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\\decan-srvfile\decan-srvfile\Groups\AQ\Monitor\Data\Exceptional Events Waiver Requests\Summer 2019\DEC Web Docs\"/>
    </mc:Choice>
  </mc:AlternateContent>
  <xr:revisionPtr revIDLastSave="0" documentId="13_ncr:1_{79154CD7-3011-4470-92E3-A6F9743DBEC1}" xr6:coauthVersionLast="46" xr6:coauthVersionMax="46" xr10:uidLastSave="{00000000-0000-0000-0000-000000000000}"/>
  <workbookProtection workbookAlgorithmName="SHA-512" workbookHashValue="6VKOmLspQ4F44zgJ82wFA3J9UCNdJCeYH5jvLO+FyuIcHGB7+IvhPp7/2H78b8iLLfr+3qJi9PJGPMChMFgaag==" workbookSaltValue="bVxfFqGAUNj3ycQPS+N9fw==" workbookSpinCount="100000" lockStructure="1"/>
  <bookViews>
    <workbookView xWindow="-28920" yWindow="2865" windowWidth="29040" windowHeight="15840" xr2:uid="{00000000-000D-0000-FFFF-FFFF00000000}"/>
  </bookViews>
  <sheets>
    <sheet name="Summary" sheetId="1" r:id="rId1"/>
    <sheet name="88101-daily-summary-by-site" sheetId="4" r:id="rId2"/>
    <sheet name="AQS-88101" sheetId="3" r:id="rId3"/>
    <sheet name="non-FEM-88501-Data-graphs-only" sheetId="6" r:id="rId4"/>
  </sheets>
  <definedNames>
    <definedName name="_xlnm._FilterDatabase" localSheetId="2" hidden="1">'AQS-88101'!$A$1:$AE$2745</definedName>
    <definedName name="_xlnm._FilterDatabase" localSheetId="3" hidden="1">'non-FEM-88501-Data-graphs-only'!$A$1:$AC$8857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3" i="3" l="1"/>
  <c r="AD263" i="3" s="1"/>
  <c r="AC264" i="3"/>
  <c r="AD264" i="3" s="1"/>
  <c r="AC265" i="3"/>
  <c r="AD265" i="3" s="1"/>
  <c r="AC266" i="3"/>
  <c r="AD266" i="3" s="1"/>
  <c r="AC267" i="3"/>
  <c r="AC268" i="3"/>
  <c r="AC269" i="3"/>
  <c r="AD269" i="3" s="1"/>
  <c r="AC270" i="3"/>
  <c r="AC271" i="3"/>
  <c r="AD271" i="3" s="1"/>
  <c r="AC272" i="3"/>
  <c r="AD272" i="3" s="1"/>
  <c r="AC273" i="3"/>
  <c r="AE273" i="3" s="1"/>
  <c r="AC274" i="3"/>
  <c r="AD274" i="3" s="1"/>
  <c r="AC275" i="3"/>
  <c r="AD275" i="3" s="1"/>
  <c r="AC276" i="3"/>
  <c r="AC277" i="3"/>
  <c r="AD277" i="3" s="1"/>
  <c r="AC278" i="3"/>
  <c r="AE278" i="3" s="1"/>
  <c r="AC279" i="3"/>
  <c r="AD279" i="3" s="1"/>
  <c r="AC280" i="3"/>
  <c r="AD280" i="3" s="1"/>
  <c r="AC281" i="3"/>
  <c r="AE281" i="3" s="1"/>
  <c r="AC282" i="3"/>
  <c r="AC283" i="3"/>
  <c r="AD283" i="3" s="1"/>
  <c r="AC284" i="3"/>
  <c r="AC285" i="3"/>
  <c r="AD285" i="3" s="1"/>
  <c r="AC286" i="3"/>
  <c r="AD286" i="3" s="1"/>
  <c r="AC287" i="3"/>
  <c r="AD287" i="3" s="1"/>
  <c r="AC288" i="3"/>
  <c r="AD288" i="3" s="1"/>
  <c r="AC289" i="3"/>
  <c r="AD289" i="3" s="1"/>
  <c r="AC290" i="3"/>
  <c r="AE290" i="3" s="1"/>
  <c r="AC291" i="3"/>
  <c r="AD291" i="3" s="1"/>
  <c r="AC292" i="3"/>
  <c r="AD292" i="3" s="1"/>
  <c r="AC293" i="3"/>
  <c r="AC294" i="3"/>
  <c r="AE294" i="3" s="1"/>
  <c r="AC295" i="3"/>
  <c r="AD295" i="3" s="1"/>
  <c r="AC296" i="3"/>
  <c r="AD296" i="3" s="1"/>
  <c r="AC297" i="3"/>
  <c r="AD297" i="3" s="1"/>
  <c r="AC298" i="3"/>
  <c r="AE298" i="3" s="1"/>
  <c r="AC299" i="3"/>
  <c r="AD299" i="3" s="1"/>
  <c r="AC300" i="3"/>
  <c r="AD300" i="3" s="1"/>
  <c r="AC301" i="3"/>
  <c r="AC302" i="3"/>
  <c r="AE302" i="3" s="1"/>
  <c r="AC303" i="3"/>
  <c r="AD303" i="3" s="1"/>
  <c r="AC304" i="3"/>
  <c r="AD304" i="3" s="1"/>
  <c r="AC305" i="3"/>
  <c r="AD305" i="3" s="1"/>
  <c r="AC306" i="3"/>
  <c r="AC307" i="3"/>
  <c r="AD307" i="3" s="1"/>
  <c r="AC308" i="3"/>
  <c r="AD308" i="3" s="1"/>
  <c r="AC309" i="3"/>
  <c r="AC310" i="3"/>
  <c r="AE310" i="3" s="1"/>
  <c r="AC311" i="3"/>
  <c r="AD311" i="3" s="1"/>
  <c r="AC312" i="3"/>
  <c r="AD312" i="3" s="1"/>
  <c r="AC313" i="3"/>
  <c r="AD313" i="3" s="1"/>
  <c r="AC314" i="3"/>
  <c r="AE314" i="3" s="1"/>
  <c r="AC315" i="3"/>
  <c r="AD315" i="3" s="1"/>
  <c r="AC316" i="3"/>
  <c r="AD316" i="3" s="1"/>
  <c r="AC317" i="3"/>
  <c r="AC318" i="3"/>
  <c r="AE318" i="3" s="1"/>
  <c r="AD318" i="3"/>
  <c r="AC319" i="3"/>
  <c r="AD319" i="3" s="1"/>
  <c r="AC320" i="3"/>
  <c r="AD320" i="3" s="1"/>
  <c r="AC321" i="3"/>
  <c r="AD321" i="3" s="1"/>
  <c r="AC322" i="3"/>
  <c r="AE322" i="3" s="1"/>
  <c r="AC323" i="3"/>
  <c r="AD323" i="3" s="1"/>
  <c r="AC324" i="3"/>
  <c r="AD324" i="3" s="1"/>
  <c r="AC325" i="3"/>
  <c r="AC326" i="3"/>
  <c r="AD326" i="3" s="1"/>
  <c r="AC327" i="3"/>
  <c r="AC328" i="3"/>
  <c r="AD328" i="3" s="1"/>
  <c r="AC329" i="3"/>
  <c r="AD329" i="3" s="1"/>
  <c r="AC330" i="3"/>
  <c r="AE330" i="3" s="1"/>
  <c r="AC331" i="3"/>
  <c r="AD331" i="3" s="1"/>
  <c r="AC332" i="3"/>
  <c r="AD332" i="3" s="1"/>
  <c r="AC333" i="3"/>
  <c r="AC334" i="3"/>
  <c r="AD334" i="3" s="1"/>
  <c r="AC335" i="3"/>
  <c r="AD335" i="3" s="1"/>
  <c r="AC336" i="3"/>
  <c r="AC337" i="3"/>
  <c r="AD337" i="3" s="1"/>
  <c r="AC338" i="3"/>
  <c r="AE338" i="3" s="1"/>
  <c r="AC339" i="3"/>
  <c r="AD339" i="3" s="1"/>
  <c r="AC340" i="3"/>
  <c r="AC341" i="3"/>
  <c r="AC342" i="3"/>
  <c r="AD342" i="3" s="1"/>
  <c r="AC343" i="3"/>
  <c r="AD343" i="3" s="1"/>
  <c r="AE343" i="3"/>
  <c r="AC344" i="3"/>
  <c r="AD344" i="3" s="1"/>
  <c r="AC345" i="3"/>
  <c r="AD345" i="3" s="1"/>
  <c r="AC346" i="3"/>
  <c r="AE346" i="3" s="1"/>
  <c r="AC347" i="3"/>
  <c r="AD347" i="3" s="1"/>
  <c r="AC348" i="3"/>
  <c r="AD348" i="3" s="1"/>
  <c r="AC349" i="3"/>
  <c r="AC350" i="3"/>
  <c r="AD350" i="3" s="1"/>
  <c r="AC351" i="3"/>
  <c r="AD351" i="3" s="1"/>
  <c r="AC352" i="3"/>
  <c r="AD352" i="3" s="1"/>
  <c r="AC353" i="3"/>
  <c r="AD353" i="3" s="1"/>
  <c r="AC354" i="3"/>
  <c r="AE354" i="3" s="1"/>
  <c r="AC355" i="3"/>
  <c r="AD355" i="3" s="1"/>
  <c r="AC356" i="3"/>
  <c r="AD356" i="3" s="1"/>
  <c r="AC357" i="3"/>
  <c r="AC358" i="3"/>
  <c r="AD358" i="3" s="1"/>
  <c r="AC359" i="3"/>
  <c r="AE359" i="3" s="1"/>
  <c r="AC360" i="3"/>
  <c r="AD360" i="3" s="1"/>
  <c r="AC361" i="3"/>
  <c r="AD361" i="3" s="1"/>
  <c r="AC362" i="3"/>
  <c r="AC363" i="3"/>
  <c r="AE363" i="3" s="1"/>
  <c r="AD363" i="3"/>
  <c r="AC364" i="3"/>
  <c r="AD364" i="3" s="1"/>
  <c r="AE364" i="3"/>
  <c r="AC365" i="3"/>
  <c r="AC366" i="3"/>
  <c r="AD366" i="3" s="1"/>
  <c r="AC367" i="3"/>
  <c r="AD367" i="3" s="1"/>
  <c r="AC368" i="3"/>
  <c r="AD368" i="3" s="1"/>
  <c r="AC369" i="3"/>
  <c r="AD369" i="3" s="1"/>
  <c r="AC370" i="3"/>
  <c r="AD370" i="3" s="1"/>
  <c r="AC371" i="3"/>
  <c r="AD371" i="3" s="1"/>
  <c r="AC372" i="3"/>
  <c r="AD372" i="3" s="1"/>
  <c r="AC373" i="3"/>
  <c r="AC374" i="3"/>
  <c r="AE374" i="3" s="1"/>
  <c r="AC375" i="3"/>
  <c r="AD375" i="3" s="1"/>
  <c r="AC376" i="3"/>
  <c r="AC377" i="3"/>
  <c r="AD377" i="3" s="1"/>
  <c r="AC378" i="3"/>
  <c r="AD378" i="3" s="1"/>
  <c r="AC379" i="3"/>
  <c r="AC380" i="3"/>
  <c r="AD380" i="3" s="1"/>
  <c r="AC381" i="3"/>
  <c r="AE381" i="3" s="1"/>
  <c r="AC382" i="3"/>
  <c r="AE382" i="3" s="1"/>
  <c r="AC383" i="3"/>
  <c r="AD383" i="3" s="1"/>
  <c r="AC384" i="3"/>
  <c r="AC385" i="3"/>
  <c r="AD385" i="3" s="1"/>
  <c r="AC386" i="3"/>
  <c r="AD386" i="3" s="1"/>
  <c r="AC387" i="3"/>
  <c r="AD387" i="3" s="1"/>
  <c r="AC388" i="3"/>
  <c r="AD388" i="3" s="1"/>
  <c r="AC389" i="3"/>
  <c r="AE389" i="3" s="1"/>
  <c r="AC390" i="3"/>
  <c r="AC391" i="3"/>
  <c r="AD391" i="3" s="1"/>
  <c r="AC392" i="3"/>
  <c r="AC393" i="3"/>
  <c r="AD393" i="3" s="1"/>
  <c r="AC394" i="3"/>
  <c r="AD394" i="3" s="1"/>
  <c r="AC395" i="3"/>
  <c r="AC396" i="3"/>
  <c r="AD396" i="3" s="1"/>
  <c r="AC397" i="3"/>
  <c r="AE397" i="3" s="1"/>
  <c r="AC398" i="3"/>
  <c r="AE398" i="3" s="1"/>
  <c r="AC399" i="3"/>
  <c r="AD399" i="3" s="1"/>
  <c r="AE399" i="3"/>
  <c r="AC400" i="3"/>
  <c r="AC401" i="3"/>
  <c r="AD401" i="3" s="1"/>
  <c r="AC402" i="3"/>
  <c r="AD402" i="3" s="1"/>
  <c r="AC403" i="3"/>
  <c r="AE403" i="3" s="1"/>
  <c r="AC404" i="3"/>
  <c r="AD404" i="3" s="1"/>
  <c r="AC405" i="3"/>
  <c r="AE405" i="3" s="1"/>
  <c r="AC406" i="3"/>
  <c r="AC407" i="3"/>
  <c r="AC408" i="3"/>
  <c r="AD408" i="3" s="1"/>
  <c r="AC409" i="3"/>
  <c r="AD409" i="3" s="1"/>
  <c r="AC410" i="3"/>
  <c r="AD410" i="3" s="1"/>
  <c r="AC411" i="3"/>
  <c r="AD411" i="3" s="1"/>
  <c r="AC412" i="3"/>
  <c r="AE412" i="3" s="1"/>
  <c r="AC413" i="3"/>
  <c r="AE413" i="3" s="1"/>
  <c r="AC414" i="3"/>
  <c r="AD414" i="3" s="1"/>
  <c r="AC415" i="3"/>
  <c r="AC416" i="3"/>
  <c r="AD416" i="3" s="1"/>
  <c r="AC417" i="3"/>
  <c r="AD417" i="3" s="1"/>
  <c r="AC418" i="3"/>
  <c r="AD418" i="3" s="1"/>
  <c r="AC419" i="3"/>
  <c r="AD419" i="3" s="1"/>
  <c r="AC420" i="3"/>
  <c r="AC421" i="3"/>
  <c r="AE421" i="3" s="1"/>
  <c r="AC422" i="3"/>
  <c r="AD422" i="3" s="1"/>
  <c r="AC423" i="3"/>
  <c r="AC424" i="3"/>
  <c r="AD424" i="3" s="1"/>
  <c r="AC425" i="3"/>
  <c r="AD425" i="3" s="1"/>
  <c r="AC426" i="3"/>
  <c r="AD426" i="3" s="1"/>
  <c r="AE426" i="3"/>
  <c r="AC427" i="3"/>
  <c r="AD427" i="3" s="1"/>
  <c r="AE427" i="3"/>
  <c r="AC428" i="3"/>
  <c r="AE428" i="3" s="1"/>
  <c r="AC429" i="3"/>
  <c r="AE429" i="3" s="1"/>
  <c r="AC430" i="3"/>
  <c r="AD430" i="3" s="1"/>
  <c r="AC431" i="3"/>
  <c r="AC432" i="3"/>
  <c r="AD432" i="3" s="1"/>
  <c r="AC433" i="3"/>
  <c r="AD433" i="3" s="1"/>
  <c r="AC434" i="3"/>
  <c r="AD434" i="3" s="1"/>
  <c r="AE434" i="3"/>
  <c r="AC435" i="3"/>
  <c r="AD435" i="3" s="1"/>
  <c r="AC436" i="3"/>
  <c r="AE436" i="3" s="1"/>
  <c r="AC437" i="3"/>
  <c r="AC438" i="3"/>
  <c r="AD438" i="3" s="1"/>
  <c r="AC439" i="3"/>
  <c r="AC440" i="3"/>
  <c r="AD440" i="3" s="1"/>
  <c r="AC441" i="3"/>
  <c r="AD441" i="3" s="1"/>
  <c r="AC442" i="3"/>
  <c r="AC443" i="3"/>
  <c r="AD443" i="3" s="1"/>
  <c r="AC444" i="3"/>
  <c r="AE444" i="3" s="1"/>
  <c r="AC445" i="3"/>
  <c r="AE445" i="3" s="1"/>
  <c r="AC446" i="3"/>
  <c r="AC447" i="3"/>
  <c r="AC448" i="3"/>
  <c r="AD448" i="3" s="1"/>
  <c r="AC449" i="3"/>
  <c r="AC450" i="3"/>
  <c r="AE450" i="3" s="1"/>
  <c r="AC451" i="3"/>
  <c r="AC452" i="3"/>
  <c r="AC453" i="3"/>
  <c r="AE453" i="3" s="1"/>
  <c r="AC454" i="3"/>
  <c r="AE454" i="3" s="1"/>
  <c r="AC455" i="3"/>
  <c r="AD455" i="3" s="1"/>
  <c r="AC456" i="3"/>
  <c r="AC457" i="3"/>
  <c r="AE457" i="3" s="1"/>
  <c r="AC458" i="3"/>
  <c r="AD458" i="3" s="1"/>
  <c r="AC459" i="3"/>
  <c r="AD459" i="3" s="1"/>
  <c r="AC460" i="3"/>
  <c r="AE460" i="3" s="1"/>
  <c r="AC461" i="3"/>
  <c r="AE461" i="3" s="1"/>
  <c r="AC462" i="3"/>
  <c r="AC463" i="3"/>
  <c r="AD463" i="3" s="1"/>
  <c r="AC464" i="3"/>
  <c r="AC465" i="3"/>
  <c r="AD465" i="3" s="1"/>
  <c r="AC466" i="3"/>
  <c r="AD466" i="3" s="1"/>
  <c r="AC467" i="3"/>
  <c r="AC468" i="3"/>
  <c r="AE468" i="3" s="1"/>
  <c r="AC469" i="3"/>
  <c r="AE469" i="3" s="1"/>
  <c r="AC470" i="3"/>
  <c r="AD470" i="3" s="1"/>
  <c r="AC471" i="3"/>
  <c r="AC472" i="3"/>
  <c r="AC473" i="3"/>
  <c r="AD473" i="3" s="1"/>
  <c r="AC474" i="3"/>
  <c r="AD474" i="3" s="1"/>
  <c r="AC475" i="3"/>
  <c r="AC476" i="3"/>
  <c r="AC477" i="3"/>
  <c r="AC478" i="3"/>
  <c r="AE478" i="3" s="1"/>
  <c r="AC479" i="3"/>
  <c r="AC480" i="3"/>
  <c r="AE480" i="3" s="1"/>
  <c r="AC481" i="3"/>
  <c r="AD481" i="3" s="1"/>
  <c r="AC482" i="3"/>
  <c r="AD482" i="3" s="1"/>
  <c r="AC483" i="3"/>
  <c r="AD483" i="3" s="1"/>
  <c r="AC484" i="3"/>
  <c r="AE484" i="3" s="1"/>
  <c r="AC485" i="3"/>
  <c r="AC486" i="3"/>
  <c r="AD486" i="3" s="1"/>
  <c r="AC487" i="3"/>
  <c r="AD487" i="3" s="1"/>
  <c r="AC488" i="3"/>
  <c r="AC489" i="3"/>
  <c r="AE489" i="3" s="1"/>
  <c r="AC490" i="3"/>
  <c r="AE490" i="3" s="1"/>
  <c r="AC491" i="3"/>
  <c r="AC492" i="3"/>
  <c r="AC493" i="3"/>
  <c r="AE493" i="3" s="1"/>
  <c r="AC494" i="3"/>
  <c r="AD494" i="3" s="1"/>
  <c r="AC495" i="3"/>
  <c r="AC496" i="3"/>
  <c r="AE496" i="3" s="1"/>
  <c r="AC497" i="3"/>
  <c r="AC498" i="3"/>
  <c r="AE498" i="3" s="1"/>
  <c r="AC499" i="3"/>
  <c r="AE499" i="3" s="1"/>
  <c r="AC500" i="3"/>
  <c r="AC501" i="3"/>
  <c r="AC502" i="3"/>
  <c r="AC503" i="3"/>
  <c r="AD503" i="3" s="1"/>
  <c r="AC504" i="3"/>
  <c r="AC505" i="3"/>
  <c r="AE505" i="3" s="1"/>
  <c r="AD505" i="3"/>
  <c r="AC506" i="3"/>
  <c r="AE506" i="3" s="1"/>
  <c r="AC507" i="3"/>
  <c r="AC508" i="3"/>
  <c r="AC509" i="3"/>
  <c r="AD509" i="3" s="1"/>
  <c r="AC510" i="3"/>
  <c r="AD510" i="3" s="1"/>
  <c r="AC511" i="3"/>
  <c r="AC512" i="3"/>
  <c r="AD512" i="3" s="1"/>
  <c r="AC513" i="3"/>
  <c r="AE513" i="3" s="1"/>
  <c r="AC514" i="3"/>
  <c r="AE514" i="3" s="1"/>
  <c r="AC515" i="3"/>
  <c r="AE515" i="3" s="1"/>
  <c r="AC516" i="3"/>
  <c r="AC517" i="3"/>
  <c r="AE517" i="3" s="1"/>
  <c r="AD517" i="3"/>
  <c r="AC518" i="3"/>
  <c r="AC519" i="3"/>
  <c r="AD519" i="3" s="1"/>
  <c r="AE519" i="3"/>
  <c r="AC520" i="3"/>
  <c r="AC521" i="3"/>
  <c r="AE521" i="3" s="1"/>
  <c r="AC522" i="3"/>
  <c r="AE522" i="3" s="1"/>
  <c r="AC523" i="3"/>
  <c r="AC524" i="3"/>
  <c r="AC525" i="3"/>
  <c r="AD525" i="3" s="1"/>
  <c r="AC526" i="3"/>
  <c r="AD526" i="3" s="1"/>
  <c r="AC527" i="3"/>
  <c r="AC528" i="3"/>
  <c r="AD528" i="3" s="1"/>
  <c r="AC529" i="3"/>
  <c r="AE529" i="3" s="1"/>
  <c r="AC530" i="3"/>
  <c r="AE530" i="3" s="1"/>
  <c r="AC531" i="3"/>
  <c r="AE531" i="3" s="1"/>
  <c r="AC532" i="3"/>
  <c r="AC533" i="3"/>
  <c r="AD533" i="3" s="1"/>
  <c r="AE533" i="3"/>
  <c r="AC534" i="3"/>
  <c r="AC535" i="3"/>
  <c r="AC536" i="3"/>
  <c r="AC537" i="3"/>
  <c r="AE537" i="3" s="1"/>
  <c r="AC538" i="3"/>
  <c r="AD538" i="3" s="1"/>
  <c r="AC539" i="3"/>
  <c r="AC540" i="3"/>
  <c r="AC541" i="3"/>
  <c r="AC542" i="3"/>
  <c r="AE542" i="3" s="1"/>
  <c r="AC543" i="3"/>
  <c r="AC544" i="3"/>
  <c r="AC545" i="3"/>
  <c r="AC546" i="3"/>
  <c r="AE546" i="3" s="1"/>
  <c r="AC547" i="3"/>
  <c r="AE547" i="3" s="1"/>
  <c r="AC548" i="3"/>
  <c r="AC549" i="3"/>
  <c r="AC550" i="3"/>
  <c r="AE550" i="3" s="1"/>
  <c r="AC551" i="3"/>
  <c r="AC552" i="3"/>
  <c r="AD552" i="3" s="1"/>
  <c r="AC553" i="3"/>
  <c r="AE553" i="3" s="1"/>
  <c r="AC554" i="3"/>
  <c r="AC555" i="3"/>
  <c r="AC556" i="3"/>
  <c r="AD556" i="3" s="1"/>
  <c r="AC557" i="3"/>
  <c r="AD557" i="3" s="1"/>
  <c r="AC558" i="3"/>
  <c r="AC559" i="3"/>
  <c r="AE559" i="3" s="1"/>
  <c r="AD559" i="3"/>
  <c r="AC560" i="3"/>
  <c r="AE560" i="3" s="1"/>
  <c r="AC561" i="3"/>
  <c r="AE561" i="3" s="1"/>
  <c r="AD561" i="3"/>
  <c r="AC562" i="3"/>
  <c r="AC563" i="3"/>
  <c r="AC564" i="3"/>
  <c r="AD564" i="3" s="1"/>
  <c r="AC565" i="3"/>
  <c r="AC566" i="3"/>
  <c r="AC567" i="3"/>
  <c r="AE567" i="3" s="1"/>
  <c r="AC568" i="3"/>
  <c r="AD568" i="3" s="1"/>
  <c r="AE568" i="3"/>
  <c r="AC569" i="3"/>
  <c r="AE569" i="3" s="1"/>
  <c r="AC570" i="3"/>
  <c r="AC571" i="3"/>
  <c r="AE571" i="3" s="1"/>
  <c r="AC572" i="3"/>
  <c r="AC573" i="3"/>
  <c r="AC574" i="3"/>
  <c r="AD574" i="3" s="1"/>
  <c r="AC575" i="3"/>
  <c r="AE575" i="3" s="1"/>
  <c r="AC576" i="3"/>
  <c r="AC577" i="3"/>
  <c r="AE577" i="3" s="1"/>
  <c r="AC578" i="3"/>
  <c r="AD578" i="3" s="1"/>
  <c r="AC579" i="3"/>
  <c r="AE579" i="3" s="1"/>
  <c r="AC580" i="3"/>
  <c r="AC581" i="3"/>
  <c r="AE581" i="3" s="1"/>
  <c r="AC582" i="3"/>
  <c r="AD582" i="3" s="1"/>
  <c r="AE582" i="3"/>
  <c r="AC583" i="3"/>
  <c r="AC584" i="3"/>
  <c r="AC585" i="3"/>
  <c r="AE585" i="3" s="1"/>
  <c r="AC586" i="3"/>
  <c r="AD586" i="3" s="1"/>
  <c r="AC587" i="3"/>
  <c r="AE587" i="3" s="1"/>
  <c r="AC588" i="3"/>
  <c r="AD588" i="3" s="1"/>
  <c r="AC589" i="3"/>
  <c r="AE589" i="3" s="1"/>
  <c r="AC590" i="3"/>
  <c r="AD590" i="3" s="1"/>
  <c r="AC591" i="3"/>
  <c r="AC592" i="3"/>
  <c r="AC593" i="3"/>
  <c r="AE593" i="3" s="1"/>
  <c r="AC594" i="3"/>
  <c r="AD594" i="3" s="1"/>
  <c r="AC595" i="3"/>
  <c r="AE595" i="3" s="1"/>
  <c r="AC596" i="3"/>
  <c r="AD596" i="3" s="1"/>
  <c r="AC597" i="3"/>
  <c r="AE597" i="3" s="1"/>
  <c r="AC598" i="3"/>
  <c r="AD598" i="3" s="1"/>
  <c r="AC599" i="3"/>
  <c r="AD599" i="3" s="1"/>
  <c r="AC600" i="3"/>
  <c r="AD600" i="3" s="1"/>
  <c r="AC601" i="3"/>
  <c r="AE601" i="3" s="1"/>
  <c r="AC602" i="3"/>
  <c r="AC603" i="3"/>
  <c r="AC604" i="3"/>
  <c r="AD604" i="3" s="1"/>
  <c r="AC605" i="3"/>
  <c r="AC606" i="3"/>
  <c r="AC607" i="3"/>
  <c r="AE607" i="3" s="1"/>
  <c r="AC608" i="3"/>
  <c r="AD608" i="3" s="1"/>
  <c r="AC609" i="3"/>
  <c r="AE609" i="3" s="1"/>
  <c r="AC610" i="3"/>
  <c r="AD610" i="3" s="1"/>
  <c r="AC611" i="3"/>
  <c r="AE611" i="3" s="1"/>
  <c r="AD611" i="3"/>
  <c r="AC612" i="3"/>
  <c r="AC613" i="3"/>
  <c r="AD613" i="3" s="1"/>
  <c r="AC614" i="3"/>
  <c r="AE614" i="3" s="1"/>
  <c r="AC615" i="3"/>
  <c r="AC616" i="3"/>
  <c r="AE616" i="3" s="1"/>
  <c r="AC617" i="3"/>
  <c r="AD617" i="3" s="1"/>
  <c r="AC618" i="3"/>
  <c r="AE618" i="3" s="1"/>
  <c r="AC619" i="3"/>
  <c r="AD619" i="3" s="1"/>
  <c r="AC620" i="3"/>
  <c r="AE620" i="3" s="1"/>
  <c r="AC621" i="3"/>
  <c r="AD621" i="3" s="1"/>
  <c r="AC622" i="3"/>
  <c r="AD622" i="3" s="1"/>
  <c r="AE622" i="3"/>
  <c r="AC623" i="3"/>
  <c r="AD623" i="3" s="1"/>
  <c r="AC624" i="3"/>
  <c r="AE624" i="3" s="1"/>
  <c r="AC625" i="3"/>
  <c r="AE625" i="3" s="1"/>
  <c r="AC626" i="3"/>
  <c r="AD626" i="3"/>
  <c r="AE626" i="3"/>
  <c r="AC627" i="3"/>
  <c r="AD627" i="3" s="1"/>
  <c r="AC628" i="3"/>
  <c r="AC629" i="3"/>
  <c r="AD629" i="3" s="1"/>
  <c r="AC630" i="3"/>
  <c r="AD630" i="3" s="1"/>
  <c r="AC631" i="3"/>
  <c r="AC632" i="3"/>
  <c r="AC633" i="3"/>
  <c r="AD633" i="3" s="1"/>
  <c r="AC634" i="3"/>
  <c r="AC635" i="3"/>
  <c r="AC636" i="3"/>
  <c r="AE636" i="3" s="1"/>
  <c r="AC637" i="3"/>
  <c r="AD637" i="3" s="1"/>
  <c r="AC638" i="3"/>
  <c r="AD638" i="3" s="1"/>
  <c r="AC639" i="3"/>
  <c r="AD639" i="3" s="1"/>
  <c r="AC640" i="3"/>
  <c r="AE640" i="3" s="1"/>
  <c r="AC641" i="3"/>
  <c r="AD641" i="3" s="1"/>
  <c r="AE641" i="3"/>
  <c r="AC642" i="3"/>
  <c r="AE642" i="3" s="1"/>
  <c r="AC643" i="3"/>
  <c r="AD643" i="3" s="1"/>
  <c r="AC644" i="3"/>
  <c r="AE644" i="3" s="1"/>
  <c r="AC645" i="3"/>
  <c r="AC646" i="3"/>
  <c r="AD646" i="3" s="1"/>
  <c r="AC647" i="3"/>
  <c r="AD647" i="3" s="1"/>
  <c r="AC648" i="3"/>
  <c r="AC649" i="3"/>
  <c r="AD649" i="3" s="1"/>
  <c r="AC650" i="3"/>
  <c r="AE650" i="3" s="1"/>
  <c r="AC651" i="3"/>
  <c r="AC652" i="3"/>
  <c r="AD652" i="3" s="1"/>
  <c r="AC653" i="3"/>
  <c r="AD653" i="3" s="1"/>
  <c r="AC654" i="3"/>
  <c r="AC655" i="3"/>
  <c r="AC656" i="3"/>
  <c r="AD656" i="3" s="1"/>
  <c r="AC657" i="3"/>
  <c r="AE657" i="3" s="1"/>
  <c r="AC658" i="3"/>
  <c r="AC659" i="3"/>
  <c r="AD659" i="3" s="1"/>
  <c r="AC660" i="3"/>
  <c r="AE660" i="3" s="1"/>
  <c r="AC661" i="3"/>
  <c r="AD661" i="3" s="1"/>
  <c r="AC662" i="3"/>
  <c r="AC663" i="3"/>
  <c r="AC664" i="3"/>
  <c r="AD664" i="3" s="1"/>
  <c r="AC665" i="3"/>
  <c r="AD665" i="3" s="1"/>
  <c r="AC666" i="3"/>
  <c r="AE666" i="3" s="1"/>
  <c r="AD666" i="3"/>
  <c r="AC667" i="3"/>
  <c r="AD667" i="3" s="1"/>
  <c r="AC668" i="3"/>
  <c r="AE668" i="3" s="1"/>
  <c r="AC669" i="3"/>
  <c r="AE669" i="3" s="1"/>
  <c r="AC670" i="3"/>
  <c r="AC671" i="3"/>
  <c r="AC672" i="3"/>
  <c r="AD672" i="3" s="1"/>
  <c r="AC673" i="3"/>
  <c r="AD673" i="3" s="1"/>
  <c r="AC674" i="3"/>
  <c r="AE674" i="3" s="1"/>
  <c r="AC675" i="3"/>
  <c r="AD675" i="3" s="1"/>
  <c r="AC676" i="3"/>
  <c r="AE676" i="3" s="1"/>
  <c r="AC677" i="3"/>
  <c r="AC678" i="3"/>
  <c r="AE678" i="3" s="1"/>
  <c r="AC679" i="3"/>
  <c r="AC680" i="3"/>
  <c r="AD680" i="3" s="1"/>
  <c r="AC681" i="3"/>
  <c r="AE681" i="3" s="1"/>
  <c r="AC682" i="3"/>
  <c r="AC683" i="3"/>
  <c r="AD683" i="3" s="1"/>
  <c r="AC684" i="3"/>
  <c r="AE684" i="3" s="1"/>
  <c r="AC685" i="3"/>
  <c r="AD685" i="3" s="1"/>
  <c r="AC686" i="3"/>
  <c r="AC687" i="3"/>
  <c r="AC688" i="3"/>
  <c r="AD688" i="3" s="1"/>
  <c r="AC689" i="3"/>
  <c r="AD689" i="3" s="1"/>
  <c r="AC690" i="3"/>
  <c r="AE690" i="3" s="1"/>
  <c r="AC691" i="3"/>
  <c r="AD691" i="3" s="1"/>
  <c r="AC692" i="3"/>
  <c r="AE692" i="3" s="1"/>
  <c r="AC693" i="3"/>
  <c r="AE693" i="3" s="1"/>
  <c r="AC694" i="3"/>
  <c r="AC695" i="3"/>
  <c r="AC696" i="3"/>
  <c r="AD696" i="3" s="1"/>
  <c r="AC697" i="3"/>
  <c r="AD697" i="3" s="1"/>
  <c r="AC698" i="3"/>
  <c r="AC699" i="3"/>
  <c r="AD699" i="3" s="1"/>
  <c r="AC700" i="3"/>
  <c r="AE700" i="3" s="1"/>
  <c r="AC701" i="3"/>
  <c r="AC702" i="3"/>
  <c r="AD702" i="3" s="1"/>
  <c r="AC703" i="3"/>
  <c r="AC704" i="3"/>
  <c r="AD704" i="3" s="1"/>
  <c r="AC705" i="3"/>
  <c r="AC706" i="3"/>
  <c r="AE706" i="3" s="1"/>
  <c r="AC707" i="3"/>
  <c r="AD707" i="3" s="1"/>
  <c r="AC708" i="3"/>
  <c r="AE708" i="3" s="1"/>
  <c r="AD708" i="3"/>
  <c r="AC709" i="3"/>
  <c r="AE709" i="3" s="1"/>
  <c r="AD709" i="3"/>
  <c r="AC710" i="3"/>
  <c r="AD710" i="3" s="1"/>
  <c r="AC711" i="3"/>
  <c r="AC712" i="3"/>
  <c r="AD712" i="3" s="1"/>
  <c r="AC713" i="3"/>
  <c r="AE713" i="3" s="1"/>
  <c r="AD713" i="3"/>
  <c r="AC714" i="3"/>
  <c r="AD714" i="3" s="1"/>
  <c r="AC715" i="3"/>
  <c r="AD715" i="3" s="1"/>
  <c r="AC716" i="3"/>
  <c r="AC717" i="3"/>
  <c r="AE717" i="3" s="1"/>
  <c r="AC718" i="3"/>
  <c r="AD718" i="3" s="1"/>
  <c r="AC719" i="3"/>
  <c r="AC720" i="3"/>
  <c r="AD720" i="3" s="1"/>
  <c r="AC721" i="3"/>
  <c r="AE721" i="3" s="1"/>
  <c r="AC722" i="3"/>
  <c r="AD722" i="3" s="1"/>
  <c r="AC723" i="3"/>
  <c r="AD723" i="3" s="1"/>
  <c r="AC724" i="3"/>
  <c r="AE724" i="3" s="1"/>
  <c r="AC725" i="3"/>
  <c r="AE725" i="3" s="1"/>
  <c r="AD725" i="3"/>
  <c r="AC726" i="3"/>
  <c r="AC727" i="3"/>
  <c r="AC728" i="3"/>
  <c r="AD728" i="3" s="1"/>
  <c r="AC729" i="3"/>
  <c r="AC730" i="3"/>
  <c r="AD730" i="3" s="1"/>
  <c r="AC731" i="3"/>
  <c r="AD731" i="3" s="1"/>
  <c r="AC732" i="3"/>
  <c r="AC733" i="3"/>
  <c r="AD733" i="3" s="1"/>
  <c r="AC734" i="3"/>
  <c r="AE734" i="3" s="1"/>
  <c r="AC735" i="3"/>
  <c r="AC736" i="3"/>
  <c r="AD736" i="3" s="1"/>
  <c r="AC737" i="3"/>
  <c r="AD737" i="3" s="1"/>
  <c r="AC738" i="3"/>
  <c r="AD738" i="3" s="1"/>
  <c r="AE738" i="3"/>
  <c r="AC739" i="3"/>
  <c r="AD739" i="3" s="1"/>
  <c r="AC740" i="3"/>
  <c r="AE740" i="3" s="1"/>
  <c r="AC741" i="3"/>
  <c r="AC742" i="3"/>
  <c r="AE742" i="3" s="1"/>
  <c r="AC743" i="3"/>
  <c r="AC744" i="3"/>
  <c r="AD744" i="3" s="1"/>
  <c r="AC745" i="3"/>
  <c r="AC746" i="3"/>
  <c r="AD746" i="3" s="1"/>
  <c r="AC747" i="3"/>
  <c r="AD747" i="3" s="1"/>
  <c r="AC748" i="3"/>
  <c r="AE748" i="3" s="1"/>
  <c r="AC749" i="3"/>
  <c r="AD749" i="3" s="1"/>
  <c r="AE749" i="3"/>
  <c r="AC750" i="3"/>
  <c r="AC751" i="3"/>
  <c r="AC752" i="3"/>
  <c r="AE752" i="3" s="1"/>
  <c r="AC753" i="3"/>
  <c r="AC754" i="3"/>
  <c r="AE754" i="3" s="1"/>
  <c r="AD754" i="3"/>
  <c r="AC755" i="3"/>
  <c r="AC756" i="3"/>
  <c r="AC757" i="3"/>
  <c r="AD757" i="3" s="1"/>
  <c r="AC758" i="3"/>
  <c r="AD758" i="3" s="1"/>
  <c r="AE758" i="3"/>
  <c r="AC759" i="3"/>
  <c r="AC760" i="3"/>
  <c r="AE760" i="3" s="1"/>
  <c r="AC761" i="3"/>
  <c r="AC762" i="3"/>
  <c r="AC763" i="3"/>
  <c r="AC764" i="3"/>
  <c r="AD764" i="3" s="1"/>
  <c r="AC765" i="3"/>
  <c r="AC766" i="3"/>
  <c r="AE766" i="3" s="1"/>
  <c r="AD766" i="3"/>
  <c r="AC767" i="3"/>
  <c r="AD767" i="3" s="1"/>
  <c r="AC768" i="3"/>
  <c r="AC769" i="3"/>
  <c r="AC770" i="3"/>
  <c r="AE770" i="3" s="1"/>
  <c r="AC771" i="3"/>
  <c r="AC772" i="3"/>
  <c r="AC773" i="3"/>
  <c r="AD773" i="3" s="1"/>
  <c r="AE773" i="3"/>
  <c r="AC774" i="3"/>
  <c r="AE774" i="3" s="1"/>
  <c r="AC775" i="3"/>
  <c r="AD775" i="3" s="1"/>
  <c r="AC776" i="3"/>
  <c r="AE776" i="3" s="1"/>
  <c r="AC777" i="3"/>
  <c r="AC778" i="3"/>
  <c r="AC779" i="3"/>
  <c r="AC780" i="3"/>
  <c r="AD780" i="3" s="1"/>
  <c r="AE780" i="3"/>
  <c r="AC781" i="3"/>
  <c r="AC782" i="3"/>
  <c r="AD782" i="3" s="1"/>
  <c r="AC783" i="3"/>
  <c r="AD783" i="3" s="1"/>
  <c r="AC784" i="3"/>
  <c r="AC785" i="3"/>
  <c r="AC786" i="3"/>
  <c r="AC787" i="3"/>
  <c r="AD787" i="3" s="1"/>
  <c r="AC788" i="3"/>
  <c r="AD788" i="3" s="1"/>
  <c r="AC789" i="3"/>
  <c r="AE789" i="3" s="1"/>
  <c r="AC790" i="3"/>
  <c r="AE790" i="3" s="1"/>
  <c r="AD790" i="3"/>
  <c r="AC791" i="3"/>
  <c r="AD791" i="3" s="1"/>
  <c r="AC792" i="3"/>
  <c r="AC793" i="3"/>
  <c r="AC794" i="3"/>
  <c r="AC795" i="3"/>
  <c r="AC796" i="3"/>
  <c r="AD796" i="3" s="1"/>
  <c r="AC797" i="3"/>
  <c r="AC798" i="3"/>
  <c r="AD798" i="3"/>
  <c r="AE798" i="3"/>
  <c r="AC799" i="3"/>
  <c r="AD799" i="3" s="1"/>
  <c r="AE799" i="3"/>
  <c r="AC800" i="3"/>
  <c r="AC801" i="3"/>
  <c r="AC802" i="3"/>
  <c r="AD802" i="3" s="1"/>
  <c r="AC803" i="3"/>
  <c r="AD803" i="3" s="1"/>
  <c r="AC804" i="3"/>
  <c r="AD804" i="3" s="1"/>
  <c r="AC805" i="3"/>
  <c r="AC806" i="3"/>
  <c r="AC807" i="3"/>
  <c r="AE807" i="3" s="1"/>
  <c r="AC808" i="3"/>
  <c r="AE808" i="3" s="1"/>
  <c r="AC809" i="3"/>
  <c r="AC810" i="3"/>
  <c r="AC811" i="3"/>
  <c r="AD811" i="3" s="1"/>
  <c r="AC812" i="3"/>
  <c r="AC813" i="3"/>
  <c r="AC814" i="3"/>
  <c r="AE814" i="3" s="1"/>
  <c r="AC815" i="3"/>
  <c r="AD815" i="3" s="1"/>
  <c r="AC816" i="3"/>
  <c r="AE816" i="3" s="1"/>
  <c r="AC817" i="3"/>
  <c r="AC818" i="3"/>
  <c r="AC819" i="3"/>
  <c r="AC820" i="3"/>
  <c r="AD820" i="3" s="1"/>
  <c r="AC821" i="3"/>
  <c r="AC822" i="3"/>
  <c r="AE822" i="3" s="1"/>
  <c r="AD822" i="3"/>
  <c r="AC823" i="3"/>
  <c r="AC824" i="3"/>
  <c r="AE824" i="3" s="1"/>
  <c r="AC825" i="3"/>
  <c r="AC826" i="3"/>
  <c r="AE826" i="3" s="1"/>
  <c r="AC827" i="3"/>
  <c r="AC828" i="3"/>
  <c r="AC829" i="3"/>
  <c r="AC830" i="3"/>
  <c r="AE830" i="3" s="1"/>
  <c r="AC831" i="3"/>
  <c r="AE831" i="3" s="1"/>
  <c r="AD831" i="3"/>
  <c r="AC832" i="3"/>
  <c r="AE832" i="3" s="1"/>
  <c r="AC833" i="3"/>
  <c r="AC834" i="3"/>
  <c r="AC835" i="3"/>
  <c r="AC836" i="3"/>
  <c r="AC837" i="3"/>
  <c r="AD837" i="3" s="1"/>
  <c r="AC838" i="3"/>
  <c r="AC839" i="3"/>
  <c r="AC840" i="3"/>
  <c r="AE840" i="3" s="1"/>
  <c r="AC841" i="3"/>
  <c r="AC842" i="3"/>
  <c r="AC843" i="3"/>
  <c r="AC844" i="3"/>
  <c r="AC845" i="3"/>
  <c r="AE845" i="3" s="1"/>
  <c r="AC846" i="3"/>
  <c r="AE846" i="3" s="1"/>
  <c r="AC847" i="3"/>
  <c r="AE847" i="3" s="1"/>
  <c r="AC848" i="3"/>
  <c r="AC849" i="3"/>
  <c r="AC850" i="3"/>
  <c r="AC851" i="3"/>
  <c r="AD851" i="3" s="1"/>
  <c r="AC852" i="3"/>
  <c r="AD852" i="3" s="1"/>
  <c r="AE852" i="3"/>
  <c r="AC853" i="3"/>
  <c r="AC854" i="3"/>
  <c r="AD854" i="3" s="1"/>
  <c r="AC855" i="3"/>
  <c r="AC856" i="3"/>
  <c r="AC857" i="3"/>
  <c r="AC858" i="3"/>
  <c r="AD858" i="3" s="1"/>
  <c r="AC859" i="3"/>
  <c r="AC860" i="3"/>
  <c r="AD860" i="3" s="1"/>
  <c r="AE860" i="3"/>
  <c r="AC861" i="3"/>
  <c r="AC862" i="3"/>
  <c r="AE862" i="3" s="1"/>
  <c r="AC863" i="3"/>
  <c r="AE863" i="3" s="1"/>
  <c r="AC864" i="3"/>
  <c r="AE864" i="3" s="1"/>
  <c r="AC865" i="3"/>
  <c r="AC866" i="3"/>
  <c r="AC867" i="3"/>
  <c r="AD867" i="3" s="1"/>
  <c r="AC868" i="3"/>
  <c r="AC869" i="3"/>
  <c r="AC870" i="3"/>
  <c r="AC871" i="3"/>
  <c r="AD871" i="3"/>
  <c r="AE871" i="3"/>
  <c r="AC872" i="3"/>
  <c r="AE872" i="3" s="1"/>
  <c r="AC873" i="3"/>
  <c r="AC874" i="3"/>
  <c r="AC875" i="3"/>
  <c r="AD875" i="3" s="1"/>
  <c r="AC876" i="3"/>
  <c r="AD876" i="3" s="1"/>
  <c r="AC877" i="3"/>
  <c r="AE877" i="3" s="1"/>
  <c r="AC878" i="3"/>
  <c r="AC879" i="3"/>
  <c r="AE879" i="3" s="1"/>
  <c r="AC880" i="3"/>
  <c r="AE880" i="3" s="1"/>
  <c r="AC881" i="3"/>
  <c r="AC882" i="3"/>
  <c r="AD882" i="3" s="1"/>
  <c r="AC883" i="3"/>
  <c r="AC884" i="3"/>
  <c r="AC885" i="3"/>
  <c r="AC886" i="3"/>
  <c r="AE886" i="3" s="1"/>
  <c r="AD886" i="3"/>
  <c r="AC887" i="3"/>
  <c r="AD887" i="3" s="1"/>
  <c r="AC888" i="3"/>
  <c r="AC889" i="3"/>
  <c r="AC890" i="3"/>
  <c r="AD890" i="3" s="1"/>
  <c r="AC891" i="3"/>
  <c r="AD891" i="3" s="1"/>
  <c r="AC892" i="3"/>
  <c r="AC893" i="3"/>
  <c r="AD893" i="3" s="1"/>
  <c r="AC894" i="3"/>
  <c r="AE894" i="3" s="1"/>
  <c r="AC895" i="3"/>
  <c r="AC896" i="3"/>
  <c r="AE896" i="3" s="1"/>
  <c r="AC897" i="3"/>
  <c r="AC898" i="3"/>
  <c r="AC899" i="3"/>
  <c r="AD899" i="3" s="1"/>
  <c r="AC900" i="3"/>
  <c r="AD900" i="3" s="1"/>
  <c r="AC901" i="3"/>
  <c r="AC902" i="3"/>
  <c r="AE902" i="3" s="1"/>
  <c r="AC903" i="3"/>
  <c r="AC904" i="3"/>
  <c r="AE904" i="3" s="1"/>
  <c r="AD904" i="3"/>
  <c r="AC905" i="3"/>
  <c r="AC906" i="3"/>
  <c r="AC907" i="3"/>
  <c r="AD907" i="3" s="1"/>
  <c r="AC908" i="3"/>
  <c r="AC909" i="3"/>
  <c r="AE909" i="3" s="1"/>
  <c r="AC910" i="3"/>
  <c r="AC911" i="3"/>
  <c r="AD911" i="3" s="1"/>
  <c r="AC912" i="3"/>
  <c r="AE912" i="3" s="1"/>
  <c r="AC913" i="3"/>
  <c r="AC914" i="3"/>
  <c r="AD914" i="3" s="1"/>
  <c r="AC915" i="3"/>
  <c r="AD915" i="3" s="1"/>
  <c r="AC916" i="3"/>
  <c r="AC917" i="3"/>
  <c r="AC918" i="3"/>
  <c r="AC919" i="3"/>
  <c r="AC920" i="3"/>
  <c r="AE920" i="3" s="1"/>
  <c r="AD920" i="3"/>
  <c r="AC921" i="3"/>
  <c r="AC922" i="3"/>
  <c r="AC923" i="3"/>
  <c r="AD923" i="3" s="1"/>
  <c r="AC924" i="3"/>
  <c r="AC925" i="3"/>
  <c r="AD925" i="3" s="1"/>
  <c r="AC926" i="3"/>
  <c r="AE926" i="3" s="1"/>
  <c r="AC927" i="3"/>
  <c r="AC928" i="3"/>
  <c r="AE928" i="3" s="1"/>
  <c r="AC929" i="3"/>
  <c r="AC930" i="3"/>
  <c r="AC931" i="3"/>
  <c r="AC932" i="3"/>
  <c r="AC933" i="3"/>
  <c r="AD933" i="3" s="1"/>
  <c r="AC934" i="3"/>
  <c r="AC935" i="3"/>
  <c r="AC936" i="3"/>
  <c r="AD936" i="3" s="1"/>
  <c r="AC937" i="3"/>
  <c r="AD937" i="3" s="1"/>
  <c r="AC938" i="3"/>
  <c r="AE938" i="3" s="1"/>
  <c r="AC939" i="3"/>
  <c r="AE939" i="3" s="1"/>
  <c r="AC940" i="3"/>
  <c r="AC941" i="3"/>
  <c r="AE941" i="3" s="1"/>
  <c r="AC942" i="3"/>
  <c r="AC943" i="3"/>
  <c r="AC944" i="3"/>
  <c r="AC945" i="3"/>
  <c r="AD945" i="3" s="1"/>
  <c r="AC946" i="3"/>
  <c r="AC947" i="3"/>
  <c r="AC948" i="3"/>
  <c r="AC949" i="3"/>
  <c r="AC950" i="3"/>
  <c r="AC951" i="3"/>
  <c r="AC952" i="3"/>
  <c r="AD952" i="3" s="1"/>
  <c r="AC953" i="3"/>
  <c r="AC954" i="3"/>
  <c r="AE954" i="3" s="1"/>
  <c r="AC955" i="3"/>
  <c r="AC956" i="3"/>
  <c r="AC957" i="3"/>
  <c r="AC958" i="3"/>
  <c r="AC959" i="3"/>
  <c r="AE959" i="3" s="1"/>
  <c r="AC960" i="3"/>
  <c r="AC961" i="3"/>
  <c r="AE961" i="3" s="1"/>
  <c r="AC962" i="3"/>
  <c r="AC963" i="3"/>
  <c r="AC964" i="3"/>
  <c r="AC965" i="3"/>
  <c r="AD965" i="3" s="1"/>
  <c r="AC966" i="3"/>
  <c r="AC967" i="3"/>
  <c r="AD967" i="3" s="1"/>
  <c r="AC968" i="3"/>
  <c r="AE968" i="3" s="1"/>
  <c r="AC969" i="3"/>
  <c r="AC970" i="3"/>
  <c r="AC971" i="3"/>
  <c r="AC972" i="3"/>
  <c r="AC973" i="3"/>
  <c r="AC974" i="3"/>
  <c r="AC975" i="3"/>
  <c r="AC976" i="3"/>
  <c r="AD976" i="3" s="1"/>
  <c r="AE976" i="3"/>
  <c r="AC977" i="3"/>
  <c r="AE977" i="3" s="1"/>
  <c r="AC978" i="3"/>
  <c r="AD978" i="3" s="1"/>
  <c r="AC979" i="3"/>
  <c r="AC980" i="3"/>
  <c r="AC981" i="3"/>
  <c r="AE981" i="3" s="1"/>
  <c r="AD981" i="3"/>
  <c r="AC982" i="3"/>
  <c r="AC983" i="3"/>
  <c r="AD983" i="3" s="1"/>
  <c r="AC984" i="3"/>
  <c r="AC985" i="3"/>
  <c r="AC986" i="3"/>
  <c r="AD986" i="3" s="1"/>
  <c r="AC987" i="3"/>
  <c r="AC988" i="3"/>
  <c r="AC989" i="3"/>
  <c r="AC990" i="3"/>
  <c r="AD990" i="3" s="1"/>
  <c r="AC991" i="3"/>
  <c r="AC992" i="3"/>
  <c r="AD992" i="3" s="1"/>
  <c r="AE992" i="3"/>
  <c r="AC993" i="3"/>
  <c r="AE993" i="3" s="1"/>
  <c r="AC994" i="3"/>
  <c r="AD994" i="3" s="1"/>
  <c r="AC995" i="3"/>
  <c r="AC996" i="3"/>
  <c r="AC997" i="3"/>
  <c r="AC998" i="3"/>
  <c r="AC999" i="3"/>
  <c r="AD999" i="3" s="1"/>
  <c r="AC1000" i="3"/>
  <c r="AE1000" i="3" s="1"/>
  <c r="AC1001" i="3"/>
  <c r="AD1001" i="3" s="1"/>
  <c r="AC1002" i="3"/>
  <c r="AC1003" i="3"/>
  <c r="AC1004" i="3"/>
  <c r="AE1004" i="3" s="1"/>
  <c r="AC1005" i="3"/>
  <c r="AC1006" i="3"/>
  <c r="AD1006" i="3" s="1"/>
  <c r="AC1007" i="3"/>
  <c r="AC1008" i="3"/>
  <c r="AC1009" i="3"/>
  <c r="AD1009" i="3" s="1"/>
  <c r="AC1010" i="3"/>
  <c r="AC1011" i="3"/>
  <c r="AC1012" i="3"/>
  <c r="AC1013" i="3"/>
  <c r="AD1013" i="3" s="1"/>
  <c r="AC1014" i="3"/>
  <c r="AD1014" i="3" s="1"/>
  <c r="AC1015" i="3"/>
  <c r="AD1015" i="3" s="1"/>
  <c r="AC1016" i="3"/>
  <c r="AC1017" i="3"/>
  <c r="AC1018" i="3"/>
  <c r="AD1018" i="3" s="1"/>
  <c r="AC1019" i="3"/>
  <c r="AC1020" i="3"/>
  <c r="AD1020" i="3" s="1"/>
  <c r="AC1021" i="3"/>
  <c r="AD1021" i="3" s="1"/>
  <c r="AC1022" i="3"/>
  <c r="AC1023" i="3"/>
  <c r="AD1023" i="3" s="1"/>
  <c r="AC1024" i="3"/>
  <c r="AC1025" i="3"/>
  <c r="AC1026" i="3"/>
  <c r="AC1027" i="3"/>
  <c r="AC1028" i="3"/>
  <c r="AD1028" i="3" s="1"/>
  <c r="AE1028" i="3"/>
  <c r="AC1029" i="3"/>
  <c r="AC1030" i="3"/>
  <c r="AC1031" i="3"/>
  <c r="AD1031" i="3" s="1"/>
  <c r="AC1032" i="3"/>
  <c r="AC1033" i="3"/>
  <c r="AC1034" i="3"/>
  <c r="AC1035" i="3"/>
  <c r="AC1036" i="3"/>
  <c r="AC1037" i="3"/>
  <c r="AD1037" i="3" s="1"/>
  <c r="AC1038" i="3"/>
  <c r="AD1038" i="3" s="1"/>
  <c r="AC1039" i="3"/>
  <c r="AD1039" i="3" s="1"/>
  <c r="AC1040" i="3"/>
  <c r="AE1040" i="3" s="1"/>
  <c r="AC1041" i="3"/>
  <c r="AC1042" i="3"/>
  <c r="AE1042" i="3" s="1"/>
  <c r="AC1043" i="3"/>
  <c r="AC1044" i="3"/>
  <c r="AE1044" i="3" s="1"/>
  <c r="AC1045" i="3"/>
  <c r="AD1045" i="3" s="1"/>
  <c r="AC1046" i="3"/>
  <c r="AC1047" i="3"/>
  <c r="AD1047" i="3" s="1"/>
  <c r="AC1048" i="3"/>
  <c r="AE1048" i="3" s="1"/>
  <c r="AC1049" i="3"/>
  <c r="AC1050" i="3"/>
  <c r="AE1050" i="3" s="1"/>
  <c r="AD1050" i="3"/>
  <c r="AC1051" i="3"/>
  <c r="AC1052" i="3"/>
  <c r="AE1052" i="3" s="1"/>
  <c r="AC1053" i="3"/>
  <c r="AC1054" i="3"/>
  <c r="AD1054" i="3" s="1"/>
  <c r="AC1055" i="3"/>
  <c r="AD1055" i="3" s="1"/>
  <c r="AC1056" i="3"/>
  <c r="AE1056" i="3" s="1"/>
  <c r="AC1057" i="3"/>
  <c r="AC1058" i="3"/>
  <c r="AD1058" i="3" s="1"/>
  <c r="AC1059" i="3"/>
  <c r="AE1059" i="3" s="1"/>
  <c r="AC1060" i="3"/>
  <c r="AC1061" i="3"/>
  <c r="AE1061" i="3" s="1"/>
  <c r="AD1061" i="3"/>
  <c r="AC1062" i="3"/>
  <c r="AC1063" i="3"/>
  <c r="AE1063" i="3" s="1"/>
  <c r="AC1064" i="3"/>
  <c r="AE1064" i="3" s="1"/>
  <c r="AC1065" i="3"/>
  <c r="AC1066" i="3"/>
  <c r="AD1066" i="3" s="1"/>
  <c r="AC1067" i="3"/>
  <c r="AE1067" i="3" s="1"/>
  <c r="AC1068" i="3"/>
  <c r="AC1069" i="3"/>
  <c r="AE1069" i="3" s="1"/>
  <c r="AC1070" i="3"/>
  <c r="AC1071" i="3"/>
  <c r="AE1071" i="3" s="1"/>
  <c r="AC1072" i="3"/>
  <c r="AC1073" i="3"/>
  <c r="AC1074" i="3"/>
  <c r="AD1074" i="3" s="1"/>
  <c r="AC1075" i="3"/>
  <c r="AE1075" i="3" s="1"/>
  <c r="AC1076" i="3"/>
  <c r="AE1076" i="3" s="1"/>
  <c r="AD1076" i="3"/>
  <c r="AC1077" i="3"/>
  <c r="AC1078" i="3"/>
  <c r="AC1079" i="3"/>
  <c r="AC1080" i="3"/>
  <c r="AD1080" i="3" s="1"/>
  <c r="AC1081" i="3"/>
  <c r="AC1082" i="3"/>
  <c r="AD1082" i="3" s="1"/>
  <c r="AE1082" i="3"/>
  <c r="AC1083" i="3"/>
  <c r="AC1084" i="3"/>
  <c r="AE1084" i="3" s="1"/>
  <c r="AC1085" i="3"/>
  <c r="AC1086" i="3"/>
  <c r="AC1087" i="3"/>
  <c r="AE1087" i="3" s="1"/>
  <c r="AD1087" i="3"/>
  <c r="AC1088" i="3"/>
  <c r="AC1089" i="3"/>
  <c r="AD1089" i="3" s="1"/>
  <c r="AC1090" i="3"/>
  <c r="AE1090" i="3" s="1"/>
  <c r="AC1091" i="3"/>
  <c r="AC1092" i="3"/>
  <c r="AE1092" i="3" s="1"/>
  <c r="AC1093" i="3"/>
  <c r="AC1094" i="3"/>
  <c r="AE1094" i="3" s="1"/>
  <c r="AC1095" i="3"/>
  <c r="AC1096" i="3"/>
  <c r="AD1096" i="3" s="1"/>
  <c r="AC1097" i="3"/>
  <c r="AD1097" i="3" s="1"/>
  <c r="AC1098" i="3"/>
  <c r="AE1098" i="3" s="1"/>
  <c r="AC1099" i="3"/>
  <c r="AE1099" i="3" s="1"/>
  <c r="AC1100" i="3"/>
  <c r="AD1100" i="3" s="1"/>
  <c r="AC1101" i="3"/>
  <c r="AC1102" i="3"/>
  <c r="AC1103" i="3"/>
  <c r="AD1103" i="3" s="1"/>
  <c r="AC1104" i="3"/>
  <c r="AC1105" i="3"/>
  <c r="AC1106" i="3"/>
  <c r="AE1106" i="3" s="1"/>
  <c r="AC1107" i="3"/>
  <c r="AE1107" i="3" s="1"/>
  <c r="AC1108" i="3"/>
  <c r="AC1109" i="3"/>
  <c r="AC1110" i="3"/>
  <c r="AE1110" i="3" s="1"/>
  <c r="AC1111" i="3"/>
  <c r="AD1111" i="3" s="1"/>
  <c r="AC1112" i="3"/>
  <c r="AC1113" i="3"/>
  <c r="AD1113" i="3" s="1"/>
  <c r="AC1114" i="3"/>
  <c r="AE1114" i="3" s="1"/>
  <c r="AC1115" i="3"/>
  <c r="AC1116" i="3"/>
  <c r="AC1117" i="3"/>
  <c r="AC1118" i="3"/>
  <c r="AC1119" i="3"/>
  <c r="AC1120" i="3"/>
  <c r="AC1121" i="3"/>
  <c r="AD1121" i="3" s="1"/>
  <c r="AC1122" i="3"/>
  <c r="AE1122" i="3" s="1"/>
  <c r="AC1123" i="3"/>
  <c r="AE1123" i="3" s="1"/>
  <c r="AC1124" i="3"/>
  <c r="AE1124" i="3" s="1"/>
  <c r="AC1125" i="3"/>
  <c r="AD1125" i="3" s="1"/>
  <c r="AC1126" i="3"/>
  <c r="AC1127" i="3"/>
  <c r="AE1127" i="3" s="1"/>
  <c r="AC1128" i="3"/>
  <c r="AE1128" i="3" s="1"/>
  <c r="AC1129" i="3"/>
  <c r="AC1130" i="3"/>
  <c r="AD1130" i="3" s="1"/>
  <c r="AC1131" i="3"/>
  <c r="AE1131" i="3" s="1"/>
  <c r="AC1132" i="3"/>
  <c r="AD1132" i="3" s="1"/>
  <c r="AC1133" i="3"/>
  <c r="AE1133" i="3" s="1"/>
  <c r="AC1134" i="3"/>
  <c r="AD1134" i="3" s="1"/>
  <c r="AC1135" i="3"/>
  <c r="AD1135" i="3" s="1"/>
  <c r="AC1136" i="3"/>
  <c r="AC1137" i="3"/>
  <c r="AE1137" i="3" s="1"/>
  <c r="AC1138" i="3"/>
  <c r="AC1139" i="3"/>
  <c r="AC1140" i="3"/>
  <c r="AC1141" i="3"/>
  <c r="AE1141" i="3" s="1"/>
  <c r="AC1142" i="3"/>
  <c r="AD1142" i="3" s="1"/>
  <c r="AC1143" i="3"/>
  <c r="AC1144" i="3"/>
  <c r="AC1145" i="3"/>
  <c r="AC1146" i="3"/>
  <c r="AD1146" i="3" s="1"/>
  <c r="AC1147" i="3"/>
  <c r="AD1147" i="3" s="1"/>
  <c r="AE1147" i="3"/>
  <c r="AC1148" i="3"/>
  <c r="AD1148" i="3" s="1"/>
  <c r="AC1149" i="3"/>
  <c r="AC1150" i="3"/>
  <c r="AC1151" i="3"/>
  <c r="AE1151" i="3" s="1"/>
  <c r="AC1152" i="3"/>
  <c r="AC1153" i="3"/>
  <c r="AE1153" i="3" s="1"/>
  <c r="AC1154" i="3"/>
  <c r="AC1155" i="3"/>
  <c r="AC1156" i="3"/>
  <c r="AC1157" i="3"/>
  <c r="AE1157" i="3" s="1"/>
  <c r="AD1157" i="3"/>
  <c r="AC1158" i="3"/>
  <c r="AC1159" i="3"/>
  <c r="AC1160" i="3"/>
  <c r="AC1161" i="3"/>
  <c r="AC1162" i="3"/>
  <c r="AE1162" i="3" s="1"/>
  <c r="AC1163" i="3"/>
  <c r="AD1163" i="3" s="1"/>
  <c r="AC1164" i="3"/>
  <c r="AC1165" i="3"/>
  <c r="AE1165" i="3" s="1"/>
  <c r="AC1166" i="3"/>
  <c r="AE1166" i="3" s="1"/>
  <c r="AC1167" i="3"/>
  <c r="AC1168" i="3"/>
  <c r="AC1169" i="3"/>
  <c r="AD1169" i="3" s="1"/>
  <c r="AC1170" i="3"/>
  <c r="AC1171" i="3"/>
  <c r="AC1172" i="3"/>
  <c r="AD1172" i="3" s="1"/>
  <c r="AC1173" i="3"/>
  <c r="AC1174" i="3"/>
  <c r="AE1174" i="3" s="1"/>
  <c r="AC1175" i="3"/>
  <c r="AC1176" i="3"/>
  <c r="AD1176" i="3" s="1"/>
  <c r="AC1177" i="3"/>
  <c r="AD1177" i="3" s="1"/>
  <c r="AC1178" i="3"/>
  <c r="AC1179" i="3"/>
  <c r="AC1180" i="3"/>
  <c r="AD1180" i="3" s="1"/>
  <c r="AC1181" i="3"/>
  <c r="AD1181" i="3" s="1"/>
  <c r="AC1182" i="3"/>
  <c r="AD1182" i="3"/>
  <c r="AE1182" i="3"/>
  <c r="AC1183" i="3"/>
  <c r="AE1183" i="3" s="1"/>
  <c r="AC1184" i="3"/>
  <c r="AD1184" i="3" s="1"/>
  <c r="AC1185" i="3"/>
  <c r="AD1185" i="3" s="1"/>
  <c r="AC1186" i="3"/>
  <c r="AC1187" i="3"/>
  <c r="AC1188" i="3"/>
  <c r="AD1188" i="3" s="1"/>
  <c r="AC1189" i="3"/>
  <c r="AD1189" i="3" s="1"/>
  <c r="AC1190" i="3"/>
  <c r="AE1190" i="3" s="1"/>
  <c r="AC1191" i="3"/>
  <c r="AE1191" i="3" s="1"/>
  <c r="AC1192" i="3"/>
  <c r="AE1192" i="3" s="1"/>
  <c r="AC1193" i="3"/>
  <c r="AD1193" i="3" s="1"/>
  <c r="AE1193" i="3"/>
  <c r="AC1194" i="3"/>
  <c r="AC1195" i="3"/>
  <c r="AC1196" i="3"/>
  <c r="AE1196" i="3" s="1"/>
  <c r="AC1197" i="3"/>
  <c r="AC1198" i="3"/>
  <c r="AD1198" i="3" s="1"/>
  <c r="AE1198" i="3"/>
  <c r="AC1199" i="3"/>
  <c r="AC1200" i="3"/>
  <c r="AE1200" i="3" s="1"/>
  <c r="AD1200" i="3"/>
  <c r="AC1201" i="3"/>
  <c r="AE1201" i="3" s="1"/>
  <c r="AC1202" i="3"/>
  <c r="AC1203" i="3"/>
  <c r="AC1204" i="3"/>
  <c r="AE1204" i="3" s="1"/>
  <c r="AD1204" i="3"/>
  <c r="AC1205" i="3"/>
  <c r="AC1206" i="3"/>
  <c r="AC1207" i="3"/>
  <c r="AC1208" i="3"/>
  <c r="AE1208" i="3" s="1"/>
  <c r="AD1208" i="3"/>
  <c r="AC1209" i="3"/>
  <c r="AD1209" i="3" s="1"/>
  <c r="AC1210" i="3"/>
  <c r="AC1211" i="3"/>
  <c r="AC1212" i="3"/>
  <c r="AD1212" i="3" s="1"/>
  <c r="AC1213" i="3"/>
  <c r="AC1214" i="3"/>
  <c r="AD1214" i="3" s="1"/>
  <c r="AC1215" i="3"/>
  <c r="AD1215" i="3" s="1"/>
  <c r="AC1216" i="3"/>
  <c r="AD1216" i="3" s="1"/>
  <c r="AC1217" i="3"/>
  <c r="AD1217" i="3" s="1"/>
  <c r="AC1218" i="3"/>
  <c r="AE1218" i="3" s="1"/>
  <c r="AC1219" i="3"/>
  <c r="AC1220" i="3"/>
  <c r="AC1221" i="3"/>
  <c r="AC1222" i="3"/>
  <c r="AC1223" i="3"/>
  <c r="AC1224" i="3"/>
  <c r="AD1224" i="3" s="1"/>
  <c r="AC1225" i="3"/>
  <c r="AC1226" i="3"/>
  <c r="AE1226" i="3" s="1"/>
  <c r="AC1227" i="3"/>
  <c r="AD1227" i="3" s="1"/>
  <c r="AC1228" i="3"/>
  <c r="AC1229" i="3"/>
  <c r="AD1229" i="3" s="1"/>
  <c r="AC1230" i="3"/>
  <c r="AC1231" i="3"/>
  <c r="AE1231" i="3" s="1"/>
  <c r="AC1232" i="3"/>
  <c r="AC1233" i="3"/>
  <c r="AE1233" i="3" s="1"/>
  <c r="AC1234" i="3"/>
  <c r="AC1235" i="3"/>
  <c r="AD1235" i="3" s="1"/>
  <c r="AC1236" i="3"/>
  <c r="AC1237" i="3"/>
  <c r="AD1237" i="3" s="1"/>
  <c r="AC1238" i="3"/>
  <c r="AC1239" i="3"/>
  <c r="AD1239" i="3" s="1"/>
  <c r="AC1240" i="3"/>
  <c r="AE1240" i="3" s="1"/>
  <c r="AC1241" i="3"/>
  <c r="AC1242" i="3"/>
  <c r="AC1243" i="3"/>
  <c r="AD1243" i="3" s="1"/>
  <c r="AE1243" i="3"/>
  <c r="AC1244" i="3"/>
  <c r="AD1244" i="3" s="1"/>
  <c r="AC1245" i="3"/>
  <c r="AC1246" i="3"/>
  <c r="AE1246" i="3" s="1"/>
  <c r="AC1247" i="3"/>
  <c r="AD1247" i="3" s="1"/>
  <c r="AC1248" i="3"/>
  <c r="AC1249" i="3"/>
  <c r="AE1249" i="3" s="1"/>
  <c r="AC1250" i="3"/>
  <c r="AE1250" i="3" s="1"/>
  <c r="AC1251" i="3"/>
  <c r="AD1251" i="3" s="1"/>
  <c r="AE1251" i="3"/>
  <c r="AC1252" i="3"/>
  <c r="AC1253" i="3"/>
  <c r="AD1253" i="3" s="1"/>
  <c r="AC1254" i="3"/>
  <c r="AE1254" i="3" s="1"/>
  <c r="AC1255" i="3"/>
  <c r="AD1255" i="3" s="1"/>
  <c r="AC1256" i="3"/>
  <c r="AC1257" i="3"/>
  <c r="AC1258" i="3"/>
  <c r="AC1259" i="3"/>
  <c r="AC1260" i="3"/>
  <c r="AD1260" i="3" s="1"/>
  <c r="AC1261" i="3"/>
  <c r="AC1262" i="3"/>
  <c r="AC1263" i="3"/>
  <c r="AE1263" i="3" s="1"/>
  <c r="AC1264" i="3"/>
  <c r="AC1265" i="3"/>
  <c r="AD1265" i="3" s="1"/>
  <c r="AE1265" i="3"/>
  <c r="AC1266" i="3"/>
  <c r="AD1266" i="3" s="1"/>
  <c r="AC1267" i="3"/>
  <c r="AC1268" i="3"/>
  <c r="AC1269" i="3"/>
  <c r="AC1270" i="3"/>
  <c r="AC1271" i="3"/>
  <c r="AE1271" i="3" s="1"/>
  <c r="AC1272" i="3"/>
  <c r="AE1272" i="3" s="1"/>
  <c r="AC1273" i="3"/>
  <c r="AD1273" i="3" s="1"/>
  <c r="AE1273" i="3"/>
  <c r="AC1274" i="3"/>
  <c r="AC1275" i="3"/>
  <c r="AC1276" i="3"/>
  <c r="AC1277" i="3"/>
  <c r="AE1277" i="3" s="1"/>
  <c r="AC1278" i="3"/>
  <c r="AE1278" i="3" s="1"/>
  <c r="AC1279" i="3"/>
  <c r="AE1279" i="3" s="1"/>
  <c r="AC1280" i="3"/>
  <c r="AC1281" i="3"/>
  <c r="AE1281" i="3" s="1"/>
  <c r="AC1282" i="3"/>
  <c r="AD1282" i="3" s="1"/>
  <c r="AC1283" i="3"/>
  <c r="AE1283" i="3" s="1"/>
  <c r="AD1283" i="3"/>
  <c r="AC1284" i="3"/>
  <c r="AC1285" i="3"/>
  <c r="AD1285" i="3" s="1"/>
  <c r="AC1286" i="3"/>
  <c r="AE1286" i="3" s="1"/>
  <c r="AC1287" i="3"/>
  <c r="AC1288" i="3"/>
  <c r="AC1289" i="3"/>
  <c r="AE1289" i="3" s="1"/>
  <c r="AC1290" i="3"/>
  <c r="AC1291" i="3"/>
  <c r="AC1292" i="3"/>
  <c r="AC1293" i="3"/>
  <c r="AC1294" i="3"/>
  <c r="AD1294" i="3" s="1"/>
  <c r="AE1294" i="3"/>
  <c r="AC1295" i="3"/>
  <c r="AC1296" i="3"/>
  <c r="AE1296" i="3" s="1"/>
  <c r="AD1296" i="3"/>
  <c r="AC1297" i="3"/>
  <c r="AC1298" i="3"/>
  <c r="AD1298" i="3" s="1"/>
  <c r="AE1298" i="3"/>
  <c r="AC1299" i="3"/>
  <c r="AD1299" i="3" s="1"/>
  <c r="AC1300" i="3"/>
  <c r="AC1301" i="3"/>
  <c r="AD1301" i="3" s="1"/>
  <c r="AC1302" i="3"/>
  <c r="AD1302" i="3" s="1"/>
  <c r="AC1303" i="3"/>
  <c r="AD1303" i="3" s="1"/>
  <c r="AC1304" i="3"/>
  <c r="AC1305" i="3"/>
  <c r="AE1305" i="3" s="1"/>
  <c r="AC1306" i="3"/>
  <c r="AE1306" i="3" s="1"/>
  <c r="AC1307" i="3"/>
  <c r="AD1307" i="3" s="1"/>
  <c r="AE1307" i="3"/>
  <c r="AC1308" i="3"/>
  <c r="AC1309" i="3"/>
  <c r="AD1309" i="3" s="1"/>
  <c r="AE1309" i="3"/>
  <c r="AC1310" i="3"/>
  <c r="AC1311" i="3"/>
  <c r="AC1312" i="3"/>
  <c r="AC1313" i="3"/>
  <c r="AE1313" i="3" s="1"/>
  <c r="AC1314" i="3"/>
  <c r="AC1315" i="3"/>
  <c r="AD1315" i="3" s="1"/>
  <c r="AC1316" i="3"/>
  <c r="AC1317" i="3"/>
  <c r="AD1317" i="3" s="1"/>
  <c r="AC1318" i="3"/>
  <c r="AC1319" i="3"/>
  <c r="AC1320" i="3"/>
  <c r="AC1321" i="3"/>
  <c r="AC1322" i="3"/>
  <c r="AD1322" i="3" s="1"/>
  <c r="AC1323" i="3"/>
  <c r="AC1324" i="3"/>
  <c r="AC1325" i="3"/>
  <c r="AD1325" i="3" s="1"/>
  <c r="AC1326" i="3"/>
  <c r="AC1327" i="3"/>
  <c r="AC1328" i="3"/>
  <c r="AE1328" i="3" s="1"/>
  <c r="AC1329" i="3"/>
  <c r="AE1329" i="3" s="1"/>
  <c r="AD1329" i="3"/>
  <c r="AC1330" i="3"/>
  <c r="AC1331" i="3"/>
  <c r="AD1331" i="3" s="1"/>
  <c r="AC1332" i="3"/>
  <c r="AE1332" i="3" s="1"/>
  <c r="AC1333" i="3"/>
  <c r="AC1334" i="3"/>
  <c r="AC1335" i="3"/>
  <c r="AC1336" i="3"/>
  <c r="AE1336" i="3" s="1"/>
  <c r="AC1337" i="3"/>
  <c r="AC1338" i="3"/>
  <c r="AC1339" i="3"/>
  <c r="AD1339" i="3" s="1"/>
  <c r="AC1340" i="3"/>
  <c r="AE1340" i="3" s="1"/>
  <c r="AC1341" i="3"/>
  <c r="AC1342" i="3"/>
  <c r="AE1342" i="3" s="1"/>
  <c r="AC1343" i="3"/>
  <c r="AC1344" i="3"/>
  <c r="AE1344" i="3" s="1"/>
  <c r="AD1344" i="3"/>
  <c r="AC1345" i="3"/>
  <c r="AE1345" i="3" s="1"/>
  <c r="AC1346" i="3"/>
  <c r="AC1347" i="3"/>
  <c r="AD1347" i="3" s="1"/>
  <c r="AC1348" i="3"/>
  <c r="AC1349" i="3"/>
  <c r="AD1349" i="3" s="1"/>
  <c r="AC1350" i="3"/>
  <c r="AC1351" i="3"/>
  <c r="AC1352" i="3"/>
  <c r="AC1353" i="3"/>
  <c r="AC1354" i="3"/>
  <c r="AD1354" i="3" s="1"/>
  <c r="AC1355" i="3"/>
  <c r="AD1355" i="3" s="1"/>
  <c r="AC1356" i="3"/>
  <c r="AC1357" i="3"/>
  <c r="AE1357" i="3" s="1"/>
  <c r="AC1358" i="3"/>
  <c r="AE1358" i="3" s="1"/>
  <c r="AD1358" i="3"/>
  <c r="AC1359" i="3"/>
  <c r="AC1360" i="3"/>
  <c r="AE1360" i="3" s="1"/>
  <c r="AC1361" i="3"/>
  <c r="AC1362" i="3"/>
  <c r="AD1362" i="3" s="1"/>
  <c r="AC1363" i="3"/>
  <c r="AD1363" i="3" s="1"/>
  <c r="AC1364" i="3"/>
  <c r="AE1364" i="3" s="1"/>
  <c r="AC1365" i="3"/>
  <c r="AE1365" i="3" s="1"/>
  <c r="AD1365" i="3"/>
  <c r="AC1366" i="3"/>
  <c r="AD1366" i="3" s="1"/>
  <c r="AC1367" i="3"/>
  <c r="AC1368" i="3"/>
  <c r="AC1369" i="3"/>
  <c r="AD1369" i="3" s="1"/>
  <c r="AE1369" i="3"/>
  <c r="AC1370" i="3"/>
  <c r="AD1370" i="3" s="1"/>
  <c r="AC1371" i="3"/>
  <c r="AD1371" i="3" s="1"/>
  <c r="AC1372" i="3"/>
  <c r="AC1373" i="3"/>
  <c r="AD1373" i="3" s="1"/>
  <c r="AC1374" i="3"/>
  <c r="AE1374" i="3" s="1"/>
  <c r="AC1375" i="3"/>
  <c r="AC1376" i="3"/>
  <c r="AE1376" i="3" s="1"/>
  <c r="AC1377" i="3"/>
  <c r="AE1377" i="3" s="1"/>
  <c r="AC1378" i="3"/>
  <c r="AD1378" i="3" s="1"/>
  <c r="AE1378" i="3"/>
  <c r="AC1379" i="3"/>
  <c r="AD1379" i="3" s="1"/>
  <c r="AC1380" i="3"/>
  <c r="AC1381" i="3"/>
  <c r="AC1382" i="3"/>
  <c r="AD1382" i="3"/>
  <c r="AE1382" i="3"/>
  <c r="AC1383" i="3"/>
  <c r="AC1384" i="3"/>
  <c r="AE1384" i="3" s="1"/>
  <c r="AC1385" i="3"/>
  <c r="AC1386" i="3"/>
  <c r="AC1387" i="3"/>
  <c r="AD1387" i="3" s="1"/>
  <c r="AC1388" i="3"/>
  <c r="AE1388" i="3" s="1"/>
  <c r="AC1389" i="3"/>
  <c r="AC1390" i="3"/>
  <c r="AE1390" i="3" s="1"/>
  <c r="AC1391" i="3"/>
  <c r="AC1392" i="3"/>
  <c r="AE1392" i="3" s="1"/>
  <c r="AD1392" i="3"/>
  <c r="AC1393" i="3"/>
  <c r="AE1393" i="3" s="1"/>
  <c r="AC1394" i="3"/>
  <c r="AC1395" i="3"/>
  <c r="AD1395" i="3" s="1"/>
  <c r="AC1396" i="3"/>
  <c r="AE1396" i="3" s="1"/>
  <c r="AC1397" i="3"/>
  <c r="AC1398" i="3"/>
  <c r="AC1399" i="3"/>
  <c r="AC1400" i="3"/>
  <c r="AC1401" i="3"/>
  <c r="AD1401" i="3" s="1"/>
  <c r="AE1401" i="3"/>
  <c r="AC1402" i="3"/>
  <c r="AD1402" i="3" s="1"/>
  <c r="AC1403" i="3"/>
  <c r="AD1403" i="3" s="1"/>
  <c r="AC1404" i="3"/>
  <c r="AC1405" i="3"/>
  <c r="AE1405" i="3" s="1"/>
  <c r="AC1406" i="3"/>
  <c r="AC1407" i="3"/>
  <c r="AC1408" i="3"/>
  <c r="AC1409" i="3"/>
  <c r="AC1410" i="3"/>
  <c r="AE1410" i="3" s="1"/>
  <c r="AC1411" i="3"/>
  <c r="AC1412" i="3"/>
  <c r="AD1412" i="3" s="1"/>
  <c r="AC1413" i="3"/>
  <c r="AD1413" i="3" s="1"/>
  <c r="AC1414" i="3"/>
  <c r="AE1414" i="3" s="1"/>
  <c r="AC1415" i="3"/>
  <c r="AE1415" i="3" s="1"/>
  <c r="AD1415" i="3"/>
  <c r="AC1416" i="3"/>
  <c r="AC1417" i="3"/>
  <c r="AC1418" i="3"/>
  <c r="AE1418" i="3" s="1"/>
  <c r="AC1419" i="3"/>
  <c r="AC1420" i="3"/>
  <c r="AD1420" i="3" s="1"/>
  <c r="AC1421" i="3"/>
  <c r="AD1421" i="3" s="1"/>
  <c r="AC1422" i="3"/>
  <c r="AE1422" i="3" s="1"/>
  <c r="AC1423" i="3"/>
  <c r="AC1424" i="3"/>
  <c r="AE1424" i="3" s="1"/>
  <c r="AC1425" i="3"/>
  <c r="AC1426" i="3"/>
  <c r="AE1426" i="3" s="1"/>
  <c r="AD1426" i="3"/>
  <c r="AC1427" i="3"/>
  <c r="AC1428" i="3"/>
  <c r="AC1429" i="3"/>
  <c r="AD1429" i="3" s="1"/>
  <c r="AC1430" i="3"/>
  <c r="AC1431" i="3"/>
  <c r="AC1432" i="3"/>
  <c r="AE1432" i="3" s="1"/>
  <c r="AC1433" i="3"/>
  <c r="AC1434" i="3"/>
  <c r="AE1434" i="3" s="1"/>
  <c r="AD1434" i="3"/>
  <c r="AC1435" i="3"/>
  <c r="AE1435" i="3" s="1"/>
  <c r="AC1436" i="3"/>
  <c r="AC1437" i="3"/>
  <c r="AD1437" i="3" s="1"/>
  <c r="AC1438" i="3"/>
  <c r="AE1438" i="3" s="1"/>
  <c r="AC1439" i="3"/>
  <c r="AC1440" i="3"/>
  <c r="AE1440" i="3" s="1"/>
  <c r="AC1441" i="3"/>
  <c r="AC1442" i="3"/>
  <c r="AD1442" i="3" s="1"/>
  <c r="AC1443" i="3"/>
  <c r="AC1444" i="3"/>
  <c r="AC1445" i="3"/>
  <c r="AD1445" i="3" s="1"/>
  <c r="AC1446" i="3"/>
  <c r="AE1446" i="3" s="1"/>
  <c r="AC1447" i="3"/>
  <c r="AE1447" i="3" s="1"/>
  <c r="AC1448" i="3"/>
  <c r="AD1448" i="3" s="1"/>
  <c r="AE1448" i="3"/>
  <c r="AC1449" i="3"/>
  <c r="AC1450" i="3"/>
  <c r="AC1451" i="3"/>
  <c r="AD1451" i="3" s="1"/>
  <c r="AC1452" i="3"/>
  <c r="AD1452" i="3"/>
  <c r="AE1452" i="3"/>
  <c r="AC1453" i="3"/>
  <c r="AC1454" i="3"/>
  <c r="AD1454" i="3" s="1"/>
  <c r="AC1455" i="3"/>
  <c r="AC1456" i="3"/>
  <c r="AC1457" i="3"/>
  <c r="AD1457" i="3" s="1"/>
  <c r="AC1458" i="3"/>
  <c r="AC1459" i="3"/>
  <c r="AD1459" i="3" s="1"/>
  <c r="AC1460" i="3"/>
  <c r="AC1461" i="3"/>
  <c r="AD1461" i="3" s="1"/>
  <c r="AC1462" i="3"/>
  <c r="AD1462" i="3" s="1"/>
  <c r="AC1463" i="3"/>
  <c r="AC1464" i="3"/>
  <c r="AD1464" i="3" s="1"/>
  <c r="AC1465" i="3"/>
  <c r="AC1466" i="3"/>
  <c r="AC1467" i="3"/>
  <c r="AD1467" i="3" s="1"/>
  <c r="AC1468" i="3"/>
  <c r="AD1468" i="3" s="1"/>
  <c r="AC1469" i="3"/>
  <c r="AE1469" i="3" s="1"/>
  <c r="AD1469" i="3"/>
  <c r="AC1470" i="3"/>
  <c r="AD1470" i="3" s="1"/>
  <c r="AC1471" i="3"/>
  <c r="AE1471" i="3" s="1"/>
  <c r="AC1472" i="3"/>
  <c r="AC1473" i="3"/>
  <c r="AE1473" i="3" s="1"/>
  <c r="AC1474" i="3"/>
  <c r="AC1475" i="3"/>
  <c r="AD1475" i="3" s="1"/>
  <c r="AC1476" i="3"/>
  <c r="AC1477" i="3"/>
  <c r="AD1477" i="3" s="1"/>
  <c r="AC1478" i="3"/>
  <c r="AD1478" i="3" s="1"/>
  <c r="AC1479" i="3"/>
  <c r="AE1479" i="3" s="1"/>
  <c r="AD1479" i="3"/>
  <c r="AC1480" i="3"/>
  <c r="AC1481" i="3"/>
  <c r="AE1481" i="3" s="1"/>
  <c r="AD1481" i="3"/>
  <c r="AC1482" i="3"/>
  <c r="AC1483" i="3"/>
  <c r="AD1483" i="3" s="1"/>
  <c r="AC1484" i="3"/>
  <c r="AE1484" i="3" s="1"/>
  <c r="AC1485" i="3"/>
  <c r="AD1485" i="3" s="1"/>
  <c r="AE1485" i="3"/>
  <c r="AC1486" i="3"/>
  <c r="AD1486" i="3" s="1"/>
  <c r="AC1487" i="3"/>
  <c r="AE1487" i="3" s="1"/>
  <c r="AC1488" i="3"/>
  <c r="AC1489" i="3"/>
  <c r="AC1490" i="3"/>
  <c r="AD1490" i="3" s="1"/>
  <c r="AC1491" i="3"/>
  <c r="AC1492" i="3"/>
  <c r="AC1493" i="3"/>
  <c r="AE1493" i="3" s="1"/>
  <c r="AD1493" i="3"/>
  <c r="AC1494" i="3"/>
  <c r="AC1495" i="3"/>
  <c r="AD1495" i="3" s="1"/>
  <c r="AC1496" i="3"/>
  <c r="AC1497" i="3"/>
  <c r="AE1497" i="3" s="1"/>
  <c r="AC1498" i="3"/>
  <c r="AD1498" i="3" s="1"/>
  <c r="AC1499" i="3"/>
  <c r="AE1499" i="3" s="1"/>
  <c r="AC1500" i="3"/>
  <c r="AD1500" i="3" s="1"/>
  <c r="AC1501" i="3"/>
  <c r="AC1502" i="3"/>
  <c r="AC1503" i="3"/>
  <c r="AD1503" i="3" s="1"/>
  <c r="AC1504" i="3"/>
  <c r="AC1505" i="3"/>
  <c r="AC1506" i="3"/>
  <c r="AD1506" i="3" s="1"/>
  <c r="AC1507" i="3"/>
  <c r="AC1508" i="3"/>
  <c r="AC1509" i="3"/>
  <c r="AC1510" i="3"/>
  <c r="AC1511" i="3"/>
  <c r="AD1511" i="3" s="1"/>
  <c r="AC1512" i="3"/>
  <c r="AE1512" i="3" s="1"/>
  <c r="AD1512" i="3"/>
  <c r="AC1513" i="3"/>
  <c r="AC1514" i="3"/>
  <c r="AD1514" i="3" s="1"/>
  <c r="AC1515" i="3"/>
  <c r="AC1516" i="3"/>
  <c r="AE1516" i="3" s="1"/>
  <c r="AC1517" i="3"/>
  <c r="AC1518" i="3"/>
  <c r="AC1519" i="3"/>
  <c r="AD1519" i="3" s="1"/>
  <c r="AC1520" i="3"/>
  <c r="AD1520" i="3" s="1"/>
  <c r="AC1521" i="3"/>
  <c r="AC1522" i="3"/>
  <c r="AD1522" i="3" s="1"/>
  <c r="AC1523" i="3"/>
  <c r="AE1523" i="3" s="1"/>
  <c r="AC1524" i="3"/>
  <c r="AD1524" i="3" s="1"/>
  <c r="AE1524" i="3"/>
  <c r="AC1525" i="3"/>
  <c r="AC1526" i="3"/>
  <c r="AC1527" i="3"/>
  <c r="AD1527" i="3" s="1"/>
  <c r="AC1528" i="3"/>
  <c r="AC1529" i="3"/>
  <c r="AC1530" i="3"/>
  <c r="AD1530" i="3" s="1"/>
  <c r="AC1531" i="3"/>
  <c r="AD1531" i="3" s="1"/>
  <c r="AC1532" i="3"/>
  <c r="AC1533" i="3"/>
  <c r="AD1533" i="3" s="1"/>
  <c r="AC1534" i="3"/>
  <c r="AC1535" i="3"/>
  <c r="AC1536" i="3"/>
  <c r="AC1537" i="3"/>
  <c r="AC1538" i="3"/>
  <c r="AE1538" i="3" s="1"/>
  <c r="AC1539" i="3"/>
  <c r="AC1540" i="3"/>
  <c r="AE1540" i="3" s="1"/>
  <c r="AC1541" i="3"/>
  <c r="AC1542" i="3"/>
  <c r="AE1542" i="3" s="1"/>
  <c r="AC1543" i="3"/>
  <c r="AC1544" i="3"/>
  <c r="AE1544" i="3" s="1"/>
  <c r="AC1545" i="3"/>
  <c r="AC1546" i="3"/>
  <c r="AD1546" i="3" s="1"/>
  <c r="AC1547" i="3"/>
  <c r="AC1548" i="3"/>
  <c r="AC1549" i="3"/>
  <c r="AE1549" i="3" s="1"/>
  <c r="AC1550" i="3"/>
  <c r="AC1551" i="3"/>
  <c r="AC1552" i="3"/>
  <c r="AE1552" i="3" s="1"/>
  <c r="AC1553" i="3"/>
  <c r="AC1554" i="3"/>
  <c r="AE1554" i="3" s="1"/>
  <c r="AC1555" i="3"/>
  <c r="AC1556" i="3"/>
  <c r="AE1556" i="3" s="1"/>
  <c r="AC1557" i="3"/>
  <c r="AC1558" i="3"/>
  <c r="AE1558" i="3" s="1"/>
  <c r="AC1559" i="3"/>
  <c r="AC1560" i="3"/>
  <c r="AE1560" i="3" s="1"/>
  <c r="AC1561" i="3"/>
  <c r="AC1562" i="3"/>
  <c r="AC1563" i="3"/>
  <c r="AC1564" i="3"/>
  <c r="AC1565" i="3"/>
  <c r="AC1566" i="3"/>
  <c r="AE1566" i="3" s="1"/>
  <c r="AD1566" i="3"/>
  <c r="AC1567" i="3"/>
  <c r="AC1568" i="3"/>
  <c r="AE1568" i="3" s="1"/>
  <c r="AC1569" i="3"/>
  <c r="AD1569" i="3" s="1"/>
  <c r="AC1570" i="3"/>
  <c r="AD1570" i="3" s="1"/>
  <c r="AC1571" i="3"/>
  <c r="AC1572" i="3"/>
  <c r="AC1573" i="3"/>
  <c r="AD1573" i="3" s="1"/>
  <c r="AC1574" i="3"/>
  <c r="AC1575" i="3"/>
  <c r="AC1576" i="3"/>
  <c r="AE1576" i="3" s="1"/>
  <c r="AC1577" i="3"/>
  <c r="AD1577" i="3" s="1"/>
  <c r="AC1578" i="3"/>
  <c r="AD1578" i="3" s="1"/>
  <c r="AC1579" i="3"/>
  <c r="AC1580" i="3"/>
  <c r="AC1581" i="3"/>
  <c r="AD1581" i="3" s="1"/>
  <c r="AC1582" i="3"/>
  <c r="AC1583" i="3"/>
  <c r="AC1584" i="3"/>
  <c r="AE1584" i="3" s="1"/>
  <c r="AC1585" i="3"/>
  <c r="AD1585" i="3" s="1"/>
  <c r="AC1586" i="3"/>
  <c r="AD1586" i="3" s="1"/>
  <c r="AC1587" i="3"/>
  <c r="AC1588" i="3"/>
  <c r="AD1588" i="3" s="1"/>
  <c r="AC1589" i="3"/>
  <c r="AD1589" i="3" s="1"/>
  <c r="AC1590" i="3"/>
  <c r="AC1591" i="3"/>
  <c r="AC1592" i="3"/>
  <c r="AE1592" i="3" s="1"/>
  <c r="AC1593" i="3"/>
  <c r="AD1593" i="3" s="1"/>
  <c r="AC1594" i="3"/>
  <c r="AD1594" i="3" s="1"/>
  <c r="AC1595" i="3"/>
  <c r="AC1596" i="3"/>
  <c r="AC1597" i="3"/>
  <c r="AD1597" i="3" s="1"/>
  <c r="AC1598" i="3"/>
  <c r="AC1599" i="3"/>
  <c r="AC1600" i="3"/>
  <c r="AE1600" i="3" s="1"/>
  <c r="AD1600" i="3"/>
  <c r="AC1601" i="3"/>
  <c r="AD1601" i="3" s="1"/>
  <c r="AC1602" i="3"/>
  <c r="AD1602" i="3" s="1"/>
  <c r="AC1603" i="3"/>
  <c r="AC1604" i="3"/>
  <c r="AD1604" i="3" s="1"/>
  <c r="AC1605" i="3"/>
  <c r="AD1605" i="3" s="1"/>
  <c r="AC1606" i="3"/>
  <c r="AC1607" i="3"/>
  <c r="AC1608" i="3"/>
  <c r="AD1608" i="3" s="1"/>
  <c r="AC1609" i="3"/>
  <c r="AD1609" i="3" s="1"/>
  <c r="AE1609" i="3"/>
  <c r="AC1610" i="3"/>
  <c r="AC1611" i="3"/>
  <c r="AD1611" i="3" s="1"/>
  <c r="AC1612" i="3"/>
  <c r="AD1612" i="3" s="1"/>
  <c r="AC1613" i="3"/>
  <c r="AC1614" i="3"/>
  <c r="AC1615" i="3"/>
  <c r="AE1615" i="3" s="1"/>
  <c r="AC1616" i="3"/>
  <c r="AD1616" i="3" s="1"/>
  <c r="AC1617" i="3"/>
  <c r="AD1617" i="3" s="1"/>
  <c r="AC1618" i="3"/>
  <c r="AC1619" i="3"/>
  <c r="AD1619" i="3" s="1"/>
  <c r="AC1620" i="3"/>
  <c r="AD1620" i="3" s="1"/>
  <c r="AC1621" i="3"/>
  <c r="AC1622" i="3"/>
  <c r="AC1623" i="3"/>
  <c r="AE1623" i="3" s="1"/>
  <c r="AC1624" i="3"/>
  <c r="AD1624" i="3" s="1"/>
  <c r="AC1625" i="3"/>
  <c r="AD1625" i="3" s="1"/>
  <c r="AC1626" i="3"/>
  <c r="AC1627" i="3"/>
  <c r="AE1627" i="3" s="1"/>
  <c r="AC1628" i="3"/>
  <c r="AD1628" i="3" s="1"/>
  <c r="AC1629" i="3"/>
  <c r="AC1630" i="3"/>
  <c r="AC1631" i="3"/>
  <c r="AE1631" i="3" s="1"/>
  <c r="AC1632" i="3"/>
  <c r="AD1632" i="3" s="1"/>
  <c r="AC1633" i="3"/>
  <c r="AD1633" i="3" s="1"/>
  <c r="AC1634" i="3"/>
  <c r="AC1635" i="3"/>
  <c r="AC1636" i="3"/>
  <c r="AD1636" i="3" s="1"/>
  <c r="AC1637" i="3"/>
  <c r="AC1638" i="3"/>
  <c r="AC1639" i="3"/>
  <c r="AE1639" i="3" s="1"/>
  <c r="AD1639" i="3"/>
  <c r="AC1640" i="3"/>
  <c r="AD1640" i="3" s="1"/>
  <c r="AC1641" i="3"/>
  <c r="AD1641" i="3" s="1"/>
  <c r="AC1642" i="3"/>
  <c r="AC1643" i="3"/>
  <c r="AD1643" i="3" s="1"/>
  <c r="AC1644" i="3"/>
  <c r="AD1644" i="3" s="1"/>
  <c r="AC1645" i="3"/>
  <c r="AC1646" i="3"/>
  <c r="AC1647" i="3"/>
  <c r="AE1647" i="3" s="1"/>
  <c r="AC1648" i="3"/>
  <c r="AD1648" i="3" s="1"/>
  <c r="AC1649" i="3"/>
  <c r="AC1650" i="3"/>
  <c r="AC1651" i="3"/>
  <c r="AE1651" i="3" s="1"/>
  <c r="AC1652" i="3"/>
  <c r="AD1652" i="3" s="1"/>
  <c r="AC1653" i="3"/>
  <c r="AC1654" i="3"/>
  <c r="AC1655" i="3"/>
  <c r="AE1655" i="3" s="1"/>
  <c r="AC1656" i="3"/>
  <c r="AD1656" i="3" s="1"/>
  <c r="AC1657" i="3"/>
  <c r="AC1658" i="3"/>
  <c r="AC1659" i="3"/>
  <c r="AE1659" i="3" s="1"/>
  <c r="AC1660" i="3"/>
  <c r="AD1660" i="3" s="1"/>
  <c r="AC1661" i="3"/>
  <c r="AC1662" i="3"/>
  <c r="AC1663" i="3"/>
  <c r="AE1663" i="3" s="1"/>
  <c r="AC1664" i="3"/>
  <c r="AD1664" i="3" s="1"/>
  <c r="AC1665" i="3"/>
  <c r="AD1665" i="3" s="1"/>
  <c r="AE1665" i="3"/>
  <c r="AC1666" i="3"/>
  <c r="AC1667" i="3"/>
  <c r="AE1667" i="3" s="1"/>
  <c r="AD1667" i="3"/>
  <c r="AC1668" i="3"/>
  <c r="AD1668" i="3" s="1"/>
  <c r="AC1669" i="3"/>
  <c r="AC1670" i="3"/>
  <c r="AC1671" i="3"/>
  <c r="AC1672" i="3"/>
  <c r="AD1672" i="3" s="1"/>
  <c r="AC1673" i="3"/>
  <c r="AD1673" i="3" s="1"/>
  <c r="AC1674" i="3"/>
  <c r="AC1675" i="3"/>
  <c r="AE1675" i="3" s="1"/>
  <c r="AC1676" i="3"/>
  <c r="AD1676" i="3" s="1"/>
  <c r="AC1677" i="3"/>
  <c r="AC1678" i="3"/>
  <c r="AC1679" i="3"/>
  <c r="AE1679" i="3" s="1"/>
  <c r="AC1680" i="3"/>
  <c r="AD1680" i="3" s="1"/>
  <c r="AC1681" i="3"/>
  <c r="AD1681" i="3" s="1"/>
  <c r="AC1682" i="3"/>
  <c r="AC1683" i="3"/>
  <c r="AD1683" i="3" s="1"/>
  <c r="AC1684" i="3"/>
  <c r="AD1684" i="3" s="1"/>
  <c r="AC1685" i="3"/>
  <c r="AC1686" i="3"/>
  <c r="AC1687" i="3"/>
  <c r="AE1687" i="3" s="1"/>
  <c r="AC1688" i="3"/>
  <c r="AD1688" i="3" s="1"/>
  <c r="AC1689" i="3"/>
  <c r="AD1689" i="3" s="1"/>
  <c r="AC1690" i="3"/>
  <c r="AC1691" i="3"/>
  <c r="AD1691" i="3" s="1"/>
  <c r="AC1692" i="3"/>
  <c r="AD1692" i="3" s="1"/>
  <c r="AC1693" i="3"/>
  <c r="AC1694" i="3"/>
  <c r="AC1695" i="3"/>
  <c r="AE1695" i="3" s="1"/>
  <c r="AC1696" i="3"/>
  <c r="AC1697" i="3"/>
  <c r="AC1698" i="3"/>
  <c r="AD1698" i="3" s="1"/>
  <c r="AC1699" i="3"/>
  <c r="AC1700" i="3"/>
  <c r="AD1700" i="3" s="1"/>
  <c r="AC1701" i="3"/>
  <c r="AC1702" i="3"/>
  <c r="AC1703" i="3"/>
  <c r="AC1704" i="3"/>
  <c r="AE1704" i="3" s="1"/>
  <c r="AC1705" i="3"/>
  <c r="AD1705" i="3" s="1"/>
  <c r="AC1706" i="3"/>
  <c r="AC1707" i="3"/>
  <c r="AC1708" i="3"/>
  <c r="AE1708" i="3" s="1"/>
  <c r="AC1709" i="3"/>
  <c r="AD1709" i="3" s="1"/>
  <c r="AE1709" i="3"/>
  <c r="AC1710" i="3"/>
  <c r="AE1710" i="3" s="1"/>
  <c r="AC1711" i="3"/>
  <c r="AE1711" i="3" s="1"/>
  <c r="AC1712" i="3"/>
  <c r="AE1712" i="3" s="1"/>
  <c r="AC1713" i="3"/>
  <c r="AC1714" i="3"/>
  <c r="AC1715" i="3"/>
  <c r="AD1715" i="3" s="1"/>
  <c r="AC1716" i="3"/>
  <c r="AC1717" i="3"/>
  <c r="AC1718" i="3"/>
  <c r="AC1719" i="3"/>
  <c r="AE1719" i="3" s="1"/>
  <c r="AC1720" i="3"/>
  <c r="AC1721" i="3"/>
  <c r="AC1722" i="3"/>
  <c r="AD1722" i="3" s="1"/>
  <c r="AC1723" i="3"/>
  <c r="AD1723" i="3" s="1"/>
  <c r="AC1724" i="3"/>
  <c r="AC1725" i="3"/>
  <c r="AD1725" i="3" s="1"/>
  <c r="AC1726" i="3"/>
  <c r="AC1727" i="3"/>
  <c r="AE1727" i="3" s="1"/>
  <c r="AC1728" i="3"/>
  <c r="AC1729" i="3"/>
  <c r="AD1729" i="3" s="1"/>
  <c r="AC1730" i="3"/>
  <c r="AD1730" i="3" s="1"/>
  <c r="AC1731" i="3"/>
  <c r="AD1731" i="3" s="1"/>
  <c r="AC1732" i="3"/>
  <c r="AD1732" i="3"/>
  <c r="AE1732" i="3"/>
  <c r="AC1733" i="3"/>
  <c r="AC1734" i="3"/>
  <c r="AE1734" i="3" s="1"/>
  <c r="AC1735" i="3"/>
  <c r="AC1736" i="3"/>
  <c r="AE1736" i="3" s="1"/>
  <c r="AC1737" i="3"/>
  <c r="AD1737" i="3" s="1"/>
  <c r="AC1738" i="3"/>
  <c r="AD1738" i="3" s="1"/>
  <c r="AE1738" i="3"/>
  <c r="AC1739" i="3"/>
  <c r="AC1740" i="3"/>
  <c r="AE1740" i="3" s="1"/>
  <c r="AC1741" i="3"/>
  <c r="AC1742" i="3"/>
  <c r="AC1743" i="3"/>
  <c r="AE1743" i="3" s="1"/>
  <c r="AC1744" i="3"/>
  <c r="AE1744" i="3" s="1"/>
  <c r="AC1745" i="3"/>
  <c r="AD1745" i="3" s="1"/>
  <c r="AC1746" i="3"/>
  <c r="AC1747" i="3"/>
  <c r="AD1747" i="3" s="1"/>
  <c r="AC1748" i="3"/>
  <c r="AD1748" i="3" s="1"/>
  <c r="AC1749" i="3"/>
  <c r="AC1750" i="3"/>
  <c r="AE1750" i="3" s="1"/>
  <c r="AC1751" i="3"/>
  <c r="AE1751" i="3" s="1"/>
  <c r="AC1752" i="3"/>
  <c r="AE1752" i="3" s="1"/>
  <c r="AC1753" i="3"/>
  <c r="AC1754" i="3"/>
  <c r="AD1754" i="3" s="1"/>
  <c r="AC1755" i="3"/>
  <c r="AD1755" i="3" s="1"/>
  <c r="AC1756" i="3"/>
  <c r="AE1756" i="3" s="1"/>
  <c r="AC1757" i="3"/>
  <c r="AD1757" i="3" s="1"/>
  <c r="AC1758" i="3"/>
  <c r="AE1758" i="3" s="1"/>
  <c r="AC1759" i="3"/>
  <c r="AE1759" i="3" s="1"/>
  <c r="AD1759" i="3"/>
  <c r="AC1760" i="3"/>
  <c r="AC1761" i="3"/>
  <c r="AD1761" i="3" s="1"/>
  <c r="AC1762" i="3"/>
  <c r="AD1762" i="3" s="1"/>
  <c r="AC1763" i="3"/>
  <c r="AC1764" i="3"/>
  <c r="AC1765" i="3"/>
  <c r="AC1766" i="3"/>
  <c r="AC1767" i="3"/>
  <c r="AC1768" i="3"/>
  <c r="AE1768" i="3" s="1"/>
  <c r="AC1769" i="3"/>
  <c r="AD1769" i="3" s="1"/>
  <c r="AC1770" i="3"/>
  <c r="AC1771" i="3"/>
  <c r="AC1772" i="3"/>
  <c r="AC1773" i="3"/>
  <c r="AC1774" i="3"/>
  <c r="AE1774" i="3" s="1"/>
  <c r="AC1775" i="3"/>
  <c r="AE1775" i="3" s="1"/>
  <c r="AC1776" i="3"/>
  <c r="AE1776" i="3" s="1"/>
  <c r="AC1777" i="3"/>
  <c r="AD1777" i="3" s="1"/>
  <c r="AC1778" i="3"/>
  <c r="AC1779" i="3"/>
  <c r="AD1779" i="3" s="1"/>
  <c r="AC1780" i="3"/>
  <c r="AE1780" i="3" s="1"/>
  <c r="AD1780" i="3"/>
  <c r="AC1781" i="3"/>
  <c r="AD1781" i="3" s="1"/>
  <c r="AC1782" i="3"/>
  <c r="AE1782" i="3" s="1"/>
  <c r="AC1783" i="3"/>
  <c r="AE1783" i="3" s="1"/>
  <c r="AC1784" i="3"/>
  <c r="AC1785" i="3"/>
  <c r="AC1786" i="3"/>
  <c r="AD1786" i="3" s="1"/>
  <c r="AC1787" i="3"/>
  <c r="AD1787" i="3" s="1"/>
  <c r="AC1788" i="3"/>
  <c r="AE1788" i="3" s="1"/>
  <c r="AC1789" i="3"/>
  <c r="AC1790" i="3"/>
  <c r="AE1790" i="3" s="1"/>
  <c r="AC1791" i="3"/>
  <c r="AE1791" i="3" s="1"/>
  <c r="AC1792" i="3"/>
  <c r="AE1792" i="3" s="1"/>
  <c r="AC1793" i="3"/>
  <c r="AD1793" i="3" s="1"/>
  <c r="AC1794" i="3"/>
  <c r="AD1794" i="3" s="1"/>
  <c r="AC1795" i="3"/>
  <c r="AC1796" i="3"/>
  <c r="AE1796" i="3" s="1"/>
  <c r="AC1797" i="3"/>
  <c r="AE1797" i="3" s="1"/>
  <c r="AC1798" i="3"/>
  <c r="AC1799" i="3"/>
  <c r="AC1800" i="3"/>
  <c r="AE1800" i="3" s="1"/>
  <c r="AC1801" i="3"/>
  <c r="AC1802" i="3"/>
  <c r="AC1803" i="3"/>
  <c r="AD1803" i="3" s="1"/>
  <c r="AC1804" i="3"/>
  <c r="AE1804" i="3" s="1"/>
  <c r="AC1805" i="3"/>
  <c r="AE1805" i="3" s="1"/>
  <c r="AC1806" i="3"/>
  <c r="AC1807" i="3"/>
  <c r="AE1807" i="3" s="1"/>
  <c r="AC1808" i="3"/>
  <c r="AC1809" i="3"/>
  <c r="AC1810" i="3"/>
  <c r="AE1810" i="3" s="1"/>
  <c r="AC1811" i="3"/>
  <c r="AC1812" i="3"/>
  <c r="AD1812" i="3" s="1"/>
  <c r="AE1812" i="3"/>
  <c r="AC1813" i="3"/>
  <c r="AD1813" i="3" s="1"/>
  <c r="AC1814" i="3"/>
  <c r="AC1815" i="3"/>
  <c r="AD1815" i="3" s="1"/>
  <c r="AC1816" i="3"/>
  <c r="AC1817" i="3"/>
  <c r="AC1818" i="3"/>
  <c r="AD1818" i="3" s="1"/>
  <c r="AC1819" i="3"/>
  <c r="AE1819" i="3" s="1"/>
  <c r="AD1819" i="3"/>
  <c r="AC1820" i="3"/>
  <c r="AC1821" i="3"/>
  <c r="AD1821" i="3" s="1"/>
  <c r="AC1822" i="3"/>
  <c r="AC1823" i="3"/>
  <c r="AD1823" i="3" s="1"/>
  <c r="AE1823" i="3"/>
  <c r="AC1824" i="3"/>
  <c r="AC1825" i="3"/>
  <c r="AC1826" i="3"/>
  <c r="AD1826" i="3" s="1"/>
  <c r="AC1827" i="3"/>
  <c r="AC1828" i="3"/>
  <c r="AC1829" i="3"/>
  <c r="AC1830" i="3"/>
  <c r="AC1831" i="3"/>
  <c r="AD1831" i="3" s="1"/>
  <c r="AC1832" i="3"/>
  <c r="AE1832" i="3" s="1"/>
  <c r="AC1833" i="3"/>
  <c r="AD1833" i="3" s="1"/>
  <c r="AC1834" i="3"/>
  <c r="AC1835" i="3"/>
  <c r="AE1835" i="3" s="1"/>
  <c r="AC1836" i="3"/>
  <c r="AD1836" i="3" s="1"/>
  <c r="AC1837" i="3"/>
  <c r="AE1837" i="3" s="1"/>
  <c r="AD1837" i="3"/>
  <c r="AC1838" i="3"/>
  <c r="AC1839" i="3"/>
  <c r="AE1839" i="3" s="1"/>
  <c r="AD1839" i="3"/>
  <c r="AC1840" i="3"/>
  <c r="AC1841" i="3"/>
  <c r="AC1842" i="3"/>
  <c r="AC1843" i="3"/>
  <c r="AE1843" i="3" s="1"/>
  <c r="AC1844" i="3"/>
  <c r="AD1844" i="3" s="1"/>
  <c r="AC1845" i="3"/>
  <c r="AC1846" i="3"/>
  <c r="AC1847" i="3"/>
  <c r="AE1847" i="3" s="1"/>
  <c r="AC1848" i="3"/>
  <c r="AE1848" i="3" s="1"/>
  <c r="AC1849" i="3"/>
  <c r="AC1850" i="3"/>
  <c r="AC1851" i="3"/>
  <c r="AE1851" i="3" s="1"/>
  <c r="AC1852" i="3"/>
  <c r="AD1852" i="3" s="1"/>
  <c r="AC1853" i="3"/>
  <c r="AE1853" i="3" s="1"/>
  <c r="AC1854" i="3"/>
  <c r="AC1855" i="3"/>
  <c r="AD1855" i="3" s="1"/>
  <c r="AE1855" i="3"/>
  <c r="AC1856" i="3"/>
  <c r="AD1856" i="3" s="1"/>
  <c r="AC1857" i="3"/>
  <c r="AE1857" i="3" s="1"/>
  <c r="AC1858" i="3"/>
  <c r="AC1859" i="3"/>
  <c r="AC1860" i="3"/>
  <c r="AD1860" i="3" s="1"/>
  <c r="AC1861" i="3"/>
  <c r="AE1861" i="3" s="1"/>
  <c r="AD1861" i="3"/>
  <c r="AC1862" i="3"/>
  <c r="AC1863" i="3"/>
  <c r="AC1864" i="3"/>
  <c r="AD1864" i="3" s="1"/>
  <c r="AC1865" i="3"/>
  <c r="AC1866" i="3"/>
  <c r="AC1867" i="3"/>
  <c r="AE1867" i="3" s="1"/>
  <c r="AC1868" i="3"/>
  <c r="AC1869" i="3"/>
  <c r="AC1870" i="3"/>
  <c r="AC1871" i="3"/>
  <c r="AD1871" i="3" s="1"/>
  <c r="AE1871" i="3"/>
  <c r="AC1872" i="3"/>
  <c r="AE1872" i="3" s="1"/>
  <c r="AC1873" i="3"/>
  <c r="AE1873" i="3" s="1"/>
  <c r="AC1874" i="3"/>
  <c r="AC1875" i="3"/>
  <c r="AC1876" i="3"/>
  <c r="AC1877" i="3"/>
  <c r="AE1877" i="3" s="1"/>
  <c r="AD1877" i="3"/>
  <c r="AC1878" i="3"/>
  <c r="AC1879" i="3"/>
  <c r="AC1880" i="3"/>
  <c r="AD1880" i="3" s="1"/>
  <c r="AC1881" i="3"/>
  <c r="AC1882" i="3"/>
  <c r="AC1883" i="3"/>
  <c r="AC1884" i="3"/>
  <c r="AD1884" i="3" s="1"/>
  <c r="AC1885" i="3"/>
  <c r="AD1885" i="3" s="1"/>
  <c r="AE1885" i="3"/>
  <c r="AC1886" i="3"/>
  <c r="AC1887" i="3"/>
  <c r="AC1888" i="3"/>
  <c r="AE1888" i="3" s="1"/>
  <c r="AC1889" i="3"/>
  <c r="AC1890" i="3"/>
  <c r="AC1891" i="3"/>
  <c r="AE1891" i="3" s="1"/>
  <c r="AC1892" i="3"/>
  <c r="AC1893" i="3"/>
  <c r="AC1894" i="3"/>
  <c r="AC1895" i="3"/>
  <c r="AE1895" i="3" s="1"/>
  <c r="AD1895" i="3"/>
  <c r="AC1896" i="3"/>
  <c r="AD1896" i="3" s="1"/>
  <c r="AC1897" i="3"/>
  <c r="AC1898" i="3"/>
  <c r="AC1899" i="3"/>
  <c r="AE1899" i="3" s="1"/>
  <c r="AC1900" i="3"/>
  <c r="AC1901" i="3"/>
  <c r="AE1901" i="3" s="1"/>
  <c r="AC1902" i="3"/>
  <c r="AC1903" i="3"/>
  <c r="AE1903" i="3" s="1"/>
  <c r="AC1904" i="3"/>
  <c r="AD1904" i="3" s="1"/>
  <c r="AE1904" i="3"/>
  <c r="AC1905" i="3"/>
  <c r="AE1905" i="3" s="1"/>
  <c r="AC1906" i="3"/>
  <c r="AC1907" i="3"/>
  <c r="AE1907" i="3" s="1"/>
  <c r="AC1908" i="3"/>
  <c r="AD1908" i="3" s="1"/>
  <c r="AC1909" i="3"/>
  <c r="AD1909" i="3" s="1"/>
  <c r="AC1910" i="3"/>
  <c r="AC1911" i="3"/>
  <c r="AD1911" i="3" s="1"/>
  <c r="AC1912" i="3"/>
  <c r="AC1913" i="3"/>
  <c r="AC1914" i="3"/>
  <c r="AC1915" i="3"/>
  <c r="AE1915" i="3" s="1"/>
  <c r="AC1916" i="3"/>
  <c r="AD1916" i="3" s="1"/>
  <c r="AC1917" i="3"/>
  <c r="AC1918" i="3"/>
  <c r="AC1919" i="3"/>
  <c r="AC1920" i="3"/>
  <c r="AD1920" i="3" s="1"/>
  <c r="AC1921" i="3"/>
  <c r="AD1921" i="3" s="1"/>
  <c r="AC1922" i="3"/>
  <c r="AC1923" i="3"/>
  <c r="AE1923" i="3" s="1"/>
  <c r="AC1924" i="3"/>
  <c r="AD1924" i="3" s="1"/>
  <c r="AC1925" i="3"/>
  <c r="AC1926" i="3"/>
  <c r="AC1927" i="3"/>
  <c r="AC1928" i="3"/>
  <c r="AC1929" i="3"/>
  <c r="AD1929" i="3" s="1"/>
  <c r="AC1930" i="3"/>
  <c r="AC1931" i="3"/>
  <c r="AE1931" i="3" s="1"/>
  <c r="AC1932" i="3"/>
  <c r="AD1932" i="3" s="1"/>
  <c r="AC1933" i="3"/>
  <c r="AE1933" i="3" s="1"/>
  <c r="AC1934" i="3"/>
  <c r="AC1935" i="3"/>
  <c r="AD1935" i="3" s="1"/>
  <c r="AE1935" i="3"/>
  <c r="AC1936" i="3"/>
  <c r="AD1936" i="3" s="1"/>
  <c r="AC1937" i="3"/>
  <c r="AE1937" i="3" s="1"/>
  <c r="AD1937" i="3"/>
  <c r="AC1938" i="3"/>
  <c r="AC1939" i="3"/>
  <c r="AE1939" i="3" s="1"/>
  <c r="AC1940" i="3"/>
  <c r="AC1941" i="3"/>
  <c r="AE1941" i="3" s="1"/>
  <c r="AC1942" i="3"/>
  <c r="AC1943" i="3"/>
  <c r="AE1943" i="3" s="1"/>
  <c r="AD1943" i="3"/>
  <c r="AC1944" i="3"/>
  <c r="AC1945" i="3"/>
  <c r="AD1945" i="3" s="1"/>
  <c r="AC1946" i="3"/>
  <c r="AC1947" i="3"/>
  <c r="AC1948" i="3"/>
  <c r="AC1949" i="3"/>
  <c r="AC1950" i="3"/>
  <c r="AC1951" i="3"/>
  <c r="AC1952" i="3"/>
  <c r="AC1953" i="3"/>
  <c r="AC1954" i="3"/>
  <c r="AE1954" i="3" s="1"/>
  <c r="AC1955" i="3"/>
  <c r="AD1955" i="3"/>
  <c r="AE1955" i="3"/>
  <c r="AC1956" i="3"/>
  <c r="AC1957" i="3"/>
  <c r="AC1958" i="3"/>
  <c r="AC1959" i="3"/>
  <c r="AD1959" i="3" s="1"/>
  <c r="AC1960" i="3"/>
  <c r="AC1961" i="3"/>
  <c r="AD1961" i="3" s="1"/>
  <c r="AC1962" i="3"/>
  <c r="AC1963" i="3"/>
  <c r="AC1964" i="3"/>
  <c r="AC1965" i="3"/>
  <c r="AC1966" i="3"/>
  <c r="AD1966" i="3" s="1"/>
  <c r="AC1967" i="3"/>
  <c r="AE1967" i="3" s="1"/>
  <c r="AC1968" i="3"/>
  <c r="AC1969" i="3"/>
  <c r="AE1969" i="3" s="1"/>
  <c r="AC1970" i="3"/>
  <c r="AD1970" i="3" s="1"/>
  <c r="AC1971" i="3"/>
  <c r="AE1971" i="3" s="1"/>
  <c r="AC1972" i="3"/>
  <c r="AC1973" i="3"/>
  <c r="AE1973" i="3" s="1"/>
  <c r="AC1974" i="3"/>
  <c r="AD1974" i="3" s="1"/>
  <c r="AC1975" i="3"/>
  <c r="AD1975" i="3"/>
  <c r="AE1975" i="3"/>
  <c r="AC1976" i="3"/>
  <c r="AC1977" i="3"/>
  <c r="AD1977" i="3" s="1"/>
  <c r="AC1978" i="3"/>
  <c r="AE1978" i="3" s="1"/>
  <c r="AC1979" i="3"/>
  <c r="AC1980" i="3"/>
  <c r="AC1981" i="3"/>
  <c r="AE1981" i="3" s="1"/>
  <c r="AC1982" i="3"/>
  <c r="AC1983" i="3"/>
  <c r="AE1983" i="3" s="1"/>
  <c r="AC1984" i="3"/>
  <c r="AD1984" i="3" s="1"/>
  <c r="AC1985" i="3"/>
  <c r="AE1985" i="3" s="1"/>
  <c r="AC1986" i="3"/>
  <c r="AC1987" i="3"/>
  <c r="AC1988" i="3"/>
  <c r="AC1989" i="3"/>
  <c r="AC1990" i="3"/>
  <c r="AC1991" i="3"/>
  <c r="AC1992" i="3"/>
  <c r="AC1993" i="3"/>
  <c r="AE1993" i="3" s="1"/>
  <c r="AC1994" i="3"/>
  <c r="AC1995" i="3"/>
  <c r="AE1995" i="3" s="1"/>
  <c r="AC1996" i="3"/>
  <c r="AC1997" i="3"/>
  <c r="AE1997" i="3" s="1"/>
  <c r="AC1998" i="3"/>
  <c r="AC1999" i="3"/>
  <c r="AE1999" i="3" s="1"/>
  <c r="AC2000" i="3"/>
  <c r="AD2000" i="3" s="1"/>
  <c r="AC2001" i="3"/>
  <c r="AD2001" i="3" s="1"/>
  <c r="AC2002" i="3"/>
  <c r="AC2003" i="3"/>
  <c r="AE2003" i="3" s="1"/>
  <c r="AD2003" i="3"/>
  <c r="AC2004" i="3"/>
  <c r="AD2004" i="3" s="1"/>
  <c r="AC2005" i="3"/>
  <c r="AC2006" i="3"/>
  <c r="AC2007" i="3"/>
  <c r="AC2008" i="3"/>
  <c r="AD2008" i="3" s="1"/>
  <c r="AC2009" i="3"/>
  <c r="AC2010" i="3"/>
  <c r="AC2011" i="3"/>
  <c r="AC2012" i="3"/>
  <c r="AC2013" i="3"/>
  <c r="AC2014" i="3"/>
  <c r="AC2015" i="3"/>
  <c r="AC2016" i="3"/>
  <c r="AC2017" i="3"/>
  <c r="AE2017" i="3" s="1"/>
  <c r="AD2017" i="3"/>
  <c r="AC2018" i="3"/>
  <c r="AC2019" i="3"/>
  <c r="AE2019" i="3" s="1"/>
  <c r="AC2020" i="3"/>
  <c r="AE2020" i="3" s="1"/>
  <c r="AC2021" i="3"/>
  <c r="AC2022" i="3"/>
  <c r="AD2022" i="3"/>
  <c r="AE2022" i="3"/>
  <c r="AC2023" i="3"/>
  <c r="AD2023" i="3" s="1"/>
  <c r="AE2023" i="3"/>
  <c r="AC2024" i="3"/>
  <c r="AC2025" i="3"/>
  <c r="AC2026" i="3"/>
  <c r="AC2027" i="3"/>
  <c r="AD2027" i="3" s="1"/>
  <c r="AC2028" i="3"/>
  <c r="AC2029" i="3"/>
  <c r="AC2030" i="3"/>
  <c r="AC2031" i="3"/>
  <c r="AE2031" i="3" s="1"/>
  <c r="AC2032" i="3"/>
  <c r="AE2032" i="3" s="1"/>
  <c r="AC2033" i="3"/>
  <c r="AC2034" i="3"/>
  <c r="AE2034" i="3" s="1"/>
  <c r="AC2035" i="3"/>
  <c r="AC2036" i="3"/>
  <c r="AC2037" i="3"/>
  <c r="AC2038" i="3"/>
  <c r="AD2038" i="3" s="1"/>
  <c r="AC2039" i="3"/>
  <c r="AE2039" i="3" s="1"/>
  <c r="AC2040" i="3"/>
  <c r="AC2041" i="3"/>
  <c r="AD2041" i="3" s="1"/>
  <c r="AC2042" i="3"/>
  <c r="AC2043" i="3"/>
  <c r="AC2044" i="3"/>
  <c r="AD2044" i="3" s="1"/>
  <c r="AC2045" i="3"/>
  <c r="AC2046" i="3"/>
  <c r="AD2046" i="3" s="1"/>
  <c r="AC2047" i="3"/>
  <c r="AC2048" i="3"/>
  <c r="AE2048" i="3" s="1"/>
  <c r="AC2049" i="3"/>
  <c r="AD2049" i="3" s="1"/>
  <c r="AC2050" i="3"/>
  <c r="AC2051" i="3"/>
  <c r="AC2052" i="3"/>
  <c r="AD2052" i="3" s="1"/>
  <c r="AC2053" i="3"/>
  <c r="AC2054" i="3"/>
  <c r="AC2055" i="3"/>
  <c r="AE2055" i="3" s="1"/>
  <c r="AD2055" i="3"/>
  <c r="AC2056" i="3"/>
  <c r="AC2057" i="3"/>
  <c r="AD2057" i="3" s="1"/>
  <c r="AC2058" i="3"/>
  <c r="AC2059" i="3"/>
  <c r="AD2059" i="3" s="1"/>
  <c r="AC2060" i="3"/>
  <c r="AC2061" i="3"/>
  <c r="AC2062" i="3"/>
  <c r="AC2063" i="3"/>
  <c r="AE2063" i="3" s="1"/>
  <c r="AC2064" i="3"/>
  <c r="AD2064" i="3" s="1"/>
  <c r="AC2065" i="3"/>
  <c r="AE2065" i="3" s="1"/>
  <c r="AC2066" i="3"/>
  <c r="AC2067" i="3"/>
  <c r="AD2067" i="3" s="1"/>
  <c r="AC2068" i="3"/>
  <c r="AC2069" i="3"/>
  <c r="AE2069" i="3" s="1"/>
  <c r="AC2070" i="3"/>
  <c r="AC2071" i="3"/>
  <c r="AD2071" i="3" s="1"/>
  <c r="AC2072" i="3"/>
  <c r="AD2072" i="3" s="1"/>
  <c r="AC2073" i="3"/>
  <c r="AC2074" i="3"/>
  <c r="AD2074" i="3" s="1"/>
  <c r="AC2075" i="3"/>
  <c r="AE2075" i="3" s="1"/>
  <c r="AC2076" i="3"/>
  <c r="AC2077" i="3"/>
  <c r="AC2078" i="3"/>
  <c r="AD2078" i="3" s="1"/>
  <c r="AE2078" i="3"/>
  <c r="AC2079" i="3"/>
  <c r="AC2080" i="3"/>
  <c r="AC2081" i="3"/>
  <c r="AE2081" i="3" s="1"/>
  <c r="AC2082" i="3"/>
  <c r="AD2082" i="3" s="1"/>
  <c r="AC2083" i="3"/>
  <c r="AC2084" i="3"/>
  <c r="AC2085" i="3"/>
  <c r="AE2085" i="3" s="1"/>
  <c r="AD2085" i="3"/>
  <c r="AC2086" i="3"/>
  <c r="AD2086" i="3" s="1"/>
  <c r="AC2087" i="3"/>
  <c r="AD2087" i="3" s="1"/>
  <c r="AC2088" i="3"/>
  <c r="AC2089" i="3"/>
  <c r="AC2090" i="3"/>
  <c r="AC2091" i="3"/>
  <c r="AE2091" i="3" s="1"/>
  <c r="AC2092" i="3"/>
  <c r="AC2093" i="3"/>
  <c r="AE2093" i="3" s="1"/>
  <c r="AC2094" i="3"/>
  <c r="AC2095" i="3"/>
  <c r="AE2095" i="3" s="1"/>
  <c r="AC2096" i="3"/>
  <c r="AD2096" i="3" s="1"/>
  <c r="AC2097" i="3"/>
  <c r="AC2098" i="3"/>
  <c r="AC2099" i="3"/>
  <c r="AD2099" i="3" s="1"/>
  <c r="AC2100" i="3"/>
  <c r="AC2101" i="3"/>
  <c r="AE2101" i="3" s="1"/>
  <c r="AC2102" i="3"/>
  <c r="AC2103" i="3"/>
  <c r="AC2104" i="3"/>
  <c r="AD2104" i="3" s="1"/>
  <c r="AC2105" i="3"/>
  <c r="AC2106" i="3"/>
  <c r="AD2106" i="3" s="1"/>
  <c r="AC2107" i="3"/>
  <c r="AC2108" i="3"/>
  <c r="AC2109" i="3"/>
  <c r="AC2110" i="3"/>
  <c r="AE2110" i="3" s="1"/>
  <c r="AC2111" i="3"/>
  <c r="AE2111" i="3" s="1"/>
  <c r="AC2112" i="3"/>
  <c r="AD2112" i="3" s="1"/>
  <c r="AC2113" i="3"/>
  <c r="AE2113" i="3" s="1"/>
  <c r="AC2114" i="3"/>
  <c r="AC2115" i="3"/>
  <c r="AD2115" i="3" s="1"/>
  <c r="AE2115" i="3"/>
  <c r="AC2116" i="3"/>
  <c r="AC2117" i="3"/>
  <c r="AC2118" i="3"/>
  <c r="AE2118" i="3" s="1"/>
  <c r="AD2118" i="3"/>
  <c r="AC2119" i="3"/>
  <c r="AC2120" i="3"/>
  <c r="AE2120" i="3" s="1"/>
  <c r="AC2121" i="3"/>
  <c r="AD2121" i="3" s="1"/>
  <c r="AC2122" i="3"/>
  <c r="AD2122" i="3" s="1"/>
  <c r="AC2123" i="3"/>
  <c r="AC2124" i="3"/>
  <c r="AC2125" i="3"/>
  <c r="AE2125" i="3" s="1"/>
  <c r="AC2126" i="3"/>
  <c r="AD2126" i="3" s="1"/>
  <c r="AC2127" i="3"/>
  <c r="AD2127" i="3" s="1"/>
  <c r="AC2128" i="3"/>
  <c r="AC2129" i="3"/>
  <c r="AD2129" i="3" s="1"/>
  <c r="AC2130" i="3"/>
  <c r="AC2131" i="3"/>
  <c r="AD2131" i="3" s="1"/>
  <c r="AC2132" i="3"/>
  <c r="AC2133" i="3"/>
  <c r="AC2134" i="3"/>
  <c r="AD2134" i="3" s="1"/>
  <c r="AC2135" i="3"/>
  <c r="AD2135" i="3" s="1"/>
  <c r="AC2136" i="3"/>
  <c r="AC2137" i="3"/>
  <c r="AE2137" i="3" s="1"/>
  <c r="AC2138" i="3"/>
  <c r="AD2138" i="3" s="1"/>
  <c r="AC2139" i="3"/>
  <c r="AC2140" i="3"/>
  <c r="AD2140" i="3" s="1"/>
  <c r="AC2141" i="3"/>
  <c r="AE2141" i="3" s="1"/>
  <c r="AC2142" i="3"/>
  <c r="AC2143" i="3"/>
  <c r="AE2143" i="3" s="1"/>
  <c r="AC2144" i="3"/>
  <c r="AD2144" i="3" s="1"/>
  <c r="AC2145" i="3"/>
  <c r="AE2145" i="3" s="1"/>
  <c r="AC2146" i="3"/>
  <c r="AC2147" i="3"/>
  <c r="AC2148" i="3"/>
  <c r="AD2148" i="3" s="1"/>
  <c r="AC2149" i="3"/>
  <c r="AC2150" i="3"/>
  <c r="AD2150" i="3" s="1"/>
  <c r="AC2151" i="3"/>
  <c r="AE2151" i="3" s="1"/>
  <c r="AC2152" i="3"/>
  <c r="AD2152" i="3" s="1"/>
  <c r="AC2153" i="3"/>
  <c r="AE2153" i="3" s="1"/>
  <c r="AC2154" i="3"/>
  <c r="AD2154" i="3" s="1"/>
  <c r="AC2155" i="3"/>
  <c r="AE2155" i="3" s="1"/>
  <c r="AC2156" i="3"/>
  <c r="AD2156" i="3" s="1"/>
  <c r="AC2157" i="3"/>
  <c r="AE2157" i="3" s="1"/>
  <c r="AC2158" i="3"/>
  <c r="AC2159" i="3"/>
  <c r="AC2160" i="3"/>
  <c r="AD2160" i="3" s="1"/>
  <c r="AC2161" i="3"/>
  <c r="AC2162" i="3"/>
  <c r="AD2162" i="3" s="1"/>
  <c r="AC2163" i="3"/>
  <c r="AC2164" i="3"/>
  <c r="AD2164" i="3" s="1"/>
  <c r="AC2165" i="3"/>
  <c r="AD2165" i="3" s="1"/>
  <c r="AC2166" i="3"/>
  <c r="AC2167" i="3"/>
  <c r="AD2167" i="3" s="1"/>
  <c r="AC2168" i="3"/>
  <c r="AD2168" i="3" s="1"/>
  <c r="AC2169" i="3"/>
  <c r="AC2170" i="3"/>
  <c r="AD2170" i="3" s="1"/>
  <c r="AC2171" i="3"/>
  <c r="AC2172" i="3"/>
  <c r="AC2173" i="3"/>
  <c r="AD2173" i="3" s="1"/>
  <c r="AC2174" i="3"/>
  <c r="AC2175" i="3"/>
  <c r="AC2176" i="3"/>
  <c r="AD2176" i="3" s="1"/>
  <c r="AC2177" i="3"/>
  <c r="AE2177" i="3" s="1"/>
  <c r="AC2178" i="3"/>
  <c r="AC2179" i="3"/>
  <c r="AC2180" i="3"/>
  <c r="AD2180" i="3" s="1"/>
  <c r="AC2181" i="3"/>
  <c r="AC2182" i="3"/>
  <c r="AE2182" i="3" s="1"/>
  <c r="AC2183" i="3"/>
  <c r="AC2184" i="3"/>
  <c r="AE2184" i="3" s="1"/>
  <c r="AC2185" i="3"/>
  <c r="AE2185" i="3" s="1"/>
  <c r="AC2186" i="3"/>
  <c r="AD2186" i="3" s="1"/>
  <c r="AC2187" i="3"/>
  <c r="AE2187" i="3" s="1"/>
  <c r="AC2188" i="3"/>
  <c r="AD2188" i="3" s="1"/>
  <c r="AC2189" i="3"/>
  <c r="AE2189" i="3" s="1"/>
  <c r="AC2190" i="3"/>
  <c r="AD2190" i="3" s="1"/>
  <c r="AC2191" i="3"/>
  <c r="AD2191" i="3" s="1"/>
  <c r="AC2192" i="3"/>
  <c r="AC2193" i="3"/>
  <c r="AE2193" i="3" s="1"/>
  <c r="AC2194" i="3"/>
  <c r="AE2194" i="3" s="1"/>
  <c r="AC2195" i="3"/>
  <c r="AE2195" i="3" s="1"/>
  <c r="AC2196" i="3"/>
  <c r="AC2197" i="3"/>
  <c r="AE2197" i="3" s="1"/>
  <c r="AC2198" i="3"/>
  <c r="AD2198" i="3" s="1"/>
  <c r="AC2199" i="3"/>
  <c r="AD2199" i="3" s="1"/>
  <c r="AC2200" i="3"/>
  <c r="AC2201" i="3"/>
  <c r="AE2201" i="3" s="1"/>
  <c r="AC2202" i="3"/>
  <c r="AE2202" i="3" s="1"/>
  <c r="AC2203" i="3"/>
  <c r="AC2204" i="3"/>
  <c r="AE2204" i="3" s="1"/>
  <c r="AC2205" i="3"/>
  <c r="AC2206" i="3"/>
  <c r="AD2206" i="3" s="1"/>
  <c r="AC2207" i="3"/>
  <c r="AC2208" i="3"/>
  <c r="AE2208" i="3" s="1"/>
  <c r="AC2209" i="3"/>
  <c r="AC2210" i="3"/>
  <c r="AC2211" i="3"/>
  <c r="AC2212" i="3"/>
  <c r="AE2212" i="3" s="1"/>
  <c r="AC2213" i="3"/>
  <c r="AC2214" i="3"/>
  <c r="AE2214" i="3" s="1"/>
  <c r="AC2215" i="3"/>
  <c r="AC2216" i="3"/>
  <c r="AE2216" i="3" s="1"/>
  <c r="AC2217" i="3"/>
  <c r="AC2218" i="3"/>
  <c r="AE2218" i="3" s="1"/>
  <c r="AC2219" i="3"/>
  <c r="AD2219" i="3" s="1"/>
  <c r="AC2220" i="3"/>
  <c r="AE2220" i="3" s="1"/>
  <c r="AC2221" i="3"/>
  <c r="AC2222" i="3"/>
  <c r="AD2222" i="3" s="1"/>
  <c r="AC2223" i="3"/>
  <c r="AC2224" i="3"/>
  <c r="AE2224" i="3" s="1"/>
  <c r="AD2224" i="3"/>
  <c r="AC2225" i="3"/>
  <c r="AC2226" i="3"/>
  <c r="AE2226" i="3" s="1"/>
  <c r="AC2227" i="3"/>
  <c r="AD2227" i="3" s="1"/>
  <c r="AE2227" i="3"/>
  <c r="AC2228" i="3"/>
  <c r="AE2228" i="3" s="1"/>
  <c r="AC2229" i="3"/>
  <c r="AD2229" i="3" s="1"/>
  <c r="AC2230" i="3"/>
  <c r="AC2231" i="3"/>
  <c r="AC2232" i="3"/>
  <c r="AC2233" i="3"/>
  <c r="AE2233" i="3" s="1"/>
  <c r="AC2234" i="3"/>
  <c r="AE2234" i="3" s="1"/>
  <c r="AD2234" i="3"/>
  <c r="AC2235" i="3"/>
  <c r="AD2235" i="3" s="1"/>
  <c r="AC2236" i="3"/>
  <c r="AE2236" i="3" s="1"/>
  <c r="AC2237" i="3"/>
  <c r="AD2237" i="3" s="1"/>
  <c r="AC2238" i="3"/>
  <c r="AE2238" i="3" s="1"/>
  <c r="AC2239" i="3"/>
  <c r="AC2240" i="3"/>
  <c r="AE2240" i="3" s="1"/>
  <c r="AC2241" i="3"/>
  <c r="AC2242" i="3"/>
  <c r="AE2242" i="3" s="1"/>
  <c r="AC2243" i="3"/>
  <c r="AC2244" i="3"/>
  <c r="AE2244" i="3" s="1"/>
  <c r="AC2245" i="3"/>
  <c r="AC2246" i="3"/>
  <c r="AD2246" i="3" s="1"/>
  <c r="AE2246" i="3"/>
  <c r="AC2247" i="3"/>
  <c r="AC2248" i="3"/>
  <c r="AE2248" i="3" s="1"/>
  <c r="AD2248" i="3"/>
  <c r="AC2249" i="3"/>
  <c r="AC2250" i="3"/>
  <c r="AE2250" i="3" s="1"/>
  <c r="AC2251" i="3"/>
  <c r="AC2252" i="3"/>
  <c r="AC2253" i="3"/>
  <c r="AD2253" i="3" s="1"/>
  <c r="AC2254" i="3"/>
  <c r="AD2254" i="3" s="1"/>
  <c r="AC2255" i="3"/>
  <c r="AD2255" i="3" s="1"/>
  <c r="AC2256" i="3"/>
  <c r="AC2257" i="3"/>
  <c r="AC2258" i="3"/>
  <c r="AE2258" i="3" s="1"/>
  <c r="AC2259" i="3"/>
  <c r="AC2260" i="3"/>
  <c r="AE2260" i="3" s="1"/>
  <c r="AC2261" i="3"/>
  <c r="AD2261" i="3" s="1"/>
  <c r="AC2262" i="3"/>
  <c r="AE2262" i="3" s="1"/>
  <c r="AD2262" i="3"/>
  <c r="AC2263" i="3"/>
  <c r="AC2264" i="3"/>
  <c r="AE2264" i="3" s="1"/>
  <c r="AC2265" i="3"/>
  <c r="AE2265" i="3" s="1"/>
  <c r="AC2266" i="3"/>
  <c r="AC2267" i="3"/>
  <c r="AD2267" i="3" s="1"/>
  <c r="AC2268" i="3"/>
  <c r="AC2269" i="3"/>
  <c r="AC2270" i="3"/>
  <c r="AE2270" i="3" s="1"/>
  <c r="AC2271" i="3"/>
  <c r="AD2271" i="3" s="1"/>
  <c r="AC2272" i="3"/>
  <c r="AC2273" i="3"/>
  <c r="AD2273" i="3" s="1"/>
  <c r="AC2274" i="3"/>
  <c r="AC2275" i="3"/>
  <c r="AC2276" i="3"/>
  <c r="AC2277" i="3"/>
  <c r="AC2278" i="3"/>
  <c r="AC2279" i="3"/>
  <c r="AD2279" i="3" s="1"/>
  <c r="AC2280" i="3"/>
  <c r="AC2281" i="3"/>
  <c r="AC2282" i="3"/>
  <c r="AC2283" i="3"/>
  <c r="AC2284" i="3"/>
  <c r="AC2285" i="3"/>
  <c r="AD2285" i="3" s="1"/>
  <c r="AC2286" i="3"/>
  <c r="AE2286" i="3" s="1"/>
  <c r="AC2287" i="3"/>
  <c r="AD2287" i="3" s="1"/>
  <c r="AC2288" i="3"/>
  <c r="AE2288" i="3" s="1"/>
  <c r="AC2289" i="3"/>
  <c r="AC2290" i="3"/>
  <c r="AE2290" i="3" s="1"/>
  <c r="AC2291" i="3"/>
  <c r="AD2291" i="3" s="1"/>
  <c r="AC2292" i="3"/>
  <c r="AE2292" i="3" s="1"/>
  <c r="AC2293" i="3"/>
  <c r="AD2293" i="3" s="1"/>
  <c r="AC2294" i="3"/>
  <c r="AD2294" i="3" s="1"/>
  <c r="AE2294" i="3"/>
  <c r="AC2295" i="3"/>
  <c r="AD2295" i="3" s="1"/>
  <c r="AC2296" i="3"/>
  <c r="AE2296" i="3" s="1"/>
  <c r="AC2297" i="3"/>
  <c r="AE2297" i="3" s="1"/>
  <c r="AC2298" i="3"/>
  <c r="AE2298" i="3" s="1"/>
  <c r="AC2299" i="3"/>
  <c r="AD2299" i="3" s="1"/>
  <c r="AC2300" i="3"/>
  <c r="AE2300" i="3" s="1"/>
  <c r="AC2301" i="3"/>
  <c r="AC2302" i="3"/>
  <c r="AE2302" i="3" s="1"/>
  <c r="AC2303" i="3"/>
  <c r="AC2304" i="3"/>
  <c r="AE2304" i="3" s="1"/>
  <c r="AC2305" i="3"/>
  <c r="AC2306" i="3"/>
  <c r="AC2307" i="3"/>
  <c r="AD2307" i="3" s="1"/>
  <c r="AC2308" i="3"/>
  <c r="AC2309" i="3"/>
  <c r="AD2309" i="3" s="1"/>
  <c r="AC2310" i="3"/>
  <c r="AC2311" i="3"/>
  <c r="AD2311" i="3" s="1"/>
  <c r="AC2312" i="3"/>
  <c r="AE2312" i="3" s="1"/>
  <c r="AC2313" i="3"/>
  <c r="AE2313" i="3" s="1"/>
  <c r="AC2314" i="3"/>
  <c r="AE2314" i="3" s="1"/>
  <c r="AC2315" i="3"/>
  <c r="AC2316" i="3"/>
  <c r="AD2316" i="3" s="1"/>
  <c r="AC2317" i="3"/>
  <c r="AD2317" i="3" s="1"/>
  <c r="AC2318" i="3"/>
  <c r="AD2318" i="3" s="1"/>
  <c r="AC2319" i="3"/>
  <c r="AE2319" i="3" s="1"/>
  <c r="AC2320" i="3"/>
  <c r="AC2321" i="3"/>
  <c r="AE2321" i="3" s="1"/>
  <c r="AC2322" i="3"/>
  <c r="AC2323" i="3"/>
  <c r="AE2323" i="3" s="1"/>
  <c r="AC2324" i="3"/>
  <c r="AD2324" i="3" s="1"/>
  <c r="AC2325" i="3"/>
  <c r="AC2326" i="3"/>
  <c r="AD2326" i="3" s="1"/>
  <c r="AE2326" i="3"/>
  <c r="AC2327" i="3"/>
  <c r="AE2327" i="3" s="1"/>
  <c r="AC2328" i="3"/>
  <c r="AC2329" i="3"/>
  <c r="AC2330" i="3"/>
  <c r="AC2331" i="3"/>
  <c r="AC2332" i="3"/>
  <c r="AD2332" i="3" s="1"/>
  <c r="AC2333" i="3"/>
  <c r="AD2333" i="3" s="1"/>
  <c r="AC2334" i="3"/>
  <c r="AD2334" i="3" s="1"/>
  <c r="AC2335" i="3"/>
  <c r="AE2335" i="3" s="1"/>
  <c r="AC2336" i="3"/>
  <c r="AD2336" i="3" s="1"/>
  <c r="AC2337" i="3"/>
  <c r="AC2338" i="3"/>
  <c r="AC2339" i="3"/>
  <c r="AC2340" i="3"/>
  <c r="AE2340" i="3" s="1"/>
  <c r="AC2341" i="3"/>
  <c r="AD2341" i="3" s="1"/>
  <c r="AC2342" i="3"/>
  <c r="AD2342" i="3" s="1"/>
  <c r="AC2343" i="3"/>
  <c r="AE2343" i="3" s="1"/>
  <c r="AC2344" i="3"/>
  <c r="AE2344" i="3" s="1"/>
  <c r="AC2345" i="3"/>
  <c r="AC2346" i="3"/>
  <c r="AC2347" i="3"/>
  <c r="AE2347" i="3" s="1"/>
  <c r="AC2348" i="3"/>
  <c r="AD2348" i="3" s="1"/>
  <c r="AC2349" i="3"/>
  <c r="AC2350" i="3"/>
  <c r="AD2350" i="3" s="1"/>
  <c r="AC2351" i="3"/>
  <c r="AE2351" i="3" s="1"/>
  <c r="AC2352" i="3"/>
  <c r="AD2352" i="3" s="1"/>
  <c r="AC2353" i="3"/>
  <c r="AC2354" i="3"/>
  <c r="AC2355" i="3"/>
  <c r="AC2356" i="3"/>
  <c r="AE2356" i="3" s="1"/>
  <c r="AD2356" i="3"/>
  <c r="AC2357" i="3"/>
  <c r="AD2357" i="3" s="1"/>
  <c r="AC2358" i="3"/>
  <c r="AD2358" i="3" s="1"/>
  <c r="AC2359" i="3"/>
  <c r="AE2359" i="3" s="1"/>
  <c r="AC2360" i="3"/>
  <c r="AD2360" i="3" s="1"/>
  <c r="AC2361" i="3"/>
  <c r="AD2361" i="3" s="1"/>
  <c r="AC2362" i="3"/>
  <c r="AC2363" i="3"/>
  <c r="AE2363" i="3" s="1"/>
  <c r="AC2364" i="3"/>
  <c r="AD2364" i="3" s="1"/>
  <c r="AC2365" i="3"/>
  <c r="AC2366" i="3"/>
  <c r="AD2366" i="3" s="1"/>
  <c r="AC2367" i="3"/>
  <c r="AC2368" i="3"/>
  <c r="AC2369" i="3"/>
  <c r="AD2369" i="3" s="1"/>
  <c r="AC2370" i="3"/>
  <c r="AC2371" i="3"/>
  <c r="AE2371" i="3" s="1"/>
  <c r="AC2372" i="3"/>
  <c r="AE2372" i="3" s="1"/>
  <c r="AC2373" i="3"/>
  <c r="AD2373" i="3" s="1"/>
  <c r="AC2374" i="3"/>
  <c r="AC2375" i="3"/>
  <c r="AE2375" i="3" s="1"/>
  <c r="AC2376" i="3"/>
  <c r="AE2376" i="3" s="1"/>
  <c r="AC2377" i="3"/>
  <c r="AD2377" i="3" s="1"/>
  <c r="AC2378" i="3"/>
  <c r="AC2379" i="3"/>
  <c r="AE2379" i="3" s="1"/>
  <c r="AC2380" i="3"/>
  <c r="AD2380" i="3" s="1"/>
  <c r="AC2381" i="3"/>
  <c r="AD2381" i="3" s="1"/>
  <c r="AC2382" i="3"/>
  <c r="AD2382" i="3" s="1"/>
  <c r="AC2383" i="3"/>
  <c r="AE2383" i="3" s="1"/>
  <c r="AC2384" i="3"/>
  <c r="AD2384" i="3" s="1"/>
  <c r="AC2385" i="3"/>
  <c r="AC2386" i="3"/>
  <c r="AC2387" i="3"/>
  <c r="AE2387" i="3" s="1"/>
  <c r="AC2388" i="3"/>
  <c r="AE2388" i="3" s="1"/>
  <c r="AC2389" i="3"/>
  <c r="AD2389" i="3" s="1"/>
  <c r="AC2390" i="3"/>
  <c r="AC2391" i="3"/>
  <c r="AE2391" i="3" s="1"/>
  <c r="AC2392" i="3"/>
  <c r="AE2392" i="3" s="1"/>
  <c r="AC2393" i="3"/>
  <c r="AE2393" i="3" s="1"/>
  <c r="AC2394" i="3"/>
  <c r="AC2395" i="3"/>
  <c r="AE2395" i="3" s="1"/>
  <c r="AC2396" i="3"/>
  <c r="AD2396" i="3" s="1"/>
  <c r="AC2397" i="3"/>
  <c r="AD2397" i="3" s="1"/>
  <c r="AC2398" i="3"/>
  <c r="AD2398" i="3" s="1"/>
  <c r="AC2399" i="3"/>
  <c r="AE2399" i="3" s="1"/>
  <c r="AC2400" i="3"/>
  <c r="AE2400" i="3" s="1"/>
  <c r="AC2401" i="3"/>
  <c r="AE2401" i="3" s="1"/>
  <c r="AD2401" i="3"/>
  <c r="AC2402" i="3"/>
  <c r="AC2403" i="3"/>
  <c r="AE2403" i="3" s="1"/>
  <c r="AD2403" i="3"/>
  <c r="AC2404" i="3"/>
  <c r="AC2405" i="3"/>
  <c r="AD2405" i="3" s="1"/>
  <c r="AC2406" i="3"/>
  <c r="AD2406" i="3" s="1"/>
  <c r="AC2407" i="3"/>
  <c r="AE2407" i="3" s="1"/>
  <c r="AC2408" i="3"/>
  <c r="AC2409" i="3"/>
  <c r="AE2409" i="3" s="1"/>
  <c r="AC2410" i="3"/>
  <c r="AC2411" i="3"/>
  <c r="AE2411" i="3" s="1"/>
  <c r="AC2412" i="3"/>
  <c r="AD2412" i="3" s="1"/>
  <c r="AC2413" i="3"/>
  <c r="AD2413" i="3" s="1"/>
  <c r="AC2414" i="3"/>
  <c r="AC2415" i="3"/>
  <c r="AE2415" i="3" s="1"/>
  <c r="AC2416" i="3"/>
  <c r="AE2416" i="3" s="1"/>
  <c r="AC2417" i="3"/>
  <c r="AD2417" i="3" s="1"/>
  <c r="AC2418" i="3"/>
  <c r="AC2419" i="3"/>
  <c r="AE2419" i="3" s="1"/>
  <c r="AC2420" i="3"/>
  <c r="AC2421" i="3"/>
  <c r="AD2421" i="3" s="1"/>
  <c r="AC2422" i="3"/>
  <c r="AD2422" i="3" s="1"/>
  <c r="AC2423" i="3"/>
  <c r="AE2423" i="3" s="1"/>
  <c r="AC2424" i="3"/>
  <c r="AC2425" i="3"/>
  <c r="AC2426" i="3"/>
  <c r="AC2427" i="3"/>
  <c r="AE2427" i="3" s="1"/>
  <c r="AC2428" i="3"/>
  <c r="AD2428" i="3" s="1"/>
  <c r="AC2429" i="3"/>
  <c r="AD2429" i="3" s="1"/>
  <c r="AC2430" i="3"/>
  <c r="AC2431" i="3"/>
  <c r="AC2432" i="3"/>
  <c r="AC2433" i="3"/>
  <c r="AE2433" i="3" s="1"/>
  <c r="AC2434" i="3"/>
  <c r="AC2435" i="3"/>
  <c r="AE2435" i="3" s="1"/>
  <c r="AC2436" i="3"/>
  <c r="AD2436" i="3" s="1"/>
  <c r="AC2437" i="3"/>
  <c r="AC2438" i="3"/>
  <c r="AD2438" i="3" s="1"/>
  <c r="AC2439" i="3"/>
  <c r="AC2440" i="3"/>
  <c r="AC2441" i="3"/>
  <c r="AC2442" i="3"/>
  <c r="AD2442" i="3" s="1"/>
  <c r="AC2443" i="3"/>
  <c r="AD2443" i="3" s="1"/>
  <c r="AC2444" i="3"/>
  <c r="AD2444" i="3" s="1"/>
  <c r="AC2445" i="3"/>
  <c r="AE2445" i="3" s="1"/>
  <c r="AC2446" i="3"/>
  <c r="AC2447" i="3"/>
  <c r="AC2448" i="3"/>
  <c r="AC2449" i="3"/>
  <c r="AE2449" i="3" s="1"/>
  <c r="AC2450" i="3"/>
  <c r="AC2451" i="3"/>
  <c r="AD2451" i="3" s="1"/>
  <c r="AE2451" i="3"/>
  <c r="AC2452" i="3"/>
  <c r="AD2452" i="3" s="1"/>
  <c r="AC2453" i="3"/>
  <c r="AE2453" i="3" s="1"/>
  <c r="AC2454" i="3"/>
  <c r="AC2455" i="3"/>
  <c r="AE2455" i="3" s="1"/>
  <c r="AC2456" i="3"/>
  <c r="AC2457" i="3"/>
  <c r="AC2458" i="3"/>
  <c r="AE2458" i="3" s="1"/>
  <c r="AC2459" i="3"/>
  <c r="AC2460" i="3"/>
  <c r="AD2460" i="3" s="1"/>
  <c r="AC2461" i="3"/>
  <c r="AE2461" i="3" s="1"/>
  <c r="AC2462" i="3"/>
  <c r="AC2463" i="3"/>
  <c r="AD2463" i="3" s="1"/>
  <c r="AE2463" i="3"/>
  <c r="AC2464" i="3"/>
  <c r="AC2465" i="3"/>
  <c r="AE2465" i="3" s="1"/>
  <c r="AC2466" i="3"/>
  <c r="AC2467" i="3"/>
  <c r="AD2467" i="3" s="1"/>
  <c r="AC2468" i="3"/>
  <c r="AD2468" i="3" s="1"/>
  <c r="AC2469" i="3"/>
  <c r="AE2469" i="3" s="1"/>
  <c r="AC2470" i="3"/>
  <c r="AE2470" i="3" s="1"/>
  <c r="AC2471" i="3"/>
  <c r="AD2471" i="3" s="1"/>
  <c r="AC2472" i="3"/>
  <c r="AC2473" i="3"/>
  <c r="AE2473" i="3" s="1"/>
  <c r="AD2473" i="3"/>
  <c r="AC2474" i="3"/>
  <c r="AD2474" i="3" s="1"/>
  <c r="AC2475" i="3"/>
  <c r="AC2476" i="3"/>
  <c r="AD2476" i="3" s="1"/>
  <c r="AC2477" i="3"/>
  <c r="AC2478" i="3"/>
  <c r="AD2478" i="3" s="1"/>
  <c r="AC2479" i="3"/>
  <c r="AE2479" i="3" s="1"/>
  <c r="AC2480" i="3"/>
  <c r="AC2481" i="3"/>
  <c r="AE2481" i="3" s="1"/>
  <c r="AC2482" i="3"/>
  <c r="AD2482" i="3" s="1"/>
  <c r="AE2482" i="3"/>
  <c r="AC2483" i="3"/>
  <c r="AD2483" i="3" s="1"/>
  <c r="AC2484" i="3"/>
  <c r="AD2484" i="3" s="1"/>
  <c r="AC2485" i="3"/>
  <c r="AE2485" i="3" s="1"/>
  <c r="AC2486" i="3"/>
  <c r="AE2486" i="3" s="1"/>
  <c r="AC2487" i="3"/>
  <c r="AD2487" i="3" s="1"/>
  <c r="AC2488" i="3"/>
  <c r="AC2489" i="3"/>
  <c r="AE2489" i="3" s="1"/>
  <c r="AC2490" i="3"/>
  <c r="AE2490" i="3" s="1"/>
  <c r="AC2491" i="3"/>
  <c r="AD2491" i="3" s="1"/>
  <c r="AC2492" i="3"/>
  <c r="AD2492" i="3" s="1"/>
  <c r="AC2493" i="3"/>
  <c r="AE2493" i="3" s="1"/>
  <c r="AC2494" i="3"/>
  <c r="AD2494" i="3" s="1"/>
  <c r="AC2495" i="3"/>
  <c r="AC2496" i="3"/>
  <c r="AC2497" i="3"/>
  <c r="AC2498" i="3"/>
  <c r="AE2498" i="3" s="1"/>
  <c r="AC2499" i="3"/>
  <c r="AD2499" i="3" s="1"/>
  <c r="AC2500" i="3"/>
  <c r="AD2500" i="3" s="1"/>
  <c r="AC2501" i="3"/>
  <c r="AD2501" i="3" s="1"/>
  <c r="AC2502" i="3"/>
  <c r="AC2503" i="3"/>
  <c r="AD2503" i="3" s="1"/>
  <c r="AC2504" i="3"/>
  <c r="AC2505" i="3"/>
  <c r="AD2505" i="3" s="1"/>
  <c r="AC2506" i="3"/>
  <c r="AD2506" i="3" s="1"/>
  <c r="AC2507" i="3"/>
  <c r="AC2508" i="3"/>
  <c r="AD2508" i="3" s="1"/>
  <c r="AC2509" i="3"/>
  <c r="AE2509" i="3" s="1"/>
  <c r="AC2510" i="3"/>
  <c r="AE2510" i="3" s="1"/>
  <c r="AC2511" i="3"/>
  <c r="AD2511" i="3" s="1"/>
  <c r="AC2512" i="3"/>
  <c r="AD2512" i="3" s="1"/>
  <c r="AC2513" i="3"/>
  <c r="AD2513" i="3" s="1"/>
  <c r="AC2514" i="3"/>
  <c r="AD2514" i="3" s="1"/>
  <c r="AC2515" i="3"/>
  <c r="AC2516" i="3"/>
  <c r="AD2516" i="3" s="1"/>
  <c r="AC2517" i="3"/>
  <c r="AE2517" i="3" s="1"/>
  <c r="AC2518" i="3"/>
  <c r="AE2518" i="3" s="1"/>
  <c r="AC2519" i="3"/>
  <c r="AE2519" i="3" s="1"/>
  <c r="AC2520" i="3"/>
  <c r="AD2520" i="3" s="1"/>
  <c r="AC2521" i="3"/>
  <c r="AD2521" i="3" s="1"/>
  <c r="AC2522" i="3"/>
  <c r="AD2522" i="3" s="1"/>
  <c r="AC2523" i="3"/>
  <c r="AC2524" i="3"/>
  <c r="AD2524" i="3" s="1"/>
  <c r="AC2525" i="3"/>
  <c r="AE2525" i="3" s="1"/>
  <c r="AC2526" i="3"/>
  <c r="AE2526" i="3" s="1"/>
  <c r="AC2527" i="3"/>
  <c r="AE2527" i="3" s="1"/>
  <c r="AD2527" i="3"/>
  <c r="AC2528" i="3"/>
  <c r="AD2528" i="3" s="1"/>
  <c r="AC2529" i="3"/>
  <c r="AD2529" i="3" s="1"/>
  <c r="AC2530" i="3"/>
  <c r="AD2530" i="3" s="1"/>
  <c r="AC2531" i="3"/>
  <c r="AC2532" i="3"/>
  <c r="AD2532" i="3" s="1"/>
  <c r="AC2533" i="3"/>
  <c r="AE2533" i="3" s="1"/>
  <c r="AC2534" i="3"/>
  <c r="AE2534" i="3" s="1"/>
  <c r="AC2535" i="3"/>
  <c r="AD2535" i="3" s="1"/>
  <c r="AE2535" i="3"/>
  <c r="AC2536" i="3"/>
  <c r="AD2536" i="3" s="1"/>
  <c r="AC2537" i="3"/>
  <c r="AD2537" i="3" s="1"/>
  <c r="AC2538" i="3"/>
  <c r="AD2538" i="3" s="1"/>
  <c r="AC2539" i="3"/>
  <c r="AC2540" i="3"/>
  <c r="AD2540" i="3" s="1"/>
  <c r="AC2541" i="3"/>
  <c r="AE2541" i="3" s="1"/>
  <c r="AC2542" i="3"/>
  <c r="AE2542" i="3" s="1"/>
  <c r="AC2543" i="3"/>
  <c r="AD2543" i="3" s="1"/>
  <c r="AC2544" i="3"/>
  <c r="AD2544" i="3" s="1"/>
  <c r="AC2545" i="3"/>
  <c r="AD2545" i="3" s="1"/>
  <c r="AC2546" i="3"/>
  <c r="AD2546" i="3" s="1"/>
  <c r="AC2547" i="3"/>
  <c r="AC2548" i="3"/>
  <c r="AD2548" i="3" s="1"/>
  <c r="AC2549" i="3"/>
  <c r="AE2549" i="3" s="1"/>
  <c r="AC2550" i="3"/>
  <c r="AE2550" i="3" s="1"/>
  <c r="AC2551" i="3"/>
  <c r="AE2551" i="3" s="1"/>
  <c r="AC2552" i="3"/>
  <c r="AD2552" i="3" s="1"/>
  <c r="AC2553" i="3"/>
  <c r="AD2553" i="3" s="1"/>
  <c r="AC2554" i="3"/>
  <c r="AD2554" i="3" s="1"/>
  <c r="AC2555" i="3"/>
  <c r="AC2556" i="3"/>
  <c r="AD2556" i="3" s="1"/>
  <c r="AC2557" i="3"/>
  <c r="AE2557" i="3" s="1"/>
  <c r="AC2558" i="3"/>
  <c r="AE2558" i="3" s="1"/>
  <c r="AC2559" i="3"/>
  <c r="AE2559" i="3" s="1"/>
  <c r="AD2559" i="3"/>
  <c r="AC2560" i="3"/>
  <c r="AD2560" i="3" s="1"/>
  <c r="AC2561" i="3"/>
  <c r="AD2561" i="3" s="1"/>
  <c r="AC2562" i="3"/>
  <c r="AE2562" i="3" s="1"/>
  <c r="AC2563" i="3"/>
  <c r="AC2564" i="3"/>
  <c r="AC2565" i="3"/>
  <c r="AE2565" i="3" s="1"/>
  <c r="AD2565" i="3"/>
  <c r="AC2566" i="3"/>
  <c r="AD2566" i="3" s="1"/>
  <c r="AC2567" i="3"/>
  <c r="AC2568" i="3"/>
  <c r="AD2568" i="3" s="1"/>
  <c r="AC2569" i="3"/>
  <c r="AD2569" i="3" s="1"/>
  <c r="AC2570" i="3"/>
  <c r="AC2571" i="3"/>
  <c r="AC2572" i="3"/>
  <c r="AE2572" i="3" s="1"/>
  <c r="AC2573" i="3"/>
  <c r="AE2573" i="3" s="1"/>
  <c r="AC2574" i="3"/>
  <c r="AD2574" i="3" s="1"/>
  <c r="AC2575" i="3"/>
  <c r="AC2576" i="3"/>
  <c r="AD2576" i="3" s="1"/>
  <c r="AC2577" i="3"/>
  <c r="AD2577" i="3" s="1"/>
  <c r="AC2578" i="3"/>
  <c r="AC2579" i="3"/>
  <c r="AC2580" i="3"/>
  <c r="AE2580" i="3" s="1"/>
  <c r="AD2580" i="3"/>
  <c r="AC2581" i="3"/>
  <c r="AC2582" i="3"/>
  <c r="AC2583" i="3"/>
  <c r="AD2583" i="3" s="1"/>
  <c r="AC2584" i="3"/>
  <c r="AD2584" i="3" s="1"/>
  <c r="AC2585" i="3"/>
  <c r="AD2585" i="3" s="1"/>
  <c r="AC2586" i="3"/>
  <c r="AE2586" i="3" s="1"/>
  <c r="AC2587" i="3"/>
  <c r="AC2588" i="3"/>
  <c r="AC2589" i="3"/>
  <c r="AE2589" i="3" s="1"/>
  <c r="AC2590" i="3"/>
  <c r="AD2590" i="3" s="1"/>
  <c r="AC2591" i="3"/>
  <c r="AC2592" i="3"/>
  <c r="AD2592" i="3" s="1"/>
  <c r="AC2593" i="3"/>
  <c r="AD2593" i="3" s="1"/>
  <c r="AC2594" i="3"/>
  <c r="AC2595" i="3"/>
  <c r="AC2596" i="3"/>
  <c r="AE2596" i="3" s="1"/>
  <c r="AC2597" i="3"/>
  <c r="AC2598" i="3"/>
  <c r="AE2598" i="3" s="1"/>
  <c r="AD2598" i="3"/>
  <c r="AC2599" i="3"/>
  <c r="AD2599" i="3" s="1"/>
  <c r="AC2600" i="3"/>
  <c r="AD2600" i="3" s="1"/>
  <c r="AC2601" i="3"/>
  <c r="AD2601" i="3" s="1"/>
  <c r="AC2602" i="3"/>
  <c r="AD2602" i="3" s="1"/>
  <c r="AE2602" i="3"/>
  <c r="AC2603" i="3"/>
  <c r="AE2603" i="3" s="1"/>
  <c r="AC2604" i="3"/>
  <c r="AC2605" i="3"/>
  <c r="AC2606" i="3"/>
  <c r="AC2607" i="3"/>
  <c r="AD2607" i="3" s="1"/>
  <c r="AC2608" i="3"/>
  <c r="AD2608" i="3" s="1"/>
  <c r="AC2609" i="3"/>
  <c r="AC2610" i="3"/>
  <c r="AD2610" i="3" s="1"/>
  <c r="AC2611" i="3"/>
  <c r="AC2612" i="3"/>
  <c r="AD2612" i="3" s="1"/>
  <c r="AC2613" i="3"/>
  <c r="AC2614" i="3"/>
  <c r="AC2615" i="3"/>
  <c r="AD2615" i="3" s="1"/>
  <c r="AC2616" i="3"/>
  <c r="AD2616" i="3" s="1"/>
  <c r="AC2617" i="3"/>
  <c r="AC2618" i="3"/>
  <c r="AD2618" i="3" s="1"/>
  <c r="AC2619" i="3"/>
  <c r="AE2619" i="3" s="1"/>
  <c r="AC2620" i="3"/>
  <c r="AE2620" i="3" s="1"/>
  <c r="AC2621" i="3"/>
  <c r="AE2621" i="3" s="1"/>
  <c r="AC2622" i="3"/>
  <c r="AD2622" i="3" s="1"/>
  <c r="AC2623" i="3"/>
  <c r="AD2623" i="3" s="1"/>
  <c r="AC2624" i="3"/>
  <c r="AD2624" i="3" s="1"/>
  <c r="AC2625" i="3"/>
  <c r="AD2625" i="3" s="1"/>
  <c r="AC2626" i="3"/>
  <c r="AC2627" i="3"/>
  <c r="AE2627" i="3" s="1"/>
  <c r="AC2628" i="3"/>
  <c r="AC2629" i="3"/>
  <c r="AE2629" i="3" s="1"/>
  <c r="AC2630" i="3"/>
  <c r="AD2630" i="3" s="1"/>
  <c r="AC2631" i="3"/>
  <c r="AD2631" i="3" s="1"/>
  <c r="AC2632" i="3"/>
  <c r="AC2633" i="3"/>
  <c r="AD2633" i="3" s="1"/>
  <c r="AC2634" i="3"/>
  <c r="AC2635" i="3"/>
  <c r="AC2636" i="3"/>
  <c r="AD2636" i="3" s="1"/>
  <c r="AC2637" i="3"/>
  <c r="AD2637" i="3" s="1"/>
  <c r="AC2638" i="3"/>
  <c r="AC2639" i="3"/>
  <c r="AD2639" i="3" s="1"/>
  <c r="AC2640" i="3"/>
  <c r="AE2640" i="3" s="1"/>
  <c r="AC2641" i="3"/>
  <c r="AE2641" i="3" s="1"/>
  <c r="AC2642" i="3"/>
  <c r="AD2642" i="3" s="1"/>
  <c r="AC2643" i="3"/>
  <c r="AD2643" i="3" s="1"/>
  <c r="AC2644" i="3"/>
  <c r="AD2644" i="3" s="1"/>
  <c r="AC2645" i="3"/>
  <c r="AE2645" i="3" s="1"/>
  <c r="AC2646" i="3"/>
  <c r="AD2646" i="3" s="1"/>
  <c r="AC2647" i="3"/>
  <c r="AC2648" i="3"/>
  <c r="AD2648" i="3" s="1"/>
  <c r="AC2649" i="3"/>
  <c r="AD2649" i="3" s="1"/>
  <c r="AC2650" i="3"/>
  <c r="AD2650" i="3" s="1"/>
  <c r="AC2651" i="3"/>
  <c r="AE2651" i="3" s="1"/>
  <c r="AC2652" i="3"/>
  <c r="AD2652" i="3" s="1"/>
  <c r="AC2653" i="3"/>
  <c r="AC2654" i="3"/>
  <c r="AE2654" i="3" s="1"/>
  <c r="AC2655" i="3"/>
  <c r="AE2655" i="3" s="1"/>
  <c r="AC2656" i="3"/>
  <c r="AC2657" i="3"/>
  <c r="AD2657" i="3" s="1"/>
  <c r="AC2658" i="3"/>
  <c r="AD2658" i="3" s="1"/>
  <c r="AC2659" i="3"/>
  <c r="AC2660" i="3"/>
  <c r="AD2660" i="3" s="1"/>
  <c r="AC2661" i="3"/>
  <c r="AE2661" i="3" s="1"/>
  <c r="AC2662" i="3"/>
  <c r="AD2662" i="3" s="1"/>
  <c r="AC2663" i="3"/>
  <c r="AD2663" i="3" s="1"/>
  <c r="AC2664" i="3"/>
  <c r="AE2664" i="3" s="1"/>
  <c r="AD2664" i="3"/>
  <c r="AC2665" i="3"/>
  <c r="AD2665" i="3" s="1"/>
  <c r="AC2666" i="3"/>
  <c r="AE2666" i="3" s="1"/>
  <c r="AC2667" i="3"/>
  <c r="AD2667" i="3" s="1"/>
  <c r="AC2668" i="3"/>
  <c r="AC2669" i="3"/>
  <c r="AD2669" i="3" s="1"/>
  <c r="AC2670" i="3"/>
  <c r="AD2670" i="3" s="1"/>
  <c r="AC2671" i="3"/>
  <c r="AD2671" i="3" s="1"/>
  <c r="AC2672" i="3"/>
  <c r="AD2672" i="3" s="1"/>
  <c r="AC2673" i="3"/>
  <c r="AD2673" i="3" s="1"/>
  <c r="AC2674" i="3"/>
  <c r="AD2674" i="3" s="1"/>
  <c r="AC2675" i="3"/>
  <c r="AE2675" i="3" s="1"/>
  <c r="AC2676" i="3"/>
  <c r="AD2676" i="3" s="1"/>
  <c r="AC2677" i="3"/>
  <c r="AD2677" i="3" s="1"/>
  <c r="AC2678" i="3"/>
  <c r="AD2678" i="3" s="1"/>
  <c r="AC2679" i="3"/>
  <c r="AD2679" i="3" s="1"/>
  <c r="AC2680" i="3"/>
  <c r="AD2680" i="3" s="1"/>
  <c r="AC2681" i="3"/>
  <c r="AE2681" i="3" s="1"/>
  <c r="AC2682" i="3"/>
  <c r="AD2682" i="3" s="1"/>
  <c r="AC2683" i="3"/>
  <c r="AE2683" i="3" s="1"/>
  <c r="AC2684" i="3"/>
  <c r="AD2684" i="3" s="1"/>
  <c r="AC2685" i="3"/>
  <c r="AD2685" i="3" s="1"/>
  <c r="AC2686" i="3"/>
  <c r="AD2686" i="3" s="1"/>
  <c r="AC2687" i="3"/>
  <c r="AD2687" i="3" s="1"/>
  <c r="AC2688" i="3"/>
  <c r="AD2688" i="3" s="1"/>
  <c r="AC2689" i="3"/>
  <c r="AD2689" i="3" s="1"/>
  <c r="AC2690" i="3"/>
  <c r="AD2690" i="3" s="1"/>
  <c r="AC2691" i="3"/>
  <c r="AE2691" i="3" s="1"/>
  <c r="AC2692" i="3"/>
  <c r="AD2692" i="3" s="1"/>
  <c r="AC2693" i="3"/>
  <c r="AE2693" i="3" s="1"/>
  <c r="AC2694" i="3"/>
  <c r="AD2694" i="3" s="1"/>
  <c r="AC2695" i="3"/>
  <c r="AD2695" i="3" s="1"/>
  <c r="AC2696" i="3"/>
  <c r="AD2696" i="3" s="1"/>
  <c r="AC2697" i="3"/>
  <c r="AD2697" i="3" s="1"/>
  <c r="AC2698" i="3"/>
  <c r="AD2698" i="3" s="1"/>
  <c r="AC2699" i="3"/>
  <c r="AE2699" i="3" s="1"/>
  <c r="AC2700" i="3"/>
  <c r="AE2700" i="3" s="1"/>
  <c r="AC2701" i="3"/>
  <c r="AD2701" i="3" s="1"/>
  <c r="AC2702" i="3"/>
  <c r="AD2702" i="3" s="1"/>
  <c r="AC2703" i="3"/>
  <c r="AD2703" i="3" s="1"/>
  <c r="AC2704" i="3"/>
  <c r="AD2704" i="3" s="1"/>
  <c r="AC2705" i="3"/>
  <c r="AE2705" i="3" s="1"/>
  <c r="AC2706" i="3"/>
  <c r="AD2706" i="3" s="1"/>
  <c r="AC2707" i="3"/>
  <c r="AE2707" i="3" s="1"/>
  <c r="AC2708" i="3"/>
  <c r="AE2708" i="3" s="1"/>
  <c r="AC2709" i="3"/>
  <c r="AD2709" i="3" s="1"/>
  <c r="AC2710" i="3"/>
  <c r="AD2710" i="3" s="1"/>
  <c r="AC2711" i="3"/>
  <c r="AD2711" i="3" s="1"/>
  <c r="AC2712" i="3"/>
  <c r="AD2712" i="3" s="1"/>
  <c r="AC2713" i="3"/>
  <c r="AD2713" i="3" s="1"/>
  <c r="AC2714" i="3"/>
  <c r="AD2714" i="3" s="1"/>
  <c r="AC2715" i="3"/>
  <c r="AE2715" i="3" s="1"/>
  <c r="AC2716" i="3"/>
  <c r="AE2716" i="3" s="1"/>
  <c r="AC2717" i="3"/>
  <c r="AD2717" i="3" s="1"/>
  <c r="AC2718" i="3"/>
  <c r="AD2718" i="3" s="1"/>
  <c r="AC2719" i="3"/>
  <c r="AD2719" i="3" s="1"/>
  <c r="AC2720" i="3"/>
  <c r="AD2720" i="3" s="1"/>
  <c r="AC2721" i="3"/>
  <c r="AD2721" i="3" s="1"/>
  <c r="AC2722" i="3"/>
  <c r="AD2722" i="3" s="1"/>
  <c r="AC2723" i="3"/>
  <c r="AD2723" i="3" s="1"/>
  <c r="AC2724" i="3"/>
  <c r="AE2724" i="3" s="1"/>
  <c r="AC2725" i="3"/>
  <c r="AD2725" i="3" s="1"/>
  <c r="AC2726" i="3"/>
  <c r="AD2726" i="3" s="1"/>
  <c r="AC2727" i="3"/>
  <c r="AD2727" i="3" s="1"/>
  <c r="AC2728" i="3"/>
  <c r="AD2728" i="3" s="1"/>
  <c r="AC2729" i="3"/>
  <c r="AD2729" i="3" s="1"/>
  <c r="AC2730" i="3"/>
  <c r="AD2730" i="3" s="1"/>
  <c r="AC2731" i="3"/>
  <c r="AD2731" i="3" s="1"/>
  <c r="AC2732" i="3"/>
  <c r="AE2732" i="3" s="1"/>
  <c r="AC2733" i="3"/>
  <c r="AD2733" i="3" s="1"/>
  <c r="AC2734" i="3"/>
  <c r="AD2734" i="3" s="1"/>
  <c r="AC2735" i="3"/>
  <c r="AD2735" i="3" s="1"/>
  <c r="AC2736" i="3"/>
  <c r="AD2736" i="3" s="1"/>
  <c r="AC2737" i="3"/>
  <c r="AD2737" i="3" s="1"/>
  <c r="AC2738" i="3"/>
  <c r="AD2738" i="3" s="1"/>
  <c r="AC2739" i="3"/>
  <c r="AD2739" i="3" s="1"/>
  <c r="AC2740" i="3"/>
  <c r="AE2740" i="3" s="1"/>
  <c r="AC2741" i="3"/>
  <c r="AD2741" i="3" s="1"/>
  <c r="AC2742" i="3"/>
  <c r="AD2742" i="3" s="1"/>
  <c r="AC2743" i="3"/>
  <c r="AD2743" i="3" s="1"/>
  <c r="AC2744" i="3"/>
  <c r="AD2744" i="3" s="1"/>
  <c r="A6" i="4"/>
  <c r="A5" i="4"/>
  <c r="I5" i="4" s="1" a="1"/>
  <c r="I5" i="4" s="1"/>
  <c r="AC2" i="3"/>
  <c r="AD2" i="3" s="1"/>
  <c r="AC3" i="3"/>
  <c r="I4" i="4" s="1" a="1"/>
  <c r="I4" i="4" s="1"/>
  <c r="AC4" i="3"/>
  <c r="AD4" i="3" s="1"/>
  <c r="AC5" i="3"/>
  <c r="AD5" i="3" s="1"/>
  <c r="AC6" i="3"/>
  <c r="AE6" i="3" s="1"/>
  <c r="AC7" i="3"/>
  <c r="AC8" i="3"/>
  <c r="AD8" i="3" s="1"/>
  <c r="AC9" i="3"/>
  <c r="AC10" i="3"/>
  <c r="AD10" i="3" s="1"/>
  <c r="AC11" i="3"/>
  <c r="AE11" i="3" s="1"/>
  <c r="AC12" i="3"/>
  <c r="AD12" i="3" s="1"/>
  <c r="AC13" i="3"/>
  <c r="AD13" i="3" s="1"/>
  <c r="AC14" i="3"/>
  <c r="AD14" i="3" s="1"/>
  <c r="AC15" i="3"/>
  <c r="AC16" i="3"/>
  <c r="AD16" i="3" s="1"/>
  <c r="AC17" i="3"/>
  <c r="AD17" i="3" s="1"/>
  <c r="AC18" i="3"/>
  <c r="AE18" i="3" s="1"/>
  <c r="AC19" i="3"/>
  <c r="AC20" i="3"/>
  <c r="AD20" i="3" s="1"/>
  <c r="AC21" i="3"/>
  <c r="AC22" i="3"/>
  <c r="AD22" i="3" s="1"/>
  <c r="AC23" i="3"/>
  <c r="AE23" i="3" s="1"/>
  <c r="AC24" i="3"/>
  <c r="AD24" i="3" s="1"/>
  <c r="AC25" i="3"/>
  <c r="AD25" i="3" s="1"/>
  <c r="AC26" i="3"/>
  <c r="AE26" i="3" s="1"/>
  <c r="AC27" i="3"/>
  <c r="AD27" i="3" s="1"/>
  <c r="AC28" i="3"/>
  <c r="AD28" i="3" s="1"/>
  <c r="AC29" i="3"/>
  <c r="AC30" i="3"/>
  <c r="AD30" i="3" s="1"/>
  <c r="AC31" i="3"/>
  <c r="AD31" i="3" s="1"/>
  <c r="AC32" i="3"/>
  <c r="AD32" i="3" s="1"/>
  <c r="AC33" i="3"/>
  <c r="AC34" i="3"/>
  <c r="AC35" i="3"/>
  <c r="AD35" i="3" s="1"/>
  <c r="AC36" i="3"/>
  <c r="AC37" i="3"/>
  <c r="AD37" i="3" s="1"/>
  <c r="AC38" i="3"/>
  <c r="AE38" i="3" s="1"/>
  <c r="AC39" i="3"/>
  <c r="AD39" i="3" s="1"/>
  <c r="AC40" i="3"/>
  <c r="AC41" i="3"/>
  <c r="AC42" i="3"/>
  <c r="AD42" i="3" s="1"/>
  <c r="AC43" i="3"/>
  <c r="AD43" i="3" s="1"/>
  <c r="AC44" i="3"/>
  <c r="AD44" i="3" s="1"/>
  <c r="AC45" i="3"/>
  <c r="AE45" i="3" s="1"/>
  <c r="AC46" i="3"/>
  <c r="AD46" i="3" s="1"/>
  <c r="AC47" i="3"/>
  <c r="AE47" i="3" s="1"/>
  <c r="AC48" i="3"/>
  <c r="AC49" i="3"/>
  <c r="AE49" i="3" s="1"/>
  <c r="AC50" i="3"/>
  <c r="AD50" i="3" s="1"/>
  <c r="AC51" i="3"/>
  <c r="AD51" i="3" s="1"/>
  <c r="AC52" i="3"/>
  <c r="AE52" i="3" s="1"/>
  <c r="AC53" i="3"/>
  <c r="AE53" i="3" s="1"/>
  <c r="AC54" i="3"/>
  <c r="AD54" i="3" s="1"/>
  <c r="AC55" i="3"/>
  <c r="AE55" i="3" s="1"/>
  <c r="AC56" i="3"/>
  <c r="AC57" i="3"/>
  <c r="AD57" i="3" s="1"/>
  <c r="AC58" i="3"/>
  <c r="AD58" i="3" s="1"/>
  <c r="AC59" i="3"/>
  <c r="AD59" i="3" s="1"/>
  <c r="AC60" i="3"/>
  <c r="AD60" i="3" s="1"/>
  <c r="AC61" i="3"/>
  <c r="AE61" i="3" s="1"/>
  <c r="AC62" i="3"/>
  <c r="AD62" i="3" s="1"/>
  <c r="AC63" i="3"/>
  <c r="AE63" i="3" s="1"/>
  <c r="AC64" i="3"/>
  <c r="AC65" i="3"/>
  <c r="AD65" i="3" s="1"/>
  <c r="AC66" i="3"/>
  <c r="AC67" i="3"/>
  <c r="AD67" i="3" s="1"/>
  <c r="AC68" i="3"/>
  <c r="AD68" i="3" s="1"/>
  <c r="AC69" i="3"/>
  <c r="AE69" i="3" s="1"/>
  <c r="AC70" i="3"/>
  <c r="AD70" i="3" s="1"/>
  <c r="AC71" i="3"/>
  <c r="AE71" i="3" s="1"/>
  <c r="AC72" i="3"/>
  <c r="AD72" i="3" s="1"/>
  <c r="AC73" i="3"/>
  <c r="AD73" i="3" s="1"/>
  <c r="AC74" i="3"/>
  <c r="AC75" i="3"/>
  <c r="AC76" i="3"/>
  <c r="AC77" i="3"/>
  <c r="AD77" i="3" s="1"/>
  <c r="AC78" i="3"/>
  <c r="AC79" i="3"/>
  <c r="AE79" i="3" s="1"/>
  <c r="AC80" i="3"/>
  <c r="AD80" i="3" s="1"/>
  <c r="AC81" i="3"/>
  <c r="AD81" i="3" s="1"/>
  <c r="AC82" i="3"/>
  <c r="AC83" i="3"/>
  <c r="AE83" i="3" s="1"/>
  <c r="AC84" i="3"/>
  <c r="AD84" i="3" s="1"/>
  <c r="AC85" i="3"/>
  <c r="AE85" i="3" s="1"/>
  <c r="AC86" i="3"/>
  <c r="AD86" i="3" s="1"/>
  <c r="AC87" i="3"/>
  <c r="AC88" i="3"/>
  <c r="AE88" i="3" s="1"/>
  <c r="AC89" i="3"/>
  <c r="AD89" i="3" s="1"/>
  <c r="AC90" i="3"/>
  <c r="AE90" i="3" s="1"/>
  <c r="AC91" i="3"/>
  <c r="AD91" i="3" s="1"/>
  <c r="AC92" i="3"/>
  <c r="AE92" i="3" s="1"/>
  <c r="AC93" i="3"/>
  <c r="AD93" i="3" s="1"/>
  <c r="AC94" i="3"/>
  <c r="AD94" i="3" s="1"/>
  <c r="AC95" i="3"/>
  <c r="AC96" i="3"/>
  <c r="AE96" i="3" s="1"/>
  <c r="AC97" i="3"/>
  <c r="AD97" i="3" s="1"/>
  <c r="AC98" i="3"/>
  <c r="AD98" i="3" s="1"/>
  <c r="AC99" i="3"/>
  <c r="AD99" i="3" s="1"/>
  <c r="AC100" i="3"/>
  <c r="AE100" i="3" s="1"/>
  <c r="AC101" i="3"/>
  <c r="AD101" i="3" s="1"/>
  <c r="AC102" i="3"/>
  <c r="AE102" i="3" s="1"/>
  <c r="AC103" i="3"/>
  <c r="AC104" i="3"/>
  <c r="AE104" i="3" s="1"/>
  <c r="AC105" i="3"/>
  <c r="AD105" i="3" s="1"/>
  <c r="AC106" i="3"/>
  <c r="AE106" i="3" s="1"/>
  <c r="AC107" i="3"/>
  <c r="AD107" i="3" s="1"/>
  <c r="AC108" i="3"/>
  <c r="AE108" i="3" s="1"/>
  <c r="AC109" i="3"/>
  <c r="AD109" i="3" s="1"/>
  <c r="AC110" i="3"/>
  <c r="AC111" i="3"/>
  <c r="AC112" i="3"/>
  <c r="AE112" i="3" s="1"/>
  <c r="AC113" i="3"/>
  <c r="AC114" i="3"/>
  <c r="AE114" i="3" s="1"/>
  <c r="AC115" i="3"/>
  <c r="AE115" i="3" s="1"/>
  <c r="AC116" i="3"/>
  <c r="AE116" i="3" s="1"/>
  <c r="AC117" i="3"/>
  <c r="AC118" i="3"/>
  <c r="AD118" i="3" s="1"/>
  <c r="AC119" i="3"/>
  <c r="AE119" i="3" s="1"/>
  <c r="AC120" i="3"/>
  <c r="AE120" i="3" s="1"/>
  <c r="AC121" i="3"/>
  <c r="AE121" i="3" s="1"/>
  <c r="AC122" i="3"/>
  <c r="AD122" i="3" s="1"/>
  <c r="AC123" i="3"/>
  <c r="AC124" i="3"/>
  <c r="AD124" i="3" s="1"/>
  <c r="AC125" i="3"/>
  <c r="AD125" i="3" s="1"/>
  <c r="AC126" i="3"/>
  <c r="AC127" i="3"/>
  <c r="AD127" i="3" s="1"/>
  <c r="AC128" i="3"/>
  <c r="AD128" i="3" s="1"/>
  <c r="AC129" i="3"/>
  <c r="AE129" i="3" s="1"/>
  <c r="AC130" i="3"/>
  <c r="AE130" i="3" s="1"/>
  <c r="AC131" i="3"/>
  <c r="AE131" i="3" s="1"/>
  <c r="AC132" i="3"/>
  <c r="AC133" i="3"/>
  <c r="AD133" i="3" s="1"/>
  <c r="AC134" i="3"/>
  <c r="AC135" i="3"/>
  <c r="AC136" i="3"/>
  <c r="AD136" i="3" s="1"/>
  <c r="AC137" i="3"/>
  <c r="AD137" i="3" s="1"/>
  <c r="AC138" i="3"/>
  <c r="AD138" i="3" s="1"/>
  <c r="AC139" i="3"/>
  <c r="AC140" i="3"/>
  <c r="AC141" i="3"/>
  <c r="AD141" i="3" s="1"/>
  <c r="AC142" i="3"/>
  <c r="AD142" i="3" s="1"/>
  <c r="AC143" i="3"/>
  <c r="AC144" i="3"/>
  <c r="AC145" i="3"/>
  <c r="AC146" i="3"/>
  <c r="AD146" i="3" s="1"/>
  <c r="AC147" i="3"/>
  <c r="AC148" i="3"/>
  <c r="AC149" i="3"/>
  <c r="AD149" i="3" s="1"/>
  <c r="AC150" i="3"/>
  <c r="AC151" i="3"/>
  <c r="AC152" i="3"/>
  <c r="AC153" i="3"/>
  <c r="AE153" i="3" s="1"/>
  <c r="AC154" i="3"/>
  <c r="AD154" i="3" s="1"/>
  <c r="AC155" i="3"/>
  <c r="AD155" i="3" s="1"/>
  <c r="AC156" i="3"/>
  <c r="AD156" i="3" s="1"/>
  <c r="AC157" i="3"/>
  <c r="AE157" i="3" s="1"/>
  <c r="AC158" i="3"/>
  <c r="AD158" i="3" s="1"/>
  <c r="AC159" i="3"/>
  <c r="AE159" i="3" s="1"/>
  <c r="AC160" i="3"/>
  <c r="AC161" i="3"/>
  <c r="AC162" i="3"/>
  <c r="AD162" i="3" s="1"/>
  <c r="AC163" i="3"/>
  <c r="AD163" i="3" s="1"/>
  <c r="AC164" i="3"/>
  <c r="AD164" i="3" s="1"/>
  <c r="AC165" i="3"/>
  <c r="AE165" i="3" s="1"/>
  <c r="AC166" i="3"/>
  <c r="AD166" i="3" s="1"/>
  <c r="AC167" i="3"/>
  <c r="AE167" i="3" s="1"/>
  <c r="AC168" i="3"/>
  <c r="AC169" i="3"/>
  <c r="AE169" i="3" s="1"/>
  <c r="AC170" i="3"/>
  <c r="AD170" i="3" s="1"/>
  <c r="AC171" i="3"/>
  <c r="AD171" i="3" s="1"/>
  <c r="AC172" i="3"/>
  <c r="AD172" i="3" s="1"/>
  <c r="AC173" i="3"/>
  <c r="AC174" i="3"/>
  <c r="AC175" i="3"/>
  <c r="AE175" i="3" s="1"/>
  <c r="AC176" i="3"/>
  <c r="AC177" i="3"/>
  <c r="AE177" i="3" s="1"/>
  <c r="AC178" i="3"/>
  <c r="AD178" i="3" s="1"/>
  <c r="AC179" i="3"/>
  <c r="AD179" i="3" s="1"/>
  <c r="AC180" i="3"/>
  <c r="AD180" i="3" s="1"/>
  <c r="AC181" i="3"/>
  <c r="AD181" i="3" s="1"/>
  <c r="AC182" i="3"/>
  <c r="AC183" i="3"/>
  <c r="AC184" i="3"/>
  <c r="AE184" i="3" s="1"/>
  <c r="AC185" i="3"/>
  <c r="AE185" i="3" s="1"/>
  <c r="AC186" i="3"/>
  <c r="AD186" i="3" s="1"/>
  <c r="AC187" i="3"/>
  <c r="AD187" i="3" s="1"/>
  <c r="AC188" i="3"/>
  <c r="AC189" i="3"/>
  <c r="AD189" i="3" s="1"/>
  <c r="AC190" i="3"/>
  <c r="AC191" i="3"/>
  <c r="AC192" i="3"/>
  <c r="AC193" i="3"/>
  <c r="AE193" i="3" s="1"/>
  <c r="AC194" i="3"/>
  <c r="AD194" i="3" s="1"/>
  <c r="AC195" i="3"/>
  <c r="AD195" i="3" s="1"/>
  <c r="AC196" i="3"/>
  <c r="AE196" i="3" s="1"/>
  <c r="AC197" i="3"/>
  <c r="AD197" i="3" s="1"/>
  <c r="AC198" i="3"/>
  <c r="AD198" i="3" s="1"/>
  <c r="AC199" i="3"/>
  <c r="AD199" i="3" s="1"/>
  <c r="AC200" i="3"/>
  <c r="AE200" i="3" s="1"/>
  <c r="AC201" i="3"/>
  <c r="AE201" i="3" s="1"/>
  <c r="AC202" i="3"/>
  <c r="AD202" i="3" s="1"/>
  <c r="AC203" i="3"/>
  <c r="AC204" i="3"/>
  <c r="AE204" i="3" s="1"/>
  <c r="AC205" i="3"/>
  <c r="AE205" i="3" s="1"/>
  <c r="AC206" i="3"/>
  <c r="AD206" i="3" s="1"/>
  <c r="AC207" i="3"/>
  <c r="AD207" i="3" s="1"/>
  <c r="AC208" i="3"/>
  <c r="AE208" i="3" s="1"/>
  <c r="AC209" i="3"/>
  <c r="AE209" i="3" s="1"/>
  <c r="AC210" i="3"/>
  <c r="AD210" i="3" s="1"/>
  <c r="AC211" i="3"/>
  <c r="AD211" i="3" s="1"/>
  <c r="AC212" i="3"/>
  <c r="AD212" i="3" s="1"/>
  <c r="AC213" i="3"/>
  <c r="AD213" i="3" s="1"/>
  <c r="AC214" i="3"/>
  <c r="AD214" i="3" s="1"/>
  <c r="AC215" i="3"/>
  <c r="AE215" i="3" s="1"/>
  <c r="AC216" i="3"/>
  <c r="AE216" i="3" s="1"/>
  <c r="AC217" i="3"/>
  <c r="AD217" i="3" s="1"/>
  <c r="AC218" i="3"/>
  <c r="AC219" i="3"/>
  <c r="AD219" i="3" s="1"/>
  <c r="AC220" i="3"/>
  <c r="AD220" i="3" s="1"/>
  <c r="AC221" i="3"/>
  <c r="AE221" i="3" s="1"/>
  <c r="AC222" i="3"/>
  <c r="AE222" i="3" s="1"/>
  <c r="AC223" i="3"/>
  <c r="AE223" i="3" s="1"/>
  <c r="AC224" i="3"/>
  <c r="AD224" i="3" s="1"/>
  <c r="AC225" i="3"/>
  <c r="AE225" i="3" s="1"/>
  <c r="AC226" i="3"/>
  <c r="AD226" i="3" s="1"/>
  <c r="AC227" i="3"/>
  <c r="AD227" i="3" s="1"/>
  <c r="AC228" i="3"/>
  <c r="AD228" i="3" s="1"/>
  <c r="AC229" i="3"/>
  <c r="AD229" i="3" s="1"/>
  <c r="AC230" i="3"/>
  <c r="AD230" i="3" s="1"/>
  <c r="AC231" i="3"/>
  <c r="AD231" i="3" s="1"/>
  <c r="AC232" i="3"/>
  <c r="AD232" i="3" s="1"/>
  <c r="AC233" i="3"/>
  <c r="AD233" i="3" s="1"/>
  <c r="AC234" i="3"/>
  <c r="AD234" i="3" s="1"/>
  <c r="AC235" i="3"/>
  <c r="AE235" i="3" s="1"/>
  <c r="AC236" i="3"/>
  <c r="AE236" i="3" s="1"/>
  <c r="AC237" i="3"/>
  <c r="AD237" i="3" s="1"/>
  <c r="AC238" i="3"/>
  <c r="AD238" i="3" s="1"/>
  <c r="AC239" i="3"/>
  <c r="AD239" i="3" s="1"/>
  <c r="AC240" i="3"/>
  <c r="AD240" i="3" s="1"/>
  <c r="AC241" i="3"/>
  <c r="AE241" i="3" s="1"/>
  <c r="AC242" i="3"/>
  <c r="AD242" i="3" s="1"/>
  <c r="AC243" i="3"/>
  <c r="AD243" i="3" s="1"/>
  <c r="AC244" i="3"/>
  <c r="AE244" i="3" s="1"/>
  <c r="AC245" i="3"/>
  <c r="AE245" i="3" s="1"/>
  <c r="AC246" i="3"/>
  <c r="AD246" i="3" s="1"/>
  <c r="AC247" i="3"/>
  <c r="AD247" i="3" s="1"/>
  <c r="AC248" i="3"/>
  <c r="AD248" i="3" s="1"/>
  <c r="AC249" i="3"/>
  <c r="AD249" i="3" s="1"/>
  <c r="AC250" i="3"/>
  <c r="AD250" i="3" s="1"/>
  <c r="AC251" i="3"/>
  <c r="AD251" i="3" s="1"/>
  <c r="AC252" i="3"/>
  <c r="AE252" i="3" s="1"/>
  <c r="AC253" i="3"/>
  <c r="AE253" i="3" s="1"/>
  <c r="AC254" i="3"/>
  <c r="AD254" i="3" s="1"/>
  <c r="AC255" i="3"/>
  <c r="AD255" i="3" s="1"/>
  <c r="AC256" i="3"/>
  <c r="AD256" i="3" s="1"/>
  <c r="AC257" i="3"/>
  <c r="AE257" i="3" s="1"/>
  <c r="AC258" i="3"/>
  <c r="AD258" i="3" s="1"/>
  <c r="AC259" i="3"/>
  <c r="AD259" i="3" s="1"/>
  <c r="AC260" i="3"/>
  <c r="AE260" i="3" s="1"/>
  <c r="AC261" i="3"/>
  <c r="AE261" i="3" s="1"/>
  <c r="AC262" i="3"/>
  <c r="AD262" i="3" s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4" i="1"/>
  <c r="AO4" i="1"/>
  <c r="AC4" i="1"/>
  <c r="F5" i="1"/>
  <c r="I183" i="1" a="1"/>
  <c r="I183" i="1" s="1"/>
  <c r="J183" i="1" a="1"/>
  <c r="J183" i="1" s="1"/>
  <c r="K183" i="1" a="1"/>
  <c r="K183" i="1" s="1"/>
  <c r="L183" i="1" a="1"/>
  <c r="L183" i="1" s="1"/>
  <c r="H183" i="1" a="1"/>
  <c r="H183" i="1" s="1"/>
  <c r="C4" i="4" l="1" a="1"/>
  <c r="C4" i="4" s="1"/>
  <c r="C262" i="4" a="1"/>
  <c r="C262" i="4" s="1"/>
  <c r="G1262" i="4" a="1"/>
  <c r="G1262" i="4" s="1"/>
  <c r="AD2732" i="3"/>
  <c r="AE2665" i="3"/>
  <c r="AE2532" i="3"/>
  <c r="AD2458" i="3"/>
  <c r="AE2436" i="3"/>
  <c r="AE2413" i="3"/>
  <c r="AD2393" i="3"/>
  <c r="AD2143" i="3"/>
  <c r="AE1896" i="3"/>
  <c r="AE1856" i="3"/>
  <c r="AE1604" i="3"/>
  <c r="AD1497" i="3"/>
  <c r="AD1377" i="3"/>
  <c r="AD1328" i="3"/>
  <c r="AE1216" i="3"/>
  <c r="AD514" i="3"/>
  <c r="AD493" i="3"/>
  <c r="D4" i="4" a="1"/>
  <c r="D4" i="4" s="1"/>
  <c r="D262" i="4" a="1"/>
  <c r="D262" i="4" s="1"/>
  <c r="H1262" i="4" a="1"/>
  <c r="H1262" i="4" s="1"/>
  <c r="AD2708" i="3"/>
  <c r="AD2654" i="3"/>
  <c r="AD2498" i="3"/>
  <c r="AE2487" i="3"/>
  <c r="AD2238" i="3"/>
  <c r="AD2069" i="3"/>
  <c r="AD2048" i="3"/>
  <c r="AD2039" i="3"/>
  <c r="AD1774" i="3"/>
  <c r="AE1625" i="3"/>
  <c r="AD1549" i="3"/>
  <c r="AD1447" i="3"/>
  <c r="AD1405" i="3"/>
  <c r="AD1190" i="3"/>
  <c r="AE1181" i="3"/>
  <c r="AD1174" i="3"/>
  <c r="AE1096" i="3"/>
  <c r="AD1064" i="3"/>
  <c r="AD959" i="3"/>
  <c r="AE882" i="3"/>
  <c r="AD830" i="3"/>
  <c r="AE820" i="3"/>
  <c r="AE685" i="3"/>
  <c r="AD609" i="3"/>
  <c r="AE599" i="3"/>
  <c r="AD567" i="3"/>
  <c r="AE414" i="3"/>
  <c r="AD403" i="3"/>
  <c r="AD381" i="3"/>
  <c r="E4" i="4" a="1"/>
  <c r="E4" i="4" s="1"/>
  <c r="E262" i="4" a="1"/>
  <c r="E262" i="4" s="1"/>
  <c r="I1262" i="4" a="1"/>
  <c r="I1262" i="4" s="1"/>
  <c r="F4" i="4" a="1"/>
  <c r="F4" i="4" s="1"/>
  <c r="F262" i="4" a="1"/>
  <c r="F262" i="4" s="1"/>
  <c r="B2262" i="4" a="1"/>
  <c r="B2262" i="4" s="1"/>
  <c r="AE2684" i="3"/>
  <c r="AD2572" i="3"/>
  <c r="AD2551" i="3"/>
  <c r="AD2519" i="3"/>
  <c r="AD2486" i="3"/>
  <c r="AE2369" i="3"/>
  <c r="AD2208" i="3"/>
  <c r="AD2151" i="3"/>
  <c r="AE2087" i="3"/>
  <c r="AE2027" i="3"/>
  <c r="AD2019" i="3"/>
  <c r="AD1805" i="3"/>
  <c r="AE1794" i="3"/>
  <c r="AE1698" i="3"/>
  <c r="AE1633" i="3"/>
  <c r="AD1568" i="3"/>
  <c r="AD1558" i="3"/>
  <c r="AD1516" i="3"/>
  <c r="AD1435" i="3"/>
  <c r="AD1393" i="3"/>
  <c r="AE1366" i="3"/>
  <c r="AD1277" i="3"/>
  <c r="AE1224" i="3"/>
  <c r="AD1151" i="3"/>
  <c r="AD1042" i="3"/>
  <c r="AE1020" i="3"/>
  <c r="AE999" i="3"/>
  <c r="AD902" i="3"/>
  <c r="AE714" i="3"/>
  <c r="AD359" i="3"/>
  <c r="G4" i="4" a="1"/>
  <c r="G4" i="4" s="1"/>
  <c r="G262" i="4" a="1"/>
  <c r="G262" i="4" s="1"/>
  <c r="C2262" i="4" a="1"/>
  <c r="C2262" i="4" s="1"/>
  <c r="AE2737" i="3"/>
  <c r="AE2694" i="3"/>
  <c r="AD2379" i="3"/>
  <c r="AD2216" i="3"/>
  <c r="AD2184" i="3"/>
  <c r="AE2067" i="3"/>
  <c r="AE2046" i="3"/>
  <c r="AE2008" i="3"/>
  <c r="AD1903" i="3"/>
  <c r="AE1813" i="3"/>
  <c r="AD1750" i="3"/>
  <c r="AD1708" i="3"/>
  <c r="AD1675" i="3"/>
  <c r="AE1578" i="3"/>
  <c r="AD1484" i="3"/>
  <c r="AD1374" i="3"/>
  <c r="AE1325" i="3"/>
  <c r="AE1172" i="3"/>
  <c r="AE911" i="3"/>
  <c r="AE837" i="3"/>
  <c r="AD607" i="3"/>
  <c r="AD490" i="3"/>
  <c r="H4" i="4" a="1"/>
  <c r="H4" i="4" s="1"/>
  <c r="H262" i="4" a="1"/>
  <c r="H262" i="4" s="1"/>
  <c r="D2262" i="4" a="1"/>
  <c r="D2262" i="4" s="1"/>
  <c r="E2262" i="4" a="1"/>
  <c r="E2262" i="4" s="1"/>
  <c r="I262" i="4" a="1"/>
  <c r="I262" i="4" s="1"/>
  <c r="AE1177" i="3"/>
  <c r="B1262" i="4" a="1"/>
  <c r="B1262" i="4" s="1"/>
  <c r="F2262" i="4" a="1"/>
  <c r="F2262" i="4" s="1"/>
  <c r="AE2735" i="3"/>
  <c r="AE2366" i="3"/>
  <c r="AD2344" i="3"/>
  <c r="AD2214" i="3"/>
  <c r="AD2093" i="3"/>
  <c r="AE2044" i="3"/>
  <c r="AE1984" i="3"/>
  <c r="AD1891" i="3"/>
  <c r="AE1860" i="3"/>
  <c r="AD1758" i="3"/>
  <c r="AE1673" i="3"/>
  <c r="AE1533" i="3"/>
  <c r="AE1461" i="3"/>
  <c r="AD1364" i="3"/>
  <c r="AE1354" i="3"/>
  <c r="AE1303" i="3"/>
  <c r="AD1231" i="3"/>
  <c r="AE1006" i="3"/>
  <c r="AD742" i="3"/>
  <c r="AD721" i="3"/>
  <c r="AD690" i="3"/>
  <c r="AE594" i="3"/>
  <c r="AD310" i="3"/>
  <c r="D5" i="4" a="1"/>
  <c r="D5" i="4" s="1"/>
  <c r="C1262" i="4" a="1"/>
  <c r="C1262" i="4" s="1"/>
  <c r="G2262" i="4" a="1"/>
  <c r="G2262" i="4" s="1"/>
  <c r="AE1322" i="3"/>
  <c r="AE286" i="3"/>
  <c r="D1262" i="4" a="1"/>
  <c r="D1262" i="4" s="1"/>
  <c r="H2262" i="4" a="1"/>
  <c r="H2262" i="4" s="1"/>
  <c r="G6" i="4" a="1"/>
  <c r="G6" i="4" s="1"/>
  <c r="AE2471" i="3"/>
  <c r="AD2395" i="3"/>
  <c r="AE2222" i="3"/>
  <c r="AD2032" i="3"/>
  <c r="AE2004" i="3"/>
  <c r="AE1961" i="3"/>
  <c r="AD1941" i="3"/>
  <c r="AE1932" i="3"/>
  <c r="AD1810" i="3"/>
  <c r="AE1681" i="3"/>
  <c r="AD1542" i="3"/>
  <c r="AD1440" i="3"/>
  <c r="AE1370" i="3"/>
  <c r="AE1302" i="3"/>
  <c r="AE1209" i="3"/>
  <c r="AD1201" i="3"/>
  <c r="AE1176" i="3"/>
  <c r="AE1135" i="3"/>
  <c r="AE1058" i="3"/>
  <c r="AE1015" i="3"/>
  <c r="AE983" i="3"/>
  <c r="AE854" i="3"/>
  <c r="AD678" i="3"/>
  <c r="AD506" i="3"/>
  <c r="AD450" i="3"/>
  <c r="AD374" i="3"/>
  <c r="I6" i="4" a="1"/>
  <c r="I6" i="4" s="1"/>
  <c r="E1262" i="4" a="1"/>
  <c r="E1262" i="4" s="1"/>
  <c r="I2262" i="4" a="1"/>
  <c r="I2262" i="4" s="1"/>
  <c r="AE2733" i="3"/>
  <c r="AD2666" i="3"/>
  <c r="AE2384" i="3"/>
  <c r="AD2240" i="3"/>
  <c r="AD2212" i="3"/>
  <c r="AE2167" i="3"/>
  <c r="AE2112" i="3"/>
  <c r="AD2101" i="3"/>
  <c r="AD2091" i="3"/>
  <c r="AE2071" i="3"/>
  <c r="AD1848" i="3"/>
  <c r="AE1818" i="3"/>
  <c r="AE1745" i="3"/>
  <c r="AD1627" i="3"/>
  <c r="AE1520" i="3"/>
  <c r="AD1250" i="3"/>
  <c r="AD1192" i="3"/>
  <c r="AD961" i="3"/>
  <c r="AD939" i="3"/>
  <c r="B4" i="4" a="1"/>
  <c r="B4" i="4" s="1"/>
  <c r="B262" i="4" a="1"/>
  <c r="B262" i="4" s="1"/>
  <c r="F1262" i="4" a="1"/>
  <c r="F1262" i="4" s="1"/>
  <c r="C6" i="4" a="1"/>
  <c r="C6" i="4" s="1"/>
  <c r="B5" i="4" a="1"/>
  <c r="B5" i="4" s="1"/>
  <c r="E6" i="4" a="1"/>
  <c r="E6" i="4" s="1"/>
  <c r="A7" i="4"/>
  <c r="F5" i="4" a="1"/>
  <c r="F5" i="4" s="1"/>
  <c r="G5" i="4" a="1"/>
  <c r="G5" i="4" s="1"/>
  <c r="F6" i="4" a="1"/>
  <c r="F6" i="4" s="1"/>
  <c r="H5" i="4" a="1"/>
  <c r="H5" i="4" s="1"/>
  <c r="H6" i="4" a="1"/>
  <c r="H6" i="4" s="1"/>
  <c r="C5" i="4" a="1"/>
  <c r="C5" i="4" s="1"/>
  <c r="B6" i="4" a="1"/>
  <c r="B6" i="4" s="1"/>
  <c r="E5" i="4" a="1"/>
  <c r="E5" i="4" s="1"/>
  <c r="D6" i="4" a="1"/>
  <c r="D6" i="4" s="1"/>
  <c r="AC5" i="1"/>
  <c r="AO5" i="1"/>
  <c r="AY5" i="1"/>
  <c r="F6" i="1"/>
  <c r="AE2689" i="3"/>
  <c r="AE2511" i="3"/>
  <c r="AE2127" i="3"/>
  <c r="AE1945" i="3"/>
  <c r="AE1921" i="3"/>
  <c r="AE1683" i="3"/>
  <c r="AE1457" i="3"/>
  <c r="AE1349" i="3"/>
  <c r="AE1214" i="3"/>
  <c r="AE1184" i="3"/>
  <c r="AE1125" i="3"/>
  <c r="AE858" i="3"/>
  <c r="AE815" i="3"/>
  <c r="AE775" i="3"/>
  <c r="AE718" i="3"/>
  <c r="AD700" i="3"/>
  <c r="AD681" i="3"/>
  <c r="AE661" i="3"/>
  <c r="AD522" i="3"/>
  <c r="AD498" i="3"/>
  <c r="AE466" i="3"/>
  <c r="AD445" i="3"/>
  <c r="AE411" i="3"/>
  <c r="AE404" i="3"/>
  <c r="AE391" i="3"/>
  <c r="AE372" i="3"/>
  <c r="AE360" i="3"/>
  <c r="AE335" i="3"/>
  <c r="AD294" i="3"/>
  <c r="AE2717" i="3"/>
  <c r="AD2700" i="3"/>
  <c r="AE2676" i="3"/>
  <c r="AD2641" i="3"/>
  <c r="AE2610" i="3"/>
  <c r="AE2590" i="3"/>
  <c r="AE2478" i="3"/>
  <c r="AD2465" i="3"/>
  <c r="AD2445" i="3"/>
  <c r="AE2438" i="3"/>
  <c r="AE2417" i="3"/>
  <c r="AD2392" i="3"/>
  <c r="AE2307" i="3"/>
  <c r="AE2293" i="3"/>
  <c r="AD2286" i="3"/>
  <c r="AE2279" i="3"/>
  <c r="AD2202" i="3"/>
  <c r="AD2189" i="3"/>
  <c r="AD2177" i="3"/>
  <c r="AD2120" i="3"/>
  <c r="AD2095" i="3"/>
  <c r="AD1999" i="3"/>
  <c r="AD1915" i="3"/>
  <c r="AD1873" i="3"/>
  <c r="AD1804" i="3"/>
  <c r="AD1790" i="3"/>
  <c r="AE1777" i="3"/>
  <c r="AE1757" i="3"/>
  <c r="AD1659" i="3"/>
  <c r="AE1619" i="3"/>
  <c r="AD1592" i="3"/>
  <c r="AD1538" i="3"/>
  <c r="AE1468" i="3"/>
  <c r="AE1412" i="3"/>
  <c r="AD1376" i="3"/>
  <c r="AD1336" i="3"/>
  <c r="AD1306" i="3"/>
  <c r="AE1282" i="3"/>
  <c r="AD1272" i="3"/>
  <c r="AD1246" i="3"/>
  <c r="AE1189" i="3"/>
  <c r="AE1111" i="3"/>
  <c r="AD1098" i="3"/>
  <c r="AE1014" i="3"/>
  <c r="AE965" i="3"/>
  <c r="AD938" i="3"/>
  <c r="AE876" i="3"/>
  <c r="AD863" i="3"/>
  <c r="AD826" i="3"/>
  <c r="AD692" i="3"/>
  <c r="AE633" i="3"/>
  <c r="AE556" i="3"/>
  <c r="AE528" i="3"/>
  <c r="AE339" i="3"/>
  <c r="AE274" i="3"/>
  <c r="AE2721" i="3"/>
  <c r="AD2705" i="3"/>
  <c r="AD2699" i="3"/>
  <c r="AD2675" i="3"/>
  <c r="AD2651" i="3"/>
  <c r="AE2644" i="3"/>
  <c r="AE2633" i="3"/>
  <c r="AD2627" i="3"/>
  <c r="AD2621" i="3"/>
  <c r="AD2589" i="3"/>
  <c r="AD2416" i="3"/>
  <c r="AE2377" i="3"/>
  <c r="AE2219" i="3"/>
  <c r="AD2193" i="3"/>
  <c r="AE2188" i="3"/>
  <c r="AD2182" i="3"/>
  <c r="AE2176" i="3"/>
  <c r="AE2162" i="3"/>
  <c r="AD2155" i="3"/>
  <c r="AD2137" i="3"/>
  <c r="AE2131" i="3"/>
  <c r="AE2106" i="3"/>
  <c r="AD2020" i="3"/>
  <c r="AE1970" i="3"/>
  <c r="AE1920" i="3"/>
  <c r="AD1907" i="3"/>
  <c r="AD1872" i="3"/>
  <c r="AD1843" i="3"/>
  <c r="AE1781" i="3"/>
  <c r="AD1756" i="3"/>
  <c r="AD1687" i="3"/>
  <c r="AE1643" i="3"/>
  <c r="AD1576" i="3"/>
  <c r="AD1556" i="3"/>
  <c r="AE1530" i="3"/>
  <c r="AD1424" i="3"/>
  <c r="AE1317" i="3"/>
  <c r="AD1281" i="3"/>
  <c r="AD1271" i="3"/>
  <c r="AE1188" i="3"/>
  <c r="AD1141" i="3"/>
  <c r="AD1124" i="3"/>
  <c r="AD1071" i="3"/>
  <c r="AD1052" i="3"/>
  <c r="AE1018" i="3"/>
  <c r="AE887" i="3"/>
  <c r="AE767" i="3"/>
  <c r="AE710" i="3"/>
  <c r="AE652" i="3"/>
  <c r="AD579" i="3"/>
  <c r="AD547" i="3"/>
  <c r="AD496" i="3"/>
  <c r="AD478" i="3"/>
  <c r="AD428" i="3"/>
  <c r="AE344" i="3"/>
  <c r="AD298" i="3"/>
  <c r="AE292" i="3"/>
  <c r="AD2715" i="3"/>
  <c r="AE2709" i="3"/>
  <c r="AD2655" i="3"/>
  <c r="AE2639" i="3"/>
  <c r="AE2574" i="3"/>
  <c r="AE2548" i="3"/>
  <c r="AE2494" i="3"/>
  <c r="AE2643" i="3"/>
  <c r="AE2612" i="3"/>
  <c r="AE2001" i="3"/>
  <c r="AE1691" i="3"/>
  <c r="AE1477" i="3"/>
  <c r="AE1134" i="3"/>
  <c r="AD278" i="3"/>
  <c r="AE2719" i="3"/>
  <c r="AE2714" i="3"/>
  <c r="AE2697" i="3"/>
  <c r="AE2685" i="3"/>
  <c r="AE2625" i="3"/>
  <c r="AE2599" i="3"/>
  <c r="AD2419" i="3"/>
  <c r="AE2361" i="3"/>
  <c r="AE2261" i="3"/>
  <c r="AD2228" i="3"/>
  <c r="AE2191" i="3"/>
  <c r="AD2153" i="3"/>
  <c r="AE2148" i="3"/>
  <c r="AE2135" i="3"/>
  <c r="AE2072" i="3"/>
  <c r="AD2034" i="3"/>
  <c r="AD1995" i="3"/>
  <c r="AE1936" i="3"/>
  <c r="AE1911" i="3"/>
  <c r="AD1905" i="3"/>
  <c r="AD1888" i="3"/>
  <c r="AD1857" i="3"/>
  <c r="AE1852" i="3"/>
  <c r="AD1847" i="3"/>
  <c r="AE1836" i="3"/>
  <c r="AD1655" i="3"/>
  <c r="AE1594" i="3"/>
  <c r="AD1554" i="3"/>
  <c r="AE1464" i="3"/>
  <c r="AE1402" i="3"/>
  <c r="AE1373" i="3"/>
  <c r="AD1357" i="3"/>
  <c r="AD1345" i="3"/>
  <c r="AD1279" i="3"/>
  <c r="AD1254" i="3"/>
  <c r="AD1196" i="3"/>
  <c r="AD1166" i="3"/>
  <c r="AD1107" i="3"/>
  <c r="AE1100" i="3"/>
  <c r="AD1075" i="3"/>
  <c r="AD1069" i="3"/>
  <c r="AD926" i="3"/>
  <c r="AE899" i="3"/>
  <c r="AD847" i="3"/>
  <c r="AD840" i="3"/>
  <c r="AE733" i="3"/>
  <c r="AD669" i="3"/>
  <c r="AE604" i="3"/>
  <c r="AE564" i="3"/>
  <c r="AD530" i="3"/>
  <c r="AD499" i="3"/>
  <c r="AD489" i="3"/>
  <c r="AE482" i="3"/>
  <c r="AE380" i="3"/>
  <c r="AE348" i="3"/>
  <c r="AE331" i="3"/>
  <c r="AD302" i="3"/>
  <c r="AD290" i="3"/>
  <c r="AE2284" i="3"/>
  <c r="AD2284" i="3"/>
  <c r="AE2210" i="3"/>
  <c r="AD2210" i="3"/>
  <c r="AE2077" i="3"/>
  <c r="AD2077" i="3"/>
  <c r="AE2015" i="3"/>
  <c r="AD2015" i="3"/>
  <c r="AD1946" i="3"/>
  <c r="AE1946" i="3"/>
  <c r="AD1865" i="3"/>
  <c r="AE1865" i="3"/>
  <c r="AE1717" i="3"/>
  <c r="AD1717" i="3"/>
  <c r="AD1508" i="3"/>
  <c r="AE1508" i="3"/>
  <c r="AD1397" i="3"/>
  <c r="AE1397" i="3"/>
  <c r="AD1353" i="3"/>
  <c r="AE1353" i="3"/>
  <c r="AE1077" i="3"/>
  <c r="AD1077" i="3"/>
  <c r="AD603" i="3"/>
  <c r="AE603" i="3"/>
  <c r="AD379" i="3"/>
  <c r="AE379" i="3"/>
  <c r="AD270" i="3"/>
  <c r="AE270" i="3"/>
  <c r="AD2740" i="3"/>
  <c r="AE2729" i="3"/>
  <c r="AD2724" i="3"/>
  <c r="AD2681" i="3"/>
  <c r="AD2634" i="3"/>
  <c r="AE2634" i="3"/>
  <c r="AE2622" i="3"/>
  <c r="AD2604" i="3"/>
  <c r="AE2604" i="3"/>
  <c r="AE2566" i="3"/>
  <c r="AD2459" i="3"/>
  <c r="AE2459" i="3"/>
  <c r="AE2350" i="3"/>
  <c r="AD2302" i="3"/>
  <c r="AD2113" i="3"/>
  <c r="AE2089" i="3"/>
  <c r="AD2089" i="3"/>
  <c r="AE2083" i="3"/>
  <c r="AD2083" i="3"/>
  <c r="AD1997" i="3"/>
  <c r="AD1971" i="3"/>
  <c r="AD1900" i="3"/>
  <c r="AE1900" i="3"/>
  <c r="AD1853" i="3"/>
  <c r="AD1824" i="3"/>
  <c r="AE1824" i="3"/>
  <c r="AE1808" i="3"/>
  <c r="AD1808" i="3"/>
  <c r="AE1724" i="3"/>
  <c r="AD1724" i="3"/>
  <c r="AE1702" i="3"/>
  <c r="AD1702" i="3"/>
  <c r="AE1689" i="3"/>
  <c r="AD1584" i="3"/>
  <c r="AE1572" i="3"/>
  <c r="AD1572" i="3"/>
  <c r="AD1476" i="3"/>
  <c r="AE1476" i="3"/>
  <c r="AD1408" i="3"/>
  <c r="AE1408" i="3"/>
  <c r="AD1396" i="3"/>
  <c r="AE1116" i="3"/>
  <c r="AD1116" i="3"/>
  <c r="AD756" i="3"/>
  <c r="AE756" i="3"/>
  <c r="AD706" i="3"/>
  <c r="AE686" i="3"/>
  <c r="AD686" i="3"/>
  <c r="AD451" i="3"/>
  <c r="AE451" i="3"/>
  <c r="AD282" i="3"/>
  <c r="AE282" i="3"/>
  <c r="AE275" i="3"/>
  <c r="AD2385" i="3"/>
  <c r="AE2385" i="3"/>
  <c r="AE1965" i="3"/>
  <c r="AD1965" i="3"/>
  <c r="AE1427" i="3"/>
  <c r="AD1427" i="3"/>
  <c r="AD1236" i="3"/>
  <c r="AE1236" i="3"/>
  <c r="AE2171" i="3"/>
  <c r="AD2171" i="3"/>
  <c r="AE1928" i="3"/>
  <c r="AD1928" i="3"/>
  <c r="AD1893" i="3"/>
  <c r="AE1893" i="3"/>
  <c r="AE1806" i="3"/>
  <c r="AD1806" i="3"/>
  <c r="AE1671" i="3"/>
  <c r="AD1671" i="3"/>
  <c r="AE1491" i="3"/>
  <c r="AD1491" i="3"/>
  <c r="AD1406" i="3"/>
  <c r="AE1406" i="3"/>
  <c r="AE1284" i="3"/>
  <c r="AD1284" i="3"/>
  <c r="AE1228" i="3"/>
  <c r="AD1228" i="3"/>
  <c r="AE1173" i="3"/>
  <c r="AD1173" i="3"/>
  <c r="AD2587" i="3"/>
  <c r="AE2587" i="3"/>
  <c r="AE2425" i="3"/>
  <c r="AD2425" i="3"/>
  <c r="AE2289" i="3"/>
  <c r="AD2289" i="3"/>
  <c r="AD2159" i="3"/>
  <c r="AE2159" i="3"/>
  <c r="AD2013" i="3"/>
  <c r="AE2013" i="3"/>
  <c r="AE1991" i="3"/>
  <c r="AD1991" i="3"/>
  <c r="AE1863" i="3"/>
  <c r="AD1863" i="3"/>
  <c r="AD1596" i="3"/>
  <c r="AE1596" i="3"/>
  <c r="AD1270" i="3"/>
  <c r="AE1270" i="3"/>
  <c r="AD1197" i="3"/>
  <c r="AE1197" i="3"/>
  <c r="AE306" i="3"/>
  <c r="AD306" i="3"/>
  <c r="AD2578" i="3"/>
  <c r="AE2578" i="3"/>
  <c r="AE2281" i="3"/>
  <c r="AD2281" i="3"/>
  <c r="AE2230" i="3"/>
  <c r="AD2230" i="3"/>
  <c r="AE2743" i="3"/>
  <c r="AE2727" i="3"/>
  <c r="AE2702" i="3"/>
  <c r="AD2693" i="3"/>
  <c r="AE2674" i="3"/>
  <c r="AE2648" i="3"/>
  <c r="AE2609" i="3"/>
  <c r="AD2609" i="3"/>
  <c r="AE2597" i="3"/>
  <c r="AD2597" i="3"/>
  <c r="AE2583" i="3"/>
  <c r="AD2571" i="3"/>
  <c r="AE2571" i="3"/>
  <c r="AD2475" i="3"/>
  <c r="AE2475" i="3"/>
  <c r="AE2457" i="3"/>
  <c r="AD2457" i="3"/>
  <c r="AD2409" i="3"/>
  <c r="AD2372" i="3"/>
  <c r="AE2360" i="3"/>
  <c r="AD2328" i="3"/>
  <c r="AE2328" i="3"/>
  <c r="AD2321" i="3"/>
  <c r="AE2273" i="3"/>
  <c r="AE2266" i="3"/>
  <c r="AD2266" i="3"/>
  <c r="AD2241" i="3"/>
  <c r="AE2241" i="3"/>
  <c r="AE2235" i="3"/>
  <c r="AE2122" i="3"/>
  <c r="AE2038" i="3"/>
  <c r="AD1989" i="3"/>
  <c r="AE1989" i="3"/>
  <c r="AD1963" i="3"/>
  <c r="AE1963" i="3"/>
  <c r="AD1933" i="3"/>
  <c r="AE1908" i="3"/>
  <c r="AD1800" i="3"/>
  <c r="AD1699" i="3"/>
  <c r="AE1699" i="3"/>
  <c r="AD1651" i="3"/>
  <c r="AE1588" i="3"/>
  <c r="AD1537" i="3"/>
  <c r="AE1537" i="3"/>
  <c r="AD1473" i="3"/>
  <c r="AD1432" i="3"/>
  <c r="AE1321" i="3"/>
  <c r="AD1321" i="3"/>
  <c r="AE1261" i="3"/>
  <c r="AD1261" i="3"/>
  <c r="AD1056" i="3"/>
  <c r="AD1044" i="3"/>
  <c r="AD969" i="3"/>
  <c r="AE969" i="3"/>
  <c r="AD962" i="3"/>
  <c r="AE962" i="3"/>
  <c r="AE949" i="3"/>
  <c r="AD949" i="3"/>
  <c r="AD823" i="3"/>
  <c r="AE823" i="3"/>
  <c r="AD554" i="3"/>
  <c r="AE554" i="3"/>
  <c r="AD2054" i="3"/>
  <c r="AE2054" i="3"/>
  <c r="AE1741" i="3"/>
  <c r="AD1741" i="3"/>
  <c r="AD1657" i="3"/>
  <c r="AE1657" i="3"/>
  <c r="AD1456" i="3"/>
  <c r="AE1456" i="3"/>
  <c r="AE1337" i="3"/>
  <c r="AD1337" i="3"/>
  <c r="AE1290" i="3"/>
  <c r="AD1290" i="3"/>
  <c r="AD956" i="3"/>
  <c r="AE956" i="3"/>
  <c r="AD892" i="3"/>
  <c r="AE892" i="3"/>
  <c r="AE2431" i="3"/>
  <c r="AD2431" i="3"/>
  <c r="AD2368" i="3"/>
  <c r="AE2368" i="3"/>
  <c r="AD1940" i="3"/>
  <c r="AE1940" i="3"/>
  <c r="AE1223" i="3"/>
  <c r="AD1223" i="3"/>
  <c r="AD2613" i="3"/>
  <c r="AE2613" i="3"/>
  <c r="AD2716" i="3"/>
  <c r="AE2706" i="3"/>
  <c r="AE2677" i="3"/>
  <c r="AE2673" i="3"/>
  <c r="AE2667" i="3"/>
  <c r="AE2652" i="3"/>
  <c r="AD2619" i="3"/>
  <c r="AD2595" i="3"/>
  <c r="AE2595" i="3"/>
  <c r="AD2575" i="3"/>
  <c r="AE2575" i="3"/>
  <c r="AD2563" i="3"/>
  <c r="AE2563" i="3"/>
  <c r="AD2479" i="3"/>
  <c r="AE2462" i="3"/>
  <c r="AD2462" i="3"/>
  <c r="AE2382" i="3"/>
  <c r="AD2340" i="3"/>
  <c r="AE2333" i="3"/>
  <c r="AE2272" i="3"/>
  <c r="AD2272" i="3"/>
  <c r="AE2199" i="3"/>
  <c r="AE2168" i="3"/>
  <c r="AD1925" i="3"/>
  <c r="AE1925" i="3"/>
  <c r="AE1913" i="3"/>
  <c r="AD1913" i="3"/>
  <c r="AE1845" i="3"/>
  <c r="AD1845" i="3"/>
  <c r="AD1799" i="3"/>
  <c r="AE1799" i="3"/>
  <c r="AE1733" i="3"/>
  <c r="AD1733" i="3"/>
  <c r="AE1611" i="3"/>
  <c r="AD1580" i="3"/>
  <c r="AE1580" i="3"/>
  <c r="AD1561" i="3"/>
  <c r="AE1561" i="3"/>
  <c r="AD1472" i="3"/>
  <c r="AE1472" i="3"/>
  <c r="AD1295" i="3"/>
  <c r="AE1295" i="3"/>
  <c r="AD1259" i="3"/>
  <c r="AE1259" i="3"/>
  <c r="AE1171" i="3"/>
  <c r="AD1171" i="3"/>
  <c r="AE1086" i="3"/>
  <c r="AD1086" i="3"/>
  <c r="AD1073" i="3"/>
  <c r="AE1073" i="3"/>
  <c r="AD919" i="3"/>
  <c r="AE919" i="3"/>
  <c r="AE878" i="3"/>
  <c r="AD878" i="3"/>
  <c r="AE853" i="3"/>
  <c r="AD853" i="3"/>
  <c r="AD828" i="3"/>
  <c r="AE828" i="3"/>
  <c r="AD591" i="3"/>
  <c r="AE591" i="3"/>
  <c r="AE1480" i="3"/>
  <c r="AD1480" i="3"/>
  <c r="AE729" i="3"/>
  <c r="AD729" i="3"/>
  <c r="AE2741" i="3"/>
  <c r="AE2725" i="3"/>
  <c r="AD2691" i="3"/>
  <c r="AE2682" i="3"/>
  <c r="AE2646" i="3"/>
  <c r="AD2606" i="3"/>
  <c r="AE2606" i="3"/>
  <c r="AD2562" i="3"/>
  <c r="AE2543" i="3"/>
  <c r="AE2447" i="3"/>
  <c r="AD2447" i="3"/>
  <c r="AD2345" i="3"/>
  <c r="AE2345" i="3"/>
  <c r="AE2291" i="3"/>
  <c r="AD2258" i="3"/>
  <c r="AD2204" i="3"/>
  <c r="AD2102" i="3"/>
  <c r="AE2102" i="3"/>
  <c r="AE2052" i="3"/>
  <c r="AD2036" i="3"/>
  <c r="AE2036" i="3"/>
  <c r="AD2031" i="3"/>
  <c r="AD1993" i="3"/>
  <c r="AE1979" i="3"/>
  <c r="AD1979" i="3"/>
  <c r="AD1967" i="3"/>
  <c r="AE1919" i="3"/>
  <c r="AD1919" i="3"/>
  <c r="AE1884" i="3"/>
  <c r="AD1849" i="3"/>
  <c r="AE1849" i="3"/>
  <c r="AE1833" i="3"/>
  <c r="AE1814" i="3"/>
  <c r="AD1814" i="3"/>
  <c r="AD1791" i="3"/>
  <c r="AD1649" i="3"/>
  <c r="AE1649" i="3"/>
  <c r="AD1635" i="3"/>
  <c r="AE1635" i="3"/>
  <c r="AD1623" i="3"/>
  <c r="AE1617" i="3"/>
  <c r="AE1573" i="3"/>
  <c r="AD1541" i="3"/>
  <c r="AE1541" i="3"/>
  <c r="AE1528" i="3"/>
  <c r="AD1528" i="3"/>
  <c r="AE1501" i="3"/>
  <c r="AD1501" i="3"/>
  <c r="AD1460" i="3"/>
  <c r="AE1460" i="3"/>
  <c r="AE1380" i="3"/>
  <c r="AD1380" i="3"/>
  <c r="AE1348" i="3"/>
  <c r="AD1348" i="3"/>
  <c r="AD1342" i="3"/>
  <c r="AE1505" i="3"/>
  <c r="AD1505" i="3"/>
  <c r="AD1465" i="3"/>
  <c r="AE1465" i="3"/>
  <c r="AD1288" i="3"/>
  <c r="AE1288" i="3"/>
  <c r="AE1241" i="3"/>
  <c r="AD1241" i="3"/>
  <c r="AE1220" i="3"/>
  <c r="AD1220" i="3"/>
  <c r="AD966" i="3"/>
  <c r="AE966" i="3"/>
  <c r="AD932" i="3"/>
  <c r="AE932" i="3"/>
  <c r="AD884" i="3"/>
  <c r="AE884" i="3"/>
  <c r="AE839" i="3"/>
  <c r="AD839" i="3"/>
  <c r="AD772" i="3"/>
  <c r="AE772" i="3"/>
  <c r="AD734" i="3"/>
  <c r="AD575" i="3"/>
  <c r="AD389" i="3"/>
  <c r="AD1007" i="3"/>
  <c r="AE1007" i="3"/>
  <c r="AD924" i="3"/>
  <c r="AE924" i="3"/>
  <c r="AE910" i="3"/>
  <c r="AD910" i="3"/>
  <c r="AE797" i="3"/>
  <c r="AD797" i="3"/>
  <c r="AE632" i="3"/>
  <c r="AD632" i="3"/>
  <c r="AD543" i="3"/>
  <c r="AE543" i="3"/>
  <c r="AE476" i="3"/>
  <c r="AD476" i="3"/>
  <c r="AD462" i="3"/>
  <c r="AE462" i="3"/>
  <c r="AD2596" i="3"/>
  <c r="AE2336" i="3"/>
  <c r="AE2324" i="3"/>
  <c r="AD2304" i="3"/>
  <c r="AD2298" i="3"/>
  <c r="AE2254" i="3"/>
  <c r="AE2206" i="3"/>
  <c r="AE2186" i="3"/>
  <c r="AE2170" i="3"/>
  <c r="AE2099" i="3"/>
  <c r="AE2086" i="3"/>
  <c r="AD1939" i="3"/>
  <c r="AE1924" i="3"/>
  <c r="AD1901" i="3"/>
  <c r="AE1880" i="3"/>
  <c r="AE1864" i="3"/>
  <c r="AD1832" i="3"/>
  <c r="AE1821" i="3"/>
  <c r="AD1807" i="3"/>
  <c r="AE1793" i="3"/>
  <c r="AD1752" i="3"/>
  <c r="AD1740" i="3"/>
  <c r="AD1734" i="3"/>
  <c r="AD1416" i="3"/>
  <c r="AE1416" i="3"/>
  <c r="AD1333" i="3"/>
  <c r="AE1333" i="3"/>
  <c r="AD1033" i="3"/>
  <c r="AE1033" i="3"/>
  <c r="AD930" i="3"/>
  <c r="AE930" i="3"/>
  <c r="AD916" i="3"/>
  <c r="AE916" i="3"/>
  <c r="AE870" i="3"/>
  <c r="AD870" i="3"/>
  <c r="AE612" i="3"/>
  <c r="AD612" i="3"/>
  <c r="AE510" i="3"/>
  <c r="AE406" i="3"/>
  <c r="AD406" i="3"/>
  <c r="AE2630" i="3"/>
  <c r="AD2620" i="3"/>
  <c r="AE2516" i="3"/>
  <c r="AD2490" i="3"/>
  <c r="AE2429" i="3"/>
  <c r="AD2400" i="3"/>
  <c r="AE2389" i="3"/>
  <c r="AE2373" i="3"/>
  <c r="AE2352" i="3"/>
  <c r="AE2309" i="3"/>
  <c r="AD2270" i="3"/>
  <c r="AD2264" i="3"/>
  <c r="AD2226" i="3"/>
  <c r="AD2201" i="3"/>
  <c r="AD2195" i="3"/>
  <c r="AE2190" i="3"/>
  <c r="AE2165" i="3"/>
  <c r="AE2154" i="3"/>
  <c r="AE2138" i="3"/>
  <c r="AE2129" i="3"/>
  <c r="AD2075" i="3"/>
  <c r="AE2059" i="3"/>
  <c r="AE1977" i="3"/>
  <c r="AE1959" i="3"/>
  <c r="AE1909" i="3"/>
  <c r="AD1797" i="3"/>
  <c r="AE1641" i="3"/>
  <c r="AE1602" i="3"/>
  <c r="AE1586" i="3"/>
  <c r="AE1570" i="3"/>
  <c r="AE1546" i="3"/>
  <c r="AD1496" i="3"/>
  <c r="AE1496" i="3"/>
  <c r="AE1381" i="3"/>
  <c r="AD1381" i="3"/>
  <c r="AD1360" i="3"/>
  <c r="AD1332" i="3"/>
  <c r="AD1257" i="3"/>
  <c r="AE1257" i="3"/>
  <c r="AD1238" i="3"/>
  <c r="AE1238" i="3"/>
  <c r="AD1213" i="3"/>
  <c r="AE1213" i="3"/>
  <c r="AD1155" i="3"/>
  <c r="AE1155" i="3"/>
  <c r="AE1148" i="3"/>
  <c r="AE1142" i="3"/>
  <c r="AE1132" i="3"/>
  <c r="AD1099" i="3"/>
  <c r="AD1094" i="3"/>
  <c r="AD1025" i="3"/>
  <c r="AE1025" i="3"/>
  <c r="AD984" i="3"/>
  <c r="AE984" i="3"/>
  <c r="AD964" i="3"/>
  <c r="AE964" i="3"/>
  <c r="AD943" i="3"/>
  <c r="AE943" i="3"/>
  <c r="AD895" i="3"/>
  <c r="AE895" i="3"/>
  <c r="AD814" i="3"/>
  <c r="AD807" i="3"/>
  <c r="AD677" i="3"/>
  <c r="AE677" i="3"/>
  <c r="AD657" i="3"/>
  <c r="AD618" i="3"/>
  <c r="AD585" i="3"/>
  <c r="AD480" i="3"/>
  <c r="AD446" i="3"/>
  <c r="AE446" i="3"/>
  <c r="AD1386" i="3"/>
  <c r="AE1386" i="3"/>
  <c r="AE1297" i="3"/>
  <c r="AD1297" i="3"/>
  <c r="AD1168" i="3"/>
  <c r="AE1168" i="3"/>
  <c r="AD1119" i="3"/>
  <c r="AE1119" i="3"/>
  <c r="AD1105" i="3"/>
  <c r="AE1105" i="3"/>
  <c r="AD958" i="3"/>
  <c r="AE958" i="3"/>
  <c r="AD819" i="3"/>
  <c r="AE819" i="3"/>
  <c r="AD762" i="3"/>
  <c r="AE762" i="3"/>
  <c r="AE662" i="3"/>
  <c r="AD662" i="3"/>
  <c r="AE689" i="3"/>
  <c r="AE665" i="3"/>
  <c r="AE646" i="3"/>
  <c r="AE630" i="3"/>
  <c r="AE552" i="3"/>
  <c r="AE509" i="3"/>
  <c r="AE474" i="3"/>
  <c r="AE470" i="3"/>
  <c r="AE438" i="3"/>
  <c r="AD789" i="3"/>
  <c r="AE783" i="3"/>
  <c r="AD774" i="3"/>
  <c r="AE764" i="3"/>
  <c r="AD693" i="3"/>
  <c r="AD674" i="3"/>
  <c r="AD650" i="3"/>
  <c r="AD625" i="3"/>
  <c r="AE621" i="3"/>
  <c r="AE588" i="3"/>
  <c r="AE578" i="3"/>
  <c r="AD546" i="3"/>
  <c r="AD513" i="3"/>
  <c r="AE459" i="3"/>
  <c r="AD454" i="3"/>
  <c r="AD444" i="3"/>
  <c r="AD421" i="3"/>
  <c r="AD398" i="3"/>
  <c r="AE387" i="3"/>
  <c r="AD346" i="3"/>
  <c r="AD322" i="3"/>
  <c r="AE1235" i="3"/>
  <c r="AE1229" i="3"/>
  <c r="AE782" i="3"/>
  <c r="AE702" i="3"/>
  <c r="AE697" i="3"/>
  <c r="AE673" i="3"/>
  <c r="AE653" i="3"/>
  <c r="AE649" i="3"/>
  <c r="AD624" i="3"/>
  <c r="AD587" i="3"/>
  <c r="AD571" i="3"/>
  <c r="AE538" i="3"/>
  <c r="AE512" i="3"/>
  <c r="AE473" i="3"/>
  <c r="AE458" i="3"/>
  <c r="AD453" i="3"/>
  <c r="AD397" i="3"/>
  <c r="AD314" i="3"/>
  <c r="AD1084" i="3"/>
  <c r="AD1063" i="3"/>
  <c r="AD941" i="3"/>
  <c r="AE890" i="3"/>
  <c r="AD862" i="3"/>
  <c r="AD846" i="3"/>
  <c r="AE802" i="3"/>
  <c r="AE791" i="3"/>
  <c r="AE787" i="3"/>
  <c r="AD776" i="3"/>
  <c r="AE746" i="3"/>
  <c r="AE638" i="3"/>
  <c r="AE608" i="3"/>
  <c r="AD581" i="3"/>
  <c r="AD560" i="3"/>
  <c r="AD436" i="3"/>
  <c r="AE419" i="3"/>
  <c r="AE367" i="3"/>
  <c r="AD2437" i="3"/>
  <c r="AE2437" i="3"/>
  <c r="AD2305" i="3"/>
  <c r="AE2305" i="3"/>
  <c r="AE2175" i="3"/>
  <c r="AD2175" i="3"/>
  <c r="AD1319" i="3"/>
  <c r="AE1319" i="3"/>
  <c r="AD1248" i="3"/>
  <c r="AE1248" i="3"/>
  <c r="AD475" i="3"/>
  <c r="AE475" i="3"/>
  <c r="AD395" i="3"/>
  <c r="AE395" i="3"/>
  <c r="AD2668" i="3"/>
  <c r="AE2668" i="3"/>
  <c r="AE2611" i="3"/>
  <c r="AD2611" i="3"/>
  <c r="AD2581" i="3"/>
  <c r="AE2581" i="3"/>
  <c r="AD2420" i="3"/>
  <c r="AE2420" i="3"/>
  <c r="AD2404" i="3"/>
  <c r="AE2404" i="3"/>
  <c r="AD2365" i="3"/>
  <c r="AE2365" i="3"/>
  <c r="AD2349" i="3"/>
  <c r="AE2349" i="3"/>
  <c r="AE2310" i="3"/>
  <c r="AD2310" i="3"/>
  <c r="AD2217" i="3"/>
  <c r="AE2217" i="3"/>
  <c r="AD2174" i="3"/>
  <c r="AE2174" i="3"/>
  <c r="AD2119" i="3"/>
  <c r="AE2119" i="3"/>
  <c r="AD1809" i="3"/>
  <c r="AE1809" i="3"/>
  <c r="AD1749" i="3"/>
  <c r="AE1749" i="3"/>
  <c r="AD1557" i="3"/>
  <c r="AE1557" i="3"/>
  <c r="AD592" i="3"/>
  <c r="AE592" i="3"/>
  <c r="AE2744" i="3"/>
  <c r="AE2736" i="3"/>
  <c r="AE2728" i="3"/>
  <c r="AE2720" i="3"/>
  <c r="AE2692" i="3"/>
  <c r="AE2653" i="3"/>
  <c r="AD2653" i="3"/>
  <c r="AD2638" i="3"/>
  <c r="AE2638" i="3"/>
  <c r="AD2605" i="3"/>
  <c r="AE2605" i="3"/>
  <c r="AD2594" i="3"/>
  <c r="AE2594" i="3"/>
  <c r="AE2441" i="3"/>
  <c r="AD2441" i="3"/>
  <c r="AD2374" i="3"/>
  <c r="AE2374" i="3"/>
  <c r="AE2278" i="3"/>
  <c r="AD2278" i="3"/>
  <c r="AE2249" i="3"/>
  <c r="AD2249" i="3"/>
  <c r="AE2232" i="3"/>
  <c r="AD2232" i="3"/>
  <c r="AE2147" i="3"/>
  <c r="AD2147" i="3"/>
  <c r="AE1764" i="3"/>
  <c r="AD1764" i="3"/>
  <c r="AD2617" i="3"/>
  <c r="AE2617" i="3"/>
  <c r="AD2390" i="3"/>
  <c r="AE2390" i="3"/>
  <c r="AD2090" i="3"/>
  <c r="AE2090" i="3"/>
  <c r="AE1859" i="3"/>
  <c r="AD1859" i="3"/>
  <c r="AD1840" i="3"/>
  <c r="AE1840" i="3"/>
  <c r="AE1553" i="3"/>
  <c r="AD1553" i="3"/>
  <c r="AD442" i="3"/>
  <c r="AE442" i="3"/>
  <c r="AD2454" i="3"/>
  <c r="AE2454" i="3"/>
  <c r="AE2355" i="3"/>
  <c r="AD2355" i="3"/>
  <c r="AE2339" i="3"/>
  <c r="AD2339" i="3"/>
  <c r="AE2256" i="3"/>
  <c r="AD2256" i="3"/>
  <c r="AD2179" i="3"/>
  <c r="AE2179" i="3"/>
  <c r="AD2142" i="3"/>
  <c r="AE2142" i="3"/>
  <c r="AE1718" i="3"/>
  <c r="AD1718" i="3"/>
  <c r="AE1368" i="3"/>
  <c r="AD1368" i="3"/>
  <c r="AD1049" i="3"/>
  <c r="AE1049" i="3"/>
  <c r="AE917" i="3"/>
  <c r="AD917" i="3"/>
  <c r="AD726" i="3"/>
  <c r="AE726" i="3"/>
  <c r="AD479" i="3"/>
  <c r="AE479" i="3"/>
  <c r="AE2710" i="3"/>
  <c r="AD2707" i="3"/>
  <c r="AD2656" i="3"/>
  <c r="AE2656" i="3"/>
  <c r="AD2647" i="3"/>
  <c r="AE2647" i="3"/>
  <c r="AD2629" i="3"/>
  <c r="AD2614" i="3"/>
  <c r="AE2614" i="3"/>
  <c r="AE2588" i="3"/>
  <c r="AD2588" i="3"/>
  <c r="AD2558" i="3"/>
  <c r="AD2542" i="3"/>
  <c r="AD2526" i="3"/>
  <c r="AD2510" i="3"/>
  <c r="AE2504" i="3"/>
  <c r="AD2504" i="3"/>
  <c r="AE2467" i="3"/>
  <c r="AD2446" i="3"/>
  <c r="AE2446" i="3"/>
  <c r="AD2435" i="3"/>
  <c r="AD2430" i="3"/>
  <c r="AE2430" i="3"/>
  <c r="AD2414" i="3"/>
  <c r="AE2414" i="3"/>
  <c r="AE2398" i="3"/>
  <c r="AD2388" i="3"/>
  <c r="AE2358" i="3"/>
  <c r="AD2353" i="3"/>
  <c r="AE2353" i="3"/>
  <c r="AE2342" i="3"/>
  <c r="AD2337" i="3"/>
  <c r="AE2337" i="3"/>
  <c r="AD2314" i="3"/>
  <c r="AD2303" i="3"/>
  <c r="AE2303" i="3"/>
  <c r="AD2236" i="3"/>
  <c r="AE2198" i="3"/>
  <c r="AE2161" i="3"/>
  <c r="AD2161" i="3"/>
  <c r="AE2126" i="3"/>
  <c r="AE2073" i="3"/>
  <c r="AD2073" i="3"/>
  <c r="AE2026" i="3"/>
  <c r="AD2026" i="3"/>
  <c r="AD1953" i="3"/>
  <c r="AE1953" i="3"/>
  <c r="AD2570" i="3"/>
  <c r="AE2570" i="3"/>
  <c r="AD2628" i="3"/>
  <c r="AE2628" i="3"/>
  <c r="AE2564" i="3"/>
  <c r="AD2564" i="3"/>
  <c r="AD2275" i="3"/>
  <c r="AE2275" i="3"/>
  <c r="AD2259" i="3"/>
  <c r="AE2259" i="3"/>
  <c r="AD2205" i="3"/>
  <c r="AE2205" i="3"/>
  <c r="AD2016" i="3"/>
  <c r="AE2016" i="3"/>
  <c r="AE1988" i="3"/>
  <c r="AD1988" i="3"/>
  <c r="AD1897" i="3"/>
  <c r="AE1897" i="3"/>
  <c r="AD2659" i="3"/>
  <c r="AE2659" i="3"/>
  <c r="AD2626" i="3"/>
  <c r="AE2626" i="3"/>
  <c r="AD2539" i="3"/>
  <c r="AE2539" i="3"/>
  <c r="AD2507" i="3"/>
  <c r="AE2507" i="3"/>
  <c r="AD2432" i="3"/>
  <c r="AE2432" i="3"/>
  <c r="AD2158" i="3"/>
  <c r="AE2158" i="3"/>
  <c r="AD2579" i="3"/>
  <c r="AE2579" i="3"/>
  <c r="AD2515" i="3"/>
  <c r="AE2515" i="3"/>
  <c r="AD2424" i="3"/>
  <c r="AE2424" i="3"/>
  <c r="AD2325" i="3"/>
  <c r="AE2325" i="3"/>
  <c r="AE2282" i="3"/>
  <c r="AD2282" i="3"/>
  <c r="AE2012" i="3"/>
  <c r="AD2012" i="3"/>
  <c r="AD1091" i="3"/>
  <c r="AE1091" i="3"/>
  <c r="AD1081" i="3"/>
  <c r="AE1081" i="3"/>
  <c r="AD1060" i="3"/>
  <c r="AE1060" i="3"/>
  <c r="AD2635" i="3"/>
  <c r="AE2635" i="3"/>
  <c r="AE2713" i="3"/>
  <c r="AE2701" i="3"/>
  <c r="AE2698" i="3"/>
  <c r="AE2686" i="3"/>
  <c r="AD2683" i="3"/>
  <c r="AE2678" i="3"/>
  <c r="AE2660" i="3"/>
  <c r="AD2645" i="3"/>
  <c r="AE2618" i="3"/>
  <c r="AD2603" i="3"/>
  <c r="AD2586" i="3"/>
  <c r="AD2573" i="3"/>
  <c r="AE2556" i="3"/>
  <c r="AE2540" i="3"/>
  <c r="AE2524" i="3"/>
  <c r="AE2508" i="3"/>
  <c r="AD2495" i="3"/>
  <c r="AE2495" i="3"/>
  <c r="AE2484" i="3"/>
  <c r="AD2450" i="3"/>
  <c r="AE2450" i="3"/>
  <c r="AD2433" i="3"/>
  <c r="AE2367" i="3"/>
  <c r="AD2367" i="3"/>
  <c r="AD2335" i="3"/>
  <c r="AD2329" i="3"/>
  <c r="AE2329" i="3"/>
  <c r="AD2312" i="3"/>
  <c r="AE2295" i="3"/>
  <c r="AE2274" i="3"/>
  <c r="AD2274" i="3"/>
  <c r="AD2263" i="3"/>
  <c r="AE2263" i="3"/>
  <c r="AD2124" i="3"/>
  <c r="AE2124" i="3"/>
  <c r="AD2062" i="3"/>
  <c r="AE2062" i="3"/>
  <c r="AD2043" i="3"/>
  <c r="AE2043" i="3"/>
  <c r="AD1992" i="3"/>
  <c r="AE1992" i="3"/>
  <c r="AD1987" i="3"/>
  <c r="AE1987" i="3"/>
  <c r="AD1950" i="3"/>
  <c r="AE1950" i="3"/>
  <c r="AD2555" i="3"/>
  <c r="AE2555" i="3"/>
  <c r="AD2523" i="3"/>
  <c r="AE2523" i="3"/>
  <c r="AE2257" i="3"/>
  <c r="AD2257" i="3"/>
  <c r="AD2109" i="3"/>
  <c r="AE2109" i="3"/>
  <c r="AE2632" i="3"/>
  <c r="AD2632" i="3"/>
  <c r="AD2582" i="3"/>
  <c r="AE2582" i="3"/>
  <c r="AD2547" i="3"/>
  <c r="AE2547" i="3"/>
  <c r="AD2531" i="3"/>
  <c r="AE2531" i="3"/>
  <c r="AE2497" i="3"/>
  <c r="AD2497" i="3"/>
  <c r="AE2477" i="3"/>
  <c r="AD2477" i="3"/>
  <c r="AD2439" i="3"/>
  <c r="AE2439" i="3"/>
  <c r="AD2408" i="3"/>
  <c r="AE2408" i="3"/>
  <c r="AE2331" i="3"/>
  <c r="AD2331" i="3"/>
  <c r="AD2320" i="3"/>
  <c r="AE2320" i="3"/>
  <c r="AE2139" i="3"/>
  <c r="AD2139" i="3"/>
  <c r="AD2005" i="3"/>
  <c r="AE2005" i="3"/>
  <c r="AD1958" i="3"/>
  <c r="AE1958" i="3"/>
  <c r="AE1917" i="3"/>
  <c r="AD1917" i="3"/>
  <c r="AE1883" i="3"/>
  <c r="AD1883" i="3"/>
  <c r="AD2591" i="3"/>
  <c r="AE2591" i="3"/>
  <c r="AD2502" i="3"/>
  <c r="AE2502" i="3"/>
  <c r="AD2466" i="3"/>
  <c r="AE2466" i="3"/>
  <c r="AE2690" i="3"/>
  <c r="AE2669" i="3"/>
  <c r="AD2567" i="3"/>
  <c r="AE2567" i="3"/>
  <c r="AD2550" i="3"/>
  <c r="AD2534" i="3"/>
  <c r="AD2518" i="3"/>
  <c r="AD2470" i="3"/>
  <c r="AD2455" i="3"/>
  <c r="AE2443" i="3"/>
  <c r="AD2427" i="3"/>
  <c r="AE2421" i="3"/>
  <c r="AD2411" i="3"/>
  <c r="AE2405" i="3"/>
  <c r="AD2376" i="3"/>
  <c r="AD2323" i="3"/>
  <c r="AE2317" i="3"/>
  <c r="AD2300" i="3"/>
  <c r="AE2280" i="3"/>
  <c r="AD2280" i="3"/>
  <c r="AE2268" i="3"/>
  <c r="AD2268" i="3"/>
  <c r="AE2252" i="3"/>
  <c r="AD2252" i="3"/>
  <c r="AD2489" i="3"/>
  <c r="AE2452" i="3"/>
  <c r="AE2397" i="3"/>
  <c r="AE2381" i="3"/>
  <c r="AE2357" i="3"/>
  <c r="AE2341" i="3"/>
  <c r="AE2334" i="3"/>
  <c r="AE2318" i="3"/>
  <c r="AE2306" i="3"/>
  <c r="AD2306" i="3"/>
  <c r="AD2296" i="3"/>
  <c r="AD2288" i="3"/>
  <c r="AD2250" i="3"/>
  <c r="AD2221" i="3"/>
  <c r="AE2221" i="3"/>
  <c r="AD2211" i="3"/>
  <c r="AE2211" i="3"/>
  <c r="AD2183" i="3"/>
  <c r="AE2183" i="3"/>
  <c r="AE2134" i="3"/>
  <c r="AD2107" i="3"/>
  <c r="AE2107" i="3"/>
  <c r="AD2098" i="3"/>
  <c r="AE2098" i="3"/>
  <c r="AD2079" i="3"/>
  <c r="AE2079" i="3"/>
  <c r="AD2066" i="3"/>
  <c r="AE2066" i="3"/>
  <c r="AD2060" i="3"/>
  <c r="AE2060" i="3"/>
  <c r="AD2051" i="3"/>
  <c r="AE2051" i="3"/>
  <c r="AD2035" i="3"/>
  <c r="AE2035" i="3"/>
  <c r="AD2024" i="3"/>
  <c r="AE2024" i="3"/>
  <c r="AE2007" i="3"/>
  <c r="AD2007" i="3"/>
  <c r="AD1881" i="3"/>
  <c r="AE1881" i="3"/>
  <c r="AD1876" i="3"/>
  <c r="AE1876" i="3"/>
  <c r="AE1789" i="3"/>
  <c r="AD1789" i="3"/>
  <c r="AD2245" i="3"/>
  <c r="AE2245" i="3"/>
  <c r="AD2225" i="3"/>
  <c r="AE2225" i="3"/>
  <c r="AD2196" i="3"/>
  <c r="AE2196" i="3"/>
  <c r="AD2088" i="3"/>
  <c r="AE2088" i="3"/>
  <c r="AD2030" i="3"/>
  <c r="AE2030" i="3"/>
  <c r="AD1947" i="3"/>
  <c r="AE1947" i="3"/>
  <c r="AE1841" i="3"/>
  <c r="AD1841" i="3"/>
  <c r="AD1825" i="3"/>
  <c r="AE1825" i="3"/>
  <c r="AE1816" i="3"/>
  <c r="AD1816" i="3"/>
  <c r="AE1798" i="3"/>
  <c r="AD1798" i="3"/>
  <c r="AD2277" i="3"/>
  <c r="AE2277" i="3"/>
  <c r="AD2243" i="3"/>
  <c r="AE2243" i="3"/>
  <c r="AD2209" i="3"/>
  <c r="AE2209" i="3"/>
  <c r="AD2132" i="3"/>
  <c r="AE2132" i="3"/>
  <c r="AD2123" i="3"/>
  <c r="AE2123" i="3"/>
  <c r="AE2105" i="3"/>
  <c r="AD2105" i="3"/>
  <c r="AE2058" i="3"/>
  <c r="AD2058" i="3"/>
  <c r="AE2042" i="3"/>
  <c r="AD2042" i="3"/>
  <c r="AD2028" i="3"/>
  <c r="AE2028" i="3"/>
  <c r="AD2011" i="3"/>
  <c r="AE2011" i="3"/>
  <c r="AD1879" i="3"/>
  <c r="AE1879" i="3"/>
  <c r="AD1869" i="3"/>
  <c r="AE1869" i="3"/>
  <c r="AD1697" i="3"/>
  <c r="AE1697" i="3"/>
  <c r="AD2661" i="3"/>
  <c r="AD2640" i="3"/>
  <c r="AD2557" i="3"/>
  <c r="AD2549" i="3"/>
  <c r="AD2541" i="3"/>
  <c r="AD2533" i="3"/>
  <c r="AD2525" i="3"/>
  <c r="AD2517" i="3"/>
  <c r="AD2509" i="3"/>
  <c r="AE2491" i="3"/>
  <c r="AE2483" i="3"/>
  <c r="AE2422" i="3"/>
  <c r="AE2406" i="3"/>
  <c r="AD2399" i="3"/>
  <c r="AD2387" i="3"/>
  <c r="AD2371" i="3"/>
  <c r="AD2363" i="3"/>
  <c r="AD2347" i="3"/>
  <c r="AD2313" i="3"/>
  <c r="AD2290" i="3"/>
  <c r="AE2271" i="3"/>
  <c r="AE2253" i="3"/>
  <c r="AD2242" i="3"/>
  <c r="AD2218" i="3"/>
  <c r="AD2194" i="3"/>
  <c r="AE2180" i="3"/>
  <c r="AE2166" i="3"/>
  <c r="AD2166" i="3"/>
  <c r="AD2145" i="3"/>
  <c r="AD2136" i="3"/>
  <c r="AE2136" i="3"/>
  <c r="AD2110" i="3"/>
  <c r="AD2063" i="3"/>
  <c r="AD1978" i="3"/>
  <c r="AE1974" i="3"/>
  <c r="AD1868" i="3"/>
  <c r="AE1868" i="3"/>
  <c r="AD2213" i="3"/>
  <c r="AE2213" i="3"/>
  <c r="AD2203" i="3"/>
  <c r="AE2203" i="3"/>
  <c r="AD2103" i="3"/>
  <c r="AE2103" i="3"/>
  <c r="AD2056" i="3"/>
  <c r="AE2056" i="3"/>
  <c r="AD2040" i="3"/>
  <c r="AE2040" i="3"/>
  <c r="AD2009" i="3"/>
  <c r="AE2009" i="3"/>
  <c r="AD1889" i="3"/>
  <c r="AE1889" i="3"/>
  <c r="AD1829" i="3"/>
  <c r="AE1829" i="3"/>
  <c r="AE1784" i="3"/>
  <c r="AD1784" i="3"/>
  <c r="AE1766" i="3"/>
  <c r="AD1766" i="3"/>
  <c r="AE2237" i="3"/>
  <c r="AD2233" i="3"/>
  <c r="AE2229" i="3"/>
  <c r="AD2187" i="3"/>
  <c r="AE2160" i="3"/>
  <c r="AE2144" i="3"/>
  <c r="AD2125" i="3"/>
  <c r="AD2111" i="3"/>
  <c r="AE2096" i="3"/>
  <c r="AE2082" i="3"/>
  <c r="AE2074" i="3"/>
  <c r="AE2049" i="3"/>
  <c r="AD1985" i="3"/>
  <c r="AD1981" i="3"/>
  <c r="AD1969" i="3"/>
  <c r="AD1954" i="3"/>
  <c r="AE1949" i="3"/>
  <c r="AD1949" i="3"/>
  <c r="AE1929" i="3"/>
  <c r="AE1831" i="3"/>
  <c r="AD1773" i="3"/>
  <c r="AE1773" i="3"/>
  <c r="AD1765" i="3"/>
  <c r="AE1765" i="3"/>
  <c r="AD1695" i="3"/>
  <c r="AD1679" i="3"/>
  <c r="AD1663" i="3"/>
  <c r="AD1647" i="3"/>
  <c r="AD1631" i="3"/>
  <c r="AD1615" i="3"/>
  <c r="AD1996" i="3"/>
  <c r="AE1996" i="3"/>
  <c r="AD1892" i="3"/>
  <c r="AE1892" i="3"/>
  <c r="AD1887" i="3"/>
  <c r="AE1887" i="3"/>
  <c r="AD1820" i="3"/>
  <c r="AE1820" i="3"/>
  <c r="AD1817" i="3"/>
  <c r="AE1817" i="3"/>
  <c r="AD1772" i="3"/>
  <c r="AE1772" i="3"/>
  <c r="AE1726" i="3"/>
  <c r="AD1726" i="3"/>
  <c r="AD1701" i="3"/>
  <c r="AE1701" i="3"/>
  <c r="AD1504" i="3"/>
  <c r="AE1504" i="3"/>
  <c r="AD1770" i="3"/>
  <c r="AE1770" i="3"/>
  <c r="AD1706" i="3"/>
  <c r="AE1706" i="3"/>
  <c r="AD1927" i="3"/>
  <c r="AE1927" i="3"/>
  <c r="AE1875" i="3"/>
  <c r="AD1875" i="3"/>
  <c r="AD1828" i="3"/>
  <c r="AE1828" i="3"/>
  <c r="AE1802" i="3"/>
  <c r="AD1802" i="3"/>
  <c r="AD1962" i="3"/>
  <c r="AE1962" i="3"/>
  <c r="AD1951" i="3"/>
  <c r="AE1951" i="3"/>
  <c r="AD1942" i="3"/>
  <c r="AE1942" i="3"/>
  <c r="AD1912" i="3"/>
  <c r="AE1912" i="3"/>
  <c r="AE1827" i="3"/>
  <c r="AD1827" i="3"/>
  <c r="AE1716" i="3"/>
  <c r="AD1716" i="3"/>
  <c r="AE2000" i="3"/>
  <c r="AD1973" i="3"/>
  <c r="AE1966" i="3"/>
  <c r="AE1916" i="3"/>
  <c r="AD1851" i="3"/>
  <c r="AE1844" i="3"/>
  <c r="AE1815" i="3"/>
  <c r="AD1796" i="3"/>
  <c r="AD1792" i="3"/>
  <c r="AD1788" i="3"/>
  <c r="AD1782" i="3"/>
  <c r="AD1763" i="3"/>
  <c r="AE1763" i="3"/>
  <c r="AE1748" i="3"/>
  <c r="AE1742" i="3"/>
  <c r="AD1742" i="3"/>
  <c r="AD1727" i="3"/>
  <c r="AD1710" i="3"/>
  <c r="AE1562" i="3"/>
  <c r="AD1562" i="3"/>
  <c r="AE1545" i="3"/>
  <c r="AD1545" i="3"/>
  <c r="AE1489" i="3"/>
  <c r="AD1489" i="3"/>
  <c r="AD1444" i="3"/>
  <c r="AE1444" i="3"/>
  <c r="AE1361" i="3"/>
  <c r="AD1361" i="3"/>
  <c r="AD1030" i="3"/>
  <c r="AE1030" i="3"/>
  <c r="AE1693" i="3"/>
  <c r="AD1693" i="3"/>
  <c r="AE1677" i="3"/>
  <c r="AD1677" i="3"/>
  <c r="AE1661" i="3"/>
  <c r="AD1661" i="3"/>
  <c r="AE1645" i="3"/>
  <c r="AD1645" i="3"/>
  <c r="AE1629" i="3"/>
  <c r="AD1629" i="3"/>
  <c r="AE1613" i="3"/>
  <c r="AD1613" i="3"/>
  <c r="AE1598" i="3"/>
  <c r="AD1598" i="3"/>
  <c r="AE1582" i="3"/>
  <c r="AD1582" i="3"/>
  <c r="AD1550" i="3"/>
  <c r="AE1550" i="3"/>
  <c r="AD1488" i="3"/>
  <c r="AE1488" i="3"/>
  <c r="AD1385" i="3"/>
  <c r="AE1385" i="3"/>
  <c r="AE1352" i="3"/>
  <c r="AD1352" i="3"/>
  <c r="AE1731" i="3"/>
  <c r="AE1725" i="3"/>
  <c r="AE1720" i="3"/>
  <c r="AD1720" i="3"/>
  <c r="AE1700" i="3"/>
  <c r="AE1696" i="3"/>
  <c r="AD1696" i="3"/>
  <c r="AD1534" i="3"/>
  <c r="AE1534" i="3"/>
  <c r="AD1513" i="3"/>
  <c r="AE1513" i="3"/>
  <c r="AD1492" i="3"/>
  <c r="AE1492" i="3"/>
  <c r="AE1326" i="3"/>
  <c r="AD1326" i="3"/>
  <c r="AD1206" i="3"/>
  <c r="AE1206" i="3"/>
  <c r="AE1175" i="3"/>
  <c r="AD1175" i="3"/>
  <c r="AD1330" i="3"/>
  <c r="AE1330" i="3"/>
  <c r="AD1205" i="3"/>
  <c r="AE1205" i="3"/>
  <c r="AD1713" i="3"/>
  <c r="AE1713" i="3"/>
  <c r="AE1685" i="3"/>
  <c r="AD1685" i="3"/>
  <c r="AE1669" i="3"/>
  <c r="AD1669" i="3"/>
  <c r="AE1653" i="3"/>
  <c r="AD1653" i="3"/>
  <c r="AE1637" i="3"/>
  <c r="AD1637" i="3"/>
  <c r="AE1621" i="3"/>
  <c r="AD1621" i="3"/>
  <c r="AE1606" i="3"/>
  <c r="AD1606" i="3"/>
  <c r="AE1590" i="3"/>
  <c r="AD1590" i="3"/>
  <c r="AE1574" i="3"/>
  <c r="AD1574" i="3"/>
  <c r="AD1565" i="3"/>
  <c r="AE1565" i="3"/>
  <c r="AE1507" i="3"/>
  <c r="AD1507" i="3"/>
  <c r="AD1428" i="3"/>
  <c r="AE1428" i="3"/>
  <c r="AD1287" i="3"/>
  <c r="AE1287" i="3"/>
  <c r="AD1268" i="3"/>
  <c r="AE1268" i="3"/>
  <c r="AD1529" i="3"/>
  <c r="AE1529" i="3"/>
  <c r="AD1439" i="3"/>
  <c r="AE1439" i="3"/>
  <c r="AD1423" i="3"/>
  <c r="AE1423" i="3"/>
  <c r="AE1356" i="3"/>
  <c r="AD1356" i="3"/>
  <c r="AD1346" i="3"/>
  <c r="AE1346" i="3"/>
  <c r="AD1323" i="3"/>
  <c r="AE1323" i="3"/>
  <c r="AE1318" i="3"/>
  <c r="AD1318" i="3"/>
  <c r="AD1311" i="3"/>
  <c r="AE1311" i="3"/>
  <c r="AE1256" i="3"/>
  <c r="AD1256" i="3"/>
  <c r="AD1232" i="3"/>
  <c r="AE1232" i="3"/>
  <c r="AD1222" i="3"/>
  <c r="AE1222" i="3"/>
  <c r="AE1118" i="3"/>
  <c r="AD1118" i="3"/>
  <c r="AD927" i="3"/>
  <c r="AE927" i="3"/>
  <c r="AE732" i="3"/>
  <c r="AD732" i="3"/>
  <c r="AD1517" i="3"/>
  <c r="AE1517" i="3"/>
  <c r="AE1455" i="3"/>
  <c r="AD1455" i="3"/>
  <c r="AD1449" i="3"/>
  <c r="AE1449" i="3"/>
  <c r="AD1411" i="3"/>
  <c r="AE1411" i="3"/>
  <c r="AE1372" i="3"/>
  <c r="AD1372" i="3"/>
  <c r="AD1350" i="3"/>
  <c r="AE1350" i="3"/>
  <c r="AD1341" i="3"/>
  <c r="AE1341" i="3"/>
  <c r="AD1252" i="3"/>
  <c r="AE1252" i="3"/>
  <c r="AE1163" i="3"/>
  <c r="AE1145" i="3"/>
  <c r="AD1145" i="3"/>
  <c r="AD1139" i="3"/>
  <c r="AE1139" i="3"/>
  <c r="AD1034" i="3"/>
  <c r="AE1034" i="3"/>
  <c r="AE997" i="3"/>
  <c r="AD997" i="3"/>
  <c r="AD970" i="3"/>
  <c r="AE970" i="3"/>
  <c r="AE821" i="3"/>
  <c r="AD821" i="3"/>
  <c r="AE1304" i="3"/>
  <c r="AD1304" i="3"/>
  <c r="AE1199" i="3"/>
  <c r="AD1199" i="3"/>
  <c r="AD1150" i="3"/>
  <c r="AE1150" i="3"/>
  <c r="AE1057" i="3"/>
  <c r="AD1057" i="3"/>
  <c r="AD989" i="3"/>
  <c r="AE989" i="3"/>
  <c r="AE658" i="3"/>
  <c r="AD658" i="3"/>
  <c r="AD580" i="3"/>
  <c r="AE580" i="3"/>
  <c r="AE1692" i="3"/>
  <c r="AE1684" i="3"/>
  <c r="AE1676" i="3"/>
  <c r="AE1668" i="3"/>
  <c r="AE1660" i="3"/>
  <c r="AE1652" i="3"/>
  <c r="AE1644" i="3"/>
  <c r="AE1636" i="3"/>
  <c r="AE1628" i="3"/>
  <c r="AE1620" i="3"/>
  <c r="AE1612" i="3"/>
  <c r="AE1605" i="3"/>
  <c r="AE1597" i="3"/>
  <c r="AE1589" i="3"/>
  <c r="AE1581" i="3"/>
  <c r="AE1536" i="3"/>
  <c r="AD1536" i="3"/>
  <c r="AD1521" i="3"/>
  <c r="AE1521" i="3"/>
  <c r="AD1453" i="3"/>
  <c r="AE1453" i="3"/>
  <c r="AD1443" i="3"/>
  <c r="AE1443" i="3"/>
  <c r="AD1436" i="3"/>
  <c r="AE1436" i="3"/>
  <c r="AE1420" i="3"/>
  <c r="AE1400" i="3"/>
  <c r="AD1400" i="3"/>
  <c r="AD1390" i="3"/>
  <c r="AE1334" i="3"/>
  <c r="AD1334" i="3"/>
  <c r="AD1275" i="3"/>
  <c r="AE1275" i="3"/>
  <c r="AD1240" i="3"/>
  <c r="AE1230" i="3"/>
  <c r="AD1230" i="3"/>
  <c r="AD1083" i="3"/>
  <c r="AE1083" i="3"/>
  <c r="AD1068" i="3"/>
  <c r="AE1068" i="3"/>
  <c r="AD1022" i="3"/>
  <c r="AE1022" i="3"/>
  <c r="AD908" i="3"/>
  <c r="AE908" i="3"/>
  <c r="AD885" i="3"/>
  <c r="AE885" i="3"/>
  <c r="AE1688" i="3"/>
  <c r="AE1680" i="3"/>
  <c r="AE1672" i="3"/>
  <c r="AE1664" i="3"/>
  <c r="AE1656" i="3"/>
  <c r="AE1648" i="3"/>
  <c r="AE1640" i="3"/>
  <c r="AE1632" i="3"/>
  <c r="AE1624" i="3"/>
  <c r="AE1616" i="3"/>
  <c r="AE1608" i="3"/>
  <c r="AE1601" i="3"/>
  <c r="AE1593" i="3"/>
  <c r="AE1585" i="3"/>
  <c r="AE1577" i="3"/>
  <c r="AE1569" i="3"/>
  <c r="AE1500" i="3"/>
  <c r="AD1431" i="3"/>
  <c r="AE1431" i="3"/>
  <c r="AE1404" i="3"/>
  <c r="AD1404" i="3"/>
  <c r="AD1394" i="3"/>
  <c r="AE1394" i="3"/>
  <c r="AD1338" i="3"/>
  <c r="AE1338" i="3"/>
  <c r="AD1274" i="3"/>
  <c r="AE1274" i="3"/>
  <c r="AD1245" i="3"/>
  <c r="AE1245" i="3"/>
  <c r="AD1115" i="3"/>
  <c r="AE1115" i="3"/>
  <c r="AD1104" i="3"/>
  <c r="AE1104" i="3"/>
  <c r="AD1004" i="3"/>
  <c r="AD998" i="3"/>
  <c r="AE998" i="3"/>
  <c r="AE947" i="3"/>
  <c r="AD947" i="3"/>
  <c r="AE901" i="3"/>
  <c r="AD901" i="3"/>
  <c r="AD1525" i="3"/>
  <c r="AE1525" i="3"/>
  <c r="AD1509" i="3"/>
  <c r="AE1509" i="3"/>
  <c r="AD1419" i="3"/>
  <c r="AE1419" i="3"/>
  <c r="AD1398" i="3"/>
  <c r="AE1398" i="3"/>
  <c r="AD1389" i="3"/>
  <c r="AE1389" i="3"/>
  <c r="AD1314" i="3"/>
  <c r="AE1314" i="3"/>
  <c r="AD1262" i="3"/>
  <c r="AE1262" i="3"/>
  <c r="AD1154" i="3"/>
  <c r="AE1154" i="3"/>
  <c r="AD1108" i="3"/>
  <c r="AE1108" i="3"/>
  <c r="AD975" i="3"/>
  <c r="AE975" i="3"/>
  <c r="AD974" i="3"/>
  <c r="AE974" i="3"/>
  <c r="AD1544" i="3"/>
  <c r="AD1312" i="3"/>
  <c r="AE1312" i="3"/>
  <c r="AD1269" i="3"/>
  <c r="AE1269" i="3"/>
  <c r="AE1239" i="3"/>
  <c r="AD1143" i="3"/>
  <c r="AE1143" i="3"/>
  <c r="AD1131" i="3"/>
  <c r="AD1092" i="3"/>
  <c r="AD995" i="3"/>
  <c r="AE995" i="3"/>
  <c r="AE934" i="3"/>
  <c r="AD934" i="3"/>
  <c r="AD868" i="3"/>
  <c r="AE868" i="3"/>
  <c r="AD834" i="3"/>
  <c r="AE834" i="3"/>
  <c r="AD829" i="3"/>
  <c r="AE829" i="3"/>
  <c r="AD763" i="3"/>
  <c r="AE763" i="3"/>
  <c r="AE654" i="3"/>
  <c r="AD654" i="3"/>
  <c r="AD1293" i="3"/>
  <c r="AE1293" i="3"/>
  <c r="AD1112" i="3"/>
  <c r="AE1112" i="3"/>
  <c r="AD1065" i="3"/>
  <c r="AE1065" i="3"/>
  <c r="AD1002" i="3"/>
  <c r="AE1002" i="3"/>
  <c r="AD987" i="3"/>
  <c r="AE987" i="3"/>
  <c r="AD948" i="3"/>
  <c r="AE948" i="3"/>
  <c r="AD883" i="3"/>
  <c r="AE883" i="3"/>
  <c r="AD1487" i="3"/>
  <c r="AD1422" i="3"/>
  <c r="AD1418" i="3"/>
  <c r="AD1410" i="3"/>
  <c r="AD1388" i="3"/>
  <c r="AD1384" i="3"/>
  <c r="AE1362" i="3"/>
  <c r="AD1340" i="3"/>
  <c r="AE1315" i="3"/>
  <c r="AD1310" i="3"/>
  <c r="AE1310" i="3"/>
  <c r="AE1285" i="3"/>
  <c r="AD1233" i="3"/>
  <c r="AE1185" i="3"/>
  <c r="AD1129" i="3"/>
  <c r="AE1129" i="3"/>
  <c r="AD1012" i="3"/>
  <c r="AE1012" i="3"/>
  <c r="AD953" i="3"/>
  <c r="AE953" i="3"/>
  <c r="AD946" i="3"/>
  <c r="AE946" i="3"/>
  <c r="AE936" i="3"/>
  <c r="AD898" i="3"/>
  <c r="AE898" i="3"/>
  <c r="AD844" i="3"/>
  <c r="AE844" i="3"/>
  <c r="AD838" i="3"/>
  <c r="AE838" i="3"/>
  <c r="AD827" i="3"/>
  <c r="AE827" i="3"/>
  <c r="AD745" i="3"/>
  <c r="AE745" i="3"/>
  <c r="AD701" i="3"/>
  <c r="AE701" i="3"/>
  <c r="AD1320" i="3"/>
  <c r="AE1320" i="3"/>
  <c r="AD1276" i="3"/>
  <c r="AE1276" i="3"/>
  <c r="AD1158" i="3"/>
  <c r="AE1158" i="3"/>
  <c r="AD1026" i="3"/>
  <c r="AE1026" i="3"/>
  <c r="AD1017" i="3"/>
  <c r="AE1017" i="3"/>
  <c r="AD972" i="3"/>
  <c r="AE972" i="3"/>
  <c r="AD940" i="3"/>
  <c r="AE940" i="3"/>
  <c r="AD903" i="3"/>
  <c r="AE903" i="3"/>
  <c r="AD795" i="3"/>
  <c r="AE795" i="3"/>
  <c r="AD770" i="3"/>
  <c r="AD750" i="3"/>
  <c r="AE750" i="3"/>
  <c r="AD1280" i="3"/>
  <c r="AE1280" i="3"/>
  <c r="AD1120" i="3"/>
  <c r="AE1120" i="3"/>
  <c r="AD1088" i="3"/>
  <c r="AE1088" i="3"/>
  <c r="AD1046" i="3"/>
  <c r="AE1046" i="3"/>
  <c r="AD1041" i="3"/>
  <c r="AE1041" i="3"/>
  <c r="AD1036" i="3"/>
  <c r="AE1036" i="3"/>
  <c r="AD1010" i="3"/>
  <c r="AE1010" i="3"/>
  <c r="AD991" i="3"/>
  <c r="AE991" i="3"/>
  <c r="AD979" i="3"/>
  <c r="AE979" i="3"/>
  <c r="AD935" i="3"/>
  <c r="AE935" i="3"/>
  <c r="AD812" i="3"/>
  <c r="AE812" i="3"/>
  <c r="AD765" i="3"/>
  <c r="AE765" i="3"/>
  <c r="AD755" i="3"/>
  <c r="AE755" i="3"/>
  <c r="AE670" i="3"/>
  <c r="AD670" i="3"/>
  <c r="AD931" i="3"/>
  <c r="AE931" i="3"/>
  <c r="AD866" i="3"/>
  <c r="AE866" i="3"/>
  <c r="AD861" i="3"/>
  <c r="AE861" i="3"/>
  <c r="AD855" i="3"/>
  <c r="AE855" i="3"/>
  <c r="AD810" i="3"/>
  <c r="AE810" i="3"/>
  <c r="AD759" i="3"/>
  <c r="AE759" i="3"/>
  <c r="AD565" i="3"/>
  <c r="AE565" i="3"/>
  <c r="AD549" i="3"/>
  <c r="AE549" i="3"/>
  <c r="AE768" i="3"/>
  <c r="AD768" i="3"/>
  <c r="AD705" i="3"/>
  <c r="AE705" i="3"/>
  <c r="AE634" i="3"/>
  <c r="AD634" i="3"/>
  <c r="AE1054" i="3"/>
  <c r="AE1045" i="3"/>
  <c r="AE1031" i="3"/>
  <c r="AE1023" i="3"/>
  <c r="AE1009" i="3"/>
  <c r="AE1001" i="3"/>
  <c r="AE994" i="3"/>
  <c r="AE990" i="3"/>
  <c r="AE986" i="3"/>
  <c r="AE978" i="3"/>
  <c r="AE967" i="3"/>
  <c r="AE945" i="3"/>
  <c r="AE933" i="3"/>
  <c r="AE914" i="3"/>
  <c r="AE900" i="3"/>
  <c r="AD879" i="3"/>
  <c r="AD859" i="3"/>
  <c r="AE859" i="3"/>
  <c r="AD698" i="3"/>
  <c r="AE698" i="3"/>
  <c r="AD535" i="3"/>
  <c r="AE535" i="3"/>
  <c r="AE1301" i="3"/>
  <c r="AD1289" i="3"/>
  <c r="AE1260" i="3"/>
  <c r="AD1249" i="3"/>
  <c r="AE1217" i="3"/>
  <c r="AD1137" i="3"/>
  <c r="AD1127" i="3"/>
  <c r="AE937" i="3"/>
  <c r="AE918" i="3"/>
  <c r="AD918" i="3"/>
  <c r="AE781" i="3"/>
  <c r="AD781" i="3"/>
  <c r="AD741" i="3"/>
  <c r="AE741" i="3"/>
  <c r="AD922" i="3"/>
  <c r="AE922" i="3"/>
  <c r="AE888" i="3"/>
  <c r="AD888" i="3"/>
  <c r="AD874" i="3"/>
  <c r="AE874" i="3"/>
  <c r="AD836" i="3"/>
  <c r="AE836" i="3"/>
  <c r="AD806" i="3"/>
  <c r="AE806" i="3"/>
  <c r="AE682" i="3"/>
  <c r="AD682" i="3"/>
  <c r="AD583" i="3"/>
  <c r="AE583" i="3"/>
  <c r="AE730" i="3"/>
  <c r="AD631" i="3"/>
  <c r="AE631" i="3"/>
  <c r="AD336" i="3"/>
  <c r="AE336" i="3"/>
  <c r="AE915" i="3"/>
  <c r="AD894" i="3"/>
  <c r="AD872" i="3"/>
  <c r="AD864" i="3"/>
  <c r="AD845" i="3"/>
  <c r="AD832" i="3"/>
  <c r="AE804" i="3"/>
  <c r="AE796" i="3"/>
  <c r="AE788" i="3"/>
  <c r="AE737" i="3"/>
  <c r="AE722" i="3"/>
  <c r="AD717" i="3"/>
  <c r="AD694" i="3"/>
  <c r="AE694" i="3"/>
  <c r="AD642" i="3"/>
  <c r="AD614" i="3"/>
  <c r="AD606" i="3"/>
  <c r="AE606" i="3"/>
  <c r="AD601" i="3"/>
  <c r="AD595" i="3"/>
  <c r="AE545" i="3"/>
  <c r="AD545" i="3"/>
  <c r="AE497" i="3"/>
  <c r="AD497" i="3"/>
  <c r="AD267" i="3"/>
  <c r="AE267" i="3"/>
  <c r="AD668" i="3"/>
  <c r="AD644" i="3"/>
  <c r="AD636" i="3"/>
  <c r="AE629" i="3"/>
  <c r="AD616" i="3"/>
  <c r="AE574" i="3"/>
  <c r="AD550" i="3"/>
  <c r="AD542" i="3"/>
  <c r="AD537" i="3"/>
  <c r="AD527" i="3"/>
  <c r="AE527" i="3"/>
  <c r="AD511" i="3"/>
  <c r="AE511" i="3"/>
  <c r="AD501" i="3"/>
  <c r="AE501" i="3"/>
  <c r="AD340" i="3"/>
  <c r="AE340" i="3"/>
  <c r="AD327" i="3"/>
  <c r="AE327" i="3"/>
  <c r="AE557" i="3"/>
  <c r="AE647" i="3"/>
  <c r="AE639" i="3"/>
  <c r="AE619" i="3"/>
  <c r="AD593" i="3"/>
  <c r="AD589" i="3"/>
  <c r="AD577" i="3"/>
  <c r="AD569" i="3"/>
  <c r="AD553" i="3"/>
  <c r="AD467" i="3"/>
  <c r="AE467" i="3"/>
  <c r="AD407" i="3"/>
  <c r="AE407" i="3"/>
  <c r="AD495" i="3"/>
  <c r="AE495" i="3"/>
  <c r="AE437" i="3"/>
  <c r="AD437" i="3"/>
  <c r="AE420" i="3"/>
  <c r="AD420" i="3"/>
  <c r="AE390" i="3"/>
  <c r="AD390" i="3"/>
  <c r="AE373" i="3"/>
  <c r="AD373" i="3"/>
  <c r="AE362" i="3"/>
  <c r="AD362" i="3"/>
  <c r="AE356" i="3"/>
  <c r="AE352" i="3"/>
  <c r="AE283" i="3"/>
  <c r="AE266" i="3"/>
  <c r="AD529" i="3"/>
  <c r="AE525" i="3"/>
  <c r="AD521" i="3"/>
  <c r="AE486" i="3"/>
  <c r="AE422" i="3"/>
  <c r="AE410" i="3"/>
  <c r="AE375" i="3"/>
  <c r="AE347" i="3"/>
  <c r="AE503" i="3"/>
  <c r="AE481" i="3"/>
  <c r="AD457" i="3"/>
  <c r="AE435" i="3"/>
  <c r="AE430" i="3"/>
  <c r="AE418" i="3"/>
  <c r="AD405" i="3"/>
  <c r="AE388" i="3"/>
  <c r="AE383" i="3"/>
  <c r="AE371" i="3"/>
  <c r="AE368" i="3"/>
  <c r="AE355" i="3"/>
  <c r="AE351" i="3"/>
  <c r="AD330" i="3"/>
  <c r="AE324" i="3"/>
  <c r="AE320" i="3"/>
  <c r="AE316" i="3"/>
  <c r="AE312" i="3"/>
  <c r="AE308" i="3"/>
  <c r="AE304" i="3"/>
  <c r="AE300" i="3"/>
  <c r="AE296" i="3"/>
  <c r="AE269" i="3"/>
  <c r="AE265" i="3"/>
  <c r="AD469" i="3"/>
  <c r="AE465" i="3"/>
  <c r="AD460" i="3"/>
  <c r="AE443" i="3"/>
  <c r="AD413" i="3"/>
  <c r="AE396" i="3"/>
  <c r="AD338" i="3"/>
  <c r="AE328" i="3"/>
  <c r="AE277" i="3"/>
  <c r="AD273" i="3"/>
  <c r="AE323" i="3"/>
  <c r="AE319" i="3"/>
  <c r="AE315" i="3"/>
  <c r="AE311" i="3"/>
  <c r="AE307" i="3"/>
  <c r="AE303" i="3"/>
  <c r="AE299" i="3"/>
  <c r="AE295" i="3"/>
  <c r="AE291" i="3"/>
  <c r="AE285" i="3"/>
  <c r="AD281" i="3"/>
  <c r="AD429" i="3"/>
  <c r="AD412" i="3"/>
  <c r="AD382" i="3"/>
  <c r="AD354" i="3"/>
  <c r="AE332" i="3"/>
  <c r="AE2560" i="3"/>
  <c r="AE2552" i="3"/>
  <c r="AE2544" i="3"/>
  <c r="AE2536" i="3"/>
  <c r="AE2528" i="3"/>
  <c r="AE2520" i="3"/>
  <c r="AE2512" i="3"/>
  <c r="AE2501" i="3"/>
  <c r="AD2480" i="3"/>
  <c r="AE2480" i="3"/>
  <c r="AD2448" i="3"/>
  <c r="AE2448" i="3"/>
  <c r="AD2434" i="3"/>
  <c r="AE2434" i="3"/>
  <c r="AD2402" i="3"/>
  <c r="AE2402" i="3"/>
  <c r="AD2370" i="3"/>
  <c r="AE2370" i="3"/>
  <c r="AD2338" i="3"/>
  <c r="AE2338" i="3"/>
  <c r="AD2251" i="3"/>
  <c r="AE2251" i="3"/>
  <c r="AD2301" i="3"/>
  <c r="AE2301" i="3"/>
  <c r="AD2080" i="3"/>
  <c r="AE2080" i="3"/>
  <c r="AE2742" i="3"/>
  <c r="AE2734" i="3"/>
  <c r="AE2726" i="3"/>
  <c r="AE2718" i="3"/>
  <c r="AE2476" i="3"/>
  <c r="AD2469" i="3"/>
  <c r="AE2444" i="3"/>
  <c r="AD2423" i="3"/>
  <c r="AE2412" i="3"/>
  <c r="AD2391" i="3"/>
  <c r="AE2380" i="3"/>
  <c r="AD2359" i="3"/>
  <c r="AE2348" i="3"/>
  <c r="AD2327" i="3"/>
  <c r="AE2316" i="3"/>
  <c r="AE2308" i="3"/>
  <c r="AD2308" i="3"/>
  <c r="AD2283" i="3"/>
  <c r="AE2283" i="3"/>
  <c r="AD2247" i="3"/>
  <c r="AE2247" i="3"/>
  <c r="AE2739" i="3"/>
  <c r="AE2731" i="3"/>
  <c r="AE2723" i="3"/>
  <c r="AE2712" i="3"/>
  <c r="AE2704" i="3"/>
  <c r="AE2696" i="3"/>
  <c r="AE2688" i="3"/>
  <c r="AE2680" i="3"/>
  <c r="AE2672" i="3"/>
  <c r="AE2671" i="3"/>
  <c r="AE2663" i="3"/>
  <c r="AE2658" i="3"/>
  <c r="AE2650" i="3"/>
  <c r="AE2642" i="3"/>
  <c r="AE2637" i="3"/>
  <c r="AE2624" i="3"/>
  <c r="AE2616" i="3"/>
  <c r="AE2608" i="3"/>
  <c r="AE2601" i="3"/>
  <c r="AE2593" i="3"/>
  <c r="AE2585" i="3"/>
  <c r="AE2577" i="3"/>
  <c r="AE2569" i="3"/>
  <c r="AE2561" i="3"/>
  <c r="AE2554" i="3"/>
  <c r="AE2546" i="3"/>
  <c r="AE2538" i="3"/>
  <c r="AE2530" i="3"/>
  <c r="AE2522" i="3"/>
  <c r="AE2514" i="3"/>
  <c r="AE2506" i="3"/>
  <c r="AE2503" i="3"/>
  <c r="AD2472" i="3"/>
  <c r="AE2472" i="3"/>
  <c r="AD2440" i="3"/>
  <c r="AE2440" i="3"/>
  <c r="AD2426" i="3"/>
  <c r="AE2426" i="3"/>
  <c r="AD2394" i="3"/>
  <c r="AE2394" i="3"/>
  <c r="AD2362" i="3"/>
  <c r="AE2362" i="3"/>
  <c r="AD2330" i="3"/>
  <c r="AE2330" i="3"/>
  <c r="AE2311" i="3"/>
  <c r="AE2149" i="3"/>
  <c r="AD2149" i="3"/>
  <c r="AD2130" i="3"/>
  <c r="AE2130" i="3"/>
  <c r="AE1957" i="3"/>
  <c r="AD1957" i="3"/>
  <c r="AE2276" i="3"/>
  <c r="AD2276" i="3"/>
  <c r="AE2500" i="3"/>
  <c r="AD2493" i="3"/>
  <c r="AE2468" i="3"/>
  <c r="AD2461" i="3"/>
  <c r="AD2415" i="3"/>
  <c r="AD2383" i="3"/>
  <c r="AD2351" i="3"/>
  <c r="AD2319" i="3"/>
  <c r="AD2315" i="3"/>
  <c r="AE2315" i="3"/>
  <c r="AD2265" i="3"/>
  <c r="AD2496" i="3"/>
  <c r="AE2496" i="3"/>
  <c r="AE2163" i="3"/>
  <c r="AD2163" i="3"/>
  <c r="AE2738" i="3"/>
  <c r="AE2730" i="3"/>
  <c r="AE2722" i="3"/>
  <c r="AE2711" i="3"/>
  <c r="AE2703" i="3"/>
  <c r="AE2695" i="3"/>
  <c r="AE2687" i="3"/>
  <c r="AE2679" i="3"/>
  <c r="AE2670" i="3"/>
  <c r="AE2662" i="3"/>
  <c r="AE2657" i="3"/>
  <c r="AE2649" i="3"/>
  <c r="AE2636" i="3"/>
  <c r="AE2631" i="3"/>
  <c r="AE2623" i="3"/>
  <c r="AE2615" i="3"/>
  <c r="AE2607" i="3"/>
  <c r="AE2600" i="3"/>
  <c r="AE2592" i="3"/>
  <c r="AE2584" i="3"/>
  <c r="AE2576" i="3"/>
  <c r="AE2568" i="3"/>
  <c r="AE2553" i="3"/>
  <c r="AE2545" i="3"/>
  <c r="AE2537" i="3"/>
  <c r="AE2529" i="3"/>
  <c r="AE2521" i="3"/>
  <c r="AE2513" i="3"/>
  <c r="AE2505" i="3"/>
  <c r="AE2499" i="3"/>
  <c r="AE2492" i="3"/>
  <c r="AD2485" i="3"/>
  <c r="AE2474" i="3"/>
  <c r="AE2460" i="3"/>
  <c r="AD2453" i="3"/>
  <c r="AE2442" i="3"/>
  <c r="AE2428" i="3"/>
  <c r="AD2407" i="3"/>
  <c r="AE2396" i="3"/>
  <c r="AD2375" i="3"/>
  <c r="AE2364" i="3"/>
  <c r="AD2343" i="3"/>
  <c r="AE2332" i="3"/>
  <c r="AD2297" i="3"/>
  <c r="AD2269" i="3"/>
  <c r="AE2269" i="3"/>
  <c r="AD2197" i="3"/>
  <c r="AD2178" i="3"/>
  <c r="AE2178" i="3"/>
  <c r="AE2070" i="3"/>
  <c r="AD2070" i="3"/>
  <c r="AD2464" i="3"/>
  <c r="AE2464" i="3"/>
  <c r="AD2418" i="3"/>
  <c r="AE2418" i="3"/>
  <c r="AD2386" i="3"/>
  <c r="AE2386" i="3"/>
  <c r="AD2354" i="3"/>
  <c r="AE2354" i="3"/>
  <c r="AD2322" i="3"/>
  <c r="AE2322" i="3"/>
  <c r="AD2488" i="3"/>
  <c r="AE2488" i="3"/>
  <c r="AD2481" i="3"/>
  <c r="AD2456" i="3"/>
  <c r="AE2456" i="3"/>
  <c r="AD2449" i="3"/>
  <c r="AD2410" i="3"/>
  <c r="AE2410" i="3"/>
  <c r="AD2378" i="3"/>
  <c r="AE2378" i="3"/>
  <c r="AD2346" i="3"/>
  <c r="AE2346" i="3"/>
  <c r="AD2053" i="3"/>
  <c r="AE2053" i="3"/>
  <c r="AD1407" i="3"/>
  <c r="AE1407" i="3"/>
  <c r="AD1359" i="3"/>
  <c r="AE1359" i="3"/>
  <c r="AE1207" i="3"/>
  <c r="AD1207" i="3"/>
  <c r="AD1203" i="3"/>
  <c r="AE1203" i="3"/>
  <c r="AD2200" i="3"/>
  <c r="AE2200" i="3"/>
  <c r="AD2181" i="3"/>
  <c r="AE2181" i="3"/>
  <c r="AD2117" i="3"/>
  <c r="AE2117" i="3"/>
  <c r="AD2116" i="3"/>
  <c r="AE2116" i="3"/>
  <c r="AD1982" i="3"/>
  <c r="AE1982" i="3"/>
  <c r="AD1834" i="3"/>
  <c r="AE1834" i="3"/>
  <c r="AD1801" i="3"/>
  <c r="AE1801" i="3"/>
  <c r="AD1746" i="3"/>
  <c r="AE1746" i="3"/>
  <c r="AE2299" i="3"/>
  <c r="AD2292" i="3"/>
  <c r="AE2285" i="3"/>
  <c r="AE2267" i="3"/>
  <c r="AD2260" i="3"/>
  <c r="AD2239" i="3"/>
  <c r="AE2239" i="3"/>
  <c r="AD2220" i="3"/>
  <c r="AD2192" i="3"/>
  <c r="AE2192" i="3"/>
  <c r="AE2169" i="3"/>
  <c r="AD2169" i="3"/>
  <c r="AE2152" i="3"/>
  <c r="AE2133" i="3"/>
  <c r="AD2133" i="3"/>
  <c r="AD2094" i="3"/>
  <c r="AE2094" i="3"/>
  <c r="AD1986" i="3"/>
  <c r="AE1986" i="3"/>
  <c r="AD1866" i="3"/>
  <c r="AE1866" i="3"/>
  <c r="AD1838" i="3"/>
  <c r="AE1838" i="3"/>
  <c r="AD1811" i="3"/>
  <c r="AE1811" i="3"/>
  <c r="AE1767" i="3"/>
  <c r="AD1767" i="3"/>
  <c r="AD1714" i="3"/>
  <c r="AE1714" i="3"/>
  <c r="AD2231" i="3"/>
  <c r="AE2231" i="3"/>
  <c r="AD2029" i="3"/>
  <c r="AE2029" i="3"/>
  <c r="AD2025" i="3"/>
  <c r="AE2025" i="3"/>
  <c r="AD2010" i="3"/>
  <c r="AE2010" i="3"/>
  <c r="AD2006" i="3"/>
  <c r="AE2006" i="3"/>
  <c r="AD1898" i="3"/>
  <c r="AE1898" i="3"/>
  <c r="AD1870" i="3"/>
  <c r="AE1870" i="3"/>
  <c r="AD2223" i="3"/>
  <c r="AE2223" i="3"/>
  <c r="AD2172" i="3"/>
  <c r="AE2172" i="3"/>
  <c r="AE2097" i="3"/>
  <c r="AD2097" i="3"/>
  <c r="AD2047" i="3"/>
  <c r="AE2047" i="3"/>
  <c r="AD1930" i="3"/>
  <c r="AE1930" i="3"/>
  <c r="AD1923" i="3"/>
  <c r="AD1902" i="3"/>
  <c r="AE1902" i="3"/>
  <c r="AE2287" i="3"/>
  <c r="AE2255" i="3"/>
  <c r="AD2244" i="3"/>
  <c r="AD2215" i="3"/>
  <c r="AE2215" i="3"/>
  <c r="AD1934" i="3"/>
  <c r="AE1934" i="3"/>
  <c r="AD2207" i="3"/>
  <c r="AE2207" i="3"/>
  <c r="AD2146" i="3"/>
  <c r="AE2146" i="3"/>
  <c r="AD2100" i="3"/>
  <c r="AE2100" i="3"/>
  <c r="AE2050" i="3"/>
  <c r="AD2050" i="3"/>
  <c r="AD2076" i="3"/>
  <c r="AE2076" i="3"/>
  <c r="AD2021" i="3"/>
  <c r="AE2021" i="3"/>
  <c r="AD2002" i="3"/>
  <c r="AE2002" i="3"/>
  <c r="AD1980" i="3"/>
  <c r="AE1980" i="3"/>
  <c r="AD1960" i="3"/>
  <c r="AE1960" i="3"/>
  <c r="AD1956" i="3"/>
  <c r="AE1956" i="3"/>
  <c r="AD1926" i="3"/>
  <c r="AE1926" i="3"/>
  <c r="AD1922" i="3"/>
  <c r="AE1922" i="3"/>
  <c r="AD1894" i="3"/>
  <c r="AE1894" i="3"/>
  <c r="AD1890" i="3"/>
  <c r="AE1890" i="3"/>
  <c r="AD1862" i="3"/>
  <c r="AE1862" i="3"/>
  <c r="AD1858" i="3"/>
  <c r="AE1858" i="3"/>
  <c r="AD1830" i="3"/>
  <c r="AE1830" i="3"/>
  <c r="AD1785" i="3"/>
  <c r="AE1785" i="3"/>
  <c r="AE1735" i="3"/>
  <c r="AD1735" i="3"/>
  <c r="AD2185" i="3"/>
  <c r="AD2157" i="3"/>
  <c r="AD2141" i="3"/>
  <c r="AD2065" i="3"/>
  <c r="AE2041" i="3"/>
  <c r="AD1753" i="3"/>
  <c r="AE1753" i="3"/>
  <c r="AE2173" i="3"/>
  <c r="AD2128" i="3"/>
  <c r="AE2128" i="3"/>
  <c r="AD2114" i="3"/>
  <c r="AE2114" i="3"/>
  <c r="AD2092" i="3"/>
  <c r="AE2092" i="3"/>
  <c r="AD2045" i="3"/>
  <c r="AE2045" i="3"/>
  <c r="AD1998" i="3"/>
  <c r="AE1998" i="3"/>
  <c r="AD1976" i="3"/>
  <c r="AE1976" i="3"/>
  <c r="AD1972" i="3"/>
  <c r="AE1972" i="3"/>
  <c r="AD1952" i="3"/>
  <c r="AE1952" i="3"/>
  <c r="AD1948" i="3"/>
  <c r="AE1948" i="3"/>
  <c r="AD1918" i="3"/>
  <c r="AE1918" i="3"/>
  <c r="AD1914" i="3"/>
  <c r="AE1914" i="3"/>
  <c r="AD1886" i="3"/>
  <c r="AE1886" i="3"/>
  <c r="AD1882" i="3"/>
  <c r="AE1882" i="3"/>
  <c r="AD1854" i="3"/>
  <c r="AE1854" i="3"/>
  <c r="AD1850" i="3"/>
  <c r="AE1850" i="3"/>
  <c r="AD1822" i="3"/>
  <c r="AE1822" i="3"/>
  <c r="AD1771" i="3"/>
  <c r="AE1771" i="3"/>
  <c r="AD1721" i="3"/>
  <c r="AE1721" i="3"/>
  <c r="AE2164" i="3"/>
  <c r="AE2156" i="3"/>
  <c r="AE2150" i="3"/>
  <c r="AE2140" i="3"/>
  <c r="AE2121" i="3"/>
  <c r="AD2081" i="3"/>
  <c r="AD2068" i="3"/>
  <c r="AE2068" i="3"/>
  <c r="AE2064" i="3"/>
  <c r="AD1795" i="3"/>
  <c r="AE1795" i="3"/>
  <c r="AD1739" i="3"/>
  <c r="AE1739" i="3"/>
  <c r="AD2108" i="3"/>
  <c r="AE2108" i="3"/>
  <c r="AE2104" i="3"/>
  <c r="AD2061" i="3"/>
  <c r="AE2061" i="3"/>
  <c r="AE2057" i="3"/>
  <c r="AD2037" i="3"/>
  <c r="AE2037" i="3"/>
  <c r="AD2033" i="3"/>
  <c r="AE2033" i="3"/>
  <c r="AD2018" i="3"/>
  <c r="AE2018" i="3"/>
  <c r="AD2014" i="3"/>
  <c r="AE2014" i="3"/>
  <c r="AD1994" i="3"/>
  <c r="AE1994" i="3"/>
  <c r="AD1990" i="3"/>
  <c r="AE1990" i="3"/>
  <c r="AD1983" i="3"/>
  <c r="AD1968" i="3"/>
  <c r="AE1968" i="3"/>
  <c r="AD1964" i="3"/>
  <c r="AE1964" i="3"/>
  <c r="AD1944" i="3"/>
  <c r="AE1944" i="3"/>
  <c r="AD1938" i="3"/>
  <c r="AE1938" i="3"/>
  <c r="AD1931" i="3"/>
  <c r="AD1910" i="3"/>
  <c r="AE1910" i="3"/>
  <c r="AD1906" i="3"/>
  <c r="AE1906" i="3"/>
  <c r="AD1899" i="3"/>
  <c r="AD1878" i="3"/>
  <c r="AE1878" i="3"/>
  <c r="AD1874" i="3"/>
  <c r="AE1874" i="3"/>
  <c r="AD1867" i="3"/>
  <c r="AD1846" i="3"/>
  <c r="AE1846" i="3"/>
  <c r="AD1842" i="3"/>
  <c r="AE1842" i="3"/>
  <c r="AD1835" i="3"/>
  <c r="AE1760" i="3"/>
  <c r="AD1760" i="3"/>
  <c r="AD1707" i="3"/>
  <c r="AE1707" i="3"/>
  <c r="AD2084" i="3"/>
  <c r="AE2084" i="3"/>
  <c r="AD1778" i="3"/>
  <c r="AE1778" i="3"/>
  <c r="AE1728" i="3"/>
  <c r="AD1728" i="3"/>
  <c r="AE1826" i="3"/>
  <c r="AD1694" i="3"/>
  <c r="AE1694" i="3"/>
  <c r="AD1686" i="3"/>
  <c r="AE1686" i="3"/>
  <c r="AD1678" i="3"/>
  <c r="AE1678" i="3"/>
  <c r="AD1670" i="3"/>
  <c r="AE1670" i="3"/>
  <c r="AD1662" i="3"/>
  <c r="AE1662" i="3"/>
  <c r="AD1654" i="3"/>
  <c r="AE1654" i="3"/>
  <c r="AD1646" i="3"/>
  <c r="AE1646" i="3"/>
  <c r="AD1638" i="3"/>
  <c r="AE1638" i="3"/>
  <c r="AD1630" i="3"/>
  <c r="AE1630" i="3"/>
  <c r="AD1622" i="3"/>
  <c r="AE1622" i="3"/>
  <c r="AD1614" i="3"/>
  <c r="AE1614" i="3"/>
  <c r="AD1607" i="3"/>
  <c r="AE1607" i="3"/>
  <c r="AD1599" i="3"/>
  <c r="AE1599" i="3"/>
  <c r="AD1591" i="3"/>
  <c r="AE1591" i="3"/>
  <c r="AD1583" i="3"/>
  <c r="AE1583" i="3"/>
  <c r="AD1575" i="3"/>
  <c r="AE1575" i="3"/>
  <c r="AD1567" i="3"/>
  <c r="AE1567" i="3"/>
  <c r="AE1564" i="3"/>
  <c r="AD1564" i="3"/>
  <c r="AD1560" i="3"/>
  <c r="AE1430" i="3"/>
  <c r="AD1430" i="3"/>
  <c r="AE1803" i="3"/>
  <c r="AE1787" i="3"/>
  <c r="AD1783" i="3"/>
  <c r="AD1776" i="3"/>
  <c r="AE1769" i="3"/>
  <c r="AE1762" i="3"/>
  <c r="AE1755" i="3"/>
  <c r="AD1751" i="3"/>
  <c r="AD1744" i="3"/>
  <c r="AE1737" i="3"/>
  <c r="AE1730" i="3"/>
  <c r="AE1723" i="3"/>
  <c r="AD1719" i="3"/>
  <c r="AD1712" i="3"/>
  <c r="AE1705" i="3"/>
  <c r="AD1690" i="3"/>
  <c r="AE1690" i="3"/>
  <c r="AD1682" i="3"/>
  <c r="AE1682" i="3"/>
  <c r="AD1674" i="3"/>
  <c r="AE1674" i="3"/>
  <c r="AD1666" i="3"/>
  <c r="AE1666" i="3"/>
  <c r="AD1658" i="3"/>
  <c r="AE1658" i="3"/>
  <c r="AD1650" i="3"/>
  <c r="AE1650" i="3"/>
  <c r="AD1642" i="3"/>
  <c r="AE1642" i="3"/>
  <c r="AD1634" i="3"/>
  <c r="AE1634" i="3"/>
  <c r="AD1626" i="3"/>
  <c r="AE1626" i="3"/>
  <c r="AD1618" i="3"/>
  <c r="AE1618" i="3"/>
  <c r="AD1610" i="3"/>
  <c r="AE1610" i="3"/>
  <c r="AD1603" i="3"/>
  <c r="AE1603" i="3"/>
  <c r="AD1595" i="3"/>
  <c r="AE1595" i="3"/>
  <c r="AD1587" i="3"/>
  <c r="AE1587" i="3"/>
  <c r="AD1579" i="3"/>
  <c r="AE1579" i="3"/>
  <c r="AD1571" i="3"/>
  <c r="AE1571" i="3"/>
  <c r="AD1563" i="3"/>
  <c r="AE1563" i="3"/>
  <c r="AD1433" i="3"/>
  <c r="AE1433" i="3"/>
  <c r="AE1548" i="3"/>
  <c r="AD1548" i="3"/>
  <c r="AE1515" i="3"/>
  <c r="AD1515" i="3"/>
  <c r="AE1463" i="3"/>
  <c r="AD1463" i="3"/>
  <c r="AD1383" i="3"/>
  <c r="AE1383" i="3"/>
  <c r="AD1335" i="3"/>
  <c r="AE1335" i="3"/>
  <c r="AD1291" i="3"/>
  <c r="AE1291" i="3"/>
  <c r="AE1786" i="3"/>
  <c r="AE1779" i="3"/>
  <c r="AD1775" i="3"/>
  <c r="AD1768" i="3"/>
  <c r="AE1761" i="3"/>
  <c r="AE1754" i="3"/>
  <c r="AE1747" i="3"/>
  <c r="AD1743" i="3"/>
  <c r="AD1736" i="3"/>
  <c r="AE1729" i="3"/>
  <c r="AE1722" i="3"/>
  <c r="AE1715" i="3"/>
  <c r="AD1711" i="3"/>
  <c r="AD1704" i="3"/>
  <c r="AD1551" i="3"/>
  <c r="AE1551" i="3"/>
  <c r="AD1518" i="3"/>
  <c r="AE1518" i="3"/>
  <c r="AD1466" i="3"/>
  <c r="AE1466" i="3"/>
  <c r="AE1532" i="3"/>
  <c r="AD1532" i="3"/>
  <c r="AD1703" i="3"/>
  <c r="AE1703" i="3"/>
  <c r="AD1535" i="3"/>
  <c r="AE1535" i="3"/>
  <c r="AD1559" i="3"/>
  <c r="AE1559" i="3"/>
  <c r="AD1552" i="3"/>
  <c r="AD1523" i="3"/>
  <c r="AD1482" i="3"/>
  <c r="AE1482" i="3"/>
  <c r="AD1471" i="3"/>
  <c r="AD1446" i="3"/>
  <c r="AD1438" i="3"/>
  <c r="AD1399" i="3"/>
  <c r="AE1399" i="3"/>
  <c r="AD1351" i="3"/>
  <c r="AE1351" i="3"/>
  <c r="AD1210" i="3"/>
  <c r="AE1210" i="3"/>
  <c r="AD1555" i="3"/>
  <c r="AE1555" i="3"/>
  <c r="AD1526" i="3"/>
  <c r="AE1526" i="3"/>
  <c r="AD1474" i="3"/>
  <c r="AE1474" i="3"/>
  <c r="AD1441" i="3"/>
  <c r="AE1441" i="3"/>
  <c r="AD1391" i="3"/>
  <c r="AE1391" i="3"/>
  <c r="AD1343" i="3"/>
  <c r="AE1343" i="3"/>
  <c r="AD1221" i="3"/>
  <c r="AE1221" i="3"/>
  <c r="AD1547" i="3"/>
  <c r="AE1547" i="3"/>
  <c r="AD1540" i="3"/>
  <c r="AD1510" i="3"/>
  <c r="AE1510" i="3"/>
  <c r="AD1499" i="3"/>
  <c r="AD1458" i="3"/>
  <c r="AE1458" i="3"/>
  <c r="AD1425" i="3"/>
  <c r="AE1425" i="3"/>
  <c r="AD1414" i="3"/>
  <c r="AD1375" i="3"/>
  <c r="AE1375" i="3"/>
  <c r="AD1327" i="3"/>
  <c r="AE1327" i="3"/>
  <c r="AD1258" i="3"/>
  <c r="AE1258" i="3"/>
  <c r="AD1543" i="3"/>
  <c r="AE1543" i="3"/>
  <c r="AD1502" i="3"/>
  <c r="AE1502" i="3"/>
  <c r="AD1450" i="3"/>
  <c r="AE1450" i="3"/>
  <c r="AD1417" i="3"/>
  <c r="AE1417" i="3"/>
  <c r="AD1367" i="3"/>
  <c r="AE1367" i="3"/>
  <c r="AE1242" i="3"/>
  <c r="AD1242" i="3"/>
  <c r="AD1539" i="3"/>
  <c r="AE1539" i="3"/>
  <c r="AD1494" i="3"/>
  <c r="AE1494" i="3"/>
  <c r="AD1409" i="3"/>
  <c r="AE1409" i="3"/>
  <c r="AD1324" i="3"/>
  <c r="AE1324" i="3"/>
  <c r="AD1202" i="3"/>
  <c r="AE1202" i="3"/>
  <c r="AD1179" i="3"/>
  <c r="AE1179" i="3"/>
  <c r="AD1164" i="3"/>
  <c r="AE1164" i="3"/>
  <c r="AD1053" i="3"/>
  <c r="AE1053" i="3"/>
  <c r="AD963" i="3"/>
  <c r="AE963" i="3"/>
  <c r="AE1531" i="3"/>
  <c r="AE1522" i="3"/>
  <c r="AE1514" i="3"/>
  <c r="AE1506" i="3"/>
  <c r="AE1498" i="3"/>
  <c r="AE1490" i="3"/>
  <c r="AE1486" i="3"/>
  <c r="AE1478" i="3"/>
  <c r="AE1470" i="3"/>
  <c r="AE1462" i="3"/>
  <c r="AE1454" i="3"/>
  <c r="AE1445" i="3"/>
  <c r="AE1437" i="3"/>
  <c r="AE1429" i="3"/>
  <c r="AE1421" i="3"/>
  <c r="AE1413" i="3"/>
  <c r="AE1403" i="3"/>
  <c r="AE1395" i="3"/>
  <c r="AE1387" i="3"/>
  <c r="AE1379" i="3"/>
  <c r="AE1371" i="3"/>
  <c r="AE1363" i="3"/>
  <c r="AE1355" i="3"/>
  <c r="AE1347" i="3"/>
  <c r="AE1339" i="3"/>
  <c r="AE1331" i="3"/>
  <c r="AD1300" i="3"/>
  <c r="AE1300" i="3"/>
  <c r="AD1264" i="3"/>
  <c r="AE1264" i="3"/>
  <c r="AD1178" i="3"/>
  <c r="AE1178" i="3"/>
  <c r="AE1527" i="3"/>
  <c r="AE1519" i="3"/>
  <c r="AE1511" i="3"/>
  <c r="AE1503" i="3"/>
  <c r="AE1495" i="3"/>
  <c r="AE1483" i="3"/>
  <c r="AE1475" i="3"/>
  <c r="AE1467" i="3"/>
  <c r="AE1459" i="3"/>
  <c r="AE1451" i="3"/>
  <c r="AE1442" i="3"/>
  <c r="AD1313" i="3"/>
  <c r="AE1299" i="3"/>
  <c r="AD1286" i="3"/>
  <c r="AD1278" i="3"/>
  <c r="AD1263" i="3"/>
  <c r="AE1255" i="3"/>
  <c r="AE1234" i="3"/>
  <c r="AD1234" i="3"/>
  <c r="AE1227" i="3"/>
  <c r="AD1219" i="3"/>
  <c r="AE1219" i="3"/>
  <c r="AE1215" i="3"/>
  <c r="AD1316" i="3"/>
  <c r="AE1316" i="3"/>
  <c r="AE1237" i="3"/>
  <c r="AD1218" i="3"/>
  <c r="AD1292" i="3"/>
  <c r="AE1292" i="3"/>
  <c r="AD1267" i="3"/>
  <c r="AE1267" i="3"/>
  <c r="AD1305" i="3"/>
  <c r="AE1266" i="3"/>
  <c r="AD1225" i="3"/>
  <c r="AE1225" i="3"/>
  <c r="AD1308" i="3"/>
  <c r="AE1308" i="3"/>
  <c r="AD1211" i="3"/>
  <c r="AE1211" i="3"/>
  <c r="AE1138" i="3"/>
  <c r="AD1138" i="3"/>
  <c r="AE1159" i="3"/>
  <c r="AD1159" i="3"/>
  <c r="AE1102" i="3"/>
  <c r="AD1102" i="3"/>
  <c r="AE1079" i="3"/>
  <c r="AD1079" i="3"/>
  <c r="AD1226" i="3"/>
  <c r="AD1195" i="3"/>
  <c r="AE1195" i="3"/>
  <c r="AD1191" i="3"/>
  <c r="AD1167" i="3"/>
  <c r="AE1167" i="3"/>
  <c r="AE1247" i="3"/>
  <c r="AE1244" i="3"/>
  <c r="AE1212" i="3"/>
  <c r="AD1194" i="3"/>
  <c r="AE1194" i="3"/>
  <c r="AE1180" i="3"/>
  <c r="AD1162" i="3"/>
  <c r="AE1149" i="3"/>
  <c r="AD1149" i="3"/>
  <c r="AD1136" i="3"/>
  <c r="AE1136" i="3"/>
  <c r="AD1128" i="3"/>
  <c r="AE1253" i="3"/>
  <c r="AD1187" i="3"/>
  <c r="AE1187" i="3"/>
  <c r="AD1183" i="3"/>
  <c r="AD1152" i="3"/>
  <c r="AE1152" i="3"/>
  <c r="AD1140" i="3"/>
  <c r="AE1140" i="3"/>
  <c r="AD1095" i="3"/>
  <c r="AE1095" i="3"/>
  <c r="AD1072" i="3"/>
  <c r="AE1072" i="3"/>
  <c r="AD1186" i="3"/>
  <c r="AE1186" i="3"/>
  <c r="AD1161" i="3"/>
  <c r="AE1161" i="3"/>
  <c r="AE1156" i="3"/>
  <c r="AD1156" i="3"/>
  <c r="AD1170" i="3"/>
  <c r="AE1170" i="3"/>
  <c r="AD1165" i="3"/>
  <c r="AE1113" i="3"/>
  <c r="AD1106" i="3"/>
  <c r="AE1039" i="3"/>
  <c r="AE1037" i="3"/>
  <c r="AE1021" i="3"/>
  <c r="AE1013" i="3"/>
  <c r="AD954" i="3"/>
  <c r="AE923" i="3"/>
  <c r="AE891" i="3"/>
  <c r="AD824" i="3"/>
  <c r="AD817" i="3"/>
  <c r="AE817" i="3"/>
  <c r="AD813" i="3"/>
  <c r="AE813" i="3"/>
  <c r="AE716" i="3"/>
  <c r="AD716" i="3"/>
  <c r="AD357" i="3"/>
  <c r="AE357" i="3"/>
  <c r="AD284" i="3"/>
  <c r="AE284" i="3"/>
  <c r="AD1109" i="3"/>
  <c r="AE1109" i="3"/>
  <c r="AD1029" i="3"/>
  <c r="AE1029" i="3"/>
  <c r="AD1005" i="3"/>
  <c r="AE1005" i="3"/>
  <c r="AD982" i="3"/>
  <c r="AE982" i="3"/>
  <c r="AE960" i="3"/>
  <c r="AD960" i="3"/>
  <c r="AE856" i="3"/>
  <c r="AD856" i="3"/>
  <c r="AD835" i="3"/>
  <c r="AE835" i="3"/>
  <c r="AD719" i="3"/>
  <c r="AE719" i="3"/>
  <c r="AD711" i="3"/>
  <c r="AE711" i="3"/>
  <c r="AE555" i="3"/>
  <c r="AD555" i="3"/>
  <c r="AD500" i="3"/>
  <c r="AE500" i="3"/>
  <c r="AD1144" i="3"/>
  <c r="AE1144" i="3"/>
  <c r="AD1101" i="3"/>
  <c r="AE1101" i="3"/>
  <c r="AD1078" i="3"/>
  <c r="AE1078" i="3"/>
  <c r="AE1032" i="3"/>
  <c r="AD1032" i="3"/>
  <c r="AE1024" i="3"/>
  <c r="AD1024" i="3"/>
  <c r="AE1016" i="3"/>
  <c r="AD1016" i="3"/>
  <c r="AE1008" i="3"/>
  <c r="AD1008" i="3"/>
  <c r="AE985" i="3"/>
  <c r="AD985" i="3"/>
  <c r="AD906" i="3"/>
  <c r="AE906" i="3"/>
  <c r="AD794" i="3"/>
  <c r="AE794" i="3"/>
  <c r="AD786" i="3"/>
  <c r="AE786" i="3"/>
  <c r="AD1133" i="3"/>
  <c r="AE1130" i="3"/>
  <c r="AD1123" i="3"/>
  <c r="AD1122" i="3"/>
  <c r="AE1097" i="3"/>
  <c r="AD1090" i="3"/>
  <c r="AE1074" i="3"/>
  <c r="AD1067" i="3"/>
  <c r="AE1055" i="3"/>
  <c r="AD1048" i="3"/>
  <c r="AD1035" i="3"/>
  <c r="AE1035" i="3"/>
  <c r="AD1019" i="3"/>
  <c r="AE1019" i="3"/>
  <c r="AD1011" i="3"/>
  <c r="AE1011" i="3"/>
  <c r="AD988" i="3"/>
  <c r="AE988" i="3"/>
  <c r="AD973" i="3"/>
  <c r="AE973" i="3"/>
  <c r="AD944" i="3"/>
  <c r="AE944" i="3"/>
  <c r="AD905" i="3"/>
  <c r="AE905" i="3"/>
  <c r="AD1126" i="3"/>
  <c r="AE1126" i="3"/>
  <c r="AD1093" i="3"/>
  <c r="AE1093" i="3"/>
  <c r="AD1070" i="3"/>
  <c r="AE1070" i="3"/>
  <c r="AD1051" i="3"/>
  <c r="AE1051" i="3"/>
  <c r="AD1027" i="3"/>
  <c r="AE1027" i="3"/>
  <c r="AD1003" i="3"/>
  <c r="AE1003" i="3"/>
  <c r="AD951" i="3"/>
  <c r="AE951" i="3"/>
  <c r="AE800" i="3"/>
  <c r="AD800" i="3"/>
  <c r="AE1169" i="3"/>
  <c r="AD1160" i="3"/>
  <c r="AE1160" i="3"/>
  <c r="AE1146" i="3"/>
  <c r="AE1121" i="3"/>
  <c r="AD1114" i="3"/>
  <c r="AE1103" i="3"/>
  <c r="AE1089" i="3"/>
  <c r="AE1080" i="3"/>
  <c r="AE1066" i="3"/>
  <c r="AD1059" i="3"/>
  <c r="AE1047" i="3"/>
  <c r="AD1040" i="3"/>
  <c r="AE1038" i="3"/>
  <c r="AD950" i="3"/>
  <c r="AE950" i="3"/>
  <c r="AD909" i="3"/>
  <c r="AD877" i="3"/>
  <c r="AD809" i="3"/>
  <c r="AE809" i="3"/>
  <c r="AD805" i="3"/>
  <c r="AE805" i="3"/>
  <c r="AD1153" i="3"/>
  <c r="AD1117" i="3"/>
  <c r="AE1117" i="3"/>
  <c r="AD1110" i="3"/>
  <c r="AD1085" i="3"/>
  <c r="AE1085" i="3"/>
  <c r="AD1062" i="3"/>
  <c r="AE1062" i="3"/>
  <c r="AD1043" i="3"/>
  <c r="AE1043" i="3"/>
  <c r="AD957" i="3"/>
  <c r="AE957" i="3"/>
  <c r="AD912" i="3"/>
  <c r="AD880" i="3"/>
  <c r="AE818" i="3"/>
  <c r="AD818" i="3"/>
  <c r="AD843" i="3"/>
  <c r="AE843" i="3"/>
  <c r="AE792" i="3"/>
  <c r="AD792" i="3"/>
  <c r="AE784" i="3"/>
  <c r="AD784" i="3"/>
  <c r="AD703" i="3"/>
  <c r="AE703" i="3"/>
  <c r="AE563" i="3"/>
  <c r="AD563" i="3"/>
  <c r="AD551" i="3"/>
  <c r="AE551" i="3"/>
  <c r="AD1000" i="3"/>
  <c r="AD993" i="3"/>
  <c r="AD977" i="3"/>
  <c r="AD968" i="3"/>
  <c r="AD929" i="3"/>
  <c r="AE929" i="3"/>
  <c r="AE925" i="3"/>
  <c r="AD897" i="3"/>
  <c r="AE897" i="3"/>
  <c r="AE893" i="3"/>
  <c r="AE851" i="3"/>
  <c r="AD842" i="3"/>
  <c r="AE842" i="3"/>
  <c r="AD760" i="3"/>
  <c r="AE757" i="3"/>
  <c r="AD996" i="3"/>
  <c r="AE996" i="3"/>
  <c r="AD980" i="3"/>
  <c r="AE980" i="3"/>
  <c r="AD971" i="3"/>
  <c r="AE971" i="3"/>
  <c r="AD955" i="3"/>
  <c r="AE955" i="3"/>
  <c r="AE952" i="3"/>
  <c r="AD942" i="3"/>
  <c r="AE942" i="3"/>
  <c r="AD928" i="3"/>
  <c r="AE907" i="3"/>
  <c r="AD896" i="3"/>
  <c r="AE875" i="3"/>
  <c r="AD873" i="3"/>
  <c r="AE873" i="3"/>
  <c r="AD865" i="3"/>
  <c r="AE865" i="3"/>
  <c r="AD841" i="3"/>
  <c r="AE841" i="3"/>
  <c r="AE811" i="3"/>
  <c r="AD771" i="3"/>
  <c r="AE771" i="3"/>
  <c r="AD921" i="3"/>
  <c r="AE921" i="3"/>
  <c r="AD889" i="3"/>
  <c r="AE889" i="3"/>
  <c r="AD869" i="3"/>
  <c r="AE869" i="3"/>
  <c r="AD850" i="3"/>
  <c r="AE850" i="3"/>
  <c r="AD779" i="3"/>
  <c r="AE779" i="3"/>
  <c r="AD753" i="3"/>
  <c r="AE753" i="3"/>
  <c r="AD655" i="3"/>
  <c r="AE655" i="3"/>
  <c r="AE628" i="3"/>
  <c r="AD628" i="3"/>
  <c r="AD615" i="3"/>
  <c r="AE615" i="3"/>
  <c r="AD801" i="3"/>
  <c r="AE801" i="3"/>
  <c r="AD778" i="3"/>
  <c r="AE778" i="3"/>
  <c r="AD913" i="3"/>
  <c r="AE913" i="3"/>
  <c r="AD881" i="3"/>
  <c r="AE881" i="3"/>
  <c r="AE848" i="3"/>
  <c r="AD848" i="3"/>
  <c r="AD777" i="3"/>
  <c r="AE777" i="3"/>
  <c r="AE867" i="3"/>
  <c r="AD857" i="3"/>
  <c r="AE857" i="3"/>
  <c r="AD816" i="3"/>
  <c r="AE803" i="3"/>
  <c r="AD793" i="3"/>
  <c r="AE793" i="3"/>
  <c r="AD752" i="3"/>
  <c r="AD748" i="3"/>
  <c r="AD695" i="3"/>
  <c r="AE695" i="3"/>
  <c r="AD684" i="3"/>
  <c r="AD562" i="3"/>
  <c r="AE562" i="3"/>
  <c r="AD558" i="3"/>
  <c r="AE558" i="3"/>
  <c r="AD833" i="3"/>
  <c r="AE833" i="3"/>
  <c r="AD769" i="3"/>
  <c r="AE769" i="3"/>
  <c r="AD751" i="3"/>
  <c r="AE751" i="3"/>
  <c r="AD740" i="3"/>
  <c r="AD687" i="3"/>
  <c r="AE687" i="3"/>
  <c r="AD676" i="3"/>
  <c r="AD645" i="3"/>
  <c r="AE645" i="3"/>
  <c r="AE598" i="3"/>
  <c r="AD570" i="3"/>
  <c r="AE570" i="3"/>
  <c r="AD566" i="3"/>
  <c r="AE566" i="3"/>
  <c r="AD743" i="3"/>
  <c r="AE743" i="3"/>
  <c r="AD679" i="3"/>
  <c r="AE679" i="3"/>
  <c r="AD602" i="3"/>
  <c r="AE602" i="3"/>
  <c r="AE573" i="3"/>
  <c r="AD573" i="3"/>
  <c r="AD849" i="3"/>
  <c r="AE849" i="3"/>
  <c r="AD808" i="3"/>
  <c r="AD785" i="3"/>
  <c r="AE785" i="3"/>
  <c r="AD735" i="3"/>
  <c r="AE735" i="3"/>
  <c r="AD724" i="3"/>
  <c r="AD671" i="3"/>
  <c r="AE671" i="3"/>
  <c r="AD660" i="3"/>
  <c r="AE648" i="3"/>
  <c r="AD648" i="3"/>
  <c r="AD584" i="3"/>
  <c r="AE584" i="3"/>
  <c r="AD572" i="3"/>
  <c r="AE572" i="3"/>
  <c r="AD825" i="3"/>
  <c r="AE825" i="3"/>
  <c r="AD761" i="3"/>
  <c r="AE761" i="3"/>
  <c r="AD727" i="3"/>
  <c r="AE727" i="3"/>
  <c r="AD663" i="3"/>
  <c r="AE663" i="3"/>
  <c r="AD651" i="3"/>
  <c r="AE651" i="3"/>
  <c r="AD635" i="3"/>
  <c r="AE635" i="3"/>
  <c r="AE605" i="3"/>
  <c r="AD605" i="3"/>
  <c r="AD576" i="3"/>
  <c r="AE576" i="3"/>
  <c r="AE747" i="3"/>
  <c r="AE739" i="3"/>
  <c r="AE731" i="3"/>
  <c r="AE723" i="3"/>
  <c r="AE715" i="3"/>
  <c r="AE707" i="3"/>
  <c r="AE699" i="3"/>
  <c r="AE691" i="3"/>
  <c r="AE683" i="3"/>
  <c r="AE675" i="3"/>
  <c r="AE667" i="3"/>
  <c r="AE659" i="3"/>
  <c r="AE637" i="3"/>
  <c r="AE627" i="3"/>
  <c r="AE617" i="3"/>
  <c r="AD597" i="3"/>
  <c r="AE590" i="3"/>
  <c r="AE586" i="3"/>
  <c r="AD504" i="3"/>
  <c r="AE504" i="3"/>
  <c r="AE744" i="3"/>
  <c r="AE736" i="3"/>
  <c r="AE728" i="3"/>
  <c r="AE720" i="3"/>
  <c r="AE712" i="3"/>
  <c r="AE704" i="3"/>
  <c r="AE696" i="3"/>
  <c r="AE688" i="3"/>
  <c r="AE680" i="3"/>
  <c r="AE672" i="3"/>
  <c r="AE664" i="3"/>
  <c r="AE656" i="3"/>
  <c r="AE643" i="3"/>
  <c r="AD640" i="3"/>
  <c r="AD620" i="3"/>
  <c r="AE610" i="3"/>
  <c r="AE600" i="3"/>
  <c r="AD532" i="3"/>
  <c r="AE532" i="3"/>
  <c r="AD516" i="3"/>
  <c r="AE516" i="3"/>
  <c r="AE491" i="3"/>
  <c r="AD491" i="3"/>
  <c r="AE623" i="3"/>
  <c r="AE613" i="3"/>
  <c r="AE596" i="3"/>
  <c r="AD541" i="3"/>
  <c r="AE541" i="3"/>
  <c r="AD536" i="3"/>
  <c r="AE536" i="3"/>
  <c r="AD520" i="3"/>
  <c r="AE520" i="3"/>
  <c r="AE507" i="3"/>
  <c r="AD507" i="3"/>
  <c r="AE452" i="3"/>
  <c r="AD452" i="3"/>
  <c r="AD540" i="3"/>
  <c r="AE540" i="3"/>
  <c r="AD502" i="3"/>
  <c r="AE502" i="3"/>
  <c r="AD539" i="3"/>
  <c r="AE539" i="3"/>
  <c r="AE523" i="3"/>
  <c r="AD523" i="3"/>
  <c r="AE548" i="3"/>
  <c r="AD548" i="3"/>
  <c r="AD544" i="3"/>
  <c r="AE544" i="3"/>
  <c r="AD534" i="3"/>
  <c r="AE534" i="3"/>
  <c r="AD518" i="3"/>
  <c r="AE518" i="3"/>
  <c r="AD524" i="3"/>
  <c r="AE524" i="3"/>
  <c r="AD492" i="3"/>
  <c r="AE492" i="3"/>
  <c r="AD449" i="3"/>
  <c r="AE449" i="3"/>
  <c r="AD485" i="3"/>
  <c r="AE485" i="3"/>
  <c r="AE477" i="3"/>
  <c r="AD477" i="3"/>
  <c r="AD531" i="3"/>
  <c r="AE526" i="3"/>
  <c r="AD515" i="3"/>
  <c r="AE494" i="3"/>
  <c r="AE483" i="3"/>
  <c r="AD464" i="3"/>
  <c r="AE464" i="3"/>
  <c r="AE455" i="3"/>
  <c r="AD508" i="3"/>
  <c r="AE508" i="3"/>
  <c r="AE488" i="3"/>
  <c r="AD488" i="3"/>
  <c r="AD471" i="3"/>
  <c r="AE471" i="3"/>
  <c r="AD325" i="3"/>
  <c r="AE325" i="3"/>
  <c r="AD317" i="3"/>
  <c r="AE317" i="3"/>
  <c r="AD309" i="3"/>
  <c r="AE309" i="3"/>
  <c r="AD301" i="3"/>
  <c r="AE301" i="3"/>
  <c r="AD293" i="3"/>
  <c r="AE293" i="3"/>
  <c r="AD472" i="3"/>
  <c r="AE472" i="3"/>
  <c r="AD468" i="3"/>
  <c r="AD461" i="3"/>
  <c r="AE441" i="3"/>
  <c r="AE433" i="3"/>
  <c r="AE425" i="3"/>
  <c r="AE417" i="3"/>
  <c r="AE409" i="3"/>
  <c r="AE402" i="3"/>
  <c r="AE394" i="3"/>
  <c r="AE386" i="3"/>
  <c r="AE378" i="3"/>
  <c r="AE370" i="3"/>
  <c r="AE487" i="3"/>
  <c r="AD484" i="3"/>
  <c r="AE463" i="3"/>
  <c r="AD456" i="3"/>
  <c r="AE456" i="3"/>
  <c r="AD447" i="3"/>
  <c r="AE447" i="3"/>
  <c r="AD439" i="3"/>
  <c r="AE439" i="3"/>
  <c r="AD431" i="3"/>
  <c r="AE431" i="3"/>
  <c r="AD423" i="3"/>
  <c r="AE423" i="3"/>
  <c r="AD415" i="3"/>
  <c r="AE415" i="3"/>
  <c r="AD400" i="3"/>
  <c r="AE400" i="3"/>
  <c r="AD392" i="3"/>
  <c r="AE392" i="3"/>
  <c r="AD384" i="3"/>
  <c r="AE384" i="3"/>
  <c r="AD376" i="3"/>
  <c r="AE376" i="3"/>
  <c r="AD365" i="3"/>
  <c r="AE365" i="3"/>
  <c r="AE448" i="3"/>
  <c r="AE440" i="3"/>
  <c r="AE432" i="3"/>
  <c r="AE424" i="3"/>
  <c r="AE416" i="3"/>
  <c r="AE408" i="3"/>
  <c r="AE401" i="3"/>
  <c r="AE393" i="3"/>
  <c r="AE385" i="3"/>
  <c r="AE377" i="3"/>
  <c r="AD333" i="3"/>
  <c r="AE333" i="3"/>
  <c r="AD341" i="3"/>
  <c r="AE341" i="3"/>
  <c r="AD268" i="3"/>
  <c r="AE268" i="3"/>
  <c r="AD349" i="3"/>
  <c r="AE349" i="3"/>
  <c r="AD276" i="3"/>
  <c r="AE276" i="3"/>
  <c r="AE369" i="3"/>
  <c r="AE361" i="3"/>
  <c r="AE353" i="3"/>
  <c r="AE345" i="3"/>
  <c r="AE337" i="3"/>
  <c r="AE329" i="3"/>
  <c r="AE321" i="3"/>
  <c r="AE313" i="3"/>
  <c r="AE305" i="3"/>
  <c r="AE297" i="3"/>
  <c r="AE289" i="3"/>
  <c r="AE280" i="3"/>
  <c r="AE272" i="3"/>
  <c r="AE264" i="3"/>
  <c r="AE366" i="3"/>
  <c r="AE358" i="3"/>
  <c r="AE350" i="3"/>
  <c r="AE342" i="3"/>
  <c r="AE334" i="3"/>
  <c r="AE326" i="3"/>
  <c r="AE288" i="3"/>
  <c r="AE287" i="3"/>
  <c r="AE279" i="3"/>
  <c r="AE271" i="3"/>
  <c r="AE263" i="3"/>
  <c r="AE202" i="3"/>
  <c r="AD165" i="3"/>
  <c r="AE138" i="3"/>
  <c r="AD204" i="3"/>
  <c r="AD177" i="3"/>
  <c r="AE207" i="3"/>
  <c r="AE194" i="3"/>
  <c r="AE50" i="3"/>
  <c r="AD257" i="3"/>
  <c r="AE246" i="3"/>
  <c r="AD85" i="3"/>
  <c r="AE125" i="3"/>
  <c r="AE262" i="3"/>
  <c r="AD216" i="3"/>
  <c r="AE186" i="3"/>
  <c r="AD131" i="3"/>
  <c r="AD90" i="3"/>
  <c r="AE59" i="3"/>
  <c r="AD221" i="3"/>
  <c r="AE199" i="3"/>
  <c r="AD45" i="3"/>
  <c r="AD157" i="3"/>
  <c r="AD241" i="3"/>
  <c r="AE80" i="3"/>
  <c r="AD69" i="3"/>
  <c r="AE62" i="3"/>
  <c r="AD49" i="3"/>
  <c r="AE98" i="3"/>
  <c r="AE94" i="3"/>
  <c r="AE31" i="3"/>
  <c r="AE232" i="3"/>
  <c r="AD201" i="3"/>
  <c r="AD169" i="3"/>
  <c r="AE73" i="3"/>
  <c r="AD55" i="3"/>
  <c r="AD23" i="3"/>
  <c r="AD129" i="3"/>
  <c r="AE109" i="3"/>
  <c r="AD11" i="3"/>
  <c r="AD235" i="3"/>
  <c r="AE133" i="3"/>
  <c r="AD121" i="3"/>
  <c r="AD100" i="3"/>
  <c r="AE58" i="3"/>
  <c r="AD52" i="3"/>
  <c r="AE20" i="3"/>
  <c r="AE190" i="3"/>
  <c r="AD190" i="3"/>
  <c r="AD150" i="3"/>
  <c r="AE150" i="3"/>
  <c r="AD261" i="3"/>
  <c r="AD245" i="3"/>
  <c r="AD222" i="3"/>
  <c r="AD203" i="3"/>
  <c r="AE203" i="3"/>
  <c r="AE249" i="3"/>
  <c r="AE227" i="3"/>
  <c r="AE214" i="3"/>
  <c r="AD182" i="3"/>
  <c r="AE182" i="3"/>
  <c r="AE254" i="3"/>
  <c r="AE238" i="3"/>
  <c r="AE229" i="3"/>
  <c r="AD161" i="3"/>
  <c r="AE161" i="3"/>
  <c r="AD253" i="3"/>
  <c r="AE237" i="3"/>
  <c r="AE233" i="3"/>
  <c r="AE212" i="3"/>
  <c r="AD173" i="3"/>
  <c r="AE173" i="3"/>
  <c r="AE4" i="3"/>
  <c r="AD159" i="3"/>
  <c r="AE146" i="3"/>
  <c r="AE128" i="3"/>
  <c r="AE122" i="3"/>
  <c r="AD116" i="3"/>
  <c r="AD104" i="3"/>
  <c r="AE84" i="3"/>
  <c r="AD153" i="3"/>
  <c r="AE89" i="3"/>
  <c r="AE77" i="3"/>
  <c r="AD38" i="3"/>
  <c r="AE8" i="3"/>
  <c r="AD102" i="3"/>
  <c r="AE97" i="3"/>
  <c r="AD92" i="3"/>
  <c r="AE65" i="3"/>
  <c r="AD61" i="3"/>
  <c r="AE42" i="3"/>
  <c r="AD200" i="3"/>
  <c r="AE57" i="3"/>
  <c r="AE27" i="3"/>
  <c r="AE16" i="3"/>
  <c r="AE101" i="3"/>
  <c r="AE81" i="3"/>
  <c r="AE60" i="3"/>
  <c r="AE32" i="3"/>
  <c r="AE117" i="3"/>
  <c r="AD117" i="3"/>
  <c r="AD260" i="3"/>
  <c r="AD252" i="3"/>
  <c r="AD244" i="3"/>
  <c r="AE220" i="3"/>
  <c r="AE206" i="3"/>
  <c r="AE198" i="3"/>
  <c r="AD193" i="3"/>
  <c r="AD174" i="3"/>
  <c r="AE174" i="3"/>
  <c r="AD183" i="3"/>
  <c r="AE183" i="3"/>
  <c r="AE256" i="3"/>
  <c r="AE248" i="3"/>
  <c r="AE240" i="3"/>
  <c r="AD236" i="3"/>
  <c r="AD215" i="3"/>
  <c r="AE210" i="3"/>
  <c r="AE151" i="3"/>
  <c r="AD151" i="3"/>
  <c r="AD15" i="3"/>
  <c r="AE15" i="3"/>
  <c r="AE259" i="3"/>
  <c r="AE243" i="3"/>
  <c r="AE192" i="3"/>
  <c r="AD192" i="3"/>
  <c r="AD145" i="3"/>
  <c r="AE145" i="3"/>
  <c r="AE251" i="3"/>
  <c r="AE219" i="3"/>
  <c r="AD209" i="3"/>
  <c r="AD191" i="3"/>
  <c r="AE191" i="3"/>
  <c r="AE181" i="3"/>
  <c r="AD144" i="3"/>
  <c r="AE144" i="3"/>
  <c r="AE230" i="3"/>
  <c r="AE228" i="3"/>
  <c r="AD223" i="3"/>
  <c r="AD184" i="3"/>
  <c r="AE148" i="3"/>
  <c r="AD148" i="3"/>
  <c r="AE82" i="3"/>
  <c r="AD82" i="3"/>
  <c r="AD167" i="3"/>
  <c r="AE158" i="3"/>
  <c r="AE147" i="3"/>
  <c r="AD147" i="3"/>
  <c r="AE142" i="3"/>
  <c r="AE137" i="3"/>
  <c r="AD106" i="3"/>
  <c r="AD175" i="3"/>
  <c r="AE166" i="3"/>
  <c r="AD130" i="3"/>
  <c r="AE140" i="3"/>
  <c r="AD140" i="3"/>
  <c r="AD113" i="3"/>
  <c r="AE113" i="3"/>
  <c r="AD110" i="3"/>
  <c r="AE110" i="3"/>
  <c r="AE139" i="3"/>
  <c r="AD139" i="3"/>
  <c r="AD134" i="3"/>
  <c r="AE134" i="3"/>
  <c r="AD120" i="3"/>
  <c r="AE105" i="3"/>
  <c r="AD40" i="3"/>
  <c r="AE40" i="3"/>
  <c r="AD112" i="3"/>
  <c r="AD108" i="3"/>
  <c r="AD19" i="3"/>
  <c r="AE19" i="3"/>
  <c r="AD3" i="3"/>
  <c r="AE3" i="3"/>
  <c r="AE136" i="3"/>
  <c r="AD119" i="3"/>
  <c r="AD114" i="3"/>
  <c r="AE107" i="3"/>
  <c r="AD96" i="3"/>
  <c r="AD88" i="3"/>
  <c r="AD79" i="3"/>
  <c r="AE72" i="3"/>
  <c r="AE99" i="3"/>
  <c r="AE91" i="3"/>
  <c r="AD7" i="3"/>
  <c r="AE7" i="3"/>
  <c r="AD36" i="3"/>
  <c r="AE36" i="3"/>
  <c r="AE39" i="3"/>
  <c r="AE35" i="3"/>
  <c r="AD18" i="3"/>
  <c r="AD6" i="3"/>
  <c r="AE68" i="3"/>
  <c r="AE54" i="3"/>
  <c r="AE51" i="3"/>
  <c r="AE44" i="3"/>
  <c r="AD26" i="3"/>
  <c r="AD71" i="3"/>
  <c r="AD47" i="3"/>
  <c r="AE70" i="3"/>
  <c r="AE67" i="3"/>
  <c r="AD63" i="3"/>
  <c r="AD53" i="3"/>
  <c r="AE46" i="3"/>
  <c r="AE43" i="3"/>
  <c r="AE28" i="3"/>
  <c r="AE24" i="3"/>
  <c r="AE12" i="3"/>
  <c r="AE226" i="3"/>
  <c r="AE218" i="3"/>
  <c r="AD218" i="3"/>
  <c r="AD225" i="3"/>
  <c r="AE217" i="3"/>
  <c r="AE250" i="3"/>
  <c r="AE242" i="3"/>
  <c r="AE234" i="3"/>
  <c r="AE258" i="3"/>
  <c r="AE255" i="3"/>
  <c r="AE247" i="3"/>
  <c r="AE239" i="3"/>
  <c r="AE231" i="3"/>
  <c r="AE224" i="3"/>
  <c r="AE211" i="3"/>
  <c r="AD208" i="3"/>
  <c r="AD205" i="3"/>
  <c r="AE187" i="3"/>
  <c r="AD176" i="3"/>
  <c r="AE176" i="3"/>
  <c r="AE172" i="3"/>
  <c r="AD168" i="3"/>
  <c r="AE168" i="3"/>
  <c r="AE164" i="3"/>
  <c r="AD160" i="3"/>
  <c r="AE160" i="3"/>
  <c r="AE156" i="3"/>
  <c r="AD152" i="3"/>
  <c r="AE152" i="3"/>
  <c r="AE197" i="3"/>
  <c r="AE179" i="3"/>
  <c r="AE178" i="3"/>
  <c r="AE170" i="3"/>
  <c r="AE162" i="3"/>
  <c r="AE154" i="3"/>
  <c r="AD196" i="3"/>
  <c r="AE189" i="3"/>
  <c r="AD185" i="3"/>
  <c r="AE213" i="3"/>
  <c r="AE195" i="3"/>
  <c r="AD188" i="3"/>
  <c r="AE188" i="3"/>
  <c r="AD66" i="3"/>
  <c r="AE66" i="3"/>
  <c r="AD132" i="3"/>
  <c r="AE132" i="3"/>
  <c r="AE123" i="3"/>
  <c r="AD123" i="3"/>
  <c r="AE180" i="3"/>
  <c r="AE171" i="3"/>
  <c r="AE163" i="3"/>
  <c r="AE155" i="3"/>
  <c r="AD135" i="3"/>
  <c r="AE135" i="3"/>
  <c r="AD143" i="3"/>
  <c r="AE143" i="3"/>
  <c r="AD126" i="3"/>
  <c r="AE126" i="3"/>
  <c r="AD111" i="3"/>
  <c r="AE111" i="3"/>
  <c r="AD103" i="3"/>
  <c r="AE103" i="3"/>
  <c r="AE149" i="3"/>
  <c r="AE141" i="3"/>
  <c r="AE127" i="3"/>
  <c r="AE124" i="3"/>
  <c r="AD95" i="3"/>
  <c r="AE95" i="3"/>
  <c r="AD87" i="3"/>
  <c r="AE87" i="3"/>
  <c r="AE118" i="3"/>
  <c r="AD115" i="3"/>
  <c r="AD76" i="3"/>
  <c r="AE76" i="3"/>
  <c r="AE86" i="3"/>
  <c r="AD83" i="3"/>
  <c r="AD75" i="3"/>
  <c r="AE75" i="3"/>
  <c r="AD74" i="3"/>
  <c r="AE74" i="3"/>
  <c r="AD48" i="3"/>
  <c r="AE48" i="3"/>
  <c r="AE93" i="3"/>
  <c r="AD64" i="3"/>
  <c r="AE64" i="3"/>
  <c r="AD78" i="3"/>
  <c r="AE78" i="3"/>
  <c r="AD56" i="3"/>
  <c r="AE56" i="3"/>
  <c r="AD21" i="3"/>
  <c r="AE21" i="3"/>
  <c r="AD9" i="3"/>
  <c r="AE9" i="3"/>
  <c r="AD34" i="3"/>
  <c r="AE34" i="3"/>
  <c r="AD29" i="3"/>
  <c r="AE29" i="3"/>
  <c r="AD33" i="3"/>
  <c r="AE33" i="3"/>
  <c r="AD41" i="3"/>
  <c r="AE41" i="3"/>
  <c r="AE37" i="3"/>
  <c r="AE25" i="3"/>
  <c r="AE17" i="3"/>
  <c r="AE13" i="3"/>
  <c r="AE5" i="3"/>
  <c r="AE30" i="3"/>
  <c r="AE22" i="3"/>
  <c r="AE14" i="3"/>
  <c r="AE10" i="3"/>
  <c r="AE2" i="3"/>
  <c r="I182" i="1" a="1"/>
  <c r="I182" i="1" s="1"/>
  <c r="J182" i="1" a="1"/>
  <c r="J182" i="1" s="1"/>
  <c r="K182" i="1" a="1"/>
  <c r="K182" i="1" s="1"/>
  <c r="H182" i="1" a="1"/>
  <c r="H182" i="1" s="1"/>
  <c r="AR165" i="1"/>
  <c r="AR167" i="1" s="1"/>
  <c r="AR170" i="1" s="1"/>
  <c r="AQ165" i="1"/>
  <c r="AQ167" i="1" s="1"/>
  <c r="AQ170" i="1" s="1"/>
  <c r="G168" i="1"/>
  <c r="A8" i="4" l="1"/>
  <c r="F7" i="4" a="1"/>
  <c r="F7" i="4" s="1"/>
  <c r="D7" i="4" a="1"/>
  <c r="D7" i="4" s="1"/>
  <c r="I7" i="4" a="1"/>
  <c r="I7" i="4" s="1"/>
  <c r="B7" i="4" a="1"/>
  <c r="B7" i="4" s="1"/>
  <c r="G7" i="4" a="1"/>
  <c r="G7" i="4" s="1"/>
  <c r="E7" i="4" a="1"/>
  <c r="E7" i="4" s="1"/>
  <c r="C7" i="4" a="1"/>
  <c r="C7" i="4" s="1"/>
  <c r="H7" i="4" a="1"/>
  <c r="H7" i="4" s="1"/>
  <c r="F7" i="1"/>
  <c r="AO6" i="1"/>
  <c r="AY6" i="1"/>
  <c r="AC6" i="1"/>
  <c r="AQ166" i="1"/>
  <c r="AQ169" i="1" s="1"/>
  <c r="AR166" i="1"/>
  <c r="AR169" i="1" s="1"/>
  <c r="A9" i="4" l="1"/>
  <c r="D8" i="4" a="1"/>
  <c r="D8" i="4" s="1"/>
  <c r="I8" i="4" a="1"/>
  <c r="I8" i="4" s="1"/>
  <c r="B8" i="4" a="1"/>
  <c r="B8" i="4" s="1"/>
  <c r="H8" i="4" a="1"/>
  <c r="H8" i="4" s="1"/>
  <c r="F8" i="4" a="1"/>
  <c r="F8" i="4" s="1"/>
  <c r="E8" i="4" a="1"/>
  <c r="E8" i="4" s="1"/>
  <c r="C8" i="4" a="1"/>
  <c r="C8" i="4" s="1"/>
  <c r="G8" i="4" a="1"/>
  <c r="G8" i="4" s="1"/>
  <c r="F8" i="1"/>
  <c r="AY7" i="1"/>
  <c r="AC7" i="1"/>
  <c r="AO7" i="1"/>
  <c r="O5" i="4"/>
  <c r="O4" i="4"/>
  <c r="AR161" i="1"/>
  <c r="AQ161" i="1"/>
  <c r="AR160" i="1"/>
  <c r="AQ160" i="1"/>
  <c r="AR159" i="1"/>
  <c r="AQ159" i="1"/>
  <c r="AR158" i="1"/>
  <c r="AQ158" i="1"/>
  <c r="AR157" i="1"/>
  <c r="AQ157" i="1"/>
  <c r="AR156" i="1"/>
  <c r="AQ156" i="1"/>
  <c r="AR155" i="1"/>
  <c r="AQ155" i="1"/>
  <c r="AR154" i="1"/>
  <c r="AQ154" i="1"/>
  <c r="AR153" i="1"/>
  <c r="AQ153" i="1"/>
  <c r="AR152" i="1"/>
  <c r="AQ152" i="1"/>
  <c r="AR151" i="1"/>
  <c r="AQ151" i="1"/>
  <c r="AR150" i="1"/>
  <c r="AQ150" i="1"/>
  <c r="AR149" i="1"/>
  <c r="AQ149" i="1"/>
  <c r="AR148" i="1"/>
  <c r="AQ148" i="1"/>
  <c r="AR147" i="1"/>
  <c r="AQ147" i="1"/>
  <c r="AR146" i="1"/>
  <c r="AQ146" i="1"/>
  <c r="AR145" i="1"/>
  <c r="AQ145" i="1"/>
  <c r="AR144" i="1"/>
  <c r="AQ144" i="1"/>
  <c r="AR143" i="1"/>
  <c r="AQ143" i="1"/>
  <c r="AR142" i="1"/>
  <c r="AQ142" i="1"/>
  <c r="AR141" i="1"/>
  <c r="AQ141" i="1"/>
  <c r="AR140" i="1"/>
  <c r="AQ140" i="1"/>
  <c r="AR139" i="1"/>
  <c r="AQ139" i="1"/>
  <c r="AR138" i="1"/>
  <c r="AQ138" i="1"/>
  <c r="AR137" i="1"/>
  <c r="AQ137" i="1"/>
  <c r="AR136" i="1"/>
  <c r="AQ136" i="1"/>
  <c r="AR135" i="1"/>
  <c r="AQ135" i="1"/>
  <c r="AR134" i="1"/>
  <c r="AQ134" i="1"/>
  <c r="AR133" i="1"/>
  <c r="AQ133" i="1"/>
  <c r="AR132" i="1"/>
  <c r="AQ132" i="1"/>
  <c r="AR131" i="1"/>
  <c r="AQ131" i="1"/>
  <c r="A10" i="4" l="1"/>
  <c r="G9" i="4" a="1"/>
  <c r="G9" i="4" s="1"/>
  <c r="B9" i="4" a="1"/>
  <c r="B9" i="4" s="1"/>
  <c r="H9" i="4" a="1"/>
  <c r="H9" i="4" s="1"/>
  <c r="F9" i="4" a="1"/>
  <c r="F9" i="4" s="1"/>
  <c r="E9" i="4" a="1"/>
  <c r="E9" i="4" s="1"/>
  <c r="D9" i="4" a="1"/>
  <c r="D9" i="4" s="1"/>
  <c r="C9" i="4" a="1"/>
  <c r="C9" i="4" s="1"/>
  <c r="I9" i="4" a="1"/>
  <c r="I9" i="4" s="1"/>
  <c r="F9" i="1"/>
  <c r="AC8" i="1"/>
  <c r="AO8" i="1"/>
  <c r="AY8" i="1"/>
  <c r="L5" i="4"/>
  <c r="G5" i="1" s="1" a="1"/>
  <c r="G5" i="1" s="1"/>
  <c r="O6" i="4"/>
  <c r="N5" i="4"/>
  <c r="M5" i="4"/>
  <c r="M4" i="4"/>
  <c r="N4" i="4"/>
  <c r="L4" i="4"/>
  <c r="G4" i="1" s="1" a="1"/>
  <c r="G4" i="1" s="1"/>
  <c r="A11" i="4" l="1"/>
  <c r="F10" i="4" a="1"/>
  <c r="F10" i="4" s="1"/>
  <c r="H10" i="4" a="1"/>
  <c r="H10" i="4" s="1"/>
  <c r="E10" i="4" a="1"/>
  <c r="E10" i="4" s="1"/>
  <c r="D10" i="4" a="1"/>
  <c r="D10" i="4" s="1"/>
  <c r="C10" i="4" a="1"/>
  <c r="C10" i="4" s="1"/>
  <c r="B10" i="4" a="1"/>
  <c r="B10" i="4" s="1"/>
  <c r="I10" i="4" a="1"/>
  <c r="I10" i="4" s="1"/>
  <c r="G10" i="4" a="1"/>
  <c r="G10" i="4" s="1"/>
  <c r="F10" i="1"/>
  <c r="AY9" i="1"/>
  <c r="AO9" i="1"/>
  <c r="AC9" i="1"/>
  <c r="L6" i="4"/>
  <c r="G6" i="1" s="1" a="1"/>
  <c r="G6" i="1" s="1"/>
  <c r="N6" i="4"/>
  <c r="M6" i="4"/>
  <c r="O7" i="4"/>
  <c r="A12" i="4" l="1"/>
  <c r="F11" i="4" a="1"/>
  <c r="F11" i="4" s="1"/>
  <c r="E11" i="4" a="1"/>
  <c r="E11" i="4" s="1"/>
  <c r="C11" i="4" a="1"/>
  <c r="C11" i="4" s="1"/>
  <c r="I11" i="4" a="1"/>
  <c r="I11" i="4" s="1"/>
  <c r="B11" i="4" a="1"/>
  <c r="B11" i="4" s="1"/>
  <c r="H11" i="4" a="1"/>
  <c r="H11" i="4" s="1"/>
  <c r="G11" i="4" a="1"/>
  <c r="G11" i="4" s="1"/>
  <c r="D11" i="4" a="1"/>
  <c r="D11" i="4" s="1"/>
  <c r="F11" i="1"/>
  <c r="AY10" i="1"/>
  <c r="AO10" i="1"/>
  <c r="AC10" i="1"/>
  <c r="L7" i="4"/>
  <c r="G7" i="1" s="1" a="1"/>
  <c r="G7" i="1" s="1"/>
  <c r="M7" i="4"/>
  <c r="N7" i="4"/>
  <c r="O8" i="4"/>
  <c r="A13" i="4" l="1"/>
  <c r="I12" i="4" a="1"/>
  <c r="I12" i="4" s="1"/>
  <c r="D12" i="4" a="1"/>
  <c r="D12" i="4" s="1"/>
  <c r="B12" i="4" a="1"/>
  <c r="B12" i="4" s="1"/>
  <c r="H12" i="4" a="1"/>
  <c r="H12" i="4" s="1"/>
  <c r="G12" i="4" a="1"/>
  <c r="G12" i="4" s="1"/>
  <c r="F12" i="4" a="1"/>
  <c r="F12" i="4" s="1"/>
  <c r="E12" i="4" a="1"/>
  <c r="E12" i="4" s="1"/>
  <c r="C12" i="4" a="1"/>
  <c r="C12" i="4" s="1"/>
  <c r="F12" i="1"/>
  <c r="AO11" i="1"/>
  <c r="AY11" i="1"/>
  <c r="AC11" i="1"/>
  <c r="L8" i="4"/>
  <c r="G8" i="1" s="1" a="1"/>
  <c r="G8" i="1" s="1"/>
  <c r="M8" i="4"/>
  <c r="N8" i="4"/>
  <c r="O9" i="4"/>
  <c r="A14" i="4" l="1"/>
  <c r="C13" i="4" a="1"/>
  <c r="C13" i="4" s="1"/>
  <c r="H13" i="4" a="1"/>
  <c r="H13" i="4" s="1"/>
  <c r="B13" i="4" a="1"/>
  <c r="B13" i="4" s="1"/>
  <c r="G13" i="4" a="1"/>
  <c r="G13" i="4" s="1"/>
  <c r="F13" i="4" a="1"/>
  <c r="F13" i="4" s="1"/>
  <c r="E13" i="4" a="1"/>
  <c r="E13" i="4" s="1"/>
  <c r="D13" i="4" a="1"/>
  <c r="D13" i="4" s="1"/>
  <c r="I13" i="4" a="1"/>
  <c r="I13" i="4" s="1"/>
  <c r="F13" i="1"/>
  <c r="AO12" i="1"/>
  <c r="AY12" i="1"/>
  <c r="AC12" i="1"/>
  <c r="L9" i="4"/>
  <c r="G9" i="1" s="1" a="1"/>
  <c r="G9" i="1" s="1"/>
  <c r="N9" i="4"/>
  <c r="M9" i="4"/>
  <c r="O10" i="4"/>
  <c r="A15" i="4" l="1"/>
  <c r="C14" i="4" a="1"/>
  <c r="C14" i="4" s="1"/>
  <c r="H14" i="4" a="1"/>
  <c r="H14" i="4" s="1"/>
  <c r="F14" i="4" a="1"/>
  <c r="F14" i="4" s="1"/>
  <c r="E14" i="4" a="1"/>
  <c r="E14" i="4" s="1"/>
  <c r="D14" i="4" a="1"/>
  <c r="D14" i="4" s="1"/>
  <c r="I14" i="4" a="1"/>
  <c r="I14" i="4" s="1"/>
  <c r="B14" i="4" a="1"/>
  <c r="B14" i="4" s="1"/>
  <c r="G14" i="4" a="1"/>
  <c r="G14" i="4" s="1"/>
  <c r="F14" i="1"/>
  <c r="AO13" i="1"/>
  <c r="AC13" i="1"/>
  <c r="AY13" i="1"/>
  <c r="M10" i="4"/>
  <c r="L10" i="4"/>
  <c r="G10" i="1" s="1" a="1"/>
  <c r="G10" i="1" s="1"/>
  <c r="O11" i="4"/>
  <c r="N10" i="4"/>
  <c r="A16" i="4" l="1"/>
  <c r="G15" i="4" a="1"/>
  <c r="G15" i="4" s="1"/>
  <c r="H15" i="4" a="1"/>
  <c r="H15" i="4" s="1"/>
  <c r="B15" i="4" a="1"/>
  <c r="B15" i="4" s="1"/>
  <c r="F15" i="4" a="1"/>
  <c r="F15" i="4" s="1"/>
  <c r="E15" i="4" a="1"/>
  <c r="E15" i="4" s="1"/>
  <c r="D15" i="4" a="1"/>
  <c r="D15" i="4" s="1"/>
  <c r="I15" i="4" a="1"/>
  <c r="I15" i="4" s="1"/>
  <c r="C15" i="4" a="1"/>
  <c r="C15" i="4" s="1"/>
  <c r="F15" i="1"/>
  <c r="AO14" i="1"/>
  <c r="AY14" i="1"/>
  <c r="AC14" i="1"/>
  <c r="N11" i="4"/>
  <c r="L11" i="4"/>
  <c r="G11" i="1" s="1" a="1"/>
  <c r="G11" i="1" s="1"/>
  <c r="O12" i="4"/>
  <c r="M11" i="4"/>
  <c r="A17" i="4" l="1"/>
  <c r="F16" i="4" a="1"/>
  <c r="F16" i="4" s="1"/>
  <c r="H16" i="4" a="1"/>
  <c r="H16" i="4" s="1"/>
  <c r="D16" i="4" a="1"/>
  <c r="D16" i="4" s="1"/>
  <c r="C16" i="4" a="1"/>
  <c r="C16" i="4" s="1"/>
  <c r="B16" i="4" a="1"/>
  <c r="B16" i="4" s="1"/>
  <c r="I16" i="4" a="1"/>
  <c r="I16" i="4" s="1"/>
  <c r="G16" i="4" a="1"/>
  <c r="G16" i="4" s="1"/>
  <c r="E16" i="4" a="1"/>
  <c r="E16" i="4" s="1"/>
  <c r="F16" i="1"/>
  <c r="AY15" i="1"/>
  <c r="AC15" i="1"/>
  <c r="AO15" i="1"/>
  <c r="L12" i="4"/>
  <c r="G12" i="1" s="1" a="1"/>
  <c r="G12" i="1" s="1"/>
  <c r="M12" i="4"/>
  <c r="N12" i="4"/>
  <c r="O13" i="4"/>
  <c r="A18" i="4" l="1"/>
  <c r="E17" i="4" a="1"/>
  <c r="E17" i="4" s="1"/>
  <c r="C17" i="4" a="1"/>
  <c r="C17" i="4" s="1"/>
  <c r="I17" i="4" a="1"/>
  <c r="I17" i="4" s="1"/>
  <c r="H17" i="4" a="1"/>
  <c r="H17" i="4" s="1"/>
  <c r="B17" i="4" a="1"/>
  <c r="B17" i="4" s="1"/>
  <c r="G17" i="4" a="1"/>
  <c r="G17" i="4" s="1"/>
  <c r="F17" i="4" a="1"/>
  <c r="F17" i="4" s="1"/>
  <c r="D17" i="4" a="1"/>
  <c r="D17" i="4" s="1"/>
  <c r="F17" i="1"/>
  <c r="AO16" i="1"/>
  <c r="AC16" i="1"/>
  <c r="AY16" i="1"/>
  <c r="M13" i="4"/>
  <c r="N13" i="4"/>
  <c r="L13" i="4"/>
  <c r="G13" i="1" s="1" a="1"/>
  <c r="G13" i="1" s="1"/>
  <c r="O14" i="4"/>
  <c r="A19" i="4" l="1"/>
  <c r="I18" i="4" a="1"/>
  <c r="I18" i="4" s="1"/>
  <c r="C18" i="4" a="1"/>
  <c r="C18" i="4" s="1"/>
  <c r="B18" i="4" a="1"/>
  <c r="B18" i="4" s="1"/>
  <c r="H18" i="4" a="1"/>
  <c r="H18" i="4" s="1"/>
  <c r="G18" i="4" a="1"/>
  <c r="G18" i="4" s="1"/>
  <c r="F18" i="4" a="1"/>
  <c r="F18" i="4" s="1"/>
  <c r="E18" i="4" a="1"/>
  <c r="E18" i="4" s="1"/>
  <c r="D18" i="4" a="1"/>
  <c r="D18" i="4" s="1"/>
  <c r="F18" i="1"/>
  <c r="AY17" i="1"/>
  <c r="AO17" i="1"/>
  <c r="AC17" i="1"/>
  <c r="L14" i="4"/>
  <c r="G14" i="1" s="1" a="1"/>
  <c r="G14" i="1" s="1"/>
  <c r="M14" i="4"/>
  <c r="O15" i="4"/>
  <c r="N14" i="4"/>
  <c r="A20" i="4" l="1"/>
  <c r="G19" i="4" a="1"/>
  <c r="G19" i="4" s="1"/>
  <c r="E19" i="4" a="1"/>
  <c r="E19" i="4" s="1"/>
  <c r="D19" i="4" a="1"/>
  <c r="D19" i="4" s="1"/>
  <c r="I19" i="4" a="1"/>
  <c r="I19" i="4" s="1"/>
  <c r="B19" i="4" a="1"/>
  <c r="B19" i="4" s="1"/>
  <c r="H19" i="4" a="1"/>
  <c r="H19" i="4" s="1"/>
  <c r="F19" i="4" a="1"/>
  <c r="F19" i="4" s="1"/>
  <c r="C19" i="4" a="1"/>
  <c r="C19" i="4" s="1"/>
  <c r="F19" i="1"/>
  <c r="AY18" i="1"/>
  <c r="AO18" i="1"/>
  <c r="AC18" i="1"/>
  <c r="L15" i="4"/>
  <c r="G15" i="1" s="1" a="1"/>
  <c r="G15" i="1" s="1"/>
  <c r="O16" i="4"/>
  <c r="N15" i="4"/>
  <c r="M15" i="4"/>
  <c r="A21" i="4" l="1"/>
  <c r="E20" i="4" a="1"/>
  <c r="E20" i="4" s="1"/>
  <c r="I20" i="4" a="1"/>
  <c r="I20" i="4" s="1"/>
  <c r="D20" i="4" a="1"/>
  <c r="D20" i="4" s="1"/>
  <c r="H20" i="4" a="1"/>
  <c r="H20" i="4" s="1"/>
  <c r="B20" i="4" a="1"/>
  <c r="B20" i="4" s="1"/>
  <c r="F20" i="4" a="1"/>
  <c r="F20" i="4" s="1"/>
  <c r="C20" i="4" a="1"/>
  <c r="C20" i="4" s="1"/>
  <c r="G20" i="4" a="1"/>
  <c r="G20" i="4" s="1"/>
  <c r="F20" i="1"/>
  <c r="AO19" i="1"/>
  <c r="AY19" i="1"/>
  <c r="AC19" i="1"/>
  <c r="L16" i="4"/>
  <c r="G16" i="1" s="1" a="1"/>
  <c r="G16" i="1" s="1"/>
  <c r="N16" i="4"/>
  <c r="O17" i="4"/>
  <c r="M16" i="4"/>
  <c r="A22" i="4" l="1"/>
  <c r="G21" i="4" a="1"/>
  <c r="G21" i="4" s="1"/>
  <c r="B21" i="4" a="1"/>
  <c r="B21" i="4" s="1"/>
  <c r="H21" i="4" a="1"/>
  <c r="H21" i="4" s="1"/>
  <c r="F21" i="4" a="1"/>
  <c r="F21" i="4" s="1"/>
  <c r="E21" i="4" a="1"/>
  <c r="E21" i="4" s="1"/>
  <c r="D21" i="4" a="1"/>
  <c r="D21" i="4" s="1"/>
  <c r="I21" i="4" a="1"/>
  <c r="I21" i="4" s="1"/>
  <c r="C21" i="4" a="1"/>
  <c r="C21" i="4" s="1"/>
  <c r="F21" i="1"/>
  <c r="AO20" i="1"/>
  <c r="AY20" i="1"/>
  <c r="AC20" i="1"/>
  <c r="M17" i="4"/>
  <c r="L17" i="4"/>
  <c r="G17" i="1" s="1" a="1"/>
  <c r="G17" i="1" s="1"/>
  <c r="O18" i="4"/>
  <c r="L18" i="4"/>
  <c r="G18" i="1" s="1" a="1"/>
  <c r="G18" i="1" s="1"/>
  <c r="N17" i="4"/>
  <c r="A23" i="4" l="1"/>
  <c r="F22" i="4" a="1"/>
  <c r="F22" i="4" s="1"/>
  <c r="H22" i="4" a="1"/>
  <c r="H22" i="4" s="1"/>
  <c r="D22" i="4" a="1"/>
  <c r="D22" i="4" s="1"/>
  <c r="C22" i="4" a="1"/>
  <c r="C22" i="4" s="1"/>
  <c r="I22" i="4" a="1"/>
  <c r="I22" i="4" s="1"/>
  <c r="B22" i="4" a="1"/>
  <c r="B22" i="4" s="1"/>
  <c r="G22" i="4" a="1"/>
  <c r="G22" i="4" s="1"/>
  <c r="E22" i="4" a="1"/>
  <c r="E22" i="4" s="1"/>
  <c r="F22" i="1"/>
  <c r="AO21" i="1"/>
  <c r="AY21" i="1"/>
  <c r="AC21" i="1"/>
  <c r="N18" i="4"/>
  <c r="O19" i="4"/>
  <c r="M19" i="4"/>
  <c r="M18" i="4"/>
  <c r="A24" i="4" l="1"/>
  <c r="F23" i="4" a="1"/>
  <c r="F23" i="4" s="1"/>
  <c r="E23" i="4" a="1"/>
  <c r="E23" i="4" s="1"/>
  <c r="I23" i="4" a="1"/>
  <c r="I23" i="4" s="1"/>
  <c r="C23" i="4" a="1"/>
  <c r="C23" i="4" s="1"/>
  <c r="H23" i="4" a="1"/>
  <c r="H23" i="4" s="1"/>
  <c r="B23" i="4" a="1"/>
  <c r="B23" i="4" s="1"/>
  <c r="G23" i="4" a="1"/>
  <c r="G23" i="4" s="1"/>
  <c r="D23" i="4" a="1"/>
  <c r="D23" i="4" s="1"/>
  <c r="F23" i="1"/>
  <c r="AO22" i="1"/>
  <c r="AY22" i="1"/>
  <c r="AC22" i="1"/>
  <c r="O20" i="4"/>
  <c r="N19" i="4"/>
  <c r="L19" i="4"/>
  <c r="G19" i="1" s="1" a="1"/>
  <c r="G19" i="1" s="1"/>
  <c r="A25" i="4" l="1"/>
  <c r="I24" i="4" a="1"/>
  <c r="I24" i="4" s="1"/>
  <c r="B24" i="4" a="1"/>
  <c r="B24" i="4" s="1"/>
  <c r="D24" i="4" a="1"/>
  <c r="D24" i="4" s="1"/>
  <c r="H24" i="4" a="1"/>
  <c r="H24" i="4" s="1"/>
  <c r="G24" i="4" a="1"/>
  <c r="G24" i="4" s="1"/>
  <c r="F24" i="4" a="1"/>
  <c r="F24" i="4" s="1"/>
  <c r="E24" i="4" a="1"/>
  <c r="E24" i="4" s="1"/>
  <c r="C24" i="4" a="1"/>
  <c r="C24" i="4" s="1"/>
  <c r="F24" i="1"/>
  <c r="AY23" i="1"/>
  <c r="AO23" i="1"/>
  <c r="AC23" i="1"/>
  <c r="N20" i="4"/>
  <c r="L20" i="4"/>
  <c r="G20" i="1" s="1" a="1"/>
  <c r="G20" i="1" s="1"/>
  <c r="O21" i="4"/>
  <c r="M20" i="4"/>
  <c r="A26" i="4" l="1"/>
  <c r="C25" i="4" a="1"/>
  <c r="C25" i="4" s="1"/>
  <c r="H25" i="4" a="1"/>
  <c r="H25" i="4" s="1"/>
  <c r="B25" i="4" a="1"/>
  <c r="B25" i="4" s="1"/>
  <c r="G25" i="4" a="1"/>
  <c r="G25" i="4" s="1"/>
  <c r="F25" i="4" a="1"/>
  <c r="F25" i="4" s="1"/>
  <c r="E25" i="4" a="1"/>
  <c r="E25" i="4" s="1"/>
  <c r="D25" i="4" a="1"/>
  <c r="D25" i="4" s="1"/>
  <c r="I25" i="4" a="1"/>
  <c r="I25" i="4" s="1"/>
  <c r="F25" i="1"/>
  <c r="AY24" i="1"/>
  <c r="AC24" i="1"/>
  <c r="AO24" i="1"/>
  <c r="N21" i="4"/>
  <c r="L21" i="4"/>
  <c r="G21" i="1" s="1" a="1"/>
  <c r="G21" i="1" s="1"/>
  <c r="O22" i="4"/>
  <c r="M21" i="4"/>
  <c r="A27" i="4" l="1"/>
  <c r="D26" i="4" a="1"/>
  <c r="D26" i="4" s="1"/>
  <c r="I26" i="4" a="1"/>
  <c r="I26" i="4" s="1"/>
  <c r="B26" i="4" a="1"/>
  <c r="B26" i="4" s="1"/>
  <c r="G26" i="4" a="1"/>
  <c r="G26" i="4" s="1"/>
  <c r="F26" i="4" a="1"/>
  <c r="F26" i="4" s="1"/>
  <c r="E26" i="4" a="1"/>
  <c r="E26" i="4" s="1"/>
  <c r="C26" i="4" a="1"/>
  <c r="C26" i="4" s="1"/>
  <c r="H26" i="4" a="1"/>
  <c r="H26" i="4" s="1"/>
  <c r="F26" i="1"/>
  <c r="AY25" i="1"/>
  <c r="AO25" i="1"/>
  <c r="AC25" i="1"/>
  <c r="L22" i="4"/>
  <c r="G22" i="1" s="1" a="1"/>
  <c r="G22" i="1" s="1"/>
  <c r="L23" i="4"/>
  <c r="G23" i="1" s="1" a="1"/>
  <c r="G23" i="1" s="1"/>
  <c r="O23" i="4"/>
  <c r="N22" i="4"/>
  <c r="M22" i="4"/>
  <c r="A28" i="4" l="1"/>
  <c r="D27" i="4" a="1"/>
  <c r="D27" i="4" s="1"/>
  <c r="C27" i="4" a="1"/>
  <c r="C27" i="4" s="1"/>
  <c r="H27" i="4" a="1"/>
  <c r="H27" i="4" s="1"/>
  <c r="F27" i="4" a="1"/>
  <c r="F27" i="4" s="1"/>
  <c r="E27" i="4" a="1"/>
  <c r="E27" i="4" s="1"/>
  <c r="I27" i="4" a="1"/>
  <c r="I27" i="4" s="1"/>
  <c r="B27" i="4" a="1"/>
  <c r="B27" i="4" s="1"/>
  <c r="G27" i="4" a="1"/>
  <c r="G27" i="4" s="1"/>
  <c r="F27" i="1"/>
  <c r="AY26" i="1"/>
  <c r="AO26" i="1"/>
  <c r="AC26" i="1"/>
  <c r="M23" i="4"/>
  <c r="O24" i="4"/>
  <c r="N23" i="4"/>
  <c r="A29" i="4" l="1"/>
  <c r="H28" i="4" a="1"/>
  <c r="H28" i="4" s="1"/>
  <c r="B28" i="4" a="1"/>
  <c r="B28" i="4" s="1"/>
  <c r="F28" i="4" a="1"/>
  <c r="F28" i="4" s="1"/>
  <c r="E28" i="4" a="1"/>
  <c r="E28" i="4" s="1"/>
  <c r="D28" i="4" a="1"/>
  <c r="D28" i="4" s="1"/>
  <c r="I28" i="4" a="1"/>
  <c r="I28" i="4" s="1"/>
  <c r="C28" i="4" a="1"/>
  <c r="C28" i="4" s="1"/>
  <c r="G28" i="4" a="1"/>
  <c r="G28" i="4" s="1"/>
  <c r="F28" i="1"/>
  <c r="AO27" i="1"/>
  <c r="AY27" i="1"/>
  <c r="AC27" i="1"/>
  <c r="N24" i="4"/>
  <c r="M24" i="4"/>
  <c r="L24" i="4"/>
  <c r="G24" i="1" s="1" a="1"/>
  <c r="G24" i="1" s="1"/>
  <c r="O25" i="4"/>
  <c r="A30" i="4" l="1"/>
  <c r="E29" i="4" a="1"/>
  <c r="E29" i="4" s="1"/>
  <c r="D29" i="4" a="1"/>
  <c r="D29" i="4" s="1"/>
  <c r="I29" i="4" a="1"/>
  <c r="I29" i="4" s="1"/>
  <c r="C29" i="4" a="1"/>
  <c r="C29" i="4" s="1"/>
  <c r="H29" i="4" a="1"/>
  <c r="H29" i="4" s="1"/>
  <c r="B29" i="4" a="1"/>
  <c r="B29" i="4" s="1"/>
  <c r="G29" i="4" a="1"/>
  <c r="G29" i="4" s="1"/>
  <c r="F29" i="4" a="1"/>
  <c r="F29" i="4" s="1"/>
  <c r="F29" i="1"/>
  <c r="AO28" i="1"/>
  <c r="AY28" i="1"/>
  <c r="AC28" i="1"/>
  <c r="L25" i="4"/>
  <c r="G25" i="1" s="1" a="1"/>
  <c r="G25" i="1" s="1"/>
  <c r="N25" i="4"/>
  <c r="M25" i="4"/>
  <c r="O26" i="4"/>
  <c r="A31" i="4" l="1"/>
  <c r="H30" i="4" a="1"/>
  <c r="H30" i="4" s="1"/>
  <c r="C30" i="4" a="1"/>
  <c r="C30" i="4" s="1"/>
  <c r="I30" i="4" a="1"/>
  <c r="I30" i="4" s="1"/>
  <c r="B30" i="4" a="1"/>
  <c r="B30" i="4" s="1"/>
  <c r="G30" i="4" a="1"/>
  <c r="G30" i="4" s="1"/>
  <c r="F30" i="4" a="1"/>
  <c r="F30" i="4" s="1"/>
  <c r="E30" i="4" a="1"/>
  <c r="E30" i="4" s="1"/>
  <c r="D30" i="4" a="1"/>
  <c r="D30" i="4" s="1"/>
  <c r="F30" i="1"/>
  <c r="AO29" i="1"/>
  <c r="AY29" i="1"/>
  <c r="AC29" i="1"/>
  <c r="M26" i="4"/>
  <c r="L26" i="4"/>
  <c r="G26" i="1" s="1" a="1"/>
  <c r="G26" i="1" s="1"/>
  <c r="N26" i="4"/>
  <c r="O27" i="4"/>
  <c r="M27" i="4"/>
  <c r="A32" i="4" l="1"/>
  <c r="C31" i="4" a="1"/>
  <c r="C31" i="4" s="1"/>
  <c r="H31" i="4" a="1"/>
  <c r="H31" i="4" s="1"/>
  <c r="G31" i="4" a="1"/>
  <c r="G31" i="4" s="1"/>
  <c r="F31" i="4" a="1"/>
  <c r="F31" i="4" s="1"/>
  <c r="E31" i="4" a="1"/>
  <c r="E31" i="4" s="1"/>
  <c r="D31" i="4" a="1"/>
  <c r="D31" i="4" s="1"/>
  <c r="I31" i="4" a="1"/>
  <c r="I31" i="4" s="1"/>
  <c r="B31" i="4" a="1"/>
  <c r="B31" i="4" s="1"/>
  <c r="F31" i="1"/>
  <c r="AO30" i="1"/>
  <c r="AC30" i="1"/>
  <c r="AY30" i="1"/>
  <c r="L27" i="4"/>
  <c r="G27" i="1" s="1" a="1"/>
  <c r="G27" i="1" s="1"/>
  <c r="N27" i="4"/>
  <c r="O28" i="4"/>
  <c r="M28" i="4"/>
  <c r="A33" i="4" l="1"/>
  <c r="I32" i="4" a="1"/>
  <c r="I32" i="4" s="1"/>
  <c r="C32" i="4" a="1"/>
  <c r="C32" i="4" s="1"/>
  <c r="G32" i="4" a="1"/>
  <c r="G32" i="4" s="1"/>
  <c r="F32" i="4" a="1"/>
  <c r="F32" i="4" s="1"/>
  <c r="E32" i="4" a="1"/>
  <c r="E32" i="4" s="1"/>
  <c r="D32" i="4" a="1"/>
  <c r="D32" i="4" s="1"/>
  <c r="H32" i="4" a="1"/>
  <c r="H32" i="4" s="1"/>
  <c r="B32" i="4" a="1"/>
  <c r="B32" i="4" s="1"/>
  <c r="F32" i="1"/>
  <c r="AY31" i="1"/>
  <c r="AC31" i="1"/>
  <c r="AO31" i="1"/>
  <c r="L28" i="4"/>
  <c r="G28" i="1" s="1" a="1"/>
  <c r="G28" i="1" s="1"/>
  <c r="N28" i="4"/>
  <c r="O29" i="4"/>
  <c r="A34" i="4" l="1"/>
  <c r="B33" i="4" a="1"/>
  <c r="B33" i="4" s="1"/>
  <c r="G33" i="4" a="1"/>
  <c r="G33" i="4" s="1"/>
  <c r="D33" i="4" a="1"/>
  <c r="D33" i="4" s="1"/>
  <c r="I33" i="4" a="1"/>
  <c r="I33" i="4" s="1"/>
  <c r="C33" i="4" a="1"/>
  <c r="C33" i="4" s="1"/>
  <c r="H33" i="4" a="1"/>
  <c r="H33" i="4" s="1"/>
  <c r="F33" i="4" a="1"/>
  <c r="F33" i="4" s="1"/>
  <c r="E33" i="4" a="1"/>
  <c r="E33" i="4" s="1"/>
  <c r="F33" i="1"/>
  <c r="AC32" i="1"/>
  <c r="AO32" i="1"/>
  <c r="AY32" i="1"/>
  <c r="L29" i="4"/>
  <c r="G29" i="1" s="1" a="1"/>
  <c r="G29" i="1" s="1"/>
  <c r="M29" i="4"/>
  <c r="O30" i="4"/>
  <c r="N29" i="4"/>
  <c r="A35" i="4" l="1"/>
  <c r="E34" i="4" a="1"/>
  <c r="E34" i="4" s="1"/>
  <c r="C34" i="4" a="1"/>
  <c r="C34" i="4" s="1"/>
  <c r="I34" i="4" a="1"/>
  <c r="I34" i="4" s="1"/>
  <c r="B34" i="4" a="1"/>
  <c r="B34" i="4" s="1"/>
  <c r="H34" i="4" a="1"/>
  <c r="H34" i="4" s="1"/>
  <c r="G34" i="4" a="1"/>
  <c r="G34" i="4" s="1"/>
  <c r="F34" i="4" a="1"/>
  <c r="F34" i="4" s="1"/>
  <c r="D34" i="4" a="1"/>
  <c r="D34" i="4" s="1"/>
  <c r="F34" i="1"/>
  <c r="AY33" i="1"/>
  <c r="AO33" i="1"/>
  <c r="AC33" i="1"/>
  <c r="N30" i="4"/>
  <c r="L30" i="4"/>
  <c r="G30" i="1" s="1" a="1"/>
  <c r="G30" i="1" s="1"/>
  <c r="O31" i="4"/>
  <c r="M30" i="4"/>
  <c r="A36" i="4" l="1"/>
  <c r="I35" i="4" a="1"/>
  <c r="I35" i="4" s="1"/>
  <c r="D35" i="4" a="1"/>
  <c r="D35" i="4" s="1"/>
  <c r="H35" i="4" a="1"/>
  <c r="H35" i="4" s="1"/>
  <c r="B35" i="4" a="1"/>
  <c r="B35" i="4" s="1"/>
  <c r="G35" i="4" a="1"/>
  <c r="G35" i="4" s="1"/>
  <c r="F35" i="4" a="1"/>
  <c r="F35" i="4" s="1"/>
  <c r="E35" i="4" a="1"/>
  <c r="E35" i="4" s="1"/>
  <c r="C35" i="4" a="1"/>
  <c r="C35" i="4" s="1"/>
  <c r="F35" i="1"/>
  <c r="AY34" i="1"/>
  <c r="AO34" i="1"/>
  <c r="AC34" i="1"/>
  <c r="M31" i="4"/>
  <c r="N31" i="4"/>
  <c r="L31" i="4"/>
  <c r="G31" i="1" s="1" a="1"/>
  <c r="G31" i="1" s="1"/>
  <c r="O32" i="4"/>
  <c r="A37" i="4" l="1"/>
  <c r="G36" i="4" a="1"/>
  <c r="G36" i="4" s="1"/>
  <c r="C36" i="4" a="1"/>
  <c r="C36" i="4" s="1"/>
  <c r="H36" i="4" a="1"/>
  <c r="H36" i="4" s="1"/>
  <c r="F36" i="4" a="1"/>
  <c r="F36" i="4" s="1"/>
  <c r="E36" i="4" a="1"/>
  <c r="E36" i="4" s="1"/>
  <c r="D36" i="4" a="1"/>
  <c r="D36" i="4" s="1"/>
  <c r="I36" i="4" a="1"/>
  <c r="I36" i="4" s="1"/>
  <c r="B36" i="4" a="1"/>
  <c r="B36" i="4" s="1"/>
  <c r="F36" i="1"/>
  <c r="AO35" i="1"/>
  <c r="AY35" i="1"/>
  <c r="AC35" i="1"/>
  <c r="M32" i="4"/>
  <c r="L32" i="4"/>
  <c r="G32" i="1" s="1" a="1"/>
  <c r="G32" i="1" s="1"/>
  <c r="N32" i="4"/>
  <c r="L33" i="4"/>
  <c r="G33" i="1" s="1" a="1"/>
  <c r="G33" i="1" s="1"/>
  <c r="O33" i="4"/>
  <c r="A38" i="4" l="1"/>
  <c r="E37" i="4" a="1"/>
  <c r="E37" i="4" s="1"/>
  <c r="I37" i="4" a="1"/>
  <c r="I37" i="4" s="1"/>
  <c r="C37" i="4" a="1"/>
  <c r="C37" i="4" s="1"/>
  <c r="G37" i="4" a="1"/>
  <c r="G37" i="4" s="1"/>
  <c r="B37" i="4" a="1"/>
  <c r="B37" i="4" s="1"/>
  <c r="F37" i="4" a="1"/>
  <c r="F37" i="4" s="1"/>
  <c r="D37" i="4" a="1"/>
  <c r="D37" i="4" s="1"/>
  <c r="H37" i="4" a="1"/>
  <c r="H37" i="4" s="1"/>
  <c r="F37" i="1"/>
  <c r="AO36" i="1"/>
  <c r="AY36" i="1"/>
  <c r="AC36" i="1"/>
  <c r="N33" i="4"/>
  <c r="M33" i="4"/>
  <c r="O34" i="4"/>
  <c r="A39" i="4" l="1"/>
  <c r="C38" i="4" a="1"/>
  <c r="C38" i="4" s="1"/>
  <c r="H38" i="4" a="1"/>
  <c r="H38" i="4" s="1"/>
  <c r="E38" i="4" a="1"/>
  <c r="E38" i="4" s="1"/>
  <c r="D38" i="4" a="1"/>
  <c r="D38" i="4" s="1"/>
  <c r="I38" i="4" a="1"/>
  <c r="I38" i="4" s="1"/>
  <c r="B38" i="4" a="1"/>
  <c r="B38" i="4" s="1"/>
  <c r="G38" i="4" a="1"/>
  <c r="G38" i="4" s="1"/>
  <c r="F38" i="4" a="1"/>
  <c r="F38" i="4" s="1"/>
  <c r="F38" i="1"/>
  <c r="AO37" i="1"/>
  <c r="AC37" i="1"/>
  <c r="AY37" i="1"/>
  <c r="L34" i="4"/>
  <c r="G34" i="1" s="1" a="1"/>
  <c r="G34" i="1" s="1"/>
  <c r="N34" i="4"/>
  <c r="O35" i="4"/>
  <c r="M34" i="4"/>
  <c r="A40" i="4" l="1"/>
  <c r="F39" i="4" a="1"/>
  <c r="F39" i="4" s="1"/>
  <c r="E39" i="4" a="1"/>
  <c r="E39" i="4" s="1"/>
  <c r="D39" i="4" a="1"/>
  <c r="D39" i="4" s="1"/>
  <c r="I39" i="4" a="1"/>
  <c r="I39" i="4" s="1"/>
  <c r="C39" i="4" a="1"/>
  <c r="C39" i="4" s="1"/>
  <c r="H39" i="4" a="1"/>
  <c r="H39" i="4" s="1"/>
  <c r="B39" i="4" a="1"/>
  <c r="B39" i="4" s="1"/>
  <c r="G39" i="4" a="1"/>
  <c r="G39" i="4" s="1"/>
  <c r="F39" i="1"/>
  <c r="AO38" i="1"/>
  <c r="AC38" i="1"/>
  <c r="AY38" i="1"/>
  <c r="N35" i="4"/>
  <c r="L35" i="4"/>
  <c r="G35" i="1" s="1" a="1"/>
  <c r="G35" i="1" s="1"/>
  <c r="M35" i="4"/>
  <c r="L36" i="4"/>
  <c r="G36" i="1" s="1" a="1"/>
  <c r="G36" i="1" s="1"/>
  <c r="O36" i="4"/>
  <c r="A41" i="4" l="1"/>
  <c r="D40" i="4" a="1"/>
  <c r="D40" i="4" s="1"/>
  <c r="H40" i="4" a="1"/>
  <c r="H40" i="4" s="1"/>
  <c r="B40" i="4" a="1"/>
  <c r="B40" i="4" s="1"/>
  <c r="G40" i="4" a="1"/>
  <c r="G40" i="4" s="1"/>
  <c r="F40" i="4" a="1"/>
  <c r="F40" i="4" s="1"/>
  <c r="E40" i="4" a="1"/>
  <c r="E40" i="4" s="1"/>
  <c r="C40" i="4" a="1"/>
  <c r="C40" i="4" s="1"/>
  <c r="I40" i="4" a="1"/>
  <c r="I40" i="4" s="1"/>
  <c r="F40" i="1"/>
  <c r="AY39" i="1"/>
  <c r="AC39" i="1"/>
  <c r="AO39" i="1"/>
  <c r="M36" i="4"/>
  <c r="O37" i="4"/>
  <c r="N36" i="4"/>
  <c r="A42" i="4" l="1"/>
  <c r="G41" i="4" a="1"/>
  <c r="G41" i="4" s="1"/>
  <c r="B41" i="4" a="1"/>
  <c r="B41" i="4" s="1"/>
  <c r="I41" i="4" a="1"/>
  <c r="I41" i="4" s="1"/>
  <c r="C41" i="4" a="1"/>
  <c r="C41" i="4" s="1"/>
  <c r="F41" i="4" a="1"/>
  <c r="F41" i="4" s="1"/>
  <c r="E41" i="4" a="1"/>
  <c r="E41" i="4" s="1"/>
  <c r="D41" i="4" a="1"/>
  <c r="D41" i="4" s="1"/>
  <c r="H41" i="4" a="1"/>
  <c r="H41" i="4" s="1"/>
  <c r="F41" i="1"/>
  <c r="AO40" i="1"/>
  <c r="AC40" i="1"/>
  <c r="AY40" i="1"/>
  <c r="L37" i="4"/>
  <c r="G37" i="1" s="1" a="1"/>
  <c r="G37" i="1" s="1"/>
  <c r="L38" i="4"/>
  <c r="G38" i="1" s="1" a="1"/>
  <c r="G38" i="1" s="1"/>
  <c r="O38" i="4"/>
  <c r="M37" i="4"/>
  <c r="N37" i="4"/>
  <c r="A43" i="4" l="1"/>
  <c r="I42" i="4" a="1"/>
  <c r="I42" i="4" s="1"/>
  <c r="C42" i="4" a="1"/>
  <c r="C42" i="4" s="1"/>
  <c r="G42" i="4" a="1"/>
  <c r="G42" i="4" s="1"/>
  <c r="F42" i="4" a="1"/>
  <c r="F42" i="4" s="1"/>
  <c r="E42" i="4" a="1"/>
  <c r="E42" i="4" s="1"/>
  <c r="D42" i="4" a="1"/>
  <c r="D42" i="4" s="1"/>
  <c r="H42" i="4" a="1"/>
  <c r="H42" i="4" s="1"/>
  <c r="B42" i="4" a="1"/>
  <c r="B42" i="4" s="1"/>
  <c r="F42" i="1"/>
  <c r="AY41" i="1"/>
  <c r="AO41" i="1"/>
  <c r="AC41" i="1"/>
  <c r="M38" i="4"/>
  <c r="N38" i="4"/>
  <c r="L39" i="4"/>
  <c r="G39" i="1" s="1" a="1"/>
  <c r="G39" i="1" s="1"/>
  <c r="O39" i="4"/>
  <c r="A44" i="4" l="1"/>
  <c r="I43" i="4" a="1"/>
  <c r="I43" i="4" s="1"/>
  <c r="D43" i="4" a="1"/>
  <c r="D43" i="4" s="1"/>
  <c r="G43" i="4" a="1"/>
  <c r="G43" i="4" s="1"/>
  <c r="F43" i="4" a="1"/>
  <c r="F43" i="4" s="1"/>
  <c r="E43" i="4" a="1"/>
  <c r="E43" i="4" s="1"/>
  <c r="C43" i="4" a="1"/>
  <c r="C43" i="4" s="1"/>
  <c r="H43" i="4" a="1"/>
  <c r="H43" i="4" s="1"/>
  <c r="B43" i="4" a="1"/>
  <c r="B43" i="4" s="1"/>
  <c r="F43" i="1"/>
  <c r="AY42" i="1"/>
  <c r="AO42" i="1"/>
  <c r="AC42" i="1"/>
  <c r="M39" i="4"/>
  <c r="N39" i="4"/>
  <c r="O40" i="4"/>
  <c r="A45" i="4" l="1"/>
  <c r="F44" i="4" a="1"/>
  <c r="F44" i="4" s="1"/>
  <c r="E44" i="4" a="1"/>
  <c r="E44" i="4" s="1"/>
  <c r="D44" i="4" a="1"/>
  <c r="D44" i="4" s="1"/>
  <c r="I44" i="4" a="1"/>
  <c r="I44" i="4" s="1"/>
  <c r="C44" i="4" a="1"/>
  <c r="C44" i="4" s="1"/>
  <c r="H44" i="4" a="1"/>
  <c r="H44" i="4" s="1"/>
  <c r="B44" i="4" a="1"/>
  <c r="B44" i="4" s="1"/>
  <c r="G44" i="4" a="1"/>
  <c r="G44" i="4" s="1"/>
  <c r="F44" i="1"/>
  <c r="AO43" i="1"/>
  <c r="AY43" i="1"/>
  <c r="AC43" i="1"/>
  <c r="M40" i="4"/>
  <c r="L40" i="4"/>
  <c r="G40" i="1" s="1" a="1"/>
  <c r="G40" i="1" s="1"/>
  <c r="O41" i="4"/>
  <c r="N40" i="4"/>
  <c r="A46" i="4" l="1"/>
  <c r="E45" i="4" a="1"/>
  <c r="E45" i="4" s="1"/>
  <c r="D45" i="4" a="1"/>
  <c r="D45" i="4" s="1"/>
  <c r="H45" i="4" a="1"/>
  <c r="H45" i="4" s="1"/>
  <c r="B45" i="4" a="1"/>
  <c r="B45" i="4" s="1"/>
  <c r="G45" i="4" a="1"/>
  <c r="G45" i="4" s="1"/>
  <c r="F45" i="4" a="1"/>
  <c r="F45" i="4" s="1"/>
  <c r="I45" i="4" a="1"/>
  <c r="I45" i="4" s="1"/>
  <c r="C45" i="4" a="1"/>
  <c r="C45" i="4" s="1"/>
  <c r="F45" i="1"/>
  <c r="AO44" i="1"/>
  <c r="AY44" i="1"/>
  <c r="AC44" i="1"/>
  <c r="M41" i="4"/>
  <c r="L41" i="4"/>
  <c r="G41" i="1" s="1" a="1"/>
  <c r="G41" i="1" s="1"/>
  <c r="N41" i="4"/>
  <c r="O42" i="4"/>
  <c r="A47" i="4" l="1"/>
  <c r="H46" i="4" a="1"/>
  <c r="H46" i="4" s="1"/>
  <c r="C46" i="4" a="1"/>
  <c r="C46" i="4" s="1"/>
  <c r="I46" i="4" a="1"/>
  <c r="I46" i="4" s="1"/>
  <c r="B46" i="4" a="1"/>
  <c r="B46" i="4" s="1"/>
  <c r="F46" i="4" a="1"/>
  <c r="F46" i="4" s="1"/>
  <c r="E46" i="4" a="1"/>
  <c r="E46" i="4" s="1"/>
  <c r="D46" i="4" a="1"/>
  <c r="D46" i="4" s="1"/>
  <c r="G46" i="4" a="1"/>
  <c r="G46" i="4" s="1"/>
  <c r="F46" i="1"/>
  <c r="AO45" i="1"/>
  <c r="AY45" i="1"/>
  <c r="AC45" i="1"/>
  <c r="N42" i="4"/>
  <c r="M42" i="4"/>
  <c r="O43" i="4"/>
  <c r="L42" i="4"/>
  <c r="G42" i="1" s="1" a="1"/>
  <c r="G42" i="1" s="1"/>
  <c r="A48" i="4" l="1"/>
  <c r="F47" i="4" a="1"/>
  <c r="F47" i="4" s="1"/>
  <c r="I47" i="4" a="1"/>
  <c r="I47" i="4" s="1"/>
  <c r="C47" i="4" a="1"/>
  <c r="C47" i="4" s="1"/>
  <c r="G47" i="4" a="1"/>
  <c r="G47" i="4" s="1"/>
  <c r="E47" i="4" a="1"/>
  <c r="E47" i="4" s="1"/>
  <c r="D47" i="4" a="1"/>
  <c r="D47" i="4" s="1"/>
  <c r="H47" i="4" a="1"/>
  <c r="H47" i="4" s="1"/>
  <c r="B47" i="4" a="1"/>
  <c r="B47" i="4" s="1"/>
  <c r="F47" i="1"/>
  <c r="AO46" i="1"/>
  <c r="AY46" i="1"/>
  <c r="AC46" i="1"/>
  <c r="N43" i="4"/>
  <c r="M43" i="4"/>
  <c r="O44" i="4"/>
  <c r="L43" i="4"/>
  <c r="G43" i="1" s="1" a="1"/>
  <c r="G43" i="1" s="1"/>
  <c r="A49" i="4" l="1"/>
  <c r="G48" i="4" a="1"/>
  <c r="G48" i="4" s="1"/>
  <c r="F48" i="4" a="1"/>
  <c r="F48" i="4" s="1"/>
  <c r="E48" i="4" a="1"/>
  <c r="E48" i="4" s="1"/>
  <c r="D48" i="4" a="1"/>
  <c r="D48" i="4" s="1"/>
  <c r="I48" i="4" a="1"/>
  <c r="I48" i="4" s="1"/>
  <c r="C48" i="4" a="1"/>
  <c r="C48" i="4" s="1"/>
  <c r="H48" i="4" a="1"/>
  <c r="H48" i="4" s="1"/>
  <c r="B48" i="4" a="1"/>
  <c r="B48" i="4" s="1"/>
  <c r="F48" i="1"/>
  <c r="AY47" i="1"/>
  <c r="AC47" i="1"/>
  <c r="AO47" i="1"/>
  <c r="L44" i="4"/>
  <c r="G44" i="1" s="1" a="1"/>
  <c r="G44" i="1" s="1"/>
  <c r="M44" i="4"/>
  <c r="N44" i="4"/>
  <c r="L45" i="4"/>
  <c r="G45" i="1" s="1" a="1"/>
  <c r="G45" i="1" s="1"/>
  <c r="O45" i="4"/>
  <c r="A50" i="4" l="1"/>
  <c r="G49" i="4" a="1"/>
  <c r="G49" i="4" s="1"/>
  <c r="B49" i="4" a="1"/>
  <c r="B49" i="4" s="1"/>
  <c r="F49" i="4" a="1"/>
  <c r="F49" i="4" s="1"/>
  <c r="E49" i="4" a="1"/>
  <c r="E49" i="4" s="1"/>
  <c r="D49" i="4" a="1"/>
  <c r="D49" i="4" s="1"/>
  <c r="I49" i="4" a="1"/>
  <c r="I49" i="4" s="1"/>
  <c r="C49" i="4" a="1"/>
  <c r="C49" i="4" s="1"/>
  <c r="H49" i="4" a="1"/>
  <c r="H49" i="4" s="1"/>
  <c r="F49" i="1"/>
  <c r="AY48" i="1"/>
  <c r="AC48" i="1"/>
  <c r="AO48" i="1"/>
  <c r="M45" i="4"/>
  <c r="O46" i="4"/>
  <c r="N45" i="4"/>
  <c r="A51" i="4" l="1"/>
  <c r="E50" i="4" a="1"/>
  <c r="E50" i="4" s="1"/>
  <c r="D50" i="4" a="1"/>
  <c r="D50" i="4" s="1"/>
  <c r="H50" i="4" a="1"/>
  <c r="H50" i="4" s="1"/>
  <c r="B50" i="4" a="1"/>
  <c r="B50" i="4" s="1"/>
  <c r="G50" i="4" a="1"/>
  <c r="G50" i="4" s="1"/>
  <c r="F50" i="4" a="1"/>
  <c r="F50" i="4" s="1"/>
  <c r="I50" i="4" a="1"/>
  <c r="I50" i="4" s="1"/>
  <c r="C50" i="4" a="1"/>
  <c r="C50" i="4" s="1"/>
  <c r="F50" i="1"/>
  <c r="AY49" i="1"/>
  <c r="AO49" i="1"/>
  <c r="AC49" i="1"/>
  <c r="L46" i="4"/>
  <c r="G46" i="1" s="1" a="1"/>
  <c r="G46" i="1" s="1"/>
  <c r="O47" i="4"/>
  <c r="M46" i="4"/>
  <c r="N46" i="4"/>
  <c r="A52" i="4" l="1"/>
  <c r="I51" i="4" a="1"/>
  <c r="I51" i="4" s="1"/>
  <c r="D51" i="4" a="1"/>
  <c r="D51" i="4" s="1"/>
  <c r="H51" i="4" a="1"/>
  <c r="H51" i="4" s="1"/>
  <c r="B51" i="4" a="1"/>
  <c r="B51" i="4" s="1"/>
  <c r="F51" i="4" a="1"/>
  <c r="F51" i="4" s="1"/>
  <c r="E51" i="4" a="1"/>
  <c r="E51" i="4" s="1"/>
  <c r="C51" i="4" a="1"/>
  <c r="C51" i="4" s="1"/>
  <c r="G51" i="4" a="1"/>
  <c r="G51" i="4" s="1"/>
  <c r="F51" i="1"/>
  <c r="AY50" i="1"/>
  <c r="AO50" i="1"/>
  <c r="AC50" i="1"/>
  <c r="M47" i="4"/>
  <c r="N47" i="4"/>
  <c r="L47" i="4"/>
  <c r="G47" i="1" s="1" a="1"/>
  <c r="G47" i="1" s="1"/>
  <c r="O48" i="4"/>
  <c r="A53" i="4" l="1"/>
  <c r="I52" i="4" a="1"/>
  <c r="I52" i="4" s="1"/>
  <c r="C52" i="4" a="1"/>
  <c r="C52" i="4" s="1"/>
  <c r="G52" i="4" a="1"/>
  <c r="G52" i="4" s="1"/>
  <c r="E52" i="4" a="1"/>
  <c r="E52" i="4" s="1"/>
  <c r="D52" i="4" a="1"/>
  <c r="D52" i="4" s="1"/>
  <c r="H52" i="4" a="1"/>
  <c r="H52" i="4" s="1"/>
  <c r="B52" i="4" a="1"/>
  <c r="B52" i="4" s="1"/>
  <c r="F52" i="4" a="1"/>
  <c r="F52" i="4" s="1"/>
  <c r="F52" i="1"/>
  <c r="AO51" i="1"/>
  <c r="AY51" i="1"/>
  <c r="AC51" i="1"/>
  <c r="M48" i="4"/>
  <c r="N48" i="4"/>
  <c r="L48" i="4"/>
  <c r="G48" i="1" s="1" a="1"/>
  <c r="G48" i="1" s="1"/>
  <c r="O49" i="4"/>
  <c r="A54" i="4" l="1"/>
  <c r="E53" i="4" a="1"/>
  <c r="E53" i="4" s="1"/>
  <c r="G53" i="4" a="1"/>
  <c r="G53" i="4" s="1"/>
  <c r="F53" i="4" a="1"/>
  <c r="F53" i="4" s="1"/>
  <c r="D53" i="4" a="1"/>
  <c r="D53" i="4" s="1"/>
  <c r="I53" i="4" a="1"/>
  <c r="I53" i="4" s="1"/>
  <c r="C53" i="4" a="1"/>
  <c r="C53" i="4" s="1"/>
  <c r="H53" i="4" a="1"/>
  <c r="H53" i="4" s="1"/>
  <c r="B53" i="4" a="1"/>
  <c r="B53" i="4" s="1"/>
  <c r="F53" i="1"/>
  <c r="AO52" i="1"/>
  <c r="AY52" i="1"/>
  <c r="AC52" i="1"/>
  <c r="N49" i="4"/>
  <c r="M49" i="4"/>
  <c r="L49" i="4"/>
  <c r="G49" i="1" s="1" a="1"/>
  <c r="G49" i="1" s="1"/>
  <c r="O50" i="4"/>
  <c r="A55" i="4" l="1"/>
  <c r="H54" i="4" a="1"/>
  <c r="H54" i="4" s="1"/>
  <c r="C54" i="4" a="1"/>
  <c r="C54" i="4" s="1"/>
  <c r="F54" i="4" a="1"/>
  <c r="F54" i="4" s="1"/>
  <c r="E54" i="4" a="1"/>
  <c r="E54" i="4" s="1"/>
  <c r="D54" i="4" a="1"/>
  <c r="D54" i="4" s="1"/>
  <c r="I54" i="4" a="1"/>
  <c r="I54" i="4" s="1"/>
  <c r="B54" i="4" a="1"/>
  <c r="B54" i="4" s="1"/>
  <c r="G54" i="4" a="1"/>
  <c r="G54" i="4" s="1"/>
  <c r="F54" i="1"/>
  <c r="AO53" i="1"/>
  <c r="AC53" i="1"/>
  <c r="AY53" i="1"/>
  <c r="M50" i="4"/>
  <c r="L50" i="4"/>
  <c r="G50" i="1" s="1" a="1"/>
  <c r="G50" i="1" s="1"/>
  <c r="O51" i="4"/>
  <c r="N50" i="4"/>
  <c r="A56" i="4" l="1"/>
  <c r="F55" i="4" a="1"/>
  <c r="F55" i="4" s="1"/>
  <c r="E55" i="4" a="1"/>
  <c r="E55" i="4" s="1"/>
  <c r="D55" i="4" a="1"/>
  <c r="D55" i="4" s="1"/>
  <c r="C55" i="4" a="1"/>
  <c r="C55" i="4" s="1"/>
  <c r="H55" i="4" a="1"/>
  <c r="H55" i="4" s="1"/>
  <c r="B55" i="4" a="1"/>
  <c r="B55" i="4" s="1"/>
  <c r="G55" i="4" a="1"/>
  <c r="G55" i="4" s="1"/>
  <c r="I55" i="4" a="1"/>
  <c r="I55" i="4" s="1"/>
  <c r="F55" i="1"/>
  <c r="AO54" i="1"/>
  <c r="AC54" i="1"/>
  <c r="AY54" i="1"/>
  <c r="M51" i="4"/>
  <c r="N51" i="4"/>
  <c r="O52" i="4"/>
  <c r="L51" i="4"/>
  <c r="G51" i="1" s="1" a="1"/>
  <c r="G51" i="1" s="1"/>
  <c r="A57" i="4" l="1"/>
  <c r="D56" i="4" a="1"/>
  <c r="D56" i="4" s="1"/>
  <c r="G56" i="4" a="1"/>
  <c r="G56" i="4" s="1"/>
  <c r="H56" i="4" a="1"/>
  <c r="H56" i="4" s="1"/>
  <c r="B56" i="4" a="1"/>
  <c r="B56" i="4" s="1"/>
  <c r="F56" i="4" a="1"/>
  <c r="F56" i="4" s="1"/>
  <c r="E56" i="4" a="1"/>
  <c r="E56" i="4" s="1"/>
  <c r="I56" i="4" a="1"/>
  <c r="I56" i="4" s="1"/>
  <c r="C56" i="4" a="1"/>
  <c r="C56" i="4" s="1"/>
  <c r="F56" i="1"/>
  <c r="AY55" i="1"/>
  <c r="AC55" i="1"/>
  <c r="AO55" i="1"/>
  <c r="L52" i="4"/>
  <c r="G52" i="1" s="1" a="1"/>
  <c r="G52" i="1" s="1"/>
  <c r="O53" i="4"/>
  <c r="M52" i="4"/>
  <c r="N52" i="4"/>
  <c r="A58" i="4" l="1"/>
  <c r="G57" i="4" a="1"/>
  <c r="G57" i="4" s="1"/>
  <c r="B57" i="4" a="1"/>
  <c r="B57" i="4" s="1"/>
  <c r="I57" i="4" a="1"/>
  <c r="I57" i="4" s="1"/>
  <c r="C57" i="4" a="1"/>
  <c r="C57" i="4" s="1"/>
  <c r="F57" i="4" a="1"/>
  <c r="F57" i="4" s="1"/>
  <c r="E57" i="4" a="1"/>
  <c r="E57" i="4" s="1"/>
  <c r="D57" i="4" a="1"/>
  <c r="D57" i="4" s="1"/>
  <c r="H57" i="4" a="1"/>
  <c r="H57" i="4" s="1"/>
  <c r="F57" i="1"/>
  <c r="AC56" i="1"/>
  <c r="AY56" i="1"/>
  <c r="AO56" i="1"/>
  <c r="L53" i="4"/>
  <c r="G53" i="1" s="1" a="1"/>
  <c r="G53" i="1" s="1"/>
  <c r="M53" i="4"/>
  <c r="O54" i="4"/>
  <c r="L54" i="4"/>
  <c r="G54" i="1" s="1" a="1"/>
  <c r="G54" i="1" s="1"/>
  <c r="N53" i="4"/>
  <c r="A59" i="4" l="1"/>
  <c r="G58" i="4" a="1"/>
  <c r="G58" i="4" s="1"/>
  <c r="F58" i="4" a="1"/>
  <c r="F58" i="4" s="1"/>
  <c r="D58" i="4" a="1"/>
  <c r="D58" i="4" s="1"/>
  <c r="I58" i="4" a="1"/>
  <c r="I58" i="4" s="1"/>
  <c r="C58" i="4" a="1"/>
  <c r="C58" i="4" s="1"/>
  <c r="E58" i="4" a="1"/>
  <c r="E58" i="4" s="1"/>
  <c r="H58" i="4" a="1"/>
  <c r="H58" i="4" s="1"/>
  <c r="B58" i="4" a="1"/>
  <c r="B58" i="4" s="1"/>
  <c r="F58" i="1"/>
  <c r="AY57" i="1"/>
  <c r="AO57" i="1"/>
  <c r="AC57" i="1"/>
  <c r="N54" i="4"/>
  <c r="O55" i="4"/>
  <c r="M54" i="4"/>
  <c r="A60" i="4" l="1"/>
  <c r="I59" i="4" a="1"/>
  <c r="I59" i="4" s="1"/>
  <c r="D59" i="4" a="1"/>
  <c r="D59" i="4" s="1"/>
  <c r="F59" i="4" a="1"/>
  <c r="F59" i="4" s="1"/>
  <c r="E59" i="4" a="1"/>
  <c r="E59" i="4" s="1"/>
  <c r="C59" i="4" a="1"/>
  <c r="C59" i="4" s="1"/>
  <c r="H59" i="4" a="1"/>
  <c r="H59" i="4" s="1"/>
  <c r="B59" i="4" a="1"/>
  <c r="B59" i="4" s="1"/>
  <c r="G59" i="4" a="1"/>
  <c r="G59" i="4" s="1"/>
  <c r="F59" i="1"/>
  <c r="AY58" i="1"/>
  <c r="AC58" i="1"/>
  <c r="AO58" i="1"/>
  <c r="M55" i="4"/>
  <c r="L55" i="4"/>
  <c r="G55" i="1" s="1" a="1"/>
  <c r="G55" i="1" s="1"/>
  <c r="O56" i="4"/>
  <c r="N55" i="4"/>
  <c r="A61" i="4" l="1"/>
  <c r="E60" i="4" a="1"/>
  <c r="E60" i="4" s="1"/>
  <c r="C60" i="4" a="1"/>
  <c r="C60" i="4" s="1"/>
  <c r="D60" i="4" a="1"/>
  <c r="D60" i="4" s="1"/>
  <c r="H60" i="4" a="1"/>
  <c r="H60" i="4" s="1"/>
  <c r="B60" i="4" a="1"/>
  <c r="B60" i="4" s="1"/>
  <c r="G60" i="4" a="1"/>
  <c r="G60" i="4" s="1"/>
  <c r="F60" i="4" a="1"/>
  <c r="F60" i="4" s="1"/>
  <c r="I60" i="4" a="1"/>
  <c r="I60" i="4" s="1"/>
  <c r="F60" i="1"/>
  <c r="AO59" i="1"/>
  <c r="AC59" i="1"/>
  <c r="AY59" i="1"/>
  <c r="M56" i="4"/>
  <c r="L56" i="4"/>
  <c r="G56" i="1" s="1" a="1"/>
  <c r="G56" i="1" s="1"/>
  <c r="N56" i="4"/>
  <c r="O57" i="4"/>
  <c r="L57" i="4"/>
  <c r="G57" i="1" s="1" a="1"/>
  <c r="G57" i="1" s="1"/>
  <c r="A62" i="4" l="1"/>
  <c r="E61" i="4" a="1"/>
  <c r="E61" i="4" s="1"/>
  <c r="D61" i="4" a="1"/>
  <c r="D61" i="4" s="1"/>
  <c r="H61" i="4" a="1"/>
  <c r="H61" i="4" s="1"/>
  <c r="B61" i="4" a="1"/>
  <c r="B61" i="4" s="1"/>
  <c r="G61" i="4" a="1"/>
  <c r="G61" i="4" s="1"/>
  <c r="F61" i="4" a="1"/>
  <c r="F61" i="4" s="1"/>
  <c r="I61" i="4" a="1"/>
  <c r="I61" i="4" s="1"/>
  <c r="C61" i="4" a="1"/>
  <c r="C61" i="4" s="1"/>
  <c r="F61" i="1"/>
  <c r="AO60" i="1"/>
  <c r="AY60" i="1"/>
  <c r="AC60" i="1"/>
  <c r="M57" i="4"/>
  <c r="N57" i="4"/>
  <c r="O58" i="4"/>
  <c r="A63" i="4" l="1"/>
  <c r="H62" i="4" a="1"/>
  <c r="H62" i="4" s="1"/>
  <c r="C62" i="4" a="1"/>
  <c r="C62" i="4" s="1"/>
  <c r="I62" i="4" a="1"/>
  <c r="I62" i="4" s="1"/>
  <c r="B62" i="4" a="1"/>
  <c r="B62" i="4" s="1"/>
  <c r="E62" i="4" a="1"/>
  <c r="E62" i="4" s="1"/>
  <c r="F62" i="4" a="1"/>
  <c r="F62" i="4" s="1"/>
  <c r="D62" i="4" a="1"/>
  <c r="D62" i="4" s="1"/>
  <c r="G62" i="4" a="1"/>
  <c r="G62" i="4" s="1"/>
  <c r="F62" i="1"/>
  <c r="AC61" i="1"/>
  <c r="AO61" i="1"/>
  <c r="AY61" i="1"/>
  <c r="M58" i="4"/>
  <c r="O59" i="4"/>
  <c r="N58" i="4"/>
  <c r="L58" i="4"/>
  <c r="G58" i="1" s="1" a="1"/>
  <c r="G58" i="1" s="1"/>
  <c r="A64" i="4" l="1"/>
  <c r="F63" i="4" a="1"/>
  <c r="F63" i="4" s="1"/>
  <c r="G63" i="4" a="1"/>
  <c r="G63" i="4" s="1"/>
  <c r="E63" i="4" a="1"/>
  <c r="E63" i="4" s="1"/>
  <c r="D63" i="4" a="1"/>
  <c r="D63" i="4" s="1"/>
  <c r="I63" i="4" a="1"/>
  <c r="I63" i="4" s="1"/>
  <c r="C63" i="4" a="1"/>
  <c r="C63" i="4" s="1"/>
  <c r="H63" i="4" a="1"/>
  <c r="H63" i="4" s="1"/>
  <c r="B63" i="4" a="1"/>
  <c r="B63" i="4" s="1"/>
  <c r="F63" i="1"/>
  <c r="AC62" i="1"/>
  <c r="AO62" i="1"/>
  <c r="AY62" i="1"/>
  <c r="M59" i="4"/>
  <c r="L59" i="4"/>
  <c r="G59" i="1" s="1" a="1"/>
  <c r="G59" i="1" s="1"/>
  <c r="L60" i="4"/>
  <c r="G60" i="1" s="1" a="1"/>
  <c r="G60" i="1" s="1"/>
  <c r="O60" i="4"/>
  <c r="N59" i="4"/>
  <c r="A65" i="4" l="1"/>
  <c r="F64" i="4" a="1"/>
  <c r="F64" i="4" s="1"/>
  <c r="E64" i="4" a="1"/>
  <c r="E64" i="4" s="1"/>
  <c r="D64" i="4" a="1"/>
  <c r="D64" i="4" s="1"/>
  <c r="I64" i="4" a="1"/>
  <c r="I64" i="4" s="1"/>
  <c r="C64" i="4" a="1"/>
  <c r="C64" i="4" s="1"/>
  <c r="H64" i="4" a="1"/>
  <c r="H64" i="4" s="1"/>
  <c r="B64" i="4" a="1"/>
  <c r="B64" i="4" s="1"/>
  <c r="G64" i="4" a="1"/>
  <c r="G64" i="4" s="1"/>
  <c r="F64" i="1"/>
  <c r="AY63" i="1"/>
  <c r="AC63" i="1"/>
  <c r="AO63" i="1"/>
  <c r="M60" i="4"/>
  <c r="N60" i="4"/>
  <c r="O61" i="4"/>
  <c r="A66" i="4" l="1"/>
  <c r="G65" i="4" a="1"/>
  <c r="G65" i="4" s="1"/>
  <c r="B65" i="4" a="1"/>
  <c r="B65" i="4" s="1"/>
  <c r="E65" i="4" a="1"/>
  <c r="E65" i="4" s="1"/>
  <c r="D65" i="4" a="1"/>
  <c r="D65" i="4" s="1"/>
  <c r="I65" i="4" a="1"/>
  <c r="I65" i="4" s="1"/>
  <c r="H65" i="4" a="1"/>
  <c r="H65" i="4" s="1"/>
  <c r="F65" i="4" a="1"/>
  <c r="F65" i="4" s="1"/>
  <c r="C65" i="4" a="1"/>
  <c r="C65" i="4" s="1"/>
  <c r="F65" i="1"/>
  <c r="AC64" i="1"/>
  <c r="AO64" i="1"/>
  <c r="AY64" i="1"/>
  <c r="L61" i="4"/>
  <c r="G61" i="1" s="1" a="1"/>
  <c r="G61" i="1" s="1"/>
  <c r="N61" i="4"/>
  <c r="O62" i="4"/>
  <c r="M61" i="4"/>
  <c r="A67" i="4" l="1"/>
  <c r="D66" i="4" a="1"/>
  <c r="D66" i="4" s="1"/>
  <c r="G66" i="4" a="1"/>
  <c r="G66" i="4" s="1"/>
  <c r="H66" i="4" a="1"/>
  <c r="H66" i="4" s="1"/>
  <c r="B66" i="4" a="1"/>
  <c r="B66" i="4" s="1"/>
  <c r="F66" i="4" a="1"/>
  <c r="F66" i="4" s="1"/>
  <c r="E66" i="4" a="1"/>
  <c r="E66" i="4" s="1"/>
  <c r="I66" i="4" a="1"/>
  <c r="I66" i="4" s="1"/>
  <c r="C66" i="4" a="1"/>
  <c r="C66" i="4" s="1"/>
  <c r="F66" i="1"/>
  <c r="AY65" i="1"/>
  <c r="AO65" i="1"/>
  <c r="AC65" i="1"/>
  <c r="N62" i="4"/>
  <c r="L62" i="4"/>
  <c r="G62" i="1" s="1" a="1"/>
  <c r="G62" i="1" s="1"/>
  <c r="M62" i="4"/>
  <c r="O63" i="4"/>
  <c r="A68" i="4" l="1"/>
  <c r="I67" i="4" a="1"/>
  <c r="I67" i="4" s="1"/>
  <c r="D67" i="4" a="1"/>
  <c r="D67" i="4" s="1"/>
  <c r="H67" i="4" a="1"/>
  <c r="H67" i="4" s="1"/>
  <c r="B67" i="4" a="1"/>
  <c r="B67" i="4" s="1"/>
  <c r="E67" i="4" a="1"/>
  <c r="E67" i="4" s="1"/>
  <c r="F67" i="4" a="1"/>
  <c r="F67" i="4" s="1"/>
  <c r="C67" i="4" a="1"/>
  <c r="C67" i="4" s="1"/>
  <c r="G67" i="4" a="1"/>
  <c r="G67" i="4" s="1"/>
  <c r="F67" i="1"/>
  <c r="AY66" i="1"/>
  <c r="AC66" i="1"/>
  <c r="AO66" i="1"/>
  <c r="M63" i="4"/>
  <c r="N63" i="4"/>
  <c r="L63" i="4"/>
  <c r="G63" i="1" s="1" a="1"/>
  <c r="G63" i="1" s="1"/>
  <c r="O64" i="4"/>
  <c r="A69" i="4" l="1"/>
  <c r="G68" i="4" a="1"/>
  <c r="G68" i="4" s="1"/>
  <c r="E68" i="4" a="1"/>
  <c r="E68" i="4" s="1"/>
  <c r="D68" i="4" a="1"/>
  <c r="D68" i="4" s="1"/>
  <c r="I68" i="4" a="1"/>
  <c r="I68" i="4" s="1"/>
  <c r="C68" i="4" a="1"/>
  <c r="C68" i="4" s="1"/>
  <c r="H68" i="4" a="1"/>
  <c r="H68" i="4" s="1"/>
  <c r="B68" i="4" a="1"/>
  <c r="B68" i="4" s="1"/>
  <c r="F68" i="4" a="1"/>
  <c r="F68" i="4" s="1"/>
  <c r="F68" i="1"/>
  <c r="AO67" i="1"/>
  <c r="AC67" i="1"/>
  <c r="AY67" i="1"/>
  <c r="N64" i="4"/>
  <c r="M64" i="4"/>
  <c r="L64" i="4"/>
  <c r="G64" i="1" s="1" a="1"/>
  <c r="G64" i="1" s="1"/>
  <c r="O65" i="4"/>
  <c r="A70" i="4" l="1"/>
  <c r="E69" i="4" a="1"/>
  <c r="E69" i="4" s="1"/>
  <c r="F69" i="4" a="1"/>
  <c r="F69" i="4" s="1"/>
  <c r="I69" i="4" a="1"/>
  <c r="I69" i="4" s="1"/>
  <c r="C69" i="4" a="1"/>
  <c r="C69" i="4" s="1"/>
  <c r="H69" i="4" a="1"/>
  <c r="H69" i="4" s="1"/>
  <c r="B69" i="4" a="1"/>
  <c r="B69" i="4" s="1"/>
  <c r="G69" i="4" a="1"/>
  <c r="G69" i="4" s="1"/>
  <c r="D69" i="4" a="1"/>
  <c r="D69" i="4" s="1"/>
  <c r="F69" i="1"/>
  <c r="AO68" i="1"/>
  <c r="AY68" i="1"/>
  <c r="AC68" i="1"/>
  <c r="L65" i="4"/>
  <c r="G65" i="1" s="1" a="1"/>
  <c r="G65" i="1" s="1"/>
  <c r="N65" i="4"/>
  <c r="O66" i="4"/>
  <c r="M65" i="4"/>
  <c r="A71" i="4" l="1"/>
  <c r="H70" i="4" a="1"/>
  <c r="H70" i="4" s="1"/>
  <c r="C70" i="4" a="1"/>
  <c r="C70" i="4" s="1"/>
  <c r="E70" i="4" a="1"/>
  <c r="E70" i="4" s="1"/>
  <c r="B70" i="4" a="1"/>
  <c r="B70" i="4" s="1"/>
  <c r="D70" i="4" a="1"/>
  <c r="D70" i="4" s="1"/>
  <c r="I70" i="4" a="1"/>
  <c r="I70" i="4" s="1"/>
  <c r="G70" i="4" a="1"/>
  <c r="G70" i="4" s="1"/>
  <c r="F70" i="4" a="1"/>
  <c r="F70" i="4" s="1"/>
  <c r="F70" i="1"/>
  <c r="AC69" i="1"/>
  <c r="AO69" i="1"/>
  <c r="AY69" i="1"/>
  <c r="N66" i="4"/>
  <c r="M66" i="4"/>
  <c r="L66" i="4"/>
  <c r="G66" i="1" s="1" a="1"/>
  <c r="G66" i="1" s="1"/>
  <c r="O67" i="4"/>
  <c r="A72" i="4" l="1"/>
  <c r="F71" i="4" a="1"/>
  <c r="F71" i="4" s="1"/>
  <c r="D71" i="4" a="1"/>
  <c r="D71" i="4" s="1"/>
  <c r="H71" i="4" a="1"/>
  <c r="H71" i="4" s="1"/>
  <c r="B71" i="4" a="1"/>
  <c r="B71" i="4" s="1"/>
  <c r="E71" i="4" a="1"/>
  <c r="E71" i="4" s="1"/>
  <c r="G71" i="4" a="1"/>
  <c r="G71" i="4" s="1"/>
  <c r="I71" i="4" a="1"/>
  <c r="I71" i="4" s="1"/>
  <c r="C71" i="4" a="1"/>
  <c r="C71" i="4" s="1"/>
  <c r="F71" i="1"/>
  <c r="AC70" i="1"/>
  <c r="AO70" i="1"/>
  <c r="AY70" i="1"/>
  <c r="L67" i="4"/>
  <c r="G67" i="1" s="1" a="1"/>
  <c r="G67" i="1" s="1"/>
  <c r="O68" i="4"/>
  <c r="M67" i="4"/>
  <c r="N67" i="4"/>
  <c r="A73" i="4" l="1"/>
  <c r="H72" i="4" a="1"/>
  <c r="H72" i="4" s="1"/>
  <c r="B72" i="4" a="1"/>
  <c r="B72" i="4" s="1"/>
  <c r="F72" i="4" a="1"/>
  <c r="F72" i="4" s="1"/>
  <c r="E72" i="4" a="1"/>
  <c r="E72" i="4" s="1"/>
  <c r="D72" i="4" a="1"/>
  <c r="D72" i="4" s="1"/>
  <c r="I72" i="4" a="1"/>
  <c r="I72" i="4" s="1"/>
  <c r="C72" i="4" a="1"/>
  <c r="C72" i="4" s="1"/>
  <c r="G72" i="4" a="1"/>
  <c r="G72" i="4" s="1"/>
  <c r="F72" i="1"/>
  <c r="AY71" i="1"/>
  <c r="AC71" i="1"/>
  <c r="AO71" i="1"/>
  <c r="L68" i="4"/>
  <c r="G68" i="1" s="1" a="1"/>
  <c r="G68" i="1" s="1"/>
  <c r="M68" i="4"/>
  <c r="O69" i="4"/>
  <c r="N68" i="4"/>
  <c r="A74" i="4" l="1"/>
  <c r="G73" i="4" a="1"/>
  <c r="G73" i="4" s="1"/>
  <c r="B73" i="4" a="1"/>
  <c r="B73" i="4" s="1"/>
  <c r="E73" i="4" a="1"/>
  <c r="E73" i="4" s="1"/>
  <c r="D73" i="4" a="1"/>
  <c r="D73" i="4" s="1"/>
  <c r="I73" i="4" a="1"/>
  <c r="I73" i="4" s="1"/>
  <c r="C73" i="4" a="1"/>
  <c r="C73" i="4" s="1"/>
  <c r="H73" i="4" a="1"/>
  <c r="H73" i="4" s="1"/>
  <c r="F73" i="4" a="1"/>
  <c r="F73" i="4" s="1"/>
  <c r="F73" i="1"/>
  <c r="AC72" i="1"/>
  <c r="AO72" i="1"/>
  <c r="AY72" i="1"/>
  <c r="L69" i="4"/>
  <c r="G69" i="1" s="1" a="1"/>
  <c r="G69" i="1" s="1"/>
  <c r="N69" i="4"/>
  <c r="M70" i="4"/>
  <c r="O70" i="4"/>
  <c r="M69" i="4"/>
  <c r="A75" i="4" l="1"/>
  <c r="F74" i="4" a="1"/>
  <c r="F74" i="4" s="1"/>
  <c r="I74" i="4" a="1"/>
  <c r="I74" i="4" s="1"/>
  <c r="C74" i="4" a="1"/>
  <c r="C74" i="4" s="1"/>
  <c r="H74" i="4" a="1"/>
  <c r="H74" i="4" s="1"/>
  <c r="B74" i="4" a="1"/>
  <c r="B74" i="4" s="1"/>
  <c r="G74" i="4" a="1"/>
  <c r="G74" i="4" s="1"/>
  <c r="D74" i="4" a="1"/>
  <c r="D74" i="4" s="1"/>
  <c r="E74" i="4" a="1"/>
  <c r="E74" i="4" s="1"/>
  <c r="F74" i="1"/>
  <c r="AY73" i="1"/>
  <c r="AO73" i="1"/>
  <c r="AC73" i="1"/>
  <c r="N70" i="4"/>
  <c r="L70" i="4"/>
  <c r="G70" i="1" s="1" a="1"/>
  <c r="G70" i="1" s="1"/>
  <c r="O71" i="4"/>
  <c r="A76" i="4" l="1"/>
  <c r="I75" i="4" a="1"/>
  <c r="I75" i="4" s="1"/>
  <c r="D75" i="4" a="1"/>
  <c r="D75" i="4" s="1"/>
  <c r="E75" i="4" a="1"/>
  <c r="E75" i="4" s="1"/>
  <c r="B75" i="4" a="1"/>
  <c r="B75" i="4" s="1"/>
  <c r="C75" i="4" a="1"/>
  <c r="C75" i="4" s="1"/>
  <c r="H75" i="4" a="1"/>
  <c r="H75" i="4" s="1"/>
  <c r="G75" i="4" a="1"/>
  <c r="G75" i="4" s="1"/>
  <c r="F75" i="4" a="1"/>
  <c r="F75" i="4" s="1"/>
  <c r="F75" i="1"/>
  <c r="AY74" i="1"/>
  <c r="AC74" i="1"/>
  <c r="AO74" i="1"/>
  <c r="L71" i="4"/>
  <c r="G71" i="1" s="1" a="1"/>
  <c r="G71" i="1" s="1"/>
  <c r="M71" i="4"/>
  <c r="N71" i="4"/>
  <c r="O72" i="4"/>
  <c r="A77" i="4" l="1"/>
  <c r="D76" i="4" a="1"/>
  <c r="D76" i="4" s="1"/>
  <c r="H76" i="4" a="1"/>
  <c r="H76" i="4" s="1"/>
  <c r="B76" i="4" a="1"/>
  <c r="B76" i="4" s="1"/>
  <c r="F76" i="4" a="1"/>
  <c r="F76" i="4" s="1"/>
  <c r="E76" i="4" a="1"/>
  <c r="E76" i="4" s="1"/>
  <c r="G76" i="4" a="1"/>
  <c r="G76" i="4" s="1"/>
  <c r="I76" i="4" a="1"/>
  <c r="I76" i="4" s="1"/>
  <c r="C76" i="4" a="1"/>
  <c r="C76" i="4" s="1"/>
  <c r="F76" i="1"/>
  <c r="AO75" i="1"/>
  <c r="AC75" i="1"/>
  <c r="AY75" i="1"/>
  <c r="N72" i="4"/>
  <c r="M72" i="4"/>
  <c r="L72" i="4"/>
  <c r="G72" i="1" s="1" a="1"/>
  <c r="G72" i="1" s="1"/>
  <c r="O73" i="4"/>
  <c r="A78" i="4" l="1"/>
  <c r="E77" i="4" a="1"/>
  <c r="E77" i="4" s="1"/>
  <c r="H77" i="4" a="1"/>
  <c r="H77" i="4" s="1"/>
  <c r="B77" i="4" a="1"/>
  <c r="B77" i="4" s="1"/>
  <c r="D77" i="4" a="1"/>
  <c r="D77" i="4" s="1"/>
  <c r="F77" i="4" a="1"/>
  <c r="F77" i="4" s="1"/>
  <c r="I77" i="4" a="1"/>
  <c r="I77" i="4" s="1"/>
  <c r="C77" i="4" a="1"/>
  <c r="C77" i="4" s="1"/>
  <c r="G77" i="4" a="1"/>
  <c r="G77" i="4" s="1"/>
  <c r="F77" i="1"/>
  <c r="AO76" i="1"/>
  <c r="AY76" i="1"/>
  <c r="AC76" i="1"/>
  <c r="N73" i="4"/>
  <c r="M73" i="4"/>
  <c r="L73" i="4"/>
  <c r="G73" i="1" s="1" a="1"/>
  <c r="G73" i="1" s="1"/>
  <c r="O74" i="4"/>
  <c r="A79" i="4" l="1"/>
  <c r="H78" i="4" a="1"/>
  <c r="H78" i="4" s="1"/>
  <c r="C78" i="4" a="1"/>
  <c r="C78" i="4" s="1"/>
  <c r="E78" i="4" a="1"/>
  <c r="E78" i="4" s="1"/>
  <c r="D78" i="4" a="1"/>
  <c r="D78" i="4" s="1"/>
  <c r="I78" i="4" a="1"/>
  <c r="I78" i="4" s="1"/>
  <c r="B78" i="4" a="1"/>
  <c r="B78" i="4" s="1"/>
  <c r="G78" i="4" a="1"/>
  <c r="G78" i="4" s="1"/>
  <c r="F78" i="4" a="1"/>
  <c r="F78" i="4" s="1"/>
  <c r="F78" i="1"/>
  <c r="AC77" i="1"/>
  <c r="AO77" i="1"/>
  <c r="AY77" i="1"/>
  <c r="N74" i="4"/>
  <c r="L74" i="4"/>
  <c r="G74" i="1" s="1" a="1"/>
  <c r="G74" i="1" s="1"/>
  <c r="O75" i="4"/>
  <c r="M74" i="4"/>
  <c r="A80" i="4" l="1"/>
  <c r="F79" i="4" a="1"/>
  <c r="F79" i="4" s="1"/>
  <c r="D79" i="4" a="1"/>
  <c r="D79" i="4" s="1"/>
  <c r="I79" i="4" a="1"/>
  <c r="I79" i="4" s="1"/>
  <c r="C79" i="4" a="1"/>
  <c r="C79" i="4" s="1"/>
  <c r="H79" i="4" a="1"/>
  <c r="H79" i="4" s="1"/>
  <c r="B79" i="4" a="1"/>
  <c r="B79" i="4" s="1"/>
  <c r="G79" i="4" a="1"/>
  <c r="G79" i="4" s="1"/>
  <c r="E79" i="4" a="1"/>
  <c r="E79" i="4" s="1"/>
  <c r="F79" i="1"/>
  <c r="AC78" i="1"/>
  <c r="AO78" i="1"/>
  <c r="AY78" i="1"/>
  <c r="N75" i="4"/>
  <c r="L75" i="4"/>
  <c r="G75" i="1" s="1" a="1"/>
  <c r="G75" i="1" s="1"/>
  <c r="O76" i="4"/>
  <c r="M76" i="4"/>
  <c r="M75" i="4"/>
  <c r="A81" i="4" l="1"/>
  <c r="E80" i="4" a="1"/>
  <c r="E80" i="4" s="1"/>
  <c r="I80" i="4" a="1"/>
  <c r="I80" i="4" s="1"/>
  <c r="C80" i="4" a="1"/>
  <c r="C80" i="4" s="1"/>
  <c r="H80" i="4" a="1"/>
  <c r="H80" i="4" s="1"/>
  <c r="G80" i="4" a="1"/>
  <c r="G80" i="4" s="1"/>
  <c r="F80" i="4" a="1"/>
  <c r="F80" i="4" s="1"/>
  <c r="B80" i="4" a="1"/>
  <c r="B80" i="4" s="1"/>
  <c r="D80" i="4" a="1"/>
  <c r="D80" i="4" s="1"/>
  <c r="F80" i="1"/>
  <c r="AY79" i="1"/>
  <c r="AC79" i="1"/>
  <c r="AO79" i="1"/>
  <c r="L76" i="4"/>
  <c r="G76" i="1" s="1" a="1"/>
  <c r="G76" i="1" s="1"/>
  <c r="O77" i="4"/>
  <c r="N76" i="4"/>
  <c r="A82" i="4" l="1"/>
  <c r="G81" i="4" a="1"/>
  <c r="G81" i="4" s="1"/>
  <c r="B81" i="4" a="1"/>
  <c r="B81" i="4" s="1"/>
  <c r="D81" i="4" a="1"/>
  <c r="D81" i="4" s="1"/>
  <c r="H81" i="4" a="1"/>
  <c r="H81" i="4" s="1"/>
  <c r="F81" i="4" a="1"/>
  <c r="F81" i="4" s="1"/>
  <c r="E81" i="4" a="1"/>
  <c r="E81" i="4" s="1"/>
  <c r="I81" i="4" a="1"/>
  <c r="I81" i="4" s="1"/>
  <c r="C81" i="4" a="1"/>
  <c r="C81" i="4" s="1"/>
  <c r="F81" i="1"/>
  <c r="AC80" i="1"/>
  <c r="AO80" i="1"/>
  <c r="AY80" i="1"/>
  <c r="M77" i="4"/>
  <c r="N77" i="4"/>
  <c r="L77" i="4"/>
  <c r="G77" i="1" s="1" a="1"/>
  <c r="G77" i="1" s="1"/>
  <c r="O78" i="4"/>
  <c r="A83" i="4" l="1"/>
  <c r="H82" i="4" a="1"/>
  <c r="H82" i="4" s="1"/>
  <c r="B82" i="4" a="1"/>
  <c r="B82" i="4" s="1"/>
  <c r="F82" i="4" a="1"/>
  <c r="F82" i="4" s="1"/>
  <c r="E82" i="4" a="1"/>
  <c r="E82" i="4" s="1"/>
  <c r="D82" i="4" a="1"/>
  <c r="D82" i="4" s="1"/>
  <c r="I82" i="4" a="1"/>
  <c r="I82" i="4" s="1"/>
  <c r="C82" i="4" a="1"/>
  <c r="C82" i="4" s="1"/>
  <c r="G82" i="4" a="1"/>
  <c r="G82" i="4" s="1"/>
  <c r="F82" i="1"/>
  <c r="AY81" i="1"/>
  <c r="AO81" i="1"/>
  <c r="AC81" i="1"/>
  <c r="L78" i="4"/>
  <c r="G78" i="1" s="1" a="1"/>
  <c r="G78" i="1" s="1"/>
  <c r="N78" i="4"/>
  <c r="M78" i="4"/>
  <c r="O79" i="4"/>
  <c r="A84" i="4" l="1"/>
  <c r="I83" i="4" a="1"/>
  <c r="I83" i="4" s="1"/>
  <c r="D83" i="4" a="1"/>
  <c r="D83" i="4" s="1"/>
  <c r="E83" i="4" a="1"/>
  <c r="E83" i="4" s="1"/>
  <c r="C83" i="4" a="1"/>
  <c r="C83" i="4" s="1"/>
  <c r="H83" i="4" a="1"/>
  <c r="H83" i="4" s="1"/>
  <c r="B83" i="4" a="1"/>
  <c r="B83" i="4" s="1"/>
  <c r="G83" i="4" a="1"/>
  <c r="G83" i="4" s="1"/>
  <c r="F83" i="4" a="1"/>
  <c r="F83" i="4" s="1"/>
  <c r="F83" i="1"/>
  <c r="AY82" i="1"/>
  <c r="AO82" i="1"/>
  <c r="AC82" i="1"/>
  <c r="N79" i="4"/>
  <c r="L79" i="4"/>
  <c r="G79" i="1" s="1" a="1"/>
  <c r="G79" i="1" s="1"/>
  <c r="O80" i="4"/>
  <c r="M79" i="4"/>
  <c r="A85" i="4" l="1"/>
  <c r="I84" i="4" a="1"/>
  <c r="I84" i="4" s="1"/>
  <c r="C84" i="4" a="1"/>
  <c r="C84" i="4" s="1"/>
  <c r="H84" i="4" a="1"/>
  <c r="H84" i="4" s="1"/>
  <c r="B84" i="4" a="1"/>
  <c r="B84" i="4" s="1"/>
  <c r="G84" i="4" a="1"/>
  <c r="G84" i="4" s="1"/>
  <c r="D84" i="4" a="1"/>
  <c r="D84" i="4" s="1"/>
  <c r="F84" i="4" a="1"/>
  <c r="F84" i="4" s="1"/>
  <c r="E84" i="4" a="1"/>
  <c r="E84" i="4" s="1"/>
  <c r="F84" i="1"/>
  <c r="AO83" i="1"/>
  <c r="AC83" i="1"/>
  <c r="AY83" i="1"/>
  <c r="L80" i="4"/>
  <c r="G80" i="1" s="1" a="1"/>
  <c r="G80" i="1" s="1"/>
  <c r="M80" i="4"/>
  <c r="N80" i="4"/>
  <c r="O81" i="4"/>
  <c r="A86" i="4" l="1"/>
  <c r="E85" i="4" a="1"/>
  <c r="E85" i="4" s="1"/>
  <c r="I85" i="4" a="1"/>
  <c r="I85" i="4" s="1"/>
  <c r="C85" i="4" a="1"/>
  <c r="C85" i="4" s="1"/>
  <c r="B85" i="4" a="1"/>
  <c r="B85" i="4" s="1"/>
  <c r="G85" i="4" a="1"/>
  <c r="G85" i="4" s="1"/>
  <c r="F85" i="4" a="1"/>
  <c r="F85" i="4" s="1"/>
  <c r="H85" i="4" a="1"/>
  <c r="H85" i="4" s="1"/>
  <c r="D85" i="4" a="1"/>
  <c r="D85" i="4" s="1"/>
  <c r="F85" i="1"/>
  <c r="AO84" i="1"/>
  <c r="AY84" i="1"/>
  <c r="AC84" i="1"/>
  <c r="N81" i="4"/>
  <c r="M81" i="4"/>
  <c r="L81" i="4"/>
  <c r="G81" i="1" s="1" a="1"/>
  <c r="G81" i="1" s="1"/>
  <c r="O82" i="4"/>
  <c r="A87" i="4" l="1"/>
  <c r="H86" i="4" a="1"/>
  <c r="H86" i="4" s="1"/>
  <c r="C86" i="4" a="1"/>
  <c r="C86" i="4" s="1"/>
  <c r="D86" i="4" a="1"/>
  <c r="D86" i="4" s="1"/>
  <c r="G86" i="4" a="1"/>
  <c r="G86" i="4" s="1"/>
  <c r="F86" i="4" a="1"/>
  <c r="F86" i="4" s="1"/>
  <c r="E86" i="4" a="1"/>
  <c r="E86" i="4" s="1"/>
  <c r="I86" i="4" a="1"/>
  <c r="I86" i="4" s="1"/>
  <c r="B86" i="4" a="1"/>
  <c r="B86" i="4" s="1"/>
  <c r="F86" i="1"/>
  <c r="AC85" i="1"/>
  <c r="AO85" i="1"/>
  <c r="AY85" i="1"/>
  <c r="N82" i="4"/>
  <c r="L82" i="4"/>
  <c r="G82" i="1" s="1" a="1"/>
  <c r="G82" i="1" s="1"/>
  <c r="O83" i="4"/>
  <c r="M82" i="4"/>
  <c r="A88" i="4" l="1"/>
  <c r="F87" i="4" a="1"/>
  <c r="F87" i="4" s="1"/>
  <c r="H87" i="4" a="1"/>
  <c r="H87" i="4" s="1"/>
  <c r="B87" i="4" a="1"/>
  <c r="B87" i="4" s="1"/>
  <c r="E87" i="4" a="1"/>
  <c r="E87" i="4" s="1"/>
  <c r="D87" i="4" a="1"/>
  <c r="D87" i="4" s="1"/>
  <c r="I87" i="4" a="1"/>
  <c r="I87" i="4" s="1"/>
  <c r="C87" i="4" a="1"/>
  <c r="C87" i="4" s="1"/>
  <c r="G87" i="4" a="1"/>
  <c r="G87" i="4" s="1"/>
  <c r="F87" i="1"/>
  <c r="AC86" i="1"/>
  <c r="AO86" i="1"/>
  <c r="AY86" i="1"/>
  <c r="L83" i="4"/>
  <c r="G83" i="1" s="1" a="1"/>
  <c r="G83" i="1" s="1"/>
  <c r="M83" i="4"/>
  <c r="N83" i="4"/>
  <c r="O84" i="4"/>
  <c r="A89" i="4" l="1"/>
  <c r="E88" i="4" a="1"/>
  <c r="E88" i="4" s="1"/>
  <c r="D88" i="4" a="1"/>
  <c r="D88" i="4" s="1"/>
  <c r="I88" i="4" a="1"/>
  <c r="I88" i="4" s="1"/>
  <c r="C88" i="4" a="1"/>
  <c r="C88" i="4" s="1"/>
  <c r="H88" i="4" a="1"/>
  <c r="H88" i="4" s="1"/>
  <c r="B88" i="4" a="1"/>
  <c r="B88" i="4" s="1"/>
  <c r="G88" i="4" a="1"/>
  <c r="G88" i="4" s="1"/>
  <c r="F88" i="4" a="1"/>
  <c r="F88" i="4" s="1"/>
  <c r="F88" i="1"/>
  <c r="AY87" i="1"/>
  <c r="AC87" i="1"/>
  <c r="AO87" i="1"/>
  <c r="L84" i="4"/>
  <c r="G84" i="1" s="1" a="1"/>
  <c r="G84" i="1" s="1"/>
  <c r="M84" i="4"/>
  <c r="N84" i="4"/>
  <c r="O85" i="4"/>
  <c r="A90" i="4" l="1"/>
  <c r="G89" i="4" a="1"/>
  <c r="G89" i="4" s="1"/>
  <c r="B89" i="4" a="1"/>
  <c r="B89" i="4" s="1"/>
  <c r="D89" i="4" a="1"/>
  <c r="D89" i="4" s="1"/>
  <c r="I89" i="4" a="1"/>
  <c r="I89" i="4" s="1"/>
  <c r="C89" i="4" a="1"/>
  <c r="C89" i="4" s="1"/>
  <c r="H89" i="4" a="1"/>
  <c r="H89" i="4" s="1"/>
  <c r="F89" i="4" a="1"/>
  <c r="F89" i="4" s="1"/>
  <c r="E89" i="4" a="1"/>
  <c r="E89" i="4" s="1"/>
  <c r="F89" i="1"/>
  <c r="AC88" i="1"/>
  <c r="AY88" i="1"/>
  <c r="AO88" i="1"/>
  <c r="L85" i="4"/>
  <c r="G85" i="1" s="1" a="1"/>
  <c r="G85" i="1" s="1"/>
  <c r="N85" i="4"/>
  <c r="M85" i="4"/>
  <c r="O86" i="4"/>
  <c r="A91" i="4" l="1"/>
  <c r="I90" i="4" a="1"/>
  <c r="I90" i="4" s="1"/>
  <c r="C90" i="4" a="1"/>
  <c r="C90" i="4" s="1"/>
  <c r="H90" i="4" a="1"/>
  <c r="H90" i="4" s="1"/>
  <c r="G90" i="4" a="1"/>
  <c r="G90" i="4" s="1"/>
  <c r="F90" i="4" a="1"/>
  <c r="F90" i="4" s="1"/>
  <c r="B90" i="4" a="1"/>
  <c r="B90" i="4" s="1"/>
  <c r="E90" i="4" a="1"/>
  <c r="E90" i="4" s="1"/>
  <c r="D90" i="4" a="1"/>
  <c r="D90" i="4" s="1"/>
  <c r="F90" i="1"/>
  <c r="AY89" i="1"/>
  <c r="AO89" i="1"/>
  <c r="AC89" i="1"/>
  <c r="L86" i="4"/>
  <c r="G86" i="1" s="1" a="1"/>
  <c r="G86" i="1" s="1"/>
  <c r="O87" i="4"/>
  <c r="M86" i="4"/>
  <c r="N86" i="4"/>
  <c r="A92" i="4" l="1"/>
  <c r="I91" i="4" a="1"/>
  <c r="I91" i="4" s="1"/>
  <c r="D91" i="4" a="1"/>
  <c r="D91" i="4" s="1"/>
  <c r="C91" i="4" a="1"/>
  <c r="C91" i="4" s="1"/>
  <c r="G91" i="4" a="1"/>
  <c r="G91" i="4" s="1"/>
  <c r="F91" i="4" a="1"/>
  <c r="F91" i="4" s="1"/>
  <c r="E91" i="4" a="1"/>
  <c r="E91" i="4" s="1"/>
  <c r="H91" i="4" a="1"/>
  <c r="H91" i="4" s="1"/>
  <c r="B91" i="4" a="1"/>
  <c r="B91" i="4" s="1"/>
  <c r="F91" i="1"/>
  <c r="AY90" i="1"/>
  <c r="AC90" i="1"/>
  <c r="AO90" i="1"/>
  <c r="M87" i="4"/>
  <c r="N87" i="4"/>
  <c r="O88" i="4"/>
  <c r="L87" i="4"/>
  <c r="G87" i="1" s="1" a="1"/>
  <c r="G87" i="1" s="1"/>
  <c r="A93" i="4" l="1"/>
  <c r="H92" i="4" a="1"/>
  <c r="H92" i="4" s="1"/>
  <c r="B92" i="4" a="1"/>
  <c r="B92" i="4" s="1"/>
  <c r="F92" i="4" a="1"/>
  <c r="F92" i="4" s="1"/>
  <c r="E92" i="4" a="1"/>
  <c r="E92" i="4" s="1"/>
  <c r="D92" i="4" a="1"/>
  <c r="D92" i="4" s="1"/>
  <c r="I92" i="4" a="1"/>
  <c r="I92" i="4" s="1"/>
  <c r="C92" i="4" a="1"/>
  <c r="C92" i="4" s="1"/>
  <c r="G92" i="4" a="1"/>
  <c r="G92" i="4" s="1"/>
  <c r="F92" i="1"/>
  <c r="AO91" i="1"/>
  <c r="AC91" i="1"/>
  <c r="AY91" i="1"/>
  <c r="N88" i="4"/>
  <c r="L88" i="4"/>
  <c r="G88" i="1" s="1" a="1"/>
  <c r="G88" i="1" s="1"/>
  <c r="O89" i="4"/>
  <c r="M88" i="4"/>
  <c r="A94" i="4" l="1"/>
  <c r="E93" i="4" a="1"/>
  <c r="E93" i="4" s="1"/>
  <c r="D93" i="4" a="1"/>
  <c r="D93" i="4" s="1"/>
  <c r="I93" i="4" a="1"/>
  <c r="I93" i="4" s="1"/>
  <c r="C93" i="4" a="1"/>
  <c r="C93" i="4" s="1"/>
  <c r="H93" i="4" a="1"/>
  <c r="H93" i="4" s="1"/>
  <c r="B93" i="4" a="1"/>
  <c r="B93" i="4" s="1"/>
  <c r="G93" i="4" a="1"/>
  <c r="G93" i="4" s="1"/>
  <c r="F93" i="4" a="1"/>
  <c r="F93" i="4" s="1"/>
  <c r="F93" i="1"/>
  <c r="AO92" i="1"/>
  <c r="AY92" i="1"/>
  <c r="AC92" i="1"/>
  <c r="L89" i="4"/>
  <c r="G89" i="1" s="1" a="1"/>
  <c r="G89" i="1" s="1"/>
  <c r="N89" i="4"/>
  <c r="O90" i="4"/>
  <c r="M89" i="4"/>
  <c r="A95" i="4" l="1"/>
  <c r="H94" i="4" a="1"/>
  <c r="H94" i="4" s="1"/>
  <c r="C94" i="4" a="1"/>
  <c r="C94" i="4" s="1"/>
  <c r="D94" i="4" a="1"/>
  <c r="D94" i="4" s="1"/>
  <c r="I94" i="4" a="1"/>
  <c r="I94" i="4" s="1"/>
  <c r="B94" i="4" a="1"/>
  <c r="B94" i="4" s="1"/>
  <c r="G94" i="4" a="1"/>
  <c r="G94" i="4" s="1"/>
  <c r="F94" i="4" a="1"/>
  <c r="F94" i="4" s="1"/>
  <c r="E94" i="4" a="1"/>
  <c r="E94" i="4" s="1"/>
  <c r="F94" i="1"/>
  <c r="AC93" i="1"/>
  <c r="AO93" i="1"/>
  <c r="AY93" i="1"/>
  <c r="N90" i="4"/>
  <c r="L90" i="4"/>
  <c r="G90" i="1" s="1" a="1"/>
  <c r="G90" i="1" s="1"/>
  <c r="L91" i="4"/>
  <c r="G91" i="1" s="1" a="1"/>
  <c r="G91" i="1" s="1"/>
  <c r="O91" i="4"/>
  <c r="M90" i="4"/>
  <c r="A96" i="4" l="1"/>
  <c r="F95" i="4" a="1"/>
  <c r="F95" i="4" s="1"/>
  <c r="I95" i="4" a="1"/>
  <c r="I95" i="4" s="1"/>
  <c r="C95" i="4" a="1"/>
  <c r="C95" i="4" s="1"/>
  <c r="B95" i="4" a="1"/>
  <c r="B95" i="4" s="1"/>
  <c r="G95" i="4" a="1"/>
  <c r="G95" i="4" s="1"/>
  <c r="H95" i="4" a="1"/>
  <c r="H95" i="4" s="1"/>
  <c r="E95" i="4" a="1"/>
  <c r="E95" i="4" s="1"/>
  <c r="D95" i="4" a="1"/>
  <c r="D95" i="4" s="1"/>
  <c r="F95" i="1"/>
  <c r="AC94" i="1"/>
  <c r="AO94" i="1"/>
  <c r="AY94" i="1"/>
  <c r="N91" i="4"/>
  <c r="O92" i="4"/>
  <c r="M91" i="4"/>
  <c r="A97" i="4" l="1"/>
  <c r="I96" i="4" a="1"/>
  <c r="I96" i="4" s="1"/>
  <c r="C96" i="4" a="1"/>
  <c r="C96" i="4" s="1"/>
  <c r="G96" i="4" a="1"/>
  <c r="G96" i="4" s="1"/>
  <c r="F96" i="4" a="1"/>
  <c r="F96" i="4" s="1"/>
  <c r="E96" i="4" a="1"/>
  <c r="E96" i="4" s="1"/>
  <c r="D96" i="4" a="1"/>
  <c r="D96" i="4" s="1"/>
  <c r="H96" i="4" a="1"/>
  <c r="H96" i="4" s="1"/>
  <c r="B96" i="4" a="1"/>
  <c r="B96" i="4" s="1"/>
  <c r="F96" i="1"/>
  <c r="AY95" i="1"/>
  <c r="AC95" i="1"/>
  <c r="AO95" i="1"/>
  <c r="L92" i="4"/>
  <c r="G92" i="1" s="1" a="1"/>
  <c r="G92" i="1" s="1"/>
  <c r="M92" i="4"/>
  <c r="L93" i="4"/>
  <c r="G93" i="1" s="1" a="1"/>
  <c r="G93" i="1" s="1"/>
  <c r="O93" i="4"/>
  <c r="N92" i="4"/>
  <c r="A98" i="4" l="1"/>
  <c r="G97" i="4" a="1"/>
  <c r="G97" i="4" s="1"/>
  <c r="B97" i="4" a="1"/>
  <c r="B97" i="4" s="1"/>
  <c r="H97" i="4" a="1"/>
  <c r="H97" i="4" s="1"/>
  <c r="F97" i="4" a="1"/>
  <c r="F97" i="4" s="1"/>
  <c r="E97" i="4" a="1"/>
  <c r="E97" i="4" s="1"/>
  <c r="D97" i="4" a="1"/>
  <c r="D97" i="4" s="1"/>
  <c r="I97" i="4" a="1"/>
  <c r="I97" i="4" s="1"/>
  <c r="C97" i="4" a="1"/>
  <c r="C97" i="4" s="1"/>
  <c r="F97" i="1"/>
  <c r="AC96" i="1"/>
  <c r="AO96" i="1"/>
  <c r="AY96" i="1"/>
  <c r="M93" i="4"/>
  <c r="O94" i="4"/>
  <c r="N93" i="4"/>
  <c r="A99" i="4" l="1"/>
  <c r="E98" i="4" a="1"/>
  <c r="E98" i="4" s="1"/>
  <c r="D98" i="4" a="1"/>
  <c r="D98" i="4" s="1"/>
  <c r="I98" i="4" a="1"/>
  <c r="I98" i="4" s="1"/>
  <c r="C98" i="4" a="1"/>
  <c r="C98" i="4" s="1"/>
  <c r="H98" i="4" a="1"/>
  <c r="H98" i="4" s="1"/>
  <c r="B98" i="4" a="1"/>
  <c r="B98" i="4" s="1"/>
  <c r="G98" i="4" a="1"/>
  <c r="G98" i="4" s="1"/>
  <c r="F98" i="4" a="1"/>
  <c r="F98" i="4" s="1"/>
  <c r="F98" i="1"/>
  <c r="AY97" i="1"/>
  <c r="AO97" i="1"/>
  <c r="AC97" i="1"/>
  <c r="L94" i="4"/>
  <c r="G94" i="1" s="1" a="1"/>
  <c r="G94" i="1" s="1"/>
  <c r="M94" i="4"/>
  <c r="O95" i="4"/>
  <c r="N94" i="4"/>
  <c r="A100" i="4" l="1"/>
  <c r="I99" i="4" a="1"/>
  <c r="I99" i="4" s="1"/>
  <c r="D99" i="4" a="1"/>
  <c r="D99" i="4" s="1"/>
  <c r="C99" i="4" a="1"/>
  <c r="C99" i="4" s="1"/>
  <c r="H99" i="4" a="1"/>
  <c r="H99" i="4" s="1"/>
  <c r="B99" i="4" a="1"/>
  <c r="B99" i="4" s="1"/>
  <c r="G99" i="4" a="1"/>
  <c r="G99" i="4" s="1"/>
  <c r="F99" i="4" a="1"/>
  <c r="F99" i="4" s="1"/>
  <c r="E99" i="4" a="1"/>
  <c r="E99" i="4" s="1"/>
  <c r="F99" i="1"/>
  <c r="AY98" i="1"/>
  <c r="AC98" i="1"/>
  <c r="AO98" i="1"/>
  <c r="L95" i="4"/>
  <c r="G95" i="1" s="1" a="1"/>
  <c r="G95" i="1" s="1"/>
  <c r="N95" i="4"/>
  <c r="O96" i="4"/>
  <c r="M95" i="4"/>
  <c r="A101" i="4" l="1"/>
  <c r="I100" i="4" a="1"/>
  <c r="I100" i="4" s="1"/>
  <c r="C100" i="4" a="1"/>
  <c r="C100" i="4" s="1"/>
  <c r="H100" i="4" a="1"/>
  <c r="H100" i="4" s="1"/>
  <c r="G100" i="4" a="1"/>
  <c r="G100" i="4" s="1"/>
  <c r="F100" i="4" a="1"/>
  <c r="F100" i="4" s="1"/>
  <c r="B100" i="4" a="1"/>
  <c r="B100" i="4" s="1"/>
  <c r="E100" i="4" a="1"/>
  <c r="E100" i="4" s="1"/>
  <c r="D100" i="4" a="1"/>
  <c r="D100" i="4" s="1"/>
  <c r="F100" i="1"/>
  <c r="AO99" i="1"/>
  <c r="AC99" i="1"/>
  <c r="AY99" i="1"/>
  <c r="N96" i="4"/>
  <c r="M96" i="4"/>
  <c r="L96" i="4"/>
  <c r="G96" i="1" s="1" a="1"/>
  <c r="G96" i="1" s="1"/>
  <c r="O97" i="4"/>
  <c r="A102" i="4" l="1"/>
  <c r="E101" i="4" a="1"/>
  <c r="E101" i="4" s="1"/>
  <c r="I101" i="4" a="1"/>
  <c r="I101" i="4" s="1"/>
  <c r="C101" i="4" a="1"/>
  <c r="C101" i="4" s="1"/>
  <c r="G101" i="4" a="1"/>
  <c r="G101" i="4" s="1"/>
  <c r="F101" i="4" a="1"/>
  <c r="F101" i="4" s="1"/>
  <c r="D101" i="4" a="1"/>
  <c r="D101" i="4" s="1"/>
  <c r="H101" i="4" a="1"/>
  <c r="H101" i="4" s="1"/>
  <c r="B101" i="4" a="1"/>
  <c r="B101" i="4" s="1"/>
  <c r="F101" i="1"/>
  <c r="AO100" i="1"/>
  <c r="AY100" i="1"/>
  <c r="AC100" i="1"/>
  <c r="M97" i="4"/>
  <c r="N97" i="4"/>
  <c r="L97" i="4"/>
  <c r="G97" i="1" s="1" a="1"/>
  <c r="G97" i="1" s="1"/>
  <c r="O98" i="4"/>
  <c r="A103" i="4" l="1"/>
  <c r="H102" i="4" a="1"/>
  <c r="H102" i="4" s="1"/>
  <c r="C102" i="4" a="1"/>
  <c r="C102" i="4" s="1"/>
  <c r="G102" i="4" a="1"/>
  <c r="G102" i="4" s="1"/>
  <c r="F102" i="4" a="1"/>
  <c r="F102" i="4" s="1"/>
  <c r="E102" i="4" a="1"/>
  <c r="E102" i="4" s="1"/>
  <c r="D102" i="4" a="1"/>
  <c r="D102" i="4" s="1"/>
  <c r="I102" i="4" a="1"/>
  <c r="I102" i="4" s="1"/>
  <c r="B102" i="4" a="1"/>
  <c r="B102" i="4" s="1"/>
  <c r="F102" i="1"/>
  <c r="AC101" i="1"/>
  <c r="AO101" i="1"/>
  <c r="AY101" i="1"/>
  <c r="M98" i="4"/>
  <c r="L98" i="4"/>
  <c r="G98" i="1" s="1" a="1"/>
  <c r="G98" i="1" s="1"/>
  <c r="N98" i="4"/>
  <c r="O99" i="4"/>
  <c r="A104" i="4" l="1"/>
  <c r="F103" i="4" a="1"/>
  <c r="F103" i="4" s="1"/>
  <c r="E103" i="4" a="1"/>
  <c r="E103" i="4" s="1"/>
  <c r="D103" i="4" a="1"/>
  <c r="D103" i="4" s="1"/>
  <c r="I103" i="4" a="1"/>
  <c r="I103" i="4" s="1"/>
  <c r="C103" i="4" a="1"/>
  <c r="C103" i="4" s="1"/>
  <c r="H103" i="4" a="1"/>
  <c r="H103" i="4" s="1"/>
  <c r="B103" i="4" a="1"/>
  <c r="B103" i="4" s="1"/>
  <c r="G103" i="4" a="1"/>
  <c r="G103" i="4" s="1"/>
  <c r="F103" i="1"/>
  <c r="AC102" i="1"/>
  <c r="AO102" i="1"/>
  <c r="AY102" i="1"/>
  <c r="N99" i="4"/>
  <c r="M99" i="4"/>
  <c r="L99" i="4"/>
  <c r="G99" i="1" s="1" a="1"/>
  <c r="G99" i="1" s="1"/>
  <c r="O100" i="4"/>
  <c r="A105" i="4" l="1"/>
  <c r="C104" i="4" a="1"/>
  <c r="C104" i="4" s="1"/>
  <c r="D104" i="4" a="1"/>
  <c r="D104" i="4" s="1"/>
  <c r="I104" i="4" a="1"/>
  <c r="I104" i="4" s="1"/>
  <c r="H104" i="4" a="1"/>
  <c r="H104" i="4" s="1"/>
  <c r="B104" i="4" a="1"/>
  <c r="B104" i="4" s="1"/>
  <c r="G104" i="4" a="1"/>
  <c r="G104" i="4" s="1"/>
  <c r="F104" i="4" a="1"/>
  <c r="F104" i="4" s="1"/>
  <c r="E104" i="4" a="1"/>
  <c r="E104" i="4" s="1"/>
  <c r="F104" i="1"/>
  <c r="AY103" i="1"/>
  <c r="AC103" i="1"/>
  <c r="AO103" i="1"/>
  <c r="N100" i="4"/>
  <c r="L100" i="4"/>
  <c r="G100" i="1" s="1" a="1"/>
  <c r="G100" i="1" s="1"/>
  <c r="O101" i="4"/>
  <c r="M100" i="4"/>
  <c r="A106" i="4" l="1"/>
  <c r="G105" i="4" a="1"/>
  <c r="G105" i="4" s="1"/>
  <c r="B105" i="4" a="1"/>
  <c r="B105" i="4" s="1"/>
  <c r="I105" i="4" a="1"/>
  <c r="I105" i="4" s="1"/>
  <c r="C105" i="4" a="1"/>
  <c r="C105" i="4" s="1"/>
  <c r="F105" i="4" a="1"/>
  <c r="F105" i="4" s="1"/>
  <c r="H105" i="4" a="1"/>
  <c r="H105" i="4" s="1"/>
  <c r="E105" i="4" a="1"/>
  <c r="E105" i="4" s="1"/>
  <c r="D105" i="4" a="1"/>
  <c r="D105" i="4" s="1"/>
  <c r="F105" i="1"/>
  <c r="AC104" i="1"/>
  <c r="AO104" i="1"/>
  <c r="AY104" i="1"/>
  <c r="M101" i="4"/>
  <c r="N101" i="4"/>
  <c r="L101" i="4"/>
  <c r="G101" i="1" s="1" a="1"/>
  <c r="G101" i="1" s="1"/>
  <c r="O102" i="4"/>
  <c r="L102" i="4"/>
  <c r="G102" i="1" s="1" a="1"/>
  <c r="G102" i="1" s="1"/>
  <c r="A107" i="4" l="1"/>
  <c r="I106" i="4" a="1"/>
  <c r="I106" i="4" s="1"/>
  <c r="C106" i="4" a="1"/>
  <c r="C106" i="4" s="1"/>
  <c r="G106" i="4" a="1"/>
  <c r="G106" i="4" s="1"/>
  <c r="F106" i="4" a="1"/>
  <c r="F106" i="4" s="1"/>
  <c r="E106" i="4" a="1"/>
  <c r="E106" i="4" s="1"/>
  <c r="D106" i="4" a="1"/>
  <c r="D106" i="4" s="1"/>
  <c r="H106" i="4" a="1"/>
  <c r="H106" i="4" s="1"/>
  <c r="B106" i="4" a="1"/>
  <c r="B106" i="4" s="1"/>
  <c r="F106" i="1"/>
  <c r="AY105" i="1"/>
  <c r="AO105" i="1"/>
  <c r="AC105" i="1"/>
  <c r="M102" i="4"/>
  <c r="O103" i="4"/>
  <c r="N102" i="4"/>
  <c r="A108" i="4" l="1"/>
  <c r="I107" i="4" a="1"/>
  <c r="I107" i="4" s="1"/>
  <c r="D107" i="4" a="1"/>
  <c r="D107" i="4" s="1"/>
  <c r="G107" i="4" a="1"/>
  <c r="G107" i="4" s="1"/>
  <c r="F107" i="4" a="1"/>
  <c r="F107" i="4" s="1"/>
  <c r="E107" i="4" a="1"/>
  <c r="E107" i="4" s="1"/>
  <c r="C107" i="4" a="1"/>
  <c r="C107" i="4" s="1"/>
  <c r="H107" i="4" a="1"/>
  <c r="H107" i="4" s="1"/>
  <c r="B107" i="4" a="1"/>
  <c r="B107" i="4" s="1"/>
  <c r="F107" i="1"/>
  <c r="AY106" i="1"/>
  <c r="AO106" i="1"/>
  <c r="AC106" i="1"/>
  <c r="L103" i="4"/>
  <c r="G103" i="1" s="1" a="1"/>
  <c r="G103" i="1" s="1"/>
  <c r="O104" i="4"/>
  <c r="M103" i="4"/>
  <c r="N103" i="4"/>
  <c r="A109" i="4" l="1"/>
  <c r="F108" i="4" a="1"/>
  <c r="F108" i="4" s="1"/>
  <c r="E108" i="4" a="1"/>
  <c r="E108" i="4" s="1"/>
  <c r="D108" i="4" a="1"/>
  <c r="D108" i="4" s="1"/>
  <c r="I108" i="4" a="1"/>
  <c r="I108" i="4" s="1"/>
  <c r="C108" i="4" a="1"/>
  <c r="C108" i="4" s="1"/>
  <c r="H108" i="4" a="1"/>
  <c r="H108" i="4" s="1"/>
  <c r="B108" i="4" a="1"/>
  <c r="B108" i="4" s="1"/>
  <c r="G108" i="4" a="1"/>
  <c r="G108" i="4" s="1"/>
  <c r="F108" i="1"/>
  <c r="AO107" i="1"/>
  <c r="AC107" i="1"/>
  <c r="AY107" i="1"/>
  <c r="N104" i="4"/>
  <c r="M104" i="4"/>
  <c r="L104" i="4"/>
  <c r="G104" i="1" s="1" a="1"/>
  <c r="G104" i="1" s="1"/>
  <c r="O105" i="4"/>
  <c r="A110" i="4" l="1"/>
  <c r="E109" i="4" a="1"/>
  <c r="E109" i="4" s="1"/>
  <c r="C109" i="4" a="1"/>
  <c r="C109" i="4" s="1"/>
  <c r="D109" i="4" a="1"/>
  <c r="D109" i="4" s="1"/>
  <c r="H109" i="4" a="1"/>
  <c r="H109" i="4" s="1"/>
  <c r="B109" i="4" a="1"/>
  <c r="B109" i="4" s="1"/>
  <c r="G109" i="4" a="1"/>
  <c r="G109" i="4" s="1"/>
  <c r="I109" i="4" a="1"/>
  <c r="I109" i="4" s="1"/>
  <c r="F109" i="4" a="1"/>
  <c r="F109" i="4" s="1"/>
  <c r="F109" i="1"/>
  <c r="AO108" i="1"/>
  <c r="AY108" i="1"/>
  <c r="AC108" i="1"/>
  <c r="M105" i="4"/>
  <c r="N105" i="4"/>
  <c r="L105" i="4"/>
  <c r="G105" i="1" s="1" a="1"/>
  <c r="G105" i="1" s="1"/>
  <c r="O106" i="4"/>
  <c r="A111" i="4" l="1"/>
  <c r="H110" i="4" a="1"/>
  <c r="H110" i="4" s="1"/>
  <c r="C110" i="4" a="1"/>
  <c r="C110" i="4" s="1"/>
  <c r="I110" i="4" a="1"/>
  <c r="I110" i="4" s="1"/>
  <c r="B110" i="4" a="1"/>
  <c r="B110" i="4" s="1"/>
  <c r="G110" i="4" a="1"/>
  <c r="G110" i="4" s="1"/>
  <c r="F110" i="4" a="1"/>
  <c r="F110" i="4" s="1"/>
  <c r="E110" i="4" a="1"/>
  <c r="E110" i="4" s="1"/>
  <c r="D110" i="4" a="1"/>
  <c r="D110" i="4" s="1"/>
  <c r="F110" i="1"/>
  <c r="AC109" i="1"/>
  <c r="AO109" i="1"/>
  <c r="AY109" i="1"/>
  <c r="M106" i="4"/>
  <c r="L106" i="4"/>
  <c r="G106" i="1" s="1" a="1"/>
  <c r="G106" i="1" s="1"/>
  <c r="O107" i="4"/>
  <c r="N106" i="4"/>
  <c r="A112" i="4" l="1"/>
  <c r="F111" i="4" a="1"/>
  <c r="F111" i="4" s="1"/>
  <c r="I111" i="4" a="1"/>
  <c r="I111" i="4" s="1"/>
  <c r="C111" i="4" a="1"/>
  <c r="C111" i="4" s="1"/>
  <c r="G111" i="4" a="1"/>
  <c r="G111" i="4" s="1"/>
  <c r="E111" i="4" a="1"/>
  <c r="E111" i="4" s="1"/>
  <c r="D111" i="4" a="1"/>
  <c r="D111" i="4" s="1"/>
  <c r="H111" i="4" a="1"/>
  <c r="H111" i="4" s="1"/>
  <c r="B111" i="4" a="1"/>
  <c r="B111" i="4" s="1"/>
  <c r="F111" i="1"/>
  <c r="AC110" i="1"/>
  <c r="AO110" i="1"/>
  <c r="AY110" i="1"/>
  <c r="N107" i="4"/>
  <c r="M107" i="4"/>
  <c r="L107" i="4"/>
  <c r="G107" i="1" s="1" a="1"/>
  <c r="G107" i="1" s="1"/>
  <c r="O108" i="4"/>
  <c r="A113" i="4" l="1"/>
  <c r="G112" i="4" a="1"/>
  <c r="G112" i="4" s="1"/>
  <c r="F112" i="4" a="1"/>
  <c r="F112" i="4" s="1"/>
  <c r="E112" i="4" a="1"/>
  <c r="E112" i="4" s="1"/>
  <c r="D112" i="4" a="1"/>
  <c r="D112" i="4" s="1"/>
  <c r="I112" i="4" a="1"/>
  <c r="I112" i="4" s="1"/>
  <c r="C112" i="4" a="1"/>
  <c r="C112" i="4" s="1"/>
  <c r="H112" i="4" a="1"/>
  <c r="H112" i="4" s="1"/>
  <c r="B112" i="4" a="1"/>
  <c r="B112" i="4" s="1"/>
  <c r="F112" i="1"/>
  <c r="AY111" i="1"/>
  <c r="AC111" i="1"/>
  <c r="AO111" i="1"/>
  <c r="N108" i="4"/>
  <c r="O109" i="4"/>
  <c r="L108" i="4"/>
  <c r="G108" i="1" s="1" a="1"/>
  <c r="G108" i="1" s="1"/>
  <c r="M108" i="4"/>
  <c r="A114" i="4" l="1"/>
  <c r="G113" i="4" a="1"/>
  <c r="G113" i="4" s="1"/>
  <c r="B113" i="4" a="1"/>
  <c r="B113" i="4" s="1"/>
  <c r="F113" i="4" a="1"/>
  <c r="F113" i="4" s="1"/>
  <c r="E113" i="4" a="1"/>
  <c r="E113" i="4" s="1"/>
  <c r="D113" i="4" a="1"/>
  <c r="D113" i="4" s="1"/>
  <c r="I113" i="4" a="1"/>
  <c r="I113" i="4" s="1"/>
  <c r="C113" i="4" a="1"/>
  <c r="C113" i="4" s="1"/>
  <c r="H113" i="4" a="1"/>
  <c r="H113" i="4" s="1"/>
  <c r="F113" i="1"/>
  <c r="AC112" i="1"/>
  <c r="AY112" i="1"/>
  <c r="AO112" i="1"/>
  <c r="L109" i="4"/>
  <c r="G109" i="1" s="1" a="1"/>
  <c r="G109" i="1" s="1"/>
  <c r="O110" i="4"/>
  <c r="M109" i="4"/>
  <c r="N109" i="4"/>
  <c r="A115" i="4" l="1"/>
  <c r="E114" i="4" a="1"/>
  <c r="E114" i="4" s="1"/>
  <c r="C114" i="4" a="1"/>
  <c r="C114" i="4" s="1"/>
  <c r="D114" i="4" a="1"/>
  <c r="D114" i="4" s="1"/>
  <c r="I114" i="4" a="1"/>
  <c r="I114" i="4" s="1"/>
  <c r="H114" i="4" a="1"/>
  <c r="H114" i="4" s="1"/>
  <c r="B114" i="4" a="1"/>
  <c r="B114" i="4" s="1"/>
  <c r="G114" i="4" a="1"/>
  <c r="G114" i="4" s="1"/>
  <c r="F114" i="4" a="1"/>
  <c r="F114" i="4" s="1"/>
  <c r="F114" i="1"/>
  <c r="AY113" i="1"/>
  <c r="AO113" i="1"/>
  <c r="AC113" i="1"/>
  <c r="L110" i="4"/>
  <c r="G110" i="1" s="1" a="1"/>
  <c r="G110" i="1" s="1"/>
  <c r="L111" i="4"/>
  <c r="G111" i="1" s="1" a="1"/>
  <c r="G111" i="1" s="1"/>
  <c r="O111" i="4"/>
  <c r="M110" i="4"/>
  <c r="N110" i="4"/>
  <c r="A116" i="4" l="1"/>
  <c r="D115" i="4" a="1"/>
  <c r="D115" i="4" s="1"/>
  <c r="I115" i="4" a="1"/>
  <c r="I115" i="4" s="1"/>
  <c r="B115" i="4" a="1"/>
  <c r="B115" i="4" s="1"/>
  <c r="G115" i="4" a="1"/>
  <c r="G115" i="4" s="1"/>
  <c r="F115" i="4" a="1"/>
  <c r="F115" i="4" s="1"/>
  <c r="H115" i="4" a="1"/>
  <c r="H115" i="4" s="1"/>
  <c r="E115" i="4" a="1"/>
  <c r="E115" i="4" s="1"/>
  <c r="C115" i="4" a="1"/>
  <c r="C115" i="4" s="1"/>
  <c r="F115" i="1"/>
  <c r="AY114" i="1"/>
  <c r="AO114" i="1"/>
  <c r="AC114" i="1"/>
  <c r="N111" i="4"/>
  <c r="O112" i="4"/>
  <c r="M111" i="4"/>
  <c r="A117" i="4" l="1"/>
  <c r="H116" i="4" a="1"/>
  <c r="H116" i="4" s="1"/>
  <c r="B116" i="4" a="1"/>
  <c r="B116" i="4" s="1"/>
  <c r="D116" i="4" a="1"/>
  <c r="D116" i="4" s="1"/>
  <c r="G116" i="4" a="1"/>
  <c r="G116" i="4" s="1"/>
  <c r="I116" i="4" a="1"/>
  <c r="I116" i="4" s="1"/>
  <c r="F116" i="4" a="1"/>
  <c r="F116" i="4" s="1"/>
  <c r="E116" i="4" a="1"/>
  <c r="E116" i="4" s="1"/>
  <c r="C116" i="4" a="1"/>
  <c r="C116" i="4" s="1"/>
  <c r="F116" i="1"/>
  <c r="AO115" i="1"/>
  <c r="AC115" i="1"/>
  <c r="AY115" i="1"/>
  <c r="M112" i="4"/>
  <c r="N112" i="4"/>
  <c r="L112" i="4"/>
  <c r="G112" i="1" s="1" a="1"/>
  <c r="G112" i="1" s="1"/>
  <c r="O113" i="4"/>
  <c r="A118" i="4" l="1"/>
  <c r="F117" i="4" a="1"/>
  <c r="F117" i="4" s="1"/>
  <c r="I117" i="4" a="1"/>
  <c r="I117" i="4" s="1"/>
  <c r="C117" i="4" a="1"/>
  <c r="C117" i="4" s="1"/>
  <c r="G117" i="4" a="1"/>
  <c r="G117" i="4" s="1"/>
  <c r="E117" i="4" a="1"/>
  <c r="E117" i="4" s="1"/>
  <c r="D117" i="4" a="1"/>
  <c r="D117" i="4" s="1"/>
  <c r="H117" i="4" a="1"/>
  <c r="H117" i="4" s="1"/>
  <c r="B117" i="4" a="1"/>
  <c r="B117" i="4" s="1"/>
  <c r="F117" i="1"/>
  <c r="AO116" i="1"/>
  <c r="AY116" i="1"/>
  <c r="AC116" i="1"/>
  <c r="L113" i="4"/>
  <c r="G113" i="1" s="1" a="1"/>
  <c r="G113" i="1" s="1"/>
  <c r="M113" i="4"/>
  <c r="N113" i="4"/>
  <c r="O114" i="4"/>
  <c r="A119" i="4" l="1"/>
  <c r="E118" i="4" a="1"/>
  <c r="E118" i="4" s="1"/>
  <c r="H118" i="4" a="1"/>
  <c r="H118" i="4" s="1"/>
  <c r="F118" i="4" a="1"/>
  <c r="F118" i="4" s="1"/>
  <c r="D118" i="4" a="1"/>
  <c r="D118" i="4" s="1"/>
  <c r="C118" i="4" a="1"/>
  <c r="C118" i="4" s="1"/>
  <c r="I118" i="4" a="1"/>
  <c r="I118" i="4" s="1"/>
  <c r="B118" i="4" a="1"/>
  <c r="B118" i="4" s="1"/>
  <c r="G118" i="4" a="1"/>
  <c r="G118" i="4" s="1"/>
  <c r="F118" i="1"/>
  <c r="AC117" i="1"/>
  <c r="AO117" i="1"/>
  <c r="AY117" i="1"/>
  <c r="M114" i="4"/>
  <c r="L114" i="4"/>
  <c r="G114" i="1" s="1" a="1"/>
  <c r="G114" i="1" s="1"/>
  <c r="O115" i="4"/>
  <c r="N114" i="4"/>
  <c r="A120" i="4" l="1"/>
  <c r="I119" i="4" a="1"/>
  <c r="I119" i="4" s="1"/>
  <c r="C119" i="4" a="1"/>
  <c r="C119" i="4" s="1"/>
  <c r="H119" i="4" a="1"/>
  <c r="H119" i="4" s="1"/>
  <c r="B119" i="4" a="1"/>
  <c r="B119" i="4" s="1"/>
  <c r="E119" i="4" a="1"/>
  <c r="E119" i="4" s="1"/>
  <c r="D119" i="4" a="1"/>
  <c r="D119" i="4" s="1"/>
  <c r="F119" i="4" a="1"/>
  <c r="F119" i="4" s="1"/>
  <c r="G119" i="4" a="1"/>
  <c r="G119" i="4" s="1"/>
  <c r="F119" i="1"/>
  <c r="AC118" i="1"/>
  <c r="AO118" i="1"/>
  <c r="AY118" i="1"/>
  <c r="N115" i="4"/>
  <c r="L115" i="4"/>
  <c r="G115" i="1" s="1" a="1"/>
  <c r="G115" i="1" s="1"/>
  <c r="M115" i="4"/>
  <c r="O116" i="4"/>
  <c r="A121" i="4" l="1"/>
  <c r="G120" i="4" a="1"/>
  <c r="G120" i="4" s="1"/>
  <c r="F120" i="4" a="1"/>
  <c r="F120" i="4" s="1"/>
  <c r="B120" i="4" a="1"/>
  <c r="B120" i="4" s="1"/>
  <c r="H120" i="4" a="1"/>
  <c r="H120" i="4" s="1"/>
  <c r="E120" i="4" a="1"/>
  <c r="E120" i="4" s="1"/>
  <c r="D120" i="4" a="1"/>
  <c r="D120" i="4" s="1"/>
  <c r="C120" i="4" a="1"/>
  <c r="C120" i="4" s="1"/>
  <c r="I120" i="4" a="1"/>
  <c r="I120" i="4" s="1"/>
  <c r="F120" i="1"/>
  <c r="AY119" i="1"/>
  <c r="AC119" i="1"/>
  <c r="AO119" i="1"/>
  <c r="L116" i="4"/>
  <c r="G116" i="1" s="1" a="1"/>
  <c r="G116" i="1" s="1"/>
  <c r="O117" i="4"/>
  <c r="L117" i="4"/>
  <c r="G117" i="1" s="1" a="1"/>
  <c r="G117" i="1" s="1"/>
  <c r="N116" i="4"/>
  <c r="M116" i="4"/>
  <c r="A122" i="4" l="1"/>
  <c r="E121" i="4" a="1"/>
  <c r="E121" i="4" s="1"/>
  <c r="I121" i="4" a="1"/>
  <c r="I121" i="4" s="1"/>
  <c r="B121" i="4" a="1"/>
  <c r="B121" i="4" s="1"/>
  <c r="G121" i="4" a="1"/>
  <c r="G121" i="4" s="1"/>
  <c r="F121" i="4" a="1"/>
  <c r="F121" i="4" s="1"/>
  <c r="D121" i="4" a="1"/>
  <c r="D121" i="4" s="1"/>
  <c r="C121" i="4" a="1"/>
  <c r="C121" i="4" s="1"/>
  <c r="H121" i="4" a="1"/>
  <c r="H121" i="4" s="1"/>
  <c r="F121" i="1"/>
  <c r="AY120" i="1"/>
  <c r="AC120" i="1"/>
  <c r="AO120" i="1"/>
  <c r="O118" i="4"/>
  <c r="M117" i="4"/>
  <c r="N117" i="4"/>
  <c r="A123" i="4" l="1"/>
  <c r="D122" i="4" a="1"/>
  <c r="D122" i="4" s="1"/>
  <c r="I122" i="4" a="1"/>
  <c r="I122" i="4" s="1"/>
  <c r="C122" i="4" a="1"/>
  <c r="C122" i="4" s="1"/>
  <c r="G122" i="4" a="1"/>
  <c r="G122" i="4" s="1"/>
  <c r="F122" i="4" a="1"/>
  <c r="F122" i="4" s="1"/>
  <c r="E122" i="4" a="1"/>
  <c r="E122" i="4" s="1"/>
  <c r="B122" i="4" a="1"/>
  <c r="B122" i="4" s="1"/>
  <c r="H122" i="4" a="1"/>
  <c r="H122" i="4" s="1"/>
  <c r="F122" i="1"/>
  <c r="AY121" i="1"/>
  <c r="AO121" i="1"/>
  <c r="AC121" i="1"/>
  <c r="L118" i="4"/>
  <c r="G118" i="1" s="1" a="1"/>
  <c r="G118" i="1" s="1"/>
  <c r="M118" i="4"/>
  <c r="O119" i="4"/>
  <c r="N118" i="4"/>
  <c r="A124" i="4" l="1"/>
  <c r="H123" i="4" a="1"/>
  <c r="H123" i="4" s="1"/>
  <c r="B123" i="4" a="1"/>
  <c r="B123" i="4" s="1"/>
  <c r="G123" i="4" a="1"/>
  <c r="G123" i="4" s="1"/>
  <c r="C123" i="4" a="1"/>
  <c r="C123" i="4" s="1"/>
  <c r="I123" i="4" a="1"/>
  <c r="I123" i="4" s="1"/>
  <c r="F123" i="4" a="1"/>
  <c r="F123" i="4" s="1"/>
  <c r="E123" i="4" a="1"/>
  <c r="E123" i="4" s="1"/>
  <c r="D123" i="4" a="1"/>
  <c r="D123" i="4" s="1"/>
  <c r="F123" i="1"/>
  <c r="AY122" i="1"/>
  <c r="AC122" i="1"/>
  <c r="AO122" i="1"/>
  <c r="N119" i="4"/>
  <c r="L119" i="4"/>
  <c r="G119" i="1" s="1" a="1"/>
  <c r="G119" i="1" s="1"/>
  <c r="O120" i="4"/>
  <c r="L120" i="4"/>
  <c r="G120" i="1" s="1" a="1"/>
  <c r="G120" i="1" s="1"/>
  <c r="M119" i="4"/>
  <c r="A125" i="4" l="1"/>
  <c r="F124" i="4" a="1"/>
  <c r="F124" i="4" s="1"/>
  <c r="C124" i="4" a="1"/>
  <c r="C124" i="4" s="1"/>
  <c r="I124" i="4" a="1"/>
  <c r="I124" i="4" s="1"/>
  <c r="H124" i="4" a="1"/>
  <c r="H124" i="4" s="1"/>
  <c r="G124" i="4" a="1"/>
  <c r="G124" i="4" s="1"/>
  <c r="E124" i="4" a="1"/>
  <c r="E124" i="4" s="1"/>
  <c r="D124" i="4" a="1"/>
  <c r="D124" i="4" s="1"/>
  <c r="B124" i="4" a="1"/>
  <c r="B124" i="4" s="1"/>
  <c r="F124" i="1"/>
  <c r="AO123" i="1"/>
  <c r="AC123" i="1"/>
  <c r="AY123" i="1"/>
  <c r="M120" i="4"/>
  <c r="O121" i="4"/>
  <c r="M121" i="4"/>
  <c r="N120" i="4"/>
  <c r="A126" i="4" l="1"/>
  <c r="E125" i="4" a="1"/>
  <c r="E125" i="4" s="1"/>
  <c r="C125" i="4" a="1"/>
  <c r="C125" i="4" s="1"/>
  <c r="H125" i="4" a="1"/>
  <c r="H125" i="4" s="1"/>
  <c r="F125" i="4" a="1"/>
  <c r="F125" i="4" s="1"/>
  <c r="G125" i="4" a="1"/>
  <c r="G125" i="4" s="1"/>
  <c r="D125" i="4" a="1"/>
  <c r="D125" i="4" s="1"/>
  <c r="I125" i="4" a="1"/>
  <c r="I125" i="4" s="1"/>
  <c r="B125" i="4" a="1"/>
  <c r="B125" i="4" s="1"/>
  <c r="F125" i="1"/>
  <c r="AO124" i="1"/>
  <c r="AY124" i="1"/>
  <c r="AC124" i="1"/>
  <c r="N121" i="4"/>
  <c r="L121" i="4"/>
  <c r="G121" i="1" s="1" a="1"/>
  <c r="G121" i="1" s="1"/>
  <c r="O122" i="4"/>
  <c r="A127" i="4" l="1"/>
  <c r="I126" i="4" a="1"/>
  <c r="I126" i="4" s="1"/>
  <c r="C126" i="4" a="1"/>
  <c r="C126" i="4" s="1"/>
  <c r="H126" i="4" a="1"/>
  <c r="H126" i="4" s="1"/>
  <c r="B126" i="4" a="1"/>
  <c r="B126" i="4" s="1"/>
  <c r="D126" i="4" a="1"/>
  <c r="D126" i="4" s="1"/>
  <c r="G126" i="4" a="1"/>
  <c r="G126" i="4" s="1"/>
  <c r="F126" i="4" a="1"/>
  <c r="F126" i="4" s="1"/>
  <c r="E126" i="4" a="1"/>
  <c r="E126" i="4" s="1"/>
  <c r="F126" i="1"/>
  <c r="AC125" i="1"/>
  <c r="AO125" i="1"/>
  <c r="AY125" i="1"/>
  <c r="M122" i="4"/>
  <c r="O123" i="4"/>
  <c r="L122" i="4"/>
  <c r="G122" i="1" s="1" a="1"/>
  <c r="G122" i="1" s="1"/>
  <c r="N122" i="4"/>
  <c r="A128" i="4" l="1"/>
  <c r="G127" i="4" a="1"/>
  <c r="G127" i="4" s="1"/>
  <c r="D127" i="4" a="1"/>
  <c r="D127" i="4" s="1"/>
  <c r="B127" i="4" a="1"/>
  <c r="B127" i="4" s="1"/>
  <c r="I127" i="4" a="1"/>
  <c r="I127" i="4" s="1"/>
  <c r="H127" i="4" a="1"/>
  <c r="H127" i="4" s="1"/>
  <c r="F127" i="4" a="1"/>
  <c r="F127" i="4" s="1"/>
  <c r="E127" i="4" a="1"/>
  <c r="E127" i="4" s="1"/>
  <c r="C127" i="4" a="1"/>
  <c r="C127" i="4" s="1"/>
  <c r="AC126" i="1"/>
  <c r="AO126" i="1"/>
  <c r="AY126" i="1"/>
  <c r="M123" i="4"/>
  <c r="N123" i="4"/>
  <c r="L123" i="4"/>
  <c r="G123" i="1" s="1" a="1"/>
  <c r="G123" i="1" s="1"/>
  <c r="O124" i="4"/>
  <c r="A129" i="4" l="1"/>
  <c r="E128" i="4" a="1"/>
  <c r="E128" i="4" s="1"/>
  <c r="D128" i="4" a="1"/>
  <c r="D128" i="4" s="1"/>
  <c r="B128" i="4" a="1"/>
  <c r="B128" i="4" s="1"/>
  <c r="H128" i="4" a="1"/>
  <c r="H128" i="4" s="1"/>
  <c r="G128" i="4" a="1"/>
  <c r="G128" i="4" s="1"/>
  <c r="F128" i="4" a="1"/>
  <c r="F128" i="4" s="1"/>
  <c r="I128" i="4" a="1"/>
  <c r="I128" i="4" s="1"/>
  <c r="C128" i="4" a="1"/>
  <c r="C128" i="4" s="1"/>
  <c r="M124" i="4"/>
  <c r="L124" i="4"/>
  <c r="G124" i="1" s="1" a="1"/>
  <c r="G124" i="1" s="1"/>
  <c r="O125" i="4"/>
  <c r="N124" i="4"/>
  <c r="A130" i="4" l="1"/>
  <c r="I129" i="4" a="1"/>
  <c r="I129" i="4" s="1"/>
  <c r="D129" i="4" a="1"/>
  <c r="D129" i="4" s="1"/>
  <c r="E129" i="4" a="1"/>
  <c r="E129" i="4" s="1"/>
  <c r="B129" i="4" a="1"/>
  <c r="B129" i="4" s="1"/>
  <c r="H129" i="4" a="1"/>
  <c r="H129" i="4" s="1"/>
  <c r="G129" i="4" a="1"/>
  <c r="G129" i="4" s="1"/>
  <c r="F129" i="4" a="1"/>
  <c r="F129" i="4" s="1"/>
  <c r="C129" i="4" a="1"/>
  <c r="C129" i="4" s="1"/>
  <c r="N125" i="4"/>
  <c r="L125" i="4"/>
  <c r="G125" i="1" s="1" a="1"/>
  <c r="G125" i="1" s="1"/>
  <c r="L126" i="4"/>
  <c r="G126" i="1" s="1" a="1"/>
  <c r="G126" i="1" s="1"/>
  <c r="O126" i="4"/>
  <c r="M125" i="4"/>
  <c r="A131" i="4" l="1"/>
  <c r="H130" i="4" a="1"/>
  <c r="H130" i="4" s="1"/>
  <c r="B130" i="4" a="1"/>
  <c r="B130" i="4" s="1"/>
  <c r="G130" i="4" a="1"/>
  <c r="G130" i="4" s="1"/>
  <c r="E130" i="4" a="1"/>
  <c r="E130" i="4" s="1"/>
  <c r="C130" i="4" a="1"/>
  <c r="C130" i="4" s="1"/>
  <c r="I130" i="4" a="1"/>
  <c r="I130" i="4" s="1"/>
  <c r="F130" i="4" a="1"/>
  <c r="F130" i="4" s="1"/>
  <c r="D130" i="4" a="1"/>
  <c r="D130" i="4" s="1"/>
  <c r="N126" i="4"/>
  <c r="O127" i="4"/>
  <c r="M126" i="4"/>
  <c r="A132" i="4" l="1"/>
  <c r="F131" i="4" a="1"/>
  <c r="F131" i="4" s="1"/>
  <c r="B131" i="4" a="1"/>
  <c r="B131" i="4" s="1"/>
  <c r="C131" i="4" a="1"/>
  <c r="C131" i="4" s="1"/>
  <c r="I131" i="4" a="1"/>
  <c r="I131" i="4" s="1"/>
  <c r="H131" i="4" a="1"/>
  <c r="H131" i="4" s="1"/>
  <c r="G131" i="4" a="1"/>
  <c r="G131" i="4" s="1"/>
  <c r="E131" i="4" a="1"/>
  <c r="E131" i="4" s="1"/>
  <c r="D131" i="4" a="1"/>
  <c r="D131" i="4" s="1"/>
  <c r="L127" i="4"/>
  <c r="N127" i="4"/>
  <c r="O128" i="4"/>
  <c r="M127" i="4"/>
  <c r="A133" i="4" l="1"/>
  <c r="E132" i="4" a="1"/>
  <c r="E132" i="4" s="1"/>
  <c r="C132" i="4" a="1"/>
  <c r="C132" i="4" s="1"/>
  <c r="I132" i="4" a="1"/>
  <c r="I132" i="4" s="1"/>
  <c r="H132" i="4" a="1"/>
  <c r="H132" i="4" s="1"/>
  <c r="G132" i="4" a="1"/>
  <c r="G132" i="4" s="1"/>
  <c r="B132" i="4" a="1"/>
  <c r="B132" i="4" s="1"/>
  <c r="F132" i="4" a="1"/>
  <c r="F132" i="4" s="1"/>
  <c r="D132" i="4" a="1"/>
  <c r="D132" i="4" s="1"/>
  <c r="N128" i="4"/>
  <c r="L128" i="4"/>
  <c r="M128" i="4"/>
  <c r="O129" i="4"/>
  <c r="A134" i="4" l="1"/>
  <c r="I133" i="4" a="1"/>
  <c r="I133" i="4" s="1"/>
  <c r="D133" i="4" a="1"/>
  <c r="D133" i="4" s="1"/>
  <c r="H133" i="4" a="1"/>
  <c r="H133" i="4" s="1"/>
  <c r="C133" i="4" a="1"/>
  <c r="C133" i="4" s="1"/>
  <c r="B133" i="4" a="1"/>
  <c r="B133" i="4" s="1"/>
  <c r="G133" i="4" a="1"/>
  <c r="G133" i="4" s="1"/>
  <c r="F133" i="4" a="1"/>
  <c r="F133" i="4" s="1"/>
  <c r="E133" i="4" a="1"/>
  <c r="E133" i="4" s="1"/>
  <c r="L129" i="4"/>
  <c r="N129" i="4"/>
  <c r="M129" i="4"/>
  <c r="O130" i="4"/>
  <c r="A135" i="4" l="1"/>
  <c r="G134" i="4" a="1"/>
  <c r="G134" i="4" s="1"/>
  <c r="D134" i="4" a="1"/>
  <c r="D134" i="4" s="1"/>
  <c r="B134" i="4" a="1"/>
  <c r="B134" i="4" s="1"/>
  <c r="I134" i="4" a="1"/>
  <c r="I134" i="4" s="1"/>
  <c r="H134" i="4" a="1"/>
  <c r="H134" i="4" s="1"/>
  <c r="C134" i="4" a="1"/>
  <c r="C134" i="4" s="1"/>
  <c r="F134" i="4" a="1"/>
  <c r="F134" i="4" s="1"/>
  <c r="E134" i="4" a="1"/>
  <c r="E134" i="4" s="1"/>
  <c r="L130" i="4"/>
  <c r="N130" i="4"/>
  <c r="M130" i="4"/>
  <c r="O131" i="4"/>
  <c r="A136" i="4" l="1"/>
  <c r="F135" i="4" a="1"/>
  <c r="F135" i="4" s="1"/>
  <c r="E135" i="4" a="1"/>
  <c r="E135" i="4" s="1"/>
  <c r="C135" i="4" a="1"/>
  <c r="C135" i="4" s="1"/>
  <c r="D135" i="4" a="1"/>
  <c r="D135" i="4" s="1"/>
  <c r="B135" i="4" a="1"/>
  <c r="B135" i="4" s="1"/>
  <c r="I135" i="4" a="1"/>
  <c r="I135" i="4" s="1"/>
  <c r="H135" i="4" a="1"/>
  <c r="H135" i="4" s="1"/>
  <c r="G135" i="4" a="1"/>
  <c r="G135" i="4" s="1"/>
  <c r="M131" i="4"/>
  <c r="L131" i="4"/>
  <c r="O132" i="4"/>
  <c r="N131" i="4"/>
  <c r="A137" i="4" l="1"/>
  <c r="I136" i="4" a="1"/>
  <c r="I136" i="4" s="1"/>
  <c r="D136" i="4" a="1"/>
  <c r="D136" i="4" s="1"/>
  <c r="F136" i="4" a="1"/>
  <c r="F136" i="4" s="1"/>
  <c r="E136" i="4" a="1"/>
  <c r="E136" i="4" s="1"/>
  <c r="C136" i="4" a="1"/>
  <c r="C136" i="4" s="1"/>
  <c r="B136" i="4" a="1"/>
  <c r="B136" i="4" s="1"/>
  <c r="H136" i="4" a="1"/>
  <c r="H136" i="4" s="1"/>
  <c r="G136" i="4" a="1"/>
  <c r="G136" i="4" s="1"/>
  <c r="L132" i="4"/>
  <c r="M132" i="4"/>
  <c r="N132" i="4"/>
  <c r="O133" i="4"/>
  <c r="A138" i="4" l="1"/>
  <c r="G137" i="4" a="1"/>
  <c r="G137" i="4" s="1"/>
  <c r="B137" i="4" a="1"/>
  <c r="B137" i="4" s="1"/>
  <c r="C137" i="4" a="1"/>
  <c r="C137" i="4" s="1"/>
  <c r="I137" i="4" a="1"/>
  <c r="I137" i="4" s="1"/>
  <c r="H137" i="4" a="1"/>
  <c r="H137" i="4" s="1"/>
  <c r="D137" i="4" a="1"/>
  <c r="D137" i="4" s="1"/>
  <c r="F137" i="4" a="1"/>
  <c r="F137" i="4" s="1"/>
  <c r="E137" i="4" a="1"/>
  <c r="E137" i="4" s="1"/>
  <c r="L133" i="4"/>
  <c r="M133" i="4"/>
  <c r="O134" i="4"/>
  <c r="N133" i="4"/>
  <c r="A139" i="4" l="1"/>
  <c r="E138" i="4" a="1"/>
  <c r="E138" i="4" s="1"/>
  <c r="F138" i="4" a="1"/>
  <c r="F138" i="4" s="1"/>
  <c r="C138" i="4" a="1"/>
  <c r="C138" i="4" s="1"/>
  <c r="B138" i="4" a="1"/>
  <c r="B138" i="4" s="1"/>
  <c r="I138" i="4" a="1"/>
  <c r="I138" i="4" s="1"/>
  <c r="H138" i="4" a="1"/>
  <c r="H138" i="4" s="1"/>
  <c r="G138" i="4" a="1"/>
  <c r="G138" i="4" s="1"/>
  <c r="D138" i="4" a="1"/>
  <c r="D138" i="4" s="1"/>
  <c r="L134" i="4"/>
  <c r="N134" i="4"/>
  <c r="L135" i="4"/>
  <c r="O135" i="4"/>
  <c r="M134" i="4"/>
  <c r="A140" i="4" l="1"/>
  <c r="I139" i="4" a="1"/>
  <c r="I139" i="4" s="1"/>
  <c r="C139" i="4" a="1"/>
  <c r="C139" i="4" s="1"/>
  <c r="H139" i="4" a="1"/>
  <c r="H139" i="4" s="1"/>
  <c r="E139" i="4" a="1"/>
  <c r="E139" i="4" s="1"/>
  <c r="B139" i="4" a="1"/>
  <c r="B139" i="4" s="1"/>
  <c r="D139" i="4" a="1"/>
  <c r="D139" i="4" s="1"/>
  <c r="G139" i="4" a="1"/>
  <c r="G139" i="4" s="1"/>
  <c r="F139" i="4" a="1"/>
  <c r="F139" i="4" s="1"/>
  <c r="N135" i="4"/>
  <c r="L136" i="4"/>
  <c r="O136" i="4"/>
  <c r="M135" i="4"/>
  <c r="A141" i="4" l="1"/>
  <c r="G140" i="4" a="1"/>
  <c r="G140" i="4" s="1"/>
  <c r="F140" i="4" a="1"/>
  <c r="F140" i="4" s="1"/>
  <c r="E140" i="4" a="1"/>
  <c r="E140" i="4" s="1"/>
  <c r="D140" i="4" a="1"/>
  <c r="D140" i="4" s="1"/>
  <c r="I140" i="4" a="1"/>
  <c r="I140" i="4" s="1"/>
  <c r="B140" i="4" a="1"/>
  <c r="B140" i="4" s="1"/>
  <c r="H140" i="4" a="1"/>
  <c r="H140" i="4" s="1"/>
  <c r="C140" i="4" a="1"/>
  <c r="C140" i="4" s="1"/>
  <c r="N136" i="4"/>
  <c r="O137" i="4"/>
  <c r="M136" i="4"/>
  <c r="A142" i="4" l="1"/>
  <c r="E141" i="4" a="1"/>
  <c r="E141" i="4" s="1"/>
  <c r="C141" i="4" a="1"/>
  <c r="C141" i="4" s="1"/>
  <c r="B141" i="4" a="1"/>
  <c r="B141" i="4" s="1"/>
  <c r="H141" i="4" a="1"/>
  <c r="H141" i="4" s="1"/>
  <c r="G141" i="4" a="1"/>
  <c r="G141" i="4" s="1"/>
  <c r="I141" i="4" a="1"/>
  <c r="I141" i="4" s="1"/>
  <c r="F141" i="4" a="1"/>
  <c r="F141" i="4" s="1"/>
  <c r="D141" i="4" a="1"/>
  <c r="D141" i="4" s="1"/>
  <c r="N137" i="4"/>
  <c r="M137" i="4"/>
  <c r="L137" i="4"/>
  <c r="O138" i="4"/>
  <c r="N138" i="4"/>
  <c r="A143" i="4" l="1"/>
  <c r="H142" i="4" a="1"/>
  <c r="H142" i="4" s="1"/>
  <c r="B142" i="4" a="1"/>
  <c r="B142" i="4" s="1"/>
  <c r="G142" i="4" a="1"/>
  <c r="G142" i="4" s="1"/>
  <c r="E142" i="4" a="1"/>
  <c r="E142" i="4" s="1"/>
  <c r="C142" i="4" a="1"/>
  <c r="C142" i="4" s="1"/>
  <c r="I142" i="4" a="1"/>
  <c r="I142" i="4" s="1"/>
  <c r="F142" i="4" a="1"/>
  <c r="F142" i="4" s="1"/>
  <c r="D142" i="4" a="1"/>
  <c r="D142" i="4" s="1"/>
  <c r="M138" i="4"/>
  <c r="L138" i="4"/>
  <c r="O139" i="4"/>
  <c r="A144" i="4" l="1"/>
  <c r="F143" i="4" a="1"/>
  <c r="F143" i="4" s="1"/>
  <c r="E143" i="4" a="1"/>
  <c r="E143" i="4" s="1"/>
  <c r="D143" i="4" a="1"/>
  <c r="D143" i="4" s="1"/>
  <c r="B143" i="4" a="1"/>
  <c r="B143" i="4" s="1"/>
  <c r="I143" i="4" a="1"/>
  <c r="I143" i="4" s="1"/>
  <c r="H143" i="4" a="1"/>
  <c r="H143" i="4" s="1"/>
  <c r="G143" i="4" a="1"/>
  <c r="G143" i="4" s="1"/>
  <c r="C143" i="4" a="1"/>
  <c r="C143" i="4" s="1"/>
  <c r="L139" i="4"/>
  <c r="M139" i="4"/>
  <c r="M140" i="4"/>
  <c r="O140" i="4"/>
  <c r="N139" i="4"/>
  <c r="A145" i="4" l="1"/>
  <c r="I144" i="4" a="1"/>
  <c r="I144" i="4" s="1"/>
  <c r="D144" i="4" a="1"/>
  <c r="D144" i="4" s="1"/>
  <c r="E144" i="4" a="1"/>
  <c r="E144" i="4" s="1"/>
  <c r="B144" i="4" a="1"/>
  <c r="B144" i="4" s="1"/>
  <c r="H144" i="4" a="1"/>
  <c r="H144" i="4" s="1"/>
  <c r="G144" i="4" a="1"/>
  <c r="G144" i="4" s="1"/>
  <c r="F144" i="4" a="1"/>
  <c r="F144" i="4" s="1"/>
  <c r="C144" i="4" a="1"/>
  <c r="C144" i="4" s="1"/>
  <c r="O141" i="4"/>
  <c r="L140" i="4"/>
  <c r="N140" i="4"/>
  <c r="A146" i="4" l="1"/>
  <c r="G145" i="4" a="1"/>
  <c r="G145" i="4" s="1"/>
  <c r="B145" i="4" a="1"/>
  <c r="B145" i="4" s="1"/>
  <c r="C145" i="4" a="1"/>
  <c r="C145" i="4" s="1"/>
  <c r="H145" i="4" a="1"/>
  <c r="H145" i="4" s="1"/>
  <c r="F145" i="4" a="1"/>
  <c r="F145" i="4" s="1"/>
  <c r="I145" i="4" a="1"/>
  <c r="I145" i="4" s="1"/>
  <c r="E145" i="4" a="1"/>
  <c r="E145" i="4" s="1"/>
  <c r="D145" i="4" a="1"/>
  <c r="D145" i="4" s="1"/>
  <c r="M141" i="4"/>
  <c r="L141" i="4"/>
  <c r="O142" i="4"/>
  <c r="N141" i="4"/>
  <c r="A147" i="4" l="1"/>
  <c r="E146" i="4" a="1"/>
  <c r="E146" i="4" s="1"/>
  <c r="C146" i="4" a="1"/>
  <c r="C146" i="4" s="1"/>
  <c r="I146" i="4" a="1"/>
  <c r="I146" i="4" s="1"/>
  <c r="H146" i="4" a="1"/>
  <c r="H146" i="4" s="1"/>
  <c r="G146" i="4" a="1"/>
  <c r="G146" i="4" s="1"/>
  <c r="F146" i="4" a="1"/>
  <c r="F146" i="4" s="1"/>
  <c r="D146" i="4" a="1"/>
  <c r="D146" i="4" s="1"/>
  <c r="B146" i="4" a="1"/>
  <c r="B146" i="4" s="1"/>
  <c r="L142" i="4"/>
  <c r="N142" i="4"/>
  <c r="O143" i="4"/>
  <c r="M142" i="4"/>
  <c r="A148" i="4" l="1"/>
  <c r="I147" i="4" a="1"/>
  <c r="I147" i="4" s="1"/>
  <c r="C147" i="4" a="1"/>
  <c r="C147" i="4" s="1"/>
  <c r="H147" i="4" a="1"/>
  <c r="H147" i="4" s="1"/>
  <c r="D147" i="4" a="1"/>
  <c r="D147" i="4" s="1"/>
  <c r="G147" i="4" a="1"/>
  <c r="G147" i="4" s="1"/>
  <c r="F147" i="4" a="1"/>
  <c r="F147" i="4" s="1"/>
  <c r="E147" i="4" a="1"/>
  <c r="E147" i="4" s="1"/>
  <c r="B147" i="4" a="1"/>
  <c r="B147" i="4" s="1"/>
  <c r="L143" i="4"/>
  <c r="N143" i="4"/>
  <c r="L144" i="4"/>
  <c r="O144" i="4"/>
  <c r="M143" i="4"/>
  <c r="A149" i="4" l="1"/>
  <c r="G148" i="4" a="1"/>
  <c r="G148" i="4" s="1"/>
  <c r="F148" i="4" a="1"/>
  <c r="F148" i="4" s="1"/>
  <c r="D148" i="4" a="1"/>
  <c r="D148" i="4" s="1"/>
  <c r="I148" i="4" a="1"/>
  <c r="I148" i="4" s="1"/>
  <c r="B148" i="4" a="1"/>
  <c r="B148" i="4" s="1"/>
  <c r="H148" i="4" a="1"/>
  <c r="H148" i="4" s="1"/>
  <c r="E148" i="4" a="1"/>
  <c r="E148" i="4" s="1"/>
  <c r="C148" i="4" a="1"/>
  <c r="C148" i="4" s="1"/>
  <c r="M144" i="4"/>
  <c r="N144" i="4"/>
  <c r="O145" i="4"/>
  <c r="A150" i="4" l="1"/>
  <c r="E149" i="4" a="1"/>
  <c r="E149" i="4" s="1"/>
  <c r="C149" i="4" a="1"/>
  <c r="C149" i="4" s="1"/>
  <c r="H149" i="4" a="1"/>
  <c r="H149" i="4" s="1"/>
  <c r="G149" i="4" a="1"/>
  <c r="G149" i="4" s="1"/>
  <c r="F149" i="4" a="1"/>
  <c r="F149" i="4" s="1"/>
  <c r="D149" i="4" a="1"/>
  <c r="D149" i="4" s="1"/>
  <c r="I149" i="4" a="1"/>
  <c r="I149" i="4" s="1"/>
  <c r="B149" i="4" a="1"/>
  <c r="B149" i="4" s="1"/>
  <c r="L145" i="4"/>
  <c r="M145" i="4"/>
  <c r="N145" i="4"/>
  <c r="O146" i="4"/>
  <c r="A151" i="4" l="1"/>
  <c r="H150" i="4" a="1"/>
  <c r="H150" i="4" s="1"/>
  <c r="B150" i="4" a="1"/>
  <c r="B150" i="4" s="1"/>
  <c r="G150" i="4" a="1"/>
  <c r="G150" i="4" s="1"/>
  <c r="C150" i="4" a="1"/>
  <c r="C150" i="4" s="1"/>
  <c r="I150" i="4" a="1"/>
  <c r="I150" i="4" s="1"/>
  <c r="F150" i="4" a="1"/>
  <c r="F150" i="4" s="1"/>
  <c r="E150" i="4" a="1"/>
  <c r="E150" i="4" s="1"/>
  <c r="D150" i="4" a="1"/>
  <c r="D150" i="4" s="1"/>
  <c r="N146" i="4"/>
  <c r="L146" i="4"/>
  <c r="O147" i="4"/>
  <c r="M146" i="4"/>
  <c r="A152" i="4" l="1"/>
  <c r="F151" i="4" a="1"/>
  <c r="F151" i="4" s="1"/>
  <c r="E151" i="4" a="1"/>
  <c r="E151" i="4" s="1"/>
  <c r="G151" i="4" a="1"/>
  <c r="G151" i="4" s="1"/>
  <c r="H151" i="4" a="1"/>
  <c r="H151" i="4" s="1"/>
  <c r="D151" i="4" a="1"/>
  <c r="D151" i="4" s="1"/>
  <c r="C151" i="4" a="1"/>
  <c r="C151" i="4" s="1"/>
  <c r="I151" i="4" a="1"/>
  <c r="I151" i="4" s="1"/>
  <c r="B151" i="4" a="1"/>
  <c r="B151" i="4" s="1"/>
  <c r="L148" i="4"/>
  <c r="O148" i="4"/>
  <c r="L147" i="4"/>
  <c r="M147" i="4"/>
  <c r="N147" i="4"/>
  <c r="A153" i="4" l="1"/>
  <c r="I152" i="4" a="1"/>
  <c r="I152" i="4" s="1"/>
  <c r="D152" i="4" a="1"/>
  <c r="D152" i="4" s="1"/>
  <c r="B152" i="4" a="1"/>
  <c r="B152" i="4" s="1"/>
  <c r="G152" i="4" a="1"/>
  <c r="G152" i="4" s="1"/>
  <c r="H152" i="4" a="1"/>
  <c r="H152" i="4" s="1"/>
  <c r="F152" i="4" a="1"/>
  <c r="F152" i="4" s="1"/>
  <c r="E152" i="4" a="1"/>
  <c r="E152" i="4" s="1"/>
  <c r="C152" i="4" a="1"/>
  <c r="C152" i="4" s="1"/>
  <c r="M148" i="4"/>
  <c r="N148" i="4"/>
  <c r="O149" i="4"/>
  <c r="A154" i="4" l="1"/>
  <c r="G153" i="4" a="1"/>
  <c r="G153" i="4" s="1"/>
  <c r="B153" i="4" a="1"/>
  <c r="B153" i="4" s="1"/>
  <c r="C153" i="4" a="1"/>
  <c r="C153" i="4" s="1"/>
  <c r="H153" i="4" a="1"/>
  <c r="H153" i="4" s="1"/>
  <c r="F153" i="4" a="1"/>
  <c r="F153" i="4" s="1"/>
  <c r="E153" i="4" a="1"/>
  <c r="E153" i="4" s="1"/>
  <c r="D153" i="4" a="1"/>
  <c r="D153" i="4" s="1"/>
  <c r="I153" i="4" a="1"/>
  <c r="I153" i="4" s="1"/>
  <c r="L149" i="4"/>
  <c r="N149" i="4"/>
  <c r="L150" i="4"/>
  <c r="O150" i="4"/>
  <c r="M149" i="4"/>
  <c r="A155" i="4" l="1"/>
  <c r="E154" i="4" a="1"/>
  <c r="E154" i="4" s="1"/>
  <c r="I154" i="4" a="1"/>
  <c r="I154" i="4" s="1"/>
  <c r="G154" i="4" a="1"/>
  <c r="G154" i="4" s="1"/>
  <c r="F154" i="4" a="1"/>
  <c r="F154" i="4" s="1"/>
  <c r="D154" i="4" a="1"/>
  <c r="D154" i="4" s="1"/>
  <c r="C154" i="4" a="1"/>
  <c r="C154" i="4" s="1"/>
  <c r="B154" i="4" a="1"/>
  <c r="B154" i="4" s="1"/>
  <c r="H154" i="4" a="1"/>
  <c r="H154" i="4" s="1"/>
  <c r="M150" i="4"/>
  <c r="O151" i="4"/>
  <c r="N150" i="4"/>
  <c r="A156" i="4" l="1"/>
  <c r="I155" i="4" a="1"/>
  <c r="I155" i="4" s="1"/>
  <c r="C155" i="4" a="1"/>
  <c r="C155" i="4" s="1"/>
  <c r="H155" i="4" a="1"/>
  <c r="H155" i="4" s="1"/>
  <c r="F155" i="4" a="1"/>
  <c r="F155" i="4" s="1"/>
  <c r="E155" i="4" a="1"/>
  <c r="E155" i="4" s="1"/>
  <c r="D155" i="4" a="1"/>
  <c r="D155" i="4" s="1"/>
  <c r="B155" i="4" a="1"/>
  <c r="B155" i="4" s="1"/>
  <c r="G155" i="4" a="1"/>
  <c r="G155" i="4" s="1"/>
  <c r="L151" i="4"/>
  <c r="N151" i="4"/>
  <c r="M151" i="4"/>
  <c r="O152" i="4"/>
  <c r="A157" i="4" l="1"/>
  <c r="G156" i="4" a="1"/>
  <c r="G156" i="4" s="1"/>
  <c r="F156" i="4" a="1"/>
  <c r="F156" i="4" s="1"/>
  <c r="I156" i="4" a="1"/>
  <c r="I156" i="4" s="1"/>
  <c r="B156" i="4" a="1"/>
  <c r="B156" i="4" s="1"/>
  <c r="H156" i="4" a="1"/>
  <c r="H156" i="4" s="1"/>
  <c r="E156" i="4" a="1"/>
  <c r="E156" i="4" s="1"/>
  <c r="D156" i="4" a="1"/>
  <c r="D156" i="4" s="1"/>
  <c r="C156" i="4" a="1"/>
  <c r="C156" i="4" s="1"/>
  <c r="L152" i="4"/>
  <c r="M152" i="4"/>
  <c r="O153" i="4"/>
  <c r="N152" i="4"/>
  <c r="A158" i="4" l="1"/>
  <c r="E157" i="4" a="1"/>
  <c r="E157" i="4" s="1"/>
  <c r="H157" i="4" a="1"/>
  <c r="H157" i="4" s="1"/>
  <c r="F157" i="4" a="1"/>
  <c r="F157" i="4" s="1"/>
  <c r="D157" i="4" a="1"/>
  <c r="D157" i="4" s="1"/>
  <c r="C157" i="4" a="1"/>
  <c r="C157" i="4" s="1"/>
  <c r="I157" i="4" a="1"/>
  <c r="I157" i="4" s="1"/>
  <c r="B157" i="4" a="1"/>
  <c r="B157" i="4" s="1"/>
  <c r="G157" i="4" a="1"/>
  <c r="G157" i="4" s="1"/>
  <c r="M153" i="4"/>
  <c r="L153" i="4"/>
  <c r="O154" i="4"/>
  <c r="N153" i="4"/>
  <c r="A159" i="4" l="1"/>
  <c r="H158" i="4" a="1"/>
  <c r="H158" i="4" s="1"/>
  <c r="B158" i="4" a="1"/>
  <c r="B158" i="4" s="1"/>
  <c r="G158" i="4" a="1"/>
  <c r="G158" i="4" s="1"/>
  <c r="I158" i="4" a="1"/>
  <c r="I158" i="4" s="1"/>
  <c r="F158" i="4" a="1"/>
  <c r="F158" i="4" s="1"/>
  <c r="E158" i="4" a="1"/>
  <c r="E158" i="4" s="1"/>
  <c r="D158" i="4" a="1"/>
  <c r="D158" i="4" s="1"/>
  <c r="C158" i="4" a="1"/>
  <c r="C158" i="4" s="1"/>
  <c r="L154" i="4"/>
  <c r="M154" i="4"/>
  <c r="O155" i="4"/>
  <c r="N154" i="4"/>
  <c r="A160" i="4" l="1"/>
  <c r="F159" i="4" a="1"/>
  <c r="F159" i="4" s="1"/>
  <c r="E159" i="4" a="1"/>
  <c r="E159" i="4" s="1"/>
  <c r="H159" i="4" a="1"/>
  <c r="H159" i="4" s="1"/>
  <c r="D159" i="4" a="1"/>
  <c r="D159" i="4" s="1"/>
  <c r="C159" i="4" a="1"/>
  <c r="C159" i="4" s="1"/>
  <c r="I159" i="4" a="1"/>
  <c r="I159" i="4" s="1"/>
  <c r="B159" i="4" a="1"/>
  <c r="B159" i="4" s="1"/>
  <c r="G159" i="4" a="1"/>
  <c r="G159" i="4" s="1"/>
  <c r="M155" i="4"/>
  <c r="N155" i="4"/>
  <c r="L155" i="4"/>
  <c r="O156" i="4"/>
  <c r="A161" i="4" l="1"/>
  <c r="I160" i="4" a="1"/>
  <c r="I160" i="4" s="1"/>
  <c r="D160" i="4" a="1"/>
  <c r="D160" i="4" s="1"/>
  <c r="H160" i="4" a="1"/>
  <c r="H160" i="4" s="1"/>
  <c r="F160" i="4" a="1"/>
  <c r="F160" i="4" s="1"/>
  <c r="E160" i="4" a="1"/>
  <c r="E160" i="4" s="1"/>
  <c r="C160" i="4" a="1"/>
  <c r="C160" i="4" s="1"/>
  <c r="B160" i="4" a="1"/>
  <c r="B160" i="4" s="1"/>
  <c r="G160" i="4" a="1"/>
  <c r="G160" i="4" s="1"/>
  <c r="N156" i="4"/>
  <c r="L156" i="4"/>
  <c r="O157" i="4"/>
  <c r="M156" i="4"/>
  <c r="A162" i="4" l="1"/>
  <c r="G161" i="4" a="1"/>
  <c r="G161" i="4" s="1"/>
  <c r="B161" i="4" a="1"/>
  <c r="B161" i="4" s="1"/>
  <c r="H161" i="4" a="1"/>
  <c r="H161" i="4" s="1"/>
  <c r="E161" i="4" a="1"/>
  <c r="E161" i="4" s="1"/>
  <c r="D161" i="4" a="1"/>
  <c r="D161" i="4" s="1"/>
  <c r="C161" i="4" a="1"/>
  <c r="C161" i="4" s="1"/>
  <c r="I161" i="4" a="1"/>
  <c r="I161" i="4" s="1"/>
  <c r="F161" i="4" a="1"/>
  <c r="F161" i="4" s="1"/>
  <c r="L157" i="4"/>
  <c r="N157" i="4"/>
  <c r="O158" i="4"/>
  <c r="M157" i="4"/>
  <c r="A163" i="4" l="1"/>
  <c r="E162" i="4" a="1"/>
  <c r="E162" i="4" s="1"/>
  <c r="G162" i="4" a="1"/>
  <c r="G162" i="4" s="1"/>
  <c r="F162" i="4" a="1"/>
  <c r="F162" i="4" s="1"/>
  <c r="D162" i="4" a="1"/>
  <c r="D162" i="4" s="1"/>
  <c r="C162" i="4" a="1"/>
  <c r="C162" i="4" s="1"/>
  <c r="B162" i="4" a="1"/>
  <c r="B162" i="4" s="1"/>
  <c r="I162" i="4" a="1"/>
  <c r="I162" i="4" s="1"/>
  <c r="H162" i="4" a="1"/>
  <c r="H162" i="4" s="1"/>
  <c r="M158" i="4"/>
  <c r="L158" i="4"/>
  <c r="O159" i="4"/>
  <c r="N158" i="4"/>
  <c r="A164" i="4" l="1"/>
  <c r="I163" i="4" a="1"/>
  <c r="I163" i="4" s="1"/>
  <c r="C163" i="4" a="1"/>
  <c r="C163" i="4" s="1"/>
  <c r="H163" i="4" a="1"/>
  <c r="H163" i="4" s="1"/>
  <c r="E163" i="4" a="1"/>
  <c r="E163" i="4" s="1"/>
  <c r="D163" i="4" a="1"/>
  <c r="D163" i="4" s="1"/>
  <c r="B163" i="4" a="1"/>
  <c r="B163" i="4" s="1"/>
  <c r="G163" i="4" a="1"/>
  <c r="G163" i="4" s="1"/>
  <c r="F163" i="4" a="1"/>
  <c r="F163" i="4" s="1"/>
  <c r="M159" i="4"/>
  <c r="N159" i="4"/>
  <c r="L159" i="4"/>
  <c r="O160" i="4"/>
  <c r="A165" i="4" l="1"/>
  <c r="G164" i="4" a="1"/>
  <c r="G164" i="4" s="1"/>
  <c r="F164" i="4" a="1"/>
  <c r="F164" i="4" s="1"/>
  <c r="H164" i="4" a="1"/>
  <c r="H164" i="4" s="1"/>
  <c r="E164" i="4" a="1"/>
  <c r="E164" i="4" s="1"/>
  <c r="D164" i="4" a="1"/>
  <c r="D164" i="4" s="1"/>
  <c r="C164" i="4" a="1"/>
  <c r="C164" i="4" s="1"/>
  <c r="I164" i="4" a="1"/>
  <c r="I164" i="4" s="1"/>
  <c r="B164" i="4" a="1"/>
  <c r="B164" i="4" s="1"/>
  <c r="L160" i="4"/>
  <c r="N160" i="4"/>
  <c r="M160" i="4"/>
  <c r="O161" i="4"/>
  <c r="A166" i="4" l="1"/>
  <c r="E165" i="4" a="1"/>
  <c r="E165" i="4" s="1"/>
  <c r="D165" i="4" a="1"/>
  <c r="D165" i="4" s="1"/>
  <c r="C165" i="4" a="1"/>
  <c r="C165" i="4" s="1"/>
  <c r="I165" i="4" a="1"/>
  <c r="I165" i="4" s="1"/>
  <c r="B165" i="4" a="1"/>
  <c r="B165" i="4" s="1"/>
  <c r="H165" i="4" a="1"/>
  <c r="H165" i="4" s="1"/>
  <c r="G165" i="4" a="1"/>
  <c r="G165" i="4" s="1"/>
  <c r="F165" i="4" a="1"/>
  <c r="F165" i="4" s="1"/>
  <c r="M161" i="4"/>
  <c r="N161" i="4"/>
  <c r="O162" i="4"/>
  <c r="L161" i="4"/>
  <c r="A167" i="4" l="1"/>
  <c r="H166" i="4" a="1"/>
  <c r="H166" i="4" s="1"/>
  <c r="B166" i="4" a="1"/>
  <c r="B166" i="4" s="1"/>
  <c r="G166" i="4" a="1"/>
  <c r="G166" i="4" s="1"/>
  <c r="F166" i="4" a="1"/>
  <c r="F166" i="4" s="1"/>
  <c r="D166" i="4" a="1"/>
  <c r="D166" i="4" s="1"/>
  <c r="E166" i="4" a="1"/>
  <c r="E166" i="4" s="1"/>
  <c r="C166" i="4" a="1"/>
  <c r="C166" i="4" s="1"/>
  <c r="I166" i="4" a="1"/>
  <c r="I166" i="4" s="1"/>
  <c r="N162" i="4"/>
  <c r="L162" i="4"/>
  <c r="O163" i="4"/>
  <c r="M162" i="4"/>
  <c r="A168" i="4" l="1"/>
  <c r="F167" i="4" a="1"/>
  <c r="F167" i="4" s="1"/>
  <c r="G167" i="4" a="1"/>
  <c r="G167" i="4" s="1"/>
  <c r="D167" i="4" a="1"/>
  <c r="D167" i="4" s="1"/>
  <c r="C167" i="4" a="1"/>
  <c r="C167" i="4" s="1"/>
  <c r="B167" i="4" a="1"/>
  <c r="B167" i="4" s="1"/>
  <c r="I167" i="4" a="1"/>
  <c r="I167" i="4" s="1"/>
  <c r="H167" i="4" a="1"/>
  <c r="H167" i="4" s="1"/>
  <c r="E167" i="4" a="1"/>
  <c r="E167" i="4" s="1"/>
  <c r="L163" i="4"/>
  <c r="N163" i="4"/>
  <c r="O164" i="4"/>
  <c r="M163" i="4"/>
  <c r="A169" i="4" l="1"/>
  <c r="E168" i="4" a="1"/>
  <c r="E168" i="4" s="1"/>
  <c r="G168" i="4" a="1"/>
  <c r="G168" i="4" s="1"/>
  <c r="D168" i="4" a="1"/>
  <c r="D168" i="4" s="1"/>
  <c r="C168" i="4" a="1"/>
  <c r="C168" i="4" s="1"/>
  <c r="B168" i="4" a="1"/>
  <c r="B168" i="4" s="1"/>
  <c r="I168" i="4" a="1"/>
  <c r="I168" i="4" s="1"/>
  <c r="H168" i="4" a="1"/>
  <c r="H168" i="4" s="1"/>
  <c r="F168" i="4" a="1"/>
  <c r="F168" i="4" s="1"/>
  <c r="N164" i="4"/>
  <c r="L164" i="4"/>
  <c r="O165" i="4"/>
  <c r="M164" i="4"/>
  <c r="A170" i="4" l="1"/>
  <c r="I169" i="4" a="1"/>
  <c r="I169" i="4" s="1"/>
  <c r="D169" i="4" a="1"/>
  <c r="D169" i="4" s="1"/>
  <c r="H169" i="4" a="1"/>
  <c r="H169" i="4" s="1"/>
  <c r="C169" i="4" a="1"/>
  <c r="C169" i="4" s="1"/>
  <c r="E169" i="4" a="1"/>
  <c r="E169" i="4" s="1"/>
  <c r="B169" i="4" a="1"/>
  <c r="B169" i="4" s="1"/>
  <c r="G169" i="4" a="1"/>
  <c r="G169" i="4" s="1"/>
  <c r="F169" i="4" a="1"/>
  <c r="F169" i="4" s="1"/>
  <c r="L165" i="4"/>
  <c r="M165" i="4"/>
  <c r="O166" i="4"/>
  <c r="N165" i="4"/>
  <c r="A171" i="4" l="1"/>
  <c r="G170" i="4" a="1"/>
  <c r="G170" i="4" s="1"/>
  <c r="H170" i="4" a="1"/>
  <c r="H170" i="4" s="1"/>
  <c r="E170" i="4" a="1"/>
  <c r="E170" i="4" s="1"/>
  <c r="D170" i="4" a="1"/>
  <c r="D170" i="4" s="1"/>
  <c r="C170" i="4" a="1"/>
  <c r="C170" i="4" s="1"/>
  <c r="B170" i="4" a="1"/>
  <c r="B170" i="4" s="1"/>
  <c r="I170" i="4" a="1"/>
  <c r="I170" i="4" s="1"/>
  <c r="F170" i="4" a="1"/>
  <c r="F170" i="4" s="1"/>
  <c r="L166" i="4"/>
  <c r="O167" i="4"/>
  <c r="N166" i="4"/>
  <c r="M166" i="4"/>
  <c r="A172" i="4" l="1"/>
  <c r="F171" i="4" a="1"/>
  <c r="F171" i="4" s="1"/>
  <c r="E171" i="4" a="1"/>
  <c r="E171" i="4" s="1"/>
  <c r="H171" i="4" a="1"/>
  <c r="H171" i="4" s="1"/>
  <c r="D171" i="4" a="1"/>
  <c r="D171" i="4" s="1"/>
  <c r="C171" i="4" a="1"/>
  <c r="C171" i="4" s="1"/>
  <c r="B171" i="4" a="1"/>
  <c r="B171" i="4" s="1"/>
  <c r="I171" i="4" a="1"/>
  <c r="I171" i="4" s="1"/>
  <c r="G171" i="4" a="1"/>
  <c r="G171" i="4" s="1"/>
  <c r="L167" i="4"/>
  <c r="M167" i="4"/>
  <c r="L168" i="4"/>
  <c r="O168" i="4"/>
  <c r="N167" i="4"/>
  <c r="A173" i="4" l="1"/>
  <c r="I172" i="4" a="1"/>
  <c r="I172" i="4" s="1"/>
  <c r="D172" i="4" a="1"/>
  <c r="D172" i="4" s="1"/>
  <c r="H172" i="4" a="1"/>
  <c r="H172" i="4" s="1"/>
  <c r="F172" i="4" a="1"/>
  <c r="F172" i="4" s="1"/>
  <c r="E172" i="4" a="1"/>
  <c r="E172" i="4" s="1"/>
  <c r="C172" i="4" a="1"/>
  <c r="C172" i="4" s="1"/>
  <c r="B172" i="4" a="1"/>
  <c r="B172" i="4" s="1"/>
  <c r="G172" i="4" a="1"/>
  <c r="G172" i="4" s="1"/>
  <c r="N168" i="4"/>
  <c r="O169" i="4"/>
  <c r="M168" i="4"/>
  <c r="A174" i="4" l="1"/>
  <c r="G173" i="4" a="1"/>
  <c r="G173" i="4" s="1"/>
  <c r="B173" i="4" a="1"/>
  <c r="B173" i="4" s="1"/>
  <c r="H173" i="4" a="1"/>
  <c r="H173" i="4" s="1"/>
  <c r="E173" i="4" a="1"/>
  <c r="E173" i="4" s="1"/>
  <c r="D173" i="4" a="1"/>
  <c r="D173" i="4" s="1"/>
  <c r="C173" i="4" a="1"/>
  <c r="C173" i="4" s="1"/>
  <c r="I173" i="4" a="1"/>
  <c r="I173" i="4" s="1"/>
  <c r="F173" i="4" a="1"/>
  <c r="F173" i="4" s="1"/>
  <c r="L169" i="4"/>
  <c r="N169" i="4"/>
  <c r="O170" i="4"/>
  <c r="M169" i="4"/>
  <c r="A175" i="4" l="1"/>
  <c r="E174" i="4" a="1"/>
  <c r="E174" i="4" s="1"/>
  <c r="G174" i="4" a="1"/>
  <c r="G174" i="4" s="1"/>
  <c r="F174" i="4" a="1"/>
  <c r="F174" i="4" s="1"/>
  <c r="D174" i="4" a="1"/>
  <c r="D174" i="4" s="1"/>
  <c r="C174" i="4" a="1"/>
  <c r="C174" i="4" s="1"/>
  <c r="B174" i="4" a="1"/>
  <c r="B174" i="4" s="1"/>
  <c r="I174" i="4" a="1"/>
  <c r="I174" i="4" s="1"/>
  <c r="H174" i="4" a="1"/>
  <c r="H174" i="4" s="1"/>
  <c r="L170" i="4"/>
  <c r="M170" i="4"/>
  <c r="N170" i="4"/>
  <c r="O171" i="4"/>
  <c r="A176" i="4" l="1"/>
  <c r="I175" i="4" a="1"/>
  <c r="I175" i="4" s="1"/>
  <c r="C175" i="4" a="1"/>
  <c r="C175" i="4" s="1"/>
  <c r="H175" i="4" a="1"/>
  <c r="H175" i="4" s="1"/>
  <c r="E175" i="4" a="1"/>
  <c r="E175" i="4" s="1"/>
  <c r="D175" i="4" a="1"/>
  <c r="D175" i="4" s="1"/>
  <c r="B175" i="4" a="1"/>
  <c r="B175" i="4" s="1"/>
  <c r="G175" i="4" a="1"/>
  <c r="G175" i="4" s="1"/>
  <c r="F175" i="4" a="1"/>
  <c r="F175" i="4" s="1"/>
  <c r="M171" i="4"/>
  <c r="N171" i="4"/>
  <c r="L171" i="4"/>
  <c r="O172" i="4"/>
  <c r="A177" i="4" l="1"/>
  <c r="G176" i="4" a="1"/>
  <c r="G176" i="4" s="1"/>
  <c r="F176" i="4" a="1"/>
  <c r="F176" i="4" s="1"/>
  <c r="H176" i="4" a="1"/>
  <c r="H176" i="4" s="1"/>
  <c r="E176" i="4" a="1"/>
  <c r="E176" i="4" s="1"/>
  <c r="D176" i="4" a="1"/>
  <c r="D176" i="4" s="1"/>
  <c r="C176" i="4" a="1"/>
  <c r="C176" i="4" s="1"/>
  <c r="I176" i="4" a="1"/>
  <c r="I176" i="4" s="1"/>
  <c r="B176" i="4" a="1"/>
  <c r="B176" i="4" s="1"/>
  <c r="L172" i="4"/>
  <c r="N172" i="4"/>
  <c r="M172" i="4"/>
  <c r="O173" i="4"/>
  <c r="A178" i="4" l="1"/>
  <c r="E177" i="4" a="1"/>
  <c r="E177" i="4" s="1"/>
  <c r="D177" i="4" a="1"/>
  <c r="D177" i="4" s="1"/>
  <c r="C177" i="4" a="1"/>
  <c r="C177" i="4" s="1"/>
  <c r="I177" i="4" a="1"/>
  <c r="I177" i="4" s="1"/>
  <c r="B177" i="4" a="1"/>
  <c r="B177" i="4" s="1"/>
  <c r="H177" i="4" a="1"/>
  <c r="H177" i="4" s="1"/>
  <c r="G177" i="4" a="1"/>
  <c r="G177" i="4" s="1"/>
  <c r="F177" i="4" a="1"/>
  <c r="F177" i="4" s="1"/>
  <c r="N173" i="4"/>
  <c r="L173" i="4"/>
  <c r="O174" i="4"/>
  <c r="M173" i="4"/>
  <c r="A179" i="4" l="1"/>
  <c r="H178" i="4" a="1"/>
  <c r="H178" i="4" s="1"/>
  <c r="B178" i="4" a="1"/>
  <c r="B178" i="4" s="1"/>
  <c r="G178" i="4" a="1"/>
  <c r="G178" i="4" s="1"/>
  <c r="F178" i="4" a="1"/>
  <c r="F178" i="4" s="1"/>
  <c r="E178" i="4" a="1"/>
  <c r="E178" i="4" s="1"/>
  <c r="D178" i="4" a="1"/>
  <c r="D178" i="4" s="1"/>
  <c r="C178" i="4" a="1"/>
  <c r="C178" i="4" s="1"/>
  <c r="I178" i="4" a="1"/>
  <c r="I178" i="4" s="1"/>
  <c r="L174" i="4"/>
  <c r="M174" i="4"/>
  <c r="N174" i="4"/>
  <c r="O175" i="4"/>
  <c r="A180" i="4" l="1"/>
  <c r="F179" i="4" a="1"/>
  <c r="F179" i="4" s="1"/>
  <c r="E179" i="4" a="1"/>
  <c r="E179" i="4" s="1"/>
  <c r="D179" i="4" a="1"/>
  <c r="D179" i="4" s="1"/>
  <c r="C179" i="4" a="1"/>
  <c r="C179" i="4" s="1"/>
  <c r="I179" i="4" a="1"/>
  <c r="I179" i="4" s="1"/>
  <c r="B179" i="4" a="1"/>
  <c r="B179" i="4" s="1"/>
  <c r="H179" i="4" a="1"/>
  <c r="H179" i="4" s="1"/>
  <c r="G179" i="4" a="1"/>
  <c r="G179" i="4" s="1"/>
  <c r="L175" i="4"/>
  <c r="M175" i="4"/>
  <c r="O176" i="4"/>
  <c r="N175" i="4"/>
  <c r="A181" i="4" l="1"/>
  <c r="I180" i="4" a="1"/>
  <c r="I180" i="4" s="1"/>
  <c r="D180" i="4" a="1"/>
  <c r="D180" i="4" s="1"/>
  <c r="F180" i="4" a="1"/>
  <c r="F180" i="4" s="1"/>
  <c r="E180" i="4" a="1"/>
  <c r="E180" i="4" s="1"/>
  <c r="C180" i="4" a="1"/>
  <c r="C180" i="4" s="1"/>
  <c r="B180" i="4" a="1"/>
  <c r="B180" i="4" s="1"/>
  <c r="H180" i="4" a="1"/>
  <c r="H180" i="4" s="1"/>
  <c r="G180" i="4" a="1"/>
  <c r="G180" i="4" s="1"/>
  <c r="N176" i="4"/>
  <c r="L176" i="4"/>
  <c r="O177" i="4"/>
  <c r="M176" i="4"/>
  <c r="A182" i="4" l="1"/>
  <c r="G181" i="4" a="1"/>
  <c r="G181" i="4" s="1"/>
  <c r="B181" i="4" a="1"/>
  <c r="B181" i="4" s="1"/>
  <c r="D181" i="4" a="1"/>
  <c r="D181" i="4" s="1"/>
  <c r="C181" i="4" a="1"/>
  <c r="C181" i="4" s="1"/>
  <c r="I181" i="4" a="1"/>
  <c r="I181" i="4" s="1"/>
  <c r="H181" i="4" a="1"/>
  <c r="H181" i="4" s="1"/>
  <c r="F181" i="4" a="1"/>
  <c r="F181" i="4" s="1"/>
  <c r="E181" i="4" a="1"/>
  <c r="E181" i="4" s="1"/>
  <c r="M177" i="4"/>
  <c r="L177" i="4"/>
  <c r="N177" i="4"/>
  <c r="O178" i="4"/>
  <c r="A183" i="4" l="1"/>
  <c r="E182" i="4" a="1"/>
  <c r="E182" i="4" s="1"/>
  <c r="F182" i="4" a="1"/>
  <c r="F182" i="4" s="1"/>
  <c r="B182" i="4" a="1"/>
  <c r="B182" i="4" s="1"/>
  <c r="C182" i="4" a="1"/>
  <c r="C182" i="4" s="1"/>
  <c r="I182" i="4" a="1"/>
  <c r="I182" i="4" s="1"/>
  <c r="H182" i="4" a="1"/>
  <c r="H182" i="4" s="1"/>
  <c r="G182" i="4" a="1"/>
  <c r="G182" i="4" s="1"/>
  <c r="D182" i="4" a="1"/>
  <c r="D182" i="4" s="1"/>
  <c r="L178" i="4"/>
  <c r="M178" i="4"/>
  <c r="O179" i="4"/>
  <c r="N178" i="4"/>
  <c r="A184" i="4" l="1"/>
  <c r="I183" i="4" a="1"/>
  <c r="I183" i="4" s="1"/>
  <c r="C183" i="4" a="1"/>
  <c r="C183" i="4" s="1"/>
  <c r="H183" i="4" a="1"/>
  <c r="H183" i="4" s="1"/>
  <c r="E183" i="4" a="1"/>
  <c r="E183" i="4" s="1"/>
  <c r="D183" i="4" a="1"/>
  <c r="D183" i="4" s="1"/>
  <c r="B183" i="4" a="1"/>
  <c r="B183" i="4" s="1"/>
  <c r="G183" i="4" a="1"/>
  <c r="G183" i="4" s="1"/>
  <c r="F183" i="4" a="1"/>
  <c r="F183" i="4" s="1"/>
  <c r="M179" i="4"/>
  <c r="L179" i="4"/>
  <c r="O180" i="4"/>
  <c r="N179" i="4"/>
  <c r="A185" i="4" l="1"/>
  <c r="G184" i="4" a="1"/>
  <c r="G184" i="4" s="1"/>
  <c r="F184" i="4" a="1"/>
  <c r="F184" i="4" s="1"/>
  <c r="E184" i="4" a="1"/>
  <c r="E184" i="4" s="1"/>
  <c r="D184" i="4" a="1"/>
  <c r="D184" i="4" s="1"/>
  <c r="C184" i="4" a="1"/>
  <c r="C184" i="4" s="1"/>
  <c r="I184" i="4" a="1"/>
  <c r="I184" i="4" s="1"/>
  <c r="B184" i="4" a="1"/>
  <c r="B184" i="4" s="1"/>
  <c r="H184" i="4" a="1"/>
  <c r="H184" i="4" s="1"/>
  <c r="M180" i="4"/>
  <c r="N180" i="4"/>
  <c r="L180" i="4"/>
  <c r="O181" i="4"/>
  <c r="A186" i="4" l="1"/>
  <c r="E185" i="4" a="1"/>
  <c r="E185" i="4" s="1"/>
  <c r="C185" i="4" a="1"/>
  <c r="C185" i="4" s="1"/>
  <c r="I185" i="4" a="1"/>
  <c r="I185" i="4" s="1"/>
  <c r="B185" i="4" a="1"/>
  <c r="B185" i="4" s="1"/>
  <c r="H185" i="4" a="1"/>
  <c r="H185" i="4" s="1"/>
  <c r="G185" i="4" a="1"/>
  <c r="G185" i="4" s="1"/>
  <c r="F185" i="4" a="1"/>
  <c r="F185" i="4" s="1"/>
  <c r="D185" i="4" a="1"/>
  <c r="D185" i="4" s="1"/>
  <c r="M181" i="4"/>
  <c r="N181" i="4"/>
  <c r="L181" i="4"/>
  <c r="M182" i="4"/>
  <c r="L182" i="4"/>
  <c r="O182" i="4"/>
  <c r="A187" i="4" l="1"/>
  <c r="H186" i="4" a="1"/>
  <c r="H186" i="4" s="1"/>
  <c r="B186" i="4" a="1"/>
  <c r="B186" i="4" s="1"/>
  <c r="G186" i="4" a="1"/>
  <c r="G186" i="4" s="1"/>
  <c r="E186" i="4" a="1"/>
  <c r="E186" i="4" s="1"/>
  <c r="C186" i="4" a="1"/>
  <c r="C186" i="4" s="1"/>
  <c r="I186" i="4" a="1"/>
  <c r="I186" i="4" s="1"/>
  <c r="F186" i="4" a="1"/>
  <c r="F186" i="4" s="1"/>
  <c r="D186" i="4" a="1"/>
  <c r="D186" i="4" s="1"/>
  <c r="N182" i="4"/>
  <c r="L183" i="4"/>
  <c r="O183" i="4"/>
  <c r="A188" i="4" l="1"/>
  <c r="F187" i="4" a="1"/>
  <c r="F187" i="4" s="1"/>
  <c r="E187" i="4" a="1"/>
  <c r="E187" i="4" s="1"/>
  <c r="D187" i="4" a="1"/>
  <c r="D187" i="4" s="1"/>
  <c r="I187" i="4" a="1"/>
  <c r="I187" i="4" s="1"/>
  <c r="B187" i="4" a="1"/>
  <c r="B187" i="4" s="1"/>
  <c r="H187" i="4" a="1"/>
  <c r="H187" i="4" s="1"/>
  <c r="G187" i="4" a="1"/>
  <c r="G187" i="4" s="1"/>
  <c r="C187" i="4" a="1"/>
  <c r="C187" i="4" s="1"/>
  <c r="N183" i="4"/>
  <c r="L184" i="4"/>
  <c r="O184" i="4"/>
  <c r="M183" i="4"/>
  <c r="A189" i="4" l="1"/>
  <c r="I188" i="4" a="1"/>
  <c r="I188" i="4" s="1"/>
  <c r="D188" i="4" a="1"/>
  <c r="D188" i="4" s="1"/>
  <c r="E188" i="4" a="1"/>
  <c r="E188" i="4" s="1"/>
  <c r="B188" i="4" a="1"/>
  <c r="B188" i="4" s="1"/>
  <c r="H188" i="4" a="1"/>
  <c r="H188" i="4" s="1"/>
  <c r="G188" i="4" a="1"/>
  <c r="G188" i="4" s="1"/>
  <c r="F188" i="4" a="1"/>
  <c r="F188" i="4" s="1"/>
  <c r="C188" i="4" a="1"/>
  <c r="C188" i="4" s="1"/>
  <c r="M184" i="4"/>
  <c r="N184" i="4"/>
  <c r="O185" i="4"/>
  <c r="N185" i="4"/>
  <c r="A190" i="4" l="1"/>
  <c r="G189" i="4" a="1"/>
  <c r="G189" i="4" s="1"/>
  <c r="B189" i="4" a="1"/>
  <c r="B189" i="4" s="1"/>
  <c r="C189" i="4" a="1"/>
  <c r="C189" i="4" s="1"/>
  <c r="I189" i="4" a="1"/>
  <c r="I189" i="4" s="1"/>
  <c r="H189" i="4" a="1"/>
  <c r="H189" i="4" s="1"/>
  <c r="F189" i="4" a="1"/>
  <c r="F189" i="4" s="1"/>
  <c r="E189" i="4" a="1"/>
  <c r="E189" i="4" s="1"/>
  <c r="D189" i="4" a="1"/>
  <c r="D189" i="4" s="1"/>
  <c r="L185" i="4"/>
  <c r="M185" i="4"/>
  <c r="O186" i="4"/>
  <c r="L186" i="4"/>
  <c r="A191" i="4" l="1"/>
  <c r="E190" i="4" a="1"/>
  <c r="E190" i="4" s="1"/>
  <c r="C190" i="4" a="1"/>
  <c r="C190" i="4" s="1"/>
  <c r="I190" i="4" a="1"/>
  <c r="I190" i="4" s="1"/>
  <c r="H190" i="4" a="1"/>
  <c r="H190" i="4" s="1"/>
  <c r="G190" i="4" a="1"/>
  <c r="G190" i="4" s="1"/>
  <c r="F190" i="4" a="1"/>
  <c r="F190" i="4" s="1"/>
  <c r="D190" i="4" a="1"/>
  <c r="D190" i="4" s="1"/>
  <c r="B190" i="4" a="1"/>
  <c r="B190" i="4" s="1"/>
  <c r="N186" i="4"/>
  <c r="O187" i="4"/>
  <c r="M186" i="4"/>
  <c r="A192" i="4" l="1"/>
  <c r="I191" i="4" a="1"/>
  <c r="I191" i="4" s="1"/>
  <c r="C191" i="4" a="1"/>
  <c r="C191" i="4" s="1"/>
  <c r="H191" i="4" a="1"/>
  <c r="H191" i="4" s="1"/>
  <c r="D191" i="4" a="1"/>
  <c r="D191" i="4" s="1"/>
  <c r="G191" i="4" a="1"/>
  <c r="G191" i="4" s="1"/>
  <c r="F191" i="4" a="1"/>
  <c r="F191" i="4" s="1"/>
  <c r="E191" i="4" a="1"/>
  <c r="E191" i="4" s="1"/>
  <c r="B191" i="4" a="1"/>
  <c r="B191" i="4" s="1"/>
  <c r="N187" i="4"/>
  <c r="L187" i="4"/>
  <c r="O188" i="4"/>
  <c r="M187" i="4"/>
  <c r="A193" i="4" l="1"/>
  <c r="G192" i="4" a="1"/>
  <c r="G192" i="4" s="1"/>
  <c r="F192" i="4" a="1"/>
  <c r="F192" i="4" s="1"/>
  <c r="D192" i="4" a="1"/>
  <c r="D192" i="4" s="1"/>
  <c r="I192" i="4" a="1"/>
  <c r="I192" i="4" s="1"/>
  <c r="B192" i="4" a="1"/>
  <c r="B192" i="4" s="1"/>
  <c r="H192" i="4" a="1"/>
  <c r="H192" i="4" s="1"/>
  <c r="E192" i="4" a="1"/>
  <c r="E192" i="4" s="1"/>
  <c r="C192" i="4" a="1"/>
  <c r="C192" i="4" s="1"/>
  <c r="M188" i="4"/>
  <c r="O189" i="4"/>
  <c r="L188" i="4"/>
  <c r="N188" i="4"/>
  <c r="A194" i="4" l="1"/>
  <c r="E193" i="4" a="1"/>
  <c r="E193" i="4" s="1"/>
  <c r="C193" i="4" a="1"/>
  <c r="C193" i="4" s="1"/>
  <c r="H193" i="4" a="1"/>
  <c r="H193" i="4" s="1"/>
  <c r="G193" i="4" a="1"/>
  <c r="G193" i="4" s="1"/>
  <c r="F193" i="4" a="1"/>
  <c r="F193" i="4" s="1"/>
  <c r="D193" i="4" a="1"/>
  <c r="D193" i="4" s="1"/>
  <c r="I193" i="4" a="1"/>
  <c r="I193" i="4" s="1"/>
  <c r="B193" i="4" a="1"/>
  <c r="B193" i="4" s="1"/>
  <c r="M189" i="4"/>
  <c r="L189" i="4"/>
  <c r="L190" i="4"/>
  <c r="O190" i="4"/>
  <c r="N189" i="4"/>
  <c r="A195" i="4" l="1"/>
  <c r="H194" i="4" a="1"/>
  <c r="H194" i="4" s="1"/>
  <c r="B194" i="4" a="1"/>
  <c r="B194" i="4" s="1"/>
  <c r="G194" i="4" a="1"/>
  <c r="G194" i="4" s="1"/>
  <c r="C194" i="4" a="1"/>
  <c r="C194" i="4" s="1"/>
  <c r="I194" i="4" a="1"/>
  <c r="I194" i="4" s="1"/>
  <c r="F194" i="4" a="1"/>
  <c r="F194" i="4" s="1"/>
  <c r="E194" i="4" a="1"/>
  <c r="E194" i="4" s="1"/>
  <c r="D194" i="4" a="1"/>
  <c r="D194" i="4" s="1"/>
  <c r="M190" i="4"/>
  <c r="N190" i="4"/>
  <c r="O191" i="4"/>
  <c r="A196" i="4" l="1"/>
  <c r="F195" i="4" a="1"/>
  <c r="F195" i="4" s="1"/>
  <c r="E195" i="4" a="1"/>
  <c r="E195" i="4" s="1"/>
  <c r="H195" i="4" a="1"/>
  <c r="H195" i="4" s="1"/>
  <c r="G195" i="4" a="1"/>
  <c r="G195" i="4" s="1"/>
  <c r="D195" i="4" a="1"/>
  <c r="D195" i="4" s="1"/>
  <c r="C195" i="4" a="1"/>
  <c r="C195" i="4" s="1"/>
  <c r="I195" i="4" a="1"/>
  <c r="I195" i="4" s="1"/>
  <c r="B195" i="4" a="1"/>
  <c r="B195" i="4" s="1"/>
  <c r="L191" i="4"/>
  <c r="N191" i="4"/>
  <c r="O192" i="4"/>
  <c r="M191" i="4"/>
  <c r="A197" i="4" l="1"/>
  <c r="I196" i="4" a="1"/>
  <c r="I196" i="4" s="1"/>
  <c r="D196" i="4" a="1"/>
  <c r="D196" i="4" s="1"/>
  <c r="B196" i="4" a="1"/>
  <c r="B196" i="4" s="1"/>
  <c r="H196" i="4" a="1"/>
  <c r="H196" i="4" s="1"/>
  <c r="G196" i="4" a="1"/>
  <c r="G196" i="4" s="1"/>
  <c r="F196" i="4" a="1"/>
  <c r="F196" i="4" s="1"/>
  <c r="E196" i="4" a="1"/>
  <c r="E196" i="4" s="1"/>
  <c r="C196" i="4" a="1"/>
  <c r="C196" i="4" s="1"/>
  <c r="M192" i="4"/>
  <c r="N192" i="4"/>
  <c r="L192" i="4"/>
  <c r="O193" i="4"/>
  <c r="A198" i="4" l="1"/>
  <c r="G197" i="4" a="1"/>
  <c r="G197" i="4" s="1"/>
  <c r="B197" i="4" a="1"/>
  <c r="B197" i="4" s="1"/>
  <c r="C197" i="4" a="1"/>
  <c r="C197" i="4" s="1"/>
  <c r="H197" i="4" a="1"/>
  <c r="H197" i="4" s="1"/>
  <c r="F197" i="4" a="1"/>
  <c r="F197" i="4" s="1"/>
  <c r="E197" i="4" a="1"/>
  <c r="E197" i="4" s="1"/>
  <c r="D197" i="4" a="1"/>
  <c r="D197" i="4" s="1"/>
  <c r="I197" i="4" a="1"/>
  <c r="I197" i="4" s="1"/>
  <c r="N193" i="4"/>
  <c r="L193" i="4"/>
  <c r="O194" i="4"/>
  <c r="M193" i="4"/>
  <c r="A199" i="4" l="1"/>
  <c r="E198" i="4" a="1"/>
  <c r="E198" i="4" s="1"/>
  <c r="H198" i="4" a="1"/>
  <c r="H198" i="4" s="1"/>
  <c r="G198" i="4" a="1"/>
  <c r="G198" i="4" s="1"/>
  <c r="F198" i="4" a="1"/>
  <c r="F198" i="4" s="1"/>
  <c r="D198" i="4" a="1"/>
  <c r="D198" i="4" s="1"/>
  <c r="C198" i="4" a="1"/>
  <c r="C198" i="4" s="1"/>
  <c r="B198" i="4" a="1"/>
  <c r="B198" i="4" s="1"/>
  <c r="I198" i="4" a="1"/>
  <c r="I198" i="4" s="1"/>
  <c r="L194" i="4"/>
  <c r="N194" i="4"/>
  <c r="M194" i="4"/>
  <c r="O195" i="4"/>
  <c r="A200" i="4" l="1"/>
  <c r="D199" i="4" a="1"/>
  <c r="D199" i="4" s="1"/>
  <c r="I199" i="4" a="1"/>
  <c r="I199" i="4" s="1"/>
  <c r="C199" i="4" a="1"/>
  <c r="C199" i="4" s="1"/>
  <c r="B199" i="4" a="1"/>
  <c r="B199" i="4" s="1"/>
  <c r="G199" i="4" a="1"/>
  <c r="G199" i="4" s="1"/>
  <c r="F199" i="4" a="1"/>
  <c r="F199" i="4" s="1"/>
  <c r="E199" i="4" a="1"/>
  <c r="E199" i="4" s="1"/>
  <c r="H199" i="4" a="1"/>
  <c r="H199" i="4" s="1"/>
  <c r="M195" i="4"/>
  <c r="L195" i="4"/>
  <c r="O196" i="4"/>
  <c r="N195" i="4"/>
  <c r="A201" i="4" l="1"/>
  <c r="B200" i="4" a="1"/>
  <c r="B200" i="4" s="1"/>
  <c r="H200" i="4" a="1"/>
  <c r="H200" i="4" s="1"/>
  <c r="C200" i="4" a="1"/>
  <c r="C200" i="4" s="1"/>
  <c r="I200" i="4" a="1"/>
  <c r="I200" i="4" s="1"/>
  <c r="G200" i="4" a="1"/>
  <c r="G200" i="4" s="1"/>
  <c r="F200" i="4" a="1"/>
  <c r="F200" i="4" s="1"/>
  <c r="E200" i="4" a="1"/>
  <c r="E200" i="4" s="1"/>
  <c r="D200" i="4" a="1"/>
  <c r="D200" i="4" s="1"/>
  <c r="L196" i="4"/>
  <c r="L197" i="4"/>
  <c r="O197" i="4"/>
  <c r="M196" i="4"/>
  <c r="N196" i="4"/>
  <c r="A202" i="4" l="1"/>
  <c r="F201" i="4" a="1"/>
  <c r="F201" i="4" s="1"/>
  <c r="C201" i="4" a="1"/>
  <c r="C201" i="4" s="1"/>
  <c r="I201" i="4" a="1"/>
  <c r="I201" i="4" s="1"/>
  <c r="H201" i="4" a="1"/>
  <c r="H201" i="4" s="1"/>
  <c r="G201" i="4" a="1"/>
  <c r="G201" i="4" s="1"/>
  <c r="E201" i="4" a="1"/>
  <c r="E201" i="4" s="1"/>
  <c r="D201" i="4" a="1"/>
  <c r="D201" i="4" s="1"/>
  <c r="B201" i="4" a="1"/>
  <c r="B201" i="4" s="1"/>
  <c r="O198" i="4"/>
  <c r="M197" i="4"/>
  <c r="N197" i="4"/>
  <c r="A203" i="4" l="1"/>
  <c r="E202" i="4" a="1"/>
  <c r="E202" i="4" s="1"/>
  <c r="D202" i="4" a="1"/>
  <c r="D202" i="4" s="1"/>
  <c r="B202" i="4" a="1"/>
  <c r="B202" i="4" s="1"/>
  <c r="I202" i="4" a="1"/>
  <c r="I202" i="4" s="1"/>
  <c r="H202" i="4" a="1"/>
  <c r="H202" i="4" s="1"/>
  <c r="G202" i="4" a="1"/>
  <c r="G202" i="4" s="1"/>
  <c r="F202" i="4" a="1"/>
  <c r="F202" i="4" s="1"/>
  <c r="C202" i="4" a="1"/>
  <c r="C202" i="4" s="1"/>
  <c r="L198" i="4"/>
  <c r="N198" i="4"/>
  <c r="O199" i="4"/>
  <c r="M198" i="4"/>
  <c r="A204" i="4" l="1"/>
  <c r="I203" i="4" a="1"/>
  <c r="I203" i="4" s="1"/>
  <c r="C203" i="4" a="1"/>
  <c r="C203" i="4" s="1"/>
  <c r="H203" i="4" a="1"/>
  <c r="H203" i="4" s="1"/>
  <c r="D203" i="4" a="1"/>
  <c r="D203" i="4" s="1"/>
  <c r="G203" i="4" a="1"/>
  <c r="G203" i="4" s="1"/>
  <c r="F203" i="4" a="1"/>
  <c r="F203" i="4" s="1"/>
  <c r="E203" i="4" a="1"/>
  <c r="E203" i="4" s="1"/>
  <c r="B203" i="4" a="1"/>
  <c r="B203" i="4" s="1"/>
  <c r="N199" i="4"/>
  <c r="M199" i="4"/>
  <c r="L199" i="4"/>
  <c r="O200" i="4"/>
  <c r="A205" i="4" l="1"/>
  <c r="H204" i="4" a="1"/>
  <c r="H204" i="4" s="1"/>
  <c r="G204" i="4" a="1"/>
  <c r="G204" i="4" s="1"/>
  <c r="D204" i="4" a="1"/>
  <c r="D204" i="4" s="1"/>
  <c r="B204" i="4" a="1"/>
  <c r="B204" i="4" s="1"/>
  <c r="I204" i="4" a="1"/>
  <c r="I204" i="4" s="1"/>
  <c r="F204" i="4" a="1"/>
  <c r="F204" i="4" s="1"/>
  <c r="E204" i="4" a="1"/>
  <c r="E204" i="4" s="1"/>
  <c r="C204" i="4" a="1"/>
  <c r="C204" i="4" s="1"/>
  <c r="M200" i="4"/>
  <c r="N200" i="4"/>
  <c r="L200" i="4"/>
  <c r="O201" i="4"/>
  <c r="A206" i="4" l="1"/>
  <c r="F205" i="4" a="1"/>
  <c r="F205" i="4" s="1"/>
  <c r="E205" i="4" a="1"/>
  <c r="E205" i="4" s="1"/>
  <c r="D205" i="4" a="1"/>
  <c r="D205" i="4" s="1"/>
  <c r="B205" i="4" a="1"/>
  <c r="B205" i="4" s="1"/>
  <c r="I205" i="4" a="1"/>
  <c r="I205" i="4" s="1"/>
  <c r="H205" i="4" a="1"/>
  <c r="H205" i="4" s="1"/>
  <c r="G205" i="4" a="1"/>
  <c r="G205" i="4" s="1"/>
  <c r="C205" i="4" a="1"/>
  <c r="C205" i="4" s="1"/>
  <c r="N201" i="4"/>
  <c r="M201" i="4"/>
  <c r="L201" i="4"/>
  <c r="O202" i="4"/>
  <c r="A207" i="4" l="1"/>
  <c r="D206" i="4" a="1"/>
  <c r="D206" i="4" s="1"/>
  <c r="C206" i="4" a="1"/>
  <c r="C206" i="4" s="1"/>
  <c r="E206" i="4" a="1"/>
  <c r="E206" i="4" s="1"/>
  <c r="I206" i="4" a="1"/>
  <c r="I206" i="4" s="1"/>
  <c r="H206" i="4" a="1"/>
  <c r="H206" i="4" s="1"/>
  <c r="G206" i="4" a="1"/>
  <c r="G206" i="4" s="1"/>
  <c r="F206" i="4" a="1"/>
  <c r="F206" i="4" s="1"/>
  <c r="B206" i="4" a="1"/>
  <c r="B206" i="4" s="1"/>
  <c r="L202" i="4"/>
  <c r="O203" i="4"/>
  <c r="M202" i="4"/>
  <c r="N202" i="4"/>
  <c r="A208" i="4" l="1"/>
  <c r="H207" i="4" a="1"/>
  <c r="H207" i="4" s="1"/>
  <c r="G207" i="4" a="1"/>
  <c r="G207" i="4" s="1"/>
  <c r="B207" i="4" a="1"/>
  <c r="B207" i="4" s="1"/>
  <c r="C207" i="4" a="1"/>
  <c r="C207" i="4" s="1"/>
  <c r="I207" i="4" a="1"/>
  <c r="I207" i="4" s="1"/>
  <c r="F207" i="4" a="1"/>
  <c r="F207" i="4" s="1"/>
  <c r="E207" i="4" a="1"/>
  <c r="E207" i="4" s="1"/>
  <c r="D207" i="4" a="1"/>
  <c r="D207" i="4" s="1"/>
  <c r="L203" i="4"/>
  <c r="M203" i="4"/>
  <c r="N203" i="4"/>
  <c r="L204" i="4"/>
  <c r="O204" i="4"/>
  <c r="A209" i="4" l="1"/>
  <c r="G208" i="4" a="1"/>
  <c r="G208" i="4" s="1"/>
  <c r="F208" i="4" a="1"/>
  <c r="F208" i="4" s="1"/>
  <c r="E208" i="4" a="1"/>
  <c r="E208" i="4" s="1"/>
  <c r="C208" i="4" a="1"/>
  <c r="C208" i="4" s="1"/>
  <c r="B208" i="4" a="1"/>
  <c r="B208" i="4" s="1"/>
  <c r="I208" i="4" a="1"/>
  <c r="I208" i="4" s="1"/>
  <c r="H208" i="4" a="1"/>
  <c r="H208" i="4" s="1"/>
  <c r="D208" i="4" a="1"/>
  <c r="D208" i="4" s="1"/>
  <c r="O205" i="4"/>
  <c r="M204" i="4"/>
  <c r="N204" i="4"/>
  <c r="A210" i="4" l="1"/>
  <c r="E209" i="4" a="1"/>
  <c r="E209" i="4" s="1"/>
  <c r="F209" i="4" a="1"/>
  <c r="F209" i="4" s="1"/>
  <c r="C209" i="4" a="1"/>
  <c r="C209" i="4" s="1"/>
  <c r="B209" i="4" a="1"/>
  <c r="B209" i="4" s="1"/>
  <c r="I209" i="4" a="1"/>
  <c r="I209" i="4" s="1"/>
  <c r="H209" i="4" a="1"/>
  <c r="H209" i="4" s="1"/>
  <c r="G209" i="4" a="1"/>
  <c r="G209" i="4" s="1"/>
  <c r="D209" i="4" a="1"/>
  <c r="D209" i="4" s="1"/>
  <c r="N205" i="4"/>
  <c r="L205" i="4"/>
  <c r="O206" i="4"/>
  <c r="M205" i="4"/>
  <c r="A211" i="4" l="1"/>
  <c r="C210" i="4" a="1"/>
  <c r="C210" i="4" s="1"/>
  <c r="I210" i="4" a="1"/>
  <c r="I210" i="4" s="1"/>
  <c r="B210" i="4" a="1"/>
  <c r="B210" i="4" s="1"/>
  <c r="D210" i="4" a="1"/>
  <c r="D210" i="4" s="1"/>
  <c r="H210" i="4" a="1"/>
  <c r="H210" i="4" s="1"/>
  <c r="G210" i="4" a="1"/>
  <c r="G210" i="4" s="1"/>
  <c r="F210" i="4" a="1"/>
  <c r="F210" i="4" s="1"/>
  <c r="E210" i="4" a="1"/>
  <c r="E210" i="4" s="1"/>
  <c r="L206" i="4"/>
  <c r="N206" i="4"/>
  <c r="L207" i="4"/>
  <c r="O207" i="4"/>
  <c r="M206" i="4"/>
  <c r="A212" i="4" l="1"/>
  <c r="G211" i="4" a="1"/>
  <c r="G211" i="4" s="1"/>
  <c r="B211" i="4" a="1"/>
  <c r="B211" i="4" s="1"/>
  <c r="E211" i="4" a="1"/>
  <c r="E211" i="4" s="1"/>
  <c r="D211" i="4" a="1"/>
  <c r="D211" i="4" s="1"/>
  <c r="C211" i="4" a="1"/>
  <c r="C211" i="4" s="1"/>
  <c r="I211" i="4" a="1"/>
  <c r="I211" i="4" s="1"/>
  <c r="H211" i="4" a="1"/>
  <c r="H211" i="4" s="1"/>
  <c r="F211" i="4" a="1"/>
  <c r="F211" i="4" s="1"/>
  <c r="M207" i="4"/>
  <c r="L208" i="4"/>
  <c r="O208" i="4"/>
  <c r="N207" i="4"/>
  <c r="A213" i="4" l="1"/>
  <c r="F212" i="4" a="1"/>
  <c r="F212" i="4" s="1"/>
  <c r="G212" i="4" a="1"/>
  <c r="G212" i="4" s="1"/>
  <c r="D212" i="4" a="1"/>
  <c r="D212" i="4" s="1"/>
  <c r="C212" i="4" a="1"/>
  <c r="C212" i="4" s="1"/>
  <c r="B212" i="4" a="1"/>
  <c r="B212" i="4" s="1"/>
  <c r="I212" i="4" a="1"/>
  <c r="I212" i="4" s="1"/>
  <c r="H212" i="4" a="1"/>
  <c r="H212" i="4" s="1"/>
  <c r="E212" i="4" a="1"/>
  <c r="E212" i="4" s="1"/>
  <c r="N208" i="4"/>
  <c r="M208" i="4"/>
  <c r="O209" i="4"/>
  <c r="A214" i="4" l="1"/>
  <c r="D213" i="4" a="1"/>
  <c r="D213" i="4" s="1"/>
  <c r="E213" i="4" a="1"/>
  <c r="E213" i="4" s="1"/>
  <c r="C213" i="4" a="1"/>
  <c r="C213" i="4" s="1"/>
  <c r="B213" i="4" a="1"/>
  <c r="B213" i="4" s="1"/>
  <c r="I213" i="4" a="1"/>
  <c r="I213" i="4" s="1"/>
  <c r="H213" i="4" a="1"/>
  <c r="H213" i="4" s="1"/>
  <c r="G213" i="4" a="1"/>
  <c r="G213" i="4" s="1"/>
  <c r="F213" i="4" a="1"/>
  <c r="F213" i="4" s="1"/>
  <c r="M209" i="4"/>
  <c r="N209" i="4"/>
  <c r="O210" i="4"/>
  <c r="L209" i="4"/>
  <c r="A215" i="4" l="1"/>
  <c r="I214" i="4" a="1"/>
  <c r="I214" i="4" s="1"/>
  <c r="B214" i="4" a="1"/>
  <c r="B214" i="4" s="1"/>
  <c r="H214" i="4" a="1"/>
  <c r="H214" i="4" s="1"/>
  <c r="F214" i="4" a="1"/>
  <c r="F214" i="4" s="1"/>
  <c r="E214" i="4" a="1"/>
  <c r="E214" i="4" s="1"/>
  <c r="D214" i="4" a="1"/>
  <c r="D214" i="4" s="1"/>
  <c r="C214" i="4" a="1"/>
  <c r="C214" i="4" s="1"/>
  <c r="G214" i="4" a="1"/>
  <c r="G214" i="4" s="1"/>
  <c r="L210" i="4"/>
  <c r="O211" i="4"/>
  <c r="M210" i="4"/>
  <c r="N210" i="4"/>
  <c r="A216" i="4" l="1"/>
  <c r="F215" i="4" a="1"/>
  <c r="F215" i="4" s="1"/>
  <c r="G215" i="4" a="1"/>
  <c r="G215" i="4" s="1"/>
  <c r="D215" i="4" a="1"/>
  <c r="D215" i="4" s="1"/>
  <c r="C215" i="4" a="1"/>
  <c r="C215" i="4" s="1"/>
  <c r="I215" i="4" a="1"/>
  <c r="I215" i="4" s="1"/>
  <c r="B215" i="4" a="1"/>
  <c r="B215" i="4" s="1"/>
  <c r="H215" i="4" a="1"/>
  <c r="H215" i="4" s="1"/>
  <c r="E215" i="4" a="1"/>
  <c r="E215" i="4" s="1"/>
  <c r="L211" i="4"/>
  <c r="N211" i="4"/>
  <c r="O212" i="4"/>
  <c r="M211" i="4"/>
  <c r="A217" i="4" l="1"/>
  <c r="E216" i="4" a="1"/>
  <c r="E216" i="4" s="1"/>
  <c r="H216" i="4" a="1"/>
  <c r="H216" i="4" s="1"/>
  <c r="F216" i="4" a="1"/>
  <c r="F216" i="4" s="1"/>
  <c r="D216" i="4" a="1"/>
  <c r="D216" i="4" s="1"/>
  <c r="C216" i="4" a="1"/>
  <c r="C216" i="4" s="1"/>
  <c r="B216" i="4" a="1"/>
  <c r="B216" i="4" s="1"/>
  <c r="I216" i="4" a="1"/>
  <c r="I216" i="4" s="1"/>
  <c r="G216" i="4" a="1"/>
  <c r="G216" i="4" s="1"/>
  <c r="L212" i="4"/>
  <c r="O213" i="4"/>
  <c r="M212" i="4"/>
  <c r="N212" i="4"/>
  <c r="A218" i="4" l="1"/>
  <c r="D217" i="4" a="1"/>
  <c r="D217" i="4" s="1"/>
  <c r="I217" i="4" a="1"/>
  <c r="I217" i="4" s="1"/>
  <c r="C217" i="4" a="1"/>
  <c r="C217" i="4" s="1"/>
  <c r="G217" i="4" a="1"/>
  <c r="G217" i="4" s="1"/>
  <c r="F217" i="4" a="1"/>
  <c r="F217" i="4" s="1"/>
  <c r="E217" i="4" a="1"/>
  <c r="E217" i="4" s="1"/>
  <c r="B217" i="4" a="1"/>
  <c r="B217" i="4" s="1"/>
  <c r="H217" i="4" a="1"/>
  <c r="H217" i="4" s="1"/>
  <c r="M213" i="4"/>
  <c r="N213" i="4"/>
  <c r="L213" i="4"/>
  <c r="O214" i="4"/>
  <c r="A219" i="4" l="1"/>
  <c r="H218" i="4" a="1"/>
  <c r="H218" i="4" s="1"/>
  <c r="G218" i="4" a="1"/>
  <c r="G218" i="4" s="1"/>
  <c r="I218" i="4" a="1"/>
  <c r="I218" i="4" s="1"/>
  <c r="E218" i="4" a="1"/>
  <c r="E218" i="4" s="1"/>
  <c r="D218" i="4" a="1"/>
  <c r="D218" i="4" s="1"/>
  <c r="C218" i="4" a="1"/>
  <c r="C218" i="4" s="1"/>
  <c r="B218" i="4" a="1"/>
  <c r="B218" i="4" s="1"/>
  <c r="F218" i="4" a="1"/>
  <c r="F218" i="4" s="1"/>
  <c r="L214" i="4"/>
  <c r="M214" i="4"/>
  <c r="N214" i="4"/>
  <c r="O215" i="4"/>
  <c r="A220" i="4" l="1"/>
  <c r="F219" i="4" a="1"/>
  <c r="F219" i="4" s="1"/>
  <c r="E219" i="4" a="1"/>
  <c r="E219" i="4" s="1"/>
  <c r="H219" i="4" a="1"/>
  <c r="H219" i="4" s="1"/>
  <c r="D219" i="4" a="1"/>
  <c r="D219" i="4" s="1"/>
  <c r="C219" i="4" a="1"/>
  <c r="C219" i="4" s="1"/>
  <c r="I219" i="4" a="1"/>
  <c r="I219" i="4" s="1"/>
  <c r="B219" i="4" a="1"/>
  <c r="B219" i="4" s="1"/>
  <c r="G219" i="4" a="1"/>
  <c r="G219" i="4" s="1"/>
  <c r="L215" i="4"/>
  <c r="M215" i="4"/>
  <c r="N215" i="4"/>
  <c r="O216" i="4"/>
  <c r="A221" i="4" l="1"/>
  <c r="E220" i="4" a="1"/>
  <c r="E220" i="4" s="1"/>
  <c r="D220" i="4" a="1"/>
  <c r="D220" i="4" s="1"/>
  <c r="G220" i="4" a="1"/>
  <c r="G220" i="4" s="1"/>
  <c r="F220" i="4" a="1"/>
  <c r="F220" i="4" s="1"/>
  <c r="C220" i="4" a="1"/>
  <c r="C220" i="4" s="1"/>
  <c r="B220" i="4" a="1"/>
  <c r="B220" i="4" s="1"/>
  <c r="I220" i="4" a="1"/>
  <c r="I220" i="4" s="1"/>
  <c r="H220" i="4" a="1"/>
  <c r="H220" i="4" s="1"/>
  <c r="N216" i="4"/>
  <c r="L216" i="4"/>
  <c r="O217" i="4"/>
  <c r="M216" i="4"/>
  <c r="A222" i="4" l="1"/>
  <c r="I221" i="4" a="1"/>
  <c r="I221" i="4" s="1"/>
  <c r="C221" i="4" a="1"/>
  <c r="C221" i="4" s="1"/>
  <c r="H221" i="4" a="1"/>
  <c r="H221" i="4" s="1"/>
  <c r="B221" i="4" a="1"/>
  <c r="B221" i="4" s="1"/>
  <c r="F221" i="4" a="1"/>
  <c r="F221" i="4" s="1"/>
  <c r="E221" i="4" a="1"/>
  <c r="E221" i="4" s="1"/>
  <c r="D221" i="4" a="1"/>
  <c r="D221" i="4" s="1"/>
  <c r="G221" i="4" a="1"/>
  <c r="G221" i="4" s="1"/>
  <c r="N217" i="4"/>
  <c r="L217" i="4"/>
  <c r="O218" i="4"/>
  <c r="M217" i="4"/>
  <c r="A223" i="4" l="1"/>
  <c r="G222" i="4" a="1"/>
  <c r="G222" i="4" s="1"/>
  <c r="F222" i="4" a="1"/>
  <c r="F222" i="4" s="1"/>
  <c r="H222" i="4" a="1"/>
  <c r="H222" i="4" s="1"/>
  <c r="E222" i="4" a="1"/>
  <c r="E222" i="4" s="1"/>
  <c r="D222" i="4" a="1"/>
  <c r="D222" i="4" s="1"/>
  <c r="C222" i="4" a="1"/>
  <c r="C222" i="4" s="1"/>
  <c r="B222" i="4" a="1"/>
  <c r="B222" i="4" s="1"/>
  <c r="I222" i="4" a="1"/>
  <c r="I222" i="4" s="1"/>
  <c r="L218" i="4"/>
  <c r="N218" i="4"/>
  <c r="L219" i="4"/>
  <c r="O219" i="4"/>
  <c r="M218" i="4"/>
  <c r="A224" i="4" l="1"/>
  <c r="E223" i="4" a="1"/>
  <c r="E223" i="4" s="1"/>
  <c r="I223" i="4" a="1"/>
  <c r="I223" i="4" s="1"/>
  <c r="B223" i="4" a="1"/>
  <c r="B223" i="4" s="1"/>
  <c r="G223" i="4" a="1"/>
  <c r="G223" i="4" s="1"/>
  <c r="F223" i="4" a="1"/>
  <c r="F223" i="4" s="1"/>
  <c r="D223" i="4" a="1"/>
  <c r="D223" i="4" s="1"/>
  <c r="C223" i="4" a="1"/>
  <c r="C223" i="4" s="1"/>
  <c r="H223" i="4" a="1"/>
  <c r="H223" i="4" s="1"/>
  <c r="M219" i="4"/>
  <c r="O220" i="4"/>
  <c r="N219" i="4"/>
  <c r="A225" i="4" l="1"/>
  <c r="D224" i="4" a="1"/>
  <c r="D224" i="4" s="1"/>
  <c r="I224" i="4" a="1"/>
  <c r="I224" i="4" s="1"/>
  <c r="C224" i="4" a="1"/>
  <c r="C224" i="4" s="1"/>
  <c r="H224" i="4" a="1"/>
  <c r="H224" i="4" s="1"/>
  <c r="G224" i="4" a="1"/>
  <c r="G224" i="4" s="1"/>
  <c r="F224" i="4" a="1"/>
  <c r="F224" i="4" s="1"/>
  <c r="E224" i="4" a="1"/>
  <c r="E224" i="4" s="1"/>
  <c r="B224" i="4" a="1"/>
  <c r="B224" i="4" s="1"/>
  <c r="L220" i="4"/>
  <c r="N220" i="4"/>
  <c r="O221" i="4"/>
  <c r="M220" i="4"/>
  <c r="A226" i="4" l="1"/>
  <c r="H225" i="4" a="1"/>
  <c r="H225" i="4" s="1"/>
  <c r="B225" i="4" a="1"/>
  <c r="B225" i="4" s="1"/>
  <c r="G225" i="4" a="1"/>
  <c r="G225" i="4" s="1"/>
  <c r="C225" i="4" a="1"/>
  <c r="C225" i="4" s="1"/>
  <c r="I225" i="4" a="1"/>
  <c r="I225" i="4" s="1"/>
  <c r="F225" i="4" a="1"/>
  <c r="F225" i="4" s="1"/>
  <c r="E225" i="4" a="1"/>
  <c r="E225" i="4" s="1"/>
  <c r="D225" i="4" a="1"/>
  <c r="D225" i="4" s="1"/>
  <c r="N221" i="4"/>
  <c r="L221" i="4"/>
  <c r="O222" i="4"/>
  <c r="M221" i="4"/>
  <c r="A227" i="4" l="1"/>
  <c r="F226" i="4" a="1"/>
  <c r="F226" i="4" s="1"/>
  <c r="B226" i="4" a="1"/>
  <c r="B226" i="4" s="1"/>
  <c r="I226" i="4" a="1"/>
  <c r="I226" i="4" s="1"/>
  <c r="H226" i="4" a="1"/>
  <c r="H226" i="4" s="1"/>
  <c r="G226" i="4" a="1"/>
  <c r="G226" i="4" s="1"/>
  <c r="E226" i="4" a="1"/>
  <c r="E226" i="4" s="1"/>
  <c r="D226" i="4" a="1"/>
  <c r="D226" i="4" s="1"/>
  <c r="C226" i="4" a="1"/>
  <c r="C226" i="4" s="1"/>
  <c r="M222" i="4"/>
  <c r="N222" i="4"/>
  <c r="L222" i="4"/>
  <c r="O223" i="4"/>
  <c r="A228" i="4" l="1"/>
  <c r="D227" i="4" a="1"/>
  <c r="D227" i="4" s="1"/>
  <c r="H227" i="4" a="1"/>
  <c r="H227" i="4" s="1"/>
  <c r="G227" i="4" a="1"/>
  <c r="G227" i="4" s="1"/>
  <c r="F227" i="4" a="1"/>
  <c r="F227" i="4" s="1"/>
  <c r="E227" i="4" a="1"/>
  <c r="E227" i="4" s="1"/>
  <c r="C227" i="4" a="1"/>
  <c r="C227" i="4" s="1"/>
  <c r="I227" i="4" a="1"/>
  <c r="I227" i="4" s="1"/>
  <c r="B227" i="4" a="1"/>
  <c r="B227" i="4" s="1"/>
  <c r="N223" i="4"/>
  <c r="L223" i="4"/>
  <c r="M223" i="4"/>
  <c r="O224" i="4"/>
  <c r="A229" i="4" l="1"/>
  <c r="I228" i="4" a="1"/>
  <c r="I228" i="4" s="1"/>
  <c r="C228" i="4" a="1"/>
  <c r="C228" i="4" s="1"/>
  <c r="B228" i="4" a="1"/>
  <c r="B228" i="4" s="1"/>
  <c r="D228" i="4" a="1"/>
  <c r="D228" i="4" s="1"/>
  <c r="H228" i="4" a="1"/>
  <c r="H228" i="4" s="1"/>
  <c r="G228" i="4" a="1"/>
  <c r="G228" i="4" s="1"/>
  <c r="F228" i="4" a="1"/>
  <c r="F228" i="4" s="1"/>
  <c r="E228" i="4" a="1"/>
  <c r="E228" i="4" s="1"/>
  <c r="L224" i="4"/>
  <c r="M224" i="4"/>
  <c r="O225" i="4"/>
  <c r="N224" i="4"/>
  <c r="A230" i="4" l="1"/>
  <c r="G229" i="4" a="1"/>
  <c r="G229" i="4" s="1"/>
  <c r="D229" i="4" a="1"/>
  <c r="D229" i="4" s="1"/>
  <c r="B229" i="4" a="1"/>
  <c r="B229" i="4" s="1"/>
  <c r="I229" i="4" a="1"/>
  <c r="I229" i="4" s="1"/>
  <c r="H229" i="4" a="1"/>
  <c r="H229" i="4" s="1"/>
  <c r="F229" i="4" a="1"/>
  <c r="F229" i="4" s="1"/>
  <c r="E229" i="4" a="1"/>
  <c r="E229" i="4" s="1"/>
  <c r="C229" i="4" a="1"/>
  <c r="C229" i="4" s="1"/>
  <c r="L225" i="4"/>
  <c r="M226" i="4"/>
  <c r="O226" i="4"/>
  <c r="M225" i="4"/>
  <c r="N225" i="4"/>
  <c r="A231" i="4" l="1"/>
  <c r="E230" i="4" a="1"/>
  <c r="E230" i="4" s="1"/>
  <c r="C230" i="4" a="1"/>
  <c r="C230" i="4" s="1"/>
  <c r="I230" i="4" a="1"/>
  <c r="I230" i="4" s="1"/>
  <c r="H230" i="4" a="1"/>
  <c r="H230" i="4" s="1"/>
  <c r="G230" i="4" a="1"/>
  <c r="G230" i="4" s="1"/>
  <c r="F230" i="4" a="1"/>
  <c r="F230" i="4" s="1"/>
  <c r="D230" i="4" a="1"/>
  <c r="D230" i="4" s="1"/>
  <c r="B230" i="4" a="1"/>
  <c r="B230" i="4" s="1"/>
  <c r="L226" i="4"/>
  <c r="O227" i="4"/>
  <c r="N226" i="4"/>
  <c r="A232" i="4" l="1"/>
  <c r="D231" i="4" a="1"/>
  <c r="D231" i="4" s="1"/>
  <c r="I231" i="4" a="1"/>
  <c r="I231" i="4" s="1"/>
  <c r="C231" i="4" a="1"/>
  <c r="C231" i="4" s="1"/>
  <c r="B231" i="4" a="1"/>
  <c r="B231" i="4" s="1"/>
  <c r="H231" i="4" a="1"/>
  <c r="H231" i="4" s="1"/>
  <c r="G231" i="4" a="1"/>
  <c r="G231" i="4" s="1"/>
  <c r="F231" i="4" a="1"/>
  <c r="F231" i="4" s="1"/>
  <c r="E231" i="4" a="1"/>
  <c r="E231" i="4" s="1"/>
  <c r="L227" i="4"/>
  <c r="N227" i="4"/>
  <c r="O228" i="4"/>
  <c r="M227" i="4"/>
  <c r="A233" i="4" l="1"/>
  <c r="B232" i="4" a="1"/>
  <c r="B232" i="4" s="1"/>
  <c r="H232" i="4" a="1"/>
  <c r="H232" i="4" s="1"/>
  <c r="E232" i="4" a="1"/>
  <c r="E232" i="4" s="1"/>
  <c r="C232" i="4" a="1"/>
  <c r="C232" i="4" s="1"/>
  <c r="I232" i="4" a="1"/>
  <c r="I232" i="4" s="1"/>
  <c r="G232" i="4" a="1"/>
  <c r="G232" i="4" s="1"/>
  <c r="F232" i="4" a="1"/>
  <c r="F232" i="4" s="1"/>
  <c r="D232" i="4" a="1"/>
  <c r="D232" i="4" s="1"/>
  <c r="N228" i="4"/>
  <c r="L228" i="4"/>
  <c r="O229" i="4"/>
  <c r="M228" i="4"/>
  <c r="A234" i="4" l="1"/>
  <c r="F233" i="4" a="1"/>
  <c r="F233" i="4" s="1"/>
  <c r="C233" i="4" a="1"/>
  <c r="C233" i="4" s="1"/>
  <c r="B233" i="4" a="1"/>
  <c r="B233" i="4" s="1"/>
  <c r="I233" i="4" a="1"/>
  <c r="I233" i="4" s="1"/>
  <c r="H233" i="4" a="1"/>
  <c r="H233" i="4" s="1"/>
  <c r="G233" i="4" a="1"/>
  <c r="G233" i="4" s="1"/>
  <c r="E233" i="4" a="1"/>
  <c r="E233" i="4" s="1"/>
  <c r="D233" i="4" a="1"/>
  <c r="D233" i="4" s="1"/>
  <c r="L229" i="4"/>
  <c r="M229" i="4"/>
  <c r="O230" i="4"/>
  <c r="N229" i="4"/>
  <c r="A235" i="4" l="1"/>
  <c r="E234" i="4" a="1"/>
  <c r="E234" i="4" s="1"/>
  <c r="D234" i="4" a="1"/>
  <c r="D234" i="4" s="1"/>
  <c r="B234" i="4" a="1"/>
  <c r="B234" i="4" s="1"/>
  <c r="I234" i="4" a="1"/>
  <c r="I234" i="4" s="1"/>
  <c r="H234" i="4" a="1"/>
  <c r="H234" i="4" s="1"/>
  <c r="G234" i="4" a="1"/>
  <c r="G234" i="4" s="1"/>
  <c r="F234" i="4" a="1"/>
  <c r="F234" i="4" s="1"/>
  <c r="C234" i="4" a="1"/>
  <c r="C234" i="4" s="1"/>
  <c r="L230" i="4"/>
  <c r="M230" i="4"/>
  <c r="N230" i="4"/>
  <c r="O231" i="4"/>
  <c r="A236" i="4" l="1"/>
  <c r="I235" i="4" a="1"/>
  <c r="I235" i="4" s="1"/>
  <c r="C235" i="4" a="1"/>
  <c r="C235" i="4" s="1"/>
  <c r="H235" i="4" a="1"/>
  <c r="H235" i="4" s="1"/>
  <c r="E235" i="4" a="1"/>
  <c r="E235" i="4" s="1"/>
  <c r="D235" i="4" a="1"/>
  <c r="D235" i="4" s="1"/>
  <c r="B235" i="4" a="1"/>
  <c r="B235" i="4" s="1"/>
  <c r="G235" i="4" a="1"/>
  <c r="G235" i="4" s="1"/>
  <c r="F235" i="4" a="1"/>
  <c r="F235" i="4" s="1"/>
  <c r="L231" i="4"/>
  <c r="M231" i="4"/>
  <c r="O232" i="4"/>
  <c r="N231" i="4"/>
  <c r="A237" i="4" l="1"/>
  <c r="H236" i="4" a="1"/>
  <c r="H236" i="4" s="1"/>
  <c r="G236" i="4" a="1"/>
  <c r="G236" i="4" s="1"/>
  <c r="D236" i="4" a="1"/>
  <c r="D236" i="4" s="1"/>
  <c r="C236" i="4" a="1"/>
  <c r="C236" i="4" s="1"/>
  <c r="B236" i="4" a="1"/>
  <c r="B236" i="4" s="1"/>
  <c r="I236" i="4" a="1"/>
  <c r="I236" i="4" s="1"/>
  <c r="F236" i="4" a="1"/>
  <c r="F236" i="4" s="1"/>
  <c r="E236" i="4" a="1"/>
  <c r="E236" i="4" s="1"/>
  <c r="M232" i="4"/>
  <c r="L232" i="4"/>
  <c r="O233" i="4"/>
  <c r="N232" i="4"/>
  <c r="A238" i="4" l="1"/>
  <c r="F237" i="4" a="1"/>
  <c r="F237" i="4" s="1"/>
  <c r="E237" i="4" a="1"/>
  <c r="E237" i="4" s="1"/>
  <c r="D237" i="4" a="1"/>
  <c r="D237" i="4" s="1"/>
  <c r="C237" i="4" a="1"/>
  <c r="C237" i="4" s="1"/>
  <c r="B237" i="4" a="1"/>
  <c r="B237" i="4" s="1"/>
  <c r="I237" i="4" a="1"/>
  <c r="I237" i="4" s="1"/>
  <c r="H237" i="4" a="1"/>
  <c r="H237" i="4" s="1"/>
  <c r="G237" i="4" a="1"/>
  <c r="G237" i="4" s="1"/>
  <c r="M233" i="4"/>
  <c r="L233" i="4"/>
  <c r="O234" i="4"/>
  <c r="N233" i="4"/>
  <c r="A239" i="4" l="1"/>
  <c r="D238" i="4" a="1"/>
  <c r="D238" i="4" s="1"/>
  <c r="C238" i="4" a="1"/>
  <c r="C238" i="4" s="1"/>
  <c r="F238" i="4" a="1"/>
  <c r="F238" i="4" s="1"/>
  <c r="E238" i="4" a="1"/>
  <c r="E238" i="4" s="1"/>
  <c r="B238" i="4" a="1"/>
  <c r="B238" i="4" s="1"/>
  <c r="I238" i="4" a="1"/>
  <c r="I238" i="4" s="1"/>
  <c r="H238" i="4" a="1"/>
  <c r="H238" i="4" s="1"/>
  <c r="G238" i="4" a="1"/>
  <c r="G238" i="4" s="1"/>
  <c r="M234" i="4"/>
  <c r="N234" i="4"/>
  <c r="L234" i="4"/>
  <c r="O235" i="4"/>
  <c r="A240" i="4" l="1"/>
  <c r="H239" i="4" a="1"/>
  <c r="H239" i="4" s="1"/>
  <c r="G239" i="4" a="1"/>
  <c r="G239" i="4" s="1"/>
  <c r="B239" i="4" a="1"/>
  <c r="B239" i="4" s="1"/>
  <c r="F239" i="4" a="1"/>
  <c r="F239" i="4" s="1"/>
  <c r="D239" i="4" a="1"/>
  <c r="D239" i="4" s="1"/>
  <c r="C239" i="4" a="1"/>
  <c r="C239" i="4" s="1"/>
  <c r="I239" i="4" a="1"/>
  <c r="I239" i="4" s="1"/>
  <c r="E239" i="4" a="1"/>
  <c r="E239" i="4" s="1"/>
  <c r="L235" i="4"/>
  <c r="N235" i="4"/>
  <c r="O236" i="4"/>
  <c r="M235" i="4"/>
  <c r="A241" i="4" l="1"/>
  <c r="G240" i="4" a="1"/>
  <c r="G240" i="4" s="1"/>
  <c r="F240" i="4" a="1"/>
  <c r="F240" i="4" s="1"/>
  <c r="H240" i="4" a="1"/>
  <c r="H240" i="4" s="1"/>
  <c r="E240" i="4" a="1"/>
  <c r="E240" i="4" s="1"/>
  <c r="D240" i="4" a="1"/>
  <c r="D240" i="4" s="1"/>
  <c r="C240" i="4" a="1"/>
  <c r="C240" i="4" s="1"/>
  <c r="B240" i="4" a="1"/>
  <c r="B240" i="4" s="1"/>
  <c r="I240" i="4" a="1"/>
  <c r="I240" i="4" s="1"/>
  <c r="M236" i="4"/>
  <c r="L236" i="4"/>
  <c r="O237" i="4"/>
  <c r="N236" i="4"/>
  <c r="A242" i="4" l="1"/>
  <c r="E241" i="4" a="1"/>
  <c r="E241" i="4" s="1"/>
  <c r="G241" i="4" a="1"/>
  <c r="G241" i="4" s="1"/>
  <c r="F241" i="4" a="1"/>
  <c r="F241" i="4" s="1"/>
  <c r="D241" i="4" a="1"/>
  <c r="D241" i="4" s="1"/>
  <c r="C241" i="4" a="1"/>
  <c r="C241" i="4" s="1"/>
  <c r="B241" i="4" a="1"/>
  <c r="B241" i="4" s="1"/>
  <c r="I241" i="4" a="1"/>
  <c r="I241" i="4" s="1"/>
  <c r="H241" i="4" a="1"/>
  <c r="H241" i="4" s="1"/>
  <c r="M237" i="4"/>
  <c r="N237" i="4"/>
  <c r="L237" i="4"/>
  <c r="O238" i="4"/>
  <c r="A243" i="4" l="1"/>
  <c r="C242" i="4" a="1"/>
  <c r="C242" i="4" s="1"/>
  <c r="I242" i="4" a="1"/>
  <c r="I242" i="4" s="1"/>
  <c r="B242" i="4" a="1"/>
  <c r="B242" i="4" s="1"/>
  <c r="G242" i="4" a="1"/>
  <c r="G242" i="4" s="1"/>
  <c r="E242" i="4" a="1"/>
  <c r="E242" i="4" s="1"/>
  <c r="D242" i="4" a="1"/>
  <c r="D242" i="4" s="1"/>
  <c r="H242" i="4" a="1"/>
  <c r="H242" i="4" s="1"/>
  <c r="F242" i="4" a="1"/>
  <c r="F242" i="4" s="1"/>
  <c r="L238" i="4"/>
  <c r="N238" i="4"/>
  <c r="M238" i="4"/>
  <c r="M239" i="4"/>
  <c r="O239" i="4"/>
  <c r="A244" i="4" l="1"/>
  <c r="G243" i="4" a="1"/>
  <c r="G243" i="4" s="1"/>
  <c r="B243" i="4" a="1"/>
  <c r="B243" i="4" s="1"/>
  <c r="H243" i="4" a="1"/>
  <c r="H243" i="4" s="1"/>
  <c r="E243" i="4" a="1"/>
  <c r="E243" i="4" s="1"/>
  <c r="D243" i="4" a="1"/>
  <c r="D243" i="4" s="1"/>
  <c r="C243" i="4" a="1"/>
  <c r="C243" i="4" s="1"/>
  <c r="I243" i="4" a="1"/>
  <c r="I243" i="4" s="1"/>
  <c r="F243" i="4" a="1"/>
  <c r="F243" i="4" s="1"/>
  <c r="N239" i="4"/>
  <c r="L239" i="4"/>
  <c r="O240" i="4"/>
  <c r="L240" i="4"/>
  <c r="A245" i="4" l="1"/>
  <c r="F244" i="4" a="1"/>
  <c r="F244" i="4" s="1"/>
  <c r="G244" i="4" a="1"/>
  <c r="G244" i="4" s="1"/>
  <c r="E244" i="4" a="1"/>
  <c r="E244" i="4" s="1"/>
  <c r="D244" i="4" a="1"/>
  <c r="D244" i="4" s="1"/>
  <c r="C244" i="4" a="1"/>
  <c r="C244" i="4" s="1"/>
  <c r="B244" i="4" a="1"/>
  <c r="B244" i="4" s="1"/>
  <c r="I244" i="4" a="1"/>
  <c r="I244" i="4" s="1"/>
  <c r="H244" i="4" a="1"/>
  <c r="H244" i="4" s="1"/>
  <c r="M240" i="4"/>
  <c r="N240" i="4"/>
  <c r="O241" i="4"/>
  <c r="A246" i="4" l="1"/>
  <c r="D245" i="4" a="1"/>
  <c r="D245" i="4" s="1"/>
  <c r="H245" i="4" a="1"/>
  <c r="H245" i="4" s="1"/>
  <c r="F245" i="4" a="1"/>
  <c r="F245" i="4" s="1"/>
  <c r="E245" i="4" a="1"/>
  <c r="E245" i="4" s="1"/>
  <c r="C245" i="4" a="1"/>
  <c r="C245" i="4" s="1"/>
  <c r="B245" i="4" a="1"/>
  <c r="B245" i="4" s="1"/>
  <c r="I245" i="4" a="1"/>
  <c r="I245" i="4" s="1"/>
  <c r="G245" i="4" a="1"/>
  <c r="G245" i="4" s="1"/>
  <c r="L241" i="4"/>
  <c r="N241" i="4"/>
  <c r="O242" i="4"/>
  <c r="M241" i="4"/>
  <c r="A247" i="4" l="1"/>
  <c r="I246" i="4" a="1"/>
  <c r="I246" i="4" s="1"/>
  <c r="B246" i="4" a="1"/>
  <c r="B246" i="4" s="1"/>
  <c r="H246" i="4" a="1"/>
  <c r="H246" i="4" s="1"/>
  <c r="F246" i="4" a="1"/>
  <c r="F246" i="4" s="1"/>
  <c r="E246" i="4" a="1"/>
  <c r="E246" i="4" s="1"/>
  <c r="D246" i="4" a="1"/>
  <c r="D246" i="4" s="1"/>
  <c r="C246" i="4" a="1"/>
  <c r="C246" i="4" s="1"/>
  <c r="G246" i="4" a="1"/>
  <c r="G246" i="4" s="1"/>
  <c r="L242" i="4"/>
  <c r="M242" i="4"/>
  <c r="O243" i="4"/>
  <c r="N242" i="4"/>
  <c r="A248" i="4" l="1"/>
  <c r="F247" i="4" a="1"/>
  <c r="F247" i="4" s="1"/>
  <c r="I247" i="4" a="1"/>
  <c r="I247" i="4" s="1"/>
  <c r="B247" i="4" a="1"/>
  <c r="B247" i="4" s="1"/>
  <c r="G247" i="4" a="1"/>
  <c r="G247" i="4" s="1"/>
  <c r="E247" i="4" a="1"/>
  <c r="E247" i="4" s="1"/>
  <c r="D247" i="4" a="1"/>
  <c r="D247" i="4" s="1"/>
  <c r="C247" i="4" a="1"/>
  <c r="C247" i="4" s="1"/>
  <c r="H247" i="4" a="1"/>
  <c r="H247" i="4" s="1"/>
  <c r="M243" i="4"/>
  <c r="L243" i="4"/>
  <c r="N243" i="4"/>
  <c r="O244" i="4"/>
  <c r="L244" i="4"/>
  <c r="A249" i="4" l="1"/>
  <c r="E248" i="4" a="1"/>
  <c r="E248" i="4" s="1"/>
  <c r="I248" i="4" a="1"/>
  <c r="I248" i="4" s="1"/>
  <c r="H248" i="4" a="1"/>
  <c r="H248" i="4" s="1"/>
  <c r="G248" i="4" a="1"/>
  <c r="G248" i="4" s="1"/>
  <c r="F248" i="4" a="1"/>
  <c r="F248" i="4" s="1"/>
  <c r="D248" i="4" a="1"/>
  <c r="D248" i="4" s="1"/>
  <c r="C248" i="4" a="1"/>
  <c r="C248" i="4" s="1"/>
  <c r="B248" i="4" a="1"/>
  <c r="B248" i="4" s="1"/>
  <c r="M244" i="4"/>
  <c r="N244" i="4"/>
  <c r="O245" i="4"/>
  <c r="A250" i="4" l="1"/>
  <c r="D249" i="4" a="1"/>
  <c r="D249" i="4" s="1"/>
  <c r="I249" i="4" a="1"/>
  <c r="I249" i="4" s="1"/>
  <c r="C249" i="4" a="1"/>
  <c r="C249" i="4" s="1"/>
  <c r="G249" i="4" a="1"/>
  <c r="G249" i="4" s="1"/>
  <c r="F249" i="4" a="1"/>
  <c r="F249" i="4" s="1"/>
  <c r="E249" i="4" a="1"/>
  <c r="E249" i="4" s="1"/>
  <c r="B249" i="4" a="1"/>
  <c r="B249" i="4" s="1"/>
  <c r="H249" i="4" a="1"/>
  <c r="H249" i="4" s="1"/>
  <c r="O246" i="4"/>
  <c r="M245" i="4"/>
  <c r="N245" i="4"/>
  <c r="L245" i="4"/>
  <c r="A251" i="4" l="1"/>
  <c r="H250" i="4" a="1"/>
  <c r="H250" i="4" s="1"/>
  <c r="G250" i="4" a="1"/>
  <c r="G250" i="4" s="1"/>
  <c r="B250" i="4" a="1"/>
  <c r="B250" i="4" s="1"/>
  <c r="I250" i="4" a="1"/>
  <c r="I250" i="4" s="1"/>
  <c r="F250" i="4" a="1"/>
  <c r="F250" i="4" s="1"/>
  <c r="E250" i="4" a="1"/>
  <c r="E250" i="4" s="1"/>
  <c r="D250" i="4" a="1"/>
  <c r="D250" i="4" s="1"/>
  <c r="C250" i="4" a="1"/>
  <c r="C250" i="4" s="1"/>
  <c r="L246" i="4"/>
  <c r="M247" i="4"/>
  <c r="O247" i="4"/>
  <c r="M246" i="4"/>
  <c r="N246" i="4"/>
  <c r="A252" i="4" l="1"/>
  <c r="F251" i="4" a="1"/>
  <c r="F251" i="4" s="1"/>
  <c r="E251" i="4" a="1"/>
  <c r="E251" i="4" s="1"/>
  <c r="H251" i="4" a="1"/>
  <c r="H251" i="4" s="1"/>
  <c r="G251" i="4" a="1"/>
  <c r="G251" i="4" s="1"/>
  <c r="D251" i="4" a="1"/>
  <c r="D251" i="4" s="1"/>
  <c r="C251" i="4" a="1"/>
  <c r="C251" i="4" s="1"/>
  <c r="I251" i="4" a="1"/>
  <c r="I251" i="4" s="1"/>
  <c r="B251" i="4" a="1"/>
  <c r="B251" i="4" s="1"/>
  <c r="L247" i="4"/>
  <c r="O248" i="4"/>
  <c r="N247" i="4"/>
  <c r="A253" i="4" l="1"/>
  <c r="E252" i="4" a="1"/>
  <c r="E252" i="4" s="1"/>
  <c r="D252" i="4" a="1"/>
  <c r="D252" i="4" s="1"/>
  <c r="B252" i="4" a="1"/>
  <c r="B252" i="4" s="1"/>
  <c r="H252" i="4" a="1"/>
  <c r="H252" i="4" s="1"/>
  <c r="G252" i="4" a="1"/>
  <c r="G252" i="4" s="1"/>
  <c r="F252" i="4" a="1"/>
  <c r="F252" i="4" s="1"/>
  <c r="C252" i="4" a="1"/>
  <c r="C252" i="4" s="1"/>
  <c r="I252" i="4" a="1"/>
  <c r="I252" i="4" s="1"/>
  <c r="N248" i="4"/>
  <c r="L248" i="4"/>
  <c r="O249" i="4"/>
  <c r="M248" i="4"/>
  <c r="A254" i="4" l="1"/>
  <c r="I253" i="4" a="1"/>
  <c r="I253" i="4" s="1"/>
  <c r="C253" i="4" a="1"/>
  <c r="C253" i="4" s="1"/>
  <c r="H253" i="4" a="1"/>
  <c r="H253" i="4" s="1"/>
  <c r="B253" i="4" a="1"/>
  <c r="B253" i="4" s="1"/>
  <c r="D253" i="4" a="1"/>
  <c r="D253" i="4" s="1"/>
  <c r="G253" i="4" a="1"/>
  <c r="G253" i="4" s="1"/>
  <c r="F253" i="4" a="1"/>
  <c r="F253" i="4" s="1"/>
  <c r="E253" i="4" a="1"/>
  <c r="E253" i="4" s="1"/>
  <c r="M249" i="4"/>
  <c r="L249" i="4"/>
  <c r="O250" i="4"/>
  <c r="N249" i="4"/>
  <c r="A255" i="4" l="1"/>
  <c r="G254" i="4" a="1"/>
  <c r="G254" i="4" s="1"/>
  <c r="F254" i="4" a="1"/>
  <c r="F254" i="4" s="1"/>
  <c r="C254" i="4" a="1"/>
  <c r="C254" i="4" s="1"/>
  <c r="I254" i="4" a="1"/>
  <c r="I254" i="4" s="1"/>
  <c r="H254" i="4" a="1"/>
  <c r="H254" i="4" s="1"/>
  <c r="E254" i="4" a="1"/>
  <c r="E254" i="4" s="1"/>
  <c r="D254" i="4" a="1"/>
  <c r="D254" i="4" s="1"/>
  <c r="B254" i="4" a="1"/>
  <c r="B254" i="4" s="1"/>
  <c r="L250" i="4"/>
  <c r="N250" i="4"/>
  <c r="M250" i="4"/>
  <c r="O251" i="4"/>
  <c r="A256" i="4" l="1"/>
  <c r="E255" i="4" a="1"/>
  <c r="E255" i="4" s="1"/>
  <c r="C255" i="4" a="1"/>
  <c r="C255" i="4" s="1"/>
  <c r="I255" i="4" a="1"/>
  <c r="I255" i="4" s="1"/>
  <c r="B255" i="4" a="1"/>
  <c r="B255" i="4" s="1"/>
  <c r="H255" i="4" a="1"/>
  <c r="H255" i="4" s="1"/>
  <c r="G255" i="4" a="1"/>
  <c r="G255" i="4" s="1"/>
  <c r="F255" i="4" a="1"/>
  <c r="F255" i="4" s="1"/>
  <c r="D255" i="4" a="1"/>
  <c r="D255" i="4" s="1"/>
  <c r="N251" i="4"/>
  <c r="O252" i="4"/>
  <c r="L251" i="4"/>
  <c r="M251" i="4"/>
  <c r="A257" i="4" l="1"/>
  <c r="D256" i="4" a="1"/>
  <c r="D256" i="4" s="1"/>
  <c r="I256" i="4" a="1"/>
  <c r="I256" i="4" s="1"/>
  <c r="C256" i="4" a="1"/>
  <c r="C256" i="4" s="1"/>
  <c r="E256" i="4" a="1"/>
  <c r="E256" i="4" s="1"/>
  <c r="H256" i="4" a="1"/>
  <c r="H256" i="4" s="1"/>
  <c r="G256" i="4" a="1"/>
  <c r="G256" i="4" s="1"/>
  <c r="F256" i="4" a="1"/>
  <c r="F256" i="4" s="1"/>
  <c r="B256" i="4" a="1"/>
  <c r="B256" i="4" s="1"/>
  <c r="M252" i="4"/>
  <c r="L252" i="4"/>
  <c r="O253" i="4"/>
  <c r="L253" i="4"/>
  <c r="N252" i="4"/>
  <c r="A258" i="4" l="1"/>
  <c r="H257" i="4" a="1"/>
  <c r="H257" i="4" s="1"/>
  <c r="B257" i="4" a="1"/>
  <c r="B257" i="4" s="1"/>
  <c r="G257" i="4" a="1"/>
  <c r="G257" i="4" s="1"/>
  <c r="C257" i="4" a="1"/>
  <c r="C257" i="4" s="1"/>
  <c r="I257" i="4" a="1"/>
  <c r="I257" i="4" s="1"/>
  <c r="F257" i="4" a="1"/>
  <c r="F257" i="4" s="1"/>
  <c r="E257" i="4" a="1"/>
  <c r="E257" i="4" s="1"/>
  <c r="D257" i="4" a="1"/>
  <c r="D257" i="4" s="1"/>
  <c r="N253" i="4"/>
  <c r="O254" i="4"/>
  <c r="M253" i="4"/>
  <c r="A259" i="4" l="1"/>
  <c r="F258" i="4" a="1"/>
  <c r="F258" i="4" s="1"/>
  <c r="D258" i="4" a="1"/>
  <c r="D258" i="4" s="1"/>
  <c r="B258" i="4" a="1"/>
  <c r="B258" i="4" s="1"/>
  <c r="I258" i="4" a="1"/>
  <c r="I258" i="4" s="1"/>
  <c r="H258" i="4" a="1"/>
  <c r="H258" i="4" s="1"/>
  <c r="G258" i="4" a="1"/>
  <c r="G258" i="4" s="1"/>
  <c r="E258" i="4" a="1"/>
  <c r="E258" i="4" s="1"/>
  <c r="C258" i="4" a="1"/>
  <c r="C258" i="4" s="1"/>
  <c r="L254" i="4"/>
  <c r="M254" i="4"/>
  <c r="O255" i="4"/>
  <c r="N254" i="4"/>
  <c r="A260" i="4" l="1"/>
  <c r="D259" i="4" a="1"/>
  <c r="D259" i="4" s="1"/>
  <c r="E259" i="4" a="1"/>
  <c r="E259" i="4" s="1"/>
  <c r="I259" i="4" a="1"/>
  <c r="I259" i="4" s="1"/>
  <c r="B259" i="4" a="1"/>
  <c r="B259" i="4" s="1"/>
  <c r="H259" i="4" a="1"/>
  <c r="H259" i="4" s="1"/>
  <c r="G259" i="4" a="1"/>
  <c r="G259" i="4" s="1"/>
  <c r="F259" i="4" a="1"/>
  <c r="F259" i="4" s="1"/>
  <c r="C259" i="4" a="1"/>
  <c r="C259" i="4" s="1"/>
  <c r="N255" i="4"/>
  <c r="M255" i="4"/>
  <c r="L255" i="4"/>
  <c r="O256" i="4"/>
  <c r="A261" i="4" l="1"/>
  <c r="I260" i="4" a="1"/>
  <c r="I260" i="4" s="1"/>
  <c r="C260" i="4" a="1"/>
  <c r="C260" i="4" s="1"/>
  <c r="B260" i="4" a="1"/>
  <c r="B260" i="4" s="1"/>
  <c r="D260" i="4" a="1"/>
  <c r="D260" i="4" s="1"/>
  <c r="H260" i="4" a="1"/>
  <c r="H260" i="4" s="1"/>
  <c r="G260" i="4" a="1"/>
  <c r="G260" i="4" s="1"/>
  <c r="F260" i="4" a="1"/>
  <c r="F260" i="4" s="1"/>
  <c r="E260" i="4" a="1"/>
  <c r="E260" i="4" s="1"/>
  <c r="L256" i="4"/>
  <c r="N256" i="4"/>
  <c r="O257" i="4"/>
  <c r="M256" i="4"/>
  <c r="A262" i="4" l="1"/>
  <c r="A263" i="4" s="1"/>
  <c r="G261" i="4" a="1"/>
  <c r="G261" i="4" s="1"/>
  <c r="E261" i="4" a="1"/>
  <c r="E261" i="4" s="1"/>
  <c r="D261" i="4" a="1"/>
  <c r="D261" i="4" s="1"/>
  <c r="C261" i="4" a="1"/>
  <c r="C261" i="4" s="1"/>
  <c r="B261" i="4" a="1"/>
  <c r="B261" i="4" s="1"/>
  <c r="I261" i="4" a="1"/>
  <c r="I261" i="4" s="1"/>
  <c r="H261" i="4" a="1"/>
  <c r="H261" i="4" s="1"/>
  <c r="F261" i="4" a="1"/>
  <c r="F261" i="4" s="1"/>
  <c r="L257" i="4"/>
  <c r="M257" i="4"/>
  <c r="N257" i="4"/>
  <c r="O258" i="4"/>
  <c r="A264" i="4" l="1"/>
  <c r="F263" i="4" a="1"/>
  <c r="F263" i="4" s="1"/>
  <c r="E263" i="4" a="1"/>
  <c r="E263" i="4" s="1"/>
  <c r="D263" i="4" a="1"/>
  <c r="D263" i="4" s="1"/>
  <c r="I263" i="4" a="1"/>
  <c r="I263" i="4" s="1"/>
  <c r="C263" i="4" a="1"/>
  <c r="C263" i="4" s="1"/>
  <c r="G263" i="4" a="1"/>
  <c r="G263" i="4" s="1"/>
  <c r="B263" i="4" a="1"/>
  <c r="B263" i="4" s="1"/>
  <c r="H263" i="4" a="1"/>
  <c r="H263" i="4" s="1"/>
  <c r="L258" i="4"/>
  <c r="M258" i="4"/>
  <c r="O259" i="4"/>
  <c r="L259" i="4"/>
  <c r="N258" i="4"/>
  <c r="A265" i="4" l="1"/>
  <c r="E264" i="4" a="1"/>
  <c r="E264" i="4" s="1"/>
  <c r="D264" i="4" a="1"/>
  <c r="D264" i="4" s="1"/>
  <c r="I264" i="4" a="1"/>
  <c r="I264" i="4" s="1"/>
  <c r="C264" i="4" a="1"/>
  <c r="C264" i="4" s="1"/>
  <c r="B264" i="4" a="1"/>
  <c r="B264" i="4" s="1"/>
  <c r="H264" i="4" a="1"/>
  <c r="H264" i="4" s="1"/>
  <c r="F264" i="4" a="1"/>
  <c r="F264" i="4" s="1"/>
  <c r="G264" i="4" a="1"/>
  <c r="G264" i="4" s="1"/>
  <c r="O260" i="4"/>
  <c r="M259" i="4"/>
  <c r="N259" i="4"/>
  <c r="A266" i="4" l="1"/>
  <c r="D265" i="4" a="1"/>
  <c r="D265" i="4" s="1"/>
  <c r="I265" i="4" a="1"/>
  <c r="I265" i="4" s="1"/>
  <c r="C265" i="4" a="1"/>
  <c r="C265" i="4" s="1"/>
  <c r="H265" i="4" a="1"/>
  <c r="H265" i="4" s="1"/>
  <c r="B265" i="4" a="1"/>
  <c r="B265" i="4" s="1"/>
  <c r="G265" i="4" a="1"/>
  <c r="G265" i="4" s="1"/>
  <c r="F265" i="4" a="1"/>
  <c r="F265" i="4" s="1"/>
  <c r="E265" i="4" a="1"/>
  <c r="E265" i="4" s="1"/>
  <c r="L260" i="4"/>
  <c r="O261" i="4"/>
  <c r="M260" i="4"/>
  <c r="N260" i="4"/>
  <c r="A267" i="4" l="1"/>
  <c r="H266" i="4" a="1"/>
  <c r="H266" i="4" s="1"/>
  <c r="G266" i="4" a="1"/>
  <c r="G266" i="4" s="1"/>
  <c r="F266" i="4" a="1"/>
  <c r="F266" i="4" s="1"/>
  <c r="E266" i="4" a="1"/>
  <c r="E266" i="4" s="1"/>
  <c r="D266" i="4" a="1"/>
  <c r="D266" i="4" s="1"/>
  <c r="I266" i="4" a="1"/>
  <c r="I266" i="4" s="1"/>
  <c r="B266" i="4" a="1"/>
  <c r="B266" i="4" s="1"/>
  <c r="C266" i="4" a="1"/>
  <c r="C266" i="4" s="1"/>
  <c r="M261" i="4"/>
  <c r="N261" i="4"/>
  <c r="L261" i="4"/>
  <c r="L262" i="4"/>
  <c r="O262" i="4"/>
  <c r="A268" i="4" l="1"/>
  <c r="F267" i="4" a="1"/>
  <c r="F267" i="4" s="1"/>
  <c r="E267" i="4" a="1"/>
  <c r="E267" i="4" s="1"/>
  <c r="D267" i="4" a="1"/>
  <c r="D267" i="4" s="1"/>
  <c r="I267" i="4" a="1"/>
  <c r="I267" i="4" s="1"/>
  <c r="C267" i="4" a="1"/>
  <c r="C267" i="4" s="1"/>
  <c r="H267" i="4" a="1"/>
  <c r="H267" i="4" s="1"/>
  <c r="G267" i="4" a="1"/>
  <c r="G267" i="4" s="1"/>
  <c r="B267" i="4" a="1"/>
  <c r="B267" i="4" s="1"/>
  <c r="M262" i="4"/>
  <c r="N262" i="4"/>
  <c r="O263" i="4"/>
  <c r="A269" i="4" l="1"/>
  <c r="E268" i="4" a="1"/>
  <c r="E268" i="4" s="1"/>
  <c r="D268" i="4" a="1"/>
  <c r="D268" i="4" s="1"/>
  <c r="I268" i="4" a="1"/>
  <c r="I268" i="4" s="1"/>
  <c r="C268" i="4" a="1"/>
  <c r="C268" i="4" s="1"/>
  <c r="B268" i="4" a="1"/>
  <c r="B268" i="4" s="1"/>
  <c r="H268" i="4" a="1"/>
  <c r="H268" i="4" s="1"/>
  <c r="G268" i="4" a="1"/>
  <c r="G268" i="4" s="1"/>
  <c r="F268" i="4" a="1"/>
  <c r="F268" i="4" s="1"/>
  <c r="M263" i="4"/>
  <c r="L263" i="4"/>
  <c r="O264" i="4"/>
  <c r="N263" i="4"/>
  <c r="A270" i="4" l="1"/>
  <c r="I269" i="4" a="1"/>
  <c r="I269" i="4" s="1"/>
  <c r="C269" i="4" a="1"/>
  <c r="C269" i="4" s="1"/>
  <c r="H269" i="4" a="1"/>
  <c r="H269" i="4" s="1"/>
  <c r="B269" i="4" a="1"/>
  <c r="B269" i="4" s="1"/>
  <c r="G269" i="4" a="1"/>
  <c r="G269" i="4" s="1"/>
  <c r="F269" i="4" a="1"/>
  <c r="F269" i="4" s="1"/>
  <c r="E269" i="4" a="1"/>
  <c r="E269" i="4" s="1"/>
  <c r="D269" i="4" a="1"/>
  <c r="D269" i="4" s="1"/>
  <c r="M264" i="4"/>
  <c r="N264" i="4"/>
  <c r="L264" i="4"/>
  <c r="O265" i="4"/>
  <c r="M265" i="4"/>
  <c r="A271" i="4" l="1"/>
  <c r="G270" i="4" a="1"/>
  <c r="G270" i="4" s="1"/>
  <c r="F270" i="4" a="1"/>
  <c r="F270" i="4" s="1"/>
  <c r="E270" i="4" a="1"/>
  <c r="E270" i="4" s="1"/>
  <c r="D270" i="4" a="1"/>
  <c r="D270" i="4" s="1"/>
  <c r="C270" i="4" a="1"/>
  <c r="C270" i="4" s="1"/>
  <c r="H270" i="4" a="1"/>
  <c r="H270" i="4" s="1"/>
  <c r="I270" i="4" a="1"/>
  <c r="I270" i="4" s="1"/>
  <c r="B270" i="4" a="1"/>
  <c r="B270" i="4" s="1"/>
  <c r="L265" i="4"/>
  <c r="N265" i="4"/>
  <c r="L266" i="4"/>
  <c r="O266" i="4"/>
  <c r="A272" i="4" l="1"/>
  <c r="E271" i="4" a="1"/>
  <c r="E271" i="4" s="1"/>
  <c r="D271" i="4" a="1"/>
  <c r="D271" i="4" s="1"/>
  <c r="I271" i="4" a="1"/>
  <c r="I271" i="4" s="1"/>
  <c r="C271" i="4" a="1"/>
  <c r="C271" i="4" s="1"/>
  <c r="H271" i="4" a="1"/>
  <c r="H271" i="4" s="1"/>
  <c r="G271" i="4" a="1"/>
  <c r="G271" i="4" s="1"/>
  <c r="B271" i="4" a="1"/>
  <c r="B271" i="4" s="1"/>
  <c r="F271" i="4" a="1"/>
  <c r="F271" i="4" s="1"/>
  <c r="M266" i="4"/>
  <c r="O267" i="4"/>
  <c r="N266" i="4"/>
  <c r="A273" i="4" l="1"/>
  <c r="D272" i="4" a="1"/>
  <c r="D272" i="4" s="1"/>
  <c r="I272" i="4" a="1"/>
  <c r="I272" i="4" s="1"/>
  <c r="C272" i="4" a="1"/>
  <c r="C272" i="4" s="1"/>
  <c r="B272" i="4" a="1"/>
  <c r="B272" i="4" s="1"/>
  <c r="H272" i="4" a="1"/>
  <c r="H272" i="4" s="1"/>
  <c r="G272" i="4" a="1"/>
  <c r="G272" i="4" s="1"/>
  <c r="F272" i="4" a="1"/>
  <c r="F272" i="4" s="1"/>
  <c r="E272" i="4" a="1"/>
  <c r="E272" i="4" s="1"/>
  <c r="L267" i="4"/>
  <c r="M268" i="4"/>
  <c r="O268" i="4"/>
  <c r="M267" i="4"/>
  <c r="N267" i="4"/>
  <c r="A274" i="4" l="1"/>
  <c r="H273" i="4" a="1"/>
  <c r="H273" i="4" s="1"/>
  <c r="B273" i="4" a="1"/>
  <c r="B273" i="4" s="1"/>
  <c r="G273" i="4" a="1"/>
  <c r="G273" i="4" s="1"/>
  <c r="F273" i="4" a="1"/>
  <c r="F273" i="4" s="1"/>
  <c r="E273" i="4" a="1"/>
  <c r="E273" i="4" s="1"/>
  <c r="I273" i="4" a="1"/>
  <c r="I273" i="4" s="1"/>
  <c r="C273" i="4" a="1"/>
  <c r="C273" i="4" s="1"/>
  <c r="D273" i="4" a="1"/>
  <c r="D273" i="4" s="1"/>
  <c r="L268" i="4"/>
  <c r="O269" i="4"/>
  <c r="L269" i="4"/>
  <c r="N268" i="4"/>
  <c r="A275" i="4" l="1"/>
  <c r="F274" i="4" a="1"/>
  <c r="F274" i="4" s="1"/>
  <c r="E274" i="4" a="1"/>
  <c r="E274" i="4" s="1"/>
  <c r="D274" i="4" a="1"/>
  <c r="D274" i="4" s="1"/>
  <c r="C274" i="4" a="1"/>
  <c r="C274" i="4" s="1"/>
  <c r="I274" i="4" a="1"/>
  <c r="I274" i="4" s="1"/>
  <c r="B274" i="4" a="1"/>
  <c r="B274" i="4" s="1"/>
  <c r="G274" i="4" a="1"/>
  <c r="G274" i="4" s="1"/>
  <c r="H274" i="4" a="1"/>
  <c r="H274" i="4" s="1"/>
  <c r="N269" i="4"/>
  <c r="O270" i="4"/>
  <c r="L270" i="4"/>
  <c r="M269" i="4"/>
  <c r="A276" i="4" l="1"/>
  <c r="D275" i="4" a="1"/>
  <c r="D275" i="4" s="1"/>
  <c r="I275" i="4" a="1"/>
  <c r="I275" i="4" s="1"/>
  <c r="C275" i="4" a="1"/>
  <c r="C275" i="4" s="1"/>
  <c r="H275" i="4" a="1"/>
  <c r="H275" i="4" s="1"/>
  <c r="G275" i="4" a="1"/>
  <c r="G275" i="4" s="1"/>
  <c r="B275" i="4" a="1"/>
  <c r="B275" i="4" s="1"/>
  <c r="E275" i="4" a="1"/>
  <c r="E275" i="4" s="1"/>
  <c r="F275" i="4" a="1"/>
  <c r="F275" i="4" s="1"/>
  <c r="N270" i="4"/>
  <c r="M270" i="4"/>
  <c r="O271" i="4"/>
  <c r="L271" i="4"/>
  <c r="A277" i="4" l="1"/>
  <c r="I276" i="4" a="1"/>
  <c r="I276" i="4" s="1"/>
  <c r="C276" i="4" a="1"/>
  <c r="C276" i="4" s="1"/>
  <c r="B276" i="4" a="1"/>
  <c r="B276" i="4" s="1"/>
  <c r="H276" i="4" a="1"/>
  <c r="H276" i="4" s="1"/>
  <c r="G276" i="4" a="1"/>
  <c r="G276" i="4" s="1"/>
  <c r="F276" i="4" a="1"/>
  <c r="F276" i="4" s="1"/>
  <c r="D276" i="4" a="1"/>
  <c r="D276" i="4" s="1"/>
  <c r="E276" i="4" a="1"/>
  <c r="E276" i="4" s="1"/>
  <c r="M271" i="4"/>
  <c r="O272" i="4"/>
  <c r="N271" i="4"/>
  <c r="A278" i="4" l="1"/>
  <c r="G277" i="4" a="1"/>
  <c r="G277" i="4" s="1"/>
  <c r="F277" i="4" a="1"/>
  <c r="F277" i="4" s="1"/>
  <c r="E277" i="4" a="1"/>
  <c r="E277" i="4" s="1"/>
  <c r="D277" i="4" a="1"/>
  <c r="D277" i="4" s="1"/>
  <c r="H277" i="4" a="1"/>
  <c r="H277" i="4" s="1"/>
  <c r="B277" i="4" a="1"/>
  <c r="B277" i="4" s="1"/>
  <c r="I277" i="4" a="1"/>
  <c r="I277" i="4" s="1"/>
  <c r="C277" i="4" a="1"/>
  <c r="C277" i="4" s="1"/>
  <c r="N272" i="4"/>
  <c r="L272" i="4"/>
  <c r="O273" i="4"/>
  <c r="M272" i="4"/>
  <c r="A279" i="4" l="1"/>
  <c r="E278" i="4" a="1"/>
  <c r="E278" i="4" s="1"/>
  <c r="D278" i="4" a="1"/>
  <c r="D278" i="4" s="1"/>
  <c r="C278" i="4" a="1"/>
  <c r="C278" i="4" s="1"/>
  <c r="I278" i="4" a="1"/>
  <c r="I278" i="4" s="1"/>
  <c r="B278" i="4" a="1"/>
  <c r="B278" i="4" s="1"/>
  <c r="H278" i="4" a="1"/>
  <c r="H278" i="4" s="1"/>
  <c r="F278" i="4" a="1"/>
  <c r="F278" i="4" s="1"/>
  <c r="G278" i="4" a="1"/>
  <c r="G278" i="4" s="1"/>
  <c r="L273" i="4"/>
  <c r="M273" i="4"/>
  <c r="N273" i="4"/>
  <c r="L274" i="4"/>
  <c r="O274" i="4"/>
  <c r="A280" i="4" l="1"/>
  <c r="D279" i="4" a="1"/>
  <c r="D279" i="4" s="1"/>
  <c r="I279" i="4" a="1"/>
  <c r="I279" i="4" s="1"/>
  <c r="C279" i="4" a="1"/>
  <c r="C279" i="4" s="1"/>
  <c r="H279" i="4" a="1"/>
  <c r="H279" i="4" s="1"/>
  <c r="G279" i="4" a="1"/>
  <c r="G279" i="4" s="1"/>
  <c r="B279" i="4" a="1"/>
  <c r="B279" i="4" s="1"/>
  <c r="F279" i="4" a="1"/>
  <c r="F279" i="4" s="1"/>
  <c r="E279" i="4" a="1"/>
  <c r="E279" i="4" s="1"/>
  <c r="M275" i="4"/>
  <c r="O275" i="4"/>
  <c r="M274" i="4"/>
  <c r="N274" i="4"/>
  <c r="A281" i="4" l="1"/>
  <c r="B280" i="4" a="1"/>
  <c r="B280" i="4" s="1"/>
  <c r="H280" i="4" a="1"/>
  <c r="H280" i="4" s="1"/>
  <c r="G280" i="4" a="1"/>
  <c r="G280" i="4" s="1"/>
  <c r="F280" i="4" a="1"/>
  <c r="F280" i="4" s="1"/>
  <c r="E280" i="4" a="1"/>
  <c r="E280" i="4" s="1"/>
  <c r="I280" i="4" a="1"/>
  <c r="I280" i="4" s="1"/>
  <c r="C280" i="4" a="1"/>
  <c r="C280" i="4" s="1"/>
  <c r="D280" i="4" a="1"/>
  <c r="D280" i="4" s="1"/>
  <c r="N275" i="4"/>
  <c r="L275" i="4"/>
  <c r="O276" i="4"/>
  <c r="A282" i="4" l="1"/>
  <c r="F281" i="4" a="1"/>
  <c r="F281" i="4" s="1"/>
  <c r="E281" i="4" a="1"/>
  <c r="E281" i="4" s="1"/>
  <c r="D281" i="4" a="1"/>
  <c r="D281" i="4" s="1"/>
  <c r="I281" i="4" a="1"/>
  <c r="I281" i="4" s="1"/>
  <c r="C281" i="4" a="1"/>
  <c r="C281" i="4" s="1"/>
  <c r="G281" i="4" a="1"/>
  <c r="G281" i="4" s="1"/>
  <c r="H281" i="4" a="1"/>
  <c r="H281" i="4" s="1"/>
  <c r="B281" i="4" a="1"/>
  <c r="B281" i="4" s="1"/>
  <c r="L276" i="4"/>
  <c r="M276" i="4"/>
  <c r="N276" i="4"/>
  <c r="O277" i="4"/>
  <c r="A283" i="4" l="1"/>
  <c r="E282" i="4" a="1"/>
  <c r="E282" i="4" s="1"/>
  <c r="D282" i="4" a="1"/>
  <c r="D282" i="4" s="1"/>
  <c r="C282" i="4" a="1"/>
  <c r="C282" i="4" s="1"/>
  <c r="I282" i="4" a="1"/>
  <c r="I282" i="4" s="1"/>
  <c r="B282" i="4" a="1"/>
  <c r="B282" i="4" s="1"/>
  <c r="H282" i="4" a="1"/>
  <c r="H282" i="4" s="1"/>
  <c r="G282" i="4" a="1"/>
  <c r="G282" i="4" s="1"/>
  <c r="F282" i="4" a="1"/>
  <c r="F282" i="4" s="1"/>
  <c r="L277" i="4"/>
  <c r="M277" i="4"/>
  <c r="O278" i="4"/>
  <c r="N277" i="4"/>
  <c r="A284" i="4" l="1"/>
  <c r="I283" i="4" a="1"/>
  <c r="I283" i="4" s="1"/>
  <c r="C283" i="4" a="1"/>
  <c r="C283" i="4" s="1"/>
  <c r="H283" i="4" a="1"/>
  <c r="H283" i="4" s="1"/>
  <c r="G283" i="4" a="1"/>
  <c r="G283" i="4" s="1"/>
  <c r="B283" i="4" a="1"/>
  <c r="B283" i="4" s="1"/>
  <c r="F283" i="4" a="1"/>
  <c r="F283" i="4" s="1"/>
  <c r="E283" i="4" a="1"/>
  <c r="E283" i="4" s="1"/>
  <c r="D283" i="4" a="1"/>
  <c r="D283" i="4" s="1"/>
  <c r="M278" i="4"/>
  <c r="L278" i="4"/>
  <c r="N278" i="4"/>
  <c r="O279" i="4"/>
  <c r="A285" i="4" l="1"/>
  <c r="H284" i="4" a="1"/>
  <c r="H284" i="4" s="1"/>
  <c r="G284" i="4" a="1"/>
  <c r="G284" i="4" s="1"/>
  <c r="F284" i="4" a="1"/>
  <c r="F284" i="4" s="1"/>
  <c r="E284" i="4" a="1"/>
  <c r="E284" i="4" s="1"/>
  <c r="D284" i="4" a="1"/>
  <c r="D284" i="4" s="1"/>
  <c r="B284" i="4" a="1"/>
  <c r="B284" i="4" s="1"/>
  <c r="C284" i="4" a="1"/>
  <c r="C284" i="4" s="1"/>
  <c r="I284" i="4" a="1"/>
  <c r="I284" i="4" s="1"/>
  <c r="M279" i="4"/>
  <c r="L279" i="4"/>
  <c r="N279" i="4"/>
  <c r="L280" i="4"/>
  <c r="O280" i="4"/>
  <c r="A286" i="4" l="1"/>
  <c r="F285" i="4" a="1"/>
  <c r="F285" i="4" s="1"/>
  <c r="E285" i="4" a="1"/>
  <c r="E285" i="4" s="1"/>
  <c r="D285" i="4" a="1"/>
  <c r="D285" i="4" s="1"/>
  <c r="I285" i="4" a="1"/>
  <c r="I285" i="4" s="1"/>
  <c r="C285" i="4" a="1"/>
  <c r="C285" i="4" s="1"/>
  <c r="H285" i="4" a="1"/>
  <c r="H285" i="4" s="1"/>
  <c r="B285" i="4" a="1"/>
  <c r="B285" i="4" s="1"/>
  <c r="G285" i="4" a="1"/>
  <c r="G285" i="4" s="1"/>
  <c r="M280" i="4"/>
  <c r="N280" i="4"/>
  <c r="O281" i="4"/>
  <c r="A287" i="4" l="1"/>
  <c r="D286" i="4" a="1"/>
  <c r="D286" i="4" s="1"/>
  <c r="C286" i="4" a="1"/>
  <c r="C286" i="4" s="1"/>
  <c r="I286" i="4" a="1"/>
  <c r="I286" i="4" s="1"/>
  <c r="B286" i="4" a="1"/>
  <c r="B286" i="4" s="1"/>
  <c r="H286" i="4" a="1"/>
  <c r="H286" i="4" s="1"/>
  <c r="G286" i="4" a="1"/>
  <c r="G286" i="4" s="1"/>
  <c r="F286" i="4" a="1"/>
  <c r="F286" i="4" s="1"/>
  <c r="E286" i="4" a="1"/>
  <c r="E286" i="4" s="1"/>
  <c r="M281" i="4"/>
  <c r="L281" i="4"/>
  <c r="N281" i="4"/>
  <c r="O282" i="4"/>
  <c r="A288" i="4" l="1"/>
  <c r="H287" i="4" a="1"/>
  <c r="H287" i="4" s="1"/>
  <c r="G287" i="4" a="1"/>
  <c r="G287" i="4" s="1"/>
  <c r="B287" i="4" a="1"/>
  <c r="B287" i="4" s="1"/>
  <c r="F287" i="4" a="1"/>
  <c r="F287" i="4" s="1"/>
  <c r="E287" i="4" a="1"/>
  <c r="E287" i="4" s="1"/>
  <c r="I287" i="4" a="1"/>
  <c r="I287" i="4" s="1"/>
  <c r="C287" i="4" a="1"/>
  <c r="C287" i="4" s="1"/>
  <c r="D287" i="4" a="1"/>
  <c r="D287" i="4" s="1"/>
  <c r="L282" i="4"/>
  <c r="L283" i="4"/>
  <c r="O283" i="4"/>
  <c r="M282" i="4"/>
  <c r="N282" i="4"/>
  <c r="A289" i="4" l="1"/>
  <c r="G288" i="4" a="1"/>
  <c r="G288" i="4" s="1"/>
  <c r="F288" i="4" a="1"/>
  <c r="F288" i="4" s="1"/>
  <c r="E288" i="4" a="1"/>
  <c r="E288" i="4" s="1"/>
  <c r="D288" i="4" a="1"/>
  <c r="D288" i="4" s="1"/>
  <c r="I288" i="4" a="1"/>
  <c r="I288" i="4" s="1"/>
  <c r="C288" i="4" a="1"/>
  <c r="C288" i="4" s="1"/>
  <c r="H288" i="4" a="1"/>
  <c r="H288" i="4" s="1"/>
  <c r="B288" i="4" a="1"/>
  <c r="B288" i="4" s="1"/>
  <c r="M283" i="4"/>
  <c r="N283" i="4"/>
  <c r="O284" i="4"/>
  <c r="A290" i="4" l="1"/>
  <c r="E289" i="4" a="1"/>
  <c r="E289" i="4" s="1"/>
  <c r="D289" i="4" a="1"/>
  <c r="D289" i="4" s="1"/>
  <c r="I289" i="4" a="1"/>
  <c r="I289" i="4" s="1"/>
  <c r="C289" i="4" a="1"/>
  <c r="C289" i="4" s="1"/>
  <c r="H289" i="4" a="1"/>
  <c r="H289" i="4" s="1"/>
  <c r="B289" i="4" a="1"/>
  <c r="B289" i="4" s="1"/>
  <c r="G289" i="4" a="1"/>
  <c r="G289" i="4" s="1"/>
  <c r="F289" i="4" a="1"/>
  <c r="F289" i="4" s="1"/>
  <c r="N284" i="4"/>
  <c r="L284" i="4"/>
  <c r="O285" i="4"/>
  <c r="M284" i="4"/>
  <c r="A291" i="4" l="1"/>
  <c r="I290" i="4" a="1"/>
  <c r="I290" i="4" s="1"/>
  <c r="C290" i="4" a="1"/>
  <c r="C290" i="4" s="1"/>
  <c r="B290" i="4" a="1"/>
  <c r="B290" i="4" s="1"/>
  <c r="H290" i="4" a="1"/>
  <c r="H290" i="4" s="1"/>
  <c r="G290" i="4" a="1"/>
  <c r="G290" i="4" s="1"/>
  <c r="F290" i="4" a="1"/>
  <c r="F290" i="4" s="1"/>
  <c r="D290" i="4" a="1"/>
  <c r="D290" i="4" s="1"/>
  <c r="E290" i="4" a="1"/>
  <c r="E290" i="4" s="1"/>
  <c r="M285" i="4"/>
  <c r="L285" i="4"/>
  <c r="L286" i="4"/>
  <c r="O286" i="4"/>
  <c r="N285" i="4"/>
  <c r="A292" i="4" l="1"/>
  <c r="F291" i="4" a="1"/>
  <c r="F291" i="4" s="1"/>
  <c r="E291" i="4" a="1"/>
  <c r="E291" i="4" s="1"/>
  <c r="D291" i="4" a="1"/>
  <c r="D291" i="4" s="1"/>
  <c r="I291" i="4" a="1"/>
  <c r="I291" i="4" s="1"/>
  <c r="C291" i="4" a="1"/>
  <c r="C291" i="4" s="1"/>
  <c r="G291" i="4" a="1"/>
  <c r="G291" i="4" s="1"/>
  <c r="B291" i="4" a="1"/>
  <c r="B291" i="4" s="1"/>
  <c r="H291" i="4" a="1"/>
  <c r="H291" i="4" s="1"/>
  <c r="M286" i="4"/>
  <c r="N286" i="4"/>
  <c r="O287" i="4"/>
  <c r="A293" i="4" l="1"/>
  <c r="E292" i="4" a="1"/>
  <c r="E292" i="4" s="1"/>
  <c r="D292" i="4" a="1"/>
  <c r="D292" i="4" s="1"/>
  <c r="I292" i="4" a="1"/>
  <c r="I292" i="4" s="1"/>
  <c r="C292" i="4" a="1"/>
  <c r="C292" i="4" s="1"/>
  <c r="B292" i="4" a="1"/>
  <c r="B292" i="4" s="1"/>
  <c r="H292" i="4" a="1"/>
  <c r="H292" i="4" s="1"/>
  <c r="G292" i="4" a="1"/>
  <c r="G292" i="4" s="1"/>
  <c r="F292" i="4" a="1"/>
  <c r="F292" i="4" s="1"/>
  <c r="M287" i="4"/>
  <c r="N287" i="4"/>
  <c r="O288" i="4"/>
  <c r="L287" i="4"/>
  <c r="A294" i="4" l="1"/>
  <c r="H293" i="4" a="1"/>
  <c r="H293" i="4" s="1"/>
  <c r="G293" i="4" a="1"/>
  <c r="G293" i="4" s="1"/>
  <c r="B293" i="4" a="1"/>
  <c r="B293" i="4" s="1"/>
  <c r="F293" i="4" a="1"/>
  <c r="F293" i="4" s="1"/>
  <c r="E293" i="4" a="1"/>
  <c r="E293" i="4" s="1"/>
  <c r="I293" i="4" a="1"/>
  <c r="I293" i="4" s="1"/>
  <c r="C293" i="4" a="1"/>
  <c r="C293" i="4" s="1"/>
  <c r="D293" i="4" a="1"/>
  <c r="D293" i="4" s="1"/>
  <c r="O289" i="4"/>
  <c r="L289" i="4"/>
  <c r="M288" i="4"/>
  <c r="N288" i="4"/>
  <c r="L288" i="4"/>
  <c r="A295" i="4" l="1"/>
  <c r="F294" i="4" a="1"/>
  <c r="F294" i="4" s="1"/>
  <c r="E294" i="4" a="1"/>
  <c r="E294" i="4" s="1"/>
  <c r="D294" i="4" a="1"/>
  <c r="D294" i="4" s="1"/>
  <c r="I294" i="4" a="1"/>
  <c r="I294" i="4" s="1"/>
  <c r="C294" i="4" a="1"/>
  <c r="C294" i="4" s="1"/>
  <c r="B294" i="4" a="1"/>
  <c r="B294" i="4" s="1"/>
  <c r="G294" i="4" a="1"/>
  <c r="G294" i="4" s="1"/>
  <c r="H294" i="4" a="1"/>
  <c r="H294" i="4" s="1"/>
  <c r="M289" i="4"/>
  <c r="N289" i="4"/>
  <c r="L290" i="4"/>
  <c r="O290" i="4"/>
  <c r="A296" i="4" l="1"/>
  <c r="D295" i="4" a="1"/>
  <c r="D295" i="4" s="1"/>
  <c r="I295" i="4" a="1"/>
  <c r="I295" i="4" s="1"/>
  <c r="C295" i="4" a="1"/>
  <c r="C295" i="4" s="1"/>
  <c r="H295" i="4" a="1"/>
  <c r="H295" i="4" s="1"/>
  <c r="G295" i="4" a="1"/>
  <c r="G295" i="4" s="1"/>
  <c r="B295" i="4" a="1"/>
  <c r="B295" i="4" s="1"/>
  <c r="F295" i="4" a="1"/>
  <c r="F295" i="4" s="1"/>
  <c r="E295" i="4" a="1"/>
  <c r="E295" i="4" s="1"/>
  <c r="O291" i="4"/>
  <c r="M290" i="4"/>
  <c r="N290" i="4"/>
  <c r="A297" i="4" l="1"/>
  <c r="H296" i="4" a="1"/>
  <c r="H296" i="4" s="1"/>
  <c r="G296" i="4" a="1"/>
  <c r="G296" i="4" s="1"/>
  <c r="F296" i="4" a="1"/>
  <c r="F296" i="4" s="1"/>
  <c r="E296" i="4" a="1"/>
  <c r="E296" i="4" s="1"/>
  <c r="D296" i="4" a="1"/>
  <c r="D296" i="4" s="1"/>
  <c r="B296" i="4" a="1"/>
  <c r="B296" i="4" s="1"/>
  <c r="C296" i="4" a="1"/>
  <c r="C296" i="4" s="1"/>
  <c r="I296" i="4" a="1"/>
  <c r="I296" i="4" s="1"/>
  <c r="N291" i="4"/>
  <c r="L291" i="4"/>
  <c r="O292" i="4"/>
  <c r="M291" i="4"/>
  <c r="A298" i="4" l="1"/>
  <c r="E297" i="4" a="1"/>
  <c r="E297" i="4" s="1"/>
  <c r="D297" i="4" a="1"/>
  <c r="D297" i="4" s="1"/>
  <c r="I297" i="4" a="1"/>
  <c r="I297" i="4" s="1"/>
  <c r="C297" i="4" a="1"/>
  <c r="C297" i="4" s="1"/>
  <c r="H297" i="4" a="1"/>
  <c r="H297" i="4" s="1"/>
  <c r="G297" i="4" a="1"/>
  <c r="G297" i="4" s="1"/>
  <c r="B297" i="4" a="1"/>
  <c r="B297" i="4" s="1"/>
  <c r="F297" i="4" a="1"/>
  <c r="F297" i="4" s="1"/>
  <c r="L292" i="4"/>
  <c r="N292" i="4"/>
  <c r="O293" i="4"/>
  <c r="M292" i="4"/>
  <c r="A299" i="4" l="1"/>
  <c r="I298" i="4" a="1"/>
  <c r="I298" i="4" s="1"/>
  <c r="C298" i="4" a="1"/>
  <c r="C298" i="4" s="1"/>
  <c r="B298" i="4" a="1"/>
  <c r="B298" i="4" s="1"/>
  <c r="H298" i="4" a="1"/>
  <c r="H298" i="4" s="1"/>
  <c r="G298" i="4" a="1"/>
  <c r="G298" i="4" s="1"/>
  <c r="F298" i="4" a="1"/>
  <c r="F298" i="4" s="1"/>
  <c r="D298" i="4" a="1"/>
  <c r="D298" i="4" s="1"/>
  <c r="E298" i="4" a="1"/>
  <c r="E298" i="4" s="1"/>
  <c r="M293" i="4"/>
  <c r="L293" i="4"/>
  <c r="L294" i="4"/>
  <c r="O294" i="4"/>
  <c r="M294" i="4"/>
  <c r="N293" i="4"/>
  <c r="A300" i="4" l="1"/>
  <c r="F299" i="4" a="1"/>
  <c r="F299" i="4" s="1"/>
  <c r="E299" i="4" a="1"/>
  <c r="E299" i="4" s="1"/>
  <c r="D299" i="4" a="1"/>
  <c r="D299" i="4" s="1"/>
  <c r="I299" i="4" a="1"/>
  <c r="I299" i="4" s="1"/>
  <c r="C299" i="4" a="1"/>
  <c r="C299" i="4" s="1"/>
  <c r="G299" i="4" a="1"/>
  <c r="G299" i="4" s="1"/>
  <c r="B299" i="4" a="1"/>
  <c r="B299" i="4" s="1"/>
  <c r="H299" i="4" a="1"/>
  <c r="H299" i="4" s="1"/>
  <c r="N294" i="4"/>
  <c r="L295" i="4"/>
  <c r="O295" i="4"/>
  <c r="A301" i="4" l="1"/>
  <c r="E300" i="4" a="1"/>
  <c r="E300" i="4" s="1"/>
  <c r="D300" i="4" a="1"/>
  <c r="D300" i="4" s="1"/>
  <c r="I300" i="4" a="1"/>
  <c r="I300" i="4" s="1"/>
  <c r="C300" i="4" a="1"/>
  <c r="C300" i="4" s="1"/>
  <c r="B300" i="4" a="1"/>
  <c r="B300" i="4" s="1"/>
  <c r="H300" i="4" a="1"/>
  <c r="H300" i="4" s="1"/>
  <c r="G300" i="4" a="1"/>
  <c r="G300" i="4" s="1"/>
  <c r="F300" i="4" a="1"/>
  <c r="F300" i="4" s="1"/>
  <c r="O296" i="4"/>
  <c r="M295" i="4"/>
  <c r="N295" i="4"/>
  <c r="A302" i="4" l="1"/>
  <c r="H301" i="4" a="1"/>
  <c r="H301" i="4" s="1"/>
  <c r="G301" i="4" a="1"/>
  <c r="G301" i="4" s="1"/>
  <c r="B301" i="4" a="1"/>
  <c r="B301" i="4" s="1"/>
  <c r="F301" i="4" a="1"/>
  <c r="F301" i="4" s="1"/>
  <c r="E301" i="4" a="1"/>
  <c r="E301" i="4" s="1"/>
  <c r="I301" i="4" a="1"/>
  <c r="I301" i="4" s="1"/>
  <c r="C301" i="4" a="1"/>
  <c r="C301" i="4" s="1"/>
  <c r="D301" i="4" a="1"/>
  <c r="D301" i="4" s="1"/>
  <c r="L296" i="4"/>
  <c r="O297" i="4"/>
  <c r="M296" i="4"/>
  <c r="N296" i="4"/>
  <c r="A303" i="4" l="1"/>
  <c r="F302" i="4" a="1"/>
  <c r="F302" i="4" s="1"/>
  <c r="E302" i="4" a="1"/>
  <c r="E302" i="4" s="1"/>
  <c r="D302" i="4" a="1"/>
  <c r="D302" i="4" s="1"/>
  <c r="I302" i="4" a="1"/>
  <c r="I302" i="4" s="1"/>
  <c r="C302" i="4" a="1"/>
  <c r="C302" i="4" s="1"/>
  <c r="B302" i="4" a="1"/>
  <c r="B302" i="4" s="1"/>
  <c r="G302" i="4" a="1"/>
  <c r="G302" i="4" s="1"/>
  <c r="H302" i="4" a="1"/>
  <c r="H302" i="4" s="1"/>
  <c r="L297" i="4"/>
  <c r="O298" i="4"/>
  <c r="M297" i="4"/>
  <c r="N297" i="4"/>
  <c r="A304" i="4" l="1"/>
  <c r="D303" i="4" a="1"/>
  <c r="D303" i="4" s="1"/>
  <c r="I303" i="4" a="1"/>
  <c r="I303" i="4" s="1"/>
  <c r="C303" i="4" a="1"/>
  <c r="C303" i="4" s="1"/>
  <c r="H303" i="4" a="1"/>
  <c r="H303" i="4" s="1"/>
  <c r="G303" i="4" a="1"/>
  <c r="G303" i="4" s="1"/>
  <c r="B303" i="4" a="1"/>
  <c r="B303" i="4" s="1"/>
  <c r="F303" i="4" a="1"/>
  <c r="F303" i="4" s="1"/>
  <c r="E303" i="4" a="1"/>
  <c r="E303" i="4" s="1"/>
  <c r="M298" i="4"/>
  <c r="N298" i="4"/>
  <c r="L298" i="4"/>
  <c r="O299" i="4"/>
  <c r="A305" i="4" l="1"/>
  <c r="H304" i="4" a="1"/>
  <c r="H304" i="4" s="1"/>
  <c r="G304" i="4" a="1"/>
  <c r="G304" i="4" s="1"/>
  <c r="F304" i="4" a="1"/>
  <c r="F304" i="4" s="1"/>
  <c r="E304" i="4" a="1"/>
  <c r="E304" i="4" s="1"/>
  <c r="D304" i="4" a="1"/>
  <c r="D304" i="4" s="1"/>
  <c r="B304" i="4" a="1"/>
  <c r="B304" i="4" s="1"/>
  <c r="I304" i="4" a="1"/>
  <c r="I304" i="4" s="1"/>
  <c r="C304" i="4" a="1"/>
  <c r="C304" i="4" s="1"/>
  <c r="N299" i="4"/>
  <c r="O300" i="4"/>
  <c r="L299" i="4"/>
  <c r="M299" i="4"/>
  <c r="A306" i="4" l="1"/>
  <c r="E305" i="4" a="1"/>
  <c r="E305" i="4" s="1"/>
  <c r="I305" i="4" a="1"/>
  <c r="I305" i="4" s="1"/>
  <c r="D305" i="4" a="1"/>
  <c r="D305" i="4" s="1"/>
  <c r="C305" i="4" a="1"/>
  <c r="C305" i="4" s="1"/>
  <c r="H305" i="4" a="1"/>
  <c r="H305" i="4" s="1"/>
  <c r="G305" i="4" a="1"/>
  <c r="G305" i="4" s="1"/>
  <c r="B305" i="4" a="1"/>
  <c r="B305" i="4" s="1"/>
  <c r="F305" i="4" a="1"/>
  <c r="F305" i="4" s="1"/>
  <c r="L300" i="4"/>
  <c r="M300" i="4"/>
  <c r="N300" i="4"/>
  <c r="O301" i="4"/>
  <c r="A307" i="4" l="1"/>
  <c r="B306" i="4" a="1"/>
  <c r="B306" i="4" s="1"/>
  <c r="H306" i="4" a="1"/>
  <c r="H306" i="4" s="1"/>
  <c r="G306" i="4" a="1"/>
  <c r="G306" i="4" s="1"/>
  <c r="F306" i="4" a="1"/>
  <c r="F306" i="4" s="1"/>
  <c r="E306" i="4" a="1"/>
  <c r="E306" i="4" s="1"/>
  <c r="I306" i="4" a="1"/>
  <c r="I306" i="4" s="1"/>
  <c r="C306" i="4" a="1"/>
  <c r="C306" i="4" s="1"/>
  <c r="D306" i="4" a="1"/>
  <c r="D306" i="4" s="1"/>
  <c r="N301" i="4"/>
  <c r="L301" i="4"/>
  <c r="O302" i="4"/>
  <c r="M301" i="4"/>
  <c r="A308" i="4" l="1"/>
  <c r="E307" i="4" a="1"/>
  <c r="E307" i="4" s="1"/>
  <c r="D307" i="4" a="1"/>
  <c r="D307" i="4" s="1"/>
  <c r="I307" i="4" a="1"/>
  <c r="I307" i="4" s="1"/>
  <c r="C307" i="4" a="1"/>
  <c r="C307" i="4" s="1"/>
  <c r="H307" i="4" a="1"/>
  <c r="H307" i="4" s="1"/>
  <c r="G307" i="4" a="1"/>
  <c r="G307" i="4" s="1"/>
  <c r="B307" i="4" a="1"/>
  <c r="B307" i="4" s="1"/>
  <c r="F307" i="4" a="1"/>
  <c r="F307" i="4" s="1"/>
  <c r="L302" i="4"/>
  <c r="M302" i="4"/>
  <c r="N302" i="4"/>
  <c r="O303" i="4"/>
  <c r="A309" i="4" l="1"/>
  <c r="H308" i="4" a="1"/>
  <c r="H308" i="4" s="1"/>
  <c r="B308" i="4" a="1"/>
  <c r="B308" i="4" s="1"/>
  <c r="G308" i="4" a="1"/>
  <c r="G308" i="4" s="1"/>
  <c r="F308" i="4" a="1"/>
  <c r="F308" i="4" s="1"/>
  <c r="E308" i="4" a="1"/>
  <c r="E308" i="4" s="1"/>
  <c r="I308" i="4" a="1"/>
  <c r="I308" i="4" s="1"/>
  <c r="C308" i="4" a="1"/>
  <c r="C308" i="4" s="1"/>
  <c r="D308" i="4" a="1"/>
  <c r="D308" i="4" s="1"/>
  <c r="L303" i="4"/>
  <c r="M303" i="4"/>
  <c r="N303" i="4"/>
  <c r="L304" i="4"/>
  <c r="O304" i="4"/>
  <c r="A310" i="4" l="1"/>
  <c r="F309" i="4" a="1"/>
  <c r="F309" i="4" s="1"/>
  <c r="E309" i="4" a="1"/>
  <c r="E309" i="4" s="1"/>
  <c r="I309" i="4" a="1"/>
  <c r="I309" i="4" s="1"/>
  <c r="D309" i="4" a="1"/>
  <c r="D309" i="4" s="1"/>
  <c r="C309" i="4" a="1"/>
  <c r="C309" i="4" s="1"/>
  <c r="H309" i="4" a="1"/>
  <c r="H309" i="4" s="1"/>
  <c r="G309" i="4" a="1"/>
  <c r="G309" i="4" s="1"/>
  <c r="B309" i="4" a="1"/>
  <c r="B309" i="4" s="1"/>
  <c r="M305" i="4"/>
  <c r="O305" i="4"/>
  <c r="M304" i="4"/>
  <c r="N304" i="4"/>
  <c r="A311" i="4" l="1"/>
  <c r="I310" i="4" a="1"/>
  <c r="I310" i="4" s="1"/>
  <c r="C310" i="4" a="1"/>
  <c r="C310" i="4" s="1"/>
  <c r="B310" i="4" a="1"/>
  <c r="B310" i="4" s="1"/>
  <c r="H310" i="4" a="1"/>
  <c r="H310" i="4" s="1"/>
  <c r="G310" i="4" a="1"/>
  <c r="G310" i="4" s="1"/>
  <c r="F310" i="4" a="1"/>
  <c r="F310" i="4" s="1"/>
  <c r="D310" i="4" a="1"/>
  <c r="D310" i="4" s="1"/>
  <c r="E310" i="4" a="1"/>
  <c r="E310" i="4" s="1"/>
  <c r="N305" i="4"/>
  <c r="L305" i="4"/>
  <c r="O306" i="4"/>
  <c r="A312" i="4" l="1"/>
  <c r="F311" i="4" a="1"/>
  <c r="F311" i="4" s="1"/>
  <c r="E311" i="4" a="1"/>
  <c r="E311" i="4" s="1"/>
  <c r="D311" i="4" a="1"/>
  <c r="D311" i="4" s="1"/>
  <c r="I311" i="4" a="1"/>
  <c r="I311" i="4" s="1"/>
  <c r="C311" i="4" a="1"/>
  <c r="C311" i="4" s="1"/>
  <c r="H311" i="4" a="1"/>
  <c r="H311" i="4" s="1"/>
  <c r="G311" i="4" a="1"/>
  <c r="G311" i="4" s="1"/>
  <c r="B311" i="4" a="1"/>
  <c r="B311" i="4" s="1"/>
  <c r="L306" i="4"/>
  <c r="M306" i="4"/>
  <c r="N306" i="4"/>
  <c r="L307" i="4"/>
  <c r="O307" i="4"/>
  <c r="A313" i="4" l="1"/>
  <c r="I312" i="4" a="1"/>
  <c r="I312" i="4" s="1"/>
  <c r="C312" i="4" a="1"/>
  <c r="C312" i="4" s="1"/>
  <c r="H312" i="4" a="1"/>
  <c r="H312" i="4" s="1"/>
  <c r="B312" i="4" a="1"/>
  <c r="B312" i="4" s="1"/>
  <c r="G312" i="4" a="1"/>
  <c r="G312" i="4" s="1"/>
  <c r="F312" i="4" a="1"/>
  <c r="F312" i="4" s="1"/>
  <c r="D312" i="4" a="1"/>
  <c r="D312" i="4" s="1"/>
  <c r="E312" i="4" a="1"/>
  <c r="E312" i="4" s="1"/>
  <c r="M307" i="4"/>
  <c r="N307" i="4"/>
  <c r="L308" i="4"/>
  <c r="O308" i="4"/>
  <c r="M308" i="4"/>
  <c r="A314" i="4" l="1"/>
  <c r="F313" i="4" a="1"/>
  <c r="F313" i="4" s="1"/>
  <c r="E313" i="4" a="1"/>
  <c r="E313" i="4" s="1"/>
  <c r="I313" i="4" a="1"/>
  <c r="I313" i="4" s="1"/>
  <c r="D313" i="4" a="1"/>
  <c r="D313" i="4" s="1"/>
  <c r="C313" i="4" a="1"/>
  <c r="C313" i="4" s="1"/>
  <c r="G313" i="4" a="1"/>
  <c r="G313" i="4" s="1"/>
  <c r="B313" i="4" a="1"/>
  <c r="B313" i="4" s="1"/>
  <c r="H313" i="4" a="1"/>
  <c r="H313" i="4" s="1"/>
  <c r="N308" i="4"/>
  <c r="O309" i="4"/>
  <c r="A315" i="4" l="1"/>
  <c r="D314" i="4" a="1"/>
  <c r="D314" i="4" s="1"/>
  <c r="I314" i="4" a="1"/>
  <c r="I314" i="4" s="1"/>
  <c r="C314" i="4" a="1"/>
  <c r="C314" i="4" s="1"/>
  <c r="B314" i="4" a="1"/>
  <c r="B314" i="4" s="1"/>
  <c r="H314" i="4" a="1"/>
  <c r="H314" i="4" s="1"/>
  <c r="G314" i="4" a="1"/>
  <c r="G314" i="4" s="1"/>
  <c r="F314" i="4" a="1"/>
  <c r="F314" i="4" s="1"/>
  <c r="E314" i="4" a="1"/>
  <c r="E314" i="4" s="1"/>
  <c r="N309" i="4"/>
  <c r="L309" i="4"/>
  <c r="M309" i="4"/>
  <c r="L310" i="4"/>
  <c r="O310" i="4"/>
  <c r="A316" i="4" l="1"/>
  <c r="F315" i="4" a="1"/>
  <c r="F315" i="4" s="1"/>
  <c r="E315" i="4" a="1"/>
  <c r="E315" i="4" s="1"/>
  <c r="D315" i="4" a="1"/>
  <c r="D315" i="4" s="1"/>
  <c r="I315" i="4" a="1"/>
  <c r="I315" i="4" s="1"/>
  <c r="C315" i="4" a="1"/>
  <c r="C315" i="4" s="1"/>
  <c r="G315" i="4" a="1"/>
  <c r="G315" i="4" s="1"/>
  <c r="B315" i="4" a="1"/>
  <c r="B315" i="4" s="1"/>
  <c r="H315" i="4" a="1"/>
  <c r="H315" i="4" s="1"/>
  <c r="O311" i="4"/>
  <c r="M310" i="4"/>
  <c r="N310" i="4"/>
  <c r="A317" i="4" l="1"/>
  <c r="D316" i="4" a="1"/>
  <c r="D316" i="4" s="1"/>
  <c r="I316" i="4" a="1"/>
  <c r="I316" i="4" s="1"/>
  <c r="C316" i="4" a="1"/>
  <c r="C316" i="4" s="1"/>
  <c r="H316" i="4" a="1"/>
  <c r="H316" i="4" s="1"/>
  <c r="B316" i="4" a="1"/>
  <c r="B316" i="4" s="1"/>
  <c r="G316" i="4" a="1"/>
  <c r="G316" i="4" s="1"/>
  <c r="F316" i="4" a="1"/>
  <c r="F316" i="4" s="1"/>
  <c r="E316" i="4" a="1"/>
  <c r="E316" i="4" s="1"/>
  <c r="N311" i="4"/>
  <c r="M311" i="4"/>
  <c r="L311" i="4"/>
  <c r="O312" i="4"/>
  <c r="A318" i="4" l="1"/>
  <c r="G317" i="4" a="1"/>
  <c r="G317" i="4" s="1"/>
  <c r="B317" i="4" a="1"/>
  <c r="B317" i="4" s="1"/>
  <c r="F317" i="4" a="1"/>
  <c r="F317" i="4" s="1"/>
  <c r="E317" i="4" a="1"/>
  <c r="E317" i="4" s="1"/>
  <c r="I317" i="4" a="1"/>
  <c r="I317" i="4" s="1"/>
  <c r="D317" i="4" a="1"/>
  <c r="D317" i="4" s="1"/>
  <c r="H317" i="4" a="1"/>
  <c r="H317" i="4" s="1"/>
  <c r="C317" i="4" a="1"/>
  <c r="C317" i="4" s="1"/>
  <c r="L312" i="4"/>
  <c r="N312" i="4"/>
  <c r="O313" i="4"/>
  <c r="M312" i="4"/>
  <c r="A319" i="4" l="1"/>
  <c r="E318" i="4" a="1"/>
  <c r="E318" i="4" s="1"/>
  <c r="D318" i="4" a="1"/>
  <c r="D318" i="4" s="1"/>
  <c r="I318" i="4" a="1"/>
  <c r="I318" i="4" s="1"/>
  <c r="C318" i="4" a="1"/>
  <c r="C318" i="4" s="1"/>
  <c r="B318" i="4" a="1"/>
  <c r="B318" i="4" s="1"/>
  <c r="H318" i="4" a="1"/>
  <c r="H318" i="4" s="1"/>
  <c r="G318" i="4" a="1"/>
  <c r="G318" i="4" s="1"/>
  <c r="F318" i="4" a="1"/>
  <c r="F318" i="4" s="1"/>
  <c r="L313" i="4"/>
  <c r="M313" i="4"/>
  <c r="O314" i="4"/>
  <c r="N313" i="4"/>
  <c r="A320" i="4" l="1"/>
  <c r="G319" i="4" a="1"/>
  <c r="G319" i="4" s="1"/>
  <c r="B319" i="4" a="1"/>
  <c r="B319" i="4" s="1"/>
  <c r="F319" i="4" a="1"/>
  <c r="F319" i="4" s="1"/>
  <c r="E319" i="4" a="1"/>
  <c r="E319" i="4" s="1"/>
  <c r="D319" i="4" a="1"/>
  <c r="D319" i="4" s="1"/>
  <c r="H319" i="4" a="1"/>
  <c r="H319" i="4" s="1"/>
  <c r="I319" i="4" a="1"/>
  <c r="I319" i="4" s="1"/>
  <c r="C319" i="4" a="1"/>
  <c r="C319" i="4" s="1"/>
  <c r="M314" i="4"/>
  <c r="N314" i="4"/>
  <c r="L314" i="4"/>
  <c r="O315" i="4"/>
  <c r="A321" i="4" l="1"/>
  <c r="E320" i="4" a="1"/>
  <c r="E320" i="4" s="1"/>
  <c r="D320" i="4" a="1"/>
  <c r="D320" i="4" s="1"/>
  <c r="I320" i="4" a="1"/>
  <c r="I320" i="4" s="1"/>
  <c r="C320" i="4" a="1"/>
  <c r="C320" i="4" s="1"/>
  <c r="H320" i="4" a="1"/>
  <c r="H320" i="4" s="1"/>
  <c r="B320" i="4" a="1"/>
  <c r="B320" i="4" s="1"/>
  <c r="G320" i="4" a="1"/>
  <c r="G320" i="4" s="1"/>
  <c r="F320" i="4" a="1"/>
  <c r="F320" i="4" s="1"/>
  <c r="L315" i="4"/>
  <c r="M315" i="4"/>
  <c r="N315" i="4"/>
  <c r="O316" i="4"/>
  <c r="A322" i="4" l="1"/>
  <c r="H321" i="4" a="1"/>
  <c r="H321" i="4" s="1"/>
  <c r="G321" i="4" a="1"/>
  <c r="G321" i="4" s="1"/>
  <c r="B321" i="4" a="1"/>
  <c r="B321" i="4" s="1"/>
  <c r="F321" i="4" a="1"/>
  <c r="F321" i="4" s="1"/>
  <c r="E321" i="4" a="1"/>
  <c r="E321" i="4" s="1"/>
  <c r="C321" i="4" a="1"/>
  <c r="C321" i="4" s="1"/>
  <c r="I321" i="4" a="1"/>
  <c r="I321" i="4" s="1"/>
  <c r="D321" i="4" a="1"/>
  <c r="D321" i="4" s="1"/>
  <c r="L316" i="4"/>
  <c r="L317" i="4"/>
  <c r="O317" i="4"/>
  <c r="M316" i="4"/>
  <c r="N316" i="4"/>
  <c r="A323" i="4" l="1"/>
  <c r="E322" i="4" a="1"/>
  <c r="E322" i="4" s="1"/>
  <c r="D322" i="4" a="1"/>
  <c r="D322" i="4" s="1"/>
  <c r="I322" i="4" a="1"/>
  <c r="I322" i="4" s="1"/>
  <c r="C322" i="4" a="1"/>
  <c r="C322" i="4" s="1"/>
  <c r="B322" i="4" a="1"/>
  <c r="B322" i="4" s="1"/>
  <c r="H322" i="4" a="1"/>
  <c r="H322" i="4" s="1"/>
  <c r="F322" i="4" a="1"/>
  <c r="F322" i="4" s="1"/>
  <c r="G322" i="4" a="1"/>
  <c r="G322" i="4" s="1"/>
  <c r="O318" i="4"/>
  <c r="M317" i="4"/>
  <c r="N317" i="4"/>
  <c r="A324" i="4" l="1"/>
  <c r="H323" i="4" a="1"/>
  <c r="H323" i="4" s="1"/>
  <c r="G323" i="4" a="1"/>
  <c r="G323" i="4" s="1"/>
  <c r="B323" i="4" a="1"/>
  <c r="B323" i="4" s="1"/>
  <c r="F323" i="4" a="1"/>
  <c r="F323" i="4" s="1"/>
  <c r="E323" i="4" a="1"/>
  <c r="E323" i="4" s="1"/>
  <c r="I323" i="4" a="1"/>
  <c r="I323" i="4" s="1"/>
  <c r="C323" i="4" a="1"/>
  <c r="C323" i="4" s="1"/>
  <c r="D323" i="4" a="1"/>
  <c r="D323" i="4" s="1"/>
  <c r="N318" i="4"/>
  <c r="M318" i="4"/>
  <c r="L318" i="4"/>
  <c r="L319" i="4"/>
  <c r="O319" i="4"/>
  <c r="A325" i="4" l="1"/>
  <c r="E324" i="4" a="1"/>
  <c r="E324" i="4" s="1"/>
  <c r="D324" i="4" a="1"/>
  <c r="D324" i="4" s="1"/>
  <c r="I324" i="4" a="1"/>
  <c r="I324" i="4" s="1"/>
  <c r="C324" i="4" a="1"/>
  <c r="C324" i="4" s="1"/>
  <c r="H324" i="4" a="1"/>
  <c r="H324" i="4" s="1"/>
  <c r="B324" i="4" a="1"/>
  <c r="B324" i="4" s="1"/>
  <c r="F324" i="4" a="1"/>
  <c r="F324" i="4" s="1"/>
  <c r="G324" i="4" a="1"/>
  <c r="G324" i="4" s="1"/>
  <c r="N319" i="4"/>
  <c r="M319" i="4"/>
  <c r="L320" i="4"/>
  <c r="O320" i="4"/>
  <c r="A326" i="4" l="1"/>
  <c r="C325" i="4" a="1"/>
  <c r="C325" i="4" s="1"/>
  <c r="H325" i="4" a="1"/>
  <c r="H325" i="4" s="1"/>
  <c r="G325" i="4" a="1"/>
  <c r="G325" i="4" s="1"/>
  <c r="B325" i="4" a="1"/>
  <c r="B325" i="4" s="1"/>
  <c r="F325" i="4" a="1"/>
  <c r="F325" i="4" s="1"/>
  <c r="E325" i="4" a="1"/>
  <c r="E325" i="4" s="1"/>
  <c r="I325" i="4" a="1"/>
  <c r="I325" i="4" s="1"/>
  <c r="D325" i="4" a="1"/>
  <c r="D325" i="4" s="1"/>
  <c r="M320" i="4"/>
  <c r="N320" i="4"/>
  <c r="O321" i="4"/>
  <c r="A327" i="4" l="1"/>
  <c r="F326" i="4" a="1"/>
  <c r="F326" i="4" s="1"/>
  <c r="E326" i="4" a="1"/>
  <c r="E326" i="4" s="1"/>
  <c r="D326" i="4" a="1"/>
  <c r="D326" i="4" s="1"/>
  <c r="I326" i="4" a="1"/>
  <c r="I326" i="4" s="1"/>
  <c r="C326" i="4" a="1"/>
  <c r="C326" i="4" s="1"/>
  <c r="B326" i="4" a="1"/>
  <c r="B326" i="4" s="1"/>
  <c r="G326" i="4" a="1"/>
  <c r="G326" i="4" s="1"/>
  <c r="H326" i="4" a="1"/>
  <c r="H326" i="4" s="1"/>
  <c r="L321" i="4"/>
  <c r="N321" i="4"/>
  <c r="M321" i="4"/>
  <c r="O322" i="4"/>
  <c r="L322" i="4"/>
  <c r="A328" i="4" l="1"/>
  <c r="I327" i="4" a="1"/>
  <c r="I327" i="4" s="1"/>
  <c r="C327" i="4" a="1"/>
  <c r="C327" i="4" s="1"/>
  <c r="H327" i="4" a="1"/>
  <c r="H327" i="4" s="1"/>
  <c r="G327" i="4" a="1"/>
  <c r="G327" i="4" s="1"/>
  <c r="B327" i="4" a="1"/>
  <c r="B327" i="4" s="1"/>
  <c r="F327" i="4" a="1"/>
  <c r="F327" i="4" s="1"/>
  <c r="E327" i="4" a="1"/>
  <c r="E327" i="4" s="1"/>
  <c r="D327" i="4" a="1"/>
  <c r="D327" i="4" s="1"/>
  <c r="N322" i="4"/>
  <c r="M322" i="4"/>
  <c r="N323" i="4"/>
  <c r="O323" i="4"/>
  <c r="A329" i="4" l="1"/>
  <c r="F328" i="4" a="1"/>
  <c r="F328" i="4" s="1"/>
  <c r="E328" i="4" a="1"/>
  <c r="E328" i="4" s="1"/>
  <c r="D328" i="4" a="1"/>
  <c r="D328" i="4" s="1"/>
  <c r="I328" i="4" a="1"/>
  <c r="I328" i="4" s="1"/>
  <c r="C328" i="4" a="1"/>
  <c r="C328" i="4" s="1"/>
  <c r="G328" i="4" a="1"/>
  <c r="G328" i="4" s="1"/>
  <c r="H328" i="4" a="1"/>
  <c r="H328" i="4" s="1"/>
  <c r="B328" i="4" a="1"/>
  <c r="B328" i="4" s="1"/>
  <c r="L323" i="4"/>
  <c r="O324" i="4"/>
  <c r="M323" i="4"/>
  <c r="A330" i="4" l="1"/>
  <c r="D329" i="4" a="1"/>
  <c r="D329" i="4" s="1"/>
  <c r="I329" i="4" a="1"/>
  <c r="I329" i="4" s="1"/>
  <c r="C329" i="4" a="1"/>
  <c r="C329" i="4" s="1"/>
  <c r="H329" i="4" a="1"/>
  <c r="H329" i="4" s="1"/>
  <c r="G329" i="4" a="1"/>
  <c r="G329" i="4" s="1"/>
  <c r="B329" i="4" a="1"/>
  <c r="B329" i="4" s="1"/>
  <c r="F329" i="4" a="1"/>
  <c r="F329" i="4" s="1"/>
  <c r="E329" i="4" a="1"/>
  <c r="E329" i="4" s="1"/>
  <c r="M324" i="4"/>
  <c r="N324" i="4"/>
  <c r="L324" i="4"/>
  <c r="O325" i="4"/>
  <c r="A331" i="4" l="1"/>
  <c r="H330" i="4" a="1"/>
  <c r="H330" i="4" s="1"/>
  <c r="G330" i="4" a="1"/>
  <c r="G330" i="4" s="1"/>
  <c r="F330" i="4" a="1"/>
  <c r="F330" i="4" s="1"/>
  <c r="E330" i="4" a="1"/>
  <c r="E330" i="4" s="1"/>
  <c r="D330" i="4" a="1"/>
  <c r="D330" i="4" s="1"/>
  <c r="B330" i="4" a="1"/>
  <c r="B330" i="4" s="1"/>
  <c r="I330" i="4" a="1"/>
  <c r="I330" i="4" s="1"/>
  <c r="C330" i="4" a="1"/>
  <c r="C330" i="4" s="1"/>
  <c r="L325" i="4"/>
  <c r="M325" i="4"/>
  <c r="O326" i="4"/>
  <c r="N325" i="4"/>
  <c r="A332" i="4" l="1"/>
  <c r="E331" i="4" a="1"/>
  <c r="E331" i="4" s="1"/>
  <c r="D331" i="4" a="1"/>
  <c r="D331" i="4" s="1"/>
  <c r="I331" i="4" a="1"/>
  <c r="I331" i="4" s="1"/>
  <c r="C331" i="4" a="1"/>
  <c r="C331" i="4" s="1"/>
  <c r="H331" i="4" a="1"/>
  <c r="H331" i="4" s="1"/>
  <c r="G331" i="4" a="1"/>
  <c r="G331" i="4" s="1"/>
  <c r="B331" i="4" a="1"/>
  <c r="B331" i="4" s="1"/>
  <c r="F331" i="4" a="1"/>
  <c r="F331" i="4" s="1"/>
  <c r="L326" i="4"/>
  <c r="N326" i="4"/>
  <c r="O327" i="4"/>
  <c r="M326" i="4"/>
  <c r="A333" i="4" l="1"/>
  <c r="I332" i="4" a="1"/>
  <c r="I332" i="4" s="1"/>
  <c r="C332" i="4" a="1"/>
  <c r="C332" i="4" s="1"/>
  <c r="B332" i="4" a="1"/>
  <c r="B332" i="4" s="1"/>
  <c r="H332" i="4" a="1"/>
  <c r="H332" i="4" s="1"/>
  <c r="G332" i="4" a="1"/>
  <c r="G332" i="4" s="1"/>
  <c r="F332" i="4" a="1"/>
  <c r="F332" i="4" s="1"/>
  <c r="D332" i="4" a="1"/>
  <c r="D332" i="4" s="1"/>
  <c r="E332" i="4" a="1"/>
  <c r="E332" i="4" s="1"/>
  <c r="N327" i="4"/>
  <c r="L327" i="4"/>
  <c r="L328" i="4"/>
  <c r="O328" i="4"/>
  <c r="M327" i="4"/>
  <c r="A334" i="4" l="1"/>
  <c r="F333" i="4" a="1"/>
  <c r="F333" i="4" s="1"/>
  <c r="E333" i="4" a="1"/>
  <c r="E333" i="4" s="1"/>
  <c r="D333" i="4" a="1"/>
  <c r="D333" i="4" s="1"/>
  <c r="I333" i="4" a="1"/>
  <c r="I333" i="4" s="1"/>
  <c r="C333" i="4" a="1"/>
  <c r="C333" i="4" s="1"/>
  <c r="G333" i="4" a="1"/>
  <c r="G333" i="4" s="1"/>
  <c r="B333" i="4" a="1"/>
  <c r="B333" i="4" s="1"/>
  <c r="H333" i="4" a="1"/>
  <c r="H333" i="4" s="1"/>
  <c r="O2262" i="4"/>
  <c r="N328" i="4"/>
  <c r="M328" i="4"/>
  <c r="O329" i="4"/>
  <c r="A335" i="4" l="1"/>
  <c r="I334" i="4" a="1"/>
  <c r="I334" i="4" s="1"/>
  <c r="E334" i="4" a="1"/>
  <c r="E334" i="4" s="1"/>
  <c r="D334" i="4" a="1"/>
  <c r="D334" i="4" s="1"/>
  <c r="C334" i="4" a="1"/>
  <c r="C334" i="4" s="1"/>
  <c r="B334" i="4" a="1"/>
  <c r="B334" i="4" s="1"/>
  <c r="H334" i="4" a="1"/>
  <c r="H334" i="4" s="1"/>
  <c r="G334" i="4" a="1"/>
  <c r="G334" i="4" s="1"/>
  <c r="F334" i="4" a="1"/>
  <c r="F334" i="4" s="1"/>
  <c r="M329" i="4"/>
  <c r="L329" i="4"/>
  <c r="N2262" i="4"/>
  <c r="L2262" i="4"/>
  <c r="M2262" i="4"/>
  <c r="N329" i="4"/>
  <c r="O330" i="4"/>
  <c r="A336" i="4" l="1"/>
  <c r="I335" i="4" a="1"/>
  <c r="I335" i="4" s="1"/>
  <c r="C335" i="4" a="1"/>
  <c r="C335" i="4" s="1"/>
  <c r="H335" i="4" a="1"/>
  <c r="H335" i="4" s="1"/>
  <c r="B335" i="4" a="1"/>
  <c r="B335" i="4" s="1"/>
  <c r="G335" i="4" a="1"/>
  <c r="G335" i="4" s="1"/>
  <c r="F335" i="4" a="1"/>
  <c r="F335" i="4" s="1"/>
  <c r="E335" i="4" a="1"/>
  <c r="E335" i="4" s="1"/>
  <c r="D335" i="4" a="1"/>
  <c r="D335" i="4" s="1"/>
  <c r="L330" i="4"/>
  <c r="O331" i="4"/>
  <c r="N330" i="4"/>
  <c r="M330" i="4"/>
  <c r="A337" i="4" l="1"/>
  <c r="G336" i="4" a="1"/>
  <c r="G336" i="4" s="1"/>
  <c r="E336" i="4" a="1"/>
  <c r="E336" i="4" s="1"/>
  <c r="D336" i="4" a="1"/>
  <c r="D336" i="4" s="1"/>
  <c r="H336" i="4" a="1"/>
  <c r="H336" i="4" s="1"/>
  <c r="C336" i="4" a="1"/>
  <c r="C336" i="4" s="1"/>
  <c r="B336" i="4" a="1"/>
  <c r="B336" i="4" s="1"/>
  <c r="I336" i="4" a="1"/>
  <c r="I336" i="4" s="1"/>
  <c r="F336" i="4" a="1"/>
  <c r="F336" i="4" s="1"/>
  <c r="N331" i="4"/>
  <c r="L331" i="4"/>
  <c r="O332" i="4"/>
  <c r="M331" i="4"/>
  <c r="A338" i="4" l="1"/>
  <c r="H337" i="4" a="1"/>
  <c r="H337" i="4" s="1"/>
  <c r="G337" i="4" a="1"/>
  <c r="G337" i="4" s="1"/>
  <c r="B337" i="4" a="1"/>
  <c r="B337" i="4" s="1"/>
  <c r="E337" i="4" a="1"/>
  <c r="E337" i="4" s="1"/>
  <c r="F337" i="4" a="1"/>
  <c r="F337" i="4" s="1"/>
  <c r="D337" i="4" a="1"/>
  <c r="D337" i="4" s="1"/>
  <c r="C337" i="4" a="1"/>
  <c r="C337" i="4" s="1"/>
  <c r="I337" i="4" a="1"/>
  <c r="I337" i="4" s="1"/>
  <c r="L332" i="4"/>
  <c r="O333" i="4"/>
  <c r="M332" i="4"/>
  <c r="N332" i="4"/>
  <c r="A339" i="4" l="1"/>
  <c r="B338" i="4" a="1"/>
  <c r="B338" i="4" s="1"/>
  <c r="G338" i="4" a="1"/>
  <c r="G338" i="4" s="1"/>
  <c r="F338" i="4" a="1"/>
  <c r="F338" i="4" s="1"/>
  <c r="I338" i="4" a="1"/>
  <c r="I338" i="4" s="1"/>
  <c r="C338" i="4" a="1"/>
  <c r="C338" i="4" s="1"/>
  <c r="H338" i="4" a="1"/>
  <c r="H338" i="4" s="1"/>
  <c r="E338" i="4" a="1"/>
  <c r="E338" i="4" s="1"/>
  <c r="D338" i="4" a="1"/>
  <c r="D338" i="4" s="1"/>
  <c r="M333" i="4"/>
  <c r="L333" i="4"/>
  <c r="O334" i="4"/>
  <c r="N333" i="4"/>
  <c r="A340" i="4" l="1"/>
  <c r="F339" i="4" a="1"/>
  <c r="F339" i="4" s="1"/>
  <c r="D339" i="4" a="1"/>
  <c r="D339" i="4" s="1"/>
  <c r="I339" i="4" a="1"/>
  <c r="I339" i="4" s="1"/>
  <c r="C339" i="4" a="1"/>
  <c r="C339" i="4" s="1"/>
  <c r="H339" i="4" a="1"/>
  <c r="H339" i="4" s="1"/>
  <c r="E339" i="4" a="1"/>
  <c r="E339" i="4" s="1"/>
  <c r="B339" i="4" a="1"/>
  <c r="B339" i="4" s="1"/>
  <c r="G339" i="4" a="1"/>
  <c r="G339" i="4" s="1"/>
  <c r="N334" i="4"/>
  <c r="L334" i="4"/>
  <c r="O335" i="4"/>
  <c r="M334" i="4"/>
  <c r="A341" i="4" l="1"/>
  <c r="D340" i="4" a="1"/>
  <c r="D340" i="4" s="1"/>
  <c r="B340" i="4" a="1"/>
  <c r="B340" i="4" s="1"/>
  <c r="H340" i="4" a="1"/>
  <c r="H340" i="4" s="1"/>
  <c r="G340" i="4" a="1"/>
  <c r="G340" i="4" s="1"/>
  <c r="F340" i="4" a="1"/>
  <c r="F340" i="4" s="1"/>
  <c r="E340" i="4" a="1"/>
  <c r="E340" i="4" s="1"/>
  <c r="I340" i="4" a="1"/>
  <c r="I340" i="4" s="1"/>
  <c r="C340" i="4" a="1"/>
  <c r="C340" i="4" s="1"/>
  <c r="L335" i="4"/>
  <c r="N335" i="4"/>
  <c r="O336" i="4"/>
  <c r="M335" i="4"/>
  <c r="A342" i="4" l="1"/>
  <c r="G341" i="4" a="1"/>
  <c r="G341" i="4" s="1"/>
  <c r="B341" i="4" a="1"/>
  <c r="B341" i="4" s="1"/>
  <c r="F341" i="4" a="1"/>
  <c r="F341" i="4" s="1"/>
  <c r="E341" i="4" a="1"/>
  <c r="E341" i="4" s="1"/>
  <c r="D341" i="4" a="1"/>
  <c r="D341" i="4" s="1"/>
  <c r="H341" i="4" a="1"/>
  <c r="H341" i="4" s="1"/>
  <c r="I341" i="4" a="1"/>
  <c r="I341" i="4" s="1"/>
  <c r="C341" i="4" a="1"/>
  <c r="C341" i="4" s="1"/>
  <c r="L336" i="4"/>
  <c r="M336" i="4"/>
  <c r="N336" i="4"/>
  <c r="L337" i="4"/>
  <c r="O337" i="4"/>
  <c r="A343" i="4" l="1"/>
  <c r="D342" i="4" a="1"/>
  <c r="D342" i="4" s="1"/>
  <c r="I342" i="4" a="1"/>
  <c r="I342" i="4" s="1"/>
  <c r="C342" i="4" a="1"/>
  <c r="C342" i="4" s="1"/>
  <c r="B342" i="4" a="1"/>
  <c r="B342" i="4" s="1"/>
  <c r="H342" i="4" a="1"/>
  <c r="H342" i="4" s="1"/>
  <c r="F342" i="4" a="1"/>
  <c r="F342" i="4" s="1"/>
  <c r="E342" i="4" a="1"/>
  <c r="E342" i="4" s="1"/>
  <c r="G342" i="4" a="1"/>
  <c r="G342" i="4" s="1"/>
  <c r="N337" i="4"/>
  <c r="O338" i="4"/>
  <c r="M337" i="4"/>
  <c r="A344" i="4" l="1"/>
  <c r="I343" i="4" a="1"/>
  <c r="I343" i="4" s="1"/>
  <c r="C343" i="4" a="1"/>
  <c r="C343" i="4" s="1"/>
  <c r="G343" i="4" a="1"/>
  <c r="G343" i="4" s="1"/>
  <c r="B343" i="4" a="1"/>
  <c r="B343" i="4" s="1"/>
  <c r="F343" i="4" a="1"/>
  <c r="F343" i="4" s="1"/>
  <c r="E343" i="4" a="1"/>
  <c r="E343" i="4" s="1"/>
  <c r="D343" i="4" a="1"/>
  <c r="D343" i="4" s="1"/>
  <c r="H343" i="4" a="1"/>
  <c r="H343" i="4" s="1"/>
  <c r="L338" i="4"/>
  <c r="O339" i="4"/>
  <c r="N338" i="4"/>
  <c r="M338" i="4"/>
  <c r="A345" i="4" l="1"/>
  <c r="G344" i="4" a="1"/>
  <c r="G344" i="4" s="1"/>
  <c r="E344" i="4" a="1"/>
  <c r="E344" i="4" s="1"/>
  <c r="D344" i="4" a="1"/>
  <c r="D344" i="4" s="1"/>
  <c r="I344" i="4" a="1"/>
  <c r="I344" i="4" s="1"/>
  <c r="C344" i="4" a="1"/>
  <c r="C344" i="4" s="1"/>
  <c r="H344" i="4" a="1"/>
  <c r="H344" i="4" s="1"/>
  <c r="F344" i="4" a="1"/>
  <c r="F344" i="4" s="1"/>
  <c r="B344" i="4" a="1"/>
  <c r="B344" i="4" s="1"/>
  <c r="L339" i="4"/>
  <c r="O340" i="4"/>
  <c r="L340" i="4"/>
  <c r="M339" i="4"/>
  <c r="N339" i="4"/>
  <c r="A346" i="4" l="1"/>
  <c r="I345" i="4" a="1"/>
  <c r="I345" i="4" s="1"/>
  <c r="C345" i="4" a="1"/>
  <c r="C345" i="4" s="1"/>
  <c r="H345" i="4" a="1"/>
  <c r="H345" i="4" s="1"/>
  <c r="G345" i="4" a="1"/>
  <c r="G345" i="4" s="1"/>
  <c r="B345" i="4" a="1"/>
  <c r="B345" i="4" s="1"/>
  <c r="E345" i="4" a="1"/>
  <c r="E345" i="4" s="1"/>
  <c r="D345" i="4" a="1"/>
  <c r="D345" i="4" s="1"/>
  <c r="F345" i="4" a="1"/>
  <c r="F345" i="4" s="1"/>
  <c r="O341" i="4"/>
  <c r="M340" i="4"/>
  <c r="N340" i="4"/>
  <c r="A347" i="4" l="1"/>
  <c r="B346" i="4" a="1"/>
  <c r="B346" i="4" s="1"/>
  <c r="G346" i="4" a="1"/>
  <c r="G346" i="4" s="1"/>
  <c r="F346" i="4" a="1"/>
  <c r="F346" i="4" s="1"/>
  <c r="E346" i="4" a="1"/>
  <c r="E346" i="4" s="1"/>
  <c r="I346" i="4" a="1"/>
  <c r="I346" i="4" s="1"/>
  <c r="C346" i="4" a="1"/>
  <c r="C346" i="4" s="1"/>
  <c r="H346" i="4" a="1"/>
  <c r="H346" i="4" s="1"/>
  <c r="D346" i="4" a="1"/>
  <c r="D346" i="4" s="1"/>
  <c r="M341" i="4"/>
  <c r="L341" i="4"/>
  <c r="O342" i="4"/>
  <c r="N341" i="4"/>
  <c r="A348" i="4" l="1"/>
  <c r="F347" i="4" a="1"/>
  <c r="F347" i="4" s="1"/>
  <c r="D347" i="4" a="1"/>
  <c r="D347" i="4" s="1"/>
  <c r="I347" i="4" a="1"/>
  <c r="I347" i="4" s="1"/>
  <c r="C347" i="4" a="1"/>
  <c r="C347" i="4" s="1"/>
  <c r="H347" i="4" a="1"/>
  <c r="H347" i="4" s="1"/>
  <c r="G347" i="4" a="1"/>
  <c r="G347" i="4" s="1"/>
  <c r="E347" i="4" a="1"/>
  <c r="E347" i="4" s="1"/>
  <c r="B347" i="4" a="1"/>
  <c r="B347" i="4" s="1"/>
  <c r="M342" i="4"/>
  <c r="N342" i="4"/>
  <c r="L342" i="4"/>
  <c r="L343" i="4"/>
  <c r="O343" i="4"/>
  <c r="A349" i="4" l="1"/>
  <c r="D348" i="4" a="1"/>
  <c r="D348" i="4" s="1"/>
  <c r="B348" i="4" a="1"/>
  <c r="B348" i="4" s="1"/>
  <c r="H348" i="4" a="1"/>
  <c r="H348" i="4" s="1"/>
  <c r="G348" i="4" a="1"/>
  <c r="G348" i="4" s="1"/>
  <c r="F348" i="4" a="1"/>
  <c r="F348" i="4" s="1"/>
  <c r="E348" i="4" a="1"/>
  <c r="E348" i="4" s="1"/>
  <c r="C348" i="4" a="1"/>
  <c r="C348" i="4" s="1"/>
  <c r="I348" i="4" a="1"/>
  <c r="I348" i="4" s="1"/>
  <c r="N343" i="4"/>
  <c r="O344" i="4"/>
  <c r="M343" i="4"/>
  <c r="A350" i="4" l="1"/>
  <c r="G349" i="4" a="1"/>
  <c r="G349" i="4" s="1"/>
  <c r="B349" i="4" a="1"/>
  <c r="B349" i="4" s="1"/>
  <c r="F349" i="4" a="1"/>
  <c r="F349" i="4" s="1"/>
  <c r="E349" i="4" a="1"/>
  <c r="E349" i="4" s="1"/>
  <c r="D349" i="4" a="1"/>
  <c r="D349" i="4" s="1"/>
  <c r="H349" i="4" a="1"/>
  <c r="H349" i="4" s="1"/>
  <c r="I349" i="4" a="1"/>
  <c r="I349" i="4" s="1"/>
  <c r="C349" i="4" a="1"/>
  <c r="C349" i="4" s="1"/>
  <c r="L344" i="4"/>
  <c r="M344" i="4"/>
  <c r="N344" i="4"/>
  <c r="O345" i="4"/>
  <c r="A351" i="4" l="1"/>
  <c r="D350" i="4" a="1"/>
  <c r="D350" i="4" s="1"/>
  <c r="I350" i="4" a="1"/>
  <c r="I350" i="4" s="1"/>
  <c r="C350" i="4" a="1"/>
  <c r="C350" i="4" s="1"/>
  <c r="B350" i="4" a="1"/>
  <c r="B350" i="4" s="1"/>
  <c r="H350" i="4" a="1"/>
  <c r="H350" i="4" s="1"/>
  <c r="F350" i="4" a="1"/>
  <c r="F350" i="4" s="1"/>
  <c r="G350" i="4" a="1"/>
  <c r="G350" i="4" s="1"/>
  <c r="E350" i="4" a="1"/>
  <c r="E350" i="4" s="1"/>
  <c r="M345" i="4"/>
  <c r="N345" i="4"/>
  <c r="L345" i="4"/>
  <c r="O346" i="4"/>
  <c r="L346" i="4"/>
  <c r="A352" i="4" l="1"/>
  <c r="I351" i="4" a="1"/>
  <c r="I351" i="4" s="1"/>
  <c r="C351" i="4" a="1"/>
  <c r="C351" i="4" s="1"/>
  <c r="G351" i="4" a="1"/>
  <c r="G351" i="4" s="1"/>
  <c r="B351" i="4" a="1"/>
  <c r="B351" i="4" s="1"/>
  <c r="F351" i="4" a="1"/>
  <c r="F351" i="4" s="1"/>
  <c r="E351" i="4" a="1"/>
  <c r="E351" i="4" s="1"/>
  <c r="D351" i="4" a="1"/>
  <c r="D351" i="4" s="1"/>
  <c r="H351" i="4" a="1"/>
  <c r="H351" i="4" s="1"/>
  <c r="N346" i="4"/>
  <c r="O347" i="4"/>
  <c r="M346" i="4"/>
  <c r="A353" i="4" l="1"/>
  <c r="G352" i="4" a="1"/>
  <c r="G352" i="4" s="1"/>
  <c r="E352" i="4" a="1"/>
  <c r="E352" i="4" s="1"/>
  <c r="D352" i="4" a="1"/>
  <c r="D352" i="4" s="1"/>
  <c r="I352" i="4" a="1"/>
  <c r="I352" i="4" s="1"/>
  <c r="C352" i="4" a="1"/>
  <c r="C352" i="4" s="1"/>
  <c r="H352" i="4" a="1"/>
  <c r="H352" i="4" s="1"/>
  <c r="F352" i="4" a="1"/>
  <c r="F352" i="4" s="1"/>
  <c r="B352" i="4" a="1"/>
  <c r="B352" i="4" s="1"/>
  <c r="L347" i="4"/>
  <c r="O348" i="4"/>
  <c r="M347" i="4"/>
  <c r="N347" i="4"/>
  <c r="A354" i="4" l="1"/>
  <c r="I353" i="4" a="1"/>
  <c r="I353" i="4" s="1"/>
  <c r="C353" i="4" a="1"/>
  <c r="C353" i="4" s="1"/>
  <c r="H353" i="4" a="1"/>
  <c r="H353" i="4" s="1"/>
  <c r="G353" i="4" a="1"/>
  <c r="G353" i="4" s="1"/>
  <c r="B353" i="4" a="1"/>
  <c r="B353" i="4" s="1"/>
  <c r="E353" i="4" a="1"/>
  <c r="E353" i="4" s="1"/>
  <c r="F353" i="4" a="1"/>
  <c r="F353" i="4" s="1"/>
  <c r="D353" i="4" a="1"/>
  <c r="D353" i="4" s="1"/>
  <c r="L348" i="4"/>
  <c r="L349" i="4"/>
  <c r="O349" i="4"/>
  <c r="M348" i="4"/>
  <c r="N348" i="4"/>
  <c r="A355" i="4" l="1"/>
  <c r="B354" i="4" a="1"/>
  <c r="B354" i="4" s="1"/>
  <c r="G354" i="4" a="1"/>
  <c r="G354" i="4" s="1"/>
  <c r="F354" i="4" a="1"/>
  <c r="F354" i="4" s="1"/>
  <c r="E354" i="4" a="1"/>
  <c r="E354" i="4" s="1"/>
  <c r="I354" i="4" a="1"/>
  <c r="I354" i="4" s="1"/>
  <c r="C354" i="4" a="1"/>
  <c r="C354" i="4" s="1"/>
  <c r="D354" i="4" a="1"/>
  <c r="D354" i="4" s="1"/>
  <c r="H354" i="4" a="1"/>
  <c r="H354" i="4" s="1"/>
  <c r="M350" i="4"/>
  <c r="O350" i="4"/>
  <c r="N350" i="4"/>
  <c r="M349" i="4"/>
  <c r="N349" i="4"/>
  <c r="A356" i="4" l="1"/>
  <c r="F355" i="4" a="1"/>
  <c r="F355" i="4" s="1"/>
  <c r="D355" i="4" a="1"/>
  <c r="D355" i="4" s="1"/>
  <c r="I355" i="4" a="1"/>
  <c r="I355" i="4" s="1"/>
  <c r="C355" i="4" a="1"/>
  <c r="C355" i="4" s="1"/>
  <c r="H355" i="4" a="1"/>
  <c r="H355" i="4" s="1"/>
  <c r="G355" i="4" a="1"/>
  <c r="G355" i="4" s="1"/>
  <c r="E355" i="4" a="1"/>
  <c r="E355" i="4" s="1"/>
  <c r="B355" i="4" a="1"/>
  <c r="B355" i="4" s="1"/>
  <c r="L350" i="4"/>
  <c r="O351" i="4"/>
  <c r="A357" i="4" l="1"/>
  <c r="D356" i="4" a="1"/>
  <c r="D356" i="4" s="1"/>
  <c r="I356" i="4" a="1"/>
  <c r="I356" i="4" s="1"/>
  <c r="B356" i="4" a="1"/>
  <c r="B356" i="4" s="1"/>
  <c r="H356" i="4" a="1"/>
  <c r="H356" i="4" s="1"/>
  <c r="G356" i="4" a="1"/>
  <c r="G356" i="4" s="1"/>
  <c r="F356" i="4" a="1"/>
  <c r="F356" i="4" s="1"/>
  <c r="E356" i="4" a="1"/>
  <c r="E356" i="4" s="1"/>
  <c r="C356" i="4" a="1"/>
  <c r="C356" i="4" s="1"/>
  <c r="L351" i="4"/>
  <c r="N351" i="4"/>
  <c r="L352" i="4"/>
  <c r="O352" i="4"/>
  <c r="M351" i="4"/>
  <c r="A358" i="4" l="1"/>
  <c r="G357" i="4" a="1"/>
  <c r="G357" i="4" s="1"/>
  <c r="B357" i="4" a="1"/>
  <c r="B357" i="4" s="1"/>
  <c r="F357" i="4" a="1"/>
  <c r="F357" i="4" s="1"/>
  <c r="E357" i="4" a="1"/>
  <c r="E357" i="4" s="1"/>
  <c r="D357" i="4" a="1"/>
  <c r="D357" i="4" s="1"/>
  <c r="H357" i="4" a="1"/>
  <c r="H357" i="4" s="1"/>
  <c r="C357" i="4" a="1"/>
  <c r="C357" i="4" s="1"/>
  <c r="I357" i="4" a="1"/>
  <c r="I357" i="4" s="1"/>
  <c r="M352" i="4"/>
  <c r="O353" i="4"/>
  <c r="N352" i="4"/>
  <c r="A359" i="4" l="1"/>
  <c r="E358" i="4" a="1"/>
  <c r="E358" i="4" s="1"/>
  <c r="D358" i="4" a="1"/>
  <c r="D358" i="4" s="1"/>
  <c r="I358" i="4" a="1"/>
  <c r="I358" i="4" s="1"/>
  <c r="C358" i="4" a="1"/>
  <c r="C358" i="4" s="1"/>
  <c r="B358" i="4" a="1"/>
  <c r="B358" i="4" s="1"/>
  <c r="H358" i="4" a="1"/>
  <c r="H358" i="4" s="1"/>
  <c r="F358" i="4" a="1"/>
  <c r="F358" i="4" s="1"/>
  <c r="G358" i="4" a="1"/>
  <c r="G358" i="4" s="1"/>
  <c r="M353" i="4"/>
  <c r="N353" i="4"/>
  <c r="L353" i="4"/>
  <c r="O354" i="4"/>
  <c r="A360" i="4" l="1"/>
  <c r="I359" i="4" a="1"/>
  <c r="I359" i="4" s="1"/>
  <c r="C359" i="4" a="1"/>
  <c r="C359" i="4" s="1"/>
  <c r="H359" i="4" a="1"/>
  <c r="H359" i="4" s="1"/>
  <c r="G359" i="4" a="1"/>
  <c r="G359" i="4" s="1"/>
  <c r="B359" i="4" a="1"/>
  <c r="B359" i="4" s="1"/>
  <c r="F359" i="4" a="1"/>
  <c r="F359" i="4" s="1"/>
  <c r="E359" i="4" a="1"/>
  <c r="E359" i="4" s="1"/>
  <c r="D359" i="4" a="1"/>
  <c r="D359" i="4" s="1"/>
  <c r="L354" i="4"/>
  <c r="N354" i="4"/>
  <c r="O355" i="4"/>
  <c r="M354" i="4"/>
  <c r="A361" i="4" l="1"/>
  <c r="G360" i="4" a="1"/>
  <c r="G360" i="4" s="1"/>
  <c r="F360" i="4" a="1"/>
  <c r="F360" i="4" s="1"/>
  <c r="E360" i="4" a="1"/>
  <c r="E360" i="4" s="1"/>
  <c r="D360" i="4" a="1"/>
  <c r="D360" i="4" s="1"/>
  <c r="I360" i="4" a="1"/>
  <c r="I360" i="4" s="1"/>
  <c r="C360" i="4" a="1"/>
  <c r="C360" i="4" s="1"/>
  <c r="H360" i="4" a="1"/>
  <c r="H360" i="4" s="1"/>
  <c r="B360" i="4" a="1"/>
  <c r="B360" i="4" s="1"/>
  <c r="N355" i="4"/>
  <c r="L355" i="4"/>
  <c r="M355" i="4"/>
  <c r="O356" i="4"/>
  <c r="A362" i="4" l="1"/>
  <c r="D361" i="4" a="1"/>
  <c r="D361" i="4" s="1"/>
  <c r="I361" i="4" a="1"/>
  <c r="I361" i="4" s="1"/>
  <c r="C361" i="4" a="1"/>
  <c r="C361" i="4" s="1"/>
  <c r="H361" i="4" a="1"/>
  <c r="H361" i="4" s="1"/>
  <c r="G361" i="4" a="1"/>
  <c r="G361" i="4" s="1"/>
  <c r="B361" i="4" a="1"/>
  <c r="B361" i="4" s="1"/>
  <c r="E361" i="4" a="1"/>
  <c r="E361" i="4" s="1"/>
  <c r="F361" i="4" a="1"/>
  <c r="F361" i="4" s="1"/>
  <c r="L356" i="4"/>
  <c r="O357" i="4"/>
  <c r="M356" i="4"/>
  <c r="N356" i="4"/>
  <c r="A363" i="4" l="1"/>
  <c r="B362" i="4" a="1"/>
  <c r="B362" i="4" s="1"/>
  <c r="H362" i="4" a="1"/>
  <c r="H362" i="4" s="1"/>
  <c r="G362" i="4" a="1"/>
  <c r="G362" i="4" s="1"/>
  <c r="F362" i="4" a="1"/>
  <c r="F362" i="4" s="1"/>
  <c r="E362" i="4" a="1"/>
  <c r="E362" i="4" s="1"/>
  <c r="I362" i="4" a="1"/>
  <c r="I362" i="4" s="1"/>
  <c r="C362" i="4" a="1"/>
  <c r="C362" i="4" s="1"/>
  <c r="D362" i="4" a="1"/>
  <c r="D362" i="4" s="1"/>
  <c r="M357" i="4"/>
  <c r="L357" i="4"/>
  <c r="O358" i="4"/>
  <c r="N357" i="4"/>
  <c r="A364" i="4" l="1"/>
  <c r="F363" i="4" a="1"/>
  <c r="F363" i="4" s="1"/>
  <c r="E363" i="4" a="1"/>
  <c r="E363" i="4" s="1"/>
  <c r="D363" i="4" a="1"/>
  <c r="D363" i="4" s="1"/>
  <c r="I363" i="4" a="1"/>
  <c r="I363" i="4" s="1"/>
  <c r="C363" i="4" a="1"/>
  <c r="C363" i="4" s="1"/>
  <c r="H363" i="4" a="1"/>
  <c r="H363" i="4" s="1"/>
  <c r="B363" i="4" a="1"/>
  <c r="B363" i="4" s="1"/>
  <c r="G363" i="4" a="1"/>
  <c r="G363" i="4" s="1"/>
  <c r="L358" i="4"/>
  <c r="N358" i="4"/>
  <c r="O359" i="4"/>
  <c r="M358" i="4"/>
  <c r="A365" i="4" l="1"/>
  <c r="D364" i="4" a="1"/>
  <c r="D364" i="4" s="1"/>
  <c r="I364" i="4" a="1"/>
  <c r="I364" i="4" s="1"/>
  <c r="C364" i="4" a="1"/>
  <c r="C364" i="4" s="1"/>
  <c r="B364" i="4" a="1"/>
  <c r="B364" i="4" s="1"/>
  <c r="H364" i="4" a="1"/>
  <c r="H364" i="4" s="1"/>
  <c r="G364" i="4" a="1"/>
  <c r="G364" i="4" s="1"/>
  <c r="F364" i="4" a="1"/>
  <c r="F364" i="4" s="1"/>
  <c r="E364" i="4" a="1"/>
  <c r="E364" i="4" s="1"/>
  <c r="L359" i="4"/>
  <c r="M359" i="4"/>
  <c r="N359" i="4"/>
  <c r="O360" i="4"/>
  <c r="A366" i="4" l="1"/>
  <c r="G365" i="4" a="1"/>
  <c r="G365" i="4" s="1"/>
  <c r="B365" i="4" a="1"/>
  <c r="B365" i="4" s="1"/>
  <c r="F365" i="4" a="1"/>
  <c r="F365" i="4" s="1"/>
  <c r="E365" i="4" a="1"/>
  <c r="E365" i="4" s="1"/>
  <c r="D365" i="4" a="1"/>
  <c r="D365" i="4" s="1"/>
  <c r="H365" i="4" a="1"/>
  <c r="H365" i="4" s="1"/>
  <c r="I365" i="4" a="1"/>
  <c r="I365" i="4" s="1"/>
  <c r="C365" i="4" a="1"/>
  <c r="C365" i="4" s="1"/>
  <c r="L360" i="4"/>
  <c r="M360" i="4"/>
  <c r="N360" i="4"/>
  <c r="O361" i="4"/>
  <c r="L361" i="4"/>
  <c r="A367" i="4" l="1"/>
  <c r="E366" i="4" a="1"/>
  <c r="E366" i="4" s="1"/>
  <c r="D366" i="4" a="1"/>
  <c r="D366" i="4" s="1"/>
  <c r="I366" i="4" a="1"/>
  <c r="I366" i="4" s="1"/>
  <c r="C366" i="4" a="1"/>
  <c r="C366" i="4" s="1"/>
  <c r="B366" i="4" a="1"/>
  <c r="B366" i="4" s="1"/>
  <c r="H366" i="4" a="1"/>
  <c r="H366" i="4" s="1"/>
  <c r="F366" i="4" a="1"/>
  <c r="F366" i="4" s="1"/>
  <c r="G366" i="4" a="1"/>
  <c r="G366" i="4" s="1"/>
  <c r="N361" i="4"/>
  <c r="O362" i="4"/>
  <c r="M361" i="4"/>
  <c r="A368" i="4" l="1"/>
  <c r="I367" i="4" a="1"/>
  <c r="I367" i="4" s="1"/>
  <c r="C367" i="4" a="1"/>
  <c r="C367" i="4" s="1"/>
  <c r="H367" i="4" a="1"/>
  <c r="H367" i="4" s="1"/>
  <c r="G367" i="4" a="1"/>
  <c r="G367" i="4" s="1"/>
  <c r="B367" i="4" a="1"/>
  <c r="B367" i="4" s="1"/>
  <c r="F367" i="4" a="1"/>
  <c r="F367" i="4" s="1"/>
  <c r="E367" i="4" a="1"/>
  <c r="E367" i="4" s="1"/>
  <c r="D367" i="4" a="1"/>
  <c r="D367" i="4" s="1"/>
  <c r="L362" i="4"/>
  <c r="N362" i="4"/>
  <c r="O363" i="4"/>
  <c r="M362" i="4"/>
  <c r="A369" i="4" l="1"/>
  <c r="G368" i="4" a="1"/>
  <c r="G368" i="4" s="1"/>
  <c r="F368" i="4" a="1"/>
  <c r="F368" i="4" s="1"/>
  <c r="E368" i="4" a="1"/>
  <c r="E368" i="4" s="1"/>
  <c r="D368" i="4" a="1"/>
  <c r="D368" i="4" s="1"/>
  <c r="I368" i="4" a="1"/>
  <c r="I368" i="4" s="1"/>
  <c r="C368" i="4" a="1"/>
  <c r="C368" i="4" s="1"/>
  <c r="H368" i="4" a="1"/>
  <c r="H368" i="4" s="1"/>
  <c r="B368" i="4" a="1"/>
  <c r="B368" i="4" s="1"/>
  <c r="M363" i="4"/>
  <c r="L363" i="4"/>
  <c r="O364" i="4"/>
  <c r="N363" i="4"/>
  <c r="A370" i="4" l="1"/>
  <c r="D369" i="4" a="1"/>
  <c r="D369" i="4" s="1"/>
  <c r="I369" i="4" a="1"/>
  <c r="I369" i="4" s="1"/>
  <c r="C369" i="4" a="1"/>
  <c r="C369" i="4" s="1"/>
  <c r="H369" i="4" a="1"/>
  <c r="H369" i="4" s="1"/>
  <c r="G369" i="4" a="1"/>
  <c r="G369" i="4" s="1"/>
  <c r="B369" i="4" a="1"/>
  <c r="B369" i="4" s="1"/>
  <c r="E369" i="4" a="1"/>
  <c r="E369" i="4" s="1"/>
  <c r="F369" i="4" a="1"/>
  <c r="F369" i="4" s="1"/>
  <c r="M364" i="4"/>
  <c r="L364" i="4"/>
  <c r="M365" i="4"/>
  <c r="O365" i="4"/>
  <c r="N364" i="4"/>
  <c r="A371" i="4" l="1"/>
  <c r="B370" i="4" a="1"/>
  <c r="B370" i="4" s="1"/>
  <c r="H370" i="4" a="1"/>
  <c r="H370" i="4" s="1"/>
  <c r="G370" i="4" a="1"/>
  <c r="G370" i="4" s="1"/>
  <c r="F370" i="4" a="1"/>
  <c r="F370" i="4" s="1"/>
  <c r="E370" i="4" a="1"/>
  <c r="E370" i="4" s="1"/>
  <c r="I370" i="4" a="1"/>
  <c r="I370" i="4" s="1"/>
  <c r="C370" i="4" a="1"/>
  <c r="C370" i="4" s="1"/>
  <c r="D370" i="4" a="1"/>
  <c r="D370" i="4" s="1"/>
  <c r="N365" i="4"/>
  <c r="L365" i="4"/>
  <c r="O366" i="4"/>
  <c r="A372" i="4" l="1"/>
  <c r="F371" i="4" a="1"/>
  <c r="F371" i="4" s="1"/>
  <c r="E371" i="4" a="1"/>
  <c r="E371" i="4" s="1"/>
  <c r="D371" i="4" a="1"/>
  <c r="D371" i="4" s="1"/>
  <c r="I371" i="4" a="1"/>
  <c r="I371" i="4" s="1"/>
  <c r="C371" i="4" a="1"/>
  <c r="C371" i="4" s="1"/>
  <c r="H371" i="4" a="1"/>
  <c r="H371" i="4" s="1"/>
  <c r="G371" i="4" a="1"/>
  <c r="G371" i="4" s="1"/>
  <c r="B371" i="4" a="1"/>
  <c r="B371" i="4" s="1"/>
  <c r="L366" i="4"/>
  <c r="N366" i="4"/>
  <c r="L367" i="4"/>
  <c r="O367" i="4"/>
  <c r="M366" i="4"/>
  <c r="A373" i="4" l="1"/>
  <c r="D372" i="4" a="1"/>
  <c r="D372" i="4" s="1"/>
  <c r="I372" i="4" a="1"/>
  <c r="I372" i="4" s="1"/>
  <c r="C372" i="4" a="1"/>
  <c r="C372" i="4" s="1"/>
  <c r="B372" i="4" a="1"/>
  <c r="B372" i="4" s="1"/>
  <c r="H372" i="4" a="1"/>
  <c r="H372" i="4" s="1"/>
  <c r="G372" i="4" a="1"/>
  <c r="G372" i="4" s="1"/>
  <c r="F372" i="4" a="1"/>
  <c r="F372" i="4" s="1"/>
  <c r="E372" i="4" a="1"/>
  <c r="E372" i="4" s="1"/>
  <c r="M367" i="4"/>
  <c r="O368" i="4"/>
  <c r="N367" i="4"/>
  <c r="A374" i="4" l="1"/>
  <c r="G373" i="4" a="1"/>
  <c r="G373" i="4" s="1"/>
  <c r="B373" i="4" a="1"/>
  <c r="B373" i="4" s="1"/>
  <c r="F373" i="4" a="1"/>
  <c r="F373" i="4" s="1"/>
  <c r="E373" i="4" a="1"/>
  <c r="E373" i="4" s="1"/>
  <c r="D373" i="4" a="1"/>
  <c r="D373" i="4" s="1"/>
  <c r="H373" i="4" a="1"/>
  <c r="H373" i="4" s="1"/>
  <c r="I373" i="4" a="1"/>
  <c r="I373" i="4" s="1"/>
  <c r="C373" i="4" a="1"/>
  <c r="C373" i="4" s="1"/>
  <c r="M368" i="4"/>
  <c r="N368" i="4"/>
  <c r="L368" i="4"/>
  <c r="O369" i="4"/>
  <c r="A375" i="4" l="1"/>
  <c r="E374" i="4" a="1"/>
  <c r="E374" i="4" s="1"/>
  <c r="D374" i="4" a="1"/>
  <c r="D374" i="4" s="1"/>
  <c r="I374" i="4" a="1"/>
  <c r="I374" i="4" s="1"/>
  <c r="C374" i="4" a="1"/>
  <c r="C374" i="4" s="1"/>
  <c r="B374" i="4" a="1"/>
  <c r="B374" i="4" s="1"/>
  <c r="H374" i="4" a="1"/>
  <c r="H374" i="4" s="1"/>
  <c r="F374" i="4" a="1"/>
  <c r="F374" i="4" s="1"/>
  <c r="G374" i="4" a="1"/>
  <c r="G374" i="4" s="1"/>
  <c r="L369" i="4"/>
  <c r="M369" i="4"/>
  <c r="N369" i="4"/>
  <c r="O370" i="4"/>
  <c r="A376" i="4" l="1"/>
  <c r="I375" i="4" a="1"/>
  <c r="I375" i="4" s="1"/>
  <c r="C375" i="4" a="1"/>
  <c r="C375" i="4" s="1"/>
  <c r="H375" i="4" a="1"/>
  <c r="H375" i="4" s="1"/>
  <c r="G375" i="4" a="1"/>
  <c r="G375" i="4" s="1"/>
  <c r="B375" i="4" a="1"/>
  <c r="B375" i="4" s="1"/>
  <c r="F375" i="4" a="1"/>
  <c r="F375" i="4" s="1"/>
  <c r="E375" i="4" a="1"/>
  <c r="E375" i="4" s="1"/>
  <c r="D375" i="4" a="1"/>
  <c r="D375" i="4" s="1"/>
  <c r="N370" i="4"/>
  <c r="L370" i="4"/>
  <c r="M370" i="4"/>
  <c r="O371" i="4"/>
  <c r="A377" i="4" l="1"/>
  <c r="G376" i="4" a="1"/>
  <c r="G376" i="4" s="1"/>
  <c r="F376" i="4" a="1"/>
  <c r="F376" i="4" s="1"/>
  <c r="E376" i="4" a="1"/>
  <c r="E376" i="4" s="1"/>
  <c r="D376" i="4" a="1"/>
  <c r="D376" i="4" s="1"/>
  <c r="I376" i="4" a="1"/>
  <c r="I376" i="4" s="1"/>
  <c r="C376" i="4" a="1"/>
  <c r="C376" i="4" s="1"/>
  <c r="H376" i="4" a="1"/>
  <c r="H376" i="4" s="1"/>
  <c r="B376" i="4" a="1"/>
  <c r="B376" i="4" s="1"/>
  <c r="M371" i="4"/>
  <c r="L371" i="4"/>
  <c r="O372" i="4"/>
  <c r="N371" i="4"/>
  <c r="A378" i="4" l="1"/>
  <c r="D377" i="4" a="1"/>
  <c r="D377" i="4" s="1"/>
  <c r="I377" i="4" a="1"/>
  <c r="I377" i="4" s="1"/>
  <c r="C377" i="4" a="1"/>
  <c r="C377" i="4" s="1"/>
  <c r="H377" i="4" a="1"/>
  <c r="H377" i="4" s="1"/>
  <c r="G377" i="4" a="1"/>
  <c r="G377" i="4" s="1"/>
  <c r="B377" i="4" a="1"/>
  <c r="B377" i="4" s="1"/>
  <c r="E377" i="4" a="1"/>
  <c r="E377" i="4" s="1"/>
  <c r="F377" i="4" a="1"/>
  <c r="F377" i="4" s="1"/>
  <c r="L372" i="4"/>
  <c r="O373" i="4"/>
  <c r="M372" i="4"/>
  <c r="N372" i="4"/>
  <c r="A379" i="4" l="1"/>
  <c r="B378" i="4" a="1"/>
  <c r="B378" i="4" s="1"/>
  <c r="H378" i="4" a="1"/>
  <c r="H378" i="4" s="1"/>
  <c r="G378" i="4" a="1"/>
  <c r="G378" i="4" s="1"/>
  <c r="F378" i="4" a="1"/>
  <c r="F378" i="4" s="1"/>
  <c r="E378" i="4" a="1"/>
  <c r="E378" i="4" s="1"/>
  <c r="I378" i="4" a="1"/>
  <c r="I378" i="4" s="1"/>
  <c r="C378" i="4" a="1"/>
  <c r="C378" i="4" s="1"/>
  <c r="D378" i="4" a="1"/>
  <c r="D378" i="4" s="1"/>
  <c r="L373" i="4"/>
  <c r="N373" i="4"/>
  <c r="M373" i="4"/>
  <c r="L374" i="4"/>
  <c r="O374" i="4"/>
  <c r="A380" i="4" l="1"/>
  <c r="F379" i="4" a="1"/>
  <c r="F379" i="4" s="1"/>
  <c r="E379" i="4" a="1"/>
  <c r="E379" i="4" s="1"/>
  <c r="D379" i="4" a="1"/>
  <c r="D379" i="4" s="1"/>
  <c r="I379" i="4" a="1"/>
  <c r="I379" i="4" s="1"/>
  <c r="C379" i="4" a="1"/>
  <c r="C379" i="4" s="1"/>
  <c r="H379" i="4" a="1"/>
  <c r="H379" i="4" s="1"/>
  <c r="G379" i="4" a="1"/>
  <c r="G379" i="4" s="1"/>
  <c r="B379" i="4" a="1"/>
  <c r="B379" i="4" s="1"/>
  <c r="N374" i="4"/>
  <c r="O375" i="4"/>
  <c r="M374" i="4"/>
  <c r="A381" i="4" l="1"/>
  <c r="D380" i="4" a="1"/>
  <c r="D380" i="4" s="1"/>
  <c r="I380" i="4" a="1"/>
  <c r="I380" i="4" s="1"/>
  <c r="C380" i="4" a="1"/>
  <c r="C380" i="4" s="1"/>
  <c r="B380" i="4" a="1"/>
  <c r="B380" i="4" s="1"/>
  <c r="H380" i="4" a="1"/>
  <c r="H380" i="4" s="1"/>
  <c r="G380" i="4" a="1"/>
  <c r="G380" i="4" s="1"/>
  <c r="F380" i="4" a="1"/>
  <c r="F380" i="4" s="1"/>
  <c r="E380" i="4" a="1"/>
  <c r="E380" i="4" s="1"/>
  <c r="M375" i="4"/>
  <c r="L375" i="4"/>
  <c r="O376" i="4"/>
  <c r="N375" i="4"/>
  <c r="A382" i="4" l="1"/>
  <c r="G381" i="4" a="1"/>
  <c r="G381" i="4" s="1"/>
  <c r="B381" i="4" a="1"/>
  <c r="B381" i="4" s="1"/>
  <c r="F381" i="4" a="1"/>
  <c r="F381" i="4" s="1"/>
  <c r="E381" i="4" a="1"/>
  <c r="E381" i="4" s="1"/>
  <c r="D381" i="4" a="1"/>
  <c r="D381" i="4" s="1"/>
  <c r="H381" i="4" a="1"/>
  <c r="H381" i="4" s="1"/>
  <c r="C381" i="4" a="1"/>
  <c r="C381" i="4" s="1"/>
  <c r="I381" i="4" a="1"/>
  <c r="I381" i="4" s="1"/>
  <c r="L376" i="4"/>
  <c r="M376" i="4"/>
  <c r="N376" i="4"/>
  <c r="O377" i="4"/>
  <c r="A383" i="4" l="1"/>
  <c r="E382" i="4" a="1"/>
  <c r="E382" i="4" s="1"/>
  <c r="D382" i="4" a="1"/>
  <c r="D382" i="4" s="1"/>
  <c r="I382" i="4" a="1"/>
  <c r="I382" i="4" s="1"/>
  <c r="C382" i="4" a="1"/>
  <c r="C382" i="4" s="1"/>
  <c r="B382" i="4" a="1"/>
  <c r="B382" i="4" s="1"/>
  <c r="H382" i="4" a="1"/>
  <c r="H382" i="4" s="1"/>
  <c r="F382" i="4" a="1"/>
  <c r="F382" i="4" s="1"/>
  <c r="G382" i="4" a="1"/>
  <c r="G382" i="4" s="1"/>
  <c r="N377" i="4"/>
  <c r="M377" i="4"/>
  <c r="L377" i="4"/>
  <c r="O378" i="4"/>
  <c r="A384" i="4" l="1"/>
  <c r="I383" i="4" a="1"/>
  <c r="I383" i="4" s="1"/>
  <c r="C383" i="4" a="1"/>
  <c r="C383" i="4" s="1"/>
  <c r="H383" i="4" a="1"/>
  <c r="H383" i="4" s="1"/>
  <c r="G383" i="4" a="1"/>
  <c r="G383" i="4" s="1"/>
  <c r="B383" i="4" a="1"/>
  <c r="B383" i="4" s="1"/>
  <c r="F383" i="4" a="1"/>
  <c r="F383" i="4" s="1"/>
  <c r="E383" i="4" a="1"/>
  <c r="E383" i="4" s="1"/>
  <c r="D383" i="4" a="1"/>
  <c r="D383" i="4" s="1"/>
  <c r="M378" i="4"/>
  <c r="N378" i="4"/>
  <c r="L378" i="4"/>
  <c r="O379" i="4"/>
  <c r="A385" i="4" l="1"/>
  <c r="G384" i="4" a="1"/>
  <c r="G384" i="4" s="1"/>
  <c r="F384" i="4" a="1"/>
  <c r="F384" i="4" s="1"/>
  <c r="E384" i="4" a="1"/>
  <c r="E384" i="4" s="1"/>
  <c r="D384" i="4" a="1"/>
  <c r="D384" i="4" s="1"/>
  <c r="I384" i="4" a="1"/>
  <c r="I384" i="4" s="1"/>
  <c r="C384" i="4" a="1"/>
  <c r="C384" i="4" s="1"/>
  <c r="H384" i="4" a="1"/>
  <c r="H384" i="4" s="1"/>
  <c r="B384" i="4" a="1"/>
  <c r="B384" i="4" s="1"/>
  <c r="M379" i="4"/>
  <c r="N379" i="4"/>
  <c r="L379" i="4"/>
  <c r="O380" i="4"/>
  <c r="A386" i="4" l="1"/>
  <c r="D385" i="4" a="1"/>
  <c r="D385" i="4" s="1"/>
  <c r="I385" i="4" a="1"/>
  <c r="I385" i="4" s="1"/>
  <c r="C385" i="4" a="1"/>
  <c r="C385" i="4" s="1"/>
  <c r="H385" i="4" a="1"/>
  <c r="H385" i="4" s="1"/>
  <c r="G385" i="4" a="1"/>
  <c r="G385" i="4" s="1"/>
  <c r="B385" i="4" a="1"/>
  <c r="B385" i="4" s="1"/>
  <c r="E385" i="4" a="1"/>
  <c r="E385" i="4" s="1"/>
  <c r="F385" i="4" a="1"/>
  <c r="F385" i="4" s="1"/>
  <c r="M380" i="4"/>
  <c r="L380" i="4"/>
  <c r="O381" i="4"/>
  <c r="N380" i="4"/>
  <c r="A387" i="4" l="1"/>
  <c r="B386" i="4" a="1"/>
  <c r="B386" i="4" s="1"/>
  <c r="H386" i="4" a="1"/>
  <c r="H386" i="4" s="1"/>
  <c r="G386" i="4" a="1"/>
  <c r="G386" i="4" s="1"/>
  <c r="F386" i="4" a="1"/>
  <c r="F386" i="4" s="1"/>
  <c r="E386" i="4" a="1"/>
  <c r="E386" i="4" s="1"/>
  <c r="I386" i="4" a="1"/>
  <c r="I386" i="4" s="1"/>
  <c r="C386" i="4" a="1"/>
  <c r="C386" i="4" s="1"/>
  <c r="D386" i="4" a="1"/>
  <c r="D386" i="4" s="1"/>
  <c r="N381" i="4"/>
  <c r="L381" i="4"/>
  <c r="O382" i="4"/>
  <c r="M381" i="4"/>
  <c r="A388" i="4" l="1"/>
  <c r="F387" i="4" a="1"/>
  <c r="F387" i="4" s="1"/>
  <c r="E387" i="4" a="1"/>
  <c r="E387" i="4" s="1"/>
  <c r="D387" i="4" a="1"/>
  <c r="D387" i="4" s="1"/>
  <c r="I387" i="4" a="1"/>
  <c r="I387" i="4" s="1"/>
  <c r="C387" i="4" a="1"/>
  <c r="C387" i="4" s="1"/>
  <c r="H387" i="4" a="1"/>
  <c r="H387" i="4" s="1"/>
  <c r="B387" i="4" a="1"/>
  <c r="B387" i="4" s="1"/>
  <c r="G387" i="4" a="1"/>
  <c r="G387" i="4" s="1"/>
  <c r="L382" i="4"/>
  <c r="M382" i="4"/>
  <c r="O383" i="4"/>
  <c r="N382" i="4"/>
  <c r="A389" i="4" l="1"/>
  <c r="D388" i="4" a="1"/>
  <c r="D388" i="4" s="1"/>
  <c r="I388" i="4" a="1"/>
  <c r="I388" i="4" s="1"/>
  <c r="C388" i="4" a="1"/>
  <c r="C388" i="4" s="1"/>
  <c r="B388" i="4" a="1"/>
  <c r="B388" i="4" s="1"/>
  <c r="H388" i="4" a="1"/>
  <c r="H388" i="4" s="1"/>
  <c r="G388" i="4" a="1"/>
  <c r="G388" i="4" s="1"/>
  <c r="F388" i="4" a="1"/>
  <c r="F388" i="4" s="1"/>
  <c r="E388" i="4" a="1"/>
  <c r="E388" i="4" s="1"/>
  <c r="M383" i="4"/>
  <c r="N383" i="4"/>
  <c r="L383" i="4"/>
  <c r="O384" i="4"/>
  <c r="A390" i="4" l="1"/>
  <c r="G389" i="4" a="1"/>
  <c r="G389" i="4" s="1"/>
  <c r="B389" i="4" a="1"/>
  <c r="B389" i="4" s="1"/>
  <c r="F389" i="4" a="1"/>
  <c r="F389" i="4" s="1"/>
  <c r="E389" i="4" a="1"/>
  <c r="E389" i="4" s="1"/>
  <c r="D389" i="4" a="1"/>
  <c r="D389" i="4" s="1"/>
  <c r="H389" i="4" a="1"/>
  <c r="H389" i="4" s="1"/>
  <c r="I389" i="4" a="1"/>
  <c r="I389" i="4" s="1"/>
  <c r="C389" i="4" a="1"/>
  <c r="C389" i="4" s="1"/>
  <c r="N384" i="4"/>
  <c r="M384" i="4"/>
  <c r="L384" i="4"/>
  <c r="M385" i="4"/>
  <c r="O385" i="4"/>
  <c r="A391" i="4" l="1"/>
  <c r="E390" i="4" a="1"/>
  <c r="E390" i="4" s="1"/>
  <c r="D390" i="4" a="1"/>
  <c r="D390" i="4" s="1"/>
  <c r="I390" i="4" a="1"/>
  <c r="I390" i="4" s="1"/>
  <c r="C390" i="4" a="1"/>
  <c r="C390" i="4" s="1"/>
  <c r="B390" i="4" a="1"/>
  <c r="B390" i="4" s="1"/>
  <c r="H390" i="4" a="1"/>
  <c r="H390" i="4" s="1"/>
  <c r="F390" i="4" a="1"/>
  <c r="F390" i="4" s="1"/>
  <c r="G390" i="4" a="1"/>
  <c r="G390" i="4" s="1"/>
  <c r="L385" i="4"/>
  <c r="N385" i="4"/>
  <c r="O386" i="4"/>
  <c r="A392" i="4" l="1"/>
  <c r="I391" i="4" a="1"/>
  <c r="I391" i="4" s="1"/>
  <c r="C391" i="4" a="1"/>
  <c r="C391" i="4" s="1"/>
  <c r="H391" i="4" a="1"/>
  <c r="H391" i="4" s="1"/>
  <c r="G391" i="4" a="1"/>
  <c r="G391" i="4" s="1"/>
  <c r="B391" i="4" a="1"/>
  <c r="B391" i="4" s="1"/>
  <c r="F391" i="4" a="1"/>
  <c r="F391" i="4" s="1"/>
  <c r="E391" i="4" a="1"/>
  <c r="E391" i="4" s="1"/>
  <c r="D391" i="4" a="1"/>
  <c r="D391" i="4" s="1"/>
  <c r="N386" i="4"/>
  <c r="O387" i="4"/>
  <c r="M386" i="4"/>
  <c r="L386" i="4"/>
  <c r="A393" i="4" l="1"/>
  <c r="G392" i="4" a="1"/>
  <c r="G392" i="4" s="1"/>
  <c r="F392" i="4" a="1"/>
  <c r="F392" i="4" s="1"/>
  <c r="E392" i="4" a="1"/>
  <c r="E392" i="4" s="1"/>
  <c r="D392" i="4" a="1"/>
  <c r="D392" i="4" s="1"/>
  <c r="I392" i="4" a="1"/>
  <c r="I392" i="4" s="1"/>
  <c r="C392" i="4" a="1"/>
  <c r="C392" i="4" s="1"/>
  <c r="H392" i="4" a="1"/>
  <c r="H392" i="4" s="1"/>
  <c r="B392" i="4" a="1"/>
  <c r="B392" i="4" s="1"/>
  <c r="M387" i="4"/>
  <c r="L387" i="4"/>
  <c r="O388" i="4"/>
  <c r="N387" i="4"/>
  <c r="A394" i="4" l="1"/>
  <c r="D393" i="4" a="1"/>
  <c r="D393" i="4" s="1"/>
  <c r="I393" i="4" a="1"/>
  <c r="I393" i="4" s="1"/>
  <c r="C393" i="4" a="1"/>
  <c r="C393" i="4" s="1"/>
  <c r="H393" i="4" a="1"/>
  <c r="H393" i="4" s="1"/>
  <c r="G393" i="4" a="1"/>
  <c r="G393" i="4" s="1"/>
  <c r="B393" i="4" a="1"/>
  <c r="B393" i="4" s="1"/>
  <c r="E393" i="4" a="1"/>
  <c r="E393" i="4" s="1"/>
  <c r="F393" i="4" a="1"/>
  <c r="F393" i="4" s="1"/>
  <c r="L388" i="4"/>
  <c r="N388" i="4"/>
  <c r="M388" i="4"/>
  <c r="L389" i="4"/>
  <c r="O389" i="4"/>
  <c r="A395" i="4" l="1"/>
  <c r="B394" i="4" a="1"/>
  <c r="B394" i="4" s="1"/>
  <c r="H394" i="4" a="1"/>
  <c r="H394" i="4" s="1"/>
  <c r="G394" i="4" a="1"/>
  <c r="G394" i="4" s="1"/>
  <c r="F394" i="4" a="1"/>
  <c r="F394" i="4" s="1"/>
  <c r="E394" i="4" a="1"/>
  <c r="E394" i="4" s="1"/>
  <c r="I394" i="4" a="1"/>
  <c r="I394" i="4" s="1"/>
  <c r="C394" i="4" a="1"/>
  <c r="C394" i="4" s="1"/>
  <c r="D394" i="4" a="1"/>
  <c r="D394" i="4" s="1"/>
  <c r="N389" i="4"/>
  <c r="O390" i="4"/>
  <c r="M389" i="4"/>
  <c r="A396" i="4" l="1"/>
  <c r="F395" i="4" a="1"/>
  <c r="F395" i="4" s="1"/>
  <c r="E395" i="4" a="1"/>
  <c r="E395" i="4" s="1"/>
  <c r="D395" i="4" a="1"/>
  <c r="D395" i="4" s="1"/>
  <c r="I395" i="4" a="1"/>
  <c r="I395" i="4" s="1"/>
  <c r="C395" i="4" a="1"/>
  <c r="C395" i="4" s="1"/>
  <c r="H395" i="4" a="1"/>
  <c r="H395" i="4" s="1"/>
  <c r="G395" i="4" a="1"/>
  <c r="G395" i="4" s="1"/>
  <c r="B395" i="4" a="1"/>
  <c r="B395" i="4" s="1"/>
  <c r="M390" i="4"/>
  <c r="L390" i="4"/>
  <c r="O391" i="4"/>
  <c r="M391" i="4"/>
  <c r="N390" i="4"/>
  <c r="A397" i="4" l="1"/>
  <c r="D396" i="4" a="1"/>
  <c r="D396" i="4" s="1"/>
  <c r="I396" i="4" a="1"/>
  <c r="I396" i="4" s="1"/>
  <c r="C396" i="4" a="1"/>
  <c r="C396" i="4" s="1"/>
  <c r="B396" i="4" a="1"/>
  <c r="B396" i="4" s="1"/>
  <c r="H396" i="4" a="1"/>
  <c r="H396" i="4" s="1"/>
  <c r="G396" i="4" a="1"/>
  <c r="G396" i="4" s="1"/>
  <c r="F396" i="4" a="1"/>
  <c r="F396" i="4" s="1"/>
  <c r="E396" i="4" a="1"/>
  <c r="E396" i="4" s="1"/>
  <c r="L391" i="4"/>
  <c r="O392" i="4"/>
  <c r="N391" i="4"/>
  <c r="A398" i="4" l="1"/>
  <c r="G397" i="4" a="1"/>
  <c r="G397" i="4" s="1"/>
  <c r="B397" i="4" a="1"/>
  <c r="B397" i="4" s="1"/>
  <c r="F397" i="4" a="1"/>
  <c r="F397" i="4" s="1"/>
  <c r="E397" i="4" a="1"/>
  <c r="E397" i="4" s="1"/>
  <c r="D397" i="4" a="1"/>
  <c r="D397" i="4" s="1"/>
  <c r="H397" i="4" a="1"/>
  <c r="H397" i="4" s="1"/>
  <c r="I397" i="4" a="1"/>
  <c r="I397" i="4" s="1"/>
  <c r="C397" i="4" a="1"/>
  <c r="C397" i="4" s="1"/>
  <c r="N392" i="4"/>
  <c r="L392" i="4"/>
  <c r="O393" i="4"/>
  <c r="M392" i="4"/>
  <c r="A399" i="4" l="1"/>
  <c r="E398" i="4" a="1"/>
  <c r="E398" i="4" s="1"/>
  <c r="D398" i="4" a="1"/>
  <c r="D398" i="4" s="1"/>
  <c r="I398" i="4" a="1"/>
  <c r="I398" i="4" s="1"/>
  <c r="C398" i="4" a="1"/>
  <c r="C398" i="4" s="1"/>
  <c r="B398" i="4" a="1"/>
  <c r="B398" i="4" s="1"/>
  <c r="H398" i="4" a="1"/>
  <c r="H398" i="4" s="1"/>
  <c r="F398" i="4" a="1"/>
  <c r="F398" i="4" s="1"/>
  <c r="G398" i="4" a="1"/>
  <c r="G398" i="4" s="1"/>
  <c r="M393" i="4"/>
  <c r="L393" i="4"/>
  <c r="O394" i="4"/>
  <c r="N393" i="4"/>
  <c r="A400" i="4" l="1"/>
  <c r="I399" i="4" a="1"/>
  <c r="I399" i="4" s="1"/>
  <c r="C399" i="4" a="1"/>
  <c r="C399" i="4" s="1"/>
  <c r="H399" i="4" a="1"/>
  <c r="H399" i="4" s="1"/>
  <c r="G399" i="4" a="1"/>
  <c r="G399" i="4" s="1"/>
  <c r="B399" i="4" a="1"/>
  <c r="B399" i="4" s="1"/>
  <c r="F399" i="4" a="1"/>
  <c r="F399" i="4" s="1"/>
  <c r="E399" i="4" a="1"/>
  <c r="E399" i="4" s="1"/>
  <c r="D399" i="4" a="1"/>
  <c r="D399" i="4" s="1"/>
  <c r="N394" i="4"/>
  <c r="L394" i="4"/>
  <c r="O395" i="4"/>
  <c r="M394" i="4"/>
  <c r="A401" i="4" l="1"/>
  <c r="G400" i="4" a="1"/>
  <c r="G400" i="4" s="1"/>
  <c r="F400" i="4" a="1"/>
  <c r="F400" i="4" s="1"/>
  <c r="E400" i="4" a="1"/>
  <c r="E400" i="4" s="1"/>
  <c r="D400" i="4" a="1"/>
  <c r="D400" i="4" s="1"/>
  <c r="I400" i="4" a="1"/>
  <c r="I400" i="4" s="1"/>
  <c r="C400" i="4" a="1"/>
  <c r="C400" i="4" s="1"/>
  <c r="H400" i="4" a="1"/>
  <c r="H400" i="4" s="1"/>
  <c r="B400" i="4" a="1"/>
  <c r="B400" i="4" s="1"/>
  <c r="L395" i="4"/>
  <c r="N395" i="4"/>
  <c r="O396" i="4"/>
  <c r="M395" i="4"/>
  <c r="A402" i="4" l="1"/>
  <c r="D401" i="4" a="1"/>
  <c r="D401" i="4" s="1"/>
  <c r="I401" i="4" a="1"/>
  <c r="I401" i="4" s="1"/>
  <c r="C401" i="4" a="1"/>
  <c r="C401" i="4" s="1"/>
  <c r="H401" i="4" a="1"/>
  <c r="H401" i="4" s="1"/>
  <c r="G401" i="4" a="1"/>
  <c r="G401" i="4" s="1"/>
  <c r="B401" i="4" a="1"/>
  <c r="B401" i="4" s="1"/>
  <c r="E401" i="4" a="1"/>
  <c r="E401" i="4" s="1"/>
  <c r="F401" i="4" a="1"/>
  <c r="F401" i="4" s="1"/>
  <c r="L396" i="4"/>
  <c r="M396" i="4"/>
  <c r="O397" i="4"/>
  <c r="N396" i="4"/>
  <c r="A403" i="4" l="1"/>
  <c r="B402" i="4" a="1"/>
  <c r="B402" i="4" s="1"/>
  <c r="H402" i="4" a="1"/>
  <c r="H402" i="4" s="1"/>
  <c r="G402" i="4" a="1"/>
  <c r="G402" i="4" s="1"/>
  <c r="F402" i="4" a="1"/>
  <c r="F402" i="4" s="1"/>
  <c r="E402" i="4" a="1"/>
  <c r="E402" i="4" s="1"/>
  <c r="I402" i="4" a="1"/>
  <c r="I402" i="4" s="1"/>
  <c r="C402" i="4" a="1"/>
  <c r="C402" i="4" s="1"/>
  <c r="D402" i="4" a="1"/>
  <c r="D402" i="4" s="1"/>
  <c r="L397" i="4"/>
  <c r="M397" i="4"/>
  <c r="N397" i="4"/>
  <c r="O398" i="4"/>
  <c r="A404" i="4" l="1"/>
  <c r="F403" i="4" a="1"/>
  <c r="F403" i="4" s="1"/>
  <c r="E403" i="4" a="1"/>
  <c r="E403" i="4" s="1"/>
  <c r="D403" i="4" a="1"/>
  <c r="D403" i="4" s="1"/>
  <c r="I403" i="4" a="1"/>
  <c r="I403" i="4" s="1"/>
  <c r="C403" i="4" a="1"/>
  <c r="C403" i="4" s="1"/>
  <c r="H403" i="4" a="1"/>
  <c r="H403" i="4" s="1"/>
  <c r="G403" i="4" a="1"/>
  <c r="G403" i="4" s="1"/>
  <c r="B403" i="4" a="1"/>
  <c r="B403" i="4" s="1"/>
  <c r="N398" i="4"/>
  <c r="M398" i="4"/>
  <c r="L398" i="4"/>
  <c r="O399" i="4"/>
  <c r="A405" i="4" l="1"/>
  <c r="D404" i="4" a="1"/>
  <c r="D404" i="4" s="1"/>
  <c r="I404" i="4" a="1"/>
  <c r="I404" i="4" s="1"/>
  <c r="C404" i="4" a="1"/>
  <c r="C404" i="4" s="1"/>
  <c r="B404" i="4" a="1"/>
  <c r="B404" i="4" s="1"/>
  <c r="H404" i="4" a="1"/>
  <c r="H404" i="4" s="1"/>
  <c r="G404" i="4" a="1"/>
  <c r="G404" i="4" s="1"/>
  <c r="F404" i="4" a="1"/>
  <c r="F404" i="4" s="1"/>
  <c r="E404" i="4" a="1"/>
  <c r="E404" i="4" s="1"/>
  <c r="M399" i="4"/>
  <c r="N399" i="4"/>
  <c r="L399" i="4"/>
  <c r="O400" i="4"/>
  <c r="A406" i="4" l="1"/>
  <c r="G405" i="4" a="1"/>
  <c r="G405" i="4" s="1"/>
  <c r="B405" i="4" a="1"/>
  <c r="B405" i="4" s="1"/>
  <c r="F405" i="4" a="1"/>
  <c r="F405" i="4" s="1"/>
  <c r="E405" i="4" a="1"/>
  <c r="E405" i="4" s="1"/>
  <c r="I405" i="4" a="1"/>
  <c r="I405" i="4" s="1"/>
  <c r="D405" i="4" a="1"/>
  <c r="D405" i="4" s="1"/>
  <c r="H405" i="4" a="1"/>
  <c r="H405" i="4" s="1"/>
  <c r="C405" i="4" a="1"/>
  <c r="C405" i="4" s="1"/>
  <c r="L400" i="4"/>
  <c r="O401" i="4"/>
  <c r="M400" i="4"/>
  <c r="N400" i="4"/>
  <c r="A407" i="4" l="1"/>
  <c r="E406" i="4" a="1"/>
  <c r="E406" i="4" s="1"/>
  <c r="D406" i="4" a="1"/>
  <c r="D406" i="4" s="1"/>
  <c r="I406" i="4" a="1"/>
  <c r="I406" i="4" s="1"/>
  <c r="C406" i="4" a="1"/>
  <c r="C406" i="4" s="1"/>
  <c r="B406" i="4" a="1"/>
  <c r="B406" i="4" s="1"/>
  <c r="H406" i="4" a="1"/>
  <c r="H406" i="4" s="1"/>
  <c r="G406" i="4" a="1"/>
  <c r="G406" i="4" s="1"/>
  <c r="F406" i="4" a="1"/>
  <c r="F406" i="4" s="1"/>
  <c r="M401" i="4"/>
  <c r="L401" i="4"/>
  <c r="L402" i="4"/>
  <c r="O402" i="4"/>
  <c r="N401" i="4"/>
  <c r="A408" i="4" l="1"/>
  <c r="G407" i="4" a="1"/>
  <c r="G407" i="4" s="1"/>
  <c r="B407" i="4" a="1"/>
  <c r="B407" i="4" s="1"/>
  <c r="F407" i="4" a="1"/>
  <c r="F407" i="4" s="1"/>
  <c r="E407" i="4" a="1"/>
  <c r="E407" i="4" s="1"/>
  <c r="D407" i="4" a="1"/>
  <c r="D407" i="4" s="1"/>
  <c r="H407" i="4" a="1"/>
  <c r="H407" i="4" s="1"/>
  <c r="I407" i="4" a="1"/>
  <c r="I407" i="4" s="1"/>
  <c r="C407" i="4" a="1"/>
  <c r="C407" i="4" s="1"/>
  <c r="M402" i="4"/>
  <c r="N402" i="4"/>
  <c r="O403" i="4"/>
  <c r="A409" i="4" l="1"/>
  <c r="E408" i="4" a="1"/>
  <c r="E408" i="4" s="1"/>
  <c r="D408" i="4" a="1"/>
  <c r="D408" i="4" s="1"/>
  <c r="I408" i="4" a="1"/>
  <c r="I408" i="4" s="1"/>
  <c r="C408" i="4" a="1"/>
  <c r="C408" i="4" s="1"/>
  <c r="H408" i="4" a="1"/>
  <c r="H408" i="4" s="1"/>
  <c r="B408" i="4" a="1"/>
  <c r="B408" i="4" s="1"/>
  <c r="G408" i="4" a="1"/>
  <c r="G408" i="4" s="1"/>
  <c r="F408" i="4" a="1"/>
  <c r="F408" i="4" s="1"/>
  <c r="L403" i="4"/>
  <c r="N403" i="4"/>
  <c r="L404" i="4"/>
  <c r="O404" i="4"/>
  <c r="M403" i="4"/>
  <c r="A410" i="4" l="1"/>
  <c r="H409" i="4" a="1"/>
  <c r="H409" i="4" s="1"/>
  <c r="G409" i="4" a="1"/>
  <c r="G409" i="4" s="1"/>
  <c r="B409" i="4" a="1"/>
  <c r="B409" i="4" s="1"/>
  <c r="F409" i="4" a="1"/>
  <c r="F409" i="4" s="1"/>
  <c r="E409" i="4" a="1"/>
  <c r="E409" i="4" s="1"/>
  <c r="C409" i="4" a="1"/>
  <c r="C409" i="4" s="1"/>
  <c r="D409" i="4" a="1"/>
  <c r="D409" i="4" s="1"/>
  <c r="I409" i="4" a="1"/>
  <c r="I409" i="4" s="1"/>
  <c r="M404" i="4"/>
  <c r="O405" i="4"/>
  <c r="N404" i="4"/>
  <c r="A411" i="4" l="1"/>
  <c r="E410" i="4" a="1"/>
  <c r="E410" i="4" s="1"/>
  <c r="D410" i="4" a="1"/>
  <c r="D410" i="4" s="1"/>
  <c r="I410" i="4" a="1"/>
  <c r="I410" i="4" s="1"/>
  <c r="C410" i="4" a="1"/>
  <c r="C410" i="4" s="1"/>
  <c r="B410" i="4" a="1"/>
  <c r="B410" i="4" s="1"/>
  <c r="H410" i="4" a="1"/>
  <c r="H410" i="4" s="1"/>
  <c r="F410" i="4" a="1"/>
  <c r="F410" i="4" s="1"/>
  <c r="G410" i="4" a="1"/>
  <c r="G410" i="4" s="1"/>
  <c r="M405" i="4"/>
  <c r="L405" i="4"/>
  <c r="N405" i="4"/>
  <c r="O406" i="4"/>
  <c r="A412" i="4" l="1"/>
  <c r="I411" i="4" a="1"/>
  <c r="I411" i="4" s="1"/>
  <c r="C411" i="4" a="1"/>
  <c r="C411" i="4" s="1"/>
  <c r="H411" i="4" a="1"/>
  <c r="H411" i="4" s="1"/>
  <c r="G411" i="4" a="1"/>
  <c r="G411" i="4" s="1"/>
  <c r="B411" i="4" a="1"/>
  <c r="B411" i="4" s="1"/>
  <c r="F411" i="4" a="1"/>
  <c r="F411" i="4" s="1"/>
  <c r="E411" i="4" a="1"/>
  <c r="E411" i="4" s="1"/>
  <c r="D411" i="4" a="1"/>
  <c r="D411" i="4" s="1"/>
  <c r="L406" i="4"/>
  <c r="M406" i="4"/>
  <c r="N406" i="4"/>
  <c r="O407" i="4"/>
  <c r="A413" i="4" l="1"/>
  <c r="G412" i="4" a="1"/>
  <c r="G412" i="4" s="1"/>
  <c r="F412" i="4" a="1"/>
  <c r="F412" i="4" s="1"/>
  <c r="E412" i="4" a="1"/>
  <c r="E412" i="4" s="1"/>
  <c r="D412" i="4" a="1"/>
  <c r="D412" i="4" s="1"/>
  <c r="I412" i="4" a="1"/>
  <c r="I412" i="4" s="1"/>
  <c r="C412" i="4" a="1"/>
  <c r="C412" i="4" s="1"/>
  <c r="H412" i="4" a="1"/>
  <c r="H412" i="4" s="1"/>
  <c r="B412" i="4" a="1"/>
  <c r="B412" i="4" s="1"/>
  <c r="O408" i="4"/>
  <c r="L408" i="4"/>
  <c r="M407" i="4"/>
  <c r="N407" i="4"/>
  <c r="L407" i="4"/>
  <c r="A414" i="4" l="1"/>
  <c r="D413" i="4" a="1"/>
  <c r="D413" i="4" s="1"/>
  <c r="I413" i="4" a="1"/>
  <c r="I413" i="4" s="1"/>
  <c r="C413" i="4" a="1"/>
  <c r="C413" i="4" s="1"/>
  <c r="H413" i="4" a="1"/>
  <c r="H413" i="4" s="1"/>
  <c r="G413" i="4" a="1"/>
  <c r="G413" i="4" s="1"/>
  <c r="B413" i="4" a="1"/>
  <c r="B413" i="4" s="1"/>
  <c r="E413" i="4" a="1"/>
  <c r="E413" i="4" s="1"/>
  <c r="F413" i="4" a="1"/>
  <c r="F413" i="4" s="1"/>
  <c r="M408" i="4"/>
  <c r="N408" i="4"/>
  <c r="O409" i="4"/>
  <c r="A415" i="4" l="1"/>
  <c r="B414" i="4" a="1"/>
  <c r="B414" i="4" s="1"/>
  <c r="H414" i="4" a="1"/>
  <c r="H414" i="4" s="1"/>
  <c r="G414" i="4" a="1"/>
  <c r="G414" i="4" s="1"/>
  <c r="F414" i="4" a="1"/>
  <c r="F414" i="4" s="1"/>
  <c r="E414" i="4" a="1"/>
  <c r="E414" i="4" s="1"/>
  <c r="I414" i="4" a="1"/>
  <c r="I414" i="4" s="1"/>
  <c r="C414" i="4" a="1"/>
  <c r="C414" i="4" s="1"/>
  <c r="D414" i="4" a="1"/>
  <c r="D414" i="4" s="1"/>
  <c r="M409" i="4"/>
  <c r="N409" i="4"/>
  <c r="L409" i="4"/>
  <c r="O410" i="4"/>
  <c r="A416" i="4" l="1"/>
  <c r="F415" i="4" a="1"/>
  <c r="F415" i="4" s="1"/>
  <c r="E415" i="4" a="1"/>
  <c r="E415" i="4" s="1"/>
  <c r="D415" i="4" a="1"/>
  <c r="D415" i="4" s="1"/>
  <c r="I415" i="4" a="1"/>
  <c r="I415" i="4" s="1"/>
  <c r="C415" i="4" a="1"/>
  <c r="C415" i="4" s="1"/>
  <c r="H415" i="4" a="1"/>
  <c r="H415" i="4" s="1"/>
  <c r="B415" i="4" a="1"/>
  <c r="B415" i="4" s="1"/>
  <c r="G415" i="4" a="1"/>
  <c r="G415" i="4" s="1"/>
  <c r="N410" i="4"/>
  <c r="M410" i="4"/>
  <c r="L410" i="4"/>
  <c r="O411" i="4"/>
  <c r="A417" i="4" l="1"/>
  <c r="D416" i="4" a="1"/>
  <c r="D416" i="4" s="1"/>
  <c r="I416" i="4" a="1"/>
  <c r="I416" i="4" s="1"/>
  <c r="C416" i="4" a="1"/>
  <c r="C416" i="4" s="1"/>
  <c r="H416" i="4" a="1"/>
  <c r="H416" i="4" s="1"/>
  <c r="B416" i="4" a="1"/>
  <c r="B416" i="4" s="1"/>
  <c r="G416" i="4" a="1"/>
  <c r="G416" i="4" s="1"/>
  <c r="E416" i="4" a="1"/>
  <c r="E416" i="4" s="1"/>
  <c r="F416" i="4" a="1"/>
  <c r="F416" i="4" s="1"/>
  <c r="N411" i="4"/>
  <c r="L411" i="4"/>
  <c r="O412" i="4"/>
  <c r="M411" i="4"/>
  <c r="A418" i="4" l="1"/>
  <c r="I417" i="4" a="1"/>
  <c r="I417" i="4" s="1"/>
  <c r="C417" i="4" a="1"/>
  <c r="C417" i="4" s="1"/>
  <c r="H417" i="4" a="1"/>
  <c r="H417" i="4" s="1"/>
  <c r="B417" i="4" a="1"/>
  <c r="B417" i="4" s="1"/>
  <c r="G417" i="4" a="1"/>
  <c r="G417" i="4" s="1"/>
  <c r="F417" i="4" a="1"/>
  <c r="F417" i="4" s="1"/>
  <c r="E417" i="4" a="1"/>
  <c r="E417" i="4" s="1"/>
  <c r="D417" i="4" a="1"/>
  <c r="D417" i="4" s="1"/>
  <c r="M412" i="4"/>
  <c r="N412" i="4"/>
  <c r="L412" i="4"/>
  <c r="L413" i="4"/>
  <c r="O413" i="4"/>
  <c r="A419" i="4" l="1"/>
  <c r="G418" i="4" a="1"/>
  <c r="G418" i="4" s="1"/>
  <c r="F418" i="4" a="1"/>
  <c r="F418" i="4" s="1"/>
  <c r="E418" i="4" a="1"/>
  <c r="E418" i="4" s="1"/>
  <c r="D418" i="4" a="1"/>
  <c r="D418" i="4" s="1"/>
  <c r="H418" i="4" a="1"/>
  <c r="H418" i="4" s="1"/>
  <c r="B418" i="4" a="1"/>
  <c r="B418" i="4" s="1"/>
  <c r="I418" i="4" a="1"/>
  <c r="I418" i="4" s="1"/>
  <c r="C418" i="4" a="1"/>
  <c r="C418" i="4" s="1"/>
  <c r="M413" i="4"/>
  <c r="N413" i="4"/>
  <c r="O414" i="4"/>
  <c r="A420" i="4" l="1"/>
  <c r="F419" i="4" a="1"/>
  <c r="F419" i="4" s="1"/>
  <c r="E419" i="4" a="1"/>
  <c r="E419" i="4" s="1"/>
  <c r="D419" i="4" a="1"/>
  <c r="D419" i="4" s="1"/>
  <c r="I419" i="4" a="1"/>
  <c r="I419" i="4" s="1"/>
  <c r="C419" i="4" a="1"/>
  <c r="C419" i="4" s="1"/>
  <c r="H419" i="4" a="1"/>
  <c r="H419" i="4" s="1"/>
  <c r="B419" i="4" a="1"/>
  <c r="B419" i="4" s="1"/>
  <c r="G419" i="4" a="1"/>
  <c r="G419" i="4" s="1"/>
  <c r="N414" i="4"/>
  <c r="L414" i="4"/>
  <c r="O415" i="4"/>
  <c r="M414" i="4"/>
  <c r="A421" i="4" l="1"/>
  <c r="D420" i="4" a="1"/>
  <c r="D420" i="4" s="1"/>
  <c r="I420" i="4" a="1"/>
  <c r="I420" i="4" s="1"/>
  <c r="C420" i="4" a="1"/>
  <c r="C420" i="4" s="1"/>
  <c r="H420" i="4" a="1"/>
  <c r="H420" i="4" s="1"/>
  <c r="B420" i="4" a="1"/>
  <c r="B420" i="4" s="1"/>
  <c r="G420" i="4" a="1"/>
  <c r="G420" i="4" s="1"/>
  <c r="E420" i="4" a="1"/>
  <c r="E420" i="4" s="1"/>
  <c r="F420" i="4" a="1"/>
  <c r="F420" i="4" s="1"/>
  <c r="L415" i="4"/>
  <c r="M415" i="4"/>
  <c r="O416" i="4"/>
  <c r="L416" i="4"/>
  <c r="N415" i="4"/>
  <c r="A422" i="4" l="1"/>
  <c r="I421" i="4" a="1"/>
  <c r="I421" i="4" s="1"/>
  <c r="C421" i="4" a="1"/>
  <c r="C421" i="4" s="1"/>
  <c r="H421" i="4" a="1"/>
  <c r="H421" i="4" s="1"/>
  <c r="B421" i="4" a="1"/>
  <c r="B421" i="4" s="1"/>
  <c r="G421" i="4" a="1"/>
  <c r="G421" i="4" s="1"/>
  <c r="F421" i="4" a="1"/>
  <c r="F421" i="4" s="1"/>
  <c r="E421" i="4" a="1"/>
  <c r="E421" i="4" s="1"/>
  <c r="D421" i="4" a="1"/>
  <c r="D421" i="4" s="1"/>
  <c r="M416" i="4"/>
  <c r="O417" i="4"/>
  <c r="N416" i="4"/>
  <c r="A423" i="4" l="1"/>
  <c r="G422" i="4" a="1"/>
  <c r="G422" i="4" s="1"/>
  <c r="F422" i="4" a="1"/>
  <c r="F422" i="4" s="1"/>
  <c r="E422" i="4" a="1"/>
  <c r="E422" i="4" s="1"/>
  <c r="D422" i="4" a="1"/>
  <c r="D422" i="4" s="1"/>
  <c r="H422" i="4" a="1"/>
  <c r="H422" i="4" s="1"/>
  <c r="B422" i="4" a="1"/>
  <c r="B422" i="4" s="1"/>
  <c r="C422" i="4" a="1"/>
  <c r="C422" i="4" s="1"/>
  <c r="I422" i="4" a="1"/>
  <c r="I422" i="4" s="1"/>
  <c r="L417" i="4"/>
  <c r="O418" i="4"/>
  <c r="M417" i="4"/>
  <c r="N417" i="4"/>
  <c r="A424" i="4" l="1"/>
  <c r="F423" i="4" a="1"/>
  <c r="F423" i="4" s="1"/>
  <c r="E423" i="4" a="1"/>
  <c r="E423" i="4" s="1"/>
  <c r="D423" i="4" a="1"/>
  <c r="D423" i="4" s="1"/>
  <c r="I423" i="4" a="1"/>
  <c r="I423" i="4" s="1"/>
  <c r="C423" i="4" a="1"/>
  <c r="C423" i="4" s="1"/>
  <c r="H423" i="4" a="1"/>
  <c r="H423" i="4" s="1"/>
  <c r="B423" i="4" a="1"/>
  <c r="B423" i="4" s="1"/>
  <c r="G423" i="4" a="1"/>
  <c r="G423" i="4" s="1"/>
  <c r="L418" i="4"/>
  <c r="M418" i="4"/>
  <c r="N418" i="4"/>
  <c r="O419" i="4"/>
  <c r="A425" i="4" l="1"/>
  <c r="D424" i="4" a="1"/>
  <c r="D424" i="4" s="1"/>
  <c r="I424" i="4" a="1"/>
  <c r="I424" i="4" s="1"/>
  <c r="C424" i="4" a="1"/>
  <c r="C424" i="4" s="1"/>
  <c r="H424" i="4" a="1"/>
  <c r="H424" i="4" s="1"/>
  <c r="B424" i="4" a="1"/>
  <c r="B424" i="4" s="1"/>
  <c r="G424" i="4" a="1"/>
  <c r="G424" i="4" s="1"/>
  <c r="E424" i="4" a="1"/>
  <c r="E424" i="4" s="1"/>
  <c r="F424" i="4" a="1"/>
  <c r="F424" i="4" s="1"/>
  <c r="M419" i="4"/>
  <c r="N419" i="4"/>
  <c r="L419" i="4"/>
  <c r="O420" i="4"/>
  <c r="A426" i="4" l="1"/>
  <c r="I425" i="4" a="1"/>
  <c r="I425" i="4" s="1"/>
  <c r="C425" i="4" a="1"/>
  <c r="C425" i="4" s="1"/>
  <c r="H425" i="4" a="1"/>
  <c r="H425" i="4" s="1"/>
  <c r="B425" i="4" a="1"/>
  <c r="B425" i="4" s="1"/>
  <c r="G425" i="4" a="1"/>
  <c r="G425" i="4" s="1"/>
  <c r="F425" i="4" a="1"/>
  <c r="F425" i="4" s="1"/>
  <c r="E425" i="4" a="1"/>
  <c r="E425" i="4" s="1"/>
  <c r="D425" i="4" a="1"/>
  <c r="D425" i="4" s="1"/>
  <c r="L420" i="4"/>
  <c r="M420" i="4"/>
  <c r="N420" i="4"/>
  <c r="O421" i="4"/>
  <c r="A427" i="4" l="1"/>
  <c r="G426" i="4" a="1"/>
  <c r="G426" i="4" s="1"/>
  <c r="F426" i="4" a="1"/>
  <c r="F426" i="4" s="1"/>
  <c r="E426" i="4" a="1"/>
  <c r="E426" i="4" s="1"/>
  <c r="D426" i="4" a="1"/>
  <c r="D426" i="4" s="1"/>
  <c r="H426" i="4" a="1"/>
  <c r="H426" i="4" s="1"/>
  <c r="B426" i="4" a="1"/>
  <c r="B426" i="4" s="1"/>
  <c r="I426" i="4" a="1"/>
  <c r="I426" i="4" s="1"/>
  <c r="C426" i="4" a="1"/>
  <c r="C426" i="4" s="1"/>
  <c r="L421" i="4"/>
  <c r="M421" i="4"/>
  <c r="L422" i="4"/>
  <c r="O422" i="4"/>
  <c r="N421" i="4"/>
  <c r="A428" i="4" l="1"/>
  <c r="F427" i="4" a="1"/>
  <c r="F427" i="4" s="1"/>
  <c r="E427" i="4" a="1"/>
  <c r="E427" i="4" s="1"/>
  <c r="D427" i="4" a="1"/>
  <c r="D427" i="4" s="1"/>
  <c r="I427" i="4" a="1"/>
  <c r="I427" i="4" s="1"/>
  <c r="C427" i="4" a="1"/>
  <c r="C427" i="4" s="1"/>
  <c r="H427" i="4" a="1"/>
  <c r="H427" i="4" s="1"/>
  <c r="B427" i="4" a="1"/>
  <c r="B427" i="4" s="1"/>
  <c r="G427" i="4" a="1"/>
  <c r="G427" i="4" s="1"/>
  <c r="M422" i="4"/>
  <c r="N422" i="4"/>
  <c r="O423" i="4"/>
  <c r="A429" i="4" l="1"/>
  <c r="D428" i="4" a="1"/>
  <c r="D428" i="4" s="1"/>
  <c r="I428" i="4" a="1"/>
  <c r="I428" i="4" s="1"/>
  <c r="C428" i="4" a="1"/>
  <c r="C428" i="4" s="1"/>
  <c r="H428" i="4" a="1"/>
  <c r="H428" i="4" s="1"/>
  <c r="B428" i="4" a="1"/>
  <c r="B428" i="4" s="1"/>
  <c r="G428" i="4" a="1"/>
  <c r="G428" i="4" s="1"/>
  <c r="E428" i="4" a="1"/>
  <c r="E428" i="4" s="1"/>
  <c r="F428" i="4" a="1"/>
  <c r="F428" i="4" s="1"/>
  <c r="L423" i="4"/>
  <c r="O424" i="4"/>
  <c r="M423" i="4"/>
  <c r="N423" i="4"/>
  <c r="A430" i="4" l="1"/>
  <c r="I429" i="4" a="1"/>
  <c r="I429" i="4" s="1"/>
  <c r="C429" i="4" a="1"/>
  <c r="C429" i="4" s="1"/>
  <c r="H429" i="4" a="1"/>
  <c r="H429" i="4" s="1"/>
  <c r="B429" i="4" a="1"/>
  <c r="B429" i="4" s="1"/>
  <c r="G429" i="4" a="1"/>
  <c r="G429" i="4" s="1"/>
  <c r="F429" i="4" a="1"/>
  <c r="F429" i="4" s="1"/>
  <c r="E429" i="4" a="1"/>
  <c r="E429" i="4" s="1"/>
  <c r="D429" i="4" a="1"/>
  <c r="D429" i="4" s="1"/>
  <c r="L424" i="4"/>
  <c r="O425" i="4"/>
  <c r="M424" i="4"/>
  <c r="N424" i="4"/>
  <c r="A431" i="4" l="1"/>
  <c r="G430" i="4" a="1"/>
  <c r="G430" i="4" s="1"/>
  <c r="F430" i="4" a="1"/>
  <c r="F430" i="4" s="1"/>
  <c r="E430" i="4" a="1"/>
  <c r="E430" i="4" s="1"/>
  <c r="D430" i="4" a="1"/>
  <c r="D430" i="4" s="1"/>
  <c r="H430" i="4" a="1"/>
  <c r="H430" i="4" s="1"/>
  <c r="B430" i="4" a="1"/>
  <c r="B430" i="4" s="1"/>
  <c r="I430" i="4" a="1"/>
  <c r="I430" i="4" s="1"/>
  <c r="C430" i="4" a="1"/>
  <c r="C430" i="4" s="1"/>
  <c r="L425" i="4"/>
  <c r="N425" i="4"/>
  <c r="O426" i="4"/>
  <c r="M425" i="4"/>
  <c r="A432" i="4" l="1"/>
  <c r="F431" i="4" a="1"/>
  <c r="F431" i="4" s="1"/>
  <c r="E431" i="4" a="1"/>
  <c r="E431" i="4" s="1"/>
  <c r="D431" i="4" a="1"/>
  <c r="D431" i="4" s="1"/>
  <c r="I431" i="4" a="1"/>
  <c r="I431" i="4" s="1"/>
  <c r="C431" i="4" a="1"/>
  <c r="C431" i="4" s="1"/>
  <c r="H431" i="4" a="1"/>
  <c r="H431" i="4" s="1"/>
  <c r="B431" i="4" a="1"/>
  <c r="B431" i="4" s="1"/>
  <c r="G431" i="4" a="1"/>
  <c r="G431" i="4" s="1"/>
  <c r="L426" i="4"/>
  <c r="N426" i="4"/>
  <c r="O427" i="4"/>
  <c r="M426" i="4"/>
  <c r="A433" i="4" l="1"/>
  <c r="D432" i="4" a="1"/>
  <c r="D432" i="4" s="1"/>
  <c r="I432" i="4" a="1"/>
  <c r="I432" i="4" s="1"/>
  <c r="C432" i="4" a="1"/>
  <c r="C432" i="4" s="1"/>
  <c r="H432" i="4" a="1"/>
  <c r="H432" i="4" s="1"/>
  <c r="B432" i="4" a="1"/>
  <c r="B432" i="4" s="1"/>
  <c r="G432" i="4" a="1"/>
  <c r="G432" i="4" s="1"/>
  <c r="E432" i="4" a="1"/>
  <c r="E432" i="4" s="1"/>
  <c r="F432" i="4" a="1"/>
  <c r="F432" i="4" s="1"/>
  <c r="L427" i="4"/>
  <c r="N427" i="4"/>
  <c r="M427" i="4"/>
  <c r="L428" i="4"/>
  <c r="O428" i="4"/>
  <c r="A434" i="4" l="1"/>
  <c r="I433" i="4" a="1"/>
  <c r="I433" i="4" s="1"/>
  <c r="C433" i="4" a="1"/>
  <c r="C433" i="4" s="1"/>
  <c r="H433" i="4" a="1"/>
  <c r="H433" i="4" s="1"/>
  <c r="B433" i="4" a="1"/>
  <c r="B433" i="4" s="1"/>
  <c r="G433" i="4" a="1"/>
  <c r="G433" i="4" s="1"/>
  <c r="F433" i="4" a="1"/>
  <c r="F433" i="4" s="1"/>
  <c r="E433" i="4" a="1"/>
  <c r="E433" i="4" s="1"/>
  <c r="D433" i="4" a="1"/>
  <c r="D433" i="4" s="1"/>
  <c r="M428" i="4"/>
  <c r="N428" i="4"/>
  <c r="O429" i="4"/>
  <c r="A435" i="4" l="1"/>
  <c r="G434" i="4" a="1"/>
  <c r="G434" i="4" s="1"/>
  <c r="F434" i="4" a="1"/>
  <c r="F434" i="4" s="1"/>
  <c r="E434" i="4" a="1"/>
  <c r="E434" i="4" s="1"/>
  <c r="D434" i="4" a="1"/>
  <c r="D434" i="4" s="1"/>
  <c r="H434" i="4" a="1"/>
  <c r="H434" i="4" s="1"/>
  <c r="B434" i="4" a="1"/>
  <c r="B434" i="4" s="1"/>
  <c r="C434" i="4" a="1"/>
  <c r="C434" i="4" s="1"/>
  <c r="I434" i="4" a="1"/>
  <c r="I434" i="4" s="1"/>
  <c r="L429" i="4"/>
  <c r="O430" i="4"/>
  <c r="N429" i="4"/>
  <c r="M429" i="4"/>
  <c r="A436" i="4" l="1"/>
  <c r="F435" i="4" a="1"/>
  <c r="F435" i="4" s="1"/>
  <c r="E435" i="4" a="1"/>
  <c r="E435" i="4" s="1"/>
  <c r="D435" i="4" a="1"/>
  <c r="D435" i="4" s="1"/>
  <c r="I435" i="4" a="1"/>
  <c r="I435" i="4" s="1"/>
  <c r="C435" i="4" a="1"/>
  <c r="C435" i="4" s="1"/>
  <c r="H435" i="4" a="1"/>
  <c r="H435" i="4" s="1"/>
  <c r="B435" i="4" a="1"/>
  <c r="B435" i="4" s="1"/>
  <c r="G435" i="4" a="1"/>
  <c r="G435" i="4" s="1"/>
  <c r="L430" i="4"/>
  <c r="O431" i="4"/>
  <c r="M430" i="4"/>
  <c r="N430" i="4"/>
  <c r="A437" i="4" l="1"/>
  <c r="D436" i="4" a="1"/>
  <c r="D436" i="4" s="1"/>
  <c r="I436" i="4" a="1"/>
  <c r="I436" i="4" s="1"/>
  <c r="C436" i="4" a="1"/>
  <c r="C436" i="4" s="1"/>
  <c r="H436" i="4" a="1"/>
  <c r="H436" i="4" s="1"/>
  <c r="B436" i="4" a="1"/>
  <c r="B436" i="4" s="1"/>
  <c r="G436" i="4" a="1"/>
  <c r="G436" i="4" s="1"/>
  <c r="E436" i="4" a="1"/>
  <c r="E436" i="4" s="1"/>
  <c r="F436" i="4" a="1"/>
  <c r="F436" i="4" s="1"/>
  <c r="M431" i="4"/>
  <c r="L431" i="4"/>
  <c r="N431" i="4"/>
  <c r="O432" i="4"/>
  <c r="A438" i="4" l="1"/>
  <c r="I437" i="4" a="1"/>
  <c r="I437" i="4" s="1"/>
  <c r="C437" i="4" a="1"/>
  <c r="C437" i="4" s="1"/>
  <c r="H437" i="4" a="1"/>
  <c r="H437" i="4" s="1"/>
  <c r="B437" i="4" a="1"/>
  <c r="B437" i="4" s="1"/>
  <c r="G437" i="4" a="1"/>
  <c r="G437" i="4" s="1"/>
  <c r="F437" i="4" a="1"/>
  <c r="F437" i="4" s="1"/>
  <c r="E437" i="4" a="1"/>
  <c r="E437" i="4" s="1"/>
  <c r="D437" i="4" a="1"/>
  <c r="D437" i="4" s="1"/>
  <c r="N432" i="4"/>
  <c r="L432" i="4"/>
  <c r="L433" i="4"/>
  <c r="O433" i="4"/>
  <c r="M432" i="4"/>
  <c r="A439" i="4" l="1"/>
  <c r="G438" i="4" a="1"/>
  <c r="G438" i="4" s="1"/>
  <c r="F438" i="4" a="1"/>
  <c r="F438" i="4" s="1"/>
  <c r="E438" i="4" a="1"/>
  <c r="E438" i="4" s="1"/>
  <c r="D438" i="4" a="1"/>
  <c r="D438" i="4" s="1"/>
  <c r="H438" i="4" a="1"/>
  <c r="H438" i="4" s="1"/>
  <c r="B438" i="4" a="1"/>
  <c r="B438" i="4" s="1"/>
  <c r="I438" i="4" a="1"/>
  <c r="I438" i="4" s="1"/>
  <c r="C438" i="4" a="1"/>
  <c r="C438" i="4" s="1"/>
  <c r="M433" i="4"/>
  <c r="N433" i="4"/>
  <c r="L434" i="4"/>
  <c r="O434" i="4"/>
  <c r="A440" i="4" l="1"/>
  <c r="F439" i="4" a="1"/>
  <c r="F439" i="4" s="1"/>
  <c r="E439" i="4" a="1"/>
  <c r="E439" i="4" s="1"/>
  <c r="D439" i="4" a="1"/>
  <c r="D439" i="4" s="1"/>
  <c r="I439" i="4" a="1"/>
  <c r="I439" i="4" s="1"/>
  <c r="C439" i="4" a="1"/>
  <c r="C439" i="4" s="1"/>
  <c r="H439" i="4" a="1"/>
  <c r="H439" i="4" s="1"/>
  <c r="B439" i="4" a="1"/>
  <c r="B439" i="4" s="1"/>
  <c r="G439" i="4" a="1"/>
  <c r="G439" i="4" s="1"/>
  <c r="N434" i="4"/>
  <c r="O435" i="4"/>
  <c r="M434" i="4"/>
  <c r="A441" i="4" l="1"/>
  <c r="D440" i="4" a="1"/>
  <c r="D440" i="4" s="1"/>
  <c r="I440" i="4" a="1"/>
  <c r="I440" i="4" s="1"/>
  <c r="C440" i="4" a="1"/>
  <c r="C440" i="4" s="1"/>
  <c r="H440" i="4" a="1"/>
  <c r="H440" i="4" s="1"/>
  <c r="B440" i="4" a="1"/>
  <c r="B440" i="4" s="1"/>
  <c r="G440" i="4" a="1"/>
  <c r="G440" i="4" s="1"/>
  <c r="E440" i="4" a="1"/>
  <c r="E440" i="4" s="1"/>
  <c r="F440" i="4" a="1"/>
  <c r="F440" i="4" s="1"/>
  <c r="L435" i="4"/>
  <c r="N435" i="4"/>
  <c r="M435" i="4"/>
  <c r="O436" i="4"/>
  <c r="A442" i="4" l="1"/>
  <c r="I441" i="4" a="1"/>
  <c r="I441" i="4" s="1"/>
  <c r="C441" i="4" a="1"/>
  <c r="C441" i="4" s="1"/>
  <c r="H441" i="4" a="1"/>
  <c r="H441" i="4" s="1"/>
  <c r="B441" i="4" a="1"/>
  <c r="B441" i="4" s="1"/>
  <c r="G441" i="4" a="1"/>
  <c r="G441" i="4" s="1"/>
  <c r="F441" i="4" a="1"/>
  <c r="F441" i="4" s="1"/>
  <c r="E441" i="4" a="1"/>
  <c r="E441" i="4" s="1"/>
  <c r="D441" i="4" a="1"/>
  <c r="D441" i="4" s="1"/>
  <c r="M436" i="4"/>
  <c r="N436" i="4"/>
  <c r="L436" i="4"/>
  <c r="O437" i="4"/>
  <c r="L437" i="4"/>
  <c r="A443" i="4" l="1"/>
  <c r="G442" i="4" a="1"/>
  <c r="G442" i="4" s="1"/>
  <c r="F442" i="4" a="1"/>
  <c r="F442" i="4" s="1"/>
  <c r="E442" i="4" a="1"/>
  <c r="E442" i="4" s="1"/>
  <c r="D442" i="4" a="1"/>
  <c r="D442" i="4" s="1"/>
  <c r="H442" i="4" a="1"/>
  <c r="H442" i="4" s="1"/>
  <c r="B442" i="4" a="1"/>
  <c r="B442" i="4" s="1"/>
  <c r="I442" i="4" a="1"/>
  <c r="I442" i="4" s="1"/>
  <c r="C442" i="4" a="1"/>
  <c r="C442" i="4" s="1"/>
  <c r="N437" i="4"/>
  <c r="M437" i="4"/>
  <c r="O438" i="4"/>
  <c r="A444" i="4" l="1"/>
  <c r="F443" i="4" a="1"/>
  <c r="F443" i="4" s="1"/>
  <c r="E443" i="4" a="1"/>
  <c r="E443" i="4" s="1"/>
  <c r="D443" i="4" a="1"/>
  <c r="D443" i="4" s="1"/>
  <c r="I443" i="4" a="1"/>
  <c r="I443" i="4" s="1"/>
  <c r="C443" i="4" a="1"/>
  <c r="C443" i="4" s="1"/>
  <c r="H443" i="4" a="1"/>
  <c r="H443" i="4" s="1"/>
  <c r="B443" i="4" a="1"/>
  <c r="B443" i="4" s="1"/>
  <c r="G443" i="4" a="1"/>
  <c r="G443" i="4" s="1"/>
  <c r="N438" i="4"/>
  <c r="O439" i="4"/>
  <c r="M438" i="4"/>
  <c r="L438" i="4"/>
  <c r="A445" i="4" l="1"/>
  <c r="D444" i="4" a="1"/>
  <c r="D444" i="4" s="1"/>
  <c r="I444" i="4" a="1"/>
  <c r="I444" i="4" s="1"/>
  <c r="C444" i="4" a="1"/>
  <c r="C444" i="4" s="1"/>
  <c r="H444" i="4" a="1"/>
  <c r="H444" i="4" s="1"/>
  <c r="B444" i="4" a="1"/>
  <c r="B444" i="4" s="1"/>
  <c r="G444" i="4" a="1"/>
  <c r="G444" i="4" s="1"/>
  <c r="E444" i="4" a="1"/>
  <c r="E444" i="4" s="1"/>
  <c r="F444" i="4" a="1"/>
  <c r="F444" i="4" s="1"/>
  <c r="L439" i="4"/>
  <c r="N439" i="4"/>
  <c r="L440" i="4"/>
  <c r="O440" i="4"/>
  <c r="M439" i="4"/>
  <c r="A446" i="4" l="1"/>
  <c r="I445" i="4" a="1"/>
  <c r="I445" i="4" s="1"/>
  <c r="C445" i="4" a="1"/>
  <c r="C445" i="4" s="1"/>
  <c r="H445" i="4" a="1"/>
  <c r="H445" i="4" s="1"/>
  <c r="B445" i="4" a="1"/>
  <c r="B445" i="4" s="1"/>
  <c r="G445" i="4" a="1"/>
  <c r="G445" i="4" s="1"/>
  <c r="F445" i="4" a="1"/>
  <c r="F445" i="4" s="1"/>
  <c r="E445" i="4" a="1"/>
  <c r="E445" i="4" s="1"/>
  <c r="D445" i="4" a="1"/>
  <c r="D445" i="4" s="1"/>
  <c r="M441" i="4"/>
  <c r="O441" i="4"/>
  <c r="M440" i="4"/>
  <c r="N440" i="4"/>
  <c r="A447" i="4" l="1"/>
  <c r="G446" i="4" a="1"/>
  <c r="G446" i="4" s="1"/>
  <c r="F446" i="4" a="1"/>
  <c r="F446" i="4" s="1"/>
  <c r="E446" i="4" a="1"/>
  <c r="E446" i="4" s="1"/>
  <c r="D446" i="4" a="1"/>
  <c r="D446" i="4" s="1"/>
  <c r="H446" i="4" a="1"/>
  <c r="H446" i="4" s="1"/>
  <c r="B446" i="4" a="1"/>
  <c r="B446" i="4" s="1"/>
  <c r="I446" i="4" a="1"/>
  <c r="I446" i="4" s="1"/>
  <c r="C446" i="4" a="1"/>
  <c r="C446" i="4" s="1"/>
  <c r="N441" i="4"/>
  <c r="L441" i="4"/>
  <c r="O442" i="4"/>
  <c r="A448" i="4" l="1"/>
  <c r="F447" i="4" a="1"/>
  <c r="F447" i="4" s="1"/>
  <c r="E447" i="4" a="1"/>
  <c r="E447" i="4" s="1"/>
  <c r="D447" i="4" a="1"/>
  <c r="D447" i="4" s="1"/>
  <c r="I447" i="4" a="1"/>
  <c r="I447" i="4" s="1"/>
  <c r="C447" i="4" a="1"/>
  <c r="C447" i="4" s="1"/>
  <c r="H447" i="4" a="1"/>
  <c r="H447" i="4" s="1"/>
  <c r="B447" i="4" a="1"/>
  <c r="B447" i="4" s="1"/>
  <c r="G447" i="4" a="1"/>
  <c r="G447" i="4" s="1"/>
  <c r="L442" i="4"/>
  <c r="L443" i="4"/>
  <c r="O443" i="4"/>
  <c r="M442" i="4"/>
  <c r="N442" i="4"/>
  <c r="A449" i="4" l="1"/>
  <c r="D448" i="4" a="1"/>
  <c r="D448" i="4" s="1"/>
  <c r="I448" i="4" a="1"/>
  <c r="I448" i="4" s="1"/>
  <c r="C448" i="4" a="1"/>
  <c r="C448" i="4" s="1"/>
  <c r="H448" i="4" a="1"/>
  <c r="H448" i="4" s="1"/>
  <c r="B448" i="4" a="1"/>
  <c r="B448" i="4" s="1"/>
  <c r="G448" i="4" a="1"/>
  <c r="G448" i="4" s="1"/>
  <c r="E448" i="4" a="1"/>
  <c r="E448" i="4" s="1"/>
  <c r="F448" i="4" a="1"/>
  <c r="F448" i="4" s="1"/>
  <c r="M443" i="4"/>
  <c r="N443" i="4"/>
  <c r="O444" i="4"/>
  <c r="A450" i="4" l="1"/>
  <c r="I449" i="4" a="1"/>
  <c r="I449" i="4" s="1"/>
  <c r="C449" i="4" a="1"/>
  <c r="C449" i="4" s="1"/>
  <c r="H449" i="4" a="1"/>
  <c r="H449" i="4" s="1"/>
  <c r="B449" i="4" a="1"/>
  <c r="B449" i="4" s="1"/>
  <c r="G449" i="4" a="1"/>
  <c r="G449" i="4" s="1"/>
  <c r="F449" i="4" a="1"/>
  <c r="F449" i="4" s="1"/>
  <c r="E449" i="4" a="1"/>
  <c r="E449" i="4" s="1"/>
  <c r="D449" i="4" a="1"/>
  <c r="D449" i="4" s="1"/>
  <c r="L444" i="4"/>
  <c r="N444" i="4"/>
  <c r="O445" i="4"/>
  <c r="M444" i="4"/>
  <c r="A451" i="4" l="1"/>
  <c r="G450" i="4" a="1"/>
  <c r="G450" i="4" s="1"/>
  <c r="F450" i="4" a="1"/>
  <c r="F450" i="4" s="1"/>
  <c r="E450" i="4" a="1"/>
  <c r="E450" i="4" s="1"/>
  <c r="D450" i="4" a="1"/>
  <c r="D450" i="4" s="1"/>
  <c r="H450" i="4" a="1"/>
  <c r="H450" i="4" s="1"/>
  <c r="B450" i="4" a="1"/>
  <c r="B450" i="4" s="1"/>
  <c r="I450" i="4" a="1"/>
  <c r="I450" i="4" s="1"/>
  <c r="C450" i="4" a="1"/>
  <c r="C450" i="4" s="1"/>
  <c r="L445" i="4"/>
  <c r="M445" i="4"/>
  <c r="L446" i="4"/>
  <c r="O446" i="4"/>
  <c r="N445" i="4"/>
  <c r="A452" i="4" l="1"/>
  <c r="F451" i="4" a="1"/>
  <c r="F451" i="4" s="1"/>
  <c r="E451" i="4" a="1"/>
  <c r="E451" i="4" s="1"/>
  <c r="D451" i="4" a="1"/>
  <c r="D451" i="4" s="1"/>
  <c r="I451" i="4" a="1"/>
  <c r="I451" i="4" s="1"/>
  <c r="C451" i="4" a="1"/>
  <c r="C451" i="4" s="1"/>
  <c r="H451" i="4" a="1"/>
  <c r="H451" i="4" s="1"/>
  <c r="B451" i="4" a="1"/>
  <c r="B451" i="4" s="1"/>
  <c r="G451" i="4" a="1"/>
  <c r="G451" i="4" s="1"/>
  <c r="M446" i="4"/>
  <c r="O447" i="4"/>
  <c r="N446" i="4"/>
  <c r="A453" i="4" l="1"/>
  <c r="D452" i="4" a="1"/>
  <c r="D452" i="4" s="1"/>
  <c r="I452" i="4" a="1"/>
  <c r="I452" i="4" s="1"/>
  <c r="C452" i="4" a="1"/>
  <c r="C452" i="4" s="1"/>
  <c r="H452" i="4" a="1"/>
  <c r="H452" i="4" s="1"/>
  <c r="B452" i="4" a="1"/>
  <c r="B452" i="4" s="1"/>
  <c r="G452" i="4" a="1"/>
  <c r="G452" i="4" s="1"/>
  <c r="E452" i="4" a="1"/>
  <c r="E452" i="4" s="1"/>
  <c r="F452" i="4" a="1"/>
  <c r="F452" i="4" s="1"/>
  <c r="L447" i="4"/>
  <c r="N447" i="4"/>
  <c r="M447" i="4"/>
  <c r="O448" i="4"/>
  <c r="A454" i="4" l="1"/>
  <c r="I453" i="4" a="1"/>
  <c r="I453" i="4" s="1"/>
  <c r="C453" i="4" a="1"/>
  <c r="C453" i="4" s="1"/>
  <c r="H453" i="4" a="1"/>
  <c r="H453" i="4" s="1"/>
  <c r="B453" i="4" a="1"/>
  <c r="B453" i="4" s="1"/>
  <c r="G453" i="4" a="1"/>
  <c r="G453" i="4" s="1"/>
  <c r="F453" i="4" a="1"/>
  <c r="F453" i="4" s="1"/>
  <c r="E453" i="4" a="1"/>
  <c r="E453" i="4" s="1"/>
  <c r="D453" i="4" a="1"/>
  <c r="D453" i="4" s="1"/>
  <c r="L448" i="4"/>
  <c r="O449" i="4"/>
  <c r="M448" i="4"/>
  <c r="N448" i="4"/>
  <c r="A455" i="4" l="1"/>
  <c r="G454" i="4" a="1"/>
  <c r="G454" i="4" s="1"/>
  <c r="F454" i="4" a="1"/>
  <c r="F454" i="4" s="1"/>
  <c r="E454" i="4" a="1"/>
  <c r="E454" i="4" s="1"/>
  <c r="D454" i="4" a="1"/>
  <c r="D454" i="4" s="1"/>
  <c r="H454" i="4" a="1"/>
  <c r="H454" i="4" s="1"/>
  <c r="B454" i="4" a="1"/>
  <c r="B454" i="4" s="1"/>
  <c r="C454" i="4" a="1"/>
  <c r="C454" i="4" s="1"/>
  <c r="I454" i="4" a="1"/>
  <c r="I454" i="4" s="1"/>
  <c r="M449" i="4"/>
  <c r="N449" i="4"/>
  <c r="L449" i="4"/>
  <c r="O450" i="4"/>
  <c r="A456" i="4" l="1"/>
  <c r="F455" i="4" a="1"/>
  <c r="F455" i="4" s="1"/>
  <c r="E455" i="4" a="1"/>
  <c r="E455" i="4" s="1"/>
  <c r="I455" i="4" a="1"/>
  <c r="I455" i="4" s="1"/>
  <c r="D455" i="4" a="1"/>
  <c r="D455" i="4" s="1"/>
  <c r="C455" i="4" a="1"/>
  <c r="C455" i="4" s="1"/>
  <c r="H455" i="4" a="1"/>
  <c r="H455" i="4" s="1"/>
  <c r="B455" i="4" a="1"/>
  <c r="B455" i="4" s="1"/>
  <c r="G455" i="4" a="1"/>
  <c r="G455" i="4" s="1"/>
  <c r="M450" i="4"/>
  <c r="N450" i="4"/>
  <c r="L450" i="4"/>
  <c r="O451" i="4"/>
  <c r="A457" i="4" l="1"/>
  <c r="D456" i="4" a="1"/>
  <c r="D456" i="4" s="1"/>
  <c r="I456" i="4" a="1"/>
  <c r="I456" i="4" s="1"/>
  <c r="C456" i="4" a="1"/>
  <c r="C456" i="4" s="1"/>
  <c r="H456" i="4" a="1"/>
  <c r="H456" i="4" s="1"/>
  <c r="B456" i="4" a="1"/>
  <c r="B456" i="4" s="1"/>
  <c r="G456" i="4" a="1"/>
  <c r="G456" i="4" s="1"/>
  <c r="F456" i="4" a="1"/>
  <c r="F456" i="4" s="1"/>
  <c r="E456" i="4" a="1"/>
  <c r="E456" i="4" s="1"/>
  <c r="M451" i="4"/>
  <c r="L451" i="4"/>
  <c r="N451" i="4"/>
  <c r="L452" i="4"/>
  <c r="O452" i="4"/>
  <c r="A458" i="4" l="1"/>
  <c r="H457" i="4" a="1"/>
  <c r="H457" i="4" s="1"/>
  <c r="B457" i="4" a="1"/>
  <c r="B457" i="4" s="1"/>
  <c r="G457" i="4" a="1"/>
  <c r="G457" i="4" s="1"/>
  <c r="F457" i="4" a="1"/>
  <c r="F457" i="4" s="1"/>
  <c r="E457" i="4" a="1"/>
  <c r="E457" i="4" s="1"/>
  <c r="C457" i="4" a="1"/>
  <c r="C457" i="4" s="1"/>
  <c r="I457" i="4" a="1"/>
  <c r="I457" i="4" s="1"/>
  <c r="D457" i="4" a="1"/>
  <c r="D457" i="4" s="1"/>
  <c r="N452" i="4"/>
  <c r="M452" i="4"/>
  <c r="O453" i="4"/>
  <c r="A459" i="4" l="1"/>
  <c r="F458" i="4" a="1"/>
  <c r="F458" i="4" s="1"/>
  <c r="E458" i="4" a="1"/>
  <c r="E458" i="4" s="1"/>
  <c r="D458" i="4" a="1"/>
  <c r="D458" i="4" s="1"/>
  <c r="I458" i="4" a="1"/>
  <c r="I458" i="4" s="1"/>
  <c r="C458" i="4" a="1"/>
  <c r="C458" i="4" s="1"/>
  <c r="H458" i="4" a="1"/>
  <c r="H458" i="4" s="1"/>
  <c r="B458" i="4" a="1"/>
  <c r="B458" i="4" s="1"/>
  <c r="G458" i="4" a="1"/>
  <c r="G458" i="4" s="1"/>
  <c r="L453" i="4"/>
  <c r="M453" i="4"/>
  <c r="N453" i="4"/>
  <c r="O454" i="4"/>
  <c r="A460" i="4" l="1"/>
  <c r="E459" i="4" a="1"/>
  <c r="E459" i="4" s="1"/>
  <c r="D459" i="4" a="1"/>
  <c r="D459" i="4" s="1"/>
  <c r="I459" i="4" a="1"/>
  <c r="I459" i="4" s="1"/>
  <c r="C459" i="4" a="1"/>
  <c r="C459" i="4" s="1"/>
  <c r="B459" i="4" a="1"/>
  <c r="B459" i="4" s="1"/>
  <c r="H459" i="4" a="1"/>
  <c r="H459" i="4" s="1"/>
  <c r="G459" i="4" a="1"/>
  <c r="G459" i="4" s="1"/>
  <c r="F459" i="4" a="1"/>
  <c r="F459" i="4" s="1"/>
  <c r="O455" i="4"/>
  <c r="M454" i="4"/>
  <c r="N454" i="4"/>
  <c r="L454" i="4"/>
  <c r="A461" i="4" l="1"/>
  <c r="I460" i="4" a="1"/>
  <c r="I460" i="4" s="1"/>
  <c r="C460" i="4" a="1"/>
  <c r="C460" i="4" s="1"/>
  <c r="H460" i="4" a="1"/>
  <c r="H460" i="4" s="1"/>
  <c r="B460" i="4" a="1"/>
  <c r="B460" i="4" s="1"/>
  <c r="G460" i="4" a="1"/>
  <c r="G460" i="4" s="1"/>
  <c r="F460" i="4" a="1"/>
  <c r="F460" i="4" s="1"/>
  <c r="E460" i="4" a="1"/>
  <c r="E460" i="4" s="1"/>
  <c r="D460" i="4" a="1"/>
  <c r="D460" i="4" s="1"/>
  <c r="M455" i="4"/>
  <c r="N455" i="4"/>
  <c r="L455" i="4"/>
  <c r="O456" i="4"/>
  <c r="A462" i="4" l="1"/>
  <c r="H461" i="4" a="1"/>
  <c r="H461" i="4" s="1"/>
  <c r="G461" i="4" a="1"/>
  <c r="G461" i="4" s="1"/>
  <c r="F461" i="4" a="1"/>
  <c r="F461" i="4" s="1"/>
  <c r="E461" i="4" a="1"/>
  <c r="E461" i="4" s="1"/>
  <c r="D461" i="4" a="1"/>
  <c r="D461" i="4" s="1"/>
  <c r="B461" i="4" a="1"/>
  <c r="B461" i="4" s="1"/>
  <c r="I461" i="4" a="1"/>
  <c r="I461" i="4" s="1"/>
  <c r="C461" i="4" a="1"/>
  <c r="C461" i="4" s="1"/>
  <c r="N456" i="4"/>
  <c r="L456" i="4"/>
  <c r="O457" i="4"/>
  <c r="M456" i="4"/>
  <c r="A463" i="4" l="1"/>
  <c r="F462" i="4" a="1"/>
  <c r="F462" i="4" s="1"/>
  <c r="E462" i="4" a="1"/>
  <c r="E462" i="4" s="1"/>
  <c r="D462" i="4" a="1"/>
  <c r="D462" i="4" s="1"/>
  <c r="I462" i="4" a="1"/>
  <c r="I462" i="4" s="1"/>
  <c r="C462" i="4" a="1"/>
  <c r="C462" i="4" s="1"/>
  <c r="H462" i="4" a="1"/>
  <c r="H462" i="4" s="1"/>
  <c r="B462" i="4" a="1"/>
  <c r="B462" i="4" s="1"/>
  <c r="G462" i="4" a="1"/>
  <c r="G462" i="4" s="1"/>
  <c r="M457" i="4"/>
  <c r="N457" i="4"/>
  <c r="L457" i="4"/>
  <c r="O458" i="4"/>
  <c r="A464" i="4" l="1"/>
  <c r="E463" i="4" a="1"/>
  <c r="E463" i="4" s="1"/>
  <c r="D463" i="4" a="1"/>
  <c r="D463" i="4" s="1"/>
  <c r="I463" i="4" a="1"/>
  <c r="I463" i="4" s="1"/>
  <c r="C463" i="4" a="1"/>
  <c r="C463" i="4" s="1"/>
  <c r="B463" i="4" a="1"/>
  <c r="B463" i="4" s="1"/>
  <c r="H463" i="4" a="1"/>
  <c r="H463" i="4" s="1"/>
  <c r="G463" i="4" a="1"/>
  <c r="G463" i="4" s="1"/>
  <c r="F463" i="4" a="1"/>
  <c r="F463" i="4" s="1"/>
  <c r="M458" i="4"/>
  <c r="N458" i="4"/>
  <c r="L458" i="4"/>
  <c r="O459" i="4"/>
  <c r="A465" i="4" l="1"/>
  <c r="I464" i="4" a="1"/>
  <c r="I464" i="4" s="1"/>
  <c r="C464" i="4" a="1"/>
  <c r="C464" i="4" s="1"/>
  <c r="H464" i="4" a="1"/>
  <c r="H464" i="4" s="1"/>
  <c r="B464" i="4" a="1"/>
  <c r="B464" i="4" s="1"/>
  <c r="G464" i="4" a="1"/>
  <c r="G464" i="4" s="1"/>
  <c r="F464" i="4" a="1"/>
  <c r="F464" i="4" s="1"/>
  <c r="E464" i="4" a="1"/>
  <c r="E464" i="4" s="1"/>
  <c r="D464" i="4" a="1"/>
  <c r="D464" i="4" s="1"/>
  <c r="L459" i="4"/>
  <c r="N459" i="4"/>
  <c r="O460" i="4"/>
  <c r="M459" i="4"/>
  <c r="A466" i="4" l="1"/>
  <c r="H465" i="4" a="1"/>
  <c r="H465" i="4" s="1"/>
  <c r="G465" i="4" a="1"/>
  <c r="G465" i="4" s="1"/>
  <c r="F465" i="4" a="1"/>
  <c r="F465" i="4" s="1"/>
  <c r="E465" i="4" a="1"/>
  <c r="E465" i="4" s="1"/>
  <c r="D465" i="4" a="1"/>
  <c r="D465" i="4" s="1"/>
  <c r="B465" i="4" a="1"/>
  <c r="B465" i="4" s="1"/>
  <c r="I465" i="4" a="1"/>
  <c r="I465" i="4" s="1"/>
  <c r="C465" i="4" a="1"/>
  <c r="C465" i="4" s="1"/>
  <c r="L460" i="4"/>
  <c r="M460" i="4"/>
  <c r="N460" i="4"/>
  <c r="O461" i="4"/>
  <c r="A467" i="4" l="1"/>
  <c r="F466" i="4" a="1"/>
  <c r="F466" i="4" s="1"/>
  <c r="E466" i="4" a="1"/>
  <c r="E466" i="4" s="1"/>
  <c r="D466" i="4" a="1"/>
  <c r="D466" i="4" s="1"/>
  <c r="I466" i="4" a="1"/>
  <c r="I466" i="4" s="1"/>
  <c r="C466" i="4" a="1"/>
  <c r="C466" i="4" s="1"/>
  <c r="H466" i="4" a="1"/>
  <c r="H466" i="4" s="1"/>
  <c r="B466" i="4" a="1"/>
  <c r="B466" i="4" s="1"/>
  <c r="G466" i="4" a="1"/>
  <c r="G466" i="4" s="1"/>
  <c r="O462" i="4"/>
  <c r="L462" i="4"/>
  <c r="M461" i="4"/>
  <c r="N461" i="4"/>
  <c r="L461" i="4"/>
  <c r="A468" i="4" l="1"/>
  <c r="E467" i="4" a="1"/>
  <c r="E467" i="4" s="1"/>
  <c r="D467" i="4" a="1"/>
  <c r="D467" i="4" s="1"/>
  <c r="I467" i="4" a="1"/>
  <c r="I467" i="4" s="1"/>
  <c r="C467" i="4" a="1"/>
  <c r="C467" i="4" s="1"/>
  <c r="B467" i="4" a="1"/>
  <c r="B467" i="4" s="1"/>
  <c r="H467" i="4" a="1"/>
  <c r="H467" i="4" s="1"/>
  <c r="G467" i="4" a="1"/>
  <c r="G467" i="4" s="1"/>
  <c r="F467" i="4" a="1"/>
  <c r="F467" i="4" s="1"/>
  <c r="M462" i="4"/>
  <c r="N462" i="4"/>
  <c r="O463" i="4"/>
  <c r="A469" i="4" l="1"/>
  <c r="I468" i="4" a="1"/>
  <c r="I468" i="4" s="1"/>
  <c r="C468" i="4" a="1"/>
  <c r="C468" i="4" s="1"/>
  <c r="H468" i="4" a="1"/>
  <c r="H468" i="4" s="1"/>
  <c r="B468" i="4" a="1"/>
  <c r="B468" i="4" s="1"/>
  <c r="G468" i="4" a="1"/>
  <c r="G468" i="4" s="1"/>
  <c r="F468" i="4" a="1"/>
  <c r="F468" i="4" s="1"/>
  <c r="E468" i="4" a="1"/>
  <c r="E468" i="4" s="1"/>
  <c r="D468" i="4" a="1"/>
  <c r="D468" i="4" s="1"/>
  <c r="L463" i="4"/>
  <c r="L464" i="4"/>
  <c r="O464" i="4"/>
  <c r="M463" i="4"/>
  <c r="N463" i="4"/>
  <c r="A470" i="4" l="1"/>
  <c r="H469" i="4" a="1"/>
  <c r="H469" i="4" s="1"/>
  <c r="G469" i="4" a="1"/>
  <c r="G469" i="4" s="1"/>
  <c r="F469" i="4" a="1"/>
  <c r="F469" i="4" s="1"/>
  <c r="E469" i="4" a="1"/>
  <c r="E469" i="4" s="1"/>
  <c r="D469" i="4" a="1"/>
  <c r="D469" i="4" s="1"/>
  <c r="B469" i="4" a="1"/>
  <c r="B469" i="4" s="1"/>
  <c r="I469" i="4" a="1"/>
  <c r="I469" i="4" s="1"/>
  <c r="C469" i="4" a="1"/>
  <c r="C469" i="4" s="1"/>
  <c r="N464" i="4"/>
  <c r="O465" i="4"/>
  <c r="M464" i="4"/>
  <c r="A471" i="4" l="1"/>
  <c r="F470" i="4" a="1"/>
  <c r="F470" i="4" s="1"/>
  <c r="E470" i="4" a="1"/>
  <c r="E470" i="4" s="1"/>
  <c r="D470" i="4" a="1"/>
  <c r="D470" i="4" s="1"/>
  <c r="I470" i="4" a="1"/>
  <c r="I470" i="4" s="1"/>
  <c r="C470" i="4" a="1"/>
  <c r="C470" i="4" s="1"/>
  <c r="H470" i="4" a="1"/>
  <c r="H470" i="4" s="1"/>
  <c r="B470" i="4" a="1"/>
  <c r="B470" i="4" s="1"/>
  <c r="G470" i="4" a="1"/>
  <c r="G470" i="4" s="1"/>
  <c r="L465" i="4"/>
  <c r="N465" i="4"/>
  <c r="O466" i="4"/>
  <c r="M465" i="4"/>
  <c r="A472" i="4" l="1"/>
  <c r="E471" i="4" a="1"/>
  <c r="E471" i="4" s="1"/>
  <c r="D471" i="4" a="1"/>
  <c r="D471" i="4" s="1"/>
  <c r="I471" i="4" a="1"/>
  <c r="I471" i="4" s="1"/>
  <c r="C471" i="4" a="1"/>
  <c r="C471" i="4" s="1"/>
  <c r="B471" i="4" a="1"/>
  <c r="B471" i="4" s="1"/>
  <c r="H471" i="4" a="1"/>
  <c r="H471" i="4" s="1"/>
  <c r="G471" i="4" a="1"/>
  <c r="G471" i="4" s="1"/>
  <c r="F471" i="4" a="1"/>
  <c r="F471" i="4" s="1"/>
  <c r="N466" i="4"/>
  <c r="M466" i="4"/>
  <c r="L466" i="4"/>
  <c r="O467" i="4"/>
  <c r="A473" i="4" l="1"/>
  <c r="I472" i="4" a="1"/>
  <c r="I472" i="4" s="1"/>
  <c r="C472" i="4" a="1"/>
  <c r="C472" i="4" s="1"/>
  <c r="H472" i="4" a="1"/>
  <c r="H472" i="4" s="1"/>
  <c r="B472" i="4" a="1"/>
  <c r="B472" i="4" s="1"/>
  <c r="G472" i="4" a="1"/>
  <c r="G472" i="4" s="1"/>
  <c r="F472" i="4" a="1"/>
  <c r="F472" i="4" s="1"/>
  <c r="E472" i="4" a="1"/>
  <c r="E472" i="4" s="1"/>
  <c r="D472" i="4" a="1"/>
  <c r="D472" i="4" s="1"/>
  <c r="N467" i="4"/>
  <c r="L467" i="4"/>
  <c r="O468" i="4"/>
  <c r="M467" i="4"/>
  <c r="A474" i="4" l="1"/>
  <c r="H473" i="4" a="1"/>
  <c r="H473" i="4" s="1"/>
  <c r="G473" i="4" a="1"/>
  <c r="G473" i="4" s="1"/>
  <c r="F473" i="4" a="1"/>
  <c r="F473" i="4" s="1"/>
  <c r="E473" i="4" a="1"/>
  <c r="E473" i="4" s="1"/>
  <c r="D473" i="4" a="1"/>
  <c r="D473" i="4" s="1"/>
  <c r="B473" i="4" a="1"/>
  <c r="B473" i="4" s="1"/>
  <c r="C473" i="4" a="1"/>
  <c r="C473" i="4" s="1"/>
  <c r="I473" i="4" a="1"/>
  <c r="I473" i="4" s="1"/>
  <c r="O469" i="4"/>
  <c r="L469" i="4"/>
  <c r="M468" i="4"/>
  <c r="N468" i="4"/>
  <c r="L468" i="4"/>
  <c r="A475" i="4" l="1"/>
  <c r="F474" i="4" a="1"/>
  <c r="F474" i="4" s="1"/>
  <c r="E474" i="4" a="1"/>
  <c r="E474" i="4" s="1"/>
  <c r="D474" i="4" a="1"/>
  <c r="D474" i="4" s="1"/>
  <c r="I474" i="4" a="1"/>
  <c r="I474" i="4" s="1"/>
  <c r="C474" i="4" a="1"/>
  <c r="C474" i="4" s="1"/>
  <c r="H474" i="4" a="1"/>
  <c r="H474" i="4" s="1"/>
  <c r="B474" i="4" a="1"/>
  <c r="B474" i="4" s="1"/>
  <c r="G474" i="4" a="1"/>
  <c r="G474" i="4" s="1"/>
  <c r="L470" i="4"/>
  <c r="O470" i="4"/>
  <c r="M469" i="4"/>
  <c r="N469" i="4"/>
  <c r="A476" i="4" l="1"/>
  <c r="E475" i="4" a="1"/>
  <c r="E475" i="4" s="1"/>
  <c r="D475" i="4" a="1"/>
  <c r="D475" i="4" s="1"/>
  <c r="I475" i="4" a="1"/>
  <c r="I475" i="4" s="1"/>
  <c r="C475" i="4" a="1"/>
  <c r="C475" i="4" s="1"/>
  <c r="B475" i="4" a="1"/>
  <c r="B475" i="4" s="1"/>
  <c r="H475" i="4" a="1"/>
  <c r="H475" i="4" s="1"/>
  <c r="G475" i="4" a="1"/>
  <c r="G475" i="4" s="1"/>
  <c r="F475" i="4" a="1"/>
  <c r="F475" i="4" s="1"/>
  <c r="O471" i="4"/>
  <c r="M470" i="4"/>
  <c r="N470" i="4"/>
  <c r="A477" i="4" l="1"/>
  <c r="I476" i="4" a="1"/>
  <c r="I476" i="4" s="1"/>
  <c r="C476" i="4" a="1"/>
  <c r="C476" i="4" s="1"/>
  <c r="H476" i="4" a="1"/>
  <c r="H476" i="4" s="1"/>
  <c r="B476" i="4" a="1"/>
  <c r="B476" i="4" s="1"/>
  <c r="G476" i="4" a="1"/>
  <c r="G476" i="4" s="1"/>
  <c r="F476" i="4" a="1"/>
  <c r="F476" i="4" s="1"/>
  <c r="E476" i="4" a="1"/>
  <c r="E476" i="4" s="1"/>
  <c r="D476" i="4" a="1"/>
  <c r="D476" i="4" s="1"/>
  <c r="L471" i="4"/>
  <c r="N471" i="4"/>
  <c r="O472" i="4"/>
  <c r="M471" i="4"/>
  <c r="A478" i="4" l="1"/>
  <c r="H477" i="4" a="1"/>
  <c r="H477" i="4" s="1"/>
  <c r="G477" i="4" a="1"/>
  <c r="G477" i="4" s="1"/>
  <c r="F477" i="4" a="1"/>
  <c r="F477" i="4" s="1"/>
  <c r="E477" i="4" a="1"/>
  <c r="E477" i="4" s="1"/>
  <c r="D477" i="4" a="1"/>
  <c r="D477" i="4" s="1"/>
  <c r="B477" i="4" a="1"/>
  <c r="B477" i="4" s="1"/>
  <c r="I477" i="4" a="1"/>
  <c r="I477" i="4" s="1"/>
  <c r="C477" i="4" a="1"/>
  <c r="C477" i="4" s="1"/>
  <c r="N472" i="4"/>
  <c r="L472" i="4"/>
  <c r="O473" i="4"/>
  <c r="M472" i="4"/>
  <c r="A479" i="4" l="1"/>
  <c r="F478" i="4" a="1"/>
  <c r="F478" i="4" s="1"/>
  <c r="E478" i="4" a="1"/>
  <c r="E478" i="4" s="1"/>
  <c r="D478" i="4" a="1"/>
  <c r="D478" i="4" s="1"/>
  <c r="C478" i="4" a="1"/>
  <c r="C478" i="4" s="1"/>
  <c r="I478" i="4" a="1"/>
  <c r="I478" i="4" s="1"/>
  <c r="B478" i="4" a="1"/>
  <c r="B478" i="4" s="1"/>
  <c r="G478" i="4" a="1"/>
  <c r="G478" i="4" s="1"/>
  <c r="H478" i="4" a="1"/>
  <c r="H478" i="4" s="1"/>
  <c r="M473" i="4"/>
  <c r="L473" i="4"/>
  <c r="O474" i="4"/>
  <c r="N473" i="4"/>
  <c r="A480" i="4" l="1"/>
  <c r="F479" i="4" a="1"/>
  <c r="F479" i="4" s="1"/>
  <c r="E479" i="4" a="1"/>
  <c r="E479" i="4" s="1"/>
  <c r="D479" i="4" a="1"/>
  <c r="D479" i="4" s="1"/>
  <c r="I479" i="4" a="1"/>
  <c r="I479" i="4" s="1"/>
  <c r="C479" i="4" a="1"/>
  <c r="C479" i="4" s="1"/>
  <c r="B479" i="4" a="1"/>
  <c r="B479" i="4" s="1"/>
  <c r="H479" i="4" a="1"/>
  <c r="H479" i="4" s="1"/>
  <c r="G479" i="4" a="1"/>
  <c r="G479" i="4" s="1"/>
  <c r="N474" i="4"/>
  <c r="M474" i="4"/>
  <c r="L474" i="4"/>
  <c r="O475" i="4"/>
  <c r="A481" i="4" l="1"/>
  <c r="D480" i="4" a="1"/>
  <c r="D480" i="4" s="1"/>
  <c r="C480" i="4" a="1"/>
  <c r="C480" i="4" s="1"/>
  <c r="I480" i="4" a="1"/>
  <c r="I480" i="4" s="1"/>
  <c r="B480" i="4" a="1"/>
  <c r="B480" i="4" s="1"/>
  <c r="H480" i="4" a="1"/>
  <c r="H480" i="4" s="1"/>
  <c r="G480" i="4" a="1"/>
  <c r="G480" i="4" s="1"/>
  <c r="E480" i="4" a="1"/>
  <c r="E480" i="4" s="1"/>
  <c r="F480" i="4" a="1"/>
  <c r="F480" i="4" s="1"/>
  <c r="N475" i="4"/>
  <c r="M475" i="4"/>
  <c r="L475" i="4"/>
  <c r="O476" i="4"/>
  <c r="A482" i="4" l="1"/>
  <c r="I481" i="4" a="1"/>
  <c r="I481" i="4" s="1"/>
  <c r="C481" i="4" a="1"/>
  <c r="C481" i="4" s="1"/>
  <c r="B481" i="4" a="1"/>
  <c r="B481" i="4" s="1"/>
  <c r="H481" i="4" a="1"/>
  <c r="H481" i="4" s="1"/>
  <c r="G481" i="4" a="1"/>
  <c r="G481" i="4" s="1"/>
  <c r="F481" i="4" a="1"/>
  <c r="F481" i="4" s="1"/>
  <c r="D481" i="4" a="1"/>
  <c r="D481" i="4" s="1"/>
  <c r="E481" i="4" a="1"/>
  <c r="E481" i="4" s="1"/>
  <c r="O477" i="4"/>
  <c r="M476" i="4"/>
  <c r="N476" i="4"/>
  <c r="L476" i="4"/>
  <c r="A483" i="4" l="1"/>
  <c r="H482" i="4" a="1"/>
  <c r="H482" i="4" s="1"/>
  <c r="G482" i="4" a="1"/>
  <c r="G482" i="4" s="1"/>
  <c r="F482" i="4" a="1"/>
  <c r="F482" i="4" s="1"/>
  <c r="E482" i="4" a="1"/>
  <c r="E482" i="4" s="1"/>
  <c r="D482" i="4" a="1"/>
  <c r="D482" i="4" s="1"/>
  <c r="I482" i="4" a="1"/>
  <c r="I482" i="4" s="1"/>
  <c r="B482" i="4" a="1"/>
  <c r="B482" i="4" s="1"/>
  <c r="C482" i="4" a="1"/>
  <c r="C482" i="4" s="1"/>
  <c r="L477" i="4"/>
  <c r="O478" i="4"/>
  <c r="M477" i="4"/>
  <c r="N477" i="4"/>
  <c r="A484" i="4" l="1"/>
  <c r="G483" i="4" a="1"/>
  <c r="G483" i="4" s="1"/>
  <c r="F483" i="4" a="1"/>
  <c r="F483" i="4" s="1"/>
  <c r="E483" i="4" a="1"/>
  <c r="E483" i="4" s="1"/>
  <c r="D483" i="4" a="1"/>
  <c r="D483" i="4" s="1"/>
  <c r="I483" i="4" a="1"/>
  <c r="I483" i="4" s="1"/>
  <c r="C483" i="4" a="1"/>
  <c r="C483" i="4" s="1"/>
  <c r="H483" i="4" a="1"/>
  <c r="H483" i="4" s="1"/>
  <c r="B483" i="4" a="1"/>
  <c r="B483" i="4" s="1"/>
  <c r="M478" i="4"/>
  <c r="L478" i="4"/>
  <c r="L479" i="4"/>
  <c r="O479" i="4"/>
  <c r="N478" i="4"/>
  <c r="A485" i="4" l="1"/>
  <c r="F484" i="4" a="1"/>
  <c r="F484" i="4" s="1"/>
  <c r="E484" i="4" a="1"/>
  <c r="E484" i="4" s="1"/>
  <c r="D484" i="4" a="1"/>
  <c r="D484" i="4" s="1"/>
  <c r="C484" i="4" a="1"/>
  <c r="C484" i="4" s="1"/>
  <c r="I484" i="4" a="1"/>
  <c r="I484" i="4" s="1"/>
  <c r="B484" i="4" a="1"/>
  <c r="B484" i="4" s="1"/>
  <c r="H484" i="4" a="1"/>
  <c r="H484" i="4" s="1"/>
  <c r="G484" i="4" a="1"/>
  <c r="G484" i="4" s="1"/>
  <c r="N479" i="4"/>
  <c r="M479" i="4"/>
  <c r="O480" i="4"/>
  <c r="A486" i="4" l="1"/>
  <c r="E485" i="4" a="1"/>
  <c r="E485" i="4" s="1"/>
  <c r="D485" i="4" a="1"/>
  <c r="D485" i="4" s="1"/>
  <c r="I485" i="4" a="1"/>
  <c r="I485" i="4" s="1"/>
  <c r="C485" i="4" a="1"/>
  <c r="C485" i="4" s="1"/>
  <c r="B485" i="4" a="1"/>
  <c r="B485" i="4" s="1"/>
  <c r="H485" i="4" a="1"/>
  <c r="H485" i="4" s="1"/>
  <c r="G485" i="4" a="1"/>
  <c r="G485" i="4" s="1"/>
  <c r="F485" i="4" a="1"/>
  <c r="F485" i="4" s="1"/>
  <c r="L480" i="4"/>
  <c r="N480" i="4"/>
  <c r="O481" i="4"/>
  <c r="M480" i="4"/>
  <c r="A487" i="4" l="1"/>
  <c r="C486" i="4" a="1"/>
  <c r="C486" i="4" s="1"/>
  <c r="I486" i="4" a="1"/>
  <c r="I486" i="4" s="1"/>
  <c r="B486" i="4" a="1"/>
  <c r="B486" i="4" s="1"/>
  <c r="H486" i="4" a="1"/>
  <c r="H486" i="4" s="1"/>
  <c r="G486" i="4" a="1"/>
  <c r="G486" i="4" s="1"/>
  <c r="F486" i="4" a="1"/>
  <c r="F486" i="4" s="1"/>
  <c r="D486" i="4" a="1"/>
  <c r="D486" i="4" s="1"/>
  <c r="E486" i="4" a="1"/>
  <c r="E486" i="4" s="1"/>
  <c r="M481" i="4"/>
  <c r="L481" i="4"/>
  <c r="O482" i="4"/>
  <c r="N481" i="4"/>
  <c r="A488" i="4" l="1"/>
  <c r="B487" i="4" a="1"/>
  <c r="B487" i="4" s="1"/>
  <c r="H487" i="4" a="1"/>
  <c r="H487" i="4" s="1"/>
  <c r="G487" i="4" a="1"/>
  <c r="G487" i="4" s="1"/>
  <c r="F487" i="4" a="1"/>
  <c r="F487" i="4" s="1"/>
  <c r="E487" i="4" a="1"/>
  <c r="E487" i="4" s="1"/>
  <c r="I487" i="4" a="1"/>
  <c r="I487" i="4" s="1"/>
  <c r="C487" i="4" a="1"/>
  <c r="C487" i="4" s="1"/>
  <c r="D487" i="4" a="1"/>
  <c r="D487" i="4" s="1"/>
  <c r="M482" i="4"/>
  <c r="N482" i="4"/>
  <c r="L482" i="4"/>
  <c r="O483" i="4"/>
  <c r="L483" i="4"/>
  <c r="A489" i="4" l="1"/>
  <c r="G488" i="4" a="1"/>
  <c r="G488" i="4" s="1"/>
  <c r="F488" i="4" a="1"/>
  <c r="F488" i="4" s="1"/>
  <c r="E488" i="4" a="1"/>
  <c r="E488" i="4" s="1"/>
  <c r="D488" i="4" a="1"/>
  <c r="D488" i="4" s="1"/>
  <c r="C488" i="4" a="1"/>
  <c r="C488" i="4" s="1"/>
  <c r="H488" i="4" a="1"/>
  <c r="H488" i="4" s="1"/>
  <c r="I488" i="4" a="1"/>
  <c r="I488" i="4" s="1"/>
  <c r="B488" i="4" a="1"/>
  <c r="B488" i="4" s="1"/>
  <c r="N483" i="4"/>
  <c r="M483" i="4"/>
  <c r="O484" i="4"/>
  <c r="A490" i="4" l="1"/>
  <c r="F489" i="4" a="1"/>
  <c r="F489" i="4" s="1"/>
  <c r="E489" i="4" a="1"/>
  <c r="E489" i="4" s="1"/>
  <c r="D489" i="4" a="1"/>
  <c r="D489" i="4" s="1"/>
  <c r="I489" i="4" a="1"/>
  <c r="I489" i="4" s="1"/>
  <c r="C489" i="4" a="1"/>
  <c r="C489" i="4" s="1"/>
  <c r="B489" i="4" a="1"/>
  <c r="B489" i="4" s="1"/>
  <c r="G489" i="4" a="1"/>
  <c r="G489" i="4" s="1"/>
  <c r="H489" i="4" a="1"/>
  <c r="H489" i="4" s="1"/>
  <c r="M484" i="4"/>
  <c r="O485" i="4"/>
  <c r="N484" i="4"/>
  <c r="L484" i="4"/>
  <c r="A491" i="4" l="1"/>
  <c r="E490" i="4" a="1"/>
  <c r="E490" i="4" s="1"/>
  <c r="D490" i="4" a="1"/>
  <c r="D490" i="4" s="1"/>
  <c r="C490" i="4" a="1"/>
  <c r="C490" i="4" s="1"/>
  <c r="I490" i="4" a="1"/>
  <c r="I490" i="4" s="1"/>
  <c r="B490" i="4" a="1"/>
  <c r="B490" i="4" s="1"/>
  <c r="H490" i="4" a="1"/>
  <c r="H490" i="4" s="1"/>
  <c r="G490" i="4" a="1"/>
  <c r="G490" i="4" s="1"/>
  <c r="F490" i="4" a="1"/>
  <c r="F490" i="4" s="1"/>
  <c r="M485" i="4"/>
  <c r="L485" i="4"/>
  <c r="O486" i="4"/>
  <c r="N485" i="4"/>
  <c r="A492" i="4" l="1"/>
  <c r="D491" i="4" a="1"/>
  <c r="D491" i="4" s="1"/>
  <c r="I491" i="4" a="1"/>
  <c r="I491" i="4" s="1"/>
  <c r="C491" i="4" a="1"/>
  <c r="C491" i="4" s="1"/>
  <c r="B491" i="4" a="1"/>
  <c r="B491" i="4" s="1"/>
  <c r="H491" i="4" a="1"/>
  <c r="H491" i="4" s="1"/>
  <c r="G491" i="4" a="1"/>
  <c r="G491" i="4" s="1"/>
  <c r="E491" i="4" a="1"/>
  <c r="E491" i="4" s="1"/>
  <c r="F491" i="4" a="1"/>
  <c r="F491" i="4" s="1"/>
  <c r="M486" i="4"/>
  <c r="L486" i="4"/>
  <c r="M487" i="4"/>
  <c r="O487" i="4"/>
  <c r="N486" i="4"/>
  <c r="A493" i="4" l="1"/>
  <c r="I492" i="4" a="1"/>
  <c r="I492" i="4" s="1"/>
  <c r="B492" i="4" a="1"/>
  <c r="B492" i="4" s="1"/>
  <c r="H492" i="4" a="1"/>
  <c r="H492" i="4" s="1"/>
  <c r="G492" i="4" a="1"/>
  <c r="G492" i="4" s="1"/>
  <c r="F492" i="4" a="1"/>
  <c r="F492" i="4" s="1"/>
  <c r="E492" i="4" a="1"/>
  <c r="E492" i="4" s="1"/>
  <c r="C492" i="4" a="1"/>
  <c r="C492" i="4" s="1"/>
  <c r="D492" i="4" a="1"/>
  <c r="D492" i="4" s="1"/>
  <c r="N487" i="4"/>
  <c r="L487" i="4"/>
  <c r="O488" i="4"/>
  <c r="A494" i="4" l="1"/>
  <c r="H493" i="4" a="1"/>
  <c r="H493" i="4" s="1"/>
  <c r="G493" i="4" a="1"/>
  <c r="G493" i="4" s="1"/>
  <c r="F493" i="4" a="1"/>
  <c r="F493" i="4" s="1"/>
  <c r="E493" i="4" a="1"/>
  <c r="E493" i="4" s="1"/>
  <c r="D493" i="4" a="1"/>
  <c r="D493" i="4" s="1"/>
  <c r="B493" i="4" a="1"/>
  <c r="B493" i="4" s="1"/>
  <c r="C493" i="4" a="1"/>
  <c r="C493" i="4" s="1"/>
  <c r="I493" i="4" a="1"/>
  <c r="I493" i="4" s="1"/>
  <c r="N488" i="4"/>
  <c r="L488" i="4"/>
  <c r="O489" i="4"/>
  <c r="M488" i="4"/>
  <c r="A495" i="4" l="1"/>
  <c r="F494" i="4" a="1"/>
  <c r="F494" i="4" s="1"/>
  <c r="E494" i="4" a="1"/>
  <c r="E494" i="4" s="1"/>
  <c r="D494" i="4" a="1"/>
  <c r="D494" i="4" s="1"/>
  <c r="C494" i="4" a="1"/>
  <c r="C494" i="4" s="1"/>
  <c r="I494" i="4" a="1"/>
  <c r="I494" i="4" s="1"/>
  <c r="B494" i="4" a="1"/>
  <c r="B494" i="4" s="1"/>
  <c r="G494" i="4" a="1"/>
  <c r="G494" i="4" s="1"/>
  <c r="H494" i="4" a="1"/>
  <c r="H494" i="4" s="1"/>
  <c r="M489" i="4"/>
  <c r="L489" i="4"/>
  <c r="O490" i="4"/>
  <c r="N489" i="4"/>
  <c r="A496" i="4" l="1"/>
  <c r="F495" i="4" a="1"/>
  <c r="F495" i="4" s="1"/>
  <c r="E495" i="4" a="1"/>
  <c r="E495" i="4" s="1"/>
  <c r="D495" i="4" a="1"/>
  <c r="D495" i="4" s="1"/>
  <c r="I495" i="4" a="1"/>
  <c r="I495" i="4" s="1"/>
  <c r="C495" i="4" a="1"/>
  <c r="C495" i="4" s="1"/>
  <c r="B495" i="4" a="1"/>
  <c r="B495" i="4" s="1"/>
  <c r="H495" i="4" a="1"/>
  <c r="H495" i="4" s="1"/>
  <c r="G495" i="4" a="1"/>
  <c r="G495" i="4" s="1"/>
  <c r="M490" i="4"/>
  <c r="N490" i="4"/>
  <c r="L490" i="4"/>
  <c r="O491" i="4"/>
  <c r="L491" i="4"/>
  <c r="A497" i="4" l="1"/>
  <c r="D496" i="4" a="1"/>
  <c r="D496" i="4" s="1"/>
  <c r="C496" i="4" a="1"/>
  <c r="C496" i="4" s="1"/>
  <c r="I496" i="4" a="1"/>
  <c r="I496" i="4" s="1"/>
  <c r="B496" i="4" a="1"/>
  <c r="B496" i="4" s="1"/>
  <c r="H496" i="4" a="1"/>
  <c r="H496" i="4" s="1"/>
  <c r="G496" i="4" a="1"/>
  <c r="G496" i="4" s="1"/>
  <c r="E496" i="4" a="1"/>
  <c r="E496" i="4" s="1"/>
  <c r="F496" i="4" a="1"/>
  <c r="F496" i="4" s="1"/>
  <c r="N491" i="4"/>
  <c r="M491" i="4"/>
  <c r="L492" i="4"/>
  <c r="O492" i="4"/>
  <c r="A498" i="4" l="1"/>
  <c r="I497" i="4" a="1"/>
  <c r="I497" i="4" s="1"/>
  <c r="C497" i="4" a="1"/>
  <c r="C497" i="4" s="1"/>
  <c r="B497" i="4" a="1"/>
  <c r="B497" i="4" s="1"/>
  <c r="H497" i="4" a="1"/>
  <c r="H497" i="4" s="1"/>
  <c r="G497" i="4" a="1"/>
  <c r="G497" i="4" s="1"/>
  <c r="F497" i="4" a="1"/>
  <c r="F497" i="4" s="1"/>
  <c r="D497" i="4" a="1"/>
  <c r="D497" i="4" s="1"/>
  <c r="E497" i="4" a="1"/>
  <c r="E497" i="4" s="1"/>
  <c r="M492" i="4"/>
  <c r="O493" i="4"/>
  <c r="N492" i="4"/>
  <c r="A499" i="4" l="1"/>
  <c r="H498" i="4" a="1"/>
  <c r="H498" i="4" s="1"/>
  <c r="G498" i="4" a="1"/>
  <c r="G498" i="4" s="1"/>
  <c r="F498" i="4" a="1"/>
  <c r="F498" i="4" s="1"/>
  <c r="E498" i="4" a="1"/>
  <c r="E498" i="4" s="1"/>
  <c r="D498" i="4" a="1"/>
  <c r="D498" i="4" s="1"/>
  <c r="I498" i="4" a="1"/>
  <c r="I498" i="4" s="1"/>
  <c r="B498" i="4" a="1"/>
  <c r="B498" i="4" s="1"/>
  <c r="C498" i="4" a="1"/>
  <c r="C498" i="4" s="1"/>
  <c r="M493" i="4"/>
  <c r="L493" i="4"/>
  <c r="O494" i="4"/>
  <c r="N493" i="4"/>
  <c r="A500" i="4" l="1"/>
  <c r="G499" i="4" a="1"/>
  <c r="G499" i="4" s="1"/>
  <c r="F499" i="4" a="1"/>
  <c r="F499" i="4" s="1"/>
  <c r="E499" i="4" a="1"/>
  <c r="E499" i="4" s="1"/>
  <c r="D499" i="4" a="1"/>
  <c r="D499" i="4" s="1"/>
  <c r="I499" i="4" a="1"/>
  <c r="I499" i="4" s="1"/>
  <c r="C499" i="4" a="1"/>
  <c r="C499" i="4" s="1"/>
  <c r="H499" i="4" a="1"/>
  <c r="H499" i="4" s="1"/>
  <c r="B499" i="4" a="1"/>
  <c r="B499" i="4" s="1"/>
  <c r="M494" i="4"/>
  <c r="L494" i="4"/>
  <c r="O495" i="4"/>
  <c r="N494" i="4"/>
  <c r="A501" i="4" l="1"/>
  <c r="F500" i="4" a="1"/>
  <c r="F500" i="4" s="1"/>
  <c r="E500" i="4" a="1"/>
  <c r="E500" i="4" s="1"/>
  <c r="D500" i="4" a="1"/>
  <c r="D500" i="4" s="1"/>
  <c r="C500" i="4" a="1"/>
  <c r="C500" i="4" s="1"/>
  <c r="I500" i="4" a="1"/>
  <c r="I500" i="4" s="1"/>
  <c r="B500" i="4" a="1"/>
  <c r="B500" i="4" s="1"/>
  <c r="H500" i="4" a="1"/>
  <c r="H500" i="4" s="1"/>
  <c r="G500" i="4" a="1"/>
  <c r="G500" i="4" s="1"/>
  <c r="M495" i="4"/>
  <c r="N495" i="4"/>
  <c r="L495" i="4"/>
  <c r="O496" i="4"/>
  <c r="A502" i="4" l="1"/>
  <c r="E501" i="4" a="1"/>
  <c r="E501" i="4" s="1"/>
  <c r="D501" i="4" a="1"/>
  <c r="D501" i="4" s="1"/>
  <c r="I501" i="4" a="1"/>
  <c r="I501" i="4" s="1"/>
  <c r="C501" i="4" a="1"/>
  <c r="C501" i="4" s="1"/>
  <c r="B501" i="4" a="1"/>
  <c r="B501" i="4" s="1"/>
  <c r="H501" i="4" a="1"/>
  <c r="H501" i="4" s="1"/>
  <c r="G501" i="4" a="1"/>
  <c r="G501" i="4" s="1"/>
  <c r="F501" i="4" a="1"/>
  <c r="F501" i="4" s="1"/>
  <c r="L496" i="4"/>
  <c r="N496" i="4"/>
  <c r="L497" i="4"/>
  <c r="O497" i="4"/>
  <c r="M496" i="4"/>
  <c r="A503" i="4" l="1"/>
  <c r="C502" i="4" a="1"/>
  <c r="C502" i="4" s="1"/>
  <c r="I502" i="4" a="1"/>
  <c r="I502" i="4" s="1"/>
  <c r="B502" i="4" a="1"/>
  <c r="B502" i="4" s="1"/>
  <c r="H502" i="4" a="1"/>
  <c r="H502" i="4" s="1"/>
  <c r="G502" i="4" a="1"/>
  <c r="G502" i="4" s="1"/>
  <c r="F502" i="4" a="1"/>
  <c r="F502" i="4" s="1"/>
  <c r="D502" i="4" a="1"/>
  <c r="D502" i="4" s="1"/>
  <c r="E502" i="4" a="1"/>
  <c r="E502" i="4" s="1"/>
  <c r="M497" i="4"/>
  <c r="N497" i="4"/>
  <c r="O498" i="4"/>
  <c r="A504" i="4" l="1"/>
  <c r="B503" i="4" a="1"/>
  <c r="B503" i="4" s="1"/>
  <c r="H503" i="4" a="1"/>
  <c r="H503" i="4" s="1"/>
  <c r="G503" i="4" a="1"/>
  <c r="G503" i="4" s="1"/>
  <c r="F503" i="4" a="1"/>
  <c r="F503" i="4" s="1"/>
  <c r="E503" i="4" a="1"/>
  <c r="E503" i="4" s="1"/>
  <c r="I503" i="4" a="1"/>
  <c r="I503" i="4" s="1"/>
  <c r="C503" i="4" a="1"/>
  <c r="C503" i="4" s="1"/>
  <c r="D503" i="4" a="1"/>
  <c r="D503" i="4" s="1"/>
  <c r="M498" i="4"/>
  <c r="N498" i="4"/>
  <c r="L498" i="4"/>
  <c r="O499" i="4"/>
  <c r="A505" i="4" l="1"/>
  <c r="G504" i="4" a="1"/>
  <c r="G504" i="4" s="1"/>
  <c r="F504" i="4" a="1"/>
  <c r="F504" i="4" s="1"/>
  <c r="E504" i="4" a="1"/>
  <c r="E504" i="4" s="1"/>
  <c r="D504" i="4" a="1"/>
  <c r="D504" i="4" s="1"/>
  <c r="C504" i="4" a="1"/>
  <c r="C504" i="4" s="1"/>
  <c r="H504" i="4" a="1"/>
  <c r="H504" i="4" s="1"/>
  <c r="I504" i="4" a="1"/>
  <c r="I504" i="4" s="1"/>
  <c r="B504" i="4" a="1"/>
  <c r="B504" i="4" s="1"/>
  <c r="L499" i="4"/>
  <c r="O500" i="4"/>
  <c r="N499" i="4"/>
  <c r="M499" i="4"/>
  <c r="A506" i="4" l="1"/>
  <c r="F505" i="4" a="1"/>
  <c r="F505" i="4" s="1"/>
  <c r="E505" i="4" a="1"/>
  <c r="E505" i="4" s="1"/>
  <c r="D505" i="4" a="1"/>
  <c r="D505" i="4" s="1"/>
  <c r="C505" i="4" a="1"/>
  <c r="C505" i="4" s="1"/>
  <c r="I505" i="4" a="1"/>
  <c r="I505" i="4" s="1"/>
  <c r="B505" i="4" a="1"/>
  <c r="B505" i="4" s="1"/>
  <c r="G505" i="4" a="1"/>
  <c r="G505" i="4" s="1"/>
  <c r="H505" i="4" a="1"/>
  <c r="H505" i="4" s="1"/>
  <c r="M500" i="4"/>
  <c r="L500" i="4"/>
  <c r="O501" i="4"/>
  <c r="N500" i="4"/>
  <c r="A507" i="4" l="1"/>
  <c r="F506" i="4" a="1"/>
  <c r="F506" i="4" s="1"/>
  <c r="E506" i="4" a="1"/>
  <c r="E506" i="4" s="1"/>
  <c r="D506" i="4" a="1"/>
  <c r="D506" i="4" s="1"/>
  <c r="C506" i="4" a="1"/>
  <c r="C506" i="4" s="1"/>
  <c r="I506" i="4" a="1"/>
  <c r="I506" i="4" s="1"/>
  <c r="B506" i="4" a="1"/>
  <c r="B506" i="4" s="1"/>
  <c r="H506" i="4" a="1"/>
  <c r="H506" i="4" s="1"/>
  <c r="G506" i="4" a="1"/>
  <c r="G506" i="4" s="1"/>
  <c r="M501" i="4"/>
  <c r="L501" i="4"/>
  <c r="O502" i="4"/>
  <c r="N501" i="4"/>
  <c r="A508" i="4" l="1"/>
  <c r="E507" i="4" a="1"/>
  <c r="E507" i="4" s="1"/>
  <c r="D507" i="4" a="1"/>
  <c r="D507" i="4" s="1"/>
  <c r="C507" i="4" a="1"/>
  <c r="C507" i="4" s="1"/>
  <c r="I507" i="4" a="1"/>
  <c r="I507" i="4" s="1"/>
  <c r="B507" i="4" a="1"/>
  <c r="B507" i="4" s="1"/>
  <c r="H507" i="4" a="1"/>
  <c r="H507" i="4" s="1"/>
  <c r="G507" i="4" a="1"/>
  <c r="G507" i="4" s="1"/>
  <c r="F507" i="4" a="1"/>
  <c r="F507" i="4" s="1"/>
  <c r="M502" i="4"/>
  <c r="N502" i="4"/>
  <c r="L502" i="4"/>
  <c r="O503" i="4"/>
  <c r="A509" i="4" l="1"/>
  <c r="D508" i="4" a="1"/>
  <c r="D508" i="4" s="1"/>
  <c r="C508" i="4" a="1"/>
  <c r="C508" i="4" s="1"/>
  <c r="I508" i="4" a="1"/>
  <c r="I508" i="4" s="1"/>
  <c r="B508" i="4" a="1"/>
  <c r="B508" i="4" s="1"/>
  <c r="H508" i="4" a="1"/>
  <c r="H508" i="4" s="1"/>
  <c r="G508" i="4" a="1"/>
  <c r="G508" i="4" s="1"/>
  <c r="E508" i="4" a="1"/>
  <c r="E508" i="4" s="1"/>
  <c r="F508" i="4" a="1"/>
  <c r="F508" i="4" s="1"/>
  <c r="L503" i="4"/>
  <c r="N503" i="4"/>
  <c r="L504" i="4"/>
  <c r="O504" i="4"/>
  <c r="M503" i="4"/>
  <c r="A510" i="4" l="1"/>
  <c r="C509" i="4" a="1"/>
  <c r="C509" i="4" s="1"/>
  <c r="I509" i="4" a="1"/>
  <c r="I509" i="4" s="1"/>
  <c r="B509" i="4" a="1"/>
  <c r="B509" i="4" s="1"/>
  <c r="H509" i="4" a="1"/>
  <c r="H509" i="4" s="1"/>
  <c r="G509" i="4" a="1"/>
  <c r="G509" i="4" s="1"/>
  <c r="F509" i="4" a="1"/>
  <c r="F509" i="4" s="1"/>
  <c r="D509" i="4" a="1"/>
  <c r="D509" i="4" s="1"/>
  <c r="E509" i="4" a="1"/>
  <c r="E509" i="4" s="1"/>
  <c r="M504" i="4"/>
  <c r="O505" i="4"/>
  <c r="N504" i="4"/>
  <c r="A511" i="4" l="1"/>
  <c r="I510" i="4" a="1"/>
  <c r="I510" i="4" s="1"/>
  <c r="B510" i="4" a="1"/>
  <c r="B510" i="4" s="1"/>
  <c r="H510" i="4" a="1"/>
  <c r="H510" i="4" s="1"/>
  <c r="G510" i="4" a="1"/>
  <c r="G510" i="4" s="1"/>
  <c r="F510" i="4" a="1"/>
  <c r="F510" i="4" s="1"/>
  <c r="E510" i="4" a="1"/>
  <c r="E510" i="4" s="1"/>
  <c r="C510" i="4" a="1"/>
  <c r="C510" i="4" s="1"/>
  <c r="D510" i="4" a="1"/>
  <c r="D510" i="4" s="1"/>
  <c r="M505" i="4"/>
  <c r="N505" i="4"/>
  <c r="L505" i="4"/>
  <c r="O506" i="4"/>
  <c r="A512" i="4" l="1"/>
  <c r="H511" i="4" a="1"/>
  <c r="H511" i="4" s="1"/>
  <c r="G511" i="4" a="1"/>
  <c r="G511" i="4" s="1"/>
  <c r="F511" i="4" a="1"/>
  <c r="F511" i="4" s="1"/>
  <c r="E511" i="4" a="1"/>
  <c r="E511" i="4" s="1"/>
  <c r="D511" i="4" a="1"/>
  <c r="D511" i="4" s="1"/>
  <c r="I511" i="4" a="1"/>
  <c r="I511" i="4" s="1"/>
  <c r="B511" i="4" a="1"/>
  <c r="B511" i="4" s="1"/>
  <c r="C511" i="4" a="1"/>
  <c r="C511" i="4" s="1"/>
  <c r="M506" i="4"/>
  <c r="O507" i="4"/>
  <c r="L507" i="4"/>
  <c r="N506" i="4"/>
  <c r="L506" i="4"/>
  <c r="A513" i="4" l="1"/>
  <c r="G512" i="4" a="1"/>
  <c r="G512" i="4" s="1"/>
  <c r="F512" i="4" a="1"/>
  <c r="F512" i="4" s="1"/>
  <c r="E512" i="4" a="1"/>
  <c r="E512" i="4" s="1"/>
  <c r="D512" i="4" a="1"/>
  <c r="D512" i="4" s="1"/>
  <c r="C512" i="4" a="1"/>
  <c r="C512" i="4" s="1"/>
  <c r="H512" i="4" a="1"/>
  <c r="H512" i="4" s="1"/>
  <c r="I512" i="4" a="1"/>
  <c r="I512" i="4" s="1"/>
  <c r="B512" i="4" a="1"/>
  <c r="B512" i="4" s="1"/>
  <c r="M507" i="4"/>
  <c r="O508" i="4"/>
  <c r="N507" i="4"/>
  <c r="A514" i="4" l="1"/>
  <c r="F513" i="4" a="1"/>
  <c r="F513" i="4" s="1"/>
  <c r="E513" i="4" a="1"/>
  <c r="E513" i="4" s="1"/>
  <c r="D513" i="4" a="1"/>
  <c r="D513" i="4" s="1"/>
  <c r="C513" i="4" a="1"/>
  <c r="C513" i="4" s="1"/>
  <c r="I513" i="4" a="1"/>
  <c r="I513" i="4" s="1"/>
  <c r="B513" i="4" a="1"/>
  <c r="B513" i="4" s="1"/>
  <c r="G513" i="4" a="1"/>
  <c r="G513" i="4" s="1"/>
  <c r="H513" i="4" a="1"/>
  <c r="H513" i="4" s="1"/>
  <c r="M508" i="4"/>
  <c r="L508" i="4"/>
  <c r="O509" i="4"/>
  <c r="N508" i="4"/>
  <c r="A515" i="4" l="1"/>
  <c r="F514" i="4" a="1"/>
  <c r="F514" i="4" s="1"/>
  <c r="E514" i="4" a="1"/>
  <c r="E514" i="4" s="1"/>
  <c r="D514" i="4" a="1"/>
  <c r="D514" i="4" s="1"/>
  <c r="C514" i="4" a="1"/>
  <c r="C514" i="4" s="1"/>
  <c r="I514" i="4" a="1"/>
  <c r="I514" i="4" s="1"/>
  <c r="B514" i="4" a="1"/>
  <c r="B514" i="4" s="1"/>
  <c r="H514" i="4" a="1"/>
  <c r="H514" i="4" s="1"/>
  <c r="G514" i="4" a="1"/>
  <c r="G514" i="4" s="1"/>
  <c r="M509" i="4"/>
  <c r="N509" i="4"/>
  <c r="L509" i="4"/>
  <c r="L510" i="4"/>
  <c r="O510" i="4"/>
  <c r="A516" i="4" l="1"/>
  <c r="E515" i="4" a="1"/>
  <c r="E515" i="4" s="1"/>
  <c r="D515" i="4" a="1"/>
  <c r="D515" i="4" s="1"/>
  <c r="C515" i="4" a="1"/>
  <c r="C515" i="4" s="1"/>
  <c r="I515" i="4" a="1"/>
  <c r="I515" i="4" s="1"/>
  <c r="B515" i="4" a="1"/>
  <c r="B515" i="4" s="1"/>
  <c r="H515" i="4" a="1"/>
  <c r="H515" i="4" s="1"/>
  <c r="G515" i="4" a="1"/>
  <c r="G515" i="4" s="1"/>
  <c r="F515" i="4" a="1"/>
  <c r="F515" i="4" s="1"/>
  <c r="N510" i="4"/>
  <c r="L511" i="4"/>
  <c r="O511" i="4"/>
  <c r="M510" i="4"/>
  <c r="A517" i="4" l="1"/>
  <c r="D516" i="4" a="1"/>
  <c r="D516" i="4" s="1"/>
  <c r="C516" i="4" a="1"/>
  <c r="C516" i="4" s="1"/>
  <c r="I516" i="4" a="1"/>
  <c r="I516" i="4" s="1"/>
  <c r="B516" i="4" a="1"/>
  <c r="B516" i="4" s="1"/>
  <c r="H516" i="4" a="1"/>
  <c r="H516" i="4" s="1"/>
  <c r="G516" i="4" a="1"/>
  <c r="G516" i="4" s="1"/>
  <c r="E516" i="4" a="1"/>
  <c r="E516" i="4" s="1"/>
  <c r="F516" i="4" a="1"/>
  <c r="F516" i="4" s="1"/>
  <c r="M511" i="4"/>
  <c r="O512" i="4"/>
  <c r="N511" i="4"/>
  <c r="A518" i="4" l="1"/>
  <c r="C517" i="4" a="1"/>
  <c r="C517" i="4" s="1"/>
  <c r="B517" i="4" a="1"/>
  <c r="B517" i="4" s="1"/>
  <c r="I517" i="4" a="1"/>
  <c r="I517" i="4" s="1"/>
  <c r="H517" i="4" a="1"/>
  <c r="H517" i="4" s="1"/>
  <c r="G517" i="4" a="1"/>
  <c r="G517" i="4" s="1"/>
  <c r="F517" i="4" a="1"/>
  <c r="F517" i="4" s="1"/>
  <c r="D517" i="4" a="1"/>
  <c r="D517" i="4" s="1"/>
  <c r="E517" i="4" a="1"/>
  <c r="E517" i="4" s="1"/>
  <c r="L512" i="4"/>
  <c r="M512" i="4"/>
  <c r="N512" i="4"/>
  <c r="O513" i="4"/>
  <c r="L513" i="4"/>
  <c r="A519" i="4" l="1"/>
  <c r="H518" i="4" a="1"/>
  <c r="H518" i="4" s="1"/>
  <c r="G518" i="4" a="1"/>
  <c r="G518" i="4" s="1"/>
  <c r="B518" i="4" a="1"/>
  <c r="B518" i="4" s="1"/>
  <c r="F518" i="4" a="1"/>
  <c r="F518" i="4" s="1"/>
  <c r="E518" i="4" a="1"/>
  <c r="E518" i="4" s="1"/>
  <c r="I518" i="4" a="1"/>
  <c r="I518" i="4" s="1"/>
  <c r="C518" i="4" a="1"/>
  <c r="C518" i="4" s="1"/>
  <c r="D518" i="4" a="1"/>
  <c r="D518" i="4" s="1"/>
  <c r="N513" i="4"/>
  <c r="O514" i="4"/>
  <c r="M513" i="4"/>
  <c r="A520" i="4" l="1"/>
  <c r="H519" i="4" a="1"/>
  <c r="H519" i="4" s="1"/>
  <c r="G519" i="4" a="1"/>
  <c r="G519" i="4" s="1"/>
  <c r="F519" i="4" a="1"/>
  <c r="F519" i="4" s="1"/>
  <c r="E519" i="4" a="1"/>
  <c r="E519" i="4" s="1"/>
  <c r="D519" i="4" a="1"/>
  <c r="D519" i="4" s="1"/>
  <c r="C519" i="4" a="1"/>
  <c r="C519" i="4" s="1"/>
  <c r="I519" i="4" a="1"/>
  <c r="I519" i="4" s="1"/>
  <c r="B519" i="4" a="1"/>
  <c r="B519" i="4" s="1"/>
  <c r="L514" i="4"/>
  <c r="O515" i="4"/>
  <c r="M514" i="4"/>
  <c r="N514" i="4"/>
  <c r="A521" i="4" l="1"/>
  <c r="F520" i="4" a="1"/>
  <c r="F520" i="4" s="1"/>
  <c r="E520" i="4" a="1"/>
  <c r="E520" i="4" s="1"/>
  <c r="D520" i="4" a="1"/>
  <c r="D520" i="4" s="1"/>
  <c r="I520" i="4" a="1"/>
  <c r="I520" i="4" s="1"/>
  <c r="C520" i="4" a="1"/>
  <c r="C520" i="4" s="1"/>
  <c r="H520" i="4" a="1"/>
  <c r="H520" i="4" s="1"/>
  <c r="B520" i="4" a="1"/>
  <c r="B520" i="4" s="1"/>
  <c r="G520" i="4" a="1"/>
  <c r="G520" i="4" s="1"/>
  <c r="L515" i="4"/>
  <c r="O516" i="4"/>
  <c r="M515" i="4"/>
  <c r="N515" i="4"/>
  <c r="A522" i="4" l="1"/>
  <c r="E521" i="4" a="1"/>
  <c r="E521" i="4" s="1"/>
  <c r="D521" i="4" a="1"/>
  <c r="D521" i="4" s="1"/>
  <c r="C521" i="4" a="1"/>
  <c r="C521" i="4" s="1"/>
  <c r="B521" i="4" a="1"/>
  <c r="B521" i="4" s="1"/>
  <c r="I521" i="4" a="1"/>
  <c r="I521" i="4" s="1"/>
  <c r="H521" i="4" a="1"/>
  <c r="H521" i="4" s="1"/>
  <c r="F521" i="4" a="1"/>
  <c r="F521" i="4" s="1"/>
  <c r="G521" i="4" a="1"/>
  <c r="G521" i="4" s="1"/>
  <c r="M516" i="4"/>
  <c r="L516" i="4"/>
  <c r="O517" i="4"/>
  <c r="N516" i="4"/>
  <c r="A523" i="4" l="1"/>
  <c r="D522" i="4" a="1"/>
  <c r="D522" i="4" s="1"/>
  <c r="I522" i="4" a="1"/>
  <c r="I522" i="4" s="1"/>
  <c r="C522" i="4" a="1"/>
  <c r="C522" i="4" s="1"/>
  <c r="H522" i="4" a="1"/>
  <c r="H522" i="4" s="1"/>
  <c r="G522" i="4" a="1"/>
  <c r="G522" i="4" s="1"/>
  <c r="B522" i="4" a="1"/>
  <c r="B522" i="4" s="1"/>
  <c r="F522" i="4" a="1"/>
  <c r="F522" i="4" s="1"/>
  <c r="E522" i="4" a="1"/>
  <c r="E522" i="4" s="1"/>
  <c r="M517" i="4"/>
  <c r="N517" i="4"/>
  <c r="L517" i="4"/>
  <c r="O518" i="4"/>
  <c r="A524" i="4" l="1"/>
  <c r="B523" i="4" a="1"/>
  <c r="B523" i="4" s="1"/>
  <c r="I523" i="4" a="1"/>
  <c r="I523" i="4" s="1"/>
  <c r="H523" i="4" a="1"/>
  <c r="H523" i="4" s="1"/>
  <c r="G523" i="4" a="1"/>
  <c r="G523" i="4" s="1"/>
  <c r="F523" i="4" a="1"/>
  <c r="F523" i="4" s="1"/>
  <c r="E523" i="4" a="1"/>
  <c r="E523" i="4" s="1"/>
  <c r="C523" i="4" a="1"/>
  <c r="C523" i="4" s="1"/>
  <c r="D523" i="4" a="1"/>
  <c r="D523" i="4" s="1"/>
  <c r="N518" i="4"/>
  <c r="L518" i="4"/>
  <c r="O519" i="4"/>
  <c r="M518" i="4"/>
  <c r="A525" i="4" l="1"/>
  <c r="G524" i="4" a="1"/>
  <c r="G524" i="4" s="1"/>
  <c r="B524" i="4" a="1"/>
  <c r="B524" i="4" s="1"/>
  <c r="F524" i="4" a="1"/>
  <c r="F524" i="4" s="1"/>
  <c r="E524" i="4" a="1"/>
  <c r="E524" i="4" s="1"/>
  <c r="D524" i="4" a="1"/>
  <c r="D524" i="4" s="1"/>
  <c r="H524" i="4" a="1"/>
  <c r="H524" i="4" s="1"/>
  <c r="I524" i="4" a="1"/>
  <c r="I524" i="4" s="1"/>
  <c r="C524" i="4" a="1"/>
  <c r="C524" i="4" s="1"/>
  <c r="M519" i="4"/>
  <c r="N519" i="4"/>
  <c r="L519" i="4"/>
  <c r="O520" i="4"/>
  <c r="A526" i="4" l="1"/>
  <c r="G525" i="4" a="1"/>
  <c r="G525" i="4" s="1"/>
  <c r="F525" i="4" a="1"/>
  <c r="F525" i="4" s="1"/>
  <c r="E525" i="4" a="1"/>
  <c r="E525" i="4" s="1"/>
  <c r="D525" i="4" a="1"/>
  <c r="D525" i="4" s="1"/>
  <c r="C525" i="4" a="1"/>
  <c r="C525" i="4" s="1"/>
  <c r="B525" i="4" a="1"/>
  <c r="B525" i="4" s="1"/>
  <c r="H525" i="4" a="1"/>
  <c r="H525" i="4" s="1"/>
  <c r="I525" i="4" a="1"/>
  <c r="I525" i="4" s="1"/>
  <c r="M520" i="4"/>
  <c r="N520" i="4"/>
  <c r="L520" i="4"/>
  <c r="O521" i="4"/>
  <c r="A527" i="4" l="1"/>
  <c r="E526" i="4" a="1"/>
  <c r="E526" i="4" s="1"/>
  <c r="D526" i="4" a="1"/>
  <c r="D526" i="4" s="1"/>
  <c r="I526" i="4" a="1"/>
  <c r="I526" i="4" s="1"/>
  <c r="C526" i="4" a="1"/>
  <c r="C526" i="4" s="1"/>
  <c r="H526" i="4" a="1"/>
  <c r="H526" i="4" s="1"/>
  <c r="G526" i="4" a="1"/>
  <c r="G526" i="4" s="1"/>
  <c r="B526" i="4" a="1"/>
  <c r="B526" i="4" s="1"/>
  <c r="F526" i="4" a="1"/>
  <c r="F526" i="4" s="1"/>
  <c r="L521" i="4"/>
  <c r="N521" i="4"/>
  <c r="M521" i="4"/>
  <c r="O522" i="4"/>
  <c r="A528" i="4" l="1"/>
  <c r="D527" i="4" a="1"/>
  <c r="D527" i="4" s="1"/>
  <c r="C527" i="4" a="1"/>
  <c r="C527" i="4" s="1"/>
  <c r="B527" i="4" a="1"/>
  <c r="B527" i="4" s="1"/>
  <c r="I527" i="4" a="1"/>
  <c r="I527" i="4" s="1"/>
  <c r="H527" i="4" a="1"/>
  <c r="H527" i="4" s="1"/>
  <c r="G527" i="4" a="1"/>
  <c r="G527" i="4" s="1"/>
  <c r="E527" i="4" a="1"/>
  <c r="E527" i="4" s="1"/>
  <c r="F527" i="4" a="1"/>
  <c r="F527" i="4" s="1"/>
  <c r="M522" i="4"/>
  <c r="O523" i="4"/>
  <c r="N522" i="4"/>
  <c r="L522" i="4"/>
  <c r="A529" i="4" l="1"/>
  <c r="C528" i="4" a="1"/>
  <c r="C528" i="4" s="1"/>
  <c r="I528" i="4" a="1"/>
  <c r="I528" i="4" s="1"/>
  <c r="H528" i="4" a="1"/>
  <c r="H528" i="4" s="1"/>
  <c r="B528" i="4" a="1"/>
  <c r="B528" i="4" s="1"/>
  <c r="G528" i="4" a="1"/>
  <c r="G528" i="4" s="1"/>
  <c r="F528" i="4" a="1"/>
  <c r="F528" i="4" s="1"/>
  <c r="E528" i="4" a="1"/>
  <c r="E528" i="4" s="1"/>
  <c r="D528" i="4" a="1"/>
  <c r="D528" i="4" s="1"/>
  <c r="L523" i="4"/>
  <c r="M523" i="4"/>
  <c r="O524" i="4"/>
  <c r="N523" i="4"/>
  <c r="A530" i="4" l="1"/>
  <c r="B529" i="4" a="1"/>
  <c r="B529" i="4" s="1"/>
  <c r="I529" i="4" a="1"/>
  <c r="I529" i="4" s="1"/>
  <c r="H529" i="4" a="1"/>
  <c r="H529" i="4" s="1"/>
  <c r="G529" i="4" a="1"/>
  <c r="G529" i="4" s="1"/>
  <c r="F529" i="4" a="1"/>
  <c r="F529" i="4" s="1"/>
  <c r="E529" i="4" a="1"/>
  <c r="E529" i="4" s="1"/>
  <c r="C529" i="4" a="1"/>
  <c r="C529" i="4" s="1"/>
  <c r="D529" i="4" a="1"/>
  <c r="D529" i="4" s="1"/>
  <c r="M524" i="4"/>
  <c r="L524" i="4"/>
  <c r="L525" i="4"/>
  <c r="O525" i="4"/>
  <c r="N524" i="4"/>
  <c r="A531" i="4" l="1"/>
  <c r="H530" i="4" a="1"/>
  <c r="H530" i="4" s="1"/>
  <c r="B530" i="4" a="1"/>
  <c r="B530" i="4" s="1"/>
  <c r="G530" i="4" a="1"/>
  <c r="G530" i="4" s="1"/>
  <c r="F530" i="4" a="1"/>
  <c r="F530" i="4" s="1"/>
  <c r="E530" i="4" a="1"/>
  <c r="E530" i="4" s="1"/>
  <c r="D530" i="4" a="1"/>
  <c r="D530" i="4" s="1"/>
  <c r="I530" i="4" a="1"/>
  <c r="I530" i="4" s="1"/>
  <c r="C530" i="4" a="1"/>
  <c r="C530" i="4" s="1"/>
  <c r="M525" i="4"/>
  <c r="N525" i="4"/>
  <c r="O526" i="4"/>
  <c r="A532" i="4" l="1"/>
  <c r="G531" i="4" a="1"/>
  <c r="G531" i="4" s="1"/>
  <c r="F531" i="4" a="1"/>
  <c r="F531" i="4" s="1"/>
  <c r="E531" i="4" a="1"/>
  <c r="E531" i="4" s="1"/>
  <c r="D531" i="4" a="1"/>
  <c r="D531" i="4" s="1"/>
  <c r="I531" i="4" a="1"/>
  <c r="I531" i="4" s="1"/>
  <c r="C531" i="4" a="1"/>
  <c r="C531" i="4" s="1"/>
  <c r="H531" i="4" a="1"/>
  <c r="H531" i="4" s="1"/>
  <c r="B531" i="4" a="1"/>
  <c r="B531" i="4" s="1"/>
  <c r="L526" i="4"/>
  <c r="N526" i="4"/>
  <c r="L527" i="4"/>
  <c r="O527" i="4"/>
  <c r="M526" i="4"/>
  <c r="A533" i="4" l="1"/>
  <c r="E532" i="4" a="1"/>
  <c r="E532" i="4" s="1"/>
  <c r="D532" i="4" a="1"/>
  <c r="D532" i="4" s="1"/>
  <c r="I532" i="4" a="1"/>
  <c r="I532" i="4" s="1"/>
  <c r="H532" i="4" a="1"/>
  <c r="H532" i="4" s="1"/>
  <c r="C532" i="4" a="1"/>
  <c r="C532" i="4" s="1"/>
  <c r="B532" i="4" a="1"/>
  <c r="B532" i="4" s="1"/>
  <c r="G532" i="4" a="1"/>
  <c r="G532" i="4" s="1"/>
  <c r="F532" i="4" a="1"/>
  <c r="F532" i="4" s="1"/>
  <c r="M527" i="4"/>
  <c r="O528" i="4"/>
  <c r="N527" i="4"/>
  <c r="A534" i="4" l="1"/>
  <c r="C533" i="4" a="1"/>
  <c r="C533" i="4" s="1"/>
  <c r="H533" i="4" a="1"/>
  <c r="H533" i="4" s="1"/>
  <c r="B533" i="4" a="1"/>
  <c r="B533" i="4" s="1"/>
  <c r="G533" i="4" a="1"/>
  <c r="G533" i="4" s="1"/>
  <c r="F533" i="4" a="1"/>
  <c r="F533" i="4" s="1"/>
  <c r="I533" i="4" a="1"/>
  <c r="I533" i="4" s="1"/>
  <c r="D533" i="4" a="1"/>
  <c r="D533" i="4" s="1"/>
  <c r="E533" i="4" a="1"/>
  <c r="E533" i="4" s="1"/>
  <c r="L528" i="4"/>
  <c r="M528" i="4"/>
  <c r="N528" i="4"/>
  <c r="O529" i="4"/>
  <c r="A535" i="4" l="1"/>
  <c r="G534" i="4" a="1"/>
  <c r="G534" i="4" s="1"/>
  <c r="F534" i="4" a="1"/>
  <c r="F534" i="4" s="1"/>
  <c r="E534" i="4" a="1"/>
  <c r="E534" i="4" s="1"/>
  <c r="D534" i="4" a="1"/>
  <c r="D534" i="4" s="1"/>
  <c r="I534" i="4" a="1"/>
  <c r="I534" i="4" s="1"/>
  <c r="C534" i="4" a="1"/>
  <c r="C534" i="4" s="1"/>
  <c r="H534" i="4" a="1"/>
  <c r="H534" i="4" s="1"/>
  <c r="B534" i="4" a="1"/>
  <c r="B534" i="4" s="1"/>
  <c r="N529" i="4"/>
  <c r="M529" i="4"/>
  <c r="L529" i="4"/>
  <c r="O530" i="4"/>
  <c r="A536" i="4" l="1"/>
  <c r="F535" i="4" a="1"/>
  <c r="F535" i="4" s="1"/>
  <c r="E535" i="4" a="1"/>
  <c r="E535" i="4" s="1"/>
  <c r="D535" i="4" a="1"/>
  <c r="D535" i="4" s="1"/>
  <c r="I535" i="4" a="1"/>
  <c r="I535" i="4" s="1"/>
  <c r="C535" i="4" a="1"/>
  <c r="C535" i="4" s="1"/>
  <c r="B535" i="4" a="1"/>
  <c r="B535" i="4" s="1"/>
  <c r="H535" i="4" a="1"/>
  <c r="H535" i="4" s="1"/>
  <c r="G535" i="4" a="1"/>
  <c r="G535" i="4" s="1"/>
  <c r="M530" i="4"/>
  <c r="N530" i="4"/>
  <c r="L530" i="4"/>
  <c r="O531" i="4"/>
  <c r="L531" i="4"/>
  <c r="A537" i="4" l="1"/>
  <c r="D536" i="4" a="1"/>
  <c r="D536" i="4" s="1"/>
  <c r="I536" i="4" a="1"/>
  <c r="I536" i="4" s="1"/>
  <c r="C536" i="4" a="1"/>
  <c r="C536" i="4" s="1"/>
  <c r="H536" i="4" a="1"/>
  <c r="H536" i="4" s="1"/>
  <c r="B536" i="4" a="1"/>
  <c r="B536" i="4" s="1"/>
  <c r="G536" i="4" a="1"/>
  <c r="G536" i="4" s="1"/>
  <c r="E536" i="4" a="1"/>
  <c r="E536" i="4" s="1"/>
  <c r="F536" i="4" a="1"/>
  <c r="F536" i="4" s="1"/>
  <c r="M531" i="4"/>
  <c r="N531" i="4"/>
  <c r="O532" i="4"/>
  <c r="A538" i="4" l="1"/>
  <c r="H537" i="4" a="1"/>
  <c r="H537" i="4" s="1"/>
  <c r="B537" i="4" a="1"/>
  <c r="B537" i="4" s="1"/>
  <c r="G537" i="4" a="1"/>
  <c r="G537" i="4" s="1"/>
  <c r="F537" i="4" a="1"/>
  <c r="F537" i="4" s="1"/>
  <c r="E537" i="4" a="1"/>
  <c r="E537" i="4" s="1"/>
  <c r="C537" i="4" a="1"/>
  <c r="C537" i="4" s="1"/>
  <c r="I537" i="4" a="1"/>
  <c r="I537" i="4" s="1"/>
  <c r="D537" i="4" a="1"/>
  <c r="D537" i="4" s="1"/>
  <c r="L532" i="4"/>
  <c r="M532" i="4"/>
  <c r="N532" i="4"/>
  <c r="O533" i="4"/>
  <c r="A539" i="4" l="1"/>
  <c r="G538" i="4" a="1"/>
  <c r="G538" i="4" s="1"/>
  <c r="F538" i="4" a="1"/>
  <c r="F538" i="4" s="1"/>
  <c r="E538" i="4" a="1"/>
  <c r="E538" i="4" s="1"/>
  <c r="D538" i="4" a="1"/>
  <c r="D538" i="4" s="1"/>
  <c r="I538" i="4" a="1"/>
  <c r="I538" i="4" s="1"/>
  <c r="C538" i="4" a="1"/>
  <c r="C538" i="4" s="1"/>
  <c r="B538" i="4" a="1"/>
  <c r="B538" i="4" s="1"/>
  <c r="H538" i="4" a="1"/>
  <c r="H538" i="4" s="1"/>
  <c r="N533" i="4"/>
  <c r="M533" i="4"/>
  <c r="L533" i="4"/>
  <c r="O534" i="4"/>
  <c r="A540" i="4" l="1"/>
  <c r="E539" i="4" a="1"/>
  <c r="E539" i="4" s="1"/>
  <c r="D539" i="4" a="1"/>
  <c r="D539" i="4" s="1"/>
  <c r="I539" i="4" a="1"/>
  <c r="I539" i="4" s="1"/>
  <c r="C539" i="4" a="1"/>
  <c r="C539" i="4" s="1"/>
  <c r="B539" i="4" a="1"/>
  <c r="B539" i="4" s="1"/>
  <c r="H539" i="4" a="1"/>
  <c r="H539" i="4" s="1"/>
  <c r="G539" i="4" a="1"/>
  <c r="G539" i="4" s="1"/>
  <c r="F539" i="4" a="1"/>
  <c r="F539" i="4" s="1"/>
  <c r="M534" i="4"/>
  <c r="N534" i="4"/>
  <c r="L534" i="4"/>
  <c r="O535" i="4"/>
  <c r="M535" i="4"/>
  <c r="A541" i="4" l="1"/>
  <c r="I540" i="4" a="1"/>
  <c r="I540" i="4" s="1"/>
  <c r="C540" i="4" a="1"/>
  <c r="C540" i="4" s="1"/>
  <c r="H540" i="4" a="1"/>
  <c r="H540" i="4" s="1"/>
  <c r="B540" i="4" a="1"/>
  <c r="B540" i="4" s="1"/>
  <c r="G540" i="4" a="1"/>
  <c r="G540" i="4" s="1"/>
  <c r="F540" i="4" a="1"/>
  <c r="F540" i="4" s="1"/>
  <c r="D540" i="4" a="1"/>
  <c r="D540" i="4" s="1"/>
  <c r="E540" i="4" a="1"/>
  <c r="E540" i="4" s="1"/>
  <c r="L535" i="4"/>
  <c r="O536" i="4"/>
  <c r="N535" i="4"/>
  <c r="A542" i="4" l="1"/>
  <c r="G541" i="4" a="1"/>
  <c r="G541" i="4" s="1"/>
  <c r="F541" i="4" a="1"/>
  <c r="F541" i="4" s="1"/>
  <c r="E541" i="4" a="1"/>
  <c r="E541" i="4" s="1"/>
  <c r="I541" i="4" a="1"/>
  <c r="I541" i="4" s="1"/>
  <c r="D541" i="4" a="1"/>
  <c r="D541" i="4" s="1"/>
  <c r="H541" i="4" a="1"/>
  <c r="H541" i="4" s="1"/>
  <c r="B541" i="4" a="1"/>
  <c r="B541" i="4" s="1"/>
  <c r="C541" i="4" a="1"/>
  <c r="C541" i="4" s="1"/>
  <c r="L536" i="4"/>
  <c r="M536" i="4"/>
  <c r="N536" i="4"/>
  <c r="O537" i="4"/>
  <c r="A543" i="4" l="1"/>
  <c r="F542" i="4" a="1"/>
  <c r="F542" i="4" s="1"/>
  <c r="E542" i="4" a="1"/>
  <c r="E542" i="4" s="1"/>
  <c r="D542" i="4" a="1"/>
  <c r="D542" i="4" s="1"/>
  <c r="I542" i="4" a="1"/>
  <c r="I542" i="4" s="1"/>
  <c r="C542" i="4" a="1"/>
  <c r="C542" i="4" s="1"/>
  <c r="B542" i="4" a="1"/>
  <c r="B542" i="4" s="1"/>
  <c r="H542" i="4" a="1"/>
  <c r="H542" i="4" s="1"/>
  <c r="G542" i="4" a="1"/>
  <c r="G542" i="4" s="1"/>
  <c r="L537" i="4"/>
  <c r="N537" i="4"/>
  <c r="O538" i="4"/>
  <c r="M537" i="4"/>
  <c r="A544" i="4" l="1"/>
  <c r="D543" i="4" a="1"/>
  <c r="D543" i="4" s="1"/>
  <c r="I543" i="4" a="1"/>
  <c r="I543" i="4" s="1"/>
  <c r="C543" i="4" a="1"/>
  <c r="C543" i="4" s="1"/>
  <c r="B543" i="4" a="1"/>
  <c r="B543" i="4" s="1"/>
  <c r="H543" i="4" a="1"/>
  <c r="H543" i="4" s="1"/>
  <c r="G543" i="4" a="1"/>
  <c r="G543" i="4" s="1"/>
  <c r="E543" i="4" a="1"/>
  <c r="E543" i="4" s="1"/>
  <c r="F543" i="4" a="1"/>
  <c r="F543" i="4" s="1"/>
  <c r="N538" i="4"/>
  <c r="L538" i="4"/>
  <c r="O539" i="4"/>
  <c r="M538" i="4"/>
  <c r="A545" i="4" l="1"/>
  <c r="H544" i="4" a="1"/>
  <c r="H544" i="4" s="1"/>
  <c r="B544" i="4" a="1"/>
  <c r="B544" i="4" s="1"/>
  <c r="G544" i="4" a="1"/>
  <c r="G544" i="4" s="1"/>
  <c r="F544" i="4" a="1"/>
  <c r="F544" i="4" s="1"/>
  <c r="E544" i="4" a="1"/>
  <c r="E544" i="4" s="1"/>
  <c r="I544" i="4" a="1"/>
  <c r="I544" i="4" s="1"/>
  <c r="C544" i="4" a="1"/>
  <c r="C544" i="4" s="1"/>
  <c r="D544" i="4" a="1"/>
  <c r="D544" i="4" s="1"/>
  <c r="N539" i="4"/>
  <c r="O540" i="4"/>
  <c r="M539" i="4"/>
  <c r="L539" i="4"/>
  <c r="A546" i="4" l="1"/>
  <c r="G545" i="4" a="1"/>
  <c r="G545" i="4" s="1"/>
  <c r="F545" i="4" a="1"/>
  <c r="F545" i="4" s="1"/>
  <c r="E545" i="4" a="1"/>
  <c r="E545" i="4" s="1"/>
  <c r="I545" i="4" a="1"/>
  <c r="I545" i="4" s="1"/>
  <c r="D545" i="4" a="1"/>
  <c r="D545" i="4" s="1"/>
  <c r="C545" i="4" a="1"/>
  <c r="C545" i="4" s="1"/>
  <c r="H545" i="4" a="1"/>
  <c r="H545" i="4" s="1"/>
  <c r="B545" i="4" a="1"/>
  <c r="B545" i="4" s="1"/>
  <c r="M540" i="4"/>
  <c r="L540" i="4"/>
  <c r="L541" i="4"/>
  <c r="O541" i="4"/>
  <c r="N540" i="4"/>
  <c r="A547" i="4" l="1"/>
  <c r="E546" i="4" a="1"/>
  <c r="E546" i="4" s="1"/>
  <c r="D546" i="4" a="1"/>
  <c r="D546" i="4" s="1"/>
  <c r="I546" i="4" a="1"/>
  <c r="I546" i="4" s="1"/>
  <c r="C546" i="4" a="1"/>
  <c r="C546" i="4" s="1"/>
  <c r="B546" i="4" a="1"/>
  <c r="B546" i="4" s="1"/>
  <c r="H546" i="4" a="1"/>
  <c r="H546" i="4" s="1"/>
  <c r="F546" i="4" a="1"/>
  <c r="F546" i="4" s="1"/>
  <c r="G546" i="4" a="1"/>
  <c r="G546" i="4" s="1"/>
  <c r="N541" i="4"/>
  <c r="O542" i="4"/>
  <c r="M541" i="4"/>
  <c r="A548" i="4" l="1"/>
  <c r="I547" i="4" a="1"/>
  <c r="I547" i="4" s="1"/>
  <c r="C547" i="4" a="1"/>
  <c r="C547" i="4" s="1"/>
  <c r="B547" i="4" a="1"/>
  <c r="B547" i="4" s="1"/>
  <c r="H547" i="4" a="1"/>
  <c r="H547" i="4" s="1"/>
  <c r="G547" i="4" a="1"/>
  <c r="G547" i="4" s="1"/>
  <c r="F547" i="4" a="1"/>
  <c r="F547" i="4" s="1"/>
  <c r="D547" i="4" a="1"/>
  <c r="D547" i="4" s="1"/>
  <c r="E547" i="4" a="1"/>
  <c r="E547" i="4" s="1"/>
  <c r="N542" i="4"/>
  <c r="L542" i="4"/>
  <c r="L543" i="4"/>
  <c r="O543" i="4"/>
  <c r="M542" i="4"/>
  <c r="A549" i="4" l="1"/>
  <c r="G548" i="4" a="1"/>
  <c r="G548" i="4" s="1"/>
  <c r="F548" i="4" a="1"/>
  <c r="F548" i="4" s="1"/>
  <c r="E548" i="4" a="1"/>
  <c r="E548" i="4" s="1"/>
  <c r="D548" i="4" a="1"/>
  <c r="D548" i="4" s="1"/>
  <c r="H548" i="4" a="1"/>
  <c r="H548" i="4" s="1"/>
  <c r="B548" i="4" a="1"/>
  <c r="B548" i="4" s="1"/>
  <c r="I548" i="4" a="1"/>
  <c r="I548" i="4" s="1"/>
  <c r="C548" i="4" a="1"/>
  <c r="C548" i="4" s="1"/>
  <c r="M543" i="4"/>
  <c r="N543" i="4"/>
  <c r="O544" i="4"/>
  <c r="M544" i="4"/>
  <c r="A550" i="4" l="1"/>
  <c r="F549" i="4" a="1"/>
  <c r="F549" i="4" s="1"/>
  <c r="E549" i="4" a="1"/>
  <c r="E549" i="4" s="1"/>
  <c r="I549" i="4" a="1"/>
  <c r="I549" i="4" s="1"/>
  <c r="D549" i="4" a="1"/>
  <c r="D549" i="4" s="1"/>
  <c r="C549" i="4" a="1"/>
  <c r="C549" i="4" s="1"/>
  <c r="H549" i="4" a="1"/>
  <c r="H549" i="4" s="1"/>
  <c r="B549" i="4" a="1"/>
  <c r="B549" i="4" s="1"/>
  <c r="G549" i="4" a="1"/>
  <c r="G549" i="4" s="1"/>
  <c r="L544" i="4"/>
  <c r="N544" i="4"/>
  <c r="O545" i="4"/>
  <c r="A551" i="4" l="1"/>
  <c r="D550" i="4" a="1"/>
  <c r="D550" i="4" s="1"/>
  <c r="I550" i="4" a="1"/>
  <c r="I550" i="4" s="1"/>
  <c r="C550" i="4" a="1"/>
  <c r="C550" i="4" s="1"/>
  <c r="B550" i="4" a="1"/>
  <c r="B550" i="4" s="1"/>
  <c r="H550" i="4" a="1"/>
  <c r="H550" i="4" s="1"/>
  <c r="G550" i="4" a="1"/>
  <c r="G550" i="4" s="1"/>
  <c r="E550" i="4" a="1"/>
  <c r="E550" i="4" s="1"/>
  <c r="F550" i="4" a="1"/>
  <c r="F550" i="4" s="1"/>
  <c r="L545" i="4"/>
  <c r="M545" i="4"/>
  <c r="N545" i="4"/>
  <c r="O546" i="4"/>
  <c r="A552" i="4" l="1"/>
  <c r="B551" i="4" a="1"/>
  <c r="B551" i="4" s="1"/>
  <c r="H551" i="4" a="1"/>
  <c r="H551" i="4" s="1"/>
  <c r="G551" i="4" a="1"/>
  <c r="G551" i="4" s="1"/>
  <c r="F551" i="4" a="1"/>
  <c r="F551" i="4" s="1"/>
  <c r="E551" i="4" a="1"/>
  <c r="E551" i="4" s="1"/>
  <c r="I551" i="4" a="1"/>
  <c r="I551" i="4" s="1"/>
  <c r="C551" i="4" a="1"/>
  <c r="C551" i="4" s="1"/>
  <c r="D551" i="4" a="1"/>
  <c r="D551" i="4" s="1"/>
  <c r="L546" i="4"/>
  <c r="O547" i="4"/>
  <c r="M546" i="4"/>
  <c r="N546" i="4"/>
  <c r="A553" i="4" l="1"/>
  <c r="G552" i="4" a="1"/>
  <c r="G552" i="4" s="1"/>
  <c r="F552" i="4" a="1"/>
  <c r="F552" i="4" s="1"/>
  <c r="E552" i="4" a="1"/>
  <c r="E552" i="4" s="1"/>
  <c r="D552" i="4" a="1"/>
  <c r="D552" i="4" s="1"/>
  <c r="I552" i="4" a="1"/>
  <c r="I552" i="4" s="1"/>
  <c r="C552" i="4" a="1"/>
  <c r="C552" i="4" s="1"/>
  <c r="B552" i="4" a="1"/>
  <c r="B552" i="4" s="1"/>
  <c r="H552" i="4" a="1"/>
  <c r="H552" i="4" s="1"/>
  <c r="M547" i="4"/>
  <c r="L547" i="4"/>
  <c r="N547" i="4"/>
  <c r="L548" i="4"/>
  <c r="O548" i="4"/>
  <c r="A554" i="4" l="1"/>
  <c r="F553" i="4" a="1"/>
  <c r="F553" i="4" s="1"/>
  <c r="E553" i="4" a="1"/>
  <c r="E553" i="4" s="1"/>
  <c r="I553" i="4" a="1"/>
  <c r="I553" i="4" s="1"/>
  <c r="D553" i="4" a="1"/>
  <c r="D553" i="4" s="1"/>
  <c r="C553" i="4" a="1"/>
  <c r="C553" i="4" s="1"/>
  <c r="H553" i="4" a="1"/>
  <c r="H553" i="4" s="1"/>
  <c r="B553" i="4" a="1"/>
  <c r="B553" i="4" s="1"/>
  <c r="G553" i="4" a="1"/>
  <c r="G553" i="4" s="1"/>
  <c r="M549" i="4"/>
  <c r="L549" i="4"/>
  <c r="O549" i="4"/>
  <c r="M548" i="4"/>
  <c r="N548" i="4"/>
  <c r="A555" i="4" l="1"/>
  <c r="I554" i="4" a="1"/>
  <c r="I554" i="4" s="1"/>
  <c r="C554" i="4" a="1"/>
  <c r="C554" i="4" s="1"/>
  <c r="B554" i="4" a="1"/>
  <c r="B554" i="4" s="1"/>
  <c r="H554" i="4" a="1"/>
  <c r="H554" i="4" s="1"/>
  <c r="G554" i="4" a="1"/>
  <c r="G554" i="4" s="1"/>
  <c r="F554" i="4" a="1"/>
  <c r="F554" i="4" s="1"/>
  <c r="D554" i="4" a="1"/>
  <c r="D554" i="4" s="1"/>
  <c r="E554" i="4" a="1"/>
  <c r="E554" i="4" s="1"/>
  <c r="N549" i="4"/>
  <c r="O550" i="4"/>
  <c r="A556" i="4" l="1"/>
  <c r="H555" i="4" a="1"/>
  <c r="H555" i="4" s="1"/>
  <c r="G555" i="4" a="1"/>
  <c r="G555" i="4" s="1"/>
  <c r="F555" i="4" a="1"/>
  <c r="F555" i="4" s="1"/>
  <c r="E555" i="4" a="1"/>
  <c r="E555" i="4" s="1"/>
  <c r="D555" i="4" a="1"/>
  <c r="D555" i="4" s="1"/>
  <c r="B555" i="4" a="1"/>
  <c r="B555" i="4" s="1"/>
  <c r="I555" i="4" a="1"/>
  <c r="I555" i="4" s="1"/>
  <c r="C555" i="4" a="1"/>
  <c r="C555" i="4" s="1"/>
  <c r="N550" i="4"/>
  <c r="L550" i="4"/>
  <c r="O551" i="4"/>
  <c r="M550" i="4"/>
  <c r="A557" i="4" l="1"/>
  <c r="F556" i="4" a="1"/>
  <c r="F556" i="4" s="1"/>
  <c r="E556" i="4" a="1"/>
  <c r="E556" i="4" s="1"/>
  <c r="D556" i="4" a="1"/>
  <c r="D556" i="4" s="1"/>
  <c r="I556" i="4" a="1"/>
  <c r="I556" i="4" s="1"/>
  <c r="C556" i="4" a="1"/>
  <c r="C556" i="4" s="1"/>
  <c r="H556" i="4" a="1"/>
  <c r="H556" i="4" s="1"/>
  <c r="B556" i="4" a="1"/>
  <c r="B556" i="4" s="1"/>
  <c r="G556" i="4" a="1"/>
  <c r="G556" i="4" s="1"/>
  <c r="M551" i="4"/>
  <c r="N551" i="4"/>
  <c r="L551" i="4"/>
  <c r="O552" i="4"/>
  <c r="A558" i="4" l="1"/>
  <c r="E557" i="4" a="1"/>
  <c r="E557" i="4" s="1"/>
  <c r="I557" i="4" a="1"/>
  <c r="I557" i="4" s="1"/>
  <c r="D557" i="4" a="1"/>
  <c r="D557" i="4" s="1"/>
  <c r="C557" i="4" a="1"/>
  <c r="C557" i="4" s="1"/>
  <c r="H557" i="4" a="1"/>
  <c r="H557" i="4" s="1"/>
  <c r="B557" i="4" a="1"/>
  <c r="B557" i="4" s="1"/>
  <c r="G557" i="4" a="1"/>
  <c r="G557" i="4" s="1"/>
  <c r="F557" i="4" a="1"/>
  <c r="F557" i="4" s="1"/>
  <c r="M552" i="4"/>
  <c r="N552" i="4"/>
  <c r="L552" i="4"/>
  <c r="O553" i="4"/>
  <c r="A559" i="4" l="1"/>
  <c r="B558" i="4" a="1"/>
  <c r="B558" i="4" s="1"/>
  <c r="H558" i="4" a="1"/>
  <c r="H558" i="4" s="1"/>
  <c r="G558" i="4" a="1"/>
  <c r="G558" i="4" s="1"/>
  <c r="F558" i="4" a="1"/>
  <c r="F558" i="4" s="1"/>
  <c r="E558" i="4" a="1"/>
  <c r="E558" i="4" s="1"/>
  <c r="I558" i="4" a="1"/>
  <c r="I558" i="4" s="1"/>
  <c r="C558" i="4" a="1"/>
  <c r="C558" i="4" s="1"/>
  <c r="D558" i="4" a="1"/>
  <c r="D558" i="4" s="1"/>
  <c r="L553" i="4"/>
  <c r="N553" i="4"/>
  <c r="M553" i="4"/>
  <c r="O554" i="4"/>
  <c r="A560" i="4" l="1"/>
  <c r="G559" i="4" a="1"/>
  <c r="G559" i="4" s="1"/>
  <c r="F559" i="4" a="1"/>
  <c r="F559" i="4" s="1"/>
  <c r="E559" i="4" a="1"/>
  <c r="E559" i="4" s="1"/>
  <c r="D559" i="4" a="1"/>
  <c r="D559" i="4" s="1"/>
  <c r="I559" i="4" a="1"/>
  <c r="I559" i="4" s="1"/>
  <c r="C559" i="4" a="1"/>
  <c r="C559" i="4" s="1"/>
  <c r="H559" i="4" a="1"/>
  <c r="H559" i="4" s="1"/>
  <c r="B559" i="4" a="1"/>
  <c r="B559" i="4" s="1"/>
  <c r="M554" i="4"/>
  <c r="L554" i="4"/>
  <c r="O555" i="4"/>
  <c r="L555" i="4"/>
  <c r="N554" i="4"/>
  <c r="A561" i="4" l="1"/>
  <c r="F560" i="4" a="1"/>
  <c r="F560" i="4" s="1"/>
  <c r="E560" i="4" a="1"/>
  <c r="E560" i="4" s="1"/>
  <c r="D560" i="4" a="1"/>
  <c r="D560" i="4" s="1"/>
  <c r="I560" i="4" a="1"/>
  <c r="I560" i="4" s="1"/>
  <c r="C560" i="4" a="1"/>
  <c r="C560" i="4" s="1"/>
  <c r="H560" i="4" a="1"/>
  <c r="H560" i="4" s="1"/>
  <c r="B560" i="4" a="1"/>
  <c r="B560" i="4" s="1"/>
  <c r="G560" i="4" a="1"/>
  <c r="G560" i="4" s="1"/>
  <c r="N555" i="4"/>
  <c r="M555" i="4"/>
  <c r="O556" i="4"/>
  <c r="A562" i="4" l="1"/>
  <c r="I561" i="4" a="1"/>
  <c r="I561" i="4" s="1"/>
  <c r="D561" i="4" a="1"/>
  <c r="D561" i="4" s="1"/>
  <c r="C561" i="4" a="1"/>
  <c r="C561" i="4" s="1"/>
  <c r="H561" i="4" a="1"/>
  <c r="H561" i="4" s="1"/>
  <c r="B561" i="4" a="1"/>
  <c r="B561" i="4" s="1"/>
  <c r="G561" i="4" a="1"/>
  <c r="G561" i="4" s="1"/>
  <c r="E561" i="4" a="1"/>
  <c r="E561" i="4" s="1"/>
  <c r="F561" i="4" a="1"/>
  <c r="F561" i="4" s="1"/>
  <c r="L556" i="4"/>
  <c r="M556" i="4"/>
  <c r="N556" i="4"/>
  <c r="O557" i="4"/>
  <c r="A563" i="4" l="1"/>
  <c r="H562" i="4" a="1"/>
  <c r="H562" i="4" s="1"/>
  <c r="G562" i="4" a="1"/>
  <c r="G562" i="4" s="1"/>
  <c r="F562" i="4" a="1"/>
  <c r="F562" i="4" s="1"/>
  <c r="E562" i="4" a="1"/>
  <c r="E562" i="4" s="1"/>
  <c r="D562" i="4" a="1"/>
  <c r="D562" i="4" s="1"/>
  <c r="B562" i="4" a="1"/>
  <c r="B562" i="4" s="1"/>
  <c r="I562" i="4" a="1"/>
  <c r="I562" i="4" s="1"/>
  <c r="C562" i="4" a="1"/>
  <c r="C562" i="4" s="1"/>
  <c r="M557" i="4"/>
  <c r="L557" i="4"/>
  <c r="O558" i="4"/>
  <c r="L558" i="4"/>
  <c r="N557" i="4"/>
  <c r="A564" i="4" l="1"/>
  <c r="F563" i="4" a="1"/>
  <c r="F563" i="4" s="1"/>
  <c r="E563" i="4" a="1"/>
  <c r="E563" i="4" s="1"/>
  <c r="D563" i="4" a="1"/>
  <c r="D563" i="4" s="1"/>
  <c r="I563" i="4" a="1"/>
  <c r="I563" i="4" s="1"/>
  <c r="C563" i="4" a="1"/>
  <c r="C563" i="4" s="1"/>
  <c r="B563" i="4" a="1"/>
  <c r="B563" i="4" s="1"/>
  <c r="G563" i="4" a="1"/>
  <c r="G563" i="4" s="1"/>
  <c r="H563" i="4" a="1"/>
  <c r="H563" i="4" s="1"/>
  <c r="N558" i="4"/>
  <c r="O559" i="4"/>
  <c r="M558" i="4"/>
  <c r="A565" i="4" l="1"/>
  <c r="E564" i="4" a="1"/>
  <c r="E564" i="4" s="1"/>
  <c r="D564" i="4" a="1"/>
  <c r="D564" i="4" s="1"/>
  <c r="I564" i="4" a="1"/>
  <c r="I564" i="4" s="1"/>
  <c r="C564" i="4" a="1"/>
  <c r="C564" i="4" s="1"/>
  <c r="H564" i="4" a="1"/>
  <c r="H564" i="4" s="1"/>
  <c r="B564" i="4" a="1"/>
  <c r="B564" i="4" s="1"/>
  <c r="G564" i="4" a="1"/>
  <c r="G564" i="4" s="1"/>
  <c r="F564" i="4" a="1"/>
  <c r="F564" i="4" s="1"/>
  <c r="M559" i="4"/>
  <c r="N559" i="4"/>
  <c r="O560" i="4"/>
  <c r="L559" i="4"/>
  <c r="A566" i="4" l="1"/>
  <c r="C565" i="4" a="1"/>
  <c r="C565" i="4" s="1"/>
  <c r="H565" i="4" a="1"/>
  <c r="H565" i="4" s="1"/>
  <c r="B565" i="4" a="1"/>
  <c r="B565" i="4" s="1"/>
  <c r="G565" i="4" a="1"/>
  <c r="G565" i="4" s="1"/>
  <c r="F565" i="4" a="1"/>
  <c r="F565" i="4" s="1"/>
  <c r="I565" i="4" a="1"/>
  <c r="I565" i="4" s="1"/>
  <c r="D565" i="4" a="1"/>
  <c r="D565" i="4" s="1"/>
  <c r="E565" i="4" a="1"/>
  <c r="E565" i="4" s="1"/>
  <c r="M560" i="4"/>
  <c r="L560" i="4"/>
  <c r="N560" i="4"/>
  <c r="O561" i="4"/>
  <c r="A567" i="4" l="1"/>
  <c r="G566" i="4" a="1"/>
  <c r="G566" i="4" s="1"/>
  <c r="F566" i="4" a="1"/>
  <c r="F566" i="4" s="1"/>
  <c r="E566" i="4" a="1"/>
  <c r="E566" i="4" s="1"/>
  <c r="D566" i="4" a="1"/>
  <c r="D566" i="4" s="1"/>
  <c r="I566" i="4" a="1"/>
  <c r="I566" i="4" s="1"/>
  <c r="C566" i="4" a="1"/>
  <c r="C566" i="4" s="1"/>
  <c r="H566" i="4" a="1"/>
  <c r="H566" i="4" s="1"/>
  <c r="B566" i="4" a="1"/>
  <c r="B566" i="4" s="1"/>
  <c r="M561" i="4"/>
  <c r="N561" i="4"/>
  <c r="M562" i="4"/>
  <c r="O562" i="4"/>
  <c r="L561" i="4"/>
  <c r="A568" i="4" l="1"/>
  <c r="F567" i="4" a="1"/>
  <c r="F567" i="4" s="1"/>
  <c r="E567" i="4" a="1"/>
  <c r="E567" i="4" s="1"/>
  <c r="D567" i="4" a="1"/>
  <c r="D567" i="4" s="1"/>
  <c r="I567" i="4" a="1"/>
  <c r="I567" i="4" s="1"/>
  <c r="C567" i="4" a="1"/>
  <c r="C567" i="4" s="1"/>
  <c r="B567" i="4" a="1"/>
  <c r="B567" i="4" s="1"/>
  <c r="H567" i="4" a="1"/>
  <c r="H567" i="4" s="1"/>
  <c r="G567" i="4" a="1"/>
  <c r="G567" i="4" s="1"/>
  <c r="N562" i="4"/>
  <c r="O563" i="4"/>
  <c r="L562" i="4"/>
  <c r="A569" i="4" l="1"/>
  <c r="D568" i="4" a="1"/>
  <c r="D568" i="4" s="1"/>
  <c r="I568" i="4" a="1"/>
  <c r="I568" i="4" s="1"/>
  <c r="C568" i="4" a="1"/>
  <c r="C568" i="4" s="1"/>
  <c r="H568" i="4" a="1"/>
  <c r="H568" i="4" s="1"/>
  <c r="B568" i="4" a="1"/>
  <c r="B568" i="4" s="1"/>
  <c r="G568" i="4" a="1"/>
  <c r="G568" i="4" s="1"/>
  <c r="E568" i="4" a="1"/>
  <c r="E568" i="4" s="1"/>
  <c r="F568" i="4" a="1"/>
  <c r="F568" i="4" s="1"/>
  <c r="L563" i="4"/>
  <c r="O564" i="4"/>
  <c r="N563" i="4"/>
  <c r="M563" i="4"/>
  <c r="A570" i="4" l="1"/>
  <c r="H569" i="4" a="1"/>
  <c r="H569" i="4" s="1"/>
  <c r="B569" i="4" a="1"/>
  <c r="B569" i="4" s="1"/>
  <c r="G569" i="4" a="1"/>
  <c r="G569" i="4" s="1"/>
  <c r="F569" i="4" a="1"/>
  <c r="F569" i="4" s="1"/>
  <c r="E569" i="4" a="1"/>
  <c r="E569" i="4" s="1"/>
  <c r="C569" i="4" a="1"/>
  <c r="C569" i="4" s="1"/>
  <c r="I569" i="4" a="1"/>
  <c r="I569" i="4" s="1"/>
  <c r="D569" i="4" a="1"/>
  <c r="D569" i="4" s="1"/>
  <c r="M564" i="4"/>
  <c r="N564" i="4"/>
  <c r="L564" i="4"/>
  <c r="O565" i="4"/>
  <c r="A571" i="4" l="1"/>
  <c r="G570" i="4" a="1"/>
  <c r="G570" i="4" s="1"/>
  <c r="F570" i="4" a="1"/>
  <c r="F570" i="4" s="1"/>
  <c r="E570" i="4" a="1"/>
  <c r="E570" i="4" s="1"/>
  <c r="D570" i="4" a="1"/>
  <c r="D570" i="4" s="1"/>
  <c r="I570" i="4" a="1"/>
  <c r="I570" i="4" s="1"/>
  <c r="C570" i="4" a="1"/>
  <c r="C570" i="4" s="1"/>
  <c r="B570" i="4" a="1"/>
  <c r="B570" i="4" s="1"/>
  <c r="H570" i="4" a="1"/>
  <c r="H570" i="4" s="1"/>
  <c r="L565" i="4"/>
  <c r="M565" i="4"/>
  <c r="N565" i="4"/>
  <c r="O566" i="4"/>
  <c r="A572" i="4" l="1"/>
  <c r="E571" i="4" a="1"/>
  <c r="E571" i="4" s="1"/>
  <c r="D571" i="4" a="1"/>
  <c r="D571" i="4" s="1"/>
  <c r="I571" i="4" a="1"/>
  <c r="I571" i="4" s="1"/>
  <c r="C571" i="4" a="1"/>
  <c r="C571" i="4" s="1"/>
  <c r="B571" i="4" a="1"/>
  <c r="B571" i="4" s="1"/>
  <c r="H571" i="4" a="1"/>
  <c r="H571" i="4" s="1"/>
  <c r="G571" i="4" a="1"/>
  <c r="G571" i="4" s="1"/>
  <c r="F571" i="4" a="1"/>
  <c r="F571" i="4" s="1"/>
  <c r="M566" i="4"/>
  <c r="N566" i="4"/>
  <c r="O567" i="4"/>
  <c r="L566" i="4"/>
  <c r="A573" i="4" l="1"/>
  <c r="I572" i="4" a="1"/>
  <c r="I572" i="4" s="1"/>
  <c r="C572" i="4" a="1"/>
  <c r="C572" i="4" s="1"/>
  <c r="H572" i="4" a="1"/>
  <c r="H572" i="4" s="1"/>
  <c r="B572" i="4" a="1"/>
  <c r="B572" i="4" s="1"/>
  <c r="G572" i="4" a="1"/>
  <c r="G572" i="4" s="1"/>
  <c r="F572" i="4" a="1"/>
  <c r="F572" i="4" s="1"/>
  <c r="D572" i="4" a="1"/>
  <c r="D572" i="4" s="1"/>
  <c r="E572" i="4" a="1"/>
  <c r="E572" i="4" s="1"/>
  <c r="M567" i="4"/>
  <c r="N567" i="4"/>
  <c r="O568" i="4"/>
  <c r="L567" i="4"/>
  <c r="A574" i="4" l="1"/>
  <c r="G573" i="4" a="1"/>
  <c r="G573" i="4" s="1"/>
  <c r="F573" i="4" a="1"/>
  <c r="F573" i="4" s="1"/>
  <c r="E573" i="4" a="1"/>
  <c r="E573" i="4" s="1"/>
  <c r="I573" i="4" a="1"/>
  <c r="I573" i="4" s="1"/>
  <c r="D573" i="4" a="1"/>
  <c r="D573" i="4" s="1"/>
  <c r="H573" i="4" a="1"/>
  <c r="H573" i="4" s="1"/>
  <c r="B573" i="4" a="1"/>
  <c r="B573" i="4" s="1"/>
  <c r="C573" i="4" a="1"/>
  <c r="C573" i="4" s="1"/>
  <c r="L568" i="4"/>
  <c r="O569" i="4"/>
  <c r="M568" i="4"/>
  <c r="N568" i="4"/>
  <c r="A575" i="4" l="1"/>
  <c r="F574" i="4" a="1"/>
  <c r="F574" i="4" s="1"/>
  <c r="E574" i="4" a="1"/>
  <c r="E574" i="4" s="1"/>
  <c r="D574" i="4" a="1"/>
  <c r="D574" i="4" s="1"/>
  <c r="I574" i="4" a="1"/>
  <c r="I574" i="4" s="1"/>
  <c r="C574" i="4" a="1"/>
  <c r="C574" i="4" s="1"/>
  <c r="B574" i="4" a="1"/>
  <c r="B574" i="4" s="1"/>
  <c r="H574" i="4" a="1"/>
  <c r="H574" i="4" s="1"/>
  <c r="G574" i="4" a="1"/>
  <c r="G574" i="4" s="1"/>
  <c r="M569" i="4"/>
  <c r="L569" i="4"/>
  <c r="O570" i="4"/>
  <c r="N569" i="4"/>
  <c r="A576" i="4" l="1"/>
  <c r="D575" i="4" a="1"/>
  <c r="D575" i="4" s="1"/>
  <c r="I575" i="4" a="1"/>
  <c r="I575" i="4" s="1"/>
  <c r="C575" i="4" a="1"/>
  <c r="C575" i="4" s="1"/>
  <c r="B575" i="4" a="1"/>
  <c r="B575" i="4" s="1"/>
  <c r="H575" i="4" a="1"/>
  <c r="H575" i="4" s="1"/>
  <c r="G575" i="4" a="1"/>
  <c r="G575" i="4" s="1"/>
  <c r="E575" i="4" a="1"/>
  <c r="E575" i="4" s="1"/>
  <c r="F575" i="4" a="1"/>
  <c r="F575" i="4" s="1"/>
  <c r="M570" i="4"/>
  <c r="L570" i="4"/>
  <c r="N570" i="4"/>
  <c r="O571" i="4"/>
  <c r="L571" i="4"/>
  <c r="A577" i="4" l="1"/>
  <c r="I576" i="4" a="1"/>
  <c r="I576" i="4" s="1"/>
  <c r="B576" i="4" a="1"/>
  <c r="B576" i="4" s="1"/>
  <c r="H576" i="4" a="1"/>
  <c r="H576" i="4" s="1"/>
  <c r="G576" i="4" a="1"/>
  <c r="G576" i="4" s="1"/>
  <c r="F576" i="4" a="1"/>
  <c r="F576" i="4" s="1"/>
  <c r="E576" i="4" a="1"/>
  <c r="E576" i="4" s="1"/>
  <c r="C576" i="4" a="1"/>
  <c r="C576" i="4" s="1"/>
  <c r="D576" i="4" a="1"/>
  <c r="D576" i="4" s="1"/>
  <c r="N571" i="4"/>
  <c r="L572" i="4"/>
  <c r="O572" i="4"/>
  <c r="M571" i="4"/>
  <c r="A578" i="4" l="1"/>
  <c r="H577" i="4" a="1"/>
  <c r="H577" i="4" s="1"/>
  <c r="G577" i="4" a="1"/>
  <c r="G577" i="4" s="1"/>
  <c r="F577" i="4" a="1"/>
  <c r="F577" i="4" s="1"/>
  <c r="E577" i="4" a="1"/>
  <c r="E577" i="4" s="1"/>
  <c r="D577" i="4" a="1"/>
  <c r="D577" i="4" s="1"/>
  <c r="B577" i="4" a="1"/>
  <c r="B577" i="4" s="1"/>
  <c r="C577" i="4" a="1"/>
  <c r="C577" i="4" s="1"/>
  <c r="I577" i="4" a="1"/>
  <c r="I577" i="4" s="1"/>
  <c r="N572" i="4"/>
  <c r="M572" i="4"/>
  <c r="O573" i="4"/>
  <c r="N573" i="4"/>
  <c r="A579" i="4" l="1"/>
  <c r="G578" i="4" a="1"/>
  <c r="G578" i="4" s="1"/>
  <c r="F578" i="4" a="1"/>
  <c r="F578" i="4" s="1"/>
  <c r="E578" i="4" a="1"/>
  <c r="E578" i="4" s="1"/>
  <c r="D578" i="4" a="1"/>
  <c r="D578" i="4" s="1"/>
  <c r="C578" i="4" a="1"/>
  <c r="C578" i="4" s="1"/>
  <c r="I578" i="4" a="1"/>
  <c r="I578" i="4" s="1"/>
  <c r="B578" i="4" a="1"/>
  <c r="B578" i="4" s="1"/>
  <c r="H578" i="4" a="1"/>
  <c r="H578" i="4" s="1"/>
  <c r="M573" i="4"/>
  <c r="L573" i="4"/>
  <c r="O574" i="4"/>
  <c r="A580" i="4" l="1"/>
  <c r="F579" i="4" a="1"/>
  <c r="F579" i="4" s="1"/>
  <c r="E579" i="4" a="1"/>
  <c r="E579" i="4" s="1"/>
  <c r="D579" i="4" a="1"/>
  <c r="D579" i="4" s="1"/>
  <c r="I579" i="4" a="1"/>
  <c r="I579" i="4" s="1"/>
  <c r="C579" i="4" a="1"/>
  <c r="C579" i="4" s="1"/>
  <c r="B579" i="4" a="1"/>
  <c r="B579" i="4" s="1"/>
  <c r="H579" i="4" a="1"/>
  <c r="H579" i="4" s="1"/>
  <c r="G579" i="4" a="1"/>
  <c r="G579" i="4" s="1"/>
  <c r="L574" i="4"/>
  <c r="O575" i="4"/>
  <c r="M574" i="4"/>
  <c r="N574" i="4"/>
  <c r="A581" i="4" l="1"/>
  <c r="D580" i="4" a="1"/>
  <c r="D580" i="4" s="1"/>
  <c r="C580" i="4" a="1"/>
  <c r="C580" i="4" s="1"/>
  <c r="I580" i="4" a="1"/>
  <c r="I580" i="4" s="1"/>
  <c r="B580" i="4" a="1"/>
  <c r="B580" i="4" s="1"/>
  <c r="H580" i="4" a="1"/>
  <c r="H580" i="4" s="1"/>
  <c r="G580" i="4" a="1"/>
  <c r="G580" i="4" s="1"/>
  <c r="E580" i="4" a="1"/>
  <c r="E580" i="4" s="1"/>
  <c r="F580" i="4" a="1"/>
  <c r="F580" i="4" s="1"/>
  <c r="M575" i="4"/>
  <c r="M576" i="4"/>
  <c r="L576" i="4"/>
  <c r="O576" i="4"/>
  <c r="L575" i="4"/>
  <c r="N575" i="4"/>
  <c r="A582" i="4" l="1"/>
  <c r="I581" i="4" a="1"/>
  <c r="I581" i="4" s="1"/>
  <c r="C581" i="4" a="1"/>
  <c r="C581" i="4" s="1"/>
  <c r="B581" i="4" a="1"/>
  <c r="B581" i="4" s="1"/>
  <c r="H581" i="4" a="1"/>
  <c r="H581" i="4" s="1"/>
  <c r="G581" i="4" a="1"/>
  <c r="G581" i="4" s="1"/>
  <c r="F581" i="4" a="1"/>
  <c r="F581" i="4" s="1"/>
  <c r="D581" i="4" a="1"/>
  <c r="D581" i="4" s="1"/>
  <c r="E581" i="4" a="1"/>
  <c r="E581" i="4" s="1"/>
  <c r="O577" i="4"/>
  <c r="N576" i="4"/>
  <c r="A583" i="4" l="1"/>
  <c r="H582" i="4" a="1"/>
  <c r="H582" i="4" s="1"/>
  <c r="G582" i="4" a="1"/>
  <c r="G582" i="4" s="1"/>
  <c r="F582" i="4" a="1"/>
  <c r="F582" i="4" s="1"/>
  <c r="E582" i="4" a="1"/>
  <c r="E582" i="4" s="1"/>
  <c r="D582" i="4" a="1"/>
  <c r="D582" i="4" s="1"/>
  <c r="I582" i="4" a="1"/>
  <c r="I582" i="4" s="1"/>
  <c r="B582" i="4" a="1"/>
  <c r="B582" i="4" s="1"/>
  <c r="C582" i="4" a="1"/>
  <c r="C582" i="4" s="1"/>
  <c r="M577" i="4"/>
  <c r="L578" i="4"/>
  <c r="O578" i="4"/>
  <c r="L577" i="4"/>
  <c r="N577" i="4"/>
  <c r="A584" i="4" l="1"/>
  <c r="F583" i="4" a="1"/>
  <c r="F583" i="4" s="1"/>
  <c r="E583" i="4" a="1"/>
  <c r="E583" i="4" s="1"/>
  <c r="D583" i="4" a="1"/>
  <c r="D583" i="4" s="1"/>
  <c r="I583" i="4" a="1"/>
  <c r="I583" i="4" s="1"/>
  <c r="C583" i="4" a="1"/>
  <c r="C583" i="4" s="1"/>
  <c r="G583" i="4" a="1"/>
  <c r="G583" i="4" s="1"/>
  <c r="H583" i="4" a="1"/>
  <c r="H583" i="4" s="1"/>
  <c r="B583" i="4" a="1"/>
  <c r="B583" i="4" s="1"/>
  <c r="N578" i="4"/>
  <c r="O579" i="4"/>
  <c r="M578" i="4"/>
  <c r="A585" i="4" l="1"/>
  <c r="D584" i="4" a="1"/>
  <c r="D584" i="4" s="1"/>
  <c r="I584" i="4" a="1"/>
  <c r="I584" i="4" s="1"/>
  <c r="C584" i="4" a="1"/>
  <c r="C584" i="4" s="1"/>
  <c r="H584" i="4" a="1"/>
  <c r="H584" i="4" s="1"/>
  <c r="B584" i="4" a="1"/>
  <c r="B584" i="4" s="1"/>
  <c r="G584" i="4" a="1"/>
  <c r="G584" i="4" s="1"/>
  <c r="E584" i="4" a="1"/>
  <c r="E584" i="4" s="1"/>
  <c r="F584" i="4" a="1"/>
  <c r="F584" i="4" s="1"/>
  <c r="M579" i="4"/>
  <c r="N579" i="4"/>
  <c r="L579" i="4"/>
  <c r="O580" i="4"/>
  <c r="A586" i="4" l="1"/>
  <c r="I585" i="4" a="1"/>
  <c r="I585" i="4" s="1"/>
  <c r="C585" i="4" a="1"/>
  <c r="C585" i="4" s="1"/>
  <c r="B585" i="4" a="1"/>
  <c r="B585" i="4" s="1"/>
  <c r="H585" i="4" a="1"/>
  <c r="H585" i="4" s="1"/>
  <c r="G585" i="4" a="1"/>
  <c r="G585" i="4" s="1"/>
  <c r="F585" i="4" a="1"/>
  <c r="F585" i="4" s="1"/>
  <c r="D585" i="4" a="1"/>
  <c r="D585" i="4" s="1"/>
  <c r="E585" i="4" a="1"/>
  <c r="E585" i="4" s="1"/>
  <c r="N580" i="4"/>
  <c r="L580" i="4"/>
  <c r="O581" i="4"/>
  <c r="M580" i="4"/>
  <c r="A587" i="4" l="1"/>
  <c r="G586" i="4" a="1"/>
  <c r="G586" i="4" s="1"/>
  <c r="F586" i="4" a="1"/>
  <c r="F586" i="4" s="1"/>
  <c r="E586" i="4" a="1"/>
  <c r="E586" i="4" s="1"/>
  <c r="D586" i="4" a="1"/>
  <c r="D586" i="4" s="1"/>
  <c r="C586" i="4" a="1"/>
  <c r="C586" i="4" s="1"/>
  <c r="H586" i="4" a="1"/>
  <c r="H586" i="4" s="1"/>
  <c r="B586" i="4" a="1"/>
  <c r="B586" i="4" s="1"/>
  <c r="I586" i="4" a="1"/>
  <c r="I586" i="4" s="1"/>
  <c r="N581" i="4"/>
  <c r="M581" i="4"/>
  <c r="L581" i="4"/>
  <c r="L582" i="4"/>
  <c r="O582" i="4"/>
  <c r="A588" i="4" l="1"/>
  <c r="F587" i="4" a="1"/>
  <c r="F587" i="4" s="1"/>
  <c r="E587" i="4" a="1"/>
  <c r="E587" i="4" s="1"/>
  <c r="D587" i="4" a="1"/>
  <c r="D587" i="4" s="1"/>
  <c r="I587" i="4" a="1"/>
  <c r="I587" i="4" s="1"/>
  <c r="C587" i="4" a="1"/>
  <c r="C587" i="4" s="1"/>
  <c r="H587" i="4" a="1"/>
  <c r="H587" i="4" s="1"/>
  <c r="B587" i="4" a="1"/>
  <c r="B587" i="4" s="1"/>
  <c r="G587" i="4" a="1"/>
  <c r="G587" i="4" s="1"/>
  <c r="M582" i="4"/>
  <c r="N582" i="4"/>
  <c r="O583" i="4"/>
  <c r="A589" i="4" l="1"/>
  <c r="D588" i="4" a="1"/>
  <c r="D588" i="4" s="1"/>
  <c r="I588" i="4" a="1"/>
  <c r="I588" i="4" s="1"/>
  <c r="C588" i="4" a="1"/>
  <c r="C588" i="4" s="1"/>
  <c r="H588" i="4" a="1"/>
  <c r="H588" i="4" s="1"/>
  <c r="B588" i="4" a="1"/>
  <c r="B588" i="4" s="1"/>
  <c r="G588" i="4" a="1"/>
  <c r="G588" i="4" s="1"/>
  <c r="F588" i="4" a="1"/>
  <c r="F588" i="4" s="1"/>
  <c r="E588" i="4" a="1"/>
  <c r="E588" i="4" s="1"/>
  <c r="M583" i="4"/>
  <c r="N583" i="4"/>
  <c r="L583" i="4"/>
  <c r="M584" i="4"/>
  <c r="O584" i="4"/>
  <c r="A590" i="4" l="1"/>
  <c r="H589" i="4" a="1"/>
  <c r="H589" i="4" s="1"/>
  <c r="B589" i="4" a="1"/>
  <c r="B589" i="4" s="1"/>
  <c r="G589" i="4" a="1"/>
  <c r="G589" i="4" s="1"/>
  <c r="F589" i="4" a="1"/>
  <c r="F589" i="4" s="1"/>
  <c r="E589" i="4" a="1"/>
  <c r="E589" i="4" s="1"/>
  <c r="D589" i="4" a="1"/>
  <c r="D589" i="4" s="1"/>
  <c r="C589" i="4" a="1"/>
  <c r="C589" i="4" s="1"/>
  <c r="I589" i="4" a="1"/>
  <c r="I589" i="4" s="1"/>
  <c r="N584" i="4"/>
  <c r="L584" i="4"/>
  <c r="M585" i="4"/>
  <c r="O585" i="4"/>
  <c r="A591" i="4" l="1"/>
  <c r="F590" i="4" a="1"/>
  <c r="F590" i="4" s="1"/>
  <c r="E590" i="4" a="1"/>
  <c r="E590" i="4" s="1"/>
  <c r="D590" i="4" a="1"/>
  <c r="D590" i="4" s="1"/>
  <c r="I590" i="4" a="1"/>
  <c r="I590" i="4" s="1"/>
  <c r="C590" i="4" a="1"/>
  <c r="C590" i="4" s="1"/>
  <c r="H590" i="4" a="1"/>
  <c r="H590" i="4" s="1"/>
  <c r="B590" i="4" a="1"/>
  <c r="B590" i="4" s="1"/>
  <c r="G590" i="4" a="1"/>
  <c r="G590" i="4" s="1"/>
  <c r="L585" i="4"/>
  <c r="N585" i="4"/>
  <c r="O586" i="4"/>
  <c r="A592" i="4" l="1"/>
  <c r="E591" i="4" a="1"/>
  <c r="E591" i="4" s="1"/>
  <c r="D591" i="4" a="1"/>
  <c r="D591" i="4" s="1"/>
  <c r="I591" i="4" a="1"/>
  <c r="I591" i="4" s="1"/>
  <c r="C591" i="4" a="1"/>
  <c r="C591" i="4" s="1"/>
  <c r="B591" i="4" a="1"/>
  <c r="B591" i="4" s="1"/>
  <c r="H591" i="4" a="1"/>
  <c r="H591" i="4" s="1"/>
  <c r="G591" i="4" a="1"/>
  <c r="G591" i="4" s="1"/>
  <c r="F591" i="4" a="1"/>
  <c r="F591" i="4" s="1"/>
  <c r="L586" i="4"/>
  <c r="M586" i="4"/>
  <c r="N586" i="4"/>
  <c r="O587" i="4"/>
  <c r="A593" i="4" l="1"/>
  <c r="I592" i="4" a="1"/>
  <c r="I592" i="4" s="1"/>
  <c r="H592" i="4" a="1"/>
  <c r="H592" i="4" s="1"/>
  <c r="B592" i="4" a="1"/>
  <c r="B592" i="4" s="1"/>
  <c r="G592" i="4" a="1"/>
  <c r="G592" i="4" s="1"/>
  <c r="F592" i="4" a="1"/>
  <c r="F592" i="4" s="1"/>
  <c r="E592" i="4" a="1"/>
  <c r="E592" i="4" s="1"/>
  <c r="C592" i="4" a="1"/>
  <c r="C592" i="4" s="1"/>
  <c r="D592" i="4" a="1"/>
  <c r="D592" i="4" s="1"/>
  <c r="L587" i="4"/>
  <c r="N587" i="4"/>
  <c r="M587" i="4"/>
  <c r="L588" i="4"/>
  <c r="O588" i="4"/>
  <c r="A594" i="4" l="1"/>
  <c r="G593" i="4" a="1"/>
  <c r="G593" i="4" s="1"/>
  <c r="F593" i="4" a="1"/>
  <c r="F593" i="4" s="1"/>
  <c r="E593" i="4" a="1"/>
  <c r="E593" i="4" s="1"/>
  <c r="D593" i="4" a="1"/>
  <c r="D593" i="4" s="1"/>
  <c r="I593" i="4" a="1"/>
  <c r="I593" i="4" s="1"/>
  <c r="H593" i="4" a="1"/>
  <c r="H593" i="4" s="1"/>
  <c r="B593" i="4" a="1"/>
  <c r="B593" i="4" s="1"/>
  <c r="C593" i="4" a="1"/>
  <c r="C593" i="4" s="1"/>
  <c r="N588" i="4"/>
  <c r="L589" i="4"/>
  <c r="O589" i="4"/>
  <c r="M588" i="4"/>
  <c r="A595" i="4" l="1"/>
  <c r="E594" i="4" a="1"/>
  <c r="E594" i="4" s="1"/>
  <c r="D594" i="4" a="1"/>
  <c r="D594" i="4" s="1"/>
  <c r="I594" i="4" a="1"/>
  <c r="I594" i="4" s="1"/>
  <c r="C594" i="4" a="1"/>
  <c r="C594" i="4" s="1"/>
  <c r="H594" i="4" a="1"/>
  <c r="H594" i="4" s="1"/>
  <c r="B594" i="4" a="1"/>
  <c r="B594" i="4" s="1"/>
  <c r="F594" i="4" a="1"/>
  <c r="F594" i="4" s="1"/>
  <c r="G594" i="4" a="1"/>
  <c r="G594" i="4" s="1"/>
  <c r="M589" i="4"/>
  <c r="N589" i="4"/>
  <c r="O590" i="4"/>
  <c r="M590" i="4"/>
  <c r="A596" i="4" l="1"/>
  <c r="I595" i="4" a="1"/>
  <c r="I595" i="4" s="1"/>
  <c r="C595" i="4" a="1"/>
  <c r="C595" i="4" s="1"/>
  <c r="H595" i="4" a="1"/>
  <c r="H595" i="4" s="1"/>
  <c r="B595" i="4" a="1"/>
  <c r="B595" i="4" s="1"/>
  <c r="G595" i="4" a="1"/>
  <c r="G595" i="4" s="1"/>
  <c r="F595" i="4" a="1"/>
  <c r="F595" i="4" s="1"/>
  <c r="D595" i="4" a="1"/>
  <c r="D595" i="4" s="1"/>
  <c r="E595" i="4" a="1"/>
  <c r="E595" i="4" s="1"/>
  <c r="L590" i="4"/>
  <c r="N590" i="4"/>
  <c r="O591" i="4"/>
  <c r="A597" i="4" l="1"/>
  <c r="G596" i="4" a="1"/>
  <c r="G596" i="4" s="1"/>
  <c r="F596" i="4" a="1"/>
  <c r="F596" i="4" s="1"/>
  <c r="E596" i="4" a="1"/>
  <c r="E596" i="4" s="1"/>
  <c r="D596" i="4" a="1"/>
  <c r="D596" i="4" s="1"/>
  <c r="I596" i="4" a="1"/>
  <c r="I596" i="4" s="1"/>
  <c r="C596" i="4" a="1"/>
  <c r="C596" i="4" s="1"/>
  <c r="B596" i="4" a="1"/>
  <c r="B596" i="4" s="1"/>
  <c r="H596" i="4" a="1"/>
  <c r="H596" i="4" s="1"/>
  <c r="L591" i="4"/>
  <c r="O592" i="4"/>
  <c r="N591" i="4"/>
  <c r="M591" i="4"/>
  <c r="A598" i="4" l="1"/>
  <c r="E597" i="4" a="1"/>
  <c r="E597" i="4" s="1"/>
  <c r="D597" i="4" a="1"/>
  <c r="D597" i="4" s="1"/>
  <c r="I597" i="4" a="1"/>
  <c r="I597" i="4" s="1"/>
  <c r="C597" i="4" a="1"/>
  <c r="C597" i="4" s="1"/>
  <c r="H597" i="4" a="1"/>
  <c r="H597" i="4" s="1"/>
  <c r="B597" i="4" a="1"/>
  <c r="B597" i="4" s="1"/>
  <c r="G597" i="4" a="1"/>
  <c r="G597" i="4" s="1"/>
  <c r="F597" i="4" a="1"/>
  <c r="F597" i="4" s="1"/>
  <c r="M592" i="4"/>
  <c r="L592" i="4"/>
  <c r="O593" i="4"/>
  <c r="N592" i="4"/>
  <c r="A599" i="4" l="1"/>
  <c r="H598" i="4" a="1"/>
  <c r="H598" i="4" s="1"/>
  <c r="B598" i="4" a="1"/>
  <c r="B598" i="4" s="1"/>
  <c r="G598" i="4" a="1"/>
  <c r="G598" i="4" s="1"/>
  <c r="F598" i="4" a="1"/>
  <c r="F598" i="4" s="1"/>
  <c r="E598" i="4" a="1"/>
  <c r="E598" i="4" s="1"/>
  <c r="I598" i="4" a="1"/>
  <c r="I598" i="4" s="1"/>
  <c r="C598" i="4" a="1"/>
  <c r="C598" i="4" s="1"/>
  <c r="D598" i="4" a="1"/>
  <c r="D598" i="4" s="1"/>
  <c r="L593" i="4"/>
  <c r="M593" i="4"/>
  <c r="N593" i="4"/>
  <c r="M594" i="4"/>
  <c r="L594" i="4"/>
  <c r="O594" i="4"/>
  <c r="A600" i="4" l="1"/>
  <c r="F599" i="4" a="1"/>
  <c r="F599" i="4" s="1"/>
  <c r="E599" i="4" a="1"/>
  <c r="E599" i="4" s="1"/>
  <c r="D599" i="4" a="1"/>
  <c r="D599" i="4" s="1"/>
  <c r="I599" i="4" a="1"/>
  <c r="I599" i="4" s="1"/>
  <c r="C599" i="4" a="1"/>
  <c r="C599" i="4" s="1"/>
  <c r="G599" i="4" a="1"/>
  <c r="G599" i="4" s="1"/>
  <c r="H599" i="4" a="1"/>
  <c r="H599" i="4" s="1"/>
  <c r="B599" i="4" a="1"/>
  <c r="B599" i="4" s="1"/>
  <c r="O595" i="4"/>
  <c r="N594" i="4"/>
  <c r="A601" i="4" l="1"/>
  <c r="D600" i="4" a="1"/>
  <c r="D600" i="4" s="1"/>
  <c r="I600" i="4" a="1"/>
  <c r="I600" i="4" s="1"/>
  <c r="C600" i="4" a="1"/>
  <c r="C600" i="4" s="1"/>
  <c r="H600" i="4" a="1"/>
  <c r="H600" i="4" s="1"/>
  <c r="B600" i="4" a="1"/>
  <c r="B600" i="4" s="1"/>
  <c r="G600" i="4" a="1"/>
  <c r="G600" i="4" s="1"/>
  <c r="E600" i="4" a="1"/>
  <c r="E600" i="4" s="1"/>
  <c r="F600" i="4" a="1"/>
  <c r="F600" i="4" s="1"/>
  <c r="N595" i="4"/>
  <c r="L595" i="4"/>
  <c r="O596" i="4"/>
  <c r="M595" i="4"/>
  <c r="A602" i="4" l="1"/>
  <c r="I601" i="4" a="1"/>
  <c r="I601" i="4" s="1"/>
  <c r="G601" i="4" a="1"/>
  <c r="G601" i="4" s="1"/>
  <c r="C601" i="4" a="1"/>
  <c r="C601" i="4" s="1"/>
  <c r="B601" i="4" a="1"/>
  <c r="B601" i="4" s="1"/>
  <c r="H601" i="4" a="1"/>
  <c r="H601" i="4" s="1"/>
  <c r="F601" i="4" a="1"/>
  <c r="F601" i="4" s="1"/>
  <c r="D601" i="4" a="1"/>
  <c r="D601" i="4" s="1"/>
  <c r="E601" i="4" a="1"/>
  <c r="E601" i="4" s="1"/>
  <c r="N596" i="4"/>
  <c r="L596" i="4"/>
  <c r="O597" i="4"/>
  <c r="M596" i="4"/>
  <c r="A603" i="4" l="1"/>
  <c r="G602" i="4" a="1"/>
  <c r="G602" i="4" s="1"/>
  <c r="E602" i="4" a="1"/>
  <c r="E602" i="4" s="1"/>
  <c r="D602" i="4" a="1"/>
  <c r="D602" i="4" s="1"/>
  <c r="C602" i="4" a="1"/>
  <c r="C602" i="4" s="1"/>
  <c r="I602" i="4" a="1"/>
  <c r="I602" i="4" s="1"/>
  <c r="H602" i="4" a="1"/>
  <c r="H602" i="4" s="1"/>
  <c r="B602" i="4" a="1"/>
  <c r="B602" i="4" s="1"/>
  <c r="F602" i="4" a="1"/>
  <c r="F602" i="4" s="1"/>
  <c r="N597" i="4"/>
  <c r="M597" i="4"/>
  <c r="L597" i="4"/>
  <c r="O598" i="4"/>
  <c r="A604" i="4" l="1"/>
  <c r="F603" i="4" a="1"/>
  <c r="F603" i="4" s="1"/>
  <c r="E603" i="4" a="1"/>
  <c r="E603" i="4" s="1"/>
  <c r="I603" i="4" a="1"/>
  <c r="I603" i="4" s="1"/>
  <c r="C603" i="4" a="1"/>
  <c r="C603" i="4" s="1"/>
  <c r="H603" i="4" a="1"/>
  <c r="H603" i="4" s="1"/>
  <c r="B603" i="4" a="1"/>
  <c r="B603" i="4" s="1"/>
  <c r="G603" i="4" a="1"/>
  <c r="G603" i="4" s="1"/>
  <c r="D603" i="4" a="1"/>
  <c r="D603" i="4" s="1"/>
  <c r="L598" i="4"/>
  <c r="M598" i="4"/>
  <c r="N598" i="4"/>
  <c r="O599" i="4"/>
  <c r="A605" i="4" l="1"/>
  <c r="D604" i="4" a="1"/>
  <c r="D604" i="4" s="1"/>
  <c r="C604" i="4" a="1"/>
  <c r="C604" i="4" s="1"/>
  <c r="I604" i="4" a="1"/>
  <c r="I604" i="4" s="1"/>
  <c r="B604" i="4" a="1"/>
  <c r="B604" i="4" s="1"/>
  <c r="H604" i="4" a="1"/>
  <c r="H604" i="4" s="1"/>
  <c r="G604" i="4" a="1"/>
  <c r="G604" i="4" s="1"/>
  <c r="F604" i="4" a="1"/>
  <c r="F604" i="4" s="1"/>
  <c r="E604" i="4" a="1"/>
  <c r="E604" i="4" s="1"/>
  <c r="L599" i="4"/>
  <c r="L600" i="4"/>
  <c r="O600" i="4"/>
  <c r="N599" i="4"/>
  <c r="M599" i="4"/>
  <c r="A606" i="4" l="1"/>
  <c r="I605" i="4" a="1"/>
  <c r="I605" i="4" s="1"/>
  <c r="C605" i="4" a="1"/>
  <c r="C605" i="4" s="1"/>
  <c r="B605" i="4" a="1"/>
  <c r="B605" i="4" s="1"/>
  <c r="H605" i="4" a="1"/>
  <c r="H605" i="4" s="1"/>
  <c r="G605" i="4" a="1"/>
  <c r="G605" i="4" s="1"/>
  <c r="F605" i="4" a="1"/>
  <c r="F605" i="4" s="1"/>
  <c r="E605" i="4" a="1"/>
  <c r="E605" i="4" s="1"/>
  <c r="D605" i="4" a="1"/>
  <c r="D605" i="4" s="1"/>
  <c r="N600" i="4"/>
  <c r="O601" i="4"/>
  <c r="M600" i="4"/>
  <c r="A607" i="4" l="1"/>
  <c r="H606" i="4" a="1"/>
  <c r="H606" i="4" s="1"/>
  <c r="G606" i="4" a="1"/>
  <c r="G606" i="4" s="1"/>
  <c r="F606" i="4" a="1"/>
  <c r="F606" i="4" s="1"/>
  <c r="E606" i="4" a="1"/>
  <c r="E606" i="4" s="1"/>
  <c r="D606" i="4" a="1"/>
  <c r="D606" i="4" s="1"/>
  <c r="C606" i="4" a="1"/>
  <c r="C606" i="4" s="1"/>
  <c r="I606" i="4" a="1"/>
  <c r="I606" i="4" s="1"/>
  <c r="B606" i="4" a="1"/>
  <c r="B606" i="4" s="1"/>
  <c r="L601" i="4"/>
  <c r="O602" i="4"/>
  <c r="M601" i="4"/>
  <c r="N601" i="4"/>
  <c r="A608" i="4" l="1"/>
  <c r="F607" i="4" a="1"/>
  <c r="F607" i="4" s="1"/>
  <c r="E607" i="4" a="1"/>
  <c r="E607" i="4" s="1"/>
  <c r="D607" i="4" a="1"/>
  <c r="D607" i="4" s="1"/>
  <c r="I607" i="4" a="1"/>
  <c r="I607" i="4" s="1"/>
  <c r="C607" i="4" a="1"/>
  <c r="C607" i="4" s="1"/>
  <c r="H607" i="4" a="1"/>
  <c r="H607" i="4" s="1"/>
  <c r="B607" i="4" a="1"/>
  <c r="B607" i="4" s="1"/>
  <c r="G607" i="4" a="1"/>
  <c r="G607" i="4" s="1"/>
  <c r="M602" i="4"/>
  <c r="L602" i="4"/>
  <c r="O603" i="4"/>
  <c r="N602" i="4"/>
  <c r="A609" i="4" l="1"/>
  <c r="D608" i="4" a="1"/>
  <c r="D608" i="4" s="1"/>
  <c r="I608" i="4" a="1"/>
  <c r="I608" i="4" s="1"/>
  <c r="C608" i="4" a="1"/>
  <c r="C608" i="4" s="1"/>
  <c r="H608" i="4" a="1"/>
  <c r="H608" i="4" s="1"/>
  <c r="B608" i="4" a="1"/>
  <c r="B608" i="4" s="1"/>
  <c r="G608" i="4" a="1"/>
  <c r="G608" i="4" s="1"/>
  <c r="F608" i="4" a="1"/>
  <c r="F608" i="4" s="1"/>
  <c r="E608" i="4" a="1"/>
  <c r="E608" i="4" s="1"/>
  <c r="N603" i="4"/>
  <c r="L603" i="4"/>
  <c r="O604" i="4"/>
  <c r="M603" i="4"/>
  <c r="A610" i="4" l="1"/>
  <c r="I609" i="4" a="1"/>
  <c r="I609" i="4" s="1"/>
  <c r="C609" i="4" a="1"/>
  <c r="C609" i="4" s="1"/>
  <c r="B609" i="4" a="1"/>
  <c r="B609" i="4" s="1"/>
  <c r="H609" i="4" a="1"/>
  <c r="H609" i="4" s="1"/>
  <c r="G609" i="4" a="1"/>
  <c r="G609" i="4" s="1"/>
  <c r="F609" i="4" a="1"/>
  <c r="F609" i="4" s="1"/>
  <c r="E609" i="4" a="1"/>
  <c r="E609" i="4" s="1"/>
  <c r="D609" i="4" a="1"/>
  <c r="D609" i="4" s="1"/>
  <c r="N604" i="4"/>
  <c r="L604" i="4"/>
  <c r="O605" i="4"/>
  <c r="M604" i="4"/>
  <c r="A611" i="4" l="1"/>
  <c r="G610" i="4" a="1"/>
  <c r="G610" i="4" s="1"/>
  <c r="F610" i="4" a="1"/>
  <c r="F610" i="4" s="1"/>
  <c r="E610" i="4" a="1"/>
  <c r="E610" i="4" s="1"/>
  <c r="D610" i="4" a="1"/>
  <c r="D610" i="4" s="1"/>
  <c r="C610" i="4" a="1"/>
  <c r="C610" i="4" s="1"/>
  <c r="I610" i="4" a="1"/>
  <c r="I610" i="4" s="1"/>
  <c r="H610" i="4" a="1"/>
  <c r="H610" i="4" s="1"/>
  <c r="B610" i="4" a="1"/>
  <c r="B610" i="4" s="1"/>
  <c r="L605" i="4"/>
  <c r="M605" i="4"/>
  <c r="O606" i="4"/>
  <c r="L606" i="4"/>
  <c r="N605" i="4"/>
  <c r="A612" i="4" l="1"/>
  <c r="F611" i="4" a="1"/>
  <c r="F611" i="4" s="1"/>
  <c r="E611" i="4" a="1"/>
  <c r="E611" i="4" s="1"/>
  <c r="D611" i="4" a="1"/>
  <c r="D611" i="4" s="1"/>
  <c r="I611" i="4" a="1"/>
  <c r="I611" i="4" s="1"/>
  <c r="C611" i="4" a="1"/>
  <c r="C611" i="4" s="1"/>
  <c r="H611" i="4" a="1"/>
  <c r="H611" i="4" s="1"/>
  <c r="B611" i="4" a="1"/>
  <c r="B611" i="4" s="1"/>
  <c r="G611" i="4" a="1"/>
  <c r="G611" i="4" s="1"/>
  <c r="M606" i="4"/>
  <c r="O607" i="4"/>
  <c r="N606" i="4"/>
  <c r="A613" i="4" l="1"/>
  <c r="D612" i="4" a="1"/>
  <c r="D612" i="4" s="1"/>
  <c r="I612" i="4" a="1"/>
  <c r="I612" i="4" s="1"/>
  <c r="C612" i="4" a="1"/>
  <c r="C612" i="4" s="1"/>
  <c r="H612" i="4" a="1"/>
  <c r="H612" i="4" s="1"/>
  <c r="B612" i="4" a="1"/>
  <c r="B612" i="4" s="1"/>
  <c r="G612" i="4" a="1"/>
  <c r="G612" i="4" s="1"/>
  <c r="F612" i="4" a="1"/>
  <c r="F612" i="4" s="1"/>
  <c r="E612" i="4" a="1"/>
  <c r="E612" i="4" s="1"/>
  <c r="N607" i="4"/>
  <c r="L607" i="4"/>
  <c r="O608" i="4"/>
  <c r="M607" i="4"/>
  <c r="A614" i="4" l="1"/>
  <c r="B613" i="4" a="1"/>
  <c r="B613" i="4" s="1"/>
  <c r="H613" i="4" a="1"/>
  <c r="H613" i="4" s="1"/>
  <c r="G613" i="4" a="1"/>
  <c r="G613" i="4" s="1"/>
  <c r="F613" i="4" a="1"/>
  <c r="F613" i="4" s="1"/>
  <c r="E613" i="4" a="1"/>
  <c r="E613" i="4" s="1"/>
  <c r="D613" i="4" a="1"/>
  <c r="D613" i="4" s="1"/>
  <c r="I613" i="4" a="1"/>
  <c r="I613" i="4" s="1"/>
  <c r="C613" i="4" a="1"/>
  <c r="C613" i="4" s="1"/>
  <c r="L608" i="4"/>
  <c r="O609" i="4"/>
  <c r="M608" i="4"/>
  <c r="N608" i="4"/>
  <c r="A615" i="4" l="1"/>
  <c r="G614" i="4" a="1"/>
  <c r="G614" i="4" s="1"/>
  <c r="F614" i="4" a="1"/>
  <c r="F614" i="4" s="1"/>
  <c r="E614" i="4" a="1"/>
  <c r="E614" i="4" s="1"/>
  <c r="D614" i="4" a="1"/>
  <c r="D614" i="4" s="1"/>
  <c r="C614" i="4" a="1"/>
  <c r="C614" i="4" s="1"/>
  <c r="I614" i="4" a="1"/>
  <c r="I614" i="4" s="1"/>
  <c r="H614" i="4" a="1"/>
  <c r="H614" i="4" s="1"/>
  <c r="B614" i="4" a="1"/>
  <c r="B614" i="4" s="1"/>
  <c r="M609" i="4"/>
  <c r="L609" i="4"/>
  <c r="O610" i="4"/>
  <c r="N609" i="4"/>
  <c r="A616" i="4" l="1"/>
  <c r="E615" i="4" a="1"/>
  <c r="E615" i="4" s="1"/>
  <c r="D615" i="4" a="1"/>
  <c r="D615" i="4" s="1"/>
  <c r="I615" i="4" a="1"/>
  <c r="I615" i="4" s="1"/>
  <c r="C615" i="4" a="1"/>
  <c r="C615" i="4" s="1"/>
  <c r="H615" i="4" a="1"/>
  <c r="H615" i="4" s="1"/>
  <c r="B615" i="4" a="1"/>
  <c r="B615" i="4" s="1"/>
  <c r="G615" i="4" a="1"/>
  <c r="G615" i="4" s="1"/>
  <c r="F615" i="4" a="1"/>
  <c r="F615" i="4" s="1"/>
  <c r="M610" i="4"/>
  <c r="N610" i="4"/>
  <c r="L610" i="4"/>
  <c r="O611" i="4"/>
  <c r="A617" i="4" l="1"/>
  <c r="I616" i="4" a="1"/>
  <c r="I616" i="4" s="1"/>
  <c r="C616" i="4" a="1"/>
  <c r="C616" i="4" s="1"/>
  <c r="H616" i="4" a="1"/>
  <c r="H616" i="4" s="1"/>
  <c r="B616" i="4" a="1"/>
  <c r="B616" i="4" s="1"/>
  <c r="G616" i="4" a="1"/>
  <c r="G616" i="4" s="1"/>
  <c r="F616" i="4" a="1"/>
  <c r="F616" i="4" s="1"/>
  <c r="E616" i="4" a="1"/>
  <c r="E616" i="4" s="1"/>
  <c r="D616" i="4" a="1"/>
  <c r="D616" i="4" s="1"/>
  <c r="N611" i="4"/>
  <c r="L611" i="4"/>
  <c r="O612" i="4"/>
  <c r="M611" i="4"/>
  <c r="A618" i="4" l="1"/>
  <c r="H617" i="4" a="1"/>
  <c r="H617" i="4" s="1"/>
  <c r="G617" i="4" a="1"/>
  <c r="G617" i="4" s="1"/>
  <c r="F617" i="4" a="1"/>
  <c r="F617" i="4" s="1"/>
  <c r="E617" i="4" a="1"/>
  <c r="E617" i="4" s="1"/>
  <c r="D617" i="4" a="1"/>
  <c r="D617" i="4" s="1"/>
  <c r="I617" i="4" a="1"/>
  <c r="I617" i="4" s="1"/>
  <c r="C617" i="4" a="1"/>
  <c r="C617" i="4" s="1"/>
  <c r="B617" i="4" a="1"/>
  <c r="B617" i="4" s="1"/>
  <c r="L612" i="4"/>
  <c r="M612" i="4"/>
  <c r="N612" i="4"/>
  <c r="O613" i="4"/>
  <c r="A619" i="4" l="1"/>
  <c r="F618" i="4" a="1"/>
  <c r="F618" i="4" s="1"/>
  <c r="E618" i="4" a="1"/>
  <c r="E618" i="4" s="1"/>
  <c r="D618" i="4" a="1"/>
  <c r="D618" i="4" s="1"/>
  <c r="C618" i="4" a="1"/>
  <c r="C618" i="4" s="1"/>
  <c r="I618" i="4" a="1"/>
  <c r="I618" i="4" s="1"/>
  <c r="H618" i="4" a="1"/>
  <c r="H618" i="4" s="1"/>
  <c r="B618" i="4" a="1"/>
  <c r="B618" i="4" s="1"/>
  <c r="G618" i="4" a="1"/>
  <c r="G618" i="4" s="1"/>
  <c r="M613" i="4"/>
  <c r="N613" i="4"/>
  <c r="L613" i="4"/>
  <c r="O614" i="4"/>
  <c r="A620" i="4" l="1"/>
  <c r="D619" i="4" a="1"/>
  <c r="D619" i="4" s="1"/>
  <c r="I619" i="4" a="1"/>
  <c r="I619" i="4" s="1"/>
  <c r="C619" i="4" a="1"/>
  <c r="C619" i="4" s="1"/>
  <c r="H619" i="4" a="1"/>
  <c r="H619" i="4" s="1"/>
  <c r="B619" i="4" a="1"/>
  <c r="B619" i="4" s="1"/>
  <c r="G619" i="4" a="1"/>
  <c r="G619" i="4" s="1"/>
  <c r="F619" i="4" a="1"/>
  <c r="F619" i="4" s="1"/>
  <c r="E619" i="4" a="1"/>
  <c r="E619" i="4" s="1"/>
  <c r="L614" i="4"/>
  <c r="M614" i="4"/>
  <c r="N614" i="4"/>
  <c r="O615" i="4"/>
  <c r="A621" i="4" l="1"/>
  <c r="H620" i="4" a="1"/>
  <c r="H620" i="4" s="1"/>
  <c r="B620" i="4" a="1"/>
  <c r="B620" i="4" s="1"/>
  <c r="G620" i="4" a="1"/>
  <c r="G620" i="4" s="1"/>
  <c r="F620" i="4" a="1"/>
  <c r="F620" i="4" s="1"/>
  <c r="E620" i="4" a="1"/>
  <c r="E620" i="4" s="1"/>
  <c r="D620" i="4" a="1"/>
  <c r="D620" i="4" s="1"/>
  <c r="I620" i="4" a="1"/>
  <c r="I620" i="4" s="1"/>
  <c r="C620" i="4" a="1"/>
  <c r="C620" i="4" s="1"/>
  <c r="L615" i="4"/>
  <c r="N615" i="4"/>
  <c r="M615" i="4"/>
  <c r="O616" i="4"/>
  <c r="A622" i="4" l="1"/>
  <c r="G621" i="4" a="1"/>
  <c r="G621" i="4" s="1"/>
  <c r="F621" i="4" a="1"/>
  <c r="F621" i="4" s="1"/>
  <c r="E621" i="4" a="1"/>
  <c r="E621" i="4" s="1"/>
  <c r="D621" i="4" a="1"/>
  <c r="D621" i="4" s="1"/>
  <c r="I621" i="4" a="1"/>
  <c r="I621" i="4" s="1"/>
  <c r="C621" i="4" a="1"/>
  <c r="C621" i="4" s="1"/>
  <c r="B621" i="4" a="1"/>
  <c r="B621" i="4" s="1"/>
  <c r="H621" i="4" a="1"/>
  <c r="H621" i="4" s="1"/>
  <c r="L616" i="4"/>
  <c r="O617" i="4"/>
  <c r="M616" i="4"/>
  <c r="N616" i="4"/>
  <c r="A623" i="4" l="1"/>
  <c r="E622" i="4" a="1"/>
  <c r="E622" i="4" s="1"/>
  <c r="D622" i="4" a="1"/>
  <c r="D622" i="4" s="1"/>
  <c r="C622" i="4" a="1"/>
  <c r="C622" i="4" s="1"/>
  <c r="I622" i="4" a="1"/>
  <c r="I622" i="4" s="1"/>
  <c r="H622" i="4" a="1"/>
  <c r="H622" i="4" s="1"/>
  <c r="B622" i="4" a="1"/>
  <c r="B622" i="4" s="1"/>
  <c r="G622" i="4" a="1"/>
  <c r="G622" i="4" s="1"/>
  <c r="F622" i="4" a="1"/>
  <c r="F622" i="4" s="1"/>
  <c r="M617" i="4"/>
  <c r="N617" i="4"/>
  <c r="L617" i="4"/>
  <c r="O618" i="4"/>
  <c r="A624" i="4" l="1"/>
  <c r="I623" i="4" a="1"/>
  <c r="I623" i="4" s="1"/>
  <c r="C623" i="4" a="1"/>
  <c r="C623" i="4" s="1"/>
  <c r="H623" i="4" a="1"/>
  <c r="H623" i="4" s="1"/>
  <c r="B623" i="4" a="1"/>
  <c r="B623" i="4" s="1"/>
  <c r="G623" i="4" a="1"/>
  <c r="G623" i="4" s="1"/>
  <c r="F623" i="4" a="1"/>
  <c r="F623" i="4" s="1"/>
  <c r="E623" i="4" a="1"/>
  <c r="E623" i="4" s="1"/>
  <c r="D623" i="4" a="1"/>
  <c r="D623" i="4" s="1"/>
  <c r="L618" i="4"/>
  <c r="N618" i="4"/>
  <c r="O619" i="4"/>
  <c r="M618" i="4"/>
  <c r="A625" i="4" l="1"/>
  <c r="G624" i="4" a="1"/>
  <c r="G624" i="4" s="1"/>
  <c r="F624" i="4" a="1"/>
  <c r="F624" i="4" s="1"/>
  <c r="E624" i="4" a="1"/>
  <c r="E624" i="4" s="1"/>
  <c r="D624" i="4" a="1"/>
  <c r="D624" i="4" s="1"/>
  <c r="I624" i="4" a="1"/>
  <c r="I624" i="4" s="1"/>
  <c r="C624" i="4" a="1"/>
  <c r="C624" i="4" s="1"/>
  <c r="H624" i="4" a="1"/>
  <c r="H624" i="4" s="1"/>
  <c r="B624" i="4" a="1"/>
  <c r="B624" i="4" s="1"/>
  <c r="M619" i="4"/>
  <c r="L619" i="4"/>
  <c r="O620" i="4"/>
  <c r="N619" i="4"/>
  <c r="A626" i="4" l="1"/>
  <c r="F625" i="4" a="1"/>
  <c r="F625" i="4" s="1"/>
  <c r="E625" i="4" a="1"/>
  <c r="E625" i="4" s="1"/>
  <c r="D625" i="4" a="1"/>
  <c r="D625" i="4" s="1"/>
  <c r="I625" i="4" a="1"/>
  <c r="I625" i="4" s="1"/>
  <c r="C625" i="4" a="1"/>
  <c r="C625" i="4" s="1"/>
  <c r="B625" i="4" a="1"/>
  <c r="B625" i="4" s="1"/>
  <c r="H625" i="4" a="1"/>
  <c r="H625" i="4" s="1"/>
  <c r="G625" i="4" a="1"/>
  <c r="G625" i="4" s="1"/>
  <c r="M620" i="4"/>
  <c r="N620" i="4"/>
  <c r="L620" i="4"/>
  <c r="O621" i="4"/>
  <c r="L621" i="4"/>
  <c r="A627" i="4" l="1"/>
  <c r="D626" i="4" a="1"/>
  <c r="D626" i="4" s="1"/>
  <c r="C626" i="4" a="1"/>
  <c r="C626" i="4" s="1"/>
  <c r="I626" i="4" a="1"/>
  <c r="I626" i="4" s="1"/>
  <c r="H626" i="4" a="1"/>
  <c r="H626" i="4" s="1"/>
  <c r="B626" i="4" a="1"/>
  <c r="B626" i="4" s="1"/>
  <c r="G626" i="4" a="1"/>
  <c r="G626" i="4" s="1"/>
  <c r="F626" i="4" a="1"/>
  <c r="F626" i="4" s="1"/>
  <c r="E626" i="4" a="1"/>
  <c r="E626" i="4" s="1"/>
  <c r="N621" i="4"/>
  <c r="O622" i="4"/>
  <c r="M621" i="4"/>
  <c r="A628" i="4" l="1"/>
  <c r="C627" i="4" a="1"/>
  <c r="C627" i="4" s="1"/>
  <c r="H627" i="4" a="1"/>
  <c r="H627" i="4" s="1"/>
  <c r="B627" i="4" a="1"/>
  <c r="B627" i="4" s="1"/>
  <c r="G627" i="4" a="1"/>
  <c r="G627" i="4" s="1"/>
  <c r="F627" i="4" a="1"/>
  <c r="F627" i="4" s="1"/>
  <c r="E627" i="4" a="1"/>
  <c r="E627" i="4" s="1"/>
  <c r="D627" i="4" a="1"/>
  <c r="D627" i="4" s="1"/>
  <c r="I627" i="4" a="1"/>
  <c r="I627" i="4" s="1"/>
  <c r="L622" i="4"/>
  <c r="O623" i="4"/>
  <c r="M622" i="4"/>
  <c r="N622" i="4"/>
  <c r="A629" i="4" l="1"/>
  <c r="G628" i="4" a="1"/>
  <c r="G628" i="4" s="1"/>
  <c r="F628" i="4" a="1"/>
  <c r="F628" i="4" s="1"/>
  <c r="E628" i="4" a="1"/>
  <c r="E628" i="4" s="1"/>
  <c r="D628" i="4" a="1"/>
  <c r="D628" i="4" s="1"/>
  <c r="I628" i="4" a="1"/>
  <c r="I628" i="4" s="1"/>
  <c r="C628" i="4" a="1"/>
  <c r="C628" i="4" s="1"/>
  <c r="H628" i="4" a="1"/>
  <c r="H628" i="4" s="1"/>
  <c r="B628" i="4" a="1"/>
  <c r="B628" i="4" s="1"/>
  <c r="O624" i="4"/>
  <c r="M623" i="4"/>
  <c r="N623" i="4"/>
  <c r="L623" i="4"/>
  <c r="A630" i="4" l="1"/>
  <c r="F629" i="4" a="1"/>
  <c r="F629" i="4" s="1"/>
  <c r="E629" i="4" a="1"/>
  <c r="E629" i="4" s="1"/>
  <c r="D629" i="4" a="1"/>
  <c r="D629" i="4" s="1"/>
  <c r="I629" i="4" a="1"/>
  <c r="I629" i="4" s="1"/>
  <c r="C629" i="4" a="1"/>
  <c r="C629" i="4" s="1"/>
  <c r="B629" i="4" a="1"/>
  <c r="B629" i="4" s="1"/>
  <c r="H629" i="4" a="1"/>
  <c r="H629" i="4" s="1"/>
  <c r="G629" i="4" a="1"/>
  <c r="G629" i="4" s="1"/>
  <c r="L624" i="4"/>
  <c r="O625" i="4"/>
  <c r="M624" i="4"/>
  <c r="N624" i="4"/>
  <c r="A631" i="4" l="1"/>
  <c r="C630" i="4" a="1"/>
  <c r="C630" i="4" s="1"/>
  <c r="I630" i="4" a="1"/>
  <c r="I630" i="4" s="1"/>
  <c r="H630" i="4" a="1"/>
  <c r="H630" i="4" s="1"/>
  <c r="B630" i="4" a="1"/>
  <c r="B630" i="4" s="1"/>
  <c r="G630" i="4" a="1"/>
  <c r="G630" i="4" s="1"/>
  <c r="F630" i="4" a="1"/>
  <c r="F630" i="4" s="1"/>
  <c r="E630" i="4" a="1"/>
  <c r="E630" i="4" s="1"/>
  <c r="D630" i="4" a="1"/>
  <c r="D630" i="4" s="1"/>
  <c r="N625" i="4"/>
  <c r="L625" i="4"/>
  <c r="O626" i="4"/>
  <c r="M625" i="4"/>
  <c r="A632" i="4" l="1"/>
  <c r="H631" i="4" a="1"/>
  <c r="H631" i="4" s="1"/>
  <c r="B631" i="4" a="1"/>
  <c r="B631" i="4" s="1"/>
  <c r="G631" i="4" a="1"/>
  <c r="G631" i="4" s="1"/>
  <c r="F631" i="4" a="1"/>
  <c r="F631" i="4" s="1"/>
  <c r="E631" i="4" a="1"/>
  <c r="E631" i="4" s="1"/>
  <c r="D631" i="4" a="1"/>
  <c r="D631" i="4" s="1"/>
  <c r="I631" i="4" a="1"/>
  <c r="I631" i="4" s="1"/>
  <c r="C631" i="4" a="1"/>
  <c r="C631" i="4" s="1"/>
  <c r="N626" i="4"/>
  <c r="L626" i="4"/>
  <c r="O627" i="4"/>
  <c r="M626" i="4"/>
  <c r="A633" i="4" l="1"/>
  <c r="F632" i="4" a="1"/>
  <c r="F632" i="4" s="1"/>
  <c r="E632" i="4" a="1"/>
  <c r="E632" i="4" s="1"/>
  <c r="D632" i="4" a="1"/>
  <c r="D632" i="4" s="1"/>
  <c r="I632" i="4" a="1"/>
  <c r="I632" i="4" s="1"/>
  <c r="C632" i="4" a="1"/>
  <c r="C632" i="4" s="1"/>
  <c r="H632" i="4" a="1"/>
  <c r="H632" i="4" s="1"/>
  <c r="B632" i="4" a="1"/>
  <c r="B632" i="4" s="1"/>
  <c r="G632" i="4" a="1"/>
  <c r="G632" i="4" s="1"/>
  <c r="M627" i="4"/>
  <c r="N627" i="4"/>
  <c r="L627" i="4"/>
  <c r="O628" i="4"/>
  <c r="A634" i="4" l="1"/>
  <c r="E633" i="4" a="1"/>
  <c r="E633" i="4" s="1"/>
  <c r="D633" i="4" a="1"/>
  <c r="D633" i="4" s="1"/>
  <c r="I633" i="4" a="1"/>
  <c r="I633" i="4" s="1"/>
  <c r="C633" i="4" a="1"/>
  <c r="C633" i="4" s="1"/>
  <c r="B633" i="4" a="1"/>
  <c r="B633" i="4" s="1"/>
  <c r="H633" i="4" a="1"/>
  <c r="H633" i="4" s="1"/>
  <c r="G633" i="4" a="1"/>
  <c r="G633" i="4" s="1"/>
  <c r="F633" i="4" a="1"/>
  <c r="F633" i="4" s="1"/>
  <c r="L628" i="4"/>
  <c r="M628" i="4"/>
  <c r="N628" i="4"/>
  <c r="O629" i="4"/>
  <c r="A635" i="4" l="1"/>
  <c r="I634" i="4" a="1"/>
  <c r="I634" i="4" s="1"/>
  <c r="H634" i="4" a="1"/>
  <c r="H634" i="4" s="1"/>
  <c r="B634" i="4" a="1"/>
  <c r="B634" i="4" s="1"/>
  <c r="G634" i="4" a="1"/>
  <c r="G634" i="4" s="1"/>
  <c r="F634" i="4" a="1"/>
  <c r="F634" i="4" s="1"/>
  <c r="E634" i="4" a="1"/>
  <c r="E634" i="4" s="1"/>
  <c r="D634" i="4" a="1"/>
  <c r="D634" i="4" s="1"/>
  <c r="C634" i="4" a="1"/>
  <c r="C634" i="4" s="1"/>
  <c r="L629" i="4"/>
  <c r="M629" i="4"/>
  <c r="O630" i="4"/>
  <c r="N629" i="4"/>
  <c r="A636" i="4" l="1"/>
  <c r="G635" i="4" a="1"/>
  <c r="G635" i="4" s="1"/>
  <c r="F635" i="4" a="1"/>
  <c r="F635" i="4" s="1"/>
  <c r="E635" i="4" a="1"/>
  <c r="E635" i="4" s="1"/>
  <c r="D635" i="4" a="1"/>
  <c r="D635" i="4" s="1"/>
  <c r="I635" i="4" a="1"/>
  <c r="I635" i="4" s="1"/>
  <c r="C635" i="4" a="1"/>
  <c r="C635" i="4" s="1"/>
  <c r="H635" i="4" a="1"/>
  <c r="H635" i="4" s="1"/>
  <c r="B635" i="4" a="1"/>
  <c r="B635" i="4" s="1"/>
  <c r="M630" i="4"/>
  <c r="L630" i="4"/>
  <c r="O631" i="4"/>
  <c r="N630" i="4"/>
  <c r="A637" i="4" l="1"/>
  <c r="E636" i="4" a="1"/>
  <c r="E636" i="4" s="1"/>
  <c r="D636" i="4" a="1"/>
  <c r="D636" i="4" s="1"/>
  <c r="I636" i="4" a="1"/>
  <c r="I636" i="4" s="1"/>
  <c r="C636" i="4" a="1"/>
  <c r="C636" i="4" s="1"/>
  <c r="H636" i="4" a="1"/>
  <c r="H636" i="4" s="1"/>
  <c r="B636" i="4" a="1"/>
  <c r="B636" i="4" s="1"/>
  <c r="G636" i="4" a="1"/>
  <c r="G636" i="4" s="1"/>
  <c r="F636" i="4" a="1"/>
  <c r="F636" i="4" s="1"/>
  <c r="M631" i="4"/>
  <c r="N631" i="4"/>
  <c r="L631" i="4"/>
  <c r="O632" i="4"/>
  <c r="A638" i="4" l="1"/>
  <c r="D637" i="4" a="1"/>
  <c r="D637" i="4" s="1"/>
  <c r="I637" i="4" a="1"/>
  <c r="I637" i="4" s="1"/>
  <c r="C637" i="4" a="1"/>
  <c r="C637" i="4" s="1"/>
  <c r="B637" i="4" a="1"/>
  <c r="B637" i="4" s="1"/>
  <c r="H637" i="4" a="1"/>
  <c r="H637" i="4" s="1"/>
  <c r="G637" i="4" a="1"/>
  <c r="G637" i="4" s="1"/>
  <c r="F637" i="4" a="1"/>
  <c r="F637" i="4" s="1"/>
  <c r="E637" i="4" a="1"/>
  <c r="E637" i="4" s="1"/>
  <c r="M632" i="4"/>
  <c r="L632" i="4"/>
  <c r="N632" i="4"/>
  <c r="O633" i="4"/>
  <c r="A639" i="4" l="1"/>
  <c r="H638" i="4" a="1"/>
  <c r="H638" i="4" s="1"/>
  <c r="B638" i="4" a="1"/>
  <c r="B638" i="4" s="1"/>
  <c r="G638" i="4" a="1"/>
  <c r="G638" i="4" s="1"/>
  <c r="F638" i="4" a="1"/>
  <c r="F638" i="4" s="1"/>
  <c r="E638" i="4" a="1"/>
  <c r="E638" i="4" s="1"/>
  <c r="D638" i="4" a="1"/>
  <c r="D638" i="4" s="1"/>
  <c r="C638" i="4" a="1"/>
  <c r="C638" i="4" s="1"/>
  <c r="I638" i="4" a="1"/>
  <c r="I638" i="4" s="1"/>
  <c r="L633" i="4"/>
  <c r="M633" i="4"/>
  <c r="N633" i="4"/>
  <c r="O634" i="4"/>
  <c r="A640" i="4" l="1"/>
  <c r="F639" i="4" a="1"/>
  <c r="F639" i="4" s="1"/>
  <c r="E639" i="4" a="1"/>
  <c r="E639" i="4" s="1"/>
  <c r="D639" i="4" a="1"/>
  <c r="D639" i="4" s="1"/>
  <c r="I639" i="4" a="1"/>
  <c r="I639" i="4" s="1"/>
  <c r="C639" i="4" a="1"/>
  <c r="C639" i="4" s="1"/>
  <c r="H639" i="4" a="1"/>
  <c r="H639" i="4" s="1"/>
  <c r="B639" i="4" a="1"/>
  <c r="B639" i="4" s="1"/>
  <c r="G639" i="4" a="1"/>
  <c r="G639" i="4" s="1"/>
  <c r="L634" i="4"/>
  <c r="O635" i="4"/>
  <c r="M634" i="4"/>
  <c r="N634" i="4"/>
  <c r="A641" i="4" l="1"/>
  <c r="D640" i="4" a="1"/>
  <c r="D640" i="4" s="1"/>
  <c r="I640" i="4" a="1"/>
  <c r="I640" i="4" s="1"/>
  <c r="C640" i="4" a="1"/>
  <c r="C640" i="4" s="1"/>
  <c r="H640" i="4" a="1"/>
  <c r="H640" i="4" s="1"/>
  <c r="B640" i="4" a="1"/>
  <c r="B640" i="4" s="1"/>
  <c r="G640" i="4" a="1"/>
  <c r="G640" i="4" s="1"/>
  <c r="F640" i="4" a="1"/>
  <c r="F640" i="4" s="1"/>
  <c r="E640" i="4" a="1"/>
  <c r="E640" i="4" s="1"/>
  <c r="M635" i="4"/>
  <c r="O636" i="4"/>
  <c r="N635" i="4"/>
  <c r="L635" i="4"/>
  <c r="A642" i="4" l="1"/>
  <c r="I641" i="4" a="1"/>
  <c r="I641" i="4" s="1"/>
  <c r="C641" i="4" a="1"/>
  <c r="C641" i="4" s="1"/>
  <c r="B641" i="4" a="1"/>
  <c r="B641" i="4" s="1"/>
  <c r="H641" i="4" a="1"/>
  <c r="H641" i="4" s="1"/>
  <c r="G641" i="4" a="1"/>
  <c r="G641" i="4" s="1"/>
  <c r="F641" i="4" a="1"/>
  <c r="F641" i="4" s="1"/>
  <c r="E641" i="4" a="1"/>
  <c r="E641" i="4" s="1"/>
  <c r="D641" i="4" a="1"/>
  <c r="D641" i="4" s="1"/>
  <c r="N636" i="4"/>
  <c r="M636" i="4"/>
  <c r="L636" i="4"/>
  <c r="O637" i="4"/>
  <c r="A643" i="4" l="1"/>
  <c r="G642" i="4" a="1"/>
  <c r="G642" i="4" s="1"/>
  <c r="F642" i="4" a="1"/>
  <c r="F642" i="4" s="1"/>
  <c r="E642" i="4" a="1"/>
  <c r="E642" i="4" s="1"/>
  <c r="D642" i="4" a="1"/>
  <c r="D642" i="4" s="1"/>
  <c r="C642" i="4" a="1"/>
  <c r="C642" i="4" s="1"/>
  <c r="I642" i="4" a="1"/>
  <c r="I642" i="4" s="1"/>
  <c r="H642" i="4" a="1"/>
  <c r="H642" i="4" s="1"/>
  <c r="B642" i="4" a="1"/>
  <c r="B642" i="4" s="1"/>
  <c r="L637" i="4"/>
  <c r="O638" i="4"/>
  <c r="M637" i="4"/>
  <c r="N637" i="4"/>
  <c r="A644" i="4" l="1"/>
  <c r="F643" i="4" a="1"/>
  <c r="F643" i="4" s="1"/>
  <c r="E643" i="4" a="1"/>
  <c r="E643" i="4" s="1"/>
  <c r="D643" i="4" a="1"/>
  <c r="D643" i="4" s="1"/>
  <c r="I643" i="4" a="1"/>
  <c r="I643" i="4" s="1"/>
  <c r="C643" i="4" a="1"/>
  <c r="C643" i="4" s="1"/>
  <c r="H643" i="4" a="1"/>
  <c r="H643" i="4" s="1"/>
  <c r="B643" i="4" a="1"/>
  <c r="B643" i="4" s="1"/>
  <c r="G643" i="4" a="1"/>
  <c r="G643" i="4" s="1"/>
  <c r="L638" i="4"/>
  <c r="O639" i="4"/>
  <c r="M638" i="4"/>
  <c r="N638" i="4"/>
  <c r="A645" i="4" l="1"/>
  <c r="D644" i="4" a="1"/>
  <c r="D644" i="4" s="1"/>
  <c r="I644" i="4" a="1"/>
  <c r="I644" i="4" s="1"/>
  <c r="C644" i="4" a="1"/>
  <c r="C644" i="4" s="1"/>
  <c r="H644" i="4" a="1"/>
  <c r="H644" i="4" s="1"/>
  <c r="B644" i="4" a="1"/>
  <c r="B644" i="4" s="1"/>
  <c r="G644" i="4" a="1"/>
  <c r="G644" i="4" s="1"/>
  <c r="F644" i="4" a="1"/>
  <c r="F644" i="4" s="1"/>
  <c r="E644" i="4" a="1"/>
  <c r="E644" i="4" s="1"/>
  <c r="M639" i="4"/>
  <c r="N639" i="4"/>
  <c r="L639" i="4"/>
  <c r="O640" i="4"/>
  <c r="A646" i="4" l="1"/>
  <c r="B645" i="4" a="1"/>
  <c r="B645" i="4" s="1"/>
  <c r="H645" i="4" a="1"/>
  <c r="H645" i="4" s="1"/>
  <c r="G645" i="4" a="1"/>
  <c r="G645" i="4" s="1"/>
  <c r="F645" i="4" a="1"/>
  <c r="F645" i="4" s="1"/>
  <c r="E645" i="4" a="1"/>
  <c r="E645" i="4" s="1"/>
  <c r="D645" i="4" a="1"/>
  <c r="D645" i="4" s="1"/>
  <c r="I645" i="4" a="1"/>
  <c r="I645" i="4" s="1"/>
  <c r="C645" i="4" a="1"/>
  <c r="C645" i="4" s="1"/>
  <c r="L640" i="4"/>
  <c r="O641" i="4"/>
  <c r="M640" i="4"/>
  <c r="N640" i="4"/>
  <c r="A647" i="4" l="1"/>
  <c r="G646" i="4" a="1"/>
  <c r="G646" i="4" s="1"/>
  <c r="F646" i="4" a="1"/>
  <c r="F646" i="4" s="1"/>
  <c r="E646" i="4" a="1"/>
  <c r="E646" i="4" s="1"/>
  <c r="D646" i="4" a="1"/>
  <c r="D646" i="4" s="1"/>
  <c r="C646" i="4" a="1"/>
  <c r="C646" i="4" s="1"/>
  <c r="I646" i="4" a="1"/>
  <c r="I646" i="4" s="1"/>
  <c r="H646" i="4" a="1"/>
  <c r="H646" i="4" s="1"/>
  <c r="B646" i="4" a="1"/>
  <c r="B646" i="4" s="1"/>
  <c r="M641" i="4"/>
  <c r="N641" i="4"/>
  <c r="L641" i="4"/>
  <c r="O642" i="4"/>
  <c r="A648" i="4" l="1"/>
  <c r="E647" i="4" a="1"/>
  <c r="E647" i="4" s="1"/>
  <c r="D647" i="4" a="1"/>
  <c r="D647" i="4" s="1"/>
  <c r="I647" i="4" a="1"/>
  <c r="I647" i="4" s="1"/>
  <c r="C647" i="4" a="1"/>
  <c r="C647" i="4" s="1"/>
  <c r="H647" i="4" a="1"/>
  <c r="H647" i="4" s="1"/>
  <c r="B647" i="4" a="1"/>
  <c r="B647" i="4" s="1"/>
  <c r="G647" i="4" a="1"/>
  <c r="G647" i="4" s="1"/>
  <c r="F647" i="4" a="1"/>
  <c r="F647" i="4" s="1"/>
  <c r="N642" i="4"/>
  <c r="L642" i="4"/>
  <c r="O643" i="4"/>
  <c r="M642" i="4"/>
  <c r="A649" i="4" l="1"/>
  <c r="I648" i="4" a="1"/>
  <c r="I648" i="4" s="1"/>
  <c r="C648" i="4" a="1"/>
  <c r="C648" i="4" s="1"/>
  <c r="H648" i="4" a="1"/>
  <c r="H648" i="4" s="1"/>
  <c r="B648" i="4" a="1"/>
  <c r="B648" i="4" s="1"/>
  <c r="G648" i="4" a="1"/>
  <c r="G648" i="4" s="1"/>
  <c r="F648" i="4" a="1"/>
  <c r="F648" i="4" s="1"/>
  <c r="E648" i="4" a="1"/>
  <c r="E648" i="4" s="1"/>
  <c r="D648" i="4" a="1"/>
  <c r="D648" i="4" s="1"/>
  <c r="M643" i="4"/>
  <c r="L643" i="4"/>
  <c r="N643" i="4"/>
  <c r="L644" i="4"/>
  <c r="O644" i="4"/>
  <c r="A650" i="4" l="1"/>
  <c r="H649" i="4" a="1"/>
  <c r="H649" i="4" s="1"/>
  <c r="G649" i="4" a="1"/>
  <c r="G649" i="4" s="1"/>
  <c r="F649" i="4" a="1"/>
  <c r="F649" i="4" s="1"/>
  <c r="E649" i="4" a="1"/>
  <c r="E649" i="4" s="1"/>
  <c r="D649" i="4" a="1"/>
  <c r="D649" i="4" s="1"/>
  <c r="I649" i="4" a="1"/>
  <c r="I649" i="4" s="1"/>
  <c r="C649" i="4" a="1"/>
  <c r="C649" i="4" s="1"/>
  <c r="B649" i="4" a="1"/>
  <c r="B649" i="4" s="1"/>
  <c r="N644" i="4"/>
  <c r="O645" i="4"/>
  <c r="L645" i="4"/>
  <c r="M644" i="4"/>
  <c r="A651" i="4" l="1"/>
  <c r="F650" i="4" a="1"/>
  <c r="F650" i="4" s="1"/>
  <c r="E650" i="4" a="1"/>
  <c r="E650" i="4" s="1"/>
  <c r="D650" i="4" a="1"/>
  <c r="D650" i="4" s="1"/>
  <c r="C650" i="4" a="1"/>
  <c r="C650" i="4" s="1"/>
  <c r="I650" i="4" a="1"/>
  <c r="I650" i="4" s="1"/>
  <c r="H650" i="4" a="1"/>
  <c r="H650" i="4" s="1"/>
  <c r="B650" i="4" a="1"/>
  <c r="B650" i="4" s="1"/>
  <c r="G650" i="4" a="1"/>
  <c r="G650" i="4" s="1"/>
  <c r="O646" i="4"/>
  <c r="M645" i="4"/>
  <c r="N645" i="4"/>
  <c r="A652" i="4" l="1"/>
  <c r="D651" i="4" a="1"/>
  <c r="D651" i="4" s="1"/>
  <c r="I651" i="4" a="1"/>
  <c r="I651" i="4" s="1"/>
  <c r="C651" i="4" a="1"/>
  <c r="C651" i="4" s="1"/>
  <c r="H651" i="4" a="1"/>
  <c r="H651" i="4" s="1"/>
  <c r="B651" i="4" a="1"/>
  <c r="B651" i="4" s="1"/>
  <c r="G651" i="4" a="1"/>
  <c r="G651" i="4" s="1"/>
  <c r="F651" i="4" a="1"/>
  <c r="F651" i="4" s="1"/>
  <c r="E651" i="4" a="1"/>
  <c r="E651" i="4" s="1"/>
  <c r="N646" i="4"/>
  <c r="L646" i="4"/>
  <c r="O647" i="4"/>
  <c r="M646" i="4"/>
  <c r="A653" i="4" l="1"/>
  <c r="H652" i="4" a="1"/>
  <c r="H652" i="4" s="1"/>
  <c r="B652" i="4" a="1"/>
  <c r="B652" i="4" s="1"/>
  <c r="G652" i="4" a="1"/>
  <c r="G652" i="4" s="1"/>
  <c r="F652" i="4" a="1"/>
  <c r="F652" i="4" s="1"/>
  <c r="E652" i="4" a="1"/>
  <c r="E652" i="4" s="1"/>
  <c r="D652" i="4" a="1"/>
  <c r="D652" i="4" s="1"/>
  <c r="I652" i="4" a="1"/>
  <c r="I652" i="4" s="1"/>
  <c r="C652" i="4" a="1"/>
  <c r="C652" i="4" s="1"/>
  <c r="M647" i="4"/>
  <c r="L647" i="4"/>
  <c r="O648" i="4"/>
  <c r="N647" i="4"/>
  <c r="A654" i="4" l="1"/>
  <c r="G653" i="4" a="1"/>
  <c r="G653" i="4" s="1"/>
  <c r="F653" i="4" a="1"/>
  <c r="F653" i="4" s="1"/>
  <c r="E653" i="4" a="1"/>
  <c r="E653" i="4" s="1"/>
  <c r="D653" i="4" a="1"/>
  <c r="D653" i="4" s="1"/>
  <c r="I653" i="4" a="1"/>
  <c r="I653" i="4" s="1"/>
  <c r="C653" i="4" a="1"/>
  <c r="C653" i="4" s="1"/>
  <c r="B653" i="4" a="1"/>
  <c r="B653" i="4" s="1"/>
  <c r="H653" i="4" a="1"/>
  <c r="H653" i="4" s="1"/>
  <c r="M648" i="4"/>
  <c r="L648" i="4"/>
  <c r="O649" i="4"/>
  <c r="N648" i="4"/>
  <c r="A655" i="4" l="1"/>
  <c r="E654" i="4" a="1"/>
  <c r="E654" i="4" s="1"/>
  <c r="D654" i="4" a="1"/>
  <c r="D654" i="4" s="1"/>
  <c r="C654" i="4" a="1"/>
  <c r="C654" i="4" s="1"/>
  <c r="I654" i="4" a="1"/>
  <c r="I654" i="4" s="1"/>
  <c r="H654" i="4" a="1"/>
  <c r="H654" i="4" s="1"/>
  <c r="B654" i="4" a="1"/>
  <c r="B654" i="4" s="1"/>
  <c r="G654" i="4" a="1"/>
  <c r="G654" i="4" s="1"/>
  <c r="F654" i="4" a="1"/>
  <c r="F654" i="4" s="1"/>
  <c r="L649" i="4"/>
  <c r="M649" i="4"/>
  <c r="N649" i="4"/>
  <c r="O650" i="4"/>
  <c r="A656" i="4" l="1"/>
  <c r="I655" i="4" a="1"/>
  <c r="I655" i="4" s="1"/>
  <c r="C655" i="4" a="1"/>
  <c r="C655" i="4" s="1"/>
  <c r="H655" i="4" a="1"/>
  <c r="H655" i="4" s="1"/>
  <c r="B655" i="4" a="1"/>
  <c r="B655" i="4" s="1"/>
  <c r="G655" i="4" a="1"/>
  <c r="G655" i="4" s="1"/>
  <c r="F655" i="4" a="1"/>
  <c r="F655" i="4" s="1"/>
  <c r="E655" i="4" a="1"/>
  <c r="E655" i="4" s="1"/>
  <c r="D655" i="4" a="1"/>
  <c r="D655" i="4" s="1"/>
  <c r="L650" i="4"/>
  <c r="O651" i="4"/>
  <c r="M650" i="4"/>
  <c r="N650" i="4"/>
  <c r="A657" i="4" l="1"/>
  <c r="G656" i="4" a="1"/>
  <c r="G656" i="4" s="1"/>
  <c r="F656" i="4" a="1"/>
  <c r="F656" i="4" s="1"/>
  <c r="E656" i="4" a="1"/>
  <c r="E656" i="4" s="1"/>
  <c r="D656" i="4" a="1"/>
  <c r="D656" i="4" s="1"/>
  <c r="I656" i="4" a="1"/>
  <c r="I656" i="4" s="1"/>
  <c r="C656" i="4" a="1"/>
  <c r="C656" i="4" s="1"/>
  <c r="H656" i="4" a="1"/>
  <c r="H656" i="4" s="1"/>
  <c r="B656" i="4" a="1"/>
  <c r="B656" i="4" s="1"/>
  <c r="M651" i="4"/>
  <c r="L651" i="4"/>
  <c r="N651" i="4"/>
  <c r="O652" i="4"/>
  <c r="A658" i="4" l="1"/>
  <c r="F657" i="4" a="1"/>
  <c r="F657" i="4" s="1"/>
  <c r="E657" i="4" a="1"/>
  <c r="E657" i="4" s="1"/>
  <c r="D657" i="4" a="1"/>
  <c r="D657" i="4" s="1"/>
  <c r="I657" i="4" a="1"/>
  <c r="I657" i="4" s="1"/>
  <c r="C657" i="4" a="1"/>
  <c r="C657" i="4" s="1"/>
  <c r="B657" i="4" a="1"/>
  <c r="B657" i="4" s="1"/>
  <c r="H657" i="4" a="1"/>
  <c r="H657" i="4" s="1"/>
  <c r="G657" i="4" a="1"/>
  <c r="G657" i="4" s="1"/>
  <c r="N652" i="4"/>
  <c r="L652" i="4"/>
  <c r="O653" i="4"/>
  <c r="M652" i="4"/>
  <c r="A659" i="4" l="1"/>
  <c r="D658" i="4" a="1"/>
  <c r="D658" i="4" s="1"/>
  <c r="C658" i="4" a="1"/>
  <c r="C658" i="4" s="1"/>
  <c r="I658" i="4" a="1"/>
  <c r="I658" i="4" s="1"/>
  <c r="H658" i="4" a="1"/>
  <c r="H658" i="4" s="1"/>
  <c r="B658" i="4" a="1"/>
  <c r="B658" i="4" s="1"/>
  <c r="G658" i="4" a="1"/>
  <c r="G658" i="4" s="1"/>
  <c r="F658" i="4" a="1"/>
  <c r="F658" i="4" s="1"/>
  <c r="E658" i="4" a="1"/>
  <c r="E658" i="4" s="1"/>
  <c r="M653" i="4"/>
  <c r="N653" i="4"/>
  <c r="L653" i="4"/>
  <c r="O654" i="4"/>
  <c r="A660" i="4" l="1"/>
  <c r="C659" i="4" a="1"/>
  <c r="C659" i="4" s="1"/>
  <c r="H659" i="4" a="1"/>
  <c r="H659" i="4" s="1"/>
  <c r="B659" i="4" a="1"/>
  <c r="B659" i="4" s="1"/>
  <c r="G659" i="4" a="1"/>
  <c r="G659" i="4" s="1"/>
  <c r="F659" i="4" a="1"/>
  <c r="F659" i="4" s="1"/>
  <c r="E659" i="4" a="1"/>
  <c r="E659" i="4" s="1"/>
  <c r="D659" i="4" a="1"/>
  <c r="D659" i="4" s="1"/>
  <c r="I659" i="4" a="1"/>
  <c r="I659" i="4" s="1"/>
  <c r="L654" i="4"/>
  <c r="M654" i="4"/>
  <c r="N654" i="4"/>
  <c r="O655" i="4"/>
  <c r="A661" i="4" l="1"/>
  <c r="G660" i="4" a="1"/>
  <c r="G660" i="4" s="1"/>
  <c r="F660" i="4" a="1"/>
  <c r="F660" i="4" s="1"/>
  <c r="E660" i="4" a="1"/>
  <c r="E660" i="4" s="1"/>
  <c r="D660" i="4" a="1"/>
  <c r="D660" i="4" s="1"/>
  <c r="I660" i="4" a="1"/>
  <c r="I660" i="4" s="1"/>
  <c r="C660" i="4" a="1"/>
  <c r="C660" i="4" s="1"/>
  <c r="H660" i="4" a="1"/>
  <c r="H660" i="4" s="1"/>
  <c r="B660" i="4" a="1"/>
  <c r="B660" i="4" s="1"/>
  <c r="L655" i="4"/>
  <c r="L656" i="4"/>
  <c r="O656" i="4"/>
  <c r="M655" i="4"/>
  <c r="N655" i="4"/>
  <c r="A662" i="4" l="1"/>
  <c r="F661" i="4" a="1"/>
  <c r="F661" i="4" s="1"/>
  <c r="E661" i="4" a="1"/>
  <c r="E661" i="4" s="1"/>
  <c r="D661" i="4" a="1"/>
  <c r="D661" i="4" s="1"/>
  <c r="I661" i="4" a="1"/>
  <c r="I661" i="4" s="1"/>
  <c r="C661" i="4" a="1"/>
  <c r="C661" i="4" s="1"/>
  <c r="B661" i="4" a="1"/>
  <c r="B661" i="4" s="1"/>
  <c r="H661" i="4" a="1"/>
  <c r="H661" i="4" s="1"/>
  <c r="G661" i="4" a="1"/>
  <c r="G661" i="4" s="1"/>
  <c r="M656" i="4"/>
  <c r="N656" i="4"/>
  <c r="L657" i="4"/>
  <c r="O657" i="4"/>
  <c r="A663" i="4" l="1"/>
  <c r="C662" i="4" a="1"/>
  <c r="C662" i="4" s="1"/>
  <c r="I662" i="4" a="1"/>
  <c r="I662" i="4" s="1"/>
  <c r="H662" i="4" a="1"/>
  <c r="H662" i="4" s="1"/>
  <c r="B662" i="4" a="1"/>
  <c r="B662" i="4" s="1"/>
  <c r="G662" i="4" a="1"/>
  <c r="G662" i="4" s="1"/>
  <c r="F662" i="4" a="1"/>
  <c r="F662" i="4" s="1"/>
  <c r="E662" i="4" a="1"/>
  <c r="E662" i="4" s="1"/>
  <c r="D662" i="4" a="1"/>
  <c r="D662" i="4" s="1"/>
  <c r="M657" i="4"/>
  <c r="N657" i="4"/>
  <c r="O658" i="4"/>
  <c r="A664" i="4" l="1"/>
  <c r="H663" i="4" a="1"/>
  <c r="H663" i="4" s="1"/>
  <c r="B663" i="4" a="1"/>
  <c r="B663" i="4" s="1"/>
  <c r="G663" i="4" a="1"/>
  <c r="G663" i="4" s="1"/>
  <c r="F663" i="4" a="1"/>
  <c r="F663" i="4" s="1"/>
  <c r="E663" i="4" a="1"/>
  <c r="E663" i="4" s="1"/>
  <c r="D663" i="4" a="1"/>
  <c r="D663" i="4" s="1"/>
  <c r="I663" i="4" a="1"/>
  <c r="I663" i="4" s="1"/>
  <c r="C663" i="4" a="1"/>
  <c r="C663" i="4" s="1"/>
  <c r="L658" i="4"/>
  <c r="O659" i="4"/>
  <c r="M658" i="4"/>
  <c r="N658" i="4"/>
  <c r="A665" i="4" l="1"/>
  <c r="F664" i="4" a="1"/>
  <c r="F664" i="4" s="1"/>
  <c r="E664" i="4" a="1"/>
  <c r="E664" i="4" s="1"/>
  <c r="D664" i="4" a="1"/>
  <c r="D664" i="4" s="1"/>
  <c r="I664" i="4" a="1"/>
  <c r="I664" i="4" s="1"/>
  <c r="C664" i="4" a="1"/>
  <c r="C664" i="4" s="1"/>
  <c r="H664" i="4" a="1"/>
  <c r="H664" i="4" s="1"/>
  <c r="B664" i="4" a="1"/>
  <c r="B664" i="4" s="1"/>
  <c r="G664" i="4" a="1"/>
  <c r="G664" i="4" s="1"/>
  <c r="L659" i="4"/>
  <c r="M659" i="4"/>
  <c r="N659" i="4"/>
  <c r="O660" i="4"/>
  <c r="A666" i="4" l="1"/>
  <c r="E665" i="4" a="1"/>
  <c r="E665" i="4" s="1"/>
  <c r="D665" i="4" a="1"/>
  <c r="D665" i="4" s="1"/>
  <c r="I665" i="4" a="1"/>
  <c r="I665" i="4" s="1"/>
  <c r="C665" i="4" a="1"/>
  <c r="C665" i="4" s="1"/>
  <c r="B665" i="4" a="1"/>
  <c r="B665" i="4" s="1"/>
  <c r="H665" i="4" a="1"/>
  <c r="H665" i="4" s="1"/>
  <c r="G665" i="4" a="1"/>
  <c r="G665" i="4" s="1"/>
  <c r="F665" i="4" a="1"/>
  <c r="F665" i="4" s="1"/>
  <c r="M660" i="4"/>
  <c r="N660" i="4"/>
  <c r="L660" i="4"/>
  <c r="O661" i="4"/>
  <c r="A667" i="4" l="1"/>
  <c r="I666" i="4" a="1"/>
  <c r="I666" i="4" s="1"/>
  <c r="H666" i="4" a="1"/>
  <c r="H666" i="4" s="1"/>
  <c r="B666" i="4" a="1"/>
  <c r="B666" i="4" s="1"/>
  <c r="G666" i="4" a="1"/>
  <c r="G666" i="4" s="1"/>
  <c r="F666" i="4" a="1"/>
  <c r="F666" i="4" s="1"/>
  <c r="E666" i="4" a="1"/>
  <c r="E666" i="4" s="1"/>
  <c r="D666" i="4" a="1"/>
  <c r="D666" i="4" s="1"/>
  <c r="C666" i="4" a="1"/>
  <c r="C666" i="4" s="1"/>
  <c r="L661" i="4"/>
  <c r="N661" i="4"/>
  <c r="M661" i="4"/>
  <c r="O662" i="4"/>
  <c r="A668" i="4" l="1"/>
  <c r="G667" i="4" a="1"/>
  <c r="G667" i="4" s="1"/>
  <c r="F667" i="4" a="1"/>
  <c r="F667" i="4" s="1"/>
  <c r="E667" i="4" a="1"/>
  <c r="E667" i="4" s="1"/>
  <c r="D667" i="4" a="1"/>
  <c r="D667" i="4" s="1"/>
  <c r="I667" i="4" a="1"/>
  <c r="I667" i="4" s="1"/>
  <c r="C667" i="4" a="1"/>
  <c r="C667" i="4" s="1"/>
  <c r="H667" i="4" a="1"/>
  <c r="H667" i="4" s="1"/>
  <c r="B667" i="4" a="1"/>
  <c r="B667" i="4" s="1"/>
  <c r="N662" i="4"/>
  <c r="L662" i="4"/>
  <c r="O663" i="4"/>
  <c r="M662" i="4"/>
  <c r="A669" i="4" l="1"/>
  <c r="E668" i="4" a="1"/>
  <c r="E668" i="4" s="1"/>
  <c r="D668" i="4" a="1"/>
  <c r="D668" i="4" s="1"/>
  <c r="I668" i="4" a="1"/>
  <c r="I668" i="4" s="1"/>
  <c r="C668" i="4" a="1"/>
  <c r="C668" i="4" s="1"/>
  <c r="H668" i="4" a="1"/>
  <c r="H668" i="4" s="1"/>
  <c r="B668" i="4" a="1"/>
  <c r="B668" i="4" s="1"/>
  <c r="G668" i="4" a="1"/>
  <c r="G668" i="4" s="1"/>
  <c r="F668" i="4" a="1"/>
  <c r="F668" i="4" s="1"/>
  <c r="N663" i="4"/>
  <c r="L663" i="4"/>
  <c r="O664" i="4"/>
  <c r="M663" i="4"/>
  <c r="A670" i="4" l="1"/>
  <c r="D669" i="4" a="1"/>
  <c r="D669" i="4" s="1"/>
  <c r="I669" i="4" a="1"/>
  <c r="I669" i="4" s="1"/>
  <c r="C669" i="4" a="1"/>
  <c r="C669" i="4" s="1"/>
  <c r="B669" i="4" a="1"/>
  <c r="B669" i="4" s="1"/>
  <c r="H669" i="4" a="1"/>
  <c r="H669" i="4" s="1"/>
  <c r="G669" i="4" a="1"/>
  <c r="G669" i="4" s="1"/>
  <c r="F669" i="4" a="1"/>
  <c r="F669" i="4" s="1"/>
  <c r="E669" i="4" a="1"/>
  <c r="E669" i="4" s="1"/>
  <c r="M664" i="4"/>
  <c r="L664" i="4"/>
  <c r="L665" i="4"/>
  <c r="O665" i="4"/>
  <c r="N664" i="4"/>
  <c r="A671" i="4" l="1"/>
  <c r="H670" i="4" a="1"/>
  <c r="H670" i="4" s="1"/>
  <c r="B670" i="4" a="1"/>
  <c r="B670" i="4" s="1"/>
  <c r="G670" i="4" a="1"/>
  <c r="G670" i="4" s="1"/>
  <c r="F670" i="4" a="1"/>
  <c r="F670" i="4" s="1"/>
  <c r="E670" i="4" a="1"/>
  <c r="E670" i="4" s="1"/>
  <c r="D670" i="4" a="1"/>
  <c r="D670" i="4" s="1"/>
  <c r="C670" i="4" a="1"/>
  <c r="C670" i="4" s="1"/>
  <c r="I670" i="4" a="1"/>
  <c r="I670" i="4" s="1"/>
  <c r="N665" i="4"/>
  <c r="O666" i="4"/>
  <c r="M665" i="4"/>
  <c r="A672" i="4" l="1"/>
  <c r="F671" i="4" a="1"/>
  <c r="F671" i="4" s="1"/>
  <c r="E671" i="4" a="1"/>
  <c r="E671" i="4" s="1"/>
  <c r="D671" i="4" a="1"/>
  <c r="D671" i="4" s="1"/>
  <c r="I671" i="4" a="1"/>
  <c r="I671" i="4" s="1"/>
  <c r="C671" i="4" a="1"/>
  <c r="C671" i="4" s="1"/>
  <c r="H671" i="4" a="1"/>
  <c r="H671" i="4" s="1"/>
  <c r="B671" i="4" a="1"/>
  <c r="B671" i="4" s="1"/>
  <c r="G671" i="4" a="1"/>
  <c r="G671" i="4" s="1"/>
  <c r="M666" i="4"/>
  <c r="N666" i="4"/>
  <c r="L666" i="4"/>
  <c r="O667" i="4"/>
  <c r="A673" i="4" l="1"/>
  <c r="D672" i="4" a="1"/>
  <c r="D672" i="4" s="1"/>
  <c r="I672" i="4" a="1"/>
  <c r="I672" i="4" s="1"/>
  <c r="C672" i="4" a="1"/>
  <c r="C672" i="4" s="1"/>
  <c r="H672" i="4" a="1"/>
  <c r="H672" i="4" s="1"/>
  <c r="B672" i="4" a="1"/>
  <c r="B672" i="4" s="1"/>
  <c r="G672" i="4" a="1"/>
  <c r="G672" i="4" s="1"/>
  <c r="F672" i="4" a="1"/>
  <c r="F672" i="4" s="1"/>
  <c r="E672" i="4" a="1"/>
  <c r="E672" i="4" s="1"/>
  <c r="M667" i="4"/>
  <c r="L667" i="4"/>
  <c r="O668" i="4"/>
  <c r="N667" i="4"/>
  <c r="A674" i="4" l="1"/>
  <c r="I673" i="4" a="1"/>
  <c r="I673" i="4" s="1"/>
  <c r="C673" i="4" a="1"/>
  <c r="C673" i="4" s="1"/>
  <c r="B673" i="4" a="1"/>
  <c r="B673" i="4" s="1"/>
  <c r="H673" i="4" a="1"/>
  <c r="H673" i="4" s="1"/>
  <c r="G673" i="4" a="1"/>
  <c r="G673" i="4" s="1"/>
  <c r="F673" i="4" a="1"/>
  <c r="F673" i="4" s="1"/>
  <c r="E673" i="4" a="1"/>
  <c r="E673" i="4" s="1"/>
  <c r="D673" i="4" a="1"/>
  <c r="D673" i="4" s="1"/>
  <c r="L668" i="4"/>
  <c r="M668" i="4"/>
  <c r="N668" i="4"/>
  <c r="O669" i="4"/>
  <c r="L669" i="4"/>
  <c r="A675" i="4" l="1"/>
  <c r="G674" i="4" a="1"/>
  <c r="G674" i="4" s="1"/>
  <c r="F674" i="4" a="1"/>
  <c r="F674" i="4" s="1"/>
  <c r="E674" i="4" a="1"/>
  <c r="E674" i="4" s="1"/>
  <c r="D674" i="4" a="1"/>
  <c r="D674" i="4" s="1"/>
  <c r="C674" i="4" a="1"/>
  <c r="C674" i="4" s="1"/>
  <c r="I674" i="4" a="1"/>
  <c r="I674" i="4" s="1"/>
  <c r="H674" i="4" a="1"/>
  <c r="H674" i="4" s="1"/>
  <c r="B674" i="4" a="1"/>
  <c r="B674" i="4" s="1"/>
  <c r="M669" i="4"/>
  <c r="N669" i="4"/>
  <c r="O670" i="4"/>
  <c r="A676" i="4" l="1"/>
  <c r="E675" i="4" a="1"/>
  <c r="E675" i="4" s="1"/>
  <c r="D675" i="4" a="1"/>
  <c r="D675" i="4" s="1"/>
  <c r="I675" i="4" a="1"/>
  <c r="I675" i="4" s="1"/>
  <c r="C675" i="4" a="1"/>
  <c r="C675" i="4" s="1"/>
  <c r="H675" i="4" a="1"/>
  <c r="H675" i="4" s="1"/>
  <c r="B675" i="4" a="1"/>
  <c r="B675" i="4" s="1"/>
  <c r="G675" i="4" a="1"/>
  <c r="G675" i="4" s="1"/>
  <c r="F675" i="4" a="1"/>
  <c r="F675" i="4" s="1"/>
  <c r="M670" i="4"/>
  <c r="N670" i="4"/>
  <c r="L670" i="4"/>
  <c r="O671" i="4"/>
  <c r="A677" i="4" l="1"/>
  <c r="I676" i="4" a="1"/>
  <c r="I676" i="4" s="1"/>
  <c r="C676" i="4" a="1"/>
  <c r="C676" i="4" s="1"/>
  <c r="H676" i="4" a="1"/>
  <c r="H676" i="4" s="1"/>
  <c r="B676" i="4" a="1"/>
  <c r="B676" i="4" s="1"/>
  <c r="G676" i="4" a="1"/>
  <c r="G676" i="4" s="1"/>
  <c r="F676" i="4" a="1"/>
  <c r="F676" i="4" s="1"/>
  <c r="E676" i="4" a="1"/>
  <c r="E676" i="4" s="1"/>
  <c r="D676" i="4" a="1"/>
  <c r="D676" i="4" s="1"/>
  <c r="L671" i="4"/>
  <c r="M671" i="4"/>
  <c r="N671" i="4"/>
  <c r="O672" i="4"/>
  <c r="A678" i="4" l="1"/>
  <c r="H677" i="4" a="1"/>
  <c r="H677" i="4" s="1"/>
  <c r="B677" i="4" a="1"/>
  <c r="B677" i="4" s="1"/>
  <c r="G677" i="4" a="1"/>
  <c r="G677" i="4" s="1"/>
  <c r="F677" i="4" a="1"/>
  <c r="F677" i="4" s="1"/>
  <c r="E677" i="4" a="1"/>
  <c r="E677" i="4" s="1"/>
  <c r="D677" i="4" a="1"/>
  <c r="D677" i="4" s="1"/>
  <c r="I677" i="4" a="1"/>
  <c r="I677" i="4" s="1"/>
  <c r="C677" i="4" a="1"/>
  <c r="C677" i="4" s="1"/>
  <c r="L672" i="4"/>
  <c r="O673" i="4"/>
  <c r="M672" i="4"/>
  <c r="N672" i="4"/>
  <c r="A679" i="4" l="1"/>
  <c r="G678" i="4" a="1"/>
  <c r="G678" i="4" s="1"/>
  <c r="F678" i="4" a="1"/>
  <c r="F678" i="4" s="1"/>
  <c r="E678" i="4" a="1"/>
  <c r="E678" i="4" s="1"/>
  <c r="D678" i="4" a="1"/>
  <c r="D678" i="4" s="1"/>
  <c r="C678" i="4" a="1"/>
  <c r="C678" i="4" s="1"/>
  <c r="I678" i="4" a="1"/>
  <c r="I678" i="4" s="1"/>
  <c r="H678" i="4" a="1"/>
  <c r="H678" i="4" s="1"/>
  <c r="B678" i="4" a="1"/>
  <c r="B678" i="4" s="1"/>
  <c r="M673" i="4"/>
  <c r="L673" i="4"/>
  <c r="N673" i="4"/>
  <c r="O674" i="4"/>
  <c r="A680" i="4" l="1"/>
  <c r="D679" i="4" a="1"/>
  <c r="D679" i="4" s="1"/>
  <c r="I679" i="4" a="1"/>
  <c r="I679" i="4" s="1"/>
  <c r="C679" i="4" a="1"/>
  <c r="C679" i="4" s="1"/>
  <c r="H679" i="4" a="1"/>
  <c r="H679" i="4" s="1"/>
  <c r="B679" i="4" a="1"/>
  <c r="B679" i="4" s="1"/>
  <c r="G679" i="4" a="1"/>
  <c r="G679" i="4" s="1"/>
  <c r="F679" i="4" a="1"/>
  <c r="F679" i="4" s="1"/>
  <c r="E679" i="4" a="1"/>
  <c r="E679" i="4" s="1"/>
  <c r="L674" i="4"/>
  <c r="L675" i="4"/>
  <c r="O675" i="4"/>
  <c r="M674" i="4"/>
  <c r="N674" i="4"/>
  <c r="A681" i="4" l="1"/>
  <c r="I680" i="4" a="1"/>
  <c r="I680" i="4" s="1"/>
  <c r="C680" i="4" a="1"/>
  <c r="C680" i="4" s="1"/>
  <c r="H680" i="4" a="1"/>
  <c r="H680" i="4" s="1"/>
  <c r="B680" i="4" a="1"/>
  <c r="B680" i="4" s="1"/>
  <c r="G680" i="4" a="1"/>
  <c r="G680" i="4" s="1"/>
  <c r="F680" i="4" a="1"/>
  <c r="F680" i="4" s="1"/>
  <c r="E680" i="4" a="1"/>
  <c r="E680" i="4" s="1"/>
  <c r="D680" i="4" a="1"/>
  <c r="D680" i="4" s="1"/>
  <c r="M675" i="4"/>
  <c r="N675" i="4"/>
  <c r="O676" i="4"/>
  <c r="A682" i="4" l="1"/>
  <c r="G681" i="4" a="1"/>
  <c r="G681" i="4" s="1"/>
  <c r="F681" i="4" a="1"/>
  <c r="F681" i="4" s="1"/>
  <c r="E681" i="4" a="1"/>
  <c r="E681" i="4" s="1"/>
  <c r="D681" i="4" a="1"/>
  <c r="D681" i="4" s="1"/>
  <c r="I681" i="4" a="1"/>
  <c r="I681" i="4" s="1"/>
  <c r="C681" i="4" a="1"/>
  <c r="C681" i="4" s="1"/>
  <c r="H681" i="4" a="1"/>
  <c r="H681" i="4" s="1"/>
  <c r="B681" i="4" a="1"/>
  <c r="B681" i="4" s="1"/>
  <c r="N676" i="4"/>
  <c r="L676" i="4"/>
  <c r="O677" i="4"/>
  <c r="M676" i="4"/>
  <c r="A683" i="4" l="1"/>
  <c r="F682" i="4" a="1"/>
  <c r="F682" i="4" s="1"/>
  <c r="E682" i="4" a="1"/>
  <c r="E682" i="4" s="1"/>
  <c r="D682" i="4" a="1"/>
  <c r="D682" i="4" s="1"/>
  <c r="C682" i="4" a="1"/>
  <c r="C682" i="4" s="1"/>
  <c r="I682" i="4" a="1"/>
  <c r="I682" i="4" s="1"/>
  <c r="H682" i="4" a="1"/>
  <c r="H682" i="4" s="1"/>
  <c r="B682" i="4" a="1"/>
  <c r="B682" i="4" s="1"/>
  <c r="G682" i="4" a="1"/>
  <c r="G682" i="4" s="1"/>
  <c r="M677" i="4"/>
  <c r="N677" i="4"/>
  <c r="L677" i="4"/>
  <c r="M678" i="4"/>
  <c r="O678" i="4"/>
  <c r="L678" i="4"/>
  <c r="A684" i="4" l="1"/>
  <c r="I683" i="4" a="1"/>
  <c r="I683" i="4" s="1"/>
  <c r="C683" i="4" a="1"/>
  <c r="C683" i="4" s="1"/>
  <c r="H683" i="4" a="1"/>
  <c r="H683" i="4" s="1"/>
  <c r="G683" i="4" a="1"/>
  <c r="G683" i="4" s="1"/>
  <c r="B683" i="4" a="1"/>
  <c r="B683" i="4" s="1"/>
  <c r="F683" i="4" a="1"/>
  <c r="F683" i="4" s="1"/>
  <c r="E683" i="4" a="1"/>
  <c r="E683" i="4" s="1"/>
  <c r="D683" i="4" a="1"/>
  <c r="D683" i="4" s="1"/>
  <c r="O679" i="4"/>
  <c r="N678" i="4"/>
  <c r="A685" i="4" l="1"/>
  <c r="G684" i="4" a="1"/>
  <c r="G684" i="4" s="1"/>
  <c r="F684" i="4" a="1"/>
  <c r="F684" i="4" s="1"/>
  <c r="E684" i="4" a="1"/>
  <c r="E684" i="4" s="1"/>
  <c r="D684" i="4" a="1"/>
  <c r="D684" i="4" s="1"/>
  <c r="I684" i="4" a="1"/>
  <c r="I684" i="4" s="1"/>
  <c r="C684" i="4" a="1"/>
  <c r="C684" i="4" s="1"/>
  <c r="H684" i="4" a="1"/>
  <c r="H684" i="4" s="1"/>
  <c r="B684" i="4" a="1"/>
  <c r="B684" i="4" s="1"/>
  <c r="L679" i="4"/>
  <c r="M679" i="4"/>
  <c r="N679" i="4"/>
  <c r="O680" i="4"/>
  <c r="A686" i="4" l="1"/>
  <c r="E685" i="4" a="1"/>
  <c r="E685" i="4" s="1"/>
  <c r="I685" i="4" a="1"/>
  <c r="I685" i="4" s="1"/>
  <c r="D685" i="4" a="1"/>
  <c r="D685" i="4" s="1"/>
  <c r="C685" i="4" a="1"/>
  <c r="C685" i="4" s="1"/>
  <c r="H685" i="4" a="1"/>
  <c r="H685" i="4" s="1"/>
  <c r="B685" i="4" a="1"/>
  <c r="B685" i="4" s="1"/>
  <c r="G685" i="4" a="1"/>
  <c r="G685" i="4" s="1"/>
  <c r="F685" i="4" a="1"/>
  <c r="F685" i="4" s="1"/>
  <c r="L680" i="4"/>
  <c r="O681" i="4"/>
  <c r="M680" i="4"/>
  <c r="N680" i="4"/>
  <c r="A687" i="4" l="1"/>
  <c r="G686" i="4" a="1"/>
  <c r="G686" i="4" s="1"/>
  <c r="B686" i="4" a="1"/>
  <c r="B686" i="4" s="1"/>
  <c r="F686" i="4" a="1"/>
  <c r="F686" i="4" s="1"/>
  <c r="E686" i="4" a="1"/>
  <c r="E686" i="4" s="1"/>
  <c r="I686" i="4" a="1"/>
  <c r="I686" i="4" s="1"/>
  <c r="D686" i="4" a="1"/>
  <c r="D686" i="4" s="1"/>
  <c r="H686" i="4" a="1"/>
  <c r="H686" i="4" s="1"/>
  <c r="C686" i="4" a="1"/>
  <c r="C686" i="4" s="1"/>
  <c r="N681" i="4"/>
  <c r="L681" i="4"/>
  <c r="M681" i="4"/>
  <c r="O682" i="4"/>
  <c r="A688" i="4" l="1"/>
  <c r="I687" i="4" a="1"/>
  <c r="I687" i="4" s="1"/>
  <c r="D687" i="4" a="1"/>
  <c r="D687" i="4" s="1"/>
  <c r="H687" i="4" a="1"/>
  <c r="H687" i="4" s="1"/>
  <c r="C687" i="4" a="1"/>
  <c r="C687" i="4" s="1"/>
  <c r="G687" i="4" a="1"/>
  <c r="G687" i="4" s="1"/>
  <c r="B687" i="4" a="1"/>
  <c r="B687" i="4" s="1"/>
  <c r="F687" i="4" a="1"/>
  <c r="F687" i="4" s="1"/>
  <c r="E687" i="4" a="1"/>
  <c r="E687" i="4" s="1"/>
  <c r="N682" i="4"/>
  <c r="L682" i="4"/>
  <c r="O683" i="4"/>
  <c r="M683" i="4"/>
  <c r="M682" i="4"/>
  <c r="A689" i="4" l="1"/>
  <c r="F688" i="4" a="1"/>
  <c r="F688" i="4" s="1"/>
  <c r="E688" i="4" a="1"/>
  <c r="E688" i="4" s="1"/>
  <c r="I688" i="4" a="1"/>
  <c r="I688" i="4" s="1"/>
  <c r="D688" i="4" a="1"/>
  <c r="D688" i="4" s="1"/>
  <c r="H688" i="4" a="1"/>
  <c r="H688" i="4" s="1"/>
  <c r="C688" i="4" a="1"/>
  <c r="C688" i="4" s="1"/>
  <c r="G688" i="4" a="1"/>
  <c r="G688" i="4" s="1"/>
  <c r="B688" i="4" a="1"/>
  <c r="B688" i="4" s="1"/>
  <c r="L683" i="4"/>
  <c r="N683" i="4"/>
  <c r="O684" i="4"/>
  <c r="A690" i="4" l="1"/>
  <c r="C689" i="4" a="1"/>
  <c r="C689" i="4" s="1"/>
  <c r="H689" i="4" a="1"/>
  <c r="H689" i="4" s="1"/>
  <c r="G689" i="4" a="1"/>
  <c r="G689" i="4" s="1"/>
  <c r="B689" i="4" a="1"/>
  <c r="B689" i="4" s="1"/>
  <c r="F689" i="4" a="1"/>
  <c r="F689" i="4" s="1"/>
  <c r="E689" i="4" a="1"/>
  <c r="E689" i="4" s="1"/>
  <c r="I689" i="4" a="1"/>
  <c r="I689" i="4" s="1"/>
  <c r="D689" i="4" a="1"/>
  <c r="D689" i="4" s="1"/>
  <c r="L684" i="4"/>
  <c r="M684" i="4"/>
  <c r="N684" i="4"/>
  <c r="O685" i="4"/>
  <c r="A691" i="4" l="1"/>
  <c r="F690" i="4" a="1"/>
  <c r="F690" i="4" s="1"/>
  <c r="E690" i="4" a="1"/>
  <c r="E690" i="4" s="1"/>
  <c r="D690" i="4" a="1"/>
  <c r="D690" i="4" s="1"/>
  <c r="I690" i="4" a="1"/>
  <c r="I690" i="4" s="1"/>
  <c r="C690" i="4" a="1"/>
  <c r="C690" i="4" s="1"/>
  <c r="H690" i="4" a="1"/>
  <c r="H690" i="4" s="1"/>
  <c r="G690" i="4" a="1"/>
  <c r="G690" i="4" s="1"/>
  <c r="B690" i="4" a="1"/>
  <c r="B690" i="4" s="1"/>
  <c r="L685" i="4"/>
  <c r="M685" i="4"/>
  <c r="O686" i="4"/>
  <c r="N685" i="4"/>
  <c r="A692" i="4" l="1"/>
  <c r="E691" i="4" a="1"/>
  <c r="E691" i="4" s="1"/>
  <c r="D691" i="4" a="1"/>
  <c r="D691" i="4" s="1"/>
  <c r="C691" i="4" a="1"/>
  <c r="C691" i="4" s="1"/>
  <c r="I691" i="4" a="1"/>
  <c r="I691" i="4" s="1"/>
  <c r="B691" i="4" a="1"/>
  <c r="B691" i="4" s="1"/>
  <c r="H691" i="4" a="1"/>
  <c r="H691" i="4" s="1"/>
  <c r="G691" i="4" a="1"/>
  <c r="G691" i="4" s="1"/>
  <c r="F691" i="4" a="1"/>
  <c r="F691" i="4" s="1"/>
  <c r="L687" i="4"/>
  <c r="O687" i="4"/>
  <c r="L686" i="4"/>
  <c r="M686" i="4"/>
  <c r="N686" i="4"/>
  <c r="A693" i="4" l="1"/>
  <c r="D692" i="4" a="1"/>
  <c r="D692" i="4" s="1"/>
  <c r="I692" i="4" a="1"/>
  <c r="I692" i="4" s="1"/>
  <c r="C692" i="4" a="1"/>
  <c r="C692" i="4" s="1"/>
  <c r="H692" i="4" a="1"/>
  <c r="H692" i="4" s="1"/>
  <c r="B692" i="4" a="1"/>
  <c r="B692" i="4" s="1"/>
  <c r="G692" i="4" a="1"/>
  <c r="G692" i="4" s="1"/>
  <c r="F692" i="4" a="1"/>
  <c r="F692" i="4" s="1"/>
  <c r="E692" i="4" a="1"/>
  <c r="E692" i="4" s="1"/>
  <c r="N687" i="4"/>
  <c r="M687" i="4"/>
  <c r="O688" i="4"/>
  <c r="A694" i="4" l="1"/>
  <c r="H693" i="4" a="1"/>
  <c r="H693" i="4" s="1"/>
  <c r="G693" i="4" a="1"/>
  <c r="G693" i="4" s="1"/>
  <c r="F693" i="4" a="1"/>
  <c r="F693" i="4" s="1"/>
  <c r="E693" i="4" a="1"/>
  <c r="E693" i="4" s="1"/>
  <c r="D693" i="4" a="1"/>
  <c r="D693" i="4" s="1"/>
  <c r="C693" i="4" a="1"/>
  <c r="C693" i="4" s="1"/>
  <c r="I693" i="4" a="1"/>
  <c r="I693" i="4" s="1"/>
  <c r="B693" i="4" a="1"/>
  <c r="B693" i="4" s="1"/>
  <c r="L688" i="4"/>
  <c r="O689" i="4"/>
  <c r="M688" i="4"/>
  <c r="N688" i="4"/>
  <c r="A695" i="4" l="1"/>
  <c r="F694" i="4" a="1"/>
  <c r="F694" i="4" s="1"/>
  <c r="E694" i="4" a="1"/>
  <c r="E694" i="4" s="1"/>
  <c r="D694" i="4" a="1"/>
  <c r="D694" i="4" s="1"/>
  <c r="I694" i="4" a="1"/>
  <c r="I694" i="4" s="1"/>
  <c r="C694" i="4" a="1"/>
  <c r="C694" i="4" s="1"/>
  <c r="H694" i="4" a="1"/>
  <c r="H694" i="4" s="1"/>
  <c r="B694" i="4" a="1"/>
  <c r="B694" i="4" s="1"/>
  <c r="G694" i="4" a="1"/>
  <c r="G694" i="4" s="1"/>
  <c r="L689" i="4"/>
  <c r="O690" i="4"/>
  <c r="M689" i="4"/>
  <c r="N689" i="4"/>
  <c r="A696" i="4" l="1"/>
  <c r="E695" i="4" a="1"/>
  <c r="E695" i="4" s="1"/>
  <c r="D695" i="4" a="1"/>
  <c r="D695" i="4" s="1"/>
  <c r="I695" i="4" a="1"/>
  <c r="I695" i="4" s="1"/>
  <c r="C695" i="4" a="1"/>
  <c r="C695" i="4" s="1"/>
  <c r="B695" i="4" a="1"/>
  <c r="B695" i="4" s="1"/>
  <c r="H695" i="4" a="1"/>
  <c r="H695" i="4" s="1"/>
  <c r="G695" i="4" a="1"/>
  <c r="G695" i="4" s="1"/>
  <c r="F695" i="4" a="1"/>
  <c r="F695" i="4" s="1"/>
  <c r="L690" i="4"/>
  <c r="N690" i="4"/>
  <c r="O691" i="4"/>
  <c r="M690" i="4"/>
  <c r="A697" i="4" l="1"/>
  <c r="D696" i="4" a="1"/>
  <c r="D696" i="4" s="1"/>
  <c r="I696" i="4" a="1"/>
  <c r="I696" i="4" s="1"/>
  <c r="C696" i="4" a="1"/>
  <c r="C696" i="4" s="1"/>
  <c r="H696" i="4" a="1"/>
  <c r="H696" i="4" s="1"/>
  <c r="B696" i="4" a="1"/>
  <c r="B696" i="4" s="1"/>
  <c r="G696" i="4" a="1"/>
  <c r="G696" i="4" s="1"/>
  <c r="F696" i="4" a="1"/>
  <c r="F696" i="4" s="1"/>
  <c r="E696" i="4" a="1"/>
  <c r="E696" i="4" s="1"/>
  <c r="L691" i="4"/>
  <c r="N691" i="4"/>
  <c r="O692" i="4"/>
  <c r="M691" i="4"/>
  <c r="A698" i="4" l="1"/>
  <c r="H697" i="4" a="1"/>
  <c r="H697" i="4" s="1"/>
  <c r="G697" i="4" a="1"/>
  <c r="G697" i="4" s="1"/>
  <c r="F697" i="4" a="1"/>
  <c r="F697" i="4" s="1"/>
  <c r="E697" i="4" a="1"/>
  <c r="E697" i="4" s="1"/>
  <c r="D697" i="4" a="1"/>
  <c r="D697" i="4" s="1"/>
  <c r="I697" i="4" a="1"/>
  <c r="I697" i="4" s="1"/>
  <c r="C697" i="4" a="1"/>
  <c r="C697" i="4" s="1"/>
  <c r="B697" i="4" a="1"/>
  <c r="B697" i="4" s="1"/>
  <c r="N692" i="4"/>
  <c r="L692" i="4"/>
  <c r="O693" i="4"/>
  <c r="L693" i="4"/>
  <c r="M692" i="4"/>
  <c r="A699" i="4" l="1"/>
  <c r="E698" i="4" a="1"/>
  <c r="E698" i="4" s="1"/>
  <c r="D698" i="4" a="1"/>
  <c r="D698" i="4" s="1"/>
  <c r="I698" i="4" a="1"/>
  <c r="I698" i="4" s="1"/>
  <c r="C698" i="4" a="1"/>
  <c r="C698" i="4" s="1"/>
  <c r="H698" i="4" a="1"/>
  <c r="H698" i="4" s="1"/>
  <c r="G698" i="4" a="1"/>
  <c r="G698" i="4" s="1"/>
  <c r="B698" i="4" a="1"/>
  <c r="B698" i="4" s="1"/>
  <c r="F698" i="4" a="1"/>
  <c r="F698" i="4" s="1"/>
  <c r="M693" i="4"/>
  <c r="O694" i="4"/>
  <c r="N693" i="4"/>
  <c r="A700" i="4" l="1"/>
  <c r="D699" i="4" a="1"/>
  <c r="D699" i="4" s="1"/>
  <c r="I699" i="4" a="1"/>
  <c r="I699" i="4" s="1"/>
  <c r="C699" i="4" a="1"/>
  <c r="C699" i="4" s="1"/>
  <c r="B699" i="4" a="1"/>
  <c r="B699" i="4" s="1"/>
  <c r="H699" i="4" a="1"/>
  <c r="H699" i="4" s="1"/>
  <c r="G699" i="4" a="1"/>
  <c r="G699" i="4" s="1"/>
  <c r="F699" i="4" a="1"/>
  <c r="F699" i="4" s="1"/>
  <c r="E699" i="4" a="1"/>
  <c r="E699" i="4" s="1"/>
  <c r="L694" i="4"/>
  <c r="M694" i="4"/>
  <c r="O695" i="4"/>
  <c r="N694" i="4"/>
  <c r="A701" i="4" l="1"/>
  <c r="H700" i="4" a="1"/>
  <c r="H700" i="4" s="1"/>
  <c r="B700" i="4" a="1"/>
  <c r="B700" i="4" s="1"/>
  <c r="G700" i="4" a="1"/>
  <c r="G700" i="4" s="1"/>
  <c r="F700" i="4" a="1"/>
  <c r="F700" i="4" s="1"/>
  <c r="E700" i="4" a="1"/>
  <c r="E700" i="4" s="1"/>
  <c r="D700" i="4" a="1"/>
  <c r="D700" i="4" s="1"/>
  <c r="I700" i="4" a="1"/>
  <c r="I700" i="4" s="1"/>
  <c r="C700" i="4" a="1"/>
  <c r="C700" i="4" s="1"/>
  <c r="L695" i="4"/>
  <c r="M695" i="4"/>
  <c r="N695" i="4"/>
  <c r="O696" i="4"/>
  <c r="A702" i="4" l="1"/>
  <c r="F701" i="4" a="1"/>
  <c r="F701" i="4" s="1"/>
  <c r="E701" i="4" a="1"/>
  <c r="E701" i="4" s="1"/>
  <c r="D701" i="4" a="1"/>
  <c r="D701" i="4" s="1"/>
  <c r="C701" i="4" a="1"/>
  <c r="C701" i="4" s="1"/>
  <c r="I701" i="4" a="1"/>
  <c r="I701" i="4" s="1"/>
  <c r="B701" i="4" a="1"/>
  <c r="B701" i="4" s="1"/>
  <c r="H701" i="4" a="1"/>
  <c r="H701" i="4" s="1"/>
  <c r="G701" i="4" a="1"/>
  <c r="G701" i="4" s="1"/>
  <c r="M696" i="4"/>
  <c r="L696" i="4"/>
  <c r="O697" i="4"/>
  <c r="N696" i="4"/>
  <c r="A703" i="4" l="1"/>
  <c r="D702" i="4" a="1"/>
  <c r="D702" i="4" s="1"/>
  <c r="I702" i="4" a="1"/>
  <c r="I702" i="4" s="1"/>
  <c r="C702" i="4" a="1"/>
  <c r="C702" i="4" s="1"/>
  <c r="H702" i="4" a="1"/>
  <c r="H702" i="4" s="1"/>
  <c r="G702" i="4" a="1"/>
  <c r="G702" i="4" s="1"/>
  <c r="B702" i="4" a="1"/>
  <c r="B702" i="4" s="1"/>
  <c r="F702" i="4" a="1"/>
  <c r="F702" i="4" s="1"/>
  <c r="E702" i="4" a="1"/>
  <c r="E702" i="4" s="1"/>
  <c r="N697" i="4"/>
  <c r="M697" i="4"/>
  <c r="L697" i="4"/>
  <c r="O698" i="4"/>
  <c r="A704" i="4" l="1"/>
  <c r="I703" i="4" a="1"/>
  <c r="I703" i="4" s="1"/>
  <c r="C703" i="4" a="1"/>
  <c r="C703" i="4" s="1"/>
  <c r="B703" i="4" a="1"/>
  <c r="B703" i="4" s="1"/>
  <c r="H703" i="4" a="1"/>
  <c r="H703" i="4" s="1"/>
  <c r="G703" i="4" a="1"/>
  <c r="G703" i="4" s="1"/>
  <c r="F703" i="4" a="1"/>
  <c r="F703" i="4" s="1"/>
  <c r="E703" i="4" a="1"/>
  <c r="E703" i="4" s="1"/>
  <c r="D703" i="4" a="1"/>
  <c r="D703" i="4" s="1"/>
  <c r="N698" i="4"/>
  <c r="L698" i="4"/>
  <c r="O699" i="4"/>
  <c r="M698" i="4"/>
  <c r="A705" i="4" l="1"/>
  <c r="G704" i="4" a="1"/>
  <c r="G704" i="4" s="1"/>
  <c r="F704" i="4" a="1"/>
  <c r="F704" i="4" s="1"/>
  <c r="E704" i="4" a="1"/>
  <c r="E704" i="4" s="1"/>
  <c r="D704" i="4" a="1"/>
  <c r="D704" i="4" s="1"/>
  <c r="I704" i="4" a="1"/>
  <c r="I704" i="4" s="1"/>
  <c r="C704" i="4" a="1"/>
  <c r="C704" i="4" s="1"/>
  <c r="H704" i="4" a="1"/>
  <c r="H704" i="4" s="1"/>
  <c r="B704" i="4" a="1"/>
  <c r="B704" i="4" s="1"/>
  <c r="M699" i="4"/>
  <c r="L699" i="4"/>
  <c r="N699" i="4"/>
  <c r="O700" i="4"/>
  <c r="A706" i="4" l="1"/>
  <c r="E705" i="4" a="1"/>
  <c r="E705" i="4" s="1"/>
  <c r="D705" i="4" a="1"/>
  <c r="D705" i="4" s="1"/>
  <c r="I705" i="4" a="1"/>
  <c r="I705" i="4" s="1"/>
  <c r="C705" i="4" a="1"/>
  <c r="C705" i="4" s="1"/>
  <c r="B705" i="4" a="1"/>
  <c r="B705" i="4" s="1"/>
  <c r="H705" i="4" a="1"/>
  <c r="H705" i="4" s="1"/>
  <c r="G705" i="4" a="1"/>
  <c r="G705" i="4" s="1"/>
  <c r="F705" i="4" a="1"/>
  <c r="F705" i="4" s="1"/>
  <c r="M700" i="4"/>
  <c r="N700" i="4"/>
  <c r="L700" i="4"/>
  <c r="O701" i="4"/>
  <c r="A707" i="4" l="1"/>
  <c r="I706" i="4" a="1"/>
  <c r="I706" i="4" s="1"/>
  <c r="C706" i="4" a="1"/>
  <c r="C706" i="4" s="1"/>
  <c r="H706" i="4" a="1"/>
  <c r="H706" i="4" s="1"/>
  <c r="G706" i="4" a="1"/>
  <c r="G706" i="4" s="1"/>
  <c r="B706" i="4" a="1"/>
  <c r="B706" i="4" s="1"/>
  <c r="F706" i="4" a="1"/>
  <c r="F706" i="4" s="1"/>
  <c r="E706" i="4" a="1"/>
  <c r="E706" i="4" s="1"/>
  <c r="D706" i="4" a="1"/>
  <c r="D706" i="4" s="1"/>
  <c r="L701" i="4"/>
  <c r="M701" i="4"/>
  <c r="N701" i="4"/>
  <c r="M702" i="4"/>
  <c r="O702" i="4"/>
  <c r="A708" i="4" l="1"/>
  <c r="G707" i="4" a="1"/>
  <c r="G707" i="4" s="1"/>
  <c r="F707" i="4" a="1"/>
  <c r="F707" i="4" s="1"/>
  <c r="E707" i="4" a="1"/>
  <c r="E707" i="4" s="1"/>
  <c r="D707" i="4" a="1"/>
  <c r="D707" i="4" s="1"/>
  <c r="I707" i="4" a="1"/>
  <c r="I707" i="4" s="1"/>
  <c r="C707" i="4" a="1"/>
  <c r="C707" i="4" s="1"/>
  <c r="B707" i="4" a="1"/>
  <c r="B707" i="4" s="1"/>
  <c r="H707" i="4" a="1"/>
  <c r="H707" i="4" s="1"/>
  <c r="N702" i="4"/>
  <c r="L702" i="4"/>
  <c r="O703" i="4"/>
  <c r="A709" i="4" l="1"/>
  <c r="D708" i="4" a="1"/>
  <c r="D708" i="4" s="1"/>
  <c r="I708" i="4" a="1"/>
  <c r="I708" i="4" s="1"/>
  <c r="C708" i="4" a="1"/>
  <c r="C708" i="4" s="1"/>
  <c r="H708" i="4" a="1"/>
  <c r="H708" i="4" s="1"/>
  <c r="G708" i="4" a="1"/>
  <c r="G708" i="4" s="1"/>
  <c r="B708" i="4" a="1"/>
  <c r="B708" i="4" s="1"/>
  <c r="F708" i="4" a="1"/>
  <c r="F708" i="4" s="1"/>
  <c r="E708" i="4" a="1"/>
  <c r="E708" i="4" s="1"/>
  <c r="L703" i="4"/>
  <c r="M703" i="4"/>
  <c r="O704" i="4"/>
  <c r="N703" i="4"/>
  <c r="A710" i="4" l="1"/>
  <c r="B709" i="4" a="1"/>
  <c r="B709" i="4" s="1"/>
  <c r="H709" i="4" a="1"/>
  <c r="H709" i="4" s="1"/>
  <c r="G709" i="4" a="1"/>
  <c r="G709" i="4" s="1"/>
  <c r="F709" i="4" a="1"/>
  <c r="F709" i="4" s="1"/>
  <c r="E709" i="4" a="1"/>
  <c r="E709" i="4" s="1"/>
  <c r="D709" i="4" a="1"/>
  <c r="D709" i="4" s="1"/>
  <c r="I709" i="4" a="1"/>
  <c r="I709" i="4" s="1"/>
  <c r="C709" i="4" a="1"/>
  <c r="C709" i="4" s="1"/>
  <c r="M704" i="4"/>
  <c r="L704" i="4"/>
  <c r="L705" i="4"/>
  <c r="O705" i="4"/>
  <c r="N704" i="4"/>
  <c r="A711" i="4" l="1"/>
  <c r="F710" i="4" a="1"/>
  <c r="F710" i="4" s="1"/>
  <c r="E710" i="4" a="1"/>
  <c r="E710" i="4" s="1"/>
  <c r="D710" i="4" a="1"/>
  <c r="D710" i="4" s="1"/>
  <c r="I710" i="4" a="1"/>
  <c r="I710" i="4" s="1"/>
  <c r="C710" i="4" a="1"/>
  <c r="C710" i="4" s="1"/>
  <c r="H710" i="4" a="1"/>
  <c r="H710" i="4" s="1"/>
  <c r="G710" i="4" a="1"/>
  <c r="G710" i="4" s="1"/>
  <c r="B710" i="4" a="1"/>
  <c r="B710" i="4" s="1"/>
  <c r="N705" i="4"/>
  <c r="M705" i="4"/>
  <c r="O706" i="4"/>
  <c r="A712" i="4" l="1"/>
  <c r="D711" i="4" a="1"/>
  <c r="D711" i="4" s="1"/>
  <c r="I711" i="4" a="1"/>
  <c r="I711" i="4" s="1"/>
  <c r="C711" i="4" a="1"/>
  <c r="C711" i="4" s="1"/>
  <c r="B711" i="4" a="1"/>
  <c r="B711" i="4" s="1"/>
  <c r="H711" i="4" a="1"/>
  <c r="H711" i="4" s="1"/>
  <c r="G711" i="4" a="1"/>
  <c r="G711" i="4" s="1"/>
  <c r="F711" i="4" a="1"/>
  <c r="F711" i="4" s="1"/>
  <c r="E711" i="4" a="1"/>
  <c r="E711" i="4" s="1"/>
  <c r="L706" i="4"/>
  <c r="N706" i="4"/>
  <c r="O707" i="4"/>
  <c r="M706" i="4"/>
  <c r="A713" i="4" l="1"/>
  <c r="G712" i="4" a="1"/>
  <c r="G712" i="4" s="1"/>
  <c r="B712" i="4" a="1"/>
  <c r="B712" i="4" s="1"/>
  <c r="F712" i="4" a="1"/>
  <c r="F712" i="4" s="1"/>
  <c r="E712" i="4" a="1"/>
  <c r="E712" i="4" s="1"/>
  <c r="D712" i="4" a="1"/>
  <c r="D712" i="4" s="1"/>
  <c r="I712" i="4" a="1"/>
  <c r="I712" i="4" s="1"/>
  <c r="C712" i="4" a="1"/>
  <c r="C712" i="4" s="1"/>
  <c r="H712" i="4" a="1"/>
  <c r="H712" i="4" s="1"/>
  <c r="N707" i="4"/>
  <c r="L707" i="4"/>
  <c r="M707" i="4"/>
  <c r="O708" i="4"/>
  <c r="A714" i="4" l="1"/>
  <c r="E713" i="4" a="1"/>
  <c r="E713" i="4" s="1"/>
  <c r="D713" i="4" a="1"/>
  <c r="D713" i="4" s="1"/>
  <c r="I713" i="4" a="1"/>
  <c r="I713" i="4" s="1"/>
  <c r="C713" i="4" a="1"/>
  <c r="C713" i="4" s="1"/>
  <c r="B713" i="4" a="1"/>
  <c r="B713" i="4" s="1"/>
  <c r="H713" i="4" a="1"/>
  <c r="H713" i="4" s="1"/>
  <c r="G713" i="4" a="1"/>
  <c r="G713" i="4" s="1"/>
  <c r="F713" i="4" a="1"/>
  <c r="F713" i="4" s="1"/>
  <c r="M708" i="4"/>
  <c r="N708" i="4"/>
  <c r="L708" i="4"/>
  <c r="O709" i="4"/>
  <c r="L709" i="4"/>
  <c r="A715" i="4" l="1"/>
  <c r="I714" i="4" a="1"/>
  <c r="I714" i="4" s="1"/>
  <c r="C714" i="4" a="1"/>
  <c r="C714" i="4" s="1"/>
  <c r="H714" i="4" a="1"/>
  <c r="H714" i="4" s="1"/>
  <c r="G714" i="4" a="1"/>
  <c r="G714" i="4" s="1"/>
  <c r="B714" i="4" a="1"/>
  <c r="B714" i="4" s="1"/>
  <c r="F714" i="4" a="1"/>
  <c r="F714" i="4" s="1"/>
  <c r="E714" i="4" a="1"/>
  <c r="E714" i="4" s="1"/>
  <c r="D714" i="4" a="1"/>
  <c r="D714" i="4" s="1"/>
  <c r="M709" i="4"/>
  <c r="N709" i="4"/>
  <c r="O710" i="4"/>
  <c r="A716" i="4" l="1"/>
  <c r="G715" i="4" a="1"/>
  <c r="G715" i="4" s="1"/>
  <c r="F715" i="4" a="1"/>
  <c r="F715" i="4" s="1"/>
  <c r="E715" i="4" a="1"/>
  <c r="E715" i="4" s="1"/>
  <c r="D715" i="4" a="1"/>
  <c r="D715" i="4" s="1"/>
  <c r="I715" i="4" a="1"/>
  <c r="I715" i="4" s="1"/>
  <c r="C715" i="4" a="1"/>
  <c r="C715" i="4" s="1"/>
  <c r="B715" i="4" a="1"/>
  <c r="B715" i="4" s="1"/>
  <c r="H715" i="4" a="1"/>
  <c r="H715" i="4" s="1"/>
  <c r="N710" i="4"/>
  <c r="L710" i="4"/>
  <c r="M710" i="4"/>
  <c r="M711" i="4"/>
  <c r="O711" i="4"/>
  <c r="A717" i="4" l="1"/>
  <c r="D716" i="4" a="1"/>
  <c r="D716" i="4" s="1"/>
  <c r="I716" i="4" a="1"/>
  <c r="I716" i="4" s="1"/>
  <c r="C716" i="4" a="1"/>
  <c r="C716" i="4" s="1"/>
  <c r="H716" i="4" a="1"/>
  <c r="H716" i="4" s="1"/>
  <c r="G716" i="4" a="1"/>
  <c r="G716" i="4" s="1"/>
  <c r="B716" i="4" a="1"/>
  <c r="B716" i="4" s="1"/>
  <c r="F716" i="4" a="1"/>
  <c r="F716" i="4" s="1"/>
  <c r="E716" i="4" a="1"/>
  <c r="E716" i="4" s="1"/>
  <c r="L711" i="4"/>
  <c r="M712" i="4"/>
  <c r="O712" i="4"/>
  <c r="N711" i="4"/>
  <c r="A718" i="4" l="1"/>
  <c r="B717" i="4" a="1"/>
  <c r="B717" i="4" s="1"/>
  <c r="H717" i="4" a="1"/>
  <c r="H717" i="4" s="1"/>
  <c r="G717" i="4" a="1"/>
  <c r="G717" i="4" s="1"/>
  <c r="F717" i="4" a="1"/>
  <c r="F717" i="4" s="1"/>
  <c r="E717" i="4" a="1"/>
  <c r="E717" i="4" s="1"/>
  <c r="D717" i="4" a="1"/>
  <c r="D717" i="4" s="1"/>
  <c r="I717" i="4" a="1"/>
  <c r="I717" i="4" s="1"/>
  <c r="C717" i="4" a="1"/>
  <c r="C717" i="4" s="1"/>
  <c r="L712" i="4"/>
  <c r="O713" i="4"/>
  <c r="N712" i="4"/>
  <c r="A719" i="4" l="1"/>
  <c r="F718" i="4" a="1"/>
  <c r="F718" i="4" s="1"/>
  <c r="E718" i="4" a="1"/>
  <c r="E718" i="4" s="1"/>
  <c r="D718" i="4" a="1"/>
  <c r="D718" i="4" s="1"/>
  <c r="I718" i="4" a="1"/>
  <c r="I718" i="4" s="1"/>
  <c r="C718" i="4" a="1"/>
  <c r="C718" i="4" s="1"/>
  <c r="H718" i="4" a="1"/>
  <c r="H718" i="4" s="1"/>
  <c r="G718" i="4" a="1"/>
  <c r="G718" i="4" s="1"/>
  <c r="B718" i="4" a="1"/>
  <c r="B718" i="4" s="1"/>
  <c r="N713" i="4"/>
  <c r="M713" i="4"/>
  <c r="L713" i="4"/>
  <c r="O714" i="4"/>
  <c r="A720" i="4" l="1"/>
  <c r="D719" i="4" a="1"/>
  <c r="D719" i="4" s="1"/>
  <c r="I719" i="4" a="1"/>
  <c r="I719" i="4" s="1"/>
  <c r="C719" i="4" a="1"/>
  <c r="C719" i="4" s="1"/>
  <c r="B719" i="4" a="1"/>
  <c r="B719" i="4" s="1"/>
  <c r="H719" i="4" a="1"/>
  <c r="H719" i="4" s="1"/>
  <c r="G719" i="4" a="1"/>
  <c r="G719" i="4" s="1"/>
  <c r="F719" i="4" a="1"/>
  <c r="F719" i="4" s="1"/>
  <c r="E719" i="4" a="1"/>
  <c r="E719" i="4" s="1"/>
  <c r="N714" i="4"/>
  <c r="L714" i="4"/>
  <c r="O715" i="4"/>
  <c r="M714" i="4"/>
  <c r="A721" i="4" l="1"/>
  <c r="H720" i="4" a="1"/>
  <c r="H720" i="4" s="1"/>
  <c r="B720" i="4" a="1"/>
  <c r="B720" i="4" s="1"/>
  <c r="G720" i="4" a="1"/>
  <c r="G720" i="4" s="1"/>
  <c r="F720" i="4" a="1"/>
  <c r="F720" i="4" s="1"/>
  <c r="E720" i="4" a="1"/>
  <c r="E720" i="4" s="1"/>
  <c r="D720" i="4" a="1"/>
  <c r="D720" i="4" s="1"/>
  <c r="I720" i="4" a="1"/>
  <c r="I720" i="4" s="1"/>
  <c r="C720" i="4" a="1"/>
  <c r="C720" i="4" s="1"/>
  <c r="L715" i="4"/>
  <c r="M715" i="4"/>
  <c r="N715" i="4"/>
  <c r="O716" i="4"/>
  <c r="A722" i="4" l="1"/>
  <c r="E721" i="4" a="1"/>
  <c r="E721" i="4" s="1"/>
  <c r="D721" i="4" a="1"/>
  <c r="D721" i="4" s="1"/>
  <c r="I721" i="4" a="1"/>
  <c r="I721" i="4" s="1"/>
  <c r="C721" i="4" a="1"/>
  <c r="C721" i="4" s="1"/>
  <c r="H721" i="4" a="1"/>
  <c r="H721" i="4" s="1"/>
  <c r="B721" i="4" a="1"/>
  <c r="B721" i="4" s="1"/>
  <c r="G721" i="4" a="1"/>
  <c r="G721" i="4" s="1"/>
  <c r="F721" i="4" a="1"/>
  <c r="F721" i="4" s="1"/>
  <c r="M716" i="4"/>
  <c r="N716" i="4"/>
  <c r="L716" i="4"/>
  <c r="O717" i="4"/>
  <c r="L717" i="4"/>
  <c r="A723" i="4" l="1"/>
  <c r="I722" i="4" a="1"/>
  <c r="I722" i="4" s="1"/>
  <c r="D722" i="4" a="1"/>
  <c r="D722" i="4" s="1"/>
  <c r="H722" i="4" a="1"/>
  <c r="H722" i="4" s="1"/>
  <c r="C722" i="4" a="1"/>
  <c r="C722" i="4" s="1"/>
  <c r="G722" i="4" a="1"/>
  <c r="G722" i="4" s="1"/>
  <c r="B722" i="4" a="1"/>
  <c r="B722" i="4" s="1"/>
  <c r="F722" i="4" a="1"/>
  <c r="F722" i="4" s="1"/>
  <c r="E722" i="4" a="1"/>
  <c r="E722" i="4" s="1"/>
  <c r="M717" i="4"/>
  <c r="N717" i="4"/>
  <c r="O718" i="4"/>
  <c r="A724" i="4" l="1"/>
  <c r="G723" i="4" a="1"/>
  <c r="G723" i="4" s="1"/>
  <c r="F723" i="4" a="1"/>
  <c r="F723" i="4" s="1"/>
  <c r="E723" i="4" a="1"/>
  <c r="E723" i="4" s="1"/>
  <c r="I723" i="4" a="1"/>
  <c r="I723" i="4" s="1"/>
  <c r="D723" i="4" a="1"/>
  <c r="D723" i="4" s="1"/>
  <c r="C723" i="4" a="1"/>
  <c r="C723" i="4" s="1"/>
  <c r="H723" i="4" a="1"/>
  <c r="H723" i="4" s="1"/>
  <c r="B723" i="4" a="1"/>
  <c r="B723" i="4" s="1"/>
  <c r="M718" i="4"/>
  <c r="L718" i="4"/>
  <c r="N718" i="4"/>
  <c r="O719" i="4"/>
  <c r="A725" i="4" l="1"/>
  <c r="E724" i="4" a="1"/>
  <c r="E724" i="4" s="1"/>
  <c r="D724" i="4" a="1"/>
  <c r="D724" i="4" s="1"/>
  <c r="I724" i="4" a="1"/>
  <c r="I724" i="4" s="1"/>
  <c r="C724" i="4" a="1"/>
  <c r="C724" i="4" s="1"/>
  <c r="H724" i="4" a="1"/>
  <c r="H724" i="4" s="1"/>
  <c r="B724" i="4" a="1"/>
  <c r="B724" i="4" s="1"/>
  <c r="G724" i="4" a="1"/>
  <c r="G724" i="4" s="1"/>
  <c r="F724" i="4" a="1"/>
  <c r="F724" i="4" s="1"/>
  <c r="L719" i="4"/>
  <c r="M719" i="4"/>
  <c r="O720" i="4"/>
  <c r="N719" i="4"/>
  <c r="A726" i="4" l="1"/>
  <c r="I725" i="4" a="1"/>
  <c r="I725" i="4" s="1"/>
  <c r="C725" i="4" a="1"/>
  <c r="C725" i="4" s="1"/>
  <c r="H725" i="4" a="1"/>
  <c r="H725" i="4" s="1"/>
  <c r="B725" i="4" a="1"/>
  <c r="B725" i="4" s="1"/>
  <c r="G725" i="4" a="1"/>
  <c r="G725" i="4" s="1"/>
  <c r="F725" i="4" a="1"/>
  <c r="F725" i="4" s="1"/>
  <c r="E725" i="4" a="1"/>
  <c r="E725" i="4" s="1"/>
  <c r="D725" i="4" a="1"/>
  <c r="D725" i="4" s="1"/>
  <c r="M720" i="4"/>
  <c r="L720" i="4"/>
  <c r="O721" i="4"/>
  <c r="N720" i="4"/>
  <c r="A727" i="4" l="1"/>
  <c r="F726" i="4" a="1"/>
  <c r="F726" i="4" s="1"/>
  <c r="E726" i="4" a="1"/>
  <c r="E726" i="4" s="1"/>
  <c r="I726" i="4" a="1"/>
  <c r="I726" i="4" s="1"/>
  <c r="D726" i="4" a="1"/>
  <c r="D726" i="4" s="1"/>
  <c r="H726" i="4" a="1"/>
  <c r="H726" i="4" s="1"/>
  <c r="C726" i="4" a="1"/>
  <c r="C726" i="4" s="1"/>
  <c r="G726" i="4" a="1"/>
  <c r="G726" i="4" s="1"/>
  <c r="B726" i="4" a="1"/>
  <c r="B726" i="4" s="1"/>
  <c r="L721" i="4"/>
  <c r="N721" i="4"/>
  <c r="O722" i="4"/>
  <c r="M721" i="4"/>
  <c r="A728" i="4" l="1"/>
  <c r="E727" i="4" a="1"/>
  <c r="E727" i="4" s="1"/>
  <c r="I727" i="4" a="1"/>
  <c r="I727" i="4" s="1"/>
  <c r="D727" i="4" a="1"/>
  <c r="D727" i="4" s="1"/>
  <c r="C727" i="4" a="1"/>
  <c r="C727" i="4" s="1"/>
  <c r="H727" i="4" a="1"/>
  <c r="H727" i="4" s="1"/>
  <c r="B727" i="4" a="1"/>
  <c r="B727" i="4" s="1"/>
  <c r="G727" i="4" a="1"/>
  <c r="G727" i="4" s="1"/>
  <c r="F727" i="4" a="1"/>
  <c r="F727" i="4" s="1"/>
  <c r="L722" i="4"/>
  <c r="N722" i="4"/>
  <c r="M722" i="4"/>
  <c r="O723" i="4"/>
  <c r="A729" i="4" l="1"/>
  <c r="H728" i="4" a="1"/>
  <c r="H728" i="4" s="1"/>
  <c r="B728" i="4" a="1"/>
  <c r="B728" i="4" s="1"/>
  <c r="G728" i="4" a="1"/>
  <c r="G728" i="4" s="1"/>
  <c r="F728" i="4" a="1"/>
  <c r="F728" i="4" s="1"/>
  <c r="E728" i="4" a="1"/>
  <c r="E728" i="4" s="1"/>
  <c r="D728" i="4" a="1"/>
  <c r="D728" i="4" s="1"/>
  <c r="I728" i="4" a="1"/>
  <c r="I728" i="4" s="1"/>
  <c r="C728" i="4" a="1"/>
  <c r="C728" i="4" s="1"/>
  <c r="N723" i="4"/>
  <c r="L723" i="4"/>
  <c r="O724" i="4"/>
  <c r="M724" i="4"/>
  <c r="M723" i="4"/>
  <c r="A730" i="4" l="1"/>
  <c r="E729" i="4" a="1"/>
  <c r="E729" i="4" s="1"/>
  <c r="D729" i="4" a="1"/>
  <c r="D729" i="4" s="1"/>
  <c r="I729" i="4" a="1"/>
  <c r="I729" i="4" s="1"/>
  <c r="C729" i="4" a="1"/>
  <c r="C729" i="4" s="1"/>
  <c r="H729" i="4" a="1"/>
  <c r="H729" i="4" s="1"/>
  <c r="B729" i="4" a="1"/>
  <c r="B729" i="4" s="1"/>
  <c r="G729" i="4" a="1"/>
  <c r="G729" i="4" s="1"/>
  <c r="F729" i="4" a="1"/>
  <c r="F729" i="4" s="1"/>
  <c r="L724" i="4"/>
  <c r="N724" i="4"/>
  <c r="O725" i="4"/>
  <c r="A731" i="4" l="1"/>
  <c r="I730" i="4" a="1"/>
  <c r="I730" i="4" s="1"/>
  <c r="D730" i="4" a="1"/>
  <c r="D730" i="4" s="1"/>
  <c r="H730" i="4" a="1"/>
  <c r="H730" i="4" s="1"/>
  <c r="C730" i="4" a="1"/>
  <c r="C730" i="4" s="1"/>
  <c r="G730" i="4" a="1"/>
  <c r="G730" i="4" s="1"/>
  <c r="B730" i="4" a="1"/>
  <c r="B730" i="4" s="1"/>
  <c r="F730" i="4" a="1"/>
  <c r="F730" i="4" s="1"/>
  <c r="E730" i="4" a="1"/>
  <c r="E730" i="4" s="1"/>
  <c r="N725" i="4"/>
  <c r="O726" i="4"/>
  <c r="L725" i="4"/>
  <c r="M725" i="4"/>
  <c r="A732" i="4" l="1"/>
  <c r="G731" i="4" a="1"/>
  <c r="G731" i="4" s="1"/>
  <c r="F731" i="4" a="1"/>
  <c r="F731" i="4" s="1"/>
  <c r="E731" i="4" a="1"/>
  <c r="E731" i="4" s="1"/>
  <c r="I731" i="4" a="1"/>
  <c r="I731" i="4" s="1"/>
  <c r="D731" i="4" a="1"/>
  <c r="D731" i="4" s="1"/>
  <c r="C731" i="4" a="1"/>
  <c r="C731" i="4" s="1"/>
  <c r="H731" i="4" a="1"/>
  <c r="H731" i="4" s="1"/>
  <c r="B731" i="4" a="1"/>
  <c r="B731" i="4" s="1"/>
  <c r="L726" i="4"/>
  <c r="M726" i="4"/>
  <c r="O727" i="4"/>
  <c r="N726" i="4"/>
  <c r="A733" i="4" l="1"/>
  <c r="E732" i="4" a="1"/>
  <c r="E732" i="4" s="1"/>
  <c r="D732" i="4" a="1"/>
  <c r="D732" i="4" s="1"/>
  <c r="I732" i="4" a="1"/>
  <c r="I732" i="4" s="1"/>
  <c r="C732" i="4" a="1"/>
  <c r="C732" i="4" s="1"/>
  <c r="H732" i="4" a="1"/>
  <c r="H732" i="4" s="1"/>
  <c r="B732" i="4" a="1"/>
  <c r="B732" i="4" s="1"/>
  <c r="G732" i="4" a="1"/>
  <c r="G732" i="4" s="1"/>
  <c r="F732" i="4" a="1"/>
  <c r="F732" i="4" s="1"/>
  <c r="M727" i="4"/>
  <c r="L727" i="4"/>
  <c r="O728" i="4"/>
  <c r="N727" i="4"/>
  <c r="A734" i="4" l="1"/>
  <c r="I733" i="4" a="1"/>
  <c r="I733" i="4" s="1"/>
  <c r="C733" i="4" a="1"/>
  <c r="C733" i="4" s="1"/>
  <c r="H733" i="4" a="1"/>
  <c r="H733" i="4" s="1"/>
  <c r="B733" i="4" a="1"/>
  <c r="B733" i="4" s="1"/>
  <c r="G733" i="4" a="1"/>
  <c r="G733" i="4" s="1"/>
  <c r="F733" i="4" a="1"/>
  <c r="F733" i="4" s="1"/>
  <c r="E733" i="4" a="1"/>
  <c r="E733" i="4" s="1"/>
  <c r="D733" i="4" a="1"/>
  <c r="D733" i="4" s="1"/>
  <c r="M728" i="4"/>
  <c r="N728" i="4"/>
  <c r="L728" i="4"/>
  <c r="O729" i="4"/>
  <c r="A735" i="4" l="1"/>
  <c r="F734" i="4" a="1"/>
  <c r="F734" i="4" s="1"/>
  <c r="E734" i="4" a="1"/>
  <c r="E734" i="4" s="1"/>
  <c r="I734" i="4" a="1"/>
  <c r="I734" i="4" s="1"/>
  <c r="D734" i="4" a="1"/>
  <c r="D734" i="4" s="1"/>
  <c r="H734" i="4" a="1"/>
  <c r="H734" i="4" s="1"/>
  <c r="C734" i="4" a="1"/>
  <c r="C734" i="4" s="1"/>
  <c r="G734" i="4" a="1"/>
  <c r="G734" i="4" s="1"/>
  <c r="B734" i="4" a="1"/>
  <c r="B734" i="4" s="1"/>
  <c r="N729" i="4"/>
  <c r="L729" i="4"/>
  <c r="L730" i="4"/>
  <c r="O730" i="4"/>
  <c r="M729" i="4"/>
  <c r="A736" i="4" l="1"/>
  <c r="E735" i="4" a="1"/>
  <c r="E735" i="4" s="1"/>
  <c r="I735" i="4" a="1"/>
  <c r="I735" i="4" s="1"/>
  <c r="D735" i="4" a="1"/>
  <c r="D735" i="4" s="1"/>
  <c r="C735" i="4" a="1"/>
  <c r="C735" i="4" s="1"/>
  <c r="H735" i="4" a="1"/>
  <c r="H735" i="4" s="1"/>
  <c r="B735" i="4" a="1"/>
  <c r="B735" i="4" s="1"/>
  <c r="G735" i="4" a="1"/>
  <c r="G735" i="4" s="1"/>
  <c r="F735" i="4" a="1"/>
  <c r="F735" i="4" s="1"/>
  <c r="N730" i="4"/>
  <c r="M730" i="4"/>
  <c r="O731" i="4"/>
  <c r="A737" i="4" l="1"/>
  <c r="H736" i="4" a="1"/>
  <c r="H736" i="4" s="1"/>
  <c r="B736" i="4" a="1"/>
  <c r="B736" i="4" s="1"/>
  <c r="G736" i="4" a="1"/>
  <c r="G736" i="4" s="1"/>
  <c r="F736" i="4" a="1"/>
  <c r="F736" i="4" s="1"/>
  <c r="E736" i="4" a="1"/>
  <c r="E736" i="4" s="1"/>
  <c r="D736" i="4" a="1"/>
  <c r="D736" i="4" s="1"/>
  <c r="I736" i="4" a="1"/>
  <c r="I736" i="4" s="1"/>
  <c r="C736" i="4" a="1"/>
  <c r="C736" i="4" s="1"/>
  <c r="N731" i="4"/>
  <c r="M731" i="4"/>
  <c r="L731" i="4"/>
  <c r="O732" i="4"/>
  <c r="L732" i="4"/>
  <c r="A738" i="4" l="1"/>
  <c r="E737" i="4" a="1"/>
  <c r="E737" i="4" s="1"/>
  <c r="D737" i="4" a="1"/>
  <c r="D737" i="4" s="1"/>
  <c r="I737" i="4" a="1"/>
  <c r="I737" i="4" s="1"/>
  <c r="C737" i="4" a="1"/>
  <c r="C737" i="4" s="1"/>
  <c r="H737" i="4" a="1"/>
  <c r="H737" i="4" s="1"/>
  <c r="B737" i="4" a="1"/>
  <c r="B737" i="4" s="1"/>
  <c r="G737" i="4" a="1"/>
  <c r="G737" i="4" s="1"/>
  <c r="F737" i="4" a="1"/>
  <c r="F737" i="4" s="1"/>
  <c r="M732" i="4"/>
  <c r="N732" i="4"/>
  <c r="O733" i="4"/>
  <c r="A739" i="4" l="1"/>
  <c r="I738" i="4" a="1"/>
  <c r="I738" i="4" s="1"/>
  <c r="D738" i="4" a="1"/>
  <c r="D738" i="4" s="1"/>
  <c r="H738" i="4" a="1"/>
  <c r="H738" i="4" s="1"/>
  <c r="C738" i="4" a="1"/>
  <c r="C738" i="4" s="1"/>
  <c r="G738" i="4" a="1"/>
  <c r="G738" i="4" s="1"/>
  <c r="B738" i="4" a="1"/>
  <c r="B738" i="4" s="1"/>
  <c r="F738" i="4" a="1"/>
  <c r="F738" i="4" s="1"/>
  <c r="E738" i="4" a="1"/>
  <c r="E738" i="4" s="1"/>
  <c r="M733" i="4"/>
  <c r="N733" i="4"/>
  <c r="M734" i="4"/>
  <c r="L734" i="4"/>
  <c r="O734" i="4"/>
  <c r="L733" i="4"/>
  <c r="A740" i="4" l="1"/>
  <c r="G739" i="4" a="1"/>
  <c r="G739" i="4" s="1"/>
  <c r="F739" i="4" a="1"/>
  <c r="F739" i="4" s="1"/>
  <c r="E739" i="4" a="1"/>
  <c r="E739" i="4" s="1"/>
  <c r="I739" i="4" a="1"/>
  <c r="I739" i="4" s="1"/>
  <c r="D739" i="4" a="1"/>
  <c r="D739" i="4" s="1"/>
  <c r="C739" i="4" a="1"/>
  <c r="C739" i="4" s="1"/>
  <c r="H739" i="4" a="1"/>
  <c r="H739" i="4" s="1"/>
  <c r="B739" i="4" a="1"/>
  <c r="B739" i="4" s="1"/>
  <c r="O735" i="4"/>
  <c r="L735" i="4"/>
  <c r="N734" i="4"/>
  <c r="A741" i="4" l="1"/>
  <c r="E740" i="4" a="1"/>
  <c r="E740" i="4" s="1"/>
  <c r="D740" i="4" a="1"/>
  <c r="D740" i="4" s="1"/>
  <c r="I740" i="4" a="1"/>
  <c r="I740" i="4" s="1"/>
  <c r="C740" i="4" a="1"/>
  <c r="C740" i="4" s="1"/>
  <c r="H740" i="4" a="1"/>
  <c r="H740" i="4" s="1"/>
  <c r="B740" i="4" a="1"/>
  <c r="B740" i="4" s="1"/>
  <c r="G740" i="4" a="1"/>
  <c r="G740" i="4" s="1"/>
  <c r="F740" i="4" a="1"/>
  <c r="F740" i="4" s="1"/>
  <c r="O736" i="4"/>
  <c r="M735" i="4"/>
  <c r="N735" i="4"/>
  <c r="A742" i="4" l="1"/>
  <c r="I741" i="4" a="1"/>
  <c r="I741" i="4" s="1"/>
  <c r="C741" i="4" a="1"/>
  <c r="C741" i="4" s="1"/>
  <c r="H741" i="4" a="1"/>
  <c r="H741" i="4" s="1"/>
  <c r="B741" i="4" a="1"/>
  <c r="B741" i="4" s="1"/>
  <c r="G741" i="4" a="1"/>
  <c r="G741" i="4" s="1"/>
  <c r="F741" i="4" a="1"/>
  <c r="F741" i="4" s="1"/>
  <c r="E741" i="4" a="1"/>
  <c r="E741" i="4" s="1"/>
  <c r="D741" i="4" a="1"/>
  <c r="D741" i="4" s="1"/>
  <c r="L736" i="4"/>
  <c r="N736" i="4"/>
  <c r="O737" i="4"/>
  <c r="M737" i="4"/>
  <c r="M736" i="4"/>
  <c r="A743" i="4" l="1"/>
  <c r="F742" i="4" a="1"/>
  <c r="F742" i="4" s="1"/>
  <c r="E742" i="4" a="1"/>
  <c r="E742" i="4" s="1"/>
  <c r="I742" i="4" a="1"/>
  <c r="I742" i="4" s="1"/>
  <c r="D742" i="4" a="1"/>
  <c r="D742" i="4" s="1"/>
  <c r="H742" i="4" a="1"/>
  <c r="H742" i="4" s="1"/>
  <c r="C742" i="4" a="1"/>
  <c r="C742" i="4" s="1"/>
  <c r="G742" i="4" a="1"/>
  <c r="G742" i="4" s="1"/>
  <c r="B742" i="4" a="1"/>
  <c r="B742" i="4" s="1"/>
  <c r="N737" i="4"/>
  <c r="L737" i="4"/>
  <c r="O738" i="4"/>
  <c r="A744" i="4" l="1"/>
  <c r="E743" i="4" a="1"/>
  <c r="E743" i="4" s="1"/>
  <c r="I743" i="4" a="1"/>
  <c r="I743" i="4" s="1"/>
  <c r="D743" i="4" a="1"/>
  <c r="D743" i="4" s="1"/>
  <c r="C743" i="4" a="1"/>
  <c r="C743" i="4" s="1"/>
  <c r="H743" i="4" a="1"/>
  <c r="H743" i="4" s="1"/>
  <c r="B743" i="4" a="1"/>
  <c r="B743" i="4" s="1"/>
  <c r="G743" i="4" a="1"/>
  <c r="G743" i="4" s="1"/>
  <c r="F743" i="4" a="1"/>
  <c r="F743" i="4" s="1"/>
  <c r="M738" i="4"/>
  <c r="N738" i="4"/>
  <c r="L738" i="4"/>
  <c r="O739" i="4"/>
  <c r="L739" i="4"/>
  <c r="A745" i="4" l="1"/>
  <c r="H744" i="4" a="1"/>
  <c r="H744" i="4" s="1"/>
  <c r="B744" i="4" a="1"/>
  <c r="B744" i="4" s="1"/>
  <c r="G744" i="4" a="1"/>
  <c r="G744" i="4" s="1"/>
  <c r="F744" i="4" a="1"/>
  <c r="F744" i="4" s="1"/>
  <c r="E744" i="4" a="1"/>
  <c r="E744" i="4" s="1"/>
  <c r="D744" i="4" a="1"/>
  <c r="D744" i="4" s="1"/>
  <c r="I744" i="4" a="1"/>
  <c r="I744" i="4" s="1"/>
  <c r="C744" i="4" a="1"/>
  <c r="C744" i="4" s="1"/>
  <c r="M739" i="4"/>
  <c r="N739" i="4"/>
  <c r="O740" i="4"/>
  <c r="A746" i="4" l="1"/>
  <c r="E745" i="4" a="1"/>
  <c r="E745" i="4" s="1"/>
  <c r="D745" i="4" a="1"/>
  <c r="D745" i="4" s="1"/>
  <c r="I745" i="4" a="1"/>
  <c r="I745" i="4" s="1"/>
  <c r="C745" i="4" a="1"/>
  <c r="C745" i="4" s="1"/>
  <c r="H745" i="4" a="1"/>
  <c r="H745" i="4" s="1"/>
  <c r="B745" i="4" a="1"/>
  <c r="B745" i="4" s="1"/>
  <c r="G745" i="4" a="1"/>
  <c r="G745" i="4" s="1"/>
  <c r="F745" i="4" a="1"/>
  <c r="F745" i="4" s="1"/>
  <c r="M740" i="4"/>
  <c r="N740" i="4"/>
  <c r="M741" i="4"/>
  <c r="O741" i="4"/>
  <c r="L740" i="4"/>
  <c r="A747" i="4" l="1"/>
  <c r="I746" i="4" a="1"/>
  <c r="I746" i="4" s="1"/>
  <c r="D746" i="4" a="1"/>
  <c r="D746" i="4" s="1"/>
  <c r="H746" i="4" a="1"/>
  <c r="H746" i="4" s="1"/>
  <c r="C746" i="4" a="1"/>
  <c r="C746" i="4" s="1"/>
  <c r="G746" i="4" a="1"/>
  <c r="G746" i="4" s="1"/>
  <c r="B746" i="4" a="1"/>
  <c r="B746" i="4" s="1"/>
  <c r="F746" i="4" a="1"/>
  <c r="F746" i="4" s="1"/>
  <c r="E746" i="4" a="1"/>
  <c r="E746" i="4" s="1"/>
  <c r="L741" i="4"/>
  <c r="N741" i="4"/>
  <c r="O742" i="4"/>
  <c r="A748" i="4" l="1"/>
  <c r="H747" i="4" a="1"/>
  <c r="H747" i="4" s="1"/>
  <c r="G747" i="4" a="1"/>
  <c r="G747" i="4" s="1"/>
  <c r="F747" i="4" a="1"/>
  <c r="F747" i="4" s="1"/>
  <c r="E747" i="4" a="1"/>
  <c r="E747" i="4" s="1"/>
  <c r="D747" i="4" a="1"/>
  <c r="D747" i="4" s="1"/>
  <c r="I747" i="4" a="1"/>
  <c r="I747" i="4" s="1"/>
  <c r="C747" i="4" a="1"/>
  <c r="C747" i="4" s="1"/>
  <c r="B747" i="4" a="1"/>
  <c r="B747" i="4" s="1"/>
  <c r="L742" i="4"/>
  <c r="O743" i="4"/>
  <c r="M742" i="4"/>
  <c r="N742" i="4"/>
  <c r="A749" i="4" l="1"/>
  <c r="F748" i="4" a="1"/>
  <c r="F748" i="4" s="1"/>
  <c r="E748" i="4" a="1"/>
  <c r="E748" i="4" s="1"/>
  <c r="D748" i="4" a="1"/>
  <c r="D748" i="4" s="1"/>
  <c r="I748" i="4" a="1"/>
  <c r="I748" i="4" s="1"/>
  <c r="C748" i="4" a="1"/>
  <c r="C748" i="4" s="1"/>
  <c r="H748" i="4" a="1"/>
  <c r="H748" i="4" s="1"/>
  <c r="B748" i="4" a="1"/>
  <c r="B748" i="4" s="1"/>
  <c r="G748" i="4" a="1"/>
  <c r="G748" i="4" s="1"/>
  <c r="M743" i="4"/>
  <c r="N743" i="4"/>
  <c r="L743" i="4"/>
  <c r="O744" i="4"/>
  <c r="A750" i="4" l="1"/>
  <c r="D749" i="4" a="1"/>
  <c r="D749" i="4" s="1"/>
  <c r="I749" i="4" a="1"/>
  <c r="I749" i="4" s="1"/>
  <c r="C749" i="4" a="1"/>
  <c r="C749" i="4" s="1"/>
  <c r="H749" i="4" a="1"/>
  <c r="H749" i="4" s="1"/>
  <c r="B749" i="4" a="1"/>
  <c r="B749" i="4" s="1"/>
  <c r="G749" i="4" a="1"/>
  <c r="G749" i="4" s="1"/>
  <c r="F749" i="4" a="1"/>
  <c r="F749" i="4" s="1"/>
  <c r="E749" i="4" a="1"/>
  <c r="E749" i="4" s="1"/>
  <c r="M744" i="4"/>
  <c r="L744" i="4"/>
  <c r="L745" i="4"/>
  <c r="O745" i="4"/>
  <c r="N744" i="4"/>
  <c r="A751" i="4" l="1"/>
  <c r="B750" i="4" a="1"/>
  <c r="B750" i="4" s="1"/>
  <c r="F750" i="4" a="1"/>
  <c r="F750" i="4" s="1"/>
  <c r="E750" i="4" a="1"/>
  <c r="E750" i="4" s="1"/>
  <c r="I750" i="4" a="1"/>
  <c r="I750" i="4" s="1"/>
  <c r="D750" i="4" a="1"/>
  <c r="D750" i="4" s="1"/>
  <c r="H750" i="4" a="1"/>
  <c r="H750" i="4" s="1"/>
  <c r="C750" i="4" a="1"/>
  <c r="C750" i="4" s="1"/>
  <c r="G750" i="4" a="1"/>
  <c r="G750" i="4" s="1"/>
  <c r="M745" i="4"/>
  <c r="N745" i="4"/>
  <c r="O746" i="4"/>
  <c r="A752" i="4" l="1"/>
  <c r="E751" i="4" a="1"/>
  <c r="E751" i="4" s="1"/>
  <c r="I751" i="4" a="1"/>
  <c r="I751" i="4" s="1"/>
  <c r="D751" i="4" a="1"/>
  <c r="D751" i="4" s="1"/>
  <c r="C751" i="4" a="1"/>
  <c r="C751" i="4" s="1"/>
  <c r="H751" i="4" a="1"/>
  <c r="H751" i="4" s="1"/>
  <c r="B751" i="4" a="1"/>
  <c r="B751" i="4" s="1"/>
  <c r="G751" i="4" a="1"/>
  <c r="G751" i="4" s="1"/>
  <c r="F751" i="4" a="1"/>
  <c r="F751" i="4" s="1"/>
  <c r="M746" i="4"/>
  <c r="N746" i="4"/>
  <c r="L746" i="4"/>
  <c r="O747" i="4"/>
  <c r="A753" i="4" l="1"/>
  <c r="I752" i="4" a="1"/>
  <c r="I752" i="4" s="1"/>
  <c r="C752" i="4" a="1"/>
  <c r="C752" i="4" s="1"/>
  <c r="H752" i="4" a="1"/>
  <c r="H752" i="4" s="1"/>
  <c r="B752" i="4" a="1"/>
  <c r="B752" i="4" s="1"/>
  <c r="G752" i="4" a="1"/>
  <c r="G752" i="4" s="1"/>
  <c r="F752" i="4" a="1"/>
  <c r="F752" i="4" s="1"/>
  <c r="E752" i="4" a="1"/>
  <c r="E752" i="4" s="1"/>
  <c r="D752" i="4" a="1"/>
  <c r="D752" i="4" s="1"/>
  <c r="L747" i="4"/>
  <c r="N747" i="4"/>
  <c r="M747" i="4"/>
  <c r="O748" i="4"/>
  <c r="A754" i="4" l="1"/>
  <c r="F753" i="4" a="1"/>
  <c r="F753" i="4" s="1"/>
  <c r="E753" i="4" a="1"/>
  <c r="E753" i="4" s="1"/>
  <c r="D753" i="4" a="1"/>
  <c r="D753" i="4" s="1"/>
  <c r="I753" i="4" a="1"/>
  <c r="I753" i="4" s="1"/>
  <c r="C753" i="4" a="1"/>
  <c r="C753" i="4" s="1"/>
  <c r="H753" i="4" a="1"/>
  <c r="H753" i="4" s="1"/>
  <c r="B753" i="4" a="1"/>
  <c r="B753" i="4" s="1"/>
  <c r="G753" i="4" a="1"/>
  <c r="G753" i="4" s="1"/>
  <c r="M748" i="4"/>
  <c r="L748" i="4"/>
  <c r="O749" i="4"/>
  <c r="N748" i="4"/>
  <c r="A755" i="4" l="1"/>
  <c r="I754" i="4" a="1"/>
  <c r="I754" i="4" s="1"/>
  <c r="D754" i="4" a="1"/>
  <c r="D754" i="4" s="1"/>
  <c r="H754" i="4" a="1"/>
  <c r="H754" i="4" s="1"/>
  <c r="C754" i="4" a="1"/>
  <c r="C754" i="4" s="1"/>
  <c r="G754" i="4" a="1"/>
  <c r="G754" i="4" s="1"/>
  <c r="B754" i="4" a="1"/>
  <c r="B754" i="4" s="1"/>
  <c r="F754" i="4" a="1"/>
  <c r="F754" i="4" s="1"/>
  <c r="E754" i="4" a="1"/>
  <c r="E754" i="4" s="1"/>
  <c r="L749" i="4"/>
  <c r="O750" i="4"/>
  <c r="M749" i="4"/>
  <c r="N749" i="4"/>
  <c r="A756" i="4" l="1"/>
  <c r="H755" i="4" a="1"/>
  <c r="H755" i="4" s="1"/>
  <c r="B755" i="4" a="1"/>
  <c r="B755" i="4" s="1"/>
  <c r="G755" i="4" a="1"/>
  <c r="G755" i="4" s="1"/>
  <c r="F755" i="4" a="1"/>
  <c r="F755" i="4" s="1"/>
  <c r="E755" i="4" a="1"/>
  <c r="E755" i="4" s="1"/>
  <c r="I755" i="4" a="1"/>
  <c r="I755" i="4" s="1"/>
  <c r="D755" i="4" a="1"/>
  <c r="D755" i="4" s="1"/>
  <c r="C755" i="4" a="1"/>
  <c r="C755" i="4" s="1"/>
  <c r="L750" i="4"/>
  <c r="M750" i="4"/>
  <c r="L751" i="4"/>
  <c r="O751" i="4"/>
  <c r="N750" i="4"/>
  <c r="A757" i="4" l="1"/>
  <c r="F756" i="4" a="1"/>
  <c r="F756" i="4" s="1"/>
  <c r="E756" i="4" a="1"/>
  <c r="E756" i="4" s="1"/>
  <c r="D756" i="4" a="1"/>
  <c r="D756" i="4" s="1"/>
  <c r="I756" i="4" a="1"/>
  <c r="I756" i="4" s="1"/>
  <c r="C756" i="4" a="1"/>
  <c r="C756" i="4" s="1"/>
  <c r="H756" i="4" a="1"/>
  <c r="H756" i="4" s="1"/>
  <c r="B756" i="4" a="1"/>
  <c r="B756" i="4" s="1"/>
  <c r="G756" i="4" a="1"/>
  <c r="G756" i="4" s="1"/>
  <c r="N751" i="4"/>
  <c r="O752" i="4"/>
  <c r="M751" i="4"/>
  <c r="A758" i="4" l="1"/>
  <c r="D757" i="4" a="1"/>
  <c r="D757" i="4" s="1"/>
  <c r="I757" i="4" a="1"/>
  <c r="I757" i="4" s="1"/>
  <c r="C757" i="4" a="1"/>
  <c r="C757" i="4" s="1"/>
  <c r="H757" i="4" a="1"/>
  <c r="H757" i="4" s="1"/>
  <c r="B757" i="4" a="1"/>
  <c r="B757" i="4" s="1"/>
  <c r="G757" i="4" a="1"/>
  <c r="G757" i="4" s="1"/>
  <c r="F757" i="4" a="1"/>
  <c r="F757" i="4" s="1"/>
  <c r="E757" i="4" a="1"/>
  <c r="E757" i="4" s="1"/>
  <c r="L752" i="4"/>
  <c r="N752" i="4"/>
  <c r="O753" i="4"/>
  <c r="M753" i="4"/>
  <c r="M752" i="4"/>
  <c r="A759" i="4" l="1"/>
  <c r="G758" i="4" a="1"/>
  <c r="G758" i="4" s="1"/>
  <c r="B758" i="4" a="1"/>
  <c r="B758" i="4" s="1"/>
  <c r="F758" i="4" a="1"/>
  <c r="F758" i="4" s="1"/>
  <c r="E758" i="4" a="1"/>
  <c r="E758" i="4" s="1"/>
  <c r="D758" i="4" a="1"/>
  <c r="D758" i="4" s="1"/>
  <c r="I758" i="4" a="1"/>
  <c r="I758" i="4" s="1"/>
  <c r="C758" i="4" a="1"/>
  <c r="C758" i="4" s="1"/>
  <c r="H758" i="4" a="1"/>
  <c r="H758" i="4" s="1"/>
  <c r="L753" i="4"/>
  <c r="N753" i="4"/>
  <c r="O754" i="4"/>
  <c r="A760" i="4" l="1"/>
  <c r="F759" i="4" a="1"/>
  <c r="F759" i="4" s="1"/>
  <c r="E759" i="4" a="1"/>
  <c r="E759" i="4" s="1"/>
  <c r="D759" i="4" a="1"/>
  <c r="D759" i="4" s="1"/>
  <c r="I759" i="4" a="1"/>
  <c r="I759" i="4" s="1"/>
  <c r="C759" i="4" a="1"/>
  <c r="C759" i="4" s="1"/>
  <c r="B759" i="4" a="1"/>
  <c r="B759" i="4" s="1"/>
  <c r="H759" i="4" a="1"/>
  <c r="H759" i="4" s="1"/>
  <c r="G759" i="4" a="1"/>
  <c r="G759" i="4" s="1"/>
  <c r="L754" i="4"/>
  <c r="N754" i="4"/>
  <c r="O755" i="4"/>
  <c r="M754" i="4"/>
  <c r="A761" i="4" l="1"/>
  <c r="D760" i="4" a="1"/>
  <c r="D760" i="4" s="1"/>
  <c r="C760" i="4" a="1"/>
  <c r="C760" i="4" s="1"/>
  <c r="I760" i="4" a="1"/>
  <c r="I760" i="4" s="1"/>
  <c r="B760" i="4" a="1"/>
  <c r="B760" i="4" s="1"/>
  <c r="H760" i="4" a="1"/>
  <c r="H760" i="4" s="1"/>
  <c r="G760" i="4" a="1"/>
  <c r="G760" i="4" s="1"/>
  <c r="F760" i="4" a="1"/>
  <c r="F760" i="4" s="1"/>
  <c r="E760" i="4" a="1"/>
  <c r="E760" i="4" s="1"/>
  <c r="M755" i="4"/>
  <c r="L755" i="4"/>
  <c r="O756" i="4"/>
  <c r="N755" i="4"/>
  <c r="A762" i="4" l="1"/>
  <c r="I761" i="4" a="1"/>
  <c r="I761" i="4" s="1"/>
  <c r="C761" i="4" a="1"/>
  <c r="C761" i="4" s="1"/>
  <c r="H761" i="4" a="1"/>
  <c r="H761" i="4" s="1"/>
  <c r="B761" i="4" a="1"/>
  <c r="B761" i="4" s="1"/>
  <c r="G761" i="4" a="1"/>
  <c r="G761" i="4" s="1"/>
  <c r="F761" i="4" a="1"/>
  <c r="F761" i="4" s="1"/>
  <c r="E761" i="4" a="1"/>
  <c r="E761" i="4" s="1"/>
  <c r="D761" i="4" a="1"/>
  <c r="D761" i="4" s="1"/>
  <c r="M756" i="4"/>
  <c r="L756" i="4"/>
  <c r="O757" i="4"/>
  <c r="N756" i="4"/>
  <c r="A763" i="4" l="1"/>
  <c r="F762" i="4" a="1"/>
  <c r="F762" i="4" s="1"/>
  <c r="E762" i="4" a="1"/>
  <c r="E762" i="4" s="1"/>
  <c r="D762" i="4" a="1"/>
  <c r="D762" i="4" s="1"/>
  <c r="I762" i="4" a="1"/>
  <c r="I762" i="4" s="1"/>
  <c r="C762" i="4" a="1"/>
  <c r="C762" i="4" s="1"/>
  <c r="H762" i="4" a="1"/>
  <c r="H762" i="4" s="1"/>
  <c r="G762" i="4" a="1"/>
  <c r="G762" i="4" s="1"/>
  <c r="B762" i="4" a="1"/>
  <c r="B762" i="4" s="1"/>
  <c r="N757" i="4"/>
  <c r="L757" i="4"/>
  <c r="M757" i="4"/>
  <c r="L758" i="4"/>
  <c r="O758" i="4"/>
  <c r="A764" i="4" l="1"/>
  <c r="F763" i="4" a="1"/>
  <c r="F763" i="4" s="1"/>
  <c r="E763" i="4" a="1"/>
  <c r="E763" i="4" s="1"/>
  <c r="D763" i="4" a="1"/>
  <c r="D763" i="4" s="1"/>
  <c r="I763" i="4" a="1"/>
  <c r="I763" i="4" s="1"/>
  <c r="C763" i="4" a="1"/>
  <c r="C763" i="4" s="1"/>
  <c r="B763" i="4" a="1"/>
  <c r="B763" i="4" s="1"/>
  <c r="H763" i="4" a="1"/>
  <c r="H763" i="4" s="1"/>
  <c r="G763" i="4" a="1"/>
  <c r="G763" i="4" s="1"/>
  <c r="O759" i="4"/>
  <c r="M758" i="4"/>
  <c r="N758" i="4"/>
  <c r="A765" i="4" l="1"/>
  <c r="D764" i="4" a="1"/>
  <c r="D764" i="4" s="1"/>
  <c r="C764" i="4" a="1"/>
  <c r="C764" i="4" s="1"/>
  <c r="I764" i="4" a="1"/>
  <c r="I764" i="4" s="1"/>
  <c r="B764" i="4" a="1"/>
  <c r="B764" i="4" s="1"/>
  <c r="H764" i="4" a="1"/>
  <c r="H764" i="4" s="1"/>
  <c r="G764" i="4" a="1"/>
  <c r="G764" i="4" s="1"/>
  <c r="F764" i="4" a="1"/>
  <c r="F764" i="4" s="1"/>
  <c r="E764" i="4" a="1"/>
  <c r="E764" i="4" s="1"/>
  <c r="N759" i="4"/>
  <c r="L759" i="4"/>
  <c r="O760" i="4"/>
  <c r="M759" i="4"/>
  <c r="A766" i="4" l="1"/>
  <c r="H765" i="4" a="1"/>
  <c r="H765" i="4" s="1"/>
  <c r="B765" i="4" a="1"/>
  <c r="B765" i="4" s="1"/>
  <c r="G765" i="4" a="1"/>
  <c r="G765" i="4" s="1"/>
  <c r="F765" i="4" a="1"/>
  <c r="F765" i="4" s="1"/>
  <c r="E765" i="4" a="1"/>
  <c r="E765" i="4" s="1"/>
  <c r="D765" i="4" a="1"/>
  <c r="D765" i="4" s="1"/>
  <c r="I765" i="4" a="1"/>
  <c r="I765" i="4" s="1"/>
  <c r="C765" i="4" a="1"/>
  <c r="C765" i="4" s="1"/>
  <c r="N760" i="4"/>
  <c r="L760" i="4"/>
  <c r="O761" i="4"/>
  <c r="M760" i="4"/>
  <c r="A767" i="4" l="1"/>
  <c r="F766" i="4" a="1"/>
  <c r="F766" i="4" s="1"/>
  <c r="E766" i="4" a="1"/>
  <c r="E766" i="4" s="1"/>
  <c r="D766" i="4" a="1"/>
  <c r="D766" i="4" s="1"/>
  <c r="I766" i="4" a="1"/>
  <c r="I766" i="4" s="1"/>
  <c r="C766" i="4" a="1"/>
  <c r="C766" i="4" s="1"/>
  <c r="H766" i="4" a="1"/>
  <c r="H766" i="4" s="1"/>
  <c r="G766" i="4" a="1"/>
  <c r="G766" i="4" s="1"/>
  <c r="B766" i="4" a="1"/>
  <c r="B766" i="4" s="1"/>
  <c r="L761" i="4"/>
  <c r="M761" i="4"/>
  <c r="N761" i="4"/>
  <c r="O762" i="4"/>
  <c r="A768" i="4" l="1"/>
  <c r="E767" i="4" a="1"/>
  <c r="E767" i="4" s="1"/>
  <c r="D767" i="4" a="1"/>
  <c r="D767" i="4" s="1"/>
  <c r="I767" i="4" a="1"/>
  <c r="I767" i="4" s="1"/>
  <c r="C767" i="4" a="1"/>
  <c r="C767" i="4" s="1"/>
  <c r="B767" i="4" a="1"/>
  <c r="B767" i="4" s="1"/>
  <c r="H767" i="4" a="1"/>
  <c r="H767" i="4" s="1"/>
  <c r="G767" i="4" a="1"/>
  <c r="G767" i="4" s="1"/>
  <c r="F767" i="4" a="1"/>
  <c r="F767" i="4" s="1"/>
  <c r="M762" i="4"/>
  <c r="L762" i="4"/>
  <c r="N762" i="4"/>
  <c r="O763" i="4"/>
  <c r="A769" i="4" l="1"/>
  <c r="C768" i="4" a="1"/>
  <c r="C768" i="4" s="1"/>
  <c r="I768" i="4" a="1"/>
  <c r="I768" i="4" s="1"/>
  <c r="B768" i="4" a="1"/>
  <c r="B768" i="4" s="1"/>
  <c r="H768" i="4" a="1"/>
  <c r="H768" i="4" s="1"/>
  <c r="G768" i="4" a="1"/>
  <c r="G768" i="4" s="1"/>
  <c r="F768" i="4" a="1"/>
  <c r="F768" i="4" s="1"/>
  <c r="E768" i="4" a="1"/>
  <c r="E768" i="4" s="1"/>
  <c r="D768" i="4" a="1"/>
  <c r="D768" i="4" s="1"/>
  <c r="L763" i="4"/>
  <c r="M763" i="4"/>
  <c r="O764" i="4"/>
  <c r="N763" i="4"/>
  <c r="A770" i="4" l="1"/>
  <c r="G769" i="4" a="1"/>
  <c r="G769" i="4" s="1"/>
  <c r="F769" i="4" a="1"/>
  <c r="F769" i="4" s="1"/>
  <c r="E769" i="4" a="1"/>
  <c r="E769" i="4" s="1"/>
  <c r="D769" i="4" a="1"/>
  <c r="D769" i="4" s="1"/>
  <c r="I769" i="4" a="1"/>
  <c r="I769" i="4" s="1"/>
  <c r="C769" i="4" a="1"/>
  <c r="C769" i="4" s="1"/>
  <c r="H769" i="4" a="1"/>
  <c r="H769" i="4" s="1"/>
  <c r="B769" i="4" a="1"/>
  <c r="B769" i="4" s="1"/>
  <c r="N764" i="4"/>
  <c r="O765" i="4"/>
  <c r="L764" i="4"/>
  <c r="M764" i="4"/>
  <c r="A771" i="4" l="1"/>
  <c r="E770" i="4" a="1"/>
  <c r="E770" i="4" s="1"/>
  <c r="D770" i="4" a="1"/>
  <c r="D770" i="4" s="1"/>
  <c r="I770" i="4" a="1"/>
  <c r="I770" i="4" s="1"/>
  <c r="C770" i="4" a="1"/>
  <c r="C770" i="4" s="1"/>
  <c r="H770" i="4" a="1"/>
  <c r="H770" i="4" s="1"/>
  <c r="G770" i="4" a="1"/>
  <c r="G770" i="4" s="1"/>
  <c r="B770" i="4" a="1"/>
  <c r="B770" i="4" s="1"/>
  <c r="F770" i="4" a="1"/>
  <c r="F770" i="4" s="1"/>
  <c r="L765" i="4"/>
  <c r="O766" i="4"/>
  <c r="M765" i="4"/>
  <c r="N765" i="4"/>
  <c r="A772" i="4" l="1"/>
  <c r="I771" i="4" a="1"/>
  <c r="I771" i="4" s="1"/>
  <c r="C771" i="4" a="1"/>
  <c r="C771" i="4" s="1"/>
  <c r="B771" i="4" a="1"/>
  <c r="B771" i="4" s="1"/>
  <c r="H771" i="4" a="1"/>
  <c r="H771" i="4" s="1"/>
  <c r="G771" i="4" a="1"/>
  <c r="G771" i="4" s="1"/>
  <c r="F771" i="4" a="1"/>
  <c r="F771" i="4" s="1"/>
  <c r="E771" i="4" a="1"/>
  <c r="E771" i="4" s="1"/>
  <c r="D771" i="4" a="1"/>
  <c r="D771" i="4" s="1"/>
  <c r="M766" i="4"/>
  <c r="L766" i="4"/>
  <c r="O767" i="4"/>
  <c r="N766" i="4"/>
  <c r="A773" i="4" l="1"/>
  <c r="G772" i="4" a="1"/>
  <c r="G772" i="4" s="1"/>
  <c r="F772" i="4" a="1"/>
  <c r="F772" i="4" s="1"/>
  <c r="E772" i="4" a="1"/>
  <c r="E772" i="4" s="1"/>
  <c r="D772" i="4" a="1"/>
  <c r="D772" i="4" s="1"/>
  <c r="C772" i="4" a="1"/>
  <c r="C772" i="4" s="1"/>
  <c r="I772" i="4" a="1"/>
  <c r="I772" i="4" s="1"/>
  <c r="H772" i="4" a="1"/>
  <c r="H772" i="4" s="1"/>
  <c r="B772" i="4" a="1"/>
  <c r="B772" i="4" s="1"/>
  <c r="N767" i="4"/>
  <c r="L767" i="4"/>
  <c r="O768" i="4"/>
  <c r="M767" i="4"/>
  <c r="A774" i="4" l="1"/>
  <c r="E773" i="4" a="1"/>
  <c r="E773" i="4" s="1"/>
  <c r="I773" i="4" a="1"/>
  <c r="I773" i="4" s="1"/>
  <c r="D773" i="4" a="1"/>
  <c r="D773" i="4" s="1"/>
  <c r="C773" i="4" a="1"/>
  <c r="C773" i="4" s="1"/>
  <c r="H773" i="4" a="1"/>
  <c r="H773" i="4" s="1"/>
  <c r="B773" i="4" a="1"/>
  <c r="B773" i="4" s="1"/>
  <c r="G773" i="4" a="1"/>
  <c r="G773" i="4" s="1"/>
  <c r="F773" i="4" a="1"/>
  <c r="F773" i="4" s="1"/>
  <c r="L768" i="4"/>
  <c r="M768" i="4"/>
  <c r="N768" i="4"/>
  <c r="L769" i="4"/>
  <c r="O769" i="4"/>
  <c r="A775" i="4" l="1"/>
  <c r="H774" i="4" a="1"/>
  <c r="H774" i="4" s="1"/>
  <c r="G774" i="4" a="1"/>
  <c r="G774" i="4" s="1"/>
  <c r="B774" i="4" a="1"/>
  <c r="B774" i="4" s="1"/>
  <c r="F774" i="4" a="1"/>
  <c r="F774" i="4" s="1"/>
  <c r="E774" i="4" a="1"/>
  <c r="E774" i="4" s="1"/>
  <c r="D774" i="4" a="1"/>
  <c r="D774" i="4" s="1"/>
  <c r="I774" i="4" a="1"/>
  <c r="I774" i="4" s="1"/>
  <c r="C774" i="4" a="1"/>
  <c r="C774" i="4" s="1"/>
  <c r="M769" i="4"/>
  <c r="N769" i="4"/>
  <c r="O770" i="4"/>
  <c r="A776" i="4" l="1"/>
  <c r="F775" i="4" a="1"/>
  <c r="F775" i="4" s="1"/>
  <c r="E775" i="4" a="1"/>
  <c r="E775" i="4" s="1"/>
  <c r="D775" i="4" a="1"/>
  <c r="D775" i="4" s="1"/>
  <c r="I775" i="4" a="1"/>
  <c r="I775" i="4" s="1"/>
  <c r="C775" i="4" a="1"/>
  <c r="C775" i="4" s="1"/>
  <c r="B775" i="4" a="1"/>
  <c r="B775" i="4" s="1"/>
  <c r="H775" i="4" a="1"/>
  <c r="H775" i="4" s="1"/>
  <c r="G775" i="4" a="1"/>
  <c r="G775" i="4" s="1"/>
  <c r="L770" i="4"/>
  <c r="N770" i="4"/>
  <c r="O771" i="4"/>
  <c r="M770" i="4"/>
  <c r="A777" i="4" l="1"/>
  <c r="D776" i="4" a="1"/>
  <c r="D776" i="4" s="1"/>
  <c r="C776" i="4" a="1"/>
  <c r="C776" i="4" s="1"/>
  <c r="I776" i="4" a="1"/>
  <c r="I776" i="4" s="1"/>
  <c r="H776" i="4" a="1"/>
  <c r="H776" i="4" s="1"/>
  <c r="B776" i="4" a="1"/>
  <c r="B776" i="4" s="1"/>
  <c r="G776" i="4" a="1"/>
  <c r="G776" i="4" s="1"/>
  <c r="F776" i="4" a="1"/>
  <c r="F776" i="4" s="1"/>
  <c r="E776" i="4" a="1"/>
  <c r="E776" i="4" s="1"/>
  <c r="L771" i="4"/>
  <c r="M771" i="4"/>
  <c r="N771" i="4"/>
  <c r="O772" i="4"/>
  <c r="A778" i="4" l="1"/>
  <c r="H777" i="4" a="1"/>
  <c r="H777" i="4" s="1"/>
  <c r="B777" i="4" a="1"/>
  <c r="B777" i="4" s="1"/>
  <c r="G777" i="4" a="1"/>
  <c r="G777" i="4" s="1"/>
  <c r="F777" i="4" a="1"/>
  <c r="F777" i="4" s="1"/>
  <c r="E777" i="4" a="1"/>
  <c r="E777" i="4" s="1"/>
  <c r="I777" i="4" a="1"/>
  <c r="I777" i="4" s="1"/>
  <c r="D777" i="4" a="1"/>
  <c r="D777" i="4" s="1"/>
  <c r="C777" i="4" a="1"/>
  <c r="C777" i="4" s="1"/>
  <c r="M772" i="4"/>
  <c r="N772" i="4"/>
  <c r="L772" i="4"/>
  <c r="O773" i="4"/>
  <c r="A779" i="4" l="1"/>
  <c r="E778" i="4" a="1"/>
  <c r="E778" i="4" s="1"/>
  <c r="D778" i="4" a="1"/>
  <c r="D778" i="4" s="1"/>
  <c r="I778" i="4" a="1"/>
  <c r="I778" i="4" s="1"/>
  <c r="C778" i="4" a="1"/>
  <c r="C778" i="4" s="1"/>
  <c r="H778" i="4" a="1"/>
  <c r="H778" i="4" s="1"/>
  <c r="G778" i="4" a="1"/>
  <c r="G778" i="4" s="1"/>
  <c r="B778" i="4" a="1"/>
  <c r="B778" i="4" s="1"/>
  <c r="F778" i="4" a="1"/>
  <c r="F778" i="4" s="1"/>
  <c r="M773" i="4"/>
  <c r="N773" i="4"/>
  <c r="L773" i="4"/>
  <c r="M774" i="4"/>
  <c r="O774" i="4"/>
  <c r="A780" i="4" l="1"/>
  <c r="I779" i="4" a="1"/>
  <c r="I779" i="4" s="1"/>
  <c r="C779" i="4" a="1"/>
  <c r="C779" i="4" s="1"/>
  <c r="B779" i="4" a="1"/>
  <c r="B779" i="4" s="1"/>
  <c r="H779" i="4" a="1"/>
  <c r="H779" i="4" s="1"/>
  <c r="G779" i="4" a="1"/>
  <c r="G779" i="4" s="1"/>
  <c r="F779" i="4" a="1"/>
  <c r="F779" i="4" s="1"/>
  <c r="E779" i="4" a="1"/>
  <c r="E779" i="4" s="1"/>
  <c r="D779" i="4" a="1"/>
  <c r="D779" i="4" s="1"/>
  <c r="L774" i="4"/>
  <c r="O775" i="4"/>
  <c r="N774" i="4"/>
  <c r="A781" i="4" l="1"/>
  <c r="G780" i="4" a="1"/>
  <c r="G780" i="4" s="1"/>
  <c r="F780" i="4" a="1"/>
  <c r="F780" i="4" s="1"/>
  <c r="E780" i="4" a="1"/>
  <c r="E780" i="4" s="1"/>
  <c r="D780" i="4" a="1"/>
  <c r="D780" i="4" s="1"/>
  <c r="C780" i="4" a="1"/>
  <c r="C780" i="4" s="1"/>
  <c r="I780" i="4" a="1"/>
  <c r="I780" i="4" s="1"/>
  <c r="H780" i="4" a="1"/>
  <c r="H780" i="4" s="1"/>
  <c r="B780" i="4" a="1"/>
  <c r="B780" i="4" s="1"/>
  <c r="M775" i="4"/>
  <c r="N775" i="4"/>
  <c r="L775" i="4"/>
  <c r="O776" i="4"/>
  <c r="A782" i="4" l="1"/>
  <c r="E781" i="4" a="1"/>
  <c r="E781" i="4" s="1"/>
  <c r="I781" i="4" a="1"/>
  <c r="I781" i="4" s="1"/>
  <c r="D781" i="4" a="1"/>
  <c r="D781" i="4" s="1"/>
  <c r="H781" i="4" a="1"/>
  <c r="H781" i="4" s="1"/>
  <c r="C781" i="4" a="1"/>
  <c r="C781" i="4" s="1"/>
  <c r="G781" i="4" a="1"/>
  <c r="G781" i="4" s="1"/>
  <c r="B781" i="4" a="1"/>
  <c r="B781" i="4" s="1"/>
  <c r="F781" i="4" a="1"/>
  <c r="F781" i="4" s="1"/>
  <c r="L776" i="4"/>
  <c r="M776" i="4"/>
  <c r="N776" i="4"/>
  <c r="O777" i="4"/>
  <c r="A783" i="4" l="1"/>
  <c r="I782" i="4" a="1"/>
  <c r="I782" i="4" s="1"/>
  <c r="C782" i="4" a="1"/>
  <c r="C782" i="4" s="1"/>
  <c r="B782" i="4" a="1"/>
  <c r="B782" i="4" s="1"/>
  <c r="H782" i="4" a="1"/>
  <c r="H782" i="4" s="1"/>
  <c r="G782" i="4" a="1"/>
  <c r="G782" i="4" s="1"/>
  <c r="F782" i="4" a="1"/>
  <c r="F782" i="4" s="1"/>
  <c r="E782" i="4" a="1"/>
  <c r="E782" i="4" s="1"/>
  <c r="D782" i="4" a="1"/>
  <c r="D782" i="4" s="1"/>
  <c r="M777" i="4"/>
  <c r="L777" i="4"/>
  <c r="N777" i="4"/>
  <c r="O778" i="4"/>
  <c r="A784" i="4" l="1"/>
  <c r="F783" i="4" a="1"/>
  <c r="F783" i="4" s="1"/>
  <c r="E783" i="4" a="1"/>
  <c r="E783" i="4" s="1"/>
  <c r="I783" i="4" a="1"/>
  <c r="I783" i="4" s="1"/>
  <c r="D783" i="4" a="1"/>
  <c r="D783" i="4" s="1"/>
  <c r="H783" i="4" a="1"/>
  <c r="H783" i="4" s="1"/>
  <c r="C783" i="4" a="1"/>
  <c r="C783" i="4" s="1"/>
  <c r="G783" i="4" a="1"/>
  <c r="G783" i="4" s="1"/>
  <c r="B783" i="4" a="1"/>
  <c r="B783" i="4" s="1"/>
  <c r="N778" i="4"/>
  <c r="M778" i="4"/>
  <c r="L778" i="4"/>
  <c r="O779" i="4"/>
  <c r="A785" i="4" l="1"/>
  <c r="D784" i="4" a="1"/>
  <c r="D784" i="4" s="1"/>
  <c r="I784" i="4" a="1"/>
  <c r="I784" i="4" s="1"/>
  <c r="C784" i="4" a="1"/>
  <c r="C784" i="4" s="1"/>
  <c r="H784" i="4" a="1"/>
  <c r="H784" i="4" s="1"/>
  <c r="B784" i="4" a="1"/>
  <c r="B784" i="4" s="1"/>
  <c r="G784" i="4" a="1"/>
  <c r="G784" i="4" s="1"/>
  <c r="F784" i="4" a="1"/>
  <c r="F784" i="4" s="1"/>
  <c r="E784" i="4" a="1"/>
  <c r="E784" i="4" s="1"/>
  <c r="L779" i="4"/>
  <c r="M779" i="4"/>
  <c r="N779" i="4"/>
  <c r="O780" i="4"/>
  <c r="A786" i="4" l="1"/>
  <c r="G785" i="4" a="1"/>
  <c r="G785" i="4" s="1"/>
  <c r="B785" i="4" a="1"/>
  <c r="B785" i="4" s="1"/>
  <c r="F785" i="4" a="1"/>
  <c r="F785" i="4" s="1"/>
  <c r="E785" i="4" a="1"/>
  <c r="E785" i="4" s="1"/>
  <c r="D785" i="4" a="1"/>
  <c r="D785" i="4" s="1"/>
  <c r="I785" i="4" a="1"/>
  <c r="I785" i="4" s="1"/>
  <c r="C785" i="4" a="1"/>
  <c r="C785" i="4" s="1"/>
  <c r="H785" i="4" a="1"/>
  <c r="H785" i="4" s="1"/>
  <c r="L780" i="4"/>
  <c r="M780" i="4"/>
  <c r="N780" i="4"/>
  <c r="O781" i="4"/>
  <c r="A787" i="4" l="1"/>
  <c r="E786" i="4" a="1"/>
  <c r="E786" i="4" s="1"/>
  <c r="I786" i="4" a="1"/>
  <c r="I786" i="4" s="1"/>
  <c r="D786" i="4" a="1"/>
  <c r="D786" i="4" s="1"/>
  <c r="H786" i="4" a="1"/>
  <c r="H786" i="4" s="1"/>
  <c r="C786" i="4" a="1"/>
  <c r="C786" i="4" s="1"/>
  <c r="G786" i="4" a="1"/>
  <c r="G786" i="4" s="1"/>
  <c r="B786" i="4" a="1"/>
  <c r="B786" i="4" s="1"/>
  <c r="F786" i="4" a="1"/>
  <c r="F786" i="4" s="1"/>
  <c r="N781" i="4"/>
  <c r="M781" i="4"/>
  <c r="O782" i="4"/>
  <c r="L781" i="4"/>
  <c r="A788" i="4" l="1"/>
  <c r="D787" i="4" a="1"/>
  <c r="D787" i="4" s="1"/>
  <c r="I787" i="4" a="1"/>
  <c r="I787" i="4" s="1"/>
  <c r="C787" i="4" a="1"/>
  <c r="C787" i="4" s="1"/>
  <c r="H787" i="4" a="1"/>
  <c r="H787" i="4" s="1"/>
  <c r="B787" i="4" a="1"/>
  <c r="B787" i="4" s="1"/>
  <c r="G787" i="4" a="1"/>
  <c r="G787" i="4" s="1"/>
  <c r="F787" i="4" a="1"/>
  <c r="F787" i="4" s="1"/>
  <c r="E787" i="4" a="1"/>
  <c r="E787" i="4" s="1"/>
  <c r="L782" i="4"/>
  <c r="O783" i="4"/>
  <c r="M782" i="4"/>
  <c r="N782" i="4"/>
  <c r="A789" i="4" l="1"/>
  <c r="H788" i="4" a="1"/>
  <c r="H788" i="4" s="1"/>
  <c r="B788" i="4" a="1"/>
  <c r="B788" i="4" s="1"/>
  <c r="G788" i="4" a="1"/>
  <c r="G788" i="4" s="1"/>
  <c r="F788" i="4" a="1"/>
  <c r="F788" i="4" s="1"/>
  <c r="E788" i="4" a="1"/>
  <c r="E788" i="4" s="1"/>
  <c r="I788" i="4" a="1"/>
  <c r="I788" i="4" s="1"/>
  <c r="D788" i="4" a="1"/>
  <c r="D788" i="4" s="1"/>
  <c r="C788" i="4" a="1"/>
  <c r="C788" i="4" s="1"/>
  <c r="N783" i="4"/>
  <c r="M783" i="4"/>
  <c r="L783" i="4"/>
  <c r="O784" i="4"/>
  <c r="A790" i="4" l="1"/>
  <c r="E789" i="4" a="1"/>
  <c r="E789" i="4" s="1"/>
  <c r="I789" i="4" a="1"/>
  <c r="I789" i="4" s="1"/>
  <c r="D789" i="4" a="1"/>
  <c r="D789" i="4" s="1"/>
  <c r="H789" i="4" a="1"/>
  <c r="H789" i="4" s="1"/>
  <c r="C789" i="4" a="1"/>
  <c r="C789" i="4" s="1"/>
  <c r="G789" i="4" a="1"/>
  <c r="G789" i="4" s="1"/>
  <c r="B789" i="4" a="1"/>
  <c r="B789" i="4" s="1"/>
  <c r="F789" i="4" a="1"/>
  <c r="F789" i="4" s="1"/>
  <c r="N784" i="4"/>
  <c r="L784" i="4"/>
  <c r="O785" i="4"/>
  <c r="M784" i="4"/>
  <c r="A791" i="4" l="1"/>
  <c r="D790" i="4" a="1"/>
  <c r="D790" i="4" s="1"/>
  <c r="H790" i="4" a="1"/>
  <c r="H790" i="4" s="1"/>
  <c r="C790" i="4" a="1"/>
  <c r="C790" i="4" s="1"/>
  <c r="G790" i="4" a="1"/>
  <c r="G790" i="4" s="1"/>
  <c r="B790" i="4" a="1"/>
  <c r="B790" i="4" s="1"/>
  <c r="F790" i="4" a="1"/>
  <c r="F790" i="4" s="1"/>
  <c r="E790" i="4" a="1"/>
  <c r="E790" i="4" s="1"/>
  <c r="I790" i="4" a="1"/>
  <c r="I790" i="4" s="1"/>
  <c r="M785" i="4"/>
  <c r="L785" i="4"/>
  <c r="O786" i="4"/>
  <c r="N785" i="4"/>
  <c r="A792" i="4" l="1"/>
  <c r="F791" i="4" a="1"/>
  <c r="F791" i="4" s="1"/>
  <c r="E791" i="4" a="1"/>
  <c r="E791" i="4" s="1"/>
  <c r="I791" i="4" a="1"/>
  <c r="I791" i="4" s="1"/>
  <c r="D791" i="4" a="1"/>
  <c r="D791" i="4" s="1"/>
  <c r="H791" i="4" a="1"/>
  <c r="H791" i="4" s="1"/>
  <c r="C791" i="4" a="1"/>
  <c r="C791" i="4" s="1"/>
  <c r="G791" i="4" a="1"/>
  <c r="G791" i="4" s="1"/>
  <c r="B791" i="4" a="1"/>
  <c r="B791" i="4" s="1"/>
  <c r="M786" i="4"/>
  <c r="L786" i="4"/>
  <c r="N786" i="4"/>
  <c r="O787" i="4"/>
  <c r="L787" i="4"/>
  <c r="A793" i="4" l="1"/>
  <c r="D792" i="4" a="1"/>
  <c r="D792" i="4" s="1"/>
  <c r="I792" i="4" a="1"/>
  <c r="I792" i="4" s="1"/>
  <c r="C792" i="4" a="1"/>
  <c r="C792" i="4" s="1"/>
  <c r="H792" i="4" a="1"/>
  <c r="H792" i="4" s="1"/>
  <c r="B792" i="4" a="1"/>
  <c r="B792" i="4" s="1"/>
  <c r="G792" i="4" a="1"/>
  <c r="G792" i="4" s="1"/>
  <c r="F792" i="4" a="1"/>
  <c r="F792" i="4" s="1"/>
  <c r="E792" i="4" a="1"/>
  <c r="E792" i="4" s="1"/>
  <c r="O788" i="4"/>
  <c r="M787" i="4"/>
  <c r="N787" i="4"/>
  <c r="A794" i="4" l="1"/>
  <c r="B793" i="4" a="1"/>
  <c r="B793" i="4" s="1"/>
  <c r="F793" i="4" a="1"/>
  <c r="F793" i="4" s="1"/>
  <c r="E793" i="4" a="1"/>
  <c r="E793" i="4" s="1"/>
  <c r="I793" i="4" a="1"/>
  <c r="I793" i="4" s="1"/>
  <c r="D793" i="4" a="1"/>
  <c r="D793" i="4" s="1"/>
  <c r="H793" i="4" a="1"/>
  <c r="H793" i="4" s="1"/>
  <c r="C793" i="4" a="1"/>
  <c r="C793" i="4" s="1"/>
  <c r="G793" i="4" a="1"/>
  <c r="G793" i="4" s="1"/>
  <c r="L788" i="4"/>
  <c r="O789" i="4"/>
  <c r="M788" i="4"/>
  <c r="N788" i="4"/>
  <c r="A795" i="4" l="1"/>
  <c r="E794" i="4" a="1"/>
  <c r="E794" i="4" s="1"/>
  <c r="I794" i="4" a="1"/>
  <c r="I794" i="4" s="1"/>
  <c r="D794" i="4" a="1"/>
  <c r="D794" i="4" s="1"/>
  <c r="C794" i="4" a="1"/>
  <c r="C794" i="4" s="1"/>
  <c r="H794" i="4" a="1"/>
  <c r="H794" i="4" s="1"/>
  <c r="B794" i="4" a="1"/>
  <c r="B794" i="4" s="1"/>
  <c r="G794" i="4" a="1"/>
  <c r="G794" i="4" s="1"/>
  <c r="F794" i="4" a="1"/>
  <c r="F794" i="4" s="1"/>
  <c r="L789" i="4"/>
  <c r="O790" i="4"/>
  <c r="M789" i="4"/>
  <c r="N789" i="4"/>
  <c r="A796" i="4" l="1"/>
  <c r="I795" i="4" a="1"/>
  <c r="I795" i="4" s="1"/>
  <c r="C795" i="4" a="1"/>
  <c r="C795" i="4" s="1"/>
  <c r="H795" i="4" a="1"/>
  <c r="H795" i="4" s="1"/>
  <c r="B795" i="4" a="1"/>
  <c r="B795" i="4" s="1"/>
  <c r="G795" i="4" a="1"/>
  <c r="G795" i="4" s="1"/>
  <c r="F795" i="4" a="1"/>
  <c r="F795" i="4" s="1"/>
  <c r="E795" i="4" a="1"/>
  <c r="E795" i="4" s="1"/>
  <c r="D795" i="4" a="1"/>
  <c r="D795" i="4" s="1"/>
  <c r="M790" i="4"/>
  <c r="L790" i="4"/>
  <c r="O791" i="4"/>
  <c r="N790" i="4"/>
  <c r="A797" i="4" l="1"/>
  <c r="F796" i="4" a="1"/>
  <c r="F796" i="4" s="1"/>
  <c r="E796" i="4" a="1"/>
  <c r="E796" i="4" s="1"/>
  <c r="I796" i="4" a="1"/>
  <c r="I796" i="4" s="1"/>
  <c r="D796" i="4" a="1"/>
  <c r="D796" i="4" s="1"/>
  <c r="H796" i="4" a="1"/>
  <c r="H796" i="4" s="1"/>
  <c r="C796" i="4" a="1"/>
  <c r="C796" i="4" s="1"/>
  <c r="G796" i="4" a="1"/>
  <c r="G796" i="4" s="1"/>
  <c r="B796" i="4" a="1"/>
  <c r="B796" i="4" s="1"/>
  <c r="L791" i="4"/>
  <c r="M791" i="4"/>
  <c r="N791" i="4"/>
  <c r="L792" i="4"/>
  <c r="O792" i="4"/>
  <c r="A798" i="4" l="1"/>
  <c r="G797" i="4" a="1"/>
  <c r="G797" i="4" s="1"/>
  <c r="F797" i="4" a="1"/>
  <c r="F797" i="4" s="1"/>
  <c r="D797" i="4" a="1"/>
  <c r="D797" i="4" s="1"/>
  <c r="C797" i="4" a="1"/>
  <c r="C797" i="4" s="1"/>
  <c r="I797" i="4" a="1"/>
  <c r="I797" i="4" s="1"/>
  <c r="H797" i="4" a="1"/>
  <c r="H797" i="4" s="1"/>
  <c r="B797" i="4" a="1"/>
  <c r="B797" i="4" s="1"/>
  <c r="E797" i="4" a="1"/>
  <c r="E797" i="4" s="1"/>
  <c r="O793" i="4"/>
  <c r="M792" i="4"/>
  <c r="N792" i="4"/>
  <c r="A799" i="4" l="1"/>
  <c r="I798" i="4" a="1"/>
  <c r="I798" i="4" s="1"/>
  <c r="H798" i="4" a="1"/>
  <c r="H798" i="4" s="1"/>
  <c r="C798" i="4" a="1"/>
  <c r="C798" i="4" s="1"/>
  <c r="G798" i="4" a="1"/>
  <c r="G798" i="4" s="1"/>
  <c r="B798" i="4" a="1"/>
  <c r="B798" i="4" s="1"/>
  <c r="E798" i="4" a="1"/>
  <c r="E798" i="4" s="1"/>
  <c r="D798" i="4" a="1"/>
  <c r="D798" i="4" s="1"/>
  <c r="F798" i="4" a="1"/>
  <c r="F798" i="4" s="1"/>
  <c r="M793" i="4"/>
  <c r="N793" i="4"/>
  <c r="L793" i="4"/>
  <c r="O794" i="4"/>
  <c r="A800" i="4" l="1"/>
  <c r="I799" i="4" a="1"/>
  <c r="I799" i="4" s="1"/>
  <c r="C799" i="4" a="1"/>
  <c r="C799" i="4" s="1"/>
  <c r="G799" i="4" a="1"/>
  <c r="G799" i="4" s="1"/>
  <c r="F799" i="4" a="1"/>
  <c r="F799" i="4" s="1"/>
  <c r="E799" i="4" a="1"/>
  <c r="E799" i="4" s="1"/>
  <c r="H799" i="4" a="1"/>
  <c r="H799" i="4" s="1"/>
  <c r="D799" i="4" a="1"/>
  <c r="D799" i="4" s="1"/>
  <c r="B799" i="4" a="1"/>
  <c r="B799" i="4" s="1"/>
  <c r="L794" i="4"/>
  <c r="N794" i="4"/>
  <c r="O795" i="4"/>
  <c r="M794" i="4"/>
  <c r="A801" i="4" l="1"/>
  <c r="F800" i="4" a="1"/>
  <c r="F800" i="4" s="1"/>
  <c r="E800" i="4" a="1"/>
  <c r="E800" i="4" s="1"/>
  <c r="I800" i="4" a="1"/>
  <c r="I800" i="4" s="1"/>
  <c r="D800" i="4" a="1"/>
  <c r="D800" i="4" s="1"/>
  <c r="C800" i="4" a="1"/>
  <c r="C800" i="4" s="1"/>
  <c r="H800" i="4" a="1"/>
  <c r="H800" i="4" s="1"/>
  <c r="G800" i="4" a="1"/>
  <c r="G800" i="4" s="1"/>
  <c r="B800" i="4" a="1"/>
  <c r="B800" i="4" s="1"/>
  <c r="M795" i="4"/>
  <c r="L795" i="4"/>
  <c r="O796" i="4"/>
  <c r="N795" i="4"/>
  <c r="A802" i="4" l="1"/>
  <c r="I801" i="4" a="1"/>
  <c r="I801" i="4" s="1"/>
  <c r="D801" i="4" a="1"/>
  <c r="D801" i="4" s="1"/>
  <c r="G801" i="4" a="1"/>
  <c r="G801" i="4" s="1"/>
  <c r="F801" i="4" a="1"/>
  <c r="F801" i="4" s="1"/>
  <c r="C801" i="4" a="1"/>
  <c r="C801" i="4" s="1"/>
  <c r="B801" i="4" a="1"/>
  <c r="B801" i="4" s="1"/>
  <c r="H801" i="4" a="1"/>
  <c r="H801" i="4" s="1"/>
  <c r="E801" i="4" a="1"/>
  <c r="E801" i="4" s="1"/>
  <c r="O797" i="4"/>
  <c r="L796" i="4"/>
  <c r="M796" i="4"/>
  <c r="N796" i="4"/>
  <c r="A803" i="4" l="1"/>
  <c r="F802" i="4" a="1"/>
  <c r="F802" i="4" s="1"/>
  <c r="E802" i="4" a="1"/>
  <c r="E802" i="4" s="1"/>
  <c r="I802" i="4" a="1"/>
  <c r="I802" i="4" s="1"/>
  <c r="D802" i="4" a="1"/>
  <c r="D802" i="4" s="1"/>
  <c r="C802" i="4" a="1"/>
  <c r="C802" i="4" s="1"/>
  <c r="B802" i="4" a="1"/>
  <c r="B802" i="4" s="1"/>
  <c r="H802" i="4" a="1"/>
  <c r="H802" i="4" s="1"/>
  <c r="G802" i="4" a="1"/>
  <c r="G802" i="4" s="1"/>
  <c r="N797" i="4"/>
  <c r="L797" i="4"/>
  <c r="O798" i="4"/>
  <c r="M797" i="4"/>
  <c r="A804" i="4" l="1"/>
  <c r="I803" i="4" a="1"/>
  <c r="I803" i="4" s="1"/>
  <c r="D803" i="4" a="1"/>
  <c r="D803" i="4" s="1"/>
  <c r="G803" i="4" a="1"/>
  <c r="G803" i="4" s="1"/>
  <c r="F803" i="4" a="1"/>
  <c r="F803" i="4" s="1"/>
  <c r="H803" i="4" a="1"/>
  <c r="H803" i="4" s="1"/>
  <c r="E803" i="4" a="1"/>
  <c r="E803" i="4" s="1"/>
  <c r="C803" i="4" a="1"/>
  <c r="C803" i="4" s="1"/>
  <c r="B803" i="4" a="1"/>
  <c r="B803" i="4" s="1"/>
  <c r="L798" i="4"/>
  <c r="O799" i="4"/>
  <c r="M798" i="4"/>
  <c r="N798" i="4"/>
  <c r="A805" i="4" l="1"/>
  <c r="I804" i="4" a="1"/>
  <c r="I804" i="4" s="1"/>
  <c r="D804" i="4" a="1"/>
  <c r="D804" i="4" s="1"/>
  <c r="C804" i="4" a="1"/>
  <c r="C804" i="4" s="1"/>
  <c r="H804" i="4" a="1"/>
  <c r="H804" i="4" s="1"/>
  <c r="G804" i="4" a="1"/>
  <c r="G804" i="4" s="1"/>
  <c r="F804" i="4" a="1"/>
  <c r="F804" i="4" s="1"/>
  <c r="E804" i="4" a="1"/>
  <c r="E804" i="4" s="1"/>
  <c r="B804" i="4" a="1"/>
  <c r="B804" i="4" s="1"/>
  <c r="N799" i="4"/>
  <c r="L799" i="4"/>
  <c r="O800" i="4"/>
  <c r="M799" i="4"/>
  <c r="A806" i="4" l="1"/>
  <c r="D805" i="4" a="1"/>
  <c r="D805" i="4" s="1"/>
  <c r="H805" i="4" a="1"/>
  <c r="H805" i="4" s="1"/>
  <c r="F805" i="4" a="1"/>
  <c r="F805" i="4" s="1"/>
  <c r="C805" i="4" a="1"/>
  <c r="C805" i="4" s="1"/>
  <c r="B805" i="4" a="1"/>
  <c r="B805" i="4" s="1"/>
  <c r="I805" i="4" a="1"/>
  <c r="I805" i="4" s="1"/>
  <c r="G805" i="4" a="1"/>
  <c r="G805" i="4" s="1"/>
  <c r="E805" i="4" a="1"/>
  <c r="E805" i="4" s="1"/>
  <c r="M800" i="4"/>
  <c r="N800" i="4"/>
  <c r="L800" i="4"/>
  <c r="O801" i="4"/>
  <c r="A807" i="4" l="1"/>
  <c r="G806" i="4" a="1"/>
  <c r="G806" i="4" s="1"/>
  <c r="I806" i="4" a="1"/>
  <c r="I806" i="4" s="1"/>
  <c r="D806" i="4" a="1"/>
  <c r="D806" i="4" s="1"/>
  <c r="F806" i="4" a="1"/>
  <c r="F806" i="4" s="1"/>
  <c r="E806" i="4" a="1"/>
  <c r="E806" i="4" s="1"/>
  <c r="C806" i="4" a="1"/>
  <c r="C806" i="4" s="1"/>
  <c r="B806" i="4" a="1"/>
  <c r="B806" i="4" s="1"/>
  <c r="H806" i="4" a="1"/>
  <c r="H806" i="4" s="1"/>
  <c r="L801" i="4"/>
  <c r="M801" i="4"/>
  <c r="O802" i="4"/>
  <c r="N801" i="4"/>
  <c r="A808" i="4" l="1"/>
  <c r="H807" i="4" a="1"/>
  <c r="H807" i="4" s="1"/>
  <c r="C807" i="4" a="1"/>
  <c r="C807" i="4" s="1"/>
  <c r="B807" i="4" a="1"/>
  <c r="B807" i="4" s="1"/>
  <c r="F807" i="4" a="1"/>
  <c r="F807" i="4" s="1"/>
  <c r="I807" i="4" a="1"/>
  <c r="I807" i="4" s="1"/>
  <c r="G807" i="4" a="1"/>
  <c r="G807" i="4" s="1"/>
  <c r="E807" i="4" a="1"/>
  <c r="E807" i="4" s="1"/>
  <c r="D807" i="4" a="1"/>
  <c r="D807" i="4" s="1"/>
  <c r="M802" i="4"/>
  <c r="L802" i="4"/>
  <c r="N802" i="4"/>
  <c r="O803" i="4"/>
  <c r="A809" i="4" l="1"/>
  <c r="G808" i="4" a="1"/>
  <c r="G808" i="4" s="1"/>
  <c r="F808" i="4" a="1"/>
  <c r="F808" i="4" s="1"/>
  <c r="E808" i="4" a="1"/>
  <c r="E808" i="4" s="1"/>
  <c r="I808" i="4" a="1"/>
  <c r="I808" i="4" s="1"/>
  <c r="D808" i="4" a="1"/>
  <c r="D808" i="4" s="1"/>
  <c r="C808" i="4" a="1"/>
  <c r="C808" i="4" s="1"/>
  <c r="H808" i="4" a="1"/>
  <c r="H808" i="4" s="1"/>
  <c r="B808" i="4" a="1"/>
  <c r="B808" i="4" s="1"/>
  <c r="M803" i="4"/>
  <c r="N803" i="4"/>
  <c r="O804" i="4"/>
  <c r="L803" i="4"/>
  <c r="A810" i="4" l="1"/>
  <c r="I809" i="4" a="1"/>
  <c r="I809" i="4" s="1"/>
  <c r="C809" i="4" a="1"/>
  <c r="C809" i="4" s="1"/>
  <c r="G809" i="4" a="1"/>
  <c r="G809" i="4" s="1"/>
  <c r="B809" i="4" a="1"/>
  <c r="B809" i="4" s="1"/>
  <c r="F809" i="4" a="1"/>
  <c r="F809" i="4" s="1"/>
  <c r="H809" i="4" a="1"/>
  <c r="H809" i="4" s="1"/>
  <c r="E809" i="4" a="1"/>
  <c r="E809" i="4" s="1"/>
  <c r="D809" i="4" a="1"/>
  <c r="D809" i="4" s="1"/>
  <c r="L804" i="4"/>
  <c r="M804" i="4"/>
  <c r="N804" i="4"/>
  <c r="O805" i="4"/>
  <c r="A811" i="4" l="1"/>
  <c r="H810" i="4" a="1"/>
  <c r="H810" i="4" s="1"/>
  <c r="B810" i="4" a="1"/>
  <c r="B810" i="4" s="1"/>
  <c r="F810" i="4" a="1"/>
  <c r="F810" i="4" s="1"/>
  <c r="E810" i="4" a="1"/>
  <c r="E810" i="4" s="1"/>
  <c r="I810" i="4" a="1"/>
  <c r="I810" i="4" s="1"/>
  <c r="D810" i="4" a="1"/>
  <c r="D810" i="4" s="1"/>
  <c r="G810" i="4" a="1"/>
  <c r="G810" i="4" s="1"/>
  <c r="C810" i="4" a="1"/>
  <c r="C810" i="4" s="1"/>
  <c r="M805" i="4"/>
  <c r="N805" i="4"/>
  <c r="O806" i="4"/>
  <c r="L805" i="4"/>
  <c r="A812" i="4" l="1"/>
  <c r="E811" i="4" a="1"/>
  <c r="E811" i="4" s="1"/>
  <c r="I811" i="4" a="1"/>
  <c r="I811" i="4" s="1"/>
  <c r="D811" i="4" a="1"/>
  <c r="D811" i="4" s="1"/>
  <c r="G811" i="4" a="1"/>
  <c r="G811" i="4" s="1"/>
  <c r="B811" i="4" a="1"/>
  <c r="B811" i="4" s="1"/>
  <c r="F811" i="4" a="1"/>
  <c r="F811" i="4" s="1"/>
  <c r="C811" i="4" a="1"/>
  <c r="C811" i="4" s="1"/>
  <c r="H811" i="4" a="1"/>
  <c r="H811" i="4" s="1"/>
  <c r="L806" i="4"/>
  <c r="M807" i="4"/>
  <c r="O807" i="4"/>
  <c r="M806" i="4"/>
  <c r="N806" i="4"/>
  <c r="A813" i="4" l="1"/>
  <c r="H812" i="4" a="1"/>
  <c r="H812" i="4" s="1"/>
  <c r="B812" i="4" a="1"/>
  <c r="B812" i="4" s="1"/>
  <c r="E812" i="4" a="1"/>
  <c r="E812" i="4" s="1"/>
  <c r="I812" i="4" a="1"/>
  <c r="I812" i="4" s="1"/>
  <c r="D812" i="4" a="1"/>
  <c r="D812" i="4" s="1"/>
  <c r="G812" i="4" a="1"/>
  <c r="G812" i="4" s="1"/>
  <c r="F812" i="4" a="1"/>
  <c r="F812" i="4" s="1"/>
  <c r="C812" i="4" a="1"/>
  <c r="C812" i="4" s="1"/>
  <c r="N807" i="4"/>
  <c r="L807" i="4"/>
  <c r="O808" i="4"/>
  <c r="A814" i="4" l="1"/>
  <c r="E813" i="4" a="1"/>
  <c r="E813" i="4" s="1"/>
  <c r="D813" i="4" a="1"/>
  <c r="D813" i="4" s="1"/>
  <c r="H813" i="4" a="1"/>
  <c r="H813" i="4" s="1"/>
  <c r="G813" i="4" a="1"/>
  <c r="G813" i="4" s="1"/>
  <c r="B813" i="4" a="1"/>
  <c r="B813" i="4" s="1"/>
  <c r="C813" i="4" a="1"/>
  <c r="C813" i="4" s="1"/>
  <c r="I813" i="4" a="1"/>
  <c r="I813" i="4" s="1"/>
  <c r="F813" i="4" a="1"/>
  <c r="F813" i="4" s="1"/>
  <c r="N808" i="4"/>
  <c r="L808" i="4"/>
  <c r="O809" i="4"/>
  <c r="M808" i="4"/>
  <c r="A815" i="4" l="1"/>
  <c r="C814" i="4" a="1"/>
  <c r="C814" i="4" s="1"/>
  <c r="G814" i="4" a="1"/>
  <c r="G814" i="4" s="1"/>
  <c r="E814" i="4" a="1"/>
  <c r="E814" i="4" s="1"/>
  <c r="I814" i="4" a="1"/>
  <c r="I814" i="4" s="1"/>
  <c r="H814" i="4" a="1"/>
  <c r="H814" i="4" s="1"/>
  <c r="F814" i="4" a="1"/>
  <c r="F814" i="4" s="1"/>
  <c r="D814" i="4" a="1"/>
  <c r="D814" i="4" s="1"/>
  <c r="B814" i="4" a="1"/>
  <c r="B814" i="4" s="1"/>
  <c r="M809" i="4"/>
  <c r="L809" i="4"/>
  <c r="O810" i="4"/>
  <c r="N809" i="4"/>
  <c r="A816" i="4" l="1"/>
  <c r="H815" i="4" a="1"/>
  <c r="H815" i="4" s="1"/>
  <c r="C815" i="4" a="1"/>
  <c r="C815" i="4" s="1"/>
  <c r="G815" i="4" a="1"/>
  <c r="G815" i="4" s="1"/>
  <c r="B815" i="4" a="1"/>
  <c r="B815" i="4" s="1"/>
  <c r="D815" i="4" a="1"/>
  <c r="D815" i="4" s="1"/>
  <c r="I815" i="4" a="1"/>
  <c r="I815" i="4" s="1"/>
  <c r="F815" i="4" a="1"/>
  <c r="F815" i="4" s="1"/>
  <c r="E815" i="4" a="1"/>
  <c r="E815" i="4" s="1"/>
  <c r="L810" i="4"/>
  <c r="M810" i="4"/>
  <c r="N810" i="4"/>
  <c r="O811" i="4"/>
  <c r="A817" i="4" l="1"/>
  <c r="C816" i="4" a="1"/>
  <c r="C816" i="4" s="1"/>
  <c r="G816" i="4" a="1"/>
  <c r="G816" i="4" s="1"/>
  <c r="F816" i="4" a="1"/>
  <c r="F816" i="4" s="1"/>
  <c r="E816" i="4" a="1"/>
  <c r="E816" i="4" s="1"/>
  <c r="I816" i="4" a="1"/>
  <c r="I816" i="4" s="1"/>
  <c r="H816" i="4" a="1"/>
  <c r="H816" i="4" s="1"/>
  <c r="D816" i="4" a="1"/>
  <c r="D816" i="4" s="1"/>
  <c r="B816" i="4" a="1"/>
  <c r="B816" i="4" s="1"/>
  <c r="M811" i="4"/>
  <c r="N811" i="4"/>
  <c r="L811" i="4"/>
  <c r="O812" i="4"/>
  <c r="A818" i="4" l="1"/>
  <c r="F817" i="4" a="1"/>
  <c r="F817" i="4" s="1"/>
  <c r="I817" i="4" a="1"/>
  <c r="I817" i="4" s="1"/>
  <c r="C817" i="4" a="1"/>
  <c r="C817" i="4" s="1"/>
  <c r="H817" i="4" a="1"/>
  <c r="H817" i="4" s="1"/>
  <c r="G817" i="4" a="1"/>
  <c r="G817" i="4" s="1"/>
  <c r="B817" i="4" a="1"/>
  <c r="B817" i="4" s="1"/>
  <c r="E817" i="4" a="1"/>
  <c r="E817" i="4" s="1"/>
  <c r="D817" i="4" a="1"/>
  <c r="D817" i="4" s="1"/>
  <c r="L812" i="4"/>
  <c r="M812" i="4"/>
  <c r="N812" i="4"/>
  <c r="O813" i="4"/>
  <c r="A819" i="4" l="1"/>
  <c r="I818" i="4" a="1"/>
  <c r="I818" i="4" s="1"/>
  <c r="D818" i="4" a="1"/>
  <c r="D818" i="4" s="1"/>
  <c r="H818" i="4" a="1"/>
  <c r="H818" i="4" s="1"/>
  <c r="B818" i="4" a="1"/>
  <c r="B818" i="4" s="1"/>
  <c r="F818" i="4" a="1"/>
  <c r="F818" i="4" s="1"/>
  <c r="E818" i="4" a="1"/>
  <c r="E818" i="4" s="1"/>
  <c r="G818" i="4" a="1"/>
  <c r="G818" i="4" s="1"/>
  <c r="C818" i="4" a="1"/>
  <c r="C818" i="4" s="1"/>
  <c r="L813" i="4"/>
  <c r="M813" i="4"/>
  <c r="N813" i="4"/>
  <c r="O814" i="4"/>
  <c r="A820" i="4" l="1"/>
  <c r="F819" i="4" a="1"/>
  <c r="F819" i="4" s="1"/>
  <c r="E819" i="4" a="1"/>
  <c r="E819" i="4" s="1"/>
  <c r="I819" i="4" a="1"/>
  <c r="I819" i="4" s="1"/>
  <c r="D819" i="4" a="1"/>
  <c r="D819" i="4" s="1"/>
  <c r="H819" i="4" a="1"/>
  <c r="H819" i="4" s="1"/>
  <c r="C819" i="4" a="1"/>
  <c r="C819" i="4" s="1"/>
  <c r="G819" i="4" a="1"/>
  <c r="G819" i="4" s="1"/>
  <c r="B819" i="4" a="1"/>
  <c r="B819" i="4" s="1"/>
  <c r="M814" i="4"/>
  <c r="L814" i="4"/>
  <c r="O815" i="4"/>
  <c r="N814" i="4"/>
  <c r="A821" i="4" l="1"/>
  <c r="I820" i="4" a="1"/>
  <c r="I820" i="4" s="1"/>
  <c r="D820" i="4" a="1"/>
  <c r="D820" i="4" s="1"/>
  <c r="H820" i="4" a="1"/>
  <c r="H820" i="4" s="1"/>
  <c r="B820" i="4" a="1"/>
  <c r="B820" i="4" s="1"/>
  <c r="F820" i="4" a="1"/>
  <c r="F820" i="4" s="1"/>
  <c r="G820" i="4" a="1"/>
  <c r="G820" i="4" s="1"/>
  <c r="E820" i="4" a="1"/>
  <c r="E820" i="4" s="1"/>
  <c r="C820" i="4" a="1"/>
  <c r="C820" i="4" s="1"/>
  <c r="N815" i="4"/>
  <c r="L815" i="4"/>
  <c r="O816" i="4"/>
  <c r="M815" i="4"/>
  <c r="A822" i="4" l="1"/>
  <c r="E821" i="4" a="1"/>
  <c r="E821" i="4" s="1"/>
  <c r="D821" i="4" a="1"/>
  <c r="D821" i="4" s="1"/>
  <c r="I821" i="4" a="1"/>
  <c r="I821" i="4" s="1"/>
  <c r="C821" i="4" a="1"/>
  <c r="C821" i="4" s="1"/>
  <c r="H821" i="4" a="1"/>
  <c r="H821" i="4" s="1"/>
  <c r="G821" i="4" a="1"/>
  <c r="G821" i="4" s="1"/>
  <c r="F821" i="4" a="1"/>
  <c r="F821" i="4" s="1"/>
  <c r="B821" i="4" a="1"/>
  <c r="B821" i="4" s="1"/>
  <c r="L816" i="4"/>
  <c r="N816" i="4"/>
  <c r="L817" i="4"/>
  <c r="O817" i="4"/>
  <c r="M817" i="4"/>
  <c r="M816" i="4"/>
  <c r="A823" i="4" l="1"/>
  <c r="I822" i="4" a="1"/>
  <c r="I822" i="4" s="1"/>
  <c r="C822" i="4" a="1"/>
  <c r="C822" i="4" s="1"/>
  <c r="H822" i="4" a="1"/>
  <c r="H822" i="4" s="1"/>
  <c r="G822" i="4" a="1"/>
  <c r="G822" i="4" s="1"/>
  <c r="F822" i="4" a="1"/>
  <c r="F822" i="4" s="1"/>
  <c r="E822" i="4" a="1"/>
  <c r="E822" i="4" s="1"/>
  <c r="D822" i="4" a="1"/>
  <c r="D822" i="4" s="1"/>
  <c r="B822" i="4" a="1"/>
  <c r="B822" i="4" s="1"/>
  <c r="N817" i="4"/>
  <c r="O818" i="4"/>
  <c r="M818" i="4"/>
  <c r="A824" i="4" l="1"/>
  <c r="H823" i="4" a="1"/>
  <c r="H823" i="4" s="1"/>
  <c r="F823" i="4" a="1"/>
  <c r="F823" i="4" s="1"/>
  <c r="E823" i="4" a="1"/>
  <c r="E823" i="4" s="1"/>
  <c r="D823" i="4" a="1"/>
  <c r="D823" i="4" s="1"/>
  <c r="I823" i="4" a="1"/>
  <c r="I823" i="4" s="1"/>
  <c r="G823" i="4" a="1"/>
  <c r="G823" i="4" s="1"/>
  <c r="C823" i="4" a="1"/>
  <c r="C823" i="4" s="1"/>
  <c r="B823" i="4" a="1"/>
  <c r="B823" i="4" s="1"/>
  <c r="L818" i="4"/>
  <c r="N818" i="4"/>
  <c r="O819" i="4"/>
  <c r="A825" i="4" l="1"/>
  <c r="F824" i="4" a="1"/>
  <c r="F824" i="4" s="1"/>
  <c r="E824" i="4" a="1"/>
  <c r="E824" i="4" s="1"/>
  <c r="C824" i="4" a="1"/>
  <c r="C824" i="4" s="1"/>
  <c r="H824" i="4" a="1"/>
  <c r="H824" i="4" s="1"/>
  <c r="B824" i="4" a="1"/>
  <c r="B824" i="4" s="1"/>
  <c r="G824" i="4" a="1"/>
  <c r="G824" i="4" s="1"/>
  <c r="D824" i="4" a="1"/>
  <c r="D824" i="4" s="1"/>
  <c r="I824" i="4" a="1"/>
  <c r="I824" i="4" s="1"/>
  <c r="L819" i="4"/>
  <c r="O820" i="4"/>
  <c r="M819" i="4"/>
  <c r="N819" i="4"/>
  <c r="A826" i="4" l="1"/>
  <c r="C825" i="4" a="1"/>
  <c r="C825" i="4" s="1"/>
  <c r="H825" i="4" a="1"/>
  <c r="H825" i="4" s="1"/>
  <c r="B825" i="4" a="1"/>
  <c r="B825" i="4" s="1"/>
  <c r="F825" i="4" a="1"/>
  <c r="F825" i="4" s="1"/>
  <c r="E825" i="4" a="1"/>
  <c r="E825" i="4" s="1"/>
  <c r="I825" i="4" a="1"/>
  <c r="I825" i="4" s="1"/>
  <c r="G825" i="4" a="1"/>
  <c r="G825" i="4" s="1"/>
  <c r="D825" i="4" a="1"/>
  <c r="D825" i="4" s="1"/>
  <c r="L820" i="4"/>
  <c r="N820" i="4"/>
  <c r="M821" i="4"/>
  <c r="L821" i="4"/>
  <c r="O821" i="4"/>
  <c r="M820" i="4"/>
  <c r="A827" i="4" l="1"/>
  <c r="H826" i="4" a="1"/>
  <c r="H826" i="4" s="1"/>
  <c r="F826" i="4" a="1"/>
  <c r="F826" i="4" s="1"/>
  <c r="D826" i="4" a="1"/>
  <c r="D826" i="4" s="1"/>
  <c r="I826" i="4" a="1"/>
  <c r="I826" i="4" s="1"/>
  <c r="C826" i="4" a="1"/>
  <c r="C826" i="4" s="1"/>
  <c r="E826" i="4" a="1"/>
  <c r="E826" i="4" s="1"/>
  <c r="B826" i="4" a="1"/>
  <c r="B826" i="4" s="1"/>
  <c r="G826" i="4" a="1"/>
  <c r="G826" i="4" s="1"/>
  <c r="O822" i="4"/>
  <c r="N821" i="4"/>
  <c r="A828" i="4" l="1"/>
  <c r="E827" i="4" a="1"/>
  <c r="E827" i="4" s="1"/>
  <c r="D827" i="4" a="1"/>
  <c r="D827" i="4" s="1"/>
  <c r="H827" i="4" a="1"/>
  <c r="H827" i="4" s="1"/>
  <c r="G827" i="4" a="1"/>
  <c r="G827" i="4" s="1"/>
  <c r="B827" i="4" a="1"/>
  <c r="B827" i="4" s="1"/>
  <c r="F827" i="4" a="1"/>
  <c r="F827" i="4" s="1"/>
  <c r="I827" i="4" a="1"/>
  <c r="I827" i="4" s="1"/>
  <c r="C827" i="4" a="1"/>
  <c r="C827" i="4" s="1"/>
  <c r="L822" i="4"/>
  <c r="M822" i="4"/>
  <c r="L823" i="4"/>
  <c r="O823" i="4"/>
  <c r="N822" i="4"/>
  <c r="A829" i="4" l="1"/>
  <c r="C828" i="4" a="1"/>
  <c r="C828" i="4" s="1"/>
  <c r="G828" i="4" a="1"/>
  <c r="G828" i="4" s="1"/>
  <c r="F828" i="4" a="1"/>
  <c r="F828" i="4" s="1"/>
  <c r="E828" i="4" a="1"/>
  <c r="E828" i="4" s="1"/>
  <c r="D828" i="4" a="1"/>
  <c r="D828" i="4" s="1"/>
  <c r="B828" i="4" a="1"/>
  <c r="B828" i="4" s="1"/>
  <c r="I828" i="4" a="1"/>
  <c r="I828" i="4" s="1"/>
  <c r="H828" i="4" a="1"/>
  <c r="H828" i="4" s="1"/>
  <c r="M823" i="4"/>
  <c r="N823" i="4"/>
  <c r="O824" i="4"/>
  <c r="A830" i="4" l="1"/>
  <c r="E829" i="4" a="1"/>
  <c r="E829" i="4" s="1"/>
  <c r="C829" i="4" a="1"/>
  <c r="C829" i="4" s="1"/>
  <c r="I829" i="4" a="1"/>
  <c r="I829" i="4" s="1"/>
  <c r="H829" i="4" a="1"/>
  <c r="H829" i="4" s="1"/>
  <c r="B829" i="4" a="1"/>
  <c r="B829" i="4" s="1"/>
  <c r="G829" i="4" a="1"/>
  <c r="G829" i="4" s="1"/>
  <c r="F829" i="4" a="1"/>
  <c r="F829" i="4" s="1"/>
  <c r="D829" i="4" a="1"/>
  <c r="D829" i="4" s="1"/>
  <c r="L824" i="4"/>
  <c r="O825" i="4"/>
  <c r="M824" i="4"/>
  <c r="N824" i="4"/>
  <c r="A831" i="4" l="1"/>
  <c r="I830" i="4" a="1"/>
  <c r="I830" i="4" s="1"/>
  <c r="C830" i="4" a="1"/>
  <c r="C830" i="4" s="1"/>
  <c r="H830" i="4" a="1"/>
  <c r="H830" i="4" s="1"/>
  <c r="G830" i="4" a="1"/>
  <c r="G830" i="4" s="1"/>
  <c r="F830" i="4" a="1"/>
  <c r="F830" i="4" s="1"/>
  <c r="D830" i="4" a="1"/>
  <c r="D830" i="4" s="1"/>
  <c r="B830" i="4" a="1"/>
  <c r="B830" i="4" s="1"/>
  <c r="E830" i="4" a="1"/>
  <c r="E830" i="4" s="1"/>
  <c r="L825" i="4"/>
  <c r="M825" i="4"/>
  <c r="N825" i="4"/>
  <c r="O826" i="4"/>
  <c r="A832" i="4" l="1"/>
  <c r="H831" i="4" a="1"/>
  <c r="H831" i="4" s="1"/>
  <c r="F831" i="4" a="1"/>
  <c r="F831" i="4" s="1"/>
  <c r="E831" i="4" a="1"/>
  <c r="E831" i="4" s="1"/>
  <c r="D831" i="4" a="1"/>
  <c r="D831" i="4" s="1"/>
  <c r="I831" i="4" a="1"/>
  <c r="I831" i="4" s="1"/>
  <c r="G831" i="4" a="1"/>
  <c r="G831" i="4" s="1"/>
  <c r="C831" i="4" a="1"/>
  <c r="C831" i="4" s="1"/>
  <c r="B831" i="4" a="1"/>
  <c r="B831" i="4" s="1"/>
  <c r="L826" i="4"/>
  <c r="N826" i="4"/>
  <c r="O827" i="4"/>
  <c r="M826" i="4"/>
  <c r="A833" i="4" l="1"/>
  <c r="F832" i="4" a="1"/>
  <c r="F832" i="4" s="1"/>
  <c r="E832" i="4" a="1"/>
  <c r="E832" i="4" s="1"/>
  <c r="C832" i="4" a="1"/>
  <c r="C832" i="4" s="1"/>
  <c r="H832" i="4" a="1"/>
  <c r="H832" i="4" s="1"/>
  <c r="B832" i="4" a="1"/>
  <c r="B832" i="4" s="1"/>
  <c r="G832" i="4" a="1"/>
  <c r="G832" i="4" s="1"/>
  <c r="D832" i="4" a="1"/>
  <c r="D832" i="4" s="1"/>
  <c r="I832" i="4" a="1"/>
  <c r="I832" i="4" s="1"/>
  <c r="L827" i="4"/>
  <c r="M827" i="4"/>
  <c r="O828" i="4"/>
  <c r="N827" i="4"/>
  <c r="A834" i="4" l="1"/>
  <c r="C833" i="4" a="1"/>
  <c r="C833" i="4" s="1"/>
  <c r="H833" i="4" a="1"/>
  <c r="H833" i="4" s="1"/>
  <c r="B833" i="4" a="1"/>
  <c r="B833" i="4" s="1"/>
  <c r="F833" i="4" a="1"/>
  <c r="F833" i="4" s="1"/>
  <c r="E833" i="4" a="1"/>
  <c r="E833" i="4" s="1"/>
  <c r="I833" i="4" a="1"/>
  <c r="I833" i="4" s="1"/>
  <c r="G833" i="4" a="1"/>
  <c r="G833" i="4" s="1"/>
  <c r="D833" i="4" a="1"/>
  <c r="D833" i="4" s="1"/>
  <c r="L828" i="4"/>
  <c r="M828" i="4"/>
  <c r="L829" i="4"/>
  <c r="O829" i="4"/>
  <c r="N828" i="4"/>
  <c r="A835" i="4" l="1"/>
  <c r="H834" i="4" a="1"/>
  <c r="H834" i="4" s="1"/>
  <c r="F834" i="4" a="1"/>
  <c r="F834" i="4" s="1"/>
  <c r="D834" i="4" a="1"/>
  <c r="D834" i="4" s="1"/>
  <c r="I834" i="4" a="1"/>
  <c r="I834" i="4" s="1"/>
  <c r="C834" i="4" a="1"/>
  <c r="C834" i="4" s="1"/>
  <c r="B834" i="4" a="1"/>
  <c r="B834" i="4" s="1"/>
  <c r="G834" i="4" a="1"/>
  <c r="G834" i="4" s="1"/>
  <c r="E834" i="4" a="1"/>
  <c r="E834" i="4" s="1"/>
  <c r="O830" i="4"/>
  <c r="M829" i="4"/>
  <c r="N829" i="4"/>
  <c r="A836" i="4" l="1"/>
  <c r="E835" i="4" a="1"/>
  <c r="E835" i="4" s="1"/>
  <c r="D835" i="4" a="1"/>
  <c r="D835" i="4" s="1"/>
  <c r="H835" i="4" a="1"/>
  <c r="H835" i="4" s="1"/>
  <c r="G835" i="4" a="1"/>
  <c r="G835" i="4" s="1"/>
  <c r="B835" i="4" a="1"/>
  <c r="B835" i="4" s="1"/>
  <c r="F835" i="4" a="1"/>
  <c r="F835" i="4" s="1"/>
  <c r="I835" i="4" a="1"/>
  <c r="I835" i="4" s="1"/>
  <c r="C835" i="4" a="1"/>
  <c r="C835" i="4" s="1"/>
  <c r="L830" i="4"/>
  <c r="O831" i="4"/>
  <c r="M830" i="4"/>
  <c r="N830" i="4"/>
  <c r="A837" i="4" l="1"/>
  <c r="C836" i="4" a="1"/>
  <c r="C836" i="4" s="1"/>
  <c r="G836" i="4" a="1"/>
  <c r="G836" i="4" s="1"/>
  <c r="F836" i="4" a="1"/>
  <c r="F836" i="4" s="1"/>
  <c r="E836" i="4" a="1"/>
  <c r="E836" i="4" s="1"/>
  <c r="B836" i="4" a="1"/>
  <c r="B836" i="4" s="1"/>
  <c r="I836" i="4" a="1"/>
  <c r="I836" i="4" s="1"/>
  <c r="H836" i="4" a="1"/>
  <c r="H836" i="4" s="1"/>
  <c r="D836" i="4" a="1"/>
  <c r="D836" i="4" s="1"/>
  <c r="L831" i="4"/>
  <c r="M831" i="4"/>
  <c r="N831" i="4"/>
  <c r="O832" i="4"/>
  <c r="A838" i="4" l="1"/>
  <c r="E837" i="4" a="1"/>
  <c r="E837" i="4" s="1"/>
  <c r="C837" i="4" a="1"/>
  <c r="C837" i="4" s="1"/>
  <c r="I837" i="4" a="1"/>
  <c r="I837" i="4" s="1"/>
  <c r="H837" i="4" a="1"/>
  <c r="H837" i="4" s="1"/>
  <c r="B837" i="4" a="1"/>
  <c r="B837" i="4" s="1"/>
  <c r="G837" i="4" a="1"/>
  <c r="G837" i="4" s="1"/>
  <c r="F837" i="4" a="1"/>
  <c r="F837" i="4" s="1"/>
  <c r="D837" i="4" a="1"/>
  <c r="D837" i="4" s="1"/>
  <c r="N832" i="4"/>
  <c r="L832" i="4"/>
  <c r="O833" i="4"/>
  <c r="M832" i="4"/>
  <c r="A839" i="4" l="1"/>
  <c r="I838" i="4" a="1"/>
  <c r="I838" i="4" s="1"/>
  <c r="C838" i="4" a="1"/>
  <c r="C838" i="4" s="1"/>
  <c r="H838" i="4" a="1"/>
  <c r="H838" i="4" s="1"/>
  <c r="G838" i="4" a="1"/>
  <c r="G838" i="4" s="1"/>
  <c r="F838" i="4" a="1"/>
  <c r="F838" i="4" s="1"/>
  <c r="B838" i="4" a="1"/>
  <c r="B838" i="4" s="1"/>
  <c r="E838" i="4" a="1"/>
  <c r="E838" i="4" s="1"/>
  <c r="D838" i="4" a="1"/>
  <c r="D838" i="4" s="1"/>
  <c r="M833" i="4"/>
  <c r="L833" i="4"/>
  <c r="N833" i="4"/>
  <c r="O834" i="4"/>
  <c r="A840" i="4" l="1"/>
  <c r="H839" i="4" a="1"/>
  <c r="H839" i="4" s="1"/>
  <c r="F839" i="4" a="1"/>
  <c r="F839" i="4" s="1"/>
  <c r="E839" i="4" a="1"/>
  <c r="E839" i="4" s="1"/>
  <c r="D839" i="4" a="1"/>
  <c r="D839" i="4" s="1"/>
  <c r="I839" i="4" a="1"/>
  <c r="I839" i="4" s="1"/>
  <c r="G839" i="4" a="1"/>
  <c r="G839" i="4" s="1"/>
  <c r="C839" i="4" a="1"/>
  <c r="C839" i="4" s="1"/>
  <c r="B839" i="4" a="1"/>
  <c r="B839" i="4" s="1"/>
  <c r="N834" i="4"/>
  <c r="L834" i="4"/>
  <c r="O835" i="4"/>
  <c r="L835" i="4"/>
  <c r="M834" i="4"/>
  <c r="A841" i="4" l="1"/>
  <c r="F840" i="4" a="1"/>
  <c r="F840" i="4" s="1"/>
  <c r="E840" i="4" a="1"/>
  <c r="E840" i="4" s="1"/>
  <c r="C840" i="4" a="1"/>
  <c r="C840" i="4" s="1"/>
  <c r="H840" i="4" a="1"/>
  <c r="H840" i="4" s="1"/>
  <c r="B840" i="4" a="1"/>
  <c r="B840" i="4" s="1"/>
  <c r="G840" i="4" a="1"/>
  <c r="G840" i="4" s="1"/>
  <c r="I840" i="4" a="1"/>
  <c r="I840" i="4" s="1"/>
  <c r="D840" i="4" a="1"/>
  <c r="D840" i="4" s="1"/>
  <c r="M835" i="4"/>
  <c r="M836" i="4"/>
  <c r="O836" i="4"/>
  <c r="N835" i="4"/>
  <c r="A842" i="4" l="1"/>
  <c r="C841" i="4" a="1"/>
  <c r="C841" i="4" s="1"/>
  <c r="H841" i="4" a="1"/>
  <c r="H841" i="4" s="1"/>
  <c r="B841" i="4" a="1"/>
  <c r="B841" i="4" s="1"/>
  <c r="F841" i="4" a="1"/>
  <c r="F841" i="4" s="1"/>
  <c r="E841" i="4" a="1"/>
  <c r="E841" i="4" s="1"/>
  <c r="I841" i="4" a="1"/>
  <c r="I841" i="4" s="1"/>
  <c r="G841" i="4" a="1"/>
  <c r="G841" i="4" s="1"/>
  <c r="D841" i="4" a="1"/>
  <c r="D841" i="4" s="1"/>
  <c r="L836" i="4"/>
  <c r="O837" i="4"/>
  <c r="N836" i="4"/>
  <c r="A843" i="4" l="1"/>
  <c r="H842" i="4" a="1"/>
  <c r="H842" i="4" s="1"/>
  <c r="F842" i="4" a="1"/>
  <c r="F842" i="4" s="1"/>
  <c r="D842" i="4" a="1"/>
  <c r="D842" i="4" s="1"/>
  <c r="I842" i="4" a="1"/>
  <c r="I842" i="4" s="1"/>
  <c r="C842" i="4" a="1"/>
  <c r="C842" i="4" s="1"/>
  <c r="G842" i="4" a="1"/>
  <c r="G842" i="4" s="1"/>
  <c r="E842" i="4" a="1"/>
  <c r="E842" i="4" s="1"/>
  <c r="B842" i="4" a="1"/>
  <c r="B842" i="4" s="1"/>
  <c r="L837" i="4"/>
  <c r="O838" i="4"/>
  <c r="M837" i="4"/>
  <c r="N837" i="4"/>
  <c r="A844" i="4" l="1"/>
  <c r="E843" i="4" a="1"/>
  <c r="E843" i="4" s="1"/>
  <c r="D843" i="4" a="1"/>
  <c r="D843" i="4" s="1"/>
  <c r="H843" i="4" a="1"/>
  <c r="H843" i="4" s="1"/>
  <c r="G843" i="4" a="1"/>
  <c r="G843" i="4" s="1"/>
  <c r="B843" i="4" a="1"/>
  <c r="B843" i="4" s="1"/>
  <c r="F843" i="4" a="1"/>
  <c r="F843" i="4" s="1"/>
  <c r="I843" i="4" a="1"/>
  <c r="I843" i="4" s="1"/>
  <c r="C843" i="4" a="1"/>
  <c r="C843" i="4" s="1"/>
  <c r="L838" i="4"/>
  <c r="M838" i="4"/>
  <c r="O839" i="4"/>
  <c r="N838" i="4"/>
  <c r="A845" i="4" l="1"/>
  <c r="C844" i="4" a="1"/>
  <c r="C844" i="4" s="1"/>
  <c r="G844" i="4" a="1"/>
  <c r="G844" i="4" s="1"/>
  <c r="F844" i="4" a="1"/>
  <c r="F844" i="4" s="1"/>
  <c r="E844" i="4" a="1"/>
  <c r="E844" i="4" s="1"/>
  <c r="I844" i="4" a="1"/>
  <c r="I844" i="4" s="1"/>
  <c r="H844" i="4" a="1"/>
  <c r="H844" i="4" s="1"/>
  <c r="D844" i="4" a="1"/>
  <c r="D844" i="4" s="1"/>
  <c r="B844" i="4" a="1"/>
  <c r="B844" i="4" s="1"/>
  <c r="N839" i="4"/>
  <c r="L839" i="4"/>
  <c r="O840" i="4"/>
  <c r="M839" i="4"/>
  <c r="A846" i="4" l="1"/>
  <c r="E845" i="4" a="1"/>
  <c r="E845" i="4" s="1"/>
  <c r="C845" i="4" a="1"/>
  <c r="C845" i="4" s="1"/>
  <c r="I845" i="4" a="1"/>
  <c r="I845" i="4" s="1"/>
  <c r="H845" i="4" a="1"/>
  <c r="H845" i="4" s="1"/>
  <c r="B845" i="4" a="1"/>
  <c r="B845" i="4" s="1"/>
  <c r="G845" i="4" a="1"/>
  <c r="G845" i="4" s="1"/>
  <c r="F845" i="4" a="1"/>
  <c r="F845" i="4" s="1"/>
  <c r="D845" i="4" a="1"/>
  <c r="D845" i="4" s="1"/>
  <c r="L840" i="4"/>
  <c r="N840" i="4"/>
  <c r="O841" i="4"/>
  <c r="M840" i="4"/>
  <c r="A847" i="4" l="1"/>
  <c r="I846" i="4" a="1"/>
  <c r="I846" i="4" s="1"/>
  <c r="C846" i="4" a="1"/>
  <c r="C846" i="4" s="1"/>
  <c r="H846" i="4" a="1"/>
  <c r="H846" i="4" s="1"/>
  <c r="G846" i="4" a="1"/>
  <c r="G846" i="4" s="1"/>
  <c r="F846" i="4" a="1"/>
  <c r="F846" i="4" s="1"/>
  <c r="E846" i="4" a="1"/>
  <c r="E846" i="4" s="1"/>
  <c r="D846" i="4" a="1"/>
  <c r="D846" i="4" s="1"/>
  <c r="B846" i="4" a="1"/>
  <c r="B846" i="4" s="1"/>
  <c r="N841" i="4"/>
  <c r="M841" i="4"/>
  <c r="L841" i="4"/>
  <c r="O842" i="4"/>
  <c r="A848" i="4" l="1"/>
  <c r="H847" i="4" a="1"/>
  <c r="H847" i="4" s="1"/>
  <c r="F847" i="4" a="1"/>
  <c r="F847" i="4" s="1"/>
  <c r="E847" i="4" a="1"/>
  <c r="E847" i="4" s="1"/>
  <c r="D847" i="4" a="1"/>
  <c r="D847" i="4" s="1"/>
  <c r="G847" i="4" a="1"/>
  <c r="G847" i="4" s="1"/>
  <c r="C847" i="4" a="1"/>
  <c r="C847" i="4" s="1"/>
  <c r="B847" i="4" a="1"/>
  <c r="B847" i="4" s="1"/>
  <c r="I847" i="4" a="1"/>
  <c r="I847" i="4" s="1"/>
  <c r="L842" i="4"/>
  <c r="N842" i="4"/>
  <c r="O843" i="4"/>
  <c r="M842" i="4"/>
  <c r="A849" i="4" l="1"/>
  <c r="F848" i="4" a="1"/>
  <c r="F848" i="4" s="1"/>
  <c r="E848" i="4" a="1"/>
  <c r="E848" i="4" s="1"/>
  <c r="C848" i="4" a="1"/>
  <c r="C848" i="4" s="1"/>
  <c r="H848" i="4" a="1"/>
  <c r="H848" i="4" s="1"/>
  <c r="B848" i="4" a="1"/>
  <c r="B848" i="4" s="1"/>
  <c r="G848" i="4" a="1"/>
  <c r="G848" i="4" s="1"/>
  <c r="I848" i="4" a="1"/>
  <c r="I848" i="4" s="1"/>
  <c r="D848" i="4" a="1"/>
  <c r="D848" i="4" s="1"/>
  <c r="M843" i="4"/>
  <c r="N843" i="4"/>
  <c r="L843" i="4"/>
  <c r="O844" i="4"/>
  <c r="A850" i="4" l="1"/>
  <c r="C849" i="4" a="1"/>
  <c r="C849" i="4" s="1"/>
  <c r="H849" i="4" a="1"/>
  <c r="H849" i="4" s="1"/>
  <c r="B849" i="4" a="1"/>
  <c r="B849" i="4" s="1"/>
  <c r="F849" i="4" a="1"/>
  <c r="F849" i="4" s="1"/>
  <c r="E849" i="4" a="1"/>
  <c r="E849" i="4" s="1"/>
  <c r="G849" i="4" a="1"/>
  <c r="G849" i="4" s="1"/>
  <c r="D849" i="4" a="1"/>
  <c r="D849" i="4" s="1"/>
  <c r="I849" i="4" a="1"/>
  <c r="I849" i="4" s="1"/>
  <c r="M844" i="4"/>
  <c r="N844" i="4"/>
  <c r="L844" i="4"/>
  <c r="O845" i="4"/>
  <c r="A851" i="4" l="1"/>
  <c r="H850" i="4" a="1"/>
  <c r="H850" i="4" s="1"/>
  <c r="F850" i="4" a="1"/>
  <c r="F850" i="4" s="1"/>
  <c r="D850" i="4" a="1"/>
  <c r="D850" i="4" s="1"/>
  <c r="I850" i="4" a="1"/>
  <c r="I850" i="4" s="1"/>
  <c r="C850" i="4" a="1"/>
  <c r="C850" i="4" s="1"/>
  <c r="G850" i="4" a="1"/>
  <c r="G850" i="4" s="1"/>
  <c r="E850" i="4" a="1"/>
  <c r="E850" i="4" s="1"/>
  <c r="B850" i="4" a="1"/>
  <c r="B850" i="4" s="1"/>
  <c r="M845" i="4"/>
  <c r="L845" i="4"/>
  <c r="O846" i="4"/>
  <c r="N845" i="4"/>
  <c r="A852" i="4" l="1"/>
  <c r="E851" i="4" a="1"/>
  <c r="E851" i="4" s="1"/>
  <c r="D851" i="4" a="1"/>
  <c r="D851" i="4" s="1"/>
  <c r="H851" i="4" a="1"/>
  <c r="H851" i="4" s="1"/>
  <c r="G851" i="4" a="1"/>
  <c r="G851" i="4" s="1"/>
  <c r="B851" i="4" a="1"/>
  <c r="B851" i="4" s="1"/>
  <c r="F851" i="4" a="1"/>
  <c r="F851" i="4" s="1"/>
  <c r="C851" i="4" a="1"/>
  <c r="C851" i="4" s="1"/>
  <c r="I851" i="4" a="1"/>
  <c r="I851" i="4" s="1"/>
  <c r="L846" i="4"/>
  <c r="M846" i="4"/>
  <c r="O847" i="4"/>
  <c r="N846" i="4"/>
  <c r="A853" i="4" l="1"/>
  <c r="C852" i="4" a="1"/>
  <c r="C852" i="4" s="1"/>
  <c r="H852" i="4" a="1"/>
  <c r="H852" i="4" s="1"/>
  <c r="G852" i="4" a="1"/>
  <c r="G852" i="4" s="1"/>
  <c r="F852" i="4" a="1"/>
  <c r="F852" i="4" s="1"/>
  <c r="E852" i="4" a="1"/>
  <c r="E852" i="4" s="1"/>
  <c r="I852" i="4" a="1"/>
  <c r="I852" i="4" s="1"/>
  <c r="D852" i="4" a="1"/>
  <c r="D852" i="4" s="1"/>
  <c r="B852" i="4" a="1"/>
  <c r="B852" i="4" s="1"/>
  <c r="N847" i="4"/>
  <c r="L847" i="4"/>
  <c r="O848" i="4"/>
  <c r="M847" i="4"/>
  <c r="A854" i="4" l="1"/>
  <c r="F853" i="4" a="1"/>
  <c r="F853" i="4" s="1"/>
  <c r="E853" i="4" a="1"/>
  <c r="E853" i="4" s="1"/>
  <c r="C853" i="4" a="1"/>
  <c r="C853" i="4" s="1"/>
  <c r="I853" i="4" a="1"/>
  <c r="I853" i="4" s="1"/>
  <c r="H853" i="4" a="1"/>
  <c r="H853" i="4" s="1"/>
  <c r="B853" i="4" a="1"/>
  <c r="B853" i="4" s="1"/>
  <c r="G853" i="4" a="1"/>
  <c r="G853" i="4" s="1"/>
  <c r="D853" i="4" a="1"/>
  <c r="D853" i="4" s="1"/>
  <c r="L848" i="4"/>
  <c r="N848" i="4"/>
  <c r="O849" i="4"/>
  <c r="M848" i="4"/>
  <c r="A855" i="4" l="1"/>
  <c r="D854" i="4" a="1"/>
  <c r="D854" i="4" s="1"/>
  <c r="I854" i="4" a="1"/>
  <c r="I854" i="4" s="1"/>
  <c r="C854" i="4" a="1"/>
  <c r="C854" i="4" s="1"/>
  <c r="H854" i="4" a="1"/>
  <c r="H854" i="4" s="1"/>
  <c r="G854" i="4" a="1"/>
  <c r="G854" i="4" s="1"/>
  <c r="F854" i="4" a="1"/>
  <c r="F854" i="4" s="1"/>
  <c r="B854" i="4" a="1"/>
  <c r="B854" i="4" s="1"/>
  <c r="E854" i="4" a="1"/>
  <c r="E854" i="4" s="1"/>
  <c r="M849" i="4"/>
  <c r="L849" i="4"/>
  <c r="N849" i="4"/>
  <c r="O850" i="4"/>
  <c r="A856" i="4" l="1"/>
  <c r="H855" i="4" a="1"/>
  <c r="H855" i="4" s="1"/>
  <c r="G855" i="4" a="1"/>
  <c r="G855" i="4" s="1"/>
  <c r="B855" i="4" a="1"/>
  <c r="B855" i="4" s="1"/>
  <c r="F855" i="4" a="1"/>
  <c r="F855" i="4" s="1"/>
  <c r="E855" i="4" a="1"/>
  <c r="E855" i="4" s="1"/>
  <c r="D855" i="4" a="1"/>
  <c r="D855" i="4" s="1"/>
  <c r="I855" i="4" a="1"/>
  <c r="I855" i="4" s="1"/>
  <c r="C855" i="4" a="1"/>
  <c r="C855" i="4" s="1"/>
  <c r="L850" i="4"/>
  <c r="M850" i="4"/>
  <c r="N850" i="4"/>
  <c r="O851" i="4"/>
  <c r="A857" i="4" l="1"/>
  <c r="F856" i="4" a="1"/>
  <c r="F856" i="4" s="1"/>
  <c r="E856" i="4" a="1"/>
  <c r="E856" i="4" s="1"/>
  <c r="C856" i="4" a="1"/>
  <c r="C856" i="4" s="1"/>
  <c r="H856" i="4" a="1"/>
  <c r="H856" i="4" s="1"/>
  <c r="B856" i="4" a="1"/>
  <c r="B856" i="4" s="1"/>
  <c r="G856" i="4" a="1"/>
  <c r="G856" i="4" s="1"/>
  <c r="I856" i="4" a="1"/>
  <c r="I856" i="4" s="1"/>
  <c r="D856" i="4" a="1"/>
  <c r="D856" i="4" s="1"/>
  <c r="L851" i="4"/>
  <c r="M851" i="4"/>
  <c r="O852" i="4"/>
  <c r="N851" i="4"/>
  <c r="A858" i="4" l="1"/>
  <c r="C857" i="4" a="1"/>
  <c r="C857" i="4" s="1"/>
  <c r="I857" i="4" a="1"/>
  <c r="I857" i="4" s="1"/>
  <c r="H857" i="4" a="1"/>
  <c r="H857" i="4" s="1"/>
  <c r="B857" i="4" a="1"/>
  <c r="B857" i="4" s="1"/>
  <c r="F857" i="4" a="1"/>
  <c r="F857" i="4" s="1"/>
  <c r="E857" i="4" a="1"/>
  <c r="E857" i="4" s="1"/>
  <c r="G857" i="4" a="1"/>
  <c r="G857" i="4" s="1"/>
  <c r="D857" i="4" a="1"/>
  <c r="D857" i="4" s="1"/>
  <c r="L852" i="4"/>
  <c r="M852" i="4"/>
  <c r="N852" i="4"/>
  <c r="O853" i="4"/>
  <c r="A859" i="4" l="1"/>
  <c r="H858" i="4" a="1"/>
  <c r="H858" i="4" s="1"/>
  <c r="G858" i="4" a="1"/>
  <c r="G858" i="4" s="1"/>
  <c r="F858" i="4" a="1"/>
  <c r="F858" i="4" s="1"/>
  <c r="D858" i="4" a="1"/>
  <c r="D858" i="4" s="1"/>
  <c r="I858" i="4" a="1"/>
  <c r="I858" i="4" s="1"/>
  <c r="C858" i="4" a="1"/>
  <c r="C858" i="4" s="1"/>
  <c r="E858" i="4" a="1"/>
  <c r="E858" i="4" s="1"/>
  <c r="B858" i="4" a="1"/>
  <c r="B858" i="4" s="1"/>
  <c r="L853" i="4"/>
  <c r="O854" i="4"/>
  <c r="M853" i="4"/>
  <c r="N853" i="4"/>
  <c r="A860" i="4" l="1"/>
  <c r="E859" i="4" a="1"/>
  <c r="E859" i="4" s="1"/>
  <c r="D859" i="4" a="1"/>
  <c r="D859" i="4" s="1"/>
  <c r="H859" i="4" a="1"/>
  <c r="H859" i="4" s="1"/>
  <c r="G859" i="4" a="1"/>
  <c r="G859" i="4" s="1"/>
  <c r="B859" i="4" a="1"/>
  <c r="B859" i="4" s="1"/>
  <c r="F859" i="4" a="1"/>
  <c r="F859" i="4" s="1"/>
  <c r="I859" i="4" a="1"/>
  <c r="I859" i="4" s="1"/>
  <c r="C859" i="4" a="1"/>
  <c r="C859" i="4" s="1"/>
  <c r="L854" i="4"/>
  <c r="O855" i="4"/>
  <c r="M854" i="4"/>
  <c r="N854" i="4"/>
  <c r="A861" i="4" l="1"/>
  <c r="C860" i="4" a="1"/>
  <c r="C860" i="4" s="1"/>
  <c r="H860" i="4" a="1"/>
  <c r="H860" i="4" s="1"/>
  <c r="B860" i="4" a="1"/>
  <c r="B860" i="4" s="1"/>
  <c r="G860" i="4" a="1"/>
  <c r="G860" i="4" s="1"/>
  <c r="F860" i="4" a="1"/>
  <c r="F860" i="4" s="1"/>
  <c r="E860" i="4" a="1"/>
  <c r="E860" i="4" s="1"/>
  <c r="I860" i="4" a="1"/>
  <c r="I860" i="4" s="1"/>
  <c r="D860" i="4" a="1"/>
  <c r="D860" i="4" s="1"/>
  <c r="M855" i="4"/>
  <c r="N855" i="4"/>
  <c r="L855" i="4"/>
  <c r="O856" i="4"/>
  <c r="M856" i="4"/>
  <c r="A862" i="4" l="1"/>
  <c r="F861" i="4" a="1"/>
  <c r="F861" i="4" s="1"/>
  <c r="E861" i="4" a="1"/>
  <c r="E861" i="4" s="1"/>
  <c r="C861" i="4" a="1"/>
  <c r="C861" i="4" s="1"/>
  <c r="I861" i="4" a="1"/>
  <c r="I861" i="4" s="1"/>
  <c r="H861" i="4" a="1"/>
  <c r="H861" i="4" s="1"/>
  <c r="B861" i="4" a="1"/>
  <c r="B861" i="4" s="1"/>
  <c r="G861" i="4" a="1"/>
  <c r="G861" i="4" s="1"/>
  <c r="D861" i="4" a="1"/>
  <c r="D861" i="4" s="1"/>
  <c r="L856" i="4"/>
  <c r="N856" i="4"/>
  <c r="O857" i="4"/>
  <c r="A863" i="4" l="1"/>
  <c r="D862" i="4" a="1"/>
  <c r="D862" i="4" s="1"/>
  <c r="I862" i="4" a="1"/>
  <c r="I862" i="4" s="1"/>
  <c r="C862" i="4" a="1"/>
  <c r="C862" i="4" s="1"/>
  <c r="H862" i="4" a="1"/>
  <c r="H862" i="4" s="1"/>
  <c r="G862" i="4" a="1"/>
  <c r="G862" i="4" s="1"/>
  <c r="F862" i="4" a="1"/>
  <c r="F862" i="4" s="1"/>
  <c r="E862" i="4" a="1"/>
  <c r="E862" i="4" s="1"/>
  <c r="B862" i="4" a="1"/>
  <c r="B862" i="4" s="1"/>
  <c r="L857" i="4"/>
  <c r="M857" i="4"/>
  <c r="O858" i="4"/>
  <c r="N857" i="4"/>
  <c r="A864" i="4" l="1"/>
  <c r="H863" i="4" a="1"/>
  <c r="H863" i="4" s="1"/>
  <c r="G863" i="4" a="1"/>
  <c r="G863" i="4" s="1"/>
  <c r="B863" i="4" a="1"/>
  <c r="B863" i="4" s="1"/>
  <c r="F863" i="4" a="1"/>
  <c r="F863" i="4" s="1"/>
  <c r="E863" i="4" a="1"/>
  <c r="E863" i="4" s="1"/>
  <c r="D863" i="4" a="1"/>
  <c r="D863" i="4" s="1"/>
  <c r="I863" i="4" a="1"/>
  <c r="I863" i="4" s="1"/>
  <c r="C863" i="4" a="1"/>
  <c r="C863" i="4" s="1"/>
  <c r="L858" i="4"/>
  <c r="O859" i="4"/>
  <c r="M858" i="4"/>
  <c r="N858" i="4"/>
  <c r="A865" i="4" l="1"/>
  <c r="F864" i="4" a="1"/>
  <c r="F864" i="4" s="1"/>
  <c r="E864" i="4" a="1"/>
  <c r="E864" i="4" s="1"/>
  <c r="C864" i="4" a="1"/>
  <c r="C864" i="4" s="1"/>
  <c r="H864" i="4" a="1"/>
  <c r="H864" i="4" s="1"/>
  <c r="B864" i="4" a="1"/>
  <c r="B864" i="4" s="1"/>
  <c r="G864" i="4" a="1"/>
  <c r="G864" i="4" s="1"/>
  <c r="I864" i="4" a="1"/>
  <c r="I864" i="4" s="1"/>
  <c r="D864" i="4" a="1"/>
  <c r="D864" i="4" s="1"/>
  <c r="M859" i="4"/>
  <c r="L859" i="4"/>
  <c r="O860" i="4"/>
  <c r="N859" i="4"/>
  <c r="A866" i="4" l="1"/>
  <c r="C865" i="4" a="1"/>
  <c r="C865" i="4" s="1"/>
  <c r="I865" i="4" a="1"/>
  <c r="I865" i="4" s="1"/>
  <c r="H865" i="4" a="1"/>
  <c r="H865" i="4" s="1"/>
  <c r="B865" i="4" a="1"/>
  <c r="B865" i="4" s="1"/>
  <c r="F865" i="4" a="1"/>
  <c r="F865" i="4" s="1"/>
  <c r="E865" i="4" a="1"/>
  <c r="E865" i="4" s="1"/>
  <c r="G865" i="4" a="1"/>
  <c r="G865" i="4" s="1"/>
  <c r="D865" i="4" a="1"/>
  <c r="D865" i="4" s="1"/>
  <c r="L860" i="4"/>
  <c r="O861" i="4"/>
  <c r="M860" i="4"/>
  <c r="N860" i="4"/>
  <c r="A867" i="4" l="1"/>
  <c r="H866" i="4" a="1"/>
  <c r="H866" i="4" s="1"/>
  <c r="G866" i="4" a="1"/>
  <c r="G866" i="4" s="1"/>
  <c r="F866" i="4" a="1"/>
  <c r="F866" i="4" s="1"/>
  <c r="D866" i="4" a="1"/>
  <c r="D866" i="4" s="1"/>
  <c r="I866" i="4" a="1"/>
  <c r="I866" i="4" s="1"/>
  <c r="C866" i="4" a="1"/>
  <c r="C866" i="4" s="1"/>
  <c r="E866" i="4" a="1"/>
  <c r="E866" i="4" s="1"/>
  <c r="B866" i="4" a="1"/>
  <c r="B866" i="4" s="1"/>
  <c r="N861" i="4"/>
  <c r="M861" i="4"/>
  <c r="L861" i="4"/>
  <c r="O862" i="4"/>
  <c r="A868" i="4" l="1"/>
  <c r="E867" i="4" a="1"/>
  <c r="E867" i="4" s="1"/>
  <c r="D867" i="4" a="1"/>
  <c r="D867" i="4" s="1"/>
  <c r="H867" i="4" a="1"/>
  <c r="H867" i="4" s="1"/>
  <c r="G867" i="4" a="1"/>
  <c r="G867" i="4" s="1"/>
  <c r="B867" i="4" a="1"/>
  <c r="B867" i="4" s="1"/>
  <c r="F867" i="4" a="1"/>
  <c r="F867" i="4" s="1"/>
  <c r="I867" i="4" a="1"/>
  <c r="I867" i="4" s="1"/>
  <c r="C867" i="4" a="1"/>
  <c r="C867" i="4" s="1"/>
  <c r="L862" i="4"/>
  <c r="O863" i="4"/>
  <c r="M862" i="4"/>
  <c r="N862" i="4"/>
  <c r="A869" i="4" l="1"/>
  <c r="C868" i="4" a="1"/>
  <c r="C868" i="4" s="1"/>
  <c r="H868" i="4" a="1"/>
  <c r="H868" i="4" s="1"/>
  <c r="B868" i="4" a="1"/>
  <c r="B868" i="4" s="1"/>
  <c r="G868" i="4" a="1"/>
  <c r="G868" i="4" s="1"/>
  <c r="F868" i="4" a="1"/>
  <c r="F868" i="4" s="1"/>
  <c r="E868" i="4" a="1"/>
  <c r="E868" i="4" s="1"/>
  <c r="D868" i="4" a="1"/>
  <c r="D868" i="4" s="1"/>
  <c r="I868" i="4" a="1"/>
  <c r="I868" i="4" s="1"/>
  <c r="L863" i="4"/>
  <c r="M863" i="4"/>
  <c r="N863" i="4"/>
  <c r="O864" i="4"/>
  <c r="A870" i="4" l="1"/>
  <c r="F869" i="4" a="1"/>
  <c r="F869" i="4" s="1"/>
  <c r="E869" i="4" a="1"/>
  <c r="E869" i="4" s="1"/>
  <c r="I869" i="4" a="1"/>
  <c r="I869" i="4" s="1"/>
  <c r="C869" i="4" a="1"/>
  <c r="C869" i="4" s="1"/>
  <c r="H869" i="4" a="1"/>
  <c r="H869" i="4" s="1"/>
  <c r="G869" i="4" a="1"/>
  <c r="G869" i="4" s="1"/>
  <c r="B869" i="4" a="1"/>
  <c r="B869" i="4" s="1"/>
  <c r="D869" i="4" a="1"/>
  <c r="D869" i="4" s="1"/>
  <c r="N864" i="4"/>
  <c r="L864" i="4"/>
  <c r="O865" i="4"/>
  <c r="M865" i="4"/>
  <c r="M864" i="4"/>
  <c r="A871" i="4" l="1"/>
  <c r="I870" i="4" a="1"/>
  <c r="I870" i="4" s="1"/>
  <c r="D870" i="4" a="1"/>
  <c r="D870" i="4" s="1"/>
  <c r="C870" i="4" a="1"/>
  <c r="C870" i="4" s="1"/>
  <c r="H870" i="4" a="1"/>
  <c r="H870" i="4" s="1"/>
  <c r="B870" i="4" a="1"/>
  <c r="B870" i="4" s="1"/>
  <c r="F870" i="4" a="1"/>
  <c r="F870" i="4" s="1"/>
  <c r="E870" i="4" a="1"/>
  <c r="E870" i="4" s="1"/>
  <c r="G870" i="4" a="1"/>
  <c r="G870" i="4" s="1"/>
  <c r="L865" i="4"/>
  <c r="N865" i="4"/>
  <c r="O866" i="4"/>
  <c r="A872" i="4" l="1"/>
  <c r="F871" i="4" a="1"/>
  <c r="F871" i="4" s="1"/>
  <c r="E871" i="4" a="1"/>
  <c r="E871" i="4" s="1"/>
  <c r="I871" i="4" a="1"/>
  <c r="I871" i="4" s="1"/>
  <c r="D871" i="4" a="1"/>
  <c r="D871" i="4" s="1"/>
  <c r="H871" i="4" a="1"/>
  <c r="H871" i="4" s="1"/>
  <c r="C871" i="4" a="1"/>
  <c r="C871" i="4" s="1"/>
  <c r="G871" i="4" a="1"/>
  <c r="G871" i="4" s="1"/>
  <c r="B871" i="4" a="1"/>
  <c r="B871" i="4" s="1"/>
  <c r="M866" i="4"/>
  <c r="L866" i="4"/>
  <c r="O867" i="4"/>
  <c r="N866" i="4"/>
  <c r="A873" i="4" l="1"/>
  <c r="I872" i="4" a="1"/>
  <c r="I872" i="4" s="1"/>
  <c r="D872" i="4" a="1"/>
  <c r="D872" i="4" s="1"/>
  <c r="C872" i="4" a="1"/>
  <c r="C872" i="4" s="1"/>
  <c r="H872" i="4" a="1"/>
  <c r="H872" i="4" s="1"/>
  <c r="B872" i="4" a="1"/>
  <c r="B872" i="4" s="1"/>
  <c r="F872" i="4" a="1"/>
  <c r="F872" i="4" s="1"/>
  <c r="G872" i="4" a="1"/>
  <c r="G872" i="4" s="1"/>
  <c r="E872" i="4" a="1"/>
  <c r="E872" i="4" s="1"/>
  <c r="L867" i="4"/>
  <c r="O868" i="4"/>
  <c r="M867" i="4"/>
  <c r="N867" i="4"/>
  <c r="A874" i="4" l="1"/>
  <c r="F873" i="4" a="1"/>
  <c r="F873" i="4" s="1"/>
  <c r="E873" i="4" a="1"/>
  <c r="E873" i="4" s="1"/>
  <c r="D873" i="4" a="1"/>
  <c r="D873" i="4" s="1"/>
  <c r="I873" i="4" a="1"/>
  <c r="I873" i="4" s="1"/>
  <c r="C873" i="4" a="1"/>
  <c r="C873" i="4" s="1"/>
  <c r="H873" i="4" a="1"/>
  <c r="H873" i="4" s="1"/>
  <c r="G873" i="4" a="1"/>
  <c r="G873" i="4" s="1"/>
  <c r="B873" i="4" a="1"/>
  <c r="B873" i="4" s="1"/>
  <c r="L868" i="4"/>
  <c r="M868" i="4"/>
  <c r="L869" i="4"/>
  <c r="O869" i="4"/>
  <c r="N868" i="4"/>
  <c r="A875" i="4" l="1"/>
  <c r="E874" i="4" a="1"/>
  <c r="E874" i="4" s="1"/>
  <c r="D874" i="4" a="1"/>
  <c r="D874" i="4" s="1"/>
  <c r="I874" i="4" a="1"/>
  <c r="I874" i="4" s="1"/>
  <c r="C874" i="4" a="1"/>
  <c r="C874" i="4" s="1"/>
  <c r="H874" i="4" a="1"/>
  <c r="H874" i="4" s="1"/>
  <c r="G874" i="4" a="1"/>
  <c r="G874" i="4" s="1"/>
  <c r="F874" i="4" a="1"/>
  <c r="F874" i="4" s="1"/>
  <c r="B874" i="4" a="1"/>
  <c r="B874" i="4" s="1"/>
  <c r="N869" i="4"/>
  <c r="O870" i="4"/>
  <c r="M869" i="4"/>
  <c r="A876" i="4" l="1"/>
  <c r="H875" i="4" a="1"/>
  <c r="H875" i="4" s="1"/>
  <c r="G875" i="4" a="1"/>
  <c r="G875" i="4" s="1"/>
  <c r="B875" i="4" a="1"/>
  <c r="B875" i="4" s="1"/>
  <c r="E875" i="4" a="1"/>
  <c r="E875" i="4" s="1"/>
  <c r="D875" i="4" a="1"/>
  <c r="D875" i="4" s="1"/>
  <c r="I875" i="4" a="1"/>
  <c r="I875" i="4" s="1"/>
  <c r="F875" i="4" a="1"/>
  <c r="F875" i="4" s="1"/>
  <c r="C875" i="4" a="1"/>
  <c r="C875" i="4" s="1"/>
  <c r="N870" i="4"/>
  <c r="L870" i="4"/>
  <c r="O871" i="4"/>
  <c r="M870" i="4"/>
  <c r="A877" i="4" l="1"/>
  <c r="F876" i="4" a="1"/>
  <c r="F876" i="4" s="1"/>
  <c r="E876" i="4" a="1"/>
  <c r="E876" i="4" s="1"/>
  <c r="I876" i="4" a="1"/>
  <c r="I876" i="4" s="1"/>
  <c r="C876" i="4" a="1"/>
  <c r="C876" i="4" s="1"/>
  <c r="B876" i="4" a="1"/>
  <c r="B876" i="4" s="1"/>
  <c r="H876" i="4" a="1"/>
  <c r="H876" i="4" s="1"/>
  <c r="G876" i="4" a="1"/>
  <c r="G876" i="4" s="1"/>
  <c r="D876" i="4" a="1"/>
  <c r="D876" i="4" s="1"/>
  <c r="N871" i="4"/>
  <c r="L871" i="4"/>
  <c r="M871" i="4"/>
  <c r="O872" i="4"/>
  <c r="A878" i="4" l="1"/>
  <c r="I877" i="4" a="1"/>
  <c r="I877" i="4" s="1"/>
  <c r="C877" i="4" a="1"/>
  <c r="C877" i="4" s="1"/>
  <c r="H877" i="4" a="1"/>
  <c r="H877" i="4" s="1"/>
  <c r="G877" i="4" a="1"/>
  <c r="G877" i="4" s="1"/>
  <c r="B877" i="4" a="1"/>
  <c r="B877" i="4" s="1"/>
  <c r="F877" i="4" a="1"/>
  <c r="F877" i="4" s="1"/>
  <c r="E877" i="4" a="1"/>
  <c r="E877" i="4" s="1"/>
  <c r="D877" i="4" a="1"/>
  <c r="D877" i="4" s="1"/>
  <c r="M872" i="4"/>
  <c r="N872" i="4"/>
  <c r="L872" i="4"/>
  <c r="O873" i="4"/>
  <c r="L873" i="4"/>
  <c r="A879" i="4" l="1"/>
  <c r="F878" i="4" a="1"/>
  <c r="F878" i="4" s="1"/>
  <c r="E878" i="4" a="1"/>
  <c r="E878" i="4" s="1"/>
  <c r="I878" i="4" a="1"/>
  <c r="I878" i="4" s="1"/>
  <c r="C878" i="4" a="1"/>
  <c r="C878" i="4" s="1"/>
  <c r="H878" i="4" a="1"/>
  <c r="H878" i="4" s="1"/>
  <c r="B878" i="4" a="1"/>
  <c r="B878" i="4" s="1"/>
  <c r="G878" i="4" a="1"/>
  <c r="G878" i="4" s="1"/>
  <c r="D878" i="4" a="1"/>
  <c r="D878" i="4" s="1"/>
  <c r="O874" i="4"/>
  <c r="M873" i="4"/>
  <c r="N873" i="4"/>
  <c r="A880" i="4" l="1"/>
  <c r="I879" i="4" a="1"/>
  <c r="I879" i="4" s="1"/>
  <c r="D879" i="4" a="1"/>
  <c r="D879" i="4" s="1"/>
  <c r="C879" i="4" a="1"/>
  <c r="C879" i="4" s="1"/>
  <c r="H879" i="4" a="1"/>
  <c r="H879" i="4" s="1"/>
  <c r="F879" i="4" a="1"/>
  <c r="F879" i="4" s="1"/>
  <c r="E879" i="4" a="1"/>
  <c r="E879" i="4" s="1"/>
  <c r="G879" i="4" a="1"/>
  <c r="G879" i="4" s="1"/>
  <c r="B879" i="4" a="1"/>
  <c r="B879" i="4" s="1"/>
  <c r="N874" i="4"/>
  <c r="L874" i="4"/>
  <c r="M875" i="4"/>
  <c r="L875" i="4"/>
  <c r="O875" i="4"/>
  <c r="M874" i="4"/>
  <c r="A881" i="4" l="1"/>
  <c r="G880" i="4" a="1"/>
  <c r="G880" i="4" s="1"/>
  <c r="F880" i="4" a="1"/>
  <c r="F880" i="4" s="1"/>
  <c r="D880" i="4" a="1"/>
  <c r="D880" i="4" s="1"/>
  <c r="I880" i="4" a="1"/>
  <c r="I880" i="4" s="1"/>
  <c r="C880" i="4" a="1"/>
  <c r="C880" i="4" s="1"/>
  <c r="B880" i="4" a="1"/>
  <c r="B880" i="4" s="1"/>
  <c r="H880" i="4" a="1"/>
  <c r="H880" i="4" s="1"/>
  <c r="E880" i="4" a="1"/>
  <c r="E880" i="4" s="1"/>
  <c r="O876" i="4"/>
  <c r="N875" i="4"/>
  <c r="A882" i="4" l="1"/>
  <c r="D881" i="4" a="1"/>
  <c r="D881" i="4" s="1"/>
  <c r="I881" i="4" a="1"/>
  <c r="I881" i="4" s="1"/>
  <c r="C881" i="4" a="1"/>
  <c r="C881" i="4" s="1"/>
  <c r="H881" i="4" a="1"/>
  <c r="H881" i="4" s="1"/>
  <c r="F881" i="4" a="1"/>
  <c r="F881" i="4" s="1"/>
  <c r="E881" i="4" a="1"/>
  <c r="E881" i="4" s="1"/>
  <c r="G881" i="4" a="1"/>
  <c r="G881" i="4" s="1"/>
  <c r="B881" i="4" a="1"/>
  <c r="B881" i="4" s="1"/>
  <c r="M876" i="4"/>
  <c r="L876" i="4"/>
  <c r="O877" i="4"/>
  <c r="N876" i="4"/>
  <c r="A883" i="4" l="1"/>
  <c r="G882" i="4" a="1"/>
  <c r="G882" i="4" s="1"/>
  <c r="F882" i="4" a="1"/>
  <c r="F882" i="4" s="1"/>
  <c r="D882" i="4" a="1"/>
  <c r="D882" i="4" s="1"/>
  <c r="I882" i="4" a="1"/>
  <c r="I882" i="4" s="1"/>
  <c r="C882" i="4" a="1"/>
  <c r="C882" i="4" s="1"/>
  <c r="E882" i="4" a="1"/>
  <c r="E882" i="4" s="1"/>
  <c r="B882" i="4" a="1"/>
  <c r="B882" i="4" s="1"/>
  <c r="H882" i="4" a="1"/>
  <c r="H882" i="4" s="1"/>
  <c r="M877" i="4"/>
  <c r="N877" i="4"/>
  <c r="L877" i="4"/>
  <c r="L878" i="4"/>
  <c r="O878" i="4"/>
  <c r="A884" i="4" l="1"/>
  <c r="I883" i="4" a="1"/>
  <c r="I883" i="4" s="1"/>
  <c r="D883" i="4" a="1"/>
  <c r="D883" i="4" s="1"/>
  <c r="C883" i="4" a="1"/>
  <c r="C883" i="4" s="1"/>
  <c r="G883" i="4" a="1"/>
  <c r="G883" i="4" s="1"/>
  <c r="B883" i="4" a="1"/>
  <c r="B883" i="4" s="1"/>
  <c r="F883" i="4" a="1"/>
  <c r="F883" i="4" s="1"/>
  <c r="H883" i="4" a="1"/>
  <c r="H883" i="4" s="1"/>
  <c r="E883" i="4" a="1"/>
  <c r="E883" i="4" s="1"/>
  <c r="N878" i="4"/>
  <c r="O879" i="4"/>
  <c r="M878" i="4"/>
  <c r="A885" i="4" l="1"/>
  <c r="H884" i="4" a="1"/>
  <c r="H884" i="4" s="1"/>
  <c r="G884" i="4" a="1"/>
  <c r="G884" i="4" s="1"/>
  <c r="F884" i="4" a="1"/>
  <c r="F884" i="4" s="1"/>
  <c r="E884" i="4" a="1"/>
  <c r="E884" i="4" s="1"/>
  <c r="D884" i="4" a="1"/>
  <c r="D884" i="4" s="1"/>
  <c r="I884" i="4" a="1"/>
  <c r="I884" i="4" s="1"/>
  <c r="C884" i="4" a="1"/>
  <c r="C884" i="4" s="1"/>
  <c r="B884" i="4" a="1"/>
  <c r="B884" i="4" s="1"/>
  <c r="N879" i="4"/>
  <c r="L879" i="4"/>
  <c r="M879" i="4"/>
  <c r="O880" i="4"/>
  <c r="M880" i="4"/>
  <c r="A886" i="4" l="1"/>
  <c r="D885" i="4" a="1"/>
  <c r="D885" i="4" s="1"/>
  <c r="I885" i="4" a="1"/>
  <c r="I885" i="4" s="1"/>
  <c r="C885" i="4" a="1"/>
  <c r="C885" i="4" s="1"/>
  <c r="G885" i="4" a="1"/>
  <c r="G885" i="4" s="1"/>
  <c r="B885" i="4" a="1"/>
  <c r="B885" i="4" s="1"/>
  <c r="F885" i="4" a="1"/>
  <c r="F885" i="4" s="1"/>
  <c r="H885" i="4" a="1"/>
  <c r="H885" i="4" s="1"/>
  <c r="E885" i="4" a="1"/>
  <c r="E885" i="4" s="1"/>
  <c r="N880" i="4"/>
  <c r="L880" i="4"/>
  <c r="O881" i="4"/>
  <c r="L881" i="4"/>
  <c r="A887" i="4" l="1"/>
  <c r="H886" i="4" a="1"/>
  <c r="H886" i="4" s="1"/>
  <c r="B886" i="4" a="1"/>
  <c r="B886" i="4" s="1"/>
  <c r="G886" i="4" a="1"/>
  <c r="G886" i="4" s="1"/>
  <c r="F886" i="4" a="1"/>
  <c r="F886" i="4" s="1"/>
  <c r="E886" i="4" a="1"/>
  <c r="E886" i="4" s="1"/>
  <c r="D886" i="4" a="1"/>
  <c r="D886" i="4" s="1"/>
  <c r="I886" i="4" a="1"/>
  <c r="I886" i="4" s="1"/>
  <c r="C886" i="4" a="1"/>
  <c r="C886" i="4" s="1"/>
  <c r="M881" i="4"/>
  <c r="O882" i="4"/>
  <c r="N881" i="4"/>
  <c r="A888" i="4" l="1"/>
  <c r="E887" i="4" a="1"/>
  <c r="E887" i="4" s="1"/>
  <c r="I887" i="4" a="1"/>
  <c r="I887" i="4" s="1"/>
  <c r="D887" i="4" a="1"/>
  <c r="D887" i="4" s="1"/>
  <c r="H887" i="4" a="1"/>
  <c r="H887" i="4" s="1"/>
  <c r="G887" i="4" a="1"/>
  <c r="G887" i="4" s="1"/>
  <c r="B887" i="4" a="1"/>
  <c r="B887" i="4" s="1"/>
  <c r="F887" i="4" a="1"/>
  <c r="F887" i="4" s="1"/>
  <c r="C887" i="4" a="1"/>
  <c r="C887" i="4" s="1"/>
  <c r="L882" i="4"/>
  <c r="M882" i="4"/>
  <c r="N882" i="4"/>
  <c r="O883" i="4"/>
  <c r="A889" i="4" l="1"/>
  <c r="B888" i="4" a="1"/>
  <c r="B888" i="4" s="1"/>
  <c r="H888" i="4" a="1"/>
  <c r="H888" i="4" s="1"/>
  <c r="G888" i="4" a="1"/>
  <c r="G888" i="4" s="1"/>
  <c r="E888" i="4" a="1"/>
  <c r="E888" i="4" s="1"/>
  <c r="D888" i="4" a="1"/>
  <c r="D888" i="4" s="1"/>
  <c r="I888" i="4" a="1"/>
  <c r="I888" i="4" s="1"/>
  <c r="F888" i="4" a="1"/>
  <c r="F888" i="4" s="1"/>
  <c r="C888" i="4" a="1"/>
  <c r="C888" i="4" s="1"/>
  <c r="L883" i="4"/>
  <c r="M883" i="4"/>
  <c r="O884" i="4"/>
  <c r="N883" i="4"/>
  <c r="A890" i="4" l="1"/>
  <c r="E889" i="4" a="1"/>
  <c r="E889" i="4" s="1"/>
  <c r="D889" i="4" a="1"/>
  <c r="D889" i="4" s="1"/>
  <c r="H889" i="4" a="1"/>
  <c r="H889" i="4" s="1"/>
  <c r="G889" i="4" a="1"/>
  <c r="G889" i="4" s="1"/>
  <c r="B889" i="4" a="1"/>
  <c r="B889" i="4" s="1"/>
  <c r="I889" i="4" a="1"/>
  <c r="I889" i="4" s="1"/>
  <c r="F889" i="4" a="1"/>
  <c r="F889" i="4" s="1"/>
  <c r="C889" i="4" a="1"/>
  <c r="C889" i="4" s="1"/>
  <c r="L884" i="4"/>
  <c r="M884" i="4"/>
  <c r="O885" i="4"/>
  <c r="N884" i="4"/>
  <c r="A891" i="4" l="1"/>
  <c r="H890" i="4" a="1"/>
  <c r="H890" i="4" s="1"/>
  <c r="B890" i="4" a="1"/>
  <c r="B890" i="4" s="1"/>
  <c r="G890" i="4" a="1"/>
  <c r="G890" i="4" s="1"/>
  <c r="E890" i="4" a="1"/>
  <c r="E890" i="4" s="1"/>
  <c r="D890" i="4" a="1"/>
  <c r="D890" i="4" s="1"/>
  <c r="F890" i="4" a="1"/>
  <c r="F890" i="4" s="1"/>
  <c r="C890" i="4" a="1"/>
  <c r="C890" i="4" s="1"/>
  <c r="I890" i="4" a="1"/>
  <c r="I890" i="4" s="1"/>
  <c r="N885" i="4"/>
  <c r="L885" i="4"/>
  <c r="O886" i="4"/>
  <c r="M885" i="4"/>
  <c r="A892" i="4" l="1"/>
  <c r="F891" i="4" a="1"/>
  <c r="F891" i="4" s="1"/>
  <c r="E891" i="4" a="1"/>
  <c r="E891" i="4" s="1"/>
  <c r="C891" i="4" a="1"/>
  <c r="C891" i="4" s="1"/>
  <c r="H891" i="4" a="1"/>
  <c r="H891" i="4" s="1"/>
  <c r="G891" i="4" a="1"/>
  <c r="G891" i="4" s="1"/>
  <c r="B891" i="4" a="1"/>
  <c r="B891" i="4" s="1"/>
  <c r="I891" i="4" a="1"/>
  <c r="I891" i="4" s="1"/>
  <c r="D891" i="4" a="1"/>
  <c r="D891" i="4" s="1"/>
  <c r="N886" i="4"/>
  <c r="L886" i="4"/>
  <c r="L887" i="4"/>
  <c r="O887" i="4"/>
  <c r="M887" i="4"/>
  <c r="M886" i="4"/>
  <c r="A893" i="4" l="1"/>
  <c r="I892" i="4" a="1"/>
  <c r="I892" i="4" s="1"/>
  <c r="C892" i="4" a="1"/>
  <c r="C892" i="4" s="1"/>
  <c r="B892" i="4" a="1"/>
  <c r="B892" i="4" s="1"/>
  <c r="H892" i="4" a="1"/>
  <c r="H892" i="4" s="1"/>
  <c r="F892" i="4" a="1"/>
  <c r="F892" i="4" s="1"/>
  <c r="E892" i="4" a="1"/>
  <c r="E892" i="4" s="1"/>
  <c r="G892" i="4" a="1"/>
  <c r="G892" i="4" s="1"/>
  <c r="D892" i="4" a="1"/>
  <c r="D892" i="4" s="1"/>
  <c r="N887" i="4"/>
  <c r="O888" i="4"/>
  <c r="M888" i="4"/>
  <c r="A894" i="4" l="1"/>
  <c r="F893" i="4" a="1"/>
  <c r="F893" i="4" s="1"/>
  <c r="E893" i="4" a="1"/>
  <c r="E893" i="4" s="1"/>
  <c r="I893" i="4" a="1"/>
  <c r="I893" i="4" s="1"/>
  <c r="C893" i="4" a="1"/>
  <c r="C893" i="4" s="1"/>
  <c r="H893" i="4" a="1"/>
  <c r="H893" i="4" s="1"/>
  <c r="G893" i="4" a="1"/>
  <c r="G893" i="4" s="1"/>
  <c r="B893" i="4" a="1"/>
  <c r="B893" i="4" s="1"/>
  <c r="D893" i="4" a="1"/>
  <c r="D893" i="4" s="1"/>
  <c r="N888" i="4"/>
  <c r="L888" i="4"/>
  <c r="O889" i="4"/>
  <c r="A895" i="4" l="1"/>
  <c r="I894" i="4" a="1"/>
  <c r="I894" i="4" s="1"/>
  <c r="C894" i="4" a="1"/>
  <c r="C894" i="4" s="1"/>
  <c r="H894" i="4" a="1"/>
  <c r="H894" i="4" s="1"/>
  <c r="B894" i="4" a="1"/>
  <c r="B894" i="4" s="1"/>
  <c r="F894" i="4" a="1"/>
  <c r="F894" i="4" s="1"/>
  <c r="E894" i="4" a="1"/>
  <c r="E894" i="4" s="1"/>
  <c r="G894" i="4" a="1"/>
  <c r="G894" i="4" s="1"/>
  <c r="D894" i="4" a="1"/>
  <c r="D894" i="4" s="1"/>
  <c r="M889" i="4"/>
  <c r="L889" i="4"/>
  <c r="N889" i="4"/>
  <c r="O890" i="4"/>
  <c r="A896" i="4" l="1"/>
  <c r="F895" i="4" a="1"/>
  <c r="F895" i="4" s="1"/>
  <c r="E895" i="4" a="1"/>
  <c r="E895" i="4" s="1"/>
  <c r="I895" i="4" a="1"/>
  <c r="I895" i="4" s="1"/>
  <c r="D895" i="4" a="1"/>
  <c r="D895" i="4" s="1"/>
  <c r="C895" i="4" a="1"/>
  <c r="C895" i="4" s="1"/>
  <c r="H895" i="4" a="1"/>
  <c r="H895" i="4" s="1"/>
  <c r="G895" i="4" a="1"/>
  <c r="G895" i="4" s="1"/>
  <c r="B895" i="4" a="1"/>
  <c r="B895" i="4" s="1"/>
  <c r="L890" i="4"/>
  <c r="N890" i="4"/>
  <c r="O891" i="4"/>
  <c r="M890" i="4"/>
  <c r="A897" i="4" l="1"/>
  <c r="D896" i="4" a="1"/>
  <c r="D896" i="4" s="1"/>
  <c r="I896" i="4" a="1"/>
  <c r="I896" i="4" s="1"/>
  <c r="C896" i="4" a="1"/>
  <c r="C896" i="4" s="1"/>
  <c r="B896" i="4" a="1"/>
  <c r="B896" i="4" s="1"/>
  <c r="G896" i="4" a="1"/>
  <c r="G896" i="4" s="1"/>
  <c r="F896" i="4" a="1"/>
  <c r="F896" i="4" s="1"/>
  <c r="H896" i="4" a="1"/>
  <c r="H896" i="4" s="1"/>
  <c r="E896" i="4" a="1"/>
  <c r="E896" i="4" s="1"/>
  <c r="L891" i="4"/>
  <c r="O892" i="4"/>
  <c r="M891" i="4"/>
  <c r="N891" i="4"/>
  <c r="A898" i="4" l="1"/>
  <c r="F897" i="4" a="1"/>
  <c r="F897" i="4" s="1"/>
  <c r="E897" i="4" a="1"/>
  <c r="E897" i="4" s="1"/>
  <c r="D897" i="4" a="1"/>
  <c r="D897" i="4" s="1"/>
  <c r="I897" i="4" a="1"/>
  <c r="I897" i="4" s="1"/>
  <c r="C897" i="4" a="1"/>
  <c r="C897" i="4" s="1"/>
  <c r="H897" i="4" a="1"/>
  <c r="H897" i="4" s="1"/>
  <c r="G897" i="4" a="1"/>
  <c r="G897" i="4" s="1"/>
  <c r="B897" i="4" a="1"/>
  <c r="B897" i="4" s="1"/>
  <c r="L892" i="4"/>
  <c r="M892" i="4"/>
  <c r="L893" i="4"/>
  <c r="O893" i="4"/>
  <c r="N892" i="4"/>
  <c r="A899" i="4" l="1"/>
  <c r="D898" i="4" a="1"/>
  <c r="D898" i="4" s="1"/>
  <c r="I898" i="4" a="1"/>
  <c r="I898" i="4" s="1"/>
  <c r="C898" i="4" a="1"/>
  <c r="C898" i="4" s="1"/>
  <c r="G898" i="4" a="1"/>
  <c r="G898" i="4" s="1"/>
  <c r="F898" i="4" a="1"/>
  <c r="F898" i="4" s="1"/>
  <c r="H898" i="4" a="1"/>
  <c r="H898" i="4" s="1"/>
  <c r="E898" i="4" a="1"/>
  <c r="E898" i="4" s="1"/>
  <c r="B898" i="4" a="1"/>
  <c r="B898" i="4" s="1"/>
  <c r="M893" i="4"/>
  <c r="N893" i="4"/>
  <c r="O894" i="4"/>
  <c r="A900" i="4" l="1"/>
  <c r="H899" i="4" a="1"/>
  <c r="H899" i="4" s="1"/>
  <c r="B899" i="4" a="1"/>
  <c r="B899" i="4" s="1"/>
  <c r="G899" i="4" a="1"/>
  <c r="G899" i="4" s="1"/>
  <c r="F899" i="4" a="1"/>
  <c r="F899" i="4" s="1"/>
  <c r="D899" i="4" a="1"/>
  <c r="D899" i="4" s="1"/>
  <c r="I899" i="4" a="1"/>
  <c r="I899" i="4" s="1"/>
  <c r="C899" i="4" a="1"/>
  <c r="C899" i="4" s="1"/>
  <c r="E899" i="4" a="1"/>
  <c r="E899" i="4" s="1"/>
  <c r="N894" i="4"/>
  <c r="L894" i="4"/>
  <c r="O895" i="4"/>
  <c r="M894" i="4"/>
  <c r="A901" i="4" l="1"/>
  <c r="E900" i="4" a="1"/>
  <c r="E900" i="4" s="1"/>
  <c r="D900" i="4" a="1"/>
  <c r="D900" i="4" s="1"/>
  <c r="B900" i="4" a="1"/>
  <c r="B900" i="4" s="1"/>
  <c r="H900" i="4" a="1"/>
  <c r="H900" i="4" s="1"/>
  <c r="G900" i="4" a="1"/>
  <c r="G900" i="4" s="1"/>
  <c r="I900" i="4" a="1"/>
  <c r="I900" i="4" s="1"/>
  <c r="F900" i="4" a="1"/>
  <c r="F900" i="4" s="1"/>
  <c r="C900" i="4" a="1"/>
  <c r="C900" i="4" s="1"/>
  <c r="M895" i="4"/>
  <c r="L895" i="4"/>
  <c r="O896" i="4"/>
  <c r="N895" i="4"/>
  <c r="A902" i="4" l="1"/>
  <c r="I901" i="4" a="1"/>
  <c r="I901" i="4" s="1"/>
  <c r="H901" i="4" a="1"/>
  <c r="H901" i="4" s="1"/>
  <c r="B901" i="4" a="1"/>
  <c r="B901" i="4" s="1"/>
  <c r="G901" i="4" a="1"/>
  <c r="G901" i="4" s="1"/>
  <c r="F901" i="4" a="1"/>
  <c r="F901" i="4" s="1"/>
  <c r="E901" i="4" a="1"/>
  <c r="E901" i="4" s="1"/>
  <c r="D901" i="4" a="1"/>
  <c r="D901" i="4" s="1"/>
  <c r="C901" i="4" a="1"/>
  <c r="C901" i="4" s="1"/>
  <c r="M896" i="4"/>
  <c r="L896" i="4"/>
  <c r="N896" i="4"/>
  <c r="O897" i="4"/>
  <c r="A903" i="4" l="1"/>
  <c r="G902" i="4" a="1"/>
  <c r="G902" i="4" s="1"/>
  <c r="F902" i="4" a="1"/>
  <c r="F902" i="4" s="1"/>
  <c r="E902" i="4" a="1"/>
  <c r="E902" i="4" s="1"/>
  <c r="C902" i="4" a="1"/>
  <c r="C902" i="4" s="1"/>
  <c r="I902" i="4" a="1"/>
  <c r="I902" i="4" s="1"/>
  <c r="B902" i="4" a="1"/>
  <c r="B902" i="4" s="1"/>
  <c r="H902" i="4" a="1"/>
  <c r="H902" i="4" s="1"/>
  <c r="D902" i="4" a="1"/>
  <c r="D902" i="4" s="1"/>
  <c r="L897" i="4"/>
  <c r="M897" i="4"/>
  <c r="O898" i="4"/>
  <c r="N897" i="4"/>
  <c r="A904" i="4" l="1"/>
  <c r="D903" i="4" a="1"/>
  <c r="D903" i="4" s="1"/>
  <c r="I903" i="4" a="1"/>
  <c r="I903" i="4" s="1"/>
  <c r="C903" i="4" a="1"/>
  <c r="C903" i="4" s="1"/>
  <c r="H903" i="4" a="1"/>
  <c r="H903" i="4" s="1"/>
  <c r="B903" i="4" a="1"/>
  <c r="B903" i="4" s="1"/>
  <c r="G903" i="4" a="1"/>
  <c r="G903" i="4" s="1"/>
  <c r="F903" i="4" a="1"/>
  <c r="F903" i="4" s="1"/>
  <c r="E903" i="4" a="1"/>
  <c r="E903" i="4" s="1"/>
  <c r="L898" i="4"/>
  <c r="N898" i="4"/>
  <c r="L899" i="4"/>
  <c r="O899" i="4"/>
  <c r="M898" i="4"/>
  <c r="A905" i="4" l="1"/>
  <c r="B904" i="4" a="1"/>
  <c r="B904" i="4" s="1"/>
  <c r="H904" i="4" a="1"/>
  <c r="H904" i="4" s="1"/>
  <c r="G904" i="4" a="1"/>
  <c r="G904" i="4" s="1"/>
  <c r="E904" i="4" a="1"/>
  <c r="E904" i="4" s="1"/>
  <c r="D904" i="4" a="1"/>
  <c r="D904" i="4" s="1"/>
  <c r="F904" i="4" a="1"/>
  <c r="F904" i="4" s="1"/>
  <c r="C904" i="4" a="1"/>
  <c r="C904" i="4" s="1"/>
  <c r="I904" i="4" a="1"/>
  <c r="I904" i="4" s="1"/>
  <c r="M900" i="4"/>
  <c r="O900" i="4"/>
  <c r="M899" i="4"/>
  <c r="N899" i="4"/>
  <c r="A906" i="4" l="1"/>
  <c r="F905" i="4" a="1"/>
  <c r="F905" i="4" s="1"/>
  <c r="E905" i="4" a="1"/>
  <c r="E905" i="4" s="1"/>
  <c r="D905" i="4" a="1"/>
  <c r="D905" i="4" s="1"/>
  <c r="I905" i="4" a="1"/>
  <c r="I905" i="4" s="1"/>
  <c r="H905" i="4" a="1"/>
  <c r="H905" i="4" s="1"/>
  <c r="B905" i="4" a="1"/>
  <c r="B905" i="4" s="1"/>
  <c r="G905" i="4" a="1"/>
  <c r="G905" i="4" s="1"/>
  <c r="C905" i="4" a="1"/>
  <c r="C905" i="4" s="1"/>
  <c r="L900" i="4"/>
  <c r="O901" i="4"/>
  <c r="N900" i="4"/>
  <c r="A907" i="4" l="1"/>
  <c r="C906" i="4" a="1"/>
  <c r="C906" i="4" s="1"/>
  <c r="I906" i="4" a="1"/>
  <c r="I906" i="4" s="1"/>
  <c r="B906" i="4" a="1"/>
  <c r="B906" i="4" s="1"/>
  <c r="G906" i="4" a="1"/>
  <c r="G906" i="4" s="1"/>
  <c r="F906" i="4" a="1"/>
  <c r="F906" i="4" s="1"/>
  <c r="E906" i="4" a="1"/>
  <c r="E906" i="4" s="1"/>
  <c r="H906" i="4" a="1"/>
  <c r="H906" i="4" s="1"/>
  <c r="D906" i="4" a="1"/>
  <c r="D906" i="4" s="1"/>
  <c r="L901" i="4"/>
  <c r="N901" i="4"/>
  <c r="O902" i="4"/>
  <c r="M901" i="4"/>
  <c r="A908" i="4" l="1"/>
  <c r="H907" i="4" a="1"/>
  <c r="H907" i="4" s="1"/>
  <c r="B907" i="4" a="1"/>
  <c r="B907" i="4" s="1"/>
  <c r="G907" i="4" a="1"/>
  <c r="G907" i="4" s="1"/>
  <c r="F907" i="4" a="1"/>
  <c r="F907" i="4" s="1"/>
  <c r="D907" i="4" a="1"/>
  <c r="D907" i="4" s="1"/>
  <c r="I907" i="4" a="1"/>
  <c r="I907" i="4" s="1"/>
  <c r="C907" i="4" a="1"/>
  <c r="C907" i="4" s="1"/>
  <c r="E907" i="4" a="1"/>
  <c r="E907" i="4" s="1"/>
  <c r="L902" i="4"/>
  <c r="N902" i="4"/>
  <c r="O903" i="4"/>
  <c r="M902" i="4"/>
  <c r="A909" i="4" l="1"/>
  <c r="E908" i="4" a="1"/>
  <c r="E908" i="4" s="1"/>
  <c r="D908" i="4" a="1"/>
  <c r="D908" i="4" s="1"/>
  <c r="B908" i="4" a="1"/>
  <c r="B908" i="4" s="1"/>
  <c r="H908" i="4" a="1"/>
  <c r="H908" i="4" s="1"/>
  <c r="G908" i="4" a="1"/>
  <c r="G908" i="4" s="1"/>
  <c r="I908" i="4" a="1"/>
  <c r="I908" i="4" s="1"/>
  <c r="F908" i="4" a="1"/>
  <c r="F908" i="4" s="1"/>
  <c r="C908" i="4" a="1"/>
  <c r="C908" i="4" s="1"/>
  <c r="M903" i="4"/>
  <c r="L903" i="4"/>
  <c r="N903" i="4"/>
  <c r="O904" i="4"/>
  <c r="A910" i="4" l="1"/>
  <c r="I909" i="4" a="1"/>
  <c r="I909" i="4" s="1"/>
  <c r="H909" i="4" a="1"/>
  <c r="H909" i="4" s="1"/>
  <c r="B909" i="4" a="1"/>
  <c r="B909" i="4" s="1"/>
  <c r="G909" i="4" a="1"/>
  <c r="G909" i="4" s="1"/>
  <c r="F909" i="4" a="1"/>
  <c r="F909" i="4" s="1"/>
  <c r="E909" i="4" a="1"/>
  <c r="E909" i="4" s="1"/>
  <c r="D909" i="4" a="1"/>
  <c r="D909" i="4" s="1"/>
  <c r="C909" i="4" a="1"/>
  <c r="C909" i="4" s="1"/>
  <c r="N904" i="4"/>
  <c r="M904" i="4"/>
  <c r="L904" i="4"/>
  <c r="O905" i="4"/>
  <c r="L905" i="4"/>
  <c r="A911" i="4" l="1"/>
  <c r="G910" i="4" a="1"/>
  <c r="G910" i="4" s="1"/>
  <c r="F910" i="4" a="1"/>
  <c r="F910" i="4" s="1"/>
  <c r="E910" i="4" a="1"/>
  <c r="E910" i="4" s="1"/>
  <c r="C910" i="4" a="1"/>
  <c r="C910" i="4" s="1"/>
  <c r="I910" i="4" a="1"/>
  <c r="I910" i="4" s="1"/>
  <c r="B910" i="4" a="1"/>
  <c r="B910" i="4" s="1"/>
  <c r="D910" i="4" a="1"/>
  <c r="D910" i="4" s="1"/>
  <c r="H910" i="4" a="1"/>
  <c r="H910" i="4" s="1"/>
  <c r="M905" i="4"/>
  <c r="N905" i="4"/>
  <c r="O906" i="4"/>
  <c r="A912" i="4" l="1"/>
  <c r="D911" i="4" a="1"/>
  <c r="D911" i="4" s="1"/>
  <c r="I911" i="4" a="1"/>
  <c r="I911" i="4" s="1"/>
  <c r="C911" i="4" a="1"/>
  <c r="C911" i="4" s="1"/>
  <c r="H911" i="4" a="1"/>
  <c r="H911" i="4" s="1"/>
  <c r="B911" i="4" a="1"/>
  <c r="B911" i="4" s="1"/>
  <c r="G911" i="4" a="1"/>
  <c r="G911" i="4" s="1"/>
  <c r="F911" i="4" a="1"/>
  <c r="F911" i="4" s="1"/>
  <c r="E911" i="4" a="1"/>
  <c r="E911" i="4" s="1"/>
  <c r="M906" i="4"/>
  <c r="N906" i="4"/>
  <c r="O907" i="4"/>
  <c r="L906" i="4"/>
  <c r="A913" i="4" l="1"/>
  <c r="B912" i="4" a="1"/>
  <c r="B912" i="4" s="1"/>
  <c r="H912" i="4" a="1"/>
  <c r="H912" i="4" s="1"/>
  <c r="G912" i="4" a="1"/>
  <c r="G912" i="4" s="1"/>
  <c r="E912" i="4" a="1"/>
  <c r="E912" i="4" s="1"/>
  <c r="D912" i="4" a="1"/>
  <c r="D912" i="4" s="1"/>
  <c r="I912" i="4" a="1"/>
  <c r="I912" i="4" s="1"/>
  <c r="F912" i="4" a="1"/>
  <c r="F912" i="4" s="1"/>
  <c r="C912" i="4" a="1"/>
  <c r="C912" i="4" s="1"/>
  <c r="M907" i="4"/>
  <c r="L907" i="4"/>
  <c r="O908" i="4"/>
  <c r="N907" i="4"/>
  <c r="A914" i="4" l="1"/>
  <c r="F913" i="4" a="1"/>
  <c r="F913" i="4" s="1"/>
  <c r="E913" i="4" a="1"/>
  <c r="E913" i="4" s="1"/>
  <c r="D913" i="4" a="1"/>
  <c r="D913" i="4" s="1"/>
  <c r="I913" i="4" a="1"/>
  <c r="I913" i="4" s="1"/>
  <c r="H913" i="4" a="1"/>
  <c r="H913" i="4" s="1"/>
  <c r="B913" i="4" a="1"/>
  <c r="B913" i="4" s="1"/>
  <c r="G913" i="4" a="1"/>
  <c r="G913" i="4" s="1"/>
  <c r="C913" i="4" a="1"/>
  <c r="C913" i="4" s="1"/>
  <c r="L908" i="4"/>
  <c r="O909" i="4"/>
  <c r="M908" i="4"/>
  <c r="N908" i="4"/>
  <c r="A915" i="4" l="1"/>
  <c r="C914" i="4" a="1"/>
  <c r="C914" i="4" s="1"/>
  <c r="I914" i="4" a="1"/>
  <c r="I914" i="4" s="1"/>
  <c r="B914" i="4" a="1"/>
  <c r="B914" i="4" s="1"/>
  <c r="G914" i="4" a="1"/>
  <c r="G914" i="4" s="1"/>
  <c r="F914" i="4" a="1"/>
  <c r="F914" i="4" s="1"/>
  <c r="E914" i="4" a="1"/>
  <c r="E914" i="4" s="1"/>
  <c r="H914" i="4" a="1"/>
  <c r="H914" i="4" s="1"/>
  <c r="D914" i="4" a="1"/>
  <c r="D914" i="4" s="1"/>
  <c r="N909" i="4"/>
  <c r="L909" i="4"/>
  <c r="O910" i="4"/>
  <c r="M909" i="4"/>
  <c r="A916" i="4" l="1"/>
  <c r="H915" i="4" a="1"/>
  <c r="H915" i="4" s="1"/>
  <c r="B915" i="4" a="1"/>
  <c r="B915" i="4" s="1"/>
  <c r="G915" i="4" a="1"/>
  <c r="G915" i="4" s="1"/>
  <c r="F915" i="4" a="1"/>
  <c r="F915" i="4" s="1"/>
  <c r="D915" i="4" a="1"/>
  <c r="D915" i="4" s="1"/>
  <c r="I915" i="4" a="1"/>
  <c r="I915" i="4" s="1"/>
  <c r="C915" i="4" a="1"/>
  <c r="C915" i="4" s="1"/>
  <c r="E915" i="4" a="1"/>
  <c r="E915" i="4" s="1"/>
  <c r="L910" i="4"/>
  <c r="O911" i="4"/>
  <c r="M910" i="4"/>
  <c r="N910" i="4"/>
  <c r="A917" i="4" l="1"/>
  <c r="E916" i="4" a="1"/>
  <c r="E916" i="4" s="1"/>
  <c r="D916" i="4" a="1"/>
  <c r="D916" i="4" s="1"/>
  <c r="B916" i="4" a="1"/>
  <c r="B916" i="4" s="1"/>
  <c r="H916" i="4" a="1"/>
  <c r="H916" i="4" s="1"/>
  <c r="G916" i="4" a="1"/>
  <c r="G916" i="4" s="1"/>
  <c r="C916" i="4" a="1"/>
  <c r="C916" i="4" s="1"/>
  <c r="I916" i="4" a="1"/>
  <c r="I916" i="4" s="1"/>
  <c r="F916" i="4" a="1"/>
  <c r="F916" i="4" s="1"/>
  <c r="M911" i="4"/>
  <c r="L911" i="4"/>
  <c r="N911" i="4"/>
  <c r="O912" i="4"/>
  <c r="A918" i="4" l="1"/>
  <c r="I917" i="4" a="1"/>
  <c r="I917" i="4" s="1"/>
  <c r="B917" i="4" a="1"/>
  <c r="B917" i="4" s="1"/>
  <c r="H917" i="4" a="1"/>
  <c r="H917" i="4" s="1"/>
  <c r="F917" i="4" a="1"/>
  <c r="F917" i="4" s="1"/>
  <c r="E917" i="4" a="1"/>
  <c r="E917" i="4" s="1"/>
  <c r="D917" i="4" a="1"/>
  <c r="D917" i="4" s="1"/>
  <c r="G917" i="4" a="1"/>
  <c r="G917" i="4" s="1"/>
  <c r="C917" i="4" a="1"/>
  <c r="C917" i="4" s="1"/>
  <c r="N912" i="4"/>
  <c r="L912" i="4"/>
  <c r="O913" i="4"/>
  <c r="M912" i="4"/>
  <c r="A919" i="4" l="1"/>
  <c r="H918" i="4" a="1"/>
  <c r="H918" i="4" s="1"/>
  <c r="G918" i="4" a="1"/>
  <c r="G918" i="4" s="1"/>
  <c r="F918" i="4" a="1"/>
  <c r="F918" i="4" s="1"/>
  <c r="D918" i="4" a="1"/>
  <c r="D918" i="4" s="1"/>
  <c r="C918" i="4" a="1"/>
  <c r="C918" i="4" s="1"/>
  <c r="I918" i="4" a="1"/>
  <c r="I918" i="4" s="1"/>
  <c r="E918" i="4" a="1"/>
  <c r="E918" i="4" s="1"/>
  <c r="B918" i="4" a="1"/>
  <c r="B918" i="4" s="1"/>
  <c r="L913" i="4"/>
  <c r="M913" i="4"/>
  <c r="N913" i="4"/>
  <c r="O914" i="4"/>
  <c r="L914" i="4"/>
  <c r="A920" i="4" l="1"/>
  <c r="F919" i="4" a="1"/>
  <c r="F919" i="4" s="1"/>
  <c r="E919" i="4" a="1"/>
  <c r="E919" i="4" s="1"/>
  <c r="D919" i="4" a="1"/>
  <c r="D919" i="4" s="1"/>
  <c r="I919" i="4" a="1"/>
  <c r="I919" i="4" s="1"/>
  <c r="B919" i="4" a="1"/>
  <c r="B919" i="4" s="1"/>
  <c r="H919" i="4" a="1"/>
  <c r="H919" i="4" s="1"/>
  <c r="C919" i="4" a="1"/>
  <c r="C919" i="4" s="1"/>
  <c r="G919" i="4" a="1"/>
  <c r="G919" i="4" s="1"/>
  <c r="O915" i="4"/>
  <c r="M914" i="4"/>
  <c r="N914" i="4"/>
  <c r="A921" i="4" l="1"/>
  <c r="D920" i="4" a="1"/>
  <c r="D920" i="4" s="1"/>
  <c r="C920" i="4" a="1"/>
  <c r="C920" i="4" s="1"/>
  <c r="I920" i="4" a="1"/>
  <c r="I920" i="4" s="1"/>
  <c r="B920" i="4" a="1"/>
  <c r="B920" i="4" s="1"/>
  <c r="H920" i="4" a="1"/>
  <c r="H920" i="4" s="1"/>
  <c r="G920" i="4" a="1"/>
  <c r="G920" i="4" s="1"/>
  <c r="F920" i="4" a="1"/>
  <c r="F920" i="4" s="1"/>
  <c r="E920" i="4" a="1"/>
  <c r="E920" i="4" s="1"/>
  <c r="L915" i="4"/>
  <c r="O916" i="4"/>
  <c r="M915" i="4"/>
  <c r="N915" i="4"/>
  <c r="A922" i="4" l="1"/>
  <c r="I921" i="4" a="1"/>
  <c r="I921" i="4" s="1"/>
  <c r="B921" i="4" a="1"/>
  <c r="B921" i="4" s="1"/>
  <c r="H921" i="4" a="1"/>
  <c r="H921" i="4" s="1"/>
  <c r="G921" i="4" a="1"/>
  <c r="G921" i="4" s="1"/>
  <c r="E921" i="4" a="1"/>
  <c r="E921" i="4" s="1"/>
  <c r="D921" i="4" a="1"/>
  <c r="D921" i="4" s="1"/>
  <c r="C921" i="4" a="1"/>
  <c r="C921" i="4" s="1"/>
  <c r="F921" i="4" a="1"/>
  <c r="F921" i="4" s="1"/>
  <c r="M916" i="4"/>
  <c r="L916" i="4"/>
  <c r="O917" i="4"/>
  <c r="N916" i="4"/>
  <c r="A923" i="4" l="1"/>
  <c r="G922" i="4" a="1"/>
  <c r="G922" i="4" s="1"/>
  <c r="F922" i="4" a="1"/>
  <c r="F922" i="4" s="1"/>
  <c r="E922" i="4" a="1"/>
  <c r="E922" i="4" s="1"/>
  <c r="C922" i="4" a="1"/>
  <c r="C922" i="4" s="1"/>
  <c r="I922" i="4" a="1"/>
  <c r="I922" i="4" s="1"/>
  <c r="B922" i="4" a="1"/>
  <c r="B922" i="4" s="1"/>
  <c r="D922" i="4" a="1"/>
  <c r="D922" i="4" s="1"/>
  <c r="H922" i="4" a="1"/>
  <c r="H922" i="4" s="1"/>
  <c r="N917" i="4"/>
  <c r="L917" i="4"/>
  <c r="O918" i="4"/>
  <c r="M917" i="4"/>
  <c r="A924" i="4" l="1"/>
  <c r="E923" i="4" a="1"/>
  <c r="E923" i="4" s="1"/>
  <c r="D923" i="4" a="1"/>
  <c r="D923" i="4" s="1"/>
  <c r="C923" i="4" a="1"/>
  <c r="C923" i="4" s="1"/>
  <c r="B923" i="4" a="1"/>
  <c r="B923" i="4" s="1"/>
  <c r="H923" i="4" a="1"/>
  <c r="H923" i="4" s="1"/>
  <c r="G923" i="4" a="1"/>
  <c r="G923" i="4" s="1"/>
  <c r="I923" i="4" a="1"/>
  <c r="I923" i="4" s="1"/>
  <c r="F923" i="4" a="1"/>
  <c r="F923" i="4" s="1"/>
  <c r="L918" i="4"/>
  <c r="N918" i="4"/>
  <c r="O919" i="4"/>
  <c r="M918" i="4"/>
  <c r="A925" i="4" l="1"/>
  <c r="C924" i="4" a="1"/>
  <c r="C924" i="4" s="1"/>
  <c r="I924" i="4" a="1"/>
  <c r="I924" i="4" s="1"/>
  <c r="B924" i="4" a="1"/>
  <c r="B924" i="4" s="1"/>
  <c r="G924" i="4" a="1"/>
  <c r="G924" i="4" s="1"/>
  <c r="F924" i="4" a="1"/>
  <c r="F924" i="4" s="1"/>
  <c r="E924" i="4" a="1"/>
  <c r="E924" i="4" s="1"/>
  <c r="H924" i="4" a="1"/>
  <c r="H924" i="4" s="1"/>
  <c r="D924" i="4" a="1"/>
  <c r="D924" i="4" s="1"/>
  <c r="M919" i="4"/>
  <c r="L919" i="4"/>
  <c r="N919" i="4"/>
  <c r="O920" i="4"/>
  <c r="A926" i="4" l="1"/>
  <c r="H925" i="4" a="1"/>
  <c r="H925" i="4" s="1"/>
  <c r="G925" i="4" a="1"/>
  <c r="G925" i="4" s="1"/>
  <c r="F925" i="4" a="1"/>
  <c r="F925" i="4" s="1"/>
  <c r="D925" i="4" a="1"/>
  <c r="D925" i="4" s="1"/>
  <c r="C925" i="4" a="1"/>
  <c r="C925" i="4" s="1"/>
  <c r="E925" i="4" a="1"/>
  <c r="E925" i="4" s="1"/>
  <c r="B925" i="4" a="1"/>
  <c r="B925" i="4" s="1"/>
  <c r="I925" i="4" a="1"/>
  <c r="I925" i="4" s="1"/>
  <c r="L920" i="4"/>
  <c r="N920" i="4"/>
  <c r="O921" i="4"/>
  <c r="M921" i="4"/>
  <c r="M920" i="4"/>
  <c r="A927" i="4" l="1"/>
  <c r="F926" i="4" a="1"/>
  <c r="F926" i="4" s="1"/>
  <c r="E926" i="4" a="1"/>
  <c r="E926" i="4" s="1"/>
  <c r="D926" i="4" a="1"/>
  <c r="D926" i="4" s="1"/>
  <c r="I926" i="4" a="1"/>
  <c r="I926" i="4" s="1"/>
  <c r="B926" i="4" a="1"/>
  <c r="B926" i="4" s="1"/>
  <c r="H926" i="4" a="1"/>
  <c r="H926" i="4" s="1"/>
  <c r="G926" i="4" a="1"/>
  <c r="G926" i="4" s="1"/>
  <c r="C926" i="4" a="1"/>
  <c r="C926" i="4" s="1"/>
  <c r="L921" i="4"/>
  <c r="O922" i="4"/>
  <c r="N921" i="4"/>
  <c r="A928" i="4" l="1"/>
  <c r="D927" i="4" a="1"/>
  <c r="D927" i="4" s="1"/>
  <c r="C927" i="4" a="1"/>
  <c r="C927" i="4" s="1"/>
  <c r="I927" i="4" a="1"/>
  <c r="I927" i="4" s="1"/>
  <c r="H927" i="4" a="1"/>
  <c r="H927" i="4" s="1"/>
  <c r="G927" i="4" a="1"/>
  <c r="G927" i="4" s="1"/>
  <c r="F927" i="4" a="1"/>
  <c r="F927" i="4" s="1"/>
  <c r="E927" i="4" a="1"/>
  <c r="E927" i="4" s="1"/>
  <c r="B927" i="4" a="1"/>
  <c r="B927" i="4" s="1"/>
  <c r="L922" i="4"/>
  <c r="M922" i="4"/>
  <c r="L923" i="4"/>
  <c r="O923" i="4"/>
  <c r="N922" i="4"/>
  <c r="A929" i="4" l="1"/>
  <c r="I928" i="4" a="1"/>
  <c r="I928" i="4" s="1"/>
  <c r="B928" i="4" a="1"/>
  <c r="B928" i="4" s="1"/>
  <c r="H928" i="4" a="1"/>
  <c r="H928" i="4" s="1"/>
  <c r="F928" i="4" a="1"/>
  <c r="F928" i="4" s="1"/>
  <c r="E928" i="4" a="1"/>
  <c r="E928" i="4" s="1"/>
  <c r="D928" i="4" a="1"/>
  <c r="D928" i="4" s="1"/>
  <c r="G928" i="4" a="1"/>
  <c r="G928" i="4" s="1"/>
  <c r="C928" i="4" a="1"/>
  <c r="C928" i="4" s="1"/>
  <c r="M923" i="4"/>
  <c r="O924" i="4"/>
  <c r="N923" i="4"/>
  <c r="A930" i="4" l="1"/>
  <c r="G929" i="4" a="1"/>
  <c r="G929" i="4" s="1"/>
  <c r="F929" i="4" a="1"/>
  <c r="F929" i="4" s="1"/>
  <c r="E929" i="4" a="1"/>
  <c r="E929" i="4" s="1"/>
  <c r="C929" i="4" a="1"/>
  <c r="C929" i="4" s="1"/>
  <c r="I929" i="4" a="1"/>
  <c r="I929" i="4" s="1"/>
  <c r="B929" i="4" a="1"/>
  <c r="B929" i="4" s="1"/>
  <c r="H929" i="4" a="1"/>
  <c r="H929" i="4" s="1"/>
  <c r="D929" i="4" a="1"/>
  <c r="D929" i="4" s="1"/>
  <c r="L924" i="4"/>
  <c r="O925" i="4"/>
  <c r="M924" i="4"/>
  <c r="N924" i="4"/>
  <c r="A931" i="4" l="1"/>
  <c r="H930" i="4" a="1"/>
  <c r="H930" i="4" s="1"/>
  <c r="G930" i="4" a="1"/>
  <c r="G930" i="4" s="1"/>
  <c r="F930" i="4" a="1"/>
  <c r="F930" i="4" s="1"/>
  <c r="E930" i="4" a="1"/>
  <c r="E930" i="4" s="1"/>
  <c r="D930" i="4" a="1"/>
  <c r="D930" i="4" s="1"/>
  <c r="B930" i="4" a="1"/>
  <c r="B930" i="4" s="1"/>
  <c r="I930" i="4" a="1"/>
  <c r="I930" i="4" s="1"/>
  <c r="C930" i="4" a="1"/>
  <c r="C930" i="4" s="1"/>
  <c r="N925" i="4"/>
  <c r="L925" i="4"/>
  <c r="O926" i="4"/>
  <c r="M925" i="4"/>
  <c r="A932" i="4" l="1"/>
  <c r="F931" i="4" a="1"/>
  <c r="F931" i="4" s="1"/>
  <c r="E931" i="4" a="1"/>
  <c r="E931" i="4" s="1"/>
  <c r="D931" i="4" a="1"/>
  <c r="D931" i="4" s="1"/>
  <c r="H931" i="4" a="1"/>
  <c r="H931" i="4" s="1"/>
  <c r="G931" i="4" a="1"/>
  <c r="G931" i="4" s="1"/>
  <c r="B931" i="4" a="1"/>
  <c r="B931" i="4" s="1"/>
  <c r="I931" i="4" a="1"/>
  <c r="I931" i="4" s="1"/>
  <c r="C931" i="4" a="1"/>
  <c r="C931" i="4" s="1"/>
  <c r="L926" i="4"/>
  <c r="N926" i="4"/>
  <c r="O927" i="4"/>
  <c r="M926" i="4"/>
  <c r="A933" i="4" l="1"/>
  <c r="D932" i="4" a="1"/>
  <c r="D932" i="4" s="1"/>
  <c r="C932" i="4" a="1"/>
  <c r="C932" i="4" s="1"/>
  <c r="I932" i="4" a="1"/>
  <c r="I932" i="4" s="1"/>
  <c r="B932" i="4" a="1"/>
  <c r="B932" i="4" s="1"/>
  <c r="H932" i="4" a="1"/>
  <c r="H932" i="4" s="1"/>
  <c r="F932" i="4" a="1"/>
  <c r="F932" i="4" s="1"/>
  <c r="E932" i="4" a="1"/>
  <c r="E932" i="4" s="1"/>
  <c r="G932" i="4" a="1"/>
  <c r="G932" i="4" s="1"/>
  <c r="M927" i="4"/>
  <c r="N927" i="4"/>
  <c r="L927" i="4"/>
  <c r="O928" i="4"/>
  <c r="A934" i="4" l="1"/>
  <c r="I933" i="4" a="1"/>
  <c r="I933" i="4" s="1"/>
  <c r="B933" i="4" a="1"/>
  <c r="B933" i="4" s="1"/>
  <c r="H933" i="4" a="1"/>
  <c r="H933" i="4" s="1"/>
  <c r="G933" i="4" a="1"/>
  <c r="G933" i="4" s="1"/>
  <c r="F933" i="4" a="1"/>
  <c r="F933" i="4" s="1"/>
  <c r="E933" i="4" a="1"/>
  <c r="E933" i="4" s="1"/>
  <c r="D933" i="4" a="1"/>
  <c r="D933" i="4" s="1"/>
  <c r="C933" i="4" a="1"/>
  <c r="C933" i="4" s="1"/>
  <c r="N928" i="4"/>
  <c r="L928" i="4"/>
  <c r="O929" i="4"/>
  <c r="M928" i="4"/>
  <c r="A935" i="4" l="1"/>
  <c r="G934" i="4" a="1"/>
  <c r="G934" i="4" s="1"/>
  <c r="F934" i="4" a="1"/>
  <c r="F934" i="4" s="1"/>
  <c r="E934" i="4" a="1"/>
  <c r="E934" i="4" s="1"/>
  <c r="C934" i="4" a="1"/>
  <c r="C934" i="4" s="1"/>
  <c r="B934" i="4" a="1"/>
  <c r="B934" i="4" s="1"/>
  <c r="I934" i="4" a="1"/>
  <c r="I934" i="4" s="1"/>
  <c r="H934" i="4" a="1"/>
  <c r="H934" i="4" s="1"/>
  <c r="D934" i="4" a="1"/>
  <c r="D934" i="4" s="1"/>
  <c r="M929" i="4"/>
  <c r="N929" i="4"/>
  <c r="L929" i="4"/>
  <c r="O930" i="4"/>
  <c r="A936" i="4" l="1"/>
  <c r="E935" i="4" a="1"/>
  <c r="E935" i="4" s="1"/>
  <c r="D935" i="4" a="1"/>
  <c r="D935" i="4" s="1"/>
  <c r="C935" i="4" a="1"/>
  <c r="C935" i="4" s="1"/>
  <c r="G935" i="4" a="1"/>
  <c r="G935" i="4" s="1"/>
  <c r="F935" i="4" a="1"/>
  <c r="F935" i="4" s="1"/>
  <c r="I935" i="4" a="1"/>
  <c r="I935" i="4" s="1"/>
  <c r="H935" i="4" a="1"/>
  <c r="H935" i="4" s="1"/>
  <c r="B935" i="4" a="1"/>
  <c r="B935" i="4" s="1"/>
  <c r="M930" i="4"/>
  <c r="L930" i="4"/>
  <c r="L931" i="4"/>
  <c r="O931" i="4"/>
  <c r="N930" i="4"/>
  <c r="A937" i="4" l="1"/>
  <c r="D936" i="4" a="1"/>
  <c r="D936" i="4" s="1"/>
  <c r="I936" i="4" a="1"/>
  <c r="I936" i="4" s="1"/>
  <c r="C936" i="4" a="1"/>
  <c r="C936" i="4" s="1"/>
  <c r="B936" i="4" a="1"/>
  <c r="B936" i="4" s="1"/>
  <c r="H936" i="4" a="1"/>
  <c r="H936" i="4" s="1"/>
  <c r="G936" i="4" a="1"/>
  <c r="G936" i="4" s="1"/>
  <c r="F936" i="4" a="1"/>
  <c r="F936" i="4" s="1"/>
  <c r="E936" i="4" a="1"/>
  <c r="E936" i="4" s="1"/>
  <c r="O932" i="4"/>
  <c r="M931" i="4"/>
  <c r="N931" i="4"/>
  <c r="A938" i="4" l="1"/>
  <c r="H937" i="4" a="1"/>
  <c r="H937" i="4" s="1"/>
  <c r="B937" i="4" a="1"/>
  <c r="B937" i="4" s="1"/>
  <c r="G937" i="4" a="1"/>
  <c r="G937" i="4" s="1"/>
  <c r="I937" i="4" a="1"/>
  <c r="I937" i="4" s="1"/>
  <c r="E937" i="4" a="1"/>
  <c r="E937" i="4" s="1"/>
  <c r="D937" i="4" a="1"/>
  <c r="D937" i="4" s="1"/>
  <c r="C937" i="4" a="1"/>
  <c r="C937" i="4" s="1"/>
  <c r="F937" i="4" a="1"/>
  <c r="F937" i="4" s="1"/>
  <c r="L932" i="4"/>
  <c r="O933" i="4"/>
  <c r="M932" i="4"/>
  <c r="N932" i="4"/>
  <c r="A939" i="4" l="1"/>
  <c r="G938" i="4" a="1"/>
  <c r="G938" i="4" s="1"/>
  <c r="F938" i="4" a="1"/>
  <c r="F938" i="4" s="1"/>
  <c r="E938" i="4" a="1"/>
  <c r="E938" i="4" s="1"/>
  <c r="B938" i="4" a="1"/>
  <c r="B938" i="4" s="1"/>
  <c r="H938" i="4" a="1"/>
  <c r="H938" i="4" s="1"/>
  <c r="D938" i="4" a="1"/>
  <c r="D938" i="4" s="1"/>
  <c r="I938" i="4" a="1"/>
  <c r="I938" i="4" s="1"/>
  <c r="C938" i="4" a="1"/>
  <c r="C938" i="4" s="1"/>
  <c r="M933" i="4"/>
  <c r="N933" i="4"/>
  <c r="L933" i="4"/>
  <c r="O934" i="4"/>
  <c r="A940" i="4" l="1"/>
  <c r="D939" i="4" a="1"/>
  <c r="D939" i="4" s="1"/>
  <c r="C939" i="4" a="1"/>
  <c r="C939" i="4" s="1"/>
  <c r="E939" i="4" a="1"/>
  <c r="E939" i="4" s="1"/>
  <c r="B939" i="4" a="1"/>
  <c r="B939" i="4" s="1"/>
  <c r="I939" i="4" a="1"/>
  <c r="I939" i="4" s="1"/>
  <c r="H939" i="4" a="1"/>
  <c r="H939" i="4" s="1"/>
  <c r="G939" i="4" a="1"/>
  <c r="G939" i="4" s="1"/>
  <c r="F939" i="4" a="1"/>
  <c r="F939" i="4" s="1"/>
  <c r="M934" i="4"/>
  <c r="L934" i="4"/>
  <c r="O935" i="4"/>
  <c r="N934" i="4"/>
  <c r="A941" i="4" l="1"/>
  <c r="I940" i="4" a="1"/>
  <c r="I940" i="4" s="1"/>
  <c r="C940" i="4" a="1"/>
  <c r="C940" i="4" s="1"/>
  <c r="B940" i="4" a="1"/>
  <c r="B940" i="4" s="1"/>
  <c r="H940" i="4" a="1"/>
  <c r="H940" i="4" s="1"/>
  <c r="F940" i="4" a="1"/>
  <c r="F940" i="4" s="1"/>
  <c r="E940" i="4" a="1"/>
  <c r="E940" i="4" s="1"/>
  <c r="G940" i="4" a="1"/>
  <c r="G940" i="4" s="1"/>
  <c r="D940" i="4" a="1"/>
  <c r="D940" i="4" s="1"/>
  <c r="M935" i="4"/>
  <c r="L935" i="4"/>
  <c r="N935" i="4"/>
  <c r="O936" i="4"/>
  <c r="A942" i="4" l="1"/>
  <c r="H941" i="4" a="1"/>
  <c r="H941" i="4" s="1"/>
  <c r="G941" i="4" a="1"/>
  <c r="G941" i="4" s="1"/>
  <c r="F941" i="4" a="1"/>
  <c r="F941" i="4" s="1"/>
  <c r="I941" i="4" a="1"/>
  <c r="I941" i="4" s="1"/>
  <c r="E941" i="4" a="1"/>
  <c r="E941" i="4" s="1"/>
  <c r="C941" i="4" a="1"/>
  <c r="C941" i="4" s="1"/>
  <c r="B941" i="4" a="1"/>
  <c r="B941" i="4" s="1"/>
  <c r="D941" i="4" a="1"/>
  <c r="D941" i="4" s="1"/>
  <c r="N936" i="4"/>
  <c r="L936" i="4"/>
  <c r="O937" i="4"/>
  <c r="M936" i="4"/>
  <c r="A943" i="4" l="1"/>
  <c r="G942" i="4" a="1"/>
  <c r="G942" i="4" s="1"/>
  <c r="F942" i="4" a="1"/>
  <c r="F942" i="4" s="1"/>
  <c r="E942" i="4" a="1"/>
  <c r="E942" i="4" s="1"/>
  <c r="I942" i="4" a="1"/>
  <c r="I942" i="4" s="1"/>
  <c r="H942" i="4" a="1"/>
  <c r="H942" i="4" s="1"/>
  <c r="D942" i="4" a="1"/>
  <c r="D942" i="4" s="1"/>
  <c r="C942" i="4" a="1"/>
  <c r="C942" i="4" s="1"/>
  <c r="B942" i="4" a="1"/>
  <c r="B942" i="4" s="1"/>
  <c r="M937" i="4"/>
  <c r="L937" i="4"/>
  <c r="N937" i="4"/>
  <c r="O938" i="4"/>
  <c r="A944" i="4" l="1"/>
  <c r="E943" i="4" a="1"/>
  <c r="E943" i="4" s="1"/>
  <c r="D943" i="4" a="1"/>
  <c r="D943" i="4" s="1"/>
  <c r="C943" i="4" a="1"/>
  <c r="C943" i="4" s="1"/>
  <c r="B943" i="4" a="1"/>
  <c r="B943" i="4" s="1"/>
  <c r="I943" i="4" a="1"/>
  <c r="I943" i="4" s="1"/>
  <c r="H943" i="4" a="1"/>
  <c r="H943" i="4" s="1"/>
  <c r="G943" i="4" a="1"/>
  <c r="G943" i="4" s="1"/>
  <c r="F943" i="4" a="1"/>
  <c r="F943" i="4" s="1"/>
  <c r="L938" i="4"/>
  <c r="O939" i="4"/>
  <c r="M938" i="4"/>
  <c r="N938" i="4"/>
  <c r="A945" i="4" l="1"/>
  <c r="D944" i="4" a="1"/>
  <c r="D944" i="4" s="1"/>
  <c r="C944" i="4" a="1"/>
  <c r="C944" i="4" s="1"/>
  <c r="I944" i="4" a="1"/>
  <c r="I944" i="4" s="1"/>
  <c r="B944" i="4" a="1"/>
  <c r="B944" i="4" s="1"/>
  <c r="G944" i="4" a="1"/>
  <c r="G944" i="4" s="1"/>
  <c r="F944" i="4" a="1"/>
  <c r="F944" i="4" s="1"/>
  <c r="E944" i="4" a="1"/>
  <c r="E944" i="4" s="1"/>
  <c r="H944" i="4" a="1"/>
  <c r="H944" i="4" s="1"/>
  <c r="L939" i="4"/>
  <c r="O940" i="4"/>
  <c r="M939" i="4"/>
  <c r="N939" i="4"/>
  <c r="A946" i="4" l="1"/>
  <c r="I945" i="4" a="1"/>
  <c r="I945" i="4" s="1"/>
  <c r="B945" i="4" a="1"/>
  <c r="B945" i="4" s="1"/>
  <c r="H945" i="4" a="1"/>
  <c r="H945" i="4" s="1"/>
  <c r="G945" i="4" a="1"/>
  <c r="G945" i="4" s="1"/>
  <c r="F945" i="4" a="1"/>
  <c r="F945" i="4" s="1"/>
  <c r="D945" i="4" a="1"/>
  <c r="D945" i="4" s="1"/>
  <c r="C945" i="4" a="1"/>
  <c r="C945" i="4" s="1"/>
  <c r="E945" i="4" a="1"/>
  <c r="E945" i="4" s="1"/>
  <c r="L940" i="4"/>
  <c r="M940" i="4"/>
  <c r="O941" i="4"/>
  <c r="N940" i="4"/>
  <c r="A947" i="4" l="1"/>
  <c r="H946" i="4" a="1"/>
  <c r="H946" i="4" s="1"/>
  <c r="G946" i="4" a="1"/>
  <c r="G946" i="4" s="1"/>
  <c r="B946" i="4" a="1"/>
  <c r="B946" i="4" s="1"/>
  <c r="F946" i="4" a="1"/>
  <c r="F946" i="4" s="1"/>
  <c r="E946" i="4" a="1"/>
  <c r="E946" i="4" s="1"/>
  <c r="D946" i="4" a="1"/>
  <c r="D946" i="4" s="1"/>
  <c r="I946" i="4" a="1"/>
  <c r="I946" i="4" s="1"/>
  <c r="C946" i="4" a="1"/>
  <c r="C946" i="4" s="1"/>
  <c r="L941" i="4"/>
  <c r="M941" i="4"/>
  <c r="N941" i="4"/>
  <c r="O942" i="4"/>
  <c r="A948" i="4" l="1"/>
  <c r="G947" i="4" a="1"/>
  <c r="G947" i="4" s="1"/>
  <c r="F947" i="4" a="1"/>
  <c r="F947" i="4" s="1"/>
  <c r="E947" i="4" a="1"/>
  <c r="E947" i="4" s="1"/>
  <c r="C947" i="4" a="1"/>
  <c r="C947" i="4" s="1"/>
  <c r="B947" i="4" a="1"/>
  <c r="B947" i="4" s="1"/>
  <c r="I947" i="4" a="1"/>
  <c r="I947" i="4" s="1"/>
  <c r="H947" i="4" a="1"/>
  <c r="H947" i="4" s="1"/>
  <c r="D947" i="4" a="1"/>
  <c r="D947" i="4" s="1"/>
  <c r="L942" i="4"/>
  <c r="N942" i="4"/>
  <c r="O943" i="4"/>
  <c r="M942" i="4"/>
  <c r="A949" i="4" l="1"/>
  <c r="F948" i="4" a="1"/>
  <c r="F948" i="4" s="1"/>
  <c r="E948" i="4" a="1"/>
  <c r="E948" i="4" s="1"/>
  <c r="D948" i="4" a="1"/>
  <c r="D948" i="4" s="1"/>
  <c r="H948" i="4" a="1"/>
  <c r="H948" i="4" s="1"/>
  <c r="G948" i="4" a="1"/>
  <c r="G948" i="4" s="1"/>
  <c r="C948" i="4" a="1"/>
  <c r="C948" i="4" s="1"/>
  <c r="I948" i="4" a="1"/>
  <c r="I948" i="4" s="1"/>
  <c r="B948" i="4" a="1"/>
  <c r="B948" i="4" s="1"/>
  <c r="N943" i="4"/>
  <c r="M943" i="4"/>
  <c r="L943" i="4"/>
  <c r="O944" i="4"/>
  <c r="A950" i="4" l="1"/>
  <c r="D949" i="4" a="1"/>
  <c r="D949" i="4" s="1"/>
  <c r="C949" i="4" a="1"/>
  <c r="C949" i="4" s="1"/>
  <c r="I949" i="4" a="1"/>
  <c r="I949" i="4" s="1"/>
  <c r="H949" i="4" a="1"/>
  <c r="H949" i="4" s="1"/>
  <c r="G949" i="4" a="1"/>
  <c r="G949" i="4" s="1"/>
  <c r="E949" i="4" a="1"/>
  <c r="E949" i="4" s="1"/>
  <c r="B949" i="4" a="1"/>
  <c r="B949" i="4" s="1"/>
  <c r="F949" i="4" a="1"/>
  <c r="F949" i="4" s="1"/>
  <c r="L944" i="4"/>
  <c r="N944" i="4"/>
  <c r="O945" i="4"/>
  <c r="M944" i="4"/>
  <c r="A951" i="4" l="1"/>
  <c r="C950" i="4" a="1"/>
  <c r="C950" i="4" s="1"/>
  <c r="I950" i="4" a="1"/>
  <c r="I950" i="4" s="1"/>
  <c r="B950" i="4" a="1"/>
  <c r="B950" i="4" s="1"/>
  <c r="G950" i="4" a="1"/>
  <c r="G950" i="4" s="1"/>
  <c r="F950" i="4" a="1"/>
  <c r="F950" i="4" s="1"/>
  <c r="E950" i="4" a="1"/>
  <c r="E950" i="4" s="1"/>
  <c r="H950" i="4" a="1"/>
  <c r="H950" i="4" s="1"/>
  <c r="D950" i="4" a="1"/>
  <c r="D950" i="4" s="1"/>
  <c r="L945" i="4"/>
  <c r="M945" i="4"/>
  <c r="N945" i="4"/>
  <c r="O946" i="4"/>
  <c r="A952" i="4" l="1"/>
  <c r="I951" i="4" a="1"/>
  <c r="I951" i="4" s="1"/>
  <c r="B951" i="4" a="1"/>
  <c r="B951" i="4" s="1"/>
  <c r="H951" i="4" a="1"/>
  <c r="H951" i="4" s="1"/>
  <c r="G951" i="4" a="1"/>
  <c r="G951" i="4" s="1"/>
  <c r="D951" i="4" a="1"/>
  <c r="D951" i="4" s="1"/>
  <c r="C951" i="4" a="1"/>
  <c r="C951" i="4" s="1"/>
  <c r="F951" i="4" a="1"/>
  <c r="F951" i="4" s="1"/>
  <c r="E951" i="4" a="1"/>
  <c r="E951" i="4" s="1"/>
  <c r="M946" i="4"/>
  <c r="N946" i="4"/>
  <c r="L946" i="4"/>
  <c r="O947" i="4"/>
  <c r="A953" i="4" l="1"/>
  <c r="H952" i="4" a="1"/>
  <c r="H952" i="4" s="1"/>
  <c r="G952" i="4" a="1"/>
  <c r="G952" i="4" s="1"/>
  <c r="F952" i="4" a="1"/>
  <c r="F952" i="4" s="1"/>
  <c r="E952" i="4" a="1"/>
  <c r="E952" i="4" s="1"/>
  <c r="D952" i="4" a="1"/>
  <c r="D952" i="4" s="1"/>
  <c r="B952" i="4" a="1"/>
  <c r="B952" i="4" s="1"/>
  <c r="I952" i="4" a="1"/>
  <c r="I952" i="4" s="1"/>
  <c r="C952" i="4" a="1"/>
  <c r="C952" i="4" s="1"/>
  <c r="L947" i="4"/>
  <c r="M947" i="4"/>
  <c r="N947" i="4"/>
  <c r="O948" i="4"/>
  <c r="A954" i="4" l="1"/>
  <c r="F953" i="4" a="1"/>
  <c r="F953" i="4" s="1"/>
  <c r="E953" i="4" a="1"/>
  <c r="E953" i="4" s="1"/>
  <c r="D953" i="4" a="1"/>
  <c r="D953" i="4" s="1"/>
  <c r="I953" i="4" a="1"/>
  <c r="I953" i="4" s="1"/>
  <c r="H953" i="4" a="1"/>
  <c r="H953" i="4" s="1"/>
  <c r="C953" i="4" a="1"/>
  <c r="C953" i="4" s="1"/>
  <c r="B953" i="4" a="1"/>
  <c r="B953" i="4" s="1"/>
  <c r="G953" i="4" a="1"/>
  <c r="G953" i="4" s="1"/>
  <c r="L948" i="4"/>
  <c r="O949" i="4"/>
  <c r="M948" i="4"/>
  <c r="N948" i="4"/>
  <c r="A955" i="4" l="1"/>
  <c r="E954" i="4" a="1"/>
  <c r="E954" i="4" s="1"/>
  <c r="D954" i="4" a="1"/>
  <c r="D954" i="4" s="1"/>
  <c r="C954" i="4" a="1"/>
  <c r="C954" i="4" s="1"/>
  <c r="I954" i="4" a="1"/>
  <c r="I954" i="4" s="1"/>
  <c r="H954" i="4" a="1"/>
  <c r="H954" i="4" s="1"/>
  <c r="G954" i="4" a="1"/>
  <c r="G954" i="4" s="1"/>
  <c r="F954" i="4" a="1"/>
  <c r="F954" i="4" s="1"/>
  <c r="B954" i="4" a="1"/>
  <c r="B954" i="4" s="1"/>
  <c r="L949" i="4"/>
  <c r="N949" i="4"/>
  <c r="O950" i="4"/>
  <c r="M949" i="4"/>
  <c r="A956" i="4" l="1"/>
  <c r="C955" i="4" a="1"/>
  <c r="C955" i="4" s="1"/>
  <c r="I955" i="4" a="1"/>
  <c r="I955" i="4" s="1"/>
  <c r="B955" i="4" a="1"/>
  <c r="B955" i="4" s="1"/>
  <c r="E955" i="4" a="1"/>
  <c r="E955" i="4" s="1"/>
  <c r="D955" i="4" a="1"/>
  <c r="D955" i="4" s="1"/>
  <c r="H955" i="4" a="1"/>
  <c r="H955" i="4" s="1"/>
  <c r="G955" i="4" a="1"/>
  <c r="G955" i="4" s="1"/>
  <c r="F955" i="4" a="1"/>
  <c r="F955" i="4" s="1"/>
  <c r="L950" i="4"/>
  <c r="N950" i="4"/>
  <c r="M950" i="4"/>
  <c r="O951" i="4"/>
  <c r="A957" i="4" l="1"/>
  <c r="I956" i="4" a="1"/>
  <c r="I956" i="4" s="1"/>
  <c r="B956" i="4" a="1"/>
  <c r="B956" i="4" s="1"/>
  <c r="H956" i="4" a="1"/>
  <c r="H956" i="4" s="1"/>
  <c r="G956" i="4" a="1"/>
  <c r="G956" i="4" s="1"/>
  <c r="F956" i="4" a="1"/>
  <c r="F956" i="4" s="1"/>
  <c r="E956" i="4" a="1"/>
  <c r="E956" i="4" s="1"/>
  <c r="C956" i="4" a="1"/>
  <c r="C956" i="4" s="1"/>
  <c r="D956" i="4" a="1"/>
  <c r="D956" i="4" s="1"/>
  <c r="M951" i="4"/>
  <c r="N951" i="4"/>
  <c r="L951" i="4"/>
  <c r="O952" i="4"/>
  <c r="A958" i="4" l="1"/>
  <c r="H957" i="4" a="1"/>
  <c r="H957" i="4" s="1"/>
  <c r="G957" i="4" a="1"/>
  <c r="G957" i="4" s="1"/>
  <c r="F957" i="4" a="1"/>
  <c r="F957" i="4" s="1"/>
  <c r="I957" i="4" a="1"/>
  <c r="I957" i="4" s="1"/>
  <c r="D957" i="4" a="1"/>
  <c r="D957" i="4" s="1"/>
  <c r="C957" i="4" a="1"/>
  <c r="C957" i="4" s="1"/>
  <c r="E957" i="4" a="1"/>
  <c r="E957" i="4" s="1"/>
  <c r="B957" i="4" a="1"/>
  <c r="B957" i="4" s="1"/>
  <c r="N952" i="4"/>
  <c r="L952" i="4"/>
  <c r="O953" i="4"/>
  <c r="M953" i="4"/>
  <c r="L953" i="4"/>
  <c r="M952" i="4"/>
  <c r="A959" i="4" l="1"/>
  <c r="G958" i="4" a="1"/>
  <c r="G958" i="4" s="1"/>
  <c r="F958" i="4" a="1"/>
  <c r="F958" i="4" s="1"/>
  <c r="E958" i="4" a="1"/>
  <c r="E958" i="4" s="1"/>
  <c r="B958" i="4" a="1"/>
  <c r="B958" i="4" s="1"/>
  <c r="H958" i="4" a="1"/>
  <c r="H958" i="4" s="1"/>
  <c r="D958" i="4" a="1"/>
  <c r="D958" i="4" s="1"/>
  <c r="I958" i="4" a="1"/>
  <c r="I958" i="4" s="1"/>
  <c r="C958" i="4" a="1"/>
  <c r="C958" i="4" s="1"/>
  <c r="N953" i="4"/>
  <c r="O954" i="4"/>
  <c r="A960" i="4" l="1"/>
  <c r="E959" i="4" a="1"/>
  <c r="E959" i="4" s="1"/>
  <c r="D959" i="4" a="1"/>
  <c r="D959" i="4" s="1"/>
  <c r="C959" i="4" a="1"/>
  <c r="C959" i="4" s="1"/>
  <c r="F959" i="4" a="1"/>
  <c r="F959" i="4" s="1"/>
  <c r="B959" i="4" a="1"/>
  <c r="B959" i="4" s="1"/>
  <c r="I959" i="4" a="1"/>
  <c r="I959" i="4" s="1"/>
  <c r="H959" i="4" a="1"/>
  <c r="H959" i="4" s="1"/>
  <c r="G959" i="4" a="1"/>
  <c r="G959" i="4" s="1"/>
  <c r="M954" i="4"/>
  <c r="L954" i="4"/>
  <c r="O955" i="4"/>
  <c r="N954" i="4"/>
  <c r="A961" i="4" l="1"/>
  <c r="C960" i="4" a="1"/>
  <c r="C960" i="4" s="1"/>
  <c r="I960" i="4" a="1"/>
  <c r="I960" i="4" s="1"/>
  <c r="B960" i="4" a="1"/>
  <c r="B960" i="4" s="1"/>
  <c r="G960" i="4" a="1"/>
  <c r="G960" i="4" s="1"/>
  <c r="F960" i="4" a="1"/>
  <c r="F960" i="4" s="1"/>
  <c r="E960" i="4" a="1"/>
  <c r="E960" i="4" s="1"/>
  <c r="H960" i="4" a="1"/>
  <c r="H960" i="4" s="1"/>
  <c r="D960" i="4" a="1"/>
  <c r="D960" i="4" s="1"/>
  <c r="L955" i="4"/>
  <c r="O956" i="4"/>
  <c r="M955" i="4"/>
  <c r="N955" i="4"/>
  <c r="A962" i="4" l="1"/>
  <c r="H961" i="4" a="1"/>
  <c r="H961" i="4" s="1"/>
  <c r="G961" i="4" a="1"/>
  <c r="G961" i="4" s="1"/>
  <c r="F961" i="4" a="1"/>
  <c r="F961" i="4" s="1"/>
  <c r="I961" i="4" a="1"/>
  <c r="I961" i="4" s="1"/>
  <c r="E961" i="4" a="1"/>
  <c r="E961" i="4" s="1"/>
  <c r="C961" i="4" a="1"/>
  <c r="C961" i="4" s="1"/>
  <c r="B961" i="4" a="1"/>
  <c r="B961" i="4" s="1"/>
  <c r="D961" i="4" a="1"/>
  <c r="D961" i="4" s="1"/>
  <c r="M956" i="4"/>
  <c r="L956" i="4"/>
  <c r="N956" i="4"/>
  <c r="O957" i="4"/>
  <c r="A963" i="4" l="1"/>
  <c r="F962" i="4" a="1"/>
  <c r="F962" i="4" s="1"/>
  <c r="E962" i="4" a="1"/>
  <c r="E962" i="4" s="1"/>
  <c r="D962" i="4" a="1"/>
  <c r="D962" i="4" s="1"/>
  <c r="I962" i="4" a="1"/>
  <c r="I962" i="4" s="1"/>
  <c r="G962" i="4" a="1"/>
  <c r="G962" i="4" s="1"/>
  <c r="C962" i="4" a="1"/>
  <c r="C962" i="4" s="1"/>
  <c r="H962" i="4" a="1"/>
  <c r="H962" i="4" s="1"/>
  <c r="B962" i="4" a="1"/>
  <c r="B962" i="4" s="1"/>
  <c r="L957" i="4"/>
  <c r="O958" i="4"/>
  <c r="M957" i="4"/>
  <c r="N957" i="4"/>
  <c r="A964" i="4" l="1"/>
  <c r="D963" i="4" a="1"/>
  <c r="D963" i="4" s="1"/>
  <c r="C963" i="4" a="1"/>
  <c r="C963" i="4" s="1"/>
  <c r="I963" i="4" a="1"/>
  <c r="I963" i="4" s="1"/>
  <c r="B963" i="4" a="1"/>
  <c r="B963" i="4" s="1"/>
  <c r="H963" i="4" a="1"/>
  <c r="H963" i="4" s="1"/>
  <c r="G963" i="4" a="1"/>
  <c r="G963" i="4" s="1"/>
  <c r="F963" i="4" a="1"/>
  <c r="F963" i="4" s="1"/>
  <c r="E963" i="4" a="1"/>
  <c r="E963" i="4" s="1"/>
  <c r="L958" i="4"/>
  <c r="M958" i="4"/>
  <c r="N958" i="4"/>
  <c r="L959" i="4"/>
  <c r="O959" i="4"/>
  <c r="A965" i="4" l="1"/>
  <c r="I964" i="4" a="1"/>
  <c r="I964" i="4" s="1"/>
  <c r="B964" i="4" a="1"/>
  <c r="B964" i="4" s="1"/>
  <c r="H964" i="4" a="1"/>
  <c r="H964" i="4" s="1"/>
  <c r="E964" i="4" a="1"/>
  <c r="E964" i="4" s="1"/>
  <c r="D964" i="4" a="1"/>
  <c r="D964" i="4" s="1"/>
  <c r="C964" i="4" a="1"/>
  <c r="C964" i="4" s="1"/>
  <c r="G964" i="4" a="1"/>
  <c r="G964" i="4" s="1"/>
  <c r="F964" i="4" a="1"/>
  <c r="F964" i="4" s="1"/>
  <c r="N959" i="4"/>
  <c r="O960" i="4"/>
  <c r="M959" i="4"/>
  <c r="A966" i="4" l="1"/>
  <c r="G965" i="4" a="1"/>
  <c r="G965" i="4" s="1"/>
  <c r="F965" i="4" a="1"/>
  <c r="F965" i="4" s="1"/>
  <c r="E965" i="4" a="1"/>
  <c r="E965" i="4" s="1"/>
  <c r="D965" i="4" a="1"/>
  <c r="D965" i="4" s="1"/>
  <c r="I965" i="4" a="1"/>
  <c r="I965" i="4" s="1"/>
  <c r="H965" i="4" a="1"/>
  <c r="H965" i="4" s="1"/>
  <c r="C965" i="4" a="1"/>
  <c r="C965" i="4" s="1"/>
  <c r="B965" i="4" a="1"/>
  <c r="B965" i="4" s="1"/>
  <c r="L960" i="4"/>
  <c r="O961" i="4"/>
  <c r="M960" i="4"/>
  <c r="N960" i="4"/>
  <c r="A967" i="4" l="1"/>
  <c r="E966" i="4" a="1"/>
  <c r="E966" i="4" s="1"/>
  <c r="D966" i="4" a="1"/>
  <c r="D966" i="4" s="1"/>
  <c r="C966" i="4" a="1"/>
  <c r="C966" i="4" s="1"/>
  <c r="I966" i="4" a="1"/>
  <c r="I966" i="4" s="1"/>
  <c r="G966" i="4" a="1"/>
  <c r="G966" i="4" s="1"/>
  <c r="F966" i="4" a="1"/>
  <c r="F966" i="4" s="1"/>
  <c r="B966" i="4" a="1"/>
  <c r="B966" i="4" s="1"/>
  <c r="H966" i="4" a="1"/>
  <c r="H966" i="4" s="1"/>
  <c r="L961" i="4"/>
  <c r="O962" i="4"/>
  <c r="M961" i="4"/>
  <c r="N961" i="4"/>
  <c r="A968" i="4" l="1"/>
  <c r="C967" i="4" a="1"/>
  <c r="C967" i="4" s="1"/>
  <c r="I967" i="4" a="1"/>
  <c r="I967" i="4" s="1"/>
  <c r="B967" i="4" a="1"/>
  <c r="B967" i="4" s="1"/>
  <c r="H967" i="4" a="1"/>
  <c r="H967" i="4" s="1"/>
  <c r="E967" i="4" a="1"/>
  <c r="E967" i="4" s="1"/>
  <c r="D967" i="4" a="1"/>
  <c r="D967" i="4" s="1"/>
  <c r="G967" i="4" a="1"/>
  <c r="G967" i="4" s="1"/>
  <c r="F967" i="4" a="1"/>
  <c r="F967" i="4" s="1"/>
  <c r="L962" i="4"/>
  <c r="M962" i="4"/>
  <c r="O963" i="4"/>
  <c r="N962" i="4"/>
  <c r="A969" i="4" l="1"/>
  <c r="H968" i="4" a="1"/>
  <c r="H968" i="4" s="1"/>
  <c r="G968" i="4" a="1"/>
  <c r="G968" i="4" s="1"/>
  <c r="F968" i="4" a="1"/>
  <c r="F968" i="4" s="1"/>
  <c r="I968" i="4" a="1"/>
  <c r="I968" i="4" s="1"/>
  <c r="E968" i="4" a="1"/>
  <c r="E968" i="4" s="1"/>
  <c r="C968" i="4" a="1"/>
  <c r="C968" i="4" s="1"/>
  <c r="B968" i="4" a="1"/>
  <c r="B968" i="4" s="1"/>
  <c r="D968" i="4" a="1"/>
  <c r="D968" i="4" s="1"/>
  <c r="L963" i="4"/>
  <c r="M963" i="4"/>
  <c r="O964" i="4"/>
  <c r="N963" i="4"/>
  <c r="A970" i="4" l="1"/>
  <c r="F969" i="4" a="1"/>
  <c r="F969" i="4" s="1"/>
  <c r="E969" i="4" a="1"/>
  <c r="E969" i="4" s="1"/>
  <c r="D969" i="4" a="1"/>
  <c r="D969" i="4" s="1"/>
  <c r="C969" i="4" a="1"/>
  <c r="C969" i="4" s="1"/>
  <c r="H969" i="4" a="1"/>
  <c r="H969" i="4" s="1"/>
  <c r="G969" i="4" a="1"/>
  <c r="G969" i="4" s="1"/>
  <c r="I969" i="4" a="1"/>
  <c r="I969" i="4" s="1"/>
  <c r="B969" i="4" a="1"/>
  <c r="B969" i="4" s="1"/>
  <c r="M964" i="4"/>
  <c r="N964" i="4"/>
  <c r="L964" i="4"/>
  <c r="L965" i="4"/>
  <c r="O965" i="4"/>
  <c r="A971" i="4" l="1"/>
  <c r="D970" i="4" a="1"/>
  <c r="D970" i="4" s="1"/>
  <c r="C970" i="4" a="1"/>
  <c r="C970" i="4" s="1"/>
  <c r="I970" i="4" a="1"/>
  <c r="I970" i="4" s="1"/>
  <c r="B970" i="4" a="1"/>
  <c r="B970" i="4" s="1"/>
  <c r="F970" i="4" a="1"/>
  <c r="F970" i="4" s="1"/>
  <c r="E970" i="4" a="1"/>
  <c r="E970" i="4" s="1"/>
  <c r="H970" i="4" a="1"/>
  <c r="H970" i="4" s="1"/>
  <c r="G970" i="4" a="1"/>
  <c r="G970" i="4" s="1"/>
  <c r="N965" i="4"/>
  <c r="O966" i="4"/>
  <c r="M965" i="4"/>
  <c r="A972" i="4" l="1"/>
  <c r="I971" i="4" a="1"/>
  <c r="I971" i="4" s="1"/>
  <c r="B971" i="4" a="1"/>
  <c r="B971" i="4" s="1"/>
  <c r="H971" i="4" a="1"/>
  <c r="H971" i="4" s="1"/>
  <c r="G971" i="4" a="1"/>
  <c r="G971" i="4" s="1"/>
  <c r="F971" i="4" a="1"/>
  <c r="F971" i="4" s="1"/>
  <c r="D971" i="4" a="1"/>
  <c r="D971" i="4" s="1"/>
  <c r="C971" i="4" a="1"/>
  <c r="C971" i="4" s="1"/>
  <c r="E971" i="4" a="1"/>
  <c r="E971" i="4" s="1"/>
  <c r="L966" i="4"/>
  <c r="N966" i="4"/>
  <c r="M966" i="4"/>
  <c r="O967" i="4"/>
  <c r="A973" i="4" l="1"/>
  <c r="H972" i="4" a="1"/>
  <c r="H972" i="4" s="1"/>
  <c r="G972" i="4" a="1"/>
  <c r="G972" i="4" s="1"/>
  <c r="F972" i="4" a="1"/>
  <c r="F972" i="4" s="1"/>
  <c r="E972" i="4" a="1"/>
  <c r="E972" i="4" s="1"/>
  <c r="B972" i="4" a="1"/>
  <c r="B972" i="4" s="1"/>
  <c r="I972" i="4" a="1"/>
  <c r="I972" i="4" s="1"/>
  <c r="D972" i="4" a="1"/>
  <c r="D972" i="4" s="1"/>
  <c r="C972" i="4" a="1"/>
  <c r="C972" i="4" s="1"/>
  <c r="N967" i="4"/>
  <c r="M967" i="4"/>
  <c r="L967" i="4"/>
  <c r="O968" i="4"/>
  <c r="A974" i="4" l="1"/>
  <c r="E973" i="4" a="1"/>
  <c r="E973" i="4" s="1"/>
  <c r="D973" i="4" a="1"/>
  <c r="D973" i="4" s="1"/>
  <c r="C973" i="4" a="1"/>
  <c r="C973" i="4" s="1"/>
  <c r="G973" i="4" a="1"/>
  <c r="G973" i="4" s="1"/>
  <c r="F973" i="4" a="1"/>
  <c r="F973" i="4" s="1"/>
  <c r="B973" i="4" a="1"/>
  <c r="B973" i="4" s="1"/>
  <c r="I973" i="4" a="1"/>
  <c r="I973" i="4" s="1"/>
  <c r="H973" i="4" a="1"/>
  <c r="H973" i="4" s="1"/>
  <c r="L968" i="4"/>
  <c r="O969" i="4"/>
  <c r="M968" i="4"/>
  <c r="N968" i="4"/>
  <c r="A975" i="4" l="1"/>
  <c r="C974" i="4" a="1"/>
  <c r="C974" i="4" s="1"/>
  <c r="I974" i="4" a="1"/>
  <c r="I974" i="4" s="1"/>
  <c r="B974" i="4" a="1"/>
  <c r="B974" i="4" s="1"/>
  <c r="H974" i="4" a="1"/>
  <c r="H974" i="4" s="1"/>
  <c r="G974" i="4" a="1"/>
  <c r="G974" i="4" s="1"/>
  <c r="F974" i="4" a="1"/>
  <c r="F974" i="4" s="1"/>
  <c r="E974" i="4" a="1"/>
  <c r="E974" i="4" s="1"/>
  <c r="D974" i="4" a="1"/>
  <c r="D974" i="4" s="1"/>
  <c r="L969" i="4"/>
  <c r="N969" i="4"/>
  <c r="O970" i="4"/>
  <c r="M969" i="4"/>
  <c r="A976" i="4" l="1"/>
  <c r="B975" i="4" a="1"/>
  <c r="B975" i="4" s="1"/>
  <c r="H975" i="4" a="1"/>
  <c r="H975" i="4" s="1"/>
  <c r="G975" i="4" a="1"/>
  <c r="G975" i="4" s="1"/>
  <c r="F975" i="4" a="1"/>
  <c r="F975" i="4" s="1"/>
  <c r="C975" i="4" a="1"/>
  <c r="C975" i="4" s="1"/>
  <c r="I975" i="4" a="1"/>
  <c r="I975" i="4" s="1"/>
  <c r="E975" i="4" a="1"/>
  <c r="E975" i="4" s="1"/>
  <c r="D975" i="4" a="1"/>
  <c r="D975" i="4" s="1"/>
  <c r="M970" i="4"/>
  <c r="L970" i="4"/>
  <c r="L971" i="4"/>
  <c r="O971" i="4"/>
  <c r="N970" i="4"/>
  <c r="A977" i="4" l="1"/>
  <c r="G976" i="4" a="1"/>
  <c r="G976" i="4" s="1"/>
  <c r="F976" i="4" a="1"/>
  <c r="F976" i="4" s="1"/>
  <c r="E976" i="4" a="1"/>
  <c r="E976" i="4" s="1"/>
  <c r="D976" i="4" a="1"/>
  <c r="D976" i="4" s="1"/>
  <c r="I976" i="4" a="1"/>
  <c r="I976" i="4" s="1"/>
  <c r="H976" i="4" a="1"/>
  <c r="H976" i="4" s="1"/>
  <c r="C976" i="4" a="1"/>
  <c r="C976" i="4" s="1"/>
  <c r="B976" i="4" a="1"/>
  <c r="B976" i="4" s="1"/>
  <c r="M971" i="4"/>
  <c r="N971" i="4"/>
  <c r="O972" i="4"/>
  <c r="A978" i="4" l="1"/>
  <c r="E977" i="4" a="1"/>
  <c r="E977" i="4" s="1"/>
  <c r="D977" i="4" a="1"/>
  <c r="D977" i="4" s="1"/>
  <c r="C977" i="4" a="1"/>
  <c r="C977" i="4" s="1"/>
  <c r="I977" i="4" a="1"/>
  <c r="I977" i="4" s="1"/>
  <c r="H977" i="4" a="1"/>
  <c r="H977" i="4" s="1"/>
  <c r="G977" i="4" a="1"/>
  <c r="G977" i="4" s="1"/>
  <c r="F977" i="4" a="1"/>
  <c r="F977" i="4" s="1"/>
  <c r="B977" i="4" a="1"/>
  <c r="B977" i="4" s="1"/>
  <c r="L972" i="4"/>
  <c r="O973" i="4"/>
  <c r="M972" i="4"/>
  <c r="N972" i="4"/>
  <c r="A979" i="4" l="1"/>
  <c r="I978" i="4" a="1"/>
  <c r="I978" i="4" s="1"/>
  <c r="C978" i="4" a="1"/>
  <c r="C978" i="4" s="1"/>
  <c r="H978" i="4" a="1"/>
  <c r="H978" i="4" s="1"/>
  <c r="B978" i="4" a="1"/>
  <c r="B978" i="4" s="1"/>
  <c r="G978" i="4" a="1"/>
  <c r="G978" i="4" s="1"/>
  <c r="E978" i="4" a="1"/>
  <c r="E978" i="4" s="1"/>
  <c r="D978" i="4" a="1"/>
  <c r="D978" i="4" s="1"/>
  <c r="F978" i="4" a="1"/>
  <c r="F978" i="4" s="1"/>
  <c r="M973" i="4"/>
  <c r="N973" i="4"/>
  <c r="L973" i="4"/>
  <c r="O974" i="4"/>
  <c r="A980" i="4" l="1"/>
  <c r="H979" i="4" a="1"/>
  <c r="H979" i="4" s="1"/>
  <c r="G979" i="4" a="1"/>
  <c r="G979" i="4" s="1"/>
  <c r="F979" i="4" a="1"/>
  <c r="F979" i="4" s="1"/>
  <c r="I979" i="4" a="1"/>
  <c r="I979" i="4" s="1"/>
  <c r="E979" i="4" a="1"/>
  <c r="E979" i="4" s="1"/>
  <c r="D979" i="4" a="1"/>
  <c r="D979" i="4" s="1"/>
  <c r="C979" i="4" a="1"/>
  <c r="C979" i="4" s="1"/>
  <c r="B979" i="4" a="1"/>
  <c r="B979" i="4" s="1"/>
  <c r="L974" i="4"/>
  <c r="M974" i="4"/>
  <c r="N974" i="4"/>
  <c r="O975" i="4"/>
  <c r="A981" i="4" l="1"/>
  <c r="F980" i="4" a="1"/>
  <c r="F980" i="4" s="1"/>
  <c r="E980" i="4" a="1"/>
  <c r="E980" i="4" s="1"/>
  <c r="D980" i="4" a="1"/>
  <c r="D980" i="4" s="1"/>
  <c r="I980" i="4" a="1"/>
  <c r="I980" i="4" s="1"/>
  <c r="H980" i="4" a="1"/>
  <c r="H980" i="4" s="1"/>
  <c r="G980" i="4" a="1"/>
  <c r="G980" i="4" s="1"/>
  <c r="C980" i="4" a="1"/>
  <c r="C980" i="4" s="1"/>
  <c r="B980" i="4" a="1"/>
  <c r="B980" i="4" s="1"/>
  <c r="L975" i="4"/>
  <c r="M975" i="4"/>
  <c r="N975" i="4"/>
  <c r="O976" i="4"/>
  <c r="A982" i="4" l="1"/>
  <c r="D981" i="4" a="1"/>
  <c r="D981" i="4" s="1"/>
  <c r="C981" i="4" a="1"/>
  <c r="C981" i="4" s="1"/>
  <c r="I981" i="4" a="1"/>
  <c r="I981" i="4" s="1"/>
  <c r="H981" i="4" a="1"/>
  <c r="H981" i="4" s="1"/>
  <c r="B981" i="4" a="1"/>
  <c r="B981" i="4" s="1"/>
  <c r="E981" i="4" a="1"/>
  <c r="E981" i="4" s="1"/>
  <c r="G981" i="4" a="1"/>
  <c r="G981" i="4" s="1"/>
  <c r="F981" i="4" a="1"/>
  <c r="F981" i="4" s="1"/>
  <c r="L976" i="4"/>
  <c r="O977" i="4"/>
  <c r="M976" i="4"/>
  <c r="N976" i="4"/>
  <c r="A983" i="4" l="1"/>
  <c r="H982" i="4" a="1"/>
  <c r="H982" i="4" s="1"/>
  <c r="B982" i="4" a="1"/>
  <c r="B982" i="4" s="1"/>
  <c r="G982" i="4" a="1"/>
  <c r="G982" i="4" s="1"/>
  <c r="I982" i="4" a="1"/>
  <c r="I982" i="4" s="1"/>
  <c r="F982" i="4" a="1"/>
  <c r="F982" i="4" s="1"/>
  <c r="E982" i="4" a="1"/>
  <c r="E982" i="4" s="1"/>
  <c r="D982" i="4" a="1"/>
  <c r="D982" i="4" s="1"/>
  <c r="C982" i="4" a="1"/>
  <c r="C982" i="4" s="1"/>
  <c r="L977" i="4"/>
  <c r="M977" i="4"/>
  <c r="O978" i="4"/>
  <c r="N977" i="4"/>
  <c r="A984" i="4" l="1"/>
  <c r="H983" i="4" a="1"/>
  <c r="H983" i="4" s="1"/>
  <c r="G983" i="4" a="1"/>
  <c r="G983" i="4" s="1"/>
  <c r="F983" i="4" a="1"/>
  <c r="F983" i="4" s="1"/>
  <c r="E983" i="4" a="1"/>
  <c r="E983" i="4" s="1"/>
  <c r="B983" i="4" a="1"/>
  <c r="B983" i="4" s="1"/>
  <c r="I983" i="4" a="1"/>
  <c r="I983" i="4" s="1"/>
  <c r="D983" i="4" a="1"/>
  <c r="D983" i="4" s="1"/>
  <c r="C983" i="4" a="1"/>
  <c r="C983" i="4" s="1"/>
  <c r="N978" i="4"/>
  <c r="L978" i="4"/>
  <c r="O979" i="4"/>
  <c r="M978" i="4"/>
  <c r="A985" i="4" l="1"/>
  <c r="E984" i="4" a="1"/>
  <c r="E984" i="4" s="1"/>
  <c r="D984" i="4" a="1"/>
  <c r="D984" i="4" s="1"/>
  <c r="C984" i="4" a="1"/>
  <c r="C984" i="4" s="1"/>
  <c r="G984" i="4" a="1"/>
  <c r="G984" i="4" s="1"/>
  <c r="F984" i="4" a="1"/>
  <c r="F984" i="4" s="1"/>
  <c r="B984" i="4" a="1"/>
  <c r="B984" i="4" s="1"/>
  <c r="I984" i="4" a="1"/>
  <c r="I984" i="4" s="1"/>
  <c r="H984" i="4" a="1"/>
  <c r="H984" i="4" s="1"/>
  <c r="L979" i="4"/>
  <c r="N979" i="4"/>
  <c r="M979" i="4"/>
  <c r="O980" i="4"/>
  <c r="A986" i="4" l="1"/>
  <c r="C985" i="4" a="1"/>
  <c r="C985" i="4" s="1"/>
  <c r="I985" i="4" a="1"/>
  <c r="I985" i="4" s="1"/>
  <c r="H985" i="4" a="1"/>
  <c r="H985" i="4" s="1"/>
  <c r="B985" i="4" a="1"/>
  <c r="B985" i="4" s="1"/>
  <c r="G985" i="4" a="1"/>
  <c r="G985" i="4" s="1"/>
  <c r="F985" i="4" a="1"/>
  <c r="F985" i="4" s="1"/>
  <c r="E985" i="4" a="1"/>
  <c r="E985" i="4" s="1"/>
  <c r="D985" i="4" a="1"/>
  <c r="D985" i="4" s="1"/>
  <c r="L980" i="4"/>
  <c r="N980" i="4"/>
  <c r="O981" i="4"/>
  <c r="M980" i="4"/>
  <c r="A987" i="4" l="1"/>
  <c r="H986" i="4" a="1"/>
  <c r="H986" i="4" s="1"/>
  <c r="B986" i="4" a="1"/>
  <c r="B986" i="4" s="1"/>
  <c r="G986" i="4" a="1"/>
  <c r="G986" i="4" s="1"/>
  <c r="F986" i="4" a="1"/>
  <c r="F986" i="4" s="1"/>
  <c r="C986" i="4" a="1"/>
  <c r="C986" i="4" s="1"/>
  <c r="I986" i="4" a="1"/>
  <c r="I986" i="4" s="1"/>
  <c r="E986" i="4" a="1"/>
  <c r="E986" i="4" s="1"/>
  <c r="D986" i="4" a="1"/>
  <c r="D986" i="4" s="1"/>
  <c r="L981" i="4"/>
  <c r="M981" i="4"/>
  <c r="N981" i="4"/>
  <c r="O982" i="4"/>
  <c r="A988" i="4" l="1"/>
  <c r="G987" i="4" a="1"/>
  <c r="G987" i="4" s="1"/>
  <c r="F987" i="4" a="1"/>
  <c r="F987" i="4" s="1"/>
  <c r="E987" i="4" a="1"/>
  <c r="E987" i="4" s="1"/>
  <c r="D987" i="4" a="1"/>
  <c r="D987" i="4" s="1"/>
  <c r="H987" i="4" a="1"/>
  <c r="H987" i="4" s="1"/>
  <c r="C987" i="4" a="1"/>
  <c r="C987" i="4" s="1"/>
  <c r="B987" i="4" a="1"/>
  <c r="B987" i="4" s="1"/>
  <c r="I987" i="4" a="1"/>
  <c r="I987" i="4" s="1"/>
  <c r="M982" i="4"/>
  <c r="N982" i="4"/>
  <c r="L982" i="4"/>
  <c r="O983" i="4"/>
  <c r="L983" i="4"/>
  <c r="A989" i="4" l="1"/>
  <c r="D988" i="4" a="1"/>
  <c r="D988" i="4" s="1"/>
  <c r="C988" i="4" a="1"/>
  <c r="C988" i="4" s="1"/>
  <c r="I988" i="4" a="1"/>
  <c r="I988" i="4" s="1"/>
  <c r="B988" i="4" a="1"/>
  <c r="B988" i="4" s="1"/>
  <c r="H988" i="4" a="1"/>
  <c r="H988" i="4" s="1"/>
  <c r="G988" i="4" a="1"/>
  <c r="G988" i="4" s="1"/>
  <c r="F988" i="4" a="1"/>
  <c r="F988" i="4" s="1"/>
  <c r="E988" i="4" a="1"/>
  <c r="E988" i="4" s="1"/>
  <c r="M983" i="4"/>
  <c r="N983" i="4"/>
  <c r="O984" i="4"/>
  <c r="A990" i="4" l="1"/>
  <c r="I989" i="4" a="1"/>
  <c r="I989" i="4" s="1"/>
  <c r="H989" i="4" a="1"/>
  <c r="H989" i="4" s="1"/>
  <c r="B989" i="4" a="1"/>
  <c r="B989" i="4" s="1"/>
  <c r="G989" i="4" a="1"/>
  <c r="G989" i="4" s="1"/>
  <c r="F989" i="4" a="1"/>
  <c r="F989" i="4" s="1"/>
  <c r="D989" i="4" a="1"/>
  <c r="D989" i="4" s="1"/>
  <c r="C989" i="4" a="1"/>
  <c r="C989" i="4" s="1"/>
  <c r="E989" i="4" a="1"/>
  <c r="E989" i="4" s="1"/>
  <c r="N984" i="4"/>
  <c r="L984" i="4"/>
  <c r="M984" i="4"/>
  <c r="O985" i="4"/>
  <c r="A991" i="4" l="1"/>
  <c r="G990" i="4" a="1"/>
  <c r="G990" i="4" s="1"/>
  <c r="F990" i="4" a="1"/>
  <c r="F990" i="4" s="1"/>
  <c r="E990" i="4" a="1"/>
  <c r="E990" i="4" s="1"/>
  <c r="H990" i="4" a="1"/>
  <c r="H990" i="4" s="1"/>
  <c r="D990" i="4" a="1"/>
  <c r="D990" i="4" s="1"/>
  <c r="C990" i="4" a="1"/>
  <c r="C990" i="4" s="1"/>
  <c r="B990" i="4" a="1"/>
  <c r="B990" i="4" s="1"/>
  <c r="I990" i="4" a="1"/>
  <c r="I990" i="4" s="1"/>
  <c r="L985" i="4"/>
  <c r="L986" i="4"/>
  <c r="O986" i="4"/>
  <c r="M985" i="4"/>
  <c r="N985" i="4"/>
  <c r="A992" i="4" l="1"/>
  <c r="F991" i="4" a="1"/>
  <c r="F991" i="4" s="1"/>
  <c r="E991" i="4" a="1"/>
  <c r="E991" i="4" s="1"/>
  <c r="D991" i="4" a="1"/>
  <c r="D991" i="4" s="1"/>
  <c r="C991" i="4" a="1"/>
  <c r="C991" i="4" s="1"/>
  <c r="I991" i="4" a="1"/>
  <c r="I991" i="4" s="1"/>
  <c r="H991" i="4" a="1"/>
  <c r="H991" i="4" s="1"/>
  <c r="G991" i="4" a="1"/>
  <c r="G991" i="4" s="1"/>
  <c r="B991" i="4" a="1"/>
  <c r="B991" i="4" s="1"/>
  <c r="M986" i="4"/>
  <c r="O987" i="4"/>
  <c r="N986" i="4"/>
  <c r="A993" i="4" l="1"/>
  <c r="D992" i="4" a="1"/>
  <c r="D992" i="4" s="1"/>
  <c r="C992" i="4" a="1"/>
  <c r="C992" i="4" s="1"/>
  <c r="I992" i="4" a="1"/>
  <c r="I992" i="4" s="1"/>
  <c r="B992" i="4" a="1"/>
  <c r="B992" i="4" s="1"/>
  <c r="H992" i="4" a="1"/>
  <c r="H992" i="4" s="1"/>
  <c r="E992" i="4" a="1"/>
  <c r="E992" i="4" s="1"/>
  <c r="G992" i="4" a="1"/>
  <c r="G992" i="4" s="1"/>
  <c r="F992" i="4" a="1"/>
  <c r="F992" i="4" s="1"/>
  <c r="N987" i="4"/>
  <c r="L987" i="4"/>
  <c r="O988" i="4"/>
  <c r="M987" i="4"/>
  <c r="A994" i="4" l="1"/>
  <c r="H993" i="4" a="1"/>
  <c r="H993" i="4" s="1"/>
  <c r="B993" i="4" a="1"/>
  <c r="B993" i="4" s="1"/>
  <c r="G993" i="4" a="1"/>
  <c r="G993" i="4" s="1"/>
  <c r="F993" i="4" a="1"/>
  <c r="F993" i="4" s="1"/>
  <c r="I993" i="4" a="1"/>
  <c r="I993" i="4" s="1"/>
  <c r="E993" i="4" a="1"/>
  <c r="E993" i="4" s="1"/>
  <c r="D993" i="4" a="1"/>
  <c r="D993" i="4" s="1"/>
  <c r="C993" i="4" a="1"/>
  <c r="C993" i="4" s="1"/>
  <c r="N988" i="4"/>
  <c r="L988" i="4"/>
  <c r="O989" i="4"/>
  <c r="M988" i="4"/>
  <c r="A995" i="4" l="1"/>
  <c r="F994" i="4" a="1"/>
  <c r="F994" i="4" s="1"/>
  <c r="E994" i="4" a="1"/>
  <c r="E994" i="4" s="1"/>
  <c r="D994" i="4" a="1"/>
  <c r="D994" i="4" s="1"/>
  <c r="B994" i="4" a="1"/>
  <c r="B994" i="4" s="1"/>
  <c r="I994" i="4" a="1"/>
  <c r="I994" i="4" s="1"/>
  <c r="H994" i="4" a="1"/>
  <c r="H994" i="4" s="1"/>
  <c r="G994" i="4" a="1"/>
  <c r="G994" i="4" s="1"/>
  <c r="C994" i="4" a="1"/>
  <c r="C994" i="4" s="1"/>
  <c r="N989" i="4"/>
  <c r="L989" i="4"/>
  <c r="M989" i="4"/>
  <c r="L990" i="4"/>
  <c r="O990" i="4"/>
  <c r="A996" i="4" l="1"/>
  <c r="E995" i="4" a="1"/>
  <c r="E995" i="4" s="1"/>
  <c r="D995" i="4" a="1"/>
  <c r="D995" i="4" s="1"/>
  <c r="C995" i="4" a="1"/>
  <c r="C995" i="4" s="1"/>
  <c r="I995" i="4" a="1"/>
  <c r="I995" i="4" s="1"/>
  <c r="B995" i="4" a="1"/>
  <c r="B995" i="4" s="1"/>
  <c r="G995" i="4" a="1"/>
  <c r="G995" i="4" s="1"/>
  <c r="F995" i="4" a="1"/>
  <c r="F995" i="4" s="1"/>
  <c r="H995" i="4" a="1"/>
  <c r="H995" i="4" s="1"/>
  <c r="M990" i="4"/>
  <c r="N990" i="4"/>
  <c r="O991" i="4"/>
  <c r="M991" i="4"/>
  <c r="A997" i="4" l="1"/>
  <c r="C996" i="4" a="1"/>
  <c r="C996" i="4" s="1"/>
  <c r="I996" i="4" a="1"/>
  <c r="I996" i="4" s="1"/>
  <c r="B996" i="4" a="1"/>
  <c r="B996" i="4" s="1"/>
  <c r="H996" i="4" a="1"/>
  <c r="H996" i="4" s="1"/>
  <c r="G996" i="4" a="1"/>
  <c r="G996" i="4" s="1"/>
  <c r="F996" i="4" a="1"/>
  <c r="F996" i="4" s="1"/>
  <c r="E996" i="4" a="1"/>
  <c r="E996" i="4" s="1"/>
  <c r="D996" i="4" a="1"/>
  <c r="D996" i="4" s="1"/>
  <c r="N991" i="4"/>
  <c r="M992" i="4"/>
  <c r="O992" i="4"/>
  <c r="L991" i="4"/>
  <c r="A998" i="4" l="1"/>
  <c r="G997" i="4" a="1"/>
  <c r="G997" i="4" s="1"/>
  <c r="F997" i="4" a="1"/>
  <c r="F997" i="4" s="1"/>
  <c r="E997" i="4" a="1"/>
  <c r="E997" i="4" s="1"/>
  <c r="B997" i="4" a="1"/>
  <c r="B997" i="4" s="1"/>
  <c r="I997" i="4" a="1"/>
  <c r="I997" i="4" s="1"/>
  <c r="H997" i="4" a="1"/>
  <c r="H997" i="4" s="1"/>
  <c r="D997" i="4" a="1"/>
  <c r="D997" i="4" s="1"/>
  <c r="C997" i="4" a="1"/>
  <c r="C997" i="4" s="1"/>
  <c r="L992" i="4"/>
  <c r="N992" i="4"/>
  <c r="L993" i="4"/>
  <c r="O993" i="4"/>
  <c r="A999" i="4" l="1"/>
  <c r="F998" i="4" a="1"/>
  <c r="F998" i="4" s="1"/>
  <c r="E998" i="4" a="1"/>
  <c r="E998" i="4" s="1"/>
  <c r="D998" i="4" a="1"/>
  <c r="D998" i="4" s="1"/>
  <c r="I998" i="4" a="1"/>
  <c r="I998" i="4" s="1"/>
  <c r="C998" i="4" a="1"/>
  <c r="C998" i="4" s="1"/>
  <c r="G998" i="4" a="1"/>
  <c r="G998" i="4" s="1"/>
  <c r="B998" i="4" a="1"/>
  <c r="B998" i="4" s="1"/>
  <c r="H998" i="4" a="1"/>
  <c r="H998" i="4" s="1"/>
  <c r="M993" i="4"/>
  <c r="O994" i="4"/>
  <c r="N993" i="4"/>
  <c r="A1000" i="4" l="1"/>
  <c r="D999" i="4" a="1"/>
  <c r="D999" i="4" s="1"/>
  <c r="C999" i="4" a="1"/>
  <c r="C999" i="4" s="1"/>
  <c r="I999" i="4" a="1"/>
  <c r="I999" i="4" s="1"/>
  <c r="B999" i="4" a="1"/>
  <c r="B999" i="4" s="1"/>
  <c r="H999" i="4" a="1"/>
  <c r="H999" i="4" s="1"/>
  <c r="G999" i="4" a="1"/>
  <c r="G999" i="4" s="1"/>
  <c r="F999" i="4" a="1"/>
  <c r="F999" i="4" s="1"/>
  <c r="E999" i="4" a="1"/>
  <c r="E999" i="4" s="1"/>
  <c r="M994" i="4"/>
  <c r="L994" i="4"/>
  <c r="L995" i="4"/>
  <c r="O995" i="4"/>
  <c r="N994" i="4"/>
  <c r="A1001" i="4" l="1"/>
  <c r="B1000" i="4" a="1"/>
  <c r="B1000" i="4" s="1"/>
  <c r="H1000" i="4" a="1"/>
  <c r="H1000" i="4" s="1"/>
  <c r="G1000" i="4" a="1"/>
  <c r="G1000" i="4" s="1"/>
  <c r="F1000" i="4" a="1"/>
  <c r="F1000" i="4" s="1"/>
  <c r="D1000" i="4" a="1"/>
  <c r="D1000" i="4" s="1"/>
  <c r="C1000" i="4" a="1"/>
  <c r="C1000" i="4" s="1"/>
  <c r="I1000" i="4" a="1"/>
  <c r="I1000" i="4" s="1"/>
  <c r="E1000" i="4" a="1"/>
  <c r="E1000" i="4" s="1"/>
  <c r="N995" i="4"/>
  <c r="M995" i="4"/>
  <c r="L996" i="4"/>
  <c r="O996" i="4"/>
  <c r="A1002" i="4" l="1"/>
  <c r="E1001" i="4" a="1"/>
  <c r="E1001" i="4" s="1"/>
  <c r="D1001" i="4" a="1"/>
  <c r="D1001" i="4" s="1"/>
  <c r="C1001" i="4" a="1"/>
  <c r="C1001" i="4" s="1"/>
  <c r="G1001" i="4" a="1"/>
  <c r="G1001" i="4" s="1"/>
  <c r="F1001" i="4" a="1"/>
  <c r="F1001" i="4" s="1"/>
  <c r="B1001" i="4" a="1"/>
  <c r="B1001" i="4" s="1"/>
  <c r="I1001" i="4" a="1"/>
  <c r="I1001" i="4" s="1"/>
  <c r="H1001" i="4" a="1"/>
  <c r="H1001" i="4" s="1"/>
  <c r="N996" i="4"/>
  <c r="O997" i="4"/>
  <c r="M996" i="4"/>
  <c r="A1003" i="4" l="1"/>
  <c r="I1002" i="4" a="1"/>
  <c r="I1002" i="4" s="1"/>
  <c r="C1002" i="4" a="1"/>
  <c r="C1002" i="4" s="1"/>
  <c r="H1002" i="4" a="1"/>
  <c r="H1002" i="4" s="1"/>
  <c r="B1002" i="4" a="1"/>
  <c r="B1002" i="4" s="1"/>
  <c r="G1002" i="4" a="1"/>
  <c r="G1002" i="4" s="1"/>
  <c r="F1002" i="4" a="1"/>
  <c r="F1002" i="4" s="1"/>
  <c r="E1002" i="4" a="1"/>
  <c r="E1002" i="4" s="1"/>
  <c r="D1002" i="4" a="1"/>
  <c r="D1002" i="4" s="1"/>
  <c r="M997" i="4"/>
  <c r="N997" i="4"/>
  <c r="L997" i="4"/>
  <c r="O998" i="4"/>
  <c r="A1004" i="4" l="1"/>
  <c r="H1003" i="4" a="1"/>
  <c r="H1003" i="4" s="1"/>
  <c r="G1003" i="4" a="1"/>
  <c r="G1003" i="4" s="1"/>
  <c r="F1003" i="4" a="1"/>
  <c r="F1003" i="4" s="1"/>
  <c r="E1003" i="4" a="1"/>
  <c r="E1003" i="4" s="1"/>
  <c r="B1003" i="4" a="1"/>
  <c r="B1003" i="4" s="1"/>
  <c r="I1003" i="4" a="1"/>
  <c r="I1003" i="4" s="1"/>
  <c r="D1003" i="4" a="1"/>
  <c r="D1003" i="4" s="1"/>
  <c r="C1003" i="4" a="1"/>
  <c r="C1003" i="4" s="1"/>
  <c r="L998" i="4"/>
  <c r="M998" i="4"/>
  <c r="N998" i="4"/>
  <c r="O999" i="4"/>
  <c r="L999" i="4"/>
  <c r="A1005" i="4" l="1"/>
  <c r="E1004" i="4" a="1"/>
  <c r="E1004" i="4" s="1"/>
  <c r="D1004" i="4" a="1"/>
  <c r="D1004" i="4" s="1"/>
  <c r="I1004" i="4" a="1"/>
  <c r="I1004" i="4" s="1"/>
  <c r="C1004" i="4" a="1"/>
  <c r="C1004" i="4" s="1"/>
  <c r="G1004" i="4" a="1"/>
  <c r="G1004" i="4" s="1"/>
  <c r="F1004" i="4" a="1"/>
  <c r="F1004" i="4" s="1"/>
  <c r="B1004" i="4" a="1"/>
  <c r="B1004" i="4" s="1"/>
  <c r="H1004" i="4" a="1"/>
  <c r="H1004" i="4" s="1"/>
  <c r="M999" i="4"/>
  <c r="O1000" i="4"/>
  <c r="N999" i="4"/>
  <c r="A1006" i="4" l="1"/>
  <c r="I1005" i="4" a="1"/>
  <c r="I1005" i="4" s="1"/>
  <c r="H1005" i="4" a="1"/>
  <c r="H1005" i="4" s="1"/>
  <c r="B1005" i="4" a="1"/>
  <c r="B1005" i="4" s="1"/>
  <c r="G1005" i="4" a="1"/>
  <c r="G1005" i="4" s="1"/>
  <c r="F1005" i="4" a="1"/>
  <c r="F1005" i="4" s="1"/>
  <c r="E1005" i="4" a="1"/>
  <c r="E1005" i="4" s="1"/>
  <c r="D1005" i="4" a="1"/>
  <c r="D1005" i="4" s="1"/>
  <c r="C1005" i="4" a="1"/>
  <c r="C1005" i="4" s="1"/>
  <c r="N1000" i="4"/>
  <c r="L1000" i="4"/>
  <c r="O1001" i="4"/>
  <c r="M1000" i="4"/>
  <c r="A1007" i="4" l="1"/>
  <c r="F1006" i="4" a="1"/>
  <c r="F1006" i="4" s="1"/>
  <c r="E1006" i="4" a="1"/>
  <c r="E1006" i="4" s="1"/>
  <c r="I1006" i="4" a="1"/>
  <c r="I1006" i="4" s="1"/>
  <c r="D1006" i="4" a="1"/>
  <c r="D1006" i="4" s="1"/>
  <c r="B1006" i="4" a="1"/>
  <c r="B1006" i="4" s="1"/>
  <c r="H1006" i="4" a="1"/>
  <c r="H1006" i="4" s="1"/>
  <c r="G1006" i="4" a="1"/>
  <c r="G1006" i="4" s="1"/>
  <c r="C1006" i="4" a="1"/>
  <c r="C1006" i="4" s="1"/>
  <c r="L1001" i="4"/>
  <c r="M1001" i="4"/>
  <c r="L1002" i="4"/>
  <c r="O1002" i="4"/>
  <c r="N1001" i="4"/>
  <c r="A1008" i="4" l="1"/>
  <c r="I1007" i="4" a="1"/>
  <c r="I1007" i="4" s="1"/>
  <c r="C1007" i="4" a="1"/>
  <c r="C1007" i="4" s="1"/>
  <c r="H1007" i="4" a="1"/>
  <c r="H1007" i="4" s="1"/>
  <c r="B1007" i="4" a="1"/>
  <c r="B1007" i="4" s="1"/>
  <c r="G1007" i="4" a="1"/>
  <c r="G1007" i="4" s="1"/>
  <c r="E1007" i="4" a="1"/>
  <c r="E1007" i="4" s="1"/>
  <c r="D1007" i="4" a="1"/>
  <c r="D1007" i="4" s="1"/>
  <c r="F1007" i="4" a="1"/>
  <c r="F1007" i="4" s="1"/>
  <c r="M1002" i="4"/>
  <c r="O1003" i="4"/>
  <c r="N1002" i="4"/>
  <c r="A1009" i="4" l="1"/>
  <c r="G1008" i="4" a="1"/>
  <c r="G1008" i="4" s="1"/>
  <c r="F1008" i="4" a="1"/>
  <c r="F1008" i="4" s="1"/>
  <c r="E1008" i="4" a="1"/>
  <c r="E1008" i="4" s="1"/>
  <c r="H1008" i="4" a="1"/>
  <c r="H1008" i="4" s="1"/>
  <c r="D1008" i="4" a="1"/>
  <c r="D1008" i="4" s="1"/>
  <c r="C1008" i="4" a="1"/>
  <c r="C1008" i="4" s="1"/>
  <c r="B1008" i="4" a="1"/>
  <c r="B1008" i="4" s="1"/>
  <c r="I1008" i="4" a="1"/>
  <c r="I1008" i="4" s="1"/>
  <c r="M1003" i="4"/>
  <c r="N1003" i="4"/>
  <c r="L1003" i="4"/>
  <c r="O1004" i="4"/>
  <c r="A1010" i="4" l="1"/>
  <c r="D1009" i="4" a="1"/>
  <c r="D1009" i="4" s="1"/>
  <c r="I1009" i="4" a="1"/>
  <c r="I1009" i="4" s="1"/>
  <c r="C1009" i="4" a="1"/>
  <c r="C1009" i="4" s="1"/>
  <c r="H1009" i="4" a="1"/>
  <c r="H1009" i="4" s="1"/>
  <c r="B1009" i="4" a="1"/>
  <c r="B1009" i="4" s="1"/>
  <c r="G1009" i="4" a="1"/>
  <c r="G1009" i="4" s="1"/>
  <c r="F1009" i="4" a="1"/>
  <c r="F1009" i="4" s="1"/>
  <c r="E1009" i="4" a="1"/>
  <c r="E1009" i="4" s="1"/>
  <c r="L1004" i="4"/>
  <c r="N1004" i="4"/>
  <c r="L1005" i="4"/>
  <c r="O1005" i="4"/>
  <c r="M1004" i="4"/>
  <c r="A1011" i="4" l="1"/>
  <c r="G1010" i="4" a="1"/>
  <c r="G1010" i="4" s="1"/>
  <c r="F1010" i="4" a="1"/>
  <c r="F1010" i="4" s="1"/>
  <c r="E1010" i="4" a="1"/>
  <c r="E1010" i="4" s="1"/>
  <c r="B1010" i="4" a="1"/>
  <c r="B1010" i="4" s="1"/>
  <c r="I1010" i="4" a="1"/>
  <c r="I1010" i="4" s="1"/>
  <c r="H1010" i="4" a="1"/>
  <c r="H1010" i="4" s="1"/>
  <c r="D1010" i="4" a="1"/>
  <c r="D1010" i="4" s="1"/>
  <c r="C1010" i="4" a="1"/>
  <c r="C1010" i="4" s="1"/>
  <c r="M1005" i="4"/>
  <c r="N1005" i="4"/>
  <c r="O1006" i="4"/>
  <c r="A1012" i="4" l="1"/>
  <c r="D1011" i="4" a="1"/>
  <c r="D1011" i="4" s="1"/>
  <c r="C1011" i="4" a="1"/>
  <c r="C1011" i="4" s="1"/>
  <c r="I1011" i="4" a="1"/>
  <c r="I1011" i="4" s="1"/>
  <c r="B1011" i="4" a="1"/>
  <c r="B1011" i="4" s="1"/>
  <c r="F1011" i="4" a="1"/>
  <c r="F1011" i="4" s="1"/>
  <c r="E1011" i="4" a="1"/>
  <c r="E1011" i="4" s="1"/>
  <c r="H1011" i="4" a="1"/>
  <c r="H1011" i="4" s="1"/>
  <c r="G1011" i="4" a="1"/>
  <c r="G1011" i="4" s="1"/>
  <c r="N1006" i="4"/>
  <c r="L1006" i="4"/>
  <c r="O1007" i="4"/>
  <c r="M1006" i="4"/>
  <c r="A1013" i="4" l="1"/>
  <c r="H1012" i="4" a="1"/>
  <c r="H1012" i="4" s="1"/>
  <c r="B1012" i="4" a="1"/>
  <c r="B1012" i="4" s="1"/>
  <c r="G1012" i="4" a="1"/>
  <c r="G1012" i="4" s="1"/>
  <c r="F1012" i="4" a="1"/>
  <c r="F1012" i="4" s="1"/>
  <c r="E1012" i="4" a="1"/>
  <c r="E1012" i="4" s="1"/>
  <c r="I1012" i="4" a="1"/>
  <c r="I1012" i="4" s="1"/>
  <c r="D1012" i="4" a="1"/>
  <c r="D1012" i="4" s="1"/>
  <c r="C1012" i="4" a="1"/>
  <c r="C1012" i="4" s="1"/>
  <c r="L1007" i="4"/>
  <c r="N1007" i="4"/>
  <c r="M1007" i="4"/>
  <c r="O1008" i="4"/>
  <c r="L1008" i="4"/>
  <c r="A1014" i="4" l="1"/>
  <c r="E1013" i="4" a="1"/>
  <c r="E1013" i="4" s="1"/>
  <c r="D1013" i="4" a="1"/>
  <c r="D1013" i="4" s="1"/>
  <c r="I1013" i="4" a="1"/>
  <c r="I1013" i="4" s="1"/>
  <c r="C1013" i="4" a="1"/>
  <c r="C1013" i="4" s="1"/>
  <c r="H1013" i="4" a="1"/>
  <c r="H1013" i="4" s="1"/>
  <c r="G1013" i="4" a="1"/>
  <c r="G1013" i="4" s="1"/>
  <c r="F1013" i="4" a="1"/>
  <c r="F1013" i="4" s="1"/>
  <c r="B1013" i="4" a="1"/>
  <c r="B1013" i="4" s="1"/>
  <c r="O1009" i="4"/>
  <c r="M1008" i="4"/>
  <c r="N1008" i="4"/>
  <c r="A1015" i="4" l="1"/>
  <c r="B1014" i="4" a="1"/>
  <c r="B1014" i="4" s="1"/>
  <c r="H1014" i="4" a="1"/>
  <c r="H1014" i="4" s="1"/>
  <c r="G1014" i="4" a="1"/>
  <c r="G1014" i="4" s="1"/>
  <c r="F1014" i="4" a="1"/>
  <c r="F1014" i="4" s="1"/>
  <c r="C1014" i="4" a="1"/>
  <c r="C1014" i="4" s="1"/>
  <c r="I1014" i="4" a="1"/>
  <c r="I1014" i="4" s="1"/>
  <c r="E1014" i="4" a="1"/>
  <c r="E1014" i="4" s="1"/>
  <c r="D1014" i="4" a="1"/>
  <c r="D1014" i="4" s="1"/>
  <c r="M1009" i="4"/>
  <c r="L1009" i="4"/>
  <c r="O1010" i="4"/>
  <c r="N1009" i="4"/>
  <c r="A1016" i="4" l="1"/>
  <c r="F1015" i="4" a="1"/>
  <c r="F1015" i="4" s="1"/>
  <c r="E1015" i="4" a="1"/>
  <c r="E1015" i="4" s="1"/>
  <c r="D1015" i="4" a="1"/>
  <c r="D1015" i="4" s="1"/>
  <c r="C1015" i="4" a="1"/>
  <c r="C1015" i="4" s="1"/>
  <c r="H1015" i="4" a="1"/>
  <c r="H1015" i="4" s="1"/>
  <c r="G1015" i="4" a="1"/>
  <c r="G1015" i="4" s="1"/>
  <c r="B1015" i="4" a="1"/>
  <c r="B1015" i="4" s="1"/>
  <c r="I1015" i="4" a="1"/>
  <c r="I1015" i="4" s="1"/>
  <c r="M1010" i="4"/>
  <c r="L1010" i="4"/>
  <c r="O1011" i="4"/>
  <c r="N1010" i="4"/>
  <c r="A1017" i="4" l="1"/>
  <c r="C1016" i="4" a="1"/>
  <c r="C1016" i="4" s="1"/>
  <c r="I1016" i="4" a="1"/>
  <c r="I1016" i="4" s="1"/>
  <c r="B1016" i="4" a="1"/>
  <c r="B1016" i="4" s="1"/>
  <c r="H1016" i="4" a="1"/>
  <c r="H1016" i="4" s="1"/>
  <c r="G1016" i="4" a="1"/>
  <c r="G1016" i="4" s="1"/>
  <c r="F1016" i="4" a="1"/>
  <c r="F1016" i="4" s="1"/>
  <c r="E1016" i="4" a="1"/>
  <c r="E1016" i="4" s="1"/>
  <c r="D1016" i="4" a="1"/>
  <c r="D1016" i="4" s="1"/>
  <c r="M1011" i="4"/>
  <c r="N1011" i="4"/>
  <c r="L1011" i="4"/>
  <c r="O1012" i="4"/>
  <c r="A1018" i="4" l="1"/>
  <c r="H1017" i="4" a="1"/>
  <c r="H1017" i="4" s="1"/>
  <c r="G1017" i="4" a="1"/>
  <c r="G1017" i="4" s="1"/>
  <c r="F1017" i="4" a="1"/>
  <c r="F1017" i="4" s="1"/>
  <c r="E1017" i="4" a="1"/>
  <c r="E1017" i="4" s="1"/>
  <c r="B1017" i="4" a="1"/>
  <c r="B1017" i="4" s="1"/>
  <c r="I1017" i="4" a="1"/>
  <c r="I1017" i="4" s="1"/>
  <c r="D1017" i="4" a="1"/>
  <c r="D1017" i="4" s="1"/>
  <c r="C1017" i="4" a="1"/>
  <c r="C1017" i="4" s="1"/>
  <c r="N1012" i="4"/>
  <c r="M1012" i="4"/>
  <c r="L1012" i="4"/>
  <c r="O1013" i="4"/>
  <c r="A1019" i="4" l="1"/>
  <c r="E1018" i="4" a="1"/>
  <c r="E1018" i="4" s="1"/>
  <c r="D1018" i="4" a="1"/>
  <c r="D1018" i="4" s="1"/>
  <c r="C1018" i="4" a="1"/>
  <c r="C1018" i="4" s="1"/>
  <c r="I1018" i="4" a="1"/>
  <c r="I1018" i="4" s="1"/>
  <c r="G1018" i="4" a="1"/>
  <c r="G1018" i="4" s="1"/>
  <c r="F1018" i="4" a="1"/>
  <c r="F1018" i="4" s="1"/>
  <c r="B1018" i="4" a="1"/>
  <c r="B1018" i="4" s="1"/>
  <c r="H1018" i="4" a="1"/>
  <c r="H1018" i="4" s="1"/>
  <c r="M1013" i="4"/>
  <c r="L1013" i="4"/>
  <c r="N1013" i="4"/>
  <c r="L1014" i="4"/>
  <c r="O1014" i="4"/>
  <c r="A1020" i="4" l="1"/>
  <c r="I1019" i="4" a="1"/>
  <c r="I1019" i="4" s="1"/>
  <c r="B1019" i="4" a="1"/>
  <c r="B1019" i="4" s="1"/>
  <c r="H1019" i="4" a="1"/>
  <c r="H1019" i="4" s="1"/>
  <c r="G1019" i="4" a="1"/>
  <c r="G1019" i="4" s="1"/>
  <c r="F1019" i="4" a="1"/>
  <c r="F1019" i="4" s="1"/>
  <c r="E1019" i="4" a="1"/>
  <c r="E1019" i="4" s="1"/>
  <c r="D1019" i="4" a="1"/>
  <c r="D1019" i="4" s="1"/>
  <c r="C1019" i="4" a="1"/>
  <c r="C1019" i="4" s="1"/>
  <c r="N1014" i="4"/>
  <c r="O1015" i="4"/>
  <c r="M1014" i="4"/>
  <c r="A1021" i="4" l="1"/>
  <c r="G1020" i="4" a="1"/>
  <c r="G1020" i="4" s="1"/>
  <c r="F1020" i="4" a="1"/>
  <c r="F1020" i="4" s="1"/>
  <c r="E1020" i="4" a="1"/>
  <c r="E1020" i="4" s="1"/>
  <c r="D1020" i="4" a="1"/>
  <c r="D1020" i="4" s="1"/>
  <c r="B1020" i="4" a="1"/>
  <c r="B1020" i="4" s="1"/>
  <c r="I1020" i="4" a="1"/>
  <c r="I1020" i="4" s="1"/>
  <c r="H1020" i="4" a="1"/>
  <c r="H1020" i="4" s="1"/>
  <c r="C1020" i="4" a="1"/>
  <c r="C1020" i="4" s="1"/>
  <c r="L1015" i="4"/>
  <c r="M1015" i="4"/>
  <c r="O1016" i="4"/>
  <c r="N1015" i="4"/>
  <c r="A1022" i="4" l="1"/>
  <c r="D1021" i="4" a="1"/>
  <c r="D1021" i="4" s="1"/>
  <c r="C1021" i="4" a="1"/>
  <c r="C1021" i="4" s="1"/>
  <c r="I1021" i="4" a="1"/>
  <c r="I1021" i="4" s="1"/>
  <c r="B1021" i="4" a="1"/>
  <c r="B1021" i="4" s="1"/>
  <c r="F1021" i="4" a="1"/>
  <c r="F1021" i="4" s="1"/>
  <c r="E1021" i="4" a="1"/>
  <c r="E1021" i="4" s="1"/>
  <c r="H1021" i="4" a="1"/>
  <c r="H1021" i="4" s="1"/>
  <c r="G1021" i="4" a="1"/>
  <c r="G1021" i="4" s="1"/>
  <c r="L1016" i="4"/>
  <c r="L1017" i="4"/>
  <c r="O1017" i="4"/>
  <c r="M1016" i="4"/>
  <c r="N1016" i="4"/>
  <c r="A1023" i="4" l="1"/>
  <c r="B1022" i="4" a="1"/>
  <c r="B1022" i="4" s="1"/>
  <c r="H1022" i="4" a="1"/>
  <c r="H1022" i="4" s="1"/>
  <c r="G1022" i="4" a="1"/>
  <c r="G1022" i="4" s="1"/>
  <c r="F1022" i="4" a="1"/>
  <c r="F1022" i="4" s="1"/>
  <c r="I1022" i="4" a="1"/>
  <c r="I1022" i="4" s="1"/>
  <c r="E1022" i="4" a="1"/>
  <c r="E1022" i="4" s="1"/>
  <c r="D1022" i="4" a="1"/>
  <c r="D1022" i="4" s="1"/>
  <c r="C1022" i="4" a="1"/>
  <c r="C1022" i="4" s="1"/>
  <c r="M1017" i="4"/>
  <c r="N1017" i="4"/>
  <c r="O1018" i="4"/>
  <c r="A1024" i="4" l="1"/>
  <c r="F1023" i="4" a="1"/>
  <c r="F1023" i="4" s="1"/>
  <c r="E1023" i="4" a="1"/>
  <c r="E1023" i="4" s="1"/>
  <c r="D1023" i="4" a="1"/>
  <c r="D1023" i="4" s="1"/>
  <c r="C1023" i="4" a="1"/>
  <c r="C1023" i="4" s="1"/>
  <c r="I1023" i="4" a="1"/>
  <c r="I1023" i="4" s="1"/>
  <c r="H1023" i="4" a="1"/>
  <c r="H1023" i="4" s="1"/>
  <c r="G1023" i="4" a="1"/>
  <c r="G1023" i="4" s="1"/>
  <c r="B1023" i="4" a="1"/>
  <c r="B1023" i="4" s="1"/>
  <c r="L1018" i="4"/>
  <c r="O1019" i="4"/>
  <c r="M1018" i="4"/>
  <c r="N1018" i="4"/>
  <c r="A1025" i="4" l="1"/>
  <c r="C1024" i="4" a="1"/>
  <c r="C1024" i="4" s="1"/>
  <c r="I1024" i="4" a="1"/>
  <c r="I1024" i="4" s="1"/>
  <c r="B1024" i="4" a="1"/>
  <c r="B1024" i="4" s="1"/>
  <c r="H1024" i="4" a="1"/>
  <c r="H1024" i="4" s="1"/>
  <c r="E1024" i="4" a="1"/>
  <c r="E1024" i="4" s="1"/>
  <c r="D1024" i="4" a="1"/>
  <c r="D1024" i="4" s="1"/>
  <c r="G1024" i="4" a="1"/>
  <c r="G1024" i="4" s="1"/>
  <c r="F1024" i="4" a="1"/>
  <c r="F1024" i="4" s="1"/>
  <c r="N1019" i="4"/>
  <c r="M1019" i="4"/>
  <c r="L1019" i="4"/>
  <c r="L1020" i="4"/>
  <c r="O1020" i="4"/>
  <c r="A1026" i="4" l="1"/>
  <c r="H1025" i="4" a="1"/>
  <c r="H1025" i="4" s="1"/>
  <c r="G1025" i="4" a="1"/>
  <c r="G1025" i="4" s="1"/>
  <c r="F1025" i="4" a="1"/>
  <c r="F1025" i="4" s="1"/>
  <c r="E1025" i="4" a="1"/>
  <c r="E1025" i="4" s="1"/>
  <c r="I1025" i="4" a="1"/>
  <c r="I1025" i="4" s="1"/>
  <c r="D1025" i="4" a="1"/>
  <c r="D1025" i="4" s="1"/>
  <c r="C1025" i="4" a="1"/>
  <c r="C1025" i="4" s="1"/>
  <c r="B1025" i="4" a="1"/>
  <c r="B1025" i="4" s="1"/>
  <c r="N1020" i="4"/>
  <c r="O1021" i="4"/>
  <c r="M1020" i="4"/>
  <c r="A1027" i="4" l="1"/>
  <c r="E1026" i="4" a="1"/>
  <c r="E1026" i="4" s="1"/>
  <c r="D1026" i="4" a="1"/>
  <c r="D1026" i="4" s="1"/>
  <c r="C1026" i="4" a="1"/>
  <c r="C1026" i="4" s="1"/>
  <c r="I1026" i="4" a="1"/>
  <c r="I1026" i="4" s="1"/>
  <c r="H1026" i="4" a="1"/>
  <c r="H1026" i="4" s="1"/>
  <c r="G1026" i="4" a="1"/>
  <c r="G1026" i="4" s="1"/>
  <c r="F1026" i="4" a="1"/>
  <c r="F1026" i="4" s="1"/>
  <c r="B1026" i="4" a="1"/>
  <c r="B1026" i="4" s="1"/>
  <c r="L1021" i="4"/>
  <c r="N1021" i="4"/>
  <c r="M1021" i="4"/>
  <c r="O1022" i="4"/>
  <c r="A1028" i="4" l="1"/>
  <c r="I1027" i="4" a="1"/>
  <c r="I1027" i="4" s="1"/>
  <c r="B1027" i="4" a="1"/>
  <c r="B1027" i="4" s="1"/>
  <c r="H1027" i="4" a="1"/>
  <c r="H1027" i="4" s="1"/>
  <c r="G1027" i="4" a="1"/>
  <c r="G1027" i="4" s="1"/>
  <c r="D1027" i="4" a="1"/>
  <c r="D1027" i="4" s="1"/>
  <c r="C1027" i="4" a="1"/>
  <c r="C1027" i="4" s="1"/>
  <c r="F1027" i="4" a="1"/>
  <c r="F1027" i="4" s="1"/>
  <c r="E1027" i="4" a="1"/>
  <c r="E1027" i="4" s="1"/>
  <c r="M1022" i="4"/>
  <c r="N1022" i="4"/>
  <c r="L1022" i="4"/>
  <c r="O1023" i="4"/>
  <c r="A1029" i="4" l="1"/>
  <c r="G1028" i="4" a="1"/>
  <c r="G1028" i="4" s="1"/>
  <c r="F1028" i="4" a="1"/>
  <c r="F1028" i="4" s="1"/>
  <c r="E1028" i="4" a="1"/>
  <c r="E1028" i="4" s="1"/>
  <c r="D1028" i="4" a="1"/>
  <c r="D1028" i="4" s="1"/>
  <c r="H1028" i="4" a="1"/>
  <c r="H1028" i="4" s="1"/>
  <c r="C1028" i="4" a="1"/>
  <c r="C1028" i="4" s="1"/>
  <c r="B1028" i="4" a="1"/>
  <c r="B1028" i="4" s="1"/>
  <c r="I1028" i="4" a="1"/>
  <c r="I1028" i="4" s="1"/>
  <c r="L1023" i="4"/>
  <c r="M1023" i="4"/>
  <c r="N1023" i="4"/>
  <c r="O1024" i="4"/>
  <c r="A1030" i="4" l="1"/>
  <c r="D1029" i="4" a="1"/>
  <c r="D1029" i="4" s="1"/>
  <c r="C1029" i="4" a="1"/>
  <c r="C1029" i="4" s="1"/>
  <c r="I1029" i="4" a="1"/>
  <c r="I1029" i="4" s="1"/>
  <c r="B1029" i="4" a="1"/>
  <c r="B1029" i="4" s="1"/>
  <c r="H1029" i="4" a="1"/>
  <c r="H1029" i="4" s="1"/>
  <c r="G1029" i="4" a="1"/>
  <c r="G1029" i="4" s="1"/>
  <c r="F1029" i="4" a="1"/>
  <c r="F1029" i="4" s="1"/>
  <c r="E1029" i="4" a="1"/>
  <c r="E1029" i="4" s="1"/>
  <c r="M1024" i="4"/>
  <c r="L1024" i="4"/>
  <c r="O1025" i="4"/>
  <c r="N1024" i="4"/>
  <c r="A1031" i="4" l="1"/>
  <c r="H1030" i="4" a="1"/>
  <c r="H1030" i="4" s="1"/>
  <c r="C1030" i="4" a="1"/>
  <c r="C1030" i="4" s="1"/>
  <c r="G1030" i="4" a="1"/>
  <c r="G1030" i="4" s="1"/>
  <c r="B1030" i="4" a="1"/>
  <c r="B1030" i="4" s="1"/>
  <c r="F1030" i="4" a="1"/>
  <c r="F1030" i="4" s="1"/>
  <c r="D1030" i="4" a="1"/>
  <c r="D1030" i="4" s="1"/>
  <c r="I1030" i="4" a="1"/>
  <c r="I1030" i="4" s="1"/>
  <c r="E1030" i="4" a="1"/>
  <c r="E1030" i="4" s="1"/>
  <c r="L1025" i="4"/>
  <c r="O1026" i="4"/>
  <c r="M1025" i="4"/>
  <c r="N1025" i="4"/>
  <c r="A1032" i="4" l="1"/>
  <c r="G1031" i="4" a="1"/>
  <c r="G1031" i="4" s="1"/>
  <c r="F1031" i="4" a="1"/>
  <c r="F1031" i="4" s="1"/>
  <c r="E1031" i="4" a="1"/>
  <c r="E1031" i="4" s="1"/>
  <c r="H1031" i="4" a="1"/>
  <c r="H1031" i="4" s="1"/>
  <c r="D1031" i="4" a="1"/>
  <c r="D1031" i="4" s="1"/>
  <c r="C1031" i="4" a="1"/>
  <c r="C1031" i="4" s="1"/>
  <c r="B1031" i="4" a="1"/>
  <c r="B1031" i="4" s="1"/>
  <c r="I1031" i="4" a="1"/>
  <c r="I1031" i="4" s="1"/>
  <c r="L1026" i="4"/>
  <c r="M1026" i="4"/>
  <c r="O1027" i="4"/>
  <c r="N1026" i="4"/>
  <c r="A1033" i="4" l="1"/>
  <c r="I1032" i="4" a="1"/>
  <c r="I1032" i="4" s="1"/>
  <c r="D1032" i="4" a="1"/>
  <c r="D1032" i="4" s="1"/>
  <c r="H1032" i="4" a="1"/>
  <c r="H1032" i="4" s="1"/>
  <c r="C1032" i="4" a="1"/>
  <c r="C1032" i="4" s="1"/>
  <c r="G1032" i="4" a="1"/>
  <c r="G1032" i="4" s="1"/>
  <c r="B1032" i="4" a="1"/>
  <c r="B1032" i="4" s="1"/>
  <c r="F1032" i="4" a="1"/>
  <c r="F1032" i="4" s="1"/>
  <c r="E1032" i="4" a="1"/>
  <c r="E1032" i="4" s="1"/>
  <c r="M1027" i="4"/>
  <c r="N1027" i="4"/>
  <c r="L1027" i="4"/>
  <c r="O1028" i="4"/>
  <c r="A1034" i="4" l="1"/>
  <c r="F1033" i="4" a="1"/>
  <c r="F1033" i="4" s="1"/>
  <c r="E1033" i="4" a="1"/>
  <c r="E1033" i="4" s="1"/>
  <c r="B1033" i="4" a="1"/>
  <c r="B1033" i="4" s="1"/>
  <c r="I1033" i="4" a="1"/>
  <c r="I1033" i="4" s="1"/>
  <c r="H1033" i="4" a="1"/>
  <c r="H1033" i="4" s="1"/>
  <c r="G1033" i="4" a="1"/>
  <c r="G1033" i="4" s="1"/>
  <c r="D1033" i="4" a="1"/>
  <c r="D1033" i="4" s="1"/>
  <c r="C1033" i="4" a="1"/>
  <c r="C1033" i="4" s="1"/>
  <c r="L1028" i="4"/>
  <c r="L1029" i="4"/>
  <c r="O1029" i="4"/>
  <c r="M1028" i="4"/>
  <c r="N1028" i="4"/>
  <c r="A1035" i="4" l="1"/>
  <c r="I1034" i="4" a="1"/>
  <c r="I1034" i="4" s="1"/>
  <c r="D1034" i="4" a="1"/>
  <c r="D1034" i="4" s="1"/>
  <c r="H1034" i="4" a="1"/>
  <c r="H1034" i="4" s="1"/>
  <c r="C1034" i="4" a="1"/>
  <c r="C1034" i="4" s="1"/>
  <c r="G1034" i="4" a="1"/>
  <c r="G1034" i="4" s="1"/>
  <c r="E1034" i="4" a="1"/>
  <c r="E1034" i="4" s="1"/>
  <c r="B1034" i="4" a="1"/>
  <c r="B1034" i="4" s="1"/>
  <c r="F1034" i="4" a="1"/>
  <c r="F1034" i="4" s="1"/>
  <c r="M1029" i="4"/>
  <c r="N1029" i="4"/>
  <c r="O1030" i="4"/>
  <c r="A1036" i="4" l="1"/>
  <c r="G1035" i="4" a="1"/>
  <c r="G1035" i="4" s="1"/>
  <c r="B1035" i="4" a="1"/>
  <c r="B1035" i="4" s="1"/>
  <c r="F1035" i="4" a="1"/>
  <c r="F1035" i="4" s="1"/>
  <c r="I1035" i="4" a="1"/>
  <c r="I1035" i="4" s="1"/>
  <c r="H1035" i="4" a="1"/>
  <c r="H1035" i="4" s="1"/>
  <c r="E1035" i="4" a="1"/>
  <c r="E1035" i="4" s="1"/>
  <c r="D1035" i="4" a="1"/>
  <c r="D1035" i="4" s="1"/>
  <c r="C1035" i="4" a="1"/>
  <c r="C1035" i="4" s="1"/>
  <c r="L1030" i="4"/>
  <c r="N1030" i="4"/>
  <c r="O1031" i="4"/>
  <c r="M1030" i="4"/>
  <c r="A1037" i="4" l="1"/>
  <c r="E1036" i="4" a="1"/>
  <c r="E1036" i="4" s="1"/>
  <c r="I1036" i="4" a="1"/>
  <c r="I1036" i="4" s="1"/>
  <c r="D1036" i="4" a="1"/>
  <c r="D1036" i="4" s="1"/>
  <c r="H1036" i="4" a="1"/>
  <c r="H1036" i="4" s="1"/>
  <c r="G1036" i="4" a="1"/>
  <c r="G1036" i="4" s="1"/>
  <c r="F1036" i="4" a="1"/>
  <c r="F1036" i="4" s="1"/>
  <c r="C1036" i="4" a="1"/>
  <c r="C1036" i="4" s="1"/>
  <c r="B1036" i="4" a="1"/>
  <c r="B1036" i="4" s="1"/>
  <c r="L1031" i="4"/>
  <c r="O1032" i="4"/>
  <c r="M1031" i="4"/>
  <c r="N1031" i="4"/>
  <c r="A1038" i="4" l="1"/>
  <c r="H1037" i="4" a="1"/>
  <c r="H1037" i="4" s="1"/>
  <c r="C1037" i="4" a="1"/>
  <c r="C1037" i="4" s="1"/>
  <c r="G1037" i="4" a="1"/>
  <c r="G1037" i="4" s="1"/>
  <c r="B1037" i="4" a="1"/>
  <c r="B1037" i="4" s="1"/>
  <c r="F1037" i="4" a="1"/>
  <c r="F1037" i="4" s="1"/>
  <c r="D1037" i="4" a="1"/>
  <c r="D1037" i="4" s="1"/>
  <c r="I1037" i="4" a="1"/>
  <c r="I1037" i="4" s="1"/>
  <c r="E1037" i="4" a="1"/>
  <c r="E1037" i="4" s="1"/>
  <c r="L1032" i="4"/>
  <c r="O1033" i="4"/>
  <c r="M1032" i="4"/>
  <c r="N1032" i="4"/>
  <c r="A1039" i="4" l="1"/>
  <c r="F1038" i="4" a="1"/>
  <c r="F1038" i="4" s="1"/>
  <c r="E1038" i="4" a="1"/>
  <c r="E1038" i="4" s="1"/>
  <c r="G1038" i="4" a="1"/>
  <c r="G1038" i="4" s="1"/>
  <c r="D1038" i="4" a="1"/>
  <c r="D1038" i="4" s="1"/>
  <c r="C1038" i="4" a="1"/>
  <c r="C1038" i="4" s="1"/>
  <c r="B1038" i="4" a="1"/>
  <c r="B1038" i="4" s="1"/>
  <c r="I1038" i="4" a="1"/>
  <c r="I1038" i="4" s="1"/>
  <c r="H1038" i="4" a="1"/>
  <c r="H1038" i="4" s="1"/>
  <c r="L1033" i="4"/>
  <c r="O1034" i="4"/>
  <c r="M1033" i="4"/>
  <c r="N1033" i="4"/>
  <c r="A1040" i="4" l="1"/>
  <c r="E1039" i="4" a="1"/>
  <c r="E1039" i="4" s="1"/>
  <c r="I1039" i="4" a="1"/>
  <c r="I1039" i="4" s="1"/>
  <c r="D1039" i="4" a="1"/>
  <c r="D1039" i="4" s="1"/>
  <c r="C1039" i="4" a="1"/>
  <c r="C1039" i="4" s="1"/>
  <c r="H1039" i="4" a="1"/>
  <c r="H1039" i="4" s="1"/>
  <c r="B1039" i="4" a="1"/>
  <c r="B1039" i="4" s="1"/>
  <c r="G1039" i="4" a="1"/>
  <c r="G1039" i="4" s="1"/>
  <c r="F1039" i="4" a="1"/>
  <c r="F1039" i="4" s="1"/>
  <c r="L1034" i="4"/>
  <c r="M1034" i="4"/>
  <c r="N1034" i="4"/>
  <c r="O1035" i="4"/>
  <c r="A1041" i="4" l="1"/>
  <c r="H1040" i="4" a="1"/>
  <c r="H1040" i="4" s="1"/>
  <c r="B1040" i="4" a="1"/>
  <c r="B1040" i="4" s="1"/>
  <c r="G1040" i="4" a="1"/>
  <c r="G1040" i="4" s="1"/>
  <c r="F1040" i="4" a="1"/>
  <c r="F1040" i="4" s="1"/>
  <c r="D1040" i="4" a="1"/>
  <c r="D1040" i="4" s="1"/>
  <c r="C1040" i="4" a="1"/>
  <c r="C1040" i="4" s="1"/>
  <c r="I1040" i="4" a="1"/>
  <c r="I1040" i="4" s="1"/>
  <c r="E1040" i="4" a="1"/>
  <c r="E1040" i="4" s="1"/>
  <c r="N1035" i="4"/>
  <c r="L1035" i="4"/>
  <c r="O1036" i="4"/>
  <c r="M1035" i="4"/>
  <c r="A1042" i="4" l="1"/>
  <c r="F1041" i="4" a="1"/>
  <c r="F1041" i="4" s="1"/>
  <c r="E1041" i="4" a="1"/>
  <c r="E1041" i="4" s="1"/>
  <c r="H1041" i="4" a="1"/>
  <c r="H1041" i="4" s="1"/>
  <c r="G1041" i="4" a="1"/>
  <c r="G1041" i="4" s="1"/>
  <c r="D1041" i="4" a="1"/>
  <c r="D1041" i="4" s="1"/>
  <c r="C1041" i="4" a="1"/>
  <c r="C1041" i="4" s="1"/>
  <c r="B1041" i="4" a="1"/>
  <c r="B1041" i="4" s="1"/>
  <c r="I1041" i="4" a="1"/>
  <c r="I1041" i="4" s="1"/>
  <c r="L1036" i="4"/>
  <c r="O1037" i="4"/>
  <c r="M1036" i="4"/>
  <c r="N1036" i="4"/>
  <c r="A1043" i="4" l="1"/>
  <c r="I1042" i="4" a="1"/>
  <c r="I1042" i="4" s="1"/>
  <c r="D1042" i="4" a="1"/>
  <c r="D1042" i="4" s="1"/>
  <c r="H1042" i="4" a="1"/>
  <c r="H1042" i="4" s="1"/>
  <c r="C1042" i="4" a="1"/>
  <c r="C1042" i="4" s="1"/>
  <c r="G1042" i="4" a="1"/>
  <c r="G1042" i="4" s="1"/>
  <c r="F1042" i="4" a="1"/>
  <c r="F1042" i="4" s="1"/>
  <c r="E1042" i="4" a="1"/>
  <c r="E1042" i="4" s="1"/>
  <c r="B1042" i="4" a="1"/>
  <c r="B1042" i="4" s="1"/>
  <c r="L1037" i="4"/>
  <c r="M1037" i="4"/>
  <c r="N1037" i="4"/>
  <c r="O1038" i="4"/>
  <c r="A1044" i="4" l="1"/>
  <c r="I1043" i="4" a="1"/>
  <c r="I1043" i="4" s="1"/>
  <c r="B1043" i="4" a="1"/>
  <c r="B1043" i="4" s="1"/>
  <c r="H1043" i="4" a="1"/>
  <c r="H1043" i="4" s="1"/>
  <c r="G1043" i="4" a="1"/>
  <c r="G1043" i="4" s="1"/>
  <c r="F1043" i="4" a="1"/>
  <c r="F1043" i="4" s="1"/>
  <c r="D1043" i="4" a="1"/>
  <c r="D1043" i="4" s="1"/>
  <c r="C1043" i="4" a="1"/>
  <c r="C1043" i="4" s="1"/>
  <c r="E1043" i="4" a="1"/>
  <c r="E1043" i="4" s="1"/>
  <c r="L1038" i="4"/>
  <c r="N1038" i="4"/>
  <c r="O1039" i="4"/>
  <c r="M1038" i="4"/>
  <c r="A1045" i="4" l="1"/>
  <c r="E1044" i="4" a="1"/>
  <c r="E1044" i="4" s="1"/>
  <c r="I1044" i="4" a="1"/>
  <c r="I1044" i="4" s="1"/>
  <c r="D1044" i="4" a="1"/>
  <c r="D1044" i="4" s="1"/>
  <c r="G1044" i="4" a="1"/>
  <c r="G1044" i="4" s="1"/>
  <c r="B1044" i="4" a="1"/>
  <c r="B1044" i="4" s="1"/>
  <c r="H1044" i="4" a="1"/>
  <c r="H1044" i="4" s="1"/>
  <c r="F1044" i="4" a="1"/>
  <c r="F1044" i="4" s="1"/>
  <c r="C1044" i="4" a="1"/>
  <c r="C1044" i="4" s="1"/>
  <c r="M1039" i="4"/>
  <c r="L1039" i="4"/>
  <c r="O1040" i="4"/>
  <c r="N1039" i="4"/>
  <c r="A1046" i="4" l="1"/>
  <c r="H1045" i="4" a="1"/>
  <c r="H1045" i="4" s="1"/>
  <c r="C1045" i="4" a="1"/>
  <c r="C1045" i="4" s="1"/>
  <c r="D1045" i="4" a="1"/>
  <c r="D1045" i="4" s="1"/>
  <c r="B1045" i="4" a="1"/>
  <c r="B1045" i="4" s="1"/>
  <c r="I1045" i="4" a="1"/>
  <c r="I1045" i="4" s="1"/>
  <c r="E1045" i="4" a="1"/>
  <c r="E1045" i="4" s="1"/>
  <c r="G1045" i="4" a="1"/>
  <c r="G1045" i="4" s="1"/>
  <c r="F1045" i="4" a="1"/>
  <c r="F1045" i="4" s="1"/>
  <c r="L1040" i="4"/>
  <c r="O1041" i="4"/>
  <c r="M1040" i="4"/>
  <c r="N1040" i="4"/>
  <c r="A1047" i="4" l="1"/>
  <c r="F1046" i="4" a="1"/>
  <c r="F1046" i="4" s="1"/>
  <c r="E1046" i="4" a="1"/>
  <c r="E1046" i="4" s="1"/>
  <c r="I1046" i="4" a="1"/>
  <c r="I1046" i="4" s="1"/>
  <c r="D1046" i="4" a="1"/>
  <c r="D1046" i="4" s="1"/>
  <c r="C1046" i="4" a="1"/>
  <c r="C1046" i="4" s="1"/>
  <c r="B1046" i="4" a="1"/>
  <c r="B1046" i="4" s="1"/>
  <c r="H1046" i="4" a="1"/>
  <c r="H1046" i="4" s="1"/>
  <c r="G1046" i="4" a="1"/>
  <c r="G1046" i="4" s="1"/>
  <c r="L1041" i="4"/>
  <c r="O1042" i="4"/>
  <c r="M1041" i="4"/>
  <c r="N1041" i="4"/>
  <c r="A1048" i="4" l="1"/>
  <c r="H1047" i="4" a="1"/>
  <c r="H1047" i="4" s="1"/>
  <c r="C1047" i="4" a="1"/>
  <c r="C1047" i="4" s="1"/>
  <c r="E1047" i="4" a="1"/>
  <c r="E1047" i="4" s="1"/>
  <c r="D1047" i="4" a="1"/>
  <c r="D1047" i="4" s="1"/>
  <c r="B1047" i="4" a="1"/>
  <c r="B1047" i="4" s="1"/>
  <c r="G1047" i="4" a="1"/>
  <c r="G1047" i="4" s="1"/>
  <c r="F1047" i="4" a="1"/>
  <c r="F1047" i="4" s="1"/>
  <c r="I1047" i="4" a="1"/>
  <c r="I1047" i="4" s="1"/>
  <c r="M1042" i="4"/>
  <c r="L1042" i="4"/>
  <c r="O1043" i="4"/>
  <c r="N1042" i="4"/>
  <c r="A1049" i="4" l="1"/>
  <c r="G1048" i="4" a="1"/>
  <c r="G1048" i="4" s="1"/>
  <c r="B1048" i="4" a="1"/>
  <c r="B1048" i="4" s="1"/>
  <c r="F1048" i="4" a="1"/>
  <c r="F1048" i="4" s="1"/>
  <c r="E1048" i="4" a="1"/>
  <c r="E1048" i="4" s="1"/>
  <c r="D1048" i="4" a="1"/>
  <c r="D1048" i="4" s="1"/>
  <c r="I1048" i="4" a="1"/>
  <c r="I1048" i="4" s="1"/>
  <c r="H1048" i="4" a="1"/>
  <c r="H1048" i="4" s="1"/>
  <c r="C1048" i="4" a="1"/>
  <c r="C1048" i="4" s="1"/>
  <c r="M1043" i="4"/>
  <c r="N1043" i="4"/>
  <c r="L1043" i="4"/>
  <c r="O1044" i="4"/>
  <c r="A1050" i="4" l="1"/>
  <c r="H1049" i="4" a="1"/>
  <c r="H1049" i="4" s="1"/>
  <c r="C1049" i="4" a="1"/>
  <c r="C1049" i="4" s="1"/>
  <c r="G1049" i="4" a="1"/>
  <c r="G1049" i="4" s="1"/>
  <c r="F1049" i="4" a="1"/>
  <c r="F1049" i="4" s="1"/>
  <c r="E1049" i="4" a="1"/>
  <c r="E1049" i="4" s="1"/>
  <c r="I1049" i="4" a="1"/>
  <c r="I1049" i="4" s="1"/>
  <c r="D1049" i="4" a="1"/>
  <c r="D1049" i="4" s="1"/>
  <c r="B1049" i="4" a="1"/>
  <c r="B1049" i="4" s="1"/>
  <c r="L1044" i="4"/>
  <c r="O1045" i="4"/>
  <c r="M1044" i="4"/>
  <c r="N1044" i="4"/>
  <c r="A1051" i="4" l="1"/>
  <c r="I1050" i="4" a="1"/>
  <c r="I1050" i="4" s="1"/>
  <c r="D1050" i="4" a="1"/>
  <c r="D1050" i="4" s="1"/>
  <c r="G1050" i="4" a="1"/>
  <c r="G1050" i="4" s="1"/>
  <c r="B1050" i="4" a="1"/>
  <c r="B1050" i="4" s="1"/>
  <c r="F1050" i="4" a="1"/>
  <c r="F1050" i="4" s="1"/>
  <c r="H1050" i="4" a="1"/>
  <c r="H1050" i="4" s="1"/>
  <c r="C1050" i="4" a="1"/>
  <c r="C1050" i="4" s="1"/>
  <c r="E1050" i="4" a="1"/>
  <c r="E1050" i="4" s="1"/>
  <c r="M1045" i="4"/>
  <c r="N1045" i="4"/>
  <c r="L1045" i="4"/>
  <c r="O1046" i="4"/>
  <c r="A1052" i="4" l="1"/>
  <c r="B1051" i="4" a="1"/>
  <c r="B1051" i="4" s="1"/>
  <c r="I1051" i="4" a="1"/>
  <c r="I1051" i="4" s="1"/>
  <c r="H1051" i="4" a="1"/>
  <c r="H1051" i="4" s="1"/>
  <c r="G1051" i="4" a="1"/>
  <c r="G1051" i="4" s="1"/>
  <c r="F1051" i="4" a="1"/>
  <c r="F1051" i="4" s="1"/>
  <c r="E1051" i="4" a="1"/>
  <c r="E1051" i="4" s="1"/>
  <c r="D1051" i="4" a="1"/>
  <c r="D1051" i="4" s="1"/>
  <c r="C1051" i="4" a="1"/>
  <c r="C1051" i="4" s="1"/>
  <c r="L1046" i="4"/>
  <c r="N1046" i="4"/>
  <c r="O1047" i="4"/>
  <c r="M1046" i="4"/>
  <c r="A1053" i="4" l="1"/>
  <c r="E1052" i="4" a="1"/>
  <c r="E1052" i="4" s="1"/>
  <c r="I1052" i="4" a="1"/>
  <c r="I1052" i="4" s="1"/>
  <c r="D1052" i="4" a="1"/>
  <c r="D1052" i="4" s="1"/>
  <c r="G1052" i="4" a="1"/>
  <c r="G1052" i="4" s="1"/>
  <c r="B1052" i="4" a="1"/>
  <c r="B1052" i="4" s="1"/>
  <c r="C1052" i="4" a="1"/>
  <c r="C1052" i="4" s="1"/>
  <c r="H1052" i="4" a="1"/>
  <c r="H1052" i="4" s="1"/>
  <c r="F1052" i="4" a="1"/>
  <c r="F1052" i="4" s="1"/>
  <c r="L1047" i="4"/>
  <c r="M1047" i="4"/>
  <c r="O1048" i="4"/>
  <c r="N1047" i="4"/>
  <c r="A1054" i="4" l="1"/>
  <c r="H1053" i="4" a="1"/>
  <c r="H1053" i="4" s="1"/>
  <c r="C1053" i="4" a="1"/>
  <c r="C1053" i="4" s="1"/>
  <c r="D1053" i="4" a="1"/>
  <c r="D1053" i="4" s="1"/>
  <c r="B1053" i="4" a="1"/>
  <c r="B1053" i="4" s="1"/>
  <c r="I1053" i="4" a="1"/>
  <c r="I1053" i="4" s="1"/>
  <c r="G1053" i="4" a="1"/>
  <c r="G1053" i="4" s="1"/>
  <c r="F1053" i="4" a="1"/>
  <c r="F1053" i="4" s="1"/>
  <c r="E1053" i="4" a="1"/>
  <c r="E1053" i="4" s="1"/>
  <c r="L1048" i="4"/>
  <c r="M1048" i="4"/>
  <c r="N1048" i="4"/>
  <c r="O1049" i="4"/>
  <c r="A1055" i="4" l="1"/>
  <c r="F1054" i="4" a="1"/>
  <c r="F1054" i="4" s="1"/>
  <c r="E1054" i="4" a="1"/>
  <c r="E1054" i="4" s="1"/>
  <c r="I1054" i="4" a="1"/>
  <c r="I1054" i="4" s="1"/>
  <c r="D1054" i="4" a="1"/>
  <c r="D1054" i="4" s="1"/>
  <c r="C1054" i="4" a="1"/>
  <c r="C1054" i="4" s="1"/>
  <c r="B1054" i="4" a="1"/>
  <c r="B1054" i="4" s="1"/>
  <c r="G1054" i="4" a="1"/>
  <c r="G1054" i="4" s="1"/>
  <c r="H1054" i="4" a="1"/>
  <c r="H1054" i="4" s="1"/>
  <c r="L1049" i="4"/>
  <c r="M1049" i="4"/>
  <c r="O1050" i="4"/>
  <c r="N1049" i="4"/>
  <c r="A1056" i="4" l="1"/>
  <c r="H1055" i="4" a="1"/>
  <c r="H1055" i="4" s="1"/>
  <c r="C1055" i="4" a="1"/>
  <c r="C1055" i="4" s="1"/>
  <c r="F1055" i="4" a="1"/>
  <c r="F1055" i="4" s="1"/>
  <c r="E1055" i="4" a="1"/>
  <c r="E1055" i="4" s="1"/>
  <c r="D1055" i="4" a="1"/>
  <c r="D1055" i="4" s="1"/>
  <c r="I1055" i="4" a="1"/>
  <c r="I1055" i="4" s="1"/>
  <c r="G1055" i="4" a="1"/>
  <c r="G1055" i="4" s="1"/>
  <c r="B1055" i="4" a="1"/>
  <c r="B1055" i="4" s="1"/>
  <c r="M1050" i="4"/>
  <c r="L1050" i="4"/>
  <c r="O1051" i="4"/>
  <c r="N1050" i="4"/>
  <c r="A1057" i="4" l="1"/>
  <c r="G1056" i="4" a="1"/>
  <c r="G1056" i="4" s="1"/>
  <c r="B1056" i="4" a="1"/>
  <c r="B1056" i="4" s="1"/>
  <c r="F1056" i="4" a="1"/>
  <c r="F1056" i="4" s="1"/>
  <c r="E1056" i="4" a="1"/>
  <c r="E1056" i="4" s="1"/>
  <c r="H1056" i="4" a="1"/>
  <c r="H1056" i="4" s="1"/>
  <c r="I1056" i="4" a="1"/>
  <c r="I1056" i="4" s="1"/>
  <c r="D1056" i="4" a="1"/>
  <c r="D1056" i="4" s="1"/>
  <c r="C1056" i="4" a="1"/>
  <c r="C1056" i="4" s="1"/>
  <c r="M1051" i="4"/>
  <c r="N1051" i="4"/>
  <c r="L1051" i="4"/>
  <c r="O1052" i="4"/>
  <c r="A1058" i="4" l="1"/>
  <c r="H1057" i="4" a="1"/>
  <c r="H1057" i="4" s="1"/>
  <c r="C1057" i="4" a="1"/>
  <c r="C1057" i="4" s="1"/>
  <c r="I1057" i="4" a="1"/>
  <c r="I1057" i="4" s="1"/>
  <c r="G1057" i="4" a="1"/>
  <c r="G1057" i="4" s="1"/>
  <c r="F1057" i="4" a="1"/>
  <c r="F1057" i="4" s="1"/>
  <c r="B1057" i="4" a="1"/>
  <c r="B1057" i="4" s="1"/>
  <c r="E1057" i="4" a="1"/>
  <c r="E1057" i="4" s="1"/>
  <c r="D1057" i="4" a="1"/>
  <c r="D1057" i="4" s="1"/>
  <c r="L1052" i="4"/>
  <c r="O1053" i="4"/>
  <c r="M1052" i="4"/>
  <c r="N1052" i="4"/>
  <c r="A1059" i="4" l="1"/>
  <c r="I1058" i="4" a="1"/>
  <c r="I1058" i="4" s="1"/>
  <c r="D1058" i="4" a="1"/>
  <c r="D1058" i="4" s="1"/>
  <c r="G1058" i="4" a="1"/>
  <c r="G1058" i="4" s="1"/>
  <c r="B1058" i="4" a="1"/>
  <c r="B1058" i="4" s="1"/>
  <c r="F1058" i="4" a="1"/>
  <c r="F1058" i="4" s="1"/>
  <c r="H1058" i="4" a="1"/>
  <c r="H1058" i="4" s="1"/>
  <c r="E1058" i="4" a="1"/>
  <c r="E1058" i="4" s="1"/>
  <c r="C1058" i="4" a="1"/>
  <c r="C1058" i="4" s="1"/>
  <c r="L1053" i="4"/>
  <c r="N1053" i="4"/>
  <c r="O1054" i="4"/>
  <c r="M1053" i="4"/>
  <c r="A1060" i="4" l="1"/>
  <c r="C1059" i="4" a="1"/>
  <c r="C1059" i="4" s="1"/>
  <c r="B1059" i="4" a="1"/>
  <c r="B1059" i="4" s="1"/>
  <c r="I1059" i="4" a="1"/>
  <c r="I1059" i="4" s="1"/>
  <c r="H1059" i="4" a="1"/>
  <c r="H1059" i="4" s="1"/>
  <c r="E1059" i="4" a="1"/>
  <c r="E1059" i="4" s="1"/>
  <c r="D1059" i="4" a="1"/>
  <c r="D1059" i="4" s="1"/>
  <c r="G1059" i="4" a="1"/>
  <c r="G1059" i="4" s="1"/>
  <c r="F1059" i="4" a="1"/>
  <c r="F1059" i="4" s="1"/>
  <c r="L1054" i="4"/>
  <c r="N1054" i="4"/>
  <c r="O1055" i="4"/>
  <c r="M1054" i="4"/>
  <c r="A1061" i="4" l="1"/>
  <c r="E1060" i="4" a="1"/>
  <c r="E1060" i="4" s="1"/>
  <c r="I1060" i="4" a="1"/>
  <c r="I1060" i="4" s="1"/>
  <c r="D1060" i="4" a="1"/>
  <c r="D1060" i="4" s="1"/>
  <c r="G1060" i="4" a="1"/>
  <c r="G1060" i="4" s="1"/>
  <c r="B1060" i="4" a="1"/>
  <c r="B1060" i="4" s="1"/>
  <c r="C1060" i="4" a="1"/>
  <c r="C1060" i="4" s="1"/>
  <c r="H1060" i="4" a="1"/>
  <c r="H1060" i="4" s="1"/>
  <c r="F1060" i="4" a="1"/>
  <c r="F1060" i="4" s="1"/>
  <c r="L1055" i="4"/>
  <c r="M1055" i="4"/>
  <c r="O1056" i="4"/>
  <c r="N1055" i="4"/>
  <c r="A1062" i="4" l="1"/>
  <c r="H1061" i="4" a="1"/>
  <c r="H1061" i="4" s="1"/>
  <c r="C1061" i="4" a="1"/>
  <c r="C1061" i="4" s="1"/>
  <c r="E1061" i="4" a="1"/>
  <c r="E1061" i="4" s="1"/>
  <c r="D1061" i="4" a="1"/>
  <c r="D1061" i="4" s="1"/>
  <c r="B1061" i="4" a="1"/>
  <c r="B1061" i="4" s="1"/>
  <c r="G1061" i="4" a="1"/>
  <c r="G1061" i="4" s="1"/>
  <c r="F1061" i="4" a="1"/>
  <c r="F1061" i="4" s="1"/>
  <c r="I1061" i="4" a="1"/>
  <c r="I1061" i="4" s="1"/>
  <c r="L1056" i="4"/>
  <c r="M1056" i="4"/>
  <c r="O1057" i="4"/>
  <c r="N1056" i="4"/>
  <c r="A1063" i="4" l="1"/>
  <c r="F1062" i="4" a="1"/>
  <c r="F1062" i="4" s="1"/>
  <c r="E1062" i="4" a="1"/>
  <c r="E1062" i="4" s="1"/>
  <c r="I1062" i="4" a="1"/>
  <c r="I1062" i="4" s="1"/>
  <c r="D1062" i="4" a="1"/>
  <c r="D1062" i="4" s="1"/>
  <c r="C1062" i="4" a="1"/>
  <c r="C1062" i="4" s="1"/>
  <c r="H1062" i="4" a="1"/>
  <c r="H1062" i="4" s="1"/>
  <c r="G1062" i="4" a="1"/>
  <c r="G1062" i="4" s="1"/>
  <c r="B1062" i="4" a="1"/>
  <c r="B1062" i="4" s="1"/>
  <c r="L1057" i="4"/>
  <c r="O1058" i="4"/>
  <c r="M1057" i="4"/>
  <c r="N1057" i="4"/>
  <c r="A1064" i="4" l="1"/>
  <c r="H1063" i="4" a="1"/>
  <c r="H1063" i="4" s="1"/>
  <c r="C1063" i="4" a="1"/>
  <c r="C1063" i="4" s="1"/>
  <c r="G1063" i="4" a="1"/>
  <c r="G1063" i="4" s="1"/>
  <c r="F1063" i="4" a="1"/>
  <c r="F1063" i="4" s="1"/>
  <c r="E1063" i="4" a="1"/>
  <c r="E1063" i="4" s="1"/>
  <c r="I1063" i="4" a="1"/>
  <c r="I1063" i="4" s="1"/>
  <c r="D1063" i="4" a="1"/>
  <c r="D1063" i="4" s="1"/>
  <c r="B1063" i="4" a="1"/>
  <c r="B1063" i="4" s="1"/>
  <c r="M1058" i="4"/>
  <c r="L1058" i="4"/>
  <c r="O1059" i="4"/>
  <c r="N1058" i="4"/>
  <c r="A1065" i="4" l="1"/>
  <c r="G1064" i="4" a="1"/>
  <c r="G1064" i="4" s="1"/>
  <c r="B1064" i="4" a="1"/>
  <c r="B1064" i="4" s="1"/>
  <c r="F1064" i="4" a="1"/>
  <c r="F1064" i="4" s="1"/>
  <c r="E1064" i="4" a="1"/>
  <c r="E1064" i="4" s="1"/>
  <c r="I1064" i="4" a="1"/>
  <c r="I1064" i="4" s="1"/>
  <c r="H1064" i="4" a="1"/>
  <c r="H1064" i="4" s="1"/>
  <c r="C1064" i="4" a="1"/>
  <c r="C1064" i="4" s="1"/>
  <c r="D1064" i="4" a="1"/>
  <c r="D1064" i="4" s="1"/>
  <c r="L1059" i="4"/>
  <c r="N1059" i="4"/>
  <c r="O1060" i="4"/>
  <c r="M1059" i="4"/>
  <c r="A1066" i="4" l="1"/>
  <c r="H1065" i="4" a="1"/>
  <c r="H1065" i="4" s="1"/>
  <c r="C1065" i="4" a="1"/>
  <c r="C1065" i="4" s="1"/>
  <c r="I1065" i="4" a="1"/>
  <c r="I1065" i="4" s="1"/>
  <c r="G1065" i="4" a="1"/>
  <c r="G1065" i="4" s="1"/>
  <c r="F1065" i="4" a="1"/>
  <c r="F1065" i="4" s="1"/>
  <c r="E1065" i="4" a="1"/>
  <c r="E1065" i="4" s="1"/>
  <c r="D1065" i="4" a="1"/>
  <c r="D1065" i="4" s="1"/>
  <c r="B1065" i="4" a="1"/>
  <c r="B1065" i="4" s="1"/>
  <c r="L1060" i="4"/>
  <c r="N1060" i="4"/>
  <c r="O1061" i="4"/>
  <c r="M1060" i="4"/>
  <c r="A1067" i="4" l="1"/>
  <c r="I1066" i="4" a="1"/>
  <c r="I1066" i="4" s="1"/>
  <c r="D1066" i="4" a="1"/>
  <c r="D1066" i="4" s="1"/>
  <c r="G1066" i="4" a="1"/>
  <c r="G1066" i="4" s="1"/>
  <c r="B1066" i="4" a="1"/>
  <c r="B1066" i="4" s="1"/>
  <c r="F1066" i="4" a="1"/>
  <c r="F1066" i="4" s="1"/>
  <c r="C1066" i="4" a="1"/>
  <c r="C1066" i="4" s="1"/>
  <c r="H1066" i="4" a="1"/>
  <c r="H1066" i="4" s="1"/>
  <c r="E1066" i="4" a="1"/>
  <c r="E1066" i="4" s="1"/>
  <c r="M1061" i="4"/>
  <c r="L1061" i="4"/>
  <c r="N1061" i="4"/>
  <c r="O1062" i="4"/>
  <c r="A1068" i="4" l="1"/>
  <c r="D1067" i="4" a="1"/>
  <c r="D1067" i="4" s="1"/>
  <c r="C1067" i="4" a="1"/>
  <c r="C1067" i="4" s="1"/>
  <c r="B1067" i="4" a="1"/>
  <c r="B1067" i="4" s="1"/>
  <c r="I1067" i="4" a="1"/>
  <c r="I1067" i="4" s="1"/>
  <c r="H1067" i="4" a="1"/>
  <c r="H1067" i="4" s="1"/>
  <c r="G1067" i="4" a="1"/>
  <c r="G1067" i="4" s="1"/>
  <c r="F1067" i="4" a="1"/>
  <c r="F1067" i="4" s="1"/>
  <c r="E1067" i="4" a="1"/>
  <c r="E1067" i="4" s="1"/>
  <c r="L1062" i="4"/>
  <c r="N1062" i="4"/>
  <c r="O1063" i="4"/>
  <c r="M1062" i="4"/>
  <c r="A1069" i="4" l="1"/>
  <c r="E1068" i="4" a="1"/>
  <c r="E1068" i="4" s="1"/>
  <c r="I1068" i="4" a="1"/>
  <c r="I1068" i="4" s="1"/>
  <c r="D1068" i="4" a="1"/>
  <c r="D1068" i="4" s="1"/>
  <c r="G1068" i="4" a="1"/>
  <c r="G1068" i="4" s="1"/>
  <c r="B1068" i="4" a="1"/>
  <c r="B1068" i="4" s="1"/>
  <c r="C1068" i="4" a="1"/>
  <c r="C1068" i="4" s="1"/>
  <c r="F1068" i="4" a="1"/>
  <c r="F1068" i="4" s="1"/>
  <c r="H1068" i="4" a="1"/>
  <c r="H1068" i="4" s="1"/>
  <c r="N1063" i="4"/>
  <c r="L1063" i="4"/>
  <c r="M1063" i="4"/>
  <c r="O1064" i="4"/>
  <c r="A1070" i="4" l="1"/>
  <c r="H1069" i="4" a="1"/>
  <c r="H1069" i="4" s="1"/>
  <c r="C1069" i="4" a="1"/>
  <c r="C1069" i="4" s="1"/>
  <c r="F1069" i="4" a="1"/>
  <c r="F1069" i="4" s="1"/>
  <c r="E1069" i="4" a="1"/>
  <c r="E1069" i="4" s="1"/>
  <c r="D1069" i="4" a="1"/>
  <c r="D1069" i="4" s="1"/>
  <c r="I1069" i="4" a="1"/>
  <c r="I1069" i="4" s="1"/>
  <c r="G1069" i="4" a="1"/>
  <c r="G1069" i="4" s="1"/>
  <c r="B1069" i="4" a="1"/>
  <c r="B1069" i="4" s="1"/>
  <c r="L1064" i="4"/>
  <c r="M1064" i="4"/>
  <c r="O1065" i="4"/>
  <c r="N1064" i="4"/>
  <c r="A1071" i="4" l="1"/>
  <c r="F1070" i="4" a="1"/>
  <c r="F1070" i="4" s="1"/>
  <c r="E1070" i="4" a="1"/>
  <c r="E1070" i="4" s="1"/>
  <c r="I1070" i="4" a="1"/>
  <c r="I1070" i="4" s="1"/>
  <c r="D1070" i="4" a="1"/>
  <c r="D1070" i="4" s="1"/>
  <c r="G1070" i="4" a="1"/>
  <c r="G1070" i="4" s="1"/>
  <c r="H1070" i="4" a="1"/>
  <c r="H1070" i="4" s="1"/>
  <c r="C1070" i="4" a="1"/>
  <c r="C1070" i="4" s="1"/>
  <c r="B1070" i="4" a="1"/>
  <c r="B1070" i="4" s="1"/>
  <c r="M1065" i="4"/>
  <c r="L1065" i="4"/>
  <c r="O1066" i="4"/>
  <c r="N1065" i="4"/>
  <c r="A1072" i="4" l="1"/>
  <c r="H1071" i="4" a="1"/>
  <c r="H1071" i="4" s="1"/>
  <c r="C1071" i="4" a="1"/>
  <c r="C1071" i="4" s="1"/>
  <c r="I1071" i="4" a="1"/>
  <c r="I1071" i="4" s="1"/>
  <c r="G1071" i="4" a="1"/>
  <c r="G1071" i="4" s="1"/>
  <c r="F1071" i="4" a="1"/>
  <c r="F1071" i="4" s="1"/>
  <c r="B1071" i="4" a="1"/>
  <c r="B1071" i="4" s="1"/>
  <c r="E1071" i="4" a="1"/>
  <c r="E1071" i="4" s="1"/>
  <c r="D1071" i="4" a="1"/>
  <c r="D1071" i="4" s="1"/>
  <c r="L1066" i="4"/>
  <c r="O1067" i="4"/>
  <c r="M1066" i="4"/>
  <c r="N1066" i="4"/>
  <c r="A1073" i="4" l="1"/>
  <c r="G1072" i="4" a="1"/>
  <c r="G1072" i="4" s="1"/>
  <c r="B1072" i="4" a="1"/>
  <c r="B1072" i="4" s="1"/>
  <c r="F1072" i="4" a="1"/>
  <c r="F1072" i="4" s="1"/>
  <c r="E1072" i="4" a="1"/>
  <c r="E1072" i="4" s="1"/>
  <c r="I1072" i="4" a="1"/>
  <c r="I1072" i="4" s="1"/>
  <c r="H1072" i="4" a="1"/>
  <c r="H1072" i="4" s="1"/>
  <c r="D1072" i="4" a="1"/>
  <c r="D1072" i="4" s="1"/>
  <c r="C1072" i="4" a="1"/>
  <c r="C1072" i="4" s="1"/>
  <c r="M1067" i="4"/>
  <c r="L1067" i="4"/>
  <c r="N1067" i="4"/>
  <c r="O1068" i="4"/>
  <c r="A1074" i="4" l="1"/>
  <c r="H1073" i="4" a="1"/>
  <c r="H1073" i="4" s="1"/>
  <c r="C1073" i="4" a="1"/>
  <c r="C1073" i="4" s="1"/>
  <c r="B1073" i="4" a="1"/>
  <c r="B1073" i="4" s="1"/>
  <c r="I1073" i="4" a="1"/>
  <c r="I1073" i="4" s="1"/>
  <c r="G1073" i="4" a="1"/>
  <c r="G1073" i="4" s="1"/>
  <c r="E1073" i="4" a="1"/>
  <c r="E1073" i="4" s="1"/>
  <c r="D1073" i="4" a="1"/>
  <c r="D1073" i="4" s="1"/>
  <c r="F1073" i="4" a="1"/>
  <c r="F1073" i="4" s="1"/>
  <c r="L1068" i="4"/>
  <c r="O1069" i="4"/>
  <c r="M1068" i="4"/>
  <c r="N1068" i="4"/>
  <c r="A1075" i="4" l="1"/>
  <c r="I1074" i="4" a="1"/>
  <c r="I1074" i="4" s="1"/>
  <c r="D1074" i="4" a="1"/>
  <c r="D1074" i="4" s="1"/>
  <c r="G1074" i="4" a="1"/>
  <c r="G1074" i="4" s="1"/>
  <c r="B1074" i="4" a="1"/>
  <c r="B1074" i="4" s="1"/>
  <c r="F1074" i="4" a="1"/>
  <c r="F1074" i="4" s="1"/>
  <c r="C1074" i="4" a="1"/>
  <c r="C1074" i="4" s="1"/>
  <c r="H1074" i="4" a="1"/>
  <c r="H1074" i="4" s="1"/>
  <c r="E1074" i="4" a="1"/>
  <c r="E1074" i="4" s="1"/>
  <c r="M1069" i="4"/>
  <c r="N1069" i="4"/>
  <c r="L1069" i="4"/>
  <c r="O1070" i="4"/>
  <c r="A1076" i="4" l="1"/>
  <c r="E1075" i="4" a="1"/>
  <c r="E1075" i="4" s="1"/>
  <c r="D1075" i="4" a="1"/>
  <c r="D1075" i="4" s="1"/>
  <c r="C1075" i="4" a="1"/>
  <c r="C1075" i="4" s="1"/>
  <c r="B1075" i="4" a="1"/>
  <c r="B1075" i="4" s="1"/>
  <c r="G1075" i="4" a="1"/>
  <c r="G1075" i="4" s="1"/>
  <c r="F1075" i="4" a="1"/>
  <c r="F1075" i="4" s="1"/>
  <c r="I1075" i="4" a="1"/>
  <c r="I1075" i="4" s="1"/>
  <c r="H1075" i="4" a="1"/>
  <c r="H1075" i="4" s="1"/>
  <c r="N1070" i="4"/>
  <c r="L1070" i="4"/>
  <c r="O1071" i="4"/>
  <c r="L1071" i="4"/>
  <c r="M1070" i="4"/>
  <c r="A1077" i="4" l="1"/>
  <c r="E1076" i="4" a="1"/>
  <c r="E1076" i="4" s="1"/>
  <c r="I1076" i="4" a="1"/>
  <c r="I1076" i="4" s="1"/>
  <c r="D1076" i="4" a="1"/>
  <c r="D1076" i="4" s="1"/>
  <c r="G1076" i="4" a="1"/>
  <c r="G1076" i="4" s="1"/>
  <c r="B1076" i="4" a="1"/>
  <c r="B1076" i="4" s="1"/>
  <c r="F1076" i="4" a="1"/>
  <c r="F1076" i="4" s="1"/>
  <c r="C1076" i="4" a="1"/>
  <c r="C1076" i="4" s="1"/>
  <c r="H1076" i="4" a="1"/>
  <c r="H1076" i="4" s="1"/>
  <c r="M1071" i="4"/>
  <c r="O1072" i="4"/>
  <c r="N1071" i="4"/>
  <c r="A1078" i="4" l="1"/>
  <c r="H1077" i="4" a="1"/>
  <c r="H1077" i="4" s="1"/>
  <c r="C1077" i="4" a="1"/>
  <c r="C1077" i="4" s="1"/>
  <c r="I1077" i="4" a="1"/>
  <c r="I1077" i="4" s="1"/>
  <c r="G1077" i="4" a="1"/>
  <c r="G1077" i="4" s="1"/>
  <c r="F1077" i="4" a="1"/>
  <c r="F1077" i="4" s="1"/>
  <c r="E1077" i="4" a="1"/>
  <c r="E1077" i="4" s="1"/>
  <c r="D1077" i="4" a="1"/>
  <c r="D1077" i="4" s="1"/>
  <c r="B1077" i="4" a="1"/>
  <c r="B1077" i="4" s="1"/>
  <c r="N1072" i="4"/>
  <c r="L1072" i="4"/>
  <c r="O1073" i="4"/>
  <c r="M1072" i="4"/>
  <c r="A1079" i="4" l="1"/>
  <c r="F1078" i="4" a="1"/>
  <c r="F1078" i="4" s="1"/>
  <c r="E1078" i="4" a="1"/>
  <c r="E1078" i="4" s="1"/>
  <c r="I1078" i="4" a="1"/>
  <c r="I1078" i="4" s="1"/>
  <c r="D1078" i="4" a="1"/>
  <c r="D1078" i="4" s="1"/>
  <c r="H1078" i="4" a="1"/>
  <c r="H1078" i="4" s="1"/>
  <c r="G1078" i="4" a="1"/>
  <c r="G1078" i="4" s="1"/>
  <c r="C1078" i="4" a="1"/>
  <c r="C1078" i="4" s="1"/>
  <c r="B1078" i="4" a="1"/>
  <c r="B1078" i="4" s="1"/>
  <c r="L1073" i="4"/>
  <c r="M1073" i="4"/>
  <c r="O1074" i="4"/>
  <c r="N1073" i="4"/>
  <c r="A1080" i="4" l="1"/>
  <c r="H1079" i="4" a="1"/>
  <c r="H1079" i="4" s="1"/>
  <c r="C1079" i="4" a="1"/>
  <c r="C1079" i="4" s="1"/>
  <c r="B1079" i="4" a="1"/>
  <c r="B1079" i="4" s="1"/>
  <c r="I1079" i="4" a="1"/>
  <c r="I1079" i="4" s="1"/>
  <c r="G1079" i="4" a="1"/>
  <c r="G1079" i="4" s="1"/>
  <c r="F1079" i="4" a="1"/>
  <c r="F1079" i="4" s="1"/>
  <c r="E1079" i="4" a="1"/>
  <c r="E1079" i="4" s="1"/>
  <c r="D1079" i="4" a="1"/>
  <c r="D1079" i="4" s="1"/>
  <c r="L1074" i="4"/>
  <c r="N1074" i="4"/>
  <c r="O1075" i="4"/>
  <c r="M1074" i="4"/>
  <c r="A1081" i="4" l="1"/>
  <c r="G1080" i="4" a="1"/>
  <c r="G1080" i="4" s="1"/>
  <c r="B1080" i="4" a="1"/>
  <c r="B1080" i="4" s="1"/>
  <c r="F1080" i="4" a="1"/>
  <c r="F1080" i="4" s="1"/>
  <c r="E1080" i="4" a="1"/>
  <c r="E1080" i="4" s="1"/>
  <c r="D1080" i="4" a="1"/>
  <c r="D1080" i="4" s="1"/>
  <c r="C1080" i="4" a="1"/>
  <c r="C1080" i="4" s="1"/>
  <c r="I1080" i="4" a="1"/>
  <c r="I1080" i="4" s="1"/>
  <c r="H1080" i="4" a="1"/>
  <c r="H1080" i="4" s="1"/>
  <c r="N1075" i="4"/>
  <c r="L1075" i="4"/>
  <c r="O1076" i="4"/>
  <c r="M1075" i="4"/>
  <c r="A1082" i="4" l="1"/>
  <c r="H1081" i="4" a="1"/>
  <c r="H1081" i="4" s="1"/>
  <c r="C1081" i="4" a="1"/>
  <c r="C1081" i="4" s="1"/>
  <c r="E1081" i="4" a="1"/>
  <c r="E1081" i="4" s="1"/>
  <c r="D1081" i="4" a="1"/>
  <c r="D1081" i="4" s="1"/>
  <c r="B1081" i="4" a="1"/>
  <c r="B1081" i="4" s="1"/>
  <c r="I1081" i="4" a="1"/>
  <c r="I1081" i="4" s="1"/>
  <c r="F1081" i="4" a="1"/>
  <c r="F1081" i="4" s="1"/>
  <c r="G1081" i="4" a="1"/>
  <c r="G1081" i="4" s="1"/>
  <c r="L1076" i="4"/>
  <c r="O1077" i="4"/>
  <c r="M1076" i="4"/>
  <c r="N1076" i="4"/>
  <c r="A1083" i="4" l="1"/>
  <c r="I1082" i="4" a="1"/>
  <c r="I1082" i="4" s="1"/>
  <c r="D1082" i="4" a="1"/>
  <c r="D1082" i="4" s="1"/>
  <c r="G1082" i="4" a="1"/>
  <c r="G1082" i="4" s="1"/>
  <c r="B1082" i="4" a="1"/>
  <c r="B1082" i="4" s="1"/>
  <c r="F1082" i="4" a="1"/>
  <c r="F1082" i="4" s="1"/>
  <c r="E1082" i="4" a="1"/>
  <c r="E1082" i="4" s="1"/>
  <c r="C1082" i="4" a="1"/>
  <c r="C1082" i="4" s="1"/>
  <c r="H1082" i="4" a="1"/>
  <c r="H1082" i="4" s="1"/>
  <c r="M1077" i="4"/>
  <c r="N1077" i="4"/>
  <c r="L1077" i="4"/>
  <c r="O1078" i="4"/>
  <c r="A1084" i="4" l="1"/>
  <c r="G1083" i="4" a="1"/>
  <c r="G1083" i="4" s="1"/>
  <c r="F1083" i="4" a="1"/>
  <c r="F1083" i="4" s="1"/>
  <c r="E1083" i="4" a="1"/>
  <c r="E1083" i="4" s="1"/>
  <c r="D1083" i="4" a="1"/>
  <c r="D1083" i="4" s="1"/>
  <c r="C1083" i="4" a="1"/>
  <c r="C1083" i="4" s="1"/>
  <c r="I1083" i="4" a="1"/>
  <c r="I1083" i="4" s="1"/>
  <c r="H1083" i="4" a="1"/>
  <c r="H1083" i="4" s="1"/>
  <c r="B1083" i="4" a="1"/>
  <c r="B1083" i="4" s="1"/>
  <c r="M1078" i="4"/>
  <c r="N1078" i="4"/>
  <c r="L1078" i="4"/>
  <c r="O1079" i="4"/>
  <c r="A1085" i="4" l="1"/>
  <c r="E1084" i="4" a="1"/>
  <c r="E1084" i="4" s="1"/>
  <c r="I1084" i="4" a="1"/>
  <c r="I1084" i="4" s="1"/>
  <c r="D1084" i="4" a="1"/>
  <c r="D1084" i="4" s="1"/>
  <c r="G1084" i="4" a="1"/>
  <c r="G1084" i="4" s="1"/>
  <c r="B1084" i="4" a="1"/>
  <c r="B1084" i="4" s="1"/>
  <c r="H1084" i="4" a="1"/>
  <c r="H1084" i="4" s="1"/>
  <c r="F1084" i="4" a="1"/>
  <c r="F1084" i="4" s="1"/>
  <c r="C1084" i="4" a="1"/>
  <c r="C1084" i="4" s="1"/>
  <c r="L1079" i="4"/>
  <c r="M1079" i="4"/>
  <c r="N1079" i="4"/>
  <c r="O1080" i="4"/>
  <c r="A1086" i="4" l="1"/>
  <c r="H1085" i="4" a="1"/>
  <c r="H1085" i="4" s="1"/>
  <c r="C1085" i="4" a="1"/>
  <c r="C1085" i="4" s="1"/>
  <c r="I1085" i="4" a="1"/>
  <c r="I1085" i="4" s="1"/>
  <c r="G1085" i="4" a="1"/>
  <c r="G1085" i="4" s="1"/>
  <c r="F1085" i="4" a="1"/>
  <c r="F1085" i="4" s="1"/>
  <c r="E1085" i="4" a="1"/>
  <c r="E1085" i="4" s="1"/>
  <c r="D1085" i="4" a="1"/>
  <c r="D1085" i="4" s="1"/>
  <c r="B1085" i="4" a="1"/>
  <c r="B1085" i="4" s="1"/>
  <c r="N1080" i="4"/>
  <c r="M1080" i="4"/>
  <c r="O1081" i="4"/>
  <c r="L1080" i="4"/>
  <c r="A1087" i="4" l="1"/>
  <c r="F1086" i="4" a="1"/>
  <c r="F1086" i="4" s="1"/>
  <c r="E1086" i="4" a="1"/>
  <c r="E1086" i="4" s="1"/>
  <c r="I1086" i="4" a="1"/>
  <c r="I1086" i="4" s="1"/>
  <c r="D1086" i="4" a="1"/>
  <c r="D1086" i="4" s="1"/>
  <c r="B1086" i="4" a="1"/>
  <c r="B1086" i="4" s="1"/>
  <c r="H1086" i="4" a="1"/>
  <c r="H1086" i="4" s="1"/>
  <c r="G1086" i="4" a="1"/>
  <c r="G1086" i="4" s="1"/>
  <c r="C1086" i="4" a="1"/>
  <c r="C1086" i="4" s="1"/>
  <c r="M1081" i="4"/>
  <c r="L1081" i="4"/>
  <c r="O1082" i="4"/>
  <c r="N1081" i="4"/>
  <c r="A1088" i="4" l="1"/>
  <c r="H1087" i="4" a="1"/>
  <c r="H1087" i="4" s="1"/>
  <c r="C1087" i="4" a="1"/>
  <c r="C1087" i="4" s="1"/>
  <c r="D1087" i="4" a="1"/>
  <c r="D1087" i="4" s="1"/>
  <c r="B1087" i="4" a="1"/>
  <c r="B1087" i="4" s="1"/>
  <c r="I1087" i="4" a="1"/>
  <c r="I1087" i="4" s="1"/>
  <c r="G1087" i="4" a="1"/>
  <c r="G1087" i="4" s="1"/>
  <c r="E1087" i="4" a="1"/>
  <c r="E1087" i="4" s="1"/>
  <c r="F1087" i="4" a="1"/>
  <c r="F1087" i="4" s="1"/>
  <c r="L1082" i="4"/>
  <c r="O1083" i="4"/>
  <c r="M1082" i="4"/>
  <c r="N1082" i="4"/>
  <c r="A1089" i="4" l="1"/>
  <c r="G1088" i="4" a="1"/>
  <c r="G1088" i="4" s="1"/>
  <c r="B1088" i="4" a="1"/>
  <c r="B1088" i="4" s="1"/>
  <c r="F1088" i="4" a="1"/>
  <c r="F1088" i="4" s="1"/>
  <c r="E1088" i="4" a="1"/>
  <c r="E1088" i="4" s="1"/>
  <c r="D1088" i="4" a="1"/>
  <c r="D1088" i="4" s="1"/>
  <c r="C1088" i="4" a="1"/>
  <c r="C1088" i="4" s="1"/>
  <c r="I1088" i="4" a="1"/>
  <c r="I1088" i="4" s="1"/>
  <c r="H1088" i="4" a="1"/>
  <c r="H1088" i="4" s="1"/>
  <c r="N1083" i="4"/>
  <c r="M1083" i="4"/>
  <c r="L1083" i="4"/>
  <c r="O1084" i="4"/>
  <c r="A1090" i="4" l="1"/>
  <c r="H1089" i="4" a="1"/>
  <c r="H1089" i="4" s="1"/>
  <c r="C1089" i="4" a="1"/>
  <c r="C1089" i="4" s="1"/>
  <c r="F1089" i="4" a="1"/>
  <c r="F1089" i="4" s="1"/>
  <c r="E1089" i="4" a="1"/>
  <c r="E1089" i="4" s="1"/>
  <c r="D1089" i="4" a="1"/>
  <c r="D1089" i="4" s="1"/>
  <c r="B1089" i="4" a="1"/>
  <c r="B1089" i="4" s="1"/>
  <c r="I1089" i="4" a="1"/>
  <c r="I1089" i="4" s="1"/>
  <c r="G1089" i="4" a="1"/>
  <c r="G1089" i="4" s="1"/>
  <c r="N1084" i="4"/>
  <c r="L1084" i="4"/>
  <c r="O1085" i="4"/>
  <c r="M1084" i="4"/>
  <c r="A1091" i="4" l="1"/>
  <c r="I1090" i="4" a="1"/>
  <c r="I1090" i="4" s="1"/>
  <c r="D1090" i="4" a="1"/>
  <c r="D1090" i="4" s="1"/>
  <c r="G1090" i="4" a="1"/>
  <c r="G1090" i="4" s="1"/>
  <c r="B1090" i="4" a="1"/>
  <c r="B1090" i="4" s="1"/>
  <c r="F1090" i="4" a="1"/>
  <c r="F1090" i="4" s="1"/>
  <c r="E1090" i="4" a="1"/>
  <c r="E1090" i="4" s="1"/>
  <c r="C1090" i="4" a="1"/>
  <c r="C1090" i="4" s="1"/>
  <c r="H1090" i="4" a="1"/>
  <c r="H1090" i="4" s="1"/>
  <c r="M1085" i="4"/>
  <c r="L1085" i="4"/>
  <c r="N1085" i="4"/>
  <c r="O1086" i="4"/>
  <c r="A1092" i="4" l="1"/>
  <c r="H1091" i="4" a="1"/>
  <c r="H1091" i="4" s="1"/>
  <c r="G1091" i="4" a="1"/>
  <c r="G1091" i="4" s="1"/>
  <c r="F1091" i="4" a="1"/>
  <c r="F1091" i="4" s="1"/>
  <c r="E1091" i="4" a="1"/>
  <c r="E1091" i="4" s="1"/>
  <c r="D1091" i="4" a="1"/>
  <c r="D1091" i="4" s="1"/>
  <c r="I1091" i="4" a="1"/>
  <c r="I1091" i="4" s="1"/>
  <c r="C1091" i="4" a="1"/>
  <c r="C1091" i="4" s="1"/>
  <c r="B1091" i="4" a="1"/>
  <c r="B1091" i="4" s="1"/>
  <c r="N1086" i="4"/>
  <c r="M1086" i="4"/>
  <c r="L1086" i="4"/>
  <c r="O1087" i="4"/>
  <c r="A1093" i="4" l="1"/>
  <c r="E1092" i="4" a="1"/>
  <c r="E1092" i="4" s="1"/>
  <c r="I1092" i="4" a="1"/>
  <c r="I1092" i="4" s="1"/>
  <c r="D1092" i="4" a="1"/>
  <c r="D1092" i="4" s="1"/>
  <c r="G1092" i="4" a="1"/>
  <c r="G1092" i="4" s="1"/>
  <c r="B1092" i="4" a="1"/>
  <c r="B1092" i="4" s="1"/>
  <c r="H1092" i="4" a="1"/>
  <c r="H1092" i="4" s="1"/>
  <c r="F1092" i="4" a="1"/>
  <c r="F1092" i="4" s="1"/>
  <c r="C1092" i="4" a="1"/>
  <c r="C1092" i="4" s="1"/>
  <c r="L1087" i="4"/>
  <c r="M1087" i="4"/>
  <c r="N1087" i="4"/>
  <c r="O1088" i="4"/>
  <c r="A1094" i="4" l="1"/>
  <c r="H1093" i="4" a="1"/>
  <c r="H1093" i="4" s="1"/>
  <c r="C1093" i="4" a="1"/>
  <c r="C1093" i="4" s="1"/>
  <c r="B1093" i="4" a="1"/>
  <c r="B1093" i="4" s="1"/>
  <c r="I1093" i="4" a="1"/>
  <c r="I1093" i="4" s="1"/>
  <c r="G1093" i="4" a="1"/>
  <c r="G1093" i="4" s="1"/>
  <c r="F1093" i="4" a="1"/>
  <c r="F1093" i="4" s="1"/>
  <c r="E1093" i="4" a="1"/>
  <c r="E1093" i="4" s="1"/>
  <c r="D1093" i="4" a="1"/>
  <c r="D1093" i="4" s="1"/>
  <c r="M1088" i="4"/>
  <c r="L1088" i="4"/>
  <c r="N1088" i="4"/>
  <c r="O1089" i="4"/>
  <c r="A1095" i="4" l="1"/>
  <c r="F1094" i="4" a="1"/>
  <c r="F1094" i="4" s="1"/>
  <c r="E1094" i="4" a="1"/>
  <c r="E1094" i="4" s="1"/>
  <c r="I1094" i="4" a="1"/>
  <c r="I1094" i="4" s="1"/>
  <c r="D1094" i="4" a="1"/>
  <c r="D1094" i="4" s="1"/>
  <c r="C1094" i="4" a="1"/>
  <c r="C1094" i="4" s="1"/>
  <c r="B1094" i="4" a="1"/>
  <c r="B1094" i="4" s="1"/>
  <c r="H1094" i="4" a="1"/>
  <c r="H1094" i="4" s="1"/>
  <c r="G1094" i="4" a="1"/>
  <c r="G1094" i="4" s="1"/>
  <c r="L1089" i="4"/>
  <c r="M1089" i="4"/>
  <c r="O1090" i="4"/>
  <c r="N1089" i="4"/>
  <c r="A1096" i="4" l="1"/>
  <c r="H1095" i="4" a="1"/>
  <c r="H1095" i="4" s="1"/>
  <c r="C1095" i="4" a="1"/>
  <c r="C1095" i="4" s="1"/>
  <c r="E1095" i="4" a="1"/>
  <c r="E1095" i="4" s="1"/>
  <c r="D1095" i="4" a="1"/>
  <c r="D1095" i="4" s="1"/>
  <c r="B1095" i="4" a="1"/>
  <c r="B1095" i="4" s="1"/>
  <c r="I1095" i="4" a="1"/>
  <c r="I1095" i="4" s="1"/>
  <c r="G1095" i="4" a="1"/>
  <c r="G1095" i="4" s="1"/>
  <c r="F1095" i="4" a="1"/>
  <c r="F1095" i="4" s="1"/>
  <c r="L1090" i="4"/>
  <c r="N1090" i="4"/>
  <c r="O1091" i="4"/>
  <c r="M1090" i="4"/>
  <c r="A1097" i="4" l="1"/>
  <c r="G1096" i="4" a="1"/>
  <c r="G1096" i="4" s="1"/>
  <c r="B1096" i="4" a="1"/>
  <c r="B1096" i="4" s="1"/>
  <c r="F1096" i="4" a="1"/>
  <c r="F1096" i="4" s="1"/>
  <c r="E1096" i="4" a="1"/>
  <c r="E1096" i="4" s="1"/>
  <c r="D1096" i="4" a="1"/>
  <c r="D1096" i="4" s="1"/>
  <c r="C1096" i="4" a="1"/>
  <c r="C1096" i="4" s="1"/>
  <c r="H1096" i="4" a="1"/>
  <c r="H1096" i="4" s="1"/>
  <c r="I1096" i="4" a="1"/>
  <c r="I1096" i="4" s="1"/>
  <c r="L1091" i="4"/>
  <c r="N1091" i="4"/>
  <c r="M1091" i="4"/>
  <c r="O1092" i="4"/>
  <c r="A1098" i="4" l="1"/>
  <c r="H1097" i="4" a="1"/>
  <c r="H1097" i="4" s="1"/>
  <c r="C1097" i="4" a="1"/>
  <c r="C1097" i="4" s="1"/>
  <c r="F1097" i="4" a="1"/>
  <c r="F1097" i="4" s="1"/>
  <c r="E1097" i="4" a="1"/>
  <c r="E1097" i="4" s="1"/>
  <c r="D1097" i="4" a="1"/>
  <c r="D1097" i="4" s="1"/>
  <c r="B1097" i="4" a="1"/>
  <c r="B1097" i="4" s="1"/>
  <c r="I1097" i="4" a="1"/>
  <c r="I1097" i="4" s="1"/>
  <c r="G1097" i="4" a="1"/>
  <c r="G1097" i="4" s="1"/>
  <c r="L1092" i="4"/>
  <c r="N1092" i="4"/>
  <c r="O1093" i="4"/>
  <c r="M1092" i="4"/>
  <c r="A1099" i="4" l="1"/>
  <c r="I1098" i="4" a="1"/>
  <c r="I1098" i="4" s="1"/>
  <c r="D1098" i="4" a="1"/>
  <c r="D1098" i="4" s="1"/>
  <c r="G1098" i="4" a="1"/>
  <c r="G1098" i="4" s="1"/>
  <c r="B1098" i="4" a="1"/>
  <c r="B1098" i="4" s="1"/>
  <c r="F1098" i="4" a="1"/>
  <c r="F1098" i="4" s="1"/>
  <c r="H1098" i="4" a="1"/>
  <c r="H1098" i="4" s="1"/>
  <c r="E1098" i="4" a="1"/>
  <c r="E1098" i="4" s="1"/>
  <c r="C1098" i="4" a="1"/>
  <c r="C1098" i="4" s="1"/>
  <c r="M1093" i="4"/>
  <c r="L1093" i="4"/>
  <c r="N1093" i="4"/>
  <c r="O1094" i="4"/>
  <c r="A1100" i="4" l="1"/>
  <c r="I1099" i="4" a="1"/>
  <c r="I1099" i="4" s="1"/>
  <c r="H1099" i="4" a="1"/>
  <c r="H1099" i="4" s="1"/>
  <c r="G1099" i="4" a="1"/>
  <c r="G1099" i="4" s="1"/>
  <c r="F1099" i="4" a="1"/>
  <c r="F1099" i="4" s="1"/>
  <c r="E1099" i="4" a="1"/>
  <c r="E1099" i="4" s="1"/>
  <c r="D1099" i="4" a="1"/>
  <c r="D1099" i="4" s="1"/>
  <c r="C1099" i="4" a="1"/>
  <c r="C1099" i="4" s="1"/>
  <c r="B1099" i="4" a="1"/>
  <c r="B1099" i="4" s="1"/>
  <c r="N1094" i="4"/>
  <c r="L1094" i="4"/>
  <c r="O1095" i="4"/>
  <c r="M1094" i="4"/>
  <c r="A1101" i="4" l="1"/>
  <c r="E1100" i="4" a="1"/>
  <c r="E1100" i="4" s="1"/>
  <c r="I1100" i="4" a="1"/>
  <c r="I1100" i="4" s="1"/>
  <c r="D1100" i="4" a="1"/>
  <c r="D1100" i="4" s="1"/>
  <c r="G1100" i="4" a="1"/>
  <c r="G1100" i="4" s="1"/>
  <c r="B1100" i="4" a="1"/>
  <c r="B1100" i="4" s="1"/>
  <c r="H1100" i="4" a="1"/>
  <c r="H1100" i="4" s="1"/>
  <c r="F1100" i="4" a="1"/>
  <c r="F1100" i="4" s="1"/>
  <c r="C1100" i="4" a="1"/>
  <c r="C1100" i="4" s="1"/>
  <c r="M1095" i="4"/>
  <c r="L1095" i="4"/>
  <c r="N1095" i="4"/>
  <c r="O1096" i="4"/>
  <c r="A1102" i="4" l="1"/>
  <c r="H1101" i="4" a="1"/>
  <c r="H1101" i="4" s="1"/>
  <c r="C1101" i="4" a="1"/>
  <c r="C1101" i="4" s="1"/>
  <c r="D1101" i="4" a="1"/>
  <c r="D1101" i="4" s="1"/>
  <c r="B1101" i="4" a="1"/>
  <c r="B1101" i="4" s="1"/>
  <c r="I1101" i="4" a="1"/>
  <c r="I1101" i="4" s="1"/>
  <c r="G1101" i="4" a="1"/>
  <c r="G1101" i="4" s="1"/>
  <c r="F1101" i="4" a="1"/>
  <c r="F1101" i="4" s="1"/>
  <c r="E1101" i="4" a="1"/>
  <c r="E1101" i="4" s="1"/>
  <c r="L1096" i="4"/>
  <c r="N1096" i="4"/>
  <c r="L1097" i="4"/>
  <c r="O1097" i="4"/>
  <c r="M1096" i="4"/>
  <c r="A1103" i="4" l="1"/>
  <c r="F1102" i="4" a="1"/>
  <c r="F1102" i="4" s="1"/>
  <c r="E1102" i="4" a="1"/>
  <c r="E1102" i="4" s="1"/>
  <c r="I1102" i="4" a="1"/>
  <c r="I1102" i="4" s="1"/>
  <c r="D1102" i="4" a="1"/>
  <c r="D1102" i="4" s="1"/>
  <c r="C1102" i="4" a="1"/>
  <c r="C1102" i="4" s="1"/>
  <c r="B1102" i="4" a="1"/>
  <c r="B1102" i="4" s="1"/>
  <c r="H1102" i="4" a="1"/>
  <c r="H1102" i="4" s="1"/>
  <c r="G1102" i="4" a="1"/>
  <c r="G1102" i="4" s="1"/>
  <c r="M1097" i="4"/>
  <c r="L1098" i="4"/>
  <c r="O1098" i="4"/>
  <c r="N1097" i="4"/>
  <c r="A1104" i="4" l="1"/>
  <c r="H1103" i="4" a="1"/>
  <c r="H1103" i="4" s="1"/>
  <c r="C1103" i="4" a="1"/>
  <c r="C1103" i="4" s="1"/>
  <c r="E1103" i="4" a="1"/>
  <c r="E1103" i="4" s="1"/>
  <c r="D1103" i="4" a="1"/>
  <c r="D1103" i="4" s="1"/>
  <c r="B1103" i="4" a="1"/>
  <c r="B1103" i="4" s="1"/>
  <c r="I1103" i="4" a="1"/>
  <c r="I1103" i="4" s="1"/>
  <c r="G1103" i="4" a="1"/>
  <c r="G1103" i="4" s="1"/>
  <c r="F1103" i="4" a="1"/>
  <c r="F1103" i="4" s="1"/>
  <c r="M1098" i="4"/>
  <c r="N1098" i="4"/>
  <c r="O1099" i="4"/>
  <c r="A1105" i="4" l="1"/>
  <c r="G1104" i="4" a="1"/>
  <c r="G1104" i="4" s="1"/>
  <c r="B1104" i="4" a="1"/>
  <c r="B1104" i="4" s="1"/>
  <c r="F1104" i="4" a="1"/>
  <c r="F1104" i="4" s="1"/>
  <c r="E1104" i="4" a="1"/>
  <c r="E1104" i="4" s="1"/>
  <c r="D1104" i="4" a="1"/>
  <c r="D1104" i="4" s="1"/>
  <c r="C1104" i="4" a="1"/>
  <c r="C1104" i="4" s="1"/>
  <c r="I1104" i="4" a="1"/>
  <c r="I1104" i="4" s="1"/>
  <c r="H1104" i="4" a="1"/>
  <c r="H1104" i="4" s="1"/>
  <c r="N1099" i="4"/>
  <c r="M1099" i="4"/>
  <c r="L1099" i="4"/>
  <c r="O1100" i="4"/>
  <c r="A1106" i="4" l="1"/>
  <c r="H1105" i="4" a="1"/>
  <c r="H1105" i="4" s="1"/>
  <c r="C1105" i="4" a="1"/>
  <c r="C1105" i="4" s="1"/>
  <c r="G1105" i="4" a="1"/>
  <c r="G1105" i="4" s="1"/>
  <c r="F1105" i="4" a="1"/>
  <c r="F1105" i="4" s="1"/>
  <c r="E1105" i="4" a="1"/>
  <c r="E1105" i="4" s="1"/>
  <c r="D1105" i="4" a="1"/>
  <c r="D1105" i="4" s="1"/>
  <c r="I1105" i="4" a="1"/>
  <c r="I1105" i="4" s="1"/>
  <c r="B1105" i="4" a="1"/>
  <c r="B1105" i="4" s="1"/>
  <c r="N1100" i="4"/>
  <c r="L1100" i="4"/>
  <c r="O1101" i="4"/>
  <c r="M1100" i="4"/>
  <c r="A1107" i="4" l="1"/>
  <c r="I1106" i="4" a="1"/>
  <c r="I1106" i="4" s="1"/>
  <c r="D1106" i="4" a="1"/>
  <c r="D1106" i="4" s="1"/>
  <c r="G1106" i="4" a="1"/>
  <c r="G1106" i="4" s="1"/>
  <c r="B1106" i="4" a="1"/>
  <c r="B1106" i="4" s="1"/>
  <c r="F1106" i="4" a="1"/>
  <c r="F1106" i="4" s="1"/>
  <c r="H1106" i="4" a="1"/>
  <c r="H1106" i="4" s="1"/>
  <c r="E1106" i="4" a="1"/>
  <c r="E1106" i="4" s="1"/>
  <c r="C1106" i="4" a="1"/>
  <c r="C1106" i="4" s="1"/>
  <c r="N1101" i="4"/>
  <c r="M1101" i="4"/>
  <c r="L1101" i="4"/>
  <c r="O1102" i="4"/>
  <c r="A1108" i="4" l="1"/>
  <c r="B1107" i="4" a="1"/>
  <c r="B1107" i="4" s="1"/>
  <c r="I1107" i="4" a="1"/>
  <c r="I1107" i="4" s="1"/>
  <c r="H1107" i="4" a="1"/>
  <c r="H1107" i="4" s="1"/>
  <c r="G1107" i="4" a="1"/>
  <c r="G1107" i="4" s="1"/>
  <c r="F1107" i="4" a="1"/>
  <c r="F1107" i="4" s="1"/>
  <c r="E1107" i="4" a="1"/>
  <c r="E1107" i="4" s="1"/>
  <c r="D1107" i="4" a="1"/>
  <c r="D1107" i="4" s="1"/>
  <c r="C1107" i="4" a="1"/>
  <c r="C1107" i="4" s="1"/>
  <c r="M1102" i="4"/>
  <c r="N1102" i="4"/>
  <c r="L1102" i="4"/>
  <c r="O1103" i="4"/>
  <c r="A1109" i="4" l="1"/>
  <c r="E1108" i="4" a="1"/>
  <c r="E1108" i="4" s="1"/>
  <c r="I1108" i="4" a="1"/>
  <c r="I1108" i="4" s="1"/>
  <c r="D1108" i="4" a="1"/>
  <c r="D1108" i="4" s="1"/>
  <c r="G1108" i="4" a="1"/>
  <c r="G1108" i="4" s="1"/>
  <c r="B1108" i="4" a="1"/>
  <c r="B1108" i="4" s="1"/>
  <c r="C1108" i="4" a="1"/>
  <c r="C1108" i="4" s="1"/>
  <c r="H1108" i="4" a="1"/>
  <c r="H1108" i="4" s="1"/>
  <c r="F1108" i="4" a="1"/>
  <c r="F1108" i="4" s="1"/>
  <c r="L1103" i="4"/>
  <c r="M1103" i="4"/>
  <c r="N1103" i="4"/>
  <c r="M1104" i="4"/>
  <c r="O1104" i="4"/>
  <c r="L1104" i="4"/>
  <c r="A1110" i="4" l="1"/>
  <c r="H1109" i="4" a="1"/>
  <c r="H1109" i="4" s="1"/>
  <c r="C1109" i="4" a="1"/>
  <c r="C1109" i="4" s="1"/>
  <c r="D1109" i="4" a="1"/>
  <c r="D1109" i="4" s="1"/>
  <c r="B1109" i="4" a="1"/>
  <c r="B1109" i="4" s="1"/>
  <c r="I1109" i="4" a="1"/>
  <c r="I1109" i="4" s="1"/>
  <c r="E1109" i="4" a="1"/>
  <c r="E1109" i="4" s="1"/>
  <c r="G1109" i="4" a="1"/>
  <c r="G1109" i="4" s="1"/>
  <c r="F1109" i="4" a="1"/>
  <c r="F1109" i="4" s="1"/>
  <c r="N1104" i="4"/>
  <c r="O1105" i="4"/>
  <c r="A1111" i="4" l="1"/>
  <c r="F1110" i="4" a="1"/>
  <c r="F1110" i="4" s="1"/>
  <c r="E1110" i="4" a="1"/>
  <c r="E1110" i="4" s="1"/>
  <c r="I1110" i="4" a="1"/>
  <c r="I1110" i="4" s="1"/>
  <c r="D1110" i="4" a="1"/>
  <c r="D1110" i="4" s="1"/>
  <c r="C1110" i="4" a="1"/>
  <c r="C1110" i="4" s="1"/>
  <c r="B1110" i="4" a="1"/>
  <c r="B1110" i="4" s="1"/>
  <c r="H1110" i="4" a="1"/>
  <c r="H1110" i="4" s="1"/>
  <c r="G1110" i="4" a="1"/>
  <c r="G1110" i="4" s="1"/>
  <c r="L1105" i="4"/>
  <c r="M1105" i="4"/>
  <c r="O1106" i="4"/>
  <c r="N1105" i="4"/>
  <c r="A1112" i="4" l="1"/>
  <c r="I1111" i="4" a="1"/>
  <c r="I1111" i="4" s="1"/>
  <c r="H1111" i="4" a="1"/>
  <c r="H1111" i="4" s="1"/>
  <c r="C1111" i="4" a="1"/>
  <c r="C1111" i="4" s="1"/>
  <c r="F1111" i="4" a="1"/>
  <c r="F1111" i="4" s="1"/>
  <c r="E1111" i="4" a="1"/>
  <c r="E1111" i="4" s="1"/>
  <c r="D1111" i="4" a="1"/>
  <c r="D1111" i="4" s="1"/>
  <c r="B1111" i="4" a="1"/>
  <c r="B1111" i="4" s="1"/>
  <c r="G1111" i="4" a="1"/>
  <c r="G1111" i="4" s="1"/>
  <c r="L1106" i="4"/>
  <c r="O1107" i="4"/>
  <c r="M1106" i="4"/>
  <c r="N1106" i="4"/>
  <c r="A1113" i="4" l="1"/>
  <c r="G1112" i="4" a="1"/>
  <c r="G1112" i="4" s="1"/>
  <c r="F1112" i="4" a="1"/>
  <c r="F1112" i="4" s="1"/>
  <c r="E1112" i="4" a="1"/>
  <c r="E1112" i="4" s="1"/>
  <c r="D1112" i="4" a="1"/>
  <c r="D1112" i="4" s="1"/>
  <c r="C1112" i="4" a="1"/>
  <c r="C1112" i="4" s="1"/>
  <c r="B1112" i="4" a="1"/>
  <c r="B1112" i="4" s="1"/>
  <c r="I1112" i="4" a="1"/>
  <c r="I1112" i="4" s="1"/>
  <c r="H1112" i="4" a="1"/>
  <c r="H1112" i="4" s="1"/>
  <c r="L1107" i="4"/>
  <c r="M1107" i="4"/>
  <c r="N1107" i="4"/>
  <c r="O1108" i="4"/>
  <c r="A1114" i="4" l="1"/>
  <c r="H1113" i="4" a="1"/>
  <c r="H1113" i="4" s="1"/>
  <c r="C1113" i="4" a="1"/>
  <c r="C1113" i="4" s="1"/>
  <c r="G1113" i="4" a="1"/>
  <c r="G1113" i="4" s="1"/>
  <c r="F1113" i="4" a="1"/>
  <c r="F1113" i="4" s="1"/>
  <c r="E1113" i="4" a="1"/>
  <c r="E1113" i="4" s="1"/>
  <c r="D1113" i="4" a="1"/>
  <c r="D1113" i="4" s="1"/>
  <c r="I1113" i="4" a="1"/>
  <c r="I1113" i="4" s="1"/>
  <c r="B1113" i="4" a="1"/>
  <c r="B1113" i="4" s="1"/>
  <c r="M1108" i="4"/>
  <c r="N1108" i="4"/>
  <c r="L1108" i="4"/>
  <c r="O1109" i="4"/>
  <c r="A1115" i="4" l="1"/>
  <c r="B1114" i="4" a="1"/>
  <c r="B1114" i="4" s="1"/>
  <c r="H1114" i="4" a="1"/>
  <c r="H1114" i="4" s="1"/>
  <c r="G1114" i="4" a="1"/>
  <c r="G1114" i="4" s="1"/>
  <c r="F1114" i="4" a="1"/>
  <c r="F1114" i="4" s="1"/>
  <c r="E1114" i="4" a="1"/>
  <c r="E1114" i="4" s="1"/>
  <c r="D1114" i="4" a="1"/>
  <c r="D1114" i="4" s="1"/>
  <c r="I1114" i="4" a="1"/>
  <c r="I1114" i="4" s="1"/>
  <c r="C1114" i="4" a="1"/>
  <c r="C1114" i="4" s="1"/>
  <c r="L1109" i="4"/>
  <c r="M1109" i="4"/>
  <c r="O1110" i="4"/>
  <c r="N1109" i="4"/>
  <c r="A1116" i="4" l="1"/>
  <c r="E1115" i="4" a="1"/>
  <c r="E1115" i="4" s="1"/>
  <c r="D1115" i="4" a="1"/>
  <c r="D1115" i="4" s="1"/>
  <c r="G1115" i="4" a="1"/>
  <c r="G1115" i="4" s="1"/>
  <c r="B1115" i="4" a="1"/>
  <c r="B1115" i="4" s="1"/>
  <c r="I1115" i="4" a="1"/>
  <c r="I1115" i="4" s="1"/>
  <c r="H1115" i="4" a="1"/>
  <c r="H1115" i="4" s="1"/>
  <c r="F1115" i="4" a="1"/>
  <c r="F1115" i="4" s="1"/>
  <c r="C1115" i="4" a="1"/>
  <c r="C1115" i="4" s="1"/>
  <c r="M1110" i="4"/>
  <c r="N1110" i="4"/>
  <c r="L1110" i="4"/>
  <c r="O1111" i="4"/>
  <c r="A1117" i="4" l="1"/>
  <c r="G1116" i="4" a="1"/>
  <c r="G1116" i="4" s="1"/>
  <c r="B1116" i="4" a="1"/>
  <c r="B1116" i="4" s="1"/>
  <c r="F1116" i="4" a="1"/>
  <c r="F1116" i="4" s="1"/>
  <c r="E1116" i="4" a="1"/>
  <c r="E1116" i="4" s="1"/>
  <c r="I1116" i="4" a="1"/>
  <c r="I1116" i="4" s="1"/>
  <c r="H1116" i="4" a="1"/>
  <c r="H1116" i="4" s="1"/>
  <c r="D1116" i="4" a="1"/>
  <c r="D1116" i="4" s="1"/>
  <c r="C1116" i="4" a="1"/>
  <c r="C1116" i="4" s="1"/>
  <c r="M1111" i="4"/>
  <c r="L1111" i="4"/>
  <c r="N1111" i="4"/>
  <c r="O1112" i="4"/>
  <c r="A1118" i="4" l="1"/>
  <c r="E1117" i="4" a="1"/>
  <c r="E1117" i="4" s="1"/>
  <c r="I1117" i="4" a="1"/>
  <c r="I1117" i="4" s="1"/>
  <c r="D1117" i="4" a="1"/>
  <c r="D1117" i="4" s="1"/>
  <c r="G1117" i="4" a="1"/>
  <c r="G1117" i="4" s="1"/>
  <c r="B1117" i="4" a="1"/>
  <c r="B1117" i="4" s="1"/>
  <c r="H1117" i="4" a="1"/>
  <c r="H1117" i="4" s="1"/>
  <c r="F1117" i="4" a="1"/>
  <c r="F1117" i="4" s="1"/>
  <c r="C1117" i="4" a="1"/>
  <c r="C1117" i="4" s="1"/>
  <c r="L1112" i="4"/>
  <c r="M1112" i="4"/>
  <c r="N1112" i="4"/>
  <c r="O1113" i="4"/>
  <c r="A1119" i="4" l="1"/>
  <c r="G1118" i="4" a="1"/>
  <c r="G1118" i="4" s="1"/>
  <c r="F1118" i="4" a="1"/>
  <c r="F1118" i="4" s="1"/>
  <c r="E1118" i="4" a="1"/>
  <c r="E1118" i="4" s="1"/>
  <c r="C1118" i="4" a="1"/>
  <c r="C1118" i="4" s="1"/>
  <c r="B1118" i="4" a="1"/>
  <c r="B1118" i="4" s="1"/>
  <c r="I1118" i="4" a="1"/>
  <c r="I1118" i="4" s="1"/>
  <c r="H1118" i="4" a="1"/>
  <c r="H1118" i="4" s="1"/>
  <c r="D1118" i="4" a="1"/>
  <c r="D1118" i="4" s="1"/>
  <c r="O1114" i="4"/>
  <c r="M1113" i="4"/>
  <c r="N1113" i="4"/>
  <c r="L1113" i="4"/>
  <c r="A1120" i="4" l="1"/>
  <c r="I1119" i="4" a="1"/>
  <c r="I1119" i="4" s="1"/>
  <c r="H1119" i="4" a="1"/>
  <c r="H1119" i="4" s="1"/>
  <c r="C1119" i="4" a="1"/>
  <c r="C1119" i="4" s="1"/>
  <c r="D1119" i="4" a="1"/>
  <c r="D1119" i="4" s="1"/>
  <c r="B1119" i="4" a="1"/>
  <c r="B1119" i="4" s="1"/>
  <c r="G1119" i="4" a="1"/>
  <c r="G1119" i="4" s="1"/>
  <c r="F1119" i="4" a="1"/>
  <c r="F1119" i="4" s="1"/>
  <c r="E1119" i="4" a="1"/>
  <c r="E1119" i="4" s="1"/>
  <c r="M1114" i="4"/>
  <c r="L1114" i="4"/>
  <c r="L1115" i="4"/>
  <c r="O1115" i="4"/>
  <c r="N1114" i="4"/>
  <c r="A1121" i="4" l="1"/>
  <c r="H1120" i="4" a="1"/>
  <c r="H1120" i="4" s="1"/>
  <c r="C1120" i="4" a="1"/>
  <c r="C1120" i="4" s="1"/>
  <c r="D1120" i="4" a="1"/>
  <c r="D1120" i="4" s="1"/>
  <c r="B1120" i="4" a="1"/>
  <c r="B1120" i="4" s="1"/>
  <c r="I1120" i="4" a="1"/>
  <c r="I1120" i="4" s="1"/>
  <c r="G1120" i="4" a="1"/>
  <c r="G1120" i="4" s="1"/>
  <c r="F1120" i="4" a="1"/>
  <c r="F1120" i="4" s="1"/>
  <c r="E1120" i="4" a="1"/>
  <c r="E1120" i="4" s="1"/>
  <c r="M1115" i="4"/>
  <c r="N1115" i="4"/>
  <c r="O1116" i="4"/>
  <c r="A1122" i="4" l="1"/>
  <c r="H1121" i="4" a="1"/>
  <c r="H1121" i="4" s="1"/>
  <c r="C1121" i="4" a="1"/>
  <c r="C1121" i="4" s="1"/>
  <c r="E1121" i="4" a="1"/>
  <c r="E1121" i="4" s="1"/>
  <c r="D1121" i="4" a="1"/>
  <c r="D1121" i="4" s="1"/>
  <c r="B1121" i="4" a="1"/>
  <c r="B1121" i="4" s="1"/>
  <c r="I1121" i="4" a="1"/>
  <c r="I1121" i="4" s="1"/>
  <c r="G1121" i="4" a="1"/>
  <c r="G1121" i="4" s="1"/>
  <c r="F1121" i="4" a="1"/>
  <c r="F1121" i="4" s="1"/>
  <c r="L1116" i="4"/>
  <c r="N1116" i="4"/>
  <c r="O1117" i="4"/>
  <c r="M1116" i="4"/>
  <c r="A1123" i="4" l="1"/>
  <c r="H1122" i="4" a="1"/>
  <c r="H1122" i="4" s="1"/>
  <c r="C1122" i="4" a="1"/>
  <c r="C1122" i="4" s="1"/>
  <c r="B1122" i="4" a="1"/>
  <c r="B1122" i="4" s="1"/>
  <c r="E1122" i="4" a="1"/>
  <c r="E1122" i="4" s="1"/>
  <c r="D1122" i="4" a="1"/>
  <c r="D1122" i="4" s="1"/>
  <c r="I1122" i="4" a="1"/>
  <c r="I1122" i="4" s="1"/>
  <c r="G1122" i="4" a="1"/>
  <c r="G1122" i="4" s="1"/>
  <c r="F1122" i="4" a="1"/>
  <c r="F1122" i="4" s="1"/>
  <c r="N1117" i="4"/>
  <c r="L1117" i="4"/>
  <c r="M1117" i="4"/>
  <c r="O1118" i="4"/>
  <c r="A1124" i="4" l="1"/>
  <c r="F1123" i="4" a="1"/>
  <c r="F1123" i="4" s="1"/>
  <c r="E1123" i="4" a="1"/>
  <c r="E1123" i="4" s="1"/>
  <c r="D1123" i="4" a="1"/>
  <c r="D1123" i="4" s="1"/>
  <c r="C1123" i="4" a="1"/>
  <c r="C1123" i="4" s="1"/>
  <c r="B1123" i="4" a="1"/>
  <c r="B1123" i="4" s="1"/>
  <c r="H1123" i="4" a="1"/>
  <c r="H1123" i="4" s="1"/>
  <c r="G1123" i="4" a="1"/>
  <c r="G1123" i="4" s="1"/>
  <c r="I1123" i="4" a="1"/>
  <c r="I1123" i="4" s="1"/>
  <c r="L1118" i="4"/>
  <c r="N1118" i="4"/>
  <c r="O1119" i="4"/>
  <c r="M1118" i="4"/>
  <c r="A1125" i="4" l="1"/>
  <c r="I1124" i="4" a="1"/>
  <c r="I1124" i="4" s="1"/>
  <c r="D1124" i="4" a="1"/>
  <c r="D1124" i="4" s="1"/>
  <c r="G1124" i="4" a="1"/>
  <c r="G1124" i="4" s="1"/>
  <c r="B1124" i="4" a="1"/>
  <c r="B1124" i="4" s="1"/>
  <c r="F1124" i="4" a="1"/>
  <c r="F1124" i="4" s="1"/>
  <c r="E1124" i="4" a="1"/>
  <c r="E1124" i="4" s="1"/>
  <c r="C1124" i="4" a="1"/>
  <c r="C1124" i="4" s="1"/>
  <c r="H1124" i="4" a="1"/>
  <c r="H1124" i="4" s="1"/>
  <c r="L1119" i="4"/>
  <c r="M1119" i="4"/>
  <c r="N1119" i="4"/>
  <c r="O1120" i="4"/>
  <c r="A1126" i="4" l="1"/>
  <c r="F1125" i="4" a="1"/>
  <c r="F1125" i="4" s="1"/>
  <c r="E1125" i="4" a="1"/>
  <c r="E1125" i="4" s="1"/>
  <c r="I1125" i="4" a="1"/>
  <c r="I1125" i="4" s="1"/>
  <c r="D1125" i="4" a="1"/>
  <c r="D1125" i="4" s="1"/>
  <c r="G1125" i="4" a="1"/>
  <c r="G1125" i="4" s="1"/>
  <c r="C1125" i="4" a="1"/>
  <c r="C1125" i="4" s="1"/>
  <c r="H1125" i="4" a="1"/>
  <c r="H1125" i="4" s="1"/>
  <c r="B1125" i="4" a="1"/>
  <c r="B1125" i="4" s="1"/>
  <c r="L1120" i="4"/>
  <c r="N1120" i="4"/>
  <c r="O1121" i="4"/>
  <c r="M1120" i="4"/>
  <c r="A1127" i="4" l="1"/>
  <c r="I1126" i="4" a="1"/>
  <c r="I1126" i="4" s="1"/>
  <c r="D1126" i="4" a="1"/>
  <c r="D1126" i="4" s="1"/>
  <c r="G1126" i="4" a="1"/>
  <c r="G1126" i="4" s="1"/>
  <c r="F1126" i="4" a="1"/>
  <c r="F1126" i="4" s="1"/>
  <c r="H1126" i="4" a="1"/>
  <c r="H1126" i="4" s="1"/>
  <c r="E1126" i="4" a="1"/>
  <c r="E1126" i="4" s="1"/>
  <c r="C1126" i="4" a="1"/>
  <c r="C1126" i="4" s="1"/>
  <c r="B1126" i="4" a="1"/>
  <c r="B1126" i="4" s="1"/>
  <c r="L1121" i="4"/>
  <c r="N1121" i="4"/>
  <c r="O1122" i="4"/>
  <c r="M1121" i="4"/>
  <c r="A1128" i="4" l="1"/>
  <c r="I1127" i="4" a="1"/>
  <c r="I1127" i="4" s="1"/>
  <c r="H1127" i="4" a="1"/>
  <c r="H1127" i="4" s="1"/>
  <c r="G1127" i="4" a="1"/>
  <c r="G1127" i="4" s="1"/>
  <c r="F1127" i="4" a="1"/>
  <c r="F1127" i="4" s="1"/>
  <c r="E1127" i="4" a="1"/>
  <c r="E1127" i="4" s="1"/>
  <c r="B1127" i="4" a="1"/>
  <c r="B1127" i="4" s="1"/>
  <c r="D1127" i="4" a="1"/>
  <c r="D1127" i="4" s="1"/>
  <c r="C1127" i="4" a="1"/>
  <c r="C1127" i="4" s="1"/>
  <c r="L1122" i="4"/>
  <c r="O1123" i="4"/>
  <c r="M1122" i="4"/>
  <c r="N1122" i="4"/>
  <c r="A1129" i="4" l="1"/>
  <c r="H1128" i="4" a="1"/>
  <c r="H1128" i="4" s="1"/>
  <c r="C1128" i="4" a="1"/>
  <c r="C1128" i="4" s="1"/>
  <c r="I1128" i="4" a="1"/>
  <c r="I1128" i="4" s="1"/>
  <c r="G1128" i="4" a="1"/>
  <c r="G1128" i="4" s="1"/>
  <c r="F1128" i="4" a="1"/>
  <c r="F1128" i="4" s="1"/>
  <c r="E1128" i="4" a="1"/>
  <c r="E1128" i="4" s="1"/>
  <c r="D1128" i="4" a="1"/>
  <c r="D1128" i="4" s="1"/>
  <c r="B1128" i="4" a="1"/>
  <c r="B1128" i="4" s="1"/>
  <c r="L1123" i="4"/>
  <c r="O1124" i="4"/>
  <c r="M1123" i="4"/>
  <c r="N1123" i="4"/>
  <c r="A1130" i="4" l="1"/>
  <c r="B1129" i="4" a="1"/>
  <c r="B1129" i="4" s="1"/>
  <c r="I1129" i="4" a="1"/>
  <c r="I1129" i="4" s="1"/>
  <c r="H1129" i="4" a="1"/>
  <c r="H1129" i="4" s="1"/>
  <c r="G1129" i="4" a="1"/>
  <c r="G1129" i="4" s="1"/>
  <c r="F1129" i="4" a="1"/>
  <c r="F1129" i="4" s="1"/>
  <c r="E1129" i="4" a="1"/>
  <c r="E1129" i="4" s="1"/>
  <c r="D1129" i="4" a="1"/>
  <c r="D1129" i="4" s="1"/>
  <c r="C1129" i="4" a="1"/>
  <c r="C1129" i="4" s="1"/>
  <c r="L1124" i="4"/>
  <c r="M1124" i="4"/>
  <c r="N1124" i="4"/>
  <c r="O1125" i="4"/>
  <c r="A1131" i="4" l="1"/>
  <c r="H1130" i="4" a="1"/>
  <c r="H1130" i="4" s="1"/>
  <c r="C1130" i="4" a="1"/>
  <c r="C1130" i="4" s="1"/>
  <c r="B1130" i="4" a="1"/>
  <c r="B1130" i="4" s="1"/>
  <c r="I1130" i="4" a="1"/>
  <c r="I1130" i="4" s="1"/>
  <c r="G1130" i="4" a="1"/>
  <c r="G1130" i="4" s="1"/>
  <c r="F1130" i="4" a="1"/>
  <c r="F1130" i="4" s="1"/>
  <c r="E1130" i="4" a="1"/>
  <c r="E1130" i="4" s="1"/>
  <c r="D1130" i="4" a="1"/>
  <c r="D1130" i="4" s="1"/>
  <c r="L1125" i="4"/>
  <c r="N1125" i="4"/>
  <c r="O1126" i="4"/>
  <c r="M1125" i="4"/>
  <c r="A1132" i="4" l="1"/>
  <c r="G1131" i="4" a="1"/>
  <c r="G1131" i="4" s="1"/>
  <c r="B1131" i="4" a="1"/>
  <c r="B1131" i="4" s="1"/>
  <c r="F1131" i="4" a="1"/>
  <c r="F1131" i="4" s="1"/>
  <c r="E1131" i="4" a="1"/>
  <c r="E1131" i="4" s="1"/>
  <c r="D1131" i="4" a="1"/>
  <c r="D1131" i="4" s="1"/>
  <c r="C1131" i="4" a="1"/>
  <c r="C1131" i="4" s="1"/>
  <c r="I1131" i="4" a="1"/>
  <c r="I1131" i="4" s="1"/>
  <c r="H1131" i="4" a="1"/>
  <c r="H1131" i="4" s="1"/>
  <c r="M1126" i="4"/>
  <c r="N1126" i="4"/>
  <c r="L1126" i="4"/>
  <c r="O1127" i="4"/>
  <c r="A1133" i="4" l="1"/>
  <c r="E1132" i="4" a="1"/>
  <c r="E1132" i="4" s="1"/>
  <c r="I1132" i="4" a="1"/>
  <c r="I1132" i="4" s="1"/>
  <c r="D1132" i="4" a="1"/>
  <c r="D1132" i="4" s="1"/>
  <c r="G1132" i="4" a="1"/>
  <c r="G1132" i="4" s="1"/>
  <c r="B1132" i="4" a="1"/>
  <c r="B1132" i="4" s="1"/>
  <c r="C1132" i="4" a="1"/>
  <c r="C1132" i="4" s="1"/>
  <c r="H1132" i="4" a="1"/>
  <c r="H1132" i="4" s="1"/>
  <c r="F1132" i="4" a="1"/>
  <c r="F1132" i="4" s="1"/>
  <c r="L1127" i="4"/>
  <c r="M1127" i="4"/>
  <c r="N1127" i="4"/>
  <c r="O1128" i="4"/>
  <c r="L1128" i="4"/>
  <c r="A1134" i="4" l="1"/>
  <c r="G1133" i="4" a="1"/>
  <c r="G1133" i="4" s="1"/>
  <c r="B1133" i="4" a="1"/>
  <c r="B1133" i="4" s="1"/>
  <c r="F1133" i="4" a="1"/>
  <c r="F1133" i="4" s="1"/>
  <c r="E1133" i="4" a="1"/>
  <c r="E1133" i="4" s="1"/>
  <c r="D1133" i="4" a="1"/>
  <c r="D1133" i="4" s="1"/>
  <c r="C1133" i="4" a="1"/>
  <c r="C1133" i="4" s="1"/>
  <c r="I1133" i="4" a="1"/>
  <c r="I1133" i="4" s="1"/>
  <c r="H1133" i="4" a="1"/>
  <c r="H1133" i="4" s="1"/>
  <c r="M1128" i="4"/>
  <c r="O1129" i="4"/>
  <c r="N1128" i="4"/>
  <c r="A1135" i="4" l="1"/>
  <c r="E1134" i="4" a="1"/>
  <c r="E1134" i="4" s="1"/>
  <c r="I1134" i="4" a="1"/>
  <c r="I1134" i="4" s="1"/>
  <c r="D1134" i="4" a="1"/>
  <c r="D1134" i="4" s="1"/>
  <c r="G1134" i="4" a="1"/>
  <c r="G1134" i="4" s="1"/>
  <c r="C1134" i="4" a="1"/>
  <c r="C1134" i="4" s="1"/>
  <c r="B1134" i="4" a="1"/>
  <c r="B1134" i="4" s="1"/>
  <c r="H1134" i="4" a="1"/>
  <c r="H1134" i="4" s="1"/>
  <c r="F1134" i="4" a="1"/>
  <c r="F1134" i="4" s="1"/>
  <c r="L1129" i="4"/>
  <c r="O1130" i="4"/>
  <c r="M1129" i="4"/>
  <c r="N1129" i="4"/>
  <c r="A1136" i="4" l="1"/>
  <c r="H1135" i="4" a="1"/>
  <c r="H1135" i="4" s="1"/>
  <c r="C1135" i="4" a="1"/>
  <c r="C1135" i="4" s="1"/>
  <c r="F1135" i="4" a="1"/>
  <c r="F1135" i="4" s="1"/>
  <c r="E1135" i="4" a="1"/>
  <c r="E1135" i="4" s="1"/>
  <c r="D1135" i="4" a="1"/>
  <c r="D1135" i="4" s="1"/>
  <c r="B1135" i="4" a="1"/>
  <c r="B1135" i="4" s="1"/>
  <c r="G1135" i="4" a="1"/>
  <c r="G1135" i="4" s="1"/>
  <c r="I1135" i="4" a="1"/>
  <c r="I1135" i="4" s="1"/>
  <c r="L1130" i="4"/>
  <c r="O1131" i="4"/>
  <c r="M1130" i="4"/>
  <c r="N1130" i="4"/>
  <c r="A1137" i="4" l="1"/>
  <c r="H1136" i="4" a="1"/>
  <c r="H1136" i="4" s="1"/>
  <c r="C1136" i="4" a="1"/>
  <c r="C1136" i="4" s="1"/>
  <c r="F1136" i="4" a="1"/>
  <c r="F1136" i="4" s="1"/>
  <c r="E1136" i="4" a="1"/>
  <c r="E1136" i="4" s="1"/>
  <c r="D1136" i="4" a="1"/>
  <c r="D1136" i="4" s="1"/>
  <c r="B1136" i="4" a="1"/>
  <c r="B1136" i="4" s="1"/>
  <c r="I1136" i="4" a="1"/>
  <c r="I1136" i="4" s="1"/>
  <c r="G1136" i="4" a="1"/>
  <c r="G1136" i="4" s="1"/>
  <c r="M1131" i="4"/>
  <c r="L1131" i="4"/>
  <c r="O1132" i="4"/>
  <c r="N1131" i="4"/>
  <c r="A1138" i="4" l="1"/>
  <c r="H1137" i="4" a="1"/>
  <c r="H1137" i="4" s="1"/>
  <c r="C1137" i="4" a="1"/>
  <c r="C1137" i="4" s="1"/>
  <c r="G1137" i="4" a="1"/>
  <c r="G1137" i="4" s="1"/>
  <c r="F1137" i="4" a="1"/>
  <c r="F1137" i="4" s="1"/>
  <c r="E1137" i="4" a="1"/>
  <c r="E1137" i="4" s="1"/>
  <c r="D1137" i="4" a="1"/>
  <c r="D1137" i="4" s="1"/>
  <c r="I1137" i="4" a="1"/>
  <c r="I1137" i="4" s="1"/>
  <c r="B1137" i="4" a="1"/>
  <c r="B1137" i="4" s="1"/>
  <c r="N1132" i="4"/>
  <c r="M1132" i="4"/>
  <c r="L1132" i="4"/>
  <c r="O1133" i="4"/>
  <c r="A1139" i="4" l="1"/>
  <c r="H1138" i="4" a="1"/>
  <c r="H1138" i="4" s="1"/>
  <c r="C1138" i="4" a="1"/>
  <c r="C1138" i="4" s="1"/>
  <c r="G1138" i="4" a="1"/>
  <c r="G1138" i="4" s="1"/>
  <c r="F1138" i="4" a="1"/>
  <c r="F1138" i="4" s="1"/>
  <c r="E1138" i="4" a="1"/>
  <c r="E1138" i="4" s="1"/>
  <c r="D1138" i="4" a="1"/>
  <c r="D1138" i="4" s="1"/>
  <c r="B1138" i="4" a="1"/>
  <c r="B1138" i="4" s="1"/>
  <c r="I1138" i="4" a="1"/>
  <c r="I1138" i="4" s="1"/>
  <c r="L1133" i="4"/>
  <c r="M1133" i="4"/>
  <c r="O1134" i="4"/>
  <c r="N1134" i="4"/>
  <c r="N1133" i="4"/>
  <c r="A1140" i="4" l="1"/>
  <c r="D1139" i="4" a="1"/>
  <c r="D1139" i="4" s="1"/>
  <c r="G1139" i="4" a="1"/>
  <c r="G1139" i="4" s="1"/>
  <c r="B1139" i="4" a="1"/>
  <c r="B1139" i="4" s="1"/>
  <c r="F1139" i="4" a="1"/>
  <c r="F1139" i="4" s="1"/>
  <c r="I1139" i="4" a="1"/>
  <c r="I1139" i="4" s="1"/>
  <c r="H1139" i="4" a="1"/>
  <c r="H1139" i="4" s="1"/>
  <c r="E1139" i="4" a="1"/>
  <c r="E1139" i="4" s="1"/>
  <c r="C1139" i="4" a="1"/>
  <c r="C1139" i="4" s="1"/>
  <c r="L1134" i="4"/>
  <c r="M1134" i="4"/>
  <c r="O1135" i="4"/>
  <c r="A1141" i="4" l="1"/>
  <c r="F1140" i="4" a="1"/>
  <c r="F1140" i="4" s="1"/>
  <c r="E1140" i="4" a="1"/>
  <c r="E1140" i="4" s="1"/>
  <c r="I1140" i="4" a="1"/>
  <c r="I1140" i="4" s="1"/>
  <c r="D1140" i="4" a="1"/>
  <c r="D1140" i="4" s="1"/>
  <c r="H1140" i="4" a="1"/>
  <c r="H1140" i="4" s="1"/>
  <c r="G1140" i="4" a="1"/>
  <c r="G1140" i="4" s="1"/>
  <c r="C1140" i="4" a="1"/>
  <c r="C1140" i="4" s="1"/>
  <c r="B1140" i="4" a="1"/>
  <c r="B1140" i="4" s="1"/>
  <c r="L1135" i="4"/>
  <c r="M1135" i="4"/>
  <c r="N1135" i="4"/>
  <c r="O1136" i="4"/>
  <c r="A1142" i="4" l="1"/>
  <c r="I1141" i="4" a="1"/>
  <c r="I1141" i="4" s="1"/>
  <c r="D1141" i="4" a="1"/>
  <c r="D1141" i="4" s="1"/>
  <c r="G1141" i="4" a="1"/>
  <c r="G1141" i="4" s="1"/>
  <c r="B1141" i="4" a="1"/>
  <c r="B1141" i="4" s="1"/>
  <c r="F1141" i="4" a="1"/>
  <c r="F1141" i="4" s="1"/>
  <c r="H1141" i="4" a="1"/>
  <c r="H1141" i="4" s="1"/>
  <c r="C1141" i="4" a="1"/>
  <c r="C1141" i="4" s="1"/>
  <c r="E1141" i="4" a="1"/>
  <c r="E1141" i="4" s="1"/>
  <c r="L1136" i="4"/>
  <c r="M1136" i="4"/>
  <c r="O1137" i="4"/>
  <c r="N1136" i="4"/>
  <c r="A1143" i="4" l="1"/>
  <c r="F1142" i="4" a="1"/>
  <c r="F1142" i="4" s="1"/>
  <c r="E1142" i="4" a="1"/>
  <c r="E1142" i="4" s="1"/>
  <c r="I1142" i="4" a="1"/>
  <c r="I1142" i="4" s="1"/>
  <c r="D1142" i="4" a="1"/>
  <c r="D1142" i="4" s="1"/>
  <c r="B1142" i="4" a="1"/>
  <c r="B1142" i="4" s="1"/>
  <c r="H1142" i="4" a="1"/>
  <c r="H1142" i="4" s="1"/>
  <c r="G1142" i="4" a="1"/>
  <c r="G1142" i="4" s="1"/>
  <c r="C1142" i="4" a="1"/>
  <c r="C1142" i="4" s="1"/>
  <c r="O1138" i="4"/>
  <c r="L1137" i="4"/>
  <c r="M1137" i="4"/>
  <c r="N1137" i="4"/>
  <c r="A1144" i="4" l="1"/>
  <c r="I1143" i="4" a="1"/>
  <c r="I1143" i="4" s="1"/>
  <c r="H1143" i="4" a="1"/>
  <c r="H1143" i="4" s="1"/>
  <c r="C1143" i="4" a="1"/>
  <c r="C1143" i="4" s="1"/>
  <c r="D1143" i="4" a="1"/>
  <c r="D1143" i="4" s="1"/>
  <c r="B1143" i="4" a="1"/>
  <c r="B1143" i="4" s="1"/>
  <c r="G1143" i="4" a="1"/>
  <c r="G1143" i="4" s="1"/>
  <c r="F1143" i="4" a="1"/>
  <c r="F1143" i="4" s="1"/>
  <c r="E1143" i="4" a="1"/>
  <c r="E1143" i="4" s="1"/>
  <c r="L1138" i="4"/>
  <c r="M1138" i="4"/>
  <c r="N1138" i="4"/>
  <c r="O1139" i="4"/>
  <c r="A1145" i="4" l="1"/>
  <c r="D1144" i="4" a="1"/>
  <c r="D1144" i="4" s="1"/>
  <c r="C1144" i="4" a="1"/>
  <c r="C1144" i="4" s="1"/>
  <c r="B1144" i="4" a="1"/>
  <c r="B1144" i="4" s="1"/>
  <c r="I1144" i="4" a="1"/>
  <c r="I1144" i="4" s="1"/>
  <c r="H1144" i="4" a="1"/>
  <c r="H1144" i="4" s="1"/>
  <c r="E1144" i="4" a="1"/>
  <c r="E1144" i="4" s="1"/>
  <c r="G1144" i="4" a="1"/>
  <c r="G1144" i="4" s="1"/>
  <c r="F1144" i="4" a="1"/>
  <c r="F1144" i="4" s="1"/>
  <c r="L1139" i="4"/>
  <c r="O1140" i="4"/>
  <c r="M1139" i="4"/>
  <c r="N1139" i="4"/>
  <c r="A1146" i="4" l="1"/>
  <c r="H1145" i="4" a="1"/>
  <c r="H1145" i="4" s="1"/>
  <c r="C1145" i="4" a="1"/>
  <c r="C1145" i="4" s="1"/>
  <c r="E1145" i="4" a="1"/>
  <c r="E1145" i="4" s="1"/>
  <c r="D1145" i="4" a="1"/>
  <c r="D1145" i="4" s="1"/>
  <c r="B1145" i="4" a="1"/>
  <c r="B1145" i="4" s="1"/>
  <c r="I1145" i="4" a="1"/>
  <c r="I1145" i="4" s="1"/>
  <c r="G1145" i="4" a="1"/>
  <c r="G1145" i="4" s="1"/>
  <c r="F1145" i="4" a="1"/>
  <c r="F1145" i="4" s="1"/>
  <c r="M1140" i="4"/>
  <c r="N1140" i="4"/>
  <c r="L1140" i="4"/>
  <c r="O1141" i="4"/>
  <c r="A1147" i="4" l="1"/>
  <c r="B1146" i="4" a="1"/>
  <c r="B1146" i="4" s="1"/>
  <c r="E1146" i="4" a="1"/>
  <c r="E1146" i="4" s="1"/>
  <c r="D1146" i="4" a="1"/>
  <c r="D1146" i="4" s="1"/>
  <c r="C1146" i="4" a="1"/>
  <c r="C1146" i="4" s="1"/>
  <c r="I1146" i="4" a="1"/>
  <c r="I1146" i="4" s="1"/>
  <c r="H1146" i="4" a="1"/>
  <c r="H1146" i="4" s="1"/>
  <c r="G1146" i="4" a="1"/>
  <c r="G1146" i="4" s="1"/>
  <c r="F1146" i="4" a="1"/>
  <c r="F1146" i="4" s="1"/>
  <c r="L1141" i="4"/>
  <c r="N1141" i="4"/>
  <c r="O1142" i="4"/>
  <c r="M1141" i="4"/>
  <c r="A1148" i="4" l="1"/>
  <c r="E1147" i="4" a="1"/>
  <c r="E1147" i="4" s="1"/>
  <c r="D1147" i="4" a="1"/>
  <c r="D1147" i="4" s="1"/>
  <c r="G1147" i="4" a="1"/>
  <c r="G1147" i="4" s="1"/>
  <c r="B1147" i="4" a="1"/>
  <c r="B1147" i="4" s="1"/>
  <c r="F1147" i="4" a="1"/>
  <c r="F1147" i="4" s="1"/>
  <c r="C1147" i="4" a="1"/>
  <c r="C1147" i="4" s="1"/>
  <c r="I1147" i="4" a="1"/>
  <c r="I1147" i="4" s="1"/>
  <c r="H1147" i="4" a="1"/>
  <c r="H1147" i="4" s="1"/>
  <c r="M1142" i="4"/>
  <c r="L1142" i="4"/>
  <c r="N1142" i="4"/>
  <c r="O1143" i="4"/>
  <c r="A1149" i="4" l="1"/>
  <c r="G1148" i="4" a="1"/>
  <c r="G1148" i="4" s="1"/>
  <c r="B1148" i="4" a="1"/>
  <c r="B1148" i="4" s="1"/>
  <c r="F1148" i="4" a="1"/>
  <c r="F1148" i="4" s="1"/>
  <c r="E1148" i="4" a="1"/>
  <c r="E1148" i="4" s="1"/>
  <c r="D1148" i="4" a="1"/>
  <c r="D1148" i="4" s="1"/>
  <c r="C1148" i="4" a="1"/>
  <c r="C1148" i="4" s="1"/>
  <c r="I1148" i="4" a="1"/>
  <c r="I1148" i="4" s="1"/>
  <c r="H1148" i="4" a="1"/>
  <c r="H1148" i="4" s="1"/>
  <c r="L1143" i="4"/>
  <c r="N1143" i="4"/>
  <c r="O1144" i="4"/>
  <c r="M1143" i="4"/>
  <c r="A1150" i="4" l="1"/>
  <c r="E1149" i="4" a="1"/>
  <c r="E1149" i="4" s="1"/>
  <c r="I1149" i="4" a="1"/>
  <c r="I1149" i="4" s="1"/>
  <c r="D1149" i="4" a="1"/>
  <c r="D1149" i="4" s="1"/>
  <c r="G1149" i="4" a="1"/>
  <c r="G1149" i="4" s="1"/>
  <c r="B1149" i="4" a="1"/>
  <c r="B1149" i="4" s="1"/>
  <c r="F1149" i="4" a="1"/>
  <c r="F1149" i="4" s="1"/>
  <c r="C1149" i="4" a="1"/>
  <c r="C1149" i="4" s="1"/>
  <c r="H1149" i="4" a="1"/>
  <c r="H1149" i="4" s="1"/>
  <c r="L1144" i="4"/>
  <c r="M1144" i="4"/>
  <c r="N1144" i="4"/>
  <c r="O1145" i="4"/>
  <c r="A1151" i="4" l="1"/>
  <c r="G1150" i="4" a="1"/>
  <c r="G1150" i="4" s="1"/>
  <c r="F1150" i="4" a="1"/>
  <c r="F1150" i="4" s="1"/>
  <c r="E1150" i="4" a="1"/>
  <c r="E1150" i="4" s="1"/>
  <c r="H1150" i="4" a="1"/>
  <c r="H1150" i="4" s="1"/>
  <c r="D1150" i="4" a="1"/>
  <c r="D1150" i="4" s="1"/>
  <c r="B1150" i="4" a="1"/>
  <c r="B1150" i="4" s="1"/>
  <c r="I1150" i="4" a="1"/>
  <c r="I1150" i="4" s="1"/>
  <c r="C1150" i="4" a="1"/>
  <c r="C1150" i="4" s="1"/>
  <c r="L1145" i="4"/>
  <c r="M1145" i="4"/>
  <c r="N1145" i="4"/>
  <c r="O1146" i="4"/>
  <c r="A1152" i="4" l="1"/>
  <c r="I1151" i="4" a="1"/>
  <c r="I1151" i="4" s="1"/>
  <c r="H1151" i="4" a="1"/>
  <c r="H1151" i="4" s="1"/>
  <c r="C1151" i="4" a="1"/>
  <c r="C1151" i="4" s="1"/>
  <c r="G1151" i="4" a="1"/>
  <c r="G1151" i="4" s="1"/>
  <c r="F1151" i="4" a="1"/>
  <c r="F1151" i="4" s="1"/>
  <c r="E1151" i="4" a="1"/>
  <c r="E1151" i="4" s="1"/>
  <c r="D1151" i="4" a="1"/>
  <c r="D1151" i="4" s="1"/>
  <c r="B1151" i="4" a="1"/>
  <c r="B1151" i="4" s="1"/>
  <c r="M1146" i="4"/>
  <c r="L1146" i="4"/>
  <c r="O1147" i="4"/>
  <c r="N1146" i="4"/>
  <c r="A1153" i="4" l="1"/>
  <c r="H1152" i="4" a="1"/>
  <c r="H1152" i="4" s="1"/>
  <c r="C1152" i="4" a="1"/>
  <c r="C1152" i="4" s="1"/>
  <c r="I1152" i="4" a="1"/>
  <c r="I1152" i="4" s="1"/>
  <c r="G1152" i="4" a="1"/>
  <c r="G1152" i="4" s="1"/>
  <c r="F1152" i="4" a="1"/>
  <c r="F1152" i="4" s="1"/>
  <c r="E1152" i="4" a="1"/>
  <c r="E1152" i="4" s="1"/>
  <c r="D1152" i="4" a="1"/>
  <c r="D1152" i="4" s="1"/>
  <c r="B1152" i="4" a="1"/>
  <c r="B1152" i="4" s="1"/>
  <c r="L1147" i="4"/>
  <c r="O1148" i="4"/>
  <c r="M1147" i="4"/>
  <c r="N1147" i="4"/>
  <c r="A1154" i="4" l="1"/>
  <c r="H1153" i="4" a="1"/>
  <c r="H1153" i="4" s="1"/>
  <c r="C1153" i="4" a="1"/>
  <c r="C1153" i="4" s="1"/>
  <c r="I1153" i="4" a="1"/>
  <c r="I1153" i="4" s="1"/>
  <c r="G1153" i="4" a="1"/>
  <c r="G1153" i="4" s="1"/>
  <c r="F1153" i="4" a="1"/>
  <c r="F1153" i="4" s="1"/>
  <c r="B1153" i="4" a="1"/>
  <c r="B1153" i="4" s="1"/>
  <c r="E1153" i="4" a="1"/>
  <c r="E1153" i="4" s="1"/>
  <c r="D1153" i="4" a="1"/>
  <c r="D1153" i="4" s="1"/>
  <c r="L1148" i="4"/>
  <c r="N1148" i="4"/>
  <c r="O1149" i="4"/>
  <c r="M1148" i="4"/>
  <c r="A1155" i="4" l="1"/>
  <c r="H1154" i="4" a="1"/>
  <c r="H1154" i="4" s="1"/>
  <c r="C1154" i="4" a="1"/>
  <c r="C1154" i="4" s="1"/>
  <c r="B1154" i="4" a="1"/>
  <c r="B1154" i="4" s="1"/>
  <c r="I1154" i="4" a="1"/>
  <c r="I1154" i="4" s="1"/>
  <c r="G1154" i="4" a="1"/>
  <c r="G1154" i="4" s="1"/>
  <c r="F1154" i="4" a="1"/>
  <c r="F1154" i="4" s="1"/>
  <c r="E1154" i="4" a="1"/>
  <c r="E1154" i="4" s="1"/>
  <c r="D1154" i="4" a="1"/>
  <c r="D1154" i="4" s="1"/>
  <c r="L1149" i="4"/>
  <c r="M1149" i="4"/>
  <c r="O1150" i="4"/>
  <c r="N1149" i="4"/>
  <c r="A1156" i="4" l="1"/>
  <c r="F1155" i="4" a="1"/>
  <c r="F1155" i="4" s="1"/>
  <c r="E1155" i="4" a="1"/>
  <c r="E1155" i="4" s="1"/>
  <c r="D1155" i="4" a="1"/>
  <c r="D1155" i="4" s="1"/>
  <c r="C1155" i="4" a="1"/>
  <c r="C1155" i="4" s="1"/>
  <c r="B1155" i="4" a="1"/>
  <c r="B1155" i="4" s="1"/>
  <c r="I1155" i="4" a="1"/>
  <c r="I1155" i="4" s="1"/>
  <c r="H1155" i="4" a="1"/>
  <c r="H1155" i="4" s="1"/>
  <c r="G1155" i="4" a="1"/>
  <c r="G1155" i="4" s="1"/>
  <c r="L1150" i="4"/>
  <c r="M1150" i="4"/>
  <c r="N1150" i="4"/>
  <c r="O1151" i="4"/>
  <c r="M1151" i="4"/>
  <c r="A1157" i="4" l="1"/>
  <c r="I1156" i="4" a="1"/>
  <c r="I1156" i="4" s="1"/>
  <c r="D1156" i="4" a="1"/>
  <c r="D1156" i="4" s="1"/>
  <c r="G1156" i="4" a="1"/>
  <c r="G1156" i="4" s="1"/>
  <c r="B1156" i="4" a="1"/>
  <c r="B1156" i="4" s="1"/>
  <c r="F1156" i="4" a="1"/>
  <c r="F1156" i="4" s="1"/>
  <c r="C1156" i="4" a="1"/>
  <c r="C1156" i="4" s="1"/>
  <c r="H1156" i="4" a="1"/>
  <c r="H1156" i="4" s="1"/>
  <c r="E1156" i="4" a="1"/>
  <c r="E1156" i="4" s="1"/>
  <c r="N1151" i="4"/>
  <c r="L1151" i="4"/>
  <c r="O1152" i="4"/>
  <c r="M1152" i="4"/>
  <c r="L1152" i="4"/>
  <c r="A1158" i="4" l="1"/>
  <c r="F1157" i="4" a="1"/>
  <c r="F1157" i="4" s="1"/>
  <c r="E1157" i="4" a="1"/>
  <c r="E1157" i="4" s="1"/>
  <c r="I1157" i="4" a="1"/>
  <c r="I1157" i="4" s="1"/>
  <c r="D1157" i="4" a="1"/>
  <c r="D1157" i="4" s="1"/>
  <c r="C1157" i="4" a="1"/>
  <c r="C1157" i="4" s="1"/>
  <c r="B1157" i="4" a="1"/>
  <c r="B1157" i="4" s="1"/>
  <c r="H1157" i="4" a="1"/>
  <c r="H1157" i="4" s="1"/>
  <c r="G1157" i="4" a="1"/>
  <c r="G1157" i="4" s="1"/>
  <c r="O1153" i="4"/>
  <c r="N1152" i="4"/>
  <c r="A1159" i="4" l="1"/>
  <c r="I1158" i="4" a="1"/>
  <c r="I1158" i="4" s="1"/>
  <c r="D1158" i="4" a="1"/>
  <c r="D1158" i="4" s="1"/>
  <c r="G1158" i="4" a="1"/>
  <c r="G1158" i="4" s="1"/>
  <c r="F1158" i="4" a="1"/>
  <c r="F1158" i="4" s="1"/>
  <c r="E1158" i="4" a="1"/>
  <c r="E1158" i="4" s="1"/>
  <c r="C1158" i="4" a="1"/>
  <c r="C1158" i="4" s="1"/>
  <c r="B1158" i="4" a="1"/>
  <c r="B1158" i="4" s="1"/>
  <c r="H1158" i="4" a="1"/>
  <c r="H1158" i="4" s="1"/>
  <c r="L1153" i="4"/>
  <c r="O1154" i="4"/>
  <c r="M1153" i="4"/>
  <c r="N1153" i="4"/>
  <c r="A1160" i="4" l="1"/>
  <c r="I1159" i="4" a="1"/>
  <c r="I1159" i="4" s="1"/>
  <c r="F1159" i="4" a="1"/>
  <c r="F1159" i="4" s="1"/>
  <c r="E1159" i="4" a="1"/>
  <c r="E1159" i="4" s="1"/>
  <c r="D1159" i="4" a="1"/>
  <c r="D1159" i="4" s="1"/>
  <c r="C1159" i="4" a="1"/>
  <c r="C1159" i="4" s="1"/>
  <c r="B1159" i="4" a="1"/>
  <c r="B1159" i="4" s="1"/>
  <c r="H1159" i="4" a="1"/>
  <c r="H1159" i="4" s="1"/>
  <c r="G1159" i="4" a="1"/>
  <c r="G1159" i="4" s="1"/>
  <c r="L1154" i="4"/>
  <c r="O1155" i="4"/>
  <c r="M1154" i="4"/>
  <c r="N1154" i="4"/>
  <c r="A1161" i="4" l="1"/>
  <c r="H1160" i="4" a="1"/>
  <c r="H1160" i="4" s="1"/>
  <c r="C1160" i="4" a="1"/>
  <c r="C1160" i="4" s="1"/>
  <c r="F1160" i="4" a="1"/>
  <c r="F1160" i="4" s="1"/>
  <c r="E1160" i="4" a="1"/>
  <c r="E1160" i="4" s="1"/>
  <c r="D1160" i="4" a="1"/>
  <c r="D1160" i="4" s="1"/>
  <c r="B1160" i="4" a="1"/>
  <c r="B1160" i="4" s="1"/>
  <c r="I1160" i="4" a="1"/>
  <c r="I1160" i="4" s="1"/>
  <c r="G1160" i="4" a="1"/>
  <c r="G1160" i="4" s="1"/>
  <c r="M1155" i="4"/>
  <c r="L1155" i="4"/>
  <c r="O1156" i="4"/>
  <c r="N1155" i="4"/>
  <c r="A1162" i="4" l="1"/>
  <c r="G1161" i="4" a="1"/>
  <c r="G1161" i="4" s="1"/>
  <c r="F1161" i="4" a="1"/>
  <c r="F1161" i="4" s="1"/>
  <c r="E1161" i="4" a="1"/>
  <c r="E1161" i="4" s="1"/>
  <c r="D1161" i="4" a="1"/>
  <c r="D1161" i="4" s="1"/>
  <c r="C1161" i="4" a="1"/>
  <c r="C1161" i="4" s="1"/>
  <c r="H1161" i="4" a="1"/>
  <c r="H1161" i="4" s="1"/>
  <c r="B1161" i="4" a="1"/>
  <c r="B1161" i="4" s="1"/>
  <c r="I1161" i="4" a="1"/>
  <c r="I1161" i="4" s="1"/>
  <c r="N1156" i="4"/>
  <c r="L1156" i="4"/>
  <c r="O1157" i="4"/>
  <c r="M1156" i="4"/>
  <c r="A1163" i="4" l="1"/>
  <c r="H1162" i="4" a="1"/>
  <c r="H1162" i="4" s="1"/>
  <c r="C1162" i="4" a="1"/>
  <c r="C1162" i="4" s="1"/>
  <c r="B1162" i="4" a="1"/>
  <c r="B1162" i="4" s="1"/>
  <c r="G1162" i="4" a="1"/>
  <c r="G1162" i="4" s="1"/>
  <c r="F1162" i="4" a="1"/>
  <c r="F1162" i="4" s="1"/>
  <c r="E1162" i="4" a="1"/>
  <c r="E1162" i="4" s="1"/>
  <c r="D1162" i="4" a="1"/>
  <c r="D1162" i="4" s="1"/>
  <c r="I1162" i="4" a="1"/>
  <c r="I1162" i="4" s="1"/>
  <c r="L1157" i="4"/>
  <c r="N1157" i="4"/>
  <c r="O1158" i="4"/>
  <c r="M1157" i="4"/>
  <c r="A1164" i="4" l="1"/>
  <c r="G1163" i="4" a="1"/>
  <c r="G1163" i="4" s="1"/>
  <c r="B1163" i="4" a="1"/>
  <c r="B1163" i="4" s="1"/>
  <c r="F1163" i="4" a="1"/>
  <c r="F1163" i="4" s="1"/>
  <c r="E1163" i="4" a="1"/>
  <c r="E1163" i="4" s="1"/>
  <c r="H1163" i="4" a="1"/>
  <c r="H1163" i="4" s="1"/>
  <c r="I1163" i="4" a="1"/>
  <c r="I1163" i="4" s="1"/>
  <c r="D1163" i="4" a="1"/>
  <c r="D1163" i="4" s="1"/>
  <c r="C1163" i="4" a="1"/>
  <c r="C1163" i="4" s="1"/>
  <c r="L1158" i="4"/>
  <c r="M1158" i="4"/>
  <c r="N1158" i="4"/>
  <c r="O1159" i="4"/>
  <c r="A1165" i="4" l="1"/>
  <c r="E1164" i="4" a="1"/>
  <c r="E1164" i="4" s="1"/>
  <c r="I1164" i="4" a="1"/>
  <c r="I1164" i="4" s="1"/>
  <c r="D1164" i="4" a="1"/>
  <c r="D1164" i="4" s="1"/>
  <c r="G1164" i="4" a="1"/>
  <c r="G1164" i="4" s="1"/>
  <c r="B1164" i="4" a="1"/>
  <c r="B1164" i="4" s="1"/>
  <c r="H1164" i="4" a="1"/>
  <c r="H1164" i="4" s="1"/>
  <c r="F1164" i="4" a="1"/>
  <c r="F1164" i="4" s="1"/>
  <c r="C1164" i="4" a="1"/>
  <c r="C1164" i="4" s="1"/>
  <c r="M1159" i="4"/>
  <c r="N1159" i="4"/>
  <c r="L1159" i="4"/>
  <c r="O1160" i="4"/>
  <c r="A1166" i="4" l="1"/>
  <c r="G1165" i="4" a="1"/>
  <c r="G1165" i="4" s="1"/>
  <c r="B1165" i="4" a="1"/>
  <c r="B1165" i="4" s="1"/>
  <c r="F1165" i="4" a="1"/>
  <c r="F1165" i="4" s="1"/>
  <c r="E1165" i="4" a="1"/>
  <c r="E1165" i="4" s="1"/>
  <c r="I1165" i="4" a="1"/>
  <c r="I1165" i="4" s="1"/>
  <c r="H1165" i="4" a="1"/>
  <c r="H1165" i="4" s="1"/>
  <c r="D1165" i="4" a="1"/>
  <c r="D1165" i="4" s="1"/>
  <c r="C1165" i="4" a="1"/>
  <c r="C1165" i="4" s="1"/>
  <c r="L1160" i="4"/>
  <c r="O1161" i="4"/>
  <c r="M1160" i="4"/>
  <c r="N1160" i="4"/>
  <c r="A1167" i="4" l="1"/>
  <c r="E1166" i="4" a="1"/>
  <c r="E1166" i="4" s="1"/>
  <c r="I1166" i="4" a="1"/>
  <c r="I1166" i="4" s="1"/>
  <c r="D1166" i="4" a="1"/>
  <c r="D1166" i="4" s="1"/>
  <c r="G1166" i="4" a="1"/>
  <c r="G1166" i="4" s="1"/>
  <c r="B1166" i="4" a="1"/>
  <c r="B1166" i="4" s="1"/>
  <c r="H1166" i="4" a="1"/>
  <c r="H1166" i="4" s="1"/>
  <c r="F1166" i="4" a="1"/>
  <c r="F1166" i="4" s="1"/>
  <c r="C1166" i="4" a="1"/>
  <c r="C1166" i="4" s="1"/>
  <c r="N1161" i="4"/>
  <c r="L1161" i="4"/>
  <c r="O1162" i="4"/>
  <c r="M1161" i="4"/>
  <c r="A1168" i="4" l="1"/>
  <c r="H1167" i="4" a="1"/>
  <c r="H1167" i="4" s="1"/>
  <c r="C1167" i="4" a="1"/>
  <c r="C1167" i="4" s="1"/>
  <c r="D1167" i="4" a="1"/>
  <c r="D1167" i="4" s="1"/>
  <c r="B1167" i="4" a="1"/>
  <c r="B1167" i="4" s="1"/>
  <c r="I1167" i="4" a="1"/>
  <c r="I1167" i="4" s="1"/>
  <c r="G1167" i="4" a="1"/>
  <c r="G1167" i="4" s="1"/>
  <c r="E1167" i="4" a="1"/>
  <c r="E1167" i="4" s="1"/>
  <c r="F1167" i="4" a="1"/>
  <c r="F1167" i="4" s="1"/>
  <c r="L1162" i="4"/>
  <c r="O1163" i="4"/>
  <c r="M1162" i="4"/>
  <c r="N1162" i="4"/>
  <c r="A1169" i="4" l="1"/>
  <c r="H1168" i="4" a="1"/>
  <c r="H1168" i="4" s="1"/>
  <c r="C1168" i="4" a="1"/>
  <c r="C1168" i="4" s="1"/>
  <c r="D1168" i="4" a="1"/>
  <c r="D1168" i="4" s="1"/>
  <c r="B1168" i="4" a="1"/>
  <c r="B1168" i="4" s="1"/>
  <c r="I1168" i="4" a="1"/>
  <c r="I1168" i="4" s="1"/>
  <c r="G1168" i="4" a="1"/>
  <c r="G1168" i="4" s="1"/>
  <c r="F1168" i="4" a="1"/>
  <c r="F1168" i="4" s="1"/>
  <c r="E1168" i="4" a="1"/>
  <c r="E1168" i="4" s="1"/>
  <c r="L1163" i="4"/>
  <c r="O1164" i="4"/>
  <c r="M1163" i="4"/>
  <c r="N1163" i="4"/>
  <c r="A1170" i="4" l="1"/>
  <c r="H1169" i="4" a="1"/>
  <c r="H1169" i="4" s="1"/>
  <c r="C1169" i="4" a="1"/>
  <c r="C1169" i="4" s="1"/>
  <c r="D1169" i="4" a="1"/>
  <c r="D1169" i="4" s="1"/>
  <c r="B1169" i="4" a="1"/>
  <c r="B1169" i="4" s="1"/>
  <c r="I1169" i="4" a="1"/>
  <c r="I1169" i="4" s="1"/>
  <c r="G1169" i="4" a="1"/>
  <c r="G1169" i="4" s="1"/>
  <c r="F1169" i="4" a="1"/>
  <c r="F1169" i="4" s="1"/>
  <c r="E1169" i="4" a="1"/>
  <c r="E1169" i="4" s="1"/>
  <c r="N1164" i="4"/>
  <c r="L1164" i="4"/>
  <c r="O1165" i="4"/>
  <c r="M1164" i="4"/>
  <c r="A1171" i="4" l="1"/>
  <c r="H1170" i="4" a="1"/>
  <c r="H1170" i="4" s="1"/>
  <c r="C1170" i="4" a="1"/>
  <c r="C1170" i="4" s="1"/>
  <c r="E1170" i="4" a="1"/>
  <c r="E1170" i="4" s="1"/>
  <c r="D1170" i="4" a="1"/>
  <c r="D1170" i="4" s="1"/>
  <c r="B1170" i="4" a="1"/>
  <c r="B1170" i="4" s="1"/>
  <c r="I1170" i="4" a="1"/>
  <c r="I1170" i="4" s="1"/>
  <c r="F1170" i="4" a="1"/>
  <c r="F1170" i="4" s="1"/>
  <c r="G1170" i="4" a="1"/>
  <c r="G1170" i="4" s="1"/>
  <c r="L1165" i="4"/>
  <c r="O1166" i="4"/>
  <c r="M1165" i="4"/>
  <c r="N1165" i="4"/>
  <c r="A1172" i="4" l="1"/>
  <c r="D1171" i="4" a="1"/>
  <c r="D1171" i="4" s="1"/>
  <c r="G1171" i="4" a="1"/>
  <c r="G1171" i="4" s="1"/>
  <c r="B1171" i="4" a="1"/>
  <c r="B1171" i="4" s="1"/>
  <c r="F1171" i="4" a="1"/>
  <c r="F1171" i="4" s="1"/>
  <c r="E1171" i="4" a="1"/>
  <c r="E1171" i="4" s="1"/>
  <c r="C1171" i="4" a="1"/>
  <c r="C1171" i="4" s="1"/>
  <c r="I1171" i="4" a="1"/>
  <c r="I1171" i="4" s="1"/>
  <c r="H1171" i="4" a="1"/>
  <c r="H1171" i="4" s="1"/>
  <c r="L1166" i="4"/>
  <c r="M1166" i="4"/>
  <c r="N1166" i="4"/>
  <c r="O1167" i="4"/>
  <c r="A1173" i="4" l="1"/>
  <c r="F1172" i="4" a="1"/>
  <c r="F1172" i="4" s="1"/>
  <c r="E1172" i="4" a="1"/>
  <c r="E1172" i="4" s="1"/>
  <c r="I1172" i="4" a="1"/>
  <c r="I1172" i="4" s="1"/>
  <c r="D1172" i="4" a="1"/>
  <c r="D1172" i="4" s="1"/>
  <c r="C1172" i="4" a="1"/>
  <c r="C1172" i="4" s="1"/>
  <c r="B1172" i="4" a="1"/>
  <c r="B1172" i="4" s="1"/>
  <c r="H1172" i="4" a="1"/>
  <c r="H1172" i="4" s="1"/>
  <c r="G1172" i="4" a="1"/>
  <c r="G1172" i="4" s="1"/>
  <c r="L1167" i="4"/>
  <c r="N1167" i="4"/>
  <c r="O1168" i="4"/>
  <c r="M1167" i="4"/>
  <c r="A1174" i="4" l="1"/>
  <c r="I1173" i="4" a="1"/>
  <c r="I1173" i="4" s="1"/>
  <c r="D1173" i="4" a="1"/>
  <c r="D1173" i="4" s="1"/>
  <c r="G1173" i="4" a="1"/>
  <c r="G1173" i="4" s="1"/>
  <c r="B1173" i="4" a="1"/>
  <c r="B1173" i="4" s="1"/>
  <c r="F1173" i="4" a="1"/>
  <c r="F1173" i="4" s="1"/>
  <c r="E1173" i="4" a="1"/>
  <c r="E1173" i="4" s="1"/>
  <c r="C1173" i="4" a="1"/>
  <c r="C1173" i="4" s="1"/>
  <c r="H1173" i="4" a="1"/>
  <c r="H1173" i="4" s="1"/>
  <c r="L1168" i="4"/>
  <c r="O1169" i="4"/>
  <c r="M1168" i="4"/>
  <c r="N1168" i="4"/>
  <c r="A1175" i="4" l="1"/>
  <c r="F1174" i="4" a="1"/>
  <c r="F1174" i="4" s="1"/>
  <c r="E1174" i="4" a="1"/>
  <c r="E1174" i="4" s="1"/>
  <c r="I1174" i="4" a="1"/>
  <c r="I1174" i="4" s="1"/>
  <c r="D1174" i="4" a="1"/>
  <c r="D1174" i="4" s="1"/>
  <c r="G1174" i="4" a="1"/>
  <c r="G1174" i="4" s="1"/>
  <c r="C1174" i="4" a="1"/>
  <c r="C1174" i="4" s="1"/>
  <c r="H1174" i="4" a="1"/>
  <c r="H1174" i="4" s="1"/>
  <c r="B1174" i="4" a="1"/>
  <c r="B1174" i="4" s="1"/>
  <c r="L1169" i="4"/>
  <c r="N1169" i="4"/>
  <c r="O1170" i="4"/>
  <c r="M1169" i="4"/>
  <c r="A1176" i="4" l="1"/>
  <c r="I1175" i="4" a="1"/>
  <c r="I1175" i="4" s="1"/>
  <c r="H1175" i="4" a="1"/>
  <c r="H1175" i="4" s="1"/>
  <c r="C1175" i="4" a="1"/>
  <c r="C1175" i="4" s="1"/>
  <c r="G1175" i="4" a="1"/>
  <c r="G1175" i="4" s="1"/>
  <c r="F1175" i="4" a="1"/>
  <c r="F1175" i="4" s="1"/>
  <c r="E1175" i="4" a="1"/>
  <c r="E1175" i="4" s="1"/>
  <c r="D1175" i="4" a="1"/>
  <c r="D1175" i="4" s="1"/>
  <c r="B1175" i="4" a="1"/>
  <c r="B1175" i="4" s="1"/>
  <c r="L1170" i="4"/>
  <c r="O1171" i="4"/>
  <c r="M1170" i="4"/>
  <c r="N1170" i="4"/>
  <c r="A1177" i="4" l="1"/>
  <c r="I1176" i="4" a="1"/>
  <c r="I1176" i="4" s="1"/>
  <c r="H1176" i="4" a="1"/>
  <c r="H1176" i="4" s="1"/>
  <c r="G1176" i="4" a="1"/>
  <c r="G1176" i="4" s="1"/>
  <c r="F1176" i="4" a="1"/>
  <c r="F1176" i="4" s="1"/>
  <c r="E1176" i="4" a="1"/>
  <c r="E1176" i="4" s="1"/>
  <c r="C1176" i="4" a="1"/>
  <c r="C1176" i="4" s="1"/>
  <c r="B1176" i="4" a="1"/>
  <c r="B1176" i="4" s="1"/>
  <c r="D1176" i="4" a="1"/>
  <c r="D1176" i="4" s="1"/>
  <c r="L1171" i="4"/>
  <c r="O1172" i="4"/>
  <c r="M1171" i="4"/>
  <c r="N1171" i="4"/>
  <c r="A1178" i="4" l="1"/>
  <c r="H1177" i="4" a="1"/>
  <c r="H1177" i="4" s="1"/>
  <c r="C1177" i="4" a="1"/>
  <c r="C1177" i="4" s="1"/>
  <c r="I1177" i="4" a="1"/>
  <c r="I1177" i="4" s="1"/>
  <c r="G1177" i="4" a="1"/>
  <c r="G1177" i="4" s="1"/>
  <c r="F1177" i="4" a="1"/>
  <c r="F1177" i="4" s="1"/>
  <c r="E1177" i="4" a="1"/>
  <c r="E1177" i="4" s="1"/>
  <c r="D1177" i="4" a="1"/>
  <c r="D1177" i="4" s="1"/>
  <c r="B1177" i="4" a="1"/>
  <c r="B1177" i="4" s="1"/>
  <c r="N1172" i="4"/>
  <c r="M1172" i="4"/>
  <c r="L1172" i="4"/>
  <c r="O1173" i="4"/>
  <c r="A1179" i="4" l="1"/>
  <c r="B1178" i="4" a="1"/>
  <c r="B1178" i="4" s="1"/>
  <c r="I1178" i="4" a="1"/>
  <c r="I1178" i="4" s="1"/>
  <c r="H1178" i="4" a="1"/>
  <c r="H1178" i="4" s="1"/>
  <c r="G1178" i="4" a="1"/>
  <c r="G1178" i="4" s="1"/>
  <c r="F1178" i="4" a="1"/>
  <c r="F1178" i="4" s="1"/>
  <c r="E1178" i="4" a="1"/>
  <c r="E1178" i="4" s="1"/>
  <c r="D1178" i="4" a="1"/>
  <c r="D1178" i="4" s="1"/>
  <c r="C1178" i="4" a="1"/>
  <c r="C1178" i="4" s="1"/>
  <c r="N1173" i="4"/>
  <c r="L1173" i="4"/>
  <c r="O1174" i="4"/>
  <c r="M1173" i="4"/>
  <c r="A1180" i="4" l="1"/>
  <c r="E1179" i="4" a="1"/>
  <c r="E1179" i="4" s="1"/>
  <c r="D1179" i="4" a="1"/>
  <c r="D1179" i="4" s="1"/>
  <c r="G1179" i="4" a="1"/>
  <c r="G1179" i="4" s="1"/>
  <c r="B1179" i="4" a="1"/>
  <c r="B1179" i="4" s="1"/>
  <c r="C1179" i="4" a="1"/>
  <c r="C1179" i="4" s="1"/>
  <c r="I1179" i="4" a="1"/>
  <c r="I1179" i="4" s="1"/>
  <c r="H1179" i="4" a="1"/>
  <c r="H1179" i="4" s="1"/>
  <c r="F1179" i="4" a="1"/>
  <c r="F1179" i="4" s="1"/>
  <c r="L1174" i="4"/>
  <c r="M1174" i="4"/>
  <c r="O1175" i="4"/>
  <c r="N1174" i="4"/>
  <c r="A1181" i="4" l="1"/>
  <c r="G1180" i="4" a="1"/>
  <c r="G1180" i="4" s="1"/>
  <c r="B1180" i="4" a="1"/>
  <c r="B1180" i="4" s="1"/>
  <c r="F1180" i="4" a="1"/>
  <c r="F1180" i="4" s="1"/>
  <c r="E1180" i="4" a="1"/>
  <c r="E1180" i="4" s="1"/>
  <c r="D1180" i="4" a="1"/>
  <c r="D1180" i="4" s="1"/>
  <c r="C1180" i="4" a="1"/>
  <c r="C1180" i="4" s="1"/>
  <c r="I1180" i="4" a="1"/>
  <c r="I1180" i="4" s="1"/>
  <c r="H1180" i="4" a="1"/>
  <c r="H1180" i="4" s="1"/>
  <c r="M1175" i="4"/>
  <c r="L1175" i="4"/>
  <c r="N1175" i="4"/>
  <c r="O1176" i="4"/>
  <c r="A1182" i="4" l="1"/>
  <c r="E1181" i="4" a="1"/>
  <c r="E1181" i="4" s="1"/>
  <c r="I1181" i="4" a="1"/>
  <c r="I1181" i="4" s="1"/>
  <c r="D1181" i="4" a="1"/>
  <c r="D1181" i="4" s="1"/>
  <c r="G1181" i="4" a="1"/>
  <c r="G1181" i="4" s="1"/>
  <c r="B1181" i="4" a="1"/>
  <c r="B1181" i="4" s="1"/>
  <c r="C1181" i="4" a="1"/>
  <c r="C1181" i="4" s="1"/>
  <c r="H1181" i="4" a="1"/>
  <c r="H1181" i="4" s="1"/>
  <c r="F1181" i="4" a="1"/>
  <c r="F1181" i="4" s="1"/>
  <c r="M1176" i="4"/>
  <c r="N1176" i="4"/>
  <c r="O1177" i="4"/>
  <c r="L1176" i="4"/>
  <c r="A1183" i="4" l="1"/>
  <c r="G1182" i="4" a="1"/>
  <c r="G1182" i="4" s="1"/>
  <c r="F1182" i="4" a="1"/>
  <c r="F1182" i="4" s="1"/>
  <c r="E1182" i="4" a="1"/>
  <c r="E1182" i="4" s="1"/>
  <c r="D1182" i="4" a="1"/>
  <c r="D1182" i="4" s="1"/>
  <c r="C1182" i="4" a="1"/>
  <c r="C1182" i="4" s="1"/>
  <c r="B1182" i="4" a="1"/>
  <c r="B1182" i="4" s="1"/>
  <c r="I1182" i="4" a="1"/>
  <c r="I1182" i="4" s="1"/>
  <c r="H1182" i="4" a="1"/>
  <c r="H1182" i="4" s="1"/>
  <c r="L1177" i="4"/>
  <c r="M1177" i="4"/>
  <c r="O1178" i="4"/>
  <c r="N1177" i="4"/>
  <c r="A1184" i="4" l="1"/>
  <c r="I1183" i="4" a="1"/>
  <c r="I1183" i="4" s="1"/>
  <c r="H1183" i="4" a="1"/>
  <c r="H1183" i="4" s="1"/>
  <c r="C1183" i="4" a="1"/>
  <c r="C1183" i="4" s="1"/>
  <c r="F1183" i="4" a="1"/>
  <c r="F1183" i="4" s="1"/>
  <c r="E1183" i="4" a="1"/>
  <c r="E1183" i="4" s="1"/>
  <c r="D1183" i="4" a="1"/>
  <c r="D1183" i="4" s="1"/>
  <c r="B1183" i="4" a="1"/>
  <c r="B1183" i="4" s="1"/>
  <c r="G1183" i="4" a="1"/>
  <c r="G1183" i="4" s="1"/>
  <c r="L1178" i="4"/>
  <c r="M1178" i="4"/>
  <c r="N1178" i="4"/>
  <c r="O1179" i="4"/>
  <c r="A1185" i="4" l="1"/>
  <c r="H1184" i="4" a="1"/>
  <c r="H1184" i="4" s="1"/>
  <c r="C1184" i="4" a="1"/>
  <c r="C1184" i="4" s="1"/>
  <c r="F1184" i="4" a="1"/>
  <c r="F1184" i="4" s="1"/>
  <c r="E1184" i="4" a="1"/>
  <c r="E1184" i="4" s="1"/>
  <c r="D1184" i="4" a="1"/>
  <c r="D1184" i="4" s="1"/>
  <c r="B1184" i="4" a="1"/>
  <c r="B1184" i="4" s="1"/>
  <c r="I1184" i="4" a="1"/>
  <c r="I1184" i="4" s="1"/>
  <c r="G1184" i="4" a="1"/>
  <c r="G1184" i="4" s="1"/>
  <c r="L1179" i="4"/>
  <c r="N1179" i="4"/>
  <c r="O1180" i="4"/>
  <c r="M1179" i="4"/>
  <c r="A1186" i="4" l="1"/>
  <c r="H1185" i="4" a="1"/>
  <c r="H1185" i="4" s="1"/>
  <c r="C1185" i="4" a="1"/>
  <c r="C1185" i="4" s="1"/>
  <c r="F1185" i="4" a="1"/>
  <c r="F1185" i="4" s="1"/>
  <c r="E1185" i="4" a="1"/>
  <c r="E1185" i="4" s="1"/>
  <c r="D1185" i="4" a="1"/>
  <c r="D1185" i="4" s="1"/>
  <c r="B1185" i="4" a="1"/>
  <c r="B1185" i="4" s="1"/>
  <c r="I1185" i="4" a="1"/>
  <c r="I1185" i="4" s="1"/>
  <c r="G1185" i="4" a="1"/>
  <c r="G1185" i="4" s="1"/>
  <c r="N1180" i="4"/>
  <c r="L1180" i="4"/>
  <c r="O1181" i="4"/>
  <c r="M1180" i="4"/>
  <c r="A1187" i="4" l="1"/>
  <c r="H1186" i="4" a="1"/>
  <c r="H1186" i="4" s="1"/>
  <c r="C1186" i="4" a="1"/>
  <c r="C1186" i="4" s="1"/>
  <c r="B1186" i="4" a="1"/>
  <c r="B1186" i="4" s="1"/>
  <c r="G1186" i="4" a="1"/>
  <c r="G1186" i="4" s="1"/>
  <c r="F1186" i="4" a="1"/>
  <c r="F1186" i="4" s="1"/>
  <c r="E1186" i="4" a="1"/>
  <c r="E1186" i="4" s="1"/>
  <c r="D1186" i="4" a="1"/>
  <c r="D1186" i="4" s="1"/>
  <c r="I1186" i="4" a="1"/>
  <c r="I1186" i="4" s="1"/>
  <c r="L1181" i="4"/>
  <c r="N1181" i="4"/>
  <c r="O1182" i="4"/>
  <c r="M1181" i="4"/>
  <c r="A1188" i="4" l="1"/>
  <c r="F1187" i="4" a="1"/>
  <c r="F1187" i="4" s="1"/>
  <c r="E1187" i="4" a="1"/>
  <c r="E1187" i="4" s="1"/>
  <c r="D1187" i="4" a="1"/>
  <c r="D1187" i="4" s="1"/>
  <c r="H1187" i="4" a="1"/>
  <c r="H1187" i="4" s="1"/>
  <c r="G1187" i="4" a="1"/>
  <c r="G1187" i="4" s="1"/>
  <c r="I1187" i="4" a="1"/>
  <c r="I1187" i="4" s="1"/>
  <c r="C1187" i="4" a="1"/>
  <c r="C1187" i="4" s="1"/>
  <c r="B1187" i="4" a="1"/>
  <c r="B1187" i="4" s="1"/>
  <c r="L1182" i="4"/>
  <c r="M1182" i="4"/>
  <c r="N1182" i="4"/>
  <c r="O1183" i="4"/>
  <c r="A1189" i="4" l="1"/>
  <c r="I1188" i="4" a="1"/>
  <c r="I1188" i="4" s="1"/>
  <c r="D1188" i="4" a="1"/>
  <c r="D1188" i="4" s="1"/>
  <c r="G1188" i="4" a="1"/>
  <c r="G1188" i="4" s="1"/>
  <c r="B1188" i="4" a="1"/>
  <c r="B1188" i="4" s="1"/>
  <c r="F1188" i="4" a="1"/>
  <c r="F1188" i="4" s="1"/>
  <c r="H1188" i="4" a="1"/>
  <c r="H1188" i="4" s="1"/>
  <c r="E1188" i="4" a="1"/>
  <c r="E1188" i="4" s="1"/>
  <c r="C1188" i="4" a="1"/>
  <c r="C1188" i="4" s="1"/>
  <c r="L1183" i="4"/>
  <c r="N1183" i="4"/>
  <c r="O1184" i="4"/>
  <c r="M1183" i="4"/>
  <c r="A1190" i="4" l="1"/>
  <c r="F1189" i="4" a="1"/>
  <c r="F1189" i="4" s="1"/>
  <c r="E1189" i="4" a="1"/>
  <c r="E1189" i="4" s="1"/>
  <c r="I1189" i="4" a="1"/>
  <c r="I1189" i="4" s="1"/>
  <c r="D1189" i="4" a="1"/>
  <c r="D1189" i="4" s="1"/>
  <c r="H1189" i="4" a="1"/>
  <c r="H1189" i="4" s="1"/>
  <c r="G1189" i="4" a="1"/>
  <c r="G1189" i="4" s="1"/>
  <c r="C1189" i="4" a="1"/>
  <c r="C1189" i="4" s="1"/>
  <c r="B1189" i="4" a="1"/>
  <c r="B1189" i="4" s="1"/>
  <c r="L1184" i="4"/>
  <c r="O1185" i="4"/>
  <c r="M1184" i="4"/>
  <c r="N1184" i="4"/>
  <c r="A1191" i="4" l="1"/>
  <c r="I1190" i="4" a="1"/>
  <c r="I1190" i="4" s="1"/>
  <c r="D1190" i="4" a="1"/>
  <c r="D1190" i="4" s="1"/>
  <c r="G1190" i="4" a="1"/>
  <c r="G1190" i="4" s="1"/>
  <c r="F1190" i="4" a="1"/>
  <c r="F1190" i="4" s="1"/>
  <c r="B1190" i="4" a="1"/>
  <c r="B1190" i="4" s="1"/>
  <c r="H1190" i="4" a="1"/>
  <c r="H1190" i="4" s="1"/>
  <c r="E1190" i="4" a="1"/>
  <c r="E1190" i="4" s="1"/>
  <c r="C1190" i="4" a="1"/>
  <c r="C1190" i="4" s="1"/>
  <c r="L1185" i="4"/>
  <c r="O1186" i="4"/>
  <c r="M1185" i="4"/>
  <c r="N1185" i="4"/>
  <c r="A1192" i="4" l="1"/>
  <c r="I1191" i="4" a="1"/>
  <c r="I1191" i="4" s="1"/>
  <c r="C1191" i="4" a="1"/>
  <c r="C1191" i="4" s="1"/>
  <c r="B1191" i="4" a="1"/>
  <c r="B1191" i="4" s="1"/>
  <c r="H1191" i="4" a="1"/>
  <c r="H1191" i="4" s="1"/>
  <c r="G1191" i="4" a="1"/>
  <c r="G1191" i="4" s="1"/>
  <c r="F1191" i="4" a="1"/>
  <c r="F1191" i="4" s="1"/>
  <c r="E1191" i="4" a="1"/>
  <c r="E1191" i="4" s="1"/>
  <c r="D1191" i="4" a="1"/>
  <c r="D1191" i="4" s="1"/>
  <c r="M1186" i="4"/>
  <c r="L1186" i="4"/>
  <c r="O1187" i="4"/>
  <c r="N1186" i="4"/>
  <c r="A1193" i="4" l="1"/>
  <c r="H1192" i="4" a="1"/>
  <c r="H1192" i="4" s="1"/>
  <c r="C1192" i="4" a="1"/>
  <c r="C1192" i="4" s="1"/>
  <c r="D1192" i="4" a="1"/>
  <c r="D1192" i="4" s="1"/>
  <c r="B1192" i="4" a="1"/>
  <c r="B1192" i="4" s="1"/>
  <c r="I1192" i="4" a="1"/>
  <c r="I1192" i="4" s="1"/>
  <c r="G1192" i="4" a="1"/>
  <c r="G1192" i="4" s="1"/>
  <c r="F1192" i="4" a="1"/>
  <c r="F1192" i="4" s="1"/>
  <c r="E1192" i="4" a="1"/>
  <c r="E1192" i="4" s="1"/>
  <c r="L1187" i="4"/>
  <c r="O1188" i="4"/>
  <c r="M1187" i="4"/>
  <c r="N1187" i="4"/>
  <c r="A1194" i="4" l="1"/>
  <c r="D1193" i="4" a="1"/>
  <c r="D1193" i="4" s="1"/>
  <c r="C1193" i="4" a="1"/>
  <c r="C1193" i="4" s="1"/>
  <c r="B1193" i="4" a="1"/>
  <c r="B1193" i="4" s="1"/>
  <c r="I1193" i="4" a="1"/>
  <c r="I1193" i="4" s="1"/>
  <c r="H1193" i="4" a="1"/>
  <c r="H1193" i="4" s="1"/>
  <c r="F1193" i="4" a="1"/>
  <c r="F1193" i="4" s="1"/>
  <c r="E1193" i="4" a="1"/>
  <c r="E1193" i="4" s="1"/>
  <c r="G1193" i="4" a="1"/>
  <c r="G1193" i="4" s="1"/>
  <c r="M1188" i="4"/>
  <c r="N1188" i="4"/>
  <c r="L1188" i="4"/>
  <c r="O1189" i="4"/>
  <c r="A1195" i="4" l="1"/>
  <c r="H1194" i="4" a="1"/>
  <c r="H1194" i="4" s="1"/>
  <c r="C1194" i="4" a="1"/>
  <c r="C1194" i="4" s="1"/>
  <c r="B1194" i="4" a="1"/>
  <c r="B1194" i="4" s="1"/>
  <c r="E1194" i="4" a="1"/>
  <c r="E1194" i="4" s="1"/>
  <c r="D1194" i="4" a="1"/>
  <c r="D1194" i="4" s="1"/>
  <c r="I1194" i="4" a="1"/>
  <c r="I1194" i="4" s="1"/>
  <c r="G1194" i="4" a="1"/>
  <c r="G1194" i="4" s="1"/>
  <c r="F1194" i="4" a="1"/>
  <c r="F1194" i="4" s="1"/>
  <c r="N1189" i="4"/>
  <c r="M1189" i="4"/>
  <c r="L1189" i="4"/>
  <c r="O1190" i="4"/>
  <c r="A1196" i="4" l="1"/>
  <c r="G1195" i="4" a="1"/>
  <c r="G1195" i="4" s="1"/>
  <c r="B1195" i="4" a="1"/>
  <c r="B1195" i="4" s="1"/>
  <c r="F1195" i="4" a="1"/>
  <c r="F1195" i="4" s="1"/>
  <c r="E1195" i="4" a="1"/>
  <c r="E1195" i="4" s="1"/>
  <c r="D1195" i="4" a="1"/>
  <c r="D1195" i="4" s="1"/>
  <c r="C1195" i="4" a="1"/>
  <c r="C1195" i="4" s="1"/>
  <c r="I1195" i="4" a="1"/>
  <c r="I1195" i="4" s="1"/>
  <c r="H1195" i="4" a="1"/>
  <c r="H1195" i="4" s="1"/>
  <c r="L1190" i="4"/>
  <c r="M1190" i="4"/>
  <c r="N1190" i="4"/>
  <c r="O1191" i="4"/>
  <c r="A1197" i="4" l="1"/>
  <c r="E1196" i="4" a="1"/>
  <c r="E1196" i="4" s="1"/>
  <c r="I1196" i="4" a="1"/>
  <c r="I1196" i="4" s="1"/>
  <c r="D1196" i="4" a="1"/>
  <c r="D1196" i="4" s="1"/>
  <c r="G1196" i="4" a="1"/>
  <c r="G1196" i="4" s="1"/>
  <c r="B1196" i="4" a="1"/>
  <c r="B1196" i="4" s="1"/>
  <c r="F1196" i="4" a="1"/>
  <c r="F1196" i="4" s="1"/>
  <c r="C1196" i="4" a="1"/>
  <c r="C1196" i="4" s="1"/>
  <c r="H1196" i="4" a="1"/>
  <c r="H1196" i="4" s="1"/>
  <c r="N1191" i="4"/>
  <c r="L1191" i="4"/>
  <c r="O1192" i="4"/>
  <c r="M1191" i="4"/>
  <c r="A1198" i="4" l="1"/>
  <c r="G1197" i="4" a="1"/>
  <c r="G1197" i="4" s="1"/>
  <c r="B1197" i="4" a="1"/>
  <c r="B1197" i="4" s="1"/>
  <c r="F1197" i="4" a="1"/>
  <c r="F1197" i="4" s="1"/>
  <c r="E1197" i="4" a="1"/>
  <c r="E1197" i="4" s="1"/>
  <c r="D1197" i="4" a="1"/>
  <c r="D1197" i="4" s="1"/>
  <c r="C1197" i="4" a="1"/>
  <c r="C1197" i="4" s="1"/>
  <c r="I1197" i="4" a="1"/>
  <c r="I1197" i="4" s="1"/>
  <c r="H1197" i="4" a="1"/>
  <c r="H1197" i="4" s="1"/>
  <c r="M1192" i="4"/>
  <c r="L1192" i="4"/>
  <c r="N1192" i="4"/>
  <c r="O1193" i="4"/>
  <c r="A1199" i="4" l="1"/>
  <c r="E1198" i="4" a="1"/>
  <c r="E1198" i="4" s="1"/>
  <c r="I1198" i="4" a="1"/>
  <c r="I1198" i="4" s="1"/>
  <c r="D1198" i="4" a="1"/>
  <c r="D1198" i="4" s="1"/>
  <c r="G1198" i="4" a="1"/>
  <c r="G1198" i="4" s="1"/>
  <c r="F1198" i="4" a="1"/>
  <c r="F1198" i="4" s="1"/>
  <c r="C1198" i="4" a="1"/>
  <c r="C1198" i="4" s="1"/>
  <c r="H1198" i="4" a="1"/>
  <c r="H1198" i="4" s="1"/>
  <c r="B1198" i="4" a="1"/>
  <c r="B1198" i="4" s="1"/>
  <c r="L1193" i="4"/>
  <c r="O1194" i="4"/>
  <c r="M1193" i="4"/>
  <c r="N1193" i="4"/>
  <c r="A1200" i="4" l="1"/>
  <c r="H1199" i="4" a="1"/>
  <c r="H1199" i="4" s="1"/>
  <c r="C1199" i="4" a="1"/>
  <c r="C1199" i="4" s="1"/>
  <c r="G1199" i="4" a="1"/>
  <c r="G1199" i="4" s="1"/>
  <c r="F1199" i="4" a="1"/>
  <c r="F1199" i="4" s="1"/>
  <c r="E1199" i="4" a="1"/>
  <c r="E1199" i="4" s="1"/>
  <c r="D1199" i="4" a="1"/>
  <c r="D1199" i="4" s="1"/>
  <c r="B1199" i="4" a="1"/>
  <c r="B1199" i="4" s="1"/>
  <c r="I1199" i="4" a="1"/>
  <c r="I1199" i="4" s="1"/>
  <c r="L1194" i="4"/>
  <c r="M1194" i="4"/>
  <c r="N1194" i="4"/>
  <c r="O1195" i="4"/>
  <c r="A1201" i="4" l="1"/>
  <c r="H1200" i="4" a="1"/>
  <c r="H1200" i="4" s="1"/>
  <c r="C1200" i="4" a="1"/>
  <c r="C1200" i="4" s="1"/>
  <c r="I1200" i="4" a="1"/>
  <c r="I1200" i="4" s="1"/>
  <c r="G1200" i="4" a="1"/>
  <c r="G1200" i="4" s="1"/>
  <c r="F1200" i="4" a="1"/>
  <c r="F1200" i="4" s="1"/>
  <c r="E1200" i="4" a="1"/>
  <c r="E1200" i="4" s="1"/>
  <c r="D1200" i="4" a="1"/>
  <c r="D1200" i="4" s="1"/>
  <c r="B1200" i="4" a="1"/>
  <c r="B1200" i="4" s="1"/>
  <c r="L1195" i="4"/>
  <c r="O1196" i="4"/>
  <c r="M1195" i="4"/>
  <c r="N1195" i="4"/>
  <c r="A1202" i="4" l="1"/>
  <c r="H1201" i="4" a="1"/>
  <c r="H1201" i="4" s="1"/>
  <c r="C1201" i="4" a="1"/>
  <c r="C1201" i="4" s="1"/>
  <c r="I1201" i="4" a="1"/>
  <c r="I1201" i="4" s="1"/>
  <c r="G1201" i="4" a="1"/>
  <c r="G1201" i="4" s="1"/>
  <c r="F1201" i="4" a="1"/>
  <c r="F1201" i="4" s="1"/>
  <c r="E1201" i="4" a="1"/>
  <c r="E1201" i="4" s="1"/>
  <c r="D1201" i="4" a="1"/>
  <c r="D1201" i="4" s="1"/>
  <c r="B1201" i="4" a="1"/>
  <c r="B1201" i="4" s="1"/>
  <c r="L1196" i="4"/>
  <c r="M1196" i="4"/>
  <c r="N1196" i="4"/>
  <c r="O1197" i="4"/>
  <c r="A1203" i="4" l="1"/>
  <c r="H1202" i="4" a="1"/>
  <c r="H1202" i="4" s="1"/>
  <c r="C1202" i="4" a="1"/>
  <c r="C1202" i="4" s="1"/>
  <c r="B1202" i="4" a="1"/>
  <c r="B1202" i="4" s="1"/>
  <c r="I1202" i="4" a="1"/>
  <c r="I1202" i="4" s="1"/>
  <c r="G1202" i="4" a="1"/>
  <c r="G1202" i="4" s="1"/>
  <c r="F1202" i="4" a="1"/>
  <c r="F1202" i="4" s="1"/>
  <c r="D1202" i="4" a="1"/>
  <c r="D1202" i="4" s="1"/>
  <c r="E1202" i="4" a="1"/>
  <c r="E1202" i="4" s="1"/>
  <c r="N1197" i="4"/>
  <c r="L1197" i="4"/>
  <c r="O1198" i="4"/>
  <c r="M1197" i="4"/>
  <c r="A1204" i="4" l="1"/>
  <c r="D1203" i="4" a="1"/>
  <c r="D1203" i="4" s="1"/>
  <c r="G1203" i="4" a="1"/>
  <c r="G1203" i="4" s="1"/>
  <c r="B1203" i="4" a="1"/>
  <c r="B1203" i="4" s="1"/>
  <c r="F1203" i="4" a="1"/>
  <c r="F1203" i="4" s="1"/>
  <c r="C1203" i="4" a="1"/>
  <c r="C1203" i="4" s="1"/>
  <c r="I1203" i="4" a="1"/>
  <c r="I1203" i="4" s="1"/>
  <c r="H1203" i="4" a="1"/>
  <c r="H1203" i="4" s="1"/>
  <c r="E1203" i="4" a="1"/>
  <c r="E1203" i="4" s="1"/>
  <c r="N1198" i="4"/>
  <c r="M1198" i="4"/>
  <c r="L1198" i="4"/>
  <c r="O1199" i="4"/>
  <c r="A1205" i="4" l="1"/>
  <c r="F1204" i="4" a="1"/>
  <c r="F1204" i="4" s="1"/>
  <c r="E1204" i="4" a="1"/>
  <c r="E1204" i="4" s="1"/>
  <c r="I1204" i="4" a="1"/>
  <c r="I1204" i="4" s="1"/>
  <c r="D1204" i="4" a="1"/>
  <c r="D1204" i="4" s="1"/>
  <c r="C1204" i="4" a="1"/>
  <c r="C1204" i="4" s="1"/>
  <c r="B1204" i="4" a="1"/>
  <c r="B1204" i="4" s="1"/>
  <c r="H1204" i="4" a="1"/>
  <c r="H1204" i="4" s="1"/>
  <c r="G1204" i="4" a="1"/>
  <c r="G1204" i="4" s="1"/>
  <c r="M1199" i="4"/>
  <c r="L1199" i="4"/>
  <c r="N1199" i="4"/>
  <c r="O1200" i="4"/>
  <c r="L1200" i="4"/>
  <c r="A1206" i="4" l="1"/>
  <c r="I1205" i="4" a="1"/>
  <c r="I1205" i="4" s="1"/>
  <c r="D1205" i="4" a="1"/>
  <c r="D1205" i="4" s="1"/>
  <c r="G1205" i="4" a="1"/>
  <c r="G1205" i="4" s="1"/>
  <c r="B1205" i="4" a="1"/>
  <c r="B1205" i="4" s="1"/>
  <c r="F1205" i="4" a="1"/>
  <c r="F1205" i="4" s="1"/>
  <c r="C1205" i="4" a="1"/>
  <c r="C1205" i="4" s="1"/>
  <c r="H1205" i="4" a="1"/>
  <c r="H1205" i="4" s="1"/>
  <c r="E1205" i="4" a="1"/>
  <c r="E1205" i="4" s="1"/>
  <c r="M1200" i="4"/>
  <c r="O1201" i="4"/>
  <c r="N1200" i="4"/>
  <c r="A1207" i="4" l="1"/>
  <c r="F1206" i="4" a="1"/>
  <c r="F1206" i="4" s="1"/>
  <c r="E1206" i="4" a="1"/>
  <c r="E1206" i="4" s="1"/>
  <c r="I1206" i="4" a="1"/>
  <c r="I1206" i="4" s="1"/>
  <c r="D1206" i="4" a="1"/>
  <c r="D1206" i="4" s="1"/>
  <c r="C1206" i="4" a="1"/>
  <c r="C1206" i="4" s="1"/>
  <c r="B1206" i="4" a="1"/>
  <c r="B1206" i="4" s="1"/>
  <c r="H1206" i="4" a="1"/>
  <c r="H1206" i="4" s="1"/>
  <c r="G1206" i="4" a="1"/>
  <c r="G1206" i="4" s="1"/>
  <c r="L1201" i="4"/>
  <c r="O1202" i="4"/>
  <c r="M1201" i="4"/>
  <c r="N1201" i="4"/>
  <c r="A1208" i="4" l="1"/>
  <c r="I1207" i="4" a="1"/>
  <c r="I1207" i="4" s="1"/>
  <c r="H1207" i="4" a="1"/>
  <c r="H1207" i="4" s="1"/>
  <c r="C1207" i="4" a="1"/>
  <c r="C1207" i="4" s="1"/>
  <c r="E1207" i="4" a="1"/>
  <c r="E1207" i="4" s="1"/>
  <c r="D1207" i="4" a="1"/>
  <c r="D1207" i="4" s="1"/>
  <c r="B1207" i="4" a="1"/>
  <c r="B1207" i="4" s="1"/>
  <c r="G1207" i="4" a="1"/>
  <c r="G1207" i="4" s="1"/>
  <c r="F1207" i="4" a="1"/>
  <c r="F1207" i="4" s="1"/>
  <c r="M1202" i="4"/>
  <c r="N1202" i="4"/>
  <c r="L1202" i="4"/>
  <c r="L1203" i="4"/>
  <c r="O1203" i="4"/>
  <c r="A1209" i="4" l="1"/>
  <c r="F1208" i="4" a="1"/>
  <c r="F1208" i="4" s="1"/>
  <c r="E1208" i="4" a="1"/>
  <c r="E1208" i="4" s="1"/>
  <c r="D1208" i="4" a="1"/>
  <c r="D1208" i="4" s="1"/>
  <c r="C1208" i="4" a="1"/>
  <c r="C1208" i="4" s="1"/>
  <c r="B1208" i="4" a="1"/>
  <c r="B1208" i="4" s="1"/>
  <c r="I1208" i="4" a="1"/>
  <c r="I1208" i="4" s="1"/>
  <c r="H1208" i="4" a="1"/>
  <c r="H1208" i="4" s="1"/>
  <c r="G1208" i="4" a="1"/>
  <c r="G1208" i="4" s="1"/>
  <c r="M1203" i="4"/>
  <c r="O1204" i="4"/>
  <c r="N1203" i="4"/>
  <c r="A1210" i="4" l="1"/>
  <c r="H1209" i="4" a="1"/>
  <c r="H1209" i="4" s="1"/>
  <c r="C1209" i="4" a="1"/>
  <c r="C1209" i="4" s="1"/>
  <c r="F1209" i="4" a="1"/>
  <c r="F1209" i="4" s="1"/>
  <c r="E1209" i="4" a="1"/>
  <c r="E1209" i="4" s="1"/>
  <c r="D1209" i="4" a="1"/>
  <c r="D1209" i="4" s="1"/>
  <c r="B1209" i="4" a="1"/>
  <c r="B1209" i="4" s="1"/>
  <c r="I1209" i="4" a="1"/>
  <c r="I1209" i="4" s="1"/>
  <c r="G1209" i="4" a="1"/>
  <c r="G1209" i="4" s="1"/>
  <c r="N1204" i="4"/>
  <c r="L1204" i="4"/>
  <c r="O1205" i="4"/>
  <c r="M1204" i="4"/>
  <c r="A1211" i="4" l="1"/>
  <c r="B1210" i="4" a="1"/>
  <c r="B1210" i="4" s="1"/>
  <c r="G1210" i="4" a="1"/>
  <c r="G1210" i="4" s="1"/>
  <c r="F1210" i="4" a="1"/>
  <c r="F1210" i="4" s="1"/>
  <c r="E1210" i="4" a="1"/>
  <c r="E1210" i="4" s="1"/>
  <c r="D1210" i="4" a="1"/>
  <c r="D1210" i="4" s="1"/>
  <c r="C1210" i="4" a="1"/>
  <c r="C1210" i="4" s="1"/>
  <c r="I1210" i="4" a="1"/>
  <c r="I1210" i="4" s="1"/>
  <c r="H1210" i="4" a="1"/>
  <c r="H1210" i="4" s="1"/>
  <c r="L1205" i="4"/>
  <c r="N1205" i="4"/>
  <c r="O1206" i="4"/>
  <c r="M1205" i="4"/>
  <c r="A1212" i="4" l="1"/>
  <c r="E1211" i="4" a="1"/>
  <c r="E1211" i="4" s="1"/>
  <c r="D1211" i="4" a="1"/>
  <c r="D1211" i="4" s="1"/>
  <c r="G1211" i="4" a="1"/>
  <c r="G1211" i="4" s="1"/>
  <c r="B1211" i="4" a="1"/>
  <c r="B1211" i="4" s="1"/>
  <c r="H1211" i="4" a="1"/>
  <c r="H1211" i="4" s="1"/>
  <c r="F1211" i="4" a="1"/>
  <c r="F1211" i="4" s="1"/>
  <c r="I1211" i="4" a="1"/>
  <c r="I1211" i="4" s="1"/>
  <c r="C1211" i="4" a="1"/>
  <c r="C1211" i="4" s="1"/>
  <c r="L1206" i="4"/>
  <c r="M1206" i="4"/>
  <c r="N1206" i="4"/>
  <c r="O1207" i="4"/>
  <c r="A1213" i="4" l="1"/>
  <c r="G1212" i="4" a="1"/>
  <c r="G1212" i="4" s="1"/>
  <c r="B1212" i="4" a="1"/>
  <c r="B1212" i="4" s="1"/>
  <c r="F1212" i="4" a="1"/>
  <c r="F1212" i="4" s="1"/>
  <c r="E1212" i="4" a="1"/>
  <c r="E1212" i="4" s="1"/>
  <c r="I1212" i="4" a="1"/>
  <c r="I1212" i="4" s="1"/>
  <c r="H1212" i="4" a="1"/>
  <c r="H1212" i="4" s="1"/>
  <c r="D1212" i="4" a="1"/>
  <c r="D1212" i="4" s="1"/>
  <c r="C1212" i="4" a="1"/>
  <c r="C1212" i="4" s="1"/>
  <c r="L1207" i="4"/>
  <c r="M1207" i="4"/>
  <c r="N1207" i="4"/>
  <c r="O1208" i="4"/>
  <c r="A1214" i="4" l="1"/>
  <c r="E1213" i="4" a="1"/>
  <c r="E1213" i="4" s="1"/>
  <c r="I1213" i="4" a="1"/>
  <c r="I1213" i="4" s="1"/>
  <c r="D1213" i="4" a="1"/>
  <c r="D1213" i="4" s="1"/>
  <c r="G1213" i="4" a="1"/>
  <c r="G1213" i="4" s="1"/>
  <c r="B1213" i="4" a="1"/>
  <c r="B1213" i="4" s="1"/>
  <c r="H1213" i="4" a="1"/>
  <c r="H1213" i="4" s="1"/>
  <c r="F1213" i="4" a="1"/>
  <c r="F1213" i="4" s="1"/>
  <c r="C1213" i="4" a="1"/>
  <c r="C1213" i="4" s="1"/>
  <c r="M1208" i="4"/>
  <c r="L1208" i="4"/>
  <c r="O1209" i="4"/>
  <c r="N1208" i="4"/>
  <c r="A1215" i="4" l="1"/>
  <c r="G1214" i="4" a="1"/>
  <c r="G1214" i="4" s="1"/>
  <c r="F1214" i="4" a="1"/>
  <c r="F1214" i="4" s="1"/>
  <c r="E1214" i="4" a="1"/>
  <c r="E1214" i="4" s="1"/>
  <c r="B1214" i="4" a="1"/>
  <c r="B1214" i="4" s="1"/>
  <c r="I1214" i="4" a="1"/>
  <c r="I1214" i="4" s="1"/>
  <c r="H1214" i="4" a="1"/>
  <c r="H1214" i="4" s="1"/>
  <c r="C1214" i="4" a="1"/>
  <c r="C1214" i="4" s="1"/>
  <c r="D1214" i="4" a="1"/>
  <c r="D1214" i="4" s="1"/>
  <c r="L1209" i="4"/>
  <c r="O1210" i="4"/>
  <c r="M1209" i="4"/>
  <c r="N1209" i="4"/>
  <c r="A1216" i="4" l="1"/>
  <c r="I1215" i="4" a="1"/>
  <c r="I1215" i="4" s="1"/>
  <c r="H1215" i="4" a="1"/>
  <c r="H1215" i="4" s="1"/>
  <c r="C1215" i="4" a="1"/>
  <c r="C1215" i="4" s="1"/>
  <c r="B1215" i="4" a="1"/>
  <c r="B1215" i="4" s="1"/>
  <c r="G1215" i="4" a="1"/>
  <c r="G1215" i="4" s="1"/>
  <c r="F1215" i="4" a="1"/>
  <c r="F1215" i="4" s="1"/>
  <c r="E1215" i="4" a="1"/>
  <c r="E1215" i="4" s="1"/>
  <c r="D1215" i="4" a="1"/>
  <c r="D1215" i="4" s="1"/>
  <c r="L1210" i="4"/>
  <c r="O1211" i="4"/>
  <c r="M1210" i="4"/>
  <c r="N1210" i="4"/>
  <c r="A1217" i="4" l="1"/>
  <c r="H1216" i="4" a="1"/>
  <c r="H1216" i="4" s="1"/>
  <c r="C1216" i="4" a="1"/>
  <c r="C1216" i="4" s="1"/>
  <c r="D1216" i="4" a="1"/>
  <c r="D1216" i="4" s="1"/>
  <c r="B1216" i="4" a="1"/>
  <c r="B1216" i="4" s="1"/>
  <c r="I1216" i="4" a="1"/>
  <c r="I1216" i="4" s="1"/>
  <c r="G1216" i="4" a="1"/>
  <c r="G1216" i="4" s="1"/>
  <c r="F1216" i="4" a="1"/>
  <c r="F1216" i="4" s="1"/>
  <c r="E1216" i="4" a="1"/>
  <c r="E1216" i="4" s="1"/>
  <c r="M1211" i="4"/>
  <c r="L1211" i="4"/>
  <c r="O1212" i="4"/>
  <c r="N1211" i="4"/>
  <c r="A1218" i="4" l="1"/>
  <c r="H1217" i="4" a="1"/>
  <c r="H1217" i="4" s="1"/>
  <c r="C1217" i="4" a="1"/>
  <c r="C1217" i="4" s="1"/>
  <c r="D1217" i="4" a="1"/>
  <c r="D1217" i="4" s="1"/>
  <c r="B1217" i="4" a="1"/>
  <c r="B1217" i="4" s="1"/>
  <c r="I1217" i="4" a="1"/>
  <c r="I1217" i="4" s="1"/>
  <c r="G1217" i="4" a="1"/>
  <c r="G1217" i="4" s="1"/>
  <c r="F1217" i="4" a="1"/>
  <c r="F1217" i="4" s="1"/>
  <c r="E1217" i="4" a="1"/>
  <c r="E1217" i="4" s="1"/>
  <c r="L1212" i="4"/>
  <c r="N1212" i="4"/>
  <c r="O1213" i="4"/>
  <c r="M1212" i="4"/>
  <c r="A1219" i="4" l="1"/>
  <c r="I1218" i="4" a="1"/>
  <c r="I1218" i="4" s="1"/>
  <c r="D1218" i="4" a="1"/>
  <c r="D1218" i="4" s="1"/>
  <c r="G1218" i="4" a="1"/>
  <c r="G1218" i="4" s="1"/>
  <c r="B1218" i="4" a="1"/>
  <c r="B1218" i="4" s="1"/>
  <c r="F1218" i="4" a="1"/>
  <c r="F1218" i="4" s="1"/>
  <c r="E1218" i="4" a="1"/>
  <c r="E1218" i="4" s="1"/>
  <c r="C1218" i="4" a="1"/>
  <c r="C1218" i="4" s="1"/>
  <c r="H1218" i="4" a="1"/>
  <c r="H1218" i="4" s="1"/>
  <c r="L1213" i="4"/>
  <c r="M1213" i="4"/>
  <c r="N1213" i="4"/>
  <c r="O1214" i="4"/>
  <c r="A1220" i="4" l="1"/>
  <c r="F1219" i="4" a="1"/>
  <c r="F1219" i="4" s="1"/>
  <c r="E1219" i="4" a="1"/>
  <c r="E1219" i="4" s="1"/>
  <c r="D1219" i="4" a="1"/>
  <c r="D1219" i="4" s="1"/>
  <c r="C1219" i="4" a="1"/>
  <c r="C1219" i="4" s="1"/>
  <c r="B1219" i="4" a="1"/>
  <c r="B1219" i="4" s="1"/>
  <c r="H1219" i="4" a="1"/>
  <c r="H1219" i="4" s="1"/>
  <c r="G1219" i="4" a="1"/>
  <c r="G1219" i="4" s="1"/>
  <c r="I1219" i="4" a="1"/>
  <c r="I1219" i="4" s="1"/>
  <c r="M1214" i="4"/>
  <c r="L1214" i="4"/>
  <c r="N1214" i="4"/>
  <c r="O1215" i="4"/>
  <c r="A1221" i="4" l="1"/>
  <c r="E1220" i="4" a="1"/>
  <c r="E1220" i="4" s="1"/>
  <c r="I1220" i="4" a="1"/>
  <c r="I1220" i="4" s="1"/>
  <c r="D1220" i="4" a="1"/>
  <c r="D1220" i="4" s="1"/>
  <c r="G1220" i="4" a="1"/>
  <c r="G1220" i="4" s="1"/>
  <c r="B1220" i="4" a="1"/>
  <c r="B1220" i="4" s="1"/>
  <c r="F1220" i="4" a="1"/>
  <c r="F1220" i="4" s="1"/>
  <c r="C1220" i="4" a="1"/>
  <c r="C1220" i="4" s="1"/>
  <c r="H1220" i="4" a="1"/>
  <c r="H1220" i="4" s="1"/>
  <c r="N1215" i="4"/>
  <c r="L1215" i="4"/>
  <c r="O1216" i="4"/>
  <c r="M1215" i="4"/>
  <c r="A1222" i="4" l="1"/>
  <c r="H1221" i="4" a="1"/>
  <c r="H1221" i="4" s="1"/>
  <c r="C1221" i="4" a="1"/>
  <c r="C1221" i="4" s="1"/>
  <c r="I1221" i="4" a="1"/>
  <c r="I1221" i="4" s="1"/>
  <c r="G1221" i="4" a="1"/>
  <c r="G1221" i="4" s="1"/>
  <c r="F1221" i="4" a="1"/>
  <c r="F1221" i="4" s="1"/>
  <c r="E1221" i="4" a="1"/>
  <c r="E1221" i="4" s="1"/>
  <c r="D1221" i="4" a="1"/>
  <c r="D1221" i="4" s="1"/>
  <c r="B1221" i="4" a="1"/>
  <c r="B1221" i="4" s="1"/>
  <c r="L1216" i="4"/>
  <c r="O1217" i="4"/>
  <c r="M1216" i="4"/>
  <c r="N1216" i="4"/>
  <c r="A1223" i="4" l="1"/>
  <c r="F1222" i="4" a="1"/>
  <c r="F1222" i="4" s="1"/>
  <c r="E1222" i="4" a="1"/>
  <c r="E1222" i="4" s="1"/>
  <c r="I1222" i="4" a="1"/>
  <c r="I1222" i="4" s="1"/>
  <c r="D1222" i="4" a="1"/>
  <c r="D1222" i="4" s="1"/>
  <c r="H1222" i="4" a="1"/>
  <c r="H1222" i="4" s="1"/>
  <c r="G1222" i="4" a="1"/>
  <c r="G1222" i="4" s="1"/>
  <c r="C1222" i="4" a="1"/>
  <c r="C1222" i="4" s="1"/>
  <c r="B1222" i="4" a="1"/>
  <c r="B1222" i="4" s="1"/>
  <c r="N1217" i="4"/>
  <c r="L1217" i="4"/>
  <c r="L1218" i="4"/>
  <c r="O1218" i="4"/>
  <c r="M1217" i="4"/>
  <c r="A1224" i="4" l="1"/>
  <c r="H1223" i="4" a="1"/>
  <c r="H1223" i="4" s="1"/>
  <c r="C1223" i="4" a="1"/>
  <c r="C1223" i="4" s="1"/>
  <c r="B1223" i="4" a="1"/>
  <c r="B1223" i="4" s="1"/>
  <c r="I1223" i="4" a="1"/>
  <c r="I1223" i="4" s="1"/>
  <c r="G1223" i="4" a="1"/>
  <c r="G1223" i="4" s="1"/>
  <c r="F1223" i="4" a="1"/>
  <c r="F1223" i="4" s="1"/>
  <c r="D1223" i="4" a="1"/>
  <c r="D1223" i="4" s="1"/>
  <c r="E1223" i="4" a="1"/>
  <c r="E1223" i="4" s="1"/>
  <c r="N1218" i="4"/>
  <c r="O1219" i="4"/>
  <c r="M1218" i="4"/>
  <c r="A1225" i="4" l="1"/>
  <c r="G1224" i="4" a="1"/>
  <c r="G1224" i="4" s="1"/>
  <c r="B1224" i="4" a="1"/>
  <c r="B1224" i="4" s="1"/>
  <c r="F1224" i="4" a="1"/>
  <c r="F1224" i="4" s="1"/>
  <c r="E1224" i="4" a="1"/>
  <c r="E1224" i="4" s="1"/>
  <c r="D1224" i="4" a="1"/>
  <c r="D1224" i="4" s="1"/>
  <c r="C1224" i="4" a="1"/>
  <c r="C1224" i="4" s="1"/>
  <c r="I1224" i="4" a="1"/>
  <c r="I1224" i="4" s="1"/>
  <c r="H1224" i="4" a="1"/>
  <c r="H1224" i="4" s="1"/>
  <c r="M1219" i="4"/>
  <c r="L1219" i="4"/>
  <c r="O1220" i="4"/>
  <c r="N1219" i="4"/>
  <c r="A1226" i="4" l="1"/>
  <c r="H1225" i="4" a="1"/>
  <c r="H1225" i="4" s="1"/>
  <c r="C1225" i="4" a="1"/>
  <c r="C1225" i="4" s="1"/>
  <c r="E1225" i="4" a="1"/>
  <c r="E1225" i="4" s="1"/>
  <c r="D1225" i="4" a="1"/>
  <c r="D1225" i="4" s="1"/>
  <c r="B1225" i="4" a="1"/>
  <c r="B1225" i="4" s="1"/>
  <c r="I1225" i="4" a="1"/>
  <c r="I1225" i="4" s="1"/>
  <c r="G1225" i="4" a="1"/>
  <c r="G1225" i="4" s="1"/>
  <c r="F1225" i="4" a="1"/>
  <c r="F1225" i="4" s="1"/>
  <c r="N1220" i="4"/>
  <c r="L1220" i="4"/>
  <c r="O1221" i="4"/>
  <c r="M1220" i="4"/>
  <c r="A1227" i="4" l="1"/>
  <c r="I1226" i="4" a="1"/>
  <c r="I1226" i="4" s="1"/>
  <c r="D1226" i="4" a="1"/>
  <c r="D1226" i="4" s="1"/>
  <c r="G1226" i="4" a="1"/>
  <c r="G1226" i="4" s="1"/>
  <c r="B1226" i="4" a="1"/>
  <c r="B1226" i="4" s="1"/>
  <c r="F1226" i="4" a="1"/>
  <c r="F1226" i="4" s="1"/>
  <c r="E1226" i="4" a="1"/>
  <c r="E1226" i="4" s="1"/>
  <c r="C1226" i="4" a="1"/>
  <c r="C1226" i="4" s="1"/>
  <c r="H1226" i="4" a="1"/>
  <c r="H1226" i="4" s="1"/>
  <c r="N1221" i="4"/>
  <c r="L1221" i="4"/>
  <c r="O1222" i="4"/>
  <c r="M1221" i="4"/>
  <c r="A1228" i="4" l="1"/>
  <c r="G1227" i="4" a="1"/>
  <c r="G1227" i="4" s="1"/>
  <c r="F1227" i="4" a="1"/>
  <c r="F1227" i="4" s="1"/>
  <c r="E1227" i="4" a="1"/>
  <c r="E1227" i="4" s="1"/>
  <c r="D1227" i="4" a="1"/>
  <c r="D1227" i="4" s="1"/>
  <c r="C1227" i="4" a="1"/>
  <c r="C1227" i="4" s="1"/>
  <c r="I1227" i="4" a="1"/>
  <c r="I1227" i="4" s="1"/>
  <c r="H1227" i="4" a="1"/>
  <c r="H1227" i="4" s="1"/>
  <c r="B1227" i="4" a="1"/>
  <c r="B1227" i="4" s="1"/>
  <c r="M1222" i="4"/>
  <c r="L1222" i="4"/>
  <c r="N1222" i="4"/>
  <c r="O1223" i="4"/>
  <c r="A1229" i="4" l="1"/>
  <c r="E1228" i="4" a="1"/>
  <c r="E1228" i="4" s="1"/>
  <c r="I1228" i="4" a="1"/>
  <c r="I1228" i="4" s="1"/>
  <c r="D1228" i="4" a="1"/>
  <c r="D1228" i="4" s="1"/>
  <c r="G1228" i="4" a="1"/>
  <c r="G1228" i="4" s="1"/>
  <c r="B1228" i="4" a="1"/>
  <c r="B1228" i="4" s="1"/>
  <c r="H1228" i="4" a="1"/>
  <c r="H1228" i="4" s="1"/>
  <c r="F1228" i="4" a="1"/>
  <c r="F1228" i="4" s="1"/>
  <c r="C1228" i="4" a="1"/>
  <c r="C1228" i="4" s="1"/>
  <c r="L1223" i="4"/>
  <c r="N1223" i="4"/>
  <c r="O1224" i="4"/>
  <c r="L1224" i="4"/>
  <c r="M1223" i="4"/>
  <c r="A1230" i="4" l="1"/>
  <c r="H1229" i="4" a="1"/>
  <c r="H1229" i="4" s="1"/>
  <c r="C1229" i="4" a="1"/>
  <c r="C1229" i="4" s="1"/>
  <c r="I1229" i="4" a="1"/>
  <c r="I1229" i="4" s="1"/>
  <c r="G1229" i="4" a="1"/>
  <c r="G1229" i="4" s="1"/>
  <c r="F1229" i="4" a="1"/>
  <c r="F1229" i="4" s="1"/>
  <c r="E1229" i="4" a="1"/>
  <c r="E1229" i="4" s="1"/>
  <c r="D1229" i="4" a="1"/>
  <c r="D1229" i="4" s="1"/>
  <c r="B1229" i="4" a="1"/>
  <c r="B1229" i="4" s="1"/>
  <c r="O1225" i="4"/>
  <c r="M1224" i="4"/>
  <c r="N1224" i="4"/>
  <c r="A1231" i="4" l="1"/>
  <c r="F1230" i="4" a="1"/>
  <c r="F1230" i="4" s="1"/>
  <c r="E1230" i="4" a="1"/>
  <c r="E1230" i="4" s="1"/>
  <c r="I1230" i="4" a="1"/>
  <c r="I1230" i="4" s="1"/>
  <c r="D1230" i="4" a="1"/>
  <c r="D1230" i="4" s="1"/>
  <c r="B1230" i="4" a="1"/>
  <c r="B1230" i="4" s="1"/>
  <c r="H1230" i="4" a="1"/>
  <c r="H1230" i="4" s="1"/>
  <c r="G1230" i="4" a="1"/>
  <c r="G1230" i="4" s="1"/>
  <c r="C1230" i="4" a="1"/>
  <c r="C1230" i="4" s="1"/>
  <c r="L1225" i="4"/>
  <c r="O1226" i="4"/>
  <c r="M1225" i="4"/>
  <c r="N1225" i="4"/>
  <c r="A1232" i="4" l="1"/>
  <c r="H1231" i="4" a="1"/>
  <c r="H1231" i="4" s="1"/>
  <c r="C1231" i="4" a="1"/>
  <c r="C1231" i="4" s="1"/>
  <c r="D1231" i="4" a="1"/>
  <c r="D1231" i="4" s="1"/>
  <c r="B1231" i="4" a="1"/>
  <c r="B1231" i="4" s="1"/>
  <c r="I1231" i="4" a="1"/>
  <c r="I1231" i="4" s="1"/>
  <c r="G1231" i="4" a="1"/>
  <c r="G1231" i="4" s="1"/>
  <c r="F1231" i="4" a="1"/>
  <c r="F1231" i="4" s="1"/>
  <c r="E1231" i="4" a="1"/>
  <c r="E1231" i="4" s="1"/>
  <c r="L1226" i="4"/>
  <c r="M1226" i="4"/>
  <c r="N1226" i="4"/>
  <c r="O1227" i="4"/>
  <c r="A1233" i="4" l="1"/>
  <c r="G1232" i="4" a="1"/>
  <c r="G1232" i="4" s="1"/>
  <c r="B1232" i="4" a="1"/>
  <c r="B1232" i="4" s="1"/>
  <c r="F1232" i="4" a="1"/>
  <c r="F1232" i="4" s="1"/>
  <c r="E1232" i="4" a="1"/>
  <c r="E1232" i="4" s="1"/>
  <c r="D1232" i="4" a="1"/>
  <c r="D1232" i="4" s="1"/>
  <c r="C1232" i="4" a="1"/>
  <c r="C1232" i="4" s="1"/>
  <c r="I1232" i="4" a="1"/>
  <c r="I1232" i="4" s="1"/>
  <c r="H1232" i="4" a="1"/>
  <c r="H1232" i="4" s="1"/>
  <c r="L1227" i="4"/>
  <c r="M1228" i="4"/>
  <c r="O1228" i="4"/>
  <c r="M1227" i="4"/>
  <c r="N1227" i="4"/>
  <c r="A1234" i="4" l="1"/>
  <c r="H1233" i="4" a="1"/>
  <c r="H1233" i="4" s="1"/>
  <c r="C1233" i="4" a="1"/>
  <c r="C1233" i="4" s="1"/>
  <c r="F1233" i="4" a="1"/>
  <c r="F1233" i="4" s="1"/>
  <c r="E1233" i="4" a="1"/>
  <c r="E1233" i="4" s="1"/>
  <c r="D1233" i="4" a="1"/>
  <c r="D1233" i="4" s="1"/>
  <c r="B1233" i="4" a="1"/>
  <c r="B1233" i="4" s="1"/>
  <c r="I1233" i="4" a="1"/>
  <c r="I1233" i="4" s="1"/>
  <c r="G1233" i="4" a="1"/>
  <c r="G1233" i="4" s="1"/>
  <c r="L1228" i="4"/>
  <c r="N1228" i="4"/>
  <c r="O1229" i="4"/>
  <c r="A1235" i="4" l="1"/>
  <c r="D1234" i="4" a="1"/>
  <c r="D1234" i="4" s="1"/>
  <c r="H1234" i="4" a="1"/>
  <c r="H1234" i="4" s="1"/>
  <c r="B1234" i="4" a="1"/>
  <c r="B1234" i="4" s="1"/>
  <c r="F1234" i="4" a="1"/>
  <c r="F1234" i="4" s="1"/>
  <c r="G1234" i="4" a="1"/>
  <c r="G1234" i="4" s="1"/>
  <c r="E1234" i="4" a="1"/>
  <c r="E1234" i="4" s="1"/>
  <c r="C1234" i="4" a="1"/>
  <c r="C1234" i="4" s="1"/>
  <c r="I1234" i="4" a="1"/>
  <c r="I1234" i="4" s="1"/>
  <c r="M1229" i="4"/>
  <c r="L1229" i="4"/>
  <c r="O1230" i="4"/>
  <c r="N1229" i="4"/>
  <c r="A1236" i="4" l="1"/>
  <c r="G1235" i="4" a="1"/>
  <c r="G1235" i="4" s="1"/>
  <c r="B1235" i="4" a="1"/>
  <c r="B1235" i="4" s="1"/>
  <c r="F1235" i="4" a="1"/>
  <c r="F1235" i="4" s="1"/>
  <c r="E1235" i="4" a="1"/>
  <c r="E1235" i="4" s="1"/>
  <c r="I1235" i="4" a="1"/>
  <c r="I1235" i="4" s="1"/>
  <c r="H1235" i="4" a="1"/>
  <c r="H1235" i="4" s="1"/>
  <c r="D1235" i="4" a="1"/>
  <c r="D1235" i="4" s="1"/>
  <c r="C1235" i="4" a="1"/>
  <c r="C1235" i="4" s="1"/>
  <c r="M1230" i="4"/>
  <c r="N1230" i="4"/>
  <c r="L1230" i="4"/>
  <c r="O1231" i="4"/>
  <c r="A1237" i="4" l="1"/>
  <c r="F1236" i="4" a="1"/>
  <c r="F1236" i="4" s="1"/>
  <c r="E1236" i="4" a="1"/>
  <c r="E1236" i="4" s="1"/>
  <c r="I1236" i="4" a="1"/>
  <c r="I1236" i="4" s="1"/>
  <c r="C1236" i="4" a="1"/>
  <c r="C1236" i="4" s="1"/>
  <c r="H1236" i="4" a="1"/>
  <c r="H1236" i="4" s="1"/>
  <c r="G1236" i="4" a="1"/>
  <c r="G1236" i="4" s="1"/>
  <c r="D1236" i="4" a="1"/>
  <c r="D1236" i="4" s="1"/>
  <c r="B1236" i="4" a="1"/>
  <c r="B1236" i="4" s="1"/>
  <c r="N1231" i="4"/>
  <c r="M1231" i="4"/>
  <c r="L1231" i="4"/>
  <c r="O1232" i="4"/>
  <c r="A1238" i="4" l="1"/>
  <c r="I1237" i="4" a="1"/>
  <c r="I1237" i="4" s="1"/>
  <c r="C1237" i="4" a="1"/>
  <c r="C1237" i="4" s="1"/>
  <c r="G1237" i="4" a="1"/>
  <c r="G1237" i="4" s="1"/>
  <c r="D1237" i="4" a="1"/>
  <c r="D1237" i="4" s="1"/>
  <c r="B1237" i="4" a="1"/>
  <c r="B1237" i="4" s="1"/>
  <c r="H1237" i="4" a="1"/>
  <c r="H1237" i="4" s="1"/>
  <c r="F1237" i="4" a="1"/>
  <c r="F1237" i="4" s="1"/>
  <c r="E1237" i="4" a="1"/>
  <c r="E1237" i="4" s="1"/>
  <c r="L1232" i="4"/>
  <c r="M1232" i="4"/>
  <c r="O1233" i="4"/>
  <c r="N1232" i="4"/>
  <c r="A1239" i="4" l="1"/>
  <c r="I1238" i="4" a="1"/>
  <c r="I1238" i="4" s="1"/>
  <c r="C1238" i="4" a="1"/>
  <c r="C1238" i="4" s="1"/>
  <c r="G1238" i="4" a="1"/>
  <c r="G1238" i="4" s="1"/>
  <c r="E1238" i="4" a="1"/>
  <c r="E1238" i="4" s="1"/>
  <c r="D1238" i="4" a="1"/>
  <c r="D1238" i="4" s="1"/>
  <c r="B1238" i="4" a="1"/>
  <c r="B1238" i="4" s="1"/>
  <c r="H1238" i="4" a="1"/>
  <c r="H1238" i="4" s="1"/>
  <c r="F1238" i="4" a="1"/>
  <c r="F1238" i="4" s="1"/>
  <c r="O1234" i="4"/>
  <c r="L1233" i="4"/>
  <c r="M1233" i="4"/>
  <c r="N1233" i="4"/>
  <c r="A1240" i="4" l="1"/>
  <c r="G1239" i="4" a="1"/>
  <c r="G1239" i="4" s="1"/>
  <c r="F1239" i="4" a="1"/>
  <c r="F1239" i="4" s="1"/>
  <c r="E1239" i="4" a="1"/>
  <c r="E1239" i="4" s="1"/>
  <c r="D1239" i="4" a="1"/>
  <c r="D1239" i="4" s="1"/>
  <c r="C1239" i="4" a="1"/>
  <c r="C1239" i="4" s="1"/>
  <c r="I1239" i="4" a="1"/>
  <c r="I1239" i="4" s="1"/>
  <c r="H1239" i="4" a="1"/>
  <c r="H1239" i="4" s="1"/>
  <c r="B1239" i="4" a="1"/>
  <c r="B1239" i="4" s="1"/>
  <c r="L1234" i="4"/>
  <c r="M1234" i="4"/>
  <c r="N1234" i="4"/>
  <c r="O1235" i="4"/>
  <c r="A1241" i="4" l="1"/>
  <c r="D1240" i="4" a="1"/>
  <c r="D1240" i="4" s="1"/>
  <c r="H1240" i="4" a="1"/>
  <c r="H1240" i="4" s="1"/>
  <c r="B1240" i="4" a="1"/>
  <c r="B1240" i="4" s="1"/>
  <c r="I1240" i="4" a="1"/>
  <c r="I1240" i="4" s="1"/>
  <c r="G1240" i="4" a="1"/>
  <c r="G1240" i="4" s="1"/>
  <c r="F1240" i="4" a="1"/>
  <c r="F1240" i="4" s="1"/>
  <c r="E1240" i="4" a="1"/>
  <c r="E1240" i="4" s="1"/>
  <c r="C1240" i="4" a="1"/>
  <c r="C1240" i="4" s="1"/>
  <c r="L1235" i="4"/>
  <c r="M1235" i="4"/>
  <c r="N1235" i="4"/>
  <c r="O1236" i="4"/>
  <c r="A1242" i="4" l="1"/>
  <c r="D1241" i="4" a="1"/>
  <c r="D1241" i="4" s="1"/>
  <c r="H1241" i="4" a="1"/>
  <c r="H1241" i="4" s="1"/>
  <c r="B1241" i="4" a="1"/>
  <c r="B1241" i="4" s="1"/>
  <c r="I1241" i="4" a="1"/>
  <c r="I1241" i="4" s="1"/>
  <c r="G1241" i="4" a="1"/>
  <c r="G1241" i="4" s="1"/>
  <c r="F1241" i="4" a="1"/>
  <c r="F1241" i="4" s="1"/>
  <c r="E1241" i="4" a="1"/>
  <c r="E1241" i="4" s="1"/>
  <c r="C1241" i="4" a="1"/>
  <c r="C1241" i="4" s="1"/>
  <c r="N1236" i="4"/>
  <c r="M1236" i="4"/>
  <c r="L1236" i="4"/>
  <c r="O1237" i="4"/>
  <c r="A1243" i="4" l="1"/>
  <c r="H1242" i="4" a="1"/>
  <c r="H1242" i="4" s="1"/>
  <c r="B1242" i="4" a="1"/>
  <c r="B1242" i="4" s="1"/>
  <c r="F1242" i="4" a="1"/>
  <c r="F1242" i="4" s="1"/>
  <c r="E1242" i="4" a="1"/>
  <c r="E1242" i="4" s="1"/>
  <c r="D1242" i="4" a="1"/>
  <c r="D1242" i="4" s="1"/>
  <c r="C1242" i="4" a="1"/>
  <c r="C1242" i="4" s="1"/>
  <c r="I1242" i="4" a="1"/>
  <c r="I1242" i="4" s="1"/>
  <c r="G1242" i="4" a="1"/>
  <c r="G1242" i="4" s="1"/>
  <c r="M1237" i="4"/>
  <c r="L1237" i="4"/>
  <c r="N1237" i="4"/>
  <c r="O1238" i="4"/>
  <c r="A1244" i="4" l="1"/>
  <c r="F1243" i="4" a="1"/>
  <c r="F1243" i="4" s="1"/>
  <c r="E1243" i="4" a="1"/>
  <c r="E1243" i="4" s="1"/>
  <c r="I1243" i="4" a="1"/>
  <c r="I1243" i="4" s="1"/>
  <c r="D1243" i="4" a="1"/>
  <c r="D1243" i="4" s="1"/>
  <c r="C1243" i="4" a="1"/>
  <c r="C1243" i="4" s="1"/>
  <c r="B1243" i="4" a="1"/>
  <c r="B1243" i="4" s="1"/>
  <c r="H1243" i="4" a="1"/>
  <c r="H1243" i="4" s="1"/>
  <c r="G1243" i="4" a="1"/>
  <c r="G1243" i="4" s="1"/>
  <c r="L1238" i="4"/>
  <c r="M1238" i="4"/>
  <c r="N1238" i="4"/>
  <c r="O1239" i="4"/>
  <c r="A1245" i="4" l="1"/>
  <c r="E1244" i="4" a="1"/>
  <c r="E1244" i="4" s="1"/>
  <c r="I1244" i="4" a="1"/>
  <c r="I1244" i="4" s="1"/>
  <c r="C1244" i="4" a="1"/>
  <c r="C1244" i="4" s="1"/>
  <c r="G1244" i="4" a="1"/>
  <c r="G1244" i="4" s="1"/>
  <c r="F1244" i="4" a="1"/>
  <c r="F1244" i="4" s="1"/>
  <c r="D1244" i="4" a="1"/>
  <c r="D1244" i="4" s="1"/>
  <c r="B1244" i="4" a="1"/>
  <c r="B1244" i="4" s="1"/>
  <c r="H1244" i="4" a="1"/>
  <c r="H1244" i="4" s="1"/>
  <c r="N1239" i="4"/>
  <c r="O1240" i="4"/>
  <c r="M1239" i="4"/>
  <c r="L1239" i="4"/>
  <c r="A1246" i="4" l="1"/>
  <c r="I1245" i="4" a="1"/>
  <c r="I1245" i="4" s="1"/>
  <c r="C1245" i="4" a="1"/>
  <c r="C1245" i="4" s="1"/>
  <c r="G1245" i="4" a="1"/>
  <c r="G1245" i="4" s="1"/>
  <c r="F1245" i="4" a="1"/>
  <c r="F1245" i="4" s="1"/>
  <c r="H1245" i="4" a="1"/>
  <c r="H1245" i="4" s="1"/>
  <c r="E1245" i="4" a="1"/>
  <c r="E1245" i="4" s="1"/>
  <c r="D1245" i="4" a="1"/>
  <c r="D1245" i="4" s="1"/>
  <c r="B1245" i="4" a="1"/>
  <c r="B1245" i="4" s="1"/>
  <c r="L1240" i="4"/>
  <c r="O1241" i="4"/>
  <c r="M1240" i="4"/>
  <c r="N1240" i="4"/>
  <c r="A1247" i="4" l="1"/>
  <c r="G1246" i="4" a="1"/>
  <c r="G1246" i="4" s="1"/>
  <c r="B1246" i="4" a="1"/>
  <c r="B1246" i="4" s="1"/>
  <c r="I1246" i="4" a="1"/>
  <c r="I1246" i="4" s="1"/>
  <c r="H1246" i="4" a="1"/>
  <c r="H1246" i="4" s="1"/>
  <c r="F1246" i="4" a="1"/>
  <c r="F1246" i="4" s="1"/>
  <c r="E1246" i="4" a="1"/>
  <c r="E1246" i="4" s="1"/>
  <c r="D1246" i="4" a="1"/>
  <c r="D1246" i="4" s="1"/>
  <c r="C1246" i="4" a="1"/>
  <c r="C1246" i="4" s="1"/>
  <c r="L1241" i="4"/>
  <c r="N1241" i="4"/>
  <c r="M1241" i="4"/>
  <c r="O1242" i="4"/>
  <c r="A1248" i="4" l="1"/>
  <c r="H1247" i="4" a="1"/>
  <c r="H1247" i="4" s="1"/>
  <c r="C1247" i="4" a="1"/>
  <c r="C1247" i="4" s="1"/>
  <c r="D1247" i="4" a="1"/>
  <c r="D1247" i="4" s="1"/>
  <c r="B1247" i="4" a="1"/>
  <c r="B1247" i="4" s="1"/>
  <c r="I1247" i="4" a="1"/>
  <c r="I1247" i="4" s="1"/>
  <c r="G1247" i="4" a="1"/>
  <c r="G1247" i="4" s="1"/>
  <c r="F1247" i="4" a="1"/>
  <c r="F1247" i="4" s="1"/>
  <c r="E1247" i="4" a="1"/>
  <c r="E1247" i="4" s="1"/>
  <c r="L1242" i="4"/>
  <c r="O1243" i="4"/>
  <c r="M1242" i="4"/>
  <c r="N1242" i="4"/>
  <c r="A1249" i="4" l="1"/>
  <c r="D1248" i="4" a="1"/>
  <c r="D1248" i="4" s="1"/>
  <c r="H1248" i="4" a="1"/>
  <c r="H1248" i="4" s="1"/>
  <c r="B1248" i="4" a="1"/>
  <c r="B1248" i="4" s="1"/>
  <c r="E1248" i="4" a="1"/>
  <c r="E1248" i="4" s="1"/>
  <c r="C1248" i="4" a="1"/>
  <c r="C1248" i="4" s="1"/>
  <c r="G1248" i="4" a="1"/>
  <c r="G1248" i="4" s="1"/>
  <c r="F1248" i="4" a="1"/>
  <c r="F1248" i="4" s="1"/>
  <c r="I1248" i="4" a="1"/>
  <c r="I1248" i="4" s="1"/>
  <c r="M1243" i="4"/>
  <c r="N1243" i="4"/>
  <c r="L1243" i="4"/>
  <c r="O1244" i="4"/>
  <c r="A1250" i="4" l="1"/>
  <c r="H1249" i="4" a="1"/>
  <c r="H1249" i="4" s="1"/>
  <c r="B1249" i="4" a="1"/>
  <c r="B1249" i="4" s="1"/>
  <c r="E1249" i="4" a="1"/>
  <c r="E1249" i="4" s="1"/>
  <c r="G1249" i="4" a="1"/>
  <c r="G1249" i="4" s="1"/>
  <c r="F1249" i="4" a="1"/>
  <c r="F1249" i="4" s="1"/>
  <c r="D1249" i="4" a="1"/>
  <c r="D1249" i="4" s="1"/>
  <c r="C1249" i="4" a="1"/>
  <c r="C1249" i="4" s="1"/>
  <c r="I1249" i="4" a="1"/>
  <c r="I1249" i="4" s="1"/>
  <c r="N1244" i="4"/>
  <c r="L1244" i="4"/>
  <c r="O1245" i="4"/>
  <c r="M1244" i="4"/>
  <c r="A1251" i="4" l="1"/>
  <c r="F1250" i="4" a="1"/>
  <c r="F1250" i="4" s="1"/>
  <c r="E1250" i="4" a="1"/>
  <c r="E1250" i="4" s="1"/>
  <c r="D1250" i="4" a="1"/>
  <c r="D1250" i="4" s="1"/>
  <c r="I1250" i="4" a="1"/>
  <c r="I1250" i="4" s="1"/>
  <c r="H1250" i="4" a="1"/>
  <c r="H1250" i="4" s="1"/>
  <c r="G1250" i="4" a="1"/>
  <c r="G1250" i="4" s="1"/>
  <c r="C1250" i="4" a="1"/>
  <c r="C1250" i="4" s="1"/>
  <c r="B1250" i="4" a="1"/>
  <c r="B1250" i="4" s="1"/>
  <c r="M1245" i="4"/>
  <c r="L1245" i="4"/>
  <c r="N1245" i="4"/>
  <c r="O1246" i="4"/>
  <c r="A1252" i="4" l="1"/>
  <c r="E1251" i="4" a="1"/>
  <c r="E1251" i="4" s="1"/>
  <c r="I1251" i="4" a="1"/>
  <c r="I1251" i="4" s="1"/>
  <c r="D1251" i="4" a="1"/>
  <c r="D1251" i="4" s="1"/>
  <c r="G1251" i="4" a="1"/>
  <c r="G1251" i="4" s="1"/>
  <c r="B1251" i="4" a="1"/>
  <c r="B1251" i="4" s="1"/>
  <c r="H1251" i="4" a="1"/>
  <c r="H1251" i="4" s="1"/>
  <c r="F1251" i="4" a="1"/>
  <c r="F1251" i="4" s="1"/>
  <c r="C1251" i="4" a="1"/>
  <c r="C1251" i="4" s="1"/>
  <c r="M1246" i="4"/>
  <c r="N1246" i="4"/>
  <c r="L1246" i="4"/>
  <c r="O1247" i="4"/>
  <c r="A1253" i="4" l="1"/>
  <c r="H1252" i="4" a="1"/>
  <c r="H1252" i="4" s="1"/>
  <c r="C1252" i="4" a="1"/>
  <c r="C1252" i="4" s="1"/>
  <c r="D1252" i="4" a="1"/>
  <c r="D1252" i="4" s="1"/>
  <c r="B1252" i="4" a="1"/>
  <c r="B1252" i="4" s="1"/>
  <c r="I1252" i="4" a="1"/>
  <c r="I1252" i="4" s="1"/>
  <c r="G1252" i="4" a="1"/>
  <c r="G1252" i="4" s="1"/>
  <c r="F1252" i="4" a="1"/>
  <c r="F1252" i="4" s="1"/>
  <c r="E1252" i="4" a="1"/>
  <c r="E1252" i="4" s="1"/>
  <c r="M1247" i="4"/>
  <c r="M1248" i="4"/>
  <c r="O1248" i="4"/>
  <c r="N1247" i="4"/>
  <c r="L1247" i="4"/>
  <c r="A1254" i="4" l="1"/>
  <c r="F1253" i="4" a="1"/>
  <c r="F1253" i="4" s="1"/>
  <c r="E1253" i="4" a="1"/>
  <c r="E1253" i="4" s="1"/>
  <c r="I1253" i="4" a="1"/>
  <c r="I1253" i="4" s="1"/>
  <c r="C1253" i="4" a="1"/>
  <c r="C1253" i="4" s="1"/>
  <c r="D1253" i="4" a="1"/>
  <c r="D1253" i="4" s="1"/>
  <c r="B1253" i="4" a="1"/>
  <c r="B1253" i="4" s="1"/>
  <c r="H1253" i="4" a="1"/>
  <c r="H1253" i="4" s="1"/>
  <c r="G1253" i="4" a="1"/>
  <c r="G1253" i="4" s="1"/>
  <c r="L1248" i="4"/>
  <c r="O1249" i="4"/>
  <c r="N1248" i="4"/>
  <c r="A1255" i="4" l="1"/>
  <c r="H1254" i="4" a="1"/>
  <c r="H1254" i="4" s="1"/>
  <c r="C1254" i="4" a="1"/>
  <c r="C1254" i="4" s="1"/>
  <c r="E1254" i="4" a="1"/>
  <c r="E1254" i="4" s="1"/>
  <c r="D1254" i="4" a="1"/>
  <c r="D1254" i="4" s="1"/>
  <c r="B1254" i="4" a="1"/>
  <c r="B1254" i="4" s="1"/>
  <c r="I1254" i="4" a="1"/>
  <c r="I1254" i="4" s="1"/>
  <c r="G1254" i="4" a="1"/>
  <c r="G1254" i="4" s="1"/>
  <c r="F1254" i="4" a="1"/>
  <c r="F1254" i="4" s="1"/>
  <c r="L1249" i="4"/>
  <c r="L1250" i="4"/>
  <c r="O1250" i="4"/>
  <c r="M1249" i="4"/>
  <c r="N1249" i="4"/>
  <c r="A1256" i="4" l="1"/>
  <c r="I1255" i="4" a="1"/>
  <c r="I1255" i="4" s="1"/>
  <c r="B1255" i="4" a="1"/>
  <c r="B1255" i="4" s="1"/>
  <c r="H1255" i="4" a="1"/>
  <c r="H1255" i="4" s="1"/>
  <c r="F1255" i="4" a="1"/>
  <c r="F1255" i="4" s="1"/>
  <c r="G1255" i="4" a="1"/>
  <c r="G1255" i="4" s="1"/>
  <c r="E1255" i="4" a="1"/>
  <c r="E1255" i="4" s="1"/>
  <c r="D1255" i="4" a="1"/>
  <c r="D1255" i="4" s="1"/>
  <c r="C1255" i="4" a="1"/>
  <c r="C1255" i="4" s="1"/>
  <c r="O1251" i="4"/>
  <c r="M1250" i="4"/>
  <c r="N1250" i="4"/>
  <c r="A1257" i="4" l="1"/>
  <c r="E1256" i="4" a="1"/>
  <c r="E1256" i="4" s="1"/>
  <c r="D1256" i="4" a="1"/>
  <c r="D1256" i="4" s="1"/>
  <c r="I1256" i="4" a="1"/>
  <c r="I1256" i="4" s="1"/>
  <c r="H1256" i="4" a="1"/>
  <c r="H1256" i="4" s="1"/>
  <c r="G1256" i="4" a="1"/>
  <c r="G1256" i="4" s="1"/>
  <c r="F1256" i="4" a="1"/>
  <c r="F1256" i="4" s="1"/>
  <c r="C1256" i="4" a="1"/>
  <c r="C1256" i="4" s="1"/>
  <c r="B1256" i="4" a="1"/>
  <c r="B1256" i="4" s="1"/>
  <c r="M1251" i="4"/>
  <c r="N1251" i="4"/>
  <c r="L1251" i="4"/>
  <c r="L1252" i="4"/>
  <c r="O1252" i="4"/>
  <c r="A1258" i="4" l="1"/>
  <c r="D1257" i="4" a="1"/>
  <c r="D1257" i="4" s="1"/>
  <c r="I1257" i="4" a="1"/>
  <c r="I1257" i="4" s="1"/>
  <c r="B1257" i="4" a="1"/>
  <c r="B1257" i="4" s="1"/>
  <c r="H1257" i="4" a="1"/>
  <c r="H1257" i="4" s="1"/>
  <c r="G1257" i="4" a="1"/>
  <c r="G1257" i="4" s="1"/>
  <c r="F1257" i="4" a="1"/>
  <c r="F1257" i="4" s="1"/>
  <c r="E1257" i="4" a="1"/>
  <c r="E1257" i="4" s="1"/>
  <c r="C1257" i="4" a="1"/>
  <c r="C1257" i="4" s="1"/>
  <c r="N1252" i="4"/>
  <c r="O1253" i="4"/>
  <c r="M1252" i="4"/>
  <c r="A1259" i="4" l="1"/>
  <c r="I1258" i="4" a="1"/>
  <c r="I1258" i="4" s="1"/>
  <c r="C1258" i="4" a="1"/>
  <c r="C1258" i="4" s="1"/>
  <c r="G1258" i="4" a="1"/>
  <c r="G1258" i="4" s="1"/>
  <c r="E1258" i="4" a="1"/>
  <c r="E1258" i="4" s="1"/>
  <c r="D1258" i="4" a="1"/>
  <c r="D1258" i="4" s="1"/>
  <c r="B1258" i="4" a="1"/>
  <c r="B1258" i="4" s="1"/>
  <c r="F1258" i="4" a="1"/>
  <c r="F1258" i="4" s="1"/>
  <c r="H1258" i="4" a="1"/>
  <c r="H1258" i="4" s="1"/>
  <c r="L1253" i="4"/>
  <c r="M1253" i="4"/>
  <c r="N1253" i="4"/>
  <c r="O1254" i="4"/>
  <c r="A1260" i="4" l="1"/>
  <c r="G1259" i="4" a="1"/>
  <c r="G1259" i="4" s="1"/>
  <c r="B1259" i="4" a="1"/>
  <c r="B1259" i="4" s="1"/>
  <c r="F1259" i="4" a="1"/>
  <c r="F1259" i="4" s="1"/>
  <c r="E1259" i="4" a="1"/>
  <c r="E1259" i="4" s="1"/>
  <c r="D1259" i="4" a="1"/>
  <c r="D1259" i="4" s="1"/>
  <c r="C1259" i="4" a="1"/>
  <c r="C1259" i="4" s="1"/>
  <c r="I1259" i="4" a="1"/>
  <c r="I1259" i="4" s="1"/>
  <c r="H1259" i="4" a="1"/>
  <c r="H1259" i="4" s="1"/>
  <c r="M1254" i="4"/>
  <c r="N1254" i="4"/>
  <c r="O1255" i="4"/>
  <c r="L1254" i="4"/>
  <c r="A1261" i="4" l="1"/>
  <c r="F1260" i="4" a="1"/>
  <c r="F1260" i="4" s="1"/>
  <c r="I1260" i="4" a="1"/>
  <c r="I1260" i="4" s="1"/>
  <c r="C1260" i="4" a="1"/>
  <c r="C1260" i="4" s="1"/>
  <c r="G1260" i="4" a="1"/>
  <c r="G1260" i="4" s="1"/>
  <c r="E1260" i="4" a="1"/>
  <c r="E1260" i="4" s="1"/>
  <c r="D1260" i="4" a="1"/>
  <c r="D1260" i="4" s="1"/>
  <c r="B1260" i="4" a="1"/>
  <c r="B1260" i="4" s="1"/>
  <c r="H1260" i="4" a="1"/>
  <c r="H1260" i="4" s="1"/>
  <c r="L1255" i="4"/>
  <c r="O1256" i="4"/>
  <c r="M1255" i="4"/>
  <c r="N1255" i="4"/>
  <c r="A1262" i="4" l="1"/>
  <c r="A1263" i="4" s="1"/>
  <c r="I1261" i="4" a="1"/>
  <c r="I1261" i="4" s="1"/>
  <c r="D1261" i="4" a="1"/>
  <c r="D1261" i="4" s="1"/>
  <c r="G1261" i="4" a="1"/>
  <c r="G1261" i="4" s="1"/>
  <c r="B1261" i="4" a="1"/>
  <c r="B1261" i="4" s="1"/>
  <c r="F1261" i="4" a="1"/>
  <c r="F1261" i="4" s="1"/>
  <c r="H1261" i="4" a="1"/>
  <c r="H1261" i="4" s="1"/>
  <c r="E1261" i="4" a="1"/>
  <c r="E1261" i="4" s="1"/>
  <c r="C1261" i="4" a="1"/>
  <c r="C1261" i="4" s="1"/>
  <c r="L1256" i="4"/>
  <c r="O1257" i="4"/>
  <c r="M1256" i="4"/>
  <c r="N1256" i="4"/>
  <c r="A1264" i="4" l="1"/>
  <c r="E1263" i="4" a="1"/>
  <c r="E1263" i="4" s="1"/>
  <c r="I1263" i="4" a="1"/>
  <c r="I1263" i="4" s="1"/>
  <c r="D1263" i="4" a="1"/>
  <c r="D1263" i="4" s="1"/>
  <c r="H1263" i="4" a="1"/>
  <c r="H1263" i="4" s="1"/>
  <c r="C1263" i="4" a="1"/>
  <c r="C1263" i="4" s="1"/>
  <c r="G1263" i="4" a="1"/>
  <c r="G1263" i="4" s="1"/>
  <c r="B1263" i="4" a="1"/>
  <c r="B1263" i="4" s="1"/>
  <c r="F1263" i="4" a="1"/>
  <c r="F1263" i="4" s="1"/>
  <c r="N1257" i="4"/>
  <c r="L1257" i="4"/>
  <c r="O1258" i="4"/>
  <c r="M1257" i="4"/>
  <c r="A1265" i="4" l="1"/>
  <c r="I1264" i="4" a="1"/>
  <c r="I1264" i="4" s="1"/>
  <c r="D1264" i="4" a="1"/>
  <c r="D1264" i="4" s="1"/>
  <c r="H1264" i="4" a="1"/>
  <c r="H1264" i="4" s="1"/>
  <c r="C1264" i="4" a="1"/>
  <c r="C1264" i="4" s="1"/>
  <c r="G1264" i="4" a="1"/>
  <c r="G1264" i="4" s="1"/>
  <c r="B1264" i="4" a="1"/>
  <c r="B1264" i="4" s="1"/>
  <c r="F1264" i="4" a="1"/>
  <c r="F1264" i="4" s="1"/>
  <c r="E1264" i="4" a="1"/>
  <c r="E1264" i="4" s="1"/>
  <c r="L1258" i="4"/>
  <c r="N1258" i="4"/>
  <c r="O1259" i="4"/>
  <c r="M1258" i="4"/>
  <c r="A1266" i="4" l="1"/>
  <c r="F1265" i="4" a="1"/>
  <c r="F1265" i="4" s="1"/>
  <c r="E1265" i="4" a="1"/>
  <c r="E1265" i="4" s="1"/>
  <c r="I1265" i="4" a="1"/>
  <c r="I1265" i="4" s="1"/>
  <c r="D1265" i="4" a="1"/>
  <c r="D1265" i="4" s="1"/>
  <c r="H1265" i="4" a="1"/>
  <c r="H1265" i="4" s="1"/>
  <c r="C1265" i="4" a="1"/>
  <c r="C1265" i="4" s="1"/>
  <c r="G1265" i="4" a="1"/>
  <c r="G1265" i="4" s="1"/>
  <c r="B1265" i="4" a="1"/>
  <c r="B1265" i="4" s="1"/>
  <c r="L1259" i="4"/>
  <c r="M1259" i="4"/>
  <c r="N1259" i="4"/>
  <c r="O1260" i="4"/>
  <c r="A1267" i="4" l="1"/>
  <c r="E1266" i="4" a="1"/>
  <c r="E1266" i="4" s="1"/>
  <c r="I1266" i="4" a="1"/>
  <c r="I1266" i="4" s="1"/>
  <c r="D1266" i="4" a="1"/>
  <c r="D1266" i="4" s="1"/>
  <c r="H1266" i="4" a="1"/>
  <c r="H1266" i="4" s="1"/>
  <c r="C1266" i="4" a="1"/>
  <c r="C1266" i="4" s="1"/>
  <c r="G1266" i="4" a="1"/>
  <c r="G1266" i="4" s="1"/>
  <c r="B1266" i="4" a="1"/>
  <c r="B1266" i="4" s="1"/>
  <c r="F1266" i="4" a="1"/>
  <c r="F1266" i="4" s="1"/>
  <c r="M1260" i="4"/>
  <c r="L1260" i="4"/>
  <c r="N1260" i="4"/>
  <c r="O1261" i="4"/>
  <c r="A1268" i="4" l="1"/>
  <c r="H1267" i="4" a="1"/>
  <c r="H1267" i="4" s="1"/>
  <c r="C1267" i="4" a="1"/>
  <c r="C1267" i="4" s="1"/>
  <c r="G1267" i="4" a="1"/>
  <c r="G1267" i="4" s="1"/>
  <c r="B1267" i="4" a="1"/>
  <c r="B1267" i="4" s="1"/>
  <c r="F1267" i="4" a="1"/>
  <c r="F1267" i="4" s="1"/>
  <c r="E1267" i="4" a="1"/>
  <c r="E1267" i="4" s="1"/>
  <c r="I1267" i="4" a="1"/>
  <c r="I1267" i="4" s="1"/>
  <c r="D1267" i="4" a="1"/>
  <c r="D1267" i="4" s="1"/>
  <c r="L1261" i="4"/>
  <c r="N1261" i="4"/>
  <c r="M1261" i="4"/>
  <c r="O1262" i="4"/>
  <c r="A1269" i="4" l="1"/>
  <c r="F1268" i="4" a="1"/>
  <c r="F1268" i="4" s="1"/>
  <c r="E1268" i="4" a="1"/>
  <c r="E1268" i="4" s="1"/>
  <c r="I1268" i="4" a="1"/>
  <c r="I1268" i="4" s="1"/>
  <c r="D1268" i="4" a="1"/>
  <c r="D1268" i="4" s="1"/>
  <c r="H1268" i="4" a="1"/>
  <c r="H1268" i="4" s="1"/>
  <c r="C1268" i="4" a="1"/>
  <c r="C1268" i="4" s="1"/>
  <c r="G1268" i="4" a="1"/>
  <c r="G1268" i="4" s="1"/>
  <c r="B1268" i="4" a="1"/>
  <c r="B1268" i="4" s="1"/>
  <c r="L1262" i="4"/>
  <c r="M1262" i="4"/>
  <c r="N1262" i="4"/>
  <c r="O1263" i="4"/>
  <c r="A1270" i="4" l="1"/>
  <c r="I1269" i="4" a="1"/>
  <c r="I1269" i="4" s="1"/>
  <c r="D1269" i="4" a="1"/>
  <c r="D1269" i="4" s="1"/>
  <c r="H1269" i="4" a="1"/>
  <c r="H1269" i="4" s="1"/>
  <c r="C1269" i="4" a="1"/>
  <c r="C1269" i="4" s="1"/>
  <c r="G1269" i="4" a="1"/>
  <c r="G1269" i="4" s="1"/>
  <c r="B1269" i="4" a="1"/>
  <c r="B1269" i="4" s="1"/>
  <c r="F1269" i="4" a="1"/>
  <c r="F1269" i="4" s="1"/>
  <c r="E1269" i="4" a="1"/>
  <c r="E1269" i="4" s="1"/>
  <c r="L1263" i="4"/>
  <c r="O1264" i="4"/>
  <c r="M1263" i="4"/>
  <c r="N1263" i="4"/>
  <c r="A1271" i="4" l="1"/>
  <c r="G1270" i="4" a="1"/>
  <c r="G1270" i="4" s="1"/>
  <c r="B1270" i="4" a="1"/>
  <c r="B1270" i="4" s="1"/>
  <c r="F1270" i="4" a="1"/>
  <c r="F1270" i="4" s="1"/>
  <c r="E1270" i="4" a="1"/>
  <c r="E1270" i="4" s="1"/>
  <c r="I1270" i="4" a="1"/>
  <c r="I1270" i="4" s="1"/>
  <c r="D1270" i="4" a="1"/>
  <c r="D1270" i="4" s="1"/>
  <c r="H1270" i="4" a="1"/>
  <c r="H1270" i="4" s="1"/>
  <c r="C1270" i="4" a="1"/>
  <c r="C1270" i="4" s="1"/>
  <c r="L1264" i="4"/>
  <c r="M1264" i="4"/>
  <c r="O1265" i="4"/>
  <c r="N1264" i="4"/>
  <c r="A1272" i="4" l="1"/>
  <c r="E1271" i="4" a="1"/>
  <c r="E1271" i="4" s="1"/>
  <c r="I1271" i="4" a="1"/>
  <c r="I1271" i="4" s="1"/>
  <c r="D1271" i="4" a="1"/>
  <c r="D1271" i="4" s="1"/>
  <c r="H1271" i="4" a="1"/>
  <c r="H1271" i="4" s="1"/>
  <c r="C1271" i="4" a="1"/>
  <c r="C1271" i="4" s="1"/>
  <c r="G1271" i="4" a="1"/>
  <c r="G1271" i="4" s="1"/>
  <c r="B1271" i="4" a="1"/>
  <c r="B1271" i="4" s="1"/>
  <c r="F1271" i="4" a="1"/>
  <c r="F1271" i="4" s="1"/>
  <c r="N1265" i="4"/>
  <c r="L1265" i="4"/>
  <c r="O1266" i="4"/>
  <c r="M1265" i="4"/>
  <c r="A1273" i="4" l="1"/>
  <c r="I1272" i="4" a="1"/>
  <c r="I1272" i="4" s="1"/>
  <c r="D1272" i="4" a="1"/>
  <c r="D1272" i="4" s="1"/>
  <c r="H1272" i="4" a="1"/>
  <c r="H1272" i="4" s="1"/>
  <c r="C1272" i="4" a="1"/>
  <c r="C1272" i="4" s="1"/>
  <c r="G1272" i="4" a="1"/>
  <c r="G1272" i="4" s="1"/>
  <c r="B1272" i="4" a="1"/>
  <c r="B1272" i="4" s="1"/>
  <c r="F1272" i="4" a="1"/>
  <c r="F1272" i="4" s="1"/>
  <c r="E1272" i="4" a="1"/>
  <c r="E1272" i="4" s="1"/>
  <c r="N1266" i="4"/>
  <c r="L1266" i="4"/>
  <c r="O1267" i="4"/>
  <c r="M1266" i="4"/>
  <c r="A1274" i="4" l="1"/>
  <c r="F1273" i="4" a="1"/>
  <c r="F1273" i="4" s="1"/>
  <c r="E1273" i="4" a="1"/>
  <c r="E1273" i="4" s="1"/>
  <c r="I1273" i="4" a="1"/>
  <c r="I1273" i="4" s="1"/>
  <c r="D1273" i="4" a="1"/>
  <c r="D1273" i="4" s="1"/>
  <c r="H1273" i="4" a="1"/>
  <c r="H1273" i="4" s="1"/>
  <c r="C1273" i="4" a="1"/>
  <c r="C1273" i="4" s="1"/>
  <c r="G1273" i="4" a="1"/>
  <c r="G1273" i="4" s="1"/>
  <c r="B1273" i="4" a="1"/>
  <c r="B1273" i="4" s="1"/>
  <c r="L1267" i="4"/>
  <c r="M1267" i="4"/>
  <c r="N1267" i="4"/>
  <c r="O1268" i="4"/>
  <c r="A1275" i="4" l="1"/>
  <c r="E1274" i="4" a="1"/>
  <c r="E1274" i="4" s="1"/>
  <c r="I1274" i="4" a="1"/>
  <c r="I1274" i="4" s="1"/>
  <c r="D1274" i="4" a="1"/>
  <c r="D1274" i="4" s="1"/>
  <c r="H1274" i="4" a="1"/>
  <c r="H1274" i="4" s="1"/>
  <c r="C1274" i="4" a="1"/>
  <c r="C1274" i="4" s="1"/>
  <c r="G1274" i="4" a="1"/>
  <c r="G1274" i="4" s="1"/>
  <c r="B1274" i="4" a="1"/>
  <c r="B1274" i="4" s="1"/>
  <c r="F1274" i="4" a="1"/>
  <c r="F1274" i="4" s="1"/>
  <c r="L1268" i="4"/>
  <c r="M1268" i="4"/>
  <c r="N1268" i="4"/>
  <c r="O1269" i="4"/>
  <c r="L1269" i="4"/>
  <c r="A1276" i="4" l="1"/>
  <c r="H1275" i="4" a="1"/>
  <c r="H1275" i="4" s="1"/>
  <c r="C1275" i="4" a="1"/>
  <c r="C1275" i="4" s="1"/>
  <c r="G1275" i="4" a="1"/>
  <c r="G1275" i="4" s="1"/>
  <c r="B1275" i="4" a="1"/>
  <c r="B1275" i="4" s="1"/>
  <c r="F1275" i="4" a="1"/>
  <c r="F1275" i="4" s="1"/>
  <c r="E1275" i="4" a="1"/>
  <c r="E1275" i="4" s="1"/>
  <c r="I1275" i="4" a="1"/>
  <c r="I1275" i="4" s="1"/>
  <c r="D1275" i="4" a="1"/>
  <c r="D1275" i="4" s="1"/>
  <c r="O1270" i="4"/>
  <c r="M1269" i="4"/>
  <c r="N1269" i="4"/>
  <c r="A1277" i="4" l="1"/>
  <c r="F1276" i="4" a="1"/>
  <c r="F1276" i="4" s="1"/>
  <c r="E1276" i="4" a="1"/>
  <c r="E1276" i="4" s="1"/>
  <c r="I1276" i="4" a="1"/>
  <c r="I1276" i="4" s="1"/>
  <c r="D1276" i="4" a="1"/>
  <c r="D1276" i="4" s="1"/>
  <c r="H1276" i="4" a="1"/>
  <c r="H1276" i="4" s="1"/>
  <c r="C1276" i="4" a="1"/>
  <c r="C1276" i="4" s="1"/>
  <c r="G1276" i="4" a="1"/>
  <c r="G1276" i="4" s="1"/>
  <c r="B1276" i="4" a="1"/>
  <c r="B1276" i="4" s="1"/>
  <c r="L1270" i="4"/>
  <c r="N1270" i="4"/>
  <c r="O1271" i="4"/>
  <c r="M1270" i="4"/>
  <c r="A1278" i="4" l="1"/>
  <c r="I1277" i="4" a="1"/>
  <c r="I1277" i="4" s="1"/>
  <c r="D1277" i="4" a="1"/>
  <c r="D1277" i="4" s="1"/>
  <c r="H1277" i="4" a="1"/>
  <c r="H1277" i="4" s="1"/>
  <c r="C1277" i="4" a="1"/>
  <c r="C1277" i="4" s="1"/>
  <c r="G1277" i="4" a="1"/>
  <c r="G1277" i="4" s="1"/>
  <c r="B1277" i="4" a="1"/>
  <c r="B1277" i="4" s="1"/>
  <c r="F1277" i="4" a="1"/>
  <c r="F1277" i="4" s="1"/>
  <c r="E1277" i="4" a="1"/>
  <c r="E1277" i="4" s="1"/>
  <c r="L1271" i="4"/>
  <c r="O1272" i="4"/>
  <c r="M1271" i="4"/>
  <c r="N1271" i="4"/>
  <c r="A1279" i="4" l="1"/>
  <c r="G1278" i="4" a="1"/>
  <c r="G1278" i="4" s="1"/>
  <c r="B1278" i="4" a="1"/>
  <c r="B1278" i="4" s="1"/>
  <c r="F1278" i="4" a="1"/>
  <c r="F1278" i="4" s="1"/>
  <c r="E1278" i="4" a="1"/>
  <c r="E1278" i="4" s="1"/>
  <c r="I1278" i="4" a="1"/>
  <c r="I1278" i="4" s="1"/>
  <c r="D1278" i="4" a="1"/>
  <c r="D1278" i="4" s="1"/>
  <c r="H1278" i="4" a="1"/>
  <c r="H1278" i="4" s="1"/>
  <c r="C1278" i="4" a="1"/>
  <c r="C1278" i="4" s="1"/>
  <c r="N1272" i="4"/>
  <c r="L1272" i="4"/>
  <c r="M1272" i="4"/>
  <c r="O1273" i="4"/>
  <c r="A1280" i="4" l="1"/>
  <c r="E1279" i="4" a="1"/>
  <c r="E1279" i="4" s="1"/>
  <c r="I1279" i="4" a="1"/>
  <c r="I1279" i="4" s="1"/>
  <c r="D1279" i="4" a="1"/>
  <c r="D1279" i="4" s="1"/>
  <c r="H1279" i="4" a="1"/>
  <c r="H1279" i="4" s="1"/>
  <c r="C1279" i="4" a="1"/>
  <c r="C1279" i="4" s="1"/>
  <c r="G1279" i="4" a="1"/>
  <c r="G1279" i="4" s="1"/>
  <c r="B1279" i="4" a="1"/>
  <c r="B1279" i="4" s="1"/>
  <c r="F1279" i="4" a="1"/>
  <c r="F1279" i="4" s="1"/>
  <c r="N1273" i="4"/>
  <c r="L1273" i="4"/>
  <c r="O1274" i="4"/>
  <c r="M1273" i="4"/>
  <c r="A1281" i="4" l="1"/>
  <c r="I1280" i="4" a="1"/>
  <c r="I1280" i="4" s="1"/>
  <c r="D1280" i="4" a="1"/>
  <c r="D1280" i="4" s="1"/>
  <c r="H1280" i="4" a="1"/>
  <c r="H1280" i="4" s="1"/>
  <c r="C1280" i="4" a="1"/>
  <c r="C1280" i="4" s="1"/>
  <c r="G1280" i="4" a="1"/>
  <c r="G1280" i="4" s="1"/>
  <c r="B1280" i="4" a="1"/>
  <c r="B1280" i="4" s="1"/>
  <c r="F1280" i="4" a="1"/>
  <c r="F1280" i="4" s="1"/>
  <c r="E1280" i="4" a="1"/>
  <c r="E1280" i="4" s="1"/>
  <c r="L1274" i="4"/>
  <c r="N1274" i="4"/>
  <c r="O1275" i="4"/>
  <c r="M1274" i="4"/>
  <c r="A1282" i="4" l="1"/>
  <c r="F1281" i="4" a="1"/>
  <c r="F1281" i="4" s="1"/>
  <c r="E1281" i="4" a="1"/>
  <c r="E1281" i="4" s="1"/>
  <c r="I1281" i="4" a="1"/>
  <c r="I1281" i="4" s="1"/>
  <c r="D1281" i="4" a="1"/>
  <c r="D1281" i="4" s="1"/>
  <c r="H1281" i="4" a="1"/>
  <c r="H1281" i="4" s="1"/>
  <c r="C1281" i="4" a="1"/>
  <c r="C1281" i="4" s="1"/>
  <c r="G1281" i="4" a="1"/>
  <c r="G1281" i="4" s="1"/>
  <c r="B1281" i="4" a="1"/>
  <c r="B1281" i="4" s="1"/>
  <c r="M1275" i="4"/>
  <c r="L1275" i="4"/>
  <c r="N1275" i="4"/>
  <c r="O1276" i="4"/>
  <c r="A1283" i="4" l="1"/>
  <c r="E1282" i="4" a="1"/>
  <c r="E1282" i="4" s="1"/>
  <c r="I1282" i="4" a="1"/>
  <c r="I1282" i="4" s="1"/>
  <c r="D1282" i="4" a="1"/>
  <c r="D1282" i="4" s="1"/>
  <c r="H1282" i="4" a="1"/>
  <c r="H1282" i="4" s="1"/>
  <c r="C1282" i="4" a="1"/>
  <c r="C1282" i="4" s="1"/>
  <c r="G1282" i="4" a="1"/>
  <c r="G1282" i="4" s="1"/>
  <c r="B1282" i="4" a="1"/>
  <c r="B1282" i="4" s="1"/>
  <c r="F1282" i="4" a="1"/>
  <c r="F1282" i="4" s="1"/>
  <c r="L1276" i="4"/>
  <c r="M1276" i="4"/>
  <c r="N1276" i="4"/>
  <c r="O1277" i="4"/>
  <c r="A1284" i="4" l="1"/>
  <c r="H1283" i="4" a="1"/>
  <c r="H1283" i="4" s="1"/>
  <c r="C1283" i="4" a="1"/>
  <c r="C1283" i="4" s="1"/>
  <c r="G1283" i="4" a="1"/>
  <c r="G1283" i="4" s="1"/>
  <c r="B1283" i="4" a="1"/>
  <c r="B1283" i="4" s="1"/>
  <c r="F1283" i="4" a="1"/>
  <c r="F1283" i="4" s="1"/>
  <c r="E1283" i="4" a="1"/>
  <c r="E1283" i="4" s="1"/>
  <c r="I1283" i="4" a="1"/>
  <c r="I1283" i="4" s="1"/>
  <c r="D1283" i="4" a="1"/>
  <c r="D1283" i="4" s="1"/>
  <c r="M1277" i="4"/>
  <c r="O1278" i="4"/>
  <c r="N1277" i="4"/>
  <c r="L1277" i="4"/>
  <c r="A1285" i="4" l="1"/>
  <c r="F1284" i="4" a="1"/>
  <c r="F1284" i="4" s="1"/>
  <c r="E1284" i="4" a="1"/>
  <c r="E1284" i="4" s="1"/>
  <c r="I1284" i="4" a="1"/>
  <c r="I1284" i="4" s="1"/>
  <c r="D1284" i="4" a="1"/>
  <c r="D1284" i="4" s="1"/>
  <c r="H1284" i="4" a="1"/>
  <c r="H1284" i="4" s="1"/>
  <c r="C1284" i="4" a="1"/>
  <c r="C1284" i="4" s="1"/>
  <c r="G1284" i="4" a="1"/>
  <c r="G1284" i="4" s="1"/>
  <c r="B1284" i="4" a="1"/>
  <c r="B1284" i="4" s="1"/>
  <c r="L1278" i="4"/>
  <c r="O1279" i="4"/>
  <c r="M1278" i="4"/>
  <c r="N1278" i="4"/>
  <c r="A1286" i="4" l="1"/>
  <c r="F1285" i="4" a="1"/>
  <c r="F1285" i="4" s="1"/>
  <c r="E1285" i="4" a="1"/>
  <c r="E1285" i="4" s="1"/>
  <c r="I1285" i="4" a="1"/>
  <c r="I1285" i="4" s="1"/>
  <c r="H1285" i="4" a="1"/>
  <c r="H1285" i="4" s="1"/>
  <c r="G1285" i="4" a="1"/>
  <c r="G1285" i="4" s="1"/>
  <c r="D1285" i="4" a="1"/>
  <c r="D1285" i="4" s="1"/>
  <c r="C1285" i="4" a="1"/>
  <c r="C1285" i="4" s="1"/>
  <c r="B1285" i="4" a="1"/>
  <c r="B1285" i="4" s="1"/>
  <c r="L1279" i="4"/>
  <c r="M1279" i="4"/>
  <c r="O1280" i="4"/>
  <c r="N1279" i="4"/>
  <c r="A1287" i="4" l="1"/>
  <c r="E1286" i="4" a="1"/>
  <c r="E1286" i="4" s="1"/>
  <c r="I1286" i="4" a="1"/>
  <c r="I1286" i="4" s="1"/>
  <c r="D1286" i="4" a="1"/>
  <c r="D1286" i="4" s="1"/>
  <c r="H1286" i="4" a="1"/>
  <c r="H1286" i="4" s="1"/>
  <c r="C1286" i="4" a="1"/>
  <c r="C1286" i="4" s="1"/>
  <c r="G1286" i="4" a="1"/>
  <c r="G1286" i="4" s="1"/>
  <c r="B1286" i="4" a="1"/>
  <c r="B1286" i="4" s="1"/>
  <c r="F1286" i="4" a="1"/>
  <c r="F1286" i="4" s="1"/>
  <c r="M1280" i="4"/>
  <c r="L1280" i="4"/>
  <c r="O1281" i="4"/>
  <c r="N1280" i="4"/>
  <c r="A1288" i="4" l="1"/>
  <c r="H1287" i="4" a="1"/>
  <c r="H1287" i="4" s="1"/>
  <c r="C1287" i="4" a="1"/>
  <c r="C1287" i="4" s="1"/>
  <c r="G1287" i="4" a="1"/>
  <c r="G1287" i="4" s="1"/>
  <c r="B1287" i="4" a="1"/>
  <c r="B1287" i="4" s="1"/>
  <c r="F1287" i="4" a="1"/>
  <c r="F1287" i="4" s="1"/>
  <c r="E1287" i="4" a="1"/>
  <c r="E1287" i="4" s="1"/>
  <c r="I1287" i="4" a="1"/>
  <c r="I1287" i="4" s="1"/>
  <c r="D1287" i="4" a="1"/>
  <c r="D1287" i="4" s="1"/>
  <c r="N1281" i="4"/>
  <c r="L1281" i="4"/>
  <c r="O1282" i="4"/>
  <c r="M1281" i="4"/>
  <c r="A1289" i="4" l="1"/>
  <c r="F1288" i="4" a="1"/>
  <c r="F1288" i="4" s="1"/>
  <c r="E1288" i="4" a="1"/>
  <c r="E1288" i="4" s="1"/>
  <c r="I1288" i="4" a="1"/>
  <c r="I1288" i="4" s="1"/>
  <c r="D1288" i="4" a="1"/>
  <c r="D1288" i="4" s="1"/>
  <c r="H1288" i="4" a="1"/>
  <c r="H1288" i="4" s="1"/>
  <c r="C1288" i="4" a="1"/>
  <c r="C1288" i="4" s="1"/>
  <c r="G1288" i="4" a="1"/>
  <c r="G1288" i="4" s="1"/>
  <c r="B1288" i="4" a="1"/>
  <c r="B1288" i="4" s="1"/>
  <c r="L1282" i="4"/>
  <c r="N1282" i="4"/>
  <c r="O1283" i="4"/>
  <c r="M1282" i="4"/>
  <c r="A1290" i="4" l="1"/>
  <c r="I1289" i="4" a="1"/>
  <c r="I1289" i="4" s="1"/>
  <c r="D1289" i="4" a="1"/>
  <c r="D1289" i="4" s="1"/>
  <c r="H1289" i="4" a="1"/>
  <c r="H1289" i="4" s="1"/>
  <c r="C1289" i="4" a="1"/>
  <c r="C1289" i="4" s="1"/>
  <c r="G1289" i="4" a="1"/>
  <c r="G1289" i="4" s="1"/>
  <c r="B1289" i="4" a="1"/>
  <c r="B1289" i="4" s="1"/>
  <c r="F1289" i="4" a="1"/>
  <c r="F1289" i="4" s="1"/>
  <c r="E1289" i="4" a="1"/>
  <c r="E1289" i="4" s="1"/>
  <c r="L1283" i="4"/>
  <c r="M1283" i="4"/>
  <c r="N1283" i="4"/>
  <c r="O1284" i="4"/>
  <c r="A1291" i="4" l="1"/>
  <c r="G1290" i="4" a="1"/>
  <c r="G1290" i="4" s="1"/>
  <c r="B1290" i="4" a="1"/>
  <c r="B1290" i="4" s="1"/>
  <c r="F1290" i="4" a="1"/>
  <c r="F1290" i="4" s="1"/>
  <c r="E1290" i="4" a="1"/>
  <c r="E1290" i="4" s="1"/>
  <c r="I1290" i="4" a="1"/>
  <c r="I1290" i="4" s="1"/>
  <c r="D1290" i="4" a="1"/>
  <c r="D1290" i="4" s="1"/>
  <c r="H1290" i="4" a="1"/>
  <c r="H1290" i="4" s="1"/>
  <c r="C1290" i="4" a="1"/>
  <c r="C1290" i="4" s="1"/>
  <c r="N1284" i="4"/>
  <c r="M1284" i="4"/>
  <c r="L1284" i="4"/>
  <c r="O1285" i="4"/>
  <c r="A1292" i="4" l="1"/>
  <c r="E1291" i="4" a="1"/>
  <c r="E1291" i="4" s="1"/>
  <c r="I1291" i="4" a="1"/>
  <c r="I1291" i="4" s="1"/>
  <c r="D1291" i="4" a="1"/>
  <c r="D1291" i="4" s="1"/>
  <c r="H1291" i="4" a="1"/>
  <c r="H1291" i="4" s="1"/>
  <c r="C1291" i="4" a="1"/>
  <c r="C1291" i="4" s="1"/>
  <c r="G1291" i="4" a="1"/>
  <c r="G1291" i="4" s="1"/>
  <c r="B1291" i="4" a="1"/>
  <c r="B1291" i="4" s="1"/>
  <c r="F1291" i="4" a="1"/>
  <c r="F1291" i="4" s="1"/>
  <c r="L1285" i="4"/>
  <c r="M1285" i="4"/>
  <c r="O1286" i="4"/>
  <c r="N1285" i="4"/>
  <c r="A1293" i="4" l="1"/>
  <c r="I1292" i="4" a="1"/>
  <c r="I1292" i="4" s="1"/>
  <c r="D1292" i="4" a="1"/>
  <c r="D1292" i="4" s="1"/>
  <c r="H1292" i="4" a="1"/>
  <c r="H1292" i="4" s="1"/>
  <c r="C1292" i="4" a="1"/>
  <c r="C1292" i="4" s="1"/>
  <c r="G1292" i="4" a="1"/>
  <c r="G1292" i="4" s="1"/>
  <c r="B1292" i="4" a="1"/>
  <c r="B1292" i="4" s="1"/>
  <c r="F1292" i="4" a="1"/>
  <c r="F1292" i="4" s="1"/>
  <c r="E1292" i="4" a="1"/>
  <c r="E1292" i="4" s="1"/>
  <c r="L1286" i="4"/>
  <c r="N1286" i="4"/>
  <c r="O1287" i="4"/>
  <c r="M1286" i="4"/>
  <c r="A1294" i="4" l="1"/>
  <c r="F1293" i="4" a="1"/>
  <c r="F1293" i="4" s="1"/>
  <c r="E1293" i="4" a="1"/>
  <c r="E1293" i="4" s="1"/>
  <c r="I1293" i="4" a="1"/>
  <c r="I1293" i="4" s="1"/>
  <c r="D1293" i="4" a="1"/>
  <c r="D1293" i="4" s="1"/>
  <c r="H1293" i="4" a="1"/>
  <c r="H1293" i="4" s="1"/>
  <c r="C1293" i="4" a="1"/>
  <c r="C1293" i="4" s="1"/>
  <c r="G1293" i="4" a="1"/>
  <c r="G1293" i="4" s="1"/>
  <c r="B1293" i="4" a="1"/>
  <c r="B1293" i="4" s="1"/>
  <c r="L1287" i="4"/>
  <c r="M1287" i="4"/>
  <c r="O1288" i="4"/>
  <c r="N1287" i="4"/>
  <c r="A1295" i="4" l="1"/>
  <c r="E1294" i="4" a="1"/>
  <c r="E1294" i="4" s="1"/>
  <c r="I1294" i="4" a="1"/>
  <c r="I1294" i="4" s="1"/>
  <c r="D1294" i="4" a="1"/>
  <c r="D1294" i="4" s="1"/>
  <c r="H1294" i="4" a="1"/>
  <c r="H1294" i="4" s="1"/>
  <c r="C1294" i="4" a="1"/>
  <c r="C1294" i="4" s="1"/>
  <c r="G1294" i="4" a="1"/>
  <c r="G1294" i="4" s="1"/>
  <c r="B1294" i="4" a="1"/>
  <c r="B1294" i="4" s="1"/>
  <c r="F1294" i="4" a="1"/>
  <c r="F1294" i="4" s="1"/>
  <c r="L1288" i="4"/>
  <c r="M1288" i="4"/>
  <c r="O1289" i="4"/>
  <c r="N1288" i="4"/>
  <c r="A1296" i="4" l="1"/>
  <c r="H1295" i="4" a="1"/>
  <c r="H1295" i="4" s="1"/>
  <c r="C1295" i="4" a="1"/>
  <c r="C1295" i="4" s="1"/>
  <c r="G1295" i="4" a="1"/>
  <c r="G1295" i="4" s="1"/>
  <c r="B1295" i="4" a="1"/>
  <c r="B1295" i="4" s="1"/>
  <c r="F1295" i="4" a="1"/>
  <c r="F1295" i="4" s="1"/>
  <c r="E1295" i="4" a="1"/>
  <c r="E1295" i="4" s="1"/>
  <c r="I1295" i="4" a="1"/>
  <c r="I1295" i="4" s="1"/>
  <c r="D1295" i="4" a="1"/>
  <c r="D1295" i="4" s="1"/>
  <c r="M1289" i="4"/>
  <c r="N1289" i="4"/>
  <c r="L1289" i="4"/>
  <c r="O1290" i="4"/>
  <c r="A1297" i="4" l="1"/>
  <c r="F1296" i="4" a="1"/>
  <c r="F1296" i="4" s="1"/>
  <c r="E1296" i="4" a="1"/>
  <c r="E1296" i="4" s="1"/>
  <c r="I1296" i="4" a="1"/>
  <c r="I1296" i="4" s="1"/>
  <c r="D1296" i="4" a="1"/>
  <c r="D1296" i="4" s="1"/>
  <c r="H1296" i="4" a="1"/>
  <c r="H1296" i="4" s="1"/>
  <c r="C1296" i="4" a="1"/>
  <c r="C1296" i="4" s="1"/>
  <c r="G1296" i="4" a="1"/>
  <c r="G1296" i="4" s="1"/>
  <c r="B1296" i="4" a="1"/>
  <c r="B1296" i="4" s="1"/>
  <c r="N1290" i="4"/>
  <c r="L1290" i="4"/>
  <c r="O1291" i="4"/>
  <c r="M1290" i="4"/>
  <c r="A1298" i="4" l="1"/>
  <c r="I1297" i="4" a="1"/>
  <c r="I1297" i="4" s="1"/>
  <c r="D1297" i="4" a="1"/>
  <c r="D1297" i="4" s="1"/>
  <c r="H1297" i="4" a="1"/>
  <c r="H1297" i="4" s="1"/>
  <c r="C1297" i="4" a="1"/>
  <c r="C1297" i="4" s="1"/>
  <c r="G1297" i="4" a="1"/>
  <c r="G1297" i="4" s="1"/>
  <c r="B1297" i="4" a="1"/>
  <c r="B1297" i="4" s="1"/>
  <c r="F1297" i="4" a="1"/>
  <c r="F1297" i="4" s="1"/>
  <c r="E1297" i="4" a="1"/>
  <c r="E1297" i="4" s="1"/>
  <c r="N1291" i="4"/>
  <c r="L1291" i="4"/>
  <c r="M1291" i="4"/>
  <c r="O1292" i="4"/>
  <c r="A1299" i="4" l="1"/>
  <c r="G1298" i="4" a="1"/>
  <c r="G1298" i="4" s="1"/>
  <c r="B1298" i="4" a="1"/>
  <c r="B1298" i="4" s="1"/>
  <c r="F1298" i="4" a="1"/>
  <c r="F1298" i="4" s="1"/>
  <c r="E1298" i="4" a="1"/>
  <c r="E1298" i="4" s="1"/>
  <c r="I1298" i="4" a="1"/>
  <c r="I1298" i="4" s="1"/>
  <c r="D1298" i="4" a="1"/>
  <c r="D1298" i="4" s="1"/>
  <c r="H1298" i="4" a="1"/>
  <c r="H1298" i="4" s="1"/>
  <c r="C1298" i="4" a="1"/>
  <c r="C1298" i="4" s="1"/>
  <c r="M1292" i="4"/>
  <c r="N1292" i="4"/>
  <c r="L1292" i="4"/>
  <c r="O1293" i="4"/>
  <c r="A1300" i="4" l="1"/>
  <c r="E1299" i="4" a="1"/>
  <c r="E1299" i="4" s="1"/>
  <c r="I1299" i="4" a="1"/>
  <c r="I1299" i="4" s="1"/>
  <c r="D1299" i="4" a="1"/>
  <c r="D1299" i="4" s="1"/>
  <c r="H1299" i="4" a="1"/>
  <c r="H1299" i="4" s="1"/>
  <c r="C1299" i="4" a="1"/>
  <c r="C1299" i="4" s="1"/>
  <c r="G1299" i="4" a="1"/>
  <c r="G1299" i="4" s="1"/>
  <c r="B1299" i="4" a="1"/>
  <c r="B1299" i="4" s="1"/>
  <c r="F1299" i="4" a="1"/>
  <c r="F1299" i="4" s="1"/>
  <c r="L1293" i="4"/>
  <c r="M1293" i="4"/>
  <c r="N1293" i="4"/>
  <c r="O1294" i="4"/>
  <c r="A1301" i="4" l="1"/>
  <c r="I1300" i="4" a="1"/>
  <c r="I1300" i="4" s="1"/>
  <c r="D1300" i="4" a="1"/>
  <c r="D1300" i="4" s="1"/>
  <c r="H1300" i="4" a="1"/>
  <c r="H1300" i="4" s="1"/>
  <c r="C1300" i="4" a="1"/>
  <c r="C1300" i="4" s="1"/>
  <c r="G1300" i="4" a="1"/>
  <c r="G1300" i="4" s="1"/>
  <c r="B1300" i="4" a="1"/>
  <c r="B1300" i="4" s="1"/>
  <c r="F1300" i="4" a="1"/>
  <c r="F1300" i="4" s="1"/>
  <c r="E1300" i="4" a="1"/>
  <c r="E1300" i="4" s="1"/>
  <c r="M1294" i="4"/>
  <c r="N1294" i="4"/>
  <c r="L1294" i="4"/>
  <c r="O1295" i="4"/>
  <c r="A1302" i="4" l="1"/>
  <c r="F1301" i="4" a="1"/>
  <c r="F1301" i="4" s="1"/>
  <c r="E1301" i="4" a="1"/>
  <c r="E1301" i="4" s="1"/>
  <c r="I1301" i="4" a="1"/>
  <c r="I1301" i="4" s="1"/>
  <c r="D1301" i="4" a="1"/>
  <c r="D1301" i="4" s="1"/>
  <c r="H1301" i="4" a="1"/>
  <c r="H1301" i="4" s="1"/>
  <c r="C1301" i="4" a="1"/>
  <c r="C1301" i="4" s="1"/>
  <c r="G1301" i="4" a="1"/>
  <c r="G1301" i="4" s="1"/>
  <c r="B1301" i="4" a="1"/>
  <c r="B1301" i="4" s="1"/>
  <c r="M1295" i="4"/>
  <c r="L1295" i="4"/>
  <c r="O1296" i="4"/>
  <c r="N1295" i="4"/>
  <c r="A1303" i="4" l="1"/>
  <c r="E1302" i="4" a="1"/>
  <c r="E1302" i="4" s="1"/>
  <c r="I1302" i="4" a="1"/>
  <c r="I1302" i="4" s="1"/>
  <c r="D1302" i="4" a="1"/>
  <c r="D1302" i="4" s="1"/>
  <c r="H1302" i="4" a="1"/>
  <c r="H1302" i="4" s="1"/>
  <c r="C1302" i="4" a="1"/>
  <c r="C1302" i="4" s="1"/>
  <c r="G1302" i="4" a="1"/>
  <c r="G1302" i="4" s="1"/>
  <c r="B1302" i="4" a="1"/>
  <c r="B1302" i="4" s="1"/>
  <c r="F1302" i="4" a="1"/>
  <c r="F1302" i="4" s="1"/>
  <c r="L1296" i="4"/>
  <c r="M1296" i="4"/>
  <c r="O1297" i="4"/>
  <c r="N1296" i="4"/>
  <c r="A1304" i="4" l="1"/>
  <c r="H1303" i="4" a="1"/>
  <c r="H1303" i="4" s="1"/>
  <c r="C1303" i="4" a="1"/>
  <c r="C1303" i="4" s="1"/>
  <c r="G1303" i="4" a="1"/>
  <c r="G1303" i="4" s="1"/>
  <c r="B1303" i="4" a="1"/>
  <c r="B1303" i="4" s="1"/>
  <c r="F1303" i="4" a="1"/>
  <c r="F1303" i="4" s="1"/>
  <c r="E1303" i="4" a="1"/>
  <c r="E1303" i="4" s="1"/>
  <c r="I1303" i="4" a="1"/>
  <c r="I1303" i="4" s="1"/>
  <c r="D1303" i="4" a="1"/>
  <c r="D1303" i="4" s="1"/>
  <c r="L1297" i="4"/>
  <c r="N1297" i="4"/>
  <c r="M1297" i="4"/>
  <c r="O1298" i="4"/>
  <c r="A1305" i="4" l="1"/>
  <c r="F1304" i="4" a="1"/>
  <c r="F1304" i="4" s="1"/>
  <c r="E1304" i="4" a="1"/>
  <c r="E1304" i="4" s="1"/>
  <c r="I1304" i="4" a="1"/>
  <c r="I1304" i="4" s="1"/>
  <c r="D1304" i="4" a="1"/>
  <c r="D1304" i="4" s="1"/>
  <c r="H1304" i="4" a="1"/>
  <c r="H1304" i="4" s="1"/>
  <c r="C1304" i="4" a="1"/>
  <c r="C1304" i="4" s="1"/>
  <c r="G1304" i="4" a="1"/>
  <c r="G1304" i="4" s="1"/>
  <c r="B1304" i="4" a="1"/>
  <c r="B1304" i="4" s="1"/>
  <c r="N1298" i="4"/>
  <c r="L1298" i="4"/>
  <c r="O1299" i="4"/>
  <c r="M1298" i="4"/>
  <c r="A1306" i="4" l="1"/>
  <c r="I1305" i="4" a="1"/>
  <c r="I1305" i="4" s="1"/>
  <c r="D1305" i="4" a="1"/>
  <c r="D1305" i="4" s="1"/>
  <c r="H1305" i="4" a="1"/>
  <c r="H1305" i="4" s="1"/>
  <c r="C1305" i="4" a="1"/>
  <c r="C1305" i="4" s="1"/>
  <c r="G1305" i="4" a="1"/>
  <c r="G1305" i="4" s="1"/>
  <c r="B1305" i="4" a="1"/>
  <c r="B1305" i="4" s="1"/>
  <c r="F1305" i="4" a="1"/>
  <c r="F1305" i="4" s="1"/>
  <c r="E1305" i="4" a="1"/>
  <c r="E1305" i="4" s="1"/>
  <c r="M1299" i="4"/>
  <c r="N1299" i="4"/>
  <c r="L1299" i="4"/>
  <c r="O1300" i="4"/>
  <c r="A1307" i="4" l="1"/>
  <c r="G1306" i="4" a="1"/>
  <c r="G1306" i="4" s="1"/>
  <c r="B1306" i="4" a="1"/>
  <c r="B1306" i="4" s="1"/>
  <c r="F1306" i="4" a="1"/>
  <c r="F1306" i="4" s="1"/>
  <c r="E1306" i="4" a="1"/>
  <c r="E1306" i="4" s="1"/>
  <c r="I1306" i="4" a="1"/>
  <c r="I1306" i="4" s="1"/>
  <c r="D1306" i="4" a="1"/>
  <c r="D1306" i="4" s="1"/>
  <c r="H1306" i="4" a="1"/>
  <c r="H1306" i="4" s="1"/>
  <c r="C1306" i="4" a="1"/>
  <c r="C1306" i="4" s="1"/>
  <c r="M1300" i="4"/>
  <c r="L1300" i="4"/>
  <c r="N1300" i="4"/>
  <c r="O1301" i="4"/>
  <c r="A1308" i="4" l="1"/>
  <c r="E1307" i="4" a="1"/>
  <c r="E1307" i="4" s="1"/>
  <c r="I1307" i="4" a="1"/>
  <c r="I1307" i="4" s="1"/>
  <c r="D1307" i="4" a="1"/>
  <c r="D1307" i="4" s="1"/>
  <c r="H1307" i="4" a="1"/>
  <c r="H1307" i="4" s="1"/>
  <c r="C1307" i="4" a="1"/>
  <c r="C1307" i="4" s="1"/>
  <c r="G1307" i="4" a="1"/>
  <c r="G1307" i="4" s="1"/>
  <c r="B1307" i="4" a="1"/>
  <c r="B1307" i="4" s="1"/>
  <c r="F1307" i="4" a="1"/>
  <c r="F1307" i="4" s="1"/>
  <c r="L1301" i="4"/>
  <c r="M1301" i="4"/>
  <c r="O1302" i="4"/>
  <c r="N1301" i="4"/>
  <c r="A1309" i="4" l="1"/>
  <c r="I1308" i="4" a="1"/>
  <c r="I1308" i="4" s="1"/>
  <c r="D1308" i="4" a="1"/>
  <c r="D1308" i="4" s="1"/>
  <c r="H1308" i="4" a="1"/>
  <c r="H1308" i="4" s="1"/>
  <c r="C1308" i="4" a="1"/>
  <c r="C1308" i="4" s="1"/>
  <c r="G1308" i="4" a="1"/>
  <c r="G1308" i="4" s="1"/>
  <c r="B1308" i="4" a="1"/>
  <c r="B1308" i="4" s="1"/>
  <c r="F1308" i="4" a="1"/>
  <c r="F1308" i="4" s="1"/>
  <c r="E1308" i="4" a="1"/>
  <c r="E1308" i="4" s="1"/>
  <c r="L1302" i="4"/>
  <c r="O1303" i="4"/>
  <c r="M1302" i="4"/>
  <c r="N1302" i="4"/>
  <c r="A1310" i="4" l="1"/>
  <c r="F1309" i="4" a="1"/>
  <c r="F1309" i="4" s="1"/>
  <c r="E1309" i="4" a="1"/>
  <c r="E1309" i="4" s="1"/>
  <c r="I1309" i="4" a="1"/>
  <c r="I1309" i="4" s="1"/>
  <c r="D1309" i="4" a="1"/>
  <c r="D1309" i="4" s="1"/>
  <c r="H1309" i="4" a="1"/>
  <c r="H1309" i="4" s="1"/>
  <c r="C1309" i="4" a="1"/>
  <c r="C1309" i="4" s="1"/>
  <c r="G1309" i="4" a="1"/>
  <c r="G1309" i="4" s="1"/>
  <c r="B1309" i="4" a="1"/>
  <c r="B1309" i="4" s="1"/>
  <c r="M1303" i="4"/>
  <c r="L1303" i="4"/>
  <c r="O1304" i="4"/>
  <c r="N1303" i="4"/>
  <c r="A1311" i="4" l="1"/>
  <c r="E1310" i="4" a="1"/>
  <c r="E1310" i="4" s="1"/>
  <c r="I1310" i="4" a="1"/>
  <c r="I1310" i="4" s="1"/>
  <c r="D1310" i="4" a="1"/>
  <c r="D1310" i="4" s="1"/>
  <c r="H1310" i="4" a="1"/>
  <c r="H1310" i="4" s="1"/>
  <c r="C1310" i="4" a="1"/>
  <c r="C1310" i="4" s="1"/>
  <c r="G1310" i="4" a="1"/>
  <c r="G1310" i="4" s="1"/>
  <c r="B1310" i="4" a="1"/>
  <c r="B1310" i="4" s="1"/>
  <c r="F1310" i="4" a="1"/>
  <c r="F1310" i="4" s="1"/>
  <c r="M1304" i="4"/>
  <c r="L1304" i="4"/>
  <c r="O1305" i="4"/>
  <c r="N1304" i="4"/>
  <c r="A1312" i="4" l="1"/>
  <c r="H1311" i="4" a="1"/>
  <c r="H1311" i="4" s="1"/>
  <c r="C1311" i="4" a="1"/>
  <c r="C1311" i="4" s="1"/>
  <c r="G1311" i="4" a="1"/>
  <c r="G1311" i="4" s="1"/>
  <c r="B1311" i="4" a="1"/>
  <c r="B1311" i="4" s="1"/>
  <c r="F1311" i="4" a="1"/>
  <c r="F1311" i="4" s="1"/>
  <c r="E1311" i="4" a="1"/>
  <c r="E1311" i="4" s="1"/>
  <c r="I1311" i="4" a="1"/>
  <c r="I1311" i="4" s="1"/>
  <c r="D1311" i="4" a="1"/>
  <c r="D1311" i="4" s="1"/>
  <c r="N1305" i="4"/>
  <c r="M1305" i="4"/>
  <c r="L1305" i="4"/>
  <c r="L1306" i="4"/>
  <c r="O1306" i="4"/>
  <c r="A1313" i="4" l="1"/>
  <c r="F1312" i="4" a="1"/>
  <c r="F1312" i="4" s="1"/>
  <c r="E1312" i="4" a="1"/>
  <c r="E1312" i="4" s="1"/>
  <c r="I1312" i="4" a="1"/>
  <c r="I1312" i="4" s="1"/>
  <c r="D1312" i="4" a="1"/>
  <c r="D1312" i="4" s="1"/>
  <c r="H1312" i="4" a="1"/>
  <c r="H1312" i="4" s="1"/>
  <c r="C1312" i="4" a="1"/>
  <c r="C1312" i="4" s="1"/>
  <c r="G1312" i="4" a="1"/>
  <c r="G1312" i="4" s="1"/>
  <c r="B1312" i="4" a="1"/>
  <c r="B1312" i="4" s="1"/>
  <c r="O1307" i="4"/>
  <c r="M1307" i="4"/>
  <c r="M1306" i="4"/>
  <c r="N1306" i="4"/>
  <c r="A1314" i="4" l="1"/>
  <c r="I1313" i="4" a="1"/>
  <c r="I1313" i="4" s="1"/>
  <c r="D1313" i="4" a="1"/>
  <c r="D1313" i="4" s="1"/>
  <c r="H1313" i="4" a="1"/>
  <c r="H1313" i="4" s="1"/>
  <c r="C1313" i="4" a="1"/>
  <c r="C1313" i="4" s="1"/>
  <c r="G1313" i="4" a="1"/>
  <c r="G1313" i="4" s="1"/>
  <c r="B1313" i="4" a="1"/>
  <c r="B1313" i="4" s="1"/>
  <c r="F1313" i="4" a="1"/>
  <c r="F1313" i="4" s="1"/>
  <c r="E1313" i="4" a="1"/>
  <c r="E1313" i="4" s="1"/>
  <c r="N1307" i="4"/>
  <c r="L1307" i="4"/>
  <c r="O1308" i="4"/>
  <c r="A1315" i="4" l="1"/>
  <c r="G1314" i="4" a="1"/>
  <c r="G1314" i="4" s="1"/>
  <c r="B1314" i="4" a="1"/>
  <c r="B1314" i="4" s="1"/>
  <c r="F1314" i="4" a="1"/>
  <c r="F1314" i="4" s="1"/>
  <c r="E1314" i="4" a="1"/>
  <c r="E1314" i="4" s="1"/>
  <c r="I1314" i="4" a="1"/>
  <c r="I1314" i="4" s="1"/>
  <c r="D1314" i="4" a="1"/>
  <c r="D1314" i="4" s="1"/>
  <c r="H1314" i="4" a="1"/>
  <c r="H1314" i="4" s="1"/>
  <c r="C1314" i="4" a="1"/>
  <c r="C1314" i="4" s="1"/>
  <c r="M1308" i="4"/>
  <c r="N1308" i="4"/>
  <c r="L1308" i="4"/>
  <c r="O1309" i="4"/>
  <c r="A1316" i="4" l="1"/>
  <c r="E1315" i="4" a="1"/>
  <c r="E1315" i="4" s="1"/>
  <c r="I1315" i="4" a="1"/>
  <c r="I1315" i="4" s="1"/>
  <c r="D1315" i="4" a="1"/>
  <c r="D1315" i="4" s="1"/>
  <c r="H1315" i="4" a="1"/>
  <c r="H1315" i="4" s="1"/>
  <c r="C1315" i="4" a="1"/>
  <c r="C1315" i="4" s="1"/>
  <c r="G1315" i="4" a="1"/>
  <c r="G1315" i="4" s="1"/>
  <c r="B1315" i="4" a="1"/>
  <c r="B1315" i="4" s="1"/>
  <c r="F1315" i="4" a="1"/>
  <c r="F1315" i="4" s="1"/>
  <c r="L1309" i="4"/>
  <c r="M1309" i="4"/>
  <c r="N1309" i="4"/>
  <c r="O1310" i="4"/>
  <c r="A1317" i="4" l="1"/>
  <c r="I1316" i="4" a="1"/>
  <c r="I1316" i="4" s="1"/>
  <c r="D1316" i="4" a="1"/>
  <c r="D1316" i="4" s="1"/>
  <c r="H1316" i="4" a="1"/>
  <c r="H1316" i="4" s="1"/>
  <c r="C1316" i="4" a="1"/>
  <c r="C1316" i="4" s="1"/>
  <c r="G1316" i="4" a="1"/>
  <c r="G1316" i="4" s="1"/>
  <c r="B1316" i="4" a="1"/>
  <c r="B1316" i="4" s="1"/>
  <c r="F1316" i="4" a="1"/>
  <c r="F1316" i="4" s="1"/>
  <c r="E1316" i="4" a="1"/>
  <c r="E1316" i="4" s="1"/>
  <c r="L1310" i="4"/>
  <c r="O1311" i="4"/>
  <c r="M1310" i="4"/>
  <c r="N1310" i="4"/>
  <c r="A1318" i="4" l="1"/>
  <c r="F1317" i="4" a="1"/>
  <c r="F1317" i="4" s="1"/>
  <c r="E1317" i="4" a="1"/>
  <c r="E1317" i="4" s="1"/>
  <c r="I1317" i="4" a="1"/>
  <c r="I1317" i="4" s="1"/>
  <c r="D1317" i="4" a="1"/>
  <c r="D1317" i="4" s="1"/>
  <c r="H1317" i="4" a="1"/>
  <c r="H1317" i="4" s="1"/>
  <c r="C1317" i="4" a="1"/>
  <c r="C1317" i="4" s="1"/>
  <c r="G1317" i="4" a="1"/>
  <c r="G1317" i="4" s="1"/>
  <c r="B1317" i="4" a="1"/>
  <c r="B1317" i="4" s="1"/>
  <c r="M1311" i="4"/>
  <c r="L1311" i="4"/>
  <c r="O1312" i="4"/>
  <c r="N1311" i="4"/>
  <c r="A1319" i="4" l="1"/>
  <c r="E1318" i="4" a="1"/>
  <c r="E1318" i="4" s="1"/>
  <c r="I1318" i="4" a="1"/>
  <c r="I1318" i="4" s="1"/>
  <c r="D1318" i="4" a="1"/>
  <c r="D1318" i="4" s="1"/>
  <c r="H1318" i="4" a="1"/>
  <c r="H1318" i="4" s="1"/>
  <c r="C1318" i="4" a="1"/>
  <c r="C1318" i="4" s="1"/>
  <c r="G1318" i="4" a="1"/>
  <c r="G1318" i="4" s="1"/>
  <c r="B1318" i="4" a="1"/>
  <c r="B1318" i="4" s="1"/>
  <c r="F1318" i="4" a="1"/>
  <c r="F1318" i="4" s="1"/>
  <c r="L1312" i="4"/>
  <c r="M1312" i="4"/>
  <c r="O1313" i="4"/>
  <c r="N1312" i="4"/>
  <c r="A1320" i="4" l="1"/>
  <c r="H1319" i="4" a="1"/>
  <c r="H1319" i="4" s="1"/>
  <c r="C1319" i="4" a="1"/>
  <c r="C1319" i="4" s="1"/>
  <c r="G1319" i="4" a="1"/>
  <c r="G1319" i="4" s="1"/>
  <c r="B1319" i="4" a="1"/>
  <c r="B1319" i="4" s="1"/>
  <c r="F1319" i="4" a="1"/>
  <c r="F1319" i="4" s="1"/>
  <c r="E1319" i="4" a="1"/>
  <c r="E1319" i="4" s="1"/>
  <c r="I1319" i="4" a="1"/>
  <c r="I1319" i="4" s="1"/>
  <c r="D1319" i="4" a="1"/>
  <c r="D1319" i="4" s="1"/>
  <c r="M1313" i="4"/>
  <c r="N1313" i="4"/>
  <c r="L1313" i="4"/>
  <c r="O1314" i="4"/>
  <c r="A1321" i="4" l="1"/>
  <c r="F1320" i="4" a="1"/>
  <c r="F1320" i="4" s="1"/>
  <c r="E1320" i="4" a="1"/>
  <c r="E1320" i="4" s="1"/>
  <c r="I1320" i="4" a="1"/>
  <c r="I1320" i="4" s="1"/>
  <c r="D1320" i="4" a="1"/>
  <c r="D1320" i="4" s="1"/>
  <c r="H1320" i="4" a="1"/>
  <c r="H1320" i="4" s="1"/>
  <c r="C1320" i="4" a="1"/>
  <c r="C1320" i="4" s="1"/>
  <c r="G1320" i="4" a="1"/>
  <c r="G1320" i="4" s="1"/>
  <c r="B1320" i="4" a="1"/>
  <c r="B1320" i="4" s="1"/>
  <c r="L1314" i="4"/>
  <c r="O1315" i="4"/>
  <c r="M1314" i="4"/>
  <c r="N1314" i="4"/>
  <c r="A1322" i="4" l="1"/>
  <c r="I1321" i="4" a="1"/>
  <c r="I1321" i="4" s="1"/>
  <c r="D1321" i="4" a="1"/>
  <c r="D1321" i="4" s="1"/>
  <c r="H1321" i="4" a="1"/>
  <c r="H1321" i="4" s="1"/>
  <c r="C1321" i="4" a="1"/>
  <c r="C1321" i="4" s="1"/>
  <c r="G1321" i="4" a="1"/>
  <c r="G1321" i="4" s="1"/>
  <c r="B1321" i="4" a="1"/>
  <c r="B1321" i="4" s="1"/>
  <c r="F1321" i="4" a="1"/>
  <c r="F1321" i="4" s="1"/>
  <c r="E1321" i="4" a="1"/>
  <c r="E1321" i="4" s="1"/>
  <c r="M1315" i="4"/>
  <c r="L1315" i="4"/>
  <c r="N1315" i="4"/>
  <c r="O1316" i="4"/>
  <c r="A1323" i="4" l="1"/>
  <c r="G1322" i="4" a="1"/>
  <c r="G1322" i="4" s="1"/>
  <c r="B1322" i="4" a="1"/>
  <c r="B1322" i="4" s="1"/>
  <c r="F1322" i="4" a="1"/>
  <c r="F1322" i="4" s="1"/>
  <c r="E1322" i="4" a="1"/>
  <c r="E1322" i="4" s="1"/>
  <c r="I1322" i="4" a="1"/>
  <c r="I1322" i="4" s="1"/>
  <c r="D1322" i="4" a="1"/>
  <c r="D1322" i="4" s="1"/>
  <c r="H1322" i="4" a="1"/>
  <c r="H1322" i="4" s="1"/>
  <c r="C1322" i="4" a="1"/>
  <c r="C1322" i="4" s="1"/>
  <c r="N1316" i="4"/>
  <c r="L1316" i="4"/>
  <c r="O1317" i="4"/>
  <c r="M1317" i="4"/>
  <c r="M1316" i="4"/>
  <c r="A1324" i="4" l="1"/>
  <c r="E1323" i="4" a="1"/>
  <c r="E1323" i="4" s="1"/>
  <c r="I1323" i="4" a="1"/>
  <c r="I1323" i="4" s="1"/>
  <c r="D1323" i="4" a="1"/>
  <c r="D1323" i="4" s="1"/>
  <c r="H1323" i="4" a="1"/>
  <c r="H1323" i="4" s="1"/>
  <c r="C1323" i="4" a="1"/>
  <c r="C1323" i="4" s="1"/>
  <c r="G1323" i="4" a="1"/>
  <c r="G1323" i="4" s="1"/>
  <c r="B1323" i="4" a="1"/>
  <c r="B1323" i="4" s="1"/>
  <c r="F1323" i="4" a="1"/>
  <c r="F1323" i="4" s="1"/>
  <c r="L1317" i="4"/>
  <c r="N1317" i="4"/>
  <c r="O1318" i="4"/>
  <c r="A1325" i="4" l="1"/>
  <c r="I1324" i="4" a="1"/>
  <c r="I1324" i="4" s="1"/>
  <c r="D1324" i="4" a="1"/>
  <c r="D1324" i="4" s="1"/>
  <c r="H1324" i="4" a="1"/>
  <c r="H1324" i="4" s="1"/>
  <c r="C1324" i="4" a="1"/>
  <c r="C1324" i="4" s="1"/>
  <c r="G1324" i="4" a="1"/>
  <c r="G1324" i="4" s="1"/>
  <c r="B1324" i="4" a="1"/>
  <c r="B1324" i="4" s="1"/>
  <c r="F1324" i="4" a="1"/>
  <c r="F1324" i="4" s="1"/>
  <c r="E1324" i="4" a="1"/>
  <c r="E1324" i="4" s="1"/>
  <c r="L1318" i="4"/>
  <c r="M1318" i="4"/>
  <c r="N1318" i="4"/>
  <c r="O1319" i="4"/>
  <c r="A1326" i="4" l="1"/>
  <c r="F1325" i="4" a="1"/>
  <c r="F1325" i="4" s="1"/>
  <c r="E1325" i="4" a="1"/>
  <c r="E1325" i="4" s="1"/>
  <c r="I1325" i="4" a="1"/>
  <c r="I1325" i="4" s="1"/>
  <c r="D1325" i="4" a="1"/>
  <c r="D1325" i="4" s="1"/>
  <c r="H1325" i="4" a="1"/>
  <c r="H1325" i="4" s="1"/>
  <c r="C1325" i="4" a="1"/>
  <c r="C1325" i="4" s="1"/>
  <c r="G1325" i="4" a="1"/>
  <c r="G1325" i="4" s="1"/>
  <c r="B1325" i="4" a="1"/>
  <c r="B1325" i="4" s="1"/>
  <c r="L1319" i="4"/>
  <c r="M1319" i="4"/>
  <c r="N1319" i="4"/>
  <c r="O1320" i="4"/>
  <c r="A1327" i="4" l="1"/>
  <c r="E1326" i="4" a="1"/>
  <c r="E1326" i="4" s="1"/>
  <c r="I1326" i="4" a="1"/>
  <c r="I1326" i="4" s="1"/>
  <c r="D1326" i="4" a="1"/>
  <c r="D1326" i="4" s="1"/>
  <c r="H1326" i="4" a="1"/>
  <c r="H1326" i="4" s="1"/>
  <c r="C1326" i="4" a="1"/>
  <c r="C1326" i="4" s="1"/>
  <c r="G1326" i="4" a="1"/>
  <c r="G1326" i="4" s="1"/>
  <c r="B1326" i="4" a="1"/>
  <c r="B1326" i="4" s="1"/>
  <c r="F1326" i="4" a="1"/>
  <c r="F1326" i="4" s="1"/>
  <c r="L1320" i="4"/>
  <c r="O1321" i="4"/>
  <c r="M1320" i="4"/>
  <c r="N1320" i="4"/>
  <c r="A1328" i="4" l="1"/>
  <c r="H1327" i="4" a="1"/>
  <c r="H1327" i="4" s="1"/>
  <c r="C1327" i="4" a="1"/>
  <c r="C1327" i="4" s="1"/>
  <c r="G1327" i="4" a="1"/>
  <c r="G1327" i="4" s="1"/>
  <c r="B1327" i="4" a="1"/>
  <c r="B1327" i="4" s="1"/>
  <c r="F1327" i="4" a="1"/>
  <c r="F1327" i="4" s="1"/>
  <c r="E1327" i="4" a="1"/>
  <c r="E1327" i="4" s="1"/>
  <c r="I1327" i="4" a="1"/>
  <c r="I1327" i="4" s="1"/>
  <c r="D1327" i="4" a="1"/>
  <c r="D1327" i="4" s="1"/>
  <c r="M1321" i="4"/>
  <c r="N1321" i="4"/>
  <c r="L1321" i="4"/>
  <c r="O1322" i="4"/>
  <c r="A1329" i="4" l="1"/>
  <c r="F1328" i="4" a="1"/>
  <c r="F1328" i="4" s="1"/>
  <c r="E1328" i="4" a="1"/>
  <c r="E1328" i="4" s="1"/>
  <c r="I1328" i="4" a="1"/>
  <c r="I1328" i="4" s="1"/>
  <c r="D1328" i="4" a="1"/>
  <c r="D1328" i="4" s="1"/>
  <c r="H1328" i="4" a="1"/>
  <c r="H1328" i="4" s="1"/>
  <c r="C1328" i="4" a="1"/>
  <c r="C1328" i="4" s="1"/>
  <c r="G1328" i="4" a="1"/>
  <c r="G1328" i="4" s="1"/>
  <c r="B1328" i="4" a="1"/>
  <c r="B1328" i="4" s="1"/>
  <c r="L1322" i="4"/>
  <c r="N1322" i="4"/>
  <c r="O1323" i="4"/>
  <c r="M1322" i="4"/>
  <c r="A1330" i="4" l="1"/>
  <c r="I1329" i="4" a="1"/>
  <c r="I1329" i="4" s="1"/>
  <c r="D1329" i="4" a="1"/>
  <c r="D1329" i="4" s="1"/>
  <c r="H1329" i="4" a="1"/>
  <c r="H1329" i="4" s="1"/>
  <c r="C1329" i="4" a="1"/>
  <c r="C1329" i="4" s="1"/>
  <c r="G1329" i="4" a="1"/>
  <c r="G1329" i="4" s="1"/>
  <c r="B1329" i="4" a="1"/>
  <c r="B1329" i="4" s="1"/>
  <c r="F1329" i="4" a="1"/>
  <c r="F1329" i="4" s="1"/>
  <c r="E1329" i="4" a="1"/>
  <c r="E1329" i="4" s="1"/>
  <c r="L1323" i="4"/>
  <c r="M1323" i="4"/>
  <c r="N1323" i="4"/>
  <c r="O1324" i="4"/>
  <c r="A1331" i="4" l="1"/>
  <c r="G1330" i="4" a="1"/>
  <c r="G1330" i="4" s="1"/>
  <c r="B1330" i="4" a="1"/>
  <c r="B1330" i="4" s="1"/>
  <c r="F1330" i="4" a="1"/>
  <c r="F1330" i="4" s="1"/>
  <c r="E1330" i="4" a="1"/>
  <c r="E1330" i="4" s="1"/>
  <c r="I1330" i="4" a="1"/>
  <c r="I1330" i="4" s="1"/>
  <c r="D1330" i="4" a="1"/>
  <c r="D1330" i="4" s="1"/>
  <c r="H1330" i="4" a="1"/>
  <c r="H1330" i="4" s="1"/>
  <c r="C1330" i="4" a="1"/>
  <c r="C1330" i="4" s="1"/>
  <c r="L1324" i="4"/>
  <c r="N1324" i="4"/>
  <c r="O1325" i="4"/>
  <c r="M1324" i="4"/>
  <c r="A1332" i="4" l="1"/>
  <c r="E1331" i="4" a="1"/>
  <c r="E1331" i="4" s="1"/>
  <c r="I1331" i="4" a="1"/>
  <c r="I1331" i="4" s="1"/>
  <c r="D1331" i="4" a="1"/>
  <c r="D1331" i="4" s="1"/>
  <c r="H1331" i="4" a="1"/>
  <c r="H1331" i="4" s="1"/>
  <c r="C1331" i="4" a="1"/>
  <c r="C1331" i="4" s="1"/>
  <c r="G1331" i="4" a="1"/>
  <c r="G1331" i="4" s="1"/>
  <c r="B1331" i="4" a="1"/>
  <c r="B1331" i="4" s="1"/>
  <c r="F1331" i="4" a="1"/>
  <c r="F1331" i="4" s="1"/>
  <c r="M1325" i="4"/>
  <c r="N1325" i="4"/>
  <c r="O1326" i="4"/>
  <c r="L1325" i="4"/>
  <c r="A1333" i="4" l="1"/>
  <c r="I1332" i="4" a="1"/>
  <c r="I1332" i="4" s="1"/>
  <c r="D1332" i="4" a="1"/>
  <c r="D1332" i="4" s="1"/>
  <c r="H1332" i="4" a="1"/>
  <c r="H1332" i="4" s="1"/>
  <c r="C1332" i="4" a="1"/>
  <c r="C1332" i="4" s="1"/>
  <c r="G1332" i="4" a="1"/>
  <c r="G1332" i="4" s="1"/>
  <c r="B1332" i="4" a="1"/>
  <c r="B1332" i="4" s="1"/>
  <c r="F1332" i="4" a="1"/>
  <c r="F1332" i="4" s="1"/>
  <c r="E1332" i="4" a="1"/>
  <c r="E1332" i="4" s="1"/>
  <c r="L1326" i="4"/>
  <c r="M1326" i="4"/>
  <c r="N1326" i="4"/>
  <c r="O1327" i="4"/>
  <c r="A1334" i="4" l="1"/>
  <c r="F1333" i="4" a="1"/>
  <c r="F1333" i="4" s="1"/>
  <c r="E1333" i="4" a="1"/>
  <c r="E1333" i="4" s="1"/>
  <c r="I1333" i="4" a="1"/>
  <c r="I1333" i="4" s="1"/>
  <c r="D1333" i="4" a="1"/>
  <c r="D1333" i="4" s="1"/>
  <c r="H1333" i="4" a="1"/>
  <c r="H1333" i="4" s="1"/>
  <c r="C1333" i="4" a="1"/>
  <c r="C1333" i="4" s="1"/>
  <c r="G1333" i="4" a="1"/>
  <c r="G1333" i="4" s="1"/>
  <c r="B1333" i="4" a="1"/>
  <c r="B1333" i="4" s="1"/>
  <c r="L1327" i="4"/>
  <c r="M1327" i="4"/>
  <c r="O1328" i="4"/>
  <c r="N1327" i="4"/>
  <c r="A1335" i="4" l="1"/>
  <c r="E1334" i="4" a="1"/>
  <c r="E1334" i="4" s="1"/>
  <c r="I1334" i="4" a="1"/>
  <c r="I1334" i="4" s="1"/>
  <c r="D1334" i="4" a="1"/>
  <c r="D1334" i="4" s="1"/>
  <c r="H1334" i="4" a="1"/>
  <c r="H1334" i="4" s="1"/>
  <c r="C1334" i="4" a="1"/>
  <c r="C1334" i="4" s="1"/>
  <c r="G1334" i="4" a="1"/>
  <c r="G1334" i="4" s="1"/>
  <c r="B1334" i="4" a="1"/>
  <c r="B1334" i="4" s="1"/>
  <c r="F1334" i="4" a="1"/>
  <c r="F1334" i="4" s="1"/>
  <c r="M1328" i="4"/>
  <c r="L1328" i="4"/>
  <c r="O1329" i="4"/>
  <c r="N1328" i="4"/>
  <c r="A1336" i="4" l="1"/>
  <c r="H1335" i="4" a="1"/>
  <c r="H1335" i="4" s="1"/>
  <c r="C1335" i="4" a="1"/>
  <c r="C1335" i="4" s="1"/>
  <c r="G1335" i="4" a="1"/>
  <c r="G1335" i="4" s="1"/>
  <c r="B1335" i="4" a="1"/>
  <c r="B1335" i="4" s="1"/>
  <c r="F1335" i="4" a="1"/>
  <c r="F1335" i="4" s="1"/>
  <c r="E1335" i="4" a="1"/>
  <c r="E1335" i="4" s="1"/>
  <c r="I1335" i="4" a="1"/>
  <c r="I1335" i="4" s="1"/>
  <c r="D1335" i="4" a="1"/>
  <c r="D1335" i="4" s="1"/>
  <c r="L1329" i="4"/>
  <c r="N1329" i="4"/>
  <c r="O1330" i="4"/>
  <c r="M1329" i="4"/>
  <c r="A1337" i="4" l="1"/>
  <c r="F1336" i="4" a="1"/>
  <c r="F1336" i="4" s="1"/>
  <c r="E1336" i="4" a="1"/>
  <c r="E1336" i="4" s="1"/>
  <c r="I1336" i="4" a="1"/>
  <c r="I1336" i="4" s="1"/>
  <c r="D1336" i="4" a="1"/>
  <c r="D1336" i="4" s="1"/>
  <c r="H1336" i="4" a="1"/>
  <c r="H1336" i="4" s="1"/>
  <c r="C1336" i="4" a="1"/>
  <c r="C1336" i="4" s="1"/>
  <c r="G1336" i="4" a="1"/>
  <c r="G1336" i="4" s="1"/>
  <c r="B1336" i="4" a="1"/>
  <c r="B1336" i="4" s="1"/>
  <c r="L1330" i="4"/>
  <c r="N1330" i="4"/>
  <c r="O1331" i="4"/>
  <c r="M1330" i="4"/>
  <c r="A1338" i="4" l="1"/>
  <c r="I1337" i="4" a="1"/>
  <c r="I1337" i="4" s="1"/>
  <c r="D1337" i="4" a="1"/>
  <c r="D1337" i="4" s="1"/>
  <c r="H1337" i="4" a="1"/>
  <c r="H1337" i="4" s="1"/>
  <c r="C1337" i="4" a="1"/>
  <c r="C1337" i="4" s="1"/>
  <c r="G1337" i="4" a="1"/>
  <c r="G1337" i="4" s="1"/>
  <c r="B1337" i="4" a="1"/>
  <c r="B1337" i="4" s="1"/>
  <c r="F1337" i="4" a="1"/>
  <c r="F1337" i="4" s="1"/>
  <c r="E1337" i="4" a="1"/>
  <c r="E1337" i="4" s="1"/>
  <c r="L1331" i="4"/>
  <c r="M1331" i="4"/>
  <c r="N1331" i="4"/>
  <c r="O1332" i="4"/>
  <c r="A1339" i="4" l="1"/>
  <c r="G1338" i="4" a="1"/>
  <c r="G1338" i="4" s="1"/>
  <c r="B1338" i="4" a="1"/>
  <c r="B1338" i="4" s="1"/>
  <c r="F1338" i="4" a="1"/>
  <c r="F1338" i="4" s="1"/>
  <c r="E1338" i="4" a="1"/>
  <c r="E1338" i="4" s="1"/>
  <c r="I1338" i="4" a="1"/>
  <c r="I1338" i="4" s="1"/>
  <c r="D1338" i="4" a="1"/>
  <c r="D1338" i="4" s="1"/>
  <c r="H1338" i="4" a="1"/>
  <c r="H1338" i="4" s="1"/>
  <c r="C1338" i="4" a="1"/>
  <c r="C1338" i="4" s="1"/>
  <c r="L1332" i="4"/>
  <c r="N1332" i="4"/>
  <c r="M1332" i="4"/>
  <c r="O1333" i="4"/>
  <c r="A1340" i="4" l="1"/>
  <c r="E1339" i="4" a="1"/>
  <c r="E1339" i="4" s="1"/>
  <c r="I1339" i="4" a="1"/>
  <c r="I1339" i="4" s="1"/>
  <c r="D1339" i="4" a="1"/>
  <c r="D1339" i="4" s="1"/>
  <c r="H1339" i="4" a="1"/>
  <c r="H1339" i="4" s="1"/>
  <c r="C1339" i="4" a="1"/>
  <c r="C1339" i="4" s="1"/>
  <c r="G1339" i="4" a="1"/>
  <c r="G1339" i="4" s="1"/>
  <c r="B1339" i="4" a="1"/>
  <c r="B1339" i="4" s="1"/>
  <c r="F1339" i="4" a="1"/>
  <c r="F1339" i="4" s="1"/>
  <c r="M1333" i="4"/>
  <c r="L1333" i="4"/>
  <c r="O1334" i="4"/>
  <c r="N1333" i="4"/>
  <c r="A1341" i="4" l="1"/>
  <c r="I1340" i="4" a="1"/>
  <c r="I1340" i="4" s="1"/>
  <c r="D1340" i="4" a="1"/>
  <c r="D1340" i="4" s="1"/>
  <c r="H1340" i="4" a="1"/>
  <c r="H1340" i="4" s="1"/>
  <c r="C1340" i="4" a="1"/>
  <c r="C1340" i="4" s="1"/>
  <c r="G1340" i="4" a="1"/>
  <c r="G1340" i="4" s="1"/>
  <c r="B1340" i="4" a="1"/>
  <c r="B1340" i="4" s="1"/>
  <c r="F1340" i="4" a="1"/>
  <c r="F1340" i="4" s="1"/>
  <c r="E1340" i="4" a="1"/>
  <c r="E1340" i="4" s="1"/>
  <c r="N1334" i="4"/>
  <c r="L1334" i="4"/>
  <c r="O1335" i="4"/>
  <c r="M1334" i="4"/>
  <c r="A1342" i="4" l="1"/>
  <c r="F1341" i="4" a="1"/>
  <c r="F1341" i="4" s="1"/>
  <c r="E1341" i="4" a="1"/>
  <c r="E1341" i="4" s="1"/>
  <c r="I1341" i="4" a="1"/>
  <c r="I1341" i="4" s="1"/>
  <c r="D1341" i="4" a="1"/>
  <c r="D1341" i="4" s="1"/>
  <c r="H1341" i="4" a="1"/>
  <c r="H1341" i="4" s="1"/>
  <c r="C1341" i="4" a="1"/>
  <c r="C1341" i="4" s="1"/>
  <c r="G1341" i="4" a="1"/>
  <c r="G1341" i="4" s="1"/>
  <c r="B1341" i="4" a="1"/>
  <c r="B1341" i="4" s="1"/>
  <c r="L1335" i="4"/>
  <c r="O1336" i="4"/>
  <c r="M1335" i="4"/>
  <c r="N1335" i="4"/>
  <c r="A1343" i="4" l="1"/>
  <c r="E1342" i="4" a="1"/>
  <c r="E1342" i="4" s="1"/>
  <c r="I1342" i="4" a="1"/>
  <c r="I1342" i="4" s="1"/>
  <c r="D1342" i="4" a="1"/>
  <c r="D1342" i="4" s="1"/>
  <c r="H1342" i="4" a="1"/>
  <c r="H1342" i="4" s="1"/>
  <c r="C1342" i="4" a="1"/>
  <c r="C1342" i="4" s="1"/>
  <c r="G1342" i="4" a="1"/>
  <c r="G1342" i="4" s="1"/>
  <c r="B1342" i="4" a="1"/>
  <c r="B1342" i="4" s="1"/>
  <c r="F1342" i="4" a="1"/>
  <c r="F1342" i="4" s="1"/>
  <c r="M1336" i="4"/>
  <c r="L1336" i="4"/>
  <c r="O1337" i="4"/>
  <c r="N1336" i="4"/>
  <c r="A1344" i="4" l="1"/>
  <c r="H1343" i="4" a="1"/>
  <c r="H1343" i="4" s="1"/>
  <c r="C1343" i="4" a="1"/>
  <c r="C1343" i="4" s="1"/>
  <c r="G1343" i="4" a="1"/>
  <c r="G1343" i="4" s="1"/>
  <c r="B1343" i="4" a="1"/>
  <c r="B1343" i="4" s="1"/>
  <c r="F1343" i="4" a="1"/>
  <c r="F1343" i="4" s="1"/>
  <c r="E1343" i="4" a="1"/>
  <c r="E1343" i="4" s="1"/>
  <c r="I1343" i="4" a="1"/>
  <c r="I1343" i="4" s="1"/>
  <c r="D1343" i="4" a="1"/>
  <c r="D1343" i="4" s="1"/>
  <c r="N1337" i="4"/>
  <c r="M1337" i="4"/>
  <c r="L1337" i="4"/>
  <c r="O1338" i="4"/>
  <c r="A1345" i="4" l="1"/>
  <c r="F1344" i="4" a="1"/>
  <c r="F1344" i="4" s="1"/>
  <c r="E1344" i="4" a="1"/>
  <c r="E1344" i="4" s="1"/>
  <c r="I1344" i="4" a="1"/>
  <c r="I1344" i="4" s="1"/>
  <c r="D1344" i="4" a="1"/>
  <c r="D1344" i="4" s="1"/>
  <c r="H1344" i="4" a="1"/>
  <c r="H1344" i="4" s="1"/>
  <c r="C1344" i="4" a="1"/>
  <c r="C1344" i="4" s="1"/>
  <c r="G1344" i="4" a="1"/>
  <c r="G1344" i="4" s="1"/>
  <c r="B1344" i="4" a="1"/>
  <c r="B1344" i="4" s="1"/>
  <c r="N1338" i="4"/>
  <c r="L1338" i="4"/>
  <c r="O1339" i="4"/>
  <c r="M1338" i="4"/>
  <c r="A1346" i="4" l="1"/>
  <c r="I1345" i="4" a="1"/>
  <c r="I1345" i="4" s="1"/>
  <c r="D1345" i="4" a="1"/>
  <c r="D1345" i="4" s="1"/>
  <c r="H1345" i="4" a="1"/>
  <c r="H1345" i="4" s="1"/>
  <c r="C1345" i="4" a="1"/>
  <c r="C1345" i="4" s="1"/>
  <c r="G1345" i="4" a="1"/>
  <c r="G1345" i="4" s="1"/>
  <c r="B1345" i="4" a="1"/>
  <c r="B1345" i="4" s="1"/>
  <c r="F1345" i="4" a="1"/>
  <c r="F1345" i="4" s="1"/>
  <c r="E1345" i="4" a="1"/>
  <c r="E1345" i="4" s="1"/>
  <c r="M1339" i="4"/>
  <c r="L1339" i="4"/>
  <c r="O1340" i="4"/>
  <c r="N1339" i="4"/>
  <c r="A1347" i="4" l="1"/>
  <c r="G1346" i="4" a="1"/>
  <c r="G1346" i="4" s="1"/>
  <c r="B1346" i="4" a="1"/>
  <c r="B1346" i="4" s="1"/>
  <c r="F1346" i="4" a="1"/>
  <c r="F1346" i="4" s="1"/>
  <c r="E1346" i="4" a="1"/>
  <c r="E1346" i="4" s="1"/>
  <c r="I1346" i="4" a="1"/>
  <c r="I1346" i="4" s="1"/>
  <c r="D1346" i="4" a="1"/>
  <c r="D1346" i="4" s="1"/>
  <c r="H1346" i="4" a="1"/>
  <c r="H1346" i="4" s="1"/>
  <c r="C1346" i="4" a="1"/>
  <c r="C1346" i="4" s="1"/>
  <c r="M1340" i="4"/>
  <c r="N1340" i="4"/>
  <c r="L1340" i="4"/>
  <c r="O1341" i="4"/>
  <c r="A1348" i="4" l="1"/>
  <c r="E1347" i="4" a="1"/>
  <c r="E1347" i="4" s="1"/>
  <c r="I1347" i="4" a="1"/>
  <c r="I1347" i="4" s="1"/>
  <c r="D1347" i="4" a="1"/>
  <c r="D1347" i="4" s="1"/>
  <c r="H1347" i="4" a="1"/>
  <c r="H1347" i="4" s="1"/>
  <c r="C1347" i="4" a="1"/>
  <c r="C1347" i="4" s="1"/>
  <c r="G1347" i="4" a="1"/>
  <c r="G1347" i="4" s="1"/>
  <c r="B1347" i="4" a="1"/>
  <c r="B1347" i="4" s="1"/>
  <c r="F1347" i="4" a="1"/>
  <c r="F1347" i="4" s="1"/>
  <c r="L1341" i="4"/>
  <c r="O1342" i="4"/>
  <c r="M1341" i="4"/>
  <c r="N1341" i="4"/>
  <c r="A1349" i="4" l="1"/>
  <c r="I1348" i="4" a="1"/>
  <c r="I1348" i="4" s="1"/>
  <c r="D1348" i="4" a="1"/>
  <c r="D1348" i="4" s="1"/>
  <c r="H1348" i="4" a="1"/>
  <c r="H1348" i="4" s="1"/>
  <c r="C1348" i="4" a="1"/>
  <c r="C1348" i="4" s="1"/>
  <c r="G1348" i="4" a="1"/>
  <c r="G1348" i="4" s="1"/>
  <c r="B1348" i="4" a="1"/>
  <c r="B1348" i="4" s="1"/>
  <c r="F1348" i="4" a="1"/>
  <c r="F1348" i="4" s="1"/>
  <c r="E1348" i="4" a="1"/>
  <c r="E1348" i="4" s="1"/>
  <c r="N1342" i="4"/>
  <c r="L1342" i="4"/>
  <c r="O1343" i="4"/>
  <c r="M1342" i="4"/>
  <c r="A1350" i="4" l="1"/>
  <c r="F1349" i="4" a="1"/>
  <c r="F1349" i="4" s="1"/>
  <c r="E1349" i="4" a="1"/>
  <c r="E1349" i="4" s="1"/>
  <c r="I1349" i="4" a="1"/>
  <c r="I1349" i="4" s="1"/>
  <c r="D1349" i="4" a="1"/>
  <c r="D1349" i="4" s="1"/>
  <c r="H1349" i="4" a="1"/>
  <c r="H1349" i="4" s="1"/>
  <c r="C1349" i="4" a="1"/>
  <c r="C1349" i="4" s="1"/>
  <c r="G1349" i="4" a="1"/>
  <c r="G1349" i="4" s="1"/>
  <c r="B1349" i="4" a="1"/>
  <c r="B1349" i="4" s="1"/>
  <c r="L1343" i="4"/>
  <c r="O1344" i="4"/>
  <c r="M1343" i="4"/>
  <c r="N1343" i="4"/>
  <c r="A1351" i="4" l="1"/>
  <c r="E1350" i="4" a="1"/>
  <c r="E1350" i="4" s="1"/>
  <c r="I1350" i="4" a="1"/>
  <c r="I1350" i="4" s="1"/>
  <c r="D1350" i="4" a="1"/>
  <c r="D1350" i="4" s="1"/>
  <c r="H1350" i="4" a="1"/>
  <c r="H1350" i="4" s="1"/>
  <c r="C1350" i="4" a="1"/>
  <c r="C1350" i="4" s="1"/>
  <c r="G1350" i="4" a="1"/>
  <c r="G1350" i="4" s="1"/>
  <c r="B1350" i="4" a="1"/>
  <c r="B1350" i="4" s="1"/>
  <c r="F1350" i="4" a="1"/>
  <c r="F1350" i="4" s="1"/>
  <c r="M1344" i="4"/>
  <c r="L1344" i="4"/>
  <c r="O1345" i="4"/>
  <c r="N1344" i="4"/>
  <c r="A1352" i="4" l="1"/>
  <c r="H1351" i="4" a="1"/>
  <c r="H1351" i="4" s="1"/>
  <c r="C1351" i="4" a="1"/>
  <c r="C1351" i="4" s="1"/>
  <c r="G1351" i="4" a="1"/>
  <c r="G1351" i="4" s="1"/>
  <c r="B1351" i="4" a="1"/>
  <c r="B1351" i="4" s="1"/>
  <c r="F1351" i="4" a="1"/>
  <c r="F1351" i="4" s="1"/>
  <c r="E1351" i="4" a="1"/>
  <c r="E1351" i="4" s="1"/>
  <c r="I1351" i="4" a="1"/>
  <c r="I1351" i="4" s="1"/>
  <c r="D1351" i="4" a="1"/>
  <c r="D1351" i="4" s="1"/>
  <c r="L1345" i="4"/>
  <c r="N1345" i="4"/>
  <c r="O1346" i="4"/>
  <c r="M1345" i="4"/>
  <c r="A1353" i="4" l="1"/>
  <c r="F1352" i="4" a="1"/>
  <c r="F1352" i="4" s="1"/>
  <c r="E1352" i="4" a="1"/>
  <c r="E1352" i="4" s="1"/>
  <c r="I1352" i="4" a="1"/>
  <c r="I1352" i="4" s="1"/>
  <c r="D1352" i="4" a="1"/>
  <c r="D1352" i="4" s="1"/>
  <c r="H1352" i="4" a="1"/>
  <c r="H1352" i="4" s="1"/>
  <c r="C1352" i="4" a="1"/>
  <c r="C1352" i="4" s="1"/>
  <c r="G1352" i="4" a="1"/>
  <c r="G1352" i="4" s="1"/>
  <c r="B1352" i="4" a="1"/>
  <c r="B1352" i="4" s="1"/>
  <c r="M1346" i="4"/>
  <c r="N1346" i="4"/>
  <c r="L1346" i="4"/>
  <c r="O1347" i="4"/>
  <c r="A1354" i="4" l="1"/>
  <c r="I1353" i="4" a="1"/>
  <c r="I1353" i="4" s="1"/>
  <c r="D1353" i="4" a="1"/>
  <c r="D1353" i="4" s="1"/>
  <c r="H1353" i="4" a="1"/>
  <c r="H1353" i="4" s="1"/>
  <c r="C1353" i="4" a="1"/>
  <c r="C1353" i="4" s="1"/>
  <c r="G1353" i="4" a="1"/>
  <c r="G1353" i="4" s="1"/>
  <c r="B1353" i="4" a="1"/>
  <c r="B1353" i="4" s="1"/>
  <c r="F1353" i="4" a="1"/>
  <c r="F1353" i="4" s="1"/>
  <c r="E1353" i="4" a="1"/>
  <c r="E1353" i="4" s="1"/>
  <c r="M1347" i="4"/>
  <c r="L1347" i="4"/>
  <c r="O1348" i="4"/>
  <c r="N1347" i="4"/>
  <c r="A1355" i="4" l="1"/>
  <c r="G1354" i="4" a="1"/>
  <c r="G1354" i="4" s="1"/>
  <c r="B1354" i="4" a="1"/>
  <c r="B1354" i="4" s="1"/>
  <c r="F1354" i="4" a="1"/>
  <c r="F1354" i="4" s="1"/>
  <c r="E1354" i="4" a="1"/>
  <c r="E1354" i="4" s="1"/>
  <c r="I1354" i="4" a="1"/>
  <c r="I1354" i="4" s="1"/>
  <c r="D1354" i="4" a="1"/>
  <c r="D1354" i="4" s="1"/>
  <c r="H1354" i="4" a="1"/>
  <c r="H1354" i="4" s="1"/>
  <c r="C1354" i="4" a="1"/>
  <c r="C1354" i="4" s="1"/>
  <c r="L1348" i="4"/>
  <c r="M1348" i="4"/>
  <c r="N1348" i="4"/>
  <c r="O1349" i="4"/>
  <c r="A1356" i="4" l="1"/>
  <c r="E1355" i="4" a="1"/>
  <c r="E1355" i="4" s="1"/>
  <c r="I1355" i="4" a="1"/>
  <c r="I1355" i="4" s="1"/>
  <c r="D1355" i="4" a="1"/>
  <c r="D1355" i="4" s="1"/>
  <c r="H1355" i="4" a="1"/>
  <c r="H1355" i="4" s="1"/>
  <c r="C1355" i="4" a="1"/>
  <c r="C1355" i="4" s="1"/>
  <c r="G1355" i="4" a="1"/>
  <c r="G1355" i="4" s="1"/>
  <c r="B1355" i="4" a="1"/>
  <c r="B1355" i="4" s="1"/>
  <c r="F1355" i="4" a="1"/>
  <c r="F1355" i="4" s="1"/>
  <c r="M1349" i="4"/>
  <c r="N1349" i="4"/>
  <c r="L1349" i="4"/>
  <c r="O1350" i="4"/>
  <c r="A1357" i="4" l="1"/>
  <c r="I1356" i="4" a="1"/>
  <c r="I1356" i="4" s="1"/>
  <c r="D1356" i="4" a="1"/>
  <c r="D1356" i="4" s="1"/>
  <c r="H1356" i="4" a="1"/>
  <c r="H1356" i="4" s="1"/>
  <c r="C1356" i="4" a="1"/>
  <c r="C1356" i="4" s="1"/>
  <c r="G1356" i="4" a="1"/>
  <c r="G1356" i="4" s="1"/>
  <c r="B1356" i="4" a="1"/>
  <c r="B1356" i="4" s="1"/>
  <c r="F1356" i="4" a="1"/>
  <c r="F1356" i="4" s="1"/>
  <c r="E1356" i="4" a="1"/>
  <c r="E1356" i="4" s="1"/>
  <c r="L1350" i="4"/>
  <c r="N1350" i="4"/>
  <c r="O1351" i="4"/>
  <c r="M1350" i="4"/>
  <c r="A1358" i="4" l="1"/>
  <c r="F1357" i="4" a="1"/>
  <c r="F1357" i="4" s="1"/>
  <c r="E1357" i="4" a="1"/>
  <c r="E1357" i="4" s="1"/>
  <c r="I1357" i="4" a="1"/>
  <c r="I1357" i="4" s="1"/>
  <c r="D1357" i="4" a="1"/>
  <c r="D1357" i="4" s="1"/>
  <c r="H1357" i="4" a="1"/>
  <c r="H1357" i="4" s="1"/>
  <c r="C1357" i="4" a="1"/>
  <c r="C1357" i="4" s="1"/>
  <c r="G1357" i="4" a="1"/>
  <c r="G1357" i="4" s="1"/>
  <c r="B1357" i="4" a="1"/>
  <c r="B1357" i="4" s="1"/>
  <c r="M1351" i="4"/>
  <c r="L1351" i="4"/>
  <c r="N1351" i="4"/>
  <c r="O1352" i="4"/>
  <c r="A1359" i="4" l="1"/>
  <c r="E1358" i="4" a="1"/>
  <c r="E1358" i="4" s="1"/>
  <c r="I1358" i="4" a="1"/>
  <c r="I1358" i="4" s="1"/>
  <c r="D1358" i="4" a="1"/>
  <c r="D1358" i="4" s="1"/>
  <c r="H1358" i="4" a="1"/>
  <c r="H1358" i="4" s="1"/>
  <c r="C1358" i="4" a="1"/>
  <c r="C1358" i="4" s="1"/>
  <c r="G1358" i="4" a="1"/>
  <c r="G1358" i="4" s="1"/>
  <c r="B1358" i="4" a="1"/>
  <c r="B1358" i="4" s="1"/>
  <c r="F1358" i="4" a="1"/>
  <c r="F1358" i="4" s="1"/>
  <c r="L1352" i="4"/>
  <c r="N1352" i="4"/>
  <c r="O1353" i="4"/>
  <c r="M1352" i="4"/>
  <c r="A1360" i="4" l="1"/>
  <c r="H1359" i="4" a="1"/>
  <c r="H1359" i="4" s="1"/>
  <c r="C1359" i="4" a="1"/>
  <c r="C1359" i="4" s="1"/>
  <c r="G1359" i="4" a="1"/>
  <c r="G1359" i="4" s="1"/>
  <c r="B1359" i="4" a="1"/>
  <c r="B1359" i="4" s="1"/>
  <c r="F1359" i="4" a="1"/>
  <c r="F1359" i="4" s="1"/>
  <c r="E1359" i="4" a="1"/>
  <c r="E1359" i="4" s="1"/>
  <c r="I1359" i="4" a="1"/>
  <c r="I1359" i="4" s="1"/>
  <c r="D1359" i="4" a="1"/>
  <c r="D1359" i="4" s="1"/>
  <c r="M1353" i="4"/>
  <c r="N1353" i="4"/>
  <c r="O1354" i="4"/>
  <c r="L1353" i="4"/>
  <c r="A1361" i="4" l="1"/>
  <c r="F1360" i="4" a="1"/>
  <c r="F1360" i="4" s="1"/>
  <c r="E1360" i="4" a="1"/>
  <c r="E1360" i="4" s="1"/>
  <c r="I1360" i="4" a="1"/>
  <c r="I1360" i="4" s="1"/>
  <c r="D1360" i="4" a="1"/>
  <c r="D1360" i="4" s="1"/>
  <c r="H1360" i="4" a="1"/>
  <c r="H1360" i="4" s="1"/>
  <c r="C1360" i="4" a="1"/>
  <c r="C1360" i="4" s="1"/>
  <c r="G1360" i="4" a="1"/>
  <c r="G1360" i="4" s="1"/>
  <c r="B1360" i="4" a="1"/>
  <c r="B1360" i="4" s="1"/>
  <c r="L1354" i="4"/>
  <c r="M1354" i="4"/>
  <c r="N1354" i="4"/>
  <c r="O1355" i="4"/>
  <c r="A1362" i="4" l="1"/>
  <c r="I1361" i="4" a="1"/>
  <c r="I1361" i="4" s="1"/>
  <c r="D1361" i="4" a="1"/>
  <c r="D1361" i="4" s="1"/>
  <c r="H1361" i="4" a="1"/>
  <c r="H1361" i="4" s="1"/>
  <c r="C1361" i="4" a="1"/>
  <c r="C1361" i="4" s="1"/>
  <c r="G1361" i="4" a="1"/>
  <c r="G1361" i="4" s="1"/>
  <c r="B1361" i="4" a="1"/>
  <c r="B1361" i="4" s="1"/>
  <c r="F1361" i="4" a="1"/>
  <c r="F1361" i="4" s="1"/>
  <c r="E1361" i="4" a="1"/>
  <c r="E1361" i="4" s="1"/>
  <c r="M1355" i="4"/>
  <c r="L1355" i="4"/>
  <c r="O1356" i="4"/>
  <c r="N1355" i="4"/>
  <c r="A1363" i="4" l="1"/>
  <c r="G1362" i="4" a="1"/>
  <c r="G1362" i="4" s="1"/>
  <c r="B1362" i="4" a="1"/>
  <c r="B1362" i="4" s="1"/>
  <c r="F1362" i="4" a="1"/>
  <c r="F1362" i="4" s="1"/>
  <c r="E1362" i="4" a="1"/>
  <c r="E1362" i="4" s="1"/>
  <c r="I1362" i="4" a="1"/>
  <c r="I1362" i="4" s="1"/>
  <c r="D1362" i="4" a="1"/>
  <c r="D1362" i="4" s="1"/>
  <c r="H1362" i="4" a="1"/>
  <c r="H1362" i="4" s="1"/>
  <c r="C1362" i="4" a="1"/>
  <c r="C1362" i="4" s="1"/>
  <c r="L1356" i="4"/>
  <c r="O1357" i="4"/>
  <c r="M1356" i="4"/>
  <c r="N1356" i="4"/>
  <c r="A1364" i="4" l="1"/>
  <c r="E1363" i="4" a="1"/>
  <c r="E1363" i="4" s="1"/>
  <c r="I1363" i="4" a="1"/>
  <c r="I1363" i="4" s="1"/>
  <c r="D1363" i="4" a="1"/>
  <c r="D1363" i="4" s="1"/>
  <c r="H1363" i="4" a="1"/>
  <c r="H1363" i="4" s="1"/>
  <c r="C1363" i="4" a="1"/>
  <c r="C1363" i="4" s="1"/>
  <c r="G1363" i="4" a="1"/>
  <c r="G1363" i="4" s="1"/>
  <c r="B1363" i="4" a="1"/>
  <c r="B1363" i="4" s="1"/>
  <c r="F1363" i="4" a="1"/>
  <c r="F1363" i="4" s="1"/>
  <c r="L1357" i="4"/>
  <c r="M1357" i="4"/>
  <c r="N1357" i="4"/>
  <c r="O1358" i="4"/>
  <c r="A1365" i="4" l="1"/>
  <c r="I1364" i="4" a="1"/>
  <c r="I1364" i="4" s="1"/>
  <c r="D1364" i="4" a="1"/>
  <c r="D1364" i="4" s="1"/>
  <c r="H1364" i="4" a="1"/>
  <c r="H1364" i="4" s="1"/>
  <c r="C1364" i="4" a="1"/>
  <c r="C1364" i="4" s="1"/>
  <c r="G1364" i="4" a="1"/>
  <c r="G1364" i="4" s="1"/>
  <c r="B1364" i="4" a="1"/>
  <c r="B1364" i="4" s="1"/>
  <c r="F1364" i="4" a="1"/>
  <c r="F1364" i="4" s="1"/>
  <c r="E1364" i="4" a="1"/>
  <c r="E1364" i="4" s="1"/>
  <c r="M1358" i="4"/>
  <c r="L1358" i="4"/>
  <c r="O1359" i="4"/>
  <c r="N1358" i="4"/>
  <c r="A1366" i="4" l="1"/>
  <c r="F1365" i="4" a="1"/>
  <c r="F1365" i="4" s="1"/>
  <c r="E1365" i="4" a="1"/>
  <c r="E1365" i="4" s="1"/>
  <c r="I1365" i="4" a="1"/>
  <c r="I1365" i="4" s="1"/>
  <c r="D1365" i="4" a="1"/>
  <c r="D1365" i="4" s="1"/>
  <c r="H1365" i="4" a="1"/>
  <c r="H1365" i="4" s="1"/>
  <c r="C1365" i="4" a="1"/>
  <c r="C1365" i="4" s="1"/>
  <c r="G1365" i="4" a="1"/>
  <c r="G1365" i="4" s="1"/>
  <c r="B1365" i="4" a="1"/>
  <c r="B1365" i="4" s="1"/>
  <c r="M1359" i="4"/>
  <c r="L1359" i="4"/>
  <c r="N1359" i="4"/>
  <c r="O1360" i="4"/>
  <c r="A1367" i="4" l="1"/>
  <c r="E1366" i="4" a="1"/>
  <c r="E1366" i="4" s="1"/>
  <c r="I1366" i="4" a="1"/>
  <c r="I1366" i="4" s="1"/>
  <c r="D1366" i="4" a="1"/>
  <c r="D1366" i="4" s="1"/>
  <c r="H1366" i="4" a="1"/>
  <c r="H1366" i="4" s="1"/>
  <c r="C1366" i="4" a="1"/>
  <c r="C1366" i="4" s="1"/>
  <c r="G1366" i="4" a="1"/>
  <c r="G1366" i="4" s="1"/>
  <c r="B1366" i="4" a="1"/>
  <c r="B1366" i="4" s="1"/>
  <c r="F1366" i="4" a="1"/>
  <c r="F1366" i="4" s="1"/>
  <c r="L1360" i="4"/>
  <c r="M1360" i="4"/>
  <c r="N1360" i="4"/>
  <c r="O1361" i="4"/>
  <c r="A1368" i="4" l="1"/>
  <c r="H1367" i="4" a="1"/>
  <c r="H1367" i="4" s="1"/>
  <c r="C1367" i="4" a="1"/>
  <c r="C1367" i="4" s="1"/>
  <c r="G1367" i="4" a="1"/>
  <c r="G1367" i="4" s="1"/>
  <c r="B1367" i="4" a="1"/>
  <c r="B1367" i="4" s="1"/>
  <c r="F1367" i="4" a="1"/>
  <c r="F1367" i="4" s="1"/>
  <c r="E1367" i="4" a="1"/>
  <c r="E1367" i="4" s="1"/>
  <c r="I1367" i="4" a="1"/>
  <c r="I1367" i="4" s="1"/>
  <c r="D1367" i="4" a="1"/>
  <c r="D1367" i="4" s="1"/>
  <c r="L1361" i="4"/>
  <c r="M1361" i="4"/>
  <c r="O1362" i="4"/>
  <c r="N1361" i="4"/>
  <c r="A1369" i="4" l="1"/>
  <c r="F1368" i="4" a="1"/>
  <c r="F1368" i="4" s="1"/>
  <c r="E1368" i="4" a="1"/>
  <c r="E1368" i="4" s="1"/>
  <c r="I1368" i="4" a="1"/>
  <c r="I1368" i="4" s="1"/>
  <c r="D1368" i="4" a="1"/>
  <c r="D1368" i="4" s="1"/>
  <c r="H1368" i="4" a="1"/>
  <c r="H1368" i="4" s="1"/>
  <c r="C1368" i="4" a="1"/>
  <c r="C1368" i="4" s="1"/>
  <c r="G1368" i="4" a="1"/>
  <c r="G1368" i="4" s="1"/>
  <c r="B1368" i="4" a="1"/>
  <c r="B1368" i="4" s="1"/>
  <c r="L1362" i="4"/>
  <c r="O1363" i="4"/>
  <c r="M1362" i="4"/>
  <c r="N1362" i="4"/>
  <c r="A1370" i="4" l="1"/>
  <c r="I1369" i="4" a="1"/>
  <c r="I1369" i="4" s="1"/>
  <c r="D1369" i="4" a="1"/>
  <c r="D1369" i="4" s="1"/>
  <c r="H1369" i="4" a="1"/>
  <c r="H1369" i="4" s="1"/>
  <c r="C1369" i="4" a="1"/>
  <c r="C1369" i="4" s="1"/>
  <c r="G1369" i="4" a="1"/>
  <c r="G1369" i="4" s="1"/>
  <c r="B1369" i="4" a="1"/>
  <c r="B1369" i="4" s="1"/>
  <c r="F1369" i="4" a="1"/>
  <c r="F1369" i="4" s="1"/>
  <c r="E1369" i="4" a="1"/>
  <c r="E1369" i="4" s="1"/>
  <c r="L1363" i="4"/>
  <c r="O1364" i="4"/>
  <c r="M1363" i="4"/>
  <c r="N1363" i="4"/>
  <c r="A1371" i="4" l="1"/>
  <c r="G1370" i="4" a="1"/>
  <c r="G1370" i="4" s="1"/>
  <c r="B1370" i="4" a="1"/>
  <c r="B1370" i="4" s="1"/>
  <c r="F1370" i="4" a="1"/>
  <c r="F1370" i="4" s="1"/>
  <c r="E1370" i="4" a="1"/>
  <c r="E1370" i="4" s="1"/>
  <c r="I1370" i="4" a="1"/>
  <c r="I1370" i="4" s="1"/>
  <c r="D1370" i="4" a="1"/>
  <c r="D1370" i="4" s="1"/>
  <c r="H1370" i="4" a="1"/>
  <c r="H1370" i="4" s="1"/>
  <c r="C1370" i="4" a="1"/>
  <c r="C1370" i="4" s="1"/>
  <c r="M1364" i="4"/>
  <c r="L1364" i="4"/>
  <c r="O1365" i="4"/>
  <c r="N1364" i="4"/>
  <c r="A1372" i="4" l="1"/>
  <c r="E1371" i="4" a="1"/>
  <c r="E1371" i="4" s="1"/>
  <c r="I1371" i="4" a="1"/>
  <c r="I1371" i="4" s="1"/>
  <c r="D1371" i="4" a="1"/>
  <c r="D1371" i="4" s="1"/>
  <c r="H1371" i="4" a="1"/>
  <c r="H1371" i="4" s="1"/>
  <c r="C1371" i="4" a="1"/>
  <c r="C1371" i="4" s="1"/>
  <c r="G1371" i="4" a="1"/>
  <c r="G1371" i="4" s="1"/>
  <c r="B1371" i="4" a="1"/>
  <c r="B1371" i="4" s="1"/>
  <c r="F1371" i="4" a="1"/>
  <c r="F1371" i="4" s="1"/>
  <c r="N1365" i="4"/>
  <c r="L1365" i="4"/>
  <c r="O1366" i="4"/>
  <c r="M1365" i="4"/>
  <c r="A1373" i="4" l="1"/>
  <c r="I1372" i="4" a="1"/>
  <c r="I1372" i="4" s="1"/>
  <c r="D1372" i="4" a="1"/>
  <c r="D1372" i="4" s="1"/>
  <c r="H1372" i="4" a="1"/>
  <c r="H1372" i="4" s="1"/>
  <c r="C1372" i="4" a="1"/>
  <c r="C1372" i="4" s="1"/>
  <c r="G1372" i="4" a="1"/>
  <c r="G1372" i="4" s="1"/>
  <c r="B1372" i="4" a="1"/>
  <c r="B1372" i="4" s="1"/>
  <c r="F1372" i="4" a="1"/>
  <c r="F1372" i="4" s="1"/>
  <c r="E1372" i="4" a="1"/>
  <c r="E1372" i="4" s="1"/>
  <c r="L1366" i="4"/>
  <c r="N1366" i="4"/>
  <c r="O1367" i="4"/>
  <c r="M1366" i="4"/>
  <c r="A1374" i="4" l="1"/>
  <c r="F1373" i="4" a="1"/>
  <c r="F1373" i="4" s="1"/>
  <c r="E1373" i="4" a="1"/>
  <c r="E1373" i="4" s="1"/>
  <c r="I1373" i="4" a="1"/>
  <c r="I1373" i="4" s="1"/>
  <c r="D1373" i="4" a="1"/>
  <c r="D1373" i="4" s="1"/>
  <c r="H1373" i="4" a="1"/>
  <c r="H1373" i="4" s="1"/>
  <c r="C1373" i="4" a="1"/>
  <c r="C1373" i="4" s="1"/>
  <c r="G1373" i="4" a="1"/>
  <c r="G1373" i="4" s="1"/>
  <c r="B1373" i="4" a="1"/>
  <c r="B1373" i="4" s="1"/>
  <c r="L1367" i="4"/>
  <c r="M1367" i="4"/>
  <c r="N1367" i="4"/>
  <c r="O1368" i="4"/>
  <c r="A1375" i="4" l="1"/>
  <c r="E1374" i="4" a="1"/>
  <c r="E1374" i="4" s="1"/>
  <c r="I1374" i="4" a="1"/>
  <c r="I1374" i="4" s="1"/>
  <c r="D1374" i="4" a="1"/>
  <c r="D1374" i="4" s="1"/>
  <c r="H1374" i="4" a="1"/>
  <c r="H1374" i="4" s="1"/>
  <c r="C1374" i="4" a="1"/>
  <c r="C1374" i="4" s="1"/>
  <c r="G1374" i="4" a="1"/>
  <c r="G1374" i="4" s="1"/>
  <c r="B1374" i="4" a="1"/>
  <c r="B1374" i="4" s="1"/>
  <c r="F1374" i="4" a="1"/>
  <c r="F1374" i="4" s="1"/>
  <c r="L1368" i="4"/>
  <c r="N1368" i="4"/>
  <c r="O1369" i="4"/>
  <c r="M1368" i="4"/>
  <c r="A1376" i="4" l="1"/>
  <c r="H1375" i="4" a="1"/>
  <c r="H1375" i="4" s="1"/>
  <c r="C1375" i="4" a="1"/>
  <c r="C1375" i="4" s="1"/>
  <c r="G1375" i="4" a="1"/>
  <c r="G1375" i="4" s="1"/>
  <c r="B1375" i="4" a="1"/>
  <c r="B1375" i="4" s="1"/>
  <c r="F1375" i="4" a="1"/>
  <c r="F1375" i="4" s="1"/>
  <c r="E1375" i="4" a="1"/>
  <c r="E1375" i="4" s="1"/>
  <c r="I1375" i="4" a="1"/>
  <c r="I1375" i="4" s="1"/>
  <c r="D1375" i="4" a="1"/>
  <c r="D1375" i="4" s="1"/>
  <c r="L1369" i="4"/>
  <c r="O1370" i="4"/>
  <c r="M1369" i="4"/>
  <c r="N1369" i="4"/>
  <c r="A1377" i="4" l="1"/>
  <c r="F1376" i="4" a="1"/>
  <c r="F1376" i="4" s="1"/>
  <c r="E1376" i="4" a="1"/>
  <c r="E1376" i="4" s="1"/>
  <c r="I1376" i="4" a="1"/>
  <c r="I1376" i="4" s="1"/>
  <c r="D1376" i="4" a="1"/>
  <c r="D1376" i="4" s="1"/>
  <c r="H1376" i="4" a="1"/>
  <c r="H1376" i="4" s="1"/>
  <c r="C1376" i="4" a="1"/>
  <c r="C1376" i="4" s="1"/>
  <c r="G1376" i="4" a="1"/>
  <c r="G1376" i="4" s="1"/>
  <c r="B1376" i="4" a="1"/>
  <c r="B1376" i="4" s="1"/>
  <c r="L1370" i="4"/>
  <c r="O1371" i="4"/>
  <c r="M1370" i="4"/>
  <c r="N1370" i="4"/>
  <c r="A1378" i="4" l="1"/>
  <c r="I1377" i="4" a="1"/>
  <c r="I1377" i="4" s="1"/>
  <c r="D1377" i="4" a="1"/>
  <c r="D1377" i="4" s="1"/>
  <c r="H1377" i="4" a="1"/>
  <c r="H1377" i="4" s="1"/>
  <c r="C1377" i="4" a="1"/>
  <c r="C1377" i="4" s="1"/>
  <c r="G1377" i="4" a="1"/>
  <c r="G1377" i="4" s="1"/>
  <c r="B1377" i="4" a="1"/>
  <c r="B1377" i="4" s="1"/>
  <c r="F1377" i="4" a="1"/>
  <c r="F1377" i="4" s="1"/>
  <c r="E1377" i="4" a="1"/>
  <c r="E1377" i="4" s="1"/>
  <c r="L1371" i="4"/>
  <c r="M1371" i="4"/>
  <c r="N1371" i="4"/>
  <c r="O1372" i="4"/>
  <c r="A1379" i="4" l="1"/>
  <c r="G1378" i="4" a="1"/>
  <c r="G1378" i="4" s="1"/>
  <c r="B1378" i="4" a="1"/>
  <c r="B1378" i="4" s="1"/>
  <c r="F1378" i="4" a="1"/>
  <c r="F1378" i="4" s="1"/>
  <c r="E1378" i="4" a="1"/>
  <c r="E1378" i="4" s="1"/>
  <c r="I1378" i="4" a="1"/>
  <c r="I1378" i="4" s="1"/>
  <c r="D1378" i="4" a="1"/>
  <c r="D1378" i="4" s="1"/>
  <c r="H1378" i="4" a="1"/>
  <c r="H1378" i="4" s="1"/>
  <c r="C1378" i="4" a="1"/>
  <c r="C1378" i="4" s="1"/>
  <c r="L1372" i="4"/>
  <c r="O1373" i="4"/>
  <c r="M1372" i="4"/>
  <c r="N1372" i="4"/>
  <c r="A1380" i="4" l="1"/>
  <c r="E1379" i="4" a="1"/>
  <c r="E1379" i="4" s="1"/>
  <c r="I1379" i="4" a="1"/>
  <c r="I1379" i="4" s="1"/>
  <c r="D1379" i="4" a="1"/>
  <c r="D1379" i="4" s="1"/>
  <c r="H1379" i="4" a="1"/>
  <c r="H1379" i="4" s="1"/>
  <c r="C1379" i="4" a="1"/>
  <c r="C1379" i="4" s="1"/>
  <c r="G1379" i="4" a="1"/>
  <c r="G1379" i="4" s="1"/>
  <c r="B1379" i="4" a="1"/>
  <c r="B1379" i="4" s="1"/>
  <c r="F1379" i="4" a="1"/>
  <c r="F1379" i="4" s="1"/>
  <c r="N1373" i="4"/>
  <c r="M1373" i="4"/>
  <c r="L1373" i="4"/>
  <c r="O1374" i="4"/>
  <c r="A1381" i="4" l="1"/>
  <c r="I1380" i="4" a="1"/>
  <c r="I1380" i="4" s="1"/>
  <c r="D1380" i="4" a="1"/>
  <c r="D1380" i="4" s="1"/>
  <c r="H1380" i="4" a="1"/>
  <c r="H1380" i="4" s="1"/>
  <c r="C1380" i="4" a="1"/>
  <c r="C1380" i="4" s="1"/>
  <c r="G1380" i="4" a="1"/>
  <c r="G1380" i="4" s="1"/>
  <c r="B1380" i="4" a="1"/>
  <c r="B1380" i="4" s="1"/>
  <c r="F1380" i="4" a="1"/>
  <c r="F1380" i="4" s="1"/>
  <c r="E1380" i="4" a="1"/>
  <c r="E1380" i="4" s="1"/>
  <c r="N1374" i="4"/>
  <c r="M1374" i="4"/>
  <c r="L1374" i="4"/>
  <c r="O1375" i="4"/>
  <c r="M1375" i="4"/>
  <c r="A1382" i="4" l="1"/>
  <c r="F1381" i="4" a="1"/>
  <c r="F1381" i="4" s="1"/>
  <c r="E1381" i="4" a="1"/>
  <c r="E1381" i="4" s="1"/>
  <c r="I1381" i="4" a="1"/>
  <c r="I1381" i="4" s="1"/>
  <c r="D1381" i="4" a="1"/>
  <c r="D1381" i="4" s="1"/>
  <c r="H1381" i="4" a="1"/>
  <c r="H1381" i="4" s="1"/>
  <c r="C1381" i="4" a="1"/>
  <c r="C1381" i="4" s="1"/>
  <c r="G1381" i="4" a="1"/>
  <c r="G1381" i="4" s="1"/>
  <c r="B1381" i="4" a="1"/>
  <c r="B1381" i="4" s="1"/>
  <c r="L1375" i="4"/>
  <c r="N1375" i="4"/>
  <c r="O1376" i="4"/>
  <c r="A1383" i="4" l="1"/>
  <c r="E1382" i="4" a="1"/>
  <c r="E1382" i="4" s="1"/>
  <c r="I1382" i="4" a="1"/>
  <c r="I1382" i="4" s="1"/>
  <c r="D1382" i="4" a="1"/>
  <c r="D1382" i="4" s="1"/>
  <c r="H1382" i="4" a="1"/>
  <c r="H1382" i="4" s="1"/>
  <c r="C1382" i="4" a="1"/>
  <c r="C1382" i="4" s="1"/>
  <c r="G1382" i="4" a="1"/>
  <c r="G1382" i="4" s="1"/>
  <c r="B1382" i="4" a="1"/>
  <c r="B1382" i="4" s="1"/>
  <c r="F1382" i="4" a="1"/>
  <c r="F1382" i="4" s="1"/>
  <c r="N1376" i="4"/>
  <c r="L1376" i="4"/>
  <c r="O1377" i="4"/>
  <c r="M1376" i="4"/>
  <c r="A1384" i="4" l="1"/>
  <c r="H1383" i="4" a="1"/>
  <c r="H1383" i="4" s="1"/>
  <c r="C1383" i="4" a="1"/>
  <c r="C1383" i="4" s="1"/>
  <c r="G1383" i="4" a="1"/>
  <c r="G1383" i="4" s="1"/>
  <c r="B1383" i="4" a="1"/>
  <c r="B1383" i="4" s="1"/>
  <c r="F1383" i="4" a="1"/>
  <c r="F1383" i="4" s="1"/>
  <c r="E1383" i="4" a="1"/>
  <c r="E1383" i="4" s="1"/>
  <c r="I1383" i="4" a="1"/>
  <c r="I1383" i="4" s="1"/>
  <c r="D1383" i="4" a="1"/>
  <c r="D1383" i="4" s="1"/>
  <c r="L1377" i="4"/>
  <c r="O1378" i="4"/>
  <c r="M1377" i="4"/>
  <c r="N1377" i="4"/>
  <c r="A1385" i="4" l="1"/>
  <c r="F1384" i="4" a="1"/>
  <c r="F1384" i="4" s="1"/>
  <c r="E1384" i="4" a="1"/>
  <c r="E1384" i="4" s="1"/>
  <c r="I1384" i="4" a="1"/>
  <c r="I1384" i="4" s="1"/>
  <c r="D1384" i="4" a="1"/>
  <c r="D1384" i="4" s="1"/>
  <c r="H1384" i="4" a="1"/>
  <c r="H1384" i="4" s="1"/>
  <c r="C1384" i="4" a="1"/>
  <c r="C1384" i="4" s="1"/>
  <c r="G1384" i="4" a="1"/>
  <c r="G1384" i="4" s="1"/>
  <c r="B1384" i="4" a="1"/>
  <c r="B1384" i="4" s="1"/>
  <c r="M1378" i="4"/>
  <c r="L1378" i="4"/>
  <c r="L1379" i="4"/>
  <c r="O1379" i="4"/>
  <c r="N1378" i="4"/>
  <c r="A1386" i="4" l="1"/>
  <c r="I1385" i="4" a="1"/>
  <c r="I1385" i="4" s="1"/>
  <c r="D1385" i="4" a="1"/>
  <c r="D1385" i="4" s="1"/>
  <c r="H1385" i="4" a="1"/>
  <c r="H1385" i="4" s="1"/>
  <c r="C1385" i="4" a="1"/>
  <c r="C1385" i="4" s="1"/>
  <c r="G1385" i="4" a="1"/>
  <c r="G1385" i="4" s="1"/>
  <c r="B1385" i="4" a="1"/>
  <c r="B1385" i="4" s="1"/>
  <c r="F1385" i="4" a="1"/>
  <c r="F1385" i="4" s="1"/>
  <c r="E1385" i="4" a="1"/>
  <c r="E1385" i="4" s="1"/>
  <c r="O1380" i="4"/>
  <c r="M1379" i="4"/>
  <c r="N1379" i="4"/>
  <c r="A1387" i="4" l="1"/>
  <c r="G1386" i="4" a="1"/>
  <c r="G1386" i="4" s="1"/>
  <c r="B1386" i="4" a="1"/>
  <c r="B1386" i="4" s="1"/>
  <c r="F1386" i="4" a="1"/>
  <c r="F1386" i="4" s="1"/>
  <c r="E1386" i="4" a="1"/>
  <c r="E1386" i="4" s="1"/>
  <c r="I1386" i="4" a="1"/>
  <c r="I1386" i="4" s="1"/>
  <c r="D1386" i="4" a="1"/>
  <c r="D1386" i="4" s="1"/>
  <c r="H1386" i="4" a="1"/>
  <c r="H1386" i="4" s="1"/>
  <c r="C1386" i="4" a="1"/>
  <c r="C1386" i="4" s="1"/>
  <c r="M1380" i="4"/>
  <c r="L1380" i="4"/>
  <c r="O1381" i="4"/>
  <c r="N1380" i="4"/>
  <c r="A1388" i="4" l="1"/>
  <c r="E1387" i="4" a="1"/>
  <c r="E1387" i="4" s="1"/>
  <c r="I1387" i="4" a="1"/>
  <c r="I1387" i="4" s="1"/>
  <c r="D1387" i="4" a="1"/>
  <c r="D1387" i="4" s="1"/>
  <c r="H1387" i="4" a="1"/>
  <c r="H1387" i="4" s="1"/>
  <c r="C1387" i="4" a="1"/>
  <c r="C1387" i="4" s="1"/>
  <c r="G1387" i="4" a="1"/>
  <c r="G1387" i="4" s="1"/>
  <c r="B1387" i="4" a="1"/>
  <c r="B1387" i="4" s="1"/>
  <c r="F1387" i="4" a="1"/>
  <c r="F1387" i="4" s="1"/>
  <c r="M1381" i="4"/>
  <c r="L1381" i="4"/>
  <c r="N1381" i="4"/>
  <c r="L1382" i="4"/>
  <c r="O1382" i="4"/>
  <c r="A1389" i="4" l="1"/>
  <c r="I1388" i="4" a="1"/>
  <c r="I1388" i="4" s="1"/>
  <c r="D1388" i="4" a="1"/>
  <c r="D1388" i="4" s="1"/>
  <c r="H1388" i="4" a="1"/>
  <c r="H1388" i="4" s="1"/>
  <c r="C1388" i="4" a="1"/>
  <c r="C1388" i="4" s="1"/>
  <c r="G1388" i="4" a="1"/>
  <c r="G1388" i="4" s="1"/>
  <c r="B1388" i="4" a="1"/>
  <c r="B1388" i="4" s="1"/>
  <c r="F1388" i="4" a="1"/>
  <c r="F1388" i="4" s="1"/>
  <c r="E1388" i="4" a="1"/>
  <c r="E1388" i="4" s="1"/>
  <c r="N1382" i="4"/>
  <c r="O1383" i="4"/>
  <c r="M1382" i="4"/>
  <c r="A1390" i="4" l="1"/>
  <c r="F1389" i="4" a="1"/>
  <c r="F1389" i="4" s="1"/>
  <c r="E1389" i="4" a="1"/>
  <c r="E1389" i="4" s="1"/>
  <c r="I1389" i="4" a="1"/>
  <c r="I1389" i="4" s="1"/>
  <c r="D1389" i="4" a="1"/>
  <c r="D1389" i="4" s="1"/>
  <c r="H1389" i="4" a="1"/>
  <c r="H1389" i="4" s="1"/>
  <c r="C1389" i="4" a="1"/>
  <c r="C1389" i="4" s="1"/>
  <c r="G1389" i="4" a="1"/>
  <c r="G1389" i="4" s="1"/>
  <c r="B1389" i="4" a="1"/>
  <c r="B1389" i="4" s="1"/>
  <c r="N1383" i="4"/>
  <c r="M1383" i="4"/>
  <c r="L1383" i="4"/>
  <c r="O1384" i="4"/>
  <c r="A1391" i="4" l="1"/>
  <c r="E1390" i="4" a="1"/>
  <c r="E1390" i="4" s="1"/>
  <c r="I1390" i="4" a="1"/>
  <c r="I1390" i="4" s="1"/>
  <c r="D1390" i="4" a="1"/>
  <c r="D1390" i="4" s="1"/>
  <c r="H1390" i="4" a="1"/>
  <c r="H1390" i="4" s="1"/>
  <c r="C1390" i="4" a="1"/>
  <c r="C1390" i="4" s="1"/>
  <c r="G1390" i="4" a="1"/>
  <c r="G1390" i="4" s="1"/>
  <c r="B1390" i="4" a="1"/>
  <c r="B1390" i="4" s="1"/>
  <c r="F1390" i="4" a="1"/>
  <c r="F1390" i="4" s="1"/>
  <c r="M1384" i="4"/>
  <c r="L1384" i="4"/>
  <c r="N1384" i="4"/>
  <c r="O1385" i="4"/>
  <c r="A1392" i="4" l="1"/>
  <c r="H1391" i="4" a="1"/>
  <c r="H1391" i="4" s="1"/>
  <c r="C1391" i="4" a="1"/>
  <c r="C1391" i="4" s="1"/>
  <c r="G1391" i="4" a="1"/>
  <c r="G1391" i="4" s="1"/>
  <c r="B1391" i="4" a="1"/>
  <c r="B1391" i="4" s="1"/>
  <c r="F1391" i="4" a="1"/>
  <c r="F1391" i="4" s="1"/>
  <c r="E1391" i="4" a="1"/>
  <c r="E1391" i="4" s="1"/>
  <c r="I1391" i="4" a="1"/>
  <c r="I1391" i="4" s="1"/>
  <c r="D1391" i="4" a="1"/>
  <c r="D1391" i="4" s="1"/>
  <c r="L1385" i="4"/>
  <c r="M1385" i="4"/>
  <c r="N1385" i="4"/>
  <c r="O1386" i="4"/>
  <c r="A1393" i="4" l="1"/>
  <c r="F1392" i="4" a="1"/>
  <c r="F1392" i="4" s="1"/>
  <c r="E1392" i="4" a="1"/>
  <c r="E1392" i="4" s="1"/>
  <c r="I1392" i="4" a="1"/>
  <c r="I1392" i="4" s="1"/>
  <c r="D1392" i="4" a="1"/>
  <c r="D1392" i="4" s="1"/>
  <c r="H1392" i="4" a="1"/>
  <c r="H1392" i="4" s="1"/>
  <c r="C1392" i="4" a="1"/>
  <c r="C1392" i="4" s="1"/>
  <c r="G1392" i="4" a="1"/>
  <c r="G1392" i="4" s="1"/>
  <c r="B1392" i="4" a="1"/>
  <c r="B1392" i="4" s="1"/>
  <c r="L1386" i="4"/>
  <c r="M1386" i="4"/>
  <c r="O1387" i="4"/>
  <c r="N1386" i="4"/>
  <c r="A1394" i="4" l="1"/>
  <c r="I1393" i="4" a="1"/>
  <c r="I1393" i="4" s="1"/>
  <c r="D1393" i="4" a="1"/>
  <c r="D1393" i="4" s="1"/>
  <c r="H1393" i="4" a="1"/>
  <c r="H1393" i="4" s="1"/>
  <c r="C1393" i="4" a="1"/>
  <c r="C1393" i="4" s="1"/>
  <c r="G1393" i="4" a="1"/>
  <c r="G1393" i="4" s="1"/>
  <c r="B1393" i="4" a="1"/>
  <c r="B1393" i="4" s="1"/>
  <c r="F1393" i="4" a="1"/>
  <c r="F1393" i="4" s="1"/>
  <c r="E1393" i="4" a="1"/>
  <c r="E1393" i="4" s="1"/>
  <c r="L1387" i="4"/>
  <c r="O1388" i="4"/>
  <c r="M1387" i="4"/>
  <c r="N1387" i="4"/>
  <c r="A1395" i="4" l="1"/>
  <c r="G1394" i="4" a="1"/>
  <c r="G1394" i="4" s="1"/>
  <c r="B1394" i="4" a="1"/>
  <c r="B1394" i="4" s="1"/>
  <c r="F1394" i="4" a="1"/>
  <c r="F1394" i="4" s="1"/>
  <c r="E1394" i="4" a="1"/>
  <c r="E1394" i="4" s="1"/>
  <c r="I1394" i="4" a="1"/>
  <c r="I1394" i="4" s="1"/>
  <c r="D1394" i="4" a="1"/>
  <c r="D1394" i="4" s="1"/>
  <c r="H1394" i="4" a="1"/>
  <c r="H1394" i="4" s="1"/>
  <c r="C1394" i="4" a="1"/>
  <c r="C1394" i="4" s="1"/>
  <c r="L1388" i="4"/>
  <c r="N1388" i="4"/>
  <c r="O1389" i="4"/>
  <c r="M1388" i="4"/>
  <c r="A1396" i="4" l="1"/>
  <c r="E1395" i="4" a="1"/>
  <c r="E1395" i="4" s="1"/>
  <c r="I1395" i="4" a="1"/>
  <c r="I1395" i="4" s="1"/>
  <c r="D1395" i="4" a="1"/>
  <c r="D1395" i="4" s="1"/>
  <c r="H1395" i="4" a="1"/>
  <c r="H1395" i="4" s="1"/>
  <c r="C1395" i="4" a="1"/>
  <c r="C1395" i="4" s="1"/>
  <c r="G1395" i="4" a="1"/>
  <c r="G1395" i="4" s="1"/>
  <c r="B1395" i="4" a="1"/>
  <c r="B1395" i="4" s="1"/>
  <c r="F1395" i="4" a="1"/>
  <c r="F1395" i="4" s="1"/>
  <c r="L1389" i="4"/>
  <c r="N1389" i="4"/>
  <c r="O1390" i="4"/>
  <c r="M1389" i="4"/>
  <c r="A1397" i="4" l="1"/>
  <c r="I1396" i="4" a="1"/>
  <c r="I1396" i="4" s="1"/>
  <c r="D1396" i="4" a="1"/>
  <c r="D1396" i="4" s="1"/>
  <c r="H1396" i="4" a="1"/>
  <c r="H1396" i="4" s="1"/>
  <c r="C1396" i="4" a="1"/>
  <c r="C1396" i="4" s="1"/>
  <c r="G1396" i="4" a="1"/>
  <c r="G1396" i="4" s="1"/>
  <c r="B1396" i="4" a="1"/>
  <c r="B1396" i="4" s="1"/>
  <c r="F1396" i="4" a="1"/>
  <c r="F1396" i="4" s="1"/>
  <c r="E1396" i="4" a="1"/>
  <c r="E1396" i="4" s="1"/>
  <c r="L1390" i="4"/>
  <c r="M1390" i="4"/>
  <c r="N1390" i="4"/>
  <c r="O1391" i="4"/>
  <c r="A1398" i="4" l="1"/>
  <c r="F1397" i="4" a="1"/>
  <c r="F1397" i="4" s="1"/>
  <c r="E1397" i="4" a="1"/>
  <c r="E1397" i="4" s="1"/>
  <c r="I1397" i="4" a="1"/>
  <c r="I1397" i="4" s="1"/>
  <c r="D1397" i="4" a="1"/>
  <c r="D1397" i="4" s="1"/>
  <c r="H1397" i="4" a="1"/>
  <c r="H1397" i="4" s="1"/>
  <c r="C1397" i="4" a="1"/>
  <c r="C1397" i="4" s="1"/>
  <c r="G1397" i="4" a="1"/>
  <c r="G1397" i="4" s="1"/>
  <c r="B1397" i="4" a="1"/>
  <c r="B1397" i="4" s="1"/>
  <c r="N1391" i="4"/>
  <c r="L1391" i="4"/>
  <c r="O1392" i="4"/>
  <c r="M1391" i="4"/>
  <c r="A1399" i="4" l="1"/>
  <c r="E1398" i="4" a="1"/>
  <c r="E1398" i="4" s="1"/>
  <c r="I1398" i="4" a="1"/>
  <c r="I1398" i="4" s="1"/>
  <c r="D1398" i="4" a="1"/>
  <c r="D1398" i="4" s="1"/>
  <c r="H1398" i="4" a="1"/>
  <c r="H1398" i="4" s="1"/>
  <c r="C1398" i="4" a="1"/>
  <c r="C1398" i="4" s="1"/>
  <c r="G1398" i="4" a="1"/>
  <c r="G1398" i="4" s="1"/>
  <c r="B1398" i="4" a="1"/>
  <c r="B1398" i="4" s="1"/>
  <c r="F1398" i="4" a="1"/>
  <c r="F1398" i="4" s="1"/>
  <c r="L1392" i="4"/>
  <c r="M1392" i="4"/>
  <c r="N1392" i="4"/>
  <c r="M1393" i="4"/>
  <c r="O1393" i="4"/>
  <c r="L1393" i="4"/>
  <c r="A1400" i="4" l="1"/>
  <c r="H1399" i="4" a="1"/>
  <c r="H1399" i="4" s="1"/>
  <c r="C1399" i="4" a="1"/>
  <c r="C1399" i="4" s="1"/>
  <c r="G1399" i="4" a="1"/>
  <c r="G1399" i="4" s="1"/>
  <c r="B1399" i="4" a="1"/>
  <c r="B1399" i="4" s="1"/>
  <c r="F1399" i="4" a="1"/>
  <c r="F1399" i="4" s="1"/>
  <c r="E1399" i="4" a="1"/>
  <c r="E1399" i="4" s="1"/>
  <c r="I1399" i="4" a="1"/>
  <c r="I1399" i="4" s="1"/>
  <c r="D1399" i="4" a="1"/>
  <c r="D1399" i="4" s="1"/>
  <c r="N1393" i="4"/>
  <c r="O1394" i="4"/>
  <c r="A1401" i="4" l="1"/>
  <c r="F1400" i="4" a="1"/>
  <c r="F1400" i="4" s="1"/>
  <c r="E1400" i="4" a="1"/>
  <c r="E1400" i="4" s="1"/>
  <c r="I1400" i="4" a="1"/>
  <c r="I1400" i="4" s="1"/>
  <c r="D1400" i="4" a="1"/>
  <c r="D1400" i="4" s="1"/>
  <c r="H1400" i="4" a="1"/>
  <c r="H1400" i="4" s="1"/>
  <c r="C1400" i="4" a="1"/>
  <c r="C1400" i="4" s="1"/>
  <c r="G1400" i="4" a="1"/>
  <c r="G1400" i="4" s="1"/>
  <c r="B1400" i="4" a="1"/>
  <c r="B1400" i="4" s="1"/>
  <c r="L1394" i="4"/>
  <c r="O1395" i="4"/>
  <c r="M1394" i="4"/>
  <c r="N1394" i="4"/>
  <c r="A1402" i="4" l="1"/>
  <c r="I1401" i="4" a="1"/>
  <c r="I1401" i="4" s="1"/>
  <c r="D1401" i="4" a="1"/>
  <c r="D1401" i="4" s="1"/>
  <c r="H1401" i="4" a="1"/>
  <c r="H1401" i="4" s="1"/>
  <c r="C1401" i="4" a="1"/>
  <c r="C1401" i="4" s="1"/>
  <c r="G1401" i="4" a="1"/>
  <c r="G1401" i="4" s="1"/>
  <c r="B1401" i="4" a="1"/>
  <c r="B1401" i="4" s="1"/>
  <c r="F1401" i="4" a="1"/>
  <c r="F1401" i="4" s="1"/>
  <c r="E1401" i="4" a="1"/>
  <c r="E1401" i="4" s="1"/>
  <c r="L1395" i="4"/>
  <c r="O1396" i="4"/>
  <c r="M1395" i="4"/>
  <c r="N1395" i="4"/>
  <c r="A1403" i="4" l="1"/>
  <c r="G1402" i="4" a="1"/>
  <c r="G1402" i="4" s="1"/>
  <c r="B1402" i="4" a="1"/>
  <c r="B1402" i="4" s="1"/>
  <c r="F1402" i="4" a="1"/>
  <c r="F1402" i="4" s="1"/>
  <c r="E1402" i="4" a="1"/>
  <c r="E1402" i="4" s="1"/>
  <c r="I1402" i="4" a="1"/>
  <c r="I1402" i="4" s="1"/>
  <c r="D1402" i="4" a="1"/>
  <c r="D1402" i="4" s="1"/>
  <c r="H1402" i="4" a="1"/>
  <c r="H1402" i="4" s="1"/>
  <c r="C1402" i="4" a="1"/>
  <c r="C1402" i="4" s="1"/>
  <c r="L1396" i="4"/>
  <c r="M1396" i="4"/>
  <c r="N1396" i="4"/>
  <c r="O1397" i="4"/>
  <c r="A1404" i="4" l="1"/>
  <c r="E1403" i="4" a="1"/>
  <c r="E1403" i="4" s="1"/>
  <c r="I1403" i="4" a="1"/>
  <c r="I1403" i="4" s="1"/>
  <c r="D1403" i="4" a="1"/>
  <c r="D1403" i="4" s="1"/>
  <c r="H1403" i="4" a="1"/>
  <c r="H1403" i="4" s="1"/>
  <c r="C1403" i="4" a="1"/>
  <c r="C1403" i="4" s="1"/>
  <c r="G1403" i="4" a="1"/>
  <c r="G1403" i="4" s="1"/>
  <c r="B1403" i="4" a="1"/>
  <c r="B1403" i="4" s="1"/>
  <c r="F1403" i="4" a="1"/>
  <c r="F1403" i="4" s="1"/>
  <c r="L1397" i="4"/>
  <c r="N1397" i="4"/>
  <c r="O1398" i="4"/>
  <c r="M1397" i="4"/>
  <c r="A1405" i="4" l="1"/>
  <c r="I1404" i="4" a="1"/>
  <c r="I1404" i="4" s="1"/>
  <c r="D1404" i="4" a="1"/>
  <c r="D1404" i="4" s="1"/>
  <c r="H1404" i="4" a="1"/>
  <c r="H1404" i="4" s="1"/>
  <c r="C1404" i="4" a="1"/>
  <c r="C1404" i="4" s="1"/>
  <c r="G1404" i="4" a="1"/>
  <c r="G1404" i="4" s="1"/>
  <c r="B1404" i="4" a="1"/>
  <c r="B1404" i="4" s="1"/>
  <c r="F1404" i="4" a="1"/>
  <c r="F1404" i="4" s="1"/>
  <c r="E1404" i="4" a="1"/>
  <c r="E1404" i="4" s="1"/>
  <c r="N1398" i="4"/>
  <c r="M1398" i="4"/>
  <c r="L1398" i="4"/>
  <c r="O1399" i="4"/>
  <c r="A1406" i="4" l="1"/>
  <c r="F1405" i="4" a="1"/>
  <c r="F1405" i="4" s="1"/>
  <c r="E1405" i="4" a="1"/>
  <c r="E1405" i="4" s="1"/>
  <c r="I1405" i="4" a="1"/>
  <c r="I1405" i="4" s="1"/>
  <c r="D1405" i="4" a="1"/>
  <c r="D1405" i="4" s="1"/>
  <c r="H1405" i="4" a="1"/>
  <c r="H1405" i="4" s="1"/>
  <c r="C1405" i="4" a="1"/>
  <c r="C1405" i="4" s="1"/>
  <c r="G1405" i="4" a="1"/>
  <c r="G1405" i="4" s="1"/>
  <c r="B1405" i="4" a="1"/>
  <c r="B1405" i="4" s="1"/>
  <c r="M1399" i="4"/>
  <c r="L1399" i="4"/>
  <c r="N1399" i="4"/>
  <c r="O1400" i="4"/>
  <c r="A1407" i="4" l="1"/>
  <c r="E1406" i="4" a="1"/>
  <c r="E1406" i="4" s="1"/>
  <c r="I1406" i="4" a="1"/>
  <c r="I1406" i="4" s="1"/>
  <c r="D1406" i="4" a="1"/>
  <c r="D1406" i="4" s="1"/>
  <c r="H1406" i="4" a="1"/>
  <c r="H1406" i="4" s="1"/>
  <c r="C1406" i="4" a="1"/>
  <c r="C1406" i="4" s="1"/>
  <c r="G1406" i="4" a="1"/>
  <c r="G1406" i="4" s="1"/>
  <c r="B1406" i="4" a="1"/>
  <c r="B1406" i="4" s="1"/>
  <c r="F1406" i="4" a="1"/>
  <c r="F1406" i="4" s="1"/>
  <c r="N1400" i="4"/>
  <c r="M1400" i="4"/>
  <c r="L1400" i="4"/>
  <c r="O1401" i="4"/>
  <c r="A1408" i="4" l="1"/>
  <c r="H1407" i="4" a="1"/>
  <c r="H1407" i="4" s="1"/>
  <c r="C1407" i="4" a="1"/>
  <c r="C1407" i="4" s="1"/>
  <c r="G1407" i="4" a="1"/>
  <c r="G1407" i="4" s="1"/>
  <c r="B1407" i="4" a="1"/>
  <c r="B1407" i="4" s="1"/>
  <c r="F1407" i="4" a="1"/>
  <c r="F1407" i="4" s="1"/>
  <c r="E1407" i="4" a="1"/>
  <c r="E1407" i="4" s="1"/>
  <c r="I1407" i="4" a="1"/>
  <c r="I1407" i="4" s="1"/>
  <c r="D1407" i="4" a="1"/>
  <c r="D1407" i="4" s="1"/>
  <c r="L1401" i="4"/>
  <c r="M1401" i="4"/>
  <c r="N1401" i="4"/>
  <c r="O1402" i="4"/>
  <c r="A1409" i="4" l="1"/>
  <c r="F1408" i="4" a="1"/>
  <c r="F1408" i="4" s="1"/>
  <c r="E1408" i="4" a="1"/>
  <c r="E1408" i="4" s="1"/>
  <c r="I1408" i="4" a="1"/>
  <c r="I1408" i="4" s="1"/>
  <c r="D1408" i="4" a="1"/>
  <c r="D1408" i="4" s="1"/>
  <c r="H1408" i="4" a="1"/>
  <c r="H1408" i="4" s="1"/>
  <c r="C1408" i="4" a="1"/>
  <c r="C1408" i="4" s="1"/>
  <c r="G1408" i="4" a="1"/>
  <c r="G1408" i="4" s="1"/>
  <c r="B1408" i="4" a="1"/>
  <c r="B1408" i="4" s="1"/>
  <c r="L1402" i="4"/>
  <c r="O1403" i="4"/>
  <c r="M1402" i="4"/>
  <c r="N1402" i="4"/>
  <c r="A1410" i="4" l="1"/>
  <c r="I1409" i="4" a="1"/>
  <c r="I1409" i="4" s="1"/>
  <c r="D1409" i="4" a="1"/>
  <c r="D1409" i="4" s="1"/>
  <c r="H1409" i="4" a="1"/>
  <c r="H1409" i="4" s="1"/>
  <c r="C1409" i="4" a="1"/>
  <c r="C1409" i="4" s="1"/>
  <c r="G1409" i="4" a="1"/>
  <c r="G1409" i="4" s="1"/>
  <c r="B1409" i="4" a="1"/>
  <c r="B1409" i="4" s="1"/>
  <c r="F1409" i="4" a="1"/>
  <c r="F1409" i="4" s="1"/>
  <c r="E1409" i="4" a="1"/>
  <c r="E1409" i="4" s="1"/>
  <c r="L1403" i="4"/>
  <c r="M1403" i="4"/>
  <c r="N1403" i="4"/>
  <c r="O1404" i="4"/>
  <c r="A1411" i="4" l="1"/>
  <c r="G1410" i="4" a="1"/>
  <c r="G1410" i="4" s="1"/>
  <c r="B1410" i="4" a="1"/>
  <c r="B1410" i="4" s="1"/>
  <c r="F1410" i="4" a="1"/>
  <c r="F1410" i="4" s="1"/>
  <c r="E1410" i="4" a="1"/>
  <c r="E1410" i="4" s="1"/>
  <c r="I1410" i="4" a="1"/>
  <c r="I1410" i="4" s="1"/>
  <c r="D1410" i="4" a="1"/>
  <c r="D1410" i="4" s="1"/>
  <c r="H1410" i="4" a="1"/>
  <c r="H1410" i="4" s="1"/>
  <c r="C1410" i="4" a="1"/>
  <c r="C1410" i="4" s="1"/>
  <c r="L1404" i="4"/>
  <c r="N1404" i="4"/>
  <c r="O1405" i="4"/>
  <c r="M1404" i="4"/>
  <c r="A1412" i="4" l="1"/>
  <c r="E1411" i="4" a="1"/>
  <c r="E1411" i="4" s="1"/>
  <c r="I1411" i="4" a="1"/>
  <c r="I1411" i="4" s="1"/>
  <c r="D1411" i="4" a="1"/>
  <c r="D1411" i="4" s="1"/>
  <c r="H1411" i="4" a="1"/>
  <c r="H1411" i="4" s="1"/>
  <c r="C1411" i="4" a="1"/>
  <c r="C1411" i="4" s="1"/>
  <c r="G1411" i="4" a="1"/>
  <c r="G1411" i="4" s="1"/>
  <c r="B1411" i="4" a="1"/>
  <c r="B1411" i="4" s="1"/>
  <c r="F1411" i="4" a="1"/>
  <c r="F1411" i="4" s="1"/>
  <c r="M1405" i="4"/>
  <c r="L1405" i="4"/>
  <c r="N1405" i="4"/>
  <c r="O1406" i="4"/>
  <c r="A1413" i="4" l="1"/>
  <c r="I1412" i="4" a="1"/>
  <c r="I1412" i="4" s="1"/>
  <c r="D1412" i="4" a="1"/>
  <c r="D1412" i="4" s="1"/>
  <c r="H1412" i="4" a="1"/>
  <c r="H1412" i="4" s="1"/>
  <c r="C1412" i="4" a="1"/>
  <c r="C1412" i="4" s="1"/>
  <c r="G1412" i="4" a="1"/>
  <c r="G1412" i="4" s="1"/>
  <c r="B1412" i="4" a="1"/>
  <c r="B1412" i="4" s="1"/>
  <c r="F1412" i="4" a="1"/>
  <c r="F1412" i="4" s="1"/>
  <c r="E1412" i="4" a="1"/>
  <c r="E1412" i="4" s="1"/>
  <c r="N1406" i="4"/>
  <c r="L1406" i="4"/>
  <c r="M1406" i="4"/>
  <c r="O1407" i="4"/>
  <c r="A1414" i="4" l="1"/>
  <c r="F1413" i="4" a="1"/>
  <c r="F1413" i="4" s="1"/>
  <c r="E1413" i="4" a="1"/>
  <c r="E1413" i="4" s="1"/>
  <c r="I1413" i="4" a="1"/>
  <c r="I1413" i="4" s="1"/>
  <c r="D1413" i="4" a="1"/>
  <c r="D1413" i="4" s="1"/>
  <c r="H1413" i="4" a="1"/>
  <c r="H1413" i="4" s="1"/>
  <c r="C1413" i="4" a="1"/>
  <c r="C1413" i="4" s="1"/>
  <c r="G1413" i="4" a="1"/>
  <c r="G1413" i="4" s="1"/>
  <c r="B1413" i="4" a="1"/>
  <c r="B1413" i="4" s="1"/>
  <c r="L1407" i="4"/>
  <c r="M1407" i="4"/>
  <c r="O1408" i="4"/>
  <c r="N1407" i="4"/>
  <c r="A1415" i="4" l="1"/>
  <c r="E1414" i="4" a="1"/>
  <c r="E1414" i="4" s="1"/>
  <c r="I1414" i="4" a="1"/>
  <c r="I1414" i="4" s="1"/>
  <c r="D1414" i="4" a="1"/>
  <c r="D1414" i="4" s="1"/>
  <c r="H1414" i="4" a="1"/>
  <c r="H1414" i="4" s="1"/>
  <c r="C1414" i="4" a="1"/>
  <c r="C1414" i="4" s="1"/>
  <c r="G1414" i="4" a="1"/>
  <c r="G1414" i="4" s="1"/>
  <c r="B1414" i="4" a="1"/>
  <c r="B1414" i="4" s="1"/>
  <c r="F1414" i="4" a="1"/>
  <c r="F1414" i="4" s="1"/>
  <c r="L1408" i="4"/>
  <c r="N1408" i="4"/>
  <c r="M1409" i="4"/>
  <c r="L1409" i="4"/>
  <c r="O1409" i="4"/>
  <c r="M1408" i="4"/>
  <c r="A1416" i="4" l="1"/>
  <c r="H1415" i="4" a="1"/>
  <c r="H1415" i="4" s="1"/>
  <c r="C1415" i="4" a="1"/>
  <c r="C1415" i="4" s="1"/>
  <c r="G1415" i="4" a="1"/>
  <c r="G1415" i="4" s="1"/>
  <c r="B1415" i="4" a="1"/>
  <c r="B1415" i="4" s="1"/>
  <c r="F1415" i="4" a="1"/>
  <c r="F1415" i="4" s="1"/>
  <c r="E1415" i="4" a="1"/>
  <c r="E1415" i="4" s="1"/>
  <c r="I1415" i="4" a="1"/>
  <c r="I1415" i="4" s="1"/>
  <c r="D1415" i="4" a="1"/>
  <c r="D1415" i="4" s="1"/>
  <c r="O1410" i="4"/>
  <c r="N1409" i="4"/>
  <c r="A1417" i="4" l="1"/>
  <c r="F1416" i="4" a="1"/>
  <c r="F1416" i="4" s="1"/>
  <c r="E1416" i="4" a="1"/>
  <c r="E1416" i="4" s="1"/>
  <c r="I1416" i="4" a="1"/>
  <c r="I1416" i="4" s="1"/>
  <c r="D1416" i="4" a="1"/>
  <c r="D1416" i="4" s="1"/>
  <c r="H1416" i="4" a="1"/>
  <c r="H1416" i="4" s="1"/>
  <c r="C1416" i="4" a="1"/>
  <c r="C1416" i="4" s="1"/>
  <c r="G1416" i="4" a="1"/>
  <c r="G1416" i="4" s="1"/>
  <c r="B1416" i="4" a="1"/>
  <c r="B1416" i="4" s="1"/>
  <c r="L1410" i="4"/>
  <c r="M1410" i="4"/>
  <c r="O1411" i="4"/>
  <c r="N1410" i="4"/>
  <c r="A1418" i="4" l="1"/>
  <c r="I1417" i="4" a="1"/>
  <c r="I1417" i="4" s="1"/>
  <c r="D1417" i="4" a="1"/>
  <c r="D1417" i="4" s="1"/>
  <c r="H1417" i="4" a="1"/>
  <c r="H1417" i="4" s="1"/>
  <c r="C1417" i="4" a="1"/>
  <c r="C1417" i="4" s="1"/>
  <c r="G1417" i="4" a="1"/>
  <c r="G1417" i="4" s="1"/>
  <c r="B1417" i="4" a="1"/>
  <c r="B1417" i="4" s="1"/>
  <c r="F1417" i="4" a="1"/>
  <c r="F1417" i="4" s="1"/>
  <c r="E1417" i="4" a="1"/>
  <c r="E1417" i="4" s="1"/>
  <c r="M1411" i="4"/>
  <c r="N1411" i="4"/>
  <c r="L1411" i="4"/>
  <c r="O1412" i="4"/>
  <c r="A1419" i="4" l="1"/>
  <c r="G1418" i="4" a="1"/>
  <c r="G1418" i="4" s="1"/>
  <c r="B1418" i="4" a="1"/>
  <c r="B1418" i="4" s="1"/>
  <c r="F1418" i="4" a="1"/>
  <c r="F1418" i="4" s="1"/>
  <c r="E1418" i="4" a="1"/>
  <c r="E1418" i="4" s="1"/>
  <c r="I1418" i="4" a="1"/>
  <c r="I1418" i="4" s="1"/>
  <c r="D1418" i="4" a="1"/>
  <c r="D1418" i="4" s="1"/>
  <c r="H1418" i="4" a="1"/>
  <c r="H1418" i="4" s="1"/>
  <c r="C1418" i="4" a="1"/>
  <c r="C1418" i="4" s="1"/>
  <c r="N1412" i="4"/>
  <c r="L1412" i="4"/>
  <c r="O1413" i="4"/>
  <c r="M1412" i="4"/>
  <c r="A1420" i="4" l="1"/>
  <c r="E1419" i="4" a="1"/>
  <c r="E1419" i="4" s="1"/>
  <c r="I1419" i="4" a="1"/>
  <c r="I1419" i="4" s="1"/>
  <c r="D1419" i="4" a="1"/>
  <c r="D1419" i="4" s="1"/>
  <c r="H1419" i="4" a="1"/>
  <c r="H1419" i="4" s="1"/>
  <c r="C1419" i="4" a="1"/>
  <c r="C1419" i="4" s="1"/>
  <c r="G1419" i="4" a="1"/>
  <c r="G1419" i="4" s="1"/>
  <c r="B1419" i="4" a="1"/>
  <c r="B1419" i="4" s="1"/>
  <c r="F1419" i="4" a="1"/>
  <c r="F1419" i="4" s="1"/>
  <c r="L1413" i="4"/>
  <c r="N1413" i="4"/>
  <c r="O1414" i="4"/>
  <c r="M1413" i="4"/>
  <c r="A1421" i="4" l="1"/>
  <c r="I1420" i="4" a="1"/>
  <c r="I1420" i="4" s="1"/>
  <c r="D1420" i="4" a="1"/>
  <c r="D1420" i="4" s="1"/>
  <c r="H1420" i="4" a="1"/>
  <c r="H1420" i="4" s="1"/>
  <c r="C1420" i="4" a="1"/>
  <c r="C1420" i="4" s="1"/>
  <c r="G1420" i="4" a="1"/>
  <c r="G1420" i="4" s="1"/>
  <c r="B1420" i="4" a="1"/>
  <c r="B1420" i="4" s="1"/>
  <c r="F1420" i="4" a="1"/>
  <c r="F1420" i="4" s="1"/>
  <c r="E1420" i="4" a="1"/>
  <c r="E1420" i="4" s="1"/>
  <c r="M1414" i="4"/>
  <c r="N1414" i="4"/>
  <c r="L1414" i="4"/>
  <c r="O1415" i="4"/>
  <c r="A1422" i="4" l="1"/>
  <c r="G1421" i="4" a="1"/>
  <c r="G1421" i="4" s="1"/>
  <c r="F1421" i="4" a="1"/>
  <c r="F1421" i="4" s="1"/>
  <c r="E1421" i="4" a="1"/>
  <c r="E1421" i="4" s="1"/>
  <c r="D1421" i="4" a="1"/>
  <c r="D1421" i="4" s="1"/>
  <c r="I1421" i="4" a="1"/>
  <c r="I1421" i="4" s="1"/>
  <c r="C1421" i="4" a="1"/>
  <c r="C1421" i="4" s="1"/>
  <c r="H1421" i="4" a="1"/>
  <c r="H1421" i="4" s="1"/>
  <c r="B1421" i="4" a="1"/>
  <c r="B1421" i="4" s="1"/>
  <c r="M1415" i="4"/>
  <c r="L1415" i="4"/>
  <c r="O1416" i="4"/>
  <c r="N1415" i="4"/>
  <c r="A1423" i="4" l="1"/>
  <c r="E1422" i="4" a="1"/>
  <c r="E1422" i="4" s="1"/>
  <c r="I1422" i="4" a="1"/>
  <c r="I1422" i="4" s="1"/>
  <c r="D1422" i="4" a="1"/>
  <c r="D1422" i="4" s="1"/>
  <c r="H1422" i="4" a="1"/>
  <c r="H1422" i="4" s="1"/>
  <c r="C1422" i="4" a="1"/>
  <c r="C1422" i="4" s="1"/>
  <c r="G1422" i="4" a="1"/>
  <c r="G1422" i="4" s="1"/>
  <c r="B1422" i="4" a="1"/>
  <c r="B1422" i="4" s="1"/>
  <c r="F1422" i="4" a="1"/>
  <c r="F1422" i="4" s="1"/>
  <c r="L1416" i="4"/>
  <c r="O1417" i="4"/>
  <c r="M1416" i="4"/>
  <c r="N1416" i="4"/>
  <c r="A1424" i="4" l="1"/>
  <c r="D1423" i="4" a="1"/>
  <c r="D1423" i="4" s="1"/>
  <c r="I1423" i="4" a="1"/>
  <c r="I1423" i="4" s="1"/>
  <c r="C1423" i="4" a="1"/>
  <c r="C1423" i="4" s="1"/>
  <c r="H1423" i="4" a="1"/>
  <c r="H1423" i="4" s="1"/>
  <c r="B1423" i="4" a="1"/>
  <c r="B1423" i="4" s="1"/>
  <c r="G1423" i="4" a="1"/>
  <c r="G1423" i="4" s="1"/>
  <c r="F1423" i="4" a="1"/>
  <c r="F1423" i="4" s="1"/>
  <c r="E1423" i="4" a="1"/>
  <c r="E1423" i="4" s="1"/>
  <c r="L1417" i="4"/>
  <c r="O1418" i="4"/>
  <c r="M1417" i="4"/>
  <c r="N1417" i="4"/>
  <c r="A1425" i="4" l="1"/>
  <c r="H1424" i="4" a="1"/>
  <c r="H1424" i="4" s="1"/>
  <c r="B1424" i="4" a="1"/>
  <c r="B1424" i="4" s="1"/>
  <c r="G1424" i="4" a="1"/>
  <c r="G1424" i="4" s="1"/>
  <c r="F1424" i="4" a="1"/>
  <c r="F1424" i="4" s="1"/>
  <c r="E1424" i="4" a="1"/>
  <c r="E1424" i="4" s="1"/>
  <c r="D1424" i="4" a="1"/>
  <c r="D1424" i="4" s="1"/>
  <c r="I1424" i="4" a="1"/>
  <c r="I1424" i="4" s="1"/>
  <c r="C1424" i="4" a="1"/>
  <c r="C1424" i="4" s="1"/>
  <c r="L1418" i="4"/>
  <c r="N1418" i="4"/>
  <c r="M1418" i="4"/>
  <c r="O1419" i="4"/>
  <c r="A1426" i="4" l="1"/>
  <c r="F1425" i="4" a="1"/>
  <c r="F1425" i="4" s="1"/>
  <c r="E1425" i="4" a="1"/>
  <c r="E1425" i="4" s="1"/>
  <c r="D1425" i="4" a="1"/>
  <c r="D1425" i="4" s="1"/>
  <c r="I1425" i="4" a="1"/>
  <c r="I1425" i="4" s="1"/>
  <c r="C1425" i="4" a="1"/>
  <c r="C1425" i="4" s="1"/>
  <c r="H1425" i="4" a="1"/>
  <c r="H1425" i="4" s="1"/>
  <c r="B1425" i="4" a="1"/>
  <c r="B1425" i="4" s="1"/>
  <c r="G1425" i="4" a="1"/>
  <c r="G1425" i="4" s="1"/>
  <c r="L1419" i="4"/>
  <c r="N1419" i="4"/>
  <c r="O1420" i="4"/>
  <c r="M1419" i="4"/>
  <c r="A1427" i="4" l="1"/>
  <c r="E1426" i="4" a="1"/>
  <c r="E1426" i="4" s="1"/>
  <c r="I1426" i="4" a="1"/>
  <c r="I1426" i="4" s="1"/>
  <c r="D1426" i="4" a="1"/>
  <c r="D1426" i="4" s="1"/>
  <c r="H1426" i="4" a="1"/>
  <c r="H1426" i="4" s="1"/>
  <c r="C1426" i="4" a="1"/>
  <c r="C1426" i="4" s="1"/>
  <c r="G1426" i="4" a="1"/>
  <c r="G1426" i="4" s="1"/>
  <c r="B1426" i="4" a="1"/>
  <c r="B1426" i="4" s="1"/>
  <c r="F1426" i="4" a="1"/>
  <c r="F1426" i="4" s="1"/>
  <c r="L1420" i="4"/>
  <c r="M1420" i="4"/>
  <c r="N1420" i="4"/>
  <c r="O1421" i="4"/>
  <c r="A1428" i="4" l="1"/>
  <c r="I1427" i="4" a="1"/>
  <c r="I1427" i="4" s="1"/>
  <c r="C1427" i="4" a="1"/>
  <c r="C1427" i="4" s="1"/>
  <c r="H1427" i="4" a="1"/>
  <c r="H1427" i="4" s="1"/>
  <c r="B1427" i="4" a="1"/>
  <c r="B1427" i="4" s="1"/>
  <c r="G1427" i="4" a="1"/>
  <c r="G1427" i="4" s="1"/>
  <c r="F1427" i="4" a="1"/>
  <c r="F1427" i="4" s="1"/>
  <c r="E1427" i="4" a="1"/>
  <c r="E1427" i="4" s="1"/>
  <c r="D1427" i="4" a="1"/>
  <c r="D1427" i="4" s="1"/>
  <c r="N1421" i="4"/>
  <c r="O1422" i="4"/>
  <c r="L1421" i="4"/>
  <c r="M1421" i="4"/>
  <c r="A1429" i="4" l="1"/>
  <c r="F1428" i="4" a="1"/>
  <c r="F1428" i="4" s="1"/>
  <c r="E1428" i="4" a="1"/>
  <c r="E1428" i="4" s="1"/>
  <c r="I1428" i="4" a="1"/>
  <c r="I1428" i="4" s="1"/>
  <c r="D1428" i="4" a="1"/>
  <c r="D1428" i="4" s="1"/>
  <c r="H1428" i="4" a="1"/>
  <c r="H1428" i="4" s="1"/>
  <c r="C1428" i="4" a="1"/>
  <c r="C1428" i="4" s="1"/>
  <c r="G1428" i="4" a="1"/>
  <c r="G1428" i="4" s="1"/>
  <c r="B1428" i="4" a="1"/>
  <c r="B1428" i="4" s="1"/>
  <c r="L1422" i="4"/>
  <c r="O1423" i="4"/>
  <c r="M1422" i="4"/>
  <c r="N1422" i="4"/>
  <c r="A1430" i="4" l="1"/>
  <c r="E1429" i="4" a="1"/>
  <c r="E1429" i="4" s="1"/>
  <c r="I1429" i="4" a="1"/>
  <c r="I1429" i="4" s="1"/>
  <c r="D1429" i="4" a="1"/>
  <c r="D1429" i="4" s="1"/>
  <c r="H1429" i="4" a="1"/>
  <c r="H1429" i="4" s="1"/>
  <c r="C1429" i="4" a="1"/>
  <c r="C1429" i="4" s="1"/>
  <c r="G1429" i="4" a="1"/>
  <c r="G1429" i="4" s="1"/>
  <c r="B1429" i="4" a="1"/>
  <c r="B1429" i="4" s="1"/>
  <c r="F1429" i="4" a="1"/>
  <c r="F1429" i="4" s="1"/>
  <c r="L1423" i="4"/>
  <c r="O1424" i="4"/>
  <c r="M1423" i="4"/>
  <c r="N1423" i="4"/>
  <c r="A1431" i="4" l="1"/>
  <c r="H1430" i="4" a="1"/>
  <c r="H1430" i="4" s="1"/>
  <c r="C1430" i="4" a="1"/>
  <c r="C1430" i="4" s="1"/>
  <c r="G1430" i="4" a="1"/>
  <c r="G1430" i="4" s="1"/>
  <c r="B1430" i="4" a="1"/>
  <c r="B1430" i="4" s="1"/>
  <c r="F1430" i="4" a="1"/>
  <c r="F1430" i="4" s="1"/>
  <c r="E1430" i="4" a="1"/>
  <c r="E1430" i="4" s="1"/>
  <c r="I1430" i="4" a="1"/>
  <c r="I1430" i="4" s="1"/>
  <c r="D1430" i="4" a="1"/>
  <c r="D1430" i="4" s="1"/>
  <c r="L1424" i="4"/>
  <c r="M1424" i="4"/>
  <c r="N1424" i="4"/>
  <c r="O1425" i="4"/>
  <c r="A1432" i="4" l="1"/>
  <c r="F1431" i="4" a="1"/>
  <c r="F1431" i="4" s="1"/>
  <c r="E1431" i="4" a="1"/>
  <c r="E1431" i="4" s="1"/>
  <c r="D1431" i="4" a="1"/>
  <c r="D1431" i="4" s="1"/>
  <c r="I1431" i="4" a="1"/>
  <c r="I1431" i="4" s="1"/>
  <c r="C1431" i="4" a="1"/>
  <c r="C1431" i="4" s="1"/>
  <c r="H1431" i="4" a="1"/>
  <c r="H1431" i="4" s="1"/>
  <c r="B1431" i="4" a="1"/>
  <c r="B1431" i="4" s="1"/>
  <c r="G1431" i="4" a="1"/>
  <c r="G1431" i="4" s="1"/>
  <c r="L1425" i="4"/>
  <c r="N1425" i="4"/>
  <c r="O1426" i="4"/>
  <c r="M1425" i="4"/>
  <c r="A1433" i="4" l="1"/>
  <c r="E1432" i="4" a="1"/>
  <c r="E1432" i="4" s="1"/>
  <c r="D1432" i="4" a="1"/>
  <c r="D1432" i="4" s="1"/>
  <c r="I1432" i="4" a="1"/>
  <c r="I1432" i="4" s="1"/>
  <c r="C1432" i="4" a="1"/>
  <c r="C1432" i="4" s="1"/>
  <c r="H1432" i="4" a="1"/>
  <c r="H1432" i="4" s="1"/>
  <c r="B1432" i="4" a="1"/>
  <c r="B1432" i="4" s="1"/>
  <c r="G1432" i="4" a="1"/>
  <c r="G1432" i="4" s="1"/>
  <c r="F1432" i="4" a="1"/>
  <c r="F1432" i="4" s="1"/>
  <c r="L1426" i="4"/>
  <c r="M1426" i="4"/>
  <c r="N1426" i="4"/>
  <c r="O1427" i="4"/>
  <c r="A1434" i="4" l="1"/>
  <c r="D1433" i="4" a="1"/>
  <c r="D1433" i="4" s="1"/>
  <c r="I1433" i="4" a="1"/>
  <c r="I1433" i="4" s="1"/>
  <c r="C1433" i="4" a="1"/>
  <c r="C1433" i="4" s="1"/>
  <c r="H1433" i="4" a="1"/>
  <c r="H1433" i="4" s="1"/>
  <c r="B1433" i="4" a="1"/>
  <c r="B1433" i="4" s="1"/>
  <c r="G1433" i="4" a="1"/>
  <c r="G1433" i="4" s="1"/>
  <c r="F1433" i="4" a="1"/>
  <c r="F1433" i="4" s="1"/>
  <c r="E1433" i="4" a="1"/>
  <c r="E1433" i="4" s="1"/>
  <c r="L1427" i="4"/>
  <c r="N1427" i="4"/>
  <c r="O1428" i="4"/>
  <c r="M1427" i="4"/>
  <c r="A1435" i="4" l="1"/>
  <c r="G1434" i="4" a="1"/>
  <c r="G1434" i="4" s="1"/>
  <c r="B1434" i="4" a="1"/>
  <c r="B1434" i="4" s="1"/>
  <c r="F1434" i="4" a="1"/>
  <c r="F1434" i="4" s="1"/>
  <c r="E1434" i="4" a="1"/>
  <c r="E1434" i="4" s="1"/>
  <c r="I1434" i="4" a="1"/>
  <c r="I1434" i="4" s="1"/>
  <c r="D1434" i="4" a="1"/>
  <c r="D1434" i="4" s="1"/>
  <c r="H1434" i="4" a="1"/>
  <c r="H1434" i="4" s="1"/>
  <c r="C1434" i="4" a="1"/>
  <c r="C1434" i="4" s="1"/>
  <c r="N1428" i="4"/>
  <c r="L1428" i="4"/>
  <c r="M1428" i="4"/>
  <c r="O1429" i="4"/>
  <c r="A1436" i="4" l="1"/>
  <c r="F1435" i="4" a="1"/>
  <c r="F1435" i="4" s="1"/>
  <c r="E1435" i="4" a="1"/>
  <c r="E1435" i="4" s="1"/>
  <c r="D1435" i="4" a="1"/>
  <c r="D1435" i="4" s="1"/>
  <c r="I1435" i="4" a="1"/>
  <c r="I1435" i="4" s="1"/>
  <c r="C1435" i="4" a="1"/>
  <c r="C1435" i="4" s="1"/>
  <c r="H1435" i="4" a="1"/>
  <c r="H1435" i="4" s="1"/>
  <c r="B1435" i="4" a="1"/>
  <c r="B1435" i="4" s="1"/>
  <c r="G1435" i="4" a="1"/>
  <c r="G1435" i="4" s="1"/>
  <c r="L1429" i="4"/>
  <c r="M1429" i="4"/>
  <c r="O1430" i="4"/>
  <c r="N1429" i="4"/>
  <c r="A1437" i="4" l="1"/>
  <c r="D1436" i="4" a="1"/>
  <c r="D1436" i="4" s="1"/>
  <c r="I1436" i="4" a="1"/>
  <c r="I1436" i="4" s="1"/>
  <c r="C1436" i="4" a="1"/>
  <c r="C1436" i="4" s="1"/>
  <c r="H1436" i="4" a="1"/>
  <c r="H1436" i="4" s="1"/>
  <c r="B1436" i="4" a="1"/>
  <c r="B1436" i="4" s="1"/>
  <c r="G1436" i="4" a="1"/>
  <c r="G1436" i="4" s="1"/>
  <c r="F1436" i="4" a="1"/>
  <c r="F1436" i="4" s="1"/>
  <c r="E1436" i="4" a="1"/>
  <c r="E1436" i="4" s="1"/>
  <c r="L1430" i="4"/>
  <c r="M1430" i="4"/>
  <c r="O1431" i="4"/>
  <c r="N1430" i="4"/>
  <c r="A1438" i="4" l="1"/>
  <c r="I1437" i="4" a="1"/>
  <c r="I1437" i="4" s="1"/>
  <c r="C1437" i="4" a="1"/>
  <c r="C1437" i="4" s="1"/>
  <c r="H1437" i="4" a="1"/>
  <c r="H1437" i="4" s="1"/>
  <c r="B1437" i="4" a="1"/>
  <c r="B1437" i="4" s="1"/>
  <c r="G1437" i="4" a="1"/>
  <c r="G1437" i="4" s="1"/>
  <c r="F1437" i="4" a="1"/>
  <c r="F1437" i="4" s="1"/>
  <c r="E1437" i="4" a="1"/>
  <c r="E1437" i="4" s="1"/>
  <c r="D1437" i="4" a="1"/>
  <c r="D1437" i="4" s="1"/>
  <c r="M1431" i="4"/>
  <c r="N1431" i="4"/>
  <c r="L1431" i="4"/>
  <c r="O1432" i="4"/>
  <c r="A1439" i="4" l="1"/>
  <c r="F1438" i="4" a="1"/>
  <c r="F1438" i="4" s="1"/>
  <c r="E1438" i="4" a="1"/>
  <c r="E1438" i="4" s="1"/>
  <c r="I1438" i="4" a="1"/>
  <c r="I1438" i="4" s="1"/>
  <c r="D1438" i="4" a="1"/>
  <c r="D1438" i="4" s="1"/>
  <c r="H1438" i="4" a="1"/>
  <c r="H1438" i="4" s="1"/>
  <c r="C1438" i="4" a="1"/>
  <c r="C1438" i="4" s="1"/>
  <c r="G1438" i="4" a="1"/>
  <c r="G1438" i="4" s="1"/>
  <c r="B1438" i="4" a="1"/>
  <c r="B1438" i="4" s="1"/>
  <c r="N1432" i="4"/>
  <c r="M1432" i="4"/>
  <c r="L1432" i="4"/>
  <c r="O1433" i="4"/>
  <c r="A1440" i="4" l="1"/>
  <c r="E1439" i="4" a="1"/>
  <c r="E1439" i="4" s="1"/>
  <c r="D1439" i="4" a="1"/>
  <c r="D1439" i="4" s="1"/>
  <c r="I1439" i="4" a="1"/>
  <c r="I1439" i="4" s="1"/>
  <c r="C1439" i="4" a="1"/>
  <c r="C1439" i="4" s="1"/>
  <c r="H1439" i="4" a="1"/>
  <c r="H1439" i="4" s="1"/>
  <c r="B1439" i="4" a="1"/>
  <c r="B1439" i="4" s="1"/>
  <c r="G1439" i="4" a="1"/>
  <c r="G1439" i="4" s="1"/>
  <c r="F1439" i="4" a="1"/>
  <c r="F1439" i="4" s="1"/>
  <c r="M1433" i="4"/>
  <c r="N1433" i="4"/>
  <c r="L1433" i="4"/>
  <c r="O1434" i="4"/>
  <c r="A1441" i="4" l="1"/>
  <c r="D1440" i="4" a="1"/>
  <c r="D1440" i="4" s="1"/>
  <c r="I1440" i="4" a="1"/>
  <c r="I1440" i="4" s="1"/>
  <c r="C1440" i="4" a="1"/>
  <c r="C1440" i="4" s="1"/>
  <c r="H1440" i="4" a="1"/>
  <c r="H1440" i="4" s="1"/>
  <c r="B1440" i="4" a="1"/>
  <c r="B1440" i="4" s="1"/>
  <c r="G1440" i="4" a="1"/>
  <c r="G1440" i="4" s="1"/>
  <c r="F1440" i="4" a="1"/>
  <c r="F1440" i="4" s="1"/>
  <c r="E1440" i="4" a="1"/>
  <c r="E1440" i="4" s="1"/>
  <c r="N1434" i="4"/>
  <c r="L1434" i="4"/>
  <c r="O1435" i="4"/>
  <c r="M1434" i="4"/>
  <c r="A1442" i="4" l="1"/>
  <c r="H1441" i="4" a="1"/>
  <c r="H1441" i="4" s="1"/>
  <c r="B1441" i="4" a="1"/>
  <c r="B1441" i="4" s="1"/>
  <c r="G1441" i="4" a="1"/>
  <c r="G1441" i="4" s="1"/>
  <c r="F1441" i="4" a="1"/>
  <c r="F1441" i="4" s="1"/>
  <c r="E1441" i="4" a="1"/>
  <c r="E1441" i="4" s="1"/>
  <c r="D1441" i="4" a="1"/>
  <c r="D1441" i="4" s="1"/>
  <c r="I1441" i="4" a="1"/>
  <c r="I1441" i="4" s="1"/>
  <c r="C1441" i="4" a="1"/>
  <c r="C1441" i="4" s="1"/>
  <c r="L1435" i="4"/>
  <c r="O1436" i="4"/>
  <c r="M1435" i="4"/>
  <c r="N1435" i="4"/>
  <c r="A1443" i="4" l="1"/>
  <c r="F1442" i="4" a="1"/>
  <c r="F1442" i="4" s="1"/>
  <c r="E1442" i="4" a="1"/>
  <c r="E1442" i="4" s="1"/>
  <c r="I1442" i="4" a="1"/>
  <c r="I1442" i="4" s="1"/>
  <c r="D1442" i="4" a="1"/>
  <c r="D1442" i="4" s="1"/>
  <c r="H1442" i="4" a="1"/>
  <c r="H1442" i="4" s="1"/>
  <c r="C1442" i="4" a="1"/>
  <c r="C1442" i="4" s="1"/>
  <c r="G1442" i="4" a="1"/>
  <c r="G1442" i="4" s="1"/>
  <c r="B1442" i="4" a="1"/>
  <c r="B1442" i="4" s="1"/>
  <c r="N1436" i="4"/>
  <c r="L1436" i="4"/>
  <c r="L1437" i="4"/>
  <c r="O1437" i="4"/>
  <c r="M1436" i="4"/>
  <c r="A1444" i="4" l="1"/>
  <c r="E1443" i="4" a="1"/>
  <c r="E1443" i="4" s="1"/>
  <c r="D1443" i="4" a="1"/>
  <c r="D1443" i="4" s="1"/>
  <c r="I1443" i="4" a="1"/>
  <c r="I1443" i="4" s="1"/>
  <c r="C1443" i="4" a="1"/>
  <c r="C1443" i="4" s="1"/>
  <c r="H1443" i="4" a="1"/>
  <c r="H1443" i="4" s="1"/>
  <c r="B1443" i="4" a="1"/>
  <c r="B1443" i="4" s="1"/>
  <c r="G1443" i="4" a="1"/>
  <c r="G1443" i="4" s="1"/>
  <c r="F1443" i="4" a="1"/>
  <c r="F1443" i="4" s="1"/>
  <c r="O1438" i="4"/>
  <c r="M1437" i="4"/>
  <c r="N1437" i="4"/>
  <c r="A1445" i="4" l="1"/>
  <c r="I1444" i="4" a="1"/>
  <c r="I1444" i="4" s="1"/>
  <c r="C1444" i="4" a="1"/>
  <c r="C1444" i="4" s="1"/>
  <c r="H1444" i="4" a="1"/>
  <c r="H1444" i="4" s="1"/>
  <c r="B1444" i="4" a="1"/>
  <c r="B1444" i="4" s="1"/>
  <c r="G1444" i="4" a="1"/>
  <c r="G1444" i="4" s="1"/>
  <c r="F1444" i="4" a="1"/>
  <c r="F1444" i="4" s="1"/>
  <c r="E1444" i="4" a="1"/>
  <c r="E1444" i="4" s="1"/>
  <c r="D1444" i="4" a="1"/>
  <c r="D1444" i="4" s="1"/>
  <c r="L1438" i="4"/>
  <c r="M1438" i="4"/>
  <c r="N1438" i="4"/>
  <c r="O1439" i="4"/>
  <c r="A1446" i="4" l="1"/>
  <c r="G1445" i="4" a="1"/>
  <c r="G1445" i="4" s="1"/>
  <c r="F1445" i="4" a="1"/>
  <c r="F1445" i="4" s="1"/>
  <c r="E1445" i="4" a="1"/>
  <c r="E1445" i="4" s="1"/>
  <c r="D1445" i="4" a="1"/>
  <c r="D1445" i="4" s="1"/>
  <c r="I1445" i="4" a="1"/>
  <c r="I1445" i="4" s="1"/>
  <c r="C1445" i="4" a="1"/>
  <c r="C1445" i="4" s="1"/>
  <c r="H1445" i="4" a="1"/>
  <c r="H1445" i="4" s="1"/>
  <c r="B1445" i="4" a="1"/>
  <c r="B1445" i="4" s="1"/>
  <c r="N1439" i="4"/>
  <c r="L1439" i="4"/>
  <c r="O1440" i="4"/>
  <c r="M1439" i="4"/>
  <c r="A1447" i="4" l="1"/>
  <c r="E1446" i="4" a="1"/>
  <c r="E1446" i="4" s="1"/>
  <c r="I1446" i="4" a="1"/>
  <c r="I1446" i="4" s="1"/>
  <c r="D1446" i="4" a="1"/>
  <c r="D1446" i="4" s="1"/>
  <c r="H1446" i="4" a="1"/>
  <c r="H1446" i="4" s="1"/>
  <c r="C1446" i="4" a="1"/>
  <c r="C1446" i="4" s="1"/>
  <c r="G1446" i="4" a="1"/>
  <c r="G1446" i="4" s="1"/>
  <c r="B1446" i="4" a="1"/>
  <c r="B1446" i="4" s="1"/>
  <c r="F1446" i="4" a="1"/>
  <c r="F1446" i="4" s="1"/>
  <c r="N1440" i="4"/>
  <c r="L1440" i="4"/>
  <c r="O1441" i="4"/>
  <c r="M1441" i="4"/>
  <c r="M1440" i="4"/>
  <c r="A1448" i="4" l="1"/>
  <c r="I1447" i="4" a="1"/>
  <c r="I1447" i="4" s="1"/>
  <c r="D1447" i="4" a="1"/>
  <c r="D1447" i="4" s="1"/>
  <c r="H1447" i="4" a="1"/>
  <c r="H1447" i="4" s="1"/>
  <c r="C1447" i="4" a="1"/>
  <c r="C1447" i="4" s="1"/>
  <c r="G1447" i="4" a="1"/>
  <c r="G1447" i="4" s="1"/>
  <c r="B1447" i="4" a="1"/>
  <c r="B1447" i="4" s="1"/>
  <c r="F1447" i="4" a="1"/>
  <c r="F1447" i="4" s="1"/>
  <c r="E1447" i="4" a="1"/>
  <c r="E1447" i="4" s="1"/>
  <c r="L1441" i="4"/>
  <c r="N1441" i="4"/>
  <c r="O1442" i="4"/>
  <c r="A1449" i="4" l="1"/>
  <c r="F1448" i="4" a="1"/>
  <c r="F1448" i="4" s="1"/>
  <c r="E1448" i="4" a="1"/>
  <c r="E1448" i="4" s="1"/>
  <c r="I1448" i="4" a="1"/>
  <c r="I1448" i="4" s="1"/>
  <c r="D1448" i="4" a="1"/>
  <c r="D1448" i="4" s="1"/>
  <c r="H1448" i="4" a="1"/>
  <c r="H1448" i="4" s="1"/>
  <c r="C1448" i="4" a="1"/>
  <c r="C1448" i="4" s="1"/>
  <c r="G1448" i="4" a="1"/>
  <c r="G1448" i="4" s="1"/>
  <c r="B1448" i="4" a="1"/>
  <c r="B1448" i="4" s="1"/>
  <c r="L1442" i="4"/>
  <c r="N1442" i="4"/>
  <c r="O1443" i="4"/>
  <c r="M1442" i="4"/>
  <c r="A1450" i="4" l="1"/>
  <c r="E1449" i="4" a="1"/>
  <c r="E1449" i="4" s="1"/>
  <c r="I1449" i="4" a="1"/>
  <c r="I1449" i="4" s="1"/>
  <c r="D1449" i="4" a="1"/>
  <c r="D1449" i="4" s="1"/>
  <c r="H1449" i="4" a="1"/>
  <c r="H1449" i="4" s="1"/>
  <c r="C1449" i="4" a="1"/>
  <c r="C1449" i="4" s="1"/>
  <c r="G1449" i="4" a="1"/>
  <c r="G1449" i="4" s="1"/>
  <c r="B1449" i="4" a="1"/>
  <c r="B1449" i="4" s="1"/>
  <c r="F1449" i="4" a="1"/>
  <c r="F1449" i="4" s="1"/>
  <c r="L1443" i="4"/>
  <c r="O1444" i="4"/>
  <c r="M1443" i="4"/>
  <c r="N1443" i="4"/>
  <c r="A1451" i="4" l="1"/>
  <c r="H1450" i="4" a="1"/>
  <c r="H1450" i="4" s="1"/>
  <c r="C1450" i="4" a="1"/>
  <c r="C1450" i="4" s="1"/>
  <c r="G1450" i="4" a="1"/>
  <c r="G1450" i="4" s="1"/>
  <c r="B1450" i="4" a="1"/>
  <c r="B1450" i="4" s="1"/>
  <c r="F1450" i="4" a="1"/>
  <c r="F1450" i="4" s="1"/>
  <c r="E1450" i="4" a="1"/>
  <c r="E1450" i="4" s="1"/>
  <c r="I1450" i="4" a="1"/>
  <c r="I1450" i="4" s="1"/>
  <c r="D1450" i="4" a="1"/>
  <c r="D1450" i="4" s="1"/>
  <c r="N1444" i="4"/>
  <c r="L1444" i="4"/>
  <c r="M1444" i="4"/>
  <c r="O1445" i="4"/>
  <c r="A1452" i="4" l="1"/>
  <c r="F1451" i="4" a="1"/>
  <c r="F1451" i="4" s="1"/>
  <c r="E1451" i="4" a="1"/>
  <c r="E1451" i="4" s="1"/>
  <c r="I1451" i="4" a="1"/>
  <c r="I1451" i="4" s="1"/>
  <c r="D1451" i="4" a="1"/>
  <c r="D1451" i="4" s="1"/>
  <c r="H1451" i="4" a="1"/>
  <c r="H1451" i="4" s="1"/>
  <c r="C1451" i="4" a="1"/>
  <c r="C1451" i="4" s="1"/>
  <c r="G1451" i="4" a="1"/>
  <c r="G1451" i="4" s="1"/>
  <c r="B1451" i="4" a="1"/>
  <c r="B1451" i="4" s="1"/>
  <c r="L1445" i="4"/>
  <c r="O1446" i="4"/>
  <c r="M1445" i="4"/>
  <c r="N1445" i="4"/>
  <c r="A1453" i="4" l="1"/>
  <c r="I1452" i="4" a="1"/>
  <c r="I1452" i="4" s="1"/>
  <c r="D1452" i="4" a="1"/>
  <c r="D1452" i="4" s="1"/>
  <c r="H1452" i="4" a="1"/>
  <c r="H1452" i="4" s="1"/>
  <c r="C1452" i="4" a="1"/>
  <c r="C1452" i="4" s="1"/>
  <c r="G1452" i="4" a="1"/>
  <c r="G1452" i="4" s="1"/>
  <c r="B1452" i="4" a="1"/>
  <c r="B1452" i="4" s="1"/>
  <c r="F1452" i="4" a="1"/>
  <c r="F1452" i="4" s="1"/>
  <c r="E1452" i="4" a="1"/>
  <c r="E1452" i="4" s="1"/>
  <c r="M1446" i="4"/>
  <c r="N1446" i="4"/>
  <c r="L1446" i="4"/>
  <c r="O1447" i="4"/>
  <c r="A1454" i="4" l="1"/>
  <c r="G1453" i="4" a="1"/>
  <c r="G1453" i="4" s="1"/>
  <c r="B1453" i="4" a="1"/>
  <c r="B1453" i="4" s="1"/>
  <c r="F1453" i="4" a="1"/>
  <c r="F1453" i="4" s="1"/>
  <c r="E1453" i="4" a="1"/>
  <c r="E1453" i="4" s="1"/>
  <c r="I1453" i="4" a="1"/>
  <c r="I1453" i="4" s="1"/>
  <c r="D1453" i="4" a="1"/>
  <c r="D1453" i="4" s="1"/>
  <c r="H1453" i="4" a="1"/>
  <c r="H1453" i="4" s="1"/>
  <c r="C1453" i="4" a="1"/>
  <c r="C1453" i="4" s="1"/>
  <c r="M1447" i="4"/>
  <c r="L1447" i="4"/>
  <c r="N1447" i="4"/>
  <c r="O1448" i="4"/>
  <c r="A1455" i="4" l="1"/>
  <c r="E1454" i="4" a="1"/>
  <c r="E1454" i="4" s="1"/>
  <c r="I1454" i="4" a="1"/>
  <c r="I1454" i="4" s="1"/>
  <c r="D1454" i="4" a="1"/>
  <c r="D1454" i="4" s="1"/>
  <c r="H1454" i="4" a="1"/>
  <c r="H1454" i="4" s="1"/>
  <c r="C1454" i="4" a="1"/>
  <c r="C1454" i="4" s="1"/>
  <c r="G1454" i="4" a="1"/>
  <c r="G1454" i="4" s="1"/>
  <c r="B1454" i="4" a="1"/>
  <c r="B1454" i="4" s="1"/>
  <c r="F1454" i="4" a="1"/>
  <c r="F1454" i="4" s="1"/>
  <c r="L1448" i="4"/>
  <c r="M1448" i="4"/>
  <c r="N1448" i="4"/>
  <c r="O1449" i="4"/>
  <c r="A1456" i="4" l="1"/>
  <c r="I1455" i="4" a="1"/>
  <c r="I1455" i="4" s="1"/>
  <c r="D1455" i="4" a="1"/>
  <c r="D1455" i="4" s="1"/>
  <c r="H1455" i="4" a="1"/>
  <c r="H1455" i="4" s="1"/>
  <c r="C1455" i="4" a="1"/>
  <c r="C1455" i="4" s="1"/>
  <c r="G1455" i="4" a="1"/>
  <c r="G1455" i="4" s="1"/>
  <c r="B1455" i="4" a="1"/>
  <c r="B1455" i="4" s="1"/>
  <c r="F1455" i="4" a="1"/>
  <c r="F1455" i="4" s="1"/>
  <c r="E1455" i="4" a="1"/>
  <c r="E1455" i="4" s="1"/>
  <c r="L1449" i="4"/>
  <c r="M1449" i="4"/>
  <c r="N1449" i="4"/>
  <c r="O1450" i="4"/>
  <c r="A1457" i="4" l="1"/>
  <c r="F1456" i="4" a="1"/>
  <c r="F1456" i="4" s="1"/>
  <c r="E1456" i="4" a="1"/>
  <c r="E1456" i="4" s="1"/>
  <c r="I1456" i="4" a="1"/>
  <c r="I1456" i="4" s="1"/>
  <c r="D1456" i="4" a="1"/>
  <c r="D1456" i="4" s="1"/>
  <c r="H1456" i="4" a="1"/>
  <c r="H1456" i="4" s="1"/>
  <c r="C1456" i="4" a="1"/>
  <c r="C1456" i="4" s="1"/>
  <c r="G1456" i="4" a="1"/>
  <c r="G1456" i="4" s="1"/>
  <c r="B1456" i="4" a="1"/>
  <c r="B1456" i="4" s="1"/>
  <c r="L1450" i="4"/>
  <c r="O1451" i="4"/>
  <c r="M1450" i="4"/>
  <c r="N1450" i="4"/>
  <c r="A1458" i="4" l="1"/>
  <c r="E1457" i="4" a="1"/>
  <c r="E1457" i="4" s="1"/>
  <c r="I1457" i="4" a="1"/>
  <c r="I1457" i="4" s="1"/>
  <c r="D1457" i="4" a="1"/>
  <c r="D1457" i="4" s="1"/>
  <c r="H1457" i="4" a="1"/>
  <c r="H1457" i="4" s="1"/>
  <c r="C1457" i="4" a="1"/>
  <c r="C1457" i="4" s="1"/>
  <c r="G1457" i="4" a="1"/>
  <c r="G1457" i="4" s="1"/>
  <c r="B1457" i="4" a="1"/>
  <c r="B1457" i="4" s="1"/>
  <c r="F1457" i="4" a="1"/>
  <c r="F1457" i="4" s="1"/>
  <c r="N1451" i="4"/>
  <c r="L1451" i="4"/>
  <c r="O1452" i="4"/>
  <c r="M1451" i="4"/>
  <c r="A1459" i="4" l="1"/>
  <c r="H1458" i="4" a="1"/>
  <c r="H1458" i="4" s="1"/>
  <c r="C1458" i="4" a="1"/>
  <c r="C1458" i="4" s="1"/>
  <c r="G1458" i="4" a="1"/>
  <c r="G1458" i="4" s="1"/>
  <c r="B1458" i="4" a="1"/>
  <c r="B1458" i="4" s="1"/>
  <c r="F1458" i="4" a="1"/>
  <c r="F1458" i="4" s="1"/>
  <c r="E1458" i="4" a="1"/>
  <c r="E1458" i="4" s="1"/>
  <c r="I1458" i="4" a="1"/>
  <c r="I1458" i="4" s="1"/>
  <c r="D1458" i="4" a="1"/>
  <c r="D1458" i="4" s="1"/>
  <c r="M1452" i="4"/>
  <c r="L1452" i="4"/>
  <c r="L1453" i="4"/>
  <c r="O1453" i="4"/>
  <c r="N1452" i="4"/>
  <c r="A1460" i="4" l="1"/>
  <c r="F1459" i="4" a="1"/>
  <c r="F1459" i="4" s="1"/>
  <c r="E1459" i="4" a="1"/>
  <c r="E1459" i="4" s="1"/>
  <c r="I1459" i="4" a="1"/>
  <c r="I1459" i="4" s="1"/>
  <c r="D1459" i="4" a="1"/>
  <c r="D1459" i="4" s="1"/>
  <c r="H1459" i="4" a="1"/>
  <c r="H1459" i="4" s="1"/>
  <c r="C1459" i="4" a="1"/>
  <c r="C1459" i="4" s="1"/>
  <c r="G1459" i="4" a="1"/>
  <c r="G1459" i="4" s="1"/>
  <c r="B1459" i="4" a="1"/>
  <c r="B1459" i="4" s="1"/>
  <c r="M1453" i="4"/>
  <c r="O1454" i="4"/>
  <c r="N1453" i="4"/>
  <c r="A1461" i="4" l="1"/>
  <c r="I1460" i="4" a="1"/>
  <c r="I1460" i="4" s="1"/>
  <c r="D1460" i="4" a="1"/>
  <c r="D1460" i="4" s="1"/>
  <c r="H1460" i="4" a="1"/>
  <c r="H1460" i="4" s="1"/>
  <c r="C1460" i="4" a="1"/>
  <c r="C1460" i="4" s="1"/>
  <c r="G1460" i="4" a="1"/>
  <c r="G1460" i="4" s="1"/>
  <c r="B1460" i="4" a="1"/>
  <c r="B1460" i="4" s="1"/>
  <c r="F1460" i="4" a="1"/>
  <c r="F1460" i="4" s="1"/>
  <c r="E1460" i="4" a="1"/>
  <c r="E1460" i="4" s="1"/>
  <c r="M1454" i="4"/>
  <c r="N1454" i="4"/>
  <c r="L1454" i="4"/>
  <c r="O1455" i="4"/>
  <c r="A1462" i="4" l="1"/>
  <c r="G1461" i="4" a="1"/>
  <c r="G1461" i="4" s="1"/>
  <c r="B1461" i="4" a="1"/>
  <c r="B1461" i="4" s="1"/>
  <c r="F1461" i="4" a="1"/>
  <c r="F1461" i="4" s="1"/>
  <c r="E1461" i="4" a="1"/>
  <c r="E1461" i="4" s="1"/>
  <c r="I1461" i="4" a="1"/>
  <c r="I1461" i="4" s="1"/>
  <c r="D1461" i="4" a="1"/>
  <c r="D1461" i="4" s="1"/>
  <c r="H1461" i="4" a="1"/>
  <c r="H1461" i="4" s="1"/>
  <c r="C1461" i="4" a="1"/>
  <c r="C1461" i="4" s="1"/>
  <c r="L1455" i="4"/>
  <c r="O1456" i="4"/>
  <c r="M1455" i="4"/>
  <c r="N1455" i="4"/>
  <c r="A1463" i="4" l="1"/>
  <c r="E1462" i="4" a="1"/>
  <c r="E1462" i="4" s="1"/>
  <c r="I1462" i="4" a="1"/>
  <c r="I1462" i="4" s="1"/>
  <c r="D1462" i="4" a="1"/>
  <c r="D1462" i="4" s="1"/>
  <c r="H1462" i="4" a="1"/>
  <c r="H1462" i="4" s="1"/>
  <c r="C1462" i="4" a="1"/>
  <c r="C1462" i="4" s="1"/>
  <c r="G1462" i="4" a="1"/>
  <c r="G1462" i="4" s="1"/>
  <c r="B1462" i="4" a="1"/>
  <c r="B1462" i="4" s="1"/>
  <c r="F1462" i="4" a="1"/>
  <c r="F1462" i="4" s="1"/>
  <c r="M1456" i="4"/>
  <c r="L1456" i="4"/>
  <c r="N1456" i="4"/>
  <c r="O1457" i="4"/>
  <c r="A1464" i="4" l="1"/>
  <c r="I1463" i="4" a="1"/>
  <c r="I1463" i="4" s="1"/>
  <c r="D1463" i="4" a="1"/>
  <c r="D1463" i="4" s="1"/>
  <c r="H1463" i="4" a="1"/>
  <c r="H1463" i="4" s="1"/>
  <c r="C1463" i="4" a="1"/>
  <c r="C1463" i="4" s="1"/>
  <c r="G1463" i="4" a="1"/>
  <c r="G1463" i="4" s="1"/>
  <c r="B1463" i="4" a="1"/>
  <c r="B1463" i="4" s="1"/>
  <c r="F1463" i="4" a="1"/>
  <c r="F1463" i="4" s="1"/>
  <c r="E1463" i="4" a="1"/>
  <c r="E1463" i="4" s="1"/>
  <c r="L1457" i="4"/>
  <c r="N1457" i="4"/>
  <c r="O1458" i="4"/>
  <c r="M1457" i="4"/>
  <c r="A1465" i="4" l="1"/>
  <c r="F1464" i="4" a="1"/>
  <c r="F1464" i="4" s="1"/>
  <c r="E1464" i="4" a="1"/>
  <c r="E1464" i="4" s="1"/>
  <c r="I1464" i="4" a="1"/>
  <c r="I1464" i="4" s="1"/>
  <c r="D1464" i="4" a="1"/>
  <c r="D1464" i="4" s="1"/>
  <c r="H1464" i="4" a="1"/>
  <c r="H1464" i="4" s="1"/>
  <c r="C1464" i="4" a="1"/>
  <c r="C1464" i="4" s="1"/>
  <c r="G1464" i="4" a="1"/>
  <c r="G1464" i="4" s="1"/>
  <c r="B1464" i="4" a="1"/>
  <c r="B1464" i="4" s="1"/>
  <c r="L1458" i="4"/>
  <c r="M1458" i="4"/>
  <c r="O1459" i="4"/>
  <c r="N1458" i="4"/>
  <c r="A1466" i="4" l="1"/>
  <c r="E1465" i="4" a="1"/>
  <c r="E1465" i="4" s="1"/>
  <c r="I1465" i="4" a="1"/>
  <c r="I1465" i="4" s="1"/>
  <c r="D1465" i="4" a="1"/>
  <c r="D1465" i="4" s="1"/>
  <c r="H1465" i="4" a="1"/>
  <c r="H1465" i="4" s="1"/>
  <c r="C1465" i="4" a="1"/>
  <c r="C1465" i="4" s="1"/>
  <c r="G1465" i="4" a="1"/>
  <c r="G1465" i="4" s="1"/>
  <c r="B1465" i="4" a="1"/>
  <c r="B1465" i="4" s="1"/>
  <c r="F1465" i="4" a="1"/>
  <c r="F1465" i="4" s="1"/>
  <c r="L1459" i="4"/>
  <c r="O1460" i="4"/>
  <c r="M1459" i="4"/>
  <c r="N1459" i="4"/>
  <c r="A1467" i="4" l="1"/>
  <c r="H1466" i="4" a="1"/>
  <c r="H1466" i="4" s="1"/>
  <c r="C1466" i="4" a="1"/>
  <c r="C1466" i="4" s="1"/>
  <c r="G1466" i="4" a="1"/>
  <c r="G1466" i="4" s="1"/>
  <c r="B1466" i="4" a="1"/>
  <c r="B1466" i="4" s="1"/>
  <c r="F1466" i="4" a="1"/>
  <c r="F1466" i="4" s="1"/>
  <c r="E1466" i="4" a="1"/>
  <c r="E1466" i="4" s="1"/>
  <c r="I1466" i="4" a="1"/>
  <c r="I1466" i="4" s="1"/>
  <c r="D1466" i="4" a="1"/>
  <c r="D1466" i="4" s="1"/>
  <c r="L1460" i="4"/>
  <c r="N1460" i="4"/>
  <c r="O1461" i="4"/>
  <c r="M1460" i="4"/>
  <c r="A1468" i="4" l="1"/>
  <c r="F1467" i="4" a="1"/>
  <c r="F1467" i="4" s="1"/>
  <c r="E1467" i="4" a="1"/>
  <c r="E1467" i="4" s="1"/>
  <c r="I1467" i="4" a="1"/>
  <c r="I1467" i="4" s="1"/>
  <c r="D1467" i="4" a="1"/>
  <c r="D1467" i="4" s="1"/>
  <c r="H1467" i="4" a="1"/>
  <c r="H1467" i="4" s="1"/>
  <c r="C1467" i="4" a="1"/>
  <c r="C1467" i="4" s="1"/>
  <c r="G1467" i="4" a="1"/>
  <c r="G1467" i="4" s="1"/>
  <c r="B1467" i="4" a="1"/>
  <c r="B1467" i="4" s="1"/>
  <c r="N1461" i="4"/>
  <c r="M1461" i="4"/>
  <c r="L1461" i="4"/>
  <c r="O1462" i="4"/>
  <c r="A1469" i="4" l="1"/>
  <c r="I1468" i="4" a="1"/>
  <c r="I1468" i="4" s="1"/>
  <c r="D1468" i="4" a="1"/>
  <c r="D1468" i="4" s="1"/>
  <c r="H1468" i="4" a="1"/>
  <c r="H1468" i="4" s="1"/>
  <c r="C1468" i="4" a="1"/>
  <c r="C1468" i="4" s="1"/>
  <c r="G1468" i="4" a="1"/>
  <c r="G1468" i="4" s="1"/>
  <c r="B1468" i="4" a="1"/>
  <c r="B1468" i="4" s="1"/>
  <c r="F1468" i="4" a="1"/>
  <c r="F1468" i="4" s="1"/>
  <c r="E1468" i="4" a="1"/>
  <c r="E1468" i="4" s="1"/>
  <c r="M1462" i="4"/>
  <c r="L1462" i="4"/>
  <c r="N1462" i="4"/>
  <c r="O1463" i="4"/>
  <c r="A1470" i="4" l="1"/>
  <c r="G1469" i="4" a="1"/>
  <c r="G1469" i="4" s="1"/>
  <c r="B1469" i="4" a="1"/>
  <c r="B1469" i="4" s="1"/>
  <c r="F1469" i="4" a="1"/>
  <c r="F1469" i="4" s="1"/>
  <c r="E1469" i="4" a="1"/>
  <c r="E1469" i="4" s="1"/>
  <c r="I1469" i="4" a="1"/>
  <c r="I1469" i="4" s="1"/>
  <c r="D1469" i="4" a="1"/>
  <c r="D1469" i="4" s="1"/>
  <c r="H1469" i="4" a="1"/>
  <c r="H1469" i="4" s="1"/>
  <c r="C1469" i="4" a="1"/>
  <c r="C1469" i="4" s="1"/>
  <c r="M1463" i="4"/>
  <c r="L1463" i="4"/>
  <c r="O1464" i="4"/>
  <c r="L1464" i="4"/>
  <c r="N1463" i="4"/>
  <c r="A1471" i="4" l="1"/>
  <c r="E1470" i="4" a="1"/>
  <c r="E1470" i="4" s="1"/>
  <c r="I1470" i="4" a="1"/>
  <c r="I1470" i="4" s="1"/>
  <c r="D1470" i="4" a="1"/>
  <c r="D1470" i="4" s="1"/>
  <c r="H1470" i="4" a="1"/>
  <c r="H1470" i="4" s="1"/>
  <c r="C1470" i="4" a="1"/>
  <c r="C1470" i="4" s="1"/>
  <c r="G1470" i="4" a="1"/>
  <c r="G1470" i="4" s="1"/>
  <c r="B1470" i="4" a="1"/>
  <c r="B1470" i="4" s="1"/>
  <c r="F1470" i="4" a="1"/>
  <c r="F1470" i="4" s="1"/>
  <c r="M1464" i="4"/>
  <c r="O1465" i="4"/>
  <c r="N1464" i="4"/>
  <c r="A1472" i="4" l="1"/>
  <c r="I1471" i="4" a="1"/>
  <c r="I1471" i="4" s="1"/>
  <c r="D1471" i="4" a="1"/>
  <c r="D1471" i="4" s="1"/>
  <c r="H1471" i="4" a="1"/>
  <c r="H1471" i="4" s="1"/>
  <c r="C1471" i="4" a="1"/>
  <c r="C1471" i="4" s="1"/>
  <c r="G1471" i="4" a="1"/>
  <c r="G1471" i="4" s="1"/>
  <c r="B1471" i="4" a="1"/>
  <c r="B1471" i="4" s="1"/>
  <c r="F1471" i="4" a="1"/>
  <c r="F1471" i="4" s="1"/>
  <c r="E1471" i="4" a="1"/>
  <c r="E1471" i="4" s="1"/>
  <c r="L1465" i="4"/>
  <c r="N1465" i="4"/>
  <c r="O1466" i="4"/>
  <c r="M1465" i="4"/>
  <c r="A1473" i="4" l="1"/>
  <c r="F1472" i="4" a="1"/>
  <c r="F1472" i="4" s="1"/>
  <c r="E1472" i="4" a="1"/>
  <c r="E1472" i="4" s="1"/>
  <c r="I1472" i="4" a="1"/>
  <c r="I1472" i="4" s="1"/>
  <c r="D1472" i="4" a="1"/>
  <c r="D1472" i="4" s="1"/>
  <c r="H1472" i="4" a="1"/>
  <c r="H1472" i="4" s="1"/>
  <c r="C1472" i="4" a="1"/>
  <c r="C1472" i="4" s="1"/>
  <c r="G1472" i="4" a="1"/>
  <c r="G1472" i="4" s="1"/>
  <c r="B1472" i="4" a="1"/>
  <c r="B1472" i="4" s="1"/>
  <c r="M1466" i="4"/>
  <c r="N1466" i="4"/>
  <c r="L1466" i="4"/>
  <c r="O1467" i="4"/>
  <c r="A1474" i="4" l="1"/>
  <c r="E1473" i="4" a="1"/>
  <c r="E1473" i="4" s="1"/>
  <c r="I1473" i="4" a="1"/>
  <c r="I1473" i="4" s="1"/>
  <c r="D1473" i="4" a="1"/>
  <c r="D1473" i="4" s="1"/>
  <c r="H1473" i="4" a="1"/>
  <c r="H1473" i="4" s="1"/>
  <c r="C1473" i="4" a="1"/>
  <c r="C1473" i="4" s="1"/>
  <c r="G1473" i="4" a="1"/>
  <c r="G1473" i="4" s="1"/>
  <c r="B1473" i="4" a="1"/>
  <c r="B1473" i="4" s="1"/>
  <c r="F1473" i="4" a="1"/>
  <c r="F1473" i="4" s="1"/>
  <c r="N1467" i="4"/>
  <c r="M1467" i="4"/>
  <c r="L1467" i="4"/>
  <c r="O1468" i="4"/>
  <c r="M1468" i="4"/>
  <c r="A1475" i="4" l="1"/>
  <c r="H1474" i="4" a="1"/>
  <c r="H1474" i="4" s="1"/>
  <c r="C1474" i="4" a="1"/>
  <c r="C1474" i="4" s="1"/>
  <c r="G1474" i="4" a="1"/>
  <c r="G1474" i="4" s="1"/>
  <c r="B1474" i="4" a="1"/>
  <c r="B1474" i="4" s="1"/>
  <c r="F1474" i="4" a="1"/>
  <c r="F1474" i="4" s="1"/>
  <c r="E1474" i="4" a="1"/>
  <c r="E1474" i="4" s="1"/>
  <c r="I1474" i="4" a="1"/>
  <c r="I1474" i="4" s="1"/>
  <c r="D1474" i="4" a="1"/>
  <c r="D1474" i="4" s="1"/>
  <c r="L1468" i="4"/>
  <c r="N1468" i="4"/>
  <c r="L1469" i="4"/>
  <c r="O1469" i="4"/>
  <c r="M1469" i="4"/>
  <c r="A1476" i="4" l="1"/>
  <c r="F1475" i="4" a="1"/>
  <c r="F1475" i="4" s="1"/>
  <c r="E1475" i="4" a="1"/>
  <c r="E1475" i="4" s="1"/>
  <c r="I1475" i="4" a="1"/>
  <c r="I1475" i="4" s="1"/>
  <c r="D1475" i="4" a="1"/>
  <c r="D1475" i="4" s="1"/>
  <c r="H1475" i="4" a="1"/>
  <c r="H1475" i="4" s="1"/>
  <c r="C1475" i="4" a="1"/>
  <c r="C1475" i="4" s="1"/>
  <c r="G1475" i="4" a="1"/>
  <c r="G1475" i="4" s="1"/>
  <c r="B1475" i="4" a="1"/>
  <c r="B1475" i="4" s="1"/>
  <c r="N1469" i="4"/>
  <c r="O1470" i="4"/>
  <c r="A1477" i="4" l="1"/>
  <c r="I1476" i="4" a="1"/>
  <c r="I1476" i="4" s="1"/>
  <c r="D1476" i="4" a="1"/>
  <c r="D1476" i="4" s="1"/>
  <c r="H1476" i="4" a="1"/>
  <c r="H1476" i="4" s="1"/>
  <c r="C1476" i="4" a="1"/>
  <c r="C1476" i="4" s="1"/>
  <c r="G1476" i="4" a="1"/>
  <c r="G1476" i="4" s="1"/>
  <c r="B1476" i="4" a="1"/>
  <c r="B1476" i="4" s="1"/>
  <c r="F1476" i="4" a="1"/>
  <c r="F1476" i="4" s="1"/>
  <c r="E1476" i="4" a="1"/>
  <c r="E1476" i="4" s="1"/>
  <c r="L1470" i="4"/>
  <c r="O1471" i="4"/>
  <c r="N1470" i="4"/>
  <c r="M1470" i="4"/>
  <c r="A1478" i="4" l="1"/>
  <c r="G1477" i="4" a="1"/>
  <c r="G1477" i="4" s="1"/>
  <c r="B1477" i="4" a="1"/>
  <c r="B1477" i="4" s="1"/>
  <c r="F1477" i="4" a="1"/>
  <c r="F1477" i="4" s="1"/>
  <c r="E1477" i="4" a="1"/>
  <c r="E1477" i="4" s="1"/>
  <c r="I1477" i="4" a="1"/>
  <c r="I1477" i="4" s="1"/>
  <c r="D1477" i="4" a="1"/>
  <c r="D1477" i="4" s="1"/>
  <c r="H1477" i="4" a="1"/>
  <c r="H1477" i="4" s="1"/>
  <c r="C1477" i="4" a="1"/>
  <c r="C1477" i="4" s="1"/>
  <c r="L1471" i="4"/>
  <c r="O1472" i="4"/>
  <c r="M1471" i="4"/>
  <c r="N1471" i="4"/>
  <c r="A1479" i="4" l="1"/>
  <c r="E1478" i="4" a="1"/>
  <c r="E1478" i="4" s="1"/>
  <c r="I1478" i="4" a="1"/>
  <c r="I1478" i="4" s="1"/>
  <c r="D1478" i="4" a="1"/>
  <c r="D1478" i="4" s="1"/>
  <c r="H1478" i="4" a="1"/>
  <c r="H1478" i="4" s="1"/>
  <c r="C1478" i="4" a="1"/>
  <c r="C1478" i="4" s="1"/>
  <c r="G1478" i="4" a="1"/>
  <c r="G1478" i="4" s="1"/>
  <c r="B1478" i="4" a="1"/>
  <c r="B1478" i="4" s="1"/>
  <c r="F1478" i="4" a="1"/>
  <c r="F1478" i="4" s="1"/>
  <c r="N1472" i="4"/>
  <c r="L1472" i="4"/>
  <c r="M1472" i="4"/>
  <c r="L1473" i="4"/>
  <c r="O1473" i="4"/>
  <c r="A1480" i="4" l="1"/>
  <c r="I1479" i="4" a="1"/>
  <c r="I1479" i="4" s="1"/>
  <c r="D1479" i="4" a="1"/>
  <c r="D1479" i="4" s="1"/>
  <c r="H1479" i="4" a="1"/>
  <c r="H1479" i="4" s="1"/>
  <c r="C1479" i="4" a="1"/>
  <c r="C1479" i="4" s="1"/>
  <c r="G1479" i="4" a="1"/>
  <c r="G1479" i="4" s="1"/>
  <c r="B1479" i="4" a="1"/>
  <c r="B1479" i="4" s="1"/>
  <c r="F1479" i="4" a="1"/>
  <c r="F1479" i="4" s="1"/>
  <c r="E1479" i="4" a="1"/>
  <c r="E1479" i="4" s="1"/>
  <c r="M1474" i="4"/>
  <c r="O1474" i="4"/>
  <c r="M1473" i="4"/>
  <c r="N1473" i="4"/>
  <c r="A1481" i="4" l="1"/>
  <c r="F1480" i="4" a="1"/>
  <c r="F1480" i="4" s="1"/>
  <c r="E1480" i="4" a="1"/>
  <c r="E1480" i="4" s="1"/>
  <c r="I1480" i="4" a="1"/>
  <c r="I1480" i="4" s="1"/>
  <c r="D1480" i="4" a="1"/>
  <c r="D1480" i="4" s="1"/>
  <c r="H1480" i="4" a="1"/>
  <c r="H1480" i="4" s="1"/>
  <c r="C1480" i="4" a="1"/>
  <c r="C1480" i="4" s="1"/>
  <c r="G1480" i="4" a="1"/>
  <c r="G1480" i="4" s="1"/>
  <c r="B1480" i="4" a="1"/>
  <c r="B1480" i="4" s="1"/>
  <c r="N1474" i="4"/>
  <c r="L1474" i="4"/>
  <c r="O1475" i="4"/>
  <c r="A1482" i="4" l="1"/>
  <c r="E1481" i="4" a="1"/>
  <c r="E1481" i="4" s="1"/>
  <c r="I1481" i="4" a="1"/>
  <c r="I1481" i="4" s="1"/>
  <c r="D1481" i="4" a="1"/>
  <c r="D1481" i="4" s="1"/>
  <c r="H1481" i="4" a="1"/>
  <c r="H1481" i="4" s="1"/>
  <c r="C1481" i="4" a="1"/>
  <c r="C1481" i="4" s="1"/>
  <c r="G1481" i="4" a="1"/>
  <c r="G1481" i="4" s="1"/>
  <c r="B1481" i="4" a="1"/>
  <c r="B1481" i="4" s="1"/>
  <c r="F1481" i="4" a="1"/>
  <c r="F1481" i="4" s="1"/>
  <c r="N1475" i="4"/>
  <c r="M1475" i="4"/>
  <c r="L1475" i="4"/>
  <c r="O1476" i="4"/>
  <c r="M1476" i="4"/>
  <c r="A1483" i="4" l="1"/>
  <c r="H1482" i="4" a="1"/>
  <c r="H1482" i="4" s="1"/>
  <c r="C1482" i="4" a="1"/>
  <c r="C1482" i="4" s="1"/>
  <c r="G1482" i="4" a="1"/>
  <c r="G1482" i="4" s="1"/>
  <c r="B1482" i="4" a="1"/>
  <c r="B1482" i="4" s="1"/>
  <c r="F1482" i="4" a="1"/>
  <c r="F1482" i="4" s="1"/>
  <c r="E1482" i="4" a="1"/>
  <c r="E1482" i="4" s="1"/>
  <c r="I1482" i="4" a="1"/>
  <c r="I1482" i="4" s="1"/>
  <c r="D1482" i="4" a="1"/>
  <c r="D1482" i="4" s="1"/>
  <c r="L1476" i="4"/>
  <c r="N1476" i="4"/>
  <c r="O1477" i="4"/>
  <c r="M1477" i="4"/>
  <c r="A1484" i="4" l="1"/>
  <c r="F1483" i="4" a="1"/>
  <c r="F1483" i="4" s="1"/>
  <c r="E1483" i="4" a="1"/>
  <c r="E1483" i="4" s="1"/>
  <c r="I1483" i="4" a="1"/>
  <c r="I1483" i="4" s="1"/>
  <c r="D1483" i="4" a="1"/>
  <c r="D1483" i="4" s="1"/>
  <c r="H1483" i="4" a="1"/>
  <c r="H1483" i="4" s="1"/>
  <c r="C1483" i="4" a="1"/>
  <c r="C1483" i="4" s="1"/>
  <c r="G1483" i="4" a="1"/>
  <c r="G1483" i="4" s="1"/>
  <c r="B1483" i="4" a="1"/>
  <c r="B1483" i="4" s="1"/>
  <c r="L1477" i="4"/>
  <c r="N1477" i="4"/>
  <c r="O1478" i="4"/>
  <c r="A1485" i="4" l="1"/>
  <c r="I1484" i="4" a="1"/>
  <c r="I1484" i="4" s="1"/>
  <c r="D1484" i="4" a="1"/>
  <c r="D1484" i="4" s="1"/>
  <c r="H1484" i="4" a="1"/>
  <c r="H1484" i="4" s="1"/>
  <c r="C1484" i="4" a="1"/>
  <c r="C1484" i="4" s="1"/>
  <c r="G1484" i="4" a="1"/>
  <c r="G1484" i="4" s="1"/>
  <c r="B1484" i="4" a="1"/>
  <c r="B1484" i="4" s="1"/>
  <c r="F1484" i="4" a="1"/>
  <c r="F1484" i="4" s="1"/>
  <c r="E1484" i="4" a="1"/>
  <c r="E1484" i="4" s="1"/>
  <c r="L1478" i="4"/>
  <c r="O1479" i="4"/>
  <c r="N1478" i="4"/>
  <c r="M1478" i="4"/>
  <c r="A1486" i="4" l="1"/>
  <c r="G1485" i="4" a="1"/>
  <c r="G1485" i="4" s="1"/>
  <c r="B1485" i="4" a="1"/>
  <c r="B1485" i="4" s="1"/>
  <c r="F1485" i="4" a="1"/>
  <c r="F1485" i="4" s="1"/>
  <c r="E1485" i="4" a="1"/>
  <c r="E1485" i="4" s="1"/>
  <c r="I1485" i="4" a="1"/>
  <c r="I1485" i="4" s="1"/>
  <c r="D1485" i="4" a="1"/>
  <c r="D1485" i="4" s="1"/>
  <c r="H1485" i="4" a="1"/>
  <c r="H1485" i="4" s="1"/>
  <c r="C1485" i="4" a="1"/>
  <c r="C1485" i="4" s="1"/>
  <c r="N1479" i="4"/>
  <c r="L1479" i="4"/>
  <c r="O1480" i="4"/>
  <c r="M1479" i="4"/>
  <c r="A1487" i="4" l="1"/>
  <c r="E1486" i="4" a="1"/>
  <c r="E1486" i="4" s="1"/>
  <c r="I1486" i="4" a="1"/>
  <c r="I1486" i="4" s="1"/>
  <c r="D1486" i="4" a="1"/>
  <c r="D1486" i="4" s="1"/>
  <c r="H1486" i="4" a="1"/>
  <c r="H1486" i="4" s="1"/>
  <c r="C1486" i="4" a="1"/>
  <c r="C1486" i="4" s="1"/>
  <c r="G1486" i="4" a="1"/>
  <c r="G1486" i="4" s="1"/>
  <c r="B1486" i="4" a="1"/>
  <c r="B1486" i="4" s="1"/>
  <c r="F1486" i="4" a="1"/>
  <c r="F1486" i="4" s="1"/>
  <c r="N1480" i="4"/>
  <c r="L1480" i="4"/>
  <c r="M1480" i="4"/>
  <c r="O1481" i="4"/>
  <c r="A1488" i="4" l="1"/>
  <c r="I1487" i="4" a="1"/>
  <c r="I1487" i="4" s="1"/>
  <c r="D1487" i="4" a="1"/>
  <c r="D1487" i="4" s="1"/>
  <c r="H1487" i="4" a="1"/>
  <c r="H1487" i="4" s="1"/>
  <c r="C1487" i="4" a="1"/>
  <c r="C1487" i="4" s="1"/>
  <c r="G1487" i="4" a="1"/>
  <c r="G1487" i="4" s="1"/>
  <c r="B1487" i="4" a="1"/>
  <c r="B1487" i="4" s="1"/>
  <c r="F1487" i="4" a="1"/>
  <c r="F1487" i="4" s="1"/>
  <c r="E1487" i="4" a="1"/>
  <c r="E1487" i="4" s="1"/>
  <c r="L1481" i="4"/>
  <c r="M1481" i="4"/>
  <c r="O1482" i="4"/>
  <c r="N1481" i="4"/>
  <c r="A1489" i="4" l="1"/>
  <c r="F1488" i="4" a="1"/>
  <c r="F1488" i="4" s="1"/>
  <c r="E1488" i="4" a="1"/>
  <c r="E1488" i="4" s="1"/>
  <c r="I1488" i="4" a="1"/>
  <c r="I1488" i="4" s="1"/>
  <c r="D1488" i="4" a="1"/>
  <c r="D1488" i="4" s="1"/>
  <c r="H1488" i="4" a="1"/>
  <c r="H1488" i="4" s="1"/>
  <c r="C1488" i="4" a="1"/>
  <c r="C1488" i="4" s="1"/>
  <c r="G1488" i="4" a="1"/>
  <c r="G1488" i="4" s="1"/>
  <c r="B1488" i="4" a="1"/>
  <c r="B1488" i="4" s="1"/>
  <c r="M1482" i="4"/>
  <c r="N1482" i="4"/>
  <c r="L1482" i="4"/>
  <c r="O1483" i="4"/>
  <c r="A1490" i="4" l="1"/>
  <c r="E1489" i="4" a="1"/>
  <c r="E1489" i="4" s="1"/>
  <c r="I1489" i="4" a="1"/>
  <c r="I1489" i="4" s="1"/>
  <c r="D1489" i="4" a="1"/>
  <c r="D1489" i="4" s="1"/>
  <c r="H1489" i="4" a="1"/>
  <c r="H1489" i="4" s="1"/>
  <c r="C1489" i="4" a="1"/>
  <c r="C1489" i="4" s="1"/>
  <c r="G1489" i="4" a="1"/>
  <c r="G1489" i="4" s="1"/>
  <c r="B1489" i="4" a="1"/>
  <c r="B1489" i="4" s="1"/>
  <c r="F1489" i="4" a="1"/>
  <c r="F1489" i="4" s="1"/>
  <c r="L1483" i="4"/>
  <c r="N1483" i="4"/>
  <c r="O1484" i="4"/>
  <c r="M1483" i="4"/>
  <c r="A1491" i="4" l="1"/>
  <c r="H1490" i="4" a="1"/>
  <c r="H1490" i="4" s="1"/>
  <c r="C1490" i="4" a="1"/>
  <c r="C1490" i="4" s="1"/>
  <c r="G1490" i="4" a="1"/>
  <c r="G1490" i="4" s="1"/>
  <c r="B1490" i="4" a="1"/>
  <c r="B1490" i="4" s="1"/>
  <c r="F1490" i="4" a="1"/>
  <c r="F1490" i="4" s="1"/>
  <c r="E1490" i="4" a="1"/>
  <c r="E1490" i="4" s="1"/>
  <c r="I1490" i="4" a="1"/>
  <c r="I1490" i="4" s="1"/>
  <c r="D1490" i="4" a="1"/>
  <c r="D1490" i="4" s="1"/>
  <c r="L1484" i="4"/>
  <c r="N1484" i="4"/>
  <c r="M1484" i="4"/>
  <c r="O1485" i="4"/>
  <c r="A1492" i="4" l="1"/>
  <c r="F1491" i="4" a="1"/>
  <c r="F1491" i="4" s="1"/>
  <c r="E1491" i="4" a="1"/>
  <c r="E1491" i="4" s="1"/>
  <c r="I1491" i="4" a="1"/>
  <c r="I1491" i="4" s="1"/>
  <c r="D1491" i="4" a="1"/>
  <c r="D1491" i="4" s="1"/>
  <c r="H1491" i="4" a="1"/>
  <c r="H1491" i="4" s="1"/>
  <c r="C1491" i="4" a="1"/>
  <c r="C1491" i="4" s="1"/>
  <c r="G1491" i="4" a="1"/>
  <c r="G1491" i="4" s="1"/>
  <c r="B1491" i="4" a="1"/>
  <c r="B1491" i="4" s="1"/>
  <c r="N1485" i="4"/>
  <c r="L1485" i="4"/>
  <c r="M1485" i="4"/>
  <c r="M1486" i="4"/>
  <c r="O1486" i="4"/>
  <c r="A1493" i="4" l="1"/>
  <c r="I1492" i="4" a="1"/>
  <c r="I1492" i="4" s="1"/>
  <c r="D1492" i="4" a="1"/>
  <c r="D1492" i="4" s="1"/>
  <c r="H1492" i="4" a="1"/>
  <c r="H1492" i="4" s="1"/>
  <c r="C1492" i="4" a="1"/>
  <c r="C1492" i="4" s="1"/>
  <c r="G1492" i="4" a="1"/>
  <c r="G1492" i="4" s="1"/>
  <c r="B1492" i="4" a="1"/>
  <c r="B1492" i="4" s="1"/>
  <c r="F1492" i="4" a="1"/>
  <c r="F1492" i="4" s="1"/>
  <c r="E1492" i="4" a="1"/>
  <c r="E1492" i="4" s="1"/>
  <c r="L1486" i="4"/>
  <c r="O1487" i="4"/>
  <c r="L1487" i="4"/>
  <c r="N1486" i="4"/>
  <c r="A1494" i="4" l="1"/>
  <c r="G1493" i="4" a="1"/>
  <c r="G1493" i="4" s="1"/>
  <c r="B1493" i="4" a="1"/>
  <c r="B1493" i="4" s="1"/>
  <c r="F1493" i="4" a="1"/>
  <c r="F1493" i="4" s="1"/>
  <c r="E1493" i="4" a="1"/>
  <c r="E1493" i="4" s="1"/>
  <c r="I1493" i="4" a="1"/>
  <c r="I1493" i="4" s="1"/>
  <c r="D1493" i="4" a="1"/>
  <c r="D1493" i="4" s="1"/>
  <c r="H1493" i="4" a="1"/>
  <c r="H1493" i="4" s="1"/>
  <c r="C1493" i="4" a="1"/>
  <c r="C1493" i="4" s="1"/>
  <c r="O1488" i="4"/>
  <c r="M1487" i="4"/>
  <c r="N1487" i="4"/>
  <c r="A1495" i="4" l="1"/>
  <c r="E1494" i="4" a="1"/>
  <c r="E1494" i="4" s="1"/>
  <c r="I1494" i="4" a="1"/>
  <c r="I1494" i="4" s="1"/>
  <c r="D1494" i="4" a="1"/>
  <c r="D1494" i="4" s="1"/>
  <c r="H1494" i="4" a="1"/>
  <c r="H1494" i="4" s="1"/>
  <c r="C1494" i="4" a="1"/>
  <c r="C1494" i="4" s="1"/>
  <c r="G1494" i="4" a="1"/>
  <c r="G1494" i="4" s="1"/>
  <c r="B1494" i="4" a="1"/>
  <c r="B1494" i="4" s="1"/>
  <c r="F1494" i="4" a="1"/>
  <c r="F1494" i="4" s="1"/>
  <c r="M1488" i="4"/>
  <c r="N1488" i="4"/>
  <c r="L1488" i="4"/>
  <c r="L1489" i="4"/>
  <c r="O1489" i="4"/>
  <c r="A1496" i="4" l="1"/>
  <c r="I1495" i="4" a="1"/>
  <c r="I1495" i="4" s="1"/>
  <c r="D1495" i="4" a="1"/>
  <c r="D1495" i="4" s="1"/>
  <c r="H1495" i="4" a="1"/>
  <c r="H1495" i="4" s="1"/>
  <c r="C1495" i="4" a="1"/>
  <c r="C1495" i="4" s="1"/>
  <c r="G1495" i="4" a="1"/>
  <c r="G1495" i="4" s="1"/>
  <c r="B1495" i="4" a="1"/>
  <c r="B1495" i="4" s="1"/>
  <c r="F1495" i="4" a="1"/>
  <c r="F1495" i="4" s="1"/>
  <c r="E1495" i="4" a="1"/>
  <c r="E1495" i="4" s="1"/>
  <c r="M1489" i="4"/>
  <c r="N1489" i="4"/>
  <c r="O1490" i="4"/>
  <c r="A1497" i="4" l="1"/>
  <c r="F1496" i="4" a="1"/>
  <c r="F1496" i="4" s="1"/>
  <c r="E1496" i="4" a="1"/>
  <c r="E1496" i="4" s="1"/>
  <c r="I1496" i="4" a="1"/>
  <c r="I1496" i="4" s="1"/>
  <c r="D1496" i="4" a="1"/>
  <c r="D1496" i="4" s="1"/>
  <c r="H1496" i="4" a="1"/>
  <c r="H1496" i="4" s="1"/>
  <c r="C1496" i="4" a="1"/>
  <c r="C1496" i="4" s="1"/>
  <c r="G1496" i="4" a="1"/>
  <c r="G1496" i="4" s="1"/>
  <c r="B1496" i="4" a="1"/>
  <c r="B1496" i="4" s="1"/>
  <c r="L1490" i="4"/>
  <c r="N1490" i="4"/>
  <c r="O1491" i="4"/>
  <c r="M1490" i="4"/>
  <c r="A1498" i="4" l="1"/>
  <c r="E1497" i="4" a="1"/>
  <c r="E1497" i="4" s="1"/>
  <c r="I1497" i="4" a="1"/>
  <c r="I1497" i="4" s="1"/>
  <c r="D1497" i="4" a="1"/>
  <c r="D1497" i="4" s="1"/>
  <c r="H1497" i="4" a="1"/>
  <c r="H1497" i="4" s="1"/>
  <c r="C1497" i="4" a="1"/>
  <c r="C1497" i="4" s="1"/>
  <c r="G1497" i="4" a="1"/>
  <c r="G1497" i="4" s="1"/>
  <c r="B1497" i="4" a="1"/>
  <c r="B1497" i="4" s="1"/>
  <c r="F1497" i="4" a="1"/>
  <c r="F1497" i="4" s="1"/>
  <c r="L1491" i="4"/>
  <c r="M1491" i="4"/>
  <c r="N1491" i="4"/>
  <c r="O1492" i="4"/>
  <c r="A1499" i="4" l="1"/>
  <c r="H1498" i="4" a="1"/>
  <c r="H1498" i="4" s="1"/>
  <c r="C1498" i="4" a="1"/>
  <c r="C1498" i="4" s="1"/>
  <c r="G1498" i="4" a="1"/>
  <c r="G1498" i="4" s="1"/>
  <c r="B1498" i="4" a="1"/>
  <c r="B1498" i="4" s="1"/>
  <c r="F1498" i="4" a="1"/>
  <c r="F1498" i="4" s="1"/>
  <c r="E1498" i="4" a="1"/>
  <c r="E1498" i="4" s="1"/>
  <c r="I1498" i="4" a="1"/>
  <c r="I1498" i="4" s="1"/>
  <c r="D1498" i="4" a="1"/>
  <c r="D1498" i="4" s="1"/>
  <c r="L1492" i="4"/>
  <c r="N1492" i="4"/>
  <c r="M1492" i="4"/>
  <c r="O1493" i="4"/>
  <c r="A1500" i="4" l="1"/>
  <c r="F1499" i="4" a="1"/>
  <c r="F1499" i="4" s="1"/>
  <c r="E1499" i="4" a="1"/>
  <c r="E1499" i="4" s="1"/>
  <c r="I1499" i="4" a="1"/>
  <c r="I1499" i="4" s="1"/>
  <c r="D1499" i="4" a="1"/>
  <c r="D1499" i="4" s="1"/>
  <c r="H1499" i="4" a="1"/>
  <c r="H1499" i="4" s="1"/>
  <c r="C1499" i="4" a="1"/>
  <c r="C1499" i="4" s="1"/>
  <c r="G1499" i="4" a="1"/>
  <c r="G1499" i="4" s="1"/>
  <c r="B1499" i="4" a="1"/>
  <c r="B1499" i="4" s="1"/>
  <c r="N1493" i="4"/>
  <c r="L1493" i="4"/>
  <c r="L1494" i="4"/>
  <c r="O1494" i="4"/>
  <c r="M1493" i="4"/>
  <c r="A1501" i="4" l="1"/>
  <c r="I1500" i="4" a="1"/>
  <c r="I1500" i="4" s="1"/>
  <c r="D1500" i="4" a="1"/>
  <c r="D1500" i="4" s="1"/>
  <c r="H1500" i="4" a="1"/>
  <c r="H1500" i="4" s="1"/>
  <c r="C1500" i="4" a="1"/>
  <c r="C1500" i="4" s="1"/>
  <c r="G1500" i="4" a="1"/>
  <c r="G1500" i="4" s="1"/>
  <c r="B1500" i="4" a="1"/>
  <c r="B1500" i="4" s="1"/>
  <c r="F1500" i="4" a="1"/>
  <c r="F1500" i="4" s="1"/>
  <c r="E1500" i="4" a="1"/>
  <c r="E1500" i="4" s="1"/>
  <c r="O1495" i="4"/>
  <c r="M1494" i="4"/>
  <c r="N1494" i="4"/>
  <c r="A1502" i="4" l="1"/>
  <c r="G1501" i="4" a="1"/>
  <c r="G1501" i="4" s="1"/>
  <c r="B1501" i="4" a="1"/>
  <c r="B1501" i="4" s="1"/>
  <c r="F1501" i="4" a="1"/>
  <c r="F1501" i="4" s="1"/>
  <c r="E1501" i="4" a="1"/>
  <c r="E1501" i="4" s="1"/>
  <c r="I1501" i="4" a="1"/>
  <c r="I1501" i="4" s="1"/>
  <c r="D1501" i="4" a="1"/>
  <c r="D1501" i="4" s="1"/>
  <c r="H1501" i="4" a="1"/>
  <c r="H1501" i="4" s="1"/>
  <c r="C1501" i="4" a="1"/>
  <c r="C1501" i="4" s="1"/>
  <c r="L1495" i="4"/>
  <c r="M1495" i="4"/>
  <c r="O1496" i="4"/>
  <c r="N1495" i="4"/>
  <c r="A1503" i="4" l="1"/>
  <c r="E1502" i="4" a="1"/>
  <c r="E1502" i="4" s="1"/>
  <c r="I1502" i="4" a="1"/>
  <c r="I1502" i="4" s="1"/>
  <c r="D1502" i="4" a="1"/>
  <c r="D1502" i="4" s="1"/>
  <c r="H1502" i="4" a="1"/>
  <c r="H1502" i="4" s="1"/>
  <c r="C1502" i="4" a="1"/>
  <c r="C1502" i="4" s="1"/>
  <c r="G1502" i="4" a="1"/>
  <c r="G1502" i="4" s="1"/>
  <c r="B1502" i="4" a="1"/>
  <c r="B1502" i="4" s="1"/>
  <c r="F1502" i="4" a="1"/>
  <c r="F1502" i="4" s="1"/>
  <c r="L1496" i="4"/>
  <c r="M1496" i="4"/>
  <c r="O1497" i="4"/>
  <c r="N1496" i="4"/>
  <c r="A1504" i="4" l="1"/>
  <c r="I1503" i="4" a="1"/>
  <c r="I1503" i="4" s="1"/>
  <c r="D1503" i="4" a="1"/>
  <c r="D1503" i="4" s="1"/>
  <c r="H1503" i="4" a="1"/>
  <c r="H1503" i="4" s="1"/>
  <c r="C1503" i="4" a="1"/>
  <c r="C1503" i="4" s="1"/>
  <c r="G1503" i="4" a="1"/>
  <c r="G1503" i="4" s="1"/>
  <c r="B1503" i="4" a="1"/>
  <c r="B1503" i="4" s="1"/>
  <c r="F1503" i="4" a="1"/>
  <c r="F1503" i="4" s="1"/>
  <c r="E1503" i="4" a="1"/>
  <c r="E1503" i="4" s="1"/>
  <c r="N1497" i="4"/>
  <c r="L1497" i="4"/>
  <c r="O1498" i="4"/>
  <c r="M1497" i="4"/>
  <c r="A1505" i="4" l="1"/>
  <c r="F1504" i="4" a="1"/>
  <c r="F1504" i="4" s="1"/>
  <c r="E1504" i="4" a="1"/>
  <c r="E1504" i="4" s="1"/>
  <c r="I1504" i="4" a="1"/>
  <c r="I1504" i="4" s="1"/>
  <c r="D1504" i="4" a="1"/>
  <c r="D1504" i="4" s="1"/>
  <c r="H1504" i="4" a="1"/>
  <c r="H1504" i="4" s="1"/>
  <c r="C1504" i="4" a="1"/>
  <c r="C1504" i="4" s="1"/>
  <c r="G1504" i="4" a="1"/>
  <c r="G1504" i="4" s="1"/>
  <c r="B1504" i="4" a="1"/>
  <c r="B1504" i="4" s="1"/>
  <c r="L1498" i="4"/>
  <c r="M1498" i="4"/>
  <c r="O1499" i="4"/>
  <c r="N1498" i="4"/>
  <c r="A1506" i="4" l="1"/>
  <c r="E1505" i="4" a="1"/>
  <c r="E1505" i="4" s="1"/>
  <c r="I1505" i="4" a="1"/>
  <c r="I1505" i="4" s="1"/>
  <c r="D1505" i="4" a="1"/>
  <c r="D1505" i="4" s="1"/>
  <c r="H1505" i="4" a="1"/>
  <c r="H1505" i="4" s="1"/>
  <c r="C1505" i="4" a="1"/>
  <c r="C1505" i="4" s="1"/>
  <c r="G1505" i="4" a="1"/>
  <c r="G1505" i="4" s="1"/>
  <c r="B1505" i="4" a="1"/>
  <c r="B1505" i="4" s="1"/>
  <c r="F1505" i="4" a="1"/>
  <c r="F1505" i="4" s="1"/>
  <c r="L1499" i="4"/>
  <c r="N1499" i="4"/>
  <c r="M1499" i="4"/>
  <c r="O1500" i="4"/>
  <c r="A1507" i="4" l="1"/>
  <c r="H1506" i="4" a="1"/>
  <c r="H1506" i="4" s="1"/>
  <c r="C1506" i="4" a="1"/>
  <c r="C1506" i="4" s="1"/>
  <c r="G1506" i="4" a="1"/>
  <c r="G1506" i="4" s="1"/>
  <c r="B1506" i="4" a="1"/>
  <c r="B1506" i="4" s="1"/>
  <c r="F1506" i="4" a="1"/>
  <c r="F1506" i="4" s="1"/>
  <c r="E1506" i="4" a="1"/>
  <c r="E1506" i="4" s="1"/>
  <c r="I1506" i="4" a="1"/>
  <c r="I1506" i="4" s="1"/>
  <c r="D1506" i="4" a="1"/>
  <c r="D1506" i="4" s="1"/>
  <c r="L1500" i="4"/>
  <c r="M1500" i="4"/>
  <c r="M1501" i="4"/>
  <c r="O1501" i="4"/>
  <c r="N1500" i="4"/>
  <c r="A1508" i="4" l="1"/>
  <c r="F1507" i="4" a="1"/>
  <c r="F1507" i="4" s="1"/>
  <c r="E1507" i="4" a="1"/>
  <c r="E1507" i="4" s="1"/>
  <c r="I1507" i="4" a="1"/>
  <c r="I1507" i="4" s="1"/>
  <c r="D1507" i="4" a="1"/>
  <c r="D1507" i="4" s="1"/>
  <c r="H1507" i="4" a="1"/>
  <c r="H1507" i="4" s="1"/>
  <c r="C1507" i="4" a="1"/>
  <c r="C1507" i="4" s="1"/>
  <c r="G1507" i="4" a="1"/>
  <c r="G1507" i="4" s="1"/>
  <c r="B1507" i="4" a="1"/>
  <c r="B1507" i="4" s="1"/>
  <c r="L1501" i="4"/>
  <c r="O1502" i="4"/>
  <c r="N1501" i="4"/>
  <c r="A1509" i="4" l="1"/>
  <c r="I1508" i="4" a="1"/>
  <c r="I1508" i="4" s="1"/>
  <c r="D1508" i="4" a="1"/>
  <c r="D1508" i="4" s="1"/>
  <c r="H1508" i="4" a="1"/>
  <c r="H1508" i="4" s="1"/>
  <c r="C1508" i="4" a="1"/>
  <c r="C1508" i="4" s="1"/>
  <c r="G1508" i="4" a="1"/>
  <c r="G1508" i="4" s="1"/>
  <c r="B1508" i="4" a="1"/>
  <c r="B1508" i="4" s="1"/>
  <c r="F1508" i="4" a="1"/>
  <c r="F1508" i="4" s="1"/>
  <c r="E1508" i="4" a="1"/>
  <c r="E1508" i="4" s="1"/>
  <c r="L1502" i="4"/>
  <c r="O1503" i="4"/>
  <c r="M1502" i="4"/>
  <c r="N1502" i="4"/>
  <c r="A1510" i="4" l="1"/>
  <c r="G1509" i="4" a="1"/>
  <c r="G1509" i="4" s="1"/>
  <c r="B1509" i="4" a="1"/>
  <c r="B1509" i="4" s="1"/>
  <c r="F1509" i="4" a="1"/>
  <c r="F1509" i="4" s="1"/>
  <c r="E1509" i="4" a="1"/>
  <c r="E1509" i="4" s="1"/>
  <c r="I1509" i="4" a="1"/>
  <c r="I1509" i="4" s="1"/>
  <c r="D1509" i="4" a="1"/>
  <c r="D1509" i="4" s="1"/>
  <c r="H1509" i="4" a="1"/>
  <c r="H1509" i="4" s="1"/>
  <c r="C1509" i="4" a="1"/>
  <c r="C1509" i="4" s="1"/>
  <c r="L1503" i="4"/>
  <c r="M1503" i="4"/>
  <c r="O1504" i="4"/>
  <c r="N1503" i="4"/>
  <c r="A1511" i="4" l="1"/>
  <c r="E1510" i="4" a="1"/>
  <c r="E1510" i="4" s="1"/>
  <c r="I1510" i="4" a="1"/>
  <c r="I1510" i="4" s="1"/>
  <c r="D1510" i="4" a="1"/>
  <c r="D1510" i="4" s="1"/>
  <c r="H1510" i="4" a="1"/>
  <c r="H1510" i="4" s="1"/>
  <c r="C1510" i="4" a="1"/>
  <c r="C1510" i="4" s="1"/>
  <c r="G1510" i="4" a="1"/>
  <c r="G1510" i="4" s="1"/>
  <c r="B1510" i="4" a="1"/>
  <c r="B1510" i="4" s="1"/>
  <c r="F1510" i="4" a="1"/>
  <c r="F1510" i="4" s="1"/>
  <c r="M1504" i="4"/>
  <c r="L1504" i="4"/>
  <c r="N1504" i="4"/>
  <c r="O1505" i="4"/>
  <c r="A1512" i="4" l="1"/>
  <c r="I1511" i="4" a="1"/>
  <c r="I1511" i="4" s="1"/>
  <c r="D1511" i="4" a="1"/>
  <c r="D1511" i="4" s="1"/>
  <c r="H1511" i="4" a="1"/>
  <c r="H1511" i="4" s="1"/>
  <c r="C1511" i="4" a="1"/>
  <c r="C1511" i="4" s="1"/>
  <c r="G1511" i="4" a="1"/>
  <c r="G1511" i="4" s="1"/>
  <c r="B1511" i="4" a="1"/>
  <c r="B1511" i="4" s="1"/>
  <c r="F1511" i="4" a="1"/>
  <c r="F1511" i="4" s="1"/>
  <c r="E1511" i="4" a="1"/>
  <c r="E1511" i="4" s="1"/>
  <c r="N1505" i="4"/>
  <c r="L1505" i="4"/>
  <c r="O1506" i="4"/>
  <c r="M1505" i="4"/>
  <c r="A1513" i="4" l="1"/>
  <c r="F1512" i="4" a="1"/>
  <c r="F1512" i="4" s="1"/>
  <c r="E1512" i="4" a="1"/>
  <c r="E1512" i="4" s="1"/>
  <c r="I1512" i="4" a="1"/>
  <c r="I1512" i="4" s="1"/>
  <c r="D1512" i="4" a="1"/>
  <c r="D1512" i="4" s="1"/>
  <c r="H1512" i="4" a="1"/>
  <c r="H1512" i="4" s="1"/>
  <c r="C1512" i="4" a="1"/>
  <c r="C1512" i="4" s="1"/>
  <c r="G1512" i="4" a="1"/>
  <c r="G1512" i="4" s="1"/>
  <c r="B1512" i="4" a="1"/>
  <c r="B1512" i="4" s="1"/>
  <c r="M1506" i="4"/>
  <c r="N1506" i="4"/>
  <c r="L1506" i="4"/>
  <c r="O1507" i="4"/>
  <c r="A1514" i="4" l="1"/>
  <c r="E1513" i="4" a="1"/>
  <c r="E1513" i="4" s="1"/>
  <c r="I1513" i="4" a="1"/>
  <c r="I1513" i="4" s="1"/>
  <c r="D1513" i="4" a="1"/>
  <c r="D1513" i="4" s="1"/>
  <c r="H1513" i="4" a="1"/>
  <c r="H1513" i="4" s="1"/>
  <c r="C1513" i="4" a="1"/>
  <c r="C1513" i="4" s="1"/>
  <c r="G1513" i="4" a="1"/>
  <c r="G1513" i="4" s="1"/>
  <c r="B1513" i="4" a="1"/>
  <c r="B1513" i="4" s="1"/>
  <c r="F1513" i="4" a="1"/>
  <c r="F1513" i="4" s="1"/>
  <c r="N1507" i="4"/>
  <c r="L1507" i="4"/>
  <c r="M1507" i="4"/>
  <c r="O1508" i="4"/>
  <c r="A1515" i="4" l="1"/>
  <c r="H1514" i="4" a="1"/>
  <c r="H1514" i="4" s="1"/>
  <c r="C1514" i="4" a="1"/>
  <c r="C1514" i="4" s="1"/>
  <c r="G1514" i="4" a="1"/>
  <c r="G1514" i="4" s="1"/>
  <c r="B1514" i="4" a="1"/>
  <c r="B1514" i="4" s="1"/>
  <c r="F1514" i="4" a="1"/>
  <c r="F1514" i="4" s="1"/>
  <c r="E1514" i="4" a="1"/>
  <c r="E1514" i="4" s="1"/>
  <c r="I1514" i="4" a="1"/>
  <c r="I1514" i="4" s="1"/>
  <c r="D1514" i="4" a="1"/>
  <c r="D1514" i="4" s="1"/>
  <c r="M1508" i="4"/>
  <c r="L1508" i="4"/>
  <c r="M1509" i="4"/>
  <c r="O1509" i="4"/>
  <c r="N1508" i="4"/>
  <c r="A1516" i="4" l="1"/>
  <c r="F1515" i="4" a="1"/>
  <c r="F1515" i="4" s="1"/>
  <c r="E1515" i="4" a="1"/>
  <c r="E1515" i="4" s="1"/>
  <c r="I1515" i="4" a="1"/>
  <c r="I1515" i="4" s="1"/>
  <c r="D1515" i="4" a="1"/>
  <c r="D1515" i="4" s="1"/>
  <c r="H1515" i="4" a="1"/>
  <c r="H1515" i="4" s="1"/>
  <c r="C1515" i="4" a="1"/>
  <c r="C1515" i="4" s="1"/>
  <c r="G1515" i="4" a="1"/>
  <c r="G1515" i="4" s="1"/>
  <c r="B1515" i="4" a="1"/>
  <c r="B1515" i="4" s="1"/>
  <c r="L1509" i="4"/>
  <c r="O1510" i="4"/>
  <c r="N1509" i="4"/>
  <c r="A1517" i="4" l="1"/>
  <c r="I1516" i="4" a="1"/>
  <c r="I1516" i="4" s="1"/>
  <c r="D1516" i="4" a="1"/>
  <c r="D1516" i="4" s="1"/>
  <c r="H1516" i="4" a="1"/>
  <c r="H1516" i="4" s="1"/>
  <c r="C1516" i="4" a="1"/>
  <c r="C1516" i="4" s="1"/>
  <c r="G1516" i="4" a="1"/>
  <c r="G1516" i="4" s="1"/>
  <c r="B1516" i="4" a="1"/>
  <c r="B1516" i="4" s="1"/>
  <c r="F1516" i="4" a="1"/>
  <c r="F1516" i="4" s="1"/>
  <c r="E1516" i="4" a="1"/>
  <c r="E1516" i="4" s="1"/>
  <c r="L1510" i="4"/>
  <c r="O1511" i="4"/>
  <c r="M1510" i="4"/>
  <c r="N1510" i="4"/>
  <c r="A1518" i="4" l="1"/>
  <c r="G1517" i="4" a="1"/>
  <c r="G1517" i="4" s="1"/>
  <c r="B1517" i="4" a="1"/>
  <c r="B1517" i="4" s="1"/>
  <c r="F1517" i="4" a="1"/>
  <c r="F1517" i="4" s="1"/>
  <c r="E1517" i="4" a="1"/>
  <c r="E1517" i="4" s="1"/>
  <c r="I1517" i="4" a="1"/>
  <c r="I1517" i="4" s="1"/>
  <c r="D1517" i="4" a="1"/>
  <c r="D1517" i="4" s="1"/>
  <c r="H1517" i="4" a="1"/>
  <c r="H1517" i="4" s="1"/>
  <c r="C1517" i="4" a="1"/>
  <c r="C1517" i="4" s="1"/>
  <c r="M1511" i="4"/>
  <c r="N1511" i="4"/>
  <c r="L1511" i="4"/>
  <c r="O1512" i="4"/>
  <c r="A1519" i="4" l="1"/>
  <c r="E1518" i="4" a="1"/>
  <c r="E1518" i="4" s="1"/>
  <c r="I1518" i="4" a="1"/>
  <c r="I1518" i="4" s="1"/>
  <c r="D1518" i="4" a="1"/>
  <c r="D1518" i="4" s="1"/>
  <c r="H1518" i="4" a="1"/>
  <c r="H1518" i="4" s="1"/>
  <c r="C1518" i="4" a="1"/>
  <c r="C1518" i="4" s="1"/>
  <c r="G1518" i="4" a="1"/>
  <c r="G1518" i="4" s="1"/>
  <c r="B1518" i="4" a="1"/>
  <c r="B1518" i="4" s="1"/>
  <c r="F1518" i="4" a="1"/>
  <c r="F1518" i="4" s="1"/>
  <c r="N1512" i="4"/>
  <c r="L1512" i="4"/>
  <c r="O1513" i="4"/>
  <c r="M1512" i="4"/>
  <c r="A1520" i="4" l="1"/>
  <c r="I1519" i="4" a="1"/>
  <c r="I1519" i="4" s="1"/>
  <c r="D1519" i="4" a="1"/>
  <c r="D1519" i="4" s="1"/>
  <c r="H1519" i="4" a="1"/>
  <c r="H1519" i="4" s="1"/>
  <c r="C1519" i="4" a="1"/>
  <c r="C1519" i="4" s="1"/>
  <c r="G1519" i="4" a="1"/>
  <c r="G1519" i="4" s="1"/>
  <c r="B1519" i="4" a="1"/>
  <c r="B1519" i="4" s="1"/>
  <c r="F1519" i="4" a="1"/>
  <c r="F1519" i="4" s="1"/>
  <c r="E1519" i="4" a="1"/>
  <c r="E1519" i="4" s="1"/>
  <c r="M1513" i="4"/>
  <c r="L1513" i="4"/>
  <c r="N1513" i="4"/>
  <c r="O1514" i="4"/>
  <c r="M1514" i="4"/>
  <c r="A1521" i="4" l="1"/>
  <c r="F1520" i="4" a="1"/>
  <c r="F1520" i="4" s="1"/>
  <c r="E1520" i="4" a="1"/>
  <c r="E1520" i="4" s="1"/>
  <c r="I1520" i="4" a="1"/>
  <c r="I1520" i="4" s="1"/>
  <c r="D1520" i="4" a="1"/>
  <c r="D1520" i="4" s="1"/>
  <c r="H1520" i="4" a="1"/>
  <c r="H1520" i="4" s="1"/>
  <c r="C1520" i="4" a="1"/>
  <c r="C1520" i="4" s="1"/>
  <c r="G1520" i="4" a="1"/>
  <c r="G1520" i="4" s="1"/>
  <c r="B1520" i="4" a="1"/>
  <c r="B1520" i="4" s="1"/>
  <c r="L1514" i="4"/>
  <c r="N1514" i="4"/>
  <c r="O1515" i="4"/>
  <c r="A1522" i="4" l="1"/>
  <c r="E1521" i="4" a="1"/>
  <c r="E1521" i="4" s="1"/>
  <c r="I1521" i="4" a="1"/>
  <c r="I1521" i="4" s="1"/>
  <c r="D1521" i="4" a="1"/>
  <c r="D1521" i="4" s="1"/>
  <c r="H1521" i="4" a="1"/>
  <c r="H1521" i="4" s="1"/>
  <c r="C1521" i="4" a="1"/>
  <c r="C1521" i="4" s="1"/>
  <c r="G1521" i="4" a="1"/>
  <c r="G1521" i="4" s="1"/>
  <c r="B1521" i="4" a="1"/>
  <c r="B1521" i="4" s="1"/>
  <c r="F1521" i="4" a="1"/>
  <c r="F1521" i="4" s="1"/>
  <c r="M1515" i="4"/>
  <c r="L1515" i="4"/>
  <c r="O1516" i="4"/>
  <c r="N1515" i="4"/>
  <c r="A1523" i="4" l="1"/>
  <c r="H1522" i="4" a="1"/>
  <c r="H1522" i="4" s="1"/>
  <c r="C1522" i="4" a="1"/>
  <c r="C1522" i="4" s="1"/>
  <c r="G1522" i="4" a="1"/>
  <c r="G1522" i="4" s="1"/>
  <c r="B1522" i="4" a="1"/>
  <c r="B1522" i="4" s="1"/>
  <c r="F1522" i="4" a="1"/>
  <c r="F1522" i="4" s="1"/>
  <c r="E1522" i="4" a="1"/>
  <c r="E1522" i="4" s="1"/>
  <c r="I1522" i="4" a="1"/>
  <c r="I1522" i="4" s="1"/>
  <c r="D1522" i="4" a="1"/>
  <c r="D1522" i="4" s="1"/>
  <c r="L1516" i="4"/>
  <c r="M1516" i="4"/>
  <c r="O1517" i="4"/>
  <c r="L1517" i="4"/>
  <c r="N1516" i="4"/>
  <c r="A1524" i="4" l="1"/>
  <c r="F1523" i="4" a="1"/>
  <c r="F1523" i="4" s="1"/>
  <c r="E1523" i="4" a="1"/>
  <c r="E1523" i="4" s="1"/>
  <c r="I1523" i="4" a="1"/>
  <c r="I1523" i="4" s="1"/>
  <c r="D1523" i="4" a="1"/>
  <c r="D1523" i="4" s="1"/>
  <c r="H1523" i="4" a="1"/>
  <c r="H1523" i="4" s="1"/>
  <c r="C1523" i="4" a="1"/>
  <c r="C1523" i="4" s="1"/>
  <c r="G1523" i="4" a="1"/>
  <c r="G1523" i="4" s="1"/>
  <c r="B1523" i="4" a="1"/>
  <c r="B1523" i="4" s="1"/>
  <c r="N1517" i="4"/>
  <c r="O1518" i="4"/>
  <c r="M1517" i="4"/>
  <c r="A1525" i="4" l="1"/>
  <c r="I1524" i="4" a="1"/>
  <c r="I1524" i="4" s="1"/>
  <c r="D1524" i="4" a="1"/>
  <c r="D1524" i="4" s="1"/>
  <c r="H1524" i="4" a="1"/>
  <c r="H1524" i="4" s="1"/>
  <c r="C1524" i="4" a="1"/>
  <c r="C1524" i="4" s="1"/>
  <c r="G1524" i="4" a="1"/>
  <c r="G1524" i="4" s="1"/>
  <c r="B1524" i="4" a="1"/>
  <c r="B1524" i="4" s="1"/>
  <c r="F1524" i="4" a="1"/>
  <c r="F1524" i="4" s="1"/>
  <c r="E1524" i="4" a="1"/>
  <c r="E1524" i="4" s="1"/>
  <c r="L1518" i="4"/>
  <c r="M1518" i="4"/>
  <c r="N1518" i="4"/>
  <c r="O1519" i="4"/>
  <c r="A1526" i="4" l="1"/>
  <c r="H1525" i="4" a="1"/>
  <c r="H1525" i="4" s="1"/>
  <c r="G1525" i="4" a="1"/>
  <c r="G1525" i="4" s="1"/>
  <c r="B1525" i="4" a="1"/>
  <c r="B1525" i="4" s="1"/>
  <c r="F1525" i="4" a="1"/>
  <c r="F1525" i="4" s="1"/>
  <c r="E1525" i="4" a="1"/>
  <c r="E1525" i="4" s="1"/>
  <c r="D1525" i="4" a="1"/>
  <c r="D1525" i="4" s="1"/>
  <c r="I1525" i="4" a="1"/>
  <c r="I1525" i="4" s="1"/>
  <c r="C1525" i="4" a="1"/>
  <c r="C1525" i="4" s="1"/>
  <c r="L1519" i="4"/>
  <c r="N1519" i="4"/>
  <c r="O1520" i="4"/>
  <c r="M1519" i="4"/>
  <c r="A1527" i="4" l="1"/>
  <c r="I1526" i="4" a="1"/>
  <c r="I1526" i="4" s="1"/>
  <c r="D1526" i="4" a="1"/>
  <c r="D1526" i="4" s="1"/>
  <c r="F1526" i="4" a="1"/>
  <c r="F1526" i="4" s="1"/>
  <c r="G1526" i="4" a="1"/>
  <c r="G1526" i="4" s="1"/>
  <c r="E1526" i="4" a="1"/>
  <c r="E1526" i="4" s="1"/>
  <c r="C1526" i="4" a="1"/>
  <c r="C1526" i="4" s="1"/>
  <c r="B1526" i="4" a="1"/>
  <c r="B1526" i="4" s="1"/>
  <c r="H1526" i="4" a="1"/>
  <c r="H1526" i="4" s="1"/>
  <c r="M1520" i="4"/>
  <c r="L1520" i="4"/>
  <c r="O1521" i="4"/>
  <c r="N1520" i="4"/>
  <c r="A1528" i="4" l="1"/>
  <c r="G1527" i="4" a="1"/>
  <c r="G1527" i="4" s="1"/>
  <c r="F1527" i="4" a="1"/>
  <c r="F1527" i="4" s="1"/>
  <c r="E1527" i="4" a="1"/>
  <c r="E1527" i="4" s="1"/>
  <c r="D1527" i="4" a="1"/>
  <c r="D1527" i="4" s="1"/>
  <c r="C1527" i="4" a="1"/>
  <c r="C1527" i="4" s="1"/>
  <c r="I1527" i="4" a="1"/>
  <c r="I1527" i="4" s="1"/>
  <c r="B1527" i="4" a="1"/>
  <c r="B1527" i="4" s="1"/>
  <c r="H1527" i="4" a="1"/>
  <c r="H1527" i="4" s="1"/>
  <c r="L1521" i="4"/>
  <c r="M1521" i="4"/>
  <c r="N1521" i="4"/>
  <c r="O1522" i="4"/>
  <c r="L1522" i="4"/>
  <c r="A1529" i="4" l="1"/>
  <c r="E1528" i="4" a="1"/>
  <c r="E1528" i="4" s="1"/>
  <c r="G1528" i="4" a="1"/>
  <c r="G1528" i="4" s="1"/>
  <c r="B1528" i="4" a="1"/>
  <c r="B1528" i="4" s="1"/>
  <c r="F1528" i="4" a="1"/>
  <c r="F1528" i="4" s="1"/>
  <c r="D1528" i="4" a="1"/>
  <c r="D1528" i="4" s="1"/>
  <c r="C1528" i="4" a="1"/>
  <c r="C1528" i="4" s="1"/>
  <c r="I1528" i="4" a="1"/>
  <c r="I1528" i="4" s="1"/>
  <c r="H1528" i="4" a="1"/>
  <c r="H1528" i="4" s="1"/>
  <c r="M1522" i="4"/>
  <c r="O1523" i="4"/>
  <c r="N1522" i="4"/>
  <c r="A1530" i="4" l="1"/>
  <c r="E1529" i="4" a="1"/>
  <c r="E1529" i="4" s="1"/>
  <c r="H1529" i="4" a="1"/>
  <c r="H1529" i="4" s="1"/>
  <c r="C1529" i="4" a="1"/>
  <c r="C1529" i="4" s="1"/>
  <c r="G1529" i="4" a="1"/>
  <c r="G1529" i="4" s="1"/>
  <c r="B1529" i="4" a="1"/>
  <c r="B1529" i="4" s="1"/>
  <c r="I1529" i="4" a="1"/>
  <c r="I1529" i="4" s="1"/>
  <c r="F1529" i="4" a="1"/>
  <c r="F1529" i="4" s="1"/>
  <c r="D1529" i="4" a="1"/>
  <c r="D1529" i="4" s="1"/>
  <c r="L1523" i="4"/>
  <c r="O1524" i="4"/>
  <c r="L1524" i="4"/>
  <c r="M1523" i="4"/>
  <c r="N1523" i="4"/>
  <c r="A1531" i="4" l="1"/>
  <c r="H1530" i="4" a="1"/>
  <c r="H1530" i="4" s="1"/>
  <c r="C1530" i="4" a="1"/>
  <c r="C1530" i="4" s="1"/>
  <c r="F1530" i="4" a="1"/>
  <c r="F1530" i="4" s="1"/>
  <c r="I1530" i="4" a="1"/>
  <c r="I1530" i="4" s="1"/>
  <c r="D1530" i="4" a="1"/>
  <c r="D1530" i="4" s="1"/>
  <c r="B1530" i="4" a="1"/>
  <c r="B1530" i="4" s="1"/>
  <c r="G1530" i="4" a="1"/>
  <c r="G1530" i="4" s="1"/>
  <c r="E1530" i="4" a="1"/>
  <c r="E1530" i="4" s="1"/>
  <c r="O1525" i="4"/>
  <c r="M1524" i="4"/>
  <c r="N1524" i="4"/>
  <c r="A1532" i="4" l="1"/>
  <c r="F1531" i="4" a="1"/>
  <c r="F1531" i="4" s="1"/>
  <c r="I1531" i="4" a="1"/>
  <c r="I1531" i="4" s="1"/>
  <c r="D1531" i="4" a="1"/>
  <c r="D1531" i="4" s="1"/>
  <c r="E1531" i="4" a="1"/>
  <c r="E1531" i="4" s="1"/>
  <c r="C1531" i="4" a="1"/>
  <c r="C1531" i="4" s="1"/>
  <c r="B1531" i="4" a="1"/>
  <c r="B1531" i="4" s="1"/>
  <c r="H1531" i="4" a="1"/>
  <c r="H1531" i="4" s="1"/>
  <c r="G1531" i="4" a="1"/>
  <c r="G1531" i="4" s="1"/>
  <c r="M1525" i="4"/>
  <c r="L1525" i="4"/>
  <c r="O1526" i="4"/>
  <c r="N1525" i="4"/>
  <c r="A1533" i="4" l="1"/>
  <c r="G1532" i="4" a="1"/>
  <c r="G1532" i="4" s="1"/>
  <c r="B1532" i="4" a="1"/>
  <c r="B1532" i="4" s="1"/>
  <c r="E1532" i="4" a="1"/>
  <c r="E1532" i="4" s="1"/>
  <c r="I1532" i="4" a="1"/>
  <c r="I1532" i="4" s="1"/>
  <c r="H1532" i="4" a="1"/>
  <c r="H1532" i="4" s="1"/>
  <c r="F1532" i="4" a="1"/>
  <c r="F1532" i="4" s="1"/>
  <c r="D1532" i="4" a="1"/>
  <c r="D1532" i="4" s="1"/>
  <c r="C1532" i="4" a="1"/>
  <c r="C1532" i="4" s="1"/>
  <c r="N1526" i="4"/>
  <c r="L1526" i="4"/>
  <c r="O1527" i="4"/>
  <c r="M1526" i="4"/>
  <c r="A1534" i="4" l="1"/>
  <c r="H1533" i="4" a="1"/>
  <c r="H1533" i="4" s="1"/>
  <c r="B1533" i="4" a="1"/>
  <c r="B1533" i="4" s="1"/>
  <c r="E1533" i="4" a="1"/>
  <c r="E1533" i="4" s="1"/>
  <c r="I1533" i="4" a="1"/>
  <c r="I1533" i="4" s="1"/>
  <c r="C1533" i="4" a="1"/>
  <c r="C1533" i="4" s="1"/>
  <c r="G1533" i="4" a="1"/>
  <c r="G1533" i="4" s="1"/>
  <c r="F1533" i="4" a="1"/>
  <c r="F1533" i="4" s="1"/>
  <c r="D1533" i="4" a="1"/>
  <c r="D1533" i="4" s="1"/>
  <c r="N1527" i="4"/>
  <c r="L1527" i="4"/>
  <c r="O1528" i="4"/>
  <c r="M1527" i="4"/>
  <c r="A1535" i="4" l="1"/>
  <c r="F1534" i="4" a="1"/>
  <c r="F1534" i="4" s="1"/>
  <c r="I1534" i="4" a="1"/>
  <c r="I1534" i="4" s="1"/>
  <c r="D1534" i="4" a="1"/>
  <c r="D1534" i="4" s="1"/>
  <c r="E1534" i="4" a="1"/>
  <c r="E1534" i="4" s="1"/>
  <c r="C1534" i="4" a="1"/>
  <c r="C1534" i="4" s="1"/>
  <c r="B1534" i="4" a="1"/>
  <c r="B1534" i="4" s="1"/>
  <c r="H1534" i="4" a="1"/>
  <c r="H1534" i="4" s="1"/>
  <c r="G1534" i="4" a="1"/>
  <c r="G1534" i="4" s="1"/>
  <c r="N1528" i="4"/>
  <c r="L1528" i="4"/>
  <c r="M1528" i="4"/>
  <c r="O1529" i="4"/>
  <c r="A1536" i="4" l="1"/>
  <c r="E1535" i="4" a="1"/>
  <c r="E1535" i="4" s="1"/>
  <c r="H1535" i="4" a="1"/>
  <c r="H1535" i="4" s="1"/>
  <c r="B1535" i="4" a="1"/>
  <c r="B1535" i="4" s="1"/>
  <c r="G1535" i="4" a="1"/>
  <c r="G1535" i="4" s="1"/>
  <c r="I1535" i="4" a="1"/>
  <c r="I1535" i="4" s="1"/>
  <c r="F1535" i="4" a="1"/>
  <c r="F1535" i="4" s="1"/>
  <c r="D1535" i="4" a="1"/>
  <c r="D1535" i="4" s="1"/>
  <c r="C1535" i="4" a="1"/>
  <c r="C1535" i="4" s="1"/>
  <c r="N1529" i="4"/>
  <c r="M1529" i="4"/>
  <c r="L1529" i="4"/>
  <c r="O1530" i="4"/>
  <c r="A1537" i="4" l="1"/>
  <c r="I1536" i="4" a="1"/>
  <c r="I1536" i="4" s="1"/>
  <c r="C1536" i="4" a="1"/>
  <c r="C1536" i="4" s="1"/>
  <c r="F1536" i="4" a="1"/>
  <c r="F1536" i="4" s="1"/>
  <c r="D1536" i="4" a="1"/>
  <c r="D1536" i="4" s="1"/>
  <c r="B1536" i="4" a="1"/>
  <c r="B1536" i="4" s="1"/>
  <c r="H1536" i="4" a="1"/>
  <c r="H1536" i="4" s="1"/>
  <c r="G1536" i="4" a="1"/>
  <c r="G1536" i="4" s="1"/>
  <c r="E1536" i="4" a="1"/>
  <c r="E1536" i="4" s="1"/>
  <c r="M1530" i="4"/>
  <c r="N1530" i="4"/>
  <c r="L1530" i="4"/>
  <c r="O1531" i="4"/>
  <c r="A1538" i="4" l="1"/>
  <c r="G1537" i="4" a="1"/>
  <c r="G1537" i="4" s="1"/>
  <c r="E1537" i="4" a="1"/>
  <c r="E1537" i="4" s="1"/>
  <c r="H1537" i="4" a="1"/>
  <c r="H1537" i="4" s="1"/>
  <c r="B1537" i="4" a="1"/>
  <c r="B1537" i="4" s="1"/>
  <c r="F1537" i="4" a="1"/>
  <c r="F1537" i="4" s="1"/>
  <c r="D1537" i="4" a="1"/>
  <c r="D1537" i="4" s="1"/>
  <c r="C1537" i="4" a="1"/>
  <c r="C1537" i="4" s="1"/>
  <c r="I1537" i="4" a="1"/>
  <c r="I1537" i="4" s="1"/>
  <c r="M1531" i="4"/>
  <c r="L1531" i="4"/>
  <c r="O1532" i="4"/>
  <c r="N1531" i="4"/>
  <c r="A1539" i="4" l="1"/>
  <c r="I1538" i="4" a="1"/>
  <c r="I1538" i="4" s="1"/>
  <c r="D1538" i="4" a="1"/>
  <c r="D1538" i="4" s="1"/>
  <c r="H1538" i="4" a="1"/>
  <c r="H1538" i="4" s="1"/>
  <c r="C1538" i="4" a="1"/>
  <c r="C1538" i="4" s="1"/>
  <c r="F1538" i="4" a="1"/>
  <c r="F1538" i="4" s="1"/>
  <c r="G1538" i="4" a="1"/>
  <c r="G1538" i="4" s="1"/>
  <c r="E1538" i="4" a="1"/>
  <c r="E1538" i="4" s="1"/>
  <c r="B1538" i="4" a="1"/>
  <c r="B1538" i="4" s="1"/>
  <c r="L1532" i="4"/>
  <c r="O1533" i="4"/>
  <c r="M1532" i="4"/>
  <c r="N1532" i="4"/>
  <c r="A1540" i="4" l="1"/>
  <c r="D1539" i="4" a="1"/>
  <c r="D1539" i="4" s="1"/>
  <c r="H1539" i="4" a="1"/>
  <c r="H1539" i="4" s="1"/>
  <c r="G1539" i="4" a="1"/>
  <c r="G1539" i="4" s="1"/>
  <c r="E1539" i="4" a="1"/>
  <c r="E1539" i="4" s="1"/>
  <c r="C1539" i="4" a="1"/>
  <c r="C1539" i="4" s="1"/>
  <c r="B1539" i="4" a="1"/>
  <c r="B1539" i="4" s="1"/>
  <c r="I1539" i="4" a="1"/>
  <c r="I1539" i="4" s="1"/>
  <c r="F1539" i="4" a="1"/>
  <c r="F1539" i="4" s="1"/>
  <c r="L1533" i="4"/>
  <c r="M1533" i="4"/>
  <c r="O1534" i="4"/>
  <c r="N1533" i="4"/>
  <c r="A1541" i="4" l="1"/>
  <c r="I1540" i="4" a="1"/>
  <c r="I1540" i="4" s="1"/>
  <c r="C1540" i="4" a="1"/>
  <c r="C1540" i="4" s="1"/>
  <c r="F1540" i="4" a="1"/>
  <c r="F1540" i="4" s="1"/>
  <c r="D1540" i="4" a="1"/>
  <c r="D1540" i="4" s="1"/>
  <c r="H1540" i="4" a="1"/>
  <c r="H1540" i="4" s="1"/>
  <c r="G1540" i="4" a="1"/>
  <c r="G1540" i="4" s="1"/>
  <c r="E1540" i="4" a="1"/>
  <c r="E1540" i="4" s="1"/>
  <c r="B1540" i="4" a="1"/>
  <c r="B1540" i="4" s="1"/>
  <c r="L1534" i="4"/>
  <c r="N1534" i="4"/>
  <c r="O1535" i="4"/>
  <c r="M1534" i="4"/>
  <c r="A1542" i="4" l="1"/>
  <c r="H1541" i="4" a="1"/>
  <c r="H1541" i="4" s="1"/>
  <c r="E1541" i="4" a="1"/>
  <c r="E1541" i="4" s="1"/>
  <c r="I1541" i="4" a="1"/>
  <c r="I1541" i="4" s="1"/>
  <c r="B1541" i="4" a="1"/>
  <c r="B1541" i="4" s="1"/>
  <c r="G1541" i="4" a="1"/>
  <c r="G1541" i="4" s="1"/>
  <c r="F1541" i="4" a="1"/>
  <c r="F1541" i="4" s="1"/>
  <c r="D1541" i="4" a="1"/>
  <c r="D1541" i="4" s="1"/>
  <c r="C1541" i="4" a="1"/>
  <c r="C1541" i="4" s="1"/>
  <c r="L1535" i="4"/>
  <c r="N1535" i="4"/>
  <c r="O1536" i="4"/>
  <c r="M1535" i="4"/>
  <c r="A1543" i="4" l="1"/>
  <c r="E1542" i="4" a="1"/>
  <c r="E1542" i="4" s="1"/>
  <c r="D1542" i="4" a="1"/>
  <c r="D1542" i="4" s="1"/>
  <c r="I1542" i="4" a="1"/>
  <c r="I1542" i="4" s="1"/>
  <c r="C1542" i="4" a="1"/>
  <c r="C1542" i="4" s="1"/>
  <c r="G1542" i="4" a="1"/>
  <c r="G1542" i="4" s="1"/>
  <c r="H1542" i="4" a="1"/>
  <c r="H1542" i="4" s="1"/>
  <c r="F1542" i="4" a="1"/>
  <c r="F1542" i="4" s="1"/>
  <c r="B1542" i="4" a="1"/>
  <c r="B1542" i="4" s="1"/>
  <c r="L1536" i="4"/>
  <c r="M1536" i="4"/>
  <c r="O1537" i="4"/>
  <c r="N1536" i="4"/>
  <c r="A1544" i="4" l="1"/>
  <c r="E1543" i="4" a="1"/>
  <c r="E1543" i="4" s="1"/>
  <c r="D1543" i="4" a="1"/>
  <c r="D1543" i="4" s="1"/>
  <c r="C1543" i="4" a="1"/>
  <c r="C1543" i="4" s="1"/>
  <c r="I1543" i="4" a="1"/>
  <c r="I1543" i="4" s="1"/>
  <c r="B1543" i="4" a="1"/>
  <c r="B1543" i="4" s="1"/>
  <c r="H1543" i="4" a="1"/>
  <c r="H1543" i="4" s="1"/>
  <c r="G1543" i="4" a="1"/>
  <c r="G1543" i="4" s="1"/>
  <c r="F1543" i="4" a="1"/>
  <c r="F1543" i="4" s="1"/>
  <c r="N1537" i="4"/>
  <c r="L1537" i="4"/>
  <c r="M1537" i="4"/>
  <c r="O1538" i="4"/>
  <c r="L1538" i="4"/>
  <c r="A1545" i="4" l="1"/>
  <c r="D1544" i="4" a="1"/>
  <c r="D1544" i="4" s="1"/>
  <c r="I1544" i="4" a="1"/>
  <c r="I1544" i="4" s="1"/>
  <c r="C1544" i="4" a="1"/>
  <c r="C1544" i="4" s="1"/>
  <c r="H1544" i="4" a="1"/>
  <c r="H1544" i="4" s="1"/>
  <c r="B1544" i="4" a="1"/>
  <c r="B1544" i="4" s="1"/>
  <c r="G1544" i="4" a="1"/>
  <c r="G1544" i="4" s="1"/>
  <c r="F1544" i="4" a="1"/>
  <c r="F1544" i="4" s="1"/>
  <c r="E1544" i="4" a="1"/>
  <c r="E1544" i="4" s="1"/>
  <c r="M1538" i="4"/>
  <c r="O1539" i="4"/>
  <c r="N1538" i="4"/>
  <c r="A1546" i="4" l="1"/>
  <c r="C1545" i="4" a="1"/>
  <c r="C1545" i="4" s="1"/>
  <c r="I1545" i="4" a="1"/>
  <c r="I1545" i="4" s="1"/>
  <c r="B1545" i="4" a="1"/>
  <c r="B1545" i="4" s="1"/>
  <c r="H1545" i="4" a="1"/>
  <c r="H1545" i="4" s="1"/>
  <c r="G1545" i="4" a="1"/>
  <c r="G1545" i="4" s="1"/>
  <c r="F1545" i="4" a="1"/>
  <c r="F1545" i="4" s="1"/>
  <c r="E1545" i="4" a="1"/>
  <c r="E1545" i="4" s="1"/>
  <c r="D1545" i="4" a="1"/>
  <c r="D1545" i="4" s="1"/>
  <c r="M1539" i="4"/>
  <c r="N1539" i="4"/>
  <c r="L1539" i="4"/>
  <c r="O1540" i="4"/>
  <c r="A1547" i="4" l="1"/>
  <c r="G1546" i="4" a="1"/>
  <c r="G1546" i="4" s="1"/>
  <c r="B1546" i="4" a="1"/>
  <c r="B1546" i="4" s="1"/>
  <c r="F1546" i="4" a="1"/>
  <c r="F1546" i="4" s="1"/>
  <c r="E1546" i="4" a="1"/>
  <c r="E1546" i="4" s="1"/>
  <c r="I1546" i="4" a="1"/>
  <c r="I1546" i="4" s="1"/>
  <c r="D1546" i="4" a="1"/>
  <c r="D1546" i="4" s="1"/>
  <c r="H1546" i="4" a="1"/>
  <c r="H1546" i="4" s="1"/>
  <c r="C1546" i="4" a="1"/>
  <c r="C1546" i="4" s="1"/>
  <c r="L1540" i="4"/>
  <c r="M1540" i="4"/>
  <c r="N1540" i="4"/>
  <c r="O1541" i="4"/>
  <c r="A1548" i="4" l="1"/>
  <c r="F1547" i="4" a="1"/>
  <c r="F1547" i="4" s="1"/>
  <c r="E1547" i="4" a="1"/>
  <c r="E1547" i="4" s="1"/>
  <c r="D1547" i="4" a="1"/>
  <c r="D1547" i="4" s="1"/>
  <c r="I1547" i="4" a="1"/>
  <c r="I1547" i="4" s="1"/>
  <c r="C1547" i="4" a="1"/>
  <c r="C1547" i="4" s="1"/>
  <c r="H1547" i="4" a="1"/>
  <c r="H1547" i="4" s="1"/>
  <c r="B1547" i="4" a="1"/>
  <c r="B1547" i="4" s="1"/>
  <c r="G1547" i="4" a="1"/>
  <c r="G1547" i="4" s="1"/>
  <c r="L1541" i="4"/>
  <c r="O1542" i="4"/>
  <c r="M1541" i="4"/>
  <c r="N1541" i="4"/>
  <c r="A1549" i="4" l="1"/>
  <c r="D1548" i="4" a="1"/>
  <c r="D1548" i="4" s="1"/>
  <c r="I1548" i="4" a="1"/>
  <c r="I1548" i="4" s="1"/>
  <c r="C1548" i="4" a="1"/>
  <c r="C1548" i="4" s="1"/>
  <c r="H1548" i="4" a="1"/>
  <c r="H1548" i="4" s="1"/>
  <c r="B1548" i="4" a="1"/>
  <c r="B1548" i="4" s="1"/>
  <c r="G1548" i="4" a="1"/>
  <c r="G1548" i="4" s="1"/>
  <c r="F1548" i="4" a="1"/>
  <c r="F1548" i="4" s="1"/>
  <c r="E1548" i="4" a="1"/>
  <c r="E1548" i="4" s="1"/>
  <c r="N1542" i="4"/>
  <c r="L1542" i="4"/>
  <c r="M1542" i="4"/>
  <c r="O1543" i="4"/>
  <c r="A1550" i="4" l="1"/>
  <c r="C1549" i="4" a="1"/>
  <c r="C1549" i="4" s="1"/>
  <c r="I1549" i="4" a="1"/>
  <c r="I1549" i="4" s="1"/>
  <c r="B1549" i="4" a="1"/>
  <c r="B1549" i="4" s="1"/>
  <c r="H1549" i="4" a="1"/>
  <c r="H1549" i="4" s="1"/>
  <c r="G1549" i="4" a="1"/>
  <c r="G1549" i="4" s="1"/>
  <c r="F1549" i="4" a="1"/>
  <c r="F1549" i="4" s="1"/>
  <c r="E1549" i="4" a="1"/>
  <c r="E1549" i="4" s="1"/>
  <c r="D1549" i="4" a="1"/>
  <c r="D1549" i="4" s="1"/>
  <c r="L1543" i="4"/>
  <c r="N1543" i="4"/>
  <c r="O1544" i="4"/>
  <c r="M1543" i="4"/>
  <c r="A1551" i="4" l="1"/>
  <c r="H1550" i="4" a="1"/>
  <c r="H1550" i="4" s="1"/>
  <c r="B1550" i="4" a="1"/>
  <c r="B1550" i="4" s="1"/>
  <c r="G1550" i="4" a="1"/>
  <c r="G1550" i="4" s="1"/>
  <c r="F1550" i="4" a="1"/>
  <c r="F1550" i="4" s="1"/>
  <c r="E1550" i="4" a="1"/>
  <c r="E1550" i="4" s="1"/>
  <c r="D1550" i="4" a="1"/>
  <c r="D1550" i="4" s="1"/>
  <c r="I1550" i="4" a="1"/>
  <c r="I1550" i="4" s="1"/>
  <c r="C1550" i="4" a="1"/>
  <c r="C1550" i="4" s="1"/>
  <c r="M1544" i="4"/>
  <c r="L1544" i="4"/>
  <c r="O1545" i="4"/>
  <c r="N1544" i="4"/>
  <c r="A1552" i="4" l="1"/>
  <c r="G1551" i="4" a="1"/>
  <c r="G1551" i="4" s="1"/>
  <c r="F1551" i="4" a="1"/>
  <c r="F1551" i="4" s="1"/>
  <c r="E1551" i="4" a="1"/>
  <c r="E1551" i="4" s="1"/>
  <c r="D1551" i="4" a="1"/>
  <c r="D1551" i="4" s="1"/>
  <c r="C1551" i="4" a="1"/>
  <c r="C1551" i="4" s="1"/>
  <c r="I1551" i="4" a="1"/>
  <c r="I1551" i="4" s="1"/>
  <c r="B1551" i="4" a="1"/>
  <c r="B1551" i="4" s="1"/>
  <c r="H1551" i="4" a="1"/>
  <c r="H1551" i="4" s="1"/>
  <c r="L1545" i="4"/>
  <c r="M1545" i="4"/>
  <c r="N1545" i="4"/>
  <c r="O1546" i="4"/>
  <c r="A1553" i="4" l="1"/>
  <c r="F1552" i="4" a="1"/>
  <c r="F1552" i="4" s="1"/>
  <c r="E1552" i="4" a="1"/>
  <c r="E1552" i="4" s="1"/>
  <c r="D1552" i="4" a="1"/>
  <c r="D1552" i="4" s="1"/>
  <c r="I1552" i="4" a="1"/>
  <c r="I1552" i="4" s="1"/>
  <c r="C1552" i="4" a="1"/>
  <c r="C1552" i="4" s="1"/>
  <c r="H1552" i="4" a="1"/>
  <c r="H1552" i="4" s="1"/>
  <c r="B1552" i="4" a="1"/>
  <c r="B1552" i="4" s="1"/>
  <c r="G1552" i="4" a="1"/>
  <c r="G1552" i="4" s="1"/>
  <c r="M1546" i="4"/>
  <c r="L1546" i="4"/>
  <c r="O1547" i="4"/>
  <c r="N1546" i="4"/>
  <c r="A1554" i="4" l="1"/>
  <c r="E1553" i="4" a="1"/>
  <c r="E1553" i="4" s="1"/>
  <c r="D1553" i="4" a="1"/>
  <c r="D1553" i="4" s="1"/>
  <c r="C1553" i="4" a="1"/>
  <c r="C1553" i="4" s="1"/>
  <c r="I1553" i="4" a="1"/>
  <c r="I1553" i="4" s="1"/>
  <c r="B1553" i="4" a="1"/>
  <c r="B1553" i="4" s="1"/>
  <c r="H1553" i="4" a="1"/>
  <c r="H1553" i="4" s="1"/>
  <c r="G1553" i="4" a="1"/>
  <c r="G1553" i="4" s="1"/>
  <c r="F1553" i="4" a="1"/>
  <c r="F1553" i="4" s="1"/>
  <c r="L1547" i="4"/>
  <c r="O1548" i="4"/>
  <c r="L1548" i="4"/>
  <c r="M1547" i="4"/>
  <c r="N1547" i="4"/>
  <c r="A1555" i="4" l="1"/>
  <c r="D1554" i="4" a="1"/>
  <c r="D1554" i="4" s="1"/>
  <c r="I1554" i="4" a="1"/>
  <c r="I1554" i="4" s="1"/>
  <c r="C1554" i="4" a="1"/>
  <c r="C1554" i="4" s="1"/>
  <c r="H1554" i="4" a="1"/>
  <c r="H1554" i="4" s="1"/>
  <c r="B1554" i="4" a="1"/>
  <c r="B1554" i="4" s="1"/>
  <c r="G1554" i="4" a="1"/>
  <c r="G1554" i="4" s="1"/>
  <c r="F1554" i="4" a="1"/>
  <c r="F1554" i="4" s="1"/>
  <c r="E1554" i="4" a="1"/>
  <c r="E1554" i="4" s="1"/>
  <c r="O1549" i="4"/>
  <c r="M1548" i="4"/>
  <c r="N1548" i="4"/>
  <c r="A1556" i="4" l="1"/>
  <c r="I1555" i="4" a="1"/>
  <c r="I1555" i="4" s="1"/>
  <c r="B1555" i="4" a="1"/>
  <c r="B1555" i="4" s="1"/>
  <c r="H1555" i="4" a="1"/>
  <c r="H1555" i="4" s="1"/>
  <c r="G1555" i="4" a="1"/>
  <c r="G1555" i="4" s="1"/>
  <c r="F1555" i="4" a="1"/>
  <c r="F1555" i="4" s="1"/>
  <c r="E1555" i="4" a="1"/>
  <c r="E1555" i="4" s="1"/>
  <c r="D1555" i="4" a="1"/>
  <c r="D1555" i="4" s="1"/>
  <c r="C1555" i="4" a="1"/>
  <c r="C1555" i="4" s="1"/>
  <c r="M1549" i="4"/>
  <c r="L1549" i="4"/>
  <c r="L1550" i="4"/>
  <c r="O1550" i="4"/>
  <c r="N1549" i="4"/>
  <c r="A1557" i="4" l="1"/>
  <c r="G1556" i="4" a="1"/>
  <c r="G1556" i="4" s="1"/>
  <c r="F1556" i="4" a="1"/>
  <c r="F1556" i="4" s="1"/>
  <c r="E1556" i="4" a="1"/>
  <c r="E1556" i="4" s="1"/>
  <c r="D1556" i="4" a="1"/>
  <c r="D1556" i="4" s="1"/>
  <c r="I1556" i="4" a="1"/>
  <c r="I1556" i="4" s="1"/>
  <c r="C1556" i="4" a="1"/>
  <c r="C1556" i="4" s="1"/>
  <c r="H1556" i="4" a="1"/>
  <c r="H1556" i="4" s="1"/>
  <c r="B1556" i="4" a="1"/>
  <c r="B1556" i="4" s="1"/>
  <c r="N1550" i="4"/>
  <c r="O1551" i="4"/>
  <c r="M1550" i="4"/>
  <c r="A1558" i="4" l="1"/>
  <c r="F1557" i="4" a="1"/>
  <c r="F1557" i="4" s="1"/>
  <c r="E1557" i="4" a="1"/>
  <c r="E1557" i="4" s="1"/>
  <c r="D1557" i="4" a="1"/>
  <c r="D1557" i="4" s="1"/>
  <c r="C1557" i="4" a="1"/>
  <c r="C1557" i="4" s="1"/>
  <c r="I1557" i="4" a="1"/>
  <c r="I1557" i="4" s="1"/>
  <c r="B1557" i="4" a="1"/>
  <c r="B1557" i="4" s="1"/>
  <c r="H1557" i="4" a="1"/>
  <c r="H1557" i="4" s="1"/>
  <c r="G1557" i="4" a="1"/>
  <c r="G1557" i="4" s="1"/>
  <c r="N1551" i="4"/>
  <c r="L1551" i="4"/>
  <c r="M1551" i="4"/>
  <c r="O1552" i="4"/>
  <c r="L1552" i="4"/>
  <c r="A1559" i="4" l="1"/>
  <c r="E1558" i="4" a="1"/>
  <c r="E1558" i="4" s="1"/>
  <c r="D1558" i="4" a="1"/>
  <c r="D1558" i="4" s="1"/>
  <c r="I1558" i="4" a="1"/>
  <c r="I1558" i="4" s="1"/>
  <c r="C1558" i="4" a="1"/>
  <c r="C1558" i="4" s="1"/>
  <c r="H1558" i="4" a="1"/>
  <c r="H1558" i="4" s="1"/>
  <c r="B1558" i="4" a="1"/>
  <c r="B1558" i="4" s="1"/>
  <c r="G1558" i="4" a="1"/>
  <c r="G1558" i="4" s="1"/>
  <c r="F1558" i="4" a="1"/>
  <c r="F1558" i="4" s="1"/>
  <c r="N1552" i="4"/>
  <c r="M1552" i="4"/>
  <c r="O1553" i="4"/>
  <c r="A1560" i="4" l="1"/>
  <c r="D1559" i="4" a="1"/>
  <c r="D1559" i="4" s="1"/>
  <c r="C1559" i="4" a="1"/>
  <c r="C1559" i="4" s="1"/>
  <c r="I1559" i="4" a="1"/>
  <c r="I1559" i="4" s="1"/>
  <c r="B1559" i="4" a="1"/>
  <c r="B1559" i="4" s="1"/>
  <c r="H1559" i="4" a="1"/>
  <c r="H1559" i="4" s="1"/>
  <c r="G1559" i="4" a="1"/>
  <c r="G1559" i="4" s="1"/>
  <c r="F1559" i="4" a="1"/>
  <c r="F1559" i="4" s="1"/>
  <c r="E1559" i="4" a="1"/>
  <c r="E1559" i="4" s="1"/>
  <c r="N1553" i="4"/>
  <c r="L1553" i="4"/>
  <c r="O1554" i="4"/>
  <c r="M1553" i="4"/>
  <c r="A1561" i="4" l="1"/>
  <c r="I1560" i="4" a="1"/>
  <c r="I1560" i="4" s="1"/>
  <c r="C1560" i="4" a="1"/>
  <c r="C1560" i="4" s="1"/>
  <c r="H1560" i="4" a="1"/>
  <c r="H1560" i="4" s="1"/>
  <c r="B1560" i="4" a="1"/>
  <c r="B1560" i="4" s="1"/>
  <c r="G1560" i="4" a="1"/>
  <c r="G1560" i="4" s="1"/>
  <c r="F1560" i="4" a="1"/>
  <c r="F1560" i="4" s="1"/>
  <c r="E1560" i="4" a="1"/>
  <c r="E1560" i="4" s="1"/>
  <c r="D1560" i="4" a="1"/>
  <c r="D1560" i="4" s="1"/>
  <c r="L1554" i="4"/>
  <c r="M1554" i="4"/>
  <c r="N1554" i="4"/>
  <c r="L1555" i="4"/>
  <c r="O1555" i="4"/>
  <c r="A1562" i="4" l="1"/>
  <c r="G1561" i="4" a="1"/>
  <c r="G1561" i="4" s="1"/>
  <c r="F1561" i="4" a="1"/>
  <c r="F1561" i="4" s="1"/>
  <c r="E1561" i="4" a="1"/>
  <c r="E1561" i="4" s="1"/>
  <c r="D1561" i="4" a="1"/>
  <c r="D1561" i="4" s="1"/>
  <c r="I1561" i="4" a="1"/>
  <c r="I1561" i="4" s="1"/>
  <c r="C1561" i="4" a="1"/>
  <c r="C1561" i="4" s="1"/>
  <c r="H1561" i="4" a="1"/>
  <c r="H1561" i="4" s="1"/>
  <c r="B1561" i="4" a="1"/>
  <c r="B1561" i="4" s="1"/>
  <c r="M1556" i="4"/>
  <c r="O1556" i="4"/>
  <c r="N1556" i="4"/>
  <c r="M1555" i="4"/>
  <c r="N1555" i="4"/>
  <c r="A1563" i="4" l="1"/>
  <c r="E1562" i="4" a="1"/>
  <c r="E1562" i="4" s="1"/>
  <c r="I1562" i="4" a="1"/>
  <c r="I1562" i="4" s="1"/>
  <c r="D1562" i="4" a="1"/>
  <c r="D1562" i="4" s="1"/>
  <c r="H1562" i="4" a="1"/>
  <c r="H1562" i="4" s="1"/>
  <c r="C1562" i="4" a="1"/>
  <c r="C1562" i="4" s="1"/>
  <c r="G1562" i="4" a="1"/>
  <c r="G1562" i="4" s="1"/>
  <c r="B1562" i="4" a="1"/>
  <c r="B1562" i="4" s="1"/>
  <c r="F1562" i="4" a="1"/>
  <c r="F1562" i="4" s="1"/>
  <c r="L1556" i="4"/>
  <c r="O1557" i="4"/>
  <c r="A1564" i="4" l="1"/>
  <c r="D1563" i="4" a="1"/>
  <c r="D1563" i="4" s="1"/>
  <c r="C1563" i="4" a="1"/>
  <c r="C1563" i="4" s="1"/>
  <c r="I1563" i="4" a="1"/>
  <c r="I1563" i="4" s="1"/>
  <c r="B1563" i="4" a="1"/>
  <c r="B1563" i="4" s="1"/>
  <c r="H1563" i="4" a="1"/>
  <c r="H1563" i="4" s="1"/>
  <c r="G1563" i="4" a="1"/>
  <c r="G1563" i="4" s="1"/>
  <c r="F1563" i="4" a="1"/>
  <c r="F1563" i="4" s="1"/>
  <c r="E1563" i="4" a="1"/>
  <c r="E1563" i="4" s="1"/>
  <c r="N1557" i="4"/>
  <c r="L1557" i="4"/>
  <c r="O1558" i="4"/>
  <c r="N1558" i="4"/>
  <c r="M1557" i="4"/>
  <c r="A1565" i="4" l="1"/>
  <c r="C1564" i="4" a="1"/>
  <c r="C1564" i="4" s="1"/>
  <c r="H1564" i="4" a="1"/>
  <c r="H1564" i="4" s="1"/>
  <c r="B1564" i="4" a="1"/>
  <c r="B1564" i="4" s="1"/>
  <c r="G1564" i="4" a="1"/>
  <c r="G1564" i="4" s="1"/>
  <c r="F1564" i="4" a="1"/>
  <c r="F1564" i="4" s="1"/>
  <c r="E1564" i="4" a="1"/>
  <c r="E1564" i="4" s="1"/>
  <c r="I1564" i="4" a="1"/>
  <c r="I1564" i="4" s="1"/>
  <c r="D1564" i="4" a="1"/>
  <c r="D1564" i="4" s="1"/>
  <c r="L1558" i="4"/>
  <c r="M1558" i="4"/>
  <c r="O1559" i="4"/>
  <c r="A1566" i="4" l="1"/>
  <c r="G1565" i="4" a="1"/>
  <c r="G1565" i="4" s="1"/>
  <c r="F1565" i="4" a="1"/>
  <c r="F1565" i="4" s="1"/>
  <c r="E1565" i="4" a="1"/>
  <c r="E1565" i="4" s="1"/>
  <c r="D1565" i="4" a="1"/>
  <c r="D1565" i="4" s="1"/>
  <c r="C1565" i="4" a="1"/>
  <c r="C1565" i="4" s="1"/>
  <c r="I1565" i="4" a="1"/>
  <c r="I1565" i="4" s="1"/>
  <c r="B1565" i="4" a="1"/>
  <c r="B1565" i="4" s="1"/>
  <c r="H1565" i="4" a="1"/>
  <c r="H1565" i="4" s="1"/>
  <c r="M1559" i="4"/>
  <c r="N1559" i="4"/>
  <c r="L1559" i="4"/>
  <c r="O1560" i="4"/>
  <c r="A1567" i="4" l="1"/>
  <c r="E1566" i="4" a="1"/>
  <c r="E1566" i="4" s="1"/>
  <c r="D1566" i="4" a="1"/>
  <c r="D1566" i="4" s="1"/>
  <c r="I1566" i="4" a="1"/>
  <c r="I1566" i="4" s="1"/>
  <c r="C1566" i="4" a="1"/>
  <c r="C1566" i="4" s="1"/>
  <c r="H1566" i="4" a="1"/>
  <c r="H1566" i="4" s="1"/>
  <c r="B1566" i="4" a="1"/>
  <c r="B1566" i="4" s="1"/>
  <c r="G1566" i="4" a="1"/>
  <c r="G1566" i="4" s="1"/>
  <c r="F1566" i="4" a="1"/>
  <c r="F1566" i="4" s="1"/>
  <c r="N1560" i="4"/>
  <c r="L1560" i="4"/>
  <c r="M1560" i="4"/>
  <c r="N1561" i="4"/>
  <c r="O1561" i="4"/>
  <c r="A1568" i="4" l="1"/>
  <c r="C1567" i="4" a="1"/>
  <c r="C1567" i="4" s="1"/>
  <c r="I1567" i="4" a="1"/>
  <c r="I1567" i="4" s="1"/>
  <c r="H1567" i="4" a="1"/>
  <c r="H1567" i="4" s="1"/>
  <c r="B1567" i="4" a="1"/>
  <c r="B1567" i="4" s="1"/>
  <c r="G1567" i="4" a="1"/>
  <c r="G1567" i="4" s="1"/>
  <c r="F1567" i="4" a="1"/>
  <c r="F1567" i="4" s="1"/>
  <c r="E1567" i="4" a="1"/>
  <c r="E1567" i="4" s="1"/>
  <c r="D1567" i="4" a="1"/>
  <c r="D1567" i="4" s="1"/>
  <c r="L1561" i="4"/>
  <c r="O1562" i="4"/>
  <c r="M1561" i="4"/>
  <c r="A1569" i="4" l="1"/>
  <c r="H1568" i="4" a="1"/>
  <c r="H1568" i="4" s="1"/>
  <c r="B1568" i="4" a="1"/>
  <c r="B1568" i="4" s="1"/>
  <c r="G1568" i="4" a="1"/>
  <c r="G1568" i="4" s="1"/>
  <c r="F1568" i="4" a="1"/>
  <c r="F1568" i="4" s="1"/>
  <c r="E1568" i="4" a="1"/>
  <c r="E1568" i="4" s="1"/>
  <c r="I1568" i="4" a="1"/>
  <c r="I1568" i="4" s="1"/>
  <c r="D1568" i="4" a="1"/>
  <c r="D1568" i="4" s="1"/>
  <c r="C1568" i="4" a="1"/>
  <c r="C1568" i="4" s="1"/>
  <c r="M1562" i="4"/>
  <c r="L1562" i="4"/>
  <c r="O1563" i="4"/>
  <c r="N1562" i="4"/>
  <c r="A1570" i="4" l="1"/>
  <c r="F1569" i="4" a="1"/>
  <c r="F1569" i="4" s="1"/>
  <c r="E1569" i="4" a="1"/>
  <c r="E1569" i="4" s="1"/>
  <c r="D1569" i="4" a="1"/>
  <c r="D1569" i="4" s="1"/>
  <c r="C1569" i="4" a="1"/>
  <c r="C1569" i="4" s="1"/>
  <c r="I1569" i="4" a="1"/>
  <c r="I1569" i="4" s="1"/>
  <c r="B1569" i="4" a="1"/>
  <c r="B1569" i="4" s="1"/>
  <c r="H1569" i="4" a="1"/>
  <c r="H1569" i="4" s="1"/>
  <c r="G1569" i="4" a="1"/>
  <c r="G1569" i="4" s="1"/>
  <c r="M1563" i="4"/>
  <c r="L1563" i="4"/>
  <c r="O1564" i="4"/>
  <c r="N1563" i="4"/>
  <c r="A1571" i="4" l="1"/>
  <c r="D1570" i="4" a="1"/>
  <c r="D1570" i="4" s="1"/>
  <c r="I1570" i="4" a="1"/>
  <c r="I1570" i="4" s="1"/>
  <c r="C1570" i="4" a="1"/>
  <c r="C1570" i="4" s="1"/>
  <c r="H1570" i="4" a="1"/>
  <c r="H1570" i="4" s="1"/>
  <c r="B1570" i="4" a="1"/>
  <c r="B1570" i="4" s="1"/>
  <c r="G1570" i="4" a="1"/>
  <c r="G1570" i="4" s="1"/>
  <c r="F1570" i="4" a="1"/>
  <c r="F1570" i="4" s="1"/>
  <c r="E1570" i="4" a="1"/>
  <c r="E1570" i="4" s="1"/>
  <c r="L1564" i="4"/>
  <c r="M1564" i="4"/>
  <c r="N1564" i="4"/>
  <c r="O1565" i="4"/>
  <c r="A1572" i="4" l="1"/>
  <c r="C1571" i="4" a="1"/>
  <c r="C1571" i="4" s="1"/>
  <c r="I1571" i="4" a="1"/>
  <c r="I1571" i="4" s="1"/>
  <c r="B1571" i="4" a="1"/>
  <c r="B1571" i="4" s="1"/>
  <c r="H1571" i="4" a="1"/>
  <c r="H1571" i="4" s="1"/>
  <c r="G1571" i="4" a="1"/>
  <c r="G1571" i="4" s="1"/>
  <c r="F1571" i="4" a="1"/>
  <c r="F1571" i="4" s="1"/>
  <c r="E1571" i="4" a="1"/>
  <c r="E1571" i="4" s="1"/>
  <c r="D1571" i="4" a="1"/>
  <c r="D1571" i="4" s="1"/>
  <c r="L1565" i="4"/>
  <c r="N1565" i="4"/>
  <c r="O1566" i="4"/>
  <c r="N1566" i="4"/>
  <c r="M1565" i="4"/>
  <c r="A1573" i="4" l="1"/>
  <c r="H1572" i="4" a="1"/>
  <c r="H1572" i="4" s="1"/>
  <c r="B1572" i="4" a="1"/>
  <c r="B1572" i="4" s="1"/>
  <c r="G1572" i="4" a="1"/>
  <c r="G1572" i="4" s="1"/>
  <c r="F1572" i="4" a="1"/>
  <c r="F1572" i="4" s="1"/>
  <c r="E1572" i="4" a="1"/>
  <c r="E1572" i="4" s="1"/>
  <c r="D1572" i="4" a="1"/>
  <c r="D1572" i="4" s="1"/>
  <c r="I1572" i="4" a="1"/>
  <c r="I1572" i="4" s="1"/>
  <c r="C1572" i="4" a="1"/>
  <c r="C1572" i="4" s="1"/>
  <c r="L1566" i="4"/>
  <c r="M1566" i="4"/>
  <c r="O1567" i="4"/>
  <c r="A1574" i="4" l="1"/>
  <c r="G1573" i="4" a="1"/>
  <c r="G1573" i="4" s="1"/>
  <c r="F1573" i="4" a="1"/>
  <c r="F1573" i="4" s="1"/>
  <c r="E1573" i="4" a="1"/>
  <c r="E1573" i="4" s="1"/>
  <c r="D1573" i="4" a="1"/>
  <c r="D1573" i="4" s="1"/>
  <c r="C1573" i="4" a="1"/>
  <c r="C1573" i="4" s="1"/>
  <c r="I1573" i="4" a="1"/>
  <c r="I1573" i="4" s="1"/>
  <c r="B1573" i="4" a="1"/>
  <c r="B1573" i="4" s="1"/>
  <c r="H1573" i="4" a="1"/>
  <c r="H1573" i="4" s="1"/>
  <c r="M1567" i="4"/>
  <c r="L1567" i="4"/>
  <c r="N1567" i="4"/>
  <c r="O1568" i="4"/>
  <c r="A1575" i="4" l="1"/>
  <c r="F1574" i="4" a="1"/>
  <c r="F1574" i="4" s="1"/>
  <c r="E1574" i="4" a="1"/>
  <c r="E1574" i="4" s="1"/>
  <c r="D1574" i="4" a="1"/>
  <c r="D1574" i="4" s="1"/>
  <c r="I1574" i="4" a="1"/>
  <c r="I1574" i="4" s="1"/>
  <c r="C1574" i="4" a="1"/>
  <c r="C1574" i="4" s="1"/>
  <c r="H1574" i="4" a="1"/>
  <c r="H1574" i="4" s="1"/>
  <c r="B1574" i="4" a="1"/>
  <c r="B1574" i="4" s="1"/>
  <c r="G1574" i="4" a="1"/>
  <c r="G1574" i="4" s="1"/>
  <c r="N1568" i="4"/>
  <c r="M1568" i="4"/>
  <c r="L1568" i="4"/>
  <c r="O1569" i="4"/>
  <c r="A1576" i="4" l="1"/>
  <c r="E1575" i="4" a="1"/>
  <c r="E1575" i="4" s="1"/>
  <c r="D1575" i="4" a="1"/>
  <c r="D1575" i="4" s="1"/>
  <c r="I1575" i="4" a="1"/>
  <c r="I1575" i="4" s="1"/>
  <c r="C1575" i="4" a="1"/>
  <c r="C1575" i="4" s="1"/>
  <c r="B1575" i="4" a="1"/>
  <c r="B1575" i="4" s="1"/>
  <c r="H1575" i="4" a="1"/>
  <c r="H1575" i="4" s="1"/>
  <c r="G1575" i="4" a="1"/>
  <c r="G1575" i="4" s="1"/>
  <c r="F1575" i="4" a="1"/>
  <c r="F1575" i="4" s="1"/>
  <c r="N1569" i="4"/>
  <c r="L1569" i="4"/>
  <c r="O1570" i="4"/>
  <c r="M1569" i="4"/>
  <c r="A1577" i="4" l="1"/>
  <c r="I1576" i="4" a="1"/>
  <c r="I1576" i="4" s="1"/>
  <c r="C1576" i="4" a="1"/>
  <c r="C1576" i="4" s="1"/>
  <c r="H1576" i="4" a="1"/>
  <c r="H1576" i="4" s="1"/>
  <c r="B1576" i="4" a="1"/>
  <c r="B1576" i="4" s="1"/>
  <c r="G1576" i="4" a="1"/>
  <c r="G1576" i="4" s="1"/>
  <c r="F1576" i="4" a="1"/>
  <c r="F1576" i="4" s="1"/>
  <c r="E1576" i="4" a="1"/>
  <c r="E1576" i="4" s="1"/>
  <c r="D1576" i="4" a="1"/>
  <c r="D1576" i="4" s="1"/>
  <c r="M1570" i="4"/>
  <c r="L1570" i="4"/>
  <c r="O1571" i="4"/>
  <c r="N1570" i="4"/>
  <c r="A1578" i="4" l="1"/>
  <c r="G1577" i="4" a="1"/>
  <c r="G1577" i="4" s="1"/>
  <c r="F1577" i="4" a="1"/>
  <c r="F1577" i="4" s="1"/>
  <c r="E1577" i="4" a="1"/>
  <c r="E1577" i="4" s="1"/>
  <c r="D1577" i="4" a="1"/>
  <c r="D1577" i="4" s="1"/>
  <c r="C1577" i="4" a="1"/>
  <c r="C1577" i="4" s="1"/>
  <c r="I1577" i="4" a="1"/>
  <c r="I1577" i="4" s="1"/>
  <c r="B1577" i="4" a="1"/>
  <c r="B1577" i="4" s="1"/>
  <c r="H1577" i="4" a="1"/>
  <c r="H1577" i="4" s="1"/>
  <c r="N1571" i="4"/>
  <c r="L1571" i="4"/>
  <c r="O1572" i="4"/>
  <c r="N1572" i="4"/>
  <c r="M1571" i="4"/>
  <c r="A1579" i="4" l="1"/>
  <c r="F1578" i="4" a="1"/>
  <c r="F1578" i="4" s="1"/>
  <c r="E1578" i="4" a="1"/>
  <c r="E1578" i="4" s="1"/>
  <c r="D1578" i="4" a="1"/>
  <c r="D1578" i="4" s="1"/>
  <c r="C1578" i="4" a="1"/>
  <c r="C1578" i="4" s="1"/>
  <c r="I1578" i="4" a="1"/>
  <c r="I1578" i="4" s="1"/>
  <c r="H1578" i="4" a="1"/>
  <c r="H1578" i="4" s="1"/>
  <c r="B1578" i="4" a="1"/>
  <c r="B1578" i="4" s="1"/>
  <c r="G1578" i="4" a="1"/>
  <c r="G1578" i="4" s="1"/>
  <c r="L1572" i="4"/>
  <c r="L1573" i="4"/>
  <c r="O1573" i="4"/>
  <c r="M1572" i="4"/>
  <c r="A1580" i="4" l="1"/>
  <c r="I1579" i="4" a="1"/>
  <c r="I1579" i="4" s="1"/>
  <c r="H1579" i="4" a="1"/>
  <c r="H1579" i="4" s="1"/>
  <c r="C1579" i="4" a="1"/>
  <c r="C1579" i="4" s="1"/>
  <c r="B1579" i="4" a="1"/>
  <c r="B1579" i="4" s="1"/>
  <c r="G1579" i="4" a="1"/>
  <c r="G1579" i="4" s="1"/>
  <c r="F1579" i="4" a="1"/>
  <c r="F1579" i="4" s="1"/>
  <c r="E1579" i="4" a="1"/>
  <c r="E1579" i="4" s="1"/>
  <c r="D1579" i="4" a="1"/>
  <c r="D1579" i="4" s="1"/>
  <c r="M1573" i="4"/>
  <c r="N1573" i="4"/>
  <c r="O1574" i="4"/>
  <c r="A1581" i="4" l="1"/>
  <c r="G1580" i="4" a="1"/>
  <c r="G1580" i="4" s="1"/>
  <c r="F1580" i="4" a="1"/>
  <c r="F1580" i="4" s="1"/>
  <c r="E1580" i="4" a="1"/>
  <c r="E1580" i="4" s="1"/>
  <c r="D1580" i="4" a="1"/>
  <c r="D1580" i="4" s="1"/>
  <c r="I1580" i="4" a="1"/>
  <c r="I1580" i="4" s="1"/>
  <c r="C1580" i="4" a="1"/>
  <c r="C1580" i="4" s="1"/>
  <c r="H1580" i="4" a="1"/>
  <c r="H1580" i="4" s="1"/>
  <c r="B1580" i="4" a="1"/>
  <c r="B1580" i="4" s="1"/>
  <c r="M1574" i="4"/>
  <c r="O1575" i="4"/>
  <c r="N1574" i="4"/>
  <c r="L1574" i="4"/>
  <c r="A1582" i="4" l="1"/>
  <c r="F1581" i="4" a="1"/>
  <c r="F1581" i="4" s="1"/>
  <c r="E1581" i="4" a="1"/>
  <c r="E1581" i="4" s="1"/>
  <c r="D1581" i="4" a="1"/>
  <c r="D1581" i="4" s="1"/>
  <c r="I1581" i="4" a="1"/>
  <c r="I1581" i="4" s="1"/>
  <c r="C1581" i="4" a="1"/>
  <c r="C1581" i="4" s="1"/>
  <c r="H1581" i="4" a="1"/>
  <c r="H1581" i="4" s="1"/>
  <c r="B1581" i="4" a="1"/>
  <c r="B1581" i="4" s="1"/>
  <c r="G1581" i="4" a="1"/>
  <c r="G1581" i="4" s="1"/>
  <c r="L1575" i="4"/>
  <c r="M1575" i="4"/>
  <c r="N1575" i="4"/>
  <c r="O1576" i="4"/>
  <c r="A1583" i="4" l="1"/>
  <c r="E1582" i="4" a="1"/>
  <c r="E1582" i="4" s="1"/>
  <c r="I1582" i="4" a="1"/>
  <c r="I1582" i="4" s="1"/>
  <c r="D1582" i="4" a="1"/>
  <c r="D1582" i="4" s="1"/>
  <c r="H1582" i="4" a="1"/>
  <c r="H1582" i="4" s="1"/>
  <c r="C1582" i="4" a="1"/>
  <c r="C1582" i="4" s="1"/>
  <c r="B1582" i="4" a="1"/>
  <c r="B1582" i="4" s="1"/>
  <c r="G1582" i="4" a="1"/>
  <c r="G1582" i="4" s="1"/>
  <c r="F1582" i="4" a="1"/>
  <c r="F1582" i="4" s="1"/>
  <c r="M1576" i="4"/>
  <c r="L1576" i="4"/>
  <c r="O1577" i="4"/>
  <c r="N1576" i="4"/>
  <c r="A1584" i="4" l="1"/>
  <c r="B1583" i="4" a="1"/>
  <c r="B1583" i="4" s="1"/>
  <c r="G1583" i="4" a="1"/>
  <c r="G1583" i="4" s="1"/>
  <c r="F1583" i="4" a="1"/>
  <c r="F1583" i="4" s="1"/>
  <c r="E1583" i="4" a="1"/>
  <c r="E1583" i="4" s="1"/>
  <c r="I1583" i="4" a="1"/>
  <c r="I1583" i="4" s="1"/>
  <c r="D1583" i="4" a="1"/>
  <c r="D1583" i="4" s="1"/>
  <c r="H1583" i="4" a="1"/>
  <c r="H1583" i="4" s="1"/>
  <c r="C1583" i="4" a="1"/>
  <c r="C1583" i="4" s="1"/>
  <c r="L1577" i="4"/>
  <c r="N1577" i="4"/>
  <c r="O1578" i="4"/>
  <c r="M1577" i="4"/>
  <c r="A1585" i="4" l="1"/>
  <c r="F1584" i="4" a="1"/>
  <c r="F1584" i="4" s="1"/>
  <c r="E1584" i="4" a="1"/>
  <c r="E1584" i="4" s="1"/>
  <c r="I1584" i="4" a="1"/>
  <c r="I1584" i="4" s="1"/>
  <c r="D1584" i="4" a="1"/>
  <c r="D1584" i="4" s="1"/>
  <c r="H1584" i="4" a="1"/>
  <c r="H1584" i="4" s="1"/>
  <c r="C1584" i="4" a="1"/>
  <c r="C1584" i="4" s="1"/>
  <c r="B1584" i="4" a="1"/>
  <c r="B1584" i="4" s="1"/>
  <c r="G1584" i="4" a="1"/>
  <c r="G1584" i="4" s="1"/>
  <c r="L1578" i="4"/>
  <c r="M1578" i="4"/>
  <c r="N1578" i="4"/>
  <c r="O1579" i="4"/>
  <c r="A1586" i="4" l="1"/>
  <c r="I1585" i="4" a="1"/>
  <c r="I1585" i="4" s="1"/>
  <c r="D1585" i="4" a="1"/>
  <c r="D1585" i="4" s="1"/>
  <c r="H1585" i="4" a="1"/>
  <c r="H1585" i="4" s="1"/>
  <c r="C1585" i="4" a="1"/>
  <c r="C1585" i="4" s="1"/>
  <c r="B1585" i="4" a="1"/>
  <c r="B1585" i="4" s="1"/>
  <c r="G1585" i="4" a="1"/>
  <c r="G1585" i="4" s="1"/>
  <c r="F1585" i="4" a="1"/>
  <c r="F1585" i="4" s="1"/>
  <c r="E1585" i="4" a="1"/>
  <c r="E1585" i="4" s="1"/>
  <c r="L1579" i="4"/>
  <c r="N1579" i="4"/>
  <c r="O1580" i="4"/>
  <c r="M1579" i="4"/>
  <c r="A1587" i="4" l="1"/>
  <c r="G1586" i="4" a="1"/>
  <c r="G1586" i="4" s="1"/>
  <c r="F1586" i="4" a="1"/>
  <c r="F1586" i="4" s="1"/>
  <c r="E1586" i="4" a="1"/>
  <c r="E1586" i="4" s="1"/>
  <c r="I1586" i="4" a="1"/>
  <c r="I1586" i="4" s="1"/>
  <c r="D1586" i="4" a="1"/>
  <c r="D1586" i="4" s="1"/>
  <c r="H1586" i="4" a="1"/>
  <c r="H1586" i="4" s="1"/>
  <c r="C1586" i="4" a="1"/>
  <c r="C1586" i="4" s="1"/>
  <c r="B1586" i="4" a="1"/>
  <c r="B1586" i="4" s="1"/>
  <c r="L1580" i="4"/>
  <c r="M1580" i="4"/>
  <c r="N1580" i="4"/>
  <c r="O1581" i="4"/>
  <c r="A1588" i="4" l="1"/>
  <c r="E1587" i="4" a="1"/>
  <c r="E1587" i="4" s="1"/>
  <c r="I1587" i="4" a="1"/>
  <c r="I1587" i="4" s="1"/>
  <c r="D1587" i="4" a="1"/>
  <c r="D1587" i="4" s="1"/>
  <c r="H1587" i="4" a="1"/>
  <c r="H1587" i="4" s="1"/>
  <c r="C1587" i="4" a="1"/>
  <c r="C1587" i="4" s="1"/>
  <c r="B1587" i="4" a="1"/>
  <c r="B1587" i="4" s="1"/>
  <c r="G1587" i="4" a="1"/>
  <c r="G1587" i="4" s="1"/>
  <c r="F1587" i="4" a="1"/>
  <c r="F1587" i="4" s="1"/>
  <c r="L1581" i="4"/>
  <c r="N1581" i="4"/>
  <c r="O1582" i="4"/>
  <c r="M1581" i="4"/>
  <c r="A1589" i="4" l="1"/>
  <c r="H1588" i="4" a="1"/>
  <c r="H1588" i="4" s="1"/>
  <c r="C1588" i="4" a="1"/>
  <c r="C1588" i="4" s="1"/>
  <c r="B1588" i="4" a="1"/>
  <c r="B1588" i="4" s="1"/>
  <c r="G1588" i="4" a="1"/>
  <c r="G1588" i="4" s="1"/>
  <c r="F1588" i="4" a="1"/>
  <c r="F1588" i="4" s="1"/>
  <c r="E1588" i="4" a="1"/>
  <c r="E1588" i="4" s="1"/>
  <c r="I1588" i="4" a="1"/>
  <c r="I1588" i="4" s="1"/>
  <c r="D1588" i="4" a="1"/>
  <c r="D1588" i="4" s="1"/>
  <c r="M1582" i="4"/>
  <c r="L1582" i="4"/>
  <c r="N1582" i="4"/>
  <c r="O1583" i="4"/>
  <c r="A1590" i="4" l="1"/>
  <c r="F1589" i="4" a="1"/>
  <c r="F1589" i="4" s="1"/>
  <c r="E1589" i="4" a="1"/>
  <c r="E1589" i="4" s="1"/>
  <c r="I1589" i="4" a="1"/>
  <c r="I1589" i="4" s="1"/>
  <c r="D1589" i="4" a="1"/>
  <c r="D1589" i="4" s="1"/>
  <c r="H1589" i="4" a="1"/>
  <c r="H1589" i="4" s="1"/>
  <c r="C1589" i="4" a="1"/>
  <c r="C1589" i="4" s="1"/>
  <c r="B1589" i="4" a="1"/>
  <c r="B1589" i="4" s="1"/>
  <c r="G1589" i="4" a="1"/>
  <c r="G1589" i="4" s="1"/>
  <c r="N1583" i="4"/>
  <c r="L1583" i="4"/>
  <c r="O1584" i="4"/>
  <c r="M1583" i="4"/>
  <c r="A1591" i="4" l="1"/>
  <c r="E1590" i="4" a="1"/>
  <c r="E1590" i="4" s="1"/>
  <c r="I1590" i="4" a="1"/>
  <c r="I1590" i="4" s="1"/>
  <c r="D1590" i="4" a="1"/>
  <c r="D1590" i="4" s="1"/>
  <c r="H1590" i="4" a="1"/>
  <c r="H1590" i="4" s="1"/>
  <c r="C1590" i="4" a="1"/>
  <c r="C1590" i="4" s="1"/>
  <c r="B1590" i="4" a="1"/>
  <c r="B1590" i="4" s="1"/>
  <c r="G1590" i="4" a="1"/>
  <c r="G1590" i="4" s="1"/>
  <c r="F1590" i="4" a="1"/>
  <c r="F1590" i="4" s="1"/>
  <c r="L1584" i="4"/>
  <c r="N1584" i="4"/>
  <c r="O1585" i="4"/>
  <c r="M1584" i="4"/>
  <c r="A1592" i="4" l="1"/>
  <c r="B1591" i="4" a="1"/>
  <c r="B1591" i="4" s="1"/>
  <c r="G1591" i="4" a="1"/>
  <c r="G1591" i="4" s="1"/>
  <c r="F1591" i="4" a="1"/>
  <c r="F1591" i="4" s="1"/>
  <c r="E1591" i="4" a="1"/>
  <c r="E1591" i="4" s="1"/>
  <c r="I1591" i="4" a="1"/>
  <c r="I1591" i="4" s="1"/>
  <c r="D1591" i="4" a="1"/>
  <c r="D1591" i="4" s="1"/>
  <c r="H1591" i="4" a="1"/>
  <c r="H1591" i="4" s="1"/>
  <c r="C1591" i="4" a="1"/>
  <c r="C1591" i="4" s="1"/>
  <c r="M1585" i="4"/>
  <c r="L1585" i="4"/>
  <c r="O1586" i="4"/>
  <c r="N1585" i="4"/>
  <c r="A1593" i="4" l="1"/>
  <c r="F1592" i="4" a="1"/>
  <c r="F1592" i="4" s="1"/>
  <c r="E1592" i="4" a="1"/>
  <c r="E1592" i="4" s="1"/>
  <c r="I1592" i="4" a="1"/>
  <c r="I1592" i="4" s="1"/>
  <c r="D1592" i="4" a="1"/>
  <c r="D1592" i="4" s="1"/>
  <c r="H1592" i="4" a="1"/>
  <c r="H1592" i="4" s="1"/>
  <c r="C1592" i="4" a="1"/>
  <c r="C1592" i="4" s="1"/>
  <c r="B1592" i="4" a="1"/>
  <c r="B1592" i="4" s="1"/>
  <c r="G1592" i="4" a="1"/>
  <c r="G1592" i="4" s="1"/>
  <c r="M1586" i="4"/>
  <c r="N1586" i="4"/>
  <c r="L1586" i="4"/>
  <c r="O1587" i="4"/>
  <c r="A1594" i="4" l="1"/>
  <c r="I1593" i="4" a="1"/>
  <c r="I1593" i="4" s="1"/>
  <c r="D1593" i="4" a="1"/>
  <c r="D1593" i="4" s="1"/>
  <c r="H1593" i="4" a="1"/>
  <c r="H1593" i="4" s="1"/>
  <c r="C1593" i="4" a="1"/>
  <c r="C1593" i="4" s="1"/>
  <c r="B1593" i="4" a="1"/>
  <c r="B1593" i="4" s="1"/>
  <c r="G1593" i="4" a="1"/>
  <c r="G1593" i="4" s="1"/>
  <c r="F1593" i="4" a="1"/>
  <c r="F1593" i="4" s="1"/>
  <c r="E1593" i="4" a="1"/>
  <c r="E1593" i="4" s="1"/>
  <c r="L1587" i="4"/>
  <c r="N1587" i="4"/>
  <c r="O1588" i="4"/>
  <c r="M1587" i="4"/>
  <c r="A1595" i="4" l="1"/>
  <c r="G1594" i="4" a="1"/>
  <c r="G1594" i="4" s="1"/>
  <c r="F1594" i="4" a="1"/>
  <c r="F1594" i="4" s="1"/>
  <c r="E1594" i="4" a="1"/>
  <c r="E1594" i="4" s="1"/>
  <c r="I1594" i="4" a="1"/>
  <c r="I1594" i="4" s="1"/>
  <c r="D1594" i="4" a="1"/>
  <c r="D1594" i="4" s="1"/>
  <c r="H1594" i="4" a="1"/>
  <c r="H1594" i="4" s="1"/>
  <c r="C1594" i="4" a="1"/>
  <c r="C1594" i="4" s="1"/>
  <c r="B1594" i="4" a="1"/>
  <c r="B1594" i="4" s="1"/>
  <c r="L1588" i="4"/>
  <c r="M1588" i="4"/>
  <c r="O1589" i="4"/>
  <c r="N1588" i="4"/>
  <c r="A1596" i="4" l="1"/>
  <c r="E1595" i="4" a="1"/>
  <c r="E1595" i="4" s="1"/>
  <c r="I1595" i="4" a="1"/>
  <c r="I1595" i="4" s="1"/>
  <c r="D1595" i="4" a="1"/>
  <c r="D1595" i="4" s="1"/>
  <c r="H1595" i="4" a="1"/>
  <c r="H1595" i="4" s="1"/>
  <c r="C1595" i="4" a="1"/>
  <c r="C1595" i="4" s="1"/>
  <c r="B1595" i="4" a="1"/>
  <c r="B1595" i="4" s="1"/>
  <c r="G1595" i="4" a="1"/>
  <c r="G1595" i="4" s="1"/>
  <c r="F1595" i="4" a="1"/>
  <c r="F1595" i="4" s="1"/>
  <c r="M1589" i="4"/>
  <c r="N1589" i="4"/>
  <c r="L1589" i="4"/>
  <c r="M1590" i="4"/>
  <c r="O1590" i="4"/>
  <c r="A1597" i="4" l="1"/>
  <c r="H1596" i="4" a="1"/>
  <c r="H1596" i="4" s="1"/>
  <c r="C1596" i="4" a="1"/>
  <c r="C1596" i="4" s="1"/>
  <c r="B1596" i="4" a="1"/>
  <c r="B1596" i="4" s="1"/>
  <c r="G1596" i="4" a="1"/>
  <c r="G1596" i="4" s="1"/>
  <c r="F1596" i="4" a="1"/>
  <c r="F1596" i="4" s="1"/>
  <c r="E1596" i="4" a="1"/>
  <c r="E1596" i="4" s="1"/>
  <c r="I1596" i="4" a="1"/>
  <c r="I1596" i="4" s="1"/>
  <c r="D1596" i="4" a="1"/>
  <c r="D1596" i="4" s="1"/>
  <c r="N1590" i="4"/>
  <c r="L1590" i="4"/>
  <c r="O1591" i="4"/>
  <c r="A1598" i="4" l="1"/>
  <c r="F1597" i="4" a="1"/>
  <c r="F1597" i="4" s="1"/>
  <c r="E1597" i="4" a="1"/>
  <c r="E1597" i="4" s="1"/>
  <c r="I1597" i="4" a="1"/>
  <c r="I1597" i="4" s="1"/>
  <c r="D1597" i="4" a="1"/>
  <c r="D1597" i="4" s="1"/>
  <c r="H1597" i="4" a="1"/>
  <c r="H1597" i="4" s="1"/>
  <c r="C1597" i="4" a="1"/>
  <c r="C1597" i="4" s="1"/>
  <c r="B1597" i="4" a="1"/>
  <c r="B1597" i="4" s="1"/>
  <c r="G1597" i="4" a="1"/>
  <c r="G1597" i="4" s="1"/>
  <c r="L1591" i="4"/>
  <c r="M1591" i="4"/>
  <c r="O1592" i="4"/>
  <c r="N1591" i="4"/>
  <c r="A1599" i="4" l="1"/>
  <c r="E1598" i="4" a="1"/>
  <c r="E1598" i="4" s="1"/>
  <c r="I1598" i="4" a="1"/>
  <c r="I1598" i="4" s="1"/>
  <c r="D1598" i="4" a="1"/>
  <c r="D1598" i="4" s="1"/>
  <c r="H1598" i="4" a="1"/>
  <c r="H1598" i="4" s="1"/>
  <c r="C1598" i="4" a="1"/>
  <c r="C1598" i="4" s="1"/>
  <c r="B1598" i="4" a="1"/>
  <c r="B1598" i="4" s="1"/>
  <c r="G1598" i="4" a="1"/>
  <c r="G1598" i="4" s="1"/>
  <c r="F1598" i="4" a="1"/>
  <c r="F1598" i="4" s="1"/>
  <c r="M1592" i="4"/>
  <c r="N1592" i="4"/>
  <c r="L1592" i="4"/>
  <c r="O1593" i="4"/>
  <c r="A1600" i="4" l="1"/>
  <c r="B1599" i="4" a="1"/>
  <c r="B1599" i="4" s="1"/>
  <c r="G1599" i="4" a="1"/>
  <c r="G1599" i="4" s="1"/>
  <c r="F1599" i="4" a="1"/>
  <c r="F1599" i="4" s="1"/>
  <c r="E1599" i="4" a="1"/>
  <c r="E1599" i="4" s="1"/>
  <c r="I1599" i="4" a="1"/>
  <c r="I1599" i="4" s="1"/>
  <c r="D1599" i="4" a="1"/>
  <c r="D1599" i="4" s="1"/>
  <c r="H1599" i="4" a="1"/>
  <c r="H1599" i="4" s="1"/>
  <c r="C1599" i="4" a="1"/>
  <c r="C1599" i="4" s="1"/>
  <c r="N1593" i="4"/>
  <c r="L1593" i="4"/>
  <c r="L1594" i="4"/>
  <c r="O1594" i="4"/>
  <c r="M1593" i="4"/>
  <c r="A1601" i="4" l="1"/>
  <c r="F1600" i="4" a="1"/>
  <c r="F1600" i="4" s="1"/>
  <c r="E1600" i="4" a="1"/>
  <c r="E1600" i="4" s="1"/>
  <c r="I1600" i="4" a="1"/>
  <c r="I1600" i="4" s="1"/>
  <c r="D1600" i="4" a="1"/>
  <c r="D1600" i="4" s="1"/>
  <c r="H1600" i="4" a="1"/>
  <c r="H1600" i="4" s="1"/>
  <c r="C1600" i="4" a="1"/>
  <c r="C1600" i="4" s="1"/>
  <c r="B1600" i="4" a="1"/>
  <c r="B1600" i="4" s="1"/>
  <c r="G1600" i="4" a="1"/>
  <c r="G1600" i="4" s="1"/>
  <c r="O1595" i="4"/>
  <c r="M1594" i="4"/>
  <c r="N1594" i="4"/>
  <c r="A1602" i="4" l="1"/>
  <c r="I1601" i="4" a="1"/>
  <c r="I1601" i="4" s="1"/>
  <c r="D1601" i="4" a="1"/>
  <c r="D1601" i="4" s="1"/>
  <c r="H1601" i="4" a="1"/>
  <c r="H1601" i="4" s="1"/>
  <c r="C1601" i="4" a="1"/>
  <c r="C1601" i="4" s="1"/>
  <c r="B1601" i="4" a="1"/>
  <c r="B1601" i="4" s="1"/>
  <c r="G1601" i="4" a="1"/>
  <c r="G1601" i="4" s="1"/>
  <c r="F1601" i="4" a="1"/>
  <c r="F1601" i="4" s="1"/>
  <c r="E1601" i="4" a="1"/>
  <c r="E1601" i="4" s="1"/>
  <c r="M1595" i="4"/>
  <c r="L1595" i="4"/>
  <c r="O1596" i="4"/>
  <c r="N1595" i="4"/>
  <c r="A1603" i="4" l="1"/>
  <c r="G1602" i="4" a="1"/>
  <c r="G1602" i="4" s="1"/>
  <c r="F1602" i="4" a="1"/>
  <c r="F1602" i="4" s="1"/>
  <c r="E1602" i="4" a="1"/>
  <c r="E1602" i="4" s="1"/>
  <c r="I1602" i="4" a="1"/>
  <c r="I1602" i="4" s="1"/>
  <c r="D1602" i="4" a="1"/>
  <c r="D1602" i="4" s="1"/>
  <c r="H1602" i="4" a="1"/>
  <c r="H1602" i="4" s="1"/>
  <c r="C1602" i="4" a="1"/>
  <c r="C1602" i="4" s="1"/>
  <c r="B1602" i="4" a="1"/>
  <c r="B1602" i="4" s="1"/>
  <c r="L1596" i="4"/>
  <c r="M1596" i="4"/>
  <c r="N1596" i="4"/>
  <c r="O1597" i="4"/>
  <c r="L1597" i="4"/>
  <c r="A1604" i="4" l="1"/>
  <c r="E1603" i="4" a="1"/>
  <c r="E1603" i="4" s="1"/>
  <c r="I1603" i="4" a="1"/>
  <c r="I1603" i="4" s="1"/>
  <c r="D1603" i="4" a="1"/>
  <c r="D1603" i="4" s="1"/>
  <c r="H1603" i="4" a="1"/>
  <c r="H1603" i="4" s="1"/>
  <c r="C1603" i="4" a="1"/>
  <c r="C1603" i="4" s="1"/>
  <c r="B1603" i="4" a="1"/>
  <c r="B1603" i="4" s="1"/>
  <c r="G1603" i="4" a="1"/>
  <c r="G1603" i="4" s="1"/>
  <c r="F1603" i="4" a="1"/>
  <c r="F1603" i="4" s="1"/>
  <c r="N1597" i="4"/>
  <c r="M1597" i="4"/>
  <c r="O1598" i="4"/>
  <c r="A1605" i="4" l="1"/>
  <c r="H1604" i="4" a="1"/>
  <c r="H1604" i="4" s="1"/>
  <c r="C1604" i="4" a="1"/>
  <c r="C1604" i="4" s="1"/>
  <c r="B1604" i="4" a="1"/>
  <c r="B1604" i="4" s="1"/>
  <c r="G1604" i="4" a="1"/>
  <c r="G1604" i="4" s="1"/>
  <c r="F1604" i="4" a="1"/>
  <c r="F1604" i="4" s="1"/>
  <c r="E1604" i="4" a="1"/>
  <c r="E1604" i="4" s="1"/>
  <c r="I1604" i="4" a="1"/>
  <c r="I1604" i="4" s="1"/>
  <c r="D1604" i="4" a="1"/>
  <c r="D1604" i="4" s="1"/>
  <c r="M1598" i="4"/>
  <c r="N1598" i="4"/>
  <c r="L1598" i="4"/>
  <c r="O1599" i="4"/>
  <c r="A1606" i="4" l="1"/>
  <c r="F1605" i="4" a="1"/>
  <c r="F1605" i="4" s="1"/>
  <c r="E1605" i="4" a="1"/>
  <c r="E1605" i="4" s="1"/>
  <c r="I1605" i="4" a="1"/>
  <c r="I1605" i="4" s="1"/>
  <c r="D1605" i="4" a="1"/>
  <c r="D1605" i="4" s="1"/>
  <c r="H1605" i="4" a="1"/>
  <c r="H1605" i="4" s="1"/>
  <c r="C1605" i="4" a="1"/>
  <c r="C1605" i="4" s="1"/>
  <c r="B1605" i="4" a="1"/>
  <c r="B1605" i="4" s="1"/>
  <c r="G1605" i="4" a="1"/>
  <c r="G1605" i="4" s="1"/>
  <c r="L1599" i="4"/>
  <c r="N1599" i="4"/>
  <c r="M1599" i="4"/>
  <c r="L1600" i="4"/>
  <c r="O1600" i="4"/>
  <c r="A1607" i="4" l="1"/>
  <c r="E1606" i="4" a="1"/>
  <c r="E1606" i="4" s="1"/>
  <c r="I1606" i="4" a="1"/>
  <c r="I1606" i="4" s="1"/>
  <c r="D1606" i="4" a="1"/>
  <c r="D1606" i="4" s="1"/>
  <c r="H1606" i="4" a="1"/>
  <c r="H1606" i="4" s="1"/>
  <c r="C1606" i="4" a="1"/>
  <c r="C1606" i="4" s="1"/>
  <c r="B1606" i="4" a="1"/>
  <c r="B1606" i="4" s="1"/>
  <c r="G1606" i="4" a="1"/>
  <c r="G1606" i="4" s="1"/>
  <c r="F1606" i="4" a="1"/>
  <c r="F1606" i="4" s="1"/>
  <c r="N1600" i="4"/>
  <c r="O1601" i="4"/>
  <c r="M1600" i="4"/>
  <c r="A1608" i="4" l="1"/>
  <c r="B1607" i="4" a="1"/>
  <c r="B1607" i="4" s="1"/>
  <c r="G1607" i="4" a="1"/>
  <c r="G1607" i="4" s="1"/>
  <c r="F1607" i="4" a="1"/>
  <c r="F1607" i="4" s="1"/>
  <c r="E1607" i="4" a="1"/>
  <c r="E1607" i="4" s="1"/>
  <c r="I1607" i="4" a="1"/>
  <c r="I1607" i="4" s="1"/>
  <c r="D1607" i="4" a="1"/>
  <c r="D1607" i="4" s="1"/>
  <c r="H1607" i="4" a="1"/>
  <c r="H1607" i="4" s="1"/>
  <c r="C1607" i="4" a="1"/>
  <c r="C1607" i="4" s="1"/>
  <c r="M1601" i="4"/>
  <c r="L1601" i="4"/>
  <c r="O1602" i="4"/>
  <c r="N1601" i="4"/>
  <c r="A1609" i="4" l="1"/>
  <c r="F1608" i="4" a="1"/>
  <c r="F1608" i="4" s="1"/>
  <c r="E1608" i="4" a="1"/>
  <c r="E1608" i="4" s="1"/>
  <c r="I1608" i="4" a="1"/>
  <c r="I1608" i="4" s="1"/>
  <c r="D1608" i="4" a="1"/>
  <c r="D1608" i="4" s="1"/>
  <c r="H1608" i="4" a="1"/>
  <c r="H1608" i="4" s="1"/>
  <c r="C1608" i="4" a="1"/>
  <c r="C1608" i="4" s="1"/>
  <c r="B1608" i="4" a="1"/>
  <c r="B1608" i="4" s="1"/>
  <c r="G1608" i="4" a="1"/>
  <c r="G1608" i="4" s="1"/>
  <c r="L1602" i="4"/>
  <c r="O1603" i="4"/>
  <c r="M1602" i="4"/>
  <c r="N1602" i="4"/>
  <c r="A1610" i="4" l="1"/>
  <c r="I1609" i="4" a="1"/>
  <c r="I1609" i="4" s="1"/>
  <c r="D1609" i="4" a="1"/>
  <c r="D1609" i="4" s="1"/>
  <c r="H1609" i="4" a="1"/>
  <c r="H1609" i="4" s="1"/>
  <c r="C1609" i="4" a="1"/>
  <c r="C1609" i="4" s="1"/>
  <c r="B1609" i="4" a="1"/>
  <c r="B1609" i="4" s="1"/>
  <c r="G1609" i="4" a="1"/>
  <c r="G1609" i="4" s="1"/>
  <c r="F1609" i="4" a="1"/>
  <c r="F1609" i="4" s="1"/>
  <c r="E1609" i="4" a="1"/>
  <c r="E1609" i="4" s="1"/>
  <c r="N1603" i="4"/>
  <c r="M1603" i="4"/>
  <c r="L1603" i="4"/>
  <c r="O1604" i="4"/>
  <c r="A1611" i="4" l="1"/>
  <c r="G1610" i="4" a="1"/>
  <c r="G1610" i="4" s="1"/>
  <c r="F1610" i="4" a="1"/>
  <c r="F1610" i="4" s="1"/>
  <c r="E1610" i="4" a="1"/>
  <c r="E1610" i="4" s="1"/>
  <c r="I1610" i="4" a="1"/>
  <c r="I1610" i="4" s="1"/>
  <c r="D1610" i="4" a="1"/>
  <c r="D1610" i="4" s="1"/>
  <c r="H1610" i="4" a="1"/>
  <c r="H1610" i="4" s="1"/>
  <c r="C1610" i="4" a="1"/>
  <c r="C1610" i="4" s="1"/>
  <c r="B1610" i="4" a="1"/>
  <c r="B1610" i="4" s="1"/>
  <c r="L1604" i="4"/>
  <c r="N1604" i="4"/>
  <c r="O1605" i="4"/>
  <c r="M1604" i="4"/>
  <c r="A1612" i="4" l="1"/>
  <c r="E1611" i="4" a="1"/>
  <c r="E1611" i="4" s="1"/>
  <c r="I1611" i="4" a="1"/>
  <c r="I1611" i="4" s="1"/>
  <c r="D1611" i="4" a="1"/>
  <c r="D1611" i="4" s="1"/>
  <c r="H1611" i="4" a="1"/>
  <c r="H1611" i="4" s="1"/>
  <c r="C1611" i="4" a="1"/>
  <c r="C1611" i="4" s="1"/>
  <c r="B1611" i="4" a="1"/>
  <c r="B1611" i="4" s="1"/>
  <c r="G1611" i="4" a="1"/>
  <c r="G1611" i="4" s="1"/>
  <c r="F1611" i="4" a="1"/>
  <c r="F1611" i="4" s="1"/>
  <c r="M1605" i="4"/>
  <c r="L1605" i="4"/>
  <c r="N1605" i="4"/>
  <c r="O1606" i="4"/>
  <c r="A1613" i="4" l="1"/>
  <c r="H1612" i="4" a="1"/>
  <c r="H1612" i="4" s="1"/>
  <c r="C1612" i="4" a="1"/>
  <c r="C1612" i="4" s="1"/>
  <c r="B1612" i="4" a="1"/>
  <c r="B1612" i="4" s="1"/>
  <c r="G1612" i="4" a="1"/>
  <c r="G1612" i="4" s="1"/>
  <c r="F1612" i="4" a="1"/>
  <c r="F1612" i="4" s="1"/>
  <c r="E1612" i="4" a="1"/>
  <c r="E1612" i="4" s="1"/>
  <c r="I1612" i="4" a="1"/>
  <c r="I1612" i="4" s="1"/>
  <c r="D1612" i="4" a="1"/>
  <c r="D1612" i="4" s="1"/>
  <c r="N1606" i="4"/>
  <c r="M1606" i="4"/>
  <c r="L1606" i="4"/>
  <c r="O1607" i="4"/>
  <c r="L1607" i="4"/>
  <c r="A1614" i="4" l="1"/>
  <c r="F1613" i="4" a="1"/>
  <c r="F1613" i="4" s="1"/>
  <c r="E1613" i="4" a="1"/>
  <c r="E1613" i="4" s="1"/>
  <c r="I1613" i="4" a="1"/>
  <c r="I1613" i="4" s="1"/>
  <c r="D1613" i="4" a="1"/>
  <c r="D1613" i="4" s="1"/>
  <c r="H1613" i="4" a="1"/>
  <c r="H1613" i="4" s="1"/>
  <c r="C1613" i="4" a="1"/>
  <c r="C1613" i="4" s="1"/>
  <c r="B1613" i="4" a="1"/>
  <c r="B1613" i="4" s="1"/>
  <c r="G1613" i="4" a="1"/>
  <c r="G1613" i="4" s="1"/>
  <c r="M1607" i="4"/>
  <c r="N1607" i="4"/>
  <c r="O1608" i="4"/>
  <c r="A1615" i="4" l="1"/>
  <c r="E1614" i="4" a="1"/>
  <c r="E1614" i="4" s="1"/>
  <c r="I1614" i="4" a="1"/>
  <c r="I1614" i="4" s="1"/>
  <c r="D1614" i="4" a="1"/>
  <c r="D1614" i="4" s="1"/>
  <c r="H1614" i="4" a="1"/>
  <c r="H1614" i="4" s="1"/>
  <c r="C1614" i="4" a="1"/>
  <c r="C1614" i="4" s="1"/>
  <c r="B1614" i="4" a="1"/>
  <c r="B1614" i="4" s="1"/>
  <c r="G1614" i="4" a="1"/>
  <c r="G1614" i="4" s="1"/>
  <c r="F1614" i="4" a="1"/>
  <c r="F1614" i="4" s="1"/>
  <c r="L1608" i="4"/>
  <c r="M1608" i="4"/>
  <c r="N1608" i="4"/>
  <c r="O1609" i="4"/>
  <c r="A1616" i="4" l="1"/>
  <c r="B1615" i="4" a="1"/>
  <c r="B1615" i="4" s="1"/>
  <c r="G1615" i="4" a="1"/>
  <c r="G1615" i="4" s="1"/>
  <c r="F1615" i="4" a="1"/>
  <c r="F1615" i="4" s="1"/>
  <c r="E1615" i="4" a="1"/>
  <c r="E1615" i="4" s="1"/>
  <c r="I1615" i="4" a="1"/>
  <c r="I1615" i="4" s="1"/>
  <c r="D1615" i="4" a="1"/>
  <c r="D1615" i="4" s="1"/>
  <c r="H1615" i="4" a="1"/>
  <c r="H1615" i="4" s="1"/>
  <c r="C1615" i="4" a="1"/>
  <c r="C1615" i="4" s="1"/>
  <c r="M1609" i="4"/>
  <c r="L1610" i="4"/>
  <c r="O1610" i="4"/>
  <c r="N1609" i="4"/>
  <c r="L1609" i="4"/>
  <c r="A1617" i="4" l="1"/>
  <c r="F1616" i="4" a="1"/>
  <c r="F1616" i="4" s="1"/>
  <c r="E1616" i="4" a="1"/>
  <c r="E1616" i="4" s="1"/>
  <c r="I1616" i="4" a="1"/>
  <c r="I1616" i="4" s="1"/>
  <c r="D1616" i="4" a="1"/>
  <c r="D1616" i="4" s="1"/>
  <c r="H1616" i="4" a="1"/>
  <c r="H1616" i="4" s="1"/>
  <c r="C1616" i="4" a="1"/>
  <c r="C1616" i="4" s="1"/>
  <c r="B1616" i="4" a="1"/>
  <c r="B1616" i="4" s="1"/>
  <c r="G1616" i="4" a="1"/>
  <c r="G1616" i="4" s="1"/>
  <c r="O1611" i="4"/>
  <c r="M1610" i="4"/>
  <c r="N1610" i="4"/>
  <c r="A1618" i="4" l="1"/>
  <c r="I1617" i="4" a="1"/>
  <c r="I1617" i="4" s="1"/>
  <c r="D1617" i="4" a="1"/>
  <c r="D1617" i="4" s="1"/>
  <c r="H1617" i="4" a="1"/>
  <c r="H1617" i="4" s="1"/>
  <c r="C1617" i="4" a="1"/>
  <c r="C1617" i="4" s="1"/>
  <c r="B1617" i="4" a="1"/>
  <c r="B1617" i="4" s="1"/>
  <c r="G1617" i="4" a="1"/>
  <c r="G1617" i="4" s="1"/>
  <c r="F1617" i="4" a="1"/>
  <c r="F1617" i="4" s="1"/>
  <c r="E1617" i="4" a="1"/>
  <c r="E1617" i="4" s="1"/>
  <c r="L1611" i="4"/>
  <c r="M1611" i="4"/>
  <c r="N1611" i="4"/>
  <c r="O1612" i="4"/>
  <c r="A1619" i="4" l="1"/>
  <c r="H1618" i="4" a="1"/>
  <c r="H1618" i="4" s="1"/>
  <c r="G1618" i="4" a="1"/>
  <c r="G1618" i="4" s="1"/>
  <c r="F1618" i="4" a="1"/>
  <c r="F1618" i="4" s="1"/>
  <c r="E1618" i="4" a="1"/>
  <c r="E1618" i="4" s="1"/>
  <c r="D1618" i="4" a="1"/>
  <c r="D1618" i="4" s="1"/>
  <c r="C1618" i="4" a="1"/>
  <c r="C1618" i="4" s="1"/>
  <c r="I1618" i="4" a="1"/>
  <c r="I1618" i="4" s="1"/>
  <c r="B1618" i="4" a="1"/>
  <c r="B1618" i="4" s="1"/>
  <c r="M1612" i="4"/>
  <c r="L1612" i="4"/>
  <c r="N1612" i="4"/>
  <c r="O1613" i="4"/>
  <c r="A1620" i="4" l="1"/>
  <c r="F1619" i="4" a="1"/>
  <c r="F1619" i="4" s="1"/>
  <c r="E1619" i="4" a="1"/>
  <c r="E1619" i="4" s="1"/>
  <c r="I1619" i="4" a="1"/>
  <c r="I1619" i="4" s="1"/>
  <c r="D1619" i="4" a="1"/>
  <c r="D1619" i="4" s="1"/>
  <c r="H1619" i="4" a="1"/>
  <c r="H1619" i="4" s="1"/>
  <c r="C1619" i="4" a="1"/>
  <c r="C1619" i="4" s="1"/>
  <c r="B1619" i="4" a="1"/>
  <c r="B1619" i="4" s="1"/>
  <c r="G1619" i="4" a="1"/>
  <c r="G1619" i="4" s="1"/>
  <c r="M1613" i="4"/>
  <c r="N1613" i="4"/>
  <c r="L1613" i="4"/>
  <c r="O1614" i="4"/>
  <c r="A1621" i="4" l="1"/>
  <c r="E1620" i="4" a="1"/>
  <c r="E1620" i="4" s="1"/>
  <c r="I1620" i="4" a="1"/>
  <c r="I1620" i="4" s="1"/>
  <c r="D1620" i="4" a="1"/>
  <c r="D1620" i="4" s="1"/>
  <c r="H1620" i="4" a="1"/>
  <c r="H1620" i="4" s="1"/>
  <c r="C1620" i="4" a="1"/>
  <c r="C1620" i="4" s="1"/>
  <c r="B1620" i="4" a="1"/>
  <c r="B1620" i="4" s="1"/>
  <c r="G1620" i="4" a="1"/>
  <c r="G1620" i="4" s="1"/>
  <c r="F1620" i="4" a="1"/>
  <c r="F1620" i="4" s="1"/>
  <c r="M1614" i="4"/>
  <c r="L1614" i="4"/>
  <c r="N1614" i="4"/>
  <c r="O1615" i="4"/>
  <c r="A1622" i="4" l="1"/>
  <c r="B1621" i="4" a="1"/>
  <c r="B1621" i="4" s="1"/>
  <c r="G1621" i="4" a="1"/>
  <c r="G1621" i="4" s="1"/>
  <c r="F1621" i="4" a="1"/>
  <c r="F1621" i="4" s="1"/>
  <c r="E1621" i="4" a="1"/>
  <c r="E1621" i="4" s="1"/>
  <c r="I1621" i="4" a="1"/>
  <c r="I1621" i="4" s="1"/>
  <c r="D1621" i="4" a="1"/>
  <c r="D1621" i="4" s="1"/>
  <c r="H1621" i="4" a="1"/>
  <c r="H1621" i="4" s="1"/>
  <c r="C1621" i="4" a="1"/>
  <c r="C1621" i="4" s="1"/>
  <c r="L1615" i="4"/>
  <c r="M1615" i="4"/>
  <c r="N1615" i="4"/>
  <c r="O1616" i="4"/>
  <c r="A1623" i="4" l="1"/>
  <c r="F1622" i="4" a="1"/>
  <c r="F1622" i="4" s="1"/>
  <c r="E1622" i="4" a="1"/>
  <c r="E1622" i="4" s="1"/>
  <c r="I1622" i="4" a="1"/>
  <c r="I1622" i="4" s="1"/>
  <c r="D1622" i="4" a="1"/>
  <c r="D1622" i="4" s="1"/>
  <c r="H1622" i="4" a="1"/>
  <c r="H1622" i="4" s="1"/>
  <c r="C1622" i="4" a="1"/>
  <c r="C1622" i="4" s="1"/>
  <c r="B1622" i="4" a="1"/>
  <c r="B1622" i="4" s="1"/>
  <c r="G1622" i="4" a="1"/>
  <c r="G1622" i="4" s="1"/>
  <c r="L1616" i="4"/>
  <c r="M1616" i="4"/>
  <c r="N1616" i="4"/>
  <c r="O1617" i="4"/>
  <c r="A1624" i="4" l="1"/>
  <c r="I1623" i="4" a="1"/>
  <c r="I1623" i="4" s="1"/>
  <c r="D1623" i="4" a="1"/>
  <c r="D1623" i="4" s="1"/>
  <c r="H1623" i="4" a="1"/>
  <c r="H1623" i="4" s="1"/>
  <c r="C1623" i="4" a="1"/>
  <c r="C1623" i="4" s="1"/>
  <c r="B1623" i="4" a="1"/>
  <c r="B1623" i="4" s="1"/>
  <c r="G1623" i="4" a="1"/>
  <c r="G1623" i="4" s="1"/>
  <c r="F1623" i="4" a="1"/>
  <c r="F1623" i="4" s="1"/>
  <c r="E1623" i="4" a="1"/>
  <c r="E1623" i="4" s="1"/>
  <c r="M1617" i="4"/>
  <c r="L1617" i="4"/>
  <c r="O1618" i="4"/>
  <c r="N1617" i="4"/>
  <c r="A1625" i="4" l="1"/>
  <c r="G1624" i="4" a="1"/>
  <c r="G1624" i="4" s="1"/>
  <c r="F1624" i="4" a="1"/>
  <c r="F1624" i="4" s="1"/>
  <c r="E1624" i="4" a="1"/>
  <c r="E1624" i="4" s="1"/>
  <c r="I1624" i="4" a="1"/>
  <c r="I1624" i="4" s="1"/>
  <c r="D1624" i="4" a="1"/>
  <c r="D1624" i="4" s="1"/>
  <c r="H1624" i="4" a="1"/>
  <c r="H1624" i="4" s="1"/>
  <c r="C1624" i="4" a="1"/>
  <c r="C1624" i="4" s="1"/>
  <c r="B1624" i="4" a="1"/>
  <c r="B1624" i="4" s="1"/>
  <c r="M1618" i="4"/>
  <c r="L1618" i="4"/>
  <c r="O1619" i="4"/>
  <c r="N1618" i="4"/>
  <c r="A1626" i="4" l="1"/>
  <c r="E1625" i="4" a="1"/>
  <c r="E1625" i="4" s="1"/>
  <c r="I1625" i="4" a="1"/>
  <c r="I1625" i="4" s="1"/>
  <c r="D1625" i="4" a="1"/>
  <c r="D1625" i="4" s="1"/>
  <c r="H1625" i="4" a="1"/>
  <c r="H1625" i="4" s="1"/>
  <c r="C1625" i="4" a="1"/>
  <c r="C1625" i="4" s="1"/>
  <c r="B1625" i="4" a="1"/>
  <c r="B1625" i="4" s="1"/>
  <c r="G1625" i="4" a="1"/>
  <c r="G1625" i="4" s="1"/>
  <c r="F1625" i="4" a="1"/>
  <c r="F1625" i="4" s="1"/>
  <c r="N1619" i="4"/>
  <c r="L1619" i="4"/>
  <c r="O1620" i="4"/>
  <c r="M1619" i="4"/>
  <c r="A1627" i="4" l="1"/>
  <c r="H1626" i="4" a="1"/>
  <c r="H1626" i="4" s="1"/>
  <c r="C1626" i="4" a="1"/>
  <c r="C1626" i="4" s="1"/>
  <c r="B1626" i="4" a="1"/>
  <c r="B1626" i="4" s="1"/>
  <c r="G1626" i="4" a="1"/>
  <c r="G1626" i="4" s="1"/>
  <c r="F1626" i="4" a="1"/>
  <c r="F1626" i="4" s="1"/>
  <c r="E1626" i="4" a="1"/>
  <c r="E1626" i="4" s="1"/>
  <c r="I1626" i="4" a="1"/>
  <c r="I1626" i="4" s="1"/>
  <c r="D1626" i="4" a="1"/>
  <c r="D1626" i="4" s="1"/>
  <c r="L1620" i="4"/>
  <c r="N1620" i="4"/>
  <c r="O1621" i="4"/>
  <c r="M1620" i="4"/>
  <c r="A1628" i="4" l="1"/>
  <c r="F1627" i="4" a="1"/>
  <c r="F1627" i="4" s="1"/>
  <c r="E1627" i="4" a="1"/>
  <c r="E1627" i="4" s="1"/>
  <c r="I1627" i="4" a="1"/>
  <c r="I1627" i="4" s="1"/>
  <c r="D1627" i="4" a="1"/>
  <c r="D1627" i="4" s="1"/>
  <c r="H1627" i="4" a="1"/>
  <c r="H1627" i="4" s="1"/>
  <c r="C1627" i="4" a="1"/>
  <c r="C1627" i="4" s="1"/>
  <c r="B1627" i="4" a="1"/>
  <c r="B1627" i="4" s="1"/>
  <c r="G1627" i="4" a="1"/>
  <c r="G1627" i="4" s="1"/>
  <c r="M1621" i="4"/>
  <c r="L1621" i="4"/>
  <c r="N1621" i="4"/>
  <c r="O1622" i="4"/>
  <c r="M1622" i="4"/>
  <c r="A1629" i="4" l="1"/>
  <c r="E1628" i="4" a="1"/>
  <c r="E1628" i="4" s="1"/>
  <c r="I1628" i="4" a="1"/>
  <c r="I1628" i="4" s="1"/>
  <c r="D1628" i="4" a="1"/>
  <c r="D1628" i="4" s="1"/>
  <c r="H1628" i="4" a="1"/>
  <c r="H1628" i="4" s="1"/>
  <c r="C1628" i="4" a="1"/>
  <c r="C1628" i="4" s="1"/>
  <c r="B1628" i="4" a="1"/>
  <c r="B1628" i="4" s="1"/>
  <c r="G1628" i="4" a="1"/>
  <c r="G1628" i="4" s="1"/>
  <c r="F1628" i="4" a="1"/>
  <c r="F1628" i="4" s="1"/>
  <c r="L1622" i="4"/>
  <c r="O1623" i="4"/>
  <c r="N1622" i="4"/>
  <c r="A1630" i="4" l="1"/>
  <c r="B1629" i="4" a="1"/>
  <c r="B1629" i="4" s="1"/>
  <c r="G1629" i="4" a="1"/>
  <c r="G1629" i="4" s="1"/>
  <c r="F1629" i="4" a="1"/>
  <c r="F1629" i="4" s="1"/>
  <c r="E1629" i="4" a="1"/>
  <c r="E1629" i="4" s="1"/>
  <c r="I1629" i="4" a="1"/>
  <c r="I1629" i="4" s="1"/>
  <c r="D1629" i="4" a="1"/>
  <c r="D1629" i="4" s="1"/>
  <c r="H1629" i="4" a="1"/>
  <c r="H1629" i="4" s="1"/>
  <c r="C1629" i="4" a="1"/>
  <c r="C1629" i="4" s="1"/>
  <c r="L1623" i="4"/>
  <c r="M1623" i="4"/>
  <c r="O1624" i="4"/>
  <c r="N1623" i="4"/>
  <c r="A1631" i="4" l="1"/>
  <c r="F1630" i="4" a="1"/>
  <c r="F1630" i="4" s="1"/>
  <c r="E1630" i="4" a="1"/>
  <c r="E1630" i="4" s="1"/>
  <c r="I1630" i="4" a="1"/>
  <c r="I1630" i="4" s="1"/>
  <c r="D1630" i="4" a="1"/>
  <c r="D1630" i="4" s="1"/>
  <c r="H1630" i="4" a="1"/>
  <c r="H1630" i="4" s="1"/>
  <c r="C1630" i="4" a="1"/>
  <c r="C1630" i="4" s="1"/>
  <c r="B1630" i="4" a="1"/>
  <c r="B1630" i="4" s="1"/>
  <c r="G1630" i="4" a="1"/>
  <c r="G1630" i="4" s="1"/>
  <c r="M1624" i="4"/>
  <c r="L1624" i="4"/>
  <c r="L1625" i="4"/>
  <c r="O1625" i="4"/>
  <c r="N1624" i="4"/>
  <c r="A1632" i="4" l="1"/>
  <c r="I1631" i="4" a="1"/>
  <c r="I1631" i="4" s="1"/>
  <c r="D1631" i="4" a="1"/>
  <c r="D1631" i="4" s="1"/>
  <c r="H1631" i="4" a="1"/>
  <c r="H1631" i="4" s="1"/>
  <c r="C1631" i="4" a="1"/>
  <c r="C1631" i="4" s="1"/>
  <c r="B1631" i="4" a="1"/>
  <c r="B1631" i="4" s="1"/>
  <c r="G1631" i="4" a="1"/>
  <c r="G1631" i="4" s="1"/>
  <c r="F1631" i="4" a="1"/>
  <c r="F1631" i="4" s="1"/>
  <c r="E1631" i="4" a="1"/>
  <c r="E1631" i="4" s="1"/>
  <c r="O1626" i="4"/>
  <c r="M1625" i="4"/>
  <c r="N1625" i="4"/>
  <c r="A1633" i="4" l="1"/>
  <c r="G1632" i="4" a="1"/>
  <c r="G1632" i="4" s="1"/>
  <c r="F1632" i="4" a="1"/>
  <c r="F1632" i="4" s="1"/>
  <c r="E1632" i="4" a="1"/>
  <c r="E1632" i="4" s="1"/>
  <c r="I1632" i="4" a="1"/>
  <c r="I1632" i="4" s="1"/>
  <c r="D1632" i="4" a="1"/>
  <c r="D1632" i="4" s="1"/>
  <c r="H1632" i="4" a="1"/>
  <c r="H1632" i="4" s="1"/>
  <c r="C1632" i="4" a="1"/>
  <c r="C1632" i="4" s="1"/>
  <c r="B1632" i="4" a="1"/>
  <c r="B1632" i="4" s="1"/>
  <c r="M1626" i="4"/>
  <c r="L1626" i="4"/>
  <c r="O1627" i="4"/>
  <c r="N1626" i="4"/>
  <c r="A1634" i="4" l="1"/>
  <c r="E1633" i="4" a="1"/>
  <c r="E1633" i="4" s="1"/>
  <c r="I1633" i="4" a="1"/>
  <c r="I1633" i="4" s="1"/>
  <c r="D1633" i="4" a="1"/>
  <c r="D1633" i="4" s="1"/>
  <c r="H1633" i="4" a="1"/>
  <c r="H1633" i="4" s="1"/>
  <c r="C1633" i="4" a="1"/>
  <c r="C1633" i="4" s="1"/>
  <c r="B1633" i="4" a="1"/>
  <c r="B1633" i="4" s="1"/>
  <c r="G1633" i="4" a="1"/>
  <c r="G1633" i="4" s="1"/>
  <c r="F1633" i="4" a="1"/>
  <c r="F1633" i="4" s="1"/>
  <c r="N1627" i="4"/>
  <c r="L1627" i="4"/>
  <c r="O1628" i="4"/>
  <c r="M1627" i="4"/>
  <c r="A1635" i="4" l="1"/>
  <c r="H1634" i="4" a="1"/>
  <c r="H1634" i="4" s="1"/>
  <c r="C1634" i="4" a="1"/>
  <c r="C1634" i="4" s="1"/>
  <c r="B1634" i="4" a="1"/>
  <c r="B1634" i="4" s="1"/>
  <c r="G1634" i="4" a="1"/>
  <c r="G1634" i="4" s="1"/>
  <c r="F1634" i="4" a="1"/>
  <c r="F1634" i="4" s="1"/>
  <c r="E1634" i="4" a="1"/>
  <c r="E1634" i="4" s="1"/>
  <c r="I1634" i="4" a="1"/>
  <c r="I1634" i="4" s="1"/>
  <c r="D1634" i="4" a="1"/>
  <c r="D1634" i="4" s="1"/>
  <c r="N1628" i="4"/>
  <c r="L1628" i="4"/>
  <c r="O1629" i="4"/>
  <c r="M1628" i="4"/>
  <c r="A1636" i="4" l="1"/>
  <c r="F1635" i="4" a="1"/>
  <c r="F1635" i="4" s="1"/>
  <c r="E1635" i="4" a="1"/>
  <c r="E1635" i="4" s="1"/>
  <c r="I1635" i="4" a="1"/>
  <c r="I1635" i="4" s="1"/>
  <c r="D1635" i="4" a="1"/>
  <c r="D1635" i="4" s="1"/>
  <c r="H1635" i="4" a="1"/>
  <c r="H1635" i="4" s="1"/>
  <c r="C1635" i="4" a="1"/>
  <c r="C1635" i="4" s="1"/>
  <c r="B1635" i="4" a="1"/>
  <c r="B1635" i="4" s="1"/>
  <c r="G1635" i="4" a="1"/>
  <c r="G1635" i="4" s="1"/>
  <c r="L1629" i="4"/>
  <c r="N1629" i="4"/>
  <c r="O1630" i="4"/>
  <c r="M1629" i="4"/>
  <c r="A1637" i="4" l="1"/>
  <c r="E1636" i="4" a="1"/>
  <c r="E1636" i="4" s="1"/>
  <c r="I1636" i="4" a="1"/>
  <c r="I1636" i="4" s="1"/>
  <c r="D1636" i="4" a="1"/>
  <c r="D1636" i="4" s="1"/>
  <c r="H1636" i="4" a="1"/>
  <c r="H1636" i="4" s="1"/>
  <c r="C1636" i="4" a="1"/>
  <c r="C1636" i="4" s="1"/>
  <c r="B1636" i="4" a="1"/>
  <c r="B1636" i="4" s="1"/>
  <c r="G1636" i="4" a="1"/>
  <c r="G1636" i="4" s="1"/>
  <c r="F1636" i="4" a="1"/>
  <c r="F1636" i="4" s="1"/>
  <c r="N1630" i="4"/>
  <c r="L1630" i="4"/>
  <c r="O1631" i="4"/>
  <c r="M1630" i="4"/>
  <c r="A1638" i="4" l="1"/>
  <c r="B1637" i="4" a="1"/>
  <c r="B1637" i="4" s="1"/>
  <c r="G1637" i="4" a="1"/>
  <c r="G1637" i="4" s="1"/>
  <c r="F1637" i="4" a="1"/>
  <c r="F1637" i="4" s="1"/>
  <c r="E1637" i="4" a="1"/>
  <c r="E1637" i="4" s="1"/>
  <c r="I1637" i="4" a="1"/>
  <c r="I1637" i="4" s="1"/>
  <c r="D1637" i="4" a="1"/>
  <c r="D1637" i="4" s="1"/>
  <c r="H1637" i="4" a="1"/>
  <c r="H1637" i="4" s="1"/>
  <c r="C1637" i="4" a="1"/>
  <c r="C1637" i="4" s="1"/>
  <c r="M1631" i="4"/>
  <c r="N1631" i="4"/>
  <c r="L1631" i="4"/>
  <c r="O1632" i="4"/>
  <c r="A1639" i="4" l="1"/>
  <c r="F1638" i="4" a="1"/>
  <c r="F1638" i="4" s="1"/>
  <c r="E1638" i="4" a="1"/>
  <c r="E1638" i="4" s="1"/>
  <c r="I1638" i="4" a="1"/>
  <c r="I1638" i="4" s="1"/>
  <c r="D1638" i="4" a="1"/>
  <c r="D1638" i="4" s="1"/>
  <c r="H1638" i="4" a="1"/>
  <c r="H1638" i="4" s="1"/>
  <c r="C1638" i="4" a="1"/>
  <c r="C1638" i="4" s="1"/>
  <c r="B1638" i="4" a="1"/>
  <c r="B1638" i="4" s="1"/>
  <c r="G1638" i="4" a="1"/>
  <c r="G1638" i="4" s="1"/>
  <c r="L1632" i="4"/>
  <c r="O1633" i="4"/>
  <c r="M1632" i="4"/>
  <c r="N1632" i="4"/>
  <c r="A1640" i="4" l="1"/>
  <c r="I1639" i="4" a="1"/>
  <c r="I1639" i="4" s="1"/>
  <c r="D1639" i="4" a="1"/>
  <c r="D1639" i="4" s="1"/>
  <c r="H1639" i="4" a="1"/>
  <c r="H1639" i="4" s="1"/>
  <c r="C1639" i="4" a="1"/>
  <c r="C1639" i="4" s="1"/>
  <c r="B1639" i="4" a="1"/>
  <c r="B1639" i="4" s="1"/>
  <c r="G1639" i="4" a="1"/>
  <c r="G1639" i="4" s="1"/>
  <c r="F1639" i="4" a="1"/>
  <c r="F1639" i="4" s="1"/>
  <c r="E1639" i="4" a="1"/>
  <c r="E1639" i="4" s="1"/>
  <c r="L1633" i="4"/>
  <c r="O1634" i="4"/>
  <c r="M1633" i="4"/>
  <c r="N1633" i="4"/>
  <c r="A1641" i="4" l="1"/>
  <c r="G1640" i="4" a="1"/>
  <c r="G1640" i="4" s="1"/>
  <c r="F1640" i="4" a="1"/>
  <c r="F1640" i="4" s="1"/>
  <c r="E1640" i="4" a="1"/>
  <c r="E1640" i="4" s="1"/>
  <c r="I1640" i="4" a="1"/>
  <c r="I1640" i="4" s="1"/>
  <c r="D1640" i="4" a="1"/>
  <c r="D1640" i="4" s="1"/>
  <c r="H1640" i="4" a="1"/>
  <c r="H1640" i="4" s="1"/>
  <c r="C1640" i="4" a="1"/>
  <c r="C1640" i="4" s="1"/>
  <c r="B1640" i="4" a="1"/>
  <c r="B1640" i="4" s="1"/>
  <c r="L1634" i="4"/>
  <c r="M1634" i="4"/>
  <c r="O1635" i="4"/>
  <c r="N1634" i="4"/>
  <c r="A1642" i="4" l="1"/>
  <c r="E1641" i="4" a="1"/>
  <c r="E1641" i="4" s="1"/>
  <c r="I1641" i="4" a="1"/>
  <c r="I1641" i="4" s="1"/>
  <c r="D1641" i="4" a="1"/>
  <c r="D1641" i="4" s="1"/>
  <c r="H1641" i="4" a="1"/>
  <c r="H1641" i="4" s="1"/>
  <c r="C1641" i="4" a="1"/>
  <c r="C1641" i="4" s="1"/>
  <c r="B1641" i="4" a="1"/>
  <c r="B1641" i="4" s="1"/>
  <c r="G1641" i="4" a="1"/>
  <c r="G1641" i="4" s="1"/>
  <c r="F1641" i="4" a="1"/>
  <c r="F1641" i="4" s="1"/>
  <c r="M1635" i="4"/>
  <c r="L1635" i="4"/>
  <c r="N1635" i="4"/>
  <c r="O1636" i="4"/>
  <c r="A1643" i="4" l="1"/>
  <c r="H1642" i="4" a="1"/>
  <c r="H1642" i="4" s="1"/>
  <c r="C1642" i="4" a="1"/>
  <c r="C1642" i="4" s="1"/>
  <c r="B1642" i="4" a="1"/>
  <c r="B1642" i="4" s="1"/>
  <c r="G1642" i="4" a="1"/>
  <c r="G1642" i="4" s="1"/>
  <c r="F1642" i="4" a="1"/>
  <c r="F1642" i="4" s="1"/>
  <c r="E1642" i="4" a="1"/>
  <c r="E1642" i="4" s="1"/>
  <c r="I1642" i="4" a="1"/>
  <c r="I1642" i="4" s="1"/>
  <c r="D1642" i="4" a="1"/>
  <c r="D1642" i="4" s="1"/>
  <c r="M1636" i="4"/>
  <c r="L1636" i="4"/>
  <c r="N1636" i="4"/>
  <c r="O1637" i="4"/>
  <c r="A1644" i="4" l="1"/>
  <c r="F1643" i="4" a="1"/>
  <c r="F1643" i="4" s="1"/>
  <c r="E1643" i="4" a="1"/>
  <c r="E1643" i="4" s="1"/>
  <c r="I1643" i="4" a="1"/>
  <c r="I1643" i="4" s="1"/>
  <c r="D1643" i="4" a="1"/>
  <c r="D1643" i="4" s="1"/>
  <c r="H1643" i="4" a="1"/>
  <c r="H1643" i="4" s="1"/>
  <c r="C1643" i="4" a="1"/>
  <c r="C1643" i="4" s="1"/>
  <c r="B1643" i="4" a="1"/>
  <c r="B1643" i="4" s="1"/>
  <c r="G1643" i="4" a="1"/>
  <c r="G1643" i="4" s="1"/>
  <c r="M1637" i="4"/>
  <c r="L1637" i="4"/>
  <c r="N1637" i="4"/>
  <c r="O1638" i="4"/>
  <c r="A1645" i="4" l="1"/>
  <c r="E1644" i="4" a="1"/>
  <c r="E1644" i="4" s="1"/>
  <c r="I1644" i="4" a="1"/>
  <c r="I1644" i="4" s="1"/>
  <c r="D1644" i="4" a="1"/>
  <c r="D1644" i="4" s="1"/>
  <c r="H1644" i="4" a="1"/>
  <c r="H1644" i="4" s="1"/>
  <c r="C1644" i="4" a="1"/>
  <c r="C1644" i="4" s="1"/>
  <c r="B1644" i="4" a="1"/>
  <c r="B1644" i="4" s="1"/>
  <c r="G1644" i="4" a="1"/>
  <c r="G1644" i="4" s="1"/>
  <c r="F1644" i="4" a="1"/>
  <c r="F1644" i="4" s="1"/>
  <c r="L1638" i="4"/>
  <c r="M1638" i="4"/>
  <c r="N1638" i="4"/>
  <c r="O1639" i="4"/>
  <c r="A1646" i="4" l="1"/>
  <c r="B1645" i="4" a="1"/>
  <c r="B1645" i="4" s="1"/>
  <c r="G1645" i="4" a="1"/>
  <c r="G1645" i="4" s="1"/>
  <c r="F1645" i="4" a="1"/>
  <c r="F1645" i="4" s="1"/>
  <c r="E1645" i="4" a="1"/>
  <c r="E1645" i="4" s="1"/>
  <c r="I1645" i="4" a="1"/>
  <c r="I1645" i="4" s="1"/>
  <c r="D1645" i="4" a="1"/>
  <c r="D1645" i="4" s="1"/>
  <c r="H1645" i="4" a="1"/>
  <c r="H1645" i="4" s="1"/>
  <c r="C1645" i="4" a="1"/>
  <c r="C1645" i="4" s="1"/>
  <c r="M1639" i="4"/>
  <c r="O1640" i="4"/>
  <c r="L1639" i="4"/>
  <c r="N1639" i="4"/>
  <c r="A1647" i="4" l="1"/>
  <c r="F1646" i="4" a="1"/>
  <c r="F1646" i="4" s="1"/>
  <c r="E1646" i="4" a="1"/>
  <c r="E1646" i="4" s="1"/>
  <c r="I1646" i="4" a="1"/>
  <c r="I1646" i="4" s="1"/>
  <c r="D1646" i="4" a="1"/>
  <c r="D1646" i="4" s="1"/>
  <c r="H1646" i="4" a="1"/>
  <c r="H1646" i="4" s="1"/>
  <c r="C1646" i="4" a="1"/>
  <c r="C1646" i="4" s="1"/>
  <c r="B1646" i="4" a="1"/>
  <c r="B1646" i="4" s="1"/>
  <c r="G1646" i="4" a="1"/>
  <c r="G1646" i="4" s="1"/>
  <c r="L1640" i="4"/>
  <c r="N1640" i="4"/>
  <c r="L1641" i="4"/>
  <c r="O1641" i="4"/>
  <c r="M1640" i="4"/>
  <c r="A1648" i="4" l="1"/>
  <c r="I1647" i="4" a="1"/>
  <c r="I1647" i="4" s="1"/>
  <c r="D1647" i="4" a="1"/>
  <c r="D1647" i="4" s="1"/>
  <c r="H1647" i="4" a="1"/>
  <c r="H1647" i="4" s="1"/>
  <c r="C1647" i="4" a="1"/>
  <c r="C1647" i="4" s="1"/>
  <c r="B1647" i="4" a="1"/>
  <c r="B1647" i="4" s="1"/>
  <c r="G1647" i="4" a="1"/>
  <c r="G1647" i="4" s="1"/>
  <c r="F1647" i="4" a="1"/>
  <c r="F1647" i="4" s="1"/>
  <c r="E1647" i="4" a="1"/>
  <c r="E1647" i="4" s="1"/>
  <c r="M1641" i="4"/>
  <c r="O1642" i="4"/>
  <c r="N1641" i="4"/>
  <c r="A1649" i="4" l="1"/>
  <c r="G1648" i="4" a="1"/>
  <c r="G1648" i="4" s="1"/>
  <c r="F1648" i="4" a="1"/>
  <c r="F1648" i="4" s="1"/>
  <c r="E1648" i="4" a="1"/>
  <c r="E1648" i="4" s="1"/>
  <c r="I1648" i="4" a="1"/>
  <c r="I1648" i="4" s="1"/>
  <c r="D1648" i="4" a="1"/>
  <c r="D1648" i="4" s="1"/>
  <c r="H1648" i="4" a="1"/>
  <c r="H1648" i="4" s="1"/>
  <c r="C1648" i="4" a="1"/>
  <c r="C1648" i="4" s="1"/>
  <c r="B1648" i="4" a="1"/>
  <c r="B1648" i="4" s="1"/>
  <c r="M1642" i="4"/>
  <c r="L1642" i="4"/>
  <c r="O1643" i="4"/>
  <c r="M1643" i="4"/>
  <c r="N1642" i="4"/>
  <c r="A1650" i="4" l="1"/>
  <c r="E1649" i="4" a="1"/>
  <c r="E1649" i="4" s="1"/>
  <c r="I1649" i="4" a="1"/>
  <c r="I1649" i="4" s="1"/>
  <c r="D1649" i="4" a="1"/>
  <c r="D1649" i="4" s="1"/>
  <c r="H1649" i="4" a="1"/>
  <c r="H1649" i="4" s="1"/>
  <c r="C1649" i="4" a="1"/>
  <c r="C1649" i="4" s="1"/>
  <c r="B1649" i="4" a="1"/>
  <c r="B1649" i="4" s="1"/>
  <c r="G1649" i="4" a="1"/>
  <c r="G1649" i="4" s="1"/>
  <c r="F1649" i="4" a="1"/>
  <c r="F1649" i="4" s="1"/>
  <c r="L1643" i="4"/>
  <c r="N1643" i="4"/>
  <c r="O1644" i="4"/>
  <c r="A1651" i="4" l="1"/>
  <c r="H1650" i="4" a="1"/>
  <c r="H1650" i="4" s="1"/>
  <c r="C1650" i="4" a="1"/>
  <c r="C1650" i="4" s="1"/>
  <c r="B1650" i="4" a="1"/>
  <c r="B1650" i="4" s="1"/>
  <c r="G1650" i="4" a="1"/>
  <c r="G1650" i="4" s="1"/>
  <c r="F1650" i="4" a="1"/>
  <c r="F1650" i="4" s="1"/>
  <c r="E1650" i="4" a="1"/>
  <c r="E1650" i="4" s="1"/>
  <c r="I1650" i="4" a="1"/>
  <c r="I1650" i="4" s="1"/>
  <c r="D1650" i="4" a="1"/>
  <c r="D1650" i="4" s="1"/>
  <c r="L1644" i="4"/>
  <c r="N1644" i="4"/>
  <c r="O1645" i="4"/>
  <c r="L1645" i="4"/>
  <c r="M1644" i="4"/>
  <c r="A1652" i="4" l="1"/>
  <c r="F1651" i="4" a="1"/>
  <c r="F1651" i="4" s="1"/>
  <c r="E1651" i="4" a="1"/>
  <c r="E1651" i="4" s="1"/>
  <c r="I1651" i="4" a="1"/>
  <c r="I1651" i="4" s="1"/>
  <c r="D1651" i="4" a="1"/>
  <c r="D1651" i="4" s="1"/>
  <c r="H1651" i="4" a="1"/>
  <c r="H1651" i="4" s="1"/>
  <c r="C1651" i="4" a="1"/>
  <c r="C1651" i="4" s="1"/>
  <c r="B1651" i="4" a="1"/>
  <c r="B1651" i="4" s="1"/>
  <c r="G1651" i="4" a="1"/>
  <c r="G1651" i="4" s="1"/>
  <c r="N1645" i="4"/>
  <c r="O1646" i="4"/>
  <c r="M1645" i="4"/>
  <c r="A1653" i="4" l="1"/>
  <c r="E1652" i="4" a="1"/>
  <c r="E1652" i="4" s="1"/>
  <c r="I1652" i="4" a="1"/>
  <c r="I1652" i="4" s="1"/>
  <c r="D1652" i="4" a="1"/>
  <c r="D1652" i="4" s="1"/>
  <c r="H1652" i="4" a="1"/>
  <c r="H1652" i="4" s="1"/>
  <c r="C1652" i="4" a="1"/>
  <c r="C1652" i="4" s="1"/>
  <c r="B1652" i="4" a="1"/>
  <c r="B1652" i="4" s="1"/>
  <c r="G1652" i="4" a="1"/>
  <c r="G1652" i="4" s="1"/>
  <c r="F1652" i="4" a="1"/>
  <c r="F1652" i="4" s="1"/>
  <c r="N1646" i="4"/>
  <c r="L1646" i="4"/>
  <c r="O1647" i="4"/>
  <c r="M1646" i="4"/>
  <c r="A1654" i="4" l="1"/>
  <c r="B1653" i="4" a="1"/>
  <c r="B1653" i="4" s="1"/>
  <c r="G1653" i="4" a="1"/>
  <c r="G1653" i="4" s="1"/>
  <c r="F1653" i="4" a="1"/>
  <c r="F1653" i="4" s="1"/>
  <c r="E1653" i="4" a="1"/>
  <c r="E1653" i="4" s="1"/>
  <c r="I1653" i="4" a="1"/>
  <c r="I1653" i="4" s="1"/>
  <c r="D1653" i="4" a="1"/>
  <c r="D1653" i="4" s="1"/>
  <c r="H1653" i="4" a="1"/>
  <c r="H1653" i="4" s="1"/>
  <c r="C1653" i="4" a="1"/>
  <c r="C1653" i="4" s="1"/>
  <c r="L1647" i="4"/>
  <c r="N1647" i="4"/>
  <c r="M1647" i="4"/>
  <c r="O1648" i="4"/>
  <c r="A1655" i="4" l="1"/>
  <c r="F1654" i="4" a="1"/>
  <c r="F1654" i="4" s="1"/>
  <c r="E1654" i="4" a="1"/>
  <c r="E1654" i="4" s="1"/>
  <c r="I1654" i="4" a="1"/>
  <c r="I1654" i="4" s="1"/>
  <c r="D1654" i="4" a="1"/>
  <c r="D1654" i="4" s="1"/>
  <c r="H1654" i="4" a="1"/>
  <c r="H1654" i="4" s="1"/>
  <c r="C1654" i="4" a="1"/>
  <c r="C1654" i="4" s="1"/>
  <c r="B1654" i="4" a="1"/>
  <c r="B1654" i="4" s="1"/>
  <c r="G1654" i="4" a="1"/>
  <c r="G1654" i="4" s="1"/>
  <c r="N1648" i="4"/>
  <c r="L1648" i="4"/>
  <c r="M1648" i="4"/>
  <c r="O1649" i="4"/>
  <c r="L1649" i="4"/>
  <c r="A1656" i="4" l="1"/>
  <c r="I1655" i="4" a="1"/>
  <c r="I1655" i="4" s="1"/>
  <c r="D1655" i="4" a="1"/>
  <c r="D1655" i="4" s="1"/>
  <c r="H1655" i="4" a="1"/>
  <c r="H1655" i="4" s="1"/>
  <c r="C1655" i="4" a="1"/>
  <c r="C1655" i="4" s="1"/>
  <c r="B1655" i="4" a="1"/>
  <c r="B1655" i="4" s="1"/>
  <c r="G1655" i="4" a="1"/>
  <c r="G1655" i="4" s="1"/>
  <c r="F1655" i="4" a="1"/>
  <c r="F1655" i="4" s="1"/>
  <c r="E1655" i="4" a="1"/>
  <c r="E1655" i="4" s="1"/>
  <c r="N1649" i="4"/>
  <c r="O1650" i="4"/>
  <c r="M1649" i="4"/>
  <c r="A1657" i="4" l="1"/>
  <c r="G1656" i="4" a="1"/>
  <c r="G1656" i="4" s="1"/>
  <c r="F1656" i="4" a="1"/>
  <c r="F1656" i="4" s="1"/>
  <c r="E1656" i="4" a="1"/>
  <c r="E1656" i="4" s="1"/>
  <c r="I1656" i="4" a="1"/>
  <c r="I1656" i="4" s="1"/>
  <c r="D1656" i="4" a="1"/>
  <c r="D1656" i="4" s="1"/>
  <c r="H1656" i="4" a="1"/>
  <c r="H1656" i="4" s="1"/>
  <c r="C1656" i="4" a="1"/>
  <c r="C1656" i="4" s="1"/>
  <c r="B1656" i="4" a="1"/>
  <c r="B1656" i="4" s="1"/>
  <c r="L1650" i="4"/>
  <c r="M1650" i="4"/>
  <c r="O1651" i="4"/>
  <c r="N1650" i="4"/>
  <c r="A1658" i="4" l="1"/>
  <c r="E1657" i="4" a="1"/>
  <c r="E1657" i="4" s="1"/>
  <c r="I1657" i="4" a="1"/>
  <c r="I1657" i="4" s="1"/>
  <c r="D1657" i="4" a="1"/>
  <c r="D1657" i="4" s="1"/>
  <c r="H1657" i="4" a="1"/>
  <c r="H1657" i="4" s="1"/>
  <c r="C1657" i="4" a="1"/>
  <c r="C1657" i="4" s="1"/>
  <c r="B1657" i="4" a="1"/>
  <c r="B1657" i="4" s="1"/>
  <c r="G1657" i="4" a="1"/>
  <c r="G1657" i="4" s="1"/>
  <c r="F1657" i="4" a="1"/>
  <c r="F1657" i="4" s="1"/>
  <c r="L1651" i="4"/>
  <c r="N1651" i="4"/>
  <c r="M1651" i="4"/>
  <c r="O1652" i="4"/>
  <c r="A1659" i="4" l="1"/>
  <c r="H1658" i="4" a="1"/>
  <c r="H1658" i="4" s="1"/>
  <c r="C1658" i="4" a="1"/>
  <c r="C1658" i="4" s="1"/>
  <c r="B1658" i="4" a="1"/>
  <c r="B1658" i="4" s="1"/>
  <c r="G1658" i="4" a="1"/>
  <c r="G1658" i="4" s="1"/>
  <c r="F1658" i="4" a="1"/>
  <c r="F1658" i="4" s="1"/>
  <c r="E1658" i="4" a="1"/>
  <c r="E1658" i="4" s="1"/>
  <c r="I1658" i="4" a="1"/>
  <c r="I1658" i="4" s="1"/>
  <c r="D1658" i="4" a="1"/>
  <c r="D1658" i="4" s="1"/>
  <c r="L1652" i="4"/>
  <c r="O1653" i="4"/>
  <c r="L1653" i="4"/>
  <c r="M1652" i="4"/>
  <c r="N1652" i="4"/>
  <c r="A1660" i="4" l="1"/>
  <c r="F1659" i="4" a="1"/>
  <c r="F1659" i="4" s="1"/>
  <c r="E1659" i="4" a="1"/>
  <c r="E1659" i="4" s="1"/>
  <c r="I1659" i="4" a="1"/>
  <c r="I1659" i="4" s="1"/>
  <c r="D1659" i="4" a="1"/>
  <c r="D1659" i="4" s="1"/>
  <c r="H1659" i="4" a="1"/>
  <c r="H1659" i="4" s="1"/>
  <c r="C1659" i="4" a="1"/>
  <c r="C1659" i="4" s="1"/>
  <c r="B1659" i="4" a="1"/>
  <c r="B1659" i="4" s="1"/>
  <c r="G1659" i="4" a="1"/>
  <c r="G1659" i="4" s="1"/>
  <c r="M1653" i="4"/>
  <c r="N1653" i="4"/>
  <c r="O1654" i="4"/>
  <c r="A1661" i="4" l="1"/>
  <c r="E1660" i="4" a="1"/>
  <c r="E1660" i="4" s="1"/>
  <c r="I1660" i="4" a="1"/>
  <c r="I1660" i="4" s="1"/>
  <c r="D1660" i="4" a="1"/>
  <c r="D1660" i="4" s="1"/>
  <c r="H1660" i="4" a="1"/>
  <c r="H1660" i="4" s="1"/>
  <c r="C1660" i="4" a="1"/>
  <c r="C1660" i="4" s="1"/>
  <c r="B1660" i="4" a="1"/>
  <c r="B1660" i="4" s="1"/>
  <c r="G1660" i="4" a="1"/>
  <c r="G1660" i="4" s="1"/>
  <c r="F1660" i="4" a="1"/>
  <c r="F1660" i="4" s="1"/>
  <c r="L1654" i="4"/>
  <c r="N1654" i="4"/>
  <c r="O1655" i="4"/>
  <c r="M1654" i="4"/>
  <c r="A1662" i="4" l="1"/>
  <c r="B1661" i="4" a="1"/>
  <c r="B1661" i="4" s="1"/>
  <c r="G1661" i="4" a="1"/>
  <c r="G1661" i="4" s="1"/>
  <c r="F1661" i="4" a="1"/>
  <c r="F1661" i="4" s="1"/>
  <c r="E1661" i="4" a="1"/>
  <c r="E1661" i="4" s="1"/>
  <c r="I1661" i="4" a="1"/>
  <c r="I1661" i="4" s="1"/>
  <c r="D1661" i="4" a="1"/>
  <c r="D1661" i="4" s="1"/>
  <c r="H1661" i="4" a="1"/>
  <c r="H1661" i="4" s="1"/>
  <c r="C1661" i="4" a="1"/>
  <c r="C1661" i="4" s="1"/>
  <c r="N1655" i="4"/>
  <c r="M1655" i="4"/>
  <c r="O1656" i="4"/>
  <c r="L1655" i="4"/>
  <c r="A1663" i="4" l="1"/>
  <c r="F1662" i="4" a="1"/>
  <c r="F1662" i="4" s="1"/>
  <c r="E1662" i="4" a="1"/>
  <c r="E1662" i="4" s="1"/>
  <c r="I1662" i="4" a="1"/>
  <c r="I1662" i="4" s="1"/>
  <c r="D1662" i="4" a="1"/>
  <c r="D1662" i="4" s="1"/>
  <c r="H1662" i="4" a="1"/>
  <c r="H1662" i="4" s="1"/>
  <c r="C1662" i="4" a="1"/>
  <c r="C1662" i="4" s="1"/>
  <c r="B1662" i="4" a="1"/>
  <c r="B1662" i="4" s="1"/>
  <c r="G1662" i="4" a="1"/>
  <c r="G1662" i="4" s="1"/>
  <c r="L1656" i="4"/>
  <c r="M1656" i="4"/>
  <c r="N1656" i="4"/>
  <c r="O1657" i="4"/>
  <c r="A1664" i="4" l="1"/>
  <c r="E1663" i="4" a="1"/>
  <c r="E1663" i="4" s="1"/>
  <c r="I1663" i="4" a="1"/>
  <c r="I1663" i="4" s="1"/>
  <c r="D1663" i="4" a="1"/>
  <c r="D1663" i="4" s="1"/>
  <c r="G1663" i="4" a="1"/>
  <c r="G1663" i="4" s="1"/>
  <c r="C1663" i="4" a="1"/>
  <c r="C1663" i="4" s="1"/>
  <c r="B1663" i="4" a="1"/>
  <c r="B1663" i="4" s="1"/>
  <c r="H1663" i="4" a="1"/>
  <c r="H1663" i="4" s="1"/>
  <c r="F1663" i="4" a="1"/>
  <c r="F1663" i="4" s="1"/>
  <c r="M1657" i="4"/>
  <c r="L1657" i="4"/>
  <c r="N1657" i="4"/>
  <c r="O1658" i="4"/>
  <c r="A1665" i="4" l="1"/>
  <c r="E1664" i="4" a="1"/>
  <c r="E1664" i="4" s="1"/>
  <c r="B1664" i="4" a="1"/>
  <c r="B1664" i="4" s="1"/>
  <c r="G1664" i="4" a="1"/>
  <c r="G1664" i="4" s="1"/>
  <c r="H1664" i="4" a="1"/>
  <c r="H1664" i="4" s="1"/>
  <c r="F1664" i="4" a="1"/>
  <c r="F1664" i="4" s="1"/>
  <c r="D1664" i="4" a="1"/>
  <c r="D1664" i="4" s="1"/>
  <c r="C1664" i="4" a="1"/>
  <c r="C1664" i="4" s="1"/>
  <c r="I1664" i="4" a="1"/>
  <c r="I1664" i="4" s="1"/>
  <c r="N1658" i="4"/>
  <c r="L1658" i="4"/>
  <c r="O1659" i="4"/>
  <c r="M1658" i="4"/>
  <c r="A1666" i="4" l="1"/>
  <c r="B1665" i="4" a="1"/>
  <c r="B1665" i="4" s="1"/>
  <c r="F1665" i="4" a="1"/>
  <c r="F1665" i="4" s="1"/>
  <c r="H1665" i="4" a="1"/>
  <c r="H1665" i="4" s="1"/>
  <c r="C1665" i="4" a="1"/>
  <c r="C1665" i="4" s="1"/>
  <c r="I1665" i="4" a="1"/>
  <c r="I1665" i="4" s="1"/>
  <c r="G1665" i="4" a="1"/>
  <c r="G1665" i="4" s="1"/>
  <c r="E1665" i="4" a="1"/>
  <c r="E1665" i="4" s="1"/>
  <c r="D1665" i="4" a="1"/>
  <c r="D1665" i="4" s="1"/>
  <c r="L1659" i="4"/>
  <c r="N1659" i="4"/>
  <c r="M1659" i="4"/>
  <c r="O1660" i="4"/>
  <c r="A1667" i="4" l="1"/>
  <c r="F1666" i="4" a="1"/>
  <c r="F1666" i="4" s="1"/>
  <c r="I1666" i="4" a="1"/>
  <c r="I1666" i="4" s="1"/>
  <c r="D1666" i="4" a="1"/>
  <c r="D1666" i="4" s="1"/>
  <c r="H1666" i="4" a="1"/>
  <c r="H1666" i="4" s="1"/>
  <c r="C1666" i="4" a="1"/>
  <c r="C1666" i="4" s="1"/>
  <c r="E1666" i="4" a="1"/>
  <c r="E1666" i="4" s="1"/>
  <c r="B1666" i="4" a="1"/>
  <c r="B1666" i="4" s="1"/>
  <c r="G1666" i="4" a="1"/>
  <c r="G1666" i="4" s="1"/>
  <c r="M1660" i="4"/>
  <c r="L1660" i="4"/>
  <c r="O1661" i="4"/>
  <c r="N1660" i="4"/>
  <c r="A1668" i="4" l="1"/>
  <c r="I1667" i="4" a="1"/>
  <c r="I1667" i="4" s="1"/>
  <c r="D1667" i="4" a="1"/>
  <c r="D1667" i="4" s="1"/>
  <c r="G1667" i="4" a="1"/>
  <c r="G1667" i="4" s="1"/>
  <c r="E1667" i="4" a="1"/>
  <c r="E1667" i="4" s="1"/>
  <c r="F1667" i="4" a="1"/>
  <c r="F1667" i="4" s="1"/>
  <c r="C1667" i="4" a="1"/>
  <c r="C1667" i="4" s="1"/>
  <c r="B1667" i="4" a="1"/>
  <c r="B1667" i="4" s="1"/>
  <c r="H1667" i="4" a="1"/>
  <c r="H1667" i="4" s="1"/>
  <c r="N1661" i="4"/>
  <c r="M1661" i="4"/>
  <c r="L1661" i="4"/>
  <c r="O1662" i="4"/>
  <c r="A1669" i="4" l="1"/>
  <c r="G1668" i="4" a="1"/>
  <c r="G1668" i="4" s="1"/>
  <c r="E1668" i="4" a="1"/>
  <c r="E1668" i="4" s="1"/>
  <c r="B1668" i="4" a="1"/>
  <c r="B1668" i="4" s="1"/>
  <c r="I1668" i="4" a="1"/>
  <c r="I1668" i="4" s="1"/>
  <c r="H1668" i="4" a="1"/>
  <c r="H1668" i="4" s="1"/>
  <c r="F1668" i="4" a="1"/>
  <c r="F1668" i="4" s="1"/>
  <c r="D1668" i="4" a="1"/>
  <c r="D1668" i="4" s="1"/>
  <c r="C1668" i="4" a="1"/>
  <c r="C1668" i="4" s="1"/>
  <c r="L1662" i="4"/>
  <c r="M1662" i="4"/>
  <c r="O1663" i="4"/>
  <c r="N1662" i="4"/>
  <c r="A1670" i="4" l="1"/>
  <c r="H1669" i="4" a="1"/>
  <c r="H1669" i="4" s="1"/>
  <c r="C1669" i="4" a="1"/>
  <c r="C1669" i="4" s="1"/>
  <c r="B1669" i="4" a="1"/>
  <c r="B1669" i="4" s="1"/>
  <c r="F1669" i="4" a="1"/>
  <c r="F1669" i="4" s="1"/>
  <c r="D1669" i="4" a="1"/>
  <c r="D1669" i="4" s="1"/>
  <c r="I1669" i="4" a="1"/>
  <c r="I1669" i="4" s="1"/>
  <c r="G1669" i="4" a="1"/>
  <c r="G1669" i="4" s="1"/>
  <c r="E1669" i="4" a="1"/>
  <c r="E1669" i="4" s="1"/>
  <c r="L1663" i="4"/>
  <c r="N1663" i="4"/>
  <c r="M1663" i="4"/>
  <c r="O1664" i="4"/>
  <c r="A1671" i="4" l="1"/>
  <c r="H1670" i="4" a="1"/>
  <c r="H1670" i="4" s="1"/>
  <c r="C1670" i="4" a="1"/>
  <c r="C1670" i="4" s="1"/>
  <c r="F1670" i="4" a="1"/>
  <c r="F1670" i="4" s="1"/>
  <c r="I1670" i="4" a="1"/>
  <c r="I1670" i="4" s="1"/>
  <c r="D1670" i="4" a="1"/>
  <c r="D1670" i="4" s="1"/>
  <c r="G1670" i="4" a="1"/>
  <c r="G1670" i="4" s="1"/>
  <c r="E1670" i="4" a="1"/>
  <c r="E1670" i="4" s="1"/>
  <c r="B1670" i="4" a="1"/>
  <c r="B1670" i="4" s="1"/>
  <c r="M1664" i="4"/>
  <c r="N1664" i="4"/>
  <c r="O1665" i="4"/>
  <c r="L1664" i="4"/>
  <c r="A1672" i="4" l="1"/>
  <c r="E1671" i="4" a="1"/>
  <c r="E1671" i="4" s="1"/>
  <c r="I1671" i="4" a="1"/>
  <c r="I1671" i="4" s="1"/>
  <c r="D1671" i="4" a="1"/>
  <c r="D1671" i="4" s="1"/>
  <c r="G1671" i="4" a="1"/>
  <c r="G1671" i="4" s="1"/>
  <c r="H1671" i="4" a="1"/>
  <c r="H1671" i="4" s="1"/>
  <c r="F1671" i="4" a="1"/>
  <c r="F1671" i="4" s="1"/>
  <c r="C1671" i="4" a="1"/>
  <c r="C1671" i="4" s="1"/>
  <c r="B1671" i="4" a="1"/>
  <c r="B1671" i="4" s="1"/>
  <c r="L1665" i="4"/>
  <c r="M1665" i="4"/>
  <c r="O1666" i="4"/>
  <c r="M1666" i="4"/>
  <c r="N1665" i="4"/>
  <c r="A1673" i="4" l="1"/>
  <c r="E1672" i="4" a="1"/>
  <c r="E1672" i="4" s="1"/>
  <c r="B1672" i="4" a="1"/>
  <c r="B1672" i="4" s="1"/>
  <c r="G1672" i="4" a="1"/>
  <c r="G1672" i="4" s="1"/>
  <c r="C1672" i="4" a="1"/>
  <c r="C1672" i="4" s="1"/>
  <c r="I1672" i="4" a="1"/>
  <c r="I1672" i="4" s="1"/>
  <c r="H1672" i="4" a="1"/>
  <c r="H1672" i="4" s="1"/>
  <c r="F1672" i="4" a="1"/>
  <c r="F1672" i="4" s="1"/>
  <c r="D1672" i="4" a="1"/>
  <c r="D1672" i="4" s="1"/>
  <c r="L1666" i="4"/>
  <c r="O1667" i="4"/>
  <c r="N1666" i="4"/>
  <c r="A1674" i="4" l="1"/>
  <c r="B1673" i="4" a="1"/>
  <c r="B1673" i="4" s="1"/>
  <c r="F1673" i="4" a="1"/>
  <c r="F1673" i="4" s="1"/>
  <c r="H1673" i="4" a="1"/>
  <c r="H1673" i="4" s="1"/>
  <c r="C1673" i="4" a="1"/>
  <c r="C1673" i="4" s="1"/>
  <c r="E1673" i="4" a="1"/>
  <c r="E1673" i="4" s="1"/>
  <c r="D1673" i="4" a="1"/>
  <c r="D1673" i="4" s="1"/>
  <c r="I1673" i="4" a="1"/>
  <c r="I1673" i="4" s="1"/>
  <c r="G1673" i="4" a="1"/>
  <c r="G1673" i="4" s="1"/>
  <c r="L1667" i="4"/>
  <c r="O1668" i="4"/>
  <c r="L1668" i="4"/>
  <c r="M1667" i="4"/>
  <c r="N1667" i="4"/>
  <c r="A1675" i="4" l="1"/>
  <c r="F1674" i="4" a="1"/>
  <c r="F1674" i="4" s="1"/>
  <c r="I1674" i="4" a="1"/>
  <c r="I1674" i="4" s="1"/>
  <c r="D1674" i="4" a="1"/>
  <c r="D1674" i="4" s="1"/>
  <c r="H1674" i="4" a="1"/>
  <c r="H1674" i="4" s="1"/>
  <c r="C1674" i="4" a="1"/>
  <c r="C1674" i="4" s="1"/>
  <c r="G1674" i="4" a="1"/>
  <c r="G1674" i="4" s="1"/>
  <c r="E1674" i="4" a="1"/>
  <c r="E1674" i="4" s="1"/>
  <c r="B1674" i="4" a="1"/>
  <c r="B1674" i="4" s="1"/>
  <c r="M1668" i="4"/>
  <c r="N1668" i="4"/>
  <c r="O1669" i="4"/>
  <c r="A1676" i="4" l="1"/>
  <c r="I1675" i="4" a="1"/>
  <c r="I1675" i="4" s="1"/>
  <c r="D1675" i="4" a="1"/>
  <c r="D1675" i="4" s="1"/>
  <c r="G1675" i="4" a="1"/>
  <c r="G1675" i="4" s="1"/>
  <c r="E1675" i="4" a="1"/>
  <c r="E1675" i="4" s="1"/>
  <c r="B1675" i="4" a="1"/>
  <c r="B1675" i="4" s="1"/>
  <c r="H1675" i="4" a="1"/>
  <c r="H1675" i="4" s="1"/>
  <c r="F1675" i="4" a="1"/>
  <c r="F1675" i="4" s="1"/>
  <c r="C1675" i="4" a="1"/>
  <c r="C1675" i="4" s="1"/>
  <c r="N1669" i="4"/>
  <c r="L1669" i="4"/>
  <c r="O1670" i="4"/>
  <c r="L1670" i="4"/>
  <c r="M1669" i="4"/>
  <c r="A1677" i="4" l="1"/>
  <c r="G1676" i="4" a="1"/>
  <c r="G1676" i="4" s="1"/>
  <c r="F1676" i="4" a="1"/>
  <c r="F1676" i="4" s="1"/>
  <c r="E1676" i="4" a="1"/>
  <c r="E1676" i="4" s="1"/>
  <c r="I1676" i="4" a="1"/>
  <c r="I1676" i="4" s="1"/>
  <c r="H1676" i="4" a="1"/>
  <c r="H1676" i="4" s="1"/>
  <c r="C1676" i="4" a="1"/>
  <c r="C1676" i="4" s="1"/>
  <c r="B1676" i="4" a="1"/>
  <c r="B1676" i="4" s="1"/>
  <c r="D1676" i="4" a="1"/>
  <c r="D1676" i="4" s="1"/>
  <c r="M1670" i="4"/>
  <c r="O1671" i="4"/>
  <c r="N1670" i="4"/>
  <c r="A1678" i="4" l="1"/>
  <c r="E1677" i="4" a="1"/>
  <c r="E1677" i="4" s="1"/>
  <c r="I1677" i="4" a="1"/>
  <c r="I1677" i="4" s="1"/>
  <c r="D1677" i="4" a="1"/>
  <c r="D1677" i="4" s="1"/>
  <c r="H1677" i="4" a="1"/>
  <c r="H1677" i="4" s="1"/>
  <c r="C1677" i="4" a="1"/>
  <c r="C1677" i="4" s="1"/>
  <c r="B1677" i="4" a="1"/>
  <c r="B1677" i="4" s="1"/>
  <c r="G1677" i="4" a="1"/>
  <c r="G1677" i="4" s="1"/>
  <c r="F1677" i="4" a="1"/>
  <c r="F1677" i="4" s="1"/>
  <c r="N1671" i="4"/>
  <c r="M1671" i="4"/>
  <c r="L1671" i="4"/>
  <c r="O1672" i="4"/>
  <c r="A1679" i="4" l="1"/>
  <c r="H1678" i="4" a="1"/>
  <c r="H1678" i="4" s="1"/>
  <c r="C1678" i="4" a="1"/>
  <c r="C1678" i="4" s="1"/>
  <c r="B1678" i="4" a="1"/>
  <c r="B1678" i="4" s="1"/>
  <c r="G1678" i="4" a="1"/>
  <c r="G1678" i="4" s="1"/>
  <c r="F1678" i="4" a="1"/>
  <c r="F1678" i="4" s="1"/>
  <c r="E1678" i="4" a="1"/>
  <c r="E1678" i="4" s="1"/>
  <c r="I1678" i="4" a="1"/>
  <c r="I1678" i="4" s="1"/>
  <c r="D1678" i="4" a="1"/>
  <c r="D1678" i="4" s="1"/>
  <c r="M1672" i="4"/>
  <c r="L1672" i="4"/>
  <c r="O1673" i="4"/>
  <c r="N1672" i="4"/>
  <c r="A1680" i="4" l="1"/>
  <c r="F1679" i="4" a="1"/>
  <c r="F1679" i="4" s="1"/>
  <c r="E1679" i="4" a="1"/>
  <c r="E1679" i="4" s="1"/>
  <c r="I1679" i="4" a="1"/>
  <c r="I1679" i="4" s="1"/>
  <c r="D1679" i="4" a="1"/>
  <c r="D1679" i="4" s="1"/>
  <c r="H1679" i="4" a="1"/>
  <c r="H1679" i="4" s="1"/>
  <c r="C1679" i="4" a="1"/>
  <c r="C1679" i="4" s="1"/>
  <c r="B1679" i="4" a="1"/>
  <c r="B1679" i="4" s="1"/>
  <c r="G1679" i="4" a="1"/>
  <c r="G1679" i="4" s="1"/>
  <c r="N1673" i="4"/>
  <c r="L1673" i="4"/>
  <c r="O1674" i="4"/>
  <c r="M1673" i="4"/>
  <c r="A1681" i="4" l="1"/>
  <c r="E1680" i="4" a="1"/>
  <c r="E1680" i="4" s="1"/>
  <c r="I1680" i="4" a="1"/>
  <c r="I1680" i="4" s="1"/>
  <c r="D1680" i="4" a="1"/>
  <c r="D1680" i="4" s="1"/>
  <c r="H1680" i="4" a="1"/>
  <c r="H1680" i="4" s="1"/>
  <c r="C1680" i="4" a="1"/>
  <c r="C1680" i="4" s="1"/>
  <c r="B1680" i="4" a="1"/>
  <c r="B1680" i="4" s="1"/>
  <c r="G1680" i="4" a="1"/>
  <c r="G1680" i="4" s="1"/>
  <c r="F1680" i="4" a="1"/>
  <c r="F1680" i="4" s="1"/>
  <c r="L1674" i="4"/>
  <c r="N1674" i="4"/>
  <c r="M1674" i="4"/>
  <c r="O1675" i="4"/>
  <c r="A1682" i="4" l="1"/>
  <c r="B1681" i="4" a="1"/>
  <c r="B1681" i="4" s="1"/>
  <c r="G1681" i="4" a="1"/>
  <c r="G1681" i="4" s="1"/>
  <c r="F1681" i="4" a="1"/>
  <c r="F1681" i="4" s="1"/>
  <c r="E1681" i="4" a="1"/>
  <c r="E1681" i="4" s="1"/>
  <c r="I1681" i="4" a="1"/>
  <c r="I1681" i="4" s="1"/>
  <c r="D1681" i="4" a="1"/>
  <c r="D1681" i="4" s="1"/>
  <c r="H1681" i="4" a="1"/>
  <c r="H1681" i="4" s="1"/>
  <c r="C1681" i="4" a="1"/>
  <c r="C1681" i="4" s="1"/>
  <c r="L1675" i="4"/>
  <c r="M1675" i="4"/>
  <c r="O1676" i="4"/>
  <c r="N1675" i="4"/>
  <c r="A1683" i="4" l="1"/>
  <c r="F1682" i="4" a="1"/>
  <c r="F1682" i="4" s="1"/>
  <c r="E1682" i="4" a="1"/>
  <c r="E1682" i="4" s="1"/>
  <c r="I1682" i="4" a="1"/>
  <c r="I1682" i="4" s="1"/>
  <c r="D1682" i="4" a="1"/>
  <c r="D1682" i="4" s="1"/>
  <c r="H1682" i="4" a="1"/>
  <c r="H1682" i="4" s="1"/>
  <c r="C1682" i="4" a="1"/>
  <c r="C1682" i="4" s="1"/>
  <c r="B1682" i="4" a="1"/>
  <c r="B1682" i="4" s="1"/>
  <c r="G1682" i="4" a="1"/>
  <c r="G1682" i="4" s="1"/>
  <c r="L1676" i="4"/>
  <c r="M1676" i="4"/>
  <c r="N1676" i="4"/>
  <c r="O1677" i="4"/>
  <c r="A1684" i="4" l="1"/>
  <c r="I1683" i="4" a="1"/>
  <c r="I1683" i="4" s="1"/>
  <c r="D1683" i="4" a="1"/>
  <c r="D1683" i="4" s="1"/>
  <c r="H1683" i="4" a="1"/>
  <c r="H1683" i="4" s="1"/>
  <c r="C1683" i="4" a="1"/>
  <c r="C1683" i="4" s="1"/>
  <c r="B1683" i="4" a="1"/>
  <c r="B1683" i="4" s="1"/>
  <c r="G1683" i="4" a="1"/>
  <c r="G1683" i="4" s="1"/>
  <c r="F1683" i="4" a="1"/>
  <c r="F1683" i="4" s="1"/>
  <c r="E1683" i="4" a="1"/>
  <c r="E1683" i="4" s="1"/>
  <c r="N1677" i="4"/>
  <c r="L1677" i="4"/>
  <c r="O1678" i="4"/>
  <c r="M1677" i="4"/>
  <c r="A1685" i="4" l="1"/>
  <c r="G1684" i="4" a="1"/>
  <c r="G1684" i="4" s="1"/>
  <c r="F1684" i="4" a="1"/>
  <c r="F1684" i="4" s="1"/>
  <c r="E1684" i="4" a="1"/>
  <c r="E1684" i="4" s="1"/>
  <c r="I1684" i="4" a="1"/>
  <c r="I1684" i="4" s="1"/>
  <c r="D1684" i="4" a="1"/>
  <c r="D1684" i="4" s="1"/>
  <c r="H1684" i="4" a="1"/>
  <c r="H1684" i="4" s="1"/>
  <c r="C1684" i="4" a="1"/>
  <c r="C1684" i="4" s="1"/>
  <c r="B1684" i="4" a="1"/>
  <c r="B1684" i="4" s="1"/>
  <c r="M1678" i="4"/>
  <c r="L1678" i="4"/>
  <c r="O1679" i="4"/>
  <c r="M1679" i="4"/>
  <c r="N1678" i="4"/>
  <c r="A1686" i="4" l="1"/>
  <c r="E1685" i="4" a="1"/>
  <c r="E1685" i="4" s="1"/>
  <c r="I1685" i="4" a="1"/>
  <c r="I1685" i="4" s="1"/>
  <c r="D1685" i="4" a="1"/>
  <c r="D1685" i="4" s="1"/>
  <c r="H1685" i="4" a="1"/>
  <c r="H1685" i="4" s="1"/>
  <c r="C1685" i="4" a="1"/>
  <c r="C1685" i="4" s="1"/>
  <c r="B1685" i="4" a="1"/>
  <c r="B1685" i="4" s="1"/>
  <c r="G1685" i="4" a="1"/>
  <c r="G1685" i="4" s="1"/>
  <c r="F1685" i="4" a="1"/>
  <c r="F1685" i="4" s="1"/>
  <c r="N1679" i="4"/>
  <c r="L1679" i="4"/>
  <c r="O1680" i="4"/>
  <c r="A1687" i="4" l="1"/>
  <c r="H1686" i="4" a="1"/>
  <c r="H1686" i="4" s="1"/>
  <c r="C1686" i="4" a="1"/>
  <c r="C1686" i="4" s="1"/>
  <c r="B1686" i="4" a="1"/>
  <c r="B1686" i="4" s="1"/>
  <c r="G1686" i="4" a="1"/>
  <c r="G1686" i="4" s="1"/>
  <c r="F1686" i="4" a="1"/>
  <c r="F1686" i="4" s="1"/>
  <c r="E1686" i="4" a="1"/>
  <c r="E1686" i="4" s="1"/>
  <c r="I1686" i="4" a="1"/>
  <c r="I1686" i="4" s="1"/>
  <c r="D1686" i="4" a="1"/>
  <c r="D1686" i="4" s="1"/>
  <c r="L1680" i="4"/>
  <c r="O1681" i="4"/>
  <c r="N1680" i="4"/>
  <c r="M1680" i="4"/>
  <c r="A1688" i="4" l="1"/>
  <c r="F1687" i="4" a="1"/>
  <c r="F1687" i="4" s="1"/>
  <c r="E1687" i="4" a="1"/>
  <c r="E1687" i="4" s="1"/>
  <c r="I1687" i="4" a="1"/>
  <c r="I1687" i="4" s="1"/>
  <c r="D1687" i="4" a="1"/>
  <c r="D1687" i="4" s="1"/>
  <c r="H1687" i="4" a="1"/>
  <c r="H1687" i="4" s="1"/>
  <c r="C1687" i="4" a="1"/>
  <c r="C1687" i="4" s="1"/>
  <c r="B1687" i="4" a="1"/>
  <c r="B1687" i="4" s="1"/>
  <c r="G1687" i="4" a="1"/>
  <c r="G1687" i="4" s="1"/>
  <c r="M1681" i="4"/>
  <c r="L1681" i="4"/>
  <c r="O1682" i="4"/>
  <c r="N1681" i="4"/>
  <c r="A1689" i="4" l="1"/>
  <c r="E1688" i="4" a="1"/>
  <c r="E1688" i="4" s="1"/>
  <c r="I1688" i="4" a="1"/>
  <c r="I1688" i="4" s="1"/>
  <c r="D1688" i="4" a="1"/>
  <c r="D1688" i="4" s="1"/>
  <c r="H1688" i="4" a="1"/>
  <c r="H1688" i="4" s="1"/>
  <c r="C1688" i="4" a="1"/>
  <c r="C1688" i="4" s="1"/>
  <c r="B1688" i="4" a="1"/>
  <c r="B1688" i="4" s="1"/>
  <c r="G1688" i="4" a="1"/>
  <c r="G1688" i="4" s="1"/>
  <c r="F1688" i="4" a="1"/>
  <c r="F1688" i="4" s="1"/>
  <c r="M1682" i="4"/>
  <c r="L1682" i="4"/>
  <c r="O1683" i="4"/>
  <c r="N1682" i="4"/>
  <c r="A1690" i="4" l="1"/>
  <c r="B1689" i="4" a="1"/>
  <c r="B1689" i="4" s="1"/>
  <c r="G1689" i="4" a="1"/>
  <c r="G1689" i="4" s="1"/>
  <c r="F1689" i="4" a="1"/>
  <c r="F1689" i="4" s="1"/>
  <c r="E1689" i="4" a="1"/>
  <c r="E1689" i="4" s="1"/>
  <c r="I1689" i="4" a="1"/>
  <c r="I1689" i="4" s="1"/>
  <c r="D1689" i="4" a="1"/>
  <c r="D1689" i="4" s="1"/>
  <c r="H1689" i="4" a="1"/>
  <c r="H1689" i="4" s="1"/>
  <c r="C1689" i="4" a="1"/>
  <c r="C1689" i="4" s="1"/>
  <c r="L1683" i="4"/>
  <c r="M1683" i="4"/>
  <c r="O1684" i="4"/>
  <c r="N1683" i="4"/>
  <c r="A1691" i="4" l="1"/>
  <c r="F1690" i="4" a="1"/>
  <c r="F1690" i="4" s="1"/>
  <c r="E1690" i="4" a="1"/>
  <c r="E1690" i="4" s="1"/>
  <c r="I1690" i="4" a="1"/>
  <c r="I1690" i="4" s="1"/>
  <c r="D1690" i="4" a="1"/>
  <c r="D1690" i="4" s="1"/>
  <c r="H1690" i="4" a="1"/>
  <c r="H1690" i="4" s="1"/>
  <c r="C1690" i="4" a="1"/>
  <c r="C1690" i="4" s="1"/>
  <c r="B1690" i="4" a="1"/>
  <c r="B1690" i="4" s="1"/>
  <c r="G1690" i="4" a="1"/>
  <c r="G1690" i="4" s="1"/>
  <c r="M1684" i="4"/>
  <c r="N1684" i="4"/>
  <c r="L1684" i="4"/>
  <c r="L1685" i="4"/>
  <c r="O1685" i="4"/>
  <c r="A1692" i="4" l="1"/>
  <c r="I1691" i="4" a="1"/>
  <c r="I1691" i="4" s="1"/>
  <c r="D1691" i="4" a="1"/>
  <c r="D1691" i="4" s="1"/>
  <c r="H1691" i="4" a="1"/>
  <c r="H1691" i="4" s="1"/>
  <c r="C1691" i="4" a="1"/>
  <c r="C1691" i="4" s="1"/>
  <c r="B1691" i="4" a="1"/>
  <c r="B1691" i="4" s="1"/>
  <c r="G1691" i="4" a="1"/>
  <c r="G1691" i="4" s="1"/>
  <c r="F1691" i="4" a="1"/>
  <c r="F1691" i="4" s="1"/>
  <c r="E1691" i="4" a="1"/>
  <c r="E1691" i="4" s="1"/>
  <c r="N1685" i="4"/>
  <c r="O1686" i="4"/>
  <c r="M1685" i="4"/>
  <c r="A1693" i="4" l="1"/>
  <c r="G1692" i="4" a="1"/>
  <c r="G1692" i="4" s="1"/>
  <c r="F1692" i="4" a="1"/>
  <c r="F1692" i="4" s="1"/>
  <c r="E1692" i="4" a="1"/>
  <c r="E1692" i="4" s="1"/>
  <c r="I1692" i="4" a="1"/>
  <c r="I1692" i="4" s="1"/>
  <c r="D1692" i="4" a="1"/>
  <c r="D1692" i="4" s="1"/>
  <c r="H1692" i="4" a="1"/>
  <c r="H1692" i="4" s="1"/>
  <c r="C1692" i="4" a="1"/>
  <c r="C1692" i="4" s="1"/>
  <c r="B1692" i="4" a="1"/>
  <c r="B1692" i="4" s="1"/>
  <c r="M1686" i="4"/>
  <c r="L1686" i="4"/>
  <c r="N1686" i="4"/>
  <c r="O1687" i="4"/>
  <c r="A1694" i="4" l="1"/>
  <c r="E1693" i="4" a="1"/>
  <c r="E1693" i="4" s="1"/>
  <c r="I1693" i="4" a="1"/>
  <c r="I1693" i="4" s="1"/>
  <c r="D1693" i="4" a="1"/>
  <c r="D1693" i="4" s="1"/>
  <c r="H1693" i="4" a="1"/>
  <c r="H1693" i="4" s="1"/>
  <c r="C1693" i="4" a="1"/>
  <c r="C1693" i="4" s="1"/>
  <c r="B1693" i="4" a="1"/>
  <c r="B1693" i="4" s="1"/>
  <c r="G1693" i="4" a="1"/>
  <c r="G1693" i="4" s="1"/>
  <c r="F1693" i="4" a="1"/>
  <c r="F1693" i="4" s="1"/>
  <c r="L1687" i="4"/>
  <c r="M1687" i="4"/>
  <c r="N1687" i="4"/>
  <c r="O1688" i="4"/>
  <c r="A1695" i="4" l="1"/>
  <c r="H1694" i="4" a="1"/>
  <c r="H1694" i="4" s="1"/>
  <c r="C1694" i="4" a="1"/>
  <c r="C1694" i="4" s="1"/>
  <c r="B1694" i="4" a="1"/>
  <c r="B1694" i="4" s="1"/>
  <c r="G1694" i="4" a="1"/>
  <c r="G1694" i="4" s="1"/>
  <c r="F1694" i="4" a="1"/>
  <c r="F1694" i="4" s="1"/>
  <c r="E1694" i="4" a="1"/>
  <c r="E1694" i="4" s="1"/>
  <c r="I1694" i="4" a="1"/>
  <c r="I1694" i="4" s="1"/>
  <c r="D1694" i="4" a="1"/>
  <c r="D1694" i="4" s="1"/>
  <c r="L1688" i="4"/>
  <c r="M1688" i="4"/>
  <c r="N1688" i="4"/>
  <c r="O1689" i="4"/>
  <c r="A1696" i="4" l="1"/>
  <c r="F1695" i="4" a="1"/>
  <c r="F1695" i="4" s="1"/>
  <c r="E1695" i="4" a="1"/>
  <c r="E1695" i="4" s="1"/>
  <c r="I1695" i="4" a="1"/>
  <c r="I1695" i="4" s="1"/>
  <c r="D1695" i="4" a="1"/>
  <c r="D1695" i="4" s="1"/>
  <c r="H1695" i="4" a="1"/>
  <c r="H1695" i="4" s="1"/>
  <c r="C1695" i="4" a="1"/>
  <c r="C1695" i="4" s="1"/>
  <c r="B1695" i="4" a="1"/>
  <c r="B1695" i="4" s="1"/>
  <c r="G1695" i="4" a="1"/>
  <c r="G1695" i="4" s="1"/>
  <c r="N1689" i="4"/>
  <c r="L1689" i="4"/>
  <c r="O1690" i="4"/>
  <c r="M1689" i="4"/>
  <c r="A1697" i="4" l="1"/>
  <c r="E1696" i="4" a="1"/>
  <c r="E1696" i="4" s="1"/>
  <c r="I1696" i="4" a="1"/>
  <c r="I1696" i="4" s="1"/>
  <c r="D1696" i="4" a="1"/>
  <c r="D1696" i="4" s="1"/>
  <c r="H1696" i="4" a="1"/>
  <c r="H1696" i="4" s="1"/>
  <c r="C1696" i="4" a="1"/>
  <c r="C1696" i="4" s="1"/>
  <c r="B1696" i="4" a="1"/>
  <c r="B1696" i="4" s="1"/>
  <c r="G1696" i="4" a="1"/>
  <c r="G1696" i="4" s="1"/>
  <c r="F1696" i="4" a="1"/>
  <c r="F1696" i="4" s="1"/>
  <c r="N1690" i="4"/>
  <c r="L1690" i="4"/>
  <c r="O1691" i="4"/>
  <c r="M1690" i="4"/>
  <c r="A1698" i="4" l="1"/>
  <c r="B1697" i="4" a="1"/>
  <c r="B1697" i="4" s="1"/>
  <c r="G1697" i="4" a="1"/>
  <c r="G1697" i="4" s="1"/>
  <c r="F1697" i="4" a="1"/>
  <c r="F1697" i="4" s="1"/>
  <c r="E1697" i="4" a="1"/>
  <c r="E1697" i="4" s="1"/>
  <c r="I1697" i="4" a="1"/>
  <c r="I1697" i="4" s="1"/>
  <c r="D1697" i="4" a="1"/>
  <c r="D1697" i="4" s="1"/>
  <c r="H1697" i="4" a="1"/>
  <c r="H1697" i="4" s="1"/>
  <c r="C1697" i="4" a="1"/>
  <c r="C1697" i="4" s="1"/>
  <c r="L1691" i="4"/>
  <c r="O1692" i="4"/>
  <c r="M1691" i="4"/>
  <c r="N1691" i="4"/>
  <c r="A1699" i="4" l="1"/>
  <c r="F1698" i="4" a="1"/>
  <c r="F1698" i="4" s="1"/>
  <c r="E1698" i="4" a="1"/>
  <c r="E1698" i="4" s="1"/>
  <c r="I1698" i="4" a="1"/>
  <c r="I1698" i="4" s="1"/>
  <c r="D1698" i="4" a="1"/>
  <c r="D1698" i="4" s="1"/>
  <c r="H1698" i="4" a="1"/>
  <c r="H1698" i="4" s="1"/>
  <c r="C1698" i="4" a="1"/>
  <c r="C1698" i="4" s="1"/>
  <c r="B1698" i="4" a="1"/>
  <c r="B1698" i="4" s="1"/>
  <c r="G1698" i="4" a="1"/>
  <c r="G1698" i="4" s="1"/>
  <c r="L1692" i="4"/>
  <c r="N1692" i="4"/>
  <c r="O1693" i="4"/>
  <c r="M1692" i="4"/>
  <c r="A1700" i="4" l="1"/>
  <c r="I1699" i="4" a="1"/>
  <c r="I1699" i="4" s="1"/>
  <c r="D1699" i="4" a="1"/>
  <c r="D1699" i="4" s="1"/>
  <c r="H1699" i="4" a="1"/>
  <c r="H1699" i="4" s="1"/>
  <c r="C1699" i="4" a="1"/>
  <c r="C1699" i="4" s="1"/>
  <c r="B1699" i="4" a="1"/>
  <c r="B1699" i="4" s="1"/>
  <c r="G1699" i="4" a="1"/>
  <c r="G1699" i="4" s="1"/>
  <c r="F1699" i="4" a="1"/>
  <c r="F1699" i="4" s="1"/>
  <c r="E1699" i="4" a="1"/>
  <c r="E1699" i="4" s="1"/>
  <c r="L1693" i="4"/>
  <c r="N1693" i="4"/>
  <c r="O1694" i="4"/>
  <c r="M1693" i="4"/>
  <c r="A1701" i="4" l="1"/>
  <c r="G1700" i="4" a="1"/>
  <c r="G1700" i="4" s="1"/>
  <c r="F1700" i="4" a="1"/>
  <c r="F1700" i="4" s="1"/>
  <c r="E1700" i="4" a="1"/>
  <c r="E1700" i="4" s="1"/>
  <c r="I1700" i="4" a="1"/>
  <c r="I1700" i="4" s="1"/>
  <c r="D1700" i="4" a="1"/>
  <c r="D1700" i="4" s="1"/>
  <c r="H1700" i="4" a="1"/>
  <c r="H1700" i="4" s="1"/>
  <c r="C1700" i="4" a="1"/>
  <c r="C1700" i="4" s="1"/>
  <c r="B1700" i="4" a="1"/>
  <c r="B1700" i="4" s="1"/>
  <c r="M1694" i="4"/>
  <c r="L1694" i="4"/>
  <c r="N1694" i="4"/>
  <c r="O1695" i="4"/>
  <c r="A1702" i="4" l="1"/>
  <c r="E1701" i="4" a="1"/>
  <c r="E1701" i="4" s="1"/>
  <c r="I1701" i="4" a="1"/>
  <c r="I1701" i="4" s="1"/>
  <c r="D1701" i="4" a="1"/>
  <c r="D1701" i="4" s="1"/>
  <c r="H1701" i="4" a="1"/>
  <c r="H1701" i="4" s="1"/>
  <c r="C1701" i="4" a="1"/>
  <c r="C1701" i="4" s="1"/>
  <c r="B1701" i="4" a="1"/>
  <c r="B1701" i="4" s="1"/>
  <c r="G1701" i="4" a="1"/>
  <c r="G1701" i="4" s="1"/>
  <c r="F1701" i="4" a="1"/>
  <c r="F1701" i="4" s="1"/>
  <c r="L1695" i="4"/>
  <c r="M1695" i="4"/>
  <c r="N1695" i="4"/>
  <c r="O1696" i="4"/>
  <c r="L1696" i="4"/>
  <c r="A1703" i="4" l="1"/>
  <c r="H1702" i="4" a="1"/>
  <c r="H1702" i="4" s="1"/>
  <c r="C1702" i="4" a="1"/>
  <c r="C1702" i="4" s="1"/>
  <c r="B1702" i="4" a="1"/>
  <c r="B1702" i="4" s="1"/>
  <c r="G1702" i="4" a="1"/>
  <c r="G1702" i="4" s="1"/>
  <c r="F1702" i="4" a="1"/>
  <c r="F1702" i="4" s="1"/>
  <c r="E1702" i="4" a="1"/>
  <c r="E1702" i="4" s="1"/>
  <c r="I1702" i="4" a="1"/>
  <c r="I1702" i="4" s="1"/>
  <c r="D1702" i="4" a="1"/>
  <c r="D1702" i="4" s="1"/>
  <c r="M1696" i="4"/>
  <c r="O1697" i="4"/>
  <c r="N1696" i="4"/>
  <c r="A1704" i="4" l="1"/>
  <c r="F1703" i="4" a="1"/>
  <c r="F1703" i="4" s="1"/>
  <c r="E1703" i="4" a="1"/>
  <c r="E1703" i="4" s="1"/>
  <c r="I1703" i="4" a="1"/>
  <c r="I1703" i="4" s="1"/>
  <c r="D1703" i="4" a="1"/>
  <c r="D1703" i="4" s="1"/>
  <c r="H1703" i="4" a="1"/>
  <c r="H1703" i="4" s="1"/>
  <c r="C1703" i="4" a="1"/>
  <c r="C1703" i="4" s="1"/>
  <c r="B1703" i="4" a="1"/>
  <c r="B1703" i="4" s="1"/>
  <c r="G1703" i="4" a="1"/>
  <c r="G1703" i="4" s="1"/>
  <c r="M1697" i="4"/>
  <c r="L1697" i="4"/>
  <c r="N1697" i="4"/>
  <c r="O1698" i="4"/>
  <c r="A1705" i="4" l="1"/>
  <c r="E1704" i="4" a="1"/>
  <c r="E1704" i="4" s="1"/>
  <c r="I1704" i="4" a="1"/>
  <c r="I1704" i="4" s="1"/>
  <c r="D1704" i="4" a="1"/>
  <c r="D1704" i="4" s="1"/>
  <c r="H1704" i="4" a="1"/>
  <c r="H1704" i="4" s="1"/>
  <c r="C1704" i="4" a="1"/>
  <c r="C1704" i="4" s="1"/>
  <c r="B1704" i="4" a="1"/>
  <c r="B1704" i="4" s="1"/>
  <c r="G1704" i="4" a="1"/>
  <c r="G1704" i="4" s="1"/>
  <c r="F1704" i="4" a="1"/>
  <c r="F1704" i="4" s="1"/>
  <c r="L1698" i="4"/>
  <c r="N1698" i="4"/>
  <c r="L1699" i="4"/>
  <c r="O1699" i="4"/>
  <c r="M1698" i="4"/>
  <c r="A1706" i="4" l="1"/>
  <c r="B1705" i="4" a="1"/>
  <c r="B1705" i="4" s="1"/>
  <c r="G1705" i="4" a="1"/>
  <c r="G1705" i="4" s="1"/>
  <c r="F1705" i="4" a="1"/>
  <c r="F1705" i="4" s="1"/>
  <c r="E1705" i="4" a="1"/>
  <c r="E1705" i="4" s="1"/>
  <c r="I1705" i="4" a="1"/>
  <c r="I1705" i="4" s="1"/>
  <c r="D1705" i="4" a="1"/>
  <c r="D1705" i="4" s="1"/>
  <c r="H1705" i="4" a="1"/>
  <c r="H1705" i="4" s="1"/>
  <c r="C1705" i="4" a="1"/>
  <c r="C1705" i="4" s="1"/>
  <c r="O1700" i="4"/>
  <c r="M1699" i="4"/>
  <c r="N1699" i="4"/>
  <c r="A1707" i="4" l="1"/>
  <c r="F1706" i="4" a="1"/>
  <c r="F1706" i="4" s="1"/>
  <c r="E1706" i="4" a="1"/>
  <c r="E1706" i="4" s="1"/>
  <c r="I1706" i="4" a="1"/>
  <c r="I1706" i="4" s="1"/>
  <c r="D1706" i="4" a="1"/>
  <c r="D1706" i="4" s="1"/>
  <c r="H1706" i="4" a="1"/>
  <c r="H1706" i="4" s="1"/>
  <c r="C1706" i="4" a="1"/>
  <c r="C1706" i="4" s="1"/>
  <c r="B1706" i="4" a="1"/>
  <c r="B1706" i="4" s="1"/>
  <c r="G1706" i="4" a="1"/>
  <c r="G1706" i="4" s="1"/>
  <c r="M1700" i="4"/>
  <c r="L1700" i="4"/>
  <c r="N1700" i="4"/>
  <c r="O1701" i="4"/>
  <c r="A1708" i="4" l="1"/>
  <c r="I1707" i="4" a="1"/>
  <c r="I1707" i="4" s="1"/>
  <c r="D1707" i="4" a="1"/>
  <c r="D1707" i="4" s="1"/>
  <c r="H1707" i="4" a="1"/>
  <c r="H1707" i="4" s="1"/>
  <c r="C1707" i="4" a="1"/>
  <c r="C1707" i="4" s="1"/>
  <c r="B1707" i="4" a="1"/>
  <c r="B1707" i="4" s="1"/>
  <c r="G1707" i="4" a="1"/>
  <c r="G1707" i="4" s="1"/>
  <c r="F1707" i="4" a="1"/>
  <c r="F1707" i="4" s="1"/>
  <c r="E1707" i="4" a="1"/>
  <c r="E1707" i="4" s="1"/>
  <c r="O1702" i="4"/>
  <c r="M1702" i="4"/>
  <c r="L1701" i="4"/>
  <c r="M1701" i="4"/>
  <c r="N1701" i="4"/>
  <c r="A1709" i="4" l="1"/>
  <c r="G1708" i="4" a="1"/>
  <c r="G1708" i="4" s="1"/>
  <c r="F1708" i="4" a="1"/>
  <c r="F1708" i="4" s="1"/>
  <c r="E1708" i="4" a="1"/>
  <c r="E1708" i="4" s="1"/>
  <c r="I1708" i="4" a="1"/>
  <c r="I1708" i="4" s="1"/>
  <c r="D1708" i="4" a="1"/>
  <c r="D1708" i="4" s="1"/>
  <c r="H1708" i="4" a="1"/>
  <c r="H1708" i="4" s="1"/>
  <c r="C1708" i="4" a="1"/>
  <c r="C1708" i="4" s="1"/>
  <c r="B1708" i="4" a="1"/>
  <c r="B1708" i="4" s="1"/>
  <c r="L1702" i="4"/>
  <c r="N1702" i="4"/>
  <c r="O1703" i="4"/>
  <c r="A1710" i="4" l="1"/>
  <c r="E1709" i="4" a="1"/>
  <c r="E1709" i="4" s="1"/>
  <c r="I1709" i="4" a="1"/>
  <c r="I1709" i="4" s="1"/>
  <c r="D1709" i="4" a="1"/>
  <c r="D1709" i="4" s="1"/>
  <c r="H1709" i="4" a="1"/>
  <c r="H1709" i="4" s="1"/>
  <c r="C1709" i="4" a="1"/>
  <c r="C1709" i="4" s="1"/>
  <c r="B1709" i="4" a="1"/>
  <c r="B1709" i="4" s="1"/>
  <c r="G1709" i="4" a="1"/>
  <c r="G1709" i="4" s="1"/>
  <c r="F1709" i="4" a="1"/>
  <c r="F1709" i="4" s="1"/>
  <c r="L1703" i="4"/>
  <c r="N1703" i="4"/>
  <c r="M1704" i="4"/>
  <c r="O1704" i="4"/>
  <c r="M1703" i="4"/>
  <c r="A1711" i="4" l="1"/>
  <c r="H1710" i="4" a="1"/>
  <c r="H1710" i="4" s="1"/>
  <c r="C1710" i="4" a="1"/>
  <c r="C1710" i="4" s="1"/>
  <c r="B1710" i="4" a="1"/>
  <c r="B1710" i="4" s="1"/>
  <c r="G1710" i="4" a="1"/>
  <c r="G1710" i="4" s="1"/>
  <c r="F1710" i="4" a="1"/>
  <c r="F1710" i="4" s="1"/>
  <c r="E1710" i="4" a="1"/>
  <c r="E1710" i="4" s="1"/>
  <c r="I1710" i="4" a="1"/>
  <c r="I1710" i="4" s="1"/>
  <c r="D1710" i="4" a="1"/>
  <c r="D1710" i="4" s="1"/>
  <c r="L1704" i="4"/>
  <c r="N1704" i="4"/>
  <c r="O1705" i="4"/>
  <c r="A1712" i="4" l="1"/>
  <c r="F1711" i="4" a="1"/>
  <c r="F1711" i="4" s="1"/>
  <c r="E1711" i="4" a="1"/>
  <c r="E1711" i="4" s="1"/>
  <c r="I1711" i="4" a="1"/>
  <c r="I1711" i="4" s="1"/>
  <c r="D1711" i="4" a="1"/>
  <c r="D1711" i="4" s="1"/>
  <c r="H1711" i="4" a="1"/>
  <c r="H1711" i="4" s="1"/>
  <c r="C1711" i="4" a="1"/>
  <c r="C1711" i="4" s="1"/>
  <c r="B1711" i="4" a="1"/>
  <c r="B1711" i="4" s="1"/>
  <c r="G1711" i="4" a="1"/>
  <c r="G1711" i="4" s="1"/>
  <c r="L1705" i="4"/>
  <c r="N1705" i="4"/>
  <c r="L1706" i="4"/>
  <c r="O1706" i="4"/>
  <c r="M1705" i="4"/>
  <c r="A1713" i="4" l="1"/>
  <c r="E1712" i="4" a="1"/>
  <c r="E1712" i="4" s="1"/>
  <c r="I1712" i="4" a="1"/>
  <c r="I1712" i="4" s="1"/>
  <c r="D1712" i="4" a="1"/>
  <c r="D1712" i="4" s="1"/>
  <c r="H1712" i="4" a="1"/>
  <c r="H1712" i="4" s="1"/>
  <c r="C1712" i="4" a="1"/>
  <c r="C1712" i="4" s="1"/>
  <c r="B1712" i="4" a="1"/>
  <c r="B1712" i="4" s="1"/>
  <c r="G1712" i="4" a="1"/>
  <c r="G1712" i="4" s="1"/>
  <c r="F1712" i="4" a="1"/>
  <c r="F1712" i="4" s="1"/>
  <c r="O1707" i="4"/>
  <c r="M1706" i="4"/>
  <c r="N1706" i="4"/>
  <c r="A1714" i="4" l="1"/>
  <c r="B1713" i="4" a="1"/>
  <c r="B1713" i="4" s="1"/>
  <c r="G1713" i="4" a="1"/>
  <c r="G1713" i="4" s="1"/>
  <c r="F1713" i="4" a="1"/>
  <c r="F1713" i="4" s="1"/>
  <c r="E1713" i="4" a="1"/>
  <c r="E1713" i="4" s="1"/>
  <c r="I1713" i="4" a="1"/>
  <c r="I1713" i="4" s="1"/>
  <c r="D1713" i="4" a="1"/>
  <c r="D1713" i="4" s="1"/>
  <c r="H1713" i="4" a="1"/>
  <c r="H1713" i="4" s="1"/>
  <c r="C1713" i="4" a="1"/>
  <c r="C1713" i="4" s="1"/>
  <c r="M1707" i="4"/>
  <c r="N1707" i="4"/>
  <c r="L1707" i="4"/>
  <c r="O1708" i="4"/>
  <c r="A1715" i="4" l="1"/>
  <c r="F1714" i="4" a="1"/>
  <c r="F1714" i="4" s="1"/>
  <c r="E1714" i="4" a="1"/>
  <c r="E1714" i="4" s="1"/>
  <c r="I1714" i="4" a="1"/>
  <c r="I1714" i="4" s="1"/>
  <c r="D1714" i="4" a="1"/>
  <c r="D1714" i="4" s="1"/>
  <c r="H1714" i="4" a="1"/>
  <c r="H1714" i="4" s="1"/>
  <c r="C1714" i="4" a="1"/>
  <c r="C1714" i="4" s="1"/>
  <c r="B1714" i="4" a="1"/>
  <c r="B1714" i="4" s="1"/>
  <c r="G1714" i="4" a="1"/>
  <c r="G1714" i="4" s="1"/>
  <c r="L1708" i="4"/>
  <c r="O1709" i="4"/>
  <c r="M1709" i="4"/>
  <c r="M1708" i="4"/>
  <c r="N1708" i="4"/>
  <c r="A1716" i="4" l="1"/>
  <c r="I1715" i="4" a="1"/>
  <c r="I1715" i="4" s="1"/>
  <c r="D1715" i="4" a="1"/>
  <c r="D1715" i="4" s="1"/>
  <c r="H1715" i="4" a="1"/>
  <c r="H1715" i="4" s="1"/>
  <c r="C1715" i="4" a="1"/>
  <c r="C1715" i="4" s="1"/>
  <c r="B1715" i="4" a="1"/>
  <c r="B1715" i="4" s="1"/>
  <c r="G1715" i="4" a="1"/>
  <c r="G1715" i="4" s="1"/>
  <c r="F1715" i="4" a="1"/>
  <c r="F1715" i="4" s="1"/>
  <c r="E1715" i="4" a="1"/>
  <c r="E1715" i="4" s="1"/>
  <c r="N1709" i="4"/>
  <c r="L1709" i="4"/>
  <c r="O1710" i="4"/>
  <c r="A1717" i="4" l="1"/>
  <c r="G1716" i="4" a="1"/>
  <c r="G1716" i="4" s="1"/>
  <c r="F1716" i="4" a="1"/>
  <c r="F1716" i="4" s="1"/>
  <c r="E1716" i="4" a="1"/>
  <c r="E1716" i="4" s="1"/>
  <c r="I1716" i="4" a="1"/>
  <c r="I1716" i="4" s="1"/>
  <c r="D1716" i="4" a="1"/>
  <c r="D1716" i="4" s="1"/>
  <c r="H1716" i="4" a="1"/>
  <c r="H1716" i="4" s="1"/>
  <c r="C1716" i="4" a="1"/>
  <c r="C1716" i="4" s="1"/>
  <c r="B1716" i="4" a="1"/>
  <c r="B1716" i="4" s="1"/>
  <c r="L1710" i="4"/>
  <c r="N1710" i="4"/>
  <c r="O1711" i="4"/>
  <c r="L1711" i="4"/>
  <c r="M1710" i="4"/>
  <c r="A1718" i="4" l="1"/>
  <c r="E1717" i="4" a="1"/>
  <c r="E1717" i="4" s="1"/>
  <c r="I1717" i="4" a="1"/>
  <c r="I1717" i="4" s="1"/>
  <c r="D1717" i="4" a="1"/>
  <c r="D1717" i="4" s="1"/>
  <c r="H1717" i="4" a="1"/>
  <c r="H1717" i="4" s="1"/>
  <c r="C1717" i="4" a="1"/>
  <c r="C1717" i="4" s="1"/>
  <c r="B1717" i="4" a="1"/>
  <c r="B1717" i="4" s="1"/>
  <c r="G1717" i="4" a="1"/>
  <c r="G1717" i="4" s="1"/>
  <c r="F1717" i="4" a="1"/>
  <c r="F1717" i="4" s="1"/>
  <c r="M1711" i="4"/>
  <c r="N1711" i="4"/>
  <c r="O1712" i="4"/>
  <c r="A1719" i="4" l="1"/>
  <c r="H1718" i="4" a="1"/>
  <c r="H1718" i="4" s="1"/>
  <c r="C1718" i="4" a="1"/>
  <c r="C1718" i="4" s="1"/>
  <c r="B1718" i="4" a="1"/>
  <c r="B1718" i="4" s="1"/>
  <c r="G1718" i="4" a="1"/>
  <c r="G1718" i="4" s="1"/>
  <c r="F1718" i="4" a="1"/>
  <c r="F1718" i="4" s="1"/>
  <c r="E1718" i="4" a="1"/>
  <c r="E1718" i="4" s="1"/>
  <c r="I1718" i="4" a="1"/>
  <c r="I1718" i="4" s="1"/>
  <c r="D1718" i="4" a="1"/>
  <c r="D1718" i="4" s="1"/>
  <c r="M1712" i="4"/>
  <c r="L1712" i="4"/>
  <c r="N1712" i="4"/>
  <c r="O1713" i="4"/>
  <c r="A1720" i="4" l="1"/>
  <c r="F1719" i="4" a="1"/>
  <c r="F1719" i="4" s="1"/>
  <c r="E1719" i="4" a="1"/>
  <c r="E1719" i="4" s="1"/>
  <c r="I1719" i="4" a="1"/>
  <c r="I1719" i="4" s="1"/>
  <c r="D1719" i="4" a="1"/>
  <c r="D1719" i="4" s="1"/>
  <c r="H1719" i="4" a="1"/>
  <c r="H1719" i="4" s="1"/>
  <c r="C1719" i="4" a="1"/>
  <c r="C1719" i="4" s="1"/>
  <c r="B1719" i="4" a="1"/>
  <c r="B1719" i="4" s="1"/>
  <c r="G1719" i="4" a="1"/>
  <c r="G1719" i="4" s="1"/>
  <c r="L1713" i="4"/>
  <c r="M1713" i="4"/>
  <c r="N1713" i="4"/>
  <c r="O1714" i="4"/>
  <c r="L1714" i="4"/>
  <c r="A1721" i="4" l="1"/>
  <c r="E1720" i="4" a="1"/>
  <c r="E1720" i="4" s="1"/>
  <c r="I1720" i="4" a="1"/>
  <c r="I1720" i="4" s="1"/>
  <c r="D1720" i="4" a="1"/>
  <c r="D1720" i="4" s="1"/>
  <c r="H1720" i="4" a="1"/>
  <c r="H1720" i="4" s="1"/>
  <c r="C1720" i="4" a="1"/>
  <c r="C1720" i="4" s="1"/>
  <c r="B1720" i="4" a="1"/>
  <c r="B1720" i="4" s="1"/>
  <c r="G1720" i="4" a="1"/>
  <c r="G1720" i="4" s="1"/>
  <c r="F1720" i="4" a="1"/>
  <c r="F1720" i="4" s="1"/>
  <c r="M1714" i="4"/>
  <c r="O1715" i="4"/>
  <c r="N1714" i="4"/>
  <c r="A1722" i="4" l="1"/>
  <c r="B1721" i="4" a="1"/>
  <c r="B1721" i="4" s="1"/>
  <c r="G1721" i="4" a="1"/>
  <c r="G1721" i="4" s="1"/>
  <c r="F1721" i="4" a="1"/>
  <c r="F1721" i="4" s="1"/>
  <c r="E1721" i="4" a="1"/>
  <c r="E1721" i="4" s="1"/>
  <c r="I1721" i="4" a="1"/>
  <c r="I1721" i="4" s="1"/>
  <c r="D1721" i="4" a="1"/>
  <c r="D1721" i="4" s="1"/>
  <c r="H1721" i="4" a="1"/>
  <c r="H1721" i="4" s="1"/>
  <c r="C1721" i="4" a="1"/>
  <c r="C1721" i="4" s="1"/>
  <c r="L1715" i="4"/>
  <c r="M1715" i="4"/>
  <c r="N1715" i="4"/>
  <c r="O1716" i="4"/>
  <c r="L1716" i="4"/>
  <c r="A1723" i="4" l="1"/>
  <c r="F1722" i="4" a="1"/>
  <c r="F1722" i="4" s="1"/>
  <c r="E1722" i="4" a="1"/>
  <c r="E1722" i="4" s="1"/>
  <c r="I1722" i="4" a="1"/>
  <c r="I1722" i="4" s="1"/>
  <c r="D1722" i="4" a="1"/>
  <c r="D1722" i="4" s="1"/>
  <c r="H1722" i="4" a="1"/>
  <c r="H1722" i="4" s="1"/>
  <c r="C1722" i="4" a="1"/>
  <c r="C1722" i="4" s="1"/>
  <c r="B1722" i="4" a="1"/>
  <c r="B1722" i="4" s="1"/>
  <c r="G1722" i="4" a="1"/>
  <c r="G1722" i="4" s="1"/>
  <c r="O1717" i="4"/>
  <c r="M1717" i="4"/>
  <c r="M1716" i="4"/>
  <c r="N1716" i="4"/>
  <c r="A1724" i="4" l="1"/>
  <c r="I1723" i="4" a="1"/>
  <c r="I1723" i="4" s="1"/>
  <c r="D1723" i="4" a="1"/>
  <c r="D1723" i="4" s="1"/>
  <c r="H1723" i="4" a="1"/>
  <c r="H1723" i="4" s="1"/>
  <c r="C1723" i="4" a="1"/>
  <c r="C1723" i="4" s="1"/>
  <c r="B1723" i="4" a="1"/>
  <c r="B1723" i="4" s="1"/>
  <c r="G1723" i="4" a="1"/>
  <c r="G1723" i="4" s="1"/>
  <c r="F1723" i="4" a="1"/>
  <c r="F1723" i="4" s="1"/>
  <c r="E1723" i="4" a="1"/>
  <c r="E1723" i="4" s="1"/>
  <c r="L1717" i="4"/>
  <c r="N1717" i="4"/>
  <c r="O1718" i="4"/>
  <c r="A1725" i="4" l="1"/>
  <c r="G1724" i="4" a="1"/>
  <c r="G1724" i="4" s="1"/>
  <c r="F1724" i="4" a="1"/>
  <c r="F1724" i="4" s="1"/>
  <c r="E1724" i="4" a="1"/>
  <c r="E1724" i="4" s="1"/>
  <c r="I1724" i="4" a="1"/>
  <c r="I1724" i="4" s="1"/>
  <c r="D1724" i="4" a="1"/>
  <c r="D1724" i="4" s="1"/>
  <c r="H1724" i="4" a="1"/>
  <c r="H1724" i="4" s="1"/>
  <c r="C1724" i="4" a="1"/>
  <c r="C1724" i="4" s="1"/>
  <c r="B1724" i="4" a="1"/>
  <c r="B1724" i="4" s="1"/>
  <c r="M1718" i="4"/>
  <c r="N1718" i="4"/>
  <c r="L1718" i="4"/>
  <c r="O1719" i="4"/>
  <c r="A1726" i="4" l="1"/>
  <c r="E1725" i="4" a="1"/>
  <c r="E1725" i="4" s="1"/>
  <c r="I1725" i="4" a="1"/>
  <c r="I1725" i="4" s="1"/>
  <c r="D1725" i="4" a="1"/>
  <c r="D1725" i="4" s="1"/>
  <c r="H1725" i="4" a="1"/>
  <c r="H1725" i="4" s="1"/>
  <c r="C1725" i="4" a="1"/>
  <c r="C1725" i="4" s="1"/>
  <c r="B1725" i="4" a="1"/>
  <c r="B1725" i="4" s="1"/>
  <c r="G1725" i="4" a="1"/>
  <c r="G1725" i="4" s="1"/>
  <c r="F1725" i="4" a="1"/>
  <c r="F1725" i="4" s="1"/>
  <c r="L1719" i="4"/>
  <c r="N1719" i="4"/>
  <c r="M1719" i="4"/>
  <c r="O1720" i="4"/>
  <c r="A1727" i="4" l="1"/>
  <c r="H1726" i="4" a="1"/>
  <c r="H1726" i="4" s="1"/>
  <c r="C1726" i="4" a="1"/>
  <c r="C1726" i="4" s="1"/>
  <c r="B1726" i="4" a="1"/>
  <c r="B1726" i="4" s="1"/>
  <c r="G1726" i="4" a="1"/>
  <c r="G1726" i="4" s="1"/>
  <c r="F1726" i="4" a="1"/>
  <c r="F1726" i="4" s="1"/>
  <c r="E1726" i="4" a="1"/>
  <c r="E1726" i="4" s="1"/>
  <c r="I1726" i="4" a="1"/>
  <c r="I1726" i="4" s="1"/>
  <c r="D1726" i="4" a="1"/>
  <c r="D1726" i="4" s="1"/>
  <c r="M1720" i="4"/>
  <c r="N1720" i="4"/>
  <c r="L1720" i="4"/>
  <c r="O1721" i="4"/>
  <c r="A1728" i="4" l="1"/>
  <c r="F1727" i="4" a="1"/>
  <c r="F1727" i="4" s="1"/>
  <c r="E1727" i="4" a="1"/>
  <c r="E1727" i="4" s="1"/>
  <c r="I1727" i="4" a="1"/>
  <c r="I1727" i="4" s="1"/>
  <c r="D1727" i="4" a="1"/>
  <c r="D1727" i="4" s="1"/>
  <c r="H1727" i="4" a="1"/>
  <c r="H1727" i="4" s="1"/>
  <c r="C1727" i="4" a="1"/>
  <c r="C1727" i="4" s="1"/>
  <c r="B1727" i="4" a="1"/>
  <c r="B1727" i="4" s="1"/>
  <c r="G1727" i="4" a="1"/>
  <c r="G1727" i="4" s="1"/>
  <c r="M1721" i="4"/>
  <c r="L1721" i="4"/>
  <c r="N1721" i="4"/>
  <c r="O1722" i="4"/>
  <c r="A1729" i="4" l="1"/>
  <c r="E1728" i="4" a="1"/>
  <c r="E1728" i="4" s="1"/>
  <c r="I1728" i="4" a="1"/>
  <c r="I1728" i="4" s="1"/>
  <c r="D1728" i="4" a="1"/>
  <c r="D1728" i="4" s="1"/>
  <c r="H1728" i="4" a="1"/>
  <c r="H1728" i="4" s="1"/>
  <c r="C1728" i="4" a="1"/>
  <c r="C1728" i="4" s="1"/>
  <c r="B1728" i="4" a="1"/>
  <c r="B1728" i="4" s="1"/>
  <c r="G1728" i="4" a="1"/>
  <c r="G1728" i="4" s="1"/>
  <c r="F1728" i="4" a="1"/>
  <c r="F1728" i="4" s="1"/>
  <c r="L1722" i="4"/>
  <c r="M1722" i="4"/>
  <c r="N1722" i="4"/>
  <c r="O1723" i="4"/>
  <c r="A1730" i="4" l="1"/>
  <c r="B1729" i="4" a="1"/>
  <c r="B1729" i="4" s="1"/>
  <c r="G1729" i="4" a="1"/>
  <c r="G1729" i="4" s="1"/>
  <c r="F1729" i="4" a="1"/>
  <c r="F1729" i="4" s="1"/>
  <c r="E1729" i="4" a="1"/>
  <c r="E1729" i="4" s="1"/>
  <c r="I1729" i="4" a="1"/>
  <c r="I1729" i="4" s="1"/>
  <c r="D1729" i="4" a="1"/>
  <c r="D1729" i="4" s="1"/>
  <c r="H1729" i="4" a="1"/>
  <c r="H1729" i="4" s="1"/>
  <c r="C1729" i="4" a="1"/>
  <c r="C1729" i="4" s="1"/>
  <c r="M1723" i="4"/>
  <c r="L1723" i="4"/>
  <c r="N1723" i="4"/>
  <c r="O1724" i="4"/>
  <c r="A1731" i="4" l="1"/>
  <c r="F1730" i="4" a="1"/>
  <c r="F1730" i="4" s="1"/>
  <c r="E1730" i="4" a="1"/>
  <c r="E1730" i="4" s="1"/>
  <c r="I1730" i="4" a="1"/>
  <c r="I1730" i="4" s="1"/>
  <c r="D1730" i="4" a="1"/>
  <c r="D1730" i="4" s="1"/>
  <c r="H1730" i="4" a="1"/>
  <c r="H1730" i="4" s="1"/>
  <c r="C1730" i="4" a="1"/>
  <c r="C1730" i="4" s="1"/>
  <c r="B1730" i="4" a="1"/>
  <c r="B1730" i="4" s="1"/>
  <c r="G1730" i="4" a="1"/>
  <c r="G1730" i="4" s="1"/>
  <c r="L1724" i="4"/>
  <c r="L1725" i="4"/>
  <c r="O1725" i="4"/>
  <c r="M1724" i="4"/>
  <c r="N1724" i="4"/>
  <c r="A1732" i="4" l="1"/>
  <c r="I1731" i="4" a="1"/>
  <c r="I1731" i="4" s="1"/>
  <c r="D1731" i="4" a="1"/>
  <c r="D1731" i="4" s="1"/>
  <c r="H1731" i="4" a="1"/>
  <c r="H1731" i="4" s="1"/>
  <c r="C1731" i="4" a="1"/>
  <c r="C1731" i="4" s="1"/>
  <c r="B1731" i="4" a="1"/>
  <c r="B1731" i="4" s="1"/>
  <c r="G1731" i="4" a="1"/>
  <c r="G1731" i="4" s="1"/>
  <c r="F1731" i="4" a="1"/>
  <c r="F1731" i="4" s="1"/>
  <c r="E1731" i="4" a="1"/>
  <c r="E1731" i="4" s="1"/>
  <c r="M1725" i="4"/>
  <c r="N1725" i="4"/>
  <c r="O1726" i="4"/>
  <c r="A1733" i="4" l="1"/>
  <c r="F1732" i="4" a="1"/>
  <c r="F1732" i="4" s="1"/>
  <c r="E1732" i="4" a="1"/>
  <c r="E1732" i="4" s="1"/>
  <c r="I1732" i="4" a="1"/>
  <c r="I1732" i="4" s="1"/>
  <c r="D1732" i="4" a="1"/>
  <c r="D1732" i="4" s="1"/>
  <c r="H1732" i="4" a="1"/>
  <c r="H1732" i="4" s="1"/>
  <c r="C1732" i="4" a="1"/>
  <c r="C1732" i="4" s="1"/>
  <c r="G1732" i="4" a="1"/>
  <c r="G1732" i="4" s="1"/>
  <c r="B1732" i="4" a="1"/>
  <c r="B1732" i="4" s="1"/>
  <c r="N1726" i="4"/>
  <c r="L1726" i="4"/>
  <c r="M1726" i="4"/>
  <c r="O1727" i="4"/>
  <c r="M1727" i="4"/>
  <c r="A1734" i="4" l="1"/>
  <c r="I1733" i="4" a="1"/>
  <c r="I1733" i="4" s="1"/>
  <c r="D1733" i="4" a="1"/>
  <c r="D1733" i="4" s="1"/>
  <c r="H1733" i="4" a="1"/>
  <c r="H1733" i="4" s="1"/>
  <c r="C1733" i="4" a="1"/>
  <c r="C1733" i="4" s="1"/>
  <c r="B1733" i="4" a="1"/>
  <c r="B1733" i="4" s="1"/>
  <c r="G1733" i="4" a="1"/>
  <c r="G1733" i="4" s="1"/>
  <c r="F1733" i="4" a="1"/>
  <c r="F1733" i="4" s="1"/>
  <c r="E1733" i="4" a="1"/>
  <c r="E1733" i="4" s="1"/>
  <c r="L1727" i="4"/>
  <c r="N1727" i="4"/>
  <c r="O1728" i="4"/>
  <c r="A1735" i="4" l="1"/>
  <c r="H1734" i="4" a="1"/>
  <c r="H1734" i="4" s="1"/>
  <c r="G1734" i="4" a="1"/>
  <c r="G1734" i="4" s="1"/>
  <c r="F1734" i="4" a="1"/>
  <c r="F1734" i="4" s="1"/>
  <c r="E1734" i="4" a="1"/>
  <c r="E1734" i="4" s="1"/>
  <c r="D1734" i="4" a="1"/>
  <c r="D1734" i="4" s="1"/>
  <c r="I1734" i="4" a="1"/>
  <c r="I1734" i="4" s="1"/>
  <c r="C1734" i="4" a="1"/>
  <c r="C1734" i="4" s="1"/>
  <c r="B1734" i="4" a="1"/>
  <c r="B1734" i="4" s="1"/>
  <c r="L1728" i="4"/>
  <c r="M1728" i="4"/>
  <c r="N1728" i="4"/>
  <c r="O1729" i="4"/>
  <c r="A1736" i="4" l="1"/>
  <c r="F1735" i="4" a="1"/>
  <c r="F1735" i="4" s="1"/>
  <c r="E1735" i="4" a="1"/>
  <c r="E1735" i="4" s="1"/>
  <c r="D1735" i="4" a="1"/>
  <c r="D1735" i="4" s="1"/>
  <c r="I1735" i="4" a="1"/>
  <c r="I1735" i="4" s="1"/>
  <c r="C1735" i="4" a="1"/>
  <c r="C1735" i="4" s="1"/>
  <c r="H1735" i="4" a="1"/>
  <c r="H1735" i="4" s="1"/>
  <c r="B1735" i="4" a="1"/>
  <c r="B1735" i="4" s="1"/>
  <c r="G1735" i="4" a="1"/>
  <c r="G1735" i="4" s="1"/>
  <c r="M1729" i="4"/>
  <c r="L1729" i="4"/>
  <c r="O1730" i="4"/>
  <c r="L1730" i="4"/>
  <c r="N1729" i="4"/>
  <c r="A1737" i="4" l="1"/>
  <c r="D1736" i="4" a="1"/>
  <c r="D1736" i="4" s="1"/>
  <c r="I1736" i="4" a="1"/>
  <c r="I1736" i="4" s="1"/>
  <c r="C1736" i="4" a="1"/>
  <c r="C1736" i="4" s="1"/>
  <c r="H1736" i="4" a="1"/>
  <c r="H1736" i="4" s="1"/>
  <c r="B1736" i="4" a="1"/>
  <c r="B1736" i="4" s="1"/>
  <c r="G1736" i="4" a="1"/>
  <c r="G1736" i="4" s="1"/>
  <c r="F1736" i="4" a="1"/>
  <c r="F1736" i="4" s="1"/>
  <c r="E1736" i="4" a="1"/>
  <c r="E1736" i="4" s="1"/>
  <c r="M1730" i="4"/>
  <c r="O1731" i="4"/>
  <c r="N1730" i="4"/>
  <c r="A1738" i="4" l="1"/>
  <c r="H1737" i="4" a="1"/>
  <c r="H1737" i="4" s="1"/>
  <c r="B1737" i="4" a="1"/>
  <c r="B1737" i="4" s="1"/>
  <c r="G1737" i="4" a="1"/>
  <c r="G1737" i="4" s="1"/>
  <c r="F1737" i="4" a="1"/>
  <c r="F1737" i="4" s="1"/>
  <c r="E1737" i="4" a="1"/>
  <c r="E1737" i="4" s="1"/>
  <c r="D1737" i="4" a="1"/>
  <c r="D1737" i="4" s="1"/>
  <c r="I1737" i="4" a="1"/>
  <c r="I1737" i="4" s="1"/>
  <c r="C1737" i="4" a="1"/>
  <c r="C1737" i="4" s="1"/>
  <c r="N1731" i="4"/>
  <c r="M1731" i="4"/>
  <c r="L1731" i="4"/>
  <c r="O1732" i="4"/>
  <c r="A1739" i="4" l="1"/>
  <c r="G1738" i="4" a="1"/>
  <c r="G1738" i="4" s="1"/>
  <c r="F1738" i="4" a="1"/>
  <c r="F1738" i="4" s="1"/>
  <c r="E1738" i="4" a="1"/>
  <c r="E1738" i="4" s="1"/>
  <c r="I1738" i="4" a="1"/>
  <c r="I1738" i="4" s="1"/>
  <c r="D1738" i="4" a="1"/>
  <c r="D1738" i="4" s="1"/>
  <c r="C1738" i="4" a="1"/>
  <c r="C1738" i="4" s="1"/>
  <c r="H1738" i="4" a="1"/>
  <c r="H1738" i="4" s="1"/>
  <c r="B1738" i="4" a="1"/>
  <c r="B1738" i="4" s="1"/>
  <c r="L1732" i="4"/>
  <c r="M1732" i="4"/>
  <c r="N1732" i="4"/>
  <c r="O1733" i="4"/>
  <c r="A1740" i="4" l="1"/>
  <c r="D1739" i="4" a="1"/>
  <c r="D1739" i="4" s="1"/>
  <c r="C1739" i="4" a="1"/>
  <c r="C1739" i="4" s="1"/>
  <c r="I1739" i="4" a="1"/>
  <c r="I1739" i="4" s="1"/>
  <c r="H1739" i="4" a="1"/>
  <c r="H1739" i="4" s="1"/>
  <c r="B1739" i="4" a="1"/>
  <c r="B1739" i="4" s="1"/>
  <c r="G1739" i="4" a="1"/>
  <c r="G1739" i="4" s="1"/>
  <c r="F1739" i="4" a="1"/>
  <c r="F1739" i="4" s="1"/>
  <c r="E1739" i="4" a="1"/>
  <c r="E1739" i="4" s="1"/>
  <c r="L1733" i="4"/>
  <c r="M1733" i="4"/>
  <c r="N1733" i="4"/>
  <c r="O1734" i="4"/>
  <c r="A1741" i="4" l="1"/>
  <c r="C1740" i="4" a="1"/>
  <c r="C1740" i="4" s="1"/>
  <c r="H1740" i="4" a="1"/>
  <c r="H1740" i="4" s="1"/>
  <c r="B1740" i="4" a="1"/>
  <c r="B1740" i="4" s="1"/>
  <c r="G1740" i="4" a="1"/>
  <c r="G1740" i="4" s="1"/>
  <c r="F1740" i="4" a="1"/>
  <c r="F1740" i="4" s="1"/>
  <c r="E1740" i="4" a="1"/>
  <c r="E1740" i="4" s="1"/>
  <c r="D1740" i="4" a="1"/>
  <c r="D1740" i="4" s="1"/>
  <c r="I1740" i="4" a="1"/>
  <c r="I1740" i="4" s="1"/>
  <c r="N1734" i="4"/>
  <c r="L1734" i="4"/>
  <c r="M1734" i="4"/>
  <c r="O1735" i="4"/>
  <c r="A1742" i="4" l="1"/>
  <c r="G1741" i="4" a="1"/>
  <c r="G1741" i="4" s="1"/>
  <c r="F1741" i="4" a="1"/>
  <c r="F1741" i="4" s="1"/>
  <c r="E1741" i="4" a="1"/>
  <c r="E1741" i="4" s="1"/>
  <c r="D1741" i="4" a="1"/>
  <c r="D1741" i="4" s="1"/>
  <c r="I1741" i="4" a="1"/>
  <c r="I1741" i="4" s="1"/>
  <c r="C1741" i="4" a="1"/>
  <c r="C1741" i="4" s="1"/>
  <c r="H1741" i="4" a="1"/>
  <c r="H1741" i="4" s="1"/>
  <c r="B1741" i="4" a="1"/>
  <c r="B1741" i="4" s="1"/>
  <c r="L1735" i="4"/>
  <c r="M1735" i="4"/>
  <c r="N1735" i="4"/>
  <c r="O1736" i="4"/>
  <c r="A1743" i="4" l="1"/>
  <c r="E1742" i="4" a="1"/>
  <c r="E1742" i="4" s="1"/>
  <c r="D1742" i="4" a="1"/>
  <c r="D1742" i="4" s="1"/>
  <c r="I1742" i="4" a="1"/>
  <c r="I1742" i="4" s="1"/>
  <c r="C1742" i="4" a="1"/>
  <c r="C1742" i="4" s="1"/>
  <c r="H1742" i="4" a="1"/>
  <c r="H1742" i="4" s="1"/>
  <c r="B1742" i="4" a="1"/>
  <c r="B1742" i="4" s="1"/>
  <c r="G1742" i="4" a="1"/>
  <c r="G1742" i="4" s="1"/>
  <c r="F1742" i="4" a="1"/>
  <c r="F1742" i="4" s="1"/>
  <c r="L1736" i="4"/>
  <c r="O1737" i="4"/>
  <c r="M1736" i="4"/>
  <c r="N1736" i="4"/>
  <c r="A1744" i="4" l="1"/>
  <c r="H1743" i="4" a="1"/>
  <c r="H1743" i="4" s="1"/>
  <c r="B1743" i="4" a="1"/>
  <c r="B1743" i="4" s="1"/>
  <c r="G1743" i="4" a="1"/>
  <c r="G1743" i="4" s="1"/>
  <c r="F1743" i="4" a="1"/>
  <c r="F1743" i="4" s="1"/>
  <c r="E1743" i="4" a="1"/>
  <c r="E1743" i="4" s="1"/>
  <c r="D1743" i="4" a="1"/>
  <c r="D1743" i="4" s="1"/>
  <c r="I1743" i="4" a="1"/>
  <c r="I1743" i="4" s="1"/>
  <c r="C1743" i="4" a="1"/>
  <c r="C1743" i="4" s="1"/>
  <c r="M1737" i="4"/>
  <c r="N1737" i="4"/>
  <c r="L1737" i="4"/>
  <c r="O1738" i="4"/>
  <c r="A1745" i="4" l="1"/>
  <c r="F1744" i="4" a="1"/>
  <c r="F1744" i="4" s="1"/>
  <c r="E1744" i="4" a="1"/>
  <c r="E1744" i="4" s="1"/>
  <c r="D1744" i="4" a="1"/>
  <c r="D1744" i="4" s="1"/>
  <c r="I1744" i="4" a="1"/>
  <c r="I1744" i="4" s="1"/>
  <c r="C1744" i="4" a="1"/>
  <c r="C1744" i="4" s="1"/>
  <c r="H1744" i="4" a="1"/>
  <c r="H1744" i="4" s="1"/>
  <c r="B1744" i="4" a="1"/>
  <c r="B1744" i="4" s="1"/>
  <c r="G1744" i="4" a="1"/>
  <c r="G1744" i="4" s="1"/>
  <c r="L1738" i="4"/>
  <c r="M1738" i="4"/>
  <c r="O1739" i="4"/>
  <c r="N1738" i="4"/>
  <c r="A1746" i="4" l="1"/>
  <c r="D1745" i="4" a="1"/>
  <c r="D1745" i="4" s="1"/>
  <c r="I1745" i="4" a="1"/>
  <c r="I1745" i="4" s="1"/>
  <c r="C1745" i="4" a="1"/>
  <c r="C1745" i="4" s="1"/>
  <c r="H1745" i="4" a="1"/>
  <c r="H1745" i="4" s="1"/>
  <c r="B1745" i="4" a="1"/>
  <c r="B1745" i="4" s="1"/>
  <c r="G1745" i="4" a="1"/>
  <c r="G1745" i="4" s="1"/>
  <c r="F1745" i="4" a="1"/>
  <c r="F1745" i="4" s="1"/>
  <c r="E1745" i="4" a="1"/>
  <c r="E1745" i="4" s="1"/>
  <c r="N1739" i="4"/>
  <c r="L1739" i="4"/>
  <c r="O1740" i="4"/>
  <c r="M1739" i="4"/>
  <c r="A1747" i="4" l="1"/>
  <c r="I1746" i="4" a="1"/>
  <c r="I1746" i="4" s="1"/>
  <c r="C1746" i="4" a="1"/>
  <c r="C1746" i="4" s="1"/>
  <c r="B1746" i="4" a="1"/>
  <c r="B1746" i="4" s="1"/>
  <c r="H1746" i="4" a="1"/>
  <c r="H1746" i="4" s="1"/>
  <c r="G1746" i="4" a="1"/>
  <c r="G1746" i="4" s="1"/>
  <c r="F1746" i="4" a="1"/>
  <c r="F1746" i="4" s="1"/>
  <c r="E1746" i="4" a="1"/>
  <c r="E1746" i="4" s="1"/>
  <c r="D1746" i="4" a="1"/>
  <c r="D1746" i="4" s="1"/>
  <c r="N1740" i="4"/>
  <c r="L1740" i="4"/>
  <c r="O1741" i="4"/>
  <c r="M1740" i="4"/>
  <c r="A1748" i="4" l="1"/>
  <c r="G1747" i="4" a="1"/>
  <c r="G1747" i="4" s="1"/>
  <c r="F1747" i="4" a="1"/>
  <c r="F1747" i="4" s="1"/>
  <c r="E1747" i="4" a="1"/>
  <c r="E1747" i="4" s="1"/>
  <c r="D1747" i="4" a="1"/>
  <c r="D1747" i="4" s="1"/>
  <c r="C1747" i="4" a="1"/>
  <c r="C1747" i="4" s="1"/>
  <c r="I1747" i="4" a="1"/>
  <c r="I1747" i="4" s="1"/>
  <c r="H1747" i="4" a="1"/>
  <c r="H1747" i="4" s="1"/>
  <c r="B1747" i="4" a="1"/>
  <c r="B1747" i="4" s="1"/>
  <c r="L1741" i="4"/>
  <c r="N1741" i="4"/>
  <c r="M1741" i="4"/>
  <c r="O1742" i="4"/>
  <c r="A1749" i="4" l="1"/>
  <c r="F1748" i="4" a="1"/>
  <c r="F1748" i="4" s="1"/>
  <c r="E1748" i="4" a="1"/>
  <c r="E1748" i="4" s="1"/>
  <c r="D1748" i="4" a="1"/>
  <c r="D1748" i="4" s="1"/>
  <c r="I1748" i="4" a="1"/>
  <c r="I1748" i="4" s="1"/>
  <c r="C1748" i="4" a="1"/>
  <c r="C1748" i="4" s="1"/>
  <c r="H1748" i="4" a="1"/>
  <c r="H1748" i="4" s="1"/>
  <c r="B1748" i="4" a="1"/>
  <c r="B1748" i="4" s="1"/>
  <c r="G1748" i="4" a="1"/>
  <c r="G1748" i="4" s="1"/>
  <c r="L1742" i="4"/>
  <c r="M1742" i="4"/>
  <c r="N1742" i="4"/>
  <c r="O1743" i="4"/>
  <c r="A1750" i="4" l="1"/>
  <c r="D1749" i="4" a="1"/>
  <c r="D1749" i="4" s="1"/>
  <c r="I1749" i="4" a="1"/>
  <c r="I1749" i="4" s="1"/>
  <c r="C1749" i="4" a="1"/>
  <c r="C1749" i="4" s="1"/>
  <c r="H1749" i="4" a="1"/>
  <c r="H1749" i="4" s="1"/>
  <c r="B1749" i="4" a="1"/>
  <c r="B1749" i="4" s="1"/>
  <c r="G1749" i="4" a="1"/>
  <c r="G1749" i="4" s="1"/>
  <c r="F1749" i="4" a="1"/>
  <c r="F1749" i="4" s="1"/>
  <c r="E1749" i="4" a="1"/>
  <c r="E1749" i="4" s="1"/>
  <c r="N1743" i="4"/>
  <c r="L1743" i="4"/>
  <c r="M1743" i="4"/>
  <c r="M1744" i="4"/>
  <c r="O1744" i="4"/>
  <c r="A1751" i="4" l="1"/>
  <c r="B1750" i="4" a="1"/>
  <c r="B1750" i="4" s="1"/>
  <c r="H1750" i="4" a="1"/>
  <c r="H1750" i="4" s="1"/>
  <c r="G1750" i="4" a="1"/>
  <c r="G1750" i="4" s="1"/>
  <c r="F1750" i="4" a="1"/>
  <c r="F1750" i="4" s="1"/>
  <c r="E1750" i="4" a="1"/>
  <c r="E1750" i="4" s="1"/>
  <c r="D1750" i="4" a="1"/>
  <c r="D1750" i="4" s="1"/>
  <c r="I1750" i="4" a="1"/>
  <c r="I1750" i="4" s="1"/>
  <c r="C1750" i="4" a="1"/>
  <c r="C1750" i="4" s="1"/>
  <c r="L1744" i="4"/>
  <c r="O1745" i="4"/>
  <c r="N1744" i="4"/>
  <c r="A1752" i="4" l="1"/>
  <c r="F1751" i="4" a="1"/>
  <c r="F1751" i="4" s="1"/>
  <c r="E1751" i="4" a="1"/>
  <c r="E1751" i="4" s="1"/>
  <c r="D1751" i="4" a="1"/>
  <c r="D1751" i="4" s="1"/>
  <c r="I1751" i="4" a="1"/>
  <c r="I1751" i="4" s="1"/>
  <c r="C1751" i="4" a="1"/>
  <c r="C1751" i="4" s="1"/>
  <c r="H1751" i="4" a="1"/>
  <c r="H1751" i="4" s="1"/>
  <c r="B1751" i="4" a="1"/>
  <c r="B1751" i="4" s="1"/>
  <c r="G1751" i="4" a="1"/>
  <c r="G1751" i="4" s="1"/>
  <c r="N1745" i="4"/>
  <c r="O1746" i="4"/>
  <c r="M1745" i="4"/>
  <c r="L1745" i="4"/>
  <c r="A1753" i="4" l="1"/>
  <c r="D1752" i="4" a="1"/>
  <c r="D1752" i="4" s="1"/>
  <c r="I1752" i="4" a="1"/>
  <c r="I1752" i="4" s="1"/>
  <c r="C1752" i="4" a="1"/>
  <c r="C1752" i="4" s="1"/>
  <c r="H1752" i="4" a="1"/>
  <c r="H1752" i="4" s="1"/>
  <c r="B1752" i="4" a="1"/>
  <c r="B1752" i="4" s="1"/>
  <c r="G1752" i="4" a="1"/>
  <c r="G1752" i="4" s="1"/>
  <c r="F1752" i="4" a="1"/>
  <c r="F1752" i="4" s="1"/>
  <c r="E1752" i="4" a="1"/>
  <c r="E1752" i="4" s="1"/>
  <c r="M1746" i="4"/>
  <c r="L1746" i="4"/>
  <c r="O1747" i="4"/>
  <c r="N1746" i="4"/>
  <c r="A1754" i="4" l="1"/>
  <c r="H1753" i="4" a="1"/>
  <c r="H1753" i="4" s="1"/>
  <c r="B1753" i="4" a="1"/>
  <c r="B1753" i="4" s="1"/>
  <c r="G1753" i="4" a="1"/>
  <c r="G1753" i="4" s="1"/>
  <c r="F1753" i="4" a="1"/>
  <c r="F1753" i="4" s="1"/>
  <c r="E1753" i="4" a="1"/>
  <c r="E1753" i="4" s="1"/>
  <c r="D1753" i="4" a="1"/>
  <c r="D1753" i="4" s="1"/>
  <c r="I1753" i="4" a="1"/>
  <c r="I1753" i="4" s="1"/>
  <c r="C1753" i="4" a="1"/>
  <c r="C1753" i="4" s="1"/>
  <c r="L1747" i="4"/>
  <c r="M1747" i="4"/>
  <c r="N1747" i="4"/>
  <c r="O1748" i="4"/>
  <c r="A1755" i="4" l="1"/>
  <c r="G1754" i="4" a="1"/>
  <c r="G1754" i="4" s="1"/>
  <c r="F1754" i="4" a="1"/>
  <c r="F1754" i="4" s="1"/>
  <c r="E1754" i="4" a="1"/>
  <c r="E1754" i="4" s="1"/>
  <c r="D1754" i="4" a="1"/>
  <c r="D1754" i="4" s="1"/>
  <c r="I1754" i="4" a="1"/>
  <c r="I1754" i="4" s="1"/>
  <c r="C1754" i="4" a="1"/>
  <c r="C1754" i="4" s="1"/>
  <c r="B1754" i="4" a="1"/>
  <c r="B1754" i="4" s="1"/>
  <c r="H1754" i="4" a="1"/>
  <c r="H1754" i="4" s="1"/>
  <c r="N1748" i="4"/>
  <c r="L1748" i="4"/>
  <c r="O1749" i="4"/>
  <c r="M1748" i="4"/>
  <c r="A1756" i="4" l="1"/>
  <c r="E1755" i="4" a="1"/>
  <c r="E1755" i="4" s="1"/>
  <c r="D1755" i="4" a="1"/>
  <c r="D1755" i="4" s="1"/>
  <c r="C1755" i="4" a="1"/>
  <c r="C1755" i="4" s="1"/>
  <c r="I1755" i="4" a="1"/>
  <c r="I1755" i="4" s="1"/>
  <c r="H1755" i="4" a="1"/>
  <c r="H1755" i="4" s="1"/>
  <c r="B1755" i="4" a="1"/>
  <c r="B1755" i="4" s="1"/>
  <c r="G1755" i="4" a="1"/>
  <c r="G1755" i="4" s="1"/>
  <c r="F1755" i="4" a="1"/>
  <c r="F1755" i="4" s="1"/>
  <c r="L1749" i="4"/>
  <c r="M1749" i="4"/>
  <c r="N1749" i="4"/>
  <c r="O1750" i="4"/>
  <c r="A1757" i="4" l="1"/>
  <c r="H1756" i="4" a="1"/>
  <c r="H1756" i="4" s="1"/>
  <c r="C1756" i="4" a="1"/>
  <c r="C1756" i="4" s="1"/>
  <c r="G1756" i="4" a="1"/>
  <c r="G1756" i="4" s="1"/>
  <c r="B1756" i="4" a="1"/>
  <c r="B1756" i="4" s="1"/>
  <c r="F1756" i="4" a="1"/>
  <c r="F1756" i="4" s="1"/>
  <c r="E1756" i="4" a="1"/>
  <c r="E1756" i="4" s="1"/>
  <c r="I1756" i="4" a="1"/>
  <c r="I1756" i="4" s="1"/>
  <c r="D1756" i="4" a="1"/>
  <c r="D1756" i="4" s="1"/>
  <c r="L1750" i="4"/>
  <c r="M1750" i="4"/>
  <c r="N1750" i="4"/>
  <c r="O1751" i="4"/>
  <c r="L1751" i="4"/>
  <c r="A1758" i="4" l="1"/>
  <c r="G1757" i="4" a="1"/>
  <c r="G1757" i="4" s="1"/>
  <c r="F1757" i="4" a="1"/>
  <c r="F1757" i="4" s="1"/>
  <c r="E1757" i="4" a="1"/>
  <c r="E1757" i="4" s="1"/>
  <c r="D1757" i="4" a="1"/>
  <c r="D1757" i="4" s="1"/>
  <c r="I1757" i="4" a="1"/>
  <c r="I1757" i="4" s="1"/>
  <c r="C1757" i="4" a="1"/>
  <c r="C1757" i="4" s="1"/>
  <c r="H1757" i="4" a="1"/>
  <c r="H1757" i="4" s="1"/>
  <c r="B1757" i="4" a="1"/>
  <c r="B1757" i="4" s="1"/>
  <c r="N1751" i="4"/>
  <c r="M1751" i="4"/>
  <c r="O1752" i="4"/>
  <c r="A1759" i="4" l="1"/>
  <c r="E1758" i="4" a="1"/>
  <c r="E1758" i="4" s="1"/>
  <c r="D1758" i="4" a="1"/>
  <c r="D1758" i="4" s="1"/>
  <c r="I1758" i="4" a="1"/>
  <c r="I1758" i="4" s="1"/>
  <c r="C1758" i="4" a="1"/>
  <c r="C1758" i="4" s="1"/>
  <c r="H1758" i="4" a="1"/>
  <c r="H1758" i="4" s="1"/>
  <c r="B1758" i="4" a="1"/>
  <c r="B1758" i="4" s="1"/>
  <c r="G1758" i="4" a="1"/>
  <c r="G1758" i="4" s="1"/>
  <c r="F1758" i="4" a="1"/>
  <c r="F1758" i="4" s="1"/>
  <c r="L1752" i="4"/>
  <c r="N1752" i="4"/>
  <c r="M1752" i="4"/>
  <c r="O1753" i="4"/>
  <c r="A1760" i="4" l="1"/>
  <c r="H1759" i="4" a="1"/>
  <c r="H1759" i="4" s="1"/>
  <c r="B1759" i="4" a="1"/>
  <c r="B1759" i="4" s="1"/>
  <c r="G1759" i="4" a="1"/>
  <c r="G1759" i="4" s="1"/>
  <c r="F1759" i="4" a="1"/>
  <c r="F1759" i="4" s="1"/>
  <c r="E1759" i="4" a="1"/>
  <c r="E1759" i="4" s="1"/>
  <c r="D1759" i="4" a="1"/>
  <c r="D1759" i="4" s="1"/>
  <c r="I1759" i="4" a="1"/>
  <c r="I1759" i="4" s="1"/>
  <c r="C1759" i="4" a="1"/>
  <c r="C1759" i="4" s="1"/>
  <c r="L1753" i="4"/>
  <c r="M1753" i="4"/>
  <c r="O1754" i="4"/>
  <c r="N1753" i="4"/>
  <c r="A1761" i="4" l="1"/>
  <c r="F1760" i="4" a="1"/>
  <c r="F1760" i="4" s="1"/>
  <c r="E1760" i="4" a="1"/>
  <c r="E1760" i="4" s="1"/>
  <c r="I1760" i="4" a="1"/>
  <c r="I1760" i="4" s="1"/>
  <c r="D1760" i="4" a="1"/>
  <c r="D1760" i="4" s="1"/>
  <c r="H1760" i="4" a="1"/>
  <c r="H1760" i="4" s="1"/>
  <c r="C1760" i="4" a="1"/>
  <c r="C1760" i="4" s="1"/>
  <c r="G1760" i="4" a="1"/>
  <c r="G1760" i="4" s="1"/>
  <c r="B1760" i="4" a="1"/>
  <c r="B1760" i="4" s="1"/>
  <c r="L1754" i="4"/>
  <c r="M1754" i="4"/>
  <c r="O1755" i="4"/>
  <c r="N1754" i="4"/>
  <c r="A1762" i="4" l="1"/>
  <c r="D1761" i="4" a="1"/>
  <c r="D1761" i="4" s="1"/>
  <c r="I1761" i="4" a="1"/>
  <c r="I1761" i="4" s="1"/>
  <c r="C1761" i="4" a="1"/>
  <c r="C1761" i="4" s="1"/>
  <c r="H1761" i="4" a="1"/>
  <c r="H1761" i="4" s="1"/>
  <c r="B1761" i="4" a="1"/>
  <c r="B1761" i="4" s="1"/>
  <c r="G1761" i="4" a="1"/>
  <c r="G1761" i="4" s="1"/>
  <c r="F1761" i="4" a="1"/>
  <c r="F1761" i="4" s="1"/>
  <c r="E1761" i="4" a="1"/>
  <c r="E1761" i="4" s="1"/>
  <c r="N1755" i="4"/>
  <c r="L1755" i="4"/>
  <c r="O1756" i="4"/>
  <c r="M1755" i="4"/>
  <c r="A1763" i="4" l="1"/>
  <c r="H1762" i="4" a="1"/>
  <c r="H1762" i="4" s="1"/>
  <c r="B1762" i="4" a="1"/>
  <c r="B1762" i="4" s="1"/>
  <c r="G1762" i="4" a="1"/>
  <c r="G1762" i="4" s="1"/>
  <c r="F1762" i="4" a="1"/>
  <c r="F1762" i="4" s="1"/>
  <c r="E1762" i="4" a="1"/>
  <c r="E1762" i="4" s="1"/>
  <c r="D1762" i="4" a="1"/>
  <c r="D1762" i="4" s="1"/>
  <c r="I1762" i="4" a="1"/>
  <c r="I1762" i="4" s="1"/>
  <c r="C1762" i="4" a="1"/>
  <c r="C1762" i="4" s="1"/>
  <c r="L1756" i="4"/>
  <c r="L1757" i="4"/>
  <c r="O1757" i="4"/>
  <c r="M1756" i="4"/>
  <c r="N1756" i="4"/>
  <c r="A1764" i="4" l="1"/>
  <c r="E1763" i="4" a="1"/>
  <c r="E1763" i="4" s="1"/>
  <c r="D1763" i="4" a="1"/>
  <c r="D1763" i="4" s="1"/>
  <c r="I1763" i="4" a="1"/>
  <c r="I1763" i="4" s="1"/>
  <c r="C1763" i="4" a="1"/>
  <c r="C1763" i="4" s="1"/>
  <c r="H1763" i="4" a="1"/>
  <c r="H1763" i="4" s="1"/>
  <c r="B1763" i="4" a="1"/>
  <c r="B1763" i="4" s="1"/>
  <c r="G1763" i="4" a="1"/>
  <c r="G1763" i="4" s="1"/>
  <c r="F1763" i="4" a="1"/>
  <c r="F1763" i="4" s="1"/>
  <c r="M1757" i="4"/>
  <c r="N1757" i="4"/>
  <c r="O1758" i="4"/>
  <c r="A1765" i="4" l="1"/>
  <c r="H1764" i="4" a="1"/>
  <c r="H1764" i="4" s="1"/>
  <c r="C1764" i="4" a="1"/>
  <c r="C1764" i="4" s="1"/>
  <c r="G1764" i="4" a="1"/>
  <c r="G1764" i="4" s="1"/>
  <c r="B1764" i="4" a="1"/>
  <c r="B1764" i="4" s="1"/>
  <c r="F1764" i="4" a="1"/>
  <c r="F1764" i="4" s="1"/>
  <c r="E1764" i="4" a="1"/>
  <c r="E1764" i="4" s="1"/>
  <c r="I1764" i="4" a="1"/>
  <c r="I1764" i="4" s="1"/>
  <c r="D1764" i="4" a="1"/>
  <c r="D1764" i="4" s="1"/>
  <c r="L1758" i="4"/>
  <c r="N1758" i="4"/>
  <c r="O1759" i="4"/>
  <c r="M1758" i="4"/>
  <c r="A1766" i="4" l="1"/>
  <c r="G1765" i="4" a="1"/>
  <c r="G1765" i="4" s="1"/>
  <c r="F1765" i="4" a="1"/>
  <c r="F1765" i="4" s="1"/>
  <c r="E1765" i="4" a="1"/>
  <c r="E1765" i="4" s="1"/>
  <c r="D1765" i="4" a="1"/>
  <c r="D1765" i="4" s="1"/>
  <c r="I1765" i="4" a="1"/>
  <c r="I1765" i="4" s="1"/>
  <c r="C1765" i="4" a="1"/>
  <c r="C1765" i="4" s="1"/>
  <c r="H1765" i="4" a="1"/>
  <c r="H1765" i="4" s="1"/>
  <c r="B1765" i="4" a="1"/>
  <c r="B1765" i="4" s="1"/>
  <c r="L1759" i="4"/>
  <c r="O1760" i="4"/>
  <c r="M1759" i="4"/>
  <c r="N1759" i="4"/>
  <c r="A1767" i="4" l="1"/>
  <c r="E1766" i="4" a="1"/>
  <c r="E1766" i="4" s="1"/>
  <c r="D1766" i="4" a="1"/>
  <c r="D1766" i="4" s="1"/>
  <c r="I1766" i="4" a="1"/>
  <c r="I1766" i="4" s="1"/>
  <c r="C1766" i="4" a="1"/>
  <c r="C1766" i="4" s="1"/>
  <c r="H1766" i="4" a="1"/>
  <c r="H1766" i="4" s="1"/>
  <c r="B1766" i="4" a="1"/>
  <c r="B1766" i="4" s="1"/>
  <c r="G1766" i="4" a="1"/>
  <c r="G1766" i="4" s="1"/>
  <c r="F1766" i="4" a="1"/>
  <c r="F1766" i="4" s="1"/>
  <c r="N1760" i="4"/>
  <c r="O1761" i="4"/>
  <c r="L1760" i="4"/>
  <c r="M1760" i="4"/>
  <c r="A1768" i="4" l="1"/>
  <c r="H1767" i="4" a="1"/>
  <c r="H1767" i="4" s="1"/>
  <c r="B1767" i="4" a="1"/>
  <c r="B1767" i="4" s="1"/>
  <c r="G1767" i="4" a="1"/>
  <c r="G1767" i="4" s="1"/>
  <c r="F1767" i="4" a="1"/>
  <c r="F1767" i="4" s="1"/>
  <c r="E1767" i="4" a="1"/>
  <c r="E1767" i="4" s="1"/>
  <c r="D1767" i="4" a="1"/>
  <c r="D1767" i="4" s="1"/>
  <c r="I1767" i="4" a="1"/>
  <c r="I1767" i="4" s="1"/>
  <c r="C1767" i="4" a="1"/>
  <c r="C1767" i="4" s="1"/>
  <c r="L1761" i="4"/>
  <c r="O1762" i="4"/>
  <c r="M1761" i="4"/>
  <c r="N1761" i="4"/>
  <c r="A1769" i="4" l="1"/>
  <c r="F1768" i="4" a="1"/>
  <c r="F1768" i="4" s="1"/>
  <c r="E1768" i="4" a="1"/>
  <c r="E1768" i="4" s="1"/>
  <c r="I1768" i="4" a="1"/>
  <c r="I1768" i="4" s="1"/>
  <c r="D1768" i="4" a="1"/>
  <c r="D1768" i="4" s="1"/>
  <c r="H1768" i="4" a="1"/>
  <c r="H1768" i="4" s="1"/>
  <c r="C1768" i="4" a="1"/>
  <c r="C1768" i="4" s="1"/>
  <c r="G1768" i="4" a="1"/>
  <c r="G1768" i="4" s="1"/>
  <c r="B1768" i="4" a="1"/>
  <c r="B1768" i="4" s="1"/>
  <c r="M1762" i="4"/>
  <c r="L1762" i="4"/>
  <c r="O1763" i="4"/>
  <c r="N1762" i="4"/>
  <c r="A1770" i="4" l="1"/>
  <c r="D1769" i="4" a="1"/>
  <c r="D1769" i="4" s="1"/>
  <c r="H1769" i="4" a="1"/>
  <c r="H1769" i="4" s="1"/>
  <c r="C1769" i="4" a="1"/>
  <c r="C1769" i="4" s="1"/>
  <c r="B1769" i="4" a="1"/>
  <c r="B1769" i="4" s="1"/>
  <c r="G1769" i="4" a="1"/>
  <c r="G1769" i="4" s="1"/>
  <c r="F1769" i="4" a="1"/>
  <c r="F1769" i="4" s="1"/>
  <c r="E1769" i="4" a="1"/>
  <c r="E1769" i="4" s="1"/>
  <c r="I1769" i="4" a="1"/>
  <c r="I1769" i="4" s="1"/>
  <c r="M1763" i="4"/>
  <c r="L1763" i="4"/>
  <c r="N1763" i="4"/>
  <c r="O1764" i="4"/>
  <c r="A1771" i="4" l="1"/>
  <c r="F1770" i="4" a="1"/>
  <c r="F1770" i="4" s="1"/>
  <c r="E1770" i="4" a="1"/>
  <c r="E1770" i="4" s="1"/>
  <c r="I1770" i="4" a="1"/>
  <c r="I1770" i="4" s="1"/>
  <c r="D1770" i="4" a="1"/>
  <c r="D1770" i="4" s="1"/>
  <c r="C1770" i="4" a="1"/>
  <c r="C1770" i="4" s="1"/>
  <c r="H1770" i="4" a="1"/>
  <c r="H1770" i="4" s="1"/>
  <c r="G1770" i="4" a="1"/>
  <c r="G1770" i="4" s="1"/>
  <c r="B1770" i="4" a="1"/>
  <c r="B1770" i="4" s="1"/>
  <c r="L1764" i="4"/>
  <c r="O1765" i="4"/>
  <c r="M1764" i="4"/>
  <c r="N1764" i="4"/>
  <c r="A1772" i="4" l="1"/>
  <c r="G1771" i="4" a="1"/>
  <c r="G1771" i="4" s="1"/>
  <c r="B1771" i="4" a="1"/>
  <c r="B1771" i="4" s="1"/>
  <c r="F1771" i="4" a="1"/>
  <c r="F1771" i="4" s="1"/>
  <c r="E1771" i="4" a="1"/>
  <c r="E1771" i="4" s="1"/>
  <c r="I1771" i="4" a="1"/>
  <c r="I1771" i="4" s="1"/>
  <c r="D1771" i="4" a="1"/>
  <c r="D1771" i="4" s="1"/>
  <c r="H1771" i="4" a="1"/>
  <c r="H1771" i="4" s="1"/>
  <c r="C1771" i="4" a="1"/>
  <c r="C1771" i="4" s="1"/>
  <c r="M1765" i="4"/>
  <c r="N1765" i="4"/>
  <c r="L1765" i="4"/>
  <c r="O1766" i="4"/>
  <c r="A1773" i="4" l="1"/>
  <c r="D1772" i="4" a="1"/>
  <c r="D1772" i="4" s="1"/>
  <c r="H1772" i="4" a="1"/>
  <c r="H1772" i="4" s="1"/>
  <c r="C1772" i="4" a="1"/>
  <c r="C1772" i="4" s="1"/>
  <c r="G1772" i="4" a="1"/>
  <c r="G1772" i="4" s="1"/>
  <c r="B1772" i="4" a="1"/>
  <c r="B1772" i="4" s="1"/>
  <c r="F1772" i="4" a="1"/>
  <c r="F1772" i="4" s="1"/>
  <c r="E1772" i="4" a="1"/>
  <c r="E1772" i="4" s="1"/>
  <c r="I1772" i="4" a="1"/>
  <c r="I1772" i="4" s="1"/>
  <c r="N1766" i="4"/>
  <c r="L1766" i="4"/>
  <c r="O1767" i="4"/>
  <c r="M1766" i="4"/>
  <c r="A1774" i="4" l="1"/>
  <c r="E1773" i="4" a="1"/>
  <c r="E1773" i="4" s="1"/>
  <c r="I1773" i="4" a="1"/>
  <c r="I1773" i="4" s="1"/>
  <c r="D1773" i="4" a="1"/>
  <c r="D1773" i="4" s="1"/>
  <c r="H1773" i="4" a="1"/>
  <c r="H1773" i="4" s="1"/>
  <c r="C1773" i="4" a="1"/>
  <c r="C1773" i="4" s="1"/>
  <c r="G1773" i="4" a="1"/>
  <c r="G1773" i="4" s="1"/>
  <c r="B1773" i="4" a="1"/>
  <c r="B1773" i="4" s="1"/>
  <c r="F1773" i="4" a="1"/>
  <c r="F1773" i="4" s="1"/>
  <c r="M1767" i="4"/>
  <c r="N1767" i="4"/>
  <c r="O1768" i="4"/>
  <c r="L1767" i="4"/>
  <c r="A1775" i="4" l="1"/>
  <c r="F1774" i="4" a="1"/>
  <c r="F1774" i="4" s="1"/>
  <c r="E1774" i="4" a="1"/>
  <c r="E1774" i="4" s="1"/>
  <c r="I1774" i="4" a="1"/>
  <c r="I1774" i="4" s="1"/>
  <c r="D1774" i="4" a="1"/>
  <c r="D1774" i="4" s="1"/>
  <c r="H1774" i="4" a="1"/>
  <c r="H1774" i="4" s="1"/>
  <c r="C1774" i="4" a="1"/>
  <c r="C1774" i="4" s="1"/>
  <c r="G1774" i="4" a="1"/>
  <c r="G1774" i="4" s="1"/>
  <c r="B1774" i="4" a="1"/>
  <c r="B1774" i="4" s="1"/>
  <c r="M1768" i="4"/>
  <c r="N1768" i="4"/>
  <c r="L1768" i="4"/>
  <c r="O1769" i="4"/>
  <c r="A1776" i="4" l="1"/>
  <c r="G1775" i="4" a="1"/>
  <c r="G1775" i="4" s="1"/>
  <c r="B1775" i="4" a="1"/>
  <c r="B1775" i="4" s="1"/>
  <c r="F1775" i="4" a="1"/>
  <c r="F1775" i="4" s="1"/>
  <c r="E1775" i="4" a="1"/>
  <c r="E1775" i="4" s="1"/>
  <c r="I1775" i="4" a="1"/>
  <c r="I1775" i="4" s="1"/>
  <c r="D1775" i="4" a="1"/>
  <c r="D1775" i="4" s="1"/>
  <c r="H1775" i="4" a="1"/>
  <c r="H1775" i="4" s="1"/>
  <c r="C1775" i="4" a="1"/>
  <c r="C1775" i="4" s="1"/>
  <c r="M1769" i="4"/>
  <c r="N1769" i="4"/>
  <c r="L1769" i="4"/>
  <c r="O1770" i="4"/>
  <c r="A1777" i="4" l="1"/>
  <c r="D1776" i="4" a="1"/>
  <c r="D1776" i="4" s="1"/>
  <c r="H1776" i="4" a="1"/>
  <c r="H1776" i="4" s="1"/>
  <c r="C1776" i="4" a="1"/>
  <c r="C1776" i="4" s="1"/>
  <c r="G1776" i="4" a="1"/>
  <c r="G1776" i="4" s="1"/>
  <c r="B1776" i="4" a="1"/>
  <c r="B1776" i="4" s="1"/>
  <c r="F1776" i="4" a="1"/>
  <c r="F1776" i="4" s="1"/>
  <c r="E1776" i="4" a="1"/>
  <c r="E1776" i="4" s="1"/>
  <c r="I1776" i="4" a="1"/>
  <c r="I1776" i="4" s="1"/>
  <c r="M1770" i="4"/>
  <c r="O1771" i="4"/>
  <c r="N1770" i="4"/>
  <c r="L1770" i="4"/>
  <c r="A1778" i="4" l="1"/>
  <c r="E1777" i="4" a="1"/>
  <c r="E1777" i="4" s="1"/>
  <c r="I1777" i="4" a="1"/>
  <c r="I1777" i="4" s="1"/>
  <c r="D1777" i="4" a="1"/>
  <c r="D1777" i="4" s="1"/>
  <c r="H1777" i="4" a="1"/>
  <c r="H1777" i="4" s="1"/>
  <c r="C1777" i="4" a="1"/>
  <c r="C1777" i="4" s="1"/>
  <c r="G1777" i="4" a="1"/>
  <c r="G1777" i="4" s="1"/>
  <c r="B1777" i="4" a="1"/>
  <c r="B1777" i="4" s="1"/>
  <c r="F1777" i="4" a="1"/>
  <c r="F1777" i="4" s="1"/>
  <c r="N1771" i="4"/>
  <c r="L1771" i="4"/>
  <c r="O1772" i="4"/>
  <c r="M1771" i="4"/>
  <c r="A1779" i="4" l="1"/>
  <c r="F1778" i="4" a="1"/>
  <c r="F1778" i="4" s="1"/>
  <c r="E1778" i="4" a="1"/>
  <c r="E1778" i="4" s="1"/>
  <c r="I1778" i="4" a="1"/>
  <c r="I1778" i="4" s="1"/>
  <c r="D1778" i="4" a="1"/>
  <c r="D1778" i="4" s="1"/>
  <c r="H1778" i="4" a="1"/>
  <c r="H1778" i="4" s="1"/>
  <c r="C1778" i="4" a="1"/>
  <c r="C1778" i="4" s="1"/>
  <c r="G1778" i="4" a="1"/>
  <c r="G1778" i="4" s="1"/>
  <c r="B1778" i="4" a="1"/>
  <c r="B1778" i="4" s="1"/>
  <c r="L1772" i="4"/>
  <c r="O1773" i="4"/>
  <c r="M1772" i="4"/>
  <c r="N1772" i="4"/>
  <c r="A1780" i="4" l="1"/>
  <c r="G1779" i="4" a="1"/>
  <c r="G1779" i="4" s="1"/>
  <c r="B1779" i="4" a="1"/>
  <c r="B1779" i="4" s="1"/>
  <c r="F1779" i="4" a="1"/>
  <c r="F1779" i="4" s="1"/>
  <c r="E1779" i="4" a="1"/>
  <c r="E1779" i="4" s="1"/>
  <c r="I1779" i="4" a="1"/>
  <c r="I1779" i="4" s="1"/>
  <c r="D1779" i="4" a="1"/>
  <c r="D1779" i="4" s="1"/>
  <c r="H1779" i="4" a="1"/>
  <c r="H1779" i="4" s="1"/>
  <c r="C1779" i="4" a="1"/>
  <c r="C1779" i="4" s="1"/>
  <c r="L1773" i="4"/>
  <c r="M1773" i="4"/>
  <c r="N1773" i="4"/>
  <c r="O1774" i="4"/>
  <c r="A1781" i="4" l="1"/>
  <c r="D1780" i="4" a="1"/>
  <c r="D1780" i="4" s="1"/>
  <c r="H1780" i="4" a="1"/>
  <c r="H1780" i="4" s="1"/>
  <c r="C1780" i="4" a="1"/>
  <c r="C1780" i="4" s="1"/>
  <c r="G1780" i="4" a="1"/>
  <c r="G1780" i="4" s="1"/>
  <c r="B1780" i="4" a="1"/>
  <c r="B1780" i="4" s="1"/>
  <c r="F1780" i="4" a="1"/>
  <c r="F1780" i="4" s="1"/>
  <c r="E1780" i="4" a="1"/>
  <c r="E1780" i="4" s="1"/>
  <c r="I1780" i="4" a="1"/>
  <c r="I1780" i="4" s="1"/>
  <c r="L1774" i="4"/>
  <c r="N1774" i="4"/>
  <c r="O1775" i="4"/>
  <c r="M1774" i="4"/>
  <c r="A1782" i="4" l="1"/>
  <c r="E1781" i="4" a="1"/>
  <c r="E1781" i="4" s="1"/>
  <c r="I1781" i="4" a="1"/>
  <c r="I1781" i="4" s="1"/>
  <c r="D1781" i="4" a="1"/>
  <c r="D1781" i="4" s="1"/>
  <c r="H1781" i="4" a="1"/>
  <c r="H1781" i="4" s="1"/>
  <c r="C1781" i="4" a="1"/>
  <c r="C1781" i="4" s="1"/>
  <c r="G1781" i="4" a="1"/>
  <c r="G1781" i="4" s="1"/>
  <c r="B1781" i="4" a="1"/>
  <c r="B1781" i="4" s="1"/>
  <c r="F1781" i="4" a="1"/>
  <c r="F1781" i="4" s="1"/>
  <c r="N1775" i="4"/>
  <c r="L1775" i="4"/>
  <c r="M1775" i="4"/>
  <c r="M1776" i="4"/>
  <c r="O1776" i="4"/>
  <c r="A1783" i="4" l="1"/>
  <c r="H1782" i="4" a="1"/>
  <c r="H1782" i="4" s="1"/>
  <c r="G1782" i="4" a="1"/>
  <c r="G1782" i="4" s="1"/>
  <c r="E1782" i="4" a="1"/>
  <c r="E1782" i="4" s="1"/>
  <c r="F1782" i="4" a="1"/>
  <c r="F1782" i="4" s="1"/>
  <c r="D1782" i="4" a="1"/>
  <c r="D1782" i="4" s="1"/>
  <c r="C1782" i="4" a="1"/>
  <c r="C1782" i="4" s="1"/>
  <c r="I1782" i="4" a="1"/>
  <c r="I1782" i="4" s="1"/>
  <c r="B1782" i="4" a="1"/>
  <c r="B1782" i="4" s="1"/>
  <c r="L1776" i="4"/>
  <c r="L1777" i="4"/>
  <c r="O1777" i="4"/>
  <c r="N1776" i="4"/>
  <c r="A1784" i="4" l="1"/>
  <c r="F1783" i="4" a="1"/>
  <c r="F1783" i="4" s="1"/>
  <c r="E1783" i="4" a="1"/>
  <c r="E1783" i="4" s="1"/>
  <c r="H1783" i="4" a="1"/>
  <c r="H1783" i="4" s="1"/>
  <c r="C1783" i="4" a="1"/>
  <c r="C1783" i="4" s="1"/>
  <c r="B1783" i="4" a="1"/>
  <c r="B1783" i="4" s="1"/>
  <c r="I1783" i="4" a="1"/>
  <c r="I1783" i="4" s="1"/>
  <c r="G1783" i="4" a="1"/>
  <c r="G1783" i="4" s="1"/>
  <c r="D1783" i="4" a="1"/>
  <c r="D1783" i="4" s="1"/>
  <c r="N1777" i="4"/>
  <c r="O1778" i="4"/>
  <c r="M1777" i="4"/>
  <c r="A1785" i="4" l="1"/>
  <c r="E1784" i="4" a="1"/>
  <c r="E1784" i="4" s="1"/>
  <c r="C1784" i="4" a="1"/>
  <c r="C1784" i="4" s="1"/>
  <c r="H1784" i="4" a="1"/>
  <c r="H1784" i="4" s="1"/>
  <c r="B1784" i="4" a="1"/>
  <c r="B1784" i="4" s="1"/>
  <c r="F1784" i="4" a="1"/>
  <c r="F1784" i="4" s="1"/>
  <c r="I1784" i="4" a="1"/>
  <c r="I1784" i="4" s="1"/>
  <c r="G1784" i="4" a="1"/>
  <c r="G1784" i="4" s="1"/>
  <c r="D1784" i="4" a="1"/>
  <c r="D1784" i="4" s="1"/>
  <c r="L1778" i="4"/>
  <c r="M1778" i="4"/>
  <c r="O1779" i="4"/>
  <c r="N1778" i="4"/>
  <c r="A1786" i="4" l="1"/>
  <c r="H1785" i="4" a="1"/>
  <c r="H1785" i="4" s="1"/>
  <c r="B1785" i="4" a="1"/>
  <c r="B1785" i="4" s="1"/>
  <c r="G1785" i="4" a="1"/>
  <c r="G1785" i="4" s="1"/>
  <c r="F1785" i="4" a="1"/>
  <c r="F1785" i="4" s="1"/>
  <c r="I1785" i="4" a="1"/>
  <c r="I1785" i="4" s="1"/>
  <c r="D1785" i="4" a="1"/>
  <c r="D1785" i="4" s="1"/>
  <c r="C1785" i="4" a="1"/>
  <c r="C1785" i="4" s="1"/>
  <c r="E1785" i="4" a="1"/>
  <c r="E1785" i="4" s="1"/>
  <c r="L1779" i="4"/>
  <c r="M1779" i="4"/>
  <c r="N1779" i="4"/>
  <c r="O1780" i="4"/>
  <c r="M1780" i="4"/>
  <c r="A1787" i="4" l="1"/>
  <c r="E1786" i="4" a="1"/>
  <c r="E1786" i="4" s="1"/>
  <c r="D1786" i="4" a="1"/>
  <c r="D1786" i="4" s="1"/>
  <c r="I1786" i="4" a="1"/>
  <c r="I1786" i="4" s="1"/>
  <c r="C1786" i="4" a="1"/>
  <c r="C1786" i="4" s="1"/>
  <c r="H1786" i="4" a="1"/>
  <c r="H1786" i="4" s="1"/>
  <c r="G1786" i="4" a="1"/>
  <c r="G1786" i="4" s="1"/>
  <c r="F1786" i="4" a="1"/>
  <c r="F1786" i="4" s="1"/>
  <c r="B1786" i="4" a="1"/>
  <c r="B1786" i="4" s="1"/>
  <c r="N1780" i="4"/>
  <c r="L1780" i="4"/>
  <c r="O1781" i="4"/>
  <c r="A1788" i="4" l="1"/>
  <c r="I1787" i="4" a="1"/>
  <c r="I1787" i="4" s="1"/>
  <c r="D1787" i="4" a="1"/>
  <c r="D1787" i="4" s="1"/>
  <c r="H1787" i="4" a="1"/>
  <c r="H1787" i="4" s="1"/>
  <c r="C1787" i="4" a="1"/>
  <c r="C1787" i="4" s="1"/>
  <c r="B1787" i="4" a="1"/>
  <c r="B1787" i="4" s="1"/>
  <c r="G1787" i="4" a="1"/>
  <c r="G1787" i="4" s="1"/>
  <c r="F1787" i="4" a="1"/>
  <c r="F1787" i="4" s="1"/>
  <c r="E1787" i="4" a="1"/>
  <c r="E1787" i="4" s="1"/>
  <c r="L1781" i="4"/>
  <c r="M1781" i="4"/>
  <c r="N1781" i="4"/>
  <c r="O1782" i="4"/>
  <c r="A1789" i="4" l="1"/>
  <c r="G1788" i="4" a="1"/>
  <c r="G1788" i="4" s="1"/>
  <c r="F1788" i="4" a="1"/>
  <c r="F1788" i="4" s="1"/>
  <c r="E1788" i="4" a="1"/>
  <c r="E1788" i="4" s="1"/>
  <c r="I1788" i="4" a="1"/>
  <c r="I1788" i="4" s="1"/>
  <c r="H1788" i="4" a="1"/>
  <c r="H1788" i="4" s="1"/>
  <c r="C1788" i="4" a="1"/>
  <c r="C1788" i="4" s="1"/>
  <c r="B1788" i="4" a="1"/>
  <c r="B1788" i="4" s="1"/>
  <c r="D1788" i="4" a="1"/>
  <c r="D1788" i="4" s="1"/>
  <c r="M1782" i="4"/>
  <c r="N1782" i="4"/>
  <c r="L1782" i="4"/>
  <c r="O1783" i="4"/>
  <c r="A1790" i="4" l="1"/>
  <c r="E1789" i="4" a="1"/>
  <c r="E1789" i="4" s="1"/>
  <c r="I1789" i="4" a="1"/>
  <c r="I1789" i="4" s="1"/>
  <c r="C1789" i="4" a="1"/>
  <c r="C1789" i="4" s="1"/>
  <c r="B1789" i="4" a="1"/>
  <c r="B1789" i="4" s="1"/>
  <c r="H1789" i="4" a="1"/>
  <c r="H1789" i="4" s="1"/>
  <c r="G1789" i="4" a="1"/>
  <c r="G1789" i="4" s="1"/>
  <c r="F1789" i="4" a="1"/>
  <c r="F1789" i="4" s="1"/>
  <c r="D1789" i="4" a="1"/>
  <c r="D1789" i="4" s="1"/>
  <c r="M1783" i="4"/>
  <c r="L1783" i="4"/>
  <c r="N1783" i="4"/>
  <c r="O1784" i="4"/>
  <c r="A1791" i="4" l="1"/>
  <c r="C1790" i="4" a="1"/>
  <c r="C1790" i="4" s="1"/>
  <c r="H1790" i="4" a="1"/>
  <c r="H1790" i="4" s="1"/>
  <c r="B1790" i="4" a="1"/>
  <c r="B1790" i="4" s="1"/>
  <c r="G1790" i="4" a="1"/>
  <c r="G1790" i="4" s="1"/>
  <c r="F1790" i="4" a="1"/>
  <c r="F1790" i="4" s="1"/>
  <c r="E1790" i="4" a="1"/>
  <c r="E1790" i="4" s="1"/>
  <c r="I1790" i="4" a="1"/>
  <c r="I1790" i="4" s="1"/>
  <c r="D1790" i="4" a="1"/>
  <c r="D1790" i="4" s="1"/>
  <c r="L1784" i="4"/>
  <c r="O1785" i="4"/>
  <c r="M1784" i="4"/>
  <c r="N1784" i="4"/>
  <c r="A1792" i="4" l="1"/>
  <c r="G1791" i="4" a="1"/>
  <c r="G1791" i="4" s="1"/>
  <c r="F1791" i="4" a="1"/>
  <c r="F1791" i="4" s="1"/>
  <c r="E1791" i="4" a="1"/>
  <c r="E1791" i="4" s="1"/>
  <c r="D1791" i="4" a="1"/>
  <c r="D1791" i="4" s="1"/>
  <c r="I1791" i="4" a="1"/>
  <c r="I1791" i="4" s="1"/>
  <c r="C1791" i="4" a="1"/>
  <c r="C1791" i="4" s="1"/>
  <c r="H1791" i="4" a="1"/>
  <c r="H1791" i="4" s="1"/>
  <c r="B1791" i="4" a="1"/>
  <c r="B1791" i="4" s="1"/>
  <c r="M1785" i="4"/>
  <c r="N1785" i="4"/>
  <c r="L1785" i="4"/>
  <c r="O1786" i="4"/>
  <c r="A1793" i="4" l="1"/>
  <c r="E1792" i="4" a="1"/>
  <c r="E1792" i="4" s="1"/>
  <c r="I1792" i="4" a="1"/>
  <c r="I1792" i="4" s="1"/>
  <c r="D1792" i="4" a="1"/>
  <c r="D1792" i="4" s="1"/>
  <c r="H1792" i="4" a="1"/>
  <c r="H1792" i="4" s="1"/>
  <c r="C1792" i="4" a="1"/>
  <c r="C1792" i="4" s="1"/>
  <c r="B1792" i="4" a="1"/>
  <c r="B1792" i="4" s="1"/>
  <c r="G1792" i="4" a="1"/>
  <c r="G1792" i="4" s="1"/>
  <c r="F1792" i="4" a="1"/>
  <c r="F1792" i="4" s="1"/>
  <c r="M1786" i="4"/>
  <c r="N1786" i="4"/>
  <c r="L1786" i="4"/>
  <c r="O1787" i="4"/>
  <c r="A1794" i="4" l="1"/>
  <c r="B1793" i="4" a="1"/>
  <c r="B1793" i="4" s="1"/>
  <c r="H1793" i="4" a="1"/>
  <c r="H1793" i="4" s="1"/>
  <c r="G1793" i="4" a="1"/>
  <c r="G1793" i="4" s="1"/>
  <c r="F1793" i="4" a="1"/>
  <c r="F1793" i="4" s="1"/>
  <c r="E1793" i="4" a="1"/>
  <c r="E1793" i="4" s="1"/>
  <c r="D1793" i="4" a="1"/>
  <c r="D1793" i="4" s="1"/>
  <c r="I1793" i="4" a="1"/>
  <c r="I1793" i="4" s="1"/>
  <c r="C1793" i="4" a="1"/>
  <c r="C1793" i="4" s="1"/>
  <c r="M1787" i="4"/>
  <c r="N1787" i="4"/>
  <c r="L1787" i="4"/>
  <c r="O1788" i="4"/>
  <c r="A1795" i="4" l="1"/>
  <c r="F1794" i="4" a="1"/>
  <c r="F1794" i="4" s="1"/>
  <c r="E1794" i="4" a="1"/>
  <c r="E1794" i="4" s="1"/>
  <c r="I1794" i="4" a="1"/>
  <c r="I1794" i="4" s="1"/>
  <c r="D1794" i="4" a="1"/>
  <c r="D1794" i="4" s="1"/>
  <c r="C1794" i="4" a="1"/>
  <c r="C1794" i="4" s="1"/>
  <c r="H1794" i="4" a="1"/>
  <c r="H1794" i="4" s="1"/>
  <c r="B1794" i="4" a="1"/>
  <c r="B1794" i="4" s="1"/>
  <c r="G1794" i="4" a="1"/>
  <c r="G1794" i="4" s="1"/>
  <c r="M1788" i="4"/>
  <c r="N1788" i="4"/>
  <c r="L1788" i="4"/>
  <c r="O1789" i="4"/>
  <c r="A1796" i="4" l="1"/>
  <c r="D1795" i="4" a="1"/>
  <c r="D1795" i="4" s="1"/>
  <c r="I1795" i="4" a="1"/>
  <c r="I1795" i="4" s="1"/>
  <c r="C1795" i="4" a="1"/>
  <c r="C1795" i="4" s="1"/>
  <c r="H1795" i="4" a="1"/>
  <c r="H1795" i="4" s="1"/>
  <c r="B1795" i="4" a="1"/>
  <c r="B1795" i="4" s="1"/>
  <c r="G1795" i="4" a="1"/>
  <c r="G1795" i="4" s="1"/>
  <c r="F1795" i="4" a="1"/>
  <c r="F1795" i="4" s="1"/>
  <c r="E1795" i="4" a="1"/>
  <c r="E1795" i="4" s="1"/>
  <c r="M1789" i="4"/>
  <c r="N1789" i="4"/>
  <c r="L1789" i="4"/>
  <c r="O1790" i="4"/>
  <c r="A1797" i="4" l="1"/>
  <c r="H1796" i="4" a="1"/>
  <c r="H1796" i="4" s="1"/>
  <c r="B1796" i="4" a="1"/>
  <c r="B1796" i="4" s="1"/>
  <c r="G1796" i="4" a="1"/>
  <c r="G1796" i="4" s="1"/>
  <c r="F1796" i="4" a="1"/>
  <c r="F1796" i="4" s="1"/>
  <c r="E1796" i="4" a="1"/>
  <c r="E1796" i="4" s="1"/>
  <c r="I1796" i="4" a="1"/>
  <c r="I1796" i="4" s="1"/>
  <c r="D1796" i="4" a="1"/>
  <c r="D1796" i="4" s="1"/>
  <c r="C1796" i="4" a="1"/>
  <c r="C1796" i="4" s="1"/>
  <c r="L1790" i="4"/>
  <c r="O1791" i="4"/>
  <c r="M1790" i="4"/>
  <c r="N1790" i="4"/>
  <c r="A1798" i="4" l="1"/>
  <c r="G1797" i="4" a="1"/>
  <c r="G1797" i="4" s="1"/>
  <c r="F1797" i="4" a="1"/>
  <c r="F1797" i="4" s="1"/>
  <c r="E1797" i="4" a="1"/>
  <c r="E1797" i="4" s="1"/>
  <c r="D1797" i="4" a="1"/>
  <c r="D1797" i="4" s="1"/>
  <c r="I1797" i="4" a="1"/>
  <c r="I1797" i="4" s="1"/>
  <c r="C1797" i="4" a="1"/>
  <c r="C1797" i="4" s="1"/>
  <c r="B1797" i="4" a="1"/>
  <c r="B1797" i="4" s="1"/>
  <c r="H1797" i="4" a="1"/>
  <c r="H1797" i="4" s="1"/>
  <c r="L1791" i="4"/>
  <c r="O1792" i="4"/>
  <c r="M1791" i="4"/>
  <c r="N1791" i="4"/>
  <c r="A1799" i="4" l="1"/>
  <c r="E1798" i="4" a="1"/>
  <c r="E1798" i="4" s="1"/>
  <c r="D1798" i="4" a="1"/>
  <c r="D1798" i="4" s="1"/>
  <c r="I1798" i="4" a="1"/>
  <c r="I1798" i="4" s="1"/>
  <c r="C1798" i="4" a="1"/>
  <c r="C1798" i="4" s="1"/>
  <c r="B1798" i="4" a="1"/>
  <c r="B1798" i="4" s="1"/>
  <c r="H1798" i="4" a="1"/>
  <c r="H1798" i="4" s="1"/>
  <c r="G1798" i="4" a="1"/>
  <c r="G1798" i="4" s="1"/>
  <c r="F1798" i="4" a="1"/>
  <c r="F1798" i="4" s="1"/>
  <c r="L1792" i="4"/>
  <c r="O1793" i="4"/>
  <c r="M1792" i="4"/>
  <c r="N1792" i="4"/>
  <c r="A1800" i="4" l="1"/>
  <c r="I1799" i="4" a="1"/>
  <c r="I1799" i="4" s="1"/>
  <c r="C1799" i="4" a="1"/>
  <c r="C1799" i="4" s="1"/>
  <c r="H1799" i="4" a="1"/>
  <c r="H1799" i="4" s="1"/>
  <c r="B1799" i="4" a="1"/>
  <c r="B1799" i="4" s="1"/>
  <c r="G1799" i="4" a="1"/>
  <c r="G1799" i="4" s="1"/>
  <c r="F1799" i="4" a="1"/>
  <c r="F1799" i="4" s="1"/>
  <c r="E1799" i="4" a="1"/>
  <c r="E1799" i="4" s="1"/>
  <c r="D1799" i="4" a="1"/>
  <c r="D1799" i="4" s="1"/>
  <c r="M1793" i="4"/>
  <c r="N1793" i="4"/>
  <c r="L1793" i="4"/>
  <c r="O1794" i="4"/>
  <c r="A1801" i="4" l="1"/>
  <c r="G1800" i="4" a="1"/>
  <c r="G1800" i="4" s="1"/>
  <c r="F1800" i="4" a="1"/>
  <c r="F1800" i="4" s="1"/>
  <c r="E1800" i="4" a="1"/>
  <c r="E1800" i="4" s="1"/>
  <c r="I1800" i="4" a="1"/>
  <c r="I1800" i="4" s="1"/>
  <c r="D1800" i="4" a="1"/>
  <c r="D1800" i="4" s="1"/>
  <c r="C1800" i="4" a="1"/>
  <c r="C1800" i="4" s="1"/>
  <c r="H1800" i="4" a="1"/>
  <c r="H1800" i="4" s="1"/>
  <c r="B1800" i="4" a="1"/>
  <c r="B1800" i="4" s="1"/>
  <c r="N1794" i="4"/>
  <c r="L1794" i="4"/>
  <c r="O1795" i="4"/>
  <c r="M1794" i="4"/>
  <c r="A1802" i="4" l="1"/>
  <c r="F1801" i="4" a="1"/>
  <c r="F1801" i="4" s="1"/>
  <c r="E1801" i="4" a="1"/>
  <c r="E1801" i="4" s="1"/>
  <c r="D1801" i="4" a="1"/>
  <c r="D1801" i="4" s="1"/>
  <c r="I1801" i="4" a="1"/>
  <c r="I1801" i="4" s="1"/>
  <c r="C1801" i="4" a="1"/>
  <c r="C1801" i="4" s="1"/>
  <c r="B1801" i="4" a="1"/>
  <c r="B1801" i="4" s="1"/>
  <c r="H1801" i="4" a="1"/>
  <c r="H1801" i="4" s="1"/>
  <c r="G1801" i="4" a="1"/>
  <c r="G1801" i="4" s="1"/>
  <c r="M1795" i="4"/>
  <c r="L1795" i="4"/>
  <c r="O1796" i="4"/>
  <c r="N1795" i="4"/>
  <c r="A1803" i="4" l="1"/>
  <c r="D1802" i="4" a="1"/>
  <c r="D1802" i="4" s="1"/>
  <c r="I1802" i="4" a="1"/>
  <c r="I1802" i="4" s="1"/>
  <c r="C1802" i="4" a="1"/>
  <c r="C1802" i="4" s="1"/>
  <c r="B1802" i="4" a="1"/>
  <c r="B1802" i="4" s="1"/>
  <c r="H1802" i="4" a="1"/>
  <c r="H1802" i="4" s="1"/>
  <c r="G1802" i="4" a="1"/>
  <c r="G1802" i="4" s="1"/>
  <c r="F1802" i="4" a="1"/>
  <c r="F1802" i="4" s="1"/>
  <c r="E1802" i="4" a="1"/>
  <c r="E1802" i="4" s="1"/>
  <c r="N1796" i="4"/>
  <c r="L1796" i="4"/>
  <c r="O1797" i="4"/>
  <c r="N1797" i="4"/>
  <c r="M1796" i="4"/>
  <c r="A1804" i="4" l="1"/>
  <c r="B1803" i="4" a="1"/>
  <c r="B1803" i="4" s="1"/>
  <c r="G1803" i="4" a="1"/>
  <c r="G1803" i="4" s="1"/>
  <c r="F1803" i="4" a="1"/>
  <c r="F1803" i="4" s="1"/>
  <c r="E1803" i="4" a="1"/>
  <c r="E1803" i="4" s="1"/>
  <c r="D1803" i="4" a="1"/>
  <c r="D1803" i="4" s="1"/>
  <c r="I1803" i="4" a="1"/>
  <c r="I1803" i="4" s="1"/>
  <c r="H1803" i="4" a="1"/>
  <c r="H1803" i="4" s="1"/>
  <c r="C1803" i="4" a="1"/>
  <c r="C1803" i="4" s="1"/>
  <c r="L1797" i="4"/>
  <c r="M1797" i="4"/>
  <c r="O1798" i="4"/>
  <c r="A1805" i="4" l="1"/>
  <c r="F1804" i="4" a="1"/>
  <c r="F1804" i="4" s="1"/>
  <c r="E1804" i="4" a="1"/>
  <c r="E1804" i="4" s="1"/>
  <c r="I1804" i="4" a="1"/>
  <c r="I1804" i="4" s="1"/>
  <c r="D1804" i="4" a="1"/>
  <c r="D1804" i="4" s="1"/>
  <c r="H1804" i="4" a="1"/>
  <c r="H1804" i="4" s="1"/>
  <c r="C1804" i="4" a="1"/>
  <c r="C1804" i="4" s="1"/>
  <c r="B1804" i="4" a="1"/>
  <c r="B1804" i="4" s="1"/>
  <c r="G1804" i="4" a="1"/>
  <c r="G1804" i="4" s="1"/>
  <c r="L1798" i="4"/>
  <c r="N1798" i="4"/>
  <c r="O1799" i="4"/>
  <c r="M1798" i="4"/>
  <c r="A1806" i="4" l="1"/>
  <c r="I1805" i="4" a="1"/>
  <c r="I1805" i="4" s="1"/>
  <c r="C1805" i="4" a="1"/>
  <c r="C1805" i="4" s="1"/>
  <c r="B1805" i="4" a="1"/>
  <c r="B1805" i="4" s="1"/>
  <c r="H1805" i="4" a="1"/>
  <c r="H1805" i="4" s="1"/>
  <c r="G1805" i="4" a="1"/>
  <c r="G1805" i="4" s="1"/>
  <c r="F1805" i="4" a="1"/>
  <c r="F1805" i="4" s="1"/>
  <c r="E1805" i="4" a="1"/>
  <c r="E1805" i="4" s="1"/>
  <c r="D1805" i="4" a="1"/>
  <c r="D1805" i="4" s="1"/>
  <c r="L1799" i="4"/>
  <c r="M1799" i="4"/>
  <c r="O1800" i="4"/>
  <c r="N1799" i="4"/>
  <c r="A1807" i="4" l="1"/>
  <c r="G1806" i="4" a="1"/>
  <c r="G1806" i="4" s="1"/>
  <c r="F1806" i="4" a="1"/>
  <c r="F1806" i="4" s="1"/>
  <c r="E1806" i="4" a="1"/>
  <c r="E1806" i="4" s="1"/>
  <c r="D1806" i="4" a="1"/>
  <c r="D1806" i="4" s="1"/>
  <c r="I1806" i="4" a="1"/>
  <c r="I1806" i="4" s="1"/>
  <c r="C1806" i="4" a="1"/>
  <c r="C1806" i="4" s="1"/>
  <c r="H1806" i="4" a="1"/>
  <c r="H1806" i="4" s="1"/>
  <c r="B1806" i="4" a="1"/>
  <c r="B1806" i="4" s="1"/>
  <c r="L1800" i="4"/>
  <c r="M1800" i="4"/>
  <c r="N1800" i="4"/>
  <c r="O1801" i="4"/>
  <c r="A1808" i="4" l="1"/>
  <c r="E1807" i="4" a="1"/>
  <c r="E1807" i="4" s="1"/>
  <c r="D1807" i="4" a="1"/>
  <c r="D1807" i="4" s="1"/>
  <c r="I1807" i="4" a="1"/>
  <c r="I1807" i="4" s="1"/>
  <c r="H1807" i="4" a="1"/>
  <c r="H1807" i="4" s="1"/>
  <c r="C1807" i="4" a="1"/>
  <c r="C1807" i="4" s="1"/>
  <c r="B1807" i="4" a="1"/>
  <c r="B1807" i="4" s="1"/>
  <c r="G1807" i="4" a="1"/>
  <c r="G1807" i="4" s="1"/>
  <c r="F1807" i="4" a="1"/>
  <c r="F1807" i="4" s="1"/>
  <c r="N1801" i="4"/>
  <c r="L1801" i="4"/>
  <c r="O1802" i="4"/>
  <c r="M1801" i="4"/>
  <c r="A1809" i="4" l="1"/>
  <c r="H1808" i="4" a="1"/>
  <c r="H1808" i="4" s="1"/>
  <c r="C1808" i="4" a="1"/>
  <c r="C1808" i="4" s="1"/>
  <c r="B1808" i="4" a="1"/>
  <c r="B1808" i="4" s="1"/>
  <c r="G1808" i="4" a="1"/>
  <c r="G1808" i="4" s="1"/>
  <c r="F1808" i="4" a="1"/>
  <c r="F1808" i="4" s="1"/>
  <c r="E1808" i="4" a="1"/>
  <c r="E1808" i="4" s="1"/>
  <c r="I1808" i="4" a="1"/>
  <c r="I1808" i="4" s="1"/>
  <c r="D1808" i="4" a="1"/>
  <c r="D1808" i="4" s="1"/>
  <c r="N1802" i="4"/>
  <c r="L1802" i="4"/>
  <c r="O1803" i="4"/>
  <c r="M1802" i="4"/>
  <c r="A1810" i="4" l="1"/>
  <c r="G1809" i="4" a="1"/>
  <c r="G1809" i="4" s="1"/>
  <c r="F1809" i="4" a="1"/>
  <c r="F1809" i="4" s="1"/>
  <c r="E1809" i="4" a="1"/>
  <c r="E1809" i="4" s="1"/>
  <c r="D1809" i="4" a="1"/>
  <c r="D1809" i="4" s="1"/>
  <c r="I1809" i="4" a="1"/>
  <c r="I1809" i="4" s="1"/>
  <c r="C1809" i="4" a="1"/>
  <c r="C1809" i="4" s="1"/>
  <c r="B1809" i="4" a="1"/>
  <c r="B1809" i="4" s="1"/>
  <c r="H1809" i="4" a="1"/>
  <c r="H1809" i="4" s="1"/>
  <c r="M1803" i="4"/>
  <c r="L1803" i="4"/>
  <c r="N1803" i="4"/>
  <c r="O1804" i="4"/>
  <c r="M1804" i="4"/>
  <c r="A1811" i="4" l="1"/>
  <c r="D1810" i="4" a="1"/>
  <c r="D1810" i="4" s="1"/>
  <c r="I1810" i="4" a="1"/>
  <c r="I1810" i="4" s="1"/>
  <c r="C1810" i="4" a="1"/>
  <c r="C1810" i="4" s="1"/>
  <c r="H1810" i="4" a="1"/>
  <c r="H1810" i="4" s="1"/>
  <c r="B1810" i="4" a="1"/>
  <c r="B1810" i="4" s="1"/>
  <c r="G1810" i="4" a="1"/>
  <c r="G1810" i="4" s="1"/>
  <c r="F1810" i="4" a="1"/>
  <c r="F1810" i="4" s="1"/>
  <c r="E1810" i="4" a="1"/>
  <c r="E1810" i="4" s="1"/>
  <c r="L1804" i="4"/>
  <c r="N1804" i="4"/>
  <c r="O1805" i="4"/>
  <c r="A1812" i="4" l="1"/>
  <c r="B1811" i="4" a="1"/>
  <c r="B1811" i="4" s="1"/>
  <c r="G1811" i="4" a="1"/>
  <c r="G1811" i="4" s="1"/>
  <c r="F1811" i="4" a="1"/>
  <c r="F1811" i="4" s="1"/>
  <c r="E1811" i="4" a="1"/>
  <c r="E1811" i="4" s="1"/>
  <c r="D1811" i="4" a="1"/>
  <c r="D1811" i="4" s="1"/>
  <c r="I1811" i="4" a="1"/>
  <c r="I1811" i="4" s="1"/>
  <c r="H1811" i="4" a="1"/>
  <c r="H1811" i="4" s="1"/>
  <c r="C1811" i="4" a="1"/>
  <c r="C1811" i="4" s="1"/>
  <c r="L1805" i="4"/>
  <c r="N1805" i="4"/>
  <c r="M1805" i="4"/>
  <c r="O1806" i="4"/>
  <c r="A1813" i="4" l="1"/>
  <c r="F1812" i="4" a="1"/>
  <c r="F1812" i="4" s="1"/>
  <c r="E1812" i="4" a="1"/>
  <c r="E1812" i="4" s="1"/>
  <c r="I1812" i="4" a="1"/>
  <c r="I1812" i="4" s="1"/>
  <c r="D1812" i="4" a="1"/>
  <c r="D1812" i="4" s="1"/>
  <c r="H1812" i="4" a="1"/>
  <c r="H1812" i="4" s="1"/>
  <c r="C1812" i="4" a="1"/>
  <c r="C1812" i="4" s="1"/>
  <c r="B1812" i="4" a="1"/>
  <c r="B1812" i="4" s="1"/>
  <c r="G1812" i="4" a="1"/>
  <c r="G1812" i="4" s="1"/>
  <c r="L1806" i="4"/>
  <c r="M1806" i="4"/>
  <c r="O1807" i="4"/>
  <c r="N1806" i="4"/>
  <c r="A1814" i="4" l="1"/>
  <c r="I1813" i="4" a="1"/>
  <c r="I1813" i="4" s="1"/>
  <c r="C1813" i="4" a="1"/>
  <c r="C1813" i="4" s="1"/>
  <c r="B1813" i="4" a="1"/>
  <c r="B1813" i="4" s="1"/>
  <c r="H1813" i="4" a="1"/>
  <c r="H1813" i="4" s="1"/>
  <c r="G1813" i="4" a="1"/>
  <c r="G1813" i="4" s="1"/>
  <c r="F1813" i="4" a="1"/>
  <c r="F1813" i="4" s="1"/>
  <c r="E1813" i="4" a="1"/>
  <c r="E1813" i="4" s="1"/>
  <c r="D1813" i="4" a="1"/>
  <c r="D1813" i="4" s="1"/>
  <c r="L1807" i="4"/>
  <c r="M1807" i="4"/>
  <c r="N1807" i="4"/>
  <c r="O1808" i="4"/>
  <c r="A1815" i="4" l="1"/>
  <c r="G1814" i="4" a="1"/>
  <c r="G1814" i="4" s="1"/>
  <c r="F1814" i="4" a="1"/>
  <c r="F1814" i="4" s="1"/>
  <c r="E1814" i="4" a="1"/>
  <c r="E1814" i="4" s="1"/>
  <c r="D1814" i="4" a="1"/>
  <c r="D1814" i="4" s="1"/>
  <c r="I1814" i="4" a="1"/>
  <c r="I1814" i="4" s="1"/>
  <c r="C1814" i="4" a="1"/>
  <c r="C1814" i="4" s="1"/>
  <c r="H1814" i="4" a="1"/>
  <c r="H1814" i="4" s="1"/>
  <c r="B1814" i="4" a="1"/>
  <c r="B1814" i="4" s="1"/>
  <c r="M1808" i="4"/>
  <c r="L1808" i="4"/>
  <c r="N1808" i="4"/>
  <c r="O1809" i="4"/>
  <c r="A1816" i="4" l="1"/>
  <c r="E1815" i="4" a="1"/>
  <c r="E1815" i="4" s="1"/>
  <c r="D1815" i="4" a="1"/>
  <c r="D1815" i="4" s="1"/>
  <c r="I1815" i="4" a="1"/>
  <c r="I1815" i="4" s="1"/>
  <c r="H1815" i="4" a="1"/>
  <c r="H1815" i="4" s="1"/>
  <c r="C1815" i="4" a="1"/>
  <c r="C1815" i="4" s="1"/>
  <c r="B1815" i="4" a="1"/>
  <c r="B1815" i="4" s="1"/>
  <c r="G1815" i="4" a="1"/>
  <c r="G1815" i="4" s="1"/>
  <c r="F1815" i="4" a="1"/>
  <c r="F1815" i="4" s="1"/>
  <c r="N1809" i="4"/>
  <c r="M1809" i="4"/>
  <c r="L1809" i="4"/>
  <c r="O1810" i="4"/>
  <c r="A1817" i="4" l="1"/>
  <c r="H1816" i="4" a="1"/>
  <c r="H1816" i="4" s="1"/>
  <c r="C1816" i="4" a="1"/>
  <c r="C1816" i="4" s="1"/>
  <c r="B1816" i="4" a="1"/>
  <c r="B1816" i="4" s="1"/>
  <c r="G1816" i="4" a="1"/>
  <c r="G1816" i="4" s="1"/>
  <c r="F1816" i="4" a="1"/>
  <c r="F1816" i="4" s="1"/>
  <c r="E1816" i="4" a="1"/>
  <c r="E1816" i="4" s="1"/>
  <c r="I1816" i="4" a="1"/>
  <c r="I1816" i="4" s="1"/>
  <c r="D1816" i="4" a="1"/>
  <c r="D1816" i="4" s="1"/>
  <c r="N1810" i="4"/>
  <c r="M1810" i="4"/>
  <c r="L1810" i="4"/>
  <c r="O1811" i="4"/>
  <c r="A1818" i="4" l="1"/>
  <c r="G1817" i="4" a="1"/>
  <c r="G1817" i="4" s="1"/>
  <c r="F1817" i="4" a="1"/>
  <c r="F1817" i="4" s="1"/>
  <c r="E1817" i="4" a="1"/>
  <c r="E1817" i="4" s="1"/>
  <c r="D1817" i="4" a="1"/>
  <c r="D1817" i="4" s="1"/>
  <c r="I1817" i="4" a="1"/>
  <c r="I1817" i="4" s="1"/>
  <c r="C1817" i="4" a="1"/>
  <c r="C1817" i="4" s="1"/>
  <c r="B1817" i="4" a="1"/>
  <c r="B1817" i="4" s="1"/>
  <c r="H1817" i="4" a="1"/>
  <c r="H1817" i="4" s="1"/>
  <c r="L1811" i="4"/>
  <c r="N1811" i="4"/>
  <c r="O1812" i="4"/>
  <c r="M1811" i="4"/>
  <c r="A1819" i="4" l="1"/>
  <c r="D1818" i="4" a="1"/>
  <c r="D1818" i="4" s="1"/>
  <c r="I1818" i="4" a="1"/>
  <c r="I1818" i="4" s="1"/>
  <c r="C1818" i="4" a="1"/>
  <c r="C1818" i="4" s="1"/>
  <c r="H1818" i="4" a="1"/>
  <c r="H1818" i="4" s="1"/>
  <c r="B1818" i="4" a="1"/>
  <c r="B1818" i="4" s="1"/>
  <c r="G1818" i="4" a="1"/>
  <c r="G1818" i="4" s="1"/>
  <c r="F1818" i="4" a="1"/>
  <c r="F1818" i="4" s="1"/>
  <c r="E1818" i="4" a="1"/>
  <c r="E1818" i="4" s="1"/>
  <c r="L1812" i="4"/>
  <c r="M1812" i="4"/>
  <c r="O1813" i="4"/>
  <c r="M1813" i="4"/>
  <c r="N1812" i="4"/>
  <c r="A1820" i="4" l="1"/>
  <c r="B1819" i="4" a="1"/>
  <c r="B1819" i="4" s="1"/>
  <c r="G1819" i="4" a="1"/>
  <c r="G1819" i="4" s="1"/>
  <c r="F1819" i="4" a="1"/>
  <c r="F1819" i="4" s="1"/>
  <c r="E1819" i="4" a="1"/>
  <c r="E1819" i="4" s="1"/>
  <c r="D1819" i="4" a="1"/>
  <c r="D1819" i="4" s="1"/>
  <c r="I1819" i="4" a="1"/>
  <c r="I1819" i="4" s="1"/>
  <c r="H1819" i="4" a="1"/>
  <c r="H1819" i="4" s="1"/>
  <c r="C1819" i="4" a="1"/>
  <c r="C1819" i="4" s="1"/>
  <c r="L1813" i="4"/>
  <c r="O1814" i="4"/>
  <c r="N1813" i="4"/>
  <c r="A1821" i="4" l="1"/>
  <c r="F1820" i="4" a="1"/>
  <c r="F1820" i="4" s="1"/>
  <c r="E1820" i="4" a="1"/>
  <c r="E1820" i="4" s="1"/>
  <c r="I1820" i="4" a="1"/>
  <c r="I1820" i="4" s="1"/>
  <c r="D1820" i="4" a="1"/>
  <c r="D1820" i="4" s="1"/>
  <c r="H1820" i="4" a="1"/>
  <c r="H1820" i="4" s="1"/>
  <c r="C1820" i="4" a="1"/>
  <c r="C1820" i="4" s="1"/>
  <c r="B1820" i="4" a="1"/>
  <c r="B1820" i="4" s="1"/>
  <c r="G1820" i="4" a="1"/>
  <c r="G1820" i="4" s="1"/>
  <c r="O1815" i="4"/>
  <c r="M1814" i="4"/>
  <c r="N1814" i="4"/>
  <c r="L1814" i="4"/>
  <c r="A1822" i="4" l="1"/>
  <c r="I1821" i="4" a="1"/>
  <c r="I1821" i="4" s="1"/>
  <c r="C1821" i="4" a="1"/>
  <c r="C1821" i="4" s="1"/>
  <c r="B1821" i="4" a="1"/>
  <c r="B1821" i="4" s="1"/>
  <c r="H1821" i="4" a="1"/>
  <c r="H1821" i="4" s="1"/>
  <c r="G1821" i="4" a="1"/>
  <c r="G1821" i="4" s="1"/>
  <c r="F1821" i="4" a="1"/>
  <c r="F1821" i="4" s="1"/>
  <c r="E1821" i="4" a="1"/>
  <c r="E1821" i="4" s="1"/>
  <c r="D1821" i="4" a="1"/>
  <c r="D1821" i="4" s="1"/>
  <c r="L1815" i="4"/>
  <c r="O1816" i="4"/>
  <c r="N1815" i="4"/>
  <c r="M1815" i="4"/>
  <c r="A1823" i="4" l="1"/>
  <c r="G1822" i="4" a="1"/>
  <c r="G1822" i="4" s="1"/>
  <c r="F1822" i="4" a="1"/>
  <c r="F1822" i="4" s="1"/>
  <c r="E1822" i="4" a="1"/>
  <c r="E1822" i="4" s="1"/>
  <c r="D1822" i="4" a="1"/>
  <c r="D1822" i="4" s="1"/>
  <c r="I1822" i="4" a="1"/>
  <c r="I1822" i="4" s="1"/>
  <c r="C1822" i="4" a="1"/>
  <c r="C1822" i="4" s="1"/>
  <c r="H1822" i="4" a="1"/>
  <c r="H1822" i="4" s="1"/>
  <c r="B1822" i="4" a="1"/>
  <c r="B1822" i="4" s="1"/>
  <c r="N1816" i="4"/>
  <c r="L1816" i="4"/>
  <c r="O1817" i="4"/>
  <c r="M1816" i="4"/>
  <c r="A1824" i="4" l="1"/>
  <c r="E1823" i="4" a="1"/>
  <c r="E1823" i="4" s="1"/>
  <c r="D1823" i="4" a="1"/>
  <c r="D1823" i="4" s="1"/>
  <c r="I1823" i="4" a="1"/>
  <c r="I1823" i="4" s="1"/>
  <c r="H1823" i="4" a="1"/>
  <c r="H1823" i="4" s="1"/>
  <c r="C1823" i="4" a="1"/>
  <c r="C1823" i="4" s="1"/>
  <c r="B1823" i="4" a="1"/>
  <c r="B1823" i="4" s="1"/>
  <c r="G1823" i="4" a="1"/>
  <c r="G1823" i="4" s="1"/>
  <c r="F1823" i="4" a="1"/>
  <c r="F1823" i="4" s="1"/>
  <c r="N1817" i="4"/>
  <c r="M1817" i="4"/>
  <c r="L1817" i="4"/>
  <c r="O1818" i="4"/>
  <c r="A1825" i="4" l="1"/>
  <c r="H1824" i="4" a="1"/>
  <c r="H1824" i="4" s="1"/>
  <c r="C1824" i="4" a="1"/>
  <c r="C1824" i="4" s="1"/>
  <c r="B1824" i="4" a="1"/>
  <c r="B1824" i="4" s="1"/>
  <c r="G1824" i="4" a="1"/>
  <c r="G1824" i="4" s="1"/>
  <c r="F1824" i="4" a="1"/>
  <c r="F1824" i="4" s="1"/>
  <c r="E1824" i="4" a="1"/>
  <c r="E1824" i="4" s="1"/>
  <c r="I1824" i="4" a="1"/>
  <c r="I1824" i="4" s="1"/>
  <c r="D1824" i="4" a="1"/>
  <c r="D1824" i="4" s="1"/>
  <c r="N1818" i="4"/>
  <c r="M1818" i="4"/>
  <c r="L1818" i="4"/>
  <c r="O1819" i="4"/>
  <c r="A1826" i="4" l="1"/>
  <c r="G1825" i="4" a="1"/>
  <c r="G1825" i="4" s="1"/>
  <c r="F1825" i="4" a="1"/>
  <c r="F1825" i="4" s="1"/>
  <c r="E1825" i="4" a="1"/>
  <c r="E1825" i="4" s="1"/>
  <c r="D1825" i="4" a="1"/>
  <c r="D1825" i="4" s="1"/>
  <c r="I1825" i="4" a="1"/>
  <c r="I1825" i="4" s="1"/>
  <c r="C1825" i="4" a="1"/>
  <c r="C1825" i="4" s="1"/>
  <c r="B1825" i="4" a="1"/>
  <c r="B1825" i="4" s="1"/>
  <c r="H1825" i="4" a="1"/>
  <c r="H1825" i="4" s="1"/>
  <c r="L1819" i="4"/>
  <c r="M1819" i="4"/>
  <c r="O1820" i="4"/>
  <c r="M1820" i="4"/>
  <c r="N1819" i="4"/>
  <c r="A1827" i="4" l="1"/>
  <c r="D1826" i="4" a="1"/>
  <c r="D1826" i="4" s="1"/>
  <c r="I1826" i="4" a="1"/>
  <c r="I1826" i="4" s="1"/>
  <c r="C1826" i="4" a="1"/>
  <c r="C1826" i="4" s="1"/>
  <c r="H1826" i="4" a="1"/>
  <c r="H1826" i="4" s="1"/>
  <c r="B1826" i="4" a="1"/>
  <c r="B1826" i="4" s="1"/>
  <c r="G1826" i="4" a="1"/>
  <c r="G1826" i="4" s="1"/>
  <c r="F1826" i="4" a="1"/>
  <c r="F1826" i="4" s="1"/>
  <c r="E1826" i="4" a="1"/>
  <c r="E1826" i="4" s="1"/>
  <c r="L1820" i="4"/>
  <c r="O1821" i="4"/>
  <c r="N1820" i="4"/>
  <c r="A1828" i="4" l="1"/>
  <c r="B1827" i="4" a="1"/>
  <c r="B1827" i="4" s="1"/>
  <c r="G1827" i="4" a="1"/>
  <c r="G1827" i="4" s="1"/>
  <c r="F1827" i="4" a="1"/>
  <c r="F1827" i="4" s="1"/>
  <c r="E1827" i="4" a="1"/>
  <c r="E1827" i="4" s="1"/>
  <c r="D1827" i="4" a="1"/>
  <c r="D1827" i="4" s="1"/>
  <c r="I1827" i="4" a="1"/>
  <c r="I1827" i="4" s="1"/>
  <c r="H1827" i="4" a="1"/>
  <c r="H1827" i="4" s="1"/>
  <c r="C1827" i="4" a="1"/>
  <c r="C1827" i="4" s="1"/>
  <c r="N1821" i="4"/>
  <c r="L1821" i="4"/>
  <c r="O1822" i="4"/>
  <c r="M1821" i="4"/>
  <c r="A1829" i="4" l="1"/>
  <c r="F1828" i="4" a="1"/>
  <c r="F1828" i="4" s="1"/>
  <c r="E1828" i="4" a="1"/>
  <c r="E1828" i="4" s="1"/>
  <c r="I1828" i="4" a="1"/>
  <c r="I1828" i="4" s="1"/>
  <c r="D1828" i="4" a="1"/>
  <c r="D1828" i="4" s="1"/>
  <c r="H1828" i="4" a="1"/>
  <c r="H1828" i="4" s="1"/>
  <c r="C1828" i="4" a="1"/>
  <c r="C1828" i="4" s="1"/>
  <c r="B1828" i="4" a="1"/>
  <c r="B1828" i="4" s="1"/>
  <c r="G1828" i="4" a="1"/>
  <c r="G1828" i="4" s="1"/>
  <c r="L1822" i="4"/>
  <c r="M1822" i="4"/>
  <c r="N1822" i="4"/>
  <c r="O1823" i="4"/>
  <c r="A1830" i="4" l="1"/>
  <c r="I1829" i="4" a="1"/>
  <c r="I1829" i="4" s="1"/>
  <c r="C1829" i="4" a="1"/>
  <c r="C1829" i="4" s="1"/>
  <c r="B1829" i="4" a="1"/>
  <c r="B1829" i="4" s="1"/>
  <c r="H1829" i="4" a="1"/>
  <c r="H1829" i="4" s="1"/>
  <c r="G1829" i="4" a="1"/>
  <c r="G1829" i="4" s="1"/>
  <c r="F1829" i="4" a="1"/>
  <c r="F1829" i="4" s="1"/>
  <c r="E1829" i="4" a="1"/>
  <c r="E1829" i="4" s="1"/>
  <c r="D1829" i="4" a="1"/>
  <c r="D1829" i="4" s="1"/>
  <c r="N1823" i="4"/>
  <c r="M1823" i="4"/>
  <c r="L1823" i="4"/>
  <c r="O1824" i="4"/>
  <c r="A1831" i="4" l="1"/>
  <c r="G1830" i="4" a="1"/>
  <c r="G1830" i="4" s="1"/>
  <c r="F1830" i="4" a="1"/>
  <c r="F1830" i="4" s="1"/>
  <c r="E1830" i="4" a="1"/>
  <c r="E1830" i="4" s="1"/>
  <c r="D1830" i="4" a="1"/>
  <c r="D1830" i="4" s="1"/>
  <c r="I1830" i="4" a="1"/>
  <c r="I1830" i="4" s="1"/>
  <c r="C1830" i="4" a="1"/>
  <c r="C1830" i="4" s="1"/>
  <c r="H1830" i="4" a="1"/>
  <c r="H1830" i="4" s="1"/>
  <c r="B1830" i="4" a="1"/>
  <c r="B1830" i="4" s="1"/>
  <c r="M1824" i="4"/>
  <c r="N1824" i="4"/>
  <c r="L1824" i="4"/>
  <c r="O1825" i="4"/>
  <c r="A1832" i="4" l="1"/>
  <c r="E1831" i="4" a="1"/>
  <c r="E1831" i="4" s="1"/>
  <c r="D1831" i="4" a="1"/>
  <c r="D1831" i="4" s="1"/>
  <c r="I1831" i="4" a="1"/>
  <c r="I1831" i="4" s="1"/>
  <c r="H1831" i="4" a="1"/>
  <c r="H1831" i="4" s="1"/>
  <c r="C1831" i="4" a="1"/>
  <c r="C1831" i="4" s="1"/>
  <c r="B1831" i="4" a="1"/>
  <c r="B1831" i="4" s="1"/>
  <c r="G1831" i="4" a="1"/>
  <c r="G1831" i="4" s="1"/>
  <c r="F1831" i="4" a="1"/>
  <c r="F1831" i="4" s="1"/>
  <c r="M1825" i="4"/>
  <c r="N1825" i="4"/>
  <c r="L1825" i="4"/>
  <c r="O1826" i="4"/>
  <c r="A1833" i="4" l="1"/>
  <c r="H1832" i="4" a="1"/>
  <c r="H1832" i="4" s="1"/>
  <c r="C1832" i="4" a="1"/>
  <c r="C1832" i="4" s="1"/>
  <c r="B1832" i="4" a="1"/>
  <c r="B1832" i="4" s="1"/>
  <c r="G1832" i="4" a="1"/>
  <c r="G1832" i="4" s="1"/>
  <c r="F1832" i="4" a="1"/>
  <c r="F1832" i="4" s="1"/>
  <c r="E1832" i="4" a="1"/>
  <c r="E1832" i="4" s="1"/>
  <c r="I1832" i="4" a="1"/>
  <c r="I1832" i="4" s="1"/>
  <c r="D1832" i="4" a="1"/>
  <c r="D1832" i="4" s="1"/>
  <c r="M1826" i="4"/>
  <c r="N1826" i="4"/>
  <c r="L1826" i="4"/>
  <c r="O1827" i="4"/>
  <c r="A1834" i="4" l="1"/>
  <c r="G1833" i="4" a="1"/>
  <c r="G1833" i="4" s="1"/>
  <c r="F1833" i="4" a="1"/>
  <c r="F1833" i="4" s="1"/>
  <c r="E1833" i="4" a="1"/>
  <c r="E1833" i="4" s="1"/>
  <c r="D1833" i="4" a="1"/>
  <c r="D1833" i="4" s="1"/>
  <c r="I1833" i="4" a="1"/>
  <c r="I1833" i="4" s="1"/>
  <c r="C1833" i="4" a="1"/>
  <c r="C1833" i="4" s="1"/>
  <c r="B1833" i="4" a="1"/>
  <c r="B1833" i="4" s="1"/>
  <c r="H1833" i="4" a="1"/>
  <c r="H1833" i="4" s="1"/>
  <c r="L1827" i="4"/>
  <c r="O1828" i="4"/>
  <c r="M1827" i="4"/>
  <c r="N1827" i="4"/>
  <c r="A1835" i="4" l="1"/>
  <c r="D1834" i="4" a="1"/>
  <c r="D1834" i="4" s="1"/>
  <c r="I1834" i="4" a="1"/>
  <c r="I1834" i="4" s="1"/>
  <c r="C1834" i="4" a="1"/>
  <c r="C1834" i="4" s="1"/>
  <c r="H1834" i="4" a="1"/>
  <c r="H1834" i="4" s="1"/>
  <c r="B1834" i="4" a="1"/>
  <c r="B1834" i="4" s="1"/>
  <c r="G1834" i="4" a="1"/>
  <c r="G1834" i="4" s="1"/>
  <c r="F1834" i="4" a="1"/>
  <c r="F1834" i="4" s="1"/>
  <c r="E1834" i="4" a="1"/>
  <c r="E1834" i="4" s="1"/>
  <c r="L1828" i="4"/>
  <c r="O1829" i="4"/>
  <c r="M1828" i="4"/>
  <c r="N1828" i="4"/>
  <c r="A1836" i="4" l="1"/>
  <c r="B1835" i="4" a="1"/>
  <c r="B1835" i="4" s="1"/>
  <c r="G1835" i="4" a="1"/>
  <c r="G1835" i="4" s="1"/>
  <c r="F1835" i="4" a="1"/>
  <c r="F1835" i="4" s="1"/>
  <c r="E1835" i="4" a="1"/>
  <c r="E1835" i="4" s="1"/>
  <c r="D1835" i="4" a="1"/>
  <c r="D1835" i="4" s="1"/>
  <c r="I1835" i="4" a="1"/>
  <c r="I1835" i="4" s="1"/>
  <c r="H1835" i="4" a="1"/>
  <c r="H1835" i="4" s="1"/>
  <c r="C1835" i="4" a="1"/>
  <c r="C1835" i="4" s="1"/>
  <c r="L1829" i="4"/>
  <c r="M1829" i="4"/>
  <c r="O1830" i="4"/>
  <c r="N1829" i="4"/>
  <c r="A1837" i="4" l="1"/>
  <c r="F1836" i="4" a="1"/>
  <c r="F1836" i="4" s="1"/>
  <c r="E1836" i="4" a="1"/>
  <c r="E1836" i="4" s="1"/>
  <c r="I1836" i="4" a="1"/>
  <c r="I1836" i="4" s="1"/>
  <c r="D1836" i="4" a="1"/>
  <c r="D1836" i="4" s="1"/>
  <c r="H1836" i="4" a="1"/>
  <c r="H1836" i="4" s="1"/>
  <c r="C1836" i="4" a="1"/>
  <c r="C1836" i="4" s="1"/>
  <c r="B1836" i="4" a="1"/>
  <c r="B1836" i="4" s="1"/>
  <c r="G1836" i="4" a="1"/>
  <c r="G1836" i="4" s="1"/>
  <c r="L1830" i="4"/>
  <c r="M1830" i="4"/>
  <c r="N1830" i="4"/>
  <c r="O1831" i="4"/>
  <c r="A1838" i="4" l="1"/>
  <c r="I1837" i="4" a="1"/>
  <c r="I1837" i="4" s="1"/>
  <c r="C1837" i="4" a="1"/>
  <c r="C1837" i="4" s="1"/>
  <c r="B1837" i="4" a="1"/>
  <c r="B1837" i="4" s="1"/>
  <c r="H1837" i="4" a="1"/>
  <c r="H1837" i="4" s="1"/>
  <c r="G1837" i="4" a="1"/>
  <c r="G1837" i="4" s="1"/>
  <c r="F1837" i="4" a="1"/>
  <c r="F1837" i="4" s="1"/>
  <c r="E1837" i="4" a="1"/>
  <c r="E1837" i="4" s="1"/>
  <c r="D1837" i="4" a="1"/>
  <c r="D1837" i="4" s="1"/>
  <c r="N1831" i="4"/>
  <c r="L1831" i="4"/>
  <c r="O1832" i="4"/>
  <c r="M1831" i="4"/>
  <c r="A1839" i="4" l="1"/>
  <c r="G1838" i="4" a="1"/>
  <c r="G1838" i="4" s="1"/>
  <c r="F1838" i="4" a="1"/>
  <c r="F1838" i="4" s="1"/>
  <c r="E1838" i="4" a="1"/>
  <c r="E1838" i="4" s="1"/>
  <c r="D1838" i="4" a="1"/>
  <c r="D1838" i="4" s="1"/>
  <c r="I1838" i="4" a="1"/>
  <c r="I1838" i="4" s="1"/>
  <c r="C1838" i="4" a="1"/>
  <c r="C1838" i="4" s="1"/>
  <c r="H1838" i="4" a="1"/>
  <c r="H1838" i="4" s="1"/>
  <c r="B1838" i="4" a="1"/>
  <c r="B1838" i="4" s="1"/>
  <c r="N1832" i="4"/>
  <c r="L1832" i="4"/>
  <c r="M1832" i="4"/>
  <c r="O1833" i="4"/>
  <c r="A1840" i="4" l="1"/>
  <c r="E1839" i="4" a="1"/>
  <c r="E1839" i="4" s="1"/>
  <c r="D1839" i="4" a="1"/>
  <c r="D1839" i="4" s="1"/>
  <c r="I1839" i="4" a="1"/>
  <c r="I1839" i="4" s="1"/>
  <c r="H1839" i="4" a="1"/>
  <c r="H1839" i="4" s="1"/>
  <c r="C1839" i="4" a="1"/>
  <c r="C1839" i="4" s="1"/>
  <c r="B1839" i="4" a="1"/>
  <c r="B1839" i="4" s="1"/>
  <c r="G1839" i="4" a="1"/>
  <c r="G1839" i="4" s="1"/>
  <c r="F1839" i="4" a="1"/>
  <c r="F1839" i="4" s="1"/>
  <c r="M1833" i="4"/>
  <c r="N1833" i="4"/>
  <c r="L1833" i="4"/>
  <c r="O1834" i="4"/>
  <c r="A1841" i="4" l="1"/>
  <c r="H1840" i="4" a="1"/>
  <c r="H1840" i="4" s="1"/>
  <c r="C1840" i="4" a="1"/>
  <c r="C1840" i="4" s="1"/>
  <c r="B1840" i="4" a="1"/>
  <c r="B1840" i="4" s="1"/>
  <c r="G1840" i="4" a="1"/>
  <c r="G1840" i="4" s="1"/>
  <c r="F1840" i="4" a="1"/>
  <c r="F1840" i="4" s="1"/>
  <c r="E1840" i="4" a="1"/>
  <c r="E1840" i="4" s="1"/>
  <c r="I1840" i="4" a="1"/>
  <c r="I1840" i="4" s="1"/>
  <c r="D1840" i="4" a="1"/>
  <c r="D1840" i="4" s="1"/>
  <c r="L1834" i="4"/>
  <c r="O1835" i="4"/>
  <c r="M1834" i="4"/>
  <c r="N1834" i="4"/>
  <c r="A1842" i="4" l="1"/>
  <c r="G1841" i="4" a="1"/>
  <c r="G1841" i="4" s="1"/>
  <c r="F1841" i="4" a="1"/>
  <c r="F1841" i="4" s="1"/>
  <c r="E1841" i="4" a="1"/>
  <c r="E1841" i="4" s="1"/>
  <c r="D1841" i="4" a="1"/>
  <c r="D1841" i="4" s="1"/>
  <c r="I1841" i="4" a="1"/>
  <c r="I1841" i="4" s="1"/>
  <c r="C1841" i="4" a="1"/>
  <c r="C1841" i="4" s="1"/>
  <c r="B1841" i="4" a="1"/>
  <c r="B1841" i="4" s="1"/>
  <c r="H1841" i="4" a="1"/>
  <c r="H1841" i="4" s="1"/>
  <c r="N1835" i="4"/>
  <c r="L1835" i="4"/>
  <c r="O1836" i="4"/>
  <c r="M1835" i="4"/>
  <c r="A1843" i="4" l="1"/>
  <c r="D1842" i="4" a="1"/>
  <c r="D1842" i="4" s="1"/>
  <c r="I1842" i="4" a="1"/>
  <c r="I1842" i="4" s="1"/>
  <c r="C1842" i="4" a="1"/>
  <c r="C1842" i="4" s="1"/>
  <c r="H1842" i="4" a="1"/>
  <c r="H1842" i="4" s="1"/>
  <c r="B1842" i="4" a="1"/>
  <c r="B1842" i="4" s="1"/>
  <c r="G1842" i="4" a="1"/>
  <c r="G1842" i="4" s="1"/>
  <c r="F1842" i="4" a="1"/>
  <c r="F1842" i="4" s="1"/>
  <c r="E1842" i="4" a="1"/>
  <c r="E1842" i="4" s="1"/>
  <c r="L1836" i="4"/>
  <c r="O1837" i="4"/>
  <c r="M1836" i="4"/>
  <c r="N1836" i="4"/>
  <c r="A1844" i="4" l="1"/>
  <c r="B1843" i="4" a="1"/>
  <c r="B1843" i="4" s="1"/>
  <c r="G1843" i="4" a="1"/>
  <c r="G1843" i="4" s="1"/>
  <c r="F1843" i="4" a="1"/>
  <c r="F1843" i="4" s="1"/>
  <c r="E1843" i="4" a="1"/>
  <c r="E1843" i="4" s="1"/>
  <c r="D1843" i="4" a="1"/>
  <c r="D1843" i="4" s="1"/>
  <c r="I1843" i="4" a="1"/>
  <c r="I1843" i="4" s="1"/>
  <c r="H1843" i="4" a="1"/>
  <c r="H1843" i="4" s="1"/>
  <c r="C1843" i="4" a="1"/>
  <c r="C1843" i="4" s="1"/>
  <c r="L1837" i="4"/>
  <c r="O1838" i="4"/>
  <c r="M1837" i="4"/>
  <c r="N1837" i="4"/>
  <c r="A1845" i="4" l="1"/>
  <c r="F1844" i="4" a="1"/>
  <c r="F1844" i="4" s="1"/>
  <c r="E1844" i="4" a="1"/>
  <c r="E1844" i="4" s="1"/>
  <c r="I1844" i="4" a="1"/>
  <c r="I1844" i="4" s="1"/>
  <c r="D1844" i="4" a="1"/>
  <c r="D1844" i="4" s="1"/>
  <c r="H1844" i="4" a="1"/>
  <c r="H1844" i="4" s="1"/>
  <c r="C1844" i="4" a="1"/>
  <c r="C1844" i="4" s="1"/>
  <c r="B1844" i="4" a="1"/>
  <c r="B1844" i="4" s="1"/>
  <c r="G1844" i="4" a="1"/>
  <c r="G1844" i="4" s="1"/>
  <c r="L1838" i="4"/>
  <c r="N1838" i="4"/>
  <c r="O1839" i="4"/>
  <c r="M1838" i="4"/>
  <c r="A1846" i="4" l="1"/>
  <c r="I1845" i="4" a="1"/>
  <c r="I1845" i="4" s="1"/>
  <c r="C1845" i="4" a="1"/>
  <c r="C1845" i="4" s="1"/>
  <c r="B1845" i="4" a="1"/>
  <c r="B1845" i="4" s="1"/>
  <c r="H1845" i="4" a="1"/>
  <c r="H1845" i="4" s="1"/>
  <c r="G1845" i="4" a="1"/>
  <c r="G1845" i="4" s="1"/>
  <c r="F1845" i="4" a="1"/>
  <c r="F1845" i="4" s="1"/>
  <c r="E1845" i="4" a="1"/>
  <c r="E1845" i="4" s="1"/>
  <c r="D1845" i="4" a="1"/>
  <c r="D1845" i="4" s="1"/>
  <c r="N1839" i="4"/>
  <c r="L1839" i="4"/>
  <c r="L1840" i="4"/>
  <c r="O1840" i="4"/>
  <c r="M1839" i="4"/>
  <c r="A1847" i="4" l="1"/>
  <c r="G1846" i="4" a="1"/>
  <c r="G1846" i="4" s="1"/>
  <c r="F1846" i="4" a="1"/>
  <c r="F1846" i="4" s="1"/>
  <c r="E1846" i="4" a="1"/>
  <c r="E1846" i="4" s="1"/>
  <c r="D1846" i="4" a="1"/>
  <c r="D1846" i="4" s="1"/>
  <c r="I1846" i="4" a="1"/>
  <c r="I1846" i="4" s="1"/>
  <c r="C1846" i="4" a="1"/>
  <c r="C1846" i="4" s="1"/>
  <c r="H1846" i="4" a="1"/>
  <c r="H1846" i="4" s="1"/>
  <c r="B1846" i="4" a="1"/>
  <c r="B1846" i="4" s="1"/>
  <c r="M1840" i="4"/>
  <c r="N1840" i="4"/>
  <c r="O1841" i="4"/>
  <c r="A1848" i="4" l="1"/>
  <c r="E1847" i="4" a="1"/>
  <c r="E1847" i="4" s="1"/>
  <c r="D1847" i="4" a="1"/>
  <c r="D1847" i="4" s="1"/>
  <c r="I1847" i="4" a="1"/>
  <c r="I1847" i="4" s="1"/>
  <c r="H1847" i="4" a="1"/>
  <c r="H1847" i="4" s="1"/>
  <c r="C1847" i="4" a="1"/>
  <c r="C1847" i="4" s="1"/>
  <c r="B1847" i="4" a="1"/>
  <c r="B1847" i="4" s="1"/>
  <c r="G1847" i="4" a="1"/>
  <c r="G1847" i="4" s="1"/>
  <c r="F1847" i="4" a="1"/>
  <c r="F1847" i="4" s="1"/>
  <c r="L1841" i="4"/>
  <c r="M1841" i="4"/>
  <c r="N1841" i="4"/>
  <c r="O1842" i="4"/>
  <c r="L1842" i="4"/>
  <c r="A1849" i="4" l="1"/>
  <c r="H1848" i="4" a="1"/>
  <c r="H1848" i="4" s="1"/>
  <c r="C1848" i="4" a="1"/>
  <c r="C1848" i="4" s="1"/>
  <c r="B1848" i="4" a="1"/>
  <c r="B1848" i="4" s="1"/>
  <c r="G1848" i="4" a="1"/>
  <c r="G1848" i="4" s="1"/>
  <c r="F1848" i="4" a="1"/>
  <c r="F1848" i="4" s="1"/>
  <c r="E1848" i="4" a="1"/>
  <c r="E1848" i="4" s="1"/>
  <c r="I1848" i="4" a="1"/>
  <c r="I1848" i="4" s="1"/>
  <c r="D1848" i="4" a="1"/>
  <c r="D1848" i="4" s="1"/>
  <c r="M1842" i="4"/>
  <c r="O1843" i="4"/>
  <c r="N1842" i="4"/>
  <c r="A1850" i="4" l="1"/>
  <c r="G1849" i="4" a="1"/>
  <c r="G1849" i="4" s="1"/>
  <c r="F1849" i="4" a="1"/>
  <c r="F1849" i="4" s="1"/>
  <c r="E1849" i="4" a="1"/>
  <c r="E1849" i="4" s="1"/>
  <c r="D1849" i="4" a="1"/>
  <c r="D1849" i="4" s="1"/>
  <c r="I1849" i="4" a="1"/>
  <c r="I1849" i="4" s="1"/>
  <c r="C1849" i="4" a="1"/>
  <c r="C1849" i="4" s="1"/>
  <c r="B1849" i="4" a="1"/>
  <c r="B1849" i="4" s="1"/>
  <c r="H1849" i="4" a="1"/>
  <c r="H1849" i="4" s="1"/>
  <c r="L1843" i="4"/>
  <c r="O1844" i="4"/>
  <c r="M1843" i="4"/>
  <c r="N1843" i="4"/>
  <c r="A1851" i="4" l="1"/>
  <c r="D1850" i="4" a="1"/>
  <c r="D1850" i="4" s="1"/>
  <c r="I1850" i="4" a="1"/>
  <c r="I1850" i="4" s="1"/>
  <c r="C1850" i="4" a="1"/>
  <c r="C1850" i="4" s="1"/>
  <c r="H1850" i="4" a="1"/>
  <c r="H1850" i="4" s="1"/>
  <c r="B1850" i="4" a="1"/>
  <c r="B1850" i="4" s="1"/>
  <c r="G1850" i="4" a="1"/>
  <c r="G1850" i="4" s="1"/>
  <c r="F1850" i="4" a="1"/>
  <c r="F1850" i="4" s="1"/>
  <c r="E1850" i="4" a="1"/>
  <c r="E1850" i="4" s="1"/>
  <c r="M1844" i="4"/>
  <c r="L1844" i="4"/>
  <c r="O1845" i="4"/>
  <c r="N1844" i="4"/>
  <c r="A1852" i="4" l="1"/>
  <c r="B1851" i="4" a="1"/>
  <c r="B1851" i="4" s="1"/>
  <c r="G1851" i="4" a="1"/>
  <c r="G1851" i="4" s="1"/>
  <c r="F1851" i="4" a="1"/>
  <c r="F1851" i="4" s="1"/>
  <c r="E1851" i="4" a="1"/>
  <c r="E1851" i="4" s="1"/>
  <c r="D1851" i="4" a="1"/>
  <c r="D1851" i="4" s="1"/>
  <c r="I1851" i="4" a="1"/>
  <c r="I1851" i="4" s="1"/>
  <c r="H1851" i="4" a="1"/>
  <c r="H1851" i="4" s="1"/>
  <c r="C1851" i="4" a="1"/>
  <c r="C1851" i="4" s="1"/>
  <c r="L1845" i="4"/>
  <c r="O1846" i="4"/>
  <c r="M1845" i="4"/>
  <c r="N1845" i="4"/>
  <c r="A1853" i="4" l="1"/>
  <c r="F1852" i="4" a="1"/>
  <c r="F1852" i="4" s="1"/>
  <c r="E1852" i="4" a="1"/>
  <c r="E1852" i="4" s="1"/>
  <c r="I1852" i="4" a="1"/>
  <c r="I1852" i="4" s="1"/>
  <c r="D1852" i="4" a="1"/>
  <c r="D1852" i="4" s="1"/>
  <c r="H1852" i="4" a="1"/>
  <c r="H1852" i="4" s="1"/>
  <c r="C1852" i="4" a="1"/>
  <c r="C1852" i="4" s="1"/>
  <c r="B1852" i="4" a="1"/>
  <c r="B1852" i="4" s="1"/>
  <c r="G1852" i="4" a="1"/>
  <c r="G1852" i="4" s="1"/>
  <c r="N1846" i="4"/>
  <c r="L1846" i="4"/>
  <c r="O1847" i="4"/>
  <c r="M1846" i="4"/>
  <c r="A1854" i="4" l="1"/>
  <c r="I1853" i="4" a="1"/>
  <c r="I1853" i="4" s="1"/>
  <c r="C1853" i="4" a="1"/>
  <c r="C1853" i="4" s="1"/>
  <c r="B1853" i="4" a="1"/>
  <c r="B1853" i="4" s="1"/>
  <c r="H1853" i="4" a="1"/>
  <c r="H1853" i="4" s="1"/>
  <c r="G1853" i="4" a="1"/>
  <c r="G1853" i="4" s="1"/>
  <c r="F1853" i="4" a="1"/>
  <c r="F1853" i="4" s="1"/>
  <c r="E1853" i="4" a="1"/>
  <c r="E1853" i="4" s="1"/>
  <c r="D1853" i="4" a="1"/>
  <c r="D1853" i="4" s="1"/>
  <c r="L1847" i="4"/>
  <c r="N1847" i="4"/>
  <c r="O1848" i="4"/>
  <c r="M1847" i="4"/>
  <c r="A1855" i="4" l="1"/>
  <c r="G1854" i="4" a="1"/>
  <c r="G1854" i="4" s="1"/>
  <c r="F1854" i="4" a="1"/>
  <c r="F1854" i="4" s="1"/>
  <c r="E1854" i="4" a="1"/>
  <c r="E1854" i="4" s="1"/>
  <c r="D1854" i="4" a="1"/>
  <c r="D1854" i="4" s="1"/>
  <c r="I1854" i="4" a="1"/>
  <c r="I1854" i="4" s="1"/>
  <c r="C1854" i="4" a="1"/>
  <c r="C1854" i="4" s="1"/>
  <c r="H1854" i="4" a="1"/>
  <c r="H1854" i="4" s="1"/>
  <c r="B1854" i="4" a="1"/>
  <c r="B1854" i="4" s="1"/>
  <c r="N1848" i="4"/>
  <c r="L1848" i="4"/>
  <c r="M1848" i="4"/>
  <c r="O1849" i="4"/>
  <c r="M1849" i="4"/>
  <c r="A1856" i="4" l="1"/>
  <c r="E1855" i="4" a="1"/>
  <c r="E1855" i="4" s="1"/>
  <c r="D1855" i="4" a="1"/>
  <c r="D1855" i="4" s="1"/>
  <c r="I1855" i="4" a="1"/>
  <c r="I1855" i="4" s="1"/>
  <c r="H1855" i="4" a="1"/>
  <c r="H1855" i="4" s="1"/>
  <c r="C1855" i="4" a="1"/>
  <c r="C1855" i="4" s="1"/>
  <c r="B1855" i="4" a="1"/>
  <c r="B1855" i="4" s="1"/>
  <c r="G1855" i="4" a="1"/>
  <c r="G1855" i="4" s="1"/>
  <c r="F1855" i="4" a="1"/>
  <c r="F1855" i="4" s="1"/>
  <c r="N1849" i="4"/>
  <c r="L1849" i="4"/>
  <c r="O1850" i="4"/>
  <c r="L1850" i="4"/>
  <c r="A1857" i="4" l="1"/>
  <c r="H1856" i="4" a="1"/>
  <c r="H1856" i="4" s="1"/>
  <c r="C1856" i="4" a="1"/>
  <c r="C1856" i="4" s="1"/>
  <c r="B1856" i="4" a="1"/>
  <c r="B1856" i="4" s="1"/>
  <c r="G1856" i="4" a="1"/>
  <c r="G1856" i="4" s="1"/>
  <c r="F1856" i="4" a="1"/>
  <c r="F1856" i="4" s="1"/>
  <c r="E1856" i="4" a="1"/>
  <c r="E1856" i="4" s="1"/>
  <c r="I1856" i="4" a="1"/>
  <c r="I1856" i="4" s="1"/>
  <c r="D1856" i="4" a="1"/>
  <c r="D1856" i="4" s="1"/>
  <c r="O1851" i="4"/>
  <c r="M1850" i="4"/>
  <c r="N1850" i="4"/>
  <c r="A1858" i="4" l="1"/>
  <c r="G1857" i="4" a="1"/>
  <c r="G1857" i="4" s="1"/>
  <c r="F1857" i="4" a="1"/>
  <c r="F1857" i="4" s="1"/>
  <c r="E1857" i="4" a="1"/>
  <c r="E1857" i="4" s="1"/>
  <c r="D1857" i="4" a="1"/>
  <c r="D1857" i="4" s="1"/>
  <c r="I1857" i="4" a="1"/>
  <c r="I1857" i="4" s="1"/>
  <c r="C1857" i="4" a="1"/>
  <c r="C1857" i="4" s="1"/>
  <c r="B1857" i="4" a="1"/>
  <c r="B1857" i="4" s="1"/>
  <c r="H1857" i="4" a="1"/>
  <c r="H1857" i="4" s="1"/>
  <c r="O1852" i="4"/>
  <c r="L1851" i="4"/>
  <c r="M1851" i="4"/>
  <c r="N1851" i="4"/>
  <c r="A1859" i="4" l="1"/>
  <c r="D1858" i="4" a="1"/>
  <c r="D1858" i="4" s="1"/>
  <c r="I1858" i="4" a="1"/>
  <c r="I1858" i="4" s="1"/>
  <c r="C1858" i="4" a="1"/>
  <c r="C1858" i="4" s="1"/>
  <c r="H1858" i="4" a="1"/>
  <c r="H1858" i="4" s="1"/>
  <c r="B1858" i="4" a="1"/>
  <c r="B1858" i="4" s="1"/>
  <c r="G1858" i="4" a="1"/>
  <c r="G1858" i="4" s="1"/>
  <c r="F1858" i="4" a="1"/>
  <c r="F1858" i="4" s="1"/>
  <c r="E1858" i="4" a="1"/>
  <c r="E1858" i="4" s="1"/>
  <c r="L1852" i="4"/>
  <c r="O1853" i="4"/>
  <c r="M1852" i="4"/>
  <c r="N1852" i="4"/>
  <c r="A1860" i="4" l="1"/>
  <c r="B1859" i="4" a="1"/>
  <c r="B1859" i="4" s="1"/>
  <c r="G1859" i="4" a="1"/>
  <c r="G1859" i="4" s="1"/>
  <c r="F1859" i="4" a="1"/>
  <c r="F1859" i="4" s="1"/>
  <c r="E1859" i="4" a="1"/>
  <c r="E1859" i="4" s="1"/>
  <c r="D1859" i="4" a="1"/>
  <c r="D1859" i="4" s="1"/>
  <c r="I1859" i="4" a="1"/>
  <c r="I1859" i="4" s="1"/>
  <c r="H1859" i="4" a="1"/>
  <c r="H1859" i="4" s="1"/>
  <c r="C1859" i="4" a="1"/>
  <c r="C1859" i="4" s="1"/>
  <c r="L1853" i="4"/>
  <c r="M1854" i="4"/>
  <c r="O1854" i="4"/>
  <c r="M1853" i="4"/>
  <c r="N1853" i="4"/>
  <c r="A1861" i="4" l="1"/>
  <c r="F1860" i="4" a="1"/>
  <c r="F1860" i="4" s="1"/>
  <c r="E1860" i="4" a="1"/>
  <c r="E1860" i="4" s="1"/>
  <c r="I1860" i="4" a="1"/>
  <c r="I1860" i="4" s="1"/>
  <c r="D1860" i="4" a="1"/>
  <c r="D1860" i="4" s="1"/>
  <c r="H1860" i="4" a="1"/>
  <c r="H1860" i="4" s="1"/>
  <c r="C1860" i="4" a="1"/>
  <c r="C1860" i="4" s="1"/>
  <c r="B1860" i="4" a="1"/>
  <c r="B1860" i="4" s="1"/>
  <c r="G1860" i="4" a="1"/>
  <c r="G1860" i="4" s="1"/>
  <c r="N1854" i="4"/>
  <c r="L1854" i="4"/>
  <c r="O1855" i="4"/>
  <c r="A1862" i="4" l="1"/>
  <c r="I1861" i="4" a="1"/>
  <c r="I1861" i="4" s="1"/>
  <c r="C1861" i="4" a="1"/>
  <c r="C1861" i="4" s="1"/>
  <c r="B1861" i="4" a="1"/>
  <c r="B1861" i="4" s="1"/>
  <c r="H1861" i="4" a="1"/>
  <c r="H1861" i="4" s="1"/>
  <c r="G1861" i="4" a="1"/>
  <c r="G1861" i="4" s="1"/>
  <c r="F1861" i="4" a="1"/>
  <c r="F1861" i="4" s="1"/>
  <c r="E1861" i="4" a="1"/>
  <c r="E1861" i="4" s="1"/>
  <c r="D1861" i="4" a="1"/>
  <c r="D1861" i="4" s="1"/>
  <c r="L1855" i="4"/>
  <c r="L1856" i="4"/>
  <c r="O1856" i="4"/>
  <c r="M1855" i="4"/>
  <c r="N1855" i="4"/>
  <c r="A1863" i="4" l="1"/>
  <c r="G1862" i="4" a="1"/>
  <c r="G1862" i="4" s="1"/>
  <c r="F1862" i="4" a="1"/>
  <c r="F1862" i="4" s="1"/>
  <c r="E1862" i="4" a="1"/>
  <c r="E1862" i="4" s="1"/>
  <c r="D1862" i="4" a="1"/>
  <c r="D1862" i="4" s="1"/>
  <c r="I1862" i="4" a="1"/>
  <c r="I1862" i="4" s="1"/>
  <c r="C1862" i="4" a="1"/>
  <c r="C1862" i="4" s="1"/>
  <c r="H1862" i="4" a="1"/>
  <c r="H1862" i="4" s="1"/>
  <c r="B1862" i="4" a="1"/>
  <c r="B1862" i="4" s="1"/>
  <c r="M1856" i="4"/>
  <c r="N1856" i="4"/>
  <c r="O1857" i="4"/>
  <c r="A1864" i="4" l="1"/>
  <c r="E1863" i="4" a="1"/>
  <c r="E1863" i="4" s="1"/>
  <c r="D1863" i="4" a="1"/>
  <c r="D1863" i="4" s="1"/>
  <c r="I1863" i="4" a="1"/>
  <c r="I1863" i="4" s="1"/>
  <c r="H1863" i="4" a="1"/>
  <c r="H1863" i="4" s="1"/>
  <c r="C1863" i="4" a="1"/>
  <c r="C1863" i="4" s="1"/>
  <c r="B1863" i="4" a="1"/>
  <c r="B1863" i="4" s="1"/>
  <c r="G1863" i="4" a="1"/>
  <c r="G1863" i="4" s="1"/>
  <c r="F1863" i="4" a="1"/>
  <c r="F1863" i="4" s="1"/>
  <c r="N1857" i="4"/>
  <c r="L1857" i="4"/>
  <c r="O1858" i="4"/>
  <c r="M1857" i="4"/>
  <c r="A1865" i="4" l="1"/>
  <c r="H1864" i="4" a="1"/>
  <c r="H1864" i="4" s="1"/>
  <c r="C1864" i="4" a="1"/>
  <c r="C1864" i="4" s="1"/>
  <c r="B1864" i="4" a="1"/>
  <c r="B1864" i="4" s="1"/>
  <c r="G1864" i="4" a="1"/>
  <c r="G1864" i="4" s="1"/>
  <c r="F1864" i="4" a="1"/>
  <c r="F1864" i="4" s="1"/>
  <c r="E1864" i="4" a="1"/>
  <c r="E1864" i="4" s="1"/>
  <c r="I1864" i="4" a="1"/>
  <c r="I1864" i="4" s="1"/>
  <c r="D1864" i="4" a="1"/>
  <c r="D1864" i="4" s="1"/>
  <c r="M1858" i="4"/>
  <c r="N1858" i="4"/>
  <c r="O1859" i="4"/>
  <c r="L1858" i="4"/>
  <c r="A1866" i="4" l="1"/>
  <c r="G1865" i="4" a="1"/>
  <c r="G1865" i="4" s="1"/>
  <c r="F1865" i="4" a="1"/>
  <c r="F1865" i="4" s="1"/>
  <c r="E1865" i="4" a="1"/>
  <c r="E1865" i="4" s="1"/>
  <c r="D1865" i="4" a="1"/>
  <c r="D1865" i="4" s="1"/>
  <c r="I1865" i="4" a="1"/>
  <c r="I1865" i="4" s="1"/>
  <c r="C1865" i="4" a="1"/>
  <c r="C1865" i="4" s="1"/>
  <c r="B1865" i="4" a="1"/>
  <c r="B1865" i="4" s="1"/>
  <c r="H1865" i="4" a="1"/>
  <c r="H1865" i="4" s="1"/>
  <c r="M1859" i="4"/>
  <c r="N1859" i="4"/>
  <c r="L1859" i="4"/>
  <c r="O1860" i="4"/>
  <c r="A1867" i="4" l="1"/>
  <c r="D1866" i="4" a="1"/>
  <c r="D1866" i="4" s="1"/>
  <c r="I1866" i="4" a="1"/>
  <c r="I1866" i="4" s="1"/>
  <c r="C1866" i="4" a="1"/>
  <c r="C1866" i="4" s="1"/>
  <c r="H1866" i="4" a="1"/>
  <c r="H1866" i="4" s="1"/>
  <c r="B1866" i="4" a="1"/>
  <c r="B1866" i="4" s="1"/>
  <c r="G1866" i="4" a="1"/>
  <c r="G1866" i="4" s="1"/>
  <c r="F1866" i="4" a="1"/>
  <c r="F1866" i="4" s="1"/>
  <c r="E1866" i="4" a="1"/>
  <c r="E1866" i="4" s="1"/>
  <c r="L1860" i="4"/>
  <c r="M1860" i="4"/>
  <c r="N1860" i="4"/>
  <c r="O1861" i="4"/>
  <c r="A1868" i="4" l="1"/>
  <c r="B1867" i="4" a="1"/>
  <c r="B1867" i="4" s="1"/>
  <c r="G1867" i="4" a="1"/>
  <c r="G1867" i="4" s="1"/>
  <c r="F1867" i="4" a="1"/>
  <c r="F1867" i="4" s="1"/>
  <c r="E1867" i="4" a="1"/>
  <c r="E1867" i="4" s="1"/>
  <c r="D1867" i="4" a="1"/>
  <c r="D1867" i="4" s="1"/>
  <c r="I1867" i="4" a="1"/>
  <c r="I1867" i="4" s="1"/>
  <c r="H1867" i="4" a="1"/>
  <c r="H1867" i="4" s="1"/>
  <c r="C1867" i="4" a="1"/>
  <c r="C1867" i="4" s="1"/>
  <c r="L1861" i="4"/>
  <c r="N1861" i="4"/>
  <c r="O1862" i="4"/>
  <c r="M1861" i="4"/>
  <c r="A1869" i="4" l="1"/>
  <c r="F1868" i="4" a="1"/>
  <c r="F1868" i="4" s="1"/>
  <c r="E1868" i="4" a="1"/>
  <c r="E1868" i="4" s="1"/>
  <c r="I1868" i="4" a="1"/>
  <c r="I1868" i="4" s="1"/>
  <c r="D1868" i="4" a="1"/>
  <c r="D1868" i="4" s="1"/>
  <c r="H1868" i="4" a="1"/>
  <c r="H1868" i="4" s="1"/>
  <c r="C1868" i="4" a="1"/>
  <c r="C1868" i="4" s="1"/>
  <c r="B1868" i="4" a="1"/>
  <c r="B1868" i="4" s="1"/>
  <c r="G1868" i="4" a="1"/>
  <c r="G1868" i="4" s="1"/>
  <c r="M1862" i="4"/>
  <c r="N1862" i="4"/>
  <c r="L1862" i="4"/>
  <c r="O1863" i="4"/>
  <c r="A1870" i="4" l="1"/>
  <c r="I1869" i="4" a="1"/>
  <c r="I1869" i="4" s="1"/>
  <c r="C1869" i="4" a="1"/>
  <c r="C1869" i="4" s="1"/>
  <c r="B1869" i="4" a="1"/>
  <c r="B1869" i="4" s="1"/>
  <c r="H1869" i="4" a="1"/>
  <c r="H1869" i="4" s="1"/>
  <c r="G1869" i="4" a="1"/>
  <c r="G1869" i="4" s="1"/>
  <c r="F1869" i="4" a="1"/>
  <c r="F1869" i="4" s="1"/>
  <c r="E1869" i="4" a="1"/>
  <c r="E1869" i="4" s="1"/>
  <c r="D1869" i="4" a="1"/>
  <c r="D1869" i="4" s="1"/>
  <c r="L1863" i="4"/>
  <c r="N1863" i="4"/>
  <c r="O1864" i="4"/>
  <c r="M1863" i="4"/>
  <c r="A1871" i="4" l="1"/>
  <c r="G1870" i="4" a="1"/>
  <c r="G1870" i="4" s="1"/>
  <c r="F1870" i="4" a="1"/>
  <c r="F1870" i="4" s="1"/>
  <c r="E1870" i="4" a="1"/>
  <c r="E1870" i="4" s="1"/>
  <c r="D1870" i="4" a="1"/>
  <c r="D1870" i="4" s="1"/>
  <c r="I1870" i="4" a="1"/>
  <c r="I1870" i="4" s="1"/>
  <c r="C1870" i="4" a="1"/>
  <c r="C1870" i="4" s="1"/>
  <c r="H1870" i="4" a="1"/>
  <c r="H1870" i="4" s="1"/>
  <c r="B1870" i="4" a="1"/>
  <c r="B1870" i="4" s="1"/>
  <c r="L1864" i="4"/>
  <c r="N1864" i="4"/>
  <c r="O1865" i="4"/>
  <c r="M1864" i="4"/>
  <c r="A1872" i="4" l="1"/>
  <c r="E1871" i="4" a="1"/>
  <c r="E1871" i="4" s="1"/>
  <c r="D1871" i="4" a="1"/>
  <c r="D1871" i="4" s="1"/>
  <c r="I1871" i="4" a="1"/>
  <c r="I1871" i="4" s="1"/>
  <c r="H1871" i="4" a="1"/>
  <c r="H1871" i="4" s="1"/>
  <c r="C1871" i="4" a="1"/>
  <c r="C1871" i="4" s="1"/>
  <c r="B1871" i="4" a="1"/>
  <c r="B1871" i="4" s="1"/>
  <c r="G1871" i="4" a="1"/>
  <c r="G1871" i="4" s="1"/>
  <c r="F1871" i="4" a="1"/>
  <c r="F1871" i="4" s="1"/>
  <c r="O1866" i="4"/>
  <c r="M1866" i="4"/>
  <c r="L1865" i="4"/>
  <c r="M1865" i="4"/>
  <c r="N1865" i="4"/>
  <c r="A1873" i="4" l="1"/>
  <c r="H1872" i="4" a="1"/>
  <c r="H1872" i="4" s="1"/>
  <c r="C1872" i="4" a="1"/>
  <c r="C1872" i="4" s="1"/>
  <c r="B1872" i="4" a="1"/>
  <c r="B1872" i="4" s="1"/>
  <c r="G1872" i="4" a="1"/>
  <c r="G1872" i="4" s="1"/>
  <c r="F1872" i="4" a="1"/>
  <c r="F1872" i="4" s="1"/>
  <c r="E1872" i="4" a="1"/>
  <c r="E1872" i="4" s="1"/>
  <c r="I1872" i="4" a="1"/>
  <c r="I1872" i="4" s="1"/>
  <c r="D1872" i="4" a="1"/>
  <c r="D1872" i="4" s="1"/>
  <c r="L1866" i="4"/>
  <c r="L1867" i="4"/>
  <c r="O1867" i="4"/>
  <c r="N1866" i="4"/>
  <c r="A1874" i="4" l="1"/>
  <c r="G1873" i="4" a="1"/>
  <c r="G1873" i="4" s="1"/>
  <c r="F1873" i="4" a="1"/>
  <c r="F1873" i="4" s="1"/>
  <c r="E1873" i="4" a="1"/>
  <c r="E1873" i="4" s="1"/>
  <c r="D1873" i="4" a="1"/>
  <c r="D1873" i="4" s="1"/>
  <c r="I1873" i="4" a="1"/>
  <c r="I1873" i="4" s="1"/>
  <c r="C1873" i="4" a="1"/>
  <c r="C1873" i="4" s="1"/>
  <c r="B1873" i="4" a="1"/>
  <c r="B1873" i="4" s="1"/>
  <c r="H1873" i="4" a="1"/>
  <c r="H1873" i="4" s="1"/>
  <c r="O1868" i="4"/>
  <c r="N1868" i="4"/>
  <c r="M1867" i="4"/>
  <c r="N1867" i="4"/>
  <c r="A1875" i="4" l="1"/>
  <c r="D1874" i="4" a="1"/>
  <c r="D1874" i="4" s="1"/>
  <c r="I1874" i="4" a="1"/>
  <c r="I1874" i="4" s="1"/>
  <c r="C1874" i="4" a="1"/>
  <c r="C1874" i="4" s="1"/>
  <c r="H1874" i="4" a="1"/>
  <c r="H1874" i="4" s="1"/>
  <c r="B1874" i="4" a="1"/>
  <c r="B1874" i="4" s="1"/>
  <c r="G1874" i="4" a="1"/>
  <c r="G1874" i="4" s="1"/>
  <c r="F1874" i="4" a="1"/>
  <c r="F1874" i="4" s="1"/>
  <c r="E1874" i="4" a="1"/>
  <c r="E1874" i="4" s="1"/>
  <c r="M1868" i="4"/>
  <c r="L1868" i="4"/>
  <c r="O1869" i="4"/>
  <c r="A1876" i="4" l="1"/>
  <c r="B1875" i="4" a="1"/>
  <c r="B1875" i="4" s="1"/>
  <c r="G1875" i="4" a="1"/>
  <c r="G1875" i="4" s="1"/>
  <c r="F1875" i="4" a="1"/>
  <c r="F1875" i="4" s="1"/>
  <c r="E1875" i="4" a="1"/>
  <c r="E1875" i="4" s="1"/>
  <c r="D1875" i="4" a="1"/>
  <c r="D1875" i="4" s="1"/>
  <c r="I1875" i="4" a="1"/>
  <c r="I1875" i="4" s="1"/>
  <c r="H1875" i="4" a="1"/>
  <c r="H1875" i="4" s="1"/>
  <c r="C1875" i="4" a="1"/>
  <c r="C1875" i="4" s="1"/>
  <c r="L1869" i="4"/>
  <c r="L1870" i="4"/>
  <c r="O1870" i="4"/>
  <c r="M1869" i="4"/>
  <c r="N1869" i="4"/>
  <c r="A1877" i="4" l="1"/>
  <c r="F1876" i="4" a="1"/>
  <c r="F1876" i="4" s="1"/>
  <c r="E1876" i="4" a="1"/>
  <c r="E1876" i="4" s="1"/>
  <c r="I1876" i="4" a="1"/>
  <c r="I1876" i="4" s="1"/>
  <c r="D1876" i="4" a="1"/>
  <c r="D1876" i="4" s="1"/>
  <c r="H1876" i="4" a="1"/>
  <c r="H1876" i="4" s="1"/>
  <c r="C1876" i="4" a="1"/>
  <c r="C1876" i="4" s="1"/>
  <c r="B1876" i="4" a="1"/>
  <c r="B1876" i="4" s="1"/>
  <c r="G1876" i="4" a="1"/>
  <c r="G1876" i="4" s="1"/>
  <c r="M1870" i="4"/>
  <c r="N1870" i="4"/>
  <c r="O1871" i="4"/>
  <c r="A1878" i="4" l="1"/>
  <c r="I1877" i="4" a="1"/>
  <c r="I1877" i="4" s="1"/>
  <c r="C1877" i="4" a="1"/>
  <c r="C1877" i="4" s="1"/>
  <c r="B1877" i="4" a="1"/>
  <c r="B1877" i="4" s="1"/>
  <c r="H1877" i="4" a="1"/>
  <c r="H1877" i="4" s="1"/>
  <c r="G1877" i="4" a="1"/>
  <c r="G1877" i="4" s="1"/>
  <c r="F1877" i="4" a="1"/>
  <c r="F1877" i="4" s="1"/>
  <c r="E1877" i="4" a="1"/>
  <c r="E1877" i="4" s="1"/>
  <c r="D1877" i="4" a="1"/>
  <c r="D1877" i="4" s="1"/>
  <c r="L1871" i="4"/>
  <c r="M1871" i="4"/>
  <c r="N1871" i="4"/>
  <c r="O1872" i="4"/>
  <c r="A1879" i="4" l="1"/>
  <c r="G1878" i="4" a="1"/>
  <c r="G1878" i="4" s="1"/>
  <c r="F1878" i="4" a="1"/>
  <c r="F1878" i="4" s="1"/>
  <c r="E1878" i="4" a="1"/>
  <c r="E1878" i="4" s="1"/>
  <c r="I1878" i="4" a="1"/>
  <c r="I1878" i="4" s="1"/>
  <c r="D1878" i="4" a="1"/>
  <c r="D1878" i="4" s="1"/>
  <c r="C1878" i="4" a="1"/>
  <c r="C1878" i="4" s="1"/>
  <c r="H1878" i="4" a="1"/>
  <c r="H1878" i="4" s="1"/>
  <c r="B1878" i="4" a="1"/>
  <c r="B1878" i="4" s="1"/>
  <c r="L1872" i="4"/>
  <c r="O1873" i="4"/>
  <c r="M1872" i="4"/>
  <c r="N1872" i="4"/>
  <c r="A1880" i="4" l="1"/>
  <c r="F1879" i="4" a="1"/>
  <c r="F1879" i="4" s="1"/>
  <c r="E1879" i="4" a="1"/>
  <c r="E1879" i="4" s="1"/>
  <c r="I1879" i="4" a="1"/>
  <c r="I1879" i="4" s="1"/>
  <c r="D1879" i="4" a="1"/>
  <c r="D1879" i="4" s="1"/>
  <c r="C1879" i="4" a="1"/>
  <c r="C1879" i="4" s="1"/>
  <c r="H1879" i="4" a="1"/>
  <c r="H1879" i="4" s="1"/>
  <c r="B1879" i="4" a="1"/>
  <c r="B1879" i="4" s="1"/>
  <c r="G1879" i="4" a="1"/>
  <c r="G1879" i="4" s="1"/>
  <c r="N1873" i="4"/>
  <c r="L1873" i="4"/>
  <c r="O1874" i="4"/>
  <c r="M1873" i="4"/>
  <c r="A1881" i="4" l="1"/>
  <c r="C1880" i="4" a="1"/>
  <c r="C1880" i="4" s="1"/>
  <c r="H1880" i="4" a="1"/>
  <c r="H1880" i="4" s="1"/>
  <c r="B1880" i="4" a="1"/>
  <c r="B1880" i="4" s="1"/>
  <c r="G1880" i="4" a="1"/>
  <c r="G1880" i="4" s="1"/>
  <c r="F1880" i="4" a="1"/>
  <c r="F1880" i="4" s="1"/>
  <c r="E1880" i="4" a="1"/>
  <c r="E1880" i="4" s="1"/>
  <c r="I1880" i="4" a="1"/>
  <c r="I1880" i="4" s="1"/>
  <c r="D1880" i="4" a="1"/>
  <c r="D1880" i="4" s="1"/>
  <c r="N1874" i="4"/>
  <c r="L1874" i="4"/>
  <c r="O1875" i="4"/>
  <c r="M1874" i="4"/>
  <c r="A1882" i="4" l="1"/>
  <c r="G1881" i="4" a="1"/>
  <c r="G1881" i="4" s="1"/>
  <c r="F1881" i="4" a="1"/>
  <c r="F1881" i="4" s="1"/>
  <c r="E1881" i="4" a="1"/>
  <c r="E1881" i="4" s="1"/>
  <c r="I1881" i="4" a="1"/>
  <c r="I1881" i="4" s="1"/>
  <c r="D1881" i="4" a="1"/>
  <c r="D1881" i="4" s="1"/>
  <c r="C1881" i="4" a="1"/>
  <c r="C1881" i="4" s="1"/>
  <c r="H1881" i="4" a="1"/>
  <c r="H1881" i="4" s="1"/>
  <c r="B1881" i="4" a="1"/>
  <c r="B1881" i="4" s="1"/>
  <c r="L1875" i="4"/>
  <c r="O1876" i="4"/>
  <c r="M1875" i="4"/>
  <c r="N1875" i="4"/>
  <c r="A1883" i="4" l="1"/>
  <c r="E1882" i="4" a="1"/>
  <c r="E1882" i="4" s="1"/>
  <c r="I1882" i="4" a="1"/>
  <c r="I1882" i="4" s="1"/>
  <c r="D1882" i="4" a="1"/>
  <c r="D1882" i="4" s="1"/>
  <c r="C1882" i="4" a="1"/>
  <c r="C1882" i="4" s="1"/>
  <c r="H1882" i="4" a="1"/>
  <c r="H1882" i="4" s="1"/>
  <c r="B1882" i="4" a="1"/>
  <c r="B1882" i="4" s="1"/>
  <c r="G1882" i="4" a="1"/>
  <c r="G1882" i="4" s="1"/>
  <c r="F1882" i="4" a="1"/>
  <c r="F1882" i="4" s="1"/>
  <c r="M1876" i="4"/>
  <c r="N1876" i="4"/>
  <c r="L1876" i="4"/>
  <c r="O1877" i="4"/>
  <c r="A1884" i="4" l="1"/>
  <c r="H1883" i="4" a="1"/>
  <c r="H1883" i="4" s="1"/>
  <c r="B1883" i="4" a="1"/>
  <c r="B1883" i="4" s="1"/>
  <c r="G1883" i="4" a="1"/>
  <c r="G1883" i="4" s="1"/>
  <c r="F1883" i="4" a="1"/>
  <c r="F1883" i="4" s="1"/>
  <c r="E1883" i="4" a="1"/>
  <c r="E1883" i="4" s="1"/>
  <c r="I1883" i="4" a="1"/>
  <c r="I1883" i="4" s="1"/>
  <c r="D1883" i="4" a="1"/>
  <c r="D1883" i="4" s="1"/>
  <c r="C1883" i="4" a="1"/>
  <c r="C1883" i="4" s="1"/>
  <c r="L1877" i="4"/>
  <c r="N1877" i="4"/>
  <c r="O1878" i="4"/>
  <c r="M1877" i="4"/>
  <c r="A1885" i="4" l="1"/>
  <c r="F1884" i="4" a="1"/>
  <c r="F1884" i="4" s="1"/>
  <c r="E1884" i="4" a="1"/>
  <c r="E1884" i="4" s="1"/>
  <c r="I1884" i="4" a="1"/>
  <c r="I1884" i="4" s="1"/>
  <c r="D1884" i="4" a="1"/>
  <c r="D1884" i="4" s="1"/>
  <c r="C1884" i="4" a="1"/>
  <c r="C1884" i="4" s="1"/>
  <c r="H1884" i="4" a="1"/>
  <c r="H1884" i="4" s="1"/>
  <c r="B1884" i="4" a="1"/>
  <c r="B1884" i="4" s="1"/>
  <c r="G1884" i="4" a="1"/>
  <c r="G1884" i="4" s="1"/>
  <c r="M1878" i="4"/>
  <c r="N1878" i="4"/>
  <c r="L1878" i="4"/>
  <c r="O1879" i="4"/>
  <c r="A1886" i="4" l="1"/>
  <c r="I1885" i="4" a="1"/>
  <c r="I1885" i="4" s="1"/>
  <c r="D1885" i="4" a="1"/>
  <c r="D1885" i="4" s="1"/>
  <c r="C1885" i="4" a="1"/>
  <c r="C1885" i="4" s="1"/>
  <c r="H1885" i="4" a="1"/>
  <c r="H1885" i="4" s="1"/>
  <c r="B1885" i="4" a="1"/>
  <c r="B1885" i="4" s="1"/>
  <c r="G1885" i="4" a="1"/>
  <c r="G1885" i="4" s="1"/>
  <c r="F1885" i="4" a="1"/>
  <c r="F1885" i="4" s="1"/>
  <c r="E1885" i="4" a="1"/>
  <c r="E1885" i="4" s="1"/>
  <c r="M1879" i="4"/>
  <c r="N1879" i="4"/>
  <c r="L1879" i="4"/>
  <c r="O1880" i="4"/>
  <c r="A1887" i="4" l="1"/>
  <c r="G1886" i="4" a="1"/>
  <c r="G1886" i="4" s="1"/>
  <c r="F1886" i="4" a="1"/>
  <c r="F1886" i="4" s="1"/>
  <c r="E1886" i="4" a="1"/>
  <c r="E1886" i="4" s="1"/>
  <c r="I1886" i="4" a="1"/>
  <c r="I1886" i="4" s="1"/>
  <c r="D1886" i="4" a="1"/>
  <c r="D1886" i="4" s="1"/>
  <c r="C1886" i="4" a="1"/>
  <c r="C1886" i="4" s="1"/>
  <c r="H1886" i="4" a="1"/>
  <c r="H1886" i="4" s="1"/>
  <c r="B1886" i="4" a="1"/>
  <c r="B1886" i="4" s="1"/>
  <c r="L1880" i="4"/>
  <c r="O1881" i="4"/>
  <c r="M1880" i="4"/>
  <c r="N1880" i="4"/>
  <c r="A1888" i="4" l="1"/>
  <c r="F1887" i="4" a="1"/>
  <c r="F1887" i="4" s="1"/>
  <c r="E1887" i="4" a="1"/>
  <c r="E1887" i="4" s="1"/>
  <c r="I1887" i="4" a="1"/>
  <c r="I1887" i="4" s="1"/>
  <c r="D1887" i="4" a="1"/>
  <c r="D1887" i="4" s="1"/>
  <c r="C1887" i="4" a="1"/>
  <c r="C1887" i="4" s="1"/>
  <c r="H1887" i="4" a="1"/>
  <c r="H1887" i="4" s="1"/>
  <c r="B1887" i="4" a="1"/>
  <c r="B1887" i="4" s="1"/>
  <c r="G1887" i="4" a="1"/>
  <c r="G1887" i="4" s="1"/>
  <c r="L1881" i="4"/>
  <c r="N1881" i="4"/>
  <c r="O1882" i="4"/>
  <c r="M1881" i="4"/>
  <c r="A1889" i="4" l="1"/>
  <c r="C1888" i="4" a="1"/>
  <c r="C1888" i="4" s="1"/>
  <c r="H1888" i="4" a="1"/>
  <c r="H1888" i="4" s="1"/>
  <c r="B1888" i="4" a="1"/>
  <c r="B1888" i="4" s="1"/>
  <c r="G1888" i="4" a="1"/>
  <c r="G1888" i="4" s="1"/>
  <c r="F1888" i="4" a="1"/>
  <c r="F1888" i="4" s="1"/>
  <c r="E1888" i="4" a="1"/>
  <c r="E1888" i="4" s="1"/>
  <c r="I1888" i="4" a="1"/>
  <c r="I1888" i="4" s="1"/>
  <c r="D1888" i="4" a="1"/>
  <c r="D1888" i="4" s="1"/>
  <c r="L1882" i="4"/>
  <c r="M1882" i="4"/>
  <c r="O1883" i="4"/>
  <c r="N1882" i="4"/>
  <c r="A1890" i="4" l="1"/>
  <c r="G1889" i="4" a="1"/>
  <c r="G1889" i="4" s="1"/>
  <c r="F1889" i="4" a="1"/>
  <c r="F1889" i="4" s="1"/>
  <c r="E1889" i="4" a="1"/>
  <c r="E1889" i="4" s="1"/>
  <c r="I1889" i="4" a="1"/>
  <c r="I1889" i="4" s="1"/>
  <c r="D1889" i="4" a="1"/>
  <c r="D1889" i="4" s="1"/>
  <c r="C1889" i="4" a="1"/>
  <c r="C1889" i="4" s="1"/>
  <c r="H1889" i="4" a="1"/>
  <c r="H1889" i="4" s="1"/>
  <c r="B1889" i="4" a="1"/>
  <c r="B1889" i="4" s="1"/>
  <c r="M1883" i="4"/>
  <c r="N1883" i="4"/>
  <c r="L1883" i="4"/>
  <c r="O1884" i="4"/>
  <c r="A1891" i="4" l="1"/>
  <c r="E1890" i="4" a="1"/>
  <c r="E1890" i="4" s="1"/>
  <c r="I1890" i="4" a="1"/>
  <c r="I1890" i="4" s="1"/>
  <c r="D1890" i="4" a="1"/>
  <c r="D1890" i="4" s="1"/>
  <c r="C1890" i="4" a="1"/>
  <c r="C1890" i="4" s="1"/>
  <c r="H1890" i="4" a="1"/>
  <c r="H1890" i="4" s="1"/>
  <c r="B1890" i="4" a="1"/>
  <c r="B1890" i="4" s="1"/>
  <c r="G1890" i="4" a="1"/>
  <c r="G1890" i="4" s="1"/>
  <c r="F1890" i="4" a="1"/>
  <c r="F1890" i="4" s="1"/>
  <c r="N1884" i="4"/>
  <c r="L1884" i="4"/>
  <c r="O1885" i="4"/>
  <c r="M1884" i="4"/>
  <c r="A1892" i="4" l="1"/>
  <c r="H1891" i="4" a="1"/>
  <c r="H1891" i="4" s="1"/>
  <c r="B1891" i="4" a="1"/>
  <c r="B1891" i="4" s="1"/>
  <c r="G1891" i="4" a="1"/>
  <c r="G1891" i="4" s="1"/>
  <c r="F1891" i="4" a="1"/>
  <c r="F1891" i="4" s="1"/>
  <c r="E1891" i="4" a="1"/>
  <c r="E1891" i="4" s="1"/>
  <c r="I1891" i="4" a="1"/>
  <c r="I1891" i="4" s="1"/>
  <c r="D1891" i="4" a="1"/>
  <c r="D1891" i="4" s="1"/>
  <c r="C1891" i="4" a="1"/>
  <c r="C1891" i="4" s="1"/>
  <c r="M1885" i="4"/>
  <c r="N1885" i="4"/>
  <c r="L1885" i="4"/>
  <c r="O1886" i="4"/>
  <c r="A1893" i="4" l="1"/>
  <c r="F1892" i="4" a="1"/>
  <c r="F1892" i="4" s="1"/>
  <c r="E1892" i="4" a="1"/>
  <c r="E1892" i="4" s="1"/>
  <c r="I1892" i="4" a="1"/>
  <c r="I1892" i="4" s="1"/>
  <c r="D1892" i="4" a="1"/>
  <c r="D1892" i="4" s="1"/>
  <c r="C1892" i="4" a="1"/>
  <c r="C1892" i="4" s="1"/>
  <c r="H1892" i="4" a="1"/>
  <c r="H1892" i="4" s="1"/>
  <c r="B1892" i="4" a="1"/>
  <c r="B1892" i="4" s="1"/>
  <c r="G1892" i="4" a="1"/>
  <c r="G1892" i="4" s="1"/>
  <c r="M1886" i="4"/>
  <c r="N1886" i="4"/>
  <c r="L1886" i="4"/>
  <c r="O1887" i="4"/>
  <c r="A1894" i="4" l="1"/>
  <c r="I1893" i="4" a="1"/>
  <c r="I1893" i="4" s="1"/>
  <c r="D1893" i="4" a="1"/>
  <c r="D1893" i="4" s="1"/>
  <c r="C1893" i="4" a="1"/>
  <c r="C1893" i="4" s="1"/>
  <c r="H1893" i="4" a="1"/>
  <c r="H1893" i="4" s="1"/>
  <c r="B1893" i="4" a="1"/>
  <c r="B1893" i="4" s="1"/>
  <c r="G1893" i="4" a="1"/>
  <c r="G1893" i="4" s="1"/>
  <c r="F1893" i="4" a="1"/>
  <c r="F1893" i="4" s="1"/>
  <c r="E1893" i="4" a="1"/>
  <c r="E1893" i="4" s="1"/>
  <c r="M1887" i="4"/>
  <c r="N1887" i="4"/>
  <c r="L1887" i="4"/>
  <c r="O1888" i="4"/>
  <c r="L1888" i="4"/>
  <c r="A1895" i="4" l="1"/>
  <c r="G1894" i="4" a="1"/>
  <c r="G1894" i="4" s="1"/>
  <c r="F1894" i="4" a="1"/>
  <c r="F1894" i="4" s="1"/>
  <c r="E1894" i="4" a="1"/>
  <c r="E1894" i="4" s="1"/>
  <c r="I1894" i="4" a="1"/>
  <c r="I1894" i="4" s="1"/>
  <c r="D1894" i="4" a="1"/>
  <c r="D1894" i="4" s="1"/>
  <c r="C1894" i="4" a="1"/>
  <c r="C1894" i="4" s="1"/>
  <c r="H1894" i="4" a="1"/>
  <c r="H1894" i="4" s="1"/>
  <c r="B1894" i="4" a="1"/>
  <c r="B1894" i="4" s="1"/>
  <c r="M1888" i="4"/>
  <c r="N1888" i="4"/>
  <c r="L1889" i="4"/>
  <c r="O1889" i="4"/>
  <c r="A1896" i="4" l="1"/>
  <c r="F1895" i="4" a="1"/>
  <c r="F1895" i="4" s="1"/>
  <c r="E1895" i="4" a="1"/>
  <c r="E1895" i="4" s="1"/>
  <c r="I1895" i="4" a="1"/>
  <c r="I1895" i="4" s="1"/>
  <c r="D1895" i="4" a="1"/>
  <c r="D1895" i="4" s="1"/>
  <c r="C1895" i="4" a="1"/>
  <c r="C1895" i="4" s="1"/>
  <c r="H1895" i="4" a="1"/>
  <c r="H1895" i="4" s="1"/>
  <c r="B1895" i="4" a="1"/>
  <c r="B1895" i="4" s="1"/>
  <c r="G1895" i="4" a="1"/>
  <c r="G1895" i="4" s="1"/>
  <c r="O1890" i="4"/>
  <c r="M1889" i="4"/>
  <c r="N1889" i="4"/>
  <c r="A1897" i="4" l="1"/>
  <c r="C1896" i="4" a="1"/>
  <c r="C1896" i="4" s="1"/>
  <c r="H1896" i="4" a="1"/>
  <c r="H1896" i="4" s="1"/>
  <c r="B1896" i="4" a="1"/>
  <c r="B1896" i="4" s="1"/>
  <c r="G1896" i="4" a="1"/>
  <c r="G1896" i="4" s="1"/>
  <c r="F1896" i="4" a="1"/>
  <c r="F1896" i="4" s="1"/>
  <c r="E1896" i="4" a="1"/>
  <c r="E1896" i="4" s="1"/>
  <c r="I1896" i="4" a="1"/>
  <c r="I1896" i="4" s="1"/>
  <c r="D1896" i="4" a="1"/>
  <c r="D1896" i="4" s="1"/>
  <c r="M1890" i="4"/>
  <c r="N1890" i="4"/>
  <c r="L1890" i="4"/>
  <c r="O1891" i="4"/>
  <c r="A1898" i="4" l="1"/>
  <c r="G1897" i="4" a="1"/>
  <c r="G1897" i="4" s="1"/>
  <c r="F1897" i="4" a="1"/>
  <c r="F1897" i="4" s="1"/>
  <c r="E1897" i="4" a="1"/>
  <c r="E1897" i="4" s="1"/>
  <c r="I1897" i="4" a="1"/>
  <c r="I1897" i="4" s="1"/>
  <c r="D1897" i="4" a="1"/>
  <c r="D1897" i="4" s="1"/>
  <c r="C1897" i="4" a="1"/>
  <c r="C1897" i="4" s="1"/>
  <c r="H1897" i="4" a="1"/>
  <c r="H1897" i="4" s="1"/>
  <c r="B1897" i="4" a="1"/>
  <c r="B1897" i="4" s="1"/>
  <c r="M1891" i="4"/>
  <c r="L1891" i="4"/>
  <c r="N1891" i="4"/>
  <c r="O1892" i="4"/>
  <c r="A1899" i="4" l="1"/>
  <c r="E1898" i="4" a="1"/>
  <c r="E1898" i="4" s="1"/>
  <c r="I1898" i="4" a="1"/>
  <c r="I1898" i="4" s="1"/>
  <c r="D1898" i="4" a="1"/>
  <c r="D1898" i="4" s="1"/>
  <c r="C1898" i="4" a="1"/>
  <c r="C1898" i="4" s="1"/>
  <c r="H1898" i="4" a="1"/>
  <c r="H1898" i="4" s="1"/>
  <c r="B1898" i="4" a="1"/>
  <c r="B1898" i="4" s="1"/>
  <c r="G1898" i="4" a="1"/>
  <c r="G1898" i="4" s="1"/>
  <c r="F1898" i="4" a="1"/>
  <c r="F1898" i="4" s="1"/>
  <c r="L1892" i="4"/>
  <c r="N1892" i="4"/>
  <c r="L1893" i="4"/>
  <c r="O1893" i="4"/>
  <c r="M1892" i="4"/>
  <c r="A1900" i="4" l="1"/>
  <c r="H1899" i="4" a="1"/>
  <c r="H1899" i="4" s="1"/>
  <c r="B1899" i="4" a="1"/>
  <c r="B1899" i="4" s="1"/>
  <c r="G1899" i="4" a="1"/>
  <c r="G1899" i="4" s="1"/>
  <c r="F1899" i="4" a="1"/>
  <c r="F1899" i="4" s="1"/>
  <c r="E1899" i="4" a="1"/>
  <c r="E1899" i="4" s="1"/>
  <c r="I1899" i="4" a="1"/>
  <c r="I1899" i="4" s="1"/>
  <c r="D1899" i="4" a="1"/>
  <c r="D1899" i="4" s="1"/>
  <c r="C1899" i="4" a="1"/>
  <c r="C1899" i="4" s="1"/>
  <c r="N1893" i="4"/>
  <c r="M1893" i="4"/>
  <c r="O1894" i="4"/>
  <c r="A1901" i="4" l="1"/>
  <c r="F1900" i="4" a="1"/>
  <c r="F1900" i="4" s="1"/>
  <c r="E1900" i="4" a="1"/>
  <c r="E1900" i="4" s="1"/>
  <c r="I1900" i="4" a="1"/>
  <c r="I1900" i="4" s="1"/>
  <c r="D1900" i="4" a="1"/>
  <c r="D1900" i="4" s="1"/>
  <c r="C1900" i="4" a="1"/>
  <c r="C1900" i="4" s="1"/>
  <c r="H1900" i="4" a="1"/>
  <c r="H1900" i="4" s="1"/>
  <c r="B1900" i="4" a="1"/>
  <c r="B1900" i="4" s="1"/>
  <c r="G1900" i="4" a="1"/>
  <c r="G1900" i="4" s="1"/>
  <c r="M1894" i="4"/>
  <c r="N1894" i="4"/>
  <c r="L1894" i="4"/>
  <c r="O1895" i="4"/>
  <c r="A1902" i="4" l="1"/>
  <c r="I1901" i="4" a="1"/>
  <c r="I1901" i="4" s="1"/>
  <c r="D1901" i="4" a="1"/>
  <c r="D1901" i="4" s="1"/>
  <c r="C1901" i="4" a="1"/>
  <c r="C1901" i="4" s="1"/>
  <c r="H1901" i="4" a="1"/>
  <c r="H1901" i="4" s="1"/>
  <c r="B1901" i="4" a="1"/>
  <c r="B1901" i="4" s="1"/>
  <c r="G1901" i="4" a="1"/>
  <c r="G1901" i="4" s="1"/>
  <c r="F1901" i="4" a="1"/>
  <c r="F1901" i="4" s="1"/>
  <c r="E1901" i="4" a="1"/>
  <c r="E1901" i="4" s="1"/>
  <c r="M1895" i="4"/>
  <c r="N1895" i="4"/>
  <c r="L1895" i="4"/>
  <c r="O1896" i="4"/>
  <c r="A1903" i="4" l="1"/>
  <c r="G1902" i="4" a="1"/>
  <c r="G1902" i="4" s="1"/>
  <c r="F1902" i="4" a="1"/>
  <c r="F1902" i="4" s="1"/>
  <c r="E1902" i="4" a="1"/>
  <c r="E1902" i="4" s="1"/>
  <c r="I1902" i="4" a="1"/>
  <c r="I1902" i="4" s="1"/>
  <c r="D1902" i="4" a="1"/>
  <c r="D1902" i="4" s="1"/>
  <c r="C1902" i="4" a="1"/>
  <c r="C1902" i="4" s="1"/>
  <c r="H1902" i="4" a="1"/>
  <c r="H1902" i="4" s="1"/>
  <c r="B1902" i="4" a="1"/>
  <c r="B1902" i="4" s="1"/>
  <c r="L1896" i="4"/>
  <c r="M1896" i="4"/>
  <c r="N1896" i="4"/>
  <c r="O1897" i="4"/>
  <c r="A1904" i="4" l="1"/>
  <c r="F1903" i="4" a="1"/>
  <c r="F1903" i="4" s="1"/>
  <c r="E1903" i="4" a="1"/>
  <c r="E1903" i="4" s="1"/>
  <c r="I1903" i="4" a="1"/>
  <c r="I1903" i="4" s="1"/>
  <c r="D1903" i="4" a="1"/>
  <c r="D1903" i="4" s="1"/>
  <c r="C1903" i="4" a="1"/>
  <c r="C1903" i="4" s="1"/>
  <c r="H1903" i="4" a="1"/>
  <c r="H1903" i="4" s="1"/>
  <c r="B1903" i="4" a="1"/>
  <c r="B1903" i="4" s="1"/>
  <c r="G1903" i="4" a="1"/>
  <c r="G1903" i="4" s="1"/>
  <c r="L1897" i="4"/>
  <c r="O1898" i="4"/>
  <c r="M1897" i="4"/>
  <c r="N1897" i="4"/>
  <c r="A1905" i="4" l="1"/>
  <c r="C1904" i="4" a="1"/>
  <c r="C1904" i="4" s="1"/>
  <c r="H1904" i="4" a="1"/>
  <c r="H1904" i="4" s="1"/>
  <c r="B1904" i="4" a="1"/>
  <c r="B1904" i="4" s="1"/>
  <c r="G1904" i="4" a="1"/>
  <c r="G1904" i="4" s="1"/>
  <c r="F1904" i="4" a="1"/>
  <c r="F1904" i="4" s="1"/>
  <c r="E1904" i="4" a="1"/>
  <c r="E1904" i="4" s="1"/>
  <c r="I1904" i="4" a="1"/>
  <c r="I1904" i="4" s="1"/>
  <c r="D1904" i="4" a="1"/>
  <c r="D1904" i="4" s="1"/>
  <c r="M1898" i="4"/>
  <c r="L1898" i="4"/>
  <c r="M1899" i="4"/>
  <c r="O1899" i="4"/>
  <c r="N1898" i="4"/>
  <c r="A1906" i="4" l="1"/>
  <c r="G1905" i="4" a="1"/>
  <c r="G1905" i="4" s="1"/>
  <c r="F1905" i="4" a="1"/>
  <c r="F1905" i="4" s="1"/>
  <c r="E1905" i="4" a="1"/>
  <c r="E1905" i="4" s="1"/>
  <c r="I1905" i="4" a="1"/>
  <c r="I1905" i="4" s="1"/>
  <c r="D1905" i="4" a="1"/>
  <c r="D1905" i="4" s="1"/>
  <c r="C1905" i="4" a="1"/>
  <c r="C1905" i="4" s="1"/>
  <c r="H1905" i="4" a="1"/>
  <c r="H1905" i="4" s="1"/>
  <c r="B1905" i="4" a="1"/>
  <c r="B1905" i="4" s="1"/>
  <c r="N1899" i="4"/>
  <c r="L1899" i="4"/>
  <c r="O1900" i="4"/>
  <c r="A1907" i="4" l="1"/>
  <c r="I1906" i="4" a="1"/>
  <c r="I1906" i="4" s="1"/>
  <c r="E1906" i="4" a="1"/>
  <c r="E1906" i="4" s="1"/>
  <c r="D1906" i="4" a="1"/>
  <c r="D1906" i="4" s="1"/>
  <c r="C1906" i="4" a="1"/>
  <c r="C1906" i="4" s="1"/>
  <c r="H1906" i="4" a="1"/>
  <c r="H1906" i="4" s="1"/>
  <c r="B1906" i="4" a="1"/>
  <c r="B1906" i="4" s="1"/>
  <c r="G1906" i="4" a="1"/>
  <c r="G1906" i="4" s="1"/>
  <c r="F1906" i="4" a="1"/>
  <c r="F1906" i="4" s="1"/>
  <c r="N1900" i="4"/>
  <c r="L1900" i="4"/>
  <c r="O1901" i="4"/>
  <c r="M1900" i="4"/>
  <c r="A1908" i="4" l="1"/>
  <c r="E1907" i="4" a="1"/>
  <c r="E1907" i="4" s="1"/>
  <c r="I1907" i="4" a="1"/>
  <c r="I1907" i="4" s="1"/>
  <c r="C1907" i="4" a="1"/>
  <c r="C1907" i="4" s="1"/>
  <c r="H1907" i="4" a="1"/>
  <c r="H1907" i="4" s="1"/>
  <c r="B1907" i="4" a="1"/>
  <c r="B1907" i="4" s="1"/>
  <c r="G1907" i="4" a="1"/>
  <c r="G1907" i="4" s="1"/>
  <c r="F1907" i="4" a="1"/>
  <c r="F1907" i="4" s="1"/>
  <c r="D1907" i="4" a="1"/>
  <c r="D1907" i="4" s="1"/>
  <c r="L1901" i="4"/>
  <c r="N1901" i="4"/>
  <c r="M1901" i="4"/>
  <c r="O1902" i="4"/>
  <c r="A1909" i="4" l="1"/>
  <c r="H1908" i="4" a="1"/>
  <c r="H1908" i="4" s="1"/>
  <c r="B1908" i="4" a="1"/>
  <c r="B1908" i="4" s="1"/>
  <c r="G1908" i="4" a="1"/>
  <c r="G1908" i="4" s="1"/>
  <c r="F1908" i="4" a="1"/>
  <c r="F1908" i="4" s="1"/>
  <c r="E1908" i="4" a="1"/>
  <c r="E1908" i="4" s="1"/>
  <c r="I1908" i="4" a="1"/>
  <c r="I1908" i="4" s="1"/>
  <c r="D1908" i="4" a="1"/>
  <c r="D1908" i="4" s="1"/>
  <c r="C1908" i="4" a="1"/>
  <c r="C1908" i="4" s="1"/>
  <c r="N1902" i="4"/>
  <c r="L1902" i="4"/>
  <c r="M1902" i="4"/>
  <c r="O1903" i="4"/>
  <c r="A1910" i="4" l="1"/>
  <c r="F1909" i="4" a="1"/>
  <c r="F1909" i="4" s="1"/>
  <c r="E1909" i="4" a="1"/>
  <c r="E1909" i="4" s="1"/>
  <c r="I1909" i="4" a="1"/>
  <c r="I1909" i="4" s="1"/>
  <c r="D1909" i="4" a="1"/>
  <c r="D1909" i="4" s="1"/>
  <c r="C1909" i="4" a="1"/>
  <c r="C1909" i="4" s="1"/>
  <c r="H1909" i="4" a="1"/>
  <c r="H1909" i="4" s="1"/>
  <c r="B1909" i="4" a="1"/>
  <c r="B1909" i="4" s="1"/>
  <c r="G1909" i="4" a="1"/>
  <c r="G1909" i="4" s="1"/>
  <c r="L1903" i="4"/>
  <c r="M1903" i="4"/>
  <c r="N1903" i="4"/>
  <c r="O1904" i="4"/>
  <c r="A1911" i="4" l="1"/>
  <c r="I1910" i="4" a="1"/>
  <c r="I1910" i="4" s="1"/>
  <c r="D1910" i="4" a="1"/>
  <c r="D1910" i="4" s="1"/>
  <c r="C1910" i="4" a="1"/>
  <c r="C1910" i="4" s="1"/>
  <c r="H1910" i="4" a="1"/>
  <c r="H1910" i="4" s="1"/>
  <c r="B1910" i="4" a="1"/>
  <c r="B1910" i="4" s="1"/>
  <c r="G1910" i="4" a="1"/>
  <c r="G1910" i="4" s="1"/>
  <c r="F1910" i="4" a="1"/>
  <c r="F1910" i="4" s="1"/>
  <c r="E1910" i="4" a="1"/>
  <c r="E1910" i="4" s="1"/>
  <c r="L1904" i="4"/>
  <c r="M1904" i="4"/>
  <c r="N1904" i="4"/>
  <c r="O1905" i="4"/>
  <c r="A1912" i="4" l="1"/>
  <c r="G1911" i="4" a="1"/>
  <c r="G1911" i="4" s="1"/>
  <c r="F1911" i="4" a="1"/>
  <c r="F1911" i="4" s="1"/>
  <c r="E1911" i="4" a="1"/>
  <c r="E1911" i="4" s="1"/>
  <c r="I1911" i="4" a="1"/>
  <c r="I1911" i="4" s="1"/>
  <c r="D1911" i="4" a="1"/>
  <c r="D1911" i="4" s="1"/>
  <c r="C1911" i="4" a="1"/>
  <c r="C1911" i="4" s="1"/>
  <c r="H1911" i="4" a="1"/>
  <c r="H1911" i="4" s="1"/>
  <c r="B1911" i="4" a="1"/>
  <c r="B1911" i="4" s="1"/>
  <c r="L1905" i="4"/>
  <c r="M1905" i="4"/>
  <c r="O1906" i="4"/>
  <c r="N1905" i="4"/>
  <c r="A1913" i="4" l="1"/>
  <c r="F1912" i="4" a="1"/>
  <c r="F1912" i="4" s="1"/>
  <c r="E1912" i="4" a="1"/>
  <c r="E1912" i="4" s="1"/>
  <c r="I1912" i="4" a="1"/>
  <c r="I1912" i="4" s="1"/>
  <c r="D1912" i="4" a="1"/>
  <c r="D1912" i="4" s="1"/>
  <c r="C1912" i="4" a="1"/>
  <c r="C1912" i="4" s="1"/>
  <c r="H1912" i="4" a="1"/>
  <c r="H1912" i="4" s="1"/>
  <c r="B1912" i="4" a="1"/>
  <c r="B1912" i="4" s="1"/>
  <c r="G1912" i="4" a="1"/>
  <c r="G1912" i="4" s="1"/>
  <c r="M1906" i="4"/>
  <c r="L1906" i="4"/>
  <c r="O1907" i="4"/>
  <c r="N1906" i="4"/>
  <c r="A1914" i="4" l="1"/>
  <c r="C1913" i="4" a="1"/>
  <c r="C1913" i="4" s="1"/>
  <c r="H1913" i="4" a="1"/>
  <c r="H1913" i="4" s="1"/>
  <c r="B1913" i="4" a="1"/>
  <c r="B1913" i="4" s="1"/>
  <c r="G1913" i="4" a="1"/>
  <c r="G1913" i="4" s="1"/>
  <c r="F1913" i="4" a="1"/>
  <c r="F1913" i="4" s="1"/>
  <c r="E1913" i="4" a="1"/>
  <c r="E1913" i="4" s="1"/>
  <c r="I1913" i="4" a="1"/>
  <c r="I1913" i="4" s="1"/>
  <c r="D1913" i="4" a="1"/>
  <c r="D1913" i="4" s="1"/>
  <c r="N1907" i="4"/>
  <c r="M1907" i="4"/>
  <c r="L1907" i="4"/>
  <c r="O1908" i="4"/>
  <c r="A1915" i="4" l="1"/>
  <c r="G1914" i="4" a="1"/>
  <c r="G1914" i="4" s="1"/>
  <c r="F1914" i="4" a="1"/>
  <c r="F1914" i="4" s="1"/>
  <c r="E1914" i="4" a="1"/>
  <c r="E1914" i="4" s="1"/>
  <c r="I1914" i="4" a="1"/>
  <c r="I1914" i="4" s="1"/>
  <c r="D1914" i="4" a="1"/>
  <c r="D1914" i="4" s="1"/>
  <c r="C1914" i="4" a="1"/>
  <c r="C1914" i="4" s="1"/>
  <c r="H1914" i="4" a="1"/>
  <c r="H1914" i="4" s="1"/>
  <c r="B1914" i="4" a="1"/>
  <c r="B1914" i="4" s="1"/>
  <c r="N1908" i="4"/>
  <c r="L1908" i="4"/>
  <c r="O1909" i="4"/>
  <c r="M1908" i="4"/>
  <c r="A1916" i="4" l="1"/>
  <c r="E1915" i="4" a="1"/>
  <c r="E1915" i="4" s="1"/>
  <c r="I1915" i="4" a="1"/>
  <c r="I1915" i="4" s="1"/>
  <c r="D1915" i="4" a="1"/>
  <c r="D1915" i="4" s="1"/>
  <c r="C1915" i="4" a="1"/>
  <c r="C1915" i="4" s="1"/>
  <c r="H1915" i="4" a="1"/>
  <c r="H1915" i="4" s="1"/>
  <c r="B1915" i="4" a="1"/>
  <c r="B1915" i="4" s="1"/>
  <c r="G1915" i="4" a="1"/>
  <c r="G1915" i="4" s="1"/>
  <c r="F1915" i="4" a="1"/>
  <c r="F1915" i="4" s="1"/>
  <c r="N1909" i="4"/>
  <c r="L1909" i="4"/>
  <c r="M1909" i="4"/>
  <c r="O1910" i="4"/>
  <c r="A1917" i="4" l="1"/>
  <c r="H1916" i="4" a="1"/>
  <c r="H1916" i="4" s="1"/>
  <c r="B1916" i="4" a="1"/>
  <c r="B1916" i="4" s="1"/>
  <c r="G1916" i="4" a="1"/>
  <c r="G1916" i="4" s="1"/>
  <c r="F1916" i="4" a="1"/>
  <c r="F1916" i="4" s="1"/>
  <c r="E1916" i="4" a="1"/>
  <c r="E1916" i="4" s="1"/>
  <c r="I1916" i="4" a="1"/>
  <c r="I1916" i="4" s="1"/>
  <c r="D1916" i="4" a="1"/>
  <c r="D1916" i="4" s="1"/>
  <c r="C1916" i="4" a="1"/>
  <c r="C1916" i="4" s="1"/>
  <c r="L1910" i="4"/>
  <c r="M1910" i="4"/>
  <c r="N1910" i="4"/>
  <c r="O1911" i="4"/>
  <c r="A1918" i="4" l="1"/>
  <c r="F1917" i="4" a="1"/>
  <c r="F1917" i="4" s="1"/>
  <c r="E1917" i="4" a="1"/>
  <c r="E1917" i="4" s="1"/>
  <c r="I1917" i="4" a="1"/>
  <c r="I1917" i="4" s="1"/>
  <c r="D1917" i="4" a="1"/>
  <c r="D1917" i="4" s="1"/>
  <c r="C1917" i="4" a="1"/>
  <c r="C1917" i="4" s="1"/>
  <c r="H1917" i="4" a="1"/>
  <c r="H1917" i="4" s="1"/>
  <c r="B1917" i="4" a="1"/>
  <c r="B1917" i="4" s="1"/>
  <c r="G1917" i="4" a="1"/>
  <c r="G1917" i="4" s="1"/>
  <c r="M1911" i="4"/>
  <c r="L1911" i="4"/>
  <c r="O1912" i="4"/>
  <c r="N1911" i="4"/>
  <c r="A1919" i="4" l="1"/>
  <c r="I1918" i="4" a="1"/>
  <c r="I1918" i="4" s="1"/>
  <c r="D1918" i="4" a="1"/>
  <c r="D1918" i="4" s="1"/>
  <c r="C1918" i="4" a="1"/>
  <c r="C1918" i="4" s="1"/>
  <c r="H1918" i="4" a="1"/>
  <c r="H1918" i="4" s="1"/>
  <c r="B1918" i="4" a="1"/>
  <c r="B1918" i="4" s="1"/>
  <c r="G1918" i="4" a="1"/>
  <c r="G1918" i="4" s="1"/>
  <c r="F1918" i="4" a="1"/>
  <c r="F1918" i="4" s="1"/>
  <c r="E1918" i="4" a="1"/>
  <c r="E1918" i="4" s="1"/>
  <c r="L1912" i="4"/>
  <c r="O1913" i="4"/>
  <c r="M1912" i="4"/>
  <c r="N1912" i="4"/>
  <c r="A1920" i="4" l="1"/>
  <c r="G1919" i="4" a="1"/>
  <c r="G1919" i="4" s="1"/>
  <c r="F1919" i="4" a="1"/>
  <c r="F1919" i="4" s="1"/>
  <c r="E1919" i="4" a="1"/>
  <c r="E1919" i="4" s="1"/>
  <c r="I1919" i="4" a="1"/>
  <c r="I1919" i="4" s="1"/>
  <c r="D1919" i="4" a="1"/>
  <c r="D1919" i="4" s="1"/>
  <c r="C1919" i="4" a="1"/>
  <c r="C1919" i="4" s="1"/>
  <c r="H1919" i="4" a="1"/>
  <c r="H1919" i="4" s="1"/>
  <c r="B1919" i="4" a="1"/>
  <c r="B1919" i="4" s="1"/>
  <c r="L1913" i="4"/>
  <c r="M1913" i="4"/>
  <c r="O1914" i="4"/>
  <c r="N1913" i="4"/>
  <c r="A1921" i="4" l="1"/>
  <c r="F1920" i="4" a="1"/>
  <c r="F1920" i="4" s="1"/>
  <c r="E1920" i="4" a="1"/>
  <c r="E1920" i="4" s="1"/>
  <c r="I1920" i="4" a="1"/>
  <c r="I1920" i="4" s="1"/>
  <c r="D1920" i="4" a="1"/>
  <c r="D1920" i="4" s="1"/>
  <c r="C1920" i="4" a="1"/>
  <c r="C1920" i="4" s="1"/>
  <c r="H1920" i="4" a="1"/>
  <c r="H1920" i="4" s="1"/>
  <c r="B1920" i="4" a="1"/>
  <c r="B1920" i="4" s="1"/>
  <c r="G1920" i="4" a="1"/>
  <c r="G1920" i="4" s="1"/>
  <c r="M1914" i="4"/>
  <c r="L1914" i="4"/>
  <c r="O1915" i="4"/>
  <c r="N1914" i="4"/>
  <c r="A1922" i="4" l="1"/>
  <c r="C1921" i="4" a="1"/>
  <c r="C1921" i="4" s="1"/>
  <c r="H1921" i="4" a="1"/>
  <c r="H1921" i="4" s="1"/>
  <c r="B1921" i="4" a="1"/>
  <c r="B1921" i="4" s="1"/>
  <c r="G1921" i="4" a="1"/>
  <c r="G1921" i="4" s="1"/>
  <c r="F1921" i="4" a="1"/>
  <c r="F1921" i="4" s="1"/>
  <c r="E1921" i="4" a="1"/>
  <c r="E1921" i="4" s="1"/>
  <c r="I1921" i="4" a="1"/>
  <c r="I1921" i="4" s="1"/>
  <c r="D1921" i="4" a="1"/>
  <c r="D1921" i="4" s="1"/>
  <c r="M1915" i="4"/>
  <c r="N1915" i="4"/>
  <c r="L1915" i="4"/>
  <c r="O1916" i="4"/>
  <c r="A1923" i="4" l="1"/>
  <c r="G1922" i="4" a="1"/>
  <c r="G1922" i="4" s="1"/>
  <c r="F1922" i="4" a="1"/>
  <c r="F1922" i="4" s="1"/>
  <c r="E1922" i="4" a="1"/>
  <c r="E1922" i="4" s="1"/>
  <c r="I1922" i="4" a="1"/>
  <c r="I1922" i="4" s="1"/>
  <c r="D1922" i="4" a="1"/>
  <c r="D1922" i="4" s="1"/>
  <c r="C1922" i="4" a="1"/>
  <c r="C1922" i="4" s="1"/>
  <c r="H1922" i="4" a="1"/>
  <c r="H1922" i="4" s="1"/>
  <c r="B1922" i="4" a="1"/>
  <c r="B1922" i="4" s="1"/>
  <c r="N1916" i="4"/>
  <c r="L1916" i="4"/>
  <c r="O1917" i="4"/>
  <c r="M1916" i="4"/>
  <c r="A1924" i="4" l="1"/>
  <c r="E1923" i="4" a="1"/>
  <c r="E1923" i="4" s="1"/>
  <c r="I1923" i="4" a="1"/>
  <c r="I1923" i="4" s="1"/>
  <c r="D1923" i="4" a="1"/>
  <c r="D1923" i="4" s="1"/>
  <c r="C1923" i="4" a="1"/>
  <c r="C1923" i="4" s="1"/>
  <c r="H1923" i="4" a="1"/>
  <c r="H1923" i="4" s="1"/>
  <c r="B1923" i="4" a="1"/>
  <c r="B1923" i="4" s="1"/>
  <c r="G1923" i="4" a="1"/>
  <c r="G1923" i="4" s="1"/>
  <c r="F1923" i="4" a="1"/>
  <c r="F1923" i="4" s="1"/>
  <c r="L1917" i="4"/>
  <c r="M1917" i="4"/>
  <c r="N1917" i="4"/>
  <c r="O1918" i="4"/>
  <c r="A1925" i="4" l="1"/>
  <c r="H1924" i="4" a="1"/>
  <c r="H1924" i="4" s="1"/>
  <c r="B1924" i="4" a="1"/>
  <c r="B1924" i="4" s="1"/>
  <c r="G1924" i="4" a="1"/>
  <c r="G1924" i="4" s="1"/>
  <c r="F1924" i="4" a="1"/>
  <c r="F1924" i="4" s="1"/>
  <c r="E1924" i="4" a="1"/>
  <c r="E1924" i="4" s="1"/>
  <c r="I1924" i="4" a="1"/>
  <c r="I1924" i="4" s="1"/>
  <c r="D1924" i="4" a="1"/>
  <c r="D1924" i="4" s="1"/>
  <c r="C1924" i="4" a="1"/>
  <c r="C1924" i="4" s="1"/>
  <c r="M1918" i="4"/>
  <c r="N1918" i="4"/>
  <c r="L1918" i="4"/>
  <c r="O1919" i="4"/>
  <c r="A1926" i="4" l="1"/>
  <c r="F1925" i="4" a="1"/>
  <c r="F1925" i="4" s="1"/>
  <c r="E1925" i="4" a="1"/>
  <c r="E1925" i="4" s="1"/>
  <c r="I1925" i="4" a="1"/>
  <c r="I1925" i="4" s="1"/>
  <c r="D1925" i="4" a="1"/>
  <c r="D1925" i="4" s="1"/>
  <c r="C1925" i="4" a="1"/>
  <c r="C1925" i="4" s="1"/>
  <c r="H1925" i="4" a="1"/>
  <c r="H1925" i="4" s="1"/>
  <c r="B1925" i="4" a="1"/>
  <c r="B1925" i="4" s="1"/>
  <c r="G1925" i="4" a="1"/>
  <c r="G1925" i="4" s="1"/>
  <c r="N1919" i="4"/>
  <c r="L1919" i="4"/>
  <c r="M1919" i="4"/>
  <c r="O1920" i="4"/>
  <c r="A1927" i="4" l="1"/>
  <c r="C1926" i="4" a="1"/>
  <c r="C1926" i="4" s="1"/>
  <c r="H1926" i="4" a="1"/>
  <c r="H1926" i="4" s="1"/>
  <c r="B1926" i="4" a="1"/>
  <c r="B1926" i="4" s="1"/>
  <c r="G1926" i="4" a="1"/>
  <c r="G1926" i="4" s="1"/>
  <c r="F1926" i="4" a="1"/>
  <c r="F1926" i="4" s="1"/>
  <c r="E1926" i="4" a="1"/>
  <c r="E1926" i="4" s="1"/>
  <c r="I1926" i="4" a="1"/>
  <c r="I1926" i="4" s="1"/>
  <c r="D1926" i="4" a="1"/>
  <c r="D1926" i="4" s="1"/>
  <c r="N1920" i="4"/>
  <c r="L1920" i="4"/>
  <c r="L1921" i="4"/>
  <c r="O1921" i="4"/>
  <c r="M1920" i="4"/>
  <c r="A1928" i="4" l="1"/>
  <c r="F1927" i="4" a="1"/>
  <c r="F1927" i="4" s="1"/>
  <c r="E1927" i="4" a="1"/>
  <c r="E1927" i="4" s="1"/>
  <c r="I1927" i="4" a="1"/>
  <c r="I1927" i="4" s="1"/>
  <c r="D1927" i="4" a="1"/>
  <c r="D1927" i="4" s="1"/>
  <c r="H1927" i="4" a="1"/>
  <c r="H1927" i="4" s="1"/>
  <c r="C1927" i="4" a="1"/>
  <c r="C1927" i="4" s="1"/>
  <c r="B1927" i="4" a="1"/>
  <c r="B1927" i="4" s="1"/>
  <c r="G1927" i="4" a="1"/>
  <c r="G1927" i="4" s="1"/>
  <c r="M1921" i="4"/>
  <c r="O1922" i="4"/>
  <c r="N1921" i="4"/>
  <c r="A1929" i="4" l="1"/>
  <c r="I1928" i="4" a="1"/>
  <c r="I1928" i="4" s="1"/>
  <c r="D1928" i="4" a="1"/>
  <c r="D1928" i="4" s="1"/>
  <c r="H1928" i="4" a="1"/>
  <c r="H1928" i="4" s="1"/>
  <c r="C1928" i="4" a="1"/>
  <c r="C1928" i="4" s="1"/>
  <c r="B1928" i="4" a="1"/>
  <c r="B1928" i="4" s="1"/>
  <c r="G1928" i="4" a="1"/>
  <c r="G1928" i="4" s="1"/>
  <c r="F1928" i="4" a="1"/>
  <c r="F1928" i="4" s="1"/>
  <c r="E1928" i="4" a="1"/>
  <c r="E1928" i="4" s="1"/>
  <c r="M1922" i="4"/>
  <c r="L1922" i="4"/>
  <c r="O1923" i="4"/>
  <c r="N1922" i="4"/>
  <c r="A1930" i="4" l="1"/>
  <c r="G1929" i="4" a="1"/>
  <c r="G1929" i="4" s="1"/>
  <c r="F1929" i="4" a="1"/>
  <c r="F1929" i="4" s="1"/>
  <c r="E1929" i="4" a="1"/>
  <c r="E1929" i="4" s="1"/>
  <c r="I1929" i="4" a="1"/>
  <c r="I1929" i="4" s="1"/>
  <c r="D1929" i="4" a="1"/>
  <c r="D1929" i="4" s="1"/>
  <c r="C1929" i="4" a="1"/>
  <c r="C1929" i="4" s="1"/>
  <c r="H1929" i="4" a="1"/>
  <c r="H1929" i="4" s="1"/>
  <c r="B1929" i="4" a="1"/>
  <c r="B1929" i="4" s="1"/>
  <c r="M1923" i="4"/>
  <c r="N1923" i="4"/>
  <c r="L1923" i="4"/>
  <c r="O1924" i="4"/>
  <c r="A1931" i="4" l="1"/>
  <c r="E1930" i="4" a="1"/>
  <c r="E1930" i="4" s="1"/>
  <c r="D1930" i="4" a="1"/>
  <c r="D1930" i="4" s="1"/>
  <c r="I1930" i="4" a="1"/>
  <c r="I1930" i="4" s="1"/>
  <c r="C1930" i="4" a="1"/>
  <c r="C1930" i="4" s="1"/>
  <c r="H1930" i="4" a="1"/>
  <c r="H1930" i="4" s="1"/>
  <c r="B1930" i="4" a="1"/>
  <c r="B1930" i="4" s="1"/>
  <c r="G1930" i="4" a="1"/>
  <c r="G1930" i="4" s="1"/>
  <c r="F1930" i="4" a="1"/>
  <c r="F1930" i="4" s="1"/>
  <c r="N1924" i="4"/>
  <c r="M1924" i="4"/>
  <c r="L1924" i="4"/>
  <c r="O1925" i="4"/>
  <c r="A1932" i="4" l="1"/>
  <c r="I1931" i="4" a="1"/>
  <c r="I1931" i="4" s="1"/>
  <c r="C1931" i="4" a="1"/>
  <c r="C1931" i="4" s="1"/>
  <c r="B1931" i="4" a="1"/>
  <c r="B1931" i="4" s="1"/>
  <c r="H1931" i="4" a="1"/>
  <c r="H1931" i="4" s="1"/>
  <c r="G1931" i="4" a="1"/>
  <c r="G1931" i="4" s="1"/>
  <c r="F1931" i="4" a="1"/>
  <c r="F1931" i="4" s="1"/>
  <c r="E1931" i="4" a="1"/>
  <c r="E1931" i="4" s="1"/>
  <c r="D1931" i="4" a="1"/>
  <c r="D1931" i="4" s="1"/>
  <c r="M1925" i="4"/>
  <c r="N1925" i="4"/>
  <c r="L1925" i="4"/>
  <c r="O1926" i="4"/>
  <c r="A1933" i="4" l="1"/>
  <c r="G1932" i="4" a="1"/>
  <c r="G1932" i="4" s="1"/>
  <c r="F1932" i="4" a="1"/>
  <c r="F1932" i="4" s="1"/>
  <c r="E1932" i="4" a="1"/>
  <c r="E1932" i="4" s="1"/>
  <c r="D1932" i="4" a="1"/>
  <c r="D1932" i="4" s="1"/>
  <c r="I1932" i="4" a="1"/>
  <c r="I1932" i="4" s="1"/>
  <c r="C1932" i="4" a="1"/>
  <c r="C1932" i="4" s="1"/>
  <c r="H1932" i="4" a="1"/>
  <c r="H1932" i="4" s="1"/>
  <c r="B1932" i="4" a="1"/>
  <c r="B1932" i="4" s="1"/>
  <c r="N1926" i="4"/>
  <c r="L1926" i="4"/>
  <c r="O1927" i="4"/>
  <c r="M1926" i="4"/>
  <c r="A1934" i="4" l="1"/>
  <c r="F1933" i="4" a="1"/>
  <c r="F1933" i="4" s="1"/>
  <c r="E1933" i="4" a="1"/>
  <c r="E1933" i="4" s="1"/>
  <c r="D1933" i="4" a="1"/>
  <c r="D1933" i="4" s="1"/>
  <c r="I1933" i="4" a="1"/>
  <c r="I1933" i="4" s="1"/>
  <c r="C1933" i="4" a="1"/>
  <c r="C1933" i="4" s="1"/>
  <c r="H1933" i="4" a="1"/>
  <c r="H1933" i="4" s="1"/>
  <c r="B1933" i="4" a="1"/>
  <c r="B1933" i="4" s="1"/>
  <c r="G1933" i="4" a="1"/>
  <c r="G1933" i="4" s="1"/>
  <c r="L1927" i="4"/>
  <c r="O1928" i="4"/>
  <c r="M1927" i="4"/>
  <c r="N1927" i="4"/>
  <c r="A1935" i="4" l="1"/>
  <c r="D1934" i="4" a="1"/>
  <c r="D1934" i="4" s="1"/>
  <c r="I1934" i="4" a="1"/>
  <c r="I1934" i="4" s="1"/>
  <c r="C1934" i="4" a="1"/>
  <c r="C1934" i="4" s="1"/>
  <c r="H1934" i="4" a="1"/>
  <c r="H1934" i="4" s="1"/>
  <c r="B1934" i="4" a="1"/>
  <c r="B1934" i="4" s="1"/>
  <c r="G1934" i="4" a="1"/>
  <c r="G1934" i="4" s="1"/>
  <c r="F1934" i="4" a="1"/>
  <c r="F1934" i="4" s="1"/>
  <c r="E1934" i="4" a="1"/>
  <c r="E1934" i="4" s="1"/>
  <c r="N1928" i="4"/>
  <c r="O1929" i="4"/>
  <c r="L1928" i="4"/>
  <c r="M1928" i="4"/>
  <c r="B1935" i="4" l="1" a="1"/>
  <c r="B1935" i="4" s="1"/>
  <c r="H1935" i="4" a="1"/>
  <c r="H1935" i="4" s="1"/>
  <c r="G1935" i="4" a="1"/>
  <c r="G1935" i="4" s="1"/>
  <c r="F1935" i="4" a="1"/>
  <c r="F1935" i="4" s="1"/>
  <c r="E1935" i="4" a="1"/>
  <c r="E1935" i="4" s="1"/>
  <c r="D1935" i="4" a="1"/>
  <c r="D1935" i="4" s="1"/>
  <c r="I1935" i="4" a="1"/>
  <c r="I1935" i="4" s="1"/>
  <c r="C1935" i="4" a="1"/>
  <c r="C1935" i="4" s="1"/>
  <c r="A1936" i="4"/>
  <c r="L1929" i="4"/>
  <c r="L1930" i="4"/>
  <c r="O1930" i="4"/>
  <c r="M1929" i="4"/>
  <c r="N1929" i="4"/>
  <c r="F1936" i="4" l="1" a="1"/>
  <c r="F1936" i="4" s="1"/>
  <c r="N1936" i="4" s="1"/>
  <c r="E1936" i="4" a="1"/>
  <c r="E1936" i="4" s="1"/>
  <c r="D1936" i="4" a="1"/>
  <c r="D1936" i="4" s="1"/>
  <c r="M1936" i="4" s="1"/>
  <c r="I1936" i="4" a="1"/>
  <c r="I1936" i="4" s="1"/>
  <c r="O1936" i="4" s="1"/>
  <c r="C1936" i="4" a="1"/>
  <c r="C1936" i="4" s="1"/>
  <c r="H1936" i="4" a="1"/>
  <c r="H1936" i="4" s="1"/>
  <c r="B1936" i="4" a="1"/>
  <c r="B1936" i="4" s="1"/>
  <c r="G1936" i="4" a="1"/>
  <c r="G1936" i="4" s="1"/>
  <c r="A1937" i="4"/>
  <c r="M1930" i="4"/>
  <c r="N1930" i="4"/>
  <c r="O1931" i="4"/>
  <c r="F1937" i="4" l="1" a="1"/>
  <c r="F1937" i="4" s="1"/>
  <c r="E1937" i="4" a="1"/>
  <c r="E1937" i="4" s="1"/>
  <c r="D1937" i="4" a="1"/>
  <c r="D1937" i="4" s="1"/>
  <c r="M1937" i="4" s="1"/>
  <c r="I1937" i="4" a="1"/>
  <c r="I1937" i="4" s="1"/>
  <c r="O1937" i="4" s="1"/>
  <c r="C1937" i="4" a="1"/>
  <c r="C1937" i="4" s="1"/>
  <c r="H1937" i="4" a="1"/>
  <c r="H1937" i="4" s="1"/>
  <c r="B1937" i="4" a="1"/>
  <c r="B1937" i="4" s="1"/>
  <c r="L1937" i="4" s="1"/>
  <c r="G1937" i="4" a="1"/>
  <c r="G1937" i="4" s="1"/>
  <c r="A1938" i="4"/>
  <c r="L1936" i="4"/>
  <c r="M1931" i="4"/>
  <c r="N1931" i="4"/>
  <c r="L1931" i="4"/>
  <c r="O1932" i="4"/>
  <c r="N1937" i="4" l="1"/>
  <c r="I1938" i="4" a="1"/>
  <c r="I1938" i="4" s="1"/>
  <c r="O1938" i="4" s="1"/>
  <c r="C1938" i="4" a="1"/>
  <c r="C1938" i="4" s="1"/>
  <c r="H1938" i="4" a="1"/>
  <c r="H1938" i="4" s="1"/>
  <c r="B1938" i="4" a="1"/>
  <c r="B1938" i="4" s="1"/>
  <c r="L1938" i="4" s="1"/>
  <c r="G1938" i="4" a="1"/>
  <c r="G1938" i="4" s="1"/>
  <c r="F1938" i="4" a="1"/>
  <c r="F1938" i="4" s="1"/>
  <c r="E1938" i="4" a="1"/>
  <c r="E1938" i="4" s="1"/>
  <c r="D1938" i="4" a="1"/>
  <c r="D1938" i="4" s="1"/>
  <c r="A1939" i="4"/>
  <c r="M1932" i="4"/>
  <c r="N1932" i="4"/>
  <c r="L1932" i="4"/>
  <c r="O1933" i="4"/>
  <c r="M1938" i="4" l="1"/>
  <c r="N1938" i="4"/>
  <c r="H1939" i="4" a="1"/>
  <c r="H1939" i="4" s="1"/>
  <c r="G1939" i="4" a="1"/>
  <c r="G1939" i="4" s="1"/>
  <c r="F1939" i="4" a="1"/>
  <c r="F1939" i="4" s="1"/>
  <c r="E1939" i="4" a="1"/>
  <c r="E1939" i="4" s="1"/>
  <c r="D1939" i="4" a="1"/>
  <c r="D1939" i="4" s="1"/>
  <c r="I1939" i="4" a="1"/>
  <c r="I1939" i="4" s="1"/>
  <c r="O1939" i="4" s="1"/>
  <c r="C1939" i="4" a="1"/>
  <c r="C1939" i="4" s="1"/>
  <c r="B1939" i="4" a="1"/>
  <c r="B1939" i="4" s="1"/>
  <c r="L1939" i="4" s="1"/>
  <c r="A1940" i="4"/>
  <c r="L1933" i="4"/>
  <c r="M1933" i="4"/>
  <c r="N1933" i="4"/>
  <c r="O1934" i="4"/>
  <c r="M1939" i="4" l="1"/>
  <c r="N1939" i="4"/>
  <c r="F1940" i="4" a="1"/>
  <c r="F1940" i="4" s="1"/>
  <c r="E1940" i="4" a="1"/>
  <c r="E1940" i="4" s="1"/>
  <c r="D1940" i="4" a="1"/>
  <c r="D1940" i="4" s="1"/>
  <c r="M1940" i="4" s="1"/>
  <c r="I1940" i="4" a="1"/>
  <c r="I1940" i="4" s="1"/>
  <c r="O1940" i="4" s="1"/>
  <c r="C1940" i="4" a="1"/>
  <c r="C1940" i="4" s="1"/>
  <c r="H1940" i="4" a="1"/>
  <c r="H1940" i="4" s="1"/>
  <c r="B1940" i="4" a="1"/>
  <c r="B1940" i="4" s="1"/>
  <c r="L1940" i="4" s="1"/>
  <c r="G1940" i="4" a="1"/>
  <c r="G1940" i="4" s="1"/>
  <c r="A1941" i="4"/>
  <c r="M1934" i="4"/>
  <c r="N1934" i="4"/>
  <c r="L1934" i="4"/>
  <c r="O1935" i="4"/>
  <c r="N1940" i="4" l="1"/>
  <c r="E1941" i="4" a="1"/>
  <c r="E1941" i="4" s="1"/>
  <c r="D1941" i="4" a="1"/>
  <c r="D1941" i="4" s="1"/>
  <c r="I1941" i="4" a="1"/>
  <c r="I1941" i="4" s="1"/>
  <c r="O1941" i="4" s="1"/>
  <c r="C1941" i="4" a="1"/>
  <c r="C1941" i="4" s="1"/>
  <c r="H1941" i="4" a="1"/>
  <c r="H1941" i="4" s="1"/>
  <c r="B1941" i="4" a="1"/>
  <c r="B1941" i="4" s="1"/>
  <c r="L1941" i="4" s="1"/>
  <c r="G1941" i="4" a="1"/>
  <c r="G1941" i="4" s="1"/>
  <c r="F1941" i="4" a="1"/>
  <c r="F1941" i="4" s="1"/>
  <c r="A1942" i="4"/>
  <c r="L1935" i="4"/>
  <c r="M1935" i="4"/>
  <c r="N1935" i="4"/>
  <c r="G160" i="1"/>
  <c r="G144" i="1"/>
  <c r="G136" i="1"/>
  <c r="G131" i="1"/>
  <c r="G159" i="1"/>
  <c r="G143" i="1"/>
  <c r="G156" i="1"/>
  <c r="G135" i="1"/>
  <c r="G158" i="1"/>
  <c r="G142" i="1"/>
  <c r="G149" i="1"/>
  <c r="G152" i="1"/>
  <c r="G157" i="1"/>
  <c r="G141" i="1"/>
  <c r="G150" i="1"/>
  <c r="G153" i="1"/>
  <c r="G154" i="1"/>
  <c r="G140" i="1"/>
  <c r="G151" i="1"/>
  <c r="G148" i="1"/>
  <c r="G147" i="1"/>
  <c r="G139" i="1"/>
  <c r="G134" i="1"/>
  <c r="G146" i="1"/>
  <c r="G137" i="1"/>
  <c r="G133" i="1"/>
  <c r="G132" i="1"/>
  <c r="G155" i="1"/>
  <c r="G161" i="1"/>
  <c r="G172" i="1" a="1"/>
  <c r="G172" i="1" s="1"/>
  <c r="G145" i="1"/>
  <c r="G138" i="1"/>
  <c r="G171" i="1"/>
  <c r="M1941" i="4" l="1"/>
  <c r="H1942" i="4" a="1"/>
  <c r="H1942" i="4" s="1"/>
  <c r="B1942" i="4" a="1"/>
  <c r="B1942" i="4" s="1"/>
  <c r="G1942" i="4" a="1"/>
  <c r="G1942" i="4" s="1"/>
  <c r="F1942" i="4" a="1"/>
  <c r="F1942" i="4" s="1"/>
  <c r="E1942" i="4" a="1"/>
  <c r="E1942" i="4" s="1"/>
  <c r="D1942" i="4" a="1"/>
  <c r="D1942" i="4" s="1"/>
  <c r="M1942" i="4" s="1"/>
  <c r="I1942" i="4" a="1"/>
  <c r="I1942" i="4" s="1"/>
  <c r="O1942" i="4" s="1"/>
  <c r="C1942" i="4" a="1"/>
  <c r="C1942" i="4" s="1"/>
  <c r="A1943" i="4"/>
  <c r="N1941" i="4"/>
  <c r="G165" i="1"/>
  <c r="L1942" i="4" l="1"/>
  <c r="N1942" i="4"/>
  <c r="G1943" i="4" a="1"/>
  <c r="G1943" i="4" s="1"/>
  <c r="F1943" i="4" a="1"/>
  <c r="F1943" i="4" s="1"/>
  <c r="E1943" i="4" a="1"/>
  <c r="E1943" i="4" s="1"/>
  <c r="D1943" i="4" a="1"/>
  <c r="D1943" i="4" s="1"/>
  <c r="M1943" i="4" s="1"/>
  <c r="I1943" i="4" a="1"/>
  <c r="I1943" i="4" s="1"/>
  <c r="O1943" i="4" s="1"/>
  <c r="C1943" i="4" a="1"/>
  <c r="C1943" i="4" s="1"/>
  <c r="B1943" i="4" a="1"/>
  <c r="B1943" i="4" s="1"/>
  <c r="L1943" i="4" s="1"/>
  <c r="H1943" i="4" a="1"/>
  <c r="H1943" i="4" s="1"/>
  <c r="A1944" i="4"/>
  <c r="G167" i="1"/>
  <c r="G170" i="1" s="1"/>
  <c r="G166" i="1"/>
  <c r="G169" i="1" s="1"/>
  <c r="N1943" i="4" l="1"/>
  <c r="I1944" i="4" a="1"/>
  <c r="I1944" i="4" s="1"/>
  <c r="O1944" i="4" s="1"/>
  <c r="D1944" i="4" a="1"/>
  <c r="D1944" i="4" s="1"/>
  <c r="H1944" i="4" a="1"/>
  <c r="H1944" i="4" s="1"/>
  <c r="C1944" i="4" a="1"/>
  <c r="C1944" i="4" s="1"/>
  <c r="G1944" i="4" a="1"/>
  <c r="G1944" i="4" s="1"/>
  <c r="B1944" i="4" a="1"/>
  <c r="B1944" i="4" s="1"/>
  <c r="F1944" i="4" a="1"/>
  <c r="F1944" i="4" s="1"/>
  <c r="E1944" i="4" a="1"/>
  <c r="E1944" i="4" s="1"/>
  <c r="A1945" i="4"/>
  <c r="N1944" i="4" l="1"/>
  <c r="L1944" i="4"/>
  <c r="M1944" i="4"/>
  <c r="B1945" i="4" a="1"/>
  <c r="B1945" i="4" s="1"/>
  <c r="L1945" i="4" s="1"/>
  <c r="H1945" i="4" a="1"/>
  <c r="H1945" i="4" s="1"/>
  <c r="G1945" i="4" a="1"/>
  <c r="G1945" i="4" s="1"/>
  <c r="F1945" i="4" a="1"/>
  <c r="F1945" i="4" s="1"/>
  <c r="N1945" i="4" s="1"/>
  <c r="E1945" i="4" a="1"/>
  <c r="E1945" i="4" s="1"/>
  <c r="D1945" i="4" a="1"/>
  <c r="D1945" i="4" s="1"/>
  <c r="I1945" i="4" a="1"/>
  <c r="I1945" i="4" s="1"/>
  <c r="O1945" i="4" s="1"/>
  <c r="C1945" i="4" a="1"/>
  <c r="C1945" i="4" s="1"/>
  <c r="A1946" i="4"/>
  <c r="M1945" i="4" l="1"/>
  <c r="F1946" i="4" a="1"/>
  <c r="F1946" i="4" s="1"/>
  <c r="E1946" i="4" a="1"/>
  <c r="E1946" i="4" s="1"/>
  <c r="D1946" i="4" a="1"/>
  <c r="D1946" i="4" s="1"/>
  <c r="M1946" i="4" s="1"/>
  <c r="I1946" i="4" a="1"/>
  <c r="I1946" i="4" s="1"/>
  <c r="O1946" i="4" s="1"/>
  <c r="C1946" i="4" a="1"/>
  <c r="C1946" i="4" s="1"/>
  <c r="H1946" i="4" a="1"/>
  <c r="H1946" i="4" s="1"/>
  <c r="B1946" i="4" a="1"/>
  <c r="B1946" i="4" s="1"/>
  <c r="L1946" i="4" s="1"/>
  <c r="G1946" i="4" a="1"/>
  <c r="G1946" i="4" s="1"/>
  <c r="A1947" i="4"/>
  <c r="N1946" i="4" l="1"/>
  <c r="D1947" i="4" a="1"/>
  <c r="D1947" i="4" s="1"/>
  <c r="I1947" i="4" a="1"/>
  <c r="I1947" i="4" s="1"/>
  <c r="O1947" i="4" s="1"/>
  <c r="C1947" i="4" a="1"/>
  <c r="C1947" i="4" s="1"/>
  <c r="H1947" i="4" a="1"/>
  <c r="H1947" i="4" s="1"/>
  <c r="B1947" i="4" a="1"/>
  <c r="B1947" i="4" s="1"/>
  <c r="G1947" i="4" a="1"/>
  <c r="G1947" i="4" s="1"/>
  <c r="F1947" i="4" a="1"/>
  <c r="F1947" i="4" s="1"/>
  <c r="E1947" i="4" a="1"/>
  <c r="E1947" i="4" s="1"/>
  <c r="A1948" i="4"/>
  <c r="N1947" i="4" l="1"/>
  <c r="L1947" i="4"/>
  <c r="C1948" i="4" a="1"/>
  <c r="C1948" i="4" s="1"/>
  <c r="G1948" i="4" a="1"/>
  <c r="G1948" i="4" s="1"/>
  <c r="B1948" i="4" a="1"/>
  <c r="B1948" i="4" s="1"/>
  <c r="F1948" i="4" a="1"/>
  <c r="F1948" i="4" s="1"/>
  <c r="E1948" i="4" a="1"/>
  <c r="E1948" i="4" s="1"/>
  <c r="I1948" i="4" a="1"/>
  <c r="I1948" i="4" s="1"/>
  <c r="O1948" i="4" s="1"/>
  <c r="D1948" i="4" a="1"/>
  <c r="D1948" i="4" s="1"/>
  <c r="H1948" i="4" a="1"/>
  <c r="H1948" i="4" s="1"/>
  <c r="A1949" i="4"/>
  <c r="M1947" i="4"/>
  <c r="M1948" i="4" l="1"/>
  <c r="N1948" i="4"/>
  <c r="L1948" i="4"/>
  <c r="E1949" i="4" a="1"/>
  <c r="E1949" i="4" s="1"/>
  <c r="I1949" i="4" a="1"/>
  <c r="I1949" i="4" s="1"/>
  <c r="O1949" i="4" s="1"/>
  <c r="D1949" i="4" a="1"/>
  <c r="D1949" i="4" s="1"/>
  <c r="M1949" i="4" s="1"/>
  <c r="C1949" i="4" a="1"/>
  <c r="C1949" i="4" s="1"/>
  <c r="H1949" i="4" a="1"/>
  <c r="H1949" i="4" s="1"/>
  <c r="B1949" i="4" a="1"/>
  <c r="B1949" i="4" s="1"/>
  <c r="L1949" i="4" s="1"/>
  <c r="G1949" i="4" a="1"/>
  <c r="G1949" i="4" s="1"/>
  <c r="F1949" i="4" a="1"/>
  <c r="F1949" i="4" s="1"/>
  <c r="A1950" i="4"/>
  <c r="N1949" i="4" l="1"/>
  <c r="I1950" i="4" a="1"/>
  <c r="I1950" i="4" s="1"/>
  <c r="O1950" i="4" s="1"/>
  <c r="C1950" i="4" a="1"/>
  <c r="C1950" i="4" s="1"/>
  <c r="H1950" i="4" a="1"/>
  <c r="H1950" i="4" s="1"/>
  <c r="B1950" i="4" a="1"/>
  <c r="B1950" i="4" s="1"/>
  <c r="L1950" i="4" s="1"/>
  <c r="G1950" i="4" a="1"/>
  <c r="G1950" i="4" s="1"/>
  <c r="F1950" i="4" a="1"/>
  <c r="F1950" i="4" s="1"/>
  <c r="E1950" i="4" a="1"/>
  <c r="E1950" i="4" s="1"/>
  <c r="D1950" i="4" a="1"/>
  <c r="D1950" i="4" s="1"/>
  <c r="A1951" i="4"/>
  <c r="M1950" i="4" l="1"/>
  <c r="N1950" i="4"/>
  <c r="G1951" i="4" a="1"/>
  <c r="G1951" i="4" s="1"/>
  <c r="F1951" i="4" a="1"/>
  <c r="F1951" i="4" s="1"/>
  <c r="E1951" i="4" a="1"/>
  <c r="E1951" i="4" s="1"/>
  <c r="D1951" i="4" a="1"/>
  <c r="D1951" i="4" s="1"/>
  <c r="I1951" i="4" a="1"/>
  <c r="I1951" i="4" s="1"/>
  <c r="O1951" i="4" s="1"/>
  <c r="C1951" i="4" a="1"/>
  <c r="C1951" i="4" s="1"/>
  <c r="H1951" i="4" a="1"/>
  <c r="H1951" i="4" s="1"/>
  <c r="B1951" i="4" a="1"/>
  <c r="B1951" i="4" s="1"/>
  <c r="A1952" i="4"/>
  <c r="M1951" i="4" l="1"/>
  <c r="N1951" i="4"/>
  <c r="L1951" i="4"/>
  <c r="E1952" i="4" a="1"/>
  <c r="E1952" i="4" s="1"/>
  <c r="I1952" i="4" a="1"/>
  <c r="I1952" i="4" s="1"/>
  <c r="O1952" i="4" s="1"/>
  <c r="D1952" i="4" a="1"/>
  <c r="D1952" i="4" s="1"/>
  <c r="M1952" i="4" s="1"/>
  <c r="H1952" i="4" a="1"/>
  <c r="H1952" i="4" s="1"/>
  <c r="C1952" i="4" a="1"/>
  <c r="C1952" i="4" s="1"/>
  <c r="G1952" i="4" a="1"/>
  <c r="G1952" i="4" s="1"/>
  <c r="B1952" i="4" a="1"/>
  <c r="B1952" i="4" s="1"/>
  <c r="L1952" i="4" s="1"/>
  <c r="F1952" i="4" a="1"/>
  <c r="F1952" i="4" s="1"/>
  <c r="A1953" i="4"/>
  <c r="N1952" i="4" l="1"/>
  <c r="C1953" i="4" a="1"/>
  <c r="C1953" i="4" s="1"/>
  <c r="H1953" i="4" a="1"/>
  <c r="H1953" i="4" s="1"/>
  <c r="B1953" i="4" a="1"/>
  <c r="B1953" i="4" s="1"/>
  <c r="L1953" i="4" s="1"/>
  <c r="G1953" i="4" a="1"/>
  <c r="G1953" i="4" s="1"/>
  <c r="F1953" i="4" a="1"/>
  <c r="F1953" i="4" s="1"/>
  <c r="E1953" i="4" a="1"/>
  <c r="E1953" i="4" s="1"/>
  <c r="I1953" i="4" a="1"/>
  <c r="I1953" i="4" s="1"/>
  <c r="O1953" i="4" s="1"/>
  <c r="D1953" i="4" a="1"/>
  <c r="D1953" i="4" s="1"/>
  <c r="A1954" i="4"/>
  <c r="M1953" i="4" l="1"/>
  <c r="F1954" i="4" a="1"/>
  <c r="F1954" i="4" s="1"/>
  <c r="E1954" i="4" a="1"/>
  <c r="E1954" i="4" s="1"/>
  <c r="D1954" i="4" a="1"/>
  <c r="D1954" i="4" s="1"/>
  <c r="M1954" i="4" s="1"/>
  <c r="I1954" i="4" a="1"/>
  <c r="I1954" i="4" s="1"/>
  <c r="O1954" i="4" s="1"/>
  <c r="C1954" i="4" a="1"/>
  <c r="C1954" i="4" s="1"/>
  <c r="H1954" i="4" a="1"/>
  <c r="H1954" i="4" s="1"/>
  <c r="B1954" i="4" a="1"/>
  <c r="B1954" i="4" s="1"/>
  <c r="G1954" i="4" a="1"/>
  <c r="G1954" i="4" s="1"/>
  <c r="A1955" i="4"/>
  <c r="N1953" i="4"/>
  <c r="L1954" i="4" l="1"/>
  <c r="I1955" i="4" a="1"/>
  <c r="I1955" i="4" s="1"/>
  <c r="O1955" i="4" s="1"/>
  <c r="C1955" i="4" a="1"/>
  <c r="C1955" i="4" s="1"/>
  <c r="H1955" i="4" a="1"/>
  <c r="H1955" i="4" s="1"/>
  <c r="B1955" i="4" a="1"/>
  <c r="B1955" i="4" s="1"/>
  <c r="L1955" i="4" s="1"/>
  <c r="G1955" i="4" a="1"/>
  <c r="G1955" i="4" s="1"/>
  <c r="F1955" i="4" a="1"/>
  <c r="F1955" i="4" s="1"/>
  <c r="E1955" i="4" a="1"/>
  <c r="E1955" i="4" s="1"/>
  <c r="D1955" i="4" a="1"/>
  <c r="D1955" i="4" s="1"/>
  <c r="M1955" i="4" s="1"/>
  <c r="A1956" i="4"/>
  <c r="N1954" i="4"/>
  <c r="N1955" i="4" l="1"/>
  <c r="F1956" i="4" a="1"/>
  <c r="F1956" i="4" s="1"/>
  <c r="E1956" i="4" a="1"/>
  <c r="E1956" i="4" s="1"/>
  <c r="I1956" i="4" a="1"/>
  <c r="I1956" i="4" s="1"/>
  <c r="O1956" i="4" s="1"/>
  <c r="D1956" i="4" a="1"/>
  <c r="D1956" i="4" s="1"/>
  <c r="H1956" i="4" a="1"/>
  <c r="H1956" i="4" s="1"/>
  <c r="C1956" i="4" a="1"/>
  <c r="C1956" i="4" s="1"/>
  <c r="G1956" i="4" a="1"/>
  <c r="G1956" i="4" s="1"/>
  <c r="B1956" i="4" a="1"/>
  <c r="B1956" i="4" s="1"/>
  <c r="L1956" i="4" s="1"/>
  <c r="A1957" i="4"/>
  <c r="M1956" i="4" l="1"/>
  <c r="I1957" i="4" a="1"/>
  <c r="I1957" i="4" s="1"/>
  <c r="O1957" i="4" s="1"/>
  <c r="D1957" i="4" a="1"/>
  <c r="D1957" i="4" s="1"/>
  <c r="H1957" i="4" a="1"/>
  <c r="H1957" i="4" s="1"/>
  <c r="C1957" i="4" a="1"/>
  <c r="C1957" i="4" s="1"/>
  <c r="B1957" i="4" a="1"/>
  <c r="B1957" i="4" s="1"/>
  <c r="G1957" i="4" a="1"/>
  <c r="G1957" i="4" s="1"/>
  <c r="F1957" i="4" a="1"/>
  <c r="F1957" i="4" s="1"/>
  <c r="E1957" i="4" a="1"/>
  <c r="E1957" i="4" s="1"/>
  <c r="A1958" i="4"/>
  <c r="N1956" i="4"/>
  <c r="N1957" i="4" l="1"/>
  <c r="G1958" i="4" a="1"/>
  <c r="G1958" i="4" s="1"/>
  <c r="F1958" i="4" a="1"/>
  <c r="F1958" i="4" s="1"/>
  <c r="E1958" i="4" a="1"/>
  <c r="E1958" i="4" s="1"/>
  <c r="D1958" i="4" a="1"/>
  <c r="D1958" i="4" s="1"/>
  <c r="M1958" i="4" s="1"/>
  <c r="I1958" i="4" a="1"/>
  <c r="I1958" i="4" s="1"/>
  <c r="O1958" i="4" s="1"/>
  <c r="C1958" i="4" a="1"/>
  <c r="C1958" i="4" s="1"/>
  <c r="H1958" i="4" a="1"/>
  <c r="H1958" i="4" s="1"/>
  <c r="B1958" i="4" a="1"/>
  <c r="B1958" i="4" s="1"/>
  <c r="L1958" i="4" s="1"/>
  <c r="A1959" i="4"/>
  <c r="L1957" i="4"/>
  <c r="M1957" i="4"/>
  <c r="D1959" i="4" l="1" a="1"/>
  <c r="D1959" i="4" s="1"/>
  <c r="I1959" i="4" a="1"/>
  <c r="I1959" i="4" s="1"/>
  <c r="O1959" i="4" s="1"/>
  <c r="C1959" i="4" a="1"/>
  <c r="C1959" i="4" s="1"/>
  <c r="H1959" i="4" a="1"/>
  <c r="H1959" i="4" s="1"/>
  <c r="B1959" i="4" a="1"/>
  <c r="B1959" i="4" s="1"/>
  <c r="L1959" i="4" s="1"/>
  <c r="G1959" i="4" a="1"/>
  <c r="G1959" i="4" s="1"/>
  <c r="F1959" i="4" a="1"/>
  <c r="F1959" i="4" s="1"/>
  <c r="E1959" i="4" a="1"/>
  <c r="E1959" i="4" s="1"/>
  <c r="A1960" i="4"/>
  <c r="N1958" i="4"/>
  <c r="M1959" i="4" l="1"/>
  <c r="N1959" i="4"/>
  <c r="G1960" i="4" a="1"/>
  <c r="G1960" i="4" s="1"/>
  <c r="B1960" i="4" a="1"/>
  <c r="B1960" i="4" s="1"/>
  <c r="F1960" i="4" a="1"/>
  <c r="F1960" i="4" s="1"/>
  <c r="E1960" i="4" a="1"/>
  <c r="E1960" i="4" s="1"/>
  <c r="I1960" i="4" a="1"/>
  <c r="I1960" i="4" s="1"/>
  <c r="O1960" i="4" s="1"/>
  <c r="D1960" i="4" a="1"/>
  <c r="D1960" i="4" s="1"/>
  <c r="H1960" i="4" a="1"/>
  <c r="H1960" i="4" s="1"/>
  <c r="C1960" i="4" a="1"/>
  <c r="C1960" i="4" s="1"/>
  <c r="A1961" i="4"/>
  <c r="M1960" i="4" l="1"/>
  <c r="N1960" i="4"/>
  <c r="L1960" i="4"/>
  <c r="E1961" i="4" a="1"/>
  <c r="E1961" i="4" s="1"/>
  <c r="I1961" i="4" a="1"/>
  <c r="I1961" i="4" s="1"/>
  <c r="O1961" i="4" s="1"/>
  <c r="D1961" i="4" a="1"/>
  <c r="D1961" i="4" s="1"/>
  <c r="M1961" i="4" s="1"/>
  <c r="H1961" i="4" a="1"/>
  <c r="H1961" i="4" s="1"/>
  <c r="C1961" i="4" a="1"/>
  <c r="C1961" i="4" s="1"/>
  <c r="B1961" i="4" a="1"/>
  <c r="B1961" i="4" s="1"/>
  <c r="L1961" i="4" s="1"/>
  <c r="G1961" i="4" a="1"/>
  <c r="G1961" i="4" s="1"/>
  <c r="F1961" i="4" a="1"/>
  <c r="F1961" i="4" s="1"/>
  <c r="A1962" i="4"/>
  <c r="H1962" i="4" l="1" a="1"/>
  <c r="H1962" i="4" s="1"/>
  <c r="B1962" i="4" a="1"/>
  <c r="B1962" i="4" s="1"/>
  <c r="G1962" i="4" a="1"/>
  <c r="G1962" i="4" s="1"/>
  <c r="F1962" i="4" a="1"/>
  <c r="F1962" i="4" s="1"/>
  <c r="E1962" i="4" a="1"/>
  <c r="E1962" i="4" s="1"/>
  <c r="D1962" i="4" a="1"/>
  <c r="D1962" i="4" s="1"/>
  <c r="I1962" i="4" a="1"/>
  <c r="I1962" i="4" s="1"/>
  <c r="O1962" i="4" s="1"/>
  <c r="C1962" i="4" a="1"/>
  <c r="C1962" i="4" s="1"/>
  <c r="A1963" i="4"/>
  <c r="N1961" i="4"/>
  <c r="D1963" i="4" l="1" a="1"/>
  <c r="D1963" i="4" s="1"/>
  <c r="M1963" i="4" s="1"/>
  <c r="I1963" i="4" a="1"/>
  <c r="I1963" i="4" s="1"/>
  <c r="O1963" i="4" s="1"/>
  <c r="C1963" i="4" a="1"/>
  <c r="C1963" i="4" s="1"/>
  <c r="H1963" i="4" a="1"/>
  <c r="H1963" i="4" s="1"/>
  <c r="B1963" i="4" a="1"/>
  <c r="B1963" i="4" s="1"/>
  <c r="G1963" i="4" a="1"/>
  <c r="G1963" i="4" s="1"/>
  <c r="F1963" i="4" a="1"/>
  <c r="F1963" i="4" s="1"/>
  <c r="E1963" i="4" a="1"/>
  <c r="E1963" i="4" s="1"/>
  <c r="A1964" i="4"/>
  <c r="M1962" i="4"/>
  <c r="N1962" i="4"/>
  <c r="L1962" i="4"/>
  <c r="L1963" i="4" l="1"/>
  <c r="N1963" i="4"/>
  <c r="C1964" i="4" a="1"/>
  <c r="C1964" i="4" s="1"/>
  <c r="G1964" i="4" a="1"/>
  <c r="G1964" i="4" s="1"/>
  <c r="B1964" i="4" a="1"/>
  <c r="B1964" i="4" s="1"/>
  <c r="L1964" i="4" s="1"/>
  <c r="F1964" i="4" a="1"/>
  <c r="F1964" i="4" s="1"/>
  <c r="E1964" i="4" a="1"/>
  <c r="E1964" i="4" s="1"/>
  <c r="I1964" i="4" a="1"/>
  <c r="I1964" i="4" s="1"/>
  <c r="O1964" i="4" s="1"/>
  <c r="D1964" i="4" a="1"/>
  <c r="D1964" i="4" s="1"/>
  <c r="H1964" i="4" a="1"/>
  <c r="H1964" i="4" s="1"/>
  <c r="A1965" i="4"/>
  <c r="M1964" i="4" l="1"/>
  <c r="N1964" i="4"/>
  <c r="E1965" i="4" a="1"/>
  <c r="E1965" i="4" s="1"/>
  <c r="I1965" i="4" a="1"/>
  <c r="I1965" i="4" s="1"/>
  <c r="O1965" i="4" s="1"/>
  <c r="D1965" i="4" a="1"/>
  <c r="D1965" i="4" s="1"/>
  <c r="H1965" i="4" a="1"/>
  <c r="H1965" i="4" s="1"/>
  <c r="C1965" i="4" a="1"/>
  <c r="C1965" i="4" s="1"/>
  <c r="B1965" i="4" a="1"/>
  <c r="B1965" i="4" s="1"/>
  <c r="G1965" i="4" a="1"/>
  <c r="G1965" i="4" s="1"/>
  <c r="F1965" i="4" a="1"/>
  <c r="F1965" i="4" s="1"/>
  <c r="A1966" i="4"/>
  <c r="N1965" i="4" l="1"/>
  <c r="C1966" i="4" a="1"/>
  <c r="C1966" i="4" s="1"/>
  <c r="H1966" i="4" a="1"/>
  <c r="H1966" i="4" s="1"/>
  <c r="B1966" i="4" a="1"/>
  <c r="B1966" i="4" s="1"/>
  <c r="L1966" i="4" s="1"/>
  <c r="G1966" i="4" a="1"/>
  <c r="G1966" i="4" s="1"/>
  <c r="F1966" i="4" a="1"/>
  <c r="F1966" i="4" s="1"/>
  <c r="E1966" i="4" a="1"/>
  <c r="E1966" i="4" s="1"/>
  <c r="D1966" i="4" a="1"/>
  <c r="D1966" i="4" s="1"/>
  <c r="M1966" i="4" s="1"/>
  <c r="I1966" i="4" a="1"/>
  <c r="I1966" i="4" s="1"/>
  <c r="O1966" i="4" s="1"/>
  <c r="A1967" i="4"/>
  <c r="L1965" i="4"/>
  <c r="M1965" i="4"/>
  <c r="E1967" i="4" l="1" a="1"/>
  <c r="E1967" i="4" s="1"/>
  <c r="I1967" i="4" a="1"/>
  <c r="I1967" i="4" s="1"/>
  <c r="O1967" i="4" s="1"/>
  <c r="D1967" i="4" a="1"/>
  <c r="D1967" i="4" s="1"/>
  <c r="M1967" i="4" s="1"/>
  <c r="H1967" i="4" a="1"/>
  <c r="H1967" i="4" s="1"/>
  <c r="C1967" i="4" a="1"/>
  <c r="C1967" i="4" s="1"/>
  <c r="B1967" i="4" a="1"/>
  <c r="B1967" i="4" s="1"/>
  <c r="L1967" i="4" s="1"/>
  <c r="G1967" i="4" a="1"/>
  <c r="G1967" i="4" s="1"/>
  <c r="F1967" i="4" a="1"/>
  <c r="F1967" i="4" s="1"/>
  <c r="A1968" i="4"/>
  <c r="N1966" i="4"/>
  <c r="N1967" i="4" l="1"/>
  <c r="G1968" i="4" a="1"/>
  <c r="G1968" i="4" s="1"/>
  <c r="B1968" i="4" a="1"/>
  <c r="B1968" i="4" s="1"/>
  <c r="F1968" i="4" a="1"/>
  <c r="F1968" i="4" s="1"/>
  <c r="E1968" i="4" a="1"/>
  <c r="E1968" i="4" s="1"/>
  <c r="I1968" i="4" a="1"/>
  <c r="I1968" i="4" s="1"/>
  <c r="O1968" i="4" s="1"/>
  <c r="D1968" i="4" a="1"/>
  <c r="D1968" i="4" s="1"/>
  <c r="M1968" i="4" s="1"/>
  <c r="H1968" i="4" a="1"/>
  <c r="H1968" i="4" s="1"/>
  <c r="C1968" i="4" a="1"/>
  <c r="C1968" i="4" s="1"/>
  <c r="A1969" i="4"/>
  <c r="L1968" i="4" l="1"/>
  <c r="N1968" i="4"/>
  <c r="H1969" i="4" a="1"/>
  <c r="H1969" i="4" s="1"/>
  <c r="C1969" i="4" a="1"/>
  <c r="C1969" i="4" s="1"/>
  <c r="G1969" i="4" a="1"/>
  <c r="G1969" i="4" s="1"/>
  <c r="B1969" i="4" a="1"/>
  <c r="B1969" i="4" s="1"/>
  <c r="F1969" i="4" a="1"/>
  <c r="F1969" i="4" s="1"/>
  <c r="E1969" i="4" a="1"/>
  <c r="E1969" i="4" s="1"/>
  <c r="I1969" i="4" a="1"/>
  <c r="I1969" i="4" s="1"/>
  <c r="O1969" i="4" s="1"/>
  <c r="D1969" i="4" a="1"/>
  <c r="D1969" i="4" s="1"/>
  <c r="A1970" i="4"/>
  <c r="N1969" i="4" l="1"/>
  <c r="L1969" i="4"/>
  <c r="I1970" i="4" a="1"/>
  <c r="I1970" i="4" s="1"/>
  <c r="O1970" i="4" s="1"/>
  <c r="D1970" i="4" a="1"/>
  <c r="D1970" i="4" s="1"/>
  <c r="M1970" i="4" s="1"/>
  <c r="H1970" i="4" a="1"/>
  <c r="H1970" i="4" s="1"/>
  <c r="C1970" i="4" a="1"/>
  <c r="C1970" i="4" s="1"/>
  <c r="G1970" i="4" a="1"/>
  <c r="G1970" i="4" s="1"/>
  <c r="B1970" i="4" a="1"/>
  <c r="B1970" i="4" s="1"/>
  <c r="F1970" i="4" a="1"/>
  <c r="F1970" i="4" s="1"/>
  <c r="E1970" i="4" a="1"/>
  <c r="E1970" i="4" s="1"/>
  <c r="A1971" i="4"/>
  <c r="M1969" i="4"/>
  <c r="E1971" i="4" l="1" a="1"/>
  <c r="E1971" i="4" s="1"/>
  <c r="I1971" i="4" a="1"/>
  <c r="I1971" i="4" s="1"/>
  <c r="O1971" i="4" s="1"/>
  <c r="D1971" i="4" a="1"/>
  <c r="D1971" i="4" s="1"/>
  <c r="H1971" i="4" a="1"/>
  <c r="H1971" i="4" s="1"/>
  <c r="C1971" i="4" a="1"/>
  <c r="C1971" i="4" s="1"/>
  <c r="G1971" i="4" a="1"/>
  <c r="G1971" i="4" s="1"/>
  <c r="B1971" i="4" a="1"/>
  <c r="B1971" i="4" s="1"/>
  <c r="L1971" i="4" s="1"/>
  <c r="F1971" i="4" a="1"/>
  <c r="F1971" i="4" s="1"/>
  <c r="A1972" i="4"/>
  <c r="L1970" i="4"/>
  <c r="N1970" i="4"/>
  <c r="N1971" i="4" l="1"/>
  <c r="M1971" i="4"/>
  <c r="I1972" i="4" a="1"/>
  <c r="I1972" i="4" s="1"/>
  <c r="O1972" i="4" s="1"/>
  <c r="B1972" i="4" a="1"/>
  <c r="B1972" i="4" s="1"/>
  <c r="H1972" i="4" a="1"/>
  <c r="H1972" i="4" s="1"/>
  <c r="G1972" i="4" a="1"/>
  <c r="G1972" i="4" s="1"/>
  <c r="F1972" i="4" a="1"/>
  <c r="F1972" i="4" s="1"/>
  <c r="E1972" i="4" a="1"/>
  <c r="E1972" i="4" s="1"/>
  <c r="D1972" i="4" a="1"/>
  <c r="D1972" i="4" s="1"/>
  <c r="M1972" i="4" s="1"/>
  <c r="C1972" i="4" a="1"/>
  <c r="C1972" i="4" s="1"/>
  <c r="A1973" i="4"/>
  <c r="G1973" i="4" l="1" a="1"/>
  <c r="G1973" i="4" s="1"/>
  <c r="F1973" i="4" a="1"/>
  <c r="F1973" i="4" s="1"/>
  <c r="E1973" i="4" a="1"/>
  <c r="E1973" i="4" s="1"/>
  <c r="D1973" i="4" a="1"/>
  <c r="D1973" i="4" s="1"/>
  <c r="I1973" i="4" a="1"/>
  <c r="I1973" i="4" s="1"/>
  <c r="O1973" i="4" s="1"/>
  <c r="C1973" i="4" a="1"/>
  <c r="C1973" i="4" s="1"/>
  <c r="H1973" i="4" a="1"/>
  <c r="H1973" i="4" s="1"/>
  <c r="B1973" i="4" a="1"/>
  <c r="B1973" i="4" s="1"/>
  <c r="A1974" i="4"/>
  <c r="N1972" i="4"/>
  <c r="L1972" i="4"/>
  <c r="L1973" i="4" l="1"/>
  <c r="M1973" i="4"/>
  <c r="N1973" i="4"/>
  <c r="E1974" i="4" a="1"/>
  <c r="E1974" i="4" s="1"/>
  <c r="D1974" i="4" a="1"/>
  <c r="D1974" i="4" s="1"/>
  <c r="M1974" i="4" s="1"/>
  <c r="I1974" i="4" a="1"/>
  <c r="I1974" i="4" s="1"/>
  <c r="O1974" i="4" s="1"/>
  <c r="C1974" i="4" a="1"/>
  <c r="C1974" i="4" s="1"/>
  <c r="B1974" i="4" a="1"/>
  <c r="B1974" i="4" s="1"/>
  <c r="L1974" i="4" s="1"/>
  <c r="H1974" i="4" a="1"/>
  <c r="H1974" i="4" s="1"/>
  <c r="G1974" i="4" a="1"/>
  <c r="G1974" i="4" s="1"/>
  <c r="F1974" i="4" a="1"/>
  <c r="F1974" i="4" s="1"/>
  <c r="N1974" i="4" s="1"/>
  <c r="A1975" i="4"/>
  <c r="C1975" i="4" l="1" a="1"/>
  <c r="C1975" i="4" s="1"/>
  <c r="H1975" i="4" a="1"/>
  <c r="H1975" i="4" s="1"/>
  <c r="B1975" i="4" a="1"/>
  <c r="B1975" i="4" s="1"/>
  <c r="G1975" i="4" a="1"/>
  <c r="G1975" i="4" s="1"/>
  <c r="F1975" i="4" a="1"/>
  <c r="F1975" i="4" s="1"/>
  <c r="E1975" i="4" a="1"/>
  <c r="E1975" i="4" s="1"/>
  <c r="I1975" i="4" a="1"/>
  <c r="I1975" i="4" s="1"/>
  <c r="O1975" i="4" s="1"/>
  <c r="D1975" i="4" a="1"/>
  <c r="D1975" i="4" s="1"/>
  <c r="A1976" i="4"/>
  <c r="L1975" i="4" l="1"/>
  <c r="M1975" i="4"/>
  <c r="G1976" i="4" a="1"/>
  <c r="G1976" i="4" s="1"/>
  <c r="F1976" i="4" a="1"/>
  <c r="F1976" i="4" s="1"/>
  <c r="N1976" i="4" s="1"/>
  <c r="E1976" i="4" a="1"/>
  <c r="E1976" i="4" s="1"/>
  <c r="D1976" i="4" a="1"/>
  <c r="D1976" i="4" s="1"/>
  <c r="M1976" i="4" s="1"/>
  <c r="C1976" i="4" a="1"/>
  <c r="C1976" i="4" s="1"/>
  <c r="I1976" i="4" a="1"/>
  <c r="I1976" i="4" s="1"/>
  <c r="O1976" i="4" s="1"/>
  <c r="B1976" i="4" a="1"/>
  <c r="B1976" i="4" s="1"/>
  <c r="L1976" i="4" s="1"/>
  <c r="H1976" i="4" a="1"/>
  <c r="H1976" i="4" s="1"/>
  <c r="A1977" i="4"/>
  <c r="N1975" i="4"/>
  <c r="E1977" i="4" l="1" a="1"/>
  <c r="E1977" i="4" s="1"/>
  <c r="D1977" i="4" a="1"/>
  <c r="D1977" i="4" s="1"/>
  <c r="M1977" i="4" s="1"/>
  <c r="C1977" i="4" a="1"/>
  <c r="C1977" i="4" s="1"/>
  <c r="I1977" i="4" a="1"/>
  <c r="I1977" i="4" s="1"/>
  <c r="O1977" i="4" s="1"/>
  <c r="B1977" i="4" a="1"/>
  <c r="B1977" i="4" s="1"/>
  <c r="L1977" i="4" s="1"/>
  <c r="H1977" i="4" a="1"/>
  <c r="H1977" i="4" s="1"/>
  <c r="G1977" i="4" a="1"/>
  <c r="G1977" i="4" s="1"/>
  <c r="F1977" i="4" a="1"/>
  <c r="F1977" i="4" s="1"/>
  <c r="N1977" i="4" s="1"/>
  <c r="A1978" i="4"/>
  <c r="C1978" i="4" l="1" a="1"/>
  <c r="C1978" i="4" s="1"/>
  <c r="H1978" i="4" a="1"/>
  <c r="H1978" i="4" s="1"/>
  <c r="B1978" i="4" a="1"/>
  <c r="B1978" i="4" s="1"/>
  <c r="G1978" i="4" a="1"/>
  <c r="G1978" i="4" s="1"/>
  <c r="F1978" i="4" a="1"/>
  <c r="F1978" i="4" s="1"/>
  <c r="E1978" i="4" a="1"/>
  <c r="E1978" i="4" s="1"/>
  <c r="I1978" i="4" a="1"/>
  <c r="I1978" i="4" s="1"/>
  <c r="O1978" i="4" s="1"/>
  <c r="D1978" i="4" a="1"/>
  <c r="D1978" i="4" s="1"/>
  <c r="A1979" i="4"/>
  <c r="M1978" i="4" l="1"/>
  <c r="L1978" i="4"/>
  <c r="N1978" i="4"/>
  <c r="G1979" i="4" a="1"/>
  <c r="G1979" i="4" s="1"/>
  <c r="F1979" i="4" a="1"/>
  <c r="F1979" i="4" s="1"/>
  <c r="E1979" i="4" a="1"/>
  <c r="E1979" i="4" s="1"/>
  <c r="D1979" i="4" a="1"/>
  <c r="D1979" i="4" s="1"/>
  <c r="I1979" i="4" a="1"/>
  <c r="I1979" i="4" s="1"/>
  <c r="O1979" i="4" s="1"/>
  <c r="C1979" i="4" a="1"/>
  <c r="C1979" i="4" s="1"/>
  <c r="B1979" i="4" a="1"/>
  <c r="B1979" i="4" s="1"/>
  <c r="H1979" i="4" a="1"/>
  <c r="H1979" i="4" s="1"/>
  <c r="A1980" i="4"/>
  <c r="N1979" i="4" l="1"/>
  <c r="L1979" i="4"/>
  <c r="M1979" i="4"/>
  <c r="E1980" i="4" a="1"/>
  <c r="E1980" i="4" s="1"/>
  <c r="D1980" i="4" a="1"/>
  <c r="D1980" i="4" s="1"/>
  <c r="M1980" i="4" s="1"/>
  <c r="C1980" i="4" a="1"/>
  <c r="C1980" i="4" s="1"/>
  <c r="I1980" i="4" a="1"/>
  <c r="I1980" i="4" s="1"/>
  <c r="O1980" i="4" s="1"/>
  <c r="B1980" i="4" a="1"/>
  <c r="B1980" i="4" s="1"/>
  <c r="L1980" i="4" s="1"/>
  <c r="H1980" i="4" a="1"/>
  <c r="H1980" i="4" s="1"/>
  <c r="G1980" i="4" a="1"/>
  <c r="G1980" i="4" s="1"/>
  <c r="F1980" i="4" a="1"/>
  <c r="F1980" i="4" s="1"/>
  <c r="N1980" i="4" s="1"/>
  <c r="A1981" i="4"/>
  <c r="C1981" i="4" l="1" a="1"/>
  <c r="C1981" i="4" s="1"/>
  <c r="I1981" i="4" a="1"/>
  <c r="I1981" i="4" s="1"/>
  <c r="O1981" i="4" s="1"/>
  <c r="B1981" i="4" a="1"/>
  <c r="B1981" i="4" s="1"/>
  <c r="L1981" i="4" s="1"/>
  <c r="H1981" i="4" a="1"/>
  <c r="H1981" i="4" s="1"/>
  <c r="G1981" i="4" a="1"/>
  <c r="G1981" i="4" s="1"/>
  <c r="F1981" i="4" a="1"/>
  <c r="F1981" i="4" s="1"/>
  <c r="E1981" i="4" a="1"/>
  <c r="E1981" i="4" s="1"/>
  <c r="D1981" i="4" a="1"/>
  <c r="D1981" i="4" s="1"/>
  <c r="A1982" i="4"/>
  <c r="M1981" i="4" l="1"/>
  <c r="N1981" i="4"/>
  <c r="H1982" i="4" a="1"/>
  <c r="H1982" i="4" s="1"/>
  <c r="G1982" i="4" a="1"/>
  <c r="G1982" i="4" s="1"/>
  <c r="F1982" i="4" a="1"/>
  <c r="F1982" i="4" s="1"/>
  <c r="E1982" i="4" a="1"/>
  <c r="E1982" i="4" s="1"/>
  <c r="D1982" i="4" a="1"/>
  <c r="D1982" i="4" s="1"/>
  <c r="I1982" i="4" a="1"/>
  <c r="I1982" i="4" s="1"/>
  <c r="O1982" i="4" s="1"/>
  <c r="C1982" i="4" a="1"/>
  <c r="C1982" i="4" s="1"/>
  <c r="B1982" i="4" a="1"/>
  <c r="B1982" i="4" s="1"/>
  <c r="L1982" i="4" s="1"/>
  <c r="A1983" i="4"/>
  <c r="N1982" i="4" l="1"/>
  <c r="M1982" i="4"/>
  <c r="G1983" i="4" a="1"/>
  <c r="G1983" i="4" s="1"/>
  <c r="F1983" i="4" a="1"/>
  <c r="F1983" i="4" s="1"/>
  <c r="N1983" i="4" s="1"/>
  <c r="E1983" i="4" a="1"/>
  <c r="E1983" i="4" s="1"/>
  <c r="D1983" i="4" a="1"/>
  <c r="D1983" i="4" s="1"/>
  <c r="M1983" i="4" s="1"/>
  <c r="I1983" i="4" a="1"/>
  <c r="I1983" i="4" s="1"/>
  <c r="O1983" i="4" s="1"/>
  <c r="C1983" i="4" a="1"/>
  <c r="C1983" i="4" s="1"/>
  <c r="B1983" i="4" a="1"/>
  <c r="B1983" i="4" s="1"/>
  <c r="L1983" i="4" s="1"/>
  <c r="H1983" i="4" a="1"/>
  <c r="H1983" i="4" s="1"/>
  <c r="A1984" i="4"/>
  <c r="D1984" i="4" l="1" a="1"/>
  <c r="D1984" i="4" s="1"/>
  <c r="C1984" i="4" a="1"/>
  <c r="C1984" i="4" s="1"/>
  <c r="I1984" i="4" a="1"/>
  <c r="I1984" i="4" s="1"/>
  <c r="O1984" i="4" s="1"/>
  <c r="B1984" i="4" a="1"/>
  <c r="B1984" i="4" s="1"/>
  <c r="L1984" i="4" s="1"/>
  <c r="H1984" i="4" a="1"/>
  <c r="H1984" i="4" s="1"/>
  <c r="G1984" i="4" a="1"/>
  <c r="G1984" i="4" s="1"/>
  <c r="F1984" i="4" a="1"/>
  <c r="F1984" i="4" s="1"/>
  <c r="E1984" i="4" a="1"/>
  <c r="E1984" i="4" s="1"/>
  <c r="A1985" i="4"/>
  <c r="N1984" i="4" l="1"/>
  <c r="I1985" i="4" a="1"/>
  <c r="I1985" i="4" s="1"/>
  <c r="O1985" i="4" s="1"/>
  <c r="B1985" i="4" a="1"/>
  <c r="B1985" i="4" s="1"/>
  <c r="H1985" i="4" a="1"/>
  <c r="H1985" i="4" s="1"/>
  <c r="G1985" i="4" a="1"/>
  <c r="G1985" i="4" s="1"/>
  <c r="F1985" i="4" a="1"/>
  <c r="F1985" i="4" s="1"/>
  <c r="E1985" i="4" a="1"/>
  <c r="E1985" i="4" s="1"/>
  <c r="D1985" i="4" a="1"/>
  <c r="D1985" i="4" s="1"/>
  <c r="M1985" i="4" s="1"/>
  <c r="C1985" i="4" a="1"/>
  <c r="C1985" i="4" s="1"/>
  <c r="A1986" i="4"/>
  <c r="M1984" i="4"/>
  <c r="L1985" i="4" l="1"/>
  <c r="G1986" i="4" a="1"/>
  <c r="G1986" i="4" s="1"/>
  <c r="F1986" i="4" a="1"/>
  <c r="F1986" i="4" s="1"/>
  <c r="N1986" i="4" s="1"/>
  <c r="E1986" i="4" a="1"/>
  <c r="E1986" i="4" s="1"/>
  <c r="D1986" i="4" a="1"/>
  <c r="D1986" i="4" s="1"/>
  <c r="M1986" i="4" s="1"/>
  <c r="I1986" i="4" a="1"/>
  <c r="I1986" i="4" s="1"/>
  <c r="O1986" i="4" s="1"/>
  <c r="C1986" i="4" a="1"/>
  <c r="C1986" i="4" s="1"/>
  <c r="B1986" i="4" a="1"/>
  <c r="B1986" i="4" s="1"/>
  <c r="L1986" i="4" s="1"/>
  <c r="H1986" i="4" a="1"/>
  <c r="H1986" i="4" s="1"/>
  <c r="A1987" i="4"/>
  <c r="N1985" i="4"/>
  <c r="F1987" i="4" l="1" a="1"/>
  <c r="F1987" i="4" s="1"/>
  <c r="E1987" i="4" a="1"/>
  <c r="E1987" i="4" s="1"/>
  <c r="D1987" i="4" a="1"/>
  <c r="D1987" i="4" s="1"/>
  <c r="I1987" i="4" a="1"/>
  <c r="I1987" i="4" s="1"/>
  <c r="O1987" i="4" s="1"/>
  <c r="C1987" i="4" a="1"/>
  <c r="C1987" i="4" s="1"/>
  <c r="B1987" i="4" a="1"/>
  <c r="B1987" i="4" s="1"/>
  <c r="H1987" i="4" a="1"/>
  <c r="H1987" i="4" s="1"/>
  <c r="G1987" i="4" a="1"/>
  <c r="G1987" i="4" s="1"/>
  <c r="A1988" i="4"/>
  <c r="M1987" i="4" l="1"/>
  <c r="L1987" i="4"/>
  <c r="C1988" i="4" a="1"/>
  <c r="C1988" i="4" s="1"/>
  <c r="I1988" i="4" a="1"/>
  <c r="I1988" i="4" s="1"/>
  <c r="O1988" i="4" s="1"/>
  <c r="B1988" i="4" a="1"/>
  <c r="B1988" i="4" s="1"/>
  <c r="H1988" i="4" a="1"/>
  <c r="H1988" i="4" s="1"/>
  <c r="G1988" i="4" a="1"/>
  <c r="G1988" i="4" s="1"/>
  <c r="F1988" i="4" a="1"/>
  <c r="F1988" i="4" s="1"/>
  <c r="E1988" i="4" a="1"/>
  <c r="E1988" i="4" s="1"/>
  <c r="D1988" i="4" a="1"/>
  <c r="D1988" i="4" s="1"/>
  <c r="A1989" i="4"/>
  <c r="N1987" i="4"/>
  <c r="N1988" i="4" l="1"/>
  <c r="L1988" i="4"/>
  <c r="H1989" i="4" a="1"/>
  <c r="H1989" i="4" s="1"/>
  <c r="G1989" i="4" a="1"/>
  <c r="G1989" i="4" s="1"/>
  <c r="F1989" i="4" a="1"/>
  <c r="F1989" i="4" s="1"/>
  <c r="E1989" i="4" a="1"/>
  <c r="E1989" i="4" s="1"/>
  <c r="D1989" i="4" a="1"/>
  <c r="D1989" i="4" s="1"/>
  <c r="M1989" i="4" s="1"/>
  <c r="C1989" i="4" a="1"/>
  <c r="C1989" i="4" s="1"/>
  <c r="I1989" i="4" a="1"/>
  <c r="I1989" i="4" s="1"/>
  <c r="O1989" i="4" s="1"/>
  <c r="B1989" i="4" a="1"/>
  <c r="B1989" i="4" s="1"/>
  <c r="A1990" i="4"/>
  <c r="M1988" i="4"/>
  <c r="G1990" i="4" l="1" a="1"/>
  <c r="G1990" i="4" s="1"/>
  <c r="F1990" i="4" a="1"/>
  <c r="F1990" i="4" s="1"/>
  <c r="E1990" i="4" a="1"/>
  <c r="E1990" i="4" s="1"/>
  <c r="D1990" i="4" a="1"/>
  <c r="D1990" i="4" s="1"/>
  <c r="M1990" i="4" s="1"/>
  <c r="I1990" i="4" a="1"/>
  <c r="I1990" i="4" s="1"/>
  <c r="O1990" i="4" s="1"/>
  <c r="C1990" i="4" a="1"/>
  <c r="C1990" i="4" s="1"/>
  <c r="B1990" i="4" a="1"/>
  <c r="B1990" i="4" s="1"/>
  <c r="L1990" i="4" s="1"/>
  <c r="H1990" i="4" a="1"/>
  <c r="H1990" i="4" s="1"/>
  <c r="A1991" i="4"/>
  <c r="L1989" i="4"/>
  <c r="N1989" i="4"/>
  <c r="N1990" i="4" l="1"/>
  <c r="E1991" i="4" a="1"/>
  <c r="E1991" i="4" s="1"/>
  <c r="D1991" i="4" a="1"/>
  <c r="D1991" i="4" s="1"/>
  <c r="I1991" i="4" a="1"/>
  <c r="I1991" i="4" s="1"/>
  <c r="O1991" i="4" s="1"/>
  <c r="C1991" i="4" a="1"/>
  <c r="C1991" i="4" s="1"/>
  <c r="B1991" i="4" a="1"/>
  <c r="B1991" i="4" s="1"/>
  <c r="H1991" i="4" a="1"/>
  <c r="H1991" i="4" s="1"/>
  <c r="G1991" i="4" a="1"/>
  <c r="G1991" i="4" s="1"/>
  <c r="F1991" i="4" a="1"/>
  <c r="F1991" i="4" s="1"/>
  <c r="A1992" i="4"/>
  <c r="L1991" i="4" l="1"/>
  <c r="M1991" i="4"/>
  <c r="I1992" i="4" a="1"/>
  <c r="I1992" i="4" s="1"/>
  <c r="O1992" i="4" s="1"/>
  <c r="B1992" i="4" a="1"/>
  <c r="B1992" i="4" s="1"/>
  <c r="L1992" i="4" s="1"/>
  <c r="H1992" i="4" a="1"/>
  <c r="H1992" i="4" s="1"/>
  <c r="G1992" i="4" a="1"/>
  <c r="G1992" i="4" s="1"/>
  <c r="F1992" i="4" a="1"/>
  <c r="F1992" i="4" s="1"/>
  <c r="N1992" i="4" s="1"/>
  <c r="E1992" i="4" a="1"/>
  <c r="E1992" i="4" s="1"/>
  <c r="D1992" i="4" a="1"/>
  <c r="D1992" i="4" s="1"/>
  <c r="C1992" i="4" a="1"/>
  <c r="C1992" i="4" s="1"/>
  <c r="A1993" i="4"/>
  <c r="N1991" i="4"/>
  <c r="M1992" i="4" l="1"/>
  <c r="G1993" i="4" a="1"/>
  <c r="G1993" i="4" s="1"/>
  <c r="F1993" i="4" a="1"/>
  <c r="F1993" i="4" s="1"/>
  <c r="E1993" i="4" a="1"/>
  <c r="E1993" i="4" s="1"/>
  <c r="D1993" i="4" a="1"/>
  <c r="D1993" i="4" s="1"/>
  <c r="C1993" i="4" a="1"/>
  <c r="C1993" i="4" s="1"/>
  <c r="I1993" i="4" a="1"/>
  <c r="I1993" i="4" s="1"/>
  <c r="O1993" i="4" s="1"/>
  <c r="B1993" i="4" a="1"/>
  <c r="B1993" i="4" s="1"/>
  <c r="H1993" i="4" a="1"/>
  <c r="H1993" i="4" s="1"/>
  <c r="A1994" i="4"/>
  <c r="L1993" i="4" l="1"/>
  <c r="N1993" i="4"/>
  <c r="M1993" i="4"/>
  <c r="F1994" i="4" a="1"/>
  <c r="F1994" i="4" s="1"/>
  <c r="E1994" i="4" a="1"/>
  <c r="E1994" i="4" s="1"/>
  <c r="D1994" i="4" a="1"/>
  <c r="D1994" i="4" s="1"/>
  <c r="I1994" i="4" a="1"/>
  <c r="I1994" i="4" s="1"/>
  <c r="O1994" i="4" s="1"/>
  <c r="C1994" i="4" a="1"/>
  <c r="C1994" i="4" s="1"/>
  <c r="B1994" i="4" a="1"/>
  <c r="B1994" i="4" s="1"/>
  <c r="H1994" i="4" a="1"/>
  <c r="H1994" i="4" s="1"/>
  <c r="G1994" i="4" a="1"/>
  <c r="G1994" i="4" s="1"/>
  <c r="A1995" i="4"/>
  <c r="L1994" i="4" l="1"/>
  <c r="M1994" i="4"/>
  <c r="N1994" i="4"/>
  <c r="D1995" i="4" a="1"/>
  <c r="D1995" i="4" s="1"/>
  <c r="M1995" i="4" s="1"/>
  <c r="I1995" i="4" a="1"/>
  <c r="I1995" i="4" s="1"/>
  <c r="O1995" i="4" s="1"/>
  <c r="C1995" i="4" a="1"/>
  <c r="C1995" i="4" s="1"/>
  <c r="B1995" i="4" a="1"/>
  <c r="B1995" i="4" s="1"/>
  <c r="L1995" i="4" s="1"/>
  <c r="H1995" i="4" a="1"/>
  <c r="H1995" i="4" s="1"/>
  <c r="G1995" i="4" a="1"/>
  <c r="G1995" i="4" s="1"/>
  <c r="F1995" i="4" a="1"/>
  <c r="F1995" i="4" s="1"/>
  <c r="N1995" i="4" s="1"/>
  <c r="E1995" i="4" a="1"/>
  <c r="E1995" i="4" s="1"/>
  <c r="A1996" i="4"/>
  <c r="H1996" i="4" l="1" a="1"/>
  <c r="H1996" i="4" s="1"/>
  <c r="G1996" i="4" a="1"/>
  <c r="G1996" i="4" s="1"/>
  <c r="F1996" i="4" a="1"/>
  <c r="F1996" i="4" s="1"/>
  <c r="E1996" i="4" a="1"/>
  <c r="E1996" i="4" s="1"/>
  <c r="D1996" i="4" a="1"/>
  <c r="D1996" i="4" s="1"/>
  <c r="C1996" i="4" a="1"/>
  <c r="C1996" i="4" s="1"/>
  <c r="I1996" i="4" a="1"/>
  <c r="I1996" i="4" s="1"/>
  <c r="O1996" i="4" s="1"/>
  <c r="B1996" i="4" a="1"/>
  <c r="B1996" i="4" s="1"/>
  <c r="L1996" i="4" s="1"/>
  <c r="A1997" i="4"/>
  <c r="M1996" i="4" l="1"/>
  <c r="N1996" i="4"/>
  <c r="G1997" i="4" a="1"/>
  <c r="G1997" i="4" s="1"/>
  <c r="F1997" i="4" a="1"/>
  <c r="F1997" i="4" s="1"/>
  <c r="E1997" i="4" a="1"/>
  <c r="E1997" i="4" s="1"/>
  <c r="D1997" i="4" a="1"/>
  <c r="D1997" i="4" s="1"/>
  <c r="C1997" i="4" a="1"/>
  <c r="C1997" i="4" s="1"/>
  <c r="I1997" i="4" a="1"/>
  <c r="I1997" i="4" s="1"/>
  <c r="O1997" i="4" s="1"/>
  <c r="B1997" i="4" a="1"/>
  <c r="B1997" i="4" s="1"/>
  <c r="H1997" i="4" a="1"/>
  <c r="H1997" i="4" s="1"/>
  <c r="A1998" i="4"/>
  <c r="M1997" i="4" l="1"/>
  <c r="E1998" i="4" a="1"/>
  <c r="E1998" i="4" s="1"/>
  <c r="D1998" i="4" a="1"/>
  <c r="D1998" i="4" s="1"/>
  <c r="M1998" i="4" s="1"/>
  <c r="I1998" i="4" a="1"/>
  <c r="I1998" i="4" s="1"/>
  <c r="O1998" i="4" s="1"/>
  <c r="C1998" i="4" a="1"/>
  <c r="C1998" i="4" s="1"/>
  <c r="B1998" i="4" a="1"/>
  <c r="B1998" i="4" s="1"/>
  <c r="H1998" i="4" a="1"/>
  <c r="H1998" i="4" s="1"/>
  <c r="G1998" i="4" a="1"/>
  <c r="G1998" i="4" s="1"/>
  <c r="F1998" i="4" a="1"/>
  <c r="F1998" i="4" s="1"/>
  <c r="A1999" i="4"/>
  <c r="N1997" i="4"/>
  <c r="L1997" i="4"/>
  <c r="N1998" i="4" l="1"/>
  <c r="I1999" i="4" a="1"/>
  <c r="I1999" i="4" s="1"/>
  <c r="O1999" i="4" s="1"/>
  <c r="C1999" i="4" a="1"/>
  <c r="C1999" i="4" s="1"/>
  <c r="B1999" i="4" a="1"/>
  <c r="B1999" i="4" s="1"/>
  <c r="H1999" i="4" a="1"/>
  <c r="H1999" i="4" s="1"/>
  <c r="G1999" i="4" a="1"/>
  <c r="G1999" i="4" s="1"/>
  <c r="F1999" i="4" a="1"/>
  <c r="F1999" i="4" s="1"/>
  <c r="E1999" i="4" a="1"/>
  <c r="E1999" i="4" s="1"/>
  <c r="D1999" i="4" a="1"/>
  <c r="D1999" i="4" s="1"/>
  <c r="A2000" i="4"/>
  <c r="L1998" i="4"/>
  <c r="M1999" i="4" l="1"/>
  <c r="N1999" i="4"/>
  <c r="H2000" i="4" a="1"/>
  <c r="H2000" i="4" s="1"/>
  <c r="G2000" i="4" a="1"/>
  <c r="G2000" i="4" s="1"/>
  <c r="F2000" i="4" a="1"/>
  <c r="F2000" i="4" s="1"/>
  <c r="N2000" i="4" s="1"/>
  <c r="E2000" i="4" a="1"/>
  <c r="E2000" i="4" s="1"/>
  <c r="D2000" i="4" a="1"/>
  <c r="D2000" i="4" s="1"/>
  <c r="C2000" i="4" a="1"/>
  <c r="C2000" i="4" s="1"/>
  <c r="I2000" i="4" a="1"/>
  <c r="I2000" i="4" s="1"/>
  <c r="O2000" i="4" s="1"/>
  <c r="B2000" i="4" a="1"/>
  <c r="B2000" i="4" s="1"/>
  <c r="L2000" i="4" s="1"/>
  <c r="A2001" i="4"/>
  <c r="L1999" i="4"/>
  <c r="M2000" i="4" l="1"/>
  <c r="F2001" i="4" a="1"/>
  <c r="F2001" i="4" s="1"/>
  <c r="N2001" i="4" s="1"/>
  <c r="E2001" i="4" a="1"/>
  <c r="E2001" i="4" s="1"/>
  <c r="D2001" i="4" a="1"/>
  <c r="D2001" i="4" s="1"/>
  <c r="M2001" i="4" s="1"/>
  <c r="C2001" i="4" a="1"/>
  <c r="C2001" i="4" s="1"/>
  <c r="I2001" i="4" a="1"/>
  <c r="I2001" i="4" s="1"/>
  <c r="O2001" i="4" s="1"/>
  <c r="B2001" i="4" a="1"/>
  <c r="B2001" i="4" s="1"/>
  <c r="L2001" i="4" s="1"/>
  <c r="H2001" i="4" a="1"/>
  <c r="H2001" i="4" s="1"/>
  <c r="G2001" i="4" a="1"/>
  <c r="G2001" i="4" s="1"/>
  <c r="A2002" i="4"/>
  <c r="D2002" i="4" l="1" a="1"/>
  <c r="D2002" i="4" s="1"/>
  <c r="I2002" i="4" a="1"/>
  <c r="I2002" i="4" s="1"/>
  <c r="O2002" i="4" s="1"/>
  <c r="C2002" i="4" a="1"/>
  <c r="C2002" i="4" s="1"/>
  <c r="B2002" i="4" a="1"/>
  <c r="B2002" i="4" s="1"/>
  <c r="H2002" i="4" a="1"/>
  <c r="H2002" i="4" s="1"/>
  <c r="G2002" i="4" a="1"/>
  <c r="G2002" i="4" s="1"/>
  <c r="F2002" i="4" a="1"/>
  <c r="F2002" i="4" s="1"/>
  <c r="E2002" i="4" a="1"/>
  <c r="E2002" i="4" s="1"/>
  <c r="A2003" i="4"/>
  <c r="M2002" i="4" l="1"/>
  <c r="B2003" i="4" a="1"/>
  <c r="B2003" i="4" s="1"/>
  <c r="L2003" i="4" s="1"/>
  <c r="H2003" i="4" a="1"/>
  <c r="H2003" i="4" s="1"/>
  <c r="G2003" i="4" a="1"/>
  <c r="G2003" i="4" s="1"/>
  <c r="F2003" i="4" a="1"/>
  <c r="F2003" i="4" s="1"/>
  <c r="E2003" i="4" a="1"/>
  <c r="E2003" i="4" s="1"/>
  <c r="D2003" i="4" a="1"/>
  <c r="D2003" i="4" s="1"/>
  <c r="I2003" i="4" a="1"/>
  <c r="I2003" i="4" s="1"/>
  <c r="O2003" i="4" s="1"/>
  <c r="C2003" i="4" a="1"/>
  <c r="C2003" i="4" s="1"/>
  <c r="A2004" i="4"/>
  <c r="N2002" i="4"/>
  <c r="L2002" i="4"/>
  <c r="G2004" i="4" l="1" a="1"/>
  <c r="G2004" i="4" s="1"/>
  <c r="F2004" i="4" a="1"/>
  <c r="F2004" i="4" s="1"/>
  <c r="N2004" i="4" s="1"/>
  <c r="E2004" i="4" a="1"/>
  <c r="E2004" i="4" s="1"/>
  <c r="D2004" i="4" a="1"/>
  <c r="D2004" i="4" s="1"/>
  <c r="M2004" i="4" s="1"/>
  <c r="C2004" i="4" a="1"/>
  <c r="C2004" i="4" s="1"/>
  <c r="I2004" i="4" a="1"/>
  <c r="I2004" i="4" s="1"/>
  <c r="O2004" i="4" s="1"/>
  <c r="B2004" i="4" a="1"/>
  <c r="B2004" i="4" s="1"/>
  <c r="L2004" i="4" s="1"/>
  <c r="H2004" i="4" a="1"/>
  <c r="H2004" i="4" s="1"/>
  <c r="A2005" i="4"/>
  <c r="M2003" i="4"/>
  <c r="N2003" i="4"/>
  <c r="E2005" i="4" l="1" a="1"/>
  <c r="E2005" i="4" s="1"/>
  <c r="D2005" i="4" a="1"/>
  <c r="D2005" i="4" s="1"/>
  <c r="M2005" i="4" s="1"/>
  <c r="C2005" i="4" a="1"/>
  <c r="C2005" i="4" s="1"/>
  <c r="I2005" i="4" a="1"/>
  <c r="I2005" i="4" s="1"/>
  <c r="O2005" i="4" s="1"/>
  <c r="B2005" i="4" a="1"/>
  <c r="B2005" i="4" s="1"/>
  <c r="H2005" i="4" a="1"/>
  <c r="H2005" i="4" s="1"/>
  <c r="G2005" i="4" a="1"/>
  <c r="G2005" i="4" s="1"/>
  <c r="F2005" i="4" a="1"/>
  <c r="F2005" i="4" s="1"/>
  <c r="A2006" i="4"/>
  <c r="N2005" i="4" l="1"/>
  <c r="L2005" i="4"/>
  <c r="I2006" i="4" a="1"/>
  <c r="I2006" i="4" s="1"/>
  <c r="O2006" i="4" s="1"/>
  <c r="C2006" i="4" a="1"/>
  <c r="C2006" i="4" s="1"/>
  <c r="B2006" i="4" a="1"/>
  <c r="B2006" i="4" s="1"/>
  <c r="H2006" i="4" a="1"/>
  <c r="H2006" i="4" s="1"/>
  <c r="G2006" i="4" a="1"/>
  <c r="G2006" i="4" s="1"/>
  <c r="F2006" i="4" a="1"/>
  <c r="F2006" i="4" s="1"/>
  <c r="E2006" i="4" a="1"/>
  <c r="E2006" i="4" s="1"/>
  <c r="D2006" i="4" a="1"/>
  <c r="D2006" i="4" s="1"/>
  <c r="M2006" i="4" s="1"/>
  <c r="A2007" i="4"/>
  <c r="N2006" i="4" l="1"/>
  <c r="H2007" i="4" a="1"/>
  <c r="H2007" i="4" s="1"/>
  <c r="G2007" i="4" a="1"/>
  <c r="G2007" i="4" s="1"/>
  <c r="F2007" i="4" a="1"/>
  <c r="F2007" i="4" s="1"/>
  <c r="N2007" i="4" s="1"/>
  <c r="E2007" i="4" a="1"/>
  <c r="E2007" i="4" s="1"/>
  <c r="D2007" i="4" a="1"/>
  <c r="D2007" i="4" s="1"/>
  <c r="M2007" i="4" s="1"/>
  <c r="I2007" i="4" a="1"/>
  <c r="I2007" i="4" s="1"/>
  <c r="O2007" i="4" s="1"/>
  <c r="C2007" i="4" a="1"/>
  <c r="C2007" i="4" s="1"/>
  <c r="B2007" i="4" a="1"/>
  <c r="B2007" i="4" s="1"/>
  <c r="L2007" i="4" s="1"/>
  <c r="A2008" i="4"/>
  <c r="L2006" i="4"/>
  <c r="F2008" i="4" l="1" a="1"/>
  <c r="F2008" i="4" s="1"/>
  <c r="E2008" i="4" a="1"/>
  <c r="E2008" i="4" s="1"/>
  <c r="D2008" i="4" a="1"/>
  <c r="D2008" i="4" s="1"/>
  <c r="M2008" i="4" s="1"/>
  <c r="C2008" i="4" a="1"/>
  <c r="C2008" i="4" s="1"/>
  <c r="I2008" i="4" a="1"/>
  <c r="I2008" i="4" s="1"/>
  <c r="O2008" i="4" s="1"/>
  <c r="B2008" i="4" a="1"/>
  <c r="B2008" i="4" s="1"/>
  <c r="L2008" i="4" s="1"/>
  <c r="H2008" i="4" a="1"/>
  <c r="H2008" i="4" s="1"/>
  <c r="G2008" i="4" a="1"/>
  <c r="G2008" i="4" s="1"/>
  <c r="A2009" i="4"/>
  <c r="D2009" i="4" l="1" a="1"/>
  <c r="D2009" i="4" s="1"/>
  <c r="C2009" i="4" a="1"/>
  <c r="C2009" i="4" s="1"/>
  <c r="I2009" i="4" a="1"/>
  <c r="I2009" i="4" s="1"/>
  <c r="O2009" i="4" s="1"/>
  <c r="B2009" i="4" a="1"/>
  <c r="B2009" i="4" s="1"/>
  <c r="L2009" i="4" s="1"/>
  <c r="H2009" i="4" a="1"/>
  <c r="H2009" i="4" s="1"/>
  <c r="G2009" i="4" a="1"/>
  <c r="G2009" i="4" s="1"/>
  <c r="F2009" i="4" a="1"/>
  <c r="F2009" i="4" s="1"/>
  <c r="E2009" i="4" a="1"/>
  <c r="E2009" i="4" s="1"/>
  <c r="A2010" i="4"/>
  <c r="N2008" i="4"/>
  <c r="N2009" i="4" l="1"/>
  <c r="B2010" i="4" a="1"/>
  <c r="B2010" i="4" s="1"/>
  <c r="L2010" i="4" s="1"/>
  <c r="H2010" i="4" a="1"/>
  <c r="H2010" i="4" s="1"/>
  <c r="G2010" i="4" a="1"/>
  <c r="G2010" i="4" s="1"/>
  <c r="F2010" i="4" a="1"/>
  <c r="F2010" i="4" s="1"/>
  <c r="N2010" i="4" s="1"/>
  <c r="E2010" i="4" a="1"/>
  <c r="E2010" i="4" s="1"/>
  <c r="D2010" i="4" a="1"/>
  <c r="D2010" i="4" s="1"/>
  <c r="M2010" i="4" s="1"/>
  <c r="I2010" i="4" a="1"/>
  <c r="I2010" i="4" s="1"/>
  <c r="O2010" i="4" s="1"/>
  <c r="C2010" i="4" a="1"/>
  <c r="C2010" i="4" s="1"/>
  <c r="A2011" i="4"/>
  <c r="M2009" i="4"/>
  <c r="G2011" i="4" l="1" a="1"/>
  <c r="G2011" i="4" s="1"/>
  <c r="F2011" i="4" a="1"/>
  <c r="F2011" i="4" s="1"/>
  <c r="E2011" i="4" a="1"/>
  <c r="E2011" i="4" s="1"/>
  <c r="D2011" i="4" a="1"/>
  <c r="D2011" i="4" s="1"/>
  <c r="I2011" i="4" a="1"/>
  <c r="I2011" i="4" s="1"/>
  <c r="O2011" i="4" s="1"/>
  <c r="C2011" i="4" a="1"/>
  <c r="C2011" i="4" s="1"/>
  <c r="B2011" i="4" a="1"/>
  <c r="B2011" i="4" s="1"/>
  <c r="H2011" i="4" a="1"/>
  <c r="H2011" i="4" s="1"/>
  <c r="A2012" i="4"/>
  <c r="L2011" i="4" l="1"/>
  <c r="E2012" i="4" a="1"/>
  <c r="E2012" i="4" s="1"/>
  <c r="D2012" i="4" a="1"/>
  <c r="D2012" i="4" s="1"/>
  <c r="C2012" i="4" a="1"/>
  <c r="C2012" i="4" s="1"/>
  <c r="I2012" i="4" a="1"/>
  <c r="I2012" i="4" s="1"/>
  <c r="O2012" i="4" s="1"/>
  <c r="B2012" i="4" a="1"/>
  <c r="B2012" i="4" s="1"/>
  <c r="H2012" i="4" a="1"/>
  <c r="H2012" i="4" s="1"/>
  <c r="G2012" i="4" a="1"/>
  <c r="G2012" i="4" s="1"/>
  <c r="F2012" i="4" a="1"/>
  <c r="F2012" i="4" s="1"/>
  <c r="A2013" i="4"/>
  <c r="M2011" i="4"/>
  <c r="N2011" i="4"/>
  <c r="M2012" i="4" l="1"/>
  <c r="N2012" i="4"/>
  <c r="L2012" i="4"/>
  <c r="C2013" i="4" a="1"/>
  <c r="C2013" i="4" s="1"/>
  <c r="I2013" i="4" a="1"/>
  <c r="I2013" i="4" s="1"/>
  <c r="O2013" i="4" s="1"/>
  <c r="B2013" i="4" a="1"/>
  <c r="B2013" i="4" s="1"/>
  <c r="L2013" i="4" s="1"/>
  <c r="H2013" i="4" a="1"/>
  <c r="H2013" i="4" s="1"/>
  <c r="G2013" i="4" a="1"/>
  <c r="G2013" i="4" s="1"/>
  <c r="F2013" i="4" a="1"/>
  <c r="F2013" i="4" s="1"/>
  <c r="N2013" i="4" s="1"/>
  <c r="E2013" i="4" a="1"/>
  <c r="E2013" i="4" s="1"/>
  <c r="D2013" i="4" a="1"/>
  <c r="D2013" i="4" s="1"/>
  <c r="M2013" i="4" s="1"/>
  <c r="A2014" i="4"/>
  <c r="H2014" i="4" l="1" a="1"/>
  <c r="H2014" i="4" s="1"/>
  <c r="G2014" i="4" a="1"/>
  <c r="G2014" i="4" s="1"/>
  <c r="F2014" i="4" a="1"/>
  <c r="F2014" i="4" s="1"/>
  <c r="E2014" i="4" a="1"/>
  <c r="E2014" i="4" s="1"/>
  <c r="D2014" i="4" a="1"/>
  <c r="D2014" i="4" s="1"/>
  <c r="I2014" i="4" a="1"/>
  <c r="I2014" i="4" s="1"/>
  <c r="O2014" i="4" s="1"/>
  <c r="C2014" i="4" a="1"/>
  <c r="C2014" i="4" s="1"/>
  <c r="B2014" i="4" a="1"/>
  <c r="B2014" i="4" s="1"/>
  <c r="L2014" i="4" s="1"/>
  <c r="A2015" i="4"/>
  <c r="M2014" i="4" l="1"/>
  <c r="N2014" i="4"/>
  <c r="G2015" i="4" a="1"/>
  <c r="G2015" i="4" s="1"/>
  <c r="F2015" i="4" a="1"/>
  <c r="F2015" i="4" s="1"/>
  <c r="E2015" i="4" a="1"/>
  <c r="E2015" i="4" s="1"/>
  <c r="D2015" i="4" a="1"/>
  <c r="D2015" i="4" s="1"/>
  <c r="I2015" i="4" a="1"/>
  <c r="I2015" i="4" s="1"/>
  <c r="O2015" i="4" s="1"/>
  <c r="C2015" i="4" a="1"/>
  <c r="C2015" i="4" s="1"/>
  <c r="B2015" i="4" a="1"/>
  <c r="B2015" i="4" s="1"/>
  <c r="H2015" i="4" a="1"/>
  <c r="H2015" i="4" s="1"/>
  <c r="A2016" i="4"/>
  <c r="M2015" i="4" l="1"/>
  <c r="N2015" i="4"/>
  <c r="D2016" i="4" a="1"/>
  <c r="D2016" i="4" s="1"/>
  <c r="M2016" i="4" s="1"/>
  <c r="C2016" i="4" a="1"/>
  <c r="C2016" i="4" s="1"/>
  <c r="I2016" i="4" a="1"/>
  <c r="I2016" i="4" s="1"/>
  <c r="O2016" i="4" s="1"/>
  <c r="B2016" i="4" a="1"/>
  <c r="B2016" i="4" s="1"/>
  <c r="L2016" i="4" s="1"/>
  <c r="H2016" i="4" a="1"/>
  <c r="H2016" i="4" s="1"/>
  <c r="G2016" i="4" a="1"/>
  <c r="G2016" i="4" s="1"/>
  <c r="F2016" i="4" a="1"/>
  <c r="F2016" i="4" s="1"/>
  <c r="N2016" i="4" s="1"/>
  <c r="E2016" i="4" a="1"/>
  <c r="E2016" i="4" s="1"/>
  <c r="A2017" i="4"/>
  <c r="L2015" i="4"/>
  <c r="I2017" i="4" l="1" a="1"/>
  <c r="I2017" i="4" s="1"/>
  <c r="O2017" i="4" s="1"/>
  <c r="B2017" i="4" a="1"/>
  <c r="B2017" i="4" s="1"/>
  <c r="H2017" i="4" a="1"/>
  <c r="H2017" i="4" s="1"/>
  <c r="G2017" i="4" a="1"/>
  <c r="G2017" i="4" s="1"/>
  <c r="F2017" i="4" a="1"/>
  <c r="F2017" i="4" s="1"/>
  <c r="E2017" i="4" a="1"/>
  <c r="E2017" i="4" s="1"/>
  <c r="D2017" i="4" a="1"/>
  <c r="D2017" i="4" s="1"/>
  <c r="M2017" i="4" s="1"/>
  <c r="C2017" i="4" a="1"/>
  <c r="C2017" i="4" s="1"/>
  <c r="A2018" i="4"/>
  <c r="G2018" i="4" l="1" a="1"/>
  <c r="G2018" i="4" s="1"/>
  <c r="F2018" i="4" a="1"/>
  <c r="F2018" i="4" s="1"/>
  <c r="E2018" i="4" a="1"/>
  <c r="E2018" i="4" s="1"/>
  <c r="D2018" i="4" a="1"/>
  <c r="D2018" i="4" s="1"/>
  <c r="M2018" i="4" s="1"/>
  <c r="I2018" i="4" a="1"/>
  <c r="I2018" i="4" s="1"/>
  <c r="O2018" i="4" s="1"/>
  <c r="C2018" i="4" a="1"/>
  <c r="C2018" i="4" s="1"/>
  <c r="B2018" i="4" a="1"/>
  <c r="B2018" i="4" s="1"/>
  <c r="H2018" i="4" a="1"/>
  <c r="H2018" i="4" s="1"/>
  <c r="A2019" i="4"/>
  <c r="N2017" i="4"/>
  <c r="L2017" i="4"/>
  <c r="L2018" i="4" l="1"/>
  <c r="F2019" i="4" a="1"/>
  <c r="F2019" i="4" s="1"/>
  <c r="N2019" i="4" s="1"/>
  <c r="E2019" i="4" a="1"/>
  <c r="E2019" i="4" s="1"/>
  <c r="D2019" i="4" a="1"/>
  <c r="D2019" i="4" s="1"/>
  <c r="M2019" i="4" s="1"/>
  <c r="I2019" i="4" a="1"/>
  <c r="I2019" i="4" s="1"/>
  <c r="O2019" i="4" s="1"/>
  <c r="C2019" i="4" a="1"/>
  <c r="C2019" i="4" s="1"/>
  <c r="B2019" i="4" a="1"/>
  <c r="B2019" i="4" s="1"/>
  <c r="L2019" i="4" s="1"/>
  <c r="H2019" i="4" a="1"/>
  <c r="H2019" i="4" s="1"/>
  <c r="G2019" i="4" a="1"/>
  <c r="G2019" i="4" s="1"/>
  <c r="A2020" i="4"/>
  <c r="N2018" i="4"/>
  <c r="C2020" i="4" l="1" a="1"/>
  <c r="C2020" i="4" s="1"/>
  <c r="I2020" i="4" a="1"/>
  <c r="I2020" i="4" s="1"/>
  <c r="O2020" i="4" s="1"/>
  <c r="B2020" i="4" a="1"/>
  <c r="B2020" i="4" s="1"/>
  <c r="L2020" i="4" s="1"/>
  <c r="H2020" i="4" a="1"/>
  <c r="H2020" i="4" s="1"/>
  <c r="G2020" i="4" a="1"/>
  <c r="G2020" i="4" s="1"/>
  <c r="F2020" i="4" a="1"/>
  <c r="F2020" i="4" s="1"/>
  <c r="E2020" i="4" a="1"/>
  <c r="E2020" i="4" s="1"/>
  <c r="D2020" i="4" a="1"/>
  <c r="D2020" i="4" s="1"/>
  <c r="A2021" i="4"/>
  <c r="M2020" i="4" l="1"/>
  <c r="H2021" i="4" a="1"/>
  <c r="H2021" i="4" s="1"/>
  <c r="G2021" i="4" a="1"/>
  <c r="G2021" i="4" s="1"/>
  <c r="F2021" i="4" a="1"/>
  <c r="F2021" i="4" s="1"/>
  <c r="E2021" i="4" a="1"/>
  <c r="E2021" i="4" s="1"/>
  <c r="D2021" i="4" a="1"/>
  <c r="D2021" i="4" s="1"/>
  <c r="C2021" i="4" a="1"/>
  <c r="C2021" i="4" s="1"/>
  <c r="I2021" i="4" a="1"/>
  <c r="I2021" i="4" s="1"/>
  <c r="O2021" i="4" s="1"/>
  <c r="B2021" i="4" a="1"/>
  <c r="B2021" i="4" s="1"/>
  <c r="A2022" i="4"/>
  <c r="N2020" i="4"/>
  <c r="M2021" i="4" l="1"/>
  <c r="N2021" i="4"/>
  <c r="G2022" i="4" a="1"/>
  <c r="G2022" i="4" s="1"/>
  <c r="F2022" i="4" a="1"/>
  <c r="F2022" i="4" s="1"/>
  <c r="N2022" i="4" s="1"/>
  <c r="E2022" i="4" a="1"/>
  <c r="E2022" i="4" s="1"/>
  <c r="D2022" i="4" a="1"/>
  <c r="D2022" i="4" s="1"/>
  <c r="M2022" i="4" s="1"/>
  <c r="I2022" i="4" a="1"/>
  <c r="I2022" i="4" s="1"/>
  <c r="O2022" i="4" s="1"/>
  <c r="C2022" i="4" a="1"/>
  <c r="C2022" i="4" s="1"/>
  <c r="B2022" i="4" a="1"/>
  <c r="B2022" i="4" s="1"/>
  <c r="L2022" i="4" s="1"/>
  <c r="H2022" i="4" a="1"/>
  <c r="H2022" i="4" s="1"/>
  <c r="A2023" i="4"/>
  <c r="L2021" i="4"/>
  <c r="E2023" i="4" l="1" a="1"/>
  <c r="E2023" i="4" s="1"/>
  <c r="D2023" i="4" a="1"/>
  <c r="D2023" i="4" s="1"/>
  <c r="I2023" i="4" a="1"/>
  <c r="I2023" i="4" s="1"/>
  <c r="O2023" i="4" s="1"/>
  <c r="C2023" i="4" a="1"/>
  <c r="C2023" i="4" s="1"/>
  <c r="B2023" i="4" a="1"/>
  <c r="B2023" i="4" s="1"/>
  <c r="H2023" i="4" a="1"/>
  <c r="H2023" i="4" s="1"/>
  <c r="G2023" i="4" a="1"/>
  <c r="G2023" i="4" s="1"/>
  <c r="F2023" i="4" a="1"/>
  <c r="F2023" i="4" s="1"/>
  <c r="A2024" i="4"/>
  <c r="M2023" i="4" l="1"/>
  <c r="N2023" i="4"/>
  <c r="L2023" i="4"/>
  <c r="I2024" i="4" a="1"/>
  <c r="I2024" i="4" s="1"/>
  <c r="O2024" i="4" s="1"/>
  <c r="B2024" i="4" a="1"/>
  <c r="B2024" i="4" s="1"/>
  <c r="H2024" i="4" a="1"/>
  <c r="H2024" i="4" s="1"/>
  <c r="G2024" i="4" a="1"/>
  <c r="G2024" i="4" s="1"/>
  <c r="F2024" i="4" a="1"/>
  <c r="F2024" i="4" s="1"/>
  <c r="N2024" i="4" s="1"/>
  <c r="E2024" i="4" a="1"/>
  <c r="E2024" i="4" s="1"/>
  <c r="D2024" i="4" a="1"/>
  <c r="D2024" i="4" s="1"/>
  <c r="C2024" i="4" a="1"/>
  <c r="C2024" i="4" s="1"/>
  <c r="A2025" i="4"/>
  <c r="G2025" i="4" l="1" a="1"/>
  <c r="G2025" i="4" s="1"/>
  <c r="F2025" i="4" a="1"/>
  <c r="F2025" i="4" s="1"/>
  <c r="N2025" i="4" s="1"/>
  <c r="E2025" i="4" a="1"/>
  <c r="E2025" i="4" s="1"/>
  <c r="D2025" i="4" a="1"/>
  <c r="D2025" i="4" s="1"/>
  <c r="M2025" i="4" s="1"/>
  <c r="C2025" i="4" a="1"/>
  <c r="C2025" i="4" s="1"/>
  <c r="I2025" i="4" a="1"/>
  <c r="I2025" i="4" s="1"/>
  <c r="O2025" i="4" s="1"/>
  <c r="B2025" i="4" a="1"/>
  <c r="B2025" i="4" s="1"/>
  <c r="L2025" i="4" s="1"/>
  <c r="H2025" i="4" a="1"/>
  <c r="H2025" i="4" s="1"/>
  <c r="A2026" i="4"/>
  <c r="L2024" i="4"/>
  <c r="M2024" i="4"/>
  <c r="F2026" i="4" l="1" a="1"/>
  <c r="F2026" i="4" s="1"/>
  <c r="E2026" i="4" a="1"/>
  <c r="E2026" i="4" s="1"/>
  <c r="D2026" i="4" a="1"/>
  <c r="D2026" i="4" s="1"/>
  <c r="M2026" i="4" s="1"/>
  <c r="I2026" i="4" a="1"/>
  <c r="I2026" i="4" s="1"/>
  <c r="O2026" i="4" s="1"/>
  <c r="C2026" i="4" a="1"/>
  <c r="C2026" i="4" s="1"/>
  <c r="B2026" i="4" a="1"/>
  <c r="B2026" i="4" s="1"/>
  <c r="H2026" i="4" a="1"/>
  <c r="H2026" i="4" s="1"/>
  <c r="G2026" i="4" a="1"/>
  <c r="G2026" i="4" s="1"/>
  <c r="A2027" i="4"/>
  <c r="D2027" i="4" l="1" a="1"/>
  <c r="D2027" i="4" s="1"/>
  <c r="I2027" i="4" a="1"/>
  <c r="I2027" i="4" s="1"/>
  <c r="O2027" i="4" s="1"/>
  <c r="C2027" i="4" a="1"/>
  <c r="C2027" i="4" s="1"/>
  <c r="B2027" i="4" a="1"/>
  <c r="B2027" i="4" s="1"/>
  <c r="L2027" i="4" s="1"/>
  <c r="H2027" i="4" a="1"/>
  <c r="H2027" i="4" s="1"/>
  <c r="G2027" i="4" a="1"/>
  <c r="G2027" i="4" s="1"/>
  <c r="F2027" i="4" a="1"/>
  <c r="F2027" i="4" s="1"/>
  <c r="E2027" i="4" a="1"/>
  <c r="E2027" i="4" s="1"/>
  <c r="A2028" i="4"/>
  <c r="L2026" i="4"/>
  <c r="N2026" i="4"/>
  <c r="N2027" i="4" l="1"/>
  <c r="H2028" i="4" a="1"/>
  <c r="H2028" i="4" s="1"/>
  <c r="G2028" i="4" a="1"/>
  <c r="G2028" i="4" s="1"/>
  <c r="F2028" i="4" a="1"/>
  <c r="F2028" i="4" s="1"/>
  <c r="N2028" i="4" s="1"/>
  <c r="E2028" i="4" a="1"/>
  <c r="E2028" i="4" s="1"/>
  <c r="D2028" i="4" a="1"/>
  <c r="D2028" i="4" s="1"/>
  <c r="M2028" i="4" s="1"/>
  <c r="C2028" i="4" a="1"/>
  <c r="C2028" i="4" s="1"/>
  <c r="I2028" i="4" a="1"/>
  <c r="I2028" i="4" s="1"/>
  <c r="O2028" i="4" s="1"/>
  <c r="B2028" i="4" a="1"/>
  <c r="B2028" i="4" s="1"/>
  <c r="L2028" i="4" s="1"/>
  <c r="A2029" i="4"/>
  <c r="M2027" i="4"/>
  <c r="G2029" i="4" l="1" a="1"/>
  <c r="G2029" i="4" s="1"/>
  <c r="F2029" i="4" a="1"/>
  <c r="F2029" i="4" s="1"/>
  <c r="E2029" i="4" a="1"/>
  <c r="E2029" i="4" s="1"/>
  <c r="D2029" i="4" a="1"/>
  <c r="D2029" i="4" s="1"/>
  <c r="C2029" i="4" a="1"/>
  <c r="C2029" i="4" s="1"/>
  <c r="I2029" i="4" a="1"/>
  <c r="I2029" i="4" s="1"/>
  <c r="O2029" i="4" s="1"/>
  <c r="B2029" i="4" a="1"/>
  <c r="B2029" i="4" s="1"/>
  <c r="L2029" i="4" s="1"/>
  <c r="H2029" i="4" a="1"/>
  <c r="H2029" i="4" s="1"/>
  <c r="A2030" i="4"/>
  <c r="M2029" i="4" l="1"/>
  <c r="N2029" i="4"/>
  <c r="E2030" i="4" a="1"/>
  <c r="E2030" i="4" s="1"/>
  <c r="D2030" i="4" a="1"/>
  <c r="D2030" i="4" s="1"/>
  <c r="I2030" i="4" a="1"/>
  <c r="I2030" i="4" s="1"/>
  <c r="O2030" i="4" s="1"/>
  <c r="C2030" i="4" a="1"/>
  <c r="C2030" i="4" s="1"/>
  <c r="B2030" i="4" a="1"/>
  <c r="B2030" i="4" s="1"/>
  <c r="L2030" i="4" s="1"/>
  <c r="H2030" i="4" a="1"/>
  <c r="H2030" i="4" s="1"/>
  <c r="G2030" i="4" a="1"/>
  <c r="G2030" i="4" s="1"/>
  <c r="F2030" i="4" a="1"/>
  <c r="F2030" i="4" s="1"/>
  <c r="A2031" i="4"/>
  <c r="M2030" i="4" l="1"/>
  <c r="I2031" i="4" a="1"/>
  <c r="I2031" i="4" s="1"/>
  <c r="O2031" i="4" s="1"/>
  <c r="C2031" i="4" a="1"/>
  <c r="C2031" i="4" s="1"/>
  <c r="B2031" i="4" a="1"/>
  <c r="B2031" i="4" s="1"/>
  <c r="L2031" i="4" s="1"/>
  <c r="H2031" i="4" a="1"/>
  <c r="H2031" i="4" s="1"/>
  <c r="G2031" i="4" a="1"/>
  <c r="G2031" i="4" s="1"/>
  <c r="F2031" i="4" a="1"/>
  <c r="F2031" i="4" s="1"/>
  <c r="N2031" i="4" s="1"/>
  <c r="E2031" i="4" a="1"/>
  <c r="E2031" i="4" s="1"/>
  <c r="D2031" i="4" a="1"/>
  <c r="D2031" i="4" s="1"/>
  <c r="M2031" i="4" s="1"/>
  <c r="A2032" i="4"/>
  <c r="N2030" i="4"/>
  <c r="H2032" i="4" l="1" a="1"/>
  <c r="H2032" i="4" s="1"/>
  <c r="G2032" i="4" a="1"/>
  <c r="G2032" i="4" s="1"/>
  <c r="F2032" i="4" a="1"/>
  <c r="F2032" i="4" s="1"/>
  <c r="E2032" i="4" a="1"/>
  <c r="E2032" i="4" s="1"/>
  <c r="D2032" i="4" a="1"/>
  <c r="D2032" i="4" s="1"/>
  <c r="C2032" i="4" a="1"/>
  <c r="C2032" i="4" s="1"/>
  <c r="I2032" i="4" a="1"/>
  <c r="I2032" i="4" s="1"/>
  <c r="O2032" i="4" s="1"/>
  <c r="B2032" i="4" a="1"/>
  <c r="B2032" i="4" s="1"/>
  <c r="L2032" i="4" s="1"/>
  <c r="A2033" i="4"/>
  <c r="N2032" i="4" l="1"/>
  <c r="D2033" i="4" a="1"/>
  <c r="D2033" i="4" s="1"/>
  <c r="I2033" i="4" a="1"/>
  <c r="I2033" i="4" s="1"/>
  <c r="O2033" i="4" s="1"/>
  <c r="H2033" i="4" a="1"/>
  <c r="H2033" i="4" s="1"/>
  <c r="F2033" i="4" a="1"/>
  <c r="F2033" i="4" s="1"/>
  <c r="G2033" i="4" a="1"/>
  <c r="G2033" i="4" s="1"/>
  <c r="E2033" i="4" a="1"/>
  <c r="E2033" i="4" s="1"/>
  <c r="C2033" i="4" a="1"/>
  <c r="C2033" i="4" s="1"/>
  <c r="B2033" i="4" a="1"/>
  <c r="B2033" i="4" s="1"/>
  <c r="L2033" i="4" s="1"/>
  <c r="A2034" i="4"/>
  <c r="M2032" i="4"/>
  <c r="N2033" i="4" l="1"/>
  <c r="B2034" i="4" a="1"/>
  <c r="B2034" i="4" s="1"/>
  <c r="L2034" i="4" s="1"/>
  <c r="H2034" i="4" a="1"/>
  <c r="H2034" i="4" s="1"/>
  <c r="G2034" i="4" a="1"/>
  <c r="G2034" i="4" s="1"/>
  <c r="F2034" i="4" a="1"/>
  <c r="F2034" i="4" s="1"/>
  <c r="N2034" i="4" s="1"/>
  <c r="E2034" i="4" a="1"/>
  <c r="E2034" i="4" s="1"/>
  <c r="D2034" i="4" a="1"/>
  <c r="D2034" i="4" s="1"/>
  <c r="M2034" i="4" s="1"/>
  <c r="I2034" i="4" a="1"/>
  <c r="I2034" i="4" s="1"/>
  <c r="O2034" i="4" s="1"/>
  <c r="C2034" i="4" a="1"/>
  <c r="C2034" i="4" s="1"/>
  <c r="A2035" i="4"/>
  <c r="M2033" i="4"/>
  <c r="G2035" i="4" l="1" a="1"/>
  <c r="G2035" i="4" s="1"/>
  <c r="F2035" i="4" a="1"/>
  <c r="F2035" i="4" s="1"/>
  <c r="E2035" i="4" a="1"/>
  <c r="E2035" i="4" s="1"/>
  <c r="D2035" i="4" a="1"/>
  <c r="D2035" i="4" s="1"/>
  <c r="I2035" i="4" a="1"/>
  <c r="I2035" i="4" s="1"/>
  <c r="O2035" i="4" s="1"/>
  <c r="C2035" i="4" a="1"/>
  <c r="C2035" i="4" s="1"/>
  <c r="B2035" i="4" a="1"/>
  <c r="B2035" i="4" s="1"/>
  <c r="H2035" i="4" a="1"/>
  <c r="H2035" i="4" s="1"/>
  <c r="A2036" i="4"/>
  <c r="N2035" i="4" l="1"/>
  <c r="L2035" i="4"/>
  <c r="M2035" i="4"/>
  <c r="E2036" i="4" a="1"/>
  <c r="E2036" i="4" s="1"/>
  <c r="D2036" i="4" a="1"/>
  <c r="D2036" i="4" s="1"/>
  <c r="C2036" i="4" a="1"/>
  <c r="C2036" i="4" s="1"/>
  <c r="I2036" i="4" a="1"/>
  <c r="I2036" i="4" s="1"/>
  <c r="O2036" i="4" s="1"/>
  <c r="B2036" i="4" a="1"/>
  <c r="B2036" i="4" s="1"/>
  <c r="H2036" i="4" a="1"/>
  <c r="H2036" i="4" s="1"/>
  <c r="G2036" i="4" a="1"/>
  <c r="G2036" i="4" s="1"/>
  <c r="F2036" i="4" a="1"/>
  <c r="F2036" i="4" s="1"/>
  <c r="A2037" i="4"/>
  <c r="L2036" i="4" l="1"/>
  <c r="N2036" i="4"/>
  <c r="C2037" i="4" a="1"/>
  <c r="C2037" i="4" s="1"/>
  <c r="I2037" i="4" a="1"/>
  <c r="I2037" i="4" s="1"/>
  <c r="O2037" i="4" s="1"/>
  <c r="B2037" i="4" a="1"/>
  <c r="B2037" i="4" s="1"/>
  <c r="L2037" i="4" s="1"/>
  <c r="H2037" i="4" a="1"/>
  <c r="H2037" i="4" s="1"/>
  <c r="G2037" i="4" a="1"/>
  <c r="G2037" i="4" s="1"/>
  <c r="F2037" i="4" a="1"/>
  <c r="F2037" i="4" s="1"/>
  <c r="N2037" i="4" s="1"/>
  <c r="E2037" i="4" a="1"/>
  <c r="E2037" i="4" s="1"/>
  <c r="D2037" i="4" a="1"/>
  <c r="D2037" i="4" s="1"/>
  <c r="M2037" i="4" s="1"/>
  <c r="A2038" i="4"/>
  <c r="M2036" i="4"/>
  <c r="H2038" i="4" l="1" a="1"/>
  <c r="H2038" i="4" s="1"/>
  <c r="G2038" i="4" a="1"/>
  <c r="G2038" i="4" s="1"/>
  <c r="F2038" i="4" a="1"/>
  <c r="F2038" i="4" s="1"/>
  <c r="E2038" i="4" a="1"/>
  <c r="E2038" i="4" s="1"/>
  <c r="D2038" i="4" a="1"/>
  <c r="D2038" i="4" s="1"/>
  <c r="M2038" i="4" s="1"/>
  <c r="I2038" i="4" a="1"/>
  <c r="I2038" i="4" s="1"/>
  <c r="O2038" i="4" s="1"/>
  <c r="C2038" i="4" a="1"/>
  <c r="C2038" i="4" s="1"/>
  <c r="B2038" i="4" a="1"/>
  <c r="B2038" i="4" s="1"/>
  <c r="A2039" i="4"/>
  <c r="L2038" i="4" l="1"/>
  <c r="N2038" i="4"/>
  <c r="G2039" i="4" a="1"/>
  <c r="G2039" i="4" s="1"/>
  <c r="F2039" i="4" a="1"/>
  <c r="F2039" i="4" s="1"/>
  <c r="E2039" i="4" a="1"/>
  <c r="E2039" i="4" s="1"/>
  <c r="D2039" i="4" a="1"/>
  <c r="D2039" i="4" s="1"/>
  <c r="I2039" i="4" a="1"/>
  <c r="I2039" i="4" s="1"/>
  <c r="O2039" i="4" s="1"/>
  <c r="C2039" i="4" a="1"/>
  <c r="C2039" i="4" s="1"/>
  <c r="B2039" i="4" a="1"/>
  <c r="B2039" i="4" s="1"/>
  <c r="H2039" i="4" a="1"/>
  <c r="H2039" i="4" s="1"/>
  <c r="A2040" i="4"/>
  <c r="M2039" i="4" l="1"/>
  <c r="N2039" i="4"/>
  <c r="D2040" i="4" a="1"/>
  <c r="D2040" i="4" s="1"/>
  <c r="M2040" i="4" s="1"/>
  <c r="C2040" i="4" a="1"/>
  <c r="C2040" i="4" s="1"/>
  <c r="I2040" i="4" a="1"/>
  <c r="I2040" i="4" s="1"/>
  <c r="O2040" i="4" s="1"/>
  <c r="B2040" i="4" a="1"/>
  <c r="B2040" i="4" s="1"/>
  <c r="L2040" i="4" s="1"/>
  <c r="H2040" i="4" a="1"/>
  <c r="H2040" i="4" s="1"/>
  <c r="G2040" i="4" a="1"/>
  <c r="G2040" i="4" s="1"/>
  <c r="F2040" i="4" a="1"/>
  <c r="F2040" i="4" s="1"/>
  <c r="N2040" i="4" s="1"/>
  <c r="E2040" i="4" a="1"/>
  <c r="E2040" i="4" s="1"/>
  <c r="A2041" i="4"/>
  <c r="L2039" i="4"/>
  <c r="I2041" i="4" l="1" a="1"/>
  <c r="I2041" i="4" s="1"/>
  <c r="O2041" i="4" s="1"/>
  <c r="B2041" i="4" a="1"/>
  <c r="B2041" i="4" s="1"/>
  <c r="H2041" i="4" a="1"/>
  <c r="H2041" i="4" s="1"/>
  <c r="G2041" i="4" a="1"/>
  <c r="G2041" i="4" s="1"/>
  <c r="F2041" i="4" a="1"/>
  <c r="F2041" i="4" s="1"/>
  <c r="E2041" i="4" a="1"/>
  <c r="E2041" i="4" s="1"/>
  <c r="D2041" i="4" a="1"/>
  <c r="D2041" i="4" s="1"/>
  <c r="M2041" i="4" s="1"/>
  <c r="C2041" i="4" a="1"/>
  <c r="C2041" i="4" s="1"/>
  <c r="A2042" i="4"/>
  <c r="N2041" i="4" l="1"/>
  <c r="L2041" i="4"/>
  <c r="G2042" i="4" a="1"/>
  <c r="G2042" i="4" s="1"/>
  <c r="F2042" i="4" a="1"/>
  <c r="F2042" i="4" s="1"/>
  <c r="E2042" i="4" a="1"/>
  <c r="E2042" i="4" s="1"/>
  <c r="D2042" i="4" a="1"/>
  <c r="D2042" i="4" s="1"/>
  <c r="M2042" i="4" s="1"/>
  <c r="I2042" i="4" a="1"/>
  <c r="I2042" i="4" s="1"/>
  <c r="O2042" i="4" s="1"/>
  <c r="C2042" i="4" a="1"/>
  <c r="C2042" i="4" s="1"/>
  <c r="B2042" i="4" a="1"/>
  <c r="B2042" i="4" s="1"/>
  <c r="H2042" i="4" a="1"/>
  <c r="H2042" i="4" s="1"/>
  <c r="A2043" i="4"/>
  <c r="N2042" i="4" l="1"/>
  <c r="F2043" i="4" a="1"/>
  <c r="F2043" i="4" s="1"/>
  <c r="N2043" i="4" s="1"/>
  <c r="E2043" i="4" a="1"/>
  <c r="E2043" i="4" s="1"/>
  <c r="D2043" i="4" a="1"/>
  <c r="D2043" i="4" s="1"/>
  <c r="M2043" i="4" s="1"/>
  <c r="I2043" i="4" a="1"/>
  <c r="I2043" i="4" s="1"/>
  <c r="O2043" i="4" s="1"/>
  <c r="C2043" i="4" a="1"/>
  <c r="C2043" i="4" s="1"/>
  <c r="B2043" i="4" a="1"/>
  <c r="B2043" i="4" s="1"/>
  <c r="L2043" i="4" s="1"/>
  <c r="H2043" i="4" a="1"/>
  <c r="H2043" i="4" s="1"/>
  <c r="G2043" i="4" a="1"/>
  <c r="G2043" i="4" s="1"/>
  <c r="A2044" i="4"/>
  <c r="L2042" i="4"/>
  <c r="I2044" i="4" l="1" a="1"/>
  <c r="I2044" i="4" s="1"/>
  <c r="O2044" i="4" s="1"/>
  <c r="C2044" i="4" a="1"/>
  <c r="C2044" i="4" s="1"/>
  <c r="B2044" i="4" a="1"/>
  <c r="B2044" i="4" s="1"/>
  <c r="H2044" i="4" a="1"/>
  <c r="H2044" i="4" s="1"/>
  <c r="G2044" i="4" a="1"/>
  <c r="G2044" i="4" s="1"/>
  <c r="F2044" i="4" a="1"/>
  <c r="F2044" i="4" s="1"/>
  <c r="E2044" i="4" a="1"/>
  <c r="E2044" i="4" s="1"/>
  <c r="D2044" i="4" a="1"/>
  <c r="D2044" i="4" s="1"/>
  <c r="A2045" i="4"/>
  <c r="L2044" i="4" l="1"/>
  <c r="M2044" i="4"/>
  <c r="G2045" i="4" a="1"/>
  <c r="G2045" i="4" s="1"/>
  <c r="F2045" i="4" a="1"/>
  <c r="F2045" i="4" s="1"/>
  <c r="E2045" i="4" a="1"/>
  <c r="E2045" i="4" s="1"/>
  <c r="D2045" i="4" a="1"/>
  <c r="D2045" i="4" s="1"/>
  <c r="M2045" i="4" s="1"/>
  <c r="I2045" i="4" a="1"/>
  <c r="I2045" i="4" s="1"/>
  <c r="O2045" i="4" s="1"/>
  <c r="C2045" i="4" a="1"/>
  <c r="C2045" i="4" s="1"/>
  <c r="H2045" i="4" a="1"/>
  <c r="H2045" i="4" s="1"/>
  <c r="B2045" i="4" a="1"/>
  <c r="B2045" i="4" s="1"/>
  <c r="A2046" i="4"/>
  <c r="N2044" i="4"/>
  <c r="N2045" i="4" l="1"/>
  <c r="I2046" i="4" a="1"/>
  <c r="I2046" i="4" s="1"/>
  <c r="O2046" i="4" s="1"/>
  <c r="D2046" i="4" a="1"/>
  <c r="D2046" i="4" s="1"/>
  <c r="M2046" i="4" s="1"/>
  <c r="H2046" i="4" a="1"/>
  <c r="H2046" i="4" s="1"/>
  <c r="C2046" i="4" a="1"/>
  <c r="C2046" i="4" s="1"/>
  <c r="B2046" i="4" a="1"/>
  <c r="B2046" i="4" s="1"/>
  <c r="L2046" i="4" s="1"/>
  <c r="G2046" i="4" a="1"/>
  <c r="G2046" i="4" s="1"/>
  <c r="F2046" i="4" a="1"/>
  <c r="F2046" i="4" s="1"/>
  <c r="N2046" i="4" s="1"/>
  <c r="E2046" i="4" a="1"/>
  <c r="E2046" i="4" s="1"/>
  <c r="A2047" i="4"/>
  <c r="L2045" i="4"/>
  <c r="G2047" i="4" l="1" a="1"/>
  <c r="G2047" i="4" s="1"/>
  <c r="F2047" i="4" a="1"/>
  <c r="F2047" i="4" s="1"/>
  <c r="E2047" i="4" a="1"/>
  <c r="E2047" i="4" s="1"/>
  <c r="I2047" i="4" a="1"/>
  <c r="I2047" i="4" s="1"/>
  <c r="O2047" i="4" s="1"/>
  <c r="D2047" i="4" a="1"/>
  <c r="D2047" i="4" s="1"/>
  <c r="H2047" i="4" a="1"/>
  <c r="H2047" i="4" s="1"/>
  <c r="C2047" i="4" a="1"/>
  <c r="C2047" i="4" s="1"/>
  <c r="B2047" i="4" a="1"/>
  <c r="B2047" i="4" s="1"/>
  <c r="A2048" i="4"/>
  <c r="N2047" i="4" l="1"/>
  <c r="L2047" i="4"/>
  <c r="M2047" i="4"/>
  <c r="D2048" i="4" a="1"/>
  <c r="D2048" i="4" s="1"/>
  <c r="I2048" i="4" a="1"/>
  <c r="I2048" i="4" s="1"/>
  <c r="O2048" i="4" s="1"/>
  <c r="C2048" i="4" a="1"/>
  <c r="C2048" i="4" s="1"/>
  <c r="B2048" i="4" a="1"/>
  <c r="B2048" i="4" s="1"/>
  <c r="L2048" i="4" s="1"/>
  <c r="H2048" i="4" a="1"/>
  <c r="H2048" i="4" s="1"/>
  <c r="G2048" i="4" a="1"/>
  <c r="G2048" i="4" s="1"/>
  <c r="F2048" i="4" a="1"/>
  <c r="F2048" i="4" s="1"/>
  <c r="E2048" i="4" a="1"/>
  <c r="E2048" i="4" s="1"/>
  <c r="A2049" i="4"/>
  <c r="M2048" i="4" l="1"/>
  <c r="G2049" i="4" a="1"/>
  <c r="G2049" i="4" s="1"/>
  <c r="F2049" i="4" a="1"/>
  <c r="F2049" i="4" s="1"/>
  <c r="N2049" i="4" s="1"/>
  <c r="E2049" i="4" a="1"/>
  <c r="E2049" i="4" s="1"/>
  <c r="D2049" i="4" a="1"/>
  <c r="D2049" i="4" s="1"/>
  <c r="M2049" i="4" s="1"/>
  <c r="I2049" i="4" a="1"/>
  <c r="I2049" i="4" s="1"/>
  <c r="O2049" i="4" s="1"/>
  <c r="C2049" i="4" a="1"/>
  <c r="C2049" i="4" s="1"/>
  <c r="H2049" i="4" a="1"/>
  <c r="H2049" i="4" s="1"/>
  <c r="B2049" i="4" a="1"/>
  <c r="B2049" i="4" s="1"/>
  <c r="L2049" i="4" s="1"/>
  <c r="A2050" i="4"/>
  <c r="N2048" i="4"/>
  <c r="I2050" i="4" l="1" a="1"/>
  <c r="I2050" i="4" s="1"/>
  <c r="O2050" i="4" s="1"/>
  <c r="D2050" i="4" a="1"/>
  <c r="D2050" i="4" s="1"/>
  <c r="H2050" i="4" a="1"/>
  <c r="H2050" i="4" s="1"/>
  <c r="C2050" i="4" a="1"/>
  <c r="C2050" i="4" s="1"/>
  <c r="B2050" i="4" a="1"/>
  <c r="B2050" i="4" s="1"/>
  <c r="L2050" i="4" s="1"/>
  <c r="G2050" i="4" a="1"/>
  <c r="G2050" i="4" s="1"/>
  <c r="F2050" i="4" a="1"/>
  <c r="F2050" i="4" s="1"/>
  <c r="N2050" i="4" s="1"/>
  <c r="E2050" i="4" a="1"/>
  <c r="E2050" i="4" s="1"/>
  <c r="A2051" i="4"/>
  <c r="B2051" i="4" l="1" a="1"/>
  <c r="B2051" i="4" s="1"/>
  <c r="G2051" i="4" a="1"/>
  <c r="G2051" i="4" s="1"/>
  <c r="F2051" i="4" a="1"/>
  <c r="F2051" i="4" s="1"/>
  <c r="N2051" i="4" s="1"/>
  <c r="E2051" i="4" a="1"/>
  <c r="E2051" i="4" s="1"/>
  <c r="I2051" i="4" a="1"/>
  <c r="I2051" i="4" s="1"/>
  <c r="O2051" i="4" s="1"/>
  <c r="D2051" i="4" a="1"/>
  <c r="D2051" i="4" s="1"/>
  <c r="H2051" i="4" a="1"/>
  <c r="H2051" i="4" s="1"/>
  <c r="C2051" i="4" a="1"/>
  <c r="C2051" i="4" s="1"/>
  <c r="A2052" i="4"/>
  <c r="M2050" i="4"/>
  <c r="M2051" i="4" l="1"/>
  <c r="E2052" i="4" a="1"/>
  <c r="E2052" i="4" s="1"/>
  <c r="D2052" i="4" a="1"/>
  <c r="D2052" i="4" s="1"/>
  <c r="M2052" i="4" s="1"/>
  <c r="I2052" i="4" a="1"/>
  <c r="I2052" i="4" s="1"/>
  <c r="O2052" i="4" s="1"/>
  <c r="C2052" i="4" a="1"/>
  <c r="C2052" i="4" s="1"/>
  <c r="B2052" i="4" a="1"/>
  <c r="B2052" i="4" s="1"/>
  <c r="L2052" i="4" s="1"/>
  <c r="H2052" i="4" a="1"/>
  <c r="H2052" i="4" s="1"/>
  <c r="G2052" i="4" a="1"/>
  <c r="G2052" i="4" s="1"/>
  <c r="F2052" i="4" a="1"/>
  <c r="F2052" i="4" s="1"/>
  <c r="N2052" i="4" s="1"/>
  <c r="A2053" i="4"/>
  <c r="L2051" i="4"/>
  <c r="H2053" i="4" l="1" a="1"/>
  <c r="H2053" i="4" s="1"/>
  <c r="B2053" i="4" a="1"/>
  <c r="B2053" i="4" s="1"/>
  <c r="G2053" i="4" a="1"/>
  <c r="G2053" i="4" s="1"/>
  <c r="F2053" i="4" a="1"/>
  <c r="F2053" i="4" s="1"/>
  <c r="E2053" i="4" a="1"/>
  <c r="E2053" i="4" s="1"/>
  <c r="D2053" i="4" a="1"/>
  <c r="D2053" i="4" s="1"/>
  <c r="I2053" i="4" a="1"/>
  <c r="I2053" i="4" s="1"/>
  <c r="O2053" i="4" s="1"/>
  <c r="C2053" i="4" a="1"/>
  <c r="C2053" i="4" s="1"/>
  <c r="A2054" i="4"/>
  <c r="M2053" i="4" l="1"/>
  <c r="N2053" i="4"/>
  <c r="L2053" i="4"/>
  <c r="E2054" i="4" a="1"/>
  <c r="E2054" i="4" s="1"/>
  <c r="I2054" i="4" a="1"/>
  <c r="I2054" i="4" s="1"/>
  <c r="O2054" i="4" s="1"/>
  <c r="D2054" i="4" a="1"/>
  <c r="D2054" i="4" s="1"/>
  <c r="H2054" i="4" a="1"/>
  <c r="H2054" i="4" s="1"/>
  <c r="C2054" i="4" a="1"/>
  <c r="C2054" i="4" s="1"/>
  <c r="B2054" i="4" a="1"/>
  <c r="B2054" i="4" s="1"/>
  <c r="G2054" i="4" a="1"/>
  <c r="G2054" i="4" s="1"/>
  <c r="F2054" i="4" a="1"/>
  <c r="F2054" i="4" s="1"/>
  <c r="A2055" i="4"/>
  <c r="L2054" i="4" l="1"/>
  <c r="H2055" i="4" a="1"/>
  <c r="H2055" i="4" s="1"/>
  <c r="C2055" i="4" a="1"/>
  <c r="C2055" i="4" s="1"/>
  <c r="B2055" i="4" a="1"/>
  <c r="B2055" i="4" s="1"/>
  <c r="L2055" i="4" s="1"/>
  <c r="G2055" i="4" a="1"/>
  <c r="G2055" i="4" s="1"/>
  <c r="F2055" i="4" a="1"/>
  <c r="F2055" i="4" s="1"/>
  <c r="E2055" i="4" a="1"/>
  <c r="E2055" i="4" s="1"/>
  <c r="I2055" i="4" a="1"/>
  <c r="I2055" i="4" s="1"/>
  <c r="O2055" i="4" s="1"/>
  <c r="D2055" i="4" a="1"/>
  <c r="D2055" i="4" s="1"/>
  <c r="M2055" i="4" s="1"/>
  <c r="A2056" i="4"/>
  <c r="M2054" i="4"/>
  <c r="N2054" i="4"/>
  <c r="N2055" i="4" l="1"/>
  <c r="E2056" i="4" a="1"/>
  <c r="E2056" i="4" s="1"/>
  <c r="D2056" i="4" a="1"/>
  <c r="D2056" i="4" s="1"/>
  <c r="M2056" i="4" s="1"/>
  <c r="I2056" i="4" a="1"/>
  <c r="I2056" i="4" s="1"/>
  <c r="O2056" i="4" s="1"/>
  <c r="C2056" i="4" a="1"/>
  <c r="C2056" i="4" s="1"/>
  <c r="B2056" i="4" a="1"/>
  <c r="B2056" i="4" s="1"/>
  <c r="H2056" i="4" a="1"/>
  <c r="H2056" i="4" s="1"/>
  <c r="G2056" i="4" a="1"/>
  <c r="G2056" i="4" s="1"/>
  <c r="F2056" i="4" a="1"/>
  <c r="F2056" i="4" s="1"/>
  <c r="A2057" i="4"/>
  <c r="L2056" i="4" l="1"/>
  <c r="I2057" i="4" a="1"/>
  <c r="I2057" i="4" s="1"/>
  <c r="O2057" i="4" s="1"/>
  <c r="C2057" i="4" a="1"/>
  <c r="C2057" i="4" s="1"/>
  <c r="H2057" i="4" a="1"/>
  <c r="H2057" i="4" s="1"/>
  <c r="B2057" i="4" a="1"/>
  <c r="B2057" i="4" s="1"/>
  <c r="L2057" i="4" s="1"/>
  <c r="G2057" i="4" a="1"/>
  <c r="G2057" i="4" s="1"/>
  <c r="F2057" i="4" a="1"/>
  <c r="F2057" i="4" s="1"/>
  <c r="E2057" i="4" a="1"/>
  <c r="E2057" i="4" s="1"/>
  <c r="D2057" i="4" a="1"/>
  <c r="D2057" i="4" s="1"/>
  <c r="A2058" i="4"/>
  <c r="N2056" i="4"/>
  <c r="M2057" i="4" l="1"/>
  <c r="F2058" i="4" a="1"/>
  <c r="F2058" i="4" s="1"/>
  <c r="N2058" i="4" s="1"/>
  <c r="E2058" i="4" a="1"/>
  <c r="E2058" i="4" s="1"/>
  <c r="I2058" i="4" a="1"/>
  <c r="I2058" i="4" s="1"/>
  <c r="O2058" i="4" s="1"/>
  <c r="D2058" i="4" a="1"/>
  <c r="D2058" i="4" s="1"/>
  <c r="M2058" i="4" s="1"/>
  <c r="H2058" i="4" a="1"/>
  <c r="H2058" i="4" s="1"/>
  <c r="C2058" i="4" a="1"/>
  <c r="C2058" i="4" s="1"/>
  <c r="B2058" i="4" a="1"/>
  <c r="B2058" i="4" s="1"/>
  <c r="L2058" i="4" s="1"/>
  <c r="G2058" i="4" a="1"/>
  <c r="G2058" i="4" s="1"/>
  <c r="A2059" i="4"/>
  <c r="N2057" i="4"/>
  <c r="D2059" i="4" l="1" a="1"/>
  <c r="D2059" i="4" s="1"/>
  <c r="H2059" i="4" a="1"/>
  <c r="H2059" i="4" s="1"/>
  <c r="C2059" i="4" a="1"/>
  <c r="C2059" i="4" s="1"/>
  <c r="B2059" i="4" a="1"/>
  <c r="B2059" i="4" s="1"/>
  <c r="G2059" i="4" a="1"/>
  <c r="G2059" i="4" s="1"/>
  <c r="F2059" i="4" a="1"/>
  <c r="F2059" i="4" s="1"/>
  <c r="N2059" i="4" s="1"/>
  <c r="E2059" i="4" a="1"/>
  <c r="E2059" i="4" s="1"/>
  <c r="I2059" i="4" a="1"/>
  <c r="I2059" i="4" s="1"/>
  <c r="O2059" i="4" s="1"/>
  <c r="A2060" i="4"/>
  <c r="L2059" i="4" l="1"/>
  <c r="F2060" i="4" a="1"/>
  <c r="F2060" i="4" s="1"/>
  <c r="E2060" i="4" a="1"/>
  <c r="E2060" i="4" s="1"/>
  <c r="D2060" i="4" a="1"/>
  <c r="D2060" i="4" s="1"/>
  <c r="M2060" i="4" s="1"/>
  <c r="I2060" i="4" a="1"/>
  <c r="I2060" i="4" s="1"/>
  <c r="O2060" i="4" s="1"/>
  <c r="C2060" i="4" a="1"/>
  <c r="C2060" i="4" s="1"/>
  <c r="B2060" i="4" a="1"/>
  <c r="B2060" i="4" s="1"/>
  <c r="H2060" i="4" a="1"/>
  <c r="H2060" i="4" s="1"/>
  <c r="G2060" i="4" a="1"/>
  <c r="G2060" i="4" s="1"/>
  <c r="A2061" i="4"/>
  <c r="M2059" i="4"/>
  <c r="L2060" i="4" l="1"/>
  <c r="I2061" i="4" a="1"/>
  <c r="I2061" i="4" s="1"/>
  <c r="O2061" i="4" s="1"/>
  <c r="C2061" i="4" a="1"/>
  <c r="C2061" i="4" s="1"/>
  <c r="H2061" i="4" a="1"/>
  <c r="H2061" i="4" s="1"/>
  <c r="B2061" i="4" a="1"/>
  <c r="B2061" i="4" s="1"/>
  <c r="L2061" i="4" s="1"/>
  <c r="G2061" i="4" a="1"/>
  <c r="G2061" i="4" s="1"/>
  <c r="F2061" i="4" a="1"/>
  <c r="F2061" i="4" s="1"/>
  <c r="N2061" i="4" s="1"/>
  <c r="E2061" i="4" a="1"/>
  <c r="E2061" i="4" s="1"/>
  <c r="D2061" i="4" a="1"/>
  <c r="D2061" i="4" s="1"/>
  <c r="M2061" i="4" s="1"/>
  <c r="A2062" i="4"/>
  <c r="N2060" i="4"/>
  <c r="G2062" i="4" l="1" a="1"/>
  <c r="G2062" i="4" s="1"/>
  <c r="F2062" i="4" a="1"/>
  <c r="F2062" i="4" s="1"/>
  <c r="E2062" i="4" a="1"/>
  <c r="E2062" i="4" s="1"/>
  <c r="I2062" i="4" a="1"/>
  <c r="I2062" i="4" s="1"/>
  <c r="O2062" i="4" s="1"/>
  <c r="D2062" i="4" a="1"/>
  <c r="D2062" i="4" s="1"/>
  <c r="H2062" i="4" a="1"/>
  <c r="H2062" i="4" s="1"/>
  <c r="C2062" i="4" a="1"/>
  <c r="C2062" i="4" s="1"/>
  <c r="B2062" i="4" a="1"/>
  <c r="B2062" i="4" s="1"/>
  <c r="A2063" i="4"/>
  <c r="N2062" i="4" l="1"/>
  <c r="L2062" i="4"/>
  <c r="M2062" i="4"/>
  <c r="I2063" i="4" a="1"/>
  <c r="I2063" i="4" s="1"/>
  <c r="O2063" i="4" s="1"/>
  <c r="D2063" i="4" a="1"/>
  <c r="D2063" i="4" s="1"/>
  <c r="M2063" i="4" s="1"/>
  <c r="H2063" i="4" a="1"/>
  <c r="H2063" i="4" s="1"/>
  <c r="C2063" i="4" a="1"/>
  <c r="C2063" i="4" s="1"/>
  <c r="B2063" i="4" a="1"/>
  <c r="B2063" i="4" s="1"/>
  <c r="G2063" i="4" a="1"/>
  <c r="G2063" i="4" s="1"/>
  <c r="F2063" i="4" a="1"/>
  <c r="F2063" i="4" s="1"/>
  <c r="E2063" i="4" a="1"/>
  <c r="E2063" i="4" s="1"/>
  <c r="A2064" i="4"/>
  <c r="L2063" i="4" l="1"/>
  <c r="G2064" i="4" a="1"/>
  <c r="G2064" i="4" s="1"/>
  <c r="F2064" i="4" a="1"/>
  <c r="F2064" i="4" s="1"/>
  <c r="N2064" i="4" s="1"/>
  <c r="E2064" i="4" a="1"/>
  <c r="E2064" i="4" s="1"/>
  <c r="D2064" i="4" a="1"/>
  <c r="D2064" i="4" s="1"/>
  <c r="M2064" i="4" s="1"/>
  <c r="I2064" i="4" a="1"/>
  <c r="I2064" i="4" s="1"/>
  <c r="O2064" i="4" s="1"/>
  <c r="C2064" i="4" a="1"/>
  <c r="C2064" i="4" s="1"/>
  <c r="B2064" i="4" a="1"/>
  <c r="B2064" i="4" s="1"/>
  <c r="L2064" i="4" s="1"/>
  <c r="H2064" i="4" a="1"/>
  <c r="H2064" i="4" s="1"/>
  <c r="A2065" i="4"/>
  <c r="N2063" i="4"/>
  <c r="D2065" i="4" l="1" a="1"/>
  <c r="D2065" i="4" s="1"/>
  <c r="I2065" i="4" a="1"/>
  <c r="I2065" i="4" s="1"/>
  <c r="O2065" i="4" s="1"/>
  <c r="C2065" i="4" a="1"/>
  <c r="C2065" i="4" s="1"/>
  <c r="H2065" i="4" a="1"/>
  <c r="H2065" i="4" s="1"/>
  <c r="B2065" i="4" a="1"/>
  <c r="B2065" i="4" s="1"/>
  <c r="G2065" i="4" a="1"/>
  <c r="G2065" i="4" s="1"/>
  <c r="F2065" i="4" a="1"/>
  <c r="F2065" i="4" s="1"/>
  <c r="N2065" i="4" s="1"/>
  <c r="E2065" i="4" a="1"/>
  <c r="E2065" i="4" s="1"/>
  <c r="A2066" i="4"/>
  <c r="L2065" i="4" l="1"/>
  <c r="B2066" i="4" a="1"/>
  <c r="B2066" i="4" s="1"/>
  <c r="G2066" i="4" a="1"/>
  <c r="G2066" i="4" s="1"/>
  <c r="F2066" i="4" a="1"/>
  <c r="F2066" i="4" s="1"/>
  <c r="E2066" i="4" a="1"/>
  <c r="E2066" i="4" s="1"/>
  <c r="I2066" i="4" a="1"/>
  <c r="I2066" i="4" s="1"/>
  <c r="O2066" i="4" s="1"/>
  <c r="D2066" i="4" a="1"/>
  <c r="D2066" i="4" s="1"/>
  <c r="M2066" i="4" s="1"/>
  <c r="H2066" i="4" a="1"/>
  <c r="H2066" i="4" s="1"/>
  <c r="C2066" i="4" a="1"/>
  <c r="C2066" i="4" s="1"/>
  <c r="A2067" i="4"/>
  <c r="M2065" i="4"/>
  <c r="L2066" i="4" l="1"/>
  <c r="N2066" i="4"/>
  <c r="E2067" i="4" a="1"/>
  <c r="E2067" i="4" s="1"/>
  <c r="I2067" i="4" a="1"/>
  <c r="I2067" i="4" s="1"/>
  <c r="O2067" i="4" s="1"/>
  <c r="D2067" i="4" a="1"/>
  <c r="D2067" i="4" s="1"/>
  <c r="H2067" i="4" a="1"/>
  <c r="H2067" i="4" s="1"/>
  <c r="C2067" i="4" a="1"/>
  <c r="C2067" i="4" s="1"/>
  <c r="B2067" i="4" a="1"/>
  <c r="B2067" i="4" s="1"/>
  <c r="L2067" i="4" s="1"/>
  <c r="G2067" i="4" a="1"/>
  <c r="G2067" i="4" s="1"/>
  <c r="F2067" i="4" a="1"/>
  <c r="F2067" i="4" s="1"/>
  <c r="N2067" i="4" s="1"/>
  <c r="A2068" i="4"/>
  <c r="H2068" i="4" l="1" a="1"/>
  <c r="H2068" i="4" s="1"/>
  <c r="G2068" i="4" a="1"/>
  <c r="G2068" i="4" s="1"/>
  <c r="F2068" i="4" a="1"/>
  <c r="F2068" i="4" s="1"/>
  <c r="E2068" i="4" a="1"/>
  <c r="E2068" i="4" s="1"/>
  <c r="D2068" i="4" a="1"/>
  <c r="D2068" i="4" s="1"/>
  <c r="I2068" i="4" a="1"/>
  <c r="I2068" i="4" s="1"/>
  <c r="O2068" i="4" s="1"/>
  <c r="C2068" i="4" a="1"/>
  <c r="C2068" i="4" s="1"/>
  <c r="B2068" i="4" a="1"/>
  <c r="B2068" i="4" s="1"/>
  <c r="L2068" i="4" s="1"/>
  <c r="A2069" i="4"/>
  <c r="M2067" i="4"/>
  <c r="M2068" i="4" l="1"/>
  <c r="N2068" i="4"/>
  <c r="E2069" i="4" a="1"/>
  <c r="E2069" i="4" s="1"/>
  <c r="D2069" i="4" a="1"/>
  <c r="D2069" i="4" s="1"/>
  <c r="I2069" i="4" a="1"/>
  <c r="I2069" i="4" s="1"/>
  <c r="O2069" i="4" s="1"/>
  <c r="C2069" i="4" a="1"/>
  <c r="C2069" i="4" s="1"/>
  <c r="H2069" i="4" a="1"/>
  <c r="H2069" i="4" s="1"/>
  <c r="B2069" i="4" a="1"/>
  <c r="B2069" i="4" s="1"/>
  <c r="G2069" i="4" a="1"/>
  <c r="G2069" i="4" s="1"/>
  <c r="F2069" i="4" a="1"/>
  <c r="F2069" i="4" s="1"/>
  <c r="A2070" i="4"/>
  <c r="L2069" i="4" l="1"/>
  <c r="M2069" i="4"/>
  <c r="N2069" i="4"/>
  <c r="H2070" i="4" a="1"/>
  <c r="H2070" i="4" s="1"/>
  <c r="C2070" i="4" a="1"/>
  <c r="C2070" i="4" s="1"/>
  <c r="B2070" i="4" a="1"/>
  <c r="B2070" i="4" s="1"/>
  <c r="G2070" i="4" a="1"/>
  <c r="G2070" i="4" s="1"/>
  <c r="F2070" i="4" a="1"/>
  <c r="F2070" i="4" s="1"/>
  <c r="N2070" i="4" s="1"/>
  <c r="E2070" i="4" a="1"/>
  <c r="E2070" i="4" s="1"/>
  <c r="I2070" i="4" a="1"/>
  <c r="I2070" i="4" s="1"/>
  <c r="O2070" i="4" s="1"/>
  <c r="D2070" i="4" a="1"/>
  <c r="D2070" i="4" s="1"/>
  <c r="M2070" i="4" s="1"/>
  <c r="A2071" i="4"/>
  <c r="E2071" i="4" l="1" a="1"/>
  <c r="E2071" i="4" s="1"/>
  <c r="I2071" i="4" a="1"/>
  <c r="I2071" i="4" s="1"/>
  <c r="O2071" i="4" s="1"/>
  <c r="D2071" i="4" a="1"/>
  <c r="D2071" i="4" s="1"/>
  <c r="H2071" i="4" a="1"/>
  <c r="H2071" i="4" s="1"/>
  <c r="C2071" i="4" a="1"/>
  <c r="C2071" i="4" s="1"/>
  <c r="B2071" i="4" a="1"/>
  <c r="B2071" i="4" s="1"/>
  <c r="G2071" i="4" a="1"/>
  <c r="G2071" i="4" s="1"/>
  <c r="F2071" i="4" a="1"/>
  <c r="F2071" i="4" s="1"/>
  <c r="A2072" i="4"/>
  <c r="L2070" i="4"/>
  <c r="L2071" i="4" l="1"/>
  <c r="M2071" i="4"/>
  <c r="N2071" i="4"/>
  <c r="B2072" i="4" a="1"/>
  <c r="B2072" i="4" s="1"/>
  <c r="H2072" i="4" a="1"/>
  <c r="H2072" i="4" s="1"/>
  <c r="G2072" i="4" a="1"/>
  <c r="G2072" i="4" s="1"/>
  <c r="F2072" i="4" a="1"/>
  <c r="F2072" i="4" s="1"/>
  <c r="E2072" i="4" a="1"/>
  <c r="E2072" i="4" s="1"/>
  <c r="D2072" i="4" a="1"/>
  <c r="D2072" i="4" s="1"/>
  <c r="M2072" i="4" s="1"/>
  <c r="I2072" i="4" a="1"/>
  <c r="I2072" i="4" s="1"/>
  <c r="O2072" i="4" s="1"/>
  <c r="C2072" i="4" a="1"/>
  <c r="C2072" i="4" s="1"/>
  <c r="A2073" i="4"/>
  <c r="F2073" i="4" l="1" a="1"/>
  <c r="F2073" i="4" s="1"/>
  <c r="N2073" i="4" s="1"/>
  <c r="E2073" i="4" a="1"/>
  <c r="E2073" i="4" s="1"/>
  <c r="D2073" i="4" a="1"/>
  <c r="D2073" i="4" s="1"/>
  <c r="M2073" i="4" s="1"/>
  <c r="I2073" i="4" a="1"/>
  <c r="I2073" i="4" s="1"/>
  <c r="O2073" i="4" s="1"/>
  <c r="C2073" i="4" a="1"/>
  <c r="C2073" i="4" s="1"/>
  <c r="H2073" i="4" a="1"/>
  <c r="H2073" i="4" s="1"/>
  <c r="B2073" i="4" a="1"/>
  <c r="B2073" i="4" s="1"/>
  <c r="L2073" i="4" s="1"/>
  <c r="G2073" i="4" a="1"/>
  <c r="G2073" i="4" s="1"/>
  <c r="A2074" i="4"/>
  <c r="N2072" i="4"/>
  <c r="L2072" i="4"/>
  <c r="H2074" i="4" l="1" a="1"/>
  <c r="H2074" i="4" s="1"/>
  <c r="C2074" i="4" a="1"/>
  <c r="C2074" i="4" s="1"/>
  <c r="G2074" i="4" a="1"/>
  <c r="G2074" i="4" s="1"/>
  <c r="B2074" i="4" a="1"/>
  <c r="B2074" i="4" s="1"/>
  <c r="L2074" i="4" s="1"/>
  <c r="F2074" i="4" a="1"/>
  <c r="F2074" i="4" s="1"/>
  <c r="E2074" i="4" a="1"/>
  <c r="E2074" i="4" s="1"/>
  <c r="I2074" i="4" a="1"/>
  <c r="I2074" i="4" s="1"/>
  <c r="O2074" i="4" s="1"/>
  <c r="D2074" i="4" a="1"/>
  <c r="D2074" i="4" s="1"/>
  <c r="A2075" i="4"/>
  <c r="M2074" i="4" l="1"/>
  <c r="N2074" i="4"/>
  <c r="E2075" i="4" a="1"/>
  <c r="E2075" i="4" s="1"/>
  <c r="I2075" i="4" a="1"/>
  <c r="I2075" i="4" s="1"/>
  <c r="O2075" i="4" s="1"/>
  <c r="D2075" i="4" a="1"/>
  <c r="D2075" i="4" s="1"/>
  <c r="M2075" i="4" s="1"/>
  <c r="H2075" i="4" a="1"/>
  <c r="H2075" i="4" s="1"/>
  <c r="C2075" i="4" a="1"/>
  <c r="C2075" i="4" s="1"/>
  <c r="B2075" i="4" a="1"/>
  <c r="B2075" i="4" s="1"/>
  <c r="G2075" i="4" a="1"/>
  <c r="G2075" i="4" s="1"/>
  <c r="F2075" i="4" a="1"/>
  <c r="F2075" i="4" s="1"/>
  <c r="A2076" i="4"/>
  <c r="L2075" i="4" l="1"/>
  <c r="H2076" i="4" a="1"/>
  <c r="H2076" i="4" s="1"/>
  <c r="B2076" i="4" a="1"/>
  <c r="B2076" i="4" s="1"/>
  <c r="L2076" i="4" s="1"/>
  <c r="G2076" i="4" a="1"/>
  <c r="G2076" i="4" s="1"/>
  <c r="F2076" i="4" a="1"/>
  <c r="F2076" i="4" s="1"/>
  <c r="N2076" i="4" s="1"/>
  <c r="E2076" i="4" a="1"/>
  <c r="E2076" i="4" s="1"/>
  <c r="D2076" i="4" a="1"/>
  <c r="D2076" i="4" s="1"/>
  <c r="M2076" i="4" s="1"/>
  <c r="I2076" i="4" a="1"/>
  <c r="I2076" i="4" s="1"/>
  <c r="O2076" i="4" s="1"/>
  <c r="C2076" i="4" a="1"/>
  <c r="C2076" i="4" s="1"/>
  <c r="A2077" i="4"/>
  <c r="N2075" i="4"/>
  <c r="D2077" i="4" l="1" a="1"/>
  <c r="D2077" i="4" s="1"/>
  <c r="I2077" i="4" a="1"/>
  <c r="I2077" i="4" s="1"/>
  <c r="O2077" i="4" s="1"/>
  <c r="H2077" i="4" a="1"/>
  <c r="H2077" i="4" s="1"/>
  <c r="C2077" i="4" a="1"/>
  <c r="C2077" i="4" s="1"/>
  <c r="B2077" i="4" a="1"/>
  <c r="B2077" i="4" s="1"/>
  <c r="G2077" i="4" a="1"/>
  <c r="G2077" i="4" s="1"/>
  <c r="F2077" i="4" a="1"/>
  <c r="F2077" i="4" s="1"/>
  <c r="E2077" i="4" a="1"/>
  <c r="E2077" i="4" s="1"/>
  <c r="A2078" i="4"/>
  <c r="N2077" i="4" l="1"/>
  <c r="L2077" i="4"/>
  <c r="G2078" i="4" a="1"/>
  <c r="G2078" i="4" s="1"/>
  <c r="B2078" i="4" a="1"/>
  <c r="B2078" i="4" s="1"/>
  <c r="L2078" i="4" s="1"/>
  <c r="F2078" i="4" a="1"/>
  <c r="F2078" i="4" s="1"/>
  <c r="E2078" i="4" a="1"/>
  <c r="E2078" i="4" s="1"/>
  <c r="I2078" i="4" a="1"/>
  <c r="I2078" i="4" s="1"/>
  <c r="O2078" i="4" s="1"/>
  <c r="D2078" i="4" a="1"/>
  <c r="D2078" i="4" s="1"/>
  <c r="H2078" i="4" a="1"/>
  <c r="H2078" i="4" s="1"/>
  <c r="C2078" i="4" a="1"/>
  <c r="C2078" i="4" s="1"/>
  <c r="A2079" i="4"/>
  <c r="M2077" i="4"/>
  <c r="M2078" i="4" l="1"/>
  <c r="N2078" i="4"/>
  <c r="I2079" i="4" a="1"/>
  <c r="I2079" i="4" s="1"/>
  <c r="O2079" i="4" s="1"/>
  <c r="D2079" i="4" a="1"/>
  <c r="D2079" i="4" s="1"/>
  <c r="H2079" i="4" a="1"/>
  <c r="H2079" i="4" s="1"/>
  <c r="C2079" i="4" a="1"/>
  <c r="C2079" i="4" s="1"/>
  <c r="B2079" i="4" a="1"/>
  <c r="B2079" i="4" s="1"/>
  <c r="L2079" i="4" s="1"/>
  <c r="G2079" i="4" a="1"/>
  <c r="G2079" i="4" s="1"/>
  <c r="F2079" i="4" a="1"/>
  <c r="F2079" i="4" s="1"/>
  <c r="N2079" i="4" s="1"/>
  <c r="E2079" i="4" a="1"/>
  <c r="E2079" i="4" s="1"/>
  <c r="A2080" i="4"/>
  <c r="M2079" i="4" l="1"/>
  <c r="F2080" i="4" a="1"/>
  <c r="F2080" i="4" s="1"/>
  <c r="E2080" i="4" a="1"/>
  <c r="E2080" i="4" s="1"/>
  <c r="D2080" i="4" a="1"/>
  <c r="D2080" i="4" s="1"/>
  <c r="I2080" i="4" a="1"/>
  <c r="I2080" i="4" s="1"/>
  <c r="O2080" i="4" s="1"/>
  <c r="C2080" i="4" a="1"/>
  <c r="C2080" i="4" s="1"/>
  <c r="H2080" i="4" a="1"/>
  <c r="H2080" i="4" s="1"/>
  <c r="B2080" i="4" a="1"/>
  <c r="B2080" i="4" s="1"/>
  <c r="G2080" i="4" a="1"/>
  <c r="G2080" i="4" s="1"/>
  <c r="A2081" i="4"/>
  <c r="L2080" i="4" l="1"/>
  <c r="I2081" i="4" a="1"/>
  <c r="I2081" i="4" s="1"/>
  <c r="O2081" i="4" s="1"/>
  <c r="H2081" i="4" a="1"/>
  <c r="H2081" i="4" s="1"/>
  <c r="C2081" i="4" a="1"/>
  <c r="C2081" i="4" s="1"/>
  <c r="B2081" i="4" a="1"/>
  <c r="B2081" i="4" s="1"/>
  <c r="G2081" i="4" a="1"/>
  <c r="G2081" i="4" s="1"/>
  <c r="F2081" i="4" a="1"/>
  <c r="F2081" i="4" s="1"/>
  <c r="E2081" i="4" a="1"/>
  <c r="E2081" i="4" s="1"/>
  <c r="D2081" i="4" a="1"/>
  <c r="D2081" i="4" s="1"/>
  <c r="A2082" i="4"/>
  <c r="M2080" i="4"/>
  <c r="N2080" i="4"/>
  <c r="M2081" i="4" l="1"/>
  <c r="E2082" i="4" a="1"/>
  <c r="E2082" i="4" s="1"/>
  <c r="I2082" i="4" a="1"/>
  <c r="I2082" i="4" s="1"/>
  <c r="O2082" i="4" s="1"/>
  <c r="D2082" i="4" a="1"/>
  <c r="D2082" i="4" s="1"/>
  <c r="M2082" i="4" s="1"/>
  <c r="H2082" i="4" a="1"/>
  <c r="H2082" i="4" s="1"/>
  <c r="C2082" i="4" a="1"/>
  <c r="C2082" i="4" s="1"/>
  <c r="G2082" i="4" a="1"/>
  <c r="G2082" i="4" s="1"/>
  <c r="B2082" i="4" a="1"/>
  <c r="B2082" i="4" s="1"/>
  <c r="L2082" i="4" s="1"/>
  <c r="F2082" i="4" a="1"/>
  <c r="F2082" i="4" s="1"/>
  <c r="N2082" i="4" s="1"/>
  <c r="A2083" i="4"/>
  <c r="N2081" i="4"/>
  <c r="L2081" i="4"/>
  <c r="H2083" i="4" l="1" a="1"/>
  <c r="H2083" i="4" s="1"/>
  <c r="C2083" i="4" a="1"/>
  <c r="C2083" i="4" s="1"/>
  <c r="B2083" i="4" a="1"/>
  <c r="B2083" i="4" s="1"/>
  <c r="L2083" i="4" s="1"/>
  <c r="G2083" i="4" a="1"/>
  <c r="G2083" i="4" s="1"/>
  <c r="F2083" i="4" a="1"/>
  <c r="F2083" i="4" s="1"/>
  <c r="E2083" i="4" a="1"/>
  <c r="E2083" i="4" s="1"/>
  <c r="I2083" i="4" a="1"/>
  <c r="I2083" i="4" s="1"/>
  <c r="O2083" i="4" s="1"/>
  <c r="D2083" i="4" a="1"/>
  <c r="D2083" i="4" s="1"/>
  <c r="M2083" i="4" s="1"/>
  <c r="A2084" i="4"/>
  <c r="E2084" i="4" l="1" a="1"/>
  <c r="E2084" i="4" s="1"/>
  <c r="D2084" i="4" a="1"/>
  <c r="D2084" i="4" s="1"/>
  <c r="I2084" i="4" a="1"/>
  <c r="I2084" i="4" s="1"/>
  <c r="O2084" i="4" s="1"/>
  <c r="C2084" i="4" a="1"/>
  <c r="C2084" i="4" s="1"/>
  <c r="H2084" i="4" a="1"/>
  <c r="H2084" i="4" s="1"/>
  <c r="B2084" i="4" a="1"/>
  <c r="B2084" i="4" s="1"/>
  <c r="G2084" i="4" a="1"/>
  <c r="G2084" i="4" s="1"/>
  <c r="F2084" i="4" a="1"/>
  <c r="F2084" i="4" s="1"/>
  <c r="A2085" i="4"/>
  <c r="N2083" i="4"/>
  <c r="N2084" i="4" l="1"/>
  <c r="L2084" i="4"/>
  <c r="B2085" i="4" a="1"/>
  <c r="B2085" i="4" s="1"/>
  <c r="L2085" i="4" s="1"/>
  <c r="G2085" i="4" a="1"/>
  <c r="G2085" i="4" s="1"/>
  <c r="F2085" i="4" a="1"/>
  <c r="F2085" i="4" s="1"/>
  <c r="N2085" i="4" s="1"/>
  <c r="E2085" i="4" a="1"/>
  <c r="E2085" i="4" s="1"/>
  <c r="D2085" i="4" a="1"/>
  <c r="D2085" i="4" s="1"/>
  <c r="M2085" i="4" s="1"/>
  <c r="I2085" i="4" a="1"/>
  <c r="I2085" i="4" s="1"/>
  <c r="O2085" i="4" s="1"/>
  <c r="H2085" i="4" a="1"/>
  <c r="H2085" i="4" s="1"/>
  <c r="C2085" i="4" a="1"/>
  <c r="C2085" i="4" s="1"/>
  <c r="A2086" i="4"/>
  <c r="M2084" i="4"/>
  <c r="I2086" i="4" l="1" a="1"/>
  <c r="I2086" i="4" s="1"/>
  <c r="O2086" i="4" s="1"/>
  <c r="D2086" i="4" a="1"/>
  <c r="D2086" i="4" s="1"/>
  <c r="H2086" i="4" a="1"/>
  <c r="H2086" i="4" s="1"/>
  <c r="C2086" i="4" a="1"/>
  <c r="C2086" i="4" s="1"/>
  <c r="G2086" i="4" a="1"/>
  <c r="G2086" i="4" s="1"/>
  <c r="B2086" i="4" a="1"/>
  <c r="B2086" i="4" s="1"/>
  <c r="F2086" i="4" a="1"/>
  <c r="F2086" i="4" s="1"/>
  <c r="E2086" i="4" a="1"/>
  <c r="E2086" i="4" s="1"/>
  <c r="A2087" i="4"/>
  <c r="N2086" i="4" l="1"/>
  <c r="G2087" i="4" a="1"/>
  <c r="G2087" i="4" s="1"/>
  <c r="F2087" i="4" a="1"/>
  <c r="F2087" i="4" s="1"/>
  <c r="E2087" i="4" a="1"/>
  <c r="E2087" i="4" s="1"/>
  <c r="I2087" i="4" a="1"/>
  <c r="I2087" i="4" s="1"/>
  <c r="O2087" i="4" s="1"/>
  <c r="D2087" i="4" a="1"/>
  <c r="D2087" i="4" s="1"/>
  <c r="H2087" i="4" a="1"/>
  <c r="H2087" i="4" s="1"/>
  <c r="C2087" i="4" a="1"/>
  <c r="C2087" i="4" s="1"/>
  <c r="B2087" i="4" a="1"/>
  <c r="B2087" i="4" s="1"/>
  <c r="A2088" i="4"/>
  <c r="L2086" i="4"/>
  <c r="M2086" i="4"/>
  <c r="M2087" i="4" l="1"/>
  <c r="I2088" i="4" a="1"/>
  <c r="I2088" i="4" s="1"/>
  <c r="O2088" i="4" s="1"/>
  <c r="C2088" i="4" a="1"/>
  <c r="C2088" i="4" s="1"/>
  <c r="H2088" i="4" a="1"/>
  <c r="H2088" i="4" s="1"/>
  <c r="B2088" i="4" a="1"/>
  <c r="B2088" i="4" s="1"/>
  <c r="L2088" i="4" s="1"/>
  <c r="G2088" i="4" a="1"/>
  <c r="G2088" i="4" s="1"/>
  <c r="F2088" i="4" a="1"/>
  <c r="F2088" i="4" s="1"/>
  <c r="N2088" i="4" s="1"/>
  <c r="E2088" i="4" a="1"/>
  <c r="E2088" i="4" s="1"/>
  <c r="D2088" i="4" a="1"/>
  <c r="D2088" i="4" s="1"/>
  <c r="M2088" i="4" s="1"/>
  <c r="A2089" i="4"/>
  <c r="N2087" i="4"/>
  <c r="L2087" i="4"/>
  <c r="F2089" i="4" l="1" a="1"/>
  <c r="F2089" i="4" s="1"/>
  <c r="E2089" i="4" a="1"/>
  <c r="E2089" i="4" s="1"/>
  <c r="D2089" i="4" a="1"/>
  <c r="D2089" i="4" s="1"/>
  <c r="I2089" i="4" a="1"/>
  <c r="I2089" i="4" s="1"/>
  <c r="O2089" i="4" s="1"/>
  <c r="H2089" i="4" a="1"/>
  <c r="H2089" i="4" s="1"/>
  <c r="C2089" i="4" a="1"/>
  <c r="C2089" i="4" s="1"/>
  <c r="B2089" i="4" a="1"/>
  <c r="B2089" i="4" s="1"/>
  <c r="G2089" i="4" a="1"/>
  <c r="G2089" i="4" s="1"/>
  <c r="A2090" i="4"/>
  <c r="L2089" i="4" l="1"/>
  <c r="M2089" i="4"/>
  <c r="H2090" i="4" a="1"/>
  <c r="H2090" i="4" s="1"/>
  <c r="C2090" i="4" a="1"/>
  <c r="C2090" i="4" s="1"/>
  <c r="G2090" i="4" a="1"/>
  <c r="G2090" i="4" s="1"/>
  <c r="B2090" i="4" a="1"/>
  <c r="B2090" i="4" s="1"/>
  <c r="L2090" i="4" s="1"/>
  <c r="F2090" i="4" a="1"/>
  <c r="F2090" i="4" s="1"/>
  <c r="E2090" i="4" a="1"/>
  <c r="E2090" i="4" s="1"/>
  <c r="I2090" i="4" a="1"/>
  <c r="I2090" i="4" s="1"/>
  <c r="O2090" i="4" s="1"/>
  <c r="D2090" i="4" a="1"/>
  <c r="D2090" i="4" s="1"/>
  <c r="A2091" i="4"/>
  <c r="N2089" i="4"/>
  <c r="N2090" i="4" l="1"/>
  <c r="E2091" i="4" a="1"/>
  <c r="E2091" i="4" s="1"/>
  <c r="I2091" i="4" a="1"/>
  <c r="I2091" i="4" s="1"/>
  <c r="O2091" i="4" s="1"/>
  <c r="D2091" i="4" a="1"/>
  <c r="D2091" i="4" s="1"/>
  <c r="H2091" i="4" a="1"/>
  <c r="H2091" i="4" s="1"/>
  <c r="C2091" i="4" a="1"/>
  <c r="C2091" i="4" s="1"/>
  <c r="B2091" i="4" a="1"/>
  <c r="B2091" i="4" s="1"/>
  <c r="L2091" i="4" s="1"/>
  <c r="G2091" i="4" a="1"/>
  <c r="G2091" i="4" s="1"/>
  <c r="F2091" i="4" a="1"/>
  <c r="F2091" i="4" s="1"/>
  <c r="N2091" i="4" s="1"/>
  <c r="A2092" i="4"/>
  <c r="M2090" i="4"/>
  <c r="H2092" i="4" l="1" a="1"/>
  <c r="H2092" i="4" s="1"/>
  <c r="B2092" i="4" a="1"/>
  <c r="B2092" i="4" s="1"/>
  <c r="G2092" i="4" a="1"/>
  <c r="G2092" i="4" s="1"/>
  <c r="F2092" i="4" a="1"/>
  <c r="F2092" i="4" s="1"/>
  <c r="E2092" i="4" a="1"/>
  <c r="E2092" i="4" s="1"/>
  <c r="D2092" i="4" a="1"/>
  <c r="D2092" i="4" s="1"/>
  <c r="I2092" i="4" a="1"/>
  <c r="I2092" i="4" s="1"/>
  <c r="O2092" i="4" s="1"/>
  <c r="C2092" i="4" a="1"/>
  <c r="C2092" i="4" s="1"/>
  <c r="A2093" i="4"/>
  <c r="M2091" i="4"/>
  <c r="N2092" i="4" l="1"/>
  <c r="D2093" i="4" a="1"/>
  <c r="D2093" i="4" s="1"/>
  <c r="I2093" i="4" a="1"/>
  <c r="I2093" i="4" s="1"/>
  <c r="O2093" i="4" s="1"/>
  <c r="H2093" i="4" a="1"/>
  <c r="H2093" i="4" s="1"/>
  <c r="C2093" i="4" a="1"/>
  <c r="C2093" i="4" s="1"/>
  <c r="B2093" i="4" a="1"/>
  <c r="B2093" i="4" s="1"/>
  <c r="G2093" i="4" a="1"/>
  <c r="G2093" i="4" s="1"/>
  <c r="F2093" i="4" a="1"/>
  <c r="F2093" i="4" s="1"/>
  <c r="E2093" i="4" a="1"/>
  <c r="E2093" i="4" s="1"/>
  <c r="A2094" i="4"/>
  <c r="M2092" i="4"/>
  <c r="L2092" i="4"/>
  <c r="N2093" i="4" l="1"/>
  <c r="G2094" i="4" a="1"/>
  <c r="G2094" i="4" s="1"/>
  <c r="B2094" i="4" a="1"/>
  <c r="B2094" i="4" s="1"/>
  <c r="L2094" i="4" s="1"/>
  <c r="F2094" i="4" a="1"/>
  <c r="F2094" i="4" s="1"/>
  <c r="N2094" i="4" s="1"/>
  <c r="E2094" i="4" a="1"/>
  <c r="E2094" i="4" s="1"/>
  <c r="I2094" i="4" a="1"/>
  <c r="I2094" i="4" s="1"/>
  <c r="O2094" i="4" s="1"/>
  <c r="D2094" i="4" a="1"/>
  <c r="D2094" i="4" s="1"/>
  <c r="M2094" i="4" s="1"/>
  <c r="H2094" i="4" a="1"/>
  <c r="H2094" i="4" s="1"/>
  <c r="C2094" i="4" a="1"/>
  <c r="C2094" i="4" s="1"/>
  <c r="A2095" i="4"/>
  <c r="L2093" i="4"/>
  <c r="M2093" i="4"/>
  <c r="I2095" i="4" l="1" a="1"/>
  <c r="I2095" i="4" s="1"/>
  <c r="O2095" i="4" s="1"/>
  <c r="D2095" i="4" a="1"/>
  <c r="D2095" i="4" s="1"/>
  <c r="M2095" i="4" s="1"/>
  <c r="H2095" i="4" a="1"/>
  <c r="H2095" i="4" s="1"/>
  <c r="C2095" i="4" a="1"/>
  <c r="C2095" i="4" s="1"/>
  <c r="B2095" i="4" a="1"/>
  <c r="B2095" i="4" s="1"/>
  <c r="G2095" i="4" a="1"/>
  <c r="G2095" i="4" s="1"/>
  <c r="F2095" i="4" a="1"/>
  <c r="F2095" i="4" s="1"/>
  <c r="E2095" i="4" a="1"/>
  <c r="E2095" i="4" s="1"/>
  <c r="A2096" i="4"/>
  <c r="N2095" i="4" l="1"/>
  <c r="C2096" i="4" a="1"/>
  <c r="C2096" i="4" s="1"/>
  <c r="G2096" i="4" a="1"/>
  <c r="G2096" i="4" s="1"/>
  <c r="F2096" i="4" a="1"/>
  <c r="F2096" i="4" s="1"/>
  <c r="E2096" i="4" a="1"/>
  <c r="E2096" i="4" s="1"/>
  <c r="D2096" i="4" a="1"/>
  <c r="D2096" i="4" s="1"/>
  <c r="M2096" i="4" s="1"/>
  <c r="I2096" i="4" a="1"/>
  <c r="I2096" i="4" s="1"/>
  <c r="O2096" i="4" s="1"/>
  <c r="B2096" i="4" a="1"/>
  <c r="B2096" i="4" s="1"/>
  <c r="H2096" i="4" a="1"/>
  <c r="H2096" i="4" s="1"/>
  <c r="A2097" i="4"/>
  <c r="L2095" i="4"/>
  <c r="L2096" i="4" l="1"/>
  <c r="N2096" i="4"/>
  <c r="E2097" i="4" a="1"/>
  <c r="E2097" i="4" s="1"/>
  <c r="H2097" i="4" a="1"/>
  <c r="H2097" i="4" s="1"/>
  <c r="C2097" i="4" a="1"/>
  <c r="C2097" i="4" s="1"/>
  <c r="F2097" i="4" a="1"/>
  <c r="F2097" i="4" s="1"/>
  <c r="N2097" i="4" s="1"/>
  <c r="D2097" i="4" a="1"/>
  <c r="D2097" i="4" s="1"/>
  <c r="M2097" i="4" s="1"/>
  <c r="B2097" i="4" a="1"/>
  <c r="B2097" i="4" s="1"/>
  <c r="L2097" i="4" s="1"/>
  <c r="I2097" i="4" a="1"/>
  <c r="I2097" i="4" s="1"/>
  <c r="O2097" i="4" s="1"/>
  <c r="G2097" i="4" a="1"/>
  <c r="G2097" i="4" s="1"/>
  <c r="A2098" i="4"/>
  <c r="C2098" i="4" l="1" a="1"/>
  <c r="C2098" i="4" s="1"/>
  <c r="E2098" i="4" a="1"/>
  <c r="E2098" i="4" s="1"/>
  <c r="D2098" i="4" a="1"/>
  <c r="D2098" i="4" s="1"/>
  <c r="M2098" i="4" s="1"/>
  <c r="I2098" i="4" a="1"/>
  <c r="I2098" i="4" s="1"/>
  <c r="O2098" i="4" s="1"/>
  <c r="B2098" i="4" a="1"/>
  <c r="B2098" i="4" s="1"/>
  <c r="L2098" i="4" s="1"/>
  <c r="H2098" i="4" a="1"/>
  <c r="H2098" i="4" s="1"/>
  <c r="G2098" i="4" a="1"/>
  <c r="G2098" i="4" s="1"/>
  <c r="F2098" i="4" a="1"/>
  <c r="F2098" i="4" s="1"/>
  <c r="A2099" i="4"/>
  <c r="N2098" i="4" l="1"/>
  <c r="E2099" i="4" a="1"/>
  <c r="E2099" i="4" s="1"/>
  <c r="B2099" i="4" a="1"/>
  <c r="B2099" i="4" s="1"/>
  <c r="D2099" i="4" a="1"/>
  <c r="D2099" i="4" s="1"/>
  <c r="M2099" i="4" s="1"/>
  <c r="I2099" i="4" a="1"/>
  <c r="I2099" i="4" s="1"/>
  <c r="O2099" i="4" s="1"/>
  <c r="C2099" i="4" a="1"/>
  <c r="C2099" i="4" s="1"/>
  <c r="H2099" i="4" a="1"/>
  <c r="H2099" i="4" s="1"/>
  <c r="G2099" i="4" a="1"/>
  <c r="G2099" i="4" s="1"/>
  <c r="F2099" i="4" a="1"/>
  <c r="F2099" i="4" s="1"/>
  <c r="A2100" i="4"/>
  <c r="N2099" i="4" l="1"/>
  <c r="L2099" i="4"/>
  <c r="G2100" i="4" a="1"/>
  <c r="G2100" i="4" s="1"/>
  <c r="D2100" i="4" a="1"/>
  <c r="D2100" i="4" s="1"/>
  <c r="M2100" i="4" s="1"/>
  <c r="I2100" i="4" a="1"/>
  <c r="I2100" i="4" s="1"/>
  <c r="O2100" i="4" s="1"/>
  <c r="B2100" i="4" a="1"/>
  <c r="B2100" i="4" s="1"/>
  <c r="L2100" i="4" s="1"/>
  <c r="H2100" i="4" a="1"/>
  <c r="H2100" i="4" s="1"/>
  <c r="F2100" i="4" a="1"/>
  <c r="F2100" i="4" s="1"/>
  <c r="N2100" i="4" s="1"/>
  <c r="E2100" i="4" a="1"/>
  <c r="E2100" i="4" s="1"/>
  <c r="C2100" i="4" a="1"/>
  <c r="C2100" i="4" s="1"/>
  <c r="A2101" i="4"/>
  <c r="D2101" i="4" l="1" a="1"/>
  <c r="D2101" i="4" s="1"/>
  <c r="G2101" i="4" a="1"/>
  <c r="G2101" i="4" s="1"/>
  <c r="H2101" i="4" a="1"/>
  <c r="H2101" i="4" s="1"/>
  <c r="F2101" i="4" a="1"/>
  <c r="F2101" i="4" s="1"/>
  <c r="E2101" i="4" a="1"/>
  <c r="E2101" i="4" s="1"/>
  <c r="C2101" i="4" a="1"/>
  <c r="C2101" i="4" s="1"/>
  <c r="I2101" i="4" a="1"/>
  <c r="I2101" i="4" s="1"/>
  <c r="O2101" i="4" s="1"/>
  <c r="B2101" i="4" a="1"/>
  <c r="B2101" i="4" s="1"/>
  <c r="A2102" i="4"/>
  <c r="M2101" i="4" l="1"/>
  <c r="L2101" i="4"/>
  <c r="F2102" i="4" a="1"/>
  <c r="F2102" i="4" s="1"/>
  <c r="D2102" i="4" a="1"/>
  <c r="D2102" i="4" s="1"/>
  <c r="G2102" i="4" a="1"/>
  <c r="G2102" i="4" s="1"/>
  <c r="E2102" i="4" a="1"/>
  <c r="E2102" i="4" s="1"/>
  <c r="I2102" i="4" a="1"/>
  <c r="I2102" i="4" s="1"/>
  <c r="O2102" i="4" s="1"/>
  <c r="C2102" i="4" a="1"/>
  <c r="C2102" i="4" s="1"/>
  <c r="H2102" i="4" a="1"/>
  <c r="H2102" i="4" s="1"/>
  <c r="B2102" i="4" a="1"/>
  <c r="B2102" i="4" s="1"/>
  <c r="A2103" i="4"/>
  <c r="N2101" i="4"/>
  <c r="M2102" i="4" l="1"/>
  <c r="N2102" i="4"/>
  <c r="I2103" i="4" a="1"/>
  <c r="I2103" i="4" s="1"/>
  <c r="O2103" i="4" s="1"/>
  <c r="D2103" i="4" a="1"/>
  <c r="D2103" i="4" s="1"/>
  <c r="M2103" i="4" s="1"/>
  <c r="F2103" i="4" a="1"/>
  <c r="F2103" i="4" s="1"/>
  <c r="N2103" i="4" s="1"/>
  <c r="E2103" i="4" a="1"/>
  <c r="E2103" i="4" s="1"/>
  <c r="C2103" i="4" a="1"/>
  <c r="C2103" i="4" s="1"/>
  <c r="B2103" i="4" a="1"/>
  <c r="B2103" i="4" s="1"/>
  <c r="L2103" i="4" s="1"/>
  <c r="H2103" i="4" a="1"/>
  <c r="H2103" i="4" s="1"/>
  <c r="G2103" i="4" a="1"/>
  <c r="G2103" i="4" s="1"/>
  <c r="A2104" i="4"/>
  <c r="L2102" i="4"/>
  <c r="F2104" i="4" l="1" a="1"/>
  <c r="F2104" i="4" s="1"/>
  <c r="I2104" i="4" a="1"/>
  <c r="I2104" i="4" s="1"/>
  <c r="O2104" i="4" s="1"/>
  <c r="E2104" i="4" a="1"/>
  <c r="E2104" i="4" s="1"/>
  <c r="D2104" i="4" a="1"/>
  <c r="D2104" i="4" s="1"/>
  <c r="C2104" i="4" a="1"/>
  <c r="C2104" i="4" s="1"/>
  <c r="B2104" i="4" a="1"/>
  <c r="B2104" i="4" s="1"/>
  <c r="H2104" i="4" a="1"/>
  <c r="H2104" i="4" s="1"/>
  <c r="G2104" i="4" a="1"/>
  <c r="G2104" i="4" s="1"/>
  <c r="A2105" i="4"/>
  <c r="N2104" i="4" l="1"/>
  <c r="D2105" i="4" a="1"/>
  <c r="D2105" i="4" s="1"/>
  <c r="G2105" i="4" a="1"/>
  <c r="G2105" i="4" s="1"/>
  <c r="C2105" i="4" a="1"/>
  <c r="C2105" i="4" s="1"/>
  <c r="I2105" i="4" a="1"/>
  <c r="I2105" i="4" s="1"/>
  <c r="O2105" i="4" s="1"/>
  <c r="B2105" i="4" a="1"/>
  <c r="B2105" i="4" s="1"/>
  <c r="H2105" i="4" a="1"/>
  <c r="H2105" i="4" s="1"/>
  <c r="F2105" i="4" a="1"/>
  <c r="F2105" i="4" s="1"/>
  <c r="E2105" i="4" a="1"/>
  <c r="E2105" i="4" s="1"/>
  <c r="A2106" i="4"/>
  <c r="L2104" i="4"/>
  <c r="M2104" i="4"/>
  <c r="N2105" i="4" l="1"/>
  <c r="F2106" i="4" a="1"/>
  <c r="F2106" i="4" s="1"/>
  <c r="N2106" i="4" s="1"/>
  <c r="I2106" i="4" a="1"/>
  <c r="I2106" i="4" s="1"/>
  <c r="O2106" i="4" s="1"/>
  <c r="D2106" i="4" a="1"/>
  <c r="D2106" i="4" s="1"/>
  <c r="M2106" i="4" s="1"/>
  <c r="C2106" i="4" a="1"/>
  <c r="C2106" i="4" s="1"/>
  <c r="H2106" i="4" a="1"/>
  <c r="H2106" i="4" s="1"/>
  <c r="B2106" i="4" a="1"/>
  <c r="B2106" i="4" s="1"/>
  <c r="L2106" i="4" s="1"/>
  <c r="G2106" i="4" a="1"/>
  <c r="G2106" i="4" s="1"/>
  <c r="E2106" i="4" a="1"/>
  <c r="E2106" i="4" s="1"/>
  <c r="A2107" i="4"/>
  <c r="L2105" i="4"/>
  <c r="M2105" i="4"/>
  <c r="I2107" i="4" l="1" a="1"/>
  <c r="I2107" i="4" s="1"/>
  <c r="O2107" i="4" s="1"/>
  <c r="G2107" i="4" a="1"/>
  <c r="G2107" i="4" s="1"/>
  <c r="C2107" i="4" a="1"/>
  <c r="C2107" i="4" s="1"/>
  <c r="B2107" i="4" a="1"/>
  <c r="B2107" i="4" s="1"/>
  <c r="H2107" i="4" a="1"/>
  <c r="H2107" i="4" s="1"/>
  <c r="F2107" i="4" a="1"/>
  <c r="F2107" i="4" s="1"/>
  <c r="E2107" i="4" a="1"/>
  <c r="E2107" i="4" s="1"/>
  <c r="D2107" i="4" a="1"/>
  <c r="D2107" i="4" s="1"/>
  <c r="A2108" i="4"/>
  <c r="M2107" i="4" l="1"/>
  <c r="L2107" i="4"/>
  <c r="N2107" i="4"/>
  <c r="G2108" i="4" a="1"/>
  <c r="G2108" i="4" s="1"/>
  <c r="D2108" i="4" a="1"/>
  <c r="D2108" i="4" s="1"/>
  <c r="M2108" i="4" s="1"/>
  <c r="I2108" i="4" a="1"/>
  <c r="I2108" i="4" s="1"/>
  <c r="O2108" i="4" s="1"/>
  <c r="B2108" i="4" a="1"/>
  <c r="B2108" i="4" s="1"/>
  <c r="L2108" i="4" s="1"/>
  <c r="H2108" i="4" a="1"/>
  <c r="H2108" i="4" s="1"/>
  <c r="F2108" i="4" a="1"/>
  <c r="F2108" i="4" s="1"/>
  <c r="E2108" i="4" a="1"/>
  <c r="E2108" i="4" s="1"/>
  <c r="C2108" i="4" a="1"/>
  <c r="C2108" i="4" s="1"/>
  <c r="A2109" i="4"/>
  <c r="N2108" i="4" l="1"/>
  <c r="D2109" i="4" a="1"/>
  <c r="D2109" i="4" s="1"/>
  <c r="M2109" i="4" s="1"/>
  <c r="G2109" i="4" a="1"/>
  <c r="G2109" i="4" s="1"/>
  <c r="H2109" i="4" a="1"/>
  <c r="H2109" i="4" s="1"/>
  <c r="F2109" i="4" a="1"/>
  <c r="F2109" i="4" s="1"/>
  <c r="N2109" i="4" s="1"/>
  <c r="E2109" i="4" a="1"/>
  <c r="E2109" i="4" s="1"/>
  <c r="C2109" i="4" a="1"/>
  <c r="C2109" i="4" s="1"/>
  <c r="I2109" i="4" a="1"/>
  <c r="I2109" i="4" s="1"/>
  <c r="O2109" i="4" s="1"/>
  <c r="B2109" i="4" a="1"/>
  <c r="B2109" i="4" s="1"/>
  <c r="L2109" i="4" s="1"/>
  <c r="A2110" i="4"/>
  <c r="F2110" i="4" l="1" a="1"/>
  <c r="F2110" i="4" s="1"/>
  <c r="I2110" i="4" a="1"/>
  <c r="I2110" i="4" s="1"/>
  <c r="O2110" i="4" s="1"/>
  <c r="D2110" i="4" a="1"/>
  <c r="D2110" i="4" s="1"/>
  <c r="G2110" i="4" a="1"/>
  <c r="G2110" i="4" s="1"/>
  <c r="E2110" i="4" a="1"/>
  <c r="E2110" i="4" s="1"/>
  <c r="C2110" i="4" a="1"/>
  <c r="C2110" i="4" s="1"/>
  <c r="B2110" i="4" a="1"/>
  <c r="B2110" i="4" s="1"/>
  <c r="H2110" i="4" a="1"/>
  <c r="H2110" i="4" s="1"/>
  <c r="A2111" i="4"/>
  <c r="L2110" i="4" l="1"/>
  <c r="M2110" i="4"/>
  <c r="G2111" i="4" a="1"/>
  <c r="G2111" i="4" s="1"/>
  <c r="F2111" i="4" a="1"/>
  <c r="F2111" i="4" s="1"/>
  <c r="E2111" i="4" a="1"/>
  <c r="E2111" i="4" s="1"/>
  <c r="D2111" i="4" a="1"/>
  <c r="D2111" i="4" s="1"/>
  <c r="C2111" i="4" a="1"/>
  <c r="C2111" i="4" s="1"/>
  <c r="I2111" i="4" a="1"/>
  <c r="I2111" i="4" s="1"/>
  <c r="O2111" i="4" s="1"/>
  <c r="B2111" i="4" a="1"/>
  <c r="B2111" i="4" s="1"/>
  <c r="L2111" i="4" s="1"/>
  <c r="H2111" i="4" a="1"/>
  <c r="H2111" i="4" s="1"/>
  <c r="A2112" i="4"/>
  <c r="N2110" i="4"/>
  <c r="M2111" i="4" l="1"/>
  <c r="N2111" i="4"/>
  <c r="G2112" i="4" a="1"/>
  <c r="G2112" i="4" s="1"/>
  <c r="D2112" i="4" a="1"/>
  <c r="D2112" i="4" s="1"/>
  <c r="M2112" i="4" s="1"/>
  <c r="E2112" i="4" a="1"/>
  <c r="E2112" i="4" s="1"/>
  <c r="C2112" i="4" a="1"/>
  <c r="C2112" i="4" s="1"/>
  <c r="I2112" i="4" a="1"/>
  <c r="I2112" i="4" s="1"/>
  <c r="O2112" i="4" s="1"/>
  <c r="B2112" i="4" a="1"/>
  <c r="B2112" i="4" s="1"/>
  <c r="L2112" i="4" s="1"/>
  <c r="H2112" i="4" a="1"/>
  <c r="H2112" i="4" s="1"/>
  <c r="F2112" i="4" a="1"/>
  <c r="F2112" i="4" s="1"/>
  <c r="N2112" i="4" s="1"/>
  <c r="A2113" i="4"/>
  <c r="H2113" i="4" l="1" a="1"/>
  <c r="H2113" i="4" s="1"/>
  <c r="B2113" i="4" a="1"/>
  <c r="B2113" i="4" s="1"/>
  <c r="E2113" i="4" a="1"/>
  <c r="E2113" i="4" s="1"/>
  <c r="D2113" i="4" a="1"/>
  <c r="D2113" i="4" s="1"/>
  <c r="C2113" i="4" a="1"/>
  <c r="C2113" i="4" s="1"/>
  <c r="I2113" i="4" a="1"/>
  <c r="I2113" i="4" s="1"/>
  <c r="O2113" i="4" s="1"/>
  <c r="G2113" i="4" a="1"/>
  <c r="G2113" i="4" s="1"/>
  <c r="F2113" i="4" a="1"/>
  <c r="F2113" i="4" s="1"/>
  <c r="A2114" i="4"/>
  <c r="N2113" i="4" l="1"/>
  <c r="M2113" i="4"/>
  <c r="H2114" i="4" a="1"/>
  <c r="H2114" i="4" s="1"/>
  <c r="C2114" i="4" a="1"/>
  <c r="C2114" i="4" s="1"/>
  <c r="E2114" i="4" a="1"/>
  <c r="E2114" i="4" s="1"/>
  <c r="D2114" i="4" a="1"/>
  <c r="D2114" i="4" s="1"/>
  <c r="B2114" i="4" a="1"/>
  <c r="B2114" i="4" s="1"/>
  <c r="L2114" i="4" s="1"/>
  <c r="I2114" i="4" a="1"/>
  <c r="I2114" i="4" s="1"/>
  <c r="O2114" i="4" s="1"/>
  <c r="G2114" i="4" a="1"/>
  <c r="G2114" i="4" s="1"/>
  <c r="F2114" i="4" a="1"/>
  <c r="F2114" i="4" s="1"/>
  <c r="A2115" i="4"/>
  <c r="L2113" i="4"/>
  <c r="F2115" i="4" l="1" a="1"/>
  <c r="F2115" i="4" s="1"/>
  <c r="N2115" i="4" s="1"/>
  <c r="I2115" i="4" a="1"/>
  <c r="I2115" i="4" s="1"/>
  <c r="O2115" i="4" s="1"/>
  <c r="D2115" i="4" a="1"/>
  <c r="D2115" i="4" s="1"/>
  <c r="M2115" i="4" s="1"/>
  <c r="E2115" i="4" a="1"/>
  <c r="E2115" i="4" s="1"/>
  <c r="C2115" i="4" a="1"/>
  <c r="C2115" i="4" s="1"/>
  <c r="B2115" i="4" a="1"/>
  <c r="B2115" i="4" s="1"/>
  <c r="L2115" i="4" s="1"/>
  <c r="H2115" i="4" a="1"/>
  <c r="H2115" i="4" s="1"/>
  <c r="G2115" i="4" a="1"/>
  <c r="G2115" i="4" s="1"/>
  <c r="A2116" i="4"/>
  <c r="M2114" i="4"/>
  <c r="N2114" i="4"/>
  <c r="D2116" i="4" l="1" a="1"/>
  <c r="D2116" i="4" s="1"/>
  <c r="G2116" i="4" a="1"/>
  <c r="G2116" i="4" s="1"/>
  <c r="E2116" i="4" a="1"/>
  <c r="E2116" i="4" s="1"/>
  <c r="C2116" i="4" a="1"/>
  <c r="C2116" i="4" s="1"/>
  <c r="I2116" i="4" a="1"/>
  <c r="I2116" i="4" s="1"/>
  <c r="O2116" i="4" s="1"/>
  <c r="B2116" i="4" a="1"/>
  <c r="B2116" i="4" s="1"/>
  <c r="H2116" i="4" a="1"/>
  <c r="H2116" i="4" s="1"/>
  <c r="F2116" i="4" a="1"/>
  <c r="F2116" i="4" s="1"/>
  <c r="A2117" i="4"/>
  <c r="N2116" i="4" l="1"/>
  <c r="L2116" i="4"/>
  <c r="H2117" i="4" a="1"/>
  <c r="H2117" i="4" s="1"/>
  <c r="B2117" i="4" a="1"/>
  <c r="B2117" i="4" s="1"/>
  <c r="L2117" i="4" s="1"/>
  <c r="D2117" i="4" a="1"/>
  <c r="D2117" i="4" s="1"/>
  <c r="C2117" i="4" a="1"/>
  <c r="C2117" i="4" s="1"/>
  <c r="I2117" i="4" a="1"/>
  <c r="I2117" i="4" s="1"/>
  <c r="O2117" i="4" s="1"/>
  <c r="G2117" i="4" a="1"/>
  <c r="G2117" i="4" s="1"/>
  <c r="F2117" i="4" a="1"/>
  <c r="F2117" i="4" s="1"/>
  <c r="E2117" i="4" a="1"/>
  <c r="E2117" i="4" s="1"/>
  <c r="A2118" i="4"/>
  <c r="M2116" i="4"/>
  <c r="M2117" i="4" l="1"/>
  <c r="E2118" i="4" a="1"/>
  <c r="E2118" i="4" s="1"/>
  <c r="H2118" i="4" a="1"/>
  <c r="H2118" i="4" s="1"/>
  <c r="C2118" i="4" a="1"/>
  <c r="C2118" i="4" s="1"/>
  <c r="D2118" i="4" a="1"/>
  <c r="D2118" i="4" s="1"/>
  <c r="M2118" i="4" s="1"/>
  <c r="B2118" i="4" a="1"/>
  <c r="B2118" i="4" s="1"/>
  <c r="L2118" i="4" s="1"/>
  <c r="I2118" i="4" a="1"/>
  <c r="I2118" i="4" s="1"/>
  <c r="O2118" i="4" s="1"/>
  <c r="G2118" i="4" a="1"/>
  <c r="G2118" i="4" s="1"/>
  <c r="F2118" i="4" a="1"/>
  <c r="F2118" i="4" s="1"/>
  <c r="N2118" i="4" s="1"/>
  <c r="A2119" i="4"/>
  <c r="N2117" i="4"/>
  <c r="D2119" i="4" l="1" a="1"/>
  <c r="D2119" i="4" s="1"/>
  <c r="G2119" i="4" a="1"/>
  <c r="G2119" i="4" s="1"/>
  <c r="C2119" i="4" a="1"/>
  <c r="C2119" i="4" s="1"/>
  <c r="B2119" i="4" a="1"/>
  <c r="B2119" i="4" s="1"/>
  <c r="L2119" i="4" s="1"/>
  <c r="I2119" i="4" a="1"/>
  <c r="I2119" i="4" s="1"/>
  <c r="O2119" i="4" s="1"/>
  <c r="H2119" i="4" a="1"/>
  <c r="H2119" i="4" s="1"/>
  <c r="F2119" i="4" a="1"/>
  <c r="F2119" i="4" s="1"/>
  <c r="E2119" i="4" a="1"/>
  <c r="E2119" i="4" s="1"/>
  <c r="A2120" i="4"/>
  <c r="N2119" i="4" l="1"/>
  <c r="M2119" i="4"/>
  <c r="G2120" i="4" a="1"/>
  <c r="G2120" i="4" s="1"/>
  <c r="B2120" i="4" a="1"/>
  <c r="B2120" i="4" s="1"/>
  <c r="I2120" i="4" a="1"/>
  <c r="I2120" i="4" s="1"/>
  <c r="O2120" i="4" s="1"/>
  <c r="D2120" i="4" a="1"/>
  <c r="D2120" i="4" s="1"/>
  <c r="M2120" i="4" s="1"/>
  <c r="C2120" i="4" a="1"/>
  <c r="C2120" i="4" s="1"/>
  <c r="H2120" i="4" a="1"/>
  <c r="H2120" i="4" s="1"/>
  <c r="F2120" i="4" a="1"/>
  <c r="F2120" i="4" s="1"/>
  <c r="E2120" i="4" a="1"/>
  <c r="E2120" i="4" s="1"/>
  <c r="A2121" i="4"/>
  <c r="L2120" i="4" l="1"/>
  <c r="E2121" i="4" a="1"/>
  <c r="E2121" i="4" s="1"/>
  <c r="C2121" i="4" a="1"/>
  <c r="C2121" i="4" s="1"/>
  <c r="B2121" i="4" a="1"/>
  <c r="B2121" i="4" s="1"/>
  <c r="L2121" i="4" s="1"/>
  <c r="I2121" i="4" a="1"/>
  <c r="I2121" i="4" s="1"/>
  <c r="O2121" i="4" s="1"/>
  <c r="H2121" i="4" a="1"/>
  <c r="H2121" i="4" s="1"/>
  <c r="G2121" i="4" a="1"/>
  <c r="G2121" i="4" s="1"/>
  <c r="F2121" i="4" a="1"/>
  <c r="F2121" i="4" s="1"/>
  <c r="N2121" i="4" s="1"/>
  <c r="D2121" i="4" a="1"/>
  <c r="D2121" i="4" s="1"/>
  <c r="M2121" i="4" s="1"/>
  <c r="A2122" i="4"/>
  <c r="N2120" i="4"/>
  <c r="E2122" i="4" l="1" a="1"/>
  <c r="E2122" i="4" s="1"/>
  <c r="I2122" i="4" a="1"/>
  <c r="I2122" i="4" s="1"/>
  <c r="O2122" i="4" s="1"/>
  <c r="C2122" i="4" a="1"/>
  <c r="C2122" i="4" s="1"/>
  <c r="B2122" i="4" a="1"/>
  <c r="B2122" i="4" s="1"/>
  <c r="H2122" i="4" a="1"/>
  <c r="H2122" i="4" s="1"/>
  <c r="G2122" i="4" a="1"/>
  <c r="G2122" i="4" s="1"/>
  <c r="F2122" i="4" a="1"/>
  <c r="F2122" i="4" s="1"/>
  <c r="D2122" i="4" a="1"/>
  <c r="D2122" i="4" s="1"/>
  <c r="M2122" i="4" s="1"/>
  <c r="A2123" i="4"/>
  <c r="N2122" i="4" l="1"/>
  <c r="L2122" i="4"/>
  <c r="F2123" i="4" a="1"/>
  <c r="F2123" i="4" s="1"/>
  <c r="H2123" i="4" a="1"/>
  <c r="H2123" i="4" s="1"/>
  <c r="B2123" i="4" a="1"/>
  <c r="B2123" i="4" s="1"/>
  <c r="I2123" i="4" a="1"/>
  <c r="I2123" i="4" s="1"/>
  <c r="O2123" i="4" s="1"/>
  <c r="G2123" i="4" a="1"/>
  <c r="G2123" i="4" s="1"/>
  <c r="E2123" i="4" a="1"/>
  <c r="E2123" i="4" s="1"/>
  <c r="D2123" i="4" a="1"/>
  <c r="D2123" i="4" s="1"/>
  <c r="M2123" i="4" s="1"/>
  <c r="C2123" i="4" a="1"/>
  <c r="C2123" i="4" s="1"/>
  <c r="A2124" i="4"/>
  <c r="N2123" i="4" l="1"/>
  <c r="L2123" i="4"/>
  <c r="D2124" i="4" a="1"/>
  <c r="D2124" i="4" s="1"/>
  <c r="M2124" i="4" s="1"/>
  <c r="G2124" i="4" a="1"/>
  <c r="G2124" i="4" s="1"/>
  <c r="B2124" i="4" a="1"/>
  <c r="B2124" i="4" s="1"/>
  <c r="I2124" i="4" a="1"/>
  <c r="I2124" i="4" s="1"/>
  <c r="O2124" i="4" s="1"/>
  <c r="H2124" i="4" a="1"/>
  <c r="H2124" i="4" s="1"/>
  <c r="F2124" i="4" a="1"/>
  <c r="F2124" i="4" s="1"/>
  <c r="N2124" i="4" s="1"/>
  <c r="E2124" i="4" a="1"/>
  <c r="E2124" i="4" s="1"/>
  <c r="C2124" i="4" a="1"/>
  <c r="C2124" i="4" s="1"/>
  <c r="A2125" i="4"/>
  <c r="B2125" i="4" l="1" a="1"/>
  <c r="B2125" i="4" s="1"/>
  <c r="L2125" i="4" s="1"/>
  <c r="E2125" i="4" a="1"/>
  <c r="E2125" i="4" s="1"/>
  <c r="I2125" i="4" a="1"/>
  <c r="I2125" i="4" s="1"/>
  <c r="O2125" i="4" s="1"/>
  <c r="C2125" i="4" a="1"/>
  <c r="C2125" i="4" s="1"/>
  <c r="H2125" i="4" a="1"/>
  <c r="H2125" i="4" s="1"/>
  <c r="G2125" i="4" a="1"/>
  <c r="G2125" i="4" s="1"/>
  <c r="F2125" i="4" a="1"/>
  <c r="F2125" i="4" s="1"/>
  <c r="N2125" i="4" s="1"/>
  <c r="D2125" i="4" a="1"/>
  <c r="D2125" i="4" s="1"/>
  <c r="A2126" i="4"/>
  <c r="L2124" i="4"/>
  <c r="M2125" i="4" l="1"/>
  <c r="I2126" i="4" a="1"/>
  <c r="I2126" i="4" s="1"/>
  <c r="O2126" i="4" s="1"/>
  <c r="G2126" i="4" a="1"/>
  <c r="G2126" i="4" s="1"/>
  <c r="B2126" i="4" a="1"/>
  <c r="B2126" i="4" s="1"/>
  <c r="L2126" i="4" s="1"/>
  <c r="H2126" i="4" a="1"/>
  <c r="H2126" i="4" s="1"/>
  <c r="F2126" i="4" a="1"/>
  <c r="F2126" i="4" s="1"/>
  <c r="E2126" i="4" a="1"/>
  <c r="E2126" i="4" s="1"/>
  <c r="D2126" i="4" a="1"/>
  <c r="D2126" i="4" s="1"/>
  <c r="C2126" i="4" a="1"/>
  <c r="C2126" i="4" s="1"/>
  <c r="A2127" i="4"/>
  <c r="M2126" i="4" l="1"/>
  <c r="N2126" i="4"/>
  <c r="D2127" i="4" a="1"/>
  <c r="D2127" i="4" s="1"/>
  <c r="M2127" i="4" s="1"/>
  <c r="H2127" i="4" a="1"/>
  <c r="H2127" i="4" s="1"/>
  <c r="G2127" i="4" a="1"/>
  <c r="G2127" i="4" s="1"/>
  <c r="F2127" i="4" a="1"/>
  <c r="F2127" i="4" s="1"/>
  <c r="N2127" i="4" s="1"/>
  <c r="E2127" i="4" a="1"/>
  <c r="E2127" i="4" s="1"/>
  <c r="C2127" i="4" a="1"/>
  <c r="C2127" i="4" s="1"/>
  <c r="I2127" i="4" a="1"/>
  <c r="I2127" i="4" s="1"/>
  <c r="O2127" i="4" s="1"/>
  <c r="B2127" i="4" a="1"/>
  <c r="B2127" i="4" s="1"/>
  <c r="L2127" i="4" s="1"/>
  <c r="A2128" i="4"/>
  <c r="E2128" i="4" l="1" a="1"/>
  <c r="E2128" i="4" s="1"/>
  <c r="B2128" i="4" a="1"/>
  <c r="B2128" i="4" s="1"/>
  <c r="G2128" i="4" a="1"/>
  <c r="G2128" i="4" s="1"/>
  <c r="F2128" i="4" a="1"/>
  <c r="F2128" i="4" s="1"/>
  <c r="D2128" i="4" a="1"/>
  <c r="D2128" i="4" s="1"/>
  <c r="M2128" i="4" s="1"/>
  <c r="C2128" i="4" a="1"/>
  <c r="C2128" i="4" s="1"/>
  <c r="I2128" i="4" a="1"/>
  <c r="I2128" i="4" s="1"/>
  <c r="O2128" i="4" s="1"/>
  <c r="H2128" i="4" a="1"/>
  <c r="H2128" i="4" s="1"/>
  <c r="A2129" i="4"/>
  <c r="L2128" i="4" l="1"/>
  <c r="H2129" i="4" a="1"/>
  <c r="H2129" i="4" s="1"/>
  <c r="B2129" i="4" a="1"/>
  <c r="B2129" i="4" s="1"/>
  <c r="F2129" i="4" a="1"/>
  <c r="F2129" i="4" s="1"/>
  <c r="G2129" i="4" a="1"/>
  <c r="G2129" i="4" s="1"/>
  <c r="E2129" i="4" a="1"/>
  <c r="E2129" i="4" s="1"/>
  <c r="D2129" i="4" a="1"/>
  <c r="D2129" i="4" s="1"/>
  <c r="C2129" i="4" a="1"/>
  <c r="C2129" i="4" s="1"/>
  <c r="I2129" i="4" a="1"/>
  <c r="I2129" i="4" s="1"/>
  <c r="O2129" i="4" s="1"/>
  <c r="A2130" i="4"/>
  <c r="N2128" i="4"/>
  <c r="M2129" i="4" l="1"/>
  <c r="N2129" i="4"/>
  <c r="L2129" i="4"/>
  <c r="F2130" i="4" a="1"/>
  <c r="F2130" i="4" s="1"/>
  <c r="N2130" i="4" s="1"/>
  <c r="C2130" i="4" a="1"/>
  <c r="C2130" i="4" s="1"/>
  <c r="E2130" i="4" a="1"/>
  <c r="E2130" i="4" s="1"/>
  <c r="D2130" i="4" a="1"/>
  <c r="D2130" i="4" s="1"/>
  <c r="M2130" i="4" s="1"/>
  <c r="I2130" i="4" a="1"/>
  <c r="I2130" i="4" s="1"/>
  <c r="O2130" i="4" s="1"/>
  <c r="B2130" i="4" a="1"/>
  <c r="B2130" i="4" s="1"/>
  <c r="L2130" i="4" s="1"/>
  <c r="H2130" i="4" a="1"/>
  <c r="H2130" i="4" s="1"/>
  <c r="G2130" i="4" a="1"/>
  <c r="G2130" i="4" s="1"/>
  <c r="A2131" i="4"/>
  <c r="D2131" i="4" l="1" a="1"/>
  <c r="D2131" i="4" s="1"/>
  <c r="G2131" i="4" a="1"/>
  <c r="G2131" i="4" s="1"/>
  <c r="F2131" i="4" a="1"/>
  <c r="F2131" i="4" s="1"/>
  <c r="E2131" i="4" a="1"/>
  <c r="E2131" i="4" s="1"/>
  <c r="C2131" i="4" a="1"/>
  <c r="C2131" i="4" s="1"/>
  <c r="B2131" i="4" a="1"/>
  <c r="B2131" i="4" s="1"/>
  <c r="I2131" i="4" a="1"/>
  <c r="I2131" i="4" s="1"/>
  <c r="O2131" i="4" s="1"/>
  <c r="H2131" i="4" a="1"/>
  <c r="H2131" i="4" s="1"/>
  <c r="A2132" i="4"/>
  <c r="N2131" i="4" l="1"/>
  <c r="M2131" i="4"/>
  <c r="L2131" i="4"/>
  <c r="H2132" i="4" a="1"/>
  <c r="H2132" i="4" s="1"/>
  <c r="E2132" i="4" a="1"/>
  <c r="E2132" i="4" s="1"/>
  <c r="F2132" i="4" a="1"/>
  <c r="F2132" i="4" s="1"/>
  <c r="D2132" i="4" a="1"/>
  <c r="D2132" i="4" s="1"/>
  <c r="C2132" i="4" a="1"/>
  <c r="C2132" i="4" s="1"/>
  <c r="I2132" i="4" a="1"/>
  <c r="I2132" i="4" s="1"/>
  <c r="O2132" i="4" s="1"/>
  <c r="B2132" i="4" a="1"/>
  <c r="B2132" i="4" s="1"/>
  <c r="G2132" i="4" a="1"/>
  <c r="G2132" i="4" s="1"/>
  <c r="A2133" i="4"/>
  <c r="L2132" i="4" l="1"/>
  <c r="M2132" i="4"/>
  <c r="N2132" i="4"/>
  <c r="F2133" i="4" a="1"/>
  <c r="F2133" i="4" s="1"/>
  <c r="N2133" i="4" s="1"/>
  <c r="I2133" i="4" a="1"/>
  <c r="I2133" i="4" s="1"/>
  <c r="O2133" i="4" s="1"/>
  <c r="C2133" i="4" a="1"/>
  <c r="C2133" i="4" s="1"/>
  <c r="G2133" i="4" a="1"/>
  <c r="G2133" i="4" s="1"/>
  <c r="E2133" i="4" a="1"/>
  <c r="E2133" i="4" s="1"/>
  <c r="D2133" i="4" a="1"/>
  <c r="D2133" i="4" s="1"/>
  <c r="M2133" i="4" s="1"/>
  <c r="B2133" i="4" a="1"/>
  <c r="B2133" i="4" s="1"/>
  <c r="L2133" i="4" s="1"/>
  <c r="H2133" i="4" a="1"/>
  <c r="H2133" i="4" s="1"/>
  <c r="A2134" i="4"/>
  <c r="I2134" i="4" l="1" a="1"/>
  <c r="I2134" i="4" s="1"/>
  <c r="O2134" i="4" s="1"/>
  <c r="D2134" i="4" a="1"/>
  <c r="D2134" i="4" s="1"/>
  <c r="F2134" i="4" a="1"/>
  <c r="F2134" i="4" s="1"/>
  <c r="E2134" i="4" a="1"/>
  <c r="E2134" i="4" s="1"/>
  <c r="C2134" i="4" a="1"/>
  <c r="C2134" i="4" s="1"/>
  <c r="B2134" i="4" a="1"/>
  <c r="B2134" i="4" s="1"/>
  <c r="H2134" i="4" a="1"/>
  <c r="H2134" i="4" s="1"/>
  <c r="G2134" i="4" a="1"/>
  <c r="G2134" i="4" s="1"/>
  <c r="A2135" i="4"/>
  <c r="N2134" i="4" l="1"/>
  <c r="D2135" i="4" a="1"/>
  <c r="D2135" i="4" s="1"/>
  <c r="F2135" i="4" a="1"/>
  <c r="F2135" i="4" s="1"/>
  <c r="E2135" i="4" a="1"/>
  <c r="E2135" i="4" s="1"/>
  <c r="C2135" i="4" a="1"/>
  <c r="C2135" i="4" s="1"/>
  <c r="B2135" i="4" a="1"/>
  <c r="B2135" i="4" s="1"/>
  <c r="I2135" i="4" a="1"/>
  <c r="I2135" i="4" s="1"/>
  <c r="O2135" i="4" s="1"/>
  <c r="H2135" i="4" a="1"/>
  <c r="H2135" i="4" s="1"/>
  <c r="G2135" i="4" a="1"/>
  <c r="G2135" i="4" s="1"/>
  <c r="A2136" i="4"/>
  <c r="L2134" i="4"/>
  <c r="M2134" i="4"/>
  <c r="F2136" i="4" l="1" a="1"/>
  <c r="F2136" i="4" s="1"/>
  <c r="N2136" i="4" s="1"/>
  <c r="E2136" i="4" a="1"/>
  <c r="E2136" i="4" s="1"/>
  <c r="D2136" i="4" a="1"/>
  <c r="D2136" i="4" s="1"/>
  <c r="M2136" i="4" s="1"/>
  <c r="C2136" i="4" a="1"/>
  <c r="C2136" i="4" s="1"/>
  <c r="B2136" i="4" a="1"/>
  <c r="B2136" i="4" s="1"/>
  <c r="L2136" i="4" s="1"/>
  <c r="I2136" i="4" a="1"/>
  <c r="I2136" i="4" s="1"/>
  <c r="O2136" i="4" s="1"/>
  <c r="H2136" i="4" a="1"/>
  <c r="H2136" i="4" s="1"/>
  <c r="G2136" i="4" a="1"/>
  <c r="G2136" i="4" s="1"/>
  <c r="A2137" i="4"/>
  <c r="L2135" i="4"/>
  <c r="N2135" i="4"/>
  <c r="M2135" i="4"/>
  <c r="G2137" i="4" l="1" a="1"/>
  <c r="G2137" i="4" s="1"/>
  <c r="F2137" i="4" a="1"/>
  <c r="F2137" i="4" s="1"/>
  <c r="E2137" i="4" a="1"/>
  <c r="E2137" i="4" s="1"/>
  <c r="D2137" i="4" a="1"/>
  <c r="D2137" i="4" s="1"/>
  <c r="C2137" i="4" a="1"/>
  <c r="C2137" i="4" s="1"/>
  <c r="B2137" i="4" a="1"/>
  <c r="B2137" i="4" s="1"/>
  <c r="L2137" i="4" s="1"/>
  <c r="I2137" i="4" a="1"/>
  <c r="I2137" i="4" s="1"/>
  <c r="O2137" i="4" s="1"/>
  <c r="H2137" i="4" a="1"/>
  <c r="H2137" i="4" s="1"/>
  <c r="A2138" i="4"/>
  <c r="M2137" i="4" l="1"/>
  <c r="N2137" i="4"/>
  <c r="G2138" i="4" a="1"/>
  <c r="G2138" i="4" s="1"/>
  <c r="B2138" i="4" a="1"/>
  <c r="B2138" i="4" s="1"/>
  <c r="F2138" i="4" a="1"/>
  <c r="F2138" i="4" s="1"/>
  <c r="E2138" i="4" a="1"/>
  <c r="E2138" i="4" s="1"/>
  <c r="D2138" i="4" a="1"/>
  <c r="D2138" i="4" s="1"/>
  <c r="C2138" i="4" a="1"/>
  <c r="C2138" i="4" s="1"/>
  <c r="I2138" i="4" a="1"/>
  <c r="I2138" i="4" s="1"/>
  <c r="O2138" i="4" s="1"/>
  <c r="H2138" i="4" a="1"/>
  <c r="H2138" i="4" s="1"/>
  <c r="A2139" i="4"/>
  <c r="M2138" i="4" l="1"/>
  <c r="N2138" i="4"/>
  <c r="L2138" i="4"/>
  <c r="F2139" i="4" a="1"/>
  <c r="F2139" i="4" s="1"/>
  <c r="N2139" i="4" s="1"/>
  <c r="I2139" i="4" a="1"/>
  <c r="I2139" i="4" s="1"/>
  <c r="O2139" i="4" s="1"/>
  <c r="B2139" i="4" a="1"/>
  <c r="B2139" i="4" s="1"/>
  <c r="L2139" i="4" s="1"/>
  <c r="G2139" i="4" a="1"/>
  <c r="G2139" i="4" s="1"/>
  <c r="E2139" i="4" a="1"/>
  <c r="E2139" i="4" s="1"/>
  <c r="D2139" i="4" a="1"/>
  <c r="D2139" i="4" s="1"/>
  <c r="M2139" i="4" s="1"/>
  <c r="C2139" i="4" a="1"/>
  <c r="C2139" i="4" s="1"/>
  <c r="H2139" i="4" a="1"/>
  <c r="H2139" i="4" s="1"/>
  <c r="A2140" i="4"/>
  <c r="I2140" i="4" l="1" a="1"/>
  <c r="I2140" i="4" s="1"/>
  <c r="O2140" i="4" s="1"/>
  <c r="D2140" i="4" a="1"/>
  <c r="D2140" i="4" s="1"/>
  <c r="F2140" i="4" a="1"/>
  <c r="F2140" i="4" s="1"/>
  <c r="E2140" i="4" a="1"/>
  <c r="E2140" i="4" s="1"/>
  <c r="C2140" i="4" a="1"/>
  <c r="C2140" i="4" s="1"/>
  <c r="B2140" i="4" a="1"/>
  <c r="B2140" i="4" s="1"/>
  <c r="H2140" i="4" a="1"/>
  <c r="H2140" i="4" s="1"/>
  <c r="G2140" i="4" a="1"/>
  <c r="G2140" i="4" s="1"/>
  <c r="A2141" i="4"/>
  <c r="L2140" i="4" l="1"/>
  <c r="M2140" i="4"/>
  <c r="D2141" i="4" a="1"/>
  <c r="D2141" i="4" s="1"/>
  <c r="F2141" i="4" a="1"/>
  <c r="F2141" i="4" s="1"/>
  <c r="E2141" i="4" a="1"/>
  <c r="E2141" i="4" s="1"/>
  <c r="C2141" i="4" a="1"/>
  <c r="C2141" i="4" s="1"/>
  <c r="B2141" i="4" a="1"/>
  <c r="B2141" i="4" s="1"/>
  <c r="I2141" i="4" a="1"/>
  <c r="I2141" i="4" s="1"/>
  <c r="O2141" i="4" s="1"/>
  <c r="H2141" i="4" a="1"/>
  <c r="H2141" i="4" s="1"/>
  <c r="G2141" i="4" a="1"/>
  <c r="G2141" i="4" s="1"/>
  <c r="A2142" i="4"/>
  <c r="N2140" i="4"/>
  <c r="L2141" i="4" l="1"/>
  <c r="E2142" i="4" a="1"/>
  <c r="E2142" i="4" s="1"/>
  <c r="H2142" i="4" a="1"/>
  <c r="H2142" i="4" s="1"/>
  <c r="F2142" i="4" a="1"/>
  <c r="F2142" i="4" s="1"/>
  <c r="N2142" i="4" s="1"/>
  <c r="D2142" i="4" a="1"/>
  <c r="D2142" i="4" s="1"/>
  <c r="M2142" i="4" s="1"/>
  <c r="C2142" i="4" a="1"/>
  <c r="C2142" i="4" s="1"/>
  <c r="I2142" i="4" a="1"/>
  <c r="I2142" i="4" s="1"/>
  <c r="O2142" i="4" s="1"/>
  <c r="B2142" i="4" a="1"/>
  <c r="B2142" i="4" s="1"/>
  <c r="L2142" i="4" s="1"/>
  <c r="G2142" i="4" a="1"/>
  <c r="G2142" i="4" s="1"/>
  <c r="A2143" i="4"/>
  <c r="N2141" i="4"/>
  <c r="M2141" i="4"/>
  <c r="I2143" i="4" l="1" a="1"/>
  <c r="I2143" i="4" s="1"/>
  <c r="O2143" i="4" s="1"/>
  <c r="C2143" i="4" a="1"/>
  <c r="C2143" i="4" s="1"/>
  <c r="F2143" i="4" a="1"/>
  <c r="F2143" i="4" s="1"/>
  <c r="E2143" i="4" a="1"/>
  <c r="E2143" i="4" s="1"/>
  <c r="D2143" i="4" a="1"/>
  <c r="D2143" i="4" s="1"/>
  <c r="B2143" i="4" a="1"/>
  <c r="B2143" i="4" s="1"/>
  <c r="L2143" i="4" s="1"/>
  <c r="H2143" i="4" a="1"/>
  <c r="H2143" i="4" s="1"/>
  <c r="G2143" i="4" a="1"/>
  <c r="G2143" i="4" s="1"/>
  <c r="A2144" i="4"/>
  <c r="N2143" i="4" l="1"/>
  <c r="H2144" i="4" a="1"/>
  <c r="H2144" i="4" s="1"/>
  <c r="G2144" i="4" a="1"/>
  <c r="G2144" i="4" s="1"/>
  <c r="D2144" i="4" a="1"/>
  <c r="D2144" i="4" s="1"/>
  <c r="F2144" i="4" a="1"/>
  <c r="F2144" i="4" s="1"/>
  <c r="E2144" i="4" a="1"/>
  <c r="E2144" i="4" s="1"/>
  <c r="C2144" i="4" a="1"/>
  <c r="C2144" i="4" s="1"/>
  <c r="B2144" i="4" a="1"/>
  <c r="B2144" i="4" s="1"/>
  <c r="I2144" i="4" a="1"/>
  <c r="I2144" i="4" s="1"/>
  <c r="O2144" i="4" s="1"/>
  <c r="A2145" i="4"/>
  <c r="M2143" i="4"/>
  <c r="M2144" i="4" l="1"/>
  <c r="F2145" i="4" a="1"/>
  <c r="F2145" i="4" s="1"/>
  <c r="N2145" i="4" s="1"/>
  <c r="E2145" i="4" a="1"/>
  <c r="E2145" i="4" s="1"/>
  <c r="I2145" i="4" a="1"/>
  <c r="I2145" i="4" s="1"/>
  <c r="O2145" i="4" s="1"/>
  <c r="H2145" i="4" a="1"/>
  <c r="H2145" i="4" s="1"/>
  <c r="B2145" i="4" a="1"/>
  <c r="B2145" i="4" s="1"/>
  <c r="L2145" i="4" s="1"/>
  <c r="G2145" i="4" a="1"/>
  <c r="G2145" i="4" s="1"/>
  <c r="D2145" i="4" a="1"/>
  <c r="D2145" i="4" s="1"/>
  <c r="M2145" i="4" s="1"/>
  <c r="C2145" i="4" a="1"/>
  <c r="C2145" i="4" s="1"/>
  <c r="A2146" i="4"/>
  <c r="L2144" i="4"/>
  <c r="N2144" i="4"/>
  <c r="I2146" i="4" l="1" a="1"/>
  <c r="I2146" i="4" s="1"/>
  <c r="O2146" i="4" s="1"/>
  <c r="D2146" i="4" a="1"/>
  <c r="D2146" i="4" s="1"/>
  <c r="G2146" i="4" a="1"/>
  <c r="G2146" i="4" s="1"/>
  <c r="H2146" i="4" a="1"/>
  <c r="H2146" i="4" s="1"/>
  <c r="F2146" i="4" a="1"/>
  <c r="F2146" i="4" s="1"/>
  <c r="E2146" i="4" a="1"/>
  <c r="E2146" i="4" s="1"/>
  <c r="C2146" i="4" a="1"/>
  <c r="C2146" i="4" s="1"/>
  <c r="B2146" i="4" a="1"/>
  <c r="B2146" i="4" s="1"/>
  <c r="A2147" i="4"/>
  <c r="L2146" i="4" l="1"/>
  <c r="N2146" i="4"/>
  <c r="I2147" i="4" a="1"/>
  <c r="I2147" i="4" s="1"/>
  <c r="O2147" i="4" s="1"/>
  <c r="B2147" i="4" a="1"/>
  <c r="B2147" i="4" s="1"/>
  <c r="H2147" i="4" a="1"/>
  <c r="H2147" i="4" s="1"/>
  <c r="F2147" i="4" a="1"/>
  <c r="F2147" i="4" s="1"/>
  <c r="E2147" i="4" a="1"/>
  <c r="E2147" i="4" s="1"/>
  <c r="D2147" i="4" a="1"/>
  <c r="D2147" i="4" s="1"/>
  <c r="M2147" i="4" s="1"/>
  <c r="C2147" i="4" a="1"/>
  <c r="C2147" i="4" s="1"/>
  <c r="G2147" i="4" a="1"/>
  <c r="G2147" i="4" s="1"/>
  <c r="A2148" i="4"/>
  <c r="M2146" i="4"/>
  <c r="G2148" i="4" l="1" a="1"/>
  <c r="G2148" i="4" s="1"/>
  <c r="F2148" i="4" a="1"/>
  <c r="F2148" i="4" s="1"/>
  <c r="N2148" i="4" s="1"/>
  <c r="D2148" i="4" a="1"/>
  <c r="D2148" i="4" s="1"/>
  <c r="M2148" i="4" s="1"/>
  <c r="I2148" i="4" a="1"/>
  <c r="I2148" i="4" s="1"/>
  <c r="O2148" i="4" s="1"/>
  <c r="C2148" i="4" a="1"/>
  <c r="C2148" i="4" s="1"/>
  <c r="H2148" i="4" a="1"/>
  <c r="H2148" i="4" s="1"/>
  <c r="E2148" i="4" a="1"/>
  <c r="E2148" i="4" s="1"/>
  <c r="B2148" i="4" a="1"/>
  <c r="B2148" i="4" s="1"/>
  <c r="L2148" i="4" s="1"/>
  <c r="A2149" i="4"/>
  <c r="N2147" i="4"/>
  <c r="L2147" i="4"/>
  <c r="E2149" i="4" l="1" a="1"/>
  <c r="E2149" i="4" s="1"/>
  <c r="D2149" i="4" a="1"/>
  <c r="D2149" i="4" s="1"/>
  <c r="I2149" i="4" a="1"/>
  <c r="I2149" i="4" s="1"/>
  <c r="O2149" i="4" s="1"/>
  <c r="B2149" i="4" a="1"/>
  <c r="B2149" i="4" s="1"/>
  <c r="H2149" i="4" a="1"/>
  <c r="H2149" i="4" s="1"/>
  <c r="G2149" i="4" a="1"/>
  <c r="G2149" i="4" s="1"/>
  <c r="F2149" i="4" a="1"/>
  <c r="F2149" i="4" s="1"/>
  <c r="N2149" i="4" s="1"/>
  <c r="C2149" i="4" a="1"/>
  <c r="C2149" i="4" s="1"/>
  <c r="A2150" i="4"/>
  <c r="M2149" i="4" l="1"/>
  <c r="L2149" i="4"/>
  <c r="D2150" i="4" a="1"/>
  <c r="D2150" i="4" s="1"/>
  <c r="G2150" i="4" a="1"/>
  <c r="G2150" i="4" s="1"/>
  <c r="F2150" i="4" a="1"/>
  <c r="F2150" i="4" s="1"/>
  <c r="E2150" i="4" a="1"/>
  <c r="E2150" i="4" s="1"/>
  <c r="C2150" i="4" a="1"/>
  <c r="C2150" i="4" s="1"/>
  <c r="B2150" i="4" a="1"/>
  <c r="B2150" i="4" s="1"/>
  <c r="I2150" i="4" a="1"/>
  <c r="I2150" i="4" s="1"/>
  <c r="O2150" i="4" s="1"/>
  <c r="H2150" i="4" a="1"/>
  <c r="H2150" i="4" s="1"/>
  <c r="A2151" i="4"/>
  <c r="L2150" i="4" l="1"/>
  <c r="C2151" i="4" a="1"/>
  <c r="C2151" i="4" s="1"/>
  <c r="I2151" i="4" a="1"/>
  <c r="I2151" i="4" s="1"/>
  <c r="O2151" i="4" s="1"/>
  <c r="B2151" i="4" a="1"/>
  <c r="B2151" i="4" s="1"/>
  <c r="L2151" i="4" s="1"/>
  <c r="G2151" i="4" a="1"/>
  <c r="G2151" i="4" s="1"/>
  <c r="F2151" i="4" a="1"/>
  <c r="F2151" i="4" s="1"/>
  <c r="N2151" i="4" s="1"/>
  <c r="H2151" i="4" a="1"/>
  <c r="H2151" i="4" s="1"/>
  <c r="E2151" i="4" a="1"/>
  <c r="E2151" i="4" s="1"/>
  <c r="D2151" i="4" a="1"/>
  <c r="D2151" i="4" s="1"/>
  <c r="M2151" i="4" s="1"/>
  <c r="A2152" i="4"/>
  <c r="N2150" i="4"/>
  <c r="M2150" i="4"/>
  <c r="B2152" i="4" l="1" a="1"/>
  <c r="B2152" i="4" s="1"/>
  <c r="L2152" i="4" s="1"/>
  <c r="H2152" i="4" a="1"/>
  <c r="H2152" i="4" s="1"/>
  <c r="E2152" i="4" a="1"/>
  <c r="E2152" i="4" s="1"/>
  <c r="D2152" i="4" a="1"/>
  <c r="D2152" i="4" s="1"/>
  <c r="C2152" i="4" a="1"/>
  <c r="C2152" i="4" s="1"/>
  <c r="I2152" i="4" a="1"/>
  <c r="I2152" i="4" s="1"/>
  <c r="O2152" i="4" s="1"/>
  <c r="G2152" i="4" a="1"/>
  <c r="G2152" i="4" s="1"/>
  <c r="F2152" i="4" a="1"/>
  <c r="F2152" i="4" s="1"/>
  <c r="A2153" i="4"/>
  <c r="N2152" i="4" l="1"/>
  <c r="M2152" i="4"/>
  <c r="G2153" i="4" a="1"/>
  <c r="G2153" i="4" s="1"/>
  <c r="F2153" i="4" a="1"/>
  <c r="F2153" i="4" s="1"/>
  <c r="C2153" i="4" a="1"/>
  <c r="C2153" i="4" s="1"/>
  <c r="I2153" i="4" a="1"/>
  <c r="I2153" i="4" s="1"/>
  <c r="O2153" i="4" s="1"/>
  <c r="H2153" i="4" a="1"/>
  <c r="H2153" i="4" s="1"/>
  <c r="E2153" i="4" a="1"/>
  <c r="E2153" i="4" s="1"/>
  <c r="D2153" i="4" a="1"/>
  <c r="D2153" i="4" s="1"/>
  <c r="B2153" i="4" a="1"/>
  <c r="B2153" i="4" s="1"/>
  <c r="A2154" i="4"/>
  <c r="M2153" i="4" l="1"/>
  <c r="N2153" i="4"/>
  <c r="F2154" i="4" a="1"/>
  <c r="F2154" i="4" s="1"/>
  <c r="N2154" i="4" s="1"/>
  <c r="E2154" i="4" a="1"/>
  <c r="E2154" i="4" s="1"/>
  <c r="D2154" i="4" a="1"/>
  <c r="D2154" i="4" s="1"/>
  <c r="M2154" i="4" s="1"/>
  <c r="I2154" i="4" a="1"/>
  <c r="I2154" i="4" s="1"/>
  <c r="O2154" i="4" s="1"/>
  <c r="C2154" i="4" a="1"/>
  <c r="C2154" i="4" s="1"/>
  <c r="H2154" i="4" a="1"/>
  <c r="H2154" i="4" s="1"/>
  <c r="B2154" i="4" a="1"/>
  <c r="B2154" i="4" s="1"/>
  <c r="L2154" i="4" s="1"/>
  <c r="G2154" i="4" a="1"/>
  <c r="G2154" i="4" s="1"/>
  <c r="A2155" i="4"/>
  <c r="L2153" i="4"/>
  <c r="D2155" i="4" l="1" a="1"/>
  <c r="D2155" i="4" s="1"/>
  <c r="F2155" i="4" a="1"/>
  <c r="F2155" i="4" s="1"/>
  <c r="E2155" i="4" a="1"/>
  <c r="E2155" i="4" s="1"/>
  <c r="B2155" i="4" a="1"/>
  <c r="B2155" i="4" s="1"/>
  <c r="I2155" i="4" a="1"/>
  <c r="I2155" i="4" s="1"/>
  <c r="O2155" i="4" s="1"/>
  <c r="H2155" i="4" a="1"/>
  <c r="H2155" i="4" s="1"/>
  <c r="G2155" i="4" a="1"/>
  <c r="G2155" i="4" s="1"/>
  <c r="C2155" i="4" a="1"/>
  <c r="C2155" i="4" s="1"/>
  <c r="A2156" i="4"/>
  <c r="L2155" i="4" l="1"/>
  <c r="N2155" i="4"/>
  <c r="F2156" i="4" a="1"/>
  <c r="F2156" i="4" s="1"/>
  <c r="I2156" i="4" a="1"/>
  <c r="I2156" i="4" s="1"/>
  <c r="O2156" i="4" s="1"/>
  <c r="G2156" i="4" a="1"/>
  <c r="G2156" i="4" s="1"/>
  <c r="E2156" i="4" a="1"/>
  <c r="E2156" i="4" s="1"/>
  <c r="C2156" i="4" a="1"/>
  <c r="C2156" i="4" s="1"/>
  <c r="B2156" i="4" a="1"/>
  <c r="B2156" i="4" s="1"/>
  <c r="L2156" i="4" s="1"/>
  <c r="H2156" i="4" a="1"/>
  <c r="H2156" i="4" s="1"/>
  <c r="D2156" i="4" a="1"/>
  <c r="D2156" i="4" s="1"/>
  <c r="M2156" i="4" s="1"/>
  <c r="A2157" i="4"/>
  <c r="M2155" i="4"/>
  <c r="N2156" i="4" l="1"/>
  <c r="D2157" i="4" a="1"/>
  <c r="D2157" i="4" s="1"/>
  <c r="M2157" i="4" s="1"/>
  <c r="H2157" i="4" a="1"/>
  <c r="H2157" i="4" s="1"/>
  <c r="G2157" i="4" a="1"/>
  <c r="G2157" i="4" s="1"/>
  <c r="F2157" i="4" a="1"/>
  <c r="F2157" i="4" s="1"/>
  <c r="N2157" i="4" s="1"/>
  <c r="C2157" i="4" a="1"/>
  <c r="C2157" i="4" s="1"/>
  <c r="B2157" i="4" a="1"/>
  <c r="B2157" i="4" s="1"/>
  <c r="L2157" i="4" s="1"/>
  <c r="I2157" i="4" a="1"/>
  <c r="I2157" i="4" s="1"/>
  <c r="O2157" i="4" s="1"/>
  <c r="E2157" i="4" a="1"/>
  <c r="E2157" i="4" s="1"/>
  <c r="A2158" i="4"/>
  <c r="D2158" i="4" l="1" a="1"/>
  <c r="D2158" i="4" s="1"/>
  <c r="H2158" i="4" a="1"/>
  <c r="H2158" i="4" s="1"/>
  <c r="G2158" i="4" a="1"/>
  <c r="G2158" i="4" s="1"/>
  <c r="E2158" i="4" a="1"/>
  <c r="E2158" i="4" s="1"/>
  <c r="C2158" i="4" a="1"/>
  <c r="C2158" i="4" s="1"/>
  <c r="I2158" i="4" a="1"/>
  <c r="I2158" i="4" s="1"/>
  <c r="O2158" i="4" s="1"/>
  <c r="F2158" i="4" a="1"/>
  <c r="F2158" i="4" s="1"/>
  <c r="N2158" i="4" s="1"/>
  <c r="B2158" i="4" a="1"/>
  <c r="B2158" i="4" s="1"/>
  <c r="A2159" i="4"/>
  <c r="L2158" i="4" l="1"/>
  <c r="I2159" i="4" a="1"/>
  <c r="I2159" i="4" s="1"/>
  <c r="O2159" i="4" s="1"/>
  <c r="B2159" i="4" a="1"/>
  <c r="B2159" i="4" s="1"/>
  <c r="F2159" i="4" a="1"/>
  <c r="F2159" i="4" s="1"/>
  <c r="C2159" i="4" a="1"/>
  <c r="C2159" i="4" s="1"/>
  <c r="H2159" i="4" a="1"/>
  <c r="H2159" i="4" s="1"/>
  <c r="G2159" i="4" a="1"/>
  <c r="G2159" i="4" s="1"/>
  <c r="E2159" i="4" a="1"/>
  <c r="E2159" i="4" s="1"/>
  <c r="D2159" i="4" a="1"/>
  <c r="D2159" i="4" s="1"/>
  <c r="A2160" i="4"/>
  <c r="M2158" i="4"/>
  <c r="N2159" i="4" l="1"/>
  <c r="M2159" i="4"/>
  <c r="H2160" i="4" a="1"/>
  <c r="H2160" i="4" s="1"/>
  <c r="D2160" i="4" a="1"/>
  <c r="D2160" i="4" s="1"/>
  <c r="M2160" i="4" s="1"/>
  <c r="C2160" i="4" a="1"/>
  <c r="C2160" i="4" s="1"/>
  <c r="B2160" i="4" a="1"/>
  <c r="B2160" i="4" s="1"/>
  <c r="L2160" i="4" s="1"/>
  <c r="I2160" i="4" a="1"/>
  <c r="I2160" i="4" s="1"/>
  <c r="O2160" i="4" s="1"/>
  <c r="G2160" i="4" a="1"/>
  <c r="G2160" i="4" s="1"/>
  <c r="F2160" i="4" a="1"/>
  <c r="F2160" i="4" s="1"/>
  <c r="N2160" i="4" s="1"/>
  <c r="E2160" i="4" a="1"/>
  <c r="E2160" i="4" s="1"/>
  <c r="A2161" i="4"/>
  <c r="L2159" i="4"/>
  <c r="F2161" i="4" l="1" a="1"/>
  <c r="F2161" i="4" s="1"/>
  <c r="C2161" i="4" a="1"/>
  <c r="C2161" i="4" s="1"/>
  <c r="D2161" i="4" a="1"/>
  <c r="D2161" i="4" s="1"/>
  <c r="B2161" i="4" a="1"/>
  <c r="B2161" i="4" s="1"/>
  <c r="L2161" i="4" s="1"/>
  <c r="H2161" i="4" a="1"/>
  <c r="H2161" i="4" s="1"/>
  <c r="G2161" i="4" a="1"/>
  <c r="G2161" i="4" s="1"/>
  <c r="E2161" i="4" a="1"/>
  <c r="E2161" i="4" s="1"/>
  <c r="I2161" i="4" a="1"/>
  <c r="I2161" i="4" s="1"/>
  <c r="O2161" i="4" s="1"/>
  <c r="A2162" i="4"/>
  <c r="M2161" i="4" l="1"/>
  <c r="N2161" i="4"/>
  <c r="E2162" i="4" a="1"/>
  <c r="E2162" i="4" s="1"/>
  <c r="H2162" i="4" a="1"/>
  <c r="H2162" i="4" s="1"/>
  <c r="B2162" i="4" a="1"/>
  <c r="B2162" i="4" s="1"/>
  <c r="L2162" i="4" s="1"/>
  <c r="F2162" i="4" a="1"/>
  <c r="F2162" i="4" s="1"/>
  <c r="N2162" i="4" s="1"/>
  <c r="D2162" i="4" a="1"/>
  <c r="D2162" i="4" s="1"/>
  <c r="M2162" i="4" s="1"/>
  <c r="C2162" i="4" a="1"/>
  <c r="C2162" i="4" s="1"/>
  <c r="I2162" i="4" a="1"/>
  <c r="I2162" i="4" s="1"/>
  <c r="O2162" i="4" s="1"/>
  <c r="G2162" i="4" a="1"/>
  <c r="G2162" i="4" s="1"/>
  <c r="A2163" i="4"/>
  <c r="D2163" i="4" l="1" a="1"/>
  <c r="D2163" i="4" s="1"/>
  <c r="M2163" i="4" s="1"/>
  <c r="G2163" i="4" a="1"/>
  <c r="G2163" i="4" s="1"/>
  <c r="E2163" i="4" a="1"/>
  <c r="E2163" i="4" s="1"/>
  <c r="C2163" i="4" a="1"/>
  <c r="C2163" i="4" s="1"/>
  <c r="I2163" i="4" a="1"/>
  <c r="I2163" i="4" s="1"/>
  <c r="O2163" i="4" s="1"/>
  <c r="H2163" i="4" a="1"/>
  <c r="H2163" i="4" s="1"/>
  <c r="F2163" i="4" a="1"/>
  <c r="F2163" i="4" s="1"/>
  <c r="N2163" i="4" s="1"/>
  <c r="B2163" i="4" a="1"/>
  <c r="B2163" i="4" s="1"/>
  <c r="L2163" i="4" s="1"/>
  <c r="A2164" i="4"/>
  <c r="F2164" i="4" l="1" a="1"/>
  <c r="F2164" i="4" s="1"/>
  <c r="E2164" i="4" a="1"/>
  <c r="E2164" i="4" s="1"/>
  <c r="D2164" i="4" a="1"/>
  <c r="D2164" i="4" s="1"/>
  <c r="B2164" i="4" a="1"/>
  <c r="B2164" i="4" s="1"/>
  <c r="L2164" i="4" s="1"/>
  <c r="I2164" i="4" a="1"/>
  <c r="I2164" i="4" s="1"/>
  <c r="O2164" i="4" s="1"/>
  <c r="H2164" i="4" a="1"/>
  <c r="H2164" i="4" s="1"/>
  <c r="G2164" i="4" a="1"/>
  <c r="G2164" i="4" s="1"/>
  <c r="C2164" i="4" a="1"/>
  <c r="C2164" i="4" s="1"/>
  <c r="A2165" i="4"/>
  <c r="M2164" i="4" l="1"/>
  <c r="G2165" i="4" a="1"/>
  <c r="G2165" i="4" s="1"/>
  <c r="H2165" i="4" a="1"/>
  <c r="H2165" i="4" s="1"/>
  <c r="E2165" i="4" a="1"/>
  <c r="E2165" i="4" s="1"/>
  <c r="D2165" i="4" a="1"/>
  <c r="D2165" i="4" s="1"/>
  <c r="B2165" i="4" a="1"/>
  <c r="B2165" i="4" s="1"/>
  <c r="L2165" i="4" s="1"/>
  <c r="I2165" i="4" a="1"/>
  <c r="I2165" i="4" s="1"/>
  <c r="O2165" i="4" s="1"/>
  <c r="F2165" i="4" a="1"/>
  <c r="F2165" i="4" s="1"/>
  <c r="C2165" i="4" a="1"/>
  <c r="C2165" i="4" s="1"/>
  <c r="A2166" i="4"/>
  <c r="N2164" i="4"/>
  <c r="N2165" i="4" l="1"/>
  <c r="E2166" i="4" a="1"/>
  <c r="E2166" i="4" s="1"/>
  <c r="H2166" i="4" a="1"/>
  <c r="H2166" i="4" s="1"/>
  <c r="B2166" i="4" a="1"/>
  <c r="B2166" i="4" s="1"/>
  <c r="L2166" i="4" s="1"/>
  <c r="G2166" i="4" a="1"/>
  <c r="G2166" i="4" s="1"/>
  <c r="F2166" i="4" a="1"/>
  <c r="F2166" i="4" s="1"/>
  <c r="N2166" i="4" s="1"/>
  <c r="C2166" i="4" a="1"/>
  <c r="C2166" i="4" s="1"/>
  <c r="I2166" i="4" a="1"/>
  <c r="I2166" i="4" s="1"/>
  <c r="O2166" i="4" s="1"/>
  <c r="D2166" i="4" a="1"/>
  <c r="D2166" i="4" s="1"/>
  <c r="M2166" i="4" s="1"/>
  <c r="A2167" i="4"/>
  <c r="M2165" i="4"/>
  <c r="D2167" i="4" l="1" a="1"/>
  <c r="D2167" i="4" s="1"/>
  <c r="G2167" i="4" a="1"/>
  <c r="G2167" i="4" s="1"/>
  <c r="H2167" i="4" a="1"/>
  <c r="H2167" i="4" s="1"/>
  <c r="F2167" i="4" a="1"/>
  <c r="F2167" i="4" s="1"/>
  <c r="C2167" i="4" a="1"/>
  <c r="C2167" i="4" s="1"/>
  <c r="B2167" i="4" a="1"/>
  <c r="B2167" i="4" s="1"/>
  <c r="I2167" i="4" a="1"/>
  <c r="I2167" i="4" s="1"/>
  <c r="O2167" i="4" s="1"/>
  <c r="E2167" i="4" a="1"/>
  <c r="E2167" i="4" s="1"/>
  <c r="A2168" i="4"/>
  <c r="L2167" i="4" l="1"/>
  <c r="N2167" i="4"/>
  <c r="H2168" i="4" a="1"/>
  <c r="H2168" i="4" s="1"/>
  <c r="B2168" i="4" a="1"/>
  <c r="B2168" i="4" s="1"/>
  <c r="L2168" i="4" s="1"/>
  <c r="E2168" i="4" a="1"/>
  <c r="E2168" i="4" s="1"/>
  <c r="G2168" i="4" a="1"/>
  <c r="G2168" i="4" s="1"/>
  <c r="F2168" i="4" a="1"/>
  <c r="F2168" i="4" s="1"/>
  <c r="C2168" i="4" a="1"/>
  <c r="C2168" i="4" s="1"/>
  <c r="I2168" i="4" a="1"/>
  <c r="I2168" i="4" s="1"/>
  <c r="O2168" i="4" s="1"/>
  <c r="D2168" i="4" a="1"/>
  <c r="D2168" i="4" s="1"/>
  <c r="A2169" i="4"/>
  <c r="M2167" i="4"/>
  <c r="M2168" i="4" l="1"/>
  <c r="N2168" i="4"/>
  <c r="F2169" i="4" a="1"/>
  <c r="F2169" i="4" s="1"/>
  <c r="N2169" i="4" s="1"/>
  <c r="C2169" i="4" a="1"/>
  <c r="C2169" i="4" s="1"/>
  <c r="I2169" i="4" a="1"/>
  <c r="I2169" i="4" s="1"/>
  <c r="O2169" i="4" s="1"/>
  <c r="G2169" i="4" a="1"/>
  <c r="G2169" i="4" s="1"/>
  <c r="E2169" i="4" a="1"/>
  <c r="E2169" i="4" s="1"/>
  <c r="B2169" i="4" a="1"/>
  <c r="B2169" i="4" s="1"/>
  <c r="L2169" i="4" s="1"/>
  <c r="H2169" i="4" a="1"/>
  <c r="H2169" i="4" s="1"/>
  <c r="D2169" i="4" a="1"/>
  <c r="D2169" i="4" s="1"/>
  <c r="M2169" i="4" s="1"/>
  <c r="A2170" i="4"/>
  <c r="E2170" i="4" l="1" a="1"/>
  <c r="E2170" i="4" s="1"/>
  <c r="H2170" i="4" a="1"/>
  <c r="H2170" i="4" s="1"/>
  <c r="B2170" i="4" a="1"/>
  <c r="B2170" i="4" s="1"/>
  <c r="G2170" i="4" a="1"/>
  <c r="G2170" i="4" s="1"/>
  <c r="D2170" i="4" a="1"/>
  <c r="D2170" i="4" s="1"/>
  <c r="M2170" i="4" s="1"/>
  <c r="C2170" i="4" a="1"/>
  <c r="C2170" i="4" s="1"/>
  <c r="I2170" i="4" a="1"/>
  <c r="I2170" i="4" s="1"/>
  <c r="O2170" i="4" s="1"/>
  <c r="F2170" i="4" a="1"/>
  <c r="F2170" i="4" s="1"/>
  <c r="A2171" i="4"/>
  <c r="N2170" i="4" l="1"/>
  <c r="L2170" i="4"/>
  <c r="D2171" i="4" a="1"/>
  <c r="D2171" i="4" s="1"/>
  <c r="M2171" i="4" s="1"/>
  <c r="B2171" i="4" a="1"/>
  <c r="B2171" i="4" s="1"/>
  <c r="I2171" i="4" a="1"/>
  <c r="I2171" i="4" s="1"/>
  <c r="O2171" i="4" s="1"/>
  <c r="H2171" i="4" a="1"/>
  <c r="H2171" i="4" s="1"/>
  <c r="F2171" i="4" a="1"/>
  <c r="F2171" i="4" s="1"/>
  <c r="E2171" i="4" a="1"/>
  <c r="E2171" i="4" s="1"/>
  <c r="C2171" i="4" a="1"/>
  <c r="C2171" i="4" s="1"/>
  <c r="G2171" i="4" a="1"/>
  <c r="G2171" i="4" s="1"/>
  <c r="A2172" i="4"/>
  <c r="N2171" i="4" l="1"/>
  <c r="I2172" i="4" a="1"/>
  <c r="I2172" i="4" s="1"/>
  <c r="O2172" i="4" s="1"/>
  <c r="F2172" i="4" a="1"/>
  <c r="F2172" i="4" s="1"/>
  <c r="N2172" i="4" s="1"/>
  <c r="C2172" i="4" a="1"/>
  <c r="C2172" i="4" s="1"/>
  <c r="G2172" i="4" a="1"/>
  <c r="G2172" i="4" s="1"/>
  <c r="E2172" i="4" a="1"/>
  <c r="E2172" i="4" s="1"/>
  <c r="D2172" i="4" a="1"/>
  <c r="D2172" i="4" s="1"/>
  <c r="M2172" i="4" s="1"/>
  <c r="H2172" i="4" a="1"/>
  <c r="H2172" i="4" s="1"/>
  <c r="B2172" i="4" a="1"/>
  <c r="B2172" i="4" s="1"/>
  <c r="L2172" i="4" s="1"/>
  <c r="A2173" i="4"/>
  <c r="L2171" i="4"/>
  <c r="I2173" i="4" l="1" a="1"/>
  <c r="I2173" i="4" s="1"/>
  <c r="O2173" i="4" s="1"/>
  <c r="H2173" i="4" a="1"/>
  <c r="H2173" i="4" s="1"/>
  <c r="D2173" i="4" a="1"/>
  <c r="D2173" i="4" s="1"/>
  <c r="B2173" i="4" a="1"/>
  <c r="B2173" i="4" s="1"/>
  <c r="G2173" i="4" a="1"/>
  <c r="G2173" i="4" s="1"/>
  <c r="F2173" i="4" a="1"/>
  <c r="F2173" i="4" s="1"/>
  <c r="E2173" i="4" a="1"/>
  <c r="E2173" i="4" s="1"/>
  <c r="C2173" i="4" a="1"/>
  <c r="C2173" i="4" s="1"/>
  <c r="A2174" i="4"/>
  <c r="M2173" i="4" l="1"/>
  <c r="N2173" i="4"/>
  <c r="G2174" i="4" a="1"/>
  <c r="G2174" i="4" s="1"/>
  <c r="I2174" i="4" a="1"/>
  <c r="I2174" i="4" s="1"/>
  <c r="O2174" i="4" s="1"/>
  <c r="D2174" i="4" a="1"/>
  <c r="D2174" i="4" s="1"/>
  <c r="F2174" i="4" a="1"/>
  <c r="F2174" i="4" s="1"/>
  <c r="C2174" i="4" a="1"/>
  <c r="C2174" i="4" s="1"/>
  <c r="H2174" i="4" a="1"/>
  <c r="H2174" i="4" s="1"/>
  <c r="E2174" i="4" a="1"/>
  <c r="E2174" i="4" s="1"/>
  <c r="B2174" i="4" a="1"/>
  <c r="B2174" i="4" s="1"/>
  <c r="A2175" i="4"/>
  <c r="L2173" i="4"/>
  <c r="L2174" i="4" l="1"/>
  <c r="M2174" i="4"/>
  <c r="F2175" i="4" a="1"/>
  <c r="F2175" i="4" s="1"/>
  <c r="N2175" i="4" s="1"/>
  <c r="E2175" i="4" a="1"/>
  <c r="E2175" i="4" s="1"/>
  <c r="H2175" i="4" a="1"/>
  <c r="H2175" i="4" s="1"/>
  <c r="G2175" i="4" a="1"/>
  <c r="G2175" i="4" s="1"/>
  <c r="D2175" i="4" a="1"/>
  <c r="D2175" i="4" s="1"/>
  <c r="M2175" i="4" s="1"/>
  <c r="B2175" i="4" a="1"/>
  <c r="B2175" i="4" s="1"/>
  <c r="L2175" i="4" s="1"/>
  <c r="I2175" i="4" a="1"/>
  <c r="I2175" i="4" s="1"/>
  <c r="O2175" i="4" s="1"/>
  <c r="C2175" i="4" a="1"/>
  <c r="C2175" i="4" s="1"/>
  <c r="A2176" i="4"/>
  <c r="N2174" i="4"/>
  <c r="C2176" i="4" l="1" a="1"/>
  <c r="C2176" i="4" s="1"/>
  <c r="F2176" i="4" a="1"/>
  <c r="F2176" i="4" s="1"/>
  <c r="H2176" i="4" a="1"/>
  <c r="H2176" i="4" s="1"/>
  <c r="G2176" i="4" a="1"/>
  <c r="G2176" i="4" s="1"/>
  <c r="D2176" i="4" a="1"/>
  <c r="D2176" i="4" s="1"/>
  <c r="B2176" i="4" a="1"/>
  <c r="B2176" i="4" s="1"/>
  <c r="I2176" i="4" a="1"/>
  <c r="I2176" i="4" s="1"/>
  <c r="O2176" i="4" s="1"/>
  <c r="E2176" i="4" a="1"/>
  <c r="E2176" i="4" s="1"/>
  <c r="A2177" i="4"/>
  <c r="L2176" i="4" l="1"/>
  <c r="M2176" i="4"/>
  <c r="I2177" i="4" a="1"/>
  <c r="I2177" i="4" s="1"/>
  <c r="O2177" i="4" s="1"/>
  <c r="H2177" i="4" a="1"/>
  <c r="H2177" i="4" s="1"/>
  <c r="B2177" i="4" a="1"/>
  <c r="B2177" i="4" s="1"/>
  <c r="E2177" i="4" a="1"/>
  <c r="E2177" i="4" s="1"/>
  <c r="C2177" i="4" a="1"/>
  <c r="C2177" i="4" s="1"/>
  <c r="F2177" i="4" a="1"/>
  <c r="F2177" i="4" s="1"/>
  <c r="N2177" i="4" s="1"/>
  <c r="D2177" i="4" a="1"/>
  <c r="D2177" i="4" s="1"/>
  <c r="G2177" i="4" a="1"/>
  <c r="G2177" i="4" s="1"/>
  <c r="A2178" i="4"/>
  <c r="N2176" i="4"/>
  <c r="M2177" i="4" l="1"/>
  <c r="L2177" i="4"/>
  <c r="G2178" i="4" a="1"/>
  <c r="G2178" i="4" s="1"/>
  <c r="F2178" i="4" a="1"/>
  <c r="F2178" i="4" s="1"/>
  <c r="N2178" i="4" s="1"/>
  <c r="I2178" i="4" a="1"/>
  <c r="I2178" i="4" s="1"/>
  <c r="O2178" i="4" s="1"/>
  <c r="D2178" i="4" a="1"/>
  <c r="D2178" i="4" s="1"/>
  <c r="M2178" i="4" s="1"/>
  <c r="B2178" i="4" a="1"/>
  <c r="B2178" i="4" s="1"/>
  <c r="L2178" i="4" s="1"/>
  <c r="H2178" i="4" a="1"/>
  <c r="H2178" i="4" s="1"/>
  <c r="E2178" i="4" a="1"/>
  <c r="E2178" i="4" s="1"/>
  <c r="C2178" i="4" a="1"/>
  <c r="C2178" i="4" s="1"/>
  <c r="A2179" i="4"/>
  <c r="E2179" i="4" l="1" a="1"/>
  <c r="E2179" i="4" s="1"/>
  <c r="D2179" i="4" a="1"/>
  <c r="D2179" i="4" s="1"/>
  <c r="G2179" i="4" a="1"/>
  <c r="G2179" i="4" s="1"/>
  <c r="F2179" i="4" a="1"/>
  <c r="F2179" i="4" s="1"/>
  <c r="C2179" i="4" a="1"/>
  <c r="C2179" i="4" s="1"/>
  <c r="I2179" i="4" a="1"/>
  <c r="I2179" i="4" s="1"/>
  <c r="O2179" i="4" s="1"/>
  <c r="H2179" i="4" a="1"/>
  <c r="H2179" i="4" s="1"/>
  <c r="B2179" i="4" a="1"/>
  <c r="B2179" i="4" s="1"/>
  <c r="L2179" i="4" s="1"/>
  <c r="A2180" i="4"/>
  <c r="N2179" i="4" l="1"/>
  <c r="H2180" i="4" a="1"/>
  <c r="H2180" i="4" s="1"/>
  <c r="B2180" i="4" a="1"/>
  <c r="B2180" i="4" s="1"/>
  <c r="L2180" i="4" s="1"/>
  <c r="G2180" i="4" a="1"/>
  <c r="G2180" i="4" s="1"/>
  <c r="D2180" i="4" a="1"/>
  <c r="D2180" i="4" s="1"/>
  <c r="M2180" i="4" s="1"/>
  <c r="E2180" i="4" a="1"/>
  <c r="E2180" i="4" s="1"/>
  <c r="C2180" i="4" a="1"/>
  <c r="C2180" i="4" s="1"/>
  <c r="I2180" i="4" a="1"/>
  <c r="I2180" i="4" s="1"/>
  <c r="O2180" i="4" s="1"/>
  <c r="F2180" i="4" a="1"/>
  <c r="F2180" i="4" s="1"/>
  <c r="A2181" i="4"/>
  <c r="M2179" i="4"/>
  <c r="E2181" i="4" l="1" a="1"/>
  <c r="E2181" i="4" s="1"/>
  <c r="D2181" i="4" a="1"/>
  <c r="D2181" i="4" s="1"/>
  <c r="M2181" i="4" s="1"/>
  <c r="H2181" i="4" a="1"/>
  <c r="H2181" i="4" s="1"/>
  <c r="F2181" i="4" a="1"/>
  <c r="F2181" i="4" s="1"/>
  <c r="N2181" i="4" s="1"/>
  <c r="C2181" i="4" a="1"/>
  <c r="C2181" i="4" s="1"/>
  <c r="B2181" i="4" a="1"/>
  <c r="B2181" i="4" s="1"/>
  <c r="L2181" i="4" s="1"/>
  <c r="I2181" i="4" a="1"/>
  <c r="I2181" i="4" s="1"/>
  <c r="O2181" i="4" s="1"/>
  <c r="G2181" i="4" a="1"/>
  <c r="G2181" i="4" s="1"/>
  <c r="A2182" i="4"/>
  <c r="N2180" i="4"/>
  <c r="I2182" i="4" l="1" a="1"/>
  <c r="I2182" i="4" s="1"/>
  <c r="O2182" i="4" s="1"/>
  <c r="B2182" i="4" a="1"/>
  <c r="B2182" i="4" s="1"/>
  <c r="E2182" i="4" a="1"/>
  <c r="E2182" i="4" s="1"/>
  <c r="G2182" i="4" a="1"/>
  <c r="G2182" i="4" s="1"/>
  <c r="F2182" i="4" a="1"/>
  <c r="F2182" i="4" s="1"/>
  <c r="C2182" i="4" a="1"/>
  <c r="C2182" i="4" s="1"/>
  <c r="H2182" i="4" a="1"/>
  <c r="H2182" i="4" s="1"/>
  <c r="D2182" i="4" a="1"/>
  <c r="D2182" i="4" s="1"/>
  <c r="A2183" i="4"/>
  <c r="L2182" i="4" l="1"/>
  <c r="M2182" i="4"/>
  <c r="N2182" i="4"/>
  <c r="H2183" i="4" a="1"/>
  <c r="H2183" i="4" s="1"/>
  <c r="G2183" i="4" a="1"/>
  <c r="G2183" i="4" s="1"/>
  <c r="C2183" i="4" a="1"/>
  <c r="C2183" i="4" s="1"/>
  <c r="B2183" i="4" a="1"/>
  <c r="B2183" i="4" s="1"/>
  <c r="I2183" i="4" a="1"/>
  <c r="I2183" i="4" s="1"/>
  <c r="O2183" i="4" s="1"/>
  <c r="E2183" i="4" a="1"/>
  <c r="E2183" i="4" s="1"/>
  <c r="D2183" i="4" a="1"/>
  <c r="D2183" i="4" s="1"/>
  <c r="F2183" i="4" a="1"/>
  <c r="F2183" i="4" s="1"/>
  <c r="A2184" i="4"/>
  <c r="M2183" i="4" l="1"/>
  <c r="L2183" i="4"/>
  <c r="F2184" i="4" a="1"/>
  <c r="F2184" i="4" s="1"/>
  <c r="N2184" i="4" s="1"/>
  <c r="E2184" i="4" a="1"/>
  <c r="E2184" i="4" s="1"/>
  <c r="C2184" i="4" a="1"/>
  <c r="C2184" i="4" s="1"/>
  <c r="H2184" i="4" a="1"/>
  <c r="H2184" i="4" s="1"/>
  <c r="G2184" i="4" a="1"/>
  <c r="G2184" i="4" s="1"/>
  <c r="D2184" i="4" a="1"/>
  <c r="D2184" i="4" s="1"/>
  <c r="M2184" i="4" s="1"/>
  <c r="I2184" i="4" a="1"/>
  <c r="I2184" i="4" s="1"/>
  <c r="O2184" i="4" s="1"/>
  <c r="B2184" i="4" a="1"/>
  <c r="B2184" i="4" s="1"/>
  <c r="L2184" i="4" s="1"/>
  <c r="A2185" i="4"/>
  <c r="N2183" i="4"/>
  <c r="C2185" i="4" l="1" a="1"/>
  <c r="C2185" i="4" s="1"/>
  <c r="I2185" i="4" a="1"/>
  <c r="I2185" i="4" s="1"/>
  <c r="O2185" i="4" s="1"/>
  <c r="F2185" i="4" a="1"/>
  <c r="F2185" i="4" s="1"/>
  <c r="E2185" i="4" a="1"/>
  <c r="E2185" i="4" s="1"/>
  <c r="B2185" i="4" a="1"/>
  <c r="B2185" i="4" s="1"/>
  <c r="H2185" i="4" a="1"/>
  <c r="H2185" i="4" s="1"/>
  <c r="G2185" i="4" a="1"/>
  <c r="G2185" i="4" s="1"/>
  <c r="D2185" i="4" a="1"/>
  <c r="D2185" i="4" s="1"/>
  <c r="A2186" i="4"/>
  <c r="L2185" i="4" l="1"/>
  <c r="N2185" i="4"/>
  <c r="H2186" i="4" a="1"/>
  <c r="H2186" i="4" s="1"/>
  <c r="G2186" i="4" a="1"/>
  <c r="G2186" i="4" s="1"/>
  <c r="C2186" i="4" a="1"/>
  <c r="C2186" i="4" s="1"/>
  <c r="F2186" i="4" a="1"/>
  <c r="F2186" i="4" s="1"/>
  <c r="N2186" i="4" s="1"/>
  <c r="D2186" i="4" a="1"/>
  <c r="D2186" i="4" s="1"/>
  <c r="I2186" i="4" a="1"/>
  <c r="I2186" i="4" s="1"/>
  <c r="O2186" i="4" s="1"/>
  <c r="E2186" i="4" a="1"/>
  <c r="E2186" i="4" s="1"/>
  <c r="B2186" i="4" a="1"/>
  <c r="B2186" i="4" s="1"/>
  <c r="A2187" i="4"/>
  <c r="M2185" i="4"/>
  <c r="L2186" i="4" l="1"/>
  <c r="M2186" i="4"/>
  <c r="E2187" i="4" a="1"/>
  <c r="E2187" i="4" s="1"/>
  <c r="D2187" i="4" a="1"/>
  <c r="D2187" i="4" s="1"/>
  <c r="M2187" i="4" s="1"/>
  <c r="H2187" i="4" a="1"/>
  <c r="H2187" i="4" s="1"/>
  <c r="F2187" i="4" a="1"/>
  <c r="F2187" i="4" s="1"/>
  <c r="N2187" i="4" s="1"/>
  <c r="C2187" i="4" a="1"/>
  <c r="C2187" i="4" s="1"/>
  <c r="B2187" i="4" a="1"/>
  <c r="B2187" i="4" s="1"/>
  <c r="L2187" i="4" s="1"/>
  <c r="I2187" i="4" a="1"/>
  <c r="I2187" i="4" s="1"/>
  <c r="O2187" i="4" s="1"/>
  <c r="G2187" i="4" a="1"/>
  <c r="G2187" i="4" s="1"/>
  <c r="A2188" i="4"/>
  <c r="C2188" i="4" l="1" a="1"/>
  <c r="C2188" i="4" s="1"/>
  <c r="I2188" i="4" a="1"/>
  <c r="I2188" i="4" s="1"/>
  <c r="O2188" i="4" s="1"/>
  <c r="B2188" i="4" a="1"/>
  <c r="B2188" i="4" s="1"/>
  <c r="F2188" i="4" a="1"/>
  <c r="F2188" i="4" s="1"/>
  <c r="H2188" i="4" a="1"/>
  <c r="H2188" i="4" s="1"/>
  <c r="G2188" i="4" a="1"/>
  <c r="G2188" i="4" s="1"/>
  <c r="D2188" i="4" a="1"/>
  <c r="D2188" i="4" s="1"/>
  <c r="M2188" i="4" s="1"/>
  <c r="E2188" i="4" a="1"/>
  <c r="E2188" i="4" s="1"/>
  <c r="A2189" i="4"/>
  <c r="N2188" i="4" l="1"/>
  <c r="L2188" i="4"/>
  <c r="H2189" i="4" a="1"/>
  <c r="H2189" i="4" s="1"/>
  <c r="G2189" i="4" a="1"/>
  <c r="G2189" i="4" s="1"/>
  <c r="C2189" i="4" a="1"/>
  <c r="C2189" i="4" s="1"/>
  <c r="B2189" i="4" a="1"/>
  <c r="B2189" i="4" s="1"/>
  <c r="L2189" i="4" s="1"/>
  <c r="I2189" i="4" a="1"/>
  <c r="I2189" i="4" s="1"/>
  <c r="O2189" i="4" s="1"/>
  <c r="E2189" i="4" a="1"/>
  <c r="E2189" i="4" s="1"/>
  <c r="D2189" i="4" a="1"/>
  <c r="D2189" i="4" s="1"/>
  <c r="F2189" i="4" a="1"/>
  <c r="F2189" i="4" s="1"/>
  <c r="A2190" i="4"/>
  <c r="M2189" i="4" l="1"/>
  <c r="N2189" i="4"/>
  <c r="F2190" i="4" a="1"/>
  <c r="F2190" i="4" s="1"/>
  <c r="N2190" i="4" s="1"/>
  <c r="E2190" i="4" a="1"/>
  <c r="E2190" i="4" s="1"/>
  <c r="B2190" i="4" a="1"/>
  <c r="B2190" i="4" s="1"/>
  <c r="L2190" i="4" s="1"/>
  <c r="C2190" i="4" a="1"/>
  <c r="C2190" i="4" s="1"/>
  <c r="H2190" i="4" a="1"/>
  <c r="H2190" i="4" s="1"/>
  <c r="G2190" i="4" a="1"/>
  <c r="G2190" i="4" s="1"/>
  <c r="D2190" i="4" a="1"/>
  <c r="D2190" i="4" s="1"/>
  <c r="M2190" i="4" s="1"/>
  <c r="I2190" i="4" a="1"/>
  <c r="I2190" i="4" s="1"/>
  <c r="O2190" i="4" s="1"/>
  <c r="A2191" i="4"/>
  <c r="D2191" i="4" l="1" a="1"/>
  <c r="D2191" i="4" s="1"/>
  <c r="C2191" i="4" a="1"/>
  <c r="C2191" i="4" s="1"/>
  <c r="G2191" i="4" a="1"/>
  <c r="G2191" i="4" s="1"/>
  <c r="F2191" i="4" a="1"/>
  <c r="F2191" i="4" s="1"/>
  <c r="B2191" i="4" a="1"/>
  <c r="B2191" i="4" s="1"/>
  <c r="I2191" i="4" a="1"/>
  <c r="I2191" i="4" s="1"/>
  <c r="O2191" i="4" s="1"/>
  <c r="H2191" i="4" a="1"/>
  <c r="H2191" i="4" s="1"/>
  <c r="E2191" i="4" a="1"/>
  <c r="E2191" i="4" s="1"/>
  <c r="A2192" i="4"/>
  <c r="L2191" i="4" l="1"/>
  <c r="N2191" i="4"/>
  <c r="I2192" i="4" a="1"/>
  <c r="I2192" i="4" s="1"/>
  <c r="O2192" i="4" s="1"/>
  <c r="B2192" i="4" a="1"/>
  <c r="B2192" i="4" s="1"/>
  <c r="E2192" i="4" a="1"/>
  <c r="E2192" i="4" s="1"/>
  <c r="H2192" i="4" a="1"/>
  <c r="H2192" i="4" s="1"/>
  <c r="F2192" i="4" a="1"/>
  <c r="F2192" i="4" s="1"/>
  <c r="N2192" i="4" s="1"/>
  <c r="D2192" i="4" a="1"/>
  <c r="D2192" i="4" s="1"/>
  <c r="G2192" i="4" a="1"/>
  <c r="G2192" i="4" s="1"/>
  <c r="C2192" i="4" a="1"/>
  <c r="C2192" i="4" s="1"/>
  <c r="A2193" i="4"/>
  <c r="M2191" i="4"/>
  <c r="M2192" i="4" l="1"/>
  <c r="L2192" i="4"/>
  <c r="G2193" i="4" a="1"/>
  <c r="G2193" i="4" s="1"/>
  <c r="F2193" i="4" a="1"/>
  <c r="F2193" i="4" s="1"/>
  <c r="N2193" i="4" s="1"/>
  <c r="H2193" i="4" a="1"/>
  <c r="H2193" i="4" s="1"/>
  <c r="E2193" i="4" a="1"/>
  <c r="E2193" i="4" s="1"/>
  <c r="C2193" i="4" a="1"/>
  <c r="C2193" i="4" s="1"/>
  <c r="B2193" i="4" a="1"/>
  <c r="B2193" i="4" s="1"/>
  <c r="L2193" i="4" s="1"/>
  <c r="I2193" i="4" a="1"/>
  <c r="I2193" i="4" s="1"/>
  <c r="O2193" i="4" s="1"/>
  <c r="D2193" i="4" a="1"/>
  <c r="D2193" i="4" s="1"/>
  <c r="M2193" i="4" s="1"/>
  <c r="A2194" i="4"/>
  <c r="E2194" i="4" l="1" a="1"/>
  <c r="E2194" i="4" s="1"/>
  <c r="D2194" i="4" a="1"/>
  <c r="D2194" i="4" s="1"/>
  <c r="H2194" i="4" a="1"/>
  <c r="H2194" i="4" s="1"/>
  <c r="B2194" i="4" a="1"/>
  <c r="B2194" i="4" s="1"/>
  <c r="L2194" i="4" s="1"/>
  <c r="I2194" i="4" a="1"/>
  <c r="I2194" i="4" s="1"/>
  <c r="O2194" i="4" s="1"/>
  <c r="F2194" i="4" a="1"/>
  <c r="F2194" i="4" s="1"/>
  <c r="C2194" i="4" a="1"/>
  <c r="C2194" i="4" s="1"/>
  <c r="G2194" i="4" a="1"/>
  <c r="G2194" i="4" s="1"/>
  <c r="A2195" i="4"/>
  <c r="C2195" i="4" l="1" a="1"/>
  <c r="C2195" i="4" s="1"/>
  <c r="I2195" i="4" a="1"/>
  <c r="I2195" i="4" s="1"/>
  <c r="O2195" i="4" s="1"/>
  <c r="F2195" i="4" a="1"/>
  <c r="F2195" i="4" s="1"/>
  <c r="D2195" i="4" a="1"/>
  <c r="D2195" i="4" s="1"/>
  <c r="H2195" i="4" a="1"/>
  <c r="H2195" i="4" s="1"/>
  <c r="G2195" i="4" a="1"/>
  <c r="G2195" i="4" s="1"/>
  <c r="E2195" i="4" a="1"/>
  <c r="E2195" i="4" s="1"/>
  <c r="B2195" i="4" a="1"/>
  <c r="B2195" i="4" s="1"/>
  <c r="A2196" i="4"/>
  <c r="N2194" i="4"/>
  <c r="M2194" i="4"/>
  <c r="L2195" i="4" l="1"/>
  <c r="M2195" i="4"/>
  <c r="N2195" i="4"/>
  <c r="H2196" i="4" a="1"/>
  <c r="H2196" i="4" s="1"/>
  <c r="D2196" i="4" a="1"/>
  <c r="D2196" i="4" s="1"/>
  <c r="M2196" i="4" s="1"/>
  <c r="F2196" i="4" a="1"/>
  <c r="F2196" i="4" s="1"/>
  <c r="N2196" i="4" s="1"/>
  <c r="C2196" i="4" a="1"/>
  <c r="C2196" i="4" s="1"/>
  <c r="B2196" i="4" a="1"/>
  <c r="B2196" i="4" s="1"/>
  <c r="L2196" i="4" s="1"/>
  <c r="I2196" i="4" a="1"/>
  <c r="I2196" i="4" s="1"/>
  <c r="O2196" i="4" s="1"/>
  <c r="G2196" i="4" a="1"/>
  <c r="G2196" i="4" s="1"/>
  <c r="E2196" i="4" a="1"/>
  <c r="E2196" i="4" s="1"/>
  <c r="A2197" i="4"/>
  <c r="F2197" i="4" l="1" a="1"/>
  <c r="F2197" i="4" s="1"/>
  <c r="E2197" i="4" a="1"/>
  <c r="E2197" i="4" s="1"/>
  <c r="I2197" i="4" a="1"/>
  <c r="I2197" i="4" s="1"/>
  <c r="O2197" i="4" s="1"/>
  <c r="B2197" i="4" a="1"/>
  <c r="B2197" i="4" s="1"/>
  <c r="H2197" i="4" a="1"/>
  <c r="H2197" i="4" s="1"/>
  <c r="D2197" i="4" a="1"/>
  <c r="D2197" i="4" s="1"/>
  <c r="M2197" i="4" s="1"/>
  <c r="C2197" i="4" a="1"/>
  <c r="C2197" i="4" s="1"/>
  <c r="G2197" i="4" a="1"/>
  <c r="G2197" i="4" s="1"/>
  <c r="A2198" i="4"/>
  <c r="L2197" i="4" l="1"/>
  <c r="N2197" i="4"/>
  <c r="D2198" i="4" a="1"/>
  <c r="D2198" i="4" s="1"/>
  <c r="C2198" i="4" a="1"/>
  <c r="C2198" i="4" s="1"/>
  <c r="G2198" i="4" a="1"/>
  <c r="G2198" i="4" s="1"/>
  <c r="I2198" i="4" a="1"/>
  <c r="I2198" i="4" s="1"/>
  <c r="O2198" i="4" s="1"/>
  <c r="H2198" i="4" a="1"/>
  <c r="H2198" i="4" s="1"/>
  <c r="F2198" i="4" a="1"/>
  <c r="F2198" i="4" s="1"/>
  <c r="B2198" i="4" a="1"/>
  <c r="B2198" i="4" s="1"/>
  <c r="E2198" i="4" a="1"/>
  <c r="E2198" i="4" s="1"/>
  <c r="A2199" i="4"/>
  <c r="L2198" i="4" l="1"/>
  <c r="N2198" i="4"/>
  <c r="I2199" i="4" a="1"/>
  <c r="I2199" i="4" s="1"/>
  <c r="O2199" i="4" s="1"/>
  <c r="B2199" i="4" a="1"/>
  <c r="B2199" i="4" s="1"/>
  <c r="L2199" i="4" s="1"/>
  <c r="E2199" i="4" a="1"/>
  <c r="E2199" i="4" s="1"/>
  <c r="H2199" i="4" a="1"/>
  <c r="H2199" i="4" s="1"/>
  <c r="F2199" i="4" a="1"/>
  <c r="F2199" i="4" s="1"/>
  <c r="N2199" i="4" s="1"/>
  <c r="D2199" i="4" a="1"/>
  <c r="D2199" i="4" s="1"/>
  <c r="M2199" i="4" s="1"/>
  <c r="C2199" i="4" a="1"/>
  <c r="C2199" i="4" s="1"/>
  <c r="G2199" i="4" a="1"/>
  <c r="G2199" i="4" s="1"/>
  <c r="A2200" i="4"/>
  <c r="M2198" i="4"/>
  <c r="H2200" i="4" l="1" a="1"/>
  <c r="H2200" i="4" s="1"/>
  <c r="G2200" i="4" a="1"/>
  <c r="G2200" i="4" s="1"/>
  <c r="C2200" i="4" a="1"/>
  <c r="C2200" i="4" s="1"/>
  <c r="D2200" i="4" a="1"/>
  <c r="D2200" i="4" s="1"/>
  <c r="M2200" i="4" s="1"/>
  <c r="F2200" i="4" a="1"/>
  <c r="F2200" i="4" s="1"/>
  <c r="E2200" i="4" a="1"/>
  <c r="E2200" i="4" s="1"/>
  <c r="I2200" i="4" a="1"/>
  <c r="I2200" i="4" s="1"/>
  <c r="O2200" i="4" s="1"/>
  <c r="B2200" i="4" a="1"/>
  <c r="B2200" i="4" s="1"/>
  <c r="A2201" i="4"/>
  <c r="L2200" i="4" l="1"/>
  <c r="N2200" i="4"/>
  <c r="E2201" i="4" a="1"/>
  <c r="E2201" i="4" s="1"/>
  <c r="D2201" i="4" a="1"/>
  <c r="D2201" i="4" s="1"/>
  <c r="H2201" i="4" a="1"/>
  <c r="H2201" i="4" s="1"/>
  <c r="F2201" i="4" a="1"/>
  <c r="F2201" i="4" s="1"/>
  <c r="B2201" i="4" a="1"/>
  <c r="B2201" i="4" s="1"/>
  <c r="L2201" i="4" s="1"/>
  <c r="I2201" i="4" a="1"/>
  <c r="I2201" i="4" s="1"/>
  <c r="O2201" i="4" s="1"/>
  <c r="G2201" i="4" a="1"/>
  <c r="G2201" i="4" s="1"/>
  <c r="C2201" i="4" a="1"/>
  <c r="C2201" i="4" s="1"/>
  <c r="A2202" i="4"/>
  <c r="N2201" i="4" l="1"/>
  <c r="M2201" i="4"/>
  <c r="C2202" i="4" a="1"/>
  <c r="C2202" i="4" s="1"/>
  <c r="I2202" i="4" a="1"/>
  <c r="I2202" i="4" s="1"/>
  <c r="O2202" i="4" s="1"/>
  <c r="F2202" i="4" a="1"/>
  <c r="F2202" i="4" s="1"/>
  <c r="N2202" i="4" s="1"/>
  <c r="H2202" i="4" a="1"/>
  <c r="H2202" i="4" s="1"/>
  <c r="E2202" i="4" a="1"/>
  <c r="E2202" i="4" s="1"/>
  <c r="D2202" i="4" a="1"/>
  <c r="D2202" i="4" s="1"/>
  <c r="M2202" i="4" s="1"/>
  <c r="G2202" i="4" a="1"/>
  <c r="G2202" i="4" s="1"/>
  <c r="B2202" i="4" a="1"/>
  <c r="B2202" i="4" s="1"/>
  <c r="L2202" i="4" s="1"/>
  <c r="A2203" i="4"/>
  <c r="B2203" i="4" l="1" a="1"/>
  <c r="B2203" i="4" s="1"/>
  <c r="H2203" i="4" a="1"/>
  <c r="H2203" i="4" s="1"/>
  <c r="D2203" i="4" a="1"/>
  <c r="D2203" i="4" s="1"/>
  <c r="M2203" i="4" s="1"/>
  <c r="G2203" i="4" a="1"/>
  <c r="G2203" i="4" s="1"/>
  <c r="F2203" i="4" a="1"/>
  <c r="F2203" i="4" s="1"/>
  <c r="C2203" i="4" a="1"/>
  <c r="C2203" i="4" s="1"/>
  <c r="I2203" i="4" a="1"/>
  <c r="I2203" i="4" s="1"/>
  <c r="O2203" i="4" s="1"/>
  <c r="E2203" i="4" a="1"/>
  <c r="E2203" i="4" s="1"/>
  <c r="A2204" i="4"/>
  <c r="G2204" i="4" l="1" a="1"/>
  <c r="G2204" i="4" s="1"/>
  <c r="F2204" i="4" a="1"/>
  <c r="F2204" i="4" s="1"/>
  <c r="I2204" i="4" a="1"/>
  <c r="I2204" i="4" s="1"/>
  <c r="O2204" i="4" s="1"/>
  <c r="B2204" i="4" a="1"/>
  <c r="B2204" i="4" s="1"/>
  <c r="L2204" i="4" s="1"/>
  <c r="E2204" i="4" a="1"/>
  <c r="E2204" i="4" s="1"/>
  <c r="D2204" i="4" a="1"/>
  <c r="D2204" i="4" s="1"/>
  <c r="M2204" i="4" s="1"/>
  <c r="C2204" i="4" a="1"/>
  <c r="C2204" i="4" s="1"/>
  <c r="H2204" i="4" a="1"/>
  <c r="H2204" i="4" s="1"/>
  <c r="A2205" i="4"/>
  <c r="N2203" i="4"/>
  <c r="L2203" i="4"/>
  <c r="N2204" i="4" l="1"/>
  <c r="D2205" i="4" a="1"/>
  <c r="D2205" i="4" s="1"/>
  <c r="M2205" i="4" s="1"/>
  <c r="C2205" i="4" a="1"/>
  <c r="C2205" i="4" s="1"/>
  <c r="G2205" i="4" a="1"/>
  <c r="G2205" i="4" s="1"/>
  <c r="H2205" i="4" a="1"/>
  <c r="H2205" i="4" s="1"/>
  <c r="F2205" i="4" a="1"/>
  <c r="F2205" i="4" s="1"/>
  <c r="E2205" i="4" a="1"/>
  <c r="E2205" i="4" s="1"/>
  <c r="I2205" i="4" a="1"/>
  <c r="I2205" i="4" s="1"/>
  <c r="O2205" i="4" s="1"/>
  <c r="B2205" i="4" a="1"/>
  <c r="B2205" i="4" s="1"/>
  <c r="L2205" i="4" s="1"/>
  <c r="A2206" i="4"/>
  <c r="N2205" i="4" l="1"/>
  <c r="I2206" i="4" a="1"/>
  <c r="I2206" i="4" s="1"/>
  <c r="O2206" i="4" s="1"/>
  <c r="B2206" i="4" a="1"/>
  <c r="B2206" i="4" s="1"/>
  <c r="E2206" i="4" a="1"/>
  <c r="E2206" i="4" s="1"/>
  <c r="F2206" i="4" a="1"/>
  <c r="F2206" i="4" s="1"/>
  <c r="C2206" i="4" a="1"/>
  <c r="C2206" i="4" s="1"/>
  <c r="H2206" i="4" a="1"/>
  <c r="H2206" i="4" s="1"/>
  <c r="G2206" i="4" a="1"/>
  <c r="G2206" i="4" s="1"/>
  <c r="D2206" i="4" a="1"/>
  <c r="D2206" i="4" s="1"/>
  <c r="A2207" i="4"/>
  <c r="L2206" i="4" l="1"/>
  <c r="N2206" i="4"/>
  <c r="H2207" i="4" a="1"/>
  <c r="H2207" i="4" s="1"/>
  <c r="G2207" i="4" a="1"/>
  <c r="G2207" i="4" s="1"/>
  <c r="C2207" i="4" a="1"/>
  <c r="C2207" i="4" s="1"/>
  <c r="E2207" i="4" a="1"/>
  <c r="E2207" i="4" s="1"/>
  <c r="D2207" i="4" a="1"/>
  <c r="D2207" i="4" s="1"/>
  <c r="B2207" i="4" a="1"/>
  <c r="B2207" i="4" s="1"/>
  <c r="I2207" i="4" a="1"/>
  <c r="I2207" i="4" s="1"/>
  <c r="O2207" i="4" s="1"/>
  <c r="F2207" i="4" a="1"/>
  <c r="F2207" i="4" s="1"/>
  <c r="A2208" i="4"/>
  <c r="M2206" i="4"/>
  <c r="L2207" i="4" l="1"/>
  <c r="M2207" i="4"/>
  <c r="F2208" i="4" a="1"/>
  <c r="F2208" i="4" s="1"/>
  <c r="E2208" i="4" a="1"/>
  <c r="E2208" i="4" s="1"/>
  <c r="H2208" i="4" a="1"/>
  <c r="H2208" i="4" s="1"/>
  <c r="G2208" i="4" a="1"/>
  <c r="G2208" i="4" s="1"/>
  <c r="C2208" i="4" a="1"/>
  <c r="C2208" i="4" s="1"/>
  <c r="B2208" i="4" a="1"/>
  <c r="B2208" i="4" s="1"/>
  <c r="L2208" i="4" s="1"/>
  <c r="I2208" i="4" a="1"/>
  <c r="I2208" i="4" s="1"/>
  <c r="O2208" i="4" s="1"/>
  <c r="D2208" i="4" a="1"/>
  <c r="D2208" i="4" s="1"/>
  <c r="M2208" i="4" s="1"/>
  <c r="A2209" i="4"/>
  <c r="N2207" i="4"/>
  <c r="N2208" i="4" l="1"/>
  <c r="C2209" i="4" a="1"/>
  <c r="C2209" i="4" s="1"/>
  <c r="F2209" i="4" a="1"/>
  <c r="F2209" i="4" s="1"/>
  <c r="I2209" i="4" a="1"/>
  <c r="I2209" i="4" s="1"/>
  <c r="O2209" i="4" s="1"/>
  <c r="H2209" i="4" a="1"/>
  <c r="H2209" i="4" s="1"/>
  <c r="E2209" i="4" a="1"/>
  <c r="E2209" i="4" s="1"/>
  <c r="D2209" i="4" a="1"/>
  <c r="D2209" i="4" s="1"/>
  <c r="M2209" i="4" s="1"/>
  <c r="B2209" i="4" a="1"/>
  <c r="B2209" i="4" s="1"/>
  <c r="G2209" i="4" a="1"/>
  <c r="G2209" i="4" s="1"/>
  <c r="A2210" i="4"/>
  <c r="L2209" i="4" l="1"/>
  <c r="N2209" i="4"/>
  <c r="B2210" i="4" a="1"/>
  <c r="B2210" i="4" s="1"/>
  <c r="H2210" i="4" a="1"/>
  <c r="H2210" i="4" s="1"/>
  <c r="D2210" i="4" a="1"/>
  <c r="D2210" i="4" s="1"/>
  <c r="C2210" i="4" a="1"/>
  <c r="C2210" i="4" s="1"/>
  <c r="G2210" i="4" a="1"/>
  <c r="G2210" i="4" s="1"/>
  <c r="F2210" i="4" a="1"/>
  <c r="F2210" i="4" s="1"/>
  <c r="E2210" i="4" a="1"/>
  <c r="E2210" i="4" s="1"/>
  <c r="I2210" i="4" a="1"/>
  <c r="I2210" i="4" s="1"/>
  <c r="O2210" i="4" s="1"/>
  <c r="A2211" i="4"/>
  <c r="N2210" i="4" l="1"/>
  <c r="L2210" i="4"/>
  <c r="M2210" i="4"/>
  <c r="G2211" i="4" a="1"/>
  <c r="G2211" i="4" s="1"/>
  <c r="F2211" i="4" a="1"/>
  <c r="F2211" i="4" s="1"/>
  <c r="I2211" i="4" a="1"/>
  <c r="I2211" i="4" s="1"/>
  <c r="O2211" i="4" s="1"/>
  <c r="E2211" i="4" a="1"/>
  <c r="E2211" i="4" s="1"/>
  <c r="C2211" i="4" a="1"/>
  <c r="C2211" i="4" s="1"/>
  <c r="B2211" i="4" a="1"/>
  <c r="B2211" i="4" s="1"/>
  <c r="L2211" i="4" s="1"/>
  <c r="H2211" i="4" a="1"/>
  <c r="H2211" i="4" s="1"/>
  <c r="D2211" i="4" a="1"/>
  <c r="D2211" i="4" s="1"/>
  <c r="M2211" i="4" s="1"/>
  <c r="A2212" i="4"/>
  <c r="N2211" i="4" l="1"/>
  <c r="E2212" i="4" a="1"/>
  <c r="E2212" i="4" s="1"/>
  <c r="D2212" i="4" a="1"/>
  <c r="D2212" i="4" s="1"/>
  <c r="H2212" i="4" a="1"/>
  <c r="H2212" i="4" s="1"/>
  <c r="F2212" i="4" a="1"/>
  <c r="F2212" i="4" s="1"/>
  <c r="C2212" i="4" a="1"/>
  <c r="C2212" i="4" s="1"/>
  <c r="I2212" i="4" a="1"/>
  <c r="I2212" i="4" s="1"/>
  <c r="O2212" i="4" s="1"/>
  <c r="G2212" i="4" a="1"/>
  <c r="G2212" i="4" s="1"/>
  <c r="B2212" i="4" a="1"/>
  <c r="B2212" i="4" s="1"/>
  <c r="L2212" i="4" s="1"/>
  <c r="A2213" i="4"/>
  <c r="M2212" i="4" l="1"/>
  <c r="N2212" i="4"/>
  <c r="I2213" i="4" a="1"/>
  <c r="I2213" i="4" s="1"/>
  <c r="O2213" i="4" s="1"/>
  <c r="B2213" i="4" a="1"/>
  <c r="B2213" i="4" s="1"/>
  <c r="E2213" i="4" a="1"/>
  <c r="E2213" i="4" s="1"/>
  <c r="G2213" i="4" a="1"/>
  <c r="G2213" i="4" s="1"/>
  <c r="F2213" i="4" a="1"/>
  <c r="F2213" i="4" s="1"/>
  <c r="C2213" i="4" a="1"/>
  <c r="C2213" i="4" s="1"/>
  <c r="H2213" i="4" a="1"/>
  <c r="H2213" i="4" s="1"/>
  <c r="D2213" i="4" a="1"/>
  <c r="D2213" i="4" s="1"/>
  <c r="M2213" i="4" s="1"/>
  <c r="A2214" i="4"/>
  <c r="L2213" i="4" l="1"/>
  <c r="H2214" i="4" a="1"/>
  <c r="H2214" i="4" s="1"/>
  <c r="G2214" i="4" a="1"/>
  <c r="G2214" i="4" s="1"/>
  <c r="C2214" i="4" a="1"/>
  <c r="C2214" i="4" s="1"/>
  <c r="B2214" i="4" a="1"/>
  <c r="B2214" i="4" s="1"/>
  <c r="L2214" i="4" s="1"/>
  <c r="I2214" i="4" a="1"/>
  <c r="I2214" i="4" s="1"/>
  <c r="O2214" i="4" s="1"/>
  <c r="E2214" i="4" a="1"/>
  <c r="E2214" i="4" s="1"/>
  <c r="D2214" i="4" a="1"/>
  <c r="D2214" i="4" s="1"/>
  <c r="M2214" i="4" s="1"/>
  <c r="F2214" i="4" a="1"/>
  <c r="F2214" i="4" s="1"/>
  <c r="N2214" i="4" s="1"/>
  <c r="A2215" i="4"/>
  <c r="N2213" i="4"/>
  <c r="F2215" i="4" l="1" a="1"/>
  <c r="F2215" i="4" s="1"/>
  <c r="N2215" i="4" s="1"/>
  <c r="E2215" i="4" a="1"/>
  <c r="E2215" i="4" s="1"/>
  <c r="B2215" i="4" a="1"/>
  <c r="B2215" i="4" s="1"/>
  <c r="C2215" i="4" a="1"/>
  <c r="C2215" i="4" s="1"/>
  <c r="H2215" i="4" a="1"/>
  <c r="H2215" i="4" s="1"/>
  <c r="G2215" i="4" a="1"/>
  <c r="G2215" i="4" s="1"/>
  <c r="D2215" i="4" a="1"/>
  <c r="D2215" i="4" s="1"/>
  <c r="M2215" i="4" s="1"/>
  <c r="I2215" i="4" a="1"/>
  <c r="I2215" i="4" s="1"/>
  <c r="O2215" i="4" s="1"/>
  <c r="A2216" i="4"/>
  <c r="L2215" i="4" l="1"/>
  <c r="D2216" i="4" a="1"/>
  <c r="D2216" i="4" s="1"/>
  <c r="C2216" i="4" a="1"/>
  <c r="C2216" i="4" s="1"/>
  <c r="G2216" i="4" a="1"/>
  <c r="G2216" i="4" s="1"/>
  <c r="F2216" i="4" a="1"/>
  <c r="F2216" i="4" s="1"/>
  <c r="B2216" i="4" a="1"/>
  <c r="B2216" i="4" s="1"/>
  <c r="I2216" i="4" a="1"/>
  <c r="I2216" i="4" s="1"/>
  <c r="O2216" i="4" s="1"/>
  <c r="H2216" i="4" a="1"/>
  <c r="H2216" i="4" s="1"/>
  <c r="E2216" i="4" a="1"/>
  <c r="E2216" i="4" s="1"/>
  <c r="A2217" i="4"/>
  <c r="I2217" i="4" l="1" a="1"/>
  <c r="I2217" i="4" s="1"/>
  <c r="O2217" i="4" s="1"/>
  <c r="B2217" i="4" a="1"/>
  <c r="B2217" i="4" s="1"/>
  <c r="L2217" i="4" s="1"/>
  <c r="H2217" i="4" a="1"/>
  <c r="H2217" i="4" s="1"/>
  <c r="D2217" i="4" a="1"/>
  <c r="D2217" i="4" s="1"/>
  <c r="M2217" i="4" s="1"/>
  <c r="G2217" i="4" a="1"/>
  <c r="G2217" i="4" s="1"/>
  <c r="E2217" i="4" a="1"/>
  <c r="E2217" i="4" s="1"/>
  <c r="C2217" i="4" a="1"/>
  <c r="C2217" i="4" s="1"/>
  <c r="F2217" i="4" a="1"/>
  <c r="F2217" i="4" s="1"/>
  <c r="N2217" i="4" s="1"/>
  <c r="A2218" i="4"/>
  <c r="L2216" i="4"/>
  <c r="N2216" i="4"/>
  <c r="M2216" i="4"/>
  <c r="G2218" i="4" l="1" a="1"/>
  <c r="G2218" i="4" s="1"/>
  <c r="F2218" i="4" a="1"/>
  <c r="F2218" i="4" s="1"/>
  <c r="N2218" i="4" s="1"/>
  <c r="I2218" i="4" a="1"/>
  <c r="I2218" i="4" s="1"/>
  <c r="O2218" i="4" s="1"/>
  <c r="H2218" i="4" a="1"/>
  <c r="H2218" i="4" s="1"/>
  <c r="E2218" i="4" a="1"/>
  <c r="E2218" i="4" s="1"/>
  <c r="C2218" i="4" a="1"/>
  <c r="C2218" i="4" s="1"/>
  <c r="B2218" i="4" a="1"/>
  <c r="B2218" i="4" s="1"/>
  <c r="L2218" i="4" s="1"/>
  <c r="D2218" i="4" a="1"/>
  <c r="D2218" i="4" s="1"/>
  <c r="M2218" i="4" s="1"/>
  <c r="A2219" i="4"/>
  <c r="E2219" i="4" l="1" a="1"/>
  <c r="E2219" i="4" s="1"/>
  <c r="D2219" i="4" a="1"/>
  <c r="D2219" i="4" s="1"/>
  <c r="H2219" i="4" a="1"/>
  <c r="H2219" i="4" s="1"/>
  <c r="B2219" i="4" a="1"/>
  <c r="B2219" i="4" s="1"/>
  <c r="I2219" i="4" a="1"/>
  <c r="I2219" i="4" s="1"/>
  <c r="O2219" i="4" s="1"/>
  <c r="F2219" i="4" a="1"/>
  <c r="F2219" i="4" s="1"/>
  <c r="C2219" i="4" a="1"/>
  <c r="C2219" i="4" s="1"/>
  <c r="G2219" i="4" a="1"/>
  <c r="G2219" i="4" s="1"/>
  <c r="A2220" i="4"/>
  <c r="C2220" i="4" l="1" a="1"/>
  <c r="C2220" i="4" s="1"/>
  <c r="I2220" i="4" a="1"/>
  <c r="I2220" i="4" s="1"/>
  <c r="O2220" i="4" s="1"/>
  <c r="B2220" i="4" a="1"/>
  <c r="B2220" i="4" s="1"/>
  <c r="F2220" i="4" a="1"/>
  <c r="F2220" i="4" s="1"/>
  <c r="N2220" i="4" s="1"/>
  <c r="D2220" i="4" a="1"/>
  <c r="D2220" i="4" s="1"/>
  <c r="H2220" i="4" a="1"/>
  <c r="H2220" i="4" s="1"/>
  <c r="G2220" i="4" a="1"/>
  <c r="G2220" i="4" s="1"/>
  <c r="E2220" i="4" a="1"/>
  <c r="E2220" i="4" s="1"/>
  <c r="A2221" i="4"/>
  <c r="N2219" i="4"/>
  <c r="L2219" i="4"/>
  <c r="M2219" i="4"/>
  <c r="M2220" i="4" l="1"/>
  <c r="H2221" i="4" a="1"/>
  <c r="H2221" i="4" s="1"/>
  <c r="G2221" i="4" a="1"/>
  <c r="G2221" i="4" s="1"/>
  <c r="C2221" i="4" a="1"/>
  <c r="C2221" i="4" s="1"/>
  <c r="E2221" i="4" a="1"/>
  <c r="E2221" i="4" s="1"/>
  <c r="B2221" i="4" a="1"/>
  <c r="B2221" i="4" s="1"/>
  <c r="I2221" i="4" a="1"/>
  <c r="I2221" i="4" s="1"/>
  <c r="O2221" i="4" s="1"/>
  <c r="F2221" i="4" a="1"/>
  <c r="F2221" i="4" s="1"/>
  <c r="N2221" i="4" s="1"/>
  <c r="D2221" i="4" a="1"/>
  <c r="D2221" i="4" s="1"/>
  <c r="A2222" i="4"/>
  <c r="L2220" i="4"/>
  <c r="M2221" i="4" l="1"/>
  <c r="F2222" i="4" a="1"/>
  <c r="F2222" i="4" s="1"/>
  <c r="E2222" i="4" a="1"/>
  <c r="E2222" i="4" s="1"/>
  <c r="B2222" i="4" a="1"/>
  <c r="B2222" i="4" s="1"/>
  <c r="H2222" i="4" a="1"/>
  <c r="H2222" i="4" s="1"/>
  <c r="D2222" i="4" a="1"/>
  <c r="D2222" i="4" s="1"/>
  <c r="M2222" i="4" s="1"/>
  <c r="C2222" i="4" a="1"/>
  <c r="C2222" i="4" s="1"/>
  <c r="I2222" i="4" a="1"/>
  <c r="I2222" i="4" s="1"/>
  <c r="O2222" i="4" s="1"/>
  <c r="G2222" i="4" a="1"/>
  <c r="G2222" i="4" s="1"/>
  <c r="A2223" i="4"/>
  <c r="L2221" i="4"/>
  <c r="L2222" i="4" l="1"/>
  <c r="D2223" i="4" a="1"/>
  <c r="D2223" i="4" s="1"/>
  <c r="C2223" i="4" a="1"/>
  <c r="C2223" i="4" s="1"/>
  <c r="G2223" i="4" a="1"/>
  <c r="G2223" i="4" s="1"/>
  <c r="I2223" i="4" a="1"/>
  <c r="I2223" i="4" s="1"/>
  <c r="O2223" i="4" s="1"/>
  <c r="H2223" i="4" a="1"/>
  <c r="H2223" i="4" s="1"/>
  <c r="F2223" i="4" a="1"/>
  <c r="F2223" i="4" s="1"/>
  <c r="N2223" i="4" s="1"/>
  <c r="B2223" i="4" a="1"/>
  <c r="B2223" i="4" s="1"/>
  <c r="E2223" i="4" a="1"/>
  <c r="E2223" i="4" s="1"/>
  <c r="A2224" i="4"/>
  <c r="N2222" i="4"/>
  <c r="B2224" i="4" l="1" a="1"/>
  <c r="B2224" i="4" s="1"/>
  <c r="H2224" i="4" a="1"/>
  <c r="H2224" i="4" s="1"/>
  <c r="E2224" i="4" a="1"/>
  <c r="E2224" i="4" s="1"/>
  <c r="I2224" i="4" a="1"/>
  <c r="I2224" i="4" s="1"/>
  <c r="O2224" i="4" s="1"/>
  <c r="G2224" i="4" a="1"/>
  <c r="G2224" i="4" s="1"/>
  <c r="F2224" i="4" a="1"/>
  <c r="F2224" i="4" s="1"/>
  <c r="N2224" i="4" s="1"/>
  <c r="D2224" i="4" a="1"/>
  <c r="D2224" i="4" s="1"/>
  <c r="M2224" i="4" s="1"/>
  <c r="C2224" i="4" a="1"/>
  <c r="C2224" i="4" s="1"/>
  <c r="A2225" i="4"/>
  <c r="L2223" i="4"/>
  <c r="M2223" i="4"/>
  <c r="F2225" i="4" l="1" a="1"/>
  <c r="F2225" i="4" s="1"/>
  <c r="E2225" i="4" a="1"/>
  <c r="E2225" i="4" s="1"/>
  <c r="I2225" i="4" a="1"/>
  <c r="I2225" i="4" s="1"/>
  <c r="O2225" i="4" s="1"/>
  <c r="B2225" i="4" a="1"/>
  <c r="B2225" i="4" s="1"/>
  <c r="G2225" i="4" a="1"/>
  <c r="G2225" i="4" s="1"/>
  <c r="D2225" i="4" a="1"/>
  <c r="D2225" i="4" s="1"/>
  <c r="M2225" i="4" s="1"/>
  <c r="C2225" i="4" a="1"/>
  <c r="C2225" i="4" s="1"/>
  <c r="H2225" i="4" a="1"/>
  <c r="H2225" i="4" s="1"/>
  <c r="A2226" i="4"/>
  <c r="L2224" i="4"/>
  <c r="N2225" i="4" l="1"/>
  <c r="D2226" i="4" a="1"/>
  <c r="D2226" i="4" s="1"/>
  <c r="I2226" i="4" a="1"/>
  <c r="I2226" i="4" s="1"/>
  <c r="O2226" i="4" s="1"/>
  <c r="C2226" i="4" a="1"/>
  <c r="C2226" i="4" s="1"/>
  <c r="F2226" i="4" a="1"/>
  <c r="F2226" i="4" s="1"/>
  <c r="B2226" i="4" a="1"/>
  <c r="B2226" i="4" s="1"/>
  <c r="H2226" i="4" a="1"/>
  <c r="H2226" i="4" s="1"/>
  <c r="G2226" i="4" a="1"/>
  <c r="G2226" i="4" s="1"/>
  <c r="E2226" i="4" a="1"/>
  <c r="E2226" i="4" s="1"/>
  <c r="A2227" i="4"/>
  <c r="L2225" i="4"/>
  <c r="M2226" i="4" l="1"/>
  <c r="H2227" i="4" a="1"/>
  <c r="H2227" i="4" s="1"/>
  <c r="B2227" i="4" a="1"/>
  <c r="B2227" i="4" s="1"/>
  <c r="G2227" i="4" a="1"/>
  <c r="G2227" i="4" s="1"/>
  <c r="D2227" i="4" a="1"/>
  <c r="D2227" i="4" s="1"/>
  <c r="C2227" i="4" a="1"/>
  <c r="C2227" i="4" s="1"/>
  <c r="I2227" i="4" a="1"/>
  <c r="I2227" i="4" s="1"/>
  <c r="O2227" i="4" s="1"/>
  <c r="F2227" i="4" a="1"/>
  <c r="F2227" i="4" s="1"/>
  <c r="N2227" i="4" s="1"/>
  <c r="E2227" i="4" a="1"/>
  <c r="E2227" i="4" s="1"/>
  <c r="A2228" i="4"/>
  <c r="L2226" i="4"/>
  <c r="N2226" i="4"/>
  <c r="L2227" i="4" l="1"/>
  <c r="F2228" i="4" a="1"/>
  <c r="F2228" i="4" s="1"/>
  <c r="E2228" i="4" a="1"/>
  <c r="E2228" i="4" s="1"/>
  <c r="H2228" i="4" a="1"/>
  <c r="H2228" i="4" s="1"/>
  <c r="G2228" i="4" a="1"/>
  <c r="G2228" i="4" s="1"/>
  <c r="D2228" i="4" a="1"/>
  <c r="D2228" i="4" s="1"/>
  <c r="M2228" i="4" s="1"/>
  <c r="C2228" i="4" a="1"/>
  <c r="C2228" i="4" s="1"/>
  <c r="I2228" i="4" a="1"/>
  <c r="I2228" i="4" s="1"/>
  <c r="O2228" i="4" s="1"/>
  <c r="B2228" i="4" a="1"/>
  <c r="B2228" i="4" s="1"/>
  <c r="A2229" i="4"/>
  <c r="M2227" i="4"/>
  <c r="L2228" i="4" l="1"/>
  <c r="I2229" i="4" a="1"/>
  <c r="I2229" i="4" s="1"/>
  <c r="O2229" i="4" s="1"/>
  <c r="B2229" i="4" a="1"/>
  <c r="B2229" i="4" s="1"/>
  <c r="E2229" i="4" a="1"/>
  <c r="E2229" i="4" s="1"/>
  <c r="H2229" i="4" a="1"/>
  <c r="H2229" i="4" s="1"/>
  <c r="F2229" i="4" a="1"/>
  <c r="F2229" i="4" s="1"/>
  <c r="D2229" i="4" a="1"/>
  <c r="D2229" i="4" s="1"/>
  <c r="G2229" i="4" a="1"/>
  <c r="G2229" i="4" s="1"/>
  <c r="C2229" i="4" a="1"/>
  <c r="C2229" i="4" s="1"/>
  <c r="A2230" i="4"/>
  <c r="N2228" i="4"/>
  <c r="M2229" i="4" l="1"/>
  <c r="N2229" i="4"/>
  <c r="G2230" i="4" a="1"/>
  <c r="G2230" i="4" s="1"/>
  <c r="F2230" i="4" a="1"/>
  <c r="F2230" i="4" s="1"/>
  <c r="N2230" i="4" s="1"/>
  <c r="I2230" i="4" a="1"/>
  <c r="I2230" i="4" s="1"/>
  <c r="O2230" i="4" s="1"/>
  <c r="C2230" i="4" a="1"/>
  <c r="C2230" i="4" s="1"/>
  <c r="H2230" i="4" a="1"/>
  <c r="H2230" i="4" s="1"/>
  <c r="E2230" i="4" a="1"/>
  <c r="E2230" i="4" s="1"/>
  <c r="D2230" i="4" a="1"/>
  <c r="D2230" i="4" s="1"/>
  <c r="M2230" i="4" s="1"/>
  <c r="B2230" i="4" a="1"/>
  <c r="B2230" i="4" s="1"/>
  <c r="A2231" i="4"/>
  <c r="L2229" i="4"/>
  <c r="E2231" i="4" l="1" a="1"/>
  <c r="E2231" i="4" s="1"/>
  <c r="D2231" i="4" a="1"/>
  <c r="D2231" i="4" s="1"/>
  <c r="G2231" i="4" a="1"/>
  <c r="G2231" i="4" s="1"/>
  <c r="B2231" i="4" a="1"/>
  <c r="B2231" i="4" s="1"/>
  <c r="I2231" i="4" a="1"/>
  <c r="I2231" i="4" s="1"/>
  <c r="O2231" i="4" s="1"/>
  <c r="H2231" i="4" a="1"/>
  <c r="H2231" i="4" s="1"/>
  <c r="C2231" i="4" a="1"/>
  <c r="C2231" i="4" s="1"/>
  <c r="F2231" i="4" a="1"/>
  <c r="F2231" i="4" s="1"/>
  <c r="A2232" i="4"/>
  <c r="L2230" i="4"/>
  <c r="N2231" i="4" l="1"/>
  <c r="B2232" i="4" a="1"/>
  <c r="B2232" i="4" s="1"/>
  <c r="H2232" i="4" a="1"/>
  <c r="H2232" i="4" s="1"/>
  <c r="E2232" i="4" a="1"/>
  <c r="E2232" i="4" s="1"/>
  <c r="C2232" i="4" a="1"/>
  <c r="C2232" i="4" s="1"/>
  <c r="I2232" i="4" a="1"/>
  <c r="I2232" i="4" s="1"/>
  <c r="O2232" i="4" s="1"/>
  <c r="F2232" i="4" a="1"/>
  <c r="F2232" i="4" s="1"/>
  <c r="N2232" i="4" s="1"/>
  <c r="D2232" i="4" a="1"/>
  <c r="D2232" i="4" s="1"/>
  <c r="G2232" i="4" a="1"/>
  <c r="G2232" i="4" s="1"/>
  <c r="A2233" i="4"/>
  <c r="L2231" i="4"/>
  <c r="M2231" i="4"/>
  <c r="M2232" i="4" l="1"/>
  <c r="F2233" i="4" a="1"/>
  <c r="F2233" i="4" s="1"/>
  <c r="N2233" i="4" s="1"/>
  <c r="E2233" i="4" a="1"/>
  <c r="E2233" i="4" s="1"/>
  <c r="I2233" i="4" a="1"/>
  <c r="I2233" i="4" s="1"/>
  <c r="O2233" i="4" s="1"/>
  <c r="B2233" i="4" a="1"/>
  <c r="B2233" i="4" s="1"/>
  <c r="C2233" i="4" a="1"/>
  <c r="C2233" i="4" s="1"/>
  <c r="H2233" i="4" a="1"/>
  <c r="H2233" i="4" s="1"/>
  <c r="G2233" i="4" a="1"/>
  <c r="G2233" i="4" s="1"/>
  <c r="D2233" i="4" a="1"/>
  <c r="D2233" i="4" s="1"/>
  <c r="M2233" i="4" s="1"/>
  <c r="A2234" i="4"/>
  <c r="L2232" i="4"/>
  <c r="D2234" i="4" l="1" a="1"/>
  <c r="D2234" i="4" s="1"/>
  <c r="M2234" i="4" s="1"/>
  <c r="C2234" i="4" a="1"/>
  <c r="C2234" i="4" s="1"/>
  <c r="G2234" i="4" a="1"/>
  <c r="G2234" i="4" s="1"/>
  <c r="F2234" i="4" a="1"/>
  <c r="F2234" i="4" s="1"/>
  <c r="E2234" i="4" a="1"/>
  <c r="E2234" i="4" s="1"/>
  <c r="B2234" i="4" a="1"/>
  <c r="B2234" i="4" s="1"/>
  <c r="I2234" i="4" a="1"/>
  <c r="I2234" i="4" s="1"/>
  <c r="O2234" i="4" s="1"/>
  <c r="H2234" i="4" a="1"/>
  <c r="H2234" i="4" s="1"/>
  <c r="A2235" i="4"/>
  <c r="L2233" i="4"/>
  <c r="B2235" i="4" l="1" a="1"/>
  <c r="B2235" i="4" s="1"/>
  <c r="H2235" i="4" a="1"/>
  <c r="H2235" i="4" s="1"/>
  <c r="D2235" i="4" a="1"/>
  <c r="D2235" i="4" s="1"/>
  <c r="G2235" i="4" a="1"/>
  <c r="G2235" i="4" s="1"/>
  <c r="F2235" i="4" a="1"/>
  <c r="F2235" i="4" s="1"/>
  <c r="E2235" i="4" a="1"/>
  <c r="E2235" i="4" s="1"/>
  <c r="C2235" i="4" a="1"/>
  <c r="C2235" i="4" s="1"/>
  <c r="I2235" i="4" a="1"/>
  <c r="I2235" i="4" s="1"/>
  <c r="O2235" i="4" s="1"/>
  <c r="A2236" i="4"/>
  <c r="L2234" i="4"/>
  <c r="N2234" i="4"/>
  <c r="N2235" i="4" l="1"/>
  <c r="M2235" i="4"/>
  <c r="F2236" i="4" a="1"/>
  <c r="F2236" i="4" s="1"/>
  <c r="N2236" i="4" s="1"/>
  <c r="E2236" i="4" a="1"/>
  <c r="E2236" i="4" s="1"/>
  <c r="B2236" i="4" a="1"/>
  <c r="B2236" i="4" s="1"/>
  <c r="I2236" i="4" a="1"/>
  <c r="I2236" i="4" s="1"/>
  <c r="O2236" i="4" s="1"/>
  <c r="H2236" i="4" a="1"/>
  <c r="H2236" i="4" s="1"/>
  <c r="G2236" i="4" a="1"/>
  <c r="G2236" i="4" s="1"/>
  <c r="D2236" i="4" a="1"/>
  <c r="D2236" i="4" s="1"/>
  <c r="C2236" i="4" a="1"/>
  <c r="C2236" i="4" s="1"/>
  <c r="A2237" i="4"/>
  <c r="L2235" i="4"/>
  <c r="C2237" i="4" l="1" a="1"/>
  <c r="C2237" i="4" s="1"/>
  <c r="I2237" i="4" a="1"/>
  <c r="I2237" i="4" s="1"/>
  <c r="O2237" i="4" s="1"/>
  <c r="F2237" i="4" a="1"/>
  <c r="F2237" i="4" s="1"/>
  <c r="H2237" i="4" a="1"/>
  <c r="H2237" i="4" s="1"/>
  <c r="G2237" i="4" a="1"/>
  <c r="G2237" i="4" s="1"/>
  <c r="D2237" i="4" a="1"/>
  <c r="D2237" i="4" s="1"/>
  <c r="B2237" i="4" a="1"/>
  <c r="B2237" i="4" s="1"/>
  <c r="E2237" i="4" a="1"/>
  <c r="E2237" i="4" s="1"/>
  <c r="A2238" i="4"/>
  <c r="L2236" i="4"/>
  <c r="M2236" i="4"/>
  <c r="H2238" i="4" l="1" a="1"/>
  <c r="H2238" i="4" s="1"/>
  <c r="G2238" i="4" a="1"/>
  <c r="G2238" i="4" s="1"/>
  <c r="C2238" i="4" a="1"/>
  <c r="C2238" i="4" s="1"/>
  <c r="B2238" i="4" a="1"/>
  <c r="B2238" i="4" s="1"/>
  <c r="I2238" i="4" a="1"/>
  <c r="I2238" i="4" s="1"/>
  <c r="O2238" i="4" s="1"/>
  <c r="E2238" i="4" a="1"/>
  <c r="E2238" i="4" s="1"/>
  <c r="D2238" i="4" a="1"/>
  <c r="D2238" i="4" s="1"/>
  <c r="M2238" i="4" s="1"/>
  <c r="F2238" i="4" a="1"/>
  <c r="F2238" i="4" s="1"/>
  <c r="N2238" i="4" s="1"/>
  <c r="A2239" i="4"/>
  <c r="L2237" i="4"/>
  <c r="M2237" i="4"/>
  <c r="N2237" i="4"/>
  <c r="E2239" i="4" l="1" a="1"/>
  <c r="E2239" i="4" s="1"/>
  <c r="D2239" i="4" a="1"/>
  <c r="D2239" i="4" s="1"/>
  <c r="H2239" i="4" a="1"/>
  <c r="H2239" i="4" s="1"/>
  <c r="B2239" i="4" a="1"/>
  <c r="B2239" i="4" s="1"/>
  <c r="I2239" i="4" a="1"/>
  <c r="I2239" i="4" s="1"/>
  <c r="O2239" i="4" s="1"/>
  <c r="G2239" i="4" a="1"/>
  <c r="G2239" i="4" s="1"/>
  <c r="F2239" i="4" a="1"/>
  <c r="F2239" i="4" s="1"/>
  <c r="N2239" i="4" s="1"/>
  <c r="C2239" i="4" a="1"/>
  <c r="C2239" i="4" s="1"/>
  <c r="A2240" i="4"/>
  <c r="L2238" i="4"/>
  <c r="I2240" i="4" l="1" a="1"/>
  <c r="I2240" i="4" s="1"/>
  <c r="O2240" i="4" s="1"/>
  <c r="B2240" i="4" a="1"/>
  <c r="B2240" i="4" s="1"/>
  <c r="E2240" i="4" a="1"/>
  <c r="E2240" i="4" s="1"/>
  <c r="D2240" i="4" a="1"/>
  <c r="D2240" i="4" s="1"/>
  <c r="C2240" i="4" a="1"/>
  <c r="C2240" i="4" s="1"/>
  <c r="H2240" i="4" a="1"/>
  <c r="H2240" i="4" s="1"/>
  <c r="G2240" i="4" a="1"/>
  <c r="G2240" i="4" s="1"/>
  <c r="F2240" i="4" a="1"/>
  <c r="F2240" i="4" s="1"/>
  <c r="A2241" i="4"/>
  <c r="L2239" i="4"/>
  <c r="M2239" i="4"/>
  <c r="N2240" i="4" l="1"/>
  <c r="G2241" i="4" a="1"/>
  <c r="G2241" i="4" s="1"/>
  <c r="F2241" i="4" a="1"/>
  <c r="F2241" i="4" s="1"/>
  <c r="E2241" i="4" a="1"/>
  <c r="E2241" i="4" s="1"/>
  <c r="D2241" i="4" a="1"/>
  <c r="D2241" i="4" s="1"/>
  <c r="M2241" i="4" s="1"/>
  <c r="C2241" i="4" a="1"/>
  <c r="C2241" i="4" s="1"/>
  <c r="B2241" i="4" a="1"/>
  <c r="B2241" i="4" s="1"/>
  <c r="I2241" i="4" a="1"/>
  <c r="I2241" i="4" s="1"/>
  <c r="O2241" i="4" s="1"/>
  <c r="H2241" i="4" a="1"/>
  <c r="H2241" i="4" s="1"/>
  <c r="A2242" i="4"/>
  <c r="M2240" i="4"/>
  <c r="L2240" i="4"/>
  <c r="N2241" i="4" l="1"/>
  <c r="E2242" i="4" a="1"/>
  <c r="E2242" i="4" s="1"/>
  <c r="D2242" i="4" a="1"/>
  <c r="D2242" i="4" s="1"/>
  <c r="M2242" i="4" s="1"/>
  <c r="G2242" i="4" a="1"/>
  <c r="G2242" i="4" s="1"/>
  <c r="H2242" i="4" a="1"/>
  <c r="H2242" i="4" s="1"/>
  <c r="F2242" i="4" a="1"/>
  <c r="F2242" i="4" s="1"/>
  <c r="N2242" i="4" s="1"/>
  <c r="C2242" i="4" a="1"/>
  <c r="C2242" i="4" s="1"/>
  <c r="B2242" i="4" a="1"/>
  <c r="B2242" i="4" s="1"/>
  <c r="I2242" i="4" a="1"/>
  <c r="I2242" i="4" s="1"/>
  <c r="O2242" i="4" s="1"/>
  <c r="A2243" i="4"/>
  <c r="L2241" i="4"/>
  <c r="H2243" i="4" l="1" a="1"/>
  <c r="H2243" i="4" s="1"/>
  <c r="B2243" i="4" a="1"/>
  <c r="B2243" i="4" s="1"/>
  <c r="E2243" i="4" a="1"/>
  <c r="E2243" i="4" s="1"/>
  <c r="I2243" i="4" a="1"/>
  <c r="I2243" i="4" s="1"/>
  <c r="O2243" i="4" s="1"/>
  <c r="G2243" i="4" a="1"/>
  <c r="G2243" i="4" s="1"/>
  <c r="F2243" i="4" a="1"/>
  <c r="F2243" i="4" s="1"/>
  <c r="C2243" i="4" a="1"/>
  <c r="C2243" i="4" s="1"/>
  <c r="D2243" i="4" a="1"/>
  <c r="D2243" i="4" s="1"/>
  <c r="M2243" i="4" s="1"/>
  <c r="A2244" i="4"/>
  <c r="L2242" i="4"/>
  <c r="N2243" i="4" l="1"/>
  <c r="F2244" i="4" a="1"/>
  <c r="F2244" i="4" s="1"/>
  <c r="E2244" i="4" a="1"/>
  <c r="E2244" i="4" s="1"/>
  <c r="B2244" i="4" a="1"/>
  <c r="B2244" i="4" s="1"/>
  <c r="I2244" i="4" a="1"/>
  <c r="I2244" i="4" s="1"/>
  <c r="O2244" i="4" s="1"/>
  <c r="H2244" i="4" a="1"/>
  <c r="H2244" i="4" s="1"/>
  <c r="G2244" i="4" a="1"/>
  <c r="G2244" i="4" s="1"/>
  <c r="C2244" i="4" a="1"/>
  <c r="C2244" i="4" s="1"/>
  <c r="D2244" i="4" a="1"/>
  <c r="D2244" i="4" s="1"/>
  <c r="M2244" i="4" s="1"/>
  <c r="A2245" i="4"/>
  <c r="L2243" i="4"/>
  <c r="C2245" i="4" l="1" a="1"/>
  <c r="C2245" i="4" s="1"/>
  <c r="I2245" i="4" a="1"/>
  <c r="I2245" i="4" s="1"/>
  <c r="O2245" i="4" s="1"/>
  <c r="E2245" i="4" a="1"/>
  <c r="E2245" i="4" s="1"/>
  <c r="H2245" i="4" a="1"/>
  <c r="H2245" i="4" s="1"/>
  <c r="G2245" i="4" a="1"/>
  <c r="G2245" i="4" s="1"/>
  <c r="D2245" i="4" a="1"/>
  <c r="D2245" i="4" s="1"/>
  <c r="M2245" i="4" s="1"/>
  <c r="B2245" i="4" a="1"/>
  <c r="B2245" i="4" s="1"/>
  <c r="F2245" i="4" a="1"/>
  <c r="F2245" i="4" s="1"/>
  <c r="N2245" i="4" s="1"/>
  <c r="A2246" i="4"/>
  <c r="L2244" i="4"/>
  <c r="N2244" i="4"/>
  <c r="H2246" i="4" l="1" a="1"/>
  <c r="H2246" i="4" s="1"/>
  <c r="G2246" i="4" a="1"/>
  <c r="G2246" i="4" s="1"/>
  <c r="D2246" i="4" a="1"/>
  <c r="D2246" i="4" s="1"/>
  <c r="M2246" i="4" s="1"/>
  <c r="C2246" i="4" a="1"/>
  <c r="C2246" i="4" s="1"/>
  <c r="B2246" i="4" a="1"/>
  <c r="B2246" i="4" s="1"/>
  <c r="I2246" i="4" a="1"/>
  <c r="I2246" i="4" s="1"/>
  <c r="O2246" i="4" s="1"/>
  <c r="F2246" i="4" a="1"/>
  <c r="F2246" i="4" s="1"/>
  <c r="E2246" i="4" a="1"/>
  <c r="E2246" i="4" s="1"/>
  <c r="A2247" i="4"/>
  <c r="L2245" i="4"/>
  <c r="N2246" i="4" l="1"/>
  <c r="F2247" i="4" a="1"/>
  <c r="F2247" i="4" s="1"/>
  <c r="E2247" i="4" a="1"/>
  <c r="E2247" i="4" s="1"/>
  <c r="H2247" i="4" a="1"/>
  <c r="H2247" i="4" s="1"/>
  <c r="B2247" i="4" a="1"/>
  <c r="B2247" i="4" s="1"/>
  <c r="D2247" i="4" a="1"/>
  <c r="D2247" i="4" s="1"/>
  <c r="C2247" i="4" a="1"/>
  <c r="C2247" i="4" s="1"/>
  <c r="I2247" i="4" a="1"/>
  <c r="I2247" i="4" s="1"/>
  <c r="O2247" i="4" s="1"/>
  <c r="G2247" i="4" a="1"/>
  <c r="G2247" i="4" s="1"/>
  <c r="A2248" i="4"/>
  <c r="L2246" i="4"/>
  <c r="M2247" i="4" l="1"/>
  <c r="D2248" i="4" a="1"/>
  <c r="D2248" i="4" s="1"/>
  <c r="M2248" i="4" s="1"/>
  <c r="C2248" i="4" a="1"/>
  <c r="C2248" i="4" s="1"/>
  <c r="G2248" i="4" a="1"/>
  <c r="G2248" i="4" s="1"/>
  <c r="H2248" i="4" a="1"/>
  <c r="H2248" i="4" s="1"/>
  <c r="F2248" i="4" a="1"/>
  <c r="F2248" i="4" s="1"/>
  <c r="N2248" i="4" s="1"/>
  <c r="E2248" i="4" a="1"/>
  <c r="E2248" i="4" s="1"/>
  <c r="B2248" i="4" a="1"/>
  <c r="B2248" i="4" s="1"/>
  <c r="I2248" i="4" a="1"/>
  <c r="I2248" i="4" s="1"/>
  <c r="O2248" i="4" s="1"/>
  <c r="A2249" i="4"/>
  <c r="L2247" i="4"/>
  <c r="N2247" i="4"/>
  <c r="L2248" i="4" l="1"/>
  <c r="I2249" i="4" a="1"/>
  <c r="I2249" i="4" s="1"/>
  <c r="O2249" i="4" s="1"/>
  <c r="H2249" i="4" a="1"/>
  <c r="H2249" i="4" s="1"/>
  <c r="B2249" i="4" a="1"/>
  <c r="B2249" i="4" s="1"/>
  <c r="G2249" i="4" a="1"/>
  <c r="G2249" i="4" s="1"/>
  <c r="F2249" i="4" a="1"/>
  <c r="F2249" i="4" s="1"/>
  <c r="E2249" i="4" a="1"/>
  <c r="E2249" i="4" s="1"/>
  <c r="C2249" i="4" a="1"/>
  <c r="C2249" i="4" s="1"/>
  <c r="D2249" i="4" a="1"/>
  <c r="D2249" i="4" s="1"/>
  <c r="M2249" i="4" s="1"/>
  <c r="A2250" i="4"/>
  <c r="N2249" i="4" l="1"/>
  <c r="G2250" i="4" a="1"/>
  <c r="G2250" i="4" s="1"/>
  <c r="I2250" i="4" a="1"/>
  <c r="I2250" i="4" s="1"/>
  <c r="O2250" i="4" s="1"/>
  <c r="C2250" i="4" a="1"/>
  <c r="C2250" i="4" s="1"/>
  <c r="H2250" i="4" a="1"/>
  <c r="H2250" i="4" s="1"/>
  <c r="E2250" i="4" a="1"/>
  <c r="E2250" i="4" s="1"/>
  <c r="D2250" i="4" a="1"/>
  <c r="D2250" i="4" s="1"/>
  <c r="M2250" i="4" s="1"/>
  <c r="B2250" i="4" a="1"/>
  <c r="B2250" i="4" s="1"/>
  <c r="F2250" i="4" a="1"/>
  <c r="F2250" i="4" s="1"/>
  <c r="N2250" i="4" s="1"/>
  <c r="A2251" i="4"/>
  <c r="L2249" i="4"/>
  <c r="D2251" i="4" l="1" a="1"/>
  <c r="D2251" i="4" s="1"/>
  <c r="M2251" i="4" s="1"/>
  <c r="I2251" i="4" a="1"/>
  <c r="I2251" i="4" s="1"/>
  <c r="O2251" i="4" s="1"/>
  <c r="C2251" i="4" a="1"/>
  <c r="C2251" i="4" s="1"/>
  <c r="F2251" i="4" a="1"/>
  <c r="F2251" i="4" s="1"/>
  <c r="N2251" i="4" s="1"/>
  <c r="B2251" i="4" a="1"/>
  <c r="B2251" i="4" s="1"/>
  <c r="H2251" i="4" a="1"/>
  <c r="H2251" i="4" s="1"/>
  <c r="E2251" i="4" a="1"/>
  <c r="E2251" i="4" s="1"/>
  <c r="G2251" i="4" a="1"/>
  <c r="G2251" i="4" s="1"/>
  <c r="A2252" i="4"/>
  <c r="L2250" i="4"/>
  <c r="B2252" i="4" l="1" a="1"/>
  <c r="B2252" i="4" s="1"/>
  <c r="L2252" i="4" s="1"/>
  <c r="G2252" i="4" a="1"/>
  <c r="G2252" i="4" s="1"/>
  <c r="D2252" i="4" a="1"/>
  <c r="D2252" i="4" s="1"/>
  <c r="M2252" i="4" s="1"/>
  <c r="C2252" i="4" a="1"/>
  <c r="C2252" i="4" s="1"/>
  <c r="I2252" i="4" a="1"/>
  <c r="I2252" i="4" s="1"/>
  <c r="O2252" i="4" s="1"/>
  <c r="F2252" i="4" a="1"/>
  <c r="F2252" i="4" s="1"/>
  <c r="E2252" i="4" a="1"/>
  <c r="E2252" i="4" s="1"/>
  <c r="H2252" i="4" a="1"/>
  <c r="H2252" i="4" s="1"/>
  <c r="A2253" i="4"/>
  <c r="L2251" i="4"/>
  <c r="N2252" i="4" l="1"/>
  <c r="F2253" i="4" a="1"/>
  <c r="F2253" i="4" s="1"/>
  <c r="E2253" i="4" a="1"/>
  <c r="E2253" i="4" s="1"/>
  <c r="H2253" i="4" a="1"/>
  <c r="H2253" i="4" s="1"/>
  <c r="D2253" i="4" a="1"/>
  <c r="D2253" i="4" s="1"/>
  <c r="M2253" i="4" s="1"/>
  <c r="C2253" i="4" a="1"/>
  <c r="C2253" i="4" s="1"/>
  <c r="B2253" i="4" a="1"/>
  <c r="B2253" i="4" s="1"/>
  <c r="I2253" i="4" a="1"/>
  <c r="I2253" i="4" s="1"/>
  <c r="O2253" i="4" s="1"/>
  <c r="G2253" i="4" a="1"/>
  <c r="G2253" i="4" s="1"/>
  <c r="A2254" i="4"/>
  <c r="L2253" i="4" l="1"/>
  <c r="D2254" i="4" a="1"/>
  <c r="D2254" i="4" s="1"/>
  <c r="M2254" i="4" s="1"/>
  <c r="I2254" i="4" a="1"/>
  <c r="I2254" i="4" s="1"/>
  <c r="O2254" i="4" s="1"/>
  <c r="C2254" i="4" a="1"/>
  <c r="C2254" i="4" s="1"/>
  <c r="F2254" i="4" a="1"/>
  <c r="F2254" i="4" s="1"/>
  <c r="N2254" i="4" s="1"/>
  <c r="E2254" i="4" a="1"/>
  <c r="E2254" i="4" s="1"/>
  <c r="B2254" i="4" a="1"/>
  <c r="B2254" i="4" s="1"/>
  <c r="H2254" i="4" a="1"/>
  <c r="H2254" i="4" s="1"/>
  <c r="G2254" i="4" a="1"/>
  <c r="G2254" i="4" s="1"/>
  <c r="A2255" i="4"/>
  <c r="N2253" i="4"/>
  <c r="L2254" i="4" l="1"/>
  <c r="B2255" i="4" a="1"/>
  <c r="B2255" i="4" s="1"/>
  <c r="G2255" i="4" a="1"/>
  <c r="G2255" i="4" s="1"/>
  <c r="E2255" i="4" a="1"/>
  <c r="E2255" i="4" s="1"/>
  <c r="H2255" i="4" a="1"/>
  <c r="H2255" i="4" s="1"/>
  <c r="F2255" i="4" a="1"/>
  <c r="F2255" i="4" s="1"/>
  <c r="C2255" i="4" a="1"/>
  <c r="C2255" i="4" s="1"/>
  <c r="I2255" i="4" a="1"/>
  <c r="I2255" i="4" s="1"/>
  <c r="O2255" i="4" s="1"/>
  <c r="D2255" i="4" a="1"/>
  <c r="D2255" i="4" s="1"/>
  <c r="A2256" i="4"/>
  <c r="N2255" i="4" l="1"/>
  <c r="F2256" i="4" a="1"/>
  <c r="F2256" i="4" s="1"/>
  <c r="H2256" i="4" a="1"/>
  <c r="H2256" i="4" s="1"/>
  <c r="B2256" i="4" a="1"/>
  <c r="B2256" i="4" s="1"/>
  <c r="I2256" i="4" a="1"/>
  <c r="I2256" i="4" s="1"/>
  <c r="O2256" i="4" s="1"/>
  <c r="G2256" i="4" a="1"/>
  <c r="G2256" i="4" s="1"/>
  <c r="D2256" i="4" a="1"/>
  <c r="D2256" i="4" s="1"/>
  <c r="M2256" i="4" s="1"/>
  <c r="C2256" i="4" a="1"/>
  <c r="C2256" i="4" s="1"/>
  <c r="E2256" i="4" a="1"/>
  <c r="E2256" i="4" s="1"/>
  <c r="A2257" i="4"/>
  <c r="L2255" i="4"/>
  <c r="M2255" i="4"/>
  <c r="N2256" i="4" l="1"/>
  <c r="D2257" i="4" a="1"/>
  <c r="D2257" i="4" s="1"/>
  <c r="M2257" i="4" s="1"/>
  <c r="C2257" i="4" a="1"/>
  <c r="C2257" i="4" s="1"/>
  <c r="G2257" i="4" a="1"/>
  <c r="G2257" i="4" s="1"/>
  <c r="I2257" i="4" a="1"/>
  <c r="I2257" i="4" s="1"/>
  <c r="O2257" i="4" s="1"/>
  <c r="H2257" i="4" a="1"/>
  <c r="H2257" i="4" s="1"/>
  <c r="F2257" i="4" a="1"/>
  <c r="F2257" i="4" s="1"/>
  <c r="N2257" i="4" s="1"/>
  <c r="E2257" i="4" a="1"/>
  <c r="E2257" i="4" s="1"/>
  <c r="B2257" i="4" a="1"/>
  <c r="B2257" i="4" s="1"/>
  <c r="A2258" i="4"/>
  <c r="L2256" i="4"/>
  <c r="I2258" i="4" l="1" a="1"/>
  <c r="I2258" i="4" s="1"/>
  <c r="O2258" i="4" s="1"/>
  <c r="B2258" i="4" a="1"/>
  <c r="B2258" i="4" s="1"/>
  <c r="H2258" i="4" a="1"/>
  <c r="H2258" i="4" s="1"/>
  <c r="D2258" i="4" a="1"/>
  <c r="D2258" i="4" s="1"/>
  <c r="M2258" i="4" s="1"/>
  <c r="C2258" i="4" a="1"/>
  <c r="C2258" i="4" s="1"/>
  <c r="G2258" i="4" a="1"/>
  <c r="G2258" i="4" s="1"/>
  <c r="F2258" i="4" a="1"/>
  <c r="F2258" i="4" s="1"/>
  <c r="N2258" i="4" s="1"/>
  <c r="E2258" i="4" a="1"/>
  <c r="E2258" i="4" s="1"/>
  <c r="A2259" i="4"/>
  <c r="L2257" i="4"/>
  <c r="F2259" i="4" l="1" a="1"/>
  <c r="F2259" i="4" s="1"/>
  <c r="I2259" i="4" a="1"/>
  <c r="I2259" i="4" s="1"/>
  <c r="O2259" i="4" s="1"/>
  <c r="C2259" i="4" a="1"/>
  <c r="C2259" i="4" s="1"/>
  <c r="E2259" i="4" a="1"/>
  <c r="E2259" i="4" s="1"/>
  <c r="D2259" i="4" a="1"/>
  <c r="D2259" i="4" s="1"/>
  <c r="M2259" i="4" s="1"/>
  <c r="H2259" i="4" a="1"/>
  <c r="H2259" i="4" s="1"/>
  <c r="G2259" i="4" a="1"/>
  <c r="G2259" i="4" s="1"/>
  <c r="B2259" i="4" a="1"/>
  <c r="B2259" i="4" s="1"/>
  <c r="A2260" i="4"/>
  <c r="L2258" i="4"/>
  <c r="E2260" i="4" l="1" a="1"/>
  <c r="E2260" i="4" s="1"/>
  <c r="D2260" i="4" a="1"/>
  <c r="D2260" i="4" s="1"/>
  <c r="G2260" i="4" a="1"/>
  <c r="G2260" i="4" s="1"/>
  <c r="H2260" i="4" a="1"/>
  <c r="H2260" i="4" s="1"/>
  <c r="F2260" i="4" a="1"/>
  <c r="F2260" i="4" s="1"/>
  <c r="N2260" i="4" s="1"/>
  <c r="B2260" i="4" a="1"/>
  <c r="B2260" i="4" s="1"/>
  <c r="I2260" i="4" a="1"/>
  <c r="I2260" i="4" s="1"/>
  <c r="O2260" i="4" s="1"/>
  <c r="C2260" i="4" a="1"/>
  <c r="C2260" i="4" s="1"/>
  <c r="A2261" i="4"/>
  <c r="L2259" i="4"/>
  <c r="N2259" i="4"/>
  <c r="D2261" i="4" l="1" a="1"/>
  <c r="D2261" i="4" s="1"/>
  <c r="M2261" i="4" s="1"/>
  <c r="C2261" i="4" a="1"/>
  <c r="C2261" i="4" s="1"/>
  <c r="G2261" i="4" a="1"/>
  <c r="G2261" i="4" s="1"/>
  <c r="I2261" i="4" a="1"/>
  <c r="I2261" i="4" s="1"/>
  <c r="O2261" i="4" s="1"/>
  <c r="H2261" i="4" a="1"/>
  <c r="H2261" i="4" s="1"/>
  <c r="F2261" i="4" a="1"/>
  <c r="F2261" i="4" s="1"/>
  <c r="E2261" i="4" a="1"/>
  <c r="E2261" i="4" s="1"/>
  <c r="B2261" i="4" a="1"/>
  <c r="B2261" i="4" s="1"/>
  <c r="A2262" i="4"/>
  <c r="A2263" i="4" s="1"/>
  <c r="L2260" i="4"/>
  <c r="M2260" i="4"/>
  <c r="L2261" i="4" l="1"/>
  <c r="N2261" i="4"/>
  <c r="D2263" i="4" a="1"/>
  <c r="D2263" i="4" s="1"/>
  <c r="M2263" i="4" s="1"/>
  <c r="H2263" i="4" a="1"/>
  <c r="H2263" i="4" s="1"/>
  <c r="B2263" i="4" a="1"/>
  <c r="B2263" i="4" s="1"/>
  <c r="G2263" i="4" a="1"/>
  <c r="G2263" i="4" s="1"/>
  <c r="E2263" i="4" a="1"/>
  <c r="E2263" i="4" s="1"/>
  <c r="C2263" i="4" a="1"/>
  <c r="C2263" i="4" s="1"/>
  <c r="I2263" i="4" a="1"/>
  <c r="I2263" i="4" s="1"/>
  <c r="O2263" i="4" s="1"/>
  <c r="F2263" i="4" a="1"/>
  <c r="F2263" i="4" s="1"/>
  <c r="N2263" i="4" s="1"/>
  <c r="A2264" i="4"/>
  <c r="I2264" i="4" l="1" a="1"/>
  <c r="I2264" i="4" s="1"/>
  <c r="O2264" i="4" s="1"/>
  <c r="C2264" i="4" a="1"/>
  <c r="C2264" i="4" s="1"/>
  <c r="F2264" i="4" a="1"/>
  <c r="F2264" i="4" s="1"/>
  <c r="N2264" i="4" s="1"/>
  <c r="G2264" i="4" a="1"/>
  <c r="G2264" i="4" s="1"/>
  <c r="E2264" i="4" a="1"/>
  <c r="E2264" i="4" s="1"/>
  <c r="D2264" i="4" a="1"/>
  <c r="D2264" i="4" s="1"/>
  <c r="B2264" i="4" a="1"/>
  <c r="B2264" i="4" s="1"/>
  <c r="H2264" i="4" a="1"/>
  <c r="H2264" i="4" s="1"/>
  <c r="A2265" i="4"/>
  <c r="L2263" i="4"/>
  <c r="L2264" i="4" l="1"/>
  <c r="H2265" i="4" a="1"/>
  <c r="H2265" i="4" s="1"/>
  <c r="F2265" i="4" a="1"/>
  <c r="F2265" i="4" s="1"/>
  <c r="N2265" i="4" s="1"/>
  <c r="E2265" i="4" a="1"/>
  <c r="E2265" i="4" s="1"/>
  <c r="I2265" i="4" a="1"/>
  <c r="I2265" i="4" s="1"/>
  <c r="O2265" i="4" s="1"/>
  <c r="G2265" i="4" a="1"/>
  <c r="G2265" i="4" s="1"/>
  <c r="D2265" i="4" a="1"/>
  <c r="D2265" i="4" s="1"/>
  <c r="M2265" i="4" s="1"/>
  <c r="C2265" i="4" a="1"/>
  <c r="C2265" i="4" s="1"/>
  <c r="B2265" i="4" a="1"/>
  <c r="B2265" i="4" s="1"/>
  <c r="A2266" i="4"/>
  <c r="M2264" i="4"/>
  <c r="G2266" i="4" l="1" a="1"/>
  <c r="G2266" i="4" s="1"/>
  <c r="D2266" i="4" a="1"/>
  <c r="D2266" i="4" s="1"/>
  <c r="M2266" i="4" s="1"/>
  <c r="C2266" i="4" a="1"/>
  <c r="C2266" i="4" s="1"/>
  <c r="I2266" i="4" a="1"/>
  <c r="I2266" i="4" s="1"/>
  <c r="O2266" i="4" s="1"/>
  <c r="H2266" i="4" a="1"/>
  <c r="H2266" i="4" s="1"/>
  <c r="F2266" i="4" a="1"/>
  <c r="F2266" i="4" s="1"/>
  <c r="N2266" i="4" s="1"/>
  <c r="E2266" i="4" a="1"/>
  <c r="E2266" i="4" s="1"/>
  <c r="B2266" i="4" a="1"/>
  <c r="B2266" i="4" s="1"/>
  <c r="A2267" i="4"/>
  <c r="L2265" i="4"/>
  <c r="E2267" i="4" l="1" a="1"/>
  <c r="E2267" i="4" s="1"/>
  <c r="I2267" i="4" a="1"/>
  <c r="I2267" i="4" s="1"/>
  <c r="O2267" i="4" s="1"/>
  <c r="H2267" i="4" a="1"/>
  <c r="H2267" i="4" s="1"/>
  <c r="B2267" i="4" a="1"/>
  <c r="B2267" i="4" s="1"/>
  <c r="D2267" i="4" a="1"/>
  <c r="D2267" i="4" s="1"/>
  <c r="M2267" i="4" s="1"/>
  <c r="C2267" i="4" a="1"/>
  <c r="C2267" i="4" s="1"/>
  <c r="G2267" i="4" a="1"/>
  <c r="G2267" i="4" s="1"/>
  <c r="F2267" i="4" a="1"/>
  <c r="F2267" i="4" s="1"/>
  <c r="A2268" i="4"/>
  <c r="L2266" i="4"/>
  <c r="L2267" i="4" l="1"/>
  <c r="N2267" i="4"/>
  <c r="I2268" i="4" a="1"/>
  <c r="I2268" i="4" s="1"/>
  <c r="O2268" i="4" s="1"/>
  <c r="F2268" i="4" a="1"/>
  <c r="F2268" i="4" s="1"/>
  <c r="N2268" i="4" s="1"/>
  <c r="E2268" i="4" a="1"/>
  <c r="E2268" i="4" s="1"/>
  <c r="D2268" i="4" a="1"/>
  <c r="D2268" i="4" s="1"/>
  <c r="C2268" i="4" a="1"/>
  <c r="C2268" i="4" s="1"/>
  <c r="B2268" i="4" a="1"/>
  <c r="B2268" i="4" s="1"/>
  <c r="H2268" i="4" a="1"/>
  <c r="H2268" i="4" s="1"/>
  <c r="G2268" i="4" a="1"/>
  <c r="G2268" i="4" s="1"/>
  <c r="A2269" i="4"/>
  <c r="L2268" i="4" l="1"/>
  <c r="M2268" i="4"/>
  <c r="F2269" i="4" a="1"/>
  <c r="F2269" i="4" s="1"/>
  <c r="E2269" i="4" a="1"/>
  <c r="E2269" i="4" s="1"/>
  <c r="H2269" i="4" a="1"/>
  <c r="H2269" i="4" s="1"/>
  <c r="G2269" i="4" a="1"/>
  <c r="G2269" i="4" s="1"/>
  <c r="D2269" i="4" a="1"/>
  <c r="D2269" i="4" s="1"/>
  <c r="M2269" i="4" s="1"/>
  <c r="C2269" i="4" a="1"/>
  <c r="C2269" i="4" s="1"/>
  <c r="B2269" i="4" a="1"/>
  <c r="B2269" i="4" s="1"/>
  <c r="L2269" i="4" s="1"/>
  <c r="I2269" i="4" a="1"/>
  <c r="I2269" i="4" s="1"/>
  <c r="O2269" i="4" s="1"/>
  <c r="A2270" i="4"/>
  <c r="N2269" i="4" l="1"/>
  <c r="F2270" i="4" a="1"/>
  <c r="F2270" i="4" s="1"/>
  <c r="C2270" i="4" a="1"/>
  <c r="C2270" i="4" s="1"/>
  <c r="I2270" i="4" a="1"/>
  <c r="I2270" i="4" s="1"/>
  <c r="O2270" i="4" s="1"/>
  <c r="B2270" i="4" a="1"/>
  <c r="B2270" i="4" s="1"/>
  <c r="L2270" i="4" s="1"/>
  <c r="H2270" i="4" a="1"/>
  <c r="H2270" i="4" s="1"/>
  <c r="G2270" i="4" a="1"/>
  <c r="G2270" i="4" s="1"/>
  <c r="E2270" i="4" a="1"/>
  <c r="E2270" i="4" s="1"/>
  <c r="D2270" i="4" a="1"/>
  <c r="D2270" i="4" s="1"/>
  <c r="M2270" i="4" s="1"/>
  <c r="A2271" i="4"/>
  <c r="N2270" i="4" l="1"/>
  <c r="D2271" i="4" a="1"/>
  <c r="D2271" i="4" s="1"/>
  <c r="H2271" i="4" a="1"/>
  <c r="H2271" i="4" s="1"/>
  <c r="B2271" i="4" a="1"/>
  <c r="B2271" i="4" s="1"/>
  <c r="G2271" i="4" a="1"/>
  <c r="G2271" i="4" s="1"/>
  <c r="I2271" i="4" a="1"/>
  <c r="I2271" i="4" s="1"/>
  <c r="O2271" i="4" s="1"/>
  <c r="F2271" i="4" a="1"/>
  <c r="F2271" i="4" s="1"/>
  <c r="E2271" i="4" a="1"/>
  <c r="E2271" i="4" s="1"/>
  <c r="C2271" i="4" a="1"/>
  <c r="C2271" i="4" s="1"/>
  <c r="A2272" i="4"/>
  <c r="N2271" i="4" l="1"/>
  <c r="L2271" i="4"/>
  <c r="H2272" i="4" a="1"/>
  <c r="H2272" i="4" s="1"/>
  <c r="C2272" i="4" a="1"/>
  <c r="C2272" i="4" s="1"/>
  <c r="F2272" i="4" a="1"/>
  <c r="F2272" i="4" s="1"/>
  <c r="N2272" i="4" s="1"/>
  <c r="D2272" i="4" a="1"/>
  <c r="D2272" i="4" s="1"/>
  <c r="M2272" i="4" s="1"/>
  <c r="B2272" i="4" a="1"/>
  <c r="B2272" i="4" s="1"/>
  <c r="L2272" i="4" s="1"/>
  <c r="I2272" i="4" a="1"/>
  <c r="I2272" i="4" s="1"/>
  <c r="O2272" i="4" s="1"/>
  <c r="G2272" i="4" a="1"/>
  <c r="G2272" i="4" s="1"/>
  <c r="E2272" i="4" a="1"/>
  <c r="E2272" i="4" s="1"/>
  <c r="A2273" i="4"/>
  <c r="M2271" i="4"/>
  <c r="G2273" i="4" l="1" a="1"/>
  <c r="G2273" i="4" s="1"/>
  <c r="D2273" i="4" a="1"/>
  <c r="D2273" i="4" s="1"/>
  <c r="M2273" i="4" s="1"/>
  <c r="C2273" i="4" a="1"/>
  <c r="C2273" i="4" s="1"/>
  <c r="F2273" i="4" a="1"/>
  <c r="F2273" i="4" s="1"/>
  <c r="N2273" i="4" s="1"/>
  <c r="E2273" i="4" a="1"/>
  <c r="E2273" i="4" s="1"/>
  <c r="B2273" i="4" a="1"/>
  <c r="B2273" i="4" s="1"/>
  <c r="L2273" i="4" s="1"/>
  <c r="I2273" i="4" a="1"/>
  <c r="I2273" i="4" s="1"/>
  <c r="O2273" i="4" s="1"/>
  <c r="H2273" i="4" a="1"/>
  <c r="H2273" i="4" s="1"/>
  <c r="A2274" i="4"/>
  <c r="D2274" i="4" l="1" a="1"/>
  <c r="D2274" i="4" s="1"/>
  <c r="M2274" i="4" s="1"/>
  <c r="I2274" i="4" a="1"/>
  <c r="I2274" i="4" s="1"/>
  <c r="O2274" i="4" s="1"/>
  <c r="B2274" i="4" a="1"/>
  <c r="B2274" i="4" s="1"/>
  <c r="L2274" i="4" s="1"/>
  <c r="H2274" i="4" a="1"/>
  <c r="H2274" i="4" s="1"/>
  <c r="G2274" i="4" a="1"/>
  <c r="G2274" i="4" s="1"/>
  <c r="F2274" i="4" a="1"/>
  <c r="F2274" i="4" s="1"/>
  <c r="E2274" i="4" a="1"/>
  <c r="E2274" i="4" s="1"/>
  <c r="C2274" i="4" a="1"/>
  <c r="C2274" i="4" s="1"/>
  <c r="A2275" i="4"/>
  <c r="N2274" i="4" l="1"/>
  <c r="I2275" i="4" a="1"/>
  <c r="I2275" i="4" s="1"/>
  <c r="O2275" i="4" s="1"/>
  <c r="C2275" i="4" a="1"/>
  <c r="C2275" i="4" s="1"/>
  <c r="F2275" i="4" a="1"/>
  <c r="F2275" i="4" s="1"/>
  <c r="N2275" i="4" s="1"/>
  <c r="H2275" i="4" a="1"/>
  <c r="H2275" i="4" s="1"/>
  <c r="G2275" i="4" a="1"/>
  <c r="G2275" i="4" s="1"/>
  <c r="E2275" i="4" a="1"/>
  <c r="E2275" i="4" s="1"/>
  <c r="D2275" i="4" a="1"/>
  <c r="D2275" i="4" s="1"/>
  <c r="B2275" i="4" a="1"/>
  <c r="B2275" i="4" s="1"/>
  <c r="A2276" i="4"/>
  <c r="I2276" i="4" l="1" a="1"/>
  <c r="I2276" i="4" s="1"/>
  <c r="O2276" i="4" s="1"/>
  <c r="C2276" i="4" a="1"/>
  <c r="C2276" i="4" s="1"/>
  <c r="G2276" i="4" a="1"/>
  <c r="G2276" i="4" s="1"/>
  <c r="E2276" i="4" a="1"/>
  <c r="E2276" i="4" s="1"/>
  <c r="D2276" i="4" a="1"/>
  <c r="D2276" i="4" s="1"/>
  <c r="M2276" i="4" s="1"/>
  <c r="B2276" i="4" a="1"/>
  <c r="B2276" i="4" s="1"/>
  <c r="L2276" i="4" s="1"/>
  <c r="H2276" i="4" a="1"/>
  <c r="H2276" i="4" s="1"/>
  <c r="F2276" i="4" a="1"/>
  <c r="F2276" i="4" s="1"/>
  <c r="N2276" i="4" s="1"/>
  <c r="A2277" i="4"/>
  <c r="L2275" i="4"/>
  <c r="M2275" i="4"/>
  <c r="F2277" i="4" l="1" a="1"/>
  <c r="F2277" i="4" s="1"/>
  <c r="N2277" i="4" s="1"/>
  <c r="C2277" i="4" a="1"/>
  <c r="C2277" i="4" s="1"/>
  <c r="I2277" i="4" a="1"/>
  <c r="I2277" i="4" s="1"/>
  <c r="O2277" i="4" s="1"/>
  <c r="B2277" i="4" a="1"/>
  <c r="B2277" i="4" s="1"/>
  <c r="L2277" i="4" s="1"/>
  <c r="G2277" i="4" a="1"/>
  <c r="G2277" i="4" s="1"/>
  <c r="E2277" i="4" a="1"/>
  <c r="E2277" i="4" s="1"/>
  <c r="D2277" i="4" a="1"/>
  <c r="D2277" i="4" s="1"/>
  <c r="M2277" i="4" s="1"/>
  <c r="H2277" i="4" a="1"/>
  <c r="H2277" i="4" s="1"/>
  <c r="A2278" i="4"/>
  <c r="E2278" i="4" l="1" a="1"/>
  <c r="E2278" i="4" s="1"/>
  <c r="C2278" i="4" a="1"/>
  <c r="C2278" i="4" s="1"/>
  <c r="I2278" i="4" a="1"/>
  <c r="I2278" i="4" s="1"/>
  <c r="O2278" i="4" s="1"/>
  <c r="B2278" i="4" a="1"/>
  <c r="B2278" i="4" s="1"/>
  <c r="H2278" i="4" a="1"/>
  <c r="H2278" i="4" s="1"/>
  <c r="G2278" i="4" a="1"/>
  <c r="G2278" i="4" s="1"/>
  <c r="F2278" i="4" a="1"/>
  <c r="F2278" i="4" s="1"/>
  <c r="N2278" i="4" s="1"/>
  <c r="D2278" i="4" a="1"/>
  <c r="D2278" i="4" s="1"/>
  <c r="A2279" i="4"/>
  <c r="M2278" i="4" l="1"/>
  <c r="H2279" i="4" a="1"/>
  <c r="H2279" i="4" s="1"/>
  <c r="F2279" i="4" a="1"/>
  <c r="F2279" i="4" s="1"/>
  <c r="N2279" i="4" s="1"/>
  <c r="E2279" i="4" a="1"/>
  <c r="E2279" i="4" s="1"/>
  <c r="G2279" i="4" a="1"/>
  <c r="G2279" i="4" s="1"/>
  <c r="D2279" i="4" a="1"/>
  <c r="D2279" i="4" s="1"/>
  <c r="M2279" i="4" s="1"/>
  <c r="C2279" i="4" a="1"/>
  <c r="C2279" i="4" s="1"/>
  <c r="B2279" i="4" a="1"/>
  <c r="B2279" i="4" s="1"/>
  <c r="L2279" i="4" s="1"/>
  <c r="I2279" i="4" a="1"/>
  <c r="I2279" i="4" s="1"/>
  <c r="O2279" i="4" s="1"/>
  <c r="A2280" i="4"/>
  <c r="L2278" i="4"/>
  <c r="G2280" i="4" l="1" a="1"/>
  <c r="G2280" i="4" s="1"/>
  <c r="B2280" i="4" a="1"/>
  <c r="B2280" i="4" s="1"/>
  <c r="L2280" i="4" s="1"/>
  <c r="F2280" i="4" a="1"/>
  <c r="F2280" i="4" s="1"/>
  <c r="N2280" i="4" s="1"/>
  <c r="E2280" i="4" a="1"/>
  <c r="E2280" i="4" s="1"/>
  <c r="D2280" i="4" a="1"/>
  <c r="D2280" i="4" s="1"/>
  <c r="M2280" i="4" s="1"/>
  <c r="I2280" i="4" a="1"/>
  <c r="I2280" i="4" s="1"/>
  <c r="O2280" i="4" s="1"/>
  <c r="C2280" i="4" a="1"/>
  <c r="C2280" i="4" s="1"/>
  <c r="H2280" i="4" a="1"/>
  <c r="H2280" i="4" s="1"/>
  <c r="A2281" i="4"/>
  <c r="F2281" i="4" l="1" a="1"/>
  <c r="F2281" i="4" s="1"/>
  <c r="N2281" i="4" s="1"/>
  <c r="E2281" i="4" a="1"/>
  <c r="E2281" i="4" s="1"/>
  <c r="I2281" i="4" a="1"/>
  <c r="I2281" i="4" s="1"/>
  <c r="O2281" i="4" s="1"/>
  <c r="C2281" i="4" a="1"/>
  <c r="C2281" i="4" s="1"/>
  <c r="H2281" i="4" a="1"/>
  <c r="H2281" i="4" s="1"/>
  <c r="B2281" i="4" a="1"/>
  <c r="B2281" i="4" s="1"/>
  <c r="L2281" i="4" s="1"/>
  <c r="G2281" i="4" a="1"/>
  <c r="G2281" i="4" s="1"/>
  <c r="D2281" i="4" a="1"/>
  <c r="D2281" i="4" s="1"/>
  <c r="M2281" i="4" s="1"/>
  <c r="A2282" i="4"/>
  <c r="D2282" i="4" l="1" a="1"/>
  <c r="D2282" i="4" s="1"/>
  <c r="M2282" i="4" s="1"/>
  <c r="H2282" i="4" a="1"/>
  <c r="H2282" i="4" s="1"/>
  <c r="G2282" i="4" a="1"/>
  <c r="G2282" i="4" s="1"/>
  <c r="F2282" i="4" a="1"/>
  <c r="F2282" i="4" s="1"/>
  <c r="N2282" i="4" s="1"/>
  <c r="I2282" i="4" a="1"/>
  <c r="I2282" i="4" s="1"/>
  <c r="O2282" i="4" s="1"/>
  <c r="E2282" i="4" a="1"/>
  <c r="E2282" i="4" s="1"/>
  <c r="C2282" i="4" a="1"/>
  <c r="C2282" i="4" s="1"/>
  <c r="B2282" i="4" a="1"/>
  <c r="B2282" i="4" s="1"/>
  <c r="L2282" i="4" s="1"/>
  <c r="A2283" i="4"/>
  <c r="I2283" i="4" l="1" a="1"/>
  <c r="I2283" i="4" s="1"/>
  <c r="O2283" i="4" s="1"/>
  <c r="B2283" i="4" a="1"/>
  <c r="B2283" i="4" s="1"/>
  <c r="L2283" i="4" s="1"/>
  <c r="F2283" i="4" a="1"/>
  <c r="F2283" i="4" s="1"/>
  <c r="N2283" i="4" s="1"/>
  <c r="E2283" i="4" a="1"/>
  <c r="E2283" i="4" s="1"/>
  <c r="H2283" i="4" a="1"/>
  <c r="H2283" i="4" s="1"/>
  <c r="G2283" i="4" a="1"/>
  <c r="G2283" i="4" s="1"/>
  <c r="D2283" i="4" a="1"/>
  <c r="D2283" i="4" s="1"/>
  <c r="M2283" i="4" s="1"/>
  <c r="C2283" i="4" a="1"/>
  <c r="C2283" i="4" s="1"/>
  <c r="A2284" i="4"/>
  <c r="I2284" i="4" l="1" a="1"/>
  <c r="I2284" i="4" s="1"/>
  <c r="O2284" i="4" s="1"/>
  <c r="D2284" i="4" a="1"/>
  <c r="D2284" i="4" s="1"/>
  <c r="H2284" i="4" a="1"/>
  <c r="H2284" i="4" s="1"/>
  <c r="C2284" i="4" a="1"/>
  <c r="C2284" i="4" s="1"/>
  <c r="G2284" i="4" a="1"/>
  <c r="G2284" i="4" s="1"/>
  <c r="F2284" i="4" a="1"/>
  <c r="F2284" i="4" s="1"/>
  <c r="N2284" i="4" s="1"/>
  <c r="E2284" i="4" a="1"/>
  <c r="E2284" i="4" s="1"/>
  <c r="B2284" i="4" a="1"/>
  <c r="B2284" i="4" s="1"/>
  <c r="A2285" i="4"/>
  <c r="H2285" i="4" l="1" a="1"/>
  <c r="H2285" i="4" s="1"/>
  <c r="G2285" i="4" a="1"/>
  <c r="G2285" i="4" s="1"/>
  <c r="B2285" i="4" a="1"/>
  <c r="B2285" i="4" s="1"/>
  <c r="L2285" i="4" s="1"/>
  <c r="F2285" i="4" a="1"/>
  <c r="F2285" i="4" s="1"/>
  <c r="E2285" i="4" a="1"/>
  <c r="E2285" i="4" s="1"/>
  <c r="D2285" i="4" a="1"/>
  <c r="D2285" i="4" s="1"/>
  <c r="M2285" i="4" s="1"/>
  <c r="C2285" i="4" a="1"/>
  <c r="C2285" i="4" s="1"/>
  <c r="I2285" i="4" a="1"/>
  <c r="I2285" i="4" s="1"/>
  <c r="O2285" i="4" s="1"/>
  <c r="A2286" i="4"/>
  <c r="L2284" i="4"/>
  <c r="M2284" i="4"/>
  <c r="F2286" i="4" l="1" a="1"/>
  <c r="F2286" i="4" s="1"/>
  <c r="E2286" i="4" a="1"/>
  <c r="E2286" i="4" s="1"/>
  <c r="I2286" i="4" a="1"/>
  <c r="I2286" i="4" s="1"/>
  <c r="O2286" i="4" s="1"/>
  <c r="C2286" i="4" a="1"/>
  <c r="C2286" i="4" s="1"/>
  <c r="H2286" i="4" a="1"/>
  <c r="H2286" i="4" s="1"/>
  <c r="B2286" i="4" a="1"/>
  <c r="B2286" i="4" s="1"/>
  <c r="L2286" i="4" s="1"/>
  <c r="G2286" i="4" a="1"/>
  <c r="G2286" i="4" s="1"/>
  <c r="D2286" i="4" a="1"/>
  <c r="D2286" i="4" s="1"/>
  <c r="M2286" i="4" s="1"/>
  <c r="A2287" i="4"/>
  <c r="N2285" i="4"/>
  <c r="I2287" i="4" l="1" a="1"/>
  <c r="I2287" i="4" s="1"/>
  <c r="O2287" i="4" s="1"/>
  <c r="G2287" i="4" a="1"/>
  <c r="G2287" i="4" s="1"/>
  <c r="B2287" i="4" a="1"/>
  <c r="B2287" i="4" s="1"/>
  <c r="L2287" i="4" s="1"/>
  <c r="F2287" i="4" a="1"/>
  <c r="F2287" i="4" s="1"/>
  <c r="N2287" i="4" s="1"/>
  <c r="E2287" i="4" a="1"/>
  <c r="E2287" i="4" s="1"/>
  <c r="D2287" i="4" a="1"/>
  <c r="D2287" i="4" s="1"/>
  <c r="M2287" i="4" s="1"/>
  <c r="C2287" i="4" a="1"/>
  <c r="C2287" i="4" s="1"/>
  <c r="H2287" i="4" a="1"/>
  <c r="H2287" i="4" s="1"/>
  <c r="A2288" i="4"/>
  <c r="N2286" i="4"/>
  <c r="G2288" i="4" l="1" a="1"/>
  <c r="G2288" i="4" s="1"/>
  <c r="F2288" i="4" a="1"/>
  <c r="F2288" i="4" s="1"/>
  <c r="N2288" i="4" s="1"/>
  <c r="E2288" i="4" a="1"/>
  <c r="E2288" i="4" s="1"/>
  <c r="I2288" i="4" a="1"/>
  <c r="I2288" i="4" s="1"/>
  <c r="O2288" i="4" s="1"/>
  <c r="D2288" i="4" a="1"/>
  <c r="D2288" i="4" s="1"/>
  <c r="M2288" i="4" s="1"/>
  <c r="H2288" i="4" a="1"/>
  <c r="H2288" i="4" s="1"/>
  <c r="C2288" i="4" a="1"/>
  <c r="C2288" i="4" s="1"/>
  <c r="B2288" i="4" a="1"/>
  <c r="B2288" i="4" s="1"/>
  <c r="L2288" i="4" s="1"/>
  <c r="A2289" i="4"/>
  <c r="D2289" i="4" l="1" a="1"/>
  <c r="D2289" i="4" s="1"/>
  <c r="M2289" i="4" s="1"/>
  <c r="H2289" i="4" a="1"/>
  <c r="H2289" i="4" s="1"/>
  <c r="C2289" i="4" a="1"/>
  <c r="C2289" i="4" s="1"/>
  <c r="G2289" i="4" a="1"/>
  <c r="G2289" i="4" s="1"/>
  <c r="F2289" i="4" a="1"/>
  <c r="F2289" i="4" s="1"/>
  <c r="N2289" i="4" s="1"/>
  <c r="B2289" i="4" a="1"/>
  <c r="B2289" i="4" s="1"/>
  <c r="L2289" i="4" s="1"/>
  <c r="I2289" i="4" a="1"/>
  <c r="I2289" i="4" s="1"/>
  <c r="O2289" i="4" s="1"/>
  <c r="E2289" i="4" a="1"/>
  <c r="E2289" i="4" s="1"/>
  <c r="A2290" i="4"/>
  <c r="B2290" i="4" l="1" a="1"/>
  <c r="B2290" i="4" s="1"/>
  <c r="F2290" i="4" a="1"/>
  <c r="F2290" i="4" s="1"/>
  <c r="N2290" i="4" s="1"/>
  <c r="E2290" i="4" a="1"/>
  <c r="E2290" i="4" s="1"/>
  <c r="D2290" i="4" a="1"/>
  <c r="D2290" i="4" s="1"/>
  <c r="I2290" i="4" a="1"/>
  <c r="I2290" i="4" s="1"/>
  <c r="O2290" i="4" s="1"/>
  <c r="C2290" i="4" a="1"/>
  <c r="C2290" i="4" s="1"/>
  <c r="H2290" i="4" a="1"/>
  <c r="H2290" i="4" s="1"/>
  <c r="G2290" i="4" a="1"/>
  <c r="G2290" i="4" s="1"/>
  <c r="A2291" i="4"/>
  <c r="M2290" i="4" l="1"/>
  <c r="I2291" i="4" a="1"/>
  <c r="I2291" i="4" s="1"/>
  <c r="O2291" i="4" s="1"/>
  <c r="D2291" i="4" a="1"/>
  <c r="D2291" i="4" s="1"/>
  <c r="M2291" i="4" s="1"/>
  <c r="C2291" i="4" a="1"/>
  <c r="C2291" i="4" s="1"/>
  <c r="G2291" i="4" a="1"/>
  <c r="G2291" i="4" s="1"/>
  <c r="B2291" i="4" a="1"/>
  <c r="B2291" i="4" s="1"/>
  <c r="L2291" i="4" s="1"/>
  <c r="H2291" i="4" a="1"/>
  <c r="H2291" i="4" s="1"/>
  <c r="F2291" i="4" a="1"/>
  <c r="F2291" i="4" s="1"/>
  <c r="E2291" i="4" a="1"/>
  <c r="E2291" i="4" s="1"/>
  <c r="A2292" i="4"/>
  <c r="L2290" i="4"/>
  <c r="N2291" i="4" l="1"/>
  <c r="H2292" i="4" a="1"/>
  <c r="H2292" i="4" s="1"/>
  <c r="C2292" i="4" a="1"/>
  <c r="C2292" i="4" s="1"/>
  <c r="G2292" i="4" a="1"/>
  <c r="G2292" i="4" s="1"/>
  <c r="F2292" i="4" a="1"/>
  <c r="F2292" i="4" s="1"/>
  <c r="N2292" i="4" s="1"/>
  <c r="E2292" i="4" a="1"/>
  <c r="E2292" i="4" s="1"/>
  <c r="I2292" i="4" a="1"/>
  <c r="I2292" i="4" s="1"/>
  <c r="O2292" i="4" s="1"/>
  <c r="D2292" i="4" a="1"/>
  <c r="D2292" i="4" s="1"/>
  <c r="M2292" i="4" s="1"/>
  <c r="B2292" i="4" a="1"/>
  <c r="B2292" i="4" s="1"/>
  <c r="L2292" i="4" s="1"/>
  <c r="A2293" i="4"/>
  <c r="F2293" i="4" l="1" a="1"/>
  <c r="F2293" i="4" s="1"/>
  <c r="N2293" i="4" s="1"/>
  <c r="D2293" i="4" a="1"/>
  <c r="D2293" i="4" s="1"/>
  <c r="M2293" i="4" s="1"/>
  <c r="H2293" i="4" a="1"/>
  <c r="H2293" i="4" s="1"/>
  <c r="C2293" i="4" a="1"/>
  <c r="C2293" i="4" s="1"/>
  <c r="B2293" i="4" a="1"/>
  <c r="B2293" i="4" s="1"/>
  <c r="L2293" i="4" s="1"/>
  <c r="G2293" i="4" a="1"/>
  <c r="G2293" i="4" s="1"/>
  <c r="I2293" i="4" a="1"/>
  <c r="I2293" i="4" s="1"/>
  <c r="O2293" i="4" s="1"/>
  <c r="E2293" i="4" a="1"/>
  <c r="E2293" i="4" s="1"/>
  <c r="A2294" i="4"/>
  <c r="D2294" i="4" l="1" a="1"/>
  <c r="D2294" i="4" s="1"/>
  <c r="M2294" i="4" s="1"/>
  <c r="H2294" i="4" a="1"/>
  <c r="H2294" i="4" s="1"/>
  <c r="B2294" i="4" a="1"/>
  <c r="B2294" i="4" s="1"/>
  <c r="L2294" i="4" s="1"/>
  <c r="G2294" i="4" a="1"/>
  <c r="G2294" i="4" s="1"/>
  <c r="F2294" i="4" a="1"/>
  <c r="F2294" i="4" s="1"/>
  <c r="N2294" i="4" s="1"/>
  <c r="I2294" i="4" a="1"/>
  <c r="I2294" i="4" s="1"/>
  <c r="O2294" i="4" s="1"/>
  <c r="E2294" i="4" a="1"/>
  <c r="E2294" i="4" s="1"/>
  <c r="C2294" i="4" a="1"/>
  <c r="C2294" i="4" s="1"/>
  <c r="A2295" i="4"/>
  <c r="D2295" i="4" l="1" a="1"/>
  <c r="D2295" i="4" s="1"/>
  <c r="M2295" i="4" s="1"/>
  <c r="I2295" i="4" a="1"/>
  <c r="I2295" i="4" s="1"/>
  <c r="O2295" i="4" s="1"/>
  <c r="H2295" i="4" a="1"/>
  <c r="H2295" i="4" s="1"/>
  <c r="C2295" i="4" a="1"/>
  <c r="C2295" i="4" s="1"/>
  <c r="G2295" i="4" a="1"/>
  <c r="G2295" i="4" s="1"/>
  <c r="F2295" i="4" a="1"/>
  <c r="F2295" i="4" s="1"/>
  <c r="N2295" i="4" s="1"/>
  <c r="E2295" i="4" a="1"/>
  <c r="E2295" i="4" s="1"/>
  <c r="B2295" i="4" a="1"/>
  <c r="B2295" i="4" s="1"/>
  <c r="L2295" i="4" s="1"/>
  <c r="A2296" i="4"/>
  <c r="E2296" i="4" l="1" a="1"/>
  <c r="E2296" i="4" s="1"/>
  <c r="H2296" i="4" a="1"/>
  <c r="H2296" i="4" s="1"/>
  <c r="C2296" i="4" a="1"/>
  <c r="C2296" i="4" s="1"/>
  <c r="G2296" i="4" a="1"/>
  <c r="G2296" i="4" s="1"/>
  <c r="B2296" i="4" a="1"/>
  <c r="B2296" i="4" s="1"/>
  <c r="F2296" i="4" a="1"/>
  <c r="F2296" i="4" s="1"/>
  <c r="N2296" i="4" s="1"/>
  <c r="D2296" i="4" a="1"/>
  <c r="D2296" i="4" s="1"/>
  <c r="I2296" i="4" a="1"/>
  <c r="I2296" i="4" s="1"/>
  <c r="O2296" i="4" s="1"/>
  <c r="A2297" i="4"/>
  <c r="M2296" i="4" l="1"/>
  <c r="L2296" i="4"/>
  <c r="H2297" i="4" a="1"/>
  <c r="H2297" i="4" s="1"/>
  <c r="B2297" i="4" a="1"/>
  <c r="B2297" i="4" s="1"/>
  <c r="L2297" i="4" s="1"/>
  <c r="G2297" i="4" a="1"/>
  <c r="G2297" i="4" s="1"/>
  <c r="F2297" i="4" a="1"/>
  <c r="F2297" i="4" s="1"/>
  <c r="E2297" i="4" a="1"/>
  <c r="E2297" i="4" s="1"/>
  <c r="D2297" i="4" a="1"/>
  <c r="D2297" i="4" s="1"/>
  <c r="M2297" i="4" s="1"/>
  <c r="I2297" i="4" a="1"/>
  <c r="I2297" i="4" s="1"/>
  <c r="O2297" i="4" s="1"/>
  <c r="C2297" i="4" a="1"/>
  <c r="C2297" i="4" s="1"/>
  <c r="A2298" i="4"/>
  <c r="N2297" i="4" l="1"/>
  <c r="I2298" i="4" a="1"/>
  <c r="I2298" i="4" s="1"/>
  <c r="O2298" i="4" s="1"/>
  <c r="D2298" i="4" a="1"/>
  <c r="D2298" i="4" s="1"/>
  <c r="M2298" i="4" s="1"/>
  <c r="H2298" i="4" a="1"/>
  <c r="H2298" i="4" s="1"/>
  <c r="C2298" i="4" a="1"/>
  <c r="C2298" i="4" s="1"/>
  <c r="B2298" i="4" a="1"/>
  <c r="B2298" i="4" s="1"/>
  <c r="L2298" i="4" s="1"/>
  <c r="G2298" i="4" a="1"/>
  <c r="G2298" i="4" s="1"/>
  <c r="F2298" i="4" a="1"/>
  <c r="F2298" i="4" s="1"/>
  <c r="N2298" i="4" s="1"/>
  <c r="E2298" i="4" a="1"/>
  <c r="E2298" i="4" s="1"/>
  <c r="A2299" i="4"/>
  <c r="I2299" i="4" l="1" a="1"/>
  <c r="I2299" i="4" s="1"/>
  <c r="O2299" i="4" s="1"/>
  <c r="D2299" i="4" a="1"/>
  <c r="D2299" i="4" s="1"/>
  <c r="M2299" i="4" s="1"/>
  <c r="C2299" i="4" a="1"/>
  <c r="C2299" i="4" s="1"/>
  <c r="F2299" i="4" a="1"/>
  <c r="F2299" i="4" s="1"/>
  <c r="N2299" i="4" s="1"/>
  <c r="H2299" i="4" a="1"/>
  <c r="H2299" i="4" s="1"/>
  <c r="G2299" i="4" a="1"/>
  <c r="G2299" i="4" s="1"/>
  <c r="E2299" i="4" a="1"/>
  <c r="E2299" i="4" s="1"/>
  <c r="B2299" i="4" a="1"/>
  <c r="B2299" i="4" s="1"/>
  <c r="L2299" i="4" s="1"/>
  <c r="A2300" i="4"/>
  <c r="G2300" i="4" l="1" a="1"/>
  <c r="G2300" i="4" s="1"/>
  <c r="F2300" i="4" a="1"/>
  <c r="F2300" i="4" s="1"/>
  <c r="N2300" i="4" s="1"/>
  <c r="E2300" i="4" a="1"/>
  <c r="E2300" i="4" s="1"/>
  <c r="I2300" i="4" a="1"/>
  <c r="I2300" i="4" s="1"/>
  <c r="O2300" i="4" s="1"/>
  <c r="D2300" i="4" a="1"/>
  <c r="D2300" i="4" s="1"/>
  <c r="M2300" i="4" s="1"/>
  <c r="H2300" i="4" a="1"/>
  <c r="H2300" i="4" s="1"/>
  <c r="C2300" i="4" a="1"/>
  <c r="C2300" i="4" s="1"/>
  <c r="B2300" i="4" a="1"/>
  <c r="B2300" i="4" s="1"/>
  <c r="L2300" i="4" s="1"/>
  <c r="A2301" i="4"/>
  <c r="E2301" i="4" l="1" a="1"/>
  <c r="E2301" i="4" s="1"/>
  <c r="H2301" i="4" a="1"/>
  <c r="H2301" i="4" s="1"/>
  <c r="C2301" i="4" a="1"/>
  <c r="C2301" i="4" s="1"/>
  <c r="G2301" i="4" a="1"/>
  <c r="G2301" i="4" s="1"/>
  <c r="F2301" i="4" a="1"/>
  <c r="F2301" i="4" s="1"/>
  <c r="N2301" i="4" s="1"/>
  <c r="I2301" i="4" a="1"/>
  <c r="I2301" i="4" s="1"/>
  <c r="O2301" i="4" s="1"/>
  <c r="D2301" i="4" a="1"/>
  <c r="D2301" i="4" s="1"/>
  <c r="M2301" i="4" s="1"/>
  <c r="B2301" i="4" a="1"/>
  <c r="B2301" i="4" s="1"/>
  <c r="L2301" i="4" s="1"/>
  <c r="A2302" i="4"/>
  <c r="G2302" i="4" l="1" a="1"/>
  <c r="G2302" i="4" s="1"/>
  <c r="H2302" i="4" a="1"/>
  <c r="H2302" i="4" s="1"/>
  <c r="B2302" i="4" a="1"/>
  <c r="B2302" i="4" s="1"/>
  <c r="F2302" i="4" a="1"/>
  <c r="F2302" i="4" s="1"/>
  <c r="N2302" i="4" s="1"/>
  <c r="E2302" i="4" a="1"/>
  <c r="E2302" i="4" s="1"/>
  <c r="D2302" i="4" a="1"/>
  <c r="D2302" i="4" s="1"/>
  <c r="C2302" i="4" a="1"/>
  <c r="C2302" i="4" s="1"/>
  <c r="I2302" i="4" a="1"/>
  <c r="I2302" i="4" s="1"/>
  <c r="O2302" i="4" s="1"/>
  <c r="A2303" i="4"/>
  <c r="M2302" i="4" l="1"/>
  <c r="L2302" i="4"/>
  <c r="E2303" i="4" a="1"/>
  <c r="E2303" i="4" s="1"/>
  <c r="D2303" i="4" a="1"/>
  <c r="D2303" i="4" s="1"/>
  <c r="M2303" i="4" s="1"/>
  <c r="C2303" i="4" a="1"/>
  <c r="C2303" i="4" s="1"/>
  <c r="I2303" i="4" a="1"/>
  <c r="I2303" i="4" s="1"/>
  <c r="O2303" i="4" s="1"/>
  <c r="B2303" i="4" a="1"/>
  <c r="B2303" i="4" s="1"/>
  <c r="L2303" i="4" s="1"/>
  <c r="H2303" i="4" a="1"/>
  <c r="H2303" i="4" s="1"/>
  <c r="G2303" i="4" a="1"/>
  <c r="G2303" i="4" s="1"/>
  <c r="F2303" i="4" a="1"/>
  <c r="F2303" i="4" s="1"/>
  <c r="A2304" i="4"/>
  <c r="H2304" i="4" l="1" a="1"/>
  <c r="H2304" i="4" s="1"/>
  <c r="C2304" i="4" a="1"/>
  <c r="C2304" i="4" s="1"/>
  <c r="B2304" i="4" a="1"/>
  <c r="B2304" i="4" s="1"/>
  <c r="L2304" i="4" s="1"/>
  <c r="G2304" i="4" a="1"/>
  <c r="G2304" i="4" s="1"/>
  <c r="F2304" i="4" a="1"/>
  <c r="F2304" i="4" s="1"/>
  <c r="E2304" i="4" a="1"/>
  <c r="E2304" i="4" s="1"/>
  <c r="D2304" i="4" a="1"/>
  <c r="D2304" i="4" s="1"/>
  <c r="M2304" i="4" s="1"/>
  <c r="I2304" i="4" a="1"/>
  <c r="I2304" i="4" s="1"/>
  <c r="O2304" i="4" s="1"/>
  <c r="A2305" i="4"/>
  <c r="N2303" i="4"/>
  <c r="N2304" i="4" l="1"/>
  <c r="I2305" i="4" a="1"/>
  <c r="I2305" i="4" s="1"/>
  <c r="O2305" i="4" s="1"/>
  <c r="G2305" i="4" a="1"/>
  <c r="G2305" i="4" s="1"/>
  <c r="F2305" i="4" a="1"/>
  <c r="F2305" i="4" s="1"/>
  <c r="N2305" i="4" s="1"/>
  <c r="H2305" i="4" a="1"/>
  <c r="H2305" i="4" s="1"/>
  <c r="D2305" i="4" a="1"/>
  <c r="D2305" i="4" s="1"/>
  <c r="M2305" i="4" s="1"/>
  <c r="C2305" i="4" a="1"/>
  <c r="C2305" i="4" s="1"/>
  <c r="B2305" i="4" a="1"/>
  <c r="B2305" i="4" s="1"/>
  <c r="L2305" i="4" s="1"/>
  <c r="E2305" i="4" a="1"/>
  <c r="E2305" i="4" s="1"/>
  <c r="A2306" i="4"/>
  <c r="G2306" i="4" l="1" a="1"/>
  <c r="G2306" i="4" s="1"/>
  <c r="E2306" i="4" a="1"/>
  <c r="E2306" i="4" s="1"/>
  <c r="I2306" i="4" a="1"/>
  <c r="I2306" i="4" s="1"/>
  <c r="O2306" i="4" s="1"/>
  <c r="H2306" i="4" a="1"/>
  <c r="H2306" i="4" s="1"/>
  <c r="F2306" i="4" a="1"/>
  <c r="F2306" i="4" s="1"/>
  <c r="N2306" i="4" s="1"/>
  <c r="D2306" i="4" a="1"/>
  <c r="D2306" i="4" s="1"/>
  <c r="M2306" i="4" s="1"/>
  <c r="C2306" i="4" a="1"/>
  <c r="C2306" i="4" s="1"/>
  <c r="B2306" i="4" a="1"/>
  <c r="B2306" i="4" s="1"/>
  <c r="L2306" i="4" s="1"/>
  <c r="A2307" i="4"/>
  <c r="I2307" i="4" l="1" a="1"/>
  <c r="I2307" i="4" s="1"/>
  <c r="O2307" i="4" s="1"/>
  <c r="C2307" i="4" a="1"/>
  <c r="C2307" i="4" s="1"/>
  <c r="H2307" i="4" a="1"/>
  <c r="H2307" i="4" s="1"/>
  <c r="B2307" i="4" a="1"/>
  <c r="B2307" i="4" s="1"/>
  <c r="L2307" i="4" s="1"/>
  <c r="G2307" i="4" a="1"/>
  <c r="G2307" i="4" s="1"/>
  <c r="F2307" i="4" a="1"/>
  <c r="F2307" i="4" s="1"/>
  <c r="N2307" i="4" s="1"/>
  <c r="E2307" i="4" a="1"/>
  <c r="E2307" i="4" s="1"/>
  <c r="D2307" i="4" a="1"/>
  <c r="D2307" i="4" s="1"/>
  <c r="M2307" i="4" s="1"/>
  <c r="A2308" i="4"/>
  <c r="D2308" i="4" l="1" a="1"/>
  <c r="D2308" i="4" s="1"/>
  <c r="H2308" i="4" a="1"/>
  <c r="H2308" i="4" s="1"/>
  <c r="G2308" i="4" a="1"/>
  <c r="G2308" i="4" s="1"/>
  <c r="E2308" i="4" a="1"/>
  <c r="E2308" i="4" s="1"/>
  <c r="C2308" i="4" a="1"/>
  <c r="C2308" i="4" s="1"/>
  <c r="B2308" i="4" a="1"/>
  <c r="B2308" i="4" s="1"/>
  <c r="L2308" i="4" s="1"/>
  <c r="I2308" i="4" a="1"/>
  <c r="I2308" i="4" s="1"/>
  <c r="O2308" i="4" s="1"/>
  <c r="F2308" i="4" a="1"/>
  <c r="F2308" i="4" s="1"/>
  <c r="N2308" i="4" s="1"/>
  <c r="A2309" i="4"/>
  <c r="I2309" i="4" l="1" a="1"/>
  <c r="I2309" i="4" s="1"/>
  <c r="O2309" i="4" s="1"/>
  <c r="C2309" i="4" a="1"/>
  <c r="C2309" i="4" s="1"/>
  <c r="G2309" i="4" a="1"/>
  <c r="G2309" i="4" s="1"/>
  <c r="F2309" i="4" a="1"/>
  <c r="F2309" i="4" s="1"/>
  <c r="E2309" i="4" a="1"/>
  <c r="E2309" i="4" s="1"/>
  <c r="D2309" i="4" a="1"/>
  <c r="D2309" i="4" s="1"/>
  <c r="M2309" i="4" s="1"/>
  <c r="B2309" i="4" a="1"/>
  <c r="B2309" i="4" s="1"/>
  <c r="L2309" i="4" s="1"/>
  <c r="H2309" i="4" a="1"/>
  <c r="H2309" i="4" s="1"/>
  <c r="A2310" i="4"/>
  <c r="M2308" i="4"/>
  <c r="N2309" i="4" l="1"/>
  <c r="H2310" i="4" a="1"/>
  <c r="H2310" i="4" s="1"/>
  <c r="F2310" i="4" a="1"/>
  <c r="F2310" i="4" s="1"/>
  <c r="N2310" i="4" s="1"/>
  <c r="E2310" i="4" a="1"/>
  <c r="E2310" i="4" s="1"/>
  <c r="I2310" i="4" a="1"/>
  <c r="I2310" i="4" s="1"/>
  <c r="O2310" i="4" s="1"/>
  <c r="G2310" i="4" a="1"/>
  <c r="G2310" i="4" s="1"/>
  <c r="D2310" i="4" a="1"/>
  <c r="D2310" i="4" s="1"/>
  <c r="M2310" i="4" s="1"/>
  <c r="C2310" i="4" a="1"/>
  <c r="C2310" i="4" s="1"/>
  <c r="B2310" i="4" a="1"/>
  <c r="B2310" i="4" s="1"/>
  <c r="L2310" i="4" s="1"/>
  <c r="A2311" i="4"/>
  <c r="G2311" i="4" l="1" a="1"/>
  <c r="G2311" i="4" s="1"/>
  <c r="E2311" i="4" a="1"/>
  <c r="E2311" i="4" s="1"/>
  <c r="D2311" i="4" a="1"/>
  <c r="D2311" i="4" s="1"/>
  <c r="M2311" i="4" s="1"/>
  <c r="B2311" i="4" a="1"/>
  <c r="B2311" i="4" s="1"/>
  <c r="L2311" i="4" s="1"/>
  <c r="I2311" i="4" a="1"/>
  <c r="I2311" i="4" s="1"/>
  <c r="O2311" i="4" s="1"/>
  <c r="H2311" i="4" a="1"/>
  <c r="H2311" i="4" s="1"/>
  <c r="F2311" i="4" a="1"/>
  <c r="F2311" i="4" s="1"/>
  <c r="N2311" i="4" s="1"/>
  <c r="C2311" i="4" a="1"/>
  <c r="C2311" i="4" s="1"/>
  <c r="A2312" i="4"/>
  <c r="F2312" i="4" l="1" a="1"/>
  <c r="F2312" i="4" s="1"/>
  <c r="N2312" i="4" s="1"/>
  <c r="I2312" i="4" a="1"/>
  <c r="I2312" i="4" s="1"/>
  <c r="O2312" i="4" s="1"/>
  <c r="C2312" i="4" a="1"/>
  <c r="C2312" i="4" s="1"/>
  <c r="H2312" i="4" a="1"/>
  <c r="H2312" i="4" s="1"/>
  <c r="B2312" i="4" a="1"/>
  <c r="B2312" i="4" s="1"/>
  <c r="L2312" i="4" s="1"/>
  <c r="E2312" i="4" a="1"/>
  <c r="E2312" i="4" s="1"/>
  <c r="D2312" i="4" a="1"/>
  <c r="D2312" i="4" s="1"/>
  <c r="G2312" i="4" a="1"/>
  <c r="G2312" i="4" s="1"/>
  <c r="A2313" i="4"/>
  <c r="M2312" i="4" l="1"/>
  <c r="D2313" i="4" a="1"/>
  <c r="D2313" i="4" s="1"/>
  <c r="M2313" i="4" s="1"/>
  <c r="G2313" i="4" a="1"/>
  <c r="G2313" i="4" s="1"/>
  <c r="F2313" i="4" a="1"/>
  <c r="F2313" i="4" s="1"/>
  <c r="N2313" i="4" s="1"/>
  <c r="E2313" i="4" a="1"/>
  <c r="E2313" i="4" s="1"/>
  <c r="C2313" i="4" a="1"/>
  <c r="C2313" i="4" s="1"/>
  <c r="B2313" i="4" a="1"/>
  <c r="B2313" i="4" s="1"/>
  <c r="L2313" i="4" s="1"/>
  <c r="I2313" i="4" a="1"/>
  <c r="I2313" i="4" s="1"/>
  <c r="O2313" i="4" s="1"/>
  <c r="H2313" i="4" a="1"/>
  <c r="H2313" i="4" s="1"/>
  <c r="A2314" i="4"/>
  <c r="I2314" i="4" l="1" a="1"/>
  <c r="I2314" i="4" s="1"/>
  <c r="O2314" i="4" s="1"/>
  <c r="B2314" i="4" a="1"/>
  <c r="B2314" i="4" s="1"/>
  <c r="L2314" i="4" s="1"/>
  <c r="F2314" i="4" a="1"/>
  <c r="F2314" i="4" s="1"/>
  <c r="N2314" i="4" s="1"/>
  <c r="H2314" i="4" a="1"/>
  <c r="H2314" i="4" s="1"/>
  <c r="G2314" i="4" a="1"/>
  <c r="G2314" i="4" s="1"/>
  <c r="E2314" i="4" a="1"/>
  <c r="E2314" i="4" s="1"/>
  <c r="D2314" i="4" a="1"/>
  <c r="D2314" i="4" s="1"/>
  <c r="M2314" i="4" s="1"/>
  <c r="C2314" i="4" a="1"/>
  <c r="C2314" i="4" s="1"/>
  <c r="A2315" i="4"/>
  <c r="E2315" i="4" l="1" a="1"/>
  <c r="E2315" i="4" s="1"/>
  <c r="B2315" i="4" a="1"/>
  <c r="B2315" i="4" s="1"/>
  <c r="L2315" i="4" s="1"/>
  <c r="I2315" i="4" a="1"/>
  <c r="I2315" i="4" s="1"/>
  <c r="O2315" i="4" s="1"/>
  <c r="H2315" i="4" a="1"/>
  <c r="H2315" i="4" s="1"/>
  <c r="G2315" i="4" a="1"/>
  <c r="G2315" i="4" s="1"/>
  <c r="F2315" i="4" a="1"/>
  <c r="F2315" i="4" s="1"/>
  <c r="N2315" i="4" s="1"/>
  <c r="D2315" i="4" a="1"/>
  <c r="D2315" i="4" s="1"/>
  <c r="M2315" i="4" s="1"/>
  <c r="C2315" i="4" a="1"/>
  <c r="C2315" i="4" s="1"/>
  <c r="A2316" i="4"/>
  <c r="F2316" i="4" l="1" a="1"/>
  <c r="F2316" i="4" s="1"/>
  <c r="N2316" i="4" s="1"/>
  <c r="C2316" i="4" a="1"/>
  <c r="C2316" i="4" s="1"/>
  <c r="I2316" i="4" a="1"/>
  <c r="I2316" i="4" s="1"/>
  <c r="O2316" i="4" s="1"/>
  <c r="B2316" i="4" a="1"/>
  <c r="B2316" i="4" s="1"/>
  <c r="L2316" i="4" s="1"/>
  <c r="D2316" i="4" a="1"/>
  <c r="D2316" i="4" s="1"/>
  <c r="M2316" i="4" s="1"/>
  <c r="H2316" i="4" a="1"/>
  <c r="H2316" i="4" s="1"/>
  <c r="G2316" i="4" a="1"/>
  <c r="G2316" i="4" s="1"/>
  <c r="E2316" i="4" a="1"/>
  <c r="E2316" i="4" s="1"/>
  <c r="A2317" i="4"/>
  <c r="D2317" i="4" l="1" a="1"/>
  <c r="D2317" i="4" s="1"/>
  <c r="M2317" i="4" s="1"/>
  <c r="B2317" i="4" a="1"/>
  <c r="B2317" i="4" s="1"/>
  <c r="L2317" i="4" s="1"/>
  <c r="G2317" i="4" a="1"/>
  <c r="G2317" i="4" s="1"/>
  <c r="E2317" i="4" a="1"/>
  <c r="E2317" i="4" s="1"/>
  <c r="C2317" i="4" a="1"/>
  <c r="C2317" i="4" s="1"/>
  <c r="I2317" i="4" a="1"/>
  <c r="I2317" i="4" s="1"/>
  <c r="O2317" i="4" s="1"/>
  <c r="H2317" i="4" a="1"/>
  <c r="H2317" i="4" s="1"/>
  <c r="F2317" i="4" a="1"/>
  <c r="F2317" i="4" s="1"/>
  <c r="N2317" i="4" s="1"/>
  <c r="A2318" i="4"/>
  <c r="B2318" i="4" l="1" a="1"/>
  <c r="B2318" i="4" s="1"/>
  <c r="L2318" i="4" s="1"/>
  <c r="F2318" i="4" a="1"/>
  <c r="F2318" i="4" s="1"/>
  <c r="N2318" i="4" s="1"/>
  <c r="E2318" i="4" a="1"/>
  <c r="E2318" i="4" s="1"/>
  <c r="G2318" i="4" a="1"/>
  <c r="G2318" i="4" s="1"/>
  <c r="D2318" i="4" a="1"/>
  <c r="D2318" i="4" s="1"/>
  <c r="M2318" i="4" s="1"/>
  <c r="C2318" i="4" a="1"/>
  <c r="C2318" i="4" s="1"/>
  <c r="I2318" i="4" a="1"/>
  <c r="I2318" i="4" s="1"/>
  <c r="O2318" i="4" s="1"/>
  <c r="H2318" i="4" a="1"/>
  <c r="H2318" i="4" s="1"/>
  <c r="A2319" i="4"/>
  <c r="H2319" i="4" l="1" a="1"/>
  <c r="H2319" i="4" s="1"/>
  <c r="C2319" i="4" a="1"/>
  <c r="C2319" i="4" s="1"/>
  <c r="B2319" i="4" a="1"/>
  <c r="B2319" i="4" s="1"/>
  <c r="L2319" i="4" s="1"/>
  <c r="G2319" i="4" a="1"/>
  <c r="G2319" i="4" s="1"/>
  <c r="F2319" i="4" a="1"/>
  <c r="F2319" i="4" s="1"/>
  <c r="N2319" i="4" s="1"/>
  <c r="E2319" i="4" a="1"/>
  <c r="E2319" i="4" s="1"/>
  <c r="D2319" i="4" a="1"/>
  <c r="D2319" i="4" s="1"/>
  <c r="M2319" i="4" s="1"/>
  <c r="I2319" i="4" a="1"/>
  <c r="I2319" i="4" s="1"/>
  <c r="O2319" i="4" s="1"/>
  <c r="A2320" i="4"/>
  <c r="H2320" i="4" l="1" a="1"/>
  <c r="H2320" i="4" s="1"/>
  <c r="F2320" i="4" a="1"/>
  <c r="F2320" i="4" s="1"/>
  <c r="N2320" i="4" s="1"/>
  <c r="I2320" i="4" a="1"/>
  <c r="I2320" i="4" s="1"/>
  <c r="O2320" i="4" s="1"/>
  <c r="G2320" i="4" a="1"/>
  <c r="G2320" i="4" s="1"/>
  <c r="E2320" i="4" a="1"/>
  <c r="E2320" i="4" s="1"/>
  <c r="D2320" i="4" a="1"/>
  <c r="D2320" i="4" s="1"/>
  <c r="C2320" i="4" a="1"/>
  <c r="C2320" i="4" s="1"/>
  <c r="B2320" i="4" a="1"/>
  <c r="B2320" i="4" s="1"/>
  <c r="A2321" i="4"/>
  <c r="L2320" i="4" l="1"/>
  <c r="M2320" i="4"/>
  <c r="F2321" i="4" a="1"/>
  <c r="F2321" i="4" s="1"/>
  <c r="I2321" i="4" a="1"/>
  <c r="I2321" i="4" s="1"/>
  <c r="O2321" i="4" s="1"/>
  <c r="D2321" i="4" a="1"/>
  <c r="D2321" i="4" s="1"/>
  <c r="M2321" i="4" s="1"/>
  <c r="H2321" i="4" a="1"/>
  <c r="H2321" i="4" s="1"/>
  <c r="G2321" i="4" a="1"/>
  <c r="G2321" i="4" s="1"/>
  <c r="E2321" i="4" a="1"/>
  <c r="E2321" i="4" s="1"/>
  <c r="C2321" i="4" a="1"/>
  <c r="C2321" i="4" s="1"/>
  <c r="B2321" i="4" a="1"/>
  <c r="B2321" i="4" s="1"/>
  <c r="L2321" i="4" s="1"/>
  <c r="A2322" i="4"/>
  <c r="N2321" i="4" l="1"/>
  <c r="D2322" i="4" a="1"/>
  <c r="D2322" i="4" s="1"/>
  <c r="M2322" i="4" s="1"/>
  <c r="G2322" i="4" a="1"/>
  <c r="G2322" i="4" s="1"/>
  <c r="B2322" i="4" a="1"/>
  <c r="B2322" i="4" s="1"/>
  <c r="L2322" i="4" s="1"/>
  <c r="I2322" i="4" a="1"/>
  <c r="I2322" i="4" s="1"/>
  <c r="O2322" i="4" s="1"/>
  <c r="H2322" i="4" a="1"/>
  <c r="H2322" i="4" s="1"/>
  <c r="F2322" i="4" a="1"/>
  <c r="F2322" i="4" s="1"/>
  <c r="N2322" i="4" s="1"/>
  <c r="E2322" i="4" a="1"/>
  <c r="E2322" i="4" s="1"/>
  <c r="C2322" i="4" a="1"/>
  <c r="C2322" i="4" s="1"/>
  <c r="A2323" i="4"/>
  <c r="E2323" i="4" l="1" a="1"/>
  <c r="E2323" i="4" s="1"/>
  <c r="C2323" i="4" a="1"/>
  <c r="C2323" i="4" s="1"/>
  <c r="B2323" i="4" a="1"/>
  <c r="B2323" i="4" s="1"/>
  <c r="L2323" i="4" s="1"/>
  <c r="I2323" i="4" a="1"/>
  <c r="I2323" i="4" s="1"/>
  <c r="O2323" i="4" s="1"/>
  <c r="H2323" i="4" a="1"/>
  <c r="H2323" i="4" s="1"/>
  <c r="G2323" i="4" a="1"/>
  <c r="G2323" i="4" s="1"/>
  <c r="F2323" i="4" a="1"/>
  <c r="F2323" i="4" s="1"/>
  <c r="N2323" i="4" s="1"/>
  <c r="D2323" i="4" a="1"/>
  <c r="D2323" i="4" s="1"/>
  <c r="M2323" i="4" s="1"/>
  <c r="A2324" i="4"/>
  <c r="I2324" i="4" l="1" a="1"/>
  <c r="I2324" i="4" s="1"/>
  <c r="O2324" i="4" s="1"/>
  <c r="C2324" i="4" a="1"/>
  <c r="C2324" i="4" s="1"/>
  <c r="H2324" i="4" a="1"/>
  <c r="H2324" i="4" s="1"/>
  <c r="E2324" i="4" a="1"/>
  <c r="E2324" i="4" s="1"/>
  <c r="D2324" i="4" a="1"/>
  <c r="D2324" i="4" s="1"/>
  <c r="M2324" i="4" s="1"/>
  <c r="B2324" i="4" a="1"/>
  <c r="B2324" i="4" s="1"/>
  <c r="L2324" i="4" s="1"/>
  <c r="G2324" i="4" a="1"/>
  <c r="G2324" i="4" s="1"/>
  <c r="F2324" i="4" a="1"/>
  <c r="F2324" i="4" s="1"/>
  <c r="N2324" i="4" s="1"/>
  <c r="A2325" i="4"/>
  <c r="H2325" i="4" l="1" a="1"/>
  <c r="H2325" i="4" s="1"/>
  <c r="F2325" i="4" a="1"/>
  <c r="F2325" i="4" s="1"/>
  <c r="N2325" i="4" s="1"/>
  <c r="E2325" i="4" a="1"/>
  <c r="E2325" i="4" s="1"/>
  <c r="D2325" i="4" a="1"/>
  <c r="D2325" i="4" s="1"/>
  <c r="M2325" i="4" s="1"/>
  <c r="C2325" i="4" a="1"/>
  <c r="C2325" i="4" s="1"/>
  <c r="B2325" i="4" a="1"/>
  <c r="B2325" i="4" s="1"/>
  <c r="L2325" i="4" s="1"/>
  <c r="I2325" i="4" a="1"/>
  <c r="I2325" i="4" s="1"/>
  <c r="O2325" i="4" s="1"/>
  <c r="G2325" i="4" a="1"/>
  <c r="G2325" i="4" s="1"/>
  <c r="A2326" i="4"/>
  <c r="D2326" i="4" l="1" a="1"/>
  <c r="D2326" i="4" s="1"/>
  <c r="I2326" i="4" a="1"/>
  <c r="I2326" i="4" s="1"/>
  <c r="O2326" i="4" s="1"/>
  <c r="C2326" i="4" a="1"/>
  <c r="C2326" i="4" s="1"/>
  <c r="G2326" i="4" a="1"/>
  <c r="G2326" i="4" s="1"/>
  <c r="F2326" i="4" a="1"/>
  <c r="F2326" i="4" s="1"/>
  <c r="N2326" i="4" s="1"/>
  <c r="E2326" i="4" a="1"/>
  <c r="E2326" i="4" s="1"/>
  <c r="B2326" i="4" a="1"/>
  <c r="B2326" i="4" s="1"/>
  <c r="H2326" i="4" a="1"/>
  <c r="H2326" i="4" s="1"/>
  <c r="A2327" i="4"/>
  <c r="L2326" i="4" l="1"/>
  <c r="D2327" i="4" a="1"/>
  <c r="D2327" i="4" s="1"/>
  <c r="M2327" i="4" s="1"/>
  <c r="G2327" i="4" a="1"/>
  <c r="G2327" i="4" s="1"/>
  <c r="H2327" i="4" a="1"/>
  <c r="H2327" i="4" s="1"/>
  <c r="F2327" i="4" a="1"/>
  <c r="F2327" i="4" s="1"/>
  <c r="E2327" i="4" a="1"/>
  <c r="E2327" i="4" s="1"/>
  <c r="C2327" i="4" a="1"/>
  <c r="C2327" i="4" s="1"/>
  <c r="B2327" i="4" a="1"/>
  <c r="B2327" i="4" s="1"/>
  <c r="L2327" i="4" s="1"/>
  <c r="I2327" i="4" a="1"/>
  <c r="I2327" i="4" s="1"/>
  <c r="O2327" i="4" s="1"/>
  <c r="A2328" i="4"/>
  <c r="M2326" i="4"/>
  <c r="N2327" i="4" l="1"/>
  <c r="I2328" i="4" a="1"/>
  <c r="I2328" i="4" s="1"/>
  <c r="O2328" i="4" s="1"/>
  <c r="H2328" i="4" a="1"/>
  <c r="H2328" i="4" s="1"/>
  <c r="B2328" i="4" a="1"/>
  <c r="B2328" i="4" s="1"/>
  <c r="L2328" i="4" s="1"/>
  <c r="E2328" i="4" a="1"/>
  <c r="E2328" i="4" s="1"/>
  <c r="D2328" i="4" a="1"/>
  <c r="D2328" i="4" s="1"/>
  <c r="M2328" i="4" s="1"/>
  <c r="G2328" i="4" a="1"/>
  <c r="G2328" i="4" s="1"/>
  <c r="F2328" i="4" a="1"/>
  <c r="F2328" i="4" s="1"/>
  <c r="N2328" i="4" s="1"/>
  <c r="C2328" i="4" a="1"/>
  <c r="C2328" i="4" s="1"/>
  <c r="A2329" i="4"/>
  <c r="H2329" i="4" l="1" a="1"/>
  <c r="H2329" i="4" s="1"/>
  <c r="F2329" i="4" a="1"/>
  <c r="F2329" i="4" s="1"/>
  <c r="N2329" i="4" s="1"/>
  <c r="G2329" i="4" a="1"/>
  <c r="G2329" i="4" s="1"/>
  <c r="D2329" i="4" a="1"/>
  <c r="D2329" i="4" s="1"/>
  <c r="M2329" i="4" s="1"/>
  <c r="B2329" i="4" a="1"/>
  <c r="B2329" i="4" s="1"/>
  <c r="L2329" i="4" s="1"/>
  <c r="I2329" i="4" a="1"/>
  <c r="I2329" i="4" s="1"/>
  <c r="O2329" i="4" s="1"/>
  <c r="E2329" i="4" a="1"/>
  <c r="E2329" i="4" s="1"/>
  <c r="C2329" i="4" a="1"/>
  <c r="C2329" i="4" s="1"/>
  <c r="A2330" i="4"/>
  <c r="G2330" i="4" l="1" a="1"/>
  <c r="G2330" i="4" s="1"/>
  <c r="D2330" i="4" a="1"/>
  <c r="D2330" i="4" s="1"/>
  <c r="M2330" i="4" s="1"/>
  <c r="C2330" i="4" a="1"/>
  <c r="C2330" i="4" s="1"/>
  <c r="H2330" i="4" a="1"/>
  <c r="H2330" i="4" s="1"/>
  <c r="E2330" i="4" a="1"/>
  <c r="E2330" i="4" s="1"/>
  <c r="B2330" i="4" a="1"/>
  <c r="B2330" i="4" s="1"/>
  <c r="L2330" i="4" s="1"/>
  <c r="F2330" i="4" a="1"/>
  <c r="F2330" i="4" s="1"/>
  <c r="N2330" i="4" s="1"/>
  <c r="I2330" i="4" a="1"/>
  <c r="I2330" i="4" s="1"/>
  <c r="O2330" i="4" s="1"/>
  <c r="A2331" i="4"/>
  <c r="D2331" i="4" l="1" a="1"/>
  <c r="D2331" i="4" s="1"/>
  <c r="M2331" i="4" s="1"/>
  <c r="B2331" i="4" a="1"/>
  <c r="B2331" i="4" s="1"/>
  <c r="L2331" i="4" s="1"/>
  <c r="G2331" i="4" a="1"/>
  <c r="G2331" i="4" s="1"/>
  <c r="I2331" i="4" a="1"/>
  <c r="I2331" i="4" s="1"/>
  <c r="O2331" i="4" s="1"/>
  <c r="E2331" i="4" a="1"/>
  <c r="E2331" i="4" s="1"/>
  <c r="H2331" i="4" a="1"/>
  <c r="H2331" i="4" s="1"/>
  <c r="F2331" i="4" a="1"/>
  <c r="F2331" i="4" s="1"/>
  <c r="N2331" i="4" s="1"/>
  <c r="C2331" i="4" a="1"/>
  <c r="C2331" i="4" s="1"/>
  <c r="A2332" i="4"/>
  <c r="B2332" i="4" l="1" a="1"/>
  <c r="B2332" i="4" s="1"/>
  <c r="E2332" i="4" a="1"/>
  <c r="E2332" i="4" s="1"/>
  <c r="D2332" i="4" a="1"/>
  <c r="D2332" i="4" s="1"/>
  <c r="I2332" i="4" a="1"/>
  <c r="I2332" i="4" s="1"/>
  <c r="O2332" i="4" s="1"/>
  <c r="F2332" i="4" a="1"/>
  <c r="F2332" i="4" s="1"/>
  <c r="N2332" i="4" s="1"/>
  <c r="C2332" i="4" a="1"/>
  <c r="C2332" i="4" s="1"/>
  <c r="H2332" i="4" a="1"/>
  <c r="H2332" i="4" s="1"/>
  <c r="G2332" i="4" a="1"/>
  <c r="G2332" i="4" s="1"/>
  <c r="A2333" i="4"/>
  <c r="M2332" i="4" l="1"/>
  <c r="E2333" i="4" a="1"/>
  <c r="E2333" i="4" s="1"/>
  <c r="C2333" i="4" a="1"/>
  <c r="C2333" i="4" s="1"/>
  <c r="G2333" i="4" a="1"/>
  <c r="G2333" i="4" s="1"/>
  <c r="B2333" i="4" a="1"/>
  <c r="B2333" i="4" s="1"/>
  <c r="L2333" i="4" s="1"/>
  <c r="F2333" i="4" a="1"/>
  <c r="F2333" i="4" s="1"/>
  <c r="I2333" i="4" a="1"/>
  <c r="I2333" i="4" s="1"/>
  <c r="O2333" i="4" s="1"/>
  <c r="H2333" i="4" a="1"/>
  <c r="H2333" i="4" s="1"/>
  <c r="D2333" i="4" a="1"/>
  <c r="D2333" i="4" s="1"/>
  <c r="M2333" i="4" s="1"/>
  <c r="A2334" i="4"/>
  <c r="L2332" i="4"/>
  <c r="N2333" i="4" l="1"/>
  <c r="H2334" i="4" a="1"/>
  <c r="H2334" i="4" s="1"/>
  <c r="F2334" i="4" a="1"/>
  <c r="F2334" i="4" s="1"/>
  <c r="N2334" i="4" s="1"/>
  <c r="E2334" i="4" a="1"/>
  <c r="E2334" i="4" s="1"/>
  <c r="B2334" i="4" a="1"/>
  <c r="B2334" i="4" s="1"/>
  <c r="L2334" i="4" s="1"/>
  <c r="I2334" i="4" a="1"/>
  <c r="I2334" i="4" s="1"/>
  <c r="O2334" i="4" s="1"/>
  <c r="C2334" i="4" a="1"/>
  <c r="C2334" i="4" s="1"/>
  <c r="G2334" i="4" a="1"/>
  <c r="G2334" i="4" s="1"/>
  <c r="D2334" i="4" a="1"/>
  <c r="D2334" i="4" s="1"/>
  <c r="M2334" i="4" s="1"/>
  <c r="A2335" i="4"/>
  <c r="I2335" i="4" l="1" a="1"/>
  <c r="I2335" i="4" s="1"/>
  <c r="O2335" i="4" s="1"/>
  <c r="C2335" i="4" a="1"/>
  <c r="C2335" i="4" s="1"/>
  <c r="H2335" i="4" a="1"/>
  <c r="H2335" i="4" s="1"/>
  <c r="D2335" i="4" a="1"/>
  <c r="D2335" i="4" s="1"/>
  <c r="M2335" i="4" s="1"/>
  <c r="G2335" i="4" a="1"/>
  <c r="G2335" i="4" s="1"/>
  <c r="F2335" i="4" a="1"/>
  <c r="F2335" i="4" s="1"/>
  <c r="N2335" i="4" s="1"/>
  <c r="E2335" i="4" a="1"/>
  <c r="E2335" i="4" s="1"/>
  <c r="B2335" i="4" a="1"/>
  <c r="B2335" i="4" s="1"/>
  <c r="L2335" i="4" s="1"/>
  <c r="A2336" i="4"/>
  <c r="I2336" i="4" l="1" a="1"/>
  <c r="I2336" i="4" s="1"/>
  <c r="O2336" i="4" s="1"/>
  <c r="C2336" i="4" a="1"/>
  <c r="C2336" i="4" s="1"/>
  <c r="F2336" i="4" a="1"/>
  <c r="F2336" i="4" s="1"/>
  <c r="N2336" i="4" s="1"/>
  <c r="D2336" i="4" a="1"/>
  <c r="D2336" i="4" s="1"/>
  <c r="M2336" i="4" s="1"/>
  <c r="B2336" i="4" a="1"/>
  <c r="B2336" i="4" s="1"/>
  <c r="L2336" i="4" s="1"/>
  <c r="H2336" i="4" a="1"/>
  <c r="H2336" i="4" s="1"/>
  <c r="G2336" i="4" a="1"/>
  <c r="G2336" i="4" s="1"/>
  <c r="E2336" i="4" a="1"/>
  <c r="E2336" i="4" s="1"/>
  <c r="A2337" i="4"/>
  <c r="G2337" i="4" l="1" a="1"/>
  <c r="G2337" i="4" s="1"/>
  <c r="E2337" i="4" a="1"/>
  <c r="E2337" i="4" s="1"/>
  <c r="D2337" i="4" a="1"/>
  <c r="D2337" i="4" s="1"/>
  <c r="M2337" i="4" s="1"/>
  <c r="C2337" i="4" a="1"/>
  <c r="C2337" i="4" s="1"/>
  <c r="B2337" i="4" a="1"/>
  <c r="B2337" i="4" s="1"/>
  <c r="L2337" i="4" s="1"/>
  <c r="H2337" i="4" a="1"/>
  <c r="H2337" i="4" s="1"/>
  <c r="F2337" i="4" a="1"/>
  <c r="F2337" i="4" s="1"/>
  <c r="N2337" i="4" s="1"/>
  <c r="I2337" i="4" a="1"/>
  <c r="I2337" i="4" s="1"/>
  <c r="O2337" i="4" s="1"/>
  <c r="A2338" i="4"/>
  <c r="E2338" i="4" l="1" a="1"/>
  <c r="E2338" i="4" s="1"/>
  <c r="I2338" i="4" a="1"/>
  <c r="I2338" i="4" s="1"/>
  <c r="O2338" i="4" s="1"/>
  <c r="B2338" i="4" a="1"/>
  <c r="B2338" i="4" s="1"/>
  <c r="H2338" i="4" a="1"/>
  <c r="H2338" i="4" s="1"/>
  <c r="D2338" i="4" a="1"/>
  <c r="D2338" i="4" s="1"/>
  <c r="C2338" i="4" a="1"/>
  <c r="C2338" i="4" s="1"/>
  <c r="G2338" i="4" a="1"/>
  <c r="G2338" i="4" s="1"/>
  <c r="F2338" i="4" a="1"/>
  <c r="F2338" i="4" s="1"/>
  <c r="N2338" i="4" s="1"/>
  <c r="A2339" i="4"/>
  <c r="H2339" i="4" l="1" a="1"/>
  <c r="H2339" i="4" s="1"/>
  <c r="F2339" i="4" a="1"/>
  <c r="F2339" i="4" s="1"/>
  <c r="I2339" i="4" a="1"/>
  <c r="I2339" i="4" s="1"/>
  <c r="O2339" i="4" s="1"/>
  <c r="E2339" i="4" a="1"/>
  <c r="E2339" i="4" s="1"/>
  <c r="D2339" i="4" a="1"/>
  <c r="D2339" i="4" s="1"/>
  <c r="M2339" i="4" s="1"/>
  <c r="G2339" i="4" a="1"/>
  <c r="G2339" i="4" s="1"/>
  <c r="C2339" i="4" a="1"/>
  <c r="C2339" i="4" s="1"/>
  <c r="B2339" i="4" a="1"/>
  <c r="B2339" i="4" s="1"/>
  <c r="L2339" i="4" s="1"/>
  <c r="A2340" i="4"/>
  <c r="M2338" i="4"/>
  <c r="L2338" i="4"/>
  <c r="I2340" i="4" l="1" a="1"/>
  <c r="I2340" i="4" s="1"/>
  <c r="O2340" i="4" s="1"/>
  <c r="C2340" i="4" a="1"/>
  <c r="C2340" i="4" s="1"/>
  <c r="F2340" i="4" a="1"/>
  <c r="F2340" i="4" s="1"/>
  <c r="N2340" i="4" s="1"/>
  <c r="E2340" i="4" a="1"/>
  <c r="E2340" i="4" s="1"/>
  <c r="H2340" i="4" a="1"/>
  <c r="H2340" i="4" s="1"/>
  <c r="G2340" i="4" a="1"/>
  <c r="G2340" i="4" s="1"/>
  <c r="D2340" i="4" a="1"/>
  <c r="D2340" i="4" s="1"/>
  <c r="M2340" i="4" s="1"/>
  <c r="B2340" i="4" a="1"/>
  <c r="B2340" i="4" s="1"/>
  <c r="L2340" i="4" s="1"/>
  <c r="A2341" i="4"/>
  <c r="N2339" i="4"/>
  <c r="D2341" i="4" l="1" a="1"/>
  <c r="D2341" i="4" s="1"/>
  <c r="M2341" i="4" s="1"/>
  <c r="B2341" i="4" a="1"/>
  <c r="B2341" i="4" s="1"/>
  <c r="L2341" i="4" s="1"/>
  <c r="G2341" i="4" a="1"/>
  <c r="G2341" i="4" s="1"/>
  <c r="C2341" i="4" a="1"/>
  <c r="C2341" i="4" s="1"/>
  <c r="H2341" i="4" a="1"/>
  <c r="H2341" i="4" s="1"/>
  <c r="F2341" i="4" a="1"/>
  <c r="F2341" i="4" s="1"/>
  <c r="N2341" i="4" s="1"/>
  <c r="E2341" i="4" a="1"/>
  <c r="E2341" i="4" s="1"/>
  <c r="I2341" i="4" a="1"/>
  <c r="I2341" i="4" s="1"/>
  <c r="O2341" i="4" s="1"/>
  <c r="A2342" i="4"/>
  <c r="H2342" i="4" l="1" a="1"/>
  <c r="H2342" i="4" s="1"/>
  <c r="F2342" i="4" a="1"/>
  <c r="F2342" i="4" s="1"/>
  <c r="E2342" i="4" a="1"/>
  <c r="E2342" i="4" s="1"/>
  <c r="C2342" i="4" a="1"/>
  <c r="C2342" i="4" s="1"/>
  <c r="I2342" i="4" a="1"/>
  <c r="I2342" i="4" s="1"/>
  <c r="O2342" i="4" s="1"/>
  <c r="G2342" i="4" a="1"/>
  <c r="G2342" i="4" s="1"/>
  <c r="D2342" i="4" a="1"/>
  <c r="D2342" i="4" s="1"/>
  <c r="M2342" i="4" s="1"/>
  <c r="B2342" i="4" a="1"/>
  <c r="B2342" i="4" s="1"/>
  <c r="L2342" i="4" s="1"/>
  <c r="A2343" i="4"/>
  <c r="F2343" i="4" l="1" a="1"/>
  <c r="F2343" i="4" s="1"/>
  <c r="C2343" i="4" a="1"/>
  <c r="C2343" i="4" s="1"/>
  <c r="E2343" i="4" a="1"/>
  <c r="E2343" i="4" s="1"/>
  <c r="G2343" i="4" a="1"/>
  <c r="G2343" i="4" s="1"/>
  <c r="D2343" i="4" a="1"/>
  <c r="D2343" i="4" s="1"/>
  <c r="M2343" i="4" s="1"/>
  <c r="B2343" i="4" a="1"/>
  <c r="B2343" i="4" s="1"/>
  <c r="L2343" i="4" s="1"/>
  <c r="I2343" i="4" a="1"/>
  <c r="I2343" i="4" s="1"/>
  <c r="O2343" i="4" s="1"/>
  <c r="H2343" i="4" a="1"/>
  <c r="H2343" i="4" s="1"/>
  <c r="A2344" i="4"/>
  <c r="N2342" i="4"/>
  <c r="D2344" i="4" l="1" a="1"/>
  <c r="D2344" i="4" s="1"/>
  <c r="H2344" i="4" a="1"/>
  <c r="H2344" i="4" s="1"/>
  <c r="G2344" i="4" a="1"/>
  <c r="G2344" i="4" s="1"/>
  <c r="B2344" i="4" a="1"/>
  <c r="B2344" i="4" s="1"/>
  <c r="F2344" i="4" a="1"/>
  <c r="F2344" i="4" s="1"/>
  <c r="C2344" i="4" a="1"/>
  <c r="C2344" i="4" s="1"/>
  <c r="I2344" i="4" a="1"/>
  <c r="I2344" i="4" s="1"/>
  <c r="O2344" i="4" s="1"/>
  <c r="E2344" i="4" a="1"/>
  <c r="E2344" i="4" s="1"/>
  <c r="A2345" i="4"/>
  <c r="N2343" i="4"/>
  <c r="N2344" i="4" l="1"/>
  <c r="I2345" i="4" a="1"/>
  <c r="I2345" i="4" s="1"/>
  <c r="O2345" i="4" s="1"/>
  <c r="C2345" i="4" a="1"/>
  <c r="C2345" i="4" s="1"/>
  <c r="G2345" i="4" a="1"/>
  <c r="G2345" i="4" s="1"/>
  <c r="F2345" i="4" a="1"/>
  <c r="F2345" i="4" s="1"/>
  <c r="N2345" i="4" s="1"/>
  <c r="E2345" i="4" a="1"/>
  <c r="E2345" i="4" s="1"/>
  <c r="D2345" i="4" a="1"/>
  <c r="D2345" i="4" s="1"/>
  <c r="H2345" i="4" a="1"/>
  <c r="H2345" i="4" s="1"/>
  <c r="B2345" i="4" a="1"/>
  <c r="B2345" i="4" s="1"/>
  <c r="A2346" i="4"/>
  <c r="L2344" i="4"/>
  <c r="M2344" i="4"/>
  <c r="M2345" i="4" l="1"/>
  <c r="G2346" i="4" a="1"/>
  <c r="G2346" i="4" s="1"/>
  <c r="E2346" i="4" a="1"/>
  <c r="E2346" i="4" s="1"/>
  <c r="D2346" i="4" a="1"/>
  <c r="D2346" i="4" s="1"/>
  <c r="B2346" i="4" a="1"/>
  <c r="B2346" i="4" s="1"/>
  <c r="H2346" i="4" a="1"/>
  <c r="H2346" i="4" s="1"/>
  <c r="I2346" i="4" a="1"/>
  <c r="I2346" i="4" s="1"/>
  <c r="O2346" i="4" s="1"/>
  <c r="F2346" i="4" a="1"/>
  <c r="F2346" i="4" s="1"/>
  <c r="N2346" i="4" s="1"/>
  <c r="C2346" i="4" a="1"/>
  <c r="C2346" i="4" s="1"/>
  <c r="A2347" i="4"/>
  <c r="L2345" i="4"/>
  <c r="L2346" i="4" l="1"/>
  <c r="M2346" i="4"/>
  <c r="F2347" i="4" a="1"/>
  <c r="F2347" i="4" s="1"/>
  <c r="N2347" i="4" s="1"/>
  <c r="I2347" i="4" a="1"/>
  <c r="I2347" i="4" s="1"/>
  <c r="O2347" i="4" s="1"/>
  <c r="C2347" i="4" a="1"/>
  <c r="C2347" i="4" s="1"/>
  <c r="D2347" i="4" a="1"/>
  <c r="D2347" i="4" s="1"/>
  <c r="H2347" i="4" a="1"/>
  <c r="H2347" i="4" s="1"/>
  <c r="G2347" i="4" a="1"/>
  <c r="G2347" i="4" s="1"/>
  <c r="E2347" i="4" a="1"/>
  <c r="E2347" i="4" s="1"/>
  <c r="B2347" i="4" a="1"/>
  <c r="B2347" i="4" s="1"/>
  <c r="A2348" i="4"/>
  <c r="M2347" i="4" l="1"/>
  <c r="E2348" i="4" a="1"/>
  <c r="E2348" i="4" s="1"/>
  <c r="H2348" i="4" a="1"/>
  <c r="H2348" i="4" s="1"/>
  <c r="B2348" i="4" a="1"/>
  <c r="B2348" i="4" s="1"/>
  <c r="L2348" i="4" s="1"/>
  <c r="C2348" i="4" a="1"/>
  <c r="C2348" i="4" s="1"/>
  <c r="I2348" i="4" a="1"/>
  <c r="I2348" i="4" s="1"/>
  <c r="O2348" i="4" s="1"/>
  <c r="G2348" i="4" a="1"/>
  <c r="G2348" i="4" s="1"/>
  <c r="F2348" i="4" a="1"/>
  <c r="F2348" i="4" s="1"/>
  <c r="N2348" i="4" s="1"/>
  <c r="D2348" i="4" a="1"/>
  <c r="D2348" i="4" s="1"/>
  <c r="M2348" i="4" s="1"/>
  <c r="A2349" i="4"/>
  <c r="L2347" i="4"/>
  <c r="H2349" i="4" l="1" a="1"/>
  <c r="H2349" i="4" s="1"/>
  <c r="B2349" i="4" a="1"/>
  <c r="B2349" i="4" s="1"/>
  <c r="L2349" i="4" s="1"/>
  <c r="F2349" i="4" a="1"/>
  <c r="F2349" i="4" s="1"/>
  <c r="N2349" i="4" s="1"/>
  <c r="D2349" i="4" a="1"/>
  <c r="D2349" i="4" s="1"/>
  <c r="M2349" i="4" s="1"/>
  <c r="C2349" i="4" a="1"/>
  <c r="C2349" i="4" s="1"/>
  <c r="G2349" i="4" a="1"/>
  <c r="G2349" i="4" s="1"/>
  <c r="E2349" i="4" a="1"/>
  <c r="E2349" i="4" s="1"/>
  <c r="I2349" i="4" a="1"/>
  <c r="I2349" i="4" s="1"/>
  <c r="O2349" i="4" s="1"/>
  <c r="A2350" i="4"/>
  <c r="I2350" i="4" l="1" a="1"/>
  <c r="I2350" i="4" s="1"/>
  <c r="O2350" i="4" s="1"/>
  <c r="D2350" i="4" a="1"/>
  <c r="D2350" i="4" s="1"/>
  <c r="M2350" i="4" s="1"/>
  <c r="C2350" i="4" a="1"/>
  <c r="C2350" i="4" s="1"/>
  <c r="H2350" i="4" a="1"/>
  <c r="H2350" i="4" s="1"/>
  <c r="F2350" i="4" a="1"/>
  <c r="F2350" i="4" s="1"/>
  <c r="N2350" i="4" s="1"/>
  <c r="E2350" i="4" a="1"/>
  <c r="E2350" i="4" s="1"/>
  <c r="G2350" i="4" a="1"/>
  <c r="G2350" i="4" s="1"/>
  <c r="B2350" i="4" a="1"/>
  <c r="B2350" i="4" s="1"/>
  <c r="L2350" i="4" s="1"/>
  <c r="A2351" i="4"/>
  <c r="I2351" i="4" l="1" a="1"/>
  <c r="I2351" i="4" s="1"/>
  <c r="O2351" i="4" s="1"/>
  <c r="D2351" i="4" a="1"/>
  <c r="D2351" i="4" s="1"/>
  <c r="M2351" i="4" s="1"/>
  <c r="G2351" i="4" a="1"/>
  <c r="G2351" i="4" s="1"/>
  <c r="F2351" i="4" a="1"/>
  <c r="F2351" i="4" s="1"/>
  <c r="N2351" i="4" s="1"/>
  <c r="E2351" i="4" a="1"/>
  <c r="E2351" i="4" s="1"/>
  <c r="C2351" i="4" a="1"/>
  <c r="C2351" i="4" s="1"/>
  <c r="B2351" i="4" a="1"/>
  <c r="B2351" i="4" s="1"/>
  <c r="L2351" i="4" s="1"/>
  <c r="H2351" i="4" a="1"/>
  <c r="H2351" i="4" s="1"/>
  <c r="A2352" i="4"/>
  <c r="F2352" i="4" l="1" a="1"/>
  <c r="F2352" i="4" s="1"/>
  <c r="N2352" i="4" s="1"/>
  <c r="E2352" i="4" a="1"/>
  <c r="E2352" i="4" s="1"/>
  <c r="B2352" i="4" a="1"/>
  <c r="B2352" i="4" s="1"/>
  <c r="L2352" i="4" s="1"/>
  <c r="H2352" i="4" a="1"/>
  <c r="H2352" i="4" s="1"/>
  <c r="G2352" i="4" a="1"/>
  <c r="G2352" i="4" s="1"/>
  <c r="I2352" i="4" a="1"/>
  <c r="I2352" i="4" s="1"/>
  <c r="O2352" i="4" s="1"/>
  <c r="D2352" i="4" a="1"/>
  <c r="D2352" i="4" s="1"/>
  <c r="M2352" i="4" s="1"/>
  <c r="C2352" i="4" a="1"/>
  <c r="C2352" i="4" s="1"/>
  <c r="A2353" i="4"/>
  <c r="F2353" i="4" l="1" a="1"/>
  <c r="F2353" i="4" s="1"/>
  <c r="N2353" i="4" s="1"/>
  <c r="C2353" i="4" a="1"/>
  <c r="C2353" i="4" s="1"/>
  <c r="H2353" i="4" a="1"/>
  <c r="H2353" i="4" s="1"/>
  <c r="B2353" i="4" a="1"/>
  <c r="B2353" i="4" s="1"/>
  <c r="L2353" i="4" s="1"/>
  <c r="D2353" i="4" a="1"/>
  <c r="D2353" i="4" s="1"/>
  <c r="M2353" i="4" s="1"/>
  <c r="I2353" i="4" a="1"/>
  <c r="I2353" i="4" s="1"/>
  <c r="O2353" i="4" s="1"/>
  <c r="E2353" i="4" a="1"/>
  <c r="E2353" i="4" s="1"/>
  <c r="G2353" i="4" a="1"/>
  <c r="G2353" i="4" s="1"/>
  <c r="A2354" i="4"/>
  <c r="C2354" i="4" l="1" a="1"/>
  <c r="C2354" i="4" s="1"/>
  <c r="G2354" i="4" a="1"/>
  <c r="G2354" i="4" s="1"/>
  <c r="E2354" i="4" a="1"/>
  <c r="E2354" i="4" s="1"/>
  <c r="I2354" i="4" a="1"/>
  <c r="I2354" i="4" s="1"/>
  <c r="O2354" i="4" s="1"/>
  <c r="H2354" i="4" a="1"/>
  <c r="H2354" i="4" s="1"/>
  <c r="F2354" i="4" a="1"/>
  <c r="F2354" i="4" s="1"/>
  <c r="N2354" i="4" s="1"/>
  <c r="D2354" i="4" a="1"/>
  <c r="D2354" i="4" s="1"/>
  <c r="M2354" i="4" s="1"/>
  <c r="B2354" i="4" a="1"/>
  <c r="B2354" i="4" s="1"/>
  <c r="L2354" i="4" s="1"/>
  <c r="A2355" i="4"/>
  <c r="G2355" i="4" l="1" a="1"/>
  <c r="G2355" i="4" s="1"/>
  <c r="E2355" i="4" a="1"/>
  <c r="E2355" i="4" s="1"/>
  <c r="I2355" i="4" a="1"/>
  <c r="I2355" i="4" s="1"/>
  <c r="O2355" i="4" s="1"/>
  <c r="D2355" i="4" a="1"/>
  <c r="D2355" i="4" s="1"/>
  <c r="M2355" i="4" s="1"/>
  <c r="B2355" i="4" a="1"/>
  <c r="B2355" i="4" s="1"/>
  <c r="L2355" i="4" s="1"/>
  <c r="C2355" i="4" a="1"/>
  <c r="C2355" i="4" s="1"/>
  <c r="H2355" i="4" a="1"/>
  <c r="H2355" i="4" s="1"/>
  <c r="F2355" i="4" a="1"/>
  <c r="F2355" i="4" s="1"/>
  <c r="N2355" i="4" s="1"/>
  <c r="A2356" i="4"/>
  <c r="E2356" i="4" l="1" a="1"/>
  <c r="E2356" i="4" s="1"/>
  <c r="H2356" i="4" a="1"/>
  <c r="H2356" i="4" s="1"/>
  <c r="B2356" i="4" a="1"/>
  <c r="B2356" i="4" s="1"/>
  <c r="L2356" i="4" s="1"/>
  <c r="G2356" i="4" a="1"/>
  <c r="G2356" i="4" s="1"/>
  <c r="D2356" i="4" a="1"/>
  <c r="D2356" i="4" s="1"/>
  <c r="M2356" i="4" s="1"/>
  <c r="C2356" i="4" a="1"/>
  <c r="C2356" i="4" s="1"/>
  <c r="I2356" i="4" a="1"/>
  <c r="I2356" i="4" s="1"/>
  <c r="O2356" i="4" s="1"/>
  <c r="F2356" i="4" a="1"/>
  <c r="F2356" i="4" s="1"/>
  <c r="N2356" i="4" s="1"/>
  <c r="A2357" i="4"/>
  <c r="H2357" i="4" l="1" a="1"/>
  <c r="H2357" i="4" s="1"/>
  <c r="B2357" i="4" a="1"/>
  <c r="B2357" i="4" s="1"/>
  <c r="L2357" i="4" s="1"/>
  <c r="F2357" i="4" a="1"/>
  <c r="F2357" i="4" s="1"/>
  <c r="N2357" i="4" s="1"/>
  <c r="E2357" i="4" a="1"/>
  <c r="E2357" i="4" s="1"/>
  <c r="D2357" i="4" a="1"/>
  <c r="D2357" i="4" s="1"/>
  <c r="M2357" i="4" s="1"/>
  <c r="I2357" i="4" a="1"/>
  <c r="I2357" i="4" s="1"/>
  <c r="O2357" i="4" s="1"/>
  <c r="G2357" i="4" a="1"/>
  <c r="G2357" i="4" s="1"/>
  <c r="C2357" i="4" a="1"/>
  <c r="C2357" i="4" s="1"/>
  <c r="A2358" i="4"/>
  <c r="I2358" i="4" l="1" a="1"/>
  <c r="I2358" i="4" s="1"/>
  <c r="O2358" i="4" s="1"/>
  <c r="D2358" i="4" a="1"/>
  <c r="D2358" i="4" s="1"/>
  <c r="M2358" i="4" s="1"/>
  <c r="C2358" i="4" a="1"/>
  <c r="C2358" i="4" s="1"/>
  <c r="G2358" i="4" a="1"/>
  <c r="G2358" i="4" s="1"/>
  <c r="F2358" i="4" a="1"/>
  <c r="F2358" i="4" s="1"/>
  <c r="N2358" i="4" s="1"/>
  <c r="H2358" i="4" a="1"/>
  <c r="H2358" i="4" s="1"/>
  <c r="E2358" i="4" a="1"/>
  <c r="E2358" i="4" s="1"/>
  <c r="B2358" i="4" a="1"/>
  <c r="B2358" i="4" s="1"/>
  <c r="L2358" i="4" s="1"/>
  <c r="A2359" i="4"/>
  <c r="I2359" i="4" l="1" a="1"/>
  <c r="I2359" i="4" s="1"/>
  <c r="O2359" i="4" s="1"/>
  <c r="D2359" i="4" a="1"/>
  <c r="D2359" i="4" s="1"/>
  <c r="M2359" i="4" s="1"/>
  <c r="G2359" i="4" a="1"/>
  <c r="G2359" i="4" s="1"/>
  <c r="B2359" i="4" a="1"/>
  <c r="B2359" i="4" s="1"/>
  <c r="L2359" i="4" s="1"/>
  <c r="H2359" i="4" a="1"/>
  <c r="H2359" i="4" s="1"/>
  <c r="F2359" i="4" a="1"/>
  <c r="F2359" i="4" s="1"/>
  <c r="N2359" i="4" s="1"/>
  <c r="E2359" i="4" a="1"/>
  <c r="E2359" i="4" s="1"/>
  <c r="C2359" i="4" a="1"/>
  <c r="C2359" i="4" s="1"/>
  <c r="A2360" i="4"/>
  <c r="F2360" i="4" l="1" a="1"/>
  <c r="F2360" i="4" s="1"/>
  <c r="N2360" i="4" s="1"/>
  <c r="E2360" i="4" a="1"/>
  <c r="E2360" i="4" s="1"/>
  <c r="C2360" i="4" a="1"/>
  <c r="C2360" i="4" s="1"/>
  <c r="H2360" i="4" a="1"/>
  <c r="H2360" i="4" s="1"/>
  <c r="G2360" i="4" a="1"/>
  <c r="G2360" i="4" s="1"/>
  <c r="D2360" i="4" a="1"/>
  <c r="D2360" i="4" s="1"/>
  <c r="M2360" i="4" s="1"/>
  <c r="B2360" i="4" a="1"/>
  <c r="B2360" i="4" s="1"/>
  <c r="L2360" i="4" s="1"/>
  <c r="I2360" i="4" a="1"/>
  <c r="I2360" i="4" s="1"/>
  <c r="O2360" i="4" s="1"/>
  <c r="A2361" i="4"/>
  <c r="F2361" i="4" l="1" a="1"/>
  <c r="F2361" i="4" s="1"/>
  <c r="N2361" i="4" s="1"/>
  <c r="C2361" i="4" a="1"/>
  <c r="C2361" i="4" s="1"/>
  <c r="H2361" i="4" a="1"/>
  <c r="H2361" i="4" s="1"/>
  <c r="B2361" i="4" a="1"/>
  <c r="B2361" i="4" s="1"/>
  <c r="L2361" i="4" s="1"/>
  <c r="E2361" i="4" a="1"/>
  <c r="E2361" i="4" s="1"/>
  <c r="I2361" i="4" a="1"/>
  <c r="I2361" i="4" s="1"/>
  <c r="O2361" i="4" s="1"/>
  <c r="G2361" i="4" a="1"/>
  <c r="G2361" i="4" s="1"/>
  <c r="D2361" i="4" a="1"/>
  <c r="D2361" i="4" s="1"/>
  <c r="M2361" i="4" s="1"/>
  <c r="A2362" i="4"/>
  <c r="C2362" i="4" l="1" a="1"/>
  <c r="C2362" i="4" s="1"/>
  <c r="G2362" i="4" a="1"/>
  <c r="G2362" i="4" s="1"/>
  <c r="H2362" i="4" a="1"/>
  <c r="H2362" i="4" s="1"/>
  <c r="F2362" i="4" a="1"/>
  <c r="F2362" i="4" s="1"/>
  <c r="N2362" i="4" s="1"/>
  <c r="B2362" i="4" a="1"/>
  <c r="B2362" i="4" s="1"/>
  <c r="L2362" i="4" s="1"/>
  <c r="E2362" i="4" a="1"/>
  <c r="E2362" i="4" s="1"/>
  <c r="D2362" i="4" a="1"/>
  <c r="D2362" i="4" s="1"/>
  <c r="M2362" i="4" s="1"/>
  <c r="I2362" i="4" a="1"/>
  <c r="I2362" i="4" s="1"/>
  <c r="O2362" i="4" s="1"/>
  <c r="A2363" i="4"/>
  <c r="G2363" i="4" l="1" a="1"/>
  <c r="G2363" i="4" s="1"/>
  <c r="E2363" i="4" a="1"/>
  <c r="E2363" i="4" s="1"/>
  <c r="I2363" i="4" a="1"/>
  <c r="I2363" i="4" s="1"/>
  <c r="O2363" i="4" s="1"/>
  <c r="D2363" i="4" a="1"/>
  <c r="D2363" i="4" s="1"/>
  <c r="F2363" i="4" a="1"/>
  <c r="F2363" i="4" s="1"/>
  <c r="N2363" i="4" s="1"/>
  <c r="C2363" i="4" a="1"/>
  <c r="C2363" i="4" s="1"/>
  <c r="B2363" i="4" a="1"/>
  <c r="B2363" i="4" s="1"/>
  <c r="L2363" i="4" s="1"/>
  <c r="H2363" i="4" a="1"/>
  <c r="H2363" i="4" s="1"/>
  <c r="A2364" i="4"/>
  <c r="E2364" i="4" l="1" a="1"/>
  <c r="E2364" i="4" s="1"/>
  <c r="H2364" i="4" a="1"/>
  <c r="H2364" i="4" s="1"/>
  <c r="B2364" i="4" a="1"/>
  <c r="B2364" i="4" s="1"/>
  <c r="L2364" i="4" s="1"/>
  <c r="F2364" i="4" a="1"/>
  <c r="F2364" i="4" s="1"/>
  <c r="N2364" i="4" s="1"/>
  <c r="D2364" i="4" a="1"/>
  <c r="D2364" i="4" s="1"/>
  <c r="M2364" i="4" s="1"/>
  <c r="I2364" i="4" a="1"/>
  <c r="I2364" i="4" s="1"/>
  <c r="O2364" i="4" s="1"/>
  <c r="G2364" i="4" a="1"/>
  <c r="G2364" i="4" s="1"/>
  <c r="C2364" i="4" a="1"/>
  <c r="C2364" i="4" s="1"/>
  <c r="A2365" i="4"/>
  <c r="M2363" i="4"/>
  <c r="H2365" i="4" l="1" a="1"/>
  <c r="H2365" i="4" s="1"/>
  <c r="B2365" i="4" a="1"/>
  <c r="B2365" i="4" s="1"/>
  <c r="L2365" i="4" s="1"/>
  <c r="F2365" i="4" a="1"/>
  <c r="F2365" i="4" s="1"/>
  <c r="N2365" i="4" s="1"/>
  <c r="C2365" i="4" a="1"/>
  <c r="C2365" i="4" s="1"/>
  <c r="I2365" i="4" a="1"/>
  <c r="I2365" i="4" s="1"/>
  <c r="O2365" i="4" s="1"/>
  <c r="G2365" i="4" a="1"/>
  <c r="G2365" i="4" s="1"/>
  <c r="E2365" i="4" a="1"/>
  <c r="E2365" i="4" s="1"/>
  <c r="D2365" i="4" a="1"/>
  <c r="D2365" i="4" s="1"/>
  <c r="M2365" i="4" s="1"/>
  <c r="A2366" i="4"/>
  <c r="I2366" i="4" l="1" a="1"/>
  <c r="I2366" i="4" s="1"/>
  <c r="O2366" i="4" s="1"/>
  <c r="D2366" i="4" a="1"/>
  <c r="D2366" i="4" s="1"/>
  <c r="M2366" i="4" s="1"/>
  <c r="C2366" i="4" a="1"/>
  <c r="C2366" i="4" s="1"/>
  <c r="E2366" i="4" a="1"/>
  <c r="E2366" i="4" s="1"/>
  <c r="H2366" i="4" a="1"/>
  <c r="H2366" i="4" s="1"/>
  <c r="G2366" i="4" a="1"/>
  <c r="G2366" i="4" s="1"/>
  <c r="F2366" i="4" a="1"/>
  <c r="F2366" i="4" s="1"/>
  <c r="N2366" i="4" s="1"/>
  <c r="B2366" i="4" a="1"/>
  <c r="B2366" i="4" s="1"/>
  <c r="L2366" i="4" s="1"/>
  <c r="A2367" i="4"/>
  <c r="I2367" i="4" l="1" a="1"/>
  <c r="I2367" i="4" s="1"/>
  <c r="O2367" i="4" s="1"/>
  <c r="D2367" i="4" a="1"/>
  <c r="D2367" i="4" s="1"/>
  <c r="M2367" i="4" s="1"/>
  <c r="G2367" i="4" a="1"/>
  <c r="G2367" i="4" s="1"/>
  <c r="F2367" i="4" a="1"/>
  <c r="F2367" i="4" s="1"/>
  <c r="N2367" i="4" s="1"/>
  <c r="C2367" i="4" a="1"/>
  <c r="C2367" i="4" s="1"/>
  <c r="H2367" i="4" a="1"/>
  <c r="H2367" i="4" s="1"/>
  <c r="E2367" i="4" a="1"/>
  <c r="E2367" i="4" s="1"/>
  <c r="B2367" i="4" a="1"/>
  <c r="B2367" i="4" s="1"/>
  <c r="L2367" i="4" s="1"/>
  <c r="A2368" i="4"/>
  <c r="F2368" i="4" l="1" a="1"/>
  <c r="F2368" i="4" s="1"/>
  <c r="N2368" i="4" s="1"/>
  <c r="E2368" i="4" a="1"/>
  <c r="E2368" i="4" s="1"/>
  <c r="G2368" i="4" a="1"/>
  <c r="G2368" i="4" s="1"/>
  <c r="D2368" i="4" a="1"/>
  <c r="D2368" i="4" s="1"/>
  <c r="M2368" i="4" s="1"/>
  <c r="B2368" i="4" a="1"/>
  <c r="B2368" i="4" s="1"/>
  <c r="L2368" i="4" s="1"/>
  <c r="I2368" i="4" a="1"/>
  <c r="I2368" i="4" s="1"/>
  <c r="O2368" i="4" s="1"/>
  <c r="H2368" i="4" a="1"/>
  <c r="H2368" i="4" s="1"/>
  <c r="C2368" i="4" a="1"/>
  <c r="C2368" i="4" s="1"/>
  <c r="A2369" i="4"/>
  <c r="F2369" i="4" l="1" a="1"/>
  <c r="F2369" i="4" s="1"/>
  <c r="N2369" i="4" s="1"/>
  <c r="C2369" i="4" a="1"/>
  <c r="C2369" i="4" s="1"/>
  <c r="H2369" i="4" a="1"/>
  <c r="H2369" i="4" s="1"/>
  <c r="B2369" i="4" a="1"/>
  <c r="B2369" i="4" s="1"/>
  <c r="D2369" i="4" a="1"/>
  <c r="D2369" i="4" s="1"/>
  <c r="M2369" i="4" s="1"/>
  <c r="I2369" i="4" a="1"/>
  <c r="I2369" i="4" s="1"/>
  <c r="O2369" i="4" s="1"/>
  <c r="G2369" i="4" a="1"/>
  <c r="G2369" i="4" s="1"/>
  <c r="E2369" i="4" a="1"/>
  <c r="E2369" i="4" s="1"/>
  <c r="A2370" i="4"/>
  <c r="I2370" i="4" l="1" a="1"/>
  <c r="I2370" i="4" s="1"/>
  <c r="O2370" i="4" s="1"/>
  <c r="C2370" i="4" a="1"/>
  <c r="C2370" i="4" s="1"/>
  <c r="G2370" i="4" a="1"/>
  <c r="G2370" i="4" s="1"/>
  <c r="E2370" i="4" a="1"/>
  <c r="E2370" i="4" s="1"/>
  <c r="D2370" i="4" a="1"/>
  <c r="D2370" i="4" s="1"/>
  <c r="M2370" i="4" s="1"/>
  <c r="B2370" i="4" a="1"/>
  <c r="B2370" i="4" s="1"/>
  <c r="L2370" i="4" s="1"/>
  <c r="H2370" i="4" a="1"/>
  <c r="H2370" i="4" s="1"/>
  <c r="F2370" i="4" a="1"/>
  <c r="F2370" i="4" s="1"/>
  <c r="N2370" i="4" s="1"/>
  <c r="A2371" i="4"/>
  <c r="L2369" i="4"/>
  <c r="F2371" i="4" l="1" a="1"/>
  <c r="F2371" i="4" s="1"/>
  <c r="N2371" i="4" s="1"/>
  <c r="E2371" i="4" a="1"/>
  <c r="E2371" i="4" s="1"/>
  <c r="B2371" i="4" a="1"/>
  <c r="B2371" i="4" s="1"/>
  <c r="L2371" i="4" s="1"/>
  <c r="G2371" i="4" a="1"/>
  <c r="G2371" i="4" s="1"/>
  <c r="D2371" i="4" a="1"/>
  <c r="D2371" i="4" s="1"/>
  <c r="M2371" i="4" s="1"/>
  <c r="I2371" i="4" a="1"/>
  <c r="I2371" i="4" s="1"/>
  <c r="O2371" i="4" s="1"/>
  <c r="H2371" i="4" a="1"/>
  <c r="H2371" i="4" s="1"/>
  <c r="C2371" i="4" a="1"/>
  <c r="C2371" i="4" s="1"/>
  <c r="A2372" i="4"/>
  <c r="F2372" i="4" l="1" a="1"/>
  <c r="F2372" i="4" s="1"/>
  <c r="N2372" i="4" s="1"/>
  <c r="I2372" i="4" a="1"/>
  <c r="I2372" i="4" s="1"/>
  <c r="O2372" i="4" s="1"/>
  <c r="C2372" i="4" a="1"/>
  <c r="C2372" i="4" s="1"/>
  <c r="B2372" i="4" a="1"/>
  <c r="B2372" i="4" s="1"/>
  <c r="L2372" i="4" s="1"/>
  <c r="D2372" i="4" a="1"/>
  <c r="D2372" i="4" s="1"/>
  <c r="M2372" i="4" s="1"/>
  <c r="H2372" i="4" a="1"/>
  <c r="H2372" i="4" s="1"/>
  <c r="G2372" i="4" a="1"/>
  <c r="G2372" i="4" s="1"/>
  <c r="E2372" i="4" a="1"/>
  <c r="E2372" i="4" s="1"/>
  <c r="A2373" i="4"/>
  <c r="I2373" i="4" l="1" a="1"/>
  <c r="I2373" i="4" s="1"/>
  <c r="O2373" i="4" s="1"/>
  <c r="D2373" i="4" a="1"/>
  <c r="D2373" i="4" s="1"/>
  <c r="M2373" i="4" s="1"/>
  <c r="G2373" i="4" a="1"/>
  <c r="G2373" i="4" s="1"/>
  <c r="F2373" i="4" a="1"/>
  <c r="F2373" i="4" s="1"/>
  <c r="N2373" i="4" s="1"/>
  <c r="C2373" i="4" a="1"/>
  <c r="C2373" i="4" s="1"/>
  <c r="H2373" i="4" a="1"/>
  <c r="H2373" i="4" s="1"/>
  <c r="E2373" i="4" a="1"/>
  <c r="E2373" i="4" s="1"/>
  <c r="B2373" i="4" a="1"/>
  <c r="B2373" i="4" s="1"/>
  <c r="L2373" i="4" s="1"/>
  <c r="A2374" i="4"/>
  <c r="F2374" i="4" l="1" a="1"/>
  <c r="F2374" i="4" s="1"/>
  <c r="N2374" i="4" s="1"/>
  <c r="E2374" i="4" a="1"/>
  <c r="E2374" i="4" s="1"/>
  <c r="G2374" i="4" a="1"/>
  <c r="G2374" i="4" s="1"/>
  <c r="D2374" i="4" a="1"/>
  <c r="D2374" i="4" s="1"/>
  <c r="M2374" i="4" s="1"/>
  <c r="B2374" i="4" a="1"/>
  <c r="B2374" i="4" s="1"/>
  <c r="L2374" i="4" s="1"/>
  <c r="I2374" i="4" a="1"/>
  <c r="I2374" i="4" s="1"/>
  <c r="O2374" i="4" s="1"/>
  <c r="H2374" i="4" a="1"/>
  <c r="H2374" i="4" s="1"/>
  <c r="C2374" i="4" a="1"/>
  <c r="C2374" i="4" s="1"/>
  <c r="A2375" i="4"/>
  <c r="F2375" i="4" l="1" a="1"/>
  <c r="F2375" i="4" s="1"/>
  <c r="N2375" i="4" s="1"/>
  <c r="H2375" i="4" a="1"/>
  <c r="H2375" i="4" s="1"/>
  <c r="C2375" i="4" a="1"/>
  <c r="C2375" i="4" s="1"/>
  <c r="D2375" i="4" a="1"/>
  <c r="D2375" i="4" s="1"/>
  <c r="M2375" i="4" s="1"/>
  <c r="B2375" i="4" a="1"/>
  <c r="B2375" i="4" s="1"/>
  <c r="L2375" i="4" s="1"/>
  <c r="E2375" i="4" a="1"/>
  <c r="E2375" i="4" s="1"/>
  <c r="I2375" i="4" a="1"/>
  <c r="I2375" i="4" s="1"/>
  <c r="O2375" i="4" s="1"/>
  <c r="G2375" i="4" a="1"/>
  <c r="G2375" i="4" s="1"/>
  <c r="A2376" i="4"/>
  <c r="I2376" i="4" l="1" a="1"/>
  <c r="I2376" i="4" s="1"/>
  <c r="O2376" i="4" s="1"/>
  <c r="C2376" i="4" a="1"/>
  <c r="C2376" i="4" s="1"/>
  <c r="G2376" i="4" a="1"/>
  <c r="G2376" i="4" s="1"/>
  <c r="F2376" i="4" a="1"/>
  <c r="F2376" i="4" s="1"/>
  <c r="N2376" i="4" s="1"/>
  <c r="H2376" i="4" a="1"/>
  <c r="H2376" i="4" s="1"/>
  <c r="D2376" i="4" a="1"/>
  <c r="D2376" i="4" s="1"/>
  <c r="B2376" i="4" a="1"/>
  <c r="B2376" i="4" s="1"/>
  <c r="L2376" i="4" s="1"/>
  <c r="E2376" i="4" a="1"/>
  <c r="E2376" i="4" s="1"/>
  <c r="A2377" i="4"/>
  <c r="M2376" i="4" l="1"/>
  <c r="G2377" i="4" a="1"/>
  <c r="G2377" i="4" s="1"/>
  <c r="F2377" i="4" a="1"/>
  <c r="F2377" i="4" s="1"/>
  <c r="N2377" i="4" s="1"/>
  <c r="I2377" i="4" a="1"/>
  <c r="I2377" i="4" s="1"/>
  <c r="O2377" i="4" s="1"/>
  <c r="C2377" i="4" a="1"/>
  <c r="C2377" i="4" s="1"/>
  <c r="H2377" i="4" a="1"/>
  <c r="H2377" i="4" s="1"/>
  <c r="B2377" i="4" a="1"/>
  <c r="B2377" i="4" s="1"/>
  <c r="L2377" i="4" s="1"/>
  <c r="E2377" i="4" a="1"/>
  <c r="E2377" i="4" s="1"/>
  <c r="D2377" i="4" a="1"/>
  <c r="D2377" i="4" s="1"/>
  <c r="M2377" i="4" s="1"/>
  <c r="A2378" i="4"/>
  <c r="F2378" i="4" l="1" a="1"/>
  <c r="F2378" i="4" s="1"/>
  <c r="N2378" i="4" s="1"/>
  <c r="D2378" i="4" a="1"/>
  <c r="D2378" i="4" s="1"/>
  <c r="M2378" i="4" s="1"/>
  <c r="C2378" i="4" a="1"/>
  <c r="C2378" i="4" s="1"/>
  <c r="I2378" i="4" a="1"/>
  <c r="I2378" i="4" s="1"/>
  <c r="O2378" i="4" s="1"/>
  <c r="H2378" i="4" a="1"/>
  <c r="H2378" i="4" s="1"/>
  <c r="B2378" i="4" a="1"/>
  <c r="B2378" i="4" s="1"/>
  <c r="L2378" i="4" s="1"/>
  <c r="G2378" i="4" a="1"/>
  <c r="G2378" i="4" s="1"/>
  <c r="E2378" i="4" a="1"/>
  <c r="E2378" i="4" s="1"/>
  <c r="A2379" i="4"/>
  <c r="D2379" i="4" l="1" a="1"/>
  <c r="D2379" i="4" s="1"/>
  <c r="M2379" i="4" s="1"/>
  <c r="B2379" i="4" a="1"/>
  <c r="B2379" i="4" s="1"/>
  <c r="L2379" i="4" s="1"/>
  <c r="G2379" i="4" a="1"/>
  <c r="G2379" i="4" s="1"/>
  <c r="F2379" i="4" a="1"/>
  <c r="F2379" i="4" s="1"/>
  <c r="N2379" i="4" s="1"/>
  <c r="C2379" i="4" a="1"/>
  <c r="C2379" i="4" s="1"/>
  <c r="I2379" i="4" a="1"/>
  <c r="I2379" i="4" s="1"/>
  <c r="O2379" i="4" s="1"/>
  <c r="H2379" i="4" a="1"/>
  <c r="H2379" i="4" s="1"/>
  <c r="E2379" i="4" a="1"/>
  <c r="E2379" i="4" s="1"/>
  <c r="A2380" i="4"/>
  <c r="B2380" i="4" l="1" a="1"/>
  <c r="B2380" i="4" s="1"/>
  <c r="L2380" i="4" s="1"/>
  <c r="E2380" i="4" a="1"/>
  <c r="E2380" i="4" s="1"/>
  <c r="H2380" i="4" a="1"/>
  <c r="H2380" i="4" s="1"/>
  <c r="D2380" i="4" a="1"/>
  <c r="D2380" i="4" s="1"/>
  <c r="M2380" i="4" s="1"/>
  <c r="C2380" i="4" a="1"/>
  <c r="C2380" i="4" s="1"/>
  <c r="G2380" i="4" a="1"/>
  <c r="G2380" i="4" s="1"/>
  <c r="I2380" i="4" a="1"/>
  <c r="I2380" i="4" s="1"/>
  <c r="O2380" i="4" s="1"/>
  <c r="F2380" i="4" a="1"/>
  <c r="F2380" i="4" s="1"/>
  <c r="N2380" i="4" s="1"/>
  <c r="A2381" i="4"/>
  <c r="G2381" i="4" l="1" a="1"/>
  <c r="G2381" i="4" s="1"/>
  <c r="F2381" i="4" a="1"/>
  <c r="F2381" i="4" s="1"/>
  <c r="N2381" i="4" s="1"/>
  <c r="C2381" i="4" a="1"/>
  <c r="C2381" i="4" s="1"/>
  <c r="E2381" i="4" a="1"/>
  <c r="E2381" i="4" s="1"/>
  <c r="B2381" i="4" a="1"/>
  <c r="B2381" i="4" s="1"/>
  <c r="L2381" i="4" s="1"/>
  <c r="I2381" i="4" a="1"/>
  <c r="I2381" i="4" s="1"/>
  <c r="O2381" i="4" s="1"/>
  <c r="H2381" i="4" a="1"/>
  <c r="H2381" i="4" s="1"/>
  <c r="D2381" i="4" a="1"/>
  <c r="D2381" i="4" s="1"/>
  <c r="M2381" i="4" s="1"/>
  <c r="A2382" i="4"/>
  <c r="G2382" i="4" l="1" a="1"/>
  <c r="G2382" i="4" s="1"/>
  <c r="E2382" i="4" a="1"/>
  <c r="E2382" i="4" s="1"/>
  <c r="I2382" i="4" a="1"/>
  <c r="I2382" i="4" s="1"/>
  <c r="O2382" i="4" s="1"/>
  <c r="B2382" i="4" a="1"/>
  <c r="B2382" i="4" s="1"/>
  <c r="L2382" i="4" s="1"/>
  <c r="C2382" i="4" a="1"/>
  <c r="C2382" i="4" s="1"/>
  <c r="H2382" i="4" a="1"/>
  <c r="H2382" i="4" s="1"/>
  <c r="D2382" i="4" a="1"/>
  <c r="D2382" i="4" s="1"/>
  <c r="M2382" i="4" s="1"/>
  <c r="F2382" i="4" a="1"/>
  <c r="F2382" i="4" s="1"/>
  <c r="N2382" i="4" s="1"/>
  <c r="A2383" i="4"/>
  <c r="F2383" i="4" l="1" a="1"/>
  <c r="F2383" i="4" s="1"/>
  <c r="N2383" i="4" s="1"/>
  <c r="D2383" i="4" a="1"/>
  <c r="D2383" i="4" s="1"/>
  <c r="M2383" i="4" s="1"/>
  <c r="H2383" i="4" a="1"/>
  <c r="H2383" i="4" s="1"/>
  <c r="G2383" i="4" a="1"/>
  <c r="G2383" i="4" s="1"/>
  <c r="B2383" i="4" a="1"/>
  <c r="B2383" i="4" s="1"/>
  <c r="L2383" i="4" s="1"/>
  <c r="E2383" i="4" a="1"/>
  <c r="E2383" i="4" s="1"/>
  <c r="I2383" i="4" a="1"/>
  <c r="I2383" i="4" s="1"/>
  <c r="O2383" i="4" s="1"/>
  <c r="C2383" i="4" a="1"/>
  <c r="C2383" i="4" s="1"/>
  <c r="A2384" i="4"/>
  <c r="D2384" i="4" l="1" a="1"/>
  <c r="D2384" i="4" s="1"/>
  <c r="M2384" i="4" s="1"/>
  <c r="B2384" i="4" a="1"/>
  <c r="B2384" i="4" s="1"/>
  <c r="L2384" i="4" s="1"/>
  <c r="G2384" i="4" a="1"/>
  <c r="G2384" i="4" s="1"/>
  <c r="I2384" i="4" a="1"/>
  <c r="I2384" i="4" s="1"/>
  <c r="O2384" i="4" s="1"/>
  <c r="E2384" i="4" a="1"/>
  <c r="E2384" i="4" s="1"/>
  <c r="C2384" i="4" a="1"/>
  <c r="C2384" i="4" s="1"/>
  <c r="F2384" i="4" a="1"/>
  <c r="F2384" i="4" s="1"/>
  <c r="N2384" i="4" s="1"/>
  <c r="H2384" i="4" a="1"/>
  <c r="H2384" i="4" s="1"/>
  <c r="A2385" i="4"/>
  <c r="C2385" i="4" l="1" a="1"/>
  <c r="C2385" i="4" s="1"/>
  <c r="H2385" i="4" a="1"/>
  <c r="H2385" i="4" s="1"/>
  <c r="B2385" i="4" a="1"/>
  <c r="B2385" i="4" s="1"/>
  <c r="L2385" i="4" s="1"/>
  <c r="F2385" i="4" a="1"/>
  <c r="F2385" i="4" s="1"/>
  <c r="N2385" i="4" s="1"/>
  <c r="I2385" i="4" a="1"/>
  <c r="I2385" i="4" s="1"/>
  <c r="O2385" i="4" s="1"/>
  <c r="G2385" i="4" a="1"/>
  <c r="G2385" i="4" s="1"/>
  <c r="E2385" i="4" a="1"/>
  <c r="E2385" i="4" s="1"/>
  <c r="D2385" i="4" a="1"/>
  <c r="D2385" i="4" s="1"/>
  <c r="M2385" i="4" s="1"/>
  <c r="A2386" i="4"/>
  <c r="H2386" i="4" l="1" a="1"/>
  <c r="H2386" i="4" s="1"/>
  <c r="B2386" i="4" a="1"/>
  <c r="B2386" i="4" s="1"/>
  <c r="L2386" i="4" s="1"/>
  <c r="G2386" i="4" a="1"/>
  <c r="G2386" i="4" s="1"/>
  <c r="D2386" i="4" a="1"/>
  <c r="D2386" i="4" s="1"/>
  <c r="M2386" i="4" s="1"/>
  <c r="I2386" i="4" a="1"/>
  <c r="I2386" i="4" s="1"/>
  <c r="O2386" i="4" s="1"/>
  <c r="F2386" i="4" a="1"/>
  <c r="F2386" i="4" s="1"/>
  <c r="N2386" i="4" s="1"/>
  <c r="E2386" i="4" a="1"/>
  <c r="E2386" i="4" s="1"/>
  <c r="C2386" i="4" a="1"/>
  <c r="C2386" i="4" s="1"/>
  <c r="A2387" i="4"/>
  <c r="F2387" i="4" l="1" a="1"/>
  <c r="F2387" i="4" s="1"/>
  <c r="N2387" i="4" s="1"/>
  <c r="C2387" i="4" a="1"/>
  <c r="C2387" i="4" s="1"/>
  <c r="H2387" i="4" a="1"/>
  <c r="H2387" i="4" s="1"/>
  <c r="E2387" i="4" a="1"/>
  <c r="E2387" i="4" s="1"/>
  <c r="B2387" i="4" a="1"/>
  <c r="B2387" i="4" s="1"/>
  <c r="L2387" i="4" s="1"/>
  <c r="G2387" i="4" a="1"/>
  <c r="G2387" i="4" s="1"/>
  <c r="I2387" i="4" a="1"/>
  <c r="I2387" i="4" s="1"/>
  <c r="O2387" i="4" s="1"/>
  <c r="D2387" i="4" a="1"/>
  <c r="D2387" i="4" s="1"/>
  <c r="M2387" i="4" s="1"/>
  <c r="A2388" i="4"/>
  <c r="E2388" i="4" l="1" a="1"/>
  <c r="E2388" i="4" s="1"/>
  <c r="D2388" i="4" a="1"/>
  <c r="D2388" i="4" s="1"/>
  <c r="M2388" i="4" s="1"/>
  <c r="I2388" i="4" a="1"/>
  <c r="I2388" i="4" s="1"/>
  <c r="O2388" i="4" s="1"/>
  <c r="C2388" i="4" a="1"/>
  <c r="C2388" i="4" s="1"/>
  <c r="H2388" i="4" a="1"/>
  <c r="H2388" i="4" s="1"/>
  <c r="F2388" i="4" a="1"/>
  <c r="F2388" i="4" s="1"/>
  <c r="N2388" i="4" s="1"/>
  <c r="G2388" i="4" a="1"/>
  <c r="G2388" i="4" s="1"/>
  <c r="B2388" i="4" a="1"/>
  <c r="B2388" i="4" s="1"/>
  <c r="L2388" i="4" s="1"/>
  <c r="A2389" i="4"/>
  <c r="D2389" i="4" l="1" a="1"/>
  <c r="D2389" i="4" s="1"/>
  <c r="M2389" i="4" s="1"/>
  <c r="C2389" i="4" a="1"/>
  <c r="C2389" i="4" s="1"/>
  <c r="I2389" i="4" a="1"/>
  <c r="I2389" i="4" s="1"/>
  <c r="O2389" i="4" s="1"/>
  <c r="H2389" i="4" a="1"/>
  <c r="H2389" i="4" s="1"/>
  <c r="B2389" i="4" a="1"/>
  <c r="B2389" i="4" s="1"/>
  <c r="L2389" i="4" s="1"/>
  <c r="G2389" i="4" a="1"/>
  <c r="G2389" i="4" s="1"/>
  <c r="F2389" i="4" a="1"/>
  <c r="F2389" i="4" s="1"/>
  <c r="E2389" i="4" a="1"/>
  <c r="E2389" i="4" s="1"/>
  <c r="A2390" i="4"/>
  <c r="N2389" i="4" l="1"/>
  <c r="I2390" i="4" a="1"/>
  <c r="I2390" i="4" s="1"/>
  <c r="O2390" i="4" s="1"/>
  <c r="H2390" i="4" a="1"/>
  <c r="H2390" i="4" s="1"/>
  <c r="B2390" i="4" a="1"/>
  <c r="B2390" i="4" s="1"/>
  <c r="L2390" i="4" s="1"/>
  <c r="G2390" i="4" a="1"/>
  <c r="G2390" i="4" s="1"/>
  <c r="F2390" i="4" a="1"/>
  <c r="F2390" i="4" s="1"/>
  <c r="E2390" i="4" a="1"/>
  <c r="E2390" i="4" s="1"/>
  <c r="D2390" i="4" a="1"/>
  <c r="D2390" i="4" s="1"/>
  <c r="M2390" i="4" s="1"/>
  <c r="C2390" i="4" a="1"/>
  <c r="C2390" i="4" s="1"/>
  <c r="A2391" i="4"/>
  <c r="F2391" i="4" l="1" a="1"/>
  <c r="F2391" i="4" s="1"/>
  <c r="E2391" i="4" a="1"/>
  <c r="E2391" i="4" s="1"/>
  <c r="D2391" i="4" a="1"/>
  <c r="D2391" i="4" s="1"/>
  <c r="I2391" i="4" a="1"/>
  <c r="I2391" i="4" s="1"/>
  <c r="O2391" i="4" s="1"/>
  <c r="C2391" i="4" a="1"/>
  <c r="C2391" i="4" s="1"/>
  <c r="G2391" i="4" a="1"/>
  <c r="G2391" i="4" s="1"/>
  <c r="B2391" i="4" a="1"/>
  <c r="B2391" i="4" s="1"/>
  <c r="H2391" i="4" a="1"/>
  <c r="H2391" i="4" s="1"/>
  <c r="A2392" i="4"/>
  <c r="N2390" i="4"/>
  <c r="L2391" i="4" l="1"/>
  <c r="M2391" i="4"/>
  <c r="D2392" i="4" a="1"/>
  <c r="D2392" i="4" s="1"/>
  <c r="I2392" i="4" a="1"/>
  <c r="I2392" i="4" s="1"/>
  <c r="O2392" i="4" s="1"/>
  <c r="C2392" i="4" a="1"/>
  <c r="C2392" i="4" s="1"/>
  <c r="H2392" i="4" a="1"/>
  <c r="H2392" i="4" s="1"/>
  <c r="B2392" i="4" a="1"/>
  <c r="B2392" i="4" s="1"/>
  <c r="G2392" i="4" a="1"/>
  <c r="G2392" i="4" s="1"/>
  <c r="E2392" i="4" a="1"/>
  <c r="E2392" i="4" s="1"/>
  <c r="F2392" i="4" a="1"/>
  <c r="F2392" i="4" s="1"/>
  <c r="A2393" i="4"/>
  <c r="N2391" i="4"/>
  <c r="N2392" i="4" l="1"/>
  <c r="C2393" i="4" a="1"/>
  <c r="C2393" i="4" s="1"/>
  <c r="I2393" i="4" a="1"/>
  <c r="I2393" i="4" s="1"/>
  <c r="O2393" i="4" s="1"/>
  <c r="H2393" i="4" a="1"/>
  <c r="H2393" i="4" s="1"/>
  <c r="B2393" i="4" a="1"/>
  <c r="B2393" i="4" s="1"/>
  <c r="G2393" i="4" a="1"/>
  <c r="G2393" i="4" s="1"/>
  <c r="F2393" i="4" a="1"/>
  <c r="F2393" i="4" s="1"/>
  <c r="E2393" i="4" a="1"/>
  <c r="E2393" i="4" s="1"/>
  <c r="D2393" i="4" a="1"/>
  <c r="D2393" i="4" s="1"/>
  <c r="A2394" i="4"/>
  <c r="L2392" i="4"/>
  <c r="M2392" i="4"/>
  <c r="M2393" i="4" l="1"/>
  <c r="N2393" i="4"/>
  <c r="H2394" i="4" a="1"/>
  <c r="H2394" i="4" s="1"/>
  <c r="B2394" i="4" a="1"/>
  <c r="B2394" i="4" s="1"/>
  <c r="L2394" i="4" s="1"/>
  <c r="G2394" i="4" a="1"/>
  <c r="G2394" i="4" s="1"/>
  <c r="F2394" i="4" a="1"/>
  <c r="F2394" i="4" s="1"/>
  <c r="E2394" i="4" a="1"/>
  <c r="E2394" i="4" s="1"/>
  <c r="D2394" i="4" a="1"/>
  <c r="D2394" i="4" s="1"/>
  <c r="I2394" i="4" a="1"/>
  <c r="I2394" i="4" s="1"/>
  <c r="O2394" i="4" s="1"/>
  <c r="C2394" i="4" a="1"/>
  <c r="C2394" i="4" s="1"/>
  <c r="A2395" i="4"/>
  <c r="L2393" i="4"/>
  <c r="M2394" i="4" l="1"/>
  <c r="E2395" i="4" a="1"/>
  <c r="E2395" i="4" s="1"/>
  <c r="D2395" i="4" a="1"/>
  <c r="D2395" i="4" s="1"/>
  <c r="M2395" i="4" s="1"/>
  <c r="I2395" i="4" a="1"/>
  <c r="I2395" i="4" s="1"/>
  <c r="O2395" i="4" s="1"/>
  <c r="C2395" i="4" a="1"/>
  <c r="C2395" i="4" s="1"/>
  <c r="H2395" i="4" a="1"/>
  <c r="H2395" i="4" s="1"/>
  <c r="F2395" i="4" a="1"/>
  <c r="F2395" i="4" s="1"/>
  <c r="N2395" i="4" s="1"/>
  <c r="B2395" i="4" a="1"/>
  <c r="B2395" i="4" s="1"/>
  <c r="G2395" i="4" a="1"/>
  <c r="G2395" i="4" s="1"/>
  <c r="A2396" i="4"/>
  <c r="N2394" i="4"/>
  <c r="L2395" i="4" l="1"/>
  <c r="D2396" i="4" a="1"/>
  <c r="D2396" i="4" s="1"/>
  <c r="M2396" i="4" s="1"/>
  <c r="I2396" i="4" a="1"/>
  <c r="I2396" i="4" s="1"/>
  <c r="O2396" i="4" s="1"/>
  <c r="C2396" i="4" a="1"/>
  <c r="C2396" i="4" s="1"/>
  <c r="H2396" i="4" a="1"/>
  <c r="H2396" i="4" s="1"/>
  <c r="B2396" i="4" a="1"/>
  <c r="B2396" i="4" s="1"/>
  <c r="G2396" i="4" a="1"/>
  <c r="G2396" i="4" s="1"/>
  <c r="F2396" i="4" a="1"/>
  <c r="F2396" i="4" s="1"/>
  <c r="N2396" i="4" s="1"/>
  <c r="E2396" i="4" a="1"/>
  <c r="E2396" i="4" s="1"/>
  <c r="A2397" i="4"/>
  <c r="I2397" i="4" l="1" a="1"/>
  <c r="I2397" i="4" s="1"/>
  <c r="O2397" i="4" s="1"/>
  <c r="H2397" i="4" a="1"/>
  <c r="H2397" i="4" s="1"/>
  <c r="B2397" i="4" a="1"/>
  <c r="B2397" i="4" s="1"/>
  <c r="G2397" i="4" a="1"/>
  <c r="G2397" i="4" s="1"/>
  <c r="F2397" i="4" a="1"/>
  <c r="F2397" i="4" s="1"/>
  <c r="N2397" i="4" s="1"/>
  <c r="E2397" i="4" a="1"/>
  <c r="E2397" i="4" s="1"/>
  <c r="C2397" i="4" a="1"/>
  <c r="C2397" i="4" s="1"/>
  <c r="D2397" i="4" a="1"/>
  <c r="D2397" i="4" s="1"/>
  <c r="A2398" i="4"/>
  <c r="L2396" i="4"/>
  <c r="M2397" i="4" l="1"/>
  <c r="L2397" i="4"/>
  <c r="G2398" i="4" a="1"/>
  <c r="G2398" i="4" s="1"/>
  <c r="F2398" i="4" a="1"/>
  <c r="F2398" i="4" s="1"/>
  <c r="N2398" i="4" s="1"/>
  <c r="E2398" i="4" a="1"/>
  <c r="E2398" i="4" s="1"/>
  <c r="D2398" i="4" a="1"/>
  <c r="D2398" i="4" s="1"/>
  <c r="C2398" i="4" a="1"/>
  <c r="C2398" i="4" s="1"/>
  <c r="H2398" i="4" a="1"/>
  <c r="H2398" i="4" s="1"/>
  <c r="B2398" i="4" a="1"/>
  <c r="B2398" i="4" s="1"/>
  <c r="L2398" i="4" s="1"/>
  <c r="I2398" i="4" a="1"/>
  <c r="I2398" i="4" s="1"/>
  <c r="O2398" i="4" s="1"/>
  <c r="A2399" i="4"/>
  <c r="D2399" i="4" l="1" a="1"/>
  <c r="D2399" i="4" s="1"/>
  <c r="I2399" i="4" a="1"/>
  <c r="I2399" i="4" s="1"/>
  <c r="O2399" i="4" s="1"/>
  <c r="C2399" i="4" a="1"/>
  <c r="C2399" i="4" s="1"/>
  <c r="H2399" i="4" a="1"/>
  <c r="H2399" i="4" s="1"/>
  <c r="G2399" i="4" a="1"/>
  <c r="G2399" i="4" s="1"/>
  <c r="B2399" i="4" a="1"/>
  <c r="B2399" i="4" s="1"/>
  <c r="L2399" i="4" s="1"/>
  <c r="E2399" i="4" a="1"/>
  <c r="E2399" i="4" s="1"/>
  <c r="F2399" i="4" a="1"/>
  <c r="F2399" i="4" s="1"/>
  <c r="A2400" i="4"/>
  <c r="M2398" i="4"/>
  <c r="N2399" i="4" l="1"/>
  <c r="I2400" i="4" a="1"/>
  <c r="I2400" i="4" s="1"/>
  <c r="O2400" i="4" s="1"/>
  <c r="C2400" i="4" a="1"/>
  <c r="C2400" i="4" s="1"/>
  <c r="H2400" i="4" a="1"/>
  <c r="H2400" i="4" s="1"/>
  <c r="G2400" i="4" a="1"/>
  <c r="G2400" i="4" s="1"/>
  <c r="B2400" i="4" a="1"/>
  <c r="B2400" i="4" s="1"/>
  <c r="F2400" i="4" a="1"/>
  <c r="F2400" i="4" s="1"/>
  <c r="E2400" i="4" a="1"/>
  <c r="E2400" i="4" s="1"/>
  <c r="D2400" i="4" a="1"/>
  <c r="D2400" i="4" s="1"/>
  <c r="A2401" i="4"/>
  <c r="M2399" i="4"/>
  <c r="N2400" i="4" l="1"/>
  <c r="G2401" i="4" a="1"/>
  <c r="G2401" i="4" s="1"/>
  <c r="F2401" i="4" a="1"/>
  <c r="F2401" i="4" s="1"/>
  <c r="E2401" i="4" a="1"/>
  <c r="E2401" i="4" s="1"/>
  <c r="D2401" i="4" a="1"/>
  <c r="D2401" i="4" s="1"/>
  <c r="C2401" i="4" a="1"/>
  <c r="C2401" i="4" s="1"/>
  <c r="H2401" i="4" a="1"/>
  <c r="H2401" i="4" s="1"/>
  <c r="B2401" i="4" a="1"/>
  <c r="B2401" i="4" s="1"/>
  <c r="I2401" i="4" a="1"/>
  <c r="I2401" i="4" s="1"/>
  <c r="O2401" i="4" s="1"/>
  <c r="A2402" i="4"/>
  <c r="L2400" i="4"/>
  <c r="M2400" i="4"/>
  <c r="L2401" i="4" l="1"/>
  <c r="E2402" i="4" a="1"/>
  <c r="E2402" i="4" s="1"/>
  <c r="D2402" i="4" a="1"/>
  <c r="D2402" i="4" s="1"/>
  <c r="I2402" i="4" a="1"/>
  <c r="I2402" i="4" s="1"/>
  <c r="O2402" i="4" s="1"/>
  <c r="C2402" i="4" a="1"/>
  <c r="C2402" i="4" s="1"/>
  <c r="H2402" i="4" a="1"/>
  <c r="H2402" i="4" s="1"/>
  <c r="G2402" i="4" a="1"/>
  <c r="G2402" i="4" s="1"/>
  <c r="B2402" i="4" a="1"/>
  <c r="B2402" i="4" s="1"/>
  <c r="F2402" i="4" a="1"/>
  <c r="F2402" i="4" s="1"/>
  <c r="A2403" i="4"/>
  <c r="M2401" i="4"/>
  <c r="N2401" i="4"/>
  <c r="N2402" i="4" l="1"/>
  <c r="L2402" i="4"/>
  <c r="I2403" i="4" a="1"/>
  <c r="I2403" i="4" s="1"/>
  <c r="O2403" i="4" s="1"/>
  <c r="D2403" i="4" a="1"/>
  <c r="D2403" i="4" s="1"/>
  <c r="H2403" i="4" a="1"/>
  <c r="H2403" i="4" s="1"/>
  <c r="C2403" i="4" a="1"/>
  <c r="C2403" i="4" s="1"/>
  <c r="B2403" i="4" a="1"/>
  <c r="B2403" i="4" s="1"/>
  <c r="G2403" i="4" a="1"/>
  <c r="G2403" i="4" s="1"/>
  <c r="F2403" i="4" a="1"/>
  <c r="F2403" i="4" s="1"/>
  <c r="E2403" i="4" a="1"/>
  <c r="E2403" i="4" s="1"/>
  <c r="A2404" i="4"/>
  <c r="M2402" i="4"/>
  <c r="N2403" i="4" l="1"/>
  <c r="H2404" i="4" a="1"/>
  <c r="H2404" i="4" s="1"/>
  <c r="G2404" i="4" a="1"/>
  <c r="G2404" i="4" s="1"/>
  <c r="F2404" i="4" a="1"/>
  <c r="F2404" i="4" s="1"/>
  <c r="N2404" i="4" s="1"/>
  <c r="E2404" i="4" a="1"/>
  <c r="E2404" i="4" s="1"/>
  <c r="D2404" i="4" a="1"/>
  <c r="D2404" i="4" s="1"/>
  <c r="I2404" i="4" a="1"/>
  <c r="I2404" i="4" s="1"/>
  <c r="O2404" i="4" s="1"/>
  <c r="B2404" i="4" a="1"/>
  <c r="B2404" i="4" s="1"/>
  <c r="L2404" i="4" s="1"/>
  <c r="C2404" i="4" a="1"/>
  <c r="C2404" i="4" s="1"/>
  <c r="A2405" i="4"/>
  <c r="L2403" i="4"/>
  <c r="M2403" i="4"/>
  <c r="F2405" i="4" l="1" a="1"/>
  <c r="F2405" i="4" s="1"/>
  <c r="N2405" i="4" s="1"/>
  <c r="E2405" i="4" a="1"/>
  <c r="E2405" i="4" s="1"/>
  <c r="I2405" i="4" a="1"/>
  <c r="I2405" i="4" s="1"/>
  <c r="O2405" i="4" s="1"/>
  <c r="D2405" i="4" a="1"/>
  <c r="D2405" i="4" s="1"/>
  <c r="M2405" i="4" s="1"/>
  <c r="H2405" i="4" a="1"/>
  <c r="H2405" i="4" s="1"/>
  <c r="C2405" i="4" a="1"/>
  <c r="C2405" i="4" s="1"/>
  <c r="B2405" i="4" a="1"/>
  <c r="B2405" i="4" s="1"/>
  <c r="L2405" i="4" s="1"/>
  <c r="G2405" i="4" a="1"/>
  <c r="G2405" i="4" s="1"/>
  <c r="A2406" i="4"/>
  <c r="M2404" i="4"/>
  <c r="H2406" i="4" l="1" a="1"/>
  <c r="H2406" i="4" s="1"/>
  <c r="C2406" i="4" a="1"/>
  <c r="C2406" i="4" s="1"/>
  <c r="G2406" i="4" a="1"/>
  <c r="G2406" i="4" s="1"/>
  <c r="B2406" i="4" a="1"/>
  <c r="B2406" i="4" s="1"/>
  <c r="L2406" i="4" s="1"/>
  <c r="F2406" i="4" a="1"/>
  <c r="F2406" i="4" s="1"/>
  <c r="I2406" i="4" a="1"/>
  <c r="I2406" i="4" s="1"/>
  <c r="O2406" i="4" s="1"/>
  <c r="D2406" i="4" a="1"/>
  <c r="D2406" i="4" s="1"/>
  <c r="M2406" i="4" s="1"/>
  <c r="E2406" i="4" a="1"/>
  <c r="E2406" i="4" s="1"/>
  <c r="A2407" i="4"/>
  <c r="F2407" i="4" l="1" a="1"/>
  <c r="F2407" i="4" s="1"/>
  <c r="E2407" i="4" a="1"/>
  <c r="E2407" i="4" s="1"/>
  <c r="D2407" i="4" a="1"/>
  <c r="D2407" i="4" s="1"/>
  <c r="M2407" i="4" s="1"/>
  <c r="I2407" i="4" a="1"/>
  <c r="I2407" i="4" s="1"/>
  <c r="O2407" i="4" s="1"/>
  <c r="H2407" i="4" a="1"/>
  <c r="H2407" i="4" s="1"/>
  <c r="C2407" i="4" a="1"/>
  <c r="C2407" i="4" s="1"/>
  <c r="G2407" i="4" a="1"/>
  <c r="G2407" i="4" s="1"/>
  <c r="B2407" i="4" a="1"/>
  <c r="B2407" i="4" s="1"/>
  <c r="L2407" i="4" s="1"/>
  <c r="A2408" i="4"/>
  <c r="N2406" i="4"/>
  <c r="E2408" i="4" l="1" a="1"/>
  <c r="E2408" i="4" s="1"/>
  <c r="D2408" i="4" a="1"/>
  <c r="D2408" i="4" s="1"/>
  <c r="C2408" i="4" a="1"/>
  <c r="C2408" i="4" s="1"/>
  <c r="I2408" i="4" a="1"/>
  <c r="I2408" i="4" s="1"/>
  <c r="O2408" i="4" s="1"/>
  <c r="B2408" i="4" a="1"/>
  <c r="B2408" i="4" s="1"/>
  <c r="L2408" i="4" s="1"/>
  <c r="H2408" i="4" a="1"/>
  <c r="H2408" i="4" s="1"/>
  <c r="G2408" i="4" a="1"/>
  <c r="G2408" i="4" s="1"/>
  <c r="F2408" i="4" a="1"/>
  <c r="F2408" i="4" s="1"/>
  <c r="A2409" i="4"/>
  <c r="N2407" i="4"/>
  <c r="M2408" i="4" l="1"/>
  <c r="N2408" i="4"/>
  <c r="H2409" i="4" a="1"/>
  <c r="H2409" i="4" s="1"/>
  <c r="C2409" i="4" a="1"/>
  <c r="C2409" i="4" s="1"/>
  <c r="B2409" i="4" a="1"/>
  <c r="B2409" i="4" s="1"/>
  <c r="L2409" i="4" s="1"/>
  <c r="G2409" i="4" a="1"/>
  <c r="G2409" i="4" s="1"/>
  <c r="F2409" i="4" a="1"/>
  <c r="F2409" i="4" s="1"/>
  <c r="N2409" i="4" s="1"/>
  <c r="I2409" i="4" a="1"/>
  <c r="I2409" i="4" s="1"/>
  <c r="O2409" i="4" s="1"/>
  <c r="D2409" i="4" a="1"/>
  <c r="D2409" i="4" s="1"/>
  <c r="M2409" i="4" s="1"/>
  <c r="E2409" i="4" a="1"/>
  <c r="E2409" i="4" s="1"/>
  <c r="A2410" i="4"/>
  <c r="F2410" i="4" l="1" a="1"/>
  <c r="F2410" i="4" s="1"/>
  <c r="N2410" i="4" s="1"/>
  <c r="E2410" i="4" a="1"/>
  <c r="E2410" i="4" s="1"/>
  <c r="I2410" i="4" a="1"/>
  <c r="I2410" i="4" s="1"/>
  <c r="O2410" i="4" s="1"/>
  <c r="D2410" i="4" a="1"/>
  <c r="D2410" i="4" s="1"/>
  <c r="M2410" i="4" s="1"/>
  <c r="H2410" i="4" a="1"/>
  <c r="H2410" i="4" s="1"/>
  <c r="C2410" i="4" a="1"/>
  <c r="C2410" i="4" s="1"/>
  <c r="B2410" i="4" a="1"/>
  <c r="B2410" i="4" s="1"/>
  <c r="L2410" i="4" s="1"/>
  <c r="G2410" i="4" a="1"/>
  <c r="G2410" i="4" s="1"/>
  <c r="A2411" i="4"/>
  <c r="H2411" i="4" l="1" a="1"/>
  <c r="H2411" i="4" s="1"/>
  <c r="C2411" i="4" a="1"/>
  <c r="C2411" i="4" s="1"/>
  <c r="G2411" i="4" a="1"/>
  <c r="G2411" i="4" s="1"/>
  <c r="B2411" i="4" a="1"/>
  <c r="B2411" i="4" s="1"/>
  <c r="L2411" i="4" s="1"/>
  <c r="F2411" i="4" a="1"/>
  <c r="F2411" i="4" s="1"/>
  <c r="N2411" i="4" s="1"/>
  <c r="I2411" i="4" a="1"/>
  <c r="I2411" i="4" s="1"/>
  <c r="O2411" i="4" s="1"/>
  <c r="D2411" i="4" a="1"/>
  <c r="D2411" i="4" s="1"/>
  <c r="M2411" i="4" s="1"/>
  <c r="E2411" i="4" a="1"/>
  <c r="E2411" i="4" s="1"/>
  <c r="A2412" i="4"/>
  <c r="G2412" i="4" l="1" a="1"/>
  <c r="G2412" i="4" s="1"/>
  <c r="F2412" i="4" a="1"/>
  <c r="F2412" i="4" s="1"/>
  <c r="N2412" i="4" s="1"/>
  <c r="E2412" i="4" a="1"/>
  <c r="E2412" i="4" s="1"/>
  <c r="D2412" i="4" a="1"/>
  <c r="D2412" i="4" s="1"/>
  <c r="M2412" i="4" s="1"/>
  <c r="C2412" i="4" a="1"/>
  <c r="C2412" i="4" s="1"/>
  <c r="H2412" i="4" a="1"/>
  <c r="H2412" i="4" s="1"/>
  <c r="I2412" i="4" a="1"/>
  <c r="I2412" i="4" s="1"/>
  <c r="O2412" i="4" s="1"/>
  <c r="B2412" i="4" a="1"/>
  <c r="B2412" i="4" s="1"/>
  <c r="L2412" i="4" s="1"/>
  <c r="A2413" i="4"/>
  <c r="E2413" i="4" l="1" a="1"/>
  <c r="E2413" i="4" s="1"/>
  <c r="I2413" i="4" a="1"/>
  <c r="I2413" i="4" s="1"/>
  <c r="O2413" i="4" s="1"/>
  <c r="D2413" i="4" a="1"/>
  <c r="D2413" i="4" s="1"/>
  <c r="M2413" i="4" s="1"/>
  <c r="H2413" i="4" a="1"/>
  <c r="H2413" i="4" s="1"/>
  <c r="C2413" i="4" a="1"/>
  <c r="C2413" i="4" s="1"/>
  <c r="B2413" i="4" a="1"/>
  <c r="B2413" i="4" s="1"/>
  <c r="L2413" i="4" s="1"/>
  <c r="G2413" i="4" a="1"/>
  <c r="G2413" i="4" s="1"/>
  <c r="F2413" i="4" a="1"/>
  <c r="F2413" i="4" s="1"/>
  <c r="N2413" i="4" s="1"/>
  <c r="A2414" i="4"/>
  <c r="H2414" i="4" l="1" a="1"/>
  <c r="H2414" i="4" s="1"/>
  <c r="C2414" i="4" a="1"/>
  <c r="C2414" i="4" s="1"/>
  <c r="B2414" i="4" a="1"/>
  <c r="B2414" i="4" s="1"/>
  <c r="L2414" i="4" s="1"/>
  <c r="G2414" i="4" a="1"/>
  <c r="G2414" i="4" s="1"/>
  <c r="F2414" i="4" a="1"/>
  <c r="F2414" i="4" s="1"/>
  <c r="N2414" i="4" s="1"/>
  <c r="I2414" i="4" a="1"/>
  <c r="I2414" i="4" s="1"/>
  <c r="O2414" i="4" s="1"/>
  <c r="D2414" i="4" a="1"/>
  <c r="D2414" i="4" s="1"/>
  <c r="M2414" i="4" s="1"/>
  <c r="E2414" i="4" a="1"/>
  <c r="E2414" i="4" s="1"/>
  <c r="A2415" i="4"/>
  <c r="F2415" i="4" l="1" a="1"/>
  <c r="F2415" i="4" s="1"/>
  <c r="N2415" i="4" s="1"/>
  <c r="H2415" i="4" a="1"/>
  <c r="H2415" i="4" s="1"/>
  <c r="C2415" i="4" a="1"/>
  <c r="C2415" i="4" s="1"/>
  <c r="G2415" i="4" a="1"/>
  <c r="G2415" i="4" s="1"/>
  <c r="E2415" i="4" a="1"/>
  <c r="E2415" i="4" s="1"/>
  <c r="D2415" i="4" a="1"/>
  <c r="D2415" i="4" s="1"/>
  <c r="M2415" i="4" s="1"/>
  <c r="I2415" i="4" a="1"/>
  <c r="I2415" i="4" s="1"/>
  <c r="O2415" i="4" s="1"/>
  <c r="B2415" i="4" a="1"/>
  <c r="B2415" i="4" s="1"/>
  <c r="L2415" i="4" s="1"/>
  <c r="A2416" i="4"/>
  <c r="E2416" i="4" l="1" a="1"/>
  <c r="E2416" i="4" s="1"/>
  <c r="I2416" i="4" a="1"/>
  <c r="I2416" i="4" s="1"/>
  <c r="O2416" i="4" s="1"/>
  <c r="D2416" i="4" a="1"/>
  <c r="D2416" i="4" s="1"/>
  <c r="M2416" i="4" s="1"/>
  <c r="H2416" i="4" a="1"/>
  <c r="H2416" i="4" s="1"/>
  <c r="G2416" i="4" a="1"/>
  <c r="G2416" i="4" s="1"/>
  <c r="F2416" i="4" a="1"/>
  <c r="F2416" i="4" s="1"/>
  <c r="N2416" i="4" s="1"/>
  <c r="C2416" i="4" a="1"/>
  <c r="C2416" i="4" s="1"/>
  <c r="B2416" i="4" a="1"/>
  <c r="B2416" i="4" s="1"/>
  <c r="L2416" i="4" s="1"/>
  <c r="A2417" i="4"/>
  <c r="B2417" i="4" l="1" a="1"/>
  <c r="B2417" i="4" s="1"/>
  <c r="L2417" i="4" s="1"/>
  <c r="G2417" i="4" a="1"/>
  <c r="G2417" i="4" s="1"/>
  <c r="E2417" i="4" a="1"/>
  <c r="E2417" i="4" s="1"/>
  <c r="I2417" i="4" a="1"/>
  <c r="I2417" i="4" s="1"/>
  <c r="O2417" i="4" s="1"/>
  <c r="H2417" i="4" a="1"/>
  <c r="H2417" i="4" s="1"/>
  <c r="F2417" i="4" a="1"/>
  <c r="F2417" i="4" s="1"/>
  <c r="N2417" i="4" s="1"/>
  <c r="C2417" i="4" a="1"/>
  <c r="C2417" i="4" s="1"/>
  <c r="D2417" i="4" a="1"/>
  <c r="D2417" i="4" s="1"/>
  <c r="M2417" i="4" s="1"/>
  <c r="A2418" i="4"/>
  <c r="F2418" i="4" l="1" a="1"/>
  <c r="F2418" i="4" s="1"/>
  <c r="N2418" i="4" s="1"/>
  <c r="B2418" i="4" a="1"/>
  <c r="B2418" i="4" s="1"/>
  <c r="L2418" i="4" s="1"/>
  <c r="C2418" i="4" a="1"/>
  <c r="C2418" i="4" s="1"/>
  <c r="I2418" i="4" a="1"/>
  <c r="I2418" i="4" s="1"/>
  <c r="O2418" i="4" s="1"/>
  <c r="H2418" i="4" a="1"/>
  <c r="H2418" i="4" s="1"/>
  <c r="G2418" i="4" a="1"/>
  <c r="G2418" i="4" s="1"/>
  <c r="D2418" i="4" a="1"/>
  <c r="D2418" i="4" s="1"/>
  <c r="M2418" i="4" s="1"/>
  <c r="E2418" i="4" a="1"/>
  <c r="E2418" i="4" s="1"/>
  <c r="A2419" i="4"/>
  <c r="I2419" i="4" l="1" a="1"/>
  <c r="I2419" i="4" s="1"/>
  <c r="O2419" i="4" s="1"/>
  <c r="D2419" i="4" a="1"/>
  <c r="D2419" i="4" s="1"/>
  <c r="M2419" i="4" s="1"/>
  <c r="H2419" i="4" a="1"/>
  <c r="H2419" i="4" s="1"/>
  <c r="C2419" i="4" a="1"/>
  <c r="C2419" i="4" s="1"/>
  <c r="F2419" i="4" a="1"/>
  <c r="F2419" i="4" s="1"/>
  <c r="N2419" i="4" s="1"/>
  <c r="E2419" i="4" a="1"/>
  <c r="E2419" i="4" s="1"/>
  <c r="B2419" i="4" a="1"/>
  <c r="B2419" i="4" s="1"/>
  <c r="L2419" i="4" s="1"/>
  <c r="G2419" i="4" a="1"/>
  <c r="G2419" i="4" s="1"/>
  <c r="A2420" i="4"/>
  <c r="G2420" i="4" l="1" a="1"/>
  <c r="G2420" i="4" s="1"/>
  <c r="I2420" i="4" a="1"/>
  <c r="I2420" i="4" s="1"/>
  <c r="O2420" i="4" s="1"/>
  <c r="D2420" i="4" a="1"/>
  <c r="D2420" i="4" s="1"/>
  <c r="M2420" i="4" s="1"/>
  <c r="E2420" i="4" a="1"/>
  <c r="E2420" i="4" s="1"/>
  <c r="C2420" i="4" a="1"/>
  <c r="C2420" i="4" s="1"/>
  <c r="B2420" i="4" a="1"/>
  <c r="B2420" i="4" s="1"/>
  <c r="L2420" i="4" s="1"/>
  <c r="H2420" i="4" a="1"/>
  <c r="H2420" i="4" s="1"/>
  <c r="F2420" i="4" a="1"/>
  <c r="F2420" i="4" s="1"/>
  <c r="N2420" i="4" s="1"/>
  <c r="A2421" i="4"/>
  <c r="E2421" i="4" l="1" a="1"/>
  <c r="E2421" i="4" s="1"/>
  <c r="G2421" i="4" a="1"/>
  <c r="G2421" i="4" s="1"/>
  <c r="F2421" i="4" a="1"/>
  <c r="F2421" i="4" s="1"/>
  <c r="N2421" i="4" s="1"/>
  <c r="D2421" i="4" a="1"/>
  <c r="D2421" i="4" s="1"/>
  <c r="M2421" i="4" s="1"/>
  <c r="C2421" i="4" a="1"/>
  <c r="C2421" i="4" s="1"/>
  <c r="B2421" i="4" a="1"/>
  <c r="B2421" i="4" s="1"/>
  <c r="L2421" i="4" s="1"/>
  <c r="I2421" i="4" a="1"/>
  <c r="I2421" i="4" s="1"/>
  <c r="O2421" i="4" s="1"/>
  <c r="H2421" i="4" a="1"/>
  <c r="H2421" i="4" s="1"/>
  <c r="A2422" i="4"/>
  <c r="H2422" i="4" l="1" a="1"/>
  <c r="H2422" i="4" s="1"/>
  <c r="C2422" i="4" a="1"/>
  <c r="C2422" i="4" s="1"/>
  <c r="B2422" i="4" a="1"/>
  <c r="B2422" i="4" s="1"/>
  <c r="L2422" i="4" s="1"/>
  <c r="G2422" i="4" a="1"/>
  <c r="G2422" i="4" s="1"/>
  <c r="F2422" i="4" a="1"/>
  <c r="F2422" i="4" s="1"/>
  <c r="N2422" i="4" s="1"/>
  <c r="E2422" i="4" a="1"/>
  <c r="E2422" i="4" s="1"/>
  <c r="D2422" i="4" a="1"/>
  <c r="D2422" i="4" s="1"/>
  <c r="M2422" i="4" s="1"/>
  <c r="I2422" i="4" a="1"/>
  <c r="I2422" i="4" s="1"/>
  <c r="O2422" i="4" s="1"/>
  <c r="A2423" i="4"/>
  <c r="F2423" i="4" l="1" a="1"/>
  <c r="F2423" i="4" s="1"/>
  <c r="N2423" i="4" s="1"/>
  <c r="H2423" i="4" a="1"/>
  <c r="H2423" i="4" s="1"/>
  <c r="C2423" i="4" a="1"/>
  <c r="C2423" i="4" s="1"/>
  <c r="I2423" i="4" a="1"/>
  <c r="I2423" i="4" s="1"/>
  <c r="O2423" i="4" s="1"/>
  <c r="G2423" i="4" a="1"/>
  <c r="G2423" i="4" s="1"/>
  <c r="E2423" i="4" a="1"/>
  <c r="E2423" i="4" s="1"/>
  <c r="D2423" i="4" a="1"/>
  <c r="D2423" i="4" s="1"/>
  <c r="M2423" i="4" s="1"/>
  <c r="B2423" i="4" a="1"/>
  <c r="B2423" i="4" s="1"/>
  <c r="A2424" i="4"/>
  <c r="L2423" i="4" l="1"/>
  <c r="E2424" i="4" a="1"/>
  <c r="E2424" i="4" s="1"/>
  <c r="I2424" i="4" a="1"/>
  <c r="I2424" i="4" s="1"/>
  <c r="O2424" i="4" s="1"/>
  <c r="D2424" i="4" a="1"/>
  <c r="D2424" i="4" s="1"/>
  <c r="M2424" i="4" s="1"/>
  <c r="H2424" i="4" a="1"/>
  <c r="H2424" i="4" s="1"/>
  <c r="G2424" i="4" a="1"/>
  <c r="G2424" i="4" s="1"/>
  <c r="F2424" i="4" a="1"/>
  <c r="F2424" i="4" s="1"/>
  <c r="N2424" i="4" s="1"/>
  <c r="B2424" i="4" a="1"/>
  <c r="B2424" i="4" s="1"/>
  <c r="C2424" i="4" a="1"/>
  <c r="C2424" i="4" s="1"/>
  <c r="A2425" i="4"/>
  <c r="B2425" i="4" l="1" a="1"/>
  <c r="B2425" i="4" s="1"/>
  <c r="L2425" i="4" s="1"/>
  <c r="G2425" i="4" a="1"/>
  <c r="G2425" i="4" s="1"/>
  <c r="E2425" i="4" a="1"/>
  <c r="E2425" i="4" s="1"/>
  <c r="C2425" i="4" a="1"/>
  <c r="C2425" i="4" s="1"/>
  <c r="I2425" i="4" a="1"/>
  <c r="I2425" i="4" s="1"/>
  <c r="O2425" i="4" s="1"/>
  <c r="H2425" i="4" a="1"/>
  <c r="H2425" i="4" s="1"/>
  <c r="F2425" i="4" a="1"/>
  <c r="F2425" i="4" s="1"/>
  <c r="N2425" i="4" s="1"/>
  <c r="D2425" i="4" a="1"/>
  <c r="D2425" i="4" s="1"/>
  <c r="M2425" i="4" s="1"/>
  <c r="A2426" i="4"/>
  <c r="L2424" i="4"/>
  <c r="F2426" i="4" l="1" a="1"/>
  <c r="F2426" i="4" s="1"/>
  <c r="N2426" i="4" s="1"/>
  <c r="B2426" i="4" a="1"/>
  <c r="B2426" i="4" s="1"/>
  <c r="L2426" i="4" s="1"/>
  <c r="D2426" i="4" a="1"/>
  <c r="D2426" i="4" s="1"/>
  <c r="M2426" i="4" s="1"/>
  <c r="C2426" i="4" a="1"/>
  <c r="C2426" i="4" s="1"/>
  <c r="I2426" i="4" a="1"/>
  <c r="I2426" i="4" s="1"/>
  <c r="O2426" i="4" s="1"/>
  <c r="H2426" i="4" a="1"/>
  <c r="H2426" i="4" s="1"/>
  <c r="G2426" i="4" a="1"/>
  <c r="G2426" i="4" s="1"/>
  <c r="E2426" i="4" a="1"/>
  <c r="E2426" i="4" s="1"/>
  <c r="A2427" i="4"/>
  <c r="I2427" i="4" l="1" a="1"/>
  <c r="I2427" i="4" s="1"/>
  <c r="O2427" i="4" s="1"/>
  <c r="D2427" i="4" a="1"/>
  <c r="D2427" i="4" s="1"/>
  <c r="M2427" i="4" s="1"/>
  <c r="H2427" i="4" a="1"/>
  <c r="H2427" i="4" s="1"/>
  <c r="C2427" i="4" a="1"/>
  <c r="C2427" i="4" s="1"/>
  <c r="F2427" i="4" a="1"/>
  <c r="F2427" i="4" s="1"/>
  <c r="N2427" i="4" s="1"/>
  <c r="E2427" i="4" a="1"/>
  <c r="E2427" i="4" s="1"/>
  <c r="B2427" i="4" a="1"/>
  <c r="B2427" i="4" s="1"/>
  <c r="L2427" i="4" s="1"/>
  <c r="G2427" i="4" a="1"/>
  <c r="G2427" i="4" s="1"/>
  <c r="A2428" i="4"/>
  <c r="G2428" i="4" l="1" a="1"/>
  <c r="G2428" i="4" s="1"/>
  <c r="I2428" i="4" a="1"/>
  <c r="I2428" i="4" s="1"/>
  <c r="O2428" i="4" s="1"/>
  <c r="D2428" i="4" a="1"/>
  <c r="D2428" i="4" s="1"/>
  <c r="M2428" i="4" s="1"/>
  <c r="F2428" i="4" a="1"/>
  <c r="F2428" i="4" s="1"/>
  <c r="N2428" i="4" s="1"/>
  <c r="E2428" i="4" a="1"/>
  <c r="E2428" i="4" s="1"/>
  <c r="C2428" i="4" a="1"/>
  <c r="C2428" i="4" s="1"/>
  <c r="B2428" i="4" a="1"/>
  <c r="B2428" i="4" s="1"/>
  <c r="L2428" i="4" s="1"/>
  <c r="H2428" i="4" a="1"/>
  <c r="H2428" i="4" s="1"/>
  <c r="A2429" i="4"/>
  <c r="E2429" i="4" l="1" a="1"/>
  <c r="E2429" i="4" s="1"/>
  <c r="G2429" i="4" a="1"/>
  <c r="G2429" i="4" s="1"/>
  <c r="F2429" i="4" a="1"/>
  <c r="F2429" i="4" s="1"/>
  <c r="N2429" i="4" s="1"/>
  <c r="D2429" i="4" a="1"/>
  <c r="D2429" i="4" s="1"/>
  <c r="M2429" i="4" s="1"/>
  <c r="C2429" i="4" a="1"/>
  <c r="C2429" i="4" s="1"/>
  <c r="B2429" i="4" a="1"/>
  <c r="B2429" i="4" s="1"/>
  <c r="L2429" i="4" s="1"/>
  <c r="H2429" i="4" a="1"/>
  <c r="H2429" i="4" s="1"/>
  <c r="I2429" i="4" a="1"/>
  <c r="I2429" i="4" s="1"/>
  <c r="O2429" i="4" s="1"/>
  <c r="A2430" i="4"/>
  <c r="H2430" i="4" l="1" a="1"/>
  <c r="H2430" i="4" s="1"/>
  <c r="C2430" i="4" a="1"/>
  <c r="C2430" i="4" s="1"/>
  <c r="B2430" i="4" a="1"/>
  <c r="B2430" i="4" s="1"/>
  <c r="L2430" i="4" s="1"/>
  <c r="I2430" i="4" a="1"/>
  <c r="I2430" i="4" s="1"/>
  <c r="O2430" i="4" s="1"/>
  <c r="G2430" i="4" a="1"/>
  <c r="G2430" i="4" s="1"/>
  <c r="F2430" i="4" a="1"/>
  <c r="F2430" i="4" s="1"/>
  <c r="N2430" i="4" s="1"/>
  <c r="E2430" i="4" a="1"/>
  <c r="E2430" i="4" s="1"/>
  <c r="D2430" i="4" a="1"/>
  <c r="D2430" i="4" s="1"/>
  <c r="M2430" i="4" s="1"/>
  <c r="A2431" i="4"/>
  <c r="F2431" i="4" l="1" a="1"/>
  <c r="F2431" i="4" s="1"/>
  <c r="H2431" i="4" a="1"/>
  <c r="H2431" i="4" s="1"/>
  <c r="C2431" i="4" a="1"/>
  <c r="C2431" i="4" s="1"/>
  <c r="I2431" i="4" a="1"/>
  <c r="I2431" i="4" s="1"/>
  <c r="O2431" i="4" s="1"/>
  <c r="G2431" i="4" a="1"/>
  <c r="G2431" i="4" s="1"/>
  <c r="E2431" i="4" a="1"/>
  <c r="E2431" i="4" s="1"/>
  <c r="B2431" i="4" a="1"/>
  <c r="B2431" i="4" s="1"/>
  <c r="L2431" i="4" s="1"/>
  <c r="D2431" i="4" a="1"/>
  <c r="D2431" i="4" s="1"/>
  <c r="M2431" i="4" s="1"/>
  <c r="A2432" i="4"/>
  <c r="E2432" i="4" l="1" a="1"/>
  <c r="E2432" i="4" s="1"/>
  <c r="I2432" i="4" a="1"/>
  <c r="I2432" i="4" s="1"/>
  <c r="O2432" i="4" s="1"/>
  <c r="D2432" i="4" a="1"/>
  <c r="D2432" i="4" s="1"/>
  <c r="M2432" i="4" s="1"/>
  <c r="B2432" i="4" a="1"/>
  <c r="B2432" i="4" s="1"/>
  <c r="L2432" i="4" s="1"/>
  <c r="H2432" i="4" a="1"/>
  <c r="H2432" i="4" s="1"/>
  <c r="G2432" i="4" a="1"/>
  <c r="G2432" i="4" s="1"/>
  <c r="F2432" i="4" a="1"/>
  <c r="F2432" i="4" s="1"/>
  <c r="N2432" i="4" s="1"/>
  <c r="C2432" i="4" a="1"/>
  <c r="C2432" i="4" s="1"/>
  <c r="A2433" i="4"/>
  <c r="N2431" i="4"/>
  <c r="B2433" i="4" l="1" a="1"/>
  <c r="B2433" i="4" s="1"/>
  <c r="L2433" i="4" s="1"/>
  <c r="G2433" i="4" a="1"/>
  <c r="G2433" i="4" s="1"/>
  <c r="E2433" i="4" a="1"/>
  <c r="E2433" i="4" s="1"/>
  <c r="D2433" i="4" a="1"/>
  <c r="D2433" i="4" s="1"/>
  <c r="M2433" i="4" s="1"/>
  <c r="C2433" i="4" a="1"/>
  <c r="C2433" i="4" s="1"/>
  <c r="I2433" i="4" a="1"/>
  <c r="I2433" i="4" s="1"/>
  <c r="O2433" i="4" s="1"/>
  <c r="H2433" i="4" a="1"/>
  <c r="H2433" i="4" s="1"/>
  <c r="F2433" i="4" a="1"/>
  <c r="F2433" i="4" s="1"/>
  <c r="N2433" i="4" s="1"/>
  <c r="A2434" i="4"/>
  <c r="F2434" i="4" l="1" a="1"/>
  <c r="F2434" i="4" s="1"/>
  <c r="N2434" i="4" s="1"/>
  <c r="B2434" i="4" a="1"/>
  <c r="B2434" i="4" s="1"/>
  <c r="L2434" i="4" s="1"/>
  <c r="E2434" i="4" a="1"/>
  <c r="E2434" i="4" s="1"/>
  <c r="D2434" i="4" a="1"/>
  <c r="D2434" i="4" s="1"/>
  <c r="M2434" i="4" s="1"/>
  <c r="C2434" i="4" a="1"/>
  <c r="C2434" i="4" s="1"/>
  <c r="I2434" i="4" a="1"/>
  <c r="I2434" i="4" s="1"/>
  <c r="O2434" i="4" s="1"/>
  <c r="H2434" i="4" a="1"/>
  <c r="H2434" i="4" s="1"/>
  <c r="G2434" i="4" a="1"/>
  <c r="G2434" i="4" s="1"/>
  <c r="A2435" i="4"/>
  <c r="I2435" i="4" l="1" a="1"/>
  <c r="I2435" i="4" s="1"/>
  <c r="O2435" i="4" s="1"/>
  <c r="D2435" i="4" a="1"/>
  <c r="D2435" i="4" s="1"/>
  <c r="M2435" i="4" s="1"/>
  <c r="H2435" i="4" a="1"/>
  <c r="H2435" i="4" s="1"/>
  <c r="C2435" i="4" a="1"/>
  <c r="C2435" i="4" s="1"/>
  <c r="F2435" i="4" a="1"/>
  <c r="F2435" i="4" s="1"/>
  <c r="N2435" i="4" s="1"/>
  <c r="E2435" i="4" a="1"/>
  <c r="E2435" i="4" s="1"/>
  <c r="B2435" i="4" a="1"/>
  <c r="B2435" i="4" s="1"/>
  <c r="L2435" i="4" s="1"/>
  <c r="G2435" i="4" a="1"/>
  <c r="G2435" i="4" s="1"/>
  <c r="A2436" i="4"/>
  <c r="G2436" i="4" l="1" a="1"/>
  <c r="G2436" i="4" s="1"/>
  <c r="I2436" i="4" a="1"/>
  <c r="I2436" i="4" s="1"/>
  <c r="O2436" i="4" s="1"/>
  <c r="D2436" i="4" a="1"/>
  <c r="D2436" i="4" s="1"/>
  <c r="M2436" i="4" s="1"/>
  <c r="F2436" i="4" a="1"/>
  <c r="F2436" i="4" s="1"/>
  <c r="N2436" i="4" s="1"/>
  <c r="E2436" i="4" a="1"/>
  <c r="E2436" i="4" s="1"/>
  <c r="C2436" i="4" a="1"/>
  <c r="C2436" i="4" s="1"/>
  <c r="B2436" i="4" a="1"/>
  <c r="B2436" i="4" s="1"/>
  <c r="L2436" i="4" s="1"/>
  <c r="H2436" i="4" a="1"/>
  <c r="H2436" i="4" s="1"/>
  <c r="A2437" i="4"/>
  <c r="E2437" i="4" l="1" a="1"/>
  <c r="E2437" i="4" s="1"/>
  <c r="G2437" i="4" a="1"/>
  <c r="G2437" i="4" s="1"/>
  <c r="H2437" i="4" a="1"/>
  <c r="H2437" i="4" s="1"/>
  <c r="F2437" i="4" a="1"/>
  <c r="F2437" i="4" s="1"/>
  <c r="N2437" i="4" s="1"/>
  <c r="D2437" i="4" a="1"/>
  <c r="D2437" i="4" s="1"/>
  <c r="M2437" i="4" s="1"/>
  <c r="C2437" i="4" a="1"/>
  <c r="C2437" i="4" s="1"/>
  <c r="I2437" i="4" a="1"/>
  <c r="I2437" i="4" s="1"/>
  <c r="O2437" i="4" s="1"/>
  <c r="B2437" i="4" a="1"/>
  <c r="B2437" i="4" s="1"/>
  <c r="L2437" i="4" s="1"/>
  <c r="A2438" i="4"/>
  <c r="I2438" i="4" l="1" a="1"/>
  <c r="I2438" i="4" s="1"/>
  <c r="O2438" i="4" s="1"/>
  <c r="C2438" i="4" a="1"/>
  <c r="C2438" i="4" s="1"/>
  <c r="H2438" i="4" a="1"/>
  <c r="H2438" i="4" s="1"/>
  <c r="B2438" i="4" a="1"/>
  <c r="B2438" i="4" s="1"/>
  <c r="L2438" i="4" s="1"/>
  <c r="G2438" i="4" a="1"/>
  <c r="G2438" i="4" s="1"/>
  <c r="F2438" i="4" a="1"/>
  <c r="F2438" i="4" s="1"/>
  <c r="N2438" i="4" s="1"/>
  <c r="E2438" i="4" a="1"/>
  <c r="E2438" i="4" s="1"/>
  <c r="D2438" i="4" a="1"/>
  <c r="D2438" i="4" s="1"/>
  <c r="M2438" i="4" s="1"/>
  <c r="A2439" i="4"/>
  <c r="F2439" i="4" l="1" a="1"/>
  <c r="F2439" i="4" s="1"/>
  <c r="N2439" i="4" s="1"/>
  <c r="H2439" i="4" a="1"/>
  <c r="H2439" i="4" s="1"/>
  <c r="C2439" i="4" a="1"/>
  <c r="C2439" i="4" s="1"/>
  <c r="I2439" i="4" a="1"/>
  <c r="I2439" i="4" s="1"/>
  <c r="O2439" i="4" s="1"/>
  <c r="E2439" i="4" a="1"/>
  <c r="E2439" i="4" s="1"/>
  <c r="D2439" i="4" a="1"/>
  <c r="D2439" i="4" s="1"/>
  <c r="M2439" i="4" s="1"/>
  <c r="B2439" i="4" a="1"/>
  <c r="B2439" i="4" s="1"/>
  <c r="L2439" i="4" s="1"/>
  <c r="G2439" i="4" a="1"/>
  <c r="G2439" i="4" s="1"/>
  <c r="A2440" i="4"/>
  <c r="E2440" i="4" l="1" a="1"/>
  <c r="E2440" i="4" s="1"/>
  <c r="I2440" i="4" a="1"/>
  <c r="I2440" i="4" s="1"/>
  <c r="O2440" i="4" s="1"/>
  <c r="D2440" i="4" a="1"/>
  <c r="D2440" i="4" s="1"/>
  <c r="M2440" i="4" s="1"/>
  <c r="B2440" i="4" a="1"/>
  <c r="B2440" i="4" s="1"/>
  <c r="L2440" i="4" s="1"/>
  <c r="F2440" i="4" a="1"/>
  <c r="F2440" i="4" s="1"/>
  <c r="N2440" i="4" s="1"/>
  <c r="H2440" i="4" a="1"/>
  <c r="H2440" i="4" s="1"/>
  <c r="G2440" i="4" a="1"/>
  <c r="G2440" i="4" s="1"/>
  <c r="C2440" i="4" a="1"/>
  <c r="C2440" i="4" s="1"/>
  <c r="A2441" i="4"/>
  <c r="B2441" i="4" l="1" a="1"/>
  <c r="B2441" i="4" s="1"/>
  <c r="L2441" i="4" s="1"/>
  <c r="G2441" i="4" a="1"/>
  <c r="G2441" i="4" s="1"/>
  <c r="E2441" i="4" a="1"/>
  <c r="E2441" i="4" s="1"/>
  <c r="D2441" i="4" a="1"/>
  <c r="D2441" i="4" s="1"/>
  <c r="M2441" i="4" s="1"/>
  <c r="C2441" i="4" a="1"/>
  <c r="C2441" i="4" s="1"/>
  <c r="I2441" i="4" a="1"/>
  <c r="I2441" i="4" s="1"/>
  <c r="O2441" i="4" s="1"/>
  <c r="H2441" i="4" a="1"/>
  <c r="H2441" i="4" s="1"/>
  <c r="F2441" i="4" a="1"/>
  <c r="F2441" i="4" s="1"/>
  <c r="N2441" i="4" s="1"/>
  <c r="A2442" i="4"/>
  <c r="F2442" i="4" l="1" a="1"/>
  <c r="F2442" i="4" s="1"/>
  <c r="N2442" i="4" s="1"/>
  <c r="B2442" i="4" a="1"/>
  <c r="B2442" i="4" s="1"/>
  <c r="L2442" i="4" s="1"/>
  <c r="E2442" i="4" a="1"/>
  <c r="E2442" i="4" s="1"/>
  <c r="D2442" i="4" a="1"/>
  <c r="D2442" i="4" s="1"/>
  <c r="M2442" i="4" s="1"/>
  <c r="H2442" i="4" a="1"/>
  <c r="H2442" i="4" s="1"/>
  <c r="I2442" i="4" a="1"/>
  <c r="I2442" i="4" s="1"/>
  <c r="O2442" i="4" s="1"/>
  <c r="G2442" i="4" a="1"/>
  <c r="G2442" i="4" s="1"/>
  <c r="C2442" i="4" a="1"/>
  <c r="C2442" i="4" s="1"/>
  <c r="A2443" i="4"/>
  <c r="I2443" i="4" l="1" a="1"/>
  <c r="I2443" i="4" s="1"/>
  <c r="O2443" i="4" s="1"/>
  <c r="D2443" i="4" a="1"/>
  <c r="D2443" i="4" s="1"/>
  <c r="M2443" i="4" s="1"/>
  <c r="H2443" i="4" a="1"/>
  <c r="H2443" i="4" s="1"/>
  <c r="C2443" i="4" a="1"/>
  <c r="C2443" i="4" s="1"/>
  <c r="F2443" i="4" a="1"/>
  <c r="F2443" i="4" s="1"/>
  <c r="N2443" i="4" s="1"/>
  <c r="G2443" i="4" a="1"/>
  <c r="G2443" i="4" s="1"/>
  <c r="B2443" i="4" a="1"/>
  <c r="B2443" i="4" s="1"/>
  <c r="L2443" i="4" s="1"/>
  <c r="E2443" i="4" a="1"/>
  <c r="E2443" i="4" s="1"/>
  <c r="A2444" i="4"/>
  <c r="G2444" i="4" l="1" a="1"/>
  <c r="G2444" i="4" s="1"/>
  <c r="I2444" i="4" a="1"/>
  <c r="I2444" i="4" s="1"/>
  <c r="O2444" i="4" s="1"/>
  <c r="D2444" i="4" a="1"/>
  <c r="D2444" i="4" s="1"/>
  <c r="M2444" i="4" s="1"/>
  <c r="F2444" i="4" a="1"/>
  <c r="F2444" i="4" s="1"/>
  <c r="N2444" i="4" s="1"/>
  <c r="B2444" i="4" a="1"/>
  <c r="B2444" i="4" s="1"/>
  <c r="L2444" i="4" s="1"/>
  <c r="H2444" i="4" a="1"/>
  <c r="H2444" i="4" s="1"/>
  <c r="E2444" i="4" a="1"/>
  <c r="E2444" i="4" s="1"/>
  <c r="C2444" i="4" a="1"/>
  <c r="C2444" i="4" s="1"/>
  <c r="A2445" i="4"/>
  <c r="E2445" i="4" l="1" a="1"/>
  <c r="E2445" i="4" s="1"/>
  <c r="G2445" i="4" a="1"/>
  <c r="G2445" i="4" s="1"/>
  <c r="H2445" i="4" a="1"/>
  <c r="H2445" i="4" s="1"/>
  <c r="C2445" i="4" a="1"/>
  <c r="C2445" i="4" s="1"/>
  <c r="I2445" i="4" a="1"/>
  <c r="I2445" i="4" s="1"/>
  <c r="O2445" i="4" s="1"/>
  <c r="F2445" i="4" a="1"/>
  <c r="F2445" i="4" s="1"/>
  <c r="N2445" i="4" s="1"/>
  <c r="B2445" i="4" a="1"/>
  <c r="B2445" i="4" s="1"/>
  <c r="L2445" i="4" s="1"/>
  <c r="D2445" i="4" a="1"/>
  <c r="D2445" i="4" s="1"/>
  <c r="M2445" i="4" s="1"/>
  <c r="A2446" i="4"/>
  <c r="H2446" i="4" l="1" a="1"/>
  <c r="H2446" i="4" s="1"/>
  <c r="C2446" i="4" a="1"/>
  <c r="C2446" i="4" s="1"/>
  <c r="B2446" i="4" a="1"/>
  <c r="B2446" i="4" s="1"/>
  <c r="L2446" i="4" s="1"/>
  <c r="I2446" i="4" a="1"/>
  <c r="I2446" i="4" s="1"/>
  <c r="O2446" i="4" s="1"/>
  <c r="E2446" i="4" a="1"/>
  <c r="E2446" i="4" s="1"/>
  <c r="F2446" i="4" a="1"/>
  <c r="F2446" i="4" s="1"/>
  <c r="N2446" i="4" s="1"/>
  <c r="D2446" i="4" a="1"/>
  <c r="D2446" i="4" s="1"/>
  <c r="M2446" i="4" s="1"/>
  <c r="G2446" i="4" a="1"/>
  <c r="G2446" i="4" s="1"/>
  <c r="A2447" i="4"/>
  <c r="F2447" i="4" l="1" a="1"/>
  <c r="F2447" i="4" s="1"/>
  <c r="N2447" i="4" s="1"/>
  <c r="H2447" i="4" a="1"/>
  <c r="H2447" i="4" s="1"/>
  <c r="C2447" i="4" a="1"/>
  <c r="C2447" i="4" s="1"/>
  <c r="B2447" i="4" a="1"/>
  <c r="B2447" i="4" s="1"/>
  <c r="L2447" i="4" s="1"/>
  <c r="I2447" i="4" a="1"/>
  <c r="I2447" i="4" s="1"/>
  <c r="O2447" i="4" s="1"/>
  <c r="G2447" i="4" a="1"/>
  <c r="G2447" i="4" s="1"/>
  <c r="E2447" i="4" a="1"/>
  <c r="E2447" i="4" s="1"/>
  <c r="D2447" i="4" a="1"/>
  <c r="D2447" i="4" s="1"/>
  <c r="M2447" i="4" s="1"/>
  <c r="A2448" i="4"/>
  <c r="E2448" i="4" l="1" a="1"/>
  <c r="E2448" i="4" s="1"/>
  <c r="I2448" i="4" a="1"/>
  <c r="I2448" i="4" s="1"/>
  <c r="O2448" i="4" s="1"/>
  <c r="D2448" i="4" a="1"/>
  <c r="D2448" i="4" s="1"/>
  <c r="M2448" i="4" s="1"/>
  <c r="C2448" i="4" a="1"/>
  <c r="C2448" i="4" s="1"/>
  <c r="B2448" i="4" a="1"/>
  <c r="B2448" i="4" s="1"/>
  <c r="L2448" i="4" s="1"/>
  <c r="G2448" i="4" a="1"/>
  <c r="G2448" i="4" s="1"/>
  <c r="F2448" i="4" a="1"/>
  <c r="F2448" i="4" s="1"/>
  <c r="N2448" i="4" s="1"/>
  <c r="H2448" i="4" a="1"/>
  <c r="H2448" i="4" s="1"/>
  <c r="A2449" i="4"/>
  <c r="B2449" i="4" l="1" a="1"/>
  <c r="B2449" i="4" s="1"/>
  <c r="L2449" i="4" s="1"/>
  <c r="G2449" i="4" a="1"/>
  <c r="G2449" i="4" s="1"/>
  <c r="E2449" i="4" a="1"/>
  <c r="E2449" i="4" s="1"/>
  <c r="D2449" i="4" a="1"/>
  <c r="D2449" i="4" s="1"/>
  <c r="M2449" i="4" s="1"/>
  <c r="H2449" i="4" a="1"/>
  <c r="H2449" i="4" s="1"/>
  <c r="I2449" i="4" a="1"/>
  <c r="I2449" i="4" s="1"/>
  <c r="O2449" i="4" s="1"/>
  <c r="F2449" i="4" a="1"/>
  <c r="F2449" i="4" s="1"/>
  <c r="N2449" i="4" s="1"/>
  <c r="C2449" i="4" a="1"/>
  <c r="C2449" i="4" s="1"/>
  <c r="A2450" i="4"/>
  <c r="F2450" i="4" l="1" a="1"/>
  <c r="F2450" i="4" s="1"/>
  <c r="N2450" i="4" s="1"/>
  <c r="B2450" i="4" a="1"/>
  <c r="B2450" i="4" s="1"/>
  <c r="L2450" i="4" s="1"/>
  <c r="E2450" i="4" a="1"/>
  <c r="E2450" i="4" s="1"/>
  <c r="I2450" i="4" a="1"/>
  <c r="I2450" i="4" s="1"/>
  <c r="O2450" i="4" s="1"/>
  <c r="D2450" i="4" a="1"/>
  <c r="D2450" i="4" s="1"/>
  <c r="M2450" i="4" s="1"/>
  <c r="C2450" i="4" a="1"/>
  <c r="C2450" i="4" s="1"/>
  <c r="G2450" i="4" a="1"/>
  <c r="G2450" i="4" s="1"/>
  <c r="H2450" i="4" a="1"/>
  <c r="H2450" i="4" s="1"/>
  <c r="A2451" i="4"/>
  <c r="I2451" i="4" l="1" a="1"/>
  <c r="I2451" i="4" s="1"/>
  <c r="O2451" i="4" s="1"/>
  <c r="D2451" i="4" a="1"/>
  <c r="D2451" i="4" s="1"/>
  <c r="M2451" i="4" s="1"/>
  <c r="H2451" i="4" a="1"/>
  <c r="H2451" i="4" s="1"/>
  <c r="C2451" i="4" a="1"/>
  <c r="C2451" i="4" s="1"/>
  <c r="F2451" i="4" a="1"/>
  <c r="F2451" i="4" s="1"/>
  <c r="N2451" i="4" s="1"/>
  <c r="G2451" i="4" a="1"/>
  <c r="G2451" i="4" s="1"/>
  <c r="E2451" i="4" a="1"/>
  <c r="E2451" i="4" s="1"/>
  <c r="B2451" i="4" a="1"/>
  <c r="B2451" i="4" s="1"/>
  <c r="L2451" i="4" s="1"/>
  <c r="A2452" i="4"/>
  <c r="G2452" i="4" l="1" a="1"/>
  <c r="G2452" i="4" s="1"/>
  <c r="I2452" i="4" a="1"/>
  <c r="I2452" i="4" s="1"/>
  <c r="O2452" i="4" s="1"/>
  <c r="D2452" i="4" a="1"/>
  <c r="D2452" i="4" s="1"/>
  <c r="H2452" i="4" a="1"/>
  <c r="H2452" i="4" s="1"/>
  <c r="C2452" i="4" a="1"/>
  <c r="C2452" i="4" s="1"/>
  <c r="E2452" i="4" a="1"/>
  <c r="E2452" i="4" s="1"/>
  <c r="B2452" i="4" a="1"/>
  <c r="B2452" i="4" s="1"/>
  <c r="L2452" i="4" s="1"/>
  <c r="F2452" i="4" a="1"/>
  <c r="F2452" i="4" s="1"/>
  <c r="N2452" i="4" s="1"/>
  <c r="A2453" i="4"/>
  <c r="M2452" i="4" l="1"/>
  <c r="E2453" i="4" a="1"/>
  <c r="E2453" i="4" s="1"/>
  <c r="G2453" i="4" a="1"/>
  <c r="G2453" i="4" s="1"/>
  <c r="I2453" i="4" a="1"/>
  <c r="I2453" i="4" s="1"/>
  <c r="O2453" i="4" s="1"/>
  <c r="H2453" i="4" a="1"/>
  <c r="H2453" i="4" s="1"/>
  <c r="D2453" i="4" a="1"/>
  <c r="D2453" i="4" s="1"/>
  <c r="M2453" i="4" s="1"/>
  <c r="F2453" i="4" a="1"/>
  <c r="F2453" i="4" s="1"/>
  <c r="N2453" i="4" s="1"/>
  <c r="C2453" i="4" a="1"/>
  <c r="C2453" i="4" s="1"/>
  <c r="B2453" i="4" a="1"/>
  <c r="B2453" i="4" s="1"/>
  <c r="L2453" i="4" s="1"/>
  <c r="A2454" i="4"/>
  <c r="H2454" i="4" l="1" a="1"/>
  <c r="H2454" i="4" s="1"/>
  <c r="C2454" i="4" a="1"/>
  <c r="C2454" i="4" s="1"/>
  <c r="B2454" i="4" a="1"/>
  <c r="B2454" i="4" s="1"/>
  <c r="L2454" i="4" s="1"/>
  <c r="F2454" i="4" a="1"/>
  <c r="F2454" i="4" s="1"/>
  <c r="N2454" i="4" s="1"/>
  <c r="D2454" i="4" a="1"/>
  <c r="D2454" i="4" s="1"/>
  <c r="M2454" i="4" s="1"/>
  <c r="I2454" i="4" a="1"/>
  <c r="I2454" i="4" s="1"/>
  <c r="O2454" i="4" s="1"/>
  <c r="G2454" i="4" a="1"/>
  <c r="G2454" i="4" s="1"/>
  <c r="E2454" i="4" a="1"/>
  <c r="E2454" i="4" s="1"/>
  <c r="A2455" i="4"/>
  <c r="F2455" i="4" l="1" a="1"/>
  <c r="F2455" i="4" s="1"/>
  <c r="N2455" i="4" s="1"/>
  <c r="H2455" i="4" a="1"/>
  <c r="H2455" i="4" s="1"/>
  <c r="C2455" i="4" a="1"/>
  <c r="C2455" i="4" s="1"/>
  <c r="D2455" i="4" a="1"/>
  <c r="D2455" i="4" s="1"/>
  <c r="M2455" i="4" s="1"/>
  <c r="B2455" i="4" a="1"/>
  <c r="B2455" i="4" s="1"/>
  <c r="L2455" i="4" s="1"/>
  <c r="G2455" i="4" a="1"/>
  <c r="G2455" i="4" s="1"/>
  <c r="I2455" i="4" a="1"/>
  <c r="I2455" i="4" s="1"/>
  <c r="O2455" i="4" s="1"/>
  <c r="E2455" i="4" a="1"/>
  <c r="E2455" i="4" s="1"/>
  <c r="A2456" i="4"/>
  <c r="E2456" i="4" l="1" a="1"/>
  <c r="E2456" i="4" s="1"/>
  <c r="D2456" i="4" a="1"/>
  <c r="D2456" i="4" s="1"/>
  <c r="M2456" i="4" s="1"/>
  <c r="G2456" i="4" a="1"/>
  <c r="G2456" i="4" s="1"/>
  <c r="C2456" i="4" a="1"/>
  <c r="C2456" i="4" s="1"/>
  <c r="H2456" i="4" a="1"/>
  <c r="H2456" i="4" s="1"/>
  <c r="I2456" i="4" a="1"/>
  <c r="I2456" i="4" s="1"/>
  <c r="O2456" i="4" s="1"/>
  <c r="B2456" i="4" a="1"/>
  <c r="B2456" i="4" s="1"/>
  <c r="L2456" i="4" s="1"/>
  <c r="F2456" i="4" a="1"/>
  <c r="F2456" i="4" s="1"/>
  <c r="N2456" i="4" s="1"/>
  <c r="A2457" i="4"/>
  <c r="H2457" i="4" l="1" a="1"/>
  <c r="H2457" i="4" s="1"/>
  <c r="C2457" i="4" a="1"/>
  <c r="C2457" i="4" s="1"/>
  <c r="B2457" i="4" a="1"/>
  <c r="B2457" i="4" s="1"/>
  <c r="L2457" i="4" s="1"/>
  <c r="F2457" i="4" a="1"/>
  <c r="F2457" i="4" s="1"/>
  <c r="N2457" i="4" s="1"/>
  <c r="I2457" i="4" a="1"/>
  <c r="I2457" i="4" s="1"/>
  <c r="O2457" i="4" s="1"/>
  <c r="G2457" i="4" a="1"/>
  <c r="G2457" i="4" s="1"/>
  <c r="E2457" i="4" a="1"/>
  <c r="E2457" i="4" s="1"/>
  <c r="D2457" i="4" a="1"/>
  <c r="D2457" i="4" s="1"/>
  <c r="M2457" i="4" s="1"/>
  <c r="A2458" i="4"/>
  <c r="F2458" i="4" l="1" a="1"/>
  <c r="F2458" i="4" s="1"/>
  <c r="N2458" i="4" s="1"/>
  <c r="H2458" i="4" a="1"/>
  <c r="H2458" i="4" s="1"/>
  <c r="C2458" i="4" a="1"/>
  <c r="C2458" i="4" s="1"/>
  <c r="G2458" i="4" a="1"/>
  <c r="G2458" i="4" s="1"/>
  <c r="B2458" i="4" a="1"/>
  <c r="B2458" i="4" s="1"/>
  <c r="L2458" i="4" s="1"/>
  <c r="I2458" i="4" a="1"/>
  <c r="I2458" i="4" s="1"/>
  <c r="O2458" i="4" s="1"/>
  <c r="D2458" i="4" a="1"/>
  <c r="D2458" i="4" s="1"/>
  <c r="M2458" i="4" s="1"/>
  <c r="E2458" i="4" a="1"/>
  <c r="E2458" i="4" s="1"/>
  <c r="A2459" i="4"/>
  <c r="E2459" i="4" l="1" a="1"/>
  <c r="E2459" i="4" s="1"/>
  <c r="D2459" i="4" a="1"/>
  <c r="D2459" i="4" s="1"/>
  <c r="M2459" i="4" s="1"/>
  <c r="G2459" i="4" a="1"/>
  <c r="G2459" i="4" s="1"/>
  <c r="I2459" i="4" a="1"/>
  <c r="I2459" i="4" s="1"/>
  <c r="O2459" i="4" s="1"/>
  <c r="H2459" i="4" a="1"/>
  <c r="H2459" i="4" s="1"/>
  <c r="C2459" i="4" a="1"/>
  <c r="C2459" i="4" s="1"/>
  <c r="F2459" i="4" a="1"/>
  <c r="F2459" i="4" s="1"/>
  <c r="N2459" i="4" s="1"/>
  <c r="B2459" i="4" a="1"/>
  <c r="B2459" i="4" s="1"/>
  <c r="L2459" i="4" s="1"/>
  <c r="A2460" i="4"/>
  <c r="I2460" i="4" l="1" a="1"/>
  <c r="I2460" i="4" s="1"/>
  <c r="O2460" i="4" s="1"/>
  <c r="C2460" i="4" a="1"/>
  <c r="C2460" i="4" s="1"/>
  <c r="H2460" i="4" a="1"/>
  <c r="H2460" i="4" s="1"/>
  <c r="B2460" i="4" a="1"/>
  <c r="B2460" i="4" s="1"/>
  <c r="L2460" i="4" s="1"/>
  <c r="F2460" i="4" a="1"/>
  <c r="F2460" i="4" s="1"/>
  <c r="N2460" i="4" s="1"/>
  <c r="G2460" i="4" a="1"/>
  <c r="G2460" i="4" s="1"/>
  <c r="D2460" i="4" a="1"/>
  <c r="D2460" i="4" s="1"/>
  <c r="M2460" i="4" s="1"/>
  <c r="E2460" i="4" a="1"/>
  <c r="E2460" i="4" s="1"/>
  <c r="A2461" i="4"/>
  <c r="F2461" i="4" l="1" a="1"/>
  <c r="F2461" i="4" s="1"/>
  <c r="N2461" i="4" s="1"/>
  <c r="H2461" i="4" a="1"/>
  <c r="H2461" i="4" s="1"/>
  <c r="C2461" i="4" a="1"/>
  <c r="C2461" i="4" s="1"/>
  <c r="D2461" i="4" a="1"/>
  <c r="D2461" i="4" s="1"/>
  <c r="M2461" i="4" s="1"/>
  <c r="B2461" i="4" a="1"/>
  <c r="B2461" i="4" s="1"/>
  <c r="L2461" i="4" s="1"/>
  <c r="G2461" i="4" a="1"/>
  <c r="G2461" i="4" s="1"/>
  <c r="E2461" i="4" a="1"/>
  <c r="E2461" i="4" s="1"/>
  <c r="I2461" i="4" a="1"/>
  <c r="I2461" i="4" s="1"/>
  <c r="O2461" i="4" s="1"/>
  <c r="A2462" i="4"/>
  <c r="E2462" i="4" l="1" a="1"/>
  <c r="E2462" i="4" s="1"/>
  <c r="I2462" i="4" a="1"/>
  <c r="I2462" i="4" s="1"/>
  <c r="O2462" i="4" s="1"/>
  <c r="D2462" i="4" a="1"/>
  <c r="D2462" i="4" s="1"/>
  <c r="M2462" i="4" s="1"/>
  <c r="C2462" i="4" a="1"/>
  <c r="C2462" i="4" s="1"/>
  <c r="H2462" i="4" a="1"/>
  <c r="H2462" i="4" s="1"/>
  <c r="G2462" i="4" a="1"/>
  <c r="G2462" i="4" s="1"/>
  <c r="F2462" i="4" a="1"/>
  <c r="F2462" i="4" s="1"/>
  <c r="N2462" i="4" s="1"/>
  <c r="B2462" i="4" a="1"/>
  <c r="B2462" i="4" s="1"/>
  <c r="L2462" i="4" s="1"/>
  <c r="A2463" i="4"/>
  <c r="H2463" i="4" l="1" a="1"/>
  <c r="H2463" i="4" s="1"/>
  <c r="B2463" i="4" a="1"/>
  <c r="B2463" i="4" s="1"/>
  <c r="L2463" i="4" s="1"/>
  <c r="E2463" i="4" a="1"/>
  <c r="E2463" i="4" s="1"/>
  <c r="F2463" i="4" a="1"/>
  <c r="F2463" i="4" s="1"/>
  <c r="N2463" i="4" s="1"/>
  <c r="G2463" i="4" a="1"/>
  <c r="G2463" i="4" s="1"/>
  <c r="D2463" i="4" a="1"/>
  <c r="D2463" i="4" s="1"/>
  <c r="M2463" i="4" s="1"/>
  <c r="C2463" i="4" a="1"/>
  <c r="C2463" i="4" s="1"/>
  <c r="I2463" i="4" a="1"/>
  <c r="I2463" i="4" s="1"/>
  <c r="O2463" i="4" s="1"/>
  <c r="A2464" i="4"/>
  <c r="F2464" i="4" l="1" a="1"/>
  <c r="F2464" i="4" s="1"/>
  <c r="N2464" i="4" s="1"/>
  <c r="H2464" i="4" a="1"/>
  <c r="H2464" i="4" s="1"/>
  <c r="B2464" i="4" a="1"/>
  <c r="B2464" i="4" s="1"/>
  <c r="L2464" i="4" s="1"/>
  <c r="G2464" i="4" a="1"/>
  <c r="G2464" i="4" s="1"/>
  <c r="I2464" i="4" a="1"/>
  <c r="I2464" i="4" s="1"/>
  <c r="O2464" i="4" s="1"/>
  <c r="E2464" i="4" a="1"/>
  <c r="E2464" i="4" s="1"/>
  <c r="D2464" i="4" a="1"/>
  <c r="D2464" i="4" s="1"/>
  <c r="M2464" i="4" s="1"/>
  <c r="C2464" i="4" a="1"/>
  <c r="C2464" i="4" s="1"/>
  <c r="A2465" i="4"/>
  <c r="I2465" i="4" l="1" a="1"/>
  <c r="I2465" i="4" s="1"/>
  <c r="O2465" i="4" s="1"/>
  <c r="D2465" i="4" a="1"/>
  <c r="D2465" i="4" s="1"/>
  <c r="M2465" i="4" s="1"/>
  <c r="C2465" i="4" a="1"/>
  <c r="C2465" i="4" s="1"/>
  <c r="G2465" i="4" a="1"/>
  <c r="G2465" i="4" s="1"/>
  <c r="B2465" i="4" a="1"/>
  <c r="B2465" i="4" s="1"/>
  <c r="L2465" i="4" s="1"/>
  <c r="F2465" i="4" a="1"/>
  <c r="F2465" i="4" s="1"/>
  <c r="N2465" i="4" s="1"/>
  <c r="E2465" i="4" a="1"/>
  <c r="E2465" i="4" s="1"/>
  <c r="H2465" i="4" a="1"/>
  <c r="H2465" i="4" s="1"/>
  <c r="A2466" i="4"/>
  <c r="H2466" i="4" l="1" a="1"/>
  <c r="H2466" i="4" s="1"/>
  <c r="B2466" i="4" a="1"/>
  <c r="B2466" i="4" s="1"/>
  <c r="L2466" i="4" s="1"/>
  <c r="G2466" i="4" a="1"/>
  <c r="G2466" i="4" s="1"/>
  <c r="D2466" i="4" a="1"/>
  <c r="D2466" i="4" s="1"/>
  <c r="M2466" i="4" s="1"/>
  <c r="E2466" i="4" a="1"/>
  <c r="E2466" i="4" s="1"/>
  <c r="C2466" i="4" a="1"/>
  <c r="C2466" i="4" s="1"/>
  <c r="I2466" i="4" a="1"/>
  <c r="I2466" i="4" s="1"/>
  <c r="O2466" i="4" s="1"/>
  <c r="F2466" i="4" a="1"/>
  <c r="F2466" i="4" s="1"/>
  <c r="N2466" i="4" s="1"/>
  <c r="A2467" i="4"/>
  <c r="G2467" i="4" l="1" a="1"/>
  <c r="G2467" i="4" s="1"/>
  <c r="I2467" i="4" a="1"/>
  <c r="I2467" i="4" s="1"/>
  <c r="O2467" i="4" s="1"/>
  <c r="C2467" i="4" a="1"/>
  <c r="C2467" i="4" s="1"/>
  <c r="H2467" i="4" a="1"/>
  <c r="H2467" i="4" s="1"/>
  <c r="B2467" i="4" a="1"/>
  <c r="B2467" i="4" s="1"/>
  <c r="L2467" i="4" s="1"/>
  <c r="D2467" i="4" a="1"/>
  <c r="D2467" i="4" s="1"/>
  <c r="M2467" i="4" s="1"/>
  <c r="F2467" i="4" a="1"/>
  <c r="F2467" i="4" s="1"/>
  <c r="N2467" i="4" s="1"/>
  <c r="E2467" i="4" a="1"/>
  <c r="E2467" i="4" s="1"/>
  <c r="A2468" i="4"/>
  <c r="E2468" i="4" l="1" a="1"/>
  <c r="E2468" i="4" s="1"/>
  <c r="D2468" i="4" a="1"/>
  <c r="D2468" i="4" s="1"/>
  <c r="M2468" i="4" s="1"/>
  <c r="I2468" i="4" a="1"/>
  <c r="I2468" i="4" s="1"/>
  <c r="O2468" i="4" s="1"/>
  <c r="C2468" i="4" a="1"/>
  <c r="C2468" i="4" s="1"/>
  <c r="F2468" i="4" a="1"/>
  <c r="F2468" i="4" s="1"/>
  <c r="N2468" i="4" s="1"/>
  <c r="B2468" i="4" a="1"/>
  <c r="B2468" i="4" s="1"/>
  <c r="L2468" i="4" s="1"/>
  <c r="H2468" i="4" a="1"/>
  <c r="H2468" i="4" s="1"/>
  <c r="G2468" i="4" a="1"/>
  <c r="G2468" i="4" s="1"/>
  <c r="A2469" i="4"/>
  <c r="I2469" i="4" l="1" a="1"/>
  <c r="I2469" i="4" s="1"/>
  <c r="O2469" i="4" s="1"/>
  <c r="B2469" i="4" a="1"/>
  <c r="B2469" i="4" s="1"/>
  <c r="L2469" i="4" s="1"/>
  <c r="E2469" i="4" a="1"/>
  <c r="E2469" i="4" s="1"/>
  <c r="F2469" i="4" a="1"/>
  <c r="F2469" i="4" s="1"/>
  <c r="N2469" i="4" s="1"/>
  <c r="C2469" i="4" a="1"/>
  <c r="C2469" i="4" s="1"/>
  <c r="H2469" i="4" a="1"/>
  <c r="H2469" i="4" s="1"/>
  <c r="D2469" i="4" a="1"/>
  <c r="D2469" i="4" s="1"/>
  <c r="M2469" i="4" s="1"/>
  <c r="G2469" i="4" a="1"/>
  <c r="G2469" i="4" s="1"/>
  <c r="A2470" i="4"/>
  <c r="H2470" i="4" l="1" a="1"/>
  <c r="H2470" i="4" s="1"/>
  <c r="B2470" i="4" a="1"/>
  <c r="B2470" i="4" s="1"/>
  <c r="L2470" i="4" s="1"/>
  <c r="G2470" i="4" a="1"/>
  <c r="G2470" i="4" s="1"/>
  <c r="D2470" i="4" a="1"/>
  <c r="D2470" i="4" s="1"/>
  <c r="E2470" i="4" a="1"/>
  <c r="E2470" i="4" s="1"/>
  <c r="I2470" i="4" a="1"/>
  <c r="I2470" i="4" s="1"/>
  <c r="O2470" i="4" s="1"/>
  <c r="C2470" i="4" a="1"/>
  <c r="C2470" i="4" s="1"/>
  <c r="F2470" i="4" a="1"/>
  <c r="F2470" i="4" s="1"/>
  <c r="N2470" i="4" s="1"/>
  <c r="A2471" i="4"/>
  <c r="F2471" i="4" l="1" a="1"/>
  <c r="F2471" i="4" s="1"/>
  <c r="N2471" i="4" s="1"/>
  <c r="H2471" i="4" a="1"/>
  <c r="H2471" i="4" s="1"/>
  <c r="C2471" i="4" a="1"/>
  <c r="C2471" i="4" s="1"/>
  <c r="G2471" i="4" a="1"/>
  <c r="G2471" i="4" s="1"/>
  <c r="E2471" i="4" a="1"/>
  <c r="E2471" i="4" s="1"/>
  <c r="I2471" i="4" a="1"/>
  <c r="I2471" i="4" s="1"/>
  <c r="O2471" i="4" s="1"/>
  <c r="D2471" i="4" a="1"/>
  <c r="D2471" i="4" s="1"/>
  <c r="M2471" i="4" s="1"/>
  <c r="B2471" i="4" a="1"/>
  <c r="B2471" i="4" s="1"/>
  <c r="L2471" i="4" s="1"/>
  <c r="A2472" i="4"/>
  <c r="M2470" i="4"/>
  <c r="D2472" i="4" l="1" a="1"/>
  <c r="D2472" i="4" s="1"/>
  <c r="M2472" i="4" s="1"/>
  <c r="C2472" i="4" a="1"/>
  <c r="C2472" i="4" s="1"/>
  <c r="G2472" i="4" a="1"/>
  <c r="G2472" i="4" s="1"/>
  <c r="H2472" i="4" a="1"/>
  <c r="H2472" i="4" s="1"/>
  <c r="E2472" i="4" a="1"/>
  <c r="E2472" i="4" s="1"/>
  <c r="B2472" i="4" a="1"/>
  <c r="B2472" i="4" s="1"/>
  <c r="L2472" i="4" s="1"/>
  <c r="F2472" i="4" a="1"/>
  <c r="F2472" i="4" s="1"/>
  <c r="N2472" i="4" s="1"/>
  <c r="I2472" i="4" a="1"/>
  <c r="I2472" i="4" s="1"/>
  <c r="O2472" i="4" s="1"/>
  <c r="A2473" i="4"/>
  <c r="I2473" i="4" l="1" a="1"/>
  <c r="I2473" i="4" s="1"/>
  <c r="O2473" i="4" s="1"/>
  <c r="B2473" i="4" a="1"/>
  <c r="B2473" i="4" s="1"/>
  <c r="L2473" i="4" s="1"/>
  <c r="H2473" i="4" a="1"/>
  <c r="H2473" i="4" s="1"/>
  <c r="D2473" i="4" a="1"/>
  <c r="D2473" i="4" s="1"/>
  <c r="M2473" i="4" s="1"/>
  <c r="C2473" i="4" a="1"/>
  <c r="C2473" i="4" s="1"/>
  <c r="G2473" i="4" a="1"/>
  <c r="G2473" i="4" s="1"/>
  <c r="F2473" i="4" a="1"/>
  <c r="F2473" i="4" s="1"/>
  <c r="N2473" i="4" s="1"/>
  <c r="E2473" i="4" a="1"/>
  <c r="E2473" i="4" s="1"/>
  <c r="A2474" i="4"/>
  <c r="F2474" i="4" l="1" a="1"/>
  <c r="F2474" i="4" s="1"/>
  <c r="N2474" i="4" s="1"/>
  <c r="I2474" i="4" a="1"/>
  <c r="I2474" i="4" s="1"/>
  <c r="O2474" i="4" s="1"/>
  <c r="C2474" i="4" a="1"/>
  <c r="C2474" i="4" s="1"/>
  <c r="B2474" i="4" a="1"/>
  <c r="B2474" i="4" s="1"/>
  <c r="L2474" i="4" s="1"/>
  <c r="E2474" i="4" a="1"/>
  <c r="E2474" i="4" s="1"/>
  <c r="D2474" i="4" a="1"/>
  <c r="D2474" i="4" s="1"/>
  <c r="M2474" i="4" s="1"/>
  <c r="H2474" i="4" a="1"/>
  <c r="H2474" i="4" s="1"/>
  <c r="G2474" i="4" a="1"/>
  <c r="G2474" i="4" s="1"/>
  <c r="A2475" i="4"/>
  <c r="E2475" i="4" l="1" a="1"/>
  <c r="E2475" i="4" s="1"/>
  <c r="D2475" i="4" a="1"/>
  <c r="D2475" i="4" s="1"/>
  <c r="M2475" i="4" s="1"/>
  <c r="G2475" i="4" a="1"/>
  <c r="G2475" i="4" s="1"/>
  <c r="C2475" i="4" a="1"/>
  <c r="C2475" i="4" s="1"/>
  <c r="I2475" i="4" a="1"/>
  <c r="I2475" i="4" s="1"/>
  <c r="O2475" i="4" s="1"/>
  <c r="B2475" i="4" a="1"/>
  <c r="B2475" i="4" s="1"/>
  <c r="L2475" i="4" s="1"/>
  <c r="F2475" i="4" a="1"/>
  <c r="F2475" i="4" s="1"/>
  <c r="N2475" i="4" s="1"/>
  <c r="H2475" i="4" a="1"/>
  <c r="H2475" i="4" s="1"/>
  <c r="A2476" i="4"/>
  <c r="I2476" i="4" l="1" a="1"/>
  <c r="I2476" i="4" s="1"/>
  <c r="O2476" i="4" s="1"/>
  <c r="B2476" i="4" a="1"/>
  <c r="B2476" i="4" s="1"/>
  <c r="L2476" i="4" s="1"/>
  <c r="H2476" i="4" a="1"/>
  <c r="H2476" i="4" s="1"/>
  <c r="E2476" i="4" a="1"/>
  <c r="E2476" i="4" s="1"/>
  <c r="F2476" i="4" a="1"/>
  <c r="F2476" i="4" s="1"/>
  <c r="N2476" i="4" s="1"/>
  <c r="D2476" i="4" a="1"/>
  <c r="D2476" i="4" s="1"/>
  <c r="M2476" i="4" s="1"/>
  <c r="C2476" i="4" a="1"/>
  <c r="C2476" i="4" s="1"/>
  <c r="G2476" i="4" a="1"/>
  <c r="G2476" i="4" s="1"/>
  <c r="A2477" i="4"/>
  <c r="G2477" i="4" l="1" a="1"/>
  <c r="G2477" i="4" s="1"/>
  <c r="F2477" i="4" a="1"/>
  <c r="F2477" i="4" s="1"/>
  <c r="N2477" i="4" s="1"/>
  <c r="I2477" i="4" a="1"/>
  <c r="I2477" i="4" s="1"/>
  <c r="O2477" i="4" s="1"/>
  <c r="B2477" i="4" a="1"/>
  <c r="B2477" i="4" s="1"/>
  <c r="L2477" i="4" s="1"/>
  <c r="C2477" i="4" a="1"/>
  <c r="C2477" i="4" s="1"/>
  <c r="H2477" i="4" a="1"/>
  <c r="H2477" i="4" s="1"/>
  <c r="E2477" i="4" a="1"/>
  <c r="E2477" i="4" s="1"/>
  <c r="D2477" i="4" a="1"/>
  <c r="D2477" i="4" s="1"/>
  <c r="M2477" i="4" s="1"/>
  <c r="A2478" i="4"/>
  <c r="D2478" i="4" l="1" a="1"/>
  <c r="D2478" i="4" s="1"/>
  <c r="M2478" i="4" s="1"/>
  <c r="I2478" i="4" a="1"/>
  <c r="I2478" i="4" s="1"/>
  <c r="O2478" i="4" s="1"/>
  <c r="F2478" i="4" a="1"/>
  <c r="F2478" i="4" s="1"/>
  <c r="G2478" i="4" a="1"/>
  <c r="G2478" i="4" s="1"/>
  <c r="C2478" i="4" a="1"/>
  <c r="C2478" i="4" s="1"/>
  <c r="B2478" i="4" a="1"/>
  <c r="B2478" i="4" s="1"/>
  <c r="L2478" i="4" s="1"/>
  <c r="H2478" i="4" a="1"/>
  <c r="H2478" i="4" s="1"/>
  <c r="E2478" i="4" a="1"/>
  <c r="E2478" i="4" s="1"/>
  <c r="A2479" i="4"/>
  <c r="F2479" i="4" l="1" a="1"/>
  <c r="F2479" i="4" s="1"/>
  <c r="N2479" i="4" s="1"/>
  <c r="H2479" i="4" a="1"/>
  <c r="H2479" i="4" s="1"/>
  <c r="G2479" i="4" a="1"/>
  <c r="G2479" i="4" s="1"/>
  <c r="C2479" i="4" a="1"/>
  <c r="C2479" i="4" s="1"/>
  <c r="I2479" i="4" a="1"/>
  <c r="I2479" i="4" s="1"/>
  <c r="O2479" i="4" s="1"/>
  <c r="E2479" i="4" a="1"/>
  <c r="E2479" i="4" s="1"/>
  <c r="D2479" i="4" a="1"/>
  <c r="D2479" i="4" s="1"/>
  <c r="M2479" i="4" s="1"/>
  <c r="B2479" i="4" a="1"/>
  <c r="B2479" i="4" s="1"/>
  <c r="L2479" i="4" s="1"/>
  <c r="A2480" i="4"/>
  <c r="N2478" i="4"/>
  <c r="D2480" i="4" l="1" a="1"/>
  <c r="D2480" i="4" s="1"/>
  <c r="M2480" i="4" s="1"/>
  <c r="I2480" i="4" a="1"/>
  <c r="I2480" i="4" s="1"/>
  <c r="O2480" i="4" s="1"/>
  <c r="C2480" i="4" a="1"/>
  <c r="C2480" i="4" s="1"/>
  <c r="H2480" i="4" a="1"/>
  <c r="H2480" i="4" s="1"/>
  <c r="B2480" i="4" a="1"/>
  <c r="B2480" i="4" s="1"/>
  <c r="L2480" i="4" s="1"/>
  <c r="F2480" i="4" a="1"/>
  <c r="F2480" i="4" s="1"/>
  <c r="N2480" i="4" s="1"/>
  <c r="G2480" i="4" a="1"/>
  <c r="G2480" i="4" s="1"/>
  <c r="E2480" i="4" a="1"/>
  <c r="E2480" i="4" s="1"/>
  <c r="A2481" i="4"/>
  <c r="F2481" i="4" l="1" a="1"/>
  <c r="F2481" i="4" s="1"/>
  <c r="N2481" i="4" s="1"/>
  <c r="H2481" i="4" a="1"/>
  <c r="H2481" i="4" s="1"/>
  <c r="C2481" i="4" a="1"/>
  <c r="C2481" i="4" s="1"/>
  <c r="I2481" i="4" a="1"/>
  <c r="I2481" i="4" s="1"/>
  <c r="O2481" i="4" s="1"/>
  <c r="E2481" i="4" a="1"/>
  <c r="E2481" i="4" s="1"/>
  <c r="D2481" i="4" a="1"/>
  <c r="D2481" i="4" s="1"/>
  <c r="M2481" i="4" s="1"/>
  <c r="B2481" i="4" a="1"/>
  <c r="B2481" i="4" s="1"/>
  <c r="G2481" i="4" a="1"/>
  <c r="G2481" i="4" s="1"/>
  <c r="A2482" i="4"/>
  <c r="I2482" i="4" l="1" a="1"/>
  <c r="I2482" i="4" s="1"/>
  <c r="O2482" i="4" s="1"/>
  <c r="H2482" i="4" a="1"/>
  <c r="H2482" i="4" s="1"/>
  <c r="C2482" i="4" a="1"/>
  <c r="C2482" i="4" s="1"/>
  <c r="G2482" i="4" a="1"/>
  <c r="G2482" i="4" s="1"/>
  <c r="D2482" i="4" a="1"/>
  <c r="D2482" i="4" s="1"/>
  <c r="M2482" i="4" s="1"/>
  <c r="F2482" i="4" a="1"/>
  <c r="F2482" i="4" s="1"/>
  <c r="N2482" i="4" s="1"/>
  <c r="E2482" i="4" a="1"/>
  <c r="E2482" i="4" s="1"/>
  <c r="B2482" i="4" a="1"/>
  <c r="B2482" i="4" s="1"/>
  <c r="L2482" i="4" s="1"/>
  <c r="A2483" i="4"/>
  <c r="L2481" i="4"/>
  <c r="F2483" i="4" l="1" a="1"/>
  <c r="F2483" i="4" s="1"/>
  <c r="N2483" i="4" s="1"/>
  <c r="C2483" i="4" a="1"/>
  <c r="C2483" i="4" s="1"/>
  <c r="I2483" i="4" a="1"/>
  <c r="I2483" i="4" s="1"/>
  <c r="O2483" i="4" s="1"/>
  <c r="H2483" i="4" a="1"/>
  <c r="H2483" i="4" s="1"/>
  <c r="D2483" i="4" a="1"/>
  <c r="D2483" i="4" s="1"/>
  <c r="M2483" i="4" s="1"/>
  <c r="B2483" i="4" a="1"/>
  <c r="B2483" i="4" s="1"/>
  <c r="L2483" i="4" s="1"/>
  <c r="G2483" i="4" a="1"/>
  <c r="G2483" i="4" s="1"/>
  <c r="E2483" i="4" a="1"/>
  <c r="E2483" i="4" s="1"/>
  <c r="A2484" i="4"/>
  <c r="I2484" i="4" l="1" a="1"/>
  <c r="I2484" i="4" s="1"/>
  <c r="O2484" i="4" s="1"/>
  <c r="C2484" i="4" a="1"/>
  <c r="C2484" i="4" s="1"/>
  <c r="H2484" i="4" a="1"/>
  <c r="H2484" i="4" s="1"/>
  <c r="B2484" i="4" a="1"/>
  <c r="B2484" i="4" s="1"/>
  <c r="F2484" i="4" a="1"/>
  <c r="F2484" i="4" s="1"/>
  <c r="N2484" i="4" s="1"/>
  <c r="E2484" i="4" a="1"/>
  <c r="E2484" i="4" s="1"/>
  <c r="G2484" i="4" a="1"/>
  <c r="G2484" i="4" s="1"/>
  <c r="D2484" i="4" a="1"/>
  <c r="D2484" i="4" s="1"/>
  <c r="M2484" i="4" s="1"/>
  <c r="A2485" i="4"/>
  <c r="F2485" i="4" l="1" a="1"/>
  <c r="F2485" i="4" s="1"/>
  <c r="N2485" i="4" s="1"/>
  <c r="H2485" i="4" a="1"/>
  <c r="H2485" i="4" s="1"/>
  <c r="B2485" i="4" a="1"/>
  <c r="B2485" i="4" s="1"/>
  <c r="L2485" i="4" s="1"/>
  <c r="E2485" i="4" a="1"/>
  <c r="E2485" i="4" s="1"/>
  <c r="D2485" i="4" a="1"/>
  <c r="D2485" i="4" s="1"/>
  <c r="M2485" i="4" s="1"/>
  <c r="G2485" i="4" a="1"/>
  <c r="G2485" i="4" s="1"/>
  <c r="I2485" i="4" a="1"/>
  <c r="I2485" i="4" s="1"/>
  <c r="O2485" i="4" s="1"/>
  <c r="C2485" i="4" a="1"/>
  <c r="C2485" i="4" s="1"/>
  <c r="A2486" i="4"/>
  <c r="L2484" i="4"/>
  <c r="I2486" i="4" l="1" a="1"/>
  <c r="I2486" i="4" s="1"/>
  <c r="O2486" i="4" s="1"/>
  <c r="H2486" i="4" a="1"/>
  <c r="H2486" i="4" s="1"/>
  <c r="C2486" i="4" a="1"/>
  <c r="C2486" i="4" s="1"/>
  <c r="B2486" i="4" a="1"/>
  <c r="B2486" i="4" s="1"/>
  <c r="L2486" i="4" s="1"/>
  <c r="F2486" i="4" a="1"/>
  <c r="F2486" i="4" s="1"/>
  <c r="N2486" i="4" s="1"/>
  <c r="E2486" i="4" a="1"/>
  <c r="E2486" i="4" s="1"/>
  <c r="D2486" i="4" a="1"/>
  <c r="D2486" i="4" s="1"/>
  <c r="M2486" i="4" s="1"/>
  <c r="G2486" i="4" a="1"/>
  <c r="G2486" i="4" s="1"/>
  <c r="A2487" i="4"/>
  <c r="F2487" i="4" l="1" a="1"/>
  <c r="F2487" i="4" s="1"/>
  <c r="N2487" i="4" s="1"/>
  <c r="H2487" i="4" a="1"/>
  <c r="H2487" i="4" s="1"/>
  <c r="D2487" i="4" a="1"/>
  <c r="D2487" i="4" s="1"/>
  <c r="M2487" i="4" s="1"/>
  <c r="C2487" i="4" a="1"/>
  <c r="C2487" i="4" s="1"/>
  <c r="G2487" i="4" a="1"/>
  <c r="G2487" i="4" s="1"/>
  <c r="B2487" i="4" a="1"/>
  <c r="B2487" i="4" s="1"/>
  <c r="L2487" i="4" s="1"/>
  <c r="I2487" i="4" a="1"/>
  <c r="I2487" i="4" s="1"/>
  <c r="O2487" i="4" s="1"/>
  <c r="E2487" i="4" a="1"/>
  <c r="E2487" i="4" s="1"/>
  <c r="A2488" i="4"/>
  <c r="D2488" i="4" l="1" a="1"/>
  <c r="D2488" i="4" s="1"/>
  <c r="M2488" i="4" s="1"/>
  <c r="I2488" i="4" a="1"/>
  <c r="I2488" i="4" s="1"/>
  <c r="O2488" i="4" s="1"/>
  <c r="C2488" i="4" a="1"/>
  <c r="C2488" i="4" s="1"/>
  <c r="E2488" i="4" a="1"/>
  <c r="E2488" i="4" s="1"/>
  <c r="B2488" i="4" a="1"/>
  <c r="B2488" i="4" s="1"/>
  <c r="L2488" i="4" s="1"/>
  <c r="H2488" i="4" a="1"/>
  <c r="H2488" i="4" s="1"/>
  <c r="F2488" i="4" a="1"/>
  <c r="F2488" i="4" s="1"/>
  <c r="N2488" i="4" s="1"/>
  <c r="G2488" i="4" a="1"/>
  <c r="G2488" i="4" s="1"/>
  <c r="A2489" i="4"/>
  <c r="G2489" i="4" l="1" a="1"/>
  <c r="G2489" i="4" s="1"/>
  <c r="F2489" i="4" a="1"/>
  <c r="F2489" i="4" s="1"/>
  <c r="N2489" i="4" s="1"/>
  <c r="I2489" i="4" a="1"/>
  <c r="I2489" i="4" s="1"/>
  <c r="O2489" i="4" s="1"/>
  <c r="C2489" i="4" a="1"/>
  <c r="C2489" i="4" s="1"/>
  <c r="E2489" i="4" a="1"/>
  <c r="E2489" i="4" s="1"/>
  <c r="D2489" i="4" a="1"/>
  <c r="D2489" i="4" s="1"/>
  <c r="M2489" i="4" s="1"/>
  <c r="H2489" i="4" a="1"/>
  <c r="H2489" i="4" s="1"/>
  <c r="B2489" i="4" a="1"/>
  <c r="B2489" i="4" s="1"/>
  <c r="L2489" i="4" s="1"/>
  <c r="A2490" i="4"/>
  <c r="D2490" i="4" l="1" a="1"/>
  <c r="D2490" i="4" s="1"/>
  <c r="M2490" i="4" s="1"/>
  <c r="I2490" i="4" a="1"/>
  <c r="I2490" i="4" s="1"/>
  <c r="O2490" i="4" s="1"/>
  <c r="F2490" i="4" a="1"/>
  <c r="F2490" i="4" s="1"/>
  <c r="N2490" i="4" s="1"/>
  <c r="E2490" i="4" a="1"/>
  <c r="E2490" i="4" s="1"/>
  <c r="H2490" i="4" a="1"/>
  <c r="H2490" i="4" s="1"/>
  <c r="B2490" i="4" a="1"/>
  <c r="B2490" i="4" s="1"/>
  <c r="L2490" i="4" s="1"/>
  <c r="G2490" i="4" a="1"/>
  <c r="G2490" i="4" s="1"/>
  <c r="C2490" i="4" a="1"/>
  <c r="C2490" i="4" s="1"/>
  <c r="A2491" i="4"/>
  <c r="F2491" i="4" l="1" a="1"/>
  <c r="F2491" i="4" s="1"/>
  <c r="N2491" i="4" s="1"/>
  <c r="H2491" i="4" a="1"/>
  <c r="H2491" i="4" s="1"/>
  <c r="E2491" i="4" a="1"/>
  <c r="E2491" i="4" s="1"/>
  <c r="I2491" i="4" a="1"/>
  <c r="I2491" i="4" s="1"/>
  <c r="O2491" i="4" s="1"/>
  <c r="G2491" i="4" a="1"/>
  <c r="G2491" i="4" s="1"/>
  <c r="D2491" i="4" a="1"/>
  <c r="D2491" i="4" s="1"/>
  <c r="C2491" i="4" a="1"/>
  <c r="C2491" i="4" s="1"/>
  <c r="B2491" i="4" a="1"/>
  <c r="B2491" i="4" s="1"/>
  <c r="L2491" i="4" s="1"/>
  <c r="A2492" i="4"/>
  <c r="D2492" i="4" l="1" a="1"/>
  <c r="D2492" i="4" s="1"/>
  <c r="M2492" i="4" s="1"/>
  <c r="I2492" i="4" a="1"/>
  <c r="I2492" i="4" s="1"/>
  <c r="O2492" i="4" s="1"/>
  <c r="C2492" i="4" a="1"/>
  <c r="C2492" i="4" s="1"/>
  <c r="G2492" i="4" a="1"/>
  <c r="G2492" i="4" s="1"/>
  <c r="F2492" i="4" a="1"/>
  <c r="F2492" i="4" s="1"/>
  <c r="N2492" i="4" s="1"/>
  <c r="B2492" i="4" a="1"/>
  <c r="B2492" i="4" s="1"/>
  <c r="L2492" i="4" s="1"/>
  <c r="E2492" i="4" a="1"/>
  <c r="E2492" i="4" s="1"/>
  <c r="H2492" i="4" a="1"/>
  <c r="H2492" i="4" s="1"/>
  <c r="A2493" i="4"/>
  <c r="M2491" i="4"/>
  <c r="F2493" i="4" l="1" a="1"/>
  <c r="F2493" i="4" s="1"/>
  <c r="N2493" i="4" s="1"/>
  <c r="H2493" i="4" a="1"/>
  <c r="H2493" i="4" s="1"/>
  <c r="C2493" i="4" a="1"/>
  <c r="C2493" i="4" s="1"/>
  <c r="G2493" i="4" a="1"/>
  <c r="G2493" i="4" s="1"/>
  <c r="E2493" i="4" a="1"/>
  <c r="E2493" i="4" s="1"/>
  <c r="B2493" i="4" a="1"/>
  <c r="B2493" i="4" s="1"/>
  <c r="L2493" i="4" s="1"/>
  <c r="I2493" i="4" a="1"/>
  <c r="I2493" i="4" s="1"/>
  <c r="O2493" i="4" s="1"/>
  <c r="D2493" i="4" a="1"/>
  <c r="D2493" i="4" s="1"/>
  <c r="M2493" i="4" s="1"/>
  <c r="A2494" i="4"/>
  <c r="I2494" i="4" l="1" a="1"/>
  <c r="I2494" i="4" s="1"/>
  <c r="O2494" i="4" s="1"/>
  <c r="H2494" i="4" a="1"/>
  <c r="H2494" i="4" s="1"/>
  <c r="C2494" i="4" a="1"/>
  <c r="C2494" i="4" s="1"/>
  <c r="F2494" i="4" a="1"/>
  <c r="F2494" i="4" s="1"/>
  <c r="N2494" i="4" s="1"/>
  <c r="B2494" i="4" a="1"/>
  <c r="B2494" i="4" s="1"/>
  <c r="L2494" i="4" s="1"/>
  <c r="G2494" i="4" a="1"/>
  <c r="G2494" i="4" s="1"/>
  <c r="E2494" i="4" a="1"/>
  <c r="E2494" i="4" s="1"/>
  <c r="D2494" i="4" a="1"/>
  <c r="D2494" i="4" s="1"/>
  <c r="M2494" i="4" s="1"/>
  <c r="A2495" i="4"/>
  <c r="F2495" i="4" l="1" a="1"/>
  <c r="F2495" i="4" s="1"/>
  <c r="N2495" i="4" s="1"/>
  <c r="C2495" i="4" a="1"/>
  <c r="C2495" i="4" s="1"/>
  <c r="G2495" i="4" a="1"/>
  <c r="G2495" i="4" s="1"/>
  <c r="B2495" i="4" a="1"/>
  <c r="B2495" i="4" s="1"/>
  <c r="L2495" i="4" s="1"/>
  <c r="E2495" i="4" a="1"/>
  <c r="E2495" i="4" s="1"/>
  <c r="H2495" i="4" a="1"/>
  <c r="H2495" i="4" s="1"/>
  <c r="I2495" i="4" a="1"/>
  <c r="I2495" i="4" s="1"/>
  <c r="O2495" i="4" s="1"/>
  <c r="D2495" i="4" a="1"/>
  <c r="D2495" i="4" s="1"/>
  <c r="M2495" i="4" s="1"/>
  <c r="A2496" i="4"/>
  <c r="C2496" i="4" l="1" a="1"/>
  <c r="C2496" i="4" s="1"/>
  <c r="I2496" i="4" a="1"/>
  <c r="I2496" i="4" s="1"/>
  <c r="O2496" i="4" s="1"/>
  <c r="B2496" i="4" a="1"/>
  <c r="B2496" i="4" s="1"/>
  <c r="L2496" i="4" s="1"/>
  <c r="F2496" i="4" a="1"/>
  <c r="F2496" i="4" s="1"/>
  <c r="N2496" i="4" s="1"/>
  <c r="H2496" i="4" a="1"/>
  <c r="H2496" i="4" s="1"/>
  <c r="G2496" i="4" a="1"/>
  <c r="G2496" i="4" s="1"/>
  <c r="E2496" i="4" a="1"/>
  <c r="E2496" i="4" s="1"/>
  <c r="D2496" i="4" a="1"/>
  <c r="D2496" i="4" s="1"/>
  <c r="M2496" i="4" s="1"/>
  <c r="A2497" i="4"/>
  <c r="G2497" i="4" l="1" a="1"/>
  <c r="G2497" i="4" s="1"/>
  <c r="F2497" i="4" a="1"/>
  <c r="F2497" i="4" s="1"/>
  <c r="N2497" i="4" s="1"/>
  <c r="I2497" i="4" a="1"/>
  <c r="I2497" i="4" s="1"/>
  <c r="O2497" i="4" s="1"/>
  <c r="C2497" i="4" a="1"/>
  <c r="C2497" i="4" s="1"/>
  <c r="H2497" i="4" a="1"/>
  <c r="H2497" i="4" s="1"/>
  <c r="D2497" i="4" a="1"/>
  <c r="D2497" i="4" s="1"/>
  <c r="M2497" i="4" s="1"/>
  <c r="E2497" i="4" a="1"/>
  <c r="E2497" i="4" s="1"/>
  <c r="B2497" i="4" a="1"/>
  <c r="B2497" i="4" s="1"/>
  <c r="L2497" i="4" s="1"/>
  <c r="A2498" i="4"/>
  <c r="E2498" i="4" l="1" a="1"/>
  <c r="E2498" i="4" s="1"/>
  <c r="D2498" i="4" a="1"/>
  <c r="D2498" i="4" s="1"/>
  <c r="M2498" i="4" s="1"/>
  <c r="G2498" i="4" a="1"/>
  <c r="G2498" i="4" s="1"/>
  <c r="B2498" i="4" a="1"/>
  <c r="B2498" i="4" s="1"/>
  <c r="L2498" i="4" s="1"/>
  <c r="F2498" i="4" a="1"/>
  <c r="F2498" i="4" s="1"/>
  <c r="N2498" i="4" s="1"/>
  <c r="H2498" i="4" a="1"/>
  <c r="H2498" i="4" s="1"/>
  <c r="I2498" i="4" a="1"/>
  <c r="I2498" i="4" s="1"/>
  <c r="O2498" i="4" s="1"/>
  <c r="C2498" i="4" a="1"/>
  <c r="C2498" i="4" s="1"/>
  <c r="A2499" i="4"/>
  <c r="I2499" i="4" l="1" a="1"/>
  <c r="I2499" i="4" s="1"/>
  <c r="O2499" i="4" s="1"/>
  <c r="C2499" i="4" a="1"/>
  <c r="C2499" i="4" s="1"/>
  <c r="H2499" i="4" a="1"/>
  <c r="H2499" i="4" s="1"/>
  <c r="B2499" i="4" a="1"/>
  <c r="B2499" i="4" s="1"/>
  <c r="L2499" i="4" s="1"/>
  <c r="E2499" i="4" a="1"/>
  <c r="E2499" i="4" s="1"/>
  <c r="G2499" i="4" a="1"/>
  <c r="G2499" i="4" s="1"/>
  <c r="D2499" i="4" a="1"/>
  <c r="D2499" i="4" s="1"/>
  <c r="M2499" i="4" s="1"/>
  <c r="F2499" i="4" a="1"/>
  <c r="F2499" i="4" s="1"/>
  <c r="N2499" i="4" s="1"/>
  <c r="A2500" i="4"/>
  <c r="H2500" i="4" l="1" a="1"/>
  <c r="H2500" i="4" s="1"/>
  <c r="G2500" i="4" a="1"/>
  <c r="G2500" i="4" s="1"/>
  <c r="C2500" i="4" a="1"/>
  <c r="C2500" i="4" s="1"/>
  <c r="E2500" i="4" a="1"/>
  <c r="E2500" i="4" s="1"/>
  <c r="D2500" i="4" a="1"/>
  <c r="D2500" i="4" s="1"/>
  <c r="M2500" i="4" s="1"/>
  <c r="I2500" i="4" a="1"/>
  <c r="I2500" i="4" s="1"/>
  <c r="O2500" i="4" s="1"/>
  <c r="F2500" i="4" a="1"/>
  <c r="F2500" i="4" s="1"/>
  <c r="N2500" i="4" s="1"/>
  <c r="B2500" i="4" a="1"/>
  <c r="B2500" i="4" s="1"/>
  <c r="L2500" i="4" s="1"/>
  <c r="A2501" i="4"/>
  <c r="E2501" i="4" l="1" a="1"/>
  <c r="E2501" i="4" s="1"/>
  <c r="D2501" i="4" a="1"/>
  <c r="D2501" i="4" s="1"/>
  <c r="M2501" i="4" s="1"/>
  <c r="G2501" i="4" a="1"/>
  <c r="G2501" i="4" s="1"/>
  <c r="B2501" i="4" a="1"/>
  <c r="B2501" i="4" s="1"/>
  <c r="L2501" i="4" s="1"/>
  <c r="F2501" i="4" a="1"/>
  <c r="F2501" i="4" s="1"/>
  <c r="N2501" i="4" s="1"/>
  <c r="I2501" i="4" a="1"/>
  <c r="I2501" i="4" s="1"/>
  <c r="O2501" i="4" s="1"/>
  <c r="C2501" i="4" a="1"/>
  <c r="C2501" i="4" s="1"/>
  <c r="H2501" i="4" a="1"/>
  <c r="H2501" i="4" s="1"/>
  <c r="A2502" i="4"/>
  <c r="I2502" i="4" l="1" a="1"/>
  <c r="I2502" i="4" s="1"/>
  <c r="O2502" i="4" s="1"/>
  <c r="C2502" i="4" a="1"/>
  <c r="C2502" i="4" s="1"/>
  <c r="H2502" i="4" a="1"/>
  <c r="H2502" i="4" s="1"/>
  <c r="B2502" i="4" a="1"/>
  <c r="B2502" i="4" s="1"/>
  <c r="L2502" i="4" s="1"/>
  <c r="E2502" i="4" a="1"/>
  <c r="E2502" i="4" s="1"/>
  <c r="G2502" i="4" a="1"/>
  <c r="G2502" i="4" s="1"/>
  <c r="F2502" i="4" a="1"/>
  <c r="F2502" i="4" s="1"/>
  <c r="N2502" i="4" s="1"/>
  <c r="D2502" i="4" a="1"/>
  <c r="D2502" i="4" s="1"/>
  <c r="M2502" i="4" s="1"/>
  <c r="A2503" i="4"/>
  <c r="F2503" i="4" l="1" a="1"/>
  <c r="F2503" i="4" s="1"/>
  <c r="N2503" i="4" s="1"/>
  <c r="I2503" i="4" a="1"/>
  <c r="I2503" i="4" s="1"/>
  <c r="O2503" i="4" s="1"/>
  <c r="H2503" i="4" a="1"/>
  <c r="H2503" i="4" s="1"/>
  <c r="D2503" i="4" a="1"/>
  <c r="D2503" i="4" s="1"/>
  <c r="M2503" i="4" s="1"/>
  <c r="C2503" i="4" a="1"/>
  <c r="C2503" i="4" s="1"/>
  <c r="E2503" i="4" a="1"/>
  <c r="E2503" i="4" s="1"/>
  <c r="G2503" i="4" a="1"/>
  <c r="G2503" i="4" s="1"/>
  <c r="B2503" i="4" a="1"/>
  <c r="B2503" i="4" s="1"/>
  <c r="L2503" i="4" s="1"/>
  <c r="A2504" i="4"/>
  <c r="E2504" i="4" l="1" a="1"/>
  <c r="E2504" i="4" s="1"/>
  <c r="D2504" i="4" a="1"/>
  <c r="D2504" i="4" s="1"/>
  <c r="M2504" i="4" s="1"/>
  <c r="G2504" i="4" a="1"/>
  <c r="G2504" i="4" s="1"/>
  <c r="B2504" i="4" a="1"/>
  <c r="B2504" i="4" s="1"/>
  <c r="L2504" i="4" s="1"/>
  <c r="I2504" i="4" a="1"/>
  <c r="I2504" i="4" s="1"/>
  <c r="O2504" i="4" s="1"/>
  <c r="H2504" i="4" a="1"/>
  <c r="H2504" i="4" s="1"/>
  <c r="F2504" i="4" a="1"/>
  <c r="F2504" i="4" s="1"/>
  <c r="N2504" i="4" s="1"/>
  <c r="C2504" i="4" a="1"/>
  <c r="C2504" i="4" s="1"/>
  <c r="A2505" i="4"/>
  <c r="H2505" i="4" l="1" a="1"/>
  <c r="H2505" i="4" s="1"/>
  <c r="B2505" i="4" a="1"/>
  <c r="B2505" i="4" s="1"/>
  <c r="L2505" i="4" s="1"/>
  <c r="E2505" i="4" a="1"/>
  <c r="E2505" i="4" s="1"/>
  <c r="C2505" i="4" a="1"/>
  <c r="C2505" i="4" s="1"/>
  <c r="I2505" i="4" a="1"/>
  <c r="I2505" i="4" s="1"/>
  <c r="O2505" i="4" s="1"/>
  <c r="D2505" i="4" a="1"/>
  <c r="D2505" i="4" s="1"/>
  <c r="M2505" i="4" s="1"/>
  <c r="G2505" i="4" a="1"/>
  <c r="G2505" i="4" s="1"/>
  <c r="F2505" i="4" a="1"/>
  <c r="F2505" i="4" s="1"/>
  <c r="N2505" i="4" s="1"/>
  <c r="A2506" i="4"/>
  <c r="E2506" i="4" l="1" a="1"/>
  <c r="E2506" i="4" s="1"/>
  <c r="B2506" i="4" a="1"/>
  <c r="B2506" i="4" s="1"/>
  <c r="L2506" i="4" s="1"/>
  <c r="C2506" i="4" a="1"/>
  <c r="C2506" i="4" s="1"/>
  <c r="G2506" i="4" a="1"/>
  <c r="G2506" i="4" s="1"/>
  <c r="H2506" i="4" a="1"/>
  <c r="H2506" i="4" s="1"/>
  <c r="D2506" i="4" a="1"/>
  <c r="D2506" i="4" s="1"/>
  <c r="M2506" i="4" s="1"/>
  <c r="I2506" i="4" a="1"/>
  <c r="I2506" i="4" s="1"/>
  <c r="O2506" i="4" s="1"/>
  <c r="F2506" i="4" a="1"/>
  <c r="F2506" i="4" s="1"/>
  <c r="N2506" i="4" s="1"/>
  <c r="A2507" i="4"/>
  <c r="I2507" i="4" l="1" a="1"/>
  <c r="I2507" i="4" s="1"/>
  <c r="O2507" i="4" s="1"/>
  <c r="H2507" i="4" a="1"/>
  <c r="H2507" i="4" s="1"/>
  <c r="C2507" i="4" a="1"/>
  <c r="C2507" i="4" s="1"/>
  <c r="E2507" i="4" a="1"/>
  <c r="E2507" i="4" s="1"/>
  <c r="D2507" i="4" a="1"/>
  <c r="D2507" i="4" s="1"/>
  <c r="M2507" i="4" s="1"/>
  <c r="G2507" i="4" a="1"/>
  <c r="G2507" i="4" s="1"/>
  <c r="B2507" i="4" a="1"/>
  <c r="B2507" i="4" s="1"/>
  <c r="L2507" i="4" s="1"/>
  <c r="F2507" i="4" a="1"/>
  <c r="F2507" i="4" s="1"/>
  <c r="N2507" i="4" s="1"/>
  <c r="A2508" i="4"/>
  <c r="G2508" i="4" l="1" a="1"/>
  <c r="G2508" i="4" s="1"/>
  <c r="I2508" i="4" a="1"/>
  <c r="I2508" i="4" s="1"/>
  <c r="O2508" i="4" s="1"/>
  <c r="D2508" i="4" a="1"/>
  <c r="D2508" i="4" s="1"/>
  <c r="M2508" i="4" s="1"/>
  <c r="F2508" i="4" a="1"/>
  <c r="F2508" i="4" s="1"/>
  <c r="N2508" i="4" s="1"/>
  <c r="C2508" i="4" a="1"/>
  <c r="C2508" i="4" s="1"/>
  <c r="B2508" i="4" a="1"/>
  <c r="B2508" i="4" s="1"/>
  <c r="L2508" i="4" s="1"/>
  <c r="H2508" i="4" a="1"/>
  <c r="H2508" i="4" s="1"/>
  <c r="E2508" i="4" a="1"/>
  <c r="E2508" i="4" s="1"/>
  <c r="A2509" i="4"/>
  <c r="E2509" i="4" l="1" a="1"/>
  <c r="E2509" i="4" s="1"/>
  <c r="D2509" i="4" a="1"/>
  <c r="D2509" i="4" s="1"/>
  <c r="M2509" i="4" s="1"/>
  <c r="H2509" i="4" a="1"/>
  <c r="H2509" i="4" s="1"/>
  <c r="G2509" i="4" a="1"/>
  <c r="G2509" i="4" s="1"/>
  <c r="I2509" i="4" a="1"/>
  <c r="I2509" i="4" s="1"/>
  <c r="O2509" i="4" s="1"/>
  <c r="F2509" i="4" a="1"/>
  <c r="F2509" i="4" s="1"/>
  <c r="N2509" i="4" s="1"/>
  <c r="C2509" i="4" a="1"/>
  <c r="C2509" i="4" s="1"/>
  <c r="B2509" i="4" a="1"/>
  <c r="B2509" i="4" s="1"/>
  <c r="L2509" i="4" s="1"/>
  <c r="A2510" i="4"/>
  <c r="I2510" i="4" l="1" a="1"/>
  <c r="I2510" i="4" s="1"/>
  <c r="O2510" i="4" s="1"/>
  <c r="H2510" i="4" a="1"/>
  <c r="H2510" i="4" s="1"/>
  <c r="B2510" i="4" a="1"/>
  <c r="B2510" i="4" s="1"/>
  <c r="L2510" i="4" s="1"/>
  <c r="E2510" i="4" a="1"/>
  <c r="E2510" i="4" s="1"/>
  <c r="G2510" i="4" a="1"/>
  <c r="G2510" i="4" s="1"/>
  <c r="C2510" i="4" a="1"/>
  <c r="C2510" i="4" s="1"/>
  <c r="F2510" i="4" a="1"/>
  <c r="F2510" i="4" s="1"/>
  <c r="N2510" i="4" s="1"/>
  <c r="D2510" i="4" a="1"/>
  <c r="D2510" i="4" s="1"/>
  <c r="M2510" i="4" s="1"/>
  <c r="A2511" i="4"/>
  <c r="F2511" i="4" l="1" a="1"/>
  <c r="F2511" i="4" s="1"/>
  <c r="N2511" i="4" s="1"/>
  <c r="I2511" i="4" a="1"/>
  <c r="I2511" i="4" s="1"/>
  <c r="O2511" i="4" s="1"/>
  <c r="C2511" i="4" a="1"/>
  <c r="C2511" i="4" s="1"/>
  <c r="B2511" i="4" a="1"/>
  <c r="B2511" i="4" s="1"/>
  <c r="L2511" i="4" s="1"/>
  <c r="D2511" i="4" a="1"/>
  <c r="D2511" i="4" s="1"/>
  <c r="M2511" i="4" s="1"/>
  <c r="H2511" i="4" a="1"/>
  <c r="H2511" i="4" s="1"/>
  <c r="G2511" i="4" a="1"/>
  <c r="G2511" i="4" s="1"/>
  <c r="E2511" i="4" a="1"/>
  <c r="E2511" i="4" s="1"/>
  <c r="A2512" i="4"/>
  <c r="E2512" i="4" l="1" a="1"/>
  <c r="E2512" i="4" s="1"/>
  <c r="D2512" i="4" a="1"/>
  <c r="D2512" i="4" s="1"/>
  <c r="B2512" i="4" a="1"/>
  <c r="B2512" i="4" s="1"/>
  <c r="L2512" i="4" s="1"/>
  <c r="G2512" i="4" a="1"/>
  <c r="G2512" i="4" s="1"/>
  <c r="F2512" i="4" a="1"/>
  <c r="F2512" i="4" s="1"/>
  <c r="N2512" i="4" s="1"/>
  <c r="H2512" i="4" a="1"/>
  <c r="H2512" i="4" s="1"/>
  <c r="C2512" i="4" a="1"/>
  <c r="C2512" i="4" s="1"/>
  <c r="I2512" i="4" a="1"/>
  <c r="I2512" i="4" s="1"/>
  <c r="O2512" i="4" s="1"/>
  <c r="A2513" i="4"/>
  <c r="D2513" i="4" l="1" a="1"/>
  <c r="D2513" i="4" s="1"/>
  <c r="M2513" i="4" s="1"/>
  <c r="I2513" i="4" a="1"/>
  <c r="I2513" i="4" s="1"/>
  <c r="O2513" i="4" s="1"/>
  <c r="B2513" i="4" a="1"/>
  <c r="B2513" i="4" s="1"/>
  <c r="L2513" i="4" s="1"/>
  <c r="E2513" i="4" a="1"/>
  <c r="E2513" i="4" s="1"/>
  <c r="F2513" i="4" a="1"/>
  <c r="F2513" i="4" s="1"/>
  <c r="N2513" i="4" s="1"/>
  <c r="C2513" i="4" a="1"/>
  <c r="C2513" i="4" s="1"/>
  <c r="H2513" i="4" a="1"/>
  <c r="H2513" i="4" s="1"/>
  <c r="G2513" i="4" a="1"/>
  <c r="G2513" i="4" s="1"/>
  <c r="A2514" i="4"/>
  <c r="M2512" i="4"/>
  <c r="I2514" i="4" l="1" a="1"/>
  <c r="I2514" i="4" s="1"/>
  <c r="O2514" i="4" s="1"/>
  <c r="C2514" i="4" a="1"/>
  <c r="C2514" i="4" s="1"/>
  <c r="G2514" i="4" a="1"/>
  <c r="G2514" i="4" s="1"/>
  <c r="B2514" i="4" a="1"/>
  <c r="B2514" i="4" s="1"/>
  <c r="L2514" i="4" s="1"/>
  <c r="F2514" i="4" a="1"/>
  <c r="F2514" i="4" s="1"/>
  <c r="N2514" i="4" s="1"/>
  <c r="H2514" i="4" a="1"/>
  <c r="H2514" i="4" s="1"/>
  <c r="D2514" i="4" a="1"/>
  <c r="D2514" i="4" s="1"/>
  <c r="M2514" i="4" s="1"/>
  <c r="E2514" i="4" a="1"/>
  <c r="E2514" i="4" s="1"/>
  <c r="A2515" i="4"/>
  <c r="F2515" i="4" l="1" a="1"/>
  <c r="F2515" i="4" s="1"/>
  <c r="N2515" i="4" s="1"/>
  <c r="E2515" i="4" a="1"/>
  <c r="E2515" i="4" s="1"/>
  <c r="I2515" i="4" a="1"/>
  <c r="I2515" i="4" s="1"/>
  <c r="O2515" i="4" s="1"/>
  <c r="H2515" i="4" a="1"/>
  <c r="H2515" i="4" s="1"/>
  <c r="B2515" i="4" a="1"/>
  <c r="B2515" i="4" s="1"/>
  <c r="L2515" i="4" s="1"/>
  <c r="C2515" i="4" a="1"/>
  <c r="C2515" i="4" s="1"/>
  <c r="D2515" i="4" a="1"/>
  <c r="D2515" i="4" s="1"/>
  <c r="M2515" i="4" s="1"/>
  <c r="G2515" i="4" a="1"/>
  <c r="G2515" i="4" s="1"/>
  <c r="A2516" i="4"/>
  <c r="H2516" i="4" l="1" a="1"/>
  <c r="H2516" i="4" s="1"/>
  <c r="G2516" i="4" a="1"/>
  <c r="G2516" i="4" s="1"/>
  <c r="E2516" i="4" a="1"/>
  <c r="E2516" i="4" s="1"/>
  <c r="D2516" i="4" a="1"/>
  <c r="D2516" i="4" s="1"/>
  <c r="M2516" i="4" s="1"/>
  <c r="C2516" i="4" a="1"/>
  <c r="C2516" i="4" s="1"/>
  <c r="F2516" i="4" a="1"/>
  <c r="F2516" i="4" s="1"/>
  <c r="N2516" i="4" s="1"/>
  <c r="B2516" i="4" a="1"/>
  <c r="B2516" i="4" s="1"/>
  <c r="L2516" i="4" s="1"/>
  <c r="I2516" i="4" a="1"/>
  <c r="I2516" i="4" s="1"/>
  <c r="O2516" i="4" s="1"/>
  <c r="A2517" i="4"/>
  <c r="F2517" i="4" l="1" a="1"/>
  <c r="F2517" i="4" s="1"/>
  <c r="N2517" i="4" s="1"/>
  <c r="D2517" i="4" a="1"/>
  <c r="D2517" i="4" s="1"/>
  <c r="M2517" i="4" s="1"/>
  <c r="I2517" i="4" a="1"/>
  <c r="I2517" i="4" s="1"/>
  <c r="O2517" i="4" s="1"/>
  <c r="B2517" i="4" a="1"/>
  <c r="B2517" i="4" s="1"/>
  <c r="L2517" i="4" s="1"/>
  <c r="H2517" i="4" a="1"/>
  <c r="H2517" i="4" s="1"/>
  <c r="G2517" i="4" a="1"/>
  <c r="G2517" i="4" s="1"/>
  <c r="E2517" i="4" a="1"/>
  <c r="E2517" i="4" s="1"/>
  <c r="C2517" i="4" a="1"/>
  <c r="C2517" i="4" s="1"/>
  <c r="A2518" i="4"/>
  <c r="D2518" i="4" l="1" a="1"/>
  <c r="D2518" i="4" s="1"/>
  <c r="M2518" i="4" s="1"/>
  <c r="I2518" i="4" a="1"/>
  <c r="I2518" i="4" s="1"/>
  <c r="O2518" i="4" s="1"/>
  <c r="C2518" i="4" a="1"/>
  <c r="C2518" i="4" s="1"/>
  <c r="G2518" i="4" a="1"/>
  <c r="G2518" i="4" s="1"/>
  <c r="B2518" i="4" a="1"/>
  <c r="B2518" i="4" s="1"/>
  <c r="L2518" i="4" s="1"/>
  <c r="F2518" i="4" a="1"/>
  <c r="F2518" i="4" s="1"/>
  <c r="N2518" i="4" s="1"/>
  <c r="E2518" i="4" a="1"/>
  <c r="E2518" i="4" s="1"/>
  <c r="H2518" i="4" a="1"/>
  <c r="H2518" i="4" s="1"/>
  <c r="A2519" i="4"/>
  <c r="I2519" i="4" l="1" a="1"/>
  <c r="I2519" i="4" s="1"/>
  <c r="O2519" i="4" s="1"/>
  <c r="C2519" i="4" a="1"/>
  <c r="C2519" i="4" s="1"/>
  <c r="G2519" i="4" a="1"/>
  <c r="G2519" i="4" s="1"/>
  <c r="F2519" i="4" a="1"/>
  <c r="F2519" i="4" s="1"/>
  <c r="N2519" i="4" s="1"/>
  <c r="E2519" i="4" a="1"/>
  <c r="E2519" i="4" s="1"/>
  <c r="D2519" i="4" a="1"/>
  <c r="D2519" i="4" s="1"/>
  <c r="M2519" i="4" s="1"/>
  <c r="H2519" i="4" a="1"/>
  <c r="H2519" i="4" s="1"/>
  <c r="B2519" i="4" a="1"/>
  <c r="B2519" i="4" s="1"/>
  <c r="L2519" i="4" s="1"/>
  <c r="A2520" i="4"/>
  <c r="F2520" i="4" l="1" a="1"/>
  <c r="F2520" i="4" s="1"/>
  <c r="N2520" i="4" s="1"/>
  <c r="D2520" i="4" a="1"/>
  <c r="D2520" i="4" s="1"/>
  <c r="M2520" i="4" s="1"/>
  <c r="C2520" i="4" a="1"/>
  <c r="C2520" i="4" s="1"/>
  <c r="I2520" i="4" a="1"/>
  <c r="I2520" i="4" s="1"/>
  <c r="O2520" i="4" s="1"/>
  <c r="B2520" i="4" a="1"/>
  <c r="B2520" i="4" s="1"/>
  <c r="L2520" i="4" s="1"/>
  <c r="G2520" i="4" a="1"/>
  <c r="G2520" i="4" s="1"/>
  <c r="H2520" i="4" a="1"/>
  <c r="H2520" i="4" s="1"/>
  <c r="E2520" i="4" a="1"/>
  <c r="E2520" i="4" s="1"/>
  <c r="A2521" i="4"/>
  <c r="E2521" i="4" l="1" a="1"/>
  <c r="E2521" i="4" s="1"/>
  <c r="C2521" i="4" a="1"/>
  <c r="C2521" i="4" s="1"/>
  <c r="I2521" i="4" a="1"/>
  <c r="I2521" i="4" s="1"/>
  <c r="O2521" i="4" s="1"/>
  <c r="B2521" i="4" a="1"/>
  <c r="B2521" i="4" s="1"/>
  <c r="L2521" i="4" s="1"/>
  <c r="H2521" i="4" a="1"/>
  <c r="H2521" i="4" s="1"/>
  <c r="G2521" i="4" a="1"/>
  <c r="G2521" i="4" s="1"/>
  <c r="D2521" i="4" a="1"/>
  <c r="D2521" i="4" s="1"/>
  <c r="M2521" i="4" s="1"/>
  <c r="F2521" i="4" a="1"/>
  <c r="F2521" i="4" s="1"/>
  <c r="N2521" i="4" s="1"/>
  <c r="A2522" i="4"/>
  <c r="H2522" i="4" l="1" a="1"/>
  <c r="H2522" i="4" s="1"/>
  <c r="F2522" i="4" a="1"/>
  <c r="F2522" i="4" s="1"/>
  <c r="N2522" i="4" s="1"/>
  <c r="E2522" i="4" a="1"/>
  <c r="E2522" i="4" s="1"/>
  <c r="G2522" i="4" a="1"/>
  <c r="G2522" i="4" s="1"/>
  <c r="C2522" i="4" a="1"/>
  <c r="C2522" i="4" s="1"/>
  <c r="B2522" i="4" a="1"/>
  <c r="B2522" i="4" s="1"/>
  <c r="L2522" i="4" s="1"/>
  <c r="I2522" i="4" a="1"/>
  <c r="I2522" i="4" s="1"/>
  <c r="O2522" i="4" s="1"/>
  <c r="D2522" i="4" a="1"/>
  <c r="D2522" i="4" s="1"/>
  <c r="M2522" i="4" s="1"/>
  <c r="A2523" i="4"/>
  <c r="H2523" i="4" l="1" a="1"/>
  <c r="H2523" i="4" s="1"/>
  <c r="B2523" i="4" a="1"/>
  <c r="B2523" i="4" s="1"/>
  <c r="L2523" i="4" s="1"/>
  <c r="E2523" i="4" a="1"/>
  <c r="E2523" i="4" s="1"/>
  <c r="D2523" i="4" a="1"/>
  <c r="D2523" i="4" s="1"/>
  <c r="M2523" i="4" s="1"/>
  <c r="I2523" i="4" a="1"/>
  <c r="I2523" i="4" s="1"/>
  <c r="O2523" i="4" s="1"/>
  <c r="G2523" i="4" a="1"/>
  <c r="G2523" i="4" s="1"/>
  <c r="C2523" i="4" a="1"/>
  <c r="C2523" i="4" s="1"/>
  <c r="F2523" i="4" a="1"/>
  <c r="F2523" i="4" s="1"/>
  <c r="N2523" i="4" s="1"/>
  <c r="A2524" i="4"/>
  <c r="G2524" i="4" l="1" a="1"/>
  <c r="G2524" i="4" s="1"/>
  <c r="E2524" i="4" a="1"/>
  <c r="E2524" i="4" s="1"/>
  <c r="C2524" i="4" a="1"/>
  <c r="C2524" i="4" s="1"/>
  <c r="I2524" i="4" a="1"/>
  <c r="I2524" i="4" s="1"/>
  <c r="O2524" i="4" s="1"/>
  <c r="B2524" i="4" a="1"/>
  <c r="B2524" i="4" s="1"/>
  <c r="H2524" i="4" a="1"/>
  <c r="H2524" i="4" s="1"/>
  <c r="D2524" i="4" a="1"/>
  <c r="D2524" i="4" s="1"/>
  <c r="M2524" i="4" s="1"/>
  <c r="F2524" i="4" a="1"/>
  <c r="F2524" i="4" s="1"/>
  <c r="A2525" i="4"/>
  <c r="N2524" i="4" l="1"/>
  <c r="L2524" i="4"/>
  <c r="D2525" i="4" a="1"/>
  <c r="D2525" i="4" s="1"/>
  <c r="M2525" i="4" s="1"/>
  <c r="H2525" i="4" a="1"/>
  <c r="H2525" i="4" s="1"/>
  <c r="G2525" i="4" a="1"/>
  <c r="G2525" i="4" s="1"/>
  <c r="F2525" i="4" a="1"/>
  <c r="F2525" i="4" s="1"/>
  <c r="N2525" i="4" s="1"/>
  <c r="I2525" i="4" a="1"/>
  <c r="I2525" i="4" s="1"/>
  <c r="O2525" i="4" s="1"/>
  <c r="B2525" i="4" a="1"/>
  <c r="B2525" i="4" s="1"/>
  <c r="C2525" i="4" a="1"/>
  <c r="C2525" i="4" s="1"/>
  <c r="E2525" i="4" a="1"/>
  <c r="E2525" i="4" s="1"/>
  <c r="A2526" i="4"/>
  <c r="L2525" i="4" l="1"/>
  <c r="I2526" i="4" a="1"/>
  <c r="I2526" i="4" s="1"/>
  <c r="O2526" i="4" s="1"/>
  <c r="C2526" i="4" a="1"/>
  <c r="C2526" i="4" s="1"/>
  <c r="G2526" i="4" a="1"/>
  <c r="G2526" i="4" s="1"/>
  <c r="B2526" i="4" a="1"/>
  <c r="B2526" i="4" s="1"/>
  <c r="L2526" i="4" s="1"/>
  <c r="E2526" i="4" a="1"/>
  <c r="E2526" i="4" s="1"/>
  <c r="D2526" i="4" a="1"/>
  <c r="D2526" i="4" s="1"/>
  <c r="M2526" i="4" s="1"/>
  <c r="H2526" i="4" a="1"/>
  <c r="H2526" i="4" s="1"/>
  <c r="F2526" i="4" a="1"/>
  <c r="F2526" i="4" s="1"/>
  <c r="N2526" i="4" s="1"/>
  <c r="A2527" i="4"/>
  <c r="G2527" i="4" l="1" a="1"/>
  <c r="G2527" i="4" s="1"/>
  <c r="F2527" i="4" a="1"/>
  <c r="F2527" i="4" s="1"/>
  <c r="N2527" i="4" s="1"/>
  <c r="D2527" i="4" a="1"/>
  <c r="D2527" i="4" s="1"/>
  <c r="M2527" i="4" s="1"/>
  <c r="I2527" i="4" a="1"/>
  <c r="I2527" i="4" s="1"/>
  <c r="O2527" i="4" s="1"/>
  <c r="C2527" i="4" a="1"/>
  <c r="C2527" i="4" s="1"/>
  <c r="H2527" i="4" a="1"/>
  <c r="H2527" i="4" s="1"/>
  <c r="B2527" i="4" a="1"/>
  <c r="B2527" i="4" s="1"/>
  <c r="L2527" i="4" s="1"/>
  <c r="E2527" i="4" a="1"/>
  <c r="E2527" i="4" s="1"/>
  <c r="A2528" i="4"/>
  <c r="F2528" i="4" l="1" a="1"/>
  <c r="F2528" i="4" s="1"/>
  <c r="N2528" i="4" s="1"/>
  <c r="D2528" i="4" a="1"/>
  <c r="D2528" i="4" s="1"/>
  <c r="M2528" i="4" s="1"/>
  <c r="I2528" i="4" a="1"/>
  <c r="I2528" i="4" s="1"/>
  <c r="O2528" i="4" s="1"/>
  <c r="B2528" i="4" a="1"/>
  <c r="B2528" i="4" s="1"/>
  <c r="H2528" i="4" a="1"/>
  <c r="H2528" i="4" s="1"/>
  <c r="E2528" i="4" a="1"/>
  <c r="E2528" i="4" s="1"/>
  <c r="C2528" i="4" a="1"/>
  <c r="C2528" i="4" s="1"/>
  <c r="G2528" i="4" a="1"/>
  <c r="G2528" i="4" s="1"/>
  <c r="A2529" i="4"/>
  <c r="C2529" i="4" l="1" a="1"/>
  <c r="C2529" i="4" s="1"/>
  <c r="I2529" i="4" a="1"/>
  <c r="I2529" i="4" s="1"/>
  <c r="O2529" i="4" s="1"/>
  <c r="B2529" i="4" a="1"/>
  <c r="B2529" i="4" s="1"/>
  <c r="H2529" i="4" a="1"/>
  <c r="H2529" i="4" s="1"/>
  <c r="G2529" i="4" a="1"/>
  <c r="G2529" i="4" s="1"/>
  <c r="F2529" i="4" a="1"/>
  <c r="F2529" i="4" s="1"/>
  <c r="N2529" i="4" s="1"/>
  <c r="E2529" i="4" a="1"/>
  <c r="E2529" i="4" s="1"/>
  <c r="D2529" i="4" a="1"/>
  <c r="D2529" i="4" s="1"/>
  <c r="M2529" i="4" s="1"/>
  <c r="A2530" i="4"/>
  <c r="L2528" i="4"/>
  <c r="L2529" i="4" l="1"/>
  <c r="H2530" i="4" a="1"/>
  <c r="H2530" i="4" s="1"/>
  <c r="F2530" i="4" a="1"/>
  <c r="F2530" i="4" s="1"/>
  <c r="N2530" i="4" s="1"/>
  <c r="E2530" i="4" a="1"/>
  <c r="E2530" i="4" s="1"/>
  <c r="D2530" i="4" a="1"/>
  <c r="D2530" i="4" s="1"/>
  <c r="M2530" i="4" s="1"/>
  <c r="I2530" i="4" a="1"/>
  <c r="I2530" i="4" s="1"/>
  <c r="O2530" i="4" s="1"/>
  <c r="G2530" i="4" a="1"/>
  <c r="G2530" i="4" s="1"/>
  <c r="C2530" i="4" a="1"/>
  <c r="C2530" i="4" s="1"/>
  <c r="B2530" i="4" a="1"/>
  <c r="B2530" i="4" s="1"/>
  <c r="A2531" i="4"/>
  <c r="L2530" i="4" l="1"/>
  <c r="E2531" i="4" a="1"/>
  <c r="E2531" i="4" s="1"/>
  <c r="D2531" i="4" a="1"/>
  <c r="D2531" i="4" s="1"/>
  <c r="M2531" i="4" s="1"/>
  <c r="I2531" i="4" a="1"/>
  <c r="I2531" i="4" s="1"/>
  <c r="O2531" i="4" s="1"/>
  <c r="C2531" i="4" a="1"/>
  <c r="C2531" i="4" s="1"/>
  <c r="H2531" i="4" a="1"/>
  <c r="H2531" i="4" s="1"/>
  <c r="B2531" i="4" a="1"/>
  <c r="B2531" i="4" s="1"/>
  <c r="G2531" i="4" a="1"/>
  <c r="G2531" i="4" s="1"/>
  <c r="F2531" i="4" a="1"/>
  <c r="F2531" i="4" s="1"/>
  <c r="N2531" i="4" s="1"/>
  <c r="A2532" i="4"/>
  <c r="L2531" i="4" l="1"/>
  <c r="E2532" i="4" a="1"/>
  <c r="E2532" i="4" s="1"/>
  <c r="D2532" i="4" a="1"/>
  <c r="D2532" i="4" s="1"/>
  <c r="M2532" i="4" s="1"/>
  <c r="C2532" i="4" a="1"/>
  <c r="C2532" i="4" s="1"/>
  <c r="I2532" i="4" a="1"/>
  <c r="I2532" i="4" s="1"/>
  <c r="O2532" i="4" s="1"/>
  <c r="B2532" i="4" a="1"/>
  <c r="B2532" i="4" s="1"/>
  <c r="H2532" i="4" a="1"/>
  <c r="H2532" i="4" s="1"/>
  <c r="G2532" i="4" a="1"/>
  <c r="G2532" i="4" s="1"/>
  <c r="F2532" i="4" a="1"/>
  <c r="F2532" i="4" s="1"/>
  <c r="A2533" i="4"/>
  <c r="I2533" i="4" l="1" a="1"/>
  <c r="I2533" i="4" s="1"/>
  <c r="O2533" i="4" s="1"/>
  <c r="B2533" i="4" a="1"/>
  <c r="B2533" i="4" s="1"/>
  <c r="H2533" i="4" a="1"/>
  <c r="H2533" i="4" s="1"/>
  <c r="G2533" i="4" a="1"/>
  <c r="G2533" i="4" s="1"/>
  <c r="F2533" i="4" a="1"/>
  <c r="F2533" i="4" s="1"/>
  <c r="N2533" i="4" s="1"/>
  <c r="E2533" i="4" a="1"/>
  <c r="E2533" i="4" s="1"/>
  <c r="D2533" i="4" a="1"/>
  <c r="D2533" i="4" s="1"/>
  <c r="C2533" i="4" a="1"/>
  <c r="C2533" i="4" s="1"/>
  <c r="A2534" i="4"/>
  <c r="N2532" i="4"/>
  <c r="L2532" i="4"/>
  <c r="G2534" i="4" l="1" a="1"/>
  <c r="G2534" i="4" s="1"/>
  <c r="B2534" i="4" a="1"/>
  <c r="B2534" i="4" s="1"/>
  <c r="F2534" i="4" a="1"/>
  <c r="F2534" i="4" s="1"/>
  <c r="N2534" i="4" s="1"/>
  <c r="E2534" i="4" a="1"/>
  <c r="E2534" i="4" s="1"/>
  <c r="D2534" i="4" a="1"/>
  <c r="D2534" i="4" s="1"/>
  <c r="M2534" i="4" s="1"/>
  <c r="I2534" i="4" a="1"/>
  <c r="I2534" i="4" s="1"/>
  <c r="O2534" i="4" s="1"/>
  <c r="C2534" i="4" a="1"/>
  <c r="C2534" i="4" s="1"/>
  <c r="H2534" i="4" a="1"/>
  <c r="H2534" i="4" s="1"/>
  <c r="A2535" i="4"/>
  <c r="M2533" i="4"/>
  <c r="L2533" i="4"/>
  <c r="L2534" i="4" l="1"/>
  <c r="F2535" i="4" a="1"/>
  <c r="F2535" i="4" s="1"/>
  <c r="N2535" i="4" s="1"/>
  <c r="E2535" i="4" a="1"/>
  <c r="E2535" i="4" s="1"/>
  <c r="D2535" i="4" a="1"/>
  <c r="D2535" i="4" s="1"/>
  <c r="M2535" i="4" s="1"/>
  <c r="I2535" i="4" a="1"/>
  <c r="I2535" i="4" s="1"/>
  <c r="O2535" i="4" s="1"/>
  <c r="C2535" i="4" a="1"/>
  <c r="C2535" i="4" s="1"/>
  <c r="H2535" i="4" a="1"/>
  <c r="H2535" i="4" s="1"/>
  <c r="B2535" i="4" a="1"/>
  <c r="B2535" i="4" s="1"/>
  <c r="L2535" i="4" s="1"/>
  <c r="G2535" i="4" a="1"/>
  <c r="G2535" i="4" s="1"/>
  <c r="A2536" i="4"/>
  <c r="D2536" i="4" l="1" a="1"/>
  <c r="D2536" i="4" s="1"/>
  <c r="M2536" i="4" s="1"/>
  <c r="C2536" i="4" a="1"/>
  <c r="C2536" i="4" s="1"/>
  <c r="I2536" i="4" a="1"/>
  <c r="I2536" i="4" s="1"/>
  <c r="O2536" i="4" s="1"/>
  <c r="B2536" i="4" a="1"/>
  <c r="B2536" i="4" s="1"/>
  <c r="H2536" i="4" a="1"/>
  <c r="H2536" i="4" s="1"/>
  <c r="G2536" i="4" a="1"/>
  <c r="G2536" i="4" s="1"/>
  <c r="F2536" i="4" a="1"/>
  <c r="F2536" i="4" s="1"/>
  <c r="N2536" i="4" s="1"/>
  <c r="E2536" i="4" a="1"/>
  <c r="E2536" i="4" s="1"/>
  <c r="A2537" i="4"/>
  <c r="L2536" i="4" l="1"/>
  <c r="I2537" i="4" a="1"/>
  <c r="I2537" i="4" s="1"/>
  <c r="O2537" i="4" s="1"/>
  <c r="B2537" i="4" a="1"/>
  <c r="B2537" i="4" s="1"/>
  <c r="H2537" i="4" a="1"/>
  <c r="H2537" i="4" s="1"/>
  <c r="G2537" i="4" a="1"/>
  <c r="G2537" i="4" s="1"/>
  <c r="F2537" i="4" a="1"/>
  <c r="F2537" i="4" s="1"/>
  <c r="N2537" i="4" s="1"/>
  <c r="E2537" i="4" a="1"/>
  <c r="E2537" i="4" s="1"/>
  <c r="D2537" i="4" a="1"/>
  <c r="D2537" i="4" s="1"/>
  <c r="M2537" i="4" s="1"/>
  <c r="C2537" i="4" a="1"/>
  <c r="C2537" i="4" s="1"/>
  <c r="A2538" i="4"/>
  <c r="L2537" i="4" l="1"/>
  <c r="F2538" i="4" a="1"/>
  <c r="F2538" i="4" s="1"/>
  <c r="N2538" i="4" s="1"/>
  <c r="E2538" i="4" a="1"/>
  <c r="E2538" i="4" s="1"/>
  <c r="D2538" i="4" a="1"/>
  <c r="D2538" i="4" s="1"/>
  <c r="M2538" i="4" s="1"/>
  <c r="I2538" i="4" a="1"/>
  <c r="I2538" i="4" s="1"/>
  <c r="O2538" i="4" s="1"/>
  <c r="C2538" i="4" a="1"/>
  <c r="C2538" i="4" s="1"/>
  <c r="H2538" i="4" a="1"/>
  <c r="H2538" i="4" s="1"/>
  <c r="B2538" i="4" a="1"/>
  <c r="B2538" i="4" s="1"/>
  <c r="G2538" i="4" a="1"/>
  <c r="G2538" i="4" s="1"/>
  <c r="A2539" i="4"/>
  <c r="L2538" i="4" l="1"/>
  <c r="E2539" i="4" a="1"/>
  <c r="E2539" i="4" s="1"/>
  <c r="D2539" i="4" a="1"/>
  <c r="D2539" i="4" s="1"/>
  <c r="M2539" i="4" s="1"/>
  <c r="I2539" i="4" a="1"/>
  <c r="I2539" i="4" s="1"/>
  <c r="O2539" i="4" s="1"/>
  <c r="C2539" i="4" a="1"/>
  <c r="C2539" i="4" s="1"/>
  <c r="H2539" i="4" a="1"/>
  <c r="H2539" i="4" s="1"/>
  <c r="B2539" i="4" a="1"/>
  <c r="B2539" i="4" s="1"/>
  <c r="G2539" i="4" a="1"/>
  <c r="G2539" i="4" s="1"/>
  <c r="F2539" i="4" a="1"/>
  <c r="F2539" i="4" s="1"/>
  <c r="N2539" i="4" s="1"/>
  <c r="A2540" i="4"/>
  <c r="L2539" i="4" l="1"/>
  <c r="C2540" i="4" a="1"/>
  <c r="C2540" i="4" s="1"/>
  <c r="I2540" i="4" a="1"/>
  <c r="I2540" i="4" s="1"/>
  <c r="O2540" i="4" s="1"/>
  <c r="B2540" i="4" a="1"/>
  <c r="B2540" i="4" s="1"/>
  <c r="L2540" i="4" s="1"/>
  <c r="H2540" i="4" a="1"/>
  <c r="H2540" i="4" s="1"/>
  <c r="G2540" i="4" a="1"/>
  <c r="G2540" i="4" s="1"/>
  <c r="F2540" i="4" a="1"/>
  <c r="F2540" i="4" s="1"/>
  <c r="N2540" i="4" s="1"/>
  <c r="E2540" i="4" a="1"/>
  <c r="E2540" i="4" s="1"/>
  <c r="D2540" i="4" a="1"/>
  <c r="D2540" i="4" s="1"/>
  <c r="M2540" i="4" s="1"/>
  <c r="A2541" i="4"/>
  <c r="H2541" i="4" l="1" a="1"/>
  <c r="H2541" i="4" s="1"/>
  <c r="G2541" i="4" a="1"/>
  <c r="G2541" i="4" s="1"/>
  <c r="F2541" i="4" a="1"/>
  <c r="F2541" i="4" s="1"/>
  <c r="N2541" i="4" s="1"/>
  <c r="E2541" i="4" a="1"/>
  <c r="E2541" i="4" s="1"/>
  <c r="D2541" i="4" a="1"/>
  <c r="D2541" i="4" s="1"/>
  <c r="M2541" i="4" s="1"/>
  <c r="C2541" i="4" a="1"/>
  <c r="C2541" i="4" s="1"/>
  <c r="I2541" i="4" a="1"/>
  <c r="I2541" i="4" s="1"/>
  <c r="O2541" i="4" s="1"/>
  <c r="B2541" i="4" a="1"/>
  <c r="B2541" i="4" s="1"/>
  <c r="A2542" i="4"/>
  <c r="L2541" i="4" l="1"/>
  <c r="E2542" i="4" a="1"/>
  <c r="E2542" i="4" s="1"/>
  <c r="D2542" i="4" a="1"/>
  <c r="D2542" i="4" s="1"/>
  <c r="M2542" i="4" s="1"/>
  <c r="I2542" i="4" a="1"/>
  <c r="I2542" i="4" s="1"/>
  <c r="O2542" i="4" s="1"/>
  <c r="C2542" i="4" a="1"/>
  <c r="C2542" i="4" s="1"/>
  <c r="H2542" i="4" a="1"/>
  <c r="H2542" i="4" s="1"/>
  <c r="G2542" i="4" a="1"/>
  <c r="G2542" i="4" s="1"/>
  <c r="B2542" i="4" a="1"/>
  <c r="B2542" i="4" s="1"/>
  <c r="L2542" i="4" s="1"/>
  <c r="F2542" i="4" a="1"/>
  <c r="F2542" i="4" s="1"/>
  <c r="A2543" i="4"/>
  <c r="N2542" i="4" l="1"/>
  <c r="D2543" i="4" a="1"/>
  <c r="D2543" i="4" s="1"/>
  <c r="M2543" i="4" s="1"/>
  <c r="I2543" i="4" a="1"/>
  <c r="I2543" i="4" s="1"/>
  <c r="O2543" i="4" s="1"/>
  <c r="H2543" i="4" a="1"/>
  <c r="H2543" i="4" s="1"/>
  <c r="C2543" i="4" a="1"/>
  <c r="C2543" i="4" s="1"/>
  <c r="B2543" i="4" a="1"/>
  <c r="B2543" i="4" s="1"/>
  <c r="G2543" i="4" a="1"/>
  <c r="G2543" i="4" s="1"/>
  <c r="F2543" i="4" a="1"/>
  <c r="F2543" i="4" s="1"/>
  <c r="N2543" i="4" s="1"/>
  <c r="E2543" i="4" a="1"/>
  <c r="E2543" i="4" s="1"/>
  <c r="A2544" i="4"/>
  <c r="L2543" i="4" l="1"/>
  <c r="H2544" i="4" a="1"/>
  <c r="H2544" i="4" s="1"/>
  <c r="G2544" i="4" a="1"/>
  <c r="G2544" i="4" s="1"/>
  <c r="F2544" i="4" a="1"/>
  <c r="F2544" i="4" s="1"/>
  <c r="N2544" i="4" s="1"/>
  <c r="E2544" i="4" a="1"/>
  <c r="E2544" i="4" s="1"/>
  <c r="D2544" i="4" a="1"/>
  <c r="D2544" i="4" s="1"/>
  <c r="M2544" i="4" s="1"/>
  <c r="C2544" i="4" a="1"/>
  <c r="C2544" i="4" s="1"/>
  <c r="B2544" i="4" a="1"/>
  <c r="B2544" i="4" s="1"/>
  <c r="I2544" i="4" a="1"/>
  <c r="I2544" i="4" s="1"/>
  <c r="O2544" i="4" s="1"/>
  <c r="A2545" i="4"/>
  <c r="L2544" i="4" l="1"/>
  <c r="H2545" i="4" a="1"/>
  <c r="H2545" i="4" s="1"/>
  <c r="G2545" i="4" a="1"/>
  <c r="G2545" i="4" s="1"/>
  <c r="F2545" i="4" a="1"/>
  <c r="F2545" i="4" s="1"/>
  <c r="N2545" i="4" s="1"/>
  <c r="E2545" i="4" a="1"/>
  <c r="E2545" i="4" s="1"/>
  <c r="D2545" i="4" a="1"/>
  <c r="D2545" i="4" s="1"/>
  <c r="M2545" i="4" s="1"/>
  <c r="C2545" i="4" a="1"/>
  <c r="C2545" i="4" s="1"/>
  <c r="B2545" i="4" a="1"/>
  <c r="B2545" i="4" s="1"/>
  <c r="I2545" i="4" a="1"/>
  <c r="I2545" i="4" s="1"/>
  <c r="O2545" i="4" s="1"/>
  <c r="A2546" i="4"/>
  <c r="L2545" i="4" l="1"/>
  <c r="H2546" i="4" a="1"/>
  <c r="H2546" i="4" s="1"/>
  <c r="G2546" i="4" a="1"/>
  <c r="G2546" i="4" s="1"/>
  <c r="F2546" i="4" a="1"/>
  <c r="F2546" i="4" s="1"/>
  <c r="N2546" i="4" s="1"/>
  <c r="E2546" i="4" a="1"/>
  <c r="E2546" i="4" s="1"/>
  <c r="D2546" i="4" a="1"/>
  <c r="D2546" i="4" s="1"/>
  <c r="M2546" i="4" s="1"/>
  <c r="C2546" i="4" a="1"/>
  <c r="C2546" i="4" s="1"/>
  <c r="B2546" i="4" a="1"/>
  <c r="B2546" i="4" s="1"/>
  <c r="I2546" i="4" a="1"/>
  <c r="I2546" i="4" s="1"/>
  <c r="O2546" i="4" s="1"/>
  <c r="A2547" i="4"/>
  <c r="L2546" i="4" l="1"/>
  <c r="H2547" i="4" a="1"/>
  <c r="H2547" i="4" s="1"/>
  <c r="G2547" i="4" a="1"/>
  <c r="G2547" i="4" s="1"/>
  <c r="F2547" i="4" a="1"/>
  <c r="F2547" i="4" s="1"/>
  <c r="N2547" i="4" s="1"/>
  <c r="E2547" i="4" a="1"/>
  <c r="E2547" i="4" s="1"/>
  <c r="D2547" i="4" a="1"/>
  <c r="D2547" i="4" s="1"/>
  <c r="M2547" i="4" s="1"/>
  <c r="C2547" i="4" a="1"/>
  <c r="C2547" i="4" s="1"/>
  <c r="B2547" i="4" a="1"/>
  <c r="B2547" i="4" s="1"/>
  <c r="I2547" i="4" a="1"/>
  <c r="I2547" i="4" s="1"/>
  <c r="O2547" i="4" s="1"/>
  <c r="A2548" i="4"/>
  <c r="H2548" i="4" l="1" a="1"/>
  <c r="H2548" i="4" s="1"/>
  <c r="G2548" i="4" a="1"/>
  <c r="G2548" i="4" s="1"/>
  <c r="F2548" i="4" a="1"/>
  <c r="F2548" i="4" s="1"/>
  <c r="N2548" i="4" s="1"/>
  <c r="E2548" i="4" a="1"/>
  <c r="E2548" i="4" s="1"/>
  <c r="D2548" i="4" a="1"/>
  <c r="D2548" i="4" s="1"/>
  <c r="M2548" i="4" s="1"/>
  <c r="C2548" i="4" a="1"/>
  <c r="C2548" i="4" s="1"/>
  <c r="B2548" i="4" a="1"/>
  <c r="B2548" i="4" s="1"/>
  <c r="I2548" i="4" a="1"/>
  <c r="I2548" i="4" s="1"/>
  <c r="O2548" i="4" s="1"/>
  <c r="A2549" i="4"/>
  <c r="L2547" i="4"/>
  <c r="L2548" i="4" l="1"/>
  <c r="H2549" i="4" a="1"/>
  <c r="H2549" i="4" s="1"/>
  <c r="G2549" i="4" a="1"/>
  <c r="G2549" i="4" s="1"/>
  <c r="F2549" i="4" a="1"/>
  <c r="F2549" i="4" s="1"/>
  <c r="N2549" i="4" s="1"/>
  <c r="E2549" i="4" a="1"/>
  <c r="E2549" i="4" s="1"/>
  <c r="D2549" i="4" a="1"/>
  <c r="D2549" i="4" s="1"/>
  <c r="M2549" i="4" s="1"/>
  <c r="C2549" i="4" a="1"/>
  <c r="C2549" i="4" s="1"/>
  <c r="B2549" i="4" a="1"/>
  <c r="B2549" i="4" s="1"/>
  <c r="I2549" i="4" a="1"/>
  <c r="I2549" i="4" s="1"/>
  <c r="O2549" i="4" s="1"/>
  <c r="A2550" i="4"/>
  <c r="L2549" i="4" l="1"/>
  <c r="H2550" i="4" a="1"/>
  <c r="H2550" i="4" s="1"/>
  <c r="G2550" i="4" a="1"/>
  <c r="G2550" i="4" s="1"/>
  <c r="F2550" i="4" a="1"/>
  <c r="F2550" i="4" s="1"/>
  <c r="N2550" i="4" s="1"/>
  <c r="E2550" i="4" a="1"/>
  <c r="E2550" i="4" s="1"/>
  <c r="D2550" i="4" a="1"/>
  <c r="D2550" i="4" s="1"/>
  <c r="M2550" i="4" s="1"/>
  <c r="C2550" i="4" a="1"/>
  <c r="C2550" i="4" s="1"/>
  <c r="B2550" i="4" a="1"/>
  <c r="B2550" i="4" s="1"/>
  <c r="I2550" i="4" a="1"/>
  <c r="I2550" i="4" s="1"/>
  <c r="O2550" i="4" s="1"/>
  <c r="A2551" i="4"/>
  <c r="L2550" i="4" l="1"/>
  <c r="H2551" i="4" a="1"/>
  <c r="H2551" i="4" s="1"/>
  <c r="G2551" i="4" a="1"/>
  <c r="G2551" i="4" s="1"/>
  <c r="F2551" i="4" a="1"/>
  <c r="F2551" i="4" s="1"/>
  <c r="N2551" i="4" s="1"/>
  <c r="E2551" i="4" a="1"/>
  <c r="E2551" i="4" s="1"/>
  <c r="D2551" i="4" a="1"/>
  <c r="D2551" i="4" s="1"/>
  <c r="M2551" i="4" s="1"/>
  <c r="C2551" i="4" a="1"/>
  <c r="C2551" i="4" s="1"/>
  <c r="B2551" i="4" a="1"/>
  <c r="B2551" i="4" s="1"/>
  <c r="I2551" i="4" a="1"/>
  <c r="I2551" i="4" s="1"/>
  <c r="O2551" i="4" s="1"/>
  <c r="A2552" i="4"/>
  <c r="L2551" i="4" l="1"/>
  <c r="H2552" i="4" a="1"/>
  <c r="H2552" i="4" s="1"/>
  <c r="G2552" i="4" a="1"/>
  <c r="G2552" i="4" s="1"/>
  <c r="F2552" i="4" a="1"/>
  <c r="F2552" i="4" s="1"/>
  <c r="N2552" i="4" s="1"/>
  <c r="E2552" i="4" a="1"/>
  <c r="E2552" i="4" s="1"/>
  <c r="D2552" i="4" a="1"/>
  <c r="D2552" i="4" s="1"/>
  <c r="M2552" i="4" s="1"/>
  <c r="C2552" i="4" a="1"/>
  <c r="C2552" i="4" s="1"/>
  <c r="B2552" i="4" a="1"/>
  <c r="B2552" i="4" s="1"/>
  <c r="I2552" i="4" a="1"/>
  <c r="I2552" i="4" s="1"/>
  <c r="O2552" i="4" s="1"/>
  <c r="A2553" i="4"/>
  <c r="L2552" i="4" l="1"/>
  <c r="H2553" i="4" a="1"/>
  <c r="H2553" i="4" s="1"/>
  <c r="G2553" i="4" a="1"/>
  <c r="G2553" i="4" s="1"/>
  <c r="F2553" i="4" a="1"/>
  <c r="F2553" i="4" s="1"/>
  <c r="N2553" i="4" s="1"/>
  <c r="E2553" i="4" a="1"/>
  <c r="E2553" i="4" s="1"/>
  <c r="D2553" i="4" a="1"/>
  <c r="D2553" i="4" s="1"/>
  <c r="M2553" i="4" s="1"/>
  <c r="C2553" i="4" a="1"/>
  <c r="C2553" i="4" s="1"/>
  <c r="B2553" i="4" a="1"/>
  <c r="B2553" i="4" s="1"/>
  <c r="I2553" i="4" a="1"/>
  <c r="I2553" i="4" s="1"/>
  <c r="O2553" i="4" s="1"/>
  <c r="A2554" i="4"/>
  <c r="L2553" i="4" l="1"/>
  <c r="H2554" i="4" a="1"/>
  <c r="H2554" i="4" s="1"/>
  <c r="G2554" i="4" a="1"/>
  <c r="G2554" i="4" s="1"/>
  <c r="F2554" i="4" a="1"/>
  <c r="F2554" i="4" s="1"/>
  <c r="N2554" i="4" s="1"/>
  <c r="E2554" i="4" a="1"/>
  <c r="E2554" i="4" s="1"/>
  <c r="D2554" i="4" a="1"/>
  <c r="D2554" i="4" s="1"/>
  <c r="M2554" i="4" s="1"/>
  <c r="C2554" i="4" a="1"/>
  <c r="C2554" i="4" s="1"/>
  <c r="B2554" i="4" a="1"/>
  <c r="B2554" i="4" s="1"/>
  <c r="I2554" i="4" a="1"/>
  <c r="I2554" i="4" s="1"/>
  <c r="O2554" i="4" s="1"/>
  <c r="A2555" i="4"/>
  <c r="L2554" i="4" l="1"/>
  <c r="H2555" i="4" a="1"/>
  <c r="H2555" i="4" s="1"/>
  <c r="G2555" i="4" a="1"/>
  <c r="G2555" i="4" s="1"/>
  <c r="F2555" i="4" a="1"/>
  <c r="F2555" i="4" s="1"/>
  <c r="N2555" i="4" s="1"/>
  <c r="E2555" i="4" a="1"/>
  <c r="E2555" i="4" s="1"/>
  <c r="D2555" i="4" a="1"/>
  <c r="D2555" i="4" s="1"/>
  <c r="M2555" i="4" s="1"/>
  <c r="C2555" i="4" a="1"/>
  <c r="C2555" i="4" s="1"/>
  <c r="B2555" i="4" a="1"/>
  <c r="B2555" i="4" s="1"/>
  <c r="I2555" i="4" a="1"/>
  <c r="I2555" i="4" s="1"/>
  <c r="O2555" i="4" s="1"/>
  <c r="A2556" i="4"/>
  <c r="L2555" i="4" l="1"/>
  <c r="H2556" i="4" a="1"/>
  <c r="H2556" i="4" s="1"/>
  <c r="G2556" i="4" a="1"/>
  <c r="G2556" i="4" s="1"/>
  <c r="F2556" i="4" a="1"/>
  <c r="F2556" i="4" s="1"/>
  <c r="N2556" i="4" s="1"/>
  <c r="E2556" i="4" a="1"/>
  <c r="E2556" i="4" s="1"/>
  <c r="D2556" i="4" a="1"/>
  <c r="D2556" i="4" s="1"/>
  <c r="M2556" i="4" s="1"/>
  <c r="C2556" i="4" a="1"/>
  <c r="C2556" i="4" s="1"/>
  <c r="B2556" i="4" a="1"/>
  <c r="B2556" i="4" s="1"/>
  <c r="I2556" i="4" a="1"/>
  <c r="I2556" i="4" s="1"/>
  <c r="O2556" i="4" s="1"/>
  <c r="A2557" i="4"/>
  <c r="L2556" i="4" l="1"/>
  <c r="H2557" i="4" a="1"/>
  <c r="H2557" i="4" s="1"/>
  <c r="G2557" i="4" a="1"/>
  <c r="G2557" i="4" s="1"/>
  <c r="F2557" i="4" a="1"/>
  <c r="F2557" i="4" s="1"/>
  <c r="N2557" i="4" s="1"/>
  <c r="E2557" i="4" a="1"/>
  <c r="E2557" i="4" s="1"/>
  <c r="D2557" i="4" a="1"/>
  <c r="D2557" i="4" s="1"/>
  <c r="M2557" i="4" s="1"/>
  <c r="C2557" i="4" a="1"/>
  <c r="C2557" i="4" s="1"/>
  <c r="B2557" i="4" a="1"/>
  <c r="B2557" i="4" s="1"/>
  <c r="I2557" i="4" a="1"/>
  <c r="I2557" i="4" s="1"/>
  <c r="O2557" i="4" s="1"/>
  <c r="A2558" i="4"/>
  <c r="L2557" i="4" l="1"/>
  <c r="H2558" i="4" a="1"/>
  <c r="H2558" i="4" s="1"/>
  <c r="G2558" i="4" a="1"/>
  <c r="G2558" i="4" s="1"/>
  <c r="F2558" i="4" a="1"/>
  <c r="F2558" i="4" s="1"/>
  <c r="N2558" i="4" s="1"/>
  <c r="E2558" i="4" a="1"/>
  <c r="E2558" i="4" s="1"/>
  <c r="D2558" i="4" a="1"/>
  <c r="D2558" i="4" s="1"/>
  <c r="M2558" i="4" s="1"/>
  <c r="C2558" i="4" a="1"/>
  <c r="C2558" i="4" s="1"/>
  <c r="B2558" i="4" a="1"/>
  <c r="B2558" i="4" s="1"/>
  <c r="I2558" i="4" a="1"/>
  <c r="I2558" i="4" s="1"/>
  <c r="O2558" i="4" s="1"/>
  <c r="A2559" i="4"/>
  <c r="L2558" i="4" l="1"/>
  <c r="H2559" i="4" a="1"/>
  <c r="H2559" i="4" s="1"/>
  <c r="G2559" i="4" a="1"/>
  <c r="G2559" i="4" s="1"/>
  <c r="F2559" i="4" a="1"/>
  <c r="F2559" i="4" s="1"/>
  <c r="N2559" i="4" s="1"/>
  <c r="E2559" i="4" a="1"/>
  <c r="E2559" i="4" s="1"/>
  <c r="D2559" i="4" a="1"/>
  <c r="D2559" i="4" s="1"/>
  <c r="M2559" i="4" s="1"/>
  <c r="C2559" i="4" a="1"/>
  <c r="C2559" i="4" s="1"/>
  <c r="B2559" i="4" a="1"/>
  <c r="B2559" i="4" s="1"/>
  <c r="I2559" i="4" a="1"/>
  <c r="I2559" i="4" s="1"/>
  <c r="O2559" i="4" s="1"/>
  <c r="A2560" i="4"/>
  <c r="L2559" i="4" l="1"/>
  <c r="H2560" i="4" a="1"/>
  <c r="H2560" i="4" s="1"/>
  <c r="G2560" i="4" a="1"/>
  <c r="G2560" i="4" s="1"/>
  <c r="F2560" i="4" a="1"/>
  <c r="F2560" i="4" s="1"/>
  <c r="N2560" i="4" s="1"/>
  <c r="E2560" i="4" a="1"/>
  <c r="E2560" i="4" s="1"/>
  <c r="D2560" i="4" a="1"/>
  <c r="D2560" i="4" s="1"/>
  <c r="M2560" i="4" s="1"/>
  <c r="C2560" i="4" a="1"/>
  <c r="C2560" i="4" s="1"/>
  <c r="B2560" i="4" a="1"/>
  <c r="B2560" i="4" s="1"/>
  <c r="I2560" i="4" a="1"/>
  <c r="I2560" i="4" s="1"/>
  <c r="O2560" i="4" s="1"/>
  <c r="A2561" i="4"/>
  <c r="L2560" i="4" l="1"/>
  <c r="H2561" i="4" a="1"/>
  <c r="H2561" i="4" s="1"/>
  <c r="G2561" i="4" a="1"/>
  <c r="G2561" i="4" s="1"/>
  <c r="F2561" i="4" a="1"/>
  <c r="F2561" i="4" s="1"/>
  <c r="N2561" i="4" s="1"/>
  <c r="E2561" i="4" a="1"/>
  <c r="E2561" i="4" s="1"/>
  <c r="D2561" i="4" a="1"/>
  <c r="D2561" i="4" s="1"/>
  <c r="M2561" i="4" s="1"/>
  <c r="C2561" i="4" a="1"/>
  <c r="C2561" i="4" s="1"/>
  <c r="B2561" i="4" a="1"/>
  <c r="B2561" i="4" s="1"/>
  <c r="I2561" i="4" a="1"/>
  <c r="I2561" i="4" s="1"/>
  <c r="O2561" i="4" s="1"/>
  <c r="A2562" i="4"/>
  <c r="L2561" i="4" l="1"/>
  <c r="H2562" i="4" a="1"/>
  <c r="H2562" i="4" s="1"/>
  <c r="G2562" i="4" a="1"/>
  <c r="G2562" i="4" s="1"/>
  <c r="F2562" i="4" a="1"/>
  <c r="F2562" i="4" s="1"/>
  <c r="N2562" i="4" s="1"/>
  <c r="E2562" i="4" a="1"/>
  <c r="E2562" i="4" s="1"/>
  <c r="D2562" i="4" a="1"/>
  <c r="D2562" i="4" s="1"/>
  <c r="M2562" i="4" s="1"/>
  <c r="C2562" i="4" a="1"/>
  <c r="C2562" i="4" s="1"/>
  <c r="B2562" i="4" a="1"/>
  <c r="B2562" i="4" s="1"/>
  <c r="I2562" i="4" a="1"/>
  <c r="I2562" i="4" s="1"/>
  <c r="O2562" i="4" s="1"/>
  <c r="A2563" i="4"/>
  <c r="L2562" i="4" l="1"/>
  <c r="H2563" i="4" a="1"/>
  <c r="H2563" i="4" s="1"/>
  <c r="G2563" i="4" a="1"/>
  <c r="G2563" i="4" s="1"/>
  <c r="F2563" i="4" a="1"/>
  <c r="F2563" i="4" s="1"/>
  <c r="N2563" i="4" s="1"/>
  <c r="E2563" i="4" a="1"/>
  <c r="E2563" i="4" s="1"/>
  <c r="D2563" i="4" a="1"/>
  <c r="D2563" i="4" s="1"/>
  <c r="M2563" i="4" s="1"/>
  <c r="C2563" i="4" a="1"/>
  <c r="C2563" i="4" s="1"/>
  <c r="B2563" i="4" a="1"/>
  <c r="B2563" i="4" s="1"/>
  <c r="L2563" i="4" s="1"/>
  <c r="I2563" i="4" a="1"/>
  <c r="I2563" i="4" s="1"/>
  <c r="O2563" i="4" s="1"/>
  <c r="A2564" i="4"/>
  <c r="H2564" i="4" l="1" a="1"/>
  <c r="H2564" i="4" s="1"/>
  <c r="G2564" i="4" a="1"/>
  <c r="G2564" i="4" s="1"/>
  <c r="F2564" i="4" a="1"/>
  <c r="F2564" i="4" s="1"/>
  <c r="N2564" i="4" s="1"/>
  <c r="E2564" i="4" a="1"/>
  <c r="E2564" i="4" s="1"/>
  <c r="D2564" i="4" a="1"/>
  <c r="D2564" i="4" s="1"/>
  <c r="M2564" i="4" s="1"/>
  <c r="C2564" i="4" a="1"/>
  <c r="C2564" i="4" s="1"/>
  <c r="B2564" i="4" a="1"/>
  <c r="B2564" i="4" s="1"/>
  <c r="L2564" i="4" s="1"/>
  <c r="I2564" i="4" a="1"/>
  <c r="I2564" i="4" s="1"/>
  <c r="O2564" i="4" s="1"/>
  <c r="A2565" i="4"/>
  <c r="H2565" i="4" l="1" a="1"/>
  <c r="H2565" i="4" s="1"/>
  <c r="G2565" i="4" a="1"/>
  <c r="G2565" i="4" s="1"/>
  <c r="F2565" i="4" a="1"/>
  <c r="F2565" i="4" s="1"/>
  <c r="N2565" i="4" s="1"/>
  <c r="E2565" i="4" a="1"/>
  <c r="E2565" i="4" s="1"/>
  <c r="D2565" i="4" a="1"/>
  <c r="D2565" i="4" s="1"/>
  <c r="M2565" i="4" s="1"/>
  <c r="C2565" i="4" a="1"/>
  <c r="C2565" i="4" s="1"/>
  <c r="B2565" i="4" a="1"/>
  <c r="B2565" i="4" s="1"/>
  <c r="L2565" i="4" s="1"/>
  <c r="I2565" i="4" a="1"/>
  <c r="I2565" i="4" s="1"/>
  <c r="O2565" i="4" s="1"/>
  <c r="A2566" i="4"/>
  <c r="H2566" i="4" l="1" a="1"/>
  <c r="H2566" i="4" s="1"/>
  <c r="G2566" i="4" a="1"/>
  <c r="G2566" i="4" s="1"/>
  <c r="F2566" i="4" a="1"/>
  <c r="F2566" i="4" s="1"/>
  <c r="N2566" i="4" s="1"/>
  <c r="E2566" i="4" a="1"/>
  <c r="E2566" i="4" s="1"/>
  <c r="D2566" i="4" a="1"/>
  <c r="D2566" i="4" s="1"/>
  <c r="M2566" i="4" s="1"/>
  <c r="C2566" i="4" a="1"/>
  <c r="C2566" i="4" s="1"/>
  <c r="B2566" i="4" a="1"/>
  <c r="B2566" i="4" s="1"/>
  <c r="L2566" i="4" s="1"/>
  <c r="I2566" i="4" a="1"/>
  <c r="I2566" i="4" s="1"/>
  <c r="O2566" i="4" s="1"/>
  <c r="A2567" i="4"/>
  <c r="H2567" i="4" l="1" a="1"/>
  <c r="H2567" i="4" s="1"/>
  <c r="G2567" i="4" a="1"/>
  <c r="G2567" i="4" s="1"/>
  <c r="F2567" i="4" a="1"/>
  <c r="F2567" i="4" s="1"/>
  <c r="N2567" i="4" s="1"/>
  <c r="E2567" i="4" a="1"/>
  <c r="E2567" i="4" s="1"/>
  <c r="D2567" i="4" a="1"/>
  <c r="D2567" i="4" s="1"/>
  <c r="M2567" i="4" s="1"/>
  <c r="C2567" i="4" a="1"/>
  <c r="C2567" i="4" s="1"/>
  <c r="B2567" i="4" a="1"/>
  <c r="B2567" i="4" s="1"/>
  <c r="I2567" i="4" a="1"/>
  <c r="I2567" i="4" s="1"/>
  <c r="O2567" i="4" s="1"/>
  <c r="A2568" i="4"/>
  <c r="L2567" i="4" l="1"/>
  <c r="H2568" i="4" a="1"/>
  <c r="H2568" i="4" s="1"/>
  <c r="G2568" i="4" a="1"/>
  <c r="G2568" i="4" s="1"/>
  <c r="F2568" i="4" a="1"/>
  <c r="F2568" i="4" s="1"/>
  <c r="N2568" i="4" s="1"/>
  <c r="E2568" i="4" a="1"/>
  <c r="E2568" i="4" s="1"/>
  <c r="D2568" i="4" a="1"/>
  <c r="D2568" i="4" s="1"/>
  <c r="M2568" i="4" s="1"/>
  <c r="C2568" i="4" a="1"/>
  <c r="C2568" i="4" s="1"/>
  <c r="B2568" i="4" a="1"/>
  <c r="B2568" i="4" s="1"/>
  <c r="I2568" i="4" a="1"/>
  <c r="I2568" i="4" s="1"/>
  <c r="O2568" i="4" s="1"/>
  <c r="A2569" i="4"/>
  <c r="L2568" i="4" l="1"/>
  <c r="H2569" i="4" a="1"/>
  <c r="H2569" i="4" s="1"/>
  <c r="G2569" i="4" a="1"/>
  <c r="G2569" i="4" s="1"/>
  <c r="F2569" i="4" a="1"/>
  <c r="F2569" i="4" s="1"/>
  <c r="N2569" i="4" s="1"/>
  <c r="E2569" i="4" a="1"/>
  <c r="E2569" i="4" s="1"/>
  <c r="D2569" i="4" a="1"/>
  <c r="D2569" i="4" s="1"/>
  <c r="M2569" i="4" s="1"/>
  <c r="C2569" i="4" a="1"/>
  <c r="C2569" i="4" s="1"/>
  <c r="B2569" i="4" a="1"/>
  <c r="B2569" i="4" s="1"/>
  <c r="I2569" i="4" a="1"/>
  <c r="I2569" i="4" s="1"/>
  <c r="O2569" i="4" s="1"/>
  <c r="A2570" i="4"/>
  <c r="L2569" i="4" l="1"/>
  <c r="H2570" i="4" a="1"/>
  <c r="H2570" i="4" s="1"/>
  <c r="G2570" i="4" a="1"/>
  <c r="G2570" i="4" s="1"/>
  <c r="F2570" i="4" a="1"/>
  <c r="F2570" i="4" s="1"/>
  <c r="N2570" i="4" s="1"/>
  <c r="E2570" i="4" a="1"/>
  <c r="E2570" i="4" s="1"/>
  <c r="D2570" i="4" a="1"/>
  <c r="D2570" i="4" s="1"/>
  <c r="M2570" i="4" s="1"/>
  <c r="C2570" i="4" a="1"/>
  <c r="C2570" i="4" s="1"/>
  <c r="B2570" i="4" a="1"/>
  <c r="B2570" i="4" s="1"/>
  <c r="I2570" i="4" a="1"/>
  <c r="I2570" i="4" s="1"/>
  <c r="O2570" i="4" s="1"/>
  <c r="A2571" i="4"/>
  <c r="L2570" i="4" l="1"/>
  <c r="H2571" i="4" a="1"/>
  <c r="H2571" i="4" s="1"/>
  <c r="G2571" i="4" a="1"/>
  <c r="G2571" i="4" s="1"/>
  <c r="F2571" i="4" a="1"/>
  <c r="F2571" i="4" s="1"/>
  <c r="E2571" i="4" a="1"/>
  <c r="E2571" i="4" s="1"/>
  <c r="D2571" i="4" a="1"/>
  <c r="D2571" i="4" s="1"/>
  <c r="M2571" i="4" s="1"/>
  <c r="C2571" i="4" a="1"/>
  <c r="C2571" i="4" s="1"/>
  <c r="B2571" i="4" a="1"/>
  <c r="B2571" i="4" s="1"/>
  <c r="I2571" i="4" a="1"/>
  <c r="I2571" i="4" s="1"/>
  <c r="O2571" i="4" s="1"/>
  <c r="A2572" i="4"/>
  <c r="L2571" i="4" l="1"/>
  <c r="N2571" i="4"/>
  <c r="H2572" i="4" a="1"/>
  <c r="H2572" i="4" s="1"/>
  <c r="G2572" i="4" a="1"/>
  <c r="G2572" i="4" s="1"/>
  <c r="F2572" i="4" a="1"/>
  <c r="F2572" i="4" s="1"/>
  <c r="N2572" i="4" s="1"/>
  <c r="E2572" i="4" a="1"/>
  <c r="E2572" i="4" s="1"/>
  <c r="D2572" i="4" a="1"/>
  <c r="D2572" i="4" s="1"/>
  <c r="M2572" i="4" s="1"/>
  <c r="C2572" i="4" a="1"/>
  <c r="C2572" i="4" s="1"/>
  <c r="B2572" i="4" a="1"/>
  <c r="B2572" i="4" s="1"/>
  <c r="I2572" i="4" a="1"/>
  <c r="I2572" i="4" s="1"/>
  <c r="O2572" i="4" s="1"/>
  <c r="A2573" i="4"/>
  <c r="H2573" i="4" l="1" a="1"/>
  <c r="H2573" i="4" s="1"/>
  <c r="G2573" i="4" a="1"/>
  <c r="G2573" i="4" s="1"/>
  <c r="F2573" i="4" a="1"/>
  <c r="F2573" i="4" s="1"/>
  <c r="N2573" i="4" s="1"/>
  <c r="E2573" i="4" a="1"/>
  <c r="E2573" i="4" s="1"/>
  <c r="D2573" i="4" a="1"/>
  <c r="D2573" i="4" s="1"/>
  <c r="M2573" i="4" s="1"/>
  <c r="C2573" i="4" a="1"/>
  <c r="C2573" i="4" s="1"/>
  <c r="B2573" i="4" a="1"/>
  <c r="B2573" i="4" s="1"/>
  <c r="I2573" i="4" a="1"/>
  <c r="I2573" i="4" s="1"/>
  <c r="O2573" i="4" s="1"/>
  <c r="A2574" i="4"/>
  <c r="L2572" i="4"/>
  <c r="L2573" i="4" l="1"/>
  <c r="H2574" i="4" a="1"/>
  <c r="H2574" i="4" s="1"/>
  <c r="G2574" i="4" a="1"/>
  <c r="G2574" i="4" s="1"/>
  <c r="F2574" i="4" a="1"/>
  <c r="F2574" i="4" s="1"/>
  <c r="E2574" i="4" a="1"/>
  <c r="E2574" i="4" s="1"/>
  <c r="D2574" i="4" a="1"/>
  <c r="D2574" i="4" s="1"/>
  <c r="M2574" i="4" s="1"/>
  <c r="C2574" i="4" a="1"/>
  <c r="C2574" i="4" s="1"/>
  <c r="B2574" i="4" a="1"/>
  <c r="B2574" i="4" s="1"/>
  <c r="I2574" i="4" a="1"/>
  <c r="I2574" i="4" s="1"/>
  <c r="O2574" i="4" s="1"/>
  <c r="A2575" i="4"/>
  <c r="L2574" i="4" l="1"/>
  <c r="H2575" i="4" a="1"/>
  <c r="H2575" i="4" s="1"/>
  <c r="G2575" i="4" a="1"/>
  <c r="G2575" i="4" s="1"/>
  <c r="F2575" i="4" a="1"/>
  <c r="F2575" i="4" s="1"/>
  <c r="N2575" i="4" s="1"/>
  <c r="E2575" i="4" a="1"/>
  <c r="E2575" i="4" s="1"/>
  <c r="D2575" i="4" a="1"/>
  <c r="D2575" i="4" s="1"/>
  <c r="M2575" i="4" s="1"/>
  <c r="C2575" i="4" a="1"/>
  <c r="C2575" i="4" s="1"/>
  <c r="B2575" i="4" a="1"/>
  <c r="B2575" i="4" s="1"/>
  <c r="L2575" i="4" s="1"/>
  <c r="I2575" i="4" a="1"/>
  <c r="I2575" i="4" s="1"/>
  <c r="O2575" i="4" s="1"/>
  <c r="A2576" i="4"/>
  <c r="N2574" i="4"/>
  <c r="H2576" i="4" l="1" a="1"/>
  <c r="H2576" i="4" s="1"/>
  <c r="G2576" i="4" a="1"/>
  <c r="G2576" i="4" s="1"/>
  <c r="F2576" i="4" a="1"/>
  <c r="F2576" i="4" s="1"/>
  <c r="E2576" i="4" a="1"/>
  <c r="E2576" i="4" s="1"/>
  <c r="D2576" i="4" a="1"/>
  <c r="D2576" i="4" s="1"/>
  <c r="M2576" i="4" s="1"/>
  <c r="C2576" i="4" a="1"/>
  <c r="C2576" i="4" s="1"/>
  <c r="B2576" i="4" a="1"/>
  <c r="B2576" i="4" s="1"/>
  <c r="L2576" i="4" s="1"/>
  <c r="I2576" i="4" a="1"/>
  <c r="I2576" i="4" s="1"/>
  <c r="O2576" i="4" s="1"/>
  <c r="A2577" i="4"/>
  <c r="N2576" i="4" l="1"/>
  <c r="H2577" i="4" a="1"/>
  <c r="H2577" i="4" s="1"/>
  <c r="G2577" i="4" a="1"/>
  <c r="G2577" i="4" s="1"/>
  <c r="F2577" i="4" a="1"/>
  <c r="F2577" i="4" s="1"/>
  <c r="N2577" i="4" s="1"/>
  <c r="E2577" i="4" a="1"/>
  <c r="E2577" i="4" s="1"/>
  <c r="D2577" i="4" a="1"/>
  <c r="D2577" i="4" s="1"/>
  <c r="M2577" i="4" s="1"/>
  <c r="C2577" i="4" a="1"/>
  <c r="C2577" i="4" s="1"/>
  <c r="B2577" i="4" a="1"/>
  <c r="B2577" i="4" s="1"/>
  <c r="I2577" i="4" a="1"/>
  <c r="I2577" i="4" s="1"/>
  <c r="O2577" i="4" s="1"/>
  <c r="A2578" i="4"/>
  <c r="L2577" i="4" l="1"/>
  <c r="H2578" i="4" a="1"/>
  <c r="H2578" i="4" s="1"/>
  <c r="G2578" i="4" a="1"/>
  <c r="G2578" i="4" s="1"/>
  <c r="F2578" i="4" a="1"/>
  <c r="F2578" i="4" s="1"/>
  <c r="N2578" i="4" s="1"/>
  <c r="E2578" i="4" a="1"/>
  <c r="E2578" i="4" s="1"/>
  <c r="D2578" i="4" a="1"/>
  <c r="D2578" i="4" s="1"/>
  <c r="M2578" i="4" s="1"/>
  <c r="C2578" i="4" a="1"/>
  <c r="C2578" i="4" s="1"/>
  <c r="B2578" i="4" a="1"/>
  <c r="B2578" i="4" s="1"/>
  <c r="I2578" i="4" a="1"/>
  <c r="I2578" i="4" s="1"/>
  <c r="O2578" i="4" s="1"/>
  <c r="A2579" i="4"/>
  <c r="L2578" i="4" l="1"/>
  <c r="H2579" i="4" a="1"/>
  <c r="H2579" i="4" s="1"/>
  <c r="G2579" i="4" a="1"/>
  <c r="G2579" i="4" s="1"/>
  <c r="F2579" i="4" a="1"/>
  <c r="F2579" i="4" s="1"/>
  <c r="N2579" i="4" s="1"/>
  <c r="E2579" i="4" a="1"/>
  <c r="E2579" i="4" s="1"/>
  <c r="D2579" i="4" a="1"/>
  <c r="D2579" i="4" s="1"/>
  <c r="M2579" i="4" s="1"/>
  <c r="C2579" i="4" a="1"/>
  <c r="C2579" i="4" s="1"/>
  <c r="B2579" i="4" a="1"/>
  <c r="B2579" i="4" s="1"/>
  <c r="I2579" i="4" a="1"/>
  <c r="I2579" i="4" s="1"/>
  <c r="O2579" i="4" s="1"/>
  <c r="A2580" i="4"/>
  <c r="L2579" i="4" l="1"/>
  <c r="H2580" i="4" a="1"/>
  <c r="H2580" i="4" s="1"/>
  <c r="G2580" i="4" a="1"/>
  <c r="G2580" i="4" s="1"/>
  <c r="F2580" i="4" a="1"/>
  <c r="F2580" i="4" s="1"/>
  <c r="N2580" i="4" s="1"/>
  <c r="E2580" i="4" a="1"/>
  <c r="E2580" i="4" s="1"/>
  <c r="D2580" i="4" a="1"/>
  <c r="D2580" i="4" s="1"/>
  <c r="M2580" i="4" s="1"/>
  <c r="C2580" i="4" a="1"/>
  <c r="C2580" i="4" s="1"/>
  <c r="B2580" i="4" a="1"/>
  <c r="B2580" i="4" s="1"/>
  <c r="I2580" i="4" a="1"/>
  <c r="I2580" i="4" s="1"/>
  <c r="O2580" i="4" s="1"/>
  <c r="A2581" i="4"/>
  <c r="L2580" i="4" l="1"/>
  <c r="H2581" i="4" a="1"/>
  <c r="H2581" i="4" s="1"/>
  <c r="G2581" i="4" a="1"/>
  <c r="G2581" i="4" s="1"/>
  <c r="F2581" i="4" a="1"/>
  <c r="F2581" i="4" s="1"/>
  <c r="N2581" i="4" s="1"/>
  <c r="E2581" i="4" a="1"/>
  <c r="E2581" i="4" s="1"/>
  <c r="D2581" i="4" a="1"/>
  <c r="D2581" i="4" s="1"/>
  <c r="M2581" i="4" s="1"/>
  <c r="C2581" i="4" a="1"/>
  <c r="C2581" i="4" s="1"/>
  <c r="B2581" i="4" a="1"/>
  <c r="B2581" i="4" s="1"/>
  <c r="L2581" i="4" s="1"/>
  <c r="I2581" i="4" a="1"/>
  <c r="I2581" i="4" s="1"/>
  <c r="O2581" i="4" s="1"/>
  <c r="A2582" i="4"/>
  <c r="H2582" i="4" l="1" a="1"/>
  <c r="H2582" i="4" s="1"/>
  <c r="G2582" i="4" a="1"/>
  <c r="G2582" i="4" s="1"/>
  <c r="F2582" i="4" a="1"/>
  <c r="F2582" i="4" s="1"/>
  <c r="N2582" i="4" s="1"/>
  <c r="E2582" i="4" a="1"/>
  <c r="E2582" i="4" s="1"/>
  <c r="D2582" i="4" a="1"/>
  <c r="D2582" i="4" s="1"/>
  <c r="M2582" i="4" s="1"/>
  <c r="C2582" i="4" a="1"/>
  <c r="C2582" i="4" s="1"/>
  <c r="B2582" i="4" a="1"/>
  <c r="B2582" i="4" s="1"/>
  <c r="L2582" i="4" s="1"/>
  <c r="I2582" i="4" a="1"/>
  <c r="I2582" i="4" s="1"/>
  <c r="O2582" i="4" s="1"/>
  <c r="A2583" i="4"/>
  <c r="H2583" i="4" l="1" a="1"/>
  <c r="H2583" i="4" s="1"/>
  <c r="G2583" i="4" a="1"/>
  <c r="G2583" i="4" s="1"/>
  <c r="F2583" i="4" a="1"/>
  <c r="F2583" i="4" s="1"/>
  <c r="N2583" i="4" s="1"/>
  <c r="E2583" i="4" a="1"/>
  <c r="E2583" i="4" s="1"/>
  <c r="D2583" i="4" a="1"/>
  <c r="D2583" i="4" s="1"/>
  <c r="M2583" i="4" s="1"/>
  <c r="C2583" i="4" a="1"/>
  <c r="C2583" i="4" s="1"/>
  <c r="B2583" i="4" a="1"/>
  <c r="B2583" i="4" s="1"/>
  <c r="I2583" i="4" a="1"/>
  <c r="I2583" i="4" s="1"/>
  <c r="O2583" i="4" s="1"/>
  <c r="A2584" i="4"/>
  <c r="L2583" i="4" l="1"/>
  <c r="H2584" i="4" a="1"/>
  <c r="H2584" i="4" s="1"/>
  <c r="G2584" i="4" a="1"/>
  <c r="G2584" i="4" s="1"/>
  <c r="F2584" i="4" a="1"/>
  <c r="F2584" i="4" s="1"/>
  <c r="N2584" i="4" s="1"/>
  <c r="E2584" i="4" a="1"/>
  <c r="E2584" i="4" s="1"/>
  <c r="D2584" i="4" a="1"/>
  <c r="D2584" i="4" s="1"/>
  <c r="M2584" i="4" s="1"/>
  <c r="C2584" i="4" a="1"/>
  <c r="C2584" i="4" s="1"/>
  <c r="B2584" i="4" a="1"/>
  <c r="B2584" i="4" s="1"/>
  <c r="I2584" i="4" a="1"/>
  <c r="I2584" i="4" s="1"/>
  <c r="O2584" i="4" s="1"/>
  <c r="A2585" i="4"/>
  <c r="L2584" i="4" l="1"/>
  <c r="H2585" i="4" a="1"/>
  <c r="H2585" i="4" s="1"/>
  <c r="G2585" i="4" a="1"/>
  <c r="G2585" i="4" s="1"/>
  <c r="F2585" i="4" a="1"/>
  <c r="F2585" i="4" s="1"/>
  <c r="N2585" i="4" s="1"/>
  <c r="E2585" i="4" a="1"/>
  <c r="E2585" i="4" s="1"/>
  <c r="D2585" i="4" a="1"/>
  <c r="D2585" i="4" s="1"/>
  <c r="M2585" i="4" s="1"/>
  <c r="C2585" i="4" a="1"/>
  <c r="C2585" i="4" s="1"/>
  <c r="B2585" i="4" a="1"/>
  <c r="B2585" i="4" s="1"/>
  <c r="I2585" i="4" a="1"/>
  <c r="I2585" i="4" s="1"/>
  <c r="O2585" i="4" s="1"/>
  <c r="A2586" i="4"/>
  <c r="L2585" i="4" l="1"/>
  <c r="H2586" i="4" a="1"/>
  <c r="H2586" i="4" s="1"/>
  <c r="G2586" i="4" a="1"/>
  <c r="G2586" i="4" s="1"/>
  <c r="F2586" i="4" a="1"/>
  <c r="F2586" i="4" s="1"/>
  <c r="N2586" i="4" s="1"/>
  <c r="E2586" i="4" a="1"/>
  <c r="E2586" i="4" s="1"/>
  <c r="D2586" i="4" a="1"/>
  <c r="D2586" i="4" s="1"/>
  <c r="M2586" i="4" s="1"/>
  <c r="C2586" i="4" a="1"/>
  <c r="C2586" i="4" s="1"/>
  <c r="B2586" i="4" a="1"/>
  <c r="B2586" i="4" s="1"/>
  <c r="I2586" i="4" a="1"/>
  <c r="I2586" i="4" s="1"/>
  <c r="O2586" i="4" s="1"/>
  <c r="Y4" i="1" a="1"/>
  <c r="Y4" i="1" s="1"/>
  <c r="AM4" i="1" a="1"/>
  <c r="AM4" i="1" s="1"/>
  <c r="AI4" i="1" a="1"/>
  <c r="AI4" i="1" s="1"/>
  <c r="AG5" i="1" a="1"/>
  <c r="AG5" i="1" s="1"/>
  <c r="X4" i="1" a="1"/>
  <c r="X4" i="1" s="1"/>
  <c r="Z4" i="1" a="1"/>
  <c r="Z4" i="1" s="1"/>
  <c r="U4" i="1" a="1"/>
  <c r="U4" i="1" s="1"/>
  <c r="AU4" i="1" a="1"/>
  <c r="AU4" i="1" s="1"/>
  <c r="V4" i="1" a="1"/>
  <c r="V4" i="1" s="1"/>
  <c r="O4" i="1" a="1"/>
  <c r="O4" i="1" s="1"/>
  <c r="AT4" i="1" a="1"/>
  <c r="AT4" i="1" s="1"/>
  <c r="K4" i="1" a="1"/>
  <c r="K4" i="1" s="1"/>
  <c r="N4" i="1" a="1"/>
  <c r="N4" i="1" s="1"/>
  <c r="P4" i="1" a="1"/>
  <c r="P4" i="1" s="1"/>
  <c r="R4" i="1" a="1"/>
  <c r="R4" i="1" s="1"/>
  <c r="H4" i="1" a="1"/>
  <c r="H4" i="1" s="1"/>
  <c r="AW4" i="1" a="1"/>
  <c r="AW4" i="1" s="1"/>
  <c r="AE4" i="1" a="1"/>
  <c r="AE4" i="1" s="1"/>
  <c r="AL4" i="1" a="1"/>
  <c r="AL4" i="1" s="1"/>
  <c r="AF4" i="1" a="1"/>
  <c r="AF4" i="1" s="1"/>
  <c r="M4" i="1" a="1"/>
  <c r="M4" i="1" s="1"/>
  <c r="AH4" i="1" a="1"/>
  <c r="AH4" i="1" s="1"/>
  <c r="AP4" i="1" a="1"/>
  <c r="AP4" i="1" s="1"/>
  <c r="S4" i="1" a="1"/>
  <c r="S4" i="1" s="1"/>
  <c r="L4" i="1" a="1"/>
  <c r="L4" i="1" s="1"/>
  <c r="AZ4" i="1" a="1"/>
  <c r="AZ4" i="1" s="1"/>
  <c r="T5" i="1" a="1"/>
  <c r="T5" i="1" s="1"/>
  <c r="AA4" i="1" a="1"/>
  <c r="AA4" i="1" s="1"/>
  <c r="AK4" i="1" a="1"/>
  <c r="AK4" i="1" s="1"/>
  <c r="AS4" i="1" a="1"/>
  <c r="AS4" i="1" s="1"/>
  <c r="J4" i="1" a="1"/>
  <c r="J4" i="1" s="1"/>
  <c r="L5" i="1" a="1"/>
  <c r="L5" i="1" s="1"/>
  <c r="W4" i="1" a="1"/>
  <c r="W4" i="1" s="1"/>
  <c r="AG4" i="1" a="1"/>
  <c r="AG4" i="1" s="1"/>
  <c r="AE5" i="1" a="1"/>
  <c r="AE5" i="1" s="1"/>
  <c r="AJ4" i="1" a="1"/>
  <c r="AJ4" i="1" s="1"/>
  <c r="I4" i="1" a="1"/>
  <c r="I4" i="1" s="1"/>
  <c r="I5" i="1" a="1"/>
  <c r="I5" i="1" s="1"/>
  <c r="AD4" i="1" a="1"/>
  <c r="AD4" i="1" s="1"/>
  <c r="Q4" i="1" a="1"/>
  <c r="Q4" i="1" s="1"/>
  <c r="AV4" i="1" a="1"/>
  <c r="AV4" i="1" s="1"/>
  <c r="O5" i="1" a="1"/>
  <c r="O5" i="1" s="1"/>
  <c r="J5" i="1" a="1"/>
  <c r="J5" i="1" s="1"/>
  <c r="T4" i="1" a="1"/>
  <c r="T4" i="1" s="1"/>
  <c r="Z5" i="1" a="1"/>
  <c r="Z5" i="1" s="1"/>
  <c r="Y5" i="1" a="1"/>
  <c r="Y5" i="1" s="1"/>
  <c r="AU5" i="1" a="1"/>
  <c r="AU5" i="1" s="1"/>
  <c r="AW5" i="1" a="1"/>
  <c r="AW5" i="1" s="1"/>
  <c r="AI5" i="1" a="1"/>
  <c r="AI5" i="1" s="1"/>
  <c r="AM5" i="1" a="1"/>
  <c r="AM5" i="1" s="1"/>
  <c r="H5" i="1" a="1"/>
  <c r="H5" i="1" s="1"/>
  <c r="AH5" i="1" a="1"/>
  <c r="AH5" i="1" s="1"/>
  <c r="AJ5" i="1" a="1"/>
  <c r="AJ5" i="1" s="1"/>
  <c r="S5" i="1" a="1"/>
  <c r="S5" i="1" s="1"/>
  <c r="N5" i="1" a="1"/>
  <c r="N5" i="1" s="1"/>
  <c r="M5" i="1" a="1"/>
  <c r="M5" i="1" s="1"/>
  <c r="K5" i="1" a="1"/>
  <c r="K5" i="1" s="1"/>
  <c r="P5" i="1" a="1"/>
  <c r="P5" i="1" s="1"/>
  <c r="AK5" i="1" a="1"/>
  <c r="AK5" i="1" s="1"/>
  <c r="Q5" i="1" a="1"/>
  <c r="Q5" i="1" s="1"/>
  <c r="AV5" i="1" a="1"/>
  <c r="AV5" i="1" s="1"/>
  <c r="AA5" i="1" a="1"/>
  <c r="AA5" i="1" s="1"/>
  <c r="AF5" i="1" a="1"/>
  <c r="AF5" i="1" s="1"/>
  <c r="U5" i="1" a="1"/>
  <c r="U5" i="1" s="1"/>
  <c r="V5" i="1" a="1"/>
  <c r="V5" i="1" s="1"/>
  <c r="AD5" i="1" a="1"/>
  <c r="AD5" i="1" s="1"/>
  <c r="R5" i="1" a="1"/>
  <c r="R5" i="1" s="1"/>
  <c r="AZ5" i="1" a="1"/>
  <c r="AZ5" i="1" s="1"/>
  <c r="AL5" i="1" a="1"/>
  <c r="AL5" i="1" s="1"/>
  <c r="AS5" i="1" a="1"/>
  <c r="AS5" i="1" s="1"/>
  <c r="AP5" i="1" a="1"/>
  <c r="AP5" i="1" s="1"/>
  <c r="AT5" i="1" a="1"/>
  <c r="AT5" i="1" s="1"/>
  <c r="X5" i="1" a="1"/>
  <c r="X5" i="1" s="1"/>
  <c r="W5" i="1" a="1"/>
  <c r="W5" i="1" s="1"/>
  <c r="R6" i="1" a="1"/>
  <c r="R6" i="1" s="1"/>
  <c r="AS6" i="1" a="1"/>
  <c r="AS6" i="1" s="1"/>
  <c r="AP6" i="1" a="1"/>
  <c r="AP6" i="1" s="1"/>
  <c r="AT6" i="1" a="1"/>
  <c r="AT6" i="1" s="1"/>
  <c r="M6" i="1" a="1"/>
  <c r="M6" i="1" s="1"/>
  <c r="AK6" i="1" a="1"/>
  <c r="AK6" i="1" s="1"/>
  <c r="K6" i="1" a="1"/>
  <c r="K6" i="1" s="1"/>
  <c r="O6" i="1" a="1"/>
  <c r="O6" i="1" s="1"/>
  <c r="AH6" i="1" a="1"/>
  <c r="AH6" i="1" s="1"/>
  <c r="AG6" i="1" a="1"/>
  <c r="AG6" i="1" s="1"/>
  <c r="N6" i="1" a="1"/>
  <c r="N6" i="1" s="1"/>
  <c r="L6" i="1" a="1"/>
  <c r="L6" i="1" s="1"/>
  <c r="V6" i="1" a="1"/>
  <c r="V6" i="1" s="1"/>
  <c r="AU6" i="1" a="1"/>
  <c r="AU6" i="1" s="1"/>
  <c r="AJ6" i="1" a="1"/>
  <c r="AJ6" i="1" s="1"/>
  <c r="AD6" i="1" a="1"/>
  <c r="AD6" i="1" s="1"/>
  <c r="AF6" i="1" a="1"/>
  <c r="AF6" i="1" s="1"/>
  <c r="W6" i="1" a="1"/>
  <c r="W6" i="1" s="1"/>
  <c r="AA6" i="1" a="1"/>
  <c r="AA6" i="1" s="1"/>
  <c r="AZ6" i="1" a="1"/>
  <c r="AZ6" i="1" s="1"/>
  <c r="AV6" i="1" a="1"/>
  <c r="AV6" i="1" s="1"/>
  <c r="Q6" i="1" a="1"/>
  <c r="Q6" i="1" s="1"/>
  <c r="P6" i="1" a="1"/>
  <c r="P6" i="1" s="1"/>
  <c r="AE6" i="1" a="1"/>
  <c r="AE6" i="1" s="1"/>
  <c r="J6" i="1" a="1"/>
  <c r="J6" i="1" s="1"/>
  <c r="AW6" i="1" a="1"/>
  <c r="AW6" i="1" s="1"/>
  <c r="X6" i="1" a="1"/>
  <c r="X6" i="1" s="1"/>
  <c r="I6" i="1" a="1"/>
  <c r="I6" i="1" s="1"/>
  <c r="U6" i="1" a="1"/>
  <c r="U6" i="1" s="1"/>
  <c r="Y6" i="1" a="1"/>
  <c r="Y6" i="1" s="1"/>
  <c r="AM6" i="1" a="1"/>
  <c r="AM6" i="1" s="1"/>
  <c r="S6" i="1" a="1"/>
  <c r="S6" i="1" s="1"/>
  <c r="AI6" i="1" a="1"/>
  <c r="AI6" i="1" s="1"/>
  <c r="H6" i="1" a="1"/>
  <c r="H6" i="1" s="1"/>
  <c r="T6" i="1" a="1"/>
  <c r="T6" i="1" s="1"/>
  <c r="Z6" i="1" a="1"/>
  <c r="Z6" i="1" s="1"/>
  <c r="AL6" i="1" a="1"/>
  <c r="AL6" i="1" s="1"/>
  <c r="AF7" i="1" a="1"/>
  <c r="AF7" i="1" s="1"/>
  <c r="AG7" i="1" a="1"/>
  <c r="AG7" i="1" s="1"/>
  <c r="X7" i="1" a="1"/>
  <c r="X7" i="1" s="1"/>
  <c r="AI7" i="1" a="1"/>
  <c r="AI7" i="1" s="1"/>
  <c r="AE7" i="1" a="1"/>
  <c r="AE7" i="1" s="1"/>
  <c r="Q7" i="1" a="1"/>
  <c r="Q7" i="1" s="1"/>
  <c r="AJ7" i="1" a="1"/>
  <c r="AJ7" i="1" s="1"/>
  <c r="AV7" i="1" a="1"/>
  <c r="AV7" i="1" s="1"/>
  <c r="P7" i="1" a="1"/>
  <c r="P7" i="1" s="1"/>
  <c r="AT7" i="1" a="1"/>
  <c r="AT7" i="1" s="1"/>
  <c r="N7" i="1" a="1"/>
  <c r="N7" i="1" s="1"/>
  <c r="AS7" i="1" a="1"/>
  <c r="AS7" i="1" s="1"/>
  <c r="L7" i="1" a="1"/>
  <c r="L7" i="1" s="1"/>
  <c r="AW7" i="1" a="1"/>
  <c r="AW7" i="1" s="1"/>
  <c r="H7" i="1" a="1"/>
  <c r="H7" i="1" s="1"/>
  <c r="W7" i="1" a="1"/>
  <c r="W7" i="1" s="1"/>
  <c r="M7" i="1" a="1"/>
  <c r="M7" i="1" s="1"/>
  <c r="AA7" i="1" a="1"/>
  <c r="AA7" i="1" s="1"/>
  <c r="AH7" i="1" a="1"/>
  <c r="AH7" i="1" s="1"/>
  <c r="V7" i="1" a="1"/>
  <c r="V7" i="1" s="1"/>
  <c r="Z7" i="1" a="1"/>
  <c r="Z7" i="1" s="1"/>
  <c r="I7" i="1" a="1"/>
  <c r="I7" i="1" s="1"/>
  <c r="AK7" i="1" a="1"/>
  <c r="AK7" i="1" s="1"/>
  <c r="AL7" i="1" a="1"/>
  <c r="AL7" i="1" s="1"/>
  <c r="U7" i="1" a="1"/>
  <c r="U7" i="1" s="1"/>
  <c r="R7" i="1" a="1"/>
  <c r="R7" i="1" s="1"/>
  <c r="Y7" i="1" a="1"/>
  <c r="Y7" i="1" s="1"/>
  <c r="AM7" i="1" a="1"/>
  <c r="AM7" i="1" s="1"/>
  <c r="AD7" i="1" a="1"/>
  <c r="AD7" i="1" s="1"/>
  <c r="AZ7" i="1" a="1"/>
  <c r="AZ7" i="1" s="1"/>
  <c r="T7" i="1" a="1"/>
  <c r="T7" i="1" s="1"/>
  <c r="AP7" i="1" a="1"/>
  <c r="AP7" i="1" s="1"/>
  <c r="AU7" i="1" a="1"/>
  <c r="AU7" i="1" s="1"/>
  <c r="O7" i="1" a="1"/>
  <c r="O7" i="1" s="1"/>
  <c r="S7" i="1" a="1"/>
  <c r="S7" i="1" s="1"/>
  <c r="J7" i="1" a="1"/>
  <c r="J7" i="1" s="1"/>
  <c r="K7" i="1" a="1"/>
  <c r="K7" i="1" s="1"/>
  <c r="AK8" i="1" a="1"/>
  <c r="AK8" i="1" s="1"/>
  <c r="H8" i="1" a="1"/>
  <c r="H8" i="1" s="1"/>
  <c r="AW8" i="1" a="1"/>
  <c r="AW8" i="1" s="1"/>
  <c r="J8" i="1" a="1"/>
  <c r="J8" i="1" s="1"/>
  <c r="AL8" i="1" a="1"/>
  <c r="AL8" i="1" s="1"/>
  <c r="AH8" i="1" a="1"/>
  <c r="AH8" i="1" s="1"/>
  <c r="AT8" i="1" a="1"/>
  <c r="AT8" i="1" s="1"/>
  <c r="W8" i="1" a="1"/>
  <c r="W8" i="1" s="1"/>
  <c r="AZ8" i="1" a="1"/>
  <c r="AZ8" i="1" s="1"/>
  <c r="AF8" i="1" a="1"/>
  <c r="AF8" i="1" s="1"/>
  <c r="AV8" i="1" a="1"/>
  <c r="AV8" i="1" s="1"/>
  <c r="Y8" i="1" a="1"/>
  <c r="Y8" i="1" s="1"/>
  <c r="V8" i="1" a="1"/>
  <c r="V8" i="1" s="1"/>
  <c r="M8" i="1" a="1"/>
  <c r="M8" i="1" s="1"/>
  <c r="P8" i="1" a="1"/>
  <c r="P8" i="1" s="1"/>
  <c r="AS8" i="1" a="1"/>
  <c r="AS8" i="1" s="1"/>
  <c r="AE8" i="1" a="1"/>
  <c r="AE8" i="1" s="1"/>
  <c r="R8" i="1" a="1"/>
  <c r="R8" i="1" s="1"/>
  <c r="Q8" i="1" a="1"/>
  <c r="Q8" i="1" s="1"/>
  <c r="O8" i="1" a="1"/>
  <c r="O8" i="1" s="1"/>
  <c r="Z8" i="1" a="1"/>
  <c r="Z8" i="1" s="1"/>
  <c r="T8" i="1" a="1"/>
  <c r="T8" i="1" s="1"/>
  <c r="K8" i="1" a="1"/>
  <c r="K8" i="1" s="1"/>
  <c r="I8" i="1" a="1"/>
  <c r="I8" i="1" s="1"/>
  <c r="AP8" i="1" a="1"/>
  <c r="AP8" i="1" s="1"/>
  <c r="U8" i="1" a="1"/>
  <c r="U8" i="1" s="1"/>
  <c r="AG8" i="1" a="1"/>
  <c r="AG8" i="1" s="1"/>
  <c r="N8" i="1" a="1"/>
  <c r="N8" i="1" s="1"/>
  <c r="AM8" i="1" a="1"/>
  <c r="AM8" i="1" s="1"/>
  <c r="AU8" i="1" a="1"/>
  <c r="AU8" i="1" s="1"/>
  <c r="L8" i="1" a="1"/>
  <c r="L8" i="1" s="1"/>
  <c r="S8" i="1" a="1"/>
  <c r="S8" i="1" s="1"/>
  <c r="AD8" i="1" a="1"/>
  <c r="AD8" i="1" s="1"/>
  <c r="AJ8" i="1" a="1"/>
  <c r="AJ8" i="1" s="1"/>
  <c r="X8" i="1" a="1"/>
  <c r="X8" i="1" s="1"/>
  <c r="AI8" i="1" a="1"/>
  <c r="AI8" i="1" s="1"/>
  <c r="AA8" i="1" a="1"/>
  <c r="AA8" i="1" s="1"/>
  <c r="T9" i="1" a="1"/>
  <c r="T9" i="1" s="1"/>
  <c r="AH9" i="1" a="1"/>
  <c r="AH9" i="1" s="1"/>
  <c r="Y9" i="1" a="1"/>
  <c r="Y9" i="1" s="1"/>
  <c r="AI9" i="1" a="1"/>
  <c r="AI9" i="1" s="1"/>
  <c r="L9" i="1" a="1"/>
  <c r="L9" i="1" s="1"/>
  <c r="N9" i="1" a="1"/>
  <c r="N9" i="1" s="1"/>
  <c r="AK9" i="1" a="1"/>
  <c r="AK9" i="1" s="1"/>
  <c r="R9" i="1" a="1"/>
  <c r="R9" i="1" s="1"/>
  <c r="U9" i="1" a="1"/>
  <c r="U9" i="1" s="1"/>
  <c r="AW9" i="1" a="1"/>
  <c r="AW9" i="1" s="1"/>
  <c r="P9" i="1" a="1"/>
  <c r="P9" i="1" s="1"/>
  <c r="AV9" i="1" a="1"/>
  <c r="AV9" i="1" s="1"/>
  <c r="AE9" i="1" a="1"/>
  <c r="AE9" i="1" s="1"/>
  <c r="AU9" i="1" a="1"/>
  <c r="AU9" i="1" s="1"/>
  <c r="AA9" i="1" a="1"/>
  <c r="AA9" i="1" s="1"/>
  <c r="W9" i="1" a="1"/>
  <c r="W9" i="1" s="1"/>
  <c r="Z9" i="1" a="1"/>
  <c r="Z9" i="1" s="1"/>
  <c r="AM9" i="1" a="1"/>
  <c r="AM9" i="1" s="1"/>
  <c r="I9" i="1" a="1"/>
  <c r="I9" i="1" s="1"/>
  <c r="AZ9" i="1" a="1"/>
  <c r="AZ9" i="1" s="1"/>
  <c r="H9" i="1" a="1"/>
  <c r="H9" i="1" s="1"/>
  <c r="J9" i="1" a="1"/>
  <c r="J9" i="1" s="1"/>
  <c r="M9" i="1" a="1"/>
  <c r="M9" i="1" s="1"/>
  <c r="V9" i="1" a="1"/>
  <c r="V9" i="1" s="1"/>
  <c r="S9" i="1" a="1"/>
  <c r="S9" i="1" s="1"/>
  <c r="AD9" i="1" a="1"/>
  <c r="AD9" i="1" s="1"/>
  <c r="AL9" i="1" a="1"/>
  <c r="AL9" i="1" s="1"/>
  <c r="K9" i="1" a="1"/>
  <c r="K9" i="1" s="1"/>
  <c r="AP9" i="1" a="1"/>
  <c r="AP9" i="1" s="1"/>
  <c r="AF9" i="1" a="1"/>
  <c r="AF9" i="1" s="1"/>
  <c r="X9" i="1" a="1"/>
  <c r="X9" i="1" s="1"/>
  <c r="Q9" i="1" a="1"/>
  <c r="Q9" i="1" s="1"/>
  <c r="AG9" i="1" a="1"/>
  <c r="AG9" i="1" s="1"/>
  <c r="AS9" i="1" a="1"/>
  <c r="AS9" i="1" s="1"/>
  <c r="O9" i="1" a="1"/>
  <c r="O9" i="1" s="1"/>
  <c r="AJ9" i="1" a="1"/>
  <c r="AJ9" i="1" s="1"/>
  <c r="AT9" i="1" a="1"/>
  <c r="AT9" i="1" s="1"/>
  <c r="U10" i="1" a="1"/>
  <c r="U10" i="1" s="1"/>
  <c r="J10" i="1" a="1"/>
  <c r="J10" i="1" s="1"/>
  <c r="AA10" i="1" a="1"/>
  <c r="AA10" i="1" s="1"/>
  <c r="AJ10" i="1" a="1"/>
  <c r="AJ10" i="1" s="1"/>
  <c r="AZ10" i="1" a="1"/>
  <c r="AZ10" i="1" s="1"/>
  <c r="AE10" i="1" a="1"/>
  <c r="AE10" i="1" s="1"/>
  <c r="AP10" i="1" a="1"/>
  <c r="AP10" i="1" s="1"/>
  <c r="AH10" i="1" a="1"/>
  <c r="AH10" i="1" s="1"/>
  <c r="X10" i="1" a="1"/>
  <c r="X10" i="1" s="1"/>
  <c r="AI10" i="1" a="1"/>
  <c r="AI10" i="1" s="1"/>
  <c r="AK10" i="1" a="1"/>
  <c r="AK10" i="1" s="1"/>
  <c r="S10" i="1" a="1"/>
  <c r="S10" i="1" s="1"/>
  <c r="Z10" i="1" a="1"/>
  <c r="Z10" i="1" s="1"/>
  <c r="AL10" i="1" a="1"/>
  <c r="AL10" i="1" s="1"/>
  <c r="Y10" i="1" a="1"/>
  <c r="Y10" i="1" s="1"/>
  <c r="AG10" i="1" a="1"/>
  <c r="AG10" i="1" s="1"/>
  <c r="H10" i="1" a="1"/>
  <c r="H10" i="1" s="1"/>
  <c r="L10" i="1" a="1"/>
  <c r="L10" i="1" s="1"/>
  <c r="R10" i="1" a="1"/>
  <c r="R10" i="1" s="1"/>
  <c r="W10" i="1" a="1"/>
  <c r="W10" i="1" s="1"/>
  <c r="AT10" i="1" a="1"/>
  <c r="AT10" i="1" s="1"/>
  <c r="AD10" i="1" a="1"/>
  <c r="AD10" i="1" s="1"/>
  <c r="AF10" i="1" a="1"/>
  <c r="AF10" i="1" s="1"/>
  <c r="V10" i="1" a="1"/>
  <c r="V10" i="1" s="1"/>
  <c r="I10" i="1" a="1"/>
  <c r="I10" i="1" s="1"/>
  <c r="AW10" i="1" a="1"/>
  <c r="AW10" i="1" s="1"/>
  <c r="AM10" i="1" a="1"/>
  <c r="AM10" i="1" s="1"/>
  <c r="AV10" i="1" a="1"/>
  <c r="AV10" i="1" s="1"/>
  <c r="N10" i="1" a="1"/>
  <c r="N10" i="1" s="1"/>
  <c r="Q10" i="1" a="1"/>
  <c r="Q10" i="1" s="1"/>
  <c r="T10" i="1" a="1"/>
  <c r="T10" i="1" s="1"/>
  <c r="AS10" i="1" a="1"/>
  <c r="AS10" i="1" s="1"/>
  <c r="M10" i="1" a="1"/>
  <c r="M10" i="1" s="1"/>
  <c r="O10" i="1" a="1"/>
  <c r="O10" i="1" s="1"/>
  <c r="AU10" i="1" a="1"/>
  <c r="AU10" i="1" s="1"/>
  <c r="P10" i="1" a="1"/>
  <c r="P10" i="1" s="1"/>
  <c r="K10" i="1" a="1"/>
  <c r="K10" i="1" s="1"/>
  <c r="N11" i="1" a="1"/>
  <c r="N11" i="1" s="1"/>
  <c r="Q11" i="1" a="1"/>
  <c r="Q11" i="1" s="1"/>
  <c r="AA11" i="1" a="1"/>
  <c r="AA11" i="1" s="1"/>
  <c r="V11" i="1" a="1"/>
  <c r="V11" i="1" s="1"/>
  <c r="AP11" i="1" a="1"/>
  <c r="AP11" i="1" s="1"/>
  <c r="AD11" i="1" a="1"/>
  <c r="AD11" i="1" s="1"/>
  <c r="AM11" i="1" a="1"/>
  <c r="AM11" i="1" s="1"/>
  <c r="Z11" i="1" a="1"/>
  <c r="Z11" i="1" s="1"/>
  <c r="AF11" i="1" a="1"/>
  <c r="AF11" i="1" s="1"/>
  <c r="Y11" i="1" a="1"/>
  <c r="Y11" i="1" s="1"/>
  <c r="AG11" i="1" a="1"/>
  <c r="AG11" i="1" s="1"/>
  <c r="AV11" i="1" a="1"/>
  <c r="AV11" i="1" s="1"/>
  <c r="L11" i="1" a="1"/>
  <c r="L11" i="1" s="1"/>
  <c r="O11" i="1" a="1"/>
  <c r="O11" i="1" s="1"/>
  <c r="AL11" i="1" a="1"/>
  <c r="AL11" i="1" s="1"/>
  <c r="S11" i="1" a="1"/>
  <c r="S11" i="1" s="1"/>
  <c r="H11" i="1" a="1"/>
  <c r="H11" i="1" s="1"/>
  <c r="T11" i="1" a="1"/>
  <c r="T11" i="1" s="1"/>
  <c r="X11" i="1" a="1"/>
  <c r="X11" i="1" s="1"/>
  <c r="AS11" i="1" a="1"/>
  <c r="AS11" i="1" s="1"/>
  <c r="AK11" i="1" a="1"/>
  <c r="AK11" i="1" s="1"/>
  <c r="K11" i="1" a="1"/>
  <c r="K11" i="1" s="1"/>
  <c r="P11" i="1" a="1"/>
  <c r="P11" i="1" s="1"/>
  <c r="AE11" i="1" a="1"/>
  <c r="AE11" i="1" s="1"/>
  <c r="AI11" i="1" a="1"/>
  <c r="AI11" i="1" s="1"/>
  <c r="J11" i="1" a="1"/>
  <c r="J11" i="1" s="1"/>
  <c r="AT11" i="1" a="1"/>
  <c r="AT11" i="1" s="1"/>
  <c r="W11" i="1" a="1"/>
  <c r="W11" i="1" s="1"/>
  <c r="M11" i="1" a="1"/>
  <c r="M11" i="1" s="1"/>
  <c r="AU11" i="1" a="1"/>
  <c r="AU11" i="1" s="1"/>
  <c r="R11" i="1" a="1"/>
  <c r="R11" i="1" s="1"/>
  <c r="AH11" i="1" a="1"/>
  <c r="AH11" i="1" s="1"/>
  <c r="AW11" i="1" a="1"/>
  <c r="AW11" i="1" s="1"/>
  <c r="AZ11" i="1" a="1"/>
  <c r="AZ11" i="1" s="1"/>
  <c r="AJ11" i="1" a="1"/>
  <c r="AJ11" i="1" s="1"/>
  <c r="U11" i="1" a="1"/>
  <c r="U11" i="1" s="1"/>
  <c r="I11" i="1" a="1"/>
  <c r="I11" i="1" s="1"/>
  <c r="Y12" i="1" a="1"/>
  <c r="Y12" i="1" s="1"/>
  <c r="AG12" i="1" a="1"/>
  <c r="AG12" i="1" s="1"/>
  <c r="S12" i="1" a="1"/>
  <c r="S12" i="1" s="1"/>
  <c r="AL12" i="1" a="1"/>
  <c r="AL12" i="1" s="1"/>
  <c r="AM12" i="1" a="1"/>
  <c r="AM12" i="1" s="1"/>
  <c r="Q12" i="1" a="1"/>
  <c r="Q12" i="1" s="1"/>
  <c r="AW12" i="1" a="1"/>
  <c r="AW12" i="1" s="1"/>
  <c r="AZ12" i="1" a="1"/>
  <c r="AZ12" i="1" s="1"/>
  <c r="AH12" i="1" a="1"/>
  <c r="AH12" i="1" s="1"/>
  <c r="AE12" i="1" a="1"/>
  <c r="AE12" i="1" s="1"/>
  <c r="AD12" i="1" a="1"/>
  <c r="AD12" i="1" s="1"/>
  <c r="K12" i="1" a="1"/>
  <c r="K12" i="1" s="1"/>
  <c r="L12" i="1" a="1"/>
  <c r="L12" i="1" s="1"/>
  <c r="Z12" i="1" a="1"/>
  <c r="Z12" i="1" s="1"/>
  <c r="AJ12" i="1" a="1"/>
  <c r="AJ12" i="1" s="1"/>
  <c r="AU12" i="1" a="1"/>
  <c r="AU12" i="1" s="1"/>
  <c r="AK12" i="1" a="1"/>
  <c r="AK12" i="1" s="1"/>
  <c r="AT12" i="1" a="1"/>
  <c r="AT12" i="1" s="1"/>
  <c r="M12" i="1" a="1"/>
  <c r="M12" i="1" s="1"/>
  <c r="AV12" i="1" a="1"/>
  <c r="AV12" i="1" s="1"/>
  <c r="AF12" i="1" a="1"/>
  <c r="AF12" i="1" s="1"/>
  <c r="U12" i="1" a="1"/>
  <c r="U12" i="1" s="1"/>
  <c r="AS12" i="1" a="1"/>
  <c r="AS12" i="1" s="1"/>
  <c r="R12" i="1" a="1"/>
  <c r="R12" i="1" s="1"/>
  <c r="O12" i="1" a="1"/>
  <c r="O12" i="1" s="1"/>
  <c r="I12" i="1" a="1"/>
  <c r="I12" i="1" s="1"/>
  <c r="P12" i="1" a="1"/>
  <c r="P12" i="1" s="1"/>
  <c r="AI12" i="1" a="1"/>
  <c r="AI12" i="1" s="1"/>
  <c r="H12" i="1" a="1"/>
  <c r="H12" i="1" s="1"/>
  <c r="W12" i="1" a="1"/>
  <c r="W12" i="1" s="1"/>
  <c r="N12" i="1" a="1"/>
  <c r="N12" i="1" s="1"/>
  <c r="V12" i="1" a="1"/>
  <c r="V12" i="1" s="1"/>
  <c r="AA12" i="1" a="1"/>
  <c r="AA12" i="1" s="1"/>
  <c r="X12" i="1" a="1"/>
  <c r="X12" i="1" s="1"/>
  <c r="AP12" i="1" a="1"/>
  <c r="AP12" i="1" s="1"/>
  <c r="T12" i="1" a="1"/>
  <c r="T12" i="1" s="1"/>
  <c r="J12" i="1" a="1"/>
  <c r="J12" i="1" s="1"/>
  <c r="AI13" i="1" a="1"/>
  <c r="AI13" i="1" s="1"/>
  <c r="N13" i="1" a="1"/>
  <c r="N13" i="1" s="1"/>
  <c r="AF13" i="1" a="1"/>
  <c r="AF13" i="1" s="1"/>
  <c r="AS13" i="1" a="1"/>
  <c r="AS13" i="1" s="1"/>
  <c r="W13" i="1" a="1"/>
  <c r="W13" i="1" s="1"/>
  <c r="AJ13" i="1" a="1"/>
  <c r="AJ13" i="1" s="1"/>
  <c r="U13" i="1" a="1"/>
  <c r="U13" i="1" s="1"/>
  <c r="H13" i="1" a="1"/>
  <c r="H13" i="1" s="1"/>
  <c r="K13" i="1" a="1"/>
  <c r="K13" i="1" s="1"/>
  <c r="AE13" i="1" a="1"/>
  <c r="AE13" i="1" s="1"/>
  <c r="M13" i="1" a="1"/>
  <c r="M13" i="1" s="1"/>
  <c r="AZ13" i="1" a="1"/>
  <c r="AZ13" i="1" s="1"/>
  <c r="O13" i="1" a="1"/>
  <c r="O13" i="1" s="1"/>
  <c r="AP13" i="1" a="1"/>
  <c r="AP13" i="1" s="1"/>
  <c r="AA13" i="1" a="1"/>
  <c r="AA13" i="1" s="1"/>
  <c r="Y13" i="1" a="1"/>
  <c r="Y13" i="1" s="1"/>
  <c r="V13" i="1" a="1"/>
  <c r="V13" i="1" s="1"/>
  <c r="AT13" i="1" a="1"/>
  <c r="AT13" i="1" s="1"/>
  <c r="L13" i="1" a="1"/>
  <c r="L13" i="1" s="1"/>
  <c r="AV13" i="1" a="1"/>
  <c r="AV13" i="1" s="1"/>
  <c r="AH13" i="1" a="1"/>
  <c r="AH13" i="1" s="1"/>
  <c r="T13" i="1" a="1"/>
  <c r="T13" i="1" s="1"/>
  <c r="J13" i="1" a="1"/>
  <c r="J13" i="1" s="1"/>
  <c r="AD13" i="1" a="1"/>
  <c r="AD13" i="1" s="1"/>
  <c r="Z13" i="1" a="1"/>
  <c r="Z13" i="1" s="1"/>
  <c r="AL13" i="1" a="1"/>
  <c r="AL13" i="1" s="1"/>
  <c r="S13" i="1" a="1"/>
  <c r="S13" i="1" s="1"/>
  <c r="Q13" i="1" a="1"/>
  <c r="Q13" i="1" s="1"/>
  <c r="AW13" i="1" a="1"/>
  <c r="AW13" i="1" s="1"/>
  <c r="I13" i="1" a="1"/>
  <c r="I13" i="1" s="1"/>
  <c r="P13" i="1" a="1"/>
  <c r="P13" i="1" s="1"/>
  <c r="AU13" i="1" a="1"/>
  <c r="AU13" i="1" s="1"/>
  <c r="X13" i="1" a="1"/>
  <c r="X13" i="1" s="1"/>
  <c r="AG13" i="1" a="1"/>
  <c r="AG13" i="1" s="1"/>
  <c r="AK13" i="1" a="1"/>
  <c r="AK13" i="1" s="1"/>
  <c r="R13" i="1" a="1"/>
  <c r="R13" i="1" s="1"/>
  <c r="AM13" i="1" a="1"/>
  <c r="AM13" i="1" s="1"/>
  <c r="M14" i="1" a="1"/>
  <c r="M14" i="1" s="1"/>
  <c r="O14" i="1" a="1"/>
  <c r="O14" i="1" s="1"/>
  <c r="AF14" i="1" a="1"/>
  <c r="AF14" i="1" s="1"/>
  <c r="AJ14" i="1" a="1"/>
  <c r="AJ14" i="1" s="1"/>
  <c r="L14" i="1" a="1"/>
  <c r="L14" i="1" s="1"/>
  <c r="AI14" i="1" a="1"/>
  <c r="AI14" i="1" s="1"/>
  <c r="AK14" i="1" a="1"/>
  <c r="AK14" i="1" s="1"/>
  <c r="AD14" i="1" a="1"/>
  <c r="AD14" i="1" s="1"/>
  <c r="AM14" i="1" a="1"/>
  <c r="AM14" i="1" s="1"/>
  <c r="S14" i="1" a="1"/>
  <c r="S14" i="1" s="1"/>
  <c r="AS14" i="1" a="1"/>
  <c r="AS14" i="1" s="1"/>
  <c r="T14" i="1" a="1"/>
  <c r="T14" i="1" s="1"/>
  <c r="AW14" i="1" a="1"/>
  <c r="AW14" i="1" s="1"/>
  <c r="Y14" i="1" a="1"/>
  <c r="Y14" i="1" s="1"/>
  <c r="AL14" i="1" a="1"/>
  <c r="AL14" i="1" s="1"/>
  <c r="H14" i="1" a="1"/>
  <c r="H14" i="1" s="1"/>
  <c r="AT14" i="1" a="1"/>
  <c r="AT14" i="1" s="1"/>
  <c r="AP14" i="1" a="1"/>
  <c r="AP14" i="1" s="1"/>
  <c r="K14" i="1" a="1"/>
  <c r="K14" i="1" s="1"/>
  <c r="AG14" i="1" a="1"/>
  <c r="AG14" i="1" s="1"/>
  <c r="U14" i="1" a="1"/>
  <c r="U14" i="1" s="1"/>
  <c r="AH14" i="1" a="1"/>
  <c r="AH14" i="1" s="1"/>
  <c r="J14" i="1" a="1"/>
  <c r="J14" i="1" s="1"/>
  <c r="I14" i="1" a="1"/>
  <c r="I14" i="1" s="1"/>
  <c r="V14" i="1" a="1"/>
  <c r="V14" i="1" s="1"/>
  <c r="AV14" i="1" a="1"/>
  <c r="AV14" i="1" s="1"/>
  <c r="AE14" i="1" a="1"/>
  <c r="AE14" i="1" s="1"/>
  <c r="N14" i="1" a="1"/>
  <c r="N14" i="1" s="1"/>
  <c r="R14" i="1" a="1"/>
  <c r="R14" i="1" s="1"/>
  <c r="AZ14" i="1" a="1"/>
  <c r="AZ14" i="1" s="1"/>
  <c r="Q14" i="1" a="1"/>
  <c r="Q14" i="1" s="1"/>
  <c r="W14" i="1" a="1"/>
  <c r="W14" i="1" s="1"/>
  <c r="Z14" i="1" a="1"/>
  <c r="Z14" i="1" s="1"/>
  <c r="X14" i="1" a="1"/>
  <c r="X14" i="1" s="1"/>
  <c r="AU14" i="1" a="1"/>
  <c r="AU14" i="1" s="1"/>
  <c r="AA14" i="1" a="1"/>
  <c r="AA14" i="1" s="1"/>
  <c r="P14" i="1" a="1"/>
  <c r="P14" i="1" s="1"/>
  <c r="R15" i="1" a="1"/>
  <c r="R15" i="1" s="1"/>
  <c r="W15" i="1" a="1"/>
  <c r="W15" i="1" s="1"/>
  <c r="AH15" i="1" a="1"/>
  <c r="AH15" i="1" s="1"/>
  <c r="AD15" i="1" a="1"/>
  <c r="AD15" i="1" s="1"/>
  <c r="AT15" i="1" a="1"/>
  <c r="AT15" i="1" s="1"/>
  <c r="AU15" i="1" a="1"/>
  <c r="AU15" i="1" s="1"/>
  <c r="O15" i="1" a="1"/>
  <c r="O15" i="1" s="1"/>
  <c r="AV15" i="1" a="1"/>
  <c r="AV15" i="1" s="1"/>
  <c r="N15" i="1" a="1"/>
  <c r="N15" i="1" s="1"/>
  <c r="AK15" i="1" a="1"/>
  <c r="AK15" i="1" s="1"/>
  <c r="AL15" i="1" a="1"/>
  <c r="AL15" i="1" s="1"/>
  <c r="AS15" i="1" a="1"/>
  <c r="AS15" i="1" s="1"/>
  <c r="M15" i="1" a="1"/>
  <c r="M15" i="1" s="1"/>
  <c r="P15" i="1" a="1"/>
  <c r="P15" i="1" s="1"/>
  <c r="AG15" i="1" a="1"/>
  <c r="AG15" i="1" s="1"/>
  <c r="H15" i="1" a="1"/>
  <c r="H15" i="1" s="1"/>
  <c r="U15" i="1" a="1"/>
  <c r="U15" i="1" s="1"/>
  <c r="X15" i="1" a="1"/>
  <c r="X15" i="1" s="1"/>
  <c r="Z15" i="1" a="1"/>
  <c r="Z15" i="1" s="1"/>
  <c r="Q15" i="1" a="1"/>
  <c r="Q15" i="1" s="1"/>
  <c r="AJ15" i="1" a="1"/>
  <c r="AJ15" i="1" s="1"/>
  <c r="AP15" i="1" a="1"/>
  <c r="AP15" i="1" s="1"/>
  <c r="K15" i="1" a="1"/>
  <c r="K15" i="1" s="1"/>
  <c r="AA15" i="1" a="1"/>
  <c r="AA15" i="1" s="1"/>
  <c r="J15" i="1" a="1"/>
  <c r="J15" i="1" s="1"/>
  <c r="I15" i="1" a="1"/>
  <c r="I15" i="1" s="1"/>
  <c r="AF15" i="1" a="1"/>
  <c r="AF15" i="1" s="1"/>
  <c r="AZ15" i="1" a="1"/>
  <c r="AZ15" i="1" s="1"/>
  <c r="AW15" i="1" a="1"/>
  <c r="AW15" i="1" s="1"/>
  <c r="AI15" i="1" a="1"/>
  <c r="AI15" i="1" s="1"/>
  <c r="Y15" i="1" a="1"/>
  <c r="Y15" i="1" s="1"/>
  <c r="AM15" i="1" a="1"/>
  <c r="AM15" i="1" s="1"/>
  <c r="V15" i="1" a="1"/>
  <c r="V15" i="1" s="1"/>
  <c r="S15" i="1" a="1"/>
  <c r="S15" i="1" s="1"/>
  <c r="T15" i="1" a="1"/>
  <c r="T15" i="1" s="1"/>
  <c r="AE15" i="1" a="1"/>
  <c r="AE15" i="1" s="1"/>
  <c r="L15" i="1" a="1"/>
  <c r="L15" i="1" s="1"/>
  <c r="L16" i="1" a="1"/>
  <c r="L16" i="1" s="1"/>
  <c r="U16" i="1" a="1"/>
  <c r="U16" i="1" s="1"/>
  <c r="X16" i="1" a="1"/>
  <c r="X16" i="1" s="1"/>
  <c r="AD16" i="1" a="1"/>
  <c r="AD16" i="1" s="1"/>
  <c r="K16" i="1" a="1"/>
  <c r="K16" i="1" s="1"/>
  <c r="M16" i="1" a="1"/>
  <c r="M16" i="1" s="1"/>
  <c r="R16" i="1" a="1"/>
  <c r="R16" i="1" s="1"/>
  <c r="O16" i="1" a="1"/>
  <c r="O16" i="1" s="1"/>
  <c r="AK16" i="1" a="1"/>
  <c r="AK16" i="1" s="1"/>
  <c r="AI16" i="1" a="1"/>
  <c r="AI16" i="1" s="1"/>
  <c r="Q16" i="1" a="1"/>
  <c r="Q16" i="1" s="1"/>
  <c r="S16" i="1" a="1"/>
  <c r="S16" i="1" s="1"/>
  <c r="V16" i="1" a="1"/>
  <c r="V16" i="1" s="1"/>
  <c r="P16" i="1" a="1"/>
  <c r="P16" i="1" s="1"/>
  <c r="AJ16" i="1" a="1"/>
  <c r="AJ16" i="1" s="1"/>
  <c r="AZ16" i="1" a="1"/>
  <c r="AZ16" i="1" s="1"/>
  <c r="AU16" i="1" a="1"/>
  <c r="AU16" i="1" s="1"/>
  <c r="AF16" i="1" a="1"/>
  <c r="AF16" i="1" s="1"/>
  <c r="W16" i="1" a="1"/>
  <c r="W16" i="1" s="1"/>
  <c r="AW16" i="1" a="1"/>
  <c r="AW16" i="1" s="1"/>
  <c r="I16" i="1" a="1"/>
  <c r="I16" i="1" s="1"/>
  <c r="AP16" i="1" a="1"/>
  <c r="AP16" i="1" s="1"/>
  <c r="AH16" i="1" a="1"/>
  <c r="AH16" i="1" s="1"/>
  <c r="Z16" i="1" a="1"/>
  <c r="Z16" i="1" s="1"/>
  <c r="H16" i="1" a="1"/>
  <c r="H16" i="1" s="1"/>
  <c r="AM16" i="1" a="1"/>
  <c r="AM16" i="1" s="1"/>
  <c r="AE16" i="1" a="1"/>
  <c r="AE16" i="1" s="1"/>
  <c r="AS16" i="1" a="1"/>
  <c r="AS16" i="1" s="1"/>
  <c r="N16" i="1" a="1"/>
  <c r="N16" i="1" s="1"/>
  <c r="AV16" i="1" a="1"/>
  <c r="AV16" i="1" s="1"/>
  <c r="Y16" i="1" a="1"/>
  <c r="Y16" i="1" s="1"/>
  <c r="AL16" i="1" a="1"/>
  <c r="AL16" i="1" s="1"/>
  <c r="AT16" i="1" a="1"/>
  <c r="AT16" i="1" s="1"/>
  <c r="AG16" i="1" a="1"/>
  <c r="AG16" i="1" s="1"/>
  <c r="AA16" i="1" a="1"/>
  <c r="AA16" i="1" s="1"/>
  <c r="T16" i="1" a="1"/>
  <c r="T16" i="1" s="1"/>
  <c r="J16" i="1" a="1"/>
  <c r="J16" i="1" s="1"/>
  <c r="L17" i="1" a="1"/>
  <c r="L17" i="1" s="1"/>
  <c r="AW17" i="1" a="1"/>
  <c r="AW17" i="1" s="1"/>
  <c r="AK17" i="1" a="1"/>
  <c r="AK17" i="1" s="1"/>
  <c r="AV17" i="1" a="1"/>
  <c r="AV17" i="1" s="1"/>
  <c r="R17" i="1" a="1"/>
  <c r="R17" i="1" s="1"/>
  <c r="W17" i="1" a="1"/>
  <c r="W17" i="1" s="1"/>
  <c r="Z17" i="1" a="1"/>
  <c r="Z17" i="1" s="1"/>
  <c r="N17" i="1" a="1"/>
  <c r="N17" i="1" s="1"/>
  <c r="H17" i="1" a="1"/>
  <c r="H17" i="1" s="1"/>
  <c r="I17" i="1" a="1"/>
  <c r="I17" i="1" s="1"/>
  <c r="U17" i="1" a="1"/>
  <c r="U17" i="1" s="1"/>
  <c r="AT17" i="1" a="1"/>
  <c r="AT17" i="1" s="1"/>
  <c r="AS17" i="1" a="1"/>
  <c r="AS17" i="1" s="1"/>
  <c r="T17" i="1" a="1"/>
  <c r="T17" i="1" s="1"/>
  <c r="AH17" i="1" a="1"/>
  <c r="AH17" i="1" s="1"/>
  <c r="M17" i="1" a="1"/>
  <c r="M17" i="1" s="1"/>
  <c r="AZ17" i="1" a="1"/>
  <c r="AZ17" i="1" s="1"/>
  <c r="AL17" i="1" a="1"/>
  <c r="AL17" i="1" s="1"/>
  <c r="AA17" i="1" a="1"/>
  <c r="AA17" i="1" s="1"/>
  <c r="AP17" i="1" a="1"/>
  <c r="AP17" i="1" s="1"/>
  <c r="P17" i="1" a="1"/>
  <c r="P17" i="1" s="1"/>
  <c r="S17" i="1" a="1"/>
  <c r="S17" i="1" s="1"/>
  <c r="X17" i="1" a="1"/>
  <c r="X17" i="1" s="1"/>
  <c r="Q17" i="1" a="1"/>
  <c r="Q17" i="1" s="1"/>
  <c r="AI17" i="1" a="1"/>
  <c r="AI17" i="1" s="1"/>
  <c r="AF17" i="1" a="1"/>
  <c r="AF17" i="1" s="1"/>
  <c r="J17" i="1" a="1"/>
  <c r="J17" i="1" s="1"/>
  <c r="AU17" i="1" a="1"/>
  <c r="AU17" i="1" s="1"/>
  <c r="Y17" i="1" a="1"/>
  <c r="Y17" i="1" s="1"/>
  <c r="AG17" i="1" a="1"/>
  <c r="AG17" i="1" s="1"/>
  <c r="V17" i="1" a="1"/>
  <c r="V17" i="1" s="1"/>
  <c r="AD17" i="1" a="1"/>
  <c r="AD17" i="1" s="1"/>
  <c r="AE17" i="1" a="1"/>
  <c r="AE17" i="1" s="1"/>
  <c r="O17" i="1" a="1"/>
  <c r="O17" i="1" s="1"/>
  <c r="AM17" i="1" a="1"/>
  <c r="AM17" i="1" s="1"/>
  <c r="AJ17" i="1" a="1"/>
  <c r="AJ17" i="1" s="1"/>
  <c r="K17" i="1" a="1"/>
  <c r="K17" i="1" s="1"/>
  <c r="AI18" i="1" a="1"/>
  <c r="AI18" i="1" s="1"/>
  <c r="AA18" i="1" a="1"/>
  <c r="AA18" i="1" s="1"/>
  <c r="AS18" i="1" a="1"/>
  <c r="AS18" i="1" s="1"/>
  <c r="X18" i="1" a="1"/>
  <c r="X18" i="1" s="1"/>
  <c r="N18" i="1" a="1"/>
  <c r="N18" i="1" s="1"/>
  <c r="AK18" i="1" a="1"/>
  <c r="AK18" i="1" s="1"/>
  <c r="J18" i="1" a="1"/>
  <c r="J18" i="1" s="1"/>
  <c r="I18" i="1" a="1"/>
  <c r="I18" i="1" s="1"/>
  <c r="AZ18" i="1" a="1"/>
  <c r="AZ18" i="1" s="1"/>
  <c r="P18" i="1" a="1"/>
  <c r="P18" i="1" s="1"/>
  <c r="S18" i="1" a="1"/>
  <c r="S18" i="1" s="1"/>
  <c r="AW18" i="1" a="1"/>
  <c r="AW18" i="1" s="1"/>
  <c r="AL18" i="1" a="1"/>
  <c r="AL18" i="1" s="1"/>
  <c r="AJ18" i="1" a="1"/>
  <c r="AJ18" i="1" s="1"/>
  <c r="M18" i="1" a="1"/>
  <c r="M18" i="1" s="1"/>
  <c r="Y18" i="1" a="1"/>
  <c r="Y18" i="1" s="1"/>
  <c r="AM18" i="1" a="1"/>
  <c r="AM18" i="1" s="1"/>
  <c r="H18" i="1" a="1"/>
  <c r="H18" i="1" s="1"/>
  <c r="W18" i="1" a="1"/>
  <c r="W18" i="1" s="1"/>
  <c r="K18" i="1" a="1"/>
  <c r="K18" i="1" s="1"/>
  <c r="U18" i="1" a="1"/>
  <c r="U18" i="1" s="1"/>
  <c r="Z18" i="1" a="1"/>
  <c r="Z18" i="1" s="1"/>
  <c r="T18" i="1" a="1"/>
  <c r="T18" i="1" s="1"/>
  <c r="O18" i="1" a="1"/>
  <c r="O18" i="1" s="1"/>
  <c r="AV18" i="1" a="1"/>
  <c r="AV18" i="1" s="1"/>
  <c r="AD18" i="1" a="1"/>
  <c r="AD18" i="1" s="1"/>
  <c r="AH18" i="1" a="1"/>
  <c r="AH18" i="1" s="1"/>
  <c r="L18" i="1" a="1"/>
  <c r="L18" i="1" s="1"/>
  <c r="V18" i="1" a="1"/>
  <c r="V18" i="1" s="1"/>
  <c r="AE18" i="1" a="1"/>
  <c r="AE18" i="1" s="1"/>
  <c r="AT18" i="1" a="1"/>
  <c r="AT18" i="1" s="1"/>
  <c r="R18" i="1" a="1"/>
  <c r="R18" i="1" s="1"/>
  <c r="AU18" i="1" a="1"/>
  <c r="AU18" i="1" s="1"/>
  <c r="AG18" i="1" a="1"/>
  <c r="AG18" i="1" s="1"/>
  <c r="Q18" i="1" a="1"/>
  <c r="Q18" i="1" s="1"/>
  <c r="AF18" i="1" a="1"/>
  <c r="AF18" i="1" s="1"/>
  <c r="AP18" i="1" a="1"/>
  <c r="AP18" i="1" s="1"/>
  <c r="AJ19" i="1" a="1"/>
  <c r="AJ19" i="1" s="1"/>
  <c r="T19" i="1" a="1"/>
  <c r="T19" i="1" s="1"/>
  <c r="W19" i="1" a="1"/>
  <c r="W19" i="1" s="1"/>
  <c r="I19" i="1" a="1"/>
  <c r="I19" i="1" s="1"/>
  <c r="AL19" i="1" a="1"/>
  <c r="AL19" i="1" s="1"/>
  <c r="AT19" i="1" a="1"/>
  <c r="AT19" i="1" s="1"/>
  <c r="AE19" i="1" a="1"/>
  <c r="AE19" i="1" s="1"/>
  <c r="AU19" i="1" a="1"/>
  <c r="AU19" i="1" s="1"/>
  <c r="H19" i="1" a="1"/>
  <c r="H19" i="1" s="1"/>
  <c r="AI19" i="1" a="1"/>
  <c r="AI19" i="1" s="1"/>
  <c r="AH19" i="1" a="1"/>
  <c r="AH19" i="1" s="1"/>
  <c r="AS19" i="1" a="1"/>
  <c r="AS19" i="1" s="1"/>
  <c r="V19" i="1" a="1"/>
  <c r="V19" i="1" s="1"/>
  <c r="Y19" i="1" a="1"/>
  <c r="Y19" i="1" s="1"/>
  <c r="M19" i="1" a="1"/>
  <c r="M19" i="1" s="1"/>
  <c r="Q19" i="1" a="1"/>
  <c r="Q19" i="1" s="1"/>
  <c r="AG19" i="1" a="1"/>
  <c r="AG19" i="1" s="1"/>
  <c r="AW19" i="1" a="1"/>
  <c r="AW19" i="1" s="1"/>
  <c r="X19" i="1" a="1"/>
  <c r="X19" i="1" s="1"/>
  <c r="K19" i="1" a="1"/>
  <c r="K19" i="1" s="1"/>
  <c r="L19" i="1" a="1"/>
  <c r="L19" i="1" s="1"/>
  <c r="AV19" i="1" a="1"/>
  <c r="AV19" i="1" s="1"/>
  <c r="AD19" i="1" a="1"/>
  <c r="AD19" i="1" s="1"/>
  <c r="AZ19" i="1" a="1"/>
  <c r="AZ19" i="1" s="1"/>
  <c r="AF19" i="1" a="1"/>
  <c r="AF19" i="1" s="1"/>
  <c r="O19" i="1" a="1"/>
  <c r="O19" i="1" s="1"/>
  <c r="Z19" i="1" a="1"/>
  <c r="Z19" i="1" s="1"/>
  <c r="P19" i="1" a="1"/>
  <c r="P19" i="1" s="1"/>
  <c r="N19" i="1" a="1"/>
  <c r="N19" i="1" s="1"/>
  <c r="AA19" i="1" a="1"/>
  <c r="AA19" i="1" s="1"/>
  <c r="R19" i="1" a="1"/>
  <c r="R19" i="1" s="1"/>
  <c r="AM19" i="1" a="1"/>
  <c r="AM19" i="1" s="1"/>
  <c r="S19" i="1" a="1"/>
  <c r="S19" i="1" s="1"/>
  <c r="AP19" i="1" a="1"/>
  <c r="AP19" i="1" s="1"/>
  <c r="J19" i="1" a="1"/>
  <c r="J19" i="1" s="1"/>
  <c r="AK19" i="1" a="1"/>
  <c r="AK19" i="1" s="1"/>
  <c r="U19" i="1" a="1"/>
  <c r="U19" i="1" s="1"/>
  <c r="V20" i="1" a="1"/>
  <c r="V20" i="1" s="1"/>
  <c r="AZ20" i="1" a="1"/>
  <c r="AZ20" i="1" s="1"/>
  <c r="S20" i="1" a="1"/>
  <c r="S20" i="1" s="1"/>
  <c r="L20" i="1" a="1"/>
  <c r="L20" i="1" s="1"/>
  <c r="K20" i="1" a="1"/>
  <c r="K20" i="1" s="1"/>
  <c r="AE20" i="1" a="1"/>
  <c r="AE20" i="1" s="1"/>
  <c r="AT20" i="1" a="1"/>
  <c r="AT20" i="1" s="1"/>
  <c r="AI20" i="1" a="1"/>
  <c r="AI20" i="1" s="1"/>
  <c r="AD20" i="1" a="1"/>
  <c r="AD20" i="1" s="1"/>
  <c r="AG20" i="1" a="1"/>
  <c r="AG20" i="1" s="1"/>
  <c r="W20" i="1" a="1"/>
  <c r="W20" i="1" s="1"/>
  <c r="AV20" i="1" a="1"/>
  <c r="AV20" i="1" s="1"/>
  <c r="AM20" i="1" a="1"/>
  <c r="AM20" i="1" s="1"/>
  <c r="N20" i="1" a="1"/>
  <c r="N20" i="1" s="1"/>
  <c r="I20" i="1" a="1"/>
  <c r="I20" i="1" s="1"/>
  <c r="H20" i="1" a="1"/>
  <c r="H20" i="1" s="1"/>
  <c r="T20" i="1" a="1"/>
  <c r="T20" i="1" s="1"/>
  <c r="AL20" i="1" a="1"/>
  <c r="AL20" i="1" s="1"/>
  <c r="AK20" i="1" a="1"/>
  <c r="AK20" i="1" s="1"/>
  <c r="X20" i="1" a="1"/>
  <c r="X20" i="1" s="1"/>
  <c r="Y20" i="1" a="1"/>
  <c r="Y20" i="1" s="1"/>
  <c r="AH20" i="1" a="1"/>
  <c r="AH20" i="1" s="1"/>
  <c r="Z20" i="1" a="1"/>
  <c r="Z20" i="1" s="1"/>
  <c r="AU20" i="1" a="1"/>
  <c r="AU20" i="1" s="1"/>
  <c r="R20" i="1" a="1"/>
  <c r="R20" i="1" s="1"/>
  <c r="J20" i="1" a="1"/>
  <c r="J20" i="1" s="1"/>
  <c r="AS20" i="1" a="1"/>
  <c r="AS20" i="1" s="1"/>
  <c r="AP20" i="1" a="1"/>
  <c r="AP20" i="1" s="1"/>
  <c r="Q20" i="1" a="1"/>
  <c r="Q20" i="1" s="1"/>
  <c r="AJ20" i="1" a="1"/>
  <c r="AJ20" i="1" s="1"/>
  <c r="AF20" i="1" a="1"/>
  <c r="AF20" i="1" s="1"/>
  <c r="O20" i="1" a="1"/>
  <c r="O20" i="1" s="1"/>
  <c r="AW20" i="1" a="1"/>
  <c r="AW20" i="1" s="1"/>
  <c r="AA20" i="1" a="1"/>
  <c r="AA20" i="1" s="1"/>
  <c r="P20" i="1" a="1"/>
  <c r="P20" i="1" s="1"/>
  <c r="U20" i="1" a="1"/>
  <c r="U20" i="1" s="1"/>
  <c r="M20" i="1" a="1"/>
  <c r="M20" i="1" s="1"/>
  <c r="AM21" i="1" a="1"/>
  <c r="AM21" i="1" s="1"/>
  <c r="AW21" i="1" a="1"/>
  <c r="AW21" i="1" s="1"/>
  <c r="AE21" i="1" a="1"/>
  <c r="AE21" i="1" s="1"/>
  <c r="R21" i="1" a="1"/>
  <c r="R21" i="1" s="1"/>
  <c r="K21" i="1" a="1"/>
  <c r="K21" i="1" s="1"/>
  <c r="AA21" i="1" a="1"/>
  <c r="AA21" i="1" s="1"/>
  <c r="AL21" i="1" a="1"/>
  <c r="AL21" i="1" s="1"/>
  <c r="AH21" i="1" a="1"/>
  <c r="AH21" i="1" s="1"/>
  <c r="Y21" i="1" a="1"/>
  <c r="Y21" i="1" s="1"/>
  <c r="M21" i="1" a="1"/>
  <c r="M21" i="1" s="1"/>
  <c r="AG21" i="1" a="1"/>
  <c r="AG21" i="1" s="1"/>
  <c r="AV21" i="1" a="1"/>
  <c r="AV21" i="1" s="1"/>
  <c r="AF21" i="1" a="1"/>
  <c r="AF21" i="1" s="1"/>
  <c r="AZ21" i="1" a="1"/>
  <c r="AZ21" i="1" s="1"/>
  <c r="L21" i="1" a="1"/>
  <c r="L21" i="1" s="1"/>
  <c r="S21" i="1" a="1"/>
  <c r="S21" i="1" s="1"/>
  <c r="AK21" i="1" a="1"/>
  <c r="AK21" i="1" s="1"/>
  <c r="T21" i="1" a="1"/>
  <c r="T21" i="1" s="1"/>
  <c r="AS21" i="1" a="1"/>
  <c r="AS21" i="1" s="1"/>
  <c r="AD21" i="1" a="1"/>
  <c r="AD21" i="1" s="1"/>
  <c r="AJ21" i="1" a="1"/>
  <c r="AJ21" i="1" s="1"/>
  <c r="Q21" i="1" a="1"/>
  <c r="Q21" i="1" s="1"/>
  <c r="AI21" i="1" a="1"/>
  <c r="AI21" i="1" s="1"/>
  <c r="AT21" i="1" a="1"/>
  <c r="AT21" i="1" s="1"/>
  <c r="U21" i="1" a="1"/>
  <c r="U21" i="1" s="1"/>
  <c r="AP21" i="1" a="1"/>
  <c r="AP21" i="1" s="1"/>
  <c r="W21" i="1" a="1"/>
  <c r="W21" i="1" s="1"/>
  <c r="O21" i="1" a="1"/>
  <c r="O21" i="1" s="1"/>
  <c r="N21" i="1" a="1"/>
  <c r="N21" i="1" s="1"/>
  <c r="P21" i="1" a="1"/>
  <c r="P21" i="1" s="1"/>
  <c r="H21" i="1" a="1"/>
  <c r="H21" i="1" s="1"/>
  <c r="AU21" i="1" a="1"/>
  <c r="AU21" i="1" s="1"/>
  <c r="J21" i="1" a="1"/>
  <c r="J21" i="1" s="1"/>
  <c r="X21" i="1" a="1"/>
  <c r="X21" i="1" s="1"/>
  <c r="Z21" i="1" a="1"/>
  <c r="Z21" i="1" s="1"/>
  <c r="V21" i="1" a="1"/>
  <c r="V21" i="1" s="1"/>
  <c r="I21" i="1" a="1"/>
  <c r="I21" i="1" s="1"/>
  <c r="P22" i="1" a="1"/>
  <c r="P22" i="1" s="1"/>
  <c r="AK22" i="1" a="1"/>
  <c r="AK22" i="1" s="1"/>
  <c r="V22" i="1" a="1"/>
  <c r="V22" i="1" s="1"/>
  <c r="AW22" i="1" a="1"/>
  <c r="AW22" i="1" s="1"/>
  <c r="AZ22" i="1" a="1"/>
  <c r="AZ22" i="1" s="1"/>
  <c r="AM22" i="1" a="1"/>
  <c r="AM22" i="1" s="1"/>
  <c r="U22" i="1" a="1"/>
  <c r="U22" i="1" s="1"/>
  <c r="M22" i="1" a="1"/>
  <c r="M22" i="1" s="1"/>
  <c r="AS22" i="1" a="1"/>
  <c r="AS22" i="1" s="1"/>
  <c r="AG22" i="1" a="1"/>
  <c r="AG22" i="1" s="1"/>
  <c r="AP22" i="1" a="1"/>
  <c r="AP22" i="1" s="1"/>
  <c r="AJ22" i="1" a="1"/>
  <c r="AJ22" i="1" s="1"/>
  <c r="L22" i="1" a="1"/>
  <c r="L22" i="1" s="1"/>
  <c r="Z22" i="1" a="1"/>
  <c r="Z22" i="1" s="1"/>
  <c r="AU22" i="1" a="1"/>
  <c r="AU22" i="1" s="1"/>
  <c r="AE22" i="1" a="1"/>
  <c r="AE22" i="1" s="1"/>
  <c r="AL22" i="1" a="1"/>
  <c r="AL22" i="1" s="1"/>
  <c r="N22" i="1" a="1"/>
  <c r="N22" i="1" s="1"/>
  <c r="Q22" i="1" a="1"/>
  <c r="Q22" i="1" s="1"/>
  <c r="K22" i="1" a="1"/>
  <c r="K22" i="1" s="1"/>
  <c r="S22" i="1" a="1"/>
  <c r="S22" i="1" s="1"/>
  <c r="H22" i="1" a="1"/>
  <c r="H22" i="1" s="1"/>
  <c r="AT22" i="1" a="1"/>
  <c r="AT22" i="1" s="1"/>
  <c r="AV22" i="1" a="1"/>
  <c r="AV22" i="1" s="1"/>
  <c r="AD22" i="1" a="1"/>
  <c r="AD22" i="1" s="1"/>
  <c r="R22" i="1" a="1"/>
  <c r="R22" i="1" s="1"/>
  <c r="Y22" i="1" a="1"/>
  <c r="Y22" i="1" s="1"/>
  <c r="J22" i="1" a="1"/>
  <c r="J22" i="1" s="1"/>
  <c r="AF22" i="1" a="1"/>
  <c r="AF22" i="1" s="1"/>
  <c r="I22" i="1" a="1"/>
  <c r="I22" i="1" s="1"/>
  <c r="W22" i="1" a="1"/>
  <c r="W22" i="1" s="1"/>
  <c r="AI22" i="1" a="1"/>
  <c r="AI22" i="1" s="1"/>
  <c r="O22" i="1" a="1"/>
  <c r="O22" i="1" s="1"/>
  <c r="X22" i="1" a="1"/>
  <c r="X22" i="1" s="1"/>
  <c r="AH22" i="1" a="1"/>
  <c r="AH22" i="1" s="1"/>
  <c r="AA22" i="1" a="1"/>
  <c r="AA22" i="1" s="1"/>
  <c r="T22" i="1" a="1"/>
  <c r="T22" i="1" s="1"/>
  <c r="H23" i="1" a="1"/>
  <c r="H23" i="1" s="1"/>
  <c r="I23" i="1" a="1"/>
  <c r="I23" i="1" s="1"/>
  <c r="AS23" i="1" a="1"/>
  <c r="AS23" i="1" s="1"/>
  <c r="AG23" i="1" a="1"/>
  <c r="AG23" i="1" s="1"/>
  <c r="S23" i="1" a="1"/>
  <c r="S23" i="1" s="1"/>
  <c r="AW23" i="1" a="1"/>
  <c r="AW23" i="1" s="1"/>
  <c r="L23" i="1" a="1"/>
  <c r="L23" i="1" s="1"/>
  <c r="T23" i="1" a="1"/>
  <c r="T23" i="1" s="1"/>
  <c r="AM23" i="1" a="1"/>
  <c r="AM23" i="1" s="1"/>
  <c r="O23" i="1" a="1"/>
  <c r="O23" i="1" s="1"/>
  <c r="AJ23" i="1" a="1"/>
  <c r="AJ23" i="1" s="1"/>
  <c r="AL23" i="1" a="1"/>
  <c r="AL23" i="1" s="1"/>
  <c r="AU23" i="1" a="1"/>
  <c r="AU23" i="1" s="1"/>
  <c r="AE23" i="1" a="1"/>
  <c r="AE23" i="1" s="1"/>
  <c r="U23" i="1" a="1"/>
  <c r="U23" i="1" s="1"/>
  <c r="Y23" i="1" a="1"/>
  <c r="Y23" i="1" s="1"/>
  <c r="X23" i="1" a="1"/>
  <c r="X23" i="1" s="1"/>
  <c r="R23" i="1" a="1"/>
  <c r="R23" i="1" s="1"/>
  <c r="AF23" i="1" a="1"/>
  <c r="AF23" i="1" s="1"/>
  <c r="W23" i="1" a="1"/>
  <c r="W23" i="1" s="1"/>
  <c r="Z23" i="1" a="1"/>
  <c r="Z23" i="1" s="1"/>
  <c r="P23" i="1" a="1"/>
  <c r="P23" i="1" s="1"/>
  <c r="Q23" i="1" a="1"/>
  <c r="Q23" i="1" s="1"/>
  <c r="AV23" i="1" a="1"/>
  <c r="AV23" i="1" s="1"/>
  <c r="V23" i="1" a="1"/>
  <c r="V23" i="1" s="1"/>
  <c r="AH23" i="1" a="1"/>
  <c r="AH23" i="1" s="1"/>
  <c r="AI23" i="1" a="1"/>
  <c r="AI23" i="1" s="1"/>
  <c r="M23" i="1" a="1"/>
  <c r="M23" i="1" s="1"/>
  <c r="AT23" i="1" a="1"/>
  <c r="AT23" i="1" s="1"/>
  <c r="AK23" i="1" a="1"/>
  <c r="AK23" i="1" s="1"/>
  <c r="K23" i="1" a="1"/>
  <c r="K23" i="1" s="1"/>
  <c r="AD23" i="1" a="1"/>
  <c r="AD23" i="1" s="1"/>
  <c r="N23" i="1" a="1"/>
  <c r="N23" i="1" s="1"/>
  <c r="AP23" i="1" a="1"/>
  <c r="AP23" i="1" s="1"/>
  <c r="AZ23" i="1" a="1"/>
  <c r="AZ23" i="1" s="1"/>
  <c r="AA23" i="1" a="1"/>
  <c r="AA23" i="1" s="1"/>
  <c r="J23" i="1" a="1"/>
  <c r="J23" i="1" s="1"/>
  <c r="X24" i="1" a="1"/>
  <c r="X24" i="1" s="1"/>
  <c r="R24" i="1" a="1"/>
  <c r="R24" i="1" s="1"/>
  <c r="I24" i="1" a="1"/>
  <c r="I24" i="1" s="1"/>
  <c r="Y24" i="1" a="1"/>
  <c r="Y24" i="1" s="1"/>
  <c r="AA24" i="1" a="1"/>
  <c r="AA24" i="1" s="1"/>
  <c r="AM24" i="1" a="1"/>
  <c r="AM24" i="1" s="1"/>
  <c r="O24" i="1" a="1"/>
  <c r="O24" i="1" s="1"/>
  <c r="P24" i="1" a="1"/>
  <c r="P24" i="1" s="1"/>
  <c r="AT24" i="1" a="1"/>
  <c r="AT24" i="1" s="1"/>
  <c r="L24" i="1" a="1"/>
  <c r="L24" i="1" s="1"/>
  <c r="AE24" i="1" a="1"/>
  <c r="AE24" i="1" s="1"/>
  <c r="AV24" i="1" a="1"/>
  <c r="AV24" i="1" s="1"/>
  <c r="AH24" i="1" a="1"/>
  <c r="AH24" i="1" s="1"/>
  <c r="AP24" i="1" a="1"/>
  <c r="AP24" i="1" s="1"/>
  <c r="AZ24" i="1" a="1"/>
  <c r="AZ24" i="1" s="1"/>
  <c r="AU24" i="1" a="1"/>
  <c r="AU24" i="1" s="1"/>
  <c r="AK24" i="1" a="1"/>
  <c r="AK24" i="1" s="1"/>
  <c r="AJ24" i="1" a="1"/>
  <c r="AJ24" i="1" s="1"/>
  <c r="AF24" i="1" a="1"/>
  <c r="AF24" i="1" s="1"/>
  <c r="J24" i="1" a="1"/>
  <c r="J24" i="1" s="1"/>
  <c r="H24" i="1" a="1"/>
  <c r="H24" i="1" s="1"/>
  <c r="K24" i="1" a="1"/>
  <c r="K24" i="1" s="1"/>
  <c r="U24" i="1" a="1"/>
  <c r="U24" i="1" s="1"/>
  <c r="W24" i="1" a="1"/>
  <c r="W24" i="1" s="1"/>
  <c r="N24" i="1" a="1"/>
  <c r="N24" i="1" s="1"/>
  <c r="S24" i="1" a="1"/>
  <c r="S24" i="1" s="1"/>
  <c r="Z24" i="1" a="1"/>
  <c r="Z24" i="1" s="1"/>
  <c r="AI24" i="1" a="1"/>
  <c r="AI24" i="1" s="1"/>
  <c r="T24" i="1" a="1"/>
  <c r="T24" i="1" s="1"/>
  <c r="AL24" i="1" a="1"/>
  <c r="AL24" i="1" s="1"/>
  <c r="AD24" i="1" a="1"/>
  <c r="AD24" i="1" s="1"/>
  <c r="V24" i="1" a="1"/>
  <c r="V24" i="1" s="1"/>
  <c r="Q24" i="1" a="1"/>
  <c r="Q24" i="1" s="1"/>
  <c r="AW24" i="1" a="1"/>
  <c r="AW24" i="1" s="1"/>
  <c r="AS24" i="1" a="1"/>
  <c r="AS24" i="1" s="1"/>
  <c r="AG24" i="1" a="1"/>
  <c r="AG24" i="1" s="1"/>
  <c r="M24" i="1" a="1"/>
  <c r="M24" i="1" s="1"/>
  <c r="AI25" i="1" a="1"/>
  <c r="AI25" i="1" s="1"/>
  <c r="J25" i="1" a="1"/>
  <c r="J25" i="1" s="1"/>
  <c r="R25" i="1" a="1"/>
  <c r="R25" i="1" s="1"/>
  <c r="Q25" i="1" a="1"/>
  <c r="Q25" i="1" s="1"/>
  <c r="AU25" i="1" a="1"/>
  <c r="AU25" i="1" s="1"/>
  <c r="V25" i="1" a="1"/>
  <c r="V25" i="1" s="1"/>
  <c r="S25" i="1" a="1"/>
  <c r="S25" i="1" s="1"/>
  <c r="AT25" i="1" a="1"/>
  <c r="AT25" i="1" s="1"/>
  <c r="L25" i="1" a="1"/>
  <c r="L25" i="1" s="1"/>
  <c r="I25" i="1" a="1"/>
  <c r="I25" i="1" s="1"/>
  <c r="AV25" i="1" a="1"/>
  <c r="AV25" i="1" s="1"/>
  <c r="X25" i="1" a="1"/>
  <c r="X25" i="1" s="1"/>
  <c r="AW25" i="1" a="1"/>
  <c r="AW25" i="1" s="1"/>
  <c r="AL25" i="1" a="1"/>
  <c r="AL25" i="1" s="1"/>
  <c r="AG25" i="1" a="1"/>
  <c r="AG25" i="1" s="1"/>
  <c r="AS25" i="1" a="1"/>
  <c r="AS25" i="1" s="1"/>
  <c r="AD25" i="1" a="1"/>
  <c r="AD25" i="1" s="1"/>
  <c r="K25" i="1" a="1"/>
  <c r="K25" i="1" s="1"/>
  <c r="AE25" i="1" a="1"/>
  <c r="AE25" i="1" s="1"/>
  <c r="P25" i="1" a="1"/>
  <c r="P25" i="1" s="1"/>
  <c r="T25" i="1" a="1"/>
  <c r="T25" i="1" s="1"/>
  <c r="AJ25" i="1" a="1"/>
  <c r="AJ25" i="1" s="1"/>
  <c r="AP25" i="1" a="1"/>
  <c r="AP25" i="1" s="1"/>
  <c r="Z25" i="1" a="1"/>
  <c r="Z25" i="1" s="1"/>
  <c r="H25" i="1" a="1"/>
  <c r="H25" i="1" s="1"/>
  <c r="AK25" i="1" a="1"/>
  <c r="AK25" i="1" s="1"/>
  <c r="AZ25" i="1" a="1"/>
  <c r="AZ25" i="1" s="1"/>
  <c r="AA25" i="1" a="1"/>
  <c r="AA25" i="1" s="1"/>
  <c r="O25" i="1" a="1"/>
  <c r="O25" i="1" s="1"/>
  <c r="M25" i="1" a="1"/>
  <c r="M25" i="1" s="1"/>
  <c r="U25" i="1" a="1"/>
  <c r="U25" i="1" s="1"/>
  <c r="AM25" i="1" a="1"/>
  <c r="AM25" i="1" s="1"/>
  <c r="N25" i="1" a="1"/>
  <c r="N25" i="1" s="1"/>
  <c r="AH25" i="1" a="1"/>
  <c r="AH25" i="1" s="1"/>
  <c r="AF25" i="1" a="1"/>
  <c r="AF25" i="1" s="1"/>
  <c r="W25" i="1" a="1"/>
  <c r="W25" i="1" s="1"/>
  <c r="Y25" i="1" a="1"/>
  <c r="Y25" i="1" s="1"/>
  <c r="AJ26" i="1" a="1"/>
  <c r="AJ26" i="1" s="1"/>
  <c r="V26" i="1" a="1"/>
  <c r="V26" i="1" s="1"/>
  <c r="AH26" i="1" a="1"/>
  <c r="AH26" i="1" s="1"/>
  <c r="T26" i="1" a="1"/>
  <c r="T26" i="1" s="1"/>
  <c r="K26" i="1" a="1"/>
  <c r="K26" i="1" s="1"/>
  <c r="R26" i="1" a="1"/>
  <c r="R26" i="1" s="1"/>
  <c r="AK26" i="1" a="1"/>
  <c r="AK26" i="1" s="1"/>
  <c r="AG26" i="1" a="1"/>
  <c r="AG26" i="1" s="1"/>
  <c r="Q26" i="1" a="1"/>
  <c r="Q26" i="1" s="1"/>
  <c r="AA26" i="1" a="1"/>
  <c r="AA26" i="1" s="1"/>
  <c r="O26" i="1" a="1"/>
  <c r="O26" i="1" s="1"/>
  <c r="U26" i="1" a="1"/>
  <c r="U26" i="1" s="1"/>
  <c r="X26" i="1" a="1"/>
  <c r="X26" i="1" s="1"/>
  <c r="W26" i="1" a="1"/>
  <c r="W26" i="1" s="1"/>
  <c r="AS26" i="1" a="1"/>
  <c r="AS26" i="1" s="1"/>
  <c r="AI26" i="1" a="1"/>
  <c r="AI26" i="1" s="1"/>
  <c r="AL26" i="1" a="1"/>
  <c r="AL26" i="1" s="1"/>
  <c r="AE26" i="1" a="1"/>
  <c r="AE26" i="1" s="1"/>
  <c r="AW26" i="1" a="1"/>
  <c r="AW26" i="1" s="1"/>
  <c r="S26" i="1" a="1"/>
  <c r="S26" i="1" s="1"/>
  <c r="AU26" i="1" a="1"/>
  <c r="AU26" i="1" s="1"/>
  <c r="AD26" i="1" a="1"/>
  <c r="AD26" i="1" s="1"/>
  <c r="AT26" i="1" a="1"/>
  <c r="AT26" i="1" s="1"/>
  <c r="L26" i="1" a="1"/>
  <c r="L26" i="1" s="1"/>
  <c r="AZ26" i="1" a="1"/>
  <c r="AZ26" i="1" s="1"/>
  <c r="AV26" i="1" a="1"/>
  <c r="AV26" i="1" s="1"/>
  <c r="M26" i="1" a="1"/>
  <c r="M26" i="1" s="1"/>
  <c r="AF26" i="1" a="1"/>
  <c r="AF26" i="1" s="1"/>
  <c r="Y26" i="1" a="1"/>
  <c r="Y26" i="1" s="1"/>
  <c r="J26" i="1" a="1"/>
  <c r="J26" i="1" s="1"/>
  <c r="Z26" i="1" a="1"/>
  <c r="Z26" i="1" s="1"/>
  <c r="P26" i="1" a="1"/>
  <c r="P26" i="1" s="1"/>
  <c r="AM26" i="1" a="1"/>
  <c r="AM26" i="1" s="1"/>
  <c r="AP26" i="1" a="1"/>
  <c r="AP26" i="1" s="1"/>
  <c r="H26" i="1" a="1"/>
  <c r="H26" i="1" s="1"/>
  <c r="I26" i="1" a="1"/>
  <c r="I26" i="1" s="1"/>
  <c r="N26" i="1" a="1"/>
  <c r="N26" i="1" s="1"/>
  <c r="AV27" i="1" a="1"/>
  <c r="AV27" i="1" s="1"/>
  <c r="Q27" i="1" a="1"/>
  <c r="Q27" i="1" s="1"/>
  <c r="T27" i="1" a="1"/>
  <c r="T27" i="1" s="1"/>
  <c r="K27" i="1" a="1"/>
  <c r="K27" i="1" s="1"/>
  <c r="W27" i="1" a="1"/>
  <c r="W27" i="1" s="1"/>
  <c r="AD27" i="1" a="1"/>
  <c r="AD27" i="1" s="1"/>
  <c r="AI27" i="1" a="1"/>
  <c r="AI27" i="1" s="1"/>
  <c r="AK27" i="1" a="1"/>
  <c r="AK27" i="1" s="1"/>
  <c r="J27" i="1" a="1"/>
  <c r="J27" i="1" s="1"/>
  <c r="AG27" i="1" a="1"/>
  <c r="AG27" i="1" s="1"/>
  <c r="X27" i="1" a="1"/>
  <c r="X27" i="1" s="1"/>
  <c r="Y27" i="1" a="1"/>
  <c r="Y27" i="1" s="1"/>
  <c r="AF27" i="1" a="1"/>
  <c r="AF27" i="1" s="1"/>
  <c r="AP27" i="1" a="1"/>
  <c r="AP27" i="1" s="1"/>
  <c r="N27" i="1" a="1"/>
  <c r="N27" i="1" s="1"/>
  <c r="I27" i="1" a="1"/>
  <c r="I27" i="1" s="1"/>
  <c r="AW27" i="1" a="1"/>
  <c r="AW27" i="1" s="1"/>
  <c r="AA27" i="1" a="1"/>
  <c r="AA27" i="1" s="1"/>
  <c r="O27" i="1" a="1"/>
  <c r="O27" i="1" s="1"/>
  <c r="AU27" i="1" a="1"/>
  <c r="AU27" i="1" s="1"/>
  <c r="Z27" i="1" a="1"/>
  <c r="Z27" i="1" s="1"/>
  <c r="V27" i="1" a="1"/>
  <c r="V27" i="1" s="1"/>
  <c r="AE27" i="1" a="1"/>
  <c r="AE27" i="1" s="1"/>
  <c r="L27" i="1" a="1"/>
  <c r="L27" i="1" s="1"/>
  <c r="AT27" i="1" a="1"/>
  <c r="AT27" i="1" s="1"/>
  <c r="AZ27" i="1" a="1"/>
  <c r="AZ27" i="1" s="1"/>
  <c r="U27" i="1" a="1"/>
  <c r="U27" i="1" s="1"/>
  <c r="R27" i="1" a="1"/>
  <c r="R27" i="1" s="1"/>
  <c r="P27" i="1" a="1"/>
  <c r="P27" i="1" s="1"/>
  <c r="AL27" i="1" a="1"/>
  <c r="AL27" i="1" s="1"/>
  <c r="AS27" i="1" a="1"/>
  <c r="AS27" i="1" s="1"/>
  <c r="AH27" i="1" a="1"/>
  <c r="AH27" i="1" s="1"/>
  <c r="H27" i="1" a="1"/>
  <c r="H27" i="1" s="1"/>
  <c r="M27" i="1" a="1"/>
  <c r="M27" i="1" s="1"/>
  <c r="S27" i="1" a="1"/>
  <c r="S27" i="1" s="1"/>
  <c r="AJ27" i="1" a="1"/>
  <c r="AJ27" i="1" s="1"/>
  <c r="AM27" i="1" a="1"/>
  <c r="AM27" i="1" s="1"/>
  <c r="V28" i="1" a="1"/>
  <c r="V28" i="1" s="1"/>
  <c r="X28" i="1" a="1"/>
  <c r="X28" i="1" s="1"/>
  <c r="AM28" i="1" a="1"/>
  <c r="AM28" i="1" s="1"/>
  <c r="AE28" i="1" a="1"/>
  <c r="AE28" i="1" s="1"/>
  <c r="T28" i="1" a="1"/>
  <c r="T28" i="1" s="1"/>
  <c r="Q28" i="1" a="1"/>
  <c r="Q28" i="1" s="1"/>
  <c r="K28" i="1" a="1"/>
  <c r="K28" i="1" s="1"/>
  <c r="W28" i="1" a="1"/>
  <c r="W28" i="1" s="1"/>
  <c r="L28" i="1" a="1"/>
  <c r="L28" i="1" s="1"/>
  <c r="Z28" i="1" a="1"/>
  <c r="Z28" i="1" s="1"/>
  <c r="U28" i="1" a="1"/>
  <c r="U28" i="1" s="1"/>
  <c r="AL28" i="1" a="1"/>
  <c r="AL28" i="1" s="1"/>
  <c r="AZ28" i="1" a="1"/>
  <c r="AZ28" i="1" s="1"/>
  <c r="AW28" i="1" a="1"/>
  <c r="AW28" i="1" s="1"/>
  <c r="AU28" i="1" a="1"/>
  <c r="AU28" i="1" s="1"/>
  <c r="AK28" i="1" a="1"/>
  <c r="AK28" i="1" s="1"/>
  <c r="N28" i="1" a="1"/>
  <c r="N28" i="1" s="1"/>
  <c r="R28" i="1" a="1"/>
  <c r="R28" i="1" s="1"/>
  <c r="AV28" i="1" a="1"/>
  <c r="AV28" i="1" s="1"/>
  <c r="Y28" i="1" a="1"/>
  <c r="Y28" i="1" s="1"/>
  <c r="AT28" i="1" a="1"/>
  <c r="AT28" i="1" s="1"/>
  <c r="AJ28" i="1" a="1"/>
  <c r="AJ28" i="1" s="1"/>
  <c r="P28" i="1" a="1"/>
  <c r="P28" i="1" s="1"/>
  <c r="J28" i="1" a="1"/>
  <c r="J28" i="1" s="1"/>
  <c r="AI28" i="1" a="1"/>
  <c r="AI28" i="1" s="1"/>
  <c r="AS28" i="1" a="1"/>
  <c r="AS28" i="1" s="1"/>
  <c r="AF28" i="1" a="1"/>
  <c r="AF28" i="1" s="1"/>
  <c r="I28" i="1" a="1"/>
  <c r="I28" i="1" s="1"/>
  <c r="M28" i="1" a="1"/>
  <c r="M28" i="1" s="1"/>
  <c r="O28" i="1" a="1"/>
  <c r="O28" i="1" s="1"/>
  <c r="H28" i="1" a="1"/>
  <c r="H28" i="1" s="1"/>
  <c r="S28" i="1" a="1"/>
  <c r="S28" i="1" s="1"/>
  <c r="AA28" i="1" a="1"/>
  <c r="AA28" i="1" s="1"/>
  <c r="AD28" i="1" a="1"/>
  <c r="AD28" i="1" s="1"/>
  <c r="AH28" i="1" a="1"/>
  <c r="AH28" i="1" s="1"/>
  <c r="AP28" i="1" a="1"/>
  <c r="AP28" i="1" s="1"/>
  <c r="AG28" i="1" a="1"/>
  <c r="AG28" i="1" s="1"/>
  <c r="P29" i="1" a="1"/>
  <c r="P29" i="1" s="1"/>
  <c r="AE29" i="1" a="1"/>
  <c r="AE29" i="1" s="1"/>
  <c r="AI29" i="1" a="1"/>
  <c r="AI29" i="1" s="1"/>
  <c r="AS29" i="1" a="1"/>
  <c r="AS29" i="1" s="1"/>
  <c r="H29" i="1" a="1"/>
  <c r="H29" i="1" s="1"/>
  <c r="AK29" i="1" a="1"/>
  <c r="AK29" i="1" s="1"/>
  <c r="Q29" i="1" a="1"/>
  <c r="Q29" i="1" s="1"/>
  <c r="AZ29" i="1" a="1"/>
  <c r="AZ29" i="1" s="1"/>
  <c r="AA29" i="1" a="1"/>
  <c r="AA29" i="1" s="1"/>
  <c r="AV29" i="1" a="1"/>
  <c r="AV29" i="1" s="1"/>
  <c r="T29" i="1" a="1"/>
  <c r="T29" i="1" s="1"/>
  <c r="N29" i="1" a="1"/>
  <c r="N29" i="1" s="1"/>
  <c r="I29" i="1" a="1"/>
  <c r="I29" i="1" s="1"/>
  <c r="L29" i="1" a="1"/>
  <c r="L29" i="1" s="1"/>
  <c r="AJ29" i="1" a="1"/>
  <c r="AJ29" i="1" s="1"/>
  <c r="AW29" i="1" a="1"/>
  <c r="AW29" i="1" s="1"/>
  <c r="J29" i="1" a="1"/>
  <c r="J29" i="1" s="1"/>
  <c r="AM29" i="1" a="1"/>
  <c r="AM29" i="1" s="1"/>
  <c r="AF29" i="1" a="1"/>
  <c r="AF29" i="1" s="1"/>
  <c r="AP29" i="1" a="1"/>
  <c r="AP29" i="1" s="1"/>
  <c r="K29" i="1" a="1"/>
  <c r="K29" i="1" s="1"/>
  <c r="S29" i="1" a="1"/>
  <c r="S29" i="1" s="1"/>
  <c r="U29" i="1" a="1"/>
  <c r="U29" i="1" s="1"/>
  <c r="M29" i="1" a="1"/>
  <c r="M29" i="1" s="1"/>
  <c r="AG29" i="1" a="1"/>
  <c r="AG29" i="1" s="1"/>
  <c r="Z29" i="1" a="1"/>
  <c r="Z29" i="1" s="1"/>
  <c r="V29" i="1" a="1"/>
  <c r="V29" i="1" s="1"/>
  <c r="Y29" i="1" a="1"/>
  <c r="Y29" i="1" s="1"/>
  <c r="W29" i="1" a="1"/>
  <c r="W29" i="1" s="1"/>
  <c r="AU29" i="1" a="1"/>
  <c r="AU29" i="1" s="1"/>
  <c r="AH29" i="1" a="1"/>
  <c r="AH29" i="1" s="1"/>
  <c r="R29" i="1" a="1"/>
  <c r="R29" i="1" s="1"/>
  <c r="AT29" i="1" a="1"/>
  <c r="AT29" i="1" s="1"/>
  <c r="O29" i="1" a="1"/>
  <c r="O29" i="1" s="1"/>
  <c r="AL29" i="1" a="1"/>
  <c r="AL29" i="1" s="1"/>
  <c r="AD29" i="1" a="1"/>
  <c r="AD29" i="1" s="1"/>
  <c r="X29" i="1" a="1"/>
  <c r="X29" i="1" s="1"/>
  <c r="AE30" i="1" a="1"/>
  <c r="AE30" i="1" s="1"/>
  <c r="T30" i="1" a="1"/>
  <c r="T30" i="1" s="1"/>
  <c r="H30" i="1" a="1"/>
  <c r="H30" i="1" s="1"/>
  <c r="P30" i="1" a="1"/>
  <c r="P30" i="1" s="1"/>
  <c r="AU30" i="1" a="1"/>
  <c r="AU30" i="1" s="1"/>
  <c r="L30" i="1" a="1"/>
  <c r="L30" i="1" s="1"/>
  <c r="AZ30" i="1" a="1"/>
  <c r="AZ30" i="1" s="1"/>
  <c r="AK30" i="1" a="1"/>
  <c r="AK30" i="1" s="1"/>
  <c r="AS30" i="1" a="1"/>
  <c r="AS30" i="1" s="1"/>
  <c r="Z30" i="1" a="1"/>
  <c r="Z30" i="1" s="1"/>
  <c r="AD30" i="1" a="1"/>
  <c r="AD30" i="1" s="1"/>
  <c r="AF30" i="1" a="1"/>
  <c r="AF30" i="1" s="1"/>
  <c r="N30" i="1" a="1"/>
  <c r="N30" i="1" s="1"/>
  <c r="J30" i="1" a="1"/>
  <c r="J30" i="1" s="1"/>
  <c r="V30" i="1" a="1"/>
  <c r="V30" i="1" s="1"/>
  <c r="I30" i="1" a="1"/>
  <c r="I30" i="1" s="1"/>
  <c r="AG30" i="1" a="1"/>
  <c r="AG30" i="1" s="1"/>
  <c r="Q30" i="1" a="1"/>
  <c r="Q30" i="1" s="1"/>
  <c r="S30" i="1" a="1"/>
  <c r="S30" i="1" s="1"/>
  <c r="M30" i="1" a="1"/>
  <c r="M30" i="1" s="1"/>
  <c r="O30" i="1" a="1"/>
  <c r="O30" i="1" s="1"/>
  <c r="AP30" i="1" a="1"/>
  <c r="AP30" i="1" s="1"/>
  <c r="AV30" i="1" a="1"/>
  <c r="AV30" i="1" s="1"/>
  <c r="X30" i="1" a="1"/>
  <c r="X30" i="1" s="1"/>
  <c r="AL30" i="1" a="1"/>
  <c r="AL30" i="1" s="1"/>
  <c r="AJ30" i="1" a="1"/>
  <c r="AJ30" i="1" s="1"/>
  <c r="AH30" i="1" a="1"/>
  <c r="AH30" i="1" s="1"/>
  <c r="R30" i="1" a="1"/>
  <c r="R30" i="1" s="1"/>
  <c r="K30" i="1" a="1"/>
  <c r="K30" i="1" s="1"/>
  <c r="AT30" i="1" a="1"/>
  <c r="AT30" i="1" s="1"/>
  <c r="AA30" i="1" a="1"/>
  <c r="AA30" i="1" s="1"/>
  <c r="AW30" i="1" a="1"/>
  <c r="AW30" i="1" s="1"/>
  <c r="AI30" i="1" a="1"/>
  <c r="AI30" i="1" s="1"/>
  <c r="AM30" i="1" a="1"/>
  <c r="AM30" i="1" s="1"/>
  <c r="U30" i="1" a="1"/>
  <c r="U30" i="1" s="1"/>
  <c r="Y30" i="1" a="1"/>
  <c r="Y30" i="1" s="1"/>
  <c r="W30" i="1" a="1"/>
  <c r="W30" i="1" s="1"/>
  <c r="AP31" i="1" a="1"/>
  <c r="AP31" i="1" s="1"/>
  <c r="U31" i="1" a="1"/>
  <c r="U31" i="1" s="1"/>
  <c r="W31" i="1" a="1"/>
  <c r="W31" i="1" s="1"/>
  <c r="AT31" i="1" a="1"/>
  <c r="AT31" i="1" s="1"/>
  <c r="M31" i="1" a="1"/>
  <c r="M31" i="1" s="1"/>
  <c r="N31" i="1" a="1"/>
  <c r="N31" i="1" s="1"/>
  <c r="O31" i="1" a="1"/>
  <c r="O31" i="1" s="1"/>
  <c r="J31" i="1" a="1"/>
  <c r="J31" i="1" s="1"/>
  <c r="AH31" i="1" a="1"/>
  <c r="AH31" i="1" s="1"/>
  <c r="AL31" i="1" a="1"/>
  <c r="AL31" i="1" s="1"/>
  <c r="AG31" i="1" a="1"/>
  <c r="AG31" i="1" s="1"/>
  <c r="Q31" i="1" a="1"/>
  <c r="Q31" i="1" s="1"/>
  <c r="AE31" i="1" a="1"/>
  <c r="AE31" i="1" s="1"/>
  <c r="P31" i="1" a="1"/>
  <c r="P31" i="1" s="1"/>
  <c r="T31" i="1" a="1"/>
  <c r="T31" i="1" s="1"/>
  <c r="X31" i="1" a="1"/>
  <c r="X31" i="1" s="1"/>
  <c r="AK31" i="1" a="1"/>
  <c r="AK31" i="1" s="1"/>
  <c r="AM31" i="1" a="1"/>
  <c r="AM31" i="1" s="1"/>
  <c r="AV31" i="1" a="1"/>
  <c r="AV31" i="1" s="1"/>
  <c r="AZ31" i="1" a="1"/>
  <c r="AZ31" i="1" s="1"/>
  <c r="H31" i="1" a="1"/>
  <c r="H31" i="1" s="1"/>
  <c r="AJ31" i="1" a="1"/>
  <c r="AJ31" i="1" s="1"/>
  <c r="AF31" i="1" a="1"/>
  <c r="AF31" i="1" s="1"/>
  <c r="S31" i="1" a="1"/>
  <c r="S31" i="1" s="1"/>
  <c r="AU31" i="1" a="1"/>
  <c r="AU31" i="1" s="1"/>
  <c r="AI31" i="1" a="1"/>
  <c r="AI31" i="1" s="1"/>
  <c r="AA31" i="1" a="1"/>
  <c r="AA31" i="1" s="1"/>
  <c r="AD31" i="1" a="1"/>
  <c r="AD31" i="1" s="1"/>
  <c r="R31" i="1" a="1"/>
  <c r="R31" i="1" s="1"/>
  <c r="Y31" i="1" a="1"/>
  <c r="Y31" i="1" s="1"/>
  <c r="AW31" i="1" a="1"/>
  <c r="AW31" i="1" s="1"/>
  <c r="AS31" i="1" a="1"/>
  <c r="AS31" i="1" s="1"/>
  <c r="V31" i="1" a="1"/>
  <c r="V31" i="1" s="1"/>
  <c r="Z31" i="1" a="1"/>
  <c r="Z31" i="1" s="1"/>
  <c r="K31" i="1" a="1"/>
  <c r="K31" i="1" s="1"/>
  <c r="L31" i="1" a="1"/>
  <c r="L31" i="1" s="1"/>
  <c r="I31" i="1" a="1"/>
  <c r="I31" i="1" s="1"/>
  <c r="AS32" i="1" a="1"/>
  <c r="AS32" i="1" s="1"/>
  <c r="X32" i="1" a="1"/>
  <c r="X32" i="1" s="1"/>
  <c r="N32" i="1" a="1"/>
  <c r="N32" i="1" s="1"/>
  <c r="AL32" i="1" a="1"/>
  <c r="AL32" i="1" s="1"/>
  <c r="AP32" i="1" a="1"/>
  <c r="AP32" i="1" s="1"/>
  <c r="O32" i="1" a="1"/>
  <c r="O32" i="1" s="1"/>
  <c r="T32" i="1" a="1"/>
  <c r="T32" i="1" s="1"/>
  <c r="Q32" i="1" a="1"/>
  <c r="Q32" i="1" s="1"/>
  <c r="L32" i="1" a="1"/>
  <c r="L32" i="1" s="1"/>
  <c r="AE32" i="1" a="1"/>
  <c r="AE32" i="1" s="1"/>
  <c r="J32" i="1" a="1"/>
  <c r="J32" i="1" s="1"/>
  <c r="H32" i="1" a="1"/>
  <c r="H32" i="1" s="1"/>
  <c r="AU32" i="1" a="1"/>
  <c r="AU32" i="1" s="1"/>
  <c r="V32" i="1" a="1"/>
  <c r="V32" i="1" s="1"/>
  <c r="AF32" i="1" a="1"/>
  <c r="AF32" i="1" s="1"/>
  <c r="Z32" i="1" a="1"/>
  <c r="Z32" i="1" s="1"/>
  <c r="M32" i="1" a="1"/>
  <c r="M32" i="1" s="1"/>
  <c r="AI32" i="1" a="1"/>
  <c r="AI32" i="1" s="1"/>
  <c r="AH32" i="1" a="1"/>
  <c r="AH32" i="1" s="1"/>
  <c r="S32" i="1" a="1"/>
  <c r="S32" i="1" s="1"/>
  <c r="U32" i="1" a="1"/>
  <c r="U32" i="1" s="1"/>
  <c r="AJ32" i="1" a="1"/>
  <c r="AJ32" i="1" s="1"/>
  <c r="AW32" i="1" a="1"/>
  <c r="AW32" i="1" s="1"/>
  <c r="K32" i="1" a="1"/>
  <c r="K32" i="1" s="1"/>
  <c r="Y32" i="1" a="1"/>
  <c r="Y32" i="1" s="1"/>
  <c r="AG32" i="1" a="1"/>
  <c r="AG32" i="1" s="1"/>
  <c r="AM32" i="1" a="1"/>
  <c r="AM32" i="1" s="1"/>
  <c r="I32" i="1" a="1"/>
  <c r="I32" i="1" s="1"/>
  <c r="W32" i="1" a="1"/>
  <c r="W32" i="1" s="1"/>
  <c r="AD32" i="1" a="1"/>
  <c r="AD32" i="1" s="1"/>
  <c r="AA32" i="1" a="1"/>
  <c r="AA32" i="1" s="1"/>
  <c r="AV32" i="1" a="1"/>
  <c r="AV32" i="1" s="1"/>
  <c r="R32" i="1" a="1"/>
  <c r="R32" i="1" s="1"/>
  <c r="P32" i="1" a="1"/>
  <c r="P32" i="1" s="1"/>
  <c r="AZ32" i="1" a="1"/>
  <c r="AZ32" i="1" s="1"/>
  <c r="AK32" i="1" a="1"/>
  <c r="AK32" i="1" s="1"/>
  <c r="AT32" i="1" a="1"/>
  <c r="AT32" i="1" s="1"/>
  <c r="AK33" i="1" a="1"/>
  <c r="AK33" i="1" s="1"/>
  <c r="AI33" i="1" a="1"/>
  <c r="AI33" i="1" s="1"/>
  <c r="R33" i="1" a="1"/>
  <c r="R33" i="1" s="1"/>
  <c r="AV33" i="1" a="1"/>
  <c r="AV33" i="1" s="1"/>
  <c r="H33" i="1" a="1"/>
  <c r="H33" i="1" s="1"/>
  <c r="AG33" i="1" a="1"/>
  <c r="AG33" i="1" s="1"/>
  <c r="AL33" i="1" a="1"/>
  <c r="AL33" i="1" s="1"/>
  <c r="AD33" i="1" a="1"/>
  <c r="AD33" i="1" s="1"/>
  <c r="T33" i="1" a="1"/>
  <c r="T33" i="1" s="1"/>
  <c r="K33" i="1" a="1"/>
  <c r="K33" i="1" s="1"/>
  <c r="L33" i="1" a="1"/>
  <c r="L33" i="1" s="1"/>
  <c r="N33" i="1" a="1"/>
  <c r="N33" i="1" s="1"/>
  <c r="P33" i="1" a="1"/>
  <c r="P33" i="1" s="1"/>
  <c r="AZ33" i="1" a="1"/>
  <c r="AZ33" i="1" s="1"/>
  <c r="I33" i="1" a="1"/>
  <c r="I33" i="1" s="1"/>
  <c r="M33" i="1" a="1"/>
  <c r="M33" i="1" s="1"/>
  <c r="AF33" i="1" a="1"/>
  <c r="AF33" i="1" s="1"/>
  <c r="AE33" i="1" a="1"/>
  <c r="AE33" i="1" s="1"/>
  <c r="V33" i="1" a="1"/>
  <c r="V33" i="1" s="1"/>
  <c r="AA33" i="1" a="1"/>
  <c r="AA33" i="1" s="1"/>
  <c r="Y33" i="1" a="1"/>
  <c r="Y33" i="1" s="1"/>
  <c r="W33" i="1" a="1"/>
  <c r="W33" i="1" s="1"/>
  <c r="S33" i="1" a="1"/>
  <c r="S33" i="1" s="1"/>
  <c r="AM33" i="1" a="1"/>
  <c r="AM33" i="1" s="1"/>
  <c r="AT33" i="1" a="1"/>
  <c r="AT33" i="1" s="1"/>
  <c r="Q33" i="1" a="1"/>
  <c r="Q33" i="1" s="1"/>
  <c r="AW33" i="1" a="1"/>
  <c r="AW33" i="1" s="1"/>
  <c r="J33" i="1" a="1"/>
  <c r="J33" i="1" s="1"/>
  <c r="X33" i="1" a="1"/>
  <c r="X33" i="1" s="1"/>
  <c r="AS33" i="1" a="1"/>
  <c r="AS33" i="1" s="1"/>
  <c r="AU33" i="1" a="1"/>
  <c r="AU33" i="1" s="1"/>
  <c r="AH33" i="1" a="1"/>
  <c r="AH33" i="1" s="1"/>
  <c r="Z33" i="1" a="1"/>
  <c r="Z33" i="1" s="1"/>
  <c r="O33" i="1" a="1"/>
  <c r="O33" i="1" s="1"/>
  <c r="AJ33" i="1" a="1"/>
  <c r="AJ33" i="1" s="1"/>
  <c r="U33" i="1" a="1"/>
  <c r="U33" i="1" s="1"/>
  <c r="AP33" i="1" a="1"/>
  <c r="AP33" i="1" s="1"/>
  <c r="AT34" i="1" a="1"/>
  <c r="AT34" i="1" s="1"/>
  <c r="AZ34" i="1" a="1"/>
  <c r="AZ34" i="1" s="1"/>
  <c r="AP34" i="1" a="1"/>
  <c r="AP34" i="1" s="1"/>
  <c r="AE34" i="1" a="1"/>
  <c r="AE34" i="1" s="1"/>
  <c r="AH34" i="1" a="1"/>
  <c r="AH34" i="1" s="1"/>
  <c r="X34" i="1" a="1"/>
  <c r="X34" i="1" s="1"/>
  <c r="AJ34" i="1" a="1"/>
  <c r="AJ34" i="1" s="1"/>
  <c r="Y34" i="1" a="1"/>
  <c r="Y34" i="1" s="1"/>
  <c r="Q34" i="1" a="1"/>
  <c r="Q34" i="1" s="1"/>
  <c r="Z34" i="1" a="1"/>
  <c r="Z34" i="1" s="1"/>
  <c r="J34" i="1" a="1"/>
  <c r="J34" i="1" s="1"/>
  <c r="O34" i="1" a="1"/>
  <c r="O34" i="1" s="1"/>
  <c r="AG34" i="1" a="1"/>
  <c r="AG34" i="1" s="1"/>
  <c r="L34" i="1" a="1"/>
  <c r="L34" i="1" s="1"/>
  <c r="U34" i="1" a="1"/>
  <c r="U34" i="1" s="1"/>
  <c r="H34" i="1" a="1"/>
  <c r="H34" i="1" s="1"/>
  <c r="T34" i="1" a="1"/>
  <c r="T34" i="1" s="1"/>
  <c r="P34" i="1" a="1"/>
  <c r="P34" i="1" s="1"/>
  <c r="AI34" i="1" a="1"/>
  <c r="AI34" i="1" s="1"/>
  <c r="AW34" i="1" a="1"/>
  <c r="AW34" i="1" s="1"/>
  <c r="S34" i="1" a="1"/>
  <c r="S34" i="1" s="1"/>
  <c r="N34" i="1" a="1"/>
  <c r="N34" i="1" s="1"/>
  <c r="AV34" i="1" a="1"/>
  <c r="AV34" i="1" s="1"/>
  <c r="AD34" i="1" a="1"/>
  <c r="AD34" i="1" s="1"/>
  <c r="I34" i="1" a="1"/>
  <c r="I34" i="1" s="1"/>
  <c r="R34" i="1" a="1"/>
  <c r="R34" i="1" s="1"/>
  <c r="AK34" i="1" a="1"/>
  <c r="AK34" i="1" s="1"/>
  <c r="AM34" i="1" a="1"/>
  <c r="AM34" i="1" s="1"/>
  <c r="W34" i="1" a="1"/>
  <c r="W34" i="1" s="1"/>
  <c r="AL34" i="1" a="1"/>
  <c r="AL34" i="1" s="1"/>
  <c r="V34" i="1" a="1"/>
  <c r="V34" i="1" s="1"/>
  <c r="AF34" i="1" a="1"/>
  <c r="AF34" i="1" s="1"/>
  <c r="AS34" i="1" a="1"/>
  <c r="AS34" i="1" s="1"/>
  <c r="K34" i="1" a="1"/>
  <c r="K34" i="1" s="1"/>
  <c r="M34" i="1" a="1"/>
  <c r="M34" i="1" s="1"/>
  <c r="AU34" i="1" a="1"/>
  <c r="AU34" i="1" s="1"/>
  <c r="AM35" i="1" a="1"/>
  <c r="AM35" i="1" s="1"/>
  <c r="AJ35" i="1" a="1"/>
  <c r="AJ35" i="1" s="1"/>
  <c r="W35" i="1" a="1"/>
  <c r="W35" i="1" s="1"/>
  <c r="AW35" i="1" a="1"/>
  <c r="AW35" i="1" s="1"/>
  <c r="AP35" i="1" a="1"/>
  <c r="AP35" i="1" s="1"/>
  <c r="I35" i="1" a="1"/>
  <c r="I35" i="1" s="1"/>
  <c r="AZ35" i="1" a="1"/>
  <c r="AZ35" i="1" s="1"/>
  <c r="P35" i="1" a="1"/>
  <c r="P35" i="1" s="1"/>
  <c r="AU35" i="1" a="1"/>
  <c r="AU35" i="1" s="1"/>
  <c r="T35" i="1" a="1"/>
  <c r="T35" i="1" s="1"/>
  <c r="V35" i="1" a="1"/>
  <c r="V35" i="1" s="1"/>
  <c r="Z35" i="1" a="1"/>
  <c r="Z35" i="1" s="1"/>
  <c r="Y35" i="1" a="1"/>
  <c r="Y35" i="1" s="1"/>
  <c r="X35" i="1" a="1"/>
  <c r="X35" i="1" s="1"/>
  <c r="O35" i="1" a="1"/>
  <c r="O35" i="1" s="1"/>
  <c r="AH35" i="1" a="1"/>
  <c r="AH35" i="1" s="1"/>
  <c r="K35" i="1" a="1"/>
  <c r="K35" i="1" s="1"/>
  <c r="AV35" i="1" a="1"/>
  <c r="AV35" i="1" s="1"/>
  <c r="AK35" i="1" a="1"/>
  <c r="AK35" i="1" s="1"/>
  <c r="AS35" i="1" a="1"/>
  <c r="AS35" i="1" s="1"/>
  <c r="J35" i="1" a="1"/>
  <c r="J35" i="1" s="1"/>
  <c r="AL35" i="1" a="1"/>
  <c r="AL35" i="1" s="1"/>
  <c r="N35" i="1" a="1"/>
  <c r="N35" i="1" s="1"/>
  <c r="AE35" i="1" a="1"/>
  <c r="AE35" i="1" s="1"/>
  <c r="AI35" i="1" a="1"/>
  <c r="AI35" i="1" s="1"/>
  <c r="L35" i="1" a="1"/>
  <c r="L35" i="1" s="1"/>
  <c r="AD35" i="1" a="1"/>
  <c r="AD35" i="1" s="1"/>
  <c r="AG35" i="1" a="1"/>
  <c r="AG35" i="1" s="1"/>
  <c r="S35" i="1" a="1"/>
  <c r="S35" i="1" s="1"/>
  <c r="U35" i="1" a="1"/>
  <c r="U35" i="1" s="1"/>
  <c r="AT35" i="1" a="1"/>
  <c r="AT35" i="1" s="1"/>
  <c r="H35" i="1" a="1"/>
  <c r="H35" i="1" s="1"/>
  <c r="M35" i="1" a="1"/>
  <c r="M35" i="1" s="1"/>
  <c r="R35" i="1" a="1"/>
  <c r="R35" i="1" s="1"/>
  <c r="AF35" i="1" a="1"/>
  <c r="AF35" i="1" s="1"/>
  <c r="Q35" i="1" a="1"/>
  <c r="Q35" i="1" s="1"/>
  <c r="R36" i="1" a="1"/>
  <c r="R36" i="1" s="1"/>
  <c r="AI36" i="1" a="1"/>
  <c r="AI36" i="1" s="1"/>
  <c r="AK36" i="1" a="1"/>
  <c r="AK36" i="1" s="1"/>
  <c r="U36" i="1" a="1"/>
  <c r="U36" i="1" s="1"/>
  <c r="J36" i="1" a="1"/>
  <c r="J36" i="1" s="1"/>
  <c r="AL36" i="1" a="1"/>
  <c r="AL36" i="1" s="1"/>
  <c r="L36" i="1" a="1"/>
  <c r="L36" i="1" s="1"/>
  <c r="S36" i="1" a="1"/>
  <c r="S36" i="1" s="1"/>
  <c r="N36" i="1" a="1"/>
  <c r="N36" i="1" s="1"/>
  <c r="AP36" i="1" a="1"/>
  <c r="AP36" i="1" s="1"/>
  <c r="AE36" i="1" a="1"/>
  <c r="AE36" i="1" s="1"/>
  <c r="Z36" i="1" a="1"/>
  <c r="Z36" i="1" s="1"/>
  <c r="AF36" i="1" a="1"/>
  <c r="AF36" i="1" s="1"/>
  <c r="P36" i="1" a="1"/>
  <c r="P36" i="1" s="1"/>
  <c r="AJ36" i="1" a="1"/>
  <c r="AJ36" i="1" s="1"/>
  <c r="AD36" i="1" a="1"/>
  <c r="AD36" i="1" s="1"/>
  <c r="AW36" i="1" a="1"/>
  <c r="AW36" i="1" s="1"/>
  <c r="M36" i="1" a="1"/>
  <c r="M36" i="1" s="1"/>
  <c r="AU36" i="1" a="1"/>
  <c r="AU36" i="1" s="1"/>
  <c r="AZ36" i="1" a="1"/>
  <c r="AZ36" i="1" s="1"/>
  <c r="AV36" i="1" a="1"/>
  <c r="AV36" i="1" s="1"/>
  <c r="T36" i="1" a="1"/>
  <c r="T36" i="1" s="1"/>
  <c r="I36" i="1" a="1"/>
  <c r="I36" i="1" s="1"/>
  <c r="X36" i="1" a="1"/>
  <c r="X36" i="1" s="1"/>
  <c r="AM36" i="1" a="1"/>
  <c r="AM36" i="1" s="1"/>
  <c r="AH36" i="1" a="1"/>
  <c r="AH36" i="1" s="1"/>
  <c r="O36" i="1" a="1"/>
  <c r="O36" i="1" s="1"/>
  <c r="AG36" i="1" a="1"/>
  <c r="AG36" i="1" s="1"/>
  <c r="V36" i="1" a="1"/>
  <c r="V36" i="1" s="1"/>
  <c r="W36" i="1" a="1"/>
  <c r="W36" i="1" s="1"/>
  <c r="AT36" i="1" a="1"/>
  <c r="AT36" i="1" s="1"/>
  <c r="H36" i="1" a="1"/>
  <c r="H36" i="1" s="1"/>
  <c r="Y36" i="1" a="1"/>
  <c r="Y36" i="1" s="1"/>
  <c r="Q36" i="1" a="1"/>
  <c r="Q36" i="1" s="1"/>
  <c r="K36" i="1" a="1"/>
  <c r="K36" i="1" s="1"/>
  <c r="AS36" i="1" a="1"/>
  <c r="AS36" i="1" s="1"/>
  <c r="S37" i="1" a="1"/>
  <c r="S37" i="1" s="1"/>
  <c r="V37" i="1" a="1"/>
  <c r="V37" i="1" s="1"/>
  <c r="AP37" i="1" a="1"/>
  <c r="AP37" i="1" s="1"/>
  <c r="AT37" i="1" a="1"/>
  <c r="AT37" i="1" s="1"/>
  <c r="T37" i="1" a="1"/>
  <c r="T37" i="1" s="1"/>
  <c r="AV37" i="1" a="1"/>
  <c r="AV37" i="1" s="1"/>
  <c r="AJ37" i="1" a="1"/>
  <c r="AJ37" i="1" s="1"/>
  <c r="L37" i="1" a="1"/>
  <c r="L37" i="1" s="1"/>
  <c r="K37" i="1" a="1"/>
  <c r="K37" i="1" s="1"/>
  <c r="M37" i="1" a="1"/>
  <c r="M37" i="1" s="1"/>
  <c r="AG37" i="1" a="1"/>
  <c r="AG37" i="1" s="1"/>
  <c r="J37" i="1" a="1"/>
  <c r="J37" i="1" s="1"/>
  <c r="AS37" i="1" a="1"/>
  <c r="AS37" i="1" s="1"/>
  <c r="I37" i="1" a="1"/>
  <c r="I37" i="1" s="1"/>
  <c r="AU37" i="1" a="1"/>
  <c r="AU37" i="1" s="1"/>
  <c r="AF37" i="1" a="1"/>
  <c r="AF37" i="1" s="1"/>
  <c r="AH37" i="1" a="1"/>
  <c r="AH37" i="1" s="1"/>
  <c r="W37" i="1" a="1"/>
  <c r="W37" i="1" s="1"/>
  <c r="AK37" i="1" a="1"/>
  <c r="AK37" i="1" s="1"/>
  <c r="N37" i="1" a="1"/>
  <c r="N37" i="1" s="1"/>
  <c r="P37" i="1" a="1"/>
  <c r="P37" i="1" s="1"/>
  <c r="AZ37" i="1" a="1"/>
  <c r="AZ37" i="1" s="1"/>
  <c r="R37" i="1" a="1"/>
  <c r="R37" i="1" s="1"/>
  <c r="U37" i="1" a="1"/>
  <c r="U37" i="1" s="1"/>
  <c r="AW37" i="1" a="1"/>
  <c r="AW37" i="1" s="1"/>
  <c r="Q37" i="1" a="1"/>
  <c r="Q37" i="1" s="1"/>
  <c r="O37" i="1" a="1"/>
  <c r="O37" i="1" s="1"/>
  <c r="AI37" i="1" a="1"/>
  <c r="AI37" i="1" s="1"/>
  <c r="H37" i="1" a="1"/>
  <c r="H37" i="1" s="1"/>
  <c r="X37" i="1" a="1"/>
  <c r="X37" i="1" s="1"/>
  <c r="Y37" i="1" a="1"/>
  <c r="Y37" i="1" s="1"/>
  <c r="AD37" i="1" a="1"/>
  <c r="AD37" i="1" s="1"/>
  <c r="AL37" i="1" a="1"/>
  <c r="AL37" i="1" s="1"/>
  <c r="AE37" i="1" a="1"/>
  <c r="AE37" i="1" s="1"/>
  <c r="AM37" i="1" a="1"/>
  <c r="AM37" i="1" s="1"/>
  <c r="Z37" i="1" a="1"/>
  <c r="Z37" i="1" s="1"/>
  <c r="Z38" i="1" a="1"/>
  <c r="Z38" i="1" s="1"/>
  <c r="AL38" i="1" a="1"/>
  <c r="AL38" i="1" s="1"/>
  <c r="O38" i="1" a="1"/>
  <c r="O38" i="1" s="1"/>
  <c r="AF38" i="1" a="1"/>
  <c r="AF38" i="1" s="1"/>
  <c r="J38" i="1" a="1"/>
  <c r="J38" i="1" s="1"/>
  <c r="H38" i="1" a="1"/>
  <c r="H38" i="1" s="1"/>
  <c r="AT38" i="1" a="1"/>
  <c r="AT38" i="1" s="1"/>
  <c r="X38" i="1" a="1"/>
  <c r="X38" i="1" s="1"/>
  <c r="K38" i="1" a="1"/>
  <c r="K38" i="1" s="1"/>
  <c r="M38" i="1" a="1"/>
  <c r="M38" i="1" s="1"/>
  <c r="I38" i="1" a="1"/>
  <c r="I38" i="1" s="1"/>
  <c r="AW38" i="1" a="1"/>
  <c r="AW38" i="1" s="1"/>
  <c r="L38" i="1" a="1"/>
  <c r="L38" i="1" s="1"/>
  <c r="AJ38" i="1" a="1"/>
  <c r="AJ38" i="1" s="1"/>
  <c r="R38" i="1" a="1"/>
  <c r="R38" i="1" s="1"/>
  <c r="Q38" i="1" a="1"/>
  <c r="Q38" i="1" s="1"/>
  <c r="S38" i="1" a="1"/>
  <c r="S38" i="1" s="1"/>
  <c r="N38" i="1" a="1"/>
  <c r="N38" i="1" s="1"/>
  <c r="AV38" i="1" a="1"/>
  <c r="AV38" i="1" s="1"/>
  <c r="W38" i="1" a="1"/>
  <c r="W38" i="1" s="1"/>
  <c r="AU38" i="1" a="1"/>
  <c r="AU38" i="1" s="1"/>
  <c r="T38" i="1" a="1"/>
  <c r="T38" i="1" s="1"/>
  <c r="P38" i="1" a="1"/>
  <c r="P38" i="1" s="1"/>
  <c r="AD38" i="1" a="1"/>
  <c r="AD38" i="1" s="1"/>
  <c r="Y38" i="1" a="1"/>
  <c r="Y38" i="1" s="1"/>
  <c r="AE38" i="1" a="1"/>
  <c r="AE38" i="1" s="1"/>
  <c r="AG38" i="1" a="1"/>
  <c r="AG38" i="1" s="1"/>
  <c r="AZ38" i="1" a="1"/>
  <c r="AZ38" i="1" s="1"/>
  <c r="V38" i="1" a="1"/>
  <c r="V38" i="1" s="1"/>
  <c r="U38" i="1" a="1"/>
  <c r="U38" i="1" s="1"/>
  <c r="AS38" i="1" a="1"/>
  <c r="AS38" i="1" s="1"/>
  <c r="AP38" i="1" a="1"/>
  <c r="AP38" i="1" s="1"/>
  <c r="AK38" i="1" a="1"/>
  <c r="AK38" i="1" s="1"/>
  <c r="AI38" i="1" a="1"/>
  <c r="AI38" i="1" s="1"/>
  <c r="AM38" i="1" a="1"/>
  <c r="AM38" i="1" s="1"/>
  <c r="AH38" i="1" a="1"/>
  <c r="AH38" i="1" s="1"/>
  <c r="AP39" i="1" a="1"/>
  <c r="AP39" i="1" s="1"/>
  <c r="O39" i="1" a="1"/>
  <c r="O39" i="1" s="1"/>
  <c r="V39" i="1" a="1"/>
  <c r="V39" i="1" s="1"/>
  <c r="T39" i="1" a="1"/>
  <c r="T39" i="1" s="1"/>
  <c r="AU39" i="1" a="1"/>
  <c r="AU39" i="1" s="1"/>
  <c r="Y39" i="1" a="1"/>
  <c r="Y39" i="1" s="1"/>
  <c r="W39" i="1" a="1"/>
  <c r="W39" i="1" s="1"/>
  <c r="Z39" i="1" a="1"/>
  <c r="Z39" i="1" s="1"/>
  <c r="M39" i="1" a="1"/>
  <c r="M39" i="1" s="1"/>
  <c r="X39" i="1" a="1"/>
  <c r="X39" i="1" s="1"/>
  <c r="AH39" i="1" a="1"/>
  <c r="AH39" i="1" s="1"/>
  <c r="AI39" i="1" a="1"/>
  <c r="AI39" i="1" s="1"/>
  <c r="L39" i="1" a="1"/>
  <c r="L39" i="1" s="1"/>
  <c r="AE39" i="1" a="1"/>
  <c r="AE39" i="1" s="1"/>
  <c r="K39" i="1" a="1"/>
  <c r="K39" i="1" s="1"/>
  <c r="AS39" i="1" a="1"/>
  <c r="AS39" i="1" s="1"/>
  <c r="AL39" i="1" a="1"/>
  <c r="AL39" i="1" s="1"/>
  <c r="AT39" i="1" a="1"/>
  <c r="AT39" i="1" s="1"/>
  <c r="N39" i="1" a="1"/>
  <c r="N39" i="1" s="1"/>
  <c r="S39" i="1" a="1"/>
  <c r="S39" i="1" s="1"/>
  <c r="AG39" i="1" a="1"/>
  <c r="AG39" i="1" s="1"/>
  <c r="AM39" i="1" a="1"/>
  <c r="AM39" i="1" s="1"/>
  <c r="P39" i="1" a="1"/>
  <c r="P39" i="1" s="1"/>
  <c r="AK39" i="1" a="1"/>
  <c r="AK39" i="1" s="1"/>
  <c r="AJ39" i="1" a="1"/>
  <c r="AJ39" i="1" s="1"/>
  <c r="H39" i="1" a="1"/>
  <c r="H39" i="1" s="1"/>
  <c r="AW39" i="1" a="1"/>
  <c r="AW39" i="1" s="1"/>
  <c r="I39" i="1" a="1"/>
  <c r="I39" i="1" s="1"/>
  <c r="AF39" i="1" a="1"/>
  <c r="AF39" i="1" s="1"/>
  <c r="U39" i="1" a="1"/>
  <c r="U39" i="1" s="1"/>
  <c r="AD39" i="1" a="1"/>
  <c r="AD39" i="1" s="1"/>
  <c r="R39" i="1" a="1"/>
  <c r="R39" i="1" s="1"/>
  <c r="AV39" i="1" a="1"/>
  <c r="AV39" i="1" s="1"/>
  <c r="J39" i="1" a="1"/>
  <c r="J39" i="1" s="1"/>
  <c r="Q39" i="1" a="1"/>
  <c r="Q39" i="1" s="1"/>
  <c r="AZ39" i="1" a="1"/>
  <c r="AZ39" i="1" s="1"/>
  <c r="AM40" i="1" a="1"/>
  <c r="AM40" i="1" s="1"/>
  <c r="P40" i="1" a="1"/>
  <c r="P40" i="1" s="1"/>
  <c r="U40" i="1" a="1"/>
  <c r="U40" i="1" s="1"/>
  <c r="AU40" i="1" a="1"/>
  <c r="AU40" i="1" s="1"/>
  <c r="X40" i="1" a="1"/>
  <c r="X40" i="1" s="1"/>
  <c r="AW40" i="1" a="1"/>
  <c r="AW40" i="1" s="1"/>
  <c r="AT40" i="1" a="1"/>
  <c r="AT40" i="1" s="1"/>
  <c r="AV40" i="1" a="1"/>
  <c r="AV40" i="1" s="1"/>
  <c r="Z40" i="1" a="1"/>
  <c r="Z40" i="1" s="1"/>
  <c r="AE40" i="1" a="1"/>
  <c r="AE40" i="1" s="1"/>
  <c r="AF40" i="1" a="1"/>
  <c r="AF40" i="1" s="1"/>
  <c r="H40" i="1" a="1"/>
  <c r="H40" i="1" s="1"/>
  <c r="Q40" i="1" a="1"/>
  <c r="Q40" i="1" s="1"/>
  <c r="AK40" i="1" a="1"/>
  <c r="AK40" i="1" s="1"/>
  <c r="K40" i="1" a="1"/>
  <c r="K40" i="1" s="1"/>
  <c r="AG40" i="1" a="1"/>
  <c r="AG40" i="1" s="1"/>
  <c r="AI40" i="1" a="1"/>
  <c r="AI40" i="1" s="1"/>
  <c r="V40" i="1" a="1"/>
  <c r="V40" i="1" s="1"/>
  <c r="AH40" i="1" a="1"/>
  <c r="AH40" i="1" s="1"/>
  <c r="S40" i="1" a="1"/>
  <c r="S40" i="1" s="1"/>
  <c r="R40" i="1" a="1"/>
  <c r="R40" i="1" s="1"/>
  <c r="AS40" i="1" a="1"/>
  <c r="AS40" i="1" s="1"/>
  <c r="AL40" i="1" a="1"/>
  <c r="AL40" i="1" s="1"/>
  <c r="J40" i="1" a="1"/>
  <c r="J40" i="1" s="1"/>
  <c r="M40" i="1" a="1"/>
  <c r="M40" i="1" s="1"/>
  <c r="AZ40" i="1" a="1"/>
  <c r="AZ40" i="1" s="1"/>
  <c r="T40" i="1" a="1"/>
  <c r="T40" i="1" s="1"/>
  <c r="W40" i="1" a="1"/>
  <c r="W40" i="1" s="1"/>
  <c r="AD40" i="1" a="1"/>
  <c r="AD40" i="1" s="1"/>
  <c r="O40" i="1" a="1"/>
  <c r="O40" i="1" s="1"/>
  <c r="AP40" i="1" a="1"/>
  <c r="AP40" i="1" s="1"/>
  <c r="N40" i="1" a="1"/>
  <c r="N40" i="1" s="1"/>
  <c r="AJ40" i="1" a="1"/>
  <c r="AJ40" i="1" s="1"/>
  <c r="L40" i="1" a="1"/>
  <c r="L40" i="1" s="1"/>
  <c r="Y40" i="1" a="1"/>
  <c r="Y40" i="1" s="1"/>
  <c r="I40" i="1" a="1"/>
  <c r="I40" i="1" s="1"/>
  <c r="Q41" i="1" a="1"/>
  <c r="Q41" i="1" s="1"/>
  <c r="V41" i="1" a="1"/>
  <c r="V41" i="1" s="1"/>
  <c r="AH41" i="1" a="1"/>
  <c r="AH41" i="1" s="1"/>
  <c r="W41" i="1" a="1"/>
  <c r="W41" i="1" s="1"/>
  <c r="AL41" i="1" a="1"/>
  <c r="AL41" i="1" s="1"/>
  <c r="P41" i="1" a="1"/>
  <c r="P41" i="1" s="1"/>
  <c r="AS41" i="1" a="1"/>
  <c r="AS41" i="1" s="1"/>
  <c r="AW41" i="1" a="1"/>
  <c r="AW41" i="1" s="1"/>
  <c r="T41" i="1" a="1"/>
  <c r="T41" i="1" s="1"/>
  <c r="H41" i="1" a="1"/>
  <c r="H41" i="1" s="1"/>
  <c r="U41" i="1" a="1"/>
  <c r="U41" i="1" s="1"/>
  <c r="I41" i="1" a="1"/>
  <c r="I41" i="1" s="1"/>
  <c r="AM41" i="1" a="1"/>
  <c r="AM41" i="1" s="1"/>
  <c r="AI41" i="1" a="1"/>
  <c r="AI41" i="1" s="1"/>
  <c r="J41" i="1" a="1"/>
  <c r="J41" i="1" s="1"/>
  <c r="AZ41" i="1" a="1"/>
  <c r="AZ41" i="1" s="1"/>
  <c r="AE41" i="1" a="1"/>
  <c r="AE41" i="1" s="1"/>
  <c r="M41" i="1" a="1"/>
  <c r="M41" i="1" s="1"/>
  <c r="AF41" i="1" a="1"/>
  <c r="AF41" i="1" s="1"/>
  <c r="L41" i="1" a="1"/>
  <c r="L41" i="1" s="1"/>
  <c r="S41" i="1" a="1"/>
  <c r="S41" i="1" s="1"/>
  <c r="AU41" i="1" a="1"/>
  <c r="AU41" i="1" s="1"/>
  <c r="AG41" i="1" a="1"/>
  <c r="AG41" i="1" s="1"/>
  <c r="AK41" i="1" a="1"/>
  <c r="AK41" i="1" s="1"/>
  <c r="AV41" i="1" a="1"/>
  <c r="AV41" i="1" s="1"/>
  <c r="AP41" i="1" a="1"/>
  <c r="AP41" i="1" s="1"/>
  <c r="K41" i="1" a="1"/>
  <c r="K41" i="1" s="1"/>
  <c r="R41" i="1" a="1"/>
  <c r="R41" i="1" s="1"/>
  <c r="X41" i="1" a="1"/>
  <c r="X41" i="1" s="1"/>
  <c r="Y41" i="1" a="1"/>
  <c r="Y41" i="1" s="1"/>
  <c r="AT41" i="1" a="1"/>
  <c r="AT41" i="1" s="1"/>
  <c r="AJ41" i="1" a="1"/>
  <c r="AJ41" i="1" s="1"/>
  <c r="AD41" i="1" a="1"/>
  <c r="AD41" i="1" s="1"/>
  <c r="N41" i="1" a="1"/>
  <c r="N41" i="1" s="1"/>
  <c r="O41" i="1" a="1"/>
  <c r="O41" i="1" s="1"/>
  <c r="Z41" i="1" a="1"/>
  <c r="Z41" i="1" s="1"/>
  <c r="J42" i="1" a="1"/>
  <c r="J42" i="1" s="1"/>
  <c r="W42" i="1" a="1"/>
  <c r="W42" i="1" s="1"/>
  <c r="R42" i="1" a="1"/>
  <c r="R42" i="1" s="1"/>
  <c r="V42" i="1" a="1"/>
  <c r="V42" i="1" s="1"/>
  <c r="AM42" i="1" a="1"/>
  <c r="AM42" i="1" s="1"/>
  <c r="AT42" i="1" a="1"/>
  <c r="AT42" i="1" s="1"/>
  <c r="M42" i="1" a="1"/>
  <c r="M42" i="1" s="1"/>
  <c r="AL42" i="1" a="1"/>
  <c r="AL42" i="1" s="1"/>
  <c r="AZ42" i="1" a="1"/>
  <c r="AZ42" i="1" s="1"/>
  <c r="AV42" i="1" a="1"/>
  <c r="AV42" i="1" s="1"/>
  <c r="AG42" i="1" a="1"/>
  <c r="AG42" i="1" s="1"/>
  <c r="AW42" i="1" a="1"/>
  <c r="AW42" i="1" s="1"/>
  <c r="AD42" i="1" a="1"/>
  <c r="AD42" i="1" s="1"/>
  <c r="I42" i="1" a="1"/>
  <c r="I42" i="1" s="1"/>
  <c r="AI42" i="1" a="1"/>
  <c r="AI42" i="1" s="1"/>
  <c r="P42" i="1" a="1"/>
  <c r="P42" i="1" s="1"/>
  <c r="AP42" i="1" a="1"/>
  <c r="AP42" i="1" s="1"/>
  <c r="AF42" i="1" a="1"/>
  <c r="AF42" i="1" s="1"/>
  <c r="S42" i="1" a="1"/>
  <c r="S42" i="1" s="1"/>
  <c r="AH42" i="1" a="1"/>
  <c r="AH42" i="1" s="1"/>
  <c r="H42" i="1" a="1"/>
  <c r="H42" i="1" s="1"/>
  <c r="AK42" i="1" a="1"/>
  <c r="AK42" i="1" s="1"/>
  <c r="AS42" i="1" a="1"/>
  <c r="AS42" i="1" s="1"/>
  <c r="AJ42" i="1" a="1"/>
  <c r="AJ42" i="1" s="1"/>
  <c r="X42" i="1" a="1"/>
  <c r="X42" i="1" s="1"/>
  <c r="L42" i="1" a="1"/>
  <c r="L42" i="1" s="1"/>
  <c r="N42" i="1" a="1"/>
  <c r="N42" i="1" s="1"/>
  <c r="Q42" i="1" a="1"/>
  <c r="Q42" i="1" s="1"/>
  <c r="Z42" i="1" a="1"/>
  <c r="Z42" i="1" s="1"/>
  <c r="AE42" i="1" a="1"/>
  <c r="AE42" i="1" s="1"/>
  <c r="K42" i="1" a="1"/>
  <c r="K42" i="1" s="1"/>
  <c r="Y42" i="1" a="1"/>
  <c r="Y42" i="1" s="1"/>
  <c r="AU42" i="1" a="1"/>
  <c r="AU42" i="1" s="1"/>
  <c r="U42" i="1" a="1"/>
  <c r="U42" i="1" s="1"/>
  <c r="O42" i="1" a="1"/>
  <c r="O42" i="1" s="1"/>
  <c r="T42" i="1" a="1"/>
  <c r="T42" i="1" s="1"/>
  <c r="P43" i="1" a="1"/>
  <c r="P43" i="1" s="1"/>
  <c r="J43" i="1" a="1"/>
  <c r="J43" i="1" s="1"/>
  <c r="S43" i="1" a="1"/>
  <c r="S43" i="1" s="1"/>
  <c r="AI43" i="1" a="1"/>
  <c r="AI43" i="1" s="1"/>
  <c r="AH43" i="1" a="1"/>
  <c r="AH43" i="1" s="1"/>
  <c r="V43" i="1" a="1"/>
  <c r="V43" i="1" s="1"/>
  <c r="AP43" i="1" a="1"/>
  <c r="AP43" i="1" s="1"/>
  <c r="K43" i="1" a="1"/>
  <c r="K43" i="1" s="1"/>
  <c r="H43" i="1" a="1"/>
  <c r="H43" i="1" s="1"/>
  <c r="AT43" i="1" a="1"/>
  <c r="AT43" i="1" s="1"/>
  <c r="X43" i="1" a="1"/>
  <c r="X43" i="1" s="1"/>
  <c r="L43" i="1" a="1"/>
  <c r="L43" i="1" s="1"/>
  <c r="W43" i="1" a="1"/>
  <c r="W43" i="1" s="1"/>
  <c r="AS43" i="1" a="1"/>
  <c r="AS43" i="1" s="1"/>
  <c r="Z43" i="1" a="1"/>
  <c r="Z43" i="1" s="1"/>
  <c r="T43" i="1" a="1"/>
  <c r="T43" i="1" s="1"/>
  <c r="Q43" i="1" a="1"/>
  <c r="Q43" i="1" s="1"/>
  <c r="AF43" i="1" a="1"/>
  <c r="AF43" i="1" s="1"/>
  <c r="N43" i="1" a="1"/>
  <c r="N43" i="1" s="1"/>
  <c r="O43" i="1" a="1"/>
  <c r="O43" i="1" s="1"/>
  <c r="AJ43" i="1" a="1"/>
  <c r="AJ43" i="1" s="1"/>
  <c r="AW43" i="1" a="1"/>
  <c r="AW43" i="1" s="1"/>
  <c r="AG43" i="1" a="1"/>
  <c r="AG43" i="1" s="1"/>
  <c r="AK43" i="1" a="1"/>
  <c r="AK43" i="1" s="1"/>
  <c r="AZ43" i="1" a="1"/>
  <c r="AZ43" i="1" s="1"/>
  <c r="AL43" i="1" a="1"/>
  <c r="AL43" i="1" s="1"/>
  <c r="M43" i="1" a="1"/>
  <c r="M43" i="1" s="1"/>
  <c r="I43" i="1" a="1"/>
  <c r="I43" i="1" s="1"/>
  <c r="AE43" i="1" a="1"/>
  <c r="AE43" i="1" s="1"/>
  <c r="Y43" i="1" a="1"/>
  <c r="Y43" i="1" s="1"/>
  <c r="AU43" i="1" a="1"/>
  <c r="AU43" i="1" s="1"/>
  <c r="R43" i="1" a="1"/>
  <c r="R43" i="1" s="1"/>
  <c r="AD43" i="1" a="1"/>
  <c r="AD43" i="1" s="1"/>
  <c r="AM43" i="1" a="1"/>
  <c r="AM43" i="1" s="1"/>
  <c r="U43" i="1" a="1"/>
  <c r="U43" i="1" s="1"/>
  <c r="AV43" i="1" a="1"/>
  <c r="AV43" i="1" s="1"/>
  <c r="L44" i="1" a="1"/>
  <c r="L44" i="1" s="1"/>
  <c r="I44" i="1" a="1"/>
  <c r="I44" i="1" s="1"/>
  <c r="AH44" i="1" a="1"/>
  <c r="AH44" i="1" s="1"/>
  <c r="AF44" i="1" a="1"/>
  <c r="AF44" i="1" s="1"/>
  <c r="AV44" i="1" a="1"/>
  <c r="AV44" i="1" s="1"/>
  <c r="AP44" i="1" a="1"/>
  <c r="AP44" i="1" s="1"/>
  <c r="Y44" i="1" a="1"/>
  <c r="Y44" i="1" s="1"/>
  <c r="AM44" i="1" a="1"/>
  <c r="AM44" i="1" s="1"/>
  <c r="AZ44" i="1" a="1"/>
  <c r="AZ44" i="1" s="1"/>
  <c r="AE44" i="1" a="1"/>
  <c r="AE44" i="1" s="1"/>
  <c r="AW44" i="1" a="1"/>
  <c r="AW44" i="1" s="1"/>
  <c r="U44" i="1" a="1"/>
  <c r="U44" i="1" s="1"/>
  <c r="AI44" i="1" a="1"/>
  <c r="AI44" i="1" s="1"/>
  <c r="R44" i="1" a="1"/>
  <c r="R44" i="1" s="1"/>
  <c r="M44" i="1" a="1"/>
  <c r="M44" i="1" s="1"/>
  <c r="W44" i="1" a="1"/>
  <c r="W44" i="1" s="1"/>
  <c r="X44" i="1" a="1"/>
  <c r="X44" i="1" s="1"/>
  <c r="P44" i="1" a="1"/>
  <c r="P44" i="1" s="1"/>
  <c r="AJ44" i="1" a="1"/>
  <c r="AJ44" i="1" s="1"/>
  <c r="V44" i="1" a="1"/>
  <c r="V44" i="1" s="1"/>
  <c r="S44" i="1" a="1"/>
  <c r="S44" i="1" s="1"/>
  <c r="K44" i="1" a="1"/>
  <c r="K44" i="1" s="1"/>
  <c r="AL44" i="1" a="1"/>
  <c r="AL44" i="1" s="1"/>
  <c r="J44" i="1" a="1"/>
  <c r="J44" i="1" s="1"/>
  <c r="AG44" i="1" a="1"/>
  <c r="AG44" i="1" s="1"/>
  <c r="N44" i="1" a="1"/>
  <c r="N44" i="1" s="1"/>
  <c r="AS44" i="1" a="1"/>
  <c r="AS44" i="1" s="1"/>
  <c r="H44" i="1" a="1"/>
  <c r="H44" i="1" s="1"/>
  <c r="AT44" i="1" a="1"/>
  <c r="AT44" i="1" s="1"/>
  <c r="AU44" i="1" a="1"/>
  <c r="AU44" i="1" s="1"/>
  <c r="O44" i="1" a="1"/>
  <c r="O44" i="1" s="1"/>
  <c r="T44" i="1" a="1"/>
  <c r="T44" i="1" s="1"/>
  <c r="Q44" i="1" a="1"/>
  <c r="Q44" i="1" s="1"/>
  <c r="Z44" i="1" a="1"/>
  <c r="Z44" i="1" s="1"/>
  <c r="AD44" i="1" a="1"/>
  <c r="AD44" i="1" s="1"/>
  <c r="AK44" i="1" a="1"/>
  <c r="AK44" i="1" s="1"/>
  <c r="M45" i="1" a="1"/>
  <c r="M45" i="1" s="1"/>
  <c r="AU45" i="1" a="1"/>
  <c r="AU45" i="1" s="1"/>
  <c r="X45" i="1" a="1"/>
  <c r="X45" i="1" s="1"/>
  <c r="AV45" i="1" a="1"/>
  <c r="AV45" i="1" s="1"/>
  <c r="S45" i="1" a="1"/>
  <c r="S45" i="1" s="1"/>
  <c r="AT45" i="1" a="1"/>
  <c r="AT45" i="1" s="1"/>
  <c r="V45" i="1" a="1"/>
  <c r="V45" i="1" s="1"/>
  <c r="L45" i="1" a="1"/>
  <c r="L45" i="1" s="1"/>
  <c r="AE45" i="1" a="1"/>
  <c r="AE45" i="1" s="1"/>
  <c r="T45" i="1" a="1"/>
  <c r="T45" i="1" s="1"/>
  <c r="AG45" i="1" a="1"/>
  <c r="AG45" i="1" s="1"/>
  <c r="R45" i="1" a="1"/>
  <c r="R45" i="1" s="1"/>
  <c r="AL45" i="1" a="1"/>
  <c r="AL45" i="1" s="1"/>
  <c r="N45" i="1" a="1"/>
  <c r="N45" i="1" s="1"/>
  <c r="AM45" i="1" a="1"/>
  <c r="AM45" i="1" s="1"/>
  <c r="W45" i="1" a="1"/>
  <c r="W45" i="1" s="1"/>
  <c r="AP45" i="1" a="1"/>
  <c r="AP45" i="1" s="1"/>
  <c r="J45" i="1" a="1"/>
  <c r="J45" i="1" s="1"/>
  <c r="Z45" i="1" a="1"/>
  <c r="Z45" i="1" s="1"/>
  <c r="U45" i="1" a="1"/>
  <c r="U45" i="1" s="1"/>
  <c r="AD45" i="1" a="1"/>
  <c r="AD45" i="1" s="1"/>
  <c r="K45" i="1" a="1"/>
  <c r="K45" i="1" s="1"/>
  <c r="P45" i="1" a="1"/>
  <c r="P45" i="1" s="1"/>
  <c r="I45" i="1" a="1"/>
  <c r="I45" i="1" s="1"/>
  <c r="Q45" i="1" a="1"/>
  <c r="Q45" i="1" s="1"/>
  <c r="AS45" i="1" a="1"/>
  <c r="AS45" i="1" s="1"/>
  <c r="AF45" i="1" a="1"/>
  <c r="AF45" i="1" s="1"/>
  <c r="AK45" i="1" a="1"/>
  <c r="AK45" i="1" s="1"/>
  <c r="AZ45" i="1" a="1"/>
  <c r="AZ45" i="1" s="1"/>
  <c r="AJ45" i="1" a="1"/>
  <c r="AJ45" i="1" s="1"/>
  <c r="AH45" i="1" a="1"/>
  <c r="AH45" i="1" s="1"/>
  <c r="H45" i="1" a="1"/>
  <c r="H45" i="1" s="1"/>
  <c r="AI45" i="1" a="1"/>
  <c r="AI45" i="1" s="1"/>
  <c r="O45" i="1" a="1"/>
  <c r="O45" i="1" s="1"/>
  <c r="Y45" i="1" a="1"/>
  <c r="Y45" i="1" s="1"/>
  <c r="AW45" i="1" a="1"/>
  <c r="AW45" i="1" s="1"/>
  <c r="AM46" i="1" a="1"/>
  <c r="AM46" i="1" s="1"/>
  <c r="T46" i="1" a="1"/>
  <c r="T46" i="1" s="1"/>
  <c r="J46" i="1" a="1"/>
  <c r="J46" i="1" s="1"/>
  <c r="AS46" i="1" a="1"/>
  <c r="AS46" i="1" s="1"/>
  <c r="AI46" i="1" a="1"/>
  <c r="AI46" i="1" s="1"/>
  <c r="I46" i="1" a="1"/>
  <c r="I46" i="1" s="1"/>
  <c r="AJ46" i="1" a="1"/>
  <c r="AJ46" i="1" s="1"/>
  <c r="AU46" i="1" a="1"/>
  <c r="AU46" i="1" s="1"/>
  <c r="K46" i="1" a="1"/>
  <c r="K46" i="1" s="1"/>
  <c r="R46" i="1" a="1"/>
  <c r="R46" i="1" s="1"/>
  <c r="L46" i="1" a="1"/>
  <c r="L46" i="1" s="1"/>
  <c r="P46" i="1" a="1"/>
  <c r="P46" i="1" s="1"/>
  <c r="AD46" i="1" a="1"/>
  <c r="AD46" i="1" s="1"/>
  <c r="U46" i="1" a="1"/>
  <c r="U46" i="1" s="1"/>
  <c r="AT46" i="1" a="1"/>
  <c r="AT46" i="1" s="1"/>
  <c r="AL46" i="1" a="1"/>
  <c r="AL46" i="1" s="1"/>
  <c r="Z46" i="1" a="1"/>
  <c r="Z46" i="1" s="1"/>
  <c r="AE46" i="1" a="1"/>
  <c r="AE46" i="1" s="1"/>
  <c r="O46" i="1" a="1"/>
  <c r="O46" i="1" s="1"/>
  <c r="AF46" i="1" a="1"/>
  <c r="AF46" i="1" s="1"/>
  <c r="AW46" i="1" a="1"/>
  <c r="AW46" i="1" s="1"/>
  <c r="AH46" i="1" a="1"/>
  <c r="AH46" i="1" s="1"/>
  <c r="Q46" i="1" a="1"/>
  <c r="Q46" i="1" s="1"/>
  <c r="H46" i="1" a="1"/>
  <c r="H46" i="1" s="1"/>
  <c r="AP46" i="1" a="1"/>
  <c r="AP46" i="1" s="1"/>
  <c r="AV46" i="1" a="1"/>
  <c r="AV46" i="1" s="1"/>
  <c r="X46" i="1" a="1"/>
  <c r="X46" i="1" s="1"/>
  <c r="S46" i="1" a="1"/>
  <c r="S46" i="1" s="1"/>
  <c r="W46" i="1" a="1"/>
  <c r="W46" i="1" s="1"/>
  <c r="AZ46" i="1" a="1"/>
  <c r="AZ46" i="1" s="1"/>
  <c r="N46" i="1" a="1"/>
  <c r="N46" i="1" s="1"/>
  <c r="Y46" i="1" a="1"/>
  <c r="Y46" i="1" s="1"/>
  <c r="AG46" i="1" a="1"/>
  <c r="AG46" i="1" s="1"/>
  <c r="M46" i="1" a="1"/>
  <c r="M46" i="1" s="1"/>
  <c r="V46" i="1" a="1"/>
  <c r="V46" i="1" s="1"/>
  <c r="AK46" i="1" a="1"/>
  <c r="AK46" i="1" s="1"/>
  <c r="L47" i="1" a="1"/>
  <c r="L47" i="1" s="1"/>
  <c r="V47" i="1" a="1"/>
  <c r="V47" i="1" s="1"/>
  <c r="AF47" i="1" a="1"/>
  <c r="AF47" i="1" s="1"/>
  <c r="AT47" i="1" a="1"/>
  <c r="AT47" i="1" s="1"/>
  <c r="Z47" i="1" a="1"/>
  <c r="Z47" i="1" s="1"/>
  <c r="T47" i="1" a="1"/>
  <c r="T47" i="1" s="1"/>
  <c r="Q47" i="1" a="1"/>
  <c r="Q47" i="1" s="1"/>
  <c r="AH47" i="1" a="1"/>
  <c r="AH47" i="1" s="1"/>
  <c r="AW47" i="1" a="1"/>
  <c r="AW47" i="1" s="1"/>
  <c r="I47" i="1" a="1"/>
  <c r="I47" i="1" s="1"/>
  <c r="K47" i="1" a="1"/>
  <c r="K47" i="1" s="1"/>
  <c r="N47" i="1" a="1"/>
  <c r="N47" i="1" s="1"/>
  <c r="P47" i="1" a="1"/>
  <c r="P47" i="1" s="1"/>
  <c r="AE47" i="1" a="1"/>
  <c r="AE47" i="1" s="1"/>
  <c r="AK47" i="1" a="1"/>
  <c r="AK47" i="1" s="1"/>
  <c r="AS47" i="1" a="1"/>
  <c r="AS47" i="1" s="1"/>
  <c r="O47" i="1" a="1"/>
  <c r="O47" i="1" s="1"/>
  <c r="AG47" i="1" a="1"/>
  <c r="AG47" i="1" s="1"/>
  <c r="AZ47" i="1" a="1"/>
  <c r="AZ47" i="1" s="1"/>
  <c r="H47" i="1" a="1"/>
  <c r="H47" i="1" s="1"/>
  <c r="R47" i="1" a="1"/>
  <c r="R47" i="1" s="1"/>
  <c r="AI47" i="1" a="1"/>
  <c r="AI47" i="1" s="1"/>
  <c r="AU47" i="1" a="1"/>
  <c r="AU47" i="1" s="1"/>
  <c r="M47" i="1" a="1"/>
  <c r="M47" i="1" s="1"/>
  <c r="S47" i="1" a="1"/>
  <c r="S47" i="1" s="1"/>
  <c r="J47" i="1" a="1"/>
  <c r="J47" i="1" s="1"/>
  <c r="Y47" i="1" a="1"/>
  <c r="Y47" i="1" s="1"/>
  <c r="AP47" i="1" a="1"/>
  <c r="AP47" i="1" s="1"/>
  <c r="AM47" i="1" a="1"/>
  <c r="AM47" i="1" s="1"/>
  <c r="AL47" i="1" a="1"/>
  <c r="AL47" i="1" s="1"/>
  <c r="AV47" i="1" a="1"/>
  <c r="AV47" i="1" s="1"/>
  <c r="X47" i="1" a="1"/>
  <c r="X47" i="1" s="1"/>
  <c r="W47" i="1" a="1"/>
  <c r="W47" i="1" s="1"/>
  <c r="AD47" i="1" a="1"/>
  <c r="AD47" i="1" s="1"/>
  <c r="U47" i="1" a="1"/>
  <c r="U47" i="1" s="1"/>
  <c r="AJ47" i="1" a="1"/>
  <c r="AJ47" i="1" s="1"/>
  <c r="W48" i="1" a="1"/>
  <c r="W48" i="1" s="1"/>
  <c r="V48" i="1" a="1"/>
  <c r="V48" i="1" s="1"/>
  <c r="AD48" i="1" a="1"/>
  <c r="AD48" i="1" s="1"/>
  <c r="T48" i="1" a="1"/>
  <c r="T48" i="1" s="1"/>
  <c r="H48" i="1" a="1"/>
  <c r="H48" i="1" s="1"/>
  <c r="AU48" i="1" a="1"/>
  <c r="AU48" i="1" s="1"/>
  <c r="X48" i="1" a="1"/>
  <c r="X48" i="1" s="1"/>
  <c r="AJ48" i="1" a="1"/>
  <c r="AJ48" i="1" s="1"/>
  <c r="O48" i="1" a="1"/>
  <c r="O48" i="1" s="1"/>
  <c r="AH48" i="1" a="1"/>
  <c r="AH48" i="1" s="1"/>
  <c r="AE48" i="1" a="1"/>
  <c r="AE48" i="1" s="1"/>
  <c r="AZ48" i="1" a="1"/>
  <c r="AZ48" i="1" s="1"/>
  <c r="AT48" i="1" a="1"/>
  <c r="AT48" i="1" s="1"/>
  <c r="I48" i="1" a="1"/>
  <c r="I48" i="1" s="1"/>
  <c r="U48" i="1" a="1"/>
  <c r="U48" i="1" s="1"/>
  <c r="AW48" i="1" a="1"/>
  <c r="AW48" i="1" s="1"/>
  <c r="AM48" i="1" a="1"/>
  <c r="AM48" i="1" s="1"/>
  <c r="Q48" i="1" a="1"/>
  <c r="Q48" i="1" s="1"/>
  <c r="AF48" i="1" a="1"/>
  <c r="AF48" i="1" s="1"/>
  <c r="AG48" i="1" a="1"/>
  <c r="AG48" i="1" s="1"/>
  <c r="AL48" i="1" a="1"/>
  <c r="AL48" i="1" s="1"/>
  <c r="Z48" i="1" a="1"/>
  <c r="Z48" i="1" s="1"/>
  <c r="AI48" i="1" a="1"/>
  <c r="AI48" i="1" s="1"/>
  <c r="S48" i="1" a="1"/>
  <c r="S48" i="1" s="1"/>
  <c r="R48" i="1" a="1"/>
  <c r="R48" i="1" s="1"/>
  <c r="Y48" i="1" a="1"/>
  <c r="Y48" i="1" s="1"/>
  <c r="AK48" i="1" a="1"/>
  <c r="AK48" i="1" s="1"/>
  <c r="L48" i="1" a="1"/>
  <c r="L48" i="1" s="1"/>
  <c r="AS48" i="1" a="1"/>
  <c r="AS48" i="1" s="1"/>
  <c r="J48" i="1" a="1"/>
  <c r="J48" i="1" s="1"/>
  <c r="AV48" i="1" a="1"/>
  <c r="AV48" i="1" s="1"/>
  <c r="K48" i="1" a="1"/>
  <c r="K48" i="1" s="1"/>
  <c r="AP48" i="1" a="1"/>
  <c r="AP48" i="1" s="1"/>
  <c r="P48" i="1" a="1"/>
  <c r="P48" i="1" s="1"/>
  <c r="N48" i="1" a="1"/>
  <c r="N48" i="1" s="1"/>
  <c r="M48" i="1" a="1"/>
  <c r="M48" i="1" s="1"/>
  <c r="AW49" i="1" a="1"/>
  <c r="AW49" i="1" s="1"/>
  <c r="AS49" i="1" a="1"/>
  <c r="AS49" i="1" s="1"/>
  <c r="L49" i="1" a="1"/>
  <c r="L49" i="1" s="1"/>
  <c r="AT49" i="1" a="1"/>
  <c r="AT49" i="1" s="1"/>
  <c r="AJ49" i="1" a="1"/>
  <c r="AJ49" i="1" s="1"/>
  <c r="AK49" i="1" a="1"/>
  <c r="AK49" i="1" s="1"/>
  <c r="AM49" i="1" a="1"/>
  <c r="AM49" i="1" s="1"/>
  <c r="Q49" i="1" a="1"/>
  <c r="Q49" i="1" s="1"/>
  <c r="AE49" i="1" a="1"/>
  <c r="AE49" i="1" s="1"/>
  <c r="I49" i="1" a="1"/>
  <c r="I49" i="1" s="1"/>
  <c r="U49" i="1" a="1"/>
  <c r="U49" i="1" s="1"/>
  <c r="J49" i="1" a="1"/>
  <c r="J49" i="1" s="1"/>
  <c r="X49" i="1" a="1"/>
  <c r="X49" i="1" s="1"/>
  <c r="N49" i="1" a="1"/>
  <c r="N49" i="1" s="1"/>
  <c r="M49" i="1" a="1"/>
  <c r="M49" i="1" s="1"/>
  <c r="K49" i="1" a="1"/>
  <c r="K49" i="1" s="1"/>
  <c r="V49" i="1" a="1"/>
  <c r="V49" i="1" s="1"/>
  <c r="T49" i="1" a="1"/>
  <c r="T49" i="1" s="1"/>
  <c r="R49" i="1" a="1"/>
  <c r="R49" i="1" s="1"/>
  <c r="W49" i="1" a="1"/>
  <c r="W49" i="1" s="1"/>
  <c r="O49" i="1" a="1"/>
  <c r="O49" i="1" s="1"/>
  <c r="AF49" i="1" a="1"/>
  <c r="AF49" i="1" s="1"/>
  <c r="Y49" i="1" a="1"/>
  <c r="Y49" i="1" s="1"/>
  <c r="AZ49" i="1" a="1"/>
  <c r="AZ49" i="1" s="1"/>
  <c r="AL49" i="1" a="1"/>
  <c r="AL49" i="1" s="1"/>
  <c r="AV49" i="1" a="1"/>
  <c r="AV49" i="1" s="1"/>
  <c r="AU49" i="1" a="1"/>
  <c r="AU49" i="1" s="1"/>
  <c r="AD49" i="1" a="1"/>
  <c r="AD49" i="1" s="1"/>
  <c r="P49" i="1" a="1"/>
  <c r="P49" i="1" s="1"/>
  <c r="H49" i="1" a="1"/>
  <c r="H49" i="1" s="1"/>
  <c r="AP49" i="1" a="1"/>
  <c r="AP49" i="1" s="1"/>
  <c r="AG49" i="1" a="1"/>
  <c r="AG49" i="1" s="1"/>
  <c r="S49" i="1" a="1"/>
  <c r="S49" i="1" s="1"/>
  <c r="Z49" i="1" a="1"/>
  <c r="Z49" i="1" s="1"/>
  <c r="AI49" i="1" a="1"/>
  <c r="AI49" i="1" s="1"/>
  <c r="AH49" i="1" a="1"/>
  <c r="AH49" i="1" s="1"/>
  <c r="AP50" i="1" a="1"/>
  <c r="AP50" i="1" s="1"/>
  <c r="Y50" i="1" a="1"/>
  <c r="Y50" i="1" s="1"/>
  <c r="P50" i="1" a="1"/>
  <c r="P50" i="1" s="1"/>
  <c r="AT50" i="1" a="1"/>
  <c r="AT50" i="1" s="1"/>
  <c r="L50" i="1" a="1"/>
  <c r="L50" i="1" s="1"/>
  <c r="V50" i="1" a="1"/>
  <c r="V50" i="1" s="1"/>
  <c r="AV50" i="1" a="1"/>
  <c r="AV50" i="1" s="1"/>
  <c r="M50" i="1" a="1"/>
  <c r="M50" i="1" s="1"/>
  <c r="AG50" i="1" a="1"/>
  <c r="AG50" i="1" s="1"/>
  <c r="AH50" i="1" a="1"/>
  <c r="AH50" i="1" s="1"/>
  <c r="Z50" i="1" a="1"/>
  <c r="Z50" i="1" s="1"/>
  <c r="N50" i="1" a="1"/>
  <c r="N50" i="1" s="1"/>
  <c r="AI50" i="1" a="1"/>
  <c r="AI50" i="1" s="1"/>
  <c r="T50" i="1" a="1"/>
  <c r="T50" i="1" s="1"/>
  <c r="AM50" i="1" a="1"/>
  <c r="AM50" i="1" s="1"/>
  <c r="AW50" i="1" a="1"/>
  <c r="AW50" i="1" s="1"/>
  <c r="O50" i="1" a="1"/>
  <c r="O50" i="1" s="1"/>
  <c r="Q50" i="1" a="1"/>
  <c r="Q50" i="1" s="1"/>
  <c r="AL50" i="1" a="1"/>
  <c r="AL50" i="1" s="1"/>
  <c r="X50" i="1" a="1"/>
  <c r="X50" i="1" s="1"/>
  <c r="AJ50" i="1" a="1"/>
  <c r="AJ50" i="1" s="1"/>
  <c r="AZ50" i="1" a="1"/>
  <c r="AZ50" i="1" s="1"/>
  <c r="J50" i="1" a="1"/>
  <c r="J50" i="1" s="1"/>
  <c r="AU50" i="1" a="1"/>
  <c r="AU50" i="1" s="1"/>
  <c r="U50" i="1" a="1"/>
  <c r="U50" i="1" s="1"/>
  <c r="S50" i="1" a="1"/>
  <c r="S50" i="1" s="1"/>
  <c r="W50" i="1" a="1"/>
  <c r="W50" i="1" s="1"/>
  <c r="AS50" i="1" a="1"/>
  <c r="AS50" i="1" s="1"/>
  <c r="I50" i="1" a="1"/>
  <c r="I50" i="1" s="1"/>
  <c r="R50" i="1" a="1"/>
  <c r="R50" i="1" s="1"/>
  <c r="AF50" i="1" a="1"/>
  <c r="AF50" i="1" s="1"/>
  <c r="K50" i="1" a="1"/>
  <c r="K50" i="1" s="1"/>
  <c r="AD50" i="1" a="1"/>
  <c r="AD50" i="1" s="1"/>
  <c r="AE50" i="1" a="1"/>
  <c r="AE50" i="1" s="1"/>
  <c r="H50" i="1" a="1"/>
  <c r="H50" i="1" s="1"/>
  <c r="AK50" i="1" a="1"/>
  <c r="AK50" i="1" s="1"/>
  <c r="AZ51" i="1" a="1"/>
  <c r="AZ51" i="1" s="1"/>
  <c r="N51" i="1" a="1"/>
  <c r="N51" i="1" s="1"/>
  <c r="P51" i="1" a="1"/>
  <c r="P51" i="1" s="1"/>
  <c r="AW51" i="1" a="1"/>
  <c r="AW51" i="1" s="1"/>
  <c r="AK51" i="1" a="1"/>
  <c r="AK51" i="1" s="1"/>
  <c r="AG51" i="1" a="1"/>
  <c r="AG51" i="1" s="1"/>
  <c r="AV51" i="1" a="1"/>
  <c r="AV51" i="1" s="1"/>
  <c r="T51" i="1" a="1"/>
  <c r="T51" i="1" s="1"/>
  <c r="AE51" i="1" a="1"/>
  <c r="AE51" i="1" s="1"/>
  <c r="S51" i="1" a="1"/>
  <c r="S51" i="1" s="1"/>
  <c r="J51" i="1" a="1"/>
  <c r="J51" i="1" s="1"/>
  <c r="I51" i="1" a="1"/>
  <c r="I51" i="1" s="1"/>
  <c r="AU51" i="1" a="1"/>
  <c r="AU51" i="1" s="1"/>
  <c r="AD51" i="1" a="1"/>
  <c r="AD51" i="1" s="1"/>
  <c r="O51" i="1" a="1"/>
  <c r="O51" i="1" s="1"/>
  <c r="AI51" i="1" a="1"/>
  <c r="AI51" i="1" s="1"/>
  <c r="AJ51" i="1" a="1"/>
  <c r="AJ51" i="1" s="1"/>
  <c r="H51" i="1" a="1"/>
  <c r="H51" i="1" s="1"/>
  <c r="AL51" i="1" a="1"/>
  <c r="AL51" i="1" s="1"/>
  <c r="R51" i="1" a="1"/>
  <c r="R51" i="1" s="1"/>
  <c r="Z51" i="1" a="1"/>
  <c r="Z51" i="1" s="1"/>
  <c r="AT51" i="1" a="1"/>
  <c r="AT51" i="1" s="1"/>
  <c r="Q51" i="1" a="1"/>
  <c r="Q51" i="1" s="1"/>
  <c r="AM51" i="1" a="1"/>
  <c r="AM51" i="1" s="1"/>
  <c r="V51" i="1" a="1"/>
  <c r="V51" i="1" s="1"/>
  <c r="M51" i="1" a="1"/>
  <c r="M51" i="1" s="1"/>
  <c r="K51" i="1" a="1"/>
  <c r="K51" i="1" s="1"/>
  <c r="AF51" i="1" a="1"/>
  <c r="AF51" i="1" s="1"/>
  <c r="AP51" i="1" a="1"/>
  <c r="AP51" i="1" s="1"/>
  <c r="Y51" i="1" a="1"/>
  <c r="Y51" i="1" s="1"/>
  <c r="U51" i="1" a="1"/>
  <c r="U51" i="1" s="1"/>
  <c r="L51" i="1" a="1"/>
  <c r="L51" i="1" s="1"/>
  <c r="W51" i="1" a="1"/>
  <c r="W51" i="1" s="1"/>
  <c r="X51" i="1" a="1"/>
  <c r="X51" i="1" s="1"/>
  <c r="AS51" i="1" a="1"/>
  <c r="AS51" i="1" s="1"/>
  <c r="AH51" i="1" a="1"/>
  <c r="AH51" i="1" s="1"/>
  <c r="J52" i="1" a="1"/>
  <c r="J52" i="1" s="1"/>
  <c r="Q52" i="1" a="1"/>
  <c r="Q52" i="1" s="1"/>
  <c r="Y52" i="1" a="1"/>
  <c r="Y52" i="1" s="1"/>
  <c r="Z52" i="1" a="1"/>
  <c r="Z52" i="1" s="1"/>
  <c r="H52" i="1" a="1"/>
  <c r="H52" i="1" s="1"/>
  <c r="R52" i="1" a="1"/>
  <c r="R52" i="1" s="1"/>
  <c r="V52" i="1" a="1"/>
  <c r="V52" i="1" s="1"/>
  <c r="AG52" i="1" a="1"/>
  <c r="AG52" i="1" s="1"/>
  <c r="AD52" i="1" a="1"/>
  <c r="AD52" i="1" s="1"/>
  <c r="AM52" i="1" a="1"/>
  <c r="AM52" i="1" s="1"/>
  <c r="AV52" i="1" a="1"/>
  <c r="AV52" i="1" s="1"/>
  <c r="AE52" i="1" a="1"/>
  <c r="AE52" i="1" s="1"/>
  <c r="N52" i="1" a="1"/>
  <c r="N52" i="1" s="1"/>
  <c r="AU52" i="1" a="1"/>
  <c r="AU52" i="1" s="1"/>
  <c r="S52" i="1" a="1"/>
  <c r="S52" i="1" s="1"/>
  <c r="T52" i="1" a="1"/>
  <c r="T52" i="1" s="1"/>
  <c r="AK52" i="1" a="1"/>
  <c r="AK52" i="1" s="1"/>
  <c r="AF52" i="1" a="1"/>
  <c r="AF52" i="1" s="1"/>
  <c r="U52" i="1" a="1"/>
  <c r="U52" i="1" s="1"/>
  <c r="O52" i="1" a="1"/>
  <c r="O52" i="1" s="1"/>
  <c r="AW52" i="1" a="1"/>
  <c r="AW52" i="1" s="1"/>
  <c r="K52" i="1" a="1"/>
  <c r="K52" i="1" s="1"/>
  <c r="AJ52" i="1" a="1"/>
  <c r="AJ52" i="1" s="1"/>
  <c r="L52" i="1" a="1"/>
  <c r="L52" i="1" s="1"/>
  <c r="AI52" i="1" a="1"/>
  <c r="AI52" i="1" s="1"/>
  <c r="M52" i="1" a="1"/>
  <c r="M52" i="1" s="1"/>
  <c r="AT52" i="1" a="1"/>
  <c r="AT52" i="1" s="1"/>
  <c r="I52" i="1" a="1"/>
  <c r="I52" i="1" s="1"/>
  <c r="AL52" i="1" a="1"/>
  <c r="AL52" i="1" s="1"/>
  <c r="AP52" i="1" a="1"/>
  <c r="AP52" i="1" s="1"/>
  <c r="AH52" i="1" a="1"/>
  <c r="AH52" i="1" s="1"/>
  <c r="X52" i="1" a="1"/>
  <c r="X52" i="1" s="1"/>
  <c r="W52" i="1" a="1"/>
  <c r="W52" i="1" s="1"/>
  <c r="P52" i="1" a="1"/>
  <c r="P52" i="1" s="1"/>
  <c r="AZ52" i="1" a="1"/>
  <c r="AZ52" i="1" s="1"/>
  <c r="AS52" i="1" a="1"/>
  <c r="AS52" i="1" s="1"/>
  <c r="AP53" i="1" a="1"/>
  <c r="AP53" i="1" s="1"/>
  <c r="O53" i="1" a="1"/>
  <c r="O53" i="1" s="1"/>
  <c r="V53" i="1" a="1"/>
  <c r="V53" i="1" s="1"/>
  <c r="S53" i="1" a="1"/>
  <c r="S53" i="1" s="1"/>
  <c r="AI53" i="1" a="1"/>
  <c r="AI53" i="1" s="1"/>
  <c r="AF53" i="1" a="1"/>
  <c r="AF53" i="1" s="1"/>
  <c r="M53" i="1" a="1"/>
  <c r="M53" i="1" s="1"/>
  <c r="Z53" i="1" a="1"/>
  <c r="Z53" i="1" s="1"/>
  <c r="AD53" i="1" a="1"/>
  <c r="AD53" i="1" s="1"/>
  <c r="T53" i="1" a="1"/>
  <c r="T53" i="1" s="1"/>
  <c r="AT53" i="1" a="1"/>
  <c r="AT53" i="1" s="1"/>
  <c r="X53" i="1" a="1"/>
  <c r="X53" i="1" s="1"/>
  <c r="J53" i="1" a="1"/>
  <c r="J53" i="1" s="1"/>
  <c r="R53" i="1" a="1"/>
  <c r="R53" i="1" s="1"/>
  <c r="H53" i="1" a="1"/>
  <c r="H53" i="1" s="1"/>
  <c r="AM53" i="1" a="1"/>
  <c r="AM53" i="1" s="1"/>
  <c r="AW53" i="1" a="1"/>
  <c r="AW53" i="1" s="1"/>
  <c r="P53" i="1" a="1"/>
  <c r="P53" i="1" s="1"/>
  <c r="AH53" i="1" a="1"/>
  <c r="AH53" i="1" s="1"/>
  <c r="AS53" i="1" a="1"/>
  <c r="AS53" i="1" s="1"/>
  <c r="AZ53" i="1" a="1"/>
  <c r="AZ53" i="1" s="1"/>
  <c r="AU53" i="1" a="1"/>
  <c r="AU53" i="1" s="1"/>
  <c r="Q53" i="1" a="1"/>
  <c r="Q53" i="1" s="1"/>
  <c r="L53" i="1" a="1"/>
  <c r="L53" i="1" s="1"/>
  <c r="W53" i="1" a="1"/>
  <c r="W53" i="1" s="1"/>
  <c r="AJ53" i="1" a="1"/>
  <c r="AJ53" i="1" s="1"/>
  <c r="I53" i="1" a="1"/>
  <c r="I53" i="1" s="1"/>
  <c r="AL53" i="1" a="1"/>
  <c r="AL53" i="1" s="1"/>
  <c r="AE53" i="1" a="1"/>
  <c r="AE53" i="1" s="1"/>
  <c r="U53" i="1" a="1"/>
  <c r="U53" i="1" s="1"/>
  <c r="AK53" i="1" a="1"/>
  <c r="AK53" i="1" s="1"/>
  <c r="AV53" i="1" a="1"/>
  <c r="AV53" i="1" s="1"/>
  <c r="AG53" i="1" a="1"/>
  <c r="AG53" i="1" s="1"/>
  <c r="K53" i="1" a="1"/>
  <c r="K53" i="1" s="1"/>
  <c r="Y53" i="1" a="1"/>
  <c r="Y53" i="1" s="1"/>
  <c r="N53" i="1" a="1"/>
  <c r="N53" i="1" s="1"/>
  <c r="AT54" i="1" a="1"/>
  <c r="AT54" i="1" s="1"/>
  <c r="S54" i="1" a="1"/>
  <c r="S54" i="1" s="1"/>
  <c r="AF54" i="1" a="1"/>
  <c r="AF54" i="1" s="1"/>
  <c r="M54" i="1" a="1"/>
  <c r="M54" i="1" s="1"/>
  <c r="V54" i="1" a="1"/>
  <c r="V54" i="1" s="1"/>
  <c r="AG54" i="1" a="1"/>
  <c r="AG54" i="1" s="1"/>
  <c r="N54" i="1" a="1"/>
  <c r="N54" i="1" s="1"/>
  <c r="AV54" i="1" a="1"/>
  <c r="AV54" i="1" s="1"/>
  <c r="AM54" i="1" a="1"/>
  <c r="AM54" i="1" s="1"/>
  <c r="AZ54" i="1" a="1"/>
  <c r="AZ54" i="1" s="1"/>
  <c r="H54" i="1" a="1"/>
  <c r="H54" i="1" s="1"/>
  <c r="AW54" i="1" a="1"/>
  <c r="AW54" i="1" s="1"/>
  <c r="AJ54" i="1" a="1"/>
  <c r="AJ54" i="1" s="1"/>
  <c r="I54" i="1" a="1"/>
  <c r="I54" i="1" s="1"/>
  <c r="K54" i="1" a="1"/>
  <c r="K54" i="1" s="1"/>
  <c r="Y54" i="1" a="1"/>
  <c r="Y54" i="1" s="1"/>
  <c r="AU54" i="1" a="1"/>
  <c r="AU54" i="1" s="1"/>
  <c r="AS54" i="1" a="1"/>
  <c r="AS54" i="1" s="1"/>
  <c r="Z54" i="1" a="1"/>
  <c r="Z54" i="1" s="1"/>
  <c r="AE54" i="1" a="1"/>
  <c r="AE54" i="1" s="1"/>
  <c r="AK54" i="1" a="1"/>
  <c r="AK54" i="1" s="1"/>
  <c r="U54" i="1" a="1"/>
  <c r="U54" i="1" s="1"/>
  <c r="L54" i="1" a="1"/>
  <c r="L54" i="1" s="1"/>
  <c r="AP54" i="1" a="1"/>
  <c r="AP54" i="1" s="1"/>
  <c r="W54" i="1" a="1"/>
  <c r="W54" i="1" s="1"/>
  <c r="O54" i="1" a="1"/>
  <c r="O54" i="1" s="1"/>
  <c r="AI54" i="1" a="1"/>
  <c r="AI54" i="1" s="1"/>
  <c r="AL54" i="1" a="1"/>
  <c r="AL54" i="1" s="1"/>
  <c r="R54" i="1" a="1"/>
  <c r="R54" i="1" s="1"/>
  <c r="Q54" i="1" a="1"/>
  <c r="Q54" i="1" s="1"/>
  <c r="J54" i="1" a="1"/>
  <c r="J54" i="1" s="1"/>
  <c r="X54" i="1" a="1"/>
  <c r="X54" i="1" s="1"/>
  <c r="AH54" i="1" a="1"/>
  <c r="AH54" i="1" s="1"/>
  <c r="P54" i="1" a="1"/>
  <c r="P54" i="1" s="1"/>
  <c r="T54" i="1" a="1"/>
  <c r="T54" i="1" s="1"/>
  <c r="AD54" i="1" a="1"/>
  <c r="AD54" i="1" s="1"/>
  <c r="O55" i="1" a="1"/>
  <c r="O55" i="1" s="1"/>
  <c r="W55" i="1" a="1"/>
  <c r="W55" i="1" s="1"/>
  <c r="AI55" i="1" a="1"/>
  <c r="AI55" i="1" s="1"/>
  <c r="AS55" i="1" a="1"/>
  <c r="AS55" i="1" s="1"/>
  <c r="H55" i="1" a="1"/>
  <c r="H55" i="1" s="1"/>
  <c r="I55" i="1" a="1"/>
  <c r="I55" i="1" s="1"/>
  <c r="X55" i="1" a="1"/>
  <c r="X55" i="1" s="1"/>
  <c r="AP55" i="1" a="1"/>
  <c r="AP55" i="1" s="1"/>
  <c r="N55" i="1" a="1"/>
  <c r="N55" i="1" s="1"/>
  <c r="U55" i="1" a="1"/>
  <c r="U55" i="1" s="1"/>
  <c r="J55" i="1" a="1"/>
  <c r="J55" i="1" s="1"/>
  <c r="K55" i="1" a="1"/>
  <c r="K55" i="1" s="1"/>
  <c r="AD55" i="1" a="1"/>
  <c r="AD55" i="1" s="1"/>
  <c r="AF55" i="1" a="1"/>
  <c r="AF55" i="1" s="1"/>
  <c r="Z55" i="1" a="1"/>
  <c r="Z55" i="1" s="1"/>
  <c r="AJ55" i="1" a="1"/>
  <c r="AJ55" i="1" s="1"/>
  <c r="R55" i="1" a="1"/>
  <c r="R55" i="1" s="1"/>
  <c r="AE55" i="1" a="1"/>
  <c r="AE55" i="1" s="1"/>
  <c r="AM55" i="1" a="1"/>
  <c r="AM55" i="1" s="1"/>
  <c r="AZ55" i="1" a="1"/>
  <c r="AZ55" i="1" s="1"/>
  <c r="AL55" i="1" a="1"/>
  <c r="AL55" i="1" s="1"/>
  <c r="S55" i="1" a="1"/>
  <c r="S55" i="1" s="1"/>
  <c r="T55" i="1" a="1"/>
  <c r="T55" i="1" s="1"/>
  <c r="AH55" i="1" a="1"/>
  <c r="AH55" i="1" s="1"/>
  <c r="AG55" i="1" a="1"/>
  <c r="AG55" i="1" s="1"/>
  <c r="P55" i="1" a="1"/>
  <c r="P55" i="1" s="1"/>
  <c r="AU55" i="1" a="1"/>
  <c r="AU55" i="1" s="1"/>
  <c r="AT55" i="1" a="1"/>
  <c r="AT55" i="1" s="1"/>
  <c r="Y55" i="1" a="1"/>
  <c r="Y55" i="1" s="1"/>
  <c r="AW55" i="1" a="1"/>
  <c r="AW55" i="1" s="1"/>
  <c r="M55" i="1" a="1"/>
  <c r="M55" i="1" s="1"/>
  <c r="Q55" i="1" a="1"/>
  <c r="Q55" i="1" s="1"/>
  <c r="AK55" i="1" a="1"/>
  <c r="AK55" i="1" s="1"/>
  <c r="AV55" i="1" a="1"/>
  <c r="AV55" i="1" s="1"/>
  <c r="V55" i="1" a="1"/>
  <c r="V55" i="1" s="1"/>
  <c r="L55" i="1" a="1"/>
  <c r="L55" i="1" s="1"/>
  <c r="H56" i="1" a="1"/>
  <c r="H56" i="1" s="1"/>
  <c r="AU56" i="1" a="1"/>
  <c r="AU56" i="1" s="1"/>
  <c r="Q56" i="1" a="1"/>
  <c r="Q56" i="1" s="1"/>
  <c r="AK56" i="1" a="1"/>
  <c r="AK56" i="1" s="1"/>
  <c r="Y56" i="1" a="1"/>
  <c r="Y56" i="1" s="1"/>
  <c r="AE56" i="1" a="1"/>
  <c r="AE56" i="1" s="1"/>
  <c r="N56" i="1" a="1"/>
  <c r="N56" i="1" s="1"/>
  <c r="L56" i="1" a="1"/>
  <c r="L56" i="1" s="1"/>
  <c r="Z56" i="1" a="1"/>
  <c r="Z56" i="1" s="1"/>
  <c r="AF56" i="1" a="1"/>
  <c r="AF56" i="1" s="1"/>
  <c r="U56" i="1" a="1"/>
  <c r="U56" i="1" s="1"/>
  <c r="AM56" i="1" a="1"/>
  <c r="AM56" i="1" s="1"/>
  <c r="M56" i="1" a="1"/>
  <c r="M56" i="1" s="1"/>
  <c r="AT56" i="1" a="1"/>
  <c r="AT56" i="1" s="1"/>
  <c r="AL56" i="1" a="1"/>
  <c r="AL56" i="1" s="1"/>
  <c r="P56" i="1" a="1"/>
  <c r="P56" i="1" s="1"/>
  <c r="I56" i="1" a="1"/>
  <c r="I56" i="1" s="1"/>
  <c r="AD56" i="1" a="1"/>
  <c r="AD56" i="1" s="1"/>
  <c r="V56" i="1" a="1"/>
  <c r="V56" i="1" s="1"/>
  <c r="K56" i="1" a="1"/>
  <c r="K56" i="1" s="1"/>
  <c r="X56" i="1" a="1"/>
  <c r="X56" i="1" s="1"/>
  <c r="AI56" i="1" a="1"/>
  <c r="AI56" i="1" s="1"/>
  <c r="AW56" i="1" a="1"/>
  <c r="AW56" i="1" s="1"/>
  <c r="AS56" i="1" a="1"/>
  <c r="AS56" i="1" s="1"/>
  <c r="T56" i="1" a="1"/>
  <c r="T56" i="1" s="1"/>
  <c r="J56" i="1" a="1"/>
  <c r="J56" i="1" s="1"/>
  <c r="AP56" i="1" a="1"/>
  <c r="AP56" i="1" s="1"/>
  <c r="S56" i="1" a="1"/>
  <c r="S56" i="1" s="1"/>
  <c r="AH56" i="1" a="1"/>
  <c r="AH56" i="1" s="1"/>
  <c r="R56" i="1" a="1"/>
  <c r="R56" i="1" s="1"/>
  <c r="O56" i="1" a="1"/>
  <c r="O56" i="1" s="1"/>
  <c r="AG56" i="1" a="1"/>
  <c r="AG56" i="1" s="1"/>
  <c r="W56" i="1" a="1"/>
  <c r="W56" i="1" s="1"/>
  <c r="AJ56" i="1" a="1"/>
  <c r="AJ56" i="1" s="1"/>
  <c r="AV56" i="1" a="1"/>
  <c r="AV56" i="1" s="1"/>
  <c r="AZ56" i="1" a="1"/>
  <c r="AZ56" i="1" s="1"/>
  <c r="I57" i="1" a="1"/>
  <c r="I57" i="1" s="1"/>
  <c r="AK57" i="1" a="1"/>
  <c r="AK57" i="1" s="1"/>
  <c r="Y57" i="1" a="1"/>
  <c r="Y57" i="1" s="1"/>
  <c r="AZ57" i="1" a="1"/>
  <c r="AZ57" i="1" s="1"/>
  <c r="V57" i="1" a="1"/>
  <c r="V57" i="1" s="1"/>
  <c r="L57" i="1" a="1"/>
  <c r="L57" i="1" s="1"/>
  <c r="K57" i="1" a="1"/>
  <c r="K57" i="1" s="1"/>
  <c r="AJ57" i="1" a="1"/>
  <c r="AJ57" i="1" s="1"/>
  <c r="J57" i="1" a="1"/>
  <c r="J57" i="1" s="1"/>
  <c r="AS57" i="1" a="1"/>
  <c r="AS57" i="1" s="1"/>
  <c r="AI57" i="1" a="1"/>
  <c r="AI57" i="1" s="1"/>
  <c r="AG57" i="1" a="1"/>
  <c r="AG57" i="1" s="1"/>
  <c r="Z57" i="1" a="1"/>
  <c r="Z57" i="1" s="1"/>
  <c r="P57" i="1" a="1"/>
  <c r="P57" i="1" s="1"/>
  <c r="AT57" i="1" a="1"/>
  <c r="AT57" i="1" s="1"/>
  <c r="H57" i="1" a="1"/>
  <c r="H57" i="1" s="1"/>
  <c r="U57" i="1" a="1"/>
  <c r="U57" i="1" s="1"/>
  <c r="AF57" i="1" a="1"/>
  <c r="AF57" i="1" s="1"/>
  <c r="S57" i="1" a="1"/>
  <c r="S57" i="1" s="1"/>
  <c r="AP57" i="1" a="1"/>
  <c r="AP57" i="1" s="1"/>
  <c r="T57" i="1" a="1"/>
  <c r="T57" i="1" s="1"/>
  <c r="AH57" i="1" a="1"/>
  <c r="AH57" i="1" s="1"/>
  <c r="N57" i="1" a="1"/>
  <c r="N57" i="1" s="1"/>
  <c r="AV57" i="1" a="1"/>
  <c r="AV57" i="1" s="1"/>
  <c r="AE57" i="1" a="1"/>
  <c r="AE57" i="1" s="1"/>
  <c r="AD57" i="1" a="1"/>
  <c r="AD57" i="1" s="1"/>
  <c r="Q57" i="1" a="1"/>
  <c r="Q57" i="1" s="1"/>
  <c r="M57" i="1" a="1"/>
  <c r="M57" i="1" s="1"/>
  <c r="AM57" i="1" a="1"/>
  <c r="AM57" i="1" s="1"/>
  <c r="AW57" i="1" a="1"/>
  <c r="AW57" i="1" s="1"/>
  <c r="AL57" i="1" a="1"/>
  <c r="AL57" i="1" s="1"/>
  <c r="R57" i="1" a="1"/>
  <c r="R57" i="1" s="1"/>
  <c r="X57" i="1" a="1"/>
  <c r="X57" i="1" s="1"/>
  <c r="AU57" i="1" a="1"/>
  <c r="AU57" i="1" s="1"/>
  <c r="O57" i="1" a="1"/>
  <c r="O57" i="1" s="1"/>
  <c r="W57" i="1" a="1"/>
  <c r="W57" i="1" s="1"/>
  <c r="U58" i="1" a="1"/>
  <c r="U58" i="1" s="1"/>
  <c r="X58" i="1" a="1"/>
  <c r="X58" i="1" s="1"/>
  <c r="AI58" i="1" a="1"/>
  <c r="AI58" i="1" s="1"/>
  <c r="Z58" i="1" a="1"/>
  <c r="Z58" i="1" s="1"/>
  <c r="AK58" i="1" a="1"/>
  <c r="AK58" i="1" s="1"/>
  <c r="P58" i="1" a="1"/>
  <c r="P58" i="1" s="1"/>
  <c r="AM58" i="1" a="1"/>
  <c r="AM58" i="1" s="1"/>
  <c r="K58" i="1" a="1"/>
  <c r="K58" i="1" s="1"/>
  <c r="AP58" i="1" a="1"/>
  <c r="AP58" i="1" s="1"/>
  <c r="W58" i="1" a="1"/>
  <c r="W58" i="1" s="1"/>
  <c r="R58" i="1" a="1"/>
  <c r="R58" i="1" s="1"/>
  <c r="O58" i="1" a="1"/>
  <c r="O58" i="1" s="1"/>
  <c r="S58" i="1" a="1"/>
  <c r="S58" i="1" s="1"/>
  <c r="AV58" i="1" a="1"/>
  <c r="AV58" i="1" s="1"/>
  <c r="Q58" i="1" a="1"/>
  <c r="Q58" i="1" s="1"/>
  <c r="AE58" i="1" a="1"/>
  <c r="AE58" i="1" s="1"/>
  <c r="AS58" i="1" a="1"/>
  <c r="AS58" i="1" s="1"/>
  <c r="L58" i="1" a="1"/>
  <c r="L58" i="1" s="1"/>
  <c r="AH58" i="1" a="1"/>
  <c r="AH58" i="1" s="1"/>
  <c r="I58" i="1" a="1"/>
  <c r="I58" i="1" s="1"/>
  <c r="AJ58" i="1" a="1"/>
  <c r="AJ58" i="1" s="1"/>
  <c r="AG58" i="1" a="1"/>
  <c r="AG58" i="1" s="1"/>
  <c r="AU58" i="1" a="1"/>
  <c r="AU58" i="1" s="1"/>
  <c r="AW58" i="1" a="1"/>
  <c r="AW58" i="1" s="1"/>
  <c r="N58" i="1" a="1"/>
  <c r="N58" i="1" s="1"/>
  <c r="AD58" i="1" a="1"/>
  <c r="AD58" i="1" s="1"/>
  <c r="H58" i="1" a="1"/>
  <c r="H58" i="1" s="1"/>
  <c r="AL58" i="1" a="1"/>
  <c r="AL58" i="1" s="1"/>
  <c r="V58" i="1" a="1"/>
  <c r="V58" i="1" s="1"/>
  <c r="AF58" i="1" a="1"/>
  <c r="AF58" i="1" s="1"/>
  <c r="AZ58" i="1" a="1"/>
  <c r="AZ58" i="1" s="1"/>
  <c r="J58" i="1" a="1"/>
  <c r="J58" i="1" s="1"/>
  <c r="T58" i="1" a="1"/>
  <c r="T58" i="1" s="1"/>
  <c r="AT58" i="1" a="1"/>
  <c r="AT58" i="1" s="1"/>
  <c r="M58" i="1" a="1"/>
  <c r="M58" i="1" s="1"/>
  <c r="Y58" i="1" a="1"/>
  <c r="Y58" i="1" s="1"/>
  <c r="J59" i="1" a="1"/>
  <c r="J59" i="1" s="1"/>
  <c r="X59" i="1" a="1"/>
  <c r="X59" i="1" s="1"/>
  <c r="AI59" i="1" a="1"/>
  <c r="AI59" i="1" s="1"/>
  <c r="AE59" i="1" a="1"/>
  <c r="AE59" i="1" s="1"/>
  <c r="AP59" i="1" a="1"/>
  <c r="AP59" i="1" s="1"/>
  <c r="L59" i="1" a="1"/>
  <c r="L59" i="1" s="1"/>
  <c r="AJ59" i="1" a="1"/>
  <c r="AJ59" i="1" s="1"/>
  <c r="Y59" i="1" a="1"/>
  <c r="Y59" i="1" s="1"/>
  <c r="R59" i="1" a="1"/>
  <c r="R59" i="1" s="1"/>
  <c r="W59" i="1" a="1"/>
  <c r="W59" i="1" s="1"/>
  <c r="AF59" i="1" a="1"/>
  <c r="AF59" i="1" s="1"/>
  <c r="O59" i="1" a="1"/>
  <c r="O59" i="1" s="1"/>
  <c r="AM59" i="1" a="1"/>
  <c r="AM59" i="1" s="1"/>
  <c r="U59" i="1" a="1"/>
  <c r="U59" i="1" s="1"/>
  <c r="AL59" i="1" a="1"/>
  <c r="AL59" i="1" s="1"/>
  <c r="S59" i="1" a="1"/>
  <c r="S59" i="1" s="1"/>
  <c r="AH59" i="1" a="1"/>
  <c r="AH59" i="1" s="1"/>
  <c r="AW59" i="1" a="1"/>
  <c r="AW59" i="1" s="1"/>
  <c r="H59" i="1" a="1"/>
  <c r="H59" i="1" s="1"/>
  <c r="AU59" i="1" a="1"/>
  <c r="AU59" i="1" s="1"/>
  <c r="P59" i="1" a="1"/>
  <c r="P59" i="1" s="1"/>
  <c r="N59" i="1" a="1"/>
  <c r="N59" i="1" s="1"/>
  <c r="V59" i="1" a="1"/>
  <c r="V59" i="1" s="1"/>
  <c r="AD59" i="1" a="1"/>
  <c r="AD59" i="1" s="1"/>
  <c r="AT59" i="1" a="1"/>
  <c r="AT59" i="1" s="1"/>
  <c r="AV59" i="1" a="1"/>
  <c r="AV59" i="1" s="1"/>
  <c r="Q59" i="1" a="1"/>
  <c r="Q59" i="1" s="1"/>
  <c r="AS59" i="1" a="1"/>
  <c r="AS59" i="1" s="1"/>
  <c r="I59" i="1" a="1"/>
  <c r="I59" i="1" s="1"/>
  <c r="M59" i="1" a="1"/>
  <c r="M59" i="1" s="1"/>
  <c r="T59" i="1" a="1"/>
  <c r="T59" i="1" s="1"/>
  <c r="AK59" i="1" a="1"/>
  <c r="AK59" i="1" s="1"/>
  <c r="K59" i="1" a="1"/>
  <c r="K59" i="1" s="1"/>
  <c r="AZ59" i="1" a="1"/>
  <c r="AZ59" i="1" s="1"/>
  <c r="AG59" i="1" a="1"/>
  <c r="AG59" i="1" s="1"/>
  <c r="Z59" i="1" a="1"/>
  <c r="Z59" i="1" s="1"/>
  <c r="AP60" i="1" a="1"/>
  <c r="AP60" i="1" s="1"/>
  <c r="AW60" i="1" a="1"/>
  <c r="AW60" i="1" s="1"/>
  <c r="Z60" i="1" a="1"/>
  <c r="Z60" i="1" s="1"/>
  <c r="AI60" i="1" a="1"/>
  <c r="AI60" i="1" s="1"/>
  <c r="K60" i="1" a="1"/>
  <c r="K60" i="1" s="1"/>
  <c r="AK60" i="1" a="1"/>
  <c r="AK60" i="1" s="1"/>
  <c r="H60" i="1" a="1"/>
  <c r="H60" i="1" s="1"/>
  <c r="Q60" i="1" a="1"/>
  <c r="Q60" i="1" s="1"/>
  <c r="AH60" i="1" a="1"/>
  <c r="AH60" i="1" s="1"/>
  <c r="AD60" i="1" a="1"/>
  <c r="AD60" i="1" s="1"/>
  <c r="AU60" i="1" a="1"/>
  <c r="AU60" i="1" s="1"/>
  <c r="V60" i="1" a="1"/>
  <c r="V60" i="1" s="1"/>
  <c r="AZ60" i="1" a="1"/>
  <c r="AZ60" i="1" s="1"/>
  <c r="L60" i="1" a="1"/>
  <c r="L60" i="1" s="1"/>
  <c r="AF60" i="1" a="1"/>
  <c r="AF60" i="1" s="1"/>
  <c r="AJ60" i="1" a="1"/>
  <c r="AJ60" i="1" s="1"/>
  <c r="N60" i="1" a="1"/>
  <c r="N60" i="1" s="1"/>
  <c r="AT60" i="1" a="1"/>
  <c r="AT60" i="1" s="1"/>
  <c r="U60" i="1" a="1"/>
  <c r="U60" i="1" s="1"/>
  <c r="AG60" i="1" a="1"/>
  <c r="AG60" i="1" s="1"/>
  <c r="T60" i="1" a="1"/>
  <c r="T60" i="1" s="1"/>
  <c r="R60" i="1" a="1"/>
  <c r="R60" i="1" s="1"/>
  <c r="AM60" i="1" a="1"/>
  <c r="AM60" i="1" s="1"/>
  <c r="Y60" i="1" a="1"/>
  <c r="Y60" i="1" s="1"/>
  <c r="M60" i="1" a="1"/>
  <c r="M60" i="1" s="1"/>
  <c r="W60" i="1" a="1"/>
  <c r="W60" i="1" s="1"/>
  <c r="S60" i="1" a="1"/>
  <c r="S60" i="1" s="1"/>
  <c r="I60" i="1" a="1"/>
  <c r="I60" i="1" s="1"/>
  <c r="AE60" i="1" a="1"/>
  <c r="AE60" i="1" s="1"/>
  <c r="P60" i="1" a="1"/>
  <c r="P60" i="1" s="1"/>
  <c r="AV60" i="1" a="1"/>
  <c r="AV60" i="1" s="1"/>
  <c r="X60" i="1" a="1"/>
  <c r="X60" i="1" s="1"/>
  <c r="AS60" i="1" a="1"/>
  <c r="AS60" i="1" s="1"/>
  <c r="O60" i="1" a="1"/>
  <c r="O60" i="1" s="1"/>
  <c r="J60" i="1" a="1"/>
  <c r="J60" i="1" s="1"/>
  <c r="AL60" i="1" a="1"/>
  <c r="AL60" i="1" s="1"/>
  <c r="N61" i="1" a="1"/>
  <c r="N61" i="1" s="1"/>
  <c r="AW61" i="1" a="1"/>
  <c r="AW61" i="1" s="1"/>
  <c r="I61" i="1" a="1"/>
  <c r="I61" i="1" s="1"/>
  <c r="AE61" i="1" a="1"/>
  <c r="AE61" i="1" s="1"/>
  <c r="AV61" i="1" a="1"/>
  <c r="AV61" i="1" s="1"/>
  <c r="AK61" i="1" a="1"/>
  <c r="AK61" i="1" s="1"/>
  <c r="AP61" i="1" a="1"/>
  <c r="AP61" i="1" s="1"/>
  <c r="S61" i="1" a="1"/>
  <c r="S61" i="1" s="1"/>
  <c r="AG61" i="1" a="1"/>
  <c r="AG61" i="1" s="1"/>
  <c r="AH61" i="1" a="1"/>
  <c r="AH61" i="1" s="1"/>
  <c r="W61" i="1" a="1"/>
  <c r="W61" i="1" s="1"/>
  <c r="Y61" i="1" a="1"/>
  <c r="Y61" i="1" s="1"/>
  <c r="AS61" i="1" a="1"/>
  <c r="AS61" i="1" s="1"/>
  <c r="T61" i="1" a="1"/>
  <c r="T61" i="1" s="1"/>
  <c r="AI61" i="1" a="1"/>
  <c r="AI61" i="1" s="1"/>
  <c r="AM61" i="1" a="1"/>
  <c r="AM61" i="1" s="1"/>
  <c r="V61" i="1" a="1"/>
  <c r="V61" i="1" s="1"/>
  <c r="P61" i="1" a="1"/>
  <c r="P61" i="1" s="1"/>
  <c r="AT61" i="1" a="1"/>
  <c r="AT61" i="1" s="1"/>
  <c r="AD61" i="1" a="1"/>
  <c r="AD61" i="1" s="1"/>
  <c r="M61" i="1" a="1"/>
  <c r="M61" i="1" s="1"/>
  <c r="AL61" i="1" a="1"/>
  <c r="AL61" i="1" s="1"/>
  <c r="U61" i="1" a="1"/>
  <c r="U61" i="1" s="1"/>
  <c r="AJ61" i="1" a="1"/>
  <c r="AJ61" i="1" s="1"/>
  <c r="X61" i="1" a="1"/>
  <c r="X61" i="1" s="1"/>
  <c r="L61" i="1" a="1"/>
  <c r="L61" i="1" s="1"/>
  <c r="O61" i="1" a="1"/>
  <c r="O61" i="1" s="1"/>
  <c r="R61" i="1" a="1"/>
  <c r="R61" i="1" s="1"/>
  <c r="Z61" i="1" a="1"/>
  <c r="Z61" i="1" s="1"/>
  <c r="AF61" i="1" a="1"/>
  <c r="AF61" i="1" s="1"/>
  <c r="H61" i="1" a="1"/>
  <c r="H61" i="1" s="1"/>
  <c r="K61" i="1" a="1"/>
  <c r="K61" i="1" s="1"/>
  <c r="AZ61" i="1" a="1"/>
  <c r="AZ61" i="1" s="1"/>
  <c r="AU61" i="1" a="1"/>
  <c r="AU61" i="1" s="1"/>
  <c r="Q61" i="1" a="1"/>
  <c r="Q61" i="1" s="1"/>
  <c r="J61" i="1" a="1"/>
  <c r="J61" i="1" s="1"/>
  <c r="W62" i="1" a="1"/>
  <c r="W62" i="1" s="1"/>
  <c r="N62" i="1" a="1"/>
  <c r="N62" i="1" s="1"/>
  <c r="V62" i="1" a="1"/>
  <c r="V62" i="1" s="1"/>
  <c r="AH62" i="1" a="1"/>
  <c r="AH62" i="1" s="1"/>
  <c r="AK62" i="1" a="1"/>
  <c r="AK62" i="1" s="1"/>
  <c r="M62" i="1" a="1"/>
  <c r="M62" i="1" s="1"/>
  <c r="AD62" i="1" a="1"/>
  <c r="AD62" i="1" s="1"/>
  <c r="Q62" i="1" a="1"/>
  <c r="Q62" i="1" s="1"/>
  <c r="AL62" i="1" a="1"/>
  <c r="AL62" i="1" s="1"/>
  <c r="AF62" i="1" a="1"/>
  <c r="AF62" i="1" s="1"/>
  <c r="AE62" i="1" a="1"/>
  <c r="AE62" i="1" s="1"/>
  <c r="O62" i="1" a="1"/>
  <c r="O62" i="1" s="1"/>
  <c r="AV62" i="1" a="1"/>
  <c r="AV62" i="1" s="1"/>
  <c r="Z62" i="1" a="1"/>
  <c r="Z62" i="1" s="1"/>
  <c r="Y62" i="1" a="1"/>
  <c r="Y62" i="1" s="1"/>
  <c r="AP62" i="1" a="1"/>
  <c r="AP62" i="1" s="1"/>
  <c r="R62" i="1" a="1"/>
  <c r="R62" i="1" s="1"/>
  <c r="AI62" i="1" a="1"/>
  <c r="AI62" i="1" s="1"/>
  <c r="J62" i="1" a="1"/>
  <c r="J62" i="1" s="1"/>
  <c r="AG62" i="1" a="1"/>
  <c r="AG62" i="1" s="1"/>
  <c r="T62" i="1" a="1"/>
  <c r="T62" i="1" s="1"/>
  <c r="AW62" i="1" a="1"/>
  <c r="AW62" i="1" s="1"/>
  <c r="L62" i="1" a="1"/>
  <c r="L62" i="1" s="1"/>
  <c r="AU62" i="1" a="1"/>
  <c r="AU62" i="1" s="1"/>
  <c r="AJ62" i="1" a="1"/>
  <c r="AJ62" i="1" s="1"/>
  <c r="AZ62" i="1" a="1"/>
  <c r="AZ62" i="1" s="1"/>
  <c r="U62" i="1" a="1"/>
  <c r="U62" i="1" s="1"/>
  <c r="AT62" i="1" a="1"/>
  <c r="AT62" i="1" s="1"/>
  <c r="AM62" i="1" a="1"/>
  <c r="AM62" i="1" s="1"/>
  <c r="P62" i="1" a="1"/>
  <c r="P62" i="1" s="1"/>
  <c r="AS62" i="1" a="1"/>
  <c r="AS62" i="1" s="1"/>
  <c r="K62" i="1" a="1"/>
  <c r="K62" i="1" s="1"/>
  <c r="I62" i="1" a="1"/>
  <c r="I62" i="1" s="1"/>
  <c r="H62" i="1" a="1"/>
  <c r="H62" i="1" s="1"/>
  <c r="S62" i="1" a="1"/>
  <c r="S62" i="1" s="1"/>
  <c r="X62" i="1" a="1"/>
  <c r="X62" i="1" s="1"/>
  <c r="AL63" i="1" a="1"/>
  <c r="AL63" i="1" s="1"/>
  <c r="AH63" i="1" a="1"/>
  <c r="AH63" i="1" s="1"/>
  <c r="H63" i="1" a="1"/>
  <c r="H63" i="1" s="1"/>
  <c r="AK63" i="1" a="1"/>
  <c r="AK63" i="1" s="1"/>
  <c r="AM63" i="1" a="1"/>
  <c r="AM63" i="1" s="1"/>
  <c r="AS63" i="1" a="1"/>
  <c r="AS63" i="1" s="1"/>
  <c r="AP63" i="1" a="1"/>
  <c r="AP63" i="1" s="1"/>
  <c r="AU63" i="1" a="1"/>
  <c r="AU63" i="1" s="1"/>
  <c r="O63" i="1" a="1"/>
  <c r="O63" i="1" s="1"/>
  <c r="Q63" i="1" a="1"/>
  <c r="Q63" i="1" s="1"/>
  <c r="U63" i="1" a="1"/>
  <c r="U63" i="1" s="1"/>
  <c r="R63" i="1" a="1"/>
  <c r="R63" i="1" s="1"/>
  <c r="L63" i="1" a="1"/>
  <c r="L63" i="1" s="1"/>
  <c r="AJ63" i="1" a="1"/>
  <c r="AJ63" i="1" s="1"/>
  <c r="AZ63" i="1" a="1"/>
  <c r="AZ63" i="1" s="1"/>
  <c r="AF63" i="1" a="1"/>
  <c r="AF63" i="1" s="1"/>
  <c r="AE63" i="1" a="1"/>
  <c r="AE63" i="1" s="1"/>
  <c r="AG63" i="1" a="1"/>
  <c r="AG63" i="1" s="1"/>
  <c r="I63" i="1" a="1"/>
  <c r="I63" i="1" s="1"/>
  <c r="AT63" i="1" a="1"/>
  <c r="AT63" i="1" s="1"/>
  <c r="K63" i="1" a="1"/>
  <c r="K63" i="1" s="1"/>
  <c r="N63" i="1" a="1"/>
  <c r="N63" i="1" s="1"/>
  <c r="M63" i="1" a="1"/>
  <c r="M63" i="1" s="1"/>
  <c r="AW63" i="1" a="1"/>
  <c r="AW63" i="1" s="1"/>
  <c r="W63" i="1" a="1"/>
  <c r="W63" i="1" s="1"/>
  <c r="AD63" i="1" a="1"/>
  <c r="AD63" i="1" s="1"/>
  <c r="AV63" i="1" a="1"/>
  <c r="AV63" i="1" s="1"/>
  <c r="Y63" i="1" a="1"/>
  <c r="Y63" i="1" s="1"/>
  <c r="X63" i="1" a="1"/>
  <c r="X63" i="1" s="1"/>
  <c r="J63" i="1" a="1"/>
  <c r="J63" i="1" s="1"/>
  <c r="S63" i="1" a="1"/>
  <c r="S63" i="1" s="1"/>
  <c r="P63" i="1" a="1"/>
  <c r="P63" i="1" s="1"/>
  <c r="Z63" i="1" a="1"/>
  <c r="Z63" i="1" s="1"/>
  <c r="V63" i="1" a="1"/>
  <c r="V63" i="1" s="1"/>
  <c r="T63" i="1" a="1"/>
  <c r="T63" i="1" s="1"/>
  <c r="AI63" i="1" a="1"/>
  <c r="AI63" i="1" s="1"/>
  <c r="AW64" i="1" a="1"/>
  <c r="AW64" i="1" s="1"/>
  <c r="Y64" i="1" a="1"/>
  <c r="Y64" i="1" s="1"/>
  <c r="T64" i="1" a="1"/>
  <c r="T64" i="1" s="1"/>
  <c r="K64" i="1" a="1"/>
  <c r="K64" i="1" s="1"/>
  <c r="AJ64" i="1" a="1"/>
  <c r="AJ64" i="1" s="1"/>
  <c r="U64" i="1" a="1"/>
  <c r="U64" i="1" s="1"/>
  <c r="AH64" i="1" a="1"/>
  <c r="AH64" i="1" s="1"/>
  <c r="X64" i="1" a="1"/>
  <c r="X64" i="1" s="1"/>
  <c r="L64" i="1" a="1"/>
  <c r="L64" i="1" s="1"/>
  <c r="AM64" i="1" a="1"/>
  <c r="AM64" i="1" s="1"/>
  <c r="M64" i="1" a="1"/>
  <c r="M64" i="1" s="1"/>
  <c r="R64" i="1" a="1"/>
  <c r="R64" i="1" s="1"/>
  <c r="AZ64" i="1" a="1"/>
  <c r="AZ64" i="1" s="1"/>
  <c r="AL64" i="1" a="1"/>
  <c r="AL64" i="1" s="1"/>
  <c r="AD64" i="1" a="1"/>
  <c r="AD64" i="1" s="1"/>
  <c r="AE64" i="1" a="1"/>
  <c r="AE64" i="1" s="1"/>
  <c r="W64" i="1" a="1"/>
  <c r="W64" i="1" s="1"/>
  <c r="AF64" i="1" a="1"/>
  <c r="AF64" i="1" s="1"/>
  <c r="H64" i="1" a="1"/>
  <c r="H64" i="1" s="1"/>
  <c r="P64" i="1" a="1"/>
  <c r="P64" i="1" s="1"/>
  <c r="AU64" i="1" a="1"/>
  <c r="AU64" i="1" s="1"/>
  <c r="AI64" i="1" a="1"/>
  <c r="AI64" i="1" s="1"/>
  <c r="AV64" i="1" a="1"/>
  <c r="AV64" i="1" s="1"/>
  <c r="Q64" i="1" a="1"/>
  <c r="Q64" i="1" s="1"/>
  <c r="Z64" i="1" a="1"/>
  <c r="Z64" i="1" s="1"/>
  <c r="AK64" i="1" a="1"/>
  <c r="AK64" i="1" s="1"/>
  <c r="J64" i="1" a="1"/>
  <c r="J64" i="1" s="1"/>
  <c r="V64" i="1" a="1"/>
  <c r="V64" i="1" s="1"/>
  <c r="S64" i="1" a="1"/>
  <c r="S64" i="1" s="1"/>
  <c r="N64" i="1" a="1"/>
  <c r="N64" i="1" s="1"/>
  <c r="AS64" i="1" a="1"/>
  <c r="AS64" i="1" s="1"/>
  <c r="AG64" i="1" a="1"/>
  <c r="AG64" i="1" s="1"/>
  <c r="AP64" i="1" a="1"/>
  <c r="AP64" i="1" s="1"/>
  <c r="I64" i="1" a="1"/>
  <c r="I64" i="1" s="1"/>
  <c r="AT64" i="1" a="1"/>
  <c r="AT64" i="1" s="1"/>
  <c r="O64" i="1" a="1"/>
  <c r="O64" i="1" s="1"/>
  <c r="AA65" i="1" a="1"/>
  <c r="AA65" i="1" s="1"/>
  <c r="K65" i="1" a="1"/>
  <c r="K65" i="1" s="1"/>
  <c r="AP65" i="1" a="1"/>
  <c r="AP65" i="1" s="1"/>
  <c r="AU65" i="1" a="1"/>
  <c r="AU65" i="1" s="1"/>
  <c r="T65" i="1" a="1"/>
  <c r="T65" i="1" s="1"/>
  <c r="AS65" i="1" a="1"/>
  <c r="AS65" i="1" s="1"/>
  <c r="AT65" i="1" a="1"/>
  <c r="AT65" i="1" s="1"/>
  <c r="M65" i="1" a="1"/>
  <c r="M65" i="1" s="1"/>
  <c r="S65" i="1" a="1"/>
  <c r="S65" i="1" s="1"/>
  <c r="AJ65" i="1" a="1"/>
  <c r="AJ65" i="1" s="1"/>
  <c r="W65" i="1" a="1"/>
  <c r="W65" i="1" s="1"/>
  <c r="AL65" i="1" a="1"/>
  <c r="AL65" i="1" s="1"/>
  <c r="Y65" i="1" a="1"/>
  <c r="Y65" i="1" s="1"/>
  <c r="AM65" i="1" a="1"/>
  <c r="AM65" i="1" s="1"/>
  <c r="U65" i="1" a="1"/>
  <c r="U65" i="1" s="1"/>
  <c r="I65" i="1" a="1"/>
  <c r="I65" i="1" s="1"/>
  <c r="AE65" i="1" a="1"/>
  <c r="AE65" i="1" s="1"/>
  <c r="N65" i="1" a="1"/>
  <c r="N65" i="1" s="1"/>
  <c r="AW65" i="1" a="1"/>
  <c r="AW65" i="1" s="1"/>
  <c r="R65" i="1" a="1"/>
  <c r="R65" i="1" s="1"/>
  <c r="Z65" i="1" a="1"/>
  <c r="Z65" i="1" s="1"/>
  <c r="AD65" i="1" a="1"/>
  <c r="AD65" i="1" s="1"/>
  <c r="X65" i="1" a="1"/>
  <c r="X65" i="1" s="1"/>
  <c r="Q65" i="1" a="1"/>
  <c r="Q65" i="1" s="1"/>
  <c r="AV65" i="1" a="1"/>
  <c r="AV65" i="1" s="1"/>
  <c r="O65" i="1" a="1"/>
  <c r="O65" i="1" s="1"/>
  <c r="P65" i="1" a="1"/>
  <c r="P65" i="1" s="1"/>
  <c r="J65" i="1" a="1"/>
  <c r="J65" i="1" s="1"/>
  <c r="AH65" i="1" a="1"/>
  <c r="AH65" i="1" s="1"/>
  <c r="L65" i="1" a="1"/>
  <c r="L65" i="1" s="1"/>
  <c r="AI65" i="1" a="1"/>
  <c r="AI65" i="1" s="1"/>
  <c r="V65" i="1" a="1"/>
  <c r="V65" i="1" s="1"/>
  <c r="H65" i="1" a="1"/>
  <c r="H65" i="1" s="1"/>
  <c r="AK65" i="1" a="1"/>
  <c r="AK65" i="1" s="1"/>
  <c r="AG65" i="1" a="1"/>
  <c r="AG65" i="1" s="1"/>
  <c r="AZ65" i="1" a="1"/>
  <c r="AZ65" i="1" s="1"/>
  <c r="AF65" i="1" a="1"/>
  <c r="AF65" i="1" s="1"/>
  <c r="AD66" i="1" a="1"/>
  <c r="AD66" i="1" s="1"/>
  <c r="AM66" i="1" a="1"/>
  <c r="AM66" i="1" s="1"/>
  <c r="N66" i="1" a="1"/>
  <c r="N66" i="1" s="1"/>
  <c r="O66" i="1" a="1"/>
  <c r="O66" i="1" s="1"/>
  <c r="AT66" i="1" a="1"/>
  <c r="AT66" i="1" s="1"/>
  <c r="V66" i="1" a="1"/>
  <c r="V66" i="1" s="1"/>
  <c r="T66" i="1" a="1"/>
  <c r="T66" i="1" s="1"/>
  <c r="R66" i="1" a="1"/>
  <c r="R66" i="1" s="1"/>
  <c r="P66" i="1" a="1"/>
  <c r="P66" i="1" s="1"/>
  <c r="L66" i="1" a="1"/>
  <c r="L66" i="1" s="1"/>
  <c r="Z66" i="1" a="1"/>
  <c r="Z66" i="1" s="1"/>
  <c r="U66" i="1" a="1"/>
  <c r="U66" i="1" s="1"/>
  <c r="AL66" i="1" a="1"/>
  <c r="AL66" i="1" s="1"/>
  <c r="AF66" i="1" a="1"/>
  <c r="AF66" i="1" s="1"/>
  <c r="S66" i="1" a="1"/>
  <c r="S66" i="1" s="1"/>
  <c r="AJ66" i="1" a="1"/>
  <c r="AJ66" i="1" s="1"/>
  <c r="AA66" i="1" a="1"/>
  <c r="AA66" i="1" s="1"/>
  <c r="AU66" i="1" a="1"/>
  <c r="AU66" i="1" s="1"/>
  <c r="AW66" i="1" a="1"/>
  <c r="AW66" i="1" s="1"/>
  <c r="J66" i="1" a="1"/>
  <c r="J66" i="1" s="1"/>
  <c r="H66" i="1" a="1"/>
  <c r="H66" i="1" s="1"/>
  <c r="W66" i="1" a="1"/>
  <c r="W66" i="1" s="1"/>
  <c r="AZ66" i="1" a="1"/>
  <c r="AZ66" i="1" s="1"/>
  <c r="M66" i="1" a="1"/>
  <c r="M66" i="1" s="1"/>
  <c r="Q66" i="1" a="1"/>
  <c r="Q66" i="1" s="1"/>
  <c r="AP66" i="1" a="1"/>
  <c r="AP66" i="1" s="1"/>
  <c r="I66" i="1" a="1"/>
  <c r="I66" i="1" s="1"/>
  <c r="AK66" i="1" a="1"/>
  <c r="AK66" i="1" s="1"/>
  <c r="AG66" i="1" a="1"/>
  <c r="AG66" i="1" s="1"/>
  <c r="AS66" i="1" a="1"/>
  <c r="AS66" i="1" s="1"/>
  <c r="AV66" i="1" a="1"/>
  <c r="AV66" i="1" s="1"/>
  <c r="AI66" i="1" a="1"/>
  <c r="AI66" i="1" s="1"/>
  <c r="X66" i="1" a="1"/>
  <c r="X66" i="1" s="1"/>
  <c r="K66" i="1" a="1"/>
  <c r="K66" i="1" s="1"/>
  <c r="AH66" i="1" a="1"/>
  <c r="AH66" i="1" s="1"/>
  <c r="Y66" i="1" a="1"/>
  <c r="Y66" i="1" s="1"/>
  <c r="AE66" i="1" a="1"/>
  <c r="AE66" i="1" s="1"/>
  <c r="AI67" i="1" a="1"/>
  <c r="AI67" i="1" s="1"/>
  <c r="H67" i="1" a="1"/>
  <c r="H67" i="1" s="1"/>
  <c r="AH67" i="1" a="1"/>
  <c r="AH67" i="1" s="1"/>
  <c r="AD67" i="1" a="1"/>
  <c r="AD67" i="1" s="1"/>
  <c r="AV67" i="1" a="1"/>
  <c r="AV67" i="1" s="1"/>
  <c r="M67" i="1" a="1"/>
  <c r="M67" i="1" s="1"/>
  <c r="AE67" i="1" a="1"/>
  <c r="AE67" i="1" s="1"/>
  <c r="U67" i="1" a="1"/>
  <c r="U67" i="1" s="1"/>
  <c r="L67" i="1" a="1"/>
  <c r="L67" i="1" s="1"/>
  <c r="I67" i="1" a="1"/>
  <c r="I67" i="1" s="1"/>
  <c r="W67" i="1" a="1"/>
  <c r="W67" i="1" s="1"/>
  <c r="J67" i="1" a="1"/>
  <c r="J67" i="1" s="1"/>
  <c r="T67" i="1" a="1"/>
  <c r="T67" i="1" s="1"/>
  <c r="AF67" i="1" a="1"/>
  <c r="AF67" i="1" s="1"/>
  <c r="AK67" i="1" a="1"/>
  <c r="AK67" i="1" s="1"/>
  <c r="R67" i="1" a="1"/>
  <c r="R67" i="1" s="1"/>
  <c r="Z67" i="1" a="1"/>
  <c r="Z67" i="1" s="1"/>
  <c r="AA67" i="1" a="1"/>
  <c r="AA67" i="1" s="1"/>
  <c r="Y67" i="1" a="1"/>
  <c r="Y67" i="1" s="1"/>
  <c r="P67" i="1" a="1"/>
  <c r="P67" i="1" s="1"/>
  <c r="AP67" i="1" a="1"/>
  <c r="AP67" i="1" s="1"/>
  <c r="AT67" i="1" a="1"/>
  <c r="AT67" i="1" s="1"/>
  <c r="AM67" i="1" a="1"/>
  <c r="AM67" i="1" s="1"/>
  <c r="X67" i="1" a="1"/>
  <c r="X67" i="1" s="1"/>
  <c r="AG67" i="1" a="1"/>
  <c r="AG67" i="1" s="1"/>
  <c r="AU67" i="1" a="1"/>
  <c r="AU67" i="1" s="1"/>
  <c r="Q67" i="1" a="1"/>
  <c r="Q67" i="1" s="1"/>
  <c r="AW67" i="1" a="1"/>
  <c r="AW67" i="1" s="1"/>
  <c r="V67" i="1" a="1"/>
  <c r="V67" i="1" s="1"/>
  <c r="AL67" i="1" a="1"/>
  <c r="AL67" i="1" s="1"/>
  <c r="K67" i="1" a="1"/>
  <c r="K67" i="1" s="1"/>
  <c r="S67" i="1" a="1"/>
  <c r="S67" i="1" s="1"/>
  <c r="AJ67" i="1" a="1"/>
  <c r="AJ67" i="1" s="1"/>
  <c r="N67" i="1" a="1"/>
  <c r="N67" i="1" s="1"/>
  <c r="O67" i="1" a="1"/>
  <c r="O67" i="1" s="1"/>
  <c r="AS67" i="1" a="1"/>
  <c r="AS67" i="1" s="1"/>
  <c r="AZ67" i="1" a="1"/>
  <c r="AZ67" i="1" s="1"/>
  <c r="J68" i="1" a="1"/>
  <c r="J68" i="1" s="1"/>
  <c r="H68" i="1" a="1"/>
  <c r="H68" i="1" s="1"/>
  <c r="AM68" i="1" a="1"/>
  <c r="AM68" i="1" s="1"/>
  <c r="I68" i="1" a="1"/>
  <c r="I68" i="1" s="1"/>
  <c r="M68" i="1" a="1"/>
  <c r="M68" i="1" s="1"/>
  <c r="Y68" i="1" a="1"/>
  <c r="Y68" i="1" s="1"/>
  <c r="S68" i="1" a="1"/>
  <c r="S68" i="1" s="1"/>
  <c r="AP68" i="1" a="1"/>
  <c r="AP68" i="1" s="1"/>
  <c r="AA68" i="1" a="1"/>
  <c r="AA68" i="1" s="1"/>
  <c r="AZ68" i="1" a="1"/>
  <c r="AZ68" i="1" s="1"/>
  <c r="O68" i="1" a="1"/>
  <c r="O68" i="1" s="1"/>
  <c r="AG68" i="1" a="1"/>
  <c r="AG68" i="1" s="1"/>
  <c r="R68" i="1" a="1"/>
  <c r="R68" i="1" s="1"/>
  <c r="AD68" i="1" a="1"/>
  <c r="AD68" i="1" s="1"/>
  <c r="Q68" i="1" a="1"/>
  <c r="Q68" i="1" s="1"/>
  <c r="AL68" i="1" a="1"/>
  <c r="AL68" i="1" s="1"/>
  <c r="K68" i="1" a="1"/>
  <c r="K68" i="1" s="1"/>
  <c r="AU68" i="1" a="1"/>
  <c r="AU68" i="1" s="1"/>
  <c r="AS68" i="1" a="1"/>
  <c r="AS68" i="1" s="1"/>
  <c r="AW68" i="1" a="1"/>
  <c r="AW68" i="1" s="1"/>
  <c r="V68" i="1" a="1"/>
  <c r="V68" i="1" s="1"/>
  <c r="AJ68" i="1" a="1"/>
  <c r="AJ68" i="1" s="1"/>
  <c r="AV68" i="1" a="1"/>
  <c r="AV68" i="1" s="1"/>
  <c r="U68" i="1" a="1"/>
  <c r="U68" i="1" s="1"/>
  <c r="P68" i="1" a="1"/>
  <c r="P68" i="1" s="1"/>
  <c r="AF68" i="1" a="1"/>
  <c r="AF68" i="1" s="1"/>
  <c r="AT68" i="1" a="1"/>
  <c r="AT68" i="1" s="1"/>
  <c r="Z68" i="1" a="1"/>
  <c r="Z68" i="1" s="1"/>
  <c r="AE68" i="1" a="1"/>
  <c r="AE68" i="1" s="1"/>
  <c r="AK68" i="1" a="1"/>
  <c r="AK68" i="1" s="1"/>
  <c r="AI68" i="1" a="1"/>
  <c r="AI68" i="1" s="1"/>
  <c r="W68" i="1" a="1"/>
  <c r="W68" i="1" s="1"/>
  <c r="N68" i="1" a="1"/>
  <c r="N68" i="1" s="1"/>
  <c r="L68" i="1" a="1"/>
  <c r="L68" i="1" s="1"/>
  <c r="AH68" i="1" a="1"/>
  <c r="AH68" i="1" s="1"/>
  <c r="T68" i="1" a="1"/>
  <c r="T68" i="1" s="1"/>
  <c r="X68" i="1" a="1"/>
  <c r="X68" i="1" s="1"/>
  <c r="J69" i="1" a="1"/>
  <c r="J69" i="1" s="1"/>
  <c r="AH69" i="1" a="1"/>
  <c r="AH69" i="1" s="1"/>
  <c r="S69" i="1" a="1"/>
  <c r="S69" i="1" s="1"/>
  <c r="H69" i="1" a="1"/>
  <c r="H69" i="1" s="1"/>
  <c r="K69" i="1" a="1"/>
  <c r="K69" i="1" s="1"/>
  <c r="AM69" i="1" a="1"/>
  <c r="AM69" i="1" s="1"/>
  <c r="AV69" i="1" a="1"/>
  <c r="AV69" i="1" s="1"/>
  <c r="P69" i="1" a="1"/>
  <c r="P69" i="1" s="1"/>
  <c r="I69" i="1" a="1"/>
  <c r="I69" i="1" s="1"/>
  <c r="M69" i="1" a="1"/>
  <c r="M69" i="1" s="1"/>
  <c r="Z69" i="1" a="1"/>
  <c r="Z69" i="1" s="1"/>
  <c r="T69" i="1" a="1"/>
  <c r="T69" i="1" s="1"/>
  <c r="W69" i="1" a="1"/>
  <c r="W69" i="1" s="1"/>
  <c r="AP69" i="1" a="1"/>
  <c r="AP69" i="1" s="1"/>
  <c r="Q69" i="1" a="1"/>
  <c r="Q69" i="1" s="1"/>
  <c r="R69" i="1" a="1"/>
  <c r="R69" i="1" s="1"/>
  <c r="AG69" i="1" a="1"/>
  <c r="AG69" i="1" s="1"/>
  <c r="N69" i="1" a="1"/>
  <c r="N69" i="1" s="1"/>
  <c r="AZ69" i="1" a="1"/>
  <c r="AZ69" i="1" s="1"/>
  <c r="X69" i="1" a="1"/>
  <c r="X69" i="1" s="1"/>
  <c r="AA69" i="1" a="1"/>
  <c r="AA69" i="1" s="1"/>
  <c r="AF69" i="1" a="1"/>
  <c r="AF69" i="1" s="1"/>
  <c r="AL69" i="1" a="1"/>
  <c r="AL69" i="1" s="1"/>
  <c r="AK69" i="1" a="1"/>
  <c r="AK69" i="1" s="1"/>
  <c r="AW69" i="1" a="1"/>
  <c r="AW69" i="1" s="1"/>
  <c r="AI69" i="1" a="1"/>
  <c r="AI69" i="1" s="1"/>
  <c r="O69" i="1" a="1"/>
  <c r="O69" i="1" s="1"/>
  <c r="AJ69" i="1" a="1"/>
  <c r="AJ69" i="1" s="1"/>
  <c r="AU69" i="1" a="1"/>
  <c r="AU69" i="1" s="1"/>
  <c r="V69" i="1" a="1"/>
  <c r="V69" i="1" s="1"/>
  <c r="Y69" i="1" a="1"/>
  <c r="Y69" i="1" s="1"/>
  <c r="AS69" i="1" a="1"/>
  <c r="AS69" i="1" s="1"/>
  <c r="L69" i="1" a="1"/>
  <c r="L69" i="1" s="1"/>
  <c r="U69" i="1" a="1"/>
  <c r="U69" i="1" s="1"/>
  <c r="AD69" i="1" a="1"/>
  <c r="AD69" i="1" s="1"/>
  <c r="AT69" i="1" a="1"/>
  <c r="AT69" i="1" s="1"/>
  <c r="AE69" i="1" a="1"/>
  <c r="AE69" i="1" s="1"/>
  <c r="R70" i="1" a="1"/>
  <c r="R70" i="1" s="1"/>
  <c r="AF70" i="1" a="1"/>
  <c r="AF70" i="1" s="1"/>
  <c r="AI70" i="1" a="1"/>
  <c r="AI70" i="1" s="1"/>
  <c r="S70" i="1" a="1"/>
  <c r="S70" i="1" s="1"/>
  <c r="X70" i="1" a="1"/>
  <c r="X70" i="1" s="1"/>
  <c r="AH70" i="1" a="1"/>
  <c r="AH70" i="1" s="1"/>
  <c r="O70" i="1" a="1"/>
  <c r="O70" i="1" s="1"/>
  <c r="Z70" i="1" a="1"/>
  <c r="Z70" i="1" s="1"/>
  <c r="I70" i="1" a="1"/>
  <c r="I70" i="1" s="1"/>
  <c r="AT70" i="1" a="1"/>
  <c r="AT70" i="1" s="1"/>
  <c r="K70" i="1" a="1"/>
  <c r="K70" i="1" s="1"/>
  <c r="P70" i="1" a="1"/>
  <c r="P70" i="1" s="1"/>
  <c r="AG70" i="1" a="1"/>
  <c r="AG70" i="1" s="1"/>
  <c r="M70" i="1" a="1"/>
  <c r="M70" i="1" s="1"/>
  <c r="U70" i="1" a="1"/>
  <c r="U70" i="1" s="1"/>
  <c r="L70" i="1" a="1"/>
  <c r="L70" i="1" s="1"/>
  <c r="AS70" i="1" a="1"/>
  <c r="AS70" i="1" s="1"/>
  <c r="V70" i="1" a="1"/>
  <c r="V70" i="1" s="1"/>
  <c r="AK70" i="1" a="1"/>
  <c r="AK70" i="1" s="1"/>
  <c r="AD70" i="1" a="1"/>
  <c r="AD70" i="1" s="1"/>
  <c r="AZ70" i="1" a="1"/>
  <c r="AZ70" i="1" s="1"/>
  <c r="H70" i="1" a="1"/>
  <c r="H70" i="1" s="1"/>
  <c r="AU70" i="1" a="1"/>
  <c r="AU70" i="1" s="1"/>
  <c r="AJ70" i="1" a="1"/>
  <c r="AJ70" i="1" s="1"/>
  <c r="AM70" i="1" a="1"/>
  <c r="AM70" i="1" s="1"/>
  <c r="AA70" i="1" a="1"/>
  <c r="AA70" i="1" s="1"/>
  <c r="AE70" i="1" a="1"/>
  <c r="AE70" i="1" s="1"/>
  <c r="AP70" i="1" a="1"/>
  <c r="AP70" i="1" s="1"/>
  <c r="N70" i="1" a="1"/>
  <c r="N70" i="1" s="1"/>
  <c r="J70" i="1" a="1"/>
  <c r="J70" i="1" s="1"/>
  <c r="AV70" i="1" a="1"/>
  <c r="AV70" i="1" s="1"/>
  <c r="T70" i="1" a="1"/>
  <c r="T70" i="1" s="1"/>
  <c r="W70" i="1" a="1"/>
  <c r="W70" i="1" s="1"/>
  <c r="AL70" i="1" a="1"/>
  <c r="AL70" i="1" s="1"/>
  <c r="Q70" i="1" a="1"/>
  <c r="Q70" i="1" s="1"/>
  <c r="Y70" i="1" a="1"/>
  <c r="Y70" i="1" s="1"/>
  <c r="AW70" i="1" a="1"/>
  <c r="AW70" i="1" s="1"/>
  <c r="AE71" i="1" a="1"/>
  <c r="AE71" i="1" s="1"/>
  <c r="AU71" i="1" a="1"/>
  <c r="AU71" i="1" s="1"/>
  <c r="AS71" i="1" a="1"/>
  <c r="AS71" i="1" s="1"/>
  <c r="S71" i="1" a="1"/>
  <c r="S71" i="1" s="1"/>
  <c r="P71" i="1" a="1"/>
  <c r="P71" i="1" s="1"/>
  <c r="AJ71" i="1" a="1"/>
  <c r="AJ71" i="1" s="1"/>
  <c r="U71" i="1" a="1"/>
  <c r="U71" i="1" s="1"/>
  <c r="AP71" i="1" a="1"/>
  <c r="AP71" i="1" s="1"/>
  <c r="N71" i="1" a="1"/>
  <c r="N71" i="1" s="1"/>
  <c r="R71" i="1" a="1"/>
  <c r="R71" i="1" s="1"/>
  <c r="AK71" i="1" a="1"/>
  <c r="AK71" i="1" s="1"/>
  <c r="AT71" i="1" a="1"/>
  <c r="AT71" i="1" s="1"/>
  <c r="AM71" i="1" a="1"/>
  <c r="AM71" i="1" s="1"/>
  <c r="I71" i="1" a="1"/>
  <c r="I71" i="1" s="1"/>
  <c r="Z71" i="1" a="1"/>
  <c r="Z71" i="1" s="1"/>
  <c r="W71" i="1" a="1"/>
  <c r="W71" i="1" s="1"/>
  <c r="AA71" i="1" a="1"/>
  <c r="AA71" i="1" s="1"/>
  <c r="AI71" i="1" a="1"/>
  <c r="AI71" i="1" s="1"/>
  <c r="M71" i="1" a="1"/>
  <c r="M71" i="1" s="1"/>
  <c r="Y71" i="1" a="1"/>
  <c r="Y71" i="1" s="1"/>
  <c r="T71" i="1" a="1"/>
  <c r="T71" i="1" s="1"/>
  <c r="V71" i="1" a="1"/>
  <c r="V71" i="1" s="1"/>
  <c r="O71" i="1" a="1"/>
  <c r="O71" i="1" s="1"/>
  <c r="X71" i="1" a="1"/>
  <c r="X71" i="1" s="1"/>
  <c r="AL71" i="1" a="1"/>
  <c r="AL71" i="1" s="1"/>
  <c r="AG71" i="1" a="1"/>
  <c r="AG71" i="1" s="1"/>
  <c r="AZ71" i="1" a="1"/>
  <c r="AZ71" i="1" s="1"/>
  <c r="AH71" i="1" a="1"/>
  <c r="AH71" i="1" s="1"/>
  <c r="K71" i="1" a="1"/>
  <c r="K71" i="1" s="1"/>
  <c r="Q71" i="1" a="1"/>
  <c r="Q71" i="1" s="1"/>
  <c r="AF71" i="1" a="1"/>
  <c r="AF71" i="1" s="1"/>
  <c r="AD71" i="1" a="1"/>
  <c r="AD71" i="1" s="1"/>
  <c r="AV71" i="1" a="1"/>
  <c r="AV71" i="1" s="1"/>
  <c r="J71" i="1" a="1"/>
  <c r="J71" i="1" s="1"/>
  <c r="AW71" i="1" a="1"/>
  <c r="AW71" i="1" s="1"/>
  <c r="L71" i="1" a="1"/>
  <c r="L71" i="1" s="1"/>
  <c r="H71" i="1" a="1"/>
  <c r="H71" i="1" s="1"/>
  <c r="AE72" i="1" a="1"/>
  <c r="AE72" i="1" s="1"/>
  <c r="AM72" i="1" a="1"/>
  <c r="AM72" i="1" s="1"/>
  <c r="AP72" i="1" a="1"/>
  <c r="AP72" i="1" s="1"/>
  <c r="L72" i="1" a="1"/>
  <c r="L72" i="1" s="1"/>
  <c r="R72" i="1" a="1"/>
  <c r="R72" i="1" s="1"/>
  <c r="H72" i="1" a="1"/>
  <c r="H72" i="1" s="1"/>
  <c r="AG72" i="1" a="1"/>
  <c r="AG72" i="1" s="1"/>
  <c r="AK72" i="1" a="1"/>
  <c r="AK72" i="1" s="1"/>
  <c r="AH72" i="1" a="1"/>
  <c r="AH72" i="1" s="1"/>
  <c r="N72" i="1" a="1"/>
  <c r="N72" i="1" s="1"/>
  <c r="AD72" i="1" a="1"/>
  <c r="AD72" i="1" s="1"/>
  <c r="AW72" i="1" a="1"/>
  <c r="AW72" i="1" s="1"/>
  <c r="J72" i="1" a="1"/>
  <c r="J72" i="1" s="1"/>
  <c r="U72" i="1" a="1"/>
  <c r="U72" i="1" s="1"/>
  <c r="V72" i="1" a="1"/>
  <c r="V72" i="1" s="1"/>
  <c r="AV72" i="1" a="1"/>
  <c r="AV72" i="1" s="1"/>
  <c r="K72" i="1" a="1"/>
  <c r="K72" i="1" s="1"/>
  <c r="Z72" i="1" a="1"/>
  <c r="Z72" i="1" s="1"/>
  <c r="W72" i="1" a="1"/>
  <c r="W72" i="1" s="1"/>
  <c r="AA72" i="1" a="1"/>
  <c r="AA72" i="1" s="1"/>
  <c r="AI72" i="1" a="1"/>
  <c r="AI72" i="1" s="1"/>
  <c r="AT72" i="1" a="1"/>
  <c r="AT72" i="1" s="1"/>
  <c r="AJ72" i="1" a="1"/>
  <c r="AJ72" i="1" s="1"/>
  <c r="Q72" i="1" a="1"/>
  <c r="Q72" i="1" s="1"/>
  <c r="P72" i="1" a="1"/>
  <c r="P72" i="1" s="1"/>
  <c r="AF72" i="1" a="1"/>
  <c r="AF72" i="1" s="1"/>
  <c r="Y72" i="1" a="1"/>
  <c r="Y72" i="1" s="1"/>
  <c r="T72" i="1" a="1"/>
  <c r="T72" i="1" s="1"/>
  <c r="M72" i="1" a="1"/>
  <c r="M72" i="1" s="1"/>
  <c r="AU72" i="1" a="1"/>
  <c r="AU72" i="1" s="1"/>
  <c r="AL72" i="1" a="1"/>
  <c r="AL72" i="1" s="1"/>
  <c r="AZ72" i="1" a="1"/>
  <c r="AZ72" i="1" s="1"/>
  <c r="O72" i="1" a="1"/>
  <c r="O72" i="1" s="1"/>
  <c r="I72" i="1" a="1"/>
  <c r="I72" i="1" s="1"/>
  <c r="X72" i="1" a="1"/>
  <c r="X72" i="1" s="1"/>
  <c r="AS72" i="1" a="1"/>
  <c r="AS72" i="1" s="1"/>
  <c r="S72" i="1" a="1"/>
  <c r="S72" i="1" s="1"/>
  <c r="AF73" i="1" a="1"/>
  <c r="AF73" i="1" s="1"/>
  <c r="AP73" i="1" a="1"/>
  <c r="AP73" i="1" s="1"/>
  <c r="AT73" i="1" a="1"/>
  <c r="AT73" i="1" s="1"/>
  <c r="K73" i="1" a="1"/>
  <c r="K73" i="1" s="1"/>
  <c r="Y73" i="1" a="1"/>
  <c r="Y73" i="1" s="1"/>
  <c r="W73" i="1" a="1"/>
  <c r="W73" i="1" s="1"/>
  <c r="AA73" i="1" a="1"/>
  <c r="AA73" i="1" s="1"/>
  <c r="AU73" i="1" a="1"/>
  <c r="AU73" i="1" s="1"/>
  <c r="H73" i="1" a="1"/>
  <c r="H73" i="1" s="1"/>
  <c r="AW73" i="1" a="1"/>
  <c r="AW73" i="1" s="1"/>
  <c r="R73" i="1" a="1"/>
  <c r="R73" i="1" s="1"/>
  <c r="I73" i="1" a="1"/>
  <c r="I73" i="1" s="1"/>
  <c r="AI73" i="1" a="1"/>
  <c r="AI73" i="1" s="1"/>
  <c r="T73" i="1" a="1"/>
  <c r="T73" i="1" s="1"/>
  <c r="AG73" i="1" a="1"/>
  <c r="AG73" i="1" s="1"/>
  <c r="AD73" i="1" a="1"/>
  <c r="AD73" i="1" s="1"/>
  <c r="AJ73" i="1" a="1"/>
  <c r="AJ73" i="1" s="1"/>
  <c r="AZ73" i="1" a="1"/>
  <c r="AZ73" i="1" s="1"/>
  <c r="AS73" i="1" a="1"/>
  <c r="AS73" i="1" s="1"/>
  <c r="S73" i="1" a="1"/>
  <c r="S73" i="1" s="1"/>
  <c r="AE73" i="1" a="1"/>
  <c r="AE73" i="1" s="1"/>
  <c r="AL73" i="1" a="1"/>
  <c r="AL73" i="1" s="1"/>
  <c r="AM73" i="1" a="1"/>
  <c r="AM73" i="1" s="1"/>
  <c r="L73" i="1" a="1"/>
  <c r="L73" i="1" s="1"/>
  <c r="Q73" i="1" a="1"/>
  <c r="Q73" i="1" s="1"/>
  <c r="J73" i="1" a="1"/>
  <c r="J73" i="1" s="1"/>
  <c r="AH73" i="1" a="1"/>
  <c r="AH73" i="1" s="1"/>
  <c r="AV73" i="1" a="1"/>
  <c r="AV73" i="1" s="1"/>
  <c r="P73" i="1" a="1"/>
  <c r="P73" i="1" s="1"/>
  <c r="O73" i="1" a="1"/>
  <c r="O73" i="1" s="1"/>
  <c r="X73" i="1" a="1"/>
  <c r="X73" i="1" s="1"/>
  <c r="M73" i="1" a="1"/>
  <c r="M73" i="1" s="1"/>
  <c r="N73" i="1" a="1"/>
  <c r="N73" i="1" s="1"/>
  <c r="Z73" i="1" a="1"/>
  <c r="Z73" i="1" s="1"/>
  <c r="U73" i="1" a="1"/>
  <c r="U73" i="1" s="1"/>
  <c r="AK73" i="1" a="1"/>
  <c r="AK73" i="1" s="1"/>
  <c r="V73" i="1" a="1"/>
  <c r="V73" i="1" s="1"/>
  <c r="AF74" i="1" a="1"/>
  <c r="AF74" i="1" s="1"/>
  <c r="X74" i="1" a="1"/>
  <c r="X74" i="1" s="1"/>
  <c r="M74" i="1" a="1"/>
  <c r="M74" i="1" s="1"/>
  <c r="AA74" i="1" a="1"/>
  <c r="AA74" i="1" s="1"/>
  <c r="AD74" i="1" a="1"/>
  <c r="AD74" i="1" s="1"/>
  <c r="S74" i="1" a="1"/>
  <c r="S74" i="1" s="1"/>
  <c r="L74" i="1" a="1"/>
  <c r="L74" i="1" s="1"/>
  <c r="Y74" i="1" a="1"/>
  <c r="Y74" i="1" s="1"/>
  <c r="Z74" i="1" a="1"/>
  <c r="Z74" i="1" s="1"/>
  <c r="AI74" i="1" a="1"/>
  <c r="AI74" i="1" s="1"/>
  <c r="H74" i="1" a="1"/>
  <c r="H74" i="1" s="1"/>
  <c r="K74" i="1" a="1"/>
  <c r="K74" i="1" s="1"/>
  <c r="J74" i="1" a="1"/>
  <c r="J74" i="1" s="1"/>
  <c r="AV74" i="1" a="1"/>
  <c r="AV74" i="1" s="1"/>
  <c r="AZ74" i="1" a="1"/>
  <c r="AZ74" i="1" s="1"/>
  <c r="AU74" i="1" a="1"/>
  <c r="AU74" i="1" s="1"/>
  <c r="AG74" i="1" a="1"/>
  <c r="AG74" i="1" s="1"/>
  <c r="AK74" i="1" a="1"/>
  <c r="AK74" i="1" s="1"/>
  <c r="AH74" i="1" a="1"/>
  <c r="AH74" i="1" s="1"/>
  <c r="R74" i="1" a="1"/>
  <c r="R74" i="1" s="1"/>
  <c r="W74" i="1" a="1"/>
  <c r="W74" i="1" s="1"/>
  <c r="AM74" i="1" a="1"/>
  <c r="AM74" i="1" s="1"/>
  <c r="P74" i="1" a="1"/>
  <c r="P74" i="1" s="1"/>
  <c r="AT74" i="1" a="1"/>
  <c r="AT74" i="1" s="1"/>
  <c r="AP74" i="1" a="1"/>
  <c r="AP74" i="1" s="1"/>
  <c r="I74" i="1" a="1"/>
  <c r="I74" i="1" s="1"/>
  <c r="T74" i="1" a="1"/>
  <c r="T74" i="1" s="1"/>
  <c r="Q74" i="1" a="1"/>
  <c r="Q74" i="1" s="1"/>
  <c r="AS74" i="1" a="1"/>
  <c r="AS74" i="1" s="1"/>
  <c r="U74" i="1" a="1"/>
  <c r="U74" i="1" s="1"/>
  <c r="N74" i="1" a="1"/>
  <c r="N74" i="1" s="1"/>
  <c r="AJ74" i="1" a="1"/>
  <c r="AJ74" i="1" s="1"/>
  <c r="V74" i="1" a="1"/>
  <c r="V74" i="1" s="1"/>
  <c r="O74" i="1" a="1"/>
  <c r="O74" i="1" s="1"/>
  <c r="AL74" i="1" a="1"/>
  <c r="AL74" i="1" s="1"/>
  <c r="AE74" i="1" a="1"/>
  <c r="AE74" i="1" s="1"/>
  <c r="AW74" i="1" a="1"/>
  <c r="AW74" i="1" s="1"/>
  <c r="AI75" i="1" a="1"/>
  <c r="AI75" i="1" s="1"/>
  <c r="AA75" i="1" a="1"/>
  <c r="AA75" i="1" s="1"/>
  <c r="M75" i="1" a="1"/>
  <c r="M75" i="1" s="1"/>
  <c r="P75" i="1" a="1"/>
  <c r="P75" i="1" s="1"/>
  <c r="AK75" i="1" a="1"/>
  <c r="AK75" i="1" s="1"/>
  <c r="AF75" i="1" a="1"/>
  <c r="AF75" i="1" s="1"/>
  <c r="W75" i="1" a="1"/>
  <c r="W75" i="1" s="1"/>
  <c r="N75" i="1" a="1"/>
  <c r="N75" i="1" s="1"/>
  <c r="J75" i="1" a="1"/>
  <c r="J75" i="1" s="1"/>
  <c r="L75" i="1" a="1"/>
  <c r="L75" i="1" s="1"/>
  <c r="R75" i="1" a="1"/>
  <c r="R75" i="1" s="1"/>
  <c r="Z75" i="1" a="1"/>
  <c r="Z75" i="1" s="1"/>
  <c r="AP75" i="1" a="1"/>
  <c r="AP75" i="1" s="1"/>
  <c r="S75" i="1" a="1"/>
  <c r="S75" i="1" s="1"/>
  <c r="AD75" i="1" a="1"/>
  <c r="AD75" i="1" s="1"/>
  <c r="X75" i="1" a="1"/>
  <c r="X75" i="1" s="1"/>
  <c r="AU75" i="1" a="1"/>
  <c r="AU75" i="1" s="1"/>
  <c r="K75" i="1" a="1"/>
  <c r="K75" i="1" s="1"/>
  <c r="AV75" i="1" a="1"/>
  <c r="AV75" i="1" s="1"/>
  <c r="T75" i="1" a="1"/>
  <c r="T75" i="1" s="1"/>
  <c r="AG75" i="1" a="1"/>
  <c r="AG75" i="1" s="1"/>
  <c r="AT75" i="1" a="1"/>
  <c r="AT75" i="1" s="1"/>
  <c r="AW75" i="1" a="1"/>
  <c r="AW75" i="1" s="1"/>
  <c r="AZ75" i="1" a="1"/>
  <c r="AZ75" i="1" s="1"/>
  <c r="O75" i="1" a="1"/>
  <c r="O75" i="1" s="1"/>
  <c r="AE75" i="1" a="1"/>
  <c r="AE75" i="1" s="1"/>
  <c r="Q75" i="1" a="1"/>
  <c r="Q75" i="1" s="1"/>
  <c r="V75" i="1" a="1"/>
  <c r="V75" i="1" s="1"/>
  <c r="H75" i="1" a="1"/>
  <c r="H75" i="1" s="1"/>
  <c r="AS75" i="1" a="1"/>
  <c r="AS75" i="1" s="1"/>
  <c r="U75" i="1" a="1"/>
  <c r="U75" i="1" s="1"/>
  <c r="Y75" i="1" a="1"/>
  <c r="Y75" i="1" s="1"/>
  <c r="I75" i="1" a="1"/>
  <c r="I75" i="1" s="1"/>
  <c r="AJ75" i="1" a="1"/>
  <c r="AJ75" i="1" s="1"/>
  <c r="AL75" i="1" a="1"/>
  <c r="AL75" i="1" s="1"/>
  <c r="AH75" i="1" a="1"/>
  <c r="AH75" i="1" s="1"/>
  <c r="AM75" i="1" a="1"/>
  <c r="AM75" i="1" s="1"/>
  <c r="AS76" i="1" a="1"/>
  <c r="AS76" i="1" s="1"/>
  <c r="I76" i="1" a="1"/>
  <c r="I76" i="1" s="1"/>
  <c r="AD76" i="1" a="1"/>
  <c r="AD76" i="1" s="1"/>
  <c r="AI76" i="1" a="1"/>
  <c r="AI76" i="1" s="1"/>
  <c r="AA76" i="1" a="1"/>
  <c r="AA76" i="1" s="1"/>
  <c r="AL76" i="1" a="1"/>
  <c r="AL76" i="1" s="1"/>
  <c r="U76" i="1" a="1"/>
  <c r="U76" i="1" s="1"/>
  <c r="Y76" i="1" a="1"/>
  <c r="Y76" i="1" s="1"/>
  <c r="V76" i="1" a="1"/>
  <c r="V76" i="1" s="1"/>
  <c r="X76" i="1" a="1"/>
  <c r="X76" i="1" s="1"/>
  <c r="AZ76" i="1" a="1"/>
  <c r="AZ76" i="1" s="1"/>
  <c r="O76" i="1" a="1"/>
  <c r="O76" i="1" s="1"/>
  <c r="AU76" i="1" a="1"/>
  <c r="AU76" i="1" s="1"/>
  <c r="AV76" i="1" a="1"/>
  <c r="AV76" i="1" s="1"/>
  <c r="P76" i="1" a="1"/>
  <c r="P76" i="1" s="1"/>
  <c r="AF76" i="1" a="1"/>
  <c r="AF76" i="1" s="1"/>
  <c r="K76" i="1" a="1"/>
  <c r="K76" i="1" s="1"/>
  <c r="Q76" i="1" a="1"/>
  <c r="Q76" i="1" s="1"/>
  <c r="T76" i="1" a="1"/>
  <c r="T76" i="1" s="1"/>
  <c r="AP76" i="1" a="1"/>
  <c r="AP76" i="1" s="1"/>
  <c r="H76" i="1" a="1"/>
  <c r="H76" i="1" s="1"/>
  <c r="J76" i="1" a="1"/>
  <c r="J76" i="1" s="1"/>
  <c r="AH76" i="1" a="1"/>
  <c r="AH76" i="1" s="1"/>
  <c r="S76" i="1" a="1"/>
  <c r="S76" i="1" s="1"/>
  <c r="AK76" i="1" a="1"/>
  <c r="AK76" i="1" s="1"/>
  <c r="AJ76" i="1" a="1"/>
  <c r="AJ76" i="1" s="1"/>
  <c r="AM76" i="1" a="1"/>
  <c r="AM76" i="1" s="1"/>
  <c r="W76" i="1" a="1"/>
  <c r="W76" i="1" s="1"/>
  <c r="M76" i="1" a="1"/>
  <c r="M76" i="1" s="1"/>
  <c r="Z76" i="1" a="1"/>
  <c r="Z76" i="1" s="1"/>
  <c r="N76" i="1" a="1"/>
  <c r="N76" i="1" s="1"/>
  <c r="AT76" i="1" a="1"/>
  <c r="AT76" i="1" s="1"/>
  <c r="L76" i="1" a="1"/>
  <c r="L76" i="1" s="1"/>
  <c r="R76" i="1" a="1"/>
  <c r="R76" i="1" s="1"/>
  <c r="AE76" i="1" a="1"/>
  <c r="AE76" i="1" s="1"/>
  <c r="AG76" i="1" a="1"/>
  <c r="AG76" i="1" s="1"/>
  <c r="AW76" i="1" a="1"/>
  <c r="AW76" i="1" s="1"/>
  <c r="AG77" i="1" a="1"/>
  <c r="AG77" i="1" s="1"/>
  <c r="S77" i="1" a="1"/>
  <c r="S77" i="1" s="1"/>
  <c r="Z77" i="1" a="1"/>
  <c r="Z77" i="1" s="1"/>
  <c r="AK77" i="1" a="1"/>
  <c r="AK77" i="1" s="1"/>
  <c r="P77" i="1" a="1"/>
  <c r="P77" i="1" s="1"/>
  <c r="AJ77" i="1" a="1"/>
  <c r="AJ77" i="1" s="1"/>
  <c r="AL77" i="1" a="1"/>
  <c r="AL77" i="1" s="1"/>
  <c r="AS77" i="1" a="1"/>
  <c r="AS77" i="1" s="1"/>
  <c r="AM77" i="1" a="1"/>
  <c r="AM77" i="1" s="1"/>
  <c r="V77" i="1" a="1"/>
  <c r="V77" i="1" s="1"/>
  <c r="Q77" i="1" a="1"/>
  <c r="Q77" i="1" s="1"/>
  <c r="H77" i="1" a="1"/>
  <c r="H77" i="1" s="1"/>
  <c r="AZ77" i="1" a="1"/>
  <c r="AZ77" i="1" s="1"/>
  <c r="AP77" i="1" a="1"/>
  <c r="AP77" i="1" s="1"/>
  <c r="AV77" i="1" a="1"/>
  <c r="AV77" i="1" s="1"/>
  <c r="AA77" i="1" a="1"/>
  <c r="AA77" i="1" s="1"/>
  <c r="K77" i="1" a="1"/>
  <c r="K77" i="1" s="1"/>
  <c r="R77" i="1" a="1"/>
  <c r="R77" i="1" s="1"/>
  <c r="J77" i="1" a="1"/>
  <c r="J77" i="1" s="1"/>
  <c r="AE77" i="1" a="1"/>
  <c r="AE77" i="1" s="1"/>
  <c r="I77" i="1" a="1"/>
  <c r="I77" i="1" s="1"/>
  <c r="O77" i="1" a="1"/>
  <c r="O77" i="1" s="1"/>
  <c r="AU77" i="1" a="1"/>
  <c r="AU77" i="1" s="1"/>
  <c r="AD77" i="1" a="1"/>
  <c r="AD77" i="1" s="1"/>
  <c r="AF77" i="1" a="1"/>
  <c r="AF77" i="1" s="1"/>
  <c r="AW77" i="1" a="1"/>
  <c r="AW77" i="1" s="1"/>
  <c r="T77" i="1" a="1"/>
  <c r="T77" i="1" s="1"/>
  <c r="L77" i="1" a="1"/>
  <c r="L77" i="1" s="1"/>
  <c r="X77" i="1" a="1"/>
  <c r="X77" i="1" s="1"/>
  <c r="M77" i="1" a="1"/>
  <c r="M77" i="1" s="1"/>
  <c r="Y77" i="1" a="1"/>
  <c r="Y77" i="1" s="1"/>
  <c r="W77" i="1" a="1"/>
  <c r="W77" i="1" s="1"/>
  <c r="N77" i="1" a="1"/>
  <c r="N77" i="1" s="1"/>
  <c r="AH77" i="1" a="1"/>
  <c r="AH77" i="1" s="1"/>
  <c r="AI77" i="1" a="1"/>
  <c r="AI77" i="1" s="1"/>
  <c r="AT77" i="1" a="1"/>
  <c r="AT77" i="1" s="1"/>
  <c r="U77" i="1" a="1"/>
  <c r="U77" i="1" s="1"/>
  <c r="K78" i="1" a="1"/>
  <c r="K78" i="1" s="1"/>
  <c r="AS78" i="1" a="1"/>
  <c r="AS78" i="1" s="1"/>
  <c r="W78" i="1" a="1"/>
  <c r="W78" i="1" s="1"/>
  <c r="AG78" i="1" a="1"/>
  <c r="AG78" i="1" s="1"/>
  <c r="I78" i="1" a="1"/>
  <c r="I78" i="1" s="1"/>
  <c r="AI78" i="1" a="1"/>
  <c r="AI78" i="1" s="1"/>
  <c r="AF78" i="1" a="1"/>
  <c r="AF78" i="1" s="1"/>
  <c r="AP78" i="1" a="1"/>
  <c r="AP78" i="1" s="1"/>
  <c r="AZ78" i="1" a="1"/>
  <c r="AZ78" i="1" s="1"/>
  <c r="S78" i="1" a="1"/>
  <c r="S78" i="1" s="1"/>
  <c r="P78" i="1" a="1"/>
  <c r="P78" i="1" s="1"/>
  <c r="L78" i="1" a="1"/>
  <c r="L78" i="1" s="1"/>
  <c r="AE78" i="1" a="1"/>
  <c r="AE78" i="1" s="1"/>
  <c r="AW78" i="1" a="1"/>
  <c r="AW78" i="1" s="1"/>
  <c r="R78" i="1" a="1"/>
  <c r="R78" i="1" s="1"/>
  <c r="Y78" i="1" a="1"/>
  <c r="Y78" i="1" s="1"/>
  <c r="AH78" i="1" a="1"/>
  <c r="AH78" i="1" s="1"/>
  <c r="AA78" i="1" a="1"/>
  <c r="AA78" i="1" s="1"/>
  <c r="AU78" i="1" a="1"/>
  <c r="AU78" i="1" s="1"/>
  <c r="T78" i="1" a="1"/>
  <c r="T78" i="1" s="1"/>
  <c r="X78" i="1" a="1"/>
  <c r="X78" i="1" s="1"/>
  <c r="AV78" i="1" a="1"/>
  <c r="AV78" i="1" s="1"/>
  <c r="M78" i="1" a="1"/>
  <c r="M78" i="1" s="1"/>
  <c r="AJ78" i="1" a="1"/>
  <c r="AJ78" i="1" s="1"/>
  <c r="J78" i="1" a="1"/>
  <c r="J78" i="1" s="1"/>
  <c r="H78" i="1" a="1"/>
  <c r="H78" i="1" s="1"/>
  <c r="AT78" i="1" a="1"/>
  <c r="AT78" i="1" s="1"/>
  <c r="Q78" i="1" a="1"/>
  <c r="Q78" i="1" s="1"/>
  <c r="N78" i="1" a="1"/>
  <c r="N78" i="1" s="1"/>
  <c r="Z78" i="1" a="1"/>
  <c r="Z78" i="1" s="1"/>
  <c r="AL78" i="1" a="1"/>
  <c r="AL78" i="1" s="1"/>
  <c r="AM78" i="1" a="1"/>
  <c r="AM78" i="1" s="1"/>
  <c r="AD78" i="1" a="1"/>
  <c r="AD78" i="1" s="1"/>
  <c r="O78" i="1" a="1"/>
  <c r="O78" i="1" s="1"/>
  <c r="U78" i="1" a="1"/>
  <c r="U78" i="1" s="1"/>
  <c r="AK78" i="1" a="1"/>
  <c r="AK78" i="1" s="1"/>
  <c r="V78" i="1" a="1"/>
  <c r="V78" i="1" s="1"/>
  <c r="AV79" i="1" a="1"/>
  <c r="AV79" i="1" s="1"/>
  <c r="AS79" i="1" a="1"/>
  <c r="AS79" i="1" s="1"/>
  <c r="V79" i="1" a="1"/>
  <c r="V79" i="1" s="1"/>
  <c r="AK79" i="1" a="1"/>
  <c r="AK79" i="1" s="1"/>
  <c r="I79" i="1" a="1"/>
  <c r="I79" i="1" s="1"/>
  <c r="H79" i="1" a="1"/>
  <c r="H79" i="1" s="1"/>
  <c r="AF79" i="1" a="1"/>
  <c r="AF79" i="1" s="1"/>
  <c r="AU79" i="1" a="1"/>
  <c r="AU79" i="1" s="1"/>
  <c r="AD79" i="1" a="1"/>
  <c r="AD79" i="1" s="1"/>
  <c r="AL79" i="1" a="1"/>
  <c r="AL79" i="1" s="1"/>
  <c r="X79" i="1" a="1"/>
  <c r="X79" i="1" s="1"/>
  <c r="Q79" i="1" a="1"/>
  <c r="Q79" i="1" s="1"/>
  <c r="AH79" i="1" a="1"/>
  <c r="AH79" i="1" s="1"/>
  <c r="AA79" i="1" a="1"/>
  <c r="AA79" i="1" s="1"/>
  <c r="T79" i="1" a="1"/>
  <c r="T79" i="1" s="1"/>
  <c r="AI79" i="1" a="1"/>
  <c r="AI79" i="1" s="1"/>
  <c r="AZ79" i="1" a="1"/>
  <c r="AZ79" i="1" s="1"/>
  <c r="O79" i="1" a="1"/>
  <c r="O79" i="1" s="1"/>
  <c r="S79" i="1" a="1"/>
  <c r="S79" i="1" s="1"/>
  <c r="AG79" i="1" a="1"/>
  <c r="AG79" i="1" s="1"/>
  <c r="AP79" i="1" a="1"/>
  <c r="AP79" i="1" s="1"/>
  <c r="M79" i="1" a="1"/>
  <c r="M79" i="1" s="1"/>
  <c r="AM79" i="1" a="1"/>
  <c r="AM79" i="1" s="1"/>
  <c r="R79" i="1" a="1"/>
  <c r="R79" i="1" s="1"/>
  <c r="AJ79" i="1" a="1"/>
  <c r="AJ79" i="1" s="1"/>
  <c r="J79" i="1" a="1"/>
  <c r="J79" i="1" s="1"/>
  <c r="AW79" i="1" a="1"/>
  <c r="AW79" i="1" s="1"/>
  <c r="U79" i="1" a="1"/>
  <c r="U79" i="1" s="1"/>
  <c r="Z79" i="1" a="1"/>
  <c r="Z79" i="1" s="1"/>
  <c r="N79" i="1" a="1"/>
  <c r="N79" i="1" s="1"/>
  <c r="AT79" i="1" a="1"/>
  <c r="AT79" i="1" s="1"/>
  <c r="W79" i="1" a="1"/>
  <c r="W79" i="1" s="1"/>
  <c r="Y79" i="1" a="1"/>
  <c r="Y79" i="1" s="1"/>
  <c r="P79" i="1" a="1"/>
  <c r="P79" i="1" s="1"/>
  <c r="AE79" i="1" a="1"/>
  <c r="AE79" i="1" s="1"/>
  <c r="K79" i="1" a="1"/>
  <c r="K79" i="1" s="1"/>
  <c r="L79" i="1" a="1"/>
  <c r="L79" i="1" s="1"/>
  <c r="AU80" i="1" a="1"/>
  <c r="AU80" i="1" s="1"/>
  <c r="R80" i="1" a="1"/>
  <c r="R80" i="1" s="1"/>
  <c r="AK80" i="1" a="1"/>
  <c r="AK80" i="1" s="1"/>
  <c r="X80" i="1" a="1"/>
  <c r="X80" i="1" s="1"/>
  <c r="U80" i="1" a="1"/>
  <c r="U80" i="1" s="1"/>
  <c r="AM80" i="1" a="1"/>
  <c r="AM80" i="1" s="1"/>
  <c r="I80" i="1" a="1"/>
  <c r="I80" i="1" s="1"/>
  <c r="AL80" i="1" a="1"/>
  <c r="AL80" i="1" s="1"/>
  <c r="AV80" i="1" a="1"/>
  <c r="AV80" i="1" s="1"/>
  <c r="AG80" i="1" a="1"/>
  <c r="AG80" i="1" s="1"/>
  <c r="V80" i="1" a="1"/>
  <c r="V80" i="1" s="1"/>
  <c r="Y80" i="1" a="1"/>
  <c r="Y80" i="1" s="1"/>
  <c r="T80" i="1" a="1"/>
  <c r="T80" i="1" s="1"/>
  <c r="AP80" i="1" a="1"/>
  <c r="AP80" i="1" s="1"/>
  <c r="AA80" i="1" a="1"/>
  <c r="AA80" i="1" s="1"/>
  <c r="AD80" i="1" a="1"/>
  <c r="AD80" i="1" s="1"/>
  <c r="N80" i="1" a="1"/>
  <c r="N80" i="1" s="1"/>
  <c r="AI80" i="1" a="1"/>
  <c r="AI80" i="1" s="1"/>
  <c r="AZ80" i="1" a="1"/>
  <c r="AZ80" i="1" s="1"/>
  <c r="S80" i="1" a="1"/>
  <c r="S80" i="1" s="1"/>
  <c r="W80" i="1" a="1"/>
  <c r="W80" i="1" s="1"/>
  <c r="O80" i="1" a="1"/>
  <c r="O80" i="1" s="1"/>
  <c r="AH80" i="1" a="1"/>
  <c r="AH80" i="1" s="1"/>
  <c r="M80" i="1" a="1"/>
  <c r="M80" i="1" s="1"/>
  <c r="Z80" i="1" a="1"/>
  <c r="Z80" i="1" s="1"/>
  <c r="AE80" i="1" a="1"/>
  <c r="AE80" i="1" s="1"/>
  <c r="AW80" i="1" a="1"/>
  <c r="AW80" i="1" s="1"/>
  <c r="AJ80" i="1" a="1"/>
  <c r="AJ80" i="1" s="1"/>
  <c r="K80" i="1" a="1"/>
  <c r="K80" i="1" s="1"/>
  <c r="H80" i="1" a="1"/>
  <c r="H80" i="1" s="1"/>
  <c r="Q80" i="1" a="1"/>
  <c r="Q80" i="1" s="1"/>
  <c r="P80" i="1" a="1"/>
  <c r="P80" i="1" s="1"/>
  <c r="AT80" i="1" a="1"/>
  <c r="AT80" i="1" s="1"/>
  <c r="AF80" i="1" a="1"/>
  <c r="AF80" i="1" s="1"/>
  <c r="J80" i="1" a="1"/>
  <c r="J80" i="1" s="1"/>
  <c r="AS80" i="1" a="1"/>
  <c r="AS80" i="1" s="1"/>
  <c r="L80" i="1" a="1"/>
  <c r="L80" i="1" s="1"/>
  <c r="N81" i="1" a="1"/>
  <c r="N81" i="1" s="1"/>
  <c r="H81" i="1" a="1"/>
  <c r="H81" i="1" s="1"/>
  <c r="AI81" i="1" a="1"/>
  <c r="AI81" i="1" s="1"/>
  <c r="AW81" i="1" a="1"/>
  <c r="AW81" i="1" s="1"/>
  <c r="AT81" i="1" a="1"/>
  <c r="AT81" i="1" s="1"/>
  <c r="K81" i="1" a="1"/>
  <c r="K81" i="1" s="1"/>
  <c r="U81" i="1" a="1"/>
  <c r="U81" i="1" s="1"/>
  <c r="AG81" i="1" a="1"/>
  <c r="AG81" i="1" s="1"/>
  <c r="AJ81" i="1" a="1"/>
  <c r="AJ81" i="1" s="1"/>
  <c r="AU81" i="1" a="1"/>
  <c r="AU81" i="1" s="1"/>
  <c r="AK81" i="1" a="1"/>
  <c r="AK81" i="1" s="1"/>
  <c r="P81" i="1" a="1"/>
  <c r="P81" i="1" s="1"/>
  <c r="T81" i="1" a="1"/>
  <c r="T81" i="1" s="1"/>
  <c r="Q81" i="1" a="1"/>
  <c r="Q81" i="1" s="1"/>
  <c r="AA81" i="1" a="1"/>
  <c r="AA81" i="1" s="1"/>
  <c r="AP81" i="1" a="1"/>
  <c r="AP81" i="1" s="1"/>
  <c r="O81" i="1" a="1"/>
  <c r="O81" i="1" s="1"/>
  <c r="AV81" i="1" a="1"/>
  <c r="AV81" i="1" s="1"/>
  <c r="AD81" i="1" a="1"/>
  <c r="AD81" i="1" s="1"/>
  <c r="L81" i="1" a="1"/>
  <c r="L81" i="1" s="1"/>
  <c r="AL81" i="1" a="1"/>
  <c r="AL81" i="1" s="1"/>
  <c r="V81" i="1" a="1"/>
  <c r="V81" i="1" s="1"/>
  <c r="J81" i="1" a="1"/>
  <c r="J81" i="1" s="1"/>
  <c r="M81" i="1" a="1"/>
  <c r="M81" i="1" s="1"/>
  <c r="W81" i="1" a="1"/>
  <c r="W81" i="1" s="1"/>
  <c r="AS81" i="1" a="1"/>
  <c r="AS81" i="1" s="1"/>
  <c r="AZ81" i="1" a="1"/>
  <c r="AZ81" i="1" s="1"/>
  <c r="AM81" i="1" a="1"/>
  <c r="AM81" i="1" s="1"/>
  <c r="X81" i="1" a="1"/>
  <c r="X81" i="1" s="1"/>
  <c r="Y81" i="1" a="1"/>
  <c r="Y81" i="1" s="1"/>
  <c r="AF81" i="1" a="1"/>
  <c r="AF81" i="1" s="1"/>
  <c r="AE81" i="1" a="1"/>
  <c r="AE81" i="1" s="1"/>
  <c r="R81" i="1" a="1"/>
  <c r="R81" i="1" s="1"/>
  <c r="S81" i="1" a="1"/>
  <c r="S81" i="1" s="1"/>
  <c r="I81" i="1" a="1"/>
  <c r="I81" i="1" s="1"/>
  <c r="AH81" i="1" a="1"/>
  <c r="AH81" i="1" s="1"/>
  <c r="Z81" i="1" a="1"/>
  <c r="Z81" i="1" s="1"/>
  <c r="Y82" i="1" a="1"/>
  <c r="Y82" i="1" s="1"/>
  <c r="AD82" i="1" a="1"/>
  <c r="AD82" i="1" s="1"/>
  <c r="AH82" i="1" a="1"/>
  <c r="AH82" i="1" s="1"/>
  <c r="AS82" i="1" a="1"/>
  <c r="AS82" i="1" s="1"/>
  <c r="AW82" i="1" a="1"/>
  <c r="AW82" i="1" s="1"/>
  <c r="V82" i="1" a="1"/>
  <c r="V82" i="1" s="1"/>
  <c r="I82" i="1" a="1"/>
  <c r="I82" i="1" s="1"/>
  <c r="N82" i="1" a="1"/>
  <c r="N82" i="1" s="1"/>
  <c r="AI82" i="1" a="1"/>
  <c r="AI82" i="1" s="1"/>
  <c r="W82" i="1" a="1"/>
  <c r="W82" i="1" s="1"/>
  <c r="AU82" i="1" a="1"/>
  <c r="AU82" i="1" s="1"/>
  <c r="H82" i="1" a="1"/>
  <c r="H82" i="1" s="1"/>
  <c r="AA82" i="1" a="1"/>
  <c r="AA82" i="1" s="1"/>
  <c r="AP82" i="1" a="1"/>
  <c r="AP82" i="1" s="1"/>
  <c r="O82" i="1" a="1"/>
  <c r="O82" i="1" s="1"/>
  <c r="Z82" i="1" a="1"/>
  <c r="Z82" i="1" s="1"/>
  <c r="R82" i="1" a="1"/>
  <c r="R82" i="1" s="1"/>
  <c r="U82" i="1" a="1"/>
  <c r="U82" i="1" s="1"/>
  <c r="AE82" i="1" a="1"/>
  <c r="AE82" i="1" s="1"/>
  <c r="AJ82" i="1" a="1"/>
  <c r="AJ82" i="1" s="1"/>
  <c r="P82" i="1" a="1"/>
  <c r="P82" i="1" s="1"/>
  <c r="AG82" i="1" a="1"/>
  <c r="AG82" i="1" s="1"/>
  <c r="X82" i="1" a="1"/>
  <c r="X82" i="1" s="1"/>
  <c r="M82" i="1" a="1"/>
  <c r="M82" i="1" s="1"/>
  <c r="J82" i="1" a="1"/>
  <c r="J82" i="1" s="1"/>
  <c r="AT82" i="1" a="1"/>
  <c r="AT82" i="1" s="1"/>
  <c r="AK82" i="1" a="1"/>
  <c r="AK82" i="1" s="1"/>
  <c r="AF82" i="1" a="1"/>
  <c r="AF82" i="1" s="1"/>
  <c r="S82" i="1" a="1"/>
  <c r="S82" i="1" s="1"/>
  <c r="AL82" i="1" a="1"/>
  <c r="AL82" i="1" s="1"/>
  <c r="T82" i="1" a="1"/>
  <c r="T82" i="1" s="1"/>
  <c r="AM82" i="1" a="1"/>
  <c r="AM82" i="1" s="1"/>
  <c r="L82" i="1" a="1"/>
  <c r="L82" i="1" s="1"/>
  <c r="AZ82" i="1" a="1"/>
  <c r="AZ82" i="1" s="1"/>
  <c r="AV82" i="1" a="1"/>
  <c r="AV82" i="1" s="1"/>
  <c r="Q82" i="1" a="1"/>
  <c r="Q82" i="1" s="1"/>
  <c r="K82" i="1" a="1"/>
  <c r="K82" i="1" s="1"/>
  <c r="AF83" i="1" a="1"/>
  <c r="AF83" i="1" s="1"/>
  <c r="V83" i="1" a="1"/>
  <c r="V83" i="1" s="1"/>
  <c r="AK83" i="1" a="1"/>
  <c r="AK83" i="1" s="1"/>
  <c r="P83" i="1" a="1"/>
  <c r="P83" i="1" s="1"/>
  <c r="AU83" i="1" a="1"/>
  <c r="AU83" i="1" s="1"/>
  <c r="Q83" i="1" a="1"/>
  <c r="Q83" i="1" s="1"/>
  <c r="AW83" i="1" a="1"/>
  <c r="AW83" i="1" s="1"/>
  <c r="AE83" i="1" a="1"/>
  <c r="AE83" i="1" s="1"/>
  <c r="I83" i="1" a="1"/>
  <c r="I83" i="1" s="1"/>
  <c r="AV83" i="1" a="1"/>
  <c r="AV83" i="1" s="1"/>
  <c r="AJ83" i="1" a="1"/>
  <c r="AJ83" i="1" s="1"/>
  <c r="AS83" i="1" a="1"/>
  <c r="AS83" i="1" s="1"/>
  <c r="AA83" i="1" a="1"/>
  <c r="AA83" i="1" s="1"/>
  <c r="AH83" i="1" a="1"/>
  <c r="AH83" i="1" s="1"/>
  <c r="N83" i="1" a="1"/>
  <c r="N83" i="1" s="1"/>
  <c r="AM83" i="1" a="1"/>
  <c r="AM83" i="1" s="1"/>
  <c r="U83" i="1" a="1"/>
  <c r="U83" i="1" s="1"/>
  <c r="R83" i="1" a="1"/>
  <c r="R83" i="1" s="1"/>
  <c r="AI83" i="1" a="1"/>
  <c r="AI83" i="1" s="1"/>
  <c r="T83" i="1" a="1"/>
  <c r="T83" i="1" s="1"/>
  <c r="K83" i="1" a="1"/>
  <c r="K83" i="1" s="1"/>
  <c r="Y83" i="1" a="1"/>
  <c r="Y83" i="1" s="1"/>
  <c r="W83" i="1" a="1"/>
  <c r="W83" i="1" s="1"/>
  <c r="O83" i="1" a="1"/>
  <c r="O83" i="1" s="1"/>
  <c r="AT83" i="1" a="1"/>
  <c r="AT83" i="1" s="1"/>
  <c r="S83" i="1" a="1"/>
  <c r="S83" i="1" s="1"/>
  <c r="L83" i="1" a="1"/>
  <c r="L83" i="1" s="1"/>
  <c r="X83" i="1" a="1"/>
  <c r="X83" i="1" s="1"/>
  <c r="AG83" i="1" a="1"/>
  <c r="AG83" i="1" s="1"/>
  <c r="H83" i="1" a="1"/>
  <c r="H83" i="1" s="1"/>
  <c r="J83" i="1" a="1"/>
  <c r="J83" i="1" s="1"/>
  <c r="AD83" i="1" a="1"/>
  <c r="AD83" i="1" s="1"/>
  <c r="Z83" i="1" a="1"/>
  <c r="Z83" i="1" s="1"/>
  <c r="AL83" i="1" a="1"/>
  <c r="AL83" i="1" s="1"/>
  <c r="M83" i="1" a="1"/>
  <c r="M83" i="1" s="1"/>
  <c r="AZ83" i="1" a="1"/>
  <c r="AZ83" i="1" s="1"/>
  <c r="AP83" i="1" a="1"/>
  <c r="AP83" i="1" s="1"/>
  <c r="AA84" i="1" a="1"/>
  <c r="AA84" i="1" s="1"/>
  <c r="AG84" i="1" a="1"/>
  <c r="AG84" i="1" s="1"/>
  <c r="R84" i="1" a="1"/>
  <c r="R84" i="1" s="1"/>
  <c r="N84" i="1" a="1"/>
  <c r="N84" i="1" s="1"/>
  <c r="Y84" i="1" a="1"/>
  <c r="Y84" i="1" s="1"/>
  <c r="L84" i="1" a="1"/>
  <c r="L84" i="1" s="1"/>
  <c r="AL84" i="1" a="1"/>
  <c r="AL84" i="1" s="1"/>
  <c r="AP84" i="1" a="1"/>
  <c r="AP84" i="1" s="1"/>
  <c r="H84" i="1" a="1"/>
  <c r="H84" i="1" s="1"/>
  <c r="U84" i="1" a="1"/>
  <c r="U84" i="1" s="1"/>
  <c r="T84" i="1" a="1"/>
  <c r="T84" i="1" s="1"/>
  <c r="V84" i="1" a="1"/>
  <c r="V84" i="1" s="1"/>
  <c r="O84" i="1" a="1"/>
  <c r="O84" i="1" s="1"/>
  <c r="AT84" i="1" a="1"/>
  <c r="AT84" i="1" s="1"/>
  <c r="Q84" i="1" a="1"/>
  <c r="Q84" i="1" s="1"/>
  <c r="S84" i="1" a="1"/>
  <c r="S84" i="1" s="1"/>
  <c r="AD84" i="1" a="1"/>
  <c r="AD84" i="1" s="1"/>
  <c r="X84" i="1" a="1"/>
  <c r="X84" i="1" s="1"/>
  <c r="AZ84" i="1" a="1"/>
  <c r="AZ84" i="1" s="1"/>
  <c r="AW84" i="1" a="1"/>
  <c r="AW84" i="1" s="1"/>
  <c r="AK84" i="1" a="1"/>
  <c r="AK84" i="1" s="1"/>
  <c r="AF84" i="1" a="1"/>
  <c r="AF84" i="1" s="1"/>
  <c r="AS84" i="1" a="1"/>
  <c r="AS84" i="1" s="1"/>
  <c r="P84" i="1" a="1"/>
  <c r="P84" i="1" s="1"/>
  <c r="Z84" i="1" a="1"/>
  <c r="Z84" i="1" s="1"/>
  <c r="M84" i="1" a="1"/>
  <c r="M84" i="1" s="1"/>
  <c r="AH84" i="1" a="1"/>
  <c r="AH84" i="1" s="1"/>
  <c r="I84" i="1" a="1"/>
  <c r="I84" i="1" s="1"/>
  <c r="AM84" i="1" a="1"/>
  <c r="AM84" i="1" s="1"/>
  <c r="K84" i="1" a="1"/>
  <c r="K84" i="1" s="1"/>
  <c r="AJ84" i="1" a="1"/>
  <c r="AJ84" i="1" s="1"/>
  <c r="W84" i="1" a="1"/>
  <c r="W84" i="1" s="1"/>
  <c r="J84" i="1" a="1"/>
  <c r="J84" i="1" s="1"/>
  <c r="AV84" i="1" a="1"/>
  <c r="AV84" i="1" s="1"/>
  <c r="AU84" i="1" a="1"/>
  <c r="AU84" i="1" s="1"/>
  <c r="AE84" i="1" a="1"/>
  <c r="AE84" i="1" s="1"/>
  <c r="AI84" i="1" a="1"/>
  <c r="AI84" i="1" s="1"/>
  <c r="V85" i="1" a="1"/>
  <c r="V85" i="1" s="1"/>
  <c r="J85" i="1" a="1"/>
  <c r="J85" i="1" s="1"/>
  <c r="AS85" i="1" a="1"/>
  <c r="AS85" i="1" s="1"/>
  <c r="AG85" i="1" a="1"/>
  <c r="AG85" i="1" s="1"/>
  <c r="AK85" i="1" a="1"/>
  <c r="AK85" i="1" s="1"/>
  <c r="AV85" i="1" a="1"/>
  <c r="AV85" i="1" s="1"/>
  <c r="AM85" i="1" a="1"/>
  <c r="AM85" i="1" s="1"/>
  <c r="AP85" i="1" a="1"/>
  <c r="AP85" i="1" s="1"/>
  <c r="T85" i="1" a="1"/>
  <c r="T85" i="1" s="1"/>
  <c r="AD85" i="1" a="1"/>
  <c r="AD85" i="1" s="1"/>
  <c r="S85" i="1" a="1"/>
  <c r="S85" i="1" s="1"/>
  <c r="R85" i="1" a="1"/>
  <c r="R85" i="1" s="1"/>
  <c r="U85" i="1" a="1"/>
  <c r="U85" i="1" s="1"/>
  <c r="AU85" i="1" a="1"/>
  <c r="AU85" i="1" s="1"/>
  <c r="AE85" i="1" a="1"/>
  <c r="AE85" i="1" s="1"/>
  <c r="P85" i="1" a="1"/>
  <c r="P85" i="1" s="1"/>
  <c r="AJ85" i="1" a="1"/>
  <c r="AJ85" i="1" s="1"/>
  <c r="AL85" i="1" a="1"/>
  <c r="AL85" i="1" s="1"/>
  <c r="AW85" i="1" a="1"/>
  <c r="AW85" i="1" s="1"/>
  <c r="W85" i="1" a="1"/>
  <c r="W85" i="1" s="1"/>
  <c r="X85" i="1" a="1"/>
  <c r="X85" i="1" s="1"/>
  <c r="AI85" i="1" a="1"/>
  <c r="AI85" i="1" s="1"/>
  <c r="AF85" i="1" a="1"/>
  <c r="AF85" i="1" s="1"/>
  <c r="L85" i="1" a="1"/>
  <c r="L85" i="1" s="1"/>
  <c r="AH85" i="1" a="1"/>
  <c r="AH85" i="1" s="1"/>
  <c r="I85" i="1" a="1"/>
  <c r="I85" i="1" s="1"/>
  <c r="AT85" i="1" a="1"/>
  <c r="AT85" i="1" s="1"/>
  <c r="M85" i="1" a="1"/>
  <c r="M85" i="1" s="1"/>
  <c r="AA85" i="1" a="1"/>
  <c r="AA85" i="1" s="1"/>
  <c r="K85" i="1" a="1"/>
  <c r="K85" i="1" s="1"/>
  <c r="Y85" i="1" a="1"/>
  <c r="Y85" i="1" s="1"/>
  <c r="Z85" i="1" a="1"/>
  <c r="Z85" i="1" s="1"/>
  <c r="Q85" i="1" a="1"/>
  <c r="Q85" i="1" s="1"/>
  <c r="N85" i="1" a="1"/>
  <c r="N85" i="1" s="1"/>
  <c r="AZ85" i="1" a="1"/>
  <c r="AZ85" i="1" s="1"/>
  <c r="O85" i="1" a="1"/>
  <c r="O85" i="1" s="1"/>
  <c r="H85" i="1" a="1"/>
  <c r="H85" i="1" s="1"/>
  <c r="V86" i="1" a="1"/>
  <c r="V86" i="1" s="1"/>
  <c r="L86" i="1" a="1"/>
  <c r="L86" i="1" s="1"/>
  <c r="K86" i="1" a="1"/>
  <c r="K86" i="1" s="1"/>
  <c r="AV86" i="1" a="1"/>
  <c r="AV86" i="1" s="1"/>
  <c r="O86" i="1" a="1"/>
  <c r="O86" i="1" s="1"/>
  <c r="Z86" i="1" a="1"/>
  <c r="Z86" i="1" s="1"/>
  <c r="AH86" i="1" a="1"/>
  <c r="AH86" i="1" s="1"/>
  <c r="Q86" i="1" a="1"/>
  <c r="Q86" i="1" s="1"/>
  <c r="X86" i="1" a="1"/>
  <c r="X86" i="1" s="1"/>
  <c r="AU86" i="1" a="1"/>
  <c r="AU86" i="1" s="1"/>
  <c r="AF86" i="1" a="1"/>
  <c r="AF86" i="1" s="1"/>
  <c r="AG86" i="1" a="1"/>
  <c r="AG86" i="1" s="1"/>
  <c r="S86" i="1" a="1"/>
  <c r="S86" i="1" s="1"/>
  <c r="N86" i="1" a="1"/>
  <c r="N86" i="1" s="1"/>
  <c r="AE86" i="1" a="1"/>
  <c r="AE86" i="1" s="1"/>
  <c r="AW86" i="1" a="1"/>
  <c r="AW86" i="1" s="1"/>
  <c r="Y86" i="1" a="1"/>
  <c r="Y86" i="1" s="1"/>
  <c r="AZ86" i="1" a="1"/>
  <c r="AZ86" i="1" s="1"/>
  <c r="AJ86" i="1" a="1"/>
  <c r="AJ86" i="1" s="1"/>
  <c r="AP86" i="1" a="1"/>
  <c r="AP86" i="1" s="1"/>
  <c r="J86" i="1" a="1"/>
  <c r="J86" i="1" s="1"/>
  <c r="AS86" i="1" a="1"/>
  <c r="AS86" i="1" s="1"/>
  <c r="H86" i="1" a="1"/>
  <c r="H86" i="1" s="1"/>
  <c r="M86" i="1" a="1"/>
  <c r="M86" i="1" s="1"/>
  <c r="AL86" i="1" a="1"/>
  <c r="AL86" i="1" s="1"/>
  <c r="AD86" i="1" a="1"/>
  <c r="AD86" i="1" s="1"/>
  <c r="I86" i="1" a="1"/>
  <c r="I86" i="1" s="1"/>
  <c r="AI86" i="1" a="1"/>
  <c r="AI86" i="1" s="1"/>
  <c r="R86" i="1" a="1"/>
  <c r="R86" i="1" s="1"/>
  <c r="U86" i="1" a="1"/>
  <c r="U86" i="1" s="1"/>
  <c r="AK86" i="1" a="1"/>
  <c r="AK86" i="1" s="1"/>
  <c r="AA86" i="1" a="1"/>
  <c r="AA86" i="1" s="1"/>
  <c r="AT86" i="1" a="1"/>
  <c r="AT86" i="1" s="1"/>
  <c r="AM86" i="1" a="1"/>
  <c r="AM86" i="1" s="1"/>
  <c r="W86" i="1" a="1"/>
  <c r="W86" i="1" s="1"/>
  <c r="T86" i="1" a="1"/>
  <c r="T86" i="1" s="1"/>
  <c r="P86" i="1" a="1"/>
  <c r="P86" i="1" s="1"/>
  <c r="AH87" i="1" a="1"/>
  <c r="AH87" i="1" s="1"/>
  <c r="AI87" i="1" a="1"/>
  <c r="AI87" i="1" s="1"/>
  <c r="AT87" i="1" a="1"/>
  <c r="AT87" i="1" s="1"/>
  <c r="R87" i="1" a="1"/>
  <c r="R87" i="1" s="1"/>
  <c r="AW87" i="1" a="1"/>
  <c r="AW87" i="1" s="1"/>
  <c r="AM87" i="1" a="1"/>
  <c r="AM87" i="1" s="1"/>
  <c r="Y87" i="1" a="1"/>
  <c r="Y87" i="1" s="1"/>
  <c r="AE87" i="1" a="1"/>
  <c r="AE87" i="1" s="1"/>
  <c r="L87" i="1" a="1"/>
  <c r="L87" i="1" s="1"/>
  <c r="X87" i="1" a="1"/>
  <c r="X87" i="1" s="1"/>
  <c r="Q87" i="1" a="1"/>
  <c r="Q87" i="1" s="1"/>
  <c r="AA87" i="1" a="1"/>
  <c r="AA87" i="1" s="1"/>
  <c r="AU87" i="1" a="1"/>
  <c r="AU87" i="1" s="1"/>
  <c r="AG87" i="1" a="1"/>
  <c r="AG87" i="1" s="1"/>
  <c r="U87" i="1" a="1"/>
  <c r="U87" i="1" s="1"/>
  <c r="AL87" i="1" a="1"/>
  <c r="AL87" i="1" s="1"/>
  <c r="AJ87" i="1" a="1"/>
  <c r="AJ87" i="1" s="1"/>
  <c r="W87" i="1" a="1"/>
  <c r="W87" i="1" s="1"/>
  <c r="AD87" i="1" a="1"/>
  <c r="AD87" i="1" s="1"/>
  <c r="Z87" i="1" a="1"/>
  <c r="Z87" i="1" s="1"/>
  <c r="AK87" i="1" a="1"/>
  <c r="AK87" i="1" s="1"/>
  <c r="S87" i="1" a="1"/>
  <c r="S87" i="1" s="1"/>
  <c r="O87" i="1" a="1"/>
  <c r="O87" i="1" s="1"/>
  <c r="T87" i="1" a="1"/>
  <c r="T87" i="1" s="1"/>
  <c r="I87" i="1" a="1"/>
  <c r="I87" i="1" s="1"/>
  <c r="AZ87" i="1" a="1"/>
  <c r="AZ87" i="1" s="1"/>
  <c r="M87" i="1" a="1"/>
  <c r="M87" i="1" s="1"/>
  <c r="K87" i="1" a="1"/>
  <c r="K87" i="1" s="1"/>
  <c r="N87" i="1" a="1"/>
  <c r="N87" i="1" s="1"/>
  <c r="H87" i="1" a="1"/>
  <c r="H87" i="1" s="1"/>
  <c r="AP87" i="1" a="1"/>
  <c r="AP87" i="1" s="1"/>
  <c r="P87" i="1" a="1"/>
  <c r="P87" i="1" s="1"/>
  <c r="AV87" i="1" a="1"/>
  <c r="AV87" i="1" s="1"/>
  <c r="AS87" i="1" a="1"/>
  <c r="AS87" i="1" s="1"/>
  <c r="V87" i="1" a="1"/>
  <c r="V87" i="1" s="1"/>
  <c r="J87" i="1" a="1"/>
  <c r="J87" i="1" s="1"/>
  <c r="AF87" i="1" a="1"/>
  <c r="AF87" i="1" s="1"/>
  <c r="AW88" i="1" a="1"/>
  <c r="AW88" i="1" s="1"/>
  <c r="J88" i="1" a="1"/>
  <c r="J88" i="1" s="1"/>
  <c r="AL88" i="1" a="1"/>
  <c r="AL88" i="1" s="1"/>
  <c r="S88" i="1" a="1"/>
  <c r="S88" i="1" s="1"/>
  <c r="AK88" i="1" a="1"/>
  <c r="AK88" i="1" s="1"/>
  <c r="AP88" i="1" a="1"/>
  <c r="AP88" i="1" s="1"/>
  <c r="V88" i="1" a="1"/>
  <c r="V88" i="1" s="1"/>
  <c r="H88" i="1" a="1"/>
  <c r="H88" i="1" s="1"/>
  <c r="R88" i="1" a="1"/>
  <c r="R88" i="1" s="1"/>
  <c r="AJ88" i="1" a="1"/>
  <c r="AJ88" i="1" s="1"/>
  <c r="I88" i="1" a="1"/>
  <c r="I88" i="1" s="1"/>
  <c r="AE88" i="1" a="1"/>
  <c r="AE88" i="1" s="1"/>
  <c r="AF88" i="1" a="1"/>
  <c r="AF88" i="1" s="1"/>
  <c r="AI88" i="1" a="1"/>
  <c r="AI88" i="1" s="1"/>
  <c r="AT88" i="1" a="1"/>
  <c r="AT88" i="1" s="1"/>
  <c r="W88" i="1" a="1"/>
  <c r="W88" i="1" s="1"/>
  <c r="P88" i="1" a="1"/>
  <c r="P88" i="1" s="1"/>
  <c r="AA88" i="1" a="1"/>
  <c r="AA88" i="1" s="1"/>
  <c r="AH88" i="1" a="1"/>
  <c r="AH88" i="1" s="1"/>
  <c r="AD88" i="1" a="1"/>
  <c r="AD88" i="1" s="1"/>
  <c r="Y88" i="1" a="1"/>
  <c r="Y88" i="1" s="1"/>
  <c r="Z88" i="1" a="1"/>
  <c r="Z88" i="1" s="1"/>
  <c r="X88" i="1" a="1"/>
  <c r="X88" i="1" s="1"/>
  <c r="AS88" i="1" a="1"/>
  <c r="AS88" i="1" s="1"/>
  <c r="T88" i="1" a="1"/>
  <c r="T88" i="1" s="1"/>
  <c r="AV88" i="1" a="1"/>
  <c r="AV88" i="1" s="1"/>
  <c r="AM88" i="1" a="1"/>
  <c r="AM88" i="1" s="1"/>
  <c r="O88" i="1" a="1"/>
  <c r="O88" i="1" s="1"/>
  <c r="U88" i="1" a="1"/>
  <c r="U88" i="1" s="1"/>
  <c r="AU88" i="1" a="1"/>
  <c r="AU88" i="1" s="1"/>
  <c r="AZ88" i="1" a="1"/>
  <c r="AZ88" i="1" s="1"/>
  <c r="N88" i="1" a="1"/>
  <c r="N88" i="1" s="1"/>
  <c r="AG88" i="1" a="1"/>
  <c r="AG88" i="1" s="1"/>
  <c r="K88" i="1" a="1"/>
  <c r="K88" i="1" s="1"/>
  <c r="Q88" i="1" a="1"/>
  <c r="Q88" i="1" s="1"/>
  <c r="M88" i="1" a="1"/>
  <c r="M88" i="1" s="1"/>
  <c r="L88" i="1" a="1"/>
  <c r="L88" i="1" s="1"/>
  <c r="AA89" i="1" a="1"/>
  <c r="AA89" i="1" s="1"/>
  <c r="AZ89" i="1" a="1"/>
  <c r="AZ89" i="1" s="1"/>
  <c r="N89" i="1" a="1"/>
  <c r="N89" i="1" s="1"/>
  <c r="R89" i="1" a="1"/>
  <c r="R89" i="1" s="1"/>
  <c r="AT89" i="1" a="1"/>
  <c r="AT89" i="1" s="1"/>
  <c r="Y89" i="1" a="1"/>
  <c r="Y89" i="1" s="1"/>
  <c r="T89" i="1" a="1"/>
  <c r="T89" i="1" s="1"/>
  <c r="V89" i="1" a="1"/>
  <c r="V89" i="1" s="1"/>
  <c r="AF89" i="1" a="1"/>
  <c r="AF89" i="1" s="1"/>
  <c r="AJ89" i="1" a="1"/>
  <c r="AJ89" i="1" s="1"/>
  <c r="H89" i="1" a="1"/>
  <c r="H89" i="1" s="1"/>
  <c r="M89" i="1" a="1"/>
  <c r="M89" i="1" s="1"/>
  <c r="Z89" i="1" a="1"/>
  <c r="Z89" i="1" s="1"/>
  <c r="I89" i="1" a="1"/>
  <c r="I89" i="1" s="1"/>
  <c r="AS89" i="1" a="1"/>
  <c r="AS89" i="1" s="1"/>
  <c r="AU89" i="1" a="1"/>
  <c r="AU89" i="1" s="1"/>
  <c r="AL89" i="1" a="1"/>
  <c r="AL89" i="1" s="1"/>
  <c r="X89" i="1" a="1"/>
  <c r="X89" i="1" s="1"/>
  <c r="AK89" i="1" a="1"/>
  <c r="AK89" i="1" s="1"/>
  <c r="O89" i="1" a="1"/>
  <c r="O89" i="1" s="1"/>
  <c r="P89" i="1" a="1"/>
  <c r="P89" i="1" s="1"/>
  <c r="AG89" i="1" a="1"/>
  <c r="AG89" i="1" s="1"/>
  <c r="AM89" i="1" a="1"/>
  <c r="AM89" i="1" s="1"/>
  <c r="W89" i="1" a="1"/>
  <c r="W89" i="1" s="1"/>
  <c r="K89" i="1" a="1"/>
  <c r="K89" i="1" s="1"/>
  <c r="Q89" i="1" a="1"/>
  <c r="Q89" i="1" s="1"/>
  <c r="AD89" i="1" a="1"/>
  <c r="AD89" i="1" s="1"/>
  <c r="AE89" i="1" a="1"/>
  <c r="AE89" i="1" s="1"/>
  <c r="AH89" i="1" a="1"/>
  <c r="AH89" i="1" s="1"/>
  <c r="AI89" i="1" a="1"/>
  <c r="AI89" i="1" s="1"/>
  <c r="AW89" i="1" a="1"/>
  <c r="AW89" i="1" s="1"/>
  <c r="AV89" i="1" a="1"/>
  <c r="AV89" i="1" s="1"/>
  <c r="S89" i="1" a="1"/>
  <c r="S89" i="1" s="1"/>
  <c r="J89" i="1" a="1"/>
  <c r="J89" i="1" s="1"/>
  <c r="L89" i="1" a="1"/>
  <c r="L89" i="1" s="1"/>
  <c r="AP89" i="1" a="1"/>
  <c r="AP89" i="1" s="1"/>
  <c r="U89" i="1" a="1"/>
  <c r="U89" i="1" s="1"/>
  <c r="N90" i="1" a="1"/>
  <c r="N90" i="1" s="1"/>
  <c r="U90" i="1" a="1"/>
  <c r="U90" i="1" s="1"/>
  <c r="AE90" i="1" a="1"/>
  <c r="AE90" i="1" s="1"/>
  <c r="AI90" i="1" a="1"/>
  <c r="AI90" i="1" s="1"/>
  <c r="AH90" i="1" a="1"/>
  <c r="AH90" i="1" s="1"/>
  <c r="AU90" i="1" a="1"/>
  <c r="AU90" i="1" s="1"/>
  <c r="AG90" i="1" a="1"/>
  <c r="AG90" i="1" s="1"/>
  <c r="Y90" i="1" a="1"/>
  <c r="Y90" i="1" s="1"/>
  <c r="AL90" i="1" a="1"/>
  <c r="AL90" i="1" s="1"/>
  <c r="AP90" i="1" a="1"/>
  <c r="AP90" i="1" s="1"/>
  <c r="Z90" i="1" a="1"/>
  <c r="Z90" i="1" s="1"/>
  <c r="L90" i="1" a="1"/>
  <c r="L90" i="1" s="1"/>
  <c r="R90" i="1" a="1"/>
  <c r="R90" i="1" s="1"/>
  <c r="H90" i="1" a="1"/>
  <c r="H90" i="1" s="1"/>
  <c r="O90" i="1" a="1"/>
  <c r="O90" i="1" s="1"/>
  <c r="AT90" i="1" a="1"/>
  <c r="AT90" i="1" s="1"/>
  <c r="S90" i="1" a="1"/>
  <c r="S90" i="1" s="1"/>
  <c r="AF90" i="1" a="1"/>
  <c r="AF90" i="1" s="1"/>
  <c r="K90" i="1" a="1"/>
  <c r="K90" i="1" s="1"/>
  <c r="V90" i="1" a="1"/>
  <c r="V90" i="1" s="1"/>
  <c r="AM90" i="1" a="1"/>
  <c r="AM90" i="1" s="1"/>
  <c r="AV90" i="1" a="1"/>
  <c r="AV90" i="1" s="1"/>
  <c r="AS90" i="1" a="1"/>
  <c r="AS90" i="1" s="1"/>
  <c r="T90" i="1" a="1"/>
  <c r="T90" i="1" s="1"/>
  <c r="J90" i="1" a="1"/>
  <c r="J90" i="1" s="1"/>
  <c r="AD90" i="1" a="1"/>
  <c r="AD90" i="1" s="1"/>
  <c r="AK90" i="1" a="1"/>
  <c r="AK90" i="1" s="1"/>
  <c r="I90" i="1" a="1"/>
  <c r="I90" i="1" s="1"/>
  <c r="P90" i="1" a="1"/>
  <c r="P90" i="1" s="1"/>
  <c r="M90" i="1" a="1"/>
  <c r="M90" i="1" s="1"/>
  <c r="Q90" i="1" a="1"/>
  <c r="Q90" i="1" s="1"/>
  <c r="AW90" i="1" a="1"/>
  <c r="AW90" i="1" s="1"/>
  <c r="AZ90" i="1" a="1"/>
  <c r="AZ90" i="1" s="1"/>
  <c r="AJ90" i="1" a="1"/>
  <c r="AJ90" i="1" s="1"/>
  <c r="W90" i="1" a="1"/>
  <c r="W90" i="1" s="1"/>
  <c r="AA90" i="1" a="1"/>
  <c r="AA90" i="1" s="1"/>
  <c r="X90" i="1" a="1"/>
  <c r="X90" i="1" s="1"/>
  <c r="Z91" i="1" a="1"/>
  <c r="Z91" i="1" s="1"/>
  <c r="X91" i="1" a="1"/>
  <c r="X91" i="1" s="1"/>
  <c r="AU91" i="1" a="1"/>
  <c r="AU91" i="1" s="1"/>
  <c r="AT91" i="1" a="1"/>
  <c r="AT91" i="1" s="1"/>
  <c r="Q91" i="1" a="1"/>
  <c r="Q91" i="1" s="1"/>
  <c r="N91" i="1" a="1"/>
  <c r="N91" i="1" s="1"/>
  <c r="J91" i="1" a="1"/>
  <c r="J91" i="1" s="1"/>
  <c r="AG91" i="1" a="1"/>
  <c r="AG91" i="1" s="1"/>
  <c r="I91" i="1" a="1"/>
  <c r="I91" i="1" s="1"/>
  <c r="P91" i="1" a="1"/>
  <c r="P91" i="1" s="1"/>
  <c r="Y91" i="1" a="1"/>
  <c r="Y91" i="1" s="1"/>
  <c r="AV91" i="1" a="1"/>
  <c r="AV91" i="1" s="1"/>
  <c r="AL91" i="1" a="1"/>
  <c r="AL91" i="1" s="1"/>
  <c r="R91" i="1" a="1"/>
  <c r="R91" i="1" s="1"/>
  <c r="AK91" i="1" a="1"/>
  <c r="AK91" i="1" s="1"/>
  <c r="AI91" i="1" a="1"/>
  <c r="AI91" i="1" s="1"/>
  <c r="O91" i="1" a="1"/>
  <c r="O91" i="1" s="1"/>
  <c r="AA91" i="1" a="1"/>
  <c r="AA91" i="1" s="1"/>
  <c r="AJ91" i="1" a="1"/>
  <c r="AJ91" i="1" s="1"/>
  <c r="S91" i="1" a="1"/>
  <c r="S91" i="1" s="1"/>
  <c r="M91" i="1" a="1"/>
  <c r="M91" i="1" s="1"/>
  <c r="V91" i="1" a="1"/>
  <c r="V91" i="1" s="1"/>
  <c r="AZ91" i="1" a="1"/>
  <c r="AZ91" i="1" s="1"/>
  <c r="AW91" i="1" a="1"/>
  <c r="AW91" i="1" s="1"/>
  <c r="AP91" i="1" a="1"/>
  <c r="AP91" i="1" s="1"/>
  <c r="AD91" i="1" a="1"/>
  <c r="AD91" i="1" s="1"/>
  <c r="AS91" i="1" a="1"/>
  <c r="AS91" i="1" s="1"/>
  <c r="AE91" i="1" a="1"/>
  <c r="AE91" i="1" s="1"/>
  <c r="T91" i="1" a="1"/>
  <c r="T91" i="1" s="1"/>
  <c r="K91" i="1" a="1"/>
  <c r="K91" i="1" s="1"/>
  <c r="AH91" i="1" a="1"/>
  <c r="AH91" i="1" s="1"/>
  <c r="AF91" i="1" a="1"/>
  <c r="AF91" i="1" s="1"/>
  <c r="W91" i="1" a="1"/>
  <c r="W91" i="1" s="1"/>
  <c r="AM91" i="1" a="1"/>
  <c r="AM91" i="1" s="1"/>
  <c r="L91" i="1" a="1"/>
  <c r="L91" i="1" s="1"/>
  <c r="H91" i="1" a="1"/>
  <c r="H91" i="1" s="1"/>
  <c r="U91" i="1" a="1"/>
  <c r="U91" i="1" s="1"/>
  <c r="AG92" i="1" a="1"/>
  <c r="AG92" i="1" s="1"/>
  <c r="AA92" i="1" a="1"/>
  <c r="AA92" i="1" s="1"/>
  <c r="AJ92" i="1" a="1"/>
  <c r="AJ92" i="1" s="1"/>
  <c r="Q92" i="1" a="1"/>
  <c r="Q92" i="1" s="1"/>
  <c r="AV92" i="1" a="1"/>
  <c r="AV92" i="1" s="1"/>
  <c r="AS92" i="1" a="1"/>
  <c r="AS92" i="1" s="1"/>
  <c r="AL92" i="1" a="1"/>
  <c r="AL92" i="1" s="1"/>
  <c r="AI92" i="1" a="1"/>
  <c r="AI92" i="1" s="1"/>
  <c r="N92" i="1" a="1"/>
  <c r="N92" i="1" s="1"/>
  <c r="U92" i="1" a="1"/>
  <c r="U92" i="1" s="1"/>
  <c r="AK92" i="1" a="1"/>
  <c r="AK92" i="1" s="1"/>
  <c r="AF92" i="1" a="1"/>
  <c r="AF92" i="1" s="1"/>
  <c r="AU92" i="1" a="1"/>
  <c r="AU92" i="1" s="1"/>
  <c r="S92" i="1" a="1"/>
  <c r="S92" i="1" s="1"/>
  <c r="V92" i="1" a="1"/>
  <c r="V92" i="1" s="1"/>
  <c r="AW92" i="1" a="1"/>
  <c r="AW92" i="1" s="1"/>
  <c r="Z92" i="1" a="1"/>
  <c r="Z92" i="1" s="1"/>
  <c r="K92" i="1" a="1"/>
  <c r="K92" i="1" s="1"/>
  <c r="AM92" i="1" a="1"/>
  <c r="AM92" i="1" s="1"/>
  <c r="AZ92" i="1" a="1"/>
  <c r="AZ92" i="1" s="1"/>
  <c r="L92" i="1" a="1"/>
  <c r="L92" i="1" s="1"/>
  <c r="AE92" i="1" a="1"/>
  <c r="AE92" i="1" s="1"/>
  <c r="AP92" i="1" a="1"/>
  <c r="AP92" i="1" s="1"/>
  <c r="T92" i="1" a="1"/>
  <c r="T92" i="1" s="1"/>
  <c r="AD92" i="1" a="1"/>
  <c r="AD92" i="1" s="1"/>
  <c r="AH92" i="1" a="1"/>
  <c r="AH92" i="1" s="1"/>
  <c r="R92" i="1" a="1"/>
  <c r="R92" i="1" s="1"/>
  <c r="H92" i="1" a="1"/>
  <c r="H92" i="1" s="1"/>
  <c r="I92" i="1" a="1"/>
  <c r="I92" i="1" s="1"/>
  <c r="AT92" i="1" a="1"/>
  <c r="AT92" i="1" s="1"/>
  <c r="X92" i="1" a="1"/>
  <c r="X92" i="1" s="1"/>
  <c r="M92" i="1" a="1"/>
  <c r="M92" i="1" s="1"/>
  <c r="J92" i="1" a="1"/>
  <c r="J92" i="1" s="1"/>
  <c r="W92" i="1" a="1"/>
  <c r="W92" i="1" s="1"/>
  <c r="Y92" i="1" a="1"/>
  <c r="Y92" i="1" s="1"/>
  <c r="P92" i="1" a="1"/>
  <c r="P92" i="1" s="1"/>
  <c r="O92" i="1" a="1"/>
  <c r="O92" i="1" s="1"/>
  <c r="AK93" i="1" a="1"/>
  <c r="AK93" i="1" s="1"/>
  <c r="AE93" i="1" a="1"/>
  <c r="AE93" i="1" s="1"/>
  <c r="AI93" i="1" a="1"/>
  <c r="AI93" i="1" s="1"/>
  <c r="AD93" i="1" a="1"/>
  <c r="AD93" i="1" s="1"/>
  <c r="S93" i="1" a="1"/>
  <c r="S93" i="1" s="1"/>
  <c r="AA93" i="1" a="1"/>
  <c r="AA93" i="1" s="1"/>
  <c r="M93" i="1" a="1"/>
  <c r="M93" i="1" s="1"/>
  <c r="AM93" i="1" a="1"/>
  <c r="AM93" i="1" s="1"/>
  <c r="J93" i="1" a="1"/>
  <c r="J93" i="1" s="1"/>
  <c r="AS93" i="1" a="1"/>
  <c r="AS93" i="1" s="1"/>
  <c r="T93" i="1" a="1"/>
  <c r="T93" i="1" s="1"/>
  <c r="I93" i="1" a="1"/>
  <c r="I93" i="1" s="1"/>
  <c r="O93" i="1" a="1"/>
  <c r="O93" i="1" s="1"/>
  <c r="K93" i="1" a="1"/>
  <c r="K93" i="1" s="1"/>
  <c r="AH93" i="1" a="1"/>
  <c r="AH93" i="1" s="1"/>
  <c r="AU93" i="1" a="1"/>
  <c r="AU93" i="1" s="1"/>
  <c r="AZ93" i="1" a="1"/>
  <c r="AZ93" i="1" s="1"/>
  <c r="L93" i="1" a="1"/>
  <c r="L93" i="1" s="1"/>
  <c r="U93" i="1" a="1"/>
  <c r="U93" i="1" s="1"/>
  <c r="Z93" i="1" a="1"/>
  <c r="Z93" i="1" s="1"/>
  <c r="Y93" i="1" a="1"/>
  <c r="Y93" i="1" s="1"/>
  <c r="AT93" i="1" a="1"/>
  <c r="AT93" i="1" s="1"/>
  <c r="X93" i="1" a="1"/>
  <c r="X93" i="1" s="1"/>
  <c r="AG93" i="1" a="1"/>
  <c r="AG93" i="1" s="1"/>
  <c r="W93" i="1" a="1"/>
  <c r="W93" i="1" s="1"/>
  <c r="AP93" i="1" a="1"/>
  <c r="AP93" i="1" s="1"/>
  <c r="P93" i="1" a="1"/>
  <c r="P93" i="1" s="1"/>
  <c r="AJ93" i="1" a="1"/>
  <c r="AJ93" i="1" s="1"/>
  <c r="N93" i="1" a="1"/>
  <c r="N93" i="1" s="1"/>
  <c r="V93" i="1" a="1"/>
  <c r="V93" i="1" s="1"/>
  <c r="H93" i="1" a="1"/>
  <c r="H93" i="1" s="1"/>
  <c r="Q93" i="1" a="1"/>
  <c r="Q93" i="1" s="1"/>
  <c r="AW93" i="1" a="1"/>
  <c r="AW93" i="1" s="1"/>
  <c r="AF93" i="1" a="1"/>
  <c r="AF93" i="1" s="1"/>
  <c r="R93" i="1" a="1"/>
  <c r="R93" i="1" s="1"/>
  <c r="AL93" i="1" a="1"/>
  <c r="AL93" i="1" s="1"/>
  <c r="AV93" i="1" a="1"/>
  <c r="AV93" i="1" s="1"/>
  <c r="AU94" i="1" a="1"/>
  <c r="AU94" i="1" s="1"/>
  <c r="X94" i="1" a="1"/>
  <c r="X94" i="1" s="1"/>
  <c r="H94" i="1" a="1"/>
  <c r="H94" i="1" s="1"/>
  <c r="S94" i="1" a="1"/>
  <c r="S94" i="1" s="1"/>
  <c r="AL94" i="1" a="1"/>
  <c r="AL94" i="1" s="1"/>
  <c r="AV94" i="1" a="1"/>
  <c r="AV94" i="1" s="1"/>
  <c r="L94" i="1" a="1"/>
  <c r="L94" i="1" s="1"/>
  <c r="P94" i="1" a="1"/>
  <c r="P94" i="1" s="1"/>
  <c r="R94" i="1" a="1"/>
  <c r="R94" i="1" s="1"/>
  <c r="AI94" i="1" a="1"/>
  <c r="AI94" i="1" s="1"/>
  <c r="U94" i="1" a="1"/>
  <c r="U94" i="1" s="1"/>
  <c r="M94" i="1" a="1"/>
  <c r="M94" i="1" s="1"/>
  <c r="N94" i="1" a="1"/>
  <c r="N94" i="1" s="1"/>
  <c r="K94" i="1" a="1"/>
  <c r="K94" i="1" s="1"/>
  <c r="AZ94" i="1" a="1"/>
  <c r="AZ94" i="1" s="1"/>
  <c r="W94" i="1" a="1"/>
  <c r="W94" i="1" s="1"/>
  <c r="AH94" i="1" a="1"/>
  <c r="AH94" i="1" s="1"/>
  <c r="AA94" i="1" a="1"/>
  <c r="AA94" i="1" s="1"/>
  <c r="O94" i="1" a="1"/>
  <c r="O94" i="1" s="1"/>
  <c r="AF94" i="1" a="1"/>
  <c r="AF94" i="1" s="1"/>
  <c r="AG94" i="1" a="1"/>
  <c r="AG94" i="1" s="1"/>
  <c r="Y94" i="1" a="1"/>
  <c r="Y94" i="1" s="1"/>
  <c r="AE94" i="1" a="1"/>
  <c r="AE94" i="1" s="1"/>
  <c r="T94" i="1" a="1"/>
  <c r="T94" i="1" s="1"/>
  <c r="AD94" i="1" a="1"/>
  <c r="AD94" i="1" s="1"/>
  <c r="I94" i="1" a="1"/>
  <c r="I94" i="1" s="1"/>
  <c r="AJ94" i="1" a="1"/>
  <c r="AJ94" i="1" s="1"/>
  <c r="AM94" i="1" a="1"/>
  <c r="AM94" i="1" s="1"/>
  <c r="V94" i="1" a="1"/>
  <c r="V94" i="1" s="1"/>
  <c r="AS94" i="1" a="1"/>
  <c r="AS94" i="1" s="1"/>
  <c r="AW94" i="1" a="1"/>
  <c r="AW94" i="1" s="1"/>
  <c r="AP94" i="1" a="1"/>
  <c r="AP94" i="1" s="1"/>
  <c r="AK94" i="1" a="1"/>
  <c r="AK94" i="1" s="1"/>
  <c r="J94" i="1" a="1"/>
  <c r="J94" i="1" s="1"/>
  <c r="Q94" i="1" a="1"/>
  <c r="Q94" i="1" s="1"/>
  <c r="Z94" i="1" a="1"/>
  <c r="Z94" i="1" s="1"/>
  <c r="AT94" i="1" a="1"/>
  <c r="AT94" i="1" s="1"/>
  <c r="X95" i="1" a="1"/>
  <c r="X95" i="1" s="1"/>
  <c r="U95" i="1" a="1"/>
  <c r="U95" i="1" s="1"/>
  <c r="AP95" i="1" a="1"/>
  <c r="AP95" i="1" s="1"/>
  <c r="J95" i="1" a="1"/>
  <c r="J95" i="1" s="1"/>
  <c r="Q95" i="1" a="1"/>
  <c r="Q95" i="1" s="1"/>
  <c r="AI95" i="1" a="1"/>
  <c r="AI95" i="1" s="1"/>
  <c r="N95" i="1" a="1"/>
  <c r="N95" i="1" s="1"/>
  <c r="S95" i="1" a="1"/>
  <c r="S95" i="1" s="1"/>
  <c r="R95" i="1" a="1"/>
  <c r="R95" i="1" s="1"/>
  <c r="M95" i="1" a="1"/>
  <c r="M95" i="1" s="1"/>
  <c r="AT95" i="1" a="1"/>
  <c r="AT95" i="1" s="1"/>
  <c r="AG95" i="1" a="1"/>
  <c r="AG95" i="1" s="1"/>
  <c r="V95" i="1" a="1"/>
  <c r="V95" i="1" s="1"/>
  <c r="H95" i="1" a="1"/>
  <c r="H95" i="1" s="1"/>
  <c r="T95" i="1" a="1"/>
  <c r="T95" i="1" s="1"/>
  <c r="Y95" i="1" a="1"/>
  <c r="Y95" i="1" s="1"/>
  <c r="AL95" i="1" a="1"/>
  <c r="AL95" i="1" s="1"/>
  <c r="AZ95" i="1" a="1"/>
  <c r="AZ95" i="1" s="1"/>
  <c r="AE95" i="1" a="1"/>
  <c r="AE95" i="1" s="1"/>
  <c r="AW95" i="1" a="1"/>
  <c r="AW95" i="1" s="1"/>
  <c r="AM95" i="1" a="1"/>
  <c r="AM95" i="1" s="1"/>
  <c r="W95" i="1" a="1"/>
  <c r="W95" i="1" s="1"/>
  <c r="I95" i="1" a="1"/>
  <c r="I95" i="1" s="1"/>
  <c r="AJ95" i="1" a="1"/>
  <c r="AJ95" i="1" s="1"/>
  <c r="AF95" i="1" a="1"/>
  <c r="AF95" i="1" s="1"/>
  <c r="AU95" i="1" a="1"/>
  <c r="AU95" i="1" s="1"/>
  <c r="AV95" i="1" a="1"/>
  <c r="AV95" i="1" s="1"/>
  <c r="K95" i="1" a="1"/>
  <c r="K95" i="1" s="1"/>
  <c r="AS95" i="1" a="1"/>
  <c r="AS95" i="1" s="1"/>
  <c r="AD95" i="1" a="1"/>
  <c r="AD95" i="1" s="1"/>
  <c r="O95" i="1" a="1"/>
  <c r="O95" i="1" s="1"/>
  <c r="L95" i="1" a="1"/>
  <c r="L95" i="1" s="1"/>
  <c r="P95" i="1" a="1"/>
  <c r="P95" i="1" s="1"/>
  <c r="AH95" i="1" a="1"/>
  <c r="AH95" i="1" s="1"/>
  <c r="AK95" i="1" a="1"/>
  <c r="AK95" i="1" s="1"/>
  <c r="AA95" i="1" a="1"/>
  <c r="AA95" i="1" s="1"/>
  <c r="Z95" i="1" a="1"/>
  <c r="Z95" i="1" s="1"/>
  <c r="O96" i="1" a="1"/>
  <c r="O96" i="1" s="1"/>
  <c r="AI96" i="1" a="1"/>
  <c r="AI96" i="1" s="1"/>
  <c r="W96" i="1" a="1"/>
  <c r="W96" i="1" s="1"/>
  <c r="AL96" i="1" a="1"/>
  <c r="AL96" i="1" s="1"/>
  <c r="AH96" i="1" a="1"/>
  <c r="AH96" i="1" s="1"/>
  <c r="AS96" i="1" a="1"/>
  <c r="AS96" i="1" s="1"/>
  <c r="AK96" i="1" a="1"/>
  <c r="AK96" i="1" s="1"/>
  <c r="Y96" i="1" a="1"/>
  <c r="Y96" i="1" s="1"/>
  <c r="M96" i="1" a="1"/>
  <c r="M96" i="1" s="1"/>
  <c r="AG96" i="1" a="1"/>
  <c r="AG96" i="1" s="1"/>
  <c r="H96" i="1" a="1"/>
  <c r="H96" i="1" s="1"/>
  <c r="AV96" i="1" a="1"/>
  <c r="AV96" i="1" s="1"/>
  <c r="P96" i="1" a="1"/>
  <c r="P96" i="1" s="1"/>
  <c r="J96" i="1" a="1"/>
  <c r="J96" i="1" s="1"/>
  <c r="S96" i="1" a="1"/>
  <c r="S96" i="1" s="1"/>
  <c r="T96" i="1" a="1"/>
  <c r="T96" i="1" s="1"/>
  <c r="AU96" i="1" a="1"/>
  <c r="AU96" i="1" s="1"/>
  <c r="AP96" i="1" a="1"/>
  <c r="AP96" i="1" s="1"/>
  <c r="R96" i="1" a="1"/>
  <c r="R96" i="1" s="1"/>
  <c r="AD96" i="1" a="1"/>
  <c r="AD96" i="1" s="1"/>
  <c r="AE96" i="1" a="1"/>
  <c r="AE96" i="1" s="1"/>
  <c r="Z96" i="1" a="1"/>
  <c r="Z96" i="1" s="1"/>
  <c r="X96" i="1" a="1"/>
  <c r="X96" i="1" s="1"/>
  <c r="K96" i="1" a="1"/>
  <c r="K96" i="1" s="1"/>
  <c r="AM96" i="1" a="1"/>
  <c r="AM96" i="1" s="1"/>
  <c r="AW96" i="1" a="1"/>
  <c r="AW96" i="1" s="1"/>
  <c r="AZ96" i="1" a="1"/>
  <c r="AZ96" i="1" s="1"/>
  <c r="U96" i="1" a="1"/>
  <c r="U96" i="1" s="1"/>
  <c r="AA96" i="1" a="1"/>
  <c r="AA96" i="1" s="1"/>
  <c r="N96" i="1" a="1"/>
  <c r="N96" i="1" s="1"/>
  <c r="I96" i="1" a="1"/>
  <c r="I96" i="1" s="1"/>
  <c r="Q96" i="1" a="1"/>
  <c r="Q96" i="1" s="1"/>
  <c r="AJ96" i="1" a="1"/>
  <c r="AJ96" i="1" s="1"/>
  <c r="AF96" i="1" a="1"/>
  <c r="AF96" i="1" s="1"/>
  <c r="V96" i="1" a="1"/>
  <c r="V96" i="1" s="1"/>
  <c r="AT96" i="1" a="1"/>
  <c r="AT96" i="1" s="1"/>
  <c r="L96" i="1" a="1"/>
  <c r="L96" i="1" s="1"/>
  <c r="AL97" i="1" a="1"/>
  <c r="AL97" i="1" s="1"/>
  <c r="V97" i="1" a="1"/>
  <c r="V97" i="1" s="1"/>
  <c r="AV97" i="1" a="1"/>
  <c r="AV97" i="1" s="1"/>
  <c r="AS97" i="1" a="1"/>
  <c r="AS97" i="1" s="1"/>
  <c r="AK97" i="1" a="1"/>
  <c r="AK97" i="1" s="1"/>
  <c r="T97" i="1" a="1"/>
  <c r="T97" i="1" s="1"/>
  <c r="S97" i="1" a="1"/>
  <c r="S97" i="1" s="1"/>
  <c r="AZ97" i="1" a="1"/>
  <c r="AZ97" i="1" s="1"/>
  <c r="AM97" i="1" a="1"/>
  <c r="AM97" i="1" s="1"/>
  <c r="W97" i="1" a="1"/>
  <c r="W97" i="1" s="1"/>
  <c r="AE97" i="1" a="1"/>
  <c r="AE97" i="1" s="1"/>
  <c r="N97" i="1" a="1"/>
  <c r="N97" i="1" s="1"/>
  <c r="M97" i="1" a="1"/>
  <c r="M97" i="1" s="1"/>
  <c r="P97" i="1" a="1"/>
  <c r="P97" i="1" s="1"/>
  <c r="AU97" i="1" a="1"/>
  <c r="AU97" i="1" s="1"/>
  <c r="AA97" i="1" a="1"/>
  <c r="AA97" i="1" s="1"/>
  <c r="AT97" i="1" a="1"/>
  <c r="AT97" i="1" s="1"/>
  <c r="J97" i="1" a="1"/>
  <c r="J97" i="1" s="1"/>
  <c r="I97" i="1" a="1"/>
  <c r="I97" i="1" s="1"/>
  <c r="AP97" i="1" a="1"/>
  <c r="AP97" i="1" s="1"/>
  <c r="Z97" i="1" a="1"/>
  <c r="Z97" i="1" s="1"/>
  <c r="Q97" i="1" a="1"/>
  <c r="Q97" i="1" s="1"/>
  <c r="K97" i="1" a="1"/>
  <c r="K97" i="1" s="1"/>
  <c r="X97" i="1" a="1"/>
  <c r="X97" i="1" s="1"/>
  <c r="Y97" i="1" a="1"/>
  <c r="Y97" i="1" s="1"/>
  <c r="L97" i="1" a="1"/>
  <c r="L97" i="1" s="1"/>
  <c r="H97" i="1" a="1"/>
  <c r="H97" i="1" s="1"/>
  <c r="AF97" i="1" a="1"/>
  <c r="AF97" i="1" s="1"/>
  <c r="AJ97" i="1" a="1"/>
  <c r="AJ97" i="1" s="1"/>
  <c r="O97" i="1" a="1"/>
  <c r="O97" i="1" s="1"/>
  <c r="AD97" i="1" a="1"/>
  <c r="AD97" i="1" s="1"/>
  <c r="U97" i="1" a="1"/>
  <c r="U97" i="1" s="1"/>
  <c r="R97" i="1" a="1"/>
  <c r="R97" i="1" s="1"/>
  <c r="AH97" i="1" a="1"/>
  <c r="AH97" i="1" s="1"/>
  <c r="AI97" i="1" a="1"/>
  <c r="AI97" i="1" s="1"/>
  <c r="AW97" i="1" a="1"/>
  <c r="AW97" i="1" s="1"/>
  <c r="AG97" i="1" a="1"/>
  <c r="AG97" i="1" s="1"/>
  <c r="N98" i="1" a="1"/>
  <c r="N98" i="1" s="1"/>
  <c r="AD98" i="1" a="1"/>
  <c r="AD98" i="1" s="1"/>
  <c r="I98" i="1" a="1"/>
  <c r="I98" i="1" s="1"/>
  <c r="X98" i="1" a="1"/>
  <c r="X98" i="1" s="1"/>
  <c r="Y98" i="1" a="1"/>
  <c r="Y98" i="1" s="1"/>
  <c r="AL98" i="1" a="1"/>
  <c r="AL98" i="1" s="1"/>
  <c r="J98" i="1" a="1"/>
  <c r="J98" i="1" s="1"/>
  <c r="L98" i="1" a="1"/>
  <c r="L98" i="1" s="1"/>
  <c r="AS98" i="1" a="1"/>
  <c r="AS98" i="1" s="1"/>
  <c r="AM98" i="1" a="1"/>
  <c r="AM98" i="1" s="1"/>
  <c r="V98" i="1" a="1"/>
  <c r="V98" i="1" s="1"/>
  <c r="W98" i="1" a="1"/>
  <c r="W98" i="1" s="1"/>
  <c r="AE98" i="1" a="1"/>
  <c r="AE98" i="1" s="1"/>
  <c r="Q98" i="1" a="1"/>
  <c r="Q98" i="1" s="1"/>
  <c r="AF98" i="1" a="1"/>
  <c r="AF98" i="1" s="1"/>
  <c r="S98" i="1" a="1"/>
  <c r="S98" i="1" s="1"/>
  <c r="T98" i="1" a="1"/>
  <c r="T98" i="1" s="1"/>
  <c r="O98" i="1" a="1"/>
  <c r="O98" i="1" s="1"/>
  <c r="AT98" i="1" a="1"/>
  <c r="AT98" i="1" s="1"/>
  <c r="AW98" i="1" a="1"/>
  <c r="AW98" i="1" s="1"/>
  <c r="AH98" i="1" a="1"/>
  <c r="AH98" i="1" s="1"/>
  <c r="AJ98" i="1" a="1"/>
  <c r="AJ98" i="1" s="1"/>
  <c r="M98" i="1" a="1"/>
  <c r="M98" i="1" s="1"/>
  <c r="P98" i="1" a="1"/>
  <c r="P98" i="1" s="1"/>
  <c r="AV98" i="1" a="1"/>
  <c r="AV98" i="1" s="1"/>
  <c r="AZ98" i="1" a="1"/>
  <c r="AZ98" i="1" s="1"/>
  <c r="AA98" i="1" a="1"/>
  <c r="AA98" i="1" s="1"/>
  <c r="U98" i="1" a="1"/>
  <c r="U98" i="1" s="1"/>
  <c r="Z98" i="1" a="1"/>
  <c r="Z98" i="1" s="1"/>
  <c r="AU98" i="1" a="1"/>
  <c r="AU98" i="1" s="1"/>
  <c r="K98" i="1" a="1"/>
  <c r="K98" i="1" s="1"/>
  <c r="AI98" i="1" a="1"/>
  <c r="AI98" i="1" s="1"/>
  <c r="R98" i="1" a="1"/>
  <c r="R98" i="1" s="1"/>
  <c r="AK98" i="1" a="1"/>
  <c r="AK98" i="1" s="1"/>
  <c r="AP98" i="1" a="1"/>
  <c r="AP98" i="1" s="1"/>
  <c r="H98" i="1" a="1"/>
  <c r="H98" i="1" s="1"/>
  <c r="AG98" i="1" a="1"/>
  <c r="AG98" i="1" s="1"/>
  <c r="AD99" i="1" a="1"/>
  <c r="AD99" i="1" s="1"/>
  <c r="K99" i="1" a="1"/>
  <c r="K99" i="1" s="1"/>
  <c r="N99" i="1" a="1"/>
  <c r="N99" i="1" s="1"/>
  <c r="S99" i="1" a="1"/>
  <c r="S99" i="1" s="1"/>
  <c r="AU99" i="1" a="1"/>
  <c r="AU99" i="1" s="1"/>
  <c r="AS99" i="1" a="1"/>
  <c r="AS99" i="1" s="1"/>
  <c r="X99" i="1" a="1"/>
  <c r="X99" i="1" s="1"/>
  <c r="AE99" i="1" a="1"/>
  <c r="AE99" i="1" s="1"/>
  <c r="T99" i="1" a="1"/>
  <c r="T99" i="1" s="1"/>
  <c r="M99" i="1" a="1"/>
  <c r="M99" i="1" s="1"/>
  <c r="AG99" i="1" a="1"/>
  <c r="AG99" i="1" s="1"/>
  <c r="AZ99" i="1" a="1"/>
  <c r="AZ99" i="1" s="1"/>
  <c r="V99" i="1" a="1"/>
  <c r="V99" i="1" s="1"/>
  <c r="AJ99" i="1" a="1"/>
  <c r="AJ99" i="1" s="1"/>
  <c r="U99" i="1" a="1"/>
  <c r="U99" i="1" s="1"/>
  <c r="AH99" i="1" a="1"/>
  <c r="AH99" i="1" s="1"/>
  <c r="AK99" i="1" a="1"/>
  <c r="AK99" i="1" s="1"/>
  <c r="P99" i="1" a="1"/>
  <c r="P99" i="1" s="1"/>
  <c r="L99" i="1" a="1"/>
  <c r="L99" i="1" s="1"/>
  <c r="Q99" i="1" a="1"/>
  <c r="Q99" i="1" s="1"/>
  <c r="O99" i="1" a="1"/>
  <c r="O99" i="1" s="1"/>
  <c r="AM99" i="1" a="1"/>
  <c r="AM99" i="1" s="1"/>
  <c r="AW99" i="1" a="1"/>
  <c r="AW99" i="1" s="1"/>
  <c r="AL99" i="1" a="1"/>
  <c r="AL99" i="1" s="1"/>
  <c r="H99" i="1" a="1"/>
  <c r="H99" i="1" s="1"/>
  <c r="I99" i="1" a="1"/>
  <c r="I99" i="1" s="1"/>
  <c r="AI99" i="1" a="1"/>
  <c r="AI99" i="1" s="1"/>
  <c r="W99" i="1" a="1"/>
  <c r="W99" i="1" s="1"/>
  <c r="R99" i="1" a="1"/>
  <c r="R99" i="1" s="1"/>
  <c r="AV99" i="1" a="1"/>
  <c r="AV99" i="1" s="1"/>
  <c r="Z99" i="1" a="1"/>
  <c r="Z99" i="1" s="1"/>
  <c r="AA99" i="1" a="1"/>
  <c r="AA99" i="1" s="1"/>
  <c r="AP99" i="1" a="1"/>
  <c r="AP99" i="1" s="1"/>
  <c r="J99" i="1" a="1"/>
  <c r="J99" i="1" s="1"/>
  <c r="AF99" i="1" a="1"/>
  <c r="AF99" i="1" s="1"/>
  <c r="Y99" i="1" a="1"/>
  <c r="Y99" i="1" s="1"/>
  <c r="AT99" i="1" a="1"/>
  <c r="AT99" i="1" s="1"/>
  <c r="V100" i="1" a="1"/>
  <c r="V100" i="1" s="1"/>
  <c r="U100" i="1" a="1"/>
  <c r="U100" i="1" s="1"/>
  <c r="AT100" i="1" a="1"/>
  <c r="AT100" i="1" s="1"/>
  <c r="N100" i="1" a="1"/>
  <c r="N100" i="1" s="1"/>
  <c r="Z100" i="1" a="1"/>
  <c r="Z100" i="1" s="1"/>
  <c r="Q100" i="1" a="1"/>
  <c r="Q100" i="1" s="1"/>
  <c r="K100" i="1" a="1"/>
  <c r="K100" i="1" s="1"/>
  <c r="AH100" i="1" a="1"/>
  <c r="AH100" i="1" s="1"/>
  <c r="AV100" i="1" a="1"/>
  <c r="AV100" i="1" s="1"/>
  <c r="M100" i="1" a="1"/>
  <c r="M100" i="1" s="1"/>
  <c r="AL100" i="1" a="1"/>
  <c r="AL100" i="1" s="1"/>
  <c r="AS100" i="1" a="1"/>
  <c r="AS100" i="1" s="1"/>
  <c r="AW100" i="1" a="1"/>
  <c r="AW100" i="1" s="1"/>
  <c r="O100" i="1" a="1"/>
  <c r="O100" i="1" s="1"/>
  <c r="J100" i="1" a="1"/>
  <c r="J100" i="1" s="1"/>
  <c r="R100" i="1" a="1"/>
  <c r="R100" i="1" s="1"/>
  <c r="AA100" i="1" a="1"/>
  <c r="AA100" i="1" s="1"/>
  <c r="AI100" i="1" a="1"/>
  <c r="AI100" i="1" s="1"/>
  <c r="AU100" i="1" a="1"/>
  <c r="AU100" i="1" s="1"/>
  <c r="H100" i="1" a="1"/>
  <c r="H100" i="1" s="1"/>
  <c r="W100" i="1" a="1"/>
  <c r="W100" i="1" s="1"/>
  <c r="AZ100" i="1" a="1"/>
  <c r="AZ100" i="1" s="1"/>
  <c r="X100" i="1" a="1"/>
  <c r="X100" i="1" s="1"/>
  <c r="AE100" i="1" a="1"/>
  <c r="AE100" i="1" s="1"/>
  <c r="L100" i="1" a="1"/>
  <c r="L100" i="1" s="1"/>
  <c r="AG100" i="1" a="1"/>
  <c r="AG100" i="1" s="1"/>
  <c r="I100" i="1" a="1"/>
  <c r="I100" i="1" s="1"/>
  <c r="AK100" i="1" a="1"/>
  <c r="AK100" i="1" s="1"/>
  <c r="AD100" i="1" a="1"/>
  <c r="AD100" i="1" s="1"/>
  <c r="AM100" i="1" a="1"/>
  <c r="AM100" i="1" s="1"/>
  <c r="AP100" i="1" a="1"/>
  <c r="AP100" i="1" s="1"/>
  <c r="P100" i="1" a="1"/>
  <c r="P100" i="1" s="1"/>
  <c r="T100" i="1" a="1"/>
  <c r="T100" i="1" s="1"/>
  <c r="Y100" i="1" a="1"/>
  <c r="Y100" i="1" s="1"/>
  <c r="AF100" i="1" a="1"/>
  <c r="AF100" i="1" s="1"/>
  <c r="AJ100" i="1" a="1"/>
  <c r="AJ100" i="1" s="1"/>
  <c r="S100" i="1" a="1"/>
  <c r="S100" i="1" s="1"/>
  <c r="H101" i="1" a="1"/>
  <c r="H101" i="1" s="1"/>
  <c r="W101" i="1" a="1"/>
  <c r="W101" i="1" s="1"/>
  <c r="AW101" i="1" a="1"/>
  <c r="AW101" i="1" s="1"/>
  <c r="T101" i="1" a="1"/>
  <c r="T101" i="1" s="1"/>
  <c r="J101" i="1" a="1"/>
  <c r="J101" i="1" s="1"/>
  <c r="AG101" i="1" a="1"/>
  <c r="AG101" i="1" s="1"/>
  <c r="R101" i="1" a="1"/>
  <c r="R101" i="1" s="1"/>
  <c r="AL101" i="1" a="1"/>
  <c r="AL101" i="1" s="1"/>
  <c r="AF101" i="1" a="1"/>
  <c r="AF101" i="1" s="1"/>
  <c r="AA101" i="1" a="1"/>
  <c r="AA101" i="1" s="1"/>
  <c r="AP101" i="1" a="1"/>
  <c r="AP101" i="1" s="1"/>
  <c r="AD101" i="1" a="1"/>
  <c r="AD101" i="1" s="1"/>
  <c r="X101" i="1" a="1"/>
  <c r="X101" i="1" s="1"/>
  <c r="AE101" i="1" a="1"/>
  <c r="AE101" i="1" s="1"/>
  <c r="O101" i="1" a="1"/>
  <c r="O101" i="1" s="1"/>
  <c r="Q101" i="1" a="1"/>
  <c r="Q101" i="1" s="1"/>
  <c r="AM101" i="1" a="1"/>
  <c r="AM101" i="1" s="1"/>
  <c r="K101" i="1" a="1"/>
  <c r="K101" i="1" s="1"/>
  <c r="P101" i="1" a="1"/>
  <c r="P101" i="1" s="1"/>
  <c r="AV101" i="1" a="1"/>
  <c r="AV101" i="1" s="1"/>
  <c r="Z101" i="1" a="1"/>
  <c r="Z101" i="1" s="1"/>
  <c r="AK101" i="1" a="1"/>
  <c r="AK101" i="1" s="1"/>
  <c r="AU101" i="1" a="1"/>
  <c r="AU101" i="1" s="1"/>
  <c r="M101" i="1" a="1"/>
  <c r="M101" i="1" s="1"/>
  <c r="U101" i="1" a="1"/>
  <c r="U101" i="1" s="1"/>
  <c r="N101" i="1" a="1"/>
  <c r="N101" i="1" s="1"/>
  <c r="AI101" i="1" a="1"/>
  <c r="AI101" i="1" s="1"/>
  <c r="L101" i="1" a="1"/>
  <c r="L101" i="1" s="1"/>
  <c r="V101" i="1" a="1"/>
  <c r="V101" i="1" s="1"/>
  <c r="AS101" i="1" a="1"/>
  <c r="AS101" i="1" s="1"/>
  <c r="S101" i="1" a="1"/>
  <c r="S101" i="1" s="1"/>
  <c r="I101" i="1" a="1"/>
  <c r="I101" i="1" s="1"/>
  <c r="AJ101" i="1" a="1"/>
  <c r="AJ101" i="1" s="1"/>
  <c r="AH101" i="1" a="1"/>
  <c r="AH101" i="1" s="1"/>
  <c r="Y101" i="1" a="1"/>
  <c r="Y101" i="1" s="1"/>
  <c r="AZ101" i="1" a="1"/>
  <c r="AZ101" i="1" s="1"/>
  <c r="AT101" i="1" a="1"/>
  <c r="AT101" i="1" s="1"/>
  <c r="I102" i="1" a="1"/>
  <c r="I102" i="1" s="1"/>
  <c r="AV102" i="1" a="1"/>
  <c r="AV102" i="1" s="1"/>
  <c r="AU102" i="1" a="1"/>
  <c r="AU102" i="1" s="1"/>
  <c r="V102" i="1" a="1"/>
  <c r="V102" i="1" s="1"/>
  <c r="K102" i="1" a="1"/>
  <c r="K102" i="1" s="1"/>
  <c r="AW102" i="1" a="1"/>
  <c r="AW102" i="1" s="1"/>
  <c r="J102" i="1" a="1"/>
  <c r="J102" i="1" s="1"/>
  <c r="M102" i="1" a="1"/>
  <c r="M102" i="1" s="1"/>
  <c r="U102" i="1" a="1"/>
  <c r="U102" i="1" s="1"/>
  <c r="AT102" i="1" a="1"/>
  <c r="AT102" i="1" s="1"/>
  <c r="AG102" i="1" a="1"/>
  <c r="AG102" i="1" s="1"/>
  <c r="AP102" i="1" a="1"/>
  <c r="AP102" i="1" s="1"/>
  <c r="T102" i="1" a="1"/>
  <c r="T102" i="1" s="1"/>
  <c r="AF102" i="1" a="1"/>
  <c r="AF102" i="1" s="1"/>
  <c r="AA102" i="1" a="1"/>
  <c r="AA102" i="1" s="1"/>
  <c r="R102" i="1" a="1"/>
  <c r="R102" i="1" s="1"/>
  <c r="N102" i="1" a="1"/>
  <c r="N102" i="1" s="1"/>
  <c r="O102" i="1" a="1"/>
  <c r="O102" i="1" s="1"/>
  <c r="Y102" i="1" a="1"/>
  <c r="Y102" i="1" s="1"/>
  <c r="Q102" i="1" a="1"/>
  <c r="Q102" i="1" s="1"/>
  <c r="H102" i="1" a="1"/>
  <c r="H102" i="1" s="1"/>
  <c r="AZ102" i="1" a="1"/>
  <c r="AZ102" i="1" s="1"/>
  <c r="AD102" i="1" a="1"/>
  <c r="AD102" i="1" s="1"/>
  <c r="L102" i="1" a="1"/>
  <c r="L102" i="1" s="1"/>
  <c r="AS102" i="1" a="1"/>
  <c r="AS102" i="1" s="1"/>
  <c r="AE102" i="1" a="1"/>
  <c r="AE102" i="1" s="1"/>
  <c r="AM102" i="1" a="1"/>
  <c r="AM102" i="1" s="1"/>
  <c r="S102" i="1" a="1"/>
  <c r="S102" i="1" s="1"/>
  <c r="W102" i="1" a="1"/>
  <c r="W102" i="1" s="1"/>
  <c r="P102" i="1" a="1"/>
  <c r="P102" i="1" s="1"/>
  <c r="AI102" i="1" a="1"/>
  <c r="AI102" i="1" s="1"/>
  <c r="Z102" i="1" a="1"/>
  <c r="Z102" i="1" s="1"/>
  <c r="AH102" i="1" a="1"/>
  <c r="AH102" i="1" s="1"/>
  <c r="AK102" i="1" a="1"/>
  <c r="AK102" i="1" s="1"/>
  <c r="AL102" i="1" a="1"/>
  <c r="AL102" i="1" s="1"/>
  <c r="X102" i="1" a="1"/>
  <c r="X102" i="1" s="1"/>
  <c r="AJ102" i="1" a="1"/>
  <c r="AJ102" i="1" s="1"/>
  <c r="AP103" i="1" a="1"/>
  <c r="AP103" i="1" s="1"/>
  <c r="AK103" i="1" a="1"/>
  <c r="AK103" i="1" s="1"/>
  <c r="AA103" i="1" a="1"/>
  <c r="AA103" i="1" s="1"/>
  <c r="AJ103" i="1" a="1"/>
  <c r="AJ103" i="1" s="1"/>
  <c r="L103" i="1" a="1"/>
  <c r="L103" i="1" s="1"/>
  <c r="N103" i="1" a="1"/>
  <c r="N103" i="1" s="1"/>
  <c r="T103" i="1" a="1"/>
  <c r="T103" i="1" s="1"/>
  <c r="P103" i="1" a="1"/>
  <c r="P103" i="1" s="1"/>
  <c r="AG103" i="1" a="1"/>
  <c r="AG103" i="1" s="1"/>
  <c r="J103" i="1" a="1"/>
  <c r="J103" i="1" s="1"/>
  <c r="V103" i="1" a="1"/>
  <c r="V103" i="1" s="1"/>
  <c r="W103" i="1" a="1"/>
  <c r="W103" i="1" s="1"/>
  <c r="AM103" i="1" a="1"/>
  <c r="AM103" i="1" s="1"/>
  <c r="AV103" i="1" a="1"/>
  <c r="AV103" i="1" s="1"/>
  <c r="AE103" i="1" a="1"/>
  <c r="AE103" i="1" s="1"/>
  <c r="AW103" i="1" a="1"/>
  <c r="AW103" i="1" s="1"/>
  <c r="AT103" i="1" a="1"/>
  <c r="AT103" i="1" s="1"/>
  <c r="AZ103" i="1" a="1"/>
  <c r="AZ103" i="1" s="1"/>
  <c r="U103" i="1" a="1"/>
  <c r="U103" i="1" s="1"/>
  <c r="M103" i="1" a="1"/>
  <c r="M103" i="1" s="1"/>
  <c r="AS103" i="1" a="1"/>
  <c r="AS103" i="1" s="1"/>
  <c r="AU103" i="1" a="1"/>
  <c r="AU103" i="1" s="1"/>
  <c r="H103" i="1" a="1"/>
  <c r="H103" i="1" s="1"/>
  <c r="S103" i="1" a="1"/>
  <c r="S103" i="1" s="1"/>
  <c r="AL103" i="1" a="1"/>
  <c r="AL103" i="1" s="1"/>
  <c r="AI103" i="1" a="1"/>
  <c r="AI103" i="1" s="1"/>
  <c r="Y103" i="1" a="1"/>
  <c r="Y103" i="1" s="1"/>
  <c r="O103" i="1" a="1"/>
  <c r="O103" i="1" s="1"/>
  <c r="AD103" i="1" a="1"/>
  <c r="AD103" i="1" s="1"/>
  <c r="Z103" i="1" a="1"/>
  <c r="Z103" i="1" s="1"/>
  <c r="AH103" i="1" a="1"/>
  <c r="AH103" i="1" s="1"/>
  <c r="I103" i="1" a="1"/>
  <c r="I103" i="1" s="1"/>
  <c r="K103" i="1" a="1"/>
  <c r="K103" i="1" s="1"/>
  <c r="Q103" i="1" a="1"/>
  <c r="Q103" i="1" s="1"/>
  <c r="R103" i="1" a="1"/>
  <c r="R103" i="1" s="1"/>
  <c r="X103" i="1" a="1"/>
  <c r="X103" i="1" s="1"/>
  <c r="AF103" i="1" a="1"/>
  <c r="AF103" i="1" s="1"/>
  <c r="AE104" i="1" a="1"/>
  <c r="AE104" i="1" s="1"/>
  <c r="AU104" i="1" a="1"/>
  <c r="AU104" i="1" s="1"/>
  <c r="AS104" i="1" a="1"/>
  <c r="AS104" i="1" s="1"/>
  <c r="AV104" i="1" a="1"/>
  <c r="AV104" i="1" s="1"/>
  <c r="I104" i="1" a="1"/>
  <c r="I104" i="1" s="1"/>
  <c r="AG104" i="1" a="1"/>
  <c r="AG104" i="1" s="1"/>
  <c r="H104" i="1" a="1"/>
  <c r="H104" i="1" s="1"/>
  <c r="AM104" i="1" a="1"/>
  <c r="AM104" i="1" s="1"/>
  <c r="M104" i="1" a="1"/>
  <c r="M104" i="1" s="1"/>
  <c r="AA104" i="1" a="1"/>
  <c r="AA104" i="1" s="1"/>
  <c r="W104" i="1" a="1"/>
  <c r="W104" i="1" s="1"/>
  <c r="Q104" i="1" a="1"/>
  <c r="Q104" i="1" s="1"/>
  <c r="P104" i="1" a="1"/>
  <c r="P104" i="1" s="1"/>
  <c r="AK104" i="1" a="1"/>
  <c r="AK104" i="1" s="1"/>
  <c r="L104" i="1" a="1"/>
  <c r="L104" i="1" s="1"/>
  <c r="Z104" i="1" a="1"/>
  <c r="Z104" i="1" s="1"/>
  <c r="AH104" i="1" a="1"/>
  <c r="AH104" i="1" s="1"/>
  <c r="V104" i="1" a="1"/>
  <c r="V104" i="1" s="1"/>
  <c r="AI104" i="1" a="1"/>
  <c r="AI104" i="1" s="1"/>
  <c r="AL104" i="1" a="1"/>
  <c r="AL104" i="1" s="1"/>
  <c r="AD104" i="1" a="1"/>
  <c r="AD104" i="1" s="1"/>
  <c r="AZ104" i="1" a="1"/>
  <c r="AZ104" i="1" s="1"/>
  <c r="U104" i="1" a="1"/>
  <c r="U104" i="1" s="1"/>
  <c r="AW104" i="1" a="1"/>
  <c r="AW104" i="1" s="1"/>
  <c r="J104" i="1" a="1"/>
  <c r="J104" i="1" s="1"/>
  <c r="AJ104" i="1" a="1"/>
  <c r="AJ104" i="1" s="1"/>
  <c r="X104" i="1" a="1"/>
  <c r="X104" i="1" s="1"/>
  <c r="AT104" i="1" a="1"/>
  <c r="AT104" i="1" s="1"/>
  <c r="N104" i="1" a="1"/>
  <c r="N104" i="1" s="1"/>
  <c r="AP104" i="1" a="1"/>
  <c r="AP104" i="1" s="1"/>
  <c r="S104" i="1" a="1"/>
  <c r="S104" i="1" s="1"/>
  <c r="T104" i="1" a="1"/>
  <c r="T104" i="1" s="1"/>
  <c r="K104" i="1" a="1"/>
  <c r="K104" i="1" s="1"/>
  <c r="Y104" i="1" a="1"/>
  <c r="Y104" i="1" s="1"/>
  <c r="R104" i="1" a="1"/>
  <c r="R104" i="1" s="1"/>
  <c r="AF104" i="1" a="1"/>
  <c r="AF104" i="1" s="1"/>
  <c r="O104" i="1" a="1"/>
  <c r="O104" i="1" s="1"/>
  <c r="Y105" i="1" a="1"/>
  <c r="Y105" i="1" s="1"/>
  <c r="L105" i="1" a="1"/>
  <c r="L105" i="1" s="1"/>
  <c r="AV105" i="1" a="1"/>
  <c r="AV105" i="1" s="1"/>
  <c r="M105" i="1" a="1"/>
  <c r="M105" i="1" s="1"/>
  <c r="P105" i="1" a="1"/>
  <c r="P105" i="1" s="1"/>
  <c r="AP105" i="1" a="1"/>
  <c r="AP105" i="1" s="1"/>
  <c r="AA105" i="1" a="1"/>
  <c r="AA105" i="1" s="1"/>
  <c r="AD105" i="1" a="1"/>
  <c r="AD105" i="1" s="1"/>
  <c r="W105" i="1" a="1"/>
  <c r="W105" i="1" s="1"/>
  <c r="AZ105" i="1" a="1"/>
  <c r="AZ105" i="1" s="1"/>
  <c r="AK105" i="1" a="1"/>
  <c r="AK105" i="1" s="1"/>
  <c r="AL105" i="1" a="1"/>
  <c r="AL105" i="1" s="1"/>
  <c r="AJ105" i="1" a="1"/>
  <c r="AJ105" i="1" s="1"/>
  <c r="T105" i="1" a="1"/>
  <c r="T105" i="1" s="1"/>
  <c r="J105" i="1" a="1"/>
  <c r="J105" i="1" s="1"/>
  <c r="O105" i="1" a="1"/>
  <c r="O105" i="1" s="1"/>
  <c r="AE105" i="1" a="1"/>
  <c r="AE105" i="1" s="1"/>
  <c r="U105" i="1" a="1"/>
  <c r="U105" i="1" s="1"/>
  <c r="R105" i="1" a="1"/>
  <c r="R105" i="1" s="1"/>
  <c r="AM105" i="1" a="1"/>
  <c r="AM105" i="1" s="1"/>
  <c r="N105" i="1" a="1"/>
  <c r="N105" i="1" s="1"/>
  <c r="H105" i="1" a="1"/>
  <c r="H105" i="1" s="1"/>
  <c r="AI105" i="1" a="1"/>
  <c r="AI105" i="1" s="1"/>
  <c r="AH105" i="1" a="1"/>
  <c r="AH105" i="1" s="1"/>
  <c r="AG105" i="1" a="1"/>
  <c r="AG105" i="1" s="1"/>
  <c r="V105" i="1" a="1"/>
  <c r="V105" i="1" s="1"/>
  <c r="AT105" i="1" a="1"/>
  <c r="AT105" i="1" s="1"/>
  <c r="S105" i="1" a="1"/>
  <c r="S105" i="1" s="1"/>
  <c r="AW105" i="1" a="1"/>
  <c r="AW105" i="1" s="1"/>
  <c r="AF105" i="1" a="1"/>
  <c r="AF105" i="1" s="1"/>
  <c r="X105" i="1" a="1"/>
  <c r="X105" i="1" s="1"/>
  <c r="AU105" i="1" a="1"/>
  <c r="AU105" i="1" s="1"/>
  <c r="Q105" i="1" a="1"/>
  <c r="Q105" i="1" s="1"/>
  <c r="K105" i="1" a="1"/>
  <c r="K105" i="1" s="1"/>
  <c r="I105" i="1" a="1"/>
  <c r="I105" i="1" s="1"/>
  <c r="Z105" i="1" a="1"/>
  <c r="Z105" i="1" s="1"/>
  <c r="AS105" i="1" a="1"/>
  <c r="AS105" i="1" s="1"/>
  <c r="AW106" i="1" a="1"/>
  <c r="AW106" i="1" s="1"/>
  <c r="T106" i="1" a="1"/>
  <c r="T106" i="1" s="1"/>
  <c r="AJ106" i="1" a="1"/>
  <c r="AJ106" i="1" s="1"/>
  <c r="H106" i="1" a="1"/>
  <c r="H106" i="1" s="1"/>
  <c r="AV106" i="1" a="1"/>
  <c r="AV106" i="1" s="1"/>
  <c r="AU106" i="1" a="1"/>
  <c r="AU106" i="1" s="1"/>
  <c r="AH106" i="1" a="1"/>
  <c r="AH106" i="1" s="1"/>
  <c r="O106" i="1" a="1"/>
  <c r="O106" i="1" s="1"/>
  <c r="AM106" i="1" a="1"/>
  <c r="AM106" i="1" s="1"/>
  <c r="AA106" i="1" a="1"/>
  <c r="AA106" i="1" s="1"/>
  <c r="S106" i="1" a="1"/>
  <c r="S106" i="1" s="1"/>
  <c r="AE106" i="1" a="1"/>
  <c r="AE106" i="1" s="1"/>
  <c r="AF106" i="1" a="1"/>
  <c r="AF106" i="1" s="1"/>
  <c r="L106" i="1" a="1"/>
  <c r="L106" i="1" s="1"/>
  <c r="Z106" i="1" a="1"/>
  <c r="Z106" i="1" s="1"/>
  <c r="Q106" i="1" a="1"/>
  <c r="Q106" i="1" s="1"/>
  <c r="J106" i="1" a="1"/>
  <c r="J106" i="1" s="1"/>
  <c r="AZ106" i="1" a="1"/>
  <c r="AZ106" i="1" s="1"/>
  <c r="X106" i="1" a="1"/>
  <c r="X106" i="1" s="1"/>
  <c r="R106" i="1" a="1"/>
  <c r="R106" i="1" s="1"/>
  <c r="V106" i="1" a="1"/>
  <c r="V106" i="1" s="1"/>
  <c r="P106" i="1" a="1"/>
  <c r="P106" i="1" s="1"/>
  <c r="AI106" i="1" a="1"/>
  <c r="AI106" i="1" s="1"/>
  <c r="I106" i="1" a="1"/>
  <c r="I106" i="1" s="1"/>
  <c r="W106" i="1" a="1"/>
  <c r="W106" i="1" s="1"/>
  <c r="AT106" i="1" a="1"/>
  <c r="AT106" i="1" s="1"/>
  <c r="N106" i="1" a="1"/>
  <c r="N106" i="1" s="1"/>
  <c r="AG106" i="1" a="1"/>
  <c r="AG106" i="1" s="1"/>
  <c r="M106" i="1" a="1"/>
  <c r="M106" i="1" s="1"/>
  <c r="AS106" i="1" a="1"/>
  <c r="AS106" i="1" s="1"/>
  <c r="AP106" i="1" a="1"/>
  <c r="AP106" i="1" s="1"/>
  <c r="AD106" i="1" a="1"/>
  <c r="AD106" i="1" s="1"/>
  <c r="U106" i="1" a="1"/>
  <c r="U106" i="1" s="1"/>
  <c r="Y106" i="1" a="1"/>
  <c r="Y106" i="1" s="1"/>
  <c r="AK106" i="1" a="1"/>
  <c r="AK106" i="1" s="1"/>
  <c r="K106" i="1" a="1"/>
  <c r="K106" i="1" s="1"/>
  <c r="AL106" i="1" a="1"/>
  <c r="AL106" i="1" s="1"/>
  <c r="T107" i="1" a="1"/>
  <c r="T107" i="1" s="1"/>
  <c r="Q107" i="1" a="1"/>
  <c r="Q107" i="1" s="1"/>
  <c r="O107" i="1" a="1"/>
  <c r="O107" i="1" s="1"/>
  <c r="I107" i="1" a="1"/>
  <c r="I107" i="1" s="1"/>
  <c r="H107" i="1" a="1"/>
  <c r="H107" i="1" s="1"/>
  <c r="AU107" i="1" a="1"/>
  <c r="AU107" i="1" s="1"/>
  <c r="J107" i="1" a="1"/>
  <c r="J107" i="1" s="1"/>
  <c r="AT107" i="1" a="1"/>
  <c r="AT107" i="1" s="1"/>
  <c r="AF107" i="1" a="1"/>
  <c r="AF107" i="1" s="1"/>
  <c r="X107" i="1" a="1"/>
  <c r="X107" i="1" s="1"/>
  <c r="V107" i="1" a="1"/>
  <c r="V107" i="1" s="1"/>
  <c r="R107" i="1" a="1"/>
  <c r="R107" i="1" s="1"/>
  <c r="AS107" i="1" a="1"/>
  <c r="AS107" i="1" s="1"/>
  <c r="AI107" i="1" a="1"/>
  <c r="AI107" i="1" s="1"/>
  <c r="K107" i="1" a="1"/>
  <c r="K107" i="1" s="1"/>
  <c r="AW107" i="1" a="1"/>
  <c r="AW107" i="1" s="1"/>
  <c r="AJ107" i="1" a="1"/>
  <c r="AJ107" i="1" s="1"/>
  <c r="AL107" i="1" a="1"/>
  <c r="AL107" i="1" s="1"/>
  <c r="AD107" i="1" a="1"/>
  <c r="AD107" i="1" s="1"/>
  <c r="AG107" i="1" a="1"/>
  <c r="AG107" i="1" s="1"/>
  <c r="AV107" i="1" a="1"/>
  <c r="AV107" i="1" s="1"/>
  <c r="Y107" i="1" a="1"/>
  <c r="Y107" i="1" s="1"/>
  <c r="AZ107" i="1" a="1"/>
  <c r="AZ107" i="1" s="1"/>
  <c r="AE107" i="1" a="1"/>
  <c r="AE107" i="1" s="1"/>
  <c r="AH107" i="1" a="1"/>
  <c r="AH107" i="1" s="1"/>
  <c r="U107" i="1" a="1"/>
  <c r="U107" i="1" s="1"/>
  <c r="L107" i="1" a="1"/>
  <c r="L107" i="1" s="1"/>
  <c r="M107" i="1" a="1"/>
  <c r="M107" i="1" s="1"/>
  <c r="W107" i="1" a="1"/>
  <c r="W107" i="1" s="1"/>
  <c r="AM107" i="1" a="1"/>
  <c r="AM107" i="1" s="1"/>
  <c r="AK107" i="1" a="1"/>
  <c r="AK107" i="1" s="1"/>
  <c r="Z107" i="1" a="1"/>
  <c r="Z107" i="1" s="1"/>
  <c r="P107" i="1" a="1"/>
  <c r="P107" i="1" s="1"/>
  <c r="AA107" i="1" a="1"/>
  <c r="AA107" i="1" s="1"/>
  <c r="S107" i="1" a="1"/>
  <c r="S107" i="1" s="1"/>
  <c r="N107" i="1" a="1"/>
  <c r="N107" i="1" s="1"/>
  <c r="AP107" i="1" a="1"/>
  <c r="AP107" i="1" s="1"/>
  <c r="H108" i="1" a="1"/>
  <c r="H108" i="1" s="1"/>
  <c r="M108" i="1" a="1"/>
  <c r="M108" i="1" s="1"/>
  <c r="N108" i="1" a="1"/>
  <c r="N108" i="1" s="1"/>
  <c r="W108" i="1" a="1"/>
  <c r="W108" i="1" s="1"/>
  <c r="AA108" i="1" a="1"/>
  <c r="AA108" i="1" s="1"/>
  <c r="I108" i="1" a="1"/>
  <c r="I108" i="1" s="1"/>
  <c r="AG108" i="1" a="1"/>
  <c r="AG108" i="1" s="1"/>
  <c r="AH108" i="1" a="1"/>
  <c r="AH108" i="1" s="1"/>
  <c r="AS108" i="1" a="1"/>
  <c r="AS108" i="1" s="1"/>
  <c r="AE108" i="1" a="1"/>
  <c r="AE108" i="1" s="1"/>
  <c r="V108" i="1" a="1"/>
  <c r="V108" i="1" s="1"/>
  <c r="U108" i="1" a="1"/>
  <c r="U108" i="1" s="1"/>
  <c r="AU108" i="1" a="1"/>
  <c r="AU108" i="1" s="1"/>
  <c r="AP108" i="1" a="1"/>
  <c r="AP108" i="1" s="1"/>
  <c r="S108" i="1" a="1"/>
  <c r="S108" i="1" s="1"/>
  <c r="O108" i="1" a="1"/>
  <c r="O108" i="1" s="1"/>
  <c r="AW108" i="1" a="1"/>
  <c r="AW108" i="1" s="1"/>
  <c r="Y108" i="1" a="1"/>
  <c r="Y108" i="1" s="1"/>
  <c r="K108" i="1" a="1"/>
  <c r="K108" i="1" s="1"/>
  <c r="AI108" i="1" a="1"/>
  <c r="AI108" i="1" s="1"/>
  <c r="AD108" i="1" a="1"/>
  <c r="AD108" i="1" s="1"/>
  <c r="L108" i="1" a="1"/>
  <c r="L108" i="1" s="1"/>
  <c r="AV108" i="1" a="1"/>
  <c r="AV108" i="1" s="1"/>
  <c r="T108" i="1" a="1"/>
  <c r="T108" i="1" s="1"/>
  <c r="AF108" i="1" a="1"/>
  <c r="AF108" i="1" s="1"/>
  <c r="Z108" i="1" a="1"/>
  <c r="Z108" i="1" s="1"/>
  <c r="AM108" i="1" a="1"/>
  <c r="AM108" i="1" s="1"/>
  <c r="P108" i="1" a="1"/>
  <c r="P108" i="1" s="1"/>
  <c r="AK108" i="1" a="1"/>
  <c r="AK108" i="1" s="1"/>
  <c r="AJ108" i="1" a="1"/>
  <c r="AJ108" i="1" s="1"/>
  <c r="J108" i="1" a="1"/>
  <c r="J108" i="1" s="1"/>
  <c r="AZ108" i="1" a="1"/>
  <c r="AZ108" i="1" s="1"/>
  <c r="X108" i="1" a="1"/>
  <c r="X108" i="1" s="1"/>
  <c r="R108" i="1" a="1"/>
  <c r="R108" i="1" s="1"/>
  <c r="Q108" i="1" a="1"/>
  <c r="Q108" i="1" s="1"/>
  <c r="AL108" i="1" a="1"/>
  <c r="AL108" i="1" s="1"/>
  <c r="AT108" i="1" a="1"/>
  <c r="AT108" i="1" s="1"/>
  <c r="P109" i="1" a="1"/>
  <c r="P109" i="1" s="1"/>
  <c r="Z109" i="1" a="1"/>
  <c r="Z109" i="1" s="1"/>
  <c r="L109" i="1" a="1"/>
  <c r="L109" i="1" s="1"/>
  <c r="AM109" i="1" a="1"/>
  <c r="AM109" i="1" s="1"/>
  <c r="R109" i="1" a="1"/>
  <c r="R109" i="1" s="1"/>
  <c r="K109" i="1" a="1"/>
  <c r="K109" i="1" s="1"/>
  <c r="T109" i="1" a="1"/>
  <c r="T109" i="1" s="1"/>
  <c r="AD109" i="1" a="1"/>
  <c r="AD109" i="1" s="1"/>
  <c r="AP109" i="1" a="1"/>
  <c r="AP109" i="1" s="1"/>
  <c r="H109" i="1" a="1"/>
  <c r="H109" i="1" s="1"/>
  <c r="AG109" i="1" a="1"/>
  <c r="AG109" i="1" s="1"/>
  <c r="O109" i="1" a="1"/>
  <c r="O109" i="1" s="1"/>
  <c r="AK109" i="1" a="1"/>
  <c r="AK109" i="1" s="1"/>
  <c r="AW109" i="1" a="1"/>
  <c r="AW109" i="1" s="1"/>
  <c r="Q109" i="1" a="1"/>
  <c r="Q109" i="1" s="1"/>
  <c r="I109" i="1" a="1"/>
  <c r="I109" i="1" s="1"/>
  <c r="AE109" i="1" a="1"/>
  <c r="AE109" i="1" s="1"/>
  <c r="AF109" i="1" a="1"/>
  <c r="AF109" i="1" s="1"/>
  <c r="AA109" i="1" a="1"/>
  <c r="AA109" i="1" s="1"/>
  <c r="V109" i="1" a="1"/>
  <c r="V109" i="1" s="1"/>
  <c r="AV109" i="1" a="1"/>
  <c r="AV109" i="1" s="1"/>
  <c r="AU109" i="1" a="1"/>
  <c r="AU109" i="1" s="1"/>
  <c r="W109" i="1" a="1"/>
  <c r="W109" i="1" s="1"/>
  <c r="U109" i="1" a="1"/>
  <c r="U109" i="1" s="1"/>
  <c r="AI109" i="1" a="1"/>
  <c r="AI109" i="1" s="1"/>
  <c r="AL109" i="1" a="1"/>
  <c r="AL109" i="1" s="1"/>
  <c r="AZ109" i="1" a="1"/>
  <c r="AZ109" i="1" s="1"/>
  <c r="Y109" i="1" a="1"/>
  <c r="Y109" i="1" s="1"/>
  <c r="AS109" i="1" a="1"/>
  <c r="AS109" i="1" s="1"/>
  <c r="X109" i="1" a="1"/>
  <c r="X109" i="1" s="1"/>
  <c r="J109" i="1" a="1"/>
  <c r="J109" i="1" s="1"/>
  <c r="AJ109" i="1" a="1"/>
  <c r="AJ109" i="1" s="1"/>
  <c r="M109" i="1" a="1"/>
  <c r="M109" i="1" s="1"/>
  <c r="N109" i="1" a="1"/>
  <c r="N109" i="1" s="1"/>
  <c r="AT109" i="1" a="1"/>
  <c r="AT109" i="1" s="1"/>
  <c r="AH109" i="1" a="1"/>
  <c r="AH109" i="1" s="1"/>
  <c r="S109" i="1" a="1"/>
  <c r="S109" i="1" s="1"/>
  <c r="AM110" i="1" a="1"/>
  <c r="AM110" i="1" s="1"/>
  <c r="U110" i="1" a="1"/>
  <c r="U110" i="1" s="1"/>
  <c r="AU110" i="1" a="1"/>
  <c r="AU110" i="1" s="1"/>
  <c r="O110" i="1" a="1"/>
  <c r="O110" i="1" s="1"/>
  <c r="AH110" i="1" a="1"/>
  <c r="AH110" i="1" s="1"/>
  <c r="S110" i="1" a="1"/>
  <c r="S110" i="1" s="1"/>
  <c r="AE110" i="1" a="1"/>
  <c r="AE110" i="1" s="1"/>
  <c r="X110" i="1" a="1"/>
  <c r="X110" i="1" s="1"/>
  <c r="W110" i="1" a="1"/>
  <c r="W110" i="1" s="1"/>
  <c r="Z110" i="1" a="1"/>
  <c r="Z110" i="1" s="1"/>
  <c r="J110" i="1" a="1"/>
  <c r="J110" i="1" s="1"/>
  <c r="AF110" i="1" a="1"/>
  <c r="AF110" i="1" s="1"/>
  <c r="AZ110" i="1" a="1"/>
  <c r="AZ110" i="1" s="1"/>
  <c r="AK110" i="1" a="1"/>
  <c r="AK110" i="1" s="1"/>
  <c r="AW110" i="1" a="1"/>
  <c r="AW110" i="1" s="1"/>
  <c r="AG110" i="1" a="1"/>
  <c r="AG110" i="1" s="1"/>
  <c r="V110" i="1" a="1"/>
  <c r="V110" i="1" s="1"/>
  <c r="T110" i="1" a="1"/>
  <c r="T110" i="1" s="1"/>
  <c r="K110" i="1" a="1"/>
  <c r="K110" i="1" s="1"/>
  <c r="I110" i="1" a="1"/>
  <c r="I110" i="1" s="1"/>
  <c r="AP110" i="1" a="1"/>
  <c r="AP110" i="1" s="1"/>
  <c r="H110" i="1" a="1"/>
  <c r="H110" i="1" s="1"/>
  <c r="AD110" i="1" a="1"/>
  <c r="AD110" i="1" s="1"/>
  <c r="AL110" i="1" a="1"/>
  <c r="AL110" i="1" s="1"/>
  <c r="AS110" i="1" a="1"/>
  <c r="AS110" i="1" s="1"/>
  <c r="Y110" i="1" a="1"/>
  <c r="Y110" i="1" s="1"/>
  <c r="AJ110" i="1" a="1"/>
  <c r="AJ110" i="1" s="1"/>
  <c r="M110" i="1" a="1"/>
  <c r="M110" i="1" s="1"/>
  <c r="R110" i="1" a="1"/>
  <c r="R110" i="1" s="1"/>
  <c r="AI110" i="1" a="1"/>
  <c r="AI110" i="1" s="1"/>
  <c r="Q110" i="1" a="1"/>
  <c r="Q110" i="1" s="1"/>
  <c r="AA110" i="1" a="1"/>
  <c r="AA110" i="1" s="1"/>
  <c r="AT110" i="1" a="1"/>
  <c r="AT110" i="1" s="1"/>
  <c r="L110" i="1" a="1"/>
  <c r="L110" i="1" s="1"/>
  <c r="N110" i="1" a="1"/>
  <c r="N110" i="1" s="1"/>
  <c r="P110" i="1" a="1"/>
  <c r="P110" i="1" s="1"/>
  <c r="AV110" i="1" a="1"/>
  <c r="AV110" i="1" s="1"/>
  <c r="Q111" i="1" a="1"/>
  <c r="Q111" i="1" s="1"/>
  <c r="K111" i="1" a="1"/>
  <c r="K111" i="1" s="1"/>
  <c r="AL111" i="1" a="1"/>
  <c r="AL111" i="1" s="1"/>
  <c r="Z111" i="1" a="1"/>
  <c r="Z111" i="1" s="1"/>
  <c r="AF111" i="1" a="1"/>
  <c r="AF111" i="1" s="1"/>
  <c r="AE111" i="1" a="1"/>
  <c r="AE111" i="1" s="1"/>
  <c r="AT111" i="1" a="1"/>
  <c r="AT111" i="1" s="1"/>
  <c r="AG111" i="1" a="1"/>
  <c r="AG111" i="1" s="1"/>
  <c r="AM111" i="1" a="1"/>
  <c r="AM111" i="1" s="1"/>
  <c r="AP111" i="1" a="1"/>
  <c r="AP111" i="1" s="1"/>
  <c r="AH111" i="1" a="1"/>
  <c r="AH111" i="1" s="1"/>
  <c r="R111" i="1" a="1"/>
  <c r="R111" i="1" s="1"/>
  <c r="W111" i="1" a="1"/>
  <c r="W111" i="1" s="1"/>
  <c r="M111" i="1" a="1"/>
  <c r="M111" i="1" s="1"/>
  <c r="AI111" i="1" a="1"/>
  <c r="AI111" i="1" s="1"/>
  <c r="T111" i="1" a="1"/>
  <c r="T111" i="1" s="1"/>
  <c r="AU111" i="1" a="1"/>
  <c r="AU111" i="1" s="1"/>
  <c r="AW111" i="1" a="1"/>
  <c r="AW111" i="1" s="1"/>
  <c r="Y111" i="1" a="1"/>
  <c r="Y111" i="1" s="1"/>
  <c r="AV111" i="1" a="1"/>
  <c r="AV111" i="1" s="1"/>
  <c r="AK111" i="1" a="1"/>
  <c r="AK111" i="1" s="1"/>
  <c r="X111" i="1" a="1"/>
  <c r="X111" i="1" s="1"/>
  <c r="U111" i="1" a="1"/>
  <c r="U111" i="1" s="1"/>
  <c r="AD111" i="1" a="1"/>
  <c r="AD111" i="1" s="1"/>
  <c r="AJ111" i="1" a="1"/>
  <c r="AJ111" i="1" s="1"/>
  <c r="O111" i="1" a="1"/>
  <c r="O111" i="1" s="1"/>
  <c r="V111" i="1" a="1"/>
  <c r="V111" i="1" s="1"/>
  <c r="P111" i="1" a="1"/>
  <c r="P111" i="1" s="1"/>
  <c r="N111" i="1" a="1"/>
  <c r="N111" i="1" s="1"/>
  <c r="AS111" i="1" a="1"/>
  <c r="AS111" i="1" s="1"/>
  <c r="AZ111" i="1" a="1"/>
  <c r="AZ111" i="1" s="1"/>
  <c r="L111" i="1" a="1"/>
  <c r="L111" i="1" s="1"/>
  <c r="H111" i="1" a="1"/>
  <c r="H111" i="1" s="1"/>
  <c r="S111" i="1" a="1"/>
  <c r="S111" i="1" s="1"/>
  <c r="J111" i="1" a="1"/>
  <c r="J111" i="1" s="1"/>
  <c r="I111" i="1" a="1"/>
  <c r="I111" i="1" s="1"/>
  <c r="AA111" i="1" a="1"/>
  <c r="AA111" i="1" s="1"/>
  <c r="AW112" i="1" a="1"/>
  <c r="AW112" i="1" s="1"/>
  <c r="W112" i="1" a="1"/>
  <c r="W112" i="1" s="1"/>
  <c r="AK112" i="1" a="1"/>
  <c r="AK112" i="1" s="1"/>
  <c r="AH112" i="1" a="1"/>
  <c r="AH112" i="1" s="1"/>
  <c r="O112" i="1" a="1"/>
  <c r="O112" i="1" s="1"/>
  <c r="T112" i="1" a="1"/>
  <c r="T112" i="1" s="1"/>
  <c r="AM112" i="1" a="1"/>
  <c r="AM112" i="1" s="1"/>
  <c r="N112" i="1" a="1"/>
  <c r="N112" i="1" s="1"/>
  <c r="AT112" i="1" a="1"/>
  <c r="AT112" i="1" s="1"/>
  <c r="AS112" i="1" a="1"/>
  <c r="AS112" i="1" s="1"/>
  <c r="Z112" i="1" a="1"/>
  <c r="Z112" i="1" s="1"/>
  <c r="Q112" i="1" a="1"/>
  <c r="Q112" i="1" s="1"/>
  <c r="AD112" i="1" a="1"/>
  <c r="AD112" i="1" s="1"/>
  <c r="AU112" i="1" a="1"/>
  <c r="AU112" i="1" s="1"/>
  <c r="AP112" i="1" a="1"/>
  <c r="AP112" i="1" s="1"/>
  <c r="U112" i="1" a="1"/>
  <c r="U112" i="1" s="1"/>
  <c r="X112" i="1" a="1"/>
  <c r="X112" i="1" s="1"/>
  <c r="S112" i="1" a="1"/>
  <c r="S112" i="1" s="1"/>
  <c r="J112" i="1" a="1"/>
  <c r="J112" i="1" s="1"/>
  <c r="V112" i="1" a="1"/>
  <c r="V112" i="1" s="1"/>
  <c r="AZ112" i="1" a="1"/>
  <c r="AZ112" i="1" s="1"/>
  <c r="H112" i="1" a="1"/>
  <c r="H112" i="1" s="1"/>
  <c r="AV112" i="1" a="1"/>
  <c r="AV112" i="1" s="1"/>
  <c r="AI112" i="1" a="1"/>
  <c r="AI112" i="1" s="1"/>
  <c r="K112" i="1" a="1"/>
  <c r="K112" i="1" s="1"/>
  <c r="AA112" i="1" a="1"/>
  <c r="AA112" i="1" s="1"/>
  <c r="AJ112" i="1" a="1"/>
  <c r="AJ112" i="1" s="1"/>
  <c r="AE112" i="1" a="1"/>
  <c r="AE112" i="1" s="1"/>
  <c r="I112" i="1" a="1"/>
  <c r="I112" i="1" s="1"/>
  <c r="Y112" i="1" a="1"/>
  <c r="Y112" i="1" s="1"/>
  <c r="L112" i="1" a="1"/>
  <c r="L112" i="1" s="1"/>
  <c r="AF112" i="1" a="1"/>
  <c r="AF112" i="1" s="1"/>
  <c r="AG112" i="1" a="1"/>
  <c r="AG112" i="1" s="1"/>
  <c r="M112" i="1" a="1"/>
  <c r="M112" i="1" s="1"/>
  <c r="AL112" i="1" a="1"/>
  <c r="AL112" i="1" s="1"/>
  <c r="R112" i="1" a="1"/>
  <c r="R112" i="1" s="1"/>
  <c r="P112" i="1" a="1"/>
  <c r="P112" i="1" s="1"/>
  <c r="K113" i="1" a="1"/>
  <c r="K113" i="1" s="1"/>
  <c r="AJ113" i="1" a="1"/>
  <c r="AJ113" i="1" s="1"/>
  <c r="AH113" i="1" a="1"/>
  <c r="AH113" i="1" s="1"/>
  <c r="H113" i="1" a="1"/>
  <c r="H113" i="1" s="1"/>
  <c r="AI113" i="1" a="1"/>
  <c r="AI113" i="1" s="1"/>
  <c r="I113" i="1" a="1"/>
  <c r="I113" i="1" s="1"/>
  <c r="AG113" i="1" a="1"/>
  <c r="AG113" i="1" s="1"/>
  <c r="U113" i="1" a="1"/>
  <c r="U113" i="1" s="1"/>
  <c r="M113" i="1" a="1"/>
  <c r="M113" i="1" s="1"/>
  <c r="Q113" i="1" a="1"/>
  <c r="Q113" i="1" s="1"/>
  <c r="V113" i="1" a="1"/>
  <c r="V113" i="1" s="1"/>
  <c r="O113" i="1" a="1"/>
  <c r="O113" i="1" s="1"/>
  <c r="AM113" i="1" a="1"/>
  <c r="AM113" i="1" s="1"/>
  <c r="AP113" i="1" a="1"/>
  <c r="AP113" i="1" s="1"/>
  <c r="AU113" i="1" a="1"/>
  <c r="AU113" i="1" s="1"/>
  <c r="W113" i="1" a="1"/>
  <c r="W113" i="1" s="1"/>
  <c r="L113" i="1" a="1"/>
  <c r="L113" i="1" s="1"/>
  <c r="N113" i="1" a="1"/>
  <c r="N113" i="1" s="1"/>
  <c r="AA113" i="1" a="1"/>
  <c r="AA113" i="1" s="1"/>
  <c r="Z113" i="1" a="1"/>
  <c r="Z113" i="1" s="1"/>
  <c r="AD113" i="1" a="1"/>
  <c r="AD113" i="1" s="1"/>
  <c r="AE113" i="1" a="1"/>
  <c r="AE113" i="1" s="1"/>
  <c r="P113" i="1" a="1"/>
  <c r="P113" i="1" s="1"/>
  <c r="Y113" i="1" a="1"/>
  <c r="Y113" i="1" s="1"/>
  <c r="AF113" i="1" a="1"/>
  <c r="AF113" i="1" s="1"/>
  <c r="AV113" i="1" a="1"/>
  <c r="AV113" i="1" s="1"/>
  <c r="AS113" i="1" a="1"/>
  <c r="AS113" i="1" s="1"/>
  <c r="T113" i="1" a="1"/>
  <c r="T113" i="1" s="1"/>
  <c r="J113" i="1" a="1"/>
  <c r="J113" i="1" s="1"/>
  <c r="R113" i="1" a="1"/>
  <c r="R113" i="1" s="1"/>
  <c r="AW113" i="1" a="1"/>
  <c r="AW113" i="1" s="1"/>
  <c r="AT113" i="1" a="1"/>
  <c r="AT113" i="1" s="1"/>
  <c r="AL113" i="1" a="1"/>
  <c r="AL113" i="1" s="1"/>
  <c r="AK113" i="1" a="1"/>
  <c r="AK113" i="1" s="1"/>
  <c r="AZ113" i="1" a="1"/>
  <c r="AZ113" i="1" s="1"/>
  <c r="X113" i="1" a="1"/>
  <c r="X113" i="1" s="1"/>
  <c r="S113" i="1" a="1"/>
  <c r="S113" i="1" s="1"/>
  <c r="AU114" i="1" a="1"/>
  <c r="AU114" i="1" s="1"/>
  <c r="W114" i="1" a="1"/>
  <c r="W114" i="1" s="1"/>
  <c r="AW114" i="1" a="1"/>
  <c r="AW114" i="1" s="1"/>
  <c r="K114" i="1" a="1"/>
  <c r="K114" i="1" s="1"/>
  <c r="P114" i="1" a="1"/>
  <c r="P114" i="1" s="1"/>
  <c r="AM114" i="1" a="1"/>
  <c r="AM114" i="1" s="1"/>
  <c r="AS114" i="1" a="1"/>
  <c r="AS114" i="1" s="1"/>
  <c r="I114" i="1" a="1"/>
  <c r="I114" i="1" s="1"/>
  <c r="J114" i="1" a="1"/>
  <c r="J114" i="1" s="1"/>
  <c r="H114" i="1" a="1"/>
  <c r="H114" i="1" s="1"/>
  <c r="AH114" i="1" a="1"/>
  <c r="AH114" i="1" s="1"/>
  <c r="AZ114" i="1" a="1"/>
  <c r="AZ114" i="1" s="1"/>
  <c r="Y114" i="1" a="1"/>
  <c r="Y114" i="1" s="1"/>
  <c r="AP114" i="1" a="1"/>
  <c r="AP114" i="1" s="1"/>
  <c r="X114" i="1" a="1"/>
  <c r="X114" i="1" s="1"/>
  <c r="AF114" i="1" a="1"/>
  <c r="AF114" i="1" s="1"/>
  <c r="L114" i="1" a="1"/>
  <c r="L114" i="1" s="1"/>
  <c r="O114" i="1" a="1"/>
  <c r="O114" i="1" s="1"/>
  <c r="S114" i="1" a="1"/>
  <c r="S114" i="1" s="1"/>
  <c r="U114" i="1" a="1"/>
  <c r="U114" i="1" s="1"/>
  <c r="AD114" i="1" a="1"/>
  <c r="AD114" i="1" s="1"/>
  <c r="M114" i="1" a="1"/>
  <c r="M114" i="1" s="1"/>
  <c r="Q114" i="1" a="1"/>
  <c r="Q114" i="1" s="1"/>
  <c r="AJ114" i="1" a="1"/>
  <c r="AJ114" i="1" s="1"/>
  <c r="AK114" i="1" a="1"/>
  <c r="AK114" i="1" s="1"/>
  <c r="N114" i="1" a="1"/>
  <c r="N114" i="1" s="1"/>
  <c r="V114" i="1" a="1"/>
  <c r="V114" i="1" s="1"/>
  <c r="AT114" i="1" a="1"/>
  <c r="AT114" i="1" s="1"/>
  <c r="AI114" i="1" a="1"/>
  <c r="AI114" i="1" s="1"/>
  <c r="Z114" i="1" a="1"/>
  <c r="Z114" i="1" s="1"/>
  <c r="R114" i="1" a="1"/>
  <c r="R114" i="1" s="1"/>
  <c r="AG114" i="1" a="1"/>
  <c r="AG114" i="1" s="1"/>
  <c r="AE114" i="1" a="1"/>
  <c r="AE114" i="1" s="1"/>
  <c r="AA114" i="1" a="1"/>
  <c r="AA114" i="1" s="1"/>
  <c r="T114" i="1" a="1"/>
  <c r="T114" i="1" s="1"/>
  <c r="AV114" i="1" a="1"/>
  <c r="AV114" i="1" s="1"/>
  <c r="AL114" i="1" a="1"/>
  <c r="AL114" i="1" s="1"/>
  <c r="AF115" i="1" a="1"/>
  <c r="AF115" i="1" s="1"/>
  <c r="R115" i="1" a="1"/>
  <c r="R115" i="1" s="1"/>
  <c r="Y115" i="1" a="1"/>
  <c r="Y115" i="1" s="1"/>
  <c r="I115" i="1" a="1"/>
  <c r="I115" i="1" s="1"/>
  <c r="L115" i="1" a="1"/>
  <c r="L115" i="1" s="1"/>
  <c r="X115" i="1" a="1"/>
  <c r="X115" i="1" s="1"/>
  <c r="AU115" i="1" a="1"/>
  <c r="AU115" i="1" s="1"/>
  <c r="P115" i="1" a="1"/>
  <c r="P115" i="1" s="1"/>
  <c r="S115" i="1" a="1"/>
  <c r="S115" i="1" s="1"/>
  <c r="AZ115" i="1" a="1"/>
  <c r="AZ115" i="1" s="1"/>
  <c r="AM115" i="1" a="1"/>
  <c r="AM115" i="1" s="1"/>
  <c r="AV115" i="1" a="1"/>
  <c r="AV115" i="1" s="1"/>
  <c r="H115" i="1" a="1"/>
  <c r="H115" i="1" s="1"/>
  <c r="AH115" i="1" a="1"/>
  <c r="AH115" i="1" s="1"/>
  <c r="AG115" i="1" a="1"/>
  <c r="AG115" i="1" s="1"/>
  <c r="AI115" i="1" a="1"/>
  <c r="AI115" i="1" s="1"/>
  <c r="AS115" i="1" a="1"/>
  <c r="AS115" i="1" s="1"/>
  <c r="AA115" i="1" a="1"/>
  <c r="AA115" i="1" s="1"/>
  <c r="M115" i="1" a="1"/>
  <c r="M115" i="1" s="1"/>
  <c r="AP115" i="1" a="1"/>
  <c r="AP115" i="1" s="1"/>
  <c r="Z115" i="1" a="1"/>
  <c r="Z115" i="1" s="1"/>
  <c r="T115" i="1" a="1"/>
  <c r="T115" i="1" s="1"/>
  <c r="AW115" i="1" a="1"/>
  <c r="AW115" i="1" s="1"/>
  <c r="AT115" i="1" a="1"/>
  <c r="AT115" i="1" s="1"/>
  <c r="K115" i="1" a="1"/>
  <c r="K115" i="1" s="1"/>
  <c r="W115" i="1" a="1"/>
  <c r="W115" i="1" s="1"/>
  <c r="AJ115" i="1" a="1"/>
  <c r="AJ115" i="1" s="1"/>
  <c r="Q115" i="1" a="1"/>
  <c r="Q115" i="1" s="1"/>
  <c r="AD115" i="1" a="1"/>
  <c r="AD115" i="1" s="1"/>
  <c r="O115" i="1" a="1"/>
  <c r="O115" i="1" s="1"/>
  <c r="U115" i="1" a="1"/>
  <c r="U115" i="1" s="1"/>
  <c r="J115" i="1" a="1"/>
  <c r="J115" i="1" s="1"/>
  <c r="AL115" i="1" a="1"/>
  <c r="AL115" i="1" s="1"/>
  <c r="AE115" i="1" a="1"/>
  <c r="AE115" i="1" s="1"/>
  <c r="N115" i="1" a="1"/>
  <c r="N115" i="1" s="1"/>
  <c r="V115" i="1" a="1"/>
  <c r="V115" i="1" s="1"/>
  <c r="AK115" i="1" a="1"/>
  <c r="AK115" i="1" s="1"/>
  <c r="V116" i="1" a="1"/>
  <c r="V116" i="1" s="1"/>
  <c r="P116" i="1" a="1"/>
  <c r="P116" i="1" s="1"/>
  <c r="AS116" i="1" a="1"/>
  <c r="AS116" i="1" s="1"/>
  <c r="AA116" i="1" a="1"/>
  <c r="AA116" i="1" s="1"/>
  <c r="O116" i="1" a="1"/>
  <c r="O116" i="1" s="1"/>
  <c r="AF116" i="1" a="1"/>
  <c r="AF116" i="1" s="1"/>
  <c r="L116" i="1" a="1"/>
  <c r="L116" i="1" s="1"/>
  <c r="K116" i="1" a="1"/>
  <c r="K116" i="1" s="1"/>
  <c r="M116" i="1" a="1"/>
  <c r="M116" i="1" s="1"/>
  <c r="N116" i="1" a="1"/>
  <c r="N116" i="1" s="1"/>
  <c r="Z116" i="1" a="1"/>
  <c r="Z116" i="1" s="1"/>
  <c r="AD116" i="1" a="1"/>
  <c r="AD116" i="1" s="1"/>
  <c r="AT116" i="1" a="1"/>
  <c r="AT116" i="1" s="1"/>
  <c r="AJ116" i="1" a="1"/>
  <c r="AJ116" i="1" s="1"/>
  <c r="Q116" i="1" a="1"/>
  <c r="Q116" i="1" s="1"/>
  <c r="X116" i="1" a="1"/>
  <c r="X116" i="1" s="1"/>
  <c r="AV116" i="1" a="1"/>
  <c r="AV116" i="1" s="1"/>
  <c r="AU116" i="1" a="1"/>
  <c r="AU116" i="1" s="1"/>
  <c r="U116" i="1" a="1"/>
  <c r="U116" i="1" s="1"/>
  <c r="W116" i="1" a="1"/>
  <c r="W116" i="1" s="1"/>
  <c r="AP116" i="1" a="1"/>
  <c r="AP116" i="1" s="1"/>
  <c r="AG116" i="1" a="1"/>
  <c r="AG116" i="1" s="1"/>
  <c r="AZ116" i="1" a="1"/>
  <c r="AZ116" i="1" s="1"/>
  <c r="H116" i="1" a="1"/>
  <c r="H116" i="1" s="1"/>
  <c r="AH116" i="1" a="1"/>
  <c r="AH116" i="1" s="1"/>
  <c r="AK116" i="1" a="1"/>
  <c r="AK116" i="1" s="1"/>
  <c r="T116" i="1" a="1"/>
  <c r="T116" i="1" s="1"/>
  <c r="S116" i="1" a="1"/>
  <c r="S116" i="1" s="1"/>
  <c r="J116" i="1" a="1"/>
  <c r="J116" i="1" s="1"/>
  <c r="AM116" i="1" a="1"/>
  <c r="AM116" i="1" s="1"/>
  <c r="AI116" i="1" a="1"/>
  <c r="AI116" i="1" s="1"/>
  <c r="AW116" i="1" a="1"/>
  <c r="AW116" i="1" s="1"/>
  <c r="I116" i="1" a="1"/>
  <c r="I116" i="1" s="1"/>
  <c r="AL116" i="1" a="1"/>
  <c r="AL116" i="1" s="1"/>
  <c r="AE116" i="1" a="1"/>
  <c r="AE116" i="1" s="1"/>
  <c r="R116" i="1" a="1"/>
  <c r="R116" i="1" s="1"/>
  <c r="Y116" i="1" a="1"/>
  <c r="Y116" i="1" s="1"/>
  <c r="Z117" i="1" a="1"/>
  <c r="Z117" i="1" s="1"/>
  <c r="N117" i="1" a="1"/>
  <c r="N117" i="1" s="1"/>
  <c r="T117" i="1" a="1"/>
  <c r="T117" i="1" s="1"/>
  <c r="H117" i="1" a="1"/>
  <c r="H117" i="1" s="1"/>
  <c r="K117" i="1" a="1"/>
  <c r="K117" i="1" s="1"/>
  <c r="U117" i="1" a="1"/>
  <c r="U117" i="1" s="1"/>
  <c r="AF117" i="1" a="1"/>
  <c r="AF117" i="1" s="1"/>
  <c r="AJ117" i="1" a="1"/>
  <c r="AJ117" i="1" s="1"/>
  <c r="Q117" i="1" a="1"/>
  <c r="Q117" i="1" s="1"/>
  <c r="AV117" i="1" a="1"/>
  <c r="AV117" i="1" s="1"/>
  <c r="L117" i="1" a="1"/>
  <c r="L117" i="1" s="1"/>
  <c r="S117" i="1" a="1"/>
  <c r="S117" i="1" s="1"/>
  <c r="AI117" i="1" a="1"/>
  <c r="AI117" i="1" s="1"/>
  <c r="AU117" i="1" a="1"/>
  <c r="AU117" i="1" s="1"/>
  <c r="O117" i="1" a="1"/>
  <c r="O117" i="1" s="1"/>
  <c r="AW117" i="1" a="1"/>
  <c r="AW117" i="1" s="1"/>
  <c r="Y117" i="1" a="1"/>
  <c r="Y117" i="1" s="1"/>
  <c r="AK117" i="1" a="1"/>
  <c r="AK117" i="1" s="1"/>
  <c r="P117" i="1" a="1"/>
  <c r="P117" i="1" s="1"/>
  <c r="AT117" i="1" a="1"/>
  <c r="AT117" i="1" s="1"/>
  <c r="AH117" i="1" a="1"/>
  <c r="AH117" i="1" s="1"/>
  <c r="I117" i="1" a="1"/>
  <c r="I117" i="1" s="1"/>
  <c r="AE117" i="1" a="1"/>
  <c r="AE117" i="1" s="1"/>
  <c r="J117" i="1" a="1"/>
  <c r="J117" i="1" s="1"/>
  <c r="AA117" i="1" a="1"/>
  <c r="AA117" i="1" s="1"/>
  <c r="W117" i="1" a="1"/>
  <c r="W117" i="1" s="1"/>
  <c r="R117" i="1" a="1"/>
  <c r="R117" i="1" s="1"/>
  <c r="V117" i="1" a="1"/>
  <c r="V117" i="1" s="1"/>
  <c r="AG117" i="1" a="1"/>
  <c r="AG117" i="1" s="1"/>
  <c r="AL117" i="1" a="1"/>
  <c r="AL117" i="1" s="1"/>
  <c r="X117" i="1" a="1"/>
  <c r="X117" i="1" s="1"/>
  <c r="AP117" i="1" a="1"/>
  <c r="AP117" i="1" s="1"/>
  <c r="AS117" i="1" a="1"/>
  <c r="AS117" i="1" s="1"/>
  <c r="AD117" i="1" a="1"/>
  <c r="AD117" i="1" s="1"/>
  <c r="AM117" i="1" a="1"/>
  <c r="AM117" i="1" s="1"/>
  <c r="AZ117" i="1" a="1"/>
  <c r="AZ117" i="1" s="1"/>
  <c r="M117" i="1" a="1"/>
  <c r="M117" i="1" s="1"/>
  <c r="AP118" i="1" a="1"/>
  <c r="AP118" i="1" s="1"/>
  <c r="R118" i="1" a="1"/>
  <c r="R118" i="1" s="1"/>
  <c r="P118" i="1" a="1"/>
  <c r="P118" i="1" s="1"/>
  <c r="AD118" i="1" a="1"/>
  <c r="AD118" i="1" s="1"/>
  <c r="Z118" i="1" a="1"/>
  <c r="Z118" i="1" s="1"/>
  <c r="AA118" i="1" a="1"/>
  <c r="AA118" i="1" s="1"/>
  <c r="AL118" i="1" a="1"/>
  <c r="AL118" i="1" s="1"/>
  <c r="AH118" i="1" a="1"/>
  <c r="AH118" i="1" s="1"/>
  <c r="AM118" i="1" a="1"/>
  <c r="AM118" i="1" s="1"/>
  <c r="Y118" i="1" a="1"/>
  <c r="Y118" i="1" s="1"/>
  <c r="AE118" i="1" a="1"/>
  <c r="AE118" i="1" s="1"/>
  <c r="AK118" i="1" a="1"/>
  <c r="AK118" i="1" s="1"/>
  <c r="J118" i="1" a="1"/>
  <c r="J118" i="1" s="1"/>
  <c r="H118" i="1" a="1"/>
  <c r="H118" i="1" s="1"/>
  <c r="AG118" i="1" a="1"/>
  <c r="AG118" i="1" s="1"/>
  <c r="O118" i="1" a="1"/>
  <c r="O118" i="1" s="1"/>
  <c r="AU118" i="1" a="1"/>
  <c r="AU118" i="1" s="1"/>
  <c r="S118" i="1" a="1"/>
  <c r="S118" i="1" s="1"/>
  <c r="AZ118" i="1" a="1"/>
  <c r="AZ118" i="1" s="1"/>
  <c r="U118" i="1" a="1"/>
  <c r="U118" i="1" s="1"/>
  <c r="M118" i="1" a="1"/>
  <c r="M118" i="1" s="1"/>
  <c r="AT118" i="1" a="1"/>
  <c r="AT118" i="1" s="1"/>
  <c r="T118" i="1" a="1"/>
  <c r="T118" i="1" s="1"/>
  <c r="AF118" i="1" a="1"/>
  <c r="AF118" i="1" s="1"/>
  <c r="X118" i="1" a="1"/>
  <c r="X118" i="1" s="1"/>
  <c r="N118" i="1" a="1"/>
  <c r="N118" i="1" s="1"/>
  <c r="Q118" i="1" a="1"/>
  <c r="Q118" i="1" s="1"/>
  <c r="AJ118" i="1" a="1"/>
  <c r="AJ118" i="1" s="1"/>
  <c r="AI118" i="1" a="1"/>
  <c r="AI118" i="1" s="1"/>
  <c r="L118" i="1" a="1"/>
  <c r="L118" i="1" s="1"/>
  <c r="I118" i="1" a="1"/>
  <c r="I118" i="1" s="1"/>
  <c r="AW118" i="1" a="1"/>
  <c r="AW118" i="1" s="1"/>
  <c r="AS118" i="1" a="1"/>
  <c r="AS118" i="1" s="1"/>
  <c r="W118" i="1" a="1"/>
  <c r="W118" i="1" s="1"/>
  <c r="V118" i="1" a="1"/>
  <c r="V118" i="1" s="1"/>
  <c r="AV118" i="1" a="1"/>
  <c r="AV118" i="1" s="1"/>
  <c r="K118" i="1" a="1"/>
  <c r="K118" i="1" s="1"/>
  <c r="W119" i="1" a="1"/>
  <c r="W119" i="1" s="1"/>
  <c r="P119" i="1" a="1"/>
  <c r="P119" i="1" s="1"/>
  <c r="AZ119" i="1" a="1"/>
  <c r="AZ119" i="1" s="1"/>
  <c r="AK119" i="1" a="1"/>
  <c r="AK119" i="1" s="1"/>
  <c r="AE119" i="1" a="1"/>
  <c r="AE119" i="1" s="1"/>
  <c r="AJ119" i="1" a="1"/>
  <c r="AJ119" i="1" s="1"/>
  <c r="X119" i="1" a="1"/>
  <c r="X119" i="1" s="1"/>
  <c r="Z119" i="1" a="1"/>
  <c r="Z119" i="1" s="1"/>
  <c r="AI119" i="1" a="1"/>
  <c r="AI119" i="1" s="1"/>
  <c r="AD119" i="1" a="1"/>
  <c r="AD119" i="1" s="1"/>
  <c r="AM119" i="1" a="1"/>
  <c r="AM119" i="1" s="1"/>
  <c r="R119" i="1" a="1"/>
  <c r="R119" i="1" s="1"/>
  <c r="Y119" i="1" a="1"/>
  <c r="Y119" i="1" s="1"/>
  <c r="Q119" i="1" a="1"/>
  <c r="Q119" i="1" s="1"/>
  <c r="K119" i="1" a="1"/>
  <c r="K119" i="1" s="1"/>
  <c r="AF119" i="1" a="1"/>
  <c r="AF119" i="1" s="1"/>
  <c r="AP119" i="1" a="1"/>
  <c r="AP119" i="1" s="1"/>
  <c r="AW119" i="1" a="1"/>
  <c r="AW119" i="1" s="1"/>
  <c r="H119" i="1" a="1"/>
  <c r="H119" i="1" s="1"/>
  <c r="L119" i="1" a="1"/>
  <c r="L119" i="1" s="1"/>
  <c r="V119" i="1" a="1"/>
  <c r="V119" i="1" s="1"/>
  <c r="M119" i="1" a="1"/>
  <c r="M119" i="1" s="1"/>
  <c r="U119" i="1" a="1"/>
  <c r="U119" i="1" s="1"/>
  <c r="AH119" i="1" a="1"/>
  <c r="AH119" i="1" s="1"/>
  <c r="J119" i="1" a="1"/>
  <c r="J119" i="1" s="1"/>
  <c r="AS119" i="1" a="1"/>
  <c r="AS119" i="1" s="1"/>
  <c r="T119" i="1" a="1"/>
  <c r="T119" i="1" s="1"/>
  <c r="AA119" i="1" a="1"/>
  <c r="AA119" i="1" s="1"/>
  <c r="AU119" i="1" a="1"/>
  <c r="AU119" i="1" s="1"/>
  <c r="N119" i="1" a="1"/>
  <c r="N119" i="1" s="1"/>
  <c r="I119" i="1" a="1"/>
  <c r="I119" i="1" s="1"/>
  <c r="AL119" i="1" a="1"/>
  <c r="AL119" i="1" s="1"/>
  <c r="S119" i="1" a="1"/>
  <c r="S119" i="1" s="1"/>
  <c r="O119" i="1" a="1"/>
  <c r="O119" i="1" s="1"/>
  <c r="AT119" i="1" a="1"/>
  <c r="AT119" i="1" s="1"/>
  <c r="AV119" i="1" a="1"/>
  <c r="AV119" i="1" s="1"/>
  <c r="AG119" i="1" a="1"/>
  <c r="AG119" i="1" s="1"/>
  <c r="U120" i="1" a="1"/>
  <c r="U120" i="1" s="1"/>
  <c r="V120" i="1" a="1"/>
  <c r="V120" i="1" s="1"/>
  <c r="W120" i="1" a="1"/>
  <c r="W120" i="1" s="1"/>
  <c r="L120" i="1" a="1"/>
  <c r="L120" i="1" s="1"/>
  <c r="AH120" i="1" a="1"/>
  <c r="AH120" i="1" s="1"/>
  <c r="X120" i="1" a="1"/>
  <c r="X120" i="1" s="1"/>
  <c r="H120" i="1" a="1"/>
  <c r="H120" i="1" s="1"/>
  <c r="AZ120" i="1" a="1"/>
  <c r="AZ120" i="1" s="1"/>
  <c r="AF120" i="1" a="1"/>
  <c r="AF120" i="1" s="1"/>
  <c r="P120" i="1" a="1"/>
  <c r="P120" i="1" s="1"/>
  <c r="M120" i="1" a="1"/>
  <c r="M120" i="1" s="1"/>
  <c r="I120" i="1" a="1"/>
  <c r="I120" i="1" s="1"/>
  <c r="AG120" i="1" a="1"/>
  <c r="AG120" i="1" s="1"/>
  <c r="AK120" i="1" a="1"/>
  <c r="AK120" i="1" s="1"/>
  <c r="AP120" i="1" a="1"/>
  <c r="AP120" i="1" s="1"/>
  <c r="O120" i="1" a="1"/>
  <c r="O120" i="1" s="1"/>
  <c r="AE120" i="1" a="1"/>
  <c r="AE120" i="1" s="1"/>
  <c r="J120" i="1" a="1"/>
  <c r="J120" i="1" s="1"/>
  <c r="AL120" i="1" a="1"/>
  <c r="AL120" i="1" s="1"/>
  <c r="T120" i="1" a="1"/>
  <c r="T120" i="1" s="1"/>
  <c r="AM120" i="1" a="1"/>
  <c r="AM120" i="1" s="1"/>
  <c r="AD120" i="1" a="1"/>
  <c r="AD120" i="1" s="1"/>
  <c r="Y120" i="1" a="1"/>
  <c r="Y120" i="1" s="1"/>
  <c r="AT120" i="1" a="1"/>
  <c r="AT120" i="1" s="1"/>
  <c r="AU120" i="1" a="1"/>
  <c r="AU120" i="1" s="1"/>
  <c r="K120" i="1" a="1"/>
  <c r="K120" i="1" s="1"/>
  <c r="N120" i="1" a="1"/>
  <c r="N120" i="1" s="1"/>
  <c r="AW120" i="1" a="1"/>
  <c r="AW120" i="1" s="1"/>
  <c r="AI120" i="1" a="1"/>
  <c r="AI120" i="1" s="1"/>
  <c r="R120" i="1" a="1"/>
  <c r="R120" i="1" s="1"/>
  <c r="Q120" i="1" a="1"/>
  <c r="Q120" i="1" s="1"/>
  <c r="AV120" i="1" a="1"/>
  <c r="AV120" i="1" s="1"/>
  <c r="S120" i="1" a="1"/>
  <c r="S120" i="1" s="1"/>
  <c r="Z120" i="1" a="1"/>
  <c r="Z120" i="1" s="1"/>
  <c r="AJ120" i="1" a="1"/>
  <c r="AJ120" i="1" s="1"/>
  <c r="AS120" i="1" a="1"/>
  <c r="AS120" i="1" s="1"/>
  <c r="AA120" i="1" a="1"/>
  <c r="AA120" i="1" s="1"/>
  <c r="H121" i="1" a="1"/>
  <c r="H121" i="1" s="1"/>
  <c r="I121" i="1" a="1"/>
  <c r="I121" i="1" s="1"/>
  <c r="J121" i="1" a="1"/>
  <c r="J121" i="1" s="1"/>
  <c r="AE121" i="1" a="1"/>
  <c r="AE121" i="1" s="1"/>
  <c r="T121" i="1" a="1"/>
  <c r="T121" i="1" s="1"/>
  <c r="S121" i="1" a="1"/>
  <c r="S121" i="1" s="1"/>
  <c r="AP121" i="1" a="1"/>
  <c r="AP121" i="1" s="1"/>
  <c r="P121" i="1" a="1"/>
  <c r="P121" i="1" s="1"/>
  <c r="AZ121" i="1" a="1"/>
  <c r="AZ121" i="1" s="1"/>
  <c r="AS121" i="1" a="1"/>
  <c r="AS121" i="1" s="1"/>
  <c r="U121" i="1" a="1"/>
  <c r="U121" i="1" s="1"/>
  <c r="AU121" i="1" a="1"/>
  <c r="AU121" i="1" s="1"/>
  <c r="AM121" i="1" a="1"/>
  <c r="AM121" i="1" s="1"/>
  <c r="AV121" i="1" a="1"/>
  <c r="AV121" i="1" s="1"/>
  <c r="L121" i="1" a="1"/>
  <c r="L121" i="1" s="1"/>
  <c r="AD121" i="1" a="1"/>
  <c r="AD121" i="1" s="1"/>
  <c r="AJ121" i="1" a="1"/>
  <c r="AJ121" i="1" s="1"/>
  <c r="AH121" i="1" a="1"/>
  <c r="AH121" i="1" s="1"/>
  <c r="N121" i="1" a="1"/>
  <c r="N121" i="1" s="1"/>
  <c r="W121" i="1" a="1"/>
  <c r="W121" i="1" s="1"/>
  <c r="O121" i="1" a="1"/>
  <c r="O121" i="1" s="1"/>
  <c r="AT121" i="1" a="1"/>
  <c r="AT121" i="1" s="1"/>
  <c r="M121" i="1" a="1"/>
  <c r="M121" i="1" s="1"/>
  <c r="K121" i="1" a="1"/>
  <c r="K121" i="1" s="1"/>
  <c r="AW121" i="1" a="1"/>
  <c r="AW121" i="1" s="1"/>
  <c r="AG121" i="1" a="1"/>
  <c r="AG121" i="1" s="1"/>
  <c r="AL121" i="1" a="1"/>
  <c r="AL121" i="1" s="1"/>
  <c r="Z121" i="1" a="1"/>
  <c r="Z121" i="1" s="1"/>
  <c r="AI121" i="1" a="1"/>
  <c r="AI121" i="1" s="1"/>
  <c r="Q121" i="1" a="1"/>
  <c r="Q121" i="1" s="1"/>
  <c r="R121" i="1" a="1"/>
  <c r="R121" i="1" s="1"/>
  <c r="AF121" i="1" a="1"/>
  <c r="AF121" i="1" s="1"/>
  <c r="AK121" i="1" a="1"/>
  <c r="AK121" i="1" s="1"/>
  <c r="Y121" i="1" a="1"/>
  <c r="Y121" i="1" s="1"/>
  <c r="AA121" i="1" a="1"/>
  <c r="AA121" i="1" s="1"/>
  <c r="V121" i="1" a="1"/>
  <c r="V121" i="1" s="1"/>
  <c r="X121" i="1" a="1"/>
  <c r="X121" i="1" s="1"/>
  <c r="J122" i="1" a="1"/>
  <c r="J122" i="1" s="1"/>
  <c r="U122" i="1" a="1"/>
  <c r="U122" i="1" s="1"/>
  <c r="AK122" i="1" a="1"/>
  <c r="AK122" i="1" s="1"/>
  <c r="AD122" i="1" a="1"/>
  <c r="AD122" i="1" s="1"/>
  <c r="AU122" i="1" a="1"/>
  <c r="AU122" i="1" s="1"/>
  <c r="AA122" i="1" a="1"/>
  <c r="AA122" i="1" s="1"/>
  <c r="AI122" i="1" a="1"/>
  <c r="AI122" i="1" s="1"/>
  <c r="S122" i="1" a="1"/>
  <c r="S122" i="1" s="1"/>
  <c r="AP122" i="1" a="1"/>
  <c r="AP122" i="1" s="1"/>
  <c r="Y122" i="1" a="1"/>
  <c r="Y122" i="1" s="1"/>
  <c r="N122" i="1" a="1"/>
  <c r="N122" i="1" s="1"/>
  <c r="K122" i="1" a="1"/>
  <c r="K122" i="1" s="1"/>
  <c r="AW122" i="1" a="1"/>
  <c r="AW122" i="1" s="1"/>
  <c r="AF122" i="1" a="1"/>
  <c r="AF122" i="1" s="1"/>
  <c r="P122" i="1" a="1"/>
  <c r="P122" i="1" s="1"/>
  <c r="AH122" i="1" a="1"/>
  <c r="AH122" i="1" s="1"/>
  <c r="AT122" i="1" a="1"/>
  <c r="AT122" i="1" s="1"/>
  <c r="X122" i="1" a="1"/>
  <c r="X122" i="1" s="1"/>
  <c r="AM122" i="1" a="1"/>
  <c r="AM122" i="1" s="1"/>
  <c r="R122" i="1" a="1"/>
  <c r="R122" i="1" s="1"/>
  <c r="AJ122" i="1" a="1"/>
  <c r="AJ122" i="1" s="1"/>
  <c r="AE122" i="1" a="1"/>
  <c r="AE122" i="1" s="1"/>
  <c r="AS122" i="1" a="1"/>
  <c r="AS122" i="1" s="1"/>
  <c r="I122" i="1" a="1"/>
  <c r="I122" i="1" s="1"/>
  <c r="AG122" i="1" a="1"/>
  <c r="AG122" i="1" s="1"/>
  <c r="M122" i="1" a="1"/>
  <c r="M122" i="1" s="1"/>
  <c r="Q122" i="1" a="1"/>
  <c r="Q122" i="1" s="1"/>
  <c r="L122" i="1" a="1"/>
  <c r="L122" i="1" s="1"/>
  <c r="AZ122" i="1" a="1"/>
  <c r="AZ122" i="1" s="1"/>
  <c r="T122" i="1" a="1"/>
  <c r="T122" i="1" s="1"/>
  <c r="H122" i="1" a="1"/>
  <c r="H122" i="1" s="1"/>
  <c r="Z122" i="1" a="1"/>
  <c r="Z122" i="1" s="1"/>
  <c r="AL122" i="1" a="1"/>
  <c r="AL122" i="1" s="1"/>
  <c r="O122" i="1" a="1"/>
  <c r="O122" i="1" s="1"/>
  <c r="W122" i="1" a="1"/>
  <c r="W122" i="1" s="1"/>
  <c r="V122" i="1" a="1"/>
  <c r="V122" i="1" s="1"/>
  <c r="AV122" i="1" a="1"/>
  <c r="AV122" i="1" s="1"/>
  <c r="AK123" i="1" a="1"/>
  <c r="AK123" i="1" s="1"/>
  <c r="Z123" i="1" a="1"/>
  <c r="Z123" i="1" s="1"/>
  <c r="AM123" i="1" a="1"/>
  <c r="AM123" i="1" s="1"/>
  <c r="Q123" i="1" a="1"/>
  <c r="Q123" i="1" s="1"/>
  <c r="AS123" i="1" a="1"/>
  <c r="AS123" i="1" s="1"/>
  <c r="AZ123" i="1" a="1"/>
  <c r="AZ123" i="1" s="1"/>
  <c r="T123" i="1" a="1"/>
  <c r="T123" i="1" s="1"/>
  <c r="AU123" i="1" a="1"/>
  <c r="AU123" i="1" s="1"/>
  <c r="V123" i="1" a="1"/>
  <c r="V123" i="1" s="1"/>
  <c r="N123" i="1" a="1"/>
  <c r="N123" i="1" s="1"/>
  <c r="AV123" i="1" a="1"/>
  <c r="AV123" i="1" s="1"/>
  <c r="K123" i="1" a="1"/>
  <c r="K123" i="1" s="1"/>
  <c r="AP123" i="1" a="1"/>
  <c r="AP123" i="1" s="1"/>
  <c r="Y123" i="1" a="1"/>
  <c r="Y123" i="1" s="1"/>
  <c r="S123" i="1" a="1"/>
  <c r="S123" i="1" s="1"/>
  <c r="AF123" i="1" a="1"/>
  <c r="AF123" i="1" s="1"/>
  <c r="I123" i="1" a="1"/>
  <c r="I123" i="1" s="1"/>
  <c r="H123" i="1" a="1"/>
  <c r="H123" i="1" s="1"/>
  <c r="L123" i="1" a="1"/>
  <c r="L123" i="1" s="1"/>
  <c r="P123" i="1" a="1"/>
  <c r="P123" i="1" s="1"/>
  <c r="X123" i="1" a="1"/>
  <c r="X123" i="1" s="1"/>
  <c r="AH123" i="1" a="1"/>
  <c r="AH123" i="1" s="1"/>
  <c r="AJ123" i="1" a="1"/>
  <c r="AJ123" i="1" s="1"/>
  <c r="O123" i="1" a="1"/>
  <c r="O123" i="1" s="1"/>
  <c r="AW123" i="1" a="1"/>
  <c r="AW123" i="1" s="1"/>
  <c r="AL123" i="1" a="1"/>
  <c r="AL123" i="1" s="1"/>
  <c r="AG123" i="1" a="1"/>
  <c r="AG123" i="1" s="1"/>
  <c r="AT123" i="1" a="1"/>
  <c r="AT123" i="1" s="1"/>
  <c r="AI123" i="1" a="1"/>
  <c r="AI123" i="1" s="1"/>
  <c r="W123" i="1" a="1"/>
  <c r="W123" i="1" s="1"/>
  <c r="M123" i="1" a="1"/>
  <c r="M123" i="1" s="1"/>
  <c r="AD123" i="1" a="1"/>
  <c r="AD123" i="1" s="1"/>
  <c r="AE123" i="1" a="1"/>
  <c r="AE123" i="1" s="1"/>
  <c r="AA123" i="1" a="1"/>
  <c r="AA123" i="1" s="1"/>
  <c r="R123" i="1" a="1"/>
  <c r="R123" i="1" s="1"/>
  <c r="U123" i="1" a="1"/>
  <c r="U123" i="1" s="1"/>
  <c r="J123" i="1" a="1"/>
  <c r="J123" i="1" s="1"/>
  <c r="AG124" i="1" a="1"/>
  <c r="AG124" i="1" s="1"/>
  <c r="M124" i="1" a="1"/>
  <c r="M124" i="1" s="1"/>
  <c r="AT124" i="1" a="1"/>
  <c r="AT124" i="1" s="1"/>
  <c r="I124" i="1" a="1"/>
  <c r="I124" i="1" s="1"/>
  <c r="AE124" i="1" a="1"/>
  <c r="AE124" i="1" s="1"/>
  <c r="U124" i="1" a="1"/>
  <c r="U124" i="1" s="1"/>
  <c r="O124" i="1" a="1"/>
  <c r="O124" i="1" s="1"/>
  <c r="AM124" i="1" a="1"/>
  <c r="AM124" i="1" s="1"/>
  <c r="AV124" i="1" a="1"/>
  <c r="AV124" i="1" s="1"/>
  <c r="AP124" i="1" a="1"/>
  <c r="AP124" i="1" s="1"/>
  <c r="AU124" i="1" a="1"/>
  <c r="AU124" i="1" s="1"/>
  <c r="AI124" i="1" a="1"/>
  <c r="AI124" i="1" s="1"/>
  <c r="W124" i="1" a="1"/>
  <c r="W124" i="1" s="1"/>
  <c r="AS124" i="1" a="1"/>
  <c r="AS124" i="1" s="1"/>
  <c r="J124" i="1" a="1"/>
  <c r="J124" i="1" s="1"/>
  <c r="R124" i="1" a="1"/>
  <c r="R124" i="1" s="1"/>
  <c r="AH124" i="1" a="1"/>
  <c r="AH124" i="1" s="1"/>
  <c r="Q124" i="1" a="1"/>
  <c r="Q124" i="1" s="1"/>
  <c r="V124" i="1" a="1"/>
  <c r="V124" i="1" s="1"/>
  <c r="AL124" i="1" a="1"/>
  <c r="AL124" i="1" s="1"/>
  <c r="AW124" i="1" a="1"/>
  <c r="AW124" i="1" s="1"/>
  <c r="Y124" i="1" a="1"/>
  <c r="Y124" i="1" s="1"/>
  <c r="T124" i="1" a="1"/>
  <c r="T124" i="1" s="1"/>
  <c r="X124" i="1" a="1"/>
  <c r="X124" i="1" s="1"/>
  <c r="H124" i="1" a="1"/>
  <c r="H124" i="1" s="1"/>
  <c r="AF124" i="1" a="1"/>
  <c r="AF124" i="1" s="1"/>
  <c r="Z124" i="1" a="1"/>
  <c r="Z124" i="1" s="1"/>
  <c r="K124" i="1" a="1"/>
  <c r="K124" i="1" s="1"/>
  <c r="AJ124" i="1" a="1"/>
  <c r="AJ124" i="1" s="1"/>
  <c r="N124" i="1" a="1"/>
  <c r="N124" i="1" s="1"/>
  <c r="AK124" i="1" a="1"/>
  <c r="AK124" i="1" s="1"/>
  <c r="S124" i="1" a="1"/>
  <c r="S124" i="1" s="1"/>
  <c r="AA124" i="1" a="1"/>
  <c r="AA124" i="1" s="1"/>
  <c r="AZ124" i="1" a="1"/>
  <c r="AZ124" i="1" s="1"/>
  <c r="AD124" i="1" a="1"/>
  <c r="AD124" i="1" s="1"/>
  <c r="P124" i="1" a="1"/>
  <c r="P124" i="1" s="1"/>
  <c r="L124" i="1" a="1"/>
  <c r="L124" i="1" s="1"/>
  <c r="AP125" i="1" a="1"/>
  <c r="AP125" i="1" s="1"/>
  <c r="AU125" i="1" a="1"/>
  <c r="AU125" i="1" s="1"/>
  <c r="AA125" i="1" a="1"/>
  <c r="AA125" i="1" s="1"/>
  <c r="AI125" i="1" a="1"/>
  <c r="AI125" i="1" s="1"/>
  <c r="H125" i="1" a="1"/>
  <c r="H125" i="1" s="1"/>
  <c r="Y125" i="1" a="1"/>
  <c r="Y125" i="1" s="1"/>
  <c r="AE125" i="1" a="1"/>
  <c r="AE125" i="1" s="1"/>
  <c r="X125" i="1" a="1"/>
  <c r="X125" i="1" s="1"/>
  <c r="Q125" i="1" a="1"/>
  <c r="Q125" i="1" s="1"/>
  <c r="V125" i="1" a="1"/>
  <c r="V125" i="1" s="1"/>
  <c r="AJ125" i="1" a="1"/>
  <c r="AJ125" i="1" s="1"/>
  <c r="AF125" i="1" a="1"/>
  <c r="AF125" i="1" s="1"/>
  <c r="AG125" i="1" a="1"/>
  <c r="AG125" i="1" s="1"/>
  <c r="AM125" i="1" a="1"/>
  <c r="AM125" i="1" s="1"/>
  <c r="AK125" i="1" a="1"/>
  <c r="AK125" i="1" s="1"/>
  <c r="S125" i="1" a="1"/>
  <c r="S125" i="1" s="1"/>
  <c r="T125" i="1" a="1"/>
  <c r="T125" i="1" s="1"/>
  <c r="AS125" i="1" a="1"/>
  <c r="AS125" i="1" s="1"/>
  <c r="M125" i="1" a="1"/>
  <c r="M125" i="1" s="1"/>
  <c r="AH125" i="1" a="1"/>
  <c r="AH125" i="1" s="1"/>
  <c r="AT125" i="1" a="1"/>
  <c r="AT125" i="1" s="1"/>
  <c r="O125" i="1" a="1"/>
  <c r="O125" i="1" s="1"/>
  <c r="P125" i="1" a="1"/>
  <c r="P125" i="1" s="1"/>
  <c r="AL125" i="1" a="1"/>
  <c r="AL125" i="1" s="1"/>
  <c r="W125" i="1" a="1"/>
  <c r="W125" i="1" s="1"/>
  <c r="AD125" i="1" a="1"/>
  <c r="AD125" i="1" s="1"/>
  <c r="L125" i="1" a="1"/>
  <c r="L125" i="1" s="1"/>
  <c r="AW125" i="1" a="1"/>
  <c r="AW125" i="1" s="1"/>
  <c r="Z125" i="1" a="1"/>
  <c r="Z125" i="1" s="1"/>
  <c r="U125" i="1" a="1"/>
  <c r="U125" i="1" s="1"/>
  <c r="K125" i="1" a="1"/>
  <c r="K125" i="1" s="1"/>
  <c r="I125" i="1" a="1"/>
  <c r="I125" i="1" s="1"/>
  <c r="AV125" i="1" a="1"/>
  <c r="AV125" i="1" s="1"/>
  <c r="J125" i="1" a="1"/>
  <c r="J125" i="1" s="1"/>
  <c r="R125" i="1" a="1"/>
  <c r="R125" i="1" s="1"/>
  <c r="AZ125" i="1" a="1"/>
  <c r="AZ125" i="1" s="1"/>
  <c r="N125" i="1" a="1"/>
  <c r="N125" i="1" s="1"/>
  <c r="AK126" i="1" a="1"/>
  <c r="AK126" i="1" s="1"/>
  <c r="M126" i="1" a="1"/>
  <c r="M126" i="1" s="1"/>
  <c r="AF126" i="1" a="1"/>
  <c r="AF126" i="1" s="1"/>
  <c r="AS126" i="1" a="1"/>
  <c r="AS126" i="1" s="1"/>
  <c r="AI126" i="1" a="1"/>
  <c r="AI126" i="1" s="1"/>
  <c r="J126" i="1" a="1"/>
  <c r="J126" i="1" s="1"/>
  <c r="AT126" i="1" a="1"/>
  <c r="AT126" i="1" s="1"/>
  <c r="P126" i="1" a="1"/>
  <c r="P126" i="1" s="1"/>
  <c r="AZ126" i="1" a="1"/>
  <c r="AZ126" i="1" s="1"/>
  <c r="AL126" i="1" a="1"/>
  <c r="AL126" i="1" s="1"/>
  <c r="AM126" i="1" a="1"/>
  <c r="AM126" i="1" s="1"/>
  <c r="AE126" i="1" a="1"/>
  <c r="AE126" i="1" s="1"/>
  <c r="X126" i="1" a="1"/>
  <c r="X126" i="1" s="1"/>
  <c r="O126" i="1" a="1"/>
  <c r="O126" i="1" s="1"/>
  <c r="AJ126" i="1" a="1"/>
  <c r="AJ126" i="1" s="1"/>
  <c r="Z126" i="1" a="1"/>
  <c r="Z126" i="1" s="1"/>
  <c r="N126" i="1" a="1"/>
  <c r="N126" i="1" s="1"/>
  <c r="T126" i="1" a="1"/>
  <c r="T126" i="1" s="1"/>
  <c r="Y126" i="1" a="1"/>
  <c r="Y126" i="1" s="1"/>
  <c r="L126" i="1" a="1"/>
  <c r="L126" i="1" s="1"/>
  <c r="AG126" i="1" a="1"/>
  <c r="AG126" i="1" s="1"/>
  <c r="AH126" i="1" a="1"/>
  <c r="AH126" i="1" s="1"/>
  <c r="Q126" i="1" a="1"/>
  <c r="Q126" i="1" s="1"/>
  <c r="AV126" i="1" a="1"/>
  <c r="AV126" i="1" s="1"/>
  <c r="R126" i="1" a="1"/>
  <c r="R126" i="1" s="1"/>
  <c r="I126" i="1" a="1"/>
  <c r="I126" i="1" s="1"/>
  <c r="K126" i="1" a="1"/>
  <c r="K126" i="1" s="1"/>
  <c r="W126" i="1" a="1"/>
  <c r="W126" i="1" s="1"/>
  <c r="H126" i="1" a="1"/>
  <c r="H126" i="1" s="1"/>
  <c r="AP126" i="1" a="1"/>
  <c r="AP126" i="1" s="1"/>
  <c r="AD126" i="1" a="1"/>
  <c r="AD126" i="1" s="1"/>
  <c r="V126" i="1" a="1"/>
  <c r="V126" i="1" s="1"/>
  <c r="AU126" i="1" a="1"/>
  <c r="AU126" i="1" s="1"/>
  <c r="AW126" i="1" a="1"/>
  <c r="AW126" i="1" s="1"/>
  <c r="U126" i="1" a="1"/>
  <c r="U126" i="1" s="1"/>
  <c r="S126" i="1" a="1"/>
  <c r="S126" i="1" s="1"/>
  <c r="H171" i="1" l="1" a="1"/>
  <c r="H171" i="1" s="1"/>
  <c r="AD152" i="1"/>
  <c r="AD158" i="1"/>
  <c r="AD156" i="1"/>
  <c r="AD161" i="1"/>
  <c r="AD165" i="1"/>
  <c r="AD148" i="1"/>
  <c r="AD143" i="1"/>
  <c r="AD137" i="1"/>
  <c r="AD135" i="1"/>
  <c r="AD141" i="1"/>
  <c r="AD139" i="1"/>
  <c r="AD154" i="1"/>
  <c r="AD159" i="1"/>
  <c r="AD146" i="1"/>
  <c r="AD132" i="1"/>
  <c r="AD153" i="1"/>
  <c r="AD151" i="1"/>
  <c r="AD157" i="1"/>
  <c r="AD155" i="1"/>
  <c r="AD145" i="1"/>
  <c r="AD142" i="1"/>
  <c r="AD149" i="1"/>
  <c r="AD147" i="1"/>
  <c r="AD144" i="1"/>
  <c r="AD134" i="1"/>
  <c r="AD140" i="1"/>
  <c r="AD138" i="1"/>
  <c r="AD136" i="1"/>
  <c r="AD150" i="1"/>
  <c r="AD160" i="1"/>
  <c r="AD172" i="1" a="1"/>
  <c r="AD172" i="1" s="1"/>
  <c r="AD133" i="1"/>
  <c r="AD131" i="1"/>
  <c r="AD171" i="1"/>
  <c r="J133" i="1"/>
  <c r="J131" i="1"/>
  <c r="J140" i="1"/>
  <c r="J136" i="1"/>
  <c r="J155" i="1"/>
  <c r="J149" i="1"/>
  <c r="J147" i="1"/>
  <c r="J153" i="1"/>
  <c r="J141" i="1"/>
  <c r="J137" i="1"/>
  <c r="J142" i="1"/>
  <c r="J145" i="1"/>
  <c r="J160" i="1"/>
  <c r="J132" i="1"/>
  <c r="J135" i="1"/>
  <c r="J138" i="1"/>
  <c r="J134" i="1"/>
  <c r="J158" i="1"/>
  <c r="J156" i="1"/>
  <c r="J172" i="1" a="1"/>
  <c r="J172" i="1" s="1"/>
  <c r="J159" i="1"/>
  <c r="J171" i="1"/>
  <c r="J150" i="1"/>
  <c r="J148" i="1"/>
  <c r="J154" i="1"/>
  <c r="J152" i="1"/>
  <c r="J165" i="1"/>
  <c r="J157" i="1"/>
  <c r="J161" i="1"/>
  <c r="J143" i="1"/>
  <c r="J139" i="1"/>
  <c r="J144" i="1"/>
  <c r="J146" i="1"/>
  <c r="J151" i="1"/>
  <c r="AP134" i="1"/>
  <c r="AP145" i="1"/>
  <c r="AP132" i="1"/>
  <c r="AP136" i="1"/>
  <c r="AP172" i="1" a="1"/>
  <c r="AP172" i="1" s="1"/>
  <c r="AP160" i="1"/>
  <c r="AP158" i="1"/>
  <c r="AP146" i="1"/>
  <c r="AP165" i="1"/>
  <c r="AP154" i="1"/>
  <c r="AP152" i="1"/>
  <c r="AP150" i="1"/>
  <c r="AP131" i="1"/>
  <c r="AP171" i="1"/>
  <c r="AP143" i="1"/>
  <c r="AP141" i="1"/>
  <c r="AP139" i="1"/>
  <c r="AP156" i="1"/>
  <c r="AP135" i="1"/>
  <c r="AP147" i="1"/>
  <c r="AP133" i="1"/>
  <c r="AP155" i="1"/>
  <c r="AP161" i="1"/>
  <c r="AP159" i="1"/>
  <c r="AP157" i="1"/>
  <c r="AP137" i="1"/>
  <c r="AP153" i="1"/>
  <c r="AP151" i="1"/>
  <c r="AP149" i="1"/>
  <c r="AP148" i="1"/>
  <c r="AP142" i="1"/>
  <c r="AP140" i="1"/>
  <c r="AP138" i="1"/>
  <c r="AP144" i="1"/>
  <c r="R145" i="1"/>
  <c r="R137" i="1"/>
  <c r="R141" i="1"/>
  <c r="R152" i="1"/>
  <c r="R158" i="1"/>
  <c r="R156" i="1"/>
  <c r="R172" i="1" a="1"/>
  <c r="R172" i="1" s="1"/>
  <c r="R144" i="1"/>
  <c r="R150" i="1"/>
  <c r="R148" i="1"/>
  <c r="R154" i="1"/>
  <c r="R142" i="1"/>
  <c r="R138" i="1"/>
  <c r="R135" i="1"/>
  <c r="R146" i="1"/>
  <c r="R143" i="1"/>
  <c r="R134" i="1"/>
  <c r="R139" i="1"/>
  <c r="R132" i="1"/>
  <c r="R161" i="1"/>
  <c r="R159" i="1"/>
  <c r="R157" i="1"/>
  <c r="R155" i="1"/>
  <c r="R160" i="1"/>
  <c r="R171" i="1"/>
  <c r="R151" i="1"/>
  <c r="R149" i="1"/>
  <c r="R147" i="1"/>
  <c r="R153" i="1"/>
  <c r="R165" i="1"/>
  <c r="R140" i="1"/>
  <c r="R136" i="1"/>
  <c r="R133" i="1"/>
  <c r="R131" i="1"/>
  <c r="U151" i="1"/>
  <c r="U149" i="1"/>
  <c r="U155" i="1"/>
  <c r="U137" i="1"/>
  <c r="U171" i="1"/>
  <c r="U143" i="1"/>
  <c r="U141" i="1"/>
  <c r="U147" i="1"/>
  <c r="U153" i="1"/>
  <c r="U135" i="1"/>
  <c r="U133" i="1"/>
  <c r="U139" i="1"/>
  <c r="U136" i="1"/>
  <c r="U158" i="1"/>
  <c r="U172" i="1" a="1"/>
  <c r="U172" i="1" s="1"/>
  <c r="U131" i="1"/>
  <c r="U161" i="1"/>
  <c r="U150" i="1"/>
  <c r="U156" i="1"/>
  <c r="U154" i="1"/>
  <c r="U160" i="1"/>
  <c r="U142" i="1"/>
  <c r="U148" i="1"/>
  <c r="U146" i="1"/>
  <c r="U145" i="1"/>
  <c r="U134" i="1"/>
  <c r="U140" i="1"/>
  <c r="U138" i="1"/>
  <c r="U152" i="1"/>
  <c r="U159" i="1"/>
  <c r="U157" i="1"/>
  <c r="U132" i="1"/>
  <c r="U144" i="1"/>
  <c r="U165" i="1"/>
  <c r="L2586" i="4"/>
  <c r="AA126" i="1" s="1" a="1"/>
  <c r="AA126" i="1" s="1"/>
  <c r="AS160" i="1"/>
  <c r="AS158" i="1"/>
  <c r="AS156" i="1"/>
  <c r="AS140" i="1"/>
  <c r="AS165" i="1"/>
  <c r="AS152" i="1"/>
  <c r="AS150" i="1"/>
  <c r="AS148" i="1"/>
  <c r="AS161" i="1"/>
  <c r="AS143" i="1"/>
  <c r="AS139" i="1"/>
  <c r="AS135" i="1"/>
  <c r="AS154" i="1"/>
  <c r="AS138" i="1"/>
  <c r="AS134" i="1"/>
  <c r="AS132" i="1"/>
  <c r="AS153" i="1"/>
  <c r="AS159" i="1"/>
  <c r="AS157" i="1"/>
  <c r="AS155" i="1"/>
  <c r="AS145" i="1"/>
  <c r="AS151" i="1"/>
  <c r="AS149" i="1"/>
  <c r="AS147" i="1"/>
  <c r="AS146" i="1"/>
  <c r="AS141" i="1"/>
  <c r="AS137" i="1"/>
  <c r="AS144" i="1"/>
  <c r="AS142" i="1"/>
  <c r="AS172" i="1" a="1"/>
  <c r="AS172" i="1" s="1"/>
  <c r="AS136" i="1"/>
  <c r="AS133" i="1"/>
  <c r="AS131" i="1"/>
  <c r="AS171" i="1"/>
  <c r="AH146" i="1"/>
  <c r="AH153" i="1"/>
  <c r="AH134" i="1"/>
  <c r="AH140" i="1"/>
  <c r="AH158" i="1"/>
  <c r="AH131" i="1"/>
  <c r="AH156" i="1"/>
  <c r="AH148" i="1"/>
  <c r="AH165" i="1"/>
  <c r="AH138" i="1"/>
  <c r="AH136" i="1"/>
  <c r="AH142" i="1"/>
  <c r="AH150" i="1"/>
  <c r="AH171" i="1"/>
  <c r="AH151" i="1"/>
  <c r="AH143" i="1"/>
  <c r="AH149" i="1"/>
  <c r="AH147" i="1"/>
  <c r="AH135" i="1"/>
  <c r="AH133" i="1"/>
  <c r="AH155" i="1"/>
  <c r="AH159" i="1"/>
  <c r="AH172" i="1" a="1"/>
  <c r="AH172" i="1" s="1"/>
  <c r="AH144" i="1"/>
  <c r="AH161" i="1"/>
  <c r="AH139" i="1"/>
  <c r="AH157" i="1"/>
  <c r="AH152" i="1"/>
  <c r="AH141" i="1"/>
  <c r="AH154" i="1"/>
  <c r="AH137" i="1"/>
  <c r="AH132" i="1"/>
  <c r="AH145" i="1"/>
  <c r="AH160" i="1"/>
  <c r="P149" i="1"/>
  <c r="P156" i="1"/>
  <c r="P146" i="1"/>
  <c r="P154" i="1"/>
  <c r="P159" i="1"/>
  <c r="P145" i="1"/>
  <c r="P143" i="1"/>
  <c r="P141" i="1"/>
  <c r="P157" i="1"/>
  <c r="P171" i="1"/>
  <c r="P137" i="1"/>
  <c r="P151" i="1"/>
  <c r="P152" i="1"/>
  <c r="P150" i="1"/>
  <c r="P155" i="1"/>
  <c r="P134" i="1"/>
  <c r="P135" i="1"/>
  <c r="P153" i="1"/>
  <c r="P133" i="1"/>
  <c r="P160" i="1"/>
  <c r="P158" i="1"/>
  <c r="P139" i="1"/>
  <c r="P144" i="1"/>
  <c r="P142" i="1"/>
  <c r="P140" i="1"/>
  <c r="P138" i="1"/>
  <c r="P161" i="1"/>
  <c r="P132" i="1"/>
  <c r="P165" i="1"/>
  <c r="P136" i="1"/>
  <c r="P147" i="1"/>
  <c r="P148" i="1"/>
  <c r="P131" i="1"/>
  <c r="P172" i="1" a="1"/>
  <c r="P172" i="1" s="1"/>
  <c r="Z153" i="1"/>
  <c r="Z137" i="1"/>
  <c r="Z149" i="1"/>
  <c r="Z155" i="1"/>
  <c r="Z171" i="1"/>
  <c r="Z141" i="1"/>
  <c r="Z140" i="1"/>
  <c r="Z132" i="1"/>
  <c r="Z145" i="1"/>
  <c r="Z160" i="1"/>
  <c r="Z158" i="1"/>
  <c r="Z156" i="1"/>
  <c r="Z135" i="1"/>
  <c r="Z152" i="1"/>
  <c r="Z150" i="1"/>
  <c r="Z148" i="1"/>
  <c r="Z172" i="1" a="1"/>
  <c r="Z172" i="1" s="1"/>
  <c r="Z142" i="1"/>
  <c r="Z138" i="1"/>
  <c r="Z134" i="1"/>
  <c r="Z143" i="1"/>
  <c r="Z139" i="1"/>
  <c r="Z133" i="1"/>
  <c r="Z131" i="1"/>
  <c r="Z154" i="1"/>
  <c r="Z151" i="1"/>
  <c r="Z161" i="1"/>
  <c r="Z159" i="1"/>
  <c r="Z157" i="1"/>
  <c r="Z146" i="1"/>
  <c r="Z165" i="1"/>
  <c r="Z144" i="1"/>
  <c r="Z136" i="1"/>
  <c r="Z147" i="1"/>
  <c r="I131" i="1"/>
  <c r="I160" i="1"/>
  <c r="I172" i="1" a="1"/>
  <c r="I172" i="1" s="1"/>
  <c r="I157" i="1"/>
  <c r="I154" i="1"/>
  <c r="I152" i="1"/>
  <c r="I158" i="1"/>
  <c r="I156" i="1"/>
  <c r="I135" i="1"/>
  <c r="I143" i="1"/>
  <c r="I150" i="1"/>
  <c r="I149" i="1"/>
  <c r="I142" i="1"/>
  <c r="I138" i="1"/>
  <c r="I139" i="1"/>
  <c r="I137" i="1"/>
  <c r="I161" i="1"/>
  <c r="I159" i="1"/>
  <c r="I134" i="1"/>
  <c r="I148" i="1"/>
  <c r="I155" i="1"/>
  <c r="I153" i="1"/>
  <c r="I151" i="1"/>
  <c r="I147" i="1"/>
  <c r="I165" i="1"/>
  <c r="I146" i="1"/>
  <c r="I145" i="1"/>
  <c r="I141" i="1"/>
  <c r="I133" i="1"/>
  <c r="I171" i="1"/>
  <c r="I144" i="1"/>
  <c r="I140" i="1"/>
  <c r="I136" i="1"/>
  <c r="I132" i="1"/>
  <c r="AK138" i="1"/>
  <c r="AK136" i="1"/>
  <c r="AK134" i="1"/>
  <c r="AK152" i="1"/>
  <c r="AK172" i="1" a="1"/>
  <c r="AK172" i="1" s="1"/>
  <c r="AK132" i="1"/>
  <c r="AK155" i="1"/>
  <c r="AK160" i="1"/>
  <c r="AK165" i="1"/>
  <c r="AK150" i="1"/>
  <c r="AK146" i="1"/>
  <c r="AK151" i="1"/>
  <c r="AK141" i="1"/>
  <c r="AK171" i="1"/>
  <c r="AK153" i="1"/>
  <c r="AK154" i="1"/>
  <c r="AK143" i="1"/>
  <c r="AK140" i="1"/>
  <c r="AK139" i="1"/>
  <c r="AK137" i="1"/>
  <c r="AK135" i="1"/>
  <c r="AK149" i="1"/>
  <c r="AK133" i="1"/>
  <c r="AK131" i="1"/>
  <c r="AK156" i="1"/>
  <c r="AK147" i="1"/>
  <c r="AK148" i="1"/>
  <c r="AK158" i="1"/>
  <c r="AK159" i="1"/>
  <c r="AK145" i="1"/>
  <c r="AK161" i="1"/>
  <c r="AK144" i="1"/>
  <c r="AK142" i="1"/>
  <c r="AK157" i="1"/>
  <c r="M145" i="1"/>
  <c r="M143" i="1"/>
  <c r="M140" i="1"/>
  <c r="M138" i="1"/>
  <c r="M136" i="1"/>
  <c r="M134" i="1"/>
  <c r="M131" i="1"/>
  <c r="M137" i="1"/>
  <c r="M153" i="1"/>
  <c r="M160" i="1"/>
  <c r="M158" i="1"/>
  <c r="M156" i="1"/>
  <c r="M157" i="1"/>
  <c r="M144" i="1"/>
  <c r="M151" i="1"/>
  <c r="M148" i="1"/>
  <c r="M165" i="1"/>
  <c r="M149" i="1"/>
  <c r="M135" i="1"/>
  <c r="M142" i="1"/>
  <c r="M139" i="1"/>
  <c r="M171" i="1"/>
  <c r="M141" i="1"/>
  <c r="M172" i="1" a="1"/>
  <c r="M172" i="1" s="1"/>
  <c r="M132" i="1"/>
  <c r="M155" i="1"/>
  <c r="M133" i="1"/>
  <c r="M161" i="1"/>
  <c r="M159" i="1"/>
  <c r="M147" i="1"/>
  <c r="M154" i="1"/>
  <c r="M152" i="1"/>
  <c r="M150" i="1"/>
  <c r="M146" i="1"/>
  <c r="B23" i="1"/>
  <c r="C23" i="1" s="1"/>
  <c r="D23" i="1" s="1"/>
  <c r="N153" i="1"/>
  <c r="N151" i="1"/>
  <c r="N149" i="1"/>
  <c r="N131" i="1"/>
  <c r="N165" i="1"/>
  <c r="N143" i="1"/>
  <c r="N141" i="1"/>
  <c r="N139" i="1"/>
  <c r="N155" i="1"/>
  <c r="N135" i="1"/>
  <c r="N147" i="1"/>
  <c r="N133" i="1"/>
  <c r="N145" i="1"/>
  <c r="N160" i="1"/>
  <c r="N158" i="1"/>
  <c r="N156" i="1"/>
  <c r="N144" i="1"/>
  <c r="N152" i="1"/>
  <c r="N150" i="1"/>
  <c r="N146" i="1"/>
  <c r="N137" i="1"/>
  <c r="N142" i="1"/>
  <c r="N140" i="1"/>
  <c r="N138" i="1"/>
  <c r="N172" i="1" a="1"/>
  <c r="N172" i="1" s="1"/>
  <c r="N134" i="1"/>
  <c r="N148" i="1"/>
  <c r="N132" i="1"/>
  <c r="N136" i="1"/>
  <c r="N161" i="1"/>
  <c r="N159" i="1"/>
  <c r="N157" i="1"/>
  <c r="N154" i="1"/>
  <c r="N171" i="1"/>
  <c r="X133" i="1"/>
  <c r="X160" i="1"/>
  <c r="X134" i="1"/>
  <c r="X131" i="1"/>
  <c r="X144" i="1"/>
  <c r="X158" i="1"/>
  <c r="X149" i="1"/>
  <c r="X136" i="1"/>
  <c r="X146" i="1"/>
  <c r="X140" i="1"/>
  <c r="X147" i="1"/>
  <c r="X135" i="1"/>
  <c r="X148" i="1"/>
  <c r="X156" i="1"/>
  <c r="X157" i="1"/>
  <c r="X161" i="1"/>
  <c r="X172" i="1" a="1"/>
  <c r="X172" i="1" s="1"/>
  <c r="X151" i="1"/>
  <c r="X132" i="1"/>
  <c r="X145" i="1"/>
  <c r="X143" i="1"/>
  <c r="X159" i="1"/>
  <c r="X153" i="1"/>
  <c r="X171" i="1"/>
  <c r="X137" i="1"/>
  <c r="X154" i="1"/>
  <c r="X141" i="1"/>
  <c r="X139" i="1"/>
  <c r="X165" i="1"/>
  <c r="X150" i="1"/>
  <c r="X152" i="1"/>
  <c r="X155" i="1"/>
  <c r="X138" i="1"/>
  <c r="X142" i="1"/>
  <c r="B25" i="1"/>
  <c r="C25" i="1" s="1"/>
  <c r="D25" i="1" s="1"/>
  <c r="T147" i="1"/>
  <c r="T136" i="1"/>
  <c r="T134" i="1"/>
  <c r="T132" i="1"/>
  <c r="T172" i="1" a="1"/>
  <c r="T172" i="1" s="1"/>
  <c r="T154" i="1"/>
  <c r="T152" i="1"/>
  <c r="T150" i="1"/>
  <c r="T131" i="1"/>
  <c r="T145" i="1"/>
  <c r="T143" i="1"/>
  <c r="T141" i="1"/>
  <c r="T149" i="1"/>
  <c r="T137" i="1"/>
  <c r="T135" i="1"/>
  <c r="T133" i="1"/>
  <c r="T156" i="1"/>
  <c r="T155" i="1"/>
  <c r="T161" i="1"/>
  <c r="T159" i="1"/>
  <c r="T148" i="1"/>
  <c r="T165" i="1"/>
  <c r="T146" i="1"/>
  <c r="T153" i="1"/>
  <c r="T151" i="1"/>
  <c r="T140" i="1"/>
  <c r="T171" i="1"/>
  <c r="T138" i="1"/>
  <c r="T144" i="1"/>
  <c r="T142" i="1"/>
  <c r="T139" i="1"/>
  <c r="T160" i="1"/>
  <c r="T158" i="1"/>
  <c r="T157" i="1"/>
  <c r="AJ140" i="1"/>
  <c r="AJ144" i="1"/>
  <c r="AJ160" i="1"/>
  <c r="AJ150" i="1"/>
  <c r="AJ156" i="1"/>
  <c r="AJ154" i="1"/>
  <c r="AJ152" i="1"/>
  <c r="AJ141" i="1"/>
  <c r="AJ148" i="1"/>
  <c r="AJ146" i="1"/>
  <c r="AJ143" i="1"/>
  <c r="AJ139" i="1"/>
  <c r="AJ135" i="1"/>
  <c r="AJ132" i="1"/>
  <c r="AJ136" i="1"/>
  <c r="AJ134" i="1"/>
  <c r="AJ142" i="1"/>
  <c r="AJ161" i="1"/>
  <c r="AJ172" i="1" a="1"/>
  <c r="AJ172" i="1" s="1"/>
  <c r="AJ138" i="1"/>
  <c r="AJ157" i="1"/>
  <c r="AJ155" i="1"/>
  <c r="AJ153" i="1"/>
  <c r="AJ158" i="1"/>
  <c r="AJ171" i="1"/>
  <c r="AJ149" i="1"/>
  <c r="AJ147" i="1"/>
  <c r="AJ145" i="1"/>
  <c r="AJ159" i="1"/>
  <c r="AJ165" i="1"/>
  <c r="AJ137" i="1"/>
  <c r="AJ133" i="1"/>
  <c r="AJ131" i="1"/>
  <c r="AJ151" i="1"/>
  <c r="AA145" i="1"/>
  <c r="AA152" i="1"/>
  <c r="AA160" i="1"/>
  <c r="AA131" i="1"/>
  <c r="AA135" i="1"/>
  <c r="AA159" i="1"/>
  <c r="AA139" i="1"/>
  <c r="AA155" i="1"/>
  <c r="AA172" i="1" a="1"/>
  <c r="AA172" i="1" s="1"/>
  <c r="AA141" i="1"/>
  <c r="AA146" i="1"/>
  <c r="AA157" i="1"/>
  <c r="AA149" i="1"/>
  <c r="AA158" i="1"/>
  <c r="AA161" i="1"/>
  <c r="AA148" i="1"/>
  <c r="AA165" i="1"/>
  <c r="AA144" i="1"/>
  <c r="AA143" i="1"/>
  <c r="AA150" i="1"/>
  <c r="AA138" i="1"/>
  <c r="AA171" i="1"/>
  <c r="AA136" i="1"/>
  <c r="AA134" i="1"/>
  <c r="AA140" i="1"/>
  <c r="AA137" i="1"/>
  <c r="AA132" i="1"/>
  <c r="AA147" i="1"/>
  <c r="AA153" i="1"/>
  <c r="AA151" i="1"/>
  <c r="AA156" i="1"/>
  <c r="AA142" i="1"/>
  <c r="AA154" i="1"/>
  <c r="AA133" i="1"/>
  <c r="AF150" i="1"/>
  <c r="AF153" i="1"/>
  <c r="AF139" i="1"/>
  <c r="AF172" i="1" a="1"/>
  <c r="AF172" i="1" s="1"/>
  <c r="AF147" i="1"/>
  <c r="AF135" i="1"/>
  <c r="AF132" i="1"/>
  <c r="AF159" i="1"/>
  <c r="AF157" i="1"/>
  <c r="AF155" i="1"/>
  <c r="AF142" i="1"/>
  <c r="AF171" i="1"/>
  <c r="AF149" i="1"/>
  <c r="AF141" i="1"/>
  <c r="AF152" i="1"/>
  <c r="AF151" i="1"/>
  <c r="AF144" i="1"/>
  <c r="AF165" i="1"/>
  <c r="AF146" i="1"/>
  <c r="AF160" i="1"/>
  <c r="AF140" i="1"/>
  <c r="AF138" i="1"/>
  <c r="AF136" i="1"/>
  <c r="AF134" i="1"/>
  <c r="AF148" i="1"/>
  <c r="AF133" i="1"/>
  <c r="AF131" i="1"/>
  <c r="AF145" i="1"/>
  <c r="AF158" i="1"/>
  <c r="AF156" i="1"/>
  <c r="AF154" i="1"/>
  <c r="AF161" i="1"/>
  <c r="AF143" i="1"/>
  <c r="AF137" i="1"/>
  <c r="K158" i="1"/>
  <c r="K148" i="1"/>
  <c r="K145" i="1"/>
  <c r="K146" i="1"/>
  <c r="K139" i="1"/>
  <c r="K155" i="1"/>
  <c r="K133" i="1"/>
  <c r="K131" i="1"/>
  <c r="K143" i="1"/>
  <c r="K172" i="1" a="1"/>
  <c r="K172" i="1" s="1"/>
  <c r="K156" i="1"/>
  <c r="K150" i="1"/>
  <c r="K135" i="1"/>
  <c r="K165" i="1"/>
  <c r="K152" i="1"/>
  <c r="K153" i="1"/>
  <c r="K147" i="1"/>
  <c r="K136" i="1"/>
  <c r="K171" i="1"/>
  <c r="K142" i="1"/>
  <c r="K140" i="1"/>
  <c r="K138" i="1"/>
  <c r="K154" i="1"/>
  <c r="K159" i="1"/>
  <c r="K134" i="1"/>
  <c r="K132" i="1"/>
  <c r="K144" i="1"/>
  <c r="K161" i="1"/>
  <c r="K149" i="1"/>
  <c r="K151" i="1"/>
  <c r="K160" i="1"/>
  <c r="K141" i="1"/>
  <c r="K137" i="1"/>
  <c r="K157" i="1"/>
  <c r="B26" i="1"/>
  <c r="C26" i="1" s="1"/>
  <c r="D26" i="1" s="1"/>
  <c r="AL144" i="1"/>
  <c r="AL152" i="1"/>
  <c r="AL150" i="1"/>
  <c r="AL138" i="1"/>
  <c r="AL165" i="1"/>
  <c r="AL136" i="1"/>
  <c r="AL134" i="1"/>
  <c r="AL140" i="1"/>
  <c r="AL137" i="1"/>
  <c r="AL161" i="1"/>
  <c r="AL172" i="1" a="1"/>
  <c r="AL172" i="1" s="1"/>
  <c r="AL145" i="1"/>
  <c r="AL131" i="1"/>
  <c r="AL153" i="1"/>
  <c r="AL159" i="1"/>
  <c r="AL157" i="1"/>
  <c r="AL132" i="1"/>
  <c r="AL143" i="1"/>
  <c r="AL151" i="1"/>
  <c r="AL149" i="1"/>
  <c r="AL156" i="1"/>
  <c r="AL135" i="1"/>
  <c r="AL141" i="1"/>
  <c r="AL139" i="1"/>
  <c r="AL155" i="1"/>
  <c r="AL142" i="1"/>
  <c r="AL147" i="1"/>
  <c r="AL133" i="1"/>
  <c r="AL148" i="1"/>
  <c r="AL154" i="1"/>
  <c r="AL160" i="1"/>
  <c r="AL158" i="1"/>
  <c r="AL146" i="1"/>
  <c r="AL171" i="1"/>
  <c r="AT153" i="1"/>
  <c r="AT151" i="1"/>
  <c r="AT149" i="1"/>
  <c r="AT134" i="1"/>
  <c r="AT145" i="1"/>
  <c r="AT142" i="1"/>
  <c r="AT138" i="1"/>
  <c r="AT143" i="1"/>
  <c r="AT132" i="1"/>
  <c r="AT135" i="1"/>
  <c r="AT139" i="1"/>
  <c r="AT156" i="1"/>
  <c r="AT172" i="1" a="1"/>
  <c r="AT172" i="1" s="1"/>
  <c r="AT160" i="1"/>
  <c r="AT158" i="1"/>
  <c r="AT155" i="1"/>
  <c r="AT171" i="1"/>
  <c r="AT154" i="1"/>
  <c r="AT152" i="1"/>
  <c r="AT150" i="1"/>
  <c r="AT148" i="1"/>
  <c r="AT165" i="1"/>
  <c r="AT146" i="1"/>
  <c r="AT144" i="1"/>
  <c r="AT140" i="1"/>
  <c r="AT147" i="1"/>
  <c r="AT133" i="1"/>
  <c r="AT131" i="1"/>
  <c r="AT137" i="1"/>
  <c r="AT141" i="1"/>
  <c r="AT161" i="1"/>
  <c r="AT159" i="1"/>
  <c r="AT157" i="1"/>
  <c r="AT136" i="1"/>
  <c r="AI150" i="1"/>
  <c r="AI156" i="1"/>
  <c r="AI154" i="1"/>
  <c r="AI139" i="1"/>
  <c r="AI171" i="1"/>
  <c r="AI140" i="1"/>
  <c r="AI148" i="1"/>
  <c r="AI145" i="1"/>
  <c r="AI160" i="1"/>
  <c r="AI135" i="1"/>
  <c r="AI136" i="1"/>
  <c r="AI143" i="1"/>
  <c r="AI144" i="1"/>
  <c r="AI172" i="1" a="1"/>
  <c r="AI172" i="1" s="1"/>
  <c r="AI132" i="1"/>
  <c r="AI161" i="1"/>
  <c r="AI159" i="1"/>
  <c r="AI157" i="1"/>
  <c r="AI155" i="1"/>
  <c r="AI153" i="1"/>
  <c r="AI152" i="1"/>
  <c r="AI149" i="1"/>
  <c r="AI147" i="1"/>
  <c r="AI146" i="1"/>
  <c r="AI151" i="1"/>
  <c r="AI138" i="1"/>
  <c r="AI134" i="1"/>
  <c r="AI141" i="1"/>
  <c r="AI142" i="1"/>
  <c r="AI158" i="1"/>
  <c r="AI133" i="1"/>
  <c r="AI131" i="1"/>
  <c r="AI137" i="1"/>
  <c r="AI165" i="1"/>
  <c r="AG142" i="1"/>
  <c r="AG140" i="1"/>
  <c r="AG138" i="1"/>
  <c r="AG172" i="1" a="1"/>
  <c r="AG172" i="1" s="1"/>
  <c r="AG146" i="1"/>
  <c r="AG131" i="1"/>
  <c r="AG153" i="1"/>
  <c r="AG135" i="1"/>
  <c r="AG144" i="1"/>
  <c r="AG160" i="1"/>
  <c r="AG141" i="1"/>
  <c r="AG156" i="1"/>
  <c r="AG136" i="1"/>
  <c r="AG171" i="1"/>
  <c r="AG143" i="1"/>
  <c r="AG134" i="1"/>
  <c r="AG139" i="1"/>
  <c r="AG152" i="1"/>
  <c r="AG165" i="1"/>
  <c r="AG149" i="1"/>
  <c r="AG158" i="1"/>
  <c r="AG151" i="1"/>
  <c r="AG133" i="1"/>
  <c r="AG132" i="1"/>
  <c r="AG150" i="1"/>
  <c r="AG154" i="1"/>
  <c r="AG147" i="1"/>
  <c r="AG145" i="1"/>
  <c r="AG148" i="1"/>
  <c r="AG161" i="1"/>
  <c r="AG159" i="1"/>
  <c r="AG157" i="1"/>
  <c r="AG155" i="1"/>
  <c r="AG137" i="1"/>
  <c r="AZ156" i="1"/>
  <c r="AZ154" i="1"/>
  <c r="AZ171" i="1"/>
  <c r="B8" i="1" s="1"/>
  <c r="AZ158" i="1"/>
  <c r="AZ147" i="1"/>
  <c r="AZ144" i="1"/>
  <c r="AZ160" i="1"/>
  <c r="AZ148" i="1"/>
  <c r="AZ138" i="1"/>
  <c r="AZ136" i="1"/>
  <c r="AZ152" i="1"/>
  <c r="AZ151" i="1"/>
  <c r="AZ157" i="1"/>
  <c r="AZ132" i="1"/>
  <c r="AZ172" i="1" a="1"/>
  <c r="AZ172" i="1" s="1"/>
  <c r="B17" i="1" s="1"/>
  <c r="AZ142" i="1"/>
  <c r="AZ150" i="1"/>
  <c r="AZ149" i="1"/>
  <c r="AZ155" i="1"/>
  <c r="AZ161" i="1"/>
  <c r="AZ134" i="1"/>
  <c r="AZ140" i="1"/>
  <c r="AZ139" i="1"/>
  <c r="AZ146" i="1"/>
  <c r="AZ153" i="1"/>
  <c r="AZ145" i="1"/>
  <c r="AZ133" i="1"/>
  <c r="AZ137" i="1"/>
  <c r="AZ143" i="1"/>
  <c r="AZ141" i="1"/>
  <c r="AZ165" i="1"/>
  <c r="AZ131" i="1"/>
  <c r="AZ135" i="1"/>
  <c r="AZ159" i="1"/>
  <c r="AE133" i="1"/>
  <c r="AE131" i="1"/>
  <c r="AE137" i="1"/>
  <c r="AE151" i="1"/>
  <c r="AE158" i="1"/>
  <c r="AE156" i="1"/>
  <c r="AE172" i="1" a="1"/>
  <c r="AE172" i="1" s="1"/>
  <c r="AE143" i="1"/>
  <c r="AE171" i="1"/>
  <c r="AE150" i="1"/>
  <c r="AE148" i="1"/>
  <c r="AE154" i="1"/>
  <c r="AE144" i="1"/>
  <c r="AE165" i="1"/>
  <c r="AE142" i="1"/>
  <c r="AE140" i="1"/>
  <c r="AE146" i="1"/>
  <c r="AE136" i="1"/>
  <c r="AE134" i="1"/>
  <c r="AE132" i="1"/>
  <c r="AE138" i="1"/>
  <c r="AE135" i="1"/>
  <c r="AE157" i="1"/>
  <c r="AE155" i="1"/>
  <c r="AE161" i="1"/>
  <c r="AE160" i="1"/>
  <c r="AE149" i="1"/>
  <c r="AE147" i="1"/>
  <c r="AE153" i="1"/>
  <c r="AE159" i="1"/>
  <c r="AE141" i="1"/>
  <c r="AE139" i="1"/>
  <c r="AE145" i="1"/>
  <c r="AE152" i="1"/>
  <c r="O156" i="1"/>
  <c r="O172" i="1" a="1"/>
  <c r="O172" i="1" s="1"/>
  <c r="O132" i="1"/>
  <c r="O142" i="1"/>
  <c r="O146" i="1"/>
  <c r="O161" i="1"/>
  <c r="O159" i="1"/>
  <c r="O141" i="1"/>
  <c r="O139" i="1"/>
  <c r="O145" i="1"/>
  <c r="O143" i="1"/>
  <c r="O147" i="1"/>
  <c r="O153" i="1"/>
  <c r="O137" i="1"/>
  <c r="O151" i="1"/>
  <c r="O152" i="1"/>
  <c r="O135" i="1"/>
  <c r="O133" i="1"/>
  <c r="O131" i="1"/>
  <c r="O155" i="1"/>
  <c r="O149" i="1"/>
  <c r="O150" i="1"/>
  <c r="O160" i="1"/>
  <c r="O134" i="1"/>
  <c r="O165" i="1"/>
  <c r="O140" i="1"/>
  <c r="O138" i="1"/>
  <c r="O144" i="1"/>
  <c r="O158" i="1"/>
  <c r="O171" i="1"/>
  <c r="O148" i="1"/>
  <c r="O154" i="1"/>
  <c r="O136" i="1"/>
  <c r="O157" i="1"/>
  <c r="AM132" i="1"/>
  <c r="AM161" i="1"/>
  <c r="AM136" i="1"/>
  <c r="AM150" i="1"/>
  <c r="AM157" i="1"/>
  <c r="AM155" i="1"/>
  <c r="AM153" i="1"/>
  <c r="AM142" i="1"/>
  <c r="AM165" i="1"/>
  <c r="AM149" i="1"/>
  <c r="AM147" i="1"/>
  <c r="AM145" i="1"/>
  <c r="AM151" i="1"/>
  <c r="AM171" i="1"/>
  <c r="AM141" i="1"/>
  <c r="AM139" i="1"/>
  <c r="AM137" i="1"/>
  <c r="AM135" i="1"/>
  <c r="AM133" i="1"/>
  <c r="AM131" i="1"/>
  <c r="AM172" i="1" a="1"/>
  <c r="AM172" i="1" s="1"/>
  <c r="AM134" i="1"/>
  <c r="AM156" i="1"/>
  <c r="AM154" i="1"/>
  <c r="AM160" i="1"/>
  <c r="AM143" i="1"/>
  <c r="AM148" i="1"/>
  <c r="AM146" i="1"/>
  <c r="AM152" i="1"/>
  <c r="AM159" i="1"/>
  <c r="AM140" i="1"/>
  <c r="AM138" i="1"/>
  <c r="AM144" i="1"/>
  <c r="AM158" i="1"/>
  <c r="B24" i="1"/>
  <c r="C24" i="1" s="1"/>
  <c r="D24" i="1" s="1"/>
  <c r="AV138" i="1"/>
  <c r="AV134" i="1"/>
  <c r="AV156" i="1"/>
  <c r="AV144" i="1"/>
  <c r="AV155" i="1"/>
  <c r="AV172" i="1" a="1"/>
  <c r="AV172" i="1" s="1"/>
  <c r="AV151" i="1"/>
  <c r="AV133" i="1"/>
  <c r="AV147" i="1"/>
  <c r="AV136" i="1"/>
  <c r="AV139" i="1"/>
  <c r="AV165" i="1"/>
  <c r="AV137" i="1"/>
  <c r="AV143" i="1"/>
  <c r="AV148" i="1"/>
  <c r="AV161" i="1"/>
  <c r="AV159" i="1"/>
  <c r="AV135" i="1"/>
  <c r="AV157" i="1"/>
  <c r="AV131" i="1"/>
  <c r="AV160" i="1"/>
  <c r="AV158" i="1"/>
  <c r="AV141" i="1"/>
  <c r="AV154" i="1"/>
  <c r="AV153" i="1"/>
  <c r="AV150" i="1"/>
  <c r="AV132" i="1"/>
  <c r="AV145" i="1"/>
  <c r="AV146" i="1"/>
  <c r="AV142" i="1"/>
  <c r="AV152" i="1"/>
  <c r="AV140" i="1"/>
  <c r="AV149" i="1"/>
  <c r="AV171" i="1"/>
  <c r="W141" i="1"/>
  <c r="W152" i="1"/>
  <c r="W145" i="1"/>
  <c r="W143" i="1"/>
  <c r="W155" i="1"/>
  <c r="W139" i="1"/>
  <c r="W137" i="1"/>
  <c r="W133" i="1"/>
  <c r="W135" i="1"/>
  <c r="W149" i="1"/>
  <c r="W151" i="1"/>
  <c r="W154" i="1"/>
  <c r="W159" i="1"/>
  <c r="W172" i="1" a="1"/>
  <c r="W172" i="1" s="1"/>
  <c r="W148" i="1"/>
  <c r="W132" i="1"/>
  <c r="W165" i="1"/>
  <c r="W142" i="1"/>
  <c r="W157" i="1"/>
  <c r="W153" i="1"/>
  <c r="W161" i="1"/>
  <c r="W171" i="1"/>
  <c r="W146" i="1"/>
  <c r="W140" i="1"/>
  <c r="W138" i="1"/>
  <c r="W160" i="1"/>
  <c r="W131" i="1"/>
  <c r="W156" i="1"/>
  <c r="W147" i="1"/>
  <c r="W136" i="1"/>
  <c r="W158" i="1"/>
  <c r="W150" i="1"/>
  <c r="W134" i="1"/>
  <c r="W144" i="1"/>
  <c r="L139" i="1"/>
  <c r="L137" i="1"/>
  <c r="L135" i="1"/>
  <c r="L157" i="1"/>
  <c r="L172" i="1" a="1"/>
  <c r="L172" i="1" s="1"/>
  <c r="L156" i="1"/>
  <c r="L154" i="1"/>
  <c r="L152" i="1"/>
  <c r="L142" i="1"/>
  <c r="L171" i="1"/>
  <c r="L148" i="1"/>
  <c r="L147" i="1"/>
  <c r="L144" i="1"/>
  <c r="L141" i="1"/>
  <c r="L140" i="1"/>
  <c r="L138" i="1"/>
  <c r="L136" i="1"/>
  <c r="L134" i="1"/>
  <c r="L132" i="1"/>
  <c r="L161" i="1"/>
  <c r="L159" i="1"/>
  <c r="L158" i="1"/>
  <c r="L155" i="1"/>
  <c r="L153" i="1"/>
  <c r="L151" i="1"/>
  <c r="L150" i="1"/>
  <c r="L146" i="1"/>
  <c r="L145" i="1"/>
  <c r="L143" i="1"/>
  <c r="L133" i="1"/>
  <c r="L131" i="1"/>
  <c r="L160" i="1"/>
  <c r="L149" i="1"/>
  <c r="L165" i="1"/>
  <c r="AW152" i="1"/>
  <c r="AW158" i="1"/>
  <c r="AW156" i="1"/>
  <c r="AW146" i="1"/>
  <c r="AW144" i="1"/>
  <c r="AW150" i="1"/>
  <c r="AW148" i="1"/>
  <c r="AW139" i="1"/>
  <c r="AW136" i="1"/>
  <c r="AW142" i="1"/>
  <c r="AW140" i="1"/>
  <c r="AW138" i="1"/>
  <c r="AW161" i="1"/>
  <c r="AW172" i="1" a="1"/>
  <c r="AW172" i="1" s="1"/>
  <c r="AW134" i="1"/>
  <c r="AW132" i="1"/>
  <c r="AW165" i="1"/>
  <c r="AW153" i="1"/>
  <c r="AW159" i="1"/>
  <c r="AW157" i="1"/>
  <c r="AW155" i="1"/>
  <c r="AW171" i="1"/>
  <c r="AW145" i="1"/>
  <c r="AW151" i="1"/>
  <c r="AW149" i="1"/>
  <c r="AW154" i="1"/>
  <c r="AW137" i="1"/>
  <c r="AW143" i="1"/>
  <c r="AW141" i="1"/>
  <c r="AW131" i="1"/>
  <c r="AW160" i="1"/>
  <c r="AW135" i="1"/>
  <c r="AW133" i="1"/>
  <c r="AW147" i="1"/>
  <c r="V139" i="1"/>
  <c r="V137" i="1"/>
  <c r="V135" i="1"/>
  <c r="V141" i="1"/>
  <c r="V132" i="1"/>
  <c r="V147" i="1"/>
  <c r="V160" i="1"/>
  <c r="V146" i="1"/>
  <c r="V156" i="1"/>
  <c r="V154" i="1"/>
  <c r="V152" i="1"/>
  <c r="V140" i="1"/>
  <c r="V148" i="1"/>
  <c r="V144" i="1"/>
  <c r="V142" i="1"/>
  <c r="V133" i="1"/>
  <c r="V138" i="1"/>
  <c r="V136" i="1"/>
  <c r="V134" i="1"/>
  <c r="V158" i="1"/>
  <c r="V172" i="1" a="1"/>
  <c r="V172" i="1" s="1"/>
  <c r="V131" i="1"/>
  <c r="V161" i="1"/>
  <c r="V150" i="1"/>
  <c r="V165" i="1"/>
  <c r="V157" i="1"/>
  <c r="V155" i="1"/>
  <c r="V153" i="1"/>
  <c r="V159" i="1"/>
  <c r="V171" i="1"/>
  <c r="V149" i="1"/>
  <c r="V145" i="1"/>
  <c r="V143" i="1"/>
  <c r="V151" i="1"/>
  <c r="Y143" i="1"/>
  <c r="Y139" i="1"/>
  <c r="Y138" i="1"/>
  <c r="Y131" i="1"/>
  <c r="Y160" i="1"/>
  <c r="Y172" i="1" a="1"/>
  <c r="Y172" i="1" s="1"/>
  <c r="Y133" i="1"/>
  <c r="Y134" i="1"/>
  <c r="Y152" i="1"/>
  <c r="Y158" i="1"/>
  <c r="Y156" i="1"/>
  <c r="Y155" i="1"/>
  <c r="Y144" i="1"/>
  <c r="Y150" i="1"/>
  <c r="Y148" i="1"/>
  <c r="Y154" i="1"/>
  <c r="Y141" i="1"/>
  <c r="Y140" i="1"/>
  <c r="Y136" i="1"/>
  <c r="Y146" i="1"/>
  <c r="Y161" i="1"/>
  <c r="Y159" i="1"/>
  <c r="Y137" i="1"/>
  <c r="Y132" i="1"/>
  <c r="Y171" i="1"/>
  <c r="Y153" i="1"/>
  <c r="Y151" i="1"/>
  <c r="Y157" i="1"/>
  <c r="Y145" i="1"/>
  <c r="Y165" i="1"/>
  <c r="Y135" i="1"/>
  <c r="Y142" i="1"/>
  <c r="Y149" i="1"/>
  <c r="Y147" i="1"/>
  <c r="Q156" i="1"/>
  <c r="Q154" i="1"/>
  <c r="Q152" i="1"/>
  <c r="Q146" i="1"/>
  <c r="Q171" i="1"/>
  <c r="Q148" i="1"/>
  <c r="Q145" i="1"/>
  <c r="Q141" i="1"/>
  <c r="Q133" i="1"/>
  <c r="Q144" i="1"/>
  <c r="Q140" i="1"/>
  <c r="Q136" i="1"/>
  <c r="Q150" i="1"/>
  <c r="Q132" i="1"/>
  <c r="Q161" i="1"/>
  <c r="Q159" i="1"/>
  <c r="Q158" i="1"/>
  <c r="Q155" i="1"/>
  <c r="Q153" i="1"/>
  <c r="Q151" i="1"/>
  <c r="Q157" i="1"/>
  <c r="Q147" i="1"/>
  <c r="Q143" i="1"/>
  <c r="Q139" i="1"/>
  <c r="Q149" i="1"/>
  <c r="Q142" i="1"/>
  <c r="Q138" i="1"/>
  <c r="Q135" i="1"/>
  <c r="Q137" i="1"/>
  <c r="Q172" i="1" a="1"/>
  <c r="Q172" i="1" s="1"/>
  <c r="Q131" i="1"/>
  <c r="Q160" i="1"/>
  <c r="Q134" i="1"/>
  <c r="Q165" i="1"/>
  <c r="S133" i="1"/>
  <c r="S131" i="1"/>
  <c r="S160" i="1"/>
  <c r="S151" i="1"/>
  <c r="S147" i="1"/>
  <c r="S148" i="1"/>
  <c r="S157" i="1"/>
  <c r="S155" i="1"/>
  <c r="S165" i="1"/>
  <c r="S159" i="1"/>
  <c r="S146" i="1"/>
  <c r="S144" i="1"/>
  <c r="S142" i="1"/>
  <c r="S171" i="1"/>
  <c r="S140" i="1"/>
  <c r="S138" i="1"/>
  <c r="S136" i="1"/>
  <c r="S141" i="1"/>
  <c r="S161" i="1"/>
  <c r="S132" i="1"/>
  <c r="S150" i="1"/>
  <c r="S172" i="1" a="1"/>
  <c r="S172" i="1" s="1"/>
  <c r="S152" i="1"/>
  <c r="S153" i="1"/>
  <c r="S154" i="1"/>
  <c r="S158" i="1"/>
  <c r="S156" i="1"/>
  <c r="S145" i="1"/>
  <c r="S143" i="1"/>
  <c r="S134" i="1"/>
  <c r="S139" i="1"/>
  <c r="S137" i="1"/>
  <c r="S135" i="1"/>
  <c r="S149" i="1"/>
  <c r="H172" i="1" a="1"/>
  <c r="H172" i="1" s="1"/>
  <c r="H137" i="1"/>
  <c r="H156" i="1"/>
  <c r="H150" i="1"/>
  <c r="H152" i="1"/>
  <c r="H154" i="1"/>
  <c r="H153" i="1"/>
  <c r="H133" i="1"/>
  <c r="H147" i="1"/>
  <c r="H132" i="1"/>
  <c r="H160" i="1"/>
  <c r="H157" i="1"/>
  <c r="H165" i="1"/>
  <c r="H155" i="1"/>
  <c r="H144" i="1"/>
  <c r="H142" i="1"/>
  <c r="H134" i="1"/>
  <c r="H138" i="1"/>
  <c r="H136" i="1"/>
  <c r="H149" i="1"/>
  <c r="H140" i="1"/>
  <c r="H146" i="1"/>
  <c r="H135" i="1"/>
  <c r="H148" i="1"/>
  <c r="H139" i="1"/>
  <c r="H131" i="1"/>
  <c r="H161" i="1"/>
  <c r="H159" i="1"/>
  <c r="H158" i="1"/>
  <c r="H145" i="1"/>
  <c r="H143" i="1"/>
  <c r="H141" i="1"/>
  <c r="H151" i="1"/>
  <c r="AU155" i="1"/>
  <c r="AU156" i="1"/>
  <c r="AU148" i="1"/>
  <c r="AU161" i="1"/>
  <c r="AU171" i="1"/>
  <c r="AU137" i="1"/>
  <c r="AU141" i="1"/>
  <c r="AU139" i="1"/>
  <c r="AU143" i="1"/>
  <c r="AU150" i="1"/>
  <c r="AU151" i="1"/>
  <c r="AU132" i="1"/>
  <c r="AU172" i="1" a="1"/>
  <c r="AU172" i="1" s="1"/>
  <c r="AU152" i="1"/>
  <c r="AU153" i="1"/>
  <c r="AU145" i="1"/>
  <c r="AU135" i="1"/>
  <c r="AU146" i="1"/>
  <c r="AU149" i="1"/>
  <c r="AU144" i="1"/>
  <c r="AU134" i="1"/>
  <c r="AU140" i="1"/>
  <c r="AU138" i="1"/>
  <c r="AU136" i="1"/>
  <c r="AU157" i="1"/>
  <c r="AU158" i="1"/>
  <c r="AU133" i="1"/>
  <c r="AU131" i="1"/>
  <c r="AU154" i="1"/>
  <c r="AU159" i="1"/>
  <c r="AU160" i="1"/>
  <c r="AU147" i="1"/>
  <c r="AU142" i="1"/>
  <c r="AU165" i="1"/>
  <c r="K166" i="1" l="1"/>
  <c r="K169" i="1" s="1"/>
  <c r="K167" i="1"/>
  <c r="K170" i="1" s="1"/>
  <c r="H181" i="1" s="1" a="1"/>
  <c r="H181" i="1" s="1"/>
  <c r="T166" i="1"/>
  <c r="T169" i="1" s="1"/>
  <c r="T167" i="1"/>
  <c r="T170" i="1" s="1"/>
  <c r="M181" i="1" s="1" a="1"/>
  <c r="M181" i="1" s="1"/>
  <c r="B15" i="1"/>
  <c r="AW167" i="1"/>
  <c r="AW170" i="1" s="1"/>
  <c r="AW166" i="1"/>
  <c r="AW169" i="1" s="1"/>
  <c r="AG167" i="1"/>
  <c r="AG170" i="1" s="1"/>
  <c r="AG166" i="1"/>
  <c r="AG169" i="1" s="1"/>
  <c r="AA167" i="1"/>
  <c r="AA170" i="1" s="1"/>
  <c r="AA166" i="1"/>
  <c r="AA169" i="1" s="1"/>
  <c r="AK167" i="1"/>
  <c r="AK170" i="1" s="1"/>
  <c r="AK166" i="1"/>
  <c r="AK169" i="1" s="1"/>
  <c r="AH167" i="1"/>
  <c r="AH170" i="1" s="1"/>
  <c r="N182" i="1" s="1" a="1"/>
  <c r="N182" i="1" s="1"/>
  <c r="AH166" i="1"/>
  <c r="AH169" i="1" s="1"/>
  <c r="S166" i="1"/>
  <c r="S169" i="1" s="1"/>
  <c r="S167" i="1"/>
  <c r="S170" i="1" s="1"/>
  <c r="L181" i="1" s="1" a="1"/>
  <c r="L181" i="1" s="1"/>
  <c r="Q166" i="1"/>
  <c r="Q169" i="1" s="1"/>
  <c r="Q167" i="1"/>
  <c r="Q170" i="1" s="1"/>
  <c r="L166" i="1"/>
  <c r="L169" i="1" s="1"/>
  <c r="L167" i="1"/>
  <c r="L170" i="1" s="1"/>
  <c r="AE166" i="1"/>
  <c r="AE169" i="1" s="1"/>
  <c r="AE167" i="1"/>
  <c r="AE170" i="1" s="1"/>
  <c r="L182" i="1" s="1" a="1"/>
  <c r="L182" i="1" s="1"/>
  <c r="AT166" i="1"/>
  <c r="AT169" i="1" s="1"/>
  <c r="AT167" i="1"/>
  <c r="AT170" i="1" s="1"/>
  <c r="O183" i="1" s="1" a="1"/>
  <c r="O183" i="1" s="1"/>
  <c r="AP167" i="1"/>
  <c r="AP170" i="1" s="1"/>
  <c r="M183" i="1" s="1" a="1"/>
  <c r="M183" i="1" s="1"/>
  <c r="P183" i="1" s="1"/>
  <c r="AP166" i="1"/>
  <c r="AP169" i="1" s="1"/>
  <c r="J166" i="1"/>
  <c r="J169" i="1" s="1"/>
  <c r="J167" i="1"/>
  <c r="J170" i="1" s="1"/>
  <c r="AD166" i="1"/>
  <c r="AD169" i="1" s="1"/>
  <c r="AD167" i="1"/>
  <c r="AD170" i="1" s="1"/>
  <c r="H167" i="1"/>
  <c r="H170" i="1" s="1"/>
  <c r="H166" i="1"/>
  <c r="H169" i="1" s="1"/>
  <c r="AM167" i="1"/>
  <c r="AM170" i="1" s="1"/>
  <c r="AM166" i="1"/>
  <c r="AM169" i="1" s="1"/>
  <c r="AZ166" i="1"/>
  <c r="AZ169" i="1" s="1"/>
  <c r="AZ167" i="1"/>
  <c r="AZ170" i="1" s="1"/>
  <c r="I167" i="1"/>
  <c r="I170" i="1" s="1"/>
  <c r="I166" i="1"/>
  <c r="I169" i="1" s="1"/>
  <c r="P167" i="1"/>
  <c r="P170" i="1" s="1"/>
  <c r="K181" i="1" s="1" a="1"/>
  <c r="K181" i="1" s="1"/>
  <c r="P166" i="1"/>
  <c r="P169" i="1" s="1"/>
  <c r="R166" i="1"/>
  <c r="R169" i="1" s="1"/>
  <c r="R167" i="1"/>
  <c r="R170" i="1" s="1"/>
  <c r="Y167" i="1"/>
  <c r="Y170" i="1" s="1"/>
  <c r="Y166" i="1"/>
  <c r="Y169" i="1" s="1"/>
  <c r="AV167" i="1"/>
  <c r="AV170" i="1" s="1"/>
  <c r="AV166" i="1"/>
  <c r="AV169" i="1" s="1"/>
  <c r="AI166" i="1"/>
  <c r="AI169" i="1" s="1"/>
  <c r="AI167" i="1"/>
  <c r="AI170" i="1" s="1"/>
  <c r="AU167" i="1"/>
  <c r="AU170" i="1" s="1"/>
  <c r="AU166" i="1"/>
  <c r="AU169" i="1" s="1"/>
  <c r="W166" i="1"/>
  <c r="W169" i="1" s="1"/>
  <c r="W167" i="1"/>
  <c r="W170" i="1" s="1"/>
  <c r="O166" i="1"/>
  <c r="O169" i="1" s="1"/>
  <c r="O167" i="1"/>
  <c r="O170" i="1" s="1"/>
  <c r="J181" i="1" s="1" a="1"/>
  <c r="J181" i="1" s="1"/>
  <c r="AL167" i="1"/>
  <c r="AL170" i="1" s="1"/>
  <c r="AL166" i="1"/>
  <c r="AL169" i="1" s="1"/>
  <c r="X166" i="1"/>
  <c r="X169" i="1" s="1"/>
  <c r="X167" i="1"/>
  <c r="X170" i="1" s="1"/>
  <c r="O181" i="1" s="1" a="1"/>
  <c r="O181" i="1" s="1"/>
  <c r="U166" i="1"/>
  <c r="U169" i="1" s="1"/>
  <c r="U167" i="1"/>
  <c r="U170" i="1" s="1"/>
  <c r="B7" i="1"/>
  <c r="B6" i="1"/>
  <c r="AF167" i="1"/>
  <c r="AF170" i="1" s="1"/>
  <c r="M182" i="1" s="1" a="1"/>
  <c r="M182" i="1" s="1"/>
  <c r="AF166" i="1"/>
  <c r="AF169" i="1" s="1"/>
  <c r="AJ167" i="1"/>
  <c r="AJ170" i="1" s="1"/>
  <c r="O182" i="1" s="1" a="1"/>
  <c r="O182" i="1" s="1"/>
  <c r="AJ166" i="1"/>
  <c r="AJ169" i="1" s="1"/>
  <c r="B16" i="1"/>
  <c r="B14" i="1"/>
  <c r="V166" i="1"/>
  <c r="V169" i="1" s="1"/>
  <c r="V167" i="1"/>
  <c r="V170" i="1" s="1"/>
  <c r="N181" i="1" s="1" a="1"/>
  <c r="N181" i="1" s="1"/>
  <c r="N167" i="1"/>
  <c r="N170" i="1" s="1"/>
  <c r="N166" i="1"/>
  <c r="N169" i="1" s="1"/>
  <c r="K176" i="1" s="1"/>
  <c r="M166" i="1"/>
  <c r="M169" i="1" s="1"/>
  <c r="M167" i="1"/>
  <c r="M170" i="1" s="1"/>
  <c r="Z167" i="1"/>
  <c r="Z170" i="1" s="1"/>
  <c r="Z166" i="1"/>
  <c r="Z169" i="1" s="1"/>
  <c r="AS166" i="1"/>
  <c r="AS169" i="1" s="1"/>
  <c r="AS167" i="1"/>
  <c r="AS170" i="1" s="1"/>
  <c r="B5" i="1"/>
  <c r="B18" i="1" l="1"/>
  <c r="B9" i="1"/>
  <c r="I181" i="1" a="1"/>
  <c r="I181" i="1" s="1"/>
  <c r="P181" i="1" s="1"/>
  <c r="K177" i="1"/>
  <c r="P182" i="1"/>
</calcChain>
</file>

<file path=xl/sharedStrings.xml><?xml version="1.0" encoding="utf-8"?>
<sst xmlns="http://schemas.openxmlformats.org/spreadsheetml/2006/main" count="24928" uniqueCount="110">
  <si>
    <t>Site</t>
  </si>
  <si>
    <t>DATE</t>
  </si>
  <si>
    <t>Period:</t>
  </si>
  <si>
    <t/>
  </si>
  <si>
    <t>Monitor did not operate during Summer 2013</t>
  </si>
  <si>
    <t>Monitor did not operate during Summer 2014</t>
  </si>
  <si>
    <t>all sites</t>
  </si>
  <si>
    <t>low fire yrs</t>
  </si>
  <si>
    <t>99th</t>
  </si>
  <si>
    <t>95th</t>
  </si>
  <si>
    <t>add x to exclude year</t>
  </si>
  <si>
    <t>x</t>
  </si>
  <si>
    <t>99th Avg for low fire yrs</t>
  </si>
  <si>
    <t>95th Avg for low fire yrs</t>
  </si>
  <si>
    <t>FRM</t>
  </si>
  <si>
    <t>%</t>
  </si>
  <si>
    <t>Avg</t>
  </si>
  <si>
    <t>SOB</t>
  </si>
  <si>
    <t>NCORE</t>
  </si>
  <si>
    <t>NA</t>
  </si>
  <si>
    <t>NPF</t>
  </si>
  <si>
    <t># RD</t>
  </si>
  <si>
    <t>Action Code</t>
  </si>
  <si>
    <t>State Code</t>
  </si>
  <si>
    <t>County Code</t>
  </si>
  <si>
    <t>Site ID</t>
  </si>
  <si>
    <t>Parameter</t>
  </si>
  <si>
    <t>POC</t>
  </si>
  <si>
    <t>Sample Duration</t>
  </si>
  <si>
    <t>Unit</t>
  </si>
  <si>
    <t>Method</t>
  </si>
  <si>
    <t>Date</t>
  </si>
  <si>
    <t>Month</t>
  </si>
  <si>
    <t>Year</t>
  </si>
  <si>
    <t>Start Time</t>
  </si>
  <si>
    <t>Sample Value</t>
  </si>
  <si>
    <t>Null Data Code</t>
  </si>
  <si>
    <t>Sampling Frequency</t>
  </si>
  <si>
    <t>Monitor Protocol (MP) ID</t>
  </si>
  <si>
    <t>Qualifier - 1</t>
  </si>
  <si>
    <t>Qualifier - 2</t>
  </si>
  <si>
    <t>Qualifier - 3</t>
  </si>
  <si>
    <t>Qualifier - 4</t>
  </si>
  <si>
    <t>Qualifier - 5</t>
  </si>
  <si>
    <t>Qualifier - 6</t>
  </si>
  <si>
    <t>Qualifier - 7</t>
  </si>
  <si>
    <t>Qualifier - 8</t>
  </si>
  <si>
    <t>Qualifier - 9</t>
  </si>
  <si>
    <t>Qualifier - 10</t>
  </si>
  <si>
    <t>Alternate Method Detectable Limit</t>
  </si>
  <si>
    <t>Uncertainty</t>
  </si>
  <si>
    <t>RD</t>
  </si>
  <si>
    <t>I</t>
  </si>
  <si>
    <t>Y</t>
  </si>
  <si>
    <t>E</t>
  </si>
  <si>
    <t>X</t>
  </si>
  <si>
    <t>RT</t>
  </si>
  <si>
    <t>AQ</t>
  </si>
  <si>
    <t>IT</t>
  </si>
  <si>
    <t>AN</t>
  </si>
  <si>
    <t>BJ</t>
  </si>
  <si>
    <t>FX</t>
  </si>
  <si>
    <t>AF</t>
  </si>
  <si>
    <t>AJ</t>
  </si>
  <si>
    <t>AL</t>
  </si>
  <si>
    <t>AI</t>
  </si>
  <si>
    <t>AG</t>
  </si>
  <si>
    <t>AR</t>
  </si>
  <si>
    <t>FB</t>
  </si>
  <si>
    <t>AV</t>
  </si>
  <si>
    <t>Datevalue</t>
  </si>
  <si>
    <t>State Office Building FRM Filter Data (02-090-0010-88101)</t>
  </si>
  <si>
    <t>NCore FRM Filter Data (02-090-0034-88101)</t>
  </si>
  <si>
    <t>A Street FRM Filter Data (02-090-0040-88101)</t>
  </si>
  <si>
    <t>Hurst Road FRM Filter Data (02-090-0035-88101)</t>
  </si>
  <si>
    <t>YEAR</t>
  </si>
  <si>
    <t>count days</t>
  </si>
  <si>
    <t>99th percentile nth</t>
  </si>
  <si>
    <t>95th percentile nth</t>
  </si>
  <si>
    <t>average of days &lt;12</t>
  </si>
  <si>
    <t>median of days &lt;12</t>
  </si>
  <si>
    <t>1999-2019</t>
  </si>
  <si>
    <r>
      <t xml:space="preserve">Average of Annual </t>
    </r>
    <r>
      <rPr>
        <b/>
        <sz val="11"/>
        <color rgb="FFFF0000"/>
        <rFont val="Calibri"/>
        <family val="2"/>
        <scheme val="minor"/>
      </rPr>
      <t>Average</t>
    </r>
    <r>
      <rPr>
        <b/>
        <sz val="11"/>
        <color theme="1"/>
        <rFont val="Calibri"/>
        <family val="2"/>
        <scheme val="minor"/>
      </rPr>
      <t xml:space="preserve"> 24-Hr FRM Filter [PM2.5], Wildfire Data Excluded</t>
    </r>
  </si>
  <si>
    <t>AM</t>
  </si>
  <si>
    <t>TT</t>
  </si>
  <si>
    <t>V</t>
  </si>
  <si>
    <t>HT</t>
  </si>
  <si>
    <t>BI</t>
  </si>
  <si>
    <r>
      <t xml:space="preserve">Average of Annual </t>
    </r>
    <r>
      <rPr>
        <b/>
        <sz val="11"/>
        <color rgb="FFFF0000"/>
        <rFont val="Calibri"/>
        <family val="2"/>
        <scheme val="minor"/>
      </rPr>
      <t>Median</t>
    </r>
    <r>
      <rPr>
        <b/>
        <sz val="11"/>
        <color theme="1"/>
        <rFont val="Calibri"/>
        <family val="2"/>
        <scheme val="minor"/>
      </rPr>
      <t xml:space="preserve"> 24-Hr FRM Filter [PM2.5], Wildfire Data Excluded</t>
    </r>
  </si>
  <si>
    <t>AQS Summary</t>
  </si>
  <si>
    <t>DA</t>
  </si>
  <si>
    <t>BA</t>
  </si>
  <si>
    <t>AX</t>
  </si>
  <si>
    <t>AP</t>
  </si>
  <si>
    <t>AT</t>
  </si>
  <si>
    <t>AZ</t>
  </si>
  <si>
    <t>May</t>
  </si>
  <si>
    <t>June</t>
  </si>
  <si>
    <t>July</t>
  </si>
  <si>
    <t>August</t>
  </si>
  <si>
    <t>count</t>
  </si>
  <si>
    <t>Low Fire Years:</t>
  </si>
  <si>
    <t>nth</t>
  </si>
  <si>
    <t>95th percentile</t>
  </si>
  <si>
    <t>Low Fire Year - monthly 95th percentile 24-hour averages</t>
  </si>
  <si>
    <t>Site:</t>
  </si>
  <si>
    <t>POC:</t>
  </si>
  <si>
    <t>Daily Site Summary</t>
  </si>
  <si>
    <t>Sorted Values:</t>
  </si>
  <si>
    <t>Statistics: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</si>
</sst>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6" xfId="0" applyFont="1" applyBorder="1" applyAlignment="1">
      <alignment horizontal="right"/>
    </xf>
    <xf numFmtId="16" fontId="1" fillId="0" borderId="17" xfId="0" applyNumberFormat="1" applyFont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21" xfId="0" applyFont="1" applyBorder="1"/>
    <xf numFmtId="164" fontId="0" fillId="0" borderId="0" xfId="0" applyNumberFormat="1" applyBorder="1"/>
    <xf numFmtId="16" fontId="1" fillId="0" borderId="21" xfId="0" applyNumberFormat="1" applyFon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0" fillId="0" borderId="21" xfId="0" applyNumberFormat="1" applyBorder="1"/>
    <xf numFmtId="0" fontId="1" fillId="0" borderId="26" xfId="0" applyFont="1" applyBorder="1" applyAlignment="1">
      <alignment horizontal="right"/>
    </xf>
    <xf numFmtId="164" fontId="0" fillId="0" borderId="26" xfId="0" applyNumberFormat="1" applyBorder="1"/>
    <xf numFmtId="164" fontId="0" fillId="0" borderId="0" xfId="0" applyNumberFormat="1"/>
    <xf numFmtId="16" fontId="1" fillId="0" borderId="26" xfId="0" applyNumberFormat="1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2" fontId="0" fillId="0" borderId="0" xfId="0" applyNumberFormat="1"/>
    <xf numFmtId="16" fontId="0" fillId="0" borderId="0" xfId="0" applyNumberFormat="1"/>
    <xf numFmtId="0" fontId="1" fillId="0" borderId="1" xfId="0" applyFont="1" applyBorder="1" applyAlignment="1"/>
    <xf numFmtId="0" fontId="1" fillId="0" borderId="2" xfId="0" applyFont="1" applyBorder="1" applyAlignment="1"/>
    <xf numFmtId="0" fontId="1" fillId="0" borderId="3" xfId="0" applyFont="1" applyBorder="1" applyAlignment="1"/>
    <xf numFmtId="1" fontId="1" fillId="0" borderId="17" xfId="0" applyNumberFormat="1" applyFont="1" applyBorder="1"/>
    <xf numFmtId="1" fontId="1" fillId="0" borderId="30" xfId="0" applyNumberFormat="1" applyFont="1" applyBorder="1"/>
    <xf numFmtId="1" fontId="1" fillId="0" borderId="21" xfId="0" applyNumberFormat="1" applyFont="1" applyBorder="1"/>
    <xf numFmtId="1" fontId="1" fillId="0" borderId="31" xfId="0" applyNumberFormat="1" applyFont="1" applyBorder="1"/>
    <xf numFmtId="1" fontId="1" fillId="0" borderId="32" xfId="0" applyNumberFormat="1" applyFont="1" applyBorder="1"/>
    <xf numFmtId="1" fontId="1" fillId="0" borderId="11" xfId="0" applyNumberFormat="1" applyFont="1" applyBorder="1"/>
    <xf numFmtId="1" fontId="0" fillId="0" borderId="0" xfId="0" applyNumberFormat="1"/>
    <xf numFmtId="0" fontId="0" fillId="0" borderId="0" xfId="0" applyBorder="1"/>
    <xf numFmtId="0" fontId="1" fillId="0" borderId="22" xfId="0" applyFont="1" applyBorder="1" applyAlignment="1"/>
    <xf numFmtId="0" fontId="0" fillId="0" borderId="37" xfId="0" applyBorder="1"/>
    <xf numFmtId="0" fontId="0" fillId="2" borderId="37" xfId="0" applyFill="1" applyBorder="1"/>
    <xf numFmtId="0" fontId="0" fillId="2" borderId="6" xfId="0" applyFill="1" applyBorder="1"/>
    <xf numFmtId="0" fontId="0" fillId="2" borderId="38" xfId="0" applyFill="1" applyBorder="1"/>
    <xf numFmtId="0" fontId="0" fillId="0" borderId="6" xfId="0" applyBorder="1"/>
    <xf numFmtId="0" fontId="0" fillId="0" borderId="38" xfId="0" applyBorder="1"/>
    <xf numFmtId="0" fontId="0" fillId="0" borderId="39" xfId="0" applyBorder="1"/>
    <xf numFmtId="16" fontId="0" fillId="0" borderId="40" xfId="0" applyNumberFormat="1" applyBorder="1"/>
    <xf numFmtId="0" fontId="0" fillId="0" borderId="35" xfId="0" applyBorder="1"/>
    <xf numFmtId="0" fontId="0" fillId="2" borderId="41" xfId="0" applyFill="1" applyBorder="1"/>
    <xf numFmtId="0" fontId="0" fillId="2" borderId="42" xfId="0" applyFill="1" applyBorder="1"/>
    <xf numFmtId="0" fontId="0" fillId="2" borderId="35" xfId="0" applyFill="1" applyBorder="1"/>
    <xf numFmtId="0" fontId="0" fillId="0" borderId="41" xfId="0" applyBorder="1"/>
    <xf numFmtId="0" fontId="0" fillId="0" borderId="42" xfId="0" applyBorder="1"/>
    <xf numFmtId="0" fontId="2" fillId="0" borderId="0" xfId="0" applyFont="1"/>
    <xf numFmtId="16" fontId="2" fillId="0" borderId="0" xfId="0" applyNumberFormat="1" applyFont="1"/>
    <xf numFmtId="0" fontId="1" fillId="0" borderId="0" xfId="0" applyFont="1" applyBorder="1" applyAlignment="1">
      <alignment vertical="top" wrapText="1"/>
    </xf>
    <xf numFmtId="0" fontId="0" fillId="0" borderId="0" xfId="0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34" xfId="0" applyFont="1" applyFill="1" applyBorder="1" applyAlignment="1">
      <alignment horizontal="center"/>
    </xf>
    <xf numFmtId="0" fontId="0" fillId="0" borderId="0" xfId="0" applyFill="1"/>
    <xf numFmtId="164" fontId="3" fillId="0" borderId="0" xfId="0" applyNumberFormat="1" applyFont="1" applyBorder="1" applyAlignment="1">
      <alignment horizontal="center"/>
    </xf>
    <xf numFmtId="0" fontId="1" fillId="0" borderId="6" xfId="0" applyFont="1" applyBorder="1" applyAlignment="1">
      <alignment vertical="center"/>
    </xf>
    <xf numFmtId="0" fontId="1" fillId="0" borderId="43" xfId="0" applyFont="1" applyBorder="1" applyAlignment="1">
      <alignment horizontal="center"/>
    </xf>
    <xf numFmtId="164" fontId="1" fillId="0" borderId="44" xfId="0" applyNumberFormat="1" applyFont="1" applyBorder="1" applyAlignment="1">
      <alignment horizontal="center"/>
    </xf>
    <xf numFmtId="0" fontId="1" fillId="0" borderId="41" xfId="0" applyFont="1" applyBorder="1" applyAlignment="1">
      <alignment vertical="center"/>
    </xf>
    <xf numFmtId="0" fontId="1" fillId="0" borderId="41" xfId="0" applyFont="1" applyBorder="1" applyAlignment="1">
      <alignment horizontal="center"/>
    </xf>
    <xf numFmtId="164" fontId="3" fillId="0" borderId="36" xfId="0" applyNumberFormat="1" applyFont="1" applyBorder="1" applyAlignment="1">
      <alignment horizontal="center"/>
    </xf>
    <xf numFmtId="20" fontId="0" fillId="0" borderId="0" xfId="0" applyNumberFormat="1"/>
    <xf numFmtId="14" fontId="0" fillId="0" borderId="0" xfId="0" applyNumberFormat="1"/>
    <xf numFmtId="0" fontId="1" fillId="0" borderId="37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26" xfId="0" applyBorder="1"/>
    <xf numFmtId="0" fontId="1" fillId="0" borderId="0" xfId="0" applyFont="1" applyBorder="1" applyAlignment="1"/>
    <xf numFmtId="0" fontId="0" fillId="0" borderId="40" xfId="0" applyBorder="1"/>
    <xf numFmtId="0" fontId="1" fillId="0" borderId="15" xfId="0" applyFont="1" applyBorder="1" applyAlignment="1"/>
    <xf numFmtId="0" fontId="1" fillId="0" borderId="33" xfId="0" applyFont="1" applyBorder="1" applyAlignment="1"/>
    <xf numFmtId="0" fontId="1" fillId="0" borderId="34" xfId="0" applyFont="1" applyBorder="1" applyAlignment="1"/>
    <xf numFmtId="0" fontId="1" fillId="0" borderId="16" xfId="0" applyFont="1" applyBorder="1" applyAlignment="1"/>
    <xf numFmtId="0" fontId="0" fillId="0" borderId="6" xfId="0" applyFill="1" applyBorder="1"/>
    <xf numFmtId="0" fontId="0" fillId="0" borderId="43" xfId="0" applyFill="1" applyBorder="1"/>
    <xf numFmtId="164" fontId="1" fillId="0" borderId="24" xfId="0" applyNumberFormat="1" applyFont="1" applyBorder="1" applyAlignment="1">
      <alignment horizontal="center"/>
    </xf>
    <xf numFmtId="0" fontId="4" fillId="0" borderId="0" xfId="0" applyFont="1"/>
    <xf numFmtId="0" fontId="1" fillId="0" borderId="0" xfId="0" applyFont="1" applyBorder="1" applyAlignment="1">
      <alignment horizontal="right"/>
    </xf>
    <xf numFmtId="0" fontId="1" fillId="0" borderId="8" xfId="0" applyFont="1" applyBorder="1"/>
    <xf numFmtId="0" fontId="1" fillId="0" borderId="21" xfId="0" applyFont="1" applyFill="1" applyBorder="1"/>
    <xf numFmtId="0" fontId="0" fillId="0" borderId="21" xfId="0" applyBorder="1"/>
    <xf numFmtId="164" fontId="0" fillId="0" borderId="41" xfId="0" applyNumberFormat="1" applyBorder="1"/>
    <xf numFmtId="164" fontId="1" fillId="0" borderId="50" xfId="0" applyNumberFormat="1" applyFont="1" applyBorder="1" applyAlignment="1">
      <alignment horizontal="center"/>
    </xf>
    <xf numFmtId="164" fontId="1" fillId="0" borderId="43" xfId="0" applyNumberFormat="1" applyFont="1" applyBorder="1" applyAlignment="1">
      <alignment horizontal="center"/>
    </xf>
    <xf numFmtId="0" fontId="1" fillId="0" borderId="0" xfId="0" applyFont="1"/>
    <xf numFmtId="0" fontId="0" fillId="0" borderId="1" xfId="0" applyBorder="1"/>
    <xf numFmtId="0" fontId="0" fillId="0" borderId="3" xfId="0" applyBorder="1"/>
    <xf numFmtId="0" fontId="0" fillId="0" borderId="51" xfId="0" applyBorder="1"/>
    <xf numFmtId="0" fontId="0" fillId="0" borderId="22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1" fillId="0" borderId="17" xfId="0" applyFont="1" applyBorder="1"/>
    <xf numFmtId="0" fontId="1" fillId="0" borderId="26" xfId="0" applyFont="1" applyBorder="1"/>
    <xf numFmtId="0" fontId="0" fillId="0" borderId="15" xfId="0" applyBorder="1"/>
    <xf numFmtId="0" fontId="0" fillId="0" borderId="33" xfId="0" applyBorder="1"/>
    <xf numFmtId="0" fontId="0" fillId="0" borderId="34" xfId="0" applyBorder="1"/>
    <xf numFmtId="0" fontId="1" fillId="0" borderId="10" xfId="0" applyFont="1" applyBorder="1"/>
    <xf numFmtId="0" fontId="0" fillId="0" borderId="0" xfId="0" applyBorder="1" applyAlignment="1">
      <alignment horizontal="center"/>
    </xf>
    <xf numFmtId="16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37" xfId="0" applyFill="1" applyBorder="1"/>
    <xf numFmtId="0" fontId="0" fillId="0" borderId="41" xfId="0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9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28" xfId="0" applyBorder="1" applyAlignment="1">
      <alignment horizontal="center" vertical="center" textRotation="90"/>
    </xf>
    <xf numFmtId="0" fontId="0" fillId="2" borderId="35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</cellXfs>
  <cellStyles count="1">
    <cellStyle name="Normal" xfId="0" builtinId="0"/>
  </cellStyles>
  <dxfs count="46"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45"/>
      <tableStyleElement type="headerRow" dxfId="4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184"/>
  <sheetViews>
    <sheetView tabSelected="1" workbookViewId="0">
      <selection activeCell="J11" sqref="J11"/>
    </sheetView>
  </sheetViews>
  <sheetFormatPr defaultRowHeight="15" x14ac:dyDescent="0.25"/>
  <cols>
    <col min="6" max="6" width="8.28515625" customWidth="1"/>
    <col min="7" max="28" width="7.140625" customWidth="1"/>
    <col min="29" max="29" width="8.28515625" customWidth="1"/>
    <col min="30" max="40" width="7.140625" customWidth="1"/>
    <col min="41" max="41" width="8.28515625" customWidth="1"/>
    <col min="42" max="49" width="7.140625" customWidth="1"/>
    <col min="51" max="51" width="8.28515625" customWidth="1"/>
  </cols>
  <sheetData>
    <row r="1" spans="1:75" ht="15.75" thickBot="1" x14ac:dyDescent="0.3">
      <c r="F1" s="32" t="s">
        <v>71</v>
      </c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4"/>
      <c r="AC1" s="32" t="s">
        <v>72</v>
      </c>
      <c r="AD1" s="33"/>
      <c r="AE1" s="33"/>
      <c r="AF1" s="33"/>
      <c r="AG1" s="33"/>
      <c r="AH1" s="33"/>
      <c r="AI1" s="33"/>
      <c r="AJ1" s="33"/>
      <c r="AK1" s="33"/>
      <c r="AL1" s="33"/>
      <c r="AM1" s="34"/>
      <c r="AO1" s="32" t="s">
        <v>74</v>
      </c>
      <c r="AP1" s="33"/>
      <c r="AQ1" s="33"/>
      <c r="AR1" s="33"/>
      <c r="AS1" s="33"/>
      <c r="AT1" s="33"/>
      <c r="AU1" s="33"/>
      <c r="AV1" s="33"/>
      <c r="AW1" s="34"/>
      <c r="AX1" s="1"/>
      <c r="AY1" s="32" t="s">
        <v>73</v>
      </c>
    </row>
    <row r="2" spans="1:75" ht="15" customHeight="1" x14ac:dyDescent="0.25">
      <c r="A2" s="125" t="s">
        <v>82</v>
      </c>
      <c r="B2" s="126"/>
      <c r="C2" s="126"/>
      <c r="D2" s="127"/>
      <c r="E2" s="2"/>
      <c r="F2" s="3" t="s">
        <v>0</v>
      </c>
      <c r="G2" s="4">
        <v>10</v>
      </c>
      <c r="H2" s="5">
        <v>10</v>
      </c>
      <c r="I2" s="5">
        <v>10</v>
      </c>
      <c r="J2" s="5">
        <v>10</v>
      </c>
      <c r="K2" s="5">
        <v>10</v>
      </c>
      <c r="L2" s="5">
        <v>10</v>
      </c>
      <c r="M2" s="5">
        <v>10</v>
      </c>
      <c r="N2" s="5">
        <v>10</v>
      </c>
      <c r="O2" s="5">
        <v>10</v>
      </c>
      <c r="P2" s="5">
        <v>10</v>
      </c>
      <c r="Q2" s="5">
        <v>10</v>
      </c>
      <c r="R2" s="5">
        <v>10</v>
      </c>
      <c r="S2" s="5">
        <v>10</v>
      </c>
      <c r="T2" s="5">
        <v>10</v>
      </c>
      <c r="U2" s="5">
        <v>10</v>
      </c>
      <c r="V2" s="5">
        <v>10</v>
      </c>
      <c r="W2" s="5">
        <v>10</v>
      </c>
      <c r="X2" s="80">
        <v>10</v>
      </c>
      <c r="Y2" s="80">
        <v>10</v>
      </c>
      <c r="Z2" s="80">
        <v>10</v>
      </c>
      <c r="AA2" s="6">
        <v>10</v>
      </c>
      <c r="AB2" s="2"/>
      <c r="AC2" s="3" t="s">
        <v>0</v>
      </c>
      <c r="AD2" s="4">
        <v>34</v>
      </c>
      <c r="AE2" s="5">
        <v>34</v>
      </c>
      <c r="AF2" s="5">
        <v>34</v>
      </c>
      <c r="AG2" s="5">
        <v>34</v>
      </c>
      <c r="AH2" s="5">
        <v>34</v>
      </c>
      <c r="AI2" s="5">
        <v>34</v>
      </c>
      <c r="AJ2" s="5">
        <v>34</v>
      </c>
      <c r="AK2" s="5">
        <v>34</v>
      </c>
      <c r="AL2" s="5">
        <v>34</v>
      </c>
      <c r="AM2" s="6">
        <v>34</v>
      </c>
      <c r="AN2" s="2"/>
      <c r="AO2" s="3" t="s">
        <v>0</v>
      </c>
      <c r="AP2" s="4">
        <v>35</v>
      </c>
      <c r="AQ2" s="5">
        <v>35</v>
      </c>
      <c r="AR2" s="5">
        <v>35</v>
      </c>
      <c r="AS2" s="5">
        <v>35</v>
      </c>
      <c r="AT2" s="80">
        <v>35</v>
      </c>
      <c r="AU2" s="80">
        <v>35</v>
      </c>
      <c r="AV2" s="80">
        <v>35</v>
      </c>
      <c r="AW2" s="6">
        <v>35</v>
      </c>
      <c r="AX2" s="2"/>
      <c r="AY2" s="3" t="s">
        <v>0</v>
      </c>
      <c r="AZ2" s="6">
        <v>35</v>
      </c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</row>
    <row r="3" spans="1:75" ht="15.75" thickBot="1" x14ac:dyDescent="0.3">
      <c r="A3" s="128"/>
      <c r="B3" s="129"/>
      <c r="C3" s="129"/>
      <c r="D3" s="130"/>
      <c r="E3" s="2"/>
      <c r="F3" s="7" t="s">
        <v>1</v>
      </c>
      <c r="G3" s="8">
        <v>1999</v>
      </c>
      <c r="H3" s="9">
        <v>2000</v>
      </c>
      <c r="I3" s="9">
        <v>2001</v>
      </c>
      <c r="J3" s="9">
        <v>2002</v>
      </c>
      <c r="K3" s="9">
        <v>2003</v>
      </c>
      <c r="L3" s="9">
        <v>2004</v>
      </c>
      <c r="M3" s="9">
        <v>2005</v>
      </c>
      <c r="N3" s="9">
        <v>2006</v>
      </c>
      <c r="O3" s="9">
        <v>2007</v>
      </c>
      <c r="P3" s="9">
        <v>2008</v>
      </c>
      <c r="Q3" s="9">
        <v>2009</v>
      </c>
      <c r="R3" s="9">
        <v>2010</v>
      </c>
      <c r="S3" s="9">
        <v>2011</v>
      </c>
      <c r="T3" s="9">
        <v>2012</v>
      </c>
      <c r="U3" s="9">
        <v>2013</v>
      </c>
      <c r="V3" s="9">
        <v>2014</v>
      </c>
      <c r="W3" s="9">
        <v>2015</v>
      </c>
      <c r="X3" s="81">
        <v>2016</v>
      </c>
      <c r="Y3" s="81">
        <v>2017</v>
      </c>
      <c r="Z3" s="81">
        <v>2018</v>
      </c>
      <c r="AA3" s="10">
        <v>2019</v>
      </c>
      <c r="AB3" s="2"/>
      <c r="AC3" s="7" t="s">
        <v>1</v>
      </c>
      <c r="AD3" s="8">
        <v>2010</v>
      </c>
      <c r="AE3" s="9">
        <v>2011</v>
      </c>
      <c r="AF3" s="9">
        <v>2012</v>
      </c>
      <c r="AG3" s="9">
        <v>2013</v>
      </c>
      <c r="AH3" s="9">
        <v>2014</v>
      </c>
      <c r="AI3" s="9">
        <v>2015</v>
      </c>
      <c r="AJ3" s="81">
        <v>2016</v>
      </c>
      <c r="AK3" s="81">
        <v>2017</v>
      </c>
      <c r="AL3" s="81">
        <v>2018</v>
      </c>
      <c r="AM3" s="10">
        <v>2019</v>
      </c>
      <c r="AN3" s="2"/>
      <c r="AO3" s="7" t="s">
        <v>1</v>
      </c>
      <c r="AP3" s="8">
        <v>2012</v>
      </c>
      <c r="AQ3" s="9">
        <v>2013</v>
      </c>
      <c r="AR3" s="9">
        <v>2014</v>
      </c>
      <c r="AS3" s="9">
        <v>2015</v>
      </c>
      <c r="AT3" s="81">
        <v>2016</v>
      </c>
      <c r="AU3" s="81">
        <v>2017</v>
      </c>
      <c r="AV3" s="81">
        <v>2018</v>
      </c>
      <c r="AW3" s="10">
        <v>2019</v>
      </c>
      <c r="AX3" s="2"/>
      <c r="AY3" s="7" t="s">
        <v>1</v>
      </c>
      <c r="AZ3" s="10">
        <v>2019</v>
      </c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</row>
    <row r="4" spans="1:75" ht="15.75" customHeight="1" thickBot="1" x14ac:dyDescent="0.3">
      <c r="A4" s="98" t="s">
        <v>2</v>
      </c>
      <c r="B4" s="11" t="s">
        <v>81</v>
      </c>
      <c r="C4" s="97"/>
      <c r="D4" s="97"/>
      <c r="F4" s="12">
        <v>122</v>
      </c>
      <c r="G4" s="13" t="str">
        <f t="array" ref="G4">IF(INDEX('88101-daily-summary-by-site'!$L$4:$L$2586,MATCH(DATE(Summary!G$3,MONTH(Summary!$F4),DAY(Summary!$F4)),'88101-daily-summary-by-site'!$A$4:$A$2586,0))&lt;&gt;"",INDEX('88101-daily-summary-by-site'!$L$4:$L$2586,MATCH(DATE(Summary!G$3,MONTH(Summary!$F4),DAY(Summary!$F4)),'88101-daily-summary-by-site'!$A$4:$A$2586,0)),"")</f>
        <v/>
      </c>
      <c r="H4" s="14" t="str">
        <f t="array" ref="H4">IF(INDEX('88101-daily-summary-by-site'!$L$4:$L$2586,MATCH(DATE(Summary!H$3,MONTH(Summary!$F4),DAY(Summary!$F4)),'88101-daily-summary-by-site'!$A$4:$A$2586,0))&lt;&gt;"",INDEX('88101-daily-summary-by-site'!$L$4:$L$2586,MATCH(DATE(Summary!H$3,MONTH(Summary!$F4),DAY(Summary!$F4)),'88101-daily-summary-by-site'!$A$4:$A$2586,0)),"")</f>
        <v/>
      </c>
      <c r="I4" s="14">
        <f t="array" ref="I4">IF(INDEX('88101-daily-summary-by-site'!$L$4:$L$2586,MATCH(DATE(Summary!I$3,MONTH(Summary!$F4),DAY(Summary!$F4)),'88101-daily-summary-by-site'!$A$4:$A$2586,0))&lt;&gt;"",INDEX('88101-daily-summary-by-site'!$L$4:$L$2586,MATCH(DATE(Summary!I$3,MONTH(Summary!$F4),DAY(Summary!$F4)),'88101-daily-summary-by-site'!$A$4:$A$2586,0)),"")</f>
        <v>6.5</v>
      </c>
      <c r="J4" s="14" t="str">
        <f t="array" ref="J4">IF(INDEX('88101-daily-summary-by-site'!$L$4:$L$2586,MATCH(DATE(Summary!J$3,MONTH(Summary!$F4),DAY(Summary!$F4)),'88101-daily-summary-by-site'!$A$4:$A$2586,0))&lt;&gt;"",INDEX('88101-daily-summary-by-site'!$L$4:$L$2586,MATCH(DATE(Summary!J$3,MONTH(Summary!$F4),DAY(Summary!$F4)),'88101-daily-summary-by-site'!$A$4:$A$2586,0)),"")</f>
        <v/>
      </c>
      <c r="K4" s="14" t="str">
        <f t="array" ref="K4">IF(INDEX('88101-daily-summary-by-site'!$L$4:$L$2586,MATCH(DATE(Summary!K$3,MONTH(Summary!$F4),DAY(Summary!$F4)),'88101-daily-summary-by-site'!$A$4:$A$2586,0))&lt;&gt;"",INDEX('88101-daily-summary-by-site'!$L$4:$L$2586,MATCH(DATE(Summary!K$3,MONTH(Summary!$F4),DAY(Summary!$F4)),'88101-daily-summary-by-site'!$A$4:$A$2586,0)),"")</f>
        <v/>
      </c>
      <c r="L4" s="14" t="str">
        <f t="array" ref="L4">IF(INDEX('88101-daily-summary-by-site'!$L$4:$L$2586,MATCH(DATE(Summary!L$3,MONTH(Summary!$F4),DAY(Summary!$F4)),'88101-daily-summary-by-site'!$A$4:$A$2586,0))&lt;&gt;"",INDEX('88101-daily-summary-by-site'!$L$4:$L$2586,MATCH(DATE(Summary!L$3,MONTH(Summary!$F4),DAY(Summary!$F4)),'88101-daily-summary-by-site'!$A$4:$A$2586,0)),"")</f>
        <v/>
      </c>
      <c r="M4" s="14" t="str">
        <f t="array" ref="M4">IF(INDEX('88101-daily-summary-by-site'!$L$4:$L$2586,MATCH(DATE(Summary!M$3,MONTH(Summary!$F4),DAY(Summary!$F4)),'88101-daily-summary-by-site'!$A$4:$A$2586,0))&lt;&gt;"",INDEX('88101-daily-summary-by-site'!$L$4:$L$2586,MATCH(DATE(Summary!M$3,MONTH(Summary!$F4),DAY(Summary!$F4)),'88101-daily-summary-by-site'!$A$4:$A$2586,0)),"")</f>
        <v/>
      </c>
      <c r="N4" s="14" t="str">
        <f t="array" ref="N4">IF(INDEX('88101-daily-summary-by-site'!$L$4:$L$2586,MATCH(DATE(Summary!N$3,MONTH(Summary!$F4),DAY(Summary!$F4)),'88101-daily-summary-by-site'!$A$4:$A$2586,0))&lt;&gt;"",INDEX('88101-daily-summary-by-site'!$L$4:$L$2586,MATCH(DATE(Summary!N$3,MONTH(Summary!$F4),DAY(Summary!$F4)),'88101-daily-summary-by-site'!$A$4:$A$2586,0)),"")</f>
        <v/>
      </c>
      <c r="O4" s="14" t="str">
        <f t="array" ref="O4">IF(INDEX('88101-daily-summary-by-site'!$L$4:$L$2586,MATCH(DATE(Summary!O$3,MONTH(Summary!$F4),DAY(Summary!$F4)),'88101-daily-summary-by-site'!$A$4:$A$2586,0))&lt;&gt;"",INDEX('88101-daily-summary-by-site'!$L$4:$L$2586,MATCH(DATE(Summary!O$3,MONTH(Summary!$F4),DAY(Summary!$F4)),'88101-daily-summary-by-site'!$A$4:$A$2586,0)),"")</f>
        <v/>
      </c>
      <c r="P4" s="14" t="str">
        <f t="array" ref="P4">IF(INDEX('88101-daily-summary-by-site'!$L$4:$L$2586,MATCH(DATE(Summary!P$3,MONTH(Summary!$F4),DAY(Summary!$F4)),'88101-daily-summary-by-site'!$A$4:$A$2586,0))&lt;&gt;"",INDEX('88101-daily-summary-by-site'!$L$4:$L$2586,MATCH(DATE(Summary!P$3,MONTH(Summary!$F4),DAY(Summary!$F4)),'88101-daily-summary-by-site'!$A$4:$A$2586,0)),"")</f>
        <v/>
      </c>
      <c r="Q4" s="14">
        <f t="array" ref="Q4">IF(INDEX('88101-daily-summary-by-site'!$L$4:$L$2586,MATCH(DATE(Summary!Q$3,MONTH(Summary!$F4),DAY(Summary!$F4)),'88101-daily-summary-by-site'!$A$4:$A$2586,0))&lt;&gt;"",INDEX('88101-daily-summary-by-site'!$L$4:$L$2586,MATCH(DATE(Summary!Q$3,MONTH(Summary!$F4),DAY(Summary!$F4)),'88101-daily-summary-by-site'!$A$4:$A$2586,0)),"")</f>
        <v>8.8000000000000007</v>
      </c>
      <c r="R4" s="14" t="str">
        <f t="array" ref="R4">IF(INDEX('88101-daily-summary-by-site'!$L$4:$L$2586,MATCH(DATE(Summary!R$3,MONTH(Summary!$F4),DAY(Summary!$F4)),'88101-daily-summary-by-site'!$A$4:$A$2586,0))&lt;&gt;"",INDEX('88101-daily-summary-by-site'!$L$4:$L$2586,MATCH(DATE(Summary!R$3,MONTH(Summary!$F4),DAY(Summary!$F4)),'88101-daily-summary-by-site'!$A$4:$A$2586,0)),"")</f>
        <v/>
      </c>
      <c r="S4" s="14" t="str">
        <f t="array" ref="S4">IF(INDEX('88101-daily-summary-by-site'!$L$4:$L$2586,MATCH(DATE(Summary!S$3,MONTH(Summary!$F4),DAY(Summary!$F4)),'88101-daily-summary-by-site'!$A$4:$A$2586,0))&lt;&gt;"",INDEX('88101-daily-summary-by-site'!$L$4:$L$2586,MATCH(DATE(Summary!S$3,MONTH(Summary!$F4),DAY(Summary!$F4)),'88101-daily-summary-by-site'!$A$4:$A$2586,0)),"")</f>
        <v/>
      </c>
      <c r="T4" s="14" t="str">
        <f t="array" ref="T4">IF(INDEX('88101-daily-summary-by-site'!$L$4:$L$2586,MATCH(DATE(Summary!T$3,MONTH(Summary!$F4),DAY(Summary!$F4)),'88101-daily-summary-by-site'!$A$4:$A$2586,0))&lt;&gt;"",INDEX('88101-daily-summary-by-site'!$L$4:$L$2586,MATCH(DATE(Summary!T$3,MONTH(Summary!$F4),DAY(Summary!$F4)),'88101-daily-summary-by-site'!$A$4:$A$2586,0)),"")</f>
        <v/>
      </c>
      <c r="U4" s="14">
        <f t="array" ref="U4">IF(INDEX('88101-daily-summary-by-site'!$L$4:$L$2586,MATCH(DATE(Summary!U$3,MONTH(Summary!$F4),DAY(Summary!$F4)),'88101-daily-summary-by-site'!$A$4:$A$2586,0))&lt;&gt;"",INDEX('88101-daily-summary-by-site'!$L$4:$L$2586,MATCH(DATE(Summary!U$3,MONTH(Summary!$F4),DAY(Summary!$F4)),'88101-daily-summary-by-site'!$A$4:$A$2586,0)),"")</f>
        <v>4.7</v>
      </c>
      <c r="V4" s="14" t="str">
        <f t="array" ref="V4">IF(INDEX('88101-daily-summary-by-site'!$L$4:$L$2586,MATCH(DATE(Summary!V$3,MONTH(Summary!$F4),DAY(Summary!$F4)),'88101-daily-summary-by-site'!$A$4:$A$2586,0))&lt;&gt;"",INDEX('88101-daily-summary-by-site'!$L$4:$L$2586,MATCH(DATE(Summary!V$3,MONTH(Summary!$F4),DAY(Summary!$F4)),'88101-daily-summary-by-site'!$A$4:$A$2586,0)),"")</f>
        <v/>
      </c>
      <c r="W4" s="14" t="str">
        <f t="array" ref="W4">IF(INDEX('88101-daily-summary-by-site'!$L$4:$L$2586,MATCH(DATE(Summary!W$3,MONTH(Summary!$F4),DAY(Summary!$F4)),'88101-daily-summary-by-site'!$A$4:$A$2586,0))&lt;&gt;"",INDEX('88101-daily-summary-by-site'!$L$4:$L$2586,MATCH(DATE(Summary!W$3,MONTH(Summary!$F4),DAY(Summary!$F4)),'88101-daily-summary-by-site'!$A$4:$A$2586,0)),"")</f>
        <v/>
      </c>
      <c r="X4" s="82" t="str">
        <f t="array" ref="X4">IF(INDEX('88101-daily-summary-by-site'!$L$4:$L$2586,MATCH(DATE(Summary!X$3,MONTH(Summary!$F4),DAY(Summary!$F4)),'88101-daily-summary-by-site'!$A$4:$A$2586,0))&lt;&gt;"",INDEX('88101-daily-summary-by-site'!$L$4:$L$2586,MATCH(DATE(Summary!X$3,MONTH(Summary!$F4),DAY(Summary!$F4)),'88101-daily-summary-by-site'!$A$4:$A$2586,0)),"")</f>
        <v/>
      </c>
      <c r="Y4" s="82">
        <f t="array" ref="Y4">IF(INDEX('88101-daily-summary-by-site'!$L$4:$L$2586,MATCH(DATE(Summary!Y$3,MONTH(Summary!$F4),DAY(Summary!$F4)),'88101-daily-summary-by-site'!$A$4:$A$2586,0))&lt;&gt;"",INDEX('88101-daily-summary-by-site'!$L$4:$L$2586,MATCH(DATE(Summary!Y$3,MONTH(Summary!$F4),DAY(Summary!$F4)),'88101-daily-summary-by-site'!$A$4:$A$2586,0)),"")</f>
        <v>3.6</v>
      </c>
      <c r="Z4" s="82">
        <f t="array" ref="Z4">IF(INDEX('88101-daily-summary-by-site'!$L$4:$L$2586,MATCH(DATE(Summary!Z$3,MONTH(Summary!$F4),DAY(Summary!$F4)),'88101-daily-summary-by-site'!$A$4:$A$2586,0))&lt;&gt;"",INDEX('88101-daily-summary-by-site'!$L$4:$L$2586,MATCH(DATE(Summary!Z$3,MONTH(Summary!$F4),DAY(Summary!$F4)),'88101-daily-summary-by-site'!$A$4:$A$2586,0)),"")</f>
        <v>2.2999999999999998</v>
      </c>
      <c r="AA4" s="15">
        <f t="array" ref="AA4">IF(INDEX('88101-daily-summary-by-site'!$L$4:$L$2586,MATCH(DATE(Summary!AA$3,MONTH(Summary!$F4),DAY(Summary!$F4)),'88101-daily-summary-by-site'!$A$4:$A$2586,0))&lt;&gt;"",INDEX('88101-daily-summary-by-site'!$L$4:$L$2586,MATCH(DATE(Summary!AA$3,MONTH(Summary!$F4),DAY(Summary!$F4)),'88101-daily-summary-by-site'!$A$4:$A$2586,0)),"")</f>
        <v>4.0999999999999996</v>
      </c>
      <c r="AC4" s="12">
        <f>F4</f>
        <v>122</v>
      </c>
      <c r="AD4" s="13" t="str">
        <f t="array" ref="AD4">IF(INDEX('88101-daily-summary-by-site'!$M$4:$M$2586,MATCH(DATE(Summary!AD$3,MONTH(Summary!$F4),DAY(Summary!$F4)),'88101-daily-summary-by-site'!$A$4:$A$2586,0))&lt;&gt;"",INDEX('88101-daily-summary-by-site'!$M$4:$M$2586,MATCH(DATE(Summary!AD$3,MONTH(Summary!$F4),DAY(Summary!$F4)),'88101-daily-summary-by-site'!$A$4:$A$2586,0)),"")</f>
        <v/>
      </c>
      <c r="AE4" s="14" t="str">
        <f t="array" ref="AE4">IF(INDEX('88101-daily-summary-by-site'!$M$4:$M$2586,MATCH(DATE(Summary!AE$3,MONTH(Summary!$F4),DAY(Summary!$F4)),'88101-daily-summary-by-site'!$A$4:$A$2586,0))&lt;&gt;"",INDEX('88101-daily-summary-by-site'!$M$4:$M$2586,MATCH(DATE(Summary!AE$3,MONTH(Summary!$F4),DAY(Summary!$F4)),'88101-daily-summary-by-site'!$A$4:$A$2586,0)),"")</f>
        <v/>
      </c>
      <c r="AF4" s="14" t="str">
        <f t="array" ref="AF4">IF(INDEX('88101-daily-summary-by-site'!$M$4:$M$2586,MATCH(DATE(Summary!AF$3,MONTH(Summary!$F4),DAY(Summary!$F4)),'88101-daily-summary-by-site'!$A$4:$A$2586,0))&lt;&gt;"",INDEX('88101-daily-summary-by-site'!$M$4:$M$2586,MATCH(DATE(Summary!AF$3,MONTH(Summary!$F4),DAY(Summary!$F4)),'88101-daily-summary-by-site'!$A$4:$A$2586,0)),"")</f>
        <v/>
      </c>
      <c r="AG4" s="14">
        <f t="array" ref="AG4">IF(INDEX('88101-daily-summary-by-site'!$M$4:$M$2586,MATCH(DATE(Summary!AG$3,MONTH(Summary!$F4),DAY(Summary!$F4)),'88101-daily-summary-by-site'!$A$4:$A$2586,0))&lt;&gt;"",INDEX('88101-daily-summary-by-site'!$M$4:$M$2586,MATCH(DATE(Summary!AG$3,MONTH(Summary!$F4),DAY(Summary!$F4)),'88101-daily-summary-by-site'!$A$4:$A$2586,0)),"")</f>
        <v>4.4000000000000004</v>
      </c>
      <c r="AH4" s="14" t="str">
        <f t="array" ref="AH4">IF(INDEX('88101-daily-summary-by-site'!$M$4:$M$2586,MATCH(DATE(Summary!AH$3,MONTH(Summary!$F4),DAY(Summary!$F4)),'88101-daily-summary-by-site'!$A$4:$A$2586,0))&lt;&gt;"",INDEX('88101-daily-summary-by-site'!$M$4:$M$2586,MATCH(DATE(Summary!AH$3,MONTH(Summary!$F4),DAY(Summary!$F4)),'88101-daily-summary-by-site'!$A$4:$A$2586,0)),"")</f>
        <v/>
      </c>
      <c r="AI4" s="14" t="str">
        <f t="array" ref="AI4">IF(INDEX('88101-daily-summary-by-site'!$M$4:$M$2586,MATCH(DATE(Summary!AI$3,MONTH(Summary!$F4),DAY(Summary!$F4)),'88101-daily-summary-by-site'!$A$4:$A$2586,0))&lt;&gt;"",INDEX('88101-daily-summary-by-site'!$M$4:$M$2586,MATCH(DATE(Summary!AI$3,MONTH(Summary!$F4),DAY(Summary!$F4)),'88101-daily-summary-by-site'!$A$4:$A$2586,0)),"")</f>
        <v/>
      </c>
      <c r="AJ4" s="82" t="str">
        <f t="array" ref="AJ4">IF(INDEX('88101-daily-summary-by-site'!$M$4:$M$2586,MATCH(DATE(Summary!AJ$3,MONTH(Summary!$F4),DAY(Summary!$F4)),'88101-daily-summary-by-site'!$A$4:$A$2586,0))&lt;&gt;"",INDEX('88101-daily-summary-by-site'!$M$4:$M$2586,MATCH(DATE(Summary!AJ$3,MONTH(Summary!$F4),DAY(Summary!$F4)),'88101-daily-summary-by-site'!$A$4:$A$2586,0)),"")</f>
        <v/>
      </c>
      <c r="AK4" s="82">
        <f t="array" ref="AK4">IF(INDEX('88101-daily-summary-by-site'!$M$4:$M$2586,MATCH(DATE(Summary!AK$3,MONTH(Summary!$F4),DAY(Summary!$F4)),'88101-daily-summary-by-site'!$A$4:$A$2586,0))&lt;&gt;"",INDEX('88101-daily-summary-by-site'!$M$4:$M$2586,MATCH(DATE(Summary!AK$3,MONTH(Summary!$F4),DAY(Summary!$F4)),'88101-daily-summary-by-site'!$A$4:$A$2586,0)),"")</f>
        <v>3.2</v>
      </c>
      <c r="AL4" s="82">
        <f t="array" ref="AL4">IF(INDEX('88101-daily-summary-by-site'!$M$4:$M$2586,MATCH(DATE(Summary!AL$3,MONTH(Summary!$F4),DAY(Summary!$F4)),'88101-daily-summary-by-site'!$A$4:$A$2586,0))&lt;&gt;"",INDEX('88101-daily-summary-by-site'!$M$4:$M$2586,MATCH(DATE(Summary!AL$3,MONTH(Summary!$F4),DAY(Summary!$F4)),'88101-daily-summary-by-site'!$A$4:$A$2586,0)),"")</f>
        <v>3.4</v>
      </c>
      <c r="AM4" s="15">
        <f t="array" ref="AM4">IF(INDEX('88101-daily-summary-by-site'!$M$4:$M$2586,MATCH(DATE(Summary!AM$3,MONTH(Summary!$F4),DAY(Summary!$F4)),'88101-daily-summary-by-site'!$A$4:$A$2586,0))&lt;&gt;"",INDEX('88101-daily-summary-by-site'!$M$4:$M$2586,MATCH(DATE(Summary!AM$3,MONTH(Summary!$F4),DAY(Summary!$F4)),'88101-daily-summary-by-site'!$A$4:$A$2586,0)),"")</f>
        <v>4.0999999999999996</v>
      </c>
      <c r="AO4" s="12">
        <f>F4</f>
        <v>122</v>
      </c>
      <c r="AP4" s="13" t="str">
        <f t="array" ref="AP4">IF(INDEX('88101-daily-summary-by-site'!$N$4:$N$2586,MATCH(DATE(Summary!AP$3,MONTH(Summary!$F4),DAY(Summary!$F4)),'88101-daily-summary-by-site'!$A$4:$A$2586,0))&lt;&gt;"",INDEX('88101-daily-summary-by-site'!$N$4:$N$2586,MATCH(DATE(Summary!AP$3,MONTH(Summary!$F4),DAY(Summary!$F4)),'88101-daily-summary-by-site'!$A$4:$A$2586,0)),"")</f>
        <v/>
      </c>
      <c r="AQ4" s="131" t="s">
        <v>4</v>
      </c>
      <c r="AR4" s="131" t="s">
        <v>5</v>
      </c>
      <c r="AS4" s="14" t="str">
        <f t="array" ref="AS4">IF(INDEX('88101-daily-summary-by-site'!$N$4:$N$2586,MATCH(DATE(Summary!AS$3,MONTH(Summary!$F4),DAY(Summary!$F4)),'88101-daily-summary-by-site'!$A$4:$A$2586,0))&lt;&gt;"",INDEX('88101-daily-summary-by-site'!$N$4:$N$2586,MATCH(DATE(Summary!AS$3,MONTH(Summary!$F4),DAY(Summary!$F4)),'88101-daily-summary-by-site'!$A$4:$A$2586,0)),"")</f>
        <v/>
      </c>
      <c r="AT4" s="82" t="str">
        <f t="array" ref="AT4">IF(INDEX('88101-daily-summary-by-site'!$N$4:$N$2586,MATCH(DATE(Summary!AT$3,MONTH(Summary!$F4),DAY(Summary!$F4)),'88101-daily-summary-by-site'!$A$4:$A$2586,0))&lt;&gt;"",INDEX('88101-daily-summary-by-site'!$N$4:$N$2586,MATCH(DATE(Summary!AT$3,MONTH(Summary!$F4),DAY(Summary!$F4)),'88101-daily-summary-by-site'!$A$4:$A$2586,0)),"")</f>
        <v/>
      </c>
      <c r="AU4" s="82">
        <f t="array" ref="AU4">IF(INDEX('88101-daily-summary-by-site'!$N$4:$N$2586,MATCH(DATE(Summary!AU$3,MONTH(Summary!$F4),DAY(Summary!$F4)),'88101-daily-summary-by-site'!$A$4:$A$2586,0))&lt;&gt;"",INDEX('88101-daily-summary-by-site'!$N$4:$N$2586,MATCH(DATE(Summary!AU$3,MONTH(Summary!$F4),DAY(Summary!$F4)),'88101-daily-summary-by-site'!$A$4:$A$2586,0)),"")</f>
        <v>4.9000000000000004</v>
      </c>
      <c r="AV4" s="82">
        <f t="array" ref="AV4">IF(INDEX('88101-daily-summary-by-site'!$N$4:$N$2586,MATCH(DATE(Summary!AV$3,MONTH(Summary!$F4),DAY(Summary!$F4)),'88101-daily-summary-by-site'!$A$4:$A$2586,0))&lt;&gt;"",INDEX('88101-daily-summary-by-site'!$N$4:$N$2586,MATCH(DATE(Summary!AV$3,MONTH(Summary!$F4),DAY(Summary!$F4)),'88101-daily-summary-by-site'!$A$4:$A$2586,0)),"")</f>
        <v>2.9</v>
      </c>
      <c r="AW4" s="15">
        <f t="array" ref="AW4">IF(INDEX('88101-daily-summary-by-site'!$N$4:$N$2586,MATCH(DATE(Summary!AW$3,MONTH(Summary!$F4),DAY(Summary!$F4)),'88101-daily-summary-by-site'!$A$4:$A$2586,0))&lt;&gt;"",INDEX('88101-daily-summary-by-site'!$N$4:$N$2586,MATCH(DATE(Summary!AW$3,MONTH(Summary!$F4),DAY(Summary!$F4)),'88101-daily-summary-by-site'!$A$4:$A$2586,0)),"")</f>
        <v>5.4</v>
      </c>
      <c r="AY4" s="12">
        <f>F4</f>
        <v>122</v>
      </c>
      <c r="AZ4" s="15" t="str">
        <f t="array" ref="AZ4">IF(INDEX('88101-daily-summary-by-site'!$O$4:$O$2586,MATCH(DATE(Summary!AZ$3,MONTH(Summary!$F4),DAY(Summary!$F4)),'88101-daily-summary-by-site'!$A$4:$A$2586,0))&lt;&gt;"",INDEX('88101-daily-summary-by-site'!$O$4:$O$2586,MATCH(DATE(Summary!AZ$3,MONTH(Summary!$F4),DAY(Summary!$F4)),'88101-daily-summary-by-site'!$A$4:$A$2586,0)),"")</f>
        <v/>
      </c>
    </row>
    <row r="5" spans="1:75" x14ac:dyDescent="0.25">
      <c r="A5" s="16">
        <v>10</v>
      </c>
      <c r="B5" s="22">
        <f>AVERAGE($G171:$AA171)</f>
        <v>3.9333333333333331</v>
      </c>
      <c r="C5" s="17"/>
      <c r="D5" s="17"/>
      <c r="F5" s="18">
        <f>F4+1</f>
        <v>123</v>
      </c>
      <c r="G5" s="19" t="str">
        <f t="array" ref="G5">IF(INDEX('88101-daily-summary-by-site'!$L$4:$L$2586,MATCH(DATE(Summary!G$3,MONTH(Summary!$F5),DAY(Summary!$F5)),'88101-daily-summary-by-site'!$A$4:$A$2586,0))&lt;&gt;"",INDEX('88101-daily-summary-by-site'!$L$4:$L$2586,MATCH(DATE(Summary!G$3,MONTH(Summary!$F5),DAY(Summary!$F5)),'88101-daily-summary-by-site'!$A$4:$A$2586,0)),"")</f>
        <v/>
      </c>
      <c r="H5" s="20" t="str">
        <f t="array" ref="H5">IF(INDEX('88101-daily-summary-by-site'!$L$4:$L$2586,MATCH(DATE(Summary!H$3,MONTH(Summary!$F5),DAY(Summary!$F5)),'88101-daily-summary-by-site'!$A$4:$A$2586,0))&lt;&gt;"",INDEX('88101-daily-summary-by-site'!$L$4:$L$2586,MATCH(DATE(Summary!H$3,MONTH(Summary!$F5),DAY(Summary!$F5)),'88101-daily-summary-by-site'!$A$4:$A$2586,0)),"")</f>
        <v/>
      </c>
      <c r="I5" s="20" t="str">
        <f t="array" ref="I5">IF(INDEX('88101-daily-summary-by-site'!$L$4:$L$2586,MATCH(DATE(Summary!I$3,MONTH(Summary!$F5),DAY(Summary!$F5)),'88101-daily-summary-by-site'!$A$4:$A$2586,0))&lt;&gt;"",INDEX('88101-daily-summary-by-site'!$L$4:$L$2586,MATCH(DATE(Summary!I$3,MONTH(Summary!$F5),DAY(Summary!$F5)),'88101-daily-summary-by-site'!$A$4:$A$2586,0)),"")</f>
        <v/>
      </c>
      <c r="J5" s="20">
        <f t="array" ref="J5">IF(INDEX('88101-daily-summary-by-site'!$L$4:$L$2586,MATCH(DATE(Summary!J$3,MONTH(Summary!$F5),DAY(Summary!$F5)),'88101-daily-summary-by-site'!$A$4:$A$2586,0))&lt;&gt;"",INDEX('88101-daily-summary-by-site'!$L$4:$L$2586,MATCH(DATE(Summary!J$3,MONTH(Summary!$F5),DAY(Summary!$F5)),'88101-daily-summary-by-site'!$A$4:$A$2586,0)),"")</f>
        <v>3.9</v>
      </c>
      <c r="K5" s="20" t="str">
        <f t="array" ref="K5">IF(INDEX('88101-daily-summary-by-site'!$L$4:$L$2586,MATCH(DATE(Summary!K$3,MONTH(Summary!$F5),DAY(Summary!$F5)),'88101-daily-summary-by-site'!$A$4:$A$2586,0))&lt;&gt;"",INDEX('88101-daily-summary-by-site'!$L$4:$L$2586,MATCH(DATE(Summary!K$3,MONTH(Summary!$F5),DAY(Summary!$F5)),'88101-daily-summary-by-site'!$A$4:$A$2586,0)),"")</f>
        <v/>
      </c>
      <c r="L5" s="20" t="str">
        <f t="array" ref="L5">IF(INDEX('88101-daily-summary-by-site'!$L$4:$L$2586,MATCH(DATE(Summary!L$3,MONTH(Summary!$F5),DAY(Summary!$F5)),'88101-daily-summary-by-site'!$A$4:$A$2586,0))&lt;&gt;"",INDEX('88101-daily-summary-by-site'!$L$4:$L$2586,MATCH(DATE(Summary!L$3,MONTH(Summary!$F5),DAY(Summary!$F5)),'88101-daily-summary-by-site'!$A$4:$A$2586,0)),"")</f>
        <v/>
      </c>
      <c r="M5" s="20" t="str">
        <f t="array" ref="M5">IF(INDEX('88101-daily-summary-by-site'!$L$4:$L$2586,MATCH(DATE(Summary!M$3,MONTH(Summary!$F5),DAY(Summary!$F5)),'88101-daily-summary-by-site'!$A$4:$A$2586,0))&lt;&gt;"",INDEX('88101-daily-summary-by-site'!$L$4:$L$2586,MATCH(DATE(Summary!M$3,MONTH(Summary!$F5),DAY(Summary!$F5)),'88101-daily-summary-by-site'!$A$4:$A$2586,0)),"")</f>
        <v/>
      </c>
      <c r="N5" s="20" t="str">
        <f t="array" ref="N5">IF(INDEX('88101-daily-summary-by-site'!$L$4:$L$2586,MATCH(DATE(Summary!N$3,MONTH(Summary!$F5),DAY(Summary!$F5)),'88101-daily-summary-by-site'!$A$4:$A$2586,0))&lt;&gt;"",INDEX('88101-daily-summary-by-site'!$L$4:$L$2586,MATCH(DATE(Summary!N$3,MONTH(Summary!$F5),DAY(Summary!$F5)),'88101-daily-summary-by-site'!$A$4:$A$2586,0)),"")</f>
        <v/>
      </c>
      <c r="O5" s="20" t="str">
        <f t="array" ref="O5">IF(INDEX('88101-daily-summary-by-site'!$L$4:$L$2586,MATCH(DATE(Summary!O$3,MONTH(Summary!$F5),DAY(Summary!$F5)),'88101-daily-summary-by-site'!$A$4:$A$2586,0))&lt;&gt;"",INDEX('88101-daily-summary-by-site'!$L$4:$L$2586,MATCH(DATE(Summary!O$3,MONTH(Summary!$F5),DAY(Summary!$F5)),'88101-daily-summary-by-site'!$A$4:$A$2586,0)),"")</f>
        <v/>
      </c>
      <c r="P5" s="20" t="str">
        <f t="array" ref="P5">IF(INDEX('88101-daily-summary-by-site'!$L$4:$L$2586,MATCH(DATE(Summary!P$3,MONTH(Summary!$F5),DAY(Summary!$F5)),'88101-daily-summary-by-site'!$A$4:$A$2586,0))&lt;&gt;"",INDEX('88101-daily-summary-by-site'!$L$4:$L$2586,MATCH(DATE(Summary!P$3,MONTH(Summary!$F5),DAY(Summary!$F5)),'88101-daily-summary-by-site'!$A$4:$A$2586,0)),"")</f>
        <v/>
      </c>
      <c r="Q5" s="20" t="str">
        <f t="array" ref="Q5">IF(INDEX('88101-daily-summary-by-site'!$L$4:$L$2586,MATCH(DATE(Summary!Q$3,MONTH(Summary!$F5),DAY(Summary!$F5)),'88101-daily-summary-by-site'!$A$4:$A$2586,0))&lt;&gt;"",INDEX('88101-daily-summary-by-site'!$L$4:$L$2586,MATCH(DATE(Summary!Q$3,MONTH(Summary!$F5),DAY(Summary!$F5)),'88101-daily-summary-by-site'!$A$4:$A$2586,0)),"")</f>
        <v/>
      </c>
      <c r="R5" s="20">
        <f t="array" ref="R5">IF(INDEX('88101-daily-summary-by-site'!$L$4:$L$2586,MATCH(DATE(Summary!R$3,MONTH(Summary!$F5),DAY(Summary!$F5)),'88101-daily-summary-by-site'!$A$4:$A$2586,0))&lt;&gt;"",INDEX('88101-daily-summary-by-site'!$L$4:$L$2586,MATCH(DATE(Summary!R$3,MONTH(Summary!$F5),DAY(Summary!$F5)),'88101-daily-summary-by-site'!$A$4:$A$2586,0)),"")</f>
        <v>2.2000000000000002</v>
      </c>
      <c r="S5" s="20" t="str">
        <f t="array" ref="S5">IF(INDEX('88101-daily-summary-by-site'!$L$4:$L$2586,MATCH(DATE(Summary!S$3,MONTH(Summary!$F5),DAY(Summary!$F5)),'88101-daily-summary-by-site'!$A$4:$A$2586,0))&lt;&gt;"",INDEX('88101-daily-summary-by-site'!$L$4:$L$2586,MATCH(DATE(Summary!S$3,MONTH(Summary!$F5),DAY(Summary!$F5)),'88101-daily-summary-by-site'!$A$4:$A$2586,0)),"")</f>
        <v/>
      </c>
      <c r="T5" s="20" t="str">
        <f t="array" ref="T5">IF(INDEX('88101-daily-summary-by-site'!$L$4:$L$2586,MATCH(DATE(Summary!T$3,MONTH(Summary!$F5),DAY(Summary!$F5)),'88101-daily-summary-by-site'!$A$4:$A$2586,0))&lt;&gt;"",INDEX('88101-daily-summary-by-site'!$L$4:$L$2586,MATCH(DATE(Summary!T$3,MONTH(Summary!$F5),DAY(Summary!$F5)),'88101-daily-summary-by-site'!$A$4:$A$2586,0)),"")</f>
        <v/>
      </c>
      <c r="U5" s="20" t="str">
        <f t="array" ref="U5">IF(INDEX('88101-daily-summary-by-site'!$L$4:$L$2586,MATCH(DATE(Summary!U$3,MONTH(Summary!$F5),DAY(Summary!$F5)),'88101-daily-summary-by-site'!$A$4:$A$2586,0))&lt;&gt;"",INDEX('88101-daily-summary-by-site'!$L$4:$L$2586,MATCH(DATE(Summary!U$3,MONTH(Summary!$F5),DAY(Summary!$F5)),'88101-daily-summary-by-site'!$A$4:$A$2586,0)),"")</f>
        <v/>
      </c>
      <c r="V5" s="20">
        <f t="array" ref="V5">IF(INDEX('88101-daily-summary-by-site'!$L$4:$L$2586,MATCH(DATE(Summary!V$3,MONTH(Summary!$F5),DAY(Summary!$F5)),'88101-daily-summary-by-site'!$A$4:$A$2586,0))&lt;&gt;"",INDEX('88101-daily-summary-by-site'!$L$4:$L$2586,MATCH(DATE(Summary!V$3,MONTH(Summary!$F5),DAY(Summary!$F5)),'88101-daily-summary-by-site'!$A$4:$A$2586,0)),"")</f>
        <v>12.7</v>
      </c>
      <c r="W5" s="20" t="str">
        <f t="array" ref="W5">IF(INDEX('88101-daily-summary-by-site'!$L$4:$L$2586,MATCH(DATE(Summary!W$3,MONTH(Summary!$F5),DAY(Summary!$F5)),'88101-daily-summary-by-site'!$A$4:$A$2586,0))&lt;&gt;"",INDEX('88101-daily-summary-by-site'!$L$4:$L$2586,MATCH(DATE(Summary!W$3,MONTH(Summary!$F5),DAY(Summary!$F5)),'88101-daily-summary-by-site'!$A$4:$A$2586,0)),"")</f>
        <v/>
      </c>
      <c r="X5" s="83" t="str">
        <f t="array" ref="X5">IF(INDEX('88101-daily-summary-by-site'!$L$4:$L$2586,MATCH(DATE(Summary!X$3,MONTH(Summary!$F5),DAY(Summary!$F5)),'88101-daily-summary-by-site'!$A$4:$A$2586,0))&lt;&gt;"",INDEX('88101-daily-summary-by-site'!$L$4:$L$2586,MATCH(DATE(Summary!X$3,MONTH(Summary!$F5),DAY(Summary!$F5)),'88101-daily-summary-by-site'!$A$4:$A$2586,0)),"")</f>
        <v/>
      </c>
      <c r="Y5" s="83">
        <f t="array" ref="Y5">IF(INDEX('88101-daily-summary-by-site'!$L$4:$L$2586,MATCH(DATE(Summary!Y$3,MONTH(Summary!$F5),DAY(Summary!$F5)),'88101-daily-summary-by-site'!$A$4:$A$2586,0))&lt;&gt;"",INDEX('88101-daily-summary-by-site'!$L$4:$L$2586,MATCH(DATE(Summary!Y$3,MONTH(Summary!$F5),DAY(Summary!$F5)),'88101-daily-summary-by-site'!$A$4:$A$2586,0)),"")</f>
        <v>3</v>
      </c>
      <c r="Z5" s="83">
        <f t="array" ref="Z5">IF(INDEX('88101-daily-summary-by-site'!$L$4:$L$2586,MATCH(DATE(Summary!Z$3,MONTH(Summary!$F5),DAY(Summary!$F5)),'88101-daily-summary-by-site'!$A$4:$A$2586,0))&lt;&gt;"",INDEX('88101-daily-summary-by-site'!$L$4:$L$2586,MATCH(DATE(Summary!Z$3,MONTH(Summary!$F5),DAY(Summary!$F5)),'88101-daily-summary-by-site'!$A$4:$A$2586,0)),"")</f>
        <v>2.1</v>
      </c>
      <c r="AA5" s="21">
        <f t="array" ref="AA5">IF(INDEX('88101-daily-summary-by-site'!$L$4:$L$2586,MATCH(DATE(Summary!AA$3,MONTH(Summary!$F5),DAY(Summary!$F5)),'88101-daily-summary-by-site'!$A$4:$A$2586,0))&lt;&gt;"",INDEX('88101-daily-summary-by-site'!$L$4:$L$2586,MATCH(DATE(Summary!AA$3,MONTH(Summary!$F5),DAY(Summary!$F5)),'88101-daily-summary-by-site'!$A$4:$A$2586,0)),"")</f>
        <v>2.8</v>
      </c>
      <c r="AC5" s="18">
        <f t="shared" ref="AC5:AC68" si="0">F5</f>
        <v>123</v>
      </c>
      <c r="AD5" s="19">
        <f t="array" ref="AD5">IF(INDEX('88101-daily-summary-by-site'!$M$4:$M$2586,MATCH(DATE(Summary!AD$3,MONTH(Summary!$F5),DAY(Summary!$F5)),'88101-daily-summary-by-site'!$A$4:$A$2586,0))&lt;&gt;"",INDEX('88101-daily-summary-by-site'!$M$4:$M$2586,MATCH(DATE(Summary!AD$3,MONTH(Summary!$F5),DAY(Summary!$F5)),'88101-daily-summary-by-site'!$A$4:$A$2586,0)),"")</f>
        <v>2.2999999999999998</v>
      </c>
      <c r="AE5" s="20" t="str">
        <f t="array" ref="AE5">IF(INDEX('88101-daily-summary-by-site'!$M$4:$M$2586,MATCH(DATE(Summary!AE$3,MONTH(Summary!$F5),DAY(Summary!$F5)),'88101-daily-summary-by-site'!$A$4:$A$2586,0))&lt;&gt;"",INDEX('88101-daily-summary-by-site'!$M$4:$M$2586,MATCH(DATE(Summary!AE$3,MONTH(Summary!$F5),DAY(Summary!$F5)),'88101-daily-summary-by-site'!$A$4:$A$2586,0)),"")</f>
        <v/>
      </c>
      <c r="AF5" s="20" t="str">
        <f t="array" ref="AF5">IF(INDEX('88101-daily-summary-by-site'!$M$4:$M$2586,MATCH(DATE(Summary!AF$3,MONTH(Summary!$F5),DAY(Summary!$F5)),'88101-daily-summary-by-site'!$A$4:$A$2586,0))&lt;&gt;"",INDEX('88101-daily-summary-by-site'!$M$4:$M$2586,MATCH(DATE(Summary!AF$3,MONTH(Summary!$F5),DAY(Summary!$F5)),'88101-daily-summary-by-site'!$A$4:$A$2586,0)),"")</f>
        <v/>
      </c>
      <c r="AG5" s="20" t="str">
        <f t="array" ref="AG5">IF(INDEX('88101-daily-summary-by-site'!$M$4:$M$2586,MATCH(DATE(Summary!AG$3,MONTH(Summary!$F5),DAY(Summary!$F5)),'88101-daily-summary-by-site'!$A$4:$A$2586,0))&lt;&gt;"",INDEX('88101-daily-summary-by-site'!$M$4:$M$2586,MATCH(DATE(Summary!AG$3,MONTH(Summary!$F5),DAY(Summary!$F5)),'88101-daily-summary-by-site'!$A$4:$A$2586,0)),"")</f>
        <v/>
      </c>
      <c r="AH5" s="20">
        <f t="array" ref="AH5">IF(INDEX('88101-daily-summary-by-site'!$M$4:$M$2586,MATCH(DATE(Summary!AH$3,MONTH(Summary!$F5),DAY(Summary!$F5)),'88101-daily-summary-by-site'!$A$4:$A$2586,0))&lt;&gt;"",INDEX('88101-daily-summary-by-site'!$M$4:$M$2586,MATCH(DATE(Summary!AH$3,MONTH(Summary!$F5),DAY(Summary!$F5)),'88101-daily-summary-by-site'!$A$4:$A$2586,0)),"")</f>
        <v>14.6</v>
      </c>
      <c r="AI5" s="20" t="str">
        <f t="array" ref="AI5">IF(INDEX('88101-daily-summary-by-site'!$M$4:$M$2586,MATCH(DATE(Summary!AI$3,MONTH(Summary!$F5),DAY(Summary!$F5)),'88101-daily-summary-by-site'!$A$4:$A$2586,0))&lt;&gt;"",INDEX('88101-daily-summary-by-site'!$M$4:$M$2586,MATCH(DATE(Summary!AI$3,MONTH(Summary!$F5),DAY(Summary!$F5)),'88101-daily-summary-by-site'!$A$4:$A$2586,0)),"")</f>
        <v/>
      </c>
      <c r="AJ5" s="83" t="str">
        <f t="array" ref="AJ5">IF(INDEX('88101-daily-summary-by-site'!$M$4:$M$2586,MATCH(DATE(Summary!AJ$3,MONTH(Summary!$F5),DAY(Summary!$F5)),'88101-daily-summary-by-site'!$A$4:$A$2586,0))&lt;&gt;"",INDEX('88101-daily-summary-by-site'!$M$4:$M$2586,MATCH(DATE(Summary!AJ$3,MONTH(Summary!$F5),DAY(Summary!$F5)),'88101-daily-summary-by-site'!$A$4:$A$2586,0)),"")</f>
        <v/>
      </c>
      <c r="AK5" s="83">
        <f t="array" ref="AK5">IF(INDEX('88101-daily-summary-by-site'!$M$4:$M$2586,MATCH(DATE(Summary!AK$3,MONTH(Summary!$F5),DAY(Summary!$F5)),'88101-daily-summary-by-site'!$A$4:$A$2586,0))&lt;&gt;"",INDEX('88101-daily-summary-by-site'!$M$4:$M$2586,MATCH(DATE(Summary!AK$3,MONTH(Summary!$F5),DAY(Summary!$F5)),'88101-daily-summary-by-site'!$A$4:$A$2586,0)),"")</f>
        <v>3.1</v>
      </c>
      <c r="AL5" s="83">
        <f t="array" ref="AL5">IF(INDEX('88101-daily-summary-by-site'!$M$4:$M$2586,MATCH(DATE(Summary!AL$3,MONTH(Summary!$F5),DAY(Summary!$F5)),'88101-daily-summary-by-site'!$A$4:$A$2586,0))&lt;&gt;"",INDEX('88101-daily-summary-by-site'!$M$4:$M$2586,MATCH(DATE(Summary!AL$3,MONTH(Summary!$F5),DAY(Summary!$F5)),'88101-daily-summary-by-site'!$A$4:$A$2586,0)),"")</f>
        <v>2</v>
      </c>
      <c r="AM5" s="21">
        <f t="array" ref="AM5">IF(INDEX('88101-daily-summary-by-site'!$M$4:$M$2586,MATCH(DATE(Summary!AM$3,MONTH(Summary!$F5),DAY(Summary!$F5)),'88101-daily-summary-by-site'!$A$4:$A$2586,0))&lt;&gt;"",INDEX('88101-daily-summary-by-site'!$M$4:$M$2586,MATCH(DATE(Summary!AM$3,MONTH(Summary!$F5),DAY(Summary!$F5)),'88101-daily-summary-by-site'!$A$4:$A$2586,0)),"")</f>
        <v>3</v>
      </c>
      <c r="AO5" s="18">
        <f t="shared" ref="AO5:AO68" si="1">F5</f>
        <v>123</v>
      </c>
      <c r="AP5" s="19" t="str">
        <f t="array" ref="AP5">IF(INDEX('88101-daily-summary-by-site'!$N$4:$N$2586,MATCH(DATE(Summary!AP$3,MONTH(Summary!$F5),DAY(Summary!$F5)),'88101-daily-summary-by-site'!$A$4:$A$2586,0))&lt;&gt;"",INDEX('88101-daily-summary-by-site'!$N$4:$N$2586,MATCH(DATE(Summary!AP$3,MONTH(Summary!$F5),DAY(Summary!$F5)),'88101-daily-summary-by-site'!$A$4:$A$2586,0)),"")</f>
        <v/>
      </c>
      <c r="AQ5" s="132"/>
      <c r="AR5" s="132"/>
      <c r="AS5" s="20" t="str">
        <f t="array" ref="AS5">IF(INDEX('88101-daily-summary-by-site'!$N$4:$N$2586,MATCH(DATE(Summary!AS$3,MONTH(Summary!$F5),DAY(Summary!$F5)),'88101-daily-summary-by-site'!$A$4:$A$2586,0))&lt;&gt;"",INDEX('88101-daily-summary-by-site'!$N$4:$N$2586,MATCH(DATE(Summary!AS$3,MONTH(Summary!$F5),DAY(Summary!$F5)),'88101-daily-summary-by-site'!$A$4:$A$2586,0)),"")</f>
        <v/>
      </c>
      <c r="AT5" s="83" t="str">
        <f t="array" ref="AT5">IF(INDEX('88101-daily-summary-by-site'!$N$4:$N$2586,MATCH(DATE(Summary!AT$3,MONTH(Summary!$F5),DAY(Summary!$F5)),'88101-daily-summary-by-site'!$A$4:$A$2586,0))&lt;&gt;"",INDEX('88101-daily-summary-by-site'!$N$4:$N$2586,MATCH(DATE(Summary!AT$3,MONTH(Summary!$F5),DAY(Summary!$F5)),'88101-daily-summary-by-site'!$A$4:$A$2586,0)),"")</f>
        <v/>
      </c>
      <c r="AU5" s="83" t="str">
        <f t="array" ref="AU5">IF(INDEX('88101-daily-summary-by-site'!$N$4:$N$2586,MATCH(DATE(Summary!AU$3,MONTH(Summary!$F5),DAY(Summary!$F5)),'88101-daily-summary-by-site'!$A$4:$A$2586,0))&lt;&gt;"",INDEX('88101-daily-summary-by-site'!$N$4:$N$2586,MATCH(DATE(Summary!AU$3,MONTH(Summary!$F5),DAY(Summary!$F5)),'88101-daily-summary-by-site'!$A$4:$A$2586,0)),"")</f>
        <v/>
      </c>
      <c r="AV5" s="83" t="str">
        <f t="array" ref="AV5">IF(INDEX('88101-daily-summary-by-site'!$N$4:$N$2586,MATCH(DATE(Summary!AV$3,MONTH(Summary!$F5),DAY(Summary!$F5)),'88101-daily-summary-by-site'!$A$4:$A$2586,0))&lt;&gt;"",INDEX('88101-daily-summary-by-site'!$N$4:$N$2586,MATCH(DATE(Summary!AV$3,MONTH(Summary!$F5),DAY(Summary!$F5)),'88101-daily-summary-by-site'!$A$4:$A$2586,0)),"")</f>
        <v/>
      </c>
      <c r="AW5" s="21">
        <f t="array" ref="AW5">IF(INDEX('88101-daily-summary-by-site'!$N$4:$N$2586,MATCH(DATE(Summary!AW$3,MONTH(Summary!$F5),DAY(Summary!$F5)),'88101-daily-summary-by-site'!$A$4:$A$2586,0))&lt;&gt;"",INDEX('88101-daily-summary-by-site'!$N$4:$N$2586,MATCH(DATE(Summary!AW$3,MONTH(Summary!$F5),DAY(Summary!$F5)),'88101-daily-summary-by-site'!$A$4:$A$2586,0)),"")</f>
        <v>2.7</v>
      </c>
      <c r="AY5" s="18">
        <f t="shared" ref="AY5:AY68" si="2">F5</f>
        <v>123</v>
      </c>
      <c r="AZ5" s="21" t="str">
        <f t="array" ref="AZ5">IF(INDEX('88101-daily-summary-by-site'!$O$4:$O$2586,MATCH(DATE(Summary!AZ$3,MONTH(Summary!$F5),DAY(Summary!$F5)),'88101-daily-summary-by-site'!$A$4:$A$2586,0))&lt;&gt;"",INDEX('88101-daily-summary-by-site'!$O$4:$O$2586,MATCH(DATE(Summary!AZ$3,MONTH(Summary!$F5),DAY(Summary!$F5)),'88101-daily-summary-by-site'!$A$4:$A$2586,0)),"")</f>
        <v/>
      </c>
    </row>
    <row r="6" spans="1:75" x14ac:dyDescent="0.25">
      <c r="A6" s="16">
        <v>34</v>
      </c>
      <c r="B6" s="22">
        <f>AVERAGE($AD171:$AM171)</f>
        <v>3.7</v>
      </c>
      <c r="C6" s="17"/>
      <c r="D6" s="17"/>
      <c r="F6" s="18">
        <f t="shared" ref="F6:F69" si="3">F5+1</f>
        <v>124</v>
      </c>
      <c r="G6" s="19" t="str">
        <f t="array" ref="G6">IF(INDEX('88101-daily-summary-by-site'!$L$4:$L$2586,MATCH(DATE(Summary!G$3,MONTH(Summary!$F6),DAY(Summary!$F6)),'88101-daily-summary-by-site'!$A$4:$A$2586,0))&lt;&gt;"",INDEX('88101-daily-summary-by-site'!$L$4:$L$2586,MATCH(DATE(Summary!G$3,MONTH(Summary!$F6),DAY(Summary!$F6)),'88101-daily-summary-by-site'!$A$4:$A$2586,0)),"")</f>
        <v/>
      </c>
      <c r="H6" s="20">
        <f t="array" ref="H6">IF(INDEX('88101-daily-summary-by-site'!$L$4:$L$2586,MATCH(DATE(Summary!H$3,MONTH(Summary!$F6),DAY(Summary!$F6)),'88101-daily-summary-by-site'!$A$4:$A$2586,0))&lt;&gt;"",INDEX('88101-daily-summary-by-site'!$L$4:$L$2586,MATCH(DATE(Summary!H$3,MONTH(Summary!$F6),DAY(Summary!$F6)),'88101-daily-summary-by-site'!$A$4:$A$2586,0)),"")</f>
        <v>6.4</v>
      </c>
      <c r="I6" s="20" t="str">
        <f t="array" ref="I6">IF(INDEX('88101-daily-summary-by-site'!$L$4:$L$2586,MATCH(DATE(Summary!I$3,MONTH(Summary!$F6),DAY(Summary!$F6)),'88101-daily-summary-by-site'!$A$4:$A$2586,0))&lt;&gt;"",INDEX('88101-daily-summary-by-site'!$L$4:$L$2586,MATCH(DATE(Summary!I$3,MONTH(Summary!$F6),DAY(Summary!$F6)),'88101-daily-summary-by-site'!$A$4:$A$2586,0)),"")</f>
        <v/>
      </c>
      <c r="J6" s="20" t="str">
        <f t="array" ref="J6">IF(INDEX('88101-daily-summary-by-site'!$L$4:$L$2586,MATCH(DATE(Summary!J$3,MONTH(Summary!$F6),DAY(Summary!$F6)),'88101-daily-summary-by-site'!$A$4:$A$2586,0))&lt;&gt;"",INDEX('88101-daily-summary-by-site'!$L$4:$L$2586,MATCH(DATE(Summary!J$3,MONTH(Summary!$F6),DAY(Summary!$F6)),'88101-daily-summary-by-site'!$A$4:$A$2586,0)),"")</f>
        <v/>
      </c>
      <c r="K6" s="20">
        <f t="array" ref="K6">IF(INDEX('88101-daily-summary-by-site'!$L$4:$L$2586,MATCH(DATE(Summary!K$3,MONTH(Summary!$F6),DAY(Summary!$F6)),'88101-daily-summary-by-site'!$A$4:$A$2586,0))&lt;&gt;"",INDEX('88101-daily-summary-by-site'!$L$4:$L$2586,MATCH(DATE(Summary!K$3,MONTH(Summary!$F6),DAY(Summary!$F6)),'88101-daily-summary-by-site'!$A$4:$A$2586,0)),"")</f>
        <v>4.4000000000000004</v>
      </c>
      <c r="L6" s="20">
        <f t="array" ref="L6">IF(INDEX('88101-daily-summary-by-site'!$L$4:$L$2586,MATCH(DATE(Summary!L$3,MONTH(Summary!$F6),DAY(Summary!$F6)),'88101-daily-summary-by-site'!$A$4:$A$2586,0))&lt;&gt;"",INDEX('88101-daily-summary-by-site'!$L$4:$L$2586,MATCH(DATE(Summary!L$3,MONTH(Summary!$F6),DAY(Summary!$F6)),'88101-daily-summary-by-site'!$A$4:$A$2586,0)),"")</f>
        <v>5.2</v>
      </c>
      <c r="M6" s="20" t="str">
        <f t="array" ref="M6">IF(INDEX('88101-daily-summary-by-site'!$L$4:$L$2586,MATCH(DATE(Summary!M$3,MONTH(Summary!$F6),DAY(Summary!$F6)),'88101-daily-summary-by-site'!$A$4:$A$2586,0))&lt;&gt;"",INDEX('88101-daily-summary-by-site'!$L$4:$L$2586,MATCH(DATE(Summary!M$3,MONTH(Summary!$F6),DAY(Summary!$F6)),'88101-daily-summary-by-site'!$A$4:$A$2586,0)),"")</f>
        <v/>
      </c>
      <c r="N6" s="20" t="str">
        <f t="array" ref="N6">IF(INDEX('88101-daily-summary-by-site'!$L$4:$L$2586,MATCH(DATE(Summary!N$3,MONTH(Summary!$F6),DAY(Summary!$F6)),'88101-daily-summary-by-site'!$A$4:$A$2586,0))&lt;&gt;"",INDEX('88101-daily-summary-by-site'!$L$4:$L$2586,MATCH(DATE(Summary!N$3,MONTH(Summary!$F6),DAY(Summary!$F6)),'88101-daily-summary-by-site'!$A$4:$A$2586,0)),"")</f>
        <v/>
      </c>
      <c r="O6" s="20">
        <f t="array" ref="O6">IF(INDEX('88101-daily-summary-by-site'!$L$4:$L$2586,MATCH(DATE(Summary!O$3,MONTH(Summary!$F6),DAY(Summary!$F6)),'88101-daily-summary-by-site'!$A$4:$A$2586,0))&lt;&gt;"",INDEX('88101-daily-summary-by-site'!$L$4:$L$2586,MATCH(DATE(Summary!O$3,MONTH(Summary!$F6),DAY(Summary!$F6)),'88101-daily-summary-by-site'!$A$4:$A$2586,0)),"")</f>
        <v>3.7</v>
      </c>
      <c r="P6" s="20">
        <f t="array" ref="P6">IF(INDEX('88101-daily-summary-by-site'!$L$4:$L$2586,MATCH(DATE(Summary!P$3,MONTH(Summary!$F6),DAY(Summary!$F6)),'88101-daily-summary-by-site'!$A$4:$A$2586,0))&lt;&gt;"",INDEX('88101-daily-summary-by-site'!$L$4:$L$2586,MATCH(DATE(Summary!P$3,MONTH(Summary!$F6),DAY(Summary!$F6)),'88101-daily-summary-by-site'!$A$4:$A$2586,0)),"")</f>
        <v>2.9</v>
      </c>
      <c r="Q6" s="20" t="str">
        <f t="array" ref="Q6">IF(INDEX('88101-daily-summary-by-site'!$L$4:$L$2586,MATCH(DATE(Summary!Q$3,MONTH(Summary!$F6),DAY(Summary!$F6)),'88101-daily-summary-by-site'!$A$4:$A$2586,0))&lt;&gt;"",INDEX('88101-daily-summary-by-site'!$L$4:$L$2586,MATCH(DATE(Summary!Q$3,MONTH(Summary!$F6),DAY(Summary!$F6)),'88101-daily-summary-by-site'!$A$4:$A$2586,0)),"")</f>
        <v/>
      </c>
      <c r="R6" s="20" t="str">
        <f t="array" ref="R6">IF(INDEX('88101-daily-summary-by-site'!$L$4:$L$2586,MATCH(DATE(Summary!R$3,MONTH(Summary!$F6),DAY(Summary!$F6)),'88101-daily-summary-by-site'!$A$4:$A$2586,0))&lt;&gt;"",INDEX('88101-daily-summary-by-site'!$L$4:$L$2586,MATCH(DATE(Summary!R$3,MONTH(Summary!$F6),DAY(Summary!$F6)),'88101-daily-summary-by-site'!$A$4:$A$2586,0)),"")</f>
        <v/>
      </c>
      <c r="S6" s="20">
        <f t="array" ref="S6">IF(INDEX('88101-daily-summary-by-site'!$L$4:$L$2586,MATCH(DATE(Summary!S$3,MONTH(Summary!$F6),DAY(Summary!$F6)),'88101-daily-summary-by-site'!$A$4:$A$2586,0))&lt;&gt;"",INDEX('88101-daily-summary-by-site'!$L$4:$L$2586,MATCH(DATE(Summary!S$3,MONTH(Summary!$F6),DAY(Summary!$F6)),'88101-daily-summary-by-site'!$A$4:$A$2586,0)),"")</f>
        <v>3.3</v>
      </c>
      <c r="T6" s="20">
        <f t="array" ref="T6">IF(INDEX('88101-daily-summary-by-site'!$L$4:$L$2586,MATCH(DATE(Summary!T$3,MONTH(Summary!$F6),DAY(Summary!$F6)),'88101-daily-summary-by-site'!$A$4:$A$2586,0))&lt;&gt;"",INDEX('88101-daily-summary-by-site'!$L$4:$L$2586,MATCH(DATE(Summary!T$3,MONTH(Summary!$F6),DAY(Summary!$F6)),'88101-daily-summary-by-site'!$A$4:$A$2586,0)),"")</f>
        <v>4.5</v>
      </c>
      <c r="U6" s="20" t="str">
        <f t="array" ref="U6">IF(INDEX('88101-daily-summary-by-site'!$L$4:$L$2586,MATCH(DATE(Summary!U$3,MONTH(Summary!$F6),DAY(Summary!$F6)),'88101-daily-summary-by-site'!$A$4:$A$2586,0))&lt;&gt;"",INDEX('88101-daily-summary-by-site'!$L$4:$L$2586,MATCH(DATE(Summary!U$3,MONTH(Summary!$F6),DAY(Summary!$F6)),'88101-daily-summary-by-site'!$A$4:$A$2586,0)),"")</f>
        <v/>
      </c>
      <c r="V6" s="20" t="str">
        <f t="array" ref="V6">IF(INDEX('88101-daily-summary-by-site'!$L$4:$L$2586,MATCH(DATE(Summary!V$3,MONTH(Summary!$F6),DAY(Summary!$F6)),'88101-daily-summary-by-site'!$A$4:$A$2586,0))&lt;&gt;"",INDEX('88101-daily-summary-by-site'!$L$4:$L$2586,MATCH(DATE(Summary!V$3,MONTH(Summary!$F6),DAY(Summary!$F6)),'88101-daily-summary-by-site'!$A$4:$A$2586,0)),"")</f>
        <v/>
      </c>
      <c r="W6" s="20">
        <f t="array" ref="W6">IF(INDEX('88101-daily-summary-by-site'!$L$4:$L$2586,MATCH(DATE(Summary!W$3,MONTH(Summary!$F6),DAY(Summary!$F6)),'88101-daily-summary-by-site'!$A$4:$A$2586,0))&lt;&gt;"",INDEX('88101-daily-summary-by-site'!$L$4:$L$2586,MATCH(DATE(Summary!W$3,MONTH(Summary!$F6),DAY(Summary!$F6)),'88101-daily-summary-by-site'!$A$4:$A$2586,0)),"")</f>
        <v>4</v>
      </c>
      <c r="X6" s="83">
        <f t="array" ref="X6">IF(INDEX('88101-daily-summary-by-site'!$L$4:$L$2586,MATCH(DATE(Summary!X$3,MONTH(Summary!$F6),DAY(Summary!$F6)),'88101-daily-summary-by-site'!$A$4:$A$2586,0))&lt;&gt;"",INDEX('88101-daily-summary-by-site'!$L$4:$L$2586,MATCH(DATE(Summary!X$3,MONTH(Summary!$F6),DAY(Summary!$F6)),'88101-daily-summary-by-site'!$A$4:$A$2586,0)),"")</f>
        <v>1.9</v>
      </c>
      <c r="Y6" s="83" t="str">
        <f t="array" ref="Y6">IF(INDEX('88101-daily-summary-by-site'!$L$4:$L$2586,MATCH(DATE(Summary!Y$3,MONTH(Summary!$F6),DAY(Summary!$F6)),'88101-daily-summary-by-site'!$A$4:$A$2586,0))&lt;&gt;"",INDEX('88101-daily-summary-by-site'!$L$4:$L$2586,MATCH(DATE(Summary!Y$3,MONTH(Summary!$F6),DAY(Summary!$F6)),'88101-daily-summary-by-site'!$A$4:$A$2586,0)),"")</f>
        <v/>
      </c>
      <c r="Z6" s="83">
        <f t="array" ref="Z6">IF(INDEX('88101-daily-summary-by-site'!$L$4:$L$2586,MATCH(DATE(Summary!Z$3,MONTH(Summary!$F6),DAY(Summary!$F6)),'88101-daily-summary-by-site'!$A$4:$A$2586,0))&lt;&gt;"",INDEX('88101-daily-summary-by-site'!$L$4:$L$2586,MATCH(DATE(Summary!Z$3,MONTH(Summary!$F6),DAY(Summary!$F6)),'88101-daily-summary-by-site'!$A$4:$A$2586,0)),"")</f>
        <v>3.8</v>
      </c>
      <c r="AA6" s="21">
        <f t="array" ref="AA6">IF(INDEX('88101-daily-summary-by-site'!$L$4:$L$2586,MATCH(DATE(Summary!AA$3,MONTH(Summary!$F6),DAY(Summary!$F6)),'88101-daily-summary-by-site'!$A$4:$A$2586,0))&lt;&gt;"",INDEX('88101-daily-summary-by-site'!$L$4:$L$2586,MATCH(DATE(Summary!AA$3,MONTH(Summary!$F6),DAY(Summary!$F6)),'88101-daily-summary-by-site'!$A$4:$A$2586,0)),"")</f>
        <v>1.7</v>
      </c>
      <c r="AC6" s="18">
        <f t="shared" si="0"/>
        <v>124</v>
      </c>
      <c r="AD6" s="19" t="str">
        <f t="array" ref="AD6">IF(INDEX('88101-daily-summary-by-site'!$M$4:$M$2586,MATCH(DATE(Summary!AD$3,MONTH(Summary!$F6),DAY(Summary!$F6)),'88101-daily-summary-by-site'!$A$4:$A$2586,0))&lt;&gt;"",INDEX('88101-daily-summary-by-site'!$M$4:$M$2586,MATCH(DATE(Summary!AD$3,MONTH(Summary!$F6),DAY(Summary!$F6)),'88101-daily-summary-by-site'!$A$4:$A$2586,0)),"")</f>
        <v/>
      </c>
      <c r="AE6" s="20">
        <f t="array" ref="AE6">IF(INDEX('88101-daily-summary-by-site'!$M$4:$M$2586,MATCH(DATE(Summary!AE$3,MONTH(Summary!$F6),DAY(Summary!$F6)),'88101-daily-summary-by-site'!$A$4:$A$2586,0))&lt;&gt;"",INDEX('88101-daily-summary-by-site'!$M$4:$M$2586,MATCH(DATE(Summary!AE$3,MONTH(Summary!$F6),DAY(Summary!$F6)),'88101-daily-summary-by-site'!$A$4:$A$2586,0)),"")</f>
        <v>3.2</v>
      </c>
      <c r="AF6" s="20">
        <f t="array" ref="AF6">IF(INDEX('88101-daily-summary-by-site'!$M$4:$M$2586,MATCH(DATE(Summary!AF$3,MONTH(Summary!$F6),DAY(Summary!$F6)),'88101-daily-summary-by-site'!$A$4:$A$2586,0))&lt;&gt;"",INDEX('88101-daily-summary-by-site'!$M$4:$M$2586,MATCH(DATE(Summary!AF$3,MONTH(Summary!$F6),DAY(Summary!$F6)),'88101-daily-summary-by-site'!$A$4:$A$2586,0)),"")</f>
        <v>5.2</v>
      </c>
      <c r="AG6" s="20" t="str">
        <f t="array" ref="AG6">IF(INDEX('88101-daily-summary-by-site'!$M$4:$M$2586,MATCH(DATE(Summary!AG$3,MONTH(Summary!$F6),DAY(Summary!$F6)),'88101-daily-summary-by-site'!$A$4:$A$2586,0))&lt;&gt;"",INDEX('88101-daily-summary-by-site'!$M$4:$M$2586,MATCH(DATE(Summary!AG$3,MONTH(Summary!$F6),DAY(Summary!$F6)),'88101-daily-summary-by-site'!$A$4:$A$2586,0)),"")</f>
        <v/>
      </c>
      <c r="AH6" s="20" t="str">
        <f t="array" ref="AH6">IF(INDEX('88101-daily-summary-by-site'!$M$4:$M$2586,MATCH(DATE(Summary!AH$3,MONTH(Summary!$F6),DAY(Summary!$F6)),'88101-daily-summary-by-site'!$A$4:$A$2586,0))&lt;&gt;"",INDEX('88101-daily-summary-by-site'!$M$4:$M$2586,MATCH(DATE(Summary!AH$3,MONTH(Summary!$F6),DAY(Summary!$F6)),'88101-daily-summary-by-site'!$A$4:$A$2586,0)),"")</f>
        <v/>
      </c>
      <c r="AI6" s="20">
        <f t="array" ref="AI6">IF(INDEX('88101-daily-summary-by-site'!$M$4:$M$2586,MATCH(DATE(Summary!AI$3,MONTH(Summary!$F6),DAY(Summary!$F6)),'88101-daily-summary-by-site'!$A$4:$A$2586,0))&lt;&gt;"",INDEX('88101-daily-summary-by-site'!$M$4:$M$2586,MATCH(DATE(Summary!AI$3,MONTH(Summary!$F6),DAY(Summary!$F6)),'88101-daily-summary-by-site'!$A$4:$A$2586,0)),"")</f>
        <v>5</v>
      </c>
      <c r="AJ6" s="83">
        <f t="array" ref="AJ6">IF(INDEX('88101-daily-summary-by-site'!$M$4:$M$2586,MATCH(DATE(Summary!AJ$3,MONTH(Summary!$F6),DAY(Summary!$F6)),'88101-daily-summary-by-site'!$A$4:$A$2586,0))&lt;&gt;"",INDEX('88101-daily-summary-by-site'!$M$4:$M$2586,MATCH(DATE(Summary!AJ$3,MONTH(Summary!$F6),DAY(Summary!$F6)),'88101-daily-summary-by-site'!$A$4:$A$2586,0)),"")</f>
        <v>2.2999999999999998</v>
      </c>
      <c r="AK6" s="83" t="str">
        <f t="array" ref="AK6">IF(INDEX('88101-daily-summary-by-site'!$M$4:$M$2586,MATCH(DATE(Summary!AK$3,MONTH(Summary!$F6),DAY(Summary!$F6)),'88101-daily-summary-by-site'!$A$4:$A$2586,0))&lt;&gt;"",INDEX('88101-daily-summary-by-site'!$M$4:$M$2586,MATCH(DATE(Summary!AK$3,MONTH(Summary!$F6),DAY(Summary!$F6)),'88101-daily-summary-by-site'!$A$4:$A$2586,0)),"")</f>
        <v/>
      </c>
      <c r="AL6" s="83">
        <f t="array" ref="AL6">IF(INDEX('88101-daily-summary-by-site'!$M$4:$M$2586,MATCH(DATE(Summary!AL$3,MONTH(Summary!$F6),DAY(Summary!$F6)),'88101-daily-summary-by-site'!$A$4:$A$2586,0))&lt;&gt;"",INDEX('88101-daily-summary-by-site'!$M$4:$M$2586,MATCH(DATE(Summary!AL$3,MONTH(Summary!$F6),DAY(Summary!$F6)),'88101-daily-summary-by-site'!$A$4:$A$2586,0)),"")</f>
        <v>2.5</v>
      </c>
      <c r="AM6" s="21">
        <f t="array" ref="AM6">IF(INDEX('88101-daily-summary-by-site'!$M$4:$M$2586,MATCH(DATE(Summary!AM$3,MONTH(Summary!$F6),DAY(Summary!$F6)),'88101-daily-summary-by-site'!$A$4:$A$2586,0))&lt;&gt;"",INDEX('88101-daily-summary-by-site'!$M$4:$M$2586,MATCH(DATE(Summary!AM$3,MONTH(Summary!$F6),DAY(Summary!$F6)),'88101-daily-summary-by-site'!$A$4:$A$2586,0)),"")</f>
        <v>2.1</v>
      </c>
      <c r="AO6" s="18">
        <f t="shared" si="1"/>
        <v>124</v>
      </c>
      <c r="AP6" s="19">
        <f t="array" ref="AP6">IF(INDEX('88101-daily-summary-by-site'!$N$4:$N$2586,MATCH(DATE(Summary!AP$3,MONTH(Summary!$F6),DAY(Summary!$F6)),'88101-daily-summary-by-site'!$A$4:$A$2586,0))&lt;&gt;"",INDEX('88101-daily-summary-by-site'!$N$4:$N$2586,MATCH(DATE(Summary!AP$3,MONTH(Summary!$F6),DAY(Summary!$F6)),'88101-daily-summary-by-site'!$A$4:$A$2586,0)),"")</f>
        <v>6</v>
      </c>
      <c r="AQ6" s="132"/>
      <c r="AR6" s="132"/>
      <c r="AS6" s="20">
        <f t="array" ref="AS6">IF(INDEX('88101-daily-summary-by-site'!$N$4:$N$2586,MATCH(DATE(Summary!AS$3,MONTH(Summary!$F6),DAY(Summary!$F6)),'88101-daily-summary-by-site'!$A$4:$A$2586,0))&lt;&gt;"",INDEX('88101-daily-summary-by-site'!$N$4:$N$2586,MATCH(DATE(Summary!AS$3,MONTH(Summary!$F6),DAY(Summary!$F6)),'88101-daily-summary-by-site'!$A$4:$A$2586,0)),"")</f>
        <v>10.1</v>
      </c>
      <c r="AT6" s="83">
        <f t="array" ref="AT6">IF(INDEX('88101-daily-summary-by-site'!$N$4:$N$2586,MATCH(DATE(Summary!AT$3,MONTH(Summary!$F6),DAY(Summary!$F6)),'88101-daily-summary-by-site'!$A$4:$A$2586,0))&lt;&gt;"",INDEX('88101-daily-summary-by-site'!$N$4:$N$2586,MATCH(DATE(Summary!AT$3,MONTH(Summary!$F6),DAY(Summary!$F6)),'88101-daily-summary-by-site'!$A$4:$A$2586,0)),"")</f>
        <v>1.8</v>
      </c>
      <c r="AU6" s="83" t="str">
        <f t="array" ref="AU6">IF(INDEX('88101-daily-summary-by-site'!$N$4:$N$2586,MATCH(DATE(Summary!AU$3,MONTH(Summary!$F6),DAY(Summary!$F6)),'88101-daily-summary-by-site'!$A$4:$A$2586,0))&lt;&gt;"",INDEX('88101-daily-summary-by-site'!$N$4:$N$2586,MATCH(DATE(Summary!AU$3,MONTH(Summary!$F6),DAY(Summary!$F6)),'88101-daily-summary-by-site'!$A$4:$A$2586,0)),"")</f>
        <v/>
      </c>
      <c r="AV6" s="83" t="str">
        <f t="array" ref="AV6">IF(INDEX('88101-daily-summary-by-site'!$N$4:$N$2586,MATCH(DATE(Summary!AV$3,MONTH(Summary!$F6),DAY(Summary!$F6)),'88101-daily-summary-by-site'!$A$4:$A$2586,0))&lt;&gt;"",INDEX('88101-daily-summary-by-site'!$N$4:$N$2586,MATCH(DATE(Summary!AV$3,MONTH(Summary!$F6),DAY(Summary!$F6)),'88101-daily-summary-by-site'!$A$4:$A$2586,0)),"")</f>
        <v/>
      </c>
      <c r="AW6" s="21">
        <f t="array" ref="AW6">IF(INDEX('88101-daily-summary-by-site'!$N$4:$N$2586,MATCH(DATE(Summary!AW$3,MONTH(Summary!$F6),DAY(Summary!$F6)),'88101-daily-summary-by-site'!$A$4:$A$2586,0))&lt;&gt;"",INDEX('88101-daily-summary-by-site'!$N$4:$N$2586,MATCH(DATE(Summary!AW$3,MONTH(Summary!$F6),DAY(Summary!$F6)),'88101-daily-summary-by-site'!$A$4:$A$2586,0)),"")</f>
        <v>2.6</v>
      </c>
      <c r="AY6" s="18">
        <f t="shared" si="2"/>
        <v>124</v>
      </c>
      <c r="AZ6" s="21" t="str">
        <f t="array" ref="AZ6">IF(INDEX('88101-daily-summary-by-site'!$O$4:$O$2586,MATCH(DATE(Summary!AZ$3,MONTH(Summary!$F6),DAY(Summary!$F6)),'88101-daily-summary-by-site'!$A$4:$A$2586,0))&lt;&gt;"",INDEX('88101-daily-summary-by-site'!$O$4:$O$2586,MATCH(DATE(Summary!AZ$3,MONTH(Summary!$F6),DAY(Summary!$F6)),'88101-daily-summary-by-site'!$A$4:$A$2586,0)),"")</f>
        <v/>
      </c>
    </row>
    <row r="7" spans="1:75" x14ac:dyDescent="0.25">
      <c r="A7" s="16">
        <v>35</v>
      </c>
      <c r="B7" s="22">
        <f>AVERAGE($AP171:$AW171)</f>
        <v>4.2833333333333332</v>
      </c>
      <c r="C7" s="17"/>
      <c r="D7" s="17"/>
      <c r="F7" s="18">
        <f t="shared" si="3"/>
        <v>125</v>
      </c>
      <c r="G7" s="19" t="str">
        <f t="array" ref="G7">IF(INDEX('88101-daily-summary-by-site'!$L$4:$L$2586,MATCH(DATE(Summary!G$3,MONTH(Summary!$F7),DAY(Summary!$F7)),'88101-daily-summary-by-site'!$A$4:$A$2586,0))&lt;&gt;"",INDEX('88101-daily-summary-by-site'!$L$4:$L$2586,MATCH(DATE(Summary!G$3,MONTH(Summary!$F7),DAY(Summary!$F7)),'88101-daily-summary-by-site'!$A$4:$A$2586,0)),"")</f>
        <v/>
      </c>
      <c r="H7" s="20" t="str">
        <f t="array" ref="H7">IF(INDEX('88101-daily-summary-by-site'!$L$4:$L$2586,MATCH(DATE(Summary!H$3,MONTH(Summary!$F7),DAY(Summary!$F7)),'88101-daily-summary-by-site'!$A$4:$A$2586,0))&lt;&gt;"",INDEX('88101-daily-summary-by-site'!$L$4:$L$2586,MATCH(DATE(Summary!H$3,MONTH(Summary!$F7),DAY(Summary!$F7)),'88101-daily-summary-by-site'!$A$4:$A$2586,0)),"")</f>
        <v/>
      </c>
      <c r="I7" s="20">
        <f t="array" ref="I7">IF(INDEX('88101-daily-summary-by-site'!$L$4:$L$2586,MATCH(DATE(Summary!I$3,MONTH(Summary!$F7),DAY(Summary!$F7)),'88101-daily-summary-by-site'!$A$4:$A$2586,0))&lt;&gt;"",INDEX('88101-daily-summary-by-site'!$L$4:$L$2586,MATCH(DATE(Summary!I$3,MONTH(Summary!$F7),DAY(Summary!$F7)),'88101-daily-summary-by-site'!$A$4:$A$2586,0)),"")</f>
        <v>6.7</v>
      </c>
      <c r="J7" s="20" t="str">
        <f t="array" ref="J7">IF(INDEX('88101-daily-summary-by-site'!$L$4:$L$2586,MATCH(DATE(Summary!J$3,MONTH(Summary!$F7),DAY(Summary!$F7)),'88101-daily-summary-by-site'!$A$4:$A$2586,0))&lt;&gt;"",INDEX('88101-daily-summary-by-site'!$L$4:$L$2586,MATCH(DATE(Summary!J$3,MONTH(Summary!$F7),DAY(Summary!$F7)),'88101-daily-summary-by-site'!$A$4:$A$2586,0)),"")</f>
        <v/>
      </c>
      <c r="K7" s="20" t="str">
        <f t="array" ref="K7">IF(INDEX('88101-daily-summary-by-site'!$L$4:$L$2586,MATCH(DATE(Summary!K$3,MONTH(Summary!$F7),DAY(Summary!$F7)),'88101-daily-summary-by-site'!$A$4:$A$2586,0))&lt;&gt;"",INDEX('88101-daily-summary-by-site'!$L$4:$L$2586,MATCH(DATE(Summary!K$3,MONTH(Summary!$F7),DAY(Summary!$F7)),'88101-daily-summary-by-site'!$A$4:$A$2586,0)),"")</f>
        <v/>
      </c>
      <c r="L7" s="20" t="str">
        <f t="array" ref="L7">IF(INDEX('88101-daily-summary-by-site'!$L$4:$L$2586,MATCH(DATE(Summary!L$3,MONTH(Summary!$F7),DAY(Summary!$F7)),'88101-daily-summary-by-site'!$A$4:$A$2586,0))&lt;&gt;"",INDEX('88101-daily-summary-by-site'!$L$4:$L$2586,MATCH(DATE(Summary!L$3,MONTH(Summary!$F7),DAY(Summary!$F7)),'88101-daily-summary-by-site'!$A$4:$A$2586,0)),"")</f>
        <v/>
      </c>
      <c r="M7" s="20">
        <f t="array" ref="M7">IF(INDEX('88101-daily-summary-by-site'!$L$4:$L$2586,MATCH(DATE(Summary!M$3,MONTH(Summary!$F7),DAY(Summary!$F7)),'88101-daily-summary-by-site'!$A$4:$A$2586,0))&lt;&gt;"",INDEX('88101-daily-summary-by-site'!$L$4:$L$2586,MATCH(DATE(Summary!M$3,MONTH(Summary!$F7),DAY(Summary!$F7)),'88101-daily-summary-by-site'!$A$4:$A$2586,0)),"")</f>
        <v>4.2</v>
      </c>
      <c r="N7" s="20" t="str">
        <f t="array" ref="N7">IF(INDEX('88101-daily-summary-by-site'!$L$4:$L$2586,MATCH(DATE(Summary!N$3,MONTH(Summary!$F7),DAY(Summary!$F7)),'88101-daily-summary-by-site'!$A$4:$A$2586,0))&lt;&gt;"",INDEX('88101-daily-summary-by-site'!$L$4:$L$2586,MATCH(DATE(Summary!N$3,MONTH(Summary!$F7),DAY(Summary!$F7)),'88101-daily-summary-by-site'!$A$4:$A$2586,0)),"")</f>
        <v/>
      </c>
      <c r="O7" s="20" t="str">
        <f t="array" ref="O7">IF(INDEX('88101-daily-summary-by-site'!$L$4:$L$2586,MATCH(DATE(Summary!O$3,MONTH(Summary!$F7),DAY(Summary!$F7)),'88101-daily-summary-by-site'!$A$4:$A$2586,0))&lt;&gt;"",INDEX('88101-daily-summary-by-site'!$L$4:$L$2586,MATCH(DATE(Summary!O$3,MONTH(Summary!$F7),DAY(Summary!$F7)),'88101-daily-summary-by-site'!$A$4:$A$2586,0)),"")</f>
        <v/>
      </c>
      <c r="P7" s="20" t="str">
        <f t="array" ref="P7">IF(INDEX('88101-daily-summary-by-site'!$L$4:$L$2586,MATCH(DATE(Summary!P$3,MONTH(Summary!$F7),DAY(Summary!$F7)),'88101-daily-summary-by-site'!$A$4:$A$2586,0))&lt;&gt;"",INDEX('88101-daily-summary-by-site'!$L$4:$L$2586,MATCH(DATE(Summary!P$3,MONTH(Summary!$F7),DAY(Summary!$F7)),'88101-daily-summary-by-site'!$A$4:$A$2586,0)),"")</f>
        <v/>
      </c>
      <c r="Q7" s="20">
        <f t="array" ref="Q7">IF(INDEX('88101-daily-summary-by-site'!$L$4:$L$2586,MATCH(DATE(Summary!Q$3,MONTH(Summary!$F7),DAY(Summary!$F7)),'88101-daily-summary-by-site'!$A$4:$A$2586,0))&lt;&gt;"",INDEX('88101-daily-summary-by-site'!$L$4:$L$2586,MATCH(DATE(Summary!Q$3,MONTH(Summary!$F7),DAY(Summary!$F7)),'88101-daily-summary-by-site'!$A$4:$A$2586,0)),"")</f>
        <v>7.1</v>
      </c>
      <c r="R7" s="20" t="str">
        <f t="array" ref="R7">IF(INDEX('88101-daily-summary-by-site'!$L$4:$L$2586,MATCH(DATE(Summary!R$3,MONTH(Summary!$F7),DAY(Summary!$F7)),'88101-daily-summary-by-site'!$A$4:$A$2586,0))&lt;&gt;"",INDEX('88101-daily-summary-by-site'!$L$4:$L$2586,MATCH(DATE(Summary!R$3,MONTH(Summary!$F7),DAY(Summary!$F7)),'88101-daily-summary-by-site'!$A$4:$A$2586,0)),"")</f>
        <v/>
      </c>
      <c r="S7" s="20" t="str">
        <f t="array" ref="S7">IF(INDEX('88101-daily-summary-by-site'!$L$4:$L$2586,MATCH(DATE(Summary!S$3,MONTH(Summary!$F7),DAY(Summary!$F7)),'88101-daily-summary-by-site'!$A$4:$A$2586,0))&lt;&gt;"",INDEX('88101-daily-summary-by-site'!$L$4:$L$2586,MATCH(DATE(Summary!S$3,MONTH(Summary!$F7),DAY(Summary!$F7)),'88101-daily-summary-by-site'!$A$4:$A$2586,0)),"")</f>
        <v/>
      </c>
      <c r="T7" s="20" t="str">
        <f t="array" ref="T7">IF(INDEX('88101-daily-summary-by-site'!$L$4:$L$2586,MATCH(DATE(Summary!T$3,MONTH(Summary!$F7),DAY(Summary!$F7)),'88101-daily-summary-by-site'!$A$4:$A$2586,0))&lt;&gt;"",INDEX('88101-daily-summary-by-site'!$L$4:$L$2586,MATCH(DATE(Summary!T$3,MONTH(Summary!$F7),DAY(Summary!$F7)),'88101-daily-summary-by-site'!$A$4:$A$2586,0)),"")</f>
        <v/>
      </c>
      <c r="U7" s="20">
        <f t="array" ref="U7">IF(INDEX('88101-daily-summary-by-site'!$L$4:$L$2586,MATCH(DATE(Summary!U$3,MONTH(Summary!$F7),DAY(Summary!$F7)),'88101-daily-summary-by-site'!$A$4:$A$2586,0))&lt;&gt;"",INDEX('88101-daily-summary-by-site'!$L$4:$L$2586,MATCH(DATE(Summary!U$3,MONTH(Summary!$F7),DAY(Summary!$F7)),'88101-daily-summary-by-site'!$A$4:$A$2586,0)),"")</f>
        <v>5</v>
      </c>
      <c r="V7" s="20" t="str">
        <f t="array" ref="V7">IF(INDEX('88101-daily-summary-by-site'!$L$4:$L$2586,MATCH(DATE(Summary!V$3,MONTH(Summary!$F7),DAY(Summary!$F7)),'88101-daily-summary-by-site'!$A$4:$A$2586,0))&lt;&gt;"",INDEX('88101-daily-summary-by-site'!$L$4:$L$2586,MATCH(DATE(Summary!V$3,MONTH(Summary!$F7),DAY(Summary!$F7)),'88101-daily-summary-by-site'!$A$4:$A$2586,0)),"")</f>
        <v/>
      </c>
      <c r="W7" s="20" t="str">
        <f t="array" ref="W7">IF(INDEX('88101-daily-summary-by-site'!$L$4:$L$2586,MATCH(DATE(Summary!W$3,MONTH(Summary!$F7),DAY(Summary!$F7)),'88101-daily-summary-by-site'!$A$4:$A$2586,0))&lt;&gt;"",INDEX('88101-daily-summary-by-site'!$L$4:$L$2586,MATCH(DATE(Summary!W$3,MONTH(Summary!$F7),DAY(Summary!$F7)),'88101-daily-summary-by-site'!$A$4:$A$2586,0)),"")</f>
        <v/>
      </c>
      <c r="X7" s="83" t="str">
        <f t="array" ref="X7">IF(INDEX('88101-daily-summary-by-site'!$L$4:$L$2586,MATCH(DATE(Summary!X$3,MONTH(Summary!$F7),DAY(Summary!$F7)),'88101-daily-summary-by-site'!$A$4:$A$2586,0))&lt;&gt;"",INDEX('88101-daily-summary-by-site'!$L$4:$L$2586,MATCH(DATE(Summary!X$3,MONTH(Summary!$F7),DAY(Summary!$F7)),'88101-daily-summary-by-site'!$A$4:$A$2586,0)),"")</f>
        <v/>
      </c>
      <c r="Y7" s="83" t="str">
        <f t="array" ref="Y7">IF(INDEX('88101-daily-summary-by-site'!$L$4:$L$2586,MATCH(DATE(Summary!Y$3,MONTH(Summary!$F7),DAY(Summary!$F7)),'88101-daily-summary-by-site'!$A$4:$A$2586,0))&lt;&gt;"",INDEX('88101-daily-summary-by-site'!$L$4:$L$2586,MATCH(DATE(Summary!Y$3,MONTH(Summary!$F7),DAY(Summary!$F7)),'88101-daily-summary-by-site'!$A$4:$A$2586,0)),"")</f>
        <v/>
      </c>
      <c r="Z7" s="83" t="str">
        <f t="array" ref="Z7">IF(INDEX('88101-daily-summary-by-site'!$L$4:$L$2586,MATCH(DATE(Summary!Z$3,MONTH(Summary!$F7),DAY(Summary!$F7)),'88101-daily-summary-by-site'!$A$4:$A$2586,0))&lt;&gt;"",INDEX('88101-daily-summary-by-site'!$L$4:$L$2586,MATCH(DATE(Summary!Z$3,MONTH(Summary!$F7),DAY(Summary!$F7)),'88101-daily-summary-by-site'!$A$4:$A$2586,0)),"")</f>
        <v/>
      </c>
      <c r="AA7" s="21">
        <f t="array" ref="AA7">IF(INDEX('88101-daily-summary-by-site'!$L$4:$L$2586,MATCH(DATE(Summary!AA$3,MONTH(Summary!$F7),DAY(Summary!$F7)),'88101-daily-summary-by-site'!$A$4:$A$2586,0))&lt;&gt;"",INDEX('88101-daily-summary-by-site'!$L$4:$L$2586,MATCH(DATE(Summary!AA$3,MONTH(Summary!$F7),DAY(Summary!$F7)),'88101-daily-summary-by-site'!$A$4:$A$2586,0)),"")</f>
        <v>1.9</v>
      </c>
      <c r="AC7" s="18">
        <f t="shared" si="0"/>
        <v>125</v>
      </c>
      <c r="AD7" s="19" t="str">
        <f t="array" ref="AD7">IF(INDEX('88101-daily-summary-by-site'!$M$4:$M$2586,MATCH(DATE(Summary!AD$3,MONTH(Summary!$F7),DAY(Summary!$F7)),'88101-daily-summary-by-site'!$A$4:$A$2586,0))&lt;&gt;"",INDEX('88101-daily-summary-by-site'!$M$4:$M$2586,MATCH(DATE(Summary!AD$3,MONTH(Summary!$F7),DAY(Summary!$F7)),'88101-daily-summary-by-site'!$A$4:$A$2586,0)),"")</f>
        <v/>
      </c>
      <c r="AE7" s="20" t="str">
        <f t="array" ref="AE7">IF(INDEX('88101-daily-summary-by-site'!$M$4:$M$2586,MATCH(DATE(Summary!AE$3,MONTH(Summary!$F7),DAY(Summary!$F7)),'88101-daily-summary-by-site'!$A$4:$A$2586,0))&lt;&gt;"",INDEX('88101-daily-summary-by-site'!$M$4:$M$2586,MATCH(DATE(Summary!AE$3,MONTH(Summary!$F7),DAY(Summary!$F7)),'88101-daily-summary-by-site'!$A$4:$A$2586,0)),"")</f>
        <v/>
      </c>
      <c r="AF7" s="20" t="str">
        <f t="array" ref="AF7">IF(INDEX('88101-daily-summary-by-site'!$M$4:$M$2586,MATCH(DATE(Summary!AF$3,MONTH(Summary!$F7),DAY(Summary!$F7)),'88101-daily-summary-by-site'!$A$4:$A$2586,0))&lt;&gt;"",INDEX('88101-daily-summary-by-site'!$M$4:$M$2586,MATCH(DATE(Summary!AF$3,MONTH(Summary!$F7),DAY(Summary!$F7)),'88101-daily-summary-by-site'!$A$4:$A$2586,0)),"")</f>
        <v/>
      </c>
      <c r="AG7" s="20">
        <f t="array" ref="AG7">IF(INDEX('88101-daily-summary-by-site'!$M$4:$M$2586,MATCH(DATE(Summary!AG$3,MONTH(Summary!$F7),DAY(Summary!$F7)),'88101-daily-summary-by-site'!$A$4:$A$2586,0))&lt;&gt;"",INDEX('88101-daily-summary-by-site'!$M$4:$M$2586,MATCH(DATE(Summary!AG$3,MONTH(Summary!$F7),DAY(Summary!$F7)),'88101-daily-summary-by-site'!$A$4:$A$2586,0)),"")</f>
        <v>4.5999999999999996</v>
      </c>
      <c r="AH7" s="20" t="str">
        <f t="array" ref="AH7">IF(INDEX('88101-daily-summary-by-site'!$M$4:$M$2586,MATCH(DATE(Summary!AH$3,MONTH(Summary!$F7),DAY(Summary!$F7)),'88101-daily-summary-by-site'!$A$4:$A$2586,0))&lt;&gt;"",INDEX('88101-daily-summary-by-site'!$M$4:$M$2586,MATCH(DATE(Summary!AH$3,MONTH(Summary!$F7),DAY(Summary!$F7)),'88101-daily-summary-by-site'!$A$4:$A$2586,0)),"")</f>
        <v/>
      </c>
      <c r="AI7" s="20" t="str">
        <f t="array" ref="AI7">IF(INDEX('88101-daily-summary-by-site'!$M$4:$M$2586,MATCH(DATE(Summary!AI$3,MONTH(Summary!$F7),DAY(Summary!$F7)),'88101-daily-summary-by-site'!$A$4:$A$2586,0))&lt;&gt;"",INDEX('88101-daily-summary-by-site'!$M$4:$M$2586,MATCH(DATE(Summary!AI$3,MONTH(Summary!$F7),DAY(Summary!$F7)),'88101-daily-summary-by-site'!$A$4:$A$2586,0)),"")</f>
        <v/>
      </c>
      <c r="AJ7" s="83" t="str">
        <f t="array" ref="AJ7">IF(INDEX('88101-daily-summary-by-site'!$M$4:$M$2586,MATCH(DATE(Summary!AJ$3,MONTH(Summary!$F7),DAY(Summary!$F7)),'88101-daily-summary-by-site'!$A$4:$A$2586,0))&lt;&gt;"",INDEX('88101-daily-summary-by-site'!$M$4:$M$2586,MATCH(DATE(Summary!AJ$3,MONTH(Summary!$F7),DAY(Summary!$F7)),'88101-daily-summary-by-site'!$A$4:$A$2586,0)),"")</f>
        <v/>
      </c>
      <c r="AK7" s="83" t="str">
        <f t="array" ref="AK7">IF(INDEX('88101-daily-summary-by-site'!$M$4:$M$2586,MATCH(DATE(Summary!AK$3,MONTH(Summary!$F7),DAY(Summary!$F7)),'88101-daily-summary-by-site'!$A$4:$A$2586,0))&lt;&gt;"",INDEX('88101-daily-summary-by-site'!$M$4:$M$2586,MATCH(DATE(Summary!AK$3,MONTH(Summary!$F7),DAY(Summary!$F7)),'88101-daily-summary-by-site'!$A$4:$A$2586,0)),"")</f>
        <v/>
      </c>
      <c r="AL7" s="83" t="str">
        <f t="array" ref="AL7">IF(INDEX('88101-daily-summary-by-site'!$M$4:$M$2586,MATCH(DATE(Summary!AL$3,MONTH(Summary!$F7),DAY(Summary!$F7)),'88101-daily-summary-by-site'!$A$4:$A$2586,0))&lt;&gt;"",INDEX('88101-daily-summary-by-site'!$M$4:$M$2586,MATCH(DATE(Summary!AL$3,MONTH(Summary!$F7),DAY(Summary!$F7)),'88101-daily-summary-by-site'!$A$4:$A$2586,0)),"")</f>
        <v/>
      </c>
      <c r="AM7" s="21">
        <f t="array" ref="AM7">IF(INDEX('88101-daily-summary-by-site'!$M$4:$M$2586,MATCH(DATE(Summary!AM$3,MONTH(Summary!$F7),DAY(Summary!$F7)),'88101-daily-summary-by-site'!$A$4:$A$2586,0))&lt;&gt;"",INDEX('88101-daily-summary-by-site'!$M$4:$M$2586,MATCH(DATE(Summary!AM$3,MONTH(Summary!$F7),DAY(Summary!$F7)),'88101-daily-summary-by-site'!$A$4:$A$2586,0)),"")</f>
        <v>1.9</v>
      </c>
      <c r="AO7" s="18">
        <f t="shared" si="1"/>
        <v>125</v>
      </c>
      <c r="AP7" s="19" t="str">
        <f t="array" ref="AP7">IF(INDEX('88101-daily-summary-by-site'!$N$4:$N$2586,MATCH(DATE(Summary!AP$3,MONTH(Summary!$F7),DAY(Summary!$F7)),'88101-daily-summary-by-site'!$A$4:$A$2586,0))&lt;&gt;"",INDEX('88101-daily-summary-by-site'!$N$4:$N$2586,MATCH(DATE(Summary!AP$3,MONTH(Summary!$F7),DAY(Summary!$F7)),'88101-daily-summary-by-site'!$A$4:$A$2586,0)),"")</f>
        <v/>
      </c>
      <c r="AQ7" s="132"/>
      <c r="AR7" s="132"/>
      <c r="AS7" s="20" t="str">
        <f t="array" ref="AS7">IF(INDEX('88101-daily-summary-by-site'!$N$4:$N$2586,MATCH(DATE(Summary!AS$3,MONTH(Summary!$F7),DAY(Summary!$F7)),'88101-daily-summary-by-site'!$A$4:$A$2586,0))&lt;&gt;"",INDEX('88101-daily-summary-by-site'!$N$4:$N$2586,MATCH(DATE(Summary!AS$3,MONTH(Summary!$F7),DAY(Summary!$F7)),'88101-daily-summary-by-site'!$A$4:$A$2586,0)),"")</f>
        <v/>
      </c>
      <c r="AT7" s="83" t="str">
        <f t="array" ref="AT7">IF(INDEX('88101-daily-summary-by-site'!$N$4:$N$2586,MATCH(DATE(Summary!AT$3,MONTH(Summary!$F7),DAY(Summary!$F7)),'88101-daily-summary-by-site'!$A$4:$A$2586,0))&lt;&gt;"",INDEX('88101-daily-summary-by-site'!$N$4:$N$2586,MATCH(DATE(Summary!AT$3,MONTH(Summary!$F7),DAY(Summary!$F7)),'88101-daily-summary-by-site'!$A$4:$A$2586,0)),"")</f>
        <v/>
      </c>
      <c r="AU7" s="83">
        <f t="array" ref="AU7">IF(INDEX('88101-daily-summary-by-site'!$N$4:$N$2586,MATCH(DATE(Summary!AU$3,MONTH(Summary!$F7),DAY(Summary!$F7)),'88101-daily-summary-by-site'!$A$4:$A$2586,0))&lt;&gt;"",INDEX('88101-daily-summary-by-site'!$N$4:$N$2586,MATCH(DATE(Summary!AU$3,MONTH(Summary!$F7),DAY(Summary!$F7)),'88101-daily-summary-by-site'!$A$4:$A$2586,0)),"")</f>
        <v>3.6</v>
      </c>
      <c r="AV7" s="83" t="str">
        <f t="array" ref="AV7">IF(INDEX('88101-daily-summary-by-site'!$N$4:$N$2586,MATCH(DATE(Summary!AV$3,MONTH(Summary!$F7),DAY(Summary!$F7)),'88101-daily-summary-by-site'!$A$4:$A$2586,0))&lt;&gt;"",INDEX('88101-daily-summary-by-site'!$N$4:$N$2586,MATCH(DATE(Summary!AV$3,MONTH(Summary!$F7),DAY(Summary!$F7)),'88101-daily-summary-by-site'!$A$4:$A$2586,0)),"")</f>
        <v/>
      </c>
      <c r="AW7" s="21">
        <f t="array" ref="AW7">IF(INDEX('88101-daily-summary-by-site'!$N$4:$N$2586,MATCH(DATE(Summary!AW$3,MONTH(Summary!$F7),DAY(Summary!$F7)),'88101-daily-summary-by-site'!$A$4:$A$2586,0))&lt;&gt;"",INDEX('88101-daily-summary-by-site'!$N$4:$N$2586,MATCH(DATE(Summary!AW$3,MONTH(Summary!$F7),DAY(Summary!$F7)),'88101-daily-summary-by-site'!$A$4:$A$2586,0)),"")</f>
        <v>2</v>
      </c>
      <c r="AY7" s="18">
        <f t="shared" si="2"/>
        <v>125</v>
      </c>
      <c r="AZ7" s="21" t="str">
        <f t="array" ref="AZ7">IF(INDEX('88101-daily-summary-by-site'!$O$4:$O$2586,MATCH(DATE(Summary!AZ$3,MONTH(Summary!$F7),DAY(Summary!$F7)),'88101-daily-summary-by-site'!$A$4:$A$2586,0))&lt;&gt;"",INDEX('88101-daily-summary-by-site'!$O$4:$O$2586,MATCH(DATE(Summary!AZ$3,MONTH(Summary!$F7),DAY(Summary!$F7)),'88101-daily-summary-by-site'!$A$4:$A$2586,0)),"")</f>
        <v/>
      </c>
    </row>
    <row r="8" spans="1:75" x14ac:dyDescent="0.25">
      <c r="A8" s="99">
        <v>40</v>
      </c>
      <c r="B8" s="100">
        <f>AVERAGE(AZ171)</f>
        <v>5.7</v>
      </c>
      <c r="C8" s="17"/>
      <c r="D8" s="17"/>
      <c r="F8" s="18">
        <f t="shared" si="3"/>
        <v>126</v>
      </c>
      <c r="G8" s="19" t="str">
        <f t="array" ref="G8">IF(INDEX('88101-daily-summary-by-site'!$L$4:$L$2586,MATCH(DATE(Summary!G$3,MONTH(Summary!$F8),DAY(Summary!$F8)),'88101-daily-summary-by-site'!$A$4:$A$2586,0))&lt;&gt;"",INDEX('88101-daily-summary-by-site'!$L$4:$L$2586,MATCH(DATE(Summary!G$3,MONTH(Summary!$F8),DAY(Summary!$F8)),'88101-daily-summary-by-site'!$A$4:$A$2586,0)),"")</f>
        <v/>
      </c>
      <c r="H8" s="20" t="str">
        <f t="array" ref="H8">IF(INDEX('88101-daily-summary-by-site'!$L$4:$L$2586,MATCH(DATE(Summary!H$3,MONTH(Summary!$F8),DAY(Summary!$F8)),'88101-daily-summary-by-site'!$A$4:$A$2586,0))&lt;&gt;"",INDEX('88101-daily-summary-by-site'!$L$4:$L$2586,MATCH(DATE(Summary!H$3,MONTH(Summary!$F8),DAY(Summary!$F8)),'88101-daily-summary-by-site'!$A$4:$A$2586,0)),"")</f>
        <v/>
      </c>
      <c r="I8" s="20" t="str">
        <f t="array" ref="I8">IF(INDEX('88101-daily-summary-by-site'!$L$4:$L$2586,MATCH(DATE(Summary!I$3,MONTH(Summary!$F8),DAY(Summary!$F8)),'88101-daily-summary-by-site'!$A$4:$A$2586,0))&lt;&gt;"",INDEX('88101-daily-summary-by-site'!$L$4:$L$2586,MATCH(DATE(Summary!I$3,MONTH(Summary!$F8),DAY(Summary!$F8)),'88101-daily-summary-by-site'!$A$4:$A$2586,0)),"")</f>
        <v/>
      </c>
      <c r="J8" s="20">
        <f t="array" ref="J8">IF(INDEX('88101-daily-summary-by-site'!$L$4:$L$2586,MATCH(DATE(Summary!J$3,MONTH(Summary!$F8),DAY(Summary!$F8)),'88101-daily-summary-by-site'!$A$4:$A$2586,0))&lt;&gt;"",INDEX('88101-daily-summary-by-site'!$L$4:$L$2586,MATCH(DATE(Summary!J$3,MONTH(Summary!$F8),DAY(Summary!$F8)),'88101-daily-summary-by-site'!$A$4:$A$2586,0)),"")</f>
        <v>4.0999999999999996</v>
      </c>
      <c r="K8" s="20" t="str">
        <f t="array" ref="K8">IF(INDEX('88101-daily-summary-by-site'!$L$4:$L$2586,MATCH(DATE(Summary!K$3,MONTH(Summary!$F8),DAY(Summary!$F8)),'88101-daily-summary-by-site'!$A$4:$A$2586,0))&lt;&gt;"",INDEX('88101-daily-summary-by-site'!$L$4:$L$2586,MATCH(DATE(Summary!K$3,MONTH(Summary!$F8),DAY(Summary!$F8)),'88101-daily-summary-by-site'!$A$4:$A$2586,0)),"")</f>
        <v/>
      </c>
      <c r="L8" s="20" t="str">
        <f t="array" ref="L8">IF(INDEX('88101-daily-summary-by-site'!$L$4:$L$2586,MATCH(DATE(Summary!L$3,MONTH(Summary!$F8),DAY(Summary!$F8)),'88101-daily-summary-by-site'!$A$4:$A$2586,0))&lt;&gt;"",INDEX('88101-daily-summary-by-site'!$L$4:$L$2586,MATCH(DATE(Summary!L$3,MONTH(Summary!$F8),DAY(Summary!$F8)),'88101-daily-summary-by-site'!$A$4:$A$2586,0)),"")</f>
        <v/>
      </c>
      <c r="M8" s="20" t="str">
        <f t="array" ref="M8">IF(INDEX('88101-daily-summary-by-site'!$L$4:$L$2586,MATCH(DATE(Summary!M$3,MONTH(Summary!$F8),DAY(Summary!$F8)),'88101-daily-summary-by-site'!$A$4:$A$2586,0))&lt;&gt;"",INDEX('88101-daily-summary-by-site'!$L$4:$L$2586,MATCH(DATE(Summary!M$3,MONTH(Summary!$F8),DAY(Summary!$F8)),'88101-daily-summary-by-site'!$A$4:$A$2586,0)),"")</f>
        <v/>
      </c>
      <c r="N8" s="20">
        <f t="array" ref="N8">IF(INDEX('88101-daily-summary-by-site'!$L$4:$L$2586,MATCH(DATE(Summary!N$3,MONTH(Summary!$F8),DAY(Summary!$F8)),'88101-daily-summary-by-site'!$A$4:$A$2586,0))&lt;&gt;"",INDEX('88101-daily-summary-by-site'!$L$4:$L$2586,MATCH(DATE(Summary!N$3,MONTH(Summary!$F8),DAY(Summary!$F8)),'88101-daily-summary-by-site'!$A$4:$A$2586,0)),"")</f>
        <v>3.7</v>
      </c>
      <c r="O8" s="20" t="str">
        <f t="array" ref="O8">IF(INDEX('88101-daily-summary-by-site'!$L$4:$L$2586,MATCH(DATE(Summary!O$3,MONTH(Summary!$F8),DAY(Summary!$F8)),'88101-daily-summary-by-site'!$A$4:$A$2586,0))&lt;&gt;"",INDEX('88101-daily-summary-by-site'!$L$4:$L$2586,MATCH(DATE(Summary!O$3,MONTH(Summary!$F8),DAY(Summary!$F8)),'88101-daily-summary-by-site'!$A$4:$A$2586,0)),"")</f>
        <v/>
      </c>
      <c r="P8" s="20" t="str">
        <f t="array" ref="P8">IF(INDEX('88101-daily-summary-by-site'!$L$4:$L$2586,MATCH(DATE(Summary!P$3,MONTH(Summary!$F8),DAY(Summary!$F8)),'88101-daily-summary-by-site'!$A$4:$A$2586,0))&lt;&gt;"",INDEX('88101-daily-summary-by-site'!$L$4:$L$2586,MATCH(DATE(Summary!P$3,MONTH(Summary!$F8),DAY(Summary!$F8)),'88101-daily-summary-by-site'!$A$4:$A$2586,0)),"")</f>
        <v/>
      </c>
      <c r="Q8" s="20" t="str">
        <f t="array" ref="Q8">IF(INDEX('88101-daily-summary-by-site'!$L$4:$L$2586,MATCH(DATE(Summary!Q$3,MONTH(Summary!$F8),DAY(Summary!$F8)),'88101-daily-summary-by-site'!$A$4:$A$2586,0))&lt;&gt;"",INDEX('88101-daily-summary-by-site'!$L$4:$L$2586,MATCH(DATE(Summary!Q$3,MONTH(Summary!$F8),DAY(Summary!$F8)),'88101-daily-summary-by-site'!$A$4:$A$2586,0)),"")</f>
        <v/>
      </c>
      <c r="R8" s="20">
        <f t="array" ref="R8">IF(INDEX('88101-daily-summary-by-site'!$L$4:$L$2586,MATCH(DATE(Summary!R$3,MONTH(Summary!$F8),DAY(Summary!$F8)),'88101-daily-summary-by-site'!$A$4:$A$2586,0))&lt;&gt;"",INDEX('88101-daily-summary-by-site'!$L$4:$L$2586,MATCH(DATE(Summary!R$3,MONTH(Summary!$F8),DAY(Summary!$F8)),'88101-daily-summary-by-site'!$A$4:$A$2586,0)),"")</f>
        <v>3.3</v>
      </c>
      <c r="S8" s="20" t="str">
        <f t="array" ref="S8">IF(INDEX('88101-daily-summary-by-site'!$L$4:$L$2586,MATCH(DATE(Summary!S$3,MONTH(Summary!$F8),DAY(Summary!$F8)),'88101-daily-summary-by-site'!$A$4:$A$2586,0))&lt;&gt;"",INDEX('88101-daily-summary-by-site'!$L$4:$L$2586,MATCH(DATE(Summary!S$3,MONTH(Summary!$F8),DAY(Summary!$F8)),'88101-daily-summary-by-site'!$A$4:$A$2586,0)),"")</f>
        <v/>
      </c>
      <c r="T8" s="20" t="str">
        <f t="array" ref="T8">IF(INDEX('88101-daily-summary-by-site'!$L$4:$L$2586,MATCH(DATE(Summary!T$3,MONTH(Summary!$F8),DAY(Summary!$F8)),'88101-daily-summary-by-site'!$A$4:$A$2586,0))&lt;&gt;"",INDEX('88101-daily-summary-by-site'!$L$4:$L$2586,MATCH(DATE(Summary!T$3,MONTH(Summary!$F8),DAY(Summary!$F8)),'88101-daily-summary-by-site'!$A$4:$A$2586,0)),"")</f>
        <v/>
      </c>
      <c r="U8" s="20" t="str">
        <f t="array" ref="U8">IF(INDEX('88101-daily-summary-by-site'!$L$4:$L$2586,MATCH(DATE(Summary!U$3,MONTH(Summary!$F8),DAY(Summary!$F8)),'88101-daily-summary-by-site'!$A$4:$A$2586,0))&lt;&gt;"",INDEX('88101-daily-summary-by-site'!$L$4:$L$2586,MATCH(DATE(Summary!U$3,MONTH(Summary!$F8),DAY(Summary!$F8)),'88101-daily-summary-by-site'!$A$4:$A$2586,0)),"")</f>
        <v/>
      </c>
      <c r="V8" s="20">
        <f t="array" ref="V8">IF(INDEX('88101-daily-summary-by-site'!$L$4:$L$2586,MATCH(DATE(Summary!V$3,MONTH(Summary!$F8),DAY(Summary!$F8)),'88101-daily-summary-by-site'!$A$4:$A$2586,0))&lt;&gt;"",INDEX('88101-daily-summary-by-site'!$L$4:$L$2586,MATCH(DATE(Summary!V$3,MONTH(Summary!$F8),DAY(Summary!$F8)),'88101-daily-summary-by-site'!$A$4:$A$2586,0)),"")</f>
        <v>3.3</v>
      </c>
      <c r="W8" s="20" t="str">
        <f t="array" ref="W8">IF(INDEX('88101-daily-summary-by-site'!$L$4:$L$2586,MATCH(DATE(Summary!W$3,MONTH(Summary!$F8),DAY(Summary!$F8)),'88101-daily-summary-by-site'!$A$4:$A$2586,0))&lt;&gt;"",INDEX('88101-daily-summary-by-site'!$L$4:$L$2586,MATCH(DATE(Summary!W$3,MONTH(Summary!$F8),DAY(Summary!$F8)),'88101-daily-summary-by-site'!$A$4:$A$2586,0)),"")</f>
        <v/>
      </c>
      <c r="X8" s="83" t="str">
        <f t="array" ref="X8">IF(INDEX('88101-daily-summary-by-site'!$L$4:$L$2586,MATCH(DATE(Summary!X$3,MONTH(Summary!$F8),DAY(Summary!$F8)),'88101-daily-summary-by-site'!$A$4:$A$2586,0))&lt;&gt;"",INDEX('88101-daily-summary-by-site'!$L$4:$L$2586,MATCH(DATE(Summary!X$3,MONTH(Summary!$F8),DAY(Summary!$F8)),'88101-daily-summary-by-site'!$A$4:$A$2586,0)),"")</f>
        <v/>
      </c>
      <c r="Y8" s="83">
        <f t="array" ref="Y8">IF(INDEX('88101-daily-summary-by-site'!$L$4:$L$2586,MATCH(DATE(Summary!Y$3,MONTH(Summary!$F8),DAY(Summary!$F8)),'88101-daily-summary-by-site'!$A$4:$A$2586,0))&lt;&gt;"",INDEX('88101-daily-summary-by-site'!$L$4:$L$2586,MATCH(DATE(Summary!Y$3,MONTH(Summary!$F8),DAY(Summary!$F8)),'88101-daily-summary-by-site'!$A$4:$A$2586,0)),"")</f>
        <v>2.4</v>
      </c>
      <c r="Z8" s="83" t="str">
        <f t="array" ref="Z8">IF(INDEX('88101-daily-summary-by-site'!$L$4:$L$2586,MATCH(DATE(Summary!Z$3,MONTH(Summary!$F8),DAY(Summary!$F8)),'88101-daily-summary-by-site'!$A$4:$A$2586,0))&lt;&gt;"",INDEX('88101-daily-summary-by-site'!$L$4:$L$2586,MATCH(DATE(Summary!Z$3,MONTH(Summary!$F8),DAY(Summary!$F8)),'88101-daily-summary-by-site'!$A$4:$A$2586,0)),"")</f>
        <v/>
      </c>
      <c r="AA8" s="21">
        <f t="array" ref="AA8">IF(INDEX('88101-daily-summary-by-site'!$L$4:$L$2586,MATCH(DATE(Summary!AA$3,MONTH(Summary!$F8),DAY(Summary!$F8)),'88101-daily-summary-by-site'!$A$4:$A$2586,0))&lt;&gt;"",INDEX('88101-daily-summary-by-site'!$L$4:$L$2586,MATCH(DATE(Summary!AA$3,MONTH(Summary!$F8),DAY(Summary!$F8)),'88101-daily-summary-by-site'!$A$4:$A$2586,0)),"")</f>
        <v>2.5</v>
      </c>
      <c r="AC8" s="18">
        <f t="shared" si="0"/>
        <v>126</v>
      </c>
      <c r="AD8" s="19">
        <f t="array" ref="AD8">IF(INDEX('88101-daily-summary-by-site'!$M$4:$M$2586,MATCH(DATE(Summary!AD$3,MONTH(Summary!$F8),DAY(Summary!$F8)),'88101-daily-summary-by-site'!$A$4:$A$2586,0))&lt;&gt;"",INDEX('88101-daily-summary-by-site'!$M$4:$M$2586,MATCH(DATE(Summary!AD$3,MONTH(Summary!$F8),DAY(Summary!$F8)),'88101-daily-summary-by-site'!$A$4:$A$2586,0)),"")</f>
        <v>3.5</v>
      </c>
      <c r="AE8" s="20" t="str">
        <f t="array" ref="AE8">IF(INDEX('88101-daily-summary-by-site'!$M$4:$M$2586,MATCH(DATE(Summary!AE$3,MONTH(Summary!$F8),DAY(Summary!$F8)),'88101-daily-summary-by-site'!$A$4:$A$2586,0))&lt;&gt;"",INDEX('88101-daily-summary-by-site'!$M$4:$M$2586,MATCH(DATE(Summary!AE$3,MONTH(Summary!$F8),DAY(Summary!$F8)),'88101-daily-summary-by-site'!$A$4:$A$2586,0)),"")</f>
        <v/>
      </c>
      <c r="AF8" s="20" t="str">
        <f t="array" ref="AF8">IF(INDEX('88101-daily-summary-by-site'!$M$4:$M$2586,MATCH(DATE(Summary!AF$3,MONTH(Summary!$F8),DAY(Summary!$F8)),'88101-daily-summary-by-site'!$A$4:$A$2586,0))&lt;&gt;"",INDEX('88101-daily-summary-by-site'!$M$4:$M$2586,MATCH(DATE(Summary!AF$3,MONTH(Summary!$F8),DAY(Summary!$F8)),'88101-daily-summary-by-site'!$A$4:$A$2586,0)),"")</f>
        <v/>
      </c>
      <c r="AG8" s="20" t="str">
        <f t="array" ref="AG8">IF(INDEX('88101-daily-summary-by-site'!$M$4:$M$2586,MATCH(DATE(Summary!AG$3,MONTH(Summary!$F8),DAY(Summary!$F8)),'88101-daily-summary-by-site'!$A$4:$A$2586,0))&lt;&gt;"",INDEX('88101-daily-summary-by-site'!$M$4:$M$2586,MATCH(DATE(Summary!AG$3,MONTH(Summary!$F8),DAY(Summary!$F8)),'88101-daily-summary-by-site'!$A$4:$A$2586,0)),"")</f>
        <v/>
      </c>
      <c r="AH8" s="20">
        <f t="array" ref="AH8">IF(INDEX('88101-daily-summary-by-site'!$M$4:$M$2586,MATCH(DATE(Summary!AH$3,MONTH(Summary!$F8),DAY(Summary!$F8)),'88101-daily-summary-by-site'!$A$4:$A$2586,0))&lt;&gt;"",INDEX('88101-daily-summary-by-site'!$M$4:$M$2586,MATCH(DATE(Summary!AH$3,MONTH(Summary!$F8),DAY(Summary!$F8)),'88101-daily-summary-by-site'!$A$4:$A$2586,0)),"")</f>
        <v>2.7</v>
      </c>
      <c r="AI8" s="20" t="str">
        <f t="array" ref="AI8">IF(INDEX('88101-daily-summary-by-site'!$M$4:$M$2586,MATCH(DATE(Summary!AI$3,MONTH(Summary!$F8),DAY(Summary!$F8)),'88101-daily-summary-by-site'!$A$4:$A$2586,0))&lt;&gt;"",INDEX('88101-daily-summary-by-site'!$M$4:$M$2586,MATCH(DATE(Summary!AI$3,MONTH(Summary!$F8),DAY(Summary!$F8)),'88101-daily-summary-by-site'!$A$4:$A$2586,0)),"")</f>
        <v/>
      </c>
      <c r="AJ8" s="83" t="str">
        <f t="array" ref="AJ8">IF(INDEX('88101-daily-summary-by-site'!$M$4:$M$2586,MATCH(DATE(Summary!AJ$3,MONTH(Summary!$F8),DAY(Summary!$F8)),'88101-daily-summary-by-site'!$A$4:$A$2586,0))&lt;&gt;"",INDEX('88101-daily-summary-by-site'!$M$4:$M$2586,MATCH(DATE(Summary!AJ$3,MONTH(Summary!$F8),DAY(Summary!$F8)),'88101-daily-summary-by-site'!$A$4:$A$2586,0)),"")</f>
        <v/>
      </c>
      <c r="AK8" s="83">
        <f t="array" ref="AK8">IF(INDEX('88101-daily-summary-by-site'!$M$4:$M$2586,MATCH(DATE(Summary!AK$3,MONTH(Summary!$F8),DAY(Summary!$F8)),'88101-daily-summary-by-site'!$A$4:$A$2586,0))&lt;&gt;"",INDEX('88101-daily-summary-by-site'!$M$4:$M$2586,MATCH(DATE(Summary!AK$3,MONTH(Summary!$F8),DAY(Summary!$F8)),'88101-daily-summary-by-site'!$A$4:$A$2586,0)),"")</f>
        <v>2.1</v>
      </c>
      <c r="AL8" s="83" t="str">
        <f t="array" ref="AL8">IF(INDEX('88101-daily-summary-by-site'!$M$4:$M$2586,MATCH(DATE(Summary!AL$3,MONTH(Summary!$F8),DAY(Summary!$F8)),'88101-daily-summary-by-site'!$A$4:$A$2586,0))&lt;&gt;"",INDEX('88101-daily-summary-by-site'!$M$4:$M$2586,MATCH(DATE(Summary!AL$3,MONTH(Summary!$F8),DAY(Summary!$F8)),'88101-daily-summary-by-site'!$A$4:$A$2586,0)),"")</f>
        <v/>
      </c>
      <c r="AM8" s="21">
        <f t="array" ref="AM8">IF(INDEX('88101-daily-summary-by-site'!$M$4:$M$2586,MATCH(DATE(Summary!AM$3,MONTH(Summary!$F8),DAY(Summary!$F8)),'88101-daily-summary-by-site'!$A$4:$A$2586,0))&lt;&gt;"",INDEX('88101-daily-summary-by-site'!$M$4:$M$2586,MATCH(DATE(Summary!AM$3,MONTH(Summary!$F8),DAY(Summary!$F8)),'88101-daily-summary-by-site'!$A$4:$A$2586,0)),"")</f>
        <v>2</v>
      </c>
      <c r="AO8" s="18">
        <f t="shared" si="1"/>
        <v>126</v>
      </c>
      <c r="AP8" s="19" t="str">
        <f t="array" ref="AP8">IF(INDEX('88101-daily-summary-by-site'!$N$4:$N$2586,MATCH(DATE(Summary!AP$3,MONTH(Summary!$F8),DAY(Summary!$F8)),'88101-daily-summary-by-site'!$A$4:$A$2586,0))&lt;&gt;"",INDEX('88101-daily-summary-by-site'!$N$4:$N$2586,MATCH(DATE(Summary!AP$3,MONTH(Summary!$F8),DAY(Summary!$F8)),'88101-daily-summary-by-site'!$A$4:$A$2586,0)),"")</f>
        <v/>
      </c>
      <c r="AQ8" s="132"/>
      <c r="AR8" s="132"/>
      <c r="AS8" s="20" t="str">
        <f t="array" ref="AS8">IF(INDEX('88101-daily-summary-by-site'!$N$4:$N$2586,MATCH(DATE(Summary!AS$3,MONTH(Summary!$F8),DAY(Summary!$F8)),'88101-daily-summary-by-site'!$A$4:$A$2586,0))&lt;&gt;"",INDEX('88101-daily-summary-by-site'!$N$4:$N$2586,MATCH(DATE(Summary!AS$3,MONTH(Summary!$F8),DAY(Summary!$F8)),'88101-daily-summary-by-site'!$A$4:$A$2586,0)),"")</f>
        <v/>
      </c>
      <c r="AT8" s="83" t="str">
        <f t="array" ref="AT8">IF(INDEX('88101-daily-summary-by-site'!$N$4:$N$2586,MATCH(DATE(Summary!AT$3,MONTH(Summary!$F8),DAY(Summary!$F8)),'88101-daily-summary-by-site'!$A$4:$A$2586,0))&lt;&gt;"",INDEX('88101-daily-summary-by-site'!$N$4:$N$2586,MATCH(DATE(Summary!AT$3,MONTH(Summary!$F8),DAY(Summary!$F8)),'88101-daily-summary-by-site'!$A$4:$A$2586,0)),"")</f>
        <v/>
      </c>
      <c r="AU8" s="83" t="str">
        <f t="array" ref="AU8">IF(INDEX('88101-daily-summary-by-site'!$N$4:$N$2586,MATCH(DATE(Summary!AU$3,MONTH(Summary!$F8),DAY(Summary!$F8)),'88101-daily-summary-by-site'!$A$4:$A$2586,0))&lt;&gt;"",INDEX('88101-daily-summary-by-site'!$N$4:$N$2586,MATCH(DATE(Summary!AU$3,MONTH(Summary!$F8),DAY(Summary!$F8)),'88101-daily-summary-by-site'!$A$4:$A$2586,0)),"")</f>
        <v/>
      </c>
      <c r="AV8" s="83">
        <f t="array" ref="AV8">IF(INDEX('88101-daily-summary-by-site'!$N$4:$N$2586,MATCH(DATE(Summary!AV$3,MONTH(Summary!$F8),DAY(Summary!$F8)),'88101-daily-summary-by-site'!$A$4:$A$2586,0))&lt;&gt;"",INDEX('88101-daily-summary-by-site'!$N$4:$N$2586,MATCH(DATE(Summary!AV$3,MONTH(Summary!$F8),DAY(Summary!$F8)),'88101-daily-summary-by-site'!$A$4:$A$2586,0)),"")</f>
        <v>4.8</v>
      </c>
      <c r="AW8" s="21">
        <f t="array" ref="AW8">IF(INDEX('88101-daily-summary-by-site'!$N$4:$N$2586,MATCH(DATE(Summary!AW$3,MONTH(Summary!$F8),DAY(Summary!$F8)),'88101-daily-summary-by-site'!$A$4:$A$2586,0))&lt;&gt;"",INDEX('88101-daily-summary-by-site'!$N$4:$N$2586,MATCH(DATE(Summary!AW$3,MONTH(Summary!$F8),DAY(Summary!$F8)),'88101-daily-summary-by-site'!$A$4:$A$2586,0)),"")</f>
        <v>1.9</v>
      </c>
      <c r="AY8" s="18">
        <f t="shared" si="2"/>
        <v>126</v>
      </c>
      <c r="AZ8" s="21" t="str">
        <f t="array" ref="AZ8">IF(INDEX('88101-daily-summary-by-site'!$O$4:$O$2586,MATCH(DATE(Summary!AZ$3,MONTH(Summary!$F8),DAY(Summary!$F8)),'88101-daily-summary-by-site'!$A$4:$A$2586,0))&lt;&gt;"",INDEX('88101-daily-summary-by-site'!$O$4:$O$2586,MATCH(DATE(Summary!AZ$3,MONTH(Summary!$F8),DAY(Summary!$F8)),'88101-daily-summary-by-site'!$A$4:$A$2586,0)),"")</f>
        <v/>
      </c>
    </row>
    <row r="9" spans="1:75" ht="15.75" thickBot="1" x14ac:dyDescent="0.3">
      <c r="A9" s="23" t="s">
        <v>6</v>
      </c>
      <c r="B9" s="24">
        <f>AVERAGE(B5:B8)</f>
        <v>4.4041666666666668</v>
      </c>
      <c r="C9" s="25"/>
      <c r="D9" s="25"/>
      <c r="F9" s="18">
        <f t="shared" si="3"/>
        <v>127</v>
      </c>
      <c r="G9" s="19" t="str">
        <f t="array" ref="G9">IF(INDEX('88101-daily-summary-by-site'!$L$4:$L$2586,MATCH(DATE(Summary!G$3,MONTH(Summary!$F9),DAY(Summary!$F9)),'88101-daily-summary-by-site'!$A$4:$A$2586,0))&lt;&gt;"",INDEX('88101-daily-summary-by-site'!$L$4:$L$2586,MATCH(DATE(Summary!G$3,MONTH(Summary!$F9),DAY(Summary!$F9)),'88101-daily-summary-by-site'!$A$4:$A$2586,0)),"")</f>
        <v/>
      </c>
      <c r="H9" s="20">
        <f t="array" ref="H9">IF(INDEX('88101-daily-summary-by-site'!$L$4:$L$2586,MATCH(DATE(Summary!H$3,MONTH(Summary!$F9),DAY(Summary!$F9)),'88101-daily-summary-by-site'!$A$4:$A$2586,0))&lt;&gt;"",INDEX('88101-daily-summary-by-site'!$L$4:$L$2586,MATCH(DATE(Summary!H$3,MONTH(Summary!$F9),DAY(Summary!$F9)),'88101-daily-summary-by-site'!$A$4:$A$2586,0)),"")</f>
        <v>6.3</v>
      </c>
      <c r="I9" s="20" t="str">
        <f t="array" ref="I9">IF(INDEX('88101-daily-summary-by-site'!$L$4:$L$2586,MATCH(DATE(Summary!I$3,MONTH(Summary!$F9),DAY(Summary!$F9)),'88101-daily-summary-by-site'!$A$4:$A$2586,0))&lt;&gt;"",INDEX('88101-daily-summary-by-site'!$L$4:$L$2586,MATCH(DATE(Summary!I$3,MONTH(Summary!$F9),DAY(Summary!$F9)),'88101-daily-summary-by-site'!$A$4:$A$2586,0)),"")</f>
        <v/>
      </c>
      <c r="J9" s="20" t="str">
        <f t="array" ref="J9">IF(INDEX('88101-daily-summary-by-site'!$L$4:$L$2586,MATCH(DATE(Summary!J$3,MONTH(Summary!$F9),DAY(Summary!$F9)),'88101-daily-summary-by-site'!$A$4:$A$2586,0))&lt;&gt;"",INDEX('88101-daily-summary-by-site'!$L$4:$L$2586,MATCH(DATE(Summary!J$3,MONTH(Summary!$F9),DAY(Summary!$F9)),'88101-daily-summary-by-site'!$A$4:$A$2586,0)),"")</f>
        <v/>
      </c>
      <c r="K9" s="20">
        <f t="array" ref="K9">IF(INDEX('88101-daily-summary-by-site'!$L$4:$L$2586,MATCH(DATE(Summary!K$3,MONTH(Summary!$F9),DAY(Summary!$F9)),'88101-daily-summary-by-site'!$A$4:$A$2586,0))&lt;&gt;"",INDEX('88101-daily-summary-by-site'!$L$4:$L$2586,MATCH(DATE(Summary!K$3,MONTH(Summary!$F9),DAY(Summary!$F9)),'88101-daily-summary-by-site'!$A$4:$A$2586,0)),"")</f>
        <v>5.2</v>
      </c>
      <c r="L9" s="20" t="str">
        <f t="array" ref="L9">IF(INDEX('88101-daily-summary-by-site'!$L$4:$L$2586,MATCH(DATE(Summary!L$3,MONTH(Summary!$F9),DAY(Summary!$F9)),'88101-daily-summary-by-site'!$A$4:$A$2586,0))&lt;&gt;"",INDEX('88101-daily-summary-by-site'!$L$4:$L$2586,MATCH(DATE(Summary!L$3,MONTH(Summary!$F9),DAY(Summary!$F9)),'88101-daily-summary-by-site'!$A$4:$A$2586,0)),"")</f>
        <v/>
      </c>
      <c r="M9" s="20" t="str">
        <f t="array" ref="M9">IF(INDEX('88101-daily-summary-by-site'!$L$4:$L$2586,MATCH(DATE(Summary!M$3,MONTH(Summary!$F9),DAY(Summary!$F9)),'88101-daily-summary-by-site'!$A$4:$A$2586,0))&lt;&gt;"",INDEX('88101-daily-summary-by-site'!$L$4:$L$2586,MATCH(DATE(Summary!M$3,MONTH(Summary!$F9),DAY(Summary!$F9)),'88101-daily-summary-by-site'!$A$4:$A$2586,0)),"")</f>
        <v/>
      </c>
      <c r="N9" s="20" t="str">
        <f t="array" ref="N9">IF(INDEX('88101-daily-summary-by-site'!$L$4:$L$2586,MATCH(DATE(Summary!N$3,MONTH(Summary!$F9),DAY(Summary!$F9)),'88101-daily-summary-by-site'!$A$4:$A$2586,0))&lt;&gt;"",INDEX('88101-daily-summary-by-site'!$L$4:$L$2586,MATCH(DATE(Summary!N$3,MONTH(Summary!$F9),DAY(Summary!$F9)),'88101-daily-summary-by-site'!$A$4:$A$2586,0)),"")</f>
        <v/>
      </c>
      <c r="O9" s="20">
        <f t="array" ref="O9">IF(INDEX('88101-daily-summary-by-site'!$L$4:$L$2586,MATCH(DATE(Summary!O$3,MONTH(Summary!$F9),DAY(Summary!$F9)),'88101-daily-summary-by-site'!$A$4:$A$2586,0))&lt;&gt;"",INDEX('88101-daily-summary-by-site'!$L$4:$L$2586,MATCH(DATE(Summary!O$3,MONTH(Summary!$F9),DAY(Summary!$F9)),'88101-daily-summary-by-site'!$A$4:$A$2586,0)),"")</f>
        <v>2.7</v>
      </c>
      <c r="P9" s="20">
        <f t="array" ref="P9">IF(INDEX('88101-daily-summary-by-site'!$L$4:$L$2586,MATCH(DATE(Summary!P$3,MONTH(Summary!$F9),DAY(Summary!$F9)),'88101-daily-summary-by-site'!$A$4:$A$2586,0))&lt;&gt;"",INDEX('88101-daily-summary-by-site'!$L$4:$L$2586,MATCH(DATE(Summary!P$3,MONTH(Summary!$F9),DAY(Summary!$F9)),'88101-daily-summary-by-site'!$A$4:$A$2586,0)),"")</f>
        <v>3.8</v>
      </c>
      <c r="Q9" s="20" t="str">
        <f t="array" ref="Q9">IF(INDEX('88101-daily-summary-by-site'!$L$4:$L$2586,MATCH(DATE(Summary!Q$3,MONTH(Summary!$F9),DAY(Summary!$F9)),'88101-daily-summary-by-site'!$A$4:$A$2586,0))&lt;&gt;"",INDEX('88101-daily-summary-by-site'!$L$4:$L$2586,MATCH(DATE(Summary!Q$3,MONTH(Summary!$F9),DAY(Summary!$F9)),'88101-daily-summary-by-site'!$A$4:$A$2586,0)),"")</f>
        <v/>
      </c>
      <c r="R9" s="20" t="str">
        <f t="array" ref="R9">IF(INDEX('88101-daily-summary-by-site'!$L$4:$L$2586,MATCH(DATE(Summary!R$3,MONTH(Summary!$F9),DAY(Summary!$F9)),'88101-daily-summary-by-site'!$A$4:$A$2586,0))&lt;&gt;"",INDEX('88101-daily-summary-by-site'!$L$4:$L$2586,MATCH(DATE(Summary!R$3,MONTH(Summary!$F9),DAY(Summary!$F9)),'88101-daily-summary-by-site'!$A$4:$A$2586,0)),"")</f>
        <v/>
      </c>
      <c r="S9" s="20">
        <f t="array" ref="S9">IF(INDEX('88101-daily-summary-by-site'!$L$4:$L$2586,MATCH(DATE(Summary!S$3,MONTH(Summary!$F9),DAY(Summary!$F9)),'88101-daily-summary-by-site'!$A$4:$A$2586,0))&lt;&gt;"",INDEX('88101-daily-summary-by-site'!$L$4:$L$2586,MATCH(DATE(Summary!S$3,MONTH(Summary!$F9),DAY(Summary!$F9)),'88101-daily-summary-by-site'!$A$4:$A$2586,0)),"")</f>
        <v>4.0999999999999996</v>
      </c>
      <c r="T9" s="20">
        <f t="array" ref="T9">IF(INDEX('88101-daily-summary-by-site'!$L$4:$L$2586,MATCH(DATE(Summary!T$3,MONTH(Summary!$F9),DAY(Summary!$F9)),'88101-daily-summary-by-site'!$A$4:$A$2586,0))&lt;&gt;"",INDEX('88101-daily-summary-by-site'!$L$4:$L$2586,MATCH(DATE(Summary!T$3,MONTH(Summary!$F9),DAY(Summary!$F9)),'88101-daily-summary-by-site'!$A$4:$A$2586,0)),"")</f>
        <v>3.3</v>
      </c>
      <c r="U9" s="20" t="str">
        <f t="array" ref="U9">IF(INDEX('88101-daily-summary-by-site'!$L$4:$L$2586,MATCH(DATE(Summary!U$3,MONTH(Summary!$F9),DAY(Summary!$F9)),'88101-daily-summary-by-site'!$A$4:$A$2586,0))&lt;&gt;"",INDEX('88101-daily-summary-by-site'!$L$4:$L$2586,MATCH(DATE(Summary!U$3,MONTH(Summary!$F9),DAY(Summary!$F9)),'88101-daily-summary-by-site'!$A$4:$A$2586,0)),"")</f>
        <v/>
      </c>
      <c r="V9" s="20" t="str">
        <f t="array" ref="V9">IF(INDEX('88101-daily-summary-by-site'!$L$4:$L$2586,MATCH(DATE(Summary!V$3,MONTH(Summary!$F9),DAY(Summary!$F9)),'88101-daily-summary-by-site'!$A$4:$A$2586,0))&lt;&gt;"",INDEX('88101-daily-summary-by-site'!$L$4:$L$2586,MATCH(DATE(Summary!V$3,MONTH(Summary!$F9),DAY(Summary!$F9)),'88101-daily-summary-by-site'!$A$4:$A$2586,0)),"")</f>
        <v/>
      </c>
      <c r="W9" s="20">
        <f t="array" ref="W9">IF(INDEX('88101-daily-summary-by-site'!$L$4:$L$2586,MATCH(DATE(Summary!W$3,MONTH(Summary!$F9),DAY(Summary!$F9)),'88101-daily-summary-by-site'!$A$4:$A$2586,0))&lt;&gt;"",INDEX('88101-daily-summary-by-site'!$L$4:$L$2586,MATCH(DATE(Summary!W$3,MONTH(Summary!$F9),DAY(Summary!$F9)),'88101-daily-summary-by-site'!$A$4:$A$2586,0)),"")</f>
        <v>5.2</v>
      </c>
      <c r="X9" s="83">
        <f t="array" ref="X9">IF(INDEX('88101-daily-summary-by-site'!$L$4:$L$2586,MATCH(DATE(Summary!X$3,MONTH(Summary!$F9),DAY(Summary!$F9)),'88101-daily-summary-by-site'!$A$4:$A$2586,0))&lt;&gt;"",INDEX('88101-daily-summary-by-site'!$L$4:$L$2586,MATCH(DATE(Summary!X$3,MONTH(Summary!$F9),DAY(Summary!$F9)),'88101-daily-summary-by-site'!$A$4:$A$2586,0)),"")</f>
        <v>2.4</v>
      </c>
      <c r="Y9" s="83" t="str">
        <f t="array" ref="Y9">IF(INDEX('88101-daily-summary-by-site'!$L$4:$L$2586,MATCH(DATE(Summary!Y$3,MONTH(Summary!$F9),DAY(Summary!$F9)),'88101-daily-summary-by-site'!$A$4:$A$2586,0))&lt;&gt;"",INDEX('88101-daily-summary-by-site'!$L$4:$L$2586,MATCH(DATE(Summary!Y$3,MONTH(Summary!$F9),DAY(Summary!$F9)),'88101-daily-summary-by-site'!$A$4:$A$2586,0)),"")</f>
        <v/>
      </c>
      <c r="Z9" s="83" t="str">
        <f t="array" ref="Z9">IF(INDEX('88101-daily-summary-by-site'!$L$4:$L$2586,MATCH(DATE(Summary!Z$3,MONTH(Summary!$F9),DAY(Summary!$F9)),'88101-daily-summary-by-site'!$A$4:$A$2586,0))&lt;&gt;"",INDEX('88101-daily-summary-by-site'!$L$4:$L$2586,MATCH(DATE(Summary!Z$3,MONTH(Summary!$F9),DAY(Summary!$F9)),'88101-daily-summary-by-site'!$A$4:$A$2586,0)),"")</f>
        <v/>
      </c>
      <c r="AA9" s="21">
        <f t="array" ref="AA9">IF(INDEX('88101-daily-summary-by-site'!$L$4:$L$2586,MATCH(DATE(Summary!AA$3,MONTH(Summary!$F9),DAY(Summary!$F9)),'88101-daily-summary-by-site'!$A$4:$A$2586,0))&lt;&gt;"",INDEX('88101-daily-summary-by-site'!$L$4:$L$2586,MATCH(DATE(Summary!AA$3,MONTH(Summary!$F9),DAY(Summary!$F9)),'88101-daily-summary-by-site'!$A$4:$A$2586,0)),"")</f>
        <v>2.4</v>
      </c>
      <c r="AC9" s="18">
        <f t="shared" si="0"/>
        <v>127</v>
      </c>
      <c r="AD9" s="19" t="str">
        <f t="array" ref="AD9">IF(INDEX('88101-daily-summary-by-site'!$M$4:$M$2586,MATCH(DATE(Summary!AD$3,MONTH(Summary!$F9),DAY(Summary!$F9)),'88101-daily-summary-by-site'!$A$4:$A$2586,0))&lt;&gt;"",INDEX('88101-daily-summary-by-site'!$M$4:$M$2586,MATCH(DATE(Summary!AD$3,MONTH(Summary!$F9),DAY(Summary!$F9)),'88101-daily-summary-by-site'!$A$4:$A$2586,0)),"")</f>
        <v/>
      </c>
      <c r="AE9" s="20">
        <f t="array" ref="AE9">IF(INDEX('88101-daily-summary-by-site'!$M$4:$M$2586,MATCH(DATE(Summary!AE$3,MONTH(Summary!$F9),DAY(Summary!$F9)),'88101-daily-summary-by-site'!$A$4:$A$2586,0))&lt;&gt;"",INDEX('88101-daily-summary-by-site'!$M$4:$M$2586,MATCH(DATE(Summary!AE$3,MONTH(Summary!$F9),DAY(Summary!$F9)),'88101-daily-summary-by-site'!$A$4:$A$2586,0)),"")</f>
        <v>5</v>
      </c>
      <c r="AF9" s="20">
        <f t="array" ref="AF9">IF(INDEX('88101-daily-summary-by-site'!$M$4:$M$2586,MATCH(DATE(Summary!AF$3,MONTH(Summary!$F9),DAY(Summary!$F9)),'88101-daily-summary-by-site'!$A$4:$A$2586,0))&lt;&gt;"",INDEX('88101-daily-summary-by-site'!$M$4:$M$2586,MATCH(DATE(Summary!AF$3,MONTH(Summary!$F9),DAY(Summary!$F9)),'88101-daily-summary-by-site'!$A$4:$A$2586,0)),"")</f>
        <v>4</v>
      </c>
      <c r="AG9" s="20" t="str">
        <f t="array" ref="AG9">IF(INDEX('88101-daily-summary-by-site'!$M$4:$M$2586,MATCH(DATE(Summary!AG$3,MONTH(Summary!$F9),DAY(Summary!$F9)),'88101-daily-summary-by-site'!$A$4:$A$2586,0))&lt;&gt;"",INDEX('88101-daily-summary-by-site'!$M$4:$M$2586,MATCH(DATE(Summary!AG$3,MONTH(Summary!$F9),DAY(Summary!$F9)),'88101-daily-summary-by-site'!$A$4:$A$2586,0)),"")</f>
        <v/>
      </c>
      <c r="AH9" s="20" t="str">
        <f t="array" ref="AH9">IF(INDEX('88101-daily-summary-by-site'!$M$4:$M$2586,MATCH(DATE(Summary!AH$3,MONTH(Summary!$F9),DAY(Summary!$F9)),'88101-daily-summary-by-site'!$A$4:$A$2586,0))&lt;&gt;"",INDEX('88101-daily-summary-by-site'!$M$4:$M$2586,MATCH(DATE(Summary!AH$3,MONTH(Summary!$F9),DAY(Summary!$F9)),'88101-daily-summary-by-site'!$A$4:$A$2586,0)),"")</f>
        <v/>
      </c>
      <c r="AI9" s="20">
        <f t="array" ref="AI9">IF(INDEX('88101-daily-summary-by-site'!$M$4:$M$2586,MATCH(DATE(Summary!AI$3,MONTH(Summary!$F9),DAY(Summary!$F9)),'88101-daily-summary-by-site'!$A$4:$A$2586,0))&lt;&gt;"",INDEX('88101-daily-summary-by-site'!$M$4:$M$2586,MATCH(DATE(Summary!AI$3,MONTH(Summary!$F9),DAY(Summary!$F9)),'88101-daily-summary-by-site'!$A$4:$A$2586,0)),"")</f>
        <v>6.1</v>
      </c>
      <c r="AJ9" s="83">
        <f t="array" ref="AJ9">IF(INDEX('88101-daily-summary-by-site'!$M$4:$M$2586,MATCH(DATE(Summary!AJ$3,MONTH(Summary!$F9),DAY(Summary!$F9)),'88101-daily-summary-by-site'!$A$4:$A$2586,0))&lt;&gt;"",INDEX('88101-daily-summary-by-site'!$M$4:$M$2586,MATCH(DATE(Summary!AJ$3,MONTH(Summary!$F9),DAY(Summary!$F9)),'88101-daily-summary-by-site'!$A$4:$A$2586,0)),"")</f>
        <v>2.2999999999999998</v>
      </c>
      <c r="AK9" s="83">
        <f t="array" ref="AK9">IF(INDEX('88101-daily-summary-by-site'!$M$4:$M$2586,MATCH(DATE(Summary!AK$3,MONTH(Summary!$F9),DAY(Summary!$F9)),'88101-daily-summary-by-site'!$A$4:$A$2586,0))&lt;&gt;"",INDEX('88101-daily-summary-by-site'!$M$4:$M$2586,MATCH(DATE(Summary!AK$3,MONTH(Summary!$F9),DAY(Summary!$F9)),'88101-daily-summary-by-site'!$A$4:$A$2586,0)),"")</f>
        <v>4.3</v>
      </c>
      <c r="AL9" s="83" t="str">
        <f t="array" ref="AL9">IF(INDEX('88101-daily-summary-by-site'!$M$4:$M$2586,MATCH(DATE(Summary!AL$3,MONTH(Summary!$F9),DAY(Summary!$F9)),'88101-daily-summary-by-site'!$A$4:$A$2586,0))&lt;&gt;"",INDEX('88101-daily-summary-by-site'!$M$4:$M$2586,MATCH(DATE(Summary!AL$3,MONTH(Summary!$F9),DAY(Summary!$F9)),'88101-daily-summary-by-site'!$A$4:$A$2586,0)),"")</f>
        <v/>
      </c>
      <c r="AM9" s="21">
        <f t="array" ref="AM9">IF(INDEX('88101-daily-summary-by-site'!$M$4:$M$2586,MATCH(DATE(Summary!AM$3,MONTH(Summary!$F9),DAY(Summary!$F9)),'88101-daily-summary-by-site'!$A$4:$A$2586,0))&lt;&gt;"",INDEX('88101-daily-summary-by-site'!$M$4:$M$2586,MATCH(DATE(Summary!AM$3,MONTH(Summary!$F9),DAY(Summary!$F9)),'88101-daily-summary-by-site'!$A$4:$A$2586,0)),"")</f>
        <v>1.9</v>
      </c>
      <c r="AO9" s="18">
        <f t="shared" si="1"/>
        <v>127</v>
      </c>
      <c r="AP9" s="19">
        <f t="array" ref="AP9">IF(INDEX('88101-daily-summary-by-site'!$N$4:$N$2586,MATCH(DATE(Summary!AP$3,MONTH(Summary!$F9),DAY(Summary!$F9)),'88101-daily-summary-by-site'!$A$4:$A$2586,0))&lt;&gt;"",INDEX('88101-daily-summary-by-site'!$N$4:$N$2586,MATCH(DATE(Summary!AP$3,MONTH(Summary!$F9),DAY(Summary!$F9)),'88101-daily-summary-by-site'!$A$4:$A$2586,0)),"")</f>
        <v>3.9</v>
      </c>
      <c r="AQ9" s="132"/>
      <c r="AR9" s="132"/>
      <c r="AS9" s="20">
        <f t="array" ref="AS9">IF(INDEX('88101-daily-summary-by-site'!$N$4:$N$2586,MATCH(DATE(Summary!AS$3,MONTH(Summary!$F9),DAY(Summary!$F9)),'88101-daily-summary-by-site'!$A$4:$A$2586,0))&lt;&gt;"",INDEX('88101-daily-summary-by-site'!$N$4:$N$2586,MATCH(DATE(Summary!AS$3,MONTH(Summary!$F9),DAY(Summary!$F9)),'88101-daily-summary-by-site'!$A$4:$A$2586,0)),"")</f>
        <v>17.600000000000001</v>
      </c>
      <c r="AT9" s="83">
        <f t="array" ref="AT9">IF(INDEX('88101-daily-summary-by-site'!$N$4:$N$2586,MATCH(DATE(Summary!AT$3,MONTH(Summary!$F9),DAY(Summary!$F9)),'88101-daily-summary-by-site'!$A$4:$A$2586,0))&lt;&gt;"",INDEX('88101-daily-summary-by-site'!$N$4:$N$2586,MATCH(DATE(Summary!AT$3,MONTH(Summary!$F9),DAY(Summary!$F9)),'88101-daily-summary-by-site'!$A$4:$A$2586,0)),"")</f>
        <v>2.2999999999999998</v>
      </c>
      <c r="AU9" s="83" t="str">
        <f t="array" ref="AU9">IF(INDEX('88101-daily-summary-by-site'!$N$4:$N$2586,MATCH(DATE(Summary!AU$3,MONTH(Summary!$F9),DAY(Summary!$F9)),'88101-daily-summary-by-site'!$A$4:$A$2586,0))&lt;&gt;"",INDEX('88101-daily-summary-by-site'!$N$4:$N$2586,MATCH(DATE(Summary!AU$3,MONTH(Summary!$F9),DAY(Summary!$F9)),'88101-daily-summary-by-site'!$A$4:$A$2586,0)),"")</f>
        <v/>
      </c>
      <c r="AV9" s="83">
        <f t="array" ref="AV9">IF(INDEX('88101-daily-summary-by-site'!$N$4:$N$2586,MATCH(DATE(Summary!AV$3,MONTH(Summary!$F9),DAY(Summary!$F9)),'88101-daily-summary-by-site'!$A$4:$A$2586,0))&lt;&gt;"",INDEX('88101-daily-summary-by-site'!$N$4:$N$2586,MATCH(DATE(Summary!AV$3,MONTH(Summary!$F9),DAY(Summary!$F9)),'88101-daily-summary-by-site'!$A$4:$A$2586,0)),"")</f>
        <v>5.7</v>
      </c>
      <c r="AW9" s="21">
        <f t="array" ref="AW9">IF(INDEX('88101-daily-summary-by-site'!$N$4:$N$2586,MATCH(DATE(Summary!AW$3,MONTH(Summary!$F9),DAY(Summary!$F9)),'88101-daily-summary-by-site'!$A$4:$A$2586,0))&lt;&gt;"",INDEX('88101-daily-summary-by-site'!$N$4:$N$2586,MATCH(DATE(Summary!AW$3,MONTH(Summary!$F9),DAY(Summary!$F9)),'88101-daily-summary-by-site'!$A$4:$A$2586,0)),"")</f>
        <v>2.2999999999999998</v>
      </c>
      <c r="AY9" s="18">
        <f t="shared" si="2"/>
        <v>127</v>
      </c>
      <c r="AZ9" s="21" t="str">
        <f t="array" ref="AZ9">IF(INDEX('88101-daily-summary-by-site'!$O$4:$O$2586,MATCH(DATE(Summary!AZ$3,MONTH(Summary!$F9),DAY(Summary!$F9)),'88101-daily-summary-by-site'!$A$4:$A$2586,0))&lt;&gt;"",INDEX('88101-daily-summary-by-site'!$O$4:$O$2586,MATCH(DATE(Summary!AZ$3,MONTH(Summary!$F9),DAY(Summary!$F9)),'88101-daily-summary-by-site'!$A$4:$A$2586,0)),"")</f>
        <v/>
      </c>
    </row>
    <row r="10" spans="1:75" ht="15.75" thickBot="1" x14ac:dyDescent="0.3">
      <c r="F10" s="18">
        <f t="shared" si="3"/>
        <v>128</v>
      </c>
      <c r="G10" s="19" t="str">
        <f t="array" ref="G10">IF(INDEX('88101-daily-summary-by-site'!$L$4:$L$2586,MATCH(DATE(Summary!G$3,MONTH(Summary!$F10),DAY(Summary!$F10)),'88101-daily-summary-by-site'!$A$4:$A$2586,0))&lt;&gt;"",INDEX('88101-daily-summary-by-site'!$L$4:$L$2586,MATCH(DATE(Summary!G$3,MONTH(Summary!$F10),DAY(Summary!$F10)),'88101-daily-summary-by-site'!$A$4:$A$2586,0)),"")</f>
        <v/>
      </c>
      <c r="H10" s="20" t="str">
        <f t="array" ref="H10">IF(INDEX('88101-daily-summary-by-site'!$L$4:$L$2586,MATCH(DATE(Summary!H$3,MONTH(Summary!$F10),DAY(Summary!$F10)),'88101-daily-summary-by-site'!$A$4:$A$2586,0))&lt;&gt;"",INDEX('88101-daily-summary-by-site'!$L$4:$L$2586,MATCH(DATE(Summary!H$3,MONTH(Summary!$F10),DAY(Summary!$F10)),'88101-daily-summary-by-site'!$A$4:$A$2586,0)),"")</f>
        <v/>
      </c>
      <c r="I10" s="20">
        <f t="array" ref="I10">IF(INDEX('88101-daily-summary-by-site'!$L$4:$L$2586,MATCH(DATE(Summary!I$3,MONTH(Summary!$F10),DAY(Summary!$F10)),'88101-daily-summary-by-site'!$A$4:$A$2586,0))&lt;&gt;"",INDEX('88101-daily-summary-by-site'!$L$4:$L$2586,MATCH(DATE(Summary!I$3,MONTH(Summary!$F10),DAY(Summary!$F10)),'88101-daily-summary-by-site'!$A$4:$A$2586,0)),"")</f>
        <v>7.3</v>
      </c>
      <c r="J10" s="20" t="str">
        <f t="array" ref="J10">IF(INDEX('88101-daily-summary-by-site'!$L$4:$L$2586,MATCH(DATE(Summary!J$3,MONTH(Summary!$F10),DAY(Summary!$F10)),'88101-daily-summary-by-site'!$A$4:$A$2586,0))&lt;&gt;"",INDEX('88101-daily-summary-by-site'!$L$4:$L$2586,MATCH(DATE(Summary!J$3,MONTH(Summary!$F10),DAY(Summary!$F10)),'88101-daily-summary-by-site'!$A$4:$A$2586,0)),"")</f>
        <v/>
      </c>
      <c r="K10" s="20" t="str">
        <f t="array" ref="K10">IF(INDEX('88101-daily-summary-by-site'!$L$4:$L$2586,MATCH(DATE(Summary!K$3,MONTH(Summary!$F10),DAY(Summary!$F10)),'88101-daily-summary-by-site'!$A$4:$A$2586,0))&lt;&gt;"",INDEX('88101-daily-summary-by-site'!$L$4:$L$2586,MATCH(DATE(Summary!K$3,MONTH(Summary!$F10),DAY(Summary!$F10)),'88101-daily-summary-by-site'!$A$4:$A$2586,0)),"")</f>
        <v/>
      </c>
      <c r="L10" s="20" t="str">
        <f t="array" ref="L10">IF(INDEX('88101-daily-summary-by-site'!$L$4:$L$2586,MATCH(DATE(Summary!L$3,MONTH(Summary!$F10),DAY(Summary!$F10)),'88101-daily-summary-by-site'!$A$4:$A$2586,0))&lt;&gt;"",INDEX('88101-daily-summary-by-site'!$L$4:$L$2586,MATCH(DATE(Summary!L$3,MONTH(Summary!$F10),DAY(Summary!$F10)),'88101-daily-summary-by-site'!$A$4:$A$2586,0)),"")</f>
        <v/>
      </c>
      <c r="M10" s="20" t="str">
        <f t="array" ref="M10">IF(INDEX('88101-daily-summary-by-site'!$L$4:$L$2586,MATCH(DATE(Summary!M$3,MONTH(Summary!$F10),DAY(Summary!$F10)),'88101-daily-summary-by-site'!$A$4:$A$2586,0))&lt;&gt;"",INDEX('88101-daily-summary-by-site'!$L$4:$L$2586,MATCH(DATE(Summary!M$3,MONTH(Summary!$F10),DAY(Summary!$F10)),'88101-daily-summary-by-site'!$A$4:$A$2586,0)),"")</f>
        <v/>
      </c>
      <c r="N10" s="20" t="str">
        <f t="array" ref="N10">IF(INDEX('88101-daily-summary-by-site'!$L$4:$L$2586,MATCH(DATE(Summary!N$3,MONTH(Summary!$F10),DAY(Summary!$F10)),'88101-daily-summary-by-site'!$A$4:$A$2586,0))&lt;&gt;"",INDEX('88101-daily-summary-by-site'!$L$4:$L$2586,MATCH(DATE(Summary!N$3,MONTH(Summary!$F10),DAY(Summary!$F10)),'88101-daily-summary-by-site'!$A$4:$A$2586,0)),"")</f>
        <v/>
      </c>
      <c r="O10" s="20" t="str">
        <f t="array" ref="O10">IF(INDEX('88101-daily-summary-by-site'!$L$4:$L$2586,MATCH(DATE(Summary!O$3,MONTH(Summary!$F10),DAY(Summary!$F10)),'88101-daily-summary-by-site'!$A$4:$A$2586,0))&lt;&gt;"",INDEX('88101-daily-summary-by-site'!$L$4:$L$2586,MATCH(DATE(Summary!O$3,MONTH(Summary!$F10),DAY(Summary!$F10)),'88101-daily-summary-by-site'!$A$4:$A$2586,0)),"")</f>
        <v/>
      </c>
      <c r="P10" s="20" t="str">
        <f t="array" ref="P10">IF(INDEX('88101-daily-summary-by-site'!$L$4:$L$2586,MATCH(DATE(Summary!P$3,MONTH(Summary!$F10),DAY(Summary!$F10)),'88101-daily-summary-by-site'!$A$4:$A$2586,0))&lt;&gt;"",INDEX('88101-daily-summary-by-site'!$L$4:$L$2586,MATCH(DATE(Summary!P$3,MONTH(Summary!$F10),DAY(Summary!$F10)),'88101-daily-summary-by-site'!$A$4:$A$2586,0)),"")</f>
        <v/>
      </c>
      <c r="Q10" s="20" t="str">
        <f t="array" ref="Q10">IF(INDEX('88101-daily-summary-by-site'!$L$4:$L$2586,MATCH(DATE(Summary!Q$3,MONTH(Summary!$F10),DAY(Summary!$F10)),'88101-daily-summary-by-site'!$A$4:$A$2586,0))&lt;&gt;"",INDEX('88101-daily-summary-by-site'!$L$4:$L$2586,MATCH(DATE(Summary!Q$3,MONTH(Summary!$F10),DAY(Summary!$F10)),'88101-daily-summary-by-site'!$A$4:$A$2586,0)),"")</f>
        <v/>
      </c>
      <c r="R10" s="20" t="str">
        <f t="array" ref="R10">IF(INDEX('88101-daily-summary-by-site'!$L$4:$L$2586,MATCH(DATE(Summary!R$3,MONTH(Summary!$F10),DAY(Summary!$F10)),'88101-daily-summary-by-site'!$A$4:$A$2586,0))&lt;&gt;"",INDEX('88101-daily-summary-by-site'!$L$4:$L$2586,MATCH(DATE(Summary!R$3,MONTH(Summary!$F10),DAY(Summary!$F10)),'88101-daily-summary-by-site'!$A$4:$A$2586,0)),"")</f>
        <v/>
      </c>
      <c r="S10" s="20" t="str">
        <f t="array" ref="S10">IF(INDEX('88101-daily-summary-by-site'!$L$4:$L$2586,MATCH(DATE(Summary!S$3,MONTH(Summary!$F10),DAY(Summary!$F10)),'88101-daily-summary-by-site'!$A$4:$A$2586,0))&lt;&gt;"",INDEX('88101-daily-summary-by-site'!$L$4:$L$2586,MATCH(DATE(Summary!S$3,MONTH(Summary!$F10),DAY(Summary!$F10)),'88101-daily-summary-by-site'!$A$4:$A$2586,0)),"")</f>
        <v/>
      </c>
      <c r="T10" s="20" t="str">
        <f t="array" ref="T10">IF(INDEX('88101-daily-summary-by-site'!$L$4:$L$2586,MATCH(DATE(Summary!T$3,MONTH(Summary!$F10),DAY(Summary!$F10)),'88101-daily-summary-by-site'!$A$4:$A$2586,0))&lt;&gt;"",INDEX('88101-daily-summary-by-site'!$L$4:$L$2586,MATCH(DATE(Summary!T$3,MONTH(Summary!$F10),DAY(Summary!$F10)),'88101-daily-summary-by-site'!$A$4:$A$2586,0)),"")</f>
        <v/>
      </c>
      <c r="U10" s="20">
        <f t="array" ref="U10">IF(INDEX('88101-daily-summary-by-site'!$L$4:$L$2586,MATCH(DATE(Summary!U$3,MONTH(Summary!$F10),DAY(Summary!$F10)),'88101-daily-summary-by-site'!$A$4:$A$2586,0))&lt;&gt;"",INDEX('88101-daily-summary-by-site'!$L$4:$L$2586,MATCH(DATE(Summary!U$3,MONTH(Summary!$F10),DAY(Summary!$F10)),'88101-daily-summary-by-site'!$A$4:$A$2586,0)),"")</f>
        <v>5.4</v>
      </c>
      <c r="V10" s="20" t="str">
        <f t="array" ref="V10">IF(INDEX('88101-daily-summary-by-site'!$L$4:$L$2586,MATCH(DATE(Summary!V$3,MONTH(Summary!$F10),DAY(Summary!$F10)),'88101-daily-summary-by-site'!$A$4:$A$2586,0))&lt;&gt;"",INDEX('88101-daily-summary-by-site'!$L$4:$L$2586,MATCH(DATE(Summary!V$3,MONTH(Summary!$F10),DAY(Summary!$F10)),'88101-daily-summary-by-site'!$A$4:$A$2586,0)),"")</f>
        <v/>
      </c>
      <c r="W10" s="20" t="str">
        <f t="array" ref="W10">IF(INDEX('88101-daily-summary-by-site'!$L$4:$L$2586,MATCH(DATE(Summary!W$3,MONTH(Summary!$F10),DAY(Summary!$F10)),'88101-daily-summary-by-site'!$A$4:$A$2586,0))&lt;&gt;"",INDEX('88101-daily-summary-by-site'!$L$4:$L$2586,MATCH(DATE(Summary!W$3,MONTH(Summary!$F10),DAY(Summary!$F10)),'88101-daily-summary-by-site'!$A$4:$A$2586,0)),"")</f>
        <v/>
      </c>
      <c r="X10" s="83" t="str">
        <f t="array" ref="X10">IF(INDEX('88101-daily-summary-by-site'!$L$4:$L$2586,MATCH(DATE(Summary!X$3,MONTH(Summary!$F10),DAY(Summary!$F10)),'88101-daily-summary-by-site'!$A$4:$A$2586,0))&lt;&gt;"",INDEX('88101-daily-summary-by-site'!$L$4:$L$2586,MATCH(DATE(Summary!X$3,MONTH(Summary!$F10),DAY(Summary!$F10)),'88101-daily-summary-by-site'!$A$4:$A$2586,0)),"")</f>
        <v/>
      </c>
      <c r="Y10" s="83" t="str">
        <f t="array" ref="Y10">IF(INDEX('88101-daily-summary-by-site'!$L$4:$L$2586,MATCH(DATE(Summary!Y$3,MONTH(Summary!$F10),DAY(Summary!$F10)),'88101-daily-summary-by-site'!$A$4:$A$2586,0))&lt;&gt;"",INDEX('88101-daily-summary-by-site'!$L$4:$L$2586,MATCH(DATE(Summary!Y$3,MONTH(Summary!$F10),DAY(Summary!$F10)),'88101-daily-summary-by-site'!$A$4:$A$2586,0)),"")</f>
        <v/>
      </c>
      <c r="Z10" s="83" t="str">
        <f t="array" ref="Z10">IF(INDEX('88101-daily-summary-by-site'!$L$4:$L$2586,MATCH(DATE(Summary!Z$3,MONTH(Summary!$F10),DAY(Summary!$F10)),'88101-daily-summary-by-site'!$A$4:$A$2586,0))&lt;&gt;"",INDEX('88101-daily-summary-by-site'!$L$4:$L$2586,MATCH(DATE(Summary!Z$3,MONTH(Summary!$F10),DAY(Summary!$F10)),'88101-daily-summary-by-site'!$A$4:$A$2586,0)),"")</f>
        <v/>
      </c>
      <c r="AA10" s="21">
        <f t="array" ref="AA10">IF(INDEX('88101-daily-summary-by-site'!$L$4:$L$2586,MATCH(DATE(Summary!AA$3,MONTH(Summary!$F10),DAY(Summary!$F10)),'88101-daily-summary-by-site'!$A$4:$A$2586,0))&lt;&gt;"",INDEX('88101-daily-summary-by-site'!$L$4:$L$2586,MATCH(DATE(Summary!AA$3,MONTH(Summary!$F10),DAY(Summary!$F10)),'88101-daily-summary-by-site'!$A$4:$A$2586,0)),"")</f>
        <v>2.9</v>
      </c>
      <c r="AC10" s="18">
        <f t="shared" si="0"/>
        <v>128</v>
      </c>
      <c r="AD10" s="19" t="str">
        <f t="array" ref="AD10">IF(INDEX('88101-daily-summary-by-site'!$M$4:$M$2586,MATCH(DATE(Summary!AD$3,MONTH(Summary!$F10),DAY(Summary!$F10)),'88101-daily-summary-by-site'!$A$4:$A$2586,0))&lt;&gt;"",INDEX('88101-daily-summary-by-site'!$M$4:$M$2586,MATCH(DATE(Summary!AD$3,MONTH(Summary!$F10),DAY(Summary!$F10)),'88101-daily-summary-by-site'!$A$4:$A$2586,0)),"")</f>
        <v/>
      </c>
      <c r="AE10" s="20" t="str">
        <f t="array" ref="AE10">IF(INDEX('88101-daily-summary-by-site'!$M$4:$M$2586,MATCH(DATE(Summary!AE$3,MONTH(Summary!$F10),DAY(Summary!$F10)),'88101-daily-summary-by-site'!$A$4:$A$2586,0))&lt;&gt;"",INDEX('88101-daily-summary-by-site'!$M$4:$M$2586,MATCH(DATE(Summary!AE$3,MONTH(Summary!$F10),DAY(Summary!$F10)),'88101-daily-summary-by-site'!$A$4:$A$2586,0)),"")</f>
        <v/>
      </c>
      <c r="AF10" s="20" t="str">
        <f t="array" ref="AF10">IF(INDEX('88101-daily-summary-by-site'!$M$4:$M$2586,MATCH(DATE(Summary!AF$3,MONTH(Summary!$F10),DAY(Summary!$F10)),'88101-daily-summary-by-site'!$A$4:$A$2586,0))&lt;&gt;"",INDEX('88101-daily-summary-by-site'!$M$4:$M$2586,MATCH(DATE(Summary!AF$3,MONTH(Summary!$F10),DAY(Summary!$F10)),'88101-daily-summary-by-site'!$A$4:$A$2586,0)),"")</f>
        <v/>
      </c>
      <c r="AG10" s="20">
        <f t="array" ref="AG10">IF(INDEX('88101-daily-summary-by-site'!$M$4:$M$2586,MATCH(DATE(Summary!AG$3,MONTH(Summary!$F10),DAY(Summary!$F10)),'88101-daily-summary-by-site'!$A$4:$A$2586,0))&lt;&gt;"",INDEX('88101-daily-summary-by-site'!$M$4:$M$2586,MATCH(DATE(Summary!AG$3,MONTH(Summary!$F10),DAY(Summary!$F10)),'88101-daily-summary-by-site'!$A$4:$A$2586,0)),"")</f>
        <v>4.8</v>
      </c>
      <c r="AH10" s="20" t="str">
        <f t="array" ref="AH10">IF(INDEX('88101-daily-summary-by-site'!$M$4:$M$2586,MATCH(DATE(Summary!AH$3,MONTH(Summary!$F10),DAY(Summary!$F10)),'88101-daily-summary-by-site'!$A$4:$A$2586,0))&lt;&gt;"",INDEX('88101-daily-summary-by-site'!$M$4:$M$2586,MATCH(DATE(Summary!AH$3,MONTH(Summary!$F10),DAY(Summary!$F10)),'88101-daily-summary-by-site'!$A$4:$A$2586,0)),"")</f>
        <v/>
      </c>
      <c r="AI10" s="20" t="str">
        <f t="array" ref="AI10">IF(INDEX('88101-daily-summary-by-site'!$M$4:$M$2586,MATCH(DATE(Summary!AI$3,MONTH(Summary!$F10),DAY(Summary!$F10)),'88101-daily-summary-by-site'!$A$4:$A$2586,0))&lt;&gt;"",INDEX('88101-daily-summary-by-site'!$M$4:$M$2586,MATCH(DATE(Summary!AI$3,MONTH(Summary!$F10),DAY(Summary!$F10)),'88101-daily-summary-by-site'!$A$4:$A$2586,0)),"")</f>
        <v/>
      </c>
      <c r="AJ10" s="83" t="str">
        <f t="array" ref="AJ10">IF(INDEX('88101-daily-summary-by-site'!$M$4:$M$2586,MATCH(DATE(Summary!AJ$3,MONTH(Summary!$F10),DAY(Summary!$F10)),'88101-daily-summary-by-site'!$A$4:$A$2586,0))&lt;&gt;"",INDEX('88101-daily-summary-by-site'!$M$4:$M$2586,MATCH(DATE(Summary!AJ$3,MONTH(Summary!$F10),DAY(Summary!$F10)),'88101-daily-summary-by-site'!$A$4:$A$2586,0)),"")</f>
        <v/>
      </c>
      <c r="AK10" s="83" t="str">
        <f t="array" ref="AK10">IF(INDEX('88101-daily-summary-by-site'!$M$4:$M$2586,MATCH(DATE(Summary!AK$3,MONTH(Summary!$F10),DAY(Summary!$F10)),'88101-daily-summary-by-site'!$A$4:$A$2586,0))&lt;&gt;"",INDEX('88101-daily-summary-by-site'!$M$4:$M$2586,MATCH(DATE(Summary!AK$3,MONTH(Summary!$F10),DAY(Summary!$F10)),'88101-daily-summary-by-site'!$A$4:$A$2586,0)),"")</f>
        <v/>
      </c>
      <c r="AL10" s="83" t="str">
        <f t="array" ref="AL10">IF(INDEX('88101-daily-summary-by-site'!$M$4:$M$2586,MATCH(DATE(Summary!AL$3,MONTH(Summary!$F10),DAY(Summary!$F10)),'88101-daily-summary-by-site'!$A$4:$A$2586,0))&lt;&gt;"",INDEX('88101-daily-summary-by-site'!$M$4:$M$2586,MATCH(DATE(Summary!AL$3,MONTH(Summary!$F10),DAY(Summary!$F10)),'88101-daily-summary-by-site'!$A$4:$A$2586,0)),"")</f>
        <v/>
      </c>
      <c r="AM10" s="21" t="str">
        <f t="array" ref="AM10">IF(INDEX('88101-daily-summary-by-site'!$M$4:$M$2586,MATCH(DATE(Summary!AM$3,MONTH(Summary!$F10),DAY(Summary!$F10)),'88101-daily-summary-by-site'!$A$4:$A$2586,0))&lt;&gt;"",INDEX('88101-daily-summary-by-site'!$M$4:$M$2586,MATCH(DATE(Summary!AM$3,MONTH(Summary!$F10),DAY(Summary!$F10)),'88101-daily-summary-by-site'!$A$4:$A$2586,0)),"")</f>
        <v/>
      </c>
      <c r="AO10" s="18">
        <f t="shared" si="1"/>
        <v>128</v>
      </c>
      <c r="AP10" s="19" t="str">
        <f t="array" ref="AP10">IF(INDEX('88101-daily-summary-by-site'!$N$4:$N$2586,MATCH(DATE(Summary!AP$3,MONTH(Summary!$F10),DAY(Summary!$F10)),'88101-daily-summary-by-site'!$A$4:$A$2586,0))&lt;&gt;"",INDEX('88101-daily-summary-by-site'!$N$4:$N$2586,MATCH(DATE(Summary!AP$3,MONTH(Summary!$F10),DAY(Summary!$F10)),'88101-daily-summary-by-site'!$A$4:$A$2586,0)),"")</f>
        <v/>
      </c>
      <c r="AQ10" s="132"/>
      <c r="AR10" s="132"/>
      <c r="AS10" s="20" t="str">
        <f t="array" ref="AS10">IF(INDEX('88101-daily-summary-by-site'!$N$4:$N$2586,MATCH(DATE(Summary!AS$3,MONTH(Summary!$F10),DAY(Summary!$F10)),'88101-daily-summary-by-site'!$A$4:$A$2586,0))&lt;&gt;"",INDEX('88101-daily-summary-by-site'!$N$4:$N$2586,MATCH(DATE(Summary!AS$3,MONTH(Summary!$F10),DAY(Summary!$F10)),'88101-daily-summary-by-site'!$A$4:$A$2586,0)),"")</f>
        <v/>
      </c>
      <c r="AT10" s="83" t="str">
        <f t="array" ref="AT10">IF(INDEX('88101-daily-summary-by-site'!$N$4:$N$2586,MATCH(DATE(Summary!AT$3,MONTH(Summary!$F10),DAY(Summary!$F10)),'88101-daily-summary-by-site'!$A$4:$A$2586,0))&lt;&gt;"",INDEX('88101-daily-summary-by-site'!$N$4:$N$2586,MATCH(DATE(Summary!AT$3,MONTH(Summary!$F10),DAY(Summary!$F10)),'88101-daily-summary-by-site'!$A$4:$A$2586,0)),"")</f>
        <v/>
      </c>
      <c r="AU10" s="83">
        <f t="array" ref="AU10">IF(INDEX('88101-daily-summary-by-site'!$N$4:$N$2586,MATCH(DATE(Summary!AU$3,MONTH(Summary!$F10),DAY(Summary!$F10)),'88101-daily-summary-by-site'!$A$4:$A$2586,0))&lt;&gt;"",INDEX('88101-daily-summary-by-site'!$N$4:$N$2586,MATCH(DATE(Summary!AU$3,MONTH(Summary!$F10),DAY(Summary!$F10)),'88101-daily-summary-by-site'!$A$4:$A$2586,0)),"")</f>
        <v>6</v>
      </c>
      <c r="AV10" s="83">
        <f t="array" ref="AV10">IF(INDEX('88101-daily-summary-by-site'!$N$4:$N$2586,MATCH(DATE(Summary!AV$3,MONTH(Summary!$F10),DAY(Summary!$F10)),'88101-daily-summary-by-site'!$A$4:$A$2586,0))&lt;&gt;"",INDEX('88101-daily-summary-by-site'!$N$4:$N$2586,MATCH(DATE(Summary!AV$3,MONTH(Summary!$F10),DAY(Summary!$F10)),'88101-daily-summary-by-site'!$A$4:$A$2586,0)),"")</f>
        <v>2.1</v>
      </c>
      <c r="AW10" s="21">
        <f t="array" ref="AW10">IF(INDEX('88101-daily-summary-by-site'!$N$4:$N$2586,MATCH(DATE(Summary!AW$3,MONTH(Summary!$F10),DAY(Summary!$F10)),'88101-daily-summary-by-site'!$A$4:$A$2586,0))&lt;&gt;"",INDEX('88101-daily-summary-by-site'!$N$4:$N$2586,MATCH(DATE(Summary!AW$3,MONTH(Summary!$F10),DAY(Summary!$F10)),'88101-daily-summary-by-site'!$A$4:$A$2586,0)),"")</f>
        <v>4.5</v>
      </c>
      <c r="AY10" s="18">
        <f t="shared" si="2"/>
        <v>128</v>
      </c>
      <c r="AZ10" s="21" t="str">
        <f t="array" ref="AZ10">IF(INDEX('88101-daily-summary-by-site'!$O$4:$O$2586,MATCH(DATE(Summary!AZ$3,MONTH(Summary!$F10),DAY(Summary!$F10)),'88101-daily-summary-by-site'!$A$4:$A$2586,0))&lt;&gt;"",INDEX('88101-daily-summary-by-site'!$O$4:$O$2586,MATCH(DATE(Summary!AZ$3,MONTH(Summary!$F10),DAY(Summary!$F10)),'88101-daily-summary-by-site'!$A$4:$A$2586,0)),"")</f>
        <v/>
      </c>
    </row>
    <row r="11" spans="1:75" x14ac:dyDescent="0.25">
      <c r="A11" s="125" t="s">
        <v>88</v>
      </c>
      <c r="B11" s="126"/>
      <c r="C11" s="126"/>
      <c r="D11" s="127"/>
      <c r="F11" s="18">
        <f t="shared" si="3"/>
        <v>129</v>
      </c>
      <c r="G11" s="19" t="str">
        <f t="array" ref="G11">IF(INDEX('88101-daily-summary-by-site'!$L$4:$L$2586,MATCH(DATE(Summary!G$3,MONTH(Summary!$F11),DAY(Summary!$F11)),'88101-daily-summary-by-site'!$A$4:$A$2586,0))&lt;&gt;"",INDEX('88101-daily-summary-by-site'!$L$4:$L$2586,MATCH(DATE(Summary!G$3,MONTH(Summary!$F11),DAY(Summary!$F11)),'88101-daily-summary-by-site'!$A$4:$A$2586,0)),"")</f>
        <v/>
      </c>
      <c r="H11" s="20" t="str">
        <f t="array" ref="H11">IF(INDEX('88101-daily-summary-by-site'!$L$4:$L$2586,MATCH(DATE(Summary!H$3,MONTH(Summary!$F11),DAY(Summary!$F11)),'88101-daily-summary-by-site'!$A$4:$A$2586,0))&lt;&gt;"",INDEX('88101-daily-summary-by-site'!$L$4:$L$2586,MATCH(DATE(Summary!H$3,MONTH(Summary!$F11),DAY(Summary!$F11)),'88101-daily-summary-by-site'!$A$4:$A$2586,0)),"")</f>
        <v/>
      </c>
      <c r="I11" s="20" t="str">
        <f t="array" ref="I11">IF(INDEX('88101-daily-summary-by-site'!$L$4:$L$2586,MATCH(DATE(Summary!I$3,MONTH(Summary!$F11),DAY(Summary!$F11)),'88101-daily-summary-by-site'!$A$4:$A$2586,0))&lt;&gt;"",INDEX('88101-daily-summary-by-site'!$L$4:$L$2586,MATCH(DATE(Summary!I$3,MONTH(Summary!$F11),DAY(Summary!$F11)),'88101-daily-summary-by-site'!$A$4:$A$2586,0)),"")</f>
        <v/>
      </c>
      <c r="J11" s="20">
        <f t="array" ref="J11">IF(INDEX('88101-daily-summary-by-site'!$L$4:$L$2586,MATCH(DATE(Summary!J$3,MONTH(Summary!$F11),DAY(Summary!$F11)),'88101-daily-summary-by-site'!$A$4:$A$2586,0))&lt;&gt;"",INDEX('88101-daily-summary-by-site'!$L$4:$L$2586,MATCH(DATE(Summary!J$3,MONTH(Summary!$F11),DAY(Summary!$F11)),'88101-daily-summary-by-site'!$A$4:$A$2586,0)),"")</f>
        <v>3.3</v>
      </c>
      <c r="K11" s="20" t="str">
        <f t="array" ref="K11">IF(INDEX('88101-daily-summary-by-site'!$L$4:$L$2586,MATCH(DATE(Summary!K$3,MONTH(Summary!$F11),DAY(Summary!$F11)),'88101-daily-summary-by-site'!$A$4:$A$2586,0))&lt;&gt;"",INDEX('88101-daily-summary-by-site'!$L$4:$L$2586,MATCH(DATE(Summary!K$3,MONTH(Summary!$F11),DAY(Summary!$F11)),'88101-daily-summary-by-site'!$A$4:$A$2586,0)),"")</f>
        <v/>
      </c>
      <c r="L11" s="20" t="str">
        <f t="array" ref="L11">IF(INDEX('88101-daily-summary-by-site'!$L$4:$L$2586,MATCH(DATE(Summary!L$3,MONTH(Summary!$F11),DAY(Summary!$F11)),'88101-daily-summary-by-site'!$A$4:$A$2586,0))&lt;&gt;"",INDEX('88101-daily-summary-by-site'!$L$4:$L$2586,MATCH(DATE(Summary!L$3,MONTH(Summary!$F11),DAY(Summary!$F11)),'88101-daily-summary-by-site'!$A$4:$A$2586,0)),"")</f>
        <v/>
      </c>
      <c r="M11" s="20" t="str">
        <f t="array" ref="M11">IF(INDEX('88101-daily-summary-by-site'!$L$4:$L$2586,MATCH(DATE(Summary!M$3,MONTH(Summary!$F11),DAY(Summary!$F11)),'88101-daily-summary-by-site'!$A$4:$A$2586,0))&lt;&gt;"",INDEX('88101-daily-summary-by-site'!$L$4:$L$2586,MATCH(DATE(Summary!M$3,MONTH(Summary!$F11),DAY(Summary!$F11)),'88101-daily-summary-by-site'!$A$4:$A$2586,0)),"")</f>
        <v/>
      </c>
      <c r="N11" s="20" t="str">
        <f t="array" ref="N11">IF(INDEX('88101-daily-summary-by-site'!$L$4:$L$2586,MATCH(DATE(Summary!N$3,MONTH(Summary!$F11),DAY(Summary!$F11)),'88101-daily-summary-by-site'!$A$4:$A$2586,0))&lt;&gt;"",INDEX('88101-daily-summary-by-site'!$L$4:$L$2586,MATCH(DATE(Summary!N$3,MONTH(Summary!$F11),DAY(Summary!$F11)),'88101-daily-summary-by-site'!$A$4:$A$2586,0)),"")</f>
        <v/>
      </c>
      <c r="O11" s="20" t="str">
        <f t="array" ref="O11">IF(INDEX('88101-daily-summary-by-site'!$L$4:$L$2586,MATCH(DATE(Summary!O$3,MONTH(Summary!$F11),DAY(Summary!$F11)),'88101-daily-summary-by-site'!$A$4:$A$2586,0))&lt;&gt;"",INDEX('88101-daily-summary-by-site'!$L$4:$L$2586,MATCH(DATE(Summary!O$3,MONTH(Summary!$F11),DAY(Summary!$F11)),'88101-daily-summary-by-site'!$A$4:$A$2586,0)),"")</f>
        <v/>
      </c>
      <c r="P11" s="20" t="str">
        <f t="array" ref="P11">IF(INDEX('88101-daily-summary-by-site'!$L$4:$L$2586,MATCH(DATE(Summary!P$3,MONTH(Summary!$F11),DAY(Summary!$F11)),'88101-daily-summary-by-site'!$A$4:$A$2586,0))&lt;&gt;"",INDEX('88101-daily-summary-by-site'!$L$4:$L$2586,MATCH(DATE(Summary!P$3,MONTH(Summary!$F11),DAY(Summary!$F11)),'88101-daily-summary-by-site'!$A$4:$A$2586,0)),"")</f>
        <v/>
      </c>
      <c r="Q11" s="20" t="str">
        <f t="array" ref="Q11">IF(INDEX('88101-daily-summary-by-site'!$L$4:$L$2586,MATCH(DATE(Summary!Q$3,MONTH(Summary!$F11),DAY(Summary!$F11)),'88101-daily-summary-by-site'!$A$4:$A$2586,0))&lt;&gt;"",INDEX('88101-daily-summary-by-site'!$L$4:$L$2586,MATCH(DATE(Summary!Q$3,MONTH(Summary!$F11),DAY(Summary!$F11)),'88101-daily-summary-by-site'!$A$4:$A$2586,0)),"")</f>
        <v/>
      </c>
      <c r="R11" s="20">
        <f t="array" ref="R11">IF(INDEX('88101-daily-summary-by-site'!$L$4:$L$2586,MATCH(DATE(Summary!R$3,MONTH(Summary!$F11),DAY(Summary!$F11)),'88101-daily-summary-by-site'!$A$4:$A$2586,0))&lt;&gt;"",INDEX('88101-daily-summary-by-site'!$L$4:$L$2586,MATCH(DATE(Summary!R$3,MONTH(Summary!$F11),DAY(Summary!$F11)),'88101-daily-summary-by-site'!$A$4:$A$2586,0)),"")</f>
        <v>4.9000000000000004</v>
      </c>
      <c r="S11" s="20" t="str">
        <f t="array" ref="S11">IF(INDEX('88101-daily-summary-by-site'!$L$4:$L$2586,MATCH(DATE(Summary!S$3,MONTH(Summary!$F11),DAY(Summary!$F11)),'88101-daily-summary-by-site'!$A$4:$A$2586,0))&lt;&gt;"",INDEX('88101-daily-summary-by-site'!$L$4:$L$2586,MATCH(DATE(Summary!S$3,MONTH(Summary!$F11),DAY(Summary!$F11)),'88101-daily-summary-by-site'!$A$4:$A$2586,0)),"")</f>
        <v/>
      </c>
      <c r="T11" s="20" t="str">
        <f t="array" ref="T11">IF(INDEX('88101-daily-summary-by-site'!$L$4:$L$2586,MATCH(DATE(Summary!T$3,MONTH(Summary!$F11),DAY(Summary!$F11)),'88101-daily-summary-by-site'!$A$4:$A$2586,0))&lt;&gt;"",INDEX('88101-daily-summary-by-site'!$L$4:$L$2586,MATCH(DATE(Summary!T$3,MONTH(Summary!$F11),DAY(Summary!$F11)),'88101-daily-summary-by-site'!$A$4:$A$2586,0)),"")</f>
        <v/>
      </c>
      <c r="U11" s="20" t="str">
        <f t="array" ref="U11">IF(INDEX('88101-daily-summary-by-site'!$L$4:$L$2586,MATCH(DATE(Summary!U$3,MONTH(Summary!$F11),DAY(Summary!$F11)),'88101-daily-summary-by-site'!$A$4:$A$2586,0))&lt;&gt;"",INDEX('88101-daily-summary-by-site'!$L$4:$L$2586,MATCH(DATE(Summary!U$3,MONTH(Summary!$F11),DAY(Summary!$F11)),'88101-daily-summary-by-site'!$A$4:$A$2586,0)),"")</f>
        <v/>
      </c>
      <c r="V11" s="20">
        <f t="array" ref="V11">IF(INDEX('88101-daily-summary-by-site'!$L$4:$L$2586,MATCH(DATE(Summary!V$3,MONTH(Summary!$F11),DAY(Summary!$F11)),'88101-daily-summary-by-site'!$A$4:$A$2586,0))&lt;&gt;"",INDEX('88101-daily-summary-by-site'!$L$4:$L$2586,MATCH(DATE(Summary!V$3,MONTH(Summary!$F11),DAY(Summary!$F11)),'88101-daily-summary-by-site'!$A$4:$A$2586,0)),"")</f>
        <v>4.7</v>
      </c>
      <c r="W11" s="20" t="str">
        <f t="array" ref="W11">IF(INDEX('88101-daily-summary-by-site'!$L$4:$L$2586,MATCH(DATE(Summary!W$3,MONTH(Summary!$F11),DAY(Summary!$F11)),'88101-daily-summary-by-site'!$A$4:$A$2586,0))&lt;&gt;"",INDEX('88101-daily-summary-by-site'!$L$4:$L$2586,MATCH(DATE(Summary!W$3,MONTH(Summary!$F11),DAY(Summary!$F11)),'88101-daily-summary-by-site'!$A$4:$A$2586,0)),"")</f>
        <v/>
      </c>
      <c r="X11" s="83" t="str">
        <f t="array" ref="X11">IF(INDEX('88101-daily-summary-by-site'!$L$4:$L$2586,MATCH(DATE(Summary!X$3,MONTH(Summary!$F11),DAY(Summary!$F11)),'88101-daily-summary-by-site'!$A$4:$A$2586,0))&lt;&gt;"",INDEX('88101-daily-summary-by-site'!$L$4:$L$2586,MATCH(DATE(Summary!X$3,MONTH(Summary!$F11),DAY(Summary!$F11)),'88101-daily-summary-by-site'!$A$4:$A$2586,0)),"")</f>
        <v/>
      </c>
      <c r="Y11" s="83" t="str">
        <f t="array" ref="Y11">IF(INDEX('88101-daily-summary-by-site'!$L$4:$L$2586,MATCH(DATE(Summary!Y$3,MONTH(Summary!$F11),DAY(Summary!$F11)),'88101-daily-summary-by-site'!$A$4:$A$2586,0))&lt;&gt;"",INDEX('88101-daily-summary-by-site'!$L$4:$L$2586,MATCH(DATE(Summary!Y$3,MONTH(Summary!$F11),DAY(Summary!$F11)),'88101-daily-summary-by-site'!$A$4:$A$2586,0)),"")</f>
        <v/>
      </c>
      <c r="Z11" s="83">
        <f t="array" ref="Z11">IF(INDEX('88101-daily-summary-by-site'!$L$4:$L$2586,MATCH(DATE(Summary!Z$3,MONTH(Summary!$F11),DAY(Summary!$F11)),'88101-daily-summary-by-site'!$A$4:$A$2586,0))&lt;&gt;"",INDEX('88101-daily-summary-by-site'!$L$4:$L$2586,MATCH(DATE(Summary!Z$3,MONTH(Summary!$F11),DAY(Summary!$F11)),'88101-daily-summary-by-site'!$A$4:$A$2586,0)),"")</f>
        <v>4.5</v>
      </c>
      <c r="AA11" s="21">
        <f t="array" ref="AA11">IF(INDEX('88101-daily-summary-by-site'!$L$4:$L$2586,MATCH(DATE(Summary!AA$3,MONTH(Summary!$F11),DAY(Summary!$F11)),'88101-daily-summary-by-site'!$A$4:$A$2586,0))&lt;&gt;"",INDEX('88101-daily-summary-by-site'!$L$4:$L$2586,MATCH(DATE(Summary!AA$3,MONTH(Summary!$F11),DAY(Summary!$F11)),'88101-daily-summary-by-site'!$A$4:$A$2586,0)),"")</f>
        <v>2</v>
      </c>
      <c r="AC11" s="18">
        <f t="shared" si="0"/>
        <v>129</v>
      </c>
      <c r="AD11" s="19">
        <f t="array" ref="AD11">IF(INDEX('88101-daily-summary-by-site'!$M$4:$M$2586,MATCH(DATE(Summary!AD$3,MONTH(Summary!$F11),DAY(Summary!$F11)),'88101-daily-summary-by-site'!$A$4:$A$2586,0))&lt;&gt;"",INDEX('88101-daily-summary-by-site'!$M$4:$M$2586,MATCH(DATE(Summary!AD$3,MONTH(Summary!$F11),DAY(Summary!$F11)),'88101-daily-summary-by-site'!$A$4:$A$2586,0)),"")</f>
        <v>6</v>
      </c>
      <c r="AE11" s="20" t="str">
        <f t="array" ref="AE11">IF(INDEX('88101-daily-summary-by-site'!$M$4:$M$2586,MATCH(DATE(Summary!AE$3,MONTH(Summary!$F11),DAY(Summary!$F11)),'88101-daily-summary-by-site'!$A$4:$A$2586,0))&lt;&gt;"",INDEX('88101-daily-summary-by-site'!$M$4:$M$2586,MATCH(DATE(Summary!AE$3,MONTH(Summary!$F11),DAY(Summary!$F11)),'88101-daily-summary-by-site'!$A$4:$A$2586,0)),"")</f>
        <v/>
      </c>
      <c r="AF11" s="20" t="str">
        <f t="array" ref="AF11">IF(INDEX('88101-daily-summary-by-site'!$M$4:$M$2586,MATCH(DATE(Summary!AF$3,MONTH(Summary!$F11),DAY(Summary!$F11)),'88101-daily-summary-by-site'!$A$4:$A$2586,0))&lt;&gt;"",INDEX('88101-daily-summary-by-site'!$M$4:$M$2586,MATCH(DATE(Summary!AF$3,MONTH(Summary!$F11),DAY(Summary!$F11)),'88101-daily-summary-by-site'!$A$4:$A$2586,0)),"")</f>
        <v/>
      </c>
      <c r="AG11" s="20" t="str">
        <f t="array" ref="AG11">IF(INDEX('88101-daily-summary-by-site'!$M$4:$M$2586,MATCH(DATE(Summary!AG$3,MONTH(Summary!$F11),DAY(Summary!$F11)),'88101-daily-summary-by-site'!$A$4:$A$2586,0))&lt;&gt;"",INDEX('88101-daily-summary-by-site'!$M$4:$M$2586,MATCH(DATE(Summary!AG$3,MONTH(Summary!$F11),DAY(Summary!$F11)),'88101-daily-summary-by-site'!$A$4:$A$2586,0)),"")</f>
        <v/>
      </c>
      <c r="AH11" s="20">
        <f t="array" ref="AH11">IF(INDEX('88101-daily-summary-by-site'!$M$4:$M$2586,MATCH(DATE(Summary!AH$3,MONTH(Summary!$F11),DAY(Summary!$F11)),'88101-daily-summary-by-site'!$A$4:$A$2586,0))&lt;&gt;"",INDEX('88101-daily-summary-by-site'!$M$4:$M$2586,MATCH(DATE(Summary!AH$3,MONTH(Summary!$F11),DAY(Summary!$F11)),'88101-daily-summary-by-site'!$A$4:$A$2586,0)),"")</f>
        <v>4.8</v>
      </c>
      <c r="AI11" s="20" t="str">
        <f t="array" ref="AI11">IF(INDEX('88101-daily-summary-by-site'!$M$4:$M$2586,MATCH(DATE(Summary!AI$3,MONTH(Summary!$F11),DAY(Summary!$F11)),'88101-daily-summary-by-site'!$A$4:$A$2586,0))&lt;&gt;"",INDEX('88101-daily-summary-by-site'!$M$4:$M$2586,MATCH(DATE(Summary!AI$3,MONTH(Summary!$F11),DAY(Summary!$F11)),'88101-daily-summary-by-site'!$A$4:$A$2586,0)),"")</f>
        <v/>
      </c>
      <c r="AJ11" s="83" t="str">
        <f t="array" ref="AJ11">IF(INDEX('88101-daily-summary-by-site'!$M$4:$M$2586,MATCH(DATE(Summary!AJ$3,MONTH(Summary!$F11),DAY(Summary!$F11)),'88101-daily-summary-by-site'!$A$4:$A$2586,0))&lt;&gt;"",INDEX('88101-daily-summary-by-site'!$M$4:$M$2586,MATCH(DATE(Summary!AJ$3,MONTH(Summary!$F11),DAY(Summary!$F11)),'88101-daily-summary-by-site'!$A$4:$A$2586,0)),"")</f>
        <v/>
      </c>
      <c r="AK11" s="83" t="str">
        <f t="array" ref="AK11">IF(INDEX('88101-daily-summary-by-site'!$M$4:$M$2586,MATCH(DATE(Summary!AK$3,MONTH(Summary!$F11),DAY(Summary!$F11)),'88101-daily-summary-by-site'!$A$4:$A$2586,0))&lt;&gt;"",INDEX('88101-daily-summary-by-site'!$M$4:$M$2586,MATCH(DATE(Summary!AK$3,MONTH(Summary!$F11),DAY(Summary!$F11)),'88101-daily-summary-by-site'!$A$4:$A$2586,0)),"")</f>
        <v/>
      </c>
      <c r="AL11" s="83">
        <f t="array" ref="AL11">IF(INDEX('88101-daily-summary-by-site'!$M$4:$M$2586,MATCH(DATE(Summary!AL$3,MONTH(Summary!$F11),DAY(Summary!$F11)),'88101-daily-summary-by-site'!$A$4:$A$2586,0))&lt;&gt;"",INDEX('88101-daily-summary-by-site'!$M$4:$M$2586,MATCH(DATE(Summary!AL$3,MONTH(Summary!$F11),DAY(Summary!$F11)),'88101-daily-summary-by-site'!$A$4:$A$2586,0)),"")</f>
        <v>3.7</v>
      </c>
      <c r="AM11" s="21">
        <f t="array" ref="AM11">IF(INDEX('88101-daily-summary-by-site'!$M$4:$M$2586,MATCH(DATE(Summary!AM$3,MONTH(Summary!$F11),DAY(Summary!$F11)),'88101-daily-summary-by-site'!$A$4:$A$2586,0))&lt;&gt;"",INDEX('88101-daily-summary-by-site'!$M$4:$M$2586,MATCH(DATE(Summary!AM$3,MONTH(Summary!$F11),DAY(Summary!$F11)),'88101-daily-summary-by-site'!$A$4:$A$2586,0)),"")</f>
        <v>2</v>
      </c>
      <c r="AO11" s="18">
        <f t="shared" si="1"/>
        <v>129</v>
      </c>
      <c r="AP11" s="19" t="str">
        <f t="array" ref="AP11">IF(INDEX('88101-daily-summary-by-site'!$N$4:$N$2586,MATCH(DATE(Summary!AP$3,MONTH(Summary!$F11),DAY(Summary!$F11)),'88101-daily-summary-by-site'!$A$4:$A$2586,0))&lt;&gt;"",INDEX('88101-daily-summary-by-site'!$N$4:$N$2586,MATCH(DATE(Summary!AP$3,MONTH(Summary!$F11),DAY(Summary!$F11)),'88101-daily-summary-by-site'!$A$4:$A$2586,0)),"")</f>
        <v/>
      </c>
      <c r="AQ11" s="132"/>
      <c r="AR11" s="132"/>
      <c r="AS11" s="20" t="str">
        <f t="array" ref="AS11">IF(INDEX('88101-daily-summary-by-site'!$N$4:$N$2586,MATCH(DATE(Summary!AS$3,MONTH(Summary!$F11),DAY(Summary!$F11)),'88101-daily-summary-by-site'!$A$4:$A$2586,0))&lt;&gt;"",INDEX('88101-daily-summary-by-site'!$N$4:$N$2586,MATCH(DATE(Summary!AS$3,MONTH(Summary!$F11),DAY(Summary!$F11)),'88101-daily-summary-by-site'!$A$4:$A$2586,0)),"")</f>
        <v/>
      </c>
      <c r="AT11" s="83" t="str">
        <f t="array" ref="AT11">IF(INDEX('88101-daily-summary-by-site'!$N$4:$N$2586,MATCH(DATE(Summary!AT$3,MONTH(Summary!$F11),DAY(Summary!$F11)),'88101-daily-summary-by-site'!$A$4:$A$2586,0))&lt;&gt;"",INDEX('88101-daily-summary-by-site'!$N$4:$N$2586,MATCH(DATE(Summary!AT$3,MONTH(Summary!$F11),DAY(Summary!$F11)),'88101-daily-summary-by-site'!$A$4:$A$2586,0)),"")</f>
        <v/>
      </c>
      <c r="AU11" s="83" t="str">
        <f t="array" ref="AU11">IF(INDEX('88101-daily-summary-by-site'!$N$4:$N$2586,MATCH(DATE(Summary!AU$3,MONTH(Summary!$F11),DAY(Summary!$F11)),'88101-daily-summary-by-site'!$A$4:$A$2586,0))&lt;&gt;"",INDEX('88101-daily-summary-by-site'!$N$4:$N$2586,MATCH(DATE(Summary!AU$3,MONTH(Summary!$F11),DAY(Summary!$F11)),'88101-daily-summary-by-site'!$A$4:$A$2586,0)),"")</f>
        <v/>
      </c>
      <c r="AV11" s="83">
        <f t="array" ref="AV11">IF(INDEX('88101-daily-summary-by-site'!$N$4:$N$2586,MATCH(DATE(Summary!AV$3,MONTH(Summary!$F11),DAY(Summary!$F11)),'88101-daily-summary-by-site'!$A$4:$A$2586,0))&lt;&gt;"",INDEX('88101-daily-summary-by-site'!$N$4:$N$2586,MATCH(DATE(Summary!AV$3,MONTH(Summary!$F11),DAY(Summary!$F11)),'88101-daily-summary-by-site'!$A$4:$A$2586,0)),"")</f>
        <v>4.0999999999999996</v>
      </c>
      <c r="AW11" s="21">
        <f t="array" ref="AW11">IF(INDEX('88101-daily-summary-by-site'!$N$4:$N$2586,MATCH(DATE(Summary!AW$3,MONTH(Summary!$F11),DAY(Summary!$F11)),'88101-daily-summary-by-site'!$A$4:$A$2586,0))&lt;&gt;"",INDEX('88101-daily-summary-by-site'!$N$4:$N$2586,MATCH(DATE(Summary!AW$3,MONTH(Summary!$F11),DAY(Summary!$F11)),'88101-daily-summary-by-site'!$A$4:$A$2586,0)),"")</f>
        <v>2.6</v>
      </c>
      <c r="AY11" s="18">
        <f t="shared" si="2"/>
        <v>129</v>
      </c>
      <c r="AZ11" s="21" t="str">
        <f t="array" ref="AZ11">IF(INDEX('88101-daily-summary-by-site'!$O$4:$O$2586,MATCH(DATE(Summary!AZ$3,MONTH(Summary!$F11),DAY(Summary!$F11)),'88101-daily-summary-by-site'!$A$4:$A$2586,0))&lt;&gt;"",INDEX('88101-daily-summary-by-site'!$O$4:$O$2586,MATCH(DATE(Summary!AZ$3,MONTH(Summary!$F11),DAY(Summary!$F11)),'88101-daily-summary-by-site'!$A$4:$A$2586,0)),"")</f>
        <v/>
      </c>
    </row>
    <row r="12" spans="1:75" ht="15.75" thickBot="1" x14ac:dyDescent="0.3">
      <c r="A12" s="128"/>
      <c r="B12" s="129"/>
      <c r="C12" s="129"/>
      <c r="D12" s="130"/>
      <c r="F12" s="18">
        <f t="shared" si="3"/>
        <v>130</v>
      </c>
      <c r="G12" s="19" t="str">
        <f t="array" ref="G12">IF(INDEX('88101-daily-summary-by-site'!$L$4:$L$2586,MATCH(DATE(Summary!G$3,MONTH(Summary!$F12),DAY(Summary!$F12)),'88101-daily-summary-by-site'!$A$4:$A$2586,0))&lt;&gt;"",INDEX('88101-daily-summary-by-site'!$L$4:$L$2586,MATCH(DATE(Summary!G$3,MONTH(Summary!$F12),DAY(Summary!$F12)),'88101-daily-summary-by-site'!$A$4:$A$2586,0)),"")</f>
        <v/>
      </c>
      <c r="H12" s="20">
        <f t="array" ref="H12">IF(INDEX('88101-daily-summary-by-site'!$L$4:$L$2586,MATCH(DATE(Summary!H$3,MONTH(Summary!$F12),DAY(Summary!$F12)),'88101-daily-summary-by-site'!$A$4:$A$2586,0))&lt;&gt;"",INDEX('88101-daily-summary-by-site'!$L$4:$L$2586,MATCH(DATE(Summary!H$3,MONTH(Summary!$F12),DAY(Summary!$F12)),'88101-daily-summary-by-site'!$A$4:$A$2586,0)),"")</f>
        <v>5.6</v>
      </c>
      <c r="I12" s="20" t="str">
        <f t="array" ref="I12">IF(INDEX('88101-daily-summary-by-site'!$L$4:$L$2586,MATCH(DATE(Summary!I$3,MONTH(Summary!$F12),DAY(Summary!$F12)),'88101-daily-summary-by-site'!$A$4:$A$2586,0))&lt;&gt;"",INDEX('88101-daily-summary-by-site'!$L$4:$L$2586,MATCH(DATE(Summary!I$3,MONTH(Summary!$F12),DAY(Summary!$F12)),'88101-daily-summary-by-site'!$A$4:$A$2586,0)),"")</f>
        <v/>
      </c>
      <c r="J12" s="20" t="str">
        <f t="array" ref="J12">IF(INDEX('88101-daily-summary-by-site'!$L$4:$L$2586,MATCH(DATE(Summary!J$3,MONTH(Summary!$F12),DAY(Summary!$F12)),'88101-daily-summary-by-site'!$A$4:$A$2586,0))&lt;&gt;"",INDEX('88101-daily-summary-by-site'!$L$4:$L$2586,MATCH(DATE(Summary!J$3,MONTH(Summary!$F12),DAY(Summary!$F12)),'88101-daily-summary-by-site'!$A$4:$A$2586,0)),"")</f>
        <v/>
      </c>
      <c r="K12" s="20">
        <f t="array" ref="K12">IF(INDEX('88101-daily-summary-by-site'!$L$4:$L$2586,MATCH(DATE(Summary!K$3,MONTH(Summary!$F12),DAY(Summary!$F12)),'88101-daily-summary-by-site'!$A$4:$A$2586,0))&lt;&gt;"",INDEX('88101-daily-summary-by-site'!$L$4:$L$2586,MATCH(DATE(Summary!K$3,MONTH(Summary!$F12),DAY(Summary!$F12)),'88101-daily-summary-by-site'!$A$4:$A$2586,0)),"")</f>
        <v>8.6999999999999993</v>
      </c>
      <c r="L12" s="20">
        <f t="array" ref="L12">IF(INDEX('88101-daily-summary-by-site'!$L$4:$L$2586,MATCH(DATE(Summary!L$3,MONTH(Summary!$F12),DAY(Summary!$F12)),'88101-daily-summary-by-site'!$A$4:$A$2586,0))&lt;&gt;"",INDEX('88101-daily-summary-by-site'!$L$4:$L$2586,MATCH(DATE(Summary!L$3,MONTH(Summary!$F12),DAY(Summary!$F12)),'88101-daily-summary-by-site'!$A$4:$A$2586,0)),"")</f>
        <v>2.1</v>
      </c>
      <c r="M12" s="20" t="str">
        <f t="array" ref="M12">IF(INDEX('88101-daily-summary-by-site'!$L$4:$L$2586,MATCH(DATE(Summary!M$3,MONTH(Summary!$F12),DAY(Summary!$F12)),'88101-daily-summary-by-site'!$A$4:$A$2586,0))&lt;&gt;"",INDEX('88101-daily-summary-by-site'!$L$4:$L$2586,MATCH(DATE(Summary!M$3,MONTH(Summary!$F12),DAY(Summary!$F12)),'88101-daily-summary-by-site'!$A$4:$A$2586,0)),"")</f>
        <v/>
      </c>
      <c r="N12" s="20" t="str">
        <f t="array" ref="N12">IF(INDEX('88101-daily-summary-by-site'!$L$4:$L$2586,MATCH(DATE(Summary!N$3,MONTH(Summary!$F12),DAY(Summary!$F12)),'88101-daily-summary-by-site'!$A$4:$A$2586,0))&lt;&gt;"",INDEX('88101-daily-summary-by-site'!$L$4:$L$2586,MATCH(DATE(Summary!N$3,MONTH(Summary!$F12),DAY(Summary!$F12)),'88101-daily-summary-by-site'!$A$4:$A$2586,0)),"")</f>
        <v/>
      </c>
      <c r="O12" s="20">
        <f t="array" ref="O12">IF(INDEX('88101-daily-summary-by-site'!$L$4:$L$2586,MATCH(DATE(Summary!O$3,MONTH(Summary!$F12),DAY(Summary!$F12)),'88101-daily-summary-by-site'!$A$4:$A$2586,0))&lt;&gt;"",INDEX('88101-daily-summary-by-site'!$L$4:$L$2586,MATCH(DATE(Summary!O$3,MONTH(Summary!$F12),DAY(Summary!$F12)),'88101-daily-summary-by-site'!$A$4:$A$2586,0)),"")</f>
        <v>4.9000000000000004</v>
      </c>
      <c r="P12" s="20">
        <f t="array" ref="P12">IF(INDEX('88101-daily-summary-by-site'!$L$4:$L$2586,MATCH(DATE(Summary!P$3,MONTH(Summary!$F12),DAY(Summary!$F12)),'88101-daily-summary-by-site'!$A$4:$A$2586,0))&lt;&gt;"",INDEX('88101-daily-summary-by-site'!$L$4:$L$2586,MATCH(DATE(Summary!P$3,MONTH(Summary!$F12),DAY(Summary!$F12)),'88101-daily-summary-by-site'!$A$4:$A$2586,0)),"")</f>
        <v>3.7</v>
      </c>
      <c r="Q12" s="20" t="str">
        <f t="array" ref="Q12">IF(INDEX('88101-daily-summary-by-site'!$L$4:$L$2586,MATCH(DATE(Summary!Q$3,MONTH(Summary!$F12),DAY(Summary!$F12)),'88101-daily-summary-by-site'!$A$4:$A$2586,0))&lt;&gt;"",INDEX('88101-daily-summary-by-site'!$L$4:$L$2586,MATCH(DATE(Summary!Q$3,MONTH(Summary!$F12),DAY(Summary!$F12)),'88101-daily-summary-by-site'!$A$4:$A$2586,0)),"")</f>
        <v/>
      </c>
      <c r="R12" s="20" t="str">
        <f t="array" ref="R12">IF(INDEX('88101-daily-summary-by-site'!$L$4:$L$2586,MATCH(DATE(Summary!R$3,MONTH(Summary!$F12),DAY(Summary!$F12)),'88101-daily-summary-by-site'!$A$4:$A$2586,0))&lt;&gt;"",INDEX('88101-daily-summary-by-site'!$L$4:$L$2586,MATCH(DATE(Summary!R$3,MONTH(Summary!$F12),DAY(Summary!$F12)),'88101-daily-summary-by-site'!$A$4:$A$2586,0)),"")</f>
        <v/>
      </c>
      <c r="S12" s="20">
        <f t="array" ref="S12">IF(INDEX('88101-daily-summary-by-site'!$L$4:$L$2586,MATCH(DATE(Summary!S$3,MONTH(Summary!$F12),DAY(Summary!$F12)),'88101-daily-summary-by-site'!$A$4:$A$2586,0))&lt;&gt;"",INDEX('88101-daily-summary-by-site'!$L$4:$L$2586,MATCH(DATE(Summary!S$3,MONTH(Summary!$F12),DAY(Summary!$F12)),'88101-daily-summary-by-site'!$A$4:$A$2586,0)),"")</f>
        <v>5.0999999999999996</v>
      </c>
      <c r="T12" s="20">
        <f t="array" ref="T12">IF(INDEX('88101-daily-summary-by-site'!$L$4:$L$2586,MATCH(DATE(Summary!T$3,MONTH(Summary!$F12),DAY(Summary!$F12)),'88101-daily-summary-by-site'!$A$4:$A$2586,0))&lt;&gt;"",INDEX('88101-daily-summary-by-site'!$L$4:$L$2586,MATCH(DATE(Summary!T$3,MONTH(Summary!$F12),DAY(Summary!$F12)),'88101-daily-summary-by-site'!$A$4:$A$2586,0)),"")</f>
        <v>2.5</v>
      </c>
      <c r="U12" s="20" t="str">
        <f t="array" ref="U12">IF(INDEX('88101-daily-summary-by-site'!$L$4:$L$2586,MATCH(DATE(Summary!U$3,MONTH(Summary!$F12),DAY(Summary!$F12)),'88101-daily-summary-by-site'!$A$4:$A$2586,0))&lt;&gt;"",INDEX('88101-daily-summary-by-site'!$L$4:$L$2586,MATCH(DATE(Summary!U$3,MONTH(Summary!$F12),DAY(Summary!$F12)),'88101-daily-summary-by-site'!$A$4:$A$2586,0)),"")</f>
        <v/>
      </c>
      <c r="V12" s="20" t="str">
        <f t="array" ref="V12">IF(INDEX('88101-daily-summary-by-site'!$L$4:$L$2586,MATCH(DATE(Summary!V$3,MONTH(Summary!$F12),DAY(Summary!$F12)),'88101-daily-summary-by-site'!$A$4:$A$2586,0))&lt;&gt;"",INDEX('88101-daily-summary-by-site'!$L$4:$L$2586,MATCH(DATE(Summary!V$3,MONTH(Summary!$F12),DAY(Summary!$F12)),'88101-daily-summary-by-site'!$A$4:$A$2586,0)),"")</f>
        <v/>
      </c>
      <c r="W12" s="20">
        <f t="array" ref="W12">IF(INDEX('88101-daily-summary-by-site'!$L$4:$L$2586,MATCH(DATE(Summary!W$3,MONTH(Summary!$F12),DAY(Summary!$F12)),'88101-daily-summary-by-site'!$A$4:$A$2586,0))&lt;&gt;"",INDEX('88101-daily-summary-by-site'!$L$4:$L$2586,MATCH(DATE(Summary!W$3,MONTH(Summary!$F12),DAY(Summary!$F12)),'88101-daily-summary-by-site'!$A$4:$A$2586,0)),"")</f>
        <v>3.6</v>
      </c>
      <c r="X12" s="83">
        <f t="array" ref="X12">IF(INDEX('88101-daily-summary-by-site'!$L$4:$L$2586,MATCH(DATE(Summary!X$3,MONTH(Summary!$F12),DAY(Summary!$F12)),'88101-daily-summary-by-site'!$A$4:$A$2586,0))&lt;&gt;"",INDEX('88101-daily-summary-by-site'!$L$4:$L$2586,MATCH(DATE(Summary!X$3,MONTH(Summary!$F12),DAY(Summary!$F12)),'88101-daily-summary-by-site'!$A$4:$A$2586,0)),"")</f>
        <v>2.1</v>
      </c>
      <c r="Y12" s="83">
        <f t="array" ref="Y12">IF(INDEX('88101-daily-summary-by-site'!$L$4:$L$2586,MATCH(DATE(Summary!Y$3,MONTH(Summary!$F12),DAY(Summary!$F12)),'88101-daily-summary-by-site'!$A$4:$A$2586,0))&lt;&gt;"",INDEX('88101-daily-summary-by-site'!$L$4:$L$2586,MATCH(DATE(Summary!Y$3,MONTH(Summary!$F12),DAY(Summary!$F12)),'88101-daily-summary-by-site'!$A$4:$A$2586,0)),"")</f>
        <v>4</v>
      </c>
      <c r="Z12" s="83">
        <f t="array" ref="Z12">IF(INDEX('88101-daily-summary-by-site'!$L$4:$L$2586,MATCH(DATE(Summary!Z$3,MONTH(Summary!$F12),DAY(Summary!$F12)),'88101-daily-summary-by-site'!$A$4:$A$2586,0))&lt;&gt;"",INDEX('88101-daily-summary-by-site'!$L$4:$L$2586,MATCH(DATE(Summary!Z$3,MONTH(Summary!$F12),DAY(Summary!$F12)),'88101-daily-summary-by-site'!$A$4:$A$2586,0)),"")</f>
        <v>4.3</v>
      </c>
      <c r="AA12" s="21">
        <f t="array" ref="AA12">IF(INDEX('88101-daily-summary-by-site'!$L$4:$L$2586,MATCH(DATE(Summary!AA$3,MONTH(Summary!$F12),DAY(Summary!$F12)),'88101-daily-summary-by-site'!$A$4:$A$2586,0))&lt;&gt;"",INDEX('88101-daily-summary-by-site'!$L$4:$L$2586,MATCH(DATE(Summary!AA$3,MONTH(Summary!$F12),DAY(Summary!$F12)),'88101-daily-summary-by-site'!$A$4:$A$2586,0)),"")</f>
        <v>2</v>
      </c>
      <c r="AC12" s="18">
        <f t="shared" si="0"/>
        <v>130</v>
      </c>
      <c r="AD12" s="19" t="str">
        <f t="array" ref="AD12">IF(INDEX('88101-daily-summary-by-site'!$M$4:$M$2586,MATCH(DATE(Summary!AD$3,MONTH(Summary!$F12),DAY(Summary!$F12)),'88101-daily-summary-by-site'!$A$4:$A$2586,0))&lt;&gt;"",INDEX('88101-daily-summary-by-site'!$M$4:$M$2586,MATCH(DATE(Summary!AD$3,MONTH(Summary!$F12),DAY(Summary!$F12)),'88101-daily-summary-by-site'!$A$4:$A$2586,0)),"")</f>
        <v/>
      </c>
      <c r="AE12" s="20">
        <f t="array" ref="AE12">IF(INDEX('88101-daily-summary-by-site'!$M$4:$M$2586,MATCH(DATE(Summary!AE$3,MONTH(Summary!$F12),DAY(Summary!$F12)),'88101-daily-summary-by-site'!$A$4:$A$2586,0))&lt;&gt;"",INDEX('88101-daily-summary-by-site'!$M$4:$M$2586,MATCH(DATE(Summary!AE$3,MONTH(Summary!$F12),DAY(Summary!$F12)),'88101-daily-summary-by-site'!$A$4:$A$2586,0)),"")</f>
        <v>5.0999999999999996</v>
      </c>
      <c r="AF12" s="20">
        <f t="array" ref="AF12">IF(INDEX('88101-daily-summary-by-site'!$M$4:$M$2586,MATCH(DATE(Summary!AF$3,MONTH(Summary!$F12),DAY(Summary!$F12)),'88101-daily-summary-by-site'!$A$4:$A$2586,0))&lt;&gt;"",INDEX('88101-daily-summary-by-site'!$M$4:$M$2586,MATCH(DATE(Summary!AF$3,MONTH(Summary!$F12),DAY(Summary!$F12)),'88101-daily-summary-by-site'!$A$4:$A$2586,0)),"")</f>
        <v>2.6</v>
      </c>
      <c r="AG12" s="20" t="str">
        <f t="array" ref="AG12">IF(INDEX('88101-daily-summary-by-site'!$M$4:$M$2586,MATCH(DATE(Summary!AG$3,MONTH(Summary!$F12),DAY(Summary!$F12)),'88101-daily-summary-by-site'!$A$4:$A$2586,0))&lt;&gt;"",INDEX('88101-daily-summary-by-site'!$M$4:$M$2586,MATCH(DATE(Summary!AG$3,MONTH(Summary!$F12),DAY(Summary!$F12)),'88101-daily-summary-by-site'!$A$4:$A$2586,0)),"")</f>
        <v/>
      </c>
      <c r="AH12" s="20" t="str">
        <f t="array" ref="AH12">IF(INDEX('88101-daily-summary-by-site'!$M$4:$M$2586,MATCH(DATE(Summary!AH$3,MONTH(Summary!$F12),DAY(Summary!$F12)),'88101-daily-summary-by-site'!$A$4:$A$2586,0))&lt;&gt;"",INDEX('88101-daily-summary-by-site'!$M$4:$M$2586,MATCH(DATE(Summary!AH$3,MONTH(Summary!$F12),DAY(Summary!$F12)),'88101-daily-summary-by-site'!$A$4:$A$2586,0)),"")</f>
        <v/>
      </c>
      <c r="AI12" s="20">
        <f t="array" ref="AI12">IF(INDEX('88101-daily-summary-by-site'!$M$4:$M$2586,MATCH(DATE(Summary!AI$3,MONTH(Summary!$F12),DAY(Summary!$F12)),'88101-daily-summary-by-site'!$A$4:$A$2586,0))&lt;&gt;"",INDEX('88101-daily-summary-by-site'!$M$4:$M$2586,MATCH(DATE(Summary!AI$3,MONTH(Summary!$F12),DAY(Summary!$F12)),'88101-daily-summary-by-site'!$A$4:$A$2586,0)),"")</f>
        <v>3.2</v>
      </c>
      <c r="AJ12" s="83">
        <f t="array" ref="AJ12">IF(INDEX('88101-daily-summary-by-site'!$M$4:$M$2586,MATCH(DATE(Summary!AJ$3,MONTH(Summary!$F12),DAY(Summary!$F12)),'88101-daily-summary-by-site'!$A$4:$A$2586,0))&lt;&gt;"",INDEX('88101-daily-summary-by-site'!$M$4:$M$2586,MATCH(DATE(Summary!AJ$3,MONTH(Summary!$F12),DAY(Summary!$F12)),'88101-daily-summary-by-site'!$A$4:$A$2586,0)),"")</f>
        <v>3.1</v>
      </c>
      <c r="AK12" s="83" t="str">
        <f t="array" ref="AK12">IF(INDEX('88101-daily-summary-by-site'!$M$4:$M$2586,MATCH(DATE(Summary!AK$3,MONTH(Summary!$F12),DAY(Summary!$F12)),'88101-daily-summary-by-site'!$A$4:$A$2586,0))&lt;&gt;"",INDEX('88101-daily-summary-by-site'!$M$4:$M$2586,MATCH(DATE(Summary!AK$3,MONTH(Summary!$F12),DAY(Summary!$F12)),'88101-daily-summary-by-site'!$A$4:$A$2586,0)),"")</f>
        <v/>
      </c>
      <c r="AL12" s="83">
        <f t="array" ref="AL12">IF(INDEX('88101-daily-summary-by-site'!$M$4:$M$2586,MATCH(DATE(Summary!AL$3,MONTH(Summary!$F12),DAY(Summary!$F12)),'88101-daily-summary-by-site'!$A$4:$A$2586,0))&lt;&gt;"",INDEX('88101-daily-summary-by-site'!$M$4:$M$2586,MATCH(DATE(Summary!AL$3,MONTH(Summary!$F12),DAY(Summary!$F12)),'88101-daily-summary-by-site'!$A$4:$A$2586,0)),"")</f>
        <v>5.0999999999999996</v>
      </c>
      <c r="AM12" s="21">
        <f t="array" ref="AM12">IF(INDEX('88101-daily-summary-by-site'!$M$4:$M$2586,MATCH(DATE(Summary!AM$3,MONTH(Summary!$F12),DAY(Summary!$F12)),'88101-daily-summary-by-site'!$A$4:$A$2586,0))&lt;&gt;"",INDEX('88101-daily-summary-by-site'!$M$4:$M$2586,MATCH(DATE(Summary!AM$3,MONTH(Summary!$F12),DAY(Summary!$F12)),'88101-daily-summary-by-site'!$A$4:$A$2586,0)),"")</f>
        <v>1.7</v>
      </c>
      <c r="AO12" s="18">
        <f t="shared" si="1"/>
        <v>130</v>
      </c>
      <c r="AP12" s="19">
        <f t="array" ref="AP12">IF(INDEX('88101-daily-summary-by-site'!$N$4:$N$2586,MATCH(DATE(Summary!AP$3,MONTH(Summary!$F12),DAY(Summary!$F12)),'88101-daily-summary-by-site'!$A$4:$A$2586,0))&lt;&gt;"",INDEX('88101-daily-summary-by-site'!$N$4:$N$2586,MATCH(DATE(Summary!AP$3,MONTH(Summary!$F12),DAY(Summary!$F12)),'88101-daily-summary-by-site'!$A$4:$A$2586,0)),"")</f>
        <v>4.5999999999999996</v>
      </c>
      <c r="AQ12" s="132"/>
      <c r="AR12" s="132"/>
      <c r="AS12" s="20">
        <f t="array" ref="AS12">IF(INDEX('88101-daily-summary-by-site'!$N$4:$N$2586,MATCH(DATE(Summary!AS$3,MONTH(Summary!$F12),DAY(Summary!$F12)),'88101-daily-summary-by-site'!$A$4:$A$2586,0))&lt;&gt;"",INDEX('88101-daily-summary-by-site'!$N$4:$N$2586,MATCH(DATE(Summary!AS$3,MONTH(Summary!$F12),DAY(Summary!$F12)),'88101-daily-summary-by-site'!$A$4:$A$2586,0)),"")</f>
        <v>6.5</v>
      </c>
      <c r="AT12" s="83">
        <f t="array" ref="AT12">IF(INDEX('88101-daily-summary-by-site'!$N$4:$N$2586,MATCH(DATE(Summary!AT$3,MONTH(Summary!$F12),DAY(Summary!$F12)),'88101-daily-summary-by-site'!$A$4:$A$2586,0))&lt;&gt;"",INDEX('88101-daily-summary-by-site'!$N$4:$N$2586,MATCH(DATE(Summary!AT$3,MONTH(Summary!$F12),DAY(Summary!$F12)),'88101-daily-summary-by-site'!$A$4:$A$2586,0)),"")</f>
        <v>2.4</v>
      </c>
      <c r="AU12" s="83" t="str">
        <f t="array" ref="AU12">IF(INDEX('88101-daily-summary-by-site'!$N$4:$N$2586,MATCH(DATE(Summary!AU$3,MONTH(Summary!$F12),DAY(Summary!$F12)),'88101-daily-summary-by-site'!$A$4:$A$2586,0))&lt;&gt;"",INDEX('88101-daily-summary-by-site'!$N$4:$N$2586,MATCH(DATE(Summary!AU$3,MONTH(Summary!$F12),DAY(Summary!$F12)),'88101-daily-summary-by-site'!$A$4:$A$2586,0)),"")</f>
        <v/>
      </c>
      <c r="AV12" s="83">
        <f t="array" ref="AV12">IF(INDEX('88101-daily-summary-by-site'!$N$4:$N$2586,MATCH(DATE(Summary!AV$3,MONTH(Summary!$F12),DAY(Summary!$F12)),'88101-daily-summary-by-site'!$A$4:$A$2586,0))&lt;&gt;"",INDEX('88101-daily-summary-by-site'!$N$4:$N$2586,MATCH(DATE(Summary!AV$3,MONTH(Summary!$F12),DAY(Summary!$F12)),'88101-daily-summary-by-site'!$A$4:$A$2586,0)),"")</f>
        <v>4.5</v>
      </c>
      <c r="AW12" s="21">
        <f t="array" ref="AW12">IF(INDEX('88101-daily-summary-by-site'!$N$4:$N$2586,MATCH(DATE(Summary!AW$3,MONTH(Summary!$F12),DAY(Summary!$F12)),'88101-daily-summary-by-site'!$A$4:$A$2586,0))&lt;&gt;"",INDEX('88101-daily-summary-by-site'!$N$4:$N$2586,MATCH(DATE(Summary!AW$3,MONTH(Summary!$F12),DAY(Summary!$F12)),'88101-daily-summary-by-site'!$A$4:$A$2586,0)),"")</f>
        <v>1.9</v>
      </c>
      <c r="AY12" s="18">
        <f t="shared" si="2"/>
        <v>130</v>
      </c>
      <c r="AZ12" s="21" t="str">
        <f t="array" ref="AZ12">IF(INDEX('88101-daily-summary-by-site'!$O$4:$O$2586,MATCH(DATE(Summary!AZ$3,MONTH(Summary!$F12),DAY(Summary!$F12)),'88101-daily-summary-by-site'!$A$4:$A$2586,0))&lt;&gt;"",INDEX('88101-daily-summary-by-site'!$O$4:$O$2586,MATCH(DATE(Summary!AZ$3,MONTH(Summary!$F12),DAY(Summary!$F12)),'88101-daily-summary-by-site'!$A$4:$A$2586,0)),"")</f>
        <v/>
      </c>
    </row>
    <row r="13" spans="1:75" ht="15.75" thickBot="1" x14ac:dyDescent="0.3">
      <c r="A13" s="98" t="s">
        <v>2</v>
      </c>
      <c r="B13" s="11" t="s">
        <v>81</v>
      </c>
      <c r="C13" s="97"/>
      <c r="D13" s="97"/>
      <c r="F13" s="18">
        <f t="shared" si="3"/>
        <v>131</v>
      </c>
      <c r="G13" s="19" t="str">
        <f t="array" ref="G13">IF(INDEX('88101-daily-summary-by-site'!$L$4:$L$2586,MATCH(DATE(Summary!G$3,MONTH(Summary!$F13),DAY(Summary!$F13)),'88101-daily-summary-by-site'!$A$4:$A$2586,0))&lt;&gt;"",INDEX('88101-daily-summary-by-site'!$L$4:$L$2586,MATCH(DATE(Summary!G$3,MONTH(Summary!$F13),DAY(Summary!$F13)),'88101-daily-summary-by-site'!$A$4:$A$2586,0)),"")</f>
        <v/>
      </c>
      <c r="H13" s="20" t="str">
        <f t="array" ref="H13">IF(INDEX('88101-daily-summary-by-site'!$L$4:$L$2586,MATCH(DATE(Summary!H$3,MONTH(Summary!$F13),DAY(Summary!$F13)),'88101-daily-summary-by-site'!$A$4:$A$2586,0))&lt;&gt;"",INDEX('88101-daily-summary-by-site'!$L$4:$L$2586,MATCH(DATE(Summary!H$3,MONTH(Summary!$F13),DAY(Summary!$F13)),'88101-daily-summary-by-site'!$A$4:$A$2586,0)),"")</f>
        <v/>
      </c>
      <c r="I13" s="20">
        <f t="array" ref="I13">IF(INDEX('88101-daily-summary-by-site'!$L$4:$L$2586,MATCH(DATE(Summary!I$3,MONTH(Summary!$F13),DAY(Summary!$F13)),'88101-daily-summary-by-site'!$A$4:$A$2586,0))&lt;&gt;"",INDEX('88101-daily-summary-by-site'!$L$4:$L$2586,MATCH(DATE(Summary!I$3,MONTH(Summary!$F13),DAY(Summary!$F13)),'88101-daily-summary-by-site'!$A$4:$A$2586,0)),"")</f>
        <v>4.5</v>
      </c>
      <c r="J13" s="20" t="str">
        <f t="array" ref="J13">IF(INDEX('88101-daily-summary-by-site'!$L$4:$L$2586,MATCH(DATE(Summary!J$3,MONTH(Summary!$F13),DAY(Summary!$F13)),'88101-daily-summary-by-site'!$A$4:$A$2586,0))&lt;&gt;"",INDEX('88101-daily-summary-by-site'!$L$4:$L$2586,MATCH(DATE(Summary!J$3,MONTH(Summary!$F13),DAY(Summary!$F13)),'88101-daily-summary-by-site'!$A$4:$A$2586,0)),"")</f>
        <v/>
      </c>
      <c r="K13" s="20" t="str">
        <f t="array" ref="K13">IF(INDEX('88101-daily-summary-by-site'!$L$4:$L$2586,MATCH(DATE(Summary!K$3,MONTH(Summary!$F13),DAY(Summary!$F13)),'88101-daily-summary-by-site'!$A$4:$A$2586,0))&lt;&gt;"",INDEX('88101-daily-summary-by-site'!$L$4:$L$2586,MATCH(DATE(Summary!K$3,MONTH(Summary!$F13),DAY(Summary!$F13)),'88101-daily-summary-by-site'!$A$4:$A$2586,0)),"")</f>
        <v/>
      </c>
      <c r="L13" s="20" t="str">
        <f t="array" ref="L13">IF(INDEX('88101-daily-summary-by-site'!$L$4:$L$2586,MATCH(DATE(Summary!L$3,MONTH(Summary!$F13),DAY(Summary!$F13)),'88101-daily-summary-by-site'!$A$4:$A$2586,0))&lt;&gt;"",INDEX('88101-daily-summary-by-site'!$L$4:$L$2586,MATCH(DATE(Summary!L$3,MONTH(Summary!$F13),DAY(Summary!$F13)),'88101-daily-summary-by-site'!$A$4:$A$2586,0)),"")</f>
        <v/>
      </c>
      <c r="M13" s="20">
        <f t="array" ref="M13">IF(INDEX('88101-daily-summary-by-site'!$L$4:$L$2586,MATCH(DATE(Summary!M$3,MONTH(Summary!$F13),DAY(Summary!$F13)),'88101-daily-summary-by-site'!$A$4:$A$2586,0))&lt;&gt;"",INDEX('88101-daily-summary-by-site'!$L$4:$L$2586,MATCH(DATE(Summary!M$3,MONTH(Summary!$F13),DAY(Summary!$F13)),'88101-daily-summary-by-site'!$A$4:$A$2586,0)),"")</f>
        <v>5</v>
      </c>
      <c r="N13" s="20" t="str">
        <f t="array" ref="N13">IF(INDEX('88101-daily-summary-by-site'!$L$4:$L$2586,MATCH(DATE(Summary!N$3,MONTH(Summary!$F13),DAY(Summary!$F13)),'88101-daily-summary-by-site'!$A$4:$A$2586,0))&lt;&gt;"",INDEX('88101-daily-summary-by-site'!$L$4:$L$2586,MATCH(DATE(Summary!N$3,MONTH(Summary!$F13),DAY(Summary!$F13)),'88101-daily-summary-by-site'!$A$4:$A$2586,0)),"")</f>
        <v/>
      </c>
      <c r="O13" s="20" t="str">
        <f t="array" ref="O13">IF(INDEX('88101-daily-summary-by-site'!$L$4:$L$2586,MATCH(DATE(Summary!O$3,MONTH(Summary!$F13),DAY(Summary!$F13)),'88101-daily-summary-by-site'!$A$4:$A$2586,0))&lt;&gt;"",INDEX('88101-daily-summary-by-site'!$L$4:$L$2586,MATCH(DATE(Summary!O$3,MONTH(Summary!$F13),DAY(Summary!$F13)),'88101-daily-summary-by-site'!$A$4:$A$2586,0)),"")</f>
        <v/>
      </c>
      <c r="P13" s="20" t="str">
        <f t="array" ref="P13">IF(INDEX('88101-daily-summary-by-site'!$L$4:$L$2586,MATCH(DATE(Summary!P$3,MONTH(Summary!$F13),DAY(Summary!$F13)),'88101-daily-summary-by-site'!$A$4:$A$2586,0))&lt;&gt;"",INDEX('88101-daily-summary-by-site'!$L$4:$L$2586,MATCH(DATE(Summary!P$3,MONTH(Summary!$F13),DAY(Summary!$F13)),'88101-daily-summary-by-site'!$A$4:$A$2586,0)),"")</f>
        <v/>
      </c>
      <c r="Q13" s="20">
        <f t="array" ref="Q13">IF(INDEX('88101-daily-summary-by-site'!$L$4:$L$2586,MATCH(DATE(Summary!Q$3,MONTH(Summary!$F13),DAY(Summary!$F13)),'88101-daily-summary-by-site'!$A$4:$A$2586,0))&lt;&gt;"",INDEX('88101-daily-summary-by-site'!$L$4:$L$2586,MATCH(DATE(Summary!Q$3,MONTH(Summary!$F13),DAY(Summary!$F13)),'88101-daily-summary-by-site'!$A$4:$A$2586,0)),"")</f>
        <v>3.2</v>
      </c>
      <c r="R13" s="20" t="str">
        <f t="array" ref="R13">IF(INDEX('88101-daily-summary-by-site'!$L$4:$L$2586,MATCH(DATE(Summary!R$3,MONTH(Summary!$F13),DAY(Summary!$F13)),'88101-daily-summary-by-site'!$A$4:$A$2586,0))&lt;&gt;"",INDEX('88101-daily-summary-by-site'!$L$4:$L$2586,MATCH(DATE(Summary!R$3,MONTH(Summary!$F13),DAY(Summary!$F13)),'88101-daily-summary-by-site'!$A$4:$A$2586,0)),"")</f>
        <v/>
      </c>
      <c r="S13" s="20" t="str">
        <f t="array" ref="S13">IF(INDEX('88101-daily-summary-by-site'!$L$4:$L$2586,MATCH(DATE(Summary!S$3,MONTH(Summary!$F13),DAY(Summary!$F13)),'88101-daily-summary-by-site'!$A$4:$A$2586,0))&lt;&gt;"",INDEX('88101-daily-summary-by-site'!$L$4:$L$2586,MATCH(DATE(Summary!S$3,MONTH(Summary!$F13),DAY(Summary!$F13)),'88101-daily-summary-by-site'!$A$4:$A$2586,0)),"")</f>
        <v/>
      </c>
      <c r="T13" s="20" t="str">
        <f t="array" ref="T13">IF(INDEX('88101-daily-summary-by-site'!$L$4:$L$2586,MATCH(DATE(Summary!T$3,MONTH(Summary!$F13),DAY(Summary!$F13)),'88101-daily-summary-by-site'!$A$4:$A$2586,0))&lt;&gt;"",INDEX('88101-daily-summary-by-site'!$L$4:$L$2586,MATCH(DATE(Summary!T$3,MONTH(Summary!$F13),DAY(Summary!$F13)),'88101-daily-summary-by-site'!$A$4:$A$2586,0)),"")</f>
        <v/>
      </c>
      <c r="U13" s="20">
        <f t="array" ref="U13">IF(INDEX('88101-daily-summary-by-site'!$L$4:$L$2586,MATCH(DATE(Summary!U$3,MONTH(Summary!$F13),DAY(Summary!$F13)),'88101-daily-summary-by-site'!$A$4:$A$2586,0))&lt;&gt;"",INDEX('88101-daily-summary-by-site'!$L$4:$L$2586,MATCH(DATE(Summary!U$3,MONTH(Summary!$F13),DAY(Summary!$F13)),'88101-daily-summary-by-site'!$A$4:$A$2586,0)),"")</f>
        <v>5.6</v>
      </c>
      <c r="V13" s="20" t="str">
        <f t="array" ref="V13">IF(INDEX('88101-daily-summary-by-site'!$L$4:$L$2586,MATCH(DATE(Summary!V$3,MONTH(Summary!$F13),DAY(Summary!$F13)),'88101-daily-summary-by-site'!$A$4:$A$2586,0))&lt;&gt;"",INDEX('88101-daily-summary-by-site'!$L$4:$L$2586,MATCH(DATE(Summary!V$3,MONTH(Summary!$F13),DAY(Summary!$F13)),'88101-daily-summary-by-site'!$A$4:$A$2586,0)),"")</f>
        <v/>
      </c>
      <c r="W13" s="20" t="str">
        <f t="array" ref="W13">IF(INDEX('88101-daily-summary-by-site'!$L$4:$L$2586,MATCH(DATE(Summary!W$3,MONTH(Summary!$F13),DAY(Summary!$F13)),'88101-daily-summary-by-site'!$A$4:$A$2586,0))&lt;&gt;"",INDEX('88101-daily-summary-by-site'!$L$4:$L$2586,MATCH(DATE(Summary!W$3,MONTH(Summary!$F13),DAY(Summary!$F13)),'88101-daily-summary-by-site'!$A$4:$A$2586,0)),"")</f>
        <v/>
      </c>
      <c r="X13" s="83" t="str">
        <f t="array" ref="X13">IF(INDEX('88101-daily-summary-by-site'!$L$4:$L$2586,MATCH(DATE(Summary!X$3,MONTH(Summary!$F13),DAY(Summary!$F13)),'88101-daily-summary-by-site'!$A$4:$A$2586,0))&lt;&gt;"",INDEX('88101-daily-summary-by-site'!$L$4:$L$2586,MATCH(DATE(Summary!X$3,MONTH(Summary!$F13),DAY(Summary!$F13)),'88101-daily-summary-by-site'!$A$4:$A$2586,0)),"")</f>
        <v/>
      </c>
      <c r="Y13" s="83" t="str">
        <f t="array" ref="Y13">IF(INDEX('88101-daily-summary-by-site'!$L$4:$L$2586,MATCH(DATE(Summary!Y$3,MONTH(Summary!$F13),DAY(Summary!$F13)),'88101-daily-summary-by-site'!$A$4:$A$2586,0))&lt;&gt;"",INDEX('88101-daily-summary-by-site'!$L$4:$L$2586,MATCH(DATE(Summary!Y$3,MONTH(Summary!$F13),DAY(Summary!$F13)),'88101-daily-summary-by-site'!$A$4:$A$2586,0)),"")</f>
        <v/>
      </c>
      <c r="Z13" s="83">
        <f t="array" ref="Z13">IF(INDEX('88101-daily-summary-by-site'!$L$4:$L$2586,MATCH(DATE(Summary!Z$3,MONTH(Summary!$F13),DAY(Summary!$F13)),'88101-daily-summary-by-site'!$A$4:$A$2586,0))&lt;&gt;"",INDEX('88101-daily-summary-by-site'!$L$4:$L$2586,MATCH(DATE(Summary!Z$3,MONTH(Summary!$F13),DAY(Summary!$F13)),'88101-daily-summary-by-site'!$A$4:$A$2586,0)),"")</f>
        <v>4.5999999999999996</v>
      </c>
      <c r="AA13" s="21">
        <f t="array" ref="AA13">IF(INDEX('88101-daily-summary-by-site'!$L$4:$L$2586,MATCH(DATE(Summary!AA$3,MONTH(Summary!$F13),DAY(Summary!$F13)),'88101-daily-summary-by-site'!$A$4:$A$2586,0))&lt;&gt;"",INDEX('88101-daily-summary-by-site'!$L$4:$L$2586,MATCH(DATE(Summary!AA$3,MONTH(Summary!$F13),DAY(Summary!$F13)),'88101-daily-summary-by-site'!$A$4:$A$2586,0)),"")</f>
        <v>2.6</v>
      </c>
      <c r="AC13" s="18">
        <f t="shared" si="0"/>
        <v>131</v>
      </c>
      <c r="AD13" s="19" t="str">
        <f t="array" ref="AD13">IF(INDEX('88101-daily-summary-by-site'!$M$4:$M$2586,MATCH(DATE(Summary!AD$3,MONTH(Summary!$F13),DAY(Summary!$F13)),'88101-daily-summary-by-site'!$A$4:$A$2586,0))&lt;&gt;"",INDEX('88101-daily-summary-by-site'!$M$4:$M$2586,MATCH(DATE(Summary!AD$3,MONTH(Summary!$F13),DAY(Summary!$F13)),'88101-daily-summary-by-site'!$A$4:$A$2586,0)),"")</f>
        <v/>
      </c>
      <c r="AE13" s="20" t="str">
        <f t="array" ref="AE13">IF(INDEX('88101-daily-summary-by-site'!$M$4:$M$2586,MATCH(DATE(Summary!AE$3,MONTH(Summary!$F13),DAY(Summary!$F13)),'88101-daily-summary-by-site'!$A$4:$A$2586,0))&lt;&gt;"",INDEX('88101-daily-summary-by-site'!$M$4:$M$2586,MATCH(DATE(Summary!AE$3,MONTH(Summary!$F13),DAY(Summary!$F13)),'88101-daily-summary-by-site'!$A$4:$A$2586,0)),"")</f>
        <v/>
      </c>
      <c r="AF13" s="20" t="str">
        <f t="array" ref="AF13">IF(INDEX('88101-daily-summary-by-site'!$M$4:$M$2586,MATCH(DATE(Summary!AF$3,MONTH(Summary!$F13),DAY(Summary!$F13)),'88101-daily-summary-by-site'!$A$4:$A$2586,0))&lt;&gt;"",INDEX('88101-daily-summary-by-site'!$M$4:$M$2586,MATCH(DATE(Summary!AF$3,MONTH(Summary!$F13),DAY(Summary!$F13)),'88101-daily-summary-by-site'!$A$4:$A$2586,0)),"")</f>
        <v/>
      </c>
      <c r="AG13" s="20">
        <f t="array" ref="AG13">IF(INDEX('88101-daily-summary-by-site'!$M$4:$M$2586,MATCH(DATE(Summary!AG$3,MONTH(Summary!$F13),DAY(Summary!$F13)),'88101-daily-summary-by-site'!$A$4:$A$2586,0))&lt;&gt;"",INDEX('88101-daily-summary-by-site'!$M$4:$M$2586,MATCH(DATE(Summary!AG$3,MONTH(Summary!$F13),DAY(Summary!$F13)),'88101-daily-summary-by-site'!$A$4:$A$2586,0)),"")</f>
        <v>5.7</v>
      </c>
      <c r="AH13" s="20" t="str">
        <f t="array" ref="AH13">IF(INDEX('88101-daily-summary-by-site'!$M$4:$M$2586,MATCH(DATE(Summary!AH$3,MONTH(Summary!$F13),DAY(Summary!$F13)),'88101-daily-summary-by-site'!$A$4:$A$2586,0))&lt;&gt;"",INDEX('88101-daily-summary-by-site'!$M$4:$M$2586,MATCH(DATE(Summary!AH$3,MONTH(Summary!$F13),DAY(Summary!$F13)),'88101-daily-summary-by-site'!$A$4:$A$2586,0)),"")</f>
        <v/>
      </c>
      <c r="AI13" s="20" t="str">
        <f t="array" ref="AI13">IF(INDEX('88101-daily-summary-by-site'!$M$4:$M$2586,MATCH(DATE(Summary!AI$3,MONTH(Summary!$F13),DAY(Summary!$F13)),'88101-daily-summary-by-site'!$A$4:$A$2586,0))&lt;&gt;"",INDEX('88101-daily-summary-by-site'!$M$4:$M$2586,MATCH(DATE(Summary!AI$3,MONTH(Summary!$F13),DAY(Summary!$F13)),'88101-daily-summary-by-site'!$A$4:$A$2586,0)),"")</f>
        <v/>
      </c>
      <c r="AJ13" s="83" t="str">
        <f t="array" ref="AJ13">IF(INDEX('88101-daily-summary-by-site'!$M$4:$M$2586,MATCH(DATE(Summary!AJ$3,MONTH(Summary!$F13),DAY(Summary!$F13)),'88101-daily-summary-by-site'!$A$4:$A$2586,0))&lt;&gt;"",INDEX('88101-daily-summary-by-site'!$M$4:$M$2586,MATCH(DATE(Summary!AJ$3,MONTH(Summary!$F13),DAY(Summary!$F13)),'88101-daily-summary-by-site'!$A$4:$A$2586,0)),"")</f>
        <v/>
      </c>
      <c r="AK13" s="83">
        <f t="array" ref="AK13">IF(INDEX('88101-daily-summary-by-site'!$M$4:$M$2586,MATCH(DATE(Summary!AK$3,MONTH(Summary!$F13),DAY(Summary!$F13)),'88101-daily-summary-by-site'!$A$4:$A$2586,0))&lt;&gt;"",INDEX('88101-daily-summary-by-site'!$M$4:$M$2586,MATCH(DATE(Summary!AK$3,MONTH(Summary!$F13),DAY(Summary!$F13)),'88101-daily-summary-by-site'!$A$4:$A$2586,0)),"")</f>
        <v>4.7</v>
      </c>
      <c r="AL13" s="83">
        <f t="array" ref="AL13">IF(INDEX('88101-daily-summary-by-site'!$M$4:$M$2586,MATCH(DATE(Summary!AL$3,MONTH(Summary!$F13),DAY(Summary!$F13)),'88101-daily-summary-by-site'!$A$4:$A$2586,0))&lt;&gt;"",INDEX('88101-daily-summary-by-site'!$M$4:$M$2586,MATCH(DATE(Summary!AL$3,MONTH(Summary!$F13),DAY(Summary!$F13)),'88101-daily-summary-by-site'!$A$4:$A$2586,0)),"")</f>
        <v>4.5999999999999996</v>
      </c>
      <c r="AM13" s="21">
        <f t="array" ref="AM13">IF(INDEX('88101-daily-summary-by-site'!$M$4:$M$2586,MATCH(DATE(Summary!AM$3,MONTH(Summary!$F13),DAY(Summary!$F13)),'88101-daily-summary-by-site'!$A$4:$A$2586,0))&lt;&gt;"",INDEX('88101-daily-summary-by-site'!$M$4:$M$2586,MATCH(DATE(Summary!AM$3,MONTH(Summary!$F13),DAY(Summary!$F13)),'88101-daily-summary-by-site'!$A$4:$A$2586,0)),"")</f>
        <v>2</v>
      </c>
      <c r="AO13" s="18">
        <f t="shared" si="1"/>
        <v>131</v>
      </c>
      <c r="AP13" s="19" t="str">
        <f t="array" ref="AP13">IF(INDEX('88101-daily-summary-by-site'!$N$4:$N$2586,MATCH(DATE(Summary!AP$3,MONTH(Summary!$F13),DAY(Summary!$F13)),'88101-daily-summary-by-site'!$A$4:$A$2586,0))&lt;&gt;"",INDEX('88101-daily-summary-by-site'!$N$4:$N$2586,MATCH(DATE(Summary!AP$3,MONTH(Summary!$F13),DAY(Summary!$F13)),'88101-daily-summary-by-site'!$A$4:$A$2586,0)),"")</f>
        <v/>
      </c>
      <c r="AQ13" s="132"/>
      <c r="AR13" s="132"/>
      <c r="AS13" s="20" t="str">
        <f t="array" ref="AS13">IF(INDEX('88101-daily-summary-by-site'!$N$4:$N$2586,MATCH(DATE(Summary!AS$3,MONTH(Summary!$F13),DAY(Summary!$F13)),'88101-daily-summary-by-site'!$A$4:$A$2586,0))&lt;&gt;"",INDEX('88101-daily-summary-by-site'!$N$4:$N$2586,MATCH(DATE(Summary!AS$3,MONTH(Summary!$F13),DAY(Summary!$F13)),'88101-daily-summary-by-site'!$A$4:$A$2586,0)),"")</f>
        <v/>
      </c>
      <c r="AT13" s="83" t="str">
        <f t="array" ref="AT13">IF(INDEX('88101-daily-summary-by-site'!$N$4:$N$2586,MATCH(DATE(Summary!AT$3,MONTH(Summary!$F13),DAY(Summary!$F13)),'88101-daily-summary-by-site'!$A$4:$A$2586,0))&lt;&gt;"",INDEX('88101-daily-summary-by-site'!$N$4:$N$2586,MATCH(DATE(Summary!AT$3,MONTH(Summary!$F13),DAY(Summary!$F13)),'88101-daily-summary-by-site'!$A$4:$A$2586,0)),"")</f>
        <v/>
      </c>
      <c r="AU13" s="83">
        <f t="array" ref="AU13">IF(INDEX('88101-daily-summary-by-site'!$N$4:$N$2586,MATCH(DATE(Summary!AU$3,MONTH(Summary!$F13),DAY(Summary!$F13)),'88101-daily-summary-by-site'!$A$4:$A$2586,0))&lt;&gt;"",INDEX('88101-daily-summary-by-site'!$N$4:$N$2586,MATCH(DATE(Summary!AU$3,MONTH(Summary!$F13),DAY(Summary!$F13)),'88101-daily-summary-by-site'!$A$4:$A$2586,0)),"")</f>
        <v>2.5</v>
      </c>
      <c r="AV13" s="83">
        <f t="array" ref="AV13">IF(INDEX('88101-daily-summary-by-site'!$N$4:$N$2586,MATCH(DATE(Summary!AV$3,MONTH(Summary!$F13),DAY(Summary!$F13)),'88101-daily-summary-by-site'!$A$4:$A$2586,0))&lt;&gt;"",INDEX('88101-daily-summary-by-site'!$N$4:$N$2586,MATCH(DATE(Summary!AV$3,MONTH(Summary!$F13),DAY(Summary!$F13)),'88101-daily-summary-by-site'!$A$4:$A$2586,0)),"")</f>
        <v>5.6</v>
      </c>
      <c r="AW13" s="21">
        <f t="array" ref="AW13">IF(INDEX('88101-daily-summary-by-site'!$N$4:$N$2586,MATCH(DATE(Summary!AW$3,MONTH(Summary!$F13),DAY(Summary!$F13)),'88101-daily-summary-by-site'!$A$4:$A$2586,0))&lt;&gt;"",INDEX('88101-daily-summary-by-site'!$N$4:$N$2586,MATCH(DATE(Summary!AW$3,MONTH(Summary!$F13),DAY(Summary!$F13)),'88101-daily-summary-by-site'!$A$4:$A$2586,0)),"")</f>
        <v>2.6</v>
      </c>
      <c r="AY13" s="18">
        <f t="shared" si="2"/>
        <v>131</v>
      </c>
      <c r="AZ13" s="21" t="str">
        <f t="array" ref="AZ13">IF(INDEX('88101-daily-summary-by-site'!$O$4:$O$2586,MATCH(DATE(Summary!AZ$3,MONTH(Summary!$F13),DAY(Summary!$F13)),'88101-daily-summary-by-site'!$A$4:$A$2586,0))&lt;&gt;"",INDEX('88101-daily-summary-by-site'!$O$4:$O$2586,MATCH(DATE(Summary!AZ$3,MONTH(Summary!$F13),DAY(Summary!$F13)),'88101-daily-summary-by-site'!$A$4:$A$2586,0)),"")</f>
        <v/>
      </c>
    </row>
    <row r="14" spans="1:75" x14ac:dyDescent="0.25">
      <c r="A14" s="16">
        <v>10</v>
      </c>
      <c r="B14" s="22">
        <f>AVERAGE($G172:$AA172)</f>
        <v>3.5476190476190483</v>
      </c>
      <c r="C14" s="17"/>
      <c r="D14" s="17"/>
      <c r="F14" s="18">
        <f t="shared" si="3"/>
        <v>132</v>
      </c>
      <c r="G14" s="19" t="str">
        <f t="array" ref="G14">IF(INDEX('88101-daily-summary-by-site'!$L$4:$L$2586,MATCH(DATE(Summary!G$3,MONTH(Summary!$F14),DAY(Summary!$F14)),'88101-daily-summary-by-site'!$A$4:$A$2586,0))&lt;&gt;"",INDEX('88101-daily-summary-by-site'!$L$4:$L$2586,MATCH(DATE(Summary!G$3,MONTH(Summary!$F14),DAY(Summary!$F14)),'88101-daily-summary-by-site'!$A$4:$A$2586,0)),"")</f>
        <v/>
      </c>
      <c r="H14" s="20" t="str">
        <f t="array" ref="H14">IF(INDEX('88101-daily-summary-by-site'!$L$4:$L$2586,MATCH(DATE(Summary!H$3,MONTH(Summary!$F14),DAY(Summary!$F14)),'88101-daily-summary-by-site'!$A$4:$A$2586,0))&lt;&gt;"",INDEX('88101-daily-summary-by-site'!$L$4:$L$2586,MATCH(DATE(Summary!H$3,MONTH(Summary!$F14),DAY(Summary!$F14)),'88101-daily-summary-by-site'!$A$4:$A$2586,0)),"")</f>
        <v/>
      </c>
      <c r="I14" s="20" t="str">
        <f t="array" ref="I14">IF(INDEX('88101-daily-summary-by-site'!$L$4:$L$2586,MATCH(DATE(Summary!I$3,MONTH(Summary!$F14),DAY(Summary!$F14)),'88101-daily-summary-by-site'!$A$4:$A$2586,0))&lt;&gt;"",INDEX('88101-daily-summary-by-site'!$L$4:$L$2586,MATCH(DATE(Summary!I$3,MONTH(Summary!$F14),DAY(Summary!$F14)),'88101-daily-summary-by-site'!$A$4:$A$2586,0)),"")</f>
        <v/>
      </c>
      <c r="J14" s="20">
        <f t="array" ref="J14">IF(INDEX('88101-daily-summary-by-site'!$L$4:$L$2586,MATCH(DATE(Summary!J$3,MONTH(Summary!$F14),DAY(Summary!$F14)),'88101-daily-summary-by-site'!$A$4:$A$2586,0))&lt;&gt;"",INDEX('88101-daily-summary-by-site'!$L$4:$L$2586,MATCH(DATE(Summary!J$3,MONTH(Summary!$F14),DAY(Summary!$F14)),'88101-daily-summary-by-site'!$A$4:$A$2586,0)),"")</f>
        <v>3.4</v>
      </c>
      <c r="K14" s="20" t="str">
        <f t="array" ref="K14">IF(INDEX('88101-daily-summary-by-site'!$L$4:$L$2586,MATCH(DATE(Summary!K$3,MONTH(Summary!$F14),DAY(Summary!$F14)),'88101-daily-summary-by-site'!$A$4:$A$2586,0))&lt;&gt;"",INDEX('88101-daily-summary-by-site'!$L$4:$L$2586,MATCH(DATE(Summary!K$3,MONTH(Summary!$F14),DAY(Summary!$F14)),'88101-daily-summary-by-site'!$A$4:$A$2586,0)),"")</f>
        <v/>
      </c>
      <c r="L14" s="20" t="str">
        <f t="array" ref="L14">IF(INDEX('88101-daily-summary-by-site'!$L$4:$L$2586,MATCH(DATE(Summary!L$3,MONTH(Summary!$F14),DAY(Summary!$F14)),'88101-daily-summary-by-site'!$A$4:$A$2586,0))&lt;&gt;"",INDEX('88101-daily-summary-by-site'!$L$4:$L$2586,MATCH(DATE(Summary!L$3,MONTH(Summary!$F14),DAY(Summary!$F14)),'88101-daily-summary-by-site'!$A$4:$A$2586,0)),"")</f>
        <v/>
      </c>
      <c r="M14" s="20" t="str">
        <f t="array" ref="M14">IF(INDEX('88101-daily-summary-by-site'!$L$4:$L$2586,MATCH(DATE(Summary!M$3,MONTH(Summary!$F14),DAY(Summary!$F14)),'88101-daily-summary-by-site'!$A$4:$A$2586,0))&lt;&gt;"",INDEX('88101-daily-summary-by-site'!$L$4:$L$2586,MATCH(DATE(Summary!M$3,MONTH(Summary!$F14),DAY(Summary!$F14)),'88101-daily-summary-by-site'!$A$4:$A$2586,0)),"")</f>
        <v/>
      </c>
      <c r="N14" s="20">
        <f t="array" ref="N14">IF(INDEX('88101-daily-summary-by-site'!$L$4:$L$2586,MATCH(DATE(Summary!N$3,MONTH(Summary!$F14),DAY(Summary!$F14)),'88101-daily-summary-by-site'!$A$4:$A$2586,0))&lt;&gt;"",INDEX('88101-daily-summary-by-site'!$L$4:$L$2586,MATCH(DATE(Summary!N$3,MONTH(Summary!$F14),DAY(Summary!$F14)),'88101-daily-summary-by-site'!$A$4:$A$2586,0)),"")</f>
        <v>4.3</v>
      </c>
      <c r="O14" s="20" t="str">
        <f t="array" ref="O14">IF(INDEX('88101-daily-summary-by-site'!$L$4:$L$2586,MATCH(DATE(Summary!O$3,MONTH(Summary!$F14),DAY(Summary!$F14)),'88101-daily-summary-by-site'!$A$4:$A$2586,0))&lt;&gt;"",INDEX('88101-daily-summary-by-site'!$L$4:$L$2586,MATCH(DATE(Summary!O$3,MONTH(Summary!$F14),DAY(Summary!$F14)),'88101-daily-summary-by-site'!$A$4:$A$2586,0)),"")</f>
        <v/>
      </c>
      <c r="P14" s="20" t="str">
        <f t="array" ref="P14">IF(INDEX('88101-daily-summary-by-site'!$L$4:$L$2586,MATCH(DATE(Summary!P$3,MONTH(Summary!$F14),DAY(Summary!$F14)),'88101-daily-summary-by-site'!$A$4:$A$2586,0))&lt;&gt;"",INDEX('88101-daily-summary-by-site'!$L$4:$L$2586,MATCH(DATE(Summary!P$3,MONTH(Summary!$F14),DAY(Summary!$F14)),'88101-daily-summary-by-site'!$A$4:$A$2586,0)),"")</f>
        <v/>
      </c>
      <c r="Q14" s="20" t="str">
        <f t="array" ref="Q14">IF(INDEX('88101-daily-summary-by-site'!$L$4:$L$2586,MATCH(DATE(Summary!Q$3,MONTH(Summary!$F14),DAY(Summary!$F14)),'88101-daily-summary-by-site'!$A$4:$A$2586,0))&lt;&gt;"",INDEX('88101-daily-summary-by-site'!$L$4:$L$2586,MATCH(DATE(Summary!Q$3,MONTH(Summary!$F14),DAY(Summary!$F14)),'88101-daily-summary-by-site'!$A$4:$A$2586,0)),"")</f>
        <v/>
      </c>
      <c r="R14" s="20">
        <f t="array" ref="R14">IF(INDEX('88101-daily-summary-by-site'!$L$4:$L$2586,MATCH(DATE(Summary!R$3,MONTH(Summary!$F14),DAY(Summary!$F14)),'88101-daily-summary-by-site'!$A$4:$A$2586,0))&lt;&gt;"",INDEX('88101-daily-summary-by-site'!$L$4:$L$2586,MATCH(DATE(Summary!R$3,MONTH(Summary!$F14),DAY(Summary!$F14)),'88101-daily-summary-by-site'!$A$4:$A$2586,0)),"")</f>
        <v>3.8</v>
      </c>
      <c r="S14" s="20" t="str">
        <f t="array" ref="S14">IF(INDEX('88101-daily-summary-by-site'!$L$4:$L$2586,MATCH(DATE(Summary!S$3,MONTH(Summary!$F14),DAY(Summary!$F14)),'88101-daily-summary-by-site'!$A$4:$A$2586,0))&lt;&gt;"",INDEX('88101-daily-summary-by-site'!$L$4:$L$2586,MATCH(DATE(Summary!S$3,MONTH(Summary!$F14),DAY(Summary!$F14)),'88101-daily-summary-by-site'!$A$4:$A$2586,0)),"")</f>
        <v/>
      </c>
      <c r="T14" s="20" t="str">
        <f t="array" ref="T14">IF(INDEX('88101-daily-summary-by-site'!$L$4:$L$2586,MATCH(DATE(Summary!T$3,MONTH(Summary!$F14),DAY(Summary!$F14)),'88101-daily-summary-by-site'!$A$4:$A$2586,0))&lt;&gt;"",INDEX('88101-daily-summary-by-site'!$L$4:$L$2586,MATCH(DATE(Summary!T$3,MONTH(Summary!$F14),DAY(Summary!$F14)),'88101-daily-summary-by-site'!$A$4:$A$2586,0)),"")</f>
        <v/>
      </c>
      <c r="U14" s="20" t="str">
        <f t="array" ref="U14">IF(INDEX('88101-daily-summary-by-site'!$L$4:$L$2586,MATCH(DATE(Summary!U$3,MONTH(Summary!$F14),DAY(Summary!$F14)),'88101-daily-summary-by-site'!$A$4:$A$2586,0))&lt;&gt;"",INDEX('88101-daily-summary-by-site'!$L$4:$L$2586,MATCH(DATE(Summary!U$3,MONTH(Summary!$F14),DAY(Summary!$F14)),'88101-daily-summary-by-site'!$A$4:$A$2586,0)),"")</f>
        <v/>
      </c>
      <c r="V14" s="20">
        <f t="array" ref="V14">IF(INDEX('88101-daily-summary-by-site'!$L$4:$L$2586,MATCH(DATE(Summary!V$3,MONTH(Summary!$F14),DAY(Summary!$F14)),'88101-daily-summary-by-site'!$A$4:$A$2586,0))&lt;&gt;"",INDEX('88101-daily-summary-by-site'!$L$4:$L$2586,MATCH(DATE(Summary!V$3,MONTH(Summary!$F14),DAY(Summary!$F14)),'88101-daily-summary-by-site'!$A$4:$A$2586,0)),"")</f>
        <v>6.3</v>
      </c>
      <c r="W14" s="20" t="str">
        <f t="array" ref="W14">IF(INDEX('88101-daily-summary-by-site'!$L$4:$L$2586,MATCH(DATE(Summary!W$3,MONTH(Summary!$F14),DAY(Summary!$F14)),'88101-daily-summary-by-site'!$A$4:$A$2586,0))&lt;&gt;"",INDEX('88101-daily-summary-by-site'!$L$4:$L$2586,MATCH(DATE(Summary!W$3,MONTH(Summary!$F14),DAY(Summary!$F14)),'88101-daily-summary-by-site'!$A$4:$A$2586,0)),"")</f>
        <v/>
      </c>
      <c r="X14" s="83" t="str">
        <f t="array" ref="X14">IF(INDEX('88101-daily-summary-by-site'!$L$4:$L$2586,MATCH(DATE(Summary!X$3,MONTH(Summary!$F14),DAY(Summary!$F14)),'88101-daily-summary-by-site'!$A$4:$A$2586,0))&lt;&gt;"",INDEX('88101-daily-summary-by-site'!$L$4:$L$2586,MATCH(DATE(Summary!X$3,MONTH(Summary!$F14),DAY(Summary!$F14)),'88101-daily-summary-by-site'!$A$4:$A$2586,0)),"")</f>
        <v/>
      </c>
      <c r="Y14" s="83" t="str">
        <f t="array" ref="Y14">IF(INDEX('88101-daily-summary-by-site'!$L$4:$L$2586,MATCH(DATE(Summary!Y$3,MONTH(Summary!$F14),DAY(Summary!$F14)),'88101-daily-summary-by-site'!$A$4:$A$2586,0))&lt;&gt;"",INDEX('88101-daily-summary-by-site'!$L$4:$L$2586,MATCH(DATE(Summary!Y$3,MONTH(Summary!$F14),DAY(Summary!$F14)),'88101-daily-summary-by-site'!$A$4:$A$2586,0)),"")</f>
        <v/>
      </c>
      <c r="Z14" s="83">
        <f t="array" ref="Z14">IF(INDEX('88101-daily-summary-by-site'!$L$4:$L$2586,MATCH(DATE(Summary!Z$3,MONTH(Summary!$F14),DAY(Summary!$F14)),'88101-daily-summary-by-site'!$A$4:$A$2586,0))&lt;&gt;"",INDEX('88101-daily-summary-by-site'!$L$4:$L$2586,MATCH(DATE(Summary!Z$3,MONTH(Summary!$F14),DAY(Summary!$F14)),'88101-daily-summary-by-site'!$A$4:$A$2586,0)),"")</f>
        <v>4.0999999999999996</v>
      </c>
      <c r="AA14" s="21">
        <f t="array" ref="AA14">IF(INDEX('88101-daily-summary-by-site'!$L$4:$L$2586,MATCH(DATE(Summary!AA$3,MONTH(Summary!$F14),DAY(Summary!$F14)),'88101-daily-summary-by-site'!$A$4:$A$2586,0))&lt;&gt;"",INDEX('88101-daily-summary-by-site'!$L$4:$L$2586,MATCH(DATE(Summary!AA$3,MONTH(Summary!$F14),DAY(Summary!$F14)),'88101-daily-summary-by-site'!$A$4:$A$2586,0)),"")</f>
        <v>1.8</v>
      </c>
      <c r="AC14" s="18">
        <f t="shared" si="0"/>
        <v>132</v>
      </c>
      <c r="AD14" s="19">
        <f t="array" ref="AD14">IF(INDEX('88101-daily-summary-by-site'!$M$4:$M$2586,MATCH(DATE(Summary!AD$3,MONTH(Summary!$F14),DAY(Summary!$F14)),'88101-daily-summary-by-site'!$A$4:$A$2586,0))&lt;&gt;"",INDEX('88101-daily-summary-by-site'!$M$4:$M$2586,MATCH(DATE(Summary!AD$3,MONTH(Summary!$F14),DAY(Summary!$F14)),'88101-daily-summary-by-site'!$A$4:$A$2586,0)),"")</f>
        <v>5.8</v>
      </c>
      <c r="AE14" s="20" t="str">
        <f t="array" ref="AE14">IF(INDEX('88101-daily-summary-by-site'!$M$4:$M$2586,MATCH(DATE(Summary!AE$3,MONTH(Summary!$F14),DAY(Summary!$F14)),'88101-daily-summary-by-site'!$A$4:$A$2586,0))&lt;&gt;"",INDEX('88101-daily-summary-by-site'!$M$4:$M$2586,MATCH(DATE(Summary!AE$3,MONTH(Summary!$F14),DAY(Summary!$F14)),'88101-daily-summary-by-site'!$A$4:$A$2586,0)),"")</f>
        <v/>
      </c>
      <c r="AF14" s="20" t="str">
        <f t="array" ref="AF14">IF(INDEX('88101-daily-summary-by-site'!$M$4:$M$2586,MATCH(DATE(Summary!AF$3,MONTH(Summary!$F14),DAY(Summary!$F14)),'88101-daily-summary-by-site'!$A$4:$A$2586,0))&lt;&gt;"",INDEX('88101-daily-summary-by-site'!$M$4:$M$2586,MATCH(DATE(Summary!AF$3,MONTH(Summary!$F14),DAY(Summary!$F14)),'88101-daily-summary-by-site'!$A$4:$A$2586,0)),"")</f>
        <v/>
      </c>
      <c r="AG14" s="20" t="str">
        <f t="array" ref="AG14">IF(INDEX('88101-daily-summary-by-site'!$M$4:$M$2586,MATCH(DATE(Summary!AG$3,MONTH(Summary!$F14),DAY(Summary!$F14)),'88101-daily-summary-by-site'!$A$4:$A$2586,0))&lt;&gt;"",INDEX('88101-daily-summary-by-site'!$M$4:$M$2586,MATCH(DATE(Summary!AG$3,MONTH(Summary!$F14),DAY(Summary!$F14)),'88101-daily-summary-by-site'!$A$4:$A$2586,0)),"")</f>
        <v/>
      </c>
      <c r="AH14" s="20">
        <f t="array" ref="AH14">IF(INDEX('88101-daily-summary-by-site'!$M$4:$M$2586,MATCH(DATE(Summary!AH$3,MONTH(Summary!$F14),DAY(Summary!$F14)),'88101-daily-summary-by-site'!$A$4:$A$2586,0))&lt;&gt;"",INDEX('88101-daily-summary-by-site'!$M$4:$M$2586,MATCH(DATE(Summary!AH$3,MONTH(Summary!$F14),DAY(Summary!$F14)),'88101-daily-summary-by-site'!$A$4:$A$2586,0)),"")</f>
        <v>5.2</v>
      </c>
      <c r="AI14" s="20" t="str">
        <f t="array" ref="AI14">IF(INDEX('88101-daily-summary-by-site'!$M$4:$M$2586,MATCH(DATE(Summary!AI$3,MONTH(Summary!$F14),DAY(Summary!$F14)),'88101-daily-summary-by-site'!$A$4:$A$2586,0))&lt;&gt;"",INDEX('88101-daily-summary-by-site'!$M$4:$M$2586,MATCH(DATE(Summary!AI$3,MONTH(Summary!$F14),DAY(Summary!$F14)),'88101-daily-summary-by-site'!$A$4:$A$2586,0)),"")</f>
        <v/>
      </c>
      <c r="AJ14" s="83" t="str">
        <f t="array" ref="AJ14">IF(INDEX('88101-daily-summary-by-site'!$M$4:$M$2586,MATCH(DATE(Summary!AJ$3,MONTH(Summary!$F14),DAY(Summary!$F14)),'88101-daily-summary-by-site'!$A$4:$A$2586,0))&lt;&gt;"",INDEX('88101-daily-summary-by-site'!$M$4:$M$2586,MATCH(DATE(Summary!AJ$3,MONTH(Summary!$F14),DAY(Summary!$F14)),'88101-daily-summary-by-site'!$A$4:$A$2586,0)),"")</f>
        <v/>
      </c>
      <c r="AK14" s="83" t="str">
        <f t="array" ref="AK14">IF(INDEX('88101-daily-summary-by-site'!$M$4:$M$2586,MATCH(DATE(Summary!AK$3,MONTH(Summary!$F14),DAY(Summary!$F14)),'88101-daily-summary-by-site'!$A$4:$A$2586,0))&lt;&gt;"",INDEX('88101-daily-summary-by-site'!$M$4:$M$2586,MATCH(DATE(Summary!AK$3,MONTH(Summary!$F14),DAY(Summary!$F14)),'88101-daily-summary-by-site'!$A$4:$A$2586,0)),"")</f>
        <v/>
      </c>
      <c r="AL14" s="83">
        <f t="array" ref="AL14">IF(INDEX('88101-daily-summary-by-site'!$M$4:$M$2586,MATCH(DATE(Summary!AL$3,MONTH(Summary!$F14),DAY(Summary!$F14)),'88101-daily-summary-by-site'!$A$4:$A$2586,0))&lt;&gt;"",INDEX('88101-daily-summary-by-site'!$M$4:$M$2586,MATCH(DATE(Summary!AL$3,MONTH(Summary!$F14),DAY(Summary!$F14)),'88101-daily-summary-by-site'!$A$4:$A$2586,0)),"")</f>
        <v>2.1</v>
      </c>
      <c r="AM14" s="21">
        <f t="array" ref="AM14">IF(INDEX('88101-daily-summary-by-site'!$M$4:$M$2586,MATCH(DATE(Summary!AM$3,MONTH(Summary!$F14),DAY(Summary!$F14)),'88101-daily-summary-by-site'!$A$4:$A$2586,0))&lt;&gt;"",INDEX('88101-daily-summary-by-site'!$M$4:$M$2586,MATCH(DATE(Summary!AM$3,MONTH(Summary!$F14),DAY(Summary!$F14)),'88101-daily-summary-by-site'!$A$4:$A$2586,0)),"")</f>
        <v>1.4</v>
      </c>
      <c r="AO14" s="18">
        <f t="shared" si="1"/>
        <v>132</v>
      </c>
      <c r="AP14" s="19" t="str">
        <f t="array" ref="AP14">IF(INDEX('88101-daily-summary-by-site'!$N$4:$N$2586,MATCH(DATE(Summary!AP$3,MONTH(Summary!$F14),DAY(Summary!$F14)),'88101-daily-summary-by-site'!$A$4:$A$2586,0))&lt;&gt;"",INDEX('88101-daily-summary-by-site'!$N$4:$N$2586,MATCH(DATE(Summary!AP$3,MONTH(Summary!$F14),DAY(Summary!$F14)),'88101-daily-summary-by-site'!$A$4:$A$2586,0)),"")</f>
        <v/>
      </c>
      <c r="AQ14" s="132"/>
      <c r="AR14" s="132"/>
      <c r="AS14" s="20" t="str">
        <f t="array" ref="AS14">IF(INDEX('88101-daily-summary-by-site'!$N$4:$N$2586,MATCH(DATE(Summary!AS$3,MONTH(Summary!$F14),DAY(Summary!$F14)),'88101-daily-summary-by-site'!$A$4:$A$2586,0))&lt;&gt;"",INDEX('88101-daily-summary-by-site'!$N$4:$N$2586,MATCH(DATE(Summary!AS$3,MONTH(Summary!$F14),DAY(Summary!$F14)),'88101-daily-summary-by-site'!$A$4:$A$2586,0)),"")</f>
        <v/>
      </c>
      <c r="AT14" s="83" t="str">
        <f t="array" ref="AT14">IF(INDEX('88101-daily-summary-by-site'!$N$4:$N$2586,MATCH(DATE(Summary!AT$3,MONTH(Summary!$F14),DAY(Summary!$F14)),'88101-daily-summary-by-site'!$A$4:$A$2586,0))&lt;&gt;"",INDEX('88101-daily-summary-by-site'!$N$4:$N$2586,MATCH(DATE(Summary!AT$3,MONTH(Summary!$F14),DAY(Summary!$F14)),'88101-daily-summary-by-site'!$A$4:$A$2586,0)),"")</f>
        <v/>
      </c>
      <c r="AU14" s="83" t="str">
        <f t="array" ref="AU14">IF(INDEX('88101-daily-summary-by-site'!$N$4:$N$2586,MATCH(DATE(Summary!AU$3,MONTH(Summary!$F14),DAY(Summary!$F14)),'88101-daily-summary-by-site'!$A$4:$A$2586,0))&lt;&gt;"",INDEX('88101-daily-summary-by-site'!$N$4:$N$2586,MATCH(DATE(Summary!AU$3,MONTH(Summary!$F14),DAY(Summary!$F14)),'88101-daily-summary-by-site'!$A$4:$A$2586,0)),"")</f>
        <v/>
      </c>
      <c r="AV14" s="83">
        <f t="array" ref="AV14">IF(INDEX('88101-daily-summary-by-site'!$N$4:$N$2586,MATCH(DATE(Summary!AV$3,MONTH(Summary!$F14),DAY(Summary!$F14)),'88101-daily-summary-by-site'!$A$4:$A$2586,0))&lt;&gt;"",INDEX('88101-daily-summary-by-site'!$N$4:$N$2586,MATCH(DATE(Summary!AV$3,MONTH(Summary!$F14),DAY(Summary!$F14)),'88101-daily-summary-by-site'!$A$4:$A$2586,0)),"")</f>
        <v>2.2000000000000002</v>
      </c>
      <c r="AW14" s="21">
        <f t="array" ref="AW14">IF(INDEX('88101-daily-summary-by-site'!$N$4:$N$2586,MATCH(DATE(Summary!AW$3,MONTH(Summary!$F14),DAY(Summary!$F14)),'88101-daily-summary-by-site'!$A$4:$A$2586,0))&lt;&gt;"",INDEX('88101-daily-summary-by-site'!$N$4:$N$2586,MATCH(DATE(Summary!AW$3,MONTH(Summary!$F14),DAY(Summary!$F14)),'88101-daily-summary-by-site'!$A$4:$A$2586,0)),"")</f>
        <v>3.1</v>
      </c>
      <c r="AY14" s="18">
        <f t="shared" si="2"/>
        <v>132</v>
      </c>
      <c r="AZ14" s="21" t="str">
        <f t="array" ref="AZ14">IF(INDEX('88101-daily-summary-by-site'!$O$4:$O$2586,MATCH(DATE(Summary!AZ$3,MONTH(Summary!$F14),DAY(Summary!$F14)),'88101-daily-summary-by-site'!$A$4:$A$2586,0))&lt;&gt;"",INDEX('88101-daily-summary-by-site'!$O$4:$O$2586,MATCH(DATE(Summary!AZ$3,MONTH(Summary!$F14),DAY(Summary!$F14)),'88101-daily-summary-by-site'!$A$4:$A$2586,0)),"")</f>
        <v/>
      </c>
    </row>
    <row r="15" spans="1:75" x14ac:dyDescent="0.25">
      <c r="A15" s="16">
        <v>34</v>
      </c>
      <c r="B15" s="22">
        <f>AVERAGE($AD172:$AM172)</f>
        <v>3.4300000000000006</v>
      </c>
      <c r="C15" s="17"/>
      <c r="D15" s="17"/>
      <c r="F15" s="18">
        <f t="shared" si="3"/>
        <v>133</v>
      </c>
      <c r="G15" s="19" t="str">
        <f t="array" ref="G15">IF(INDEX('88101-daily-summary-by-site'!$L$4:$L$2586,MATCH(DATE(Summary!G$3,MONTH(Summary!$F15),DAY(Summary!$F15)),'88101-daily-summary-by-site'!$A$4:$A$2586,0))&lt;&gt;"",INDEX('88101-daily-summary-by-site'!$L$4:$L$2586,MATCH(DATE(Summary!G$3,MONTH(Summary!$F15),DAY(Summary!$F15)),'88101-daily-summary-by-site'!$A$4:$A$2586,0)),"")</f>
        <v/>
      </c>
      <c r="H15" s="20">
        <f t="array" ref="H15">IF(INDEX('88101-daily-summary-by-site'!$L$4:$L$2586,MATCH(DATE(Summary!H$3,MONTH(Summary!$F15),DAY(Summary!$F15)),'88101-daily-summary-by-site'!$A$4:$A$2586,0))&lt;&gt;"",INDEX('88101-daily-summary-by-site'!$L$4:$L$2586,MATCH(DATE(Summary!H$3,MONTH(Summary!$F15),DAY(Summary!$F15)),'88101-daily-summary-by-site'!$A$4:$A$2586,0)),"")</f>
        <v>4.8</v>
      </c>
      <c r="I15" s="20" t="str">
        <f t="array" ref="I15">IF(INDEX('88101-daily-summary-by-site'!$L$4:$L$2586,MATCH(DATE(Summary!I$3,MONTH(Summary!$F15),DAY(Summary!$F15)),'88101-daily-summary-by-site'!$A$4:$A$2586,0))&lt;&gt;"",INDEX('88101-daily-summary-by-site'!$L$4:$L$2586,MATCH(DATE(Summary!I$3,MONTH(Summary!$F15),DAY(Summary!$F15)),'88101-daily-summary-by-site'!$A$4:$A$2586,0)),"")</f>
        <v/>
      </c>
      <c r="J15" s="20" t="str">
        <f t="array" ref="J15">IF(INDEX('88101-daily-summary-by-site'!$L$4:$L$2586,MATCH(DATE(Summary!J$3,MONTH(Summary!$F15),DAY(Summary!$F15)),'88101-daily-summary-by-site'!$A$4:$A$2586,0))&lt;&gt;"",INDEX('88101-daily-summary-by-site'!$L$4:$L$2586,MATCH(DATE(Summary!J$3,MONTH(Summary!$F15),DAY(Summary!$F15)),'88101-daily-summary-by-site'!$A$4:$A$2586,0)),"")</f>
        <v/>
      </c>
      <c r="K15" s="20">
        <f t="array" ref="K15">IF(INDEX('88101-daily-summary-by-site'!$L$4:$L$2586,MATCH(DATE(Summary!K$3,MONTH(Summary!$F15),DAY(Summary!$F15)),'88101-daily-summary-by-site'!$A$4:$A$2586,0))&lt;&gt;"",INDEX('88101-daily-summary-by-site'!$L$4:$L$2586,MATCH(DATE(Summary!K$3,MONTH(Summary!$F15),DAY(Summary!$F15)),'88101-daily-summary-by-site'!$A$4:$A$2586,0)),"")</f>
        <v>3.6</v>
      </c>
      <c r="L15" s="20" t="str">
        <f t="array" ref="L15">IF(INDEX('88101-daily-summary-by-site'!$L$4:$L$2586,MATCH(DATE(Summary!L$3,MONTH(Summary!$F15),DAY(Summary!$F15)),'88101-daily-summary-by-site'!$A$4:$A$2586,0))&lt;&gt;"",INDEX('88101-daily-summary-by-site'!$L$4:$L$2586,MATCH(DATE(Summary!L$3,MONTH(Summary!$F15),DAY(Summary!$F15)),'88101-daily-summary-by-site'!$A$4:$A$2586,0)),"")</f>
        <v/>
      </c>
      <c r="M15" s="20" t="str">
        <f t="array" ref="M15">IF(INDEX('88101-daily-summary-by-site'!$L$4:$L$2586,MATCH(DATE(Summary!M$3,MONTH(Summary!$F15),DAY(Summary!$F15)),'88101-daily-summary-by-site'!$A$4:$A$2586,0))&lt;&gt;"",INDEX('88101-daily-summary-by-site'!$L$4:$L$2586,MATCH(DATE(Summary!M$3,MONTH(Summary!$F15),DAY(Summary!$F15)),'88101-daily-summary-by-site'!$A$4:$A$2586,0)),"")</f>
        <v/>
      </c>
      <c r="N15" s="20" t="str">
        <f t="array" ref="N15">IF(INDEX('88101-daily-summary-by-site'!$L$4:$L$2586,MATCH(DATE(Summary!N$3,MONTH(Summary!$F15),DAY(Summary!$F15)),'88101-daily-summary-by-site'!$A$4:$A$2586,0))&lt;&gt;"",INDEX('88101-daily-summary-by-site'!$L$4:$L$2586,MATCH(DATE(Summary!N$3,MONTH(Summary!$F15),DAY(Summary!$F15)),'88101-daily-summary-by-site'!$A$4:$A$2586,0)),"")</f>
        <v/>
      </c>
      <c r="O15" s="20">
        <f t="array" ref="O15">IF(INDEX('88101-daily-summary-by-site'!$L$4:$L$2586,MATCH(DATE(Summary!O$3,MONTH(Summary!$F15),DAY(Summary!$F15)),'88101-daily-summary-by-site'!$A$4:$A$2586,0))&lt;&gt;"",INDEX('88101-daily-summary-by-site'!$L$4:$L$2586,MATCH(DATE(Summary!O$3,MONTH(Summary!$F15),DAY(Summary!$F15)),'88101-daily-summary-by-site'!$A$4:$A$2586,0)),"")</f>
        <v>3</v>
      </c>
      <c r="P15" s="20">
        <f t="array" ref="P15">IF(INDEX('88101-daily-summary-by-site'!$L$4:$L$2586,MATCH(DATE(Summary!P$3,MONTH(Summary!$F15),DAY(Summary!$F15)),'88101-daily-summary-by-site'!$A$4:$A$2586,0))&lt;&gt;"",INDEX('88101-daily-summary-by-site'!$L$4:$L$2586,MATCH(DATE(Summary!P$3,MONTH(Summary!$F15),DAY(Summary!$F15)),'88101-daily-summary-by-site'!$A$4:$A$2586,0)),"")</f>
        <v>2.8</v>
      </c>
      <c r="Q15" s="20" t="str">
        <f t="array" ref="Q15">IF(INDEX('88101-daily-summary-by-site'!$L$4:$L$2586,MATCH(DATE(Summary!Q$3,MONTH(Summary!$F15),DAY(Summary!$F15)),'88101-daily-summary-by-site'!$A$4:$A$2586,0))&lt;&gt;"",INDEX('88101-daily-summary-by-site'!$L$4:$L$2586,MATCH(DATE(Summary!Q$3,MONTH(Summary!$F15),DAY(Summary!$F15)),'88101-daily-summary-by-site'!$A$4:$A$2586,0)),"")</f>
        <v/>
      </c>
      <c r="R15" s="20" t="str">
        <f t="array" ref="R15">IF(INDEX('88101-daily-summary-by-site'!$L$4:$L$2586,MATCH(DATE(Summary!R$3,MONTH(Summary!$F15),DAY(Summary!$F15)),'88101-daily-summary-by-site'!$A$4:$A$2586,0))&lt;&gt;"",INDEX('88101-daily-summary-by-site'!$L$4:$L$2586,MATCH(DATE(Summary!R$3,MONTH(Summary!$F15),DAY(Summary!$F15)),'88101-daily-summary-by-site'!$A$4:$A$2586,0)),"")</f>
        <v/>
      </c>
      <c r="S15" s="20">
        <f t="array" ref="S15">IF(INDEX('88101-daily-summary-by-site'!$L$4:$L$2586,MATCH(DATE(Summary!S$3,MONTH(Summary!$F15),DAY(Summary!$F15)),'88101-daily-summary-by-site'!$A$4:$A$2586,0))&lt;&gt;"",INDEX('88101-daily-summary-by-site'!$L$4:$L$2586,MATCH(DATE(Summary!S$3,MONTH(Summary!$F15),DAY(Summary!$F15)),'88101-daily-summary-by-site'!$A$4:$A$2586,0)),"")</f>
        <v>3</v>
      </c>
      <c r="T15" s="20">
        <f t="array" ref="T15">IF(INDEX('88101-daily-summary-by-site'!$L$4:$L$2586,MATCH(DATE(Summary!T$3,MONTH(Summary!$F15),DAY(Summary!$F15)),'88101-daily-summary-by-site'!$A$4:$A$2586,0))&lt;&gt;"",INDEX('88101-daily-summary-by-site'!$L$4:$L$2586,MATCH(DATE(Summary!T$3,MONTH(Summary!$F15),DAY(Summary!$F15)),'88101-daily-summary-by-site'!$A$4:$A$2586,0)),"")</f>
        <v>2.6</v>
      </c>
      <c r="U15" s="20" t="str">
        <f t="array" ref="U15">IF(INDEX('88101-daily-summary-by-site'!$L$4:$L$2586,MATCH(DATE(Summary!U$3,MONTH(Summary!$F15),DAY(Summary!$F15)),'88101-daily-summary-by-site'!$A$4:$A$2586,0))&lt;&gt;"",INDEX('88101-daily-summary-by-site'!$L$4:$L$2586,MATCH(DATE(Summary!U$3,MONTH(Summary!$F15),DAY(Summary!$F15)),'88101-daily-summary-by-site'!$A$4:$A$2586,0)),"")</f>
        <v/>
      </c>
      <c r="V15" s="20" t="str">
        <f t="array" ref="V15">IF(INDEX('88101-daily-summary-by-site'!$L$4:$L$2586,MATCH(DATE(Summary!V$3,MONTH(Summary!$F15),DAY(Summary!$F15)),'88101-daily-summary-by-site'!$A$4:$A$2586,0))&lt;&gt;"",INDEX('88101-daily-summary-by-site'!$L$4:$L$2586,MATCH(DATE(Summary!V$3,MONTH(Summary!$F15),DAY(Summary!$F15)),'88101-daily-summary-by-site'!$A$4:$A$2586,0)),"")</f>
        <v/>
      </c>
      <c r="W15" s="20">
        <f t="array" ref="W15">IF(INDEX('88101-daily-summary-by-site'!$L$4:$L$2586,MATCH(DATE(Summary!W$3,MONTH(Summary!$F15),DAY(Summary!$F15)),'88101-daily-summary-by-site'!$A$4:$A$2586,0))&lt;&gt;"",INDEX('88101-daily-summary-by-site'!$L$4:$L$2586,MATCH(DATE(Summary!W$3,MONTH(Summary!$F15),DAY(Summary!$F15)),'88101-daily-summary-by-site'!$A$4:$A$2586,0)),"")</f>
        <v>3.4</v>
      </c>
      <c r="X15" s="83">
        <f t="array" ref="X15">IF(INDEX('88101-daily-summary-by-site'!$L$4:$L$2586,MATCH(DATE(Summary!X$3,MONTH(Summary!$F15),DAY(Summary!$F15)),'88101-daily-summary-by-site'!$A$4:$A$2586,0))&lt;&gt;"",INDEX('88101-daily-summary-by-site'!$L$4:$L$2586,MATCH(DATE(Summary!X$3,MONTH(Summary!$F15),DAY(Summary!$F15)),'88101-daily-summary-by-site'!$A$4:$A$2586,0)),"")</f>
        <v>3.7</v>
      </c>
      <c r="Y15" s="83">
        <f t="array" ref="Y15">IF(INDEX('88101-daily-summary-by-site'!$L$4:$L$2586,MATCH(DATE(Summary!Y$3,MONTH(Summary!$F15),DAY(Summary!$F15)),'88101-daily-summary-by-site'!$A$4:$A$2586,0))&lt;&gt;"",INDEX('88101-daily-summary-by-site'!$L$4:$L$2586,MATCH(DATE(Summary!Y$3,MONTH(Summary!$F15),DAY(Summary!$F15)),'88101-daily-summary-by-site'!$A$4:$A$2586,0)),"")</f>
        <v>5</v>
      </c>
      <c r="Z15" s="83">
        <f t="array" ref="Z15">IF(INDEX('88101-daily-summary-by-site'!$L$4:$L$2586,MATCH(DATE(Summary!Z$3,MONTH(Summary!$F15),DAY(Summary!$F15)),'88101-daily-summary-by-site'!$A$4:$A$2586,0))&lt;&gt;"",INDEX('88101-daily-summary-by-site'!$L$4:$L$2586,MATCH(DATE(Summary!Z$3,MONTH(Summary!$F15),DAY(Summary!$F15)),'88101-daily-summary-by-site'!$A$4:$A$2586,0)),"")</f>
        <v>1.3</v>
      </c>
      <c r="AA15" s="21">
        <f t="array" ref="AA15">IF(INDEX('88101-daily-summary-by-site'!$L$4:$L$2586,MATCH(DATE(Summary!AA$3,MONTH(Summary!$F15),DAY(Summary!$F15)),'88101-daily-summary-by-site'!$A$4:$A$2586,0))&lt;&gt;"",INDEX('88101-daily-summary-by-site'!$L$4:$L$2586,MATCH(DATE(Summary!AA$3,MONTH(Summary!$F15),DAY(Summary!$F15)),'88101-daily-summary-by-site'!$A$4:$A$2586,0)),"")</f>
        <v>1.9</v>
      </c>
      <c r="AC15" s="18">
        <f t="shared" si="0"/>
        <v>133</v>
      </c>
      <c r="AD15" s="19" t="str">
        <f t="array" ref="AD15">IF(INDEX('88101-daily-summary-by-site'!$M$4:$M$2586,MATCH(DATE(Summary!AD$3,MONTH(Summary!$F15),DAY(Summary!$F15)),'88101-daily-summary-by-site'!$A$4:$A$2586,0))&lt;&gt;"",INDEX('88101-daily-summary-by-site'!$M$4:$M$2586,MATCH(DATE(Summary!AD$3,MONTH(Summary!$F15),DAY(Summary!$F15)),'88101-daily-summary-by-site'!$A$4:$A$2586,0)),"")</f>
        <v/>
      </c>
      <c r="AE15" s="20">
        <f t="array" ref="AE15">IF(INDEX('88101-daily-summary-by-site'!$M$4:$M$2586,MATCH(DATE(Summary!AE$3,MONTH(Summary!$F15),DAY(Summary!$F15)),'88101-daily-summary-by-site'!$A$4:$A$2586,0))&lt;&gt;"",INDEX('88101-daily-summary-by-site'!$M$4:$M$2586,MATCH(DATE(Summary!AE$3,MONTH(Summary!$F15),DAY(Summary!$F15)),'88101-daily-summary-by-site'!$A$4:$A$2586,0)),"")</f>
        <v>5.2</v>
      </c>
      <c r="AF15" s="20">
        <f t="array" ref="AF15">IF(INDEX('88101-daily-summary-by-site'!$M$4:$M$2586,MATCH(DATE(Summary!AF$3,MONTH(Summary!$F15),DAY(Summary!$F15)),'88101-daily-summary-by-site'!$A$4:$A$2586,0))&lt;&gt;"",INDEX('88101-daily-summary-by-site'!$M$4:$M$2586,MATCH(DATE(Summary!AF$3,MONTH(Summary!$F15),DAY(Summary!$F15)),'88101-daily-summary-by-site'!$A$4:$A$2586,0)),"")</f>
        <v>3.1</v>
      </c>
      <c r="AG15" s="20" t="str">
        <f t="array" ref="AG15">IF(INDEX('88101-daily-summary-by-site'!$M$4:$M$2586,MATCH(DATE(Summary!AG$3,MONTH(Summary!$F15),DAY(Summary!$F15)),'88101-daily-summary-by-site'!$A$4:$A$2586,0))&lt;&gt;"",INDEX('88101-daily-summary-by-site'!$M$4:$M$2586,MATCH(DATE(Summary!AG$3,MONTH(Summary!$F15),DAY(Summary!$F15)),'88101-daily-summary-by-site'!$A$4:$A$2586,0)),"")</f>
        <v/>
      </c>
      <c r="AH15" s="20" t="str">
        <f t="array" ref="AH15">IF(INDEX('88101-daily-summary-by-site'!$M$4:$M$2586,MATCH(DATE(Summary!AH$3,MONTH(Summary!$F15),DAY(Summary!$F15)),'88101-daily-summary-by-site'!$A$4:$A$2586,0))&lt;&gt;"",INDEX('88101-daily-summary-by-site'!$M$4:$M$2586,MATCH(DATE(Summary!AH$3,MONTH(Summary!$F15),DAY(Summary!$F15)),'88101-daily-summary-by-site'!$A$4:$A$2586,0)),"")</f>
        <v/>
      </c>
      <c r="AI15" s="20">
        <f t="array" ref="AI15">IF(INDEX('88101-daily-summary-by-site'!$M$4:$M$2586,MATCH(DATE(Summary!AI$3,MONTH(Summary!$F15),DAY(Summary!$F15)),'88101-daily-summary-by-site'!$A$4:$A$2586,0))&lt;&gt;"",INDEX('88101-daily-summary-by-site'!$M$4:$M$2586,MATCH(DATE(Summary!AI$3,MONTH(Summary!$F15),DAY(Summary!$F15)),'88101-daily-summary-by-site'!$A$4:$A$2586,0)),"")</f>
        <v>4.3</v>
      </c>
      <c r="AJ15" s="83">
        <f t="array" ref="AJ15">IF(INDEX('88101-daily-summary-by-site'!$M$4:$M$2586,MATCH(DATE(Summary!AJ$3,MONTH(Summary!$F15),DAY(Summary!$F15)),'88101-daily-summary-by-site'!$A$4:$A$2586,0))&lt;&gt;"",INDEX('88101-daily-summary-by-site'!$M$4:$M$2586,MATCH(DATE(Summary!AJ$3,MONTH(Summary!$F15),DAY(Summary!$F15)),'88101-daily-summary-by-site'!$A$4:$A$2586,0)),"")</f>
        <v>4</v>
      </c>
      <c r="AK15" s="83" t="str">
        <f t="array" ref="AK15">IF(INDEX('88101-daily-summary-by-site'!$M$4:$M$2586,MATCH(DATE(Summary!AK$3,MONTH(Summary!$F15),DAY(Summary!$F15)),'88101-daily-summary-by-site'!$A$4:$A$2586,0))&lt;&gt;"",INDEX('88101-daily-summary-by-site'!$M$4:$M$2586,MATCH(DATE(Summary!AK$3,MONTH(Summary!$F15),DAY(Summary!$F15)),'88101-daily-summary-by-site'!$A$4:$A$2586,0)),"")</f>
        <v/>
      </c>
      <c r="AL15" s="83">
        <f t="array" ref="AL15">IF(INDEX('88101-daily-summary-by-site'!$M$4:$M$2586,MATCH(DATE(Summary!AL$3,MONTH(Summary!$F15),DAY(Summary!$F15)),'88101-daily-summary-by-site'!$A$4:$A$2586,0))&lt;&gt;"",INDEX('88101-daily-summary-by-site'!$M$4:$M$2586,MATCH(DATE(Summary!AL$3,MONTH(Summary!$F15),DAY(Summary!$F15)),'88101-daily-summary-by-site'!$A$4:$A$2586,0)),"")</f>
        <v>2.6</v>
      </c>
      <c r="AM15" s="21">
        <f t="array" ref="AM15">IF(INDEX('88101-daily-summary-by-site'!$M$4:$M$2586,MATCH(DATE(Summary!AM$3,MONTH(Summary!$F15),DAY(Summary!$F15)),'88101-daily-summary-by-site'!$A$4:$A$2586,0))&lt;&gt;"",INDEX('88101-daily-summary-by-site'!$M$4:$M$2586,MATCH(DATE(Summary!AM$3,MONTH(Summary!$F15),DAY(Summary!$F15)),'88101-daily-summary-by-site'!$A$4:$A$2586,0)),"")</f>
        <v>1.6</v>
      </c>
      <c r="AO15" s="18">
        <f t="shared" si="1"/>
        <v>133</v>
      </c>
      <c r="AP15" s="19">
        <f t="array" ref="AP15">IF(INDEX('88101-daily-summary-by-site'!$N$4:$N$2586,MATCH(DATE(Summary!AP$3,MONTH(Summary!$F15),DAY(Summary!$F15)),'88101-daily-summary-by-site'!$A$4:$A$2586,0))&lt;&gt;"",INDEX('88101-daily-summary-by-site'!$N$4:$N$2586,MATCH(DATE(Summary!AP$3,MONTH(Summary!$F15),DAY(Summary!$F15)),'88101-daily-summary-by-site'!$A$4:$A$2586,0)),"")</f>
        <v>5.7</v>
      </c>
      <c r="AQ15" s="132"/>
      <c r="AR15" s="132"/>
      <c r="AS15" s="20">
        <f t="array" ref="AS15">IF(INDEX('88101-daily-summary-by-site'!$N$4:$N$2586,MATCH(DATE(Summary!AS$3,MONTH(Summary!$F15),DAY(Summary!$F15)),'88101-daily-summary-by-site'!$A$4:$A$2586,0))&lt;&gt;"",INDEX('88101-daily-summary-by-site'!$N$4:$N$2586,MATCH(DATE(Summary!AS$3,MONTH(Summary!$F15),DAY(Summary!$F15)),'88101-daily-summary-by-site'!$A$4:$A$2586,0)),"")</f>
        <v>6.3</v>
      </c>
      <c r="AT15" s="83">
        <f t="array" ref="AT15">IF(INDEX('88101-daily-summary-by-site'!$N$4:$N$2586,MATCH(DATE(Summary!AT$3,MONTH(Summary!$F15),DAY(Summary!$F15)),'88101-daily-summary-by-site'!$A$4:$A$2586,0))&lt;&gt;"",INDEX('88101-daily-summary-by-site'!$N$4:$N$2586,MATCH(DATE(Summary!AT$3,MONTH(Summary!$F15),DAY(Summary!$F15)),'88101-daily-summary-by-site'!$A$4:$A$2586,0)),"")</f>
        <v>5.7</v>
      </c>
      <c r="AU15" s="83" t="str">
        <f t="array" ref="AU15">IF(INDEX('88101-daily-summary-by-site'!$N$4:$N$2586,MATCH(DATE(Summary!AU$3,MONTH(Summary!$F15),DAY(Summary!$F15)),'88101-daily-summary-by-site'!$A$4:$A$2586,0))&lt;&gt;"",INDEX('88101-daily-summary-by-site'!$N$4:$N$2586,MATCH(DATE(Summary!AU$3,MONTH(Summary!$F15),DAY(Summary!$F15)),'88101-daily-summary-by-site'!$A$4:$A$2586,0)),"")</f>
        <v/>
      </c>
      <c r="AV15" s="83">
        <f t="array" ref="AV15">IF(INDEX('88101-daily-summary-by-site'!$N$4:$N$2586,MATCH(DATE(Summary!AV$3,MONTH(Summary!$F15),DAY(Summary!$F15)),'88101-daily-summary-by-site'!$A$4:$A$2586,0))&lt;&gt;"",INDEX('88101-daily-summary-by-site'!$N$4:$N$2586,MATCH(DATE(Summary!AV$3,MONTH(Summary!$F15),DAY(Summary!$F15)),'88101-daily-summary-by-site'!$A$4:$A$2586,0)),"")</f>
        <v>1.8</v>
      </c>
      <c r="AW15" s="21">
        <f t="array" ref="AW15">IF(INDEX('88101-daily-summary-by-site'!$N$4:$N$2586,MATCH(DATE(Summary!AW$3,MONTH(Summary!$F15),DAY(Summary!$F15)),'88101-daily-summary-by-site'!$A$4:$A$2586,0))&lt;&gt;"",INDEX('88101-daily-summary-by-site'!$N$4:$N$2586,MATCH(DATE(Summary!AW$3,MONTH(Summary!$F15),DAY(Summary!$F15)),'88101-daily-summary-by-site'!$A$4:$A$2586,0)),"")</f>
        <v>2.6</v>
      </c>
      <c r="AY15" s="18">
        <f t="shared" si="2"/>
        <v>133</v>
      </c>
      <c r="AZ15" s="21" t="str">
        <f t="array" ref="AZ15">IF(INDEX('88101-daily-summary-by-site'!$O$4:$O$2586,MATCH(DATE(Summary!AZ$3,MONTH(Summary!$F15),DAY(Summary!$F15)),'88101-daily-summary-by-site'!$A$4:$A$2586,0))&lt;&gt;"",INDEX('88101-daily-summary-by-site'!$O$4:$O$2586,MATCH(DATE(Summary!AZ$3,MONTH(Summary!$F15),DAY(Summary!$F15)),'88101-daily-summary-by-site'!$A$4:$A$2586,0)),"")</f>
        <v/>
      </c>
    </row>
    <row r="16" spans="1:75" x14ac:dyDescent="0.25">
      <c r="A16" s="16">
        <v>35</v>
      </c>
      <c r="B16" s="22">
        <f>AVERAGE($AP172:$AW172)</f>
        <v>3.9500000000000006</v>
      </c>
      <c r="C16" s="17"/>
      <c r="D16" s="17"/>
      <c r="F16" s="18">
        <f t="shared" si="3"/>
        <v>134</v>
      </c>
      <c r="G16" s="19" t="str">
        <f t="array" ref="G16">IF(INDEX('88101-daily-summary-by-site'!$L$4:$L$2586,MATCH(DATE(Summary!G$3,MONTH(Summary!$F16),DAY(Summary!$F16)),'88101-daily-summary-by-site'!$A$4:$A$2586,0))&lt;&gt;"",INDEX('88101-daily-summary-by-site'!$L$4:$L$2586,MATCH(DATE(Summary!G$3,MONTH(Summary!$F16),DAY(Summary!$F16)),'88101-daily-summary-by-site'!$A$4:$A$2586,0)),"")</f>
        <v/>
      </c>
      <c r="H16" s="20" t="str">
        <f t="array" ref="H16">IF(INDEX('88101-daily-summary-by-site'!$L$4:$L$2586,MATCH(DATE(Summary!H$3,MONTH(Summary!$F16),DAY(Summary!$F16)),'88101-daily-summary-by-site'!$A$4:$A$2586,0))&lt;&gt;"",INDEX('88101-daily-summary-by-site'!$L$4:$L$2586,MATCH(DATE(Summary!H$3,MONTH(Summary!$F16),DAY(Summary!$F16)),'88101-daily-summary-by-site'!$A$4:$A$2586,0)),"")</f>
        <v/>
      </c>
      <c r="I16" s="20" t="str">
        <f t="array" ref="I16">IF(INDEX('88101-daily-summary-by-site'!$L$4:$L$2586,MATCH(DATE(Summary!I$3,MONTH(Summary!$F16),DAY(Summary!$F16)),'88101-daily-summary-by-site'!$A$4:$A$2586,0))&lt;&gt;"",INDEX('88101-daily-summary-by-site'!$L$4:$L$2586,MATCH(DATE(Summary!I$3,MONTH(Summary!$F16),DAY(Summary!$F16)),'88101-daily-summary-by-site'!$A$4:$A$2586,0)),"")</f>
        <v/>
      </c>
      <c r="J16" s="20" t="str">
        <f t="array" ref="J16">IF(INDEX('88101-daily-summary-by-site'!$L$4:$L$2586,MATCH(DATE(Summary!J$3,MONTH(Summary!$F16),DAY(Summary!$F16)),'88101-daily-summary-by-site'!$A$4:$A$2586,0))&lt;&gt;"",INDEX('88101-daily-summary-by-site'!$L$4:$L$2586,MATCH(DATE(Summary!J$3,MONTH(Summary!$F16),DAY(Summary!$F16)),'88101-daily-summary-by-site'!$A$4:$A$2586,0)),"")</f>
        <v/>
      </c>
      <c r="K16" s="20" t="str">
        <f t="array" ref="K16">IF(INDEX('88101-daily-summary-by-site'!$L$4:$L$2586,MATCH(DATE(Summary!K$3,MONTH(Summary!$F16),DAY(Summary!$F16)),'88101-daily-summary-by-site'!$A$4:$A$2586,0))&lt;&gt;"",INDEX('88101-daily-summary-by-site'!$L$4:$L$2586,MATCH(DATE(Summary!K$3,MONTH(Summary!$F16),DAY(Summary!$F16)),'88101-daily-summary-by-site'!$A$4:$A$2586,0)),"")</f>
        <v/>
      </c>
      <c r="L16" s="20" t="str">
        <f t="array" ref="L16">IF(INDEX('88101-daily-summary-by-site'!$L$4:$L$2586,MATCH(DATE(Summary!L$3,MONTH(Summary!$F16),DAY(Summary!$F16)),'88101-daily-summary-by-site'!$A$4:$A$2586,0))&lt;&gt;"",INDEX('88101-daily-summary-by-site'!$L$4:$L$2586,MATCH(DATE(Summary!L$3,MONTH(Summary!$F16),DAY(Summary!$F16)),'88101-daily-summary-by-site'!$A$4:$A$2586,0)),"")</f>
        <v/>
      </c>
      <c r="M16" s="20" t="str">
        <f t="array" ref="M16">IF(INDEX('88101-daily-summary-by-site'!$L$4:$L$2586,MATCH(DATE(Summary!M$3,MONTH(Summary!$F16),DAY(Summary!$F16)),'88101-daily-summary-by-site'!$A$4:$A$2586,0))&lt;&gt;"",INDEX('88101-daily-summary-by-site'!$L$4:$L$2586,MATCH(DATE(Summary!M$3,MONTH(Summary!$F16),DAY(Summary!$F16)),'88101-daily-summary-by-site'!$A$4:$A$2586,0)),"")</f>
        <v/>
      </c>
      <c r="N16" s="20" t="str">
        <f t="array" ref="N16">IF(INDEX('88101-daily-summary-by-site'!$L$4:$L$2586,MATCH(DATE(Summary!N$3,MONTH(Summary!$F16),DAY(Summary!$F16)),'88101-daily-summary-by-site'!$A$4:$A$2586,0))&lt;&gt;"",INDEX('88101-daily-summary-by-site'!$L$4:$L$2586,MATCH(DATE(Summary!N$3,MONTH(Summary!$F16),DAY(Summary!$F16)),'88101-daily-summary-by-site'!$A$4:$A$2586,0)),"")</f>
        <v/>
      </c>
      <c r="O16" s="20" t="str">
        <f t="array" ref="O16">IF(INDEX('88101-daily-summary-by-site'!$L$4:$L$2586,MATCH(DATE(Summary!O$3,MONTH(Summary!$F16),DAY(Summary!$F16)),'88101-daily-summary-by-site'!$A$4:$A$2586,0))&lt;&gt;"",INDEX('88101-daily-summary-by-site'!$L$4:$L$2586,MATCH(DATE(Summary!O$3,MONTH(Summary!$F16),DAY(Summary!$F16)),'88101-daily-summary-by-site'!$A$4:$A$2586,0)),"")</f>
        <v/>
      </c>
      <c r="P16" s="20" t="str">
        <f t="array" ref="P16">IF(INDEX('88101-daily-summary-by-site'!$L$4:$L$2586,MATCH(DATE(Summary!P$3,MONTH(Summary!$F16),DAY(Summary!$F16)),'88101-daily-summary-by-site'!$A$4:$A$2586,0))&lt;&gt;"",INDEX('88101-daily-summary-by-site'!$L$4:$L$2586,MATCH(DATE(Summary!P$3,MONTH(Summary!$F16),DAY(Summary!$F16)),'88101-daily-summary-by-site'!$A$4:$A$2586,0)),"")</f>
        <v/>
      </c>
      <c r="Q16" s="20">
        <f t="array" ref="Q16">IF(INDEX('88101-daily-summary-by-site'!$L$4:$L$2586,MATCH(DATE(Summary!Q$3,MONTH(Summary!$F16),DAY(Summary!$F16)),'88101-daily-summary-by-site'!$A$4:$A$2586,0))&lt;&gt;"",INDEX('88101-daily-summary-by-site'!$L$4:$L$2586,MATCH(DATE(Summary!Q$3,MONTH(Summary!$F16),DAY(Summary!$F16)),'88101-daily-summary-by-site'!$A$4:$A$2586,0)),"")</f>
        <v>4.7</v>
      </c>
      <c r="R16" s="20" t="str">
        <f t="array" ref="R16">IF(INDEX('88101-daily-summary-by-site'!$L$4:$L$2586,MATCH(DATE(Summary!R$3,MONTH(Summary!$F16),DAY(Summary!$F16)),'88101-daily-summary-by-site'!$A$4:$A$2586,0))&lt;&gt;"",INDEX('88101-daily-summary-by-site'!$L$4:$L$2586,MATCH(DATE(Summary!R$3,MONTH(Summary!$F16),DAY(Summary!$F16)),'88101-daily-summary-by-site'!$A$4:$A$2586,0)),"")</f>
        <v/>
      </c>
      <c r="S16" s="20" t="str">
        <f t="array" ref="S16">IF(INDEX('88101-daily-summary-by-site'!$L$4:$L$2586,MATCH(DATE(Summary!S$3,MONTH(Summary!$F16),DAY(Summary!$F16)),'88101-daily-summary-by-site'!$A$4:$A$2586,0))&lt;&gt;"",INDEX('88101-daily-summary-by-site'!$L$4:$L$2586,MATCH(DATE(Summary!S$3,MONTH(Summary!$F16),DAY(Summary!$F16)),'88101-daily-summary-by-site'!$A$4:$A$2586,0)),"")</f>
        <v/>
      </c>
      <c r="T16" s="20" t="str">
        <f t="array" ref="T16">IF(INDEX('88101-daily-summary-by-site'!$L$4:$L$2586,MATCH(DATE(Summary!T$3,MONTH(Summary!$F16),DAY(Summary!$F16)),'88101-daily-summary-by-site'!$A$4:$A$2586,0))&lt;&gt;"",INDEX('88101-daily-summary-by-site'!$L$4:$L$2586,MATCH(DATE(Summary!T$3,MONTH(Summary!$F16),DAY(Summary!$F16)),'88101-daily-summary-by-site'!$A$4:$A$2586,0)),"")</f>
        <v/>
      </c>
      <c r="U16" s="20">
        <f t="array" ref="U16">IF(INDEX('88101-daily-summary-by-site'!$L$4:$L$2586,MATCH(DATE(Summary!U$3,MONTH(Summary!$F16),DAY(Summary!$F16)),'88101-daily-summary-by-site'!$A$4:$A$2586,0))&lt;&gt;"",INDEX('88101-daily-summary-by-site'!$L$4:$L$2586,MATCH(DATE(Summary!U$3,MONTH(Summary!$F16),DAY(Summary!$F16)),'88101-daily-summary-by-site'!$A$4:$A$2586,0)),"")</f>
        <v>2.8</v>
      </c>
      <c r="V16" s="20" t="str">
        <f t="array" ref="V16">IF(INDEX('88101-daily-summary-by-site'!$L$4:$L$2586,MATCH(DATE(Summary!V$3,MONTH(Summary!$F16),DAY(Summary!$F16)),'88101-daily-summary-by-site'!$A$4:$A$2586,0))&lt;&gt;"",INDEX('88101-daily-summary-by-site'!$L$4:$L$2586,MATCH(DATE(Summary!V$3,MONTH(Summary!$F16),DAY(Summary!$F16)),'88101-daily-summary-by-site'!$A$4:$A$2586,0)),"")</f>
        <v/>
      </c>
      <c r="W16" s="20" t="str">
        <f t="array" ref="W16">IF(INDEX('88101-daily-summary-by-site'!$L$4:$L$2586,MATCH(DATE(Summary!W$3,MONTH(Summary!$F16),DAY(Summary!$F16)),'88101-daily-summary-by-site'!$A$4:$A$2586,0))&lt;&gt;"",INDEX('88101-daily-summary-by-site'!$L$4:$L$2586,MATCH(DATE(Summary!W$3,MONTH(Summary!$F16),DAY(Summary!$F16)),'88101-daily-summary-by-site'!$A$4:$A$2586,0)),"")</f>
        <v/>
      </c>
      <c r="X16" s="83" t="str">
        <f t="array" ref="X16">IF(INDEX('88101-daily-summary-by-site'!$L$4:$L$2586,MATCH(DATE(Summary!X$3,MONTH(Summary!$F16),DAY(Summary!$F16)),'88101-daily-summary-by-site'!$A$4:$A$2586,0))&lt;&gt;"",INDEX('88101-daily-summary-by-site'!$L$4:$L$2586,MATCH(DATE(Summary!X$3,MONTH(Summary!$F16),DAY(Summary!$F16)),'88101-daily-summary-by-site'!$A$4:$A$2586,0)),"")</f>
        <v/>
      </c>
      <c r="Y16" s="83" t="str">
        <f t="array" ref="Y16">IF(INDEX('88101-daily-summary-by-site'!$L$4:$L$2586,MATCH(DATE(Summary!Y$3,MONTH(Summary!$F16),DAY(Summary!$F16)),'88101-daily-summary-by-site'!$A$4:$A$2586,0))&lt;&gt;"",INDEX('88101-daily-summary-by-site'!$L$4:$L$2586,MATCH(DATE(Summary!Y$3,MONTH(Summary!$F16),DAY(Summary!$F16)),'88101-daily-summary-by-site'!$A$4:$A$2586,0)),"")</f>
        <v/>
      </c>
      <c r="Z16" s="83">
        <f t="array" ref="Z16">IF(INDEX('88101-daily-summary-by-site'!$L$4:$L$2586,MATCH(DATE(Summary!Z$3,MONTH(Summary!$F16),DAY(Summary!$F16)),'88101-daily-summary-by-site'!$A$4:$A$2586,0))&lt;&gt;"",INDEX('88101-daily-summary-by-site'!$L$4:$L$2586,MATCH(DATE(Summary!Z$3,MONTH(Summary!$F16),DAY(Summary!$F16)),'88101-daily-summary-by-site'!$A$4:$A$2586,0)),"")</f>
        <v>2.8</v>
      </c>
      <c r="AA16" s="21">
        <f t="array" ref="AA16">IF(INDEX('88101-daily-summary-by-site'!$L$4:$L$2586,MATCH(DATE(Summary!AA$3,MONTH(Summary!$F16),DAY(Summary!$F16)),'88101-daily-summary-by-site'!$A$4:$A$2586,0))&lt;&gt;"",INDEX('88101-daily-summary-by-site'!$L$4:$L$2586,MATCH(DATE(Summary!AA$3,MONTH(Summary!$F16),DAY(Summary!$F16)),'88101-daily-summary-by-site'!$A$4:$A$2586,0)),"")</f>
        <v>3</v>
      </c>
      <c r="AC16" s="18">
        <f t="shared" si="0"/>
        <v>134</v>
      </c>
      <c r="AD16" s="19" t="str">
        <f t="array" ref="AD16">IF(INDEX('88101-daily-summary-by-site'!$M$4:$M$2586,MATCH(DATE(Summary!AD$3,MONTH(Summary!$F16),DAY(Summary!$F16)),'88101-daily-summary-by-site'!$A$4:$A$2586,0))&lt;&gt;"",INDEX('88101-daily-summary-by-site'!$M$4:$M$2586,MATCH(DATE(Summary!AD$3,MONTH(Summary!$F16),DAY(Summary!$F16)),'88101-daily-summary-by-site'!$A$4:$A$2586,0)),"")</f>
        <v/>
      </c>
      <c r="AE16" s="20" t="str">
        <f t="array" ref="AE16">IF(INDEX('88101-daily-summary-by-site'!$M$4:$M$2586,MATCH(DATE(Summary!AE$3,MONTH(Summary!$F16),DAY(Summary!$F16)),'88101-daily-summary-by-site'!$A$4:$A$2586,0))&lt;&gt;"",INDEX('88101-daily-summary-by-site'!$M$4:$M$2586,MATCH(DATE(Summary!AE$3,MONTH(Summary!$F16),DAY(Summary!$F16)),'88101-daily-summary-by-site'!$A$4:$A$2586,0)),"")</f>
        <v/>
      </c>
      <c r="AF16" s="20" t="str">
        <f t="array" ref="AF16">IF(INDEX('88101-daily-summary-by-site'!$M$4:$M$2586,MATCH(DATE(Summary!AF$3,MONTH(Summary!$F16),DAY(Summary!$F16)),'88101-daily-summary-by-site'!$A$4:$A$2586,0))&lt;&gt;"",INDEX('88101-daily-summary-by-site'!$M$4:$M$2586,MATCH(DATE(Summary!AF$3,MONTH(Summary!$F16),DAY(Summary!$F16)),'88101-daily-summary-by-site'!$A$4:$A$2586,0)),"")</f>
        <v/>
      </c>
      <c r="AG16" s="20">
        <f t="array" ref="AG16">IF(INDEX('88101-daily-summary-by-site'!$M$4:$M$2586,MATCH(DATE(Summary!AG$3,MONTH(Summary!$F16),DAY(Summary!$F16)),'88101-daily-summary-by-site'!$A$4:$A$2586,0))&lt;&gt;"",INDEX('88101-daily-summary-by-site'!$M$4:$M$2586,MATCH(DATE(Summary!AG$3,MONTH(Summary!$F16),DAY(Summary!$F16)),'88101-daily-summary-by-site'!$A$4:$A$2586,0)),"")</f>
        <v>2.1</v>
      </c>
      <c r="AH16" s="20" t="str">
        <f t="array" ref="AH16">IF(INDEX('88101-daily-summary-by-site'!$M$4:$M$2586,MATCH(DATE(Summary!AH$3,MONTH(Summary!$F16),DAY(Summary!$F16)),'88101-daily-summary-by-site'!$A$4:$A$2586,0))&lt;&gt;"",INDEX('88101-daily-summary-by-site'!$M$4:$M$2586,MATCH(DATE(Summary!AH$3,MONTH(Summary!$F16),DAY(Summary!$F16)),'88101-daily-summary-by-site'!$A$4:$A$2586,0)),"")</f>
        <v/>
      </c>
      <c r="AI16" s="20" t="str">
        <f t="array" ref="AI16">IF(INDEX('88101-daily-summary-by-site'!$M$4:$M$2586,MATCH(DATE(Summary!AI$3,MONTH(Summary!$F16),DAY(Summary!$F16)),'88101-daily-summary-by-site'!$A$4:$A$2586,0))&lt;&gt;"",INDEX('88101-daily-summary-by-site'!$M$4:$M$2586,MATCH(DATE(Summary!AI$3,MONTH(Summary!$F16),DAY(Summary!$F16)),'88101-daily-summary-by-site'!$A$4:$A$2586,0)),"")</f>
        <v/>
      </c>
      <c r="AJ16" s="83" t="str">
        <f t="array" ref="AJ16">IF(INDEX('88101-daily-summary-by-site'!$M$4:$M$2586,MATCH(DATE(Summary!AJ$3,MONTH(Summary!$F16),DAY(Summary!$F16)),'88101-daily-summary-by-site'!$A$4:$A$2586,0))&lt;&gt;"",INDEX('88101-daily-summary-by-site'!$M$4:$M$2586,MATCH(DATE(Summary!AJ$3,MONTH(Summary!$F16),DAY(Summary!$F16)),'88101-daily-summary-by-site'!$A$4:$A$2586,0)),"")</f>
        <v/>
      </c>
      <c r="AK16" s="83">
        <f t="array" ref="AK16">IF(INDEX('88101-daily-summary-by-site'!$M$4:$M$2586,MATCH(DATE(Summary!AK$3,MONTH(Summary!$F16),DAY(Summary!$F16)),'88101-daily-summary-by-site'!$A$4:$A$2586,0))&lt;&gt;"",INDEX('88101-daily-summary-by-site'!$M$4:$M$2586,MATCH(DATE(Summary!AK$3,MONTH(Summary!$F16),DAY(Summary!$F16)),'88101-daily-summary-by-site'!$A$4:$A$2586,0)),"")</f>
        <v>2.8</v>
      </c>
      <c r="AL16" s="83">
        <f t="array" ref="AL16">IF(INDEX('88101-daily-summary-by-site'!$M$4:$M$2586,MATCH(DATE(Summary!AL$3,MONTH(Summary!$F16),DAY(Summary!$F16)),'88101-daily-summary-by-site'!$A$4:$A$2586,0))&lt;&gt;"",INDEX('88101-daily-summary-by-site'!$M$4:$M$2586,MATCH(DATE(Summary!AL$3,MONTH(Summary!$F16),DAY(Summary!$F16)),'88101-daily-summary-by-site'!$A$4:$A$2586,0)),"")</f>
        <v>3.3</v>
      </c>
      <c r="AM16" s="21">
        <f t="array" ref="AM16">IF(INDEX('88101-daily-summary-by-site'!$M$4:$M$2586,MATCH(DATE(Summary!AM$3,MONTH(Summary!$F16),DAY(Summary!$F16)),'88101-daily-summary-by-site'!$A$4:$A$2586,0))&lt;&gt;"",INDEX('88101-daily-summary-by-site'!$M$4:$M$2586,MATCH(DATE(Summary!AM$3,MONTH(Summary!$F16),DAY(Summary!$F16)),'88101-daily-summary-by-site'!$A$4:$A$2586,0)),"")</f>
        <v>3.1</v>
      </c>
      <c r="AO16" s="18">
        <f t="shared" si="1"/>
        <v>134</v>
      </c>
      <c r="AP16" s="19" t="str">
        <f t="array" ref="AP16">IF(INDEX('88101-daily-summary-by-site'!$N$4:$N$2586,MATCH(DATE(Summary!AP$3,MONTH(Summary!$F16),DAY(Summary!$F16)),'88101-daily-summary-by-site'!$A$4:$A$2586,0))&lt;&gt;"",INDEX('88101-daily-summary-by-site'!$N$4:$N$2586,MATCH(DATE(Summary!AP$3,MONTH(Summary!$F16),DAY(Summary!$F16)),'88101-daily-summary-by-site'!$A$4:$A$2586,0)),"")</f>
        <v/>
      </c>
      <c r="AQ16" s="132"/>
      <c r="AR16" s="132"/>
      <c r="AS16" s="20" t="str">
        <f t="array" ref="AS16">IF(INDEX('88101-daily-summary-by-site'!$N$4:$N$2586,MATCH(DATE(Summary!AS$3,MONTH(Summary!$F16),DAY(Summary!$F16)),'88101-daily-summary-by-site'!$A$4:$A$2586,0))&lt;&gt;"",INDEX('88101-daily-summary-by-site'!$N$4:$N$2586,MATCH(DATE(Summary!AS$3,MONTH(Summary!$F16),DAY(Summary!$F16)),'88101-daily-summary-by-site'!$A$4:$A$2586,0)),"")</f>
        <v/>
      </c>
      <c r="AT16" s="83" t="str">
        <f t="array" ref="AT16">IF(INDEX('88101-daily-summary-by-site'!$N$4:$N$2586,MATCH(DATE(Summary!AT$3,MONTH(Summary!$F16),DAY(Summary!$F16)),'88101-daily-summary-by-site'!$A$4:$A$2586,0))&lt;&gt;"",INDEX('88101-daily-summary-by-site'!$N$4:$N$2586,MATCH(DATE(Summary!AT$3,MONTH(Summary!$F16),DAY(Summary!$F16)),'88101-daily-summary-by-site'!$A$4:$A$2586,0)),"")</f>
        <v/>
      </c>
      <c r="AU16" s="83">
        <f t="array" ref="AU16">IF(INDEX('88101-daily-summary-by-site'!$N$4:$N$2586,MATCH(DATE(Summary!AU$3,MONTH(Summary!$F16),DAY(Summary!$F16)),'88101-daily-summary-by-site'!$A$4:$A$2586,0))&lt;&gt;"",INDEX('88101-daily-summary-by-site'!$N$4:$N$2586,MATCH(DATE(Summary!AU$3,MONTH(Summary!$F16),DAY(Summary!$F16)),'88101-daily-summary-by-site'!$A$4:$A$2586,0)),"")</f>
        <v>4.7</v>
      </c>
      <c r="AV16" s="83">
        <f t="array" ref="AV16">IF(INDEX('88101-daily-summary-by-site'!$N$4:$N$2586,MATCH(DATE(Summary!AV$3,MONTH(Summary!$F16),DAY(Summary!$F16)),'88101-daily-summary-by-site'!$A$4:$A$2586,0))&lt;&gt;"",INDEX('88101-daily-summary-by-site'!$N$4:$N$2586,MATCH(DATE(Summary!AV$3,MONTH(Summary!$F16),DAY(Summary!$F16)),'88101-daily-summary-by-site'!$A$4:$A$2586,0)),"")</f>
        <v>4</v>
      </c>
      <c r="AW16" s="21">
        <f t="array" ref="AW16">IF(INDEX('88101-daily-summary-by-site'!$N$4:$N$2586,MATCH(DATE(Summary!AW$3,MONTH(Summary!$F16),DAY(Summary!$F16)),'88101-daily-summary-by-site'!$A$4:$A$2586,0))&lt;&gt;"",INDEX('88101-daily-summary-by-site'!$N$4:$N$2586,MATCH(DATE(Summary!AW$3,MONTH(Summary!$F16),DAY(Summary!$F16)),'88101-daily-summary-by-site'!$A$4:$A$2586,0)),"")</f>
        <v>4</v>
      </c>
      <c r="AY16" s="18">
        <f t="shared" si="2"/>
        <v>134</v>
      </c>
      <c r="AZ16" s="21" t="str">
        <f t="array" ref="AZ16">IF(INDEX('88101-daily-summary-by-site'!$O$4:$O$2586,MATCH(DATE(Summary!AZ$3,MONTH(Summary!$F16),DAY(Summary!$F16)),'88101-daily-summary-by-site'!$A$4:$A$2586,0))&lt;&gt;"",INDEX('88101-daily-summary-by-site'!$O$4:$O$2586,MATCH(DATE(Summary!AZ$3,MONTH(Summary!$F16),DAY(Summary!$F16)),'88101-daily-summary-by-site'!$A$4:$A$2586,0)),"")</f>
        <v/>
      </c>
    </row>
    <row r="17" spans="1:52" ht="15" customHeight="1" x14ac:dyDescent="0.25">
      <c r="A17" s="99">
        <v>40</v>
      </c>
      <c r="B17" s="100">
        <f>AVERAGE(AZ172)</f>
        <v>5.2</v>
      </c>
      <c r="C17" s="17"/>
      <c r="D17" s="17"/>
      <c r="F17" s="18">
        <f t="shared" si="3"/>
        <v>135</v>
      </c>
      <c r="G17" s="19" t="str">
        <f t="array" ref="G17">IF(INDEX('88101-daily-summary-by-site'!$L$4:$L$2586,MATCH(DATE(Summary!G$3,MONTH(Summary!$F17),DAY(Summary!$F17)),'88101-daily-summary-by-site'!$A$4:$A$2586,0))&lt;&gt;"",INDEX('88101-daily-summary-by-site'!$L$4:$L$2586,MATCH(DATE(Summary!G$3,MONTH(Summary!$F17),DAY(Summary!$F17)),'88101-daily-summary-by-site'!$A$4:$A$2586,0)),"")</f>
        <v/>
      </c>
      <c r="H17" s="20" t="str">
        <f t="array" ref="H17">IF(INDEX('88101-daily-summary-by-site'!$L$4:$L$2586,MATCH(DATE(Summary!H$3,MONTH(Summary!$F17),DAY(Summary!$F17)),'88101-daily-summary-by-site'!$A$4:$A$2586,0))&lt;&gt;"",INDEX('88101-daily-summary-by-site'!$L$4:$L$2586,MATCH(DATE(Summary!H$3,MONTH(Summary!$F17),DAY(Summary!$F17)),'88101-daily-summary-by-site'!$A$4:$A$2586,0)),"")</f>
        <v/>
      </c>
      <c r="I17" s="20" t="str">
        <f t="array" ref="I17">IF(INDEX('88101-daily-summary-by-site'!$L$4:$L$2586,MATCH(DATE(Summary!I$3,MONTH(Summary!$F17),DAY(Summary!$F17)),'88101-daily-summary-by-site'!$A$4:$A$2586,0))&lt;&gt;"",INDEX('88101-daily-summary-by-site'!$L$4:$L$2586,MATCH(DATE(Summary!I$3,MONTH(Summary!$F17),DAY(Summary!$F17)),'88101-daily-summary-by-site'!$A$4:$A$2586,0)),"")</f>
        <v/>
      </c>
      <c r="J17" s="20">
        <f t="array" ref="J17">IF(INDEX('88101-daily-summary-by-site'!$L$4:$L$2586,MATCH(DATE(Summary!J$3,MONTH(Summary!$F17),DAY(Summary!$F17)),'88101-daily-summary-by-site'!$A$4:$A$2586,0))&lt;&gt;"",INDEX('88101-daily-summary-by-site'!$L$4:$L$2586,MATCH(DATE(Summary!J$3,MONTH(Summary!$F17),DAY(Summary!$F17)),'88101-daily-summary-by-site'!$A$4:$A$2586,0)),"")</f>
        <v>4.8</v>
      </c>
      <c r="K17" s="20" t="str">
        <f t="array" ref="K17">IF(INDEX('88101-daily-summary-by-site'!$L$4:$L$2586,MATCH(DATE(Summary!K$3,MONTH(Summary!$F17),DAY(Summary!$F17)),'88101-daily-summary-by-site'!$A$4:$A$2586,0))&lt;&gt;"",INDEX('88101-daily-summary-by-site'!$L$4:$L$2586,MATCH(DATE(Summary!K$3,MONTH(Summary!$F17),DAY(Summary!$F17)),'88101-daily-summary-by-site'!$A$4:$A$2586,0)),"")</f>
        <v/>
      </c>
      <c r="L17" s="20" t="str">
        <f t="array" ref="L17">IF(INDEX('88101-daily-summary-by-site'!$L$4:$L$2586,MATCH(DATE(Summary!L$3,MONTH(Summary!$F17),DAY(Summary!$F17)),'88101-daily-summary-by-site'!$A$4:$A$2586,0))&lt;&gt;"",INDEX('88101-daily-summary-by-site'!$L$4:$L$2586,MATCH(DATE(Summary!L$3,MONTH(Summary!$F17),DAY(Summary!$F17)),'88101-daily-summary-by-site'!$A$4:$A$2586,0)),"")</f>
        <v/>
      </c>
      <c r="M17" s="20" t="str">
        <f t="array" ref="M17">IF(INDEX('88101-daily-summary-by-site'!$L$4:$L$2586,MATCH(DATE(Summary!M$3,MONTH(Summary!$F17),DAY(Summary!$F17)),'88101-daily-summary-by-site'!$A$4:$A$2586,0))&lt;&gt;"",INDEX('88101-daily-summary-by-site'!$L$4:$L$2586,MATCH(DATE(Summary!M$3,MONTH(Summary!$F17),DAY(Summary!$F17)),'88101-daily-summary-by-site'!$A$4:$A$2586,0)),"")</f>
        <v/>
      </c>
      <c r="N17" s="20" t="str">
        <f t="array" ref="N17">IF(INDEX('88101-daily-summary-by-site'!$L$4:$L$2586,MATCH(DATE(Summary!N$3,MONTH(Summary!$F17),DAY(Summary!$F17)),'88101-daily-summary-by-site'!$A$4:$A$2586,0))&lt;&gt;"",INDEX('88101-daily-summary-by-site'!$L$4:$L$2586,MATCH(DATE(Summary!N$3,MONTH(Summary!$F17),DAY(Summary!$F17)),'88101-daily-summary-by-site'!$A$4:$A$2586,0)),"")</f>
        <v/>
      </c>
      <c r="O17" s="20" t="str">
        <f t="array" ref="O17">IF(INDEX('88101-daily-summary-by-site'!$L$4:$L$2586,MATCH(DATE(Summary!O$3,MONTH(Summary!$F17),DAY(Summary!$F17)),'88101-daily-summary-by-site'!$A$4:$A$2586,0))&lt;&gt;"",INDEX('88101-daily-summary-by-site'!$L$4:$L$2586,MATCH(DATE(Summary!O$3,MONTH(Summary!$F17),DAY(Summary!$F17)),'88101-daily-summary-by-site'!$A$4:$A$2586,0)),"")</f>
        <v/>
      </c>
      <c r="P17" s="20" t="str">
        <f t="array" ref="P17">IF(INDEX('88101-daily-summary-by-site'!$L$4:$L$2586,MATCH(DATE(Summary!P$3,MONTH(Summary!$F17),DAY(Summary!$F17)),'88101-daily-summary-by-site'!$A$4:$A$2586,0))&lt;&gt;"",INDEX('88101-daily-summary-by-site'!$L$4:$L$2586,MATCH(DATE(Summary!P$3,MONTH(Summary!$F17),DAY(Summary!$F17)),'88101-daily-summary-by-site'!$A$4:$A$2586,0)),"")</f>
        <v/>
      </c>
      <c r="Q17" s="20" t="str">
        <f t="array" ref="Q17">IF(INDEX('88101-daily-summary-by-site'!$L$4:$L$2586,MATCH(DATE(Summary!Q$3,MONTH(Summary!$F17),DAY(Summary!$F17)),'88101-daily-summary-by-site'!$A$4:$A$2586,0))&lt;&gt;"",INDEX('88101-daily-summary-by-site'!$L$4:$L$2586,MATCH(DATE(Summary!Q$3,MONTH(Summary!$F17),DAY(Summary!$F17)),'88101-daily-summary-by-site'!$A$4:$A$2586,0)),"")</f>
        <v/>
      </c>
      <c r="R17" s="20">
        <f t="array" ref="R17">IF(INDEX('88101-daily-summary-by-site'!$L$4:$L$2586,MATCH(DATE(Summary!R$3,MONTH(Summary!$F17),DAY(Summary!$F17)),'88101-daily-summary-by-site'!$A$4:$A$2586,0))&lt;&gt;"",INDEX('88101-daily-summary-by-site'!$L$4:$L$2586,MATCH(DATE(Summary!R$3,MONTH(Summary!$F17),DAY(Summary!$F17)),'88101-daily-summary-by-site'!$A$4:$A$2586,0)),"")</f>
        <v>4</v>
      </c>
      <c r="S17" s="20" t="str">
        <f t="array" ref="S17">IF(INDEX('88101-daily-summary-by-site'!$L$4:$L$2586,MATCH(DATE(Summary!S$3,MONTH(Summary!$F17),DAY(Summary!$F17)),'88101-daily-summary-by-site'!$A$4:$A$2586,0))&lt;&gt;"",INDEX('88101-daily-summary-by-site'!$L$4:$L$2586,MATCH(DATE(Summary!S$3,MONTH(Summary!$F17),DAY(Summary!$F17)),'88101-daily-summary-by-site'!$A$4:$A$2586,0)),"")</f>
        <v/>
      </c>
      <c r="T17" s="20" t="str">
        <f t="array" ref="T17">IF(INDEX('88101-daily-summary-by-site'!$L$4:$L$2586,MATCH(DATE(Summary!T$3,MONTH(Summary!$F17),DAY(Summary!$F17)),'88101-daily-summary-by-site'!$A$4:$A$2586,0))&lt;&gt;"",INDEX('88101-daily-summary-by-site'!$L$4:$L$2586,MATCH(DATE(Summary!T$3,MONTH(Summary!$F17),DAY(Summary!$F17)),'88101-daily-summary-by-site'!$A$4:$A$2586,0)),"")</f>
        <v/>
      </c>
      <c r="U17" s="20" t="str">
        <f t="array" ref="U17">IF(INDEX('88101-daily-summary-by-site'!$L$4:$L$2586,MATCH(DATE(Summary!U$3,MONTH(Summary!$F17),DAY(Summary!$F17)),'88101-daily-summary-by-site'!$A$4:$A$2586,0))&lt;&gt;"",INDEX('88101-daily-summary-by-site'!$L$4:$L$2586,MATCH(DATE(Summary!U$3,MONTH(Summary!$F17),DAY(Summary!$F17)),'88101-daily-summary-by-site'!$A$4:$A$2586,0)),"")</f>
        <v/>
      </c>
      <c r="V17" s="20">
        <f t="array" ref="V17">IF(INDEX('88101-daily-summary-by-site'!$L$4:$L$2586,MATCH(DATE(Summary!V$3,MONTH(Summary!$F17),DAY(Summary!$F17)),'88101-daily-summary-by-site'!$A$4:$A$2586,0))&lt;&gt;"",INDEX('88101-daily-summary-by-site'!$L$4:$L$2586,MATCH(DATE(Summary!V$3,MONTH(Summary!$F17),DAY(Summary!$F17)),'88101-daily-summary-by-site'!$A$4:$A$2586,0)),"")</f>
        <v>5.3</v>
      </c>
      <c r="W17" s="20" t="str">
        <f t="array" ref="W17">IF(INDEX('88101-daily-summary-by-site'!$L$4:$L$2586,MATCH(DATE(Summary!W$3,MONTH(Summary!$F17),DAY(Summary!$F17)),'88101-daily-summary-by-site'!$A$4:$A$2586,0))&lt;&gt;"",INDEX('88101-daily-summary-by-site'!$L$4:$L$2586,MATCH(DATE(Summary!W$3,MONTH(Summary!$F17),DAY(Summary!$F17)),'88101-daily-summary-by-site'!$A$4:$A$2586,0)),"")</f>
        <v/>
      </c>
      <c r="X17" s="83" t="str">
        <f t="array" ref="X17">IF(INDEX('88101-daily-summary-by-site'!$L$4:$L$2586,MATCH(DATE(Summary!X$3,MONTH(Summary!$F17),DAY(Summary!$F17)),'88101-daily-summary-by-site'!$A$4:$A$2586,0))&lt;&gt;"",INDEX('88101-daily-summary-by-site'!$L$4:$L$2586,MATCH(DATE(Summary!X$3,MONTH(Summary!$F17),DAY(Summary!$F17)),'88101-daily-summary-by-site'!$A$4:$A$2586,0)),"")</f>
        <v/>
      </c>
      <c r="Y17" s="83" t="str">
        <f t="array" ref="Y17">IF(INDEX('88101-daily-summary-by-site'!$L$4:$L$2586,MATCH(DATE(Summary!Y$3,MONTH(Summary!$F17),DAY(Summary!$F17)),'88101-daily-summary-by-site'!$A$4:$A$2586,0))&lt;&gt;"",INDEX('88101-daily-summary-by-site'!$L$4:$L$2586,MATCH(DATE(Summary!Y$3,MONTH(Summary!$F17),DAY(Summary!$F17)),'88101-daily-summary-by-site'!$A$4:$A$2586,0)),"")</f>
        <v/>
      </c>
      <c r="Z17" s="83">
        <f t="array" ref="Z17">IF(INDEX('88101-daily-summary-by-site'!$L$4:$L$2586,MATCH(DATE(Summary!Z$3,MONTH(Summary!$F17),DAY(Summary!$F17)),'88101-daily-summary-by-site'!$A$4:$A$2586,0))&lt;&gt;"",INDEX('88101-daily-summary-by-site'!$L$4:$L$2586,MATCH(DATE(Summary!Z$3,MONTH(Summary!$F17),DAY(Summary!$F17)),'88101-daily-summary-by-site'!$A$4:$A$2586,0)),"")</f>
        <v>2.4</v>
      </c>
      <c r="AA17" s="21">
        <f t="array" ref="AA17">IF(INDEX('88101-daily-summary-by-site'!$L$4:$L$2586,MATCH(DATE(Summary!AA$3,MONTH(Summary!$F17),DAY(Summary!$F17)),'88101-daily-summary-by-site'!$A$4:$A$2586,0))&lt;&gt;"",INDEX('88101-daily-summary-by-site'!$L$4:$L$2586,MATCH(DATE(Summary!AA$3,MONTH(Summary!$F17),DAY(Summary!$F17)),'88101-daily-summary-by-site'!$A$4:$A$2586,0)),"")</f>
        <v>4.8</v>
      </c>
      <c r="AC17" s="18">
        <f t="shared" si="0"/>
        <v>135</v>
      </c>
      <c r="AD17" s="19">
        <f t="array" ref="AD17">IF(INDEX('88101-daily-summary-by-site'!$M$4:$M$2586,MATCH(DATE(Summary!AD$3,MONTH(Summary!$F17),DAY(Summary!$F17)),'88101-daily-summary-by-site'!$A$4:$A$2586,0))&lt;&gt;"",INDEX('88101-daily-summary-by-site'!$M$4:$M$2586,MATCH(DATE(Summary!AD$3,MONTH(Summary!$F17),DAY(Summary!$F17)),'88101-daily-summary-by-site'!$A$4:$A$2586,0)),"")</f>
        <v>4.5999999999999996</v>
      </c>
      <c r="AE17" s="20" t="str">
        <f t="array" ref="AE17">IF(INDEX('88101-daily-summary-by-site'!$M$4:$M$2586,MATCH(DATE(Summary!AE$3,MONTH(Summary!$F17),DAY(Summary!$F17)),'88101-daily-summary-by-site'!$A$4:$A$2586,0))&lt;&gt;"",INDEX('88101-daily-summary-by-site'!$M$4:$M$2586,MATCH(DATE(Summary!AE$3,MONTH(Summary!$F17),DAY(Summary!$F17)),'88101-daily-summary-by-site'!$A$4:$A$2586,0)),"")</f>
        <v/>
      </c>
      <c r="AF17" s="20" t="str">
        <f t="array" ref="AF17">IF(INDEX('88101-daily-summary-by-site'!$M$4:$M$2586,MATCH(DATE(Summary!AF$3,MONTH(Summary!$F17),DAY(Summary!$F17)),'88101-daily-summary-by-site'!$A$4:$A$2586,0))&lt;&gt;"",INDEX('88101-daily-summary-by-site'!$M$4:$M$2586,MATCH(DATE(Summary!AF$3,MONTH(Summary!$F17),DAY(Summary!$F17)),'88101-daily-summary-by-site'!$A$4:$A$2586,0)),"")</f>
        <v/>
      </c>
      <c r="AG17" s="20" t="str">
        <f t="array" ref="AG17">IF(INDEX('88101-daily-summary-by-site'!$M$4:$M$2586,MATCH(DATE(Summary!AG$3,MONTH(Summary!$F17),DAY(Summary!$F17)),'88101-daily-summary-by-site'!$A$4:$A$2586,0))&lt;&gt;"",INDEX('88101-daily-summary-by-site'!$M$4:$M$2586,MATCH(DATE(Summary!AG$3,MONTH(Summary!$F17),DAY(Summary!$F17)),'88101-daily-summary-by-site'!$A$4:$A$2586,0)),"")</f>
        <v/>
      </c>
      <c r="AH17" s="20">
        <f t="array" ref="AH17">IF(INDEX('88101-daily-summary-by-site'!$M$4:$M$2586,MATCH(DATE(Summary!AH$3,MONTH(Summary!$F17),DAY(Summary!$F17)),'88101-daily-summary-by-site'!$A$4:$A$2586,0))&lt;&gt;"",INDEX('88101-daily-summary-by-site'!$M$4:$M$2586,MATCH(DATE(Summary!AH$3,MONTH(Summary!$F17),DAY(Summary!$F17)),'88101-daily-summary-by-site'!$A$4:$A$2586,0)),"")</f>
        <v>5.0999999999999996</v>
      </c>
      <c r="AI17" s="20" t="str">
        <f t="array" ref="AI17">IF(INDEX('88101-daily-summary-by-site'!$M$4:$M$2586,MATCH(DATE(Summary!AI$3,MONTH(Summary!$F17),DAY(Summary!$F17)),'88101-daily-summary-by-site'!$A$4:$A$2586,0))&lt;&gt;"",INDEX('88101-daily-summary-by-site'!$M$4:$M$2586,MATCH(DATE(Summary!AI$3,MONTH(Summary!$F17),DAY(Summary!$F17)),'88101-daily-summary-by-site'!$A$4:$A$2586,0)),"")</f>
        <v/>
      </c>
      <c r="AJ17" s="83" t="str">
        <f t="array" ref="AJ17">IF(INDEX('88101-daily-summary-by-site'!$M$4:$M$2586,MATCH(DATE(Summary!AJ$3,MONTH(Summary!$F17),DAY(Summary!$F17)),'88101-daily-summary-by-site'!$A$4:$A$2586,0))&lt;&gt;"",INDEX('88101-daily-summary-by-site'!$M$4:$M$2586,MATCH(DATE(Summary!AJ$3,MONTH(Summary!$F17),DAY(Summary!$F17)),'88101-daily-summary-by-site'!$A$4:$A$2586,0)),"")</f>
        <v/>
      </c>
      <c r="AK17" s="83">
        <f t="array" ref="AK17">IF(INDEX('88101-daily-summary-by-site'!$M$4:$M$2586,MATCH(DATE(Summary!AK$3,MONTH(Summary!$F17),DAY(Summary!$F17)),'88101-daily-summary-by-site'!$A$4:$A$2586,0))&lt;&gt;"",INDEX('88101-daily-summary-by-site'!$M$4:$M$2586,MATCH(DATE(Summary!AK$3,MONTH(Summary!$F17),DAY(Summary!$F17)),'88101-daily-summary-by-site'!$A$4:$A$2586,0)),"")</f>
        <v>2.2999999999999998</v>
      </c>
      <c r="AL17" s="83">
        <f t="array" ref="AL17">IF(INDEX('88101-daily-summary-by-site'!$M$4:$M$2586,MATCH(DATE(Summary!AL$3,MONTH(Summary!$F17),DAY(Summary!$F17)),'88101-daily-summary-by-site'!$A$4:$A$2586,0))&lt;&gt;"",INDEX('88101-daily-summary-by-site'!$M$4:$M$2586,MATCH(DATE(Summary!AL$3,MONTH(Summary!$F17),DAY(Summary!$F17)),'88101-daily-summary-by-site'!$A$4:$A$2586,0)),"")</f>
        <v>2.8</v>
      </c>
      <c r="AM17" s="21">
        <f t="array" ref="AM17">IF(INDEX('88101-daily-summary-by-site'!$M$4:$M$2586,MATCH(DATE(Summary!AM$3,MONTH(Summary!$F17),DAY(Summary!$F17)),'88101-daily-summary-by-site'!$A$4:$A$2586,0))&lt;&gt;"",INDEX('88101-daily-summary-by-site'!$M$4:$M$2586,MATCH(DATE(Summary!AM$3,MONTH(Summary!$F17),DAY(Summary!$F17)),'88101-daily-summary-by-site'!$A$4:$A$2586,0)),"")</f>
        <v>5.3</v>
      </c>
      <c r="AO17" s="18">
        <f t="shared" si="1"/>
        <v>135</v>
      </c>
      <c r="AP17" s="19" t="str">
        <f t="array" ref="AP17">IF(INDEX('88101-daily-summary-by-site'!$N$4:$N$2586,MATCH(DATE(Summary!AP$3,MONTH(Summary!$F17),DAY(Summary!$F17)),'88101-daily-summary-by-site'!$A$4:$A$2586,0))&lt;&gt;"",INDEX('88101-daily-summary-by-site'!$N$4:$N$2586,MATCH(DATE(Summary!AP$3,MONTH(Summary!$F17),DAY(Summary!$F17)),'88101-daily-summary-by-site'!$A$4:$A$2586,0)),"")</f>
        <v/>
      </c>
      <c r="AQ17" s="132"/>
      <c r="AR17" s="132"/>
      <c r="AS17" s="20" t="str">
        <f t="array" ref="AS17">IF(INDEX('88101-daily-summary-by-site'!$N$4:$N$2586,MATCH(DATE(Summary!AS$3,MONTH(Summary!$F17),DAY(Summary!$F17)),'88101-daily-summary-by-site'!$A$4:$A$2586,0))&lt;&gt;"",INDEX('88101-daily-summary-by-site'!$N$4:$N$2586,MATCH(DATE(Summary!AS$3,MONTH(Summary!$F17),DAY(Summary!$F17)),'88101-daily-summary-by-site'!$A$4:$A$2586,0)),"")</f>
        <v/>
      </c>
      <c r="AT17" s="83" t="str">
        <f t="array" ref="AT17">IF(INDEX('88101-daily-summary-by-site'!$N$4:$N$2586,MATCH(DATE(Summary!AT$3,MONTH(Summary!$F17),DAY(Summary!$F17)),'88101-daily-summary-by-site'!$A$4:$A$2586,0))&lt;&gt;"",INDEX('88101-daily-summary-by-site'!$N$4:$N$2586,MATCH(DATE(Summary!AT$3,MONTH(Summary!$F17),DAY(Summary!$F17)),'88101-daily-summary-by-site'!$A$4:$A$2586,0)),"")</f>
        <v/>
      </c>
      <c r="AU17" s="83" t="str">
        <f t="array" ref="AU17">IF(INDEX('88101-daily-summary-by-site'!$N$4:$N$2586,MATCH(DATE(Summary!AU$3,MONTH(Summary!$F17),DAY(Summary!$F17)),'88101-daily-summary-by-site'!$A$4:$A$2586,0))&lt;&gt;"",INDEX('88101-daily-summary-by-site'!$N$4:$N$2586,MATCH(DATE(Summary!AU$3,MONTH(Summary!$F17),DAY(Summary!$F17)),'88101-daily-summary-by-site'!$A$4:$A$2586,0)),"")</f>
        <v/>
      </c>
      <c r="AV17" s="83">
        <f t="array" ref="AV17">IF(INDEX('88101-daily-summary-by-site'!$N$4:$N$2586,MATCH(DATE(Summary!AV$3,MONTH(Summary!$F17),DAY(Summary!$F17)),'88101-daily-summary-by-site'!$A$4:$A$2586,0))&lt;&gt;"",INDEX('88101-daily-summary-by-site'!$N$4:$N$2586,MATCH(DATE(Summary!AV$3,MONTH(Summary!$F17),DAY(Summary!$F17)),'88101-daily-summary-by-site'!$A$4:$A$2586,0)),"")</f>
        <v>2.9</v>
      </c>
      <c r="AW17" s="21">
        <f t="array" ref="AW17">IF(INDEX('88101-daily-summary-by-site'!$N$4:$N$2586,MATCH(DATE(Summary!AW$3,MONTH(Summary!$F17),DAY(Summary!$F17)),'88101-daily-summary-by-site'!$A$4:$A$2586,0))&lt;&gt;"",INDEX('88101-daily-summary-by-site'!$N$4:$N$2586,MATCH(DATE(Summary!AW$3,MONTH(Summary!$F17),DAY(Summary!$F17)),'88101-daily-summary-by-site'!$A$4:$A$2586,0)),"")</f>
        <v>5.7</v>
      </c>
      <c r="AY17" s="18">
        <f t="shared" si="2"/>
        <v>135</v>
      </c>
      <c r="AZ17" s="21" t="str">
        <f t="array" ref="AZ17">IF(INDEX('88101-daily-summary-by-site'!$O$4:$O$2586,MATCH(DATE(Summary!AZ$3,MONTH(Summary!$F17),DAY(Summary!$F17)),'88101-daily-summary-by-site'!$A$4:$A$2586,0))&lt;&gt;"",INDEX('88101-daily-summary-by-site'!$O$4:$O$2586,MATCH(DATE(Summary!AZ$3,MONTH(Summary!$F17),DAY(Summary!$F17)),'88101-daily-summary-by-site'!$A$4:$A$2586,0)),"")</f>
        <v/>
      </c>
    </row>
    <row r="18" spans="1:52" ht="15" customHeight="1" thickBot="1" x14ac:dyDescent="0.3">
      <c r="A18" s="23" t="s">
        <v>6</v>
      </c>
      <c r="B18" s="24">
        <f>AVERAGE(B14:B17)</f>
        <v>4.0319047619047623</v>
      </c>
      <c r="F18" s="18">
        <f t="shared" si="3"/>
        <v>136</v>
      </c>
      <c r="G18" s="19">
        <f t="array" ref="G18">IF(INDEX('88101-daily-summary-by-site'!$L$4:$L$2586,MATCH(DATE(Summary!G$3,MONTH(Summary!$F18),DAY(Summary!$F18)),'88101-daily-summary-by-site'!$A$4:$A$2586,0))&lt;&gt;"",INDEX('88101-daily-summary-by-site'!$L$4:$L$2586,MATCH(DATE(Summary!G$3,MONTH(Summary!$F18),DAY(Summary!$F18)),'88101-daily-summary-by-site'!$A$4:$A$2586,0)),"")</f>
        <v>5</v>
      </c>
      <c r="H18" s="20">
        <f t="array" ref="H18">IF(INDEX('88101-daily-summary-by-site'!$L$4:$L$2586,MATCH(DATE(Summary!H$3,MONTH(Summary!$F18),DAY(Summary!$F18)),'88101-daily-summary-by-site'!$A$4:$A$2586,0))&lt;&gt;"",INDEX('88101-daily-summary-by-site'!$L$4:$L$2586,MATCH(DATE(Summary!H$3,MONTH(Summary!$F18),DAY(Summary!$F18)),'88101-daily-summary-by-site'!$A$4:$A$2586,0)),"")</f>
        <v>6</v>
      </c>
      <c r="I18" s="20" t="str">
        <f t="array" ref="I18">IF(INDEX('88101-daily-summary-by-site'!$L$4:$L$2586,MATCH(DATE(Summary!I$3,MONTH(Summary!$F18),DAY(Summary!$F18)),'88101-daily-summary-by-site'!$A$4:$A$2586,0))&lt;&gt;"",INDEX('88101-daily-summary-by-site'!$L$4:$L$2586,MATCH(DATE(Summary!I$3,MONTH(Summary!$F18),DAY(Summary!$F18)),'88101-daily-summary-by-site'!$A$4:$A$2586,0)),"")</f>
        <v/>
      </c>
      <c r="J18" s="20" t="str">
        <f t="array" ref="J18">IF(INDEX('88101-daily-summary-by-site'!$L$4:$L$2586,MATCH(DATE(Summary!J$3,MONTH(Summary!$F18),DAY(Summary!$F18)),'88101-daily-summary-by-site'!$A$4:$A$2586,0))&lt;&gt;"",INDEX('88101-daily-summary-by-site'!$L$4:$L$2586,MATCH(DATE(Summary!J$3,MONTH(Summary!$F18),DAY(Summary!$F18)),'88101-daily-summary-by-site'!$A$4:$A$2586,0)),"")</f>
        <v/>
      </c>
      <c r="K18" s="20">
        <f t="array" ref="K18">IF(INDEX('88101-daily-summary-by-site'!$L$4:$L$2586,MATCH(DATE(Summary!K$3,MONTH(Summary!$F18),DAY(Summary!$F18)),'88101-daily-summary-by-site'!$A$4:$A$2586,0))&lt;&gt;"",INDEX('88101-daily-summary-by-site'!$L$4:$L$2586,MATCH(DATE(Summary!K$3,MONTH(Summary!$F18),DAY(Summary!$F18)),'88101-daily-summary-by-site'!$A$4:$A$2586,0)),"")</f>
        <v>5</v>
      </c>
      <c r="L18" s="20" t="str">
        <f t="array" ref="L18">IF(INDEX('88101-daily-summary-by-site'!$L$4:$L$2586,MATCH(DATE(Summary!L$3,MONTH(Summary!$F18),DAY(Summary!$F18)),'88101-daily-summary-by-site'!$A$4:$A$2586,0))&lt;&gt;"",INDEX('88101-daily-summary-by-site'!$L$4:$L$2586,MATCH(DATE(Summary!L$3,MONTH(Summary!$F18),DAY(Summary!$F18)),'88101-daily-summary-by-site'!$A$4:$A$2586,0)),"")</f>
        <v/>
      </c>
      <c r="M18" s="20" t="str">
        <f t="array" ref="M18">IF(INDEX('88101-daily-summary-by-site'!$L$4:$L$2586,MATCH(DATE(Summary!M$3,MONTH(Summary!$F18),DAY(Summary!$F18)),'88101-daily-summary-by-site'!$A$4:$A$2586,0))&lt;&gt;"",INDEX('88101-daily-summary-by-site'!$L$4:$L$2586,MATCH(DATE(Summary!M$3,MONTH(Summary!$F18),DAY(Summary!$F18)),'88101-daily-summary-by-site'!$A$4:$A$2586,0)),"")</f>
        <v/>
      </c>
      <c r="N18" s="20" t="str">
        <f t="array" ref="N18">IF(INDEX('88101-daily-summary-by-site'!$L$4:$L$2586,MATCH(DATE(Summary!N$3,MONTH(Summary!$F18),DAY(Summary!$F18)),'88101-daily-summary-by-site'!$A$4:$A$2586,0))&lt;&gt;"",INDEX('88101-daily-summary-by-site'!$L$4:$L$2586,MATCH(DATE(Summary!N$3,MONTH(Summary!$F18),DAY(Summary!$F18)),'88101-daily-summary-by-site'!$A$4:$A$2586,0)),"")</f>
        <v/>
      </c>
      <c r="O18" s="20">
        <f t="array" ref="O18">IF(INDEX('88101-daily-summary-by-site'!$L$4:$L$2586,MATCH(DATE(Summary!O$3,MONTH(Summary!$F18),DAY(Summary!$F18)),'88101-daily-summary-by-site'!$A$4:$A$2586,0))&lt;&gt;"",INDEX('88101-daily-summary-by-site'!$L$4:$L$2586,MATCH(DATE(Summary!O$3,MONTH(Summary!$F18),DAY(Summary!$F18)),'88101-daily-summary-by-site'!$A$4:$A$2586,0)),"")</f>
        <v>2.1</v>
      </c>
      <c r="P18" s="20">
        <f t="array" ref="P18">IF(INDEX('88101-daily-summary-by-site'!$L$4:$L$2586,MATCH(DATE(Summary!P$3,MONTH(Summary!$F18),DAY(Summary!$F18)),'88101-daily-summary-by-site'!$A$4:$A$2586,0))&lt;&gt;"",INDEX('88101-daily-summary-by-site'!$L$4:$L$2586,MATCH(DATE(Summary!P$3,MONTH(Summary!$F18),DAY(Summary!$F18)),'88101-daily-summary-by-site'!$A$4:$A$2586,0)),"")</f>
        <v>2.1</v>
      </c>
      <c r="Q18" s="20" t="str">
        <f t="array" ref="Q18">IF(INDEX('88101-daily-summary-by-site'!$L$4:$L$2586,MATCH(DATE(Summary!Q$3,MONTH(Summary!$F18),DAY(Summary!$F18)),'88101-daily-summary-by-site'!$A$4:$A$2586,0))&lt;&gt;"",INDEX('88101-daily-summary-by-site'!$L$4:$L$2586,MATCH(DATE(Summary!Q$3,MONTH(Summary!$F18),DAY(Summary!$F18)),'88101-daily-summary-by-site'!$A$4:$A$2586,0)),"")</f>
        <v/>
      </c>
      <c r="R18" s="20" t="str">
        <f t="array" ref="R18">IF(INDEX('88101-daily-summary-by-site'!$L$4:$L$2586,MATCH(DATE(Summary!R$3,MONTH(Summary!$F18),DAY(Summary!$F18)),'88101-daily-summary-by-site'!$A$4:$A$2586,0))&lt;&gt;"",INDEX('88101-daily-summary-by-site'!$L$4:$L$2586,MATCH(DATE(Summary!R$3,MONTH(Summary!$F18),DAY(Summary!$F18)),'88101-daily-summary-by-site'!$A$4:$A$2586,0)),"")</f>
        <v/>
      </c>
      <c r="S18" s="20">
        <f t="array" ref="S18">IF(INDEX('88101-daily-summary-by-site'!$L$4:$L$2586,MATCH(DATE(Summary!S$3,MONTH(Summary!$F18),DAY(Summary!$F18)),'88101-daily-summary-by-site'!$A$4:$A$2586,0))&lt;&gt;"",INDEX('88101-daily-summary-by-site'!$L$4:$L$2586,MATCH(DATE(Summary!S$3,MONTH(Summary!$F18),DAY(Summary!$F18)),'88101-daily-summary-by-site'!$A$4:$A$2586,0)),"")</f>
        <v>4.7</v>
      </c>
      <c r="T18" s="20">
        <f t="array" ref="T18">IF(INDEX('88101-daily-summary-by-site'!$L$4:$L$2586,MATCH(DATE(Summary!T$3,MONTH(Summary!$F18),DAY(Summary!$F18)),'88101-daily-summary-by-site'!$A$4:$A$2586,0))&lt;&gt;"",INDEX('88101-daily-summary-by-site'!$L$4:$L$2586,MATCH(DATE(Summary!T$3,MONTH(Summary!$F18),DAY(Summary!$F18)),'88101-daily-summary-by-site'!$A$4:$A$2586,0)),"")</f>
        <v>1.7</v>
      </c>
      <c r="U18" s="20" t="str">
        <f t="array" ref="U18">IF(INDEX('88101-daily-summary-by-site'!$L$4:$L$2586,MATCH(DATE(Summary!U$3,MONTH(Summary!$F18),DAY(Summary!$F18)),'88101-daily-summary-by-site'!$A$4:$A$2586,0))&lt;&gt;"",INDEX('88101-daily-summary-by-site'!$L$4:$L$2586,MATCH(DATE(Summary!U$3,MONTH(Summary!$F18),DAY(Summary!$F18)),'88101-daily-summary-by-site'!$A$4:$A$2586,0)),"")</f>
        <v/>
      </c>
      <c r="V18" s="20" t="str">
        <f t="array" ref="V18">IF(INDEX('88101-daily-summary-by-site'!$L$4:$L$2586,MATCH(DATE(Summary!V$3,MONTH(Summary!$F18),DAY(Summary!$F18)),'88101-daily-summary-by-site'!$A$4:$A$2586,0))&lt;&gt;"",INDEX('88101-daily-summary-by-site'!$L$4:$L$2586,MATCH(DATE(Summary!V$3,MONTH(Summary!$F18),DAY(Summary!$F18)),'88101-daily-summary-by-site'!$A$4:$A$2586,0)),"")</f>
        <v/>
      </c>
      <c r="W18" s="20">
        <f t="array" ref="W18">IF(INDEX('88101-daily-summary-by-site'!$L$4:$L$2586,MATCH(DATE(Summary!W$3,MONTH(Summary!$F18),DAY(Summary!$F18)),'88101-daily-summary-by-site'!$A$4:$A$2586,0))&lt;&gt;"",INDEX('88101-daily-summary-by-site'!$L$4:$L$2586,MATCH(DATE(Summary!W$3,MONTH(Summary!$F18),DAY(Summary!$F18)),'88101-daily-summary-by-site'!$A$4:$A$2586,0)),"")</f>
        <v>8</v>
      </c>
      <c r="X18" s="83">
        <f t="array" ref="X18">IF(INDEX('88101-daily-summary-by-site'!$L$4:$L$2586,MATCH(DATE(Summary!X$3,MONTH(Summary!$F18),DAY(Summary!$F18)),'88101-daily-summary-by-site'!$A$4:$A$2586,0))&lt;&gt;"",INDEX('88101-daily-summary-by-site'!$L$4:$L$2586,MATCH(DATE(Summary!X$3,MONTH(Summary!$F18),DAY(Summary!$F18)),'88101-daily-summary-by-site'!$A$4:$A$2586,0)),"")</f>
        <v>3.5</v>
      </c>
      <c r="Y18" s="83" t="str">
        <f t="array" ref="Y18">IF(INDEX('88101-daily-summary-by-site'!$L$4:$L$2586,MATCH(DATE(Summary!Y$3,MONTH(Summary!$F18),DAY(Summary!$F18)),'88101-daily-summary-by-site'!$A$4:$A$2586,0))&lt;&gt;"",INDEX('88101-daily-summary-by-site'!$L$4:$L$2586,MATCH(DATE(Summary!Y$3,MONTH(Summary!$F18),DAY(Summary!$F18)),'88101-daily-summary-by-site'!$A$4:$A$2586,0)),"")</f>
        <v/>
      </c>
      <c r="Z18" s="83">
        <f t="array" ref="Z18">IF(INDEX('88101-daily-summary-by-site'!$L$4:$L$2586,MATCH(DATE(Summary!Z$3,MONTH(Summary!$F18),DAY(Summary!$F18)),'88101-daily-summary-by-site'!$A$4:$A$2586,0))&lt;&gt;"",INDEX('88101-daily-summary-by-site'!$L$4:$L$2586,MATCH(DATE(Summary!Z$3,MONTH(Summary!$F18),DAY(Summary!$F18)),'88101-daily-summary-by-site'!$A$4:$A$2586,0)),"")</f>
        <v>3.1</v>
      </c>
      <c r="AA18" s="21">
        <f t="array" ref="AA18">IF(INDEX('88101-daily-summary-by-site'!$L$4:$L$2586,MATCH(DATE(Summary!AA$3,MONTH(Summary!$F18),DAY(Summary!$F18)),'88101-daily-summary-by-site'!$A$4:$A$2586,0))&lt;&gt;"",INDEX('88101-daily-summary-by-site'!$L$4:$L$2586,MATCH(DATE(Summary!AA$3,MONTH(Summary!$F18),DAY(Summary!$F18)),'88101-daily-summary-by-site'!$A$4:$A$2586,0)),"")</f>
        <v>3.5</v>
      </c>
      <c r="AC18" s="18">
        <f t="shared" si="0"/>
        <v>136</v>
      </c>
      <c r="AD18" s="19" t="str">
        <f t="array" ref="AD18">IF(INDEX('88101-daily-summary-by-site'!$M$4:$M$2586,MATCH(DATE(Summary!AD$3,MONTH(Summary!$F18),DAY(Summary!$F18)),'88101-daily-summary-by-site'!$A$4:$A$2586,0))&lt;&gt;"",INDEX('88101-daily-summary-by-site'!$M$4:$M$2586,MATCH(DATE(Summary!AD$3,MONTH(Summary!$F18),DAY(Summary!$F18)),'88101-daily-summary-by-site'!$A$4:$A$2586,0)),"")</f>
        <v/>
      </c>
      <c r="AE18" s="20">
        <f t="array" ref="AE18">IF(INDEX('88101-daily-summary-by-site'!$M$4:$M$2586,MATCH(DATE(Summary!AE$3,MONTH(Summary!$F18),DAY(Summary!$F18)),'88101-daily-summary-by-site'!$A$4:$A$2586,0))&lt;&gt;"",INDEX('88101-daily-summary-by-site'!$M$4:$M$2586,MATCH(DATE(Summary!AE$3,MONTH(Summary!$F18),DAY(Summary!$F18)),'88101-daily-summary-by-site'!$A$4:$A$2586,0)),"")</f>
        <v>4.7</v>
      </c>
      <c r="AF18" s="20">
        <f t="array" ref="AF18">IF(INDEX('88101-daily-summary-by-site'!$M$4:$M$2586,MATCH(DATE(Summary!AF$3,MONTH(Summary!$F18),DAY(Summary!$F18)),'88101-daily-summary-by-site'!$A$4:$A$2586,0))&lt;&gt;"",INDEX('88101-daily-summary-by-site'!$M$4:$M$2586,MATCH(DATE(Summary!AF$3,MONTH(Summary!$F18),DAY(Summary!$F18)),'88101-daily-summary-by-site'!$A$4:$A$2586,0)),"")</f>
        <v>1.7</v>
      </c>
      <c r="AG18" s="20" t="str">
        <f t="array" ref="AG18">IF(INDEX('88101-daily-summary-by-site'!$M$4:$M$2586,MATCH(DATE(Summary!AG$3,MONTH(Summary!$F18),DAY(Summary!$F18)),'88101-daily-summary-by-site'!$A$4:$A$2586,0))&lt;&gt;"",INDEX('88101-daily-summary-by-site'!$M$4:$M$2586,MATCH(DATE(Summary!AG$3,MONTH(Summary!$F18),DAY(Summary!$F18)),'88101-daily-summary-by-site'!$A$4:$A$2586,0)),"")</f>
        <v/>
      </c>
      <c r="AH18" s="20" t="str">
        <f t="array" ref="AH18">IF(INDEX('88101-daily-summary-by-site'!$M$4:$M$2586,MATCH(DATE(Summary!AH$3,MONTH(Summary!$F18),DAY(Summary!$F18)),'88101-daily-summary-by-site'!$A$4:$A$2586,0))&lt;&gt;"",INDEX('88101-daily-summary-by-site'!$M$4:$M$2586,MATCH(DATE(Summary!AH$3,MONTH(Summary!$F18),DAY(Summary!$F18)),'88101-daily-summary-by-site'!$A$4:$A$2586,0)),"")</f>
        <v/>
      </c>
      <c r="AI18" s="20">
        <f t="array" ref="AI18">IF(INDEX('88101-daily-summary-by-site'!$M$4:$M$2586,MATCH(DATE(Summary!AI$3,MONTH(Summary!$F18),DAY(Summary!$F18)),'88101-daily-summary-by-site'!$A$4:$A$2586,0))&lt;&gt;"",INDEX('88101-daily-summary-by-site'!$M$4:$M$2586,MATCH(DATE(Summary!AI$3,MONTH(Summary!$F18),DAY(Summary!$F18)),'88101-daily-summary-by-site'!$A$4:$A$2586,0)),"")</f>
        <v>11.3</v>
      </c>
      <c r="AJ18" s="83">
        <f t="array" ref="AJ18">IF(INDEX('88101-daily-summary-by-site'!$M$4:$M$2586,MATCH(DATE(Summary!AJ$3,MONTH(Summary!$F18),DAY(Summary!$F18)),'88101-daily-summary-by-site'!$A$4:$A$2586,0))&lt;&gt;"",INDEX('88101-daily-summary-by-site'!$M$4:$M$2586,MATCH(DATE(Summary!AJ$3,MONTH(Summary!$F18),DAY(Summary!$F18)),'88101-daily-summary-by-site'!$A$4:$A$2586,0)),"")</f>
        <v>3.2</v>
      </c>
      <c r="AK18" s="83" t="str">
        <f t="array" ref="AK18">IF(INDEX('88101-daily-summary-by-site'!$M$4:$M$2586,MATCH(DATE(Summary!AK$3,MONTH(Summary!$F18),DAY(Summary!$F18)),'88101-daily-summary-by-site'!$A$4:$A$2586,0))&lt;&gt;"",INDEX('88101-daily-summary-by-site'!$M$4:$M$2586,MATCH(DATE(Summary!AK$3,MONTH(Summary!$F18),DAY(Summary!$F18)),'88101-daily-summary-by-site'!$A$4:$A$2586,0)),"")</f>
        <v/>
      </c>
      <c r="AL18" s="83">
        <f t="array" ref="AL18">IF(INDEX('88101-daily-summary-by-site'!$M$4:$M$2586,MATCH(DATE(Summary!AL$3,MONTH(Summary!$F18),DAY(Summary!$F18)),'88101-daily-summary-by-site'!$A$4:$A$2586,0))&lt;&gt;"",INDEX('88101-daily-summary-by-site'!$M$4:$M$2586,MATCH(DATE(Summary!AL$3,MONTH(Summary!$F18),DAY(Summary!$F18)),'88101-daily-summary-by-site'!$A$4:$A$2586,0)),"")</f>
        <v>2.8</v>
      </c>
      <c r="AM18" s="21">
        <f t="array" ref="AM18">IF(INDEX('88101-daily-summary-by-site'!$M$4:$M$2586,MATCH(DATE(Summary!AM$3,MONTH(Summary!$F18),DAY(Summary!$F18)),'88101-daily-summary-by-site'!$A$4:$A$2586,0))&lt;&gt;"",INDEX('88101-daily-summary-by-site'!$M$4:$M$2586,MATCH(DATE(Summary!AM$3,MONTH(Summary!$F18),DAY(Summary!$F18)),'88101-daily-summary-by-site'!$A$4:$A$2586,0)),"")</f>
        <v>4</v>
      </c>
      <c r="AO18" s="18">
        <f t="shared" si="1"/>
        <v>136</v>
      </c>
      <c r="AP18" s="19">
        <f t="array" ref="AP18">IF(INDEX('88101-daily-summary-by-site'!$N$4:$N$2586,MATCH(DATE(Summary!AP$3,MONTH(Summary!$F18),DAY(Summary!$F18)),'88101-daily-summary-by-site'!$A$4:$A$2586,0))&lt;&gt;"",INDEX('88101-daily-summary-by-site'!$N$4:$N$2586,MATCH(DATE(Summary!AP$3,MONTH(Summary!$F18),DAY(Summary!$F18)),'88101-daily-summary-by-site'!$A$4:$A$2586,0)),"")</f>
        <v>2.8</v>
      </c>
      <c r="AQ18" s="132"/>
      <c r="AR18" s="132"/>
      <c r="AS18" s="20">
        <f t="array" ref="AS18">IF(INDEX('88101-daily-summary-by-site'!$N$4:$N$2586,MATCH(DATE(Summary!AS$3,MONTH(Summary!$F18),DAY(Summary!$F18)),'88101-daily-summary-by-site'!$A$4:$A$2586,0))&lt;&gt;"",INDEX('88101-daily-summary-by-site'!$N$4:$N$2586,MATCH(DATE(Summary!AS$3,MONTH(Summary!$F18),DAY(Summary!$F18)),'88101-daily-summary-by-site'!$A$4:$A$2586,0)),"")</f>
        <v>16.100000000000001</v>
      </c>
      <c r="AT18" s="83">
        <f t="array" ref="AT18">IF(INDEX('88101-daily-summary-by-site'!$N$4:$N$2586,MATCH(DATE(Summary!AT$3,MONTH(Summary!$F18),DAY(Summary!$F18)),'88101-daily-summary-by-site'!$A$4:$A$2586,0))&lt;&gt;"",INDEX('88101-daily-summary-by-site'!$N$4:$N$2586,MATCH(DATE(Summary!AT$3,MONTH(Summary!$F18),DAY(Summary!$F18)),'88101-daily-summary-by-site'!$A$4:$A$2586,0)),"")</f>
        <v>3.2</v>
      </c>
      <c r="AU18" s="83" t="str">
        <f t="array" ref="AU18">IF(INDEX('88101-daily-summary-by-site'!$N$4:$N$2586,MATCH(DATE(Summary!AU$3,MONTH(Summary!$F18),DAY(Summary!$F18)),'88101-daily-summary-by-site'!$A$4:$A$2586,0))&lt;&gt;"",INDEX('88101-daily-summary-by-site'!$N$4:$N$2586,MATCH(DATE(Summary!AU$3,MONTH(Summary!$F18),DAY(Summary!$F18)),'88101-daily-summary-by-site'!$A$4:$A$2586,0)),"")</f>
        <v/>
      </c>
      <c r="AV18" s="83">
        <f t="array" ref="AV18">IF(INDEX('88101-daily-summary-by-site'!$N$4:$N$2586,MATCH(DATE(Summary!AV$3,MONTH(Summary!$F18),DAY(Summary!$F18)),'88101-daily-summary-by-site'!$A$4:$A$2586,0))&lt;&gt;"",INDEX('88101-daily-summary-by-site'!$N$4:$N$2586,MATCH(DATE(Summary!AV$3,MONTH(Summary!$F18),DAY(Summary!$F18)),'88101-daily-summary-by-site'!$A$4:$A$2586,0)),"")</f>
        <v>2.4</v>
      </c>
      <c r="AW18" s="21">
        <f t="array" ref="AW18">IF(INDEX('88101-daily-summary-by-site'!$N$4:$N$2586,MATCH(DATE(Summary!AW$3,MONTH(Summary!$F18),DAY(Summary!$F18)),'88101-daily-summary-by-site'!$A$4:$A$2586,0))&lt;&gt;"",INDEX('88101-daily-summary-by-site'!$N$4:$N$2586,MATCH(DATE(Summary!AW$3,MONTH(Summary!$F18),DAY(Summary!$F18)),'88101-daily-summary-by-site'!$A$4:$A$2586,0)),"")</f>
        <v>8.4</v>
      </c>
      <c r="AY18" s="18">
        <f t="shared" si="2"/>
        <v>136</v>
      </c>
      <c r="AZ18" s="21" t="str">
        <f t="array" ref="AZ18">IF(INDEX('88101-daily-summary-by-site'!$O$4:$O$2586,MATCH(DATE(Summary!AZ$3,MONTH(Summary!$F18),DAY(Summary!$F18)),'88101-daily-summary-by-site'!$A$4:$A$2586,0))&lt;&gt;"",INDEX('88101-daily-summary-by-site'!$O$4:$O$2586,MATCH(DATE(Summary!AZ$3,MONTH(Summary!$F18),DAY(Summary!$F18)),'88101-daily-summary-by-site'!$A$4:$A$2586,0)),"")</f>
        <v/>
      </c>
    </row>
    <row r="19" spans="1:52" ht="15.75" thickBot="1" x14ac:dyDescent="0.3">
      <c r="F19" s="18">
        <f t="shared" si="3"/>
        <v>137</v>
      </c>
      <c r="G19" s="19" t="str">
        <f t="array" ref="G19">IF(INDEX('88101-daily-summary-by-site'!$L$4:$L$2586,MATCH(DATE(Summary!G$3,MONTH(Summary!$F19),DAY(Summary!$F19)),'88101-daily-summary-by-site'!$A$4:$A$2586,0))&lt;&gt;"",INDEX('88101-daily-summary-by-site'!$L$4:$L$2586,MATCH(DATE(Summary!G$3,MONTH(Summary!$F19),DAY(Summary!$F19)),'88101-daily-summary-by-site'!$A$4:$A$2586,0)),"")</f>
        <v/>
      </c>
      <c r="H19" s="20" t="str">
        <f t="array" ref="H19">IF(INDEX('88101-daily-summary-by-site'!$L$4:$L$2586,MATCH(DATE(Summary!H$3,MONTH(Summary!$F19),DAY(Summary!$F19)),'88101-daily-summary-by-site'!$A$4:$A$2586,0))&lt;&gt;"",INDEX('88101-daily-summary-by-site'!$L$4:$L$2586,MATCH(DATE(Summary!H$3,MONTH(Summary!$F19),DAY(Summary!$F19)),'88101-daily-summary-by-site'!$A$4:$A$2586,0)),"")</f>
        <v/>
      </c>
      <c r="I19" s="20">
        <f t="array" ref="I19">IF(INDEX('88101-daily-summary-by-site'!$L$4:$L$2586,MATCH(DATE(Summary!I$3,MONTH(Summary!$F19),DAY(Summary!$F19)),'88101-daily-summary-by-site'!$A$4:$A$2586,0))&lt;&gt;"",INDEX('88101-daily-summary-by-site'!$L$4:$L$2586,MATCH(DATE(Summary!I$3,MONTH(Summary!$F19),DAY(Summary!$F19)),'88101-daily-summary-by-site'!$A$4:$A$2586,0)),"")</f>
        <v>5.4</v>
      </c>
      <c r="J19" s="20" t="str">
        <f t="array" ref="J19">IF(INDEX('88101-daily-summary-by-site'!$L$4:$L$2586,MATCH(DATE(Summary!J$3,MONTH(Summary!$F19),DAY(Summary!$F19)),'88101-daily-summary-by-site'!$A$4:$A$2586,0))&lt;&gt;"",INDEX('88101-daily-summary-by-site'!$L$4:$L$2586,MATCH(DATE(Summary!J$3,MONTH(Summary!$F19),DAY(Summary!$F19)),'88101-daily-summary-by-site'!$A$4:$A$2586,0)),"")</f>
        <v/>
      </c>
      <c r="K19" s="20" t="str">
        <f t="array" ref="K19">IF(INDEX('88101-daily-summary-by-site'!$L$4:$L$2586,MATCH(DATE(Summary!K$3,MONTH(Summary!$F19),DAY(Summary!$F19)),'88101-daily-summary-by-site'!$A$4:$A$2586,0))&lt;&gt;"",INDEX('88101-daily-summary-by-site'!$L$4:$L$2586,MATCH(DATE(Summary!K$3,MONTH(Summary!$F19),DAY(Summary!$F19)),'88101-daily-summary-by-site'!$A$4:$A$2586,0)),"")</f>
        <v/>
      </c>
      <c r="L19" s="20" t="str">
        <f t="array" ref="L19">IF(INDEX('88101-daily-summary-by-site'!$L$4:$L$2586,MATCH(DATE(Summary!L$3,MONTH(Summary!$F19),DAY(Summary!$F19)),'88101-daily-summary-by-site'!$A$4:$A$2586,0))&lt;&gt;"",INDEX('88101-daily-summary-by-site'!$L$4:$L$2586,MATCH(DATE(Summary!L$3,MONTH(Summary!$F19),DAY(Summary!$F19)),'88101-daily-summary-by-site'!$A$4:$A$2586,0)),"")</f>
        <v/>
      </c>
      <c r="M19" s="20">
        <f t="array" ref="M19">IF(INDEX('88101-daily-summary-by-site'!$L$4:$L$2586,MATCH(DATE(Summary!M$3,MONTH(Summary!$F19),DAY(Summary!$F19)),'88101-daily-summary-by-site'!$A$4:$A$2586,0))&lt;&gt;"",INDEX('88101-daily-summary-by-site'!$L$4:$L$2586,MATCH(DATE(Summary!M$3,MONTH(Summary!$F19),DAY(Summary!$F19)),'88101-daily-summary-by-site'!$A$4:$A$2586,0)),"")</f>
        <v>2.5</v>
      </c>
      <c r="N19" s="20" t="str">
        <f t="array" ref="N19">IF(INDEX('88101-daily-summary-by-site'!$L$4:$L$2586,MATCH(DATE(Summary!N$3,MONTH(Summary!$F19),DAY(Summary!$F19)),'88101-daily-summary-by-site'!$A$4:$A$2586,0))&lt;&gt;"",INDEX('88101-daily-summary-by-site'!$L$4:$L$2586,MATCH(DATE(Summary!N$3,MONTH(Summary!$F19),DAY(Summary!$F19)),'88101-daily-summary-by-site'!$A$4:$A$2586,0)),"")</f>
        <v/>
      </c>
      <c r="O19" s="20" t="str">
        <f t="array" ref="O19">IF(INDEX('88101-daily-summary-by-site'!$L$4:$L$2586,MATCH(DATE(Summary!O$3,MONTH(Summary!$F19),DAY(Summary!$F19)),'88101-daily-summary-by-site'!$A$4:$A$2586,0))&lt;&gt;"",INDEX('88101-daily-summary-by-site'!$L$4:$L$2586,MATCH(DATE(Summary!O$3,MONTH(Summary!$F19),DAY(Summary!$F19)),'88101-daily-summary-by-site'!$A$4:$A$2586,0)),"")</f>
        <v/>
      </c>
      <c r="P19" s="20" t="str">
        <f t="array" ref="P19">IF(INDEX('88101-daily-summary-by-site'!$L$4:$L$2586,MATCH(DATE(Summary!P$3,MONTH(Summary!$F19),DAY(Summary!$F19)),'88101-daily-summary-by-site'!$A$4:$A$2586,0))&lt;&gt;"",INDEX('88101-daily-summary-by-site'!$L$4:$L$2586,MATCH(DATE(Summary!P$3,MONTH(Summary!$F19),DAY(Summary!$F19)),'88101-daily-summary-by-site'!$A$4:$A$2586,0)),"")</f>
        <v/>
      </c>
      <c r="Q19" s="20">
        <f t="array" ref="Q19">IF(INDEX('88101-daily-summary-by-site'!$L$4:$L$2586,MATCH(DATE(Summary!Q$3,MONTH(Summary!$F19),DAY(Summary!$F19)),'88101-daily-summary-by-site'!$A$4:$A$2586,0))&lt;&gt;"",INDEX('88101-daily-summary-by-site'!$L$4:$L$2586,MATCH(DATE(Summary!Q$3,MONTH(Summary!$F19),DAY(Summary!$F19)),'88101-daily-summary-by-site'!$A$4:$A$2586,0)),"")</f>
        <v>3</v>
      </c>
      <c r="R19" s="20" t="str">
        <f t="array" ref="R19">IF(INDEX('88101-daily-summary-by-site'!$L$4:$L$2586,MATCH(DATE(Summary!R$3,MONTH(Summary!$F19),DAY(Summary!$F19)),'88101-daily-summary-by-site'!$A$4:$A$2586,0))&lt;&gt;"",INDEX('88101-daily-summary-by-site'!$L$4:$L$2586,MATCH(DATE(Summary!R$3,MONTH(Summary!$F19),DAY(Summary!$F19)),'88101-daily-summary-by-site'!$A$4:$A$2586,0)),"")</f>
        <v/>
      </c>
      <c r="S19" s="20" t="str">
        <f t="array" ref="S19">IF(INDEX('88101-daily-summary-by-site'!$L$4:$L$2586,MATCH(DATE(Summary!S$3,MONTH(Summary!$F19),DAY(Summary!$F19)),'88101-daily-summary-by-site'!$A$4:$A$2586,0))&lt;&gt;"",INDEX('88101-daily-summary-by-site'!$L$4:$L$2586,MATCH(DATE(Summary!S$3,MONTH(Summary!$F19),DAY(Summary!$F19)),'88101-daily-summary-by-site'!$A$4:$A$2586,0)),"")</f>
        <v/>
      </c>
      <c r="T19" s="20" t="str">
        <f t="array" ref="T19">IF(INDEX('88101-daily-summary-by-site'!$L$4:$L$2586,MATCH(DATE(Summary!T$3,MONTH(Summary!$F19),DAY(Summary!$F19)),'88101-daily-summary-by-site'!$A$4:$A$2586,0))&lt;&gt;"",INDEX('88101-daily-summary-by-site'!$L$4:$L$2586,MATCH(DATE(Summary!T$3,MONTH(Summary!$F19),DAY(Summary!$F19)),'88101-daily-summary-by-site'!$A$4:$A$2586,0)),"")</f>
        <v/>
      </c>
      <c r="U19" s="20">
        <f t="array" ref="U19">IF(INDEX('88101-daily-summary-by-site'!$L$4:$L$2586,MATCH(DATE(Summary!U$3,MONTH(Summary!$F19),DAY(Summary!$F19)),'88101-daily-summary-by-site'!$A$4:$A$2586,0))&lt;&gt;"",INDEX('88101-daily-summary-by-site'!$L$4:$L$2586,MATCH(DATE(Summary!U$3,MONTH(Summary!$F19),DAY(Summary!$F19)),'88101-daily-summary-by-site'!$A$4:$A$2586,0)),"")</f>
        <v>4.0999999999999996</v>
      </c>
      <c r="V19" s="20" t="str">
        <f t="array" ref="V19">IF(INDEX('88101-daily-summary-by-site'!$L$4:$L$2586,MATCH(DATE(Summary!V$3,MONTH(Summary!$F19),DAY(Summary!$F19)),'88101-daily-summary-by-site'!$A$4:$A$2586,0))&lt;&gt;"",INDEX('88101-daily-summary-by-site'!$L$4:$L$2586,MATCH(DATE(Summary!V$3,MONTH(Summary!$F19),DAY(Summary!$F19)),'88101-daily-summary-by-site'!$A$4:$A$2586,0)),"")</f>
        <v/>
      </c>
      <c r="W19" s="20" t="str">
        <f t="array" ref="W19">IF(INDEX('88101-daily-summary-by-site'!$L$4:$L$2586,MATCH(DATE(Summary!W$3,MONTH(Summary!$F19),DAY(Summary!$F19)),'88101-daily-summary-by-site'!$A$4:$A$2586,0))&lt;&gt;"",INDEX('88101-daily-summary-by-site'!$L$4:$L$2586,MATCH(DATE(Summary!W$3,MONTH(Summary!$F19),DAY(Summary!$F19)),'88101-daily-summary-by-site'!$A$4:$A$2586,0)),"")</f>
        <v/>
      </c>
      <c r="X19" s="83" t="str">
        <f t="array" ref="X19">IF(INDEX('88101-daily-summary-by-site'!$L$4:$L$2586,MATCH(DATE(Summary!X$3,MONTH(Summary!$F19),DAY(Summary!$F19)),'88101-daily-summary-by-site'!$A$4:$A$2586,0))&lt;&gt;"",INDEX('88101-daily-summary-by-site'!$L$4:$L$2586,MATCH(DATE(Summary!X$3,MONTH(Summary!$F19),DAY(Summary!$F19)),'88101-daily-summary-by-site'!$A$4:$A$2586,0)),"")</f>
        <v/>
      </c>
      <c r="Y19" s="83">
        <f t="array" ref="Y19">IF(INDEX('88101-daily-summary-by-site'!$L$4:$L$2586,MATCH(DATE(Summary!Y$3,MONTH(Summary!$F19),DAY(Summary!$F19)),'88101-daily-summary-by-site'!$A$4:$A$2586,0))&lt;&gt;"",INDEX('88101-daily-summary-by-site'!$L$4:$L$2586,MATCH(DATE(Summary!Y$3,MONTH(Summary!$F19),DAY(Summary!$F19)),'88101-daily-summary-by-site'!$A$4:$A$2586,0)),"")</f>
        <v>4.0999999999999996</v>
      </c>
      <c r="Z19" s="83">
        <f t="array" ref="Z19">IF(INDEX('88101-daily-summary-by-site'!$L$4:$L$2586,MATCH(DATE(Summary!Z$3,MONTH(Summary!$F19),DAY(Summary!$F19)),'88101-daily-summary-by-site'!$A$4:$A$2586,0))&lt;&gt;"",INDEX('88101-daily-summary-by-site'!$L$4:$L$2586,MATCH(DATE(Summary!Z$3,MONTH(Summary!$F19),DAY(Summary!$F19)),'88101-daily-summary-by-site'!$A$4:$A$2586,0)),"")</f>
        <v>1.6</v>
      </c>
      <c r="AA19" s="21">
        <f t="array" ref="AA19">IF(INDEX('88101-daily-summary-by-site'!$L$4:$L$2586,MATCH(DATE(Summary!AA$3,MONTH(Summary!$F19),DAY(Summary!$F19)),'88101-daily-summary-by-site'!$A$4:$A$2586,0))&lt;&gt;"",INDEX('88101-daily-summary-by-site'!$L$4:$L$2586,MATCH(DATE(Summary!AA$3,MONTH(Summary!$F19),DAY(Summary!$F19)),'88101-daily-summary-by-site'!$A$4:$A$2586,0)),"")</f>
        <v>2.5</v>
      </c>
      <c r="AC19" s="18">
        <f t="shared" si="0"/>
        <v>137</v>
      </c>
      <c r="AD19" s="19" t="str">
        <f t="array" ref="AD19">IF(INDEX('88101-daily-summary-by-site'!$M$4:$M$2586,MATCH(DATE(Summary!AD$3,MONTH(Summary!$F19),DAY(Summary!$F19)),'88101-daily-summary-by-site'!$A$4:$A$2586,0))&lt;&gt;"",INDEX('88101-daily-summary-by-site'!$M$4:$M$2586,MATCH(DATE(Summary!AD$3,MONTH(Summary!$F19),DAY(Summary!$F19)),'88101-daily-summary-by-site'!$A$4:$A$2586,0)),"")</f>
        <v/>
      </c>
      <c r="AE19" s="20" t="str">
        <f t="array" ref="AE19">IF(INDEX('88101-daily-summary-by-site'!$M$4:$M$2586,MATCH(DATE(Summary!AE$3,MONTH(Summary!$F19),DAY(Summary!$F19)),'88101-daily-summary-by-site'!$A$4:$A$2586,0))&lt;&gt;"",INDEX('88101-daily-summary-by-site'!$M$4:$M$2586,MATCH(DATE(Summary!AE$3,MONTH(Summary!$F19),DAY(Summary!$F19)),'88101-daily-summary-by-site'!$A$4:$A$2586,0)),"")</f>
        <v/>
      </c>
      <c r="AF19" s="20" t="str">
        <f t="array" ref="AF19">IF(INDEX('88101-daily-summary-by-site'!$M$4:$M$2586,MATCH(DATE(Summary!AF$3,MONTH(Summary!$F19),DAY(Summary!$F19)),'88101-daily-summary-by-site'!$A$4:$A$2586,0))&lt;&gt;"",INDEX('88101-daily-summary-by-site'!$M$4:$M$2586,MATCH(DATE(Summary!AF$3,MONTH(Summary!$F19),DAY(Summary!$F19)),'88101-daily-summary-by-site'!$A$4:$A$2586,0)),"")</f>
        <v/>
      </c>
      <c r="AG19" s="20">
        <f t="array" ref="AG19">IF(INDEX('88101-daily-summary-by-site'!$M$4:$M$2586,MATCH(DATE(Summary!AG$3,MONTH(Summary!$F19),DAY(Summary!$F19)),'88101-daily-summary-by-site'!$A$4:$A$2586,0))&lt;&gt;"",INDEX('88101-daily-summary-by-site'!$M$4:$M$2586,MATCH(DATE(Summary!AG$3,MONTH(Summary!$F19),DAY(Summary!$F19)),'88101-daily-summary-by-site'!$A$4:$A$2586,0)),"")</f>
        <v>3.7</v>
      </c>
      <c r="AH19" s="20" t="str">
        <f t="array" ref="AH19">IF(INDEX('88101-daily-summary-by-site'!$M$4:$M$2586,MATCH(DATE(Summary!AH$3,MONTH(Summary!$F19),DAY(Summary!$F19)),'88101-daily-summary-by-site'!$A$4:$A$2586,0))&lt;&gt;"",INDEX('88101-daily-summary-by-site'!$M$4:$M$2586,MATCH(DATE(Summary!AH$3,MONTH(Summary!$F19),DAY(Summary!$F19)),'88101-daily-summary-by-site'!$A$4:$A$2586,0)),"")</f>
        <v/>
      </c>
      <c r="AI19" s="20" t="str">
        <f t="array" ref="AI19">IF(INDEX('88101-daily-summary-by-site'!$M$4:$M$2586,MATCH(DATE(Summary!AI$3,MONTH(Summary!$F19),DAY(Summary!$F19)),'88101-daily-summary-by-site'!$A$4:$A$2586,0))&lt;&gt;"",INDEX('88101-daily-summary-by-site'!$M$4:$M$2586,MATCH(DATE(Summary!AI$3,MONTH(Summary!$F19),DAY(Summary!$F19)),'88101-daily-summary-by-site'!$A$4:$A$2586,0)),"")</f>
        <v/>
      </c>
      <c r="AJ19" s="83" t="str">
        <f t="array" ref="AJ19">IF(INDEX('88101-daily-summary-by-site'!$M$4:$M$2586,MATCH(DATE(Summary!AJ$3,MONTH(Summary!$F19),DAY(Summary!$F19)),'88101-daily-summary-by-site'!$A$4:$A$2586,0))&lt;&gt;"",INDEX('88101-daily-summary-by-site'!$M$4:$M$2586,MATCH(DATE(Summary!AJ$3,MONTH(Summary!$F19),DAY(Summary!$F19)),'88101-daily-summary-by-site'!$A$4:$A$2586,0)),"")</f>
        <v/>
      </c>
      <c r="AK19" s="83" t="str">
        <f t="array" ref="AK19">IF(INDEX('88101-daily-summary-by-site'!$M$4:$M$2586,MATCH(DATE(Summary!AK$3,MONTH(Summary!$F19),DAY(Summary!$F19)),'88101-daily-summary-by-site'!$A$4:$A$2586,0))&lt;&gt;"",INDEX('88101-daily-summary-by-site'!$M$4:$M$2586,MATCH(DATE(Summary!AK$3,MONTH(Summary!$F19),DAY(Summary!$F19)),'88101-daily-summary-by-site'!$A$4:$A$2586,0)),"")</f>
        <v/>
      </c>
      <c r="AL19" s="83">
        <f t="array" ref="AL19">IF(INDEX('88101-daily-summary-by-site'!$M$4:$M$2586,MATCH(DATE(Summary!AL$3,MONTH(Summary!$F19),DAY(Summary!$F19)),'88101-daily-summary-by-site'!$A$4:$A$2586,0))&lt;&gt;"",INDEX('88101-daily-summary-by-site'!$M$4:$M$2586,MATCH(DATE(Summary!AL$3,MONTH(Summary!$F19),DAY(Summary!$F19)),'88101-daily-summary-by-site'!$A$4:$A$2586,0)),"")</f>
        <v>2.6</v>
      </c>
      <c r="AM19" s="21">
        <f t="array" ref="AM19">IF(INDEX('88101-daily-summary-by-site'!$M$4:$M$2586,MATCH(DATE(Summary!AM$3,MONTH(Summary!$F19),DAY(Summary!$F19)),'88101-daily-summary-by-site'!$A$4:$A$2586,0))&lt;&gt;"",INDEX('88101-daily-summary-by-site'!$M$4:$M$2586,MATCH(DATE(Summary!AM$3,MONTH(Summary!$F19),DAY(Summary!$F19)),'88101-daily-summary-by-site'!$A$4:$A$2586,0)),"")</f>
        <v>2.9</v>
      </c>
      <c r="AO19" s="18">
        <f t="shared" si="1"/>
        <v>137</v>
      </c>
      <c r="AP19" s="19" t="str">
        <f t="array" ref="AP19">IF(INDEX('88101-daily-summary-by-site'!$N$4:$N$2586,MATCH(DATE(Summary!AP$3,MONTH(Summary!$F19),DAY(Summary!$F19)),'88101-daily-summary-by-site'!$A$4:$A$2586,0))&lt;&gt;"",INDEX('88101-daily-summary-by-site'!$N$4:$N$2586,MATCH(DATE(Summary!AP$3,MONTH(Summary!$F19),DAY(Summary!$F19)),'88101-daily-summary-by-site'!$A$4:$A$2586,0)),"")</f>
        <v/>
      </c>
      <c r="AQ19" s="132"/>
      <c r="AR19" s="132"/>
      <c r="AS19" s="20" t="str">
        <f t="array" ref="AS19">IF(INDEX('88101-daily-summary-by-site'!$N$4:$N$2586,MATCH(DATE(Summary!AS$3,MONTH(Summary!$F19),DAY(Summary!$F19)),'88101-daily-summary-by-site'!$A$4:$A$2586,0))&lt;&gt;"",INDEX('88101-daily-summary-by-site'!$N$4:$N$2586,MATCH(DATE(Summary!AS$3,MONTH(Summary!$F19),DAY(Summary!$F19)),'88101-daily-summary-by-site'!$A$4:$A$2586,0)),"")</f>
        <v/>
      </c>
      <c r="AT19" s="83" t="str">
        <f t="array" ref="AT19">IF(INDEX('88101-daily-summary-by-site'!$N$4:$N$2586,MATCH(DATE(Summary!AT$3,MONTH(Summary!$F19),DAY(Summary!$F19)),'88101-daily-summary-by-site'!$A$4:$A$2586,0))&lt;&gt;"",INDEX('88101-daily-summary-by-site'!$N$4:$N$2586,MATCH(DATE(Summary!AT$3,MONTH(Summary!$F19),DAY(Summary!$F19)),'88101-daily-summary-by-site'!$A$4:$A$2586,0)),"")</f>
        <v/>
      </c>
      <c r="AU19" s="83">
        <f t="array" ref="AU19">IF(INDEX('88101-daily-summary-by-site'!$N$4:$N$2586,MATCH(DATE(Summary!AU$3,MONTH(Summary!$F19),DAY(Summary!$F19)),'88101-daily-summary-by-site'!$A$4:$A$2586,0))&lt;&gt;"",INDEX('88101-daily-summary-by-site'!$N$4:$N$2586,MATCH(DATE(Summary!AU$3,MONTH(Summary!$F19),DAY(Summary!$F19)),'88101-daily-summary-by-site'!$A$4:$A$2586,0)),"")</f>
        <v>6</v>
      </c>
      <c r="AV19" s="83">
        <f t="array" ref="AV19">IF(INDEX('88101-daily-summary-by-site'!$N$4:$N$2586,MATCH(DATE(Summary!AV$3,MONTH(Summary!$F19),DAY(Summary!$F19)),'88101-daily-summary-by-site'!$A$4:$A$2586,0))&lt;&gt;"",INDEX('88101-daily-summary-by-site'!$N$4:$N$2586,MATCH(DATE(Summary!AV$3,MONTH(Summary!$F19),DAY(Summary!$F19)),'88101-daily-summary-by-site'!$A$4:$A$2586,0)),"")</f>
        <v>2.4</v>
      </c>
      <c r="AW19" s="21">
        <f t="array" ref="AW19">IF(INDEX('88101-daily-summary-by-site'!$N$4:$N$2586,MATCH(DATE(Summary!AW$3,MONTH(Summary!$F19),DAY(Summary!$F19)),'88101-daily-summary-by-site'!$A$4:$A$2586,0))&lt;&gt;"",INDEX('88101-daily-summary-by-site'!$N$4:$N$2586,MATCH(DATE(Summary!AW$3,MONTH(Summary!$F19),DAY(Summary!$F19)),'88101-daily-summary-by-site'!$A$4:$A$2586,0)),"")</f>
        <v>4.9000000000000004</v>
      </c>
      <c r="AY19" s="18">
        <f t="shared" si="2"/>
        <v>137</v>
      </c>
      <c r="AZ19" s="21" t="str">
        <f t="array" ref="AZ19">IF(INDEX('88101-daily-summary-by-site'!$O$4:$O$2586,MATCH(DATE(Summary!AZ$3,MONTH(Summary!$F19),DAY(Summary!$F19)),'88101-daily-summary-by-site'!$A$4:$A$2586,0))&lt;&gt;"",INDEX('88101-daily-summary-by-site'!$O$4:$O$2586,MATCH(DATE(Summary!AZ$3,MONTH(Summary!$F19),DAY(Summary!$F19)),'88101-daily-summary-by-site'!$A$4:$A$2586,0)),"")</f>
        <v/>
      </c>
    </row>
    <row r="20" spans="1:52" x14ac:dyDescent="0.25">
      <c r="A20" s="136" t="s">
        <v>104</v>
      </c>
      <c r="B20" s="137"/>
      <c r="C20" s="137"/>
      <c r="D20" s="138"/>
      <c r="F20" s="18">
        <f t="shared" si="3"/>
        <v>138</v>
      </c>
      <c r="G20" s="19" t="str">
        <f t="array" ref="G20">IF(INDEX('88101-daily-summary-by-site'!$L$4:$L$2586,MATCH(DATE(Summary!G$3,MONTH(Summary!$F20),DAY(Summary!$F20)),'88101-daily-summary-by-site'!$A$4:$A$2586,0))&lt;&gt;"",INDEX('88101-daily-summary-by-site'!$L$4:$L$2586,MATCH(DATE(Summary!G$3,MONTH(Summary!$F20),DAY(Summary!$F20)),'88101-daily-summary-by-site'!$A$4:$A$2586,0)),"")</f>
        <v/>
      </c>
      <c r="H20" s="20" t="str">
        <f t="array" ref="H20">IF(INDEX('88101-daily-summary-by-site'!$L$4:$L$2586,MATCH(DATE(Summary!H$3,MONTH(Summary!$F20),DAY(Summary!$F20)),'88101-daily-summary-by-site'!$A$4:$A$2586,0))&lt;&gt;"",INDEX('88101-daily-summary-by-site'!$L$4:$L$2586,MATCH(DATE(Summary!H$3,MONTH(Summary!$F20),DAY(Summary!$F20)),'88101-daily-summary-by-site'!$A$4:$A$2586,0)),"")</f>
        <v/>
      </c>
      <c r="I20" s="20" t="str">
        <f t="array" ref="I20">IF(INDEX('88101-daily-summary-by-site'!$L$4:$L$2586,MATCH(DATE(Summary!I$3,MONTH(Summary!$F20),DAY(Summary!$F20)),'88101-daily-summary-by-site'!$A$4:$A$2586,0))&lt;&gt;"",INDEX('88101-daily-summary-by-site'!$L$4:$L$2586,MATCH(DATE(Summary!I$3,MONTH(Summary!$F20),DAY(Summary!$F20)),'88101-daily-summary-by-site'!$A$4:$A$2586,0)),"")</f>
        <v/>
      </c>
      <c r="J20" s="20">
        <f t="array" ref="J20">IF(INDEX('88101-daily-summary-by-site'!$L$4:$L$2586,MATCH(DATE(Summary!J$3,MONTH(Summary!$F20),DAY(Summary!$F20)),'88101-daily-summary-by-site'!$A$4:$A$2586,0))&lt;&gt;"",INDEX('88101-daily-summary-by-site'!$L$4:$L$2586,MATCH(DATE(Summary!J$3,MONTH(Summary!$F20),DAY(Summary!$F20)),'88101-daily-summary-by-site'!$A$4:$A$2586,0)),"")</f>
        <v>10.1</v>
      </c>
      <c r="K20" s="20" t="str">
        <f t="array" ref="K20">IF(INDEX('88101-daily-summary-by-site'!$L$4:$L$2586,MATCH(DATE(Summary!K$3,MONTH(Summary!$F20),DAY(Summary!$F20)),'88101-daily-summary-by-site'!$A$4:$A$2586,0))&lt;&gt;"",INDEX('88101-daily-summary-by-site'!$L$4:$L$2586,MATCH(DATE(Summary!K$3,MONTH(Summary!$F20),DAY(Summary!$F20)),'88101-daily-summary-by-site'!$A$4:$A$2586,0)),"")</f>
        <v/>
      </c>
      <c r="L20" s="20" t="str">
        <f t="array" ref="L20">IF(INDEX('88101-daily-summary-by-site'!$L$4:$L$2586,MATCH(DATE(Summary!L$3,MONTH(Summary!$F20),DAY(Summary!$F20)),'88101-daily-summary-by-site'!$A$4:$A$2586,0))&lt;&gt;"",INDEX('88101-daily-summary-by-site'!$L$4:$L$2586,MATCH(DATE(Summary!L$3,MONTH(Summary!$F20),DAY(Summary!$F20)),'88101-daily-summary-by-site'!$A$4:$A$2586,0)),"")</f>
        <v/>
      </c>
      <c r="M20" s="20" t="str">
        <f t="array" ref="M20">IF(INDEX('88101-daily-summary-by-site'!$L$4:$L$2586,MATCH(DATE(Summary!M$3,MONTH(Summary!$F20),DAY(Summary!$F20)),'88101-daily-summary-by-site'!$A$4:$A$2586,0))&lt;&gt;"",INDEX('88101-daily-summary-by-site'!$L$4:$L$2586,MATCH(DATE(Summary!M$3,MONTH(Summary!$F20),DAY(Summary!$F20)),'88101-daily-summary-by-site'!$A$4:$A$2586,0)),"")</f>
        <v/>
      </c>
      <c r="N20" s="20">
        <f t="array" ref="N20">IF(INDEX('88101-daily-summary-by-site'!$L$4:$L$2586,MATCH(DATE(Summary!N$3,MONTH(Summary!$F20),DAY(Summary!$F20)),'88101-daily-summary-by-site'!$A$4:$A$2586,0))&lt;&gt;"",INDEX('88101-daily-summary-by-site'!$L$4:$L$2586,MATCH(DATE(Summary!N$3,MONTH(Summary!$F20),DAY(Summary!$F20)),'88101-daily-summary-by-site'!$A$4:$A$2586,0)),"")</f>
        <v>4.5</v>
      </c>
      <c r="O20" s="20" t="str">
        <f t="array" ref="O20">IF(INDEX('88101-daily-summary-by-site'!$L$4:$L$2586,MATCH(DATE(Summary!O$3,MONTH(Summary!$F20),DAY(Summary!$F20)),'88101-daily-summary-by-site'!$A$4:$A$2586,0))&lt;&gt;"",INDEX('88101-daily-summary-by-site'!$L$4:$L$2586,MATCH(DATE(Summary!O$3,MONTH(Summary!$F20),DAY(Summary!$F20)),'88101-daily-summary-by-site'!$A$4:$A$2586,0)),"")</f>
        <v/>
      </c>
      <c r="P20" s="20" t="str">
        <f t="array" ref="P20">IF(INDEX('88101-daily-summary-by-site'!$L$4:$L$2586,MATCH(DATE(Summary!P$3,MONTH(Summary!$F20),DAY(Summary!$F20)),'88101-daily-summary-by-site'!$A$4:$A$2586,0))&lt;&gt;"",INDEX('88101-daily-summary-by-site'!$L$4:$L$2586,MATCH(DATE(Summary!P$3,MONTH(Summary!$F20),DAY(Summary!$F20)),'88101-daily-summary-by-site'!$A$4:$A$2586,0)),"")</f>
        <v/>
      </c>
      <c r="Q20" s="20" t="str">
        <f t="array" ref="Q20">IF(INDEX('88101-daily-summary-by-site'!$L$4:$L$2586,MATCH(DATE(Summary!Q$3,MONTH(Summary!$F20),DAY(Summary!$F20)),'88101-daily-summary-by-site'!$A$4:$A$2586,0))&lt;&gt;"",INDEX('88101-daily-summary-by-site'!$L$4:$L$2586,MATCH(DATE(Summary!Q$3,MONTH(Summary!$F20),DAY(Summary!$F20)),'88101-daily-summary-by-site'!$A$4:$A$2586,0)),"")</f>
        <v/>
      </c>
      <c r="R20" s="20">
        <f t="array" ref="R20">IF(INDEX('88101-daily-summary-by-site'!$L$4:$L$2586,MATCH(DATE(Summary!R$3,MONTH(Summary!$F20),DAY(Summary!$F20)),'88101-daily-summary-by-site'!$A$4:$A$2586,0))&lt;&gt;"",INDEX('88101-daily-summary-by-site'!$L$4:$L$2586,MATCH(DATE(Summary!R$3,MONTH(Summary!$F20),DAY(Summary!$F20)),'88101-daily-summary-by-site'!$A$4:$A$2586,0)),"")</f>
        <v>3</v>
      </c>
      <c r="S20" s="20" t="str">
        <f t="array" ref="S20">IF(INDEX('88101-daily-summary-by-site'!$L$4:$L$2586,MATCH(DATE(Summary!S$3,MONTH(Summary!$F20),DAY(Summary!$F20)),'88101-daily-summary-by-site'!$A$4:$A$2586,0))&lt;&gt;"",INDEX('88101-daily-summary-by-site'!$L$4:$L$2586,MATCH(DATE(Summary!S$3,MONTH(Summary!$F20),DAY(Summary!$F20)),'88101-daily-summary-by-site'!$A$4:$A$2586,0)),"")</f>
        <v/>
      </c>
      <c r="T20" s="20" t="str">
        <f t="array" ref="T20">IF(INDEX('88101-daily-summary-by-site'!$L$4:$L$2586,MATCH(DATE(Summary!T$3,MONTH(Summary!$F20),DAY(Summary!$F20)),'88101-daily-summary-by-site'!$A$4:$A$2586,0))&lt;&gt;"",INDEX('88101-daily-summary-by-site'!$L$4:$L$2586,MATCH(DATE(Summary!T$3,MONTH(Summary!$F20),DAY(Summary!$F20)),'88101-daily-summary-by-site'!$A$4:$A$2586,0)),"")</f>
        <v/>
      </c>
      <c r="U20" s="20" t="str">
        <f t="array" ref="U20">IF(INDEX('88101-daily-summary-by-site'!$L$4:$L$2586,MATCH(DATE(Summary!U$3,MONTH(Summary!$F20),DAY(Summary!$F20)),'88101-daily-summary-by-site'!$A$4:$A$2586,0))&lt;&gt;"",INDEX('88101-daily-summary-by-site'!$L$4:$L$2586,MATCH(DATE(Summary!U$3,MONTH(Summary!$F20),DAY(Summary!$F20)),'88101-daily-summary-by-site'!$A$4:$A$2586,0)),"")</f>
        <v/>
      </c>
      <c r="V20" s="20">
        <f t="array" ref="V20">IF(INDEX('88101-daily-summary-by-site'!$L$4:$L$2586,MATCH(DATE(Summary!V$3,MONTH(Summary!$F20),DAY(Summary!$F20)),'88101-daily-summary-by-site'!$A$4:$A$2586,0))&lt;&gt;"",INDEX('88101-daily-summary-by-site'!$L$4:$L$2586,MATCH(DATE(Summary!V$3,MONTH(Summary!$F20),DAY(Summary!$F20)),'88101-daily-summary-by-site'!$A$4:$A$2586,0)),"")</f>
        <v>2.5</v>
      </c>
      <c r="W20" s="20" t="str">
        <f t="array" ref="W20">IF(INDEX('88101-daily-summary-by-site'!$L$4:$L$2586,MATCH(DATE(Summary!W$3,MONTH(Summary!$F20),DAY(Summary!$F20)),'88101-daily-summary-by-site'!$A$4:$A$2586,0))&lt;&gt;"",INDEX('88101-daily-summary-by-site'!$L$4:$L$2586,MATCH(DATE(Summary!W$3,MONTH(Summary!$F20),DAY(Summary!$F20)),'88101-daily-summary-by-site'!$A$4:$A$2586,0)),"")</f>
        <v/>
      </c>
      <c r="X20" s="83" t="str">
        <f t="array" ref="X20">IF(INDEX('88101-daily-summary-by-site'!$L$4:$L$2586,MATCH(DATE(Summary!X$3,MONTH(Summary!$F20),DAY(Summary!$F20)),'88101-daily-summary-by-site'!$A$4:$A$2586,0))&lt;&gt;"",INDEX('88101-daily-summary-by-site'!$L$4:$L$2586,MATCH(DATE(Summary!X$3,MONTH(Summary!$F20),DAY(Summary!$F20)),'88101-daily-summary-by-site'!$A$4:$A$2586,0)),"")</f>
        <v/>
      </c>
      <c r="Y20" s="83" t="str">
        <f t="array" ref="Y20">IF(INDEX('88101-daily-summary-by-site'!$L$4:$L$2586,MATCH(DATE(Summary!Y$3,MONTH(Summary!$F20),DAY(Summary!$F20)),'88101-daily-summary-by-site'!$A$4:$A$2586,0))&lt;&gt;"",INDEX('88101-daily-summary-by-site'!$L$4:$L$2586,MATCH(DATE(Summary!Y$3,MONTH(Summary!$F20),DAY(Summary!$F20)),'88101-daily-summary-by-site'!$A$4:$A$2586,0)),"")</f>
        <v/>
      </c>
      <c r="Z20" s="83">
        <f t="array" ref="Z20">IF(INDEX('88101-daily-summary-by-site'!$L$4:$L$2586,MATCH(DATE(Summary!Z$3,MONTH(Summary!$F20),DAY(Summary!$F20)),'88101-daily-summary-by-site'!$A$4:$A$2586,0))&lt;&gt;"",INDEX('88101-daily-summary-by-site'!$L$4:$L$2586,MATCH(DATE(Summary!Z$3,MONTH(Summary!$F20),DAY(Summary!$F20)),'88101-daily-summary-by-site'!$A$4:$A$2586,0)),"")</f>
        <v>2.6</v>
      </c>
      <c r="AA20" s="21">
        <f t="array" ref="AA20">IF(INDEX('88101-daily-summary-by-site'!$L$4:$L$2586,MATCH(DATE(Summary!AA$3,MONTH(Summary!$F20),DAY(Summary!$F20)),'88101-daily-summary-by-site'!$A$4:$A$2586,0))&lt;&gt;"",INDEX('88101-daily-summary-by-site'!$L$4:$L$2586,MATCH(DATE(Summary!AA$3,MONTH(Summary!$F20),DAY(Summary!$F20)),'88101-daily-summary-by-site'!$A$4:$A$2586,0)),"")</f>
        <v>5.7</v>
      </c>
      <c r="AC20" s="18">
        <f t="shared" si="0"/>
        <v>138</v>
      </c>
      <c r="AD20" s="19">
        <f t="array" ref="AD20">IF(INDEX('88101-daily-summary-by-site'!$M$4:$M$2586,MATCH(DATE(Summary!AD$3,MONTH(Summary!$F20),DAY(Summary!$F20)),'88101-daily-summary-by-site'!$A$4:$A$2586,0))&lt;&gt;"",INDEX('88101-daily-summary-by-site'!$M$4:$M$2586,MATCH(DATE(Summary!AD$3,MONTH(Summary!$F20),DAY(Summary!$F20)),'88101-daily-summary-by-site'!$A$4:$A$2586,0)),"")</f>
        <v>2.6</v>
      </c>
      <c r="AE20" s="20" t="str">
        <f t="array" ref="AE20">IF(INDEX('88101-daily-summary-by-site'!$M$4:$M$2586,MATCH(DATE(Summary!AE$3,MONTH(Summary!$F20),DAY(Summary!$F20)),'88101-daily-summary-by-site'!$A$4:$A$2586,0))&lt;&gt;"",INDEX('88101-daily-summary-by-site'!$M$4:$M$2586,MATCH(DATE(Summary!AE$3,MONTH(Summary!$F20),DAY(Summary!$F20)),'88101-daily-summary-by-site'!$A$4:$A$2586,0)),"")</f>
        <v/>
      </c>
      <c r="AF20" s="20" t="str">
        <f t="array" ref="AF20">IF(INDEX('88101-daily-summary-by-site'!$M$4:$M$2586,MATCH(DATE(Summary!AF$3,MONTH(Summary!$F20),DAY(Summary!$F20)),'88101-daily-summary-by-site'!$A$4:$A$2586,0))&lt;&gt;"",INDEX('88101-daily-summary-by-site'!$M$4:$M$2586,MATCH(DATE(Summary!AF$3,MONTH(Summary!$F20),DAY(Summary!$F20)),'88101-daily-summary-by-site'!$A$4:$A$2586,0)),"")</f>
        <v/>
      </c>
      <c r="AG20" s="20" t="str">
        <f t="array" ref="AG20">IF(INDEX('88101-daily-summary-by-site'!$M$4:$M$2586,MATCH(DATE(Summary!AG$3,MONTH(Summary!$F20),DAY(Summary!$F20)),'88101-daily-summary-by-site'!$A$4:$A$2586,0))&lt;&gt;"",INDEX('88101-daily-summary-by-site'!$M$4:$M$2586,MATCH(DATE(Summary!AG$3,MONTH(Summary!$F20),DAY(Summary!$F20)),'88101-daily-summary-by-site'!$A$4:$A$2586,0)),"")</f>
        <v/>
      </c>
      <c r="AH20" s="20">
        <f t="array" ref="AH20">IF(INDEX('88101-daily-summary-by-site'!$M$4:$M$2586,MATCH(DATE(Summary!AH$3,MONTH(Summary!$F20),DAY(Summary!$F20)),'88101-daily-summary-by-site'!$A$4:$A$2586,0))&lt;&gt;"",INDEX('88101-daily-summary-by-site'!$M$4:$M$2586,MATCH(DATE(Summary!AH$3,MONTH(Summary!$F20),DAY(Summary!$F20)),'88101-daily-summary-by-site'!$A$4:$A$2586,0)),"")</f>
        <v>3.5</v>
      </c>
      <c r="AI20" s="20" t="str">
        <f t="array" ref="AI20">IF(INDEX('88101-daily-summary-by-site'!$M$4:$M$2586,MATCH(DATE(Summary!AI$3,MONTH(Summary!$F20),DAY(Summary!$F20)),'88101-daily-summary-by-site'!$A$4:$A$2586,0))&lt;&gt;"",INDEX('88101-daily-summary-by-site'!$M$4:$M$2586,MATCH(DATE(Summary!AI$3,MONTH(Summary!$F20),DAY(Summary!$F20)),'88101-daily-summary-by-site'!$A$4:$A$2586,0)),"")</f>
        <v/>
      </c>
      <c r="AJ20" s="83" t="str">
        <f t="array" ref="AJ20">IF(INDEX('88101-daily-summary-by-site'!$M$4:$M$2586,MATCH(DATE(Summary!AJ$3,MONTH(Summary!$F20),DAY(Summary!$F20)),'88101-daily-summary-by-site'!$A$4:$A$2586,0))&lt;&gt;"",INDEX('88101-daily-summary-by-site'!$M$4:$M$2586,MATCH(DATE(Summary!AJ$3,MONTH(Summary!$F20),DAY(Summary!$F20)),'88101-daily-summary-by-site'!$A$4:$A$2586,0)),"")</f>
        <v/>
      </c>
      <c r="AK20" s="83">
        <f t="array" ref="AK20">IF(INDEX('88101-daily-summary-by-site'!$M$4:$M$2586,MATCH(DATE(Summary!AK$3,MONTH(Summary!$F20),DAY(Summary!$F20)),'88101-daily-summary-by-site'!$A$4:$A$2586,0))&lt;&gt;"",INDEX('88101-daily-summary-by-site'!$M$4:$M$2586,MATCH(DATE(Summary!AK$3,MONTH(Summary!$F20),DAY(Summary!$F20)),'88101-daily-summary-by-site'!$A$4:$A$2586,0)),"")</f>
        <v>4.5999999999999996</v>
      </c>
      <c r="AL20" s="83">
        <f t="array" ref="AL20">IF(INDEX('88101-daily-summary-by-site'!$M$4:$M$2586,MATCH(DATE(Summary!AL$3,MONTH(Summary!$F20),DAY(Summary!$F20)),'88101-daily-summary-by-site'!$A$4:$A$2586,0))&lt;&gt;"",INDEX('88101-daily-summary-by-site'!$M$4:$M$2586,MATCH(DATE(Summary!AL$3,MONTH(Summary!$F20),DAY(Summary!$F20)),'88101-daily-summary-by-site'!$A$4:$A$2586,0)),"")</f>
        <v>3.5</v>
      </c>
      <c r="AM20" s="21">
        <f t="array" ref="AM20">IF(INDEX('88101-daily-summary-by-site'!$M$4:$M$2586,MATCH(DATE(Summary!AM$3,MONTH(Summary!$F20),DAY(Summary!$F20)),'88101-daily-summary-by-site'!$A$4:$A$2586,0))&lt;&gt;"",INDEX('88101-daily-summary-by-site'!$M$4:$M$2586,MATCH(DATE(Summary!AM$3,MONTH(Summary!$F20),DAY(Summary!$F20)),'88101-daily-summary-by-site'!$A$4:$A$2586,0)),"")</f>
        <v>6.7</v>
      </c>
      <c r="AO20" s="18">
        <f t="shared" si="1"/>
        <v>138</v>
      </c>
      <c r="AP20" s="19" t="str">
        <f t="array" ref="AP20">IF(INDEX('88101-daily-summary-by-site'!$N$4:$N$2586,MATCH(DATE(Summary!AP$3,MONTH(Summary!$F20),DAY(Summary!$F20)),'88101-daily-summary-by-site'!$A$4:$A$2586,0))&lt;&gt;"",INDEX('88101-daily-summary-by-site'!$N$4:$N$2586,MATCH(DATE(Summary!AP$3,MONTH(Summary!$F20),DAY(Summary!$F20)),'88101-daily-summary-by-site'!$A$4:$A$2586,0)),"")</f>
        <v/>
      </c>
      <c r="AQ20" s="132"/>
      <c r="AR20" s="132"/>
      <c r="AS20" s="20" t="str">
        <f t="array" ref="AS20">IF(INDEX('88101-daily-summary-by-site'!$N$4:$N$2586,MATCH(DATE(Summary!AS$3,MONTH(Summary!$F20),DAY(Summary!$F20)),'88101-daily-summary-by-site'!$A$4:$A$2586,0))&lt;&gt;"",INDEX('88101-daily-summary-by-site'!$N$4:$N$2586,MATCH(DATE(Summary!AS$3,MONTH(Summary!$F20),DAY(Summary!$F20)),'88101-daily-summary-by-site'!$A$4:$A$2586,0)),"")</f>
        <v/>
      </c>
      <c r="AT20" s="83" t="str">
        <f t="array" ref="AT20">IF(INDEX('88101-daily-summary-by-site'!$N$4:$N$2586,MATCH(DATE(Summary!AT$3,MONTH(Summary!$F20),DAY(Summary!$F20)),'88101-daily-summary-by-site'!$A$4:$A$2586,0))&lt;&gt;"",INDEX('88101-daily-summary-by-site'!$N$4:$N$2586,MATCH(DATE(Summary!AT$3,MONTH(Summary!$F20),DAY(Summary!$F20)),'88101-daily-summary-by-site'!$A$4:$A$2586,0)),"")</f>
        <v/>
      </c>
      <c r="AU20" s="83" t="str">
        <f t="array" ref="AU20">IF(INDEX('88101-daily-summary-by-site'!$N$4:$N$2586,MATCH(DATE(Summary!AU$3,MONTH(Summary!$F20),DAY(Summary!$F20)),'88101-daily-summary-by-site'!$A$4:$A$2586,0))&lt;&gt;"",INDEX('88101-daily-summary-by-site'!$N$4:$N$2586,MATCH(DATE(Summary!AU$3,MONTH(Summary!$F20),DAY(Summary!$F20)),'88101-daily-summary-by-site'!$A$4:$A$2586,0)),"")</f>
        <v/>
      </c>
      <c r="AV20" s="83">
        <f t="array" ref="AV20">IF(INDEX('88101-daily-summary-by-site'!$N$4:$N$2586,MATCH(DATE(Summary!AV$3,MONTH(Summary!$F20),DAY(Summary!$F20)),'88101-daily-summary-by-site'!$A$4:$A$2586,0))&lt;&gt;"",INDEX('88101-daily-summary-by-site'!$N$4:$N$2586,MATCH(DATE(Summary!AV$3,MONTH(Summary!$F20),DAY(Summary!$F20)),'88101-daily-summary-by-site'!$A$4:$A$2586,0)),"")</f>
        <v>3.3</v>
      </c>
      <c r="AW20" s="21">
        <f t="array" ref="AW20">IF(INDEX('88101-daily-summary-by-site'!$N$4:$N$2586,MATCH(DATE(Summary!AW$3,MONTH(Summary!$F20),DAY(Summary!$F20)),'88101-daily-summary-by-site'!$A$4:$A$2586,0))&lt;&gt;"",INDEX('88101-daily-summary-by-site'!$N$4:$N$2586,MATCH(DATE(Summary!AW$3,MONTH(Summary!$F20),DAY(Summary!$F20)),'88101-daily-summary-by-site'!$A$4:$A$2586,0)),"")</f>
        <v>6.6</v>
      </c>
      <c r="AY20" s="18">
        <f t="shared" si="2"/>
        <v>138</v>
      </c>
      <c r="AZ20" s="21" t="str">
        <f t="array" ref="AZ20">IF(INDEX('88101-daily-summary-by-site'!$O$4:$O$2586,MATCH(DATE(Summary!AZ$3,MONTH(Summary!$F20),DAY(Summary!$F20)),'88101-daily-summary-by-site'!$A$4:$A$2586,0))&lt;&gt;"",INDEX('88101-daily-summary-by-site'!$O$4:$O$2586,MATCH(DATE(Summary!AZ$3,MONTH(Summary!$F20),DAY(Summary!$F20)),'88101-daily-summary-by-site'!$A$4:$A$2586,0)),"")</f>
        <v/>
      </c>
    </row>
    <row r="21" spans="1:52" ht="15.75" thickBot="1" x14ac:dyDescent="0.3">
      <c r="A21" s="139"/>
      <c r="B21" s="140"/>
      <c r="C21" s="140"/>
      <c r="D21" s="141"/>
      <c r="F21" s="18">
        <f t="shared" si="3"/>
        <v>139</v>
      </c>
      <c r="G21" s="19">
        <f t="array" ref="G21">IF(INDEX('88101-daily-summary-by-site'!$L$4:$L$2586,MATCH(DATE(Summary!G$3,MONTH(Summary!$F21),DAY(Summary!$F21)),'88101-daily-summary-by-site'!$A$4:$A$2586,0))&lt;&gt;"",INDEX('88101-daily-summary-by-site'!$L$4:$L$2586,MATCH(DATE(Summary!G$3,MONTH(Summary!$F21),DAY(Summary!$F21)),'88101-daily-summary-by-site'!$A$4:$A$2586,0)),"")</f>
        <v>2.7</v>
      </c>
      <c r="H21" s="20">
        <f t="array" ref="H21">IF(INDEX('88101-daily-summary-by-site'!$L$4:$L$2586,MATCH(DATE(Summary!H$3,MONTH(Summary!$F21),DAY(Summary!$F21)),'88101-daily-summary-by-site'!$A$4:$A$2586,0))&lt;&gt;"",INDEX('88101-daily-summary-by-site'!$L$4:$L$2586,MATCH(DATE(Summary!H$3,MONTH(Summary!$F21),DAY(Summary!$F21)),'88101-daily-summary-by-site'!$A$4:$A$2586,0)),"")</f>
        <v>3.3</v>
      </c>
      <c r="I21" s="20" t="str">
        <f t="array" ref="I21">IF(INDEX('88101-daily-summary-by-site'!$L$4:$L$2586,MATCH(DATE(Summary!I$3,MONTH(Summary!$F21),DAY(Summary!$F21)),'88101-daily-summary-by-site'!$A$4:$A$2586,0))&lt;&gt;"",INDEX('88101-daily-summary-by-site'!$L$4:$L$2586,MATCH(DATE(Summary!I$3,MONTH(Summary!$F21),DAY(Summary!$F21)),'88101-daily-summary-by-site'!$A$4:$A$2586,0)),"")</f>
        <v/>
      </c>
      <c r="J21" s="20" t="str">
        <f t="array" ref="J21">IF(INDEX('88101-daily-summary-by-site'!$L$4:$L$2586,MATCH(DATE(Summary!J$3,MONTH(Summary!$F21),DAY(Summary!$F21)),'88101-daily-summary-by-site'!$A$4:$A$2586,0))&lt;&gt;"",INDEX('88101-daily-summary-by-site'!$L$4:$L$2586,MATCH(DATE(Summary!J$3,MONTH(Summary!$F21),DAY(Summary!$F21)),'88101-daily-summary-by-site'!$A$4:$A$2586,0)),"")</f>
        <v/>
      </c>
      <c r="K21" s="20">
        <f t="array" ref="K21">IF(INDEX('88101-daily-summary-by-site'!$L$4:$L$2586,MATCH(DATE(Summary!K$3,MONTH(Summary!$F21),DAY(Summary!$F21)),'88101-daily-summary-by-site'!$A$4:$A$2586,0))&lt;&gt;"",INDEX('88101-daily-summary-by-site'!$L$4:$L$2586,MATCH(DATE(Summary!K$3,MONTH(Summary!$F21),DAY(Summary!$F21)),'88101-daily-summary-by-site'!$A$4:$A$2586,0)),"")</f>
        <v>5.4</v>
      </c>
      <c r="L21" s="20" t="str">
        <f t="array" ref="L21">IF(INDEX('88101-daily-summary-by-site'!$L$4:$L$2586,MATCH(DATE(Summary!L$3,MONTH(Summary!$F21),DAY(Summary!$F21)),'88101-daily-summary-by-site'!$A$4:$A$2586,0))&lt;&gt;"",INDEX('88101-daily-summary-by-site'!$L$4:$L$2586,MATCH(DATE(Summary!L$3,MONTH(Summary!$F21),DAY(Summary!$F21)),'88101-daily-summary-by-site'!$A$4:$A$2586,0)),"")</f>
        <v/>
      </c>
      <c r="M21" s="20" t="str">
        <f t="array" ref="M21">IF(INDEX('88101-daily-summary-by-site'!$L$4:$L$2586,MATCH(DATE(Summary!M$3,MONTH(Summary!$F21),DAY(Summary!$F21)),'88101-daily-summary-by-site'!$A$4:$A$2586,0))&lt;&gt;"",INDEX('88101-daily-summary-by-site'!$L$4:$L$2586,MATCH(DATE(Summary!M$3,MONTH(Summary!$F21),DAY(Summary!$F21)),'88101-daily-summary-by-site'!$A$4:$A$2586,0)),"")</f>
        <v/>
      </c>
      <c r="N21" s="20" t="str">
        <f t="array" ref="N21">IF(INDEX('88101-daily-summary-by-site'!$L$4:$L$2586,MATCH(DATE(Summary!N$3,MONTH(Summary!$F21),DAY(Summary!$F21)),'88101-daily-summary-by-site'!$A$4:$A$2586,0))&lt;&gt;"",INDEX('88101-daily-summary-by-site'!$L$4:$L$2586,MATCH(DATE(Summary!N$3,MONTH(Summary!$F21),DAY(Summary!$F21)),'88101-daily-summary-by-site'!$A$4:$A$2586,0)),"")</f>
        <v/>
      </c>
      <c r="O21" s="20">
        <f t="array" ref="O21">IF(INDEX('88101-daily-summary-by-site'!$L$4:$L$2586,MATCH(DATE(Summary!O$3,MONTH(Summary!$F21),DAY(Summary!$F21)),'88101-daily-summary-by-site'!$A$4:$A$2586,0))&lt;&gt;"",INDEX('88101-daily-summary-by-site'!$L$4:$L$2586,MATCH(DATE(Summary!O$3,MONTH(Summary!$F21),DAY(Summary!$F21)),'88101-daily-summary-by-site'!$A$4:$A$2586,0)),"")</f>
        <v>4.0999999999999996</v>
      </c>
      <c r="P21" s="20">
        <f t="array" ref="P21">IF(INDEX('88101-daily-summary-by-site'!$L$4:$L$2586,MATCH(DATE(Summary!P$3,MONTH(Summary!$F21),DAY(Summary!$F21)),'88101-daily-summary-by-site'!$A$4:$A$2586,0))&lt;&gt;"",INDEX('88101-daily-summary-by-site'!$L$4:$L$2586,MATCH(DATE(Summary!P$3,MONTH(Summary!$F21),DAY(Summary!$F21)),'88101-daily-summary-by-site'!$A$4:$A$2586,0)),"")</f>
        <v>2.2000000000000002</v>
      </c>
      <c r="Q21" s="20" t="str">
        <f t="array" ref="Q21">IF(INDEX('88101-daily-summary-by-site'!$L$4:$L$2586,MATCH(DATE(Summary!Q$3,MONTH(Summary!$F21),DAY(Summary!$F21)),'88101-daily-summary-by-site'!$A$4:$A$2586,0))&lt;&gt;"",INDEX('88101-daily-summary-by-site'!$L$4:$L$2586,MATCH(DATE(Summary!Q$3,MONTH(Summary!$F21),DAY(Summary!$F21)),'88101-daily-summary-by-site'!$A$4:$A$2586,0)),"")</f>
        <v/>
      </c>
      <c r="R21" s="20" t="str">
        <f t="array" ref="R21">IF(INDEX('88101-daily-summary-by-site'!$L$4:$L$2586,MATCH(DATE(Summary!R$3,MONTH(Summary!$F21),DAY(Summary!$F21)),'88101-daily-summary-by-site'!$A$4:$A$2586,0))&lt;&gt;"",INDEX('88101-daily-summary-by-site'!$L$4:$L$2586,MATCH(DATE(Summary!R$3,MONTH(Summary!$F21),DAY(Summary!$F21)),'88101-daily-summary-by-site'!$A$4:$A$2586,0)),"")</f>
        <v/>
      </c>
      <c r="S21" s="20">
        <f t="array" ref="S21">IF(INDEX('88101-daily-summary-by-site'!$L$4:$L$2586,MATCH(DATE(Summary!S$3,MONTH(Summary!$F21),DAY(Summary!$F21)),'88101-daily-summary-by-site'!$A$4:$A$2586,0))&lt;&gt;"",INDEX('88101-daily-summary-by-site'!$L$4:$L$2586,MATCH(DATE(Summary!S$3,MONTH(Summary!$F21),DAY(Summary!$F21)),'88101-daily-summary-by-site'!$A$4:$A$2586,0)),"")</f>
        <v>4.7</v>
      </c>
      <c r="T21" s="20">
        <f t="array" ref="T21">IF(INDEX('88101-daily-summary-by-site'!$L$4:$L$2586,MATCH(DATE(Summary!T$3,MONTH(Summary!$F21),DAY(Summary!$F21)),'88101-daily-summary-by-site'!$A$4:$A$2586,0))&lt;&gt;"",INDEX('88101-daily-summary-by-site'!$L$4:$L$2586,MATCH(DATE(Summary!T$3,MONTH(Summary!$F21),DAY(Summary!$F21)),'88101-daily-summary-by-site'!$A$4:$A$2586,0)),"")</f>
        <v>2.7</v>
      </c>
      <c r="U21" s="20" t="str">
        <f t="array" ref="U21">IF(INDEX('88101-daily-summary-by-site'!$L$4:$L$2586,MATCH(DATE(Summary!U$3,MONTH(Summary!$F21),DAY(Summary!$F21)),'88101-daily-summary-by-site'!$A$4:$A$2586,0))&lt;&gt;"",INDEX('88101-daily-summary-by-site'!$L$4:$L$2586,MATCH(DATE(Summary!U$3,MONTH(Summary!$F21),DAY(Summary!$F21)),'88101-daily-summary-by-site'!$A$4:$A$2586,0)),"")</f>
        <v/>
      </c>
      <c r="V21" s="20" t="str">
        <f t="array" ref="V21">IF(INDEX('88101-daily-summary-by-site'!$L$4:$L$2586,MATCH(DATE(Summary!V$3,MONTH(Summary!$F21),DAY(Summary!$F21)),'88101-daily-summary-by-site'!$A$4:$A$2586,0))&lt;&gt;"",INDEX('88101-daily-summary-by-site'!$L$4:$L$2586,MATCH(DATE(Summary!V$3,MONTH(Summary!$F21),DAY(Summary!$F21)),'88101-daily-summary-by-site'!$A$4:$A$2586,0)),"")</f>
        <v/>
      </c>
      <c r="W21" s="20" t="str">
        <f t="array" ref="W21">IF(INDEX('88101-daily-summary-by-site'!$L$4:$L$2586,MATCH(DATE(Summary!W$3,MONTH(Summary!$F21),DAY(Summary!$F21)),'88101-daily-summary-by-site'!$A$4:$A$2586,0))&lt;&gt;"",INDEX('88101-daily-summary-by-site'!$L$4:$L$2586,MATCH(DATE(Summary!W$3,MONTH(Summary!$F21),DAY(Summary!$F21)),'88101-daily-summary-by-site'!$A$4:$A$2586,0)),"")</f>
        <v/>
      </c>
      <c r="X21" s="83">
        <f t="array" ref="X21">IF(INDEX('88101-daily-summary-by-site'!$L$4:$L$2586,MATCH(DATE(Summary!X$3,MONTH(Summary!$F21),DAY(Summary!$F21)),'88101-daily-summary-by-site'!$A$4:$A$2586,0))&lt;&gt;"",INDEX('88101-daily-summary-by-site'!$L$4:$L$2586,MATCH(DATE(Summary!X$3,MONTH(Summary!$F21),DAY(Summary!$F21)),'88101-daily-summary-by-site'!$A$4:$A$2586,0)),"")</f>
        <v>1.6</v>
      </c>
      <c r="Y21" s="83" t="str">
        <f t="array" ref="Y21">IF(INDEX('88101-daily-summary-by-site'!$L$4:$L$2586,MATCH(DATE(Summary!Y$3,MONTH(Summary!$F21),DAY(Summary!$F21)),'88101-daily-summary-by-site'!$A$4:$A$2586,0))&lt;&gt;"",INDEX('88101-daily-summary-by-site'!$L$4:$L$2586,MATCH(DATE(Summary!Y$3,MONTH(Summary!$F21),DAY(Summary!$F21)),'88101-daily-summary-by-site'!$A$4:$A$2586,0)),"")</f>
        <v/>
      </c>
      <c r="Z21" s="83">
        <f t="array" ref="Z21">IF(INDEX('88101-daily-summary-by-site'!$L$4:$L$2586,MATCH(DATE(Summary!Z$3,MONTH(Summary!$F21),DAY(Summary!$F21)),'88101-daily-summary-by-site'!$A$4:$A$2586,0))&lt;&gt;"",INDEX('88101-daily-summary-by-site'!$L$4:$L$2586,MATCH(DATE(Summary!Z$3,MONTH(Summary!$F21),DAY(Summary!$F21)),'88101-daily-summary-by-site'!$A$4:$A$2586,0)),"")</f>
        <v>2.9</v>
      </c>
      <c r="AA21" s="21" t="str">
        <f t="array" ref="AA21">IF(INDEX('88101-daily-summary-by-site'!$L$4:$L$2586,MATCH(DATE(Summary!AA$3,MONTH(Summary!$F21),DAY(Summary!$F21)),'88101-daily-summary-by-site'!$A$4:$A$2586,0))&lt;&gt;"",INDEX('88101-daily-summary-by-site'!$L$4:$L$2586,MATCH(DATE(Summary!AA$3,MONTH(Summary!$F21),DAY(Summary!$F21)),'88101-daily-summary-by-site'!$A$4:$A$2586,0)),"")</f>
        <v/>
      </c>
      <c r="AC21" s="18">
        <f t="shared" si="0"/>
        <v>139</v>
      </c>
      <c r="AD21" s="19" t="str">
        <f t="array" ref="AD21">IF(INDEX('88101-daily-summary-by-site'!$M$4:$M$2586,MATCH(DATE(Summary!AD$3,MONTH(Summary!$F21),DAY(Summary!$F21)),'88101-daily-summary-by-site'!$A$4:$A$2586,0))&lt;&gt;"",INDEX('88101-daily-summary-by-site'!$M$4:$M$2586,MATCH(DATE(Summary!AD$3,MONTH(Summary!$F21),DAY(Summary!$F21)),'88101-daily-summary-by-site'!$A$4:$A$2586,0)),"")</f>
        <v/>
      </c>
      <c r="AE21" s="20">
        <f t="array" ref="AE21">IF(INDEX('88101-daily-summary-by-site'!$M$4:$M$2586,MATCH(DATE(Summary!AE$3,MONTH(Summary!$F21),DAY(Summary!$F21)),'88101-daily-summary-by-site'!$A$4:$A$2586,0))&lt;&gt;"",INDEX('88101-daily-summary-by-site'!$M$4:$M$2586,MATCH(DATE(Summary!AE$3,MONTH(Summary!$F21),DAY(Summary!$F21)),'88101-daily-summary-by-site'!$A$4:$A$2586,0)),"")</f>
        <v>4.2</v>
      </c>
      <c r="AF21" s="20">
        <f t="array" ref="AF21">IF(INDEX('88101-daily-summary-by-site'!$M$4:$M$2586,MATCH(DATE(Summary!AF$3,MONTH(Summary!$F21),DAY(Summary!$F21)),'88101-daily-summary-by-site'!$A$4:$A$2586,0))&lt;&gt;"",INDEX('88101-daily-summary-by-site'!$M$4:$M$2586,MATCH(DATE(Summary!AF$3,MONTH(Summary!$F21),DAY(Summary!$F21)),'88101-daily-summary-by-site'!$A$4:$A$2586,0)),"")</f>
        <v>3.2</v>
      </c>
      <c r="AG21" s="20" t="str">
        <f t="array" ref="AG21">IF(INDEX('88101-daily-summary-by-site'!$M$4:$M$2586,MATCH(DATE(Summary!AG$3,MONTH(Summary!$F21),DAY(Summary!$F21)),'88101-daily-summary-by-site'!$A$4:$A$2586,0))&lt;&gt;"",INDEX('88101-daily-summary-by-site'!$M$4:$M$2586,MATCH(DATE(Summary!AG$3,MONTH(Summary!$F21),DAY(Summary!$F21)),'88101-daily-summary-by-site'!$A$4:$A$2586,0)),"")</f>
        <v/>
      </c>
      <c r="AH21" s="20" t="str">
        <f t="array" ref="AH21">IF(INDEX('88101-daily-summary-by-site'!$M$4:$M$2586,MATCH(DATE(Summary!AH$3,MONTH(Summary!$F21),DAY(Summary!$F21)),'88101-daily-summary-by-site'!$A$4:$A$2586,0))&lt;&gt;"",INDEX('88101-daily-summary-by-site'!$M$4:$M$2586,MATCH(DATE(Summary!AH$3,MONTH(Summary!$F21),DAY(Summary!$F21)),'88101-daily-summary-by-site'!$A$4:$A$2586,0)),"")</f>
        <v/>
      </c>
      <c r="AI21" s="20" t="str">
        <f t="array" ref="AI21">IF(INDEX('88101-daily-summary-by-site'!$M$4:$M$2586,MATCH(DATE(Summary!AI$3,MONTH(Summary!$F21),DAY(Summary!$F21)),'88101-daily-summary-by-site'!$A$4:$A$2586,0))&lt;&gt;"",INDEX('88101-daily-summary-by-site'!$M$4:$M$2586,MATCH(DATE(Summary!AI$3,MONTH(Summary!$F21),DAY(Summary!$F21)),'88101-daily-summary-by-site'!$A$4:$A$2586,0)),"")</f>
        <v/>
      </c>
      <c r="AJ21" s="83">
        <f t="array" ref="AJ21">IF(INDEX('88101-daily-summary-by-site'!$M$4:$M$2586,MATCH(DATE(Summary!AJ$3,MONTH(Summary!$F21),DAY(Summary!$F21)),'88101-daily-summary-by-site'!$A$4:$A$2586,0))&lt;&gt;"",INDEX('88101-daily-summary-by-site'!$M$4:$M$2586,MATCH(DATE(Summary!AJ$3,MONTH(Summary!$F21),DAY(Summary!$F21)),'88101-daily-summary-by-site'!$A$4:$A$2586,0)),"")</f>
        <v>1</v>
      </c>
      <c r="AK21" s="83">
        <f t="array" ref="AK21">IF(INDEX('88101-daily-summary-by-site'!$M$4:$M$2586,MATCH(DATE(Summary!AK$3,MONTH(Summary!$F21),DAY(Summary!$F21)),'88101-daily-summary-by-site'!$A$4:$A$2586,0))&lt;&gt;"",INDEX('88101-daily-summary-by-site'!$M$4:$M$2586,MATCH(DATE(Summary!AK$3,MONTH(Summary!$F21),DAY(Summary!$F21)),'88101-daily-summary-by-site'!$A$4:$A$2586,0)),"")</f>
        <v>2.2000000000000002</v>
      </c>
      <c r="AL21" s="83">
        <f t="array" ref="AL21">IF(INDEX('88101-daily-summary-by-site'!$M$4:$M$2586,MATCH(DATE(Summary!AL$3,MONTH(Summary!$F21),DAY(Summary!$F21)),'88101-daily-summary-by-site'!$A$4:$A$2586,0))&lt;&gt;"",INDEX('88101-daily-summary-by-site'!$M$4:$M$2586,MATCH(DATE(Summary!AL$3,MONTH(Summary!$F21),DAY(Summary!$F21)),'88101-daily-summary-by-site'!$A$4:$A$2586,0)),"")</f>
        <v>3.2</v>
      </c>
      <c r="AM21" s="21">
        <f t="array" ref="AM21">IF(INDEX('88101-daily-summary-by-site'!$M$4:$M$2586,MATCH(DATE(Summary!AM$3,MONTH(Summary!$F21),DAY(Summary!$F21)),'88101-daily-summary-by-site'!$A$4:$A$2586,0))&lt;&gt;"",INDEX('88101-daily-summary-by-site'!$M$4:$M$2586,MATCH(DATE(Summary!AM$3,MONTH(Summary!$F21),DAY(Summary!$F21)),'88101-daily-summary-by-site'!$A$4:$A$2586,0)),"")</f>
        <v>3.8</v>
      </c>
      <c r="AO21" s="18">
        <f t="shared" si="1"/>
        <v>139</v>
      </c>
      <c r="AP21" s="19">
        <f t="array" ref="AP21">IF(INDEX('88101-daily-summary-by-site'!$N$4:$N$2586,MATCH(DATE(Summary!AP$3,MONTH(Summary!$F21),DAY(Summary!$F21)),'88101-daily-summary-by-site'!$A$4:$A$2586,0))&lt;&gt;"",INDEX('88101-daily-summary-by-site'!$N$4:$N$2586,MATCH(DATE(Summary!AP$3,MONTH(Summary!$F21),DAY(Summary!$F21)),'88101-daily-summary-by-site'!$A$4:$A$2586,0)),"")</f>
        <v>5.8</v>
      </c>
      <c r="AQ21" s="132"/>
      <c r="AR21" s="132"/>
      <c r="AS21" s="20" t="str">
        <f t="array" ref="AS21">IF(INDEX('88101-daily-summary-by-site'!$N$4:$N$2586,MATCH(DATE(Summary!AS$3,MONTH(Summary!$F21),DAY(Summary!$F21)),'88101-daily-summary-by-site'!$A$4:$A$2586,0))&lt;&gt;"",INDEX('88101-daily-summary-by-site'!$N$4:$N$2586,MATCH(DATE(Summary!AS$3,MONTH(Summary!$F21),DAY(Summary!$F21)),'88101-daily-summary-by-site'!$A$4:$A$2586,0)),"")</f>
        <v/>
      </c>
      <c r="AT21" s="83">
        <f t="array" ref="AT21">IF(INDEX('88101-daily-summary-by-site'!$N$4:$N$2586,MATCH(DATE(Summary!AT$3,MONTH(Summary!$F21),DAY(Summary!$F21)),'88101-daily-summary-by-site'!$A$4:$A$2586,0))&lt;&gt;"",INDEX('88101-daily-summary-by-site'!$N$4:$N$2586,MATCH(DATE(Summary!AT$3,MONTH(Summary!$F21),DAY(Summary!$F21)),'88101-daily-summary-by-site'!$A$4:$A$2586,0)),"")</f>
        <v>3.5</v>
      </c>
      <c r="AU21" s="83" t="str">
        <f t="array" ref="AU21">IF(INDEX('88101-daily-summary-by-site'!$N$4:$N$2586,MATCH(DATE(Summary!AU$3,MONTH(Summary!$F21),DAY(Summary!$F21)),'88101-daily-summary-by-site'!$A$4:$A$2586,0))&lt;&gt;"",INDEX('88101-daily-summary-by-site'!$N$4:$N$2586,MATCH(DATE(Summary!AU$3,MONTH(Summary!$F21),DAY(Summary!$F21)),'88101-daily-summary-by-site'!$A$4:$A$2586,0)),"")</f>
        <v/>
      </c>
      <c r="AV21" s="83">
        <f t="array" ref="AV21">IF(INDEX('88101-daily-summary-by-site'!$N$4:$N$2586,MATCH(DATE(Summary!AV$3,MONTH(Summary!$F21),DAY(Summary!$F21)),'88101-daily-summary-by-site'!$A$4:$A$2586,0))&lt;&gt;"",INDEX('88101-daily-summary-by-site'!$N$4:$N$2586,MATCH(DATE(Summary!AV$3,MONTH(Summary!$F21),DAY(Summary!$F21)),'88101-daily-summary-by-site'!$A$4:$A$2586,0)),"")</f>
        <v>1.9</v>
      </c>
      <c r="AW21" s="21">
        <f t="array" ref="AW21">IF(INDEX('88101-daily-summary-by-site'!$N$4:$N$2586,MATCH(DATE(Summary!AW$3,MONTH(Summary!$F21),DAY(Summary!$F21)),'88101-daily-summary-by-site'!$A$4:$A$2586,0))&lt;&gt;"",INDEX('88101-daily-summary-by-site'!$N$4:$N$2586,MATCH(DATE(Summary!AW$3,MONTH(Summary!$F21),DAY(Summary!$F21)),'88101-daily-summary-by-site'!$A$4:$A$2586,0)),"")</f>
        <v>4.7</v>
      </c>
      <c r="AY21" s="18">
        <f t="shared" si="2"/>
        <v>139</v>
      </c>
      <c r="AZ21" s="21" t="str">
        <f t="array" ref="AZ21">IF(INDEX('88101-daily-summary-by-site'!$O$4:$O$2586,MATCH(DATE(Summary!AZ$3,MONTH(Summary!$F21),DAY(Summary!$F21)),'88101-daily-summary-by-site'!$A$4:$A$2586,0))&lt;&gt;"",INDEX('88101-daily-summary-by-site'!$O$4:$O$2586,MATCH(DATE(Summary!AZ$3,MONTH(Summary!$F21),DAY(Summary!$F21)),'88101-daily-summary-by-site'!$A$4:$A$2586,0)),"")</f>
        <v/>
      </c>
    </row>
    <row r="22" spans="1:52" ht="15.75" thickBot="1" x14ac:dyDescent="0.3">
      <c r="B22" s="98" t="s">
        <v>100</v>
      </c>
      <c r="C22" s="114" t="s">
        <v>102</v>
      </c>
      <c r="D22" s="118" t="s">
        <v>103</v>
      </c>
      <c r="F22" s="18">
        <f t="shared" si="3"/>
        <v>140</v>
      </c>
      <c r="G22" s="19" t="str">
        <f t="array" ref="G22">IF(INDEX('88101-daily-summary-by-site'!$L$4:$L$2586,MATCH(DATE(Summary!G$3,MONTH(Summary!$F22),DAY(Summary!$F22)),'88101-daily-summary-by-site'!$A$4:$A$2586,0))&lt;&gt;"",INDEX('88101-daily-summary-by-site'!$L$4:$L$2586,MATCH(DATE(Summary!G$3,MONTH(Summary!$F22),DAY(Summary!$F22)),'88101-daily-summary-by-site'!$A$4:$A$2586,0)),"")</f>
        <v/>
      </c>
      <c r="H22" s="20" t="str">
        <f t="array" ref="H22">IF(INDEX('88101-daily-summary-by-site'!$L$4:$L$2586,MATCH(DATE(Summary!H$3,MONTH(Summary!$F22),DAY(Summary!$F22)),'88101-daily-summary-by-site'!$A$4:$A$2586,0))&lt;&gt;"",INDEX('88101-daily-summary-by-site'!$L$4:$L$2586,MATCH(DATE(Summary!H$3,MONTH(Summary!$F22),DAY(Summary!$F22)),'88101-daily-summary-by-site'!$A$4:$A$2586,0)),"")</f>
        <v/>
      </c>
      <c r="I22" s="20">
        <f t="array" ref="I22">IF(INDEX('88101-daily-summary-by-site'!$L$4:$L$2586,MATCH(DATE(Summary!I$3,MONTH(Summary!$F22),DAY(Summary!$F22)),'88101-daily-summary-by-site'!$A$4:$A$2586,0))&lt;&gt;"",INDEX('88101-daily-summary-by-site'!$L$4:$L$2586,MATCH(DATE(Summary!I$3,MONTH(Summary!$F22),DAY(Summary!$F22)),'88101-daily-summary-by-site'!$A$4:$A$2586,0)),"")</f>
        <v>5.8</v>
      </c>
      <c r="J22" s="20" t="str">
        <f t="array" ref="J22">IF(INDEX('88101-daily-summary-by-site'!$L$4:$L$2586,MATCH(DATE(Summary!J$3,MONTH(Summary!$F22),DAY(Summary!$F22)),'88101-daily-summary-by-site'!$A$4:$A$2586,0))&lt;&gt;"",INDEX('88101-daily-summary-by-site'!$L$4:$L$2586,MATCH(DATE(Summary!J$3,MONTH(Summary!$F22),DAY(Summary!$F22)),'88101-daily-summary-by-site'!$A$4:$A$2586,0)),"")</f>
        <v/>
      </c>
      <c r="K22" s="20" t="str">
        <f t="array" ref="K22">IF(INDEX('88101-daily-summary-by-site'!$L$4:$L$2586,MATCH(DATE(Summary!K$3,MONTH(Summary!$F22),DAY(Summary!$F22)),'88101-daily-summary-by-site'!$A$4:$A$2586,0))&lt;&gt;"",INDEX('88101-daily-summary-by-site'!$L$4:$L$2586,MATCH(DATE(Summary!K$3,MONTH(Summary!$F22),DAY(Summary!$F22)),'88101-daily-summary-by-site'!$A$4:$A$2586,0)),"")</f>
        <v/>
      </c>
      <c r="L22" s="20" t="str">
        <f t="array" ref="L22">IF(INDEX('88101-daily-summary-by-site'!$L$4:$L$2586,MATCH(DATE(Summary!L$3,MONTH(Summary!$F22),DAY(Summary!$F22)),'88101-daily-summary-by-site'!$A$4:$A$2586,0))&lt;&gt;"",INDEX('88101-daily-summary-by-site'!$L$4:$L$2586,MATCH(DATE(Summary!L$3,MONTH(Summary!$F22),DAY(Summary!$F22)),'88101-daily-summary-by-site'!$A$4:$A$2586,0)),"")</f>
        <v/>
      </c>
      <c r="M22" s="20" t="str">
        <f t="array" ref="M22">IF(INDEX('88101-daily-summary-by-site'!$L$4:$L$2586,MATCH(DATE(Summary!M$3,MONTH(Summary!$F22),DAY(Summary!$F22)),'88101-daily-summary-by-site'!$A$4:$A$2586,0))&lt;&gt;"",INDEX('88101-daily-summary-by-site'!$L$4:$L$2586,MATCH(DATE(Summary!M$3,MONTH(Summary!$F22),DAY(Summary!$F22)),'88101-daily-summary-by-site'!$A$4:$A$2586,0)),"")</f>
        <v/>
      </c>
      <c r="N22" s="20" t="str">
        <f t="array" ref="N22">IF(INDEX('88101-daily-summary-by-site'!$L$4:$L$2586,MATCH(DATE(Summary!N$3,MONTH(Summary!$F22),DAY(Summary!$F22)),'88101-daily-summary-by-site'!$A$4:$A$2586,0))&lt;&gt;"",INDEX('88101-daily-summary-by-site'!$L$4:$L$2586,MATCH(DATE(Summary!N$3,MONTH(Summary!$F22),DAY(Summary!$F22)),'88101-daily-summary-by-site'!$A$4:$A$2586,0)),"")</f>
        <v/>
      </c>
      <c r="O22" s="20" t="str">
        <f t="array" ref="O22">IF(INDEX('88101-daily-summary-by-site'!$L$4:$L$2586,MATCH(DATE(Summary!O$3,MONTH(Summary!$F22),DAY(Summary!$F22)),'88101-daily-summary-by-site'!$A$4:$A$2586,0))&lt;&gt;"",INDEX('88101-daily-summary-by-site'!$L$4:$L$2586,MATCH(DATE(Summary!O$3,MONTH(Summary!$F22),DAY(Summary!$F22)),'88101-daily-summary-by-site'!$A$4:$A$2586,0)),"")</f>
        <v/>
      </c>
      <c r="P22" s="20" t="str">
        <f t="array" ref="P22">IF(INDEX('88101-daily-summary-by-site'!$L$4:$L$2586,MATCH(DATE(Summary!P$3,MONTH(Summary!$F22),DAY(Summary!$F22)),'88101-daily-summary-by-site'!$A$4:$A$2586,0))&lt;&gt;"",INDEX('88101-daily-summary-by-site'!$L$4:$L$2586,MATCH(DATE(Summary!P$3,MONTH(Summary!$F22),DAY(Summary!$F22)),'88101-daily-summary-by-site'!$A$4:$A$2586,0)),"")</f>
        <v/>
      </c>
      <c r="Q22" s="20">
        <f t="array" ref="Q22">IF(INDEX('88101-daily-summary-by-site'!$L$4:$L$2586,MATCH(DATE(Summary!Q$3,MONTH(Summary!$F22),DAY(Summary!$F22)),'88101-daily-summary-by-site'!$A$4:$A$2586,0))&lt;&gt;"",INDEX('88101-daily-summary-by-site'!$L$4:$L$2586,MATCH(DATE(Summary!Q$3,MONTH(Summary!$F22),DAY(Summary!$F22)),'88101-daily-summary-by-site'!$A$4:$A$2586,0)),"")</f>
        <v>6.6</v>
      </c>
      <c r="R22" s="20" t="str">
        <f t="array" ref="R22">IF(INDEX('88101-daily-summary-by-site'!$L$4:$L$2586,MATCH(DATE(Summary!R$3,MONTH(Summary!$F22),DAY(Summary!$F22)),'88101-daily-summary-by-site'!$A$4:$A$2586,0))&lt;&gt;"",INDEX('88101-daily-summary-by-site'!$L$4:$L$2586,MATCH(DATE(Summary!R$3,MONTH(Summary!$F22),DAY(Summary!$F22)),'88101-daily-summary-by-site'!$A$4:$A$2586,0)),"")</f>
        <v/>
      </c>
      <c r="S22" s="20" t="str">
        <f t="array" ref="S22">IF(INDEX('88101-daily-summary-by-site'!$L$4:$L$2586,MATCH(DATE(Summary!S$3,MONTH(Summary!$F22),DAY(Summary!$F22)),'88101-daily-summary-by-site'!$A$4:$A$2586,0))&lt;&gt;"",INDEX('88101-daily-summary-by-site'!$L$4:$L$2586,MATCH(DATE(Summary!S$3,MONTH(Summary!$F22),DAY(Summary!$F22)),'88101-daily-summary-by-site'!$A$4:$A$2586,0)),"")</f>
        <v/>
      </c>
      <c r="T22" s="20" t="str">
        <f t="array" ref="T22">IF(INDEX('88101-daily-summary-by-site'!$L$4:$L$2586,MATCH(DATE(Summary!T$3,MONTH(Summary!$F22),DAY(Summary!$F22)),'88101-daily-summary-by-site'!$A$4:$A$2586,0))&lt;&gt;"",INDEX('88101-daily-summary-by-site'!$L$4:$L$2586,MATCH(DATE(Summary!T$3,MONTH(Summary!$F22),DAY(Summary!$F22)),'88101-daily-summary-by-site'!$A$4:$A$2586,0)),"")</f>
        <v/>
      </c>
      <c r="U22" s="20">
        <f t="array" ref="U22">IF(INDEX('88101-daily-summary-by-site'!$L$4:$L$2586,MATCH(DATE(Summary!U$3,MONTH(Summary!$F22),DAY(Summary!$F22)),'88101-daily-summary-by-site'!$A$4:$A$2586,0))&lt;&gt;"",INDEX('88101-daily-summary-by-site'!$L$4:$L$2586,MATCH(DATE(Summary!U$3,MONTH(Summary!$F22),DAY(Summary!$F22)),'88101-daily-summary-by-site'!$A$4:$A$2586,0)),"")</f>
        <v>2.8</v>
      </c>
      <c r="V22" s="20" t="str">
        <f t="array" ref="V22">IF(INDEX('88101-daily-summary-by-site'!$L$4:$L$2586,MATCH(DATE(Summary!V$3,MONTH(Summary!$F22),DAY(Summary!$F22)),'88101-daily-summary-by-site'!$A$4:$A$2586,0))&lt;&gt;"",INDEX('88101-daily-summary-by-site'!$L$4:$L$2586,MATCH(DATE(Summary!V$3,MONTH(Summary!$F22),DAY(Summary!$F22)),'88101-daily-summary-by-site'!$A$4:$A$2586,0)),"")</f>
        <v/>
      </c>
      <c r="W22" s="20" t="str">
        <f t="array" ref="W22">IF(INDEX('88101-daily-summary-by-site'!$L$4:$L$2586,MATCH(DATE(Summary!W$3,MONTH(Summary!$F22),DAY(Summary!$F22)),'88101-daily-summary-by-site'!$A$4:$A$2586,0))&lt;&gt;"",INDEX('88101-daily-summary-by-site'!$L$4:$L$2586,MATCH(DATE(Summary!W$3,MONTH(Summary!$F22),DAY(Summary!$F22)),'88101-daily-summary-by-site'!$A$4:$A$2586,0)),"")</f>
        <v/>
      </c>
      <c r="X22" s="83" t="str">
        <f t="array" ref="X22">IF(INDEX('88101-daily-summary-by-site'!$L$4:$L$2586,MATCH(DATE(Summary!X$3,MONTH(Summary!$F22),DAY(Summary!$F22)),'88101-daily-summary-by-site'!$A$4:$A$2586,0))&lt;&gt;"",INDEX('88101-daily-summary-by-site'!$L$4:$L$2586,MATCH(DATE(Summary!X$3,MONTH(Summary!$F22),DAY(Summary!$F22)),'88101-daily-summary-by-site'!$A$4:$A$2586,0)),"")</f>
        <v/>
      </c>
      <c r="Y22" s="83" t="str">
        <f t="array" ref="Y22">IF(INDEX('88101-daily-summary-by-site'!$L$4:$L$2586,MATCH(DATE(Summary!Y$3,MONTH(Summary!$F22),DAY(Summary!$F22)),'88101-daily-summary-by-site'!$A$4:$A$2586,0))&lt;&gt;"",INDEX('88101-daily-summary-by-site'!$L$4:$L$2586,MATCH(DATE(Summary!Y$3,MONTH(Summary!$F22),DAY(Summary!$F22)),'88101-daily-summary-by-site'!$A$4:$A$2586,0)),"")</f>
        <v/>
      </c>
      <c r="Z22" s="83">
        <f t="array" ref="Z22">IF(INDEX('88101-daily-summary-by-site'!$L$4:$L$2586,MATCH(DATE(Summary!Z$3,MONTH(Summary!$F22),DAY(Summary!$F22)),'88101-daily-summary-by-site'!$A$4:$A$2586,0))&lt;&gt;"",INDEX('88101-daily-summary-by-site'!$L$4:$L$2586,MATCH(DATE(Summary!Z$3,MONTH(Summary!$F22),DAY(Summary!$F22)),'88101-daily-summary-by-site'!$A$4:$A$2586,0)),"")</f>
        <v>2.2000000000000002</v>
      </c>
      <c r="AA22" s="21">
        <f t="array" ref="AA22">IF(INDEX('88101-daily-summary-by-site'!$L$4:$L$2586,MATCH(DATE(Summary!AA$3,MONTH(Summary!$F22),DAY(Summary!$F22)),'88101-daily-summary-by-site'!$A$4:$A$2586,0))&lt;&gt;"",INDEX('88101-daily-summary-by-site'!$L$4:$L$2586,MATCH(DATE(Summary!AA$3,MONTH(Summary!$F22),DAY(Summary!$F22)),'88101-daily-summary-by-site'!$A$4:$A$2586,0)),"")</f>
        <v>2.6</v>
      </c>
      <c r="AC22" s="18">
        <f t="shared" si="0"/>
        <v>140</v>
      </c>
      <c r="AD22" s="19" t="str">
        <f t="array" ref="AD22">IF(INDEX('88101-daily-summary-by-site'!$M$4:$M$2586,MATCH(DATE(Summary!AD$3,MONTH(Summary!$F22),DAY(Summary!$F22)),'88101-daily-summary-by-site'!$A$4:$A$2586,0))&lt;&gt;"",INDEX('88101-daily-summary-by-site'!$M$4:$M$2586,MATCH(DATE(Summary!AD$3,MONTH(Summary!$F22),DAY(Summary!$F22)),'88101-daily-summary-by-site'!$A$4:$A$2586,0)),"")</f>
        <v/>
      </c>
      <c r="AE22" s="20" t="str">
        <f t="array" ref="AE22">IF(INDEX('88101-daily-summary-by-site'!$M$4:$M$2586,MATCH(DATE(Summary!AE$3,MONTH(Summary!$F22),DAY(Summary!$F22)),'88101-daily-summary-by-site'!$A$4:$A$2586,0))&lt;&gt;"",INDEX('88101-daily-summary-by-site'!$M$4:$M$2586,MATCH(DATE(Summary!AE$3,MONTH(Summary!$F22),DAY(Summary!$F22)),'88101-daily-summary-by-site'!$A$4:$A$2586,0)),"")</f>
        <v/>
      </c>
      <c r="AF22" s="20" t="str">
        <f t="array" ref="AF22">IF(INDEX('88101-daily-summary-by-site'!$M$4:$M$2586,MATCH(DATE(Summary!AF$3,MONTH(Summary!$F22),DAY(Summary!$F22)),'88101-daily-summary-by-site'!$A$4:$A$2586,0))&lt;&gt;"",INDEX('88101-daily-summary-by-site'!$M$4:$M$2586,MATCH(DATE(Summary!AF$3,MONTH(Summary!$F22),DAY(Summary!$F22)),'88101-daily-summary-by-site'!$A$4:$A$2586,0)),"")</f>
        <v/>
      </c>
      <c r="AG22" s="20">
        <f t="array" ref="AG22">IF(INDEX('88101-daily-summary-by-site'!$M$4:$M$2586,MATCH(DATE(Summary!AG$3,MONTH(Summary!$F22),DAY(Summary!$F22)),'88101-daily-summary-by-site'!$A$4:$A$2586,0))&lt;&gt;"",INDEX('88101-daily-summary-by-site'!$M$4:$M$2586,MATCH(DATE(Summary!AG$3,MONTH(Summary!$F22),DAY(Summary!$F22)),'88101-daily-summary-by-site'!$A$4:$A$2586,0)),"")</f>
        <v>2.7</v>
      </c>
      <c r="AH22" s="20" t="str">
        <f t="array" ref="AH22">IF(INDEX('88101-daily-summary-by-site'!$M$4:$M$2586,MATCH(DATE(Summary!AH$3,MONTH(Summary!$F22),DAY(Summary!$F22)),'88101-daily-summary-by-site'!$A$4:$A$2586,0))&lt;&gt;"",INDEX('88101-daily-summary-by-site'!$M$4:$M$2586,MATCH(DATE(Summary!AH$3,MONTH(Summary!$F22),DAY(Summary!$F22)),'88101-daily-summary-by-site'!$A$4:$A$2586,0)),"")</f>
        <v/>
      </c>
      <c r="AI22" s="20" t="str">
        <f t="array" ref="AI22">IF(INDEX('88101-daily-summary-by-site'!$M$4:$M$2586,MATCH(DATE(Summary!AI$3,MONTH(Summary!$F22),DAY(Summary!$F22)),'88101-daily-summary-by-site'!$A$4:$A$2586,0))&lt;&gt;"",INDEX('88101-daily-summary-by-site'!$M$4:$M$2586,MATCH(DATE(Summary!AI$3,MONTH(Summary!$F22),DAY(Summary!$F22)),'88101-daily-summary-by-site'!$A$4:$A$2586,0)),"")</f>
        <v/>
      </c>
      <c r="AJ22" s="83" t="str">
        <f t="array" ref="AJ22">IF(INDEX('88101-daily-summary-by-site'!$M$4:$M$2586,MATCH(DATE(Summary!AJ$3,MONTH(Summary!$F22),DAY(Summary!$F22)),'88101-daily-summary-by-site'!$A$4:$A$2586,0))&lt;&gt;"",INDEX('88101-daily-summary-by-site'!$M$4:$M$2586,MATCH(DATE(Summary!AJ$3,MONTH(Summary!$F22),DAY(Summary!$F22)),'88101-daily-summary-by-site'!$A$4:$A$2586,0)),"")</f>
        <v/>
      </c>
      <c r="AK22" s="83" t="str">
        <f t="array" ref="AK22">IF(INDEX('88101-daily-summary-by-site'!$M$4:$M$2586,MATCH(DATE(Summary!AK$3,MONTH(Summary!$F22),DAY(Summary!$F22)),'88101-daily-summary-by-site'!$A$4:$A$2586,0))&lt;&gt;"",INDEX('88101-daily-summary-by-site'!$M$4:$M$2586,MATCH(DATE(Summary!AK$3,MONTH(Summary!$F22),DAY(Summary!$F22)),'88101-daily-summary-by-site'!$A$4:$A$2586,0)),"")</f>
        <v/>
      </c>
      <c r="AL22" s="83">
        <f t="array" ref="AL22">IF(INDEX('88101-daily-summary-by-site'!$M$4:$M$2586,MATCH(DATE(Summary!AL$3,MONTH(Summary!$F22),DAY(Summary!$F22)),'88101-daily-summary-by-site'!$A$4:$A$2586,0))&lt;&gt;"",INDEX('88101-daily-summary-by-site'!$M$4:$M$2586,MATCH(DATE(Summary!AL$3,MONTH(Summary!$F22),DAY(Summary!$F22)),'88101-daily-summary-by-site'!$A$4:$A$2586,0)),"")</f>
        <v>3</v>
      </c>
      <c r="AM22" s="21">
        <f t="array" ref="AM22">IF(INDEX('88101-daily-summary-by-site'!$M$4:$M$2586,MATCH(DATE(Summary!AM$3,MONTH(Summary!$F22),DAY(Summary!$F22)),'88101-daily-summary-by-site'!$A$4:$A$2586,0))&lt;&gt;"",INDEX('88101-daily-summary-by-site'!$M$4:$M$2586,MATCH(DATE(Summary!AM$3,MONTH(Summary!$F22),DAY(Summary!$F22)),'88101-daily-summary-by-site'!$A$4:$A$2586,0)),"")</f>
        <v>3.2</v>
      </c>
      <c r="AO22" s="18">
        <f t="shared" si="1"/>
        <v>140</v>
      </c>
      <c r="AP22" s="19" t="str">
        <f t="array" ref="AP22">IF(INDEX('88101-daily-summary-by-site'!$N$4:$N$2586,MATCH(DATE(Summary!AP$3,MONTH(Summary!$F22),DAY(Summary!$F22)),'88101-daily-summary-by-site'!$A$4:$A$2586,0))&lt;&gt;"",INDEX('88101-daily-summary-by-site'!$N$4:$N$2586,MATCH(DATE(Summary!AP$3,MONTH(Summary!$F22),DAY(Summary!$F22)),'88101-daily-summary-by-site'!$A$4:$A$2586,0)),"")</f>
        <v/>
      </c>
      <c r="AQ22" s="132"/>
      <c r="AR22" s="132"/>
      <c r="AS22" s="20" t="str">
        <f t="array" ref="AS22">IF(INDEX('88101-daily-summary-by-site'!$N$4:$N$2586,MATCH(DATE(Summary!AS$3,MONTH(Summary!$F22),DAY(Summary!$F22)),'88101-daily-summary-by-site'!$A$4:$A$2586,0))&lt;&gt;"",INDEX('88101-daily-summary-by-site'!$N$4:$N$2586,MATCH(DATE(Summary!AS$3,MONTH(Summary!$F22),DAY(Summary!$F22)),'88101-daily-summary-by-site'!$A$4:$A$2586,0)),"")</f>
        <v/>
      </c>
      <c r="AT22" s="83" t="str">
        <f t="array" ref="AT22">IF(INDEX('88101-daily-summary-by-site'!$N$4:$N$2586,MATCH(DATE(Summary!AT$3,MONTH(Summary!$F22),DAY(Summary!$F22)),'88101-daily-summary-by-site'!$A$4:$A$2586,0))&lt;&gt;"",INDEX('88101-daily-summary-by-site'!$N$4:$N$2586,MATCH(DATE(Summary!AT$3,MONTH(Summary!$F22),DAY(Summary!$F22)),'88101-daily-summary-by-site'!$A$4:$A$2586,0)),"")</f>
        <v/>
      </c>
      <c r="AU22" s="83">
        <f t="array" ref="AU22">IF(INDEX('88101-daily-summary-by-site'!$N$4:$N$2586,MATCH(DATE(Summary!AU$3,MONTH(Summary!$F22),DAY(Summary!$F22)),'88101-daily-summary-by-site'!$A$4:$A$2586,0))&lt;&gt;"",INDEX('88101-daily-summary-by-site'!$N$4:$N$2586,MATCH(DATE(Summary!AU$3,MONTH(Summary!$F22),DAY(Summary!$F22)),'88101-daily-summary-by-site'!$A$4:$A$2586,0)),"")</f>
        <v>4</v>
      </c>
      <c r="AV22" s="83">
        <f t="array" ref="AV22">IF(INDEX('88101-daily-summary-by-site'!$N$4:$N$2586,MATCH(DATE(Summary!AV$3,MONTH(Summary!$F22),DAY(Summary!$F22)),'88101-daily-summary-by-site'!$A$4:$A$2586,0))&lt;&gt;"",INDEX('88101-daily-summary-by-site'!$N$4:$N$2586,MATCH(DATE(Summary!AV$3,MONTH(Summary!$F22),DAY(Summary!$F22)),'88101-daily-summary-by-site'!$A$4:$A$2586,0)),"")</f>
        <v>2.6</v>
      </c>
      <c r="AW22" s="21">
        <f t="array" ref="AW22">IF(INDEX('88101-daily-summary-by-site'!$N$4:$N$2586,MATCH(DATE(Summary!AW$3,MONTH(Summary!$F22),DAY(Summary!$F22)),'88101-daily-summary-by-site'!$A$4:$A$2586,0))&lt;&gt;"",INDEX('88101-daily-summary-by-site'!$N$4:$N$2586,MATCH(DATE(Summary!AW$3,MONTH(Summary!$F22),DAY(Summary!$F22)),'88101-daily-summary-by-site'!$A$4:$A$2586,0)),"")</f>
        <v>4.9000000000000004</v>
      </c>
      <c r="AY22" s="18">
        <f t="shared" si="2"/>
        <v>140</v>
      </c>
      <c r="AZ22" s="21" t="str">
        <f t="array" ref="AZ22">IF(INDEX('88101-daily-summary-by-site'!$O$4:$O$2586,MATCH(DATE(Summary!AZ$3,MONTH(Summary!$F22),DAY(Summary!$F22)),'88101-daily-summary-by-site'!$A$4:$A$2586,0))&lt;&gt;"",INDEX('88101-daily-summary-by-site'!$O$4:$O$2586,MATCH(DATE(Summary!AZ$3,MONTH(Summary!$F22),DAY(Summary!$F22)),'88101-daily-summary-by-site'!$A$4:$A$2586,0)),"")</f>
        <v/>
      </c>
    </row>
    <row r="23" spans="1:52" x14ac:dyDescent="0.25">
      <c r="A23" s="113" t="s">
        <v>96</v>
      </c>
      <c r="B23" s="105">
        <f>COUNTIFS(N4:P34,"&gt;=0")+COUNTIFS(S4:T34,"&gt;=0")+COUNTIFS(V4:V34,"&gt;=0")+COUNTIFS(X4:X34,"&gt;=0")+COUNTIFS(AE4:AE34,"&gt;=0")+COUNTIFS(AF4:AF34,"&gt;=0")+COUNTIFS(AH4:AH34,"&gt;=0")+COUNTIFS(AJ4:AJ34,"&gt;=0")+COUNTIFS(AP4:AP34,"&gt;=0")+COUNTIFS(AT4:AT34,"&gt;=0")</f>
        <v>124</v>
      </c>
      <c r="C23" s="112">
        <f>B23-TRUNC(B23*0.95,0)</f>
        <v>7</v>
      </c>
      <c r="D23" s="106">
        <f>LARGE((N4:P34,S4:T34,V4:V34,X4:X34,AE4:AE34,AF4:AF34,AH4:AH34,AJ4:AJ34,AP4:AP34,AT4:AT34),C23)</f>
        <v>7.8</v>
      </c>
      <c r="F23" s="18">
        <f t="shared" si="3"/>
        <v>141</v>
      </c>
      <c r="G23" s="19">
        <f t="array" ref="G23">IF(INDEX('88101-daily-summary-by-site'!$L$4:$L$2586,MATCH(DATE(Summary!G$3,MONTH(Summary!$F23),DAY(Summary!$F23)),'88101-daily-summary-by-site'!$A$4:$A$2586,0))&lt;&gt;"",INDEX('88101-daily-summary-by-site'!$L$4:$L$2586,MATCH(DATE(Summary!G$3,MONTH(Summary!$F23),DAY(Summary!$F23)),'88101-daily-summary-by-site'!$A$4:$A$2586,0)),"")</f>
        <v>6.3</v>
      </c>
      <c r="H23" s="20" t="str">
        <f t="array" ref="H23">IF(INDEX('88101-daily-summary-by-site'!$L$4:$L$2586,MATCH(DATE(Summary!H$3,MONTH(Summary!$F23),DAY(Summary!$F23)),'88101-daily-summary-by-site'!$A$4:$A$2586,0))&lt;&gt;"",INDEX('88101-daily-summary-by-site'!$L$4:$L$2586,MATCH(DATE(Summary!H$3,MONTH(Summary!$F23),DAY(Summary!$F23)),'88101-daily-summary-by-site'!$A$4:$A$2586,0)),"")</f>
        <v/>
      </c>
      <c r="I23" s="20" t="str">
        <f t="array" ref="I23">IF(INDEX('88101-daily-summary-by-site'!$L$4:$L$2586,MATCH(DATE(Summary!I$3,MONTH(Summary!$F23),DAY(Summary!$F23)),'88101-daily-summary-by-site'!$A$4:$A$2586,0))&lt;&gt;"",INDEX('88101-daily-summary-by-site'!$L$4:$L$2586,MATCH(DATE(Summary!I$3,MONTH(Summary!$F23),DAY(Summary!$F23)),'88101-daily-summary-by-site'!$A$4:$A$2586,0)),"")</f>
        <v/>
      </c>
      <c r="J23" s="20">
        <f t="array" ref="J23">IF(INDEX('88101-daily-summary-by-site'!$L$4:$L$2586,MATCH(DATE(Summary!J$3,MONTH(Summary!$F23),DAY(Summary!$F23)),'88101-daily-summary-by-site'!$A$4:$A$2586,0))&lt;&gt;"",INDEX('88101-daily-summary-by-site'!$L$4:$L$2586,MATCH(DATE(Summary!J$3,MONTH(Summary!$F23),DAY(Summary!$F23)),'88101-daily-summary-by-site'!$A$4:$A$2586,0)),"")</f>
        <v>8.1999999999999993</v>
      </c>
      <c r="K23" s="20" t="str">
        <f t="array" ref="K23">IF(INDEX('88101-daily-summary-by-site'!$L$4:$L$2586,MATCH(DATE(Summary!K$3,MONTH(Summary!$F23),DAY(Summary!$F23)),'88101-daily-summary-by-site'!$A$4:$A$2586,0))&lt;&gt;"",INDEX('88101-daily-summary-by-site'!$L$4:$L$2586,MATCH(DATE(Summary!K$3,MONTH(Summary!$F23),DAY(Summary!$F23)),'88101-daily-summary-by-site'!$A$4:$A$2586,0)),"")</f>
        <v/>
      </c>
      <c r="L23" s="20" t="str">
        <f t="array" ref="L23">IF(INDEX('88101-daily-summary-by-site'!$L$4:$L$2586,MATCH(DATE(Summary!L$3,MONTH(Summary!$F23),DAY(Summary!$F23)),'88101-daily-summary-by-site'!$A$4:$A$2586,0))&lt;&gt;"",INDEX('88101-daily-summary-by-site'!$L$4:$L$2586,MATCH(DATE(Summary!L$3,MONTH(Summary!$F23),DAY(Summary!$F23)),'88101-daily-summary-by-site'!$A$4:$A$2586,0)),"")</f>
        <v/>
      </c>
      <c r="M23" s="20" t="str">
        <f t="array" ref="M23">IF(INDEX('88101-daily-summary-by-site'!$L$4:$L$2586,MATCH(DATE(Summary!M$3,MONTH(Summary!$F23),DAY(Summary!$F23)),'88101-daily-summary-by-site'!$A$4:$A$2586,0))&lt;&gt;"",INDEX('88101-daily-summary-by-site'!$L$4:$L$2586,MATCH(DATE(Summary!M$3,MONTH(Summary!$F23),DAY(Summary!$F23)),'88101-daily-summary-by-site'!$A$4:$A$2586,0)),"")</f>
        <v/>
      </c>
      <c r="N23" s="20" t="str">
        <f t="array" ref="N23">IF(INDEX('88101-daily-summary-by-site'!$L$4:$L$2586,MATCH(DATE(Summary!N$3,MONTH(Summary!$F23),DAY(Summary!$F23)),'88101-daily-summary-by-site'!$A$4:$A$2586,0))&lt;&gt;"",INDEX('88101-daily-summary-by-site'!$L$4:$L$2586,MATCH(DATE(Summary!N$3,MONTH(Summary!$F23),DAY(Summary!$F23)),'88101-daily-summary-by-site'!$A$4:$A$2586,0)),"")</f>
        <v/>
      </c>
      <c r="O23" s="20" t="str">
        <f t="array" ref="O23">IF(INDEX('88101-daily-summary-by-site'!$L$4:$L$2586,MATCH(DATE(Summary!O$3,MONTH(Summary!$F23),DAY(Summary!$F23)),'88101-daily-summary-by-site'!$A$4:$A$2586,0))&lt;&gt;"",INDEX('88101-daily-summary-by-site'!$L$4:$L$2586,MATCH(DATE(Summary!O$3,MONTH(Summary!$F23),DAY(Summary!$F23)),'88101-daily-summary-by-site'!$A$4:$A$2586,0)),"")</f>
        <v/>
      </c>
      <c r="P23" s="20" t="str">
        <f t="array" ref="P23">IF(INDEX('88101-daily-summary-by-site'!$L$4:$L$2586,MATCH(DATE(Summary!P$3,MONTH(Summary!$F23),DAY(Summary!$F23)),'88101-daily-summary-by-site'!$A$4:$A$2586,0))&lt;&gt;"",INDEX('88101-daily-summary-by-site'!$L$4:$L$2586,MATCH(DATE(Summary!P$3,MONTH(Summary!$F23),DAY(Summary!$F23)),'88101-daily-summary-by-site'!$A$4:$A$2586,0)),"")</f>
        <v/>
      </c>
      <c r="Q23" s="20" t="str">
        <f t="array" ref="Q23">IF(INDEX('88101-daily-summary-by-site'!$L$4:$L$2586,MATCH(DATE(Summary!Q$3,MONTH(Summary!$F23),DAY(Summary!$F23)),'88101-daily-summary-by-site'!$A$4:$A$2586,0))&lt;&gt;"",INDEX('88101-daily-summary-by-site'!$L$4:$L$2586,MATCH(DATE(Summary!Q$3,MONTH(Summary!$F23),DAY(Summary!$F23)),'88101-daily-summary-by-site'!$A$4:$A$2586,0)),"")</f>
        <v/>
      </c>
      <c r="R23" s="20">
        <f t="array" ref="R23">IF(INDEX('88101-daily-summary-by-site'!$L$4:$L$2586,MATCH(DATE(Summary!R$3,MONTH(Summary!$F23),DAY(Summary!$F23)),'88101-daily-summary-by-site'!$A$4:$A$2586,0))&lt;&gt;"",INDEX('88101-daily-summary-by-site'!$L$4:$L$2586,MATCH(DATE(Summary!R$3,MONTH(Summary!$F23),DAY(Summary!$F23)),'88101-daily-summary-by-site'!$A$4:$A$2586,0)),"")</f>
        <v>2.9</v>
      </c>
      <c r="S23" s="20" t="str">
        <f t="array" ref="S23">IF(INDEX('88101-daily-summary-by-site'!$L$4:$L$2586,MATCH(DATE(Summary!S$3,MONTH(Summary!$F23),DAY(Summary!$F23)),'88101-daily-summary-by-site'!$A$4:$A$2586,0))&lt;&gt;"",INDEX('88101-daily-summary-by-site'!$L$4:$L$2586,MATCH(DATE(Summary!S$3,MONTH(Summary!$F23),DAY(Summary!$F23)),'88101-daily-summary-by-site'!$A$4:$A$2586,0)),"")</f>
        <v/>
      </c>
      <c r="T23" s="20" t="str">
        <f t="array" ref="T23">IF(INDEX('88101-daily-summary-by-site'!$L$4:$L$2586,MATCH(DATE(Summary!T$3,MONTH(Summary!$F23),DAY(Summary!$F23)),'88101-daily-summary-by-site'!$A$4:$A$2586,0))&lt;&gt;"",INDEX('88101-daily-summary-by-site'!$L$4:$L$2586,MATCH(DATE(Summary!T$3,MONTH(Summary!$F23),DAY(Summary!$F23)),'88101-daily-summary-by-site'!$A$4:$A$2586,0)),"")</f>
        <v/>
      </c>
      <c r="U23" s="20" t="str">
        <f t="array" ref="U23">IF(INDEX('88101-daily-summary-by-site'!$L$4:$L$2586,MATCH(DATE(Summary!U$3,MONTH(Summary!$F23),DAY(Summary!$F23)),'88101-daily-summary-by-site'!$A$4:$A$2586,0))&lt;&gt;"",INDEX('88101-daily-summary-by-site'!$L$4:$L$2586,MATCH(DATE(Summary!U$3,MONTH(Summary!$F23),DAY(Summary!$F23)),'88101-daily-summary-by-site'!$A$4:$A$2586,0)),"")</f>
        <v/>
      </c>
      <c r="V23" s="20">
        <f t="array" ref="V23">IF(INDEX('88101-daily-summary-by-site'!$L$4:$L$2586,MATCH(DATE(Summary!V$3,MONTH(Summary!$F23),DAY(Summary!$F23)),'88101-daily-summary-by-site'!$A$4:$A$2586,0))&lt;&gt;"",INDEX('88101-daily-summary-by-site'!$L$4:$L$2586,MATCH(DATE(Summary!V$3,MONTH(Summary!$F23),DAY(Summary!$F23)),'88101-daily-summary-by-site'!$A$4:$A$2586,0)),"")</f>
        <v>2</v>
      </c>
      <c r="W23" s="20" t="str">
        <f t="array" ref="W23">IF(INDEX('88101-daily-summary-by-site'!$L$4:$L$2586,MATCH(DATE(Summary!W$3,MONTH(Summary!$F23),DAY(Summary!$F23)),'88101-daily-summary-by-site'!$A$4:$A$2586,0))&lt;&gt;"",INDEX('88101-daily-summary-by-site'!$L$4:$L$2586,MATCH(DATE(Summary!W$3,MONTH(Summary!$F23),DAY(Summary!$F23)),'88101-daily-summary-by-site'!$A$4:$A$2586,0)),"")</f>
        <v/>
      </c>
      <c r="X23" s="83" t="str">
        <f t="array" ref="X23">IF(INDEX('88101-daily-summary-by-site'!$L$4:$L$2586,MATCH(DATE(Summary!X$3,MONTH(Summary!$F23),DAY(Summary!$F23)),'88101-daily-summary-by-site'!$A$4:$A$2586,0))&lt;&gt;"",INDEX('88101-daily-summary-by-site'!$L$4:$L$2586,MATCH(DATE(Summary!X$3,MONTH(Summary!$F23),DAY(Summary!$F23)),'88101-daily-summary-by-site'!$A$4:$A$2586,0)),"")</f>
        <v/>
      </c>
      <c r="Y23" s="83" t="str">
        <f t="array" ref="Y23">IF(INDEX('88101-daily-summary-by-site'!$L$4:$L$2586,MATCH(DATE(Summary!Y$3,MONTH(Summary!$F23),DAY(Summary!$F23)),'88101-daily-summary-by-site'!$A$4:$A$2586,0))&lt;&gt;"",INDEX('88101-daily-summary-by-site'!$L$4:$L$2586,MATCH(DATE(Summary!Y$3,MONTH(Summary!$F23),DAY(Summary!$F23)),'88101-daily-summary-by-site'!$A$4:$A$2586,0)),"")</f>
        <v/>
      </c>
      <c r="Z23" s="83">
        <f t="array" ref="Z23">IF(INDEX('88101-daily-summary-by-site'!$L$4:$L$2586,MATCH(DATE(Summary!Z$3,MONTH(Summary!$F23),DAY(Summary!$F23)),'88101-daily-summary-by-site'!$A$4:$A$2586,0))&lt;&gt;"",INDEX('88101-daily-summary-by-site'!$L$4:$L$2586,MATCH(DATE(Summary!Z$3,MONTH(Summary!$F23),DAY(Summary!$F23)),'88101-daily-summary-by-site'!$A$4:$A$2586,0)),"")</f>
        <v>2.6</v>
      </c>
      <c r="AA23" s="21">
        <f t="array" ref="AA23">IF(INDEX('88101-daily-summary-by-site'!$L$4:$L$2586,MATCH(DATE(Summary!AA$3,MONTH(Summary!$F23),DAY(Summary!$F23)),'88101-daily-summary-by-site'!$A$4:$A$2586,0))&lt;&gt;"",INDEX('88101-daily-summary-by-site'!$L$4:$L$2586,MATCH(DATE(Summary!AA$3,MONTH(Summary!$F23),DAY(Summary!$F23)),'88101-daily-summary-by-site'!$A$4:$A$2586,0)),"")</f>
        <v>4.3</v>
      </c>
      <c r="AC23" s="18">
        <f t="shared" si="0"/>
        <v>141</v>
      </c>
      <c r="AD23" s="19">
        <f t="array" ref="AD23">IF(INDEX('88101-daily-summary-by-site'!$M$4:$M$2586,MATCH(DATE(Summary!AD$3,MONTH(Summary!$F23),DAY(Summary!$F23)),'88101-daily-summary-by-site'!$A$4:$A$2586,0))&lt;&gt;"",INDEX('88101-daily-summary-by-site'!$M$4:$M$2586,MATCH(DATE(Summary!AD$3,MONTH(Summary!$F23),DAY(Summary!$F23)),'88101-daily-summary-by-site'!$A$4:$A$2586,0)),"")</f>
        <v>2.2000000000000002</v>
      </c>
      <c r="AE23" s="20" t="str">
        <f t="array" ref="AE23">IF(INDEX('88101-daily-summary-by-site'!$M$4:$M$2586,MATCH(DATE(Summary!AE$3,MONTH(Summary!$F23),DAY(Summary!$F23)),'88101-daily-summary-by-site'!$A$4:$A$2586,0))&lt;&gt;"",INDEX('88101-daily-summary-by-site'!$M$4:$M$2586,MATCH(DATE(Summary!AE$3,MONTH(Summary!$F23),DAY(Summary!$F23)),'88101-daily-summary-by-site'!$A$4:$A$2586,0)),"")</f>
        <v/>
      </c>
      <c r="AF23" s="20" t="str">
        <f t="array" ref="AF23">IF(INDEX('88101-daily-summary-by-site'!$M$4:$M$2586,MATCH(DATE(Summary!AF$3,MONTH(Summary!$F23),DAY(Summary!$F23)),'88101-daily-summary-by-site'!$A$4:$A$2586,0))&lt;&gt;"",INDEX('88101-daily-summary-by-site'!$M$4:$M$2586,MATCH(DATE(Summary!AF$3,MONTH(Summary!$F23),DAY(Summary!$F23)),'88101-daily-summary-by-site'!$A$4:$A$2586,0)),"")</f>
        <v/>
      </c>
      <c r="AG23" s="20" t="str">
        <f t="array" ref="AG23">IF(INDEX('88101-daily-summary-by-site'!$M$4:$M$2586,MATCH(DATE(Summary!AG$3,MONTH(Summary!$F23),DAY(Summary!$F23)),'88101-daily-summary-by-site'!$A$4:$A$2586,0))&lt;&gt;"",INDEX('88101-daily-summary-by-site'!$M$4:$M$2586,MATCH(DATE(Summary!AG$3,MONTH(Summary!$F23),DAY(Summary!$F23)),'88101-daily-summary-by-site'!$A$4:$A$2586,0)),"")</f>
        <v/>
      </c>
      <c r="AH23" s="20">
        <f t="array" ref="AH23">IF(INDEX('88101-daily-summary-by-site'!$M$4:$M$2586,MATCH(DATE(Summary!AH$3,MONTH(Summary!$F23),DAY(Summary!$F23)),'88101-daily-summary-by-site'!$A$4:$A$2586,0))&lt;&gt;"",INDEX('88101-daily-summary-by-site'!$M$4:$M$2586,MATCH(DATE(Summary!AH$3,MONTH(Summary!$F23),DAY(Summary!$F23)),'88101-daily-summary-by-site'!$A$4:$A$2586,0)),"")</f>
        <v>2.1</v>
      </c>
      <c r="AI23" s="20" t="str">
        <f t="array" ref="AI23">IF(INDEX('88101-daily-summary-by-site'!$M$4:$M$2586,MATCH(DATE(Summary!AI$3,MONTH(Summary!$F23),DAY(Summary!$F23)),'88101-daily-summary-by-site'!$A$4:$A$2586,0))&lt;&gt;"",INDEX('88101-daily-summary-by-site'!$M$4:$M$2586,MATCH(DATE(Summary!AI$3,MONTH(Summary!$F23),DAY(Summary!$F23)),'88101-daily-summary-by-site'!$A$4:$A$2586,0)),"")</f>
        <v/>
      </c>
      <c r="AJ23" s="83" t="str">
        <f t="array" ref="AJ23">IF(INDEX('88101-daily-summary-by-site'!$M$4:$M$2586,MATCH(DATE(Summary!AJ$3,MONTH(Summary!$F23),DAY(Summary!$F23)),'88101-daily-summary-by-site'!$A$4:$A$2586,0))&lt;&gt;"",INDEX('88101-daily-summary-by-site'!$M$4:$M$2586,MATCH(DATE(Summary!AJ$3,MONTH(Summary!$F23),DAY(Summary!$F23)),'88101-daily-summary-by-site'!$A$4:$A$2586,0)),"")</f>
        <v/>
      </c>
      <c r="AK23" s="83" t="str">
        <f t="array" ref="AK23">IF(INDEX('88101-daily-summary-by-site'!$M$4:$M$2586,MATCH(DATE(Summary!AK$3,MONTH(Summary!$F23),DAY(Summary!$F23)),'88101-daily-summary-by-site'!$A$4:$A$2586,0))&lt;&gt;"",INDEX('88101-daily-summary-by-site'!$M$4:$M$2586,MATCH(DATE(Summary!AK$3,MONTH(Summary!$F23),DAY(Summary!$F23)),'88101-daily-summary-by-site'!$A$4:$A$2586,0)),"")</f>
        <v/>
      </c>
      <c r="AL23" s="83">
        <f t="array" ref="AL23">IF(INDEX('88101-daily-summary-by-site'!$M$4:$M$2586,MATCH(DATE(Summary!AL$3,MONTH(Summary!$F23),DAY(Summary!$F23)),'88101-daily-summary-by-site'!$A$4:$A$2586,0))&lt;&gt;"",INDEX('88101-daily-summary-by-site'!$M$4:$M$2586,MATCH(DATE(Summary!AL$3,MONTH(Summary!$F23),DAY(Summary!$F23)),'88101-daily-summary-by-site'!$A$4:$A$2586,0)),"")</f>
        <v>3.1</v>
      </c>
      <c r="AM23" s="21">
        <f t="array" ref="AM23">IF(INDEX('88101-daily-summary-by-site'!$M$4:$M$2586,MATCH(DATE(Summary!AM$3,MONTH(Summary!$F23),DAY(Summary!$F23)),'88101-daily-summary-by-site'!$A$4:$A$2586,0))&lt;&gt;"",INDEX('88101-daily-summary-by-site'!$M$4:$M$2586,MATCH(DATE(Summary!AM$3,MONTH(Summary!$F23),DAY(Summary!$F23)),'88101-daily-summary-by-site'!$A$4:$A$2586,0)),"")</f>
        <v>4.2</v>
      </c>
      <c r="AO23" s="18">
        <f t="shared" si="1"/>
        <v>141</v>
      </c>
      <c r="AP23" s="19" t="str">
        <f t="array" ref="AP23">IF(INDEX('88101-daily-summary-by-site'!$N$4:$N$2586,MATCH(DATE(Summary!AP$3,MONTH(Summary!$F23),DAY(Summary!$F23)),'88101-daily-summary-by-site'!$A$4:$A$2586,0))&lt;&gt;"",INDEX('88101-daily-summary-by-site'!$N$4:$N$2586,MATCH(DATE(Summary!AP$3,MONTH(Summary!$F23),DAY(Summary!$F23)),'88101-daily-summary-by-site'!$A$4:$A$2586,0)),"")</f>
        <v/>
      </c>
      <c r="AQ23" s="132"/>
      <c r="AR23" s="132"/>
      <c r="AS23" s="20" t="str">
        <f t="array" ref="AS23">IF(INDEX('88101-daily-summary-by-site'!$N$4:$N$2586,MATCH(DATE(Summary!AS$3,MONTH(Summary!$F23),DAY(Summary!$F23)),'88101-daily-summary-by-site'!$A$4:$A$2586,0))&lt;&gt;"",INDEX('88101-daily-summary-by-site'!$N$4:$N$2586,MATCH(DATE(Summary!AS$3,MONTH(Summary!$F23),DAY(Summary!$F23)),'88101-daily-summary-by-site'!$A$4:$A$2586,0)),"")</f>
        <v/>
      </c>
      <c r="AT23" s="83" t="str">
        <f t="array" ref="AT23">IF(INDEX('88101-daily-summary-by-site'!$N$4:$N$2586,MATCH(DATE(Summary!AT$3,MONTH(Summary!$F23),DAY(Summary!$F23)),'88101-daily-summary-by-site'!$A$4:$A$2586,0))&lt;&gt;"",INDEX('88101-daily-summary-by-site'!$N$4:$N$2586,MATCH(DATE(Summary!AT$3,MONTH(Summary!$F23),DAY(Summary!$F23)),'88101-daily-summary-by-site'!$A$4:$A$2586,0)),"")</f>
        <v/>
      </c>
      <c r="AU23" s="83" t="str">
        <f t="array" ref="AU23">IF(INDEX('88101-daily-summary-by-site'!$N$4:$N$2586,MATCH(DATE(Summary!AU$3,MONTH(Summary!$F23),DAY(Summary!$F23)),'88101-daily-summary-by-site'!$A$4:$A$2586,0))&lt;&gt;"",INDEX('88101-daily-summary-by-site'!$N$4:$N$2586,MATCH(DATE(Summary!AU$3,MONTH(Summary!$F23),DAY(Summary!$F23)),'88101-daily-summary-by-site'!$A$4:$A$2586,0)),"")</f>
        <v/>
      </c>
      <c r="AV23" s="83">
        <f t="array" ref="AV23">IF(INDEX('88101-daily-summary-by-site'!$N$4:$N$2586,MATCH(DATE(Summary!AV$3,MONTH(Summary!$F23),DAY(Summary!$F23)),'88101-daily-summary-by-site'!$A$4:$A$2586,0))&lt;&gt;"",INDEX('88101-daily-summary-by-site'!$N$4:$N$2586,MATCH(DATE(Summary!AV$3,MONTH(Summary!$F23),DAY(Summary!$F23)),'88101-daily-summary-by-site'!$A$4:$A$2586,0)),"")</f>
        <v>3.3</v>
      </c>
      <c r="AW23" s="21">
        <f t="array" ref="AW23">IF(INDEX('88101-daily-summary-by-site'!$N$4:$N$2586,MATCH(DATE(Summary!AW$3,MONTH(Summary!$F23),DAY(Summary!$F23)),'88101-daily-summary-by-site'!$A$4:$A$2586,0))&lt;&gt;"",INDEX('88101-daily-summary-by-site'!$N$4:$N$2586,MATCH(DATE(Summary!AW$3,MONTH(Summary!$F23),DAY(Summary!$F23)),'88101-daily-summary-by-site'!$A$4:$A$2586,0)),"")</f>
        <v>5.2</v>
      </c>
      <c r="AY23" s="18">
        <f t="shared" si="2"/>
        <v>141</v>
      </c>
      <c r="AZ23" s="21" t="str">
        <f t="array" ref="AZ23">IF(INDEX('88101-daily-summary-by-site'!$O$4:$O$2586,MATCH(DATE(Summary!AZ$3,MONTH(Summary!$F23),DAY(Summary!$F23)),'88101-daily-summary-by-site'!$A$4:$A$2586,0))&lt;&gt;"",INDEX('88101-daily-summary-by-site'!$O$4:$O$2586,MATCH(DATE(Summary!AZ$3,MONTH(Summary!$F23),DAY(Summary!$F23)),'88101-daily-summary-by-site'!$A$4:$A$2586,0)),"")</f>
        <v/>
      </c>
    </row>
    <row r="24" spans="1:52" x14ac:dyDescent="0.25">
      <c r="A24" s="16" t="s">
        <v>97</v>
      </c>
      <c r="B24" s="107">
        <f>COUNTIFS(N35:P64,"&gt;=0")+COUNTIFS(S35:T64,"&gt;=0")+COUNTIFS(V35:V64,"&gt;=0")+COUNTIFS(X35:X64,"&gt;=0")+COUNTIFS(AE35:AE64,"&gt;=0")+COUNTIFS(AF35:AF64,"&gt;=0")+COUNTIFS(AH35:AH64,"&gt;=0")+COUNTIFS(AJ35:AJ64,"&gt;=0")+COUNTIFS(AP35:AP64,"&gt;=0")+COUNTIFS(AT35:AT64,"&gt;=0")</f>
        <v>122</v>
      </c>
      <c r="C24" s="100">
        <f t="shared" ref="C24:C26" si="4">B24-TRUNC(B24*0.95,0)</f>
        <v>7</v>
      </c>
      <c r="D24" s="108">
        <f>LARGE((N35:P64,S35:T64,V35:V64,X35:X64,AE35:AE64,AF35:AF64,AH35:AH64,AJ35:AJ64,AP35:AP64,AT35:AT64),C24)</f>
        <v>7.6</v>
      </c>
      <c r="F24" s="18">
        <f t="shared" si="3"/>
        <v>142</v>
      </c>
      <c r="G24" s="19" t="str">
        <f t="array" ref="G24">IF(INDEX('88101-daily-summary-by-site'!$L$4:$L$2586,MATCH(DATE(Summary!G$3,MONTH(Summary!$F24),DAY(Summary!$F24)),'88101-daily-summary-by-site'!$A$4:$A$2586,0))&lt;&gt;"",INDEX('88101-daily-summary-by-site'!$L$4:$L$2586,MATCH(DATE(Summary!G$3,MONTH(Summary!$F24),DAY(Summary!$F24)),'88101-daily-summary-by-site'!$A$4:$A$2586,0)),"")</f>
        <v/>
      </c>
      <c r="H24" s="20" t="str">
        <f t="array" ref="H24">IF(INDEX('88101-daily-summary-by-site'!$L$4:$L$2586,MATCH(DATE(Summary!H$3,MONTH(Summary!$F24),DAY(Summary!$F24)),'88101-daily-summary-by-site'!$A$4:$A$2586,0))&lt;&gt;"",INDEX('88101-daily-summary-by-site'!$L$4:$L$2586,MATCH(DATE(Summary!H$3,MONTH(Summary!$F24),DAY(Summary!$F24)),'88101-daily-summary-by-site'!$A$4:$A$2586,0)),"")</f>
        <v/>
      </c>
      <c r="I24" s="20" t="str">
        <f t="array" ref="I24">IF(INDEX('88101-daily-summary-by-site'!$L$4:$L$2586,MATCH(DATE(Summary!I$3,MONTH(Summary!$F24),DAY(Summary!$F24)),'88101-daily-summary-by-site'!$A$4:$A$2586,0))&lt;&gt;"",INDEX('88101-daily-summary-by-site'!$L$4:$L$2586,MATCH(DATE(Summary!I$3,MONTH(Summary!$F24),DAY(Summary!$F24)),'88101-daily-summary-by-site'!$A$4:$A$2586,0)),"")</f>
        <v/>
      </c>
      <c r="J24" s="20" t="str">
        <f t="array" ref="J24">IF(INDEX('88101-daily-summary-by-site'!$L$4:$L$2586,MATCH(DATE(Summary!J$3,MONTH(Summary!$F24),DAY(Summary!$F24)),'88101-daily-summary-by-site'!$A$4:$A$2586,0))&lt;&gt;"",INDEX('88101-daily-summary-by-site'!$L$4:$L$2586,MATCH(DATE(Summary!J$3,MONTH(Summary!$F24),DAY(Summary!$F24)),'88101-daily-summary-by-site'!$A$4:$A$2586,0)),"")</f>
        <v/>
      </c>
      <c r="K24" s="20">
        <f t="array" ref="K24">IF(INDEX('88101-daily-summary-by-site'!$L$4:$L$2586,MATCH(DATE(Summary!K$3,MONTH(Summary!$F24),DAY(Summary!$F24)),'88101-daily-summary-by-site'!$A$4:$A$2586,0))&lt;&gt;"",INDEX('88101-daily-summary-by-site'!$L$4:$L$2586,MATCH(DATE(Summary!K$3,MONTH(Summary!$F24),DAY(Summary!$F24)),'88101-daily-summary-by-site'!$A$4:$A$2586,0)),"")</f>
        <v>10</v>
      </c>
      <c r="L24" s="20">
        <f t="array" ref="L24">IF(INDEX('88101-daily-summary-by-site'!$L$4:$L$2586,MATCH(DATE(Summary!L$3,MONTH(Summary!$F24),DAY(Summary!$F24)),'88101-daily-summary-by-site'!$A$4:$A$2586,0))&lt;&gt;"",INDEX('88101-daily-summary-by-site'!$L$4:$L$2586,MATCH(DATE(Summary!L$3,MONTH(Summary!$F24),DAY(Summary!$F24)),'88101-daily-summary-by-site'!$A$4:$A$2586,0)),"")</f>
        <v>5.6</v>
      </c>
      <c r="M24" s="20" t="str">
        <f t="array" ref="M24">IF(INDEX('88101-daily-summary-by-site'!$L$4:$L$2586,MATCH(DATE(Summary!M$3,MONTH(Summary!$F24),DAY(Summary!$F24)),'88101-daily-summary-by-site'!$A$4:$A$2586,0))&lt;&gt;"",INDEX('88101-daily-summary-by-site'!$L$4:$L$2586,MATCH(DATE(Summary!M$3,MONTH(Summary!$F24),DAY(Summary!$F24)),'88101-daily-summary-by-site'!$A$4:$A$2586,0)),"")</f>
        <v/>
      </c>
      <c r="N24" s="20" t="str">
        <f t="array" ref="N24">IF(INDEX('88101-daily-summary-by-site'!$L$4:$L$2586,MATCH(DATE(Summary!N$3,MONTH(Summary!$F24),DAY(Summary!$F24)),'88101-daily-summary-by-site'!$A$4:$A$2586,0))&lt;&gt;"",INDEX('88101-daily-summary-by-site'!$L$4:$L$2586,MATCH(DATE(Summary!N$3,MONTH(Summary!$F24),DAY(Summary!$F24)),'88101-daily-summary-by-site'!$A$4:$A$2586,0)),"")</f>
        <v/>
      </c>
      <c r="O24" s="20">
        <f t="array" ref="O24">IF(INDEX('88101-daily-summary-by-site'!$L$4:$L$2586,MATCH(DATE(Summary!O$3,MONTH(Summary!$F24),DAY(Summary!$F24)),'88101-daily-summary-by-site'!$A$4:$A$2586,0))&lt;&gt;"",INDEX('88101-daily-summary-by-site'!$L$4:$L$2586,MATCH(DATE(Summary!O$3,MONTH(Summary!$F24),DAY(Summary!$F24)),'88101-daily-summary-by-site'!$A$4:$A$2586,0)),"")</f>
        <v>4.7</v>
      </c>
      <c r="P24" s="20">
        <f t="array" ref="P24">IF(INDEX('88101-daily-summary-by-site'!$L$4:$L$2586,MATCH(DATE(Summary!P$3,MONTH(Summary!$F24),DAY(Summary!$F24)),'88101-daily-summary-by-site'!$A$4:$A$2586,0))&lt;&gt;"",INDEX('88101-daily-summary-by-site'!$L$4:$L$2586,MATCH(DATE(Summary!P$3,MONTH(Summary!$F24),DAY(Summary!$F24)),'88101-daily-summary-by-site'!$A$4:$A$2586,0)),"")</f>
        <v>2.2000000000000002</v>
      </c>
      <c r="Q24" s="20" t="str">
        <f t="array" ref="Q24">IF(INDEX('88101-daily-summary-by-site'!$L$4:$L$2586,MATCH(DATE(Summary!Q$3,MONTH(Summary!$F24),DAY(Summary!$F24)),'88101-daily-summary-by-site'!$A$4:$A$2586,0))&lt;&gt;"",INDEX('88101-daily-summary-by-site'!$L$4:$L$2586,MATCH(DATE(Summary!Q$3,MONTH(Summary!$F24),DAY(Summary!$F24)),'88101-daily-summary-by-site'!$A$4:$A$2586,0)),"")</f>
        <v/>
      </c>
      <c r="R24" s="20" t="str">
        <f t="array" ref="R24">IF(INDEX('88101-daily-summary-by-site'!$L$4:$L$2586,MATCH(DATE(Summary!R$3,MONTH(Summary!$F24),DAY(Summary!$F24)),'88101-daily-summary-by-site'!$A$4:$A$2586,0))&lt;&gt;"",INDEX('88101-daily-summary-by-site'!$L$4:$L$2586,MATCH(DATE(Summary!R$3,MONTH(Summary!$F24),DAY(Summary!$F24)),'88101-daily-summary-by-site'!$A$4:$A$2586,0)),"")</f>
        <v/>
      </c>
      <c r="S24" s="20">
        <f t="array" ref="S24">IF(INDEX('88101-daily-summary-by-site'!$L$4:$L$2586,MATCH(DATE(Summary!S$3,MONTH(Summary!$F24),DAY(Summary!$F24)),'88101-daily-summary-by-site'!$A$4:$A$2586,0))&lt;&gt;"",INDEX('88101-daily-summary-by-site'!$L$4:$L$2586,MATCH(DATE(Summary!S$3,MONTH(Summary!$F24),DAY(Summary!$F24)),'88101-daily-summary-by-site'!$A$4:$A$2586,0)),"")</f>
        <v>5.5</v>
      </c>
      <c r="T24" s="20">
        <f t="array" ref="T24">IF(INDEX('88101-daily-summary-by-site'!$L$4:$L$2586,MATCH(DATE(Summary!T$3,MONTH(Summary!$F24),DAY(Summary!$F24)),'88101-daily-summary-by-site'!$A$4:$A$2586,0))&lt;&gt;"",INDEX('88101-daily-summary-by-site'!$L$4:$L$2586,MATCH(DATE(Summary!T$3,MONTH(Summary!$F24),DAY(Summary!$F24)),'88101-daily-summary-by-site'!$A$4:$A$2586,0)),"")</f>
        <v>3.2</v>
      </c>
      <c r="U24" s="20" t="str">
        <f t="array" ref="U24">IF(INDEX('88101-daily-summary-by-site'!$L$4:$L$2586,MATCH(DATE(Summary!U$3,MONTH(Summary!$F24),DAY(Summary!$F24)),'88101-daily-summary-by-site'!$A$4:$A$2586,0))&lt;&gt;"",INDEX('88101-daily-summary-by-site'!$L$4:$L$2586,MATCH(DATE(Summary!U$3,MONTH(Summary!$F24),DAY(Summary!$F24)),'88101-daily-summary-by-site'!$A$4:$A$2586,0)),"")</f>
        <v/>
      </c>
      <c r="V24" s="20" t="str">
        <f t="array" ref="V24">IF(INDEX('88101-daily-summary-by-site'!$L$4:$L$2586,MATCH(DATE(Summary!V$3,MONTH(Summary!$F24),DAY(Summary!$F24)),'88101-daily-summary-by-site'!$A$4:$A$2586,0))&lt;&gt;"",INDEX('88101-daily-summary-by-site'!$L$4:$L$2586,MATCH(DATE(Summary!V$3,MONTH(Summary!$F24),DAY(Summary!$F24)),'88101-daily-summary-by-site'!$A$4:$A$2586,0)),"")</f>
        <v/>
      </c>
      <c r="W24" s="20">
        <f t="array" ref="W24">IF(INDEX('88101-daily-summary-by-site'!$L$4:$L$2586,MATCH(DATE(Summary!W$3,MONTH(Summary!$F24),DAY(Summary!$F24)),'88101-daily-summary-by-site'!$A$4:$A$2586,0))&lt;&gt;"",INDEX('88101-daily-summary-by-site'!$L$4:$L$2586,MATCH(DATE(Summary!W$3,MONTH(Summary!$F24),DAY(Summary!$F24)),'88101-daily-summary-by-site'!$A$4:$A$2586,0)),"")</f>
        <v>5</v>
      </c>
      <c r="X24" s="83">
        <f t="array" ref="X24">IF(INDEX('88101-daily-summary-by-site'!$L$4:$L$2586,MATCH(DATE(Summary!X$3,MONTH(Summary!$F24),DAY(Summary!$F24)),'88101-daily-summary-by-site'!$A$4:$A$2586,0))&lt;&gt;"",INDEX('88101-daily-summary-by-site'!$L$4:$L$2586,MATCH(DATE(Summary!X$3,MONTH(Summary!$F24),DAY(Summary!$F24)),'88101-daily-summary-by-site'!$A$4:$A$2586,0)),"")</f>
        <v>3</v>
      </c>
      <c r="Y24" s="83" t="str">
        <f t="array" ref="Y24">IF(INDEX('88101-daily-summary-by-site'!$L$4:$L$2586,MATCH(DATE(Summary!Y$3,MONTH(Summary!$F24),DAY(Summary!$F24)),'88101-daily-summary-by-site'!$A$4:$A$2586,0))&lt;&gt;"",INDEX('88101-daily-summary-by-site'!$L$4:$L$2586,MATCH(DATE(Summary!Y$3,MONTH(Summary!$F24),DAY(Summary!$F24)),'88101-daily-summary-by-site'!$A$4:$A$2586,0)),"")</f>
        <v/>
      </c>
      <c r="Z24" s="83">
        <f t="array" ref="Z24">IF(INDEX('88101-daily-summary-by-site'!$L$4:$L$2586,MATCH(DATE(Summary!Z$3,MONTH(Summary!$F24),DAY(Summary!$F24)),'88101-daily-summary-by-site'!$A$4:$A$2586,0))&lt;&gt;"",INDEX('88101-daily-summary-by-site'!$L$4:$L$2586,MATCH(DATE(Summary!Z$3,MONTH(Summary!$F24),DAY(Summary!$F24)),'88101-daily-summary-by-site'!$A$4:$A$2586,0)),"")</f>
        <v>2.1</v>
      </c>
      <c r="AA24" s="21">
        <f t="array" ref="AA24">IF(INDEX('88101-daily-summary-by-site'!$L$4:$L$2586,MATCH(DATE(Summary!AA$3,MONTH(Summary!$F24),DAY(Summary!$F24)),'88101-daily-summary-by-site'!$A$4:$A$2586,0))&lt;&gt;"",INDEX('88101-daily-summary-by-site'!$L$4:$L$2586,MATCH(DATE(Summary!AA$3,MONTH(Summary!$F24),DAY(Summary!$F24)),'88101-daily-summary-by-site'!$A$4:$A$2586,0)),"")</f>
        <v>0</v>
      </c>
      <c r="AC24" s="18">
        <f t="shared" si="0"/>
        <v>142</v>
      </c>
      <c r="AD24" s="19" t="str">
        <f t="array" ref="AD24">IF(INDEX('88101-daily-summary-by-site'!$M$4:$M$2586,MATCH(DATE(Summary!AD$3,MONTH(Summary!$F24),DAY(Summary!$F24)),'88101-daily-summary-by-site'!$A$4:$A$2586,0))&lt;&gt;"",INDEX('88101-daily-summary-by-site'!$M$4:$M$2586,MATCH(DATE(Summary!AD$3,MONTH(Summary!$F24),DAY(Summary!$F24)),'88101-daily-summary-by-site'!$A$4:$A$2586,0)),"")</f>
        <v/>
      </c>
      <c r="AE24" s="20">
        <f t="array" ref="AE24">IF(INDEX('88101-daily-summary-by-site'!$M$4:$M$2586,MATCH(DATE(Summary!AE$3,MONTH(Summary!$F24),DAY(Summary!$F24)),'88101-daily-summary-by-site'!$A$4:$A$2586,0))&lt;&gt;"",INDEX('88101-daily-summary-by-site'!$M$4:$M$2586,MATCH(DATE(Summary!AE$3,MONTH(Summary!$F24),DAY(Summary!$F24)),'88101-daily-summary-by-site'!$A$4:$A$2586,0)),"")</f>
        <v>4.2</v>
      </c>
      <c r="AF24" s="20">
        <f t="array" ref="AF24">IF(INDEX('88101-daily-summary-by-site'!$M$4:$M$2586,MATCH(DATE(Summary!AF$3,MONTH(Summary!$F24),DAY(Summary!$F24)),'88101-daily-summary-by-site'!$A$4:$A$2586,0))&lt;&gt;"",INDEX('88101-daily-summary-by-site'!$M$4:$M$2586,MATCH(DATE(Summary!AF$3,MONTH(Summary!$F24),DAY(Summary!$F24)),'88101-daily-summary-by-site'!$A$4:$A$2586,0)),"")</f>
        <v>4.3</v>
      </c>
      <c r="AG24" s="20" t="str">
        <f t="array" ref="AG24">IF(INDEX('88101-daily-summary-by-site'!$M$4:$M$2586,MATCH(DATE(Summary!AG$3,MONTH(Summary!$F24),DAY(Summary!$F24)),'88101-daily-summary-by-site'!$A$4:$A$2586,0))&lt;&gt;"",INDEX('88101-daily-summary-by-site'!$M$4:$M$2586,MATCH(DATE(Summary!AG$3,MONTH(Summary!$F24),DAY(Summary!$F24)),'88101-daily-summary-by-site'!$A$4:$A$2586,0)),"")</f>
        <v/>
      </c>
      <c r="AH24" s="20" t="str">
        <f t="array" ref="AH24">IF(INDEX('88101-daily-summary-by-site'!$M$4:$M$2586,MATCH(DATE(Summary!AH$3,MONTH(Summary!$F24),DAY(Summary!$F24)),'88101-daily-summary-by-site'!$A$4:$A$2586,0))&lt;&gt;"",INDEX('88101-daily-summary-by-site'!$M$4:$M$2586,MATCH(DATE(Summary!AH$3,MONTH(Summary!$F24),DAY(Summary!$F24)),'88101-daily-summary-by-site'!$A$4:$A$2586,0)),"")</f>
        <v/>
      </c>
      <c r="AI24" s="20" t="str">
        <f t="array" ref="AI24">IF(INDEX('88101-daily-summary-by-site'!$M$4:$M$2586,MATCH(DATE(Summary!AI$3,MONTH(Summary!$F24),DAY(Summary!$F24)),'88101-daily-summary-by-site'!$A$4:$A$2586,0))&lt;&gt;"",INDEX('88101-daily-summary-by-site'!$M$4:$M$2586,MATCH(DATE(Summary!AI$3,MONTH(Summary!$F24),DAY(Summary!$F24)),'88101-daily-summary-by-site'!$A$4:$A$2586,0)),"")</f>
        <v/>
      </c>
      <c r="AJ24" s="83">
        <f t="array" ref="AJ24">IF(INDEX('88101-daily-summary-by-site'!$M$4:$M$2586,MATCH(DATE(Summary!AJ$3,MONTH(Summary!$F24),DAY(Summary!$F24)),'88101-daily-summary-by-site'!$A$4:$A$2586,0))&lt;&gt;"",INDEX('88101-daily-summary-by-site'!$M$4:$M$2586,MATCH(DATE(Summary!AJ$3,MONTH(Summary!$F24),DAY(Summary!$F24)),'88101-daily-summary-by-site'!$A$4:$A$2586,0)),"")</f>
        <v>2.7</v>
      </c>
      <c r="AK24" s="83">
        <f t="array" ref="AK24">IF(INDEX('88101-daily-summary-by-site'!$M$4:$M$2586,MATCH(DATE(Summary!AK$3,MONTH(Summary!$F24),DAY(Summary!$F24)),'88101-daily-summary-by-site'!$A$4:$A$2586,0))&lt;&gt;"",INDEX('88101-daily-summary-by-site'!$M$4:$M$2586,MATCH(DATE(Summary!AK$3,MONTH(Summary!$F24),DAY(Summary!$F24)),'88101-daily-summary-by-site'!$A$4:$A$2586,0)),"")</f>
        <v>2.2999999999999998</v>
      </c>
      <c r="AL24" s="83">
        <f t="array" ref="AL24">IF(INDEX('88101-daily-summary-by-site'!$M$4:$M$2586,MATCH(DATE(Summary!AL$3,MONTH(Summary!$F24),DAY(Summary!$F24)),'88101-daily-summary-by-site'!$A$4:$A$2586,0))&lt;&gt;"",INDEX('88101-daily-summary-by-site'!$M$4:$M$2586,MATCH(DATE(Summary!AL$3,MONTH(Summary!$F24),DAY(Summary!$F24)),'88101-daily-summary-by-site'!$A$4:$A$2586,0)),"")</f>
        <v>2.2999999999999998</v>
      </c>
      <c r="AM24" s="21">
        <f t="array" ref="AM24">IF(INDEX('88101-daily-summary-by-site'!$M$4:$M$2586,MATCH(DATE(Summary!AM$3,MONTH(Summary!$F24),DAY(Summary!$F24)),'88101-daily-summary-by-site'!$A$4:$A$2586,0))&lt;&gt;"",INDEX('88101-daily-summary-by-site'!$M$4:$M$2586,MATCH(DATE(Summary!AM$3,MONTH(Summary!$F24),DAY(Summary!$F24)),'88101-daily-summary-by-site'!$A$4:$A$2586,0)),"")</f>
        <v>4</v>
      </c>
      <c r="AO24" s="18">
        <f t="shared" si="1"/>
        <v>142</v>
      </c>
      <c r="AP24" s="19">
        <f t="array" ref="AP24">IF(INDEX('88101-daily-summary-by-site'!$N$4:$N$2586,MATCH(DATE(Summary!AP$3,MONTH(Summary!$F24),DAY(Summary!$F24)),'88101-daily-summary-by-site'!$A$4:$A$2586,0))&lt;&gt;"",INDEX('88101-daily-summary-by-site'!$N$4:$N$2586,MATCH(DATE(Summary!AP$3,MONTH(Summary!$F24),DAY(Summary!$F24)),'88101-daily-summary-by-site'!$A$4:$A$2586,0)),"")</f>
        <v>7.3</v>
      </c>
      <c r="AQ24" s="132"/>
      <c r="AR24" s="132"/>
      <c r="AS24" s="20">
        <f t="array" ref="AS24">IF(INDEX('88101-daily-summary-by-site'!$N$4:$N$2586,MATCH(DATE(Summary!AS$3,MONTH(Summary!$F24),DAY(Summary!$F24)),'88101-daily-summary-by-site'!$A$4:$A$2586,0))&lt;&gt;"",INDEX('88101-daily-summary-by-site'!$N$4:$N$2586,MATCH(DATE(Summary!AS$3,MONTH(Summary!$F24),DAY(Summary!$F24)),'88101-daily-summary-by-site'!$A$4:$A$2586,0)),"")</f>
        <v>10.199999999999999</v>
      </c>
      <c r="AT24" s="83">
        <f t="array" ref="AT24">IF(INDEX('88101-daily-summary-by-site'!$N$4:$N$2586,MATCH(DATE(Summary!AT$3,MONTH(Summary!$F24),DAY(Summary!$F24)),'88101-daily-summary-by-site'!$A$4:$A$2586,0))&lt;&gt;"",INDEX('88101-daily-summary-by-site'!$N$4:$N$2586,MATCH(DATE(Summary!AT$3,MONTH(Summary!$F24),DAY(Summary!$F24)),'88101-daily-summary-by-site'!$A$4:$A$2586,0)),"")</f>
        <v>2.5</v>
      </c>
      <c r="AU24" s="83" t="str">
        <f t="array" ref="AU24">IF(INDEX('88101-daily-summary-by-site'!$N$4:$N$2586,MATCH(DATE(Summary!AU$3,MONTH(Summary!$F24),DAY(Summary!$F24)),'88101-daily-summary-by-site'!$A$4:$A$2586,0))&lt;&gt;"",INDEX('88101-daily-summary-by-site'!$N$4:$N$2586,MATCH(DATE(Summary!AU$3,MONTH(Summary!$F24),DAY(Summary!$F24)),'88101-daily-summary-by-site'!$A$4:$A$2586,0)),"")</f>
        <v/>
      </c>
      <c r="AV24" s="83">
        <f t="array" ref="AV24">IF(INDEX('88101-daily-summary-by-site'!$N$4:$N$2586,MATCH(DATE(Summary!AV$3,MONTH(Summary!$F24),DAY(Summary!$F24)),'88101-daily-summary-by-site'!$A$4:$A$2586,0))&lt;&gt;"",INDEX('88101-daily-summary-by-site'!$N$4:$N$2586,MATCH(DATE(Summary!AV$3,MONTH(Summary!$F24),DAY(Summary!$F24)),'88101-daily-summary-by-site'!$A$4:$A$2586,0)),"")</f>
        <v>2.1</v>
      </c>
      <c r="AW24" s="21">
        <f t="array" ref="AW24">IF(INDEX('88101-daily-summary-by-site'!$N$4:$N$2586,MATCH(DATE(Summary!AW$3,MONTH(Summary!$F24),DAY(Summary!$F24)),'88101-daily-summary-by-site'!$A$4:$A$2586,0))&lt;&gt;"",INDEX('88101-daily-summary-by-site'!$N$4:$N$2586,MATCH(DATE(Summary!AW$3,MONTH(Summary!$F24),DAY(Summary!$F24)),'88101-daily-summary-by-site'!$A$4:$A$2586,0)),"")</f>
        <v>6.7</v>
      </c>
      <c r="AY24" s="18">
        <f t="shared" si="2"/>
        <v>142</v>
      </c>
      <c r="AZ24" s="21" t="str">
        <f t="array" ref="AZ24">IF(INDEX('88101-daily-summary-by-site'!$O$4:$O$2586,MATCH(DATE(Summary!AZ$3,MONTH(Summary!$F24),DAY(Summary!$F24)),'88101-daily-summary-by-site'!$A$4:$A$2586,0))&lt;&gt;"",INDEX('88101-daily-summary-by-site'!$O$4:$O$2586,MATCH(DATE(Summary!AZ$3,MONTH(Summary!$F24),DAY(Summary!$F24)),'88101-daily-summary-by-site'!$A$4:$A$2586,0)),"")</f>
        <v/>
      </c>
    </row>
    <row r="25" spans="1:52" x14ac:dyDescent="0.25">
      <c r="A25" s="16" t="s">
        <v>98</v>
      </c>
      <c r="B25" s="107">
        <f>COUNTIFS(N65:P95,"&gt;=0")+COUNTIFS(S65:T95,"&gt;=0")+COUNTIFS(V65:V95,"&gt;=0")+COUNTIFS(X65:X95,"&gt;=0")+COUNTIFS(AE65:AE95,"&gt;=0")+COUNTIFS(AF65:AF95,"&gt;=0")+COUNTIFS(AH65:AH95,"&gt;=0")+COUNTIFS(AJ65:AJ95,"&gt;=0")+COUNTIFS(AP65:AP95,"&gt;=0")+COUNTIFS(AT65:AT95,"&gt;=0")</f>
        <v>124</v>
      </c>
      <c r="C25" s="100">
        <f t="shared" si="4"/>
        <v>7</v>
      </c>
      <c r="D25" s="108">
        <f>LARGE((N65:P95,S65:T95,V65:V95,X65:X95,AE65:AE95,AF65:AF95,AH65:AH95,AJ65:AJ95,AP65:AP95,AT65:AT95),C25)</f>
        <v>6.7</v>
      </c>
      <c r="F25" s="18">
        <f t="shared" si="3"/>
        <v>143</v>
      </c>
      <c r="G25" s="19" t="str">
        <f t="array" ref="G25">IF(INDEX('88101-daily-summary-by-site'!$L$4:$L$2586,MATCH(DATE(Summary!G$3,MONTH(Summary!$F25),DAY(Summary!$F25)),'88101-daily-summary-by-site'!$A$4:$A$2586,0))&lt;&gt;"",INDEX('88101-daily-summary-by-site'!$L$4:$L$2586,MATCH(DATE(Summary!G$3,MONTH(Summary!$F25),DAY(Summary!$F25)),'88101-daily-summary-by-site'!$A$4:$A$2586,0)),"")</f>
        <v/>
      </c>
      <c r="H25" s="20" t="str">
        <f t="array" ref="H25">IF(INDEX('88101-daily-summary-by-site'!$L$4:$L$2586,MATCH(DATE(Summary!H$3,MONTH(Summary!$F25),DAY(Summary!$F25)),'88101-daily-summary-by-site'!$A$4:$A$2586,0))&lt;&gt;"",INDEX('88101-daily-summary-by-site'!$L$4:$L$2586,MATCH(DATE(Summary!H$3,MONTH(Summary!$F25),DAY(Summary!$F25)),'88101-daily-summary-by-site'!$A$4:$A$2586,0)),"")</f>
        <v/>
      </c>
      <c r="I25" s="20">
        <f t="array" ref="I25">IF(INDEX('88101-daily-summary-by-site'!$L$4:$L$2586,MATCH(DATE(Summary!I$3,MONTH(Summary!$F25),DAY(Summary!$F25)),'88101-daily-summary-by-site'!$A$4:$A$2586,0))&lt;&gt;"",INDEX('88101-daily-summary-by-site'!$L$4:$L$2586,MATCH(DATE(Summary!I$3,MONTH(Summary!$F25),DAY(Summary!$F25)),'88101-daily-summary-by-site'!$A$4:$A$2586,0)),"")</f>
        <v>2.9</v>
      </c>
      <c r="J25" s="20" t="str">
        <f t="array" ref="J25">IF(INDEX('88101-daily-summary-by-site'!$L$4:$L$2586,MATCH(DATE(Summary!J$3,MONTH(Summary!$F25),DAY(Summary!$F25)),'88101-daily-summary-by-site'!$A$4:$A$2586,0))&lt;&gt;"",INDEX('88101-daily-summary-by-site'!$L$4:$L$2586,MATCH(DATE(Summary!J$3,MONTH(Summary!$F25),DAY(Summary!$F25)),'88101-daily-summary-by-site'!$A$4:$A$2586,0)),"")</f>
        <v/>
      </c>
      <c r="K25" s="20" t="str">
        <f t="array" ref="K25">IF(INDEX('88101-daily-summary-by-site'!$L$4:$L$2586,MATCH(DATE(Summary!K$3,MONTH(Summary!$F25),DAY(Summary!$F25)),'88101-daily-summary-by-site'!$A$4:$A$2586,0))&lt;&gt;"",INDEX('88101-daily-summary-by-site'!$L$4:$L$2586,MATCH(DATE(Summary!K$3,MONTH(Summary!$F25),DAY(Summary!$F25)),'88101-daily-summary-by-site'!$A$4:$A$2586,0)),"")</f>
        <v/>
      </c>
      <c r="L25" s="20" t="str">
        <f t="array" ref="L25">IF(INDEX('88101-daily-summary-by-site'!$L$4:$L$2586,MATCH(DATE(Summary!L$3,MONTH(Summary!$F25),DAY(Summary!$F25)),'88101-daily-summary-by-site'!$A$4:$A$2586,0))&lt;&gt;"",INDEX('88101-daily-summary-by-site'!$L$4:$L$2586,MATCH(DATE(Summary!L$3,MONTH(Summary!$F25),DAY(Summary!$F25)),'88101-daily-summary-by-site'!$A$4:$A$2586,0)),"")</f>
        <v/>
      </c>
      <c r="M25" s="20">
        <f t="array" ref="M25">IF(INDEX('88101-daily-summary-by-site'!$L$4:$L$2586,MATCH(DATE(Summary!M$3,MONTH(Summary!$F25),DAY(Summary!$F25)),'88101-daily-summary-by-site'!$A$4:$A$2586,0))&lt;&gt;"",INDEX('88101-daily-summary-by-site'!$L$4:$L$2586,MATCH(DATE(Summary!M$3,MONTH(Summary!$F25),DAY(Summary!$F25)),'88101-daily-summary-by-site'!$A$4:$A$2586,0)),"")</f>
        <v>4.5999999999999996</v>
      </c>
      <c r="N25" s="20" t="str">
        <f t="array" ref="N25">IF(INDEX('88101-daily-summary-by-site'!$L$4:$L$2586,MATCH(DATE(Summary!N$3,MONTH(Summary!$F25),DAY(Summary!$F25)),'88101-daily-summary-by-site'!$A$4:$A$2586,0))&lt;&gt;"",INDEX('88101-daily-summary-by-site'!$L$4:$L$2586,MATCH(DATE(Summary!N$3,MONTH(Summary!$F25),DAY(Summary!$F25)),'88101-daily-summary-by-site'!$A$4:$A$2586,0)),"")</f>
        <v/>
      </c>
      <c r="O25" s="20" t="str">
        <f t="array" ref="O25">IF(INDEX('88101-daily-summary-by-site'!$L$4:$L$2586,MATCH(DATE(Summary!O$3,MONTH(Summary!$F25),DAY(Summary!$F25)),'88101-daily-summary-by-site'!$A$4:$A$2586,0))&lt;&gt;"",INDEX('88101-daily-summary-by-site'!$L$4:$L$2586,MATCH(DATE(Summary!O$3,MONTH(Summary!$F25),DAY(Summary!$F25)),'88101-daily-summary-by-site'!$A$4:$A$2586,0)),"")</f>
        <v/>
      </c>
      <c r="P25" s="20" t="str">
        <f t="array" ref="P25">IF(INDEX('88101-daily-summary-by-site'!$L$4:$L$2586,MATCH(DATE(Summary!P$3,MONTH(Summary!$F25),DAY(Summary!$F25)),'88101-daily-summary-by-site'!$A$4:$A$2586,0))&lt;&gt;"",INDEX('88101-daily-summary-by-site'!$L$4:$L$2586,MATCH(DATE(Summary!P$3,MONTH(Summary!$F25),DAY(Summary!$F25)),'88101-daily-summary-by-site'!$A$4:$A$2586,0)),"")</f>
        <v/>
      </c>
      <c r="Q25" s="20">
        <f t="array" ref="Q25">IF(INDEX('88101-daily-summary-by-site'!$L$4:$L$2586,MATCH(DATE(Summary!Q$3,MONTH(Summary!$F25),DAY(Summary!$F25)),'88101-daily-summary-by-site'!$A$4:$A$2586,0))&lt;&gt;"",INDEX('88101-daily-summary-by-site'!$L$4:$L$2586,MATCH(DATE(Summary!Q$3,MONTH(Summary!$F25),DAY(Summary!$F25)),'88101-daily-summary-by-site'!$A$4:$A$2586,0)),"")</f>
        <v>6.6</v>
      </c>
      <c r="R25" s="20" t="str">
        <f t="array" ref="R25">IF(INDEX('88101-daily-summary-by-site'!$L$4:$L$2586,MATCH(DATE(Summary!R$3,MONTH(Summary!$F25),DAY(Summary!$F25)),'88101-daily-summary-by-site'!$A$4:$A$2586,0))&lt;&gt;"",INDEX('88101-daily-summary-by-site'!$L$4:$L$2586,MATCH(DATE(Summary!R$3,MONTH(Summary!$F25),DAY(Summary!$F25)),'88101-daily-summary-by-site'!$A$4:$A$2586,0)),"")</f>
        <v/>
      </c>
      <c r="S25" s="20" t="str">
        <f t="array" ref="S25">IF(INDEX('88101-daily-summary-by-site'!$L$4:$L$2586,MATCH(DATE(Summary!S$3,MONTH(Summary!$F25),DAY(Summary!$F25)),'88101-daily-summary-by-site'!$A$4:$A$2586,0))&lt;&gt;"",INDEX('88101-daily-summary-by-site'!$L$4:$L$2586,MATCH(DATE(Summary!S$3,MONTH(Summary!$F25),DAY(Summary!$F25)),'88101-daily-summary-by-site'!$A$4:$A$2586,0)),"")</f>
        <v/>
      </c>
      <c r="T25" s="20" t="str">
        <f t="array" ref="T25">IF(INDEX('88101-daily-summary-by-site'!$L$4:$L$2586,MATCH(DATE(Summary!T$3,MONTH(Summary!$F25),DAY(Summary!$F25)),'88101-daily-summary-by-site'!$A$4:$A$2586,0))&lt;&gt;"",INDEX('88101-daily-summary-by-site'!$L$4:$L$2586,MATCH(DATE(Summary!T$3,MONTH(Summary!$F25),DAY(Summary!$F25)),'88101-daily-summary-by-site'!$A$4:$A$2586,0)),"")</f>
        <v/>
      </c>
      <c r="U25" s="20">
        <f t="array" ref="U25">IF(INDEX('88101-daily-summary-by-site'!$L$4:$L$2586,MATCH(DATE(Summary!U$3,MONTH(Summary!$F25),DAY(Summary!$F25)),'88101-daily-summary-by-site'!$A$4:$A$2586,0))&lt;&gt;"",INDEX('88101-daily-summary-by-site'!$L$4:$L$2586,MATCH(DATE(Summary!U$3,MONTH(Summary!$F25),DAY(Summary!$F25)),'88101-daily-summary-by-site'!$A$4:$A$2586,0)),"")</f>
        <v>5.3</v>
      </c>
      <c r="V25" s="20" t="str">
        <f t="array" ref="V25">IF(INDEX('88101-daily-summary-by-site'!$L$4:$L$2586,MATCH(DATE(Summary!V$3,MONTH(Summary!$F25),DAY(Summary!$F25)),'88101-daily-summary-by-site'!$A$4:$A$2586,0))&lt;&gt;"",INDEX('88101-daily-summary-by-site'!$L$4:$L$2586,MATCH(DATE(Summary!V$3,MONTH(Summary!$F25),DAY(Summary!$F25)),'88101-daily-summary-by-site'!$A$4:$A$2586,0)),"")</f>
        <v/>
      </c>
      <c r="W25" s="20" t="str">
        <f t="array" ref="W25">IF(INDEX('88101-daily-summary-by-site'!$L$4:$L$2586,MATCH(DATE(Summary!W$3,MONTH(Summary!$F25),DAY(Summary!$F25)),'88101-daily-summary-by-site'!$A$4:$A$2586,0))&lt;&gt;"",INDEX('88101-daily-summary-by-site'!$L$4:$L$2586,MATCH(DATE(Summary!W$3,MONTH(Summary!$F25),DAY(Summary!$F25)),'88101-daily-summary-by-site'!$A$4:$A$2586,0)),"")</f>
        <v/>
      </c>
      <c r="X25" s="83" t="str">
        <f t="array" ref="X25">IF(INDEX('88101-daily-summary-by-site'!$L$4:$L$2586,MATCH(DATE(Summary!X$3,MONTH(Summary!$F25),DAY(Summary!$F25)),'88101-daily-summary-by-site'!$A$4:$A$2586,0))&lt;&gt;"",INDEX('88101-daily-summary-by-site'!$L$4:$L$2586,MATCH(DATE(Summary!X$3,MONTH(Summary!$F25),DAY(Summary!$F25)),'88101-daily-summary-by-site'!$A$4:$A$2586,0)),"")</f>
        <v/>
      </c>
      <c r="Y25" s="83" t="str">
        <f t="array" ref="Y25">IF(INDEX('88101-daily-summary-by-site'!$L$4:$L$2586,MATCH(DATE(Summary!Y$3,MONTH(Summary!$F25),DAY(Summary!$F25)),'88101-daily-summary-by-site'!$A$4:$A$2586,0))&lt;&gt;"",INDEX('88101-daily-summary-by-site'!$L$4:$L$2586,MATCH(DATE(Summary!Y$3,MONTH(Summary!$F25),DAY(Summary!$F25)),'88101-daily-summary-by-site'!$A$4:$A$2586,0)),"")</f>
        <v/>
      </c>
      <c r="Z25" s="83">
        <f t="array" ref="Z25">IF(INDEX('88101-daily-summary-by-site'!$L$4:$L$2586,MATCH(DATE(Summary!Z$3,MONTH(Summary!$F25),DAY(Summary!$F25)),'88101-daily-summary-by-site'!$A$4:$A$2586,0))&lt;&gt;"",INDEX('88101-daily-summary-by-site'!$L$4:$L$2586,MATCH(DATE(Summary!Z$3,MONTH(Summary!$F25),DAY(Summary!$F25)),'88101-daily-summary-by-site'!$A$4:$A$2586,0)),"")</f>
        <v>2</v>
      </c>
      <c r="AA25" s="21">
        <f t="array" ref="AA25">IF(INDEX('88101-daily-summary-by-site'!$L$4:$L$2586,MATCH(DATE(Summary!AA$3,MONTH(Summary!$F25),DAY(Summary!$F25)),'88101-daily-summary-by-site'!$A$4:$A$2586,0))&lt;&gt;"",INDEX('88101-daily-summary-by-site'!$L$4:$L$2586,MATCH(DATE(Summary!AA$3,MONTH(Summary!$F25),DAY(Summary!$F25)),'88101-daily-summary-by-site'!$A$4:$A$2586,0)),"")</f>
        <v>4.5</v>
      </c>
      <c r="AC25" s="18">
        <f t="shared" si="0"/>
        <v>143</v>
      </c>
      <c r="AD25" s="19" t="str">
        <f t="array" ref="AD25">IF(INDEX('88101-daily-summary-by-site'!$M$4:$M$2586,MATCH(DATE(Summary!AD$3,MONTH(Summary!$F25),DAY(Summary!$F25)),'88101-daily-summary-by-site'!$A$4:$A$2586,0))&lt;&gt;"",INDEX('88101-daily-summary-by-site'!$M$4:$M$2586,MATCH(DATE(Summary!AD$3,MONTH(Summary!$F25),DAY(Summary!$F25)),'88101-daily-summary-by-site'!$A$4:$A$2586,0)),"")</f>
        <v/>
      </c>
      <c r="AE25" s="20" t="str">
        <f t="array" ref="AE25">IF(INDEX('88101-daily-summary-by-site'!$M$4:$M$2586,MATCH(DATE(Summary!AE$3,MONTH(Summary!$F25),DAY(Summary!$F25)),'88101-daily-summary-by-site'!$A$4:$A$2586,0))&lt;&gt;"",INDEX('88101-daily-summary-by-site'!$M$4:$M$2586,MATCH(DATE(Summary!AE$3,MONTH(Summary!$F25),DAY(Summary!$F25)),'88101-daily-summary-by-site'!$A$4:$A$2586,0)),"")</f>
        <v/>
      </c>
      <c r="AF25" s="20" t="str">
        <f t="array" ref="AF25">IF(INDEX('88101-daily-summary-by-site'!$M$4:$M$2586,MATCH(DATE(Summary!AF$3,MONTH(Summary!$F25),DAY(Summary!$F25)),'88101-daily-summary-by-site'!$A$4:$A$2586,0))&lt;&gt;"",INDEX('88101-daily-summary-by-site'!$M$4:$M$2586,MATCH(DATE(Summary!AF$3,MONTH(Summary!$F25),DAY(Summary!$F25)),'88101-daily-summary-by-site'!$A$4:$A$2586,0)),"")</f>
        <v/>
      </c>
      <c r="AG25" s="20">
        <f t="array" ref="AG25">IF(INDEX('88101-daily-summary-by-site'!$M$4:$M$2586,MATCH(DATE(Summary!AG$3,MONTH(Summary!$F25),DAY(Summary!$F25)),'88101-daily-summary-by-site'!$A$4:$A$2586,0))&lt;&gt;"",INDEX('88101-daily-summary-by-site'!$M$4:$M$2586,MATCH(DATE(Summary!AG$3,MONTH(Summary!$F25),DAY(Summary!$F25)),'88101-daily-summary-by-site'!$A$4:$A$2586,0)),"")</f>
        <v>4.7</v>
      </c>
      <c r="AH25" s="20" t="str">
        <f t="array" ref="AH25">IF(INDEX('88101-daily-summary-by-site'!$M$4:$M$2586,MATCH(DATE(Summary!AH$3,MONTH(Summary!$F25),DAY(Summary!$F25)),'88101-daily-summary-by-site'!$A$4:$A$2586,0))&lt;&gt;"",INDEX('88101-daily-summary-by-site'!$M$4:$M$2586,MATCH(DATE(Summary!AH$3,MONTH(Summary!$F25),DAY(Summary!$F25)),'88101-daily-summary-by-site'!$A$4:$A$2586,0)),"")</f>
        <v/>
      </c>
      <c r="AI25" s="20" t="str">
        <f t="array" ref="AI25">IF(INDEX('88101-daily-summary-by-site'!$M$4:$M$2586,MATCH(DATE(Summary!AI$3,MONTH(Summary!$F25),DAY(Summary!$F25)),'88101-daily-summary-by-site'!$A$4:$A$2586,0))&lt;&gt;"",INDEX('88101-daily-summary-by-site'!$M$4:$M$2586,MATCH(DATE(Summary!AI$3,MONTH(Summary!$F25),DAY(Summary!$F25)),'88101-daily-summary-by-site'!$A$4:$A$2586,0)),"")</f>
        <v/>
      </c>
      <c r="AJ25" s="83" t="str">
        <f t="array" ref="AJ25">IF(INDEX('88101-daily-summary-by-site'!$M$4:$M$2586,MATCH(DATE(Summary!AJ$3,MONTH(Summary!$F25),DAY(Summary!$F25)),'88101-daily-summary-by-site'!$A$4:$A$2586,0))&lt;&gt;"",INDEX('88101-daily-summary-by-site'!$M$4:$M$2586,MATCH(DATE(Summary!AJ$3,MONTH(Summary!$F25),DAY(Summary!$F25)),'88101-daily-summary-by-site'!$A$4:$A$2586,0)),"")</f>
        <v/>
      </c>
      <c r="AK25" s="83">
        <f t="array" ref="AK25">IF(INDEX('88101-daily-summary-by-site'!$M$4:$M$2586,MATCH(DATE(Summary!AK$3,MONTH(Summary!$F25),DAY(Summary!$F25)),'88101-daily-summary-by-site'!$A$4:$A$2586,0))&lt;&gt;"",INDEX('88101-daily-summary-by-site'!$M$4:$M$2586,MATCH(DATE(Summary!AK$3,MONTH(Summary!$F25),DAY(Summary!$F25)),'88101-daily-summary-by-site'!$A$4:$A$2586,0)),"")</f>
        <v>2.2999999999999998</v>
      </c>
      <c r="AL25" s="83">
        <f t="array" ref="AL25">IF(INDEX('88101-daily-summary-by-site'!$M$4:$M$2586,MATCH(DATE(Summary!AL$3,MONTH(Summary!$F25),DAY(Summary!$F25)),'88101-daily-summary-by-site'!$A$4:$A$2586,0))&lt;&gt;"",INDEX('88101-daily-summary-by-site'!$M$4:$M$2586,MATCH(DATE(Summary!AL$3,MONTH(Summary!$F25),DAY(Summary!$F25)),'88101-daily-summary-by-site'!$A$4:$A$2586,0)),"")</f>
        <v>2.9</v>
      </c>
      <c r="AM25" s="21">
        <f t="array" ref="AM25">IF(INDEX('88101-daily-summary-by-site'!$M$4:$M$2586,MATCH(DATE(Summary!AM$3,MONTH(Summary!$F25),DAY(Summary!$F25)),'88101-daily-summary-by-site'!$A$4:$A$2586,0))&lt;&gt;"",INDEX('88101-daily-summary-by-site'!$M$4:$M$2586,MATCH(DATE(Summary!AM$3,MONTH(Summary!$F25),DAY(Summary!$F25)),'88101-daily-summary-by-site'!$A$4:$A$2586,0)),"")</f>
        <v>4.7</v>
      </c>
      <c r="AO25" s="18">
        <f t="shared" si="1"/>
        <v>143</v>
      </c>
      <c r="AP25" s="19" t="str">
        <f t="array" ref="AP25">IF(INDEX('88101-daily-summary-by-site'!$N$4:$N$2586,MATCH(DATE(Summary!AP$3,MONTH(Summary!$F25),DAY(Summary!$F25)),'88101-daily-summary-by-site'!$A$4:$A$2586,0))&lt;&gt;"",INDEX('88101-daily-summary-by-site'!$N$4:$N$2586,MATCH(DATE(Summary!AP$3,MONTH(Summary!$F25),DAY(Summary!$F25)),'88101-daily-summary-by-site'!$A$4:$A$2586,0)),"")</f>
        <v/>
      </c>
      <c r="AQ25" s="132"/>
      <c r="AR25" s="132"/>
      <c r="AS25" s="20" t="str">
        <f t="array" ref="AS25">IF(INDEX('88101-daily-summary-by-site'!$N$4:$N$2586,MATCH(DATE(Summary!AS$3,MONTH(Summary!$F25),DAY(Summary!$F25)),'88101-daily-summary-by-site'!$A$4:$A$2586,0))&lt;&gt;"",INDEX('88101-daily-summary-by-site'!$N$4:$N$2586,MATCH(DATE(Summary!AS$3,MONTH(Summary!$F25),DAY(Summary!$F25)),'88101-daily-summary-by-site'!$A$4:$A$2586,0)),"")</f>
        <v/>
      </c>
      <c r="AT25" s="83" t="str">
        <f t="array" ref="AT25">IF(INDEX('88101-daily-summary-by-site'!$N$4:$N$2586,MATCH(DATE(Summary!AT$3,MONTH(Summary!$F25),DAY(Summary!$F25)),'88101-daily-summary-by-site'!$A$4:$A$2586,0))&lt;&gt;"",INDEX('88101-daily-summary-by-site'!$N$4:$N$2586,MATCH(DATE(Summary!AT$3,MONTH(Summary!$F25),DAY(Summary!$F25)),'88101-daily-summary-by-site'!$A$4:$A$2586,0)),"")</f>
        <v/>
      </c>
      <c r="AU25" s="83">
        <f t="array" ref="AU25">IF(INDEX('88101-daily-summary-by-site'!$N$4:$N$2586,MATCH(DATE(Summary!AU$3,MONTH(Summary!$F25),DAY(Summary!$F25)),'88101-daily-summary-by-site'!$A$4:$A$2586,0))&lt;&gt;"",INDEX('88101-daily-summary-by-site'!$N$4:$N$2586,MATCH(DATE(Summary!AU$3,MONTH(Summary!$F25),DAY(Summary!$F25)),'88101-daily-summary-by-site'!$A$4:$A$2586,0)),"")</f>
        <v>2</v>
      </c>
      <c r="AV25" s="83">
        <f t="array" ref="AV25">IF(INDEX('88101-daily-summary-by-site'!$N$4:$N$2586,MATCH(DATE(Summary!AV$3,MONTH(Summary!$F25),DAY(Summary!$F25)),'88101-daily-summary-by-site'!$A$4:$A$2586,0))&lt;&gt;"",INDEX('88101-daily-summary-by-site'!$N$4:$N$2586,MATCH(DATE(Summary!AV$3,MONTH(Summary!$F25),DAY(Summary!$F25)),'88101-daily-summary-by-site'!$A$4:$A$2586,0)),"")</f>
        <v>2.8</v>
      </c>
      <c r="AW25" s="21">
        <f t="array" ref="AW25">IF(INDEX('88101-daily-summary-by-site'!$N$4:$N$2586,MATCH(DATE(Summary!AW$3,MONTH(Summary!$F25),DAY(Summary!$F25)),'88101-daily-summary-by-site'!$A$4:$A$2586,0))&lt;&gt;"",INDEX('88101-daily-summary-by-site'!$N$4:$N$2586,MATCH(DATE(Summary!AW$3,MONTH(Summary!$F25),DAY(Summary!$F25)),'88101-daily-summary-by-site'!$A$4:$A$2586,0)),"")</f>
        <v>7.3</v>
      </c>
      <c r="AY25" s="18">
        <f t="shared" si="2"/>
        <v>143</v>
      </c>
      <c r="AZ25" s="21" t="str">
        <f t="array" ref="AZ25">IF(INDEX('88101-daily-summary-by-site'!$O$4:$O$2586,MATCH(DATE(Summary!AZ$3,MONTH(Summary!$F25),DAY(Summary!$F25)),'88101-daily-summary-by-site'!$A$4:$A$2586,0))&lt;&gt;"",INDEX('88101-daily-summary-by-site'!$O$4:$O$2586,MATCH(DATE(Summary!AZ$3,MONTH(Summary!$F25),DAY(Summary!$F25)),'88101-daily-summary-by-site'!$A$4:$A$2586,0)),"")</f>
        <v/>
      </c>
    </row>
    <row r="26" spans="1:52" ht="15.75" thickBot="1" x14ac:dyDescent="0.3">
      <c r="A26" s="114" t="s">
        <v>99</v>
      </c>
      <c r="B26" s="109">
        <f>COUNTIFS(N96:P126,"&gt;=0")+COUNTIFS(S96:T126,"&gt;=0")+COUNTIFS(V96:V126,"&gt;=0")+COUNTIFS(X96:X126,"&gt;=0")+COUNTIFS(AE96:AE126,"&gt;=0")+COUNTIFS(AF96:AF126,"&gt;=0")+COUNTIFS(AH96:AH126,"&gt;=0")+COUNTIFS(AJ96:AJ126,"&gt;=0")+COUNTIFS(AP96:AP126,"&gt;=0")+COUNTIFS(AT96:AT126,"&gt;=0")</f>
        <v>128</v>
      </c>
      <c r="C26" s="86">
        <f t="shared" si="4"/>
        <v>7</v>
      </c>
      <c r="D26" s="111">
        <f>LARGE((N96:P126,S96:T126,V96:V126,X96:X126,AE96:AE126,AF96:AF126,AH96:AH126,AJ96:AJ126,AP96:AP126,AT96:AT126),C26)</f>
        <v>6.3</v>
      </c>
      <c r="F26" s="18">
        <f t="shared" si="3"/>
        <v>144</v>
      </c>
      <c r="G26" s="19" t="str">
        <f t="array" ref="G26">IF(INDEX('88101-daily-summary-by-site'!$L$4:$L$2586,MATCH(DATE(Summary!G$3,MONTH(Summary!$F26),DAY(Summary!$F26)),'88101-daily-summary-by-site'!$A$4:$A$2586,0))&lt;&gt;"",INDEX('88101-daily-summary-by-site'!$L$4:$L$2586,MATCH(DATE(Summary!G$3,MONTH(Summary!$F26),DAY(Summary!$F26)),'88101-daily-summary-by-site'!$A$4:$A$2586,0)),"")</f>
        <v/>
      </c>
      <c r="H26" s="20" t="str">
        <f t="array" ref="H26">IF(INDEX('88101-daily-summary-by-site'!$L$4:$L$2586,MATCH(DATE(Summary!H$3,MONTH(Summary!$F26),DAY(Summary!$F26)),'88101-daily-summary-by-site'!$A$4:$A$2586,0))&lt;&gt;"",INDEX('88101-daily-summary-by-site'!$L$4:$L$2586,MATCH(DATE(Summary!H$3,MONTH(Summary!$F26),DAY(Summary!$F26)),'88101-daily-summary-by-site'!$A$4:$A$2586,0)),"")</f>
        <v/>
      </c>
      <c r="I26" s="20" t="str">
        <f t="array" ref="I26">IF(INDEX('88101-daily-summary-by-site'!$L$4:$L$2586,MATCH(DATE(Summary!I$3,MONTH(Summary!$F26),DAY(Summary!$F26)),'88101-daily-summary-by-site'!$A$4:$A$2586,0))&lt;&gt;"",INDEX('88101-daily-summary-by-site'!$L$4:$L$2586,MATCH(DATE(Summary!I$3,MONTH(Summary!$F26),DAY(Summary!$F26)),'88101-daily-summary-by-site'!$A$4:$A$2586,0)),"")</f>
        <v/>
      </c>
      <c r="J26" s="20" t="str">
        <f t="array" ref="J26">IF(INDEX('88101-daily-summary-by-site'!$L$4:$L$2586,MATCH(DATE(Summary!J$3,MONTH(Summary!$F26),DAY(Summary!$F26)),'88101-daily-summary-by-site'!$A$4:$A$2586,0))&lt;&gt;"",INDEX('88101-daily-summary-by-site'!$L$4:$L$2586,MATCH(DATE(Summary!J$3,MONTH(Summary!$F26),DAY(Summary!$F26)),'88101-daily-summary-by-site'!$A$4:$A$2586,0)),"")</f>
        <v/>
      </c>
      <c r="K26" s="20" t="str">
        <f t="array" ref="K26">IF(INDEX('88101-daily-summary-by-site'!$L$4:$L$2586,MATCH(DATE(Summary!K$3,MONTH(Summary!$F26),DAY(Summary!$F26)),'88101-daily-summary-by-site'!$A$4:$A$2586,0))&lt;&gt;"",INDEX('88101-daily-summary-by-site'!$L$4:$L$2586,MATCH(DATE(Summary!K$3,MONTH(Summary!$F26),DAY(Summary!$F26)),'88101-daily-summary-by-site'!$A$4:$A$2586,0)),"")</f>
        <v/>
      </c>
      <c r="L26" s="20" t="str">
        <f t="array" ref="L26">IF(INDEX('88101-daily-summary-by-site'!$L$4:$L$2586,MATCH(DATE(Summary!L$3,MONTH(Summary!$F26),DAY(Summary!$F26)),'88101-daily-summary-by-site'!$A$4:$A$2586,0))&lt;&gt;"",INDEX('88101-daily-summary-by-site'!$L$4:$L$2586,MATCH(DATE(Summary!L$3,MONTH(Summary!$F26),DAY(Summary!$F26)),'88101-daily-summary-by-site'!$A$4:$A$2586,0)),"")</f>
        <v/>
      </c>
      <c r="M26" s="20" t="str">
        <f t="array" ref="M26">IF(INDEX('88101-daily-summary-by-site'!$L$4:$L$2586,MATCH(DATE(Summary!M$3,MONTH(Summary!$F26),DAY(Summary!$F26)),'88101-daily-summary-by-site'!$A$4:$A$2586,0))&lt;&gt;"",INDEX('88101-daily-summary-by-site'!$L$4:$L$2586,MATCH(DATE(Summary!M$3,MONTH(Summary!$F26),DAY(Summary!$F26)),'88101-daily-summary-by-site'!$A$4:$A$2586,0)),"")</f>
        <v/>
      </c>
      <c r="N26" s="20">
        <f t="array" ref="N26">IF(INDEX('88101-daily-summary-by-site'!$L$4:$L$2586,MATCH(DATE(Summary!N$3,MONTH(Summary!$F26),DAY(Summary!$F26)),'88101-daily-summary-by-site'!$A$4:$A$2586,0))&lt;&gt;"",INDEX('88101-daily-summary-by-site'!$L$4:$L$2586,MATCH(DATE(Summary!N$3,MONTH(Summary!$F26),DAY(Summary!$F26)),'88101-daily-summary-by-site'!$A$4:$A$2586,0)),"")</f>
        <v>4</v>
      </c>
      <c r="O26" s="20" t="str">
        <f t="array" ref="O26">IF(INDEX('88101-daily-summary-by-site'!$L$4:$L$2586,MATCH(DATE(Summary!O$3,MONTH(Summary!$F26),DAY(Summary!$F26)),'88101-daily-summary-by-site'!$A$4:$A$2586,0))&lt;&gt;"",INDEX('88101-daily-summary-by-site'!$L$4:$L$2586,MATCH(DATE(Summary!O$3,MONTH(Summary!$F26),DAY(Summary!$F26)),'88101-daily-summary-by-site'!$A$4:$A$2586,0)),"")</f>
        <v/>
      </c>
      <c r="P26" s="20" t="str">
        <f t="array" ref="P26">IF(INDEX('88101-daily-summary-by-site'!$L$4:$L$2586,MATCH(DATE(Summary!P$3,MONTH(Summary!$F26),DAY(Summary!$F26)),'88101-daily-summary-by-site'!$A$4:$A$2586,0))&lt;&gt;"",INDEX('88101-daily-summary-by-site'!$L$4:$L$2586,MATCH(DATE(Summary!P$3,MONTH(Summary!$F26),DAY(Summary!$F26)),'88101-daily-summary-by-site'!$A$4:$A$2586,0)),"")</f>
        <v/>
      </c>
      <c r="Q26" s="20" t="str">
        <f t="array" ref="Q26">IF(INDEX('88101-daily-summary-by-site'!$L$4:$L$2586,MATCH(DATE(Summary!Q$3,MONTH(Summary!$F26),DAY(Summary!$F26)),'88101-daily-summary-by-site'!$A$4:$A$2586,0))&lt;&gt;"",INDEX('88101-daily-summary-by-site'!$L$4:$L$2586,MATCH(DATE(Summary!Q$3,MONTH(Summary!$F26),DAY(Summary!$F26)),'88101-daily-summary-by-site'!$A$4:$A$2586,0)),"")</f>
        <v/>
      </c>
      <c r="R26" s="20">
        <f t="array" ref="R26">IF(INDEX('88101-daily-summary-by-site'!$L$4:$L$2586,MATCH(DATE(Summary!R$3,MONTH(Summary!$F26),DAY(Summary!$F26)),'88101-daily-summary-by-site'!$A$4:$A$2586,0))&lt;&gt;"",INDEX('88101-daily-summary-by-site'!$L$4:$L$2586,MATCH(DATE(Summary!R$3,MONTH(Summary!$F26),DAY(Summary!$F26)),'88101-daily-summary-by-site'!$A$4:$A$2586,0)),"")</f>
        <v>9.9</v>
      </c>
      <c r="S26" s="20" t="str">
        <f t="array" ref="S26">IF(INDEX('88101-daily-summary-by-site'!$L$4:$L$2586,MATCH(DATE(Summary!S$3,MONTH(Summary!$F26),DAY(Summary!$F26)),'88101-daily-summary-by-site'!$A$4:$A$2586,0))&lt;&gt;"",INDEX('88101-daily-summary-by-site'!$L$4:$L$2586,MATCH(DATE(Summary!S$3,MONTH(Summary!$F26),DAY(Summary!$F26)),'88101-daily-summary-by-site'!$A$4:$A$2586,0)),"")</f>
        <v/>
      </c>
      <c r="T26" s="20" t="str">
        <f t="array" ref="T26">IF(INDEX('88101-daily-summary-by-site'!$L$4:$L$2586,MATCH(DATE(Summary!T$3,MONTH(Summary!$F26),DAY(Summary!$F26)),'88101-daily-summary-by-site'!$A$4:$A$2586,0))&lt;&gt;"",INDEX('88101-daily-summary-by-site'!$L$4:$L$2586,MATCH(DATE(Summary!T$3,MONTH(Summary!$F26),DAY(Summary!$F26)),'88101-daily-summary-by-site'!$A$4:$A$2586,0)),"")</f>
        <v/>
      </c>
      <c r="U26" s="20" t="str">
        <f t="array" ref="U26">IF(INDEX('88101-daily-summary-by-site'!$L$4:$L$2586,MATCH(DATE(Summary!U$3,MONTH(Summary!$F26),DAY(Summary!$F26)),'88101-daily-summary-by-site'!$A$4:$A$2586,0))&lt;&gt;"",INDEX('88101-daily-summary-by-site'!$L$4:$L$2586,MATCH(DATE(Summary!U$3,MONTH(Summary!$F26),DAY(Summary!$F26)),'88101-daily-summary-by-site'!$A$4:$A$2586,0)),"")</f>
        <v/>
      </c>
      <c r="V26" s="20">
        <f t="array" ref="V26">IF(INDEX('88101-daily-summary-by-site'!$L$4:$L$2586,MATCH(DATE(Summary!V$3,MONTH(Summary!$F26),DAY(Summary!$F26)),'88101-daily-summary-by-site'!$A$4:$A$2586,0))&lt;&gt;"",INDEX('88101-daily-summary-by-site'!$L$4:$L$2586,MATCH(DATE(Summary!V$3,MONTH(Summary!$F26),DAY(Summary!$F26)),'88101-daily-summary-by-site'!$A$4:$A$2586,0)),"")</f>
        <v>4.2</v>
      </c>
      <c r="W26" s="20" t="str">
        <f t="array" ref="W26">IF(INDEX('88101-daily-summary-by-site'!$L$4:$L$2586,MATCH(DATE(Summary!W$3,MONTH(Summary!$F26),DAY(Summary!$F26)),'88101-daily-summary-by-site'!$A$4:$A$2586,0))&lt;&gt;"",INDEX('88101-daily-summary-by-site'!$L$4:$L$2586,MATCH(DATE(Summary!W$3,MONTH(Summary!$F26),DAY(Summary!$F26)),'88101-daily-summary-by-site'!$A$4:$A$2586,0)),"")</f>
        <v/>
      </c>
      <c r="X26" s="83" t="str">
        <f t="array" ref="X26">IF(INDEX('88101-daily-summary-by-site'!$L$4:$L$2586,MATCH(DATE(Summary!X$3,MONTH(Summary!$F26),DAY(Summary!$F26)),'88101-daily-summary-by-site'!$A$4:$A$2586,0))&lt;&gt;"",INDEX('88101-daily-summary-by-site'!$L$4:$L$2586,MATCH(DATE(Summary!X$3,MONTH(Summary!$F26),DAY(Summary!$F26)),'88101-daily-summary-by-site'!$A$4:$A$2586,0)),"")</f>
        <v/>
      </c>
      <c r="Y26" s="83">
        <f t="array" ref="Y26">IF(INDEX('88101-daily-summary-by-site'!$L$4:$L$2586,MATCH(DATE(Summary!Y$3,MONTH(Summary!$F26),DAY(Summary!$F26)),'88101-daily-summary-by-site'!$A$4:$A$2586,0))&lt;&gt;"",INDEX('88101-daily-summary-by-site'!$L$4:$L$2586,MATCH(DATE(Summary!Y$3,MONTH(Summary!$F26),DAY(Summary!$F26)),'88101-daily-summary-by-site'!$A$4:$A$2586,0)),"")</f>
        <v>2</v>
      </c>
      <c r="Z26" s="83">
        <f t="array" ref="Z26">IF(INDEX('88101-daily-summary-by-site'!$L$4:$L$2586,MATCH(DATE(Summary!Z$3,MONTH(Summary!$F26),DAY(Summary!$F26)),'88101-daily-summary-by-site'!$A$4:$A$2586,0))&lt;&gt;"",INDEX('88101-daily-summary-by-site'!$L$4:$L$2586,MATCH(DATE(Summary!Z$3,MONTH(Summary!$F26),DAY(Summary!$F26)),'88101-daily-summary-by-site'!$A$4:$A$2586,0)),"")</f>
        <v>2</v>
      </c>
      <c r="AA26" s="21">
        <f t="array" ref="AA26">IF(INDEX('88101-daily-summary-by-site'!$L$4:$L$2586,MATCH(DATE(Summary!AA$3,MONTH(Summary!$F26),DAY(Summary!$F26)),'88101-daily-summary-by-site'!$A$4:$A$2586,0))&lt;&gt;"",INDEX('88101-daily-summary-by-site'!$L$4:$L$2586,MATCH(DATE(Summary!AA$3,MONTH(Summary!$F26),DAY(Summary!$F26)),'88101-daily-summary-by-site'!$A$4:$A$2586,0)),"")</f>
        <v>4.2</v>
      </c>
      <c r="AC26" s="18">
        <f t="shared" si="0"/>
        <v>144</v>
      </c>
      <c r="AD26" s="19">
        <f t="array" ref="AD26">IF(INDEX('88101-daily-summary-by-site'!$M$4:$M$2586,MATCH(DATE(Summary!AD$3,MONTH(Summary!$F26),DAY(Summary!$F26)),'88101-daily-summary-by-site'!$A$4:$A$2586,0))&lt;&gt;"",INDEX('88101-daily-summary-by-site'!$M$4:$M$2586,MATCH(DATE(Summary!AD$3,MONTH(Summary!$F26),DAY(Summary!$F26)),'88101-daily-summary-by-site'!$A$4:$A$2586,0)),"")</f>
        <v>9.8000000000000007</v>
      </c>
      <c r="AE26" s="20" t="str">
        <f t="array" ref="AE26">IF(INDEX('88101-daily-summary-by-site'!$M$4:$M$2586,MATCH(DATE(Summary!AE$3,MONTH(Summary!$F26),DAY(Summary!$F26)),'88101-daily-summary-by-site'!$A$4:$A$2586,0))&lt;&gt;"",INDEX('88101-daily-summary-by-site'!$M$4:$M$2586,MATCH(DATE(Summary!AE$3,MONTH(Summary!$F26),DAY(Summary!$F26)),'88101-daily-summary-by-site'!$A$4:$A$2586,0)),"")</f>
        <v/>
      </c>
      <c r="AF26" s="20" t="str">
        <f t="array" ref="AF26">IF(INDEX('88101-daily-summary-by-site'!$M$4:$M$2586,MATCH(DATE(Summary!AF$3,MONTH(Summary!$F26),DAY(Summary!$F26)),'88101-daily-summary-by-site'!$A$4:$A$2586,0))&lt;&gt;"",INDEX('88101-daily-summary-by-site'!$M$4:$M$2586,MATCH(DATE(Summary!AF$3,MONTH(Summary!$F26),DAY(Summary!$F26)),'88101-daily-summary-by-site'!$A$4:$A$2586,0)),"")</f>
        <v/>
      </c>
      <c r="AG26" s="20" t="str">
        <f t="array" ref="AG26">IF(INDEX('88101-daily-summary-by-site'!$M$4:$M$2586,MATCH(DATE(Summary!AG$3,MONTH(Summary!$F26),DAY(Summary!$F26)),'88101-daily-summary-by-site'!$A$4:$A$2586,0))&lt;&gt;"",INDEX('88101-daily-summary-by-site'!$M$4:$M$2586,MATCH(DATE(Summary!AG$3,MONTH(Summary!$F26),DAY(Summary!$F26)),'88101-daily-summary-by-site'!$A$4:$A$2586,0)),"")</f>
        <v/>
      </c>
      <c r="AH26" s="20">
        <f t="array" ref="AH26">IF(INDEX('88101-daily-summary-by-site'!$M$4:$M$2586,MATCH(DATE(Summary!AH$3,MONTH(Summary!$F26),DAY(Summary!$F26)),'88101-daily-summary-by-site'!$A$4:$A$2586,0))&lt;&gt;"",INDEX('88101-daily-summary-by-site'!$M$4:$M$2586,MATCH(DATE(Summary!AH$3,MONTH(Summary!$F26),DAY(Summary!$F26)),'88101-daily-summary-by-site'!$A$4:$A$2586,0)),"")</f>
        <v>4.2</v>
      </c>
      <c r="AI26" s="20" t="str">
        <f t="array" ref="AI26">IF(INDEX('88101-daily-summary-by-site'!$M$4:$M$2586,MATCH(DATE(Summary!AI$3,MONTH(Summary!$F26),DAY(Summary!$F26)),'88101-daily-summary-by-site'!$A$4:$A$2586,0))&lt;&gt;"",INDEX('88101-daily-summary-by-site'!$M$4:$M$2586,MATCH(DATE(Summary!AI$3,MONTH(Summary!$F26),DAY(Summary!$F26)),'88101-daily-summary-by-site'!$A$4:$A$2586,0)),"")</f>
        <v/>
      </c>
      <c r="AJ26" s="83" t="str">
        <f t="array" ref="AJ26">IF(INDEX('88101-daily-summary-by-site'!$M$4:$M$2586,MATCH(DATE(Summary!AJ$3,MONTH(Summary!$F26),DAY(Summary!$F26)),'88101-daily-summary-by-site'!$A$4:$A$2586,0))&lt;&gt;"",INDEX('88101-daily-summary-by-site'!$M$4:$M$2586,MATCH(DATE(Summary!AJ$3,MONTH(Summary!$F26),DAY(Summary!$F26)),'88101-daily-summary-by-site'!$A$4:$A$2586,0)),"")</f>
        <v/>
      </c>
      <c r="AK26" s="83" t="str">
        <f t="array" ref="AK26">IF(INDEX('88101-daily-summary-by-site'!$M$4:$M$2586,MATCH(DATE(Summary!AK$3,MONTH(Summary!$F26),DAY(Summary!$F26)),'88101-daily-summary-by-site'!$A$4:$A$2586,0))&lt;&gt;"",INDEX('88101-daily-summary-by-site'!$M$4:$M$2586,MATCH(DATE(Summary!AK$3,MONTH(Summary!$F26),DAY(Summary!$F26)),'88101-daily-summary-by-site'!$A$4:$A$2586,0)),"")</f>
        <v/>
      </c>
      <c r="AL26" s="83" t="str">
        <f t="array" ref="AL26">IF(INDEX('88101-daily-summary-by-site'!$M$4:$M$2586,MATCH(DATE(Summary!AL$3,MONTH(Summary!$F26),DAY(Summary!$F26)),'88101-daily-summary-by-site'!$A$4:$A$2586,0))&lt;&gt;"",INDEX('88101-daily-summary-by-site'!$M$4:$M$2586,MATCH(DATE(Summary!AL$3,MONTH(Summary!$F26),DAY(Summary!$F26)),'88101-daily-summary-by-site'!$A$4:$A$2586,0)),"")</f>
        <v/>
      </c>
      <c r="AM26" s="21">
        <f t="array" ref="AM26">IF(INDEX('88101-daily-summary-by-site'!$M$4:$M$2586,MATCH(DATE(Summary!AM$3,MONTH(Summary!$F26),DAY(Summary!$F26)),'88101-daily-summary-by-site'!$A$4:$A$2586,0))&lt;&gt;"",INDEX('88101-daily-summary-by-site'!$M$4:$M$2586,MATCH(DATE(Summary!AM$3,MONTH(Summary!$F26),DAY(Summary!$F26)),'88101-daily-summary-by-site'!$A$4:$A$2586,0)),"")</f>
        <v>4.5</v>
      </c>
      <c r="AO26" s="18">
        <f t="shared" si="1"/>
        <v>144</v>
      </c>
      <c r="AP26" s="19" t="str">
        <f t="array" ref="AP26">IF(INDEX('88101-daily-summary-by-site'!$N$4:$N$2586,MATCH(DATE(Summary!AP$3,MONTH(Summary!$F26),DAY(Summary!$F26)),'88101-daily-summary-by-site'!$A$4:$A$2586,0))&lt;&gt;"",INDEX('88101-daily-summary-by-site'!$N$4:$N$2586,MATCH(DATE(Summary!AP$3,MONTH(Summary!$F26),DAY(Summary!$F26)),'88101-daily-summary-by-site'!$A$4:$A$2586,0)),"")</f>
        <v/>
      </c>
      <c r="AQ26" s="132"/>
      <c r="AR26" s="132"/>
      <c r="AS26" s="20" t="str">
        <f t="array" ref="AS26">IF(INDEX('88101-daily-summary-by-site'!$N$4:$N$2586,MATCH(DATE(Summary!AS$3,MONTH(Summary!$F26),DAY(Summary!$F26)),'88101-daily-summary-by-site'!$A$4:$A$2586,0))&lt;&gt;"",INDEX('88101-daily-summary-by-site'!$N$4:$N$2586,MATCH(DATE(Summary!AS$3,MONTH(Summary!$F26),DAY(Summary!$F26)),'88101-daily-summary-by-site'!$A$4:$A$2586,0)),"")</f>
        <v/>
      </c>
      <c r="AT26" s="83" t="str">
        <f t="array" ref="AT26">IF(INDEX('88101-daily-summary-by-site'!$N$4:$N$2586,MATCH(DATE(Summary!AT$3,MONTH(Summary!$F26),DAY(Summary!$F26)),'88101-daily-summary-by-site'!$A$4:$A$2586,0))&lt;&gt;"",INDEX('88101-daily-summary-by-site'!$N$4:$N$2586,MATCH(DATE(Summary!AT$3,MONTH(Summary!$F26),DAY(Summary!$F26)),'88101-daily-summary-by-site'!$A$4:$A$2586,0)),"")</f>
        <v/>
      </c>
      <c r="AU26" s="83" t="str">
        <f t="array" ref="AU26">IF(INDEX('88101-daily-summary-by-site'!$N$4:$N$2586,MATCH(DATE(Summary!AU$3,MONTH(Summary!$F26),DAY(Summary!$F26)),'88101-daily-summary-by-site'!$A$4:$A$2586,0))&lt;&gt;"",INDEX('88101-daily-summary-by-site'!$N$4:$N$2586,MATCH(DATE(Summary!AU$3,MONTH(Summary!$F26),DAY(Summary!$F26)),'88101-daily-summary-by-site'!$A$4:$A$2586,0)),"")</f>
        <v/>
      </c>
      <c r="AV26" s="83">
        <f t="array" ref="AV26">IF(INDEX('88101-daily-summary-by-site'!$N$4:$N$2586,MATCH(DATE(Summary!AV$3,MONTH(Summary!$F26),DAY(Summary!$F26)),'88101-daily-summary-by-site'!$A$4:$A$2586,0))&lt;&gt;"",INDEX('88101-daily-summary-by-site'!$N$4:$N$2586,MATCH(DATE(Summary!AV$3,MONTH(Summary!$F26),DAY(Summary!$F26)),'88101-daily-summary-by-site'!$A$4:$A$2586,0)),"")</f>
        <v>2.7</v>
      </c>
      <c r="AW26" s="21">
        <f t="array" ref="AW26">IF(INDEX('88101-daily-summary-by-site'!$N$4:$N$2586,MATCH(DATE(Summary!AW$3,MONTH(Summary!$F26),DAY(Summary!$F26)),'88101-daily-summary-by-site'!$A$4:$A$2586,0))&lt;&gt;"",INDEX('88101-daily-summary-by-site'!$N$4:$N$2586,MATCH(DATE(Summary!AW$3,MONTH(Summary!$F26),DAY(Summary!$F26)),'88101-daily-summary-by-site'!$A$4:$A$2586,0)),"")</f>
        <v>5</v>
      </c>
      <c r="AY26" s="18">
        <f t="shared" si="2"/>
        <v>144</v>
      </c>
      <c r="AZ26" s="21" t="str">
        <f t="array" ref="AZ26">IF(INDEX('88101-daily-summary-by-site'!$O$4:$O$2586,MATCH(DATE(Summary!AZ$3,MONTH(Summary!$F26),DAY(Summary!$F26)),'88101-daily-summary-by-site'!$A$4:$A$2586,0))&lt;&gt;"",INDEX('88101-daily-summary-by-site'!$O$4:$O$2586,MATCH(DATE(Summary!AZ$3,MONTH(Summary!$F26),DAY(Summary!$F26)),'88101-daily-summary-by-site'!$A$4:$A$2586,0)),"")</f>
        <v/>
      </c>
    </row>
    <row r="27" spans="1:52" x14ac:dyDescent="0.25">
      <c r="F27" s="18">
        <f t="shared" si="3"/>
        <v>145</v>
      </c>
      <c r="G27" s="19">
        <f t="array" ref="G27">IF(INDEX('88101-daily-summary-by-site'!$L$4:$L$2586,MATCH(DATE(Summary!G$3,MONTH(Summary!$F27),DAY(Summary!$F27)),'88101-daily-summary-by-site'!$A$4:$A$2586,0))&lt;&gt;"",INDEX('88101-daily-summary-by-site'!$L$4:$L$2586,MATCH(DATE(Summary!G$3,MONTH(Summary!$F27),DAY(Summary!$F27)),'88101-daily-summary-by-site'!$A$4:$A$2586,0)),"")</f>
        <v>6.8</v>
      </c>
      <c r="H27" s="20">
        <f t="array" ref="H27">IF(INDEX('88101-daily-summary-by-site'!$L$4:$L$2586,MATCH(DATE(Summary!H$3,MONTH(Summary!$F27),DAY(Summary!$F27)),'88101-daily-summary-by-site'!$A$4:$A$2586,0))&lt;&gt;"",INDEX('88101-daily-summary-by-site'!$L$4:$L$2586,MATCH(DATE(Summary!H$3,MONTH(Summary!$F27),DAY(Summary!$F27)),'88101-daily-summary-by-site'!$A$4:$A$2586,0)),"")</f>
        <v>3.6</v>
      </c>
      <c r="I27" s="20" t="str">
        <f t="array" ref="I27">IF(INDEX('88101-daily-summary-by-site'!$L$4:$L$2586,MATCH(DATE(Summary!I$3,MONTH(Summary!$F27),DAY(Summary!$F27)),'88101-daily-summary-by-site'!$A$4:$A$2586,0))&lt;&gt;"",INDEX('88101-daily-summary-by-site'!$L$4:$L$2586,MATCH(DATE(Summary!I$3,MONTH(Summary!$F27),DAY(Summary!$F27)),'88101-daily-summary-by-site'!$A$4:$A$2586,0)),"")</f>
        <v/>
      </c>
      <c r="J27" s="20" t="str">
        <f t="array" ref="J27">IF(INDEX('88101-daily-summary-by-site'!$L$4:$L$2586,MATCH(DATE(Summary!J$3,MONTH(Summary!$F27),DAY(Summary!$F27)),'88101-daily-summary-by-site'!$A$4:$A$2586,0))&lt;&gt;"",INDEX('88101-daily-summary-by-site'!$L$4:$L$2586,MATCH(DATE(Summary!J$3,MONTH(Summary!$F27),DAY(Summary!$F27)),'88101-daily-summary-by-site'!$A$4:$A$2586,0)),"")</f>
        <v/>
      </c>
      <c r="K27" s="20">
        <f t="array" ref="K27">IF(INDEX('88101-daily-summary-by-site'!$L$4:$L$2586,MATCH(DATE(Summary!K$3,MONTH(Summary!$F27),DAY(Summary!$F27)),'88101-daily-summary-by-site'!$A$4:$A$2586,0))&lt;&gt;"",INDEX('88101-daily-summary-by-site'!$L$4:$L$2586,MATCH(DATE(Summary!K$3,MONTH(Summary!$F27),DAY(Summary!$F27)),'88101-daily-summary-by-site'!$A$4:$A$2586,0)),"")</f>
        <v>3.6</v>
      </c>
      <c r="L27" s="20" t="str">
        <f t="array" ref="L27">IF(INDEX('88101-daily-summary-by-site'!$L$4:$L$2586,MATCH(DATE(Summary!L$3,MONTH(Summary!$F27),DAY(Summary!$F27)),'88101-daily-summary-by-site'!$A$4:$A$2586,0))&lt;&gt;"",INDEX('88101-daily-summary-by-site'!$L$4:$L$2586,MATCH(DATE(Summary!L$3,MONTH(Summary!$F27),DAY(Summary!$F27)),'88101-daily-summary-by-site'!$A$4:$A$2586,0)),"")</f>
        <v/>
      </c>
      <c r="M27" s="20" t="str">
        <f t="array" ref="M27">IF(INDEX('88101-daily-summary-by-site'!$L$4:$L$2586,MATCH(DATE(Summary!M$3,MONTH(Summary!$F27),DAY(Summary!$F27)),'88101-daily-summary-by-site'!$A$4:$A$2586,0))&lt;&gt;"",INDEX('88101-daily-summary-by-site'!$L$4:$L$2586,MATCH(DATE(Summary!M$3,MONTH(Summary!$F27),DAY(Summary!$F27)),'88101-daily-summary-by-site'!$A$4:$A$2586,0)),"")</f>
        <v/>
      </c>
      <c r="N27" s="20" t="str">
        <f t="array" ref="N27">IF(INDEX('88101-daily-summary-by-site'!$L$4:$L$2586,MATCH(DATE(Summary!N$3,MONTH(Summary!$F27),DAY(Summary!$F27)),'88101-daily-summary-by-site'!$A$4:$A$2586,0))&lt;&gt;"",INDEX('88101-daily-summary-by-site'!$L$4:$L$2586,MATCH(DATE(Summary!N$3,MONTH(Summary!$F27),DAY(Summary!$F27)),'88101-daily-summary-by-site'!$A$4:$A$2586,0)),"")</f>
        <v/>
      </c>
      <c r="O27" s="20">
        <f t="array" ref="O27">IF(INDEX('88101-daily-summary-by-site'!$L$4:$L$2586,MATCH(DATE(Summary!O$3,MONTH(Summary!$F27),DAY(Summary!$F27)),'88101-daily-summary-by-site'!$A$4:$A$2586,0))&lt;&gt;"",INDEX('88101-daily-summary-by-site'!$L$4:$L$2586,MATCH(DATE(Summary!O$3,MONTH(Summary!$F27),DAY(Summary!$F27)),'88101-daily-summary-by-site'!$A$4:$A$2586,0)),"")</f>
        <v>2</v>
      </c>
      <c r="P27" s="20">
        <f t="array" ref="P27">IF(INDEX('88101-daily-summary-by-site'!$L$4:$L$2586,MATCH(DATE(Summary!P$3,MONTH(Summary!$F27),DAY(Summary!$F27)),'88101-daily-summary-by-site'!$A$4:$A$2586,0))&lt;&gt;"",INDEX('88101-daily-summary-by-site'!$L$4:$L$2586,MATCH(DATE(Summary!P$3,MONTH(Summary!$F27),DAY(Summary!$F27)),'88101-daily-summary-by-site'!$A$4:$A$2586,0)),"")</f>
        <v>3.6</v>
      </c>
      <c r="Q27" s="20" t="str">
        <f t="array" ref="Q27">IF(INDEX('88101-daily-summary-by-site'!$L$4:$L$2586,MATCH(DATE(Summary!Q$3,MONTH(Summary!$F27),DAY(Summary!$F27)),'88101-daily-summary-by-site'!$A$4:$A$2586,0))&lt;&gt;"",INDEX('88101-daily-summary-by-site'!$L$4:$L$2586,MATCH(DATE(Summary!Q$3,MONTH(Summary!$F27),DAY(Summary!$F27)),'88101-daily-summary-by-site'!$A$4:$A$2586,0)),"")</f>
        <v/>
      </c>
      <c r="R27" s="20" t="str">
        <f t="array" ref="R27">IF(INDEX('88101-daily-summary-by-site'!$L$4:$L$2586,MATCH(DATE(Summary!R$3,MONTH(Summary!$F27),DAY(Summary!$F27)),'88101-daily-summary-by-site'!$A$4:$A$2586,0))&lt;&gt;"",INDEX('88101-daily-summary-by-site'!$L$4:$L$2586,MATCH(DATE(Summary!R$3,MONTH(Summary!$F27),DAY(Summary!$F27)),'88101-daily-summary-by-site'!$A$4:$A$2586,0)),"")</f>
        <v/>
      </c>
      <c r="S27" s="20">
        <f t="array" ref="S27">IF(INDEX('88101-daily-summary-by-site'!$L$4:$L$2586,MATCH(DATE(Summary!S$3,MONTH(Summary!$F27),DAY(Summary!$F27)),'88101-daily-summary-by-site'!$A$4:$A$2586,0))&lt;&gt;"",INDEX('88101-daily-summary-by-site'!$L$4:$L$2586,MATCH(DATE(Summary!S$3,MONTH(Summary!$F27),DAY(Summary!$F27)),'88101-daily-summary-by-site'!$A$4:$A$2586,0)),"")</f>
        <v>5</v>
      </c>
      <c r="T27" s="20">
        <f t="array" ref="T27">IF(INDEX('88101-daily-summary-by-site'!$L$4:$L$2586,MATCH(DATE(Summary!T$3,MONTH(Summary!$F27),DAY(Summary!$F27)),'88101-daily-summary-by-site'!$A$4:$A$2586,0))&lt;&gt;"",INDEX('88101-daily-summary-by-site'!$L$4:$L$2586,MATCH(DATE(Summary!T$3,MONTH(Summary!$F27),DAY(Summary!$F27)),'88101-daily-summary-by-site'!$A$4:$A$2586,0)),"")</f>
        <v>3</v>
      </c>
      <c r="U27" s="20" t="str">
        <f t="array" ref="U27">IF(INDEX('88101-daily-summary-by-site'!$L$4:$L$2586,MATCH(DATE(Summary!U$3,MONTH(Summary!$F27),DAY(Summary!$F27)),'88101-daily-summary-by-site'!$A$4:$A$2586,0))&lt;&gt;"",INDEX('88101-daily-summary-by-site'!$L$4:$L$2586,MATCH(DATE(Summary!U$3,MONTH(Summary!$F27),DAY(Summary!$F27)),'88101-daily-summary-by-site'!$A$4:$A$2586,0)),"")</f>
        <v/>
      </c>
      <c r="V27" s="20" t="str">
        <f t="array" ref="V27">IF(INDEX('88101-daily-summary-by-site'!$L$4:$L$2586,MATCH(DATE(Summary!V$3,MONTH(Summary!$F27),DAY(Summary!$F27)),'88101-daily-summary-by-site'!$A$4:$A$2586,0))&lt;&gt;"",INDEX('88101-daily-summary-by-site'!$L$4:$L$2586,MATCH(DATE(Summary!V$3,MONTH(Summary!$F27),DAY(Summary!$F27)),'88101-daily-summary-by-site'!$A$4:$A$2586,0)),"")</f>
        <v/>
      </c>
      <c r="W27" s="20">
        <f t="array" ref="W27">IF(INDEX('88101-daily-summary-by-site'!$L$4:$L$2586,MATCH(DATE(Summary!W$3,MONTH(Summary!$F27),DAY(Summary!$F27)),'88101-daily-summary-by-site'!$A$4:$A$2586,0))&lt;&gt;"",INDEX('88101-daily-summary-by-site'!$L$4:$L$2586,MATCH(DATE(Summary!W$3,MONTH(Summary!$F27),DAY(Summary!$F27)),'88101-daily-summary-by-site'!$A$4:$A$2586,0)),"")</f>
        <v>1.9</v>
      </c>
      <c r="X27" s="83">
        <f t="array" ref="X27">IF(INDEX('88101-daily-summary-by-site'!$L$4:$L$2586,MATCH(DATE(Summary!X$3,MONTH(Summary!$F27),DAY(Summary!$F27)),'88101-daily-summary-by-site'!$A$4:$A$2586,0))&lt;&gt;"",INDEX('88101-daily-summary-by-site'!$L$4:$L$2586,MATCH(DATE(Summary!X$3,MONTH(Summary!$F27),DAY(Summary!$F27)),'88101-daily-summary-by-site'!$A$4:$A$2586,0)),"")</f>
        <v>1.8</v>
      </c>
      <c r="Y27" s="83" t="str">
        <f t="array" ref="Y27">IF(INDEX('88101-daily-summary-by-site'!$L$4:$L$2586,MATCH(DATE(Summary!Y$3,MONTH(Summary!$F27),DAY(Summary!$F27)),'88101-daily-summary-by-site'!$A$4:$A$2586,0))&lt;&gt;"",INDEX('88101-daily-summary-by-site'!$L$4:$L$2586,MATCH(DATE(Summary!Y$3,MONTH(Summary!$F27),DAY(Summary!$F27)),'88101-daily-summary-by-site'!$A$4:$A$2586,0)),"")</f>
        <v/>
      </c>
      <c r="Z27" s="83">
        <f t="array" ref="Z27">IF(INDEX('88101-daily-summary-by-site'!$L$4:$L$2586,MATCH(DATE(Summary!Z$3,MONTH(Summary!$F27),DAY(Summary!$F27)),'88101-daily-summary-by-site'!$A$4:$A$2586,0))&lt;&gt;"",INDEX('88101-daily-summary-by-site'!$L$4:$L$2586,MATCH(DATE(Summary!Z$3,MONTH(Summary!$F27),DAY(Summary!$F27)),'88101-daily-summary-by-site'!$A$4:$A$2586,0)),"")</f>
        <v>1.3</v>
      </c>
      <c r="AA27" s="21">
        <f t="array" ref="AA27">IF(INDEX('88101-daily-summary-by-site'!$L$4:$L$2586,MATCH(DATE(Summary!AA$3,MONTH(Summary!$F27),DAY(Summary!$F27)),'88101-daily-summary-by-site'!$A$4:$A$2586,0))&lt;&gt;"",INDEX('88101-daily-summary-by-site'!$L$4:$L$2586,MATCH(DATE(Summary!AA$3,MONTH(Summary!$F27),DAY(Summary!$F27)),'88101-daily-summary-by-site'!$A$4:$A$2586,0)),"")</f>
        <v>2.8</v>
      </c>
      <c r="AC27" s="18">
        <f t="shared" si="0"/>
        <v>145</v>
      </c>
      <c r="AD27" s="19" t="str">
        <f t="array" ref="AD27">IF(INDEX('88101-daily-summary-by-site'!$M$4:$M$2586,MATCH(DATE(Summary!AD$3,MONTH(Summary!$F27),DAY(Summary!$F27)),'88101-daily-summary-by-site'!$A$4:$A$2586,0))&lt;&gt;"",INDEX('88101-daily-summary-by-site'!$M$4:$M$2586,MATCH(DATE(Summary!AD$3,MONTH(Summary!$F27),DAY(Summary!$F27)),'88101-daily-summary-by-site'!$A$4:$A$2586,0)),"")</f>
        <v/>
      </c>
      <c r="AE27" s="20">
        <f t="array" ref="AE27">IF(INDEX('88101-daily-summary-by-site'!$M$4:$M$2586,MATCH(DATE(Summary!AE$3,MONTH(Summary!$F27),DAY(Summary!$F27)),'88101-daily-summary-by-site'!$A$4:$A$2586,0))&lt;&gt;"",INDEX('88101-daily-summary-by-site'!$M$4:$M$2586,MATCH(DATE(Summary!AE$3,MONTH(Summary!$F27),DAY(Summary!$F27)),'88101-daily-summary-by-site'!$A$4:$A$2586,0)),"")</f>
        <v>4.3</v>
      </c>
      <c r="AF27" s="20">
        <f t="array" ref="AF27">IF(INDEX('88101-daily-summary-by-site'!$M$4:$M$2586,MATCH(DATE(Summary!AF$3,MONTH(Summary!$F27),DAY(Summary!$F27)),'88101-daily-summary-by-site'!$A$4:$A$2586,0))&lt;&gt;"",INDEX('88101-daily-summary-by-site'!$M$4:$M$2586,MATCH(DATE(Summary!AF$3,MONTH(Summary!$F27),DAY(Summary!$F27)),'88101-daily-summary-by-site'!$A$4:$A$2586,0)),"")</f>
        <v>3.4</v>
      </c>
      <c r="AG27" s="20" t="str">
        <f t="array" ref="AG27">IF(INDEX('88101-daily-summary-by-site'!$M$4:$M$2586,MATCH(DATE(Summary!AG$3,MONTH(Summary!$F27),DAY(Summary!$F27)),'88101-daily-summary-by-site'!$A$4:$A$2586,0))&lt;&gt;"",INDEX('88101-daily-summary-by-site'!$M$4:$M$2586,MATCH(DATE(Summary!AG$3,MONTH(Summary!$F27),DAY(Summary!$F27)),'88101-daily-summary-by-site'!$A$4:$A$2586,0)),"")</f>
        <v/>
      </c>
      <c r="AH27" s="20" t="str">
        <f t="array" ref="AH27">IF(INDEX('88101-daily-summary-by-site'!$M$4:$M$2586,MATCH(DATE(Summary!AH$3,MONTH(Summary!$F27),DAY(Summary!$F27)),'88101-daily-summary-by-site'!$A$4:$A$2586,0))&lt;&gt;"",INDEX('88101-daily-summary-by-site'!$M$4:$M$2586,MATCH(DATE(Summary!AH$3,MONTH(Summary!$F27),DAY(Summary!$F27)),'88101-daily-summary-by-site'!$A$4:$A$2586,0)),"")</f>
        <v/>
      </c>
      <c r="AI27" s="20">
        <f t="array" ref="AI27">IF(INDEX('88101-daily-summary-by-site'!$M$4:$M$2586,MATCH(DATE(Summary!AI$3,MONTH(Summary!$F27),DAY(Summary!$F27)),'88101-daily-summary-by-site'!$A$4:$A$2586,0))&lt;&gt;"",INDEX('88101-daily-summary-by-site'!$M$4:$M$2586,MATCH(DATE(Summary!AI$3,MONTH(Summary!$F27),DAY(Summary!$F27)),'88101-daily-summary-by-site'!$A$4:$A$2586,0)),"")</f>
        <v>3.8</v>
      </c>
      <c r="AJ27" s="83">
        <f t="array" ref="AJ27">IF(INDEX('88101-daily-summary-by-site'!$M$4:$M$2586,MATCH(DATE(Summary!AJ$3,MONTH(Summary!$F27),DAY(Summary!$F27)),'88101-daily-summary-by-site'!$A$4:$A$2586,0))&lt;&gt;"",INDEX('88101-daily-summary-by-site'!$M$4:$M$2586,MATCH(DATE(Summary!AJ$3,MONTH(Summary!$F27),DAY(Summary!$F27)),'88101-daily-summary-by-site'!$A$4:$A$2586,0)),"")</f>
        <v>1.9</v>
      </c>
      <c r="AK27" s="83">
        <f t="array" ref="AK27">IF(INDEX('88101-daily-summary-by-site'!$M$4:$M$2586,MATCH(DATE(Summary!AK$3,MONTH(Summary!$F27),DAY(Summary!$F27)),'88101-daily-summary-by-site'!$A$4:$A$2586,0))&lt;&gt;"",INDEX('88101-daily-summary-by-site'!$M$4:$M$2586,MATCH(DATE(Summary!AK$3,MONTH(Summary!$F27),DAY(Summary!$F27)),'88101-daily-summary-by-site'!$A$4:$A$2586,0)),"")</f>
        <v>3.3</v>
      </c>
      <c r="AL27" s="83">
        <f t="array" ref="AL27">IF(INDEX('88101-daily-summary-by-site'!$M$4:$M$2586,MATCH(DATE(Summary!AL$3,MONTH(Summary!$F27),DAY(Summary!$F27)),'88101-daily-summary-by-site'!$A$4:$A$2586,0))&lt;&gt;"",INDEX('88101-daily-summary-by-site'!$M$4:$M$2586,MATCH(DATE(Summary!AL$3,MONTH(Summary!$F27),DAY(Summary!$F27)),'88101-daily-summary-by-site'!$A$4:$A$2586,0)),"")</f>
        <v>2.9</v>
      </c>
      <c r="AM27" s="21">
        <f t="array" ref="AM27">IF(INDEX('88101-daily-summary-by-site'!$M$4:$M$2586,MATCH(DATE(Summary!AM$3,MONTH(Summary!$F27),DAY(Summary!$F27)),'88101-daily-summary-by-site'!$A$4:$A$2586,0))&lt;&gt;"",INDEX('88101-daily-summary-by-site'!$M$4:$M$2586,MATCH(DATE(Summary!AM$3,MONTH(Summary!$F27),DAY(Summary!$F27)),'88101-daily-summary-by-site'!$A$4:$A$2586,0)),"")</f>
        <v>2.7</v>
      </c>
      <c r="AO27" s="18">
        <f t="shared" si="1"/>
        <v>145</v>
      </c>
      <c r="AP27" s="19">
        <f t="array" ref="AP27">IF(INDEX('88101-daily-summary-by-site'!$N$4:$N$2586,MATCH(DATE(Summary!AP$3,MONTH(Summary!$F27),DAY(Summary!$F27)),'88101-daily-summary-by-site'!$A$4:$A$2586,0))&lt;&gt;"",INDEX('88101-daily-summary-by-site'!$N$4:$N$2586,MATCH(DATE(Summary!AP$3,MONTH(Summary!$F27),DAY(Summary!$F27)),'88101-daily-summary-by-site'!$A$4:$A$2586,0)),"")</f>
        <v>3.8</v>
      </c>
      <c r="AQ27" s="132"/>
      <c r="AR27" s="132"/>
      <c r="AS27" s="20">
        <f t="array" ref="AS27">IF(INDEX('88101-daily-summary-by-site'!$N$4:$N$2586,MATCH(DATE(Summary!AS$3,MONTH(Summary!$F27),DAY(Summary!$F27)),'88101-daily-summary-by-site'!$A$4:$A$2586,0))&lt;&gt;"",INDEX('88101-daily-summary-by-site'!$N$4:$N$2586,MATCH(DATE(Summary!AS$3,MONTH(Summary!$F27),DAY(Summary!$F27)),'88101-daily-summary-by-site'!$A$4:$A$2586,0)),"")</f>
        <v>3.5</v>
      </c>
      <c r="AT27" s="83">
        <f t="array" ref="AT27">IF(INDEX('88101-daily-summary-by-site'!$N$4:$N$2586,MATCH(DATE(Summary!AT$3,MONTH(Summary!$F27),DAY(Summary!$F27)),'88101-daily-summary-by-site'!$A$4:$A$2586,0))&lt;&gt;"",INDEX('88101-daily-summary-by-site'!$N$4:$N$2586,MATCH(DATE(Summary!AT$3,MONTH(Summary!$F27),DAY(Summary!$F27)),'88101-daily-summary-by-site'!$A$4:$A$2586,0)),"")</f>
        <v>1.6</v>
      </c>
      <c r="AU27" s="83" t="str">
        <f t="array" ref="AU27">IF(INDEX('88101-daily-summary-by-site'!$N$4:$N$2586,MATCH(DATE(Summary!AU$3,MONTH(Summary!$F27),DAY(Summary!$F27)),'88101-daily-summary-by-site'!$A$4:$A$2586,0))&lt;&gt;"",INDEX('88101-daily-summary-by-site'!$N$4:$N$2586,MATCH(DATE(Summary!AU$3,MONTH(Summary!$F27),DAY(Summary!$F27)),'88101-daily-summary-by-site'!$A$4:$A$2586,0)),"")</f>
        <v/>
      </c>
      <c r="AV27" s="83">
        <f t="array" ref="AV27">IF(INDEX('88101-daily-summary-by-site'!$N$4:$N$2586,MATCH(DATE(Summary!AV$3,MONTH(Summary!$F27),DAY(Summary!$F27)),'88101-daily-summary-by-site'!$A$4:$A$2586,0))&lt;&gt;"",INDEX('88101-daily-summary-by-site'!$N$4:$N$2586,MATCH(DATE(Summary!AV$3,MONTH(Summary!$F27),DAY(Summary!$F27)),'88101-daily-summary-by-site'!$A$4:$A$2586,0)),"")</f>
        <v>2.6</v>
      </c>
      <c r="AW27" s="21">
        <f t="array" ref="AW27">IF(INDEX('88101-daily-summary-by-site'!$N$4:$N$2586,MATCH(DATE(Summary!AW$3,MONTH(Summary!$F27),DAY(Summary!$F27)),'88101-daily-summary-by-site'!$A$4:$A$2586,0))&lt;&gt;"",INDEX('88101-daily-summary-by-site'!$N$4:$N$2586,MATCH(DATE(Summary!AW$3,MONTH(Summary!$F27),DAY(Summary!$F27)),'88101-daily-summary-by-site'!$A$4:$A$2586,0)),"")</f>
        <v>3.3</v>
      </c>
      <c r="AY27" s="18">
        <f t="shared" si="2"/>
        <v>145</v>
      </c>
      <c r="AZ27" s="21" t="str">
        <f t="array" ref="AZ27">IF(INDEX('88101-daily-summary-by-site'!$O$4:$O$2586,MATCH(DATE(Summary!AZ$3,MONTH(Summary!$F27),DAY(Summary!$F27)),'88101-daily-summary-by-site'!$A$4:$A$2586,0))&lt;&gt;"",INDEX('88101-daily-summary-by-site'!$O$4:$O$2586,MATCH(DATE(Summary!AZ$3,MONTH(Summary!$F27),DAY(Summary!$F27)),'88101-daily-summary-by-site'!$A$4:$A$2586,0)),"")</f>
        <v/>
      </c>
    </row>
    <row r="28" spans="1:52" x14ac:dyDescent="0.25">
      <c r="A28" s="104" t="s">
        <v>101</v>
      </c>
      <c r="F28" s="18">
        <f t="shared" si="3"/>
        <v>146</v>
      </c>
      <c r="G28" s="19" t="str">
        <f t="array" ref="G28">IF(INDEX('88101-daily-summary-by-site'!$L$4:$L$2586,MATCH(DATE(Summary!G$3,MONTH(Summary!$F28),DAY(Summary!$F28)),'88101-daily-summary-by-site'!$A$4:$A$2586,0))&lt;&gt;"",INDEX('88101-daily-summary-by-site'!$L$4:$L$2586,MATCH(DATE(Summary!G$3,MONTH(Summary!$F28),DAY(Summary!$F28)),'88101-daily-summary-by-site'!$A$4:$A$2586,0)),"")</f>
        <v/>
      </c>
      <c r="H28" s="20" t="str">
        <f t="array" ref="H28">IF(INDEX('88101-daily-summary-by-site'!$L$4:$L$2586,MATCH(DATE(Summary!H$3,MONTH(Summary!$F28),DAY(Summary!$F28)),'88101-daily-summary-by-site'!$A$4:$A$2586,0))&lt;&gt;"",INDEX('88101-daily-summary-by-site'!$L$4:$L$2586,MATCH(DATE(Summary!H$3,MONTH(Summary!$F28),DAY(Summary!$F28)),'88101-daily-summary-by-site'!$A$4:$A$2586,0)),"")</f>
        <v/>
      </c>
      <c r="I28" s="20">
        <f t="array" ref="I28">IF(INDEX('88101-daily-summary-by-site'!$L$4:$L$2586,MATCH(DATE(Summary!I$3,MONTH(Summary!$F28),DAY(Summary!$F28)),'88101-daily-summary-by-site'!$A$4:$A$2586,0))&lt;&gt;"",INDEX('88101-daily-summary-by-site'!$L$4:$L$2586,MATCH(DATE(Summary!I$3,MONTH(Summary!$F28),DAY(Summary!$F28)),'88101-daily-summary-by-site'!$A$4:$A$2586,0)),"")</f>
        <v>4.5</v>
      </c>
      <c r="J28" s="20" t="str">
        <f t="array" ref="J28">IF(INDEX('88101-daily-summary-by-site'!$L$4:$L$2586,MATCH(DATE(Summary!J$3,MONTH(Summary!$F28),DAY(Summary!$F28)),'88101-daily-summary-by-site'!$A$4:$A$2586,0))&lt;&gt;"",INDEX('88101-daily-summary-by-site'!$L$4:$L$2586,MATCH(DATE(Summary!J$3,MONTH(Summary!$F28),DAY(Summary!$F28)),'88101-daily-summary-by-site'!$A$4:$A$2586,0)),"")</f>
        <v/>
      </c>
      <c r="K28" s="20" t="str">
        <f t="array" ref="K28">IF(INDEX('88101-daily-summary-by-site'!$L$4:$L$2586,MATCH(DATE(Summary!K$3,MONTH(Summary!$F28),DAY(Summary!$F28)),'88101-daily-summary-by-site'!$A$4:$A$2586,0))&lt;&gt;"",INDEX('88101-daily-summary-by-site'!$L$4:$L$2586,MATCH(DATE(Summary!K$3,MONTH(Summary!$F28),DAY(Summary!$F28)),'88101-daily-summary-by-site'!$A$4:$A$2586,0)),"")</f>
        <v/>
      </c>
      <c r="L28" s="20" t="str">
        <f t="array" ref="L28">IF(INDEX('88101-daily-summary-by-site'!$L$4:$L$2586,MATCH(DATE(Summary!L$3,MONTH(Summary!$F28),DAY(Summary!$F28)),'88101-daily-summary-by-site'!$A$4:$A$2586,0))&lt;&gt;"",INDEX('88101-daily-summary-by-site'!$L$4:$L$2586,MATCH(DATE(Summary!L$3,MONTH(Summary!$F28),DAY(Summary!$F28)),'88101-daily-summary-by-site'!$A$4:$A$2586,0)),"")</f>
        <v/>
      </c>
      <c r="M28" s="20" t="str">
        <f t="array" ref="M28">IF(INDEX('88101-daily-summary-by-site'!$L$4:$L$2586,MATCH(DATE(Summary!M$3,MONTH(Summary!$F28),DAY(Summary!$F28)),'88101-daily-summary-by-site'!$A$4:$A$2586,0))&lt;&gt;"",INDEX('88101-daily-summary-by-site'!$L$4:$L$2586,MATCH(DATE(Summary!M$3,MONTH(Summary!$F28),DAY(Summary!$F28)),'88101-daily-summary-by-site'!$A$4:$A$2586,0)),"")</f>
        <v/>
      </c>
      <c r="N28" s="20" t="str">
        <f t="array" ref="N28">IF(INDEX('88101-daily-summary-by-site'!$L$4:$L$2586,MATCH(DATE(Summary!N$3,MONTH(Summary!$F28),DAY(Summary!$F28)),'88101-daily-summary-by-site'!$A$4:$A$2586,0))&lt;&gt;"",INDEX('88101-daily-summary-by-site'!$L$4:$L$2586,MATCH(DATE(Summary!N$3,MONTH(Summary!$F28),DAY(Summary!$F28)),'88101-daily-summary-by-site'!$A$4:$A$2586,0)),"")</f>
        <v/>
      </c>
      <c r="O28" s="20" t="str">
        <f t="array" ref="O28">IF(INDEX('88101-daily-summary-by-site'!$L$4:$L$2586,MATCH(DATE(Summary!O$3,MONTH(Summary!$F28),DAY(Summary!$F28)),'88101-daily-summary-by-site'!$A$4:$A$2586,0))&lt;&gt;"",INDEX('88101-daily-summary-by-site'!$L$4:$L$2586,MATCH(DATE(Summary!O$3,MONTH(Summary!$F28),DAY(Summary!$F28)),'88101-daily-summary-by-site'!$A$4:$A$2586,0)),"")</f>
        <v/>
      </c>
      <c r="P28" s="20" t="str">
        <f t="array" ref="P28">IF(INDEX('88101-daily-summary-by-site'!$L$4:$L$2586,MATCH(DATE(Summary!P$3,MONTH(Summary!$F28),DAY(Summary!$F28)),'88101-daily-summary-by-site'!$A$4:$A$2586,0))&lt;&gt;"",INDEX('88101-daily-summary-by-site'!$L$4:$L$2586,MATCH(DATE(Summary!P$3,MONTH(Summary!$F28),DAY(Summary!$F28)),'88101-daily-summary-by-site'!$A$4:$A$2586,0)),"")</f>
        <v/>
      </c>
      <c r="Q28" s="20" t="str">
        <f t="array" ref="Q28">IF(INDEX('88101-daily-summary-by-site'!$L$4:$L$2586,MATCH(DATE(Summary!Q$3,MONTH(Summary!$F28),DAY(Summary!$F28)),'88101-daily-summary-by-site'!$A$4:$A$2586,0))&lt;&gt;"",INDEX('88101-daily-summary-by-site'!$L$4:$L$2586,MATCH(DATE(Summary!Q$3,MONTH(Summary!$F28),DAY(Summary!$F28)),'88101-daily-summary-by-site'!$A$4:$A$2586,0)),"")</f>
        <v/>
      </c>
      <c r="R28" s="20" t="str">
        <f t="array" ref="R28">IF(INDEX('88101-daily-summary-by-site'!$L$4:$L$2586,MATCH(DATE(Summary!R$3,MONTH(Summary!$F28),DAY(Summary!$F28)),'88101-daily-summary-by-site'!$A$4:$A$2586,0))&lt;&gt;"",INDEX('88101-daily-summary-by-site'!$L$4:$L$2586,MATCH(DATE(Summary!R$3,MONTH(Summary!$F28),DAY(Summary!$F28)),'88101-daily-summary-by-site'!$A$4:$A$2586,0)),"")</f>
        <v/>
      </c>
      <c r="S28" s="20" t="str">
        <f t="array" ref="S28">IF(INDEX('88101-daily-summary-by-site'!$L$4:$L$2586,MATCH(DATE(Summary!S$3,MONTH(Summary!$F28),DAY(Summary!$F28)),'88101-daily-summary-by-site'!$A$4:$A$2586,0))&lt;&gt;"",INDEX('88101-daily-summary-by-site'!$L$4:$L$2586,MATCH(DATE(Summary!S$3,MONTH(Summary!$F28),DAY(Summary!$F28)),'88101-daily-summary-by-site'!$A$4:$A$2586,0)),"")</f>
        <v/>
      </c>
      <c r="T28" s="20" t="str">
        <f t="array" ref="T28">IF(INDEX('88101-daily-summary-by-site'!$L$4:$L$2586,MATCH(DATE(Summary!T$3,MONTH(Summary!$F28),DAY(Summary!$F28)),'88101-daily-summary-by-site'!$A$4:$A$2586,0))&lt;&gt;"",INDEX('88101-daily-summary-by-site'!$L$4:$L$2586,MATCH(DATE(Summary!T$3,MONTH(Summary!$F28),DAY(Summary!$F28)),'88101-daily-summary-by-site'!$A$4:$A$2586,0)),"")</f>
        <v/>
      </c>
      <c r="U28" s="20">
        <f t="array" ref="U28">IF(INDEX('88101-daily-summary-by-site'!$L$4:$L$2586,MATCH(DATE(Summary!U$3,MONTH(Summary!$F28),DAY(Summary!$F28)),'88101-daily-summary-by-site'!$A$4:$A$2586,0))&lt;&gt;"",INDEX('88101-daily-summary-by-site'!$L$4:$L$2586,MATCH(DATE(Summary!U$3,MONTH(Summary!$F28),DAY(Summary!$F28)),'88101-daily-summary-by-site'!$A$4:$A$2586,0)),"")</f>
        <v>4.8</v>
      </c>
      <c r="V28" s="20" t="str">
        <f t="array" ref="V28">IF(INDEX('88101-daily-summary-by-site'!$L$4:$L$2586,MATCH(DATE(Summary!V$3,MONTH(Summary!$F28),DAY(Summary!$F28)),'88101-daily-summary-by-site'!$A$4:$A$2586,0))&lt;&gt;"",INDEX('88101-daily-summary-by-site'!$L$4:$L$2586,MATCH(DATE(Summary!V$3,MONTH(Summary!$F28),DAY(Summary!$F28)),'88101-daily-summary-by-site'!$A$4:$A$2586,0)),"")</f>
        <v/>
      </c>
      <c r="W28" s="20" t="str">
        <f t="array" ref="W28">IF(INDEX('88101-daily-summary-by-site'!$L$4:$L$2586,MATCH(DATE(Summary!W$3,MONTH(Summary!$F28),DAY(Summary!$F28)),'88101-daily-summary-by-site'!$A$4:$A$2586,0))&lt;&gt;"",INDEX('88101-daily-summary-by-site'!$L$4:$L$2586,MATCH(DATE(Summary!W$3,MONTH(Summary!$F28),DAY(Summary!$F28)),'88101-daily-summary-by-site'!$A$4:$A$2586,0)),"")</f>
        <v/>
      </c>
      <c r="X28" s="83" t="str">
        <f t="array" ref="X28">IF(INDEX('88101-daily-summary-by-site'!$L$4:$L$2586,MATCH(DATE(Summary!X$3,MONTH(Summary!$F28),DAY(Summary!$F28)),'88101-daily-summary-by-site'!$A$4:$A$2586,0))&lt;&gt;"",INDEX('88101-daily-summary-by-site'!$L$4:$L$2586,MATCH(DATE(Summary!X$3,MONTH(Summary!$F28),DAY(Summary!$F28)),'88101-daily-summary-by-site'!$A$4:$A$2586,0)),"")</f>
        <v/>
      </c>
      <c r="Y28" s="83" t="str">
        <f t="array" ref="Y28">IF(INDEX('88101-daily-summary-by-site'!$L$4:$L$2586,MATCH(DATE(Summary!Y$3,MONTH(Summary!$F28),DAY(Summary!$F28)),'88101-daily-summary-by-site'!$A$4:$A$2586,0))&lt;&gt;"",INDEX('88101-daily-summary-by-site'!$L$4:$L$2586,MATCH(DATE(Summary!Y$3,MONTH(Summary!$F28),DAY(Summary!$F28)),'88101-daily-summary-by-site'!$A$4:$A$2586,0)),"")</f>
        <v/>
      </c>
      <c r="Z28" s="83">
        <f t="array" ref="Z28">IF(INDEX('88101-daily-summary-by-site'!$L$4:$L$2586,MATCH(DATE(Summary!Z$3,MONTH(Summary!$F28),DAY(Summary!$F28)),'88101-daily-summary-by-site'!$A$4:$A$2586,0))&lt;&gt;"",INDEX('88101-daily-summary-by-site'!$L$4:$L$2586,MATCH(DATE(Summary!Z$3,MONTH(Summary!$F28),DAY(Summary!$F28)),'88101-daily-summary-by-site'!$A$4:$A$2586,0)),"")</f>
        <v>2.9</v>
      </c>
      <c r="AA28" s="21">
        <f t="array" ref="AA28">IF(INDEX('88101-daily-summary-by-site'!$L$4:$L$2586,MATCH(DATE(Summary!AA$3,MONTH(Summary!$F28),DAY(Summary!$F28)),'88101-daily-summary-by-site'!$A$4:$A$2586,0))&lt;&gt;"",INDEX('88101-daily-summary-by-site'!$L$4:$L$2586,MATCH(DATE(Summary!AA$3,MONTH(Summary!$F28),DAY(Summary!$F28)),'88101-daily-summary-by-site'!$A$4:$A$2586,0)),"")</f>
        <v>3.9</v>
      </c>
      <c r="AC28" s="18">
        <f t="shared" si="0"/>
        <v>146</v>
      </c>
      <c r="AD28" s="19" t="str">
        <f t="array" ref="AD28">IF(INDEX('88101-daily-summary-by-site'!$M$4:$M$2586,MATCH(DATE(Summary!AD$3,MONTH(Summary!$F28),DAY(Summary!$F28)),'88101-daily-summary-by-site'!$A$4:$A$2586,0))&lt;&gt;"",INDEX('88101-daily-summary-by-site'!$M$4:$M$2586,MATCH(DATE(Summary!AD$3,MONTH(Summary!$F28),DAY(Summary!$F28)),'88101-daily-summary-by-site'!$A$4:$A$2586,0)),"")</f>
        <v/>
      </c>
      <c r="AE28" s="20" t="str">
        <f t="array" ref="AE28">IF(INDEX('88101-daily-summary-by-site'!$M$4:$M$2586,MATCH(DATE(Summary!AE$3,MONTH(Summary!$F28),DAY(Summary!$F28)),'88101-daily-summary-by-site'!$A$4:$A$2586,0))&lt;&gt;"",INDEX('88101-daily-summary-by-site'!$M$4:$M$2586,MATCH(DATE(Summary!AE$3,MONTH(Summary!$F28),DAY(Summary!$F28)),'88101-daily-summary-by-site'!$A$4:$A$2586,0)),"")</f>
        <v/>
      </c>
      <c r="AF28" s="20" t="str">
        <f t="array" ref="AF28">IF(INDEX('88101-daily-summary-by-site'!$M$4:$M$2586,MATCH(DATE(Summary!AF$3,MONTH(Summary!$F28),DAY(Summary!$F28)),'88101-daily-summary-by-site'!$A$4:$A$2586,0))&lt;&gt;"",INDEX('88101-daily-summary-by-site'!$M$4:$M$2586,MATCH(DATE(Summary!AF$3,MONTH(Summary!$F28),DAY(Summary!$F28)),'88101-daily-summary-by-site'!$A$4:$A$2586,0)),"")</f>
        <v/>
      </c>
      <c r="AG28" s="20">
        <f t="array" ref="AG28">IF(INDEX('88101-daily-summary-by-site'!$M$4:$M$2586,MATCH(DATE(Summary!AG$3,MONTH(Summary!$F28),DAY(Summary!$F28)),'88101-daily-summary-by-site'!$A$4:$A$2586,0))&lt;&gt;"",INDEX('88101-daily-summary-by-site'!$M$4:$M$2586,MATCH(DATE(Summary!AG$3,MONTH(Summary!$F28),DAY(Summary!$F28)),'88101-daily-summary-by-site'!$A$4:$A$2586,0)),"")</f>
        <v>4.7</v>
      </c>
      <c r="AH28" s="20" t="str">
        <f t="array" ref="AH28">IF(INDEX('88101-daily-summary-by-site'!$M$4:$M$2586,MATCH(DATE(Summary!AH$3,MONTH(Summary!$F28),DAY(Summary!$F28)),'88101-daily-summary-by-site'!$A$4:$A$2586,0))&lt;&gt;"",INDEX('88101-daily-summary-by-site'!$M$4:$M$2586,MATCH(DATE(Summary!AH$3,MONTH(Summary!$F28),DAY(Summary!$F28)),'88101-daily-summary-by-site'!$A$4:$A$2586,0)),"")</f>
        <v/>
      </c>
      <c r="AI28" s="20" t="str">
        <f t="array" ref="AI28">IF(INDEX('88101-daily-summary-by-site'!$M$4:$M$2586,MATCH(DATE(Summary!AI$3,MONTH(Summary!$F28),DAY(Summary!$F28)),'88101-daily-summary-by-site'!$A$4:$A$2586,0))&lt;&gt;"",INDEX('88101-daily-summary-by-site'!$M$4:$M$2586,MATCH(DATE(Summary!AI$3,MONTH(Summary!$F28),DAY(Summary!$F28)),'88101-daily-summary-by-site'!$A$4:$A$2586,0)),"")</f>
        <v/>
      </c>
      <c r="AJ28" s="83" t="str">
        <f t="array" ref="AJ28">IF(INDEX('88101-daily-summary-by-site'!$M$4:$M$2586,MATCH(DATE(Summary!AJ$3,MONTH(Summary!$F28),DAY(Summary!$F28)),'88101-daily-summary-by-site'!$A$4:$A$2586,0))&lt;&gt;"",INDEX('88101-daily-summary-by-site'!$M$4:$M$2586,MATCH(DATE(Summary!AJ$3,MONTH(Summary!$F28),DAY(Summary!$F28)),'88101-daily-summary-by-site'!$A$4:$A$2586,0)),"")</f>
        <v/>
      </c>
      <c r="AK28" s="83">
        <f t="array" ref="AK28">IF(INDEX('88101-daily-summary-by-site'!$M$4:$M$2586,MATCH(DATE(Summary!AK$3,MONTH(Summary!$F28),DAY(Summary!$F28)),'88101-daily-summary-by-site'!$A$4:$A$2586,0))&lt;&gt;"",INDEX('88101-daily-summary-by-site'!$M$4:$M$2586,MATCH(DATE(Summary!AK$3,MONTH(Summary!$F28),DAY(Summary!$F28)),'88101-daily-summary-by-site'!$A$4:$A$2586,0)),"")</f>
        <v>2.2000000000000002</v>
      </c>
      <c r="AL28" s="83">
        <f t="array" ref="AL28">IF(INDEX('88101-daily-summary-by-site'!$M$4:$M$2586,MATCH(DATE(Summary!AL$3,MONTH(Summary!$F28),DAY(Summary!$F28)),'88101-daily-summary-by-site'!$A$4:$A$2586,0))&lt;&gt;"",INDEX('88101-daily-summary-by-site'!$M$4:$M$2586,MATCH(DATE(Summary!AL$3,MONTH(Summary!$F28),DAY(Summary!$F28)),'88101-daily-summary-by-site'!$A$4:$A$2586,0)),"")</f>
        <v>3.5</v>
      </c>
      <c r="AM28" s="21">
        <f t="array" ref="AM28">IF(INDEX('88101-daily-summary-by-site'!$M$4:$M$2586,MATCH(DATE(Summary!AM$3,MONTH(Summary!$F28),DAY(Summary!$F28)),'88101-daily-summary-by-site'!$A$4:$A$2586,0))&lt;&gt;"",INDEX('88101-daily-summary-by-site'!$M$4:$M$2586,MATCH(DATE(Summary!AM$3,MONTH(Summary!$F28),DAY(Summary!$F28)),'88101-daily-summary-by-site'!$A$4:$A$2586,0)),"")</f>
        <v>4</v>
      </c>
      <c r="AO28" s="18">
        <f t="shared" si="1"/>
        <v>146</v>
      </c>
      <c r="AP28" s="19" t="str">
        <f t="array" ref="AP28">IF(INDEX('88101-daily-summary-by-site'!$N$4:$N$2586,MATCH(DATE(Summary!AP$3,MONTH(Summary!$F28),DAY(Summary!$F28)),'88101-daily-summary-by-site'!$A$4:$A$2586,0))&lt;&gt;"",INDEX('88101-daily-summary-by-site'!$N$4:$N$2586,MATCH(DATE(Summary!AP$3,MONTH(Summary!$F28),DAY(Summary!$F28)),'88101-daily-summary-by-site'!$A$4:$A$2586,0)),"")</f>
        <v/>
      </c>
      <c r="AQ28" s="132"/>
      <c r="AR28" s="132"/>
      <c r="AS28" s="20" t="str">
        <f t="array" ref="AS28">IF(INDEX('88101-daily-summary-by-site'!$N$4:$N$2586,MATCH(DATE(Summary!AS$3,MONTH(Summary!$F28),DAY(Summary!$F28)),'88101-daily-summary-by-site'!$A$4:$A$2586,0))&lt;&gt;"",INDEX('88101-daily-summary-by-site'!$N$4:$N$2586,MATCH(DATE(Summary!AS$3,MONTH(Summary!$F28),DAY(Summary!$F28)),'88101-daily-summary-by-site'!$A$4:$A$2586,0)),"")</f>
        <v/>
      </c>
      <c r="AT28" s="83" t="str">
        <f t="array" ref="AT28">IF(INDEX('88101-daily-summary-by-site'!$N$4:$N$2586,MATCH(DATE(Summary!AT$3,MONTH(Summary!$F28),DAY(Summary!$F28)),'88101-daily-summary-by-site'!$A$4:$A$2586,0))&lt;&gt;"",INDEX('88101-daily-summary-by-site'!$N$4:$N$2586,MATCH(DATE(Summary!AT$3,MONTH(Summary!$F28),DAY(Summary!$F28)),'88101-daily-summary-by-site'!$A$4:$A$2586,0)),"")</f>
        <v/>
      </c>
      <c r="AU28" s="83">
        <f t="array" ref="AU28">IF(INDEX('88101-daily-summary-by-site'!$N$4:$N$2586,MATCH(DATE(Summary!AU$3,MONTH(Summary!$F28),DAY(Summary!$F28)),'88101-daily-summary-by-site'!$A$4:$A$2586,0))&lt;&gt;"",INDEX('88101-daily-summary-by-site'!$N$4:$N$2586,MATCH(DATE(Summary!AU$3,MONTH(Summary!$F28),DAY(Summary!$F28)),'88101-daily-summary-by-site'!$A$4:$A$2586,0)),"")</f>
        <v>3</v>
      </c>
      <c r="AV28" s="83">
        <f t="array" ref="AV28">IF(INDEX('88101-daily-summary-by-site'!$N$4:$N$2586,MATCH(DATE(Summary!AV$3,MONTH(Summary!$F28),DAY(Summary!$F28)),'88101-daily-summary-by-site'!$A$4:$A$2586,0))&lt;&gt;"",INDEX('88101-daily-summary-by-site'!$N$4:$N$2586,MATCH(DATE(Summary!AV$3,MONTH(Summary!$F28),DAY(Summary!$F28)),'88101-daily-summary-by-site'!$A$4:$A$2586,0)),"")</f>
        <v>4.7</v>
      </c>
      <c r="AW28" s="21">
        <f t="array" ref="AW28">IF(INDEX('88101-daily-summary-by-site'!$N$4:$N$2586,MATCH(DATE(Summary!AW$3,MONTH(Summary!$F28),DAY(Summary!$F28)),'88101-daily-summary-by-site'!$A$4:$A$2586,0))&lt;&gt;"",INDEX('88101-daily-summary-by-site'!$N$4:$N$2586,MATCH(DATE(Summary!AW$3,MONTH(Summary!$F28),DAY(Summary!$F28)),'88101-daily-summary-by-site'!$A$4:$A$2586,0)),"")</f>
        <v>5.2</v>
      </c>
      <c r="AY28" s="18">
        <f t="shared" si="2"/>
        <v>146</v>
      </c>
      <c r="AZ28" s="21" t="str">
        <f t="array" ref="AZ28">IF(INDEX('88101-daily-summary-by-site'!$O$4:$O$2586,MATCH(DATE(Summary!AZ$3,MONTH(Summary!$F28),DAY(Summary!$F28)),'88101-daily-summary-by-site'!$A$4:$A$2586,0))&lt;&gt;"",INDEX('88101-daily-summary-by-site'!$O$4:$O$2586,MATCH(DATE(Summary!AZ$3,MONTH(Summary!$F28),DAY(Summary!$F28)),'88101-daily-summary-by-site'!$A$4:$A$2586,0)),"")</f>
        <v/>
      </c>
    </row>
    <row r="29" spans="1:52" x14ac:dyDescent="0.25">
      <c r="A29">
        <v>2006</v>
      </c>
      <c r="F29" s="18">
        <f t="shared" si="3"/>
        <v>147</v>
      </c>
      <c r="G29" s="19" t="str">
        <f t="array" ref="G29">IF(INDEX('88101-daily-summary-by-site'!$L$4:$L$2586,MATCH(DATE(Summary!G$3,MONTH(Summary!$F29),DAY(Summary!$F29)),'88101-daily-summary-by-site'!$A$4:$A$2586,0))&lt;&gt;"",INDEX('88101-daily-summary-by-site'!$L$4:$L$2586,MATCH(DATE(Summary!G$3,MONTH(Summary!$F29),DAY(Summary!$F29)),'88101-daily-summary-by-site'!$A$4:$A$2586,0)),"")</f>
        <v/>
      </c>
      <c r="H29" s="20" t="str">
        <f t="array" ref="H29">IF(INDEX('88101-daily-summary-by-site'!$L$4:$L$2586,MATCH(DATE(Summary!H$3,MONTH(Summary!$F29),DAY(Summary!$F29)),'88101-daily-summary-by-site'!$A$4:$A$2586,0))&lt;&gt;"",INDEX('88101-daily-summary-by-site'!$L$4:$L$2586,MATCH(DATE(Summary!H$3,MONTH(Summary!$F29),DAY(Summary!$F29)),'88101-daily-summary-by-site'!$A$4:$A$2586,0)),"")</f>
        <v/>
      </c>
      <c r="I29" s="20" t="str">
        <f t="array" ref="I29">IF(INDEX('88101-daily-summary-by-site'!$L$4:$L$2586,MATCH(DATE(Summary!I$3,MONTH(Summary!$F29),DAY(Summary!$F29)),'88101-daily-summary-by-site'!$A$4:$A$2586,0))&lt;&gt;"",INDEX('88101-daily-summary-by-site'!$L$4:$L$2586,MATCH(DATE(Summary!I$3,MONTH(Summary!$F29),DAY(Summary!$F29)),'88101-daily-summary-by-site'!$A$4:$A$2586,0)),"")</f>
        <v/>
      </c>
      <c r="J29" s="20">
        <f t="array" ref="J29">IF(INDEX('88101-daily-summary-by-site'!$L$4:$L$2586,MATCH(DATE(Summary!J$3,MONTH(Summary!$F29),DAY(Summary!$F29)),'88101-daily-summary-by-site'!$A$4:$A$2586,0))&lt;&gt;"",INDEX('88101-daily-summary-by-site'!$L$4:$L$2586,MATCH(DATE(Summary!J$3,MONTH(Summary!$F29),DAY(Summary!$F29)),'88101-daily-summary-by-site'!$A$4:$A$2586,0)),"")</f>
        <v>7.7</v>
      </c>
      <c r="K29" s="20" t="str">
        <f t="array" ref="K29">IF(INDEX('88101-daily-summary-by-site'!$L$4:$L$2586,MATCH(DATE(Summary!K$3,MONTH(Summary!$F29),DAY(Summary!$F29)),'88101-daily-summary-by-site'!$A$4:$A$2586,0))&lt;&gt;"",INDEX('88101-daily-summary-by-site'!$L$4:$L$2586,MATCH(DATE(Summary!K$3,MONTH(Summary!$F29),DAY(Summary!$F29)),'88101-daily-summary-by-site'!$A$4:$A$2586,0)),"")</f>
        <v/>
      </c>
      <c r="L29" s="20" t="str">
        <f t="array" ref="L29">IF(INDEX('88101-daily-summary-by-site'!$L$4:$L$2586,MATCH(DATE(Summary!L$3,MONTH(Summary!$F29),DAY(Summary!$F29)),'88101-daily-summary-by-site'!$A$4:$A$2586,0))&lt;&gt;"",INDEX('88101-daily-summary-by-site'!$L$4:$L$2586,MATCH(DATE(Summary!L$3,MONTH(Summary!$F29),DAY(Summary!$F29)),'88101-daily-summary-by-site'!$A$4:$A$2586,0)),"")</f>
        <v/>
      </c>
      <c r="M29" s="20" t="str">
        <f t="array" ref="M29">IF(INDEX('88101-daily-summary-by-site'!$L$4:$L$2586,MATCH(DATE(Summary!M$3,MONTH(Summary!$F29),DAY(Summary!$F29)),'88101-daily-summary-by-site'!$A$4:$A$2586,0))&lt;&gt;"",INDEX('88101-daily-summary-by-site'!$L$4:$L$2586,MATCH(DATE(Summary!M$3,MONTH(Summary!$F29),DAY(Summary!$F29)),'88101-daily-summary-by-site'!$A$4:$A$2586,0)),"")</f>
        <v/>
      </c>
      <c r="N29" s="20" t="str">
        <f t="array" ref="N29">IF(INDEX('88101-daily-summary-by-site'!$L$4:$L$2586,MATCH(DATE(Summary!N$3,MONTH(Summary!$F29),DAY(Summary!$F29)),'88101-daily-summary-by-site'!$A$4:$A$2586,0))&lt;&gt;"",INDEX('88101-daily-summary-by-site'!$L$4:$L$2586,MATCH(DATE(Summary!N$3,MONTH(Summary!$F29),DAY(Summary!$F29)),'88101-daily-summary-by-site'!$A$4:$A$2586,0)),"")</f>
        <v/>
      </c>
      <c r="O29" s="20" t="str">
        <f t="array" ref="O29">IF(INDEX('88101-daily-summary-by-site'!$L$4:$L$2586,MATCH(DATE(Summary!O$3,MONTH(Summary!$F29),DAY(Summary!$F29)),'88101-daily-summary-by-site'!$A$4:$A$2586,0))&lt;&gt;"",INDEX('88101-daily-summary-by-site'!$L$4:$L$2586,MATCH(DATE(Summary!O$3,MONTH(Summary!$F29),DAY(Summary!$F29)),'88101-daily-summary-by-site'!$A$4:$A$2586,0)),"")</f>
        <v/>
      </c>
      <c r="P29" s="20" t="str">
        <f t="array" ref="P29">IF(INDEX('88101-daily-summary-by-site'!$L$4:$L$2586,MATCH(DATE(Summary!P$3,MONTH(Summary!$F29),DAY(Summary!$F29)),'88101-daily-summary-by-site'!$A$4:$A$2586,0))&lt;&gt;"",INDEX('88101-daily-summary-by-site'!$L$4:$L$2586,MATCH(DATE(Summary!P$3,MONTH(Summary!$F29),DAY(Summary!$F29)),'88101-daily-summary-by-site'!$A$4:$A$2586,0)),"")</f>
        <v/>
      </c>
      <c r="Q29" s="20" t="str">
        <f t="array" ref="Q29">IF(INDEX('88101-daily-summary-by-site'!$L$4:$L$2586,MATCH(DATE(Summary!Q$3,MONTH(Summary!$F29),DAY(Summary!$F29)),'88101-daily-summary-by-site'!$A$4:$A$2586,0))&lt;&gt;"",INDEX('88101-daily-summary-by-site'!$L$4:$L$2586,MATCH(DATE(Summary!Q$3,MONTH(Summary!$F29),DAY(Summary!$F29)),'88101-daily-summary-by-site'!$A$4:$A$2586,0)),"")</f>
        <v/>
      </c>
      <c r="R29" s="20">
        <f t="array" ref="R29">IF(INDEX('88101-daily-summary-by-site'!$L$4:$L$2586,MATCH(DATE(Summary!R$3,MONTH(Summary!$F29),DAY(Summary!$F29)),'88101-daily-summary-by-site'!$A$4:$A$2586,0))&lt;&gt;"",INDEX('88101-daily-summary-by-site'!$L$4:$L$2586,MATCH(DATE(Summary!R$3,MONTH(Summary!$F29),DAY(Summary!$F29)),'88101-daily-summary-by-site'!$A$4:$A$2586,0)),"")</f>
        <v>4.8</v>
      </c>
      <c r="S29" s="20" t="str">
        <f t="array" ref="S29">IF(INDEX('88101-daily-summary-by-site'!$L$4:$L$2586,MATCH(DATE(Summary!S$3,MONTH(Summary!$F29),DAY(Summary!$F29)),'88101-daily-summary-by-site'!$A$4:$A$2586,0))&lt;&gt;"",INDEX('88101-daily-summary-by-site'!$L$4:$L$2586,MATCH(DATE(Summary!S$3,MONTH(Summary!$F29),DAY(Summary!$F29)),'88101-daily-summary-by-site'!$A$4:$A$2586,0)),"")</f>
        <v/>
      </c>
      <c r="T29" s="20" t="str">
        <f t="array" ref="T29">IF(INDEX('88101-daily-summary-by-site'!$L$4:$L$2586,MATCH(DATE(Summary!T$3,MONTH(Summary!$F29),DAY(Summary!$F29)),'88101-daily-summary-by-site'!$A$4:$A$2586,0))&lt;&gt;"",INDEX('88101-daily-summary-by-site'!$L$4:$L$2586,MATCH(DATE(Summary!T$3,MONTH(Summary!$F29),DAY(Summary!$F29)),'88101-daily-summary-by-site'!$A$4:$A$2586,0)),"")</f>
        <v/>
      </c>
      <c r="U29" s="20" t="str">
        <f t="array" ref="U29">IF(INDEX('88101-daily-summary-by-site'!$L$4:$L$2586,MATCH(DATE(Summary!U$3,MONTH(Summary!$F29),DAY(Summary!$F29)),'88101-daily-summary-by-site'!$A$4:$A$2586,0))&lt;&gt;"",INDEX('88101-daily-summary-by-site'!$L$4:$L$2586,MATCH(DATE(Summary!U$3,MONTH(Summary!$F29),DAY(Summary!$F29)),'88101-daily-summary-by-site'!$A$4:$A$2586,0)),"")</f>
        <v/>
      </c>
      <c r="V29" s="20">
        <f t="array" ref="V29">IF(INDEX('88101-daily-summary-by-site'!$L$4:$L$2586,MATCH(DATE(Summary!V$3,MONTH(Summary!$F29),DAY(Summary!$F29)),'88101-daily-summary-by-site'!$A$4:$A$2586,0))&lt;&gt;"",INDEX('88101-daily-summary-by-site'!$L$4:$L$2586,MATCH(DATE(Summary!V$3,MONTH(Summary!$F29),DAY(Summary!$F29)),'88101-daily-summary-by-site'!$A$4:$A$2586,0)),"")</f>
        <v>8.1</v>
      </c>
      <c r="W29" s="20" t="str">
        <f t="array" ref="W29">IF(INDEX('88101-daily-summary-by-site'!$L$4:$L$2586,MATCH(DATE(Summary!W$3,MONTH(Summary!$F29),DAY(Summary!$F29)),'88101-daily-summary-by-site'!$A$4:$A$2586,0))&lt;&gt;"",INDEX('88101-daily-summary-by-site'!$L$4:$L$2586,MATCH(DATE(Summary!W$3,MONTH(Summary!$F29),DAY(Summary!$F29)),'88101-daily-summary-by-site'!$A$4:$A$2586,0)),"")</f>
        <v/>
      </c>
      <c r="X29" s="83" t="str">
        <f t="array" ref="X29">IF(INDEX('88101-daily-summary-by-site'!$L$4:$L$2586,MATCH(DATE(Summary!X$3,MONTH(Summary!$F29),DAY(Summary!$F29)),'88101-daily-summary-by-site'!$A$4:$A$2586,0))&lt;&gt;"",INDEX('88101-daily-summary-by-site'!$L$4:$L$2586,MATCH(DATE(Summary!X$3,MONTH(Summary!$F29),DAY(Summary!$F29)),'88101-daily-summary-by-site'!$A$4:$A$2586,0)),"")</f>
        <v/>
      </c>
      <c r="Y29" s="83" t="str">
        <f t="array" ref="Y29">IF(INDEX('88101-daily-summary-by-site'!$L$4:$L$2586,MATCH(DATE(Summary!Y$3,MONTH(Summary!$F29),DAY(Summary!$F29)),'88101-daily-summary-by-site'!$A$4:$A$2586,0))&lt;&gt;"",INDEX('88101-daily-summary-by-site'!$L$4:$L$2586,MATCH(DATE(Summary!Y$3,MONTH(Summary!$F29),DAY(Summary!$F29)),'88101-daily-summary-by-site'!$A$4:$A$2586,0)),"")</f>
        <v/>
      </c>
      <c r="Z29" s="83">
        <f t="array" ref="Z29">IF(INDEX('88101-daily-summary-by-site'!$L$4:$L$2586,MATCH(DATE(Summary!Z$3,MONTH(Summary!$F29),DAY(Summary!$F29)),'88101-daily-summary-by-site'!$A$4:$A$2586,0))&lt;&gt;"",INDEX('88101-daily-summary-by-site'!$L$4:$L$2586,MATCH(DATE(Summary!Z$3,MONTH(Summary!$F29),DAY(Summary!$F29)),'88101-daily-summary-by-site'!$A$4:$A$2586,0)),"")</f>
        <v>2.1</v>
      </c>
      <c r="AA29" s="21">
        <f t="array" ref="AA29">IF(INDEX('88101-daily-summary-by-site'!$L$4:$L$2586,MATCH(DATE(Summary!AA$3,MONTH(Summary!$F29),DAY(Summary!$F29)),'88101-daily-summary-by-site'!$A$4:$A$2586,0))&lt;&gt;"",INDEX('88101-daily-summary-by-site'!$L$4:$L$2586,MATCH(DATE(Summary!AA$3,MONTH(Summary!$F29),DAY(Summary!$F29)),'88101-daily-summary-by-site'!$A$4:$A$2586,0)),"")</f>
        <v>17</v>
      </c>
      <c r="AC29" s="18">
        <f t="shared" si="0"/>
        <v>147</v>
      </c>
      <c r="AD29" s="19">
        <f t="array" ref="AD29">IF(INDEX('88101-daily-summary-by-site'!$M$4:$M$2586,MATCH(DATE(Summary!AD$3,MONTH(Summary!$F29),DAY(Summary!$F29)),'88101-daily-summary-by-site'!$A$4:$A$2586,0))&lt;&gt;"",INDEX('88101-daily-summary-by-site'!$M$4:$M$2586,MATCH(DATE(Summary!AD$3,MONTH(Summary!$F29),DAY(Summary!$F29)),'88101-daily-summary-by-site'!$A$4:$A$2586,0)),"")</f>
        <v>4.5999999999999996</v>
      </c>
      <c r="AE29" s="20" t="str">
        <f t="array" ref="AE29">IF(INDEX('88101-daily-summary-by-site'!$M$4:$M$2586,MATCH(DATE(Summary!AE$3,MONTH(Summary!$F29),DAY(Summary!$F29)),'88101-daily-summary-by-site'!$A$4:$A$2586,0))&lt;&gt;"",INDEX('88101-daily-summary-by-site'!$M$4:$M$2586,MATCH(DATE(Summary!AE$3,MONTH(Summary!$F29),DAY(Summary!$F29)),'88101-daily-summary-by-site'!$A$4:$A$2586,0)),"")</f>
        <v/>
      </c>
      <c r="AF29" s="20" t="str">
        <f t="array" ref="AF29">IF(INDEX('88101-daily-summary-by-site'!$M$4:$M$2586,MATCH(DATE(Summary!AF$3,MONTH(Summary!$F29),DAY(Summary!$F29)),'88101-daily-summary-by-site'!$A$4:$A$2586,0))&lt;&gt;"",INDEX('88101-daily-summary-by-site'!$M$4:$M$2586,MATCH(DATE(Summary!AF$3,MONTH(Summary!$F29),DAY(Summary!$F29)),'88101-daily-summary-by-site'!$A$4:$A$2586,0)),"")</f>
        <v/>
      </c>
      <c r="AG29" s="20" t="str">
        <f t="array" ref="AG29">IF(INDEX('88101-daily-summary-by-site'!$M$4:$M$2586,MATCH(DATE(Summary!AG$3,MONTH(Summary!$F29),DAY(Summary!$F29)),'88101-daily-summary-by-site'!$A$4:$A$2586,0))&lt;&gt;"",INDEX('88101-daily-summary-by-site'!$M$4:$M$2586,MATCH(DATE(Summary!AG$3,MONTH(Summary!$F29),DAY(Summary!$F29)),'88101-daily-summary-by-site'!$A$4:$A$2586,0)),"")</f>
        <v/>
      </c>
      <c r="AH29" s="20">
        <f t="array" ref="AH29">IF(INDEX('88101-daily-summary-by-site'!$M$4:$M$2586,MATCH(DATE(Summary!AH$3,MONTH(Summary!$F29),DAY(Summary!$F29)),'88101-daily-summary-by-site'!$A$4:$A$2586,0))&lt;&gt;"",INDEX('88101-daily-summary-by-site'!$M$4:$M$2586,MATCH(DATE(Summary!AH$3,MONTH(Summary!$F29),DAY(Summary!$F29)),'88101-daily-summary-by-site'!$A$4:$A$2586,0)),"")</f>
        <v>7.8</v>
      </c>
      <c r="AI29" s="20" t="str">
        <f t="array" ref="AI29">IF(INDEX('88101-daily-summary-by-site'!$M$4:$M$2586,MATCH(DATE(Summary!AI$3,MONTH(Summary!$F29),DAY(Summary!$F29)),'88101-daily-summary-by-site'!$A$4:$A$2586,0))&lt;&gt;"",INDEX('88101-daily-summary-by-site'!$M$4:$M$2586,MATCH(DATE(Summary!AI$3,MONTH(Summary!$F29),DAY(Summary!$F29)),'88101-daily-summary-by-site'!$A$4:$A$2586,0)),"")</f>
        <v/>
      </c>
      <c r="AJ29" s="83" t="str">
        <f t="array" ref="AJ29">IF(INDEX('88101-daily-summary-by-site'!$M$4:$M$2586,MATCH(DATE(Summary!AJ$3,MONTH(Summary!$F29),DAY(Summary!$F29)),'88101-daily-summary-by-site'!$A$4:$A$2586,0))&lt;&gt;"",INDEX('88101-daily-summary-by-site'!$M$4:$M$2586,MATCH(DATE(Summary!AJ$3,MONTH(Summary!$F29),DAY(Summary!$F29)),'88101-daily-summary-by-site'!$A$4:$A$2586,0)),"")</f>
        <v/>
      </c>
      <c r="AK29" s="83">
        <f t="array" ref="AK29">IF(INDEX('88101-daily-summary-by-site'!$M$4:$M$2586,MATCH(DATE(Summary!AK$3,MONTH(Summary!$F29),DAY(Summary!$F29)),'88101-daily-summary-by-site'!$A$4:$A$2586,0))&lt;&gt;"",INDEX('88101-daily-summary-by-site'!$M$4:$M$2586,MATCH(DATE(Summary!AK$3,MONTH(Summary!$F29),DAY(Summary!$F29)),'88101-daily-summary-by-site'!$A$4:$A$2586,0)),"")</f>
        <v>2.4</v>
      </c>
      <c r="AL29" s="83">
        <f t="array" ref="AL29">IF(INDEX('88101-daily-summary-by-site'!$M$4:$M$2586,MATCH(DATE(Summary!AL$3,MONTH(Summary!$F29),DAY(Summary!$F29)),'88101-daily-summary-by-site'!$A$4:$A$2586,0))&lt;&gt;"",INDEX('88101-daily-summary-by-site'!$M$4:$M$2586,MATCH(DATE(Summary!AL$3,MONTH(Summary!$F29),DAY(Summary!$F29)),'88101-daily-summary-by-site'!$A$4:$A$2586,0)),"")</f>
        <v>3.7</v>
      </c>
      <c r="AM29" s="21">
        <f t="array" ref="AM29">IF(INDEX('88101-daily-summary-by-site'!$M$4:$M$2586,MATCH(DATE(Summary!AM$3,MONTH(Summary!$F29),DAY(Summary!$F29)),'88101-daily-summary-by-site'!$A$4:$A$2586,0))&lt;&gt;"",INDEX('88101-daily-summary-by-site'!$M$4:$M$2586,MATCH(DATE(Summary!AM$3,MONTH(Summary!$F29),DAY(Summary!$F29)),'88101-daily-summary-by-site'!$A$4:$A$2586,0)),"")</f>
        <v>17.600000000000001</v>
      </c>
      <c r="AO29" s="18">
        <f t="shared" si="1"/>
        <v>147</v>
      </c>
      <c r="AP29" s="19" t="str">
        <f t="array" ref="AP29">IF(INDEX('88101-daily-summary-by-site'!$N$4:$N$2586,MATCH(DATE(Summary!AP$3,MONTH(Summary!$F29),DAY(Summary!$F29)),'88101-daily-summary-by-site'!$A$4:$A$2586,0))&lt;&gt;"",INDEX('88101-daily-summary-by-site'!$N$4:$N$2586,MATCH(DATE(Summary!AP$3,MONTH(Summary!$F29),DAY(Summary!$F29)),'88101-daily-summary-by-site'!$A$4:$A$2586,0)),"")</f>
        <v/>
      </c>
      <c r="AQ29" s="132"/>
      <c r="AR29" s="132"/>
      <c r="AS29" s="20" t="str">
        <f t="array" ref="AS29">IF(INDEX('88101-daily-summary-by-site'!$N$4:$N$2586,MATCH(DATE(Summary!AS$3,MONTH(Summary!$F29),DAY(Summary!$F29)),'88101-daily-summary-by-site'!$A$4:$A$2586,0))&lt;&gt;"",INDEX('88101-daily-summary-by-site'!$N$4:$N$2586,MATCH(DATE(Summary!AS$3,MONTH(Summary!$F29),DAY(Summary!$F29)),'88101-daily-summary-by-site'!$A$4:$A$2586,0)),"")</f>
        <v/>
      </c>
      <c r="AT29" s="83" t="str">
        <f t="array" ref="AT29">IF(INDEX('88101-daily-summary-by-site'!$N$4:$N$2586,MATCH(DATE(Summary!AT$3,MONTH(Summary!$F29),DAY(Summary!$F29)),'88101-daily-summary-by-site'!$A$4:$A$2586,0))&lt;&gt;"",INDEX('88101-daily-summary-by-site'!$N$4:$N$2586,MATCH(DATE(Summary!AT$3,MONTH(Summary!$F29),DAY(Summary!$F29)),'88101-daily-summary-by-site'!$A$4:$A$2586,0)),"")</f>
        <v/>
      </c>
      <c r="AU29" s="83" t="str">
        <f t="array" ref="AU29">IF(INDEX('88101-daily-summary-by-site'!$N$4:$N$2586,MATCH(DATE(Summary!AU$3,MONTH(Summary!$F29),DAY(Summary!$F29)),'88101-daily-summary-by-site'!$A$4:$A$2586,0))&lt;&gt;"",INDEX('88101-daily-summary-by-site'!$N$4:$N$2586,MATCH(DATE(Summary!AU$3,MONTH(Summary!$F29),DAY(Summary!$F29)),'88101-daily-summary-by-site'!$A$4:$A$2586,0)),"")</f>
        <v/>
      </c>
      <c r="AV29" s="83">
        <f t="array" ref="AV29">IF(INDEX('88101-daily-summary-by-site'!$N$4:$N$2586,MATCH(DATE(Summary!AV$3,MONTH(Summary!$F29),DAY(Summary!$F29)),'88101-daily-summary-by-site'!$A$4:$A$2586,0))&lt;&gt;"",INDEX('88101-daily-summary-by-site'!$N$4:$N$2586,MATCH(DATE(Summary!AV$3,MONTH(Summary!$F29),DAY(Summary!$F29)),'88101-daily-summary-by-site'!$A$4:$A$2586,0)),"")</f>
        <v>4.3</v>
      </c>
      <c r="AW29" s="21">
        <f t="array" ref="AW29">IF(INDEX('88101-daily-summary-by-site'!$N$4:$N$2586,MATCH(DATE(Summary!AW$3,MONTH(Summary!$F29),DAY(Summary!$F29)),'88101-daily-summary-by-site'!$A$4:$A$2586,0))&lt;&gt;"",INDEX('88101-daily-summary-by-site'!$N$4:$N$2586,MATCH(DATE(Summary!AW$3,MONTH(Summary!$F29),DAY(Summary!$F29)),'88101-daily-summary-by-site'!$A$4:$A$2586,0)),"")</f>
        <v>33</v>
      </c>
      <c r="AY29" s="18">
        <f t="shared" si="2"/>
        <v>147</v>
      </c>
      <c r="AZ29" s="21" t="str">
        <f t="array" ref="AZ29">IF(INDEX('88101-daily-summary-by-site'!$O$4:$O$2586,MATCH(DATE(Summary!AZ$3,MONTH(Summary!$F29),DAY(Summary!$F29)),'88101-daily-summary-by-site'!$A$4:$A$2586,0))&lt;&gt;"",INDEX('88101-daily-summary-by-site'!$O$4:$O$2586,MATCH(DATE(Summary!AZ$3,MONTH(Summary!$F29),DAY(Summary!$F29)),'88101-daily-summary-by-site'!$A$4:$A$2586,0)),"")</f>
        <v/>
      </c>
    </row>
    <row r="30" spans="1:52" x14ac:dyDescent="0.25">
      <c r="A30">
        <v>2007</v>
      </c>
      <c r="F30" s="18">
        <f t="shared" si="3"/>
        <v>148</v>
      </c>
      <c r="G30" s="19">
        <f t="array" ref="G30">IF(INDEX('88101-daily-summary-by-site'!$L$4:$L$2586,MATCH(DATE(Summary!G$3,MONTH(Summary!$F30),DAY(Summary!$F30)),'88101-daily-summary-by-site'!$A$4:$A$2586,0))&lt;&gt;"",INDEX('88101-daily-summary-by-site'!$L$4:$L$2586,MATCH(DATE(Summary!G$3,MONTH(Summary!$F30),DAY(Summary!$F30)),'88101-daily-summary-by-site'!$A$4:$A$2586,0)),"")</f>
        <v>4.3</v>
      </c>
      <c r="H30" s="20">
        <f t="array" ref="H30">IF(INDEX('88101-daily-summary-by-site'!$L$4:$L$2586,MATCH(DATE(Summary!H$3,MONTH(Summary!$F30),DAY(Summary!$F30)),'88101-daily-summary-by-site'!$A$4:$A$2586,0))&lt;&gt;"",INDEX('88101-daily-summary-by-site'!$L$4:$L$2586,MATCH(DATE(Summary!H$3,MONTH(Summary!$F30),DAY(Summary!$F30)),'88101-daily-summary-by-site'!$A$4:$A$2586,0)),"")</f>
        <v>5.9</v>
      </c>
      <c r="I30" s="20" t="str">
        <f t="array" ref="I30">IF(INDEX('88101-daily-summary-by-site'!$L$4:$L$2586,MATCH(DATE(Summary!I$3,MONTH(Summary!$F30),DAY(Summary!$F30)),'88101-daily-summary-by-site'!$A$4:$A$2586,0))&lt;&gt;"",INDEX('88101-daily-summary-by-site'!$L$4:$L$2586,MATCH(DATE(Summary!I$3,MONTH(Summary!$F30),DAY(Summary!$F30)),'88101-daily-summary-by-site'!$A$4:$A$2586,0)),"")</f>
        <v/>
      </c>
      <c r="J30" s="20" t="str">
        <f t="array" ref="J30">IF(INDEX('88101-daily-summary-by-site'!$L$4:$L$2586,MATCH(DATE(Summary!J$3,MONTH(Summary!$F30),DAY(Summary!$F30)),'88101-daily-summary-by-site'!$A$4:$A$2586,0))&lt;&gt;"",INDEX('88101-daily-summary-by-site'!$L$4:$L$2586,MATCH(DATE(Summary!J$3,MONTH(Summary!$F30),DAY(Summary!$F30)),'88101-daily-summary-by-site'!$A$4:$A$2586,0)),"")</f>
        <v/>
      </c>
      <c r="K30" s="20">
        <f t="array" ref="K30">IF(INDEX('88101-daily-summary-by-site'!$L$4:$L$2586,MATCH(DATE(Summary!K$3,MONTH(Summary!$F30),DAY(Summary!$F30)),'88101-daily-summary-by-site'!$A$4:$A$2586,0))&lt;&gt;"",INDEX('88101-daily-summary-by-site'!$L$4:$L$2586,MATCH(DATE(Summary!K$3,MONTH(Summary!$F30),DAY(Summary!$F30)),'88101-daily-summary-by-site'!$A$4:$A$2586,0)),"")</f>
        <v>5.7</v>
      </c>
      <c r="L30" s="20">
        <f t="array" ref="L30">IF(INDEX('88101-daily-summary-by-site'!$L$4:$L$2586,MATCH(DATE(Summary!L$3,MONTH(Summary!$F30),DAY(Summary!$F30)),'88101-daily-summary-by-site'!$A$4:$A$2586,0))&lt;&gt;"",INDEX('88101-daily-summary-by-site'!$L$4:$L$2586,MATCH(DATE(Summary!L$3,MONTH(Summary!$F30),DAY(Summary!$F30)),'88101-daily-summary-by-site'!$A$4:$A$2586,0)),"")</f>
        <v>3.2</v>
      </c>
      <c r="M30" s="20" t="str">
        <f t="array" ref="M30">IF(INDEX('88101-daily-summary-by-site'!$L$4:$L$2586,MATCH(DATE(Summary!M$3,MONTH(Summary!$F30),DAY(Summary!$F30)),'88101-daily-summary-by-site'!$A$4:$A$2586,0))&lt;&gt;"",INDEX('88101-daily-summary-by-site'!$L$4:$L$2586,MATCH(DATE(Summary!M$3,MONTH(Summary!$F30),DAY(Summary!$F30)),'88101-daily-summary-by-site'!$A$4:$A$2586,0)),"")</f>
        <v/>
      </c>
      <c r="N30" s="20" t="str">
        <f t="array" ref="N30">IF(INDEX('88101-daily-summary-by-site'!$L$4:$L$2586,MATCH(DATE(Summary!N$3,MONTH(Summary!$F30),DAY(Summary!$F30)),'88101-daily-summary-by-site'!$A$4:$A$2586,0))&lt;&gt;"",INDEX('88101-daily-summary-by-site'!$L$4:$L$2586,MATCH(DATE(Summary!N$3,MONTH(Summary!$F30),DAY(Summary!$F30)),'88101-daily-summary-by-site'!$A$4:$A$2586,0)),"")</f>
        <v/>
      </c>
      <c r="O30" s="20">
        <f t="array" ref="O30">IF(INDEX('88101-daily-summary-by-site'!$L$4:$L$2586,MATCH(DATE(Summary!O$3,MONTH(Summary!$F30),DAY(Summary!$F30)),'88101-daily-summary-by-site'!$A$4:$A$2586,0))&lt;&gt;"",INDEX('88101-daily-summary-by-site'!$L$4:$L$2586,MATCH(DATE(Summary!O$3,MONTH(Summary!$F30),DAY(Summary!$F30)),'88101-daily-summary-by-site'!$A$4:$A$2586,0)),"")</f>
        <v>6.5</v>
      </c>
      <c r="P30" s="20">
        <f t="array" ref="P30">IF(INDEX('88101-daily-summary-by-site'!$L$4:$L$2586,MATCH(DATE(Summary!P$3,MONTH(Summary!$F30),DAY(Summary!$F30)),'88101-daily-summary-by-site'!$A$4:$A$2586,0))&lt;&gt;"",INDEX('88101-daily-summary-by-site'!$L$4:$L$2586,MATCH(DATE(Summary!P$3,MONTH(Summary!$F30),DAY(Summary!$F30)),'88101-daily-summary-by-site'!$A$4:$A$2586,0)),"")</f>
        <v>2.5</v>
      </c>
      <c r="Q30" s="20" t="str">
        <f t="array" ref="Q30">IF(INDEX('88101-daily-summary-by-site'!$L$4:$L$2586,MATCH(DATE(Summary!Q$3,MONTH(Summary!$F30),DAY(Summary!$F30)),'88101-daily-summary-by-site'!$A$4:$A$2586,0))&lt;&gt;"",INDEX('88101-daily-summary-by-site'!$L$4:$L$2586,MATCH(DATE(Summary!Q$3,MONTH(Summary!$F30),DAY(Summary!$F30)),'88101-daily-summary-by-site'!$A$4:$A$2586,0)),"")</f>
        <v/>
      </c>
      <c r="R30" s="20" t="str">
        <f t="array" ref="R30">IF(INDEX('88101-daily-summary-by-site'!$L$4:$L$2586,MATCH(DATE(Summary!R$3,MONTH(Summary!$F30),DAY(Summary!$F30)),'88101-daily-summary-by-site'!$A$4:$A$2586,0))&lt;&gt;"",INDEX('88101-daily-summary-by-site'!$L$4:$L$2586,MATCH(DATE(Summary!R$3,MONTH(Summary!$F30),DAY(Summary!$F30)),'88101-daily-summary-by-site'!$A$4:$A$2586,0)),"")</f>
        <v/>
      </c>
      <c r="S30" s="20">
        <f t="array" ref="S30">IF(INDEX('88101-daily-summary-by-site'!$L$4:$L$2586,MATCH(DATE(Summary!S$3,MONTH(Summary!$F30),DAY(Summary!$F30)),'88101-daily-summary-by-site'!$A$4:$A$2586,0))&lt;&gt;"",INDEX('88101-daily-summary-by-site'!$L$4:$L$2586,MATCH(DATE(Summary!S$3,MONTH(Summary!$F30),DAY(Summary!$F30)),'88101-daily-summary-by-site'!$A$4:$A$2586,0)),"")</f>
        <v>8.6999999999999993</v>
      </c>
      <c r="T30" s="20">
        <f t="array" ref="T30">IF(INDEX('88101-daily-summary-by-site'!$L$4:$L$2586,MATCH(DATE(Summary!T$3,MONTH(Summary!$F30),DAY(Summary!$F30)),'88101-daily-summary-by-site'!$A$4:$A$2586,0))&lt;&gt;"",INDEX('88101-daily-summary-by-site'!$L$4:$L$2586,MATCH(DATE(Summary!T$3,MONTH(Summary!$F30),DAY(Summary!$F30)),'88101-daily-summary-by-site'!$A$4:$A$2586,0)),"")</f>
        <v>1.2</v>
      </c>
      <c r="U30" s="20" t="str">
        <f t="array" ref="U30">IF(INDEX('88101-daily-summary-by-site'!$L$4:$L$2586,MATCH(DATE(Summary!U$3,MONTH(Summary!$F30),DAY(Summary!$F30)),'88101-daily-summary-by-site'!$A$4:$A$2586,0))&lt;&gt;"",INDEX('88101-daily-summary-by-site'!$L$4:$L$2586,MATCH(DATE(Summary!U$3,MONTH(Summary!$F30),DAY(Summary!$F30)),'88101-daily-summary-by-site'!$A$4:$A$2586,0)),"")</f>
        <v/>
      </c>
      <c r="V30" s="20" t="str">
        <f t="array" ref="V30">IF(INDEX('88101-daily-summary-by-site'!$L$4:$L$2586,MATCH(DATE(Summary!V$3,MONTH(Summary!$F30),DAY(Summary!$F30)),'88101-daily-summary-by-site'!$A$4:$A$2586,0))&lt;&gt;"",INDEX('88101-daily-summary-by-site'!$L$4:$L$2586,MATCH(DATE(Summary!V$3,MONTH(Summary!$F30),DAY(Summary!$F30)),'88101-daily-summary-by-site'!$A$4:$A$2586,0)),"")</f>
        <v/>
      </c>
      <c r="W30" s="20" t="str">
        <f t="array" ref="W30">IF(INDEX('88101-daily-summary-by-site'!$L$4:$L$2586,MATCH(DATE(Summary!W$3,MONTH(Summary!$F30),DAY(Summary!$F30)),'88101-daily-summary-by-site'!$A$4:$A$2586,0))&lt;&gt;"",INDEX('88101-daily-summary-by-site'!$L$4:$L$2586,MATCH(DATE(Summary!W$3,MONTH(Summary!$F30),DAY(Summary!$F30)),'88101-daily-summary-by-site'!$A$4:$A$2586,0)),"")</f>
        <v/>
      </c>
      <c r="X30" s="83">
        <f t="array" ref="X30">IF(INDEX('88101-daily-summary-by-site'!$L$4:$L$2586,MATCH(DATE(Summary!X$3,MONTH(Summary!$F30),DAY(Summary!$F30)),'88101-daily-summary-by-site'!$A$4:$A$2586,0))&lt;&gt;"",INDEX('88101-daily-summary-by-site'!$L$4:$L$2586,MATCH(DATE(Summary!X$3,MONTH(Summary!$F30),DAY(Summary!$F30)),'88101-daily-summary-by-site'!$A$4:$A$2586,0)),"")</f>
        <v>0.4</v>
      </c>
      <c r="Y30" s="83" t="str">
        <f t="array" ref="Y30">IF(INDEX('88101-daily-summary-by-site'!$L$4:$L$2586,MATCH(DATE(Summary!Y$3,MONTH(Summary!$F30),DAY(Summary!$F30)),'88101-daily-summary-by-site'!$A$4:$A$2586,0))&lt;&gt;"",INDEX('88101-daily-summary-by-site'!$L$4:$L$2586,MATCH(DATE(Summary!Y$3,MONTH(Summary!$F30),DAY(Summary!$F30)),'88101-daily-summary-by-site'!$A$4:$A$2586,0)),"")</f>
        <v/>
      </c>
      <c r="Z30" s="83">
        <f t="array" ref="Z30">IF(INDEX('88101-daily-summary-by-site'!$L$4:$L$2586,MATCH(DATE(Summary!Z$3,MONTH(Summary!$F30),DAY(Summary!$F30)),'88101-daily-summary-by-site'!$A$4:$A$2586,0))&lt;&gt;"",INDEX('88101-daily-summary-by-site'!$L$4:$L$2586,MATCH(DATE(Summary!Z$3,MONTH(Summary!$F30),DAY(Summary!$F30)),'88101-daily-summary-by-site'!$A$4:$A$2586,0)),"")</f>
        <v>1.6</v>
      </c>
      <c r="AA30" s="21">
        <f t="array" ref="AA30">IF(INDEX('88101-daily-summary-by-site'!$L$4:$L$2586,MATCH(DATE(Summary!AA$3,MONTH(Summary!$F30),DAY(Summary!$F30)),'88101-daily-summary-by-site'!$A$4:$A$2586,0))&lt;&gt;"",INDEX('88101-daily-summary-by-site'!$L$4:$L$2586,MATCH(DATE(Summary!AA$3,MONTH(Summary!$F30),DAY(Summary!$F30)),'88101-daily-summary-by-site'!$A$4:$A$2586,0)),"")</f>
        <v>1.5</v>
      </c>
      <c r="AC30" s="18">
        <f t="shared" si="0"/>
        <v>148</v>
      </c>
      <c r="AD30" s="19" t="str">
        <f t="array" ref="AD30">IF(INDEX('88101-daily-summary-by-site'!$M$4:$M$2586,MATCH(DATE(Summary!AD$3,MONTH(Summary!$F30),DAY(Summary!$F30)),'88101-daily-summary-by-site'!$A$4:$A$2586,0))&lt;&gt;"",INDEX('88101-daily-summary-by-site'!$M$4:$M$2586,MATCH(DATE(Summary!AD$3,MONTH(Summary!$F30),DAY(Summary!$F30)),'88101-daily-summary-by-site'!$A$4:$A$2586,0)),"")</f>
        <v/>
      </c>
      <c r="AE30" s="20">
        <f t="array" ref="AE30">IF(INDEX('88101-daily-summary-by-site'!$M$4:$M$2586,MATCH(DATE(Summary!AE$3,MONTH(Summary!$F30),DAY(Summary!$F30)),'88101-daily-summary-by-site'!$A$4:$A$2586,0))&lt;&gt;"",INDEX('88101-daily-summary-by-site'!$M$4:$M$2586,MATCH(DATE(Summary!AE$3,MONTH(Summary!$F30),DAY(Summary!$F30)),'88101-daily-summary-by-site'!$A$4:$A$2586,0)),"")</f>
        <v>7.8</v>
      </c>
      <c r="AF30" s="20">
        <f t="array" ref="AF30">IF(INDEX('88101-daily-summary-by-site'!$M$4:$M$2586,MATCH(DATE(Summary!AF$3,MONTH(Summary!$F30),DAY(Summary!$F30)),'88101-daily-summary-by-site'!$A$4:$A$2586,0))&lt;&gt;"",INDEX('88101-daily-summary-by-site'!$M$4:$M$2586,MATCH(DATE(Summary!AF$3,MONTH(Summary!$F30),DAY(Summary!$F30)),'88101-daily-summary-by-site'!$A$4:$A$2586,0)),"")</f>
        <v>2.6</v>
      </c>
      <c r="AG30" s="20" t="str">
        <f t="array" ref="AG30">IF(INDEX('88101-daily-summary-by-site'!$M$4:$M$2586,MATCH(DATE(Summary!AG$3,MONTH(Summary!$F30),DAY(Summary!$F30)),'88101-daily-summary-by-site'!$A$4:$A$2586,0))&lt;&gt;"",INDEX('88101-daily-summary-by-site'!$M$4:$M$2586,MATCH(DATE(Summary!AG$3,MONTH(Summary!$F30),DAY(Summary!$F30)),'88101-daily-summary-by-site'!$A$4:$A$2586,0)),"")</f>
        <v/>
      </c>
      <c r="AH30" s="20" t="str">
        <f t="array" ref="AH30">IF(INDEX('88101-daily-summary-by-site'!$M$4:$M$2586,MATCH(DATE(Summary!AH$3,MONTH(Summary!$F30),DAY(Summary!$F30)),'88101-daily-summary-by-site'!$A$4:$A$2586,0))&lt;&gt;"",INDEX('88101-daily-summary-by-site'!$M$4:$M$2586,MATCH(DATE(Summary!AH$3,MONTH(Summary!$F30),DAY(Summary!$F30)),'88101-daily-summary-by-site'!$A$4:$A$2586,0)),"")</f>
        <v/>
      </c>
      <c r="AI30" s="20">
        <f t="array" ref="AI30">IF(INDEX('88101-daily-summary-by-site'!$M$4:$M$2586,MATCH(DATE(Summary!AI$3,MONTH(Summary!$F30),DAY(Summary!$F30)),'88101-daily-summary-by-site'!$A$4:$A$2586,0))&lt;&gt;"",INDEX('88101-daily-summary-by-site'!$M$4:$M$2586,MATCH(DATE(Summary!AI$3,MONTH(Summary!$F30),DAY(Summary!$F30)),'88101-daily-summary-by-site'!$A$4:$A$2586,0)),"")</f>
        <v>5.7</v>
      </c>
      <c r="AJ30" s="83">
        <f t="array" ref="AJ30">IF(INDEX('88101-daily-summary-by-site'!$M$4:$M$2586,MATCH(DATE(Summary!AJ$3,MONTH(Summary!$F30),DAY(Summary!$F30)),'88101-daily-summary-by-site'!$A$4:$A$2586,0))&lt;&gt;"",INDEX('88101-daily-summary-by-site'!$M$4:$M$2586,MATCH(DATE(Summary!AJ$3,MONTH(Summary!$F30),DAY(Summary!$F30)),'88101-daily-summary-by-site'!$A$4:$A$2586,0)),"")</f>
        <v>3.7</v>
      </c>
      <c r="AK30" s="83">
        <f t="array" ref="AK30">IF(INDEX('88101-daily-summary-by-site'!$M$4:$M$2586,MATCH(DATE(Summary!AK$3,MONTH(Summary!$F30),DAY(Summary!$F30)),'88101-daily-summary-by-site'!$A$4:$A$2586,0))&lt;&gt;"",INDEX('88101-daily-summary-by-site'!$M$4:$M$2586,MATCH(DATE(Summary!AK$3,MONTH(Summary!$F30),DAY(Summary!$F30)),'88101-daily-summary-by-site'!$A$4:$A$2586,0)),"")</f>
        <v>3.3</v>
      </c>
      <c r="AL30" s="83">
        <f t="array" ref="AL30">IF(INDEX('88101-daily-summary-by-site'!$M$4:$M$2586,MATCH(DATE(Summary!AL$3,MONTH(Summary!$F30),DAY(Summary!$F30)),'88101-daily-summary-by-site'!$A$4:$A$2586,0))&lt;&gt;"",INDEX('88101-daily-summary-by-site'!$M$4:$M$2586,MATCH(DATE(Summary!AL$3,MONTH(Summary!$F30),DAY(Summary!$F30)),'88101-daily-summary-by-site'!$A$4:$A$2586,0)),"")</f>
        <v>1.7</v>
      </c>
      <c r="AM30" s="21">
        <f t="array" ref="AM30">IF(INDEX('88101-daily-summary-by-site'!$M$4:$M$2586,MATCH(DATE(Summary!AM$3,MONTH(Summary!$F30),DAY(Summary!$F30)),'88101-daily-summary-by-site'!$A$4:$A$2586,0))&lt;&gt;"",INDEX('88101-daily-summary-by-site'!$M$4:$M$2586,MATCH(DATE(Summary!AM$3,MONTH(Summary!$F30),DAY(Summary!$F30)),'88101-daily-summary-by-site'!$A$4:$A$2586,0)),"")</f>
        <v>2</v>
      </c>
      <c r="AO30" s="18">
        <f t="shared" si="1"/>
        <v>148</v>
      </c>
      <c r="AP30" s="19">
        <f t="array" ref="AP30">IF(INDEX('88101-daily-summary-by-site'!$N$4:$N$2586,MATCH(DATE(Summary!AP$3,MONTH(Summary!$F30),DAY(Summary!$F30)),'88101-daily-summary-by-site'!$A$4:$A$2586,0))&lt;&gt;"",INDEX('88101-daily-summary-by-site'!$N$4:$N$2586,MATCH(DATE(Summary!AP$3,MONTH(Summary!$F30),DAY(Summary!$F30)),'88101-daily-summary-by-site'!$A$4:$A$2586,0)),"")</f>
        <v>2.6</v>
      </c>
      <c r="AQ30" s="132"/>
      <c r="AR30" s="132"/>
      <c r="AS30" s="20" t="str">
        <f t="array" ref="AS30">IF(INDEX('88101-daily-summary-by-site'!$N$4:$N$2586,MATCH(DATE(Summary!AS$3,MONTH(Summary!$F30),DAY(Summary!$F30)),'88101-daily-summary-by-site'!$A$4:$A$2586,0))&lt;&gt;"",INDEX('88101-daily-summary-by-site'!$N$4:$N$2586,MATCH(DATE(Summary!AS$3,MONTH(Summary!$F30),DAY(Summary!$F30)),'88101-daily-summary-by-site'!$A$4:$A$2586,0)),"")</f>
        <v/>
      </c>
      <c r="AT30" s="83">
        <f t="array" ref="AT30">IF(INDEX('88101-daily-summary-by-site'!$N$4:$N$2586,MATCH(DATE(Summary!AT$3,MONTH(Summary!$F30),DAY(Summary!$F30)),'88101-daily-summary-by-site'!$A$4:$A$2586,0))&lt;&gt;"",INDEX('88101-daily-summary-by-site'!$N$4:$N$2586,MATCH(DATE(Summary!AT$3,MONTH(Summary!$F30),DAY(Summary!$F30)),'88101-daily-summary-by-site'!$A$4:$A$2586,0)),"")</f>
        <v>4.2</v>
      </c>
      <c r="AU30" s="83" t="str">
        <f t="array" ref="AU30">IF(INDEX('88101-daily-summary-by-site'!$N$4:$N$2586,MATCH(DATE(Summary!AU$3,MONTH(Summary!$F30),DAY(Summary!$F30)),'88101-daily-summary-by-site'!$A$4:$A$2586,0))&lt;&gt;"",INDEX('88101-daily-summary-by-site'!$N$4:$N$2586,MATCH(DATE(Summary!AU$3,MONTH(Summary!$F30),DAY(Summary!$F30)),'88101-daily-summary-by-site'!$A$4:$A$2586,0)),"")</f>
        <v/>
      </c>
      <c r="AV30" s="83">
        <f t="array" ref="AV30">IF(INDEX('88101-daily-summary-by-site'!$N$4:$N$2586,MATCH(DATE(Summary!AV$3,MONTH(Summary!$F30),DAY(Summary!$F30)),'88101-daily-summary-by-site'!$A$4:$A$2586,0))&lt;&gt;"",INDEX('88101-daily-summary-by-site'!$N$4:$N$2586,MATCH(DATE(Summary!AV$3,MONTH(Summary!$F30),DAY(Summary!$F30)),'88101-daily-summary-by-site'!$A$4:$A$2586,0)),"")</f>
        <v>2</v>
      </c>
      <c r="AW30" s="21">
        <f t="array" ref="AW30">IF(INDEX('88101-daily-summary-by-site'!$N$4:$N$2586,MATCH(DATE(Summary!AW$3,MONTH(Summary!$F30),DAY(Summary!$F30)),'88101-daily-summary-by-site'!$A$4:$A$2586,0))&lt;&gt;"",INDEX('88101-daily-summary-by-site'!$N$4:$N$2586,MATCH(DATE(Summary!AW$3,MONTH(Summary!$F30),DAY(Summary!$F30)),'88101-daily-summary-by-site'!$A$4:$A$2586,0)),"")</f>
        <v>2.4</v>
      </c>
      <c r="AY30" s="18">
        <f t="shared" si="2"/>
        <v>148</v>
      </c>
      <c r="AZ30" s="21" t="str">
        <f t="array" ref="AZ30">IF(INDEX('88101-daily-summary-by-site'!$O$4:$O$2586,MATCH(DATE(Summary!AZ$3,MONTH(Summary!$F30),DAY(Summary!$F30)),'88101-daily-summary-by-site'!$A$4:$A$2586,0))&lt;&gt;"",INDEX('88101-daily-summary-by-site'!$O$4:$O$2586,MATCH(DATE(Summary!AZ$3,MONTH(Summary!$F30),DAY(Summary!$F30)),'88101-daily-summary-by-site'!$A$4:$A$2586,0)),"")</f>
        <v/>
      </c>
    </row>
    <row r="31" spans="1:52" x14ac:dyDescent="0.25">
      <c r="A31">
        <v>2008</v>
      </c>
      <c r="F31" s="18">
        <f t="shared" si="3"/>
        <v>149</v>
      </c>
      <c r="G31" s="19" t="str">
        <f t="array" ref="G31">IF(INDEX('88101-daily-summary-by-site'!$L$4:$L$2586,MATCH(DATE(Summary!G$3,MONTH(Summary!$F31),DAY(Summary!$F31)),'88101-daily-summary-by-site'!$A$4:$A$2586,0))&lt;&gt;"",INDEX('88101-daily-summary-by-site'!$L$4:$L$2586,MATCH(DATE(Summary!G$3,MONTH(Summary!$F31),DAY(Summary!$F31)),'88101-daily-summary-by-site'!$A$4:$A$2586,0)),"")</f>
        <v/>
      </c>
      <c r="H31" s="20" t="str">
        <f t="array" ref="H31">IF(INDEX('88101-daily-summary-by-site'!$L$4:$L$2586,MATCH(DATE(Summary!H$3,MONTH(Summary!$F31),DAY(Summary!$F31)),'88101-daily-summary-by-site'!$A$4:$A$2586,0))&lt;&gt;"",INDEX('88101-daily-summary-by-site'!$L$4:$L$2586,MATCH(DATE(Summary!H$3,MONTH(Summary!$F31),DAY(Summary!$F31)),'88101-daily-summary-by-site'!$A$4:$A$2586,0)),"")</f>
        <v/>
      </c>
      <c r="I31" s="20">
        <f t="array" ref="I31">IF(INDEX('88101-daily-summary-by-site'!$L$4:$L$2586,MATCH(DATE(Summary!I$3,MONTH(Summary!$F31),DAY(Summary!$F31)),'88101-daily-summary-by-site'!$A$4:$A$2586,0))&lt;&gt;"",INDEX('88101-daily-summary-by-site'!$L$4:$L$2586,MATCH(DATE(Summary!I$3,MONTH(Summary!$F31),DAY(Summary!$F31)),'88101-daily-summary-by-site'!$A$4:$A$2586,0)),"")</f>
        <v>2.1</v>
      </c>
      <c r="J31" s="20" t="str">
        <f t="array" ref="J31">IF(INDEX('88101-daily-summary-by-site'!$L$4:$L$2586,MATCH(DATE(Summary!J$3,MONTH(Summary!$F31),DAY(Summary!$F31)),'88101-daily-summary-by-site'!$A$4:$A$2586,0))&lt;&gt;"",INDEX('88101-daily-summary-by-site'!$L$4:$L$2586,MATCH(DATE(Summary!J$3,MONTH(Summary!$F31),DAY(Summary!$F31)),'88101-daily-summary-by-site'!$A$4:$A$2586,0)),"")</f>
        <v/>
      </c>
      <c r="K31" s="20" t="str">
        <f t="array" ref="K31">IF(INDEX('88101-daily-summary-by-site'!$L$4:$L$2586,MATCH(DATE(Summary!K$3,MONTH(Summary!$F31),DAY(Summary!$F31)),'88101-daily-summary-by-site'!$A$4:$A$2586,0))&lt;&gt;"",INDEX('88101-daily-summary-by-site'!$L$4:$L$2586,MATCH(DATE(Summary!K$3,MONTH(Summary!$F31),DAY(Summary!$F31)),'88101-daily-summary-by-site'!$A$4:$A$2586,0)),"")</f>
        <v/>
      </c>
      <c r="L31" s="20" t="str">
        <f t="array" ref="L31">IF(INDEX('88101-daily-summary-by-site'!$L$4:$L$2586,MATCH(DATE(Summary!L$3,MONTH(Summary!$F31),DAY(Summary!$F31)),'88101-daily-summary-by-site'!$A$4:$A$2586,0))&lt;&gt;"",INDEX('88101-daily-summary-by-site'!$L$4:$L$2586,MATCH(DATE(Summary!L$3,MONTH(Summary!$F31),DAY(Summary!$F31)),'88101-daily-summary-by-site'!$A$4:$A$2586,0)),"")</f>
        <v/>
      </c>
      <c r="M31" s="20">
        <f t="array" ref="M31">IF(INDEX('88101-daily-summary-by-site'!$L$4:$L$2586,MATCH(DATE(Summary!M$3,MONTH(Summary!$F31),DAY(Summary!$F31)),'88101-daily-summary-by-site'!$A$4:$A$2586,0))&lt;&gt;"",INDEX('88101-daily-summary-by-site'!$L$4:$L$2586,MATCH(DATE(Summary!M$3,MONTH(Summary!$F31),DAY(Summary!$F31)),'88101-daily-summary-by-site'!$A$4:$A$2586,0)),"")</f>
        <v>0.1</v>
      </c>
      <c r="N31" s="20" t="str">
        <f t="array" ref="N31">IF(INDEX('88101-daily-summary-by-site'!$L$4:$L$2586,MATCH(DATE(Summary!N$3,MONTH(Summary!$F31),DAY(Summary!$F31)),'88101-daily-summary-by-site'!$A$4:$A$2586,0))&lt;&gt;"",INDEX('88101-daily-summary-by-site'!$L$4:$L$2586,MATCH(DATE(Summary!N$3,MONTH(Summary!$F31),DAY(Summary!$F31)),'88101-daily-summary-by-site'!$A$4:$A$2586,0)),"")</f>
        <v/>
      </c>
      <c r="O31" s="20" t="str">
        <f t="array" ref="O31">IF(INDEX('88101-daily-summary-by-site'!$L$4:$L$2586,MATCH(DATE(Summary!O$3,MONTH(Summary!$F31),DAY(Summary!$F31)),'88101-daily-summary-by-site'!$A$4:$A$2586,0))&lt;&gt;"",INDEX('88101-daily-summary-by-site'!$L$4:$L$2586,MATCH(DATE(Summary!O$3,MONTH(Summary!$F31),DAY(Summary!$F31)),'88101-daily-summary-by-site'!$A$4:$A$2586,0)),"")</f>
        <v/>
      </c>
      <c r="P31" s="20" t="str">
        <f t="array" ref="P31">IF(INDEX('88101-daily-summary-by-site'!$L$4:$L$2586,MATCH(DATE(Summary!P$3,MONTH(Summary!$F31),DAY(Summary!$F31)),'88101-daily-summary-by-site'!$A$4:$A$2586,0))&lt;&gt;"",INDEX('88101-daily-summary-by-site'!$L$4:$L$2586,MATCH(DATE(Summary!P$3,MONTH(Summary!$F31),DAY(Summary!$F31)),'88101-daily-summary-by-site'!$A$4:$A$2586,0)),"")</f>
        <v/>
      </c>
      <c r="Q31" s="20">
        <f t="array" ref="Q31">IF(INDEX('88101-daily-summary-by-site'!$L$4:$L$2586,MATCH(DATE(Summary!Q$3,MONTH(Summary!$F31),DAY(Summary!$F31)),'88101-daily-summary-by-site'!$A$4:$A$2586,0))&lt;&gt;"",INDEX('88101-daily-summary-by-site'!$L$4:$L$2586,MATCH(DATE(Summary!Q$3,MONTH(Summary!$F31),DAY(Summary!$F31)),'88101-daily-summary-by-site'!$A$4:$A$2586,0)),"")</f>
        <v>3.2</v>
      </c>
      <c r="R31" s="20" t="str">
        <f t="array" ref="R31">IF(INDEX('88101-daily-summary-by-site'!$L$4:$L$2586,MATCH(DATE(Summary!R$3,MONTH(Summary!$F31),DAY(Summary!$F31)),'88101-daily-summary-by-site'!$A$4:$A$2586,0))&lt;&gt;"",INDEX('88101-daily-summary-by-site'!$L$4:$L$2586,MATCH(DATE(Summary!R$3,MONTH(Summary!$F31),DAY(Summary!$F31)),'88101-daily-summary-by-site'!$A$4:$A$2586,0)),"")</f>
        <v/>
      </c>
      <c r="S31" s="20" t="str">
        <f t="array" ref="S31">IF(INDEX('88101-daily-summary-by-site'!$L$4:$L$2586,MATCH(DATE(Summary!S$3,MONTH(Summary!$F31),DAY(Summary!$F31)),'88101-daily-summary-by-site'!$A$4:$A$2586,0))&lt;&gt;"",INDEX('88101-daily-summary-by-site'!$L$4:$L$2586,MATCH(DATE(Summary!S$3,MONTH(Summary!$F31),DAY(Summary!$F31)),'88101-daily-summary-by-site'!$A$4:$A$2586,0)),"")</f>
        <v/>
      </c>
      <c r="T31" s="20" t="str">
        <f t="array" ref="T31">IF(INDEX('88101-daily-summary-by-site'!$L$4:$L$2586,MATCH(DATE(Summary!T$3,MONTH(Summary!$F31),DAY(Summary!$F31)),'88101-daily-summary-by-site'!$A$4:$A$2586,0))&lt;&gt;"",INDEX('88101-daily-summary-by-site'!$L$4:$L$2586,MATCH(DATE(Summary!T$3,MONTH(Summary!$F31),DAY(Summary!$F31)),'88101-daily-summary-by-site'!$A$4:$A$2586,0)),"")</f>
        <v/>
      </c>
      <c r="U31" s="20">
        <f t="array" ref="U31">IF(INDEX('88101-daily-summary-by-site'!$L$4:$L$2586,MATCH(DATE(Summary!U$3,MONTH(Summary!$F31),DAY(Summary!$F31)),'88101-daily-summary-by-site'!$A$4:$A$2586,0))&lt;&gt;"",INDEX('88101-daily-summary-by-site'!$L$4:$L$2586,MATCH(DATE(Summary!U$3,MONTH(Summary!$F31),DAY(Summary!$F31)),'88101-daily-summary-by-site'!$A$4:$A$2586,0)),"")</f>
        <v>7.6</v>
      </c>
      <c r="V31" s="20" t="str">
        <f t="array" ref="V31">IF(INDEX('88101-daily-summary-by-site'!$L$4:$L$2586,MATCH(DATE(Summary!V$3,MONTH(Summary!$F31),DAY(Summary!$F31)),'88101-daily-summary-by-site'!$A$4:$A$2586,0))&lt;&gt;"",INDEX('88101-daily-summary-by-site'!$L$4:$L$2586,MATCH(DATE(Summary!V$3,MONTH(Summary!$F31),DAY(Summary!$F31)),'88101-daily-summary-by-site'!$A$4:$A$2586,0)),"")</f>
        <v/>
      </c>
      <c r="W31" s="20" t="str">
        <f t="array" ref="W31">IF(INDEX('88101-daily-summary-by-site'!$L$4:$L$2586,MATCH(DATE(Summary!W$3,MONTH(Summary!$F31),DAY(Summary!$F31)),'88101-daily-summary-by-site'!$A$4:$A$2586,0))&lt;&gt;"",INDEX('88101-daily-summary-by-site'!$L$4:$L$2586,MATCH(DATE(Summary!W$3,MONTH(Summary!$F31),DAY(Summary!$F31)),'88101-daily-summary-by-site'!$A$4:$A$2586,0)),"")</f>
        <v/>
      </c>
      <c r="X31" s="83" t="str">
        <f t="array" ref="X31">IF(INDEX('88101-daily-summary-by-site'!$L$4:$L$2586,MATCH(DATE(Summary!X$3,MONTH(Summary!$F31),DAY(Summary!$F31)),'88101-daily-summary-by-site'!$A$4:$A$2586,0))&lt;&gt;"",INDEX('88101-daily-summary-by-site'!$L$4:$L$2586,MATCH(DATE(Summary!X$3,MONTH(Summary!$F31),DAY(Summary!$F31)),'88101-daily-summary-by-site'!$A$4:$A$2586,0)),"")</f>
        <v/>
      </c>
      <c r="Y31" s="83" t="str">
        <f t="array" ref="Y31">IF(INDEX('88101-daily-summary-by-site'!$L$4:$L$2586,MATCH(DATE(Summary!Y$3,MONTH(Summary!$F31),DAY(Summary!$F31)),'88101-daily-summary-by-site'!$A$4:$A$2586,0))&lt;&gt;"",INDEX('88101-daily-summary-by-site'!$L$4:$L$2586,MATCH(DATE(Summary!Y$3,MONTH(Summary!$F31),DAY(Summary!$F31)),'88101-daily-summary-by-site'!$A$4:$A$2586,0)),"")</f>
        <v/>
      </c>
      <c r="Z31" s="83">
        <f t="array" ref="Z31">IF(INDEX('88101-daily-summary-by-site'!$L$4:$L$2586,MATCH(DATE(Summary!Z$3,MONTH(Summary!$F31),DAY(Summary!$F31)),'88101-daily-summary-by-site'!$A$4:$A$2586,0))&lt;&gt;"",INDEX('88101-daily-summary-by-site'!$L$4:$L$2586,MATCH(DATE(Summary!Z$3,MONTH(Summary!$F31),DAY(Summary!$F31)),'88101-daily-summary-by-site'!$A$4:$A$2586,0)),"")</f>
        <v>3.2</v>
      </c>
      <c r="AA31" s="21">
        <f t="array" ref="AA31">IF(INDEX('88101-daily-summary-by-site'!$L$4:$L$2586,MATCH(DATE(Summary!AA$3,MONTH(Summary!$F31),DAY(Summary!$F31)),'88101-daily-summary-by-site'!$A$4:$A$2586,0))&lt;&gt;"",INDEX('88101-daily-summary-by-site'!$L$4:$L$2586,MATCH(DATE(Summary!AA$3,MONTH(Summary!$F31),DAY(Summary!$F31)),'88101-daily-summary-by-site'!$A$4:$A$2586,0)),"")</f>
        <v>2.1</v>
      </c>
      <c r="AC31" s="18">
        <f t="shared" si="0"/>
        <v>149</v>
      </c>
      <c r="AD31" s="19" t="str">
        <f t="array" ref="AD31">IF(INDEX('88101-daily-summary-by-site'!$M$4:$M$2586,MATCH(DATE(Summary!AD$3,MONTH(Summary!$F31),DAY(Summary!$F31)),'88101-daily-summary-by-site'!$A$4:$A$2586,0))&lt;&gt;"",INDEX('88101-daily-summary-by-site'!$M$4:$M$2586,MATCH(DATE(Summary!AD$3,MONTH(Summary!$F31),DAY(Summary!$F31)),'88101-daily-summary-by-site'!$A$4:$A$2586,0)),"")</f>
        <v/>
      </c>
      <c r="AE31" s="20" t="str">
        <f t="array" ref="AE31">IF(INDEX('88101-daily-summary-by-site'!$M$4:$M$2586,MATCH(DATE(Summary!AE$3,MONTH(Summary!$F31),DAY(Summary!$F31)),'88101-daily-summary-by-site'!$A$4:$A$2586,0))&lt;&gt;"",INDEX('88101-daily-summary-by-site'!$M$4:$M$2586,MATCH(DATE(Summary!AE$3,MONTH(Summary!$F31),DAY(Summary!$F31)),'88101-daily-summary-by-site'!$A$4:$A$2586,0)),"")</f>
        <v/>
      </c>
      <c r="AF31" s="20" t="str">
        <f t="array" ref="AF31">IF(INDEX('88101-daily-summary-by-site'!$M$4:$M$2586,MATCH(DATE(Summary!AF$3,MONTH(Summary!$F31),DAY(Summary!$F31)),'88101-daily-summary-by-site'!$A$4:$A$2586,0))&lt;&gt;"",INDEX('88101-daily-summary-by-site'!$M$4:$M$2586,MATCH(DATE(Summary!AF$3,MONTH(Summary!$F31),DAY(Summary!$F31)),'88101-daily-summary-by-site'!$A$4:$A$2586,0)),"")</f>
        <v/>
      </c>
      <c r="AG31" s="20">
        <f t="array" ref="AG31">IF(INDEX('88101-daily-summary-by-site'!$M$4:$M$2586,MATCH(DATE(Summary!AG$3,MONTH(Summary!$F31),DAY(Summary!$F31)),'88101-daily-summary-by-site'!$A$4:$A$2586,0))&lt;&gt;"",INDEX('88101-daily-summary-by-site'!$M$4:$M$2586,MATCH(DATE(Summary!AG$3,MONTH(Summary!$F31),DAY(Summary!$F31)),'88101-daily-summary-by-site'!$A$4:$A$2586,0)),"")</f>
        <v>6.9</v>
      </c>
      <c r="AH31" s="20" t="str">
        <f t="array" ref="AH31">IF(INDEX('88101-daily-summary-by-site'!$M$4:$M$2586,MATCH(DATE(Summary!AH$3,MONTH(Summary!$F31),DAY(Summary!$F31)),'88101-daily-summary-by-site'!$A$4:$A$2586,0))&lt;&gt;"",INDEX('88101-daily-summary-by-site'!$M$4:$M$2586,MATCH(DATE(Summary!AH$3,MONTH(Summary!$F31),DAY(Summary!$F31)),'88101-daily-summary-by-site'!$A$4:$A$2586,0)),"")</f>
        <v/>
      </c>
      <c r="AI31" s="20" t="str">
        <f t="array" ref="AI31">IF(INDEX('88101-daily-summary-by-site'!$M$4:$M$2586,MATCH(DATE(Summary!AI$3,MONTH(Summary!$F31),DAY(Summary!$F31)),'88101-daily-summary-by-site'!$A$4:$A$2586,0))&lt;&gt;"",INDEX('88101-daily-summary-by-site'!$M$4:$M$2586,MATCH(DATE(Summary!AI$3,MONTH(Summary!$F31),DAY(Summary!$F31)),'88101-daily-summary-by-site'!$A$4:$A$2586,0)),"")</f>
        <v/>
      </c>
      <c r="AJ31" s="83" t="str">
        <f t="array" ref="AJ31">IF(INDEX('88101-daily-summary-by-site'!$M$4:$M$2586,MATCH(DATE(Summary!AJ$3,MONTH(Summary!$F31),DAY(Summary!$F31)),'88101-daily-summary-by-site'!$A$4:$A$2586,0))&lt;&gt;"",INDEX('88101-daily-summary-by-site'!$M$4:$M$2586,MATCH(DATE(Summary!AJ$3,MONTH(Summary!$F31),DAY(Summary!$F31)),'88101-daily-summary-by-site'!$A$4:$A$2586,0)),"")</f>
        <v/>
      </c>
      <c r="AK31" s="83">
        <f t="array" ref="AK31">IF(INDEX('88101-daily-summary-by-site'!$M$4:$M$2586,MATCH(DATE(Summary!AK$3,MONTH(Summary!$F31),DAY(Summary!$F31)),'88101-daily-summary-by-site'!$A$4:$A$2586,0))&lt;&gt;"",INDEX('88101-daily-summary-by-site'!$M$4:$M$2586,MATCH(DATE(Summary!AK$3,MONTH(Summary!$F31),DAY(Summary!$F31)),'88101-daily-summary-by-site'!$A$4:$A$2586,0)),"")</f>
        <v>4.0999999999999996</v>
      </c>
      <c r="AL31" s="83">
        <f t="array" ref="AL31">IF(INDEX('88101-daily-summary-by-site'!$M$4:$M$2586,MATCH(DATE(Summary!AL$3,MONTH(Summary!$F31),DAY(Summary!$F31)),'88101-daily-summary-by-site'!$A$4:$A$2586,0))&lt;&gt;"",INDEX('88101-daily-summary-by-site'!$M$4:$M$2586,MATCH(DATE(Summary!AL$3,MONTH(Summary!$F31),DAY(Summary!$F31)),'88101-daily-summary-by-site'!$A$4:$A$2586,0)),"")</f>
        <v>2.5</v>
      </c>
      <c r="AM31" s="21">
        <f t="array" ref="AM31">IF(INDEX('88101-daily-summary-by-site'!$M$4:$M$2586,MATCH(DATE(Summary!AM$3,MONTH(Summary!$F31),DAY(Summary!$F31)),'88101-daily-summary-by-site'!$A$4:$A$2586,0))&lt;&gt;"",INDEX('88101-daily-summary-by-site'!$M$4:$M$2586,MATCH(DATE(Summary!AM$3,MONTH(Summary!$F31),DAY(Summary!$F31)),'88101-daily-summary-by-site'!$A$4:$A$2586,0)),"")</f>
        <v>2.2000000000000002</v>
      </c>
      <c r="AO31" s="18">
        <f t="shared" si="1"/>
        <v>149</v>
      </c>
      <c r="AP31" s="19" t="str">
        <f t="array" ref="AP31">IF(INDEX('88101-daily-summary-by-site'!$N$4:$N$2586,MATCH(DATE(Summary!AP$3,MONTH(Summary!$F31),DAY(Summary!$F31)),'88101-daily-summary-by-site'!$A$4:$A$2586,0))&lt;&gt;"",INDEX('88101-daily-summary-by-site'!$N$4:$N$2586,MATCH(DATE(Summary!AP$3,MONTH(Summary!$F31),DAY(Summary!$F31)),'88101-daily-summary-by-site'!$A$4:$A$2586,0)),"")</f>
        <v/>
      </c>
      <c r="AQ31" s="132"/>
      <c r="AR31" s="132"/>
      <c r="AS31" s="20" t="str">
        <f t="array" ref="AS31">IF(INDEX('88101-daily-summary-by-site'!$N$4:$N$2586,MATCH(DATE(Summary!AS$3,MONTH(Summary!$F31),DAY(Summary!$F31)),'88101-daily-summary-by-site'!$A$4:$A$2586,0))&lt;&gt;"",INDEX('88101-daily-summary-by-site'!$N$4:$N$2586,MATCH(DATE(Summary!AS$3,MONTH(Summary!$F31),DAY(Summary!$F31)),'88101-daily-summary-by-site'!$A$4:$A$2586,0)),"")</f>
        <v/>
      </c>
      <c r="AT31" s="83" t="str">
        <f t="array" ref="AT31">IF(INDEX('88101-daily-summary-by-site'!$N$4:$N$2586,MATCH(DATE(Summary!AT$3,MONTH(Summary!$F31),DAY(Summary!$F31)),'88101-daily-summary-by-site'!$A$4:$A$2586,0))&lt;&gt;"",INDEX('88101-daily-summary-by-site'!$N$4:$N$2586,MATCH(DATE(Summary!AT$3,MONTH(Summary!$F31),DAY(Summary!$F31)),'88101-daily-summary-by-site'!$A$4:$A$2586,0)),"")</f>
        <v/>
      </c>
      <c r="AU31" s="83">
        <f t="array" ref="AU31">IF(INDEX('88101-daily-summary-by-site'!$N$4:$N$2586,MATCH(DATE(Summary!AU$3,MONTH(Summary!$F31),DAY(Summary!$F31)),'88101-daily-summary-by-site'!$A$4:$A$2586,0))&lt;&gt;"",INDEX('88101-daily-summary-by-site'!$N$4:$N$2586,MATCH(DATE(Summary!AU$3,MONTH(Summary!$F31),DAY(Summary!$F31)),'88101-daily-summary-by-site'!$A$4:$A$2586,0)),"")</f>
        <v>10.4</v>
      </c>
      <c r="AV31" s="83">
        <f t="array" ref="AV31">IF(INDEX('88101-daily-summary-by-site'!$N$4:$N$2586,MATCH(DATE(Summary!AV$3,MONTH(Summary!$F31),DAY(Summary!$F31)),'88101-daily-summary-by-site'!$A$4:$A$2586,0))&lt;&gt;"",INDEX('88101-daily-summary-by-site'!$N$4:$N$2586,MATCH(DATE(Summary!AV$3,MONTH(Summary!$F31),DAY(Summary!$F31)),'88101-daily-summary-by-site'!$A$4:$A$2586,0)),"")</f>
        <v>6.9</v>
      </c>
      <c r="AW31" s="21">
        <f t="array" ref="AW31">IF(INDEX('88101-daily-summary-by-site'!$N$4:$N$2586,MATCH(DATE(Summary!AW$3,MONTH(Summary!$F31),DAY(Summary!$F31)),'88101-daily-summary-by-site'!$A$4:$A$2586,0))&lt;&gt;"",INDEX('88101-daily-summary-by-site'!$N$4:$N$2586,MATCH(DATE(Summary!AW$3,MONTH(Summary!$F31),DAY(Summary!$F31)),'88101-daily-summary-by-site'!$A$4:$A$2586,0)),"")</f>
        <v>3.8</v>
      </c>
      <c r="AY31" s="18">
        <f t="shared" si="2"/>
        <v>149</v>
      </c>
      <c r="AZ31" s="21" t="str">
        <f t="array" ref="AZ31">IF(INDEX('88101-daily-summary-by-site'!$O$4:$O$2586,MATCH(DATE(Summary!AZ$3,MONTH(Summary!$F31),DAY(Summary!$F31)),'88101-daily-summary-by-site'!$A$4:$A$2586,0))&lt;&gt;"",INDEX('88101-daily-summary-by-site'!$O$4:$O$2586,MATCH(DATE(Summary!AZ$3,MONTH(Summary!$F31),DAY(Summary!$F31)),'88101-daily-summary-by-site'!$A$4:$A$2586,0)),"")</f>
        <v/>
      </c>
    </row>
    <row r="32" spans="1:52" x14ac:dyDescent="0.25">
      <c r="A32">
        <v>2011</v>
      </c>
      <c r="F32" s="18">
        <f t="shared" si="3"/>
        <v>150</v>
      </c>
      <c r="G32" s="19" t="str">
        <f t="array" ref="G32">IF(INDEX('88101-daily-summary-by-site'!$L$4:$L$2586,MATCH(DATE(Summary!G$3,MONTH(Summary!$F32),DAY(Summary!$F32)),'88101-daily-summary-by-site'!$A$4:$A$2586,0))&lt;&gt;"",INDEX('88101-daily-summary-by-site'!$L$4:$L$2586,MATCH(DATE(Summary!G$3,MONTH(Summary!$F32),DAY(Summary!$F32)),'88101-daily-summary-by-site'!$A$4:$A$2586,0)),"")</f>
        <v/>
      </c>
      <c r="H32" s="20" t="str">
        <f t="array" ref="H32">IF(INDEX('88101-daily-summary-by-site'!$L$4:$L$2586,MATCH(DATE(Summary!H$3,MONTH(Summary!$F32),DAY(Summary!$F32)),'88101-daily-summary-by-site'!$A$4:$A$2586,0))&lt;&gt;"",INDEX('88101-daily-summary-by-site'!$L$4:$L$2586,MATCH(DATE(Summary!H$3,MONTH(Summary!$F32),DAY(Summary!$F32)),'88101-daily-summary-by-site'!$A$4:$A$2586,0)),"")</f>
        <v/>
      </c>
      <c r="I32" s="20" t="str">
        <f t="array" ref="I32">IF(INDEX('88101-daily-summary-by-site'!$L$4:$L$2586,MATCH(DATE(Summary!I$3,MONTH(Summary!$F32),DAY(Summary!$F32)),'88101-daily-summary-by-site'!$A$4:$A$2586,0))&lt;&gt;"",INDEX('88101-daily-summary-by-site'!$L$4:$L$2586,MATCH(DATE(Summary!I$3,MONTH(Summary!$F32),DAY(Summary!$F32)),'88101-daily-summary-by-site'!$A$4:$A$2586,0)),"")</f>
        <v/>
      </c>
      <c r="J32" s="20" t="str">
        <f t="array" ref="J32">IF(INDEX('88101-daily-summary-by-site'!$L$4:$L$2586,MATCH(DATE(Summary!J$3,MONTH(Summary!$F32),DAY(Summary!$F32)),'88101-daily-summary-by-site'!$A$4:$A$2586,0))&lt;&gt;"",INDEX('88101-daily-summary-by-site'!$L$4:$L$2586,MATCH(DATE(Summary!J$3,MONTH(Summary!$F32),DAY(Summary!$F32)),'88101-daily-summary-by-site'!$A$4:$A$2586,0)),"")</f>
        <v/>
      </c>
      <c r="K32" s="20" t="str">
        <f t="array" ref="K32">IF(INDEX('88101-daily-summary-by-site'!$L$4:$L$2586,MATCH(DATE(Summary!K$3,MONTH(Summary!$F32),DAY(Summary!$F32)),'88101-daily-summary-by-site'!$A$4:$A$2586,0))&lt;&gt;"",INDEX('88101-daily-summary-by-site'!$L$4:$L$2586,MATCH(DATE(Summary!K$3,MONTH(Summary!$F32),DAY(Summary!$F32)),'88101-daily-summary-by-site'!$A$4:$A$2586,0)),"")</f>
        <v/>
      </c>
      <c r="L32" s="20" t="str">
        <f t="array" ref="L32">IF(INDEX('88101-daily-summary-by-site'!$L$4:$L$2586,MATCH(DATE(Summary!L$3,MONTH(Summary!$F32),DAY(Summary!$F32)),'88101-daily-summary-by-site'!$A$4:$A$2586,0))&lt;&gt;"",INDEX('88101-daily-summary-by-site'!$L$4:$L$2586,MATCH(DATE(Summary!L$3,MONTH(Summary!$F32),DAY(Summary!$F32)),'88101-daily-summary-by-site'!$A$4:$A$2586,0)),"")</f>
        <v/>
      </c>
      <c r="M32" s="20" t="str">
        <f t="array" ref="M32">IF(INDEX('88101-daily-summary-by-site'!$L$4:$L$2586,MATCH(DATE(Summary!M$3,MONTH(Summary!$F32),DAY(Summary!$F32)),'88101-daily-summary-by-site'!$A$4:$A$2586,0))&lt;&gt;"",INDEX('88101-daily-summary-by-site'!$L$4:$L$2586,MATCH(DATE(Summary!M$3,MONTH(Summary!$F32),DAY(Summary!$F32)),'88101-daily-summary-by-site'!$A$4:$A$2586,0)),"")</f>
        <v/>
      </c>
      <c r="N32" s="20">
        <f t="array" ref="N32">IF(INDEX('88101-daily-summary-by-site'!$L$4:$L$2586,MATCH(DATE(Summary!N$3,MONTH(Summary!$F32),DAY(Summary!$F32)),'88101-daily-summary-by-site'!$A$4:$A$2586,0))&lt;&gt;"",INDEX('88101-daily-summary-by-site'!$L$4:$L$2586,MATCH(DATE(Summary!N$3,MONTH(Summary!$F32),DAY(Summary!$F32)),'88101-daily-summary-by-site'!$A$4:$A$2586,0)),"")</f>
        <v>4.5999999999999996</v>
      </c>
      <c r="O32" s="20" t="str">
        <f t="array" ref="O32">IF(INDEX('88101-daily-summary-by-site'!$L$4:$L$2586,MATCH(DATE(Summary!O$3,MONTH(Summary!$F32),DAY(Summary!$F32)),'88101-daily-summary-by-site'!$A$4:$A$2586,0))&lt;&gt;"",INDEX('88101-daily-summary-by-site'!$L$4:$L$2586,MATCH(DATE(Summary!O$3,MONTH(Summary!$F32),DAY(Summary!$F32)),'88101-daily-summary-by-site'!$A$4:$A$2586,0)),"")</f>
        <v/>
      </c>
      <c r="P32" s="20" t="str">
        <f t="array" ref="P32">IF(INDEX('88101-daily-summary-by-site'!$L$4:$L$2586,MATCH(DATE(Summary!P$3,MONTH(Summary!$F32),DAY(Summary!$F32)),'88101-daily-summary-by-site'!$A$4:$A$2586,0))&lt;&gt;"",INDEX('88101-daily-summary-by-site'!$L$4:$L$2586,MATCH(DATE(Summary!P$3,MONTH(Summary!$F32),DAY(Summary!$F32)),'88101-daily-summary-by-site'!$A$4:$A$2586,0)),"")</f>
        <v/>
      </c>
      <c r="Q32" s="20" t="str">
        <f t="array" ref="Q32">IF(INDEX('88101-daily-summary-by-site'!$L$4:$L$2586,MATCH(DATE(Summary!Q$3,MONTH(Summary!$F32),DAY(Summary!$F32)),'88101-daily-summary-by-site'!$A$4:$A$2586,0))&lt;&gt;"",INDEX('88101-daily-summary-by-site'!$L$4:$L$2586,MATCH(DATE(Summary!Q$3,MONTH(Summary!$F32),DAY(Summary!$F32)),'88101-daily-summary-by-site'!$A$4:$A$2586,0)),"")</f>
        <v/>
      </c>
      <c r="R32" s="20">
        <f t="array" ref="R32">IF(INDEX('88101-daily-summary-by-site'!$L$4:$L$2586,MATCH(DATE(Summary!R$3,MONTH(Summary!$F32),DAY(Summary!$F32)),'88101-daily-summary-by-site'!$A$4:$A$2586,0))&lt;&gt;"",INDEX('88101-daily-summary-by-site'!$L$4:$L$2586,MATCH(DATE(Summary!R$3,MONTH(Summary!$F32),DAY(Summary!$F32)),'88101-daily-summary-by-site'!$A$4:$A$2586,0)),"")</f>
        <v>21.8</v>
      </c>
      <c r="S32" s="20" t="str">
        <f t="array" ref="S32">IF(INDEX('88101-daily-summary-by-site'!$L$4:$L$2586,MATCH(DATE(Summary!S$3,MONTH(Summary!$F32),DAY(Summary!$F32)),'88101-daily-summary-by-site'!$A$4:$A$2586,0))&lt;&gt;"",INDEX('88101-daily-summary-by-site'!$L$4:$L$2586,MATCH(DATE(Summary!S$3,MONTH(Summary!$F32),DAY(Summary!$F32)),'88101-daily-summary-by-site'!$A$4:$A$2586,0)),"")</f>
        <v/>
      </c>
      <c r="T32" s="20" t="str">
        <f t="array" ref="T32">IF(INDEX('88101-daily-summary-by-site'!$L$4:$L$2586,MATCH(DATE(Summary!T$3,MONTH(Summary!$F32),DAY(Summary!$F32)),'88101-daily-summary-by-site'!$A$4:$A$2586,0))&lt;&gt;"",INDEX('88101-daily-summary-by-site'!$L$4:$L$2586,MATCH(DATE(Summary!T$3,MONTH(Summary!$F32),DAY(Summary!$F32)),'88101-daily-summary-by-site'!$A$4:$A$2586,0)),"")</f>
        <v/>
      </c>
      <c r="U32" s="20" t="str">
        <f t="array" ref="U32">IF(INDEX('88101-daily-summary-by-site'!$L$4:$L$2586,MATCH(DATE(Summary!U$3,MONTH(Summary!$F32),DAY(Summary!$F32)),'88101-daily-summary-by-site'!$A$4:$A$2586,0))&lt;&gt;"",INDEX('88101-daily-summary-by-site'!$L$4:$L$2586,MATCH(DATE(Summary!U$3,MONTH(Summary!$F32),DAY(Summary!$F32)),'88101-daily-summary-by-site'!$A$4:$A$2586,0)),"")</f>
        <v/>
      </c>
      <c r="V32" s="20">
        <f t="array" ref="V32">IF(INDEX('88101-daily-summary-by-site'!$L$4:$L$2586,MATCH(DATE(Summary!V$3,MONTH(Summary!$F32),DAY(Summary!$F32)),'88101-daily-summary-by-site'!$A$4:$A$2586,0))&lt;&gt;"",INDEX('88101-daily-summary-by-site'!$L$4:$L$2586,MATCH(DATE(Summary!V$3,MONTH(Summary!$F32),DAY(Summary!$F32)),'88101-daily-summary-by-site'!$A$4:$A$2586,0)),"")</f>
        <v>3.2</v>
      </c>
      <c r="W32" s="20" t="str">
        <f t="array" ref="W32">IF(INDEX('88101-daily-summary-by-site'!$L$4:$L$2586,MATCH(DATE(Summary!W$3,MONTH(Summary!$F32),DAY(Summary!$F32)),'88101-daily-summary-by-site'!$A$4:$A$2586,0))&lt;&gt;"",INDEX('88101-daily-summary-by-site'!$L$4:$L$2586,MATCH(DATE(Summary!W$3,MONTH(Summary!$F32),DAY(Summary!$F32)),'88101-daily-summary-by-site'!$A$4:$A$2586,0)),"")</f>
        <v/>
      </c>
      <c r="X32" s="83" t="str">
        <f t="array" ref="X32">IF(INDEX('88101-daily-summary-by-site'!$L$4:$L$2586,MATCH(DATE(Summary!X$3,MONTH(Summary!$F32),DAY(Summary!$F32)),'88101-daily-summary-by-site'!$A$4:$A$2586,0))&lt;&gt;"",INDEX('88101-daily-summary-by-site'!$L$4:$L$2586,MATCH(DATE(Summary!X$3,MONTH(Summary!$F32),DAY(Summary!$F32)),'88101-daily-summary-by-site'!$A$4:$A$2586,0)),"")</f>
        <v/>
      </c>
      <c r="Y32" s="83" t="str">
        <f t="array" ref="Y32">IF(INDEX('88101-daily-summary-by-site'!$L$4:$L$2586,MATCH(DATE(Summary!Y$3,MONTH(Summary!$F32),DAY(Summary!$F32)),'88101-daily-summary-by-site'!$A$4:$A$2586,0))&lt;&gt;"",INDEX('88101-daily-summary-by-site'!$L$4:$L$2586,MATCH(DATE(Summary!Y$3,MONTH(Summary!$F32),DAY(Summary!$F32)),'88101-daily-summary-by-site'!$A$4:$A$2586,0)),"")</f>
        <v/>
      </c>
      <c r="Z32" s="83">
        <f t="array" ref="Z32">IF(INDEX('88101-daily-summary-by-site'!$L$4:$L$2586,MATCH(DATE(Summary!Z$3,MONTH(Summary!$F32),DAY(Summary!$F32)),'88101-daily-summary-by-site'!$A$4:$A$2586,0))&lt;&gt;"",INDEX('88101-daily-summary-by-site'!$L$4:$L$2586,MATCH(DATE(Summary!Z$3,MONTH(Summary!$F32),DAY(Summary!$F32)),'88101-daily-summary-by-site'!$A$4:$A$2586,0)),"")</f>
        <v>3.8</v>
      </c>
      <c r="AA32" s="21">
        <f t="array" ref="AA32">IF(INDEX('88101-daily-summary-by-site'!$L$4:$L$2586,MATCH(DATE(Summary!AA$3,MONTH(Summary!$F32),DAY(Summary!$F32)),'88101-daily-summary-by-site'!$A$4:$A$2586,0))&lt;&gt;"",INDEX('88101-daily-summary-by-site'!$L$4:$L$2586,MATCH(DATE(Summary!AA$3,MONTH(Summary!$F32),DAY(Summary!$F32)),'88101-daily-summary-by-site'!$A$4:$A$2586,0)),"")</f>
        <v>3.4</v>
      </c>
      <c r="AC32" s="18">
        <f t="shared" si="0"/>
        <v>150</v>
      </c>
      <c r="AD32" s="19">
        <f t="array" ref="AD32">IF(INDEX('88101-daily-summary-by-site'!$M$4:$M$2586,MATCH(DATE(Summary!AD$3,MONTH(Summary!$F32),DAY(Summary!$F32)),'88101-daily-summary-by-site'!$A$4:$A$2586,0))&lt;&gt;"",INDEX('88101-daily-summary-by-site'!$M$4:$M$2586,MATCH(DATE(Summary!AD$3,MONTH(Summary!$F32),DAY(Summary!$F32)),'88101-daily-summary-by-site'!$A$4:$A$2586,0)),"")</f>
        <v>21.8</v>
      </c>
      <c r="AE32" s="20" t="str">
        <f t="array" ref="AE32">IF(INDEX('88101-daily-summary-by-site'!$M$4:$M$2586,MATCH(DATE(Summary!AE$3,MONTH(Summary!$F32),DAY(Summary!$F32)),'88101-daily-summary-by-site'!$A$4:$A$2586,0))&lt;&gt;"",INDEX('88101-daily-summary-by-site'!$M$4:$M$2586,MATCH(DATE(Summary!AE$3,MONTH(Summary!$F32),DAY(Summary!$F32)),'88101-daily-summary-by-site'!$A$4:$A$2586,0)),"")</f>
        <v/>
      </c>
      <c r="AF32" s="20" t="str">
        <f t="array" ref="AF32">IF(INDEX('88101-daily-summary-by-site'!$M$4:$M$2586,MATCH(DATE(Summary!AF$3,MONTH(Summary!$F32),DAY(Summary!$F32)),'88101-daily-summary-by-site'!$A$4:$A$2586,0))&lt;&gt;"",INDEX('88101-daily-summary-by-site'!$M$4:$M$2586,MATCH(DATE(Summary!AF$3,MONTH(Summary!$F32),DAY(Summary!$F32)),'88101-daily-summary-by-site'!$A$4:$A$2586,0)),"")</f>
        <v/>
      </c>
      <c r="AG32" s="20" t="str">
        <f t="array" ref="AG32">IF(INDEX('88101-daily-summary-by-site'!$M$4:$M$2586,MATCH(DATE(Summary!AG$3,MONTH(Summary!$F32),DAY(Summary!$F32)),'88101-daily-summary-by-site'!$A$4:$A$2586,0))&lt;&gt;"",INDEX('88101-daily-summary-by-site'!$M$4:$M$2586,MATCH(DATE(Summary!AG$3,MONTH(Summary!$F32),DAY(Summary!$F32)),'88101-daily-summary-by-site'!$A$4:$A$2586,0)),"")</f>
        <v/>
      </c>
      <c r="AH32" s="20">
        <f t="array" ref="AH32">IF(INDEX('88101-daily-summary-by-site'!$M$4:$M$2586,MATCH(DATE(Summary!AH$3,MONTH(Summary!$F32),DAY(Summary!$F32)),'88101-daily-summary-by-site'!$A$4:$A$2586,0))&lt;&gt;"",INDEX('88101-daily-summary-by-site'!$M$4:$M$2586,MATCH(DATE(Summary!AH$3,MONTH(Summary!$F32),DAY(Summary!$F32)),'88101-daily-summary-by-site'!$A$4:$A$2586,0)),"")</f>
        <v>4.9000000000000004</v>
      </c>
      <c r="AI32" s="20" t="str">
        <f t="array" ref="AI32">IF(INDEX('88101-daily-summary-by-site'!$M$4:$M$2586,MATCH(DATE(Summary!AI$3,MONTH(Summary!$F32),DAY(Summary!$F32)),'88101-daily-summary-by-site'!$A$4:$A$2586,0))&lt;&gt;"",INDEX('88101-daily-summary-by-site'!$M$4:$M$2586,MATCH(DATE(Summary!AI$3,MONTH(Summary!$F32),DAY(Summary!$F32)),'88101-daily-summary-by-site'!$A$4:$A$2586,0)),"")</f>
        <v/>
      </c>
      <c r="AJ32" s="83" t="str">
        <f t="array" ref="AJ32">IF(INDEX('88101-daily-summary-by-site'!$M$4:$M$2586,MATCH(DATE(Summary!AJ$3,MONTH(Summary!$F32),DAY(Summary!$F32)),'88101-daily-summary-by-site'!$A$4:$A$2586,0))&lt;&gt;"",INDEX('88101-daily-summary-by-site'!$M$4:$M$2586,MATCH(DATE(Summary!AJ$3,MONTH(Summary!$F32),DAY(Summary!$F32)),'88101-daily-summary-by-site'!$A$4:$A$2586,0)),"")</f>
        <v/>
      </c>
      <c r="AK32" s="83">
        <f t="array" ref="AK32">IF(INDEX('88101-daily-summary-by-site'!$M$4:$M$2586,MATCH(DATE(Summary!AK$3,MONTH(Summary!$F32),DAY(Summary!$F32)),'88101-daily-summary-by-site'!$A$4:$A$2586,0))&lt;&gt;"",INDEX('88101-daily-summary-by-site'!$M$4:$M$2586,MATCH(DATE(Summary!AK$3,MONTH(Summary!$F32),DAY(Summary!$F32)),'88101-daily-summary-by-site'!$A$4:$A$2586,0)),"")</f>
        <v>2</v>
      </c>
      <c r="AL32" s="83">
        <f t="array" ref="AL32">IF(INDEX('88101-daily-summary-by-site'!$M$4:$M$2586,MATCH(DATE(Summary!AL$3,MONTH(Summary!$F32),DAY(Summary!$F32)),'88101-daily-summary-by-site'!$A$4:$A$2586,0))&lt;&gt;"",INDEX('88101-daily-summary-by-site'!$M$4:$M$2586,MATCH(DATE(Summary!AL$3,MONTH(Summary!$F32),DAY(Summary!$F32)),'88101-daily-summary-by-site'!$A$4:$A$2586,0)),"")</f>
        <v>4</v>
      </c>
      <c r="AM32" s="21">
        <f t="array" ref="AM32">IF(INDEX('88101-daily-summary-by-site'!$M$4:$M$2586,MATCH(DATE(Summary!AM$3,MONTH(Summary!$F32),DAY(Summary!$F32)),'88101-daily-summary-by-site'!$A$4:$A$2586,0))&lt;&gt;"",INDEX('88101-daily-summary-by-site'!$M$4:$M$2586,MATCH(DATE(Summary!AM$3,MONTH(Summary!$F32),DAY(Summary!$F32)),'88101-daily-summary-by-site'!$A$4:$A$2586,0)),"")</f>
        <v>2.2999999999999998</v>
      </c>
      <c r="AO32" s="18">
        <f t="shared" si="1"/>
        <v>150</v>
      </c>
      <c r="AP32" s="19" t="str">
        <f t="array" ref="AP32">IF(INDEX('88101-daily-summary-by-site'!$N$4:$N$2586,MATCH(DATE(Summary!AP$3,MONTH(Summary!$F32),DAY(Summary!$F32)),'88101-daily-summary-by-site'!$A$4:$A$2586,0))&lt;&gt;"",INDEX('88101-daily-summary-by-site'!$N$4:$N$2586,MATCH(DATE(Summary!AP$3,MONTH(Summary!$F32),DAY(Summary!$F32)),'88101-daily-summary-by-site'!$A$4:$A$2586,0)),"")</f>
        <v/>
      </c>
      <c r="AQ32" s="132"/>
      <c r="AR32" s="132"/>
      <c r="AS32" s="20" t="str">
        <f t="array" ref="AS32">IF(INDEX('88101-daily-summary-by-site'!$N$4:$N$2586,MATCH(DATE(Summary!AS$3,MONTH(Summary!$F32),DAY(Summary!$F32)),'88101-daily-summary-by-site'!$A$4:$A$2586,0))&lt;&gt;"",INDEX('88101-daily-summary-by-site'!$N$4:$N$2586,MATCH(DATE(Summary!AS$3,MONTH(Summary!$F32),DAY(Summary!$F32)),'88101-daily-summary-by-site'!$A$4:$A$2586,0)),"")</f>
        <v/>
      </c>
      <c r="AT32" s="83" t="str">
        <f t="array" ref="AT32">IF(INDEX('88101-daily-summary-by-site'!$N$4:$N$2586,MATCH(DATE(Summary!AT$3,MONTH(Summary!$F32),DAY(Summary!$F32)),'88101-daily-summary-by-site'!$A$4:$A$2586,0))&lt;&gt;"",INDEX('88101-daily-summary-by-site'!$N$4:$N$2586,MATCH(DATE(Summary!AT$3,MONTH(Summary!$F32),DAY(Summary!$F32)),'88101-daily-summary-by-site'!$A$4:$A$2586,0)),"")</f>
        <v/>
      </c>
      <c r="AU32" s="83" t="str">
        <f t="array" ref="AU32">IF(INDEX('88101-daily-summary-by-site'!$N$4:$N$2586,MATCH(DATE(Summary!AU$3,MONTH(Summary!$F32),DAY(Summary!$F32)),'88101-daily-summary-by-site'!$A$4:$A$2586,0))&lt;&gt;"",INDEX('88101-daily-summary-by-site'!$N$4:$N$2586,MATCH(DATE(Summary!AU$3,MONTH(Summary!$F32),DAY(Summary!$F32)),'88101-daily-summary-by-site'!$A$4:$A$2586,0)),"")</f>
        <v/>
      </c>
      <c r="AV32" s="83">
        <f t="array" ref="AV32">IF(INDEX('88101-daily-summary-by-site'!$N$4:$N$2586,MATCH(DATE(Summary!AV$3,MONTH(Summary!$F32),DAY(Summary!$F32)),'88101-daily-summary-by-site'!$A$4:$A$2586,0))&lt;&gt;"",INDEX('88101-daily-summary-by-site'!$N$4:$N$2586,MATCH(DATE(Summary!AV$3,MONTH(Summary!$F32),DAY(Summary!$F32)),'88101-daily-summary-by-site'!$A$4:$A$2586,0)),"")</f>
        <v>4.8</v>
      </c>
      <c r="AW32" s="21">
        <f t="array" ref="AW32">IF(INDEX('88101-daily-summary-by-site'!$N$4:$N$2586,MATCH(DATE(Summary!AW$3,MONTH(Summary!$F32),DAY(Summary!$F32)),'88101-daily-summary-by-site'!$A$4:$A$2586,0))&lt;&gt;"",INDEX('88101-daily-summary-by-site'!$N$4:$N$2586,MATCH(DATE(Summary!AW$3,MONTH(Summary!$F32),DAY(Summary!$F32)),'88101-daily-summary-by-site'!$A$4:$A$2586,0)),"")</f>
        <v>4</v>
      </c>
      <c r="AY32" s="18">
        <f t="shared" si="2"/>
        <v>150</v>
      </c>
      <c r="AZ32" s="21" t="str">
        <f t="array" ref="AZ32">IF(INDEX('88101-daily-summary-by-site'!$O$4:$O$2586,MATCH(DATE(Summary!AZ$3,MONTH(Summary!$F32),DAY(Summary!$F32)),'88101-daily-summary-by-site'!$A$4:$A$2586,0))&lt;&gt;"",INDEX('88101-daily-summary-by-site'!$O$4:$O$2586,MATCH(DATE(Summary!AZ$3,MONTH(Summary!$F32),DAY(Summary!$F32)),'88101-daily-summary-by-site'!$A$4:$A$2586,0)),"")</f>
        <v/>
      </c>
    </row>
    <row r="33" spans="1:52" x14ac:dyDescent="0.25">
      <c r="A33">
        <v>2012</v>
      </c>
      <c r="F33" s="18">
        <f t="shared" si="3"/>
        <v>151</v>
      </c>
      <c r="G33" s="19">
        <f t="array" ref="G33">IF(INDEX('88101-daily-summary-by-site'!$L$4:$L$2586,MATCH(DATE(Summary!G$3,MONTH(Summary!$F33),DAY(Summary!$F33)),'88101-daily-summary-by-site'!$A$4:$A$2586,0))&lt;&gt;"",INDEX('88101-daily-summary-by-site'!$L$4:$L$2586,MATCH(DATE(Summary!G$3,MONTH(Summary!$F33),DAY(Summary!$F33)),'88101-daily-summary-by-site'!$A$4:$A$2586,0)),"")</f>
        <v>3</v>
      </c>
      <c r="H33" s="20">
        <f t="array" ref="H33">IF(INDEX('88101-daily-summary-by-site'!$L$4:$L$2586,MATCH(DATE(Summary!H$3,MONTH(Summary!$F33),DAY(Summary!$F33)),'88101-daily-summary-by-site'!$A$4:$A$2586,0))&lt;&gt;"",INDEX('88101-daily-summary-by-site'!$L$4:$L$2586,MATCH(DATE(Summary!H$3,MONTH(Summary!$F33),DAY(Summary!$F33)),'88101-daily-summary-by-site'!$A$4:$A$2586,0)),"")</f>
        <v>5.7</v>
      </c>
      <c r="I33" s="20" t="str">
        <f t="array" ref="I33">IF(INDEX('88101-daily-summary-by-site'!$L$4:$L$2586,MATCH(DATE(Summary!I$3,MONTH(Summary!$F33),DAY(Summary!$F33)),'88101-daily-summary-by-site'!$A$4:$A$2586,0))&lt;&gt;"",INDEX('88101-daily-summary-by-site'!$L$4:$L$2586,MATCH(DATE(Summary!I$3,MONTH(Summary!$F33),DAY(Summary!$F33)),'88101-daily-summary-by-site'!$A$4:$A$2586,0)),"")</f>
        <v/>
      </c>
      <c r="J33" s="20">
        <f t="array" ref="J33">IF(INDEX('88101-daily-summary-by-site'!$L$4:$L$2586,MATCH(DATE(Summary!J$3,MONTH(Summary!$F33),DAY(Summary!$F33)),'88101-daily-summary-by-site'!$A$4:$A$2586,0))&lt;&gt;"",INDEX('88101-daily-summary-by-site'!$L$4:$L$2586,MATCH(DATE(Summary!J$3,MONTH(Summary!$F33),DAY(Summary!$F33)),'88101-daily-summary-by-site'!$A$4:$A$2586,0)),"")</f>
        <v>49.2</v>
      </c>
      <c r="K33" s="20">
        <f t="array" ref="K33">IF(INDEX('88101-daily-summary-by-site'!$L$4:$L$2586,MATCH(DATE(Summary!K$3,MONTH(Summary!$F33),DAY(Summary!$F33)),'88101-daily-summary-by-site'!$A$4:$A$2586,0))&lt;&gt;"",INDEX('88101-daily-summary-by-site'!$L$4:$L$2586,MATCH(DATE(Summary!K$3,MONTH(Summary!$F33),DAY(Summary!$F33)),'88101-daily-summary-by-site'!$A$4:$A$2586,0)),"")</f>
        <v>6.5</v>
      </c>
      <c r="L33" s="20" t="str">
        <f t="array" ref="L33">IF(INDEX('88101-daily-summary-by-site'!$L$4:$L$2586,MATCH(DATE(Summary!L$3,MONTH(Summary!$F33),DAY(Summary!$F33)),'88101-daily-summary-by-site'!$A$4:$A$2586,0))&lt;&gt;"",INDEX('88101-daily-summary-by-site'!$L$4:$L$2586,MATCH(DATE(Summary!L$3,MONTH(Summary!$F33),DAY(Summary!$F33)),'88101-daily-summary-by-site'!$A$4:$A$2586,0)),"")</f>
        <v/>
      </c>
      <c r="M33" s="20" t="str">
        <f t="array" ref="M33">IF(INDEX('88101-daily-summary-by-site'!$L$4:$L$2586,MATCH(DATE(Summary!M$3,MONTH(Summary!$F33),DAY(Summary!$F33)),'88101-daily-summary-by-site'!$A$4:$A$2586,0))&lt;&gt;"",INDEX('88101-daily-summary-by-site'!$L$4:$L$2586,MATCH(DATE(Summary!M$3,MONTH(Summary!$F33),DAY(Summary!$F33)),'88101-daily-summary-by-site'!$A$4:$A$2586,0)),"")</f>
        <v/>
      </c>
      <c r="N33" s="20" t="str">
        <f t="array" ref="N33">IF(INDEX('88101-daily-summary-by-site'!$L$4:$L$2586,MATCH(DATE(Summary!N$3,MONTH(Summary!$F33),DAY(Summary!$F33)),'88101-daily-summary-by-site'!$A$4:$A$2586,0))&lt;&gt;"",INDEX('88101-daily-summary-by-site'!$L$4:$L$2586,MATCH(DATE(Summary!N$3,MONTH(Summary!$F33),DAY(Summary!$F33)),'88101-daily-summary-by-site'!$A$4:$A$2586,0)),"")</f>
        <v/>
      </c>
      <c r="O33" s="20">
        <f t="array" ref="O33">IF(INDEX('88101-daily-summary-by-site'!$L$4:$L$2586,MATCH(DATE(Summary!O$3,MONTH(Summary!$F33),DAY(Summary!$F33)),'88101-daily-summary-by-site'!$A$4:$A$2586,0))&lt;&gt;"",INDEX('88101-daily-summary-by-site'!$L$4:$L$2586,MATCH(DATE(Summary!O$3,MONTH(Summary!$F33),DAY(Summary!$F33)),'88101-daily-summary-by-site'!$A$4:$A$2586,0)),"")</f>
        <v>3</v>
      </c>
      <c r="P33" s="20">
        <f t="array" ref="P33">IF(INDEX('88101-daily-summary-by-site'!$L$4:$L$2586,MATCH(DATE(Summary!P$3,MONTH(Summary!$F33),DAY(Summary!$F33)),'88101-daily-summary-by-site'!$A$4:$A$2586,0))&lt;&gt;"",INDEX('88101-daily-summary-by-site'!$L$4:$L$2586,MATCH(DATE(Summary!P$3,MONTH(Summary!$F33),DAY(Summary!$F33)),'88101-daily-summary-by-site'!$A$4:$A$2586,0)),"")</f>
        <v>2.2999999999999998</v>
      </c>
      <c r="Q33" s="20" t="str">
        <f t="array" ref="Q33">IF(INDEX('88101-daily-summary-by-site'!$L$4:$L$2586,MATCH(DATE(Summary!Q$3,MONTH(Summary!$F33),DAY(Summary!$F33)),'88101-daily-summary-by-site'!$A$4:$A$2586,0))&lt;&gt;"",INDEX('88101-daily-summary-by-site'!$L$4:$L$2586,MATCH(DATE(Summary!Q$3,MONTH(Summary!$F33),DAY(Summary!$F33)),'88101-daily-summary-by-site'!$A$4:$A$2586,0)),"")</f>
        <v/>
      </c>
      <c r="R33" s="20" t="str">
        <f t="array" ref="R33">IF(INDEX('88101-daily-summary-by-site'!$L$4:$L$2586,MATCH(DATE(Summary!R$3,MONTH(Summary!$F33),DAY(Summary!$F33)),'88101-daily-summary-by-site'!$A$4:$A$2586,0))&lt;&gt;"",INDEX('88101-daily-summary-by-site'!$L$4:$L$2586,MATCH(DATE(Summary!R$3,MONTH(Summary!$F33),DAY(Summary!$F33)),'88101-daily-summary-by-site'!$A$4:$A$2586,0)),"")</f>
        <v/>
      </c>
      <c r="S33" s="20">
        <f t="array" ref="S33">IF(INDEX('88101-daily-summary-by-site'!$L$4:$L$2586,MATCH(DATE(Summary!S$3,MONTH(Summary!$F33),DAY(Summary!$F33)),'88101-daily-summary-by-site'!$A$4:$A$2586,0))&lt;&gt;"",INDEX('88101-daily-summary-by-site'!$L$4:$L$2586,MATCH(DATE(Summary!S$3,MONTH(Summary!$F33),DAY(Summary!$F33)),'88101-daily-summary-by-site'!$A$4:$A$2586,0)),"")</f>
        <v>11.6</v>
      </c>
      <c r="T33" s="20">
        <f t="array" ref="T33">IF(INDEX('88101-daily-summary-by-site'!$L$4:$L$2586,MATCH(DATE(Summary!T$3,MONTH(Summary!$F33),DAY(Summary!$F33)),'88101-daily-summary-by-site'!$A$4:$A$2586,0))&lt;&gt;"",INDEX('88101-daily-summary-by-site'!$L$4:$L$2586,MATCH(DATE(Summary!T$3,MONTH(Summary!$F33),DAY(Summary!$F33)),'88101-daily-summary-by-site'!$A$4:$A$2586,0)),"")</f>
        <v>2.1</v>
      </c>
      <c r="U33" s="20" t="str">
        <f t="array" ref="U33">IF(INDEX('88101-daily-summary-by-site'!$L$4:$L$2586,MATCH(DATE(Summary!U$3,MONTH(Summary!$F33),DAY(Summary!$F33)),'88101-daily-summary-by-site'!$A$4:$A$2586,0))&lt;&gt;"",INDEX('88101-daily-summary-by-site'!$L$4:$L$2586,MATCH(DATE(Summary!U$3,MONTH(Summary!$F33),DAY(Summary!$F33)),'88101-daily-summary-by-site'!$A$4:$A$2586,0)),"")</f>
        <v/>
      </c>
      <c r="V33" s="20" t="str">
        <f t="array" ref="V33">IF(INDEX('88101-daily-summary-by-site'!$L$4:$L$2586,MATCH(DATE(Summary!V$3,MONTH(Summary!$F33),DAY(Summary!$F33)),'88101-daily-summary-by-site'!$A$4:$A$2586,0))&lt;&gt;"",INDEX('88101-daily-summary-by-site'!$L$4:$L$2586,MATCH(DATE(Summary!V$3,MONTH(Summary!$F33),DAY(Summary!$F33)),'88101-daily-summary-by-site'!$A$4:$A$2586,0)),"")</f>
        <v/>
      </c>
      <c r="W33" s="20">
        <f t="array" ref="W33">IF(INDEX('88101-daily-summary-by-site'!$L$4:$L$2586,MATCH(DATE(Summary!W$3,MONTH(Summary!$F33),DAY(Summary!$F33)),'88101-daily-summary-by-site'!$A$4:$A$2586,0))&lt;&gt;"",INDEX('88101-daily-summary-by-site'!$L$4:$L$2586,MATCH(DATE(Summary!W$3,MONTH(Summary!$F33),DAY(Summary!$F33)),'88101-daily-summary-by-site'!$A$4:$A$2586,0)),"")</f>
        <v>3.2</v>
      </c>
      <c r="X33" s="83" t="str">
        <f t="array" ref="X33">IF(INDEX('88101-daily-summary-by-site'!$L$4:$L$2586,MATCH(DATE(Summary!X$3,MONTH(Summary!$F33),DAY(Summary!$F33)),'88101-daily-summary-by-site'!$A$4:$A$2586,0))&lt;&gt;"",INDEX('88101-daily-summary-by-site'!$L$4:$L$2586,MATCH(DATE(Summary!X$3,MONTH(Summary!$F33),DAY(Summary!$F33)),'88101-daily-summary-by-site'!$A$4:$A$2586,0)),"")</f>
        <v/>
      </c>
      <c r="Y33" s="83" t="str">
        <f t="array" ref="Y33">IF(INDEX('88101-daily-summary-by-site'!$L$4:$L$2586,MATCH(DATE(Summary!Y$3,MONTH(Summary!$F33),DAY(Summary!$F33)),'88101-daily-summary-by-site'!$A$4:$A$2586,0))&lt;&gt;"",INDEX('88101-daily-summary-by-site'!$L$4:$L$2586,MATCH(DATE(Summary!Y$3,MONTH(Summary!$F33),DAY(Summary!$F33)),'88101-daily-summary-by-site'!$A$4:$A$2586,0)),"")</f>
        <v/>
      </c>
      <c r="Z33" s="83">
        <f t="array" ref="Z33">IF(INDEX('88101-daily-summary-by-site'!$L$4:$L$2586,MATCH(DATE(Summary!Z$3,MONTH(Summary!$F33),DAY(Summary!$F33)),'88101-daily-summary-by-site'!$A$4:$A$2586,0))&lt;&gt;"",INDEX('88101-daily-summary-by-site'!$L$4:$L$2586,MATCH(DATE(Summary!Z$3,MONTH(Summary!$F33),DAY(Summary!$F33)),'88101-daily-summary-by-site'!$A$4:$A$2586,0)),"")</f>
        <v>2.2999999999999998</v>
      </c>
      <c r="AA33" s="21">
        <f t="array" ref="AA33">IF(INDEX('88101-daily-summary-by-site'!$L$4:$L$2586,MATCH(DATE(Summary!AA$3,MONTH(Summary!$F33),DAY(Summary!$F33)),'88101-daily-summary-by-site'!$A$4:$A$2586,0))&lt;&gt;"",INDEX('88101-daily-summary-by-site'!$L$4:$L$2586,MATCH(DATE(Summary!AA$3,MONTH(Summary!$F33),DAY(Summary!$F33)),'88101-daily-summary-by-site'!$A$4:$A$2586,0)),"")</f>
        <v>3.8</v>
      </c>
      <c r="AC33" s="18">
        <f t="shared" si="0"/>
        <v>151</v>
      </c>
      <c r="AD33" s="19" t="str">
        <f t="array" ref="AD33">IF(INDEX('88101-daily-summary-by-site'!$M$4:$M$2586,MATCH(DATE(Summary!AD$3,MONTH(Summary!$F33),DAY(Summary!$F33)),'88101-daily-summary-by-site'!$A$4:$A$2586,0))&lt;&gt;"",INDEX('88101-daily-summary-by-site'!$M$4:$M$2586,MATCH(DATE(Summary!AD$3,MONTH(Summary!$F33),DAY(Summary!$F33)),'88101-daily-summary-by-site'!$A$4:$A$2586,0)),"")</f>
        <v/>
      </c>
      <c r="AE33" s="20">
        <f t="array" ref="AE33">IF(INDEX('88101-daily-summary-by-site'!$M$4:$M$2586,MATCH(DATE(Summary!AE$3,MONTH(Summary!$F33),DAY(Summary!$F33)),'88101-daily-summary-by-site'!$A$4:$A$2586,0))&lt;&gt;"",INDEX('88101-daily-summary-by-site'!$M$4:$M$2586,MATCH(DATE(Summary!AE$3,MONTH(Summary!$F33),DAY(Summary!$F33)),'88101-daily-summary-by-site'!$A$4:$A$2586,0)),"")</f>
        <v>10.7</v>
      </c>
      <c r="AF33" s="20">
        <f t="array" ref="AF33">IF(INDEX('88101-daily-summary-by-site'!$M$4:$M$2586,MATCH(DATE(Summary!AF$3,MONTH(Summary!$F33),DAY(Summary!$F33)),'88101-daily-summary-by-site'!$A$4:$A$2586,0))&lt;&gt;"",INDEX('88101-daily-summary-by-site'!$M$4:$M$2586,MATCH(DATE(Summary!AF$3,MONTH(Summary!$F33),DAY(Summary!$F33)),'88101-daily-summary-by-site'!$A$4:$A$2586,0)),"")</f>
        <v>2.5</v>
      </c>
      <c r="AG33" s="20" t="str">
        <f t="array" ref="AG33">IF(INDEX('88101-daily-summary-by-site'!$M$4:$M$2586,MATCH(DATE(Summary!AG$3,MONTH(Summary!$F33),DAY(Summary!$F33)),'88101-daily-summary-by-site'!$A$4:$A$2586,0))&lt;&gt;"",INDEX('88101-daily-summary-by-site'!$M$4:$M$2586,MATCH(DATE(Summary!AG$3,MONTH(Summary!$F33),DAY(Summary!$F33)),'88101-daily-summary-by-site'!$A$4:$A$2586,0)),"")</f>
        <v/>
      </c>
      <c r="AH33" s="20" t="str">
        <f t="array" ref="AH33">IF(INDEX('88101-daily-summary-by-site'!$M$4:$M$2586,MATCH(DATE(Summary!AH$3,MONTH(Summary!$F33),DAY(Summary!$F33)),'88101-daily-summary-by-site'!$A$4:$A$2586,0))&lt;&gt;"",INDEX('88101-daily-summary-by-site'!$M$4:$M$2586,MATCH(DATE(Summary!AH$3,MONTH(Summary!$F33),DAY(Summary!$F33)),'88101-daily-summary-by-site'!$A$4:$A$2586,0)),"")</f>
        <v/>
      </c>
      <c r="AI33" s="20">
        <f t="array" ref="AI33">IF(INDEX('88101-daily-summary-by-site'!$M$4:$M$2586,MATCH(DATE(Summary!AI$3,MONTH(Summary!$F33),DAY(Summary!$F33)),'88101-daily-summary-by-site'!$A$4:$A$2586,0))&lt;&gt;"",INDEX('88101-daily-summary-by-site'!$M$4:$M$2586,MATCH(DATE(Summary!AI$3,MONTH(Summary!$F33),DAY(Summary!$F33)),'88101-daily-summary-by-site'!$A$4:$A$2586,0)),"")</f>
        <v>3.8</v>
      </c>
      <c r="AJ33" s="83">
        <f t="array" ref="AJ33">IF(INDEX('88101-daily-summary-by-site'!$M$4:$M$2586,MATCH(DATE(Summary!AJ$3,MONTH(Summary!$F33),DAY(Summary!$F33)),'88101-daily-summary-by-site'!$A$4:$A$2586,0))&lt;&gt;"",INDEX('88101-daily-summary-by-site'!$M$4:$M$2586,MATCH(DATE(Summary!AJ$3,MONTH(Summary!$F33),DAY(Summary!$F33)),'88101-daily-summary-by-site'!$A$4:$A$2586,0)),"")</f>
        <v>2.2999999999999998</v>
      </c>
      <c r="AK33" s="83">
        <f t="array" ref="AK33">IF(INDEX('88101-daily-summary-by-site'!$M$4:$M$2586,MATCH(DATE(Summary!AK$3,MONTH(Summary!$F33),DAY(Summary!$F33)),'88101-daily-summary-by-site'!$A$4:$A$2586,0))&lt;&gt;"",INDEX('88101-daily-summary-by-site'!$M$4:$M$2586,MATCH(DATE(Summary!AK$3,MONTH(Summary!$F33),DAY(Summary!$F33)),'88101-daily-summary-by-site'!$A$4:$A$2586,0)),"")</f>
        <v>2.2000000000000002</v>
      </c>
      <c r="AL33" s="83">
        <f t="array" ref="AL33">IF(INDEX('88101-daily-summary-by-site'!$M$4:$M$2586,MATCH(DATE(Summary!AL$3,MONTH(Summary!$F33),DAY(Summary!$F33)),'88101-daily-summary-by-site'!$A$4:$A$2586,0))&lt;&gt;"",INDEX('88101-daily-summary-by-site'!$M$4:$M$2586,MATCH(DATE(Summary!AL$3,MONTH(Summary!$F33),DAY(Summary!$F33)),'88101-daily-summary-by-site'!$A$4:$A$2586,0)),"")</f>
        <v>1.8</v>
      </c>
      <c r="AM33" s="21">
        <f t="array" ref="AM33">IF(INDEX('88101-daily-summary-by-site'!$M$4:$M$2586,MATCH(DATE(Summary!AM$3,MONTH(Summary!$F33),DAY(Summary!$F33)),'88101-daily-summary-by-site'!$A$4:$A$2586,0))&lt;&gt;"",INDEX('88101-daily-summary-by-site'!$M$4:$M$2586,MATCH(DATE(Summary!AM$3,MONTH(Summary!$F33),DAY(Summary!$F33)),'88101-daily-summary-by-site'!$A$4:$A$2586,0)),"")</f>
        <v>3.9</v>
      </c>
      <c r="AO33" s="18">
        <f t="shared" si="1"/>
        <v>151</v>
      </c>
      <c r="AP33" s="19">
        <f t="array" ref="AP33">IF(INDEX('88101-daily-summary-by-site'!$N$4:$N$2586,MATCH(DATE(Summary!AP$3,MONTH(Summary!$F33),DAY(Summary!$F33)),'88101-daily-summary-by-site'!$A$4:$A$2586,0))&lt;&gt;"",INDEX('88101-daily-summary-by-site'!$N$4:$N$2586,MATCH(DATE(Summary!AP$3,MONTH(Summary!$F33),DAY(Summary!$F33)),'88101-daily-summary-by-site'!$A$4:$A$2586,0)),"")</f>
        <v>3.8</v>
      </c>
      <c r="AQ33" s="132"/>
      <c r="AR33" s="132"/>
      <c r="AS33" s="20">
        <f t="array" ref="AS33">IF(INDEX('88101-daily-summary-by-site'!$N$4:$N$2586,MATCH(DATE(Summary!AS$3,MONTH(Summary!$F33),DAY(Summary!$F33)),'88101-daily-summary-by-site'!$A$4:$A$2586,0))&lt;&gt;"",INDEX('88101-daily-summary-by-site'!$N$4:$N$2586,MATCH(DATE(Summary!AS$3,MONTH(Summary!$F33),DAY(Summary!$F33)),'88101-daily-summary-by-site'!$A$4:$A$2586,0)),"")</f>
        <v>8.4</v>
      </c>
      <c r="AT33" s="83">
        <f t="array" ref="AT33">IF(INDEX('88101-daily-summary-by-site'!$N$4:$N$2586,MATCH(DATE(Summary!AT$3,MONTH(Summary!$F33),DAY(Summary!$F33)),'88101-daily-summary-by-site'!$A$4:$A$2586,0))&lt;&gt;"",INDEX('88101-daily-summary-by-site'!$N$4:$N$2586,MATCH(DATE(Summary!AT$3,MONTH(Summary!$F33),DAY(Summary!$F33)),'88101-daily-summary-by-site'!$A$4:$A$2586,0)),"")</f>
        <v>3.9</v>
      </c>
      <c r="AU33" s="83" t="str">
        <f t="array" ref="AU33">IF(INDEX('88101-daily-summary-by-site'!$N$4:$N$2586,MATCH(DATE(Summary!AU$3,MONTH(Summary!$F33),DAY(Summary!$F33)),'88101-daily-summary-by-site'!$A$4:$A$2586,0))&lt;&gt;"",INDEX('88101-daily-summary-by-site'!$N$4:$N$2586,MATCH(DATE(Summary!AU$3,MONTH(Summary!$F33),DAY(Summary!$F33)),'88101-daily-summary-by-site'!$A$4:$A$2586,0)),"")</f>
        <v/>
      </c>
      <c r="AV33" s="83">
        <f t="array" ref="AV33">IF(INDEX('88101-daily-summary-by-site'!$N$4:$N$2586,MATCH(DATE(Summary!AV$3,MONTH(Summary!$F33),DAY(Summary!$F33)),'88101-daily-summary-by-site'!$A$4:$A$2586,0))&lt;&gt;"",INDEX('88101-daily-summary-by-site'!$N$4:$N$2586,MATCH(DATE(Summary!AV$3,MONTH(Summary!$F33),DAY(Summary!$F33)),'88101-daily-summary-by-site'!$A$4:$A$2586,0)),"")</f>
        <v>5.0999999999999996</v>
      </c>
      <c r="AW33" s="21">
        <f t="array" ref="AW33">IF(INDEX('88101-daily-summary-by-site'!$N$4:$N$2586,MATCH(DATE(Summary!AW$3,MONTH(Summary!$F33),DAY(Summary!$F33)),'88101-daily-summary-by-site'!$A$4:$A$2586,0))&lt;&gt;"",INDEX('88101-daily-summary-by-site'!$N$4:$N$2586,MATCH(DATE(Summary!AW$3,MONTH(Summary!$F33),DAY(Summary!$F33)),'88101-daily-summary-by-site'!$A$4:$A$2586,0)),"")</f>
        <v>4.3</v>
      </c>
      <c r="AY33" s="18">
        <f t="shared" si="2"/>
        <v>151</v>
      </c>
      <c r="AZ33" s="21" t="str">
        <f t="array" ref="AZ33">IF(INDEX('88101-daily-summary-by-site'!$O$4:$O$2586,MATCH(DATE(Summary!AZ$3,MONTH(Summary!$F33),DAY(Summary!$F33)),'88101-daily-summary-by-site'!$A$4:$A$2586,0))&lt;&gt;"",INDEX('88101-daily-summary-by-site'!$O$4:$O$2586,MATCH(DATE(Summary!AZ$3,MONTH(Summary!$F33),DAY(Summary!$F33)),'88101-daily-summary-by-site'!$A$4:$A$2586,0)),"")</f>
        <v/>
      </c>
    </row>
    <row r="34" spans="1:52" x14ac:dyDescent="0.25">
      <c r="A34">
        <v>2014</v>
      </c>
      <c r="F34" s="18">
        <f t="shared" si="3"/>
        <v>152</v>
      </c>
      <c r="G34" s="19" t="str">
        <f t="array" ref="G34">IF(INDEX('88101-daily-summary-by-site'!$L$4:$L$2586,MATCH(DATE(Summary!G$3,MONTH(Summary!$F34),DAY(Summary!$F34)),'88101-daily-summary-by-site'!$A$4:$A$2586,0))&lt;&gt;"",INDEX('88101-daily-summary-by-site'!$L$4:$L$2586,MATCH(DATE(Summary!G$3,MONTH(Summary!$F34),DAY(Summary!$F34)),'88101-daily-summary-by-site'!$A$4:$A$2586,0)),"")</f>
        <v/>
      </c>
      <c r="H34" s="20" t="str">
        <f t="array" ref="H34">IF(INDEX('88101-daily-summary-by-site'!$L$4:$L$2586,MATCH(DATE(Summary!H$3,MONTH(Summary!$F34),DAY(Summary!$F34)),'88101-daily-summary-by-site'!$A$4:$A$2586,0))&lt;&gt;"",INDEX('88101-daily-summary-by-site'!$L$4:$L$2586,MATCH(DATE(Summary!H$3,MONTH(Summary!$F34),DAY(Summary!$F34)),'88101-daily-summary-by-site'!$A$4:$A$2586,0)),"")</f>
        <v/>
      </c>
      <c r="I34" s="20">
        <f t="array" ref="I34">IF(INDEX('88101-daily-summary-by-site'!$L$4:$L$2586,MATCH(DATE(Summary!I$3,MONTH(Summary!$F34),DAY(Summary!$F34)),'88101-daily-summary-by-site'!$A$4:$A$2586,0))&lt;&gt;"",INDEX('88101-daily-summary-by-site'!$L$4:$L$2586,MATCH(DATE(Summary!I$3,MONTH(Summary!$F34),DAY(Summary!$F34)),'88101-daily-summary-by-site'!$A$4:$A$2586,0)),"")</f>
        <v>4.5</v>
      </c>
      <c r="J34" s="20" t="str">
        <f t="array" ref="J34">IF(INDEX('88101-daily-summary-by-site'!$L$4:$L$2586,MATCH(DATE(Summary!J$3,MONTH(Summary!$F34),DAY(Summary!$F34)),'88101-daily-summary-by-site'!$A$4:$A$2586,0))&lt;&gt;"",INDEX('88101-daily-summary-by-site'!$L$4:$L$2586,MATCH(DATE(Summary!J$3,MONTH(Summary!$F34),DAY(Summary!$F34)),'88101-daily-summary-by-site'!$A$4:$A$2586,0)),"")</f>
        <v/>
      </c>
      <c r="K34" s="20" t="str">
        <f t="array" ref="K34">IF(INDEX('88101-daily-summary-by-site'!$L$4:$L$2586,MATCH(DATE(Summary!K$3,MONTH(Summary!$F34),DAY(Summary!$F34)),'88101-daily-summary-by-site'!$A$4:$A$2586,0))&lt;&gt;"",INDEX('88101-daily-summary-by-site'!$L$4:$L$2586,MATCH(DATE(Summary!K$3,MONTH(Summary!$F34),DAY(Summary!$F34)),'88101-daily-summary-by-site'!$A$4:$A$2586,0)),"")</f>
        <v/>
      </c>
      <c r="L34" s="20" t="str">
        <f t="array" ref="L34">IF(INDEX('88101-daily-summary-by-site'!$L$4:$L$2586,MATCH(DATE(Summary!L$3,MONTH(Summary!$F34),DAY(Summary!$F34)),'88101-daily-summary-by-site'!$A$4:$A$2586,0))&lt;&gt;"",INDEX('88101-daily-summary-by-site'!$L$4:$L$2586,MATCH(DATE(Summary!L$3,MONTH(Summary!$F34),DAY(Summary!$F34)),'88101-daily-summary-by-site'!$A$4:$A$2586,0)),"")</f>
        <v/>
      </c>
      <c r="M34" s="20" t="str">
        <f t="array" ref="M34">IF(INDEX('88101-daily-summary-by-site'!$L$4:$L$2586,MATCH(DATE(Summary!M$3,MONTH(Summary!$F34),DAY(Summary!$F34)),'88101-daily-summary-by-site'!$A$4:$A$2586,0))&lt;&gt;"",INDEX('88101-daily-summary-by-site'!$L$4:$L$2586,MATCH(DATE(Summary!M$3,MONTH(Summary!$F34),DAY(Summary!$F34)),'88101-daily-summary-by-site'!$A$4:$A$2586,0)),"")</f>
        <v/>
      </c>
      <c r="N34" s="20" t="str">
        <f t="array" ref="N34">IF(INDEX('88101-daily-summary-by-site'!$L$4:$L$2586,MATCH(DATE(Summary!N$3,MONTH(Summary!$F34),DAY(Summary!$F34)),'88101-daily-summary-by-site'!$A$4:$A$2586,0))&lt;&gt;"",INDEX('88101-daily-summary-by-site'!$L$4:$L$2586,MATCH(DATE(Summary!N$3,MONTH(Summary!$F34),DAY(Summary!$F34)),'88101-daily-summary-by-site'!$A$4:$A$2586,0)),"")</f>
        <v/>
      </c>
      <c r="O34" s="20" t="str">
        <f t="array" ref="O34">IF(INDEX('88101-daily-summary-by-site'!$L$4:$L$2586,MATCH(DATE(Summary!O$3,MONTH(Summary!$F34),DAY(Summary!$F34)),'88101-daily-summary-by-site'!$A$4:$A$2586,0))&lt;&gt;"",INDEX('88101-daily-summary-by-site'!$L$4:$L$2586,MATCH(DATE(Summary!O$3,MONTH(Summary!$F34),DAY(Summary!$F34)),'88101-daily-summary-by-site'!$A$4:$A$2586,0)),"")</f>
        <v/>
      </c>
      <c r="P34" s="20" t="str">
        <f t="array" ref="P34">IF(INDEX('88101-daily-summary-by-site'!$L$4:$L$2586,MATCH(DATE(Summary!P$3,MONTH(Summary!$F34),DAY(Summary!$F34)),'88101-daily-summary-by-site'!$A$4:$A$2586,0))&lt;&gt;"",INDEX('88101-daily-summary-by-site'!$L$4:$L$2586,MATCH(DATE(Summary!P$3,MONTH(Summary!$F34),DAY(Summary!$F34)),'88101-daily-summary-by-site'!$A$4:$A$2586,0)),"")</f>
        <v/>
      </c>
      <c r="Q34" s="20">
        <f t="array" ref="Q34">IF(INDEX('88101-daily-summary-by-site'!$L$4:$L$2586,MATCH(DATE(Summary!Q$3,MONTH(Summary!$F34),DAY(Summary!$F34)),'88101-daily-summary-by-site'!$A$4:$A$2586,0))&lt;&gt;"",INDEX('88101-daily-summary-by-site'!$L$4:$L$2586,MATCH(DATE(Summary!Q$3,MONTH(Summary!$F34),DAY(Summary!$F34)),'88101-daily-summary-by-site'!$A$4:$A$2586,0)),"")</f>
        <v>4.2</v>
      </c>
      <c r="R34" s="20" t="str">
        <f t="array" ref="R34">IF(INDEX('88101-daily-summary-by-site'!$L$4:$L$2586,MATCH(DATE(Summary!R$3,MONTH(Summary!$F34),DAY(Summary!$F34)),'88101-daily-summary-by-site'!$A$4:$A$2586,0))&lt;&gt;"",INDEX('88101-daily-summary-by-site'!$L$4:$L$2586,MATCH(DATE(Summary!R$3,MONTH(Summary!$F34),DAY(Summary!$F34)),'88101-daily-summary-by-site'!$A$4:$A$2586,0)),"")</f>
        <v/>
      </c>
      <c r="S34" s="20" t="str">
        <f t="array" ref="S34">IF(INDEX('88101-daily-summary-by-site'!$L$4:$L$2586,MATCH(DATE(Summary!S$3,MONTH(Summary!$F34),DAY(Summary!$F34)),'88101-daily-summary-by-site'!$A$4:$A$2586,0))&lt;&gt;"",INDEX('88101-daily-summary-by-site'!$L$4:$L$2586,MATCH(DATE(Summary!S$3,MONTH(Summary!$F34),DAY(Summary!$F34)),'88101-daily-summary-by-site'!$A$4:$A$2586,0)),"")</f>
        <v/>
      </c>
      <c r="T34" s="20" t="str">
        <f t="array" ref="T34">IF(INDEX('88101-daily-summary-by-site'!$L$4:$L$2586,MATCH(DATE(Summary!T$3,MONTH(Summary!$F34),DAY(Summary!$F34)),'88101-daily-summary-by-site'!$A$4:$A$2586,0))&lt;&gt;"",INDEX('88101-daily-summary-by-site'!$L$4:$L$2586,MATCH(DATE(Summary!T$3,MONTH(Summary!$F34),DAY(Summary!$F34)),'88101-daily-summary-by-site'!$A$4:$A$2586,0)),"")</f>
        <v/>
      </c>
      <c r="U34" s="20">
        <f t="array" ref="U34">IF(INDEX('88101-daily-summary-by-site'!$L$4:$L$2586,MATCH(DATE(Summary!U$3,MONTH(Summary!$F34),DAY(Summary!$F34)),'88101-daily-summary-by-site'!$A$4:$A$2586,0))&lt;&gt;"",INDEX('88101-daily-summary-by-site'!$L$4:$L$2586,MATCH(DATE(Summary!U$3,MONTH(Summary!$F34),DAY(Summary!$F34)),'88101-daily-summary-by-site'!$A$4:$A$2586,0)),"")</f>
        <v>6.7</v>
      </c>
      <c r="V34" s="20" t="str">
        <f t="array" ref="V34">IF(INDEX('88101-daily-summary-by-site'!$L$4:$L$2586,MATCH(DATE(Summary!V$3,MONTH(Summary!$F34),DAY(Summary!$F34)),'88101-daily-summary-by-site'!$A$4:$A$2586,0))&lt;&gt;"",INDEX('88101-daily-summary-by-site'!$L$4:$L$2586,MATCH(DATE(Summary!V$3,MONTH(Summary!$F34),DAY(Summary!$F34)),'88101-daily-summary-by-site'!$A$4:$A$2586,0)),"")</f>
        <v/>
      </c>
      <c r="W34" s="20" t="str">
        <f t="array" ref="W34">IF(INDEX('88101-daily-summary-by-site'!$L$4:$L$2586,MATCH(DATE(Summary!W$3,MONTH(Summary!$F34),DAY(Summary!$F34)),'88101-daily-summary-by-site'!$A$4:$A$2586,0))&lt;&gt;"",INDEX('88101-daily-summary-by-site'!$L$4:$L$2586,MATCH(DATE(Summary!W$3,MONTH(Summary!$F34),DAY(Summary!$F34)),'88101-daily-summary-by-site'!$A$4:$A$2586,0)),"")</f>
        <v/>
      </c>
      <c r="X34" s="83" t="str">
        <f t="array" ref="X34">IF(INDEX('88101-daily-summary-by-site'!$L$4:$L$2586,MATCH(DATE(Summary!X$3,MONTH(Summary!$F34),DAY(Summary!$F34)),'88101-daily-summary-by-site'!$A$4:$A$2586,0))&lt;&gt;"",INDEX('88101-daily-summary-by-site'!$L$4:$L$2586,MATCH(DATE(Summary!X$3,MONTH(Summary!$F34),DAY(Summary!$F34)),'88101-daily-summary-by-site'!$A$4:$A$2586,0)),"")</f>
        <v/>
      </c>
      <c r="Y34" s="83">
        <f t="array" ref="Y34">IF(INDEX('88101-daily-summary-by-site'!$L$4:$L$2586,MATCH(DATE(Summary!Y$3,MONTH(Summary!$F34),DAY(Summary!$F34)),'88101-daily-summary-by-site'!$A$4:$A$2586,0))&lt;&gt;"",INDEX('88101-daily-summary-by-site'!$L$4:$L$2586,MATCH(DATE(Summary!Y$3,MONTH(Summary!$F34),DAY(Summary!$F34)),'88101-daily-summary-by-site'!$A$4:$A$2586,0)),"")</f>
        <v>3.5</v>
      </c>
      <c r="Z34" s="83">
        <f t="array" ref="Z34">IF(INDEX('88101-daily-summary-by-site'!$L$4:$L$2586,MATCH(DATE(Summary!Z$3,MONTH(Summary!$F34),DAY(Summary!$F34)),'88101-daily-summary-by-site'!$A$4:$A$2586,0))&lt;&gt;"",INDEX('88101-daily-summary-by-site'!$L$4:$L$2586,MATCH(DATE(Summary!Z$3,MONTH(Summary!$F34),DAY(Summary!$F34)),'88101-daily-summary-by-site'!$A$4:$A$2586,0)),"")</f>
        <v>2.2999999999999998</v>
      </c>
      <c r="AA34" s="21"/>
      <c r="AC34" s="18">
        <f t="shared" si="0"/>
        <v>152</v>
      </c>
      <c r="AD34" s="19" t="str">
        <f t="array" ref="AD34">IF(INDEX('88101-daily-summary-by-site'!$M$4:$M$2586,MATCH(DATE(Summary!AD$3,MONTH(Summary!$F34),DAY(Summary!$F34)),'88101-daily-summary-by-site'!$A$4:$A$2586,0))&lt;&gt;"",INDEX('88101-daily-summary-by-site'!$M$4:$M$2586,MATCH(DATE(Summary!AD$3,MONTH(Summary!$F34),DAY(Summary!$F34)),'88101-daily-summary-by-site'!$A$4:$A$2586,0)),"")</f>
        <v/>
      </c>
      <c r="AE34" s="20" t="str">
        <f t="array" ref="AE34">IF(INDEX('88101-daily-summary-by-site'!$M$4:$M$2586,MATCH(DATE(Summary!AE$3,MONTH(Summary!$F34),DAY(Summary!$F34)),'88101-daily-summary-by-site'!$A$4:$A$2586,0))&lt;&gt;"",INDEX('88101-daily-summary-by-site'!$M$4:$M$2586,MATCH(DATE(Summary!AE$3,MONTH(Summary!$F34),DAY(Summary!$F34)),'88101-daily-summary-by-site'!$A$4:$A$2586,0)),"")</f>
        <v/>
      </c>
      <c r="AF34" s="20" t="str">
        <f t="array" ref="AF34">IF(INDEX('88101-daily-summary-by-site'!$M$4:$M$2586,MATCH(DATE(Summary!AF$3,MONTH(Summary!$F34),DAY(Summary!$F34)),'88101-daily-summary-by-site'!$A$4:$A$2586,0))&lt;&gt;"",INDEX('88101-daily-summary-by-site'!$M$4:$M$2586,MATCH(DATE(Summary!AF$3,MONTH(Summary!$F34),DAY(Summary!$F34)),'88101-daily-summary-by-site'!$A$4:$A$2586,0)),"")</f>
        <v/>
      </c>
      <c r="AG34" s="20">
        <f t="array" ref="AG34">IF(INDEX('88101-daily-summary-by-site'!$M$4:$M$2586,MATCH(DATE(Summary!AG$3,MONTH(Summary!$F34),DAY(Summary!$F34)),'88101-daily-summary-by-site'!$A$4:$A$2586,0))&lt;&gt;"",INDEX('88101-daily-summary-by-site'!$M$4:$M$2586,MATCH(DATE(Summary!AG$3,MONTH(Summary!$F34),DAY(Summary!$F34)),'88101-daily-summary-by-site'!$A$4:$A$2586,0)),"")</f>
        <v>7.4</v>
      </c>
      <c r="AH34" s="20" t="str">
        <f t="array" ref="AH34">IF(INDEX('88101-daily-summary-by-site'!$M$4:$M$2586,MATCH(DATE(Summary!AH$3,MONTH(Summary!$F34),DAY(Summary!$F34)),'88101-daily-summary-by-site'!$A$4:$A$2586,0))&lt;&gt;"",INDEX('88101-daily-summary-by-site'!$M$4:$M$2586,MATCH(DATE(Summary!AH$3,MONTH(Summary!$F34),DAY(Summary!$F34)),'88101-daily-summary-by-site'!$A$4:$A$2586,0)),"")</f>
        <v/>
      </c>
      <c r="AI34" s="20" t="str">
        <f t="array" ref="AI34">IF(INDEX('88101-daily-summary-by-site'!$M$4:$M$2586,MATCH(DATE(Summary!AI$3,MONTH(Summary!$F34),DAY(Summary!$F34)),'88101-daily-summary-by-site'!$A$4:$A$2586,0))&lt;&gt;"",INDEX('88101-daily-summary-by-site'!$M$4:$M$2586,MATCH(DATE(Summary!AI$3,MONTH(Summary!$F34),DAY(Summary!$F34)),'88101-daily-summary-by-site'!$A$4:$A$2586,0)),"")</f>
        <v/>
      </c>
      <c r="AJ34" s="83" t="str">
        <f t="array" ref="AJ34">IF(INDEX('88101-daily-summary-by-site'!$M$4:$M$2586,MATCH(DATE(Summary!AJ$3,MONTH(Summary!$F34),DAY(Summary!$F34)),'88101-daily-summary-by-site'!$A$4:$A$2586,0))&lt;&gt;"",INDEX('88101-daily-summary-by-site'!$M$4:$M$2586,MATCH(DATE(Summary!AJ$3,MONTH(Summary!$F34),DAY(Summary!$F34)),'88101-daily-summary-by-site'!$A$4:$A$2586,0)),"")</f>
        <v/>
      </c>
      <c r="AK34" s="83">
        <f t="array" ref="AK34">IF(INDEX('88101-daily-summary-by-site'!$M$4:$M$2586,MATCH(DATE(Summary!AK$3,MONTH(Summary!$F34),DAY(Summary!$F34)),'88101-daily-summary-by-site'!$A$4:$A$2586,0))&lt;&gt;"",INDEX('88101-daily-summary-by-site'!$M$4:$M$2586,MATCH(DATE(Summary!AK$3,MONTH(Summary!$F34),DAY(Summary!$F34)),'88101-daily-summary-by-site'!$A$4:$A$2586,0)),"")</f>
        <v>3.5</v>
      </c>
      <c r="AL34" s="83">
        <f t="array" ref="AL34">IF(INDEX('88101-daily-summary-by-site'!$M$4:$M$2586,MATCH(DATE(Summary!AL$3,MONTH(Summary!$F34),DAY(Summary!$F34)),'88101-daily-summary-by-site'!$A$4:$A$2586,0))&lt;&gt;"",INDEX('88101-daily-summary-by-site'!$M$4:$M$2586,MATCH(DATE(Summary!AL$3,MONTH(Summary!$F34),DAY(Summary!$F34)),'88101-daily-summary-by-site'!$A$4:$A$2586,0)),"")</f>
        <v>2.6</v>
      </c>
      <c r="AM34" s="21">
        <f t="array" ref="AM34">IF(INDEX('88101-daily-summary-by-site'!$M$4:$M$2586,MATCH(DATE(Summary!AM$3,MONTH(Summary!$F34),DAY(Summary!$F34)),'88101-daily-summary-by-site'!$A$4:$A$2586,0))&lt;&gt;"",INDEX('88101-daily-summary-by-site'!$M$4:$M$2586,MATCH(DATE(Summary!AM$3,MONTH(Summary!$F34),DAY(Summary!$F34)),'88101-daily-summary-by-site'!$A$4:$A$2586,0)),"")</f>
        <v>12.5</v>
      </c>
      <c r="AO34" s="18">
        <f t="shared" si="1"/>
        <v>152</v>
      </c>
      <c r="AP34" s="19" t="str">
        <f t="array" ref="AP34">IF(INDEX('88101-daily-summary-by-site'!$N$4:$N$2586,MATCH(DATE(Summary!AP$3,MONTH(Summary!$F34),DAY(Summary!$F34)),'88101-daily-summary-by-site'!$A$4:$A$2586,0))&lt;&gt;"",INDEX('88101-daily-summary-by-site'!$N$4:$N$2586,MATCH(DATE(Summary!AP$3,MONTH(Summary!$F34),DAY(Summary!$F34)),'88101-daily-summary-by-site'!$A$4:$A$2586,0)),"")</f>
        <v/>
      </c>
      <c r="AQ34" s="132"/>
      <c r="AR34" s="132"/>
      <c r="AS34" s="20" t="str">
        <f t="array" ref="AS34">IF(INDEX('88101-daily-summary-by-site'!$N$4:$N$2586,MATCH(DATE(Summary!AS$3,MONTH(Summary!$F34),DAY(Summary!$F34)),'88101-daily-summary-by-site'!$A$4:$A$2586,0))&lt;&gt;"",INDEX('88101-daily-summary-by-site'!$N$4:$N$2586,MATCH(DATE(Summary!AS$3,MONTH(Summary!$F34),DAY(Summary!$F34)),'88101-daily-summary-by-site'!$A$4:$A$2586,0)),"")</f>
        <v/>
      </c>
      <c r="AT34" s="83" t="str">
        <f t="array" ref="AT34">IF(INDEX('88101-daily-summary-by-site'!$N$4:$N$2586,MATCH(DATE(Summary!AT$3,MONTH(Summary!$F34),DAY(Summary!$F34)),'88101-daily-summary-by-site'!$A$4:$A$2586,0))&lt;&gt;"",INDEX('88101-daily-summary-by-site'!$N$4:$N$2586,MATCH(DATE(Summary!AT$3,MONTH(Summary!$F34),DAY(Summary!$F34)),'88101-daily-summary-by-site'!$A$4:$A$2586,0)),"")</f>
        <v/>
      </c>
      <c r="AU34" s="83">
        <f t="array" ref="AU34">IF(INDEX('88101-daily-summary-by-site'!$N$4:$N$2586,MATCH(DATE(Summary!AU$3,MONTH(Summary!$F34),DAY(Summary!$F34)),'88101-daily-summary-by-site'!$A$4:$A$2586,0))&lt;&gt;"",INDEX('88101-daily-summary-by-site'!$N$4:$N$2586,MATCH(DATE(Summary!AU$3,MONTH(Summary!$F34),DAY(Summary!$F34)),'88101-daily-summary-by-site'!$A$4:$A$2586,0)),"")</f>
        <v>6.5</v>
      </c>
      <c r="AV34" s="83">
        <f t="array" ref="AV34">IF(INDEX('88101-daily-summary-by-site'!$N$4:$N$2586,MATCH(DATE(Summary!AV$3,MONTH(Summary!$F34),DAY(Summary!$F34)),'88101-daily-summary-by-site'!$A$4:$A$2586,0))&lt;&gt;"",INDEX('88101-daily-summary-by-site'!$N$4:$N$2586,MATCH(DATE(Summary!AV$3,MONTH(Summary!$F34),DAY(Summary!$F34)),'88101-daily-summary-by-site'!$A$4:$A$2586,0)),"")</f>
        <v>5</v>
      </c>
      <c r="AW34" s="21">
        <f t="array" ref="AW34">IF(INDEX('88101-daily-summary-by-site'!$N$4:$N$2586,MATCH(DATE(Summary!AW$3,MONTH(Summary!$F34),DAY(Summary!$F34)),'88101-daily-summary-by-site'!$A$4:$A$2586,0))&lt;&gt;"",INDEX('88101-daily-summary-by-site'!$N$4:$N$2586,MATCH(DATE(Summary!AW$3,MONTH(Summary!$F34),DAY(Summary!$F34)),'88101-daily-summary-by-site'!$A$4:$A$2586,0)),"")</f>
        <v>12.2</v>
      </c>
      <c r="AY34" s="18">
        <f t="shared" si="2"/>
        <v>152</v>
      </c>
      <c r="AZ34" s="21" t="str">
        <f t="array" ref="AZ34">IF(INDEX('88101-daily-summary-by-site'!$O$4:$O$2586,MATCH(DATE(Summary!AZ$3,MONTH(Summary!$F34),DAY(Summary!$F34)),'88101-daily-summary-by-site'!$A$4:$A$2586,0))&lt;&gt;"",INDEX('88101-daily-summary-by-site'!$O$4:$O$2586,MATCH(DATE(Summary!AZ$3,MONTH(Summary!$F34),DAY(Summary!$F34)),'88101-daily-summary-by-site'!$A$4:$A$2586,0)),"")</f>
        <v/>
      </c>
    </row>
    <row r="35" spans="1:52" x14ac:dyDescent="0.25">
      <c r="A35">
        <v>2016</v>
      </c>
      <c r="F35" s="18">
        <f t="shared" si="3"/>
        <v>153</v>
      </c>
      <c r="G35" s="19" t="str">
        <f t="array" ref="G35">IF(INDEX('88101-daily-summary-by-site'!$L$4:$L$2586,MATCH(DATE(Summary!G$3,MONTH(Summary!$F35),DAY(Summary!$F35)),'88101-daily-summary-by-site'!$A$4:$A$2586,0))&lt;&gt;"",INDEX('88101-daily-summary-by-site'!$L$4:$L$2586,MATCH(DATE(Summary!G$3,MONTH(Summary!$F35),DAY(Summary!$F35)),'88101-daily-summary-by-site'!$A$4:$A$2586,0)),"")</f>
        <v/>
      </c>
      <c r="H35" s="20" t="str">
        <f t="array" ref="H35">IF(INDEX('88101-daily-summary-by-site'!$L$4:$L$2586,MATCH(DATE(Summary!H$3,MONTH(Summary!$F35),DAY(Summary!$F35)),'88101-daily-summary-by-site'!$A$4:$A$2586,0))&lt;&gt;"",INDEX('88101-daily-summary-by-site'!$L$4:$L$2586,MATCH(DATE(Summary!H$3,MONTH(Summary!$F35),DAY(Summary!$F35)),'88101-daily-summary-by-site'!$A$4:$A$2586,0)),"")</f>
        <v/>
      </c>
      <c r="I35" s="20" t="str">
        <f t="array" ref="I35">IF(INDEX('88101-daily-summary-by-site'!$L$4:$L$2586,MATCH(DATE(Summary!I$3,MONTH(Summary!$F35),DAY(Summary!$F35)),'88101-daily-summary-by-site'!$A$4:$A$2586,0))&lt;&gt;"",INDEX('88101-daily-summary-by-site'!$L$4:$L$2586,MATCH(DATE(Summary!I$3,MONTH(Summary!$F35),DAY(Summary!$F35)),'88101-daily-summary-by-site'!$A$4:$A$2586,0)),"")</f>
        <v/>
      </c>
      <c r="J35" s="20">
        <f t="array" ref="J35">IF(INDEX('88101-daily-summary-by-site'!$L$4:$L$2586,MATCH(DATE(Summary!J$3,MONTH(Summary!$F35),DAY(Summary!$F35)),'88101-daily-summary-by-site'!$A$4:$A$2586,0))&lt;&gt;"",INDEX('88101-daily-summary-by-site'!$L$4:$L$2586,MATCH(DATE(Summary!J$3,MONTH(Summary!$F35),DAY(Summary!$F35)),'88101-daily-summary-by-site'!$A$4:$A$2586,0)),"")</f>
        <v>9</v>
      </c>
      <c r="K35" s="20" t="str">
        <f t="array" ref="K35">IF(INDEX('88101-daily-summary-by-site'!$L$4:$L$2586,MATCH(DATE(Summary!K$3,MONTH(Summary!$F35),DAY(Summary!$F35)),'88101-daily-summary-by-site'!$A$4:$A$2586,0))&lt;&gt;"",INDEX('88101-daily-summary-by-site'!$L$4:$L$2586,MATCH(DATE(Summary!K$3,MONTH(Summary!$F35),DAY(Summary!$F35)),'88101-daily-summary-by-site'!$A$4:$A$2586,0)),"")</f>
        <v/>
      </c>
      <c r="L35" s="20" t="str">
        <f t="array" ref="L35">IF(INDEX('88101-daily-summary-by-site'!$L$4:$L$2586,MATCH(DATE(Summary!L$3,MONTH(Summary!$F35),DAY(Summary!$F35)),'88101-daily-summary-by-site'!$A$4:$A$2586,0))&lt;&gt;"",INDEX('88101-daily-summary-by-site'!$L$4:$L$2586,MATCH(DATE(Summary!L$3,MONTH(Summary!$F35),DAY(Summary!$F35)),'88101-daily-summary-by-site'!$A$4:$A$2586,0)),"")</f>
        <v/>
      </c>
      <c r="M35" s="20" t="str">
        <f t="array" ref="M35">IF(INDEX('88101-daily-summary-by-site'!$L$4:$L$2586,MATCH(DATE(Summary!M$3,MONTH(Summary!$F35),DAY(Summary!$F35)),'88101-daily-summary-by-site'!$A$4:$A$2586,0))&lt;&gt;"",INDEX('88101-daily-summary-by-site'!$L$4:$L$2586,MATCH(DATE(Summary!M$3,MONTH(Summary!$F35),DAY(Summary!$F35)),'88101-daily-summary-by-site'!$A$4:$A$2586,0)),"")</f>
        <v/>
      </c>
      <c r="N35" s="20" t="str">
        <f t="array" ref="N35">IF(INDEX('88101-daily-summary-by-site'!$L$4:$L$2586,MATCH(DATE(Summary!N$3,MONTH(Summary!$F35),DAY(Summary!$F35)),'88101-daily-summary-by-site'!$A$4:$A$2586,0))&lt;&gt;"",INDEX('88101-daily-summary-by-site'!$L$4:$L$2586,MATCH(DATE(Summary!N$3,MONTH(Summary!$F35),DAY(Summary!$F35)),'88101-daily-summary-by-site'!$A$4:$A$2586,0)),"")</f>
        <v/>
      </c>
      <c r="O35" s="20" t="str">
        <f t="array" ref="O35">IF(INDEX('88101-daily-summary-by-site'!$L$4:$L$2586,MATCH(DATE(Summary!O$3,MONTH(Summary!$F35),DAY(Summary!$F35)),'88101-daily-summary-by-site'!$A$4:$A$2586,0))&lt;&gt;"",INDEX('88101-daily-summary-by-site'!$L$4:$L$2586,MATCH(DATE(Summary!O$3,MONTH(Summary!$F35),DAY(Summary!$F35)),'88101-daily-summary-by-site'!$A$4:$A$2586,0)),"")</f>
        <v/>
      </c>
      <c r="P35" s="20" t="str">
        <f t="array" ref="P35">IF(INDEX('88101-daily-summary-by-site'!$L$4:$L$2586,MATCH(DATE(Summary!P$3,MONTH(Summary!$F35),DAY(Summary!$F35)),'88101-daily-summary-by-site'!$A$4:$A$2586,0))&lt;&gt;"",INDEX('88101-daily-summary-by-site'!$L$4:$L$2586,MATCH(DATE(Summary!P$3,MONTH(Summary!$F35),DAY(Summary!$F35)),'88101-daily-summary-by-site'!$A$4:$A$2586,0)),"")</f>
        <v/>
      </c>
      <c r="Q35" s="20" t="str">
        <f t="array" ref="Q35">IF(INDEX('88101-daily-summary-by-site'!$L$4:$L$2586,MATCH(DATE(Summary!Q$3,MONTH(Summary!$F35),DAY(Summary!$F35)),'88101-daily-summary-by-site'!$A$4:$A$2586,0))&lt;&gt;"",INDEX('88101-daily-summary-by-site'!$L$4:$L$2586,MATCH(DATE(Summary!Q$3,MONTH(Summary!$F35),DAY(Summary!$F35)),'88101-daily-summary-by-site'!$A$4:$A$2586,0)),"")</f>
        <v/>
      </c>
      <c r="R35" s="20">
        <f t="array" ref="R35">IF(INDEX('88101-daily-summary-by-site'!$L$4:$L$2586,MATCH(DATE(Summary!R$3,MONTH(Summary!$F35),DAY(Summary!$F35)),'88101-daily-summary-by-site'!$A$4:$A$2586,0))&lt;&gt;"",INDEX('88101-daily-summary-by-site'!$L$4:$L$2586,MATCH(DATE(Summary!R$3,MONTH(Summary!$F35),DAY(Summary!$F35)),'88101-daily-summary-by-site'!$A$4:$A$2586,0)),"")</f>
        <v>23.4</v>
      </c>
      <c r="S35" s="20" t="str">
        <f t="array" ref="S35">IF(INDEX('88101-daily-summary-by-site'!$L$4:$L$2586,MATCH(DATE(Summary!S$3,MONTH(Summary!$F35),DAY(Summary!$F35)),'88101-daily-summary-by-site'!$A$4:$A$2586,0))&lt;&gt;"",INDEX('88101-daily-summary-by-site'!$L$4:$L$2586,MATCH(DATE(Summary!S$3,MONTH(Summary!$F35),DAY(Summary!$F35)),'88101-daily-summary-by-site'!$A$4:$A$2586,0)),"")</f>
        <v/>
      </c>
      <c r="T35" s="20" t="str">
        <f t="array" ref="T35">IF(INDEX('88101-daily-summary-by-site'!$L$4:$L$2586,MATCH(DATE(Summary!T$3,MONTH(Summary!$F35),DAY(Summary!$F35)),'88101-daily-summary-by-site'!$A$4:$A$2586,0))&lt;&gt;"",INDEX('88101-daily-summary-by-site'!$L$4:$L$2586,MATCH(DATE(Summary!T$3,MONTH(Summary!$F35),DAY(Summary!$F35)),'88101-daily-summary-by-site'!$A$4:$A$2586,0)),"")</f>
        <v/>
      </c>
      <c r="U35" s="20" t="str">
        <f t="array" ref="U35">IF(INDEX('88101-daily-summary-by-site'!$L$4:$L$2586,MATCH(DATE(Summary!U$3,MONTH(Summary!$F35),DAY(Summary!$F35)),'88101-daily-summary-by-site'!$A$4:$A$2586,0))&lt;&gt;"",INDEX('88101-daily-summary-by-site'!$L$4:$L$2586,MATCH(DATE(Summary!U$3,MONTH(Summary!$F35),DAY(Summary!$F35)),'88101-daily-summary-by-site'!$A$4:$A$2586,0)),"")</f>
        <v/>
      </c>
      <c r="V35" s="20">
        <f t="array" ref="V35">IF(INDEX('88101-daily-summary-by-site'!$L$4:$L$2586,MATCH(DATE(Summary!V$3,MONTH(Summary!$F35),DAY(Summary!$F35)),'88101-daily-summary-by-site'!$A$4:$A$2586,0))&lt;&gt;"",INDEX('88101-daily-summary-by-site'!$L$4:$L$2586,MATCH(DATE(Summary!V$3,MONTH(Summary!$F35),DAY(Summary!$F35)),'88101-daily-summary-by-site'!$A$4:$A$2586,0)),"")</f>
        <v>1.7</v>
      </c>
      <c r="W35" s="20" t="str">
        <f t="array" ref="W35">IF(INDEX('88101-daily-summary-by-site'!$L$4:$L$2586,MATCH(DATE(Summary!W$3,MONTH(Summary!$F35),DAY(Summary!$F35)),'88101-daily-summary-by-site'!$A$4:$A$2586,0))&lt;&gt;"",INDEX('88101-daily-summary-by-site'!$L$4:$L$2586,MATCH(DATE(Summary!W$3,MONTH(Summary!$F35),DAY(Summary!$F35)),'88101-daily-summary-by-site'!$A$4:$A$2586,0)),"")</f>
        <v/>
      </c>
      <c r="X35" s="83" t="str">
        <f t="array" ref="X35">IF(INDEX('88101-daily-summary-by-site'!$L$4:$L$2586,MATCH(DATE(Summary!X$3,MONTH(Summary!$F35),DAY(Summary!$F35)),'88101-daily-summary-by-site'!$A$4:$A$2586,0))&lt;&gt;"",INDEX('88101-daily-summary-by-site'!$L$4:$L$2586,MATCH(DATE(Summary!X$3,MONTH(Summary!$F35),DAY(Summary!$F35)),'88101-daily-summary-by-site'!$A$4:$A$2586,0)),"")</f>
        <v/>
      </c>
      <c r="Y35" s="83" t="str">
        <f t="array" ref="Y35">IF(INDEX('88101-daily-summary-by-site'!$L$4:$L$2586,MATCH(DATE(Summary!Y$3,MONTH(Summary!$F35),DAY(Summary!$F35)),'88101-daily-summary-by-site'!$A$4:$A$2586,0))&lt;&gt;"",INDEX('88101-daily-summary-by-site'!$L$4:$L$2586,MATCH(DATE(Summary!Y$3,MONTH(Summary!$F35),DAY(Summary!$F35)),'88101-daily-summary-by-site'!$A$4:$A$2586,0)),"")</f>
        <v/>
      </c>
      <c r="Z35" s="83">
        <f t="array" ref="Z35">IF(INDEX('88101-daily-summary-by-site'!$L$4:$L$2586,MATCH(DATE(Summary!Z$3,MONTH(Summary!$F35),DAY(Summary!$F35)),'88101-daily-summary-by-site'!$A$4:$A$2586,0))&lt;&gt;"",INDEX('88101-daily-summary-by-site'!$L$4:$L$2586,MATCH(DATE(Summary!Z$3,MONTH(Summary!$F35),DAY(Summary!$F35)),'88101-daily-summary-by-site'!$A$4:$A$2586,0)),"")</f>
        <v>2.8</v>
      </c>
      <c r="AA35" s="21"/>
      <c r="AC35" s="18">
        <f t="shared" si="0"/>
        <v>153</v>
      </c>
      <c r="AD35" s="19">
        <f t="array" ref="AD35">IF(INDEX('88101-daily-summary-by-site'!$M$4:$M$2586,MATCH(DATE(Summary!AD$3,MONTH(Summary!$F35),DAY(Summary!$F35)),'88101-daily-summary-by-site'!$A$4:$A$2586,0))&lt;&gt;"",INDEX('88101-daily-summary-by-site'!$M$4:$M$2586,MATCH(DATE(Summary!AD$3,MONTH(Summary!$F35),DAY(Summary!$F35)),'88101-daily-summary-by-site'!$A$4:$A$2586,0)),"")</f>
        <v>22.9</v>
      </c>
      <c r="AE35" s="20" t="str">
        <f t="array" ref="AE35">IF(INDEX('88101-daily-summary-by-site'!$M$4:$M$2586,MATCH(DATE(Summary!AE$3,MONTH(Summary!$F35),DAY(Summary!$F35)),'88101-daily-summary-by-site'!$A$4:$A$2586,0))&lt;&gt;"",INDEX('88101-daily-summary-by-site'!$M$4:$M$2586,MATCH(DATE(Summary!AE$3,MONTH(Summary!$F35),DAY(Summary!$F35)),'88101-daily-summary-by-site'!$A$4:$A$2586,0)),"")</f>
        <v/>
      </c>
      <c r="AF35" s="20" t="str">
        <f t="array" ref="AF35">IF(INDEX('88101-daily-summary-by-site'!$M$4:$M$2586,MATCH(DATE(Summary!AF$3,MONTH(Summary!$F35),DAY(Summary!$F35)),'88101-daily-summary-by-site'!$A$4:$A$2586,0))&lt;&gt;"",INDEX('88101-daily-summary-by-site'!$M$4:$M$2586,MATCH(DATE(Summary!AF$3,MONTH(Summary!$F35),DAY(Summary!$F35)),'88101-daily-summary-by-site'!$A$4:$A$2586,0)),"")</f>
        <v/>
      </c>
      <c r="AG35" s="20" t="str">
        <f t="array" ref="AG35">IF(INDEX('88101-daily-summary-by-site'!$M$4:$M$2586,MATCH(DATE(Summary!AG$3,MONTH(Summary!$F35),DAY(Summary!$F35)),'88101-daily-summary-by-site'!$A$4:$A$2586,0))&lt;&gt;"",INDEX('88101-daily-summary-by-site'!$M$4:$M$2586,MATCH(DATE(Summary!AG$3,MONTH(Summary!$F35),DAY(Summary!$F35)),'88101-daily-summary-by-site'!$A$4:$A$2586,0)),"")</f>
        <v/>
      </c>
      <c r="AH35" s="20">
        <f t="array" ref="AH35">IF(INDEX('88101-daily-summary-by-site'!$M$4:$M$2586,MATCH(DATE(Summary!AH$3,MONTH(Summary!$F35),DAY(Summary!$F35)),'88101-daily-summary-by-site'!$A$4:$A$2586,0))&lt;&gt;"",INDEX('88101-daily-summary-by-site'!$M$4:$M$2586,MATCH(DATE(Summary!AH$3,MONTH(Summary!$F35),DAY(Summary!$F35)),'88101-daily-summary-by-site'!$A$4:$A$2586,0)),"")</f>
        <v>1.4</v>
      </c>
      <c r="AI35" s="20" t="str">
        <f t="array" ref="AI35">IF(INDEX('88101-daily-summary-by-site'!$M$4:$M$2586,MATCH(DATE(Summary!AI$3,MONTH(Summary!$F35),DAY(Summary!$F35)),'88101-daily-summary-by-site'!$A$4:$A$2586,0))&lt;&gt;"",INDEX('88101-daily-summary-by-site'!$M$4:$M$2586,MATCH(DATE(Summary!AI$3,MONTH(Summary!$F35),DAY(Summary!$F35)),'88101-daily-summary-by-site'!$A$4:$A$2586,0)),"")</f>
        <v/>
      </c>
      <c r="AJ35" s="83" t="str">
        <f t="array" ref="AJ35">IF(INDEX('88101-daily-summary-by-site'!$M$4:$M$2586,MATCH(DATE(Summary!AJ$3,MONTH(Summary!$F35),DAY(Summary!$F35)),'88101-daily-summary-by-site'!$A$4:$A$2586,0))&lt;&gt;"",INDEX('88101-daily-summary-by-site'!$M$4:$M$2586,MATCH(DATE(Summary!AJ$3,MONTH(Summary!$F35),DAY(Summary!$F35)),'88101-daily-summary-by-site'!$A$4:$A$2586,0)),"")</f>
        <v/>
      </c>
      <c r="AK35" s="83">
        <f t="array" ref="AK35">IF(INDEX('88101-daily-summary-by-site'!$M$4:$M$2586,MATCH(DATE(Summary!AK$3,MONTH(Summary!$F35),DAY(Summary!$F35)),'88101-daily-summary-by-site'!$A$4:$A$2586,0))&lt;&gt;"",INDEX('88101-daily-summary-by-site'!$M$4:$M$2586,MATCH(DATE(Summary!AK$3,MONTH(Summary!$F35),DAY(Summary!$F35)),'88101-daily-summary-by-site'!$A$4:$A$2586,0)),"")</f>
        <v>3.9</v>
      </c>
      <c r="AL35" s="83">
        <f t="array" ref="AL35">IF(INDEX('88101-daily-summary-by-site'!$M$4:$M$2586,MATCH(DATE(Summary!AL$3,MONTH(Summary!$F35),DAY(Summary!$F35)),'88101-daily-summary-by-site'!$A$4:$A$2586,0))&lt;&gt;"",INDEX('88101-daily-summary-by-site'!$M$4:$M$2586,MATCH(DATE(Summary!AL$3,MONTH(Summary!$F35),DAY(Summary!$F35)),'88101-daily-summary-by-site'!$A$4:$A$2586,0)),"")</f>
        <v>3.1</v>
      </c>
      <c r="AM35" s="21">
        <f t="array" ref="AM35">IF(INDEX('88101-daily-summary-by-site'!$M$4:$M$2586,MATCH(DATE(Summary!AM$3,MONTH(Summary!$F35),DAY(Summary!$F35)),'88101-daily-summary-by-site'!$A$4:$A$2586,0))&lt;&gt;"",INDEX('88101-daily-summary-by-site'!$M$4:$M$2586,MATCH(DATE(Summary!AM$3,MONTH(Summary!$F35),DAY(Summary!$F35)),'88101-daily-summary-by-site'!$A$4:$A$2586,0)),"")</f>
        <v>1.5</v>
      </c>
      <c r="AO35" s="18">
        <f t="shared" si="1"/>
        <v>153</v>
      </c>
      <c r="AP35" s="19" t="str">
        <f t="array" ref="AP35">IF(INDEX('88101-daily-summary-by-site'!$N$4:$N$2586,MATCH(DATE(Summary!AP$3,MONTH(Summary!$F35),DAY(Summary!$F35)),'88101-daily-summary-by-site'!$A$4:$A$2586,0))&lt;&gt;"",INDEX('88101-daily-summary-by-site'!$N$4:$N$2586,MATCH(DATE(Summary!AP$3,MONTH(Summary!$F35),DAY(Summary!$F35)),'88101-daily-summary-by-site'!$A$4:$A$2586,0)),"")</f>
        <v/>
      </c>
      <c r="AQ35" s="132"/>
      <c r="AR35" s="132"/>
      <c r="AS35" s="20" t="str">
        <f t="array" ref="AS35">IF(INDEX('88101-daily-summary-by-site'!$N$4:$N$2586,MATCH(DATE(Summary!AS$3,MONTH(Summary!$F35),DAY(Summary!$F35)),'88101-daily-summary-by-site'!$A$4:$A$2586,0))&lt;&gt;"",INDEX('88101-daily-summary-by-site'!$N$4:$N$2586,MATCH(DATE(Summary!AS$3,MONTH(Summary!$F35),DAY(Summary!$F35)),'88101-daily-summary-by-site'!$A$4:$A$2586,0)),"")</f>
        <v/>
      </c>
      <c r="AT35" s="83" t="str">
        <f t="array" ref="AT35">IF(INDEX('88101-daily-summary-by-site'!$N$4:$N$2586,MATCH(DATE(Summary!AT$3,MONTH(Summary!$F35),DAY(Summary!$F35)),'88101-daily-summary-by-site'!$A$4:$A$2586,0))&lt;&gt;"",INDEX('88101-daily-summary-by-site'!$N$4:$N$2586,MATCH(DATE(Summary!AT$3,MONTH(Summary!$F35),DAY(Summary!$F35)),'88101-daily-summary-by-site'!$A$4:$A$2586,0)),"")</f>
        <v/>
      </c>
      <c r="AU35" s="83" t="str">
        <f t="array" ref="AU35">IF(INDEX('88101-daily-summary-by-site'!$N$4:$N$2586,MATCH(DATE(Summary!AU$3,MONTH(Summary!$F35),DAY(Summary!$F35)),'88101-daily-summary-by-site'!$A$4:$A$2586,0))&lt;&gt;"",INDEX('88101-daily-summary-by-site'!$N$4:$N$2586,MATCH(DATE(Summary!AU$3,MONTH(Summary!$F35),DAY(Summary!$F35)),'88101-daily-summary-by-site'!$A$4:$A$2586,0)),"")</f>
        <v/>
      </c>
      <c r="AV35" s="83">
        <f t="array" ref="AV35">IF(INDEX('88101-daily-summary-by-site'!$N$4:$N$2586,MATCH(DATE(Summary!AV$3,MONTH(Summary!$F35),DAY(Summary!$F35)),'88101-daily-summary-by-site'!$A$4:$A$2586,0))&lt;&gt;"",INDEX('88101-daily-summary-by-site'!$N$4:$N$2586,MATCH(DATE(Summary!AV$3,MONTH(Summary!$F35),DAY(Summary!$F35)),'88101-daily-summary-by-site'!$A$4:$A$2586,0)),"")</f>
        <v>4.4000000000000004</v>
      </c>
      <c r="AW35" s="21">
        <f t="array" ref="AW35">IF(INDEX('88101-daily-summary-by-site'!$N$4:$N$2586,MATCH(DATE(Summary!AW$3,MONTH(Summary!$F35),DAY(Summary!$F35)),'88101-daily-summary-by-site'!$A$4:$A$2586,0))&lt;&gt;"",INDEX('88101-daily-summary-by-site'!$N$4:$N$2586,MATCH(DATE(Summary!AW$3,MONTH(Summary!$F35),DAY(Summary!$F35)),'88101-daily-summary-by-site'!$A$4:$A$2586,0)),"")</f>
        <v>1.2</v>
      </c>
      <c r="AY35" s="18">
        <f t="shared" si="2"/>
        <v>153</v>
      </c>
      <c r="AZ35" s="21" t="str">
        <f t="array" ref="AZ35">IF(INDEX('88101-daily-summary-by-site'!$O$4:$O$2586,MATCH(DATE(Summary!AZ$3,MONTH(Summary!$F35),DAY(Summary!$F35)),'88101-daily-summary-by-site'!$A$4:$A$2586,0))&lt;&gt;"",INDEX('88101-daily-summary-by-site'!$O$4:$O$2586,MATCH(DATE(Summary!AZ$3,MONTH(Summary!$F35),DAY(Summary!$F35)),'88101-daily-summary-by-site'!$A$4:$A$2586,0)),"")</f>
        <v/>
      </c>
    </row>
    <row r="36" spans="1:52" x14ac:dyDescent="0.25">
      <c r="F36" s="18">
        <f t="shared" si="3"/>
        <v>154</v>
      </c>
      <c r="G36" s="19">
        <f t="array" ref="G36">IF(INDEX('88101-daily-summary-by-site'!$L$4:$L$2586,MATCH(DATE(Summary!G$3,MONTH(Summary!$F36),DAY(Summary!$F36)),'88101-daily-summary-by-site'!$A$4:$A$2586,0))&lt;&gt;"",INDEX('88101-daily-summary-by-site'!$L$4:$L$2586,MATCH(DATE(Summary!G$3,MONTH(Summary!$F36),DAY(Summary!$F36)),'88101-daily-summary-by-site'!$A$4:$A$2586,0)),"")</f>
        <v>3.7</v>
      </c>
      <c r="H36" s="20" t="str">
        <f t="array" ref="H36">IF(INDEX('88101-daily-summary-by-site'!$L$4:$L$2586,MATCH(DATE(Summary!H$3,MONTH(Summary!$F36),DAY(Summary!$F36)),'88101-daily-summary-by-site'!$A$4:$A$2586,0))&lt;&gt;"",INDEX('88101-daily-summary-by-site'!$L$4:$L$2586,MATCH(DATE(Summary!H$3,MONTH(Summary!$F36),DAY(Summary!$F36)),'88101-daily-summary-by-site'!$A$4:$A$2586,0)),"")</f>
        <v/>
      </c>
      <c r="I36" s="20" t="str">
        <f t="array" ref="I36">IF(INDEX('88101-daily-summary-by-site'!$L$4:$L$2586,MATCH(DATE(Summary!I$3,MONTH(Summary!$F36),DAY(Summary!$F36)),'88101-daily-summary-by-site'!$A$4:$A$2586,0))&lt;&gt;"",INDEX('88101-daily-summary-by-site'!$L$4:$L$2586,MATCH(DATE(Summary!I$3,MONTH(Summary!$F36),DAY(Summary!$F36)),'88101-daily-summary-by-site'!$A$4:$A$2586,0)),"")</f>
        <v/>
      </c>
      <c r="J36" s="20" t="str">
        <f t="array" ref="J36">IF(INDEX('88101-daily-summary-by-site'!$L$4:$L$2586,MATCH(DATE(Summary!J$3,MONTH(Summary!$F36),DAY(Summary!$F36)),'88101-daily-summary-by-site'!$A$4:$A$2586,0))&lt;&gt;"",INDEX('88101-daily-summary-by-site'!$L$4:$L$2586,MATCH(DATE(Summary!J$3,MONTH(Summary!$F36),DAY(Summary!$F36)),'88101-daily-summary-by-site'!$A$4:$A$2586,0)),"")</f>
        <v/>
      </c>
      <c r="K36" s="20">
        <f t="array" ref="K36">IF(INDEX('88101-daily-summary-by-site'!$L$4:$L$2586,MATCH(DATE(Summary!K$3,MONTH(Summary!$F36),DAY(Summary!$F36)),'88101-daily-summary-by-site'!$A$4:$A$2586,0))&lt;&gt;"",INDEX('88101-daily-summary-by-site'!$L$4:$L$2586,MATCH(DATE(Summary!K$3,MONTH(Summary!$F36),DAY(Summary!$F36)),'88101-daily-summary-by-site'!$A$4:$A$2586,0)),"")</f>
        <v>3</v>
      </c>
      <c r="L36" s="20">
        <f t="array" ref="L36">IF(INDEX('88101-daily-summary-by-site'!$L$4:$L$2586,MATCH(DATE(Summary!L$3,MONTH(Summary!$F36),DAY(Summary!$F36)),'88101-daily-summary-by-site'!$A$4:$A$2586,0))&lt;&gt;"",INDEX('88101-daily-summary-by-site'!$L$4:$L$2586,MATCH(DATE(Summary!L$3,MONTH(Summary!$F36),DAY(Summary!$F36)),'88101-daily-summary-by-site'!$A$4:$A$2586,0)),"")</f>
        <v>3.2</v>
      </c>
      <c r="M36" s="20" t="str">
        <f t="array" ref="M36">IF(INDEX('88101-daily-summary-by-site'!$L$4:$L$2586,MATCH(DATE(Summary!M$3,MONTH(Summary!$F36),DAY(Summary!$F36)),'88101-daily-summary-by-site'!$A$4:$A$2586,0))&lt;&gt;"",INDEX('88101-daily-summary-by-site'!$L$4:$L$2586,MATCH(DATE(Summary!M$3,MONTH(Summary!$F36),DAY(Summary!$F36)),'88101-daily-summary-by-site'!$A$4:$A$2586,0)),"")</f>
        <v/>
      </c>
      <c r="N36" s="20" t="str">
        <f t="array" ref="N36">IF(INDEX('88101-daily-summary-by-site'!$L$4:$L$2586,MATCH(DATE(Summary!N$3,MONTH(Summary!$F36),DAY(Summary!$F36)),'88101-daily-summary-by-site'!$A$4:$A$2586,0))&lt;&gt;"",INDEX('88101-daily-summary-by-site'!$L$4:$L$2586,MATCH(DATE(Summary!N$3,MONTH(Summary!$F36),DAY(Summary!$F36)),'88101-daily-summary-by-site'!$A$4:$A$2586,0)),"")</f>
        <v/>
      </c>
      <c r="O36" s="20">
        <f t="array" ref="O36">IF(INDEX('88101-daily-summary-by-site'!$L$4:$L$2586,MATCH(DATE(Summary!O$3,MONTH(Summary!$F36),DAY(Summary!$F36)),'88101-daily-summary-by-site'!$A$4:$A$2586,0))&lt;&gt;"",INDEX('88101-daily-summary-by-site'!$L$4:$L$2586,MATCH(DATE(Summary!O$3,MONTH(Summary!$F36),DAY(Summary!$F36)),'88101-daily-summary-by-site'!$A$4:$A$2586,0)),"")</f>
        <v>4.0999999999999996</v>
      </c>
      <c r="P36" s="20">
        <f t="array" ref="P36">IF(INDEX('88101-daily-summary-by-site'!$L$4:$L$2586,MATCH(DATE(Summary!P$3,MONTH(Summary!$F36),DAY(Summary!$F36)),'88101-daily-summary-by-site'!$A$4:$A$2586,0))&lt;&gt;"",INDEX('88101-daily-summary-by-site'!$L$4:$L$2586,MATCH(DATE(Summary!P$3,MONTH(Summary!$F36),DAY(Summary!$F36)),'88101-daily-summary-by-site'!$A$4:$A$2586,0)),"")</f>
        <v>5.0999999999999996</v>
      </c>
      <c r="Q36" s="20" t="str">
        <f t="array" ref="Q36">IF(INDEX('88101-daily-summary-by-site'!$L$4:$L$2586,MATCH(DATE(Summary!Q$3,MONTH(Summary!$F36),DAY(Summary!$F36)),'88101-daily-summary-by-site'!$A$4:$A$2586,0))&lt;&gt;"",INDEX('88101-daily-summary-by-site'!$L$4:$L$2586,MATCH(DATE(Summary!Q$3,MONTH(Summary!$F36),DAY(Summary!$F36)),'88101-daily-summary-by-site'!$A$4:$A$2586,0)),"")</f>
        <v/>
      </c>
      <c r="R36" s="20" t="str">
        <f t="array" ref="R36">IF(INDEX('88101-daily-summary-by-site'!$L$4:$L$2586,MATCH(DATE(Summary!R$3,MONTH(Summary!$F36),DAY(Summary!$F36)),'88101-daily-summary-by-site'!$A$4:$A$2586,0))&lt;&gt;"",INDEX('88101-daily-summary-by-site'!$L$4:$L$2586,MATCH(DATE(Summary!R$3,MONTH(Summary!$F36),DAY(Summary!$F36)),'88101-daily-summary-by-site'!$A$4:$A$2586,0)),"")</f>
        <v/>
      </c>
      <c r="S36" s="20">
        <f t="array" ref="S36">IF(INDEX('88101-daily-summary-by-site'!$L$4:$L$2586,MATCH(DATE(Summary!S$3,MONTH(Summary!$F36),DAY(Summary!$F36)),'88101-daily-summary-by-site'!$A$4:$A$2586,0))&lt;&gt;"",INDEX('88101-daily-summary-by-site'!$L$4:$L$2586,MATCH(DATE(Summary!S$3,MONTH(Summary!$F36),DAY(Summary!$F36)),'88101-daily-summary-by-site'!$A$4:$A$2586,0)),"")</f>
        <v>3.7</v>
      </c>
      <c r="T36" s="20">
        <f t="array" ref="T36">IF(INDEX('88101-daily-summary-by-site'!$L$4:$L$2586,MATCH(DATE(Summary!T$3,MONTH(Summary!$F36),DAY(Summary!$F36)),'88101-daily-summary-by-site'!$A$4:$A$2586,0))&lt;&gt;"",INDEX('88101-daily-summary-by-site'!$L$4:$L$2586,MATCH(DATE(Summary!T$3,MONTH(Summary!$F36),DAY(Summary!$F36)),'88101-daily-summary-by-site'!$A$4:$A$2586,0)),"")</f>
        <v>0.1</v>
      </c>
      <c r="U36" s="20" t="str">
        <f t="array" ref="U36">IF(INDEX('88101-daily-summary-by-site'!$L$4:$L$2586,MATCH(DATE(Summary!U$3,MONTH(Summary!$F36),DAY(Summary!$F36)),'88101-daily-summary-by-site'!$A$4:$A$2586,0))&lt;&gt;"",INDEX('88101-daily-summary-by-site'!$L$4:$L$2586,MATCH(DATE(Summary!U$3,MONTH(Summary!$F36),DAY(Summary!$F36)),'88101-daily-summary-by-site'!$A$4:$A$2586,0)),"")</f>
        <v/>
      </c>
      <c r="V36" s="20" t="str">
        <f t="array" ref="V36">IF(INDEX('88101-daily-summary-by-site'!$L$4:$L$2586,MATCH(DATE(Summary!V$3,MONTH(Summary!$F36),DAY(Summary!$F36)),'88101-daily-summary-by-site'!$A$4:$A$2586,0))&lt;&gt;"",INDEX('88101-daily-summary-by-site'!$L$4:$L$2586,MATCH(DATE(Summary!V$3,MONTH(Summary!$F36),DAY(Summary!$F36)),'88101-daily-summary-by-site'!$A$4:$A$2586,0)),"")</f>
        <v/>
      </c>
      <c r="W36" s="20">
        <f t="array" ref="W36">IF(INDEX('88101-daily-summary-by-site'!$L$4:$L$2586,MATCH(DATE(Summary!W$3,MONTH(Summary!$F36),DAY(Summary!$F36)),'88101-daily-summary-by-site'!$A$4:$A$2586,0))&lt;&gt;"",INDEX('88101-daily-summary-by-site'!$L$4:$L$2586,MATCH(DATE(Summary!W$3,MONTH(Summary!$F36),DAY(Summary!$F36)),'88101-daily-summary-by-site'!$A$4:$A$2586,0)),"")</f>
        <v>1.2</v>
      </c>
      <c r="X36" s="83">
        <f t="array" ref="X36">IF(INDEX('88101-daily-summary-by-site'!$L$4:$L$2586,MATCH(DATE(Summary!X$3,MONTH(Summary!$F36),DAY(Summary!$F36)),'88101-daily-summary-by-site'!$A$4:$A$2586,0))&lt;&gt;"",INDEX('88101-daily-summary-by-site'!$L$4:$L$2586,MATCH(DATE(Summary!X$3,MONTH(Summary!$F36),DAY(Summary!$F36)),'88101-daily-summary-by-site'!$A$4:$A$2586,0)),"")</f>
        <v>0.2</v>
      </c>
      <c r="Y36" s="83" t="str">
        <f t="array" ref="Y36">IF(INDEX('88101-daily-summary-by-site'!$L$4:$L$2586,MATCH(DATE(Summary!Y$3,MONTH(Summary!$F36),DAY(Summary!$F36)),'88101-daily-summary-by-site'!$A$4:$A$2586,0))&lt;&gt;"",INDEX('88101-daily-summary-by-site'!$L$4:$L$2586,MATCH(DATE(Summary!Y$3,MONTH(Summary!$F36),DAY(Summary!$F36)),'88101-daily-summary-by-site'!$A$4:$A$2586,0)),"")</f>
        <v/>
      </c>
      <c r="Z36" s="83">
        <f t="array" ref="Z36">IF(INDEX('88101-daily-summary-by-site'!$L$4:$L$2586,MATCH(DATE(Summary!Z$3,MONTH(Summary!$F36),DAY(Summary!$F36)),'88101-daily-summary-by-site'!$A$4:$A$2586,0))&lt;&gt;"",INDEX('88101-daily-summary-by-site'!$L$4:$L$2586,MATCH(DATE(Summary!Z$3,MONTH(Summary!$F36),DAY(Summary!$F36)),'88101-daily-summary-by-site'!$A$4:$A$2586,0)),"")</f>
        <v>2</v>
      </c>
      <c r="AA36" s="21"/>
      <c r="AC36" s="18">
        <f t="shared" si="0"/>
        <v>154</v>
      </c>
      <c r="AD36" s="19" t="str">
        <f t="array" ref="AD36">IF(INDEX('88101-daily-summary-by-site'!$M$4:$M$2586,MATCH(DATE(Summary!AD$3,MONTH(Summary!$F36),DAY(Summary!$F36)),'88101-daily-summary-by-site'!$A$4:$A$2586,0))&lt;&gt;"",INDEX('88101-daily-summary-by-site'!$M$4:$M$2586,MATCH(DATE(Summary!AD$3,MONTH(Summary!$F36),DAY(Summary!$F36)),'88101-daily-summary-by-site'!$A$4:$A$2586,0)),"")</f>
        <v/>
      </c>
      <c r="AE36" s="20">
        <f t="array" ref="AE36">IF(INDEX('88101-daily-summary-by-site'!$M$4:$M$2586,MATCH(DATE(Summary!AE$3,MONTH(Summary!$F36),DAY(Summary!$F36)),'88101-daily-summary-by-site'!$A$4:$A$2586,0))&lt;&gt;"",INDEX('88101-daily-summary-by-site'!$M$4:$M$2586,MATCH(DATE(Summary!AE$3,MONTH(Summary!$F36),DAY(Summary!$F36)),'88101-daily-summary-by-site'!$A$4:$A$2586,0)),"")</f>
        <v>3.3</v>
      </c>
      <c r="AF36" s="20">
        <f t="array" ref="AF36">IF(INDEX('88101-daily-summary-by-site'!$M$4:$M$2586,MATCH(DATE(Summary!AF$3,MONTH(Summary!$F36),DAY(Summary!$F36)),'88101-daily-summary-by-site'!$A$4:$A$2586,0))&lt;&gt;"",INDEX('88101-daily-summary-by-site'!$M$4:$M$2586,MATCH(DATE(Summary!AF$3,MONTH(Summary!$F36),DAY(Summary!$F36)),'88101-daily-summary-by-site'!$A$4:$A$2586,0)),"")</f>
        <v>1.5</v>
      </c>
      <c r="AG36" s="20" t="str">
        <f t="array" ref="AG36">IF(INDEX('88101-daily-summary-by-site'!$M$4:$M$2586,MATCH(DATE(Summary!AG$3,MONTH(Summary!$F36),DAY(Summary!$F36)),'88101-daily-summary-by-site'!$A$4:$A$2586,0))&lt;&gt;"",INDEX('88101-daily-summary-by-site'!$M$4:$M$2586,MATCH(DATE(Summary!AG$3,MONTH(Summary!$F36),DAY(Summary!$F36)),'88101-daily-summary-by-site'!$A$4:$A$2586,0)),"")</f>
        <v/>
      </c>
      <c r="AH36" s="20" t="str">
        <f t="array" ref="AH36">IF(INDEX('88101-daily-summary-by-site'!$M$4:$M$2586,MATCH(DATE(Summary!AH$3,MONTH(Summary!$F36),DAY(Summary!$F36)),'88101-daily-summary-by-site'!$A$4:$A$2586,0))&lt;&gt;"",INDEX('88101-daily-summary-by-site'!$M$4:$M$2586,MATCH(DATE(Summary!AH$3,MONTH(Summary!$F36),DAY(Summary!$F36)),'88101-daily-summary-by-site'!$A$4:$A$2586,0)),"")</f>
        <v/>
      </c>
      <c r="AI36" s="20">
        <f t="array" ref="AI36">IF(INDEX('88101-daily-summary-by-site'!$M$4:$M$2586,MATCH(DATE(Summary!AI$3,MONTH(Summary!$F36),DAY(Summary!$F36)),'88101-daily-summary-by-site'!$A$4:$A$2586,0))&lt;&gt;"",INDEX('88101-daily-summary-by-site'!$M$4:$M$2586,MATCH(DATE(Summary!AI$3,MONTH(Summary!$F36),DAY(Summary!$F36)),'88101-daily-summary-by-site'!$A$4:$A$2586,0)),"")</f>
        <v>1.4</v>
      </c>
      <c r="AJ36" s="83">
        <f t="array" ref="AJ36">IF(INDEX('88101-daily-summary-by-site'!$M$4:$M$2586,MATCH(DATE(Summary!AJ$3,MONTH(Summary!$F36),DAY(Summary!$F36)),'88101-daily-summary-by-site'!$A$4:$A$2586,0))&lt;&gt;"",INDEX('88101-daily-summary-by-site'!$M$4:$M$2586,MATCH(DATE(Summary!AJ$3,MONTH(Summary!$F36),DAY(Summary!$F36)),'88101-daily-summary-by-site'!$A$4:$A$2586,0)),"")</f>
        <v>2.2999999999999998</v>
      </c>
      <c r="AK36" s="83">
        <f t="array" ref="AK36">IF(INDEX('88101-daily-summary-by-site'!$M$4:$M$2586,MATCH(DATE(Summary!AK$3,MONTH(Summary!$F36),DAY(Summary!$F36)),'88101-daily-summary-by-site'!$A$4:$A$2586,0))&lt;&gt;"",INDEX('88101-daily-summary-by-site'!$M$4:$M$2586,MATCH(DATE(Summary!AK$3,MONTH(Summary!$F36),DAY(Summary!$F36)),'88101-daily-summary-by-site'!$A$4:$A$2586,0)),"")</f>
        <v>2</v>
      </c>
      <c r="AL36" s="83">
        <f t="array" ref="AL36">IF(INDEX('88101-daily-summary-by-site'!$M$4:$M$2586,MATCH(DATE(Summary!AL$3,MONTH(Summary!$F36),DAY(Summary!$F36)),'88101-daily-summary-by-site'!$A$4:$A$2586,0))&lt;&gt;"",INDEX('88101-daily-summary-by-site'!$M$4:$M$2586,MATCH(DATE(Summary!AL$3,MONTH(Summary!$F36),DAY(Summary!$F36)),'88101-daily-summary-by-site'!$A$4:$A$2586,0)),"")</f>
        <v>2.8</v>
      </c>
      <c r="AM36" s="21">
        <f t="array" ref="AM36">IF(INDEX('88101-daily-summary-by-site'!$M$4:$M$2586,MATCH(DATE(Summary!AM$3,MONTH(Summary!$F36),DAY(Summary!$F36)),'88101-daily-summary-by-site'!$A$4:$A$2586,0))&lt;&gt;"",INDEX('88101-daily-summary-by-site'!$M$4:$M$2586,MATCH(DATE(Summary!AM$3,MONTH(Summary!$F36),DAY(Summary!$F36)),'88101-daily-summary-by-site'!$A$4:$A$2586,0)),"")</f>
        <v>4.4000000000000004</v>
      </c>
      <c r="AO36" s="18">
        <f t="shared" si="1"/>
        <v>154</v>
      </c>
      <c r="AP36" s="19">
        <f t="array" ref="AP36">IF(INDEX('88101-daily-summary-by-site'!$N$4:$N$2586,MATCH(DATE(Summary!AP$3,MONTH(Summary!$F36),DAY(Summary!$F36)),'88101-daily-summary-by-site'!$A$4:$A$2586,0))&lt;&gt;"",INDEX('88101-daily-summary-by-site'!$N$4:$N$2586,MATCH(DATE(Summary!AP$3,MONTH(Summary!$F36),DAY(Summary!$F36)),'88101-daily-summary-by-site'!$A$4:$A$2586,0)),"")</f>
        <v>1.7</v>
      </c>
      <c r="AQ36" s="132"/>
      <c r="AR36" s="132"/>
      <c r="AS36" s="20">
        <f t="array" ref="AS36">IF(INDEX('88101-daily-summary-by-site'!$N$4:$N$2586,MATCH(DATE(Summary!AS$3,MONTH(Summary!$F36),DAY(Summary!$F36)),'88101-daily-summary-by-site'!$A$4:$A$2586,0))&lt;&gt;"",INDEX('88101-daily-summary-by-site'!$N$4:$N$2586,MATCH(DATE(Summary!AS$3,MONTH(Summary!$F36),DAY(Summary!$F36)),'88101-daily-summary-by-site'!$A$4:$A$2586,0)),"")</f>
        <v>6.4</v>
      </c>
      <c r="AT36" s="83">
        <f t="array" ref="AT36">IF(INDEX('88101-daily-summary-by-site'!$N$4:$N$2586,MATCH(DATE(Summary!AT$3,MONTH(Summary!$F36),DAY(Summary!$F36)),'88101-daily-summary-by-site'!$A$4:$A$2586,0))&lt;&gt;"",INDEX('88101-daily-summary-by-site'!$N$4:$N$2586,MATCH(DATE(Summary!AT$3,MONTH(Summary!$F36),DAY(Summary!$F36)),'88101-daily-summary-by-site'!$A$4:$A$2586,0)),"")</f>
        <v>1</v>
      </c>
      <c r="AU36" s="83" t="str">
        <f t="array" ref="AU36">IF(INDEX('88101-daily-summary-by-site'!$N$4:$N$2586,MATCH(DATE(Summary!AU$3,MONTH(Summary!$F36),DAY(Summary!$F36)),'88101-daily-summary-by-site'!$A$4:$A$2586,0))&lt;&gt;"",INDEX('88101-daily-summary-by-site'!$N$4:$N$2586,MATCH(DATE(Summary!AU$3,MONTH(Summary!$F36),DAY(Summary!$F36)),'88101-daily-summary-by-site'!$A$4:$A$2586,0)),"")</f>
        <v/>
      </c>
      <c r="AV36" s="83">
        <f t="array" ref="AV36">IF(INDEX('88101-daily-summary-by-site'!$N$4:$N$2586,MATCH(DATE(Summary!AV$3,MONTH(Summary!$F36),DAY(Summary!$F36)),'88101-daily-summary-by-site'!$A$4:$A$2586,0))&lt;&gt;"",INDEX('88101-daily-summary-by-site'!$N$4:$N$2586,MATCH(DATE(Summary!AV$3,MONTH(Summary!$F36),DAY(Summary!$F36)),'88101-daily-summary-by-site'!$A$4:$A$2586,0)),"")</f>
        <v>5</v>
      </c>
      <c r="AW36" s="21">
        <f t="array" ref="AW36">IF(INDEX('88101-daily-summary-by-site'!$N$4:$N$2586,MATCH(DATE(Summary!AW$3,MONTH(Summary!$F36),DAY(Summary!$F36)),'88101-daily-summary-by-site'!$A$4:$A$2586,0))&lt;&gt;"",INDEX('88101-daily-summary-by-site'!$N$4:$N$2586,MATCH(DATE(Summary!AW$3,MONTH(Summary!$F36),DAY(Summary!$F36)),'88101-daily-summary-by-site'!$A$4:$A$2586,0)),"")</f>
        <v>2.6</v>
      </c>
      <c r="AY36" s="18">
        <f t="shared" si="2"/>
        <v>154</v>
      </c>
      <c r="AZ36" s="21" t="str">
        <f t="array" ref="AZ36">IF(INDEX('88101-daily-summary-by-site'!$O$4:$O$2586,MATCH(DATE(Summary!AZ$3,MONTH(Summary!$F36),DAY(Summary!$F36)),'88101-daily-summary-by-site'!$A$4:$A$2586,0))&lt;&gt;"",INDEX('88101-daily-summary-by-site'!$O$4:$O$2586,MATCH(DATE(Summary!AZ$3,MONTH(Summary!$F36),DAY(Summary!$F36)),'88101-daily-summary-by-site'!$A$4:$A$2586,0)),"")</f>
        <v/>
      </c>
    </row>
    <row r="37" spans="1:52" x14ac:dyDescent="0.25">
      <c r="F37" s="18">
        <f t="shared" si="3"/>
        <v>155</v>
      </c>
      <c r="G37" s="19" t="str">
        <f t="array" ref="G37">IF(INDEX('88101-daily-summary-by-site'!$L$4:$L$2586,MATCH(DATE(Summary!G$3,MONTH(Summary!$F37),DAY(Summary!$F37)),'88101-daily-summary-by-site'!$A$4:$A$2586,0))&lt;&gt;"",INDEX('88101-daily-summary-by-site'!$L$4:$L$2586,MATCH(DATE(Summary!G$3,MONTH(Summary!$F37),DAY(Summary!$F37)),'88101-daily-summary-by-site'!$A$4:$A$2586,0)),"")</f>
        <v/>
      </c>
      <c r="H37" s="20" t="str">
        <f t="array" ref="H37">IF(INDEX('88101-daily-summary-by-site'!$L$4:$L$2586,MATCH(DATE(Summary!H$3,MONTH(Summary!$F37),DAY(Summary!$F37)),'88101-daily-summary-by-site'!$A$4:$A$2586,0))&lt;&gt;"",INDEX('88101-daily-summary-by-site'!$L$4:$L$2586,MATCH(DATE(Summary!H$3,MONTH(Summary!$F37),DAY(Summary!$F37)),'88101-daily-summary-by-site'!$A$4:$A$2586,0)),"")</f>
        <v/>
      </c>
      <c r="I37" s="20">
        <f t="array" ref="I37">IF(INDEX('88101-daily-summary-by-site'!$L$4:$L$2586,MATCH(DATE(Summary!I$3,MONTH(Summary!$F37),DAY(Summary!$F37)),'88101-daily-summary-by-site'!$A$4:$A$2586,0))&lt;&gt;"",INDEX('88101-daily-summary-by-site'!$L$4:$L$2586,MATCH(DATE(Summary!I$3,MONTH(Summary!$F37),DAY(Summary!$F37)),'88101-daily-summary-by-site'!$A$4:$A$2586,0)),"")</f>
        <v>2.2000000000000002</v>
      </c>
      <c r="J37" s="20" t="str">
        <f t="array" ref="J37">IF(INDEX('88101-daily-summary-by-site'!$L$4:$L$2586,MATCH(DATE(Summary!J$3,MONTH(Summary!$F37),DAY(Summary!$F37)),'88101-daily-summary-by-site'!$A$4:$A$2586,0))&lt;&gt;"",INDEX('88101-daily-summary-by-site'!$L$4:$L$2586,MATCH(DATE(Summary!J$3,MONTH(Summary!$F37),DAY(Summary!$F37)),'88101-daily-summary-by-site'!$A$4:$A$2586,0)),"")</f>
        <v/>
      </c>
      <c r="K37" s="20" t="str">
        <f t="array" ref="K37">IF(INDEX('88101-daily-summary-by-site'!$L$4:$L$2586,MATCH(DATE(Summary!K$3,MONTH(Summary!$F37),DAY(Summary!$F37)),'88101-daily-summary-by-site'!$A$4:$A$2586,0))&lt;&gt;"",INDEX('88101-daily-summary-by-site'!$L$4:$L$2586,MATCH(DATE(Summary!K$3,MONTH(Summary!$F37),DAY(Summary!$F37)),'88101-daily-summary-by-site'!$A$4:$A$2586,0)),"")</f>
        <v/>
      </c>
      <c r="L37" s="20" t="str">
        <f t="array" ref="L37">IF(INDEX('88101-daily-summary-by-site'!$L$4:$L$2586,MATCH(DATE(Summary!L$3,MONTH(Summary!$F37),DAY(Summary!$F37)),'88101-daily-summary-by-site'!$A$4:$A$2586,0))&lt;&gt;"",INDEX('88101-daily-summary-by-site'!$L$4:$L$2586,MATCH(DATE(Summary!L$3,MONTH(Summary!$F37),DAY(Summary!$F37)),'88101-daily-summary-by-site'!$A$4:$A$2586,0)),"")</f>
        <v/>
      </c>
      <c r="M37" s="20">
        <f t="array" ref="M37">IF(INDEX('88101-daily-summary-by-site'!$L$4:$L$2586,MATCH(DATE(Summary!M$3,MONTH(Summary!$F37),DAY(Summary!$F37)),'88101-daily-summary-by-site'!$A$4:$A$2586,0))&lt;&gt;"",INDEX('88101-daily-summary-by-site'!$L$4:$L$2586,MATCH(DATE(Summary!M$3,MONTH(Summary!$F37),DAY(Summary!$F37)),'88101-daily-summary-by-site'!$A$4:$A$2586,0)),"")</f>
        <v>2.9</v>
      </c>
      <c r="N37" s="20" t="str">
        <f t="array" ref="N37">IF(INDEX('88101-daily-summary-by-site'!$L$4:$L$2586,MATCH(DATE(Summary!N$3,MONTH(Summary!$F37),DAY(Summary!$F37)),'88101-daily-summary-by-site'!$A$4:$A$2586,0))&lt;&gt;"",INDEX('88101-daily-summary-by-site'!$L$4:$L$2586,MATCH(DATE(Summary!N$3,MONTH(Summary!$F37),DAY(Summary!$F37)),'88101-daily-summary-by-site'!$A$4:$A$2586,0)),"")</f>
        <v/>
      </c>
      <c r="O37" s="20" t="str">
        <f t="array" ref="O37">IF(INDEX('88101-daily-summary-by-site'!$L$4:$L$2586,MATCH(DATE(Summary!O$3,MONTH(Summary!$F37),DAY(Summary!$F37)),'88101-daily-summary-by-site'!$A$4:$A$2586,0))&lt;&gt;"",INDEX('88101-daily-summary-by-site'!$L$4:$L$2586,MATCH(DATE(Summary!O$3,MONTH(Summary!$F37),DAY(Summary!$F37)),'88101-daily-summary-by-site'!$A$4:$A$2586,0)),"")</f>
        <v/>
      </c>
      <c r="P37" s="20" t="str">
        <f t="array" ref="P37">IF(INDEX('88101-daily-summary-by-site'!$L$4:$L$2586,MATCH(DATE(Summary!P$3,MONTH(Summary!$F37),DAY(Summary!$F37)),'88101-daily-summary-by-site'!$A$4:$A$2586,0))&lt;&gt;"",INDEX('88101-daily-summary-by-site'!$L$4:$L$2586,MATCH(DATE(Summary!P$3,MONTH(Summary!$F37),DAY(Summary!$F37)),'88101-daily-summary-by-site'!$A$4:$A$2586,0)),"")</f>
        <v/>
      </c>
      <c r="Q37" s="20">
        <f t="array" ref="Q37">IF(INDEX('88101-daily-summary-by-site'!$L$4:$L$2586,MATCH(DATE(Summary!Q$3,MONTH(Summary!$F37),DAY(Summary!$F37)),'88101-daily-summary-by-site'!$A$4:$A$2586,0))&lt;&gt;"",INDEX('88101-daily-summary-by-site'!$L$4:$L$2586,MATCH(DATE(Summary!Q$3,MONTH(Summary!$F37),DAY(Summary!$F37)),'88101-daily-summary-by-site'!$A$4:$A$2586,0)),"")</f>
        <v>8.5</v>
      </c>
      <c r="R37" s="20" t="str">
        <f t="array" ref="R37">IF(INDEX('88101-daily-summary-by-site'!$L$4:$L$2586,MATCH(DATE(Summary!R$3,MONTH(Summary!$F37),DAY(Summary!$F37)),'88101-daily-summary-by-site'!$A$4:$A$2586,0))&lt;&gt;"",INDEX('88101-daily-summary-by-site'!$L$4:$L$2586,MATCH(DATE(Summary!R$3,MONTH(Summary!$F37),DAY(Summary!$F37)),'88101-daily-summary-by-site'!$A$4:$A$2586,0)),"")</f>
        <v/>
      </c>
      <c r="S37" s="20" t="str">
        <f t="array" ref="S37">IF(INDEX('88101-daily-summary-by-site'!$L$4:$L$2586,MATCH(DATE(Summary!S$3,MONTH(Summary!$F37),DAY(Summary!$F37)),'88101-daily-summary-by-site'!$A$4:$A$2586,0))&lt;&gt;"",INDEX('88101-daily-summary-by-site'!$L$4:$L$2586,MATCH(DATE(Summary!S$3,MONTH(Summary!$F37),DAY(Summary!$F37)),'88101-daily-summary-by-site'!$A$4:$A$2586,0)),"")</f>
        <v/>
      </c>
      <c r="T37" s="20" t="str">
        <f t="array" ref="T37">IF(INDEX('88101-daily-summary-by-site'!$L$4:$L$2586,MATCH(DATE(Summary!T$3,MONTH(Summary!$F37),DAY(Summary!$F37)),'88101-daily-summary-by-site'!$A$4:$A$2586,0))&lt;&gt;"",INDEX('88101-daily-summary-by-site'!$L$4:$L$2586,MATCH(DATE(Summary!T$3,MONTH(Summary!$F37),DAY(Summary!$F37)),'88101-daily-summary-by-site'!$A$4:$A$2586,0)),"")</f>
        <v/>
      </c>
      <c r="U37" s="20">
        <f t="array" ref="U37">IF(INDEX('88101-daily-summary-by-site'!$L$4:$L$2586,MATCH(DATE(Summary!U$3,MONTH(Summary!$F37),DAY(Summary!$F37)),'88101-daily-summary-by-site'!$A$4:$A$2586,0))&lt;&gt;"",INDEX('88101-daily-summary-by-site'!$L$4:$L$2586,MATCH(DATE(Summary!U$3,MONTH(Summary!$F37),DAY(Summary!$F37)),'88101-daily-summary-by-site'!$A$4:$A$2586,0)),"")</f>
        <v>2.5</v>
      </c>
      <c r="V37" s="20" t="str">
        <f t="array" ref="V37">IF(INDEX('88101-daily-summary-by-site'!$L$4:$L$2586,MATCH(DATE(Summary!V$3,MONTH(Summary!$F37),DAY(Summary!$F37)),'88101-daily-summary-by-site'!$A$4:$A$2586,0))&lt;&gt;"",INDEX('88101-daily-summary-by-site'!$L$4:$L$2586,MATCH(DATE(Summary!V$3,MONTH(Summary!$F37),DAY(Summary!$F37)),'88101-daily-summary-by-site'!$A$4:$A$2586,0)),"")</f>
        <v/>
      </c>
      <c r="W37" s="20" t="str">
        <f t="array" ref="W37">IF(INDEX('88101-daily-summary-by-site'!$L$4:$L$2586,MATCH(DATE(Summary!W$3,MONTH(Summary!$F37),DAY(Summary!$F37)),'88101-daily-summary-by-site'!$A$4:$A$2586,0))&lt;&gt;"",INDEX('88101-daily-summary-by-site'!$L$4:$L$2586,MATCH(DATE(Summary!W$3,MONTH(Summary!$F37),DAY(Summary!$F37)),'88101-daily-summary-by-site'!$A$4:$A$2586,0)),"")</f>
        <v/>
      </c>
      <c r="X37" s="83" t="str">
        <f t="array" ref="X37">IF(INDEX('88101-daily-summary-by-site'!$L$4:$L$2586,MATCH(DATE(Summary!X$3,MONTH(Summary!$F37),DAY(Summary!$F37)),'88101-daily-summary-by-site'!$A$4:$A$2586,0))&lt;&gt;"",INDEX('88101-daily-summary-by-site'!$L$4:$L$2586,MATCH(DATE(Summary!X$3,MONTH(Summary!$F37),DAY(Summary!$F37)),'88101-daily-summary-by-site'!$A$4:$A$2586,0)),"")</f>
        <v/>
      </c>
      <c r="Y37" s="83" t="str">
        <f t="array" ref="Y37">IF(INDEX('88101-daily-summary-by-site'!$L$4:$L$2586,MATCH(DATE(Summary!Y$3,MONTH(Summary!$F37),DAY(Summary!$F37)),'88101-daily-summary-by-site'!$A$4:$A$2586,0))&lt;&gt;"",INDEX('88101-daily-summary-by-site'!$L$4:$L$2586,MATCH(DATE(Summary!Y$3,MONTH(Summary!$F37),DAY(Summary!$F37)),'88101-daily-summary-by-site'!$A$4:$A$2586,0)),"")</f>
        <v/>
      </c>
      <c r="Z37" s="83">
        <f t="array" ref="Z37">IF(INDEX('88101-daily-summary-by-site'!$L$4:$L$2586,MATCH(DATE(Summary!Z$3,MONTH(Summary!$F37),DAY(Summary!$F37)),'88101-daily-summary-by-site'!$A$4:$A$2586,0))&lt;&gt;"",INDEX('88101-daily-summary-by-site'!$L$4:$L$2586,MATCH(DATE(Summary!Z$3,MONTH(Summary!$F37),DAY(Summary!$F37)),'88101-daily-summary-by-site'!$A$4:$A$2586,0)),"")</f>
        <v>2.4</v>
      </c>
      <c r="AA37" s="21"/>
      <c r="AC37" s="18">
        <f t="shared" si="0"/>
        <v>155</v>
      </c>
      <c r="AD37" s="19" t="str">
        <f t="array" ref="AD37">IF(INDEX('88101-daily-summary-by-site'!$M$4:$M$2586,MATCH(DATE(Summary!AD$3,MONTH(Summary!$F37),DAY(Summary!$F37)),'88101-daily-summary-by-site'!$A$4:$A$2586,0))&lt;&gt;"",INDEX('88101-daily-summary-by-site'!$M$4:$M$2586,MATCH(DATE(Summary!AD$3,MONTH(Summary!$F37),DAY(Summary!$F37)),'88101-daily-summary-by-site'!$A$4:$A$2586,0)),"")</f>
        <v/>
      </c>
      <c r="AE37" s="20" t="str">
        <f t="array" ref="AE37">IF(INDEX('88101-daily-summary-by-site'!$M$4:$M$2586,MATCH(DATE(Summary!AE$3,MONTH(Summary!$F37),DAY(Summary!$F37)),'88101-daily-summary-by-site'!$A$4:$A$2586,0))&lt;&gt;"",INDEX('88101-daily-summary-by-site'!$M$4:$M$2586,MATCH(DATE(Summary!AE$3,MONTH(Summary!$F37),DAY(Summary!$F37)),'88101-daily-summary-by-site'!$A$4:$A$2586,0)),"")</f>
        <v/>
      </c>
      <c r="AF37" s="20" t="str">
        <f t="array" ref="AF37">IF(INDEX('88101-daily-summary-by-site'!$M$4:$M$2586,MATCH(DATE(Summary!AF$3,MONTH(Summary!$F37),DAY(Summary!$F37)),'88101-daily-summary-by-site'!$A$4:$A$2586,0))&lt;&gt;"",INDEX('88101-daily-summary-by-site'!$M$4:$M$2586,MATCH(DATE(Summary!AF$3,MONTH(Summary!$F37),DAY(Summary!$F37)),'88101-daily-summary-by-site'!$A$4:$A$2586,0)),"")</f>
        <v/>
      </c>
      <c r="AG37" s="20">
        <f t="array" ref="AG37">IF(INDEX('88101-daily-summary-by-site'!$M$4:$M$2586,MATCH(DATE(Summary!AG$3,MONTH(Summary!$F37),DAY(Summary!$F37)),'88101-daily-summary-by-site'!$A$4:$A$2586,0))&lt;&gt;"",INDEX('88101-daily-summary-by-site'!$M$4:$M$2586,MATCH(DATE(Summary!AG$3,MONTH(Summary!$F37),DAY(Summary!$F37)),'88101-daily-summary-by-site'!$A$4:$A$2586,0)),"")</f>
        <v>2.4</v>
      </c>
      <c r="AH37" s="20" t="str">
        <f t="array" ref="AH37">IF(INDEX('88101-daily-summary-by-site'!$M$4:$M$2586,MATCH(DATE(Summary!AH$3,MONTH(Summary!$F37),DAY(Summary!$F37)),'88101-daily-summary-by-site'!$A$4:$A$2586,0))&lt;&gt;"",INDEX('88101-daily-summary-by-site'!$M$4:$M$2586,MATCH(DATE(Summary!AH$3,MONTH(Summary!$F37),DAY(Summary!$F37)),'88101-daily-summary-by-site'!$A$4:$A$2586,0)),"")</f>
        <v/>
      </c>
      <c r="AI37" s="20" t="str">
        <f t="array" ref="AI37">IF(INDEX('88101-daily-summary-by-site'!$M$4:$M$2586,MATCH(DATE(Summary!AI$3,MONTH(Summary!$F37),DAY(Summary!$F37)),'88101-daily-summary-by-site'!$A$4:$A$2586,0))&lt;&gt;"",INDEX('88101-daily-summary-by-site'!$M$4:$M$2586,MATCH(DATE(Summary!AI$3,MONTH(Summary!$F37),DAY(Summary!$F37)),'88101-daily-summary-by-site'!$A$4:$A$2586,0)),"")</f>
        <v/>
      </c>
      <c r="AJ37" s="83" t="str">
        <f t="array" ref="AJ37">IF(INDEX('88101-daily-summary-by-site'!$M$4:$M$2586,MATCH(DATE(Summary!AJ$3,MONTH(Summary!$F37),DAY(Summary!$F37)),'88101-daily-summary-by-site'!$A$4:$A$2586,0))&lt;&gt;"",INDEX('88101-daily-summary-by-site'!$M$4:$M$2586,MATCH(DATE(Summary!AJ$3,MONTH(Summary!$F37),DAY(Summary!$F37)),'88101-daily-summary-by-site'!$A$4:$A$2586,0)),"")</f>
        <v/>
      </c>
      <c r="AK37" s="83">
        <f t="array" ref="AK37">IF(INDEX('88101-daily-summary-by-site'!$M$4:$M$2586,MATCH(DATE(Summary!AK$3,MONTH(Summary!$F37),DAY(Summary!$F37)),'88101-daily-summary-by-site'!$A$4:$A$2586,0))&lt;&gt;"",INDEX('88101-daily-summary-by-site'!$M$4:$M$2586,MATCH(DATE(Summary!AK$3,MONTH(Summary!$F37),DAY(Summary!$F37)),'88101-daily-summary-by-site'!$A$4:$A$2586,0)),"")</f>
        <v>1.9</v>
      </c>
      <c r="AL37" s="83">
        <f t="array" ref="AL37">IF(INDEX('88101-daily-summary-by-site'!$M$4:$M$2586,MATCH(DATE(Summary!AL$3,MONTH(Summary!$F37),DAY(Summary!$F37)),'88101-daily-summary-by-site'!$A$4:$A$2586,0))&lt;&gt;"",INDEX('88101-daily-summary-by-site'!$M$4:$M$2586,MATCH(DATE(Summary!AL$3,MONTH(Summary!$F37),DAY(Summary!$F37)),'88101-daily-summary-by-site'!$A$4:$A$2586,0)),"")</f>
        <v>2</v>
      </c>
      <c r="AM37" s="21">
        <f t="array" ref="AM37">IF(INDEX('88101-daily-summary-by-site'!$M$4:$M$2586,MATCH(DATE(Summary!AM$3,MONTH(Summary!$F37),DAY(Summary!$F37)),'88101-daily-summary-by-site'!$A$4:$A$2586,0))&lt;&gt;"",INDEX('88101-daily-summary-by-site'!$M$4:$M$2586,MATCH(DATE(Summary!AM$3,MONTH(Summary!$F37),DAY(Summary!$F37)),'88101-daily-summary-by-site'!$A$4:$A$2586,0)),"")</f>
        <v>2.5</v>
      </c>
      <c r="AO37" s="18">
        <f t="shared" si="1"/>
        <v>155</v>
      </c>
      <c r="AP37" s="19" t="str">
        <f t="array" ref="AP37">IF(INDEX('88101-daily-summary-by-site'!$N$4:$N$2586,MATCH(DATE(Summary!AP$3,MONTH(Summary!$F37),DAY(Summary!$F37)),'88101-daily-summary-by-site'!$A$4:$A$2586,0))&lt;&gt;"",INDEX('88101-daily-summary-by-site'!$N$4:$N$2586,MATCH(DATE(Summary!AP$3,MONTH(Summary!$F37),DAY(Summary!$F37)),'88101-daily-summary-by-site'!$A$4:$A$2586,0)),"")</f>
        <v/>
      </c>
      <c r="AQ37" s="132"/>
      <c r="AR37" s="132"/>
      <c r="AS37" s="20" t="str">
        <f t="array" ref="AS37">IF(INDEX('88101-daily-summary-by-site'!$N$4:$N$2586,MATCH(DATE(Summary!AS$3,MONTH(Summary!$F37),DAY(Summary!$F37)),'88101-daily-summary-by-site'!$A$4:$A$2586,0))&lt;&gt;"",INDEX('88101-daily-summary-by-site'!$N$4:$N$2586,MATCH(DATE(Summary!AS$3,MONTH(Summary!$F37),DAY(Summary!$F37)),'88101-daily-summary-by-site'!$A$4:$A$2586,0)),"")</f>
        <v/>
      </c>
      <c r="AT37" s="83" t="str">
        <f t="array" ref="AT37">IF(INDEX('88101-daily-summary-by-site'!$N$4:$N$2586,MATCH(DATE(Summary!AT$3,MONTH(Summary!$F37),DAY(Summary!$F37)),'88101-daily-summary-by-site'!$A$4:$A$2586,0))&lt;&gt;"",INDEX('88101-daily-summary-by-site'!$N$4:$N$2586,MATCH(DATE(Summary!AT$3,MONTH(Summary!$F37),DAY(Summary!$F37)),'88101-daily-summary-by-site'!$A$4:$A$2586,0)),"")</f>
        <v/>
      </c>
      <c r="AU37" s="83">
        <f t="array" ref="AU37">IF(INDEX('88101-daily-summary-by-site'!$N$4:$N$2586,MATCH(DATE(Summary!AU$3,MONTH(Summary!$F37),DAY(Summary!$F37)),'88101-daily-summary-by-site'!$A$4:$A$2586,0))&lt;&gt;"",INDEX('88101-daily-summary-by-site'!$N$4:$N$2586,MATCH(DATE(Summary!AU$3,MONTH(Summary!$F37),DAY(Summary!$F37)),'88101-daily-summary-by-site'!$A$4:$A$2586,0)),"")</f>
        <v>6.8</v>
      </c>
      <c r="AV37" s="83">
        <f t="array" ref="AV37">IF(INDEX('88101-daily-summary-by-site'!$N$4:$N$2586,MATCH(DATE(Summary!AV$3,MONTH(Summary!$F37),DAY(Summary!$F37)),'88101-daily-summary-by-site'!$A$4:$A$2586,0))&lt;&gt;"",INDEX('88101-daily-summary-by-site'!$N$4:$N$2586,MATCH(DATE(Summary!AV$3,MONTH(Summary!$F37),DAY(Summary!$F37)),'88101-daily-summary-by-site'!$A$4:$A$2586,0)),"")</f>
        <v>5.0999999999999996</v>
      </c>
      <c r="AW37" s="21">
        <f t="array" ref="AW37">IF(INDEX('88101-daily-summary-by-site'!$N$4:$N$2586,MATCH(DATE(Summary!AW$3,MONTH(Summary!$F37),DAY(Summary!$F37)),'88101-daily-summary-by-site'!$A$4:$A$2586,0))&lt;&gt;"",INDEX('88101-daily-summary-by-site'!$N$4:$N$2586,MATCH(DATE(Summary!AW$3,MONTH(Summary!$F37),DAY(Summary!$F37)),'88101-daily-summary-by-site'!$A$4:$A$2586,0)),"")</f>
        <v>2.2000000000000002</v>
      </c>
      <c r="AY37" s="18">
        <f t="shared" si="2"/>
        <v>155</v>
      </c>
      <c r="AZ37" s="21" t="str">
        <f t="array" ref="AZ37">IF(INDEX('88101-daily-summary-by-site'!$O$4:$O$2586,MATCH(DATE(Summary!AZ$3,MONTH(Summary!$F37),DAY(Summary!$F37)),'88101-daily-summary-by-site'!$A$4:$A$2586,0))&lt;&gt;"",INDEX('88101-daily-summary-by-site'!$O$4:$O$2586,MATCH(DATE(Summary!AZ$3,MONTH(Summary!$F37),DAY(Summary!$F37)),'88101-daily-summary-by-site'!$A$4:$A$2586,0)),"")</f>
        <v/>
      </c>
    </row>
    <row r="38" spans="1:52" x14ac:dyDescent="0.25">
      <c r="F38" s="18">
        <f t="shared" si="3"/>
        <v>156</v>
      </c>
      <c r="G38" s="19" t="str">
        <f t="array" ref="G38">IF(INDEX('88101-daily-summary-by-site'!$L$4:$L$2586,MATCH(DATE(Summary!G$3,MONTH(Summary!$F38),DAY(Summary!$F38)),'88101-daily-summary-by-site'!$A$4:$A$2586,0))&lt;&gt;"",INDEX('88101-daily-summary-by-site'!$L$4:$L$2586,MATCH(DATE(Summary!G$3,MONTH(Summary!$F38),DAY(Summary!$F38)),'88101-daily-summary-by-site'!$A$4:$A$2586,0)),"")</f>
        <v/>
      </c>
      <c r="H38" s="20" t="str">
        <f t="array" ref="H38">IF(INDEX('88101-daily-summary-by-site'!$L$4:$L$2586,MATCH(DATE(Summary!H$3,MONTH(Summary!$F38),DAY(Summary!$F38)),'88101-daily-summary-by-site'!$A$4:$A$2586,0))&lt;&gt;"",INDEX('88101-daily-summary-by-site'!$L$4:$L$2586,MATCH(DATE(Summary!H$3,MONTH(Summary!$F38),DAY(Summary!$F38)),'88101-daily-summary-by-site'!$A$4:$A$2586,0)),"")</f>
        <v/>
      </c>
      <c r="I38" s="20" t="str">
        <f t="array" ref="I38">IF(INDEX('88101-daily-summary-by-site'!$L$4:$L$2586,MATCH(DATE(Summary!I$3,MONTH(Summary!$F38),DAY(Summary!$F38)),'88101-daily-summary-by-site'!$A$4:$A$2586,0))&lt;&gt;"",INDEX('88101-daily-summary-by-site'!$L$4:$L$2586,MATCH(DATE(Summary!I$3,MONTH(Summary!$F38),DAY(Summary!$F38)),'88101-daily-summary-by-site'!$A$4:$A$2586,0)),"")</f>
        <v/>
      </c>
      <c r="J38" s="20">
        <f t="array" ref="J38">IF(INDEX('88101-daily-summary-by-site'!$L$4:$L$2586,MATCH(DATE(Summary!J$3,MONTH(Summary!$F38),DAY(Summary!$F38)),'88101-daily-summary-by-site'!$A$4:$A$2586,0))&lt;&gt;"",INDEX('88101-daily-summary-by-site'!$L$4:$L$2586,MATCH(DATE(Summary!J$3,MONTH(Summary!$F38),DAY(Summary!$F38)),'88101-daily-summary-by-site'!$A$4:$A$2586,0)),"")</f>
        <v>1</v>
      </c>
      <c r="K38" s="20" t="str">
        <f t="array" ref="K38">IF(INDEX('88101-daily-summary-by-site'!$L$4:$L$2586,MATCH(DATE(Summary!K$3,MONTH(Summary!$F38),DAY(Summary!$F38)),'88101-daily-summary-by-site'!$A$4:$A$2586,0))&lt;&gt;"",INDEX('88101-daily-summary-by-site'!$L$4:$L$2586,MATCH(DATE(Summary!K$3,MONTH(Summary!$F38),DAY(Summary!$F38)),'88101-daily-summary-by-site'!$A$4:$A$2586,0)),"")</f>
        <v/>
      </c>
      <c r="L38" s="20" t="str">
        <f t="array" ref="L38">IF(INDEX('88101-daily-summary-by-site'!$L$4:$L$2586,MATCH(DATE(Summary!L$3,MONTH(Summary!$F38),DAY(Summary!$F38)),'88101-daily-summary-by-site'!$A$4:$A$2586,0))&lt;&gt;"",INDEX('88101-daily-summary-by-site'!$L$4:$L$2586,MATCH(DATE(Summary!L$3,MONTH(Summary!$F38),DAY(Summary!$F38)),'88101-daily-summary-by-site'!$A$4:$A$2586,0)),"")</f>
        <v/>
      </c>
      <c r="M38" s="20" t="str">
        <f t="array" ref="M38">IF(INDEX('88101-daily-summary-by-site'!$L$4:$L$2586,MATCH(DATE(Summary!M$3,MONTH(Summary!$F38),DAY(Summary!$F38)),'88101-daily-summary-by-site'!$A$4:$A$2586,0))&lt;&gt;"",INDEX('88101-daily-summary-by-site'!$L$4:$L$2586,MATCH(DATE(Summary!M$3,MONTH(Summary!$F38),DAY(Summary!$F38)),'88101-daily-summary-by-site'!$A$4:$A$2586,0)),"")</f>
        <v/>
      </c>
      <c r="N38" s="20">
        <f t="array" ref="N38">IF(INDEX('88101-daily-summary-by-site'!$L$4:$L$2586,MATCH(DATE(Summary!N$3,MONTH(Summary!$F38),DAY(Summary!$F38)),'88101-daily-summary-by-site'!$A$4:$A$2586,0))&lt;&gt;"",INDEX('88101-daily-summary-by-site'!$L$4:$L$2586,MATCH(DATE(Summary!N$3,MONTH(Summary!$F38),DAY(Summary!$F38)),'88101-daily-summary-by-site'!$A$4:$A$2586,0)),"")</f>
        <v>1.2</v>
      </c>
      <c r="O38" s="20" t="str">
        <f t="array" ref="O38">IF(INDEX('88101-daily-summary-by-site'!$L$4:$L$2586,MATCH(DATE(Summary!O$3,MONTH(Summary!$F38),DAY(Summary!$F38)),'88101-daily-summary-by-site'!$A$4:$A$2586,0))&lt;&gt;"",INDEX('88101-daily-summary-by-site'!$L$4:$L$2586,MATCH(DATE(Summary!O$3,MONTH(Summary!$F38),DAY(Summary!$F38)),'88101-daily-summary-by-site'!$A$4:$A$2586,0)),"")</f>
        <v/>
      </c>
      <c r="P38" s="20" t="str">
        <f t="array" ref="P38">IF(INDEX('88101-daily-summary-by-site'!$L$4:$L$2586,MATCH(DATE(Summary!P$3,MONTH(Summary!$F38),DAY(Summary!$F38)),'88101-daily-summary-by-site'!$A$4:$A$2586,0))&lt;&gt;"",INDEX('88101-daily-summary-by-site'!$L$4:$L$2586,MATCH(DATE(Summary!P$3,MONTH(Summary!$F38),DAY(Summary!$F38)),'88101-daily-summary-by-site'!$A$4:$A$2586,0)),"")</f>
        <v/>
      </c>
      <c r="Q38" s="20" t="str">
        <f t="array" ref="Q38">IF(INDEX('88101-daily-summary-by-site'!$L$4:$L$2586,MATCH(DATE(Summary!Q$3,MONTH(Summary!$F38),DAY(Summary!$F38)),'88101-daily-summary-by-site'!$A$4:$A$2586,0))&lt;&gt;"",INDEX('88101-daily-summary-by-site'!$L$4:$L$2586,MATCH(DATE(Summary!Q$3,MONTH(Summary!$F38),DAY(Summary!$F38)),'88101-daily-summary-by-site'!$A$4:$A$2586,0)),"")</f>
        <v/>
      </c>
      <c r="R38" s="20">
        <f t="array" ref="R38">IF(INDEX('88101-daily-summary-by-site'!$L$4:$L$2586,MATCH(DATE(Summary!R$3,MONTH(Summary!$F38),DAY(Summary!$F38)),'88101-daily-summary-by-site'!$A$4:$A$2586,0))&lt;&gt;"",INDEX('88101-daily-summary-by-site'!$L$4:$L$2586,MATCH(DATE(Summary!R$3,MONTH(Summary!$F38),DAY(Summary!$F38)),'88101-daily-summary-by-site'!$A$4:$A$2586,0)),"")</f>
        <v>10.9</v>
      </c>
      <c r="S38" s="20" t="str">
        <f t="array" ref="S38">IF(INDEX('88101-daily-summary-by-site'!$L$4:$L$2586,MATCH(DATE(Summary!S$3,MONTH(Summary!$F38),DAY(Summary!$F38)),'88101-daily-summary-by-site'!$A$4:$A$2586,0))&lt;&gt;"",INDEX('88101-daily-summary-by-site'!$L$4:$L$2586,MATCH(DATE(Summary!S$3,MONTH(Summary!$F38),DAY(Summary!$F38)),'88101-daily-summary-by-site'!$A$4:$A$2586,0)),"")</f>
        <v/>
      </c>
      <c r="T38" s="20" t="str">
        <f t="array" ref="T38">IF(INDEX('88101-daily-summary-by-site'!$L$4:$L$2586,MATCH(DATE(Summary!T$3,MONTH(Summary!$F38),DAY(Summary!$F38)),'88101-daily-summary-by-site'!$A$4:$A$2586,0))&lt;&gt;"",INDEX('88101-daily-summary-by-site'!$L$4:$L$2586,MATCH(DATE(Summary!T$3,MONTH(Summary!$F38),DAY(Summary!$F38)),'88101-daily-summary-by-site'!$A$4:$A$2586,0)),"")</f>
        <v/>
      </c>
      <c r="U38" s="20" t="str">
        <f t="array" ref="U38">IF(INDEX('88101-daily-summary-by-site'!$L$4:$L$2586,MATCH(DATE(Summary!U$3,MONTH(Summary!$F38),DAY(Summary!$F38)),'88101-daily-summary-by-site'!$A$4:$A$2586,0))&lt;&gt;"",INDEX('88101-daily-summary-by-site'!$L$4:$L$2586,MATCH(DATE(Summary!U$3,MONTH(Summary!$F38),DAY(Summary!$F38)),'88101-daily-summary-by-site'!$A$4:$A$2586,0)),"")</f>
        <v/>
      </c>
      <c r="V38" s="20">
        <f t="array" ref="V38">IF(INDEX('88101-daily-summary-by-site'!$L$4:$L$2586,MATCH(DATE(Summary!V$3,MONTH(Summary!$F38),DAY(Summary!$F38)),'88101-daily-summary-by-site'!$A$4:$A$2586,0))&lt;&gt;"",INDEX('88101-daily-summary-by-site'!$L$4:$L$2586,MATCH(DATE(Summary!V$3,MONTH(Summary!$F38),DAY(Summary!$F38)),'88101-daily-summary-by-site'!$A$4:$A$2586,0)),"")</f>
        <v>3.2</v>
      </c>
      <c r="W38" s="20" t="str">
        <f t="array" ref="W38">IF(INDEX('88101-daily-summary-by-site'!$L$4:$L$2586,MATCH(DATE(Summary!W$3,MONTH(Summary!$F38),DAY(Summary!$F38)),'88101-daily-summary-by-site'!$A$4:$A$2586,0))&lt;&gt;"",INDEX('88101-daily-summary-by-site'!$L$4:$L$2586,MATCH(DATE(Summary!W$3,MONTH(Summary!$F38),DAY(Summary!$F38)),'88101-daily-summary-by-site'!$A$4:$A$2586,0)),"")</f>
        <v/>
      </c>
      <c r="X38" s="83" t="str">
        <f t="array" ref="X38">IF(INDEX('88101-daily-summary-by-site'!$L$4:$L$2586,MATCH(DATE(Summary!X$3,MONTH(Summary!$F38),DAY(Summary!$F38)),'88101-daily-summary-by-site'!$A$4:$A$2586,0))&lt;&gt;"",INDEX('88101-daily-summary-by-site'!$L$4:$L$2586,MATCH(DATE(Summary!X$3,MONTH(Summary!$F38),DAY(Summary!$F38)),'88101-daily-summary-by-site'!$A$4:$A$2586,0)),"")</f>
        <v/>
      </c>
      <c r="Y38" s="83" t="str">
        <f t="array" ref="Y38">IF(INDEX('88101-daily-summary-by-site'!$L$4:$L$2586,MATCH(DATE(Summary!Y$3,MONTH(Summary!$F38),DAY(Summary!$F38)),'88101-daily-summary-by-site'!$A$4:$A$2586,0))&lt;&gt;"",INDEX('88101-daily-summary-by-site'!$L$4:$L$2586,MATCH(DATE(Summary!Y$3,MONTH(Summary!$F38),DAY(Summary!$F38)),'88101-daily-summary-by-site'!$A$4:$A$2586,0)),"")</f>
        <v/>
      </c>
      <c r="Z38" s="83">
        <f t="array" ref="Z38">IF(INDEX('88101-daily-summary-by-site'!$L$4:$L$2586,MATCH(DATE(Summary!Z$3,MONTH(Summary!$F38),DAY(Summary!$F38)),'88101-daily-summary-by-site'!$A$4:$A$2586,0))&lt;&gt;"",INDEX('88101-daily-summary-by-site'!$L$4:$L$2586,MATCH(DATE(Summary!Z$3,MONTH(Summary!$F38),DAY(Summary!$F38)),'88101-daily-summary-by-site'!$A$4:$A$2586,0)),"")</f>
        <v>2.4</v>
      </c>
      <c r="AA38" s="21"/>
      <c r="AC38" s="18">
        <f t="shared" si="0"/>
        <v>156</v>
      </c>
      <c r="AD38" s="19">
        <f t="array" ref="AD38">IF(INDEX('88101-daily-summary-by-site'!$M$4:$M$2586,MATCH(DATE(Summary!AD$3,MONTH(Summary!$F38),DAY(Summary!$F38)),'88101-daily-summary-by-site'!$A$4:$A$2586,0))&lt;&gt;"",INDEX('88101-daily-summary-by-site'!$M$4:$M$2586,MATCH(DATE(Summary!AD$3,MONTH(Summary!$F38),DAY(Summary!$F38)),'88101-daily-summary-by-site'!$A$4:$A$2586,0)),"")</f>
        <v>11.5</v>
      </c>
      <c r="AE38" s="20" t="str">
        <f t="array" ref="AE38">IF(INDEX('88101-daily-summary-by-site'!$M$4:$M$2586,MATCH(DATE(Summary!AE$3,MONTH(Summary!$F38),DAY(Summary!$F38)),'88101-daily-summary-by-site'!$A$4:$A$2586,0))&lt;&gt;"",INDEX('88101-daily-summary-by-site'!$M$4:$M$2586,MATCH(DATE(Summary!AE$3,MONTH(Summary!$F38),DAY(Summary!$F38)),'88101-daily-summary-by-site'!$A$4:$A$2586,0)),"")</f>
        <v/>
      </c>
      <c r="AF38" s="20" t="str">
        <f t="array" ref="AF38">IF(INDEX('88101-daily-summary-by-site'!$M$4:$M$2586,MATCH(DATE(Summary!AF$3,MONTH(Summary!$F38),DAY(Summary!$F38)),'88101-daily-summary-by-site'!$A$4:$A$2586,0))&lt;&gt;"",INDEX('88101-daily-summary-by-site'!$M$4:$M$2586,MATCH(DATE(Summary!AF$3,MONTH(Summary!$F38),DAY(Summary!$F38)),'88101-daily-summary-by-site'!$A$4:$A$2586,0)),"")</f>
        <v/>
      </c>
      <c r="AG38" s="20" t="str">
        <f t="array" ref="AG38">IF(INDEX('88101-daily-summary-by-site'!$M$4:$M$2586,MATCH(DATE(Summary!AG$3,MONTH(Summary!$F38),DAY(Summary!$F38)),'88101-daily-summary-by-site'!$A$4:$A$2586,0))&lt;&gt;"",INDEX('88101-daily-summary-by-site'!$M$4:$M$2586,MATCH(DATE(Summary!AG$3,MONTH(Summary!$F38),DAY(Summary!$F38)),'88101-daily-summary-by-site'!$A$4:$A$2586,0)),"")</f>
        <v/>
      </c>
      <c r="AH38" s="20">
        <f t="array" ref="AH38">IF(INDEX('88101-daily-summary-by-site'!$M$4:$M$2586,MATCH(DATE(Summary!AH$3,MONTH(Summary!$F38),DAY(Summary!$F38)),'88101-daily-summary-by-site'!$A$4:$A$2586,0))&lt;&gt;"",INDEX('88101-daily-summary-by-site'!$M$4:$M$2586,MATCH(DATE(Summary!AH$3,MONTH(Summary!$F38),DAY(Summary!$F38)),'88101-daily-summary-by-site'!$A$4:$A$2586,0)),"")</f>
        <v>3.4</v>
      </c>
      <c r="AI38" s="20" t="str">
        <f t="array" ref="AI38">IF(INDEX('88101-daily-summary-by-site'!$M$4:$M$2586,MATCH(DATE(Summary!AI$3,MONTH(Summary!$F38),DAY(Summary!$F38)),'88101-daily-summary-by-site'!$A$4:$A$2586,0))&lt;&gt;"",INDEX('88101-daily-summary-by-site'!$M$4:$M$2586,MATCH(DATE(Summary!AI$3,MONTH(Summary!$F38),DAY(Summary!$F38)),'88101-daily-summary-by-site'!$A$4:$A$2586,0)),"")</f>
        <v/>
      </c>
      <c r="AJ38" s="83" t="str">
        <f t="array" ref="AJ38">IF(INDEX('88101-daily-summary-by-site'!$M$4:$M$2586,MATCH(DATE(Summary!AJ$3,MONTH(Summary!$F38),DAY(Summary!$F38)),'88101-daily-summary-by-site'!$A$4:$A$2586,0))&lt;&gt;"",INDEX('88101-daily-summary-by-site'!$M$4:$M$2586,MATCH(DATE(Summary!AJ$3,MONTH(Summary!$F38),DAY(Summary!$F38)),'88101-daily-summary-by-site'!$A$4:$A$2586,0)),"")</f>
        <v/>
      </c>
      <c r="AK38" s="83">
        <f t="array" ref="AK38">IF(INDEX('88101-daily-summary-by-site'!$M$4:$M$2586,MATCH(DATE(Summary!AK$3,MONTH(Summary!$F38),DAY(Summary!$F38)),'88101-daily-summary-by-site'!$A$4:$A$2586,0))&lt;&gt;"",INDEX('88101-daily-summary-by-site'!$M$4:$M$2586,MATCH(DATE(Summary!AK$3,MONTH(Summary!$F38),DAY(Summary!$F38)),'88101-daily-summary-by-site'!$A$4:$A$2586,0)),"")</f>
        <v>3</v>
      </c>
      <c r="AL38" s="83">
        <f t="array" ref="AL38">IF(INDEX('88101-daily-summary-by-site'!$M$4:$M$2586,MATCH(DATE(Summary!AL$3,MONTH(Summary!$F38),DAY(Summary!$F38)),'88101-daily-summary-by-site'!$A$4:$A$2586,0))&lt;&gt;"",INDEX('88101-daily-summary-by-site'!$M$4:$M$2586,MATCH(DATE(Summary!AL$3,MONTH(Summary!$F38),DAY(Summary!$F38)),'88101-daily-summary-by-site'!$A$4:$A$2586,0)),"")</f>
        <v>2.5</v>
      </c>
      <c r="AM38" s="21">
        <f t="array" ref="AM38">IF(INDEX('88101-daily-summary-by-site'!$M$4:$M$2586,MATCH(DATE(Summary!AM$3,MONTH(Summary!$F38),DAY(Summary!$F38)),'88101-daily-summary-by-site'!$A$4:$A$2586,0))&lt;&gt;"",INDEX('88101-daily-summary-by-site'!$M$4:$M$2586,MATCH(DATE(Summary!AM$3,MONTH(Summary!$F38),DAY(Summary!$F38)),'88101-daily-summary-by-site'!$A$4:$A$2586,0)),"")</f>
        <v>2.9</v>
      </c>
      <c r="AO38" s="18">
        <f t="shared" si="1"/>
        <v>156</v>
      </c>
      <c r="AP38" s="19" t="str">
        <f t="array" ref="AP38">IF(INDEX('88101-daily-summary-by-site'!$N$4:$N$2586,MATCH(DATE(Summary!AP$3,MONTH(Summary!$F38),DAY(Summary!$F38)),'88101-daily-summary-by-site'!$A$4:$A$2586,0))&lt;&gt;"",INDEX('88101-daily-summary-by-site'!$N$4:$N$2586,MATCH(DATE(Summary!AP$3,MONTH(Summary!$F38),DAY(Summary!$F38)),'88101-daily-summary-by-site'!$A$4:$A$2586,0)),"")</f>
        <v/>
      </c>
      <c r="AQ38" s="132"/>
      <c r="AR38" s="132"/>
      <c r="AS38" s="20" t="str">
        <f t="array" ref="AS38">IF(INDEX('88101-daily-summary-by-site'!$N$4:$N$2586,MATCH(DATE(Summary!AS$3,MONTH(Summary!$F38),DAY(Summary!$F38)),'88101-daily-summary-by-site'!$A$4:$A$2586,0))&lt;&gt;"",INDEX('88101-daily-summary-by-site'!$N$4:$N$2586,MATCH(DATE(Summary!AS$3,MONTH(Summary!$F38),DAY(Summary!$F38)),'88101-daily-summary-by-site'!$A$4:$A$2586,0)),"")</f>
        <v/>
      </c>
      <c r="AT38" s="83" t="str">
        <f t="array" ref="AT38">IF(INDEX('88101-daily-summary-by-site'!$N$4:$N$2586,MATCH(DATE(Summary!AT$3,MONTH(Summary!$F38),DAY(Summary!$F38)),'88101-daily-summary-by-site'!$A$4:$A$2586,0))&lt;&gt;"",INDEX('88101-daily-summary-by-site'!$N$4:$N$2586,MATCH(DATE(Summary!AT$3,MONTH(Summary!$F38),DAY(Summary!$F38)),'88101-daily-summary-by-site'!$A$4:$A$2586,0)),"")</f>
        <v/>
      </c>
      <c r="AU38" s="83" t="str">
        <f t="array" ref="AU38">IF(INDEX('88101-daily-summary-by-site'!$N$4:$N$2586,MATCH(DATE(Summary!AU$3,MONTH(Summary!$F38),DAY(Summary!$F38)),'88101-daily-summary-by-site'!$A$4:$A$2586,0))&lt;&gt;"",INDEX('88101-daily-summary-by-site'!$N$4:$N$2586,MATCH(DATE(Summary!AU$3,MONTH(Summary!$F38),DAY(Summary!$F38)),'88101-daily-summary-by-site'!$A$4:$A$2586,0)),"")</f>
        <v/>
      </c>
      <c r="AV38" s="83">
        <f t="array" ref="AV38">IF(INDEX('88101-daily-summary-by-site'!$N$4:$N$2586,MATCH(DATE(Summary!AV$3,MONTH(Summary!$F38),DAY(Summary!$F38)),'88101-daily-summary-by-site'!$A$4:$A$2586,0))&lt;&gt;"",INDEX('88101-daily-summary-by-site'!$N$4:$N$2586,MATCH(DATE(Summary!AV$3,MONTH(Summary!$F38),DAY(Summary!$F38)),'88101-daily-summary-by-site'!$A$4:$A$2586,0)),"")</f>
        <v>6</v>
      </c>
      <c r="AW38" s="21">
        <f t="array" ref="AW38">IF(INDEX('88101-daily-summary-by-site'!$N$4:$N$2586,MATCH(DATE(Summary!AW$3,MONTH(Summary!$F38),DAY(Summary!$F38)),'88101-daily-summary-by-site'!$A$4:$A$2586,0))&lt;&gt;"",INDEX('88101-daily-summary-by-site'!$N$4:$N$2586,MATCH(DATE(Summary!AW$3,MONTH(Summary!$F38),DAY(Summary!$F38)),'88101-daily-summary-by-site'!$A$4:$A$2586,0)),"")</f>
        <v>3.3</v>
      </c>
      <c r="AY38" s="18">
        <f t="shared" si="2"/>
        <v>156</v>
      </c>
      <c r="AZ38" s="21" t="str">
        <f t="array" ref="AZ38">IF(INDEX('88101-daily-summary-by-site'!$O$4:$O$2586,MATCH(DATE(Summary!AZ$3,MONTH(Summary!$F38),DAY(Summary!$F38)),'88101-daily-summary-by-site'!$A$4:$A$2586,0))&lt;&gt;"",INDEX('88101-daily-summary-by-site'!$O$4:$O$2586,MATCH(DATE(Summary!AZ$3,MONTH(Summary!$F38),DAY(Summary!$F38)),'88101-daily-summary-by-site'!$A$4:$A$2586,0)),"")</f>
        <v/>
      </c>
    </row>
    <row r="39" spans="1:52" x14ac:dyDescent="0.25">
      <c r="F39" s="18">
        <f t="shared" si="3"/>
        <v>157</v>
      </c>
      <c r="G39" s="19">
        <f t="array" ref="G39">IF(INDEX('88101-daily-summary-by-site'!$L$4:$L$2586,MATCH(DATE(Summary!G$3,MONTH(Summary!$F39),DAY(Summary!$F39)),'88101-daily-summary-by-site'!$A$4:$A$2586,0))&lt;&gt;"",INDEX('88101-daily-summary-by-site'!$L$4:$L$2586,MATCH(DATE(Summary!G$3,MONTH(Summary!$F39),DAY(Summary!$F39)),'88101-daily-summary-by-site'!$A$4:$A$2586,0)),"")</f>
        <v>6.2</v>
      </c>
      <c r="H39" s="20">
        <f t="array" ref="H39">IF(INDEX('88101-daily-summary-by-site'!$L$4:$L$2586,MATCH(DATE(Summary!H$3,MONTH(Summary!$F39),DAY(Summary!$F39)),'88101-daily-summary-by-site'!$A$4:$A$2586,0))&lt;&gt;"",INDEX('88101-daily-summary-by-site'!$L$4:$L$2586,MATCH(DATE(Summary!H$3,MONTH(Summary!$F39),DAY(Summary!$F39)),'88101-daily-summary-by-site'!$A$4:$A$2586,0)),"")</f>
        <v>4.3</v>
      </c>
      <c r="I39" s="20" t="str">
        <f t="array" ref="I39">IF(INDEX('88101-daily-summary-by-site'!$L$4:$L$2586,MATCH(DATE(Summary!I$3,MONTH(Summary!$F39),DAY(Summary!$F39)),'88101-daily-summary-by-site'!$A$4:$A$2586,0))&lt;&gt;"",INDEX('88101-daily-summary-by-site'!$L$4:$L$2586,MATCH(DATE(Summary!I$3,MONTH(Summary!$F39),DAY(Summary!$F39)),'88101-daily-summary-by-site'!$A$4:$A$2586,0)),"")</f>
        <v/>
      </c>
      <c r="J39" s="20" t="str">
        <f t="array" ref="J39">IF(INDEX('88101-daily-summary-by-site'!$L$4:$L$2586,MATCH(DATE(Summary!J$3,MONTH(Summary!$F39),DAY(Summary!$F39)),'88101-daily-summary-by-site'!$A$4:$A$2586,0))&lt;&gt;"",INDEX('88101-daily-summary-by-site'!$L$4:$L$2586,MATCH(DATE(Summary!J$3,MONTH(Summary!$F39),DAY(Summary!$F39)),'88101-daily-summary-by-site'!$A$4:$A$2586,0)),"")</f>
        <v/>
      </c>
      <c r="K39" s="20">
        <f t="array" ref="K39">IF(INDEX('88101-daily-summary-by-site'!$L$4:$L$2586,MATCH(DATE(Summary!K$3,MONTH(Summary!$F39),DAY(Summary!$F39)),'88101-daily-summary-by-site'!$A$4:$A$2586,0))&lt;&gt;"",INDEX('88101-daily-summary-by-site'!$L$4:$L$2586,MATCH(DATE(Summary!K$3,MONTH(Summary!$F39),DAY(Summary!$F39)),'88101-daily-summary-by-site'!$A$4:$A$2586,0)),"")</f>
        <v>5.2</v>
      </c>
      <c r="L39" s="20" t="str">
        <f t="array" ref="L39">IF(INDEX('88101-daily-summary-by-site'!$L$4:$L$2586,MATCH(DATE(Summary!L$3,MONTH(Summary!$F39),DAY(Summary!$F39)),'88101-daily-summary-by-site'!$A$4:$A$2586,0))&lt;&gt;"",INDEX('88101-daily-summary-by-site'!$L$4:$L$2586,MATCH(DATE(Summary!L$3,MONTH(Summary!$F39),DAY(Summary!$F39)),'88101-daily-summary-by-site'!$A$4:$A$2586,0)),"")</f>
        <v/>
      </c>
      <c r="M39" s="20" t="str">
        <f t="array" ref="M39">IF(INDEX('88101-daily-summary-by-site'!$L$4:$L$2586,MATCH(DATE(Summary!M$3,MONTH(Summary!$F39),DAY(Summary!$F39)),'88101-daily-summary-by-site'!$A$4:$A$2586,0))&lt;&gt;"",INDEX('88101-daily-summary-by-site'!$L$4:$L$2586,MATCH(DATE(Summary!M$3,MONTH(Summary!$F39),DAY(Summary!$F39)),'88101-daily-summary-by-site'!$A$4:$A$2586,0)),"")</f>
        <v/>
      </c>
      <c r="N39" s="20" t="str">
        <f t="array" ref="N39">IF(INDEX('88101-daily-summary-by-site'!$L$4:$L$2586,MATCH(DATE(Summary!N$3,MONTH(Summary!$F39),DAY(Summary!$F39)),'88101-daily-summary-by-site'!$A$4:$A$2586,0))&lt;&gt;"",INDEX('88101-daily-summary-by-site'!$L$4:$L$2586,MATCH(DATE(Summary!N$3,MONTH(Summary!$F39),DAY(Summary!$F39)),'88101-daily-summary-by-site'!$A$4:$A$2586,0)),"")</f>
        <v/>
      </c>
      <c r="O39" s="20" t="str">
        <f t="array" ref="O39">IF(INDEX('88101-daily-summary-by-site'!$L$4:$L$2586,MATCH(DATE(Summary!O$3,MONTH(Summary!$F39),DAY(Summary!$F39)),'88101-daily-summary-by-site'!$A$4:$A$2586,0))&lt;&gt;"",INDEX('88101-daily-summary-by-site'!$L$4:$L$2586,MATCH(DATE(Summary!O$3,MONTH(Summary!$F39),DAY(Summary!$F39)),'88101-daily-summary-by-site'!$A$4:$A$2586,0)),"")</f>
        <v/>
      </c>
      <c r="P39" s="20">
        <f t="array" ref="P39">IF(INDEX('88101-daily-summary-by-site'!$L$4:$L$2586,MATCH(DATE(Summary!P$3,MONTH(Summary!$F39),DAY(Summary!$F39)),'88101-daily-summary-by-site'!$A$4:$A$2586,0))&lt;&gt;"",INDEX('88101-daily-summary-by-site'!$L$4:$L$2586,MATCH(DATE(Summary!P$3,MONTH(Summary!$F39),DAY(Summary!$F39)),'88101-daily-summary-by-site'!$A$4:$A$2586,0)),"")</f>
        <v>1.6</v>
      </c>
      <c r="Q39" s="20" t="str">
        <f t="array" ref="Q39">IF(INDEX('88101-daily-summary-by-site'!$L$4:$L$2586,MATCH(DATE(Summary!Q$3,MONTH(Summary!$F39),DAY(Summary!$F39)),'88101-daily-summary-by-site'!$A$4:$A$2586,0))&lt;&gt;"",INDEX('88101-daily-summary-by-site'!$L$4:$L$2586,MATCH(DATE(Summary!Q$3,MONTH(Summary!$F39),DAY(Summary!$F39)),'88101-daily-summary-by-site'!$A$4:$A$2586,0)),"")</f>
        <v/>
      </c>
      <c r="R39" s="20" t="str">
        <f t="array" ref="R39">IF(INDEX('88101-daily-summary-by-site'!$L$4:$L$2586,MATCH(DATE(Summary!R$3,MONTH(Summary!$F39),DAY(Summary!$F39)),'88101-daily-summary-by-site'!$A$4:$A$2586,0))&lt;&gt;"",INDEX('88101-daily-summary-by-site'!$L$4:$L$2586,MATCH(DATE(Summary!R$3,MONTH(Summary!$F39),DAY(Summary!$F39)),'88101-daily-summary-by-site'!$A$4:$A$2586,0)),"")</f>
        <v/>
      </c>
      <c r="S39" s="20">
        <f t="array" ref="S39">IF(INDEX('88101-daily-summary-by-site'!$L$4:$L$2586,MATCH(DATE(Summary!S$3,MONTH(Summary!$F39),DAY(Summary!$F39)),'88101-daily-summary-by-site'!$A$4:$A$2586,0))&lt;&gt;"",INDEX('88101-daily-summary-by-site'!$L$4:$L$2586,MATCH(DATE(Summary!S$3,MONTH(Summary!$F39),DAY(Summary!$F39)),'88101-daily-summary-by-site'!$A$4:$A$2586,0)),"")</f>
        <v>2.8</v>
      </c>
      <c r="T39" s="20">
        <f t="array" ref="T39">IF(INDEX('88101-daily-summary-by-site'!$L$4:$L$2586,MATCH(DATE(Summary!T$3,MONTH(Summary!$F39),DAY(Summary!$F39)),'88101-daily-summary-by-site'!$A$4:$A$2586,0))&lt;&gt;"",INDEX('88101-daily-summary-by-site'!$L$4:$L$2586,MATCH(DATE(Summary!T$3,MONTH(Summary!$F39),DAY(Summary!$F39)),'88101-daily-summary-by-site'!$A$4:$A$2586,0)),"")</f>
        <v>0.1</v>
      </c>
      <c r="U39" s="20" t="str">
        <f t="array" ref="U39">IF(INDEX('88101-daily-summary-by-site'!$L$4:$L$2586,MATCH(DATE(Summary!U$3,MONTH(Summary!$F39),DAY(Summary!$F39)),'88101-daily-summary-by-site'!$A$4:$A$2586,0))&lt;&gt;"",INDEX('88101-daily-summary-by-site'!$L$4:$L$2586,MATCH(DATE(Summary!U$3,MONTH(Summary!$F39),DAY(Summary!$F39)),'88101-daily-summary-by-site'!$A$4:$A$2586,0)),"")</f>
        <v/>
      </c>
      <c r="V39" s="20" t="str">
        <f t="array" ref="V39">IF(INDEX('88101-daily-summary-by-site'!$L$4:$L$2586,MATCH(DATE(Summary!V$3,MONTH(Summary!$F39),DAY(Summary!$F39)),'88101-daily-summary-by-site'!$A$4:$A$2586,0))&lt;&gt;"",INDEX('88101-daily-summary-by-site'!$L$4:$L$2586,MATCH(DATE(Summary!V$3,MONTH(Summary!$F39),DAY(Summary!$F39)),'88101-daily-summary-by-site'!$A$4:$A$2586,0)),"")</f>
        <v/>
      </c>
      <c r="W39" s="20">
        <f t="array" ref="W39">IF(INDEX('88101-daily-summary-by-site'!$L$4:$L$2586,MATCH(DATE(Summary!W$3,MONTH(Summary!$F39),DAY(Summary!$F39)),'88101-daily-summary-by-site'!$A$4:$A$2586,0))&lt;&gt;"",INDEX('88101-daily-summary-by-site'!$L$4:$L$2586,MATCH(DATE(Summary!W$3,MONTH(Summary!$F39),DAY(Summary!$F39)),'88101-daily-summary-by-site'!$A$4:$A$2586,0)),"")</f>
        <v>2.2999999999999998</v>
      </c>
      <c r="X39" s="83">
        <f t="array" ref="X39">IF(INDEX('88101-daily-summary-by-site'!$L$4:$L$2586,MATCH(DATE(Summary!X$3,MONTH(Summary!$F39),DAY(Summary!$F39)),'88101-daily-summary-by-site'!$A$4:$A$2586,0))&lt;&gt;"",INDEX('88101-daily-summary-by-site'!$L$4:$L$2586,MATCH(DATE(Summary!X$3,MONTH(Summary!$F39),DAY(Summary!$F39)),'88101-daily-summary-by-site'!$A$4:$A$2586,0)),"")</f>
        <v>1.9</v>
      </c>
      <c r="Y39" s="83" t="str">
        <f t="array" ref="Y39">IF(INDEX('88101-daily-summary-by-site'!$L$4:$L$2586,MATCH(DATE(Summary!Y$3,MONTH(Summary!$F39),DAY(Summary!$F39)),'88101-daily-summary-by-site'!$A$4:$A$2586,0))&lt;&gt;"",INDEX('88101-daily-summary-by-site'!$L$4:$L$2586,MATCH(DATE(Summary!Y$3,MONTH(Summary!$F39),DAY(Summary!$F39)),'88101-daily-summary-by-site'!$A$4:$A$2586,0)),"")</f>
        <v/>
      </c>
      <c r="Z39" s="83">
        <f t="array" ref="Z39">IF(INDEX('88101-daily-summary-by-site'!$L$4:$L$2586,MATCH(DATE(Summary!Z$3,MONTH(Summary!$F39),DAY(Summary!$F39)),'88101-daily-summary-by-site'!$A$4:$A$2586,0))&lt;&gt;"",INDEX('88101-daily-summary-by-site'!$L$4:$L$2586,MATCH(DATE(Summary!Z$3,MONTH(Summary!$F39),DAY(Summary!$F39)),'88101-daily-summary-by-site'!$A$4:$A$2586,0)),"")</f>
        <v>4</v>
      </c>
      <c r="AA39" s="21"/>
      <c r="AC39" s="18">
        <f t="shared" si="0"/>
        <v>157</v>
      </c>
      <c r="AD39" s="19" t="str">
        <f t="array" ref="AD39">IF(INDEX('88101-daily-summary-by-site'!$M$4:$M$2586,MATCH(DATE(Summary!AD$3,MONTH(Summary!$F39),DAY(Summary!$F39)),'88101-daily-summary-by-site'!$A$4:$A$2586,0))&lt;&gt;"",INDEX('88101-daily-summary-by-site'!$M$4:$M$2586,MATCH(DATE(Summary!AD$3,MONTH(Summary!$F39),DAY(Summary!$F39)),'88101-daily-summary-by-site'!$A$4:$A$2586,0)),"")</f>
        <v/>
      </c>
      <c r="AE39" s="20">
        <f t="array" ref="AE39">IF(INDEX('88101-daily-summary-by-site'!$M$4:$M$2586,MATCH(DATE(Summary!AE$3,MONTH(Summary!$F39),DAY(Summary!$F39)),'88101-daily-summary-by-site'!$A$4:$A$2586,0))&lt;&gt;"",INDEX('88101-daily-summary-by-site'!$M$4:$M$2586,MATCH(DATE(Summary!AE$3,MONTH(Summary!$F39),DAY(Summary!$F39)),'88101-daily-summary-by-site'!$A$4:$A$2586,0)),"")</f>
        <v>3.1</v>
      </c>
      <c r="AF39" s="20">
        <f t="array" ref="AF39">IF(INDEX('88101-daily-summary-by-site'!$M$4:$M$2586,MATCH(DATE(Summary!AF$3,MONTH(Summary!$F39),DAY(Summary!$F39)),'88101-daily-summary-by-site'!$A$4:$A$2586,0))&lt;&gt;"",INDEX('88101-daily-summary-by-site'!$M$4:$M$2586,MATCH(DATE(Summary!AF$3,MONTH(Summary!$F39),DAY(Summary!$F39)),'88101-daily-summary-by-site'!$A$4:$A$2586,0)),"")</f>
        <v>3.7</v>
      </c>
      <c r="AG39" s="20" t="str">
        <f t="array" ref="AG39">IF(INDEX('88101-daily-summary-by-site'!$M$4:$M$2586,MATCH(DATE(Summary!AG$3,MONTH(Summary!$F39),DAY(Summary!$F39)),'88101-daily-summary-by-site'!$A$4:$A$2586,0))&lt;&gt;"",INDEX('88101-daily-summary-by-site'!$M$4:$M$2586,MATCH(DATE(Summary!AG$3,MONTH(Summary!$F39),DAY(Summary!$F39)),'88101-daily-summary-by-site'!$A$4:$A$2586,0)),"")</f>
        <v/>
      </c>
      <c r="AH39" s="20" t="str">
        <f t="array" ref="AH39">IF(INDEX('88101-daily-summary-by-site'!$M$4:$M$2586,MATCH(DATE(Summary!AH$3,MONTH(Summary!$F39),DAY(Summary!$F39)),'88101-daily-summary-by-site'!$A$4:$A$2586,0))&lt;&gt;"",INDEX('88101-daily-summary-by-site'!$M$4:$M$2586,MATCH(DATE(Summary!AH$3,MONTH(Summary!$F39),DAY(Summary!$F39)),'88101-daily-summary-by-site'!$A$4:$A$2586,0)),"")</f>
        <v/>
      </c>
      <c r="AI39" s="20">
        <f t="array" ref="AI39">IF(INDEX('88101-daily-summary-by-site'!$M$4:$M$2586,MATCH(DATE(Summary!AI$3,MONTH(Summary!$F39),DAY(Summary!$F39)),'88101-daily-summary-by-site'!$A$4:$A$2586,0))&lt;&gt;"",INDEX('88101-daily-summary-by-site'!$M$4:$M$2586,MATCH(DATE(Summary!AI$3,MONTH(Summary!$F39),DAY(Summary!$F39)),'88101-daily-summary-by-site'!$A$4:$A$2586,0)),"")</f>
        <v>2</v>
      </c>
      <c r="AJ39" s="83">
        <f t="array" ref="AJ39">IF(INDEX('88101-daily-summary-by-site'!$M$4:$M$2586,MATCH(DATE(Summary!AJ$3,MONTH(Summary!$F39),DAY(Summary!$F39)),'88101-daily-summary-by-site'!$A$4:$A$2586,0))&lt;&gt;"",INDEX('88101-daily-summary-by-site'!$M$4:$M$2586,MATCH(DATE(Summary!AJ$3,MONTH(Summary!$F39),DAY(Summary!$F39)),'88101-daily-summary-by-site'!$A$4:$A$2586,0)),"")</f>
        <v>2</v>
      </c>
      <c r="AK39" s="83">
        <f t="array" ref="AK39">IF(INDEX('88101-daily-summary-by-site'!$M$4:$M$2586,MATCH(DATE(Summary!AK$3,MONTH(Summary!$F39),DAY(Summary!$F39)),'88101-daily-summary-by-site'!$A$4:$A$2586,0))&lt;&gt;"",INDEX('88101-daily-summary-by-site'!$M$4:$M$2586,MATCH(DATE(Summary!AK$3,MONTH(Summary!$F39),DAY(Summary!$F39)),'88101-daily-summary-by-site'!$A$4:$A$2586,0)),"")</f>
        <v>3.5</v>
      </c>
      <c r="AL39" s="83" t="str">
        <f t="array" ref="AL39">IF(INDEX('88101-daily-summary-by-site'!$M$4:$M$2586,MATCH(DATE(Summary!AL$3,MONTH(Summary!$F39),DAY(Summary!$F39)),'88101-daily-summary-by-site'!$A$4:$A$2586,0))&lt;&gt;"",INDEX('88101-daily-summary-by-site'!$M$4:$M$2586,MATCH(DATE(Summary!AL$3,MONTH(Summary!$F39),DAY(Summary!$F39)),'88101-daily-summary-by-site'!$A$4:$A$2586,0)),"")</f>
        <v/>
      </c>
      <c r="AM39" s="21">
        <f t="array" ref="AM39">IF(INDEX('88101-daily-summary-by-site'!$M$4:$M$2586,MATCH(DATE(Summary!AM$3,MONTH(Summary!$F39),DAY(Summary!$F39)),'88101-daily-summary-by-site'!$A$4:$A$2586,0))&lt;&gt;"",INDEX('88101-daily-summary-by-site'!$M$4:$M$2586,MATCH(DATE(Summary!AM$3,MONTH(Summary!$F39),DAY(Summary!$F39)),'88101-daily-summary-by-site'!$A$4:$A$2586,0)),"")</f>
        <v>3.2</v>
      </c>
      <c r="AO39" s="18">
        <f t="shared" si="1"/>
        <v>157</v>
      </c>
      <c r="AP39" s="19" t="str">
        <f t="array" ref="AP39">IF(INDEX('88101-daily-summary-by-site'!$N$4:$N$2586,MATCH(DATE(Summary!AP$3,MONTH(Summary!$F39),DAY(Summary!$F39)),'88101-daily-summary-by-site'!$A$4:$A$2586,0))&lt;&gt;"",INDEX('88101-daily-summary-by-site'!$N$4:$N$2586,MATCH(DATE(Summary!AP$3,MONTH(Summary!$F39),DAY(Summary!$F39)),'88101-daily-summary-by-site'!$A$4:$A$2586,0)),"")</f>
        <v/>
      </c>
      <c r="AQ39" s="132"/>
      <c r="AR39" s="132"/>
      <c r="AS39" s="20">
        <f t="array" ref="AS39">IF(INDEX('88101-daily-summary-by-site'!$N$4:$N$2586,MATCH(DATE(Summary!AS$3,MONTH(Summary!$F39),DAY(Summary!$F39)),'88101-daily-summary-by-site'!$A$4:$A$2586,0))&lt;&gt;"",INDEX('88101-daily-summary-by-site'!$N$4:$N$2586,MATCH(DATE(Summary!AS$3,MONTH(Summary!$F39),DAY(Summary!$F39)),'88101-daily-summary-by-site'!$A$4:$A$2586,0)),"")</f>
        <v>4.9000000000000004</v>
      </c>
      <c r="AT39" s="83">
        <f t="array" ref="AT39">IF(INDEX('88101-daily-summary-by-site'!$N$4:$N$2586,MATCH(DATE(Summary!AT$3,MONTH(Summary!$F39),DAY(Summary!$F39)),'88101-daily-summary-by-site'!$A$4:$A$2586,0))&lt;&gt;"",INDEX('88101-daily-summary-by-site'!$N$4:$N$2586,MATCH(DATE(Summary!AT$3,MONTH(Summary!$F39),DAY(Summary!$F39)),'88101-daily-summary-by-site'!$A$4:$A$2586,0)),"")</f>
        <v>2.1</v>
      </c>
      <c r="AU39" s="83" t="str">
        <f t="array" ref="AU39">IF(INDEX('88101-daily-summary-by-site'!$N$4:$N$2586,MATCH(DATE(Summary!AU$3,MONTH(Summary!$F39),DAY(Summary!$F39)),'88101-daily-summary-by-site'!$A$4:$A$2586,0))&lt;&gt;"",INDEX('88101-daily-summary-by-site'!$N$4:$N$2586,MATCH(DATE(Summary!AU$3,MONTH(Summary!$F39),DAY(Summary!$F39)),'88101-daily-summary-by-site'!$A$4:$A$2586,0)),"")</f>
        <v/>
      </c>
      <c r="AV39" s="83">
        <f t="array" ref="AV39">IF(INDEX('88101-daily-summary-by-site'!$N$4:$N$2586,MATCH(DATE(Summary!AV$3,MONTH(Summary!$F39),DAY(Summary!$F39)),'88101-daily-summary-by-site'!$A$4:$A$2586,0))&lt;&gt;"",INDEX('88101-daily-summary-by-site'!$N$4:$N$2586,MATCH(DATE(Summary!AV$3,MONTH(Summary!$F39),DAY(Summary!$F39)),'88101-daily-summary-by-site'!$A$4:$A$2586,0)),"")</f>
        <v>4.5</v>
      </c>
      <c r="AW39" s="21">
        <f t="array" ref="AW39">IF(INDEX('88101-daily-summary-by-site'!$N$4:$N$2586,MATCH(DATE(Summary!AW$3,MONTH(Summary!$F39),DAY(Summary!$F39)),'88101-daily-summary-by-site'!$A$4:$A$2586,0))&lt;&gt;"",INDEX('88101-daily-summary-by-site'!$N$4:$N$2586,MATCH(DATE(Summary!AW$3,MONTH(Summary!$F39),DAY(Summary!$F39)),'88101-daily-summary-by-site'!$A$4:$A$2586,0)),"")</f>
        <v>3.5</v>
      </c>
      <c r="AY39" s="18">
        <f t="shared" si="2"/>
        <v>157</v>
      </c>
      <c r="AZ39" s="21" t="str">
        <f t="array" ref="AZ39">IF(INDEX('88101-daily-summary-by-site'!$O$4:$O$2586,MATCH(DATE(Summary!AZ$3,MONTH(Summary!$F39),DAY(Summary!$F39)),'88101-daily-summary-by-site'!$A$4:$A$2586,0))&lt;&gt;"",INDEX('88101-daily-summary-by-site'!$O$4:$O$2586,MATCH(DATE(Summary!AZ$3,MONTH(Summary!$F39),DAY(Summary!$F39)),'88101-daily-summary-by-site'!$A$4:$A$2586,0)),"")</f>
        <v/>
      </c>
    </row>
    <row r="40" spans="1:52" x14ac:dyDescent="0.25">
      <c r="F40" s="18">
        <f t="shared" si="3"/>
        <v>158</v>
      </c>
      <c r="G40" s="19" t="str">
        <f t="array" ref="G40">IF(INDEX('88101-daily-summary-by-site'!$L$4:$L$2586,MATCH(DATE(Summary!G$3,MONTH(Summary!$F40),DAY(Summary!$F40)),'88101-daily-summary-by-site'!$A$4:$A$2586,0))&lt;&gt;"",INDEX('88101-daily-summary-by-site'!$L$4:$L$2586,MATCH(DATE(Summary!G$3,MONTH(Summary!$F40),DAY(Summary!$F40)),'88101-daily-summary-by-site'!$A$4:$A$2586,0)),"")</f>
        <v/>
      </c>
      <c r="H40" s="20" t="str">
        <f t="array" ref="H40">IF(INDEX('88101-daily-summary-by-site'!$L$4:$L$2586,MATCH(DATE(Summary!H$3,MONTH(Summary!$F40),DAY(Summary!$F40)),'88101-daily-summary-by-site'!$A$4:$A$2586,0))&lt;&gt;"",INDEX('88101-daily-summary-by-site'!$L$4:$L$2586,MATCH(DATE(Summary!H$3,MONTH(Summary!$F40),DAY(Summary!$F40)),'88101-daily-summary-by-site'!$A$4:$A$2586,0)),"")</f>
        <v/>
      </c>
      <c r="I40" s="20">
        <f t="array" ref="I40">IF(INDEX('88101-daily-summary-by-site'!$L$4:$L$2586,MATCH(DATE(Summary!I$3,MONTH(Summary!$F40),DAY(Summary!$F40)),'88101-daily-summary-by-site'!$A$4:$A$2586,0))&lt;&gt;"",INDEX('88101-daily-summary-by-site'!$L$4:$L$2586,MATCH(DATE(Summary!I$3,MONTH(Summary!$F40),DAY(Summary!$F40)),'88101-daily-summary-by-site'!$A$4:$A$2586,0)),"")</f>
        <v>5.4</v>
      </c>
      <c r="J40" s="20" t="str">
        <f t="array" ref="J40">IF(INDEX('88101-daily-summary-by-site'!$L$4:$L$2586,MATCH(DATE(Summary!J$3,MONTH(Summary!$F40),DAY(Summary!$F40)),'88101-daily-summary-by-site'!$A$4:$A$2586,0))&lt;&gt;"",INDEX('88101-daily-summary-by-site'!$L$4:$L$2586,MATCH(DATE(Summary!J$3,MONTH(Summary!$F40),DAY(Summary!$F40)),'88101-daily-summary-by-site'!$A$4:$A$2586,0)),"")</f>
        <v/>
      </c>
      <c r="K40" s="20" t="str">
        <f t="array" ref="K40">IF(INDEX('88101-daily-summary-by-site'!$L$4:$L$2586,MATCH(DATE(Summary!K$3,MONTH(Summary!$F40),DAY(Summary!$F40)),'88101-daily-summary-by-site'!$A$4:$A$2586,0))&lt;&gt;"",INDEX('88101-daily-summary-by-site'!$L$4:$L$2586,MATCH(DATE(Summary!K$3,MONTH(Summary!$F40),DAY(Summary!$F40)),'88101-daily-summary-by-site'!$A$4:$A$2586,0)),"")</f>
        <v/>
      </c>
      <c r="L40" s="20" t="str">
        <f t="array" ref="L40">IF(INDEX('88101-daily-summary-by-site'!$L$4:$L$2586,MATCH(DATE(Summary!L$3,MONTH(Summary!$F40),DAY(Summary!$F40)),'88101-daily-summary-by-site'!$A$4:$A$2586,0))&lt;&gt;"",INDEX('88101-daily-summary-by-site'!$L$4:$L$2586,MATCH(DATE(Summary!L$3,MONTH(Summary!$F40),DAY(Summary!$F40)),'88101-daily-summary-by-site'!$A$4:$A$2586,0)),"")</f>
        <v/>
      </c>
      <c r="M40" s="20" t="str">
        <f t="array" ref="M40">IF(INDEX('88101-daily-summary-by-site'!$L$4:$L$2586,MATCH(DATE(Summary!M$3,MONTH(Summary!$F40),DAY(Summary!$F40)),'88101-daily-summary-by-site'!$A$4:$A$2586,0))&lt;&gt;"",INDEX('88101-daily-summary-by-site'!$L$4:$L$2586,MATCH(DATE(Summary!M$3,MONTH(Summary!$F40),DAY(Summary!$F40)),'88101-daily-summary-by-site'!$A$4:$A$2586,0)),"")</f>
        <v/>
      </c>
      <c r="N40" s="20" t="str">
        <f t="array" ref="N40">IF(INDEX('88101-daily-summary-by-site'!$L$4:$L$2586,MATCH(DATE(Summary!N$3,MONTH(Summary!$F40),DAY(Summary!$F40)),'88101-daily-summary-by-site'!$A$4:$A$2586,0))&lt;&gt;"",INDEX('88101-daily-summary-by-site'!$L$4:$L$2586,MATCH(DATE(Summary!N$3,MONTH(Summary!$F40),DAY(Summary!$F40)),'88101-daily-summary-by-site'!$A$4:$A$2586,0)),"")</f>
        <v/>
      </c>
      <c r="O40" s="20" t="str">
        <f t="array" ref="O40">IF(INDEX('88101-daily-summary-by-site'!$L$4:$L$2586,MATCH(DATE(Summary!O$3,MONTH(Summary!$F40),DAY(Summary!$F40)),'88101-daily-summary-by-site'!$A$4:$A$2586,0))&lt;&gt;"",INDEX('88101-daily-summary-by-site'!$L$4:$L$2586,MATCH(DATE(Summary!O$3,MONTH(Summary!$F40),DAY(Summary!$F40)),'88101-daily-summary-by-site'!$A$4:$A$2586,0)),"")</f>
        <v/>
      </c>
      <c r="P40" s="20" t="str">
        <f t="array" ref="P40">IF(INDEX('88101-daily-summary-by-site'!$L$4:$L$2586,MATCH(DATE(Summary!P$3,MONTH(Summary!$F40),DAY(Summary!$F40)),'88101-daily-summary-by-site'!$A$4:$A$2586,0))&lt;&gt;"",INDEX('88101-daily-summary-by-site'!$L$4:$L$2586,MATCH(DATE(Summary!P$3,MONTH(Summary!$F40),DAY(Summary!$F40)),'88101-daily-summary-by-site'!$A$4:$A$2586,0)),"")</f>
        <v/>
      </c>
      <c r="Q40" s="20">
        <f t="array" ref="Q40">IF(INDEX('88101-daily-summary-by-site'!$L$4:$L$2586,MATCH(DATE(Summary!Q$3,MONTH(Summary!$F40),DAY(Summary!$F40)),'88101-daily-summary-by-site'!$A$4:$A$2586,0))&lt;&gt;"",INDEX('88101-daily-summary-by-site'!$L$4:$L$2586,MATCH(DATE(Summary!Q$3,MONTH(Summary!$F40),DAY(Summary!$F40)),'88101-daily-summary-by-site'!$A$4:$A$2586,0)),"")</f>
        <v>3.9</v>
      </c>
      <c r="R40" s="20" t="str">
        <f t="array" ref="R40">IF(INDEX('88101-daily-summary-by-site'!$L$4:$L$2586,MATCH(DATE(Summary!R$3,MONTH(Summary!$F40),DAY(Summary!$F40)),'88101-daily-summary-by-site'!$A$4:$A$2586,0))&lt;&gt;"",INDEX('88101-daily-summary-by-site'!$L$4:$L$2586,MATCH(DATE(Summary!R$3,MONTH(Summary!$F40),DAY(Summary!$F40)),'88101-daily-summary-by-site'!$A$4:$A$2586,0)),"")</f>
        <v/>
      </c>
      <c r="S40" s="20" t="str">
        <f t="array" ref="S40">IF(INDEX('88101-daily-summary-by-site'!$L$4:$L$2586,MATCH(DATE(Summary!S$3,MONTH(Summary!$F40),DAY(Summary!$F40)),'88101-daily-summary-by-site'!$A$4:$A$2586,0))&lt;&gt;"",INDEX('88101-daily-summary-by-site'!$L$4:$L$2586,MATCH(DATE(Summary!S$3,MONTH(Summary!$F40),DAY(Summary!$F40)),'88101-daily-summary-by-site'!$A$4:$A$2586,0)),"")</f>
        <v/>
      </c>
      <c r="T40" s="20" t="str">
        <f t="array" ref="T40">IF(INDEX('88101-daily-summary-by-site'!$L$4:$L$2586,MATCH(DATE(Summary!T$3,MONTH(Summary!$F40),DAY(Summary!$F40)),'88101-daily-summary-by-site'!$A$4:$A$2586,0))&lt;&gt;"",INDEX('88101-daily-summary-by-site'!$L$4:$L$2586,MATCH(DATE(Summary!T$3,MONTH(Summary!$F40),DAY(Summary!$F40)),'88101-daily-summary-by-site'!$A$4:$A$2586,0)),"")</f>
        <v/>
      </c>
      <c r="U40" s="20">
        <f t="array" ref="U40">IF(INDEX('88101-daily-summary-by-site'!$L$4:$L$2586,MATCH(DATE(Summary!U$3,MONTH(Summary!$F40),DAY(Summary!$F40)),'88101-daily-summary-by-site'!$A$4:$A$2586,0))&lt;&gt;"",INDEX('88101-daily-summary-by-site'!$L$4:$L$2586,MATCH(DATE(Summary!U$3,MONTH(Summary!$F40),DAY(Summary!$F40)),'88101-daily-summary-by-site'!$A$4:$A$2586,0)),"")</f>
        <v>3.5</v>
      </c>
      <c r="V40" s="20" t="str">
        <f t="array" ref="V40">IF(INDEX('88101-daily-summary-by-site'!$L$4:$L$2586,MATCH(DATE(Summary!V$3,MONTH(Summary!$F40),DAY(Summary!$F40)),'88101-daily-summary-by-site'!$A$4:$A$2586,0))&lt;&gt;"",INDEX('88101-daily-summary-by-site'!$L$4:$L$2586,MATCH(DATE(Summary!V$3,MONTH(Summary!$F40),DAY(Summary!$F40)),'88101-daily-summary-by-site'!$A$4:$A$2586,0)),"")</f>
        <v/>
      </c>
      <c r="W40" s="20" t="str">
        <f t="array" ref="W40">IF(INDEX('88101-daily-summary-by-site'!$L$4:$L$2586,MATCH(DATE(Summary!W$3,MONTH(Summary!$F40),DAY(Summary!$F40)),'88101-daily-summary-by-site'!$A$4:$A$2586,0))&lt;&gt;"",INDEX('88101-daily-summary-by-site'!$L$4:$L$2586,MATCH(DATE(Summary!W$3,MONTH(Summary!$F40),DAY(Summary!$F40)),'88101-daily-summary-by-site'!$A$4:$A$2586,0)),"")</f>
        <v/>
      </c>
      <c r="X40" s="83" t="str">
        <f t="array" ref="X40">IF(INDEX('88101-daily-summary-by-site'!$L$4:$L$2586,MATCH(DATE(Summary!X$3,MONTH(Summary!$F40),DAY(Summary!$F40)),'88101-daily-summary-by-site'!$A$4:$A$2586,0))&lt;&gt;"",INDEX('88101-daily-summary-by-site'!$L$4:$L$2586,MATCH(DATE(Summary!X$3,MONTH(Summary!$F40),DAY(Summary!$F40)),'88101-daily-summary-by-site'!$A$4:$A$2586,0)),"")</f>
        <v/>
      </c>
      <c r="Y40" s="83">
        <f t="array" ref="Y40">IF(INDEX('88101-daily-summary-by-site'!$L$4:$L$2586,MATCH(DATE(Summary!Y$3,MONTH(Summary!$F40),DAY(Summary!$F40)),'88101-daily-summary-by-site'!$A$4:$A$2586,0))&lt;&gt;"",INDEX('88101-daily-summary-by-site'!$L$4:$L$2586,MATCH(DATE(Summary!Y$3,MONTH(Summary!$F40),DAY(Summary!$F40)),'88101-daily-summary-by-site'!$A$4:$A$2586,0)),"")</f>
        <v>2.2999999999999998</v>
      </c>
      <c r="Z40" s="83">
        <f t="array" ref="Z40">IF(INDEX('88101-daily-summary-by-site'!$L$4:$L$2586,MATCH(DATE(Summary!Z$3,MONTH(Summary!$F40),DAY(Summary!$F40)),'88101-daily-summary-by-site'!$A$4:$A$2586,0))&lt;&gt;"",INDEX('88101-daily-summary-by-site'!$L$4:$L$2586,MATCH(DATE(Summary!Z$3,MONTH(Summary!$F40),DAY(Summary!$F40)),'88101-daily-summary-by-site'!$A$4:$A$2586,0)),"")</f>
        <v>4.5</v>
      </c>
      <c r="AA40" s="21"/>
      <c r="AC40" s="18">
        <f t="shared" si="0"/>
        <v>158</v>
      </c>
      <c r="AD40" s="19" t="str">
        <f t="array" ref="AD40">IF(INDEX('88101-daily-summary-by-site'!$M$4:$M$2586,MATCH(DATE(Summary!AD$3,MONTH(Summary!$F40),DAY(Summary!$F40)),'88101-daily-summary-by-site'!$A$4:$A$2586,0))&lt;&gt;"",INDEX('88101-daily-summary-by-site'!$M$4:$M$2586,MATCH(DATE(Summary!AD$3,MONTH(Summary!$F40),DAY(Summary!$F40)),'88101-daily-summary-by-site'!$A$4:$A$2586,0)),"")</f>
        <v/>
      </c>
      <c r="AE40" s="20" t="str">
        <f t="array" ref="AE40">IF(INDEX('88101-daily-summary-by-site'!$M$4:$M$2586,MATCH(DATE(Summary!AE$3,MONTH(Summary!$F40),DAY(Summary!$F40)),'88101-daily-summary-by-site'!$A$4:$A$2586,0))&lt;&gt;"",INDEX('88101-daily-summary-by-site'!$M$4:$M$2586,MATCH(DATE(Summary!AE$3,MONTH(Summary!$F40),DAY(Summary!$F40)),'88101-daily-summary-by-site'!$A$4:$A$2586,0)),"")</f>
        <v/>
      </c>
      <c r="AF40" s="20" t="str">
        <f t="array" ref="AF40">IF(INDEX('88101-daily-summary-by-site'!$M$4:$M$2586,MATCH(DATE(Summary!AF$3,MONTH(Summary!$F40),DAY(Summary!$F40)),'88101-daily-summary-by-site'!$A$4:$A$2586,0))&lt;&gt;"",INDEX('88101-daily-summary-by-site'!$M$4:$M$2586,MATCH(DATE(Summary!AF$3,MONTH(Summary!$F40),DAY(Summary!$F40)),'88101-daily-summary-by-site'!$A$4:$A$2586,0)),"")</f>
        <v/>
      </c>
      <c r="AG40" s="20">
        <f t="array" ref="AG40">IF(INDEX('88101-daily-summary-by-site'!$M$4:$M$2586,MATCH(DATE(Summary!AG$3,MONTH(Summary!$F40),DAY(Summary!$F40)),'88101-daily-summary-by-site'!$A$4:$A$2586,0))&lt;&gt;"",INDEX('88101-daily-summary-by-site'!$M$4:$M$2586,MATCH(DATE(Summary!AG$3,MONTH(Summary!$F40),DAY(Summary!$F40)),'88101-daily-summary-by-site'!$A$4:$A$2586,0)),"")</f>
        <v>3.1</v>
      </c>
      <c r="AH40" s="20" t="str">
        <f t="array" ref="AH40">IF(INDEX('88101-daily-summary-by-site'!$M$4:$M$2586,MATCH(DATE(Summary!AH$3,MONTH(Summary!$F40),DAY(Summary!$F40)),'88101-daily-summary-by-site'!$A$4:$A$2586,0))&lt;&gt;"",INDEX('88101-daily-summary-by-site'!$M$4:$M$2586,MATCH(DATE(Summary!AH$3,MONTH(Summary!$F40),DAY(Summary!$F40)),'88101-daily-summary-by-site'!$A$4:$A$2586,0)),"")</f>
        <v/>
      </c>
      <c r="AI40" s="20" t="str">
        <f t="array" ref="AI40">IF(INDEX('88101-daily-summary-by-site'!$M$4:$M$2586,MATCH(DATE(Summary!AI$3,MONTH(Summary!$F40),DAY(Summary!$F40)),'88101-daily-summary-by-site'!$A$4:$A$2586,0))&lt;&gt;"",INDEX('88101-daily-summary-by-site'!$M$4:$M$2586,MATCH(DATE(Summary!AI$3,MONTH(Summary!$F40),DAY(Summary!$F40)),'88101-daily-summary-by-site'!$A$4:$A$2586,0)),"")</f>
        <v/>
      </c>
      <c r="AJ40" s="83" t="str">
        <f t="array" ref="AJ40">IF(INDEX('88101-daily-summary-by-site'!$M$4:$M$2586,MATCH(DATE(Summary!AJ$3,MONTH(Summary!$F40),DAY(Summary!$F40)),'88101-daily-summary-by-site'!$A$4:$A$2586,0))&lt;&gt;"",INDEX('88101-daily-summary-by-site'!$M$4:$M$2586,MATCH(DATE(Summary!AJ$3,MONTH(Summary!$F40),DAY(Summary!$F40)),'88101-daily-summary-by-site'!$A$4:$A$2586,0)),"")</f>
        <v/>
      </c>
      <c r="AK40" s="83">
        <f t="array" ref="AK40">IF(INDEX('88101-daily-summary-by-site'!$M$4:$M$2586,MATCH(DATE(Summary!AK$3,MONTH(Summary!$F40),DAY(Summary!$F40)),'88101-daily-summary-by-site'!$A$4:$A$2586,0))&lt;&gt;"",INDEX('88101-daily-summary-by-site'!$M$4:$M$2586,MATCH(DATE(Summary!AK$3,MONTH(Summary!$F40),DAY(Summary!$F40)),'88101-daily-summary-by-site'!$A$4:$A$2586,0)),"")</f>
        <v>2.2999999999999998</v>
      </c>
      <c r="AL40" s="83">
        <f t="array" ref="AL40">IF(INDEX('88101-daily-summary-by-site'!$M$4:$M$2586,MATCH(DATE(Summary!AL$3,MONTH(Summary!$F40),DAY(Summary!$F40)),'88101-daily-summary-by-site'!$A$4:$A$2586,0))&lt;&gt;"",INDEX('88101-daily-summary-by-site'!$M$4:$M$2586,MATCH(DATE(Summary!AL$3,MONTH(Summary!$F40),DAY(Summary!$F40)),'88101-daily-summary-by-site'!$A$4:$A$2586,0)),"")</f>
        <v>3.3</v>
      </c>
      <c r="AM40" s="21">
        <f t="array" ref="AM40">IF(INDEX('88101-daily-summary-by-site'!$M$4:$M$2586,MATCH(DATE(Summary!AM$3,MONTH(Summary!$F40),DAY(Summary!$F40)),'88101-daily-summary-by-site'!$A$4:$A$2586,0))&lt;&gt;"",INDEX('88101-daily-summary-by-site'!$M$4:$M$2586,MATCH(DATE(Summary!AM$3,MONTH(Summary!$F40),DAY(Summary!$F40)),'88101-daily-summary-by-site'!$A$4:$A$2586,0)),"")</f>
        <v>3.2</v>
      </c>
      <c r="AO40" s="18">
        <f t="shared" si="1"/>
        <v>158</v>
      </c>
      <c r="AP40" s="19">
        <f t="array" ref="AP40">IF(INDEX('88101-daily-summary-by-site'!$N$4:$N$2586,MATCH(DATE(Summary!AP$3,MONTH(Summary!$F40),DAY(Summary!$F40)),'88101-daily-summary-by-site'!$A$4:$A$2586,0))&lt;&gt;"",INDEX('88101-daily-summary-by-site'!$N$4:$N$2586,MATCH(DATE(Summary!AP$3,MONTH(Summary!$F40),DAY(Summary!$F40)),'88101-daily-summary-by-site'!$A$4:$A$2586,0)),"")</f>
        <v>3.8</v>
      </c>
      <c r="AQ40" s="132"/>
      <c r="AR40" s="132"/>
      <c r="AS40" s="20" t="str">
        <f t="array" ref="AS40">IF(INDEX('88101-daily-summary-by-site'!$N$4:$N$2586,MATCH(DATE(Summary!AS$3,MONTH(Summary!$F40),DAY(Summary!$F40)),'88101-daily-summary-by-site'!$A$4:$A$2586,0))&lt;&gt;"",INDEX('88101-daily-summary-by-site'!$N$4:$N$2586,MATCH(DATE(Summary!AS$3,MONTH(Summary!$F40),DAY(Summary!$F40)),'88101-daily-summary-by-site'!$A$4:$A$2586,0)),"")</f>
        <v/>
      </c>
      <c r="AT40" s="83" t="str">
        <f t="array" ref="AT40">IF(INDEX('88101-daily-summary-by-site'!$N$4:$N$2586,MATCH(DATE(Summary!AT$3,MONTH(Summary!$F40),DAY(Summary!$F40)),'88101-daily-summary-by-site'!$A$4:$A$2586,0))&lt;&gt;"",INDEX('88101-daily-summary-by-site'!$N$4:$N$2586,MATCH(DATE(Summary!AT$3,MONTH(Summary!$F40),DAY(Summary!$F40)),'88101-daily-summary-by-site'!$A$4:$A$2586,0)),"")</f>
        <v/>
      </c>
      <c r="AU40" s="83">
        <f t="array" ref="AU40">IF(INDEX('88101-daily-summary-by-site'!$N$4:$N$2586,MATCH(DATE(Summary!AU$3,MONTH(Summary!$F40),DAY(Summary!$F40)),'88101-daily-summary-by-site'!$A$4:$A$2586,0))&lt;&gt;"",INDEX('88101-daily-summary-by-site'!$N$4:$N$2586,MATCH(DATE(Summary!AU$3,MONTH(Summary!$F40),DAY(Summary!$F40)),'88101-daily-summary-by-site'!$A$4:$A$2586,0)),"")</f>
        <v>4.4000000000000004</v>
      </c>
      <c r="AV40" s="83">
        <f t="array" ref="AV40">IF(INDEX('88101-daily-summary-by-site'!$N$4:$N$2586,MATCH(DATE(Summary!AV$3,MONTH(Summary!$F40),DAY(Summary!$F40)),'88101-daily-summary-by-site'!$A$4:$A$2586,0))&lt;&gt;"",INDEX('88101-daily-summary-by-site'!$N$4:$N$2586,MATCH(DATE(Summary!AV$3,MONTH(Summary!$F40),DAY(Summary!$F40)),'88101-daily-summary-by-site'!$A$4:$A$2586,0)),"")</f>
        <v>2.8</v>
      </c>
      <c r="AW40" s="21">
        <f t="array" ref="AW40">IF(INDEX('88101-daily-summary-by-site'!$N$4:$N$2586,MATCH(DATE(Summary!AW$3,MONTH(Summary!$F40),DAY(Summary!$F40)),'88101-daily-summary-by-site'!$A$4:$A$2586,0))&lt;&gt;"",INDEX('88101-daily-summary-by-site'!$N$4:$N$2586,MATCH(DATE(Summary!AW$3,MONTH(Summary!$F40),DAY(Summary!$F40)),'88101-daily-summary-by-site'!$A$4:$A$2586,0)),"")</f>
        <v>3.2</v>
      </c>
      <c r="AY40" s="18">
        <f t="shared" si="2"/>
        <v>158</v>
      </c>
      <c r="AZ40" s="21" t="str">
        <f t="array" ref="AZ40">IF(INDEX('88101-daily-summary-by-site'!$O$4:$O$2586,MATCH(DATE(Summary!AZ$3,MONTH(Summary!$F40),DAY(Summary!$F40)),'88101-daily-summary-by-site'!$A$4:$A$2586,0))&lt;&gt;"",INDEX('88101-daily-summary-by-site'!$O$4:$O$2586,MATCH(DATE(Summary!AZ$3,MONTH(Summary!$F40),DAY(Summary!$F40)),'88101-daily-summary-by-site'!$A$4:$A$2586,0)),"")</f>
        <v/>
      </c>
    </row>
    <row r="41" spans="1:52" x14ac:dyDescent="0.25">
      <c r="F41" s="18">
        <f t="shared" si="3"/>
        <v>159</v>
      </c>
      <c r="G41" s="19" t="str">
        <f t="array" ref="G41">IF(INDEX('88101-daily-summary-by-site'!$L$4:$L$2586,MATCH(DATE(Summary!G$3,MONTH(Summary!$F41),DAY(Summary!$F41)),'88101-daily-summary-by-site'!$A$4:$A$2586,0))&lt;&gt;"",INDEX('88101-daily-summary-by-site'!$L$4:$L$2586,MATCH(DATE(Summary!G$3,MONTH(Summary!$F41),DAY(Summary!$F41)),'88101-daily-summary-by-site'!$A$4:$A$2586,0)),"")</f>
        <v/>
      </c>
      <c r="H41" s="20" t="str">
        <f t="array" ref="H41">IF(INDEX('88101-daily-summary-by-site'!$L$4:$L$2586,MATCH(DATE(Summary!H$3,MONTH(Summary!$F41),DAY(Summary!$F41)),'88101-daily-summary-by-site'!$A$4:$A$2586,0))&lt;&gt;"",INDEX('88101-daily-summary-by-site'!$L$4:$L$2586,MATCH(DATE(Summary!H$3,MONTH(Summary!$F41),DAY(Summary!$F41)),'88101-daily-summary-by-site'!$A$4:$A$2586,0)),"")</f>
        <v/>
      </c>
      <c r="I41" s="20" t="str">
        <f t="array" ref="I41">IF(INDEX('88101-daily-summary-by-site'!$L$4:$L$2586,MATCH(DATE(Summary!I$3,MONTH(Summary!$F41),DAY(Summary!$F41)),'88101-daily-summary-by-site'!$A$4:$A$2586,0))&lt;&gt;"",INDEX('88101-daily-summary-by-site'!$L$4:$L$2586,MATCH(DATE(Summary!I$3,MONTH(Summary!$F41),DAY(Summary!$F41)),'88101-daily-summary-by-site'!$A$4:$A$2586,0)),"")</f>
        <v/>
      </c>
      <c r="J41" s="20">
        <f t="array" ref="J41">IF(INDEX('88101-daily-summary-by-site'!$L$4:$L$2586,MATCH(DATE(Summary!J$3,MONTH(Summary!$F41),DAY(Summary!$F41)),'88101-daily-summary-by-site'!$A$4:$A$2586,0))&lt;&gt;"",INDEX('88101-daily-summary-by-site'!$L$4:$L$2586,MATCH(DATE(Summary!J$3,MONTH(Summary!$F41),DAY(Summary!$F41)),'88101-daily-summary-by-site'!$A$4:$A$2586,0)),"")</f>
        <v>7</v>
      </c>
      <c r="K41" s="20" t="str">
        <f t="array" ref="K41">IF(INDEX('88101-daily-summary-by-site'!$L$4:$L$2586,MATCH(DATE(Summary!K$3,MONTH(Summary!$F41),DAY(Summary!$F41)),'88101-daily-summary-by-site'!$A$4:$A$2586,0))&lt;&gt;"",INDEX('88101-daily-summary-by-site'!$L$4:$L$2586,MATCH(DATE(Summary!K$3,MONTH(Summary!$F41),DAY(Summary!$F41)),'88101-daily-summary-by-site'!$A$4:$A$2586,0)),"")</f>
        <v/>
      </c>
      <c r="L41" s="20" t="str">
        <f t="array" ref="L41">IF(INDEX('88101-daily-summary-by-site'!$L$4:$L$2586,MATCH(DATE(Summary!L$3,MONTH(Summary!$F41),DAY(Summary!$F41)),'88101-daily-summary-by-site'!$A$4:$A$2586,0))&lt;&gt;"",INDEX('88101-daily-summary-by-site'!$L$4:$L$2586,MATCH(DATE(Summary!L$3,MONTH(Summary!$F41),DAY(Summary!$F41)),'88101-daily-summary-by-site'!$A$4:$A$2586,0)),"")</f>
        <v/>
      </c>
      <c r="M41" s="20" t="str">
        <f t="array" ref="M41">IF(INDEX('88101-daily-summary-by-site'!$L$4:$L$2586,MATCH(DATE(Summary!M$3,MONTH(Summary!$F41),DAY(Summary!$F41)),'88101-daily-summary-by-site'!$A$4:$A$2586,0))&lt;&gt;"",INDEX('88101-daily-summary-by-site'!$L$4:$L$2586,MATCH(DATE(Summary!M$3,MONTH(Summary!$F41),DAY(Summary!$F41)),'88101-daily-summary-by-site'!$A$4:$A$2586,0)),"")</f>
        <v/>
      </c>
      <c r="N41" s="20" t="str">
        <f t="array" ref="N41">IF(INDEX('88101-daily-summary-by-site'!$L$4:$L$2586,MATCH(DATE(Summary!N$3,MONTH(Summary!$F41),DAY(Summary!$F41)),'88101-daily-summary-by-site'!$A$4:$A$2586,0))&lt;&gt;"",INDEX('88101-daily-summary-by-site'!$L$4:$L$2586,MATCH(DATE(Summary!N$3,MONTH(Summary!$F41),DAY(Summary!$F41)),'88101-daily-summary-by-site'!$A$4:$A$2586,0)),"")</f>
        <v/>
      </c>
      <c r="O41" s="20" t="str">
        <f t="array" ref="O41">IF(INDEX('88101-daily-summary-by-site'!$L$4:$L$2586,MATCH(DATE(Summary!O$3,MONTH(Summary!$F41),DAY(Summary!$F41)),'88101-daily-summary-by-site'!$A$4:$A$2586,0))&lt;&gt;"",INDEX('88101-daily-summary-by-site'!$L$4:$L$2586,MATCH(DATE(Summary!O$3,MONTH(Summary!$F41),DAY(Summary!$F41)),'88101-daily-summary-by-site'!$A$4:$A$2586,0)),"")</f>
        <v/>
      </c>
      <c r="P41" s="20" t="str">
        <f t="array" ref="P41">IF(INDEX('88101-daily-summary-by-site'!$L$4:$L$2586,MATCH(DATE(Summary!P$3,MONTH(Summary!$F41),DAY(Summary!$F41)),'88101-daily-summary-by-site'!$A$4:$A$2586,0))&lt;&gt;"",INDEX('88101-daily-summary-by-site'!$L$4:$L$2586,MATCH(DATE(Summary!P$3,MONTH(Summary!$F41),DAY(Summary!$F41)),'88101-daily-summary-by-site'!$A$4:$A$2586,0)),"")</f>
        <v/>
      </c>
      <c r="Q41" s="20" t="str">
        <f t="array" ref="Q41">IF(INDEX('88101-daily-summary-by-site'!$L$4:$L$2586,MATCH(DATE(Summary!Q$3,MONTH(Summary!$F41),DAY(Summary!$F41)),'88101-daily-summary-by-site'!$A$4:$A$2586,0))&lt;&gt;"",INDEX('88101-daily-summary-by-site'!$L$4:$L$2586,MATCH(DATE(Summary!Q$3,MONTH(Summary!$F41),DAY(Summary!$F41)),'88101-daily-summary-by-site'!$A$4:$A$2586,0)),"")</f>
        <v/>
      </c>
      <c r="R41" s="20">
        <f t="array" ref="R41">IF(INDEX('88101-daily-summary-by-site'!$L$4:$L$2586,MATCH(DATE(Summary!R$3,MONTH(Summary!$F41),DAY(Summary!$F41)),'88101-daily-summary-by-site'!$A$4:$A$2586,0))&lt;&gt;"",INDEX('88101-daily-summary-by-site'!$L$4:$L$2586,MATCH(DATE(Summary!R$3,MONTH(Summary!$F41),DAY(Summary!$F41)),'88101-daily-summary-by-site'!$A$4:$A$2586,0)),"")</f>
        <v>9.8000000000000007</v>
      </c>
      <c r="S41" s="20" t="str">
        <f t="array" ref="S41">IF(INDEX('88101-daily-summary-by-site'!$L$4:$L$2586,MATCH(DATE(Summary!S$3,MONTH(Summary!$F41),DAY(Summary!$F41)),'88101-daily-summary-by-site'!$A$4:$A$2586,0))&lt;&gt;"",INDEX('88101-daily-summary-by-site'!$L$4:$L$2586,MATCH(DATE(Summary!S$3,MONTH(Summary!$F41),DAY(Summary!$F41)),'88101-daily-summary-by-site'!$A$4:$A$2586,0)),"")</f>
        <v/>
      </c>
      <c r="T41" s="20" t="str">
        <f t="array" ref="T41">IF(INDEX('88101-daily-summary-by-site'!$L$4:$L$2586,MATCH(DATE(Summary!T$3,MONTH(Summary!$F41),DAY(Summary!$F41)),'88101-daily-summary-by-site'!$A$4:$A$2586,0))&lt;&gt;"",INDEX('88101-daily-summary-by-site'!$L$4:$L$2586,MATCH(DATE(Summary!T$3,MONTH(Summary!$F41),DAY(Summary!$F41)),'88101-daily-summary-by-site'!$A$4:$A$2586,0)),"")</f>
        <v/>
      </c>
      <c r="U41" s="20" t="str">
        <f t="array" ref="U41">IF(INDEX('88101-daily-summary-by-site'!$L$4:$L$2586,MATCH(DATE(Summary!U$3,MONTH(Summary!$F41),DAY(Summary!$F41)),'88101-daily-summary-by-site'!$A$4:$A$2586,0))&lt;&gt;"",INDEX('88101-daily-summary-by-site'!$L$4:$L$2586,MATCH(DATE(Summary!U$3,MONTH(Summary!$F41),DAY(Summary!$F41)),'88101-daily-summary-by-site'!$A$4:$A$2586,0)),"")</f>
        <v/>
      </c>
      <c r="V41" s="20">
        <f t="array" ref="V41">IF(INDEX('88101-daily-summary-by-site'!$L$4:$L$2586,MATCH(DATE(Summary!V$3,MONTH(Summary!$F41),DAY(Summary!$F41)),'88101-daily-summary-by-site'!$A$4:$A$2586,0))&lt;&gt;"",INDEX('88101-daily-summary-by-site'!$L$4:$L$2586,MATCH(DATE(Summary!V$3,MONTH(Summary!$F41),DAY(Summary!$F41)),'88101-daily-summary-by-site'!$A$4:$A$2586,0)),"")</f>
        <v>4</v>
      </c>
      <c r="W41" s="20" t="str">
        <f t="array" ref="W41">IF(INDEX('88101-daily-summary-by-site'!$L$4:$L$2586,MATCH(DATE(Summary!W$3,MONTH(Summary!$F41),DAY(Summary!$F41)),'88101-daily-summary-by-site'!$A$4:$A$2586,0))&lt;&gt;"",INDEX('88101-daily-summary-by-site'!$L$4:$L$2586,MATCH(DATE(Summary!W$3,MONTH(Summary!$F41),DAY(Summary!$F41)),'88101-daily-summary-by-site'!$A$4:$A$2586,0)),"")</f>
        <v/>
      </c>
      <c r="X41" s="83" t="str">
        <f t="array" ref="X41">IF(INDEX('88101-daily-summary-by-site'!$L$4:$L$2586,MATCH(DATE(Summary!X$3,MONTH(Summary!$F41),DAY(Summary!$F41)),'88101-daily-summary-by-site'!$A$4:$A$2586,0))&lt;&gt;"",INDEX('88101-daily-summary-by-site'!$L$4:$L$2586,MATCH(DATE(Summary!X$3,MONTH(Summary!$F41),DAY(Summary!$F41)),'88101-daily-summary-by-site'!$A$4:$A$2586,0)),"")</f>
        <v/>
      </c>
      <c r="Y41" s="83" t="str">
        <f t="array" ref="Y41">IF(INDEX('88101-daily-summary-by-site'!$L$4:$L$2586,MATCH(DATE(Summary!Y$3,MONTH(Summary!$F41),DAY(Summary!$F41)),'88101-daily-summary-by-site'!$A$4:$A$2586,0))&lt;&gt;"",INDEX('88101-daily-summary-by-site'!$L$4:$L$2586,MATCH(DATE(Summary!Y$3,MONTH(Summary!$F41),DAY(Summary!$F41)),'88101-daily-summary-by-site'!$A$4:$A$2586,0)),"")</f>
        <v/>
      </c>
      <c r="Z41" s="83">
        <f t="array" ref="Z41">IF(INDEX('88101-daily-summary-by-site'!$L$4:$L$2586,MATCH(DATE(Summary!Z$3,MONTH(Summary!$F41),DAY(Summary!$F41)),'88101-daily-summary-by-site'!$A$4:$A$2586,0))&lt;&gt;"",INDEX('88101-daily-summary-by-site'!$L$4:$L$2586,MATCH(DATE(Summary!Z$3,MONTH(Summary!$F41),DAY(Summary!$F41)),'88101-daily-summary-by-site'!$A$4:$A$2586,0)),"")</f>
        <v>2.8</v>
      </c>
      <c r="AA41" s="21"/>
      <c r="AC41" s="18">
        <f t="shared" si="0"/>
        <v>159</v>
      </c>
      <c r="AD41" s="19">
        <f t="array" ref="AD41">IF(INDEX('88101-daily-summary-by-site'!$M$4:$M$2586,MATCH(DATE(Summary!AD$3,MONTH(Summary!$F41),DAY(Summary!$F41)),'88101-daily-summary-by-site'!$A$4:$A$2586,0))&lt;&gt;"",INDEX('88101-daily-summary-by-site'!$M$4:$M$2586,MATCH(DATE(Summary!AD$3,MONTH(Summary!$F41),DAY(Summary!$F41)),'88101-daily-summary-by-site'!$A$4:$A$2586,0)),"")</f>
        <v>9.5</v>
      </c>
      <c r="AE41" s="20" t="str">
        <f t="array" ref="AE41">IF(INDEX('88101-daily-summary-by-site'!$M$4:$M$2586,MATCH(DATE(Summary!AE$3,MONTH(Summary!$F41),DAY(Summary!$F41)),'88101-daily-summary-by-site'!$A$4:$A$2586,0))&lt;&gt;"",INDEX('88101-daily-summary-by-site'!$M$4:$M$2586,MATCH(DATE(Summary!AE$3,MONTH(Summary!$F41),DAY(Summary!$F41)),'88101-daily-summary-by-site'!$A$4:$A$2586,0)),"")</f>
        <v/>
      </c>
      <c r="AF41" s="20" t="str">
        <f t="array" ref="AF41">IF(INDEX('88101-daily-summary-by-site'!$M$4:$M$2586,MATCH(DATE(Summary!AF$3,MONTH(Summary!$F41),DAY(Summary!$F41)),'88101-daily-summary-by-site'!$A$4:$A$2586,0))&lt;&gt;"",INDEX('88101-daily-summary-by-site'!$M$4:$M$2586,MATCH(DATE(Summary!AF$3,MONTH(Summary!$F41),DAY(Summary!$F41)),'88101-daily-summary-by-site'!$A$4:$A$2586,0)),"")</f>
        <v/>
      </c>
      <c r="AG41" s="20" t="str">
        <f t="array" ref="AG41">IF(INDEX('88101-daily-summary-by-site'!$M$4:$M$2586,MATCH(DATE(Summary!AG$3,MONTH(Summary!$F41),DAY(Summary!$F41)),'88101-daily-summary-by-site'!$A$4:$A$2586,0))&lt;&gt;"",INDEX('88101-daily-summary-by-site'!$M$4:$M$2586,MATCH(DATE(Summary!AG$3,MONTH(Summary!$F41),DAY(Summary!$F41)),'88101-daily-summary-by-site'!$A$4:$A$2586,0)),"")</f>
        <v/>
      </c>
      <c r="AH41" s="20">
        <f t="array" ref="AH41">IF(INDEX('88101-daily-summary-by-site'!$M$4:$M$2586,MATCH(DATE(Summary!AH$3,MONTH(Summary!$F41),DAY(Summary!$F41)),'88101-daily-summary-by-site'!$A$4:$A$2586,0))&lt;&gt;"",INDEX('88101-daily-summary-by-site'!$M$4:$M$2586,MATCH(DATE(Summary!AH$3,MONTH(Summary!$F41),DAY(Summary!$F41)),'88101-daily-summary-by-site'!$A$4:$A$2586,0)),"")</f>
        <v>5.7</v>
      </c>
      <c r="AI41" s="20" t="str">
        <f t="array" ref="AI41">IF(INDEX('88101-daily-summary-by-site'!$M$4:$M$2586,MATCH(DATE(Summary!AI$3,MONTH(Summary!$F41),DAY(Summary!$F41)),'88101-daily-summary-by-site'!$A$4:$A$2586,0))&lt;&gt;"",INDEX('88101-daily-summary-by-site'!$M$4:$M$2586,MATCH(DATE(Summary!AI$3,MONTH(Summary!$F41),DAY(Summary!$F41)),'88101-daily-summary-by-site'!$A$4:$A$2586,0)),"")</f>
        <v/>
      </c>
      <c r="AJ41" s="83" t="str">
        <f t="array" ref="AJ41">IF(INDEX('88101-daily-summary-by-site'!$M$4:$M$2586,MATCH(DATE(Summary!AJ$3,MONTH(Summary!$F41),DAY(Summary!$F41)),'88101-daily-summary-by-site'!$A$4:$A$2586,0))&lt;&gt;"",INDEX('88101-daily-summary-by-site'!$M$4:$M$2586,MATCH(DATE(Summary!AJ$3,MONTH(Summary!$F41),DAY(Summary!$F41)),'88101-daily-summary-by-site'!$A$4:$A$2586,0)),"")</f>
        <v/>
      </c>
      <c r="AK41" s="83">
        <f t="array" ref="AK41">IF(INDEX('88101-daily-summary-by-site'!$M$4:$M$2586,MATCH(DATE(Summary!AK$3,MONTH(Summary!$F41),DAY(Summary!$F41)),'88101-daily-summary-by-site'!$A$4:$A$2586,0))&lt;&gt;"",INDEX('88101-daily-summary-by-site'!$M$4:$M$2586,MATCH(DATE(Summary!AK$3,MONTH(Summary!$F41),DAY(Summary!$F41)),'88101-daily-summary-by-site'!$A$4:$A$2586,0)),"")</f>
        <v>1.8</v>
      </c>
      <c r="AL41" s="83">
        <f t="array" ref="AL41">IF(INDEX('88101-daily-summary-by-site'!$M$4:$M$2586,MATCH(DATE(Summary!AL$3,MONTH(Summary!$F41),DAY(Summary!$F41)),'88101-daily-summary-by-site'!$A$4:$A$2586,0))&lt;&gt;"",INDEX('88101-daily-summary-by-site'!$M$4:$M$2586,MATCH(DATE(Summary!AL$3,MONTH(Summary!$F41),DAY(Summary!$F41)),'88101-daily-summary-by-site'!$A$4:$A$2586,0)),"")</f>
        <v>5.4</v>
      </c>
      <c r="AM41" s="21">
        <f t="array" ref="AM41">IF(INDEX('88101-daily-summary-by-site'!$M$4:$M$2586,MATCH(DATE(Summary!AM$3,MONTH(Summary!$F41),DAY(Summary!$F41)),'88101-daily-summary-by-site'!$A$4:$A$2586,0))&lt;&gt;"",INDEX('88101-daily-summary-by-site'!$M$4:$M$2586,MATCH(DATE(Summary!AM$3,MONTH(Summary!$F41),DAY(Summary!$F41)),'88101-daily-summary-by-site'!$A$4:$A$2586,0)),"")</f>
        <v>3.1</v>
      </c>
      <c r="AO41" s="18">
        <f t="shared" si="1"/>
        <v>159</v>
      </c>
      <c r="AP41" s="19" t="str">
        <f t="array" ref="AP41">IF(INDEX('88101-daily-summary-by-site'!$N$4:$N$2586,MATCH(DATE(Summary!AP$3,MONTH(Summary!$F41),DAY(Summary!$F41)),'88101-daily-summary-by-site'!$A$4:$A$2586,0))&lt;&gt;"",INDEX('88101-daily-summary-by-site'!$N$4:$N$2586,MATCH(DATE(Summary!AP$3,MONTH(Summary!$F41),DAY(Summary!$F41)),'88101-daily-summary-by-site'!$A$4:$A$2586,0)),"")</f>
        <v/>
      </c>
      <c r="AQ41" s="132"/>
      <c r="AR41" s="132"/>
      <c r="AS41" s="20" t="str">
        <f t="array" ref="AS41">IF(INDEX('88101-daily-summary-by-site'!$N$4:$N$2586,MATCH(DATE(Summary!AS$3,MONTH(Summary!$F41),DAY(Summary!$F41)),'88101-daily-summary-by-site'!$A$4:$A$2586,0))&lt;&gt;"",INDEX('88101-daily-summary-by-site'!$N$4:$N$2586,MATCH(DATE(Summary!AS$3,MONTH(Summary!$F41),DAY(Summary!$F41)),'88101-daily-summary-by-site'!$A$4:$A$2586,0)),"")</f>
        <v/>
      </c>
      <c r="AT41" s="83" t="str">
        <f t="array" ref="AT41">IF(INDEX('88101-daily-summary-by-site'!$N$4:$N$2586,MATCH(DATE(Summary!AT$3,MONTH(Summary!$F41),DAY(Summary!$F41)),'88101-daily-summary-by-site'!$A$4:$A$2586,0))&lt;&gt;"",INDEX('88101-daily-summary-by-site'!$N$4:$N$2586,MATCH(DATE(Summary!AT$3,MONTH(Summary!$F41),DAY(Summary!$F41)),'88101-daily-summary-by-site'!$A$4:$A$2586,0)),"")</f>
        <v/>
      </c>
      <c r="AU41" s="83" t="str">
        <f t="array" ref="AU41">IF(INDEX('88101-daily-summary-by-site'!$N$4:$N$2586,MATCH(DATE(Summary!AU$3,MONTH(Summary!$F41),DAY(Summary!$F41)),'88101-daily-summary-by-site'!$A$4:$A$2586,0))&lt;&gt;"",INDEX('88101-daily-summary-by-site'!$N$4:$N$2586,MATCH(DATE(Summary!AU$3,MONTH(Summary!$F41),DAY(Summary!$F41)),'88101-daily-summary-by-site'!$A$4:$A$2586,0)),"")</f>
        <v/>
      </c>
      <c r="AV41" s="83">
        <f t="array" ref="AV41">IF(INDEX('88101-daily-summary-by-site'!$N$4:$N$2586,MATCH(DATE(Summary!AV$3,MONTH(Summary!$F41),DAY(Summary!$F41)),'88101-daily-summary-by-site'!$A$4:$A$2586,0))&lt;&gt;"",INDEX('88101-daily-summary-by-site'!$N$4:$N$2586,MATCH(DATE(Summary!AV$3,MONTH(Summary!$F41),DAY(Summary!$F41)),'88101-daily-summary-by-site'!$A$4:$A$2586,0)),"")</f>
        <v>3.6</v>
      </c>
      <c r="AW41" s="21">
        <f t="array" ref="AW41">IF(INDEX('88101-daily-summary-by-site'!$N$4:$N$2586,MATCH(DATE(Summary!AW$3,MONTH(Summary!$F41),DAY(Summary!$F41)),'88101-daily-summary-by-site'!$A$4:$A$2586,0))&lt;&gt;"",INDEX('88101-daily-summary-by-site'!$N$4:$N$2586,MATCH(DATE(Summary!AW$3,MONTH(Summary!$F41),DAY(Summary!$F41)),'88101-daily-summary-by-site'!$A$4:$A$2586,0)),"")</f>
        <v>4.7</v>
      </c>
      <c r="AY41" s="18">
        <f t="shared" si="2"/>
        <v>159</v>
      </c>
      <c r="AZ41" s="21" t="str">
        <f t="array" ref="AZ41">IF(INDEX('88101-daily-summary-by-site'!$O$4:$O$2586,MATCH(DATE(Summary!AZ$3,MONTH(Summary!$F41),DAY(Summary!$F41)),'88101-daily-summary-by-site'!$A$4:$A$2586,0))&lt;&gt;"",INDEX('88101-daily-summary-by-site'!$O$4:$O$2586,MATCH(DATE(Summary!AZ$3,MONTH(Summary!$F41),DAY(Summary!$F41)),'88101-daily-summary-by-site'!$A$4:$A$2586,0)),"")</f>
        <v/>
      </c>
    </row>
    <row r="42" spans="1:52" x14ac:dyDescent="0.25">
      <c r="F42" s="18">
        <f t="shared" si="3"/>
        <v>160</v>
      </c>
      <c r="G42" s="19">
        <f t="array" ref="G42">IF(INDEX('88101-daily-summary-by-site'!$L$4:$L$2586,MATCH(DATE(Summary!G$3,MONTH(Summary!$F42),DAY(Summary!$F42)),'88101-daily-summary-by-site'!$A$4:$A$2586,0))&lt;&gt;"",INDEX('88101-daily-summary-by-site'!$L$4:$L$2586,MATCH(DATE(Summary!G$3,MONTH(Summary!$F42),DAY(Summary!$F42)),'88101-daily-summary-by-site'!$A$4:$A$2586,0)),"")</f>
        <v>6.4</v>
      </c>
      <c r="H42" s="20">
        <f t="array" ref="H42">IF(INDEX('88101-daily-summary-by-site'!$L$4:$L$2586,MATCH(DATE(Summary!H$3,MONTH(Summary!$F42),DAY(Summary!$F42)),'88101-daily-summary-by-site'!$A$4:$A$2586,0))&lt;&gt;"",INDEX('88101-daily-summary-by-site'!$L$4:$L$2586,MATCH(DATE(Summary!H$3,MONTH(Summary!$F42),DAY(Summary!$F42)),'88101-daily-summary-by-site'!$A$4:$A$2586,0)),"")</f>
        <v>4.0999999999999996</v>
      </c>
      <c r="I42" s="20" t="str">
        <f t="array" ref="I42">IF(INDEX('88101-daily-summary-by-site'!$L$4:$L$2586,MATCH(DATE(Summary!I$3,MONTH(Summary!$F42),DAY(Summary!$F42)),'88101-daily-summary-by-site'!$A$4:$A$2586,0))&lt;&gt;"",INDEX('88101-daily-summary-by-site'!$L$4:$L$2586,MATCH(DATE(Summary!I$3,MONTH(Summary!$F42),DAY(Summary!$F42)),'88101-daily-summary-by-site'!$A$4:$A$2586,0)),"")</f>
        <v/>
      </c>
      <c r="J42" s="20" t="str">
        <f t="array" ref="J42">IF(INDEX('88101-daily-summary-by-site'!$L$4:$L$2586,MATCH(DATE(Summary!J$3,MONTH(Summary!$F42),DAY(Summary!$F42)),'88101-daily-summary-by-site'!$A$4:$A$2586,0))&lt;&gt;"",INDEX('88101-daily-summary-by-site'!$L$4:$L$2586,MATCH(DATE(Summary!J$3,MONTH(Summary!$F42),DAY(Summary!$F42)),'88101-daily-summary-by-site'!$A$4:$A$2586,0)),"")</f>
        <v/>
      </c>
      <c r="K42" s="20">
        <f t="array" ref="K42">IF(INDEX('88101-daily-summary-by-site'!$L$4:$L$2586,MATCH(DATE(Summary!K$3,MONTH(Summary!$F42),DAY(Summary!$F42)),'88101-daily-summary-by-site'!$A$4:$A$2586,0))&lt;&gt;"",INDEX('88101-daily-summary-by-site'!$L$4:$L$2586,MATCH(DATE(Summary!K$3,MONTH(Summary!$F42),DAY(Summary!$F42)),'88101-daily-summary-by-site'!$A$4:$A$2586,0)),"")</f>
        <v>2.7</v>
      </c>
      <c r="L42" s="20">
        <f t="array" ref="L42">IF(INDEX('88101-daily-summary-by-site'!$L$4:$L$2586,MATCH(DATE(Summary!L$3,MONTH(Summary!$F42),DAY(Summary!$F42)),'88101-daily-summary-by-site'!$A$4:$A$2586,0))&lt;&gt;"",INDEX('88101-daily-summary-by-site'!$L$4:$L$2586,MATCH(DATE(Summary!L$3,MONTH(Summary!$F42),DAY(Summary!$F42)),'88101-daily-summary-by-site'!$A$4:$A$2586,0)),"")</f>
        <v>3.1</v>
      </c>
      <c r="M42" s="20" t="str">
        <f t="array" ref="M42">IF(INDEX('88101-daily-summary-by-site'!$L$4:$L$2586,MATCH(DATE(Summary!M$3,MONTH(Summary!$F42),DAY(Summary!$F42)),'88101-daily-summary-by-site'!$A$4:$A$2586,0))&lt;&gt;"",INDEX('88101-daily-summary-by-site'!$L$4:$L$2586,MATCH(DATE(Summary!M$3,MONTH(Summary!$F42),DAY(Summary!$F42)),'88101-daily-summary-by-site'!$A$4:$A$2586,0)),"")</f>
        <v/>
      </c>
      <c r="N42" s="20" t="str">
        <f t="array" ref="N42">IF(INDEX('88101-daily-summary-by-site'!$L$4:$L$2586,MATCH(DATE(Summary!N$3,MONTH(Summary!$F42),DAY(Summary!$F42)),'88101-daily-summary-by-site'!$A$4:$A$2586,0))&lt;&gt;"",INDEX('88101-daily-summary-by-site'!$L$4:$L$2586,MATCH(DATE(Summary!N$3,MONTH(Summary!$F42),DAY(Summary!$F42)),'88101-daily-summary-by-site'!$A$4:$A$2586,0)),"")</f>
        <v/>
      </c>
      <c r="O42" s="20">
        <f t="array" ref="O42">IF(INDEX('88101-daily-summary-by-site'!$L$4:$L$2586,MATCH(DATE(Summary!O$3,MONTH(Summary!$F42),DAY(Summary!$F42)),'88101-daily-summary-by-site'!$A$4:$A$2586,0))&lt;&gt;"",INDEX('88101-daily-summary-by-site'!$L$4:$L$2586,MATCH(DATE(Summary!O$3,MONTH(Summary!$F42),DAY(Summary!$F42)),'88101-daily-summary-by-site'!$A$4:$A$2586,0)),"")</f>
        <v>1.8</v>
      </c>
      <c r="P42" s="20">
        <f t="array" ref="P42">IF(INDEX('88101-daily-summary-by-site'!$L$4:$L$2586,MATCH(DATE(Summary!P$3,MONTH(Summary!$F42),DAY(Summary!$F42)),'88101-daily-summary-by-site'!$A$4:$A$2586,0))&lt;&gt;"",INDEX('88101-daily-summary-by-site'!$L$4:$L$2586,MATCH(DATE(Summary!P$3,MONTH(Summary!$F42),DAY(Summary!$F42)),'88101-daily-summary-by-site'!$A$4:$A$2586,0)),"")</f>
        <v>2.9</v>
      </c>
      <c r="Q42" s="20" t="str">
        <f t="array" ref="Q42">IF(INDEX('88101-daily-summary-by-site'!$L$4:$L$2586,MATCH(DATE(Summary!Q$3,MONTH(Summary!$F42),DAY(Summary!$F42)),'88101-daily-summary-by-site'!$A$4:$A$2586,0))&lt;&gt;"",INDEX('88101-daily-summary-by-site'!$L$4:$L$2586,MATCH(DATE(Summary!Q$3,MONTH(Summary!$F42),DAY(Summary!$F42)),'88101-daily-summary-by-site'!$A$4:$A$2586,0)),"")</f>
        <v/>
      </c>
      <c r="R42" s="20" t="str">
        <f t="array" ref="R42">IF(INDEX('88101-daily-summary-by-site'!$L$4:$L$2586,MATCH(DATE(Summary!R$3,MONTH(Summary!$F42),DAY(Summary!$F42)),'88101-daily-summary-by-site'!$A$4:$A$2586,0))&lt;&gt;"",INDEX('88101-daily-summary-by-site'!$L$4:$L$2586,MATCH(DATE(Summary!R$3,MONTH(Summary!$F42),DAY(Summary!$F42)),'88101-daily-summary-by-site'!$A$4:$A$2586,0)),"")</f>
        <v/>
      </c>
      <c r="S42" s="20">
        <f t="array" ref="S42">IF(INDEX('88101-daily-summary-by-site'!$L$4:$L$2586,MATCH(DATE(Summary!S$3,MONTH(Summary!$F42),DAY(Summary!$F42)),'88101-daily-summary-by-site'!$A$4:$A$2586,0))&lt;&gt;"",INDEX('88101-daily-summary-by-site'!$L$4:$L$2586,MATCH(DATE(Summary!S$3,MONTH(Summary!$F42),DAY(Summary!$F42)),'88101-daily-summary-by-site'!$A$4:$A$2586,0)),"")</f>
        <v>22.4</v>
      </c>
      <c r="T42" s="20">
        <f t="array" ref="T42">IF(INDEX('88101-daily-summary-by-site'!$L$4:$L$2586,MATCH(DATE(Summary!T$3,MONTH(Summary!$F42),DAY(Summary!$F42)),'88101-daily-summary-by-site'!$A$4:$A$2586,0))&lt;&gt;"",INDEX('88101-daily-summary-by-site'!$L$4:$L$2586,MATCH(DATE(Summary!T$3,MONTH(Summary!$F42),DAY(Summary!$F42)),'88101-daily-summary-by-site'!$A$4:$A$2586,0)),"")</f>
        <v>0.2</v>
      </c>
      <c r="U42" s="20" t="str">
        <f t="array" ref="U42">IF(INDEX('88101-daily-summary-by-site'!$L$4:$L$2586,MATCH(DATE(Summary!U$3,MONTH(Summary!$F42),DAY(Summary!$F42)),'88101-daily-summary-by-site'!$A$4:$A$2586,0))&lt;&gt;"",INDEX('88101-daily-summary-by-site'!$L$4:$L$2586,MATCH(DATE(Summary!U$3,MONTH(Summary!$F42),DAY(Summary!$F42)),'88101-daily-summary-by-site'!$A$4:$A$2586,0)),"")</f>
        <v/>
      </c>
      <c r="V42" s="20" t="str">
        <f t="array" ref="V42">IF(INDEX('88101-daily-summary-by-site'!$L$4:$L$2586,MATCH(DATE(Summary!V$3,MONTH(Summary!$F42),DAY(Summary!$F42)),'88101-daily-summary-by-site'!$A$4:$A$2586,0))&lt;&gt;"",INDEX('88101-daily-summary-by-site'!$L$4:$L$2586,MATCH(DATE(Summary!V$3,MONTH(Summary!$F42),DAY(Summary!$F42)),'88101-daily-summary-by-site'!$A$4:$A$2586,0)),"")</f>
        <v/>
      </c>
      <c r="W42" s="20">
        <f t="array" ref="W42">IF(INDEX('88101-daily-summary-by-site'!$L$4:$L$2586,MATCH(DATE(Summary!W$3,MONTH(Summary!$F42),DAY(Summary!$F42)),'88101-daily-summary-by-site'!$A$4:$A$2586,0))&lt;&gt;"",INDEX('88101-daily-summary-by-site'!$L$4:$L$2586,MATCH(DATE(Summary!W$3,MONTH(Summary!$F42),DAY(Summary!$F42)),'88101-daily-summary-by-site'!$A$4:$A$2586,0)),"")</f>
        <v>1.9</v>
      </c>
      <c r="X42" s="83">
        <f t="array" ref="X42">IF(INDEX('88101-daily-summary-by-site'!$L$4:$L$2586,MATCH(DATE(Summary!X$3,MONTH(Summary!$F42),DAY(Summary!$F42)),'88101-daily-summary-by-site'!$A$4:$A$2586,0))&lt;&gt;"",INDEX('88101-daily-summary-by-site'!$L$4:$L$2586,MATCH(DATE(Summary!X$3,MONTH(Summary!$F42),DAY(Summary!$F42)),'88101-daily-summary-by-site'!$A$4:$A$2586,0)),"")</f>
        <v>3.5</v>
      </c>
      <c r="Y42" s="83" t="str">
        <f t="array" ref="Y42">IF(INDEX('88101-daily-summary-by-site'!$L$4:$L$2586,MATCH(DATE(Summary!Y$3,MONTH(Summary!$F42),DAY(Summary!$F42)),'88101-daily-summary-by-site'!$A$4:$A$2586,0))&lt;&gt;"",INDEX('88101-daily-summary-by-site'!$L$4:$L$2586,MATCH(DATE(Summary!Y$3,MONTH(Summary!$F42),DAY(Summary!$F42)),'88101-daily-summary-by-site'!$A$4:$A$2586,0)),"")</f>
        <v/>
      </c>
      <c r="Z42" s="83">
        <f t="array" ref="Z42">IF(INDEX('88101-daily-summary-by-site'!$L$4:$L$2586,MATCH(DATE(Summary!Z$3,MONTH(Summary!$F42),DAY(Summary!$F42)),'88101-daily-summary-by-site'!$A$4:$A$2586,0))&lt;&gt;"",INDEX('88101-daily-summary-by-site'!$L$4:$L$2586,MATCH(DATE(Summary!Z$3,MONTH(Summary!$F42),DAY(Summary!$F42)),'88101-daily-summary-by-site'!$A$4:$A$2586,0)),"")</f>
        <v>4.2</v>
      </c>
      <c r="AA42" s="21"/>
      <c r="AC42" s="18">
        <f t="shared" si="0"/>
        <v>160</v>
      </c>
      <c r="AD42" s="19" t="str">
        <f t="array" ref="AD42">IF(INDEX('88101-daily-summary-by-site'!$M$4:$M$2586,MATCH(DATE(Summary!AD$3,MONTH(Summary!$F42),DAY(Summary!$F42)),'88101-daily-summary-by-site'!$A$4:$A$2586,0))&lt;&gt;"",INDEX('88101-daily-summary-by-site'!$M$4:$M$2586,MATCH(DATE(Summary!AD$3,MONTH(Summary!$F42),DAY(Summary!$F42)),'88101-daily-summary-by-site'!$A$4:$A$2586,0)),"")</f>
        <v/>
      </c>
      <c r="AE42" s="20">
        <f t="array" ref="AE42">IF(INDEX('88101-daily-summary-by-site'!$M$4:$M$2586,MATCH(DATE(Summary!AE$3,MONTH(Summary!$F42),DAY(Summary!$F42)),'88101-daily-summary-by-site'!$A$4:$A$2586,0))&lt;&gt;"",INDEX('88101-daily-summary-by-site'!$M$4:$M$2586,MATCH(DATE(Summary!AE$3,MONTH(Summary!$F42),DAY(Summary!$F42)),'88101-daily-summary-by-site'!$A$4:$A$2586,0)),"")</f>
        <v>20.100000000000001</v>
      </c>
      <c r="AF42" s="20">
        <f t="array" ref="AF42">IF(INDEX('88101-daily-summary-by-site'!$M$4:$M$2586,MATCH(DATE(Summary!AF$3,MONTH(Summary!$F42),DAY(Summary!$F42)),'88101-daily-summary-by-site'!$A$4:$A$2586,0))&lt;&gt;"",INDEX('88101-daily-summary-by-site'!$M$4:$M$2586,MATCH(DATE(Summary!AF$3,MONTH(Summary!$F42),DAY(Summary!$F42)),'88101-daily-summary-by-site'!$A$4:$A$2586,0)),"")</f>
        <v>6.2</v>
      </c>
      <c r="AG42" s="20" t="str">
        <f t="array" ref="AG42">IF(INDEX('88101-daily-summary-by-site'!$M$4:$M$2586,MATCH(DATE(Summary!AG$3,MONTH(Summary!$F42),DAY(Summary!$F42)),'88101-daily-summary-by-site'!$A$4:$A$2586,0))&lt;&gt;"",INDEX('88101-daily-summary-by-site'!$M$4:$M$2586,MATCH(DATE(Summary!AG$3,MONTH(Summary!$F42),DAY(Summary!$F42)),'88101-daily-summary-by-site'!$A$4:$A$2586,0)),"")</f>
        <v/>
      </c>
      <c r="AH42" s="20" t="str">
        <f t="array" ref="AH42">IF(INDEX('88101-daily-summary-by-site'!$M$4:$M$2586,MATCH(DATE(Summary!AH$3,MONTH(Summary!$F42),DAY(Summary!$F42)),'88101-daily-summary-by-site'!$A$4:$A$2586,0))&lt;&gt;"",INDEX('88101-daily-summary-by-site'!$M$4:$M$2586,MATCH(DATE(Summary!AH$3,MONTH(Summary!$F42),DAY(Summary!$F42)),'88101-daily-summary-by-site'!$A$4:$A$2586,0)),"")</f>
        <v/>
      </c>
      <c r="AI42" s="20">
        <f t="array" ref="AI42">IF(INDEX('88101-daily-summary-by-site'!$M$4:$M$2586,MATCH(DATE(Summary!AI$3,MONTH(Summary!$F42),DAY(Summary!$F42)),'88101-daily-summary-by-site'!$A$4:$A$2586,0))&lt;&gt;"",INDEX('88101-daily-summary-by-site'!$M$4:$M$2586,MATCH(DATE(Summary!AI$3,MONTH(Summary!$F42),DAY(Summary!$F42)),'88101-daily-summary-by-site'!$A$4:$A$2586,0)),"")</f>
        <v>1.3</v>
      </c>
      <c r="AJ42" s="83">
        <f t="array" ref="AJ42">IF(INDEX('88101-daily-summary-by-site'!$M$4:$M$2586,MATCH(DATE(Summary!AJ$3,MONTH(Summary!$F42),DAY(Summary!$F42)),'88101-daily-summary-by-site'!$A$4:$A$2586,0))&lt;&gt;"",INDEX('88101-daily-summary-by-site'!$M$4:$M$2586,MATCH(DATE(Summary!AJ$3,MONTH(Summary!$F42),DAY(Summary!$F42)),'88101-daily-summary-by-site'!$A$4:$A$2586,0)),"")</f>
        <v>3.2</v>
      </c>
      <c r="AK42" s="83">
        <f t="array" ref="AK42">IF(INDEX('88101-daily-summary-by-site'!$M$4:$M$2586,MATCH(DATE(Summary!AK$3,MONTH(Summary!$F42),DAY(Summary!$F42)),'88101-daily-summary-by-site'!$A$4:$A$2586,0))&lt;&gt;"",INDEX('88101-daily-summary-by-site'!$M$4:$M$2586,MATCH(DATE(Summary!AK$3,MONTH(Summary!$F42),DAY(Summary!$F42)),'88101-daily-summary-by-site'!$A$4:$A$2586,0)),"")</f>
        <v>2.9</v>
      </c>
      <c r="AL42" s="83">
        <f t="array" ref="AL42">IF(INDEX('88101-daily-summary-by-site'!$M$4:$M$2586,MATCH(DATE(Summary!AL$3,MONTH(Summary!$F42),DAY(Summary!$F42)),'88101-daily-summary-by-site'!$A$4:$A$2586,0))&lt;&gt;"",INDEX('88101-daily-summary-by-site'!$M$4:$M$2586,MATCH(DATE(Summary!AL$3,MONTH(Summary!$F42),DAY(Summary!$F42)),'88101-daily-summary-by-site'!$A$4:$A$2586,0)),"")</f>
        <v>4.2</v>
      </c>
      <c r="AM42" s="21">
        <f t="array" ref="AM42">IF(INDEX('88101-daily-summary-by-site'!$M$4:$M$2586,MATCH(DATE(Summary!AM$3,MONTH(Summary!$F42),DAY(Summary!$F42)),'88101-daily-summary-by-site'!$A$4:$A$2586,0))&lt;&gt;"",INDEX('88101-daily-summary-by-site'!$M$4:$M$2586,MATCH(DATE(Summary!AM$3,MONTH(Summary!$F42),DAY(Summary!$F42)),'88101-daily-summary-by-site'!$A$4:$A$2586,0)),"")</f>
        <v>3.5</v>
      </c>
      <c r="AO42" s="18">
        <f t="shared" si="1"/>
        <v>160</v>
      </c>
      <c r="AP42" s="19">
        <f t="array" ref="AP42">IF(INDEX('88101-daily-summary-by-site'!$N$4:$N$2586,MATCH(DATE(Summary!AP$3,MONTH(Summary!$F42),DAY(Summary!$F42)),'88101-daily-summary-by-site'!$A$4:$A$2586,0))&lt;&gt;"",INDEX('88101-daily-summary-by-site'!$N$4:$N$2586,MATCH(DATE(Summary!AP$3,MONTH(Summary!$F42),DAY(Summary!$F42)),'88101-daily-summary-by-site'!$A$4:$A$2586,0)),"")</f>
        <v>5</v>
      </c>
      <c r="AQ42" s="132"/>
      <c r="AR42" s="132"/>
      <c r="AS42" s="20">
        <f t="array" ref="AS42">IF(INDEX('88101-daily-summary-by-site'!$N$4:$N$2586,MATCH(DATE(Summary!AS$3,MONTH(Summary!$F42),DAY(Summary!$F42)),'88101-daily-summary-by-site'!$A$4:$A$2586,0))&lt;&gt;"",INDEX('88101-daily-summary-by-site'!$N$4:$N$2586,MATCH(DATE(Summary!AS$3,MONTH(Summary!$F42),DAY(Summary!$F42)),'88101-daily-summary-by-site'!$A$4:$A$2586,0)),"")</f>
        <v>3.9</v>
      </c>
      <c r="AT42" s="83">
        <f t="array" ref="AT42">IF(INDEX('88101-daily-summary-by-site'!$N$4:$N$2586,MATCH(DATE(Summary!AT$3,MONTH(Summary!$F42),DAY(Summary!$F42)),'88101-daily-summary-by-site'!$A$4:$A$2586,0))&lt;&gt;"",INDEX('88101-daily-summary-by-site'!$N$4:$N$2586,MATCH(DATE(Summary!AT$3,MONTH(Summary!$F42),DAY(Summary!$F42)),'88101-daily-summary-by-site'!$A$4:$A$2586,0)),"")</f>
        <v>3.2</v>
      </c>
      <c r="AU42" s="83" t="str">
        <f t="array" ref="AU42">IF(INDEX('88101-daily-summary-by-site'!$N$4:$N$2586,MATCH(DATE(Summary!AU$3,MONTH(Summary!$F42),DAY(Summary!$F42)),'88101-daily-summary-by-site'!$A$4:$A$2586,0))&lt;&gt;"",INDEX('88101-daily-summary-by-site'!$N$4:$N$2586,MATCH(DATE(Summary!AU$3,MONTH(Summary!$F42),DAY(Summary!$F42)),'88101-daily-summary-by-site'!$A$4:$A$2586,0)),"")</f>
        <v/>
      </c>
      <c r="AV42" s="83">
        <f t="array" ref="AV42">IF(INDEX('88101-daily-summary-by-site'!$N$4:$N$2586,MATCH(DATE(Summary!AV$3,MONTH(Summary!$F42),DAY(Summary!$F42)),'88101-daily-summary-by-site'!$A$4:$A$2586,0))&lt;&gt;"",INDEX('88101-daily-summary-by-site'!$N$4:$N$2586,MATCH(DATE(Summary!AV$3,MONTH(Summary!$F42),DAY(Summary!$F42)),'88101-daily-summary-by-site'!$A$4:$A$2586,0)),"")</f>
        <v>6.9</v>
      </c>
      <c r="AW42" s="21">
        <f t="array" ref="AW42">IF(INDEX('88101-daily-summary-by-site'!$N$4:$N$2586,MATCH(DATE(Summary!AW$3,MONTH(Summary!$F42),DAY(Summary!$F42)),'88101-daily-summary-by-site'!$A$4:$A$2586,0))&lt;&gt;"",INDEX('88101-daily-summary-by-site'!$N$4:$N$2586,MATCH(DATE(Summary!AW$3,MONTH(Summary!$F42),DAY(Summary!$F42)),'88101-daily-summary-by-site'!$A$4:$A$2586,0)),"")</f>
        <v>7.4</v>
      </c>
      <c r="AY42" s="18">
        <f t="shared" si="2"/>
        <v>160</v>
      </c>
      <c r="AZ42" s="21" t="str">
        <f t="array" ref="AZ42">IF(INDEX('88101-daily-summary-by-site'!$O$4:$O$2586,MATCH(DATE(Summary!AZ$3,MONTH(Summary!$F42),DAY(Summary!$F42)),'88101-daily-summary-by-site'!$A$4:$A$2586,0))&lt;&gt;"",INDEX('88101-daily-summary-by-site'!$O$4:$O$2586,MATCH(DATE(Summary!AZ$3,MONTH(Summary!$F42),DAY(Summary!$F42)),'88101-daily-summary-by-site'!$A$4:$A$2586,0)),"")</f>
        <v/>
      </c>
    </row>
    <row r="43" spans="1:52" x14ac:dyDescent="0.25">
      <c r="F43" s="18">
        <f t="shared" si="3"/>
        <v>161</v>
      </c>
      <c r="G43" s="19" t="str">
        <f t="array" ref="G43">IF(INDEX('88101-daily-summary-by-site'!$L$4:$L$2586,MATCH(DATE(Summary!G$3,MONTH(Summary!$F43),DAY(Summary!$F43)),'88101-daily-summary-by-site'!$A$4:$A$2586,0))&lt;&gt;"",INDEX('88101-daily-summary-by-site'!$L$4:$L$2586,MATCH(DATE(Summary!G$3,MONTH(Summary!$F43),DAY(Summary!$F43)),'88101-daily-summary-by-site'!$A$4:$A$2586,0)),"")</f>
        <v/>
      </c>
      <c r="H43" s="20" t="str">
        <f t="array" ref="H43">IF(INDEX('88101-daily-summary-by-site'!$L$4:$L$2586,MATCH(DATE(Summary!H$3,MONTH(Summary!$F43),DAY(Summary!$F43)),'88101-daily-summary-by-site'!$A$4:$A$2586,0))&lt;&gt;"",INDEX('88101-daily-summary-by-site'!$L$4:$L$2586,MATCH(DATE(Summary!H$3,MONTH(Summary!$F43),DAY(Summary!$F43)),'88101-daily-summary-by-site'!$A$4:$A$2586,0)),"")</f>
        <v/>
      </c>
      <c r="I43" s="20">
        <f t="array" ref="I43">IF(INDEX('88101-daily-summary-by-site'!$L$4:$L$2586,MATCH(DATE(Summary!I$3,MONTH(Summary!$F43),DAY(Summary!$F43)),'88101-daily-summary-by-site'!$A$4:$A$2586,0))&lt;&gt;"",INDEX('88101-daily-summary-by-site'!$L$4:$L$2586,MATCH(DATE(Summary!I$3,MONTH(Summary!$F43),DAY(Summary!$F43)),'88101-daily-summary-by-site'!$A$4:$A$2586,0)),"")</f>
        <v>4.5</v>
      </c>
      <c r="J43" s="20" t="str">
        <f t="array" ref="J43">IF(INDEX('88101-daily-summary-by-site'!$L$4:$L$2586,MATCH(DATE(Summary!J$3,MONTH(Summary!$F43),DAY(Summary!$F43)),'88101-daily-summary-by-site'!$A$4:$A$2586,0))&lt;&gt;"",INDEX('88101-daily-summary-by-site'!$L$4:$L$2586,MATCH(DATE(Summary!J$3,MONTH(Summary!$F43),DAY(Summary!$F43)),'88101-daily-summary-by-site'!$A$4:$A$2586,0)),"")</f>
        <v/>
      </c>
      <c r="K43" s="20" t="str">
        <f t="array" ref="K43">IF(INDEX('88101-daily-summary-by-site'!$L$4:$L$2586,MATCH(DATE(Summary!K$3,MONTH(Summary!$F43),DAY(Summary!$F43)),'88101-daily-summary-by-site'!$A$4:$A$2586,0))&lt;&gt;"",INDEX('88101-daily-summary-by-site'!$L$4:$L$2586,MATCH(DATE(Summary!K$3,MONTH(Summary!$F43),DAY(Summary!$F43)),'88101-daily-summary-by-site'!$A$4:$A$2586,0)),"")</f>
        <v/>
      </c>
      <c r="L43" s="20" t="str">
        <f t="array" ref="L43">IF(INDEX('88101-daily-summary-by-site'!$L$4:$L$2586,MATCH(DATE(Summary!L$3,MONTH(Summary!$F43),DAY(Summary!$F43)),'88101-daily-summary-by-site'!$A$4:$A$2586,0))&lt;&gt;"",INDEX('88101-daily-summary-by-site'!$L$4:$L$2586,MATCH(DATE(Summary!L$3,MONTH(Summary!$F43),DAY(Summary!$F43)),'88101-daily-summary-by-site'!$A$4:$A$2586,0)),"")</f>
        <v/>
      </c>
      <c r="M43" s="20">
        <f t="array" ref="M43">IF(INDEX('88101-daily-summary-by-site'!$L$4:$L$2586,MATCH(DATE(Summary!M$3,MONTH(Summary!$F43),DAY(Summary!$F43)),'88101-daily-summary-by-site'!$A$4:$A$2586,0))&lt;&gt;"",INDEX('88101-daily-summary-by-site'!$L$4:$L$2586,MATCH(DATE(Summary!M$3,MONTH(Summary!$F43),DAY(Summary!$F43)),'88101-daily-summary-by-site'!$A$4:$A$2586,0)),"")</f>
        <v>5</v>
      </c>
      <c r="N43" s="20" t="str">
        <f t="array" ref="N43">IF(INDEX('88101-daily-summary-by-site'!$L$4:$L$2586,MATCH(DATE(Summary!N$3,MONTH(Summary!$F43),DAY(Summary!$F43)),'88101-daily-summary-by-site'!$A$4:$A$2586,0))&lt;&gt;"",INDEX('88101-daily-summary-by-site'!$L$4:$L$2586,MATCH(DATE(Summary!N$3,MONTH(Summary!$F43),DAY(Summary!$F43)),'88101-daily-summary-by-site'!$A$4:$A$2586,0)),"")</f>
        <v/>
      </c>
      <c r="O43" s="20" t="str">
        <f t="array" ref="O43">IF(INDEX('88101-daily-summary-by-site'!$L$4:$L$2586,MATCH(DATE(Summary!O$3,MONTH(Summary!$F43),DAY(Summary!$F43)),'88101-daily-summary-by-site'!$A$4:$A$2586,0))&lt;&gt;"",INDEX('88101-daily-summary-by-site'!$L$4:$L$2586,MATCH(DATE(Summary!O$3,MONTH(Summary!$F43),DAY(Summary!$F43)),'88101-daily-summary-by-site'!$A$4:$A$2586,0)),"")</f>
        <v/>
      </c>
      <c r="P43" s="20" t="str">
        <f t="array" ref="P43">IF(INDEX('88101-daily-summary-by-site'!$L$4:$L$2586,MATCH(DATE(Summary!P$3,MONTH(Summary!$F43),DAY(Summary!$F43)),'88101-daily-summary-by-site'!$A$4:$A$2586,0))&lt;&gt;"",INDEX('88101-daily-summary-by-site'!$L$4:$L$2586,MATCH(DATE(Summary!P$3,MONTH(Summary!$F43),DAY(Summary!$F43)),'88101-daily-summary-by-site'!$A$4:$A$2586,0)),"")</f>
        <v/>
      </c>
      <c r="Q43" s="20">
        <f t="array" ref="Q43">IF(INDEX('88101-daily-summary-by-site'!$L$4:$L$2586,MATCH(DATE(Summary!Q$3,MONTH(Summary!$F43),DAY(Summary!$F43)),'88101-daily-summary-by-site'!$A$4:$A$2586,0))&lt;&gt;"",INDEX('88101-daily-summary-by-site'!$L$4:$L$2586,MATCH(DATE(Summary!Q$3,MONTH(Summary!$F43),DAY(Summary!$F43)),'88101-daily-summary-by-site'!$A$4:$A$2586,0)),"")</f>
        <v>19.5</v>
      </c>
      <c r="R43" s="20" t="str">
        <f t="array" ref="R43">IF(INDEX('88101-daily-summary-by-site'!$L$4:$L$2586,MATCH(DATE(Summary!R$3,MONTH(Summary!$F43),DAY(Summary!$F43)),'88101-daily-summary-by-site'!$A$4:$A$2586,0))&lt;&gt;"",INDEX('88101-daily-summary-by-site'!$L$4:$L$2586,MATCH(DATE(Summary!R$3,MONTH(Summary!$F43),DAY(Summary!$F43)),'88101-daily-summary-by-site'!$A$4:$A$2586,0)),"")</f>
        <v/>
      </c>
      <c r="S43" s="20" t="str">
        <f t="array" ref="S43">IF(INDEX('88101-daily-summary-by-site'!$L$4:$L$2586,MATCH(DATE(Summary!S$3,MONTH(Summary!$F43),DAY(Summary!$F43)),'88101-daily-summary-by-site'!$A$4:$A$2586,0))&lt;&gt;"",INDEX('88101-daily-summary-by-site'!$L$4:$L$2586,MATCH(DATE(Summary!S$3,MONTH(Summary!$F43),DAY(Summary!$F43)),'88101-daily-summary-by-site'!$A$4:$A$2586,0)),"")</f>
        <v/>
      </c>
      <c r="T43" s="20" t="str">
        <f t="array" ref="T43">IF(INDEX('88101-daily-summary-by-site'!$L$4:$L$2586,MATCH(DATE(Summary!T$3,MONTH(Summary!$F43),DAY(Summary!$F43)),'88101-daily-summary-by-site'!$A$4:$A$2586,0))&lt;&gt;"",INDEX('88101-daily-summary-by-site'!$L$4:$L$2586,MATCH(DATE(Summary!T$3,MONTH(Summary!$F43),DAY(Summary!$F43)),'88101-daily-summary-by-site'!$A$4:$A$2586,0)),"")</f>
        <v/>
      </c>
      <c r="U43" s="20">
        <f t="array" ref="U43">IF(INDEX('88101-daily-summary-by-site'!$L$4:$L$2586,MATCH(DATE(Summary!U$3,MONTH(Summary!$F43),DAY(Summary!$F43)),'88101-daily-summary-by-site'!$A$4:$A$2586,0))&lt;&gt;"",INDEX('88101-daily-summary-by-site'!$L$4:$L$2586,MATCH(DATE(Summary!U$3,MONTH(Summary!$F43),DAY(Summary!$F43)),'88101-daily-summary-by-site'!$A$4:$A$2586,0)),"")</f>
        <v>5.4</v>
      </c>
      <c r="V43" s="20" t="str">
        <f t="array" ref="V43">IF(INDEX('88101-daily-summary-by-site'!$L$4:$L$2586,MATCH(DATE(Summary!V$3,MONTH(Summary!$F43),DAY(Summary!$F43)),'88101-daily-summary-by-site'!$A$4:$A$2586,0))&lt;&gt;"",INDEX('88101-daily-summary-by-site'!$L$4:$L$2586,MATCH(DATE(Summary!V$3,MONTH(Summary!$F43),DAY(Summary!$F43)),'88101-daily-summary-by-site'!$A$4:$A$2586,0)),"")</f>
        <v/>
      </c>
      <c r="W43" s="20" t="str">
        <f t="array" ref="W43">IF(INDEX('88101-daily-summary-by-site'!$L$4:$L$2586,MATCH(DATE(Summary!W$3,MONTH(Summary!$F43),DAY(Summary!$F43)),'88101-daily-summary-by-site'!$A$4:$A$2586,0))&lt;&gt;"",INDEX('88101-daily-summary-by-site'!$L$4:$L$2586,MATCH(DATE(Summary!W$3,MONTH(Summary!$F43),DAY(Summary!$F43)),'88101-daily-summary-by-site'!$A$4:$A$2586,0)),"")</f>
        <v/>
      </c>
      <c r="X43" s="83" t="str">
        <f t="array" ref="X43">IF(INDEX('88101-daily-summary-by-site'!$L$4:$L$2586,MATCH(DATE(Summary!X$3,MONTH(Summary!$F43),DAY(Summary!$F43)),'88101-daily-summary-by-site'!$A$4:$A$2586,0))&lt;&gt;"",INDEX('88101-daily-summary-by-site'!$L$4:$L$2586,MATCH(DATE(Summary!X$3,MONTH(Summary!$F43),DAY(Summary!$F43)),'88101-daily-summary-by-site'!$A$4:$A$2586,0)),"")</f>
        <v/>
      </c>
      <c r="Y43" s="83" t="str">
        <f t="array" ref="Y43">IF(INDEX('88101-daily-summary-by-site'!$L$4:$L$2586,MATCH(DATE(Summary!Y$3,MONTH(Summary!$F43),DAY(Summary!$F43)),'88101-daily-summary-by-site'!$A$4:$A$2586,0))&lt;&gt;"",INDEX('88101-daily-summary-by-site'!$L$4:$L$2586,MATCH(DATE(Summary!Y$3,MONTH(Summary!$F43),DAY(Summary!$F43)),'88101-daily-summary-by-site'!$A$4:$A$2586,0)),"")</f>
        <v/>
      </c>
      <c r="Z43" s="83">
        <f t="array" ref="Z43">IF(INDEX('88101-daily-summary-by-site'!$L$4:$L$2586,MATCH(DATE(Summary!Z$3,MONTH(Summary!$F43),DAY(Summary!$F43)),'88101-daily-summary-by-site'!$A$4:$A$2586,0))&lt;&gt;"",INDEX('88101-daily-summary-by-site'!$L$4:$L$2586,MATCH(DATE(Summary!Z$3,MONTH(Summary!$F43),DAY(Summary!$F43)),'88101-daily-summary-by-site'!$A$4:$A$2586,0)),"")</f>
        <v>12.2</v>
      </c>
      <c r="AA43" s="21"/>
      <c r="AC43" s="18">
        <f t="shared" si="0"/>
        <v>161</v>
      </c>
      <c r="AD43" s="19" t="str">
        <f t="array" ref="AD43">IF(INDEX('88101-daily-summary-by-site'!$M$4:$M$2586,MATCH(DATE(Summary!AD$3,MONTH(Summary!$F43),DAY(Summary!$F43)),'88101-daily-summary-by-site'!$A$4:$A$2586,0))&lt;&gt;"",INDEX('88101-daily-summary-by-site'!$M$4:$M$2586,MATCH(DATE(Summary!AD$3,MONTH(Summary!$F43),DAY(Summary!$F43)),'88101-daily-summary-by-site'!$A$4:$A$2586,0)),"")</f>
        <v/>
      </c>
      <c r="AE43" s="20" t="str">
        <f t="array" ref="AE43">IF(INDEX('88101-daily-summary-by-site'!$M$4:$M$2586,MATCH(DATE(Summary!AE$3,MONTH(Summary!$F43),DAY(Summary!$F43)),'88101-daily-summary-by-site'!$A$4:$A$2586,0))&lt;&gt;"",INDEX('88101-daily-summary-by-site'!$M$4:$M$2586,MATCH(DATE(Summary!AE$3,MONTH(Summary!$F43),DAY(Summary!$F43)),'88101-daily-summary-by-site'!$A$4:$A$2586,0)),"")</f>
        <v/>
      </c>
      <c r="AF43" s="20" t="str">
        <f t="array" ref="AF43">IF(INDEX('88101-daily-summary-by-site'!$M$4:$M$2586,MATCH(DATE(Summary!AF$3,MONTH(Summary!$F43),DAY(Summary!$F43)),'88101-daily-summary-by-site'!$A$4:$A$2586,0))&lt;&gt;"",INDEX('88101-daily-summary-by-site'!$M$4:$M$2586,MATCH(DATE(Summary!AF$3,MONTH(Summary!$F43),DAY(Summary!$F43)),'88101-daily-summary-by-site'!$A$4:$A$2586,0)),"")</f>
        <v/>
      </c>
      <c r="AG43" s="20">
        <f t="array" ref="AG43">IF(INDEX('88101-daily-summary-by-site'!$M$4:$M$2586,MATCH(DATE(Summary!AG$3,MONTH(Summary!$F43),DAY(Summary!$F43)),'88101-daily-summary-by-site'!$A$4:$A$2586,0))&lt;&gt;"",INDEX('88101-daily-summary-by-site'!$M$4:$M$2586,MATCH(DATE(Summary!AG$3,MONTH(Summary!$F43),DAY(Summary!$F43)),'88101-daily-summary-by-site'!$A$4:$A$2586,0)),"")</f>
        <v>4.9000000000000004</v>
      </c>
      <c r="AH43" s="20" t="str">
        <f t="array" ref="AH43">IF(INDEX('88101-daily-summary-by-site'!$M$4:$M$2586,MATCH(DATE(Summary!AH$3,MONTH(Summary!$F43),DAY(Summary!$F43)),'88101-daily-summary-by-site'!$A$4:$A$2586,0))&lt;&gt;"",INDEX('88101-daily-summary-by-site'!$M$4:$M$2586,MATCH(DATE(Summary!AH$3,MONTH(Summary!$F43),DAY(Summary!$F43)),'88101-daily-summary-by-site'!$A$4:$A$2586,0)),"")</f>
        <v/>
      </c>
      <c r="AI43" s="20" t="str">
        <f t="array" ref="AI43">IF(INDEX('88101-daily-summary-by-site'!$M$4:$M$2586,MATCH(DATE(Summary!AI$3,MONTH(Summary!$F43),DAY(Summary!$F43)),'88101-daily-summary-by-site'!$A$4:$A$2586,0))&lt;&gt;"",INDEX('88101-daily-summary-by-site'!$M$4:$M$2586,MATCH(DATE(Summary!AI$3,MONTH(Summary!$F43),DAY(Summary!$F43)),'88101-daily-summary-by-site'!$A$4:$A$2586,0)),"")</f>
        <v/>
      </c>
      <c r="AJ43" s="83" t="str">
        <f t="array" ref="AJ43">IF(INDEX('88101-daily-summary-by-site'!$M$4:$M$2586,MATCH(DATE(Summary!AJ$3,MONTH(Summary!$F43),DAY(Summary!$F43)),'88101-daily-summary-by-site'!$A$4:$A$2586,0))&lt;&gt;"",INDEX('88101-daily-summary-by-site'!$M$4:$M$2586,MATCH(DATE(Summary!AJ$3,MONTH(Summary!$F43),DAY(Summary!$F43)),'88101-daily-summary-by-site'!$A$4:$A$2586,0)),"")</f>
        <v/>
      </c>
      <c r="AK43" s="83">
        <f t="array" ref="AK43">IF(INDEX('88101-daily-summary-by-site'!$M$4:$M$2586,MATCH(DATE(Summary!AK$3,MONTH(Summary!$F43),DAY(Summary!$F43)),'88101-daily-summary-by-site'!$A$4:$A$2586,0))&lt;&gt;"",INDEX('88101-daily-summary-by-site'!$M$4:$M$2586,MATCH(DATE(Summary!AK$3,MONTH(Summary!$F43),DAY(Summary!$F43)),'88101-daily-summary-by-site'!$A$4:$A$2586,0)),"")</f>
        <v>5.9</v>
      </c>
      <c r="AL43" s="83">
        <f t="array" ref="AL43">IF(INDEX('88101-daily-summary-by-site'!$M$4:$M$2586,MATCH(DATE(Summary!AL$3,MONTH(Summary!$F43),DAY(Summary!$F43)),'88101-daily-summary-by-site'!$A$4:$A$2586,0))&lt;&gt;"",INDEX('88101-daily-summary-by-site'!$M$4:$M$2586,MATCH(DATE(Summary!AL$3,MONTH(Summary!$F43),DAY(Summary!$F43)),'88101-daily-summary-by-site'!$A$4:$A$2586,0)),"")</f>
        <v>10.9</v>
      </c>
      <c r="AM43" s="21">
        <f t="array" ref="AM43">IF(INDEX('88101-daily-summary-by-site'!$M$4:$M$2586,MATCH(DATE(Summary!AM$3,MONTH(Summary!$F43),DAY(Summary!$F43)),'88101-daily-summary-by-site'!$A$4:$A$2586,0))&lt;&gt;"",INDEX('88101-daily-summary-by-site'!$M$4:$M$2586,MATCH(DATE(Summary!AM$3,MONTH(Summary!$F43),DAY(Summary!$F43)),'88101-daily-summary-by-site'!$A$4:$A$2586,0)),"")</f>
        <v>3.2</v>
      </c>
      <c r="AO43" s="18">
        <f t="shared" si="1"/>
        <v>161</v>
      </c>
      <c r="AP43" s="19" t="str">
        <f t="array" ref="AP43">IF(INDEX('88101-daily-summary-by-site'!$N$4:$N$2586,MATCH(DATE(Summary!AP$3,MONTH(Summary!$F43),DAY(Summary!$F43)),'88101-daily-summary-by-site'!$A$4:$A$2586,0))&lt;&gt;"",INDEX('88101-daily-summary-by-site'!$N$4:$N$2586,MATCH(DATE(Summary!AP$3,MONTH(Summary!$F43),DAY(Summary!$F43)),'88101-daily-summary-by-site'!$A$4:$A$2586,0)),"")</f>
        <v/>
      </c>
      <c r="AQ43" s="132"/>
      <c r="AR43" s="132"/>
      <c r="AS43" s="20" t="str">
        <f t="array" ref="AS43">IF(INDEX('88101-daily-summary-by-site'!$N$4:$N$2586,MATCH(DATE(Summary!AS$3,MONTH(Summary!$F43),DAY(Summary!$F43)),'88101-daily-summary-by-site'!$A$4:$A$2586,0))&lt;&gt;"",INDEX('88101-daily-summary-by-site'!$N$4:$N$2586,MATCH(DATE(Summary!AS$3,MONTH(Summary!$F43),DAY(Summary!$F43)),'88101-daily-summary-by-site'!$A$4:$A$2586,0)),"")</f>
        <v/>
      </c>
      <c r="AT43" s="83" t="str">
        <f t="array" ref="AT43">IF(INDEX('88101-daily-summary-by-site'!$N$4:$N$2586,MATCH(DATE(Summary!AT$3,MONTH(Summary!$F43),DAY(Summary!$F43)),'88101-daily-summary-by-site'!$A$4:$A$2586,0))&lt;&gt;"",INDEX('88101-daily-summary-by-site'!$N$4:$N$2586,MATCH(DATE(Summary!AT$3,MONTH(Summary!$F43),DAY(Summary!$F43)),'88101-daily-summary-by-site'!$A$4:$A$2586,0)),"")</f>
        <v/>
      </c>
      <c r="AU43" s="83">
        <f t="array" ref="AU43">IF(INDEX('88101-daily-summary-by-site'!$N$4:$N$2586,MATCH(DATE(Summary!AU$3,MONTH(Summary!$F43),DAY(Summary!$F43)),'88101-daily-summary-by-site'!$A$4:$A$2586,0))&lt;&gt;"",INDEX('88101-daily-summary-by-site'!$N$4:$N$2586,MATCH(DATE(Summary!AU$3,MONTH(Summary!$F43),DAY(Summary!$F43)),'88101-daily-summary-by-site'!$A$4:$A$2586,0)),"")</f>
        <v>21.6</v>
      </c>
      <c r="AV43" s="83">
        <f t="array" ref="AV43">IF(INDEX('88101-daily-summary-by-site'!$N$4:$N$2586,MATCH(DATE(Summary!AV$3,MONTH(Summary!$F43),DAY(Summary!$F43)),'88101-daily-summary-by-site'!$A$4:$A$2586,0))&lt;&gt;"",INDEX('88101-daily-summary-by-site'!$N$4:$N$2586,MATCH(DATE(Summary!AV$3,MONTH(Summary!$F43),DAY(Summary!$F43)),'88101-daily-summary-by-site'!$A$4:$A$2586,0)),"")</f>
        <v>10.7</v>
      </c>
      <c r="AW43" s="21">
        <f t="array" ref="AW43">IF(INDEX('88101-daily-summary-by-site'!$N$4:$N$2586,MATCH(DATE(Summary!AW$3,MONTH(Summary!$F43),DAY(Summary!$F43)),'88101-daily-summary-by-site'!$A$4:$A$2586,0))&lt;&gt;"",INDEX('88101-daily-summary-by-site'!$N$4:$N$2586,MATCH(DATE(Summary!AW$3,MONTH(Summary!$F43),DAY(Summary!$F43)),'88101-daily-summary-by-site'!$A$4:$A$2586,0)),"")</f>
        <v>4.8</v>
      </c>
      <c r="AY43" s="18">
        <f t="shared" si="2"/>
        <v>161</v>
      </c>
      <c r="AZ43" s="21" t="str">
        <f t="array" ref="AZ43">IF(INDEX('88101-daily-summary-by-site'!$O$4:$O$2586,MATCH(DATE(Summary!AZ$3,MONTH(Summary!$F43),DAY(Summary!$F43)),'88101-daily-summary-by-site'!$A$4:$A$2586,0))&lt;&gt;"",INDEX('88101-daily-summary-by-site'!$O$4:$O$2586,MATCH(DATE(Summary!AZ$3,MONTH(Summary!$F43),DAY(Summary!$F43)),'88101-daily-summary-by-site'!$A$4:$A$2586,0)),"")</f>
        <v/>
      </c>
    </row>
    <row r="44" spans="1:52" x14ac:dyDescent="0.25">
      <c r="F44" s="18">
        <f t="shared" si="3"/>
        <v>162</v>
      </c>
      <c r="G44" s="19" t="str">
        <f t="array" ref="G44">IF(INDEX('88101-daily-summary-by-site'!$L$4:$L$2586,MATCH(DATE(Summary!G$3,MONTH(Summary!$F44),DAY(Summary!$F44)),'88101-daily-summary-by-site'!$A$4:$A$2586,0))&lt;&gt;"",INDEX('88101-daily-summary-by-site'!$L$4:$L$2586,MATCH(DATE(Summary!G$3,MONTH(Summary!$F44),DAY(Summary!$F44)),'88101-daily-summary-by-site'!$A$4:$A$2586,0)),"")</f>
        <v/>
      </c>
      <c r="H44" s="20" t="str">
        <f t="array" ref="H44">IF(INDEX('88101-daily-summary-by-site'!$L$4:$L$2586,MATCH(DATE(Summary!H$3,MONTH(Summary!$F44),DAY(Summary!$F44)),'88101-daily-summary-by-site'!$A$4:$A$2586,0))&lt;&gt;"",INDEX('88101-daily-summary-by-site'!$L$4:$L$2586,MATCH(DATE(Summary!H$3,MONTH(Summary!$F44),DAY(Summary!$F44)),'88101-daily-summary-by-site'!$A$4:$A$2586,0)),"")</f>
        <v/>
      </c>
      <c r="I44" s="20" t="str">
        <f t="array" ref="I44">IF(INDEX('88101-daily-summary-by-site'!$L$4:$L$2586,MATCH(DATE(Summary!I$3,MONTH(Summary!$F44),DAY(Summary!$F44)),'88101-daily-summary-by-site'!$A$4:$A$2586,0))&lt;&gt;"",INDEX('88101-daily-summary-by-site'!$L$4:$L$2586,MATCH(DATE(Summary!I$3,MONTH(Summary!$F44),DAY(Summary!$F44)),'88101-daily-summary-by-site'!$A$4:$A$2586,0)),"")</f>
        <v/>
      </c>
      <c r="J44" s="20">
        <f t="array" ref="J44">IF(INDEX('88101-daily-summary-by-site'!$L$4:$L$2586,MATCH(DATE(Summary!J$3,MONTH(Summary!$F44),DAY(Summary!$F44)),'88101-daily-summary-by-site'!$A$4:$A$2586,0))&lt;&gt;"",INDEX('88101-daily-summary-by-site'!$L$4:$L$2586,MATCH(DATE(Summary!J$3,MONTH(Summary!$F44),DAY(Summary!$F44)),'88101-daily-summary-by-site'!$A$4:$A$2586,0)),"")</f>
        <v>9</v>
      </c>
      <c r="K44" s="20" t="str">
        <f t="array" ref="K44">IF(INDEX('88101-daily-summary-by-site'!$L$4:$L$2586,MATCH(DATE(Summary!K$3,MONTH(Summary!$F44),DAY(Summary!$F44)),'88101-daily-summary-by-site'!$A$4:$A$2586,0))&lt;&gt;"",INDEX('88101-daily-summary-by-site'!$L$4:$L$2586,MATCH(DATE(Summary!K$3,MONTH(Summary!$F44),DAY(Summary!$F44)),'88101-daily-summary-by-site'!$A$4:$A$2586,0)),"")</f>
        <v/>
      </c>
      <c r="L44" s="20" t="str">
        <f t="array" ref="L44">IF(INDEX('88101-daily-summary-by-site'!$L$4:$L$2586,MATCH(DATE(Summary!L$3,MONTH(Summary!$F44),DAY(Summary!$F44)),'88101-daily-summary-by-site'!$A$4:$A$2586,0))&lt;&gt;"",INDEX('88101-daily-summary-by-site'!$L$4:$L$2586,MATCH(DATE(Summary!L$3,MONTH(Summary!$F44),DAY(Summary!$F44)),'88101-daily-summary-by-site'!$A$4:$A$2586,0)),"")</f>
        <v/>
      </c>
      <c r="M44" s="20" t="str">
        <f t="array" ref="M44">IF(INDEX('88101-daily-summary-by-site'!$L$4:$L$2586,MATCH(DATE(Summary!M$3,MONTH(Summary!$F44),DAY(Summary!$F44)),'88101-daily-summary-by-site'!$A$4:$A$2586,0))&lt;&gt;"",INDEX('88101-daily-summary-by-site'!$L$4:$L$2586,MATCH(DATE(Summary!M$3,MONTH(Summary!$F44),DAY(Summary!$F44)),'88101-daily-summary-by-site'!$A$4:$A$2586,0)),"")</f>
        <v/>
      </c>
      <c r="N44" s="20">
        <f t="array" ref="N44">IF(INDEX('88101-daily-summary-by-site'!$L$4:$L$2586,MATCH(DATE(Summary!N$3,MONTH(Summary!$F44),DAY(Summary!$F44)),'88101-daily-summary-by-site'!$A$4:$A$2586,0))&lt;&gt;"",INDEX('88101-daily-summary-by-site'!$L$4:$L$2586,MATCH(DATE(Summary!N$3,MONTH(Summary!$F44),DAY(Summary!$F44)),'88101-daily-summary-by-site'!$A$4:$A$2586,0)),"")</f>
        <v>12.5</v>
      </c>
      <c r="O44" s="20" t="str">
        <f t="array" ref="O44">IF(INDEX('88101-daily-summary-by-site'!$L$4:$L$2586,MATCH(DATE(Summary!O$3,MONTH(Summary!$F44),DAY(Summary!$F44)),'88101-daily-summary-by-site'!$A$4:$A$2586,0))&lt;&gt;"",INDEX('88101-daily-summary-by-site'!$L$4:$L$2586,MATCH(DATE(Summary!O$3,MONTH(Summary!$F44),DAY(Summary!$F44)),'88101-daily-summary-by-site'!$A$4:$A$2586,0)),"")</f>
        <v/>
      </c>
      <c r="P44" s="20" t="str">
        <f t="array" ref="P44">IF(INDEX('88101-daily-summary-by-site'!$L$4:$L$2586,MATCH(DATE(Summary!P$3,MONTH(Summary!$F44),DAY(Summary!$F44)),'88101-daily-summary-by-site'!$A$4:$A$2586,0))&lt;&gt;"",INDEX('88101-daily-summary-by-site'!$L$4:$L$2586,MATCH(DATE(Summary!P$3,MONTH(Summary!$F44),DAY(Summary!$F44)),'88101-daily-summary-by-site'!$A$4:$A$2586,0)),"")</f>
        <v/>
      </c>
      <c r="Q44" s="20" t="str">
        <f t="array" ref="Q44">IF(INDEX('88101-daily-summary-by-site'!$L$4:$L$2586,MATCH(DATE(Summary!Q$3,MONTH(Summary!$F44),DAY(Summary!$F44)),'88101-daily-summary-by-site'!$A$4:$A$2586,0))&lt;&gt;"",INDEX('88101-daily-summary-by-site'!$L$4:$L$2586,MATCH(DATE(Summary!Q$3,MONTH(Summary!$F44),DAY(Summary!$F44)),'88101-daily-summary-by-site'!$A$4:$A$2586,0)),"")</f>
        <v/>
      </c>
      <c r="R44" s="20">
        <f t="array" ref="R44">IF(INDEX('88101-daily-summary-by-site'!$L$4:$L$2586,MATCH(DATE(Summary!R$3,MONTH(Summary!$F44),DAY(Summary!$F44)),'88101-daily-summary-by-site'!$A$4:$A$2586,0))&lt;&gt;"",INDEX('88101-daily-summary-by-site'!$L$4:$L$2586,MATCH(DATE(Summary!R$3,MONTH(Summary!$F44),DAY(Summary!$F44)),'88101-daily-summary-by-site'!$A$4:$A$2586,0)),"")</f>
        <v>4.8</v>
      </c>
      <c r="S44" s="20" t="str">
        <f t="array" ref="S44">IF(INDEX('88101-daily-summary-by-site'!$L$4:$L$2586,MATCH(DATE(Summary!S$3,MONTH(Summary!$F44),DAY(Summary!$F44)),'88101-daily-summary-by-site'!$A$4:$A$2586,0))&lt;&gt;"",INDEX('88101-daily-summary-by-site'!$L$4:$L$2586,MATCH(DATE(Summary!S$3,MONTH(Summary!$F44),DAY(Summary!$F44)),'88101-daily-summary-by-site'!$A$4:$A$2586,0)),"")</f>
        <v/>
      </c>
      <c r="T44" s="20" t="str">
        <f t="array" ref="T44">IF(INDEX('88101-daily-summary-by-site'!$L$4:$L$2586,MATCH(DATE(Summary!T$3,MONTH(Summary!$F44),DAY(Summary!$F44)),'88101-daily-summary-by-site'!$A$4:$A$2586,0))&lt;&gt;"",INDEX('88101-daily-summary-by-site'!$L$4:$L$2586,MATCH(DATE(Summary!T$3,MONTH(Summary!$F44),DAY(Summary!$F44)),'88101-daily-summary-by-site'!$A$4:$A$2586,0)),"")</f>
        <v/>
      </c>
      <c r="U44" s="20" t="str">
        <f t="array" ref="U44">IF(INDEX('88101-daily-summary-by-site'!$L$4:$L$2586,MATCH(DATE(Summary!U$3,MONTH(Summary!$F44),DAY(Summary!$F44)),'88101-daily-summary-by-site'!$A$4:$A$2586,0))&lt;&gt;"",INDEX('88101-daily-summary-by-site'!$L$4:$L$2586,MATCH(DATE(Summary!U$3,MONTH(Summary!$F44),DAY(Summary!$F44)),'88101-daily-summary-by-site'!$A$4:$A$2586,0)),"")</f>
        <v/>
      </c>
      <c r="V44" s="20">
        <f t="array" ref="V44">IF(INDEX('88101-daily-summary-by-site'!$L$4:$L$2586,MATCH(DATE(Summary!V$3,MONTH(Summary!$F44),DAY(Summary!$F44)),'88101-daily-summary-by-site'!$A$4:$A$2586,0))&lt;&gt;"",INDEX('88101-daily-summary-by-site'!$L$4:$L$2586,MATCH(DATE(Summary!V$3,MONTH(Summary!$F44),DAY(Summary!$F44)),'88101-daily-summary-by-site'!$A$4:$A$2586,0)),"")</f>
        <v>1.5</v>
      </c>
      <c r="W44" s="20" t="str">
        <f t="array" ref="W44">IF(INDEX('88101-daily-summary-by-site'!$L$4:$L$2586,MATCH(DATE(Summary!W$3,MONTH(Summary!$F44),DAY(Summary!$F44)),'88101-daily-summary-by-site'!$A$4:$A$2586,0))&lt;&gt;"",INDEX('88101-daily-summary-by-site'!$L$4:$L$2586,MATCH(DATE(Summary!W$3,MONTH(Summary!$F44),DAY(Summary!$F44)),'88101-daily-summary-by-site'!$A$4:$A$2586,0)),"")</f>
        <v/>
      </c>
      <c r="X44" s="83" t="str">
        <f t="array" ref="X44">IF(INDEX('88101-daily-summary-by-site'!$L$4:$L$2586,MATCH(DATE(Summary!X$3,MONTH(Summary!$F44),DAY(Summary!$F44)),'88101-daily-summary-by-site'!$A$4:$A$2586,0))&lt;&gt;"",INDEX('88101-daily-summary-by-site'!$L$4:$L$2586,MATCH(DATE(Summary!X$3,MONTH(Summary!$F44),DAY(Summary!$F44)),'88101-daily-summary-by-site'!$A$4:$A$2586,0)),"")</f>
        <v/>
      </c>
      <c r="Y44" s="83" t="str">
        <f t="array" ref="Y44">IF(INDEX('88101-daily-summary-by-site'!$L$4:$L$2586,MATCH(DATE(Summary!Y$3,MONTH(Summary!$F44),DAY(Summary!$F44)),'88101-daily-summary-by-site'!$A$4:$A$2586,0))&lt;&gt;"",INDEX('88101-daily-summary-by-site'!$L$4:$L$2586,MATCH(DATE(Summary!Y$3,MONTH(Summary!$F44),DAY(Summary!$F44)),'88101-daily-summary-by-site'!$A$4:$A$2586,0)),"")</f>
        <v/>
      </c>
      <c r="Z44" s="83">
        <f t="array" ref="Z44">IF(INDEX('88101-daily-summary-by-site'!$L$4:$L$2586,MATCH(DATE(Summary!Z$3,MONTH(Summary!$F44),DAY(Summary!$F44)),'88101-daily-summary-by-site'!$A$4:$A$2586,0))&lt;&gt;"",INDEX('88101-daily-summary-by-site'!$L$4:$L$2586,MATCH(DATE(Summary!Z$3,MONTH(Summary!$F44),DAY(Summary!$F44)),'88101-daily-summary-by-site'!$A$4:$A$2586,0)),"")</f>
        <v>11.6</v>
      </c>
      <c r="AA44" s="21"/>
      <c r="AC44" s="18">
        <f t="shared" si="0"/>
        <v>162</v>
      </c>
      <c r="AD44" s="19">
        <f t="array" ref="AD44">IF(INDEX('88101-daily-summary-by-site'!$M$4:$M$2586,MATCH(DATE(Summary!AD$3,MONTH(Summary!$F44),DAY(Summary!$F44)),'88101-daily-summary-by-site'!$A$4:$A$2586,0))&lt;&gt;"",INDEX('88101-daily-summary-by-site'!$M$4:$M$2586,MATCH(DATE(Summary!AD$3,MONTH(Summary!$F44),DAY(Summary!$F44)),'88101-daily-summary-by-site'!$A$4:$A$2586,0)),"")</f>
        <v>4.5</v>
      </c>
      <c r="AE44" s="20" t="str">
        <f t="array" ref="AE44">IF(INDEX('88101-daily-summary-by-site'!$M$4:$M$2586,MATCH(DATE(Summary!AE$3,MONTH(Summary!$F44),DAY(Summary!$F44)),'88101-daily-summary-by-site'!$A$4:$A$2586,0))&lt;&gt;"",INDEX('88101-daily-summary-by-site'!$M$4:$M$2586,MATCH(DATE(Summary!AE$3,MONTH(Summary!$F44),DAY(Summary!$F44)),'88101-daily-summary-by-site'!$A$4:$A$2586,0)),"")</f>
        <v/>
      </c>
      <c r="AF44" s="20" t="str">
        <f t="array" ref="AF44">IF(INDEX('88101-daily-summary-by-site'!$M$4:$M$2586,MATCH(DATE(Summary!AF$3,MONTH(Summary!$F44),DAY(Summary!$F44)),'88101-daily-summary-by-site'!$A$4:$A$2586,0))&lt;&gt;"",INDEX('88101-daily-summary-by-site'!$M$4:$M$2586,MATCH(DATE(Summary!AF$3,MONTH(Summary!$F44),DAY(Summary!$F44)),'88101-daily-summary-by-site'!$A$4:$A$2586,0)),"")</f>
        <v/>
      </c>
      <c r="AG44" s="20" t="str">
        <f t="array" ref="AG44">IF(INDEX('88101-daily-summary-by-site'!$M$4:$M$2586,MATCH(DATE(Summary!AG$3,MONTH(Summary!$F44),DAY(Summary!$F44)),'88101-daily-summary-by-site'!$A$4:$A$2586,0))&lt;&gt;"",INDEX('88101-daily-summary-by-site'!$M$4:$M$2586,MATCH(DATE(Summary!AG$3,MONTH(Summary!$F44),DAY(Summary!$F44)),'88101-daily-summary-by-site'!$A$4:$A$2586,0)),"")</f>
        <v/>
      </c>
      <c r="AH44" s="20">
        <f t="array" ref="AH44">IF(INDEX('88101-daily-summary-by-site'!$M$4:$M$2586,MATCH(DATE(Summary!AH$3,MONTH(Summary!$F44),DAY(Summary!$F44)),'88101-daily-summary-by-site'!$A$4:$A$2586,0))&lt;&gt;"",INDEX('88101-daily-summary-by-site'!$M$4:$M$2586,MATCH(DATE(Summary!AH$3,MONTH(Summary!$F44),DAY(Summary!$F44)),'88101-daily-summary-by-site'!$A$4:$A$2586,0)),"")</f>
        <v>1.7</v>
      </c>
      <c r="AI44" s="20" t="str">
        <f t="array" ref="AI44">IF(INDEX('88101-daily-summary-by-site'!$M$4:$M$2586,MATCH(DATE(Summary!AI$3,MONTH(Summary!$F44),DAY(Summary!$F44)),'88101-daily-summary-by-site'!$A$4:$A$2586,0))&lt;&gt;"",INDEX('88101-daily-summary-by-site'!$M$4:$M$2586,MATCH(DATE(Summary!AI$3,MONTH(Summary!$F44),DAY(Summary!$F44)),'88101-daily-summary-by-site'!$A$4:$A$2586,0)),"")</f>
        <v/>
      </c>
      <c r="AJ44" s="83" t="str">
        <f t="array" ref="AJ44">IF(INDEX('88101-daily-summary-by-site'!$M$4:$M$2586,MATCH(DATE(Summary!AJ$3,MONTH(Summary!$F44),DAY(Summary!$F44)),'88101-daily-summary-by-site'!$A$4:$A$2586,0))&lt;&gt;"",INDEX('88101-daily-summary-by-site'!$M$4:$M$2586,MATCH(DATE(Summary!AJ$3,MONTH(Summary!$F44),DAY(Summary!$F44)),'88101-daily-summary-by-site'!$A$4:$A$2586,0)),"")</f>
        <v/>
      </c>
      <c r="AK44" s="83">
        <f t="array" ref="AK44">IF(INDEX('88101-daily-summary-by-site'!$M$4:$M$2586,MATCH(DATE(Summary!AK$3,MONTH(Summary!$F44),DAY(Summary!$F44)),'88101-daily-summary-by-site'!$A$4:$A$2586,0))&lt;&gt;"",INDEX('88101-daily-summary-by-site'!$M$4:$M$2586,MATCH(DATE(Summary!AK$3,MONTH(Summary!$F44),DAY(Summary!$F44)),'88101-daily-summary-by-site'!$A$4:$A$2586,0)),"")</f>
        <v>4</v>
      </c>
      <c r="AL44" s="83">
        <f t="array" ref="AL44">IF(INDEX('88101-daily-summary-by-site'!$M$4:$M$2586,MATCH(DATE(Summary!AL$3,MONTH(Summary!$F44),DAY(Summary!$F44)),'88101-daily-summary-by-site'!$A$4:$A$2586,0))&lt;&gt;"",INDEX('88101-daily-summary-by-site'!$M$4:$M$2586,MATCH(DATE(Summary!AL$3,MONTH(Summary!$F44),DAY(Summary!$F44)),'88101-daily-summary-by-site'!$A$4:$A$2586,0)),"")</f>
        <v>12.9</v>
      </c>
      <c r="AM44" s="21">
        <f t="array" ref="AM44">IF(INDEX('88101-daily-summary-by-site'!$M$4:$M$2586,MATCH(DATE(Summary!AM$3,MONTH(Summary!$F44),DAY(Summary!$F44)),'88101-daily-summary-by-site'!$A$4:$A$2586,0))&lt;&gt;"",INDEX('88101-daily-summary-by-site'!$M$4:$M$2586,MATCH(DATE(Summary!AM$3,MONTH(Summary!$F44),DAY(Summary!$F44)),'88101-daily-summary-by-site'!$A$4:$A$2586,0)),"")</f>
        <v>2.4</v>
      </c>
      <c r="AO44" s="18">
        <f t="shared" si="1"/>
        <v>162</v>
      </c>
      <c r="AP44" s="19" t="str">
        <f t="array" ref="AP44">IF(INDEX('88101-daily-summary-by-site'!$N$4:$N$2586,MATCH(DATE(Summary!AP$3,MONTH(Summary!$F44),DAY(Summary!$F44)),'88101-daily-summary-by-site'!$A$4:$A$2586,0))&lt;&gt;"",INDEX('88101-daily-summary-by-site'!$N$4:$N$2586,MATCH(DATE(Summary!AP$3,MONTH(Summary!$F44),DAY(Summary!$F44)),'88101-daily-summary-by-site'!$A$4:$A$2586,0)),"")</f>
        <v/>
      </c>
      <c r="AQ44" s="132"/>
      <c r="AR44" s="132"/>
      <c r="AS44" s="20" t="str">
        <f t="array" ref="AS44">IF(INDEX('88101-daily-summary-by-site'!$N$4:$N$2586,MATCH(DATE(Summary!AS$3,MONTH(Summary!$F44),DAY(Summary!$F44)),'88101-daily-summary-by-site'!$A$4:$A$2586,0))&lt;&gt;"",INDEX('88101-daily-summary-by-site'!$N$4:$N$2586,MATCH(DATE(Summary!AS$3,MONTH(Summary!$F44),DAY(Summary!$F44)),'88101-daily-summary-by-site'!$A$4:$A$2586,0)),"")</f>
        <v/>
      </c>
      <c r="AT44" s="83" t="str">
        <f t="array" ref="AT44">IF(INDEX('88101-daily-summary-by-site'!$N$4:$N$2586,MATCH(DATE(Summary!AT$3,MONTH(Summary!$F44),DAY(Summary!$F44)),'88101-daily-summary-by-site'!$A$4:$A$2586,0))&lt;&gt;"",INDEX('88101-daily-summary-by-site'!$N$4:$N$2586,MATCH(DATE(Summary!AT$3,MONTH(Summary!$F44),DAY(Summary!$F44)),'88101-daily-summary-by-site'!$A$4:$A$2586,0)),"")</f>
        <v/>
      </c>
      <c r="AU44" s="83" t="str">
        <f t="array" ref="AU44">IF(INDEX('88101-daily-summary-by-site'!$N$4:$N$2586,MATCH(DATE(Summary!AU$3,MONTH(Summary!$F44),DAY(Summary!$F44)),'88101-daily-summary-by-site'!$A$4:$A$2586,0))&lt;&gt;"",INDEX('88101-daily-summary-by-site'!$N$4:$N$2586,MATCH(DATE(Summary!AU$3,MONTH(Summary!$F44),DAY(Summary!$F44)),'88101-daily-summary-by-site'!$A$4:$A$2586,0)),"")</f>
        <v/>
      </c>
      <c r="AV44" s="83">
        <f t="array" ref="AV44">IF(INDEX('88101-daily-summary-by-site'!$N$4:$N$2586,MATCH(DATE(Summary!AV$3,MONTH(Summary!$F44),DAY(Summary!$F44)),'88101-daily-summary-by-site'!$A$4:$A$2586,0))&lt;&gt;"",INDEX('88101-daily-summary-by-site'!$N$4:$N$2586,MATCH(DATE(Summary!AV$3,MONTH(Summary!$F44),DAY(Summary!$F44)),'88101-daily-summary-by-site'!$A$4:$A$2586,0)),"")</f>
        <v>7.6</v>
      </c>
      <c r="AW44" s="21">
        <f t="array" ref="AW44">IF(INDEX('88101-daily-summary-by-site'!$N$4:$N$2586,MATCH(DATE(Summary!AW$3,MONTH(Summary!$F44),DAY(Summary!$F44)),'88101-daily-summary-by-site'!$A$4:$A$2586,0))&lt;&gt;"",INDEX('88101-daily-summary-by-site'!$N$4:$N$2586,MATCH(DATE(Summary!AW$3,MONTH(Summary!$F44),DAY(Summary!$F44)),'88101-daily-summary-by-site'!$A$4:$A$2586,0)),"")</f>
        <v>3.9</v>
      </c>
      <c r="AY44" s="18">
        <f t="shared" si="2"/>
        <v>162</v>
      </c>
      <c r="AZ44" s="21" t="str">
        <f t="array" ref="AZ44">IF(INDEX('88101-daily-summary-by-site'!$O$4:$O$2586,MATCH(DATE(Summary!AZ$3,MONTH(Summary!$F44),DAY(Summary!$F44)),'88101-daily-summary-by-site'!$A$4:$A$2586,0))&lt;&gt;"",INDEX('88101-daily-summary-by-site'!$O$4:$O$2586,MATCH(DATE(Summary!AZ$3,MONTH(Summary!$F44),DAY(Summary!$F44)),'88101-daily-summary-by-site'!$A$4:$A$2586,0)),"")</f>
        <v/>
      </c>
    </row>
    <row r="45" spans="1:52" x14ac:dyDescent="0.25">
      <c r="F45" s="18">
        <f t="shared" si="3"/>
        <v>163</v>
      </c>
      <c r="G45" s="19">
        <f t="array" ref="G45">IF(INDEX('88101-daily-summary-by-site'!$L$4:$L$2586,MATCH(DATE(Summary!G$3,MONTH(Summary!$F45),DAY(Summary!$F45)),'88101-daily-summary-by-site'!$A$4:$A$2586,0))&lt;&gt;"",INDEX('88101-daily-summary-by-site'!$L$4:$L$2586,MATCH(DATE(Summary!G$3,MONTH(Summary!$F45),DAY(Summary!$F45)),'88101-daily-summary-by-site'!$A$4:$A$2586,0)),"")</f>
        <v>7.6</v>
      </c>
      <c r="H45" s="20">
        <f t="array" ref="H45">IF(INDEX('88101-daily-summary-by-site'!$L$4:$L$2586,MATCH(DATE(Summary!H$3,MONTH(Summary!$F45),DAY(Summary!$F45)),'88101-daily-summary-by-site'!$A$4:$A$2586,0))&lt;&gt;"",INDEX('88101-daily-summary-by-site'!$L$4:$L$2586,MATCH(DATE(Summary!H$3,MONTH(Summary!$F45),DAY(Summary!$F45)),'88101-daily-summary-by-site'!$A$4:$A$2586,0)),"")</f>
        <v>3</v>
      </c>
      <c r="I45" s="20" t="str">
        <f t="array" ref="I45">IF(INDEX('88101-daily-summary-by-site'!$L$4:$L$2586,MATCH(DATE(Summary!I$3,MONTH(Summary!$F45),DAY(Summary!$F45)),'88101-daily-summary-by-site'!$A$4:$A$2586,0))&lt;&gt;"",INDEX('88101-daily-summary-by-site'!$L$4:$L$2586,MATCH(DATE(Summary!I$3,MONTH(Summary!$F45),DAY(Summary!$F45)),'88101-daily-summary-by-site'!$A$4:$A$2586,0)),"")</f>
        <v/>
      </c>
      <c r="J45" s="20" t="str">
        <f t="array" ref="J45">IF(INDEX('88101-daily-summary-by-site'!$L$4:$L$2586,MATCH(DATE(Summary!J$3,MONTH(Summary!$F45),DAY(Summary!$F45)),'88101-daily-summary-by-site'!$A$4:$A$2586,0))&lt;&gt;"",INDEX('88101-daily-summary-by-site'!$L$4:$L$2586,MATCH(DATE(Summary!J$3,MONTH(Summary!$F45),DAY(Summary!$F45)),'88101-daily-summary-by-site'!$A$4:$A$2586,0)),"")</f>
        <v/>
      </c>
      <c r="K45" s="20">
        <f t="array" ref="K45">IF(INDEX('88101-daily-summary-by-site'!$L$4:$L$2586,MATCH(DATE(Summary!K$3,MONTH(Summary!$F45),DAY(Summary!$F45)),'88101-daily-summary-by-site'!$A$4:$A$2586,0))&lt;&gt;"",INDEX('88101-daily-summary-by-site'!$L$4:$L$2586,MATCH(DATE(Summary!K$3,MONTH(Summary!$F45),DAY(Summary!$F45)),'88101-daily-summary-by-site'!$A$4:$A$2586,0)),"")</f>
        <v>4.4000000000000004</v>
      </c>
      <c r="L45" s="20" t="str">
        <f t="array" ref="L45">IF(INDEX('88101-daily-summary-by-site'!$L$4:$L$2586,MATCH(DATE(Summary!L$3,MONTH(Summary!$F45),DAY(Summary!$F45)),'88101-daily-summary-by-site'!$A$4:$A$2586,0))&lt;&gt;"",INDEX('88101-daily-summary-by-site'!$L$4:$L$2586,MATCH(DATE(Summary!L$3,MONTH(Summary!$F45),DAY(Summary!$F45)),'88101-daily-summary-by-site'!$A$4:$A$2586,0)),"")</f>
        <v/>
      </c>
      <c r="M45" s="20" t="str">
        <f t="array" ref="M45">IF(INDEX('88101-daily-summary-by-site'!$L$4:$L$2586,MATCH(DATE(Summary!M$3,MONTH(Summary!$F45),DAY(Summary!$F45)),'88101-daily-summary-by-site'!$A$4:$A$2586,0))&lt;&gt;"",INDEX('88101-daily-summary-by-site'!$L$4:$L$2586,MATCH(DATE(Summary!M$3,MONTH(Summary!$F45),DAY(Summary!$F45)),'88101-daily-summary-by-site'!$A$4:$A$2586,0)),"")</f>
        <v/>
      </c>
      <c r="N45" s="20" t="str">
        <f t="array" ref="N45">IF(INDEX('88101-daily-summary-by-site'!$L$4:$L$2586,MATCH(DATE(Summary!N$3,MONTH(Summary!$F45),DAY(Summary!$F45)),'88101-daily-summary-by-site'!$A$4:$A$2586,0))&lt;&gt;"",INDEX('88101-daily-summary-by-site'!$L$4:$L$2586,MATCH(DATE(Summary!N$3,MONTH(Summary!$F45),DAY(Summary!$F45)),'88101-daily-summary-by-site'!$A$4:$A$2586,0)),"")</f>
        <v/>
      </c>
      <c r="O45" s="20">
        <f t="array" ref="O45">IF(INDEX('88101-daily-summary-by-site'!$L$4:$L$2586,MATCH(DATE(Summary!O$3,MONTH(Summary!$F45),DAY(Summary!$F45)),'88101-daily-summary-by-site'!$A$4:$A$2586,0))&lt;&gt;"",INDEX('88101-daily-summary-by-site'!$L$4:$L$2586,MATCH(DATE(Summary!O$3,MONTH(Summary!$F45),DAY(Summary!$F45)),'88101-daily-summary-by-site'!$A$4:$A$2586,0)),"")</f>
        <v>4.5</v>
      </c>
      <c r="P45" s="20">
        <f t="array" ref="P45">IF(INDEX('88101-daily-summary-by-site'!$L$4:$L$2586,MATCH(DATE(Summary!P$3,MONTH(Summary!$F45),DAY(Summary!$F45)),'88101-daily-summary-by-site'!$A$4:$A$2586,0))&lt;&gt;"",INDEX('88101-daily-summary-by-site'!$L$4:$L$2586,MATCH(DATE(Summary!P$3,MONTH(Summary!$F45),DAY(Summary!$F45)),'88101-daily-summary-by-site'!$A$4:$A$2586,0)),"")</f>
        <v>3.6</v>
      </c>
      <c r="Q45" s="20" t="str">
        <f t="array" ref="Q45">IF(INDEX('88101-daily-summary-by-site'!$L$4:$L$2586,MATCH(DATE(Summary!Q$3,MONTH(Summary!$F45),DAY(Summary!$F45)),'88101-daily-summary-by-site'!$A$4:$A$2586,0))&lt;&gt;"",INDEX('88101-daily-summary-by-site'!$L$4:$L$2586,MATCH(DATE(Summary!Q$3,MONTH(Summary!$F45),DAY(Summary!$F45)),'88101-daily-summary-by-site'!$A$4:$A$2586,0)),"")</f>
        <v/>
      </c>
      <c r="R45" s="20" t="str">
        <f t="array" ref="R45">IF(INDEX('88101-daily-summary-by-site'!$L$4:$L$2586,MATCH(DATE(Summary!R$3,MONTH(Summary!$F45),DAY(Summary!$F45)),'88101-daily-summary-by-site'!$A$4:$A$2586,0))&lt;&gt;"",INDEX('88101-daily-summary-by-site'!$L$4:$L$2586,MATCH(DATE(Summary!R$3,MONTH(Summary!$F45),DAY(Summary!$F45)),'88101-daily-summary-by-site'!$A$4:$A$2586,0)),"")</f>
        <v/>
      </c>
      <c r="S45" s="20">
        <f t="array" ref="S45">IF(INDEX('88101-daily-summary-by-site'!$L$4:$L$2586,MATCH(DATE(Summary!S$3,MONTH(Summary!$F45),DAY(Summary!$F45)),'88101-daily-summary-by-site'!$A$4:$A$2586,0))&lt;&gt;"",INDEX('88101-daily-summary-by-site'!$L$4:$L$2586,MATCH(DATE(Summary!S$3,MONTH(Summary!$F45),DAY(Summary!$F45)),'88101-daily-summary-by-site'!$A$4:$A$2586,0)),"")</f>
        <v>3.2</v>
      </c>
      <c r="T45" s="20">
        <f t="array" ref="T45">IF(INDEX('88101-daily-summary-by-site'!$L$4:$L$2586,MATCH(DATE(Summary!T$3,MONTH(Summary!$F45),DAY(Summary!$F45)),'88101-daily-summary-by-site'!$A$4:$A$2586,0))&lt;&gt;"",INDEX('88101-daily-summary-by-site'!$L$4:$L$2586,MATCH(DATE(Summary!T$3,MONTH(Summary!$F45),DAY(Summary!$F45)),'88101-daily-summary-by-site'!$A$4:$A$2586,0)),"")</f>
        <v>0.2</v>
      </c>
      <c r="U45" s="20" t="str">
        <f t="array" ref="U45">IF(INDEX('88101-daily-summary-by-site'!$L$4:$L$2586,MATCH(DATE(Summary!U$3,MONTH(Summary!$F45),DAY(Summary!$F45)),'88101-daily-summary-by-site'!$A$4:$A$2586,0))&lt;&gt;"",INDEX('88101-daily-summary-by-site'!$L$4:$L$2586,MATCH(DATE(Summary!U$3,MONTH(Summary!$F45),DAY(Summary!$F45)),'88101-daily-summary-by-site'!$A$4:$A$2586,0)),"")</f>
        <v/>
      </c>
      <c r="V45" s="20" t="str">
        <f t="array" ref="V45">IF(INDEX('88101-daily-summary-by-site'!$L$4:$L$2586,MATCH(DATE(Summary!V$3,MONTH(Summary!$F45),DAY(Summary!$F45)),'88101-daily-summary-by-site'!$A$4:$A$2586,0))&lt;&gt;"",INDEX('88101-daily-summary-by-site'!$L$4:$L$2586,MATCH(DATE(Summary!V$3,MONTH(Summary!$F45),DAY(Summary!$F45)),'88101-daily-summary-by-site'!$A$4:$A$2586,0)),"")</f>
        <v/>
      </c>
      <c r="W45" s="20">
        <f t="array" ref="W45">IF(INDEX('88101-daily-summary-by-site'!$L$4:$L$2586,MATCH(DATE(Summary!W$3,MONTH(Summary!$F45),DAY(Summary!$F45)),'88101-daily-summary-by-site'!$A$4:$A$2586,0))&lt;&gt;"",INDEX('88101-daily-summary-by-site'!$L$4:$L$2586,MATCH(DATE(Summary!W$3,MONTH(Summary!$F45),DAY(Summary!$F45)),'88101-daily-summary-by-site'!$A$4:$A$2586,0)),"")</f>
        <v>1.5</v>
      </c>
      <c r="X45" s="83">
        <f t="array" ref="X45">IF(INDEX('88101-daily-summary-by-site'!$L$4:$L$2586,MATCH(DATE(Summary!X$3,MONTH(Summary!$F45),DAY(Summary!$F45)),'88101-daily-summary-by-site'!$A$4:$A$2586,0))&lt;&gt;"",INDEX('88101-daily-summary-by-site'!$L$4:$L$2586,MATCH(DATE(Summary!X$3,MONTH(Summary!$F45),DAY(Summary!$F45)),'88101-daily-summary-by-site'!$A$4:$A$2586,0)),"")</f>
        <v>0.6</v>
      </c>
      <c r="Y45" s="83" t="str">
        <f t="array" ref="Y45">IF(INDEX('88101-daily-summary-by-site'!$L$4:$L$2586,MATCH(DATE(Summary!Y$3,MONTH(Summary!$F45),DAY(Summary!$F45)),'88101-daily-summary-by-site'!$A$4:$A$2586,0))&lt;&gt;"",INDEX('88101-daily-summary-by-site'!$L$4:$L$2586,MATCH(DATE(Summary!Y$3,MONTH(Summary!$F45),DAY(Summary!$F45)),'88101-daily-summary-by-site'!$A$4:$A$2586,0)),"")</f>
        <v/>
      </c>
      <c r="Z45" s="83">
        <f t="array" ref="Z45">IF(INDEX('88101-daily-summary-by-site'!$L$4:$L$2586,MATCH(DATE(Summary!Z$3,MONTH(Summary!$F45),DAY(Summary!$F45)),'88101-daily-summary-by-site'!$A$4:$A$2586,0))&lt;&gt;"",INDEX('88101-daily-summary-by-site'!$L$4:$L$2586,MATCH(DATE(Summary!Z$3,MONTH(Summary!$F45),DAY(Summary!$F45)),'88101-daily-summary-by-site'!$A$4:$A$2586,0)),"")</f>
        <v>3.4</v>
      </c>
      <c r="AA45" s="21"/>
      <c r="AC45" s="18">
        <f t="shared" si="0"/>
        <v>163</v>
      </c>
      <c r="AD45" s="19" t="str">
        <f t="array" ref="AD45">IF(INDEX('88101-daily-summary-by-site'!$M$4:$M$2586,MATCH(DATE(Summary!AD$3,MONTH(Summary!$F45),DAY(Summary!$F45)),'88101-daily-summary-by-site'!$A$4:$A$2586,0))&lt;&gt;"",INDEX('88101-daily-summary-by-site'!$M$4:$M$2586,MATCH(DATE(Summary!AD$3,MONTH(Summary!$F45),DAY(Summary!$F45)),'88101-daily-summary-by-site'!$A$4:$A$2586,0)),"")</f>
        <v/>
      </c>
      <c r="AE45" s="20">
        <f t="array" ref="AE45">IF(INDEX('88101-daily-summary-by-site'!$M$4:$M$2586,MATCH(DATE(Summary!AE$3,MONTH(Summary!$F45),DAY(Summary!$F45)),'88101-daily-summary-by-site'!$A$4:$A$2586,0))&lt;&gt;"",INDEX('88101-daily-summary-by-site'!$M$4:$M$2586,MATCH(DATE(Summary!AE$3,MONTH(Summary!$F45),DAY(Summary!$F45)),'88101-daily-summary-by-site'!$A$4:$A$2586,0)),"")</f>
        <v>2.9</v>
      </c>
      <c r="AF45" s="20">
        <f t="array" ref="AF45">IF(INDEX('88101-daily-summary-by-site'!$M$4:$M$2586,MATCH(DATE(Summary!AF$3,MONTH(Summary!$F45),DAY(Summary!$F45)),'88101-daily-summary-by-site'!$A$4:$A$2586,0))&lt;&gt;"",INDEX('88101-daily-summary-by-site'!$M$4:$M$2586,MATCH(DATE(Summary!AF$3,MONTH(Summary!$F45),DAY(Summary!$F45)),'88101-daily-summary-by-site'!$A$4:$A$2586,0)),"")</f>
        <v>4.0999999999999996</v>
      </c>
      <c r="AG45" s="20" t="str">
        <f t="array" ref="AG45">IF(INDEX('88101-daily-summary-by-site'!$M$4:$M$2586,MATCH(DATE(Summary!AG$3,MONTH(Summary!$F45),DAY(Summary!$F45)),'88101-daily-summary-by-site'!$A$4:$A$2586,0))&lt;&gt;"",INDEX('88101-daily-summary-by-site'!$M$4:$M$2586,MATCH(DATE(Summary!AG$3,MONTH(Summary!$F45),DAY(Summary!$F45)),'88101-daily-summary-by-site'!$A$4:$A$2586,0)),"")</f>
        <v/>
      </c>
      <c r="AH45" s="20" t="str">
        <f t="array" ref="AH45">IF(INDEX('88101-daily-summary-by-site'!$M$4:$M$2586,MATCH(DATE(Summary!AH$3,MONTH(Summary!$F45),DAY(Summary!$F45)),'88101-daily-summary-by-site'!$A$4:$A$2586,0))&lt;&gt;"",INDEX('88101-daily-summary-by-site'!$M$4:$M$2586,MATCH(DATE(Summary!AH$3,MONTH(Summary!$F45),DAY(Summary!$F45)),'88101-daily-summary-by-site'!$A$4:$A$2586,0)),"")</f>
        <v/>
      </c>
      <c r="AI45" s="20">
        <f t="array" ref="AI45">IF(INDEX('88101-daily-summary-by-site'!$M$4:$M$2586,MATCH(DATE(Summary!AI$3,MONTH(Summary!$F45),DAY(Summary!$F45)),'88101-daily-summary-by-site'!$A$4:$A$2586,0))&lt;&gt;"",INDEX('88101-daily-summary-by-site'!$M$4:$M$2586,MATCH(DATE(Summary!AI$3,MONTH(Summary!$F45),DAY(Summary!$F45)),'88101-daily-summary-by-site'!$A$4:$A$2586,0)),"")</f>
        <v>1.6</v>
      </c>
      <c r="AJ45" s="83">
        <f t="array" ref="AJ45">IF(INDEX('88101-daily-summary-by-site'!$M$4:$M$2586,MATCH(DATE(Summary!AJ$3,MONTH(Summary!$F45),DAY(Summary!$F45)),'88101-daily-summary-by-site'!$A$4:$A$2586,0))&lt;&gt;"",INDEX('88101-daily-summary-by-site'!$M$4:$M$2586,MATCH(DATE(Summary!AJ$3,MONTH(Summary!$F45),DAY(Summary!$F45)),'88101-daily-summary-by-site'!$A$4:$A$2586,0)),"")</f>
        <v>5</v>
      </c>
      <c r="AK45" s="83">
        <f t="array" ref="AK45">IF(INDEX('88101-daily-summary-by-site'!$M$4:$M$2586,MATCH(DATE(Summary!AK$3,MONTH(Summary!$F45),DAY(Summary!$F45)),'88101-daily-summary-by-site'!$A$4:$A$2586,0))&lt;&gt;"",INDEX('88101-daily-summary-by-site'!$M$4:$M$2586,MATCH(DATE(Summary!AK$3,MONTH(Summary!$F45),DAY(Summary!$F45)),'88101-daily-summary-by-site'!$A$4:$A$2586,0)),"")</f>
        <v>2.7</v>
      </c>
      <c r="AL45" s="83">
        <f t="array" ref="AL45">IF(INDEX('88101-daily-summary-by-site'!$M$4:$M$2586,MATCH(DATE(Summary!AL$3,MONTH(Summary!$F45),DAY(Summary!$F45)),'88101-daily-summary-by-site'!$A$4:$A$2586,0))&lt;&gt;"",INDEX('88101-daily-summary-by-site'!$M$4:$M$2586,MATCH(DATE(Summary!AL$3,MONTH(Summary!$F45),DAY(Summary!$F45)),'88101-daily-summary-by-site'!$A$4:$A$2586,0)),"")</f>
        <v>1.6</v>
      </c>
      <c r="AM45" s="21">
        <f t="array" ref="AM45">IF(INDEX('88101-daily-summary-by-site'!$M$4:$M$2586,MATCH(DATE(Summary!AM$3,MONTH(Summary!$F45),DAY(Summary!$F45)),'88101-daily-summary-by-site'!$A$4:$A$2586,0))&lt;&gt;"",INDEX('88101-daily-summary-by-site'!$M$4:$M$2586,MATCH(DATE(Summary!AM$3,MONTH(Summary!$F45),DAY(Summary!$F45)),'88101-daily-summary-by-site'!$A$4:$A$2586,0)),"")</f>
        <v>2</v>
      </c>
      <c r="AO45" s="18">
        <f t="shared" si="1"/>
        <v>163</v>
      </c>
      <c r="AP45" s="19">
        <f t="array" ref="AP45">IF(INDEX('88101-daily-summary-by-site'!$N$4:$N$2586,MATCH(DATE(Summary!AP$3,MONTH(Summary!$F45),DAY(Summary!$F45)),'88101-daily-summary-by-site'!$A$4:$A$2586,0))&lt;&gt;"",INDEX('88101-daily-summary-by-site'!$N$4:$N$2586,MATCH(DATE(Summary!AP$3,MONTH(Summary!$F45),DAY(Summary!$F45)),'88101-daily-summary-by-site'!$A$4:$A$2586,0)),"")</f>
        <v>3.9</v>
      </c>
      <c r="AQ45" s="132"/>
      <c r="AR45" s="132"/>
      <c r="AS45" s="20">
        <f t="array" ref="AS45">IF(INDEX('88101-daily-summary-by-site'!$N$4:$N$2586,MATCH(DATE(Summary!AS$3,MONTH(Summary!$F45),DAY(Summary!$F45)),'88101-daily-summary-by-site'!$A$4:$A$2586,0))&lt;&gt;"",INDEX('88101-daily-summary-by-site'!$N$4:$N$2586,MATCH(DATE(Summary!AS$3,MONTH(Summary!$F45),DAY(Summary!$F45)),'88101-daily-summary-by-site'!$A$4:$A$2586,0)),"")</f>
        <v>2.9</v>
      </c>
      <c r="AT45" s="83">
        <f t="array" ref="AT45">IF(INDEX('88101-daily-summary-by-site'!$N$4:$N$2586,MATCH(DATE(Summary!AT$3,MONTH(Summary!$F45),DAY(Summary!$F45)),'88101-daily-summary-by-site'!$A$4:$A$2586,0))&lt;&gt;"",INDEX('88101-daily-summary-by-site'!$N$4:$N$2586,MATCH(DATE(Summary!AT$3,MONTH(Summary!$F45),DAY(Summary!$F45)),'88101-daily-summary-by-site'!$A$4:$A$2586,0)),"")</f>
        <v>4.5999999999999996</v>
      </c>
      <c r="AU45" s="83" t="str">
        <f t="array" ref="AU45">IF(INDEX('88101-daily-summary-by-site'!$N$4:$N$2586,MATCH(DATE(Summary!AU$3,MONTH(Summary!$F45),DAY(Summary!$F45)),'88101-daily-summary-by-site'!$A$4:$A$2586,0))&lt;&gt;"",INDEX('88101-daily-summary-by-site'!$N$4:$N$2586,MATCH(DATE(Summary!AU$3,MONTH(Summary!$F45),DAY(Summary!$F45)),'88101-daily-summary-by-site'!$A$4:$A$2586,0)),"")</f>
        <v/>
      </c>
      <c r="AV45" s="83">
        <f t="array" ref="AV45">IF(INDEX('88101-daily-summary-by-site'!$N$4:$N$2586,MATCH(DATE(Summary!AV$3,MONTH(Summary!$F45),DAY(Summary!$F45)),'88101-daily-summary-by-site'!$A$4:$A$2586,0))&lt;&gt;"",INDEX('88101-daily-summary-by-site'!$N$4:$N$2586,MATCH(DATE(Summary!AV$3,MONTH(Summary!$F45),DAY(Summary!$F45)),'88101-daily-summary-by-site'!$A$4:$A$2586,0)),"")</f>
        <v>1.9</v>
      </c>
      <c r="AW45" s="21">
        <f t="array" ref="AW45">IF(INDEX('88101-daily-summary-by-site'!$N$4:$N$2586,MATCH(DATE(Summary!AW$3,MONTH(Summary!$F45),DAY(Summary!$F45)),'88101-daily-summary-by-site'!$A$4:$A$2586,0))&lt;&gt;"",INDEX('88101-daily-summary-by-site'!$N$4:$N$2586,MATCH(DATE(Summary!AW$3,MONTH(Summary!$F45),DAY(Summary!$F45)),'88101-daily-summary-by-site'!$A$4:$A$2586,0)),"")</f>
        <v>2.8</v>
      </c>
      <c r="AY45" s="18">
        <f t="shared" si="2"/>
        <v>163</v>
      </c>
      <c r="AZ45" s="21" t="str">
        <f t="array" ref="AZ45">IF(INDEX('88101-daily-summary-by-site'!$O$4:$O$2586,MATCH(DATE(Summary!AZ$3,MONTH(Summary!$F45),DAY(Summary!$F45)),'88101-daily-summary-by-site'!$A$4:$A$2586,0))&lt;&gt;"",INDEX('88101-daily-summary-by-site'!$O$4:$O$2586,MATCH(DATE(Summary!AZ$3,MONTH(Summary!$F45),DAY(Summary!$F45)),'88101-daily-summary-by-site'!$A$4:$A$2586,0)),"")</f>
        <v/>
      </c>
    </row>
    <row r="46" spans="1:52" x14ac:dyDescent="0.25">
      <c r="F46" s="18">
        <f t="shared" si="3"/>
        <v>164</v>
      </c>
      <c r="G46" s="19" t="str">
        <f t="array" ref="G46">IF(INDEX('88101-daily-summary-by-site'!$L$4:$L$2586,MATCH(DATE(Summary!G$3,MONTH(Summary!$F46),DAY(Summary!$F46)),'88101-daily-summary-by-site'!$A$4:$A$2586,0))&lt;&gt;"",INDEX('88101-daily-summary-by-site'!$L$4:$L$2586,MATCH(DATE(Summary!G$3,MONTH(Summary!$F46),DAY(Summary!$F46)),'88101-daily-summary-by-site'!$A$4:$A$2586,0)),"")</f>
        <v/>
      </c>
      <c r="H46" s="20" t="str">
        <f t="array" ref="H46">IF(INDEX('88101-daily-summary-by-site'!$L$4:$L$2586,MATCH(DATE(Summary!H$3,MONTH(Summary!$F46),DAY(Summary!$F46)),'88101-daily-summary-by-site'!$A$4:$A$2586,0))&lt;&gt;"",INDEX('88101-daily-summary-by-site'!$L$4:$L$2586,MATCH(DATE(Summary!H$3,MONTH(Summary!$F46),DAY(Summary!$F46)),'88101-daily-summary-by-site'!$A$4:$A$2586,0)),"")</f>
        <v/>
      </c>
      <c r="I46" s="20">
        <f t="array" ref="I46">IF(INDEX('88101-daily-summary-by-site'!$L$4:$L$2586,MATCH(DATE(Summary!I$3,MONTH(Summary!$F46),DAY(Summary!$F46)),'88101-daily-summary-by-site'!$A$4:$A$2586,0))&lt;&gt;"",INDEX('88101-daily-summary-by-site'!$L$4:$L$2586,MATCH(DATE(Summary!I$3,MONTH(Summary!$F46),DAY(Summary!$F46)),'88101-daily-summary-by-site'!$A$4:$A$2586,0)),"")</f>
        <v>3.9</v>
      </c>
      <c r="J46" s="20" t="str">
        <f t="array" ref="J46">IF(INDEX('88101-daily-summary-by-site'!$L$4:$L$2586,MATCH(DATE(Summary!J$3,MONTH(Summary!$F46),DAY(Summary!$F46)),'88101-daily-summary-by-site'!$A$4:$A$2586,0))&lt;&gt;"",INDEX('88101-daily-summary-by-site'!$L$4:$L$2586,MATCH(DATE(Summary!J$3,MONTH(Summary!$F46),DAY(Summary!$F46)),'88101-daily-summary-by-site'!$A$4:$A$2586,0)),"")</f>
        <v/>
      </c>
      <c r="K46" s="20" t="str">
        <f t="array" ref="K46">IF(INDEX('88101-daily-summary-by-site'!$L$4:$L$2586,MATCH(DATE(Summary!K$3,MONTH(Summary!$F46),DAY(Summary!$F46)),'88101-daily-summary-by-site'!$A$4:$A$2586,0))&lt;&gt;"",INDEX('88101-daily-summary-by-site'!$L$4:$L$2586,MATCH(DATE(Summary!K$3,MONTH(Summary!$F46),DAY(Summary!$F46)),'88101-daily-summary-by-site'!$A$4:$A$2586,0)),"")</f>
        <v/>
      </c>
      <c r="L46" s="20" t="str">
        <f t="array" ref="L46">IF(INDEX('88101-daily-summary-by-site'!$L$4:$L$2586,MATCH(DATE(Summary!L$3,MONTH(Summary!$F46),DAY(Summary!$F46)),'88101-daily-summary-by-site'!$A$4:$A$2586,0))&lt;&gt;"",INDEX('88101-daily-summary-by-site'!$L$4:$L$2586,MATCH(DATE(Summary!L$3,MONTH(Summary!$F46),DAY(Summary!$F46)),'88101-daily-summary-by-site'!$A$4:$A$2586,0)),"")</f>
        <v/>
      </c>
      <c r="M46" s="20" t="str">
        <f t="array" ref="M46">IF(INDEX('88101-daily-summary-by-site'!$L$4:$L$2586,MATCH(DATE(Summary!M$3,MONTH(Summary!$F46),DAY(Summary!$F46)),'88101-daily-summary-by-site'!$A$4:$A$2586,0))&lt;&gt;"",INDEX('88101-daily-summary-by-site'!$L$4:$L$2586,MATCH(DATE(Summary!M$3,MONTH(Summary!$F46),DAY(Summary!$F46)),'88101-daily-summary-by-site'!$A$4:$A$2586,0)),"")</f>
        <v/>
      </c>
      <c r="N46" s="20" t="str">
        <f t="array" ref="N46">IF(INDEX('88101-daily-summary-by-site'!$L$4:$L$2586,MATCH(DATE(Summary!N$3,MONTH(Summary!$F46),DAY(Summary!$F46)),'88101-daily-summary-by-site'!$A$4:$A$2586,0))&lt;&gt;"",INDEX('88101-daily-summary-by-site'!$L$4:$L$2586,MATCH(DATE(Summary!N$3,MONTH(Summary!$F46),DAY(Summary!$F46)),'88101-daily-summary-by-site'!$A$4:$A$2586,0)),"")</f>
        <v/>
      </c>
      <c r="O46" s="20" t="str">
        <f t="array" ref="O46">IF(INDEX('88101-daily-summary-by-site'!$L$4:$L$2586,MATCH(DATE(Summary!O$3,MONTH(Summary!$F46),DAY(Summary!$F46)),'88101-daily-summary-by-site'!$A$4:$A$2586,0))&lt;&gt;"",INDEX('88101-daily-summary-by-site'!$L$4:$L$2586,MATCH(DATE(Summary!O$3,MONTH(Summary!$F46),DAY(Summary!$F46)),'88101-daily-summary-by-site'!$A$4:$A$2586,0)),"")</f>
        <v/>
      </c>
      <c r="P46" s="20" t="str">
        <f t="array" ref="P46">IF(INDEX('88101-daily-summary-by-site'!$L$4:$L$2586,MATCH(DATE(Summary!P$3,MONTH(Summary!$F46),DAY(Summary!$F46)),'88101-daily-summary-by-site'!$A$4:$A$2586,0))&lt;&gt;"",INDEX('88101-daily-summary-by-site'!$L$4:$L$2586,MATCH(DATE(Summary!P$3,MONTH(Summary!$F46),DAY(Summary!$F46)),'88101-daily-summary-by-site'!$A$4:$A$2586,0)),"")</f>
        <v/>
      </c>
      <c r="Q46" s="20">
        <f t="array" ref="Q46">IF(INDEX('88101-daily-summary-by-site'!$L$4:$L$2586,MATCH(DATE(Summary!Q$3,MONTH(Summary!$F46),DAY(Summary!$F46)),'88101-daily-summary-by-site'!$A$4:$A$2586,0))&lt;&gt;"",INDEX('88101-daily-summary-by-site'!$L$4:$L$2586,MATCH(DATE(Summary!Q$3,MONTH(Summary!$F46),DAY(Summary!$F46)),'88101-daily-summary-by-site'!$A$4:$A$2586,0)),"")</f>
        <v>9.9</v>
      </c>
      <c r="R46" s="20" t="str">
        <f t="array" ref="R46">IF(INDEX('88101-daily-summary-by-site'!$L$4:$L$2586,MATCH(DATE(Summary!R$3,MONTH(Summary!$F46),DAY(Summary!$F46)),'88101-daily-summary-by-site'!$A$4:$A$2586,0))&lt;&gt;"",INDEX('88101-daily-summary-by-site'!$L$4:$L$2586,MATCH(DATE(Summary!R$3,MONTH(Summary!$F46),DAY(Summary!$F46)),'88101-daily-summary-by-site'!$A$4:$A$2586,0)),"")</f>
        <v/>
      </c>
      <c r="S46" s="20" t="str">
        <f t="array" ref="S46">IF(INDEX('88101-daily-summary-by-site'!$L$4:$L$2586,MATCH(DATE(Summary!S$3,MONTH(Summary!$F46),DAY(Summary!$F46)),'88101-daily-summary-by-site'!$A$4:$A$2586,0))&lt;&gt;"",INDEX('88101-daily-summary-by-site'!$L$4:$L$2586,MATCH(DATE(Summary!S$3,MONTH(Summary!$F46),DAY(Summary!$F46)),'88101-daily-summary-by-site'!$A$4:$A$2586,0)),"")</f>
        <v/>
      </c>
      <c r="T46" s="20" t="str">
        <f t="array" ref="T46">IF(INDEX('88101-daily-summary-by-site'!$L$4:$L$2586,MATCH(DATE(Summary!T$3,MONTH(Summary!$F46),DAY(Summary!$F46)),'88101-daily-summary-by-site'!$A$4:$A$2586,0))&lt;&gt;"",INDEX('88101-daily-summary-by-site'!$L$4:$L$2586,MATCH(DATE(Summary!T$3,MONTH(Summary!$F46),DAY(Summary!$F46)),'88101-daily-summary-by-site'!$A$4:$A$2586,0)),"")</f>
        <v/>
      </c>
      <c r="U46" s="20">
        <f t="array" ref="U46">IF(INDEX('88101-daily-summary-by-site'!$L$4:$L$2586,MATCH(DATE(Summary!U$3,MONTH(Summary!$F46),DAY(Summary!$F46)),'88101-daily-summary-by-site'!$A$4:$A$2586,0))&lt;&gt;"",INDEX('88101-daily-summary-by-site'!$L$4:$L$2586,MATCH(DATE(Summary!U$3,MONTH(Summary!$F46),DAY(Summary!$F46)),'88101-daily-summary-by-site'!$A$4:$A$2586,0)),"")</f>
        <v>4.5</v>
      </c>
      <c r="V46" s="20" t="str">
        <f t="array" ref="V46">IF(INDEX('88101-daily-summary-by-site'!$L$4:$L$2586,MATCH(DATE(Summary!V$3,MONTH(Summary!$F46),DAY(Summary!$F46)),'88101-daily-summary-by-site'!$A$4:$A$2586,0))&lt;&gt;"",INDEX('88101-daily-summary-by-site'!$L$4:$L$2586,MATCH(DATE(Summary!V$3,MONTH(Summary!$F46),DAY(Summary!$F46)),'88101-daily-summary-by-site'!$A$4:$A$2586,0)),"")</f>
        <v/>
      </c>
      <c r="W46" s="20" t="str">
        <f t="array" ref="W46">IF(INDEX('88101-daily-summary-by-site'!$L$4:$L$2586,MATCH(DATE(Summary!W$3,MONTH(Summary!$F46),DAY(Summary!$F46)),'88101-daily-summary-by-site'!$A$4:$A$2586,0))&lt;&gt;"",INDEX('88101-daily-summary-by-site'!$L$4:$L$2586,MATCH(DATE(Summary!W$3,MONTH(Summary!$F46),DAY(Summary!$F46)),'88101-daily-summary-by-site'!$A$4:$A$2586,0)),"")</f>
        <v/>
      </c>
      <c r="X46" s="83" t="str">
        <f t="array" ref="X46">IF(INDEX('88101-daily-summary-by-site'!$L$4:$L$2586,MATCH(DATE(Summary!X$3,MONTH(Summary!$F46),DAY(Summary!$F46)),'88101-daily-summary-by-site'!$A$4:$A$2586,0))&lt;&gt;"",INDEX('88101-daily-summary-by-site'!$L$4:$L$2586,MATCH(DATE(Summary!X$3,MONTH(Summary!$F46),DAY(Summary!$F46)),'88101-daily-summary-by-site'!$A$4:$A$2586,0)),"")</f>
        <v/>
      </c>
      <c r="Y46" s="83">
        <f t="array" ref="Y46">IF(INDEX('88101-daily-summary-by-site'!$L$4:$L$2586,MATCH(DATE(Summary!Y$3,MONTH(Summary!$F46),DAY(Summary!$F46)),'88101-daily-summary-by-site'!$A$4:$A$2586,0))&lt;&gt;"",INDEX('88101-daily-summary-by-site'!$L$4:$L$2586,MATCH(DATE(Summary!Y$3,MONTH(Summary!$F46),DAY(Summary!$F46)),'88101-daily-summary-by-site'!$A$4:$A$2586,0)),"")</f>
        <v>1.8</v>
      </c>
      <c r="Z46" s="83">
        <f t="array" ref="Z46">IF(INDEX('88101-daily-summary-by-site'!$L$4:$L$2586,MATCH(DATE(Summary!Z$3,MONTH(Summary!$F46),DAY(Summary!$F46)),'88101-daily-summary-by-site'!$A$4:$A$2586,0))&lt;&gt;"",INDEX('88101-daily-summary-by-site'!$L$4:$L$2586,MATCH(DATE(Summary!Z$3,MONTH(Summary!$F46),DAY(Summary!$F46)),'88101-daily-summary-by-site'!$A$4:$A$2586,0)),"")</f>
        <v>2.4</v>
      </c>
      <c r="AA46" s="21"/>
      <c r="AC46" s="18">
        <f t="shared" si="0"/>
        <v>164</v>
      </c>
      <c r="AD46" s="19" t="str">
        <f t="array" ref="AD46">IF(INDEX('88101-daily-summary-by-site'!$M$4:$M$2586,MATCH(DATE(Summary!AD$3,MONTH(Summary!$F46),DAY(Summary!$F46)),'88101-daily-summary-by-site'!$A$4:$A$2586,0))&lt;&gt;"",INDEX('88101-daily-summary-by-site'!$M$4:$M$2586,MATCH(DATE(Summary!AD$3,MONTH(Summary!$F46),DAY(Summary!$F46)),'88101-daily-summary-by-site'!$A$4:$A$2586,0)),"")</f>
        <v/>
      </c>
      <c r="AE46" s="20" t="str">
        <f t="array" ref="AE46">IF(INDEX('88101-daily-summary-by-site'!$M$4:$M$2586,MATCH(DATE(Summary!AE$3,MONTH(Summary!$F46),DAY(Summary!$F46)),'88101-daily-summary-by-site'!$A$4:$A$2586,0))&lt;&gt;"",INDEX('88101-daily-summary-by-site'!$M$4:$M$2586,MATCH(DATE(Summary!AE$3,MONTH(Summary!$F46),DAY(Summary!$F46)),'88101-daily-summary-by-site'!$A$4:$A$2586,0)),"")</f>
        <v/>
      </c>
      <c r="AF46" s="20" t="str">
        <f t="array" ref="AF46">IF(INDEX('88101-daily-summary-by-site'!$M$4:$M$2586,MATCH(DATE(Summary!AF$3,MONTH(Summary!$F46),DAY(Summary!$F46)),'88101-daily-summary-by-site'!$A$4:$A$2586,0))&lt;&gt;"",INDEX('88101-daily-summary-by-site'!$M$4:$M$2586,MATCH(DATE(Summary!AF$3,MONTH(Summary!$F46),DAY(Summary!$F46)),'88101-daily-summary-by-site'!$A$4:$A$2586,0)),"")</f>
        <v/>
      </c>
      <c r="AG46" s="20">
        <f t="array" ref="AG46">IF(INDEX('88101-daily-summary-by-site'!$M$4:$M$2586,MATCH(DATE(Summary!AG$3,MONTH(Summary!$F46),DAY(Summary!$F46)),'88101-daily-summary-by-site'!$A$4:$A$2586,0))&lt;&gt;"",INDEX('88101-daily-summary-by-site'!$M$4:$M$2586,MATCH(DATE(Summary!AG$3,MONTH(Summary!$F46),DAY(Summary!$F46)),'88101-daily-summary-by-site'!$A$4:$A$2586,0)),"")</f>
        <v>2.2999999999999998</v>
      </c>
      <c r="AH46" s="20" t="str">
        <f t="array" ref="AH46">IF(INDEX('88101-daily-summary-by-site'!$M$4:$M$2586,MATCH(DATE(Summary!AH$3,MONTH(Summary!$F46),DAY(Summary!$F46)),'88101-daily-summary-by-site'!$A$4:$A$2586,0))&lt;&gt;"",INDEX('88101-daily-summary-by-site'!$M$4:$M$2586,MATCH(DATE(Summary!AH$3,MONTH(Summary!$F46),DAY(Summary!$F46)),'88101-daily-summary-by-site'!$A$4:$A$2586,0)),"")</f>
        <v/>
      </c>
      <c r="AI46" s="20" t="str">
        <f t="array" ref="AI46">IF(INDEX('88101-daily-summary-by-site'!$M$4:$M$2586,MATCH(DATE(Summary!AI$3,MONTH(Summary!$F46),DAY(Summary!$F46)),'88101-daily-summary-by-site'!$A$4:$A$2586,0))&lt;&gt;"",INDEX('88101-daily-summary-by-site'!$M$4:$M$2586,MATCH(DATE(Summary!AI$3,MONTH(Summary!$F46),DAY(Summary!$F46)),'88101-daily-summary-by-site'!$A$4:$A$2586,0)),"")</f>
        <v/>
      </c>
      <c r="AJ46" s="83" t="str">
        <f t="array" ref="AJ46">IF(INDEX('88101-daily-summary-by-site'!$M$4:$M$2586,MATCH(DATE(Summary!AJ$3,MONTH(Summary!$F46),DAY(Summary!$F46)),'88101-daily-summary-by-site'!$A$4:$A$2586,0))&lt;&gt;"",INDEX('88101-daily-summary-by-site'!$M$4:$M$2586,MATCH(DATE(Summary!AJ$3,MONTH(Summary!$F46),DAY(Summary!$F46)),'88101-daily-summary-by-site'!$A$4:$A$2586,0)),"")</f>
        <v/>
      </c>
      <c r="AK46" s="83">
        <f t="array" ref="AK46">IF(INDEX('88101-daily-summary-by-site'!$M$4:$M$2586,MATCH(DATE(Summary!AK$3,MONTH(Summary!$F46),DAY(Summary!$F46)),'88101-daily-summary-by-site'!$A$4:$A$2586,0))&lt;&gt;"",INDEX('88101-daily-summary-by-site'!$M$4:$M$2586,MATCH(DATE(Summary!AK$3,MONTH(Summary!$F46),DAY(Summary!$F46)),'88101-daily-summary-by-site'!$A$4:$A$2586,0)),"")</f>
        <v>1.5</v>
      </c>
      <c r="AL46" s="83">
        <f t="array" ref="AL46">IF(INDEX('88101-daily-summary-by-site'!$M$4:$M$2586,MATCH(DATE(Summary!AL$3,MONTH(Summary!$F46),DAY(Summary!$F46)),'88101-daily-summary-by-site'!$A$4:$A$2586,0))&lt;&gt;"",INDEX('88101-daily-summary-by-site'!$M$4:$M$2586,MATCH(DATE(Summary!AL$3,MONTH(Summary!$F46),DAY(Summary!$F46)),'88101-daily-summary-by-site'!$A$4:$A$2586,0)),"")</f>
        <v>3.2</v>
      </c>
      <c r="AM46" s="21">
        <f t="array" ref="AM46">IF(INDEX('88101-daily-summary-by-site'!$M$4:$M$2586,MATCH(DATE(Summary!AM$3,MONTH(Summary!$F46),DAY(Summary!$F46)),'88101-daily-summary-by-site'!$A$4:$A$2586,0))&lt;&gt;"",INDEX('88101-daily-summary-by-site'!$M$4:$M$2586,MATCH(DATE(Summary!AM$3,MONTH(Summary!$F46),DAY(Summary!$F46)),'88101-daily-summary-by-site'!$A$4:$A$2586,0)),"")</f>
        <v>2.8</v>
      </c>
      <c r="AO46" s="18">
        <f t="shared" si="1"/>
        <v>164</v>
      </c>
      <c r="AP46" s="19" t="str">
        <f t="array" ref="AP46">IF(INDEX('88101-daily-summary-by-site'!$N$4:$N$2586,MATCH(DATE(Summary!AP$3,MONTH(Summary!$F46),DAY(Summary!$F46)),'88101-daily-summary-by-site'!$A$4:$A$2586,0))&lt;&gt;"",INDEX('88101-daily-summary-by-site'!$N$4:$N$2586,MATCH(DATE(Summary!AP$3,MONTH(Summary!$F46),DAY(Summary!$F46)),'88101-daily-summary-by-site'!$A$4:$A$2586,0)),"")</f>
        <v/>
      </c>
      <c r="AQ46" s="132"/>
      <c r="AR46" s="132"/>
      <c r="AS46" s="20" t="str">
        <f t="array" ref="AS46">IF(INDEX('88101-daily-summary-by-site'!$N$4:$N$2586,MATCH(DATE(Summary!AS$3,MONTH(Summary!$F46),DAY(Summary!$F46)),'88101-daily-summary-by-site'!$A$4:$A$2586,0))&lt;&gt;"",INDEX('88101-daily-summary-by-site'!$N$4:$N$2586,MATCH(DATE(Summary!AS$3,MONTH(Summary!$F46),DAY(Summary!$F46)),'88101-daily-summary-by-site'!$A$4:$A$2586,0)),"")</f>
        <v/>
      </c>
      <c r="AT46" s="83" t="str">
        <f t="array" ref="AT46">IF(INDEX('88101-daily-summary-by-site'!$N$4:$N$2586,MATCH(DATE(Summary!AT$3,MONTH(Summary!$F46),DAY(Summary!$F46)),'88101-daily-summary-by-site'!$A$4:$A$2586,0))&lt;&gt;"",INDEX('88101-daily-summary-by-site'!$N$4:$N$2586,MATCH(DATE(Summary!AT$3,MONTH(Summary!$F46),DAY(Summary!$F46)),'88101-daily-summary-by-site'!$A$4:$A$2586,0)),"")</f>
        <v/>
      </c>
      <c r="AU46" s="83">
        <f t="array" ref="AU46">IF(INDEX('88101-daily-summary-by-site'!$N$4:$N$2586,MATCH(DATE(Summary!AU$3,MONTH(Summary!$F46),DAY(Summary!$F46)),'88101-daily-summary-by-site'!$A$4:$A$2586,0))&lt;&gt;"",INDEX('88101-daily-summary-by-site'!$N$4:$N$2586,MATCH(DATE(Summary!AU$3,MONTH(Summary!$F46),DAY(Summary!$F46)),'88101-daily-summary-by-site'!$A$4:$A$2586,0)),"")</f>
        <v>2.4</v>
      </c>
      <c r="AV46" s="83">
        <f t="array" ref="AV46">IF(INDEX('88101-daily-summary-by-site'!$N$4:$N$2586,MATCH(DATE(Summary!AV$3,MONTH(Summary!$F46),DAY(Summary!$F46)),'88101-daily-summary-by-site'!$A$4:$A$2586,0))&lt;&gt;"",INDEX('88101-daily-summary-by-site'!$N$4:$N$2586,MATCH(DATE(Summary!AV$3,MONTH(Summary!$F46),DAY(Summary!$F46)),'88101-daily-summary-by-site'!$A$4:$A$2586,0)),"")</f>
        <v>4.3</v>
      </c>
      <c r="AW46" s="21">
        <f t="array" ref="AW46">IF(INDEX('88101-daily-summary-by-site'!$N$4:$N$2586,MATCH(DATE(Summary!AW$3,MONTH(Summary!$F46),DAY(Summary!$F46)),'88101-daily-summary-by-site'!$A$4:$A$2586,0))&lt;&gt;"",INDEX('88101-daily-summary-by-site'!$N$4:$N$2586,MATCH(DATE(Summary!AW$3,MONTH(Summary!$F46),DAY(Summary!$F46)),'88101-daily-summary-by-site'!$A$4:$A$2586,0)),"")</f>
        <v>3.7</v>
      </c>
      <c r="AY46" s="18">
        <f t="shared" si="2"/>
        <v>164</v>
      </c>
      <c r="AZ46" s="21" t="str">
        <f t="array" ref="AZ46">IF(INDEX('88101-daily-summary-by-site'!$O$4:$O$2586,MATCH(DATE(Summary!AZ$3,MONTH(Summary!$F46),DAY(Summary!$F46)),'88101-daily-summary-by-site'!$A$4:$A$2586,0))&lt;&gt;"",INDEX('88101-daily-summary-by-site'!$O$4:$O$2586,MATCH(DATE(Summary!AZ$3,MONTH(Summary!$F46),DAY(Summary!$F46)),'88101-daily-summary-by-site'!$A$4:$A$2586,0)),"")</f>
        <v/>
      </c>
    </row>
    <row r="47" spans="1:52" x14ac:dyDescent="0.25">
      <c r="F47" s="18">
        <f t="shared" si="3"/>
        <v>165</v>
      </c>
      <c r="G47" s="19" t="str">
        <f t="array" ref="G47">IF(INDEX('88101-daily-summary-by-site'!$L$4:$L$2586,MATCH(DATE(Summary!G$3,MONTH(Summary!$F47),DAY(Summary!$F47)),'88101-daily-summary-by-site'!$A$4:$A$2586,0))&lt;&gt;"",INDEX('88101-daily-summary-by-site'!$L$4:$L$2586,MATCH(DATE(Summary!G$3,MONTH(Summary!$F47),DAY(Summary!$F47)),'88101-daily-summary-by-site'!$A$4:$A$2586,0)),"")</f>
        <v/>
      </c>
      <c r="H47" s="20" t="str">
        <f t="array" ref="H47">IF(INDEX('88101-daily-summary-by-site'!$L$4:$L$2586,MATCH(DATE(Summary!H$3,MONTH(Summary!$F47),DAY(Summary!$F47)),'88101-daily-summary-by-site'!$A$4:$A$2586,0))&lt;&gt;"",INDEX('88101-daily-summary-by-site'!$L$4:$L$2586,MATCH(DATE(Summary!H$3,MONTH(Summary!$F47),DAY(Summary!$F47)),'88101-daily-summary-by-site'!$A$4:$A$2586,0)),"")</f>
        <v/>
      </c>
      <c r="I47" s="20" t="str">
        <f t="array" ref="I47">IF(INDEX('88101-daily-summary-by-site'!$L$4:$L$2586,MATCH(DATE(Summary!I$3,MONTH(Summary!$F47),DAY(Summary!$F47)),'88101-daily-summary-by-site'!$A$4:$A$2586,0))&lt;&gt;"",INDEX('88101-daily-summary-by-site'!$L$4:$L$2586,MATCH(DATE(Summary!I$3,MONTH(Summary!$F47),DAY(Summary!$F47)),'88101-daily-summary-by-site'!$A$4:$A$2586,0)),"")</f>
        <v/>
      </c>
      <c r="J47" s="20">
        <f t="array" ref="J47">IF(INDEX('88101-daily-summary-by-site'!$L$4:$L$2586,MATCH(DATE(Summary!J$3,MONTH(Summary!$F47),DAY(Summary!$F47)),'88101-daily-summary-by-site'!$A$4:$A$2586,0))&lt;&gt;"",INDEX('88101-daily-summary-by-site'!$L$4:$L$2586,MATCH(DATE(Summary!J$3,MONTH(Summary!$F47),DAY(Summary!$F47)),'88101-daily-summary-by-site'!$A$4:$A$2586,0)),"")</f>
        <v>3.5</v>
      </c>
      <c r="K47" s="20" t="str">
        <f t="array" ref="K47">IF(INDEX('88101-daily-summary-by-site'!$L$4:$L$2586,MATCH(DATE(Summary!K$3,MONTH(Summary!$F47),DAY(Summary!$F47)),'88101-daily-summary-by-site'!$A$4:$A$2586,0))&lt;&gt;"",INDEX('88101-daily-summary-by-site'!$L$4:$L$2586,MATCH(DATE(Summary!K$3,MONTH(Summary!$F47),DAY(Summary!$F47)),'88101-daily-summary-by-site'!$A$4:$A$2586,0)),"")</f>
        <v/>
      </c>
      <c r="L47" s="20" t="str">
        <f t="array" ref="L47">IF(INDEX('88101-daily-summary-by-site'!$L$4:$L$2586,MATCH(DATE(Summary!L$3,MONTH(Summary!$F47),DAY(Summary!$F47)),'88101-daily-summary-by-site'!$A$4:$A$2586,0))&lt;&gt;"",INDEX('88101-daily-summary-by-site'!$L$4:$L$2586,MATCH(DATE(Summary!L$3,MONTH(Summary!$F47),DAY(Summary!$F47)),'88101-daily-summary-by-site'!$A$4:$A$2586,0)),"")</f>
        <v/>
      </c>
      <c r="M47" s="20" t="str">
        <f t="array" ref="M47">IF(INDEX('88101-daily-summary-by-site'!$L$4:$L$2586,MATCH(DATE(Summary!M$3,MONTH(Summary!$F47),DAY(Summary!$F47)),'88101-daily-summary-by-site'!$A$4:$A$2586,0))&lt;&gt;"",INDEX('88101-daily-summary-by-site'!$L$4:$L$2586,MATCH(DATE(Summary!M$3,MONTH(Summary!$F47),DAY(Summary!$F47)),'88101-daily-summary-by-site'!$A$4:$A$2586,0)),"")</f>
        <v/>
      </c>
      <c r="N47" s="20" t="str">
        <f t="array" ref="N47">IF(INDEX('88101-daily-summary-by-site'!$L$4:$L$2586,MATCH(DATE(Summary!N$3,MONTH(Summary!$F47),DAY(Summary!$F47)),'88101-daily-summary-by-site'!$A$4:$A$2586,0))&lt;&gt;"",INDEX('88101-daily-summary-by-site'!$L$4:$L$2586,MATCH(DATE(Summary!N$3,MONTH(Summary!$F47),DAY(Summary!$F47)),'88101-daily-summary-by-site'!$A$4:$A$2586,0)),"")</f>
        <v/>
      </c>
      <c r="O47" s="20" t="str">
        <f t="array" ref="O47">IF(INDEX('88101-daily-summary-by-site'!$L$4:$L$2586,MATCH(DATE(Summary!O$3,MONTH(Summary!$F47),DAY(Summary!$F47)),'88101-daily-summary-by-site'!$A$4:$A$2586,0))&lt;&gt;"",INDEX('88101-daily-summary-by-site'!$L$4:$L$2586,MATCH(DATE(Summary!O$3,MONTH(Summary!$F47),DAY(Summary!$F47)),'88101-daily-summary-by-site'!$A$4:$A$2586,0)),"")</f>
        <v/>
      </c>
      <c r="P47" s="20" t="str">
        <f t="array" ref="P47">IF(INDEX('88101-daily-summary-by-site'!$L$4:$L$2586,MATCH(DATE(Summary!P$3,MONTH(Summary!$F47),DAY(Summary!$F47)),'88101-daily-summary-by-site'!$A$4:$A$2586,0))&lt;&gt;"",INDEX('88101-daily-summary-by-site'!$L$4:$L$2586,MATCH(DATE(Summary!P$3,MONTH(Summary!$F47),DAY(Summary!$F47)),'88101-daily-summary-by-site'!$A$4:$A$2586,0)),"")</f>
        <v/>
      </c>
      <c r="Q47" s="20" t="str">
        <f t="array" ref="Q47">IF(INDEX('88101-daily-summary-by-site'!$L$4:$L$2586,MATCH(DATE(Summary!Q$3,MONTH(Summary!$F47),DAY(Summary!$F47)),'88101-daily-summary-by-site'!$A$4:$A$2586,0))&lt;&gt;"",INDEX('88101-daily-summary-by-site'!$L$4:$L$2586,MATCH(DATE(Summary!Q$3,MONTH(Summary!$F47),DAY(Summary!$F47)),'88101-daily-summary-by-site'!$A$4:$A$2586,0)),"")</f>
        <v/>
      </c>
      <c r="R47" s="20">
        <f t="array" ref="R47">IF(INDEX('88101-daily-summary-by-site'!$L$4:$L$2586,MATCH(DATE(Summary!R$3,MONTH(Summary!$F47),DAY(Summary!$F47)),'88101-daily-summary-by-site'!$A$4:$A$2586,0))&lt;&gt;"",INDEX('88101-daily-summary-by-site'!$L$4:$L$2586,MATCH(DATE(Summary!R$3,MONTH(Summary!$F47),DAY(Summary!$F47)),'88101-daily-summary-by-site'!$A$4:$A$2586,0)),"")</f>
        <v>3.2</v>
      </c>
      <c r="S47" s="20" t="str">
        <f t="array" ref="S47">IF(INDEX('88101-daily-summary-by-site'!$L$4:$L$2586,MATCH(DATE(Summary!S$3,MONTH(Summary!$F47),DAY(Summary!$F47)),'88101-daily-summary-by-site'!$A$4:$A$2586,0))&lt;&gt;"",INDEX('88101-daily-summary-by-site'!$L$4:$L$2586,MATCH(DATE(Summary!S$3,MONTH(Summary!$F47),DAY(Summary!$F47)),'88101-daily-summary-by-site'!$A$4:$A$2586,0)),"")</f>
        <v/>
      </c>
      <c r="T47" s="20" t="str">
        <f t="array" ref="T47">IF(INDEX('88101-daily-summary-by-site'!$L$4:$L$2586,MATCH(DATE(Summary!T$3,MONTH(Summary!$F47),DAY(Summary!$F47)),'88101-daily-summary-by-site'!$A$4:$A$2586,0))&lt;&gt;"",INDEX('88101-daily-summary-by-site'!$L$4:$L$2586,MATCH(DATE(Summary!T$3,MONTH(Summary!$F47),DAY(Summary!$F47)),'88101-daily-summary-by-site'!$A$4:$A$2586,0)),"")</f>
        <v/>
      </c>
      <c r="U47" s="20" t="str">
        <f t="array" ref="U47">IF(INDEX('88101-daily-summary-by-site'!$L$4:$L$2586,MATCH(DATE(Summary!U$3,MONTH(Summary!$F47),DAY(Summary!$F47)),'88101-daily-summary-by-site'!$A$4:$A$2586,0))&lt;&gt;"",INDEX('88101-daily-summary-by-site'!$L$4:$L$2586,MATCH(DATE(Summary!U$3,MONTH(Summary!$F47),DAY(Summary!$F47)),'88101-daily-summary-by-site'!$A$4:$A$2586,0)),"")</f>
        <v/>
      </c>
      <c r="V47" s="20">
        <f t="array" ref="V47">IF(INDEX('88101-daily-summary-by-site'!$L$4:$L$2586,MATCH(DATE(Summary!V$3,MONTH(Summary!$F47),DAY(Summary!$F47)),'88101-daily-summary-by-site'!$A$4:$A$2586,0))&lt;&gt;"",INDEX('88101-daily-summary-by-site'!$L$4:$L$2586,MATCH(DATE(Summary!V$3,MONTH(Summary!$F47),DAY(Summary!$F47)),'88101-daily-summary-by-site'!$A$4:$A$2586,0)),"")</f>
        <v>3.3</v>
      </c>
      <c r="W47" s="20" t="str">
        <f t="array" ref="W47">IF(INDEX('88101-daily-summary-by-site'!$L$4:$L$2586,MATCH(DATE(Summary!W$3,MONTH(Summary!$F47),DAY(Summary!$F47)),'88101-daily-summary-by-site'!$A$4:$A$2586,0))&lt;&gt;"",INDEX('88101-daily-summary-by-site'!$L$4:$L$2586,MATCH(DATE(Summary!W$3,MONTH(Summary!$F47),DAY(Summary!$F47)),'88101-daily-summary-by-site'!$A$4:$A$2586,0)),"")</f>
        <v/>
      </c>
      <c r="X47" s="83" t="str">
        <f t="array" ref="X47">IF(INDEX('88101-daily-summary-by-site'!$L$4:$L$2586,MATCH(DATE(Summary!X$3,MONTH(Summary!$F47),DAY(Summary!$F47)),'88101-daily-summary-by-site'!$A$4:$A$2586,0))&lt;&gt;"",INDEX('88101-daily-summary-by-site'!$L$4:$L$2586,MATCH(DATE(Summary!X$3,MONTH(Summary!$F47),DAY(Summary!$F47)),'88101-daily-summary-by-site'!$A$4:$A$2586,0)),"")</f>
        <v/>
      </c>
      <c r="Y47" s="83" t="str">
        <f t="array" ref="Y47">IF(INDEX('88101-daily-summary-by-site'!$L$4:$L$2586,MATCH(DATE(Summary!Y$3,MONTH(Summary!$F47),DAY(Summary!$F47)),'88101-daily-summary-by-site'!$A$4:$A$2586,0))&lt;&gt;"",INDEX('88101-daily-summary-by-site'!$L$4:$L$2586,MATCH(DATE(Summary!Y$3,MONTH(Summary!$F47),DAY(Summary!$F47)),'88101-daily-summary-by-site'!$A$4:$A$2586,0)),"")</f>
        <v/>
      </c>
      <c r="Z47" s="83">
        <f t="array" ref="Z47">IF(INDEX('88101-daily-summary-by-site'!$L$4:$L$2586,MATCH(DATE(Summary!Z$3,MONTH(Summary!$F47),DAY(Summary!$F47)),'88101-daily-summary-by-site'!$A$4:$A$2586,0))&lt;&gt;"",INDEX('88101-daily-summary-by-site'!$L$4:$L$2586,MATCH(DATE(Summary!Z$3,MONTH(Summary!$F47),DAY(Summary!$F47)),'88101-daily-summary-by-site'!$A$4:$A$2586,0)),"")</f>
        <v>5.0999999999999996</v>
      </c>
      <c r="AA47" s="21"/>
      <c r="AC47" s="18">
        <f t="shared" si="0"/>
        <v>165</v>
      </c>
      <c r="AD47" s="19">
        <f t="array" ref="AD47">IF(INDEX('88101-daily-summary-by-site'!$M$4:$M$2586,MATCH(DATE(Summary!AD$3,MONTH(Summary!$F47),DAY(Summary!$F47)),'88101-daily-summary-by-site'!$A$4:$A$2586,0))&lt;&gt;"",INDEX('88101-daily-summary-by-site'!$M$4:$M$2586,MATCH(DATE(Summary!AD$3,MONTH(Summary!$F47),DAY(Summary!$F47)),'88101-daily-summary-by-site'!$A$4:$A$2586,0)),"")</f>
        <v>2.9</v>
      </c>
      <c r="AE47" s="20" t="str">
        <f t="array" ref="AE47">IF(INDEX('88101-daily-summary-by-site'!$M$4:$M$2586,MATCH(DATE(Summary!AE$3,MONTH(Summary!$F47),DAY(Summary!$F47)),'88101-daily-summary-by-site'!$A$4:$A$2586,0))&lt;&gt;"",INDEX('88101-daily-summary-by-site'!$M$4:$M$2586,MATCH(DATE(Summary!AE$3,MONTH(Summary!$F47),DAY(Summary!$F47)),'88101-daily-summary-by-site'!$A$4:$A$2586,0)),"")</f>
        <v/>
      </c>
      <c r="AF47" s="20" t="str">
        <f t="array" ref="AF47">IF(INDEX('88101-daily-summary-by-site'!$M$4:$M$2586,MATCH(DATE(Summary!AF$3,MONTH(Summary!$F47),DAY(Summary!$F47)),'88101-daily-summary-by-site'!$A$4:$A$2586,0))&lt;&gt;"",INDEX('88101-daily-summary-by-site'!$M$4:$M$2586,MATCH(DATE(Summary!AF$3,MONTH(Summary!$F47),DAY(Summary!$F47)),'88101-daily-summary-by-site'!$A$4:$A$2586,0)),"")</f>
        <v/>
      </c>
      <c r="AG47" s="20" t="str">
        <f t="array" ref="AG47">IF(INDEX('88101-daily-summary-by-site'!$M$4:$M$2586,MATCH(DATE(Summary!AG$3,MONTH(Summary!$F47),DAY(Summary!$F47)),'88101-daily-summary-by-site'!$A$4:$A$2586,0))&lt;&gt;"",INDEX('88101-daily-summary-by-site'!$M$4:$M$2586,MATCH(DATE(Summary!AG$3,MONTH(Summary!$F47),DAY(Summary!$F47)),'88101-daily-summary-by-site'!$A$4:$A$2586,0)),"")</f>
        <v/>
      </c>
      <c r="AH47" s="20">
        <f t="array" ref="AH47">IF(INDEX('88101-daily-summary-by-site'!$M$4:$M$2586,MATCH(DATE(Summary!AH$3,MONTH(Summary!$F47),DAY(Summary!$F47)),'88101-daily-summary-by-site'!$A$4:$A$2586,0))&lt;&gt;"",INDEX('88101-daily-summary-by-site'!$M$4:$M$2586,MATCH(DATE(Summary!AH$3,MONTH(Summary!$F47),DAY(Summary!$F47)),'88101-daily-summary-by-site'!$A$4:$A$2586,0)),"")</f>
        <v>4.4000000000000004</v>
      </c>
      <c r="AI47" s="20" t="str">
        <f t="array" ref="AI47">IF(INDEX('88101-daily-summary-by-site'!$M$4:$M$2586,MATCH(DATE(Summary!AI$3,MONTH(Summary!$F47),DAY(Summary!$F47)),'88101-daily-summary-by-site'!$A$4:$A$2586,0))&lt;&gt;"",INDEX('88101-daily-summary-by-site'!$M$4:$M$2586,MATCH(DATE(Summary!AI$3,MONTH(Summary!$F47),DAY(Summary!$F47)),'88101-daily-summary-by-site'!$A$4:$A$2586,0)),"")</f>
        <v/>
      </c>
      <c r="AJ47" s="83" t="str">
        <f t="array" ref="AJ47">IF(INDEX('88101-daily-summary-by-site'!$M$4:$M$2586,MATCH(DATE(Summary!AJ$3,MONTH(Summary!$F47),DAY(Summary!$F47)),'88101-daily-summary-by-site'!$A$4:$A$2586,0))&lt;&gt;"",INDEX('88101-daily-summary-by-site'!$M$4:$M$2586,MATCH(DATE(Summary!AJ$3,MONTH(Summary!$F47),DAY(Summary!$F47)),'88101-daily-summary-by-site'!$A$4:$A$2586,0)),"")</f>
        <v/>
      </c>
      <c r="AK47" s="83">
        <f t="array" ref="AK47">IF(INDEX('88101-daily-summary-by-site'!$M$4:$M$2586,MATCH(DATE(Summary!AK$3,MONTH(Summary!$F47),DAY(Summary!$F47)),'88101-daily-summary-by-site'!$A$4:$A$2586,0))&lt;&gt;"",INDEX('88101-daily-summary-by-site'!$M$4:$M$2586,MATCH(DATE(Summary!AK$3,MONTH(Summary!$F47),DAY(Summary!$F47)),'88101-daily-summary-by-site'!$A$4:$A$2586,0)),"")</f>
        <v>1.1000000000000001</v>
      </c>
      <c r="AL47" s="83">
        <f t="array" ref="AL47">IF(INDEX('88101-daily-summary-by-site'!$M$4:$M$2586,MATCH(DATE(Summary!AL$3,MONTH(Summary!$F47),DAY(Summary!$F47)),'88101-daily-summary-by-site'!$A$4:$A$2586,0))&lt;&gt;"",INDEX('88101-daily-summary-by-site'!$M$4:$M$2586,MATCH(DATE(Summary!AL$3,MONTH(Summary!$F47),DAY(Summary!$F47)),'88101-daily-summary-by-site'!$A$4:$A$2586,0)),"")</f>
        <v>5.7</v>
      </c>
      <c r="AM47" s="21">
        <f t="array" ref="AM47">IF(INDEX('88101-daily-summary-by-site'!$M$4:$M$2586,MATCH(DATE(Summary!AM$3,MONTH(Summary!$F47),DAY(Summary!$F47)),'88101-daily-summary-by-site'!$A$4:$A$2586,0))&lt;&gt;"",INDEX('88101-daily-summary-by-site'!$M$4:$M$2586,MATCH(DATE(Summary!AM$3,MONTH(Summary!$F47),DAY(Summary!$F47)),'88101-daily-summary-by-site'!$A$4:$A$2586,0)),"")</f>
        <v>3.7</v>
      </c>
      <c r="AO47" s="18">
        <f t="shared" si="1"/>
        <v>165</v>
      </c>
      <c r="AP47" s="19" t="str">
        <f t="array" ref="AP47">IF(INDEX('88101-daily-summary-by-site'!$N$4:$N$2586,MATCH(DATE(Summary!AP$3,MONTH(Summary!$F47),DAY(Summary!$F47)),'88101-daily-summary-by-site'!$A$4:$A$2586,0))&lt;&gt;"",INDEX('88101-daily-summary-by-site'!$N$4:$N$2586,MATCH(DATE(Summary!AP$3,MONTH(Summary!$F47),DAY(Summary!$F47)),'88101-daily-summary-by-site'!$A$4:$A$2586,0)),"")</f>
        <v/>
      </c>
      <c r="AQ47" s="132"/>
      <c r="AR47" s="132"/>
      <c r="AS47" s="20" t="str">
        <f t="array" ref="AS47">IF(INDEX('88101-daily-summary-by-site'!$N$4:$N$2586,MATCH(DATE(Summary!AS$3,MONTH(Summary!$F47),DAY(Summary!$F47)),'88101-daily-summary-by-site'!$A$4:$A$2586,0))&lt;&gt;"",INDEX('88101-daily-summary-by-site'!$N$4:$N$2586,MATCH(DATE(Summary!AS$3,MONTH(Summary!$F47),DAY(Summary!$F47)),'88101-daily-summary-by-site'!$A$4:$A$2586,0)),"")</f>
        <v/>
      </c>
      <c r="AT47" s="83" t="str">
        <f t="array" ref="AT47">IF(INDEX('88101-daily-summary-by-site'!$N$4:$N$2586,MATCH(DATE(Summary!AT$3,MONTH(Summary!$F47),DAY(Summary!$F47)),'88101-daily-summary-by-site'!$A$4:$A$2586,0))&lt;&gt;"",INDEX('88101-daily-summary-by-site'!$N$4:$N$2586,MATCH(DATE(Summary!AT$3,MONTH(Summary!$F47),DAY(Summary!$F47)),'88101-daily-summary-by-site'!$A$4:$A$2586,0)),"")</f>
        <v/>
      </c>
      <c r="AU47" s="83" t="str">
        <f t="array" ref="AU47">IF(INDEX('88101-daily-summary-by-site'!$N$4:$N$2586,MATCH(DATE(Summary!AU$3,MONTH(Summary!$F47),DAY(Summary!$F47)),'88101-daily-summary-by-site'!$A$4:$A$2586,0))&lt;&gt;"",INDEX('88101-daily-summary-by-site'!$N$4:$N$2586,MATCH(DATE(Summary!AU$3,MONTH(Summary!$F47),DAY(Summary!$F47)),'88101-daily-summary-by-site'!$A$4:$A$2586,0)),"")</f>
        <v/>
      </c>
      <c r="AV47" s="83">
        <f t="array" ref="AV47">IF(INDEX('88101-daily-summary-by-site'!$N$4:$N$2586,MATCH(DATE(Summary!AV$3,MONTH(Summary!$F47),DAY(Summary!$F47)),'88101-daily-summary-by-site'!$A$4:$A$2586,0))&lt;&gt;"",INDEX('88101-daily-summary-by-site'!$N$4:$N$2586,MATCH(DATE(Summary!AV$3,MONTH(Summary!$F47),DAY(Summary!$F47)),'88101-daily-summary-by-site'!$A$4:$A$2586,0)),"")</f>
        <v>8.5</v>
      </c>
      <c r="AW47" s="21">
        <f t="array" ref="AW47">IF(INDEX('88101-daily-summary-by-site'!$N$4:$N$2586,MATCH(DATE(Summary!AW$3,MONTH(Summary!$F47),DAY(Summary!$F47)),'88101-daily-summary-by-site'!$A$4:$A$2586,0))&lt;&gt;"",INDEX('88101-daily-summary-by-site'!$N$4:$N$2586,MATCH(DATE(Summary!AW$3,MONTH(Summary!$F47),DAY(Summary!$F47)),'88101-daily-summary-by-site'!$A$4:$A$2586,0)),"")</f>
        <v>4.3</v>
      </c>
      <c r="AY47" s="18">
        <f t="shared" si="2"/>
        <v>165</v>
      </c>
      <c r="AZ47" s="21" t="str">
        <f t="array" ref="AZ47">IF(INDEX('88101-daily-summary-by-site'!$O$4:$O$2586,MATCH(DATE(Summary!AZ$3,MONTH(Summary!$F47),DAY(Summary!$F47)),'88101-daily-summary-by-site'!$A$4:$A$2586,0))&lt;&gt;"",INDEX('88101-daily-summary-by-site'!$O$4:$O$2586,MATCH(DATE(Summary!AZ$3,MONTH(Summary!$F47),DAY(Summary!$F47)),'88101-daily-summary-by-site'!$A$4:$A$2586,0)),"")</f>
        <v/>
      </c>
    </row>
    <row r="48" spans="1:52" x14ac:dyDescent="0.25">
      <c r="F48" s="18">
        <f t="shared" si="3"/>
        <v>166</v>
      </c>
      <c r="G48" s="19" t="str">
        <f t="array" ref="G48">IF(INDEX('88101-daily-summary-by-site'!$L$4:$L$2586,MATCH(DATE(Summary!G$3,MONTH(Summary!$F48),DAY(Summary!$F48)),'88101-daily-summary-by-site'!$A$4:$A$2586,0))&lt;&gt;"",INDEX('88101-daily-summary-by-site'!$L$4:$L$2586,MATCH(DATE(Summary!G$3,MONTH(Summary!$F48),DAY(Summary!$F48)),'88101-daily-summary-by-site'!$A$4:$A$2586,0)),"")</f>
        <v/>
      </c>
      <c r="H48" s="20">
        <f t="array" ref="H48">IF(INDEX('88101-daily-summary-by-site'!$L$4:$L$2586,MATCH(DATE(Summary!H$3,MONTH(Summary!$F48),DAY(Summary!$F48)),'88101-daily-summary-by-site'!$A$4:$A$2586,0))&lt;&gt;"",INDEX('88101-daily-summary-by-site'!$L$4:$L$2586,MATCH(DATE(Summary!H$3,MONTH(Summary!$F48),DAY(Summary!$F48)),'88101-daily-summary-by-site'!$A$4:$A$2586,0)),"")</f>
        <v>3.7</v>
      </c>
      <c r="I48" s="20" t="str">
        <f t="array" ref="I48">IF(INDEX('88101-daily-summary-by-site'!$L$4:$L$2586,MATCH(DATE(Summary!I$3,MONTH(Summary!$F48),DAY(Summary!$F48)),'88101-daily-summary-by-site'!$A$4:$A$2586,0))&lt;&gt;"",INDEX('88101-daily-summary-by-site'!$L$4:$L$2586,MATCH(DATE(Summary!I$3,MONTH(Summary!$F48),DAY(Summary!$F48)),'88101-daily-summary-by-site'!$A$4:$A$2586,0)),"")</f>
        <v/>
      </c>
      <c r="J48" s="20" t="str">
        <f t="array" ref="J48">IF(INDEX('88101-daily-summary-by-site'!$L$4:$L$2586,MATCH(DATE(Summary!J$3,MONTH(Summary!$F48),DAY(Summary!$F48)),'88101-daily-summary-by-site'!$A$4:$A$2586,0))&lt;&gt;"",INDEX('88101-daily-summary-by-site'!$L$4:$L$2586,MATCH(DATE(Summary!J$3,MONTH(Summary!$F48),DAY(Summary!$F48)),'88101-daily-summary-by-site'!$A$4:$A$2586,0)),"")</f>
        <v/>
      </c>
      <c r="K48" s="20">
        <f t="array" ref="K48">IF(INDEX('88101-daily-summary-by-site'!$L$4:$L$2586,MATCH(DATE(Summary!K$3,MONTH(Summary!$F48),DAY(Summary!$F48)),'88101-daily-summary-by-site'!$A$4:$A$2586,0))&lt;&gt;"",INDEX('88101-daily-summary-by-site'!$L$4:$L$2586,MATCH(DATE(Summary!K$3,MONTH(Summary!$F48),DAY(Summary!$F48)),'88101-daily-summary-by-site'!$A$4:$A$2586,0)),"")</f>
        <v>4.5999999999999996</v>
      </c>
      <c r="L48" s="20">
        <f t="array" ref="L48">IF(INDEX('88101-daily-summary-by-site'!$L$4:$L$2586,MATCH(DATE(Summary!L$3,MONTH(Summary!$F48),DAY(Summary!$F48)),'88101-daily-summary-by-site'!$A$4:$A$2586,0))&lt;&gt;"",INDEX('88101-daily-summary-by-site'!$L$4:$L$2586,MATCH(DATE(Summary!L$3,MONTH(Summary!$F48),DAY(Summary!$F48)),'88101-daily-summary-by-site'!$A$4:$A$2586,0)),"")</f>
        <v>5.0999999999999996</v>
      </c>
      <c r="M48" s="20" t="str">
        <f t="array" ref="M48">IF(INDEX('88101-daily-summary-by-site'!$L$4:$L$2586,MATCH(DATE(Summary!M$3,MONTH(Summary!$F48),DAY(Summary!$F48)),'88101-daily-summary-by-site'!$A$4:$A$2586,0))&lt;&gt;"",INDEX('88101-daily-summary-by-site'!$L$4:$L$2586,MATCH(DATE(Summary!M$3,MONTH(Summary!$F48),DAY(Summary!$F48)),'88101-daily-summary-by-site'!$A$4:$A$2586,0)),"")</f>
        <v/>
      </c>
      <c r="N48" s="20" t="str">
        <f t="array" ref="N48">IF(INDEX('88101-daily-summary-by-site'!$L$4:$L$2586,MATCH(DATE(Summary!N$3,MONTH(Summary!$F48),DAY(Summary!$F48)),'88101-daily-summary-by-site'!$A$4:$A$2586,0))&lt;&gt;"",INDEX('88101-daily-summary-by-site'!$L$4:$L$2586,MATCH(DATE(Summary!N$3,MONTH(Summary!$F48),DAY(Summary!$F48)),'88101-daily-summary-by-site'!$A$4:$A$2586,0)),"")</f>
        <v/>
      </c>
      <c r="O48" s="20">
        <f t="array" ref="O48">IF(INDEX('88101-daily-summary-by-site'!$L$4:$L$2586,MATCH(DATE(Summary!O$3,MONTH(Summary!$F48),DAY(Summary!$F48)),'88101-daily-summary-by-site'!$A$4:$A$2586,0))&lt;&gt;"",INDEX('88101-daily-summary-by-site'!$L$4:$L$2586,MATCH(DATE(Summary!O$3,MONTH(Summary!$F48),DAY(Summary!$F48)),'88101-daily-summary-by-site'!$A$4:$A$2586,0)),"")</f>
        <v>4</v>
      </c>
      <c r="P48" s="20">
        <f t="array" ref="P48">IF(INDEX('88101-daily-summary-by-site'!$L$4:$L$2586,MATCH(DATE(Summary!P$3,MONTH(Summary!$F48),DAY(Summary!$F48)),'88101-daily-summary-by-site'!$A$4:$A$2586,0))&lt;&gt;"",INDEX('88101-daily-summary-by-site'!$L$4:$L$2586,MATCH(DATE(Summary!P$3,MONTH(Summary!$F48),DAY(Summary!$F48)),'88101-daily-summary-by-site'!$A$4:$A$2586,0)),"")</f>
        <v>3.2</v>
      </c>
      <c r="Q48" s="20" t="str">
        <f t="array" ref="Q48">IF(INDEX('88101-daily-summary-by-site'!$L$4:$L$2586,MATCH(DATE(Summary!Q$3,MONTH(Summary!$F48),DAY(Summary!$F48)),'88101-daily-summary-by-site'!$A$4:$A$2586,0))&lt;&gt;"",INDEX('88101-daily-summary-by-site'!$L$4:$L$2586,MATCH(DATE(Summary!Q$3,MONTH(Summary!$F48),DAY(Summary!$F48)),'88101-daily-summary-by-site'!$A$4:$A$2586,0)),"")</f>
        <v/>
      </c>
      <c r="R48" s="20" t="str">
        <f t="array" ref="R48">IF(INDEX('88101-daily-summary-by-site'!$L$4:$L$2586,MATCH(DATE(Summary!R$3,MONTH(Summary!$F48),DAY(Summary!$F48)),'88101-daily-summary-by-site'!$A$4:$A$2586,0))&lt;&gt;"",INDEX('88101-daily-summary-by-site'!$L$4:$L$2586,MATCH(DATE(Summary!R$3,MONTH(Summary!$F48),DAY(Summary!$F48)),'88101-daily-summary-by-site'!$A$4:$A$2586,0)),"")</f>
        <v/>
      </c>
      <c r="S48" s="20">
        <f t="array" ref="S48">IF(INDEX('88101-daily-summary-by-site'!$L$4:$L$2586,MATCH(DATE(Summary!S$3,MONTH(Summary!$F48),DAY(Summary!$F48)),'88101-daily-summary-by-site'!$A$4:$A$2586,0))&lt;&gt;"",INDEX('88101-daily-summary-by-site'!$L$4:$L$2586,MATCH(DATE(Summary!S$3,MONTH(Summary!$F48),DAY(Summary!$F48)),'88101-daily-summary-by-site'!$A$4:$A$2586,0)),"")</f>
        <v>1.7</v>
      </c>
      <c r="T48" s="20">
        <f t="array" ref="T48">IF(INDEX('88101-daily-summary-by-site'!$L$4:$L$2586,MATCH(DATE(Summary!T$3,MONTH(Summary!$F48),DAY(Summary!$F48)),'88101-daily-summary-by-site'!$A$4:$A$2586,0))&lt;&gt;"",INDEX('88101-daily-summary-by-site'!$L$4:$L$2586,MATCH(DATE(Summary!T$3,MONTH(Summary!$F48),DAY(Summary!$F48)),'88101-daily-summary-by-site'!$A$4:$A$2586,0)),"")</f>
        <v>2.2999999999999998</v>
      </c>
      <c r="U48" s="20" t="str">
        <f t="array" ref="U48">IF(INDEX('88101-daily-summary-by-site'!$L$4:$L$2586,MATCH(DATE(Summary!U$3,MONTH(Summary!$F48),DAY(Summary!$F48)),'88101-daily-summary-by-site'!$A$4:$A$2586,0))&lt;&gt;"",INDEX('88101-daily-summary-by-site'!$L$4:$L$2586,MATCH(DATE(Summary!U$3,MONTH(Summary!$F48),DAY(Summary!$F48)),'88101-daily-summary-by-site'!$A$4:$A$2586,0)),"")</f>
        <v/>
      </c>
      <c r="V48" s="20" t="str">
        <f t="array" ref="V48">IF(INDEX('88101-daily-summary-by-site'!$L$4:$L$2586,MATCH(DATE(Summary!V$3,MONTH(Summary!$F48),DAY(Summary!$F48)),'88101-daily-summary-by-site'!$A$4:$A$2586,0))&lt;&gt;"",INDEX('88101-daily-summary-by-site'!$L$4:$L$2586,MATCH(DATE(Summary!V$3,MONTH(Summary!$F48),DAY(Summary!$F48)),'88101-daily-summary-by-site'!$A$4:$A$2586,0)),"")</f>
        <v/>
      </c>
      <c r="W48" s="20">
        <f t="array" ref="W48">IF(INDEX('88101-daily-summary-by-site'!$L$4:$L$2586,MATCH(DATE(Summary!W$3,MONTH(Summary!$F48),DAY(Summary!$F48)),'88101-daily-summary-by-site'!$A$4:$A$2586,0))&lt;&gt;"",INDEX('88101-daily-summary-by-site'!$L$4:$L$2586,MATCH(DATE(Summary!W$3,MONTH(Summary!$F48),DAY(Summary!$F48)),'88101-daily-summary-by-site'!$A$4:$A$2586,0)),"")</f>
        <v>4.5999999999999996</v>
      </c>
      <c r="X48" s="83">
        <f t="array" ref="X48">IF(INDEX('88101-daily-summary-by-site'!$L$4:$L$2586,MATCH(DATE(Summary!X$3,MONTH(Summary!$F48),DAY(Summary!$F48)),'88101-daily-summary-by-site'!$A$4:$A$2586,0))&lt;&gt;"",INDEX('88101-daily-summary-by-site'!$L$4:$L$2586,MATCH(DATE(Summary!X$3,MONTH(Summary!$F48),DAY(Summary!$F48)),'88101-daily-summary-by-site'!$A$4:$A$2586,0)),"")</f>
        <v>1.7</v>
      </c>
      <c r="Y48" s="83" t="str">
        <f t="array" ref="Y48">IF(INDEX('88101-daily-summary-by-site'!$L$4:$L$2586,MATCH(DATE(Summary!Y$3,MONTH(Summary!$F48),DAY(Summary!$F48)),'88101-daily-summary-by-site'!$A$4:$A$2586,0))&lt;&gt;"",INDEX('88101-daily-summary-by-site'!$L$4:$L$2586,MATCH(DATE(Summary!Y$3,MONTH(Summary!$F48),DAY(Summary!$F48)),'88101-daily-summary-by-site'!$A$4:$A$2586,0)),"")</f>
        <v/>
      </c>
      <c r="Z48" s="83">
        <f t="array" ref="Z48">IF(INDEX('88101-daily-summary-by-site'!$L$4:$L$2586,MATCH(DATE(Summary!Z$3,MONTH(Summary!$F48),DAY(Summary!$F48)),'88101-daily-summary-by-site'!$A$4:$A$2586,0))&lt;&gt;"",INDEX('88101-daily-summary-by-site'!$L$4:$L$2586,MATCH(DATE(Summary!Z$3,MONTH(Summary!$F48),DAY(Summary!$F48)),'88101-daily-summary-by-site'!$A$4:$A$2586,0)),"")</f>
        <v>60.5</v>
      </c>
      <c r="AA48" s="21"/>
      <c r="AC48" s="18">
        <f t="shared" si="0"/>
        <v>166</v>
      </c>
      <c r="AD48" s="19" t="str">
        <f t="array" ref="AD48">IF(INDEX('88101-daily-summary-by-site'!$M$4:$M$2586,MATCH(DATE(Summary!AD$3,MONTH(Summary!$F48),DAY(Summary!$F48)),'88101-daily-summary-by-site'!$A$4:$A$2586,0))&lt;&gt;"",INDEX('88101-daily-summary-by-site'!$M$4:$M$2586,MATCH(DATE(Summary!AD$3,MONTH(Summary!$F48),DAY(Summary!$F48)),'88101-daily-summary-by-site'!$A$4:$A$2586,0)),"")</f>
        <v/>
      </c>
      <c r="AE48" s="20">
        <f t="array" ref="AE48">IF(INDEX('88101-daily-summary-by-site'!$M$4:$M$2586,MATCH(DATE(Summary!AE$3,MONTH(Summary!$F48),DAY(Summary!$F48)),'88101-daily-summary-by-site'!$A$4:$A$2586,0))&lt;&gt;"",INDEX('88101-daily-summary-by-site'!$M$4:$M$2586,MATCH(DATE(Summary!AE$3,MONTH(Summary!$F48),DAY(Summary!$F48)),'88101-daily-summary-by-site'!$A$4:$A$2586,0)),"")</f>
        <v>1.6</v>
      </c>
      <c r="AF48" s="20">
        <f t="array" ref="AF48">IF(INDEX('88101-daily-summary-by-site'!$M$4:$M$2586,MATCH(DATE(Summary!AF$3,MONTH(Summary!$F48),DAY(Summary!$F48)),'88101-daily-summary-by-site'!$A$4:$A$2586,0))&lt;&gt;"",INDEX('88101-daily-summary-by-site'!$M$4:$M$2586,MATCH(DATE(Summary!AF$3,MONTH(Summary!$F48),DAY(Summary!$F48)),'88101-daily-summary-by-site'!$A$4:$A$2586,0)),"")</f>
        <v>2.6</v>
      </c>
      <c r="AG48" s="20" t="str">
        <f t="array" ref="AG48">IF(INDEX('88101-daily-summary-by-site'!$M$4:$M$2586,MATCH(DATE(Summary!AG$3,MONTH(Summary!$F48),DAY(Summary!$F48)),'88101-daily-summary-by-site'!$A$4:$A$2586,0))&lt;&gt;"",INDEX('88101-daily-summary-by-site'!$M$4:$M$2586,MATCH(DATE(Summary!AG$3,MONTH(Summary!$F48),DAY(Summary!$F48)),'88101-daily-summary-by-site'!$A$4:$A$2586,0)),"")</f>
        <v/>
      </c>
      <c r="AH48" s="20" t="str">
        <f t="array" ref="AH48">IF(INDEX('88101-daily-summary-by-site'!$M$4:$M$2586,MATCH(DATE(Summary!AH$3,MONTH(Summary!$F48),DAY(Summary!$F48)),'88101-daily-summary-by-site'!$A$4:$A$2586,0))&lt;&gt;"",INDEX('88101-daily-summary-by-site'!$M$4:$M$2586,MATCH(DATE(Summary!AH$3,MONTH(Summary!$F48),DAY(Summary!$F48)),'88101-daily-summary-by-site'!$A$4:$A$2586,0)),"")</f>
        <v/>
      </c>
      <c r="AI48" s="20">
        <f t="array" ref="AI48">IF(INDEX('88101-daily-summary-by-site'!$M$4:$M$2586,MATCH(DATE(Summary!AI$3,MONTH(Summary!$F48),DAY(Summary!$F48)),'88101-daily-summary-by-site'!$A$4:$A$2586,0))&lt;&gt;"",INDEX('88101-daily-summary-by-site'!$M$4:$M$2586,MATCH(DATE(Summary!AI$3,MONTH(Summary!$F48),DAY(Summary!$F48)),'88101-daily-summary-by-site'!$A$4:$A$2586,0)),"")</f>
        <v>4.8</v>
      </c>
      <c r="AJ48" s="83">
        <f t="array" ref="AJ48">IF(INDEX('88101-daily-summary-by-site'!$M$4:$M$2586,MATCH(DATE(Summary!AJ$3,MONTH(Summary!$F48),DAY(Summary!$F48)),'88101-daily-summary-by-site'!$A$4:$A$2586,0))&lt;&gt;"",INDEX('88101-daily-summary-by-site'!$M$4:$M$2586,MATCH(DATE(Summary!AJ$3,MONTH(Summary!$F48),DAY(Summary!$F48)),'88101-daily-summary-by-site'!$A$4:$A$2586,0)),"")</f>
        <v>1.9</v>
      </c>
      <c r="AK48" s="83" t="str">
        <f t="array" ref="AK48">IF(INDEX('88101-daily-summary-by-site'!$M$4:$M$2586,MATCH(DATE(Summary!AK$3,MONTH(Summary!$F48),DAY(Summary!$F48)),'88101-daily-summary-by-site'!$A$4:$A$2586,0))&lt;&gt;"",INDEX('88101-daily-summary-by-site'!$M$4:$M$2586,MATCH(DATE(Summary!AK$3,MONTH(Summary!$F48),DAY(Summary!$F48)),'88101-daily-summary-by-site'!$A$4:$A$2586,0)),"")</f>
        <v/>
      </c>
      <c r="AL48" s="83">
        <f t="array" ref="AL48">IF(INDEX('88101-daily-summary-by-site'!$M$4:$M$2586,MATCH(DATE(Summary!AL$3,MONTH(Summary!$F48),DAY(Summary!$F48)),'88101-daily-summary-by-site'!$A$4:$A$2586,0))&lt;&gt;"",INDEX('88101-daily-summary-by-site'!$M$4:$M$2586,MATCH(DATE(Summary!AL$3,MONTH(Summary!$F48),DAY(Summary!$F48)),'88101-daily-summary-by-site'!$A$4:$A$2586,0)),"")</f>
        <v>61.3</v>
      </c>
      <c r="AM48" s="21">
        <f t="array" ref="AM48">IF(INDEX('88101-daily-summary-by-site'!$M$4:$M$2586,MATCH(DATE(Summary!AM$3,MONTH(Summary!$F48),DAY(Summary!$F48)),'88101-daily-summary-by-site'!$A$4:$A$2586,0))&lt;&gt;"",INDEX('88101-daily-summary-by-site'!$M$4:$M$2586,MATCH(DATE(Summary!AM$3,MONTH(Summary!$F48),DAY(Summary!$F48)),'88101-daily-summary-by-site'!$A$4:$A$2586,0)),"")</f>
        <v>4.8</v>
      </c>
      <c r="AO48" s="18">
        <f t="shared" si="1"/>
        <v>166</v>
      </c>
      <c r="AP48" s="19">
        <f t="array" ref="AP48">IF(INDEX('88101-daily-summary-by-site'!$N$4:$N$2586,MATCH(DATE(Summary!AP$3,MONTH(Summary!$F48),DAY(Summary!$F48)),'88101-daily-summary-by-site'!$A$4:$A$2586,0))&lt;&gt;"",INDEX('88101-daily-summary-by-site'!$N$4:$N$2586,MATCH(DATE(Summary!AP$3,MONTH(Summary!$F48),DAY(Summary!$F48)),'88101-daily-summary-by-site'!$A$4:$A$2586,0)),"")</f>
        <v>2.7</v>
      </c>
      <c r="AQ48" s="132"/>
      <c r="AR48" s="132"/>
      <c r="AS48" s="20">
        <f t="array" ref="AS48">IF(INDEX('88101-daily-summary-by-site'!$N$4:$N$2586,MATCH(DATE(Summary!AS$3,MONTH(Summary!$F48),DAY(Summary!$F48)),'88101-daily-summary-by-site'!$A$4:$A$2586,0))&lt;&gt;"",INDEX('88101-daily-summary-by-site'!$N$4:$N$2586,MATCH(DATE(Summary!AS$3,MONTH(Summary!$F48),DAY(Summary!$F48)),'88101-daily-summary-by-site'!$A$4:$A$2586,0)),"")</f>
        <v>7.5</v>
      </c>
      <c r="AT48" s="83">
        <f t="array" ref="AT48">IF(INDEX('88101-daily-summary-by-site'!$N$4:$N$2586,MATCH(DATE(Summary!AT$3,MONTH(Summary!$F48),DAY(Summary!$F48)),'88101-daily-summary-by-site'!$A$4:$A$2586,0))&lt;&gt;"",INDEX('88101-daily-summary-by-site'!$N$4:$N$2586,MATCH(DATE(Summary!AT$3,MONTH(Summary!$F48),DAY(Summary!$F48)),'88101-daily-summary-by-site'!$A$4:$A$2586,0)),"")</f>
        <v>2.1</v>
      </c>
      <c r="AU48" s="83" t="str">
        <f t="array" ref="AU48">IF(INDEX('88101-daily-summary-by-site'!$N$4:$N$2586,MATCH(DATE(Summary!AU$3,MONTH(Summary!$F48),DAY(Summary!$F48)),'88101-daily-summary-by-site'!$A$4:$A$2586,0))&lt;&gt;"",INDEX('88101-daily-summary-by-site'!$N$4:$N$2586,MATCH(DATE(Summary!AU$3,MONTH(Summary!$F48),DAY(Summary!$F48)),'88101-daily-summary-by-site'!$A$4:$A$2586,0)),"")</f>
        <v/>
      </c>
      <c r="AV48" s="83">
        <f t="array" ref="AV48">IF(INDEX('88101-daily-summary-by-site'!$N$4:$N$2586,MATCH(DATE(Summary!AV$3,MONTH(Summary!$F48),DAY(Summary!$F48)),'88101-daily-summary-by-site'!$A$4:$A$2586,0))&lt;&gt;"",INDEX('88101-daily-summary-by-site'!$N$4:$N$2586,MATCH(DATE(Summary!AV$3,MONTH(Summary!$F48),DAY(Summary!$F48)),'88101-daily-summary-by-site'!$A$4:$A$2586,0)),"")</f>
        <v>48.7</v>
      </c>
      <c r="AW48" s="21">
        <f t="array" ref="AW48">IF(INDEX('88101-daily-summary-by-site'!$N$4:$N$2586,MATCH(DATE(Summary!AW$3,MONTH(Summary!$F48),DAY(Summary!$F48)),'88101-daily-summary-by-site'!$A$4:$A$2586,0))&lt;&gt;"",INDEX('88101-daily-summary-by-site'!$N$4:$N$2586,MATCH(DATE(Summary!AW$3,MONTH(Summary!$F48),DAY(Summary!$F48)),'88101-daily-summary-by-site'!$A$4:$A$2586,0)),"")</f>
        <v>5.4</v>
      </c>
      <c r="AY48" s="18">
        <f t="shared" si="2"/>
        <v>166</v>
      </c>
      <c r="AZ48" s="21" t="str">
        <f t="array" ref="AZ48">IF(INDEX('88101-daily-summary-by-site'!$O$4:$O$2586,MATCH(DATE(Summary!AZ$3,MONTH(Summary!$F48),DAY(Summary!$F48)),'88101-daily-summary-by-site'!$A$4:$A$2586,0))&lt;&gt;"",INDEX('88101-daily-summary-by-site'!$O$4:$O$2586,MATCH(DATE(Summary!AZ$3,MONTH(Summary!$F48),DAY(Summary!$F48)),'88101-daily-summary-by-site'!$A$4:$A$2586,0)),"")</f>
        <v/>
      </c>
    </row>
    <row r="49" spans="6:52" x14ac:dyDescent="0.25">
      <c r="F49" s="18">
        <f t="shared" si="3"/>
        <v>167</v>
      </c>
      <c r="G49" s="19">
        <f t="array" ref="G49">IF(INDEX('88101-daily-summary-by-site'!$L$4:$L$2586,MATCH(DATE(Summary!G$3,MONTH(Summary!$F49),DAY(Summary!$F49)),'88101-daily-summary-by-site'!$A$4:$A$2586,0))&lt;&gt;"",INDEX('88101-daily-summary-by-site'!$L$4:$L$2586,MATCH(DATE(Summary!G$3,MONTH(Summary!$F49),DAY(Summary!$F49)),'88101-daily-summary-by-site'!$A$4:$A$2586,0)),"")</f>
        <v>12.9</v>
      </c>
      <c r="H49" s="20" t="str">
        <f t="array" ref="H49">IF(INDEX('88101-daily-summary-by-site'!$L$4:$L$2586,MATCH(DATE(Summary!H$3,MONTH(Summary!$F49),DAY(Summary!$F49)),'88101-daily-summary-by-site'!$A$4:$A$2586,0))&lt;&gt;"",INDEX('88101-daily-summary-by-site'!$L$4:$L$2586,MATCH(DATE(Summary!H$3,MONTH(Summary!$F49),DAY(Summary!$F49)),'88101-daily-summary-by-site'!$A$4:$A$2586,0)),"")</f>
        <v/>
      </c>
      <c r="I49" s="20">
        <f t="array" ref="I49">IF(INDEX('88101-daily-summary-by-site'!$L$4:$L$2586,MATCH(DATE(Summary!I$3,MONTH(Summary!$F49),DAY(Summary!$F49)),'88101-daily-summary-by-site'!$A$4:$A$2586,0))&lt;&gt;"",INDEX('88101-daily-summary-by-site'!$L$4:$L$2586,MATCH(DATE(Summary!I$3,MONTH(Summary!$F49),DAY(Summary!$F49)),'88101-daily-summary-by-site'!$A$4:$A$2586,0)),"")</f>
        <v>3</v>
      </c>
      <c r="J49" s="20" t="str">
        <f t="array" ref="J49">IF(INDEX('88101-daily-summary-by-site'!$L$4:$L$2586,MATCH(DATE(Summary!J$3,MONTH(Summary!$F49),DAY(Summary!$F49)),'88101-daily-summary-by-site'!$A$4:$A$2586,0))&lt;&gt;"",INDEX('88101-daily-summary-by-site'!$L$4:$L$2586,MATCH(DATE(Summary!J$3,MONTH(Summary!$F49),DAY(Summary!$F49)),'88101-daily-summary-by-site'!$A$4:$A$2586,0)),"")</f>
        <v/>
      </c>
      <c r="K49" s="20" t="str">
        <f t="array" ref="K49">IF(INDEX('88101-daily-summary-by-site'!$L$4:$L$2586,MATCH(DATE(Summary!K$3,MONTH(Summary!$F49),DAY(Summary!$F49)),'88101-daily-summary-by-site'!$A$4:$A$2586,0))&lt;&gt;"",INDEX('88101-daily-summary-by-site'!$L$4:$L$2586,MATCH(DATE(Summary!K$3,MONTH(Summary!$F49),DAY(Summary!$F49)),'88101-daily-summary-by-site'!$A$4:$A$2586,0)),"")</f>
        <v/>
      </c>
      <c r="L49" s="20" t="str">
        <f t="array" ref="L49">IF(INDEX('88101-daily-summary-by-site'!$L$4:$L$2586,MATCH(DATE(Summary!L$3,MONTH(Summary!$F49),DAY(Summary!$F49)),'88101-daily-summary-by-site'!$A$4:$A$2586,0))&lt;&gt;"",INDEX('88101-daily-summary-by-site'!$L$4:$L$2586,MATCH(DATE(Summary!L$3,MONTH(Summary!$F49),DAY(Summary!$F49)),'88101-daily-summary-by-site'!$A$4:$A$2586,0)),"")</f>
        <v/>
      </c>
      <c r="M49" s="20">
        <f t="array" ref="M49">IF(INDEX('88101-daily-summary-by-site'!$L$4:$L$2586,MATCH(DATE(Summary!M$3,MONTH(Summary!$F49),DAY(Summary!$F49)),'88101-daily-summary-by-site'!$A$4:$A$2586,0))&lt;&gt;"",INDEX('88101-daily-summary-by-site'!$L$4:$L$2586,MATCH(DATE(Summary!M$3,MONTH(Summary!$F49),DAY(Summary!$F49)),'88101-daily-summary-by-site'!$A$4:$A$2586,0)),"")</f>
        <v>8.6999999999999993</v>
      </c>
      <c r="N49" s="20" t="str">
        <f t="array" ref="N49">IF(INDEX('88101-daily-summary-by-site'!$L$4:$L$2586,MATCH(DATE(Summary!N$3,MONTH(Summary!$F49),DAY(Summary!$F49)),'88101-daily-summary-by-site'!$A$4:$A$2586,0))&lt;&gt;"",INDEX('88101-daily-summary-by-site'!$L$4:$L$2586,MATCH(DATE(Summary!N$3,MONTH(Summary!$F49),DAY(Summary!$F49)),'88101-daily-summary-by-site'!$A$4:$A$2586,0)),"")</f>
        <v/>
      </c>
      <c r="O49" s="20" t="str">
        <f t="array" ref="O49">IF(INDEX('88101-daily-summary-by-site'!$L$4:$L$2586,MATCH(DATE(Summary!O$3,MONTH(Summary!$F49),DAY(Summary!$F49)),'88101-daily-summary-by-site'!$A$4:$A$2586,0))&lt;&gt;"",INDEX('88101-daily-summary-by-site'!$L$4:$L$2586,MATCH(DATE(Summary!O$3,MONTH(Summary!$F49),DAY(Summary!$F49)),'88101-daily-summary-by-site'!$A$4:$A$2586,0)),"")</f>
        <v/>
      </c>
      <c r="P49" s="20" t="str">
        <f t="array" ref="P49">IF(INDEX('88101-daily-summary-by-site'!$L$4:$L$2586,MATCH(DATE(Summary!P$3,MONTH(Summary!$F49),DAY(Summary!$F49)),'88101-daily-summary-by-site'!$A$4:$A$2586,0))&lt;&gt;"",INDEX('88101-daily-summary-by-site'!$L$4:$L$2586,MATCH(DATE(Summary!P$3,MONTH(Summary!$F49),DAY(Summary!$F49)),'88101-daily-summary-by-site'!$A$4:$A$2586,0)),"")</f>
        <v/>
      </c>
      <c r="Q49" s="20">
        <f t="array" ref="Q49">IF(INDEX('88101-daily-summary-by-site'!$L$4:$L$2586,MATCH(DATE(Summary!Q$3,MONTH(Summary!$F49),DAY(Summary!$F49)),'88101-daily-summary-by-site'!$A$4:$A$2586,0))&lt;&gt;"",INDEX('88101-daily-summary-by-site'!$L$4:$L$2586,MATCH(DATE(Summary!Q$3,MONTH(Summary!$F49),DAY(Summary!$F49)),'88101-daily-summary-by-site'!$A$4:$A$2586,0)),"")</f>
        <v>5</v>
      </c>
      <c r="R49" s="20" t="str">
        <f t="array" ref="R49">IF(INDEX('88101-daily-summary-by-site'!$L$4:$L$2586,MATCH(DATE(Summary!R$3,MONTH(Summary!$F49),DAY(Summary!$F49)),'88101-daily-summary-by-site'!$A$4:$A$2586,0))&lt;&gt;"",INDEX('88101-daily-summary-by-site'!$L$4:$L$2586,MATCH(DATE(Summary!R$3,MONTH(Summary!$F49),DAY(Summary!$F49)),'88101-daily-summary-by-site'!$A$4:$A$2586,0)),"")</f>
        <v/>
      </c>
      <c r="S49" s="20" t="str">
        <f t="array" ref="S49">IF(INDEX('88101-daily-summary-by-site'!$L$4:$L$2586,MATCH(DATE(Summary!S$3,MONTH(Summary!$F49),DAY(Summary!$F49)),'88101-daily-summary-by-site'!$A$4:$A$2586,0))&lt;&gt;"",INDEX('88101-daily-summary-by-site'!$L$4:$L$2586,MATCH(DATE(Summary!S$3,MONTH(Summary!$F49),DAY(Summary!$F49)),'88101-daily-summary-by-site'!$A$4:$A$2586,0)),"")</f>
        <v/>
      </c>
      <c r="T49" s="20" t="str">
        <f t="array" ref="T49">IF(INDEX('88101-daily-summary-by-site'!$L$4:$L$2586,MATCH(DATE(Summary!T$3,MONTH(Summary!$F49),DAY(Summary!$F49)),'88101-daily-summary-by-site'!$A$4:$A$2586,0))&lt;&gt;"",INDEX('88101-daily-summary-by-site'!$L$4:$L$2586,MATCH(DATE(Summary!T$3,MONTH(Summary!$F49),DAY(Summary!$F49)),'88101-daily-summary-by-site'!$A$4:$A$2586,0)),"")</f>
        <v/>
      </c>
      <c r="U49" s="20">
        <f t="array" ref="U49">IF(INDEX('88101-daily-summary-by-site'!$L$4:$L$2586,MATCH(DATE(Summary!U$3,MONTH(Summary!$F49),DAY(Summary!$F49)),'88101-daily-summary-by-site'!$A$4:$A$2586,0))&lt;&gt;"",INDEX('88101-daily-summary-by-site'!$L$4:$L$2586,MATCH(DATE(Summary!U$3,MONTH(Summary!$F49),DAY(Summary!$F49)),'88101-daily-summary-by-site'!$A$4:$A$2586,0)),"")</f>
        <v>6.5</v>
      </c>
      <c r="V49" s="20" t="str">
        <f t="array" ref="V49">IF(INDEX('88101-daily-summary-by-site'!$L$4:$L$2586,MATCH(DATE(Summary!V$3,MONTH(Summary!$F49),DAY(Summary!$F49)),'88101-daily-summary-by-site'!$A$4:$A$2586,0))&lt;&gt;"",INDEX('88101-daily-summary-by-site'!$L$4:$L$2586,MATCH(DATE(Summary!V$3,MONTH(Summary!$F49),DAY(Summary!$F49)),'88101-daily-summary-by-site'!$A$4:$A$2586,0)),"")</f>
        <v/>
      </c>
      <c r="W49" s="20" t="str">
        <f t="array" ref="W49">IF(INDEX('88101-daily-summary-by-site'!$L$4:$L$2586,MATCH(DATE(Summary!W$3,MONTH(Summary!$F49),DAY(Summary!$F49)),'88101-daily-summary-by-site'!$A$4:$A$2586,0))&lt;&gt;"",INDEX('88101-daily-summary-by-site'!$L$4:$L$2586,MATCH(DATE(Summary!W$3,MONTH(Summary!$F49),DAY(Summary!$F49)),'88101-daily-summary-by-site'!$A$4:$A$2586,0)),"")</f>
        <v/>
      </c>
      <c r="X49" s="83" t="str">
        <f t="array" ref="X49">IF(INDEX('88101-daily-summary-by-site'!$L$4:$L$2586,MATCH(DATE(Summary!X$3,MONTH(Summary!$F49),DAY(Summary!$F49)),'88101-daily-summary-by-site'!$A$4:$A$2586,0))&lt;&gt;"",INDEX('88101-daily-summary-by-site'!$L$4:$L$2586,MATCH(DATE(Summary!X$3,MONTH(Summary!$F49),DAY(Summary!$F49)),'88101-daily-summary-by-site'!$A$4:$A$2586,0)),"")</f>
        <v/>
      </c>
      <c r="Y49" s="83" t="str">
        <f t="array" ref="Y49">IF(INDEX('88101-daily-summary-by-site'!$L$4:$L$2586,MATCH(DATE(Summary!Y$3,MONTH(Summary!$F49),DAY(Summary!$F49)),'88101-daily-summary-by-site'!$A$4:$A$2586,0))&lt;&gt;"",INDEX('88101-daily-summary-by-site'!$L$4:$L$2586,MATCH(DATE(Summary!Y$3,MONTH(Summary!$F49),DAY(Summary!$F49)),'88101-daily-summary-by-site'!$A$4:$A$2586,0)),"")</f>
        <v/>
      </c>
      <c r="Z49" s="83">
        <f t="array" ref="Z49">IF(INDEX('88101-daily-summary-by-site'!$L$4:$L$2586,MATCH(DATE(Summary!Z$3,MONTH(Summary!$F49),DAY(Summary!$F49)),'88101-daily-summary-by-site'!$A$4:$A$2586,0))&lt;&gt;"",INDEX('88101-daily-summary-by-site'!$L$4:$L$2586,MATCH(DATE(Summary!Z$3,MONTH(Summary!$F49),DAY(Summary!$F49)),'88101-daily-summary-by-site'!$A$4:$A$2586,0)),"")</f>
        <v>15.8</v>
      </c>
      <c r="AA49" s="21"/>
      <c r="AC49" s="18">
        <f t="shared" si="0"/>
        <v>167</v>
      </c>
      <c r="AD49" s="19" t="str">
        <f t="array" ref="AD49">IF(INDEX('88101-daily-summary-by-site'!$M$4:$M$2586,MATCH(DATE(Summary!AD$3,MONTH(Summary!$F49),DAY(Summary!$F49)),'88101-daily-summary-by-site'!$A$4:$A$2586,0))&lt;&gt;"",INDEX('88101-daily-summary-by-site'!$M$4:$M$2586,MATCH(DATE(Summary!AD$3,MONTH(Summary!$F49),DAY(Summary!$F49)),'88101-daily-summary-by-site'!$A$4:$A$2586,0)),"")</f>
        <v/>
      </c>
      <c r="AE49" s="20" t="str">
        <f t="array" ref="AE49">IF(INDEX('88101-daily-summary-by-site'!$M$4:$M$2586,MATCH(DATE(Summary!AE$3,MONTH(Summary!$F49),DAY(Summary!$F49)),'88101-daily-summary-by-site'!$A$4:$A$2586,0))&lt;&gt;"",INDEX('88101-daily-summary-by-site'!$M$4:$M$2586,MATCH(DATE(Summary!AE$3,MONTH(Summary!$F49),DAY(Summary!$F49)),'88101-daily-summary-by-site'!$A$4:$A$2586,0)),"")</f>
        <v/>
      </c>
      <c r="AF49" s="20" t="str">
        <f t="array" ref="AF49">IF(INDEX('88101-daily-summary-by-site'!$M$4:$M$2586,MATCH(DATE(Summary!AF$3,MONTH(Summary!$F49),DAY(Summary!$F49)),'88101-daily-summary-by-site'!$A$4:$A$2586,0))&lt;&gt;"",INDEX('88101-daily-summary-by-site'!$M$4:$M$2586,MATCH(DATE(Summary!AF$3,MONTH(Summary!$F49),DAY(Summary!$F49)),'88101-daily-summary-by-site'!$A$4:$A$2586,0)),"")</f>
        <v/>
      </c>
      <c r="AG49" s="20">
        <f t="array" ref="AG49">IF(INDEX('88101-daily-summary-by-site'!$M$4:$M$2586,MATCH(DATE(Summary!AG$3,MONTH(Summary!$F49),DAY(Summary!$F49)),'88101-daily-summary-by-site'!$A$4:$A$2586,0))&lt;&gt;"",INDEX('88101-daily-summary-by-site'!$M$4:$M$2586,MATCH(DATE(Summary!AG$3,MONTH(Summary!$F49),DAY(Summary!$F49)),'88101-daily-summary-by-site'!$A$4:$A$2586,0)),"")</f>
        <v>7</v>
      </c>
      <c r="AH49" s="20" t="str">
        <f t="array" ref="AH49">IF(INDEX('88101-daily-summary-by-site'!$M$4:$M$2586,MATCH(DATE(Summary!AH$3,MONTH(Summary!$F49),DAY(Summary!$F49)),'88101-daily-summary-by-site'!$A$4:$A$2586,0))&lt;&gt;"",INDEX('88101-daily-summary-by-site'!$M$4:$M$2586,MATCH(DATE(Summary!AH$3,MONTH(Summary!$F49),DAY(Summary!$F49)),'88101-daily-summary-by-site'!$A$4:$A$2586,0)),"")</f>
        <v/>
      </c>
      <c r="AI49" s="20" t="str">
        <f t="array" ref="AI49">IF(INDEX('88101-daily-summary-by-site'!$M$4:$M$2586,MATCH(DATE(Summary!AI$3,MONTH(Summary!$F49),DAY(Summary!$F49)),'88101-daily-summary-by-site'!$A$4:$A$2586,0))&lt;&gt;"",INDEX('88101-daily-summary-by-site'!$M$4:$M$2586,MATCH(DATE(Summary!AI$3,MONTH(Summary!$F49),DAY(Summary!$F49)),'88101-daily-summary-by-site'!$A$4:$A$2586,0)),"")</f>
        <v/>
      </c>
      <c r="AJ49" s="83" t="str">
        <f t="array" ref="AJ49">IF(INDEX('88101-daily-summary-by-site'!$M$4:$M$2586,MATCH(DATE(Summary!AJ$3,MONTH(Summary!$F49),DAY(Summary!$F49)),'88101-daily-summary-by-site'!$A$4:$A$2586,0))&lt;&gt;"",INDEX('88101-daily-summary-by-site'!$M$4:$M$2586,MATCH(DATE(Summary!AJ$3,MONTH(Summary!$F49),DAY(Summary!$F49)),'88101-daily-summary-by-site'!$A$4:$A$2586,0)),"")</f>
        <v/>
      </c>
      <c r="AK49" s="83">
        <f t="array" ref="AK49">IF(INDEX('88101-daily-summary-by-site'!$M$4:$M$2586,MATCH(DATE(Summary!AK$3,MONTH(Summary!$F49),DAY(Summary!$F49)),'88101-daily-summary-by-site'!$A$4:$A$2586,0))&lt;&gt;"",INDEX('88101-daily-summary-by-site'!$M$4:$M$2586,MATCH(DATE(Summary!AK$3,MONTH(Summary!$F49),DAY(Summary!$F49)),'88101-daily-summary-by-site'!$A$4:$A$2586,0)),"")</f>
        <v>3.4</v>
      </c>
      <c r="AL49" s="83">
        <f t="array" ref="AL49">IF(INDEX('88101-daily-summary-by-site'!$M$4:$M$2586,MATCH(DATE(Summary!AL$3,MONTH(Summary!$F49),DAY(Summary!$F49)),'88101-daily-summary-by-site'!$A$4:$A$2586,0))&lt;&gt;"",INDEX('88101-daily-summary-by-site'!$M$4:$M$2586,MATCH(DATE(Summary!AL$3,MONTH(Summary!$F49),DAY(Summary!$F49)),'88101-daily-summary-by-site'!$A$4:$A$2586,0)),"")</f>
        <v>13.8</v>
      </c>
      <c r="AM49" s="21">
        <f t="array" ref="AM49">IF(INDEX('88101-daily-summary-by-site'!$M$4:$M$2586,MATCH(DATE(Summary!AM$3,MONTH(Summary!$F49),DAY(Summary!$F49)),'88101-daily-summary-by-site'!$A$4:$A$2586,0))&lt;&gt;"",INDEX('88101-daily-summary-by-site'!$M$4:$M$2586,MATCH(DATE(Summary!AM$3,MONTH(Summary!$F49),DAY(Summary!$F49)),'88101-daily-summary-by-site'!$A$4:$A$2586,0)),"")</f>
        <v>4.3</v>
      </c>
      <c r="AO49" s="18">
        <f t="shared" si="1"/>
        <v>167</v>
      </c>
      <c r="AP49" s="19" t="str">
        <f t="array" ref="AP49">IF(INDEX('88101-daily-summary-by-site'!$N$4:$N$2586,MATCH(DATE(Summary!AP$3,MONTH(Summary!$F49),DAY(Summary!$F49)),'88101-daily-summary-by-site'!$A$4:$A$2586,0))&lt;&gt;"",INDEX('88101-daily-summary-by-site'!$N$4:$N$2586,MATCH(DATE(Summary!AP$3,MONTH(Summary!$F49),DAY(Summary!$F49)),'88101-daily-summary-by-site'!$A$4:$A$2586,0)),"")</f>
        <v/>
      </c>
      <c r="AQ49" s="132"/>
      <c r="AR49" s="132"/>
      <c r="AS49" s="20" t="str">
        <f t="array" ref="AS49">IF(INDEX('88101-daily-summary-by-site'!$N$4:$N$2586,MATCH(DATE(Summary!AS$3,MONTH(Summary!$F49),DAY(Summary!$F49)),'88101-daily-summary-by-site'!$A$4:$A$2586,0))&lt;&gt;"",INDEX('88101-daily-summary-by-site'!$N$4:$N$2586,MATCH(DATE(Summary!AS$3,MONTH(Summary!$F49),DAY(Summary!$F49)),'88101-daily-summary-by-site'!$A$4:$A$2586,0)),"")</f>
        <v/>
      </c>
      <c r="AT49" s="83" t="str">
        <f t="array" ref="AT49">IF(INDEX('88101-daily-summary-by-site'!$N$4:$N$2586,MATCH(DATE(Summary!AT$3,MONTH(Summary!$F49),DAY(Summary!$F49)),'88101-daily-summary-by-site'!$A$4:$A$2586,0))&lt;&gt;"",INDEX('88101-daily-summary-by-site'!$N$4:$N$2586,MATCH(DATE(Summary!AT$3,MONTH(Summary!$F49),DAY(Summary!$F49)),'88101-daily-summary-by-site'!$A$4:$A$2586,0)),"")</f>
        <v/>
      </c>
      <c r="AU49" s="83">
        <f t="array" ref="AU49">IF(INDEX('88101-daily-summary-by-site'!$N$4:$N$2586,MATCH(DATE(Summary!AU$3,MONTH(Summary!$F49),DAY(Summary!$F49)),'88101-daily-summary-by-site'!$A$4:$A$2586,0))&lt;&gt;"",INDEX('88101-daily-summary-by-site'!$N$4:$N$2586,MATCH(DATE(Summary!AU$3,MONTH(Summary!$F49),DAY(Summary!$F49)),'88101-daily-summary-by-site'!$A$4:$A$2586,0)),"")</f>
        <v>5.7</v>
      </c>
      <c r="AV49" s="83">
        <f t="array" ref="AV49">IF(INDEX('88101-daily-summary-by-site'!$N$4:$N$2586,MATCH(DATE(Summary!AV$3,MONTH(Summary!$F49),DAY(Summary!$F49)),'88101-daily-summary-by-site'!$A$4:$A$2586,0))&lt;&gt;"",INDEX('88101-daily-summary-by-site'!$N$4:$N$2586,MATCH(DATE(Summary!AV$3,MONTH(Summary!$F49),DAY(Summary!$F49)),'88101-daily-summary-by-site'!$A$4:$A$2586,0)),"")</f>
        <v>27.3</v>
      </c>
      <c r="AW49" s="21">
        <f t="array" ref="AW49">IF(INDEX('88101-daily-summary-by-site'!$N$4:$N$2586,MATCH(DATE(Summary!AW$3,MONTH(Summary!$F49),DAY(Summary!$F49)),'88101-daily-summary-by-site'!$A$4:$A$2586,0))&lt;&gt;"",INDEX('88101-daily-summary-by-site'!$N$4:$N$2586,MATCH(DATE(Summary!AW$3,MONTH(Summary!$F49),DAY(Summary!$F49)),'88101-daily-summary-by-site'!$A$4:$A$2586,0)),"")</f>
        <v>5.7</v>
      </c>
      <c r="AY49" s="18">
        <f t="shared" si="2"/>
        <v>167</v>
      </c>
      <c r="AZ49" s="21" t="str">
        <f t="array" ref="AZ49">IF(INDEX('88101-daily-summary-by-site'!$O$4:$O$2586,MATCH(DATE(Summary!AZ$3,MONTH(Summary!$F49),DAY(Summary!$F49)),'88101-daily-summary-by-site'!$A$4:$A$2586,0))&lt;&gt;"",INDEX('88101-daily-summary-by-site'!$O$4:$O$2586,MATCH(DATE(Summary!AZ$3,MONTH(Summary!$F49),DAY(Summary!$F49)),'88101-daily-summary-by-site'!$A$4:$A$2586,0)),"")</f>
        <v/>
      </c>
    </row>
    <row r="50" spans="6:52" x14ac:dyDescent="0.25">
      <c r="F50" s="18">
        <f t="shared" si="3"/>
        <v>168</v>
      </c>
      <c r="G50" s="19" t="str">
        <f t="array" ref="G50">IF(INDEX('88101-daily-summary-by-site'!$L$4:$L$2586,MATCH(DATE(Summary!G$3,MONTH(Summary!$F50),DAY(Summary!$F50)),'88101-daily-summary-by-site'!$A$4:$A$2586,0))&lt;&gt;"",INDEX('88101-daily-summary-by-site'!$L$4:$L$2586,MATCH(DATE(Summary!G$3,MONTH(Summary!$F50),DAY(Summary!$F50)),'88101-daily-summary-by-site'!$A$4:$A$2586,0)),"")</f>
        <v/>
      </c>
      <c r="H50" s="20" t="str">
        <f t="array" ref="H50">IF(INDEX('88101-daily-summary-by-site'!$L$4:$L$2586,MATCH(DATE(Summary!H$3,MONTH(Summary!$F50),DAY(Summary!$F50)),'88101-daily-summary-by-site'!$A$4:$A$2586,0))&lt;&gt;"",INDEX('88101-daily-summary-by-site'!$L$4:$L$2586,MATCH(DATE(Summary!H$3,MONTH(Summary!$F50),DAY(Summary!$F50)),'88101-daily-summary-by-site'!$A$4:$A$2586,0)),"")</f>
        <v/>
      </c>
      <c r="I50" s="20" t="str">
        <f t="array" ref="I50">IF(INDEX('88101-daily-summary-by-site'!$L$4:$L$2586,MATCH(DATE(Summary!I$3,MONTH(Summary!$F50),DAY(Summary!$F50)),'88101-daily-summary-by-site'!$A$4:$A$2586,0))&lt;&gt;"",INDEX('88101-daily-summary-by-site'!$L$4:$L$2586,MATCH(DATE(Summary!I$3,MONTH(Summary!$F50),DAY(Summary!$F50)),'88101-daily-summary-by-site'!$A$4:$A$2586,0)),"")</f>
        <v/>
      </c>
      <c r="J50" s="20">
        <f t="array" ref="J50">IF(INDEX('88101-daily-summary-by-site'!$L$4:$L$2586,MATCH(DATE(Summary!J$3,MONTH(Summary!$F50),DAY(Summary!$F50)),'88101-daily-summary-by-site'!$A$4:$A$2586,0))&lt;&gt;"",INDEX('88101-daily-summary-by-site'!$L$4:$L$2586,MATCH(DATE(Summary!J$3,MONTH(Summary!$F50),DAY(Summary!$F50)),'88101-daily-summary-by-site'!$A$4:$A$2586,0)),"")</f>
        <v>3.6</v>
      </c>
      <c r="K50" s="20" t="str">
        <f t="array" ref="K50">IF(INDEX('88101-daily-summary-by-site'!$L$4:$L$2586,MATCH(DATE(Summary!K$3,MONTH(Summary!$F50),DAY(Summary!$F50)),'88101-daily-summary-by-site'!$A$4:$A$2586,0))&lt;&gt;"",INDEX('88101-daily-summary-by-site'!$L$4:$L$2586,MATCH(DATE(Summary!K$3,MONTH(Summary!$F50),DAY(Summary!$F50)),'88101-daily-summary-by-site'!$A$4:$A$2586,0)),"")</f>
        <v/>
      </c>
      <c r="L50" s="20" t="str">
        <f t="array" ref="L50">IF(INDEX('88101-daily-summary-by-site'!$L$4:$L$2586,MATCH(DATE(Summary!L$3,MONTH(Summary!$F50),DAY(Summary!$F50)),'88101-daily-summary-by-site'!$A$4:$A$2586,0))&lt;&gt;"",INDEX('88101-daily-summary-by-site'!$L$4:$L$2586,MATCH(DATE(Summary!L$3,MONTH(Summary!$F50),DAY(Summary!$F50)),'88101-daily-summary-by-site'!$A$4:$A$2586,0)),"")</f>
        <v/>
      </c>
      <c r="M50" s="20" t="str">
        <f t="array" ref="M50">IF(INDEX('88101-daily-summary-by-site'!$L$4:$L$2586,MATCH(DATE(Summary!M$3,MONTH(Summary!$F50),DAY(Summary!$F50)),'88101-daily-summary-by-site'!$A$4:$A$2586,0))&lt;&gt;"",INDEX('88101-daily-summary-by-site'!$L$4:$L$2586,MATCH(DATE(Summary!M$3,MONTH(Summary!$F50),DAY(Summary!$F50)),'88101-daily-summary-by-site'!$A$4:$A$2586,0)),"")</f>
        <v/>
      </c>
      <c r="N50" s="20">
        <f t="array" ref="N50">IF(INDEX('88101-daily-summary-by-site'!$L$4:$L$2586,MATCH(DATE(Summary!N$3,MONTH(Summary!$F50),DAY(Summary!$F50)),'88101-daily-summary-by-site'!$A$4:$A$2586,0))&lt;&gt;"",INDEX('88101-daily-summary-by-site'!$L$4:$L$2586,MATCH(DATE(Summary!N$3,MONTH(Summary!$F50),DAY(Summary!$F50)),'88101-daily-summary-by-site'!$A$4:$A$2586,0)),"")</f>
        <v>27.4</v>
      </c>
      <c r="O50" s="20" t="str">
        <f t="array" ref="O50">IF(INDEX('88101-daily-summary-by-site'!$L$4:$L$2586,MATCH(DATE(Summary!O$3,MONTH(Summary!$F50),DAY(Summary!$F50)),'88101-daily-summary-by-site'!$A$4:$A$2586,0))&lt;&gt;"",INDEX('88101-daily-summary-by-site'!$L$4:$L$2586,MATCH(DATE(Summary!O$3,MONTH(Summary!$F50),DAY(Summary!$F50)),'88101-daily-summary-by-site'!$A$4:$A$2586,0)),"")</f>
        <v/>
      </c>
      <c r="P50" s="20" t="str">
        <f t="array" ref="P50">IF(INDEX('88101-daily-summary-by-site'!$L$4:$L$2586,MATCH(DATE(Summary!P$3,MONTH(Summary!$F50),DAY(Summary!$F50)),'88101-daily-summary-by-site'!$A$4:$A$2586,0))&lt;&gt;"",INDEX('88101-daily-summary-by-site'!$L$4:$L$2586,MATCH(DATE(Summary!P$3,MONTH(Summary!$F50),DAY(Summary!$F50)),'88101-daily-summary-by-site'!$A$4:$A$2586,0)),"")</f>
        <v/>
      </c>
      <c r="Q50" s="20" t="str">
        <f t="array" ref="Q50">IF(INDEX('88101-daily-summary-by-site'!$L$4:$L$2586,MATCH(DATE(Summary!Q$3,MONTH(Summary!$F50),DAY(Summary!$F50)),'88101-daily-summary-by-site'!$A$4:$A$2586,0))&lt;&gt;"",INDEX('88101-daily-summary-by-site'!$L$4:$L$2586,MATCH(DATE(Summary!Q$3,MONTH(Summary!$F50),DAY(Summary!$F50)),'88101-daily-summary-by-site'!$A$4:$A$2586,0)),"")</f>
        <v/>
      </c>
      <c r="R50" s="20">
        <f t="array" ref="R50">IF(INDEX('88101-daily-summary-by-site'!$L$4:$L$2586,MATCH(DATE(Summary!R$3,MONTH(Summary!$F50),DAY(Summary!$F50)),'88101-daily-summary-by-site'!$A$4:$A$2586,0))&lt;&gt;"",INDEX('88101-daily-summary-by-site'!$L$4:$L$2586,MATCH(DATE(Summary!R$3,MONTH(Summary!$F50),DAY(Summary!$F50)),'88101-daily-summary-by-site'!$A$4:$A$2586,0)),"")</f>
        <v>1.4</v>
      </c>
      <c r="S50" s="20" t="str">
        <f t="array" ref="S50">IF(INDEX('88101-daily-summary-by-site'!$L$4:$L$2586,MATCH(DATE(Summary!S$3,MONTH(Summary!$F50),DAY(Summary!$F50)),'88101-daily-summary-by-site'!$A$4:$A$2586,0))&lt;&gt;"",INDEX('88101-daily-summary-by-site'!$L$4:$L$2586,MATCH(DATE(Summary!S$3,MONTH(Summary!$F50),DAY(Summary!$F50)),'88101-daily-summary-by-site'!$A$4:$A$2586,0)),"")</f>
        <v/>
      </c>
      <c r="T50" s="20" t="str">
        <f t="array" ref="T50">IF(INDEX('88101-daily-summary-by-site'!$L$4:$L$2586,MATCH(DATE(Summary!T$3,MONTH(Summary!$F50),DAY(Summary!$F50)),'88101-daily-summary-by-site'!$A$4:$A$2586,0))&lt;&gt;"",INDEX('88101-daily-summary-by-site'!$L$4:$L$2586,MATCH(DATE(Summary!T$3,MONTH(Summary!$F50),DAY(Summary!$F50)),'88101-daily-summary-by-site'!$A$4:$A$2586,0)),"")</f>
        <v/>
      </c>
      <c r="U50" s="20" t="str">
        <f t="array" ref="U50">IF(INDEX('88101-daily-summary-by-site'!$L$4:$L$2586,MATCH(DATE(Summary!U$3,MONTH(Summary!$F50),DAY(Summary!$F50)),'88101-daily-summary-by-site'!$A$4:$A$2586,0))&lt;&gt;"",INDEX('88101-daily-summary-by-site'!$L$4:$L$2586,MATCH(DATE(Summary!U$3,MONTH(Summary!$F50),DAY(Summary!$F50)),'88101-daily-summary-by-site'!$A$4:$A$2586,0)),"")</f>
        <v/>
      </c>
      <c r="V50" s="20">
        <f t="array" ref="V50">IF(INDEX('88101-daily-summary-by-site'!$L$4:$L$2586,MATCH(DATE(Summary!V$3,MONTH(Summary!$F50),DAY(Summary!$F50)),'88101-daily-summary-by-site'!$A$4:$A$2586,0))&lt;&gt;"",INDEX('88101-daily-summary-by-site'!$L$4:$L$2586,MATCH(DATE(Summary!V$3,MONTH(Summary!$F50),DAY(Summary!$F50)),'88101-daily-summary-by-site'!$A$4:$A$2586,0)),"")</f>
        <v>2.7</v>
      </c>
      <c r="W50" s="20" t="str">
        <f t="array" ref="W50">IF(INDEX('88101-daily-summary-by-site'!$L$4:$L$2586,MATCH(DATE(Summary!W$3,MONTH(Summary!$F50),DAY(Summary!$F50)),'88101-daily-summary-by-site'!$A$4:$A$2586,0))&lt;&gt;"",INDEX('88101-daily-summary-by-site'!$L$4:$L$2586,MATCH(DATE(Summary!W$3,MONTH(Summary!$F50),DAY(Summary!$F50)),'88101-daily-summary-by-site'!$A$4:$A$2586,0)),"")</f>
        <v/>
      </c>
      <c r="X50" s="83" t="str">
        <f t="array" ref="X50">IF(INDEX('88101-daily-summary-by-site'!$L$4:$L$2586,MATCH(DATE(Summary!X$3,MONTH(Summary!$F50),DAY(Summary!$F50)),'88101-daily-summary-by-site'!$A$4:$A$2586,0))&lt;&gt;"",INDEX('88101-daily-summary-by-site'!$L$4:$L$2586,MATCH(DATE(Summary!X$3,MONTH(Summary!$F50),DAY(Summary!$F50)),'88101-daily-summary-by-site'!$A$4:$A$2586,0)),"")</f>
        <v/>
      </c>
      <c r="Y50" s="83">
        <f t="array" ref="Y50">IF(INDEX('88101-daily-summary-by-site'!$L$4:$L$2586,MATCH(DATE(Summary!Y$3,MONTH(Summary!$F50),DAY(Summary!$F50)),'88101-daily-summary-by-site'!$A$4:$A$2586,0))&lt;&gt;"",INDEX('88101-daily-summary-by-site'!$L$4:$L$2586,MATCH(DATE(Summary!Y$3,MONTH(Summary!$F50),DAY(Summary!$F50)),'88101-daily-summary-by-site'!$A$4:$A$2586,0)),"")</f>
        <v>2.9</v>
      </c>
      <c r="Z50" s="83">
        <f t="array" ref="Z50">IF(INDEX('88101-daily-summary-by-site'!$L$4:$L$2586,MATCH(DATE(Summary!Z$3,MONTH(Summary!$F50),DAY(Summary!$F50)),'88101-daily-summary-by-site'!$A$4:$A$2586,0))&lt;&gt;"",INDEX('88101-daily-summary-by-site'!$L$4:$L$2586,MATCH(DATE(Summary!Z$3,MONTH(Summary!$F50),DAY(Summary!$F50)),'88101-daily-summary-by-site'!$A$4:$A$2586,0)),"")</f>
        <v>6.1</v>
      </c>
      <c r="AA50" s="21"/>
      <c r="AC50" s="18">
        <f t="shared" si="0"/>
        <v>168</v>
      </c>
      <c r="AD50" s="19">
        <f t="array" ref="AD50">IF(INDEX('88101-daily-summary-by-site'!$M$4:$M$2586,MATCH(DATE(Summary!AD$3,MONTH(Summary!$F50),DAY(Summary!$F50)),'88101-daily-summary-by-site'!$A$4:$A$2586,0))&lt;&gt;"",INDEX('88101-daily-summary-by-site'!$M$4:$M$2586,MATCH(DATE(Summary!AD$3,MONTH(Summary!$F50),DAY(Summary!$F50)),'88101-daily-summary-by-site'!$A$4:$A$2586,0)),"")</f>
        <v>1.3</v>
      </c>
      <c r="AE50" s="20" t="str">
        <f t="array" ref="AE50">IF(INDEX('88101-daily-summary-by-site'!$M$4:$M$2586,MATCH(DATE(Summary!AE$3,MONTH(Summary!$F50),DAY(Summary!$F50)),'88101-daily-summary-by-site'!$A$4:$A$2586,0))&lt;&gt;"",INDEX('88101-daily-summary-by-site'!$M$4:$M$2586,MATCH(DATE(Summary!AE$3,MONTH(Summary!$F50),DAY(Summary!$F50)),'88101-daily-summary-by-site'!$A$4:$A$2586,0)),"")</f>
        <v/>
      </c>
      <c r="AF50" s="20" t="str">
        <f t="array" ref="AF50">IF(INDEX('88101-daily-summary-by-site'!$M$4:$M$2586,MATCH(DATE(Summary!AF$3,MONTH(Summary!$F50),DAY(Summary!$F50)),'88101-daily-summary-by-site'!$A$4:$A$2586,0))&lt;&gt;"",INDEX('88101-daily-summary-by-site'!$M$4:$M$2586,MATCH(DATE(Summary!AF$3,MONTH(Summary!$F50),DAY(Summary!$F50)),'88101-daily-summary-by-site'!$A$4:$A$2586,0)),"")</f>
        <v/>
      </c>
      <c r="AG50" s="20" t="str">
        <f t="array" ref="AG50">IF(INDEX('88101-daily-summary-by-site'!$M$4:$M$2586,MATCH(DATE(Summary!AG$3,MONTH(Summary!$F50),DAY(Summary!$F50)),'88101-daily-summary-by-site'!$A$4:$A$2586,0))&lt;&gt;"",INDEX('88101-daily-summary-by-site'!$M$4:$M$2586,MATCH(DATE(Summary!AG$3,MONTH(Summary!$F50),DAY(Summary!$F50)),'88101-daily-summary-by-site'!$A$4:$A$2586,0)),"")</f>
        <v/>
      </c>
      <c r="AH50" s="20">
        <f t="array" ref="AH50">IF(INDEX('88101-daily-summary-by-site'!$M$4:$M$2586,MATCH(DATE(Summary!AH$3,MONTH(Summary!$F50),DAY(Summary!$F50)),'88101-daily-summary-by-site'!$A$4:$A$2586,0))&lt;&gt;"",INDEX('88101-daily-summary-by-site'!$M$4:$M$2586,MATCH(DATE(Summary!AH$3,MONTH(Summary!$F50),DAY(Summary!$F50)),'88101-daily-summary-by-site'!$A$4:$A$2586,0)),"")</f>
        <v>3.3</v>
      </c>
      <c r="AI50" s="20" t="str">
        <f t="array" ref="AI50">IF(INDEX('88101-daily-summary-by-site'!$M$4:$M$2586,MATCH(DATE(Summary!AI$3,MONTH(Summary!$F50),DAY(Summary!$F50)),'88101-daily-summary-by-site'!$A$4:$A$2586,0))&lt;&gt;"",INDEX('88101-daily-summary-by-site'!$M$4:$M$2586,MATCH(DATE(Summary!AI$3,MONTH(Summary!$F50),DAY(Summary!$F50)),'88101-daily-summary-by-site'!$A$4:$A$2586,0)),"")</f>
        <v/>
      </c>
      <c r="AJ50" s="83" t="str">
        <f t="array" ref="AJ50">IF(INDEX('88101-daily-summary-by-site'!$M$4:$M$2586,MATCH(DATE(Summary!AJ$3,MONTH(Summary!$F50),DAY(Summary!$F50)),'88101-daily-summary-by-site'!$A$4:$A$2586,0))&lt;&gt;"",INDEX('88101-daily-summary-by-site'!$M$4:$M$2586,MATCH(DATE(Summary!AJ$3,MONTH(Summary!$F50),DAY(Summary!$F50)),'88101-daily-summary-by-site'!$A$4:$A$2586,0)),"")</f>
        <v/>
      </c>
      <c r="AK50" s="83">
        <f t="array" ref="AK50">IF(INDEX('88101-daily-summary-by-site'!$M$4:$M$2586,MATCH(DATE(Summary!AK$3,MONTH(Summary!$F50),DAY(Summary!$F50)),'88101-daily-summary-by-site'!$A$4:$A$2586,0))&lt;&gt;"",INDEX('88101-daily-summary-by-site'!$M$4:$M$2586,MATCH(DATE(Summary!AK$3,MONTH(Summary!$F50),DAY(Summary!$F50)),'88101-daily-summary-by-site'!$A$4:$A$2586,0)),"")</f>
        <v>2.9</v>
      </c>
      <c r="AL50" s="83">
        <f t="array" ref="AL50">IF(INDEX('88101-daily-summary-by-site'!$M$4:$M$2586,MATCH(DATE(Summary!AL$3,MONTH(Summary!$F50),DAY(Summary!$F50)),'88101-daily-summary-by-site'!$A$4:$A$2586,0))&lt;&gt;"",INDEX('88101-daily-summary-by-site'!$M$4:$M$2586,MATCH(DATE(Summary!AL$3,MONTH(Summary!$F50),DAY(Summary!$F50)),'88101-daily-summary-by-site'!$A$4:$A$2586,0)),"")</f>
        <v>4.8</v>
      </c>
      <c r="AM50" s="21">
        <f t="array" ref="AM50">IF(INDEX('88101-daily-summary-by-site'!$M$4:$M$2586,MATCH(DATE(Summary!AM$3,MONTH(Summary!$F50),DAY(Summary!$F50)),'88101-daily-summary-by-site'!$A$4:$A$2586,0))&lt;&gt;"",INDEX('88101-daily-summary-by-site'!$M$4:$M$2586,MATCH(DATE(Summary!AM$3,MONTH(Summary!$F50),DAY(Summary!$F50)),'88101-daily-summary-by-site'!$A$4:$A$2586,0)),"")</f>
        <v>2.9</v>
      </c>
      <c r="AO50" s="18">
        <f t="shared" si="1"/>
        <v>168</v>
      </c>
      <c r="AP50" s="19" t="str">
        <f t="array" ref="AP50">IF(INDEX('88101-daily-summary-by-site'!$N$4:$N$2586,MATCH(DATE(Summary!AP$3,MONTH(Summary!$F50),DAY(Summary!$F50)),'88101-daily-summary-by-site'!$A$4:$A$2586,0))&lt;&gt;"",INDEX('88101-daily-summary-by-site'!$N$4:$N$2586,MATCH(DATE(Summary!AP$3,MONTH(Summary!$F50),DAY(Summary!$F50)),'88101-daily-summary-by-site'!$A$4:$A$2586,0)),"")</f>
        <v/>
      </c>
      <c r="AQ50" s="132"/>
      <c r="AR50" s="132"/>
      <c r="AS50" s="20" t="str">
        <f t="array" ref="AS50">IF(INDEX('88101-daily-summary-by-site'!$N$4:$N$2586,MATCH(DATE(Summary!AS$3,MONTH(Summary!$F50),DAY(Summary!$F50)),'88101-daily-summary-by-site'!$A$4:$A$2586,0))&lt;&gt;"",INDEX('88101-daily-summary-by-site'!$N$4:$N$2586,MATCH(DATE(Summary!AS$3,MONTH(Summary!$F50),DAY(Summary!$F50)),'88101-daily-summary-by-site'!$A$4:$A$2586,0)),"")</f>
        <v/>
      </c>
      <c r="AT50" s="83" t="str">
        <f t="array" ref="AT50">IF(INDEX('88101-daily-summary-by-site'!$N$4:$N$2586,MATCH(DATE(Summary!AT$3,MONTH(Summary!$F50),DAY(Summary!$F50)),'88101-daily-summary-by-site'!$A$4:$A$2586,0))&lt;&gt;"",INDEX('88101-daily-summary-by-site'!$N$4:$N$2586,MATCH(DATE(Summary!AT$3,MONTH(Summary!$F50),DAY(Summary!$F50)),'88101-daily-summary-by-site'!$A$4:$A$2586,0)),"")</f>
        <v/>
      </c>
      <c r="AU50" s="83">
        <f t="array" ref="AU50">IF(INDEX('88101-daily-summary-by-site'!$N$4:$N$2586,MATCH(DATE(Summary!AU$3,MONTH(Summary!$F50),DAY(Summary!$F50)),'88101-daily-summary-by-site'!$A$4:$A$2586,0))&lt;&gt;"",INDEX('88101-daily-summary-by-site'!$N$4:$N$2586,MATCH(DATE(Summary!AU$3,MONTH(Summary!$F50),DAY(Summary!$F50)),'88101-daily-summary-by-site'!$A$4:$A$2586,0)),"")</f>
        <v>7.1</v>
      </c>
      <c r="AV50" s="83">
        <f t="array" ref="AV50">IF(INDEX('88101-daily-summary-by-site'!$N$4:$N$2586,MATCH(DATE(Summary!AV$3,MONTH(Summary!$F50),DAY(Summary!$F50)),'88101-daily-summary-by-site'!$A$4:$A$2586,0))&lt;&gt;"",INDEX('88101-daily-summary-by-site'!$N$4:$N$2586,MATCH(DATE(Summary!AV$3,MONTH(Summary!$F50),DAY(Summary!$F50)),'88101-daily-summary-by-site'!$A$4:$A$2586,0)),"")</f>
        <v>3.6</v>
      </c>
      <c r="AW50" s="21">
        <f t="array" ref="AW50">IF(INDEX('88101-daily-summary-by-site'!$N$4:$N$2586,MATCH(DATE(Summary!AW$3,MONTH(Summary!$F50),DAY(Summary!$F50)),'88101-daily-summary-by-site'!$A$4:$A$2586,0))&lt;&gt;"",INDEX('88101-daily-summary-by-site'!$N$4:$N$2586,MATCH(DATE(Summary!AW$3,MONTH(Summary!$F50),DAY(Summary!$F50)),'88101-daily-summary-by-site'!$A$4:$A$2586,0)),"")</f>
        <v>3.7</v>
      </c>
      <c r="AY50" s="18">
        <f t="shared" si="2"/>
        <v>168</v>
      </c>
      <c r="AZ50" s="21" t="str">
        <f t="array" ref="AZ50">IF(INDEX('88101-daily-summary-by-site'!$O$4:$O$2586,MATCH(DATE(Summary!AZ$3,MONTH(Summary!$F50),DAY(Summary!$F50)),'88101-daily-summary-by-site'!$A$4:$A$2586,0))&lt;&gt;"",INDEX('88101-daily-summary-by-site'!$O$4:$O$2586,MATCH(DATE(Summary!AZ$3,MONTH(Summary!$F50),DAY(Summary!$F50)),'88101-daily-summary-by-site'!$A$4:$A$2586,0)),"")</f>
        <v/>
      </c>
    </row>
    <row r="51" spans="6:52" x14ac:dyDescent="0.25">
      <c r="F51" s="18">
        <f t="shared" si="3"/>
        <v>169</v>
      </c>
      <c r="G51" s="19">
        <f t="array" ref="G51">IF(INDEX('88101-daily-summary-by-site'!$L$4:$L$2586,MATCH(DATE(Summary!G$3,MONTH(Summary!$F51),DAY(Summary!$F51)),'88101-daily-summary-by-site'!$A$4:$A$2586,0))&lt;&gt;"",INDEX('88101-daily-summary-by-site'!$L$4:$L$2586,MATCH(DATE(Summary!G$3,MONTH(Summary!$F51),DAY(Summary!$F51)),'88101-daily-summary-by-site'!$A$4:$A$2586,0)),"")</f>
        <v>8.1</v>
      </c>
      <c r="H51" s="20">
        <f t="array" ref="H51">IF(INDEX('88101-daily-summary-by-site'!$L$4:$L$2586,MATCH(DATE(Summary!H$3,MONTH(Summary!$F51),DAY(Summary!$F51)),'88101-daily-summary-by-site'!$A$4:$A$2586,0))&lt;&gt;"",INDEX('88101-daily-summary-by-site'!$L$4:$L$2586,MATCH(DATE(Summary!H$3,MONTH(Summary!$F51),DAY(Summary!$F51)),'88101-daily-summary-by-site'!$A$4:$A$2586,0)),"")</f>
        <v>4.4000000000000004</v>
      </c>
      <c r="I51" s="20" t="str">
        <f t="array" ref="I51">IF(INDEX('88101-daily-summary-by-site'!$L$4:$L$2586,MATCH(DATE(Summary!I$3,MONTH(Summary!$F51),DAY(Summary!$F51)),'88101-daily-summary-by-site'!$A$4:$A$2586,0))&lt;&gt;"",INDEX('88101-daily-summary-by-site'!$L$4:$L$2586,MATCH(DATE(Summary!I$3,MONTH(Summary!$F51),DAY(Summary!$F51)),'88101-daily-summary-by-site'!$A$4:$A$2586,0)),"")</f>
        <v/>
      </c>
      <c r="J51" s="20" t="str">
        <f t="array" ref="J51">IF(INDEX('88101-daily-summary-by-site'!$L$4:$L$2586,MATCH(DATE(Summary!J$3,MONTH(Summary!$F51),DAY(Summary!$F51)),'88101-daily-summary-by-site'!$A$4:$A$2586,0))&lt;&gt;"",INDEX('88101-daily-summary-by-site'!$L$4:$L$2586,MATCH(DATE(Summary!J$3,MONTH(Summary!$F51),DAY(Summary!$F51)),'88101-daily-summary-by-site'!$A$4:$A$2586,0)),"")</f>
        <v/>
      </c>
      <c r="K51" s="20">
        <f t="array" ref="K51">IF(INDEX('88101-daily-summary-by-site'!$L$4:$L$2586,MATCH(DATE(Summary!K$3,MONTH(Summary!$F51),DAY(Summary!$F51)),'88101-daily-summary-by-site'!$A$4:$A$2586,0))&lt;&gt;"",INDEX('88101-daily-summary-by-site'!$L$4:$L$2586,MATCH(DATE(Summary!K$3,MONTH(Summary!$F51),DAY(Summary!$F51)),'88101-daily-summary-by-site'!$A$4:$A$2586,0)),"")</f>
        <v>6.1</v>
      </c>
      <c r="L51" s="20" t="str">
        <f t="array" ref="L51">IF(INDEX('88101-daily-summary-by-site'!$L$4:$L$2586,MATCH(DATE(Summary!L$3,MONTH(Summary!$F51),DAY(Summary!$F51)),'88101-daily-summary-by-site'!$A$4:$A$2586,0))&lt;&gt;"",INDEX('88101-daily-summary-by-site'!$L$4:$L$2586,MATCH(DATE(Summary!L$3,MONTH(Summary!$F51),DAY(Summary!$F51)),'88101-daily-summary-by-site'!$A$4:$A$2586,0)),"")</f>
        <v/>
      </c>
      <c r="M51" s="20" t="str">
        <f t="array" ref="M51">IF(INDEX('88101-daily-summary-by-site'!$L$4:$L$2586,MATCH(DATE(Summary!M$3,MONTH(Summary!$F51),DAY(Summary!$F51)),'88101-daily-summary-by-site'!$A$4:$A$2586,0))&lt;&gt;"",INDEX('88101-daily-summary-by-site'!$L$4:$L$2586,MATCH(DATE(Summary!M$3,MONTH(Summary!$F51),DAY(Summary!$F51)),'88101-daily-summary-by-site'!$A$4:$A$2586,0)),"")</f>
        <v/>
      </c>
      <c r="N51" s="20" t="str">
        <f t="array" ref="N51">IF(INDEX('88101-daily-summary-by-site'!$L$4:$L$2586,MATCH(DATE(Summary!N$3,MONTH(Summary!$F51),DAY(Summary!$F51)),'88101-daily-summary-by-site'!$A$4:$A$2586,0))&lt;&gt;"",INDEX('88101-daily-summary-by-site'!$L$4:$L$2586,MATCH(DATE(Summary!N$3,MONTH(Summary!$F51),DAY(Summary!$F51)),'88101-daily-summary-by-site'!$A$4:$A$2586,0)),"")</f>
        <v/>
      </c>
      <c r="O51" s="20">
        <f t="array" ref="O51">IF(INDEX('88101-daily-summary-by-site'!$L$4:$L$2586,MATCH(DATE(Summary!O$3,MONTH(Summary!$F51),DAY(Summary!$F51)),'88101-daily-summary-by-site'!$A$4:$A$2586,0))&lt;&gt;"",INDEX('88101-daily-summary-by-site'!$L$4:$L$2586,MATCH(DATE(Summary!O$3,MONTH(Summary!$F51),DAY(Summary!$F51)),'88101-daily-summary-by-site'!$A$4:$A$2586,0)),"")</f>
        <v>3.8</v>
      </c>
      <c r="P51" s="20">
        <f t="array" ref="P51">IF(INDEX('88101-daily-summary-by-site'!$L$4:$L$2586,MATCH(DATE(Summary!P$3,MONTH(Summary!$F51),DAY(Summary!$F51)),'88101-daily-summary-by-site'!$A$4:$A$2586,0))&lt;&gt;"",INDEX('88101-daily-summary-by-site'!$L$4:$L$2586,MATCH(DATE(Summary!P$3,MONTH(Summary!$F51),DAY(Summary!$F51)),'88101-daily-summary-by-site'!$A$4:$A$2586,0)),"")</f>
        <v>2.4</v>
      </c>
      <c r="Q51" s="20" t="str">
        <f t="array" ref="Q51">IF(INDEX('88101-daily-summary-by-site'!$L$4:$L$2586,MATCH(DATE(Summary!Q$3,MONTH(Summary!$F51),DAY(Summary!$F51)),'88101-daily-summary-by-site'!$A$4:$A$2586,0))&lt;&gt;"",INDEX('88101-daily-summary-by-site'!$L$4:$L$2586,MATCH(DATE(Summary!Q$3,MONTH(Summary!$F51),DAY(Summary!$F51)),'88101-daily-summary-by-site'!$A$4:$A$2586,0)),"")</f>
        <v/>
      </c>
      <c r="R51" s="20" t="str">
        <f t="array" ref="R51">IF(INDEX('88101-daily-summary-by-site'!$L$4:$L$2586,MATCH(DATE(Summary!R$3,MONTH(Summary!$F51),DAY(Summary!$F51)),'88101-daily-summary-by-site'!$A$4:$A$2586,0))&lt;&gt;"",INDEX('88101-daily-summary-by-site'!$L$4:$L$2586,MATCH(DATE(Summary!R$3,MONTH(Summary!$F51),DAY(Summary!$F51)),'88101-daily-summary-by-site'!$A$4:$A$2586,0)),"")</f>
        <v/>
      </c>
      <c r="S51" s="20">
        <f t="array" ref="S51">IF(INDEX('88101-daily-summary-by-site'!$L$4:$L$2586,MATCH(DATE(Summary!S$3,MONTH(Summary!$F51),DAY(Summary!$F51)),'88101-daily-summary-by-site'!$A$4:$A$2586,0))&lt;&gt;"",INDEX('88101-daily-summary-by-site'!$L$4:$L$2586,MATCH(DATE(Summary!S$3,MONTH(Summary!$F51),DAY(Summary!$F51)),'88101-daily-summary-by-site'!$A$4:$A$2586,0)),"")</f>
        <v>3.1</v>
      </c>
      <c r="T51" s="20">
        <f t="array" ref="T51">IF(INDEX('88101-daily-summary-by-site'!$L$4:$L$2586,MATCH(DATE(Summary!T$3,MONTH(Summary!$F51),DAY(Summary!$F51)),'88101-daily-summary-by-site'!$A$4:$A$2586,0))&lt;&gt;"",INDEX('88101-daily-summary-by-site'!$L$4:$L$2586,MATCH(DATE(Summary!T$3,MONTH(Summary!$F51),DAY(Summary!$F51)),'88101-daily-summary-by-site'!$A$4:$A$2586,0)),"")</f>
        <v>0.2</v>
      </c>
      <c r="U51" s="20" t="str">
        <f t="array" ref="U51">IF(INDEX('88101-daily-summary-by-site'!$L$4:$L$2586,MATCH(DATE(Summary!U$3,MONTH(Summary!$F51),DAY(Summary!$F51)),'88101-daily-summary-by-site'!$A$4:$A$2586,0))&lt;&gt;"",INDEX('88101-daily-summary-by-site'!$L$4:$L$2586,MATCH(DATE(Summary!U$3,MONTH(Summary!$F51),DAY(Summary!$F51)),'88101-daily-summary-by-site'!$A$4:$A$2586,0)),"")</f>
        <v/>
      </c>
      <c r="V51" s="20" t="str">
        <f t="array" ref="V51">IF(INDEX('88101-daily-summary-by-site'!$L$4:$L$2586,MATCH(DATE(Summary!V$3,MONTH(Summary!$F51),DAY(Summary!$F51)),'88101-daily-summary-by-site'!$A$4:$A$2586,0))&lt;&gt;"",INDEX('88101-daily-summary-by-site'!$L$4:$L$2586,MATCH(DATE(Summary!V$3,MONTH(Summary!$F51),DAY(Summary!$F51)),'88101-daily-summary-by-site'!$A$4:$A$2586,0)),"")</f>
        <v/>
      </c>
      <c r="W51" s="20">
        <f t="array" ref="W51">IF(INDEX('88101-daily-summary-by-site'!$L$4:$L$2586,MATCH(DATE(Summary!W$3,MONTH(Summary!$F51),DAY(Summary!$F51)),'88101-daily-summary-by-site'!$A$4:$A$2586,0))&lt;&gt;"",INDEX('88101-daily-summary-by-site'!$L$4:$L$2586,MATCH(DATE(Summary!W$3,MONTH(Summary!$F51),DAY(Summary!$F51)),'88101-daily-summary-by-site'!$A$4:$A$2586,0)),"")</f>
        <v>3</v>
      </c>
      <c r="X51" s="83">
        <f t="array" ref="X51">IF(INDEX('88101-daily-summary-by-site'!$L$4:$L$2586,MATCH(DATE(Summary!X$3,MONTH(Summary!$F51),DAY(Summary!$F51)),'88101-daily-summary-by-site'!$A$4:$A$2586,0))&lt;&gt;"",INDEX('88101-daily-summary-by-site'!$L$4:$L$2586,MATCH(DATE(Summary!X$3,MONTH(Summary!$F51),DAY(Summary!$F51)),'88101-daily-summary-by-site'!$A$4:$A$2586,0)),"")</f>
        <v>6.8</v>
      </c>
      <c r="Y51" s="83" t="str">
        <f t="array" ref="Y51">IF(INDEX('88101-daily-summary-by-site'!$L$4:$L$2586,MATCH(DATE(Summary!Y$3,MONTH(Summary!$F51),DAY(Summary!$F51)),'88101-daily-summary-by-site'!$A$4:$A$2586,0))&lt;&gt;"",INDEX('88101-daily-summary-by-site'!$L$4:$L$2586,MATCH(DATE(Summary!Y$3,MONTH(Summary!$F51),DAY(Summary!$F51)),'88101-daily-summary-by-site'!$A$4:$A$2586,0)),"")</f>
        <v/>
      </c>
      <c r="Z51" s="83">
        <f t="array" ref="Z51">IF(INDEX('88101-daily-summary-by-site'!$L$4:$L$2586,MATCH(DATE(Summary!Z$3,MONTH(Summary!$F51),DAY(Summary!$F51)),'88101-daily-summary-by-site'!$A$4:$A$2586,0))&lt;&gt;"",INDEX('88101-daily-summary-by-site'!$L$4:$L$2586,MATCH(DATE(Summary!Z$3,MONTH(Summary!$F51),DAY(Summary!$F51)),'88101-daily-summary-by-site'!$A$4:$A$2586,0)),"")</f>
        <v>4.0999999999999996</v>
      </c>
      <c r="AA51" s="21"/>
      <c r="AC51" s="18">
        <f t="shared" si="0"/>
        <v>169</v>
      </c>
      <c r="AD51" s="19" t="str">
        <f t="array" ref="AD51">IF(INDEX('88101-daily-summary-by-site'!$M$4:$M$2586,MATCH(DATE(Summary!AD$3,MONTH(Summary!$F51),DAY(Summary!$F51)),'88101-daily-summary-by-site'!$A$4:$A$2586,0))&lt;&gt;"",INDEX('88101-daily-summary-by-site'!$M$4:$M$2586,MATCH(DATE(Summary!AD$3,MONTH(Summary!$F51),DAY(Summary!$F51)),'88101-daily-summary-by-site'!$A$4:$A$2586,0)),"")</f>
        <v/>
      </c>
      <c r="AE51" s="20">
        <f t="array" ref="AE51">IF(INDEX('88101-daily-summary-by-site'!$M$4:$M$2586,MATCH(DATE(Summary!AE$3,MONTH(Summary!$F51),DAY(Summary!$F51)),'88101-daily-summary-by-site'!$A$4:$A$2586,0))&lt;&gt;"",INDEX('88101-daily-summary-by-site'!$M$4:$M$2586,MATCH(DATE(Summary!AE$3,MONTH(Summary!$F51),DAY(Summary!$F51)),'88101-daily-summary-by-site'!$A$4:$A$2586,0)),"")</f>
        <v>3</v>
      </c>
      <c r="AF51" s="20">
        <f t="array" ref="AF51">IF(INDEX('88101-daily-summary-by-site'!$M$4:$M$2586,MATCH(DATE(Summary!AF$3,MONTH(Summary!$F51),DAY(Summary!$F51)),'88101-daily-summary-by-site'!$A$4:$A$2586,0))&lt;&gt;"",INDEX('88101-daily-summary-by-site'!$M$4:$M$2586,MATCH(DATE(Summary!AF$3,MONTH(Summary!$F51),DAY(Summary!$F51)),'88101-daily-summary-by-site'!$A$4:$A$2586,0)),"")</f>
        <v>2.2000000000000002</v>
      </c>
      <c r="AG51" s="20" t="str">
        <f t="array" ref="AG51">IF(INDEX('88101-daily-summary-by-site'!$M$4:$M$2586,MATCH(DATE(Summary!AG$3,MONTH(Summary!$F51),DAY(Summary!$F51)),'88101-daily-summary-by-site'!$A$4:$A$2586,0))&lt;&gt;"",INDEX('88101-daily-summary-by-site'!$M$4:$M$2586,MATCH(DATE(Summary!AG$3,MONTH(Summary!$F51),DAY(Summary!$F51)),'88101-daily-summary-by-site'!$A$4:$A$2586,0)),"")</f>
        <v/>
      </c>
      <c r="AH51" s="20" t="str">
        <f t="array" ref="AH51">IF(INDEX('88101-daily-summary-by-site'!$M$4:$M$2586,MATCH(DATE(Summary!AH$3,MONTH(Summary!$F51),DAY(Summary!$F51)),'88101-daily-summary-by-site'!$A$4:$A$2586,0))&lt;&gt;"",INDEX('88101-daily-summary-by-site'!$M$4:$M$2586,MATCH(DATE(Summary!AH$3,MONTH(Summary!$F51),DAY(Summary!$F51)),'88101-daily-summary-by-site'!$A$4:$A$2586,0)),"")</f>
        <v/>
      </c>
      <c r="AI51" s="20">
        <f t="array" ref="AI51">IF(INDEX('88101-daily-summary-by-site'!$M$4:$M$2586,MATCH(DATE(Summary!AI$3,MONTH(Summary!$F51),DAY(Summary!$F51)),'88101-daily-summary-by-site'!$A$4:$A$2586,0))&lt;&gt;"",INDEX('88101-daily-summary-by-site'!$M$4:$M$2586,MATCH(DATE(Summary!AI$3,MONTH(Summary!$F51),DAY(Summary!$F51)),'88101-daily-summary-by-site'!$A$4:$A$2586,0)),"")</f>
        <v>3.8</v>
      </c>
      <c r="AJ51" s="83">
        <f t="array" ref="AJ51">IF(INDEX('88101-daily-summary-by-site'!$M$4:$M$2586,MATCH(DATE(Summary!AJ$3,MONTH(Summary!$F51),DAY(Summary!$F51)),'88101-daily-summary-by-site'!$A$4:$A$2586,0))&lt;&gt;"",INDEX('88101-daily-summary-by-site'!$M$4:$M$2586,MATCH(DATE(Summary!AJ$3,MONTH(Summary!$F51),DAY(Summary!$F51)),'88101-daily-summary-by-site'!$A$4:$A$2586,0)),"")</f>
        <v>2.1</v>
      </c>
      <c r="AK51" s="83">
        <f t="array" ref="AK51">IF(INDEX('88101-daily-summary-by-site'!$M$4:$M$2586,MATCH(DATE(Summary!AK$3,MONTH(Summary!$F51),DAY(Summary!$F51)),'88101-daily-summary-by-site'!$A$4:$A$2586,0))&lt;&gt;"",INDEX('88101-daily-summary-by-site'!$M$4:$M$2586,MATCH(DATE(Summary!AK$3,MONTH(Summary!$F51),DAY(Summary!$F51)),'88101-daily-summary-by-site'!$A$4:$A$2586,0)),"")</f>
        <v>2.5</v>
      </c>
      <c r="AL51" s="83">
        <f t="array" ref="AL51">IF(INDEX('88101-daily-summary-by-site'!$M$4:$M$2586,MATCH(DATE(Summary!AL$3,MONTH(Summary!$F51),DAY(Summary!$F51)),'88101-daily-summary-by-site'!$A$4:$A$2586,0))&lt;&gt;"",INDEX('88101-daily-summary-by-site'!$M$4:$M$2586,MATCH(DATE(Summary!AL$3,MONTH(Summary!$F51),DAY(Summary!$F51)),'88101-daily-summary-by-site'!$A$4:$A$2586,0)),"")</f>
        <v>3.8</v>
      </c>
      <c r="AM51" s="21">
        <f t="array" ref="AM51">IF(INDEX('88101-daily-summary-by-site'!$M$4:$M$2586,MATCH(DATE(Summary!AM$3,MONTH(Summary!$F51),DAY(Summary!$F51)),'88101-daily-summary-by-site'!$A$4:$A$2586,0))&lt;&gt;"",INDEX('88101-daily-summary-by-site'!$M$4:$M$2586,MATCH(DATE(Summary!AM$3,MONTH(Summary!$F51),DAY(Summary!$F51)),'88101-daily-summary-by-site'!$A$4:$A$2586,0)),"")</f>
        <v>3.5</v>
      </c>
      <c r="AO51" s="18">
        <f t="shared" si="1"/>
        <v>169</v>
      </c>
      <c r="AP51" s="19">
        <f t="array" ref="AP51">IF(INDEX('88101-daily-summary-by-site'!$N$4:$N$2586,MATCH(DATE(Summary!AP$3,MONTH(Summary!$F51),DAY(Summary!$F51)),'88101-daily-summary-by-site'!$A$4:$A$2586,0))&lt;&gt;"",INDEX('88101-daily-summary-by-site'!$N$4:$N$2586,MATCH(DATE(Summary!AP$3,MONTH(Summary!$F51),DAY(Summary!$F51)),'88101-daily-summary-by-site'!$A$4:$A$2586,0)),"")</f>
        <v>2.9</v>
      </c>
      <c r="AQ51" s="132"/>
      <c r="AR51" s="132"/>
      <c r="AS51" s="20">
        <f t="array" ref="AS51">IF(INDEX('88101-daily-summary-by-site'!$N$4:$N$2586,MATCH(DATE(Summary!AS$3,MONTH(Summary!$F51),DAY(Summary!$F51)),'88101-daily-summary-by-site'!$A$4:$A$2586,0))&lt;&gt;"",INDEX('88101-daily-summary-by-site'!$N$4:$N$2586,MATCH(DATE(Summary!AS$3,MONTH(Summary!$F51),DAY(Summary!$F51)),'88101-daily-summary-by-site'!$A$4:$A$2586,0)),"")</f>
        <v>6.2</v>
      </c>
      <c r="AT51" s="83">
        <f t="array" ref="AT51">IF(INDEX('88101-daily-summary-by-site'!$N$4:$N$2586,MATCH(DATE(Summary!AT$3,MONTH(Summary!$F51),DAY(Summary!$F51)),'88101-daily-summary-by-site'!$A$4:$A$2586,0))&lt;&gt;"",INDEX('88101-daily-summary-by-site'!$N$4:$N$2586,MATCH(DATE(Summary!AT$3,MONTH(Summary!$F51),DAY(Summary!$F51)),'88101-daily-summary-by-site'!$A$4:$A$2586,0)),"")</f>
        <v>3.7</v>
      </c>
      <c r="AU51" s="83">
        <f t="array" ref="AU51">IF(INDEX('88101-daily-summary-by-site'!$N$4:$N$2586,MATCH(DATE(Summary!AU$3,MONTH(Summary!$F51),DAY(Summary!$F51)),'88101-daily-summary-by-site'!$A$4:$A$2586,0))&lt;&gt;"",INDEX('88101-daily-summary-by-site'!$N$4:$N$2586,MATCH(DATE(Summary!AU$3,MONTH(Summary!$F51),DAY(Summary!$F51)),'88101-daily-summary-by-site'!$A$4:$A$2586,0)),"")</f>
        <v>5</v>
      </c>
      <c r="AV51" s="83">
        <f t="array" ref="AV51">IF(INDEX('88101-daily-summary-by-site'!$N$4:$N$2586,MATCH(DATE(Summary!AV$3,MONTH(Summary!$F51),DAY(Summary!$F51)),'88101-daily-summary-by-site'!$A$4:$A$2586,0))&lt;&gt;"",INDEX('88101-daily-summary-by-site'!$N$4:$N$2586,MATCH(DATE(Summary!AV$3,MONTH(Summary!$F51),DAY(Summary!$F51)),'88101-daily-summary-by-site'!$A$4:$A$2586,0)),"")</f>
        <v>3.6</v>
      </c>
      <c r="AW51" s="21">
        <f t="array" ref="AW51">IF(INDEX('88101-daily-summary-by-site'!$N$4:$N$2586,MATCH(DATE(Summary!AW$3,MONTH(Summary!$F51),DAY(Summary!$F51)),'88101-daily-summary-by-site'!$A$4:$A$2586,0))&lt;&gt;"",INDEX('88101-daily-summary-by-site'!$N$4:$N$2586,MATCH(DATE(Summary!AW$3,MONTH(Summary!$F51),DAY(Summary!$F51)),'88101-daily-summary-by-site'!$A$4:$A$2586,0)),"")</f>
        <v>3.8</v>
      </c>
      <c r="AY51" s="18">
        <f t="shared" si="2"/>
        <v>169</v>
      </c>
      <c r="AZ51" s="21" t="str">
        <f t="array" ref="AZ51">IF(INDEX('88101-daily-summary-by-site'!$O$4:$O$2586,MATCH(DATE(Summary!AZ$3,MONTH(Summary!$F51),DAY(Summary!$F51)),'88101-daily-summary-by-site'!$A$4:$A$2586,0))&lt;&gt;"",INDEX('88101-daily-summary-by-site'!$O$4:$O$2586,MATCH(DATE(Summary!AZ$3,MONTH(Summary!$F51),DAY(Summary!$F51)),'88101-daily-summary-by-site'!$A$4:$A$2586,0)),"")</f>
        <v/>
      </c>
    </row>
    <row r="52" spans="6:52" x14ac:dyDescent="0.25">
      <c r="F52" s="18">
        <f t="shared" si="3"/>
        <v>170</v>
      </c>
      <c r="G52" s="19" t="str">
        <f t="array" ref="G52">IF(INDEX('88101-daily-summary-by-site'!$L$4:$L$2586,MATCH(DATE(Summary!G$3,MONTH(Summary!$F52),DAY(Summary!$F52)),'88101-daily-summary-by-site'!$A$4:$A$2586,0))&lt;&gt;"",INDEX('88101-daily-summary-by-site'!$L$4:$L$2586,MATCH(DATE(Summary!G$3,MONTH(Summary!$F52),DAY(Summary!$F52)),'88101-daily-summary-by-site'!$A$4:$A$2586,0)),"")</f>
        <v/>
      </c>
      <c r="H52" s="20" t="str">
        <f t="array" ref="H52">IF(INDEX('88101-daily-summary-by-site'!$L$4:$L$2586,MATCH(DATE(Summary!H$3,MONTH(Summary!$F52),DAY(Summary!$F52)),'88101-daily-summary-by-site'!$A$4:$A$2586,0))&lt;&gt;"",INDEX('88101-daily-summary-by-site'!$L$4:$L$2586,MATCH(DATE(Summary!H$3,MONTH(Summary!$F52),DAY(Summary!$F52)),'88101-daily-summary-by-site'!$A$4:$A$2586,0)),"")</f>
        <v/>
      </c>
      <c r="I52" s="20">
        <f t="array" ref="I52">IF(INDEX('88101-daily-summary-by-site'!$L$4:$L$2586,MATCH(DATE(Summary!I$3,MONTH(Summary!$F52),DAY(Summary!$F52)),'88101-daily-summary-by-site'!$A$4:$A$2586,0))&lt;&gt;"",INDEX('88101-daily-summary-by-site'!$L$4:$L$2586,MATCH(DATE(Summary!I$3,MONTH(Summary!$F52),DAY(Summary!$F52)),'88101-daily-summary-by-site'!$A$4:$A$2586,0)),"")</f>
        <v>5.5</v>
      </c>
      <c r="J52" s="20" t="str">
        <f t="array" ref="J52">IF(INDEX('88101-daily-summary-by-site'!$L$4:$L$2586,MATCH(DATE(Summary!J$3,MONTH(Summary!$F52),DAY(Summary!$F52)),'88101-daily-summary-by-site'!$A$4:$A$2586,0))&lt;&gt;"",INDEX('88101-daily-summary-by-site'!$L$4:$L$2586,MATCH(DATE(Summary!J$3,MONTH(Summary!$F52),DAY(Summary!$F52)),'88101-daily-summary-by-site'!$A$4:$A$2586,0)),"")</f>
        <v/>
      </c>
      <c r="K52" s="20" t="str">
        <f t="array" ref="K52">IF(INDEX('88101-daily-summary-by-site'!$L$4:$L$2586,MATCH(DATE(Summary!K$3,MONTH(Summary!$F52),DAY(Summary!$F52)),'88101-daily-summary-by-site'!$A$4:$A$2586,0))&lt;&gt;"",INDEX('88101-daily-summary-by-site'!$L$4:$L$2586,MATCH(DATE(Summary!K$3,MONTH(Summary!$F52),DAY(Summary!$F52)),'88101-daily-summary-by-site'!$A$4:$A$2586,0)),"")</f>
        <v/>
      </c>
      <c r="L52" s="20" t="str">
        <f t="array" ref="L52">IF(INDEX('88101-daily-summary-by-site'!$L$4:$L$2586,MATCH(DATE(Summary!L$3,MONTH(Summary!$F52),DAY(Summary!$F52)),'88101-daily-summary-by-site'!$A$4:$A$2586,0))&lt;&gt;"",INDEX('88101-daily-summary-by-site'!$L$4:$L$2586,MATCH(DATE(Summary!L$3,MONTH(Summary!$F52),DAY(Summary!$F52)),'88101-daily-summary-by-site'!$A$4:$A$2586,0)),"")</f>
        <v/>
      </c>
      <c r="M52" s="20" t="str">
        <f t="array" ref="M52">IF(INDEX('88101-daily-summary-by-site'!$L$4:$L$2586,MATCH(DATE(Summary!M$3,MONTH(Summary!$F52),DAY(Summary!$F52)),'88101-daily-summary-by-site'!$A$4:$A$2586,0))&lt;&gt;"",INDEX('88101-daily-summary-by-site'!$L$4:$L$2586,MATCH(DATE(Summary!M$3,MONTH(Summary!$F52),DAY(Summary!$F52)),'88101-daily-summary-by-site'!$A$4:$A$2586,0)),"")</f>
        <v/>
      </c>
      <c r="N52" s="20" t="str">
        <f t="array" ref="N52">IF(INDEX('88101-daily-summary-by-site'!$L$4:$L$2586,MATCH(DATE(Summary!N$3,MONTH(Summary!$F52),DAY(Summary!$F52)),'88101-daily-summary-by-site'!$A$4:$A$2586,0))&lt;&gt;"",INDEX('88101-daily-summary-by-site'!$L$4:$L$2586,MATCH(DATE(Summary!N$3,MONTH(Summary!$F52),DAY(Summary!$F52)),'88101-daily-summary-by-site'!$A$4:$A$2586,0)),"")</f>
        <v/>
      </c>
      <c r="O52" s="20" t="str">
        <f t="array" ref="O52">IF(INDEX('88101-daily-summary-by-site'!$L$4:$L$2586,MATCH(DATE(Summary!O$3,MONTH(Summary!$F52),DAY(Summary!$F52)),'88101-daily-summary-by-site'!$A$4:$A$2586,0))&lt;&gt;"",INDEX('88101-daily-summary-by-site'!$L$4:$L$2586,MATCH(DATE(Summary!O$3,MONTH(Summary!$F52),DAY(Summary!$F52)),'88101-daily-summary-by-site'!$A$4:$A$2586,0)),"")</f>
        <v/>
      </c>
      <c r="P52" s="20" t="str">
        <f t="array" ref="P52">IF(INDEX('88101-daily-summary-by-site'!$L$4:$L$2586,MATCH(DATE(Summary!P$3,MONTH(Summary!$F52),DAY(Summary!$F52)),'88101-daily-summary-by-site'!$A$4:$A$2586,0))&lt;&gt;"",INDEX('88101-daily-summary-by-site'!$L$4:$L$2586,MATCH(DATE(Summary!P$3,MONTH(Summary!$F52),DAY(Summary!$F52)),'88101-daily-summary-by-site'!$A$4:$A$2586,0)),"")</f>
        <v/>
      </c>
      <c r="Q52" s="20">
        <f t="array" ref="Q52">IF(INDEX('88101-daily-summary-by-site'!$L$4:$L$2586,MATCH(DATE(Summary!Q$3,MONTH(Summary!$F52),DAY(Summary!$F52)),'88101-daily-summary-by-site'!$A$4:$A$2586,0))&lt;&gt;"",INDEX('88101-daily-summary-by-site'!$L$4:$L$2586,MATCH(DATE(Summary!Q$3,MONTH(Summary!$F52),DAY(Summary!$F52)),'88101-daily-summary-by-site'!$A$4:$A$2586,0)),"")</f>
        <v>6.6</v>
      </c>
      <c r="R52" s="20" t="str">
        <f t="array" ref="R52">IF(INDEX('88101-daily-summary-by-site'!$L$4:$L$2586,MATCH(DATE(Summary!R$3,MONTH(Summary!$F52),DAY(Summary!$F52)),'88101-daily-summary-by-site'!$A$4:$A$2586,0))&lt;&gt;"",INDEX('88101-daily-summary-by-site'!$L$4:$L$2586,MATCH(DATE(Summary!R$3,MONTH(Summary!$F52),DAY(Summary!$F52)),'88101-daily-summary-by-site'!$A$4:$A$2586,0)),"")</f>
        <v/>
      </c>
      <c r="S52" s="20" t="str">
        <f t="array" ref="S52">IF(INDEX('88101-daily-summary-by-site'!$L$4:$L$2586,MATCH(DATE(Summary!S$3,MONTH(Summary!$F52),DAY(Summary!$F52)),'88101-daily-summary-by-site'!$A$4:$A$2586,0))&lt;&gt;"",INDEX('88101-daily-summary-by-site'!$L$4:$L$2586,MATCH(DATE(Summary!S$3,MONTH(Summary!$F52),DAY(Summary!$F52)),'88101-daily-summary-by-site'!$A$4:$A$2586,0)),"")</f>
        <v/>
      </c>
      <c r="T52" s="20" t="str">
        <f t="array" ref="T52">IF(INDEX('88101-daily-summary-by-site'!$L$4:$L$2586,MATCH(DATE(Summary!T$3,MONTH(Summary!$F52),DAY(Summary!$F52)),'88101-daily-summary-by-site'!$A$4:$A$2586,0))&lt;&gt;"",INDEX('88101-daily-summary-by-site'!$L$4:$L$2586,MATCH(DATE(Summary!T$3,MONTH(Summary!$F52),DAY(Summary!$F52)),'88101-daily-summary-by-site'!$A$4:$A$2586,0)),"")</f>
        <v/>
      </c>
      <c r="U52" s="20">
        <f t="array" ref="U52">IF(INDEX('88101-daily-summary-by-site'!$L$4:$L$2586,MATCH(DATE(Summary!U$3,MONTH(Summary!$F52),DAY(Summary!$F52)),'88101-daily-summary-by-site'!$A$4:$A$2586,0))&lt;&gt;"",INDEX('88101-daily-summary-by-site'!$L$4:$L$2586,MATCH(DATE(Summary!U$3,MONTH(Summary!$F52),DAY(Summary!$F52)),'88101-daily-summary-by-site'!$A$4:$A$2586,0)),"")</f>
        <v>2.7</v>
      </c>
      <c r="V52" s="20" t="str">
        <f t="array" ref="V52">IF(INDEX('88101-daily-summary-by-site'!$L$4:$L$2586,MATCH(DATE(Summary!V$3,MONTH(Summary!$F52),DAY(Summary!$F52)),'88101-daily-summary-by-site'!$A$4:$A$2586,0))&lt;&gt;"",INDEX('88101-daily-summary-by-site'!$L$4:$L$2586,MATCH(DATE(Summary!V$3,MONTH(Summary!$F52),DAY(Summary!$F52)),'88101-daily-summary-by-site'!$A$4:$A$2586,0)),"")</f>
        <v/>
      </c>
      <c r="W52" s="20" t="str">
        <f t="array" ref="W52">IF(INDEX('88101-daily-summary-by-site'!$L$4:$L$2586,MATCH(DATE(Summary!W$3,MONTH(Summary!$F52),DAY(Summary!$F52)),'88101-daily-summary-by-site'!$A$4:$A$2586,0))&lt;&gt;"",INDEX('88101-daily-summary-by-site'!$L$4:$L$2586,MATCH(DATE(Summary!W$3,MONTH(Summary!$F52),DAY(Summary!$F52)),'88101-daily-summary-by-site'!$A$4:$A$2586,0)),"")</f>
        <v/>
      </c>
      <c r="X52" s="83" t="str">
        <f t="array" ref="X52">IF(INDEX('88101-daily-summary-by-site'!$L$4:$L$2586,MATCH(DATE(Summary!X$3,MONTH(Summary!$F52),DAY(Summary!$F52)),'88101-daily-summary-by-site'!$A$4:$A$2586,0))&lt;&gt;"",INDEX('88101-daily-summary-by-site'!$L$4:$L$2586,MATCH(DATE(Summary!X$3,MONTH(Summary!$F52),DAY(Summary!$F52)),'88101-daily-summary-by-site'!$A$4:$A$2586,0)),"")</f>
        <v/>
      </c>
      <c r="Y52" s="83" t="str">
        <f t="array" ref="Y52">IF(INDEX('88101-daily-summary-by-site'!$L$4:$L$2586,MATCH(DATE(Summary!Y$3,MONTH(Summary!$F52),DAY(Summary!$F52)),'88101-daily-summary-by-site'!$A$4:$A$2586,0))&lt;&gt;"",INDEX('88101-daily-summary-by-site'!$L$4:$L$2586,MATCH(DATE(Summary!Y$3,MONTH(Summary!$F52),DAY(Summary!$F52)),'88101-daily-summary-by-site'!$A$4:$A$2586,0)),"")</f>
        <v/>
      </c>
      <c r="Z52" s="83">
        <f t="array" ref="Z52">IF(INDEX('88101-daily-summary-by-site'!$L$4:$L$2586,MATCH(DATE(Summary!Z$3,MONTH(Summary!$F52),DAY(Summary!$F52)),'88101-daily-summary-by-site'!$A$4:$A$2586,0))&lt;&gt;"",INDEX('88101-daily-summary-by-site'!$L$4:$L$2586,MATCH(DATE(Summary!Z$3,MONTH(Summary!$F52),DAY(Summary!$F52)),'88101-daily-summary-by-site'!$A$4:$A$2586,0)),"")</f>
        <v>4.2</v>
      </c>
      <c r="AA52" s="21"/>
      <c r="AC52" s="18">
        <f t="shared" si="0"/>
        <v>170</v>
      </c>
      <c r="AD52" s="19" t="str">
        <f t="array" ref="AD52">IF(INDEX('88101-daily-summary-by-site'!$M$4:$M$2586,MATCH(DATE(Summary!AD$3,MONTH(Summary!$F52),DAY(Summary!$F52)),'88101-daily-summary-by-site'!$A$4:$A$2586,0))&lt;&gt;"",INDEX('88101-daily-summary-by-site'!$M$4:$M$2586,MATCH(DATE(Summary!AD$3,MONTH(Summary!$F52),DAY(Summary!$F52)),'88101-daily-summary-by-site'!$A$4:$A$2586,0)),"")</f>
        <v/>
      </c>
      <c r="AE52" s="20" t="str">
        <f t="array" ref="AE52">IF(INDEX('88101-daily-summary-by-site'!$M$4:$M$2586,MATCH(DATE(Summary!AE$3,MONTH(Summary!$F52),DAY(Summary!$F52)),'88101-daily-summary-by-site'!$A$4:$A$2586,0))&lt;&gt;"",INDEX('88101-daily-summary-by-site'!$M$4:$M$2586,MATCH(DATE(Summary!AE$3,MONTH(Summary!$F52),DAY(Summary!$F52)),'88101-daily-summary-by-site'!$A$4:$A$2586,0)),"")</f>
        <v/>
      </c>
      <c r="AF52" s="20" t="str">
        <f t="array" ref="AF52">IF(INDEX('88101-daily-summary-by-site'!$M$4:$M$2586,MATCH(DATE(Summary!AF$3,MONTH(Summary!$F52),DAY(Summary!$F52)),'88101-daily-summary-by-site'!$A$4:$A$2586,0))&lt;&gt;"",INDEX('88101-daily-summary-by-site'!$M$4:$M$2586,MATCH(DATE(Summary!AF$3,MONTH(Summary!$F52),DAY(Summary!$F52)),'88101-daily-summary-by-site'!$A$4:$A$2586,0)),"")</f>
        <v/>
      </c>
      <c r="AG52" s="20">
        <f t="array" ref="AG52">IF(INDEX('88101-daily-summary-by-site'!$M$4:$M$2586,MATCH(DATE(Summary!AG$3,MONTH(Summary!$F52),DAY(Summary!$F52)),'88101-daily-summary-by-site'!$A$4:$A$2586,0))&lt;&gt;"",INDEX('88101-daily-summary-by-site'!$M$4:$M$2586,MATCH(DATE(Summary!AG$3,MONTH(Summary!$F52),DAY(Summary!$F52)),'88101-daily-summary-by-site'!$A$4:$A$2586,0)),"")</f>
        <v>2.7</v>
      </c>
      <c r="AH52" s="20" t="str">
        <f t="array" ref="AH52">IF(INDEX('88101-daily-summary-by-site'!$M$4:$M$2586,MATCH(DATE(Summary!AH$3,MONTH(Summary!$F52),DAY(Summary!$F52)),'88101-daily-summary-by-site'!$A$4:$A$2586,0))&lt;&gt;"",INDEX('88101-daily-summary-by-site'!$M$4:$M$2586,MATCH(DATE(Summary!AH$3,MONTH(Summary!$F52),DAY(Summary!$F52)),'88101-daily-summary-by-site'!$A$4:$A$2586,0)),"")</f>
        <v/>
      </c>
      <c r="AI52" s="20" t="str">
        <f t="array" ref="AI52">IF(INDEX('88101-daily-summary-by-site'!$M$4:$M$2586,MATCH(DATE(Summary!AI$3,MONTH(Summary!$F52),DAY(Summary!$F52)),'88101-daily-summary-by-site'!$A$4:$A$2586,0))&lt;&gt;"",INDEX('88101-daily-summary-by-site'!$M$4:$M$2586,MATCH(DATE(Summary!AI$3,MONTH(Summary!$F52),DAY(Summary!$F52)),'88101-daily-summary-by-site'!$A$4:$A$2586,0)),"")</f>
        <v/>
      </c>
      <c r="AJ52" s="83" t="str">
        <f t="array" ref="AJ52">IF(INDEX('88101-daily-summary-by-site'!$M$4:$M$2586,MATCH(DATE(Summary!AJ$3,MONTH(Summary!$F52),DAY(Summary!$F52)),'88101-daily-summary-by-site'!$A$4:$A$2586,0))&lt;&gt;"",INDEX('88101-daily-summary-by-site'!$M$4:$M$2586,MATCH(DATE(Summary!AJ$3,MONTH(Summary!$F52),DAY(Summary!$F52)),'88101-daily-summary-by-site'!$A$4:$A$2586,0)),"")</f>
        <v/>
      </c>
      <c r="AK52" s="83">
        <f t="array" ref="AK52">IF(INDEX('88101-daily-summary-by-site'!$M$4:$M$2586,MATCH(DATE(Summary!AK$3,MONTH(Summary!$F52),DAY(Summary!$F52)),'88101-daily-summary-by-site'!$A$4:$A$2586,0))&lt;&gt;"",INDEX('88101-daily-summary-by-site'!$M$4:$M$2586,MATCH(DATE(Summary!AK$3,MONTH(Summary!$F52),DAY(Summary!$F52)),'88101-daily-summary-by-site'!$A$4:$A$2586,0)),"")</f>
        <v>2.2999999999999998</v>
      </c>
      <c r="AL52" s="83">
        <f t="array" ref="AL52">IF(INDEX('88101-daily-summary-by-site'!$M$4:$M$2586,MATCH(DATE(Summary!AL$3,MONTH(Summary!$F52),DAY(Summary!$F52)),'88101-daily-summary-by-site'!$A$4:$A$2586,0))&lt;&gt;"",INDEX('88101-daily-summary-by-site'!$M$4:$M$2586,MATCH(DATE(Summary!AL$3,MONTH(Summary!$F52),DAY(Summary!$F52)),'88101-daily-summary-by-site'!$A$4:$A$2586,0)),"")</f>
        <v>3.4</v>
      </c>
      <c r="AM52" s="21">
        <f t="array" ref="AM52">IF(INDEX('88101-daily-summary-by-site'!$M$4:$M$2586,MATCH(DATE(Summary!AM$3,MONTH(Summary!$F52),DAY(Summary!$F52)),'88101-daily-summary-by-site'!$A$4:$A$2586,0))&lt;&gt;"",INDEX('88101-daily-summary-by-site'!$M$4:$M$2586,MATCH(DATE(Summary!AM$3,MONTH(Summary!$F52),DAY(Summary!$F52)),'88101-daily-summary-by-site'!$A$4:$A$2586,0)),"")</f>
        <v>3</v>
      </c>
      <c r="AO52" s="18">
        <f t="shared" si="1"/>
        <v>170</v>
      </c>
      <c r="AP52" s="19" t="str">
        <f t="array" ref="AP52">IF(INDEX('88101-daily-summary-by-site'!$N$4:$N$2586,MATCH(DATE(Summary!AP$3,MONTH(Summary!$F52),DAY(Summary!$F52)),'88101-daily-summary-by-site'!$A$4:$A$2586,0))&lt;&gt;"",INDEX('88101-daily-summary-by-site'!$N$4:$N$2586,MATCH(DATE(Summary!AP$3,MONTH(Summary!$F52),DAY(Summary!$F52)),'88101-daily-summary-by-site'!$A$4:$A$2586,0)),"")</f>
        <v/>
      </c>
      <c r="AQ52" s="132"/>
      <c r="AR52" s="132"/>
      <c r="AS52" s="20" t="str">
        <f t="array" ref="AS52">IF(INDEX('88101-daily-summary-by-site'!$N$4:$N$2586,MATCH(DATE(Summary!AS$3,MONTH(Summary!$F52),DAY(Summary!$F52)),'88101-daily-summary-by-site'!$A$4:$A$2586,0))&lt;&gt;"",INDEX('88101-daily-summary-by-site'!$N$4:$N$2586,MATCH(DATE(Summary!AS$3,MONTH(Summary!$F52),DAY(Summary!$F52)),'88101-daily-summary-by-site'!$A$4:$A$2586,0)),"")</f>
        <v/>
      </c>
      <c r="AT52" s="83" t="str">
        <f t="array" ref="AT52">IF(INDEX('88101-daily-summary-by-site'!$N$4:$N$2586,MATCH(DATE(Summary!AT$3,MONTH(Summary!$F52),DAY(Summary!$F52)),'88101-daily-summary-by-site'!$A$4:$A$2586,0))&lt;&gt;"",INDEX('88101-daily-summary-by-site'!$N$4:$N$2586,MATCH(DATE(Summary!AT$3,MONTH(Summary!$F52),DAY(Summary!$F52)),'88101-daily-summary-by-site'!$A$4:$A$2586,0)),"")</f>
        <v/>
      </c>
      <c r="AU52" s="83">
        <f t="array" ref="AU52">IF(INDEX('88101-daily-summary-by-site'!$N$4:$N$2586,MATCH(DATE(Summary!AU$3,MONTH(Summary!$F52),DAY(Summary!$F52)),'88101-daily-summary-by-site'!$A$4:$A$2586,0))&lt;&gt;"",INDEX('88101-daily-summary-by-site'!$N$4:$N$2586,MATCH(DATE(Summary!AU$3,MONTH(Summary!$F52),DAY(Summary!$F52)),'88101-daily-summary-by-site'!$A$4:$A$2586,0)),"")</f>
        <v>4</v>
      </c>
      <c r="AV52" s="83" t="str">
        <f t="array" ref="AV52">IF(INDEX('88101-daily-summary-by-site'!$N$4:$N$2586,MATCH(DATE(Summary!AV$3,MONTH(Summary!$F52),DAY(Summary!$F52)),'88101-daily-summary-by-site'!$A$4:$A$2586,0))&lt;&gt;"",INDEX('88101-daily-summary-by-site'!$N$4:$N$2586,MATCH(DATE(Summary!AV$3,MONTH(Summary!$F52),DAY(Summary!$F52)),'88101-daily-summary-by-site'!$A$4:$A$2586,0)),"")</f>
        <v/>
      </c>
      <c r="AW52" s="21">
        <f t="array" ref="AW52">IF(INDEX('88101-daily-summary-by-site'!$N$4:$N$2586,MATCH(DATE(Summary!AW$3,MONTH(Summary!$F52),DAY(Summary!$F52)),'88101-daily-summary-by-site'!$A$4:$A$2586,0))&lt;&gt;"",INDEX('88101-daily-summary-by-site'!$N$4:$N$2586,MATCH(DATE(Summary!AW$3,MONTH(Summary!$F52),DAY(Summary!$F52)),'88101-daily-summary-by-site'!$A$4:$A$2586,0)),"")</f>
        <v>5.0999999999999996</v>
      </c>
      <c r="AY52" s="18">
        <f t="shared" si="2"/>
        <v>170</v>
      </c>
      <c r="AZ52" s="21" t="str">
        <f t="array" ref="AZ52">IF(INDEX('88101-daily-summary-by-site'!$O$4:$O$2586,MATCH(DATE(Summary!AZ$3,MONTH(Summary!$F52),DAY(Summary!$F52)),'88101-daily-summary-by-site'!$A$4:$A$2586,0))&lt;&gt;"",INDEX('88101-daily-summary-by-site'!$O$4:$O$2586,MATCH(DATE(Summary!AZ$3,MONTH(Summary!$F52),DAY(Summary!$F52)),'88101-daily-summary-by-site'!$A$4:$A$2586,0)),"")</f>
        <v/>
      </c>
    </row>
    <row r="53" spans="6:52" x14ac:dyDescent="0.25">
      <c r="F53" s="18">
        <f t="shared" si="3"/>
        <v>171</v>
      </c>
      <c r="G53" s="19" t="str">
        <f t="array" ref="G53">IF(INDEX('88101-daily-summary-by-site'!$L$4:$L$2586,MATCH(DATE(Summary!G$3,MONTH(Summary!$F53),DAY(Summary!$F53)),'88101-daily-summary-by-site'!$A$4:$A$2586,0))&lt;&gt;"",INDEX('88101-daily-summary-by-site'!$L$4:$L$2586,MATCH(DATE(Summary!G$3,MONTH(Summary!$F53),DAY(Summary!$F53)),'88101-daily-summary-by-site'!$A$4:$A$2586,0)),"")</f>
        <v/>
      </c>
      <c r="H53" s="20" t="str">
        <f t="array" ref="H53">IF(INDEX('88101-daily-summary-by-site'!$L$4:$L$2586,MATCH(DATE(Summary!H$3,MONTH(Summary!$F53),DAY(Summary!$F53)),'88101-daily-summary-by-site'!$A$4:$A$2586,0))&lt;&gt;"",INDEX('88101-daily-summary-by-site'!$L$4:$L$2586,MATCH(DATE(Summary!H$3,MONTH(Summary!$F53),DAY(Summary!$F53)),'88101-daily-summary-by-site'!$A$4:$A$2586,0)),"")</f>
        <v/>
      </c>
      <c r="I53" s="20" t="str">
        <f t="array" ref="I53">IF(INDEX('88101-daily-summary-by-site'!$L$4:$L$2586,MATCH(DATE(Summary!I$3,MONTH(Summary!$F53),DAY(Summary!$F53)),'88101-daily-summary-by-site'!$A$4:$A$2586,0))&lt;&gt;"",INDEX('88101-daily-summary-by-site'!$L$4:$L$2586,MATCH(DATE(Summary!I$3,MONTH(Summary!$F53),DAY(Summary!$F53)),'88101-daily-summary-by-site'!$A$4:$A$2586,0)),"")</f>
        <v/>
      </c>
      <c r="J53" s="20">
        <f t="array" ref="J53">IF(INDEX('88101-daily-summary-by-site'!$L$4:$L$2586,MATCH(DATE(Summary!J$3,MONTH(Summary!$F53),DAY(Summary!$F53)),'88101-daily-summary-by-site'!$A$4:$A$2586,0))&lt;&gt;"",INDEX('88101-daily-summary-by-site'!$L$4:$L$2586,MATCH(DATE(Summary!J$3,MONTH(Summary!$F53),DAY(Summary!$F53)),'88101-daily-summary-by-site'!$A$4:$A$2586,0)),"")</f>
        <v>28.8</v>
      </c>
      <c r="K53" s="20" t="str">
        <f t="array" ref="K53">IF(INDEX('88101-daily-summary-by-site'!$L$4:$L$2586,MATCH(DATE(Summary!K$3,MONTH(Summary!$F53),DAY(Summary!$F53)),'88101-daily-summary-by-site'!$A$4:$A$2586,0))&lt;&gt;"",INDEX('88101-daily-summary-by-site'!$L$4:$L$2586,MATCH(DATE(Summary!K$3,MONTH(Summary!$F53),DAY(Summary!$F53)),'88101-daily-summary-by-site'!$A$4:$A$2586,0)),"")</f>
        <v/>
      </c>
      <c r="L53" s="20" t="str">
        <f t="array" ref="L53">IF(INDEX('88101-daily-summary-by-site'!$L$4:$L$2586,MATCH(DATE(Summary!L$3,MONTH(Summary!$F53),DAY(Summary!$F53)),'88101-daily-summary-by-site'!$A$4:$A$2586,0))&lt;&gt;"",INDEX('88101-daily-summary-by-site'!$L$4:$L$2586,MATCH(DATE(Summary!L$3,MONTH(Summary!$F53),DAY(Summary!$F53)),'88101-daily-summary-by-site'!$A$4:$A$2586,0)),"")</f>
        <v/>
      </c>
      <c r="M53" s="20" t="str">
        <f t="array" ref="M53">IF(INDEX('88101-daily-summary-by-site'!$L$4:$L$2586,MATCH(DATE(Summary!M$3,MONTH(Summary!$F53),DAY(Summary!$F53)),'88101-daily-summary-by-site'!$A$4:$A$2586,0))&lt;&gt;"",INDEX('88101-daily-summary-by-site'!$L$4:$L$2586,MATCH(DATE(Summary!M$3,MONTH(Summary!$F53),DAY(Summary!$F53)),'88101-daily-summary-by-site'!$A$4:$A$2586,0)),"")</f>
        <v/>
      </c>
      <c r="N53" s="20" t="str">
        <f t="array" ref="N53">IF(INDEX('88101-daily-summary-by-site'!$L$4:$L$2586,MATCH(DATE(Summary!N$3,MONTH(Summary!$F53),DAY(Summary!$F53)),'88101-daily-summary-by-site'!$A$4:$A$2586,0))&lt;&gt;"",INDEX('88101-daily-summary-by-site'!$L$4:$L$2586,MATCH(DATE(Summary!N$3,MONTH(Summary!$F53),DAY(Summary!$F53)),'88101-daily-summary-by-site'!$A$4:$A$2586,0)),"")</f>
        <v/>
      </c>
      <c r="O53" s="20" t="str">
        <f t="array" ref="O53">IF(INDEX('88101-daily-summary-by-site'!$L$4:$L$2586,MATCH(DATE(Summary!O$3,MONTH(Summary!$F53),DAY(Summary!$F53)),'88101-daily-summary-by-site'!$A$4:$A$2586,0))&lt;&gt;"",INDEX('88101-daily-summary-by-site'!$L$4:$L$2586,MATCH(DATE(Summary!O$3,MONTH(Summary!$F53),DAY(Summary!$F53)),'88101-daily-summary-by-site'!$A$4:$A$2586,0)),"")</f>
        <v/>
      </c>
      <c r="P53" s="20" t="str">
        <f t="array" ref="P53">IF(INDEX('88101-daily-summary-by-site'!$L$4:$L$2586,MATCH(DATE(Summary!P$3,MONTH(Summary!$F53),DAY(Summary!$F53)),'88101-daily-summary-by-site'!$A$4:$A$2586,0))&lt;&gt;"",INDEX('88101-daily-summary-by-site'!$L$4:$L$2586,MATCH(DATE(Summary!P$3,MONTH(Summary!$F53),DAY(Summary!$F53)),'88101-daily-summary-by-site'!$A$4:$A$2586,0)),"")</f>
        <v/>
      </c>
      <c r="Q53" s="20" t="str">
        <f t="array" ref="Q53">IF(INDEX('88101-daily-summary-by-site'!$L$4:$L$2586,MATCH(DATE(Summary!Q$3,MONTH(Summary!$F53),DAY(Summary!$F53)),'88101-daily-summary-by-site'!$A$4:$A$2586,0))&lt;&gt;"",INDEX('88101-daily-summary-by-site'!$L$4:$L$2586,MATCH(DATE(Summary!Q$3,MONTH(Summary!$F53),DAY(Summary!$F53)),'88101-daily-summary-by-site'!$A$4:$A$2586,0)),"")</f>
        <v/>
      </c>
      <c r="R53" s="20">
        <f t="array" ref="R53">IF(INDEX('88101-daily-summary-by-site'!$L$4:$L$2586,MATCH(DATE(Summary!R$3,MONTH(Summary!$F53),DAY(Summary!$F53)),'88101-daily-summary-by-site'!$A$4:$A$2586,0))&lt;&gt;"",INDEX('88101-daily-summary-by-site'!$L$4:$L$2586,MATCH(DATE(Summary!R$3,MONTH(Summary!$F53),DAY(Summary!$F53)),'88101-daily-summary-by-site'!$A$4:$A$2586,0)),"")</f>
        <v>9.1999999999999993</v>
      </c>
      <c r="S53" s="20" t="str">
        <f t="array" ref="S53">IF(INDEX('88101-daily-summary-by-site'!$L$4:$L$2586,MATCH(DATE(Summary!S$3,MONTH(Summary!$F53),DAY(Summary!$F53)),'88101-daily-summary-by-site'!$A$4:$A$2586,0))&lt;&gt;"",INDEX('88101-daily-summary-by-site'!$L$4:$L$2586,MATCH(DATE(Summary!S$3,MONTH(Summary!$F53),DAY(Summary!$F53)),'88101-daily-summary-by-site'!$A$4:$A$2586,0)),"")</f>
        <v/>
      </c>
      <c r="T53" s="20" t="str">
        <f t="array" ref="T53">IF(INDEX('88101-daily-summary-by-site'!$L$4:$L$2586,MATCH(DATE(Summary!T$3,MONTH(Summary!$F53),DAY(Summary!$F53)),'88101-daily-summary-by-site'!$A$4:$A$2586,0))&lt;&gt;"",INDEX('88101-daily-summary-by-site'!$L$4:$L$2586,MATCH(DATE(Summary!T$3,MONTH(Summary!$F53),DAY(Summary!$F53)),'88101-daily-summary-by-site'!$A$4:$A$2586,0)),"")</f>
        <v/>
      </c>
      <c r="U53" s="20" t="str">
        <f t="array" ref="U53">IF(INDEX('88101-daily-summary-by-site'!$L$4:$L$2586,MATCH(DATE(Summary!U$3,MONTH(Summary!$F53),DAY(Summary!$F53)),'88101-daily-summary-by-site'!$A$4:$A$2586,0))&lt;&gt;"",INDEX('88101-daily-summary-by-site'!$L$4:$L$2586,MATCH(DATE(Summary!U$3,MONTH(Summary!$F53),DAY(Summary!$F53)),'88101-daily-summary-by-site'!$A$4:$A$2586,0)),"")</f>
        <v/>
      </c>
      <c r="V53" s="20">
        <f t="array" ref="V53">IF(INDEX('88101-daily-summary-by-site'!$L$4:$L$2586,MATCH(DATE(Summary!V$3,MONTH(Summary!$F53),DAY(Summary!$F53)),'88101-daily-summary-by-site'!$A$4:$A$2586,0))&lt;&gt;"",INDEX('88101-daily-summary-by-site'!$L$4:$L$2586,MATCH(DATE(Summary!V$3,MONTH(Summary!$F53),DAY(Summary!$F53)),'88101-daily-summary-by-site'!$A$4:$A$2586,0)),"")</f>
        <v>1.9</v>
      </c>
      <c r="W53" s="20" t="str">
        <f t="array" ref="W53">IF(INDEX('88101-daily-summary-by-site'!$L$4:$L$2586,MATCH(DATE(Summary!W$3,MONTH(Summary!$F53),DAY(Summary!$F53)),'88101-daily-summary-by-site'!$A$4:$A$2586,0))&lt;&gt;"",INDEX('88101-daily-summary-by-site'!$L$4:$L$2586,MATCH(DATE(Summary!W$3,MONTH(Summary!$F53),DAY(Summary!$F53)),'88101-daily-summary-by-site'!$A$4:$A$2586,0)),"")</f>
        <v/>
      </c>
      <c r="X53" s="83" t="str">
        <f t="array" ref="X53">IF(INDEX('88101-daily-summary-by-site'!$L$4:$L$2586,MATCH(DATE(Summary!X$3,MONTH(Summary!$F53),DAY(Summary!$F53)),'88101-daily-summary-by-site'!$A$4:$A$2586,0))&lt;&gt;"",INDEX('88101-daily-summary-by-site'!$L$4:$L$2586,MATCH(DATE(Summary!X$3,MONTH(Summary!$F53),DAY(Summary!$F53)),'88101-daily-summary-by-site'!$A$4:$A$2586,0)),"")</f>
        <v/>
      </c>
      <c r="Y53" s="83" t="str">
        <f t="array" ref="Y53">IF(INDEX('88101-daily-summary-by-site'!$L$4:$L$2586,MATCH(DATE(Summary!Y$3,MONTH(Summary!$F53),DAY(Summary!$F53)),'88101-daily-summary-by-site'!$A$4:$A$2586,0))&lt;&gt;"",INDEX('88101-daily-summary-by-site'!$L$4:$L$2586,MATCH(DATE(Summary!Y$3,MONTH(Summary!$F53),DAY(Summary!$F53)),'88101-daily-summary-by-site'!$A$4:$A$2586,0)),"")</f>
        <v/>
      </c>
      <c r="Z53" s="83">
        <f t="array" ref="Z53">IF(INDEX('88101-daily-summary-by-site'!$L$4:$L$2586,MATCH(DATE(Summary!Z$3,MONTH(Summary!$F53),DAY(Summary!$F53)),'88101-daily-summary-by-site'!$A$4:$A$2586,0))&lt;&gt;"",INDEX('88101-daily-summary-by-site'!$L$4:$L$2586,MATCH(DATE(Summary!Z$3,MONTH(Summary!$F53),DAY(Summary!$F53)),'88101-daily-summary-by-site'!$A$4:$A$2586,0)),"")</f>
        <v>2.9</v>
      </c>
      <c r="AA53" s="21"/>
      <c r="AC53" s="18">
        <f t="shared" si="0"/>
        <v>171</v>
      </c>
      <c r="AD53" s="19">
        <f t="array" ref="AD53">IF(INDEX('88101-daily-summary-by-site'!$M$4:$M$2586,MATCH(DATE(Summary!AD$3,MONTH(Summary!$F53),DAY(Summary!$F53)),'88101-daily-summary-by-site'!$A$4:$A$2586,0))&lt;&gt;"",INDEX('88101-daily-summary-by-site'!$M$4:$M$2586,MATCH(DATE(Summary!AD$3,MONTH(Summary!$F53),DAY(Summary!$F53)),'88101-daily-summary-by-site'!$A$4:$A$2586,0)),"")</f>
        <v>9</v>
      </c>
      <c r="AE53" s="20" t="str">
        <f t="array" ref="AE53">IF(INDEX('88101-daily-summary-by-site'!$M$4:$M$2586,MATCH(DATE(Summary!AE$3,MONTH(Summary!$F53),DAY(Summary!$F53)),'88101-daily-summary-by-site'!$A$4:$A$2586,0))&lt;&gt;"",INDEX('88101-daily-summary-by-site'!$M$4:$M$2586,MATCH(DATE(Summary!AE$3,MONTH(Summary!$F53),DAY(Summary!$F53)),'88101-daily-summary-by-site'!$A$4:$A$2586,0)),"")</f>
        <v/>
      </c>
      <c r="AF53" s="20" t="str">
        <f t="array" ref="AF53">IF(INDEX('88101-daily-summary-by-site'!$M$4:$M$2586,MATCH(DATE(Summary!AF$3,MONTH(Summary!$F53),DAY(Summary!$F53)),'88101-daily-summary-by-site'!$A$4:$A$2586,0))&lt;&gt;"",INDEX('88101-daily-summary-by-site'!$M$4:$M$2586,MATCH(DATE(Summary!AF$3,MONTH(Summary!$F53),DAY(Summary!$F53)),'88101-daily-summary-by-site'!$A$4:$A$2586,0)),"")</f>
        <v/>
      </c>
      <c r="AG53" s="20" t="str">
        <f t="array" ref="AG53">IF(INDEX('88101-daily-summary-by-site'!$M$4:$M$2586,MATCH(DATE(Summary!AG$3,MONTH(Summary!$F53),DAY(Summary!$F53)),'88101-daily-summary-by-site'!$A$4:$A$2586,0))&lt;&gt;"",INDEX('88101-daily-summary-by-site'!$M$4:$M$2586,MATCH(DATE(Summary!AG$3,MONTH(Summary!$F53),DAY(Summary!$F53)),'88101-daily-summary-by-site'!$A$4:$A$2586,0)),"")</f>
        <v/>
      </c>
      <c r="AH53" s="20">
        <f t="array" ref="AH53">IF(INDEX('88101-daily-summary-by-site'!$M$4:$M$2586,MATCH(DATE(Summary!AH$3,MONTH(Summary!$F53),DAY(Summary!$F53)),'88101-daily-summary-by-site'!$A$4:$A$2586,0))&lt;&gt;"",INDEX('88101-daily-summary-by-site'!$M$4:$M$2586,MATCH(DATE(Summary!AH$3,MONTH(Summary!$F53),DAY(Summary!$F53)),'88101-daily-summary-by-site'!$A$4:$A$2586,0)),"")</f>
        <v>1.8</v>
      </c>
      <c r="AI53" s="20" t="str">
        <f t="array" ref="AI53">IF(INDEX('88101-daily-summary-by-site'!$M$4:$M$2586,MATCH(DATE(Summary!AI$3,MONTH(Summary!$F53),DAY(Summary!$F53)),'88101-daily-summary-by-site'!$A$4:$A$2586,0))&lt;&gt;"",INDEX('88101-daily-summary-by-site'!$M$4:$M$2586,MATCH(DATE(Summary!AI$3,MONTH(Summary!$F53),DAY(Summary!$F53)),'88101-daily-summary-by-site'!$A$4:$A$2586,0)),"")</f>
        <v/>
      </c>
      <c r="AJ53" s="83" t="str">
        <f t="array" ref="AJ53">IF(INDEX('88101-daily-summary-by-site'!$M$4:$M$2586,MATCH(DATE(Summary!AJ$3,MONTH(Summary!$F53),DAY(Summary!$F53)),'88101-daily-summary-by-site'!$A$4:$A$2586,0))&lt;&gt;"",INDEX('88101-daily-summary-by-site'!$M$4:$M$2586,MATCH(DATE(Summary!AJ$3,MONTH(Summary!$F53),DAY(Summary!$F53)),'88101-daily-summary-by-site'!$A$4:$A$2586,0)),"")</f>
        <v/>
      </c>
      <c r="AK53" s="83">
        <f t="array" ref="AK53">IF(INDEX('88101-daily-summary-by-site'!$M$4:$M$2586,MATCH(DATE(Summary!AK$3,MONTH(Summary!$F53),DAY(Summary!$F53)),'88101-daily-summary-by-site'!$A$4:$A$2586,0))&lt;&gt;"",INDEX('88101-daily-summary-by-site'!$M$4:$M$2586,MATCH(DATE(Summary!AK$3,MONTH(Summary!$F53),DAY(Summary!$F53)),'88101-daily-summary-by-site'!$A$4:$A$2586,0)),"")</f>
        <v>3.1</v>
      </c>
      <c r="AL53" s="83">
        <f t="array" ref="AL53">IF(INDEX('88101-daily-summary-by-site'!$M$4:$M$2586,MATCH(DATE(Summary!AL$3,MONTH(Summary!$F53),DAY(Summary!$F53)),'88101-daily-summary-by-site'!$A$4:$A$2586,0))&lt;&gt;"",INDEX('88101-daily-summary-by-site'!$M$4:$M$2586,MATCH(DATE(Summary!AL$3,MONTH(Summary!$F53),DAY(Summary!$F53)),'88101-daily-summary-by-site'!$A$4:$A$2586,0)),"")</f>
        <v>2.9</v>
      </c>
      <c r="AM53" s="21">
        <f t="array" ref="AM53">IF(INDEX('88101-daily-summary-by-site'!$M$4:$M$2586,MATCH(DATE(Summary!AM$3,MONTH(Summary!$F53),DAY(Summary!$F53)),'88101-daily-summary-by-site'!$A$4:$A$2586,0))&lt;&gt;"",INDEX('88101-daily-summary-by-site'!$M$4:$M$2586,MATCH(DATE(Summary!AM$3,MONTH(Summary!$F53),DAY(Summary!$F53)),'88101-daily-summary-by-site'!$A$4:$A$2586,0)),"")</f>
        <v>3.2</v>
      </c>
      <c r="AO53" s="18">
        <f t="shared" si="1"/>
        <v>171</v>
      </c>
      <c r="AP53" s="19" t="str">
        <f t="array" ref="AP53">IF(INDEX('88101-daily-summary-by-site'!$N$4:$N$2586,MATCH(DATE(Summary!AP$3,MONTH(Summary!$F53),DAY(Summary!$F53)),'88101-daily-summary-by-site'!$A$4:$A$2586,0))&lt;&gt;"",INDEX('88101-daily-summary-by-site'!$N$4:$N$2586,MATCH(DATE(Summary!AP$3,MONTH(Summary!$F53),DAY(Summary!$F53)),'88101-daily-summary-by-site'!$A$4:$A$2586,0)),"")</f>
        <v/>
      </c>
      <c r="AQ53" s="132"/>
      <c r="AR53" s="132"/>
      <c r="AS53" s="20" t="str">
        <f t="array" ref="AS53">IF(INDEX('88101-daily-summary-by-site'!$N$4:$N$2586,MATCH(DATE(Summary!AS$3,MONTH(Summary!$F53),DAY(Summary!$F53)),'88101-daily-summary-by-site'!$A$4:$A$2586,0))&lt;&gt;"",INDEX('88101-daily-summary-by-site'!$N$4:$N$2586,MATCH(DATE(Summary!AS$3,MONTH(Summary!$F53),DAY(Summary!$F53)),'88101-daily-summary-by-site'!$A$4:$A$2586,0)),"")</f>
        <v/>
      </c>
      <c r="AT53" s="83" t="str">
        <f t="array" ref="AT53">IF(INDEX('88101-daily-summary-by-site'!$N$4:$N$2586,MATCH(DATE(Summary!AT$3,MONTH(Summary!$F53),DAY(Summary!$F53)),'88101-daily-summary-by-site'!$A$4:$A$2586,0))&lt;&gt;"",INDEX('88101-daily-summary-by-site'!$N$4:$N$2586,MATCH(DATE(Summary!AT$3,MONTH(Summary!$F53),DAY(Summary!$F53)),'88101-daily-summary-by-site'!$A$4:$A$2586,0)),"")</f>
        <v/>
      </c>
      <c r="AU53" s="83" t="str">
        <f t="array" ref="AU53">IF(INDEX('88101-daily-summary-by-site'!$N$4:$N$2586,MATCH(DATE(Summary!AU$3,MONTH(Summary!$F53),DAY(Summary!$F53)),'88101-daily-summary-by-site'!$A$4:$A$2586,0))&lt;&gt;"",INDEX('88101-daily-summary-by-site'!$N$4:$N$2586,MATCH(DATE(Summary!AU$3,MONTH(Summary!$F53),DAY(Summary!$F53)),'88101-daily-summary-by-site'!$A$4:$A$2586,0)),"")</f>
        <v/>
      </c>
      <c r="AV53" s="83" t="str">
        <f t="array" ref="AV53">IF(INDEX('88101-daily-summary-by-site'!$N$4:$N$2586,MATCH(DATE(Summary!AV$3,MONTH(Summary!$F53),DAY(Summary!$F53)),'88101-daily-summary-by-site'!$A$4:$A$2586,0))&lt;&gt;"",INDEX('88101-daily-summary-by-site'!$N$4:$N$2586,MATCH(DATE(Summary!AV$3,MONTH(Summary!$F53),DAY(Summary!$F53)),'88101-daily-summary-by-site'!$A$4:$A$2586,0)),"")</f>
        <v/>
      </c>
      <c r="AW53" s="21">
        <f t="array" ref="AW53">IF(INDEX('88101-daily-summary-by-site'!$N$4:$N$2586,MATCH(DATE(Summary!AW$3,MONTH(Summary!$F53),DAY(Summary!$F53)),'88101-daily-summary-by-site'!$A$4:$A$2586,0))&lt;&gt;"",INDEX('88101-daily-summary-by-site'!$N$4:$N$2586,MATCH(DATE(Summary!AW$3,MONTH(Summary!$F53),DAY(Summary!$F53)),'88101-daily-summary-by-site'!$A$4:$A$2586,0)),"")</f>
        <v>3.7</v>
      </c>
      <c r="AY53" s="18">
        <f t="shared" si="2"/>
        <v>171</v>
      </c>
      <c r="AZ53" s="21" t="str">
        <f t="array" ref="AZ53">IF(INDEX('88101-daily-summary-by-site'!$O$4:$O$2586,MATCH(DATE(Summary!AZ$3,MONTH(Summary!$F53),DAY(Summary!$F53)),'88101-daily-summary-by-site'!$A$4:$A$2586,0))&lt;&gt;"",INDEX('88101-daily-summary-by-site'!$O$4:$O$2586,MATCH(DATE(Summary!AZ$3,MONTH(Summary!$F53),DAY(Summary!$F53)),'88101-daily-summary-by-site'!$A$4:$A$2586,0)),"")</f>
        <v/>
      </c>
    </row>
    <row r="54" spans="6:52" x14ac:dyDescent="0.25">
      <c r="F54" s="18">
        <f t="shared" si="3"/>
        <v>172</v>
      </c>
      <c r="G54" s="19">
        <f t="array" ref="G54">IF(INDEX('88101-daily-summary-by-site'!$L$4:$L$2586,MATCH(DATE(Summary!G$3,MONTH(Summary!$F54),DAY(Summary!$F54)),'88101-daily-summary-by-site'!$A$4:$A$2586,0))&lt;&gt;"",INDEX('88101-daily-summary-by-site'!$L$4:$L$2586,MATCH(DATE(Summary!G$3,MONTH(Summary!$F54),DAY(Summary!$F54)),'88101-daily-summary-by-site'!$A$4:$A$2586,0)),"")</f>
        <v>6.8</v>
      </c>
      <c r="H54" s="20">
        <f t="array" ref="H54">IF(INDEX('88101-daily-summary-by-site'!$L$4:$L$2586,MATCH(DATE(Summary!H$3,MONTH(Summary!$F54),DAY(Summary!$F54)),'88101-daily-summary-by-site'!$A$4:$A$2586,0))&lt;&gt;"",INDEX('88101-daily-summary-by-site'!$L$4:$L$2586,MATCH(DATE(Summary!H$3,MONTH(Summary!$F54),DAY(Summary!$F54)),'88101-daily-summary-by-site'!$A$4:$A$2586,0)),"")</f>
        <v>3.6</v>
      </c>
      <c r="I54" s="20" t="str">
        <f t="array" ref="I54">IF(INDEX('88101-daily-summary-by-site'!$L$4:$L$2586,MATCH(DATE(Summary!I$3,MONTH(Summary!$F54),DAY(Summary!$F54)),'88101-daily-summary-by-site'!$A$4:$A$2586,0))&lt;&gt;"",INDEX('88101-daily-summary-by-site'!$L$4:$L$2586,MATCH(DATE(Summary!I$3,MONTH(Summary!$F54),DAY(Summary!$F54)),'88101-daily-summary-by-site'!$A$4:$A$2586,0)),"")</f>
        <v/>
      </c>
      <c r="J54" s="20" t="str">
        <f t="array" ref="J54">IF(INDEX('88101-daily-summary-by-site'!$L$4:$L$2586,MATCH(DATE(Summary!J$3,MONTH(Summary!$F54),DAY(Summary!$F54)),'88101-daily-summary-by-site'!$A$4:$A$2586,0))&lt;&gt;"",INDEX('88101-daily-summary-by-site'!$L$4:$L$2586,MATCH(DATE(Summary!J$3,MONTH(Summary!$F54),DAY(Summary!$F54)),'88101-daily-summary-by-site'!$A$4:$A$2586,0)),"")</f>
        <v/>
      </c>
      <c r="K54" s="20">
        <f t="array" ref="K54">IF(INDEX('88101-daily-summary-by-site'!$L$4:$L$2586,MATCH(DATE(Summary!K$3,MONTH(Summary!$F54),DAY(Summary!$F54)),'88101-daily-summary-by-site'!$A$4:$A$2586,0))&lt;&gt;"",INDEX('88101-daily-summary-by-site'!$L$4:$L$2586,MATCH(DATE(Summary!K$3,MONTH(Summary!$F54),DAY(Summary!$F54)),'88101-daily-summary-by-site'!$A$4:$A$2586,0)),"")</f>
        <v>0.3</v>
      </c>
      <c r="L54" s="20">
        <f t="array" ref="L54">IF(INDEX('88101-daily-summary-by-site'!$L$4:$L$2586,MATCH(DATE(Summary!L$3,MONTH(Summary!$F54),DAY(Summary!$F54)),'88101-daily-summary-by-site'!$A$4:$A$2586,0))&lt;&gt;"",INDEX('88101-daily-summary-by-site'!$L$4:$L$2586,MATCH(DATE(Summary!L$3,MONTH(Summary!$F54),DAY(Summary!$F54)),'88101-daily-summary-by-site'!$A$4:$A$2586,0)),"")</f>
        <v>26.6</v>
      </c>
      <c r="M54" s="20" t="str">
        <f t="array" ref="M54">IF(INDEX('88101-daily-summary-by-site'!$L$4:$L$2586,MATCH(DATE(Summary!M$3,MONTH(Summary!$F54),DAY(Summary!$F54)),'88101-daily-summary-by-site'!$A$4:$A$2586,0))&lt;&gt;"",INDEX('88101-daily-summary-by-site'!$L$4:$L$2586,MATCH(DATE(Summary!M$3,MONTH(Summary!$F54),DAY(Summary!$F54)),'88101-daily-summary-by-site'!$A$4:$A$2586,0)),"")</f>
        <v/>
      </c>
      <c r="N54" s="20" t="str">
        <f t="array" ref="N54">IF(INDEX('88101-daily-summary-by-site'!$L$4:$L$2586,MATCH(DATE(Summary!N$3,MONTH(Summary!$F54),DAY(Summary!$F54)),'88101-daily-summary-by-site'!$A$4:$A$2586,0))&lt;&gt;"",INDEX('88101-daily-summary-by-site'!$L$4:$L$2586,MATCH(DATE(Summary!N$3,MONTH(Summary!$F54),DAY(Summary!$F54)),'88101-daily-summary-by-site'!$A$4:$A$2586,0)),"")</f>
        <v/>
      </c>
      <c r="O54" s="20">
        <f t="array" ref="O54">IF(INDEX('88101-daily-summary-by-site'!$L$4:$L$2586,MATCH(DATE(Summary!O$3,MONTH(Summary!$F54),DAY(Summary!$F54)),'88101-daily-summary-by-site'!$A$4:$A$2586,0))&lt;&gt;"",INDEX('88101-daily-summary-by-site'!$L$4:$L$2586,MATCH(DATE(Summary!O$3,MONTH(Summary!$F54),DAY(Summary!$F54)),'88101-daily-summary-by-site'!$A$4:$A$2586,0)),"")</f>
        <v>5.2</v>
      </c>
      <c r="P54" s="20">
        <f t="array" ref="P54">IF(INDEX('88101-daily-summary-by-site'!$L$4:$L$2586,MATCH(DATE(Summary!P$3,MONTH(Summary!$F54),DAY(Summary!$F54)),'88101-daily-summary-by-site'!$A$4:$A$2586,0))&lt;&gt;"",INDEX('88101-daily-summary-by-site'!$L$4:$L$2586,MATCH(DATE(Summary!P$3,MONTH(Summary!$F54),DAY(Summary!$F54)),'88101-daily-summary-by-site'!$A$4:$A$2586,0)),"")</f>
        <v>3.8</v>
      </c>
      <c r="Q54" s="20" t="str">
        <f t="array" ref="Q54">IF(INDEX('88101-daily-summary-by-site'!$L$4:$L$2586,MATCH(DATE(Summary!Q$3,MONTH(Summary!$F54),DAY(Summary!$F54)),'88101-daily-summary-by-site'!$A$4:$A$2586,0))&lt;&gt;"",INDEX('88101-daily-summary-by-site'!$L$4:$L$2586,MATCH(DATE(Summary!Q$3,MONTH(Summary!$F54),DAY(Summary!$F54)),'88101-daily-summary-by-site'!$A$4:$A$2586,0)),"")</f>
        <v/>
      </c>
      <c r="R54" s="20" t="str">
        <f t="array" ref="R54">IF(INDEX('88101-daily-summary-by-site'!$L$4:$L$2586,MATCH(DATE(Summary!R$3,MONTH(Summary!$F54),DAY(Summary!$F54)),'88101-daily-summary-by-site'!$A$4:$A$2586,0))&lt;&gt;"",INDEX('88101-daily-summary-by-site'!$L$4:$L$2586,MATCH(DATE(Summary!R$3,MONTH(Summary!$F54),DAY(Summary!$F54)),'88101-daily-summary-by-site'!$A$4:$A$2586,0)),"")</f>
        <v/>
      </c>
      <c r="S54" s="20">
        <f t="array" ref="S54">IF(INDEX('88101-daily-summary-by-site'!$L$4:$L$2586,MATCH(DATE(Summary!S$3,MONTH(Summary!$F54),DAY(Summary!$F54)),'88101-daily-summary-by-site'!$A$4:$A$2586,0))&lt;&gt;"",INDEX('88101-daily-summary-by-site'!$L$4:$L$2586,MATCH(DATE(Summary!S$3,MONTH(Summary!$F54),DAY(Summary!$F54)),'88101-daily-summary-by-site'!$A$4:$A$2586,0)),"")</f>
        <v>3.5</v>
      </c>
      <c r="T54" s="20">
        <f t="array" ref="T54">IF(INDEX('88101-daily-summary-by-site'!$L$4:$L$2586,MATCH(DATE(Summary!T$3,MONTH(Summary!$F54),DAY(Summary!$F54)),'88101-daily-summary-by-site'!$A$4:$A$2586,0))&lt;&gt;"",INDEX('88101-daily-summary-by-site'!$L$4:$L$2586,MATCH(DATE(Summary!T$3,MONTH(Summary!$F54),DAY(Summary!$F54)),'88101-daily-summary-by-site'!$A$4:$A$2586,0)),"")</f>
        <v>0.2</v>
      </c>
      <c r="U54" s="20" t="str">
        <f t="array" ref="U54">IF(INDEX('88101-daily-summary-by-site'!$L$4:$L$2586,MATCH(DATE(Summary!U$3,MONTH(Summary!$F54),DAY(Summary!$F54)),'88101-daily-summary-by-site'!$A$4:$A$2586,0))&lt;&gt;"",INDEX('88101-daily-summary-by-site'!$L$4:$L$2586,MATCH(DATE(Summary!U$3,MONTH(Summary!$F54),DAY(Summary!$F54)),'88101-daily-summary-by-site'!$A$4:$A$2586,0)),"")</f>
        <v/>
      </c>
      <c r="V54" s="20" t="str">
        <f t="array" ref="V54">IF(INDEX('88101-daily-summary-by-site'!$L$4:$L$2586,MATCH(DATE(Summary!V$3,MONTH(Summary!$F54),DAY(Summary!$F54)),'88101-daily-summary-by-site'!$A$4:$A$2586,0))&lt;&gt;"",INDEX('88101-daily-summary-by-site'!$L$4:$L$2586,MATCH(DATE(Summary!V$3,MONTH(Summary!$F54),DAY(Summary!$F54)),'88101-daily-summary-by-site'!$A$4:$A$2586,0)),"")</f>
        <v/>
      </c>
      <c r="W54" s="20">
        <f t="array" ref="W54">IF(INDEX('88101-daily-summary-by-site'!$L$4:$L$2586,MATCH(DATE(Summary!W$3,MONTH(Summary!$F54),DAY(Summary!$F54)),'88101-daily-summary-by-site'!$A$4:$A$2586,0))&lt;&gt;"",INDEX('88101-daily-summary-by-site'!$L$4:$L$2586,MATCH(DATE(Summary!W$3,MONTH(Summary!$F54),DAY(Summary!$F54)),'88101-daily-summary-by-site'!$A$4:$A$2586,0)),"")</f>
        <v>8.8000000000000007</v>
      </c>
      <c r="X54" s="83">
        <f t="array" ref="X54">IF(INDEX('88101-daily-summary-by-site'!$L$4:$L$2586,MATCH(DATE(Summary!X$3,MONTH(Summary!$F54),DAY(Summary!$F54)),'88101-daily-summary-by-site'!$A$4:$A$2586,0))&lt;&gt;"",INDEX('88101-daily-summary-by-site'!$L$4:$L$2586,MATCH(DATE(Summary!X$3,MONTH(Summary!$F54),DAY(Summary!$F54)),'88101-daily-summary-by-site'!$A$4:$A$2586,0)),"")</f>
        <v>1.1000000000000001</v>
      </c>
      <c r="Y54" s="83">
        <f t="array" ref="Y54">IF(INDEX('88101-daily-summary-by-site'!$L$4:$L$2586,MATCH(DATE(Summary!Y$3,MONTH(Summary!$F54),DAY(Summary!$F54)),'88101-daily-summary-by-site'!$A$4:$A$2586,0))&lt;&gt;"",INDEX('88101-daily-summary-by-site'!$L$4:$L$2586,MATCH(DATE(Summary!Y$3,MONTH(Summary!$F54),DAY(Summary!$F54)),'88101-daily-summary-by-site'!$A$4:$A$2586,0)),"")</f>
        <v>3.9</v>
      </c>
      <c r="Z54" s="83" t="str">
        <f t="array" ref="Z54">IF(INDEX('88101-daily-summary-by-site'!$L$4:$L$2586,MATCH(DATE(Summary!Z$3,MONTH(Summary!$F54),DAY(Summary!$F54)),'88101-daily-summary-by-site'!$A$4:$A$2586,0))&lt;&gt;"",INDEX('88101-daily-summary-by-site'!$L$4:$L$2586,MATCH(DATE(Summary!Z$3,MONTH(Summary!$F54),DAY(Summary!$F54)),'88101-daily-summary-by-site'!$A$4:$A$2586,0)),"")</f>
        <v/>
      </c>
      <c r="AA54" s="21"/>
      <c r="AC54" s="18">
        <f t="shared" si="0"/>
        <v>172</v>
      </c>
      <c r="AD54" s="19" t="str">
        <f t="array" ref="AD54">IF(INDEX('88101-daily-summary-by-site'!$M$4:$M$2586,MATCH(DATE(Summary!AD$3,MONTH(Summary!$F54),DAY(Summary!$F54)),'88101-daily-summary-by-site'!$A$4:$A$2586,0))&lt;&gt;"",INDEX('88101-daily-summary-by-site'!$M$4:$M$2586,MATCH(DATE(Summary!AD$3,MONTH(Summary!$F54),DAY(Summary!$F54)),'88101-daily-summary-by-site'!$A$4:$A$2586,0)),"")</f>
        <v/>
      </c>
      <c r="AE54" s="20">
        <f t="array" ref="AE54">IF(INDEX('88101-daily-summary-by-site'!$M$4:$M$2586,MATCH(DATE(Summary!AE$3,MONTH(Summary!$F54),DAY(Summary!$F54)),'88101-daily-summary-by-site'!$A$4:$A$2586,0))&lt;&gt;"",INDEX('88101-daily-summary-by-site'!$M$4:$M$2586,MATCH(DATE(Summary!AE$3,MONTH(Summary!$F54),DAY(Summary!$F54)),'88101-daily-summary-by-site'!$A$4:$A$2586,0)),"")</f>
        <v>3</v>
      </c>
      <c r="AF54" s="20">
        <f t="array" ref="AF54">IF(INDEX('88101-daily-summary-by-site'!$M$4:$M$2586,MATCH(DATE(Summary!AF$3,MONTH(Summary!$F54),DAY(Summary!$F54)),'88101-daily-summary-by-site'!$A$4:$A$2586,0))&lt;&gt;"",INDEX('88101-daily-summary-by-site'!$M$4:$M$2586,MATCH(DATE(Summary!AF$3,MONTH(Summary!$F54),DAY(Summary!$F54)),'88101-daily-summary-by-site'!$A$4:$A$2586,0)),"")</f>
        <v>5.5</v>
      </c>
      <c r="AG54" s="20" t="str">
        <f t="array" ref="AG54">IF(INDEX('88101-daily-summary-by-site'!$M$4:$M$2586,MATCH(DATE(Summary!AG$3,MONTH(Summary!$F54),DAY(Summary!$F54)),'88101-daily-summary-by-site'!$A$4:$A$2586,0))&lt;&gt;"",INDEX('88101-daily-summary-by-site'!$M$4:$M$2586,MATCH(DATE(Summary!AG$3,MONTH(Summary!$F54),DAY(Summary!$F54)),'88101-daily-summary-by-site'!$A$4:$A$2586,0)),"")</f>
        <v/>
      </c>
      <c r="AH54" s="20" t="str">
        <f t="array" ref="AH54">IF(INDEX('88101-daily-summary-by-site'!$M$4:$M$2586,MATCH(DATE(Summary!AH$3,MONTH(Summary!$F54),DAY(Summary!$F54)),'88101-daily-summary-by-site'!$A$4:$A$2586,0))&lt;&gt;"",INDEX('88101-daily-summary-by-site'!$M$4:$M$2586,MATCH(DATE(Summary!AH$3,MONTH(Summary!$F54),DAY(Summary!$F54)),'88101-daily-summary-by-site'!$A$4:$A$2586,0)),"")</f>
        <v/>
      </c>
      <c r="AI54" s="20">
        <f t="array" ref="AI54">IF(INDEX('88101-daily-summary-by-site'!$M$4:$M$2586,MATCH(DATE(Summary!AI$3,MONTH(Summary!$F54),DAY(Summary!$F54)),'88101-daily-summary-by-site'!$A$4:$A$2586,0))&lt;&gt;"",INDEX('88101-daily-summary-by-site'!$M$4:$M$2586,MATCH(DATE(Summary!AI$3,MONTH(Summary!$F54),DAY(Summary!$F54)),'88101-daily-summary-by-site'!$A$4:$A$2586,0)),"")</f>
        <v>8</v>
      </c>
      <c r="AJ54" s="83">
        <f t="array" ref="AJ54">IF(INDEX('88101-daily-summary-by-site'!$M$4:$M$2586,MATCH(DATE(Summary!AJ$3,MONTH(Summary!$F54),DAY(Summary!$F54)),'88101-daily-summary-by-site'!$A$4:$A$2586,0))&lt;&gt;"",INDEX('88101-daily-summary-by-site'!$M$4:$M$2586,MATCH(DATE(Summary!AJ$3,MONTH(Summary!$F54),DAY(Summary!$F54)),'88101-daily-summary-by-site'!$A$4:$A$2586,0)),"")</f>
        <v>1.2</v>
      </c>
      <c r="AK54" s="83">
        <f t="array" ref="AK54">IF(INDEX('88101-daily-summary-by-site'!$M$4:$M$2586,MATCH(DATE(Summary!AK$3,MONTH(Summary!$F54),DAY(Summary!$F54)),'88101-daily-summary-by-site'!$A$4:$A$2586,0))&lt;&gt;"",INDEX('88101-daily-summary-by-site'!$M$4:$M$2586,MATCH(DATE(Summary!AK$3,MONTH(Summary!$F54),DAY(Summary!$F54)),'88101-daily-summary-by-site'!$A$4:$A$2586,0)),"")</f>
        <v>5.3</v>
      </c>
      <c r="AL54" s="83" t="str">
        <f t="array" ref="AL54">IF(INDEX('88101-daily-summary-by-site'!$M$4:$M$2586,MATCH(DATE(Summary!AL$3,MONTH(Summary!$F54),DAY(Summary!$F54)),'88101-daily-summary-by-site'!$A$4:$A$2586,0))&lt;&gt;"",INDEX('88101-daily-summary-by-site'!$M$4:$M$2586,MATCH(DATE(Summary!AL$3,MONTH(Summary!$F54),DAY(Summary!$F54)),'88101-daily-summary-by-site'!$A$4:$A$2586,0)),"")</f>
        <v/>
      </c>
      <c r="AM54" s="21">
        <f t="array" ref="AM54">IF(INDEX('88101-daily-summary-by-site'!$M$4:$M$2586,MATCH(DATE(Summary!AM$3,MONTH(Summary!$F54),DAY(Summary!$F54)),'88101-daily-summary-by-site'!$A$4:$A$2586,0))&lt;&gt;"",INDEX('88101-daily-summary-by-site'!$M$4:$M$2586,MATCH(DATE(Summary!AM$3,MONTH(Summary!$F54),DAY(Summary!$F54)),'88101-daily-summary-by-site'!$A$4:$A$2586,0)),"")</f>
        <v>4</v>
      </c>
      <c r="AO54" s="18">
        <f t="shared" si="1"/>
        <v>172</v>
      </c>
      <c r="AP54" s="19">
        <f t="array" ref="AP54">IF(INDEX('88101-daily-summary-by-site'!$N$4:$N$2586,MATCH(DATE(Summary!AP$3,MONTH(Summary!$F54),DAY(Summary!$F54)),'88101-daily-summary-by-site'!$A$4:$A$2586,0))&lt;&gt;"",INDEX('88101-daily-summary-by-site'!$N$4:$N$2586,MATCH(DATE(Summary!AP$3,MONTH(Summary!$F54),DAY(Summary!$F54)),'88101-daily-summary-by-site'!$A$4:$A$2586,0)),"")</f>
        <v>7.6</v>
      </c>
      <c r="AQ54" s="132"/>
      <c r="AR54" s="132"/>
      <c r="AS54" s="20">
        <f t="array" ref="AS54">IF(INDEX('88101-daily-summary-by-site'!$N$4:$N$2586,MATCH(DATE(Summary!AS$3,MONTH(Summary!$F54),DAY(Summary!$F54)),'88101-daily-summary-by-site'!$A$4:$A$2586,0))&lt;&gt;"",INDEX('88101-daily-summary-by-site'!$N$4:$N$2586,MATCH(DATE(Summary!AS$3,MONTH(Summary!$F54),DAY(Summary!$F54)),'88101-daily-summary-by-site'!$A$4:$A$2586,0)),"")</f>
        <v>15.3</v>
      </c>
      <c r="AT54" s="83">
        <f t="array" ref="AT54">IF(INDEX('88101-daily-summary-by-site'!$N$4:$N$2586,MATCH(DATE(Summary!AT$3,MONTH(Summary!$F54),DAY(Summary!$F54)),'88101-daily-summary-by-site'!$A$4:$A$2586,0))&lt;&gt;"",INDEX('88101-daily-summary-by-site'!$N$4:$N$2586,MATCH(DATE(Summary!AT$3,MONTH(Summary!$F54),DAY(Summary!$F54)),'88101-daily-summary-by-site'!$A$4:$A$2586,0)),"")</f>
        <v>1.2</v>
      </c>
      <c r="AU54" s="83">
        <f t="array" ref="AU54">IF(INDEX('88101-daily-summary-by-site'!$N$4:$N$2586,MATCH(DATE(Summary!AU$3,MONTH(Summary!$F54),DAY(Summary!$F54)),'88101-daily-summary-by-site'!$A$4:$A$2586,0))&lt;&gt;"",INDEX('88101-daily-summary-by-site'!$N$4:$N$2586,MATCH(DATE(Summary!AU$3,MONTH(Summary!$F54),DAY(Summary!$F54)),'88101-daily-summary-by-site'!$A$4:$A$2586,0)),"")</f>
        <v>3.8</v>
      </c>
      <c r="AV54" s="83" t="str">
        <f t="array" ref="AV54">IF(INDEX('88101-daily-summary-by-site'!$N$4:$N$2586,MATCH(DATE(Summary!AV$3,MONTH(Summary!$F54),DAY(Summary!$F54)),'88101-daily-summary-by-site'!$A$4:$A$2586,0))&lt;&gt;"",INDEX('88101-daily-summary-by-site'!$N$4:$N$2586,MATCH(DATE(Summary!AV$3,MONTH(Summary!$F54),DAY(Summary!$F54)),'88101-daily-summary-by-site'!$A$4:$A$2586,0)),"")</f>
        <v/>
      </c>
      <c r="AW54" s="21">
        <f t="array" ref="AW54">IF(INDEX('88101-daily-summary-by-site'!$N$4:$N$2586,MATCH(DATE(Summary!AW$3,MONTH(Summary!$F54),DAY(Summary!$F54)),'88101-daily-summary-by-site'!$A$4:$A$2586,0))&lt;&gt;"",INDEX('88101-daily-summary-by-site'!$N$4:$N$2586,MATCH(DATE(Summary!AW$3,MONTH(Summary!$F54),DAY(Summary!$F54)),'88101-daily-summary-by-site'!$A$4:$A$2586,0)),"")</f>
        <v>5.5</v>
      </c>
      <c r="AY54" s="18">
        <f t="shared" si="2"/>
        <v>172</v>
      </c>
      <c r="AZ54" s="21" t="str">
        <f t="array" ref="AZ54">IF(INDEX('88101-daily-summary-by-site'!$O$4:$O$2586,MATCH(DATE(Summary!AZ$3,MONTH(Summary!$F54),DAY(Summary!$F54)),'88101-daily-summary-by-site'!$A$4:$A$2586,0))&lt;&gt;"",INDEX('88101-daily-summary-by-site'!$O$4:$O$2586,MATCH(DATE(Summary!AZ$3,MONTH(Summary!$F54),DAY(Summary!$F54)),'88101-daily-summary-by-site'!$A$4:$A$2586,0)),"")</f>
        <v/>
      </c>
    </row>
    <row r="55" spans="6:52" x14ac:dyDescent="0.25">
      <c r="F55" s="18">
        <f t="shared" si="3"/>
        <v>173</v>
      </c>
      <c r="G55" s="19" t="str">
        <f t="array" ref="G55">IF(INDEX('88101-daily-summary-by-site'!$L$4:$L$2586,MATCH(DATE(Summary!G$3,MONTH(Summary!$F55),DAY(Summary!$F55)),'88101-daily-summary-by-site'!$A$4:$A$2586,0))&lt;&gt;"",INDEX('88101-daily-summary-by-site'!$L$4:$L$2586,MATCH(DATE(Summary!G$3,MONTH(Summary!$F55),DAY(Summary!$F55)),'88101-daily-summary-by-site'!$A$4:$A$2586,0)),"")</f>
        <v/>
      </c>
      <c r="H55" s="20" t="str">
        <f t="array" ref="H55">IF(INDEX('88101-daily-summary-by-site'!$L$4:$L$2586,MATCH(DATE(Summary!H$3,MONTH(Summary!$F55),DAY(Summary!$F55)),'88101-daily-summary-by-site'!$A$4:$A$2586,0))&lt;&gt;"",INDEX('88101-daily-summary-by-site'!$L$4:$L$2586,MATCH(DATE(Summary!H$3,MONTH(Summary!$F55),DAY(Summary!$F55)),'88101-daily-summary-by-site'!$A$4:$A$2586,0)),"")</f>
        <v/>
      </c>
      <c r="I55" s="20">
        <f t="array" ref="I55">IF(INDEX('88101-daily-summary-by-site'!$L$4:$L$2586,MATCH(DATE(Summary!I$3,MONTH(Summary!$F55),DAY(Summary!$F55)),'88101-daily-summary-by-site'!$A$4:$A$2586,0))&lt;&gt;"",INDEX('88101-daily-summary-by-site'!$L$4:$L$2586,MATCH(DATE(Summary!I$3,MONTH(Summary!$F55),DAY(Summary!$F55)),'88101-daily-summary-by-site'!$A$4:$A$2586,0)),"")</f>
        <v>6</v>
      </c>
      <c r="J55" s="20" t="str">
        <f t="array" ref="J55">IF(INDEX('88101-daily-summary-by-site'!$L$4:$L$2586,MATCH(DATE(Summary!J$3,MONTH(Summary!$F55),DAY(Summary!$F55)),'88101-daily-summary-by-site'!$A$4:$A$2586,0))&lt;&gt;"",INDEX('88101-daily-summary-by-site'!$L$4:$L$2586,MATCH(DATE(Summary!J$3,MONTH(Summary!$F55),DAY(Summary!$F55)),'88101-daily-summary-by-site'!$A$4:$A$2586,0)),"")</f>
        <v/>
      </c>
      <c r="K55" s="20" t="str">
        <f t="array" ref="K55">IF(INDEX('88101-daily-summary-by-site'!$L$4:$L$2586,MATCH(DATE(Summary!K$3,MONTH(Summary!$F55),DAY(Summary!$F55)),'88101-daily-summary-by-site'!$A$4:$A$2586,0))&lt;&gt;"",INDEX('88101-daily-summary-by-site'!$L$4:$L$2586,MATCH(DATE(Summary!K$3,MONTH(Summary!$F55),DAY(Summary!$F55)),'88101-daily-summary-by-site'!$A$4:$A$2586,0)),"")</f>
        <v/>
      </c>
      <c r="L55" s="20" t="str">
        <f t="array" ref="L55">IF(INDEX('88101-daily-summary-by-site'!$L$4:$L$2586,MATCH(DATE(Summary!L$3,MONTH(Summary!$F55),DAY(Summary!$F55)),'88101-daily-summary-by-site'!$A$4:$A$2586,0))&lt;&gt;"",INDEX('88101-daily-summary-by-site'!$L$4:$L$2586,MATCH(DATE(Summary!L$3,MONTH(Summary!$F55),DAY(Summary!$F55)),'88101-daily-summary-by-site'!$A$4:$A$2586,0)),"")</f>
        <v/>
      </c>
      <c r="M55" s="20">
        <f t="array" ref="M55">IF(INDEX('88101-daily-summary-by-site'!$L$4:$L$2586,MATCH(DATE(Summary!M$3,MONTH(Summary!$F55),DAY(Summary!$F55)),'88101-daily-summary-by-site'!$A$4:$A$2586,0))&lt;&gt;"",INDEX('88101-daily-summary-by-site'!$L$4:$L$2586,MATCH(DATE(Summary!M$3,MONTH(Summary!$F55),DAY(Summary!$F55)),'88101-daily-summary-by-site'!$A$4:$A$2586,0)),"")</f>
        <v>16</v>
      </c>
      <c r="N55" s="20" t="str">
        <f t="array" ref="N55">IF(INDEX('88101-daily-summary-by-site'!$L$4:$L$2586,MATCH(DATE(Summary!N$3,MONTH(Summary!$F55),DAY(Summary!$F55)),'88101-daily-summary-by-site'!$A$4:$A$2586,0))&lt;&gt;"",INDEX('88101-daily-summary-by-site'!$L$4:$L$2586,MATCH(DATE(Summary!N$3,MONTH(Summary!$F55),DAY(Summary!$F55)),'88101-daily-summary-by-site'!$A$4:$A$2586,0)),"")</f>
        <v/>
      </c>
      <c r="O55" s="20" t="str">
        <f t="array" ref="O55">IF(INDEX('88101-daily-summary-by-site'!$L$4:$L$2586,MATCH(DATE(Summary!O$3,MONTH(Summary!$F55),DAY(Summary!$F55)),'88101-daily-summary-by-site'!$A$4:$A$2586,0))&lt;&gt;"",INDEX('88101-daily-summary-by-site'!$L$4:$L$2586,MATCH(DATE(Summary!O$3,MONTH(Summary!$F55),DAY(Summary!$F55)),'88101-daily-summary-by-site'!$A$4:$A$2586,0)),"")</f>
        <v/>
      </c>
      <c r="P55" s="20" t="str">
        <f t="array" ref="P55">IF(INDEX('88101-daily-summary-by-site'!$L$4:$L$2586,MATCH(DATE(Summary!P$3,MONTH(Summary!$F55),DAY(Summary!$F55)),'88101-daily-summary-by-site'!$A$4:$A$2586,0))&lt;&gt;"",INDEX('88101-daily-summary-by-site'!$L$4:$L$2586,MATCH(DATE(Summary!P$3,MONTH(Summary!$F55),DAY(Summary!$F55)),'88101-daily-summary-by-site'!$A$4:$A$2586,0)),"")</f>
        <v/>
      </c>
      <c r="Q55" s="20">
        <f t="array" ref="Q55">IF(INDEX('88101-daily-summary-by-site'!$L$4:$L$2586,MATCH(DATE(Summary!Q$3,MONTH(Summary!$F55),DAY(Summary!$F55)),'88101-daily-summary-by-site'!$A$4:$A$2586,0))&lt;&gt;"",INDEX('88101-daily-summary-by-site'!$L$4:$L$2586,MATCH(DATE(Summary!Q$3,MONTH(Summary!$F55),DAY(Summary!$F55)),'88101-daily-summary-by-site'!$A$4:$A$2586,0)),"")</f>
        <v>3.7</v>
      </c>
      <c r="R55" s="20" t="str">
        <f t="array" ref="R55">IF(INDEX('88101-daily-summary-by-site'!$L$4:$L$2586,MATCH(DATE(Summary!R$3,MONTH(Summary!$F55),DAY(Summary!$F55)),'88101-daily-summary-by-site'!$A$4:$A$2586,0))&lt;&gt;"",INDEX('88101-daily-summary-by-site'!$L$4:$L$2586,MATCH(DATE(Summary!R$3,MONTH(Summary!$F55),DAY(Summary!$F55)),'88101-daily-summary-by-site'!$A$4:$A$2586,0)),"")</f>
        <v/>
      </c>
      <c r="S55" s="20" t="str">
        <f t="array" ref="S55">IF(INDEX('88101-daily-summary-by-site'!$L$4:$L$2586,MATCH(DATE(Summary!S$3,MONTH(Summary!$F55),DAY(Summary!$F55)),'88101-daily-summary-by-site'!$A$4:$A$2586,0))&lt;&gt;"",INDEX('88101-daily-summary-by-site'!$L$4:$L$2586,MATCH(DATE(Summary!S$3,MONTH(Summary!$F55),DAY(Summary!$F55)),'88101-daily-summary-by-site'!$A$4:$A$2586,0)),"")</f>
        <v/>
      </c>
      <c r="T55" s="20" t="str">
        <f t="array" ref="T55">IF(INDEX('88101-daily-summary-by-site'!$L$4:$L$2586,MATCH(DATE(Summary!T$3,MONTH(Summary!$F55),DAY(Summary!$F55)),'88101-daily-summary-by-site'!$A$4:$A$2586,0))&lt;&gt;"",INDEX('88101-daily-summary-by-site'!$L$4:$L$2586,MATCH(DATE(Summary!T$3,MONTH(Summary!$F55),DAY(Summary!$F55)),'88101-daily-summary-by-site'!$A$4:$A$2586,0)),"")</f>
        <v/>
      </c>
      <c r="U55" s="20">
        <f t="array" ref="U55">IF(INDEX('88101-daily-summary-by-site'!$L$4:$L$2586,MATCH(DATE(Summary!U$3,MONTH(Summary!$F55),DAY(Summary!$F55)),'88101-daily-summary-by-site'!$A$4:$A$2586,0))&lt;&gt;"",INDEX('88101-daily-summary-by-site'!$L$4:$L$2586,MATCH(DATE(Summary!U$3,MONTH(Summary!$F55),DAY(Summary!$F55)),'88101-daily-summary-by-site'!$A$4:$A$2586,0)),"")</f>
        <v>8.1999999999999993</v>
      </c>
      <c r="V55" s="20" t="str">
        <f t="array" ref="V55">IF(INDEX('88101-daily-summary-by-site'!$L$4:$L$2586,MATCH(DATE(Summary!V$3,MONTH(Summary!$F55),DAY(Summary!$F55)),'88101-daily-summary-by-site'!$A$4:$A$2586,0))&lt;&gt;"",INDEX('88101-daily-summary-by-site'!$L$4:$L$2586,MATCH(DATE(Summary!V$3,MONTH(Summary!$F55),DAY(Summary!$F55)),'88101-daily-summary-by-site'!$A$4:$A$2586,0)),"")</f>
        <v/>
      </c>
      <c r="W55" s="20" t="str">
        <f t="array" ref="W55">IF(INDEX('88101-daily-summary-by-site'!$L$4:$L$2586,MATCH(DATE(Summary!W$3,MONTH(Summary!$F55),DAY(Summary!$F55)),'88101-daily-summary-by-site'!$A$4:$A$2586,0))&lt;&gt;"",INDEX('88101-daily-summary-by-site'!$L$4:$L$2586,MATCH(DATE(Summary!W$3,MONTH(Summary!$F55),DAY(Summary!$F55)),'88101-daily-summary-by-site'!$A$4:$A$2586,0)),"")</f>
        <v/>
      </c>
      <c r="X55" s="83" t="str">
        <f t="array" ref="X55">IF(INDEX('88101-daily-summary-by-site'!$L$4:$L$2586,MATCH(DATE(Summary!X$3,MONTH(Summary!$F55),DAY(Summary!$F55)),'88101-daily-summary-by-site'!$A$4:$A$2586,0))&lt;&gt;"",INDEX('88101-daily-summary-by-site'!$L$4:$L$2586,MATCH(DATE(Summary!X$3,MONTH(Summary!$F55),DAY(Summary!$F55)),'88101-daily-summary-by-site'!$A$4:$A$2586,0)),"")</f>
        <v/>
      </c>
      <c r="Y55" s="83">
        <f t="array" ref="Y55">IF(INDEX('88101-daily-summary-by-site'!$L$4:$L$2586,MATCH(DATE(Summary!Y$3,MONTH(Summary!$F55),DAY(Summary!$F55)),'88101-daily-summary-by-site'!$A$4:$A$2586,0))&lt;&gt;"",INDEX('88101-daily-summary-by-site'!$L$4:$L$2586,MATCH(DATE(Summary!Y$3,MONTH(Summary!$F55),DAY(Summary!$F55)),'88101-daily-summary-by-site'!$A$4:$A$2586,0)),"")</f>
        <v>8.6999999999999993</v>
      </c>
      <c r="Z55" s="83" t="str">
        <f t="array" ref="Z55">IF(INDEX('88101-daily-summary-by-site'!$L$4:$L$2586,MATCH(DATE(Summary!Z$3,MONTH(Summary!$F55),DAY(Summary!$F55)),'88101-daily-summary-by-site'!$A$4:$A$2586,0))&lt;&gt;"",INDEX('88101-daily-summary-by-site'!$L$4:$L$2586,MATCH(DATE(Summary!Z$3,MONTH(Summary!$F55),DAY(Summary!$F55)),'88101-daily-summary-by-site'!$A$4:$A$2586,0)),"")</f>
        <v/>
      </c>
      <c r="AA55" s="21"/>
      <c r="AC55" s="18">
        <f t="shared" si="0"/>
        <v>173</v>
      </c>
      <c r="AD55" s="19" t="str">
        <f t="array" ref="AD55">IF(INDEX('88101-daily-summary-by-site'!$M$4:$M$2586,MATCH(DATE(Summary!AD$3,MONTH(Summary!$F55),DAY(Summary!$F55)),'88101-daily-summary-by-site'!$A$4:$A$2586,0))&lt;&gt;"",INDEX('88101-daily-summary-by-site'!$M$4:$M$2586,MATCH(DATE(Summary!AD$3,MONTH(Summary!$F55),DAY(Summary!$F55)),'88101-daily-summary-by-site'!$A$4:$A$2586,0)),"")</f>
        <v/>
      </c>
      <c r="AE55" s="20" t="str">
        <f t="array" ref="AE55">IF(INDEX('88101-daily-summary-by-site'!$M$4:$M$2586,MATCH(DATE(Summary!AE$3,MONTH(Summary!$F55),DAY(Summary!$F55)),'88101-daily-summary-by-site'!$A$4:$A$2586,0))&lt;&gt;"",INDEX('88101-daily-summary-by-site'!$M$4:$M$2586,MATCH(DATE(Summary!AE$3,MONTH(Summary!$F55),DAY(Summary!$F55)),'88101-daily-summary-by-site'!$A$4:$A$2586,0)),"")</f>
        <v/>
      </c>
      <c r="AF55" s="20" t="str">
        <f t="array" ref="AF55">IF(INDEX('88101-daily-summary-by-site'!$M$4:$M$2586,MATCH(DATE(Summary!AF$3,MONTH(Summary!$F55),DAY(Summary!$F55)),'88101-daily-summary-by-site'!$A$4:$A$2586,0))&lt;&gt;"",INDEX('88101-daily-summary-by-site'!$M$4:$M$2586,MATCH(DATE(Summary!AF$3,MONTH(Summary!$F55),DAY(Summary!$F55)),'88101-daily-summary-by-site'!$A$4:$A$2586,0)),"")</f>
        <v/>
      </c>
      <c r="AG55" s="20">
        <f t="array" ref="AG55">IF(INDEX('88101-daily-summary-by-site'!$M$4:$M$2586,MATCH(DATE(Summary!AG$3,MONTH(Summary!$F55),DAY(Summary!$F55)),'88101-daily-summary-by-site'!$A$4:$A$2586,0))&lt;&gt;"",INDEX('88101-daily-summary-by-site'!$M$4:$M$2586,MATCH(DATE(Summary!AG$3,MONTH(Summary!$F55),DAY(Summary!$F55)),'88101-daily-summary-by-site'!$A$4:$A$2586,0)),"")</f>
        <v>9.3000000000000007</v>
      </c>
      <c r="AH55" s="20" t="str">
        <f t="array" ref="AH55">IF(INDEX('88101-daily-summary-by-site'!$M$4:$M$2586,MATCH(DATE(Summary!AH$3,MONTH(Summary!$F55),DAY(Summary!$F55)),'88101-daily-summary-by-site'!$A$4:$A$2586,0))&lt;&gt;"",INDEX('88101-daily-summary-by-site'!$M$4:$M$2586,MATCH(DATE(Summary!AH$3,MONTH(Summary!$F55),DAY(Summary!$F55)),'88101-daily-summary-by-site'!$A$4:$A$2586,0)),"")</f>
        <v/>
      </c>
      <c r="AI55" s="20" t="str">
        <f t="array" ref="AI55">IF(INDEX('88101-daily-summary-by-site'!$M$4:$M$2586,MATCH(DATE(Summary!AI$3,MONTH(Summary!$F55),DAY(Summary!$F55)),'88101-daily-summary-by-site'!$A$4:$A$2586,0))&lt;&gt;"",INDEX('88101-daily-summary-by-site'!$M$4:$M$2586,MATCH(DATE(Summary!AI$3,MONTH(Summary!$F55),DAY(Summary!$F55)),'88101-daily-summary-by-site'!$A$4:$A$2586,0)),"")</f>
        <v/>
      </c>
      <c r="AJ55" s="83" t="str">
        <f t="array" ref="AJ55">IF(INDEX('88101-daily-summary-by-site'!$M$4:$M$2586,MATCH(DATE(Summary!AJ$3,MONTH(Summary!$F55),DAY(Summary!$F55)),'88101-daily-summary-by-site'!$A$4:$A$2586,0))&lt;&gt;"",INDEX('88101-daily-summary-by-site'!$M$4:$M$2586,MATCH(DATE(Summary!AJ$3,MONTH(Summary!$F55),DAY(Summary!$F55)),'88101-daily-summary-by-site'!$A$4:$A$2586,0)),"")</f>
        <v/>
      </c>
      <c r="AK55" s="83">
        <f t="array" ref="AK55">IF(INDEX('88101-daily-summary-by-site'!$M$4:$M$2586,MATCH(DATE(Summary!AK$3,MONTH(Summary!$F55),DAY(Summary!$F55)),'88101-daily-summary-by-site'!$A$4:$A$2586,0))&lt;&gt;"",INDEX('88101-daily-summary-by-site'!$M$4:$M$2586,MATCH(DATE(Summary!AK$3,MONTH(Summary!$F55),DAY(Summary!$F55)),'88101-daily-summary-by-site'!$A$4:$A$2586,0)),"")</f>
        <v>2.5</v>
      </c>
      <c r="AL55" s="83" t="str">
        <f t="array" ref="AL55">IF(INDEX('88101-daily-summary-by-site'!$M$4:$M$2586,MATCH(DATE(Summary!AL$3,MONTH(Summary!$F55),DAY(Summary!$F55)),'88101-daily-summary-by-site'!$A$4:$A$2586,0))&lt;&gt;"",INDEX('88101-daily-summary-by-site'!$M$4:$M$2586,MATCH(DATE(Summary!AL$3,MONTH(Summary!$F55),DAY(Summary!$F55)),'88101-daily-summary-by-site'!$A$4:$A$2586,0)),"")</f>
        <v/>
      </c>
      <c r="AM55" s="21">
        <f t="array" ref="AM55">IF(INDEX('88101-daily-summary-by-site'!$M$4:$M$2586,MATCH(DATE(Summary!AM$3,MONTH(Summary!$F55),DAY(Summary!$F55)),'88101-daily-summary-by-site'!$A$4:$A$2586,0))&lt;&gt;"",INDEX('88101-daily-summary-by-site'!$M$4:$M$2586,MATCH(DATE(Summary!AM$3,MONTH(Summary!$F55),DAY(Summary!$F55)),'88101-daily-summary-by-site'!$A$4:$A$2586,0)),"")</f>
        <v>4.5</v>
      </c>
      <c r="AO55" s="18">
        <f t="shared" si="1"/>
        <v>173</v>
      </c>
      <c r="AP55" s="19" t="str">
        <f t="array" ref="AP55">IF(INDEX('88101-daily-summary-by-site'!$N$4:$N$2586,MATCH(DATE(Summary!AP$3,MONTH(Summary!$F55),DAY(Summary!$F55)),'88101-daily-summary-by-site'!$A$4:$A$2586,0))&lt;&gt;"",INDEX('88101-daily-summary-by-site'!$N$4:$N$2586,MATCH(DATE(Summary!AP$3,MONTH(Summary!$F55),DAY(Summary!$F55)),'88101-daily-summary-by-site'!$A$4:$A$2586,0)),"")</f>
        <v/>
      </c>
      <c r="AQ55" s="132"/>
      <c r="AR55" s="132"/>
      <c r="AS55" s="20" t="str">
        <f t="array" ref="AS55">IF(INDEX('88101-daily-summary-by-site'!$N$4:$N$2586,MATCH(DATE(Summary!AS$3,MONTH(Summary!$F55),DAY(Summary!$F55)),'88101-daily-summary-by-site'!$A$4:$A$2586,0))&lt;&gt;"",INDEX('88101-daily-summary-by-site'!$N$4:$N$2586,MATCH(DATE(Summary!AS$3,MONTH(Summary!$F55),DAY(Summary!$F55)),'88101-daily-summary-by-site'!$A$4:$A$2586,0)),"")</f>
        <v/>
      </c>
      <c r="AT55" s="83" t="str">
        <f t="array" ref="AT55">IF(INDEX('88101-daily-summary-by-site'!$N$4:$N$2586,MATCH(DATE(Summary!AT$3,MONTH(Summary!$F55),DAY(Summary!$F55)),'88101-daily-summary-by-site'!$A$4:$A$2586,0))&lt;&gt;"",INDEX('88101-daily-summary-by-site'!$N$4:$N$2586,MATCH(DATE(Summary!AT$3,MONTH(Summary!$F55),DAY(Summary!$F55)),'88101-daily-summary-by-site'!$A$4:$A$2586,0)),"")</f>
        <v/>
      </c>
      <c r="AU55" s="83" t="str">
        <f t="array" ref="AU55">IF(INDEX('88101-daily-summary-by-site'!$N$4:$N$2586,MATCH(DATE(Summary!AU$3,MONTH(Summary!$F55),DAY(Summary!$F55)),'88101-daily-summary-by-site'!$A$4:$A$2586,0))&lt;&gt;"",INDEX('88101-daily-summary-by-site'!$N$4:$N$2586,MATCH(DATE(Summary!AU$3,MONTH(Summary!$F55),DAY(Summary!$F55)),'88101-daily-summary-by-site'!$A$4:$A$2586,0)),"")</f>
        <v/>
      </c>
      <c r="AV55" s="83" t="str">
        <f t="array" ref="AV55">IF(INDEX('88101-daily-summary-by-site'!$N$4:$N$2586,MATCH(DATE(Summary!AV$3,MONTH(Summary!$F55),DAY(Summary!$F55)),'88101-daily-summary-by-site'!$A$4:$A$2586,0))&lt;&gt;"",INDEX('88101-daily-summary-by-site'!$N$4:$N$2586,MATCH(DATE(Summary!AV$3,MONTH(Summary!$F55),DAY(Summary!$F55)),'88101-daily-summary-by-site'!$A$4:$A$2586,0)),"")</f>
        <v/>
      </c>
      <c r="AW55" s="21">
        <f t="array" ref="AW55">IF(INDEX('88101-daily-summary-by-site'!$N$4:$N$2586,MATCH(DATE(Summary!AW$3,MONTH(Summary!$F55),DAY(Summary!$F55)),'88101-daily-summary-by-site'!$A$4:$A$2586,0))&lt;&gt;"",INDEX('88101-daily-summary-by-site'!$N$4:$N$2586,MATCH(DATE(Summary!AW$3,MONTH(Summary!$F55),DAY(Summary!$F55)),'88101-daily-summary-by-site'!$A$4:$A$2586,0)),"")</f>
        <v>6.9</v>
      </c>
      <c r="AY55" s="18">
        <f t="shared" si="2"/>
        <v>173</v>
      </c>
      <c r="AZ55" s="21" t="str">
        <f t="array" ref="AZ55">IF(INDEX('88101-daily-summary-by-site'!$O$4:$O$2586,MATCH(DATE(Summary!AZ$3,MONTH(Summary!$F55),DAY(Summary!$F55)),'88101-daily-summary-by-site'!$A$4:$A$2586,0))&lt;&gt;"",INDEX('88101-daily-summary-by-site'!$O$4:$O$2586,MATCH(DATE(Summary!AZ$3,MONTH(Summary!$F55),DAY(Summary!$F55)),'88101-daily-summary-by-site'!$A$4:$A$2586,0)),"")</f>
        <v/>
      </c>
    </row>
    <row r="56" spans="6:52" x14ac:dyDescent="0.25">
      <c r="F56" s="18">
        <f t="shared" si="3"/>
        <v>174</v>
      </c>
      <c r="G56" s="19" t="str">
        <f t="array" ref="G56">IF(INDEX('88101-daily-summary-by-site'!$L$4:$L$2586,MATCH(DATE(Summary!G$3,MONTH(Summary!$F56),DAY(Summary!$F56)),'88101-daily-summary-by-site'!$A$4:$A$2586,0))&lt;&gt;"",INDEX('88101-daily-summary-by-site'!$L$4:$L$2586,MATCH(DATE(Summary!G$3,MONTH(Summary!$F56),DAY(Summary!$F56)),'88101-daily-summary-by-site'!$A$4:$A$2586,0)),"")</f>
        <v/>
      </c>
      <c r="H56" s="20" t="str">
        <f t="array" ref="H56">IF(INDEX('88101-daily-summary-by-site'!$L$4:$L$2586,MATCH(DATE(Summary!H$3,MONTH(Summary!$F56),DAY(Summary!$F56)),'88101-daily-summary-by-site'!$A$4:$A$2586,0))&lt;&gt;"",INDEX('88101-daily-summary-by-site'!$L$4:$L$2586,MATCH(DATE(Summary!H$3,MONTH(Summary!$F56),DAY(Summary!$F56)),'88101-daily-summary-by-site'!$A$4:$A$2586,0)),"")</f>
        <v/>
      </c>
      <c r="I56" s="20" t="str">
        <f t="array" ref="I56">IF(INDEX('88101-daily-summary-by-site'!$L$4:$L$2586,MATCH(DATE(Summary!I$3,MONTH(Summary!$F56),DAY(Summary!$F56)),'88101-daily-summary-by-site'!$A$4:$A$2586,0))&lt;&gt;"",INDEX('88101-daily-summary-by-site'!$L$4:$L$2586,MATCH(DATE(Summary!I$3,MONTH(Summary!$F56),DAY(Summary!$F56)),'88101-daily-summary-by-site'!$A$4:$A$2586,0)),"")</f>
        <v/>
      </c>
      <c r="J56" s="20" t="str">
        <f t="array" ref="J56">IF(INDEX('88101-daily-summary-by-site'!$L$4:$L$2586,MATCH(DATE(Summary!J$3,MONTH(Summary!$F56),DAY(Summary!$F56)),'88101-daily-summary-by-site'!$A$4:$A$2586,0))&lt;&gt;"",INDEX('88101-daily-summary-by-site'!$L$4:$L$2586,MATCH(DATE(Summary!J$3,MONTH(Summary!$F56),DAY(Summary!$F56)),'88101-daily-summary-by-site'!$A$4:$A$2586,0)),"")</f>
        <v/>
      </c>
      <c r="K56" s="20" t="str">
        <f t="array" ref="K56">IF(INDEX('88101-daily-summary-by-site'!$L$4:$L$2586,MATCH(DATE(Summary!K$3,MONTH(Summary!$F56),DAY(Summary!$F56)),'88101-daily-summary-by-site'!$A$4:$A$2586,0))&lt;&gt;"",INDEX('88101-daily-summary-by-site'!$L$4:$L$2586,MATCH(DATE(Summary!K$3,MONTH(Summary!$F56),DAY(Summary!$F56)),'88101-daily-summary-by-site'!$A$4:$A$2586,0)),"")</f>
        <v/>
      </c>
      <c r="L56" s="20" t="str">
        <f t="array" ref="L56">IF(INDEX('88101-daily-summary-by-site'!$L$4:$L$2586,MATCH(DATE(Summary!L$3,MONTH(Summary!$F56),DAY(Summary!$F56)),'88101-daily-summary-by-site'!$A$4:$A$2586,0))&lt;&gt;"",INDEX('88101-daily-summary-by-site'!$L$4:$L$2586,MATCH(DATE(Summary!L$3,MONTH(Summary!$F56),DAY(Summary!$F56)),'88101-daily-summary-by-site'!$A$4:$A$2586,0)),"")</f>
        <v/>
      </c>
      <c r="M56" s="20" t="str">
        <f t="array" ref="M56">IF(INDEX('88101-daily-summary-by-site'!$L$4:$L$2586,MATCH(DATE(Summary!M$3,MONTH(Summary!$F56),DAY(Summary!$F56)),'88101-daily-summary-by-site'!$A$4:$A$2586,0))&lt;&gt;"",INDEX('88101-daily-summary-by-site'!$L$4:$L$2586,MATCH(DATE(Summary!M$3,MONTH(Summary!$F56),DAY(Summary!$F56)),'88101-daily-summary-by-site'!$A$4:$A$2586,0)),"")</f>
        <v/>
      </c>
      <c r="N56" s="20">
        <f t="array" ref="N56">IF(INDEX('88101-daily-summary-by-site'!$L$4:$L$2586,MATCH(DATE(Summary!N$3,MONTH(Summary!$F56),DAY(Summary!$F56)),'88101-daily-summary-by-site'!$A$4:$A$2586,0))&lt;&gt;"",INDEX('88101-daily-summary-by-site'!$L$4:$L$2586,MATCH(DATE(Summary!N$3,MONTH(Summary!$F56),DAY(Summary!$F56)),'88101-daily-summary-by-site'!$A$4:$A$2586,0)),"")</f>
        <v>4.2</v>
      </c>
      <c r="O56" s="20" t="str">
        <f t="array" ref="O56">IF(INDEX('88101-daily-summary-by-site'!$L$4:$L$2586,MATCH(DATE(Summary!O$3,MONTH(Summary!$F56),DAY(Summary!$F56)),'88101-daily-summary-by-site'!$A$4:$A$2586,0))&lt;&gt;"",INDEX('88101-daily-summary-by-site'!$L$4:$L$2586,MATCH(DATE(Summary!O$3,MONTH(Summary!$F56),DAY(Summary!$F56)),'88101-daily-summary-by-site'!$A$4:$A$2586,0)),"")</f>
        <v/>
      </c>
      <c r="P56" s="20" t="str">
        <f t="array" ref="P56">IF(INDEX('88101-daily-summary-by-site'!$L$4:$L$2586,MATCH(DATE(Summary!P$3,MONTH(Summary!$F56),DAY(Summary!$F56)),'88101-daily-summary-by-site'!$A$4:$A$2586,0))&lt;&gt;"",INDEX('88101-daily-summary-by-site'!$L$4:$L$2586,MATCH(DATE(Summary!P$3,MONTH(Summary!$F56),DAY(Summary!$F56)),'88101-daily-summary-by-site'!$A$4:$A$2586,0)),"")</f>
        <v/>
      </c>
      <c r="Q56" s="20" t="str">
        <f t="array" ref="Q56">IF(INDEX('88101-daily-summary-by-site'!$L$4:$L$2586,MATCH(DATE(Summary!Q$3,MONTH(Summary!$F56),DAY(Summary!$F56)),'88101-daily-summary-by-site'!$A$4:$A$2586,0))&lt;&gt;"",INDEX('88101-daily-summary-by-site'!$L$4:$L$2586,MATCH(DATE(Summary!Q$3,MONTH(Summary!$F56),DAY(Summary!$F56)),'88101-daily-summary-by-site'!$A$4:$A$2586,0)),"")</f>
        <v/>
      </c>
      <c r="R56" s="20">
        <f t="array" ref="R56">IF(INDEX('88101-daily-summary-by-site'!$L$4:$L$2586,MATCH(DATE(Summary!R$3,MONTH(Summary!$F56),DAY(Summary!$F56)),'88101-daily-summary-by-site'!$A$4:$A$2586,0))&lt;&gt;"",INDEX('88101-daily-summary-by-site'!$L$4:$L$2586,MATCH(DATE(Summary!R$3,MONTH(Summary!$F56),DAY(Summary!$F56)),'88101-daily-summary-by-site'!$A$4:$A$2586,0)),"")</f>
        <v>5.0999999999999996</v>
      </c>
      <c r="S56" s="20" t="str">
        <f t="array" ref="S56">IF(INDEX('88101-daily-summary-by-site'!$L$4:$L$2586,MATCH(DATE(Summary!S$3,MONTH(Summary!$F56),DAY(Summary!$F56)),'88101-daily-summary-by-site'!$A$4:$A$2586,0))&lt;&gt;"",INDEX('88101-daily-summary-by-site'!$L$4:$L$2586,MATCH(DATE(Summary!S$3,MONTH(Summary!$F56),DAY(Summary!$F56)),'88101-daily-summary-by-site'!$A$4:$A$2586,0)),"")</f>
        <v/>
      </c>
      <c r="T56" s="20" t="str">
        <f t="array" ref="T56">IF(INDEX('88101-daily-summary-by-site'!$L$4:$L$2586,MATCH(DATE(Summary!T$3,MONTH(Summary!$F56),DAY(Summary!$F56)),'88101-daily-summary-by-site'!$A$4:$A$2586,0))&lt;&gt;"",INDEX('88101-daily-summary-by-site'!$L$4:$L$2586,MATCH(DATE(Summary!T$3,MONTH(Summary!$F56),DAY(Summary!$F56)),'88101-daily-summary-by-site'!$A$4:$A$2586,0)),"")</f>
        <v/>
      </c>
      <c r="U56" s="20" t="str">
        <f t="array" ref="U56">IF(INDEX('88101-daily-summary-by-site'!$L$4:$L$2586,MATCH(DATE(Summary!U$3,MONTH(Summary!$F56),DAY(Summary!$F56)),'88101-daily-summary-by-site'!$A$4:$A$2586,0))&lt;&gt;"",INDEX('88101-daily-summary-by-site'!$L$4:$L$2586,MATCH(DATE(Summary!U$3,MONTH(Summary!$F56),DAY(Summary!$F56)),'88101-daily-summary-by-site'!$A$4:$A$2586,0)),"")</f>
        <v/>
      </c>
      <c r="V56" s="20">
        <f t="array" ref="V56">IF(INDEX('88101-daily-summary-by-site'!$L$4:$L$2586,MATCH(DATE(Summary!V$3,MONTH(Summary!$F56),DAY(Summary!$F56)),'88101-daily-summary-by-site'!$A$4:$A$2586,0))&lt;&gt;"",INDEX('88101-daily-summary-by-site'!$L$4:$L$2586,MATCH(DATE(Summary!V$3,MONTH(Summary!$F56),DAY(Summary!$F56)),'88101-daily-summary-by-site'!$A$4:$A$2586,0)),"")</f>
        <v>1.7</v>
      </c>
      <c r="W56" s="20" t="str">
        <f t="array" ref="W56">IF(INDEX('88101-daily-summary-by-site'!$L$4:$L$2586,MATCH(DATE(Summary!W$3,MONTH(Summary!$F56),DAY(Summary!$F56)),'88101-daily-summary-by-site'!$A$4:$A$2586,0))&lt;&gt;"",INDEX('88101-daily-summary-by-site'!$L$4:$L$2586,MATCH(DATE(Summary!W$3,MONTH(Summary!$F56),DAY(Summary!$F56)),'88101-daily-summary-by-site'!$A$4:$A$2586,0)),"")</f>
        <v/>
      </c>
      <c r="X56" s="83" t="str">
        <f t="array" ref="X56">IF(INDEX('88101-daily-summary-by-site'!$L$4:$L$2586,MATCH(DATE(Summary!X$3,MONTH(Summary!$F56),DAY(Summary!$F56)),'88101-daily-summary-by-site'!$A$4:$A$2586,0))&lt;&gt;"",INDEX('88101-daily-summary-by-site'!$L$4:$L$2586,MATCH(DATE(Summary!X$3,MONTH(Summary!$F56),DAY(Summary!$F56)),'88101-daily-summary-by-site'!$A$4:$A$2586,0)),"")</f>
        <v/>
      </c>
      <c r="Y56" s="83">
        <f t="array" ref="Y56">IF(INDEX('88101-daily-summary-by-site'!$L$4:$L$2586,MATCH(DATE(Summary!Y$3,MONTH(Summary!$F56),DAY(Summary!$F56)),'88101-daily-summary-by-site'!$A$4:$A$2586,0))&lt;&gt;"",INDEX('88101-daily-summary-by-site'!$L$4:$L$2586,MATCH(DATE(Summary!Y$3,MONTH(Summary!$F56),DAY(Summary!$F56)),'88101-daily-summary-by-site'!$A$4:$A$2586,0)),"")</f>
        <v>10.1</v>
      </c>
      <c r="Z56" s="83" t="str">
        <f t="array" ref="Z56">IF(INDEX('88101-daily-summary-by-site'!$L$4:$L$2586,MATCH(DATE(Summary!Z$3,MONTH(Summary!$F56),DAY(Summary!$F56)),'88101-daily-summary-by-site'!$A$4:$A$2586,0))&lt;&gt;"",INDEX('88101-daily-summary-by-site'!$L$4:$L$2586,MATCH(DATE(Summary!Z$3,MONTH(Summary!$F56),DAY(Summary!$F56)),'88101-daily-summary-by-site'!$A$4:$A$2586,0)),"")</f>
        <v/>
      </c>
      <c r="AA56" s="21"/>
      <c r="AC56" s="18">
        <f t="shared" si="0"/>
        <v>174</v>
      </c>
      <c r="AD56" s="19">
        <f t="array" ref="AD56">IF(INDEX('88101-daily-summary-by-site'!$M$4:$M$2586,MATCH(DATE(Summary!AD$3,MONTH(Summary!$F56),DAY(Summary!$F56)),'88101-daily-summary-by-site'!$A$4:$A$2586,0))&lt;&gt;"",INDEX('88101-daily-summary-by-site'!$M$4:$M$2586,MATCH(DATE(Summary!AD$3,MONTH(Summary!$F56),DAY(Summary!$F56)),'88101-daily-summary-by-site'!$A$4:$A$2586,0)),"")</f>
        <v>3.7</v>
      </c>
      <c r="AE56" s="20" t="str">
        <f t="array" ref="AE56">IF(INDEX('88101-daily-summary-by-site'!$M$4:$M$2586,MATCH(DATE(Summary!AE$3,MONTH(Summary!$F56),DAY(Summary!$F56)),'88101-daily-summary-by-site'!$A$4:$A$2586,0))&lt;&gt;"",INDEX('88101-daily-summary-by-site'!$M$4:$M$2586,MATCH(DATE(Summary!AE$3,MONTH(Summary!$F56),DAY(Summary!$F56)),'88101-daily-summary-by-site'!$A$4:$A$2586,0)),"")</f>
        <v/>
      </c>
      <c r="AF56" s="20" t="str">
        <f t="array" ref="AF56">IF(INDEX('88101-daily-summary-by-site'!$M$4:$M$2586,MATCH(DATE(Summary!AF$3,MONTH(Summary!$F56),DAY(Summary!$F56)),'88101-daily-summary-by-site'!$A$4:$A$2586,0))&lt;&gt;"",INDEX('88101-daily-summary-by-site'!$M$4:$M$2586,MATCH(DATE(Summary!AF$3,MONTH(Summary!$F56),DAY(Summary!$F56)),'88101-daily-summary-by-site'!$A$4:$A$2586,0)),"")</f>
        <v/>
      </c>
      <c r="AG56" s="20" t="str">
        <f t="array" ref="AG56">IF(INDEX('88101-daily-summary-by-site'!$M$4:$M$2586,MATCH(DATE(Summary!AG$3,MONTH(Summary!$F56),DAY(Summary!$F56)),'88101-daily-summary-by-site'!$A$4:$A$2586,0))&lt;&gt;"",INDEX('88101-daily-summary-by-site'!$M$4:$M$2586,MATCH(DATE(Summary!AG$3,MONTH(Summary!$F56),DAY(Summary!$F56)),'88101-daily-summary-by-site'!$A$4:$A$2586,0)),"")</f>
        <v/>
      </c>
      <c r="AH56" s="20">
        <f t="array" ref="AH56">IF(INDEX('88101-daily-summary-by-site'!$M$4:$M$2586,MATCH(DATE(Summary!AH$3,MONTH(Summary!$F56),DAY(Summary!$F56)),'88101-daily-summary-by-site'!$A$4:$A$2586,0))&lt;&gt;"",INDEX('88101-daily-summary-by-site'!$M$4:$M$2586,MATCH(DATE(Summary!AH$3,MONTH(Summary!$F56),DAY(Summary!$F56)),'88101-daily-summary-by-site'!$A$4:$A$2586,0)),"")</f>
        <v>2</v>
      </c>
      <c r="AI56" s="20" t="str">
        <f t="array" ref="AI56">IF(INDEX('88101-daily-summary-by-site'!$M$4:$M$2586,MATCH(DATE(Summary!AI$3,MONTH(Summary!$F56),DAY(Summary!$F56)),'88101-daily-summary-by-site'!$A$4:$A$2586,0))&lt;&gt;"",INDEX('88101-daily-summary-by-site'!$M$4:$M$2586,MATCH(DATE(Summary!AI$3,MONTH(Summary!$F56),DAY(Summary!$F56)),'88101-daily-summary-by-site'!$A$4:$A$2586,0)),"")</f>
        <v/>
      </c>
      <c r="AJ56" s="83" t="str">
        <f t="array" ref="AJ56">IF(INDEX('88101-daily-summary-by-site'!$M$4:$M$2586,MATCH(DATE(Summary!AJ$3,MONTH(Summary!$F56),DAY(Summary!$F56)),'88101-daily-summary-by-site'!$A$4:$A$2586,0))&lt;&gt;"",INDEX('88101-daily-summary-by-site'!$M$4:$M$2586,MATCH(DATE(Summary!AJ$3,MONTH(Summary!$F56),DAY(Summary!$F56)),'88101-daily-summary-by-site'!$A$4:$A$2586,0)),"")</f>
        <v/>
      </c>
      <c r="AK56" s="83">
        <f t="array" ref="AK56">IF(INDEX('88101-daily-summary-by-site'!$M$4:$M$2586,MATCH(DATE(Summary!AK$3,MONTH(Summary!$F56),DAY(Summary!$F56)),'88101-daily-summary-by-site'!$A$4:$A$2586,0))&lt;&gt;"",INDEX('88101-daily-summary-by-site'!$M$4:$M$2586,MATCH(DATE(Summary!AK$3,MONTH(Summary!$F56),DAY(Summary!$F56)),'88101-daily-summary-by-site'!$A$4:$A$2586,0)),"")</f>
        <v>3.7</v>
      </c>
      <c r="AL56" s="83" t="str">
        <f t="array" ref="AL56">IF(INDEX('88101-daily-summary-by-site'!$M$4:$M$2586,MATCH(DATE(Summary!AL$3,MONTH(Summary!$F56),DAY(Summary!$F56)),'88101-daily-summary-by-site'!$A$4:$A$2586,0))&lt;&gt;"",INDEX('88101-daily-summary-by-site'!$M$4:$M$2586,MATCH(DATE(Summary!AL$3,MONTH(Summary!$F56),DAY(Summary!$F56)),'88101-daily-summary-by-site'!$A$4:$A$2586,0)),"")</f>
        <v/>
      </c>
      <c r="AM56" s="21">
        <f t="array" ref="AM56">IF(INDEX('88101-daily-summary-by-site'!$M$4:$M$2586,MATCH(DATE(Summary!AM$3,MONTH(Summary!$F56),DAY(Summary!$F56)),'88101-daily-summary-by-site'!$A$4:$A$2586,0))&lt;&gt;"",INDEX('88101-daily-summary-by-site'!$M$4:$M$2586,MATCH(DATE(Summary!AM$3,MONTH(Summary!$F56),DAY(Summary!$F56)),'88101-daily-summary-by-site'!$A$4:$A$2586,0)),"")</f>
        <v>7.5</v>
      </c>
      <c r="AO56" s="18">
        <f t="shared" si="1"/>
        <v>174</v>
      </c>
      <c r="AP56" s="19" t="str">
        <f t="array" ref="AP56">IF(INDEX('88101-daily-summary-by-site'!$N$4:$N$2586,MATCH(DATE(Summary!AP$3,MONTH(Summary!$F56),DAY(Summary!$F56)),'88101-daily-summary-by-site'!$A$4:$A$2586,0))&lt;&gt;"",INDEX('88101-daily-summary-by-site'!$N$4:$N$2586,MATCH(DATE(Summary!AP$3,MONTH(Summary!$F56),DAY(Summary!$F56)),'88101-daily-summary-by-site'!$A$4:$A$2586,0)),"")</f>
        <v/>
      </c>
      <c r="AQ56" s="132"/>
      <c r="AR56" s="132"/>
      <c r="AS56" s="20" t="str">
        <f t="array" ref="AS56">IF(INDEX('88101-daily-summary-by-site'!$N$4:$N$2586,MATCH(DATE(Summary!AS$3,MONTH(Summary!$F56),DAY(Summary!$F56)),'88101-daily-summary-by-site'!$A$4:$A$2586,0))&lt;&gt;"",INDEX('88101-daily-summary-by-site'!$N$4:$N$2586,MATCH(DATE(Summary!AS$3,MONTH(Summary!$F56),DAY(Summary!$F56)),'88101-daily-summary-by-site'!$A$4:$A$2586,0)),"")</f>
        <v/>
      </c>
      <c r="AT56" s="83" t="str">
        <f t="array" ref="AT56">IF(INDEX('88101-daily-summary-by-site'!$N$4:$N$2586,MATCH(DATE(Summary!AT$3,MONTH(Summary!$F56),DAY(Summary!$F56)),'88101-daily-summary-by-site'!$A$4:$A$2586,0))&lt;&gt;"",INDEX('88101-daily-summary-by-site'!$N$4:$N$2586,MATCH(DATE(Summary!AT$3,MONTH(Summary!$F56),DAY(Summary!$F56)),'88101-daily-summary-by-site'!$A$4:$A$2586,0)),"")</f>
        <v/>
      </c>
      <c r="AU56" s="83" t="str">
        <f t="array" ref="AU56">IF(INDEX('88101-daily-summary-by-site'!$N$4:$N$2586,MATCH(DATE(Summary!AU$3,MONTH(Summary!$F56),DAY(Summary!$F56)),'88101-daily-summary-by-site'!$A$4:$A$2586,0))&lt;&gt;"",INDEX('88101-daily-summary-by-site'!$N$4:$N$2586,MATCH(DATE(Summary!AU$3,MONTH(Summary!$F56),DAY(Summary!$F56)),'88101-daily-summary-by-site'!$A$4:$A$2586,0)),"")</f>
        <v/>
      </c>
      <c r="AV56" s="83" t="str">
        <f t="array" ref="AV56">IF(INDEX('88101-daily-summary-by-site'!$N$4:$N$2586,MATCH(DATE(Summary!AV$3,MONTH(Summary!$F56),DAY(Summary!$F56)),'88101-daily-summary-by-site'!$A$4:$A$2586,0))&lt;&gt;"",INDEX('88101-daily-summary-by-site'!$N$4:$N$2586,MATCH(DATE(Summary!AV$3,MONTH(Summary!$F56),DAY(Summary!$F56)),'88101-daily-summary-by-site'!$A$4:$A$2586,0)),"")</f>
        <v/>
      </c>
      <c r="AW56" s="21">
        <f t="array" ref="AW56">IF(INDEX('88101-daily-summary-by-site'!$N$4:$N$2586,MATCH(DATE(Summary!AW$3,MONTH(Summary!$F56),DAY(Summary!$F56)),'88101-daily-summary-by-site'!$A$4:$A$2586,0))&lt;&gt;"",INDEX('88101-daily-summary-by-site'!$N$4:$N$2586,MATCH(DATE(Summary!AW$3,MONTH(Summary!$F56),DAY(Summary!$F56)),'88101-daily-summary-by-site'!$A$4:$A$2586,0)),"")</f>
        <v>9.8000000000000007</v>
      </c>
      <c r="AY56" s="18">
        <f t="shared" si="2"/>
        <v>174</v>
      </c>
      <c r="AZ56" s="21" t="str">
        <f t="array" ref="AZ56">IF(INDEX('88101-daily-summary-by-site'!$O$4:$O$2586,MATCH(DATE(Summary!AZ$3,MONTH(Summary!$F56),DAY(Summary!$F56)),'88101-daily-summary-by-site'!$A$4:$A$2586,0))&lt;&gt;"",INDEX('88101-daily-summary-by-site'!$O$4:$O$2586,MATCH(DATE(Summary!AZ$3,MONTH(Summary!$F56),DAY(Summary!$F56)),'88101-daily-summary-by-site'!$A$4:$A$2586,0)),"")</f>
        <v/>
      </c>
    </row>
    <row r="57" spans="6:52" x14ac:dyDescent="0.25">
      <c r="F57" s="18">
        <f t="shared" si="3"/>
        <v>175</v>
      </c>
      <c r="G57" s="19">
        <f t="array" ref="G57">IF(INDEX('88101-daily-summary-by-site'!$L$4:$L$2586,MATCH(DATE(Summary!G$3,MONTH(Summary!$F57),DAY(Summary!$F57)),'88101-daily-summary-by-site'!$A$4:$A$2586,0))&lt;&gt;"",INDEX('88101-daily-summary-by-site'!$L$4:$L$2586,MATCH(DATE(Summary!G$3,MONTH(Summary!$F57),DAY(Summary!$F57)),'88101-daily-summary-by-site'!$A$4:$A$2586,0)),"")</f>
        <v>5</v>
      </c>
      <c r="H57" s="20">
        <f t="array" ref="H57">IF(INDEX('88101-daily-summary-by-site'!$L$4:$L$2586,MATCH(DATE(Summary!H$3,MONTH(Summary!$F57),DAY(Summary!$F57)),'88101-daily-summary-by-site'!$A$4:$A$2586,0))&lt;&gt;"",INDEX('88101-daily-summary-by-site'!$L$4:$L$2586,MATCH(DATE(Summary!H$3,MONTH(Summary!$F57),DAY(Summary!$F57)),'88101-daily-summary-by-site'!$A$4:$A$2586,0)),"")</f>
        <v>6.6</v>
      </c>
      <c r="I57" s="20" t="str">
        <f t="array" ref="I57">IF(INDEX('88101-daily-summary-by-site'!$L$4:$L$2586,MATCH(DATE(Summary!I$3,MONTH(Summary!$F57),DAY(Summary!$F57)),'88101-daily-summary-by-site'!$A$4:$A$2586,0))&lt;&gt;"",INDEX('88101-daily-summary-by-site'!$L$4:$L$2586,MATCH(DATE(Summary!I$3,MONTH(Summary!$F57),DAY(Summary!$F57)),'88101-daily-summary-by-site'!$A$4:$A$2586,0)),"")</f>
        <v/>
      </c>
      <c r="J57" s="20" t="str">
        <f t="array" ref="J57">IF(INDEX('88101-daily-summary-by-site'!$L$4:$L$2586,MATCH(DATE(Summary!J$3,MONTH(Summary!$F57),DAY(Summary!$F57)),'88101-daily-summary-by-site'!$A$4:$A$2586,0))&lt;&gt;"",INDEX('88101-daily-summary-by-site'!$L$4:$L$2586,MATCH(DATE(Summary!J$3,MONTH(Summary!$F57),DAY(Summary!$F57)),'88101-daily-summary-by-site'!$A$4:$A$2586,0)),"")</f>
        <v/>
      </c>
      <c r="K57" s="20">
        <f t="array" ref="K57">IF(INDEX('88101-daily-summary-by-site'!$L$4:$L$2586,MATCH(DATE(Summary!K$3,MONTH(Summary!$F57),DAY(Summary!$F57)),'88101-daily-summary-by-site'!$A$4:$A$2586,0))&lt;&gt;"",INDEX('88101-daily-summary-by-site'!$L$4:$L$2586,MATCH(DATE(Summary!K$3,MONTH(Summary!$F57),DAY(Summary!$F57)),'88101-daily-summary-by-site'!$A$4:$A$2586,0)),"")</f>
        <v>0.5</v>
      </c>
      <c r="L57" s="20" t="str">
        <f t="array" ref="L57">IF(INDEX('88101-daily-summary-by-site'!$L$4:$L$2586,MATCH(DATE(Summary!L$3,MONTH(Summary!$F57),DAY(Summary!$F57)),'88101-daily-summary-by-site'!$A$4:$A$2586,0))&lt;&gt;"",INDEX('88101-daily-summary-by-site'!$L$4:$L$2586,MATCH(DATE(Summary!L$3,MONTH(Summary!$F57),DAY(Summary!$F57)),'88101-daily-summary-by-site'!$A$4:$A$2586,0)),"")</f>
        <v/>
      </c>
      <c r="M57" s="20" t="str">
        <f t="array" ref="M57">IF(INDEX('88101-daily-summary-by-site'!$L$4:$L$2586,MATCH(DATE(Summary!M$3,MONTH(Summary!$F57),DAY(Summary!$F57)),'88101-daily-summary-by-site'!$A$4:$A$2586,0))&lt;&gt;"",INDEX('88101-daily-summary-by-site'!$L$4:$L$2586,MATCH(DATE(Summary!M$3,MONTH(Summary!$F57),DAY(Summary!$F57)),'88101-daily-summary-by-site'!$A$4:$A$2586,0)),"")</f>
        <v/>
      </c>
      <c r="N57" s="20" t="str">
        <f t="array" ref="N57">IF(INDEX('88101-daily-summary-by-site'!$L$4:$L$2586,MATCH(DATE(Summary!N$3,MONTH(Summary!$F57),DAY(Summary!$F57)),'88101-daily-summary-by-site'!$A$4:$A$2586,0))&lt;&gt;"",INDEX('88101-daily-summary-by-site'!$L$4:$L$2586,MATCH(DATE(Summary!N$3,MONTH(Summary!$F57),DAY(Summary!$F57)),'88101-daily-summary-by-site'!$A$4:$A$2586,0)),"")</f>
        <v/>
      </c>
      <c r="O57" s="20">
        <f t="array" ref="O57">IF(INDEX('88101-daily-summary-by-site'!$L$4:$L$2586,MATCH(DATE(Summary!O$3,MONTH(Summary!$F57),DAY(Summary!$F57)),'88101-daily-summary-by-site'!$A$4:$A$2586,0))&lt;&gt;"",INDEX('88101-daily-summary-by-site'!$L$4:$L$2586,MATCH(DATE(Summary!O$3,MONTH(Summary!$F57),DAY(Summary!$F57)),'88101-daily-summary-by-site'!$A$4:$A$2586,0)),"")</f>
        <v>12.4</v>
      </c>
      <c r="P57" s="20">
        <f t="array" ref="P57">IF(INDEX('88101-daily-summary-by-site'!$L$4:$L$2586,MATCH(DATE(Summary!P$3,MONTH(Summary!$F57),DAY(Summary!$F57)),'88101-daily-summary-by-site'!$A$4:$A$2586,0))&lt;&gt;"",INDEX('88101-daily-summary-by-site'!$L$4:$L$2586,MATCH(DATE(Summary!P$3,MONTH(Summary!$F57),DAY(Summary!$F57)),'88101-daily-summary-by-site'!$A$4:$A$2586,0)),"")</f>
        <v>2.1</v>
      </c>
      <c r="Q57" s="20" t="str">
        <f t="array" ref="Q57">IF(INDEX('88101-daily-summary-by-site'!$L$4:$L$2586,MATCH(DATE(Summary!Q$3,MONTH(Summary!$F57),DAY(Summary!$F57)),'88101-daily-summary-by-site'!$A$4:$A$2586,0))&lt;&gt;"",INDEX('88101-daily-summary-by-site'!$L$4:$L$2586,MATCH(DATE(Summary!Q$3,MONTH(Summary!$F57),DAY(Summary!$F57)),'88101-daily-summary-by-site'!$A$4:$A$2586,0)),"")</f>
        <v/>
      </c>
      <c r="R57" s="20" t="str">
        <f t="array" ref="R57">IF(INDEX('88101-daily-summary-by-site'!$L$4:$L$2586,MATCH(DATE(Summary!R$3,MONTH(Summary!$F57),DAY(Summary!$F57)),'88101-daily-summary-by-site'!$A$4:$A$2586,0))&lt;&gt;"",INDEX('88101-daily-summary-by-site'!$L$4:$L$2586,MATCH(DATE(Summary!R$3,MONTH(Summary!$F57),DAY(Summary!$F57)),'88101-daily-summary-by-site'!$A$4:$A$2586,0)),"")</f>
        <v/>
      </c>
      <c r="S57" s="20">
        <f t="array" ref="S57">IF(INDEX('88101-daily-summary-by-site'!$L$4:$L$2586,MATCH(DATE(Summary!S$3,MONTH(Summary!$F57),DAY(Summary!$F57)),'88101-daily-summary-by-site'!$A$4:$A$2586,0))&lt;&gt;"",INDEX('88101-daily-summary-by-site'!$L$4:$L$2586,MATCH(DATE(Summary!S$3,MONTH(Summary!$F57),DAY(Summary!$F57)),'88101-daily-summary-by-site'!$A$4:$A$2586,0)),"")</f>
        <v>2.1</v>
      </c>
      <c r="T57" s="20">
        <f t="array" ref="T57">IF(INDEX('88101-daily-summary-by-site'!$L$4:$L$2586,MATCH(DATE(Summary!T$3,MONTH(Summary!$F57),DAY(Summary!$F57)),'88101-daily-summary-by-site'!$A$4:$A$2586,0))&lt;&gt;"",INDEX('88101-daily-summary-by-site'!$L$4:$L$2586,MATCH(DATE(Summary!T$3,MONTH(Summary!$F57),DAY(Summary!$F57)),'88101-daily-summary-by-site'!$A$4:$A$2586,0)),"")</f>
        <v>0.1</v>
      </c>
      <c r="U57" s="20" t="str">
        <f t="array" ref="U57">IF(INDEX('88101-daily-summary-by-site'!$L$4:$L$2586,MATCH(DATE(Summary!U$3,MONTH(Summary!$F57),DAY(Summary!$F57)),'88101-daily-summary-by-site'!$A$4:$A$2586,0))&lt;&gt;"",INDEX('88101-daily-summary-by-site'!$L$4:$L$2586,MATCH(DATE(Summary!U$3,MONTH(Summary!$F57),DAY(Summary!$F57)),'88101-daily-summary-by-site'!$A$4:$A$2586,0)),"")</f>
        <v/>
      </c>
      <c r="V57" s="20" t="str">
        <f t="array" ref="V57">IF(INDEX('88101-daily-summary-by-site'!$L$4:$L$2586,MATCH(DATE(Summary!V$3,MONTH(Summary!$F57),DAY(Summary!$F57)),'88101-daily-summary-by-site'!$A$4:$A$2586,0))&lt;&gt;"",INDEX('88101-daily-summary-by-site'!$L$4:$L$2586,MATCH(DATE(Summary!V$3,MONTH(Summary!$F57),DAY(Summary!$F57)),'88101-daily-summary-by-site'!$A$4:$A$2586,0)),"")</f>
        <v/>
      </c>
      <c r="W57" s="20">
        <f t="array" ref="W57">IF(INDEX('88101-daily-summary-by-site'!$L$4:$L$2586,MATCH(DATE(Summary!W$3,MONTH(Summary!$F57),DAY(Summary!$F57)),'88101-daily-summary-by-site'!$A$4:$A$2586,0))&lt;&gt;"",INDEX('88101-daily-summary-by-site'!$L$4:$L$2586,MATCH(DATE(Summary!W$3,MONTH(Summary!$F57),DAY(Summary!$F57)),'88101-daily-summary-by-site'!$A$4:$A$2586,0)),"")</f>
        <v>68.3</v>
      </c>
      <c r="X57" s="83">
        <f t="array" ref="X57">IF(INDEX('88101-daily-summary-by-site'!$L$4:$L$2586,MATCH(DATE(Summary!X$3,MONTH(Summary!$F57),DAY(Summary!$F57)),'88101-daily-summary-by-site'!$A$4:$A$2586,0))&lt;&gt;"",INDEX('88101-daily-summary-by-site'!$L$4:$L$2586,MATCH(DATE(Summary!X$3,MONTH(Summary!$F57),DAY(Summary!$F57)),'88101-daily-summary-by-site'!$A$4:$A$2586,0)),"")</f>
        <v>2.1</v>
      </c>
      <c r="Y57" s="83">
        <f t="array" ref="Y57">IF(INDEX('88101-daily-summary-by-site'!$L$4:$L$2586,MATCH(DATE(Summary!Y$3,MONTH(Summary!$F57),DAY(Summary!$F57)),'88101-daily-summary-by-site'!$A$4:$A$2586,0))&lt;&gt;"",INDEX('88101-daily-summary-by-site'!$L$4:$L$2586,MATCH(DATE(Summary!Y$3,MONTH(Summary!$F57),DAY(Summary!$F57)),'88101-daily-summary-by-site'!$A$4:$A$2586,0)),"")</f>
        <v>3.6</v>
      </c>
      <c r="Z57" s="83" t="str">
        <f t="array" ref="Z57">IF(INDEX('88101-daily-summary-by-site'!$L$4:$L$2586,MATCH(DATE(Summary!Z$3,MONTH(Summary!$F57),DAY(Summary!$F57)),'88101-daily-summary-by-site'!$A$4:$A$2586,0))&lt;&gt;"",INDEX('88101-daily-summary-by-site'!$L$4:$L$2586,MATCH(DATE(Summary!Z$3,MONTH(Summary!$F57),DAY(Summary!$F57)),'88101-daily-summary-by-site'!$A$4:$A$2586,0)),"")</f>
        <v/>
      </c>
      <c r="AA57" s="21"/>
      <c r="AC57" s="18">
        <f t="shared" si="0"/>
        <v>175</v>
      </c>
      <c r="AD57" s="19" t="str">
        <f t="array" ref="AD57">IF(INDEX('88101-daily-summary-by-site'!$M$4:$M$2586,MATCH(DATE(Summary!AD$3,MONTH(Summary!$F57),DAY(Summary!$F57)),'88101-daily-summary-by-site'!$A$4:$A$2586,0))&lt;&gt;"",INDEX('88101-daily-summary-by-site'!$M$4:$M$2586,MATCH(DATE(Summary!AD$3,MONTH(Summary!$F57),DAY(Summary!$F57)),'88101-daily-summary-by-site'!$A$4:$A$2586,0)),"")</f>
        <v/>
      </c>
      <c r="AE57" s="20">
        <f t="array" ref="AE57">IF(INDEX('88101-daily-summary-by-site'!$M$4:$M$2586,MATCH(DATE(Summary!AE$3,MONTH(Summary!$F57),DAY(Summary!$F57)),'88101-daily-summary-by-site'!$A$4:$A$2586,0))&lt;&gt;"",INDEX('88101-daily-summary-by-site'!$M$4:$M$2586,MATCH(DATE(Summary!AE$3,MONTH(Summary!$F57),DAY(Summary!$F57)),'88101-daily-summary-by-site'!$A$4:$A$2586,0)),"")</f>
        <v>1.2</v>
      </c>
      <c r="AF57" s="20">
        <f t="array" ref="AF57">IF(INDEX('88101-daily-summary-by-site'!$M$4:$M$2586,MATCH(DATE(Summary!AF$3,MONTH(Summary!$F57),DAY(Summary!$F57)),'88101-daily-summary-by-site'!$A$4:$A$2586,0))&lt;&gt;"",INDEX('88101-daily-summary-by-site'!$M$4:$M$2586,MATCH(DATE(Summary!AF$3,MONTH(Summary!$F57),DAY(Summary!$F57)),'88101-daily-summary-by-site'!$A$4:$A$2586,0)),"")</f>
        <v>6.7</v>
      </c>
      <c r="AG57" s="20" t="str">
        <f t="array" ref="AG57">IF(INDEX('88101-daily-summary-by-site'!$M$4:$M$2586,MATCH(DATE(Summary!AG$3,MONTH(Summary!$F57),DAY(Summary!$F57)),'88101-daily-summary-by-site'!$A$4:$A$2586,0))&lt;&gt;"",INDEX('88101-daily-summary-by-site'!$M$4:$M$2586,MATCH(DATE(Summary!AG$3,MONTH(Summary!$F57),DAY(Summary!$F57)),'88101-daily-summary-by-site'!$A$4:$A$2586,0)),"")</f>
        <v/>
      </c>
      <c r="AH57" s="20" t="str">
        <f t="array" ref="AH57">IF(INDEX('88101-daily-summary-by-site'!$M$4:$M$2586,MATCH(DATE(Summary!AH$3,MONTH(Summary!$F57),DAY(Summary!$F57)),'88101-daily-summary-by-site'!$A$4:$A$2586,0))&lt;&gt;"",INDEX('88101-daily-summary-by-site'!$M$4:$M$2586,MATCH(DATE(Summary!AH$3,MONTH(Summary!$F57),DAY(Summary!$F57)),'88101-daily-summary-by-site'!$A$4:$A$2586,0)),"")</f>
        <v/>
      </c>
      <c r="AI57" s="20">
        <f t="array" ref="AI57">IF(INDEX('88101-daily-summary-by-site'!$M$4:$M$2586,MATCH(DATE(Summary!AI$3,MONTH(Summary!$F57),DAY(Summary!$F57)),'88101-daily-summary-by-site'!$A$4:$A$2586,0))&lt;&gt;"",INDEX('88101-daily-summary-by-site'!$M$4:$M$2586,MATCH(DATE(Summary!AI$3,MONTH(Summary!$F57),DAY(Summary!$F57)),'88101-daily-summary-by-site'!$A$4:$A$2586,0)),"")</f>
        <v>68.8</v>
      </c>
      <c r="AJ57" s="83">
        <f t="array" ref="AJ57">IF(INDEX('88101-daily-summary-by-site'!$M$4:$M$2586,MATCH(DATE(Summary!AJ$3,MONTH(Summary!$F57),DAY(Summary!$F57)),'88101-daily-summary-by-site'!$A$4:$A$2586,0))&lt;&gt;"",INDEX('88101-daily-summary-by-site'!$M$4:$M$2586,MATCH(DATE(Summary!AJ$3,MONTH(Summary!$F57),DAY(Summary!$F57)),'88101-daily-summary-by-site'!$A$4:$A$2586,0)),"")</f>
        <v>2.7</v>
      </c>
      <c r="AK57" s="83">
        <f t="array" ref="AK57">IF(INDEX('88101-daily-summary-by-site'!$M$4:$M$2586,MATCH(DATE(Summary!AK$3,MONTH(Summary!$F57),DAY(Summary!$F57)),'88101-daily-summary-by-site'!$A$4:$A$2586,0))&lt;&gt;"",INDEX('88101-daily-summary-by-site'!$M$4:$M$2586,MATCH(DATE(Summary!AK$3,MONTH(Summary!$F57),DAY(Summary!$F57)),'88101-daily-summary-by-site'!$A$4:$A$2586,0)),"")</f>
        <v>3.9</v>
      </c>
      <c r="AL57" s="83" t="str">
        <f t="array" ref="AL57">IF(INDEX('88101-daily-summary-by-site'!$M$4:$M$2586,MATCH(DATE(Summary!AL$3,MONTH(Summary!$F57),DAY(Summary!$F57)),'88101-daily-summary-by-site'!$A$4:$A$2586,0))&lt;&gt;"",INDEX('88101-daily-summary-by-site'!$M$4:$M$2586,MATCH(DATE(Summary!AL$3,MONTH(Summary!$F57),DAY(Summary!$F57)),'88101-daily-summary-by-site'!$A$4:$A$2586,0)),"")</f>
        <v/>
      </c>
      <c r="AM57" s="21">
        <f t="array" ref="AM57">IF(INDEX('88101-daily-summary-by-site'!$M$4:$M$2586,MATCH(DATE(Summary!AM$3,MONTH(Summary!$F57),DAY(Summary!$F57)),'88101-daily-summary-by-site'!$A$4:$A$2586,0))&lt;&gt;"",INDEX('88101-daily-summary-by-site'!$M$4:$M$2586,MATCH(DATE(Summary!AM$3,MONTH(Summary!$F57),DAY(Summary!$F57)),'88101-daily-summary-by-site'!$A$4:$A$2586,0)),"")</f>
        <v>16.2</v>
      </c>
      <c r="AO57" s="18">
        <f t="shared" si="1"/>
        <v>175</v>
      </c>
      <c r="AP57" s="19">
        <f t="array" ref="AP57">IF(INDEX('88101-daily-summary-by-site'!$N$4:$N$2586,MATCH(DATE(Summary!AP$3,MONTH(Summary!$F57),DAY(Summary!$F57)),'88101-daily-summary-by-site'!$A$4:$A$2586,0))&lt;&gt;"",INDEX('88101-daily-summary-by-site'!$N$4:$N$2586,MATCH(DATE(Summary!AP$3,MONTH(Summary!$F57),DAY(Summary!$F57)),'88101-daily-summary-by-site'!$A$4:$A$2586,0)),"")</f>
        <v>9.1999999999999993</v>
      </c>
      <c r="AQ57" s="132"/>
      <c r="AR57" s="132"/>
      <c r="AS57" s="20">
        <f t="array" ref="AS57">IF(INDEX('88101-daily-summary-by-site'!$N$4:$N$2586,MATCH(DATE(Summary!AS$3,MONTH(Summary!$F57),DAY(Summary!$F57)),'88101-daily-summary-by-site'!$A$4:$A$2586,0))&lt;&gt;"",INDEX('88101-daily-summary-by-site'!$N$4:$N$2586,MATCH(DATE(Summary!AS$3,MONTH(Summary!$F57),DAY(Summary!$F57)),'88101-daily-summary-by-site'!$A$4:$A$2586,0)),"")</f>
        <v>83.2</v>
      </c>
      <c r="AT57" s="83">
        <f t="array" ref="AT57">IF(INDEX('88101-daily-summary-by-site'!$N$4:$N$2586,MATCH(DATE(Summary!AT$3,MONTH(Summary!$F57),DAY(Summary!$F57)),'88101-daily-summary-by-site'!$A$4:$A$2586,0))&lt;&gt;"",INDEX('88101-daily-summary-by-site'!$N$4:$N$2586,MATCH(DATE(Summary!AT$3,MONTH(Summary!$F57),DAY(Summary!$F57)),'88101-daily-summary-by-site'!$A$4:$A$2586,0)),"")</f>
        <v>3.2</v>
      </c>
      <c r="AU57" s="83" t="str">
        <f t="array" ref="AU57">IF(INDEX('88101-daily-summary-by-site'!$N$4:$N$2586,MATCH(DATE(Summary!AU$3,MONTH(Summary!$F57),DAY(Summary!$F57)),'88101-daily-summary-by-site'!$A$4:$A$2586,0))&lt;&gt;"",INDEX('88101-daily-summary-by-site'!$N$4:$N$2586,MATCH(DATE(Summary!AU$3,MONTH(Summary!$F57),DAY(Summary!$F57)),'88101-daily-summary-by-site'!$A$4:$A$2586,0)),"")</f>
        <v/>
      </c>
      <c r="AV57" s="83" t="str">
        <f t="array" ref="AV57">IF(INDEX('88101-daily-summary-by-site'!$N$4:$N$2586,MATCH(DATE(Summary!AV$3,MONTH(Summary!$F57),DAY(Summary!$F57)),'88101-daily-summary-by-site'!$A$4:$A$2586,0))&lt;&gt;"",INDEX('88101-daily-summary-by-site'!$N$4:$N$2586,MATCH(DATE(Summary!AV$3,MONTH(Summary!$F57),DAY(Summary!$F57)),'88101-daily-summary-by-site'!$A$4:$A$2586,0)),"")</f>
        <v/>
      </c>
      <c r="AW57" s="21">
        <f t="array" ref="AW57">IF(INDEX('88101-daily-summary-by-site'!$N$4:$N$2586,MATCH(DATE(Summary!AW$3,MONTH(Summary!$F57),DAY(Summary!$F57)),'88101-daily-summary-by-site'!$A$4:$A$2586,0))&lt;&gt;"",INDEX('88101-daily-summary-by-site'!$N$4:$N$2586,MATCH(DATE(Summary!AW$3,MONTH(Summary!$F57),DAY(Summary!$F57)),'88101-daily-summary-by-site'!$A$4:$A$2586,0)),"")</f>
        <v>11.9</v>
      </c>
      <c r="AY57" s="18">
        <f t="shared" si="2"/>
        <v>175</v>
      </c>
      <c r="AZ57" s="21" t="str">
        <f t="array" ref="AZ57">IF(INDEX('88101-daily-summary-by-site'!$O$4:$O$2586,MATCH(DATE(Summary!AZ$3,MONTH(Summary!$F57),DAY(Summary!$F57)),'88101-daily-summary-by-site'!$A$4:$A$2586,0))&lt;&gt;"",INDEX('88101-daily-summary-by-site'!$O$4:$O$2586,MATCH(DATE(Summary!AZ$3,MONTH(Summary!$F57),DAY(Summary!$F57)),'88101-daily-summary-by-site'!$A$4:$A$2586,0)),"")</f>
        <v/>
      </c>
    </row>
    <row r="58" spans="6:52" x14ac:dyDescent="0.25">
      <c r="F58" s="18">
        <f t="shared" si="3"/>
        <v>176</v>
      </c>
      <c r="G58" s="19" t="str">
        <f t="array" ref="G58">IF(INDEX('88101-daily-summary-by-site'!$L$4:$L$2586,MATCH(DATE(Summary!G$3,MONTH(Summary!$F58),DAY(Summary!$F58)),'88101-daily-summary-by-site'!$A$4:$A$2586,0))&lt;&gt;"",INDEX('88101-daily-summary-by-site'!$L$4:$L$2586,MATCH(DATE(Summary!G$3,MONTH(Summary!$F58),DAY(Summary!$F58)),'88101-daily-summary-by-site'!$A$4:$A$2586,0)),"")</f>
        <v/>
      </c>
      <c r="H58" s="20" t="str">
        <f t="array" ref="H58">IF(INDEX('88101-daily-summary-by-site'!$L$4:$L$2586,MATCH(DATE(Summary!H$3,MONTH(Summary!$F58),DAY(Summary!$F58)),'88101-daily-summary-by-site'!$A$4:$A$2586,0))&lt;&gt;"",INDEX('88101-daily-summary-by-site'!$L$4:$L$2586,MATCH(DATE(Summary!H$3,MONTH(Summary!$F58),DAY(Summary!$F58)),'88101-daily-summary-by-site'!$A$4:$A$2586,0)),"")</f>
        <v/>
      </c>
      <c r="I58" s="20">
        <f t="array" ref="I58">IF(INDEX('88101-daily-summary-by-site'!$L$4:$L$2586,MATCH(DATE(Summary!I$3,MONTH(Summary!$F58),DAY(Summary!$F58)),'88101-daily-summary-by-site'!$A$4:$A$2586,0))&lt;&gt;"",INDEX('88101-daily-summary-by-site'!$L$4:$L$2586,MATCH(DATE(Summary!I$3,MONTH(Summary!$F58),DAY(Summary!$F58)),'88101-daily-summary-by-site'!$A$4:$A$2586,0)),"")</f>
        <v>2.9</v>
      </c>
      <c r="J58" s="20" t="str">
        <f t="array" ref="J58">IF(INDEX('88101-daily-summary-by-site'!$L$4:$L$2586,MATCH(DATE(Summary!J$3,MONTH(Summary!$F58),DAY(Summary!$F58)),'88101-daily-summary-by-site'!$A$4:$A$2586,0))&lt;&gt;"",INDEX('88101-daily-summary-by-site'!$L$4:$L$2586,MATCH(DATE(Summary!J$3,MONTH(Summary!$F58),DAY(Summary!$F58)),'88101-daily-summary-by-site'!$A$4:$A$2586,0)),"")</f>
        <v/>
      </c>
      <c r="K58" s="20" t="str">
        <f t="array" ref="K58">IF(INDEX('88101-daily-summary-by-site'!$L$4:$L$2586,MATCH(DATE(Summary!K$3,MONTH(Summary!$F58),DAY(Summary!$F58)),'88101-daily-summary-by-site'!$A$4:$A$2586,0))&lt;&gt;"",INDEX('88101-daily-summary-by-site'!$L$4:$L$2586,MATCH(DATE(Summary!K$3,MONTH(Summary!$F58),DAY(Summary!$F58)),'88101-daily-summary-by-site'!$A$4:$A$2586,0)),"")</f>
        <v/>
      </c>
      <c r="L58" s="20" t="str">
        <f t="array" ref="L58">IF(INDEX('88101-daily-summary-by-site'!$L$4:$L$2586,MATCH(DATE(Summary!L$3,MONTH(Summary!$F58),DAY(Summary!$F58)),'88101-daily-summary-by-site'!$A$4:$A$2586,0))&lt;&gt;"",INDEX('88101-daily-summary-by-site'!$L$4:$L$2586,MATCH(DATE(Summary!L$3,MONTH(Summary!$F58),DAY(Summary!$F58)),'88101-daily-summary-by-site'!$A$4:$A$2586,0)),"")</f>
        <v/>
      </c>
      <c r="M58" s="20" t="str">
        <f t="array" ref="M58">IF(INDEX('88101-daily-summary-by-site'!$L$4:$L$2586,MATCH(DATE(Summary!M$3,MONTH(Summary!$F58),DAY(Summary!$F58)),'88101-daily-summary-by-site'!$A$4:$A$2586,0))&lt;&gt;"",INDEX('88101-daily-summary-by-site'!$L$4:$L$2586,MATCH(DATE(Summary!M$3,MONTH(Summary!$F58),DAY(Summary!$F58)),'88101-daily-summary-by-site'!$A$4:$A$2586,0)),"")</f>
        <v/>
      </c>
      <c r="N58" s="20" t="str">
        <f t="array" ref="N58">IF(INDEX('88101-daily-summary-by-site'!$L$4:$L$2586,MATCH(DATE(Summary!N$3,MONTH(Summary!$F58),DAY(Summary!$F58)),'88101-daily-summary-by-site'!$A$4:$A$2586,0))&lt;&gt;"",INDEX('88101-daily-summary-by-site'!$L$4:$L$2586,MATCH(DATE(Summary!N$3,MONTH(Summary!$F58),DAY(Summary!$F58)),'88101-daily-summary-by-site'!$A$4:$A$2586,0)),"")</f>
        <v/>
      </c>
      <c r="O58" s="20" t="str">
        <f t="array" ref="O58">IF(INDEX('88101-daily-summary-by-site'!$L$4:$L$2586,MATCH(DATE(Summary!O$3,MONTH(Summary!$F58),DAY(Summary!$F58)),'88101-daily-summary-by-site'!$A$4:$A$2586,0))&lt;&gt;"",INDEX('88101-daily-summary-by-site'!$L$4:$L$2586,MATCH(DATE(Summary!O$3,MONTH(Summary!$F58),DAY(Summary!$F58)),'88101-daily-summary-by-site'!$A$4:$A$2586,0)),"")</f>
        <v/>
      </c>
      <c r="P58" s="20" t="str">
        <f t="array" ref="P58">IF(INDEX('88101-daily-summary-by-site'!$L$4:$L$2586,MATCH(DATE(Summary!P$3,MONTH(Summary!$F58),DAY(Summary!$F58)),'88101-daily-summary-by-site'!$A$4:$A$2586,0))&lt;&gt;"",INDEX('88101-daily-summary-by-site'!$L$4:$L$2586,MATCH(DATE(Summary!P$3,MONTH(Summary!$F58),DAY(Summary!$F58)),'88101-daily-summary-by-site'!$A$4:$A$2586,0)),"")</f>
        <v/>
      </c>
      <c r="Q58" s="20">
        <f t="array" ref="Q58">IF(INDEX('88101-daily-summary-by-site'!$L$4:$L$2586,MATCH(DATE(Summary!Q$3,MONTH(Summary!$F58),DAY(Summary!$F58)),'88101-daily-summary-by-site'!$A$4:$A$2586,0))&lt;&gt;"",INDEX('88101-daily-summary-by-site'!$L$4:$L$2586,MATCH(DATE(Summary!Q$3,MONTH(Summary!$F58),DAY(Summary!$F58)),'88101-daily-summary-by-site'!$A$4:$A$2586,0)),"")</f>
        <v>3.4</v>
      </c>
      <c r="R58" s="20" t="str">
        <f t="array" ref="R58">IF(INDEX('88101-daily-summary-by-site'!$L$4:$L$2586,MATCH(DATE(Summary!R$3,MONTH(Summary!$F58),DAY(Summary!$F58)),'88101-daily-summary-by-site'!$A$4:$A$2586,0))&lt;&gt;"",INDEX('88101-daily-summary-by-site'!$L$4:$L$2586,MATCH(DATE(Summary!R$3,MONTH(Summary!$F58),DAY(Summary!$F58)),'88101-daily-summary-by-site'!$A$4:$A$2586,0)),"")</f>
        <v/>
      </c>
      <c r="S58" s="20" t="str">
        <f t="array" ref="S58">IF(INDEX('88101-daily-summary-by-site'!$L$4:$L$2586,MATCH(DATE(Summary!S$3,MONTH(Summary!$F58),DAY(Summary!$F58)),'88101-daily-summary-by-site'!$A$4:$A$2586,0))&lt;&gt;"",INDEX('88101-daily-summary-by-site'!$L$4:$L$2586,MATCH(DATE(Summary!S$3,MONTH(Summary!$F58),DAY(Summary!$F58)),'88101-daily-summary-by-site'!$A$4:$A$2586,0)),"")</f>
        <v/>
      </c>
      <c r="T58" s="20" t="str">
        <f t="array" ref="T58">IF(INDEX('88101-daily-summary-by-site'!$L$4:$L$2586,MATCH(DATE(Summary!T$3,MONTH(Summary!$F58),DAY(Summary!$F58)),'88101-daily-summary-by-site'!$A$4:$A$2586,0))&lt;&gt;"",INDEX('88101-daily-summary-by-site'!$L$4:$L$2586,MATCH(DATE(Summary!T$3,MONTH(Summary!$F58),DAY(Summary!$F58)),'88101-daily-summary-by-site'!$A$4:$A$2586,0)),"")</f>
        <v/>
      </c>
      <c r="U58" s="20">
        <f t="array" ref="U58">IF(INDEX('88101-daily-summary-by-site'!$L$4:$L$2586,MATCH(DATE(Summary!U$3,MONTH(Summary!$F58),DAY(Summary!$F58)),'88101-daily-summary-by-site'!$A$4:$A$2586,0))&lt;&gt;"",INDEX('88101-daily-summary-by-site'!$L$4:$L$2586,MATCH(DATE(Summary!U$3,MONTH(Summary!$F58),DAY(Summary!$F58)),'88101-daily-summary-by-site'!$A$4:$A$2586,0)),"")</f>
        <v>5.4</v>
      </c>
      <c r="V58" s="20" t="str">
        <f t="array" ref="V58">IF(INDEX('88101-daily-summary-by-site'!$L$4:$L$2586,MATCH(DATE(Summary!V$3,MONTH(Summary!$F58),DAY(Summary!$F58)),'88101-daily-summary-by-site'!$A$4:$A$2586,0))&lt;&gt;"",INDEX('88101-daily-summary-by-site'!$L$4:$L$2586,MATCH(DATE(Summary!V$3,MONTH(Summary!$F58),DAY(Summary!$F58)),'88101-daily-summary-by-site'!$A$4:$A$2586,0)),"")</f>
        <v/>
      </c>
      <c r="W58" s="20" t="str">
        <f t="array" ref="W58">IF(INDEX('88101-daily-summary-by-site'!$L$4:$L$2586,MATCH(DATE(Summary!W$3,MONTH(Summary!$F58),DAY(Summary!$F58)),'88101-daily-summary-by-site'!$A$4:$A$2586,0))&lt;&gt;"",INDEX('88101-daily-summary-by-site'!$L$4:$L$2586,MATCH(DATE(Summary!W$3,MONTH(Summary!$F58),DAY(Summary!$F58)),'88101-daily-summary-by-site'!$A$4:$A$2586,0)),"")</f>
        <v/>
      </c>
      <c r="X58" s="83" t="str">
        <f t="array" ref="X58">IF(INDEX('88101-daily-summary-by-site'!$L$4:$L$2586,MATCH(DATE(Summary!X$3,MONTH(Summary!$F58),DAY(Summary!$F58)),'88101-daily-summary-by-site'!$A$4:$A$2586,0))&lt;&gt;"",INDEX('88101-daily-summary-by-site'!$L$4:$L$2586,MATCH(DATE(Summary!X$3,MONTH(Summary!$F58),DAY(Summary!$F58)),'88101-daily-summary-by-site'!$A$4:$A$2586,0)),"")</f>
        <v/>
      </c>
      <c r="Y58" s="83">
        <f t="array" ref="Y58">IF(INDEX('88101-daily-summary-by-site'!$L$4:$L$2586,MATCH(DATE(Summary!Y$3,MONTH(Summary!$F58),DAY(Summary!$F58)),'88101-daily-summary-by-site'!$A$4:$A$2586,0))&lt;&gt;"",INDEX('88101-daily-summary-by-site'!$L$4:$L$2586,MATCH(DATE(Summary!Y$3,MONTH(Summary!$F58),DAY(Summary!$F58)),'88101-daily-summary-by-site'!$A$4:$A$2586,0)),"")</f>
        <v>4</v>
      </c>
      <c r="Z58" s="83" t="str">
        <f t="array" ref="Z58">IF(INDEX('88101-daily-summary-by-site'!$L$4:$L$2586,MATCH(DATE(Summary!Z$3,MONTH(Summary!$F58),DAY(Summary!$F58)),'88101-daily-summary-by-site'!$A$4:$A$2586,0))&lt;&gt;"",INDEX('88101-daily-summary-by-site'!$L$4:$L$2586,MATCH(DATE(Summary!Z$3,MONTH(Summary!$F58),DAY(Summary!$F58)),'88101-daily-summary-by-site'!$A$4:$A$2586,0)),"")</f>
        <v/>
      </c>
      <c r="AA58" s="21"/>
      <c r="AC58" s="18">
        <f t="shared" si="0"/>
        <v>176</v>
      </c>
      <c r="AD58" s="19" t="str">
        <f t="array" ref="AD58">IF(INDEX('88101-daily-summary-by-site'!$M$4:$M$2586,MATCH(DATE(Summary!AD$3,MONTH(Summary!$F58),DAY(Summary!$F58)),'88101-daily-summary-by-site'!$A$4:$A$2586,0))&lt;&gt;"",INDEX('88101-daily-summary-by-site'!$M$4:$M$2586,MATCH(DATE(Summary!AD$3,MONTH(Summary!$F58),DAY(Summary!$F58)),'88101-daily-summary-by-site'!$A$4:$A$2586,0)),"")</f>
        <v/>
      </c>
      <c r="AE58" s="20" t="str">
        <f t="array" ref="AE58">IF(INDEX('88101-daily-summary-by-site'!$M$4:$M$2586,MATCH(DATE(Summary!AE$3,MONTH(Summary!$F58),DAY(Summary!$F58)),'88101-daily-summary-by-site'!$A$4:$A$2586,0))&lt;&gt;"",INDEX('88101-daily-summary-by-site'!$M$4:$M$2586,MATCH(DATE(Summary!AE$3,MONTH(Summary!$F58),DAY(Summary!$F58)),'88101-daily-summary-by-site'!$A$4:$A$2586,0)),"")</f>
        <v/>
      </c>
      <c r="AF58" s="20" t="str">
        <f t="array" ref="AF58">IF(INDEX('88101-daily-summary-by-site'!$M$4:$M$2586,MATCH(DATE(Summary!AF$3,MONTH(Summary!$F58),DAY(Summary!$F58)),'88101-daily-summary-by-site'!$A$4:$A$2586,0))&lt;&gt;"",INDEX('88101-daily-summary-by-site'!$M$4:$M$2586,MATCH(DATE(Summary!AF$3,MONTH(Summary!$F58),DAY(Summary!$F58)),'88101-daily-summary-by-site'!$A$4:$A$2586,0)),"")</f>
        <v/>
      </c>
      <c r="AG58" s="20">
        <f t="array" ref="AG58">IF(INDEX('88101-daily-summary-by-site'!$M$4:$M$2586,MATCH(DATE(Summary!AG$3,MONTH(Summary!$F58),DAY(Summary!$F58)),'88101-daily-summary-by-site'!$A$4:$A$2586,0))&lt;&gt;"",INDEX('88101-daily-summary-by-site'!$M$4:$M$2586,MATCH(DATE(Summary!AG$3,MONTH(Summary!$F58),DAY(Summary!$F58)),'88101-daily-summary-by-site'!$A$4:$A$2586,0)),"")</f>
        <v>4.3</v>
      </c>
      <c r="AH58" s="20" t="str">
        <f t="array" ref="AH58">IF(INDEX('88101-daily-summary-by-site'!$M$4:$M$2586,MATCH(DATE(Summary!AH$3,MONTH(Summary!$F58),DAY(Summary!$F58)),'88101-daily-summary-by-site'!$A$4:$A$2586,0))&lt;&gt;"",INDEX('88101-daily-summary-by-site'!$M$4:$M$2586,MATCH(DATE(Summary!AH$3,MONTH(Summary!$F58),DAY(Summary!$F58)),'88101-daily-summary-by-site'!$A$4:$A$2586,0)),"")</f>
        <v/>
      </c>
      <c r="AI58" s="20" t="str">
        <f t="array" ref="AI58">IF(INDEX('88101-daily-summary-by-site'!$M$4:$M$2586,MATCH(DATE(Summary!AI$3,MONTH(Summary!$F58),DAY(Summary!$F58)),'88101-daily-summary-by-site'!$A$4:$A$2586,0))&lt;&gt;"",INDEX('88101-daily-summary-by-site'!$M$4:$M$2586,MATCH(DATE(Summary!AI$3,MONTH(Summary!$F58),DAY(Summary!$F58)),'88101-daily-summary-by-site'!$A$4:$A$2586,0)),"")</f>
        <v/>
      </c>
      <c r="AJ58" s="83" t="str">
        <f t="array" ref="AJ58">IF(INDEX('88101-daily-summary-by-site'!$M$4:$M$2586,MATCH(DATE(Summary!AJ$3,MONTH(Summary!$F58),DAY(Summary!$F58)),'88101-daily-summary-by-site'!$A$4:$A$2586,0))&lt;&gt;"",INDEX('88101-daily-summary-by-site'!$M$4:$M$2586,MATCH(DATE(Summary!AJ$3,MONTH(Summary!$F58),DAY(Summary!$F58)),'88101-daily-summary-by-site'!$A$4:$A$2586,0)),"")</f>
        <v/>
      </c>
      <c r="AK58" s="83">
        <f t="array" ref="AK58">IF(INDEX('88101-daily-summary-by-site'!$M$4:$M$2586,MATCH(DATE(Summary!AK$3,MONTH(Summary!$F58),DAY(Summary!$F58)),'88101-daily-summary-by-site'!$A$4:$A$2586,0))&lt;&gt;"",INDEX('88101-daily-summary-by-site'!$M$4:$M$2586,MATCH(DATE(Summary!AK$3,MONTH(Summary!$F58),DAY(Summary!$F58)),'88101-daily-summary-by-site'!$A$4:$A$2586,0)),"")</f>
        <v>4.3</v>
      </c>
      <c r="AL58" s="83">
        <f t="array" ref="AL58">IF(INDEX('88101-daily-summary-by-site'!$M$4:$M$2586,MATCH(DATE(Summary!AL$3,MONTH(Summary!$F58),DAY(Summary!$F58)),'88101-daily-summary-by-site'!$A$4:$A$2586,0))&lt;&gt;"",INDEX('88101-daily-summary-by-site'!$M$4:$M$2586,MATCH(DATE(Summary!AL$3,MONTH(Summary!$F58),DAY(Summary!$F58)),'88101-daily-summary-by-site'!$A$4:$A$2586,0)),"")</f>
        <v>3.7</v>
      </c>
      <c r="AM58" s="21">
        <f t="array" ref="AM58">IF(INDEX('88101-daily-summary-by-site'!$M$4:$M$2586,MATCH(DATE(Summary!AM$3,MONTH(Summary!$F58),DAY(Summary!$F58)),'88101-daily-summary-by-site'!$A$4:$A$2586,0))&lt;&gt;"",INDEX('88101-daily-summary-by-site'!$M$4:$M$2586,MATCH(DATE(Summary!AM$3,MONTH(Summary!$F58),DAY(Summary!$F58)),'88101-daily-summary-by-site'!$A$4:$A$2586,0)),"")</f>
        <v>5.7</v>
      </c>
      <c r="AO58" s="18">
        <f t="shared" si="1"/>
        <v>176</v>
      </c>
      <c r="AP58" s="19" t="str">
        <f t="array" ref="AP58">IF(INDEX('88101-daily-summary-by-site'!$N$4:$N$2586,MATCH(DATE(Summary!AP$3,MONTH(Summary!$F58),DAY(Summary!$F58)),'88101-daily-summary-by-site'!$A$4:$A$2586,0))&lt;&gt;"",INDEX('88101-daily-summary-by-site'!$N$4:$N$2586,MATCH(DATE(Summary!AP$3,MONTH(Summary!$F58),DAY(Summary!$F58)),'88101-daily-summary-by-site'!$A$4:$A$2586,0)),"")</f>
        <v/>
      </c>
      <c r="AQ58" s="132"/>
      <c r="AR58" s="132"/>
      <c r="AS58" s="20" t="str">
        <f t="array" ref="AS58">IF(INDEX('88101-daily-summary-by-site'!$N$4:$N$2586,MATCH(DATE(Summary!AS$3,MONTH(Summary!$F58),DAY(Summary!$F58)),'88101-daily-summary-by-site'!$A$4:$A$2586,0))&lt;&gt;"",INDEX('88101-daily-summary-by-site'!$N$4:$N$2586,MATCH(DATE(Summary!AS$3,MONTH(Summary!$F58),DAY(Summary!$F58)),'88101-daily-summary-by-site'!$A$4:$A$2586,0)),"")</f>
        <v/>
      </c>
      <c r="AT58" s="83" t="str">
        <f t="array" ref="AT58">IF(INDEX('88101-daily-summary-by-site'!$N$4:$N$2586,MATCH(DATE(Summary!AT$3,MONTH(Summary!$F58),DAY(Summary!$F58)),'88101-daily-summary-by-site'!$A$4:$A$2586,0))&lt;&gt;"",INDEX('88101-daily-summary-by-site'!$N$4:$N$2586,MATCH(DATE(Summary!AT$3,MONTH(Summary!$F58),DAY(Summary!$F58)),'88101-daily-summary-by-site'!$A$4:$A$2586,0)),"")</f>
        <v/>
      </c>
      <c r="AU58" s="83">
        <f t="array" ref="AU58">IF(INDEX('88101-daily-summary-by-site'!$N$4:$N$2586,MATCH(DATE(Summary!AU$3,MONTH(Summary!$F58),DAY(Summary!$F58)),'88101-daily-summary-by-site'!$A$4:$A$2586,0))&lt;&gt;"",INDEX('88101-daily-summary-by-site'!$N$4:$N$2586,MATCH(DATE(Summary!AU$3,MONTH(Summary!$F58),DAY(Summary!$F58)),'88101-daily-summary-by-site'!$A$4:$A$2586,0)),"")</f>
        <v>5.3</v>
      </c>
      <c r="AV58" s="83" t="str">
        <f t="array" ref="AV58">IF(INDEX('88101-daily-summary-by-site'!$N$4:$N$2586,MATCH(DATE(Summary!AV$3,MONTH(Summary!$F58),DAY(Summary!$F58)),'88101-daily-summary-by-site'!$A$4:$A$2586,0))&lt;&gt;"",INDEX('88101-daily-summary-by-site'!$N$4:$N$2586,MATCH(DATE(Summary!AV$3,MONTH(Summary!$F58),DAY(Summary!$F58)),'88101-daily-summary-by-site'!$A$4:$A$2586,0)),"")</f>
        <v/>
      </c>
      <c r="AW58" s="21">
        <f t="array" ref="AW58">IF(INDEX('88101-daily-summary-by-site'!$N$4:$N$2586,MATCH(DATE(Summary!AW$3,MONTH(Summary!$F58),DAY(Summary!$F58)),'88101-daily-summary-by-site'!$A$4:$A$2586,0))&lt;&gt;"",INDEX('88101-daily-summary-by-site'!$N$4:$N$2586,MATCH(DATE(Summary!AW$3,MONTH(Summary!$F58),DAY(Summary!$F58)),'88101-daily-summary-by-site'!$A$4:$A$2586,0)),"")</f>
        <v>6.7</v>
      </c>
      <c r="AY58" s="18">
        <f t="shared" si="2"/>
        <v>176</v>
      </c>
      <c r="AZ58" s="21" t="str">
        <f t="array" ref="AZ58">IF(INDEX('88101-daily-summary-by-site'!$O$4:$O$2586,MATCH(DATE(Summary!AZ$3,MONTH(Summary!$F58),DAY(Summary!$F58)),'88101-daily-summary-by-site'!$A$4:$A$2586,0))&lt;&gt;"",INDEX('88101-daily-summary-by-site'!$O$4:$O$2586,MATCH(DATE(Summary!AZ$3,MONTH(Summary!$F58),DAY(Summary!$F58)),'88101-daily-summary-by-site'!$A$4:$A$2586,0)),"")</f>
        <v/>
      </c>
    </row>
    <row r="59" spans="6:52" x14ac:dyDescent="0.25">
      <c r="F59" s="18">
        <f t="shared" si="3"/>
        <v>177</v>
      </c>
      <c r="G59" s="19" t="str">
        <f t="array" ref="G59">IF(INDEX('88101-daily-summary-by-site'!$L$4:$L$2586,MATCH(DATE(Summary!G$3,MONTH(Summary!$F59),DAY(Summary!$F59)),'88101-daily-summary-by-site'!$A$4:$A$2586,0))&lt;&gt;"",INDEX('88101-daily-summary-by-site'!$L$4:$L$2586,MATCH(DATE(Summary!G$3,MONTH(Summary!$F59),DAY(Summary!$F59)),'88101-daily-summary-by-site'!$A$4:$A$2586,0)),"")</f>
        <v/>
      </c>
      <c r="H59" s="20" t="str">
        <f t="array" ref="H59">IF(INDEX('88101-daily-summary-by-site'!$L$4:$L$2586,MATCH(DATE(Summary!H$3,MONTH(Summary!$F59),DAY(Summary!$F59)),'88101-daily-summary-by-site'!$A$4:$A$2586,0))&lt;&gt;"",INDEX('88101-daily-summary-by-site'!$L$4:$L$2586,MATCH(DATE(Summary!H$3,MONTH(Summary!$F59),DAY(Summary!$F59)),'88101-daily-summary-by-site'!$A$4:$A$2586,0)),"")</f>
        <v/>
      </c>
      <c r="I59" s="20" t="str">
        <f t="array" ref="I59">IF(INDEX('88101-daily-summary-by-site'!$L$4:$L$2586,MATCH(DATE(Summary!I$3,MONTH(Summary!$F59),DAY(Summary!$F59)),'88101-daily-summary-by-site'!$A$4:$A$2586,0))&lt;&gt;"",INDEX('88101-daily-summary-by-site'!$L$4:$L$2586,MATCH(DATE(Summary!I$3,MONTH(Summary!$F59),DAY(Summary!$F59)),'88101-daily-summary-by-site'!$A$4:$A$2586,0)),"")</f>
        <v/>
      </c>
      <c r="J59" s="20">
        <f t="array" ref="J59">IF(INDEX('88101-daily-summary-by-site'!$L$4:$L$2586,MATCH(DATE(Summary!J$3,MONTH(Summary!$F59),DAY(Summary!$F59)),'88101-daily-summary-by-site'!$A$4:$A$2586,0))&lt;&gt;"",INDEX('88101-daily-summary-by-site'!$L$4:$L$2586,MATCH(DATE(Summary!J$3,MONTH(Summary!$F59),DAY(Summary!$F59)),'88101-daily-summary-by-site'!$A$4:$A$2586,0)),"")</f>
        <v>10</v>
      </c>
      <c r="K59" s="20" t="str">
        <f t="array" ref="K59">IF(INDEX('88101-daily-summary-by-site'!$L$4:$L$2586,MATCH(DATE(Summary!K$3,MONTH(Summary!$F59),DAY(Summary!$F59)),'88101-daily-summary-by-site'!$A$4:$A$2586,0))&lt;&gt;"",INDEX('88101-daily-summary-by-site'!$L$4:$L$2586,MATCH(DATE(Summary!K$3,MONTH(Summary!$F59),DAY(Summary!$F59)),'88101-daily-summary-by-site'!$A$4:$A$2586,0)),"")</f>
        <v/>
      </c>
      <c r="L59" s="20" t="str">
        <f t="array" ref="L59">IF(INDEX('88101-daily-summary-by-site'!$L$4:$L$2586,MATCH(DATE(Summary!L$3,MONTH(Summary!$F59),DAY(Summary!$F59)),'88101-daily-summary-by-site'!$A$4:$A$2586,0))&lt;&gt;"",INDEX('88101-daily-summary-by-site'!$L$4:$L$2586,MATCH(DATE(Summary!L$3,MONTH(Summary!$F59),DAY(Summary!$F59)),'88101-daily-summary-by-site'!$A$4:$A$2586,0)),"")</f>
        <v/>
      </c>
      <c r="M59" s="20" t="str">
        <f t="array" ref="M59">IF(INDEX('88101-daily-summary-by-site'!$L$4:$L$2586,MATCH(DATE(Summary!M$3,MONTH(Summary!$F59),DAY(Summary!$F59)),'88101-daily-summary-by-site'!$A$4:$A$2586,0))&lt;&gt;"",INDEX('88101-daily-summary-by-site'!$L$4:$L$2586,MATCH(DATE(Summary!M$3,MONTH(Summary!$F59),DAY(Summary!$F59)),'88101-daily-summary-by-site'!$A$4:$A$2586,0)),"")</f>
        <v/>
      </c>
      <c r="N59" s="20" t="str">
        <f t="array" ref="N59">IF(INDEX('88101-daily-summary-by-site'!$L$4:$L$2586,MATCH(DATE(Summary!N$3,MONTH(Summary!$F59),DAY(Summary!$F59)),'88101-daily-summary-by-site'!$A$4:$A$2586,0))&lt;&gt;"",INDEX('88101-daily-summary-by-site'!$L$4:$L$2586,MATCH(DATE(Summary!N$3,MONTH(Summary!$F59),DAY(Summary!$F59)),'88101-daily-summary-by-site'!$A$4:$A$2586,0)),"")</f>
        <v/>
      </c>
      <c r="O59" s="20" t="str">
        <f t="array" ref="O59">IF(INDEX('88101-daily-summary-by-site'!$L$4:$L$2586,MATCH(DATE(Summary!O$3,MONTH(Summary!$F59),DAY(Summary!$F59)),'88101-daily-summary-by-site'!$A$4:$A$2586,0))&lt;&gt;"",INDEX('88101-daily-summary-by-site'!$L$4:$L$2586,MATCH(DATE(Summary!O$3,MONTH(Summary!$F59),DAY(Summary!$F59)),'88101-daily-summary-by-site'!$A$4:$A$2586,0)),"")</f>
        <v/>
      </c>
      <c r="P59" s="20" t="str">
        <f t="array" ref="P59">IF(INDEX('88101-daily-summary-by-site'!$L$4:$L$2586,MATCH(DATE(Summary!P$3,MONTH(Summary!$F59),DAY(Summary!$F59)),'88101-daily-summary-by-site'!$A$4:$A$2586,0))&lt;&gt;"",INDEX('88101-daily-summary-by-site'!$L$4:$L$2586,MATCH(DATE(Summary!P$3,MONTH(Summary!$F59),DAY(Summary!$F59)),'88101-daily-summary-by-site'!$A$4:$A$2586,0)),"")</f>
        <v/>
      </c>
      <c r="Q59" s="20" t="str">
        <f t="array" ref="Q59">IF(INDEX('88101-daily-summary-by-site'!$L$4:$L$2586,MATCH(DATE(Summary!Q$3,MONTH(Summary!$F59),DAY(Summary!$F59)),'88101-daily-summary-by-site'!$A$4:$A$2586,0))&lt;&gt;"",INDEX('88101-daily-summary-by-site'!$L$4:$L$2586,MATCH(DATE(Summary!Q$3,MONTH(Summary!$F59),DAY(Summary!$F59)),'88101-daily-summary-by-site'!$A$4:$A$2586,0)),"")</f>
        <v/>
      </c>
      <c r="R59" s="20">
        <f t="array" ref="R59">IF(INDEX('88101-daily-summary-by-site'!$L$4:$L$2586,MATCH(DATE(Summary!R$3,MONTH(Summary!$F59),DAY(Summary!$F59)),'88101-daily-summary-by-site'!$A$4:$A$2586,0))&lt;&gt;"",INDEX('88101-daily-summary-by-site'!$L$4:$L$2586,MATCH(DATE(Summary!R$3,MONTH(Summary!$F59),DAY(Summary!$F59)),'88101-daily-summary-by-site'!$A$4:$A$2586,0)),"")</f>
        <v>8</v>
      </c>
      <c r="S59" s="20" t="str">
        <f t="array" ref="S59">IF(INDEX('88101-daily-summary-by-site'!$L$4:$L$2586,MATCH(DATE(Summary!S$3,MONTH(Summary!$F59),DAY(Summary!$F59)),'88101-daily-summary-by-site'!$A$4:$A$2586,0))&lt;&gt;"",INDEX('88101-daily-summary-by-site'!$L$4:$L$2586,MATCH(DATE(Summary!S$3,MONTH(Summary!$F59),DAY(Summary!$F59)),'88101-daily-summary-by-site'!$A$4:$A$2586,0)),"")</f>
        <v/>
      </c>
      <c r="T59" s="20" t="str">
        <f t="array" ref="T59">IF(INDEX('88101-daily-summary-by-site'!$L$4:$L$2586,MATCH(DATE(Summary!T$3,MONTH(Summary!$F59),DAY(Summary!$F59)),'88101-daily-summary-by-site'!$A$4:$A$2586,0))&lt;&gt;"",INDEX('88101-daily-summary-by-site'!$L$4:$L$2586,MATCH(DATE(Summary!T$3,MONTH(Summary!$F59),DAY(Summary!$F59)),'88101-daily-summary-by-site'!$A$4:$A$2586,0)),"")</f>
        <v/>
      </c>
      <c r="U59" s="20" t="str">
        <f t="array" ref="U59">IF(INDEX('88101-daily-summary-by-site'!$L$4:$L$2586,MATCH(DATE(Summary!U$3,MONTH(Summary!$F59),DAY(Summary!$F59)),'88101-daily-summary-by-site'!$A$4:$A$2586,0))&lt;&gt;"",INDEX('88101-daily-summary-by-site'!$L$4:$L$2586,MATCH(DATE(Summary!U$3,MONTH(Summary!$F59),DAY(Summary!$F59)),'88101-daily-summary-by-site'!$A$4:$A$2586,0)),"")</f>
        <v/>
      </c>
      <c r="V59" s="20">
        <f t="array" ref="V59">IF(INDEX('88101-daily-summary-by-site'!$L$4:$L$2586,MATCH(DATE(Summary!V$3,MONTH(Summary!$F59),DAY(Summary!$F59)),'88101-daily-summary-by-site'!$A$4:$A$2586,0))&lt;&gt;"",INDEX('88101-daily-summary-by-site'!$L$4:$L$2586,MATCH(DATE(Summary!V$3,MONTH(Summary!$F59),DAY(Summary!$F59)),'88101-daily-summary-by-site'!$A$4:$A$2586,0)),"")</f>
        <v>4.0999999999999996</v>
      </c>
      <c r="W59" s="20" t="str">
        <f t="array" ref="W59">IF(INDEX('88101-daily-summary-by-site'!$L$4:$L$2586,MATCH(DATE(Summary!W$3,MONTH(Summary!$F59),DAY(Summary!$F59)),'88101-daily-summary-by-site'!$A$4:$A$2586,0))&lt;&gt;"",INDEX('88101-daily-summary-by-site'!$L$4:$L$2586,MATCH(DATE(Summary!W$3,MONTH(Summary!$F59),DAY(Summary!$F59)),'88101-daily-summary-by-site'!$A$4:$A$2586,0)),"")</f>
        <v/>
      </c>
      <c r="X59" s="83" t="str">
        <f t="array" ref="X59">IF(INDEX('88101-daily-summary-by-site'!$L$4:$L$2586,MATCH(DATE(Summary!X$3,MONTH(Summary!$F59),DAY(Summary!$F59)),'88101-daily-summary-by-site'!$A$4:$A$2586,0))&lt;&gt;"",INDEX('88101-daily-summary-by-site'!$L$4:$L$2586,MATCH(DATE(Summary!X$3,MONTH(Summary!$F59),DAY(Summary!$F59)),'88101-daily-summary-by-site'!$A$4:$A$2586,0)),"")</f>
        <v/>
      </c>
      <c r="Y59" s="83">
        <f t="array" ref="Y59">IF(INDEX('88101-daily-summary-by-site'!$L$4:$L$2586,MATCH(DATE(Summary!Y$3,MONTH(Summary!$F59),DAY(Summary!$F59)),'88101-daily-summary-by-site'!$A$4:$A$2586,0))&lt;&gt;"",INDEX('88101-daily-summary-by-site'!$L$4:$L$2586,MATCH(DATE(Summary!Y$3,MONTH(Summary!$F59),DAY(Summary!$F59)),'88101-daily-summary-by-site'!$A$4:$A$2586,0)),"")</f>
        <v>4.0999999999999996</v>
      </c>
      <c r="Z59" s="83" t="str">
        <f t="array" ref="Z59">IF(INDEX('88101-daily-summary-by-site'!$L$4:$L$2586,MATCH(DATE(Summary!Z$3,MONTH(Summary!$F59),DAY(Summary!$F59)),'88101-daily-summary-by-site'!$A$4:$A$2586,0))&lt;&gt;"",INDEX('88101-daily-summary-by-site'!$L$4:$L$2586,MATCH(DATE(Summary!Z$3,MONTH(Summary!$F59),DAY(Summary!$F59)),'88101-daily-summary-by-site'!$A$4:$A$2586,0)),"")</f>
        <v/>
      </c>
      <c r="AA59" s="21"/>
      <c r="AC59" s="18">
        <f t="shared" si="0"/>
        <v>177</v>
      </c>
      <c r="AD59" s="19">
        <f t="array" ref="AD59">IF(INDEX('88101-daily-summary-by-site'!$M$4:$M$2586,MATCH(DATE(Summary!AD$3,MONTH(Summary!$F59),DAY(Summary!$F59)),'88101-daily-summary-by-site'!$A$4:$A$2586,0))&lt;&gt;"",INDEX('88101-daily-summary-by-site'!$M$4:$M$2586,MATCH(DATE(Summary!AD$3,MONTH(Summary!$F59),DAY(Summary!$F59)),'88101-daily-summary-by-site'!$A$4:$A$2586,0)),"")</f>
        <v>7.7</v>
      </c>
      <c r="AE59" s="20" t="str">
        <f t="array" ref="AE59">IF(INDEX('88101-daily-summary-by-site'!$M$4:$M$2586,MATCH(DATE(Summary!AE$3,MONTH(Summary!$F59),DAY(Summary!$F59)),'88101-daily-summary-by-site'!$A$4:$A$2586,0))&lt;&gt;"",INDEX('88101-daily-summary-by-site'!$M$4:$M$2586,MATCH(DATE(Summary!AE$3,MONTH(Summary!$F59),DAY(Summary!$F59)),'88101-daily-summary-by-site'!$A$4:$A$2586,0)),"")</f>
        <v/>
      </c>
      <c r="AF59" s="20" t="str">
        <f t="array" ref="AF59">IF(INDEX('88101-daily-summary-by-site'!$M$4:$M$2586,MATCH(DATE(Summary!AF$3,MONTH(Summary!$F59),DAY(Summary!$F59)),'88101-daily-summary-by-site'!$A$4:$A$2586,0))&lt;&gt;"",INDEX('88101-daily-summary-by-site'!$M$4:$M$2586,MATCH(DATE(Summary!AF$3,MONTH(Summary!$F59),DAY(Summary!$F59)),'88101-daily-summary-by-site'!$A$4:$A$2586,0)),"")</f>
        <v/>
      </c>
      <c r="AG59" s="20" t="str">
        <f t="array" ref="AG59">IF(INDEX('88101-daily-summary-by-site'!$M$4:$M$2586,MATCH(DATE(Summary!AG$3,MONTH(Summary!$F59),DAY(Summary!$F59)),'88101-daily-summary-by-site'!$A$4:$A$2586,0))&lt;&gt;"",INDEX('88101-daily-summary-by-site'!$M$4:$M$2586,MATCH(DATE(Summary!AG$3,MONTH(Summary!$F59),DAY(Summary!$F59)),'88101-daily-summary-by-site'!$A$4:$A$2586,0)),"")</f>
        <v/>
      </c>
      <c r="AH59" s="20">
        <f t="array" ref="AH59">IF(INDEX('88101-daily-summary-by-site'!$M$4:$M$2586,MATCH(DATE(Summary!AH$3,MONTH(Summary!$F59),DAY(Summary!$F59)),'88101-daily-summary-by-site'!$A$4:$A$2586,0))&lt;&gt;"",INDEX('88101-daily-summary-by-site'!$M$4:$M$2586,MATCH(DATE(Summary!AH$3,MONTH(Summary!$F59),DAY(Summary!$F59)),'88101-daily-summary-by-site'!$A$4:$A$2586,0)),"")</f>
        <v>3.4</v>
      </c>
      <c r="AI59" s="20" t="str">
        <f t="array" ref="AI59">IF(INDEX('88101-daily-summary-by-site'!$M$4:$M$2586,MATCH(DATE(Summary!AI$3,MONTH(Summary!$F59),DAY(Summary!$F59)),'88101-daily-summary-by-site'!$A$4:$A$2586,0))&lt;&gt;"",INDEX('88101-daily-summary-by-site'!$M$4:$M$2586,MATCH(DATE(Summary!AI$3,MONTH(Summary!$F59),DAY(Summary!$F59)),'88101-daily-summary-by-site'!$A$4:$A$2586,0)),"")</f>
        <v/>
      </c>
      <c r="AJ59" s="83" t="str">
        <f t="array" ref="AJ59">IF(INDEX('88101-daily-summary-by-site'!$M$4:$M$2586,MATCH(DATE(Summary!AJ$3,MONTH(Summary!$F59),DAY(Summary!$F59)),'88101-daily-summary-by-site'!$A$4:$A$2586,0))&lt;&gt;"",INDEX('88101-daily-summary-by-site'!$M$4:$M$2586,MATCH(DATE(Summary!AJ$3,MONTH(Summary!$F59),DAY(Summary!$F59)),'88101-daily-summary-by-site'!$A$4:$A$2586,0)),"")</f>
        <v/>
      </c>
      <c r="AK59" s="83">
        <f t="array" ref="AK59">IF(INDEX('88101-daily-summary-by-site'!$M$4:$M$2586,MATCH(DATE(Summary!AK$3,MONTH(Summary!$F59),DAY(Summary!$F59)),'88101-daily-summary-by-site'!$A$4:$A$2586,0))&lt;&gt;"",INDEX('88101-daily-summary-by-site'!$M$4:$M$2586,MATCH(DATE(Summary!AK$3,MONTH(Summary!$F59),DAY(Summary!$F59)),'88101-daily-summary-by-site'!$A$4:$A$2586,0)),"")</f>
        <v>4.2</v>
      </c>
      <c r="AL59" s="83">
        <f t="array" ref="AL59">IF(INDEX('88101-daily-summary-by-site'!$M$4:$M$2586,MATCH(DATE(Summary!AL$3,MONTH(Summary!$F59),DAY(Summary!$F59)),'88101-daily-summary-by-site'!$A$4:$A$2586,0))&lt;&gt;"",INDEX('88101-daily-summary-by-site'!$M$4:$M$2586,MATCH(DATE(Summary!AL$3,MONTH(Summary!$F59),DAY(Summary!$F59)),'88101-daily-summary-by-site'!$A$4:$A$2586,0)),"")</f>
        <v>3.1</v>
      </c>
      <c r="AM59" s="21">
        <f t="array" ref="AM59">IF(INDEX('88101-daily-summary-by-site'!$M$4:$M$2586,MATCH(DATE(Summary!AM$3,MONTH(Summary!$F59),DAY(Summary!$F59)),'88101-daily-summary-by-site'!$A$4:$A$2586,0))&lt;&gt;"",INDEX('88101-daily-summary-by-site'!$M$4:$M$2586,MATCH(DATE(Summary!AM$3,MONTH(Summary!$F59),DAY(Summary!$F59)),'88101-daily-summary-by-site'!$A$4:$A$2586,0)),"")</f>
        <v>23.2</v>
      </c>
      <c r="AO59" s="18">
        <f t="shared" si="1"/>
        <v>177</v>
      </c>
      <c r="AP59" s="19" t="str">
        <f t="array" ref="AP59">IF(INDEX('88101-daily-summary-by-site'!$N$4:$N$2586,MATCH(DATE(Summary!AP$3,MONTH(Summary!$F59),DAY(Summary!$F59)),'88101-daily-summary-by-site'!$A$4:$A$2586,0))&lt;&gt;"",INDEX('88101-daily-summary-by-site'!$N$4:$N$2586,MATCH(DATE(Summary!AP$3,MONTH(Summary!$F59),DAY(Summary!$F59)),'88101-daily-summary-by-site'!$A$4:$A$2586,0)),"")</f>
        <v/>
      </c>
      <c r="AQ59" s="132"/>
      <c r="AR59" s="132"/>
      <c r="AS59" s="20" t="str">
        <f t="array" ref="AS59">IF(INDEX('88101-daily-summary-by-site'!$N$4:$N$2586,MATCH(DATE(Summary!AS$3,MONTH(Summary!$F59),DAY(Summary!$F59)),'88101-daily-summary-by-site'!$A$4:$A$2586,0))&lt;&gt;"",INDEX('88101-daily-summary-by-site'!$N$4:$N$2586,MATCH(DATE(Summary!AS$3,MONTH(Summary!$F59),DAY(Summary!$F59)),'88101-daily-summary-by-site'!$A$4:$A$2586,0)),"")</f>
        <v/>
      </c>
      <c r="AT59" s="83" t="str">
        <f t="array" ref="AT59">IF(INDEX('88101-daily-summary-by-site'!$N$4:$N$2586,MATCH(DATE(Summary!AT$3,MONTH(Summary!$F59),DAY(Summary!$F59)),'88101-daily-summary-by-site'!$A$4:$A$2586,0))&lt;&gt;"",INDEX('88101-daily-summary-by-site'!$N$4:$N$2586,MATCH(DATE(Summary!AT$3,MONTH(Summary!$F59),DAY(Summary!$F59)),'88101-daily-summary-by-site'!$A$4:$A$2586,0)),"")</f>
        <v/>
      </c>
      <c r="AU59" s="83" t="str">
        <f t="array" ref="AU59">IF(INDEX('88101-daily-summary-by-site'!$N$4:$N$2586,MATCH(DATE(Summary!AU$3,MONTH(Summary!$F59),DAY(Summary!$F59)),'88101-daily-summary-by-site'!$A$4:$A$2586,0))&lt;&gt;"",INDEX('88101-daily-summary-by-site'!$N$4:$N$2586,MATCH(DATE(Summary!AU$3,MONTH(Summary!$F59),DAY(Summary!$F59)),'88101-daily-summary-by-site'!$A$4:$A$2586,0)),"")</f>
        <v/>
      </c>
      <c r="AV59" s="83">
        <f t="array" ref="AV59">IF(INDEX('88101-daily-summary-by-site'!$N$4:$N$2586,MATCH(DATE(Summary!AV$3,MONTH(Summary!$F59),DAY(Summary!$F59)),'88101-daily-summary-by-site'!$A$4:$A$2586,0))&lt;&gt;"",INDEX('88101-daily-summary-by-site'!$N$4:$N$2586,MATCH(DATE(Summary!AV$3,MONTH(Summary!$F59),DAY(Summary!$F59)),'88101-daily-summary-by-site'!$A$4:$A$2586,0)),"")</f>
        <v>6.6</v>
      </c>
      <c r="AW59" s="21">
        <f t="array" ref="AW59">IF(INDEX('88101-daily-summary-by-site'!$N$4:$N$2586,MATCH(DATE(Summary!AW$3,MONTH(Summary!$F59),DAY(Summary!$F59)),'88101-daily-summary-by-site'!$A$4:$A$2586,0))&lt;&gt;"",INDEX('88101-daily-summary-by-site'!$N$4:$N$2586,MATCH(DATE(Summary!AW$3,MONTH(Summary!$F59),DAY(Summary!$F59)),'88101-daily-summary-by-site'!$A$4:$A$2586,0)),"")</f>
        <v>18.3</v>
      </c>
      <c r="AY59" s="18">
        <f t="shared" si="2"/>
        <v>177</v>
      </c>
      <c r="AZ59" s="21" t="str">
        <f t="array" ref="AZ59">IF(INDEX('88101-daily-summary-by-site'!$O$4:$O$2586,MATCH(DATE(Summary!AZ$3,MONTH(Summary!$F59),DAY(Summary!$F59)),'88101-daily-summary-by-site'!$A$4:$A$2586,0))&lt;&gt;"",INDEX('88101-daily-summary-by-site'!$O$4:$O$2586,MATCH(DATE(Summary!AZ$3,MONTH(Summary!$F59),DAY(Summary!$F59)),'88101-daily-summary-by-site'!$A$4:$A$2586,0)),"")</f>
        <v/>
      </c>
    </row>
    <row r="60" spans="6:52" x14ac:dyDescent="0.25">
      <c r="F60" s="18">
        <f t="shared" si="3"/>
        <v>178</v>
      </c>
      <c r="G60" s="19">
        <f t="array" ref="G60">IF(INDEX('88101-daily-summary-by-site'!$L$4:$L$2586,MATCH(DATE(Summary!G$3,MONTH(Summary!$F60),DAY(Summary!$F60)),'88101-daily-summary-by-site'!$A$4:$A$2586,0))&lt;&gt;"",INDEX('88101-daily-summary-by-site'!$L$4:$L$2586,MATCH(DATE(Summary!G$3,MONTH(Summary!$F60),DAY(Summary!$F60)),'88101-daily-summary-by-site'!$A$4:$A$2586,0)),"")</f>
        <v>8.5</v>
      </c>
      <c r="H60" s="20">
        <f t="array" ref="H60">IF(INDEX('88101-daily-summary-by-site'!$L$4:$L$2586,MATCH(DATE(Summary!H$3,MONTH(Summary!$F60),DAY(Summary!$F60)),'88101-daily-summary-by-site'!$A$4:$A$2586,0))&lt;&gt;"",INDEX('88101-daily-summary-by-site'!$L$4:$L$2586,MATCH(DATE(Summary!H$3,MONTH(Summary!$F60),DAY(Summary!$F60)),'88101-daily-summary-by-site'!$A$4:$A$2586,0)),"")</f>
        <v>39.4</v>
      </c>
      <c r="I60" s="20" t="str">
        <f t="array" ref="I60">IF(INDEX('88101-daily-summary-by-site'!$L$4:$L$2586,MATCH(DATE(Summary!I$3,MONTH(Summary!$F60),DAY(Summary!$F60)),'88101-daily-summary-by-site'!$A$4:$A$2586,0))&lt;&gt;"",INDEX('88101-daily-summary-by-site'!$L$4:$L$2586,MATCH(DATE(Summary!I$3,MONTH(Summary!$F60),DAY(Summary!$F60)),'88101-daily-summary-by-site'!$A$4:$A$2586,0)),"")</f>
        <v/>
      </c>
      <c r="J60" s="20" t="str">
        <f t="array" ref="J60">IF(INDEX('88101-daily-summary-by-site'!$L$4:$L$2586,MATCH(DATE(Summary!J$3,MONTH(Summary!$F60),DAY(Summary!$F60)),'88101-daily-summary-by-site'!$A$4:$A$2586,0))&lt;&gt;"",INDEX('88101-daily-summary-by-site'!$L$4:$L$2586,MATCH(DATE(Summary!J$3,MONTH(Summary!$F60),DAY(Summary!$F60)),'88101-daily-summary-by-site'!$A$4:$A$2586,0)),"")</f>
        <v/>
      </c>
      <c r="K60" s="20">
        <f t="array" ref="K60">IF(INDEX('88101-daily-summary-by-site'!$L$4:$L$2586,MATCH(DATE(Summary!K$3,MONTH(Summary!$F60),DAY(Summary!$F60)),'88101-daily-summary-by-site'!$A$4:$A$2586,0))&lt;&gt;"",INDEX('88101-daily-summary-by-site'!$L$4:$L$2586,MATCH(DATE(Summary!K$3,MONTH(Summary!$F60),DAY(Summary!$F60)),'88101-daily-summary-by-site'!$A$4:$A$2586,0)),"")</f>
        <v>4.8</v>
      </c>
      <c r="L60" s="20">
        <f t="array" ref="L60">IF(INDEX('88101-daily-summary-by-site'!$L$4:$L$2586,MATCH(DATE(Summary!L$3,MONTH(Summary!$F60),DAY(Summary!$F60)),'88101-daily-summary-by-site'!$A$4:$A$2586,0))&lt;&gt;"",INDEX('88101-daily-summary-by-site'!$L$4:$L$2586,MATCH(DATE(Summary!L$3,MONTH(Summary!$F60),DAY(Summary!$F60)),'88101-daily-summary-by-site'!$A$4:$A$2586,0)),"")</f>
        <v>12.2</v>
      </c>
      <c r="M60" s="20" t="str">
        <f t="array" ref="M60">IF(INDEX('88101-daily-summary-by-site'!$L$4:$L$2586,MATCH(DATE(Summary!M$3,MONTH(Summary!$F60),DAY(Summary!$F60)),'88101-daily-summary-by-site'!$A$4:$A$2586,0))&lt;&gt;"",INDEX('88101-daily-summary-by-site'!$L$4:$L$2586,MATCH(DATE(Summary!M$3,MONTH(Summary!$F60),DAY(Summary!$F60)),'88101-daily-summary-by-site'!$A$4:$A$2586,0)),"")</f>
        <v/>
      </c>
      <c r="N60" s="20" t="str">
        <f t="array" ref="N60">IF(INDEX('88101-daily-summary-by-site'!$L$4:$L$2586,MATCH(DATE(Summary!N$3,MONTH(Summary!$F60),DAY(Summary!$F60)),'88101-daily-summary-by-site'!$A$4:$A$2586,0))&lt;&gt;"",INDEX('88101-daily-summary-by-site'!$L$4:$L$2586,MATCH(DATE(Summary!N$3,MONTH(Summary!$F60),DAY(Summary!$F60)),'88101-daily-summary-by-site'!$A$4:$A$2586,0)),"")</f>
        <v/>
      </c>
      <c r="O60" s="20">
        <f t="array" ref="O60">IF(INDEX('88101-daily-summary-by-site'!$L$4:$L$2586,MATCH(DATE(Summary!O$3,MONTH(Summary!$F60),DAY(Summary!$F60)),'88101-daily-summary-by-site'!$A$4:$A$2586,0))&lt;&gt;"",INDEX('88101-daily-summary-by-site'!$L$4:$L$2586,MATCH(DATE(Summary!O$3,MONTH(Summary!$F60),DAY(Summary!$F60)),'88101-daily-summary-by-site'!$A$4:$A$2586,0)),"")</f>
        <v>1.7</v>
      </c>
      <c r="P60" s="20">
        <f t="array" ref="P60">IF(INDEX('88101-daily-summary-by-site'!$L$4:$L$2586,MATCH(DATE(Summary!P$3,MONTH(Summary!$F60),DAY(Summary!$F60)),'88101-daily-summary-by-site'!$A$4:$A$2586,0))&lt;&gt;"",INDEX('88101-daily-summary-by-site'!$L$4:$L$2586,MATCH(DATE(Summary!P$3,MONTH(Summary!$F60),DAY(Summary!$F60)),'88101-daily-summary-by-site'!$A$4:$A$2586,0)),"")</f>
        <v>3.1</v>
      </c>
      <c r="Q60" s="20" t="str">
        <f t="array" ref="Q60">IF(INDEX('88101-daily-summary-by-site'!$L$4:$L$2586,MATCH(DATE(Summary!Q$3,MONTH(Summary!$F60),DAY(Summary!$F60)),'88101-daily-summary-by-site'!$A$4:$A$2586,0))&lt;&gt;"",INDEX('88101-daily-summary-by-site'!$L$4:$L$2586,MATCH(DATE(Summary!Q$3,MONTH(Summary!$F60),DAY(Summary!$F60)),'88101-daily-summary-by-site'!$A$4:$A$2586,0)),"")</f>
        <v/>
      </c>
      <c r="R60" s="20" t="str">
        <f t="array" ref="R60">IF(INDEX('88101-daily-summary-by-site'!$L$4:$L$2586,MATCH(DATE(Summary!R$3,MONTH(Summary!$F60),DAY(Summary!$F60)),'88101-daily-summary-by-site'!$A$4:$A$2586,0))&lt;&gt;"",INDEX('88101-daily-summary-by-site'!$L$4:$L$2586,MATCH(DATE(Summary!R$3,MONTH(Summary!$F60),DAY(Summary!$F60)),'88101-daily-summary-by-site'!$A$4:$A$2586,0)),"")</f>
        <v/>
      </c>
      <c r="S60" s="20">
        <f t="array" ref="S60">IF(INDEX('88101-daily-summary-by-site'!$L$4:$L$2586,MATCH(DATE(Summary!S$3,MONTH(Summary!$F60),DAY(Summary!$F60)),'88101-daily-summary-by-site'!$A$4:$A$2586,0))&lt;&gt;"",INDEX('88101-daily-summary-by-site'!$L$4:$L$2586,MATCH(DATE(Summary!S$3,MONTH(Summary!$F60),DAY(Summary!$F60)),'88101-daily-summary-by-site'!$A$4:$A$2586,0)),"")</f>
        <v>4.5</v>
      </c>
      <c r="T60" s="20">
        <f t="array" ref="T60">IF(INDEX('88101-daily-summary-by-site'!$L$4:$L$2586,MATCH(DATE(Summary!T$3,MONTH(Summary!$F60),DAY(Summary!$F60)),'88101-daily-summary-by-site'!$A$4:$A$2586,0))&lt;&gt;"",INDEX('88101-daily-summary-by-site'!$L$4:$L$2586,MATCH(DATE(Summary!T$3,MONTH(Summary!$F60),DAY(Summary!$F60)),'88101-daily-summary-by-site'!$A$4:$A$2586,0)),"")</f>
        <v>0</v>
      </c>
      <c r="U60" s="20" t="str">
        <f t="array" ref="U60">IF(INDEX('88101-daily-summary-by-site'!$L$4:$L$2586,MATCH(DATE(Summary!U$3,MONTH(Summary!$F60),DAY(Summary!$F60)),'88101-daily-summary-by-site'!$A$4:$A$2586,0))&lt;&gt;"",INDEX('88101-daily-summary-by-site'!$L$4:$L$2586,MATCH(DATE(Summary!U$3,MONTH(Summary!$F60),DAY(Summary!$F60)),'88101-daily-summary-by-site'!$A$4:$A$2586,0)),"")</f>
        <v/>
      </c>
      <c r="V60" s="20" t="str">
        <f t="array" ref="V60">IF(INDEX('88101-daily-summary-by-site'!$L$4:$L$2586,MATCH(DATE(Summary!V$3,MONTH(Summary!$F60),DAY(Summary!$F60)),'88101-daily-summary-by-site'!$A$4:$A$2586,0))&lt;&gt;"",INDEX('88101-daily-summary-by-site'!$L$4:$L$2586,MATCH(DATE(Summary!V$3,MONTH(Summary!$F60),DAY(Summary!$F60)),'88101-daily-summary-by-site'!$A$4:$A$2586,0)),"")</f>
        <v/>
      </c>
      <c r="W60" s="20">
        <f t="array" ref="W60">IF(INDEX('88101-daily-summary-by-site'!$L$4:$L$2586,MATCH(DATE(Summary!W$3,MONTH(Summary!$F60),DAY(Summary!$F60)),'88101-daily-summary-by-site'!$A$4:$A$2586,0))&lt;&gt;"",INDEX('88101-daily-summary-by-site'!$L$4:$L$2586,MATCH(DATE(Summary!W$3,MONTH(Summary!$F60),DAY(Summary!$F60)),'88101-daily-summary-by-site'!$A$4:$A$2586,0)),"")</f>
        <v>105</v>
      </c>
      <c r="X60" s="83">
        <f t="array" ref="X60">IF(INDEX('88101-daily-summary-by-site'!$L$4:$L$2586,MATCH(DATE(Summary!X$3,MONTH(Summary!$F60),DAY(Summary!$F60)),'88101-daily-summary-by-site'!$A$4:$A$2586,0))&lt;&gt;"",INDEX('88101-daily-summary-by-site'!$L$4:$L$2586,MATCH(DATE(Summary!X$3,MONTH(Summary!$F60),DAY(Summary!$F60)),'88101-daily-summary-by-site'!$A$4:$A$2586,0)),"")</f>
        <v>3.7</v>
      </c>
      <c r="Y60" s="83">
        <f t="array" ref="Y60">IF(INDEX('88101-daily-summary-by-site'!$L$4:$L$2586,MATCH(DATE(Summary!Y$3,MONTH(Summary!$F60),DAY(Summary!$F60)),'88101-daily-summary-by-site'!$A$4:$A$2586,0))&lt;&gt;"",INDEX('88101-daily-summary-by-site'!$L$4:$L$2586,MATCH(DATE(Summary!Y$3,MONTH(Summary!$F60),DAY(Summary!$F60)),'88101-daily-summary-by-site'!$A$4:$A$2586,0)),"")</f>
        <v>4.2</v>
      </c>
      <c r="Z60" s="83" t="str">
        <f t="array" ref="Z60">IF(INDEX('88101-daily-summary-by-site'!$L$4:$L$2586,MATCH(DATE(Summary!Z$3,MONTH(Summary!$F60),DAY(Summary!$F60)),'88101-daily-summary-by-site'!$A$4:$A$2586,0))&lt;&gt;"",INDEX('88101-daily-summary-by-site'!$L$4:$L$2586,MATCH(DATE(Summary!Z$3,MONTH(Summary!$F60),DAY(Summary!$F60)),'88101-daily-summary-by-site'!$A$4:$A$2586,0)),"")</f>
        <v/>
      </c>
      <c r="AA60" s="21"/>
      <c r="AC60" s="18">
        <f t="shared" si="0"/>
        <v>178</v>
      </c>
      <c r="AD60" s="19" t="str">
        <f t="array" ref="AD60">IF(INDEX('88101-daily-summary-by-site'!$M$4:$M$2586,MATCH(DATE(Summary!AD$3,MONTH(Summary!$F60),DAY(Summary!$F60)),'88101-daily-summary-by-site'!$A$4:$A$2586,0))&lt;&gt;"",INDEX('88101-daily-summary-by-site'!$M$4:$M$2586,MATCH(DATE(Summary!AD$3,MONTH(Summary!$F60),DAY(Summary!$F60)),'88101-daily-summary-by-site'!$A$4:$A$2586,0)),"")</f>
        <v/>
      </c>
      <c r="AE60" s="20" t="str">
        <f t="array" ref="AE60">IF(INDEX('88101-daily-summary-by-site'!$M$4:$M$2586,MATCH(DATE(Summary!AE$3,MONTH(Summary!$F60),DAY(Summary!$F60)),'88101-daily-summary-by-site'!$A$4:$A$2586,0))&lt;&gt;"",INDEX('88101-daily-summary-by-site'!$M$4:$M$2586,MATCH(DATE(Summary!AE$3,MONTH(Summary!$F60),DAY(Summary!$F60)),'88101-daily-summary-by-site'!$A$4:$A$2586,0)),"")</f>
        <v/>
      </c>
      <c r="AF60" s="20">
        <f t="array" ref="AF60">IF(INDEX('88101-daily-summary-by-site'!$M$4:$M$2586,MATCH(DATE(Summary!AF$3,MONTH(Summary!$F60),DAY(Summary!$F60)),'88101-daily-summary-by-site'!$A$4:$A$2586,0))&lt;&gt;"",INDEX('88101-daily-summary-by-site'!$M$4:$M$2586,MATCH(DATE(Summary!AF$3,MONTH(Summary!$F60),DAY(Summary!$F60)),'88101-daily-summary-by-site'!$A$4:$A$2586,0)),"")</f>
        <v>2.5</v>
      </c>
      <c r="AG60" s="20" t="str">
        <f t="array" ref="AG60">IF(INDEX('88101-daily-summary-by-site'!$M$4:$M$2586,MATCH(DATE(Summary!AG$3,MONTH(Summary!$F60),DAY(Summary!$F60)),'88101-daily-summary-by-site'!$A$4:$A$2586,0))&lt;&gt;"",INDEX('88101-daily-summary-by-site'!$M$4:$M$2586,MATCH(DATE(Summary!AG$3,MONTH(Summary!$F60),DAY(Summary!$F60)),'88101-daily-summary-by-site'!$A$4:$A$2586,0)),"")</f>
        <v/>
      </c>
      <c r="AH60" s="20" t="str">
        <f t="array" ref="AH60">IF(INDEX('88101-daily-summary-by-site'!$M$4:$M$2586,MATCH(DATE(Summary!AH$3,MONTH(Summary!$F60),DAY(Summary!$F60)),'88101-daily-summary-by-site'!$A$4:$A$2586,0))&lt;&gt;"",INDEX('88101-daily-summary-by-site'!$M$4:$M$2586,MATCH(DATE(Summary!AH$3,MONTH(Summary!$F60),DAY(Summary!$F60)),'88101-daily-summary-by-site'!$A$4:$A$2586,0)),"")</f>
        <v/>
      </c>
      <c r="AI60" s="20">
        <f t="array" ref="AI60">IF(INDEX('88101-daily-summary-by-site'!$M$4:$M$2586,MATCH(DATE(Summary!AI$3,MONTH(Summary!$F60),DAY(Summary!$F60)),'88101-daily-summary-by-site'!$A$4:$A$2586,0))&lt;&gt;"",INDEX('88101-daily-summary-by-site'!$M$4:$M$2586,MATCH(DATE(Summary!AI$3,MONTH(Summary!$F60),DAY(Summary!$F60)),'88101-daily-summary-by-site'!$A$4:$A$2586,0)),"")</f>
        <v>102.4</v>
      </c>
      <c r="AJ60" s="83">
        <f t="array" ref="AJ60">IF(INDEX('88101-daily-summary-by-site'!$M$4:$M$2586,MATCH(DATE(Summary!AJ$3,MONTH(Summary!$F60),DAY(Summary!$F60)),'88101-daily-summary-by-site'!$A$4:$A$2586,0))&lt;&gt;"",INDEX('88101-daily-summary-by-site'!$M$4:$M$2586,MATCH(DATE(Summary!AJ$3,MONTH(Summary!$F60),DAY(Summary!$F60)),'88101-daily-summary-by-site'!$A$4:$A$2586,0)),"")</f>
        <v>4.2</v>
      </c>
      <c r="AK60" s="83">
        <f t="array" ref="AK60">IF(INDEX('88101-daily-summary-by-site'!$M$4:$M$2586,MATCH(DATE(Summary!AK$3,MONTH(Summary!$F60),DAY(Summary!$F60)),'88101-daily-summary-by-site'!$A$4:$A$2586,0))&lt;&gt;"",INDEX('88101-daily-summary-by-site'!$M$4:$M$2586,MATCH(DATE(Summary!AK$3,MONTH(Summary!$F60),DAY(Summary!$F60)),'88101-daily-summary-by-site'!$A$4:$A$2586,0)),"")</f>
        <v>3.3</v>
      </c>
      <c r="AL60" s="83" t="str">
        <f t="array" ref="AL60">IF(INDEX('88101-daily-summary-by-site'!$M$4:$M$2586,MATCH(DATE(Summary!AL$3,MONTH(Summary!$F60),DAY(Summary!$F60)),'88101-daily-summary-by-site'!$A$4:$A$2586,0))&lt;&gt;"",INDEX('88101-daily-summary-by-site'!$M$4:$M$2586,MATCH(DATE(Summary!AL$3,MONTH(Summary!$F60),DAY(Summary!$F60)),'88101-daily-summary-by-site'!$A$4:$A$2586,0)),"")</f>
        <v/>
      </c>
      <c r="AM60" s="21">
        <f t="array" ref="AM60">IF(INDEX('88101-daily-summary-by-site'!$M$4:$M$2586,MATCH(DATE(Summary!AM$3,MONTH(Summary!$F60),DAY(Summary!$F60)),'88101-daily-summary-by-site'!$A$4:$A$2586,0))&lt;&gt;"",INDEX('88101-daily-summary-by-site'!$M$4:$M$2586,MATCH(DATE(Summary!AM$3,MONTH(Summary!$F60),DAY(Summary!$F60)),'88101-daily-summary-by-site'!$A$4:$A$2586,0)),"")</f>
        <v>20.5</v>
      </c>
      <c r="AO60" s="18">
        <f t="shared" si="1"/>
        <v>178</v>
      </c>
      <c r="AP60" s="19">
        <f t="array" ref="AP60">IF(INDEX('88101-daily-summary-by-site'!$N$4:$N$2586,MATCH(DATE(Summary!AP$3,MONTH(Summary!$F60),DAY(Summary!$F60)),'88101-daily-summary-by-site'!$A$4:$A$2586,0))&lt;&gt;"",INDEX('88101-daily-summary-by-site'!$N$4:$N$2586,MATCH(DATE(Summary!AP$3,MONTH(Summary!$F60),DAY(Summary!$F60)),'88101-daily-summary-by-site'!$A$4:$A$2586,0)),"")</f>
        <v>2.2000000000000002</v>
      </c>
      <c r="AQ60" s="132"/>
      <c r="AR60" s="132"/>
      <c r="AS60" s="20">
        <f t="array" ref="AS60">IF(INDEX('88101-daily-summary-by-site'!$N$4:$N$2586,MATCH(DATE(Summary!AS$3,MONTH(Summary!$F60),DAY(Summary!$F60)),'88101-daily-summary-by-site'!$A$4:$A$2586,0))&lt;&gt;"",INDEX('88101-daily-summary-by-site'!$N$4:$N$2586,MATCH(DATE(Summary!AS$3,MONTH(Summary!$F60),DAY(Summary!$F60)),'88101-daily-summary-by-site'!$A$4:$A$2586,0)),"")</f>
        <v>95</v>
      </c>
      <c r="AT60" s="83">
        <f t="array" ref="AT60">IF(INDEX('88101-daily-summary-by-site'!$N$4:$N$2586,MATCH(DATE(Summary!AT$3,MONTH(Summary!$F60),DAY(Summary!$F60)),'88101-daily-summary-by-site'!$A$4:$A$2586,0))&lt;&gt;"",INDEX('88101-daily-summary-by-site'!$N$4:$N$2586,MATCH(DATE(Summary!AT$3,MONTH(Summary!$F60),DAY(Summary!$F60)),'88101-daily-summary-by-site'!$A$4:$A$2586,0)),"")</f>
        <v>5.4</v>
      </c>
      <c r="AU60" s="83" t="str">
        <f t="array" ref="AU60">IF(INDEX('88101-daily-summary-by-site'!$N$4:$N$2586,MATCH(DATE(Summary!AU$3,MONTH(Summary!$F60),DAY(Summary!$F60)),'88101-daily-summary-by-site'!$A$4:$A$2586,0))&lt;&gt;"",INDEX('88101-daily-summary-by-site'!$N$4:$N$2586,MATCH(DATE(Summary!AU$3,MONTH(Summary!$F60),DAY(Summary!$F60)),'88101-daily-summary-by-site'!$A$4:$A$2586,0)),"")</f>
        <v/>
      </c>
      <c r="AV60" s="83">
        <f t="array" ref="AV60">IF(INDEX('88101-daily-summary-by-site'!$N$4:$N$2586,MATCH(DATE(Summary!AV$3,MONTH(Summary!$F60),DAY(Summary!$F60)),'88101-daily-summary-by-site'!$A$4:$A$2586,0))&lt;&gt;"",INDEX('88101-daily-summary-by-site'!$N$4:$N$2586,MATCH(DATE(Summary!AV$3,MONTH(Summary!$F60),DAY(Summary!$F60)),'88101-daily-summary-by-site'!$A$4:$A$2586,0)),"")</f>
        <v>6.5</v>
      </c>
      <c r="AW60" s="21">
        <f t="array" ref="AW60">IF(INDEX('88101-daily-summary-by-site'!$N$4:$N$2586,MATCH(DATE(Summary!AW$3,MONTH(Summary!$F60),DAY(Summary!$F60)),'88101-daily-summary-by-site'!$A$4:$A$2586,0))&lt;&gt;"",INDEX('88101-daily-summary-by-site'!$N$4:$N$2586,MATCH(DATE(Summary!AW$3,MONTH(Summary!$F60),DAY(Summary!$F60)),'88101-daily-summary-by-site'!$A$4:$A$2586,0)),"")</f>
        <v>16.5</v>
      </c>
      <c r="AY60" s="18">
        <f t="shared" si="2"/>
        <v>178</v>
      </c>
      <c r="AZ60" s="21" t="str">
        <f t="array" ref="AZ60">IF(INDEX('88101-daily-summary-by-site'!$O$4:$O$2586,MATCH(DATE(Summary!AZ$3,MONTH(Summary!$F60),DAY(Summary!$F60)),'88101-daily-summary-by-site'!$A$4:$A$2586,0))&lt;&gt;"",INDEX('88101-daily-summary-by-site'!$O$4:$O$2586,MATCH(DATE(Summary!AZ$3,MONTH(Summary!$F60),DAY(Summary!$F60)),'88101-daily-summary-by-site'!$A$4:$A$2586,0)),"")</f>
        <v/>
      </c>
    </row>
    <row r="61" spans="6:52" x14ac:dyDescent="0.25">
      <c r="F61" s="18">
        <f t="shared" si="3"/>
        <v>179</v>
      </c>
      <c r="G61" s="19" t="str">
        <f t="array" ref="G61">IF(INDEX('88101-daily-summary-by-site'!$L$4:$L$2586,MATCH(DATE(Summary!G$3,MONTH(Summary!$F61),DAY(Summary!$F61)),'88101-daily-summary-by-site'!$A$4:$A$2586,0))&lt;&gt;"",INDEX('88101-daily-summary-by-site'!$L$4:$L$2586,MATCH(DATE(Summary!G$3,MONTH(Summary!$F61),DAY(Summary!$F61)),'88101-daily-summary-by-site'!$A$4:$A$2586,0)),"")</f>
        <v/>
      </c>
      <c r="H61" s="20" t="str">
        <f t="array" ref="H61">IF(INDEX('88101-daily-summary-by-site'!$L$4:$L$2586,MATCH(DATE(Summary!H$3,MONTH(Summary!$F61),DAY(Summary!$F61)),'88101-daily-summary-by-site'!$A$4:$A$2586,0))&lt;&gt;"",INDEX('88101-daily-summary-by-site'!$L$4:$L$2586,MATCH(DATE(Summary!H$3,MONTH(Summary!$F61),DAY(Summary!$F61)),'88101-daily-summary-by-site'!$A$4:$A$2586,0)),"")</f>
        <v/>
      </c>
      <c r="I61" s="20">
        <f t="array" ref="I61">IF(INDEX('88101-daily-summary-by-site'!$L$4:$L$2586,MATCH(DATE(Summary!I$3,MONTH(Summary!$F61),DAY(Summary!$F61)),'88101-daily-summary-by-site'!$A$4:$A$2586,0))&lt;&gt;"",INDEX('88101-daily-summary-by-site'!$L$4:$L$2586,MATCH(DATE(Summary!I$3,MONTH(Summary!$F61),DAY(Summary!$F61)),'88101-daily-summary-by-site'!$A$4:$A$2586,0)),"")</f>
        <v>7.5</v>
      </c>
      <c r="J61" s="20" t="str">
        <f t="array" ref="J61">IF(INDEX('88101-daily-summary-by-site'!$L$4:$L$2586,MATCH(DATE(Summary!J$3,MONTH(Summary!$F61),DAY(Summary!$F61)),'88101-daily-summary-by-site'!$A$4:$A$2586,0))&lt;&gt;"",INDEX('88101-daily-summary-by-site'!$L$4:$L$2586,MATCH(DATE(Summary!J$3,MONTH(Summary!$F61),DAY(Summary!$F61)),'88101-daily-summary-by-site'!$A$4:$A$2586,0)),"")</f>
        <v/>
      </c>
      <c r="K61" s="20" t="str">
        <f t="array" ref="K61">IF(INDEX('88101-daily-summary-by-site'!$L$4:$L$2586,MATCH(DATE(Summary!K$3,MONTH(Summary!$F61),DAY(Summary!$F61)),'88101-daily-summary-by-site'!$A$4:$A$2586,0))&lt;&gt;"",INDEX('88101-daily-summary-by-site'!$L$4:$L$2586,MATCH(DATE(Summary!K$3,MONTH(Summary!$F61),DAY(Summary!$F61)),'88101-daily-summary-by-site'!$A$4:$A$2586,0)),"")</f>
        <v/>
      </c>
      <c r="L61" s="20" t="str">
        <f t="array" ref="L61">IF(INDEX('88101-daily-summary-by-site'!$L$4:$L$2586,MATCH(DATE(Summary!L$3,MONTH(Summary!$F61),DAY(Summary!$F61)),'88101-daily-summary-by-site'!$A$4:$A$2586,0))&lt;&gt;"",INDEX('88101-daily-summary-by-site'!$L$4:$L$2586,MATCH(DATE(Summary!L$3,MONTH(Summary!$F61),DAY(Summary!$F61)),'88101-daily-summary-by-site'!$A$4:$A$2586,0)),"")</f>
        <v/>
      </c>
      <c r="M61" s="20">
        <f t="array" ref="M61">IF(INDEX('88101-daily-summary-by-site'!$L$4:$L$2586,MATCH(DATE(Summary!M$3,MONTH(Summary!$F61),DAY(Summary!$F61)),'88101-daily-summary-by-site'!$A$4:$A$2586,0))&lt;&gt;"",INDEX('88101-daily-summary-by-site'!$L$4:$L$2586,MATCH(DATE(Summary!M$3,MONTH(Summary!$F61),DAY(Summary!$F61)),'88101-daily-summary-by-site'!$A$4:$A$2586,0)),"")</f>
        <v>28.9</v>
      </c>
      <c r="N61" s="20" t="str">
        <f t="array" ref="N61">IF(INDEX('88101-daily-summary-by-site'!$L$4:$L$2586,MATCH(DATE(Summary!N$3,MONTH(Summary!$F61),DAY(Summary!$F61)),'88101-daily-summary-by-site'!$A$4:$A$2586,0))&lt;&gt;"",INDEX('88101-daily-summary-by-site'!$L$4:$L$2586,MATCH(DATE(Summary!N$3,MONTH(Summary!$F61),DAY(Summary!$F61)),'88101-daily-summary-by-site'!$A$4:$A$2586,0)),"")</f>
        <v/>
      </c>
      <c r="O61" s="20" t="str">
        <f t="array" ref="O61">IF(INDEX('88101-daily-summary-by-site'!$L$4:$L$2586,MATCH(DATE(Summary!O$3,MONTH(Summary!$F61),DAY(Summary!$F61)),'88101-daily-summary-by-site'!$A$4:$A$2586,0))&lt;&gt;"",INDEX('88101-daily-summary-by-site'!$L$4:$L$2586,MATCH(DATE(Summary!O$3,MONTH(Summary!$F61),DAY(Summary!$F61)),'88101-daily-summary-by-site'!$A$4:$A$2586,0)),"")</f>
        <v/>
      </c>
      <c r="P61" s="20" t="str">
        <f t="array" ref="P61">IF(INDEX('88101-daily-summary-by-site'!$L$4:$L$2586,MATCH(DATE(Summary!P$3,MONTH(Summary!$F61),DAY(Summary!$F61)),'88101-daily-summary-by-site'!$A$4:$A$2586,0))&lt;&gt;"",INDEX('88101-daily-summary-by-site'!$L$4:$L$2586,MATCH(DATE(Summary!P$3,MONTH(Summary!$F61),DAY(Summary!$F61)),'88101-daily-summary-by-site'!$A$4:$A$2586,0)),"")</f>
        <v/>
      </c>
      <c r="Q61" s="20">
        <f t="array" ref="Q61">IF(INDEX('88101-daily-summary-by-site'!$L$4:$L$2586,MATCH(DATE(Summary!Q$3,MONTH(Summary!$F61),DAY(Summary!$F61)),'88101-daily-summary-by-site'!$A$4:$A$2586,0))&lt;&gt;"",INDEX('88101-daily-summary-by-site'!$L$4:$L$2586,MATCH(DATE(Summary!Q$3,MONTH(Summary!$F61),DAY(Summary!$F61)),'88101-daily-summary-by-site'!$A$4:$A$2586,0)),"")</f>
        <v>3.1</v>
      </c>
      <c r="R61" s="20" t="str">
        <f t="array" ref="R61">IF(INDEX('88101-daily-summary-by-site'!$L$4:$L$2586,MATCH(DATE(Summary!R$3,MONTH(Summary!$F61),DAY(Summary!$F61)),'88101-daily-summary-by-site'!$A$4:$A$2586,0))&lt;&gt;"",INDEX('88101-daily-summary-by-site'!$L$4:$L$2586,MATCH(DATE(Summary!R$3,MONTH(Summary!$F61),DAY(Summary!$F61)),'88101-daily-summary-by-site'!$A$4:$A$2586,0)),"")</f>
        <v/>
      </c>
      <c r="S61" s="20" t="str">
        <f t="array" ref="S61">IF(INDEX('88101-daily-summary-by-site'!$L$4:$L$2586,MATCH(DATE(Summary!S$3,MONTH(Summary!$F61),DAY(Summary!$F61)),'88101-daily-summary-by-site'!$A$4:$A$2586,0))&lt;&gt;"",INDEX('88101-daily-summary-by-site'!$L$4:$L$2586,MATCH(DATE(Summary!S$3,MONTH(Summary!$F61),DAY(Summary!$F61)),'88101-daily-summary-by-site'!$A$4:$A$2586,0)),"")</f>
        <v/>
      </c>
      <c r="T61" s="20" t="str">
        <f t="array" ref="T61">IF(INDEX('88101-daily-summary-by-site'!$L$4:$L$2586,MATCH(DATE(Summary!T$3,MONTH(Summary!$F61),DAY(Summary!$F61)),'88101-daily-summary-by-site'!$A$4:$A$2586,0))&lt;&gt;"",INDEX('88101-daily-summary-by-site'!$L$4:$L$2586,MATCH(DATE(Summary!T$3,MONTH(Summary!$F61),DAY(Summary!$F61)),'88101-daily-summary-by-site'!$A$4:$A$2586,0)),"")</f>
        <v/>
      </c>
      <c r="U61" s="20">
        <f t="array" ref="U61">IF(INDEX('88101-daily-summary-by-site'!$L$4:$L$2586,MATCH(DATE(Summary!U$3,MONTH(Summary!$F61),DAY(Summary!$F61)),'88101-daily-summary-by-site'!$A$4:$A$2586,0))&lt;&gt;"",INDEX('88101-daily-summary-by-site'!$L$4:$L$2586,MATCH(DATE(Summary!U$3,MONTH(Summary!$F61),DAY(Summary!$F61)),'88101-daily-summary-by-site'!$A$4:$A$2586,0)),"")</f>
        <v>58.7</v>
      </c>
      <c r="V61" s="20" t="str">
        <f t="array" ref="V61">IF(INDEX('88101-daily-summary-by-site'!$L$4:$L$2586,MATCH(DATE(Summary!V$3,MONTH(Summary!$F61),DAY(Summary!$F61)),'88101-daily-summary-by-site'!$A$4:$A$2586,0))&lt;&gt;"",INDEX('88101-daily-summary-by-site'!$L$4:$L$2586,MATCH(DATE(Summary!V$3,MONTH(Summary!$F61),DAY(Summary!$F61)),'88101-daily-summary-by-site'!$A$4:$A$2586,0)),"")</f>
        <v/>
      </c>
      <c r="W61" s="20" t="str">
        <f t="array" ref="W61">IF(INDEX('88101-daily-summary-by-site'!$L$4:$L$2586,MATCH(DATE(Summary!W$3,MONTH(Summary!$F61),DAY(Summary!$F61)),'88101-daily-summary-by-site'!$A$4:$A$2586,0))&lt;&gt;"",INDEX('88101-daily-summary-by-site'!$L$4:$L$2586,MATCH(DATE(Summary!W$3,MONTH(Summary!$F61),DAY(Summary!$F61)),'88101-daily-summary-by-site'!$A$4:$A$2586,0)),"")</f>
        <v/>
      </c>
      <c r="X61" s="83" t="str">
        <f t="array" ref="X61">IF(INDEX('88101-daily-summary-by-site'!$L$4:$L$2586,MATCH(DATE(Summary!X$3,MONTH(Summary!$F61),DAY(Summary!$F61)),'88101-daily-summary-by-site'!$A$4:$A$2586,0))&lt;&gt;"",INDEX('88101-daily-summary-by-site'!$L$4:$L$2586,MATCH(DATE(Summary!X$3,MONTH(Summary!$F61),DAY(Summary!$F61)),'88101-daily-summary-by-site'!$A$4:$A$2586,0)),"")</f>
        <v/>
      </c>
      <c r="Y61" s="83">
        <f t="array" ref="Y61">IF(INDEX('88101-daily-summary-by-site'!$L$4:$L$2586,MATCH(DATE(Summary!Y$3,MONTH(Summary!$F61),DAY(Summary!$F61)),'88101-daily-summary-by-site'!$A$4:$A$2586,0))&lt;&gt;"",INDEX('88101-daily-summary-by-site'!$L$4:$L$2586,MATCH(DATE(Summary!Y$3,MONTH(Summary!$F61),DAY(Summary!$F61)),'88101-daily-summary-by-site'!$A$4:$A$2586,0)),"")</f>
        <v>2.2000000000000002</v>
      </c>
      <c r="Z61" s="83">
        <f t="array" ref="Z61">IF(INDEX('88101-daily-summary-by-site'!$L$4:$L$2586,MATCH(DATE(Summary!Z$3,MONTH(Summary!$F61),DAY(Summary!$F61)),'88101-daily-summary-by-site'!$A$4:$A$2586,0))&lt;&gt;"",INDEX('88101-daily-summary-by-site'!$L$4:$L$2586,MATCH(DATE(Summary!Z$3,MONTH(Summary!$F61),DAY(Summary!$F61)),'88101-daily-summary-by-site'!$A$4:$A$2586,0)),"")</f>
        <v>5.3</v>
      </c>
      <c r="AA61" s="21"/>
      <c r="AC61" s="18">
        <f t="shared" si="0"/>
        <v>179</v>
      </c>
      <c r="AD61" s="19" t="str">
        <f t="array" ref="AD61">IF(INDEX('88101-daily-summary-by-site'!$M$4:$M$2586,MATCH(DATE(Summary!AD$3,MONTH(Summary!$F61),DAY(Summary!$F61)),'88101-daily-summary-by-site'!$A$4:$A$2586,0))&lt;&gt;"",INDEX('88101-daily-summary-by-site'!$M$4:$M$2586,MATCH(DATE(Summary!AD$3,MONTH(Summary!$F61),DAY(Summary!$F61)),'88101-daily-summary-by-site'!$A$4:$A$2586,0)),"")</f>
        <v/>
      </c>
      <c r="AE61" s="20" t="str">
        <f t="array" ref="AE61">IF(INDEX('88101-daily-summary-by-site'!$M$4:$M$2586,MATCH(DATE(Summary!AE$3,MONTH(Summary!$F61),DAY(Summary!$F61)),'88101-daily-summary-by-site'!$A$4:$A$2586,0))&lt;&gt;"",INDEX('88101-daily-summary-by-site'!$M$4:$M$2586,MATCH(DATE(Summary!AE$3,MONTH(Summary!$F61),DAY(Summary!$F61)),'88101-daily-summary-by-site'!$A$4:$A$2586,0)),"")</f>
        <v/>
      </c>
      <c r="AF61" s="20" t="str">
        <f t="array" ref="AF61">IF(INDEX('88101-daily-summary-by-site'!$M$4:$M$2586,MATCH(DATE(Summary!AF$3,MONTH(Summary!$F61),DAY(Summary!$F61)),'88101-daily-summary-by-site'!$A$4:$A$2586,0))&lt;&gt;"",INDEX('88101-daily-summary-by-site'!$M$4:$M$2586,MATCH(DATE(Summary!AF$3,MONTH(Summary!$F61),DAY(Summary!$F61)),'88101-daily-summary-by-site'!$A$4:$A$2586,0)),"")</f>
        <v/>
      </c>
      <c r="AG61" s="20">
        <f t="array" ref="AG61">IF(INDEX('88101-daily-summary-by-site'!$M$4:$M$2586,MATCH(DATE(Summary!AG$3,MONTH(Summary!$F61),DAY(Summary!$F61)),'88101-daily-summary-by-site'!$A$4:$A$2586,0))&lt;&gt;"",INDEX('88101-daily-summary-by-site'!$M$4:$M$2586,MATCH(DATE(Summary!AG$3,MONTH(Summary!$F61),DAY(Summary!$F61)),'88101-daily-summary-by-site'!$A$4:$A$2586,0)),"")</f>
        <v>58</v>
      </c>
      <c r="AH61" s="20" t="str">
        <f t="array" ref="AH61">IF(INDEX('88101-daily-summary-by-site'!$M$4:$M$2586,MATCH(DATE(Summary!AH$3,MONTH(Summary!$F61),DAY(Summary!$F61)),'88101-daily-summary-by-site'!$A$4:$A$2586,0))&lt;&gt;"",INDEX('88101-daily-summary-by-site'!$M$4:$M$2586,MATCH(DATE(Summary!AH$3,MONTH(Summary!$F61),DAY(Summary!$F61)),'88101-daily-summary-by-site'!$A$4:$A$2586,0)),"")</f>
        <v/>
      </c>
      <c r="AI61" s="20" t="str">
        <f t="array" ref="AI61">IF(INDEX('88101-daily-summary-by-site'!$M$4:$M$2586,MATCH(DATE(Summary!AI$3,MONTH(Summary!$F61),DAY(Summary!$F61)),'88101-daily-summary-by-site'!$A$4:$A$2586,0))&lt;&gt;"",INDEX('88101-daily-summary-by-site'!$M$4:$M$2586,MATCH(DATE(Summary!AI$3,MONTH(Summary!$F61),DAY(Summary!$F61)),'88101-daily-summary-by-site'!$A$4:$A$2586,0)),"")</f>
        <v/>
      </c>
      <c r="AJ61" s="83" t="str">
        <f t="array" ref="AJ61">IF(INDEX('88101-daily-summary-by-site'!$M$4:$M$2586,MATCH(DATE(Summary!AJ$3,MONTH(Summary!$F61),DAY(Summary!$F61)),'88101-daily-summary-by-site'!$A$4:$A$2586,0))&lt;&gt;"",INDEX('88101-daily-summary-by-site'!$M$4:$M$2586,MATCH(DATE(Summary!AJ$3,MONTH(Summary!$F61),DAY(Summary!$F61)),'88101-daily-summary-by-site'!$A$4:$A$2586,0)),"")</f>
        <v/>
      </c>
      <c r="AK61" s="83">
        <f t="array" ref="AK61">IF(INDEX('88101-daily-summary-by-site'!$M$4:$M$2586,MATCH(DATE(Summary!AK$3,MONTH(Summary!$F61),DAY(Summary!$F61)),'88101-daily-summary-by-site'!$A$4:$A$2586,0))&lt;&gt;"",INDEX('88101-daily-summary-by-site'!$M$4:$M$2586,MATCH(DATE(Summary!AK$3,MONTH(Summary!$F61),DAY(Summary!$F61)),'88101-daily-summary-by-site'!$A$4:$A$2586,0)),"")</f>
        <v>3</v>
      </c>
      <c r="AL61" s="83" t="str">
        <f t="array" ref="AL61">IF(INDEX('88101-daily-summary-by-site'!$M$4:$M$2586,MATCH(DATE(Summary!AL$3,MONTH(Summary!$F61),DAY(Summary!$F61)),'88101-daily-summary-by-site'!$A$4:$A$2586,0))&lt;&gt;"",INDEX('88101-daily-summary-by-site'!$M$4:$M$2586,MATCH(DATE(Summary!AL$3,MONTH(Summary!$F61),DAY(Summary!$F61)),'88101-daily-summary-by-site'!$A$4:$A$2586,0)),"")</f>
        <v/>
      </c>
      <c r="AM61" s="21">
        <f t="array" ref="AM61">IF(INDEX('88101-daily-summary-by-site'!$M$4:$M$2586,MATCH(DATE(Summary!AM$3,MONTH(Summary!$F61),DAY(Summary!$F61)),'88101-daily-summary-by-site'!$A$4:$A$2586,0))&lt;&gt;"",INDEX('88101-daily-summary-by-site'!$M$4:$M$2586,MATCH(DATE(Summary!AM$3,MONTH(Summary!$F61),DAY(Summary!$F61)),'88101-daily-summary-by-site'!$A$4:$A$2586,0)),"")</f>
        <v>59.1</v>
      </c>
      <c r="AO61" s="18">
        <f t="shared" si="1"/>
        <v>179</v>
      </c>
      <c r="AP61" s="19" t="str">
        <f t="array" ref="AP61">IF(INDEX('88101-daily-summary-by-site'!$N$4:$N$2586,MATCH(DATE(Summary!AP$3,MONTH(Summary!$F61),DAY(Summary!$F61)),'88101-daily-summary-by-site'!$A$4:$A$2586,0))&lt;&gt;"",INDEX('88101-daily-summary-by-site'!$N$4:$N$2586,MATCH(DATE(Summary!AP$3,MONTH(Summary!$F61),DAY(Summary!$F61)),'88101-daily-summary-by-site'!$A$4:$A$2586,0)),"")</f>
        <v/>
      </c>
      <c r="AQ61" s="132"/>
      <c r="AR61" s="132"/>
      <c r="AS61" s="20" t="str">
        <f t="array" ref="AS61">IF(INDEX('88101-daily-summary-by-site'!$N$4:$N$2586,MATCH(DATE(Summary!AS$3,MONTH(Summary!$F61),DAY(Summary!$F61)),'88101-daily-summary-by-site'!$A$4:$A$2586,0))&lt;&gt;"",INDEX('88101-daily-summary-by-site'!$N$4:$N$2586,MATCH(DATE(Summary!AS$3,MONTH(Summary!$F61),DAY(Summary!$F61)),'88101-daily-summary-by-site'!$A$4:$A$2586,0)),"")</f>
        <v/>
      </c>
      <c r="AT61" s="83" t="str">
        <f t="array" ref="AT61">IF(INDEX('88101-daily-summary-by-site'!$N$4:$N$2586,MATCH(DATE(Summary!AT$3,MONTH(Summary!$F61),DAY(Summary!$F61)),'88101-daily-summary-by-site'!$A$4:$A$2586,0))&lt;&gt;"",INDEX('88101-daily-summary-by-site'!$N$4:$N$2586,MATCH(DATE(Summary!AT$3,MONTH(Summary!$F61),DAY(Summary!$F61)),'88101-daily-summary-by-site'!$A$4:$A$2586,0)),"")</f>
        <v/>
      </c>
      <c r="AU61" s="83">
        <f t="array" ref="AU61">IF(INDEX('88101-daily-summary-by-site'!$N$4:$N$2586,MATCH(DATE(Summary!AU$3,MONTH(Summary!$F61),DAY(Summary!$F61)),'88101-daily-summary-by-site'!$A$4:$A$2586,0))&lt;&gt;"",INDEX('88101-daily-summary-by-site'!$N$4:$N$2586,MATCH(DATE(Summary!AU$3,MONTH(Summary!$F61),DAY(Summary!$F61)),'88101-daily-summary-by-site'!$A$4:$A$2586,0)),"")</f>
        <v>9.6999999999999993</v>
      </c>
      <c r="AV61" s="83">
        <f t="array" ref="AV61">IF(INDEX('88101-daily-summary-by-site'!$N$4:$N$2586,MATCH(DATE(Summary!AV$3,MONTH(Summary!$F61),DAY(Summary!$F61)),'88101-daily-summary-by-site'!$A$4:$A$2586,0))&lt;&gt;"",INDEX('88101-daily-summary-by-site'!$N$4:$N$2586,MATCH(DATE(Summary!AV$3,MONTH(Summary!$F61),DAY(Summary!$F61)),'88101-daily-summary-by-site'!$A$4:$A$2586,0)),"")</f>
        <v>14.8</v>
      </c>
      <c r="AW61" s="21">
        <f t="array" ref="AW61">IF(INDEX('88101-daily-summary-by-site'!$N$4:$N$2586,MATCH(DATE(Summary!AW$3,MONTH(Summary!$F61),DAY(Summary!$F61)),'88101-daily-summary-by-site'!$A$4:$A$2586,0))&lt;&gt;"",INDEX('88101-daily-summary-by-site'!$N$4:$N$2586,MATCH(DATE(Summary!AW$3,MONTH(Summary!$F61),DAY(Summary!$F61)),'88101-daily-summary-by-site'!$A$4:$A$2586,0)),"")</f>
        <v>64.400000000000006</v>
      </c>
      <c r="AY61" s="18">
        <f t="shared" si="2"/>
        <v>179</v>
      </c>
      <c r="AZ61" s="21" t="str">
        <f t="array" ref="AZ61">IF(INDEX('88101-daily-summary-by-site'!$O$4:$O$2586,MATCH(DATE(Summary!AZ$3,MONTH(Summary!$F61),DAY(Summary!$F61)),'88101-daily-summary-by-site'!$A$4:$A$2586,0))&lt;&gt;"",INDEX('88101-daily-summary-by-site'!$O$4:$O$2586,MATCH(DATE(Summary!AZ$3,MONTH(Summary!$F61),DAY(Summary!$F61)),'88101-daily-summary-by-site'!$A$4:$A$2586,0)),"")</f>
        <v/>
      </c>
    </row>
    <row r="62" spans="6:52" x14ac:dyDescent="0.25">
      <c r="F62" s="18">
        <f t="shared" si="3"/>
        <v>180</v>
      </c>
      <c r="G62" s="19" t="str">
        <f t="array" ref="G62">IF(INDEX('88101-daily-summary-by-site'!$L$4:$L$2586,MATCH(DATE(Summary!G$3,MONTH(Summary!$F62),DAY(Summary!$F62)),'88101-daily-summary-by-site'!$A$4:$A$2586,0))&lt;&gt;"",INDEX('88101-daily-summary-by-site'!$L$4:$L$2586,MATCH(DATE(Summary!G$3,MONTH(Summary!$F62),DAY(Summary!$F62)),'88101-daily-summary-by-site'!$A$4:$A$2586,0)),"")</f>
        <v/>
      </c>
      <c r="H62" s="20" t="str">
        <f t="array" ref="H62">IF(INDEX('88101-daily-summary-by-site'!$L$4:$L$2586,MATCH(DATE(Summary!H$3,MONTH(Summary!$F62),DAY(Summary!$F62)),'88101-daily-summary-by-site'!$A$4:$A$2586,0))&lt;&gt;"",INDEX('88101-daily-summary-by-site'!$L$4:$L$2586,MATCH(DATE(Summary!H$3,MONTH(Summary!$F62),DAY(Summary!$F62)),'88101-daily-summary-by-site'!$A$4:$A$2586,0)),"")</f>
        <v/>
      </c>
      <c r="I62" s="20" t="str">
        <f t="array" ref="I62">IF(INDEX('88101-daily-summary-by-site'!$L$4:$L$2586,MATCH(DATE(Summary!I$3,MONTH(Summary!$F62),DAY(Summary!$F62)),'88101-daily-summary-by-site'!$A$4:$A$2586,0))&lt;&gt;"",INDEX('88101-daily-summary-by-site'!$L$4:$L$2586,MATCH(DATE(Summary!I$3,MONTH(Summary!$F62),DAY(Summary!$F62)),'88101-daily-summary-by-site'!$A$4:$A$2586,0)),"")</f>
        <v/>
      </c>
      <c r="J62" s="20" t="str">
        <f t="array" ref="J62">IF(INDEX('88101-daily-summary-by-site'!$L$4:$L$2586,MATCH(DATE(Summary!J$3,MONTH(Summary!$F62),DAY(Summary!$F62)),'88101-daily-summary-by-site'!$A$4:$A$2586,0))&lt;&gt;"",INDEX('88101-daily-summary-by-site'!$L$4:$L$2586,MATCH(DATE(Summary!J$3,MONTH(Summary!$F62),DAY(Summary!$F62)),'88101-daily-summary-by-site'!$A$4:$A$2586,0)),"")</f>
        <v/>
      </c>
      <c r="K62" s="20" t="str">
        <f t="array" ref="K62">IF(INDEX('88101-daily-summary-by-site'!$L$4:$L$2586,MATCH(DATE(Summary!K$3,MONTH(Summary!$F62),DAY(Summary!$F62)),'88101-daily-summary-by-site'!$A$4:$A$2586,0))&lt;&gt;"",INDEX('88101-daily-summary-by-site'!$L$4:$L$2586,MATCH(DATE(Summary!K$3,MONTH(Summary!$F62),DAY(Summary!$F62)),'88101-daily-summary-by-site'!$A$4:$A$2586,0)),"")</f>
        <v/>
      </c>
      <c r="L62" s="20" t="str">
        <f t="array" ref="L62">IF(INDEX('88101-daily-summary-by-site'!$L$4:$L$2586,MATCH(DATE(Summary!L$3,MONTH(Summary!$F62),DAY(Summary!$F62)),'88101-daily-summary-by-site'!$A$4:$A$2586,0))&lt;&gt;"",INDEX('88101-daily-summary-by-site'!$L$4:$L$2586,MATCH(DATE(Summary!L$3,MONTH(Summary!$F62),DAY(Summary!$F62)),'88101-daily-summary-by-site'!$A$4:$A$2586,0)),"")</f>
        <v/>
      </c>
      <c r="M62" s="20" t="str">
        <f t="array" ref="M62">IF(INDEX('88101-daily-summary-by-site'!$L$4:$L$2586,MATCH(DATE(Summary!M$3,MONTH(Summary!$F62),DAY(Summary!$F62)),'88101-daily-summary-by-site'!$A$4:$A$2586,0))&lt;&gt;"",INDEX('88101-daily-summary-by-site'!$L$4:$L$2586,MATCH(DATE(Summary!M$3,MONTH(Summary!$F62),DAY(Summary!$F62)),'88101-daily-summary-by-site'!$A$4:$A$2586,0)),"")</f>
        <v/>
      </c>
      <c r="N62" s="20">
        <f t="array" ref="N62">IF(INDEX('88101-daily-summary-by-site'!$L$4:$L$2586,MATCH(DATE(Summary!N$3,MONTH(Summary!$F62),DAY(Summary!$F62)),'88101-daily-summary-by-site'!$A$4:$A$2586,0))&lt;&gt;"",INDEX('88101-daily-summary-by-site'!$L$4:$L$2586,MATCH(DATE(Summary!N$3,MONTH(Summary!$F62),DAY(Summary!$F62)),'88101-daily-summary-by-site'!$A$4:$A$2586,0)),"")</f>
        <v>4.0999999999999996</v>
      </c>
      <c r="O62" s="20" t="str">
        <f t="array" ref="O62">IF(INDEX('88101-daily-summary-by-site'!$L$4:$L$2586,MATCH(DATE(Summary!O$3,MONTH(Summary!$F62),DAY(Summary!$F62)),'88101-daily-summary-by-site'!$A$4:$A$2586,0))&lt;&gt;"",INDEX('88101-daily-summary-by-site'!$L$4:$L$2586,MATCH(DATE(Summary!O$3,MONTH(Summary!$F62),DAY(Summary!$F62)),'88101-daily-summary-by-site'!$A$4:$A$2586,0)),"")</f>
        <v/>
      </c>
      <c r="P62" s="20" t="str">
        <f t="array" ref="P62">IF(INDEX('88101-daily-summary-by-site'!$L$4:$L$2586,MATCH(DATE(Summary!P$3,MONTH(Summary!$F62),DAY(Summary!$F62)),'88101-daily-summary-by-site'!$A$4:$A$2586,0))&lt;&gt;"",INDEX('88101-daily-summary-by-site'!$L$4:$L$2586,MATCH(DATE(Summary!P$3,MONTH(Summary!$F62),DAY(Summary!$F62)),'88101-daily-summary-by-site'!$A$4:$A$2586,0)),"")</f>
        <v/>
      </c>
      <c r="Q62" s="20" t="str">
        <f t="array" ref="Q62">IF(INDEX('88101-daily-summary-by-site'!$L$4:$L$2586,MATCH(DATE(Summary!Q$3,MONTH(Summary!$F62),DAY(Summary!$F62)),'88101-daily-summary-by-site'!$A$4:$A$2586,0))&lt;&gt;"",INDEX('88101-daily-summary-by-site'!$L$4:$L$2586,MATCH(DATE(Summary!Q$3,MONTH(Summary!$F62),DAY(Summary!$F62)),'88101-daily-summary-by-site'!$A$4:$A$2586,0)),"")</f>
        <v/>
      </c>
      <c r="R62" s="20" t="str">
        <f t="array" ref="R62">IF(INDEX('88101-daily-summary-by-site'!$L$4:$L$2586,MATCH(DATE(Summary!R$3,MONTH(Summary!$F62),DAY(Summary!$F62)),'88101-daily-summary-by-site'!$A$4:$A$2586,0))&lt;&gt;"",INDEX('88101-daily-summary-by-site'!$L$4:$L$2586,MATCH(DATE(Summary!R$3,MONTH(Summary!$F62),DAY(Summary!$F62)),'88101-daily-summary-by-site'!$A$4:$A$2586,0)),"")</f>
        <v/>
      </c>
      <c r="S62" s="20" t="str">
        <f t="array" ref="S62">IF(INDEX('88101-daily-summary-by-site'!$L$4:$L$2586,MATCH(DATE(Summary!S$3,MONTH(Summary!$F62),DAY(Summary!$F62)),'88101-daily-summary-by-site'!$A$4:$A$2586,0))&lt;&gt;"",INDEX('88101-daily-summary-by-site'!$L$4:$L$2586,MATCH(DATE(Summary!S$3,MONTH(Summary!$F62),DAY(Summary!$F62)),'88101-daily-summary-by-site'!$A$4:$A$2586,0)),"")</f>
        <v/>
      </c>
      <c r="T62" s="20" t="str">
        <f t="array" ref="T62">IF(INDEX('88101-daily-summary-by-site'!$L$4:$L$2586,MATCH(DATE(Summary!T$3,MONTH(Summary!$F62),DAY(Summary!$F62)),'88101-daily-summary-by-site'!$A$4:$A$2586,0))&lt;&gt;"",INDEX('88101-daily-summary-by-site'!$L$4:$L$2586,MATCH(DATE(Summary!T$3,MONTH(Summary!$F62),DAY(Summary!$F62)),'88101-daily-summary-by-site'!$A$4:$A$2586,0)),"")</f>
        <v/>
      </c>
      <c r="U62" s="20" t="str">
        <f t="array" ref="U62">IF(INDEX('88101-daily-summary-by-site'!$L$4:$L$2586,MATCH(DATE(Summary!U$3,MONTH(Summary!$F62),DAY(Summary!$F62)),'88101-daily-summary-by-site'!$A$4:$A$2586,0))&lt;&gt;"",INDEX('88101-daily-summary-by-site'!$L$4:$L$2586,MATCH(DATE(Summary!U$3,MONTH(Summary!$F62),DAY(Summary!$F62)),'88101-daily-summary-by-site'!$A$4:$A$2586,0)),"")</f>
        <v/>
      </c>
      <c r="V62" s="20">
        <f t="array" ref="V62">IF(INDEX('88101-daily-summary-by-site'!$L$4:$L$2586,MATCH(DATE(Summary!V$3,MONTH(Summary!$F62),DAY(Summary!$F62)),'88101-daily-summary-by-site'!$A$4:$A$2586,0))&lt;&gt;"",INDEX('88101-daily-summary-by-site'!$L$4:$L$2586,MATCH(DATE(Summary!V$3,MONTH(Summary!$F62),DAY(Summary!$F62)),'88101-daily-summary-by-site'!$A$4:$A$2586,0)),"")</f>
        <v>2.4</v>
      </c>
      <c r="W62" s="20" t="str">
        <f t="array" ref="W62">IF(INDEX('88101-daily-summary-by-site'!$L$4:$L$2586,MATCH(DATE(Summary!W$3,MONTH(Summary!$F62),DAY(Summary!$F62)),'88101-daily-summary-by-site'!$A$4:$A$2586,0))&lt;&gt;"",INDEX('88101-daily-summary-by-site'!$L$4:$L$2586,MATCH(DATE(Summary!W$3,MONTH(Summary!$F62),DAY(Summary!$F62)),'88101-daily-summary-by-site'!$A$4:$A$2586,0)),"")</f>
        <v/>
      </c>
      <c r="X62" s="83" t="str">
        <f t="array" ref="X62">IF(INDEX('88101-daily-summary-by-site'!$L$4:$L$2586,MATCH(DATE(Summary!X$3,MONTH(Summary!$F62),DAY(Summary!$F62)),'88101-daily-summary-by-site'!$A$4:$A$2586,0))&lt;&gt;"",INDEX('88101-daily-summary-by-site'!$L$4:$L$2586,MATCH(DATE(Summary!X$3,MONTH(Summary!$F62),DAY(Summary!$F62)),'88101-daily-summary-by-site'!$A$4:$A$2586,0)),"")</f>
        <v/>
      </c>
      <c r="Y62" s="83">
        <f t="array" ref="Y62">IF(INDEX('88101-daily-summary-by-site'!$L$4:$L$2586,MATCH(DATE(Summary!Y$3,MONTH(Summary!$F62),DAY(Summary!$F62)),'88101-daily-summary-by-site'!$A$4:$A$2586,0))&lt;&gt;"",INDEX('88101-daily-summary-by-site'!$L$4:$L$2586,MATCH(DATE(Summary!Y$3,MONTH(Summary!$F62),DAY(Summary!$F62)),'88101-daily-summary-by-site'!$A$4:$A$2586,0)),"")</f>
        <v>1.7</v>
      </c>
      <c r="Z62" s="83" t="str">
        <f t="array" ref="Z62">IF(INDEX('88101-daily-summary-by-site'!$L$4:$L$2586,MATCH(DATE(Summary!Z$3,MONTH(Summary!$F62),DAY(Summary!$F62)),'88101-daily-summary-by-site'!$A$4:$A$2586,0))&lt;&gt;"",INDEX('88101-daily-summary-by-site'!$L$4:$L$2586,MATCH(DATE(Summary!Z$3,MONTH(Summary!$F62),DAY(Summary!$F62)),'88101-daily-summary-by-site'!$A$4:$A$2586,0)),"")</f>
        <v/>
      </c>
      <c r="AA62" s="21"/>
      <c r="AC62" s="18">
        <f t="shared" si="0"/>
        <v>180</v>
      </c>
      <c r="AD62" s="19" t="str">
        <f t="array" ref="AD62">IF(INDEX('88101-daily-summary-by-site'!$M$4:$M$2586,MATCH(DATE(Summary!AD$3,MONTH(Summary!$F62),DAY(Summary!$F62)),'88101-daily-summary-by-site'!$A$4:$A$2586,0))&lt;&gt;"",INDEX('88101-daily-summary-by-site'!$M$4:$M$2586,MATCH(DATE(Summary!AD$3,MONTH(Summary!$F62),DAY(Summary!$F62)),'88101-daily-summary-by-site'!$A$4:$A$2586,0)),"")</f>
        <v/>
      </c>
      <c r="AE62" s="20" t="str">
        <f t="array" ref="AE62">IF(INDEX('88101-daily-summary-by-site'!$M$4:$M$2586,MATCH(DATE(Summary!AE$3,MONTH(Summary!$F62),DAY(Summary!$F62)),'88101-daily-summary-by-site'!$A$4:$A$2586,0))&lt;&gt;"",INDEX('88101-daily-summary-by-site'!$M$4:$M$2586,MATCH(DATE(Summary!AE$3,MONTH(Summary!$F62),DAY(Summary!$F62)),'88101-daily-summary-by-site'!$A$4:$A$2586,0)),"")</f>
        <v/>
      </c>
      <c r="AF62" s="20" t="str">
        <f t="array" ref="AF62">IF(INDEX('88101-daily-summary-by-site'!$M$4:$M$2586,MATCH(DATE(Summary!AF$3,MONTH(Summary!$F62),DAY(Summary!$F62)),'88101-daily-summary-by-site'!$A$4:$A$2586,0))&lt;&gt;"",INDEX('88101-daily-summary-by-site'!$M$4:$M$2586,MATCH(DATE(Summary!AF$3,MONTH(Summary!$F62),DAY(Summary!$F62)),'88101-daily-summary-by-site'!$A$4:$A$2586,0)),"")</f>
        <v/>
      </c>
      <c r="AG62" s="20" t="str">
        <f t="array" ref="AG62">IF(INDEX('88101-daily-summary-by-site'!$M$4:$M$2586,MATCH(DATE(Summary!AG$3,MONTH(Summary!$F62),DAY(Summary!$F62)),'88101-daily-summary-by-site'!$A$4:$A$2586,0))&lt;&gt;"",INDEX('88101-daily-summary-by-site'!$M$4:$M$2586,MATCH(DATE(Summary!AG$3,MONTH(Summary!$F62),DAY(Summary!$F62)),'88101-daily-summary-by-site'!$A$4:$A$2586,0)),"")</f>
        <v/>
      </c>
      <c r="AH62" s="20">
        <f t="array" ref="AH62">IF(INDEX('88101-daily-summary-by-site'!$M$4:$M$2586,MATCH(DATE(Summary!AH$3,MONTH(Summary!$F62),DAY(Summary!$F62)),'88101-daily-summary-by-site'!$A$4:$A$2586,0))&lt;&gt;"",INDEX('88101-daily-summary-by-site'!$M$4:$M$2586,MATCH(DATE(Summary!AH$3,MONTH(Summary!$F62),DAY(Summary!$F62)),'88101-daily-summary-by-site'!$A$4:$A$2586,0)),"")</f>
        <v>2.5</v>
      </c>
      <c r="AI62" s="20" t="str">
        <f t="array" ref="AI62">IF(INDEX('88101-daily-summary-by-site'!$M$4:$M$2586,MATCH(DATE(Summary!AI$3,MONTH(Summary!$F62),DAY(Summary!$F62)),'88101-daily-summary-by-site'!$A$4:$A$2586,0))&lt;&gt;"",INDEX('88101-daily-summary-by-site'!$M$4:$M$2586,MATCH(DATE(Summary!AI$3,MONTH(Summary!$F62),DAY(Summary!$F62)),'88101-daily-summary-by-site'!$A$4:$A$2586,0)),"")</f>
        <v/>
      </c>
      <c r="AJ62" s="83" t="str">
        <f t="array" ref="AJ62">IF(INDEX('88101-daily-summary-by-site'!$M$4:$M$2586,MATCH(DATE(Summary!AJ$3,MONTH(Summary!$F62),DAY(Summary!$F62)),'88101-daily-summary-by-site'!$A$4:$A$2586,0))&lt;&gt;"",INDEX('88101-daily-summary-by-site'!$M$4:$M$2586,MATCH(DATE(Summary!AJ$3,MONTH(Summary!$F62),DAY(Summary!$F62)),'88101-daily-summary-by-site'!$A$4:$A$2586,0)),"")</f>
        <v/>
      </c>
      <c r="AK62" s="83">
        <f t="array" ref="AK62">IF(INDEX('88101-daily-summary-by-site'!$M$4:$M$2586,MATCH(DATE(Summary!AK$3,MONTH(Summary!$F62),DAY(Summary!$F62)),'88101-daily-summary-by-site'!$A$4:$A$2586,0))&lt;&gt;"",INDEX('88101-daily-summary-by-site'!$M$4:$M$2586,MATCH(DATE(Summary!AK$3,MONTH(Summary!$F62),DAY(Summary!$F62)),'88101-daily-summary-by-site'!$A$4:$A$2586,0)),"")</f>
        <v>1.9</v>
      </c>
      <c r="AL62" s="83" t="str">
        <f t="array" ref="AL62">IF(INDEX('88101-daily-summary-by-site'!$M$4:$M$2586,MATCH(DATE(Summary!AL$3,MONTH(Summary!$F62),DAY(Summary!$F62)),'88101-daily-summary-by-site'!$A$4:$A$2586,0))&lt;&gt;"",INDEX('88101-daily-summary-by-site'!$M$4:$M$2586,MATCH(DATE(Summary!AL$3,MONTH(Summary!$F62),DAY(Summary!$F62)),'88101-daily-summary-by-site'!$A$4:$A$2586,0)),"")</f>
        <v/>
      </c>
      <c r="AM62" s="21">
        <f t="array" ref="AM62">IF(INDEX('88101-daily-summary-by-site'!$M$4:$M$2586,MATCH(DATE(Summary!AM$3,MONTH(Summary!$F62),DAY(Summary!$F62)),'88101-daily-summary-by-site'!$A$4:$A$2586,0))&lt;&gt;"",INDEX('88101-daily-summary-by-site'!$M$4:$M$2586,MATCH(DATE(Summary!AM$3,MONTH(Summary!$F62),DAY(Summary!$F62)),'88101-daily-summary-by-site'!$A$4:$A$2586,0)),"")</f>
        <v>39.5</v>
      </c>
      <c r="AO62" s="18">
        <f t="shared" si="1"/>
        <v>180</v>
      </c>
      <c r="AP62" s="19" t="str">
        <f t="array" ref="AP62">IF(INDEX('88101-daily-summary-by-site'!$N$4:$N$2586,MATCH(DATE(Summary!AP$3,MONTH(Summary!$F62),DAY(Summary!$F62)),'88101-daily-summary-by-site'!$A$4:$A$2586,0))&lt;&gt;"",INDEX('88101-daily-summary-by-site'!$N$4:$N$2586,MATCH(DATE(Summary!AP$3,MONTH(Summary!$F62),DAY(Summary!$F62)),'88101-daily-summary-by-site'!$A$4:$A$2586,0)),"")</f>
        <v/>
      </c>
      <c r="AQ62" s="132"/>
      <c r="AR62" s="132"/>
      <c r="AS62" s="20" t="str">
        <f t="array" ref="AS62">IF(INDEX('88101-daily-summary-by-site'!$N$4:$N$2586,MATCH(DATE(Summary!AS$3,MONTH(Summary!$F62),DAY(Summary!$F62)),'88101-daily-summary-by-site'!$A$4:$A$2586,0))&lt;&gt;"",INDEX('88101-daily-summary-by-site'!$N$4:$N$2586,MATCH(DATE(Summary!AS$3,MONTH(Summary!$F62),DAY(Summary!$F62)),'88101-daily-summary-by-site'!$A$4:$A$2586,0)),"")</f>
        <v/>
      </c>
      <c r="AT62" s="83" t="str">
        <f t="array" ref="AT62">IF(INDEX('88101-daily-summary-by-site'!$N$4:$N$2586,MATCH(DATE(Summary!AT$3,MONTH(Summary!$F62),DAY(Summary!$F62)),'88101-daily-summary-by-site'!$A$4:$A$2586,0))&lt;&gt;"",INDEX('88101-daily-summary-by-site'!$N$4:$N$2586,MATCH(DATE(Summary!AT$3,MONTH(Summary!$F62),DAY(Summary!$F62)),'88101-daily-summary-by-site'!$A$4:$A$2586,0)),"")</f>
        <v/>
      </c>
      <c r="AU62" s="83">
        <f t="array" ref="AU62">IF(INDEX('88101-daily-summary-by-site'!$N$4:$N$2586,MATCH(DATE(Summary!AU$3,MONTH(Summary!$F62),DAY(Summary!$F62)),'88101-daily-summary-by-site'!$A$4:$A$2586,0))&lt;&gt;"",INDEX('88101-daily-summary-by-site'!$N$4:$N$2586,MATCH(DATE(Summary!AU$3,MONTH(Summary!$F62),DAY(Summary!$F62)),'88101-daily-summary-by-site'!$A$4:$A$2586,0)),"")</f>
        <v>5.8</v>
      </c>
      <c r="AV62" s="83" t="str">
        <f t="array" ref="AV62">IF(INDEX('88101-daily-summary-by-site'!$N$4:$N$2586,MATCH(DATE(Summary!AV$3,MONTH(Summary!$F62),DAY(Summary!$F62)),'88101-daily-summary-by-site'!$A$4:$A$2586,0))&lt;&gt;"",INDEX('88101-daily-summary-by-site'!$N$4:$N$2586,MATCH(DATE(Summary!AV$3,MONTH(Summary!$F62),DAY(Summary!$F62)),'88101-daily-summary-by-site'!$A$4:$A$2586,0)),"")</f>
        <v/>
      </c>
      <c r="AW62" s="21">
        <f t="array" ref="AW62">IF(INDEX('88101-daily-summary-by-site'!$N$4:$N$2586,MATCH(DATE(Summary!AW$3,MONTH(Summary!$F62),DAY(Summary!$F62)),'88101-daily-summary-by-site'!$A$4:$A$2586,0))&lt;&gt;"",INDEX('88101-daily-summary-by-site'!$N$4:$N$2586,MATCH(DATE(Summary!AW$3,MONTH(Summary!$F62),DAY(Summary!$F62)),'88101-daily-summary-by-site'!$A$4:$A$2586,0)),"")</f>
        <v>38.5</v>
      </c>
      <c r="AY62" s="18">
        <f t="shared" si="2"/>
        <v>180</v>
      </c>
      <c r="AZ62" s="21" t="str">
        <f t="array" ref="AZ62">IF(INDEX('88101-daily-summary-by-site'!$O$4:$O$2586,MATCH(DATE(Summary!AZ$3,MONTH(Summary!$F62),DAY(Summary!$F62)),'88101-daily-summary-by-site'!$A$4:$A$2586,0))&lt;&gt;"",INDEX('88101-daily-summary-by-site'!$O$4:$O$2586,MATCH(DATE(Summary!AZ$3,MONTH(Summary!$F62),DAY(Summary!$F62)),'88101-daily-summary-by-site'!$A$4:$A$2586,0)),"")</f>
        <v/>
      </c>
    </row>
    <row r="63" spans="6:52" x14ac:dyDescent="0.25">
      <c r="F63" s="18">
        <f t="shared" si="3"/>
        <v>181</v>
      </c>
      <c r="G63" s="19">
        <f t="array" ref="G63">IF(INDEX('88101-daily-summary-by-site'!$L$4:$L$2586,MATCH(DATE(Summary!G$3,MONTH(Summary!$F63),DAY(Summary!$F63)),'88101-daily-summary-by-site'!$A$4:$A$2586,0))&lt;&gt;"",INDEX('88101-daily-summary-by-site'!$L$4:$L$2586,MATCH(DATE(Summary!G$3,MONTH(Summary!$F63),DAY(Summary!$F63)),'88101-daily-summary-by-site'!$A$4:$A$2586,0)),"")</f>
        <v>2</v>
      </c>
      <c r="H63" s="20">
        <f t="array" ref="H63">IF(INDEX('88101-daily-summary-by-site'!$L$4:$L$2586,MATCH(DATE(Summary!H$3,MONTH(Summary!$F63),DAY(Summary!$F63)),'88101-daily-summary-by-site'!$A$4:$A$2586,0))&lt;&gt;"",INDEX('88101-daily-summary-by-site'!$L$4:$L$2586,MATCH(DATE(Summary!H$3,MONTH(Summary!$F63),DAY(Summary!$F63)),'88101-daily-summary-by-site'!$A$4:$A$2586,0)),"")</f>
        <v>17</v>
      </c>
      <c r="I63" s="20" t="str">
        <f t="array" ref="I63">IF(INDEX('88101-daily-summary-by-site'!$L$4:$L$2586,MATCH(DATE(Summary!I$3,MONTH(Summary!$F63),DAY(Summary!$F63)),'88101-daily-summary-by-site'!$A$4:$A$2586,0))&lt;&gt;"",INDEX('88101-daily-summary-by-site'!$L$4:$L$2586,MATCH(DATE(Summary!I$3,MONTH(Summary!$F63),DAY(Summary!$F63)),'88101-daily-summary-by-site'!$A$4:$A$2586,0)),"")</f>
        <v/>
      </c>
      <c r="J63" s="20" t="str">
        <f t="array" ref="J63">IF(INDEX('88101-daily-summary-by-site'!$L$4:$L$2586,MATCH(DATE(Summary!J$3,MONTH(Summary!$F63),DAY(Summary!$F63)),'88101-daily-summary-by-site'!$A$4:$A$2586,0))&lt;&gt;"",INDEX('88101-daily-summary-by-site'!$L$4:$L$2586,MATCH(DATE(Summary!J$3,MONTH(Summary!$F63),DAY(Summary!$F63)),'88101-daily-summary-by-site'!$A$4:$A$2586,0)),"")</f>
        <v/>
      </c>
      <c r="K63" s="20">
        <f t="array" ref="K63">IF(INDEX('88101-daily-summary-by-site'!$L$4:$L$2586,MATCH(DATE(Summary!K$3,MONTH(Summary!$F63),DAY(Summary!$F63)),'88101-daily-summary-by-site'!$A$4:$A$2586,0))&lt;&gt;"",INDEX('88101-daily-summary-by-site'!$L$4:$L$2586,MATCH(DATE(Summary!K$3,MONTH(Summary!$F63),DAY(Summary!$F63)),'88101-daily-summary-by-site'!$A$4:$A$2586,0)),"")</f>
        <v>6.2</v>
      </c>
      <c r="L63" s="20">
        <f t="array" ref="L63">IF(INDEX('88101-daily-summary-by-site'!$L$4:$L$2586,MATCH(DATE(Summary!L$3,MONTH(Summary!$F63),DAY(Summary!$F63)),'88101-daily-summary-by-site'!$A$4:$A$2586,0))&lt;&gt;"",INDEX('88101-daily-summary-by-site'!$L$4:$L$2586,MATCH(DATE(Summary!L$3,MONTH(Summary!$F63),DAY(Summary!$F63)),'88101-daily-summary-by-site'!$A$4:$A$2586,0)),"")</f>
        <v>379</v>
      </c>
      <c r="M63" s="20" t="str">
        <f t="array" ref="M63">IF(INDEX('88101-daily-summary-by-site'!$L$4:$L$2586,MATCH(DATE(Summary!M$3,MONTH(Summary!$F63),DAY(Summary!$F63)),'88101-daily-summary-by-site'!$A$4:$A$2586,0))&lt;&gt;"",INDEX('88101-daily-summary-by-site'!$L$4:$L$2586,MATCH(DATE(Summary!M$3,MONTH(Summary!$F63),DAY(Summary!$F63)),'88101-daily-summary-by-site'!$A$4:$A$2586,0)),"")</f>
        <v/>
      </c>
      <c r="N63" s="20" t="str">
        <f t="array" ref="N63">IF(INDEX('88101-daily-summary-by-site'!$L$4:$L$2586,MATCH(DATE(Summary!N$3,MONTH(Summary!$F63),DAY(Summary!$F63)),'88101-daily-summary-by-site'!$A$4:$A$2586,0))&lt;&gt;"",INDEX('88101-daily-summary-by-site'!$L$4:$L$2586,MATCH(DATE(Summary!N$3,MONTH(Summary!$F63),DAY(Summary!$F63)),'88101-daily-summary-by-site'!$A$4:$A$2586,0)),"")</f>
        <v/>
      </c>
      <c r="O63" s="20">
        <f t="array" ref="O63">IF(INDEX('88101-daily-summary-by-site'!$L$4:$L$2586,MATCH(DATE(Summary!O$3,MONTH(Summary!$F63),DAY(Summary!$F63)),'88101-daily-summary-by-site'!$A$4:$A$2586,0))&lt;&gt;"",INDEX('88101-daily-summary-by-site'!$L$4:$L$2586,MATCH(DATE(Summary!O$3,MONTH(Summary!$F63),DAY(Summary!$F63)),'88101-daily-summary-by-site'!$A$4:$A$2586,0)),"")</f>
        <v>5.6</v>
      </c>
      <c r="P63" s="20">
        <f t="array" ref="P63">IF(INDEX('88101-daily-summary-by-site'!$L$4:$L$2586,MATCH(DATE(Summary!P$3,MONTH(Summary!$F63),DAY(Summary!$F63)),'88101-daily-summary-by-site'!$A$4:$A$2586,0))&lt;&gt;"",INDEX('88101-daily-summary-by-site'!$L$4:$L$2586,MATCH(DATE(Summary!P$3,MONTH(Summary!$F63),DAY(Summary!$F63)),'88101-daily-summary-by-site'!$A$4:$A$2586,0)),"")</f>
        <v>1.1000000000000001</v>
      </c>
      <c r="Q63" s="20" t="str">
        <f t="array" ref="Q63">IF(INDEX('88101-daily-summary-by-site'!$L$4:$L$2586,MATCH(DATE(Summary!Q$3,MONTH(Summary!$F63),DAY(Summary!$F63)),'88101-daily-summary-by-site'!$A$4:$A$2586,0))&lt;&gt;"",INDEX('88101-daily-summary-by-site'!$L$4:$L$2586,MATCH(DATE(Summary!Q$3,MONTH(Summary!$F63),DAY(Summary!$F63)),'88101-daily-summary-by-site'!$A$4:$A$2586,0)),"")</f>
        <v/>
      </c>
      <c r="R63" s="20" t="str">
        <f t="array" ref="R63">IF(INDEX('88101-daily-summary-by-site'!$L$4:$L$2586,MATCH(DATE(Summary!R$3,MONTH(Summary!$F63),DAY(Summary!$F63)),'88101-daily-summary-by-site'!$A$4:$A$2586,0))&lt;&gt;"",INDEX('88101-daily-summary-by-site'!$L$4:$L$2586,MATCH(DATE(Summary!R$3,MONTH(Summary!$F63),DAY(Summary!$F63)),'88101-daily-summary-by-site'!$A$4:$A$2586,0)),"")</f>
        <v/>
      </c>
      <c r="S63" s="20">
        <f t="array" ref="S63">IF(INDEX('88101-daily-summary-by-site'!$L$4:$L$2586,MATCH(DATE(Summary!S$3,MONTH(Summary!$F63),DAY(Summary!$F63)),'88101-daily-summary-by-site'!$A$4:$A$2586,0))&lt;&gt;"",INDEX('88101-daily-summary-by-site'!$L$4:$L$2586,MATCH(DATE(Summary!S$3,MONTH(Summary!$F63),DAY(Summary!$F63)),'88101-daily-summary-by-site'!$A$4:$A$2586,0)),"")</f>
        <v>2.5</v>
      </c>
      <c r="T63" s="20">
        <f t="array" ref="T63">IF(INDEX('88101-daily-summary-by-site'!$L$4:$L$2586,MATCH(DATE(Summary!T$3,MONTH(Summary!$F63),DAY(Summary!$F63)),'88101-daily-summary-by-site'!$A$4:$A$2586,0))&lt;&gt;"",INDEX('88101-daily-summary-by-site'!$L$4:$L$2586,MATCH(DATE(Summary!T$3,MONTH(Summary!$F63),DAY(Summary!$F63)),'88101-daily-summary-by-site'!$A$4:$A$2586,0)),"")</f>
        <v>0</v>
      </c>
      <c r="U63" s="20" t="str">
        <f t="array" ref="U63">IF(INDEX('88101-daily-summary-by-site'!$L$4:$L$2586,MATCH(DATE(Summary!U$3,MONTH(Summary!$F63),DAY(Summary!$F63)),'88101-daily-summary-by-site'!$A$4:$A$2586,0))&lt;&gt;"",INDEX('88101-daily-summary-by-site'!$L$4:$L$2586,MATCH(DATE(Summary!U$3,MONTH(Summary!$F63),DAY(Summary!$F63)),'88101-daily-summary-by-site'!$A$4:$A$2586,0)),"")</f>
        <v/>
      </c>
      <c r="V63" s="20" t="str">
        <f t="array" ref="V63">IF(INDEX('88101-daily-summary-by-site'!$L$4:$L$2586,MATCH(DATE(Summary!V$3,MONTH(Summary!$F63),DAY(Summary!$F63)),'88101-daily-summary-by-site'!$A$4:$A$2586,0))&lt;&gt;"",INDEX('88101-daily-summary-by-site'!$L$4:$L$2586,MATCH(DATE(Summary!V$3,MONTH(Summary!$F63),DAY(Summary!$F63)),'88101-daily-summary-by-site'!$A$4:$A$2586,0)),"")</f>
        <v/>
      </c>
      <c r="W63" s="20">
        <f t="array" ref="W63">IF(INDEX('88101-daily-summary-by-site'!$L$4:$L$2586,MATCH(DATE(Summary!W$3,MONTH(Summary!$F63),DAY(Summary!$F63)),'88101-daily-summary-by-site'!$A$4:$A$2586,0))&lt;&gt;"",INDEX('88101-daily-summary-by-site'!$L$4:$L$2586,MATCH(DATE(Summary!W$3,MONTH(Summary!$F63),DAY(Summary!$F63)),'88101-daily-summary-by-site'!$A$4:$A$2586,0)),"")</f>
        <v>9.6</v>
      </c>
      <c r="X63" s="83">
        <f t="array" ref="X63">IF(INDEX('88101-daily-summary-by-site'!$L$4:$L$2586,MATCH(DATE(Summary!X$3,MONTH(Summary!$F63),DAY(Summary!$F63)),'88101-daily-summary-by-site'!$A$4:$A$2586,0))&lt;&gt;"",INDEX('88101-daily-summary-by-site'!$L$4:$L$2586,MATCH(DATE(Summary!X$3,MONTH(Summary!$F63),DAY(Summary!$F63)),'88101-daily-summary-by-site'!$A$4:$A$2586,0)),"")</f>
        <v>2.7</v>
      </c>
      <c r="Y63" s="83">
        <f t="array" ref="Y63">IF(INDEX('88101-daily-summary-by-site'!$L$4:$L$2586,MATCH(DATE(Summary!Y$3,MONTH(Summary!$F63),DAY(Summary!$F63)),'88101-daily-summary-by-site'!$A$4:$A$2586,0))&lt;&gt;"",INDEX('88101-daily-summary-by-site'!$L$4:$L$2586,MATCH(DATE(Summary!Y$3,MONTH(Summary!$F63),DAY(Summary!$F63)),'88101-daily-summary-by-site'!$A$4:$A$2586,0)),"")</f>
        <v>4.2</v>
      </c>
      <c r="Z63" s="83" t="str">
        <f t="array" ref="Z63">IF(INDEX('88101-daily-summary-by-site'!$L$4:$L$2586,MATCH(DATE(Summary!Z$3,MONTH(Summary!$F63),DAY(Summary!$F63)),'88101-daily-summary-by-site'!$A$4:$A$2586,0))&lt;&gt;"",INDEX('88101-daily-summary-by-site'!$L$4:$L$2586,MATCH(DATE(Summary!Z$3,MONTH(Summary!$F63),DAY(Summary!$F63)),'88101-daily-summary-by-site'!$A$4:$A$2586,0)),"")</f>
        <v/>
      </c>
      <c r="AA63" s="21"/>
      <c r="AC63" s="18">
        <f t="shared" si="0"/>
        <v>181</v>
      </c>
      <c r="AD63" s="19" t="str">
        <f t="array" ref="AD63">IF(INDEX('88101-daily-summary-by-site'!$M$4:$M$2586,MATCH(DATE(Summary!AD$3,MONTH(Summary!$F63),DAY(Summary!$F63)),'88101-daily-summary-by-site'!$A$4:$A$2586,0))&lt;&gt;"",INDEX('88101-daily-summary-by-site'!$M$4:$M$2586,MATCH(DATE(Summary!AD$3,MONTH(Summary!$F63),DAY(Summary!$F63)),'88101-daily-summary-by-site'!$A$4:$A$2586,0)),"")</f>
        <v/>
      </c>
      <c r="AE63" s="20" t="str">
        <f t="array" ref="AE63">IF(INDEX('88101-daily-summary-by-site'!$M$4:$M$2586,MATCH(DATE(Summary!AE$3,MONTH(Summary!$F63),DAY(Summary!$F63)),'88101-daily-summary-by-site'!$A$4:$A$2586,0))&lt;&gt;"",INDEX('88101-daily-summary-by-site'!$M$4:$M$2586,MATCH(DATE(Summary!AE$3,MONTH(Summary!$F63),DAY(Summary!$F63)),'88101-daily-summary-by-site'!$A$4:$A$2586,0)),"")</f>
        <v/>
      </c>
      <c r="AF63" s="20">
        <f t="array" ref="AF63">IF(INDEX('88101-daily-summary-by-site'!$M$4:$M$2586,MATCH(DATE(Summary!AF$3,MONTH(Summary!$F63),DAY(Summary!$F63)),'88101-daily-summary-by-site'!$A$4:$A$2586,0))&lt;&gt;"",INDEX('88101-daily-summary-by-site'!$M$4:$M$2586,MATCH(DATE(Summary!AF$3,MONTH(Summary!$F63),DAY(Summary!$F63)),'88101-daily-summary-by-site'!$A$4:$A$2586,0)),"")</f>
        <v>2.5</v>
      </c>
      <c r="AG63" s="20" t="str">
        <f t="array" ref="AG63">IF(INDEX('88101-daily-summary-by-site'!$M$4:$M$2586,MATCH(DATE(Summary!AG$3,MONTH(Summary!$F63),DAY(Summary!$F63)),'88101-daily-summary-by-site'!$A$4:$A$2586,0))&lt;&gt;"",INDEX('88101-daily-summary-by-site'!$M$4:$M$2586,MATCH(DATE(Summary!AG$3,MONTH(Summary!$F63),DAY(Summary!$F63)),'88101-daily-summary-by-site'!$A$4:$A$2586,0)),"")</f>
        <v/>
      </c>
      <c r="AH63" s="20" t="str">
        <f t="array" ref="AH63">IF(INDEX('88101-daily-summary-by-site'!$M$4:$M$2586,MATCH(DATE(Summary!AH$3,MONTH(Summary!$F63),DAY(Summary!$F63)),'88101-daily-summary-by-site'!$A$4:$A$2586,0))&lt;&gt;"",INDEX('88101-daily-summary-by-site'!$M$4:$M$2586,MATCH(DATE(Summary!AH$3,MONTH(Summary!$F63),DAY(Summary!$F63)),'88101-daily-summary-by-site'!$A$4:$A$2586,0)),"")</f>
        <v/>
      </c>
      <c r="AI63" s="20">
        <f t="array" ref="AI63">IF(INDEX('88101-daily-summary-by-site'!$M$4:$M$2586,MATCH(DATE(Summary!AI$3,MONTH(Summary!$F63),DAY(Summary!$F63)),'88101-daily-summary-by-site'!$A$4:$A$2586,0))&lt;&gt;"",INDEX('88101-daily-summary-by-site'!$M$4:$M$2586,MATCH(DATE(Summary!AI$3,MONTH(Summary!$F63),DAY(Summary!$F63)),'88101-daily-summary-by-site'!$A$4:$A$2586,0)),"")</f>
        <v>9.6999999999999993</v>
      </c>
      <c r="AJ63" s="83">
        <f t="array" ref="AJ63">IF(INDEX('88101-daily-summary-by-site'!$M$4:$M$2586,MATCH(DATE(Summary!AJ$3,MONTH(Summary!$F63),DAY(Summary!$F63)),'88101-daily-summary-by-site'!$A$4:$A$2586,0))&lt;&gt;"",INDEX('88101-daily-summary-by-site'!$M$4:$M$2586,MATCH(DATE(Summary!AJ$3,MONTH(Summary!$F63),DAY(Summary!$F63)),'88101-daily-summary-by-site'!$A$4:$A$2586,0)),"")</f>
        <v>2.5</v>
      </c>
      <c r="AK63" s="83">
        <f t="array" ref="AK63">IF(INDEX('88101-daily-summary-by-site'!$M$4:$M$2586,MATCH(DATE(Summary!AK$3,MONTH(Summary!$F63),DAY(Summary!$F63)),'88101-daily-summary-by-site'!$A$4:$A$2586,0))&lt;&gt;"",INDEX('88101-daily-summary-by-site'!$M$4:$M$2586,MATCH(DATE(Summary!AK$3,MONTH(Summary!$F63),DAY(Summary!$F63)),'88101-daily-summary-by-site'!$A$4:$A$2586,0)),"")</f>
        <v>3.9</v>
      </c>
      <c r="AL63" s="83" t="str">
        <f t="array" ref="AL63">IF(INDEX('88101-daily-summary-by-site'!$M$4:$M$2586,MATCH(DATE(Summary!AL$3,MONTH(Summary!$F63),DAY(Summary!$F63)),'88101-daily-summary-by-site'!$A$4:$A$2586,0))&lt;&gt;"",INDEX('88101-daily-summary-by-site'!$M$4:$M$2586,MATCH(DATE(Summary!AL$3,MONTH(Summary!$F63),DAY(Summary!$F63)),'88101-daily-summary-by-site'!$A$4:$A$2586,0)),"")</f>
        <v/>
      </c>
      <c r="AM63" s="21">
        <f t="array" ref="AM63">IF(INDEX('88101-daily-summary-by-site'!$M$4:$M$2586,MATCH(DATE(Summary!AM$3,MONTH(Summary!$F63),DAY(Summary!$F63)),'88101-daily-summary-by-site'!$A$4:$A$2586,0))&lt;&gt;"",INDEX('88101-daily-summary-by-site'!$M$4:$M$2586,MATCH(DATE(Summary!AM$3,MONTH(Summary!$F63),DAY(Summary!$F63)),'88101-daily-summary-by-site'!$A$4:$A$2586,0)),"")</f>
        <v>52.7</v>
      </c>
      <c r="AO63" s="18">
        <f t="shared" si="1"/>
        <v>181</v>
      </c>
      <c r="AP63" s="19">
        <f t="array" ref="AP63">IF(INDEX('88101-daily-summary-by-site'!$N$4:$N$2586,MATCH(DATE(Summary!AP$3,MONTH(Summary!$F63),DAY(Summary!$F63)),'88101-daily-summary-by-site'!$A$4:$A$2586,0))&lt;&gt;"",INDEX('88101-daily-summary-by-site'!$N$4:$N$2586,MATCH(DATE(Summary!AP$3,MONTH(Summary!$F63),DAY(Summary!$F63)),'88101-daily-summary-by-site'!$A$4:$A$2586,0)),"")</f>
        <v>2.7</v>
      </c>
      <c r="AQ63" s="132"/>
      <c r="AR63" s="132"/>
      <c r="AS63" s="20">
        <f t="array" ref="AS63">IF(INDEX('88101-daily-summary-by-site'!$N$4:$N$2586,MATCH(DATE(Summary!AS$3,MONTH(Summary!$F63),DAY(Summary!$F63)),'88101-daily-summary-by-site'!$A$4:$A$2586,0))&lt;&gt;"",INDEX('88101-daily-summary-by-site'!$N$4:$N$2586,MATCH(DATE(Summary!AS$3,MONTH(Summary!$F63),DAY(Summary!$F63)),'88101-daily-summary-by-site'!$A$4:$A$2586,0)),"")</f>
        <v>8.6</v>
      </c>
      <c r="AT63" s="83">
        <f t="array" ref="AT63">IF(INDEX('88101-daily-summary-by-site'!$N$4:$N$2586,MATCH(DATE(Summary!AT$3,MONTH(Summary!$F63),DAY(Summary!$F63)),'88101-daily-summary-by-site'!$A$4:$A$2586,0))&lt;&gt;"",INDEX('88101-daily-summary-by-site'!$N$4:$N$2586,MATCH(DATE(Summary!AT$3,MONTH(Summary!$F63),DAY(Summary!$F63)),'88101-daily-summary-by-site'!$A$4:$A$2586,0)),"")</f>
        <v>3.5</v>
      </c>
      <c r="AU63" s="83">
        <f t="array" ref="AU63">IF(INDEX('88101-daily-summary-by-site'!$N$4:$N$2586,MATCH(DATE(Summary!AU$3,MONTH(Summary!$F63),DAY(Summary!$F63)),'88101-daily-summary-by-site'!$A$4:$A$2586,0))&lt;&gt;"",INDEX('88101-daily-summary-by-site'!$N$4:$N$2586,MATCH(DATE(Summary!AU$3,MONTH(Summary!$F63),DAY(Summary!$F63)),'88101-daily-summary-by-site'!$A$4:$A$2586,0)),"")</f>
        <v>12.1</v>
      </c>
      <c r="AV63" s="83" t="str">
        <f t="array" ref="AV63">IF(INDEX('88101-daily-summary-by-site'!$N$4:$N$2586,MATCH(DATE(Summary!AV$3,MONTH(Summary!$F63),DAY(Summary!$F63)),'88101-daily-summary-by-site'!$A$4:$A$2586,0))&lt;&gt;"",INDEX('88101-daily-summary-by-site'!$N$4:$N$2586,MATCH(DATE(Summary!AV$3,MONTH(Summary!$F63),DAY(Summary!$F63)),'88101-daily-summary-by-site'!$A$4:$A$2586,0)),"")</f>
        <v/>
      </c>
      <c r="AW63" s="21">
        <f t="array" ref="AW63">IF(INDEX('88101-daily-summary-by-site'!$N$4:$N$2586,MATCH(DATE(Summary!AW$3,MONTH(Summary!$F63),DAY(Summary!$F63)),'88101-daily-summary-by-site'!$A$4:$A$2586,0))&lt;&gt;"",INDEX('88101-daily-summary-by-site'!$N$4:$N$2586,MATCH(DATE(Summary!AW$3,MONTH(Summary!$F63),DAY(Summary!$F63)),'88101-daily-summary-by-site'!$A$4:$A$2586,0)),"")</f>
        <v>94</v>
      </c>
      <c r="AY63" s="18">
        <f t="shared" si="2"/>
        <v>181</v>
      </c>
      <c r="AZ63" s="21" t="str">
        <f t="array" ref="AZ63">IF(INDEX('88101-daily-summary-by-site'!$O$4:$O$2586,MATCH(DATE(Summary!AZ$3,MONTH(Summary!$F63),DAY(Summary!$F63)),'88101-daily-summary-by-site'!$A$4:$A$2586,0))&lt;&gt;"",INDEX('88101-daily-summary-by-site'!$O$4:$O$2586,MATCH(DATE(Summary!AZ$3,MONTH(Summary!$F63),DAY(Summary!$F63)),'88101-daily-summary-by-site'!$A$4:$A$2586,0)),"")</f>
        <v/>
      </c>
    </row>
    <row r="64" spans="6:52" x14ac:dyDescent="0.25">
      <c r="F64" s="18">
        <f t="shared" si="3"/>
        <v>182</v>
      </c>
      <c r="G64" s="19" t="str">
        <f t="array" ref="G64">IF(INDEX('88101-daily-summary-by-site'!$L$4:$L$2586,MATCH(DATE(Summary!G$3,MONTH(Summary!$F64),DAY(Summary!$F64)),'88101-daily-summary-by-site'!$A$4:$A$2586,0))&lt;&gt;"",INDEX('88101-daily-summary-by-site'!$L$4:$L$2586,MATCH(DATE(Summary!G$3,MONTH(Summary!$F64),DAY(Summary!$F64)),'88101-daily-summary-by-site'!$A$4:$A$2586,0)),"")</f>
        <v/>
      </c>
      <c r="H64" s="20" t="str">
        <f t="array" ref="H64">IF(INDEX('88101-daily-summary-by-site'!$L$4:$L$2586,MATCH(DATE(Summary!H$3,MONTH(Summary!$F64),DAY(Summary!$F64)),'88101-daily-summary-by-site'!$A$4:$A$2586,0))&lt;&gt;"",INDEX('88101-daily-summary-by-site'!$L$4:$L$2586,MATCH(DATE(Summary!H$3,MONTH(Summary!$F64),DAY(Summary!$F64)),'88101-daily-summary-by-site'!$A$4:$A$2586,0)),"")</f>
        <v/>
      </c>
      <c r="I64" s="20">
        <f t="array" ref="I64">IF(INDEX('88101-daily-summary-by-site'!$L$4:$L$2586,MATCH(DATE(Summary!I$3,MONTH(Summary!$F64),DAY(Summary!$F64)),'88101-daily-summary-by-site'!$A$4:$A$2586,0))&lt;&gt;"",INDEX('88101-daily-summary-by-site'!$L$4:$L$2586,MATCH(DATE(Summary!I$3,MONTH(Summary!$F64),DAY(Summary!$F64)),'88101-daily-summary-by-site'!$A$4:$A$2586,0)),"")</f>
        <v>32.200000000000003</v>
      </c>
      <c r="J64" s="20" t="str">
        <f t="array" ref="J64">IF(INDEX('88101-daily-summary-by-site'!$L$4:$L$2586,MATCH(DATE(Summary!J$3,MONTH(Summary!$F64),DAY(Summary!$F64)),'88101-daily-summary-by-site'!$A$4:$A$2586,0))&lt;&gt;"",INDEX('88101-daily-summary-by-site'!$L$4:$L$2586,MATCH(DATE(Summary!J$3,MONTH(Summary!$F64),DAY(Summary!$F64)),'88101-daily-summary-by-site'!$A$4:$A$2586,0)),"")</f>
        <v/>
      </c>
      <c r="K64" s="20" t="str">
        <f t="array" ref="K64">IF(INDEX('88101-daily-summary-by-site'!$L$4:$L$2586,MATCH(DATE(Summary!K$3,MONTH(Summary!$F64),DAY(Summary!$F64)),'88101-daily-summary-by-site'!$A$4:$A$2586,0))&lt;&gt;"",INDEX('88101-daily-summary-by-site'!$L$4:$L$2586,MATCH(DATE(Summary!K$3,MONTH(Summary!$F64),DAY(Summary!$F64)),'88101-daily-summary-by-site'!$A$4:$A$2586,0)),"")</f>
        <v/>
      </c>
      <c r="L64" s="20">
        <f t="array" ref="L64">IF(INDEX('88101-daily-summary-by-site'!$L$4:$L$2586,MATCH(DATE(Summary!L$3,MONTH(Summary!$F64),DAY(Summary!$F64)),'88101-daily-summary-by-site'!$A$4:$A$2586,0))&lt;&gt;"",INDEX('88101-daily-summary-by-site'!$L$4:$L$2586,MATCH(DATE(Summary!L$3,MONTH(Summary!$F64),DAY(Summary!$F64)),'88101-daily-summary-by-site'!$A$4:$A$2586,0)),"")</f>
        <v>505.6</v>
      </c>
      <c r="M64" s="20" t="str">
        <f t="array" ref="M64">IF(INDEX('88101-daily-summary-by-site'!$L$4:$L$2586,MATCH(DATE(Summary!M$3,MONTH(Summary!$F64),DAY(Summary!$F64)),'88101-daily-summary-by-site'!$A$4:$A$2586,0))&lt;&gt;"",INDEX('88101-daily-summary-by-site'!$L$4:$L$2586,MATCH(DATE(Summary!M$3,MONTH(Summary!$F64),DAY(Summary!$F64)),'88101-daily-summary-by-site'!$A$4:$A$2586,0)),"")</f>
        <v/>
      </c>
      <c r="N64" s="20" t="str">
        <f t="array" ref="N64">IF(INDEX('88101-daily-summary-by-site'!$L$4:$L$2586,MATCH(DATE(Summary!N$3,MONTH(Summary!$F64),DAY(Summary!$F64)),'88101-daily-summary-by-site'!$A$4:$A$2586,0))&lt;&gt;"",INDEX('88101-daily-summary-by-site'!$L$4:$L$2586,MATCH(DATE(Summary!N$3,MONTH(Summary!$F64),DAY(Summary!$F64)),'88101-daily-summary-by-site'!$A$4:$A$2586,0)),"")</f>
        <v/>
      </c>
      <c r="O64" s="20" t="str">
        <f t="array" ref="O64">IF(INDEX('88101-daily-summary-by-site'!$L$4:$L$2586,MATCH(DATE(Summary!O$3,MONTH(Summary!$F64),DAY(Summary!$F64)),'88101-daily-summary-by-site'!$A$4:$A$2586,0))&lt;&gt;"",INDEX('88101-daily-summary-by-site'!$L$4:$L$2586,MATCH(DATE(Summary!O$3,MONTH(Summary!$F64),DAY(Summary!$F64)),'88101-daily-summary-by-site'!$A$4:$A$2586,0)),"")</f>
        <v/>
      </c>
      <c r="P64" s="20" t="str">
        <f t="array" ref="P64">IF(INDEX('88101-daily-summary-by-site'!$L$4:$L$2586,MATCH(DATE(Summary!P$3,MONTH(Summary!$F64),DAY(Summary!$F64)),'88101-daily-summary-by-site'!$A$4:$A$2586,0))&lt;&gt;"",INDEX('88101-daily-summary-by-site'!$L$4:$L$2586,MATCH(DATE(Summary!P$3,MONTH(Summary!$F64),DAY(Summary!$F64)),'88101-daily-summary-by-site'!$A$4:$A$2586,0)),"")</f>
        <v/>
      </c>
      <c r="Q64" s="20">
        <f t="array" ref="Q64">IF(INDEX('88101-daily-summary-by-site'!$L$4:$L$2586,MATCH(DATE(Summary!Q$3,MONTH(Summary!$F64),DAY(Summary!$F64)),'88101-daily-summary-by-site'!$A$4:$A$2586,0))&lt;&gt;"",INDEX('88101-daily-summary-by-site'!$L$4:$L$2586,MATCH(DATE(Summary!Q$3,MONTH(Summary!$F64),DAY(Summary!$F64)),'88101-daily-summary-by-site'!$A$4:$A$2586,0)),"")</f>
        <v>4.0999999999999996</v>
      </c>
      <c r="R64" s="20" t="str">
        <f t="array" ref="R64">IF(INDEX('88101-daily-summary-by-site'!$L$4:$L$2586,MATCH(DATE(Summary!R$3,MONTH(Summary!$F64),DAY(Summary!$F64)),'88101-daily-summary-by-site'!$A$4:$A$2586,0))&lt;&gt;"",INDEX('88101-daily-summary-by-site'!$L$4:$L$2586,MATCH(DATE(Summary!R$3,MONTH(Summary!$F64),DAY(Summary!$F64)),'88101-daily-summary-by-site'!$A$4:$A$2586,0)),"")</f>
        <v/>
      </c>
      <c r="S64" s="20" t="str">
        <f t="array" ref="S64">IF(INDEX('88101-daily-summary-by-site'!$L$4:$L$2586,MATCH(DATE(Summary!S$3,MONTH(Summary!$F64),DAY(Summary!$F64)),'88101-daily-summary-by-site'!$A$4:$A$2586,0))&lt;&gt;"",INDEX('88101-daily-summary-by-site'!$L$4:$L$2586,MATCH(DATE(Summary!S$3,MONTH(Summary!$F64),DAY(Summary!$F64)),'88101-daily-summary-by-site'!$A$4:$A$2586,0)),"")</f>
        <v/>
      </c>
      <c r="T64" s="20" t="str">
        <f t="array" ref="T64">IF(INDEX('88101-daily-summary-by-site'!$L$4:$L$2586,MATCH(DATE(Summary!T$3,MONTH(Summary!$F64),DAY(Summary!$F64)),'88101-daily-summary-by-site'!$A$4:$A$2586,0))&lt;&gt;"",INDEX('88101-daily-summary-by-site'!$L$4:$L$2586,MATCH(DATE(Summary!T$3,MONTH(Summary!$F64),DAY(Summary!$F64)),'88101-daily-summary-by-site'!$A$4:$A$2586,0)),"")</f>
        <v/>
      </c>
      <c r="U64" s="20">
        <f t="array" ref="U64">IF(INDEX('88101-daily-summary-by-site'!$L$4:$L$2586,MATCH(DATE(Summary!U$3,MONTH(Summary!$F64),DAY(Summary!$F64)),'88101-daily-summary-by-site'!$A$4:$A$2586,0))&lt;&gt;"",INDEX('88101-daily-summary-by-site'!$L$4:$L$2586,MATCH(DATE(Summary!U$3,MONTH(Summary!$F64),DAY(Summary!$F64)),'88101-daily-summary-by-site'!$A$4:$A$2586,0)),"")</f>
        <v>32.6</v>
      </c>
      <c r="V64" s="20" t="str">
        <f t="array" ref="V64">IF(INDEX('88101-daily-summary-by-site'!$L$4:$L$2586,MATCH(DATE(Summary!V$3,MONTH(Summary!$F64),DAY(Summary!$F64)),'88101-daily-summary-by-site'!$A$4:$A$2586,0))&lt;&gt;"",INDEX('88101-daily-summary-by-site'!$L$4:$L$2586,MATCH(DATE(Summary!V$3,MONTH(Summary!$F64),DAY(Summary!$F64)),'88101-daily-summary-by-site'!$A$4:$A$2586,0)),"")</f>
        <v/>
      </c>
      <c r="W64" s="20" t="str">
        <f t="array" ref="W64">IF(INDEX('88101-daily-summary-by-site'!$L$4:$L$2586,MATCH(DATE(Summary!W$3,MONTH(Summary!$F64),DAY(Summary!$F64)),'88101-daily-summary-by-site'!$A$4:$A$2586,0))&lt;&gt;"",INDEX('88101-daily-summary-by-site'!$L$4:$L$2586,MATCH(DATE(Summary!W$3,MONTH(Summary!$F64),DAY(Summary!$F64)),'88101-daily-summary-by-site'!$A$4:$A$2586,0)),"")</f>
        <v/>
      </c>
      <c r="X64" s="83" t="str">
        <f t="array" ref="X64">IF(INDEX('88101-daily-summary-by-site'!$L$4:$L$2586,MATCH(DATE(Summary!X$3,MONTH(Summary!$F64),DAY(Summary!$F64)),'88101-daily-summary-by-site'!$A$4:$A$2586,0))&lt;&gt;"",INDEX('88101-daily-summary-by-site'!$L$4:$L$2586,MATCH(DATE(Summary!X$3,MONTH(Summary!$F64),DAY(Summary!$F64)),'88101-daily-summary-by-site'!$A$4:$A$2586,0)),"")</f>
        <v/>
      </c>
      <c r="Y64" s="83">
        <f t="array" ref="Y64">IF(INDEX('88101-daily-summary-by-site'!$L$4:$L$2586,MATCH(DATE(Summary!Y$3,MONTH(Summary!$F64),DAY(Summary!$F64)),'88101-daily-summary-by-site'!$A$4:$A$2586,0))&lt;&gt;"",INDEX('88101-daily-summary-by-site'!$L$4:$L$2586,MATCH(DATE(Summary!Y$3,MONTH(Summary!$F64),DAY(Summary!$F64)),'88101-daily-summary-by-site'!$A$4:$A$2586,0)),"")</f>
        <v>1.7</v>
      </c>
      <c r="Z64" s="83" t="str">
        <f t="array" ref="Z64">IF(INDEX('88101-daily-summary-by-site'!$L$4:$L$2586,MATCH(DATE(Summary!Z$3,MONTH(Summary!$F64),DAY(Summary!$F64)),'88101-daily-summary-by-site'!$A$4:$A$2586,0))&lt;&gt;"",INDEX('88101-daily-summary-by-site'!$L$4:$L$2586,MATCH(DATE(Summary!Z$3,MONTH(Summary!$F64),DAY(Summary!$F64)),'88101-daily-summary-by-site'!$A$4:$A$2586,0)),"")</f>
        <v/>
      </c>
      <c r="AA64" s="21"/>
      <c r="AC64" s="18">
        <f t="shared" si="0"/>
        <v>182</v>
      </c>
      <c r="AD64" s="19" t="str">
        <f t="array" ref="AD64">IF(INDEX('88101-daily-summary-by-site'!$M$4:$M$2586,MATCH(DATE(Summary!AD$3,MONTH(Summary!$F64),DAY(Summary!$F64)),'88101-daily-summary-by-site'!$A$4:$A$2586,0))&lt;&gt;"",INDEX('88101-daily-summary-by-site'!$M$4:$M$2586,MATCH(DATE(Summary!AD$3,MONTH(Summary!$F64),DAY(Summary!$F64)),'88101-daily-summary-by-site'!$A$4:$A$2586,0)),"")</f>
        <v/>
      </c>
      <c r="AE64" s="20" t="str">
        <f t="array" ref="AE64">IF(INDEX('88101-daily-summary-by-site'!$M$4:$M$2586,MATCH(DATE(Summary!AE$3,MONTH(Summary!$F64),DAY(Summary!$F64)),'88101-daily-summary-by-site'!$A$4:$A$2586,0))&lt;&gt;"",INDEX('88101-daily-summary-by-site'!$M$4:$M$2586,MATCH(DATE(Summary!AE$3,MONTH(Summary!$F64),DAY(Summary!$F64)),'88101-daily-summary-by-site'!$A$4:$A$2586,0)),"")</f>
        <v/>
      </c>
      <c r="AF64" s="20" t="str">
        <f t="array" ref="AF64">IF(INDEX('88101-daily-summary-by-site'!$M$4:$M$2586,MATCH(DATE(Summary!AF$3,MONTH(Summary!$F64),DAY(Summary!$F64)),'88101-daily-summary-by-site'!$A$4:$A$2586,0))&lt;&gt;"",INDEX('88101-daily-summary-by-site'!$M$4:$M$2586,MATCH(DATE(Summary!AF$3,MONTH(Summary!$F64),DAY(Summary!$F64)),'88101-daily-summary-by-site'!$A$4:$A$2586,0)),"")</f>
        <v/>
      </c>
      <c r="AG64" s="20">
        <f t="array" ref="AG64">IF(INDEX('88101-daily-summary-by-site'!$M$4:$M$2586,MATCH(DATE(Summary!AG$3,MONTH(Summary!$F64),DAY(Summary!$F64)),'88101-daily-summary-by-site'!$A$4:$A$2586,0))&lt;&gt;"",INDEX('88101-daily-summary-by-site'!$M$4:$M$2586,MATCH(DATE(Summary!AG$3,MONTH(Summary!$F64),DAY(Summary!$F64)),'88101-daily-summary-by-site'!$A$4:$A$2586,0)),"")</f>
        <v>32.799999999999997</v>
      </c>
      <c r="AH64" s="20" t="str">
        <f t="array" ref="AH64">IF(INDEX('88101-daily-summary-by-site'!$M$4:$M$2586,MATCH(DATE(Summary!AH$3,MONTH(Summary!$F64),DAY(Summary!$F64)),'88101-daily-summary-by-site'!$A$4:$A$2586,0))&lt;&gt;"",INDEX('88101-daily-summary-by-site'!$M$4:$M$2586,MATCH(DATE(Summary!AH$3,MONTH(Summary!$F64),DAY(Summary!$F64)),'88101-daily-summary-by-site'!$A$4:$A$2586,0)),"")</f>
        <v/>
      </c>
      <c r="AI64" s="20" t="str">
        <f t="array" ref="AI64">IF(INDEX('88101-daily-summary-by-site'!$M$4:$M$2586,MATCH(DATE(Summary!AI$3,MONTH(Summary!$F64),DAY(Summary!$F64)),'88101-daily-summary-by-site'!$A$4:$A$2586,0))&lt;&gt;"",INDEX('88101-daily-summary-by-site'!$M$4:$M$2586,MATCH(DATE(Summary!AI$3,MONTH(Summary!$F64),DAY(Summary!$F64)),'88101-daily-summary-by-site'!$A$4:$A$2586,0)),"")</f>
        <v/>
      </c>
      <c r="AJ64" s="83" t="str">
        <f t="array" ref="AJ64">IF(INDEX('88101-daily-summary-by-site'!$M$4:$M$2586,MATCH(DATE(Summary!AJ$3,MONTH(Summary!$F64),DAY(Summary!$F64)),'88101-daily-summary-by-site'!$A$4:$A$2586,0))&lt;&gt;"",INDEX('88101-daily-summary-by-site'!$M$4:$M$2586,MATCH(DATE(Summary!AJ$3,MONTH(Summary!$F64),DAY(Summary!$F64)),'88101-daily-summary-by-site'!$A$4:$A$2586,0)),"")</f>
        <v/>
      </c>
      <c r="AK64" s="83">
        <f t="array" ref="AK64">IF(INDEX('88101-daily-summary-by-site'!$M$4:$M$2586,MATCH(DATE(Summary!AK$3,MONTH(Summary!$F64),DAY(Summary!$F64)),'88101-daily-summary-by-site'!$A$4:$A$2586,0))&lt;&gt;"",INDEX('88101-daily-summary-by-site'!$M$4:$M$2586,MATCH(DATE(Summary!AK$3,MONTH(Summary!$F64),DAY(Summary!$F64)),'88101-daily-summary-by-site'!$A$4:$A$2586,0)),"")</f>
        <v>2.5</v>
      </c>
      <c r="AL64" s="83" t="str">
        <f t="array" ref="AL64">IF(INDEX('88101-daily-summary-by-site'!$M$4:$M$2586,MATCH(DATE(Summary!AL$3,MONTH(Summary!$F64),DAY(Summary!$F64)),'88101-daily-summary-by-site'!$A$4:$A$2586,0))&lt;&gt;"",INDEX('88101-daily-summary-by-site'!$M$4:$M$2586,MATCH(DATE(Summary!AL$3,MONTH(Summary!$F64),DAY(Summary!$F64)),'88101-daily-summary-by-site'!$A$4:$A$2586,0)),"")</f>
        <v/>
      </c>
      <c r="AM64" s="21">
        <f t="array" ref="AM64">IF(INDEX('88101-daily-summary-by-site'!$M$4:$M$2586,MATCH(DATE(Summary!AM$3,MONTH(Summary!$F64),DAY(Summary!$F64)),'88101-daily-summary-by-site'!$A$4:$A$2586,0))&lt;&gt;"",INDEX('88101-daily-summary-by-site'!$M$4:$M$2586,MATCH(DATE(Summary!AM$3,MONTH(Summary!$F64),DAY(Summary!$F64)),'88101-daily-summary-by-site'!$A$4:$A$2586,0)),"")</f>
        <v>60</v>
      </c>
      <c r="AO64" s="18">
        <f t="shared" si="1"/>
        <v>182</v>
      </c>
      <c r="AP64" s="19" t="str">
        <f t="array" ref="AP64">IF(INDEX('88101-daily-summary-by-site'!$N$4:$N$2586,MATCH(DATE(Summary!AP$3,MONTH(Summary!$F64),DAY(Summary!$F64)),'88101-daily-summary-by-site'!$A$4:$A$2586,0))&lt;&gt;"",INDEX('88101-daily-summary-by-site'!$N$4:$N$2586,MATCH(DATE(Summary!AP$3,MONTH(Summary!$F64),DAY(Summary!$F64)),'88101-daily-summary-by-site'!$A$4:$A$2586,0)),"")</f>
        <v/>
      </c>
      <c r="AQ64" s="132"/>
      <c r="AR64" s="132"/>
      <c r="AS64" s="20" t="str">
        <f t="array" ref="AS64">IF(INDEX('88101-daily-summary-by-site'!$N$4:$N$2586,MATCH(DATE(Summary!AS$3,MONTH(Summary!$F64),DAY(Summary!$F64)),'88101-daily-summary-by-site'!$A$4:$A$2586,0))&lt;&gt;"",INDEX('88101-daily-summary-by-site'!$N$4:$N$2586,MATCH(DATE(Summary!AS$3,MONTH(Summary!$F64),DAY(Summary!$F64)),'88101-daily-summary-by-site'!$A$4:$A$2586,0)),"")</f>
        <v/>
      </c>
      <c r="AT64" s="83" t="str">
        <f t="array" ref="AT64">IF(INDEX('88101-daily-summary-by-site'!$N$4:$N$2586,MATCH(DATE(Summary!AT$3,MONTH(Summary!$F64),DAY(Summary!$F64)),'88101-daily-summary-by-site'!$A$4:$A$2586,0))&lt;&gt;"",INDEX('88101-daily-summary-by-site'!$N$4:$N$2586,MATCH(DATE(Summary!AT$3,MONTH(Summary!$F64),DAY(Summary!$F64)),'88101-daily-summary-by-site'!$A$4:$A$2586,0)),"")</f>
        <v/>
      </c>
      <c r="AU64" s="83">
        <f t="array" ref="AU64">IF(INDEX('88101-daily-summary-by-site'!$N$4:$N$2586,MATCH(DATE(Summary!AU$3,MONTH(Summary!$F64),DAY(Summary!$F64)),'88101-daily-summary-by-site'!$A$4:$A$2586,0))&lt;&gt;"",INDEX('88101-daily-summary-by-site'!$N$4:$N$2586,MATCH(DATE(Summary!AU$3,MONTH(Summary!$F64),DAY(Summary!$F64)),'88101-daily-summary-by-site'!$A$4:$A$2586,0)),"")</f>
        <v>9.3000000000000007</v>
      </c>
      <c r="AV64" s="83" t="str">
        <f t="array" ref="AV64">IF(INDEX('88101-daily-summary-by-site'!$N$4:$N$2586,MATCH(DATE(Summary!AV$3,MONTH(Summary!$F64),DAY(Summary!$F64)),'88101-daily-summary-by-site'!$A$4:$A$2586,0))&lt;&gt;"",INDEX('88101-daily-summary-by-site'!$N$4:$N$2586,MATCH(DATE(Summary!AV$3,MONTH(Summary!$F64),DAY(Summary!$F64)),'88101-daily-summary-by-site'!$A$4:$A$2586,0)),"")</f>
        <v/>
      </c>
      <c r="AW64" s="21" t="str">
        <f t="array" ref="AW64">IF(INDEX('88101-daily-summary-by-site'!$N$4:$N$2586,MATCH(DATE(Summary!AW$3,MONTH(Summary!$F64),DAY(Summary!$F64)),'88101-daily-summary-by-site'!$A$4:$A$2586,0))&lt;&gt;"",INDEX('88101-daily-summary-by-site'!$N$4:$N$2586,MATCH(DATE(Summary!AW$3,MONTH(Summary!$F64),DAY(Summary!$F64)),'88101-daily-summary-by-site'!$A$4:$A$2586,0)),"")</f>
        <v/>
      </c>
      <c r="AY64" s="18">
        <f t="shared" si="2"/>
        <v>182</v>
      </c>
      <c r="AZ64" s="21" t="str">
        <f t="array" ref="AZ64">IF(INDEX('88101-daily-summary-by-site'!$O$4:$O$2586,MATCH(DATE(Summary!AZ$3,MONTH(Summary!$F64),DAY(Summary!$F64)),'88101-daily-summary-by-site'!$A$4:$A$2586,0))&lt;&gt;"",INDEX('88101-daily-summary-by-site'!$O$4:$O$2586,MATCH(DATE(Summary!AZ$3,MONTH(Summary!$F64),DAY(Summary!$F64)),'88101-daily-summary-by-site'!$A$4:$A$2586,0)),"")</f>
        <v/>
      </c>
    </row>
    <row r="65" spans="6:52" x14ac:dyDescent="0.25">
      <c r="F65" s="18">
        <f t="shared" si="3"/>
        <v>183</v>
      </c>
      <c r="G65" s="19" t="str">
        <f t="array" ref="G65">IF(INDEX('88101-daily-summary-by-site'!$L$4:$L$2586,MATCH(DATE(Summary!G$3,MONTH(Summary!$F65),DAY(Summary!$F65)),'88101-daily-summary-by-site'!$A$4:$A$2586,0))&lt;&gt;"",INDEX('88101-daily-summary-by-site'!$L$4:$L$2586,MATCH(DATE(Summary!G$3,MONTH(Summary!$F65),DAY(Summary!$F65)),'88101-daily-summary-by-site'!$A$4:$A$2586,0)),"")</f>
        <v/>
      </c>
      <c r="H65" s="20" t="str">
        <f t="array" ref="H65">IF(INDEX('88101-daily-summary-by-site'!$L$4:$L$2586,MATCH(DATE(Summary!H$3,MONTH(Summary!$F65),DAY(Summary!$F65)),'88101-daily-summary-by-site'!$A$4:$A$2586,0))&lt;&gt;"",INDEX('88101-daily-summary-by-site'!$L$4:$L$2586,MATCH(DATE(Summary!H$3,MONTH(Summary!$F65),DAY(Summary!$F65)),'88101-daily-summary-by-site'!$A$4:$A$2586,0)),"")</f>
        <v/>
      </c>
      <c r="I65" s="20" t="str">
        <f t="array" ref="I65">IF(INDEX('88101-daily-summary-by-site'!$L$4:$L$2586,MATCH(DATE(Summary!I$3,MONTH(Summary!$F65),DAY(Summary!$F65)),'88101-daily-summary-by-site'!$A$4:$A$2586,0))&lt;&gt;"",INDEX('88101-daily-summary-by-site'!$L$4:$L$2586,MATCH(DATE(Summary!I$3,MONTH(Summary!$F65),DAY(Summary!$F65)),'88101-daily-summary-by-site'!$A$4:$A$2586,0)),"")</f>
        <v/>
      </c>
      <c r="J65" s="20">
        <f t="array" ref="J65">IF(INDEX('88101-daily-summary-by-site'!$L$4:$L$2586,MATCH(DATE(Summary!J$3,MONTH(Summary!$F65),DAY(Summary!$F65)),'88101-daily-summary-by-site'!$A$4:$A$2586,0))&lt;&gt;"",INDEX('88101-daily-summary-by-site'!$L$4:$L$2586,MATCH(DATE(Summary!J$3,MONTH(Summary!$F65),DAY(Summary!$F65)),'88101-daily-summary-by-site'!$A$4:$A$2586,0)),"")</f>
        <v>7.8</v>
      </c>
      <c r="K65" s="20" t="str">
        <f t="array" ref="K65">IF(INDEX('88101-daily-summary-by-site'!$L$4:$L$2586,MATCH(DATE(Summary!K$3,MONTH(Summary!$F65),DAY(Summary!$F65)),'88101-daily-summary-by-site'!$A$4:$A$2586,0))&lt;&gt;"",INDEX('88101-daily-summary-by-site'!$L$4:$L$2586,MATCH(DATE(Summary!K$3,MONTH(Summary!$F65),DAY(Summary!$F65)),'88101-daily-summary-by-site'!$A$4:$A$2586,0)),"")</f>
        <v/>
      </c>
      <c r="L65" s="20" t="str">
        <f t="array" ref="L65">IF(INDEX('88101-daily-summary-by-site'!$L$4:$L$2586,MATCH(DATE(Summary!L$3,MONTH(Summary!$F65),DAY(Summary!$F65)),'88101-daily-summary-by-site'!$A$4:$A$2586,0))&lt;&gt;"",INDEX('88101-daily-summary-by-site'!$L$4:$L$2586,MATCH(DATE(Summary!L$3,MONTH(Summary!$F65),DAY(Summary!$F65)),'88101-daily-summary-by-site'!$A$4:$A$2586,0)),"")</f>
        <v/>
      </c>
      <c r="M65" s="20" t="str">
        <f t="array" ref="M65">IF(INDEX('88101-daily-summary-by-site'!$L$4:$L$2586,MATCH(DATE(Summary!M$3,MONTH(Summary!$F65),DAY(Summary!$F65)),'88101-daily-summary-by-site'!$A$4:$A$2586,0))&lt;&gt;"",INDEX('88101-daily-summary-by-site'!$L$4:$L$2586,MATCH(DATE(Summary!M$3,MONTH(Summary!$F65),DAY(Summary!$F65)),'88101-daily-summary-by-site'!$A$4:$A$2586,0)),"")</f>
        <v/>
      </c>
      <c r="N65" s="20" t="str">
        <f t="array" ref="N65">IF(INDEX('88101-daily-summary-by-site'!$L$4:$L$2586,MATCH(DATE(Summary!N$3,MONTH(Summary!$F65),DAY(Summary!$F65)),'88101-daily-summary-by-site'!$A$4:$A$2586,0))&lt;&gt;"",INDEX('88101-daily-summary-by-site'!$L$4:$L$2586,MATCH(DATE(Summary!N$3,MONTH(Summary!$F65),DAY(Summary!$F65)),'88101-daily-summary-by-site'!$A$4:$A$2586,0)),"")</f>
        <v/>
      </c>
      <c r="O65" s="20" t="str">
        <f t="array" ref="O65">IF(INDEX('88101-daily-summary-by-site'!$L$4:$L$2586,MATCH(DATE(Summary!O$3,MONTH(Summary!$F65),DAY(Summary!$F65)),'88101-daily-summary-by-site'!$A$4:$A$2586,0))&lt;&gt;"",INDEX('88101-daily-summary-by-site'!$L$4:$L$2586,MATCH(DATE(Summary!O$3,MONTH(Summary!$F65),DAY(Summary!$F65)),'88101-daily-summary-by-site'!$A$4:$A$2586,0)),"")</f>
        <v/>
      </c>
      <c r="P65" s="20" t="str">
        <f t="array" ref="P65">IF(INDEX('88101-daily-summary-by-site'!$L$4:$L$2586,MATCH(DATE(Summary!P$3,MONTH(Summary!$F65),DAY(Summary!$F65)),'88101-daily-summary-by-site'!$A$4:$A$2586,0))&lt;&gt;"",INDEX('88101-daily-summary-by-site'!$L$4:$L$2586,MATCH(DATE(Summary!P$3,MONTH(Summary!$F65),DAY(Summary!$F65)),'88101-daily-summary-by-site'!$A$4:$A$2586,0)),"")</f>
        <v/>
      </c>
      <c r="Q65" s="20" t="str">
        <f t="array" ref="Q65">IF(INDEX('88101-daily-summary-by-site'!$L$4:$L$2586,MATCH(DATE(Summary!Q$3,MONTH(Summary!$F65),DAY(Summary!$F65)),'88101-daily-summary-by-site'!$A$4:$A$2586,0))&lt;&gt;"",INDEX('88101-daily-summary-by-site'!$L$4:$L$2586,MATCH(DATE(Summary!Q$3,MONTH(Summary!$F65),DAY(Summary!$F65)),'88101-daily-summary-by-site'!$A$4:$A$2586,0)),"")</f>
        <v/>
      </c>
      <c r="R65" s="20">
        <f t="array" ref="R65">IF(INDEX('88101-daily-summary-by-site'!$L$4:$L$2586,MATCH(DATE(Summary!R$3,MONTH(Summary!$F65),DAY(Summary!$F65)),'88101-daily-summary-by-site'!$A$4:$A$2586,0))&lt;&gt;"",INDEX('88101-daily-summary-by-site'!$L$4:$L$2586,MATCH(DATE(Summary!R$3,MONTH(Summary!$F65),DAY(Summary!$F65)),'88101-daily-summary-by-site'!$A$4:$A$2586,0)),"")</f>
        <v>5.7</v>
      </c>
      <c r="S65" s="20" t="str">
        <f t="array" ref="S65">IF(INDEX('88101-daily-summary-by-site'!$L$4:$L$2586,MATCH(DATE(Summary!S$3,MONTH(Summary!$F65),DAY(Summary!$F65)),'88101-daily-summary-by-site'!$A$4:$A$2586,0))&lt;&gt;"",INDEX('88101-daily-summary-by-site'!$L$4:$L$2586,MATCH(DATE(Summary!S$3,MONTH(Summary!$F65),DAY(Summary!$F65)),'88101-daily-summary-by-site'!$A$4:$A$2586,0)),"")</f>
        <v/>
      </c>
      <c r="T65" s="20" t="str">
        <f t="array" ref="T65">IF(INDEX('88101-daily-summary-by-site'!$L$4:$L$2586,MATCH(DATE(Summary!T$3,MONTH(Summary!$F65),DAY(Summary!$F65)),'88101-daily-summary-by-site'!$A$4:$A$2586,0))&lt;&gt;"",INDEX('88101-daily-summary-by-site'!$L$4:$L$2586,MATCH(DATE(Summary!T$3,MONTH(Summary!$F65),DAY(Summary!$F65)),'88101-daily-summary-by-site'!$A$4:$A$2586,0)),"")</f>
        <v/>
      </c>
      <c r="U65" s="20" t="str">
        <f t="array" ref="U65">IF(INDEX('88101-daily-summary-by-site'!$L$4:$L$2586,MATCH(DATE(Summary!U$3,MONTH(Summary!$F65),DAY(Summary!$F65)),'88101-daily-summary-by-site'!$A$4:$A$2586,0))&lt;&gt;"",INDEX('88101-daily-summary-by-site'!$L$4:$L$2586,MATCH(DATE(Summary!U$3,MONTH(Summary!$F65),DAY(Summary!$F65)),'88101-daily-summary-by-site'!$A$4:$A$2586,0)),"")</f>
        <v/>
      </c>
      <c r="V65" s="20">
        <f t="array" ref="V65">IF(INDEX('88101-daily-summary-by-site'!$L$4:$L$2586,MATCH(DATE(Summary!V$3,MONTH(Summary!$F65),DAY(Summary!$F65)),'88101-daily-summary-by-site'!$A$4:$A$2586,0))&lt;&gt;"",INDEX('88101-daily-summary-by-site'!$L$4:$L$2586,MATCH(DATE(Summary!V$3,MONTH(Summary!$F65),DAY(Summary!$F65)),'88101-daily-summary-by-site'!$A$4:$A$2586,0)),"")</f>
        <v>3</v>
      </c>
      <c r="W65" s="20" t="str">
        <f t="array" ref="W65">IF(INDEX('88101-daily-summary-by-site'!$L$4:$L$2586,MATCH(DATE(Summary!W$3,MONTH(Summary!$F65),DAY(Summary!$F65)),'88101-daily-summary-by-site'!$A$4:$A$2586,0))&lt;&gt;"",INDEX('88101-daily-summary-by-site'!$L$4:$L$2586,MATCH(DATE(Summary!W$3,MONTH(Summary!$F65),DAY(Summary!$F65)),'88101-daily-summary-by-site'!$A$4:$A$2586,0)),"")</f>
        <v/>
      </c>
      <c r="X65" s="83" t="str">
        <f t="array" ref="X65">IF(INDEX('88101-daily-summary-by-site'!$L$4:$L$2586,MATCH(DATE(Summary!X$3,MONTH(Summary!$F65),DAY(Summary!$F65)),'88101-daily-summary-by-site'!$A$4:$A$2586,0))&lt;&gt;"",INDEX('88101-daily-summary-by-site'!$L$4:$L$2586,MATCH(DATE(Summary!X$3,MONTH(Summary!$F65),DAY(Summary!$F65)),'88101-daily-summary-by-site'!$A$4:$A$2586,0)),"")</f>
        <v/>
      </c>
      <c r="Y65" s="83">
        <f t="array" ref="Y65">IF(INDEX('88101-daily-summary-by-site'!$L$4:$L$2586,MATCH(DATE(Summary!Y$3,MONTH(Summary!$F65),DAY(Summary!$F65)),'88101-daily-summary-by-site'!$A$4:$A$2586,0))&lt;&gt;"",INDEX('88101-daily-summary-by-site'!$L$4:$L$2586,MATCH(DATE(Summary!Y$3,MONTH(Summary!$F65),DAY(Summary!$F65)),'88101-daily-summary-by-site'!$A$4:$A$2586,0)),"")</f>
        <v>2.4</v>
      </c>
      <c r="Z65" s="83" t="str">
        <f t="array" ref="Z65">IF(INDEX('88101-daily-summary-by-site'!$L$4:$L$2586,MATCH(DATE(Summary!Z$3,MONTH(Summary!$F65),DAY(Summary!$F65)),'88101-daily-summary-by-site'!$A$4:$A$2586,0))&lt;&gt;"",INDEX('88101-daily-summary-by-site'!$L$4:$L$2586,MATCH(DATE(Summary!Z$3,MONTH(Summary!$F65),DAY(Summary!$F65)),'88101-daily-summary-by-site'!$A$4:$A$2586,0)),"")</f>
        <v/>
      </c>
      <c r="AA65" s="21" t="str">
        <f t="array" ref="AA65">IF(INDEX('88101-daily-summary-by-site'!$L$4:$L$2586,MATCH(DATE(Summary!AA$3,MONTH(Summary!$F65),DAY(Summary!$F65)),'88101-daily-summary-by-site'!$A$4:$A$2586,0))&lt;&gt;"",INDEX('88101-daily-summary-by-site'!$L$4:$L$2586,MATCH(DATE(Summary!AA$3,MONTH(Summary!$F65),DAY(Summary!$F65)),'88101-daily-summary-by-site'!$A$4:$A$2586,0)),"")</f>
        <v/>
      </c>
      <c r="AC65" s="18">
        <f t="shared" si="0"/>
        <v>183</v>
      </c>
      <c r="AD65" s="19">
        <f t="array" ref="AD65">IF(INDEX('88101-daily-summary-by-site'!$M$4:$M$2586,MATCH(DATE(Summary!AD$3,MONTH(Summary!$F65),DAY(Summary!$F65)),'88101-daily-summary-by-site'!$A$4:$A$2586,0))&lt;&gt;"",INDEX('88101-daily-summary-by-site'!$M$4:$M$2586,MATCH(DATE(Summary!AD$3,MONTH(Summary!$F65),DAY(Summary!$F65)),'88101-daily-summary-by-site'!$A$4:$A$2586,0)),"")</f>
        <v>5.5</v>
      </c>
      <c r="AE65" s="20" t="str">
        <f t="array" ref="AE65">IF(INDEX('88101-daily-summary-by-site'!$M$4:$M$2586,MATCH(DATE(Summary!AE$3,MONTH(Summary!$F65),DAY(Summary!$F65)),'88101-daily-summary-by-site'!$A$4:$A$2586,0))&lt;&gt;"",INDEX('88101-daily-summary-by-site'!$M$4:$M$2586,MATCH(DATE(Summary!AE$3,MONTH(Summary!$F65),DAY(Summary!$F65)),'88101-daily-summary-by-site'!$A$4:$A$2586,0)),"")</f>
        <v/>
      </c>
      <c r="AF65" s="20" t="str">
        <f t="array" ref="AF65">IF(INDEX('88101-daily-summary-by-site'!$M$4:$M$2586,MATCH(DATE(Summary!AF$3,MONTH(Summary!$F65),DAY(Summary!$F65)),'88101-daily-summary-by-site'!$A$4:$A$2586,0))&lt;&gt;"",INDEX('88101-daily-summary-by-site'!$M$4:$M$2586,MATCH(DATE(Summary!AF$3,MONTH(Summary!$F65),DAY(Summary!$F65)),'88101-daily-summary-by-site'!$A$4:$A$2586,0)),"")</f>
        <v/>
      </c>
      <c r="AG65" s="20" t="str">
        <f t="array" ref="AG65">IF(INDEX('88101-daily-summary-by-site'!$M$4:$M$2586,MATCH(DATE(Summary!AG$3,MONTH(Summary!$F65),DAY(Summary!$F65)),'88101-daily-summary-by-site'!$A$4:$A$2586,0))&lt;&gt;"",INDEX('88101-daily-summary-by-site'!$M$4:$M$2586,MATCH(DATE(Summary!AG$3,MONTH(Summary!$F65),DAY(Summary!$F65)),'88101-daily-summary-by-site'!$A$4:$A$2586,0)),"")</f>
        <v/>
      </c>
      <c r="AH65" s="20">
        <f t="array" ref="AH65">IF(INDEX('88101-daily-summary-by-site'!$M$4:$M$2586,MATCH(DATE(Summary!AH$3,MONTH(Summary!$F65),DAY(Summary!$F65)),'88101-daily-summary-by-site'!$A$4:$A$2586,0))&lt;&gt;"",INDEX('88101-daily-summary-by-site'!$M$4:$M$2586,MATCH(DATE(Summary!AH$3,MONTH(Summary!$F65),DAY(Summary!$F65)),'88101-daily-summary-by-site'!$A$4:$A$2586,0)),"")</f>
        <v>3.4</v>
      </c>
      <c r="AI65" s="20" t="str">
        <f t="array" ref="AI65">IF(INDEX('88101-daily-summary-by-site'!$M$4:$M$2586,MATCH(DATE(Summary!AI$3,MONTH(Summary!$F65),DAY(Summary!$F65)),'88101-daily-summary-by-site'!$A$4:$A$2586,0))&lt;&gt;"",INDEX('88101-daily-summary-by-site'!$M$4:$M$2586,MATCH(DATE(Summary!AI$3,MONTH(Summary!$F65),DAY(Summary!$F65)),'88101-daily-summary-by-site'!$A$4:$A$2586,0)),"")</f>
        <v/>
      </c>
      <c r="AJ65" s="83" t="str">
        <f t="array" ref="AJ65">IF(INDEX('88101-daily-summary-by-site'!$M$4:$M$2586,MATCH(DATE(Summary!AJ$3,MONTH(Summary!$F65),DAY(Summary!$F65)),'88101-daily-summary-by-site'!$A$4:$A$2586,0))&lt;&gt;"",INDEX('88101-daily-summary-by-site'!$M$4:$M$2586,MATCH(DATE(Summary!AJ$3,MONTH(Summary!$F65),DAY(Summary!$F65)),'88101-daily-summary-by-site'!$A$4:$A$2586,0)),"")</f>
        <v/>
      </c>
      <c r="AK65" s="83">
        <f t="array" ref="AK65">IF(INDEX('88101-daily-summary-by-site'!$M$4:$M$2586,MATCH(DATE(Summary!AK$3,MONTH(Summary!$F65),DAY(Summary!$F65)),'88101-daily-summary-by-site'!$A$4:$A$2586,0))&lt;&gt;"",INDEX('88101-daily-summary-by-site'!$M$4:$M$2586,MATCH(DATE(Summary!AK$3,MONTH(Summary!$F65),DAY(Summary!$F65)),'88101-daily-summary-by-site'!$A$4:$A$2586,0)),"")</f>
        <v>3.3</v>
      </c>
      <c r="AL65" s="83" t="str">
        <f t="array" ref="AL65">IF(INDEX('88101-daily-summary-by-site'!$M$4:$M$2586,MATCH(DATE(Summary!AL$3,MONTH(Summary!$F65),DAY(Summary!$F65)),'88101-daily-summary-by-site'!$A$4:$A$2586,0))&lt;&gt;"",INDEX('88101-daily-summary-by-site'!$M$4:$M$2586,MATCH(DATE(Summary!AL$3,MONTH(Summary!$F65),DAY(Summary!$F65)),'88101-daily-summary-by-site'!$A$4:$A$2586,0)),"")</f>
        <v/>
      </c>
      <c r="AM65" s="21">
        <f t="array" ref="AM65">IF(INDEX('88101-daily-summary-by-site'!$M$4:$M$2586,MATCH(DATE(Summary!AM$3,MONTH(Summary!$F65),DAY(Summary!$F65)),'88101-daily-summary-by-site'!$A$4:$A$2586,0))&lt;&gt;"",INDEX('88101-daily-summary-by-site'!$M$4:$M$2586,MATCH(DATE(Summary!AM$3,MONTH(Summary!$F65),DAY(Summary!$F65)),'88101-daily-summary-by-site'!$A$4:$A$2586,0)),"")</f>
        <v>8.3000000000000007</v>
      </c>
      <c r="AO65" s="18">
        <f t="shared" si="1"/>
        <v>183</v>
      </c>
      <c r="AP65" s="19" t="str">
        <f t="array" ref="AP65">IF(INDEX('88101-daily-summary-by-site'!$N$4:$N$2586,MATCH(DATE(Summary!AP$3,MONTH(Summary!$F65),DAY(Summary!$F65)),'88101-daily-summary-by-site'!$A$4:$A$2586,0))&lt;&gt;"",INDEX('88101-daily-summary-by-site'!$N$4:$N$2586,MATCH(DATE(Summary!AP$3,MONTH(Summary!$F65),DAY(Summary!$F65)),'88101-daily-summary-by-site'!$A$4:$A$2586,0)),"")</f>
        <v/>
      </c>
      <c r="AQ65" s="132"/>
      <c r="AR65" s="132"/>
      <c r="AS65" s="20" t="str">
        <f t="array" ref="AS65">IF(INDEX('88101-daily-summary-by-site'!$N$4:$N$2586,MATCH(DATE(Summary!AS$3,MONTH(Summary!$F65),DAY(Summary!$F65)),'88101-daily-summary-by-site'!$A$4:$A$2586,0))&lt;&gt;"",INDEX('88101-daily-summary-by-site'!$N$4:$N$2586,MATCH(DATE(Summary!AS$3,MONTH(Summary!$F65),DAY(Summary!$F65)),'88101-daily-summary-by-site'!$A$4:$A$2586,0)),"")</f>
        <v/>
      </c>
      <c r="AT65" s="83" t="str">
        <f t="array" ref="AT65">IF(INDEX('88101-daily-summary-by-site'!$N$4:$N$2586,MATCH(DATE(Summary!AT$3,MONTH(Summary!$F65),DAY(Summary!$F65)),'88101-daily-summary-by-site'!$A$4:$A$2586,0))&lt;&gt;"",INDEX('88101-daily-summary-by-site'!$N$4:$N$2586,MATCH(DATE(Summary!AT$3,MONTH(Summary!$F65),DAY(Summary!$F65)),'88101-daily-summary-by-site'!$A$4:$A$2586,0)),"")</f>
        <v/>
      </c>
      <c r="AU65" s="83">
        <f t="array" ref="AU65">IF(INDEX('88101-daily-summary-by-site'!$N$4:$N$2586,MATCH(DATE(Summary!AU$3,MONTH(Summary!$F65),DAY(Summary!$F65)),'88101-daily-summary-by-site'!$A$4:$A$2586,0))&lt;&gt;"",INDEX('88101-daily-summary-by-site'!$N$4:$N$2586,MATCH(DATE(Summary!AU$3,MONTH(Summary!$F65),DAY(Summary!$F65)),'88101-daily-summary-by-site'!$A$4:$A$2586,0)),"")</f>
        <v>9.9</v>
      </c>
      <c r="AV65" s="83" t="str">
        <f t="array" ref="AV65">IF(INDEX('88101-daily-summary-by-site'!$N$4:$N$2586,MATCH(DATE(Summary!AV$3,MONTH(Summary!$F65),DAY(Summary!$F65)),'88101-daily-summary-by-site'!$A$4:$A$2586,0))&lt;&gt;"",INDEX('88101-daily-summary-by-site'!$N$4:$N$2586,MATCH(DATE(Summary!AV$3,MONTH(Summary!$F65),DAY(Summary!$F65)),'88101-daily-summary-by-site'!$A$4:$A$2586,0)),"")</f>
        <v/>
      </c>
      <c r="AW65" s="21">
        <f t="array" ref="AW65">IF(INDEX('88101-daily-summary-by-site'!$N$4:$N$2586,MATCH(DATE(Summary!AW$3,MONTH(Summary!$F65),DAY(Summary!$F65)),'88101-daily-summary-by-site'!$A$4:$A$2586,0))&lt;&gt;"",INDEX('88101-daily-summary-by-site'!$N$4:$N$2586,MATCH(DATE(Summary!AW$3,MONTH(Summary!$F65),DAY(Summary!$F65)),'88101-daily-summary-by-site'!$A$4:$A$2586,0)),"")</f>
        <v>9.8000000000000007</v>
      </c>
      <c r="AY65" s="18">
        <f t="shared" si="2"/>
        <v>183</v>
      </c>
      <c r="AZ65" s="21" t="str">
        <f t="array" ref="AZ65">IF(INDEX('88101-daily-summary-by-site'!$O$4:$O$2586,MATCH(DATE(Summary!AZ$3,MONTH(Summary!$F65),DAY(Summary!$F65)),'88101-daily-summary-by-site'!$A$4:$A$2586,0))&lt;&gt;"",INDEX('88101-daily-summary-by-site'!$O$4:$O$2586,MATCH(DATE(Summary!AZ$3,MONTH(Summary!$F65),DAY(Summary!$F65)),'88101-daily-summary-by-site'!$A$4:$A$2586,0)),"")</f>
        <v/>
      </c>
    </row>
    <row r="66" spans="6:52" x14ac:dyDescent="0.25">
      <c r="F66" s="18">
        <f t="shared" si="3"/>
        <v>184</v>
      </c>
      <c r="G66" s="19">
        <f t="array" ref="G66">IF(INDEX('88101-daily-summary-by-site'!$L$4:$L$2586,MATCH(DATE(Summary!G$3,MONTH(Summary!$F66),DAY(Summary!$F66)),'88101-daily-summary-by-site'!$A$4:$A$2586,0))&lt;&gt;"",INDEX('88101-daily-summary-by-site'!$L$4:$L$2586,MATCH(DATE(Summary!G$3,MONTH(Summary!$F66),DAY(Summary!$F66)),'88101-daily-summary-by-site'!$A$4:$A$2586,0)),"")</f>
        <v>14</v>
      </c>
      <c r="H66" s="20">
        <f t="array" ref="H66">IF(INDEX('88101-daily-summary-by-site'!$L$4:$L$2586,MATCH(DATE(Summary!H$3,MONTH(Summary!$F66),DAY(Summary!$F66)),'88101-daily-summary-by-site'!$A$4:$A$2586,0))&lt;&gt;"",INDEX('88101-daily-summary-by-site'!$L$4:$L$2586,MATCH(DATE(Summary!H$3,MONTH(Summary!$F66),DAY(Summary!$F66)),'88101-daily-summary-by-site'!$A$4:$A$2586,0)),"")</f>
        <v>90.7</v>
      </c>
      <c r="I66" s="20" t="str">
        <f t="array" ref="I66">IF(INDEX('88101-daily-summary-by-site'!$L$4:$L$2586,MATCH(DATE(Summary!I$3,MONTH(Summary!$F66),DAY(Summary!$F66)),'88101-daily-summary-by-site'!$A$4:$A$2586,0))&lt;&gt;"",INDEX('88101-daily-summary-by-site'!$L$4:$L$2586,MATCH(DATE(Summary!I$3,MONTH(Summary!$F66),DAY(Summary!$F66)),'88101-daily-summary-by-site'!$A$4:$A$2586,0)),"")</f>
        <v/>
      </c>
      <c r="J66" s="20" t="str">
        <f t="array" ref="J66">IF(INDEX('88101-daily-summary-by-site'!$L$4:$L$2586,MATCH(DATE(Summary!J$3,MONTH(Summary!$F66),DAY(Summary!$F66)),'88101-daily-summary-by-site'!$A$4:$A$2586,0))&lt;&gt;"",INDEX('88101-daily-summary-by-site'!$L$4:$L$2586,MATCH(DATE(Summary!J$3,MONTH(Summary!$F66),DAY(Summary!$F66)),'88101-daily-summary-by-site'!$A$4:$A$2586,0)),"")</f>
        <v/>
      </c>
      <c r="K66" s="20">
        <f t="array" ref="K66">IF(INDEX('88101-daily-summary-by-site'!$L$4:$L$2586,MATCH(DATE(Summary!K$3,MONTH(Summary!$F66),DAY(Summary!$F66)),'88101-daily-summary-by-site'!$A$4:$A$2586,0))&lt;&gt;"",INDEX('88101-daily-summary-by-site'!$L$4:$L$2586,MATCH(DATE(Summary!K$3,MONTH(Summary!$F66),DAY(Summary!$F66)),'88101-daily-summary-by-site'!$A$4:$A$2586,0)),"")</f>
        <v>3.4</v>
      </c>
      <c r="L66" s="20">
        <f t="array" ref="L66">IF(INDEX('88101-daily-summary-by-site'!$L$4:$L$2586,MATCH(DATE(Summary!L$3,MONTH(Summary!$F66),DAY(Summary!$F66)),'88101-daily-summary-by-site'!$A$4:$A$2586,0))&lt;&gt;"",INDEX('88101-daily-summary-by-site'!$L$4:$L$2586,MATCH(DATE(Summary!L$3,MONTH(Summary!$F66),DAY(Summary!$F66)),'88101-daily-summary-by-site'!$A$4:$A$2586,0)),"")</f>
        <v>468.6</v>
      </c>
      <c r="M66" s="20" t="str">
        <f t="array" ref="M66">IF(INDEX('88101-daily-summary-by-site'!$L$4:$L$2586,MATCH(DATE(Summary!M$3,MONTH(Summary!$F66),DAY(Summary!$F66)),'88101-daily-summary-by-site'!$A$4:$A$2586,0))&lt;&gt;"",INDEX('88101-daily-summary-by-site'!$L$4:$L$2586,MATCH(DATE(Summary!M$3,MONTH(Summary!$F66),DAY(Summary!$F66)),'88101-daily-summary-by-site'!$A$4:$A$2586,0)),"")</f>
        <v/>
      </c>
      <c r="N66" s="20" t="str">
        <f t="array" ref="N66">IF(INDEX('88101-daily-summary-by-site'!$L$4:$L$2586,MATCH(DATE(Summary!N$3,MONTH(Summary!$F66),DAY(Summary!$F66)),'88101-daily-summary-by-site'!$A$4:$A$2586,0))&lt;&gt;"",INDEX('88101-daily-summary-by-site'!$L$4:$L$2586,MATCH(DATE(Summary!N$3,MONTH(Summary!$F66),DAY(Summary!$F66)),'88101-daily-summary-by-site'!$A$4:$A$2586,0)),"")</f>
        <v/>
      </c>
      <c r="O66" s="20">
        <f t="array" ref="O66">IF(INDEX('88101-daily-summary-by-site'!$L$4:$L$2586,MATCH(DATE(Summary!O$3,MONTH(Summary!$F66),DAY(Summary!$F66)),'88101-daily-summary-by-site'!$A$4:$A$2586,0))&lt;&gt;"",INDEX('88101-daily-summary-by-site'!$L$4:$L$2586,MATCH(DATE(Summary!O$3,MONTH(Summary!$F66),DAY(Summary!$F66)),'88101-daily-summary-by-site'!$A$4:$A$2586,0)),"")</f>
        <v>8.8000000000000007</v>
      </c>
      <c r="P66" s="20">
        <f t="array" ref="P66">IF(INDEX('88101-daily-summary-by-site'!$L$4:$L$2586,MATCH(DATE(Summary!P$3,MONTH(Summary!$F66),DAY(Summary!$F66)),'88101-daily-summary-by-site'!$A$4:$A$2586,0))&lt;&gt;"",INDEX('88101-daily-summary-by-site'!$L$4:$L$2586,MATCH(DATE(Summary!P$3,MONTH(Summary!$F66),DAY(Summary!$F66)),'88101-daily-summary-by-site'!$A$4:$A$2586,0)),"")</f>
        <v>2.4</v>
      </c>
      <c r="Q66" s="20" t="str">
        <f t="array" ref="Q66">IF(INDEX('88101-daily-summary-by-site'!$L$4:$L$2586,MATCH(DATE(Summary!Q$3,MONTH(Summary!$F66),DAY(Summary!$F66)),'88101-daily-summary-by-site'!$A$4:$A$2586,0))&lt;&gt;"",INDEX('88101-daily-summary-by-site'!$L$4:$L$2586,MATCH(DATE(Summary!Q$3,MONTH(Summary!$F66),DAY(Summary!$F66)),'88101-daily-summary-by-site'!$A$4:$A$2586,0)),"")</f>
        <v/>
      </c>
      <c r="R66" s="20" t="str">
        <f t="array" ref="R66">IF(INDEX('88101-daily-summary-by-site'!$L$4:$L$2586,MATCH(DATE(Summary!R$3,MONTH(Summary!$F66),DAY(Summary!$F66)),'88101-daily-summary-by-site'!$A$4:$A$2586,0))&lt;&gt;"",INDEX('88101-daily-summary-by-site'!$L$4:$L$2586,MATCH(DATE(Summary!R$3,MONTH(Summary!$F66),DAY(Summary!$F66)),'88101-daily-summary-by-site'!$A$4:$A$2586,0)),"")</f>
        <v/>
      </c>
      <c r="S66" s="20">
        <f t="array" ref="S66">IF(INDEX('88101-daily-summary-by-site'!$L$4:$L$2586,MATCH(DATE(Summary!S$3,MONTH(Summary!$F66),DAY(Summary!$F66)),'88101-daily-summary-by-site'!$A$4:$A$2586,0))&lt;&gt;"",INDEX('88101-daily-summary-by-site'!$L$4:$L$2586,MATCH(DATE(Summary!S$3,MONTH(Summary!$F66),DAY(Summary!$F66)),'88101-daily-summary-by-site'!$A$4:$A$2586,0)),"")</f>
        <v>2.9</v>
      </c>
      <c r="T66" s="20">
        <f t="array" ref="T66">IF(INDEX('88101-daily-summary-by-site'!$L$4:$L$2586,MATCH(DATE(Summary!T$3,MONTH(Summary!$F66),DAY(Summary!$F66)),'88101-daily-summary-by-site'!$A$4:$A$2586,0))&lt;&gt;"",INDEX('88101-daily-summary-by-site'!$L$4:$L$2586,MATCH(DATE(Summary!T$3,MONTH(Summary!$F66),DAY(Summary!$F66)),'88101-daily-summary-by-site'!$A$4:$A$2586,0)),"")</f>
        <v>3.5</v>
      </c>
      <c r="U66" s="20" t="str">
        <f t="array" ref="U66">IF(INDEX('88101-daily-summary-by-site'!$L$4:$L$2586,MATCH(DATE(Summary!U$3,MONTH(Summary!$F66),DAY(Summary!$F66)),'88101-daily-summary-by-site'!$A$4:$A$2586,0))&lt;&gt;"",INDEX('88101-daily-summary-by-site'!$L$4:$L$2586,MATCH(DATE(Summary!U$3,MONTH(Summary!$F66),DAY(Summary!$F66)),'88101-daily-summary-by-site'!$A$4:$A$2586,0)),"")</f>
        <v/>
      </c>
      <c r="V66" s="20" t="str">
        <f t="array" ref="V66">IF(INDEX('88101-daily-summary-by-site'!$L$4:$L$2586,MATCH(DATE(Summary!V$3,MONTH(Summary!$F66),DAY(Summary!$F66)),'88101-daily-summary-by-site'!$A$4:$A$2586,0))&lt;&gt;"",INDEX('88101-daily-summary-by-site'!$L$4:$L$2586,MATCH(DATE(Summary!V$3,MONTH(Summary!$F66),DAY(Summary!$F66)),'88101-daily-summary-by-site'!$A$4:$A$2586,0)),"")</f>
        <v/>
      </c>
      <c r="W66" s="20">
        <f t="array" ref="W66">IF(INDEX('88101-daily-summary-by-site'!$L$4:$L$2586,MATCH(DATE(Summary!W$3,MONTH(Summary!$F66),DAY(Summary!$F66)),'88101-daily-summary-by-site'!$A$4:$A$2586,0))&lt;&gt;"",INDEX('88101-daily-summary-by-site'!$L$4:$L$2586,MATCH(DATE(Summary!W$3,MONTH(Summary!$F66),DAY(Summary!$F66)),'88101-daily-summary-by-site'!$A$4:$A$2586,0)),"")</f>
        <v>44.3</v>
      </c>
      <c r="X66" s="83">
        <f t="array" ref="X66">IF(INDEX('88101-daily-summary-by-site'!$L$4:$L$2586,MATCH(DATE(Summary!X$3,MONTH(Summary!$F66),DAY(Summary!$F66)),'88101-daily-summary-by-site'!$A$4:$A$2586,0))&lt;&gt;"",INDEX('88101-daily-summary-by-site'!$L$4:$L$2586,MATCH(DATE(Summary!X$3,MONTH(Summary!$F66),DAY(Summary!$F66)),'88101-daily-summary-by-site'!$A$4:$A$2586,0)),"")</f>
        <v>2.7</v>
      </c>
      <c r="Y66" s="83">
        <f t="array" ref="Y66">IF(INDEX('88101-daily-summary-by-site'!$L$4:$L$2586,MATCH(DATE(Summary!Y$3,MONTH(Summary!$F66),DAY(Summary!$F66)),'88101-daily-summary-by-site'!$A$4:$A$2586,0))&lt;&gt;"",INDEX('88101-daily-summary-by-site'!$L$4:$L$2586,MATCH(DATE(Summary!Y$3,MONTH(Summary!$F66),DAY(Summary!$F66)),'88101-daily-summary-by-site'!$A$4:$A$2586,0)),"")</f>
        <v>3.9</v>
      </c>
      <c r="Z66" s="83" t="str">
        <f t="array" ref="Z66">IF(INDEX('88101-daily-summary-by-site'!$L$4:$L$2586,MATCH(DATE(Summary!Z$3,MONTH(Summary!$F66),DAY(Summary!$F66)),'88101-daily-summary-by-site'!$A$4:$A$2586,0))&lt;&gt;"",INDEX('88101-daily-summary-by-site'!$L$4:$L$2586,MATCH(DATE(Summary!Z$3,MONTH(Summary!$F66),DAY(Summary!$F66)),'88101-daily-summary-by-site'!$A$4:$A$2586,0)),"")</f>
        <v/>
      </c>
      <c r="AA66" s="21" t="str">
        <f t="array" ref="AA66">IF(INDEX('88101-daily-summary-by-site'!$L$4:$L$2586,MATCH(DATE(Summary!AA$3,MONTH(Summary!$F66),DAY(Summary!$F66)),'88101-daily-summary-by-site'!$A$4:$A$2586,0))&lt;&gt;"",INDEX('88101-daily-summary-by-site'!$L$4:$L$2586,MATCH(DATE(Summary!AA$3,MONTH(Summary!$F66),DAY(Summary!$F66)),'88101-daily-summary-by-site'!$A$4:$A$2586,0)),"")</f>
        <v/>
      </c>
      <c r="AC66" s="18">
        <f t="shared" si="0"/>
        <v>184</v>
      </c>
      <c r="AD66" s="19" t="str">
        <f t="array" ref="AD66">IF(INDEX('88101-daily-summary-by-site'!$M$4:$M$2586,MATCH(DATE(Summary!AD$3,MONTH(Summary!$F66),DAY(Summary!$F66)),'88101-daily-summary-by-site'!$A$4:$A$2586,0))&lt;&gt;"",INDEX('88101-daily-summary-by-site'!$M$4:$M$2586,MATCH(DATE(Summary!AD$3,MONTH(Summary!$F66),DAY(Summary!$F66)),'88101-daily-summary-by-site'!$A$4:$A$2586,0)),"")</f>
        <v/>
      </c>
      <c r="AE66" s="20">
        <f t="array" ref="AE66">IF(INDEX('88101-daily-summary-by-site'!$M$4:$M$2586,MATCH(DATE(Summary!AE$3,MONTH(Summary!$F66),DAY(Summary!$F66)),'88101-daily-summary-by-site'!$A$4:$A$2586,0))&lt;&gt;"",INDEX('88101-daily-summary-by-site'!$M$4:$M$2586,MATCH(DATE(Summary!AE$3,MONTH(Summary!$F66),DAY(Summary!$F66)),'88101-daily-summary-by-site'!$A$4:$A$2586,0)),"")</f>
        <v>2.8</v>
      </c>
      <c r="AF66" s="20">
        <f t="array" ref="AF66">IF(INDEX('88101-daily-summary-by-site'!$M$4:$M$2586,MATCH(DATE(Summary!AF$3,MONTH(Summary!$F66),DAY(Summary!$F66)),'88101-daily-summary-by-site'!$A$4:$A$2586,0))&lt;&gt;"",INDEX('88101-daily-summary-by-site'!$M$4:$M$2586,MATCH(DATE(Summary!AF$3,MONTH(Summary!$F66),DAY(Summary!$F66)),'88101-daily-summary-by-site'!$A$4:$A$2586,0)),"")</f>
        <v>3.2</v>
      </c>
      <c r="AG66" s="20" t="str">
        <f t="array" ref="AG66">IF(INDEX('88101-daily-summary-by-site'!$M$4:$M$2586,MATCH(DATE(Summary!AG$3,MONTH(Summary!$F66),DAY(Summary!$F66)),'88101-daily-summary-by-site'!$A$4:$A$2586,0))&lt;&gt;"",INDEX('88101-daily-summary-by-site'!$M$4:$M$2586,MATCH(DATE(Summary!AG$3,MONTH(Summary!$F66),DAY(Summary!$F66)),'88101-daily-summary-by-site'!$A$4:$A$2586,0)),"")</f>
        <v/>
      </c>
      <c r="AH66" s="20" t="str">
        <f t="array" ref="AH66">IF(INDEX('88101-daily-summary-by-site'!$M$4:$M$2586,MATCH(DATE(Summary!AH$3,MONTH(Summary!$F66),DAY(Summary!$F66)),'88101-daily-summary-by-site'!$A$4:$A$2586,0))&lt;&gt;"",INDEX('88101-daily-summary-by-site'!$M$4:$M$2586,MATCH(DATE(Summary!AH$3,MONTH(Summary!$F66),DAY(Summary!$F66)),'88101-daily-summary-by-site'!$A$4:$A$2586,0)),"")</f>
        <v/>
      </c>
      <c r="AI66" s="20">
        <f t="array" ref="AI66">IF(INDEX('88101-daily-summary-by-site'!$M$4:$M$2586,MATCH(DATE(Summary!AI$3,MONTH(Summary!$F66),DAY(Summary!$F66)),'88101-daily-summary-by-site'!$A$4:$A$2586,0))&lt;&gt;"",INDEX('88101-daily-summary-by-site'!$M$4:$M$2586,MATCH(DATE(Summary!AI$3,MONTH(Summary!$F66),DAY(Summary!$F66)),'88101-daily-summary-by-site'!$A$4:$A$2586,0)),"")</f>
        <v>45.2</v>
      </c>
      <c r="AJ66" s="83">
        <f t="array" ref="AJ66">IF(INDEX('88101-daily-summary-by-site'!$M$4:$M$2586,MATCH(DATE(Summary!AJ$3,MONTH(Summary!$F66),DAY(Summary!$F66)),'88101-daily-summary-by-site'!$A$4:$A$2586,0))&lt;&gt;"",INDEX('88101-daily-summary-by-site'!$M$4:$M$2586,MATCH(DATE(Summary!AJ$3,MONTH(Summary!$F66),DAY(Summary!$F66)),'88101-daily-summary-by-site'!$A$4:$A$2586,0)),"")</f>
        <v>2.1</v>
      </c>
      <c r="AK66" s="83">
        <f t="array" ref="AK66">IF(INDEX('88101-daily-summary-by-site'!$M$4:$M$2586,MATCH(DATE(Summary!AK$3,MONTH(Summary!$F66),DAY(Summary!$F66)),'88101-daily-summary-by-site'!$A$4:$A$2586,0))&lt;&gt;"",INDEX('88101-daily-summary-by-site'!$M$4:$M$2586,MATCH(DATE(Summary!AK$3,MONTH(Summary!$F66),DAY(Summary!$F66)),'88101-daily-summary-by-site'!$A$4:$A$2586,0)),"")</f>
        <v>5</v>
      </c>
      <c r="AL66" s="83" t="str">
        <f t="array" ref="AL66">IF(INDEX('88101-daily-summary-by-site'!$M$4:$M$2586,MATCH(DATE(Summary!AL$3,MONTH(Summary!$F66),DAY(Summary!$F66)),'88101-daily-summary-by-site'!$A$4:$A$2586,0))&lt;&gt;"",INDEX('88101-daily-summary-by-site'!$M$4:$M$2586,MATCH(DATE(Summary!AL$3,MONTH(Summary!$F66),DAY(Summary!$F66)),'88101-daily-summary-by-site'!$A$4:$A$2586,0)),"")</f>
        <v/>
      </c>
      <c r="AM66" s="21">
        <f t="array" ref="AM66">IF(INDEX('88101-daily-summary-by-site'!$M$4:$M$2586,MATCH(DATE(Summary!AM$3,MONTH(Summary!$F66),DAY(Summary!$F66)),'88101-daily-summary-by-site'!$A$4:$A$2586,0))&lt;&gt;"",INDEX('88101-daily-summary-by-site'!$M$4:$M$2586,MATCH(DATE(Summary!AM$3,MONTH(Summary!$F66),DAY(Summary!$F66)),'88101-daily-summary-by-site'!$A$4:$A$2586,0)),"")</f>
        <v>8.8000000000000007</v>
      </c>
      <c r="AO66" s="18">
        <f t="shared" si="1"/>
        <v>184</v>
      </c>
      <c r="AP66" s="19">
        <f t="array" ref="AP66">IF(INDEX('88101-daily-summary-by-site'!$N$4:$N$2586,MATCH(DATE(Summary!AP$3,MONTH(Summary!$F66),DAY(Summary!$F66)),'88101-daily-summary-by-site'!$A$4:$A$2586,0))&lt;&gt;"",INDEX('88101-daily-summary-by-site'!$N$4:$N$2586,MATCH(DATE(Summary!AP$3,MONTH(Summary!$F66),DAY(Summary!$F66)),'88101-daily-summary-by-site'!$A$4:$A$2586,0)),"")</f>
        <v>3.1</v>
      </c>
      <c r="AQ66" s="132"/>
      <c r="AR66" s="132"/>
      <c r="AS66" s="20">
        <f t="array" ref="AS66">IF(INDEX('88101-daily-summary-by-site'!$N$4:$N$2586,MATCH(DATE(Summary!AS$3,MONTH(Summary!$F66),DAY(Summary!$F66)),'88101-daily-summary-by-site'!$A$4:$A$2586,0))&lt;&gt;"",INDEX('88101-daily-summary-by-site'!$N$4:$N$2586,MATCH(DATE(Summary!AS$3,MONTH(Summary!$F66),DAY(Summary!$F66)),'88101-daily-summary-by-site'!$A$4:$A$2586,0)),"")</f>
        <v>45.4</v>
      </c>
      <c r="AT66" s="83">
        <f t="array" ref="AT66">IF(INDEX('88101-daily-summary-by-site'!$N$4:$N$2586,MATCH(DATE(Summary!AT$3,MONTH(Summary!$F66),DAY(Summary!$F66)),'88101-daily-summary-by-site'!$A$4:$A$2586,0))&lt;&gt;"",INDEX('88101-daily-summary-by-site'!$N$4:$N$2586,MATCH(DATE(Summary!AT$3,MONTH(Summary!$F66),DAY(Summary!$F66)),'88101-daily-summary-by-site'!$A$4:$A$2586,0)),"")</f>
        <v>2.7</v>
      </c>
      <c r="AU66" s="83">
        <f t="array" ref="AU66">IF(INDEX('88101-daily-summary-by-site'!$N$4:$N$2586,MATCH(DATE(Summary!AU$3,MONTH(Summary!$F66),DAY(Summary!$F66)),'88101-daily-summary-by-site'!$A$4:$A$2586,0))&lt;&gt;"",INDEX('88101-daily-summary-by-site'!$N$4:$N$2586,MATCH(DATE(Summary!AU$3,MONTH(Summary!$F66),DAY(Summary!$F66)),'88101-daily-summary-by-site'!$A$4:$A$2586,0)),"")</f>
        <v>4.2</v>
      </c>
      <c r="AV66" s="83" t="str">
        <f t="array" ref="AV66">IF(INDEX('88101-daily-summary-by-site'!$N$4:$N$2586,MATCH(DATE(Summary!AV$3,MONTH(Summary!$F66),DAY(Summary!$F66)),'88101-daily-summary-by-site'!$A$4:$A$2586,0))&lt;&gt;"",INDEX('88101-daily-summary-by-site'!$N$4:$N$2586,MATCH(DATE(Summary!AV$3,MONTH(Summary!$F66),DAY(Summary!$F66)),'88101-daily-summary-by-site'!$A$4:$A$2586,0)),"")</f>
        <v/>
      </c>
      <c r="AW66" s="21">
        <f t="array" ref="AW66">IF(INDEX('88101-daily-summary-by-site'!$N$4:$N$2586,MATCH(DATE(Summary!AW$3,MONTH(Summary!$F66),DAY(Summary!$F66)),'88101-daily-summary-by-site'!$A$4:$A$2586,0))&lt;&gt;"",INDEX('88101-daily-summary-by-site'!$N$4:$N$2586,MATCH(DATE(Summary!AW$3,MONTH(Summary!$F66),DAY(Summary!$F66)),'88101-daily-summary-by-site'!$A$4:$A$2586,0)),"")</f>
        <v>20.100000000000001</v>
      </c>
      <c r="AY66" s="18">
        <f t="shared" si="2"/>
        <v>184</v>
      </c>
      <c r="AZ66" s="21" t="str">
        <f t="array" ref="AZ66">IF(INDEX('88101-daily-summary-by-site'!$O$4:$O$2586,MATCH(DATE(Summary!AZ$3,MONTH(Summary!$F66),DAY(Summary!$F66)),'88101-daily-summary-by-site'!$A$4:$A$2586,0))&lt;&gt;"",INDEX('88101-daily-summary-by-site'!$O$4:$O$2586,MATCH(DATE(Summary!AZ$3,MONTH(Summary!$F66),DAY(Summary!$F66)),'88101-daily-summary-by-site'!$A$4:$A$2586,0)),"")</f>
        <v/>
      </c>
    </row>
    <row r="67" spans="6:52" x14ac:dyDescent="0.25">
      <c r="F67" s="18">
        <f t="shared" si="3"/>
        <v>185</v>
      </c>
      <c r="G67" s="19" t="str">
        <f t="array" ref="G67">IF(INDEX('88101-daily-summary-by-site'!$L$4:$L$2586,MATCH(DATE(Summary!G$3,MONTH(Summary!$F67),DAY(Summary!$F67)),'88101-daily-summary-by-site'!$A$4:$A$2586,0))&lt;&gt;"",INDEX('88101-daily-summary-by-site'!$L$4:$L$2586,MATCH(DATE(Summary!G$3,MONTH(Summary!$F67),DAY(Summary!$F67)),'88101-daily-summary-by-site'!$A$4:$A$2586,0)),"")</f>
        <v/>
      </c>
      <c r="H67" s="20" t="str">
        <f t="array" ref="H67">IF(INDEX('88101-daily-summary-by-site'!$L$4:$L$2586,MATCH(DATE(Summary!H$3,MONTH(Summary!$F67),DAY(Summary!$F67)),'88101-daily-summary-by-site'!$A$4:$A$2586,0))&lt;&gt;"",INDEX('88101-daily-summary-by-site'!$L$4:$L$2586,MATCH(DATE(Summary!H$3,MONTH(Summary!$F67),DAY(Summary!$F67)),'88101-daily-summary-by-site'!$A$4:$A$2586,0)),"")</f>
        <v/>
      </c>
      <c r="I67" s="20">
        <f t="array" ref="I67">IF(INDEX('88101-daily-summary-by-site'!$L$4:$L$2586,MATCH(DATE(Summary!I$3,MONTH(Summary!$F67),DAY(Summary!$F67)),'88101-daily-summary-by-site'!$A$4:$A$2586,0))&lt;&gt;"",INDEX('88101-daily-summary-by-site'!$L$4:$L$2586,MATCH(DATE(Summary!I$3,MONTH(Summary!$F67),DAY(Summary!$F67)),'88101-daily-summary-by-site'!$A$4:$A$2586,0)),"")</f>
        <v>11.5</v>
      </c>
      <c r="J67" s="20" t="str">
        <f t="array" ref="J67">IF(INDEX('88101-daily-summary-by-site'!$L$4:$L$2586,MATCH(DATE(Summary!J$3,MONTH(Summary!$F67),DAY(Summary!$F67)),'88101-daily-summary-by-site'!$A$4:$A$2586,0))&lt;&gt;"",INDEX('88101-daily-summary-by-site'!$L$4:$L$2586,MATCH(DATE(Summary!J$3,MONTH(Summary!$F67),DAY(Summary!$F67)),'88101-daily-summary-by-site'!$A$4:$A$2586,0)),"")</f>
        <v/>
      </c>
      <c r="K67" s="20" t="str">
        <f t="array" ref="K67">IF(INDEX('88101-daily-summary-by-site'!$L$4:$L$2586,MATCH(DATE(Summary!K$3,MONTH(Summary!$F67),DAY(Summary!$F67)),'88101-daily-summary-by-site'!$A$4:$A$2586,0))&lt;&gt;"",INDEX('88101-daily-summary-by-site'!$L$4:$L$2586,MATCH(DATE(Summary!K$3,MONTH(Summary!$F67),DAY(Summary!$F67)),'88101-daily-summary-by-site'!$A$4:$A$2586,0)),"")</f>
        <v/>
      </c>
      <c r="L67" s="20" t="str">
        <f t="array" ref="L67">IF(INDEX('88101-daily-summary-by-site'!$L$4:$L$2586,MATCH(DATE(Summary!L$3,MONTH(Summary!$F67),DAY(Summary!$F67)),'88101-daily-summary-by-site'!$A$4:$A$2586,0))&lt;&gt;"",INDEX('88101-daily-summary-by-site'!$L$4:$L$2586,MATCH(DATE(Summary!L$3,MONTH(Summary!$F67),DAY(Summary!$F67)),'88101-daily-summary-by-site'!$A$4:$A$2586,0)),"")</f>
        <v/>
      </c>
      <c r="M67" s="20">
        <f t="array" ref="M67">IF(INDEX('88101-daily-summary-by-site'!$L$4:$L$2586,MATCH(DATE(Summary!M$3,MONTH(Summary!$F67),DAY(Summary!$F67)),'88101-daily-summary-by-site'!$A$4:$A$2586,0))&lt;&gt;"",INDEX('88101-daily-summary-by-site'!$L$4:$L$2586,MATCH(DATE(Summary!M$3,MONTH(Summary!$F67),DAY(Summary!$F67)),'88101-daily-summary-by-site'!$A$4:$A$2586,0)),"")</f>
        <v>4.5999999999999996</v>
      </c>
      <c r="N67" s="20" t="str">
        <f t="array" ref="N67">IF(INDEX('88101-daily-summary-by-site'!$L$4:$L$2586,MATCH(DATE(Summary!N$3,MONTH(Summary!$F67),DAY(Summary!$F67)),'88101-daily-summary-by-site'!$A$4:$A$2586,0))&lt;&gt;"",INDEX('88101-daily-summary-by-site'!$L$4:$L$2586,MATCH(DATE(Summary!N$3,MONTH(Summary!$F67),DAY(Summary!$F67)),'88101-daily-summary-by-site'!$A$4:$A$2586,0)),"")</f>
        <v/>
      </c>
      <c r="O67" s="20" t="str">
        <f t="array" ref="O67">IF(INDEX('88101-daily-summary-by-site'!$L$4:$L$2586,MATCH(DATE(Summary!O$3,MONTH(Summary!$F67),DAY(Summary!$F67)),'88101-daily-summary-by-site'!$A$4:$A$2586,0))&lt;&gt;"",INDEX('88101-daily-summary-by-site'!$L$4:$L$2586,MATCH(DATE(Summary!O$3,MONTH(Summary!$F67),DAY(Summary!$F67)),'88101-daily-summary-by-site'!$A$4:$A$2586,0)),"")</f>
        <v/>
      </c>
      <c r="P67" s="20" t="str">
        <f t="array" ref="P67">IF(INDEX('88101-daily-summary-by-site'!$L$4:$L$2586,MATCH(DATE(Summary!P$3,MONTH(Summary!$F67),DAY(Summary!$F67)),'88101-daily-summary-by-site'!$A$4:$A$2586,0))&lt;&gt;"",INDEX('88101-daily-summary-by-site'!$L$4:$L$2586,MATCH(DATE(Summary!P$3,MONTH(Summary!$F67),DAY(Summary!$F67)),'88101-daily-summary-by-site'!$A$4:$A$2586,0)),"")</f>
        <v/>
      </c>
      <c r="Q67" s="20">
        <f t="array" ref="Q67">IF(INDEX('88101-daily-summary-by-site'!$L$4:$L$2586,MATCH(DATE(Summary!Q$3,MONTH(Summary!$F67),DAY(Summary!$F67)),'88101-daily-summary-by-site'!$A$4:$A$2586,0))&lt;&gt;"",INDEX('88101-daily-summary-by-site'!$L$4:$L$2586,MATCH(DATE(Summary!Q$3,MONTH(Summary!$F67),DAY(Summary!$F67)),'88101-daily-summary-by-site'!$A$4:$A$2586,0)),"")</f>
        <v>8</v>
      </c>
      <c r="R67" s="20" t="str">
        <f t="array" ref="R67">IF(INDEX('88101-daily-summary-by-site'!$L$4:$L$2586,MATCH(DATE(Summary!R$3,MONTH(Summary!$F67),DAY(Summary!$F67)),'88101-daily-summary-by-site'!$A$4:$A$2586,0))&lt;&gt;"",INDEX('88101-daily-summary-by-site'!$L$4:$L$2586,MATCH(DATE(Summary!R$3,MONTH(Summary!$F67),DAY(Summary!$F67)),'88101-daily-summary-by-site'!$A$4:$A$2586,0)),"")</f>
        <v/>
      </c>
      <c r="S67" s="20" t="str">
        <f t="array" ref="S67">IF(INDEX('88101-daily-summary-by-site'!$L$4:$L$2586,MATCH(DATE(Summary!S$3,MONTH(Summary!$F67),DAY(Summary!$F67)),'88101-daily-summary-by-site'!$A$4:$A$2586,0))&lt;&gt;"",INDEX('88101-daily-summary-by-site'!$L$4:$L$2586,MATCH(DATE(Summary!S$3,MONTH(Summary!$F67),DAY(Summary!$F67)),'88101-daily-summary-by-site'!$A$4:$A$2586,0)),"")</f>
        <v/>
      </c>
      <c r="T67" s="20" t="str">
        <f t="array" ref="T67">IF(INDEX('88101-daily-summary-by-site'!$L$4:$L$2586,MATCH(DATE(Summary!T$3,MONTH(Summary!$F67),DAY(Summary!$F67)),'88101-daily-summary-by-site'!$A$4:$A$2586,0))&lt;&gt;"",INDEX('88101-daily-summary-by-site'!$L$4:$L$2586,MATCH(DATE(Summary!T$3,MONTH(Summary!$F67),DAY(Summary!$F67)),'88101-daily-summary-by-site'!$A$4:$A$2586,0)),"")</f>
        <v/>
      </c>
      <c r="U67" s="20">
        <f t="array" ref="U67">IF(INDEX('88101-daily-summary-by-site'!$L$4:$L$2586,MATCH(DATE(Summary!U$3,MONTH(Summary!$F67),DAY(Summary!$F67)),'88101-daily-summary-by-site'!$A$4:$A$2586,0))&lt;&gt;"",INDEX('88101-daily-summary-by-site'!$L$4:$L$2586,MATCH(DATE(Summary!U$3,MONTH(Summary!$F67),DAY(Summary!$F67)),'88101-daily-summary-by-site'!$A$4:$A$2586,0)),"")</f>
        <v>7.5</v>
      </c>
      <c r="V67" s="20" t="str">
        <f t="array" ref="V67">IF(INDEX('88101-daily-summary-by-site'!$L$4:$L$2586,MATCH(DATE(Summary!V$3,MONTH(Summary!$F67),DAY(Summary!$F67)),'88101-daily-summary-by-site'!$A$4:$A$2586,0))&lt;&gt;"",INDEX('88101-daily-summary-by-site'!$L$4:$L$2586,MATCH(DATE(Summary!V$3,MONTH(Summary!$F67),DAY(Summary!$F67)),'88101-daily-summary-by-site'!$A$4:$A$2586,0)),"")</f>
        <v/>
      </c>
      <c r="W67" s="20" t="str">
        <f t="array" ref="W67">IF(INDEX('88101-daily-summary-by-site'!$L$4:$L$2586,MATCH(DATE(Summary!W$3,MONTH(Summary!$F67),DAY(Summary!$F67)),'88101-daily-summary-by-site'!$A$4:$A$2586,0))&lt;&gt;"",INDEX('88101-daily-summary-by-site'!$L$4:$L$2586,MATCH(DATE(Summary!W$3,MONTH(Summary!$F67),DAY(Summary!$F67)),'88101-daily-summary-by-site'!$A$4:$A$2586,0)),"")</f>
        <v/>
      </c>
      <c r="X67" s="83" t="str">
        <f t="array" ref="X67">IF(INDEX('88101-daily-summary-by-site'!$L$4:$L$2586,MATCH(DATE(Summary!X$3,MONTH(Summary!$F67),DAY(Summary!$F67)),'88101-daily-summary-by-site'!$A$4:$A$2586,0))&lt;&gt;"",INDEX('88101-daily-summary-by-site'!$L$4:$L$2586,MATCH(DATE(Summary!X$3,MONTH(Summary!$F67),DAY(Summary!$F67)),'88101-daily-summary-by-site'!$A$4:$A$2586,0)),"")</f>
        <v/>
      </c>
      <c r="Y67" s="83">
        <f t="array" ref="Y67">IF(INDEX('88101-daily-summary-by-site'!$L$4:$L$2586,MATCH(DATE(Summary!Y$3,MONTH(Summary!$F67),DAY(Summary!$F67)),'88101-daily-summary-by-site'!$A$4:$A$2586,0))&lt;&gt;"",INDEX('88101-daily-summary-by-site'!$L$4:$L$2586,MATCH(DATE(Summary!Y$3,MONTH(Summary!$F67),DAY(Summary!$F67)),'88101-daily-summary-by-site'!$A$4:$A$2586,0)),"")</f>
        <v>5.2</v>
      </c>
      <c r="Z67" s="83">
        <f t="array" ref="Z67">IF(INDEX('88101-daily-summary-by-site'!$L$4:$L$2586,MATCH(DATE(Summary!Z$3,MONTH(Summary!$F67),DAY(Summary!$F67)),'88101-daily-summary-by-site'!$A$4:$A$2586,0))&lt;&gt;"",INDEX('88101-daily-summary-by-site'!$L$4:$L$2586,MATCH(DATE(Summary!Z$3,MONTH(Summary!$F67),DAY(Summary!$F67)),'88101-daily-summary-by-site'!$A$4:$A$2586,0)),"")</f>
        <v>5.5</v>
      </c>
      <c r="AA67" s="21" t="str">
        <f t="array" ref="AA67">IF(INDEX('88101-daily-summary-by-site'!$L$4:$L$2586,MATCH(DATE(Summary!AA$3,MONTH(Summary!$F67),DAY(Summary!$F67)),'88101-daily-summary-by-site'!$A$4:$A$2586,0))&lt;&gt;"",INDEX('88101-daily-summary-by-site'!$L$4:$L$2586,MATCH(DATE(Summary!AA$3,MONTH(Summary!$F67),DAY(Summary!$F67)),'88101-daily-summary-by-site'!$A$4:$A$2586,0)),"")</f>
        <v/>
      </c>
      <c r="AC67" s="18">
        <f t="shared" si="0"/>
        <v>185</v>
      </c>
      <c r="AD67" s="19" t="str">
        <f t="array" ref="AD67">IF(INDEX('88101-daily-summary-by-site'!$M$4:$M$2586,MATCH(DATE(Summary!AD$3,MONTH(Summary!$F67),DAY(Summary!$F67)),'88101-daily-summary-by-site'!$A$4:$A$2586,0))&lt;&gt;"",INDEX('88101-daily-summary-by-site'!$M$4:$M$2586,MATCH(DATE(Summary!AD$3,MONTH(Summary!$F67),DAY(Summary!$F67)),'88101-daily-summary-by-site'!$A$4:$A$2586,0)),"")</f>
        <v/>
      </c>
      <c r="AE67" s="20" t="str">
        <f t="array" ref="AE67">IF(INDEX('88101-daily-summary-by-site'!$M$4:$M$2586,MATCH(DATE(Summary!AE$3,MONTH(Summary!$F67),DAY(Summary!$F67)),'88101-daily-summary-by-site'!$A$4:$A$2586,0))&lt;&gt;"",INDEX('88101-daily-summary-by-site'!$M$4:$M$2586,MATCH(DATE(Summary!AE$3,MONTH(Summary!$F67),DAY(Summary!$F67)),'88101-daily-summary-by-site'!$A$4:$A$2586,0)),"")</f>
        <v/>
      </c>
      <c r="AF67" s="20" t="str">
        <f t="array" ref="AF67">IF(INDEX('88101-daily-summary-by-site'!$M$4:$M$2586,MATCH(DATE(Summary!AF$3,MONTH(Summary!$F67),DAY(Summary!$F67)),'88101-daily-summary-by-site'!$A$4:$A$2586,0))&lt;&gt;"",INDEX('88101-daily-summary-by-site'!$M$4:$M$2586,MATCH(DATE(Summary!AF$3,MONTH(Summary!$F67),DAY(Summary!$F67)),'88101-daily-summary-by-site'!$A$4:$A$2586,0)),"")</f>
        <v/>
      </c>
      <c r="AG67" s="20">
        <f t="array" ref="AG67">IF(INDEX('88101-daily-summary-by-site'!$M$4:$M$2586,MATCH(DATE(Summary!AG$3,MONTH(Summary!$F67),DAY(Summary!$F67)),'88101-daily-summary-by-site'!$A$4:$A$2586,0))&lt;&gt;"",INDEX('88101-daily-summary-by-site'!$M$4:$M$2586,MATCH(DATE(Summary!AG$3,MONTH(Summary!$F67),DAY(Summary!$F67)),'88101-daily-summary-by-site'!$A$4:$A$2586,0)),"")</f>
        <v>7</v>
      </c>
      <c r="AH67" s="20" t="str">
        <f t="array" ref="AH67">IF(INDEX('88101-daily-summary-by-site'!$M$4:$M$2586,MATCH(DATE(Summary!AH$3,MONTH(Summary!$F67),DAY(Summary!$F67)),'88101-daily-summary-by-site'!$A$4:$A$2586,0))&lt;&gt;"",INDEX('88101-daily-summary-by-site'!$M$4:$M$2586,MATCH(DATE(Summary!AH$3,MONTH(Summary!$F67),DAY(Summary!$F67)),'88101-daily-summary-by-site'!$A$4:$A$2586,0)),"")</f>
        <v/>
      </c>
      <c r="AI67" s="20" t="str">
        <f t="array" ref="AI67">IF(INDEX('88101-daily-summary-by-site'!$M$4:$M$2586,MATCH(DATE(Summary!AI$3,MONTH(Summary!$F67),DAY(Summary!$F67)),'88101-daily-summary-by-site'!$A$4:$A$2586,0))&lt;&gt;"",INDEX('88101-daily-summary-by-site'!$M$4:$M$2586,MATCH(DATE(Summary!AI$3,MONTH(Summary!$F67),DAY(Summary!$F67)),'88101-daily-summary-by-site'!$A$4:$A$2586,0)),"")</f>
        <v/>
      </c>
      <c r="AJ67" s="83" t="str">
        <f t="array" ref="AJ67">IF(INDEX('88101-daily-summary-by-site'!$M$4:$M$2586,MATCH(DATE(Summary!AJ$3,MONTH(Summary!$F67),DAY(Summary!$F67)),'88101-daily-summary-by-site'!$A$4:$A$2586,0))&lt;&gt;"",INDEX('88101-daily-summary-by-site'!$M$4:$M$2586,MATCH(DATE(Summary!AJ$3,MONTH(Summary!$F67),DAY(Summary!$F67)),'88101-daily-summary-by-site'!$A$4:$A$2586,0)),"")</f>
        <v/>
      </c>
      <c r="AK67" s="83">
        <f t="array" ref="AK67">IF(INDEX('88101-daily-summary-by-site'!$M$4:$M$2586,MATCH(DATE(Summary!AK$3,MONTH(Summary!$F67),DAY(Summary!$F67)),'88101-daily-summary-by-site'!$A$4:$A$2586,0))&lt;&gt;"",INDEX('88101-daily-summary-by-site'!$M$4:$M$2586,MATCH(DATE(Summary!AK$3,MONTH(Summary!$F67),DAY(Summary!$F67)),'88101-daily-summary-by-site'!$A$4:$A$2586,0)),"")</f>
        <v>5.3</v>
      </c>
      <c r="AL67" s="83" t="str">
        <f t="array" ref="AL67">IF(INDEX('88101-daily-summary-by-site'!$M$4:$M$2586,MATCH(DATE(Summary!AL$3,MONTH(Summary!$F67),DAY(Summary!$F67)),'88101-daily-summary-by-site'!$A$4:$A$2586,0))&lt;&gt;"",INDEX('88101-daily-summary-by-site'!$M$4:$M$2586,MATCH(DATE(Summary!AL$3,MONTH(Summary!$F67),DAY(Summary!$F67)),'88101-daily-summary-by-site'!$A$4:$A$2586,0)),"")</f>
        <v/>
      </c>
      <c r="AM67" s="21">
        <f t="array" ref="AM67">IF(INDEX('88101-daily-summary-by-site'!$M$4:$M$2586,MATCH(DATE(Summary!AM$3,MONTH(Summary!$F67),DAY(Summary!$F67)),'88101-daily-summary-by-site'!$A$4:$A$2586,0))&lt;&gt;"",INDEX('88101-daily-summary-by-site'!$M$4:$M$2586,MATCH(DATE(Summary!AM$3,MONTH(Summary!$F67),DAY(Summary!$F67)),'88101-daily-summary-by-site'!$A$4:$A$2586,0)),"")</f>
        <v>9.4</v>
      </c>
      <c r="AO67" s="18">
        <f t="shared" si="1"/>
        <v>185</v>
      </c>
      <c r="AP67" s="19" t="str">
        <f t="array" ref="AP67">IF(INDEX('88101-daily-summary-by-site'!$N$4:$N$2586,MATCH(DATE(Summary!AP$3,MONTH(Summary!$F67),DAY(Summary!$F67)),'88101-daily-summary-by-site'!$A$4:$A$2586,0))&lt;&gt;"",INDEX('88101-daily-summary-by-site'!$N$4:$N$2586,MATCH(DATE(Summary!AP$3,MONTH(Summary!$F67),DAY(Summary!$F67)),'88101-daily-summary-by-site'!$A$4:$A$2586,0)),"")</f>
        <v/>
      </c>
      <c r="AQ67" s="132"/>
      <c r="AR67" s="132"/>
      <c r="AS67" s="20" t="str">
        <f t="array" ref="AS67">IF(INDEX('88101-daily-summary-by-site'!$N$4:$N$2586,MATCH(DATE(Summary!AS$3,MONTH(Summary!$F67),DAY(Summary!$F67)),'88101-daily-summary-by-site'!$A$4:$A$2586,0))&lt;&gt;"",INDEX('88101-daily-summary-by-site'!$N$4:$N$2586,MATCH(DATE(Summary!AS$3,MONTH(Summary!$F67),DAY(Summary!$F67)),'88101-daily-summary-by-site'!$A$4:$A$2586,0)),"")</f>
        <v/>
      </c>
      <c r="AT67" s="83" t="str">
        <f t="array" ref="AT67">IF(INDEX('88101-daily-summary-by-site'!$N$4:$N$2586,MATCH(DATE(Summary!AT$3,MONTH(Summary!$F67),DAY(Summary!$F67)),'88101-daily-summary-by-site'!$A$4:$A$2586,0))&lt;&gt;"",INDEX('88101-daily-summary-by-site'!$N$4:$N$2586,MATCH(DATE(Summary!AT$3,MONTH(Summary!$F67),DAY(Summary!$F67)),'88101-daily-summary-by-site'!$A$4:$A$2586,0)),"")</f>
        <v/>
      </c>
      <c r="AU67" s="83">
        <f t="array" ref="AU67">IF(INDEX('88101-daily-summary-by-site'!$N$4:$N$2586,MATCH(DATE(Summary!AU$3,MONTH(Summary!$F67),DAY(Summary!$F67)),'88101-daily-summary-by-site'!$A$4:$A$2586,0))&lt;&gt;"",INDEX('88101-daily-summary-by-site'!$N$4:$N$2586,MATCH(DATE(Summary!AU$3,MONTH(Summary!$F67),DAY(Summary!$F67)),'88101-daily-summary-by-site'!$A$4:$A$2586,0)),"")</f>
        <v>5.3</v>
      </c>
      <c r="AV67" s="83">
        <f t="array" ref="AV67">IF(INDEX('88101-daily-summary-by-site'!$N$4:$N$2586,MATCH(DATE(Summary!AV$3,MONTH(Summary!$F67),DAY(Summary!$F67)),'88101-daily-summary-by-site'!$A$4:$A$2586,0))&lt;&gt;"",INDEX('88101-daily-summary-by-site'!$N$4:$N$2586,MATCH(DATE(Summary!AV$3,MONTH(Summary!$F67),DAY(Summary!$F67)),'88101-daily-summary-by-site'!$A$4:$A$2586,0)),"")</f>
        <v>5.3</v>
      </c>
      <c r="AW67" s="21">
        <f t="array" ref="AW67">IF(INDEX('88101-daily-summary-by-site'!$N$4:$N$2586,MATCH(DATE(Summary!AW$3,MONTH(Summary!$F67),DAY(Summary!$F67)),'88101-daily-summary-by-site'!$A$4:$A$2586,0))&lt;&gt;"",INDEX('88101-daily-summary-by-site'!$N$4:$N$2586,MATCH(DATE(Summary!AW$3,MONTH(Summary!$F67),DAY(Summary!$F67)),'88101-daily-summary-by-site'!$A$4:$A$2586,0)),"")</f>
        <v>23.8</v>
      </c>
      <c r="AY67" s="18">
        <f t="shared" si="2"/>
        <v>185</v>
      </c>
      <c r="AZ67" s="21" t="str">
        <f t="array" ref="AZ67">IF(INDEX('88101-daily-summary-by-site'!$O$4:$O$2586,MATCH(DATE(Summary!AZ$3,MONTH(Summary!$F67),DAY(Summary!$F67)),'88101-daily-summary-by-site'!$A$4:$A$2586,0))&lt;&gt;"",INDEX('88101-daily-summary-by-site'!$O$4:$O$2586,MATCH(DATE(Summary!AZ$3,MONTH(Summary!$F67),DAY(Summary!$F67)),'88101-daily-summary-by-site'!$A$4:$A$2586,0)),"")</f>
        <v/>
      </c>
    </row>
    <row r="68" spans="6:52" x14ac:dyDescent="0.25">
      <c r="F68" s="18">
        <f t="shared" si="3"/>
        <v>186</v>
      </c>
      <c r="G68" s="19" t="str">
        <f t="array" ref="G68">IF(INDEX('88101-daily-summary-by-site'!$L$4:$L$2586,MATCH(DATE(Summary!G$3,MONTH(Summary!$F68),DAY(Summary!$F68)),'88101-daily-summary-by-site'!$A$4:$A$2586,0))&lt;&gt;"",INDEX('88101-daily-summary-by-site'!$L$4:$L$2586,MATCH(DATE(Summary!G$3,MONTH(Summary!$F68),DAY(Summary!$F68)),'88101-daily-summary-by-site'!$A$4:$A$2586,0)),"")</f>
        <v/>
      </c>
      <c r="H68" s="20" t="str">
        <f t="array" ref="H68">IF(INDEX('88101-daily-summary-by-site'!$L$4:$L$2586,MATCH(DATE(Summary!H$3,MONTH(Summary!$F68),DAY(Summary!$F68)),'88101-daily-summary-by-site'!$A$4:$A$2586,0))&lt;&gt;"",INDEX('88101-daily-summary-by-site'!$L$4:$L$2586,MATCH(DATE(Summary!H$3,MONTH(Summary!$F68),DAY(Summary!$F68)),'88101-daily-summary-by-site'!$A$4:$A$2586,0)),"")</f>
        <v/>
      </c>
      <c r="I68" s="20" t="str">
        <f t="array" ref="I68">IF(INDEX('88101-daily-summary-by-site'!$L$4:$L$2586,MATCH(DATE(Summary!I$3,MONTH(Summary!$F68),DAY(Summary!$F68)),'88101-daily-summary-by-site'!$A$4:$A$2586,0))&lt;&gt;"",INDEX('88101-daily-summary-by-site'!$L$4:$L$2586,MATCH(DATE(Summary!I$3,MONTH(Summary!$F68),DAY(Summary!$F68)),'88101-daily-summary-by-site'!$A$4:$A$2586,0)),"")</f>
        <v/>
      </c>
      <c r="J68" s="20">
        <f t="array" ref="J68">IF(INDEX('88101-daily-summary-by-site'!$L$4:$L$2586,MATCH(DATE(Summary!J$3,MONTH(Summary!$F68),DAY(Summary!$F68)),'88101-daily-summary-by-site'!$A$4:$A$2586,0))&lt;&gt;"",INDEX('88101-daily-summary-by-site'!$L$4:$L$2586,MATCH(DATE(Summary!J$3,MONTH(Summary!$F68),DAY(Summary!$F68)),'88101-daily-summary-by-site'!$A$4:$A$2586,0)),"")</f>
        <v>3.1</v>
      </c>
      <c r="K68" s="20" t="str">
        <f t="array" ref="K68">IF(INDEX('88101-daily-summary-by-site'!$L$4:$L$2586,MATCH(DATE(Summary!K$3,MONTH(Summary!$F68),DAY(Summary!$F68)),'88101-daily-summary-by-site'!$A$4:$A$2586,0))&lt;&gt;"",INDEX('88101-daily-summary-by-site'!$L$4:$L$2586,MATCH(DATE(Summary!K$3,MONTH(Summary!$F68),DAY(Summary!$F68)),'88101-daily-summary-by-site'!$A$4:$A$2586,0)),"")</f>
        <v/>
      </c>
      <c r="L68" s="20" t="str">
        <f t="array" ref="L68">IF(INDEX('88101-daily-summary-by-site'!$L$4:$L$2586,MATCH(DATE(Summary!L$3,MONTH(Summary!$F68),DAY(Summary!$F68)),'88101-daily-summary-by-site'!$A$4:$A$2586,0))&lt;&gt;"",INDEX('88101-daily-summary-by-site'!$L$4:$L$2586,MATCH(DATE(Summary!L$3,MONTH(Summary!$F68),DAY(Summary!$F68)),'88101-daily-summary-by-site'!$A$4:$A$2586,0)),"")</f>
        <v/>
      </c>
      <c r="M68" s="20" t="str">
        <f t="array" ref="M68">IF(INDEX('88101-daily-summary-by-site'!$L$4:$L$2586,MATCH(DATE(Summary!M$3,MONTH(Summary!$F68),DAY(Summary!$F68)),'88101-daily-summary-by-site'!$A$4:$A$2586,0))&lt;&gt;"",INDEX('88101-daily-summary-by-site'!$L$4:$L$2586,MATCH(DATE(Summary!M$3,MONTH(Summary!$F68),DAY(Summary!$F68)),'88101-daily-summary-by-site'!$A$4:$A$2586,0)),"")</f>
        <v/>
      </c>
      <c r="N68" s="20">
        <f t="array" ref="N68">IF(INDEX('88101-daily-summary-by-site'!$L$4:$L$2586,MATCH(DATE(Summary!N$3,MONTH(Summary!$F68),DAY(Summary!$F68)),'88101-daily-summary-by-site'!$A$4:$A$2586,0))&lt;&gt;"",INDEX('88101-daily-summary-by-site'!$L$4:$L$2586,MATCH(DATE(Summary!N$3,MONTH(Summary!$F68),DAY(Summary!$F68)),'88101-daily-summary-by-site'!$A$4:$A$2586,0)),"")</f>
        <v>4</v>
      </c>
      <c r="O68" s="20" t="str">
        <f t="array" ref="O68">IF(INDEX('88101-daily-summary-by-site'!$L$4:$L$2586,MATCH(DATE(Summary!O$3,MONTH(Summary!$F68),DAY(Summary!$F68)),'88101-daily-summary-by-site'!$A$4:$A$2586,0))&lt;&gt;"",INDEX('88101-daily-summary-by-site'!$L$4:$L$2586,MATCH(DATE(Summary!O$3,MONTH(Summary!$F68),DAY(Summary!$F68)),'88101-daily-summary-by-site'!$A$4:$A$2586,0)),"")</f>
        <v/>
      </c>
      <c r="P68" s="20" t="str">
        <f t="array" ref="P68">IF(INDEX('88101-daily-summary-by-site'!$L$4:$L$2586,MATCH(DATE(Summary!P$3,MONTH(Summary!$F68),DAY(Summary!$F68)),'88101-daily-summary-by-site'!$A$4:$A$2586,0))&lt;&gt;"",INDEX('88101-daily-summary-by-site'!$L$4:$L$2586,MATCH(DATE(Summary!P$3,MONTH(Summary!$F68),DAY(Summary!$F68)),'88101-daily-summary-by-site'!$A$4:$A$2586,0)),"")</f>
        <v/>
      </c>
      <c r="Q68" s="20" t="str">
        <f t="array" ref="Q68">IF(INDEX('88101-daily-summary-by-site'!$L$4:$L$2586,MATCH(DATE(Summary!Q$3,MONTH(Summary!$F68),DAY(Summary!$F68)),'88101-daily-summary-by-site'!$A$4:$A$2586,0))&lt;&gt;"",INDEX('88101-daily-summary-by-site'!$L$4:$L$2586,MATCH(DATE(Summary!Q$3,MONTH(Summary!$F68),DAY(Summary!$F68)),'88101-daily-summary-by-site'!$A$4:$A$2586,0)),"")</f>
        <v/>
      </c>
      <c r="R68" s="20">
        <f t="array" ref="R68">IF(INDEX('88101-daily-summary-by-site'!$L$4:$L$2586,MATCH(DATE(Summary!R$3,MONTH(Summary!$F68),DAY(Summary!$F68)),'88101-daily-summary-by-site'!$A$4:$A$2586,0))&lt;&gt;"",INDEX('88101-daily-summary-by-site'!$L$4:$L$2586,MATCH(DATE(Summary!R$3,MONTH(Summary!$F68),DAY(Summary!$F68)),'88101-daily-summary-by-site'!$A$4:$A$2586,0)),"")</f>
        <v>3.6</v>
      </c>
      <c r="S68" s="20" t="str">
        <f t="array" ref="S68">IF(INDEX('88101-daily-summary-by-site'!$L$4:$L$2586,MATCH(DATE(Summary!S$3,MONTH(Summary!$F68),DAY(Summary!$F68)),'88101-daily-summary-by-site'!$A$4:$A$2586,0))&lt;&gt;"",INDEX('88101-daily-summary-by-site'!$L$4:$L$2586,MATCH(DATE(Summary!S$3,MONTH(Summary!$F68),DAY(Summary!$F68)),'88101-daily-summary-by-site'!$A$4:$A$2586,0)),"")</f>
        <v/>
      </c>
      <c r="T68" s="20" t="str">
        <f t="array" ref="T68">IF(INDEX('88101-daily-summary-by-site'!$L$4:$L$2586,MATCH(DATE(Summary!T$3,MONTH(Summary!$F68),DAY(Summary!$F68)),'88101-daily-summary-by-site'!$A$4:$A$2586,0))&lt;&gt;"",INDEX('88101-daily-summary-by-site'!$L$4:$L$2586,MATCH(DATE(Summary!T$3,MONTH(Summary!$F68),DAY(Summary!$F68)),'88101-daily-summary-by-site'!$A$4:$A$2586,0)),"")</f>
        <v/>
      </c>
      <c r="U68" s="20" t="str">
        <f t="array" ref="U68">IF(INDEX('88101-daily-summary-by-site'!$L$4:$L$2586,MATCH(DATE(Summary!U$3,MONTH(Summary!$F68),DAY(Summary!$F68)),'88101-daily-summary-by-site'!$A$4:$A$2586,0))&lt;&gt;"",INDEX('88101-daily-summary-by-site'!$L$4:$L$2586,MATCH(DATE(Summary!U$3,MONTH(Summary!$F68),DAY(Summary!$F68)),'88101-daily-summary-by-site'!$A$4:$A$2586,0)),"")</f>
        <v/>
      </c>
      <c r="V68" s="20">
        <f t="array" ref="V68">IF(INDEX('88101-daily-summary-by-site'!$L$4:$L$2586,MATCH(DATE(Summary!V$3,MONTH(Summary!$F68),DAY(Summary!$F68)),'88101-daily-summary-by-site'!$A$4:$A$2586,0))&lt;&gt;"",INDEX('88101-daily-summary-by-site'!$L$4:$L$2586,MATCH(DATE(Summary!V$3,MONTH(Summary!$F68),DAY(Summary!$F68)),'88101-daily-summary-by-site'!$A$4:$A$2586,0)),"")</f>
        <v>4.8</v>
      </c>
      <c r="W68" s="20" t="str">
        <f t="array" ref="W68">IF(INDEX('88101-daily-summary-by-site'!$L$4:$L$2586,MATCH(DATE(Summary!W$3,MONTH(Summary!$F68),DAY(Summary!$F68)),'88101-daily-summary-by-site'!$A$4:$A$2586,0))&lt;&gt;"",INDEX('88101-daily-summary-by-site'!$L$4:$L$2586,MATCH(DATE(Summary!W$3,MONTH(Summary!$F68),DAY(Summary!$F68)),'88101-daily-summary-by-site'!$A$4:$A$2586,0)),"")</f>
        <v/>
      </c>
      <c r="X68" s="83" t="str">
        <f t="array" ref="X68">IF(INDEX('88101-daily-summary-by-site'!$L$4:$L$2586,MATCH(DATE(Summary!X$3,MONTH(Summary!$F68),DAY(Summary!$F68)),'88101-daily-summary-by-site'!$A$4:$A$2586,0))&lt;&gt;"",INDEX('88101-daily-summary-by-site'!$L$4:$L$2586,MATCH(DATE(Summary!X$3,MONTH(Summary!$F68),DAY(Summary!$F68)),'88101-daily-summary-by-site'!$A$4:$A$2586,0)),"")</f>
        <v/>
      </c>
      <c r="Y68" s="83">
        <f t="array" ref="Y68">IF(INDEX('88101-daily-summary-by-site'!$L$4:$L$2586,MATCH(DATE(Summary!Y$3,MONTH(Summary!$F68),DAY(Summary!$F68)),'88101-daily-summary-by-site'!$A$4:$A$2586,0))&lt;&gt;"",INDEX('88101-daily-summary-by-site'!$L$4:$L$2586,MATCH(DATE(Summary!Y$3,MONTH(Summary!$F68),DAY(Summary!$F68)),'88101-daily-summary-by-site'!$A$4:$A$2586,0)),"")</f>
        <v>5.0999999999999996</v>
      </c>
      <c r="Z68" s="83">
        <f t="array" ref="Z68">IF(INDEX('88101-daily-summary-by-site'!$L$4:$L$2586,MATCH(DATE(Summary!Z$3,MONTH(Summary!$F68),DAY(Summary!$F68)),'88101-daily-summary-by-site'!$A$4:$A$2586,0))&lt;&gt;"",INDEX('88101-daily-summary-by-site'!$L$4:$L$2586,MATCH(DATE(Summary!Z$3,MONTH(Summary!$F68),DAY(Summary!$F68)),'88101-daily-summary-by-site'!$A$4:$A$2586,0)),"")</f>
        <v>5.8</v>
      </c>
      <c r="AA68" s="21" t="str">
        <f t="array" ref="AA68">IF(INDEX('88101-daily-summary-by-site'!$L$4:$L$2586,MATCH(DATE(Summary!AA$3,MONTH(Summary!$F68),DAY(Summary!$F68)),'88101-daily-summary-by-site'!$A$4:$A$2586,0))&lt;&gt;"",INDEX('88101-daily-summary-by-site'!$L$4:$L$2586,MATCH(DATE(Summary!AA$3,MONTH(Summary!$F68),DAY(Summary!$F68)),'88101-daily-summary-by-site'!$A$4:$A$2586,0)),"")</f>
        <v/>
      </c>
      <c r="AC68" s="18">
        <f t="shared" si="0"/>
        <v>186</v>
      </c>
      <c r="AD68" s="19">
        <f t="array" ref="AD68">IF(INDEX('88101-daily-summary-by-site'!$M$4:$M$2586,MATCH(DATE(Summary!AD$3,MONTH(Summary!$F68),DAY(Summary!$F68)),'88101-daily-summary-by-site'!$A$4:$A$2586,0))&lt;&gt;"",INDEX('88101-daily-summary-by-site'!$M$4:$M$2586,MATCH(DATE(Summary!AD$3,MONTH(Summary!$F68),DAY(Summary!$F68)),'88101-daily-summary-by-site'!$A$4:$A$2586,0)),"")</f>
        <v>3.5</v>
      </c>
      <c r="AE68" s="20" t="str">
        <f t="array" ref="AE68">IF(INDEX('88101-daily-summary-by-site'!$M$4:$M$2586,MATCH(DATE(Summary!AE$3,MONTH(Summary!$F68),DAY(Summary!$F68)),'88101-daily-summary-by-site'!$A$4:$A$2586,0))&lt;&gt;"",INDEX('88101-daily-summary-by-site'!$M$4:$M$2586,MATCH(DATE(Summary!AE$3,MONTH(Summary!$F68),DAY(Summary!$F68)),'88101-daily-summary-by-site'!$A$4:$A$2586,0)),"")</f>
        <v/>
      </c>
      <c r="AF68" s="20" t="str">
        <f t="array" ref="AF68">IF(INDEX('88101-daily-summary-by-site'!$M$4:$M$2586,MATCH(DATE(Summary!AF$3,MONTH(Summary!$F68),DAY(Summary!$F68)),'88101-daily-summary-by-site'!$A$4:$A$2586,0))&lt;&gt;"",INDEX('88101-daily-summary-by-site'!$M$4:$M$2586,MATCH(DATE(Summary!AF$3,MONTH(Summary!$F68),DAY(Summary!$F68)),'88101-daily-summary-by-site'!$A$4:$A$2586,0)),"")</f>
        <v/>
      </c>
      <c r="AG68" s="20" t="str">
        <f t="array" ref="AG68">IF(INDEX('88101-daily-summary-by-site'!$M$4:$M$2586,MATCH(DATE(Summary!AG$3,MONTH(Summary!$F68),DAY(Summary!$F68)),'88101-daily-summary-by-site'!$A$4:$A$2586,0))&lt;&gt;"",INDEX('88101-daily-summary-by-site'!$M$4:$M$2586,MATCH(DATE(Summary!AG$3,MONTH(Summary!$F68),DAY(Summary!$F68)),'88101-daily-summary-by-site'!$A$4:$A$2586,0)),"")</f>
        <v/>
      </c>
      <c r="AH68" s="20">
        <f t="array" ref="AH68">IF(INDEX('88101-daily-summary-by-site'!$M$4:$M$2586,MATCH(DATE(Summary!AH$3,MONTH(Summary!$F68),DAY(Summary!$F68)),'88101-daily-summary-by-site'!$A$4:$A$2586,0))&lt;&gt;"",INDEX('88101-daily-summary-by-site'!$M$4:$M$2586,MATCH(DATE(Summary!AH$3,MONTH(Summary!$F68),DAY(Summary!$F68)),'88101-daily-summary-by-site'!$A$4:$A$2586,0)),"")</f>
        <v>4.5</v>
      </c>
      <c r="AI68" s="20" t="str">
        <f t="array" ref="AI68">IF(INDEX('88101-daily-summary-by-site'!$M$4:$M$2586,MATCH(DATE(Summary!AI$3,MONTH(Summary!$F68),DAY(Summary!$F68)),'88101-daily-summary-by-site'!$A$4:$A$2586,0))&lt;&gt;"",INDEX('88101-daily-summary-by-site'!$M$4:$M$2586,MATCH(DATE(Summary!AI$3,MONTH(Summary!$F68),DAY(Summary!$F68)),'88101-daily-summary-by-site'!$A$4:$A$2586,0)),"")</f>
        <v/>
      </c>
      <c r="AJ68" s="83" t="str">
        <f t="array" ref="AJ68">IF(INDEX('88101-daily-summary-by-site'!$M$4:$M$2586,MATCH(DATE(Summary!AJ$3,MONTH(Summary!$F68),DAY(Summary!$F68)),'88101-daily-summary-by-site'!$A$4:$A$2586,0))&lt;&gt;"",INDEX('88101-daily-summary-by-site'!$M$4:$M$2586,MATCH(DATE(Summary!AJ$3,MONTH(Summary!$F68),DAY(Summary!$F68)),'88101-daily-summary-by-site'!$A$4:$A$2586,0)),"")</f>
        <v/>
      </c>
      <c r="AK68" s="83">
        <f t="array" ref="AK68">IF(INDEX('88101-daily-summary-by-site'!$M$4:$M$2586,MATCH(DATE(Summary!AK$3,MONTH(Summary!$F68),DAY(Summary!$F68)),'88101-daily-summary-by-site'!$A$4:$A$2586,0))&lt;&gt;"",INDEX('88101-daily-summary-by-site'!$M$4:$M$2586,MATCH(DATE(Summary!AK$3,MONTH(Summary!$F68),DAY(Summary!$F68)),'88101-daily-summary-by-site'!$A$4:$A$2586,0)),"")</f>
        <v>5.5</v>
      </c>
      <c r="AL68" s="83">
        <f t="array" ref="AL68">IF(INDEX('88101-daily-summary-by-site'!$M$4:$M$2586,MATCH(DATE(Summary!AL$3,MONTH(Summary!$F68),DAY(Summary!$F68)),'88101-daily-summary-by-site'!$A$4:$A$2586,0))&lt;&gt;"",INDEX('88101-daily-summary-by-site'!$M$4:$M$2586,MATCH(DATE(Summary!AL$3,MONTH(Summary!$F68),DAY(Summary!$F68)),'88101-daily-summary-by-site'!$A$4:$A$2586,0)),"")</f>
        <v>6.3</v>
      </c>
      <c r="AM68" s="21">
        <f t="array" ref="AM68">IF(INDEX('88101-daily-summary-by-site'!$M$4:$M$2586,MATCH(DATE(Summary!AM$3,MONTH(Summary!$F68),DAY(Summary!$F68)),'88101-daily-summary-by-site'!$A$4:$A$2586,0))&lt;&gt;"",INDEX('88101-daily-summary-by-site'!$M$4:$M$2586,MATCH(DATE(Summary!AM$3,MONTH(Summary!$F68),DAY(Summary!$F68)),'88101-daily-summary-by-site'!$A$4:$A$2586,0)),"")</f>
        <v>1.7</v>
      </c>
      <c r="AO68" s="18">
        <f t="shared" si="1"/>
        <v>186</v>
      </c>
      <c r="AP68" s="19" t="str">
        <f t="array" ref="AP68">IF(INDEX('88101-daily-summary-by-site'!$N$4:$N$2586,MATCH(DATE(Summary!AP$3,MONTH(Summary!$F68),DAY(Summary!$F68)),'88101-daily-summary-by-site'!$A$4:$A$2586,0))&lt;&gt;"",INDEX('88101-daily-summary-by-site'!$N$4:$N$2586,MATCH(DATE(Summary!AP$3,MONTH(Summary!$F68),DAY(Summary!$F68)),'88101-daily-summary-by-site'!$A$4:$A$2586,0)),"")</f>
        <v/>
      </c>
      <c r="AQ68" s="132"/>
      <c r="AR68" s="132"/>
      <c r="AS68" s="20" t="str">
        <f t="array" ref="AS68">IF(INDEX('88101-daily-summary-by-site'!$N$4:$N$2586,MATCH(DATE(Summary!AS$3,MONTH(Summary!$F68),DAY(Summary!$F68)),'88101-daily-summary-by-site'!$A$4:$A$2586,0))&lt;&gt;"",INDEX('88101-daily-summary-by-site'!$N$4:$N$2586,MATCH(DATE(Summary!AS$3,MONTH(Summary!$F68),DAY(Summary!$F68)),'88101-daily-summary-by-site'!$A$4:$A$2586,0)),"")</f>
        <v/>
      </c>
      <c r="AT68" s="83" t="str">
        <f t="array" ref="AT68">IF(INDEX('88101-daily-summary-by-site'!$N$4:$N$2586,MATCH(DATE(Summary!AT$3,MONTH(Summary!$F68),DAY(Summary!$F68)),'88101-daily-summary-by-site'!$A$4:$A$2586,0))&lt;&gt;"",INDEX('88101-daily-summary-by-site'!$N$4:$N$2586,MATCH(DATE(Summary!AT$3,MONTH(Summary!$F68),DAY(Summary!$F68)),'88101-daily-summary-by-site'!$A$4:$A$2586,0)),"")</f>
        <v/>
      </c>
      <c r="AU68" s="83">
        <f t="array" ref="AU68">IF(INDEX('88101-daily-summary-by-site'!$N$4:$N$2586,MATCH(DATE(Summary!AU$3,MONTH(Summary!$F68),DAY(Summary!$F68)),'88101-daily-summary-by-site'!$A$4:$A$2586,0))&lt;&gt;"",INDEX('88101-daily-summary-by-site'!$N$4:$N$2586,MATCH(DATE(Summary!AU$3,MONTH(Summary!$F68),DAY(Summary!$F68)),'88101-daily-summary-by-site'!$A$4:$A$2586,0)),"")</f>
        <v>4.5</v>
      </c>
      <c r="AV68" s="83">
        <f t="array" ref="AV68">IF(INDEX('88101-daily-summary-by-site'!$N$4:$N$2586,MATCH(DATE(Summary!AV$3,MONTH(Summary!$F68),DAY(Summary!$F68)),'88101-daily-summary-by-site'!$A$4:$A$2586,0))&lt;&gt;"",INDEX('88101-daily-summary-by-site'!$N$4:$N$2586,MATCH(DATE(Summary!AV$3,MONTH(Summary!$F68),DAY(Summary!$F68)),'88101-daily-summary-by-site'!$A$4:$A$2586,0)),"")</f>
        <v>14.2</v>
      </c>
      <c r="AW68" s="21">
        <f t="array" ref="AW68">IF(INDEX('88101-daily-summary-by-site'!$N$4:$N$2586,MATCH(DATE(Summary!AW$3,MONTH(Summary!$F68),DAY(Summary!$F68)),'88101-daily-summary-by-site'!$A$4:$A$2586,0))&lt;&gt;"",INDEX('88101-daily-summary-by-site'!$N$4:$N$2586,MATCH(DATE(Summary!AW$3,MONTH(Summary!$F68),DAY(Summary!$F68)),'88101-daily-summary-by-site'!$A$4:$A$2586,0)),"")</f>
        <v>2.9</v>
      </c>
      <c r="AY68" s="18">
        <f t="shared" si="2"/>
        <v>186</v>
      </c>
      <c r="AZ68" s="21" t="str">
        <f t="array" ref="AZ68">IF(INDEX('88101-daily-summary-by-site'!$O$4:$O$2586,MATCH(DATE(Summary!AZ$3,MONTH(Summary!$F68),DAY(Summary!$F68)),'88101-daily-summary-by-site'!$A$4:$A$2586,0))&lt;&gt;"",INDEX('88101-daily-summary-by-site'!$O$4:$O$2586,MATCH(DATE(Summary!AZ$3,MONTH(Summary!$F68),DAY(Summary!$F68)),'88101-daily-summary-by-site'!$A$4:$A$2586,0)),"")</f>
        <v/>
      </c>
    </row>
    <row r="69" spans="6:52" x14ac:dyDescent="0.25">
      <c r="F69" s="18">
        <f t="shared" si="3"/>
        <v>187</v>
      </c>
      <c r="G69" s="19" t="str">
        <f t="array" ref="G69">IF(INDEX('88101-daily-summary-by-site'!$L$4:$L$2586,MATCH(DATE(Summary!G$3,MONTH(Summary!$F69),DAY(Summary!$F69)),'88101-daily-summary-by-site'!$A$4:$A$2586,0))&lt;&gt;"",INDEX('88101-daily-summary-by-site'!$L$4:$L$2586,MATCH(DATE(Summary!G$3,MONTH(Summary!$F69),DAY(Summary!$F69)),'88101-daily-summary-by-site'!$A$4:$A$2586,0)),"")</f>
        <v/>
      </c>
      <c r="H69" s="20">
        <f t="array" ref="H69">IF(INDEX('88101-daily-summary-by-site'!$L$4:$L$2586,MATCH(DATE(Summary!H$3,MONTH(Summary!$F69),DAY(Summary!$F69)),'88101-daily-summary-by-site'!$A$4:$A$2586,0))&lt;&gt;"",INDEX('88101-daily-summary-by-site'!$L$4:$L$2586,MATCH(DATE(Summary!H$3,MONTH(Summary!$F69),DAY(Summary!$F69)),'88101-daily-summary-by-site'!$A$4:$A$2586,0)),"")</f>
        <v>45.3</v>
      </c>
      <c r="I69" s="20" t="str">
        <f t="array" ref="I69">IF(INDEX('88101-daily-summary-by-site'!$L$4:$L$2586,MATCH(DATE(Summary!I$3,MONTH(Summary!$F69),DAY(Summary!$F69)),'88101-daily-summary-by-site'!$A$4:$A$2586,0))&lt;&gt;"",INDEX('88101-daily-summary-by-site'!$L$4:$L$2586,MATCH(DATE(Summary!I$3,MONTH(Summary!$F69),DAY(Summary!$F69)),'88101-daily-summary-by-site'!$A$4:$A$2586,0)),"")</f>
        <v/>
      </c>
      <c r="J69" s="20" t="str">
        <f t="array" ref="J69">IF(INDEX('88101-daily-summary-by-site'!$L$4:$L$2586,MATCH(DATE(Summary!J$3,MONTH(Summary!$F69),DAY(Summary!$F69)),'88101-daily-summary-by-site'!$A$4:$A$2586,0))&lt;&gt;"",INDEX('88101-daily-summary-by-site'!$L$4:$L$2586,MATCH(DATE(Summary!J$3,MONTH(Summary!$F69),DAY(Summary!$F69)),'88101-daily-summary-by-site'!$A$4:$A$2586,0)),"")</f>
        <v/>
      </c>
      <c r="K69" s="20">
        <f t="array" ref="K69">IF(INDEX('88101-daily-summary-by-site'!$L$4:$L$2586,MATCH(DATE(Summary!K$3,MONTH(Summary!$F69),DAY(Summary!$F69)),'88101-daily-summary-by-site'!$A$4:$A$2586,0))&lt;&gt;"",INDEX('88101-daily-summary-by-site'!$L$4:$L$2586,MATCH(DATE(Summary!K$3,MONTH(Summary!$F69),DAY(Summary!$F69)),'88101-daily-summary-by-site'!$A$4:$A$2586,0)),"")</f>
        <v>3.5</v>
      </c>
      <c r="L69" s="20" t="str">
        <f t="array" ref="L69">IF(INDEX('88101-daily-summary-by-site'!$L$4:$L$2586,MATCH(DATE(Summary!L$3,MONTH(Summary!$F69),DAY(Summary!$F69)),'88101-daily-summary-by-site'!$A$4:$A$2586,0))&lt;&gt;"",INDEX('88101-daily-summary-by-site'!$L$4:$L$2586,MATCH(DATE(Summary!L$3,MONTH(Summary!$F69),DAY(Summary!$F69)),'88101-daily-summary-by-site'!$A$4:$A$2586,0)),"")</f>
        <v/>
      </c>
      <c r="M69" s="20" t="str">
        <f t="array" ref="M69">IF(INDEX('88101-daily-summary-by-site'!$L$4:$L$2586,MATCH(DATE(Summary!M$3,MONTH(Summary!$F69),DAY(Summary!$F69)),'88101-daily-summary-by-site'!$A$4:$A$2586,0))&lt;&gt;"",INDEX('88101-daily-summary-by-site'!$L$4:$L$2586,MATCH(DATE(Summary!M$3,MONTH(Summary!$F69),DAY(Summary!$F69)),'88101-daily-summary-by-site'!$A$4:$A$2586,0)),"")</f>
        <v/>
      </c>
      <c r="N69" s="20" t="str">
        <f t="array" ref="N69">IF(INDEX('88101-daily-summary-by-site'!$L$4:$L$2586,MATCH(DATE(Summary!N$3,MONTH(Summary!$F69),DAY(Summary!$F69)),'88101-daily-summary-by-site'!$A$4:$A$2586,0))&lt;&gt;"",INDEX('88101-daily-summary-by-site'!$L$4:$L$2586,MATCH(DATE(Summary!N$3,MONTH(Summary!$F69),DAY(Summary!$F69)),'88101-daily-summary-by-site'!$A$4:$A$2586,0)),"")</f>
        <v/>
      </c>
      <c r="O69" s="20">
        <f t="array" ref="O69">IF(INDEX('88101-daily-summary-by-site'!$L$4:$L$2586,MATCH(DATE(Summary!O$3,MONTH(Summary!$F69),DAY(Summary!$F69)),'88101-daily-summary-by-site'!$A$4:$A$2586,0))&lt;&gt;"",INDEX('88101-daily-summary-by-site'!$L$4:$L$2586,MATCH(DATE(Summary!O$3,MONTH(Summary!$F69),DAY(Summary!$F69)),'88101-daily-summary-by-site'!$A$4:$A$2586,0)),"")</f>
        <v>5.7</v>
      </c>
      <c r="P69" s="20">
        <f t="array" ref="P69">IF(INDEX('88101-daily-summary-by-site'!$L$4:$L$2586,MATCH(DATE(Summary!P$3,MONTH(Summary!$F69),DAY(Summary!$F69)),'88101-daily-summary-by-site'!$A$4:$A$2586,0))&lt;&gt;"",INDEX('88101-daily-summary-by-site'!$L$4:$L$2586,MATCH(DATE(Summary!P$3,MONTH(Summary!$F69),DAY(Summary!$F69)),'88101-daily-summary-by-site'!$A$4:$A$2586,0)),"")</f>
        <v>6.4</v>
      </c>
      <c r="Q69" s="20" t="str">
        <f t="array" ref="Q69">IF(INDEX('88101-daily-summary-by-site'!$L$4:$L$2586,MATCH(DATE(Summary!Q$3,MONTH(Summary!$F69),DAY(Summary!$F69)),'88101-daily-summary-by-site'!$A$4:$A$2586,0))&lt;&gt;"",INDEX('88101-daily-summary-by-site'!$L$4:$L$2586,MATCH(DATE(Summary!Q$3,MONTH(Summary!$F69),DAY(Summary!$F69)),'88101-daily-summary-by-site'!$A$4:$A$2586,0)),"")</f>
        <v/>
      </c>
      <c r="R69" s="20" t="str">
        <f t="array" ref="R69">IF(INDEX('88101-daily-summary-by-site'!$L$4:$L$2586,MATCH(DATE(Summary!R$3,MONTH(Summary!$F69),DAY(Summary!$F69)),'88101-daily-summary-by-site'!$A$4:$A$2586,0))&lt;&gt;"",INDEX('88101-daily-summary-by-site'!$L$4:$L$2586,MATCH(DATE(Summary!R$3,MONTH(Summary!$F69),DAY(Summary!$F69)),'88101-daily-summary-by-site'!$A$4:$A$2586,0)),"")</f>
        <v/>
      </c>
      <c r="S69" s="20">
        <f t="array" ref="S69">IF(INDEX('88101-daily-summary-by-site'!$L$4:$L$2586,MATCH(DATE(Summary!S$3,MONTH(Summary!$F69),DAY(Summary!$F69)),'88101-daily-summary-by-site'!$A$4:$A$2586,0))&lt;&gt;"",INDEX('88101-daily-summary-by-site'!$L$4:$L$2586,MATCH(DATE(Summary!S$3,MONTH(Summary!$F69),DAY(Summary!$F69)),'88101-daily-summary-by-site'!$A$4:$A$2586,0)),"")</f>
        <v>2.1</v>
      </c>
      <c r="T69" s="20">
        <f t="array" ref="T69">IF(INDEX('88101-daily-summary-by-site'!$L$4:$L$2586,MATCH(DATE(Summary!T$3,MONTH(Summary!$F69),DAY(Summary!$F69)),'88101-daily-summary-by-site'!$A$4:$A$2586,0))&lt;&gt;"",INDEX('88101-daily-summary-by-site'!$L$4:$L$2586,MATCH(DATE(Summary!T$3,MONTH(Summary!$F69),DAY(Summary!$F69)),'88101-daily-summary-by-site'!$A$4:$A$2586,0)),"")</f>
        <v>2.2000000000000002</v>
      </c>
      <c r="U69" s="20" t="str">
        <f t="array" ref="U69">IF(INDEX('88101-daily-summary-by-site'!$L$4:$L$2586,MATCH(DATE(Summary!U$3,MONTH(Summary!$F69),DAY(Summary!$F69)),'88101-daily-summary-by-site'!$A$4:$A$2586,0))&lt;&gt;"",INDEX('88101-daily-summary-by-site'!$L$4:$L$2586,MATCH(DATE(Summary!U$3,MONTH(Summary!$F69),DAY(Summary!$F69)),'88101-daily-summary-by-site'!$A$4:$A$2586,0)),"")</f>
        <v/>
      </c>
      <c r="V69" s="20" t="str">
        <f t="array" ref="V69">IF(INDEX('88101-daily-summary-by-site'!$L$4:$L$2586,MATCH(DATE(Summary!V$3,MONTH(Summary!$F69),DAY(Summary!$F69)),'88101-daily-summary-by-site'!$A$4:$A$2586,0))&lt;&gt;"",INDEX('88101-daily-summary-by-site'!$L$4:$L$2586,MATCH(DATE(Summary!V$3,MONTH(Summary!$F69),DAY(Summary!$F69)),'88101-daily-summary-by-site'!$A$4:$A$2586,0)),"")</f>
        <v/>
      </c>
      <c r="W69" s="20">
        <f t="array" ref="W69">IF(INDEX('88101-daily-summary-by-site'!$L$4:$L$2586,MATCH(DATE(Summary!W$3,MONTH(Summary!$F69),DAY(Summary!$F69)),'88101-daily-summary-by-site'!$A$4:$A$2586,0))&lt;&gt;"",INDEX('88101-daily-summary-by-site'!$L$4:$L$2586,MATCH(DATE(Summary!W$3,MONTH(Summary!$F69),DAY(Summary!$F69)),'88101-daily-summary-by-site'!$A$4:$A$2586,0)),"")</f>
        <v>14</v>
      </c>
      <c r="X69" s="83">
        <f t="array" ref="X69">IF(INDEX('88101-daily-summary-by-site'!$L$4:$L$2586,MATCH(DATE(Summary!X$3,MONTH(Summary!$F69),DAY(Summary!$F69)),'88101-daily-summary-by-site'!$A$4:$A$2586,0))&lt;&gt;"",INDEX('88101-daily-summary-by-site'!$L$4:$L$2586,MATCH(DATE(Summary!X$3,MONTH(Summary!$F69),DAY(Summary!$F69)),'88101-daily-summary-by-site'!$A$4:$A$2586,0)),"")</f>
        <v>3.4</v>
      </c>
      <c r="Y69" s="83">
        <f t="array" ref="Y69">IF(INDEX('88101-daily-summary-by-site'!$L$4:$L$2586,MATCH(DATE(Summary!Y$3,MONTH(Summary!$F69),DAY(Summary!$F69)),'88101-daily-summary-by-site'!$A$4:$A$2586,0))&lt;&gt;"",INDEX('88101-daily-summary-by-site'!$L$4:$L$2586,MATCH(DATE(Summary!Y$3,MONTH(Summary!$F69),DAY(Summary!$F69)),'88101-daily-summary-by-site'!$A$4:$A$2586,0)),"")</f>
        <v>4.4000000000000004</v>
      </c>
      <c r="Z69" s="83">
        <f t="array" ref="Z69">IF(INDEX('88101-daily-summary-by-site'!$L$4:$L$2586,MATCH(DATE(Summary!Z$3,MONTH(Summary!$F69),DAY(Summary!$F69)),'88101-daily-summary-by-site'!$A$4:$A$2586,0))&lt;&gt;"",INDEX('88101-daily-summary-by-site'!$L$4:$L$2586,MATCH(DATE(Summary!Z$3,MONTH(Summary!$F69),DAY(Summary!$F69)),'88101-daily-summary-by-site'!$A$4:$A$2586,0)),"")</f>
        <v>5.8</v>
      </c>
      <c r="AA69" s="21" t="str">
        <f t="array" ref="AA69">IF(INDEX('88101-daily-summary-by-site'!$L$4:$L$2586,MATCH(DATE(Summary!AA$3,MONTH(Summary!$F69),DAY(Summary!$F69)),'88101-daily-summary-by-site'!$A$4:$A$2586,0))&lt;&gt;"",INDEX('88101-daily-summary-by-site'!$L$4:$L$2586,MATCH(DATE(Summary!AA$3,MONTH(Summary!$F69),DAY(Summary!$F69)),'88101-daily-summary-by-site'!$A$4:$A$2586,0)),"")</f>
        <v/>
      </c>
      <c r="AC69" s="18">
        <f t="shared" ref="AC69:AC126" si="5">F69</f>
        <v>187</v>
      </c>
      <c r="AD69" s="19" t="str">
        <f t="array" ref="AD69">IF(INDEX('88101-daily-summary-by-site'!$M$4:$M$2586,MATCH(DATE(Summary!AD$3,MONTH(Summary!$F69),DAY(Summary!$F69)),'88101-daily-summary-by-site'!$A$4:$A$2586,0))&lt;&gt;"",INDEX('88101-daily-summary-by-site'!$M$4:$M$2586,MATCH(DATE(Summary!AD$3,MONTH(Summary!$F69),DAY(Summary!$F69)),'88101-daily-summary-by-site'!$A$4:$A$2586,0)),"")</f>
        <v/>
      </c>
      <c r="AE69" s="20">
        <f t="array" ref="AE69">IF(INDEX('88101-daily-summary-by-site'!$M$4:$M$2586,MATCH(DATE(Summary!AE$3,MONTH(Summary!$F69),DAY(Summary!$F69)),'88101-daily-summary-by-site'!$A$4:$A$2586,0))&lt;&gt;"",INDEX('88101-daily-summary-by-site'!$M$4:$M$2586,MATCH(DATE(Summary!AE$3,MONTH(Summary!$F69),DAY(Summary!$F69)),'88101-daily-summary-by-site'!$A$4:$A$2586,0)),"")</f>
        <v>2.2999999999999998</v>
      </c>
      <c r="AF69" s="20">
        <f t="array" ref="AF69">IF(INDEX('88101-daily-summary-by-site'!$M$4:$M$2586,MATCH(DATE(Summary!AF$3,MONTH(Summary!$F69),DAY(Summary!$F69)),'88101-daily-summary-by-site'!$A$4:$A$2586,0))&lt;&gt;"",INDEX('88101-daily-summary-by-site'!$M$4:$M$2586,MATCH(DATE(Summary!AF$3,MONTH(Summary!$F69),DAY(Summary!$F69)),'88101-daily-summary-by-site'!$A$4:$A$2586,0)),"")</f>
        <v>1.9</v>
      </c>
      <c r="AG69" s="20" t="str">
        <f t="array" ref="AG69">IF(INDEX('88101-daily-summary-by-site'!$M$4:$M$2586,MATCH(DATE(Summary!AG$3,MONTH(Summary!$F69),DAY(Summary!$F69)),'88101-daily-summary-by-site'!$A$4:$A$2586,0))&lt;&gt;"",INDEX('88101-daily-summary-by-site'!$M$4:$M$2586,MATCH(DATE(Summary!AG$3,MONTH(Summary!$F69),DAY(Summary!$F69)),'88101-daily-summary-by-site'!$A$4:$A$2586,0)),"")</f>
        <v/>
      </c>
      <c r="AH69" s="20" t="str">
        <f t="array" ref="AH69">IF(INDEX('88101-daily-summary-by-site'!$M$4:$M$2586,MATCH(DATE(Summary!AH$3,MONTH(Summary!$F69),DAY(Summary!$F69)),'88101-daily-summary-by-site'!$A$4:$A$2586,0))&lt;&gt;"",INDEX('88101-daily-summary-by-site'!$M$4:$M$2586,MATCH(DATE(Summary!AH$3,MONTH(Summary!$F69),DAY(Summary!$F69)),'88101-daily-summary-by-site'!$A$4:$A$2586,0)),"")</f>
        <v/>
      </c>
      <c r="AI69" s="20">
        <f t="array" ref="AI69">IF(INDEX('88101-daily-summary-by-site'!$M$4:$M$2586,MATCH(DATE(Summary!AI$3,MONTH(Summary!$F69),DAY(Summary!$F69)),'88101-daily-summary-by-site'!$A$4:$A$2586,0))&lt;&gt;"",INDEX('88101-daily-summary-by-site'!$M$4:$M$2586,MATCH(DATE(Summary!AI$3,MONTH(Summary!$F69),DAY(Summary!$F69)),'88101-daily-summary-by-site'!$A$4:$A$2586,0)),"")</f>
        <v>13.8</v>
      </c>
      <c r="AJ69" s="83">
        <f t="array" ref="AJ69">IF(INDEX('88101-daily-summary-by-site'!$M$4:$M$2586,MATCH(DATE(Summary!AJ$3,MONTH(Summary!$F69),DAY(Summary!$F69)),'88101-daily-summary-by-site'!$A$4:$A$2586,0))&lt;&gt;"",INDEX('88101-daily-summary-by-site'!$M$4:$M$2586,MATCH(DATE(Summary!AJ$3,MONTH(Summary!$F69),DAY(Summary!$F69)),'88101-daily-summary-by-site'!$A$4:$A$2586,0)),"")</f>
        <v>3.2</v>
      </c>
      <c r="AK69" s="83">
        <f t="array" ref="AK69">IF(INDEX('88101-daily-summary-by-site'!$M$4:$M$2586,MATCH(DATE(Summary!AK$3,MONTH(Summary!$F69),DAY(Summary!$F69)),'88101-daily-summary-by-site'!$A$4:$A$2586,0))&lt;&gt;"",INDEX('88101-daily-summary-by-site'!$M$4:$M$2586,MATCH(DATE(Summary!AK$3,MONTH(Summary!$F69),DAY(Summary!$F69)),'88101-daily-summary-by-site'!$A$4:$A$2586,0)),"")</f>
        <v>4.7</v>
      </c>
      <c r="AL69" s="83">
        <f t="array" ref="AL69">IF(INDEX('88101-daily-summary-by-site'!$M$4:$M$2586,MATCH(DATE(Summary!AL$3,MONTH(Summary!$F69),DAY(Summary!$F69)),'88101-daily-summary-by-site'!$A$4:$A$2586,0))&lt;&gt;"",INDEX('88101-daily-summary-by-site'!$M$4:$M$2586,MATCH(DATE(Summary!AL$3,MONTH(Summary!$F69),DAY(Summary!$F69)),'88101-daily-summary-by-site'!$A$4:$A$2586,0)),"")</f>
        <v>4.7</v>
      </c>
      <c r="AM69" s="21">
        <f t="array" ref="AM69">IF(INDEX('88101-daily-summary-by-site'!$M$4:$M$2586,MATCH(DATE(Summary!AM$3,MONTH(Summary!$F69),DAY(Summary!$F69)),'88101-daily-summary-by-site'!$A$4:$A$2586,0))&lt;&gt;"",INDEX('88101-daily-summary-by-site'!$M$4:$M$2586,MATCH(DATE(Summary!AM$3,MONTH(Summary!$F69),DAY(Summary!$F69)),'88101-daily-summary-by-site'!$A$4:$A$2586,0)),"")</f>
        <v>4.4000000000000004</v>
      </c>
      <c r="AO69" s="18">
        <f t="shared" ref="AO69:AO126" si="6">F69</f>
        <v>187</v>
      </c>
      <c r="AP69" s="19">
        <f t="array" ref="AP69">IF(INDEX('88101-daily-summary-by-site'!$N$4:$N$2586,MATCH(DATE(Summary!AP$3,MONTH(Summary!$F69),DAY(Summary!$F69)),'88101-daily-summary-by-site'!$A$4:$A$2586,0))&lt;&gt;"",INDEX('88101-daily-summary-by-site'!$N$4:$N$2586,MATCH(DATE(Summary!AP$3,MONTH(Summary!$F69),DAY(Summary!$F69)),'88101-daily-summary-by-site'!$A$4:$A$2586,0)),"")</f>
        <v>1.6</v>
      </c>
      <c r="AQ69" s="132"/>
      <c r="AR69" s="132"/>
      <c r="AS69" s="20">
        <f t="array" ref="AS69">IF(INDEX('88101-daily-summary-by-site'!$N$4:$N$2586,MATCH(DATE(Summary!AS$3,MONTH(Summary!$F69),DAY(Summary!$F69)),'88101-daily-summary-by-site'!$A$4:$A$2586,0))&lt;&gt;"",INDEX('88101-daily-summary-by-site'!$N$4:$N$2586,MATCH(DATE(Summary!AS$3,MONTH(Summary!$F69),DAY(Summary!$F69)),'88101-daily-summary-by-site'!$A$4:$A$2586,0)),"")</f>
        <v>15.4</v>
      </c>
      <c r="AT69" s="83">
        <f t="array" ref="AT69">IF(INDEX('88101-daily-summary-by-site'!$N$4:$N$2586,MATCH(DATE(Summary!AT$3,MONTH(Summary!$F69),DAY(Summary!$F69)),'88101-daily-summary-by-site'!$A$4:$A$2586,0))&lt;&gt;"",INDEX('88101-daily-summary-by-site'!$N$4:$N$2586,MATCH(DATE(Summary!AT$3,MONTH(Summary!$F69),DAY(Summary!$F69)),'88101-daily-summary-by-site'!$A$4:$A$2586,0)),"")</f>
        <v>3.6</v>
      </c>
      <c r="AU69" s="83">
        <f t="array" ref="AU69">IF(INDEX('88101-daily-summary-by-site'!$N$4:$N$2586,MATCH(DATE(Summary!AU$3,MONTH(Summary!$F69),DAY(Summary!$F69)),'88101-daily-summary-by-site'!$A$4:$A$2586,0))&lt;&gt;"",INDEX('88101-daily-summary-by-site'!$N$4:$N$2586,MATCH(DATE(Summary!AU$3,MONTH(Summary!$F69),DAY(Summary!$F69)),'88101-daily-summary-by-site'!$A$4:$A$2586,0)),"")</f>
        <v>5.9</v>
      </c>
      <c r="AV69" s="83" t="str">
        <f t="array" ref="AV69">IF(INDEX('88101-daily-summary-by-site'!$N$4:$N$2586,MATCH(DATE(Summary!AV$3,MONTH(Summary!$F69),DAY(Summary!$F69)),'88101-daily-summary-by-site'!$A$4:$A$2586,0))&lt;&gt;"",INDEX('88101-daily-summary-by-site'!$N$4:$N$2586,MATCH(DATE(Summary!AV$3,MONTH(Summary!$F69),DAY(Summary!$F69)),'88101-daily-summary-by-site'!$A$4:$A$2586,0)),"")</f>
        <v/>
      </c>
      <c r="AW69" s="21">
        <f t="array" ref="AW69">IF(INDEX('88101-daily-summary-by-site'!$N$4:$N$2586,MATCH(DATE(Summary!AW$3,MONTH(Summary!$F69),DAY(Summary!$F69)),'88101-daily-summary-by-site'!$A$4:$A$2586,0))&lt;&gt;"",INDEX('88101-daily-summary-by-site'!$N$4:$N$2586,MATCH(DATE(Summary!AW$3,MONTH(Summary!$F69),DAY(Summary!$F69)),'88101-daily-summary-by-site'!$A$4:$A$2586,0)),"")</f>
        <v>4.8</v>
      </c>
      <c r="AY69" s="18">
        <f t="shared" ref="AY69:AY132" si="7">F69</f>
        <v>187</v>
      </c>
      <c r="AZ69" s="21" t="str">
        <f t="array" ref="AZ69">IF(INDEX('88101-daily-summary-by-site'!$O$4:$O$2586,MATCH(DATE(Summary!AZ$3,MONTH(Summary!$F69),DAY(Summary!$F69)),'88101-daily-summary-by-site'!$A$4:$A$2586,0))&lt;&gt;"",INDEX('88101-daily-summary-by-site'!$O$4:$O$2586,MATCH(DATE(Summary!AZ$3,MONTH(Summary!$F69),DAY(Summary!$F69)),'88101-daily-summary-by-site'!$A$4:$A$2586,0)),"")</f>
        <v/>
      </c>
    </row>
    <row r="70" spans="6:52" x14ac:dyDescent="0.25">
      <c r="F70" s="18">
        <f t="shared" ref="F70:F126" si="8">F69+1</f>
        <v>188</v>
      </c>
      <c r="G70" s="19" t="str">
        <f t="array" ref="G70">IF(INDEX('88101-daily-summary-by-site'!$L$4:$L$2586,MATCH(DATE(Summary!G$3,MONTH(Summary!$F70),DAY(Summary!$F70)),'88101-daily-summary-by-site'!$A$4:$A$2586,0))&lt;&gt;"",INDEX('88101-daily-summary-by-site'!$L$4:$L$2586,MATCH(DATE(Summary!G$3,MONTH(Summary!$F70),DAY(Summary!$F70)),'88101-daily-summary-by-site'!$A$4:$A$2586,0)),"")</f>
        <v/>
      </c>
      <c r="H70" s="20" t="str">
        <f t="array" ref="H70">IF(INDEX('88101-daily-summary-by-site'!$L$4:$L$2586,MATCH(DATE(Summary!H$3,MONTH(Summary!$F70),DAY(Summary!$F70)),'88101-daily-summary-by-site'!$A$4:$A$2586,0))&lt;&gt;"",INDEX('88101-daily-summary-by-site'!$L$4:$L$2586,MATCH(DATE(Summary!H$3,MONTH(Summary!$F70),DAY(Summary!$F70)),'88101-daily-summary-by-site'!$A$4:$A$2586,0)),"")</f>
        <v/>
      </c>
      <c r="I70" s="20">
        <f t="array" ref="I70">IF(INDEX('88101-daily-summary-by-site'!$L$4:$L$2586,MATCH(DATE(Summary!I$3,MONTH(Summary!$F70),DAY(Summary!$F70)),'88101-daily-summary-by-site'!$A$4:$A$2586,0))&lt;&gt;"",INDEX('88101-daily-summary-by-site'!$L$4:$L$2586,MATCH(DATE(Summary!I$3,MONTH(Summary!$F70),DAY(Summary!$F70)),'88101-daily-summary-by-site'!$A$4:$A$2586,0)),"")</f>
        <v>2.7</v>
      </c>
      <c r="J70" s="20" t="str">
        <f t="array" ref="J70">IF(INDEX('88101-daily-summary-by-site'!$L$4:$L$2586,MATCH(DATE(Summary!J$3,MONTH(Summary!$F70),DAY(Summary!$F70)),'88101-daily-summary-by-site'!$A$4:$A$2586,0))&lt;&gt;"",INDEX('88101-daily-summary-by-site'!$L$4:$L$2586,MATCH(DATE(Summary!J$3,MONTH(Summary!$F70),DAY(Summary!$F70)),'88101-daily-summary-by-site'!$A$4:$A$2586,0)),"")</f>
        <v/>
      </c>
      <c r="K70" s="20" t="str">
        <f t="array" ref="K70">IF(INDEX('88101-daily-summary-by-site'!$L$4:$L$2586,MATCH(DATE(Summary!K$3,MONTH(Summary!$F70),DAY(Summary!$F70)),'88101-daily-summary-by-site'!$A$4:$A$2586,0))&lt;&gt;"",INDEX('88101-daily-summary-by-site'!$L$4:$L$2586,MATCH(DATE(Summary!K$3,MONTH(Summary!$F70),DAY(Summary!$F70)),'88101-daily-summary-by-site'!$A$4:$A$2586,0)),"")</f>
        <v/>
      </c>
      <c r="L70" s="20" t="str">
        <f t="array" ref="L70">IF(INDEX('88101-daily-summary-by-site'!$L$4:$L$2586,MATCH(DATE(Summary!L$3,MONTH(Summary!$F70),DAY(Summary!$F70)),'88101-daily-summary-by-site'!$A$4:$A$2586,0))&lt;&gt;"",INDEX('88101-daily-summary-by-site'!$L$4:$L$2586,MATCH(DATE(Summary!L$3,MONTH(Summary!$F70),DAY(Summary!$F70)),'88101-daily-summary-by-site'!$A$4:$A$2586,0)),"")</f>
        <v/>
      </c>
      <c r="M70" s="20" t="str">
        <f t="array" ref="M70">IF(INDEX('88101-daily-summary-by-site'!$L$4:$L$2586,MATCH(DATE(Summary!M$3,MONTH(Summary!$F70),DAY(Summary!$F70)),'88101-daily-summary-by-site'!$A$4:$A$2586,0))&lt;&gt;"",INDEX('88101-daily-summary-by-site'!$L$4:$L$2586,MATCH(DATE(Summary!M$3,MONTH(Summary!$F70),DAY(Summary!$F70)),'88101-daily-summary-by-site'!$A$4:$A$2586,0)),"")</f>
        <v/>
      </c>
      <c r="N70" s="20" t="str">
        <f t="array" ref="N70">IF(INDEX('88101-daily-summary-by-site'!$L$4:$L$2586,MATCH(DATE(Summary!N$3,MONTH(Summary!$F70),DAY(Summary!$F70)),'88101-daily-summary-by-site'!$A$4:$A$2586,0))&lt;&gt;"",INDEX('88101-daily-summary-by-site'!$L$4:$L$2586,MATCH(DATE(Summary!N$3,MONTH(Summary!$F70),DAY(Summary!$F70)),'88101-daily-summary-by-site'!$A$4:$A$2586,0)),"")</f>
        <v/>
      </c>
      <c r="O70" s="20" t="str">
        <f t="array" ref="O70">IF(INDEX('88101-daily-summary-by-site'!$L$4:$L$2586,MATCH(DATE(Summary!O$3,MONTH(Summary!$F70),DAY(Summary!$F70)),'88101-daily-summary-by-site'!$A$4:$A$2586,0))&lt;&gt;"",INDEX('88101-daily-summary-by-site'!$L$4:$L$2586,MATCH(DATE(Summary!O$3,MONTH(Summary!$F70),DAY(Summary!$F70)),'88101-daily-summary-by-site'!$A$4:$A$2586,0)),"")</f>
        <v/>
      </c>
      <c r="P70" s="20" t="str">
        <f t="array" ref="P70">IF(INDEX('88101-daily-summary-by-site'!$L$4:$L$2586,MATCH(DATE(Summary!P$3,MONTH(Summary!$F70),DAY(Summary!$F70)),'88101-daily-summary-by-site'!$A$4:$A$2586,0))&lt;&gt;"",INDEX('88101-daily-summary-by-site'!$L$4:$L$2586,MATCH(DATE(Summary!P$3,MONTH(Summary!$F70),DAY(Summary!$F70)),'88101-daily-summary-by-site'!$A$4:$A$2586,0)),"")</f>
        <v/>
      </c>
      <c r="Q70" s="20">
        <f t="array" ref="Q70">IF(INDEX('88101-daily-summary-by-site'!$L$4:$L$2586,MATCH(DATE(Summary!Q$3,MONTH(Summary!$F70),DAY(Summary!$F70)),'88101-daily-summary-by-site'!$A$4:$A$2586,0))&lt;&gt;"",INDEX('88101-daily-summary-by-site'!$L$4:$L$2586,MATCH(DATE(Summary!Q$3,MONTH(Summary!$F70),DAY(Summary!$F70)),'88101-daily-summary-by-site'!$A$4:$A$2586,0)),"")</f>
        <v>44.1</v>
      </c>
      <c r="R70" s="20" t="str">
        <f t="array" ref="R70">IF(INDEX('88101-daily-summary-by-site'!$L$4:$L$2586,MATCH(DATE(Summary!R$3,MONTH(Summary!$F70),DAY(Summary!$F70)),'88101-daily-summary-by-site'!$A$4:$A$2586,0))&lt;&gt;"",INDEX('88101-daily-summary-by-site'!$L$4:$L$2586,MATCH(DATE(Summary!R$3,MONTH(Summary!$F70),DAY(Summary!$F70)),'88101-daily-summary-by-site'!$A$4:$A$2586,0)),"")</f>
        <v/>
      </c>
      <c r="S70" s="20" t="str">
        <f t="array" ref="S70">IF(INDEX('88101-daily-summary-by-site'!$L$4:$L$2586,MATCH(DATE(Summary!S$3,MONTH(Summary!$F70),DAY(Summary!$F70)),'88101-daily-summary-by-site'!$A$4:$A$2586,0))&lt;&gt;"",INDEX('88101-daily-summary-by-site'!$L$4:$L$2586,MATCH(DATE(Summary!S$3,MONTH(Summary!$F70),DAY(Summary!$F70)),'88101-daily-summary-by-site'!$A$4:$A$2586,0)),"")</f>
        <v/>
      </c>
      <c r="T70" s="20" t="str">
        <f t="array" ref="T70">IF(INDEX('88101-daily-summary-by-site'!$L$4:$L$2586,MATCH(DATE(Summary!T$3,MONTH(Summary!$F70),DAY(Summary!$F70)),'88101-daily-summary-by-site'!$A$4:$A$2586,0))&lt;&gt;"",INDEX('88101-daily-summary-by-site'!$L$4:$L$2586,MATCH(DATE(Summary!T$3,MONTH(Summary!$F70),DAY(Summary!$F70)),'88101-daily-summary-by-site'!$A$4:$A$2586,0)),"")</f>
        <v/>
      </c>
      <c r="U70" s="20">
        <f t="array" ref="U70">IF(INDEX('88101-daily-summary-by-site'!$L$4:$L$2586,MATCH(DATE(Summary!U$3,MONTH(Summary!$F70),DAY(Summary!$F70)),'88101-daily-summary-by-site'!$A$4:$A$2586,0))&lt;&gt;"",INDEX('88101-daily-summary-by-site'!$L$4:$L$2586,MATCH(DATE(Summary!U$3,MONTH(Summary!$F70),DAY(Summary!$F70)),'88101-daily-summary-by-site'!$A$4:$A$2586,0)),"")</f>
        <v>34.4</v>
      </c>
      <c r="V70" s="20" t="str">
        <f t="array" ref="V70">IF(INDEX('88101-daily-summary-by-site'!$L$4:$L$2586,MATCH(DATE(Summary!V$3,MONTH(Summary!$F70),DAY(Summary!$F70)),'88101-daily-summary-by-site'!$A$4:$A$2586,0))&lt;&gt;"",INDEX('88101-daily-summary-by-site'!$L$4:$L$2586,MATCH(DATE(Summary!V$3,MONTH(Summary!$F70),DAY(Summary!$F70)),'88101-daily-summary-by-site'!$A$4:$A$2586,0)),"")</f>
        <v/>
      </c>
      <c r="W70" s="20" t="str">
        <f t="array" ref="W70">IF(INDEX('88101-daily-summary-by-site'!$L$4:$L$2586,MATCH(DATE(Summary!W$3,MONTH(Summary!$F70),DAY(Summary!$F70)),'88101-daily-summary-by-site'!$A$4:$A$2586,0))&lt;&gt;"",INDEX('88101-daily-summary-by-site'!$L$4:$L$2586,MATCH(DATE(Summary!W$3,MONTH(Summary!$F70),DAY(Summary!$F70)),'88101-daily-summary-by-site'!$A$4:$A$2586,0)),"")</f>
        <v/>
      </c>
      <c r="X70" s="83" t="str">
        <f t="array" ref="X70">IF(INDEX('88101-daily-summary-by-site'!$L$4:$L$2586,MATCH(DATE(Summary!X$3,MONTH(Summary!$F70),DAY(Summary!$F70)),'88101-daily-summary-by-site'!$A$4:$A$2586,0))&lt;&gt;"",INDEX('88101-daily-summary-by-site'!$L$4:$L$2586,MATCH(DATE(Summary!X$3,MONTH(Summary!$F70),DAY(Summary!$F70)),'88101-daily-summary-by-site'!$A$4:$A$2586,0)),"")</f>
        <v/>
      </c>
      <c r="Y70" s="83">
        <f t="array" ref="Y70">IF(INDEX('88101-daily-summary-by-site'!$L$4:$L$2586,MATCH(DATE(Summary!Y$3,MONTH(Summary!$F70),DAY(Summary!$F70)),'88101-daily-summary-by-site'!$A$4:$A$2586,0))&lt;&gt;"",INDEX('88101-daily-summary-by-site'!$L$4:$L$2586,MATCH(DATE(Summary!Y$3,MONTH(Summary!$F70),DAY(Summary!$F70)),'88101-daily-summary-by-site'!$A$4:$A$2586,0)),"")</f>
        <v>5</v>
      </c>
      <c r="Z70" s="83">
        <f t="array" ref="Z70">IF(INDEX('88101-daily-summary-by-site'!$L$4:$L$2586,MATCH(DATE(Summary!Z$3,MONTH(Summary!$F70),DAY(Summary!$F70)),'88101-daily-summary-by-site'!$A$4:$A$2586,0))&lt;&gt;"",INDEX('88101-daily-summary-by-site'!$L$4:$L$2586,MATCH(DATE(Summary!Z$3,MONTH(Summary!$F70),DAY(Summary!$F70)),'88101-daily-summary-by-site'!$A$4:$A$2586,0)),"")</f>
        <v>6</v>
      </c>
      <c r="AA70" s="21" t="str">
        <f t="array" ref="AA70">IF(INDEX('88101-daily-summary-by-site'!$L$4:$L$2586,MATCH(DATE(Summary!AA$3,MONTH(Summary!$F70),DAY(Summary!$F70)),'88101-daily-summary-by-site'!$A$4:$A$2586,0))&lt;&gt;"",INDEX('88101-daily-summary-by-site'!$L$4:$L$2586,MATCH(DATE(Summary!AA$3,MONTH(Summary!$F70),DAY(Summary!$F70)),'88101-daily-summary-by-site'!$A$4:$A$2586,0)),"")</f>
        <v/>
      </c>
      <c r="AC70" s="18">
        <f t="shared" si="5"/>
        <v>188</v>
      </c>
      <c r="AD70" s="19" t="str">
        <f t="array" ref="AD70">IF(INDEX('88101-daily-summary-by-site'!$M$4:$M$2586,MATCH(DATE(Summary!AD$3,MONTH(Summary!$F70),DAY(Summary!$F70)),'88101-daily-summary-by-site'!$A$4:$A$2586,0))&lt;&gt;"",INDEX('88101-daily-summary-by-site'!$M$4:$M$2586,MATCH(DATE(Summary!AD$3,MONTH(Summary!$F70),DAY(Summary!$F70)),'88101-daily-summary-by-site'!$A$4:$A$2586,0)),"")</f>
        <v/>
      </c>
      <c r="AE70" s="20" t="str">
        <f t="array" ref="AE70">IF(INDEX('88101-daily-summary-by-site'!$M$4:$M$2586,MATCH(DATE(Summary!AE$3,MONTH(Summary!$F70),DAY(Summary!$F70)),'88101-daily-summary-by-site'!$A$4:$A$2586,0))&lt;&gt;"",INDEX('88101-daily-summary-by-site'!$M$4:$M$2586,MATCH(DATE(Summary!AE$3,MONTH(Summary!$F70),DAY(Summary!$F70)),'88101-daily-summary-by-site'!$A$4:$A$2586,0)),"")</f>
        <v/>
      </c>
      <c r="AF70" s="20" t="str">
        <f t="array" ref="AF70">IF(INDEX('88101-daily-summary-by-site'!$M$4:$M$2586,MATCH(DATE(Summary!AF$3,MONTH(Summary!$F70),DAY(Summary!$F70)),'88101-daily-summary-by-site'!$A$4:$A$2586,0))&lt;&gt;"",INDEX('88101-daily-summary-by-site'!$M$4:$M$2586,MATCH(DATE(Summary!AF$3,MONTH(Summary!$F70),DAY(Summary!$F70)),'88101-daily-summary-by-site'!$A$4:$A$2586,0)),"")</f>
        <v/>
      </c>
      <c r="AG70" s="20">
        <f t="array" ref="AG70">IF(INDEX('88101-daily-summary-by-site'!$M$4:$M$2586,MATCH(DATE(Summary!AG$3,MONTH(Summary!$F70),DAY(Summary!$F70)),'88101-daily-summary-by-site'!$A$4:$A$2586,0))&lt;&gt;"",INDEX('88101-daily-summary-by-site'!$M$4:$M$2586,MATCH(DATE(Summary!AG$3,MONTH(Summary!$F70),DAY(Summary!$F70)),'88101-daily-summary-by-site'!$A$4:$A$2586,0)),"")</f>
        <v>27.4</v>
      </c>
      <c r="AH70" s="20" t="str">
        <f t="array" ref="AH70">IF(INDEX('88101-daily-summary-by-site'!$M$4:$M$2586,MATCH(DATE(Summary!AH$3,MONTH(Summary!$F70),DAY(Summary!$F70)),'88101-daily-summary-by-site'!$A$4:$A$2586,0))&lt;&gt;"",INDEX('88101-daily-summary-by-site'!$M$4:$M$2586,MATCH(DATE(Summary!AH$3,MONTH(Summary!$F70),DAY(Summary!$F70)),'88101-daily-summary-by-site'!$A$4:$A$2586,0)),"")</f>
        <v/>
      </c>
      <c r="AI70" s="20" t="str">
        <f t="array" ref="AI70">IF(INDEX('88101-daily-summary-by-site'!$M$4:$M$2586,MATCH(DATE(Summary!AI$3,MONTH(Summary!$F70),DAY(Summary!$F70)),'88101-daily-summary-by-site'!$A$4:$A$2586,0))&lt;&gt;"",INDEX('88101-daily-summary-by-site'!$M$4:$M$2586,MATCH(DATE(Summary!AI$3,MONTH(Summary!$F70),DAY(Summary!$F70)),'88101-daily-summary-by-site'!$A$4:$A$2586,0)),"")</f>
        <v/>
      </c>
      <c r="AJ70" s="83" t="str">
        <f t="array" ref="AJ70">IF(INDEX('88101-daily-summary-by-site'!$M$4:$M$2586,MATCH(DATE(Summary!AJ$3,MONTH(Summary!$F70),DAY(Summary!$F70)),'88101-daily-summary-by-site'!$A$4:$A$2586,0))&lt;&gt;"",INDEX('88101-daily-summary-by-site'!$M$4:$M$2586,MATCH(DATE(Summary!AJ$3,MONTH(Summary!$F70),DAY(Summary!$F70)),'88101-daily-summary-by-site'!$A$4:$A$2586,0)),"")</f>
        <v/>
      </c>
      <c r="AK70" s="83" t="str">
        <f t="array" ref="AK70">IF(INDEX('88101-daily-summary-by-site'!$M$4:$M$2586,MATCH(DATE(Summary!AK$3,MONTH(Summary!$F70),DAY(Summary!$F70)),'88101-daily-summary-by-site'!$A$4:$A$2586,0))&lt;&gt;"",INDEX('88101-daily-summary-by-site'!$M$4:$M$2586,MATCH(DATE(Summary!AK$3,MONTH(Summary!$F70),DAY(Summary!$F70)),'88101-daily-summary-by-site'!$A$4:$A$2586,0)),"")</f>
        <v/>
      </c>
      <c r="AL70" s="83">
        <f t="array" ref="AL70">IF(INDEX('88101-daily-summary-by-site'!$M$4:$M$2586,MATCH(DATE(Summary!AL$3,MONTH(Summary!$F70),DAY(Summary!$F70)),'88101-daily-summary-by-site'!$A$4:$A$2586,0))&lt;&gt;"",INDEX('88101-daily-summary-by-site'!$M$4:$M$2586,MATCH(DATE(Summary!AL$3,MONTH(Summary!$F70),DAY(Summary!$F70)),'88101-daily-summary-by-site'!$A$4:$A$2586,0)),"")</f>
        <v>5.7</v>
      </c>
      <c r="AM70" s="21">
        <f t="array" ref="AM70">IF(INDEX('88101-daily-summary-by-site'!$M$4:$M$2586,MATCH(DATE(Summary!AM$3,MONTH(Summary!$F70),DAY(Summary!$F70)),'88101-daily-summary-by-site'!$A$4:$A$2586,0))&lt;&gt;"",INDEX('88101-daily-summary-by-site'!$M$4:$M$2586,MATCH(DATE(Summary!AM$3,MONTH(Summary!$F70),DAY(Summary!$F70)),'88101-daily-summary-by-site'!$A$4:$A$2586,0)),"")</f>
        <v>25</v>
      </c>
      <c r="AO70" s="18">
        <f t="shared" si="6"/>
        <v>188</v>
      </c>
      <c r="AP70" s="19" t="str">
        <f t="array" ref="AP70">IF(INDEX('88101-daily-summary-by-site'!$N$4:$N$2586,MATCH(DATE(Summary!AP$3,MONTH(Summary!$F70),DAY(Summary!$F70)),'88101-daily-summary-by-site'!$A$4:$A$2586,0))&lt;&gt;"",INDEX('88101-daily-summary-by-site'!$N$4:$N$2586,MATCH(DATE(Summary!AP$3,MONTH(Summary!$F70),DAY(Summary!$F70)),'88101-daily-summary-by-site'!$A$4:$A$2586,0)),"")</f>
        <v/>
      </c>
      <c r="AQ70" s="132"/>
      <c r="AR70" s="132"/>
      <c r="AS70" s="20" t="str">
        <f t="array" ref="AS70">IF(INDEX('88101-daily-summary-by-site'!$N$4:$N$2586,MATCH(DATE(Summary!AS$3,MONTH(Summary!$F70),DAY(Summary!$F70)),'88101-daily-summary-by-site'!$A$4:$A$2586,0))&lt;&gt;"",INDEX('88101-daily-summary-by-site'!$N$4:$N$2586,MATCH(DATE(Summary!AS$3,MONTH(Summary!$F70),DAY(Summary!$F70)),'88101-daily-summary-by-site'!$A$4:$A$2586,0)),"")</f>
        <v/>
      </c>
      <c r="AT70" s="83" t="str">
        <f t="array" ref="AT70">IF(INDEX('88101-daily-summary-by-site'!$N$4:$N$2586,MATCH(DATE(Summary!AT$3,MONTH(Summary!$F70),DAY(Summary!$F70)),'88101-daily-summary-by-site'!$A$4:$A$2586,0))&lt;&gt;"",INDEX('88101-daily-summary-by-site'!$N$4:$N$2586,MATCH(DATE(Summary!AT$3,MONTH(Summary!$F70),DAY(Summary!$F70)),'88101-daily-summary-by-site'!$A$4:$A$2586,0)),"")</f>
        <v/>
      </c>
      <c r="AU70" s="83">
        <f t="array" ref="AU70">IF(INDEX('88101-daily-summary-by-site'!$N$4:$N$2586,MATCH(DATE(Summary!AU$3,MONTH(Summary!$F70),DAY(Summary!$F70)),'88101-daily-summary-by-site'!$A$4:$A$2586,0))&lt;&gt;"",INDEX('88101-daily-summary-by-site'!$N$4:$N$2586,MATCH(DATE(Summary!AU$3,MONTH(Summary!$F70),DAY(Summary!$F70)),'88101-daily-summary-by-site'!$A$4:$A$2586,0)),"")</f>
        <v>6.5</v>
      </c>
      <c r="AV70" s="83" t="str">
        <f t="array" ref="AV70">IF(INDEX('88101-daily-summary-by-site'!$N$4:$N$2586,MATCH(DATE(Summary!AV$3,MONTH(Summary!$F70),DAY(Summary!$F70)),'88101-daily-summary-by-site'!$A$4:$A$2586,0))&lt;&gt;"",INDEX('88101-daily-summary-by-site'!$N$4:$N$2586,MATCH(DATE(Summary!AV$3,MONTH(Summary!$F70),DAY(Summary!$F70)),'88101-daily-summary-by-site'!$A$4:$A$2586,0)),"")</f>
        <v/>
      </c>
      <c r="AW70" s="21">
        <f t="array" ref="AW70">IF(INDEX('88101-daily-summary-by-site'!$N$4:$N$2586,MATCH(DATE(Summary!AW$3,MONTH(Summary!$F70),DAY(Summary!$F70)),'88101-daily-summary-by-site'!$A$4:$A$2586,0))&lt;&gt;"",INDEX('88101-daily-summary-by-site'!$N$4:$N$2586,MATCH(DATE(Summary!AW$3,MONTH(Summary!$F70),DAY(Summary!$F70)),'88101-daily-summary-by-site'!$A$4:$A$2586,0)),"")</f>
        <v>22</v>
      </c>
      <c r="AY70" s="18">
        <f t="shared" si="7"/>
        <v>188</v>
      </c>
      <c r="AZ70" s="21" t="str">
        <f t="array" ref="AZ70">IF(INDEX('88101-daily-summary-by-site'!$O$4:$O$2586,MATCH(DATE(Summary!AZ$3,MONTH(Summary!$F70),DAY(Summary!$F70)),'88101-daily-summary-by-site'!$A$4:$A$2586,0))&lt;&gt;"",INDEX('88101-daily-summary-by-site'!$O$4:$O$2586,MATCH(DATE(Summary!AZ$3,MONTH(Summary!$F70),DAY(Summary!$F70)),'88101-daily-summary-by-site'!$A$4:$A$2586,0)),"")</f>
        <v/>
      </c>
    </row>
    <row r="71" spans="6:52" x14ac:dyDescent="0.25">
      <c r="F71" s="18">
        <f t="shared" si="8"/>
        <v>189</v>
      </c>
      <c r="G71" s="19" t="str">
        <f t="array" ref="G71">IF(INDEX('88101-daily-summary-by-site'!$L$4:$L$2586,MATCH(DATE(Summary!G$3,MONTH(Summary!$F71),DAY(Summary!$F71)),'88101-daily-summary-by-site'!$A$4:$A$2586,0))&lt;&gt;"",INDEX('88101-daily-summary-by-site'!$L$4:$L$2586,MATCH(DATE(Summary!G$3,MONTH(Summary!$F71),DAY(Summary!$F71)),'88101-daily-summary-by-site'!$A$4:$A$2586,0)),"")</f>
        <v/>
      </c>
      <c r="H71" s="20" t="str">
        <f t="array" ref="H71">IF(INDEX('88101-daily-summary-by-site'!$L$4:$L$2586,MATCH(DATE(Summary!H$3,MONTH(Summary!$F71),DAY(Summary!$F71)),'88101-daily-summary-by-site'!$A$4:$A$2586,0))&lt;&gt;"",INDEX('88101-daily-summary-by-site'!$L$4:$L$2586,MATCH(DATE(Summary!H$3,MONTH(Summary!$F71),DAY(Summary!$F71)),'88101-daily-summary-by-site'!$A$4:$A$2586,0)),"")</f>
        <v/>
      </c>
      <c r="I71" s="20" t="str">
        <f t="array" ref="I71">IF(INDEX('88101-daily-summary-by-site'!$L$4:$L$2586,MATCH(DATE(Summary!I$3,MONTH(Summary!$F71),DAY(Summary!$F71)),'88101-daily-summary-by-site'!$A$4:$A$2586,0))&lt;&gt;"",INDEX('88101-daily-summary-by-site'!$L$4:$L$2586,MATCH(DATE(Summary!I$3,MONTH(Summary!$F71),DAY(Summary!$F71)),'88101-daily-summary-by-site'!$A$4:$A$2586,0)),"")</f>
        <v/>
      </c>
      <c r="J71" s="20">
        <f t="array" ref="J71">IF(INDEX('88101-daily-summary-by-site'!$L$4:$L$2586,MATCH(DATE(Summary!J$3,MONTH(Summary!$F71),DAY(Summary!$F71)),'88101-daily-summary-by-site'!$A$4:$A$2586,0))&lt;&gt;"",INDEX('88101-daily-summary-by-site'!$L$4:$L$2586,MATCH(DATE(Summary!J$3,MONTH(Summary!$F71),DAY(Summary!$F71)),'88101-daily-summary-by-site'!$A$4:$A$2586,0)),"")</f>
        <v>7.5</v>
      </c>
      <c r="K71" s="20" t="str">
        <f t="array" ref="K71">IF(INDEX('88101-daily-summary-by-site'!$L$4:$L$2586,MATCH(DATE(Summary!K$3,MONTH(Summary!$F71),DAY(Summary!$F71)),'88101-daily-summary-by-site'!$A$4:$A$2586,0))&lt;&gt;"",INDEX('88101-daily-summary-by-site'!$L$4:$L$2586,MATCH(DATE(Summary!K$3,MONTH(Summary!$F71),DAY(Summary!$F71)),'88101-daily-summary-by-site'!$A$4:$A$2586,0)),"")</f>
        <v/>
      </c>
      <c r="L71" s="20" t="str">
        <f t="array" ref="L71">IF(INDEX('88101-daily-summary-by-site'!$L$4:$L$2586,MATCH(DATE(Summary!L$3,MONTH(Summary!$F71),DAY(Summary!$F71)),'88101-daily-summary-by-site'!$A$4:$A$2586,0))&lt;&gt;"",INDEX('88101-daily-summary-by-site'!$L$4:$L$2586,MATCH(DATE(Summary!L$3,MONTH(Summary!$F71),DAY(Summary!$F71)),'88101-daily-summary-by-site'!$A$4:$A$2586,0)),"")</f>
        <v/>
      </c>
      <c r="M71" s="20" t="str">
        <f t="array" ref="M71">IF(INDEX('88101-daily-summary-by-site'!$L$4:$L$2586,MATCH(DATE(Summary!M$3,MONTH(Summary!$F71),DAY(Summary!$F71)),'88101-daily-summary-by-site'!$A$4:$A$2586,0))&lt;&gt;"",INDEX('88101-daily-summary-by-site'!$L$4:$L$2586,MATCH(DATE(Summary!M$3,MONTH(Summary!$F71),DAY(Summary!$F71)),'88101-daily-summary-by-site'!$A$4:$A$2586,0)),"")</f>
        <v/>
      </c>
      <c r="N71" s="20" t="str">
        <f t="array" ref="N71">IF(INDEX('88101-daily-summary-by-site'!$L$4:$L$2586,MATCH(DATE(Summary!N$3,MONTH(Summary!$F71),DAY(Summary!$F71)),'88101-daily-summary-by-site'!$A$4:$A$2586,0))&lt;&gt;"",INDEX('88101-daily-summary-by-site'!$L$4:$L$2586,MATCH(DATE(Summary!N$3,MONTH(Summary!$F71),DAY(Summary!$F71)),'88101-daily-summary-by-site'!$A$4:$A$2586,0)),"")</f>
        <v/>
      </c>
      <c r="O71" s="20" t="str">
        <f t="array" ref="O71">IF(INDEX('88101-daily-summary-by-site'!$L$4:$L$2586,MATCH(DATE(Summary!O$3,MONTH(Summary!$F71),DAY(Summary!$F71)),'88101-daily-summary-by-site'!$A$4:$A$2586,0))&lt;&gt;"",INDEX('88101-daily-summary-by-site'!$L$4:$L$2586,MATCH(DATE(Summary!O$3,MONTH(Summary!$F71),DAY(Summary!$F71)),'88101-daily-summary-by-site'!$A$4:$A$2586,0)),"")</f>
        <v/>
      </c>
      <c r="P71" s="20" t="str">
        <f t="array" ref="P71">IF(INDEX('88101-daily-summary-by-site'!$L$4:$L$2586,MATCH(DATE(Summary!P$3,MONTH(Summary!$F71),DAY(Summary!$F71)),'88101-daily-summary-by-site'!$A$4:$A$2586,0))&lt;&gt;"",INDEX('88101-daily-summary-by-site'!$L$4:$L$2586,MATCH(DATE(Summary!P$3,MONTH(Summary!$F71),DAY(Summary!$F71)),'88101-daily-summary-by-site'!$A$4:$A$2586,0)),"")</f>
        <v/>
      </c>
      <c r="Q71" s="20" t="str">
        <f t="array" ref="Q71">IF(INDEX('88101-daily-summary-by-site'!$L$4:$L$2586,MATCH(DATE(Summary!Q$3,MONTH(Summary!$F71),DAY(Summary!$F71)),'88101-daily-summary-by-site'!$A$4:$A$2586,0))&lt;&gt;"",INDEX('88101-daily-summary-by-site'!$L$4:$L$2586,MATCH(DATE(Summary!Q$3,MONTH(Summary!$F71),DAY(Summary!$F71)),'88101-daily-summary-by-site'!$A$4:$A$2586,0)),"")</f>
        <v/>
      </c>
      <c r="R71" s="20">
        <f t="array" ref="R71">IF(INDEX('88101-daily-summary-by-site'!$L$4:$L$2586,MATCH(DATE(Summary!R$3,MONTH(Summary!$F71),DAY(Summary!$F71)),'88101-daily-summary-by-site'!$A$4:$A$2586,0))&lt;&gt;"",INDEX('88101-daily-summary-by-site'!$L$4:$L$2586,MATCH(DATE(Summary!R$3,MONTH(Summary!$F71),DAY(Summary!$F71)),'88101-daily-summary-by-site'!$A$4:$A$2586,0)),"")</f>
        <v>2.6</v>
      </c>
      <c r="S71" s="20" t="str">
        <f t="array" ref="S71">IF(INDEX('88101-daily-summary-by-site'!$L$4:$L$2586,MATCH(DATE(Summary!S$3,MONTH(Summary!$F71),DAY(Summary!$F71)),'88101-daily-summary-by-site'!$A$4:$A$2586,0))&lt;&gt;"",INDEX('88101-daily-summary-by-site'!$L$4:$L$2586,MATCH(DATE(Summary!S$3,MONTH(Summary!$F71),DAY(Summary!$F71)),'88101-daily-summary-by-site'!$A$4:$A$2586,0)),"")</f>
        <v/>
      </c>
      <c r="T71" s="20" t="str">
        <f t="array" ref="T71">IF(INDEX('88101-daily-summary-by-site'!$L$4:$L$2586,MATCH(DATE(Summary!T$3,MONTH(Summary!$F71),DAY(Summary!$F71)),'88101-daily-summary-by-site'!$A$4:$A$2586,0))&lt;&gt;"",INDEX('88101-daily-summary-by-site'!$L$4:$L$2586,MATCH(DATE(Summary!T$3,MONTH(Summary!$F71),DAY(Summary!$F71)),'88101-daily-summary-by-site'!$A$4:$A$2586,0)),"")</f>
        <v/>
      </c>
      <c r="U71" s="20" t="str">
        <f t="array" ref="U71">IF(INDEX('88101-daily-summary-by-site'!$L$4:$L$2586,MATCH(DATE(Summary!U$3,MONTH(Summary!$F71),DAY(Summary!$F71)),'88101-daily-summary-by-site'!$A$4:$A$2586,0))&lt;&gt;"",INDEX('88101-daily-summary-by-site'!$L$4:$L$2586,MATCH(DATE(Summary!U$3,MONTH(Summary!$F71),DAY(Summary!$F71)),'88101-daily-summary-by-site'!$A$4:$A$2586,0)),"")</f>
        <v/>
      </c>
      <c r="V71" s="20">
        <f t="array" ref="V71">IF(INDEX('88101-daily-summary-by-site'!$L$4:$L$2586,MATCH(DATE(Summary!V$3,MONTH(Summary!$F71),DAY(Summary!$F71)),'88101-daily-summary-by-site'!$A$4:$A$2586,0))&lt;&gt;"",INDEX('88101-daily-summary-by-site'!$L$4:$L$2586,MATCH(DATE(Summary!V$3,MONTH(Summary!$F71),DAY(Summary!$F71)),'88101-daily-summary-by-site'!$A$4:$A$2586,0)),"")</f>
        <v>2.9</v>
      </c>
      <c r="W71" s="20" t="str">
        <f t="array" ref="W71">IF(INDEX('88101-daily-summary-by-site'!$L$4:$L$2586,MATCH(DATE(Summary!W$3,MONTH(Summary!$F71),DAY(Summary!$F71)),'88101-daily-summary-by-site'!$A$4:$A$2586,0))&lt;&gt;"",INDEX('88101-daily-summary-by-site'!$L$4:$L$2586,MATCH(DATE(Summary!W$3,MONTH(Summary!$F71),DAY(Summary!$F71)),'88101-daily-summary-by-site'!$A$4:$A$2586,0)),"")</f>
        <v/>
      </c>
      <c r="X71" s="83" t="str">
        <f t="array" ref="X71">IF(INDEX('88101-daily-summary-by-site'!$L$4:$L$2586,MATCH(DATE(Summary!X$3,MONTH(Summary!$F71),DAY(Summary!$F71)),'88101-daily-summary-by-site'!$A$4:$A$2586,0))&lt;&gt;"",INDEX('88101-daily-summary-by-site'!$L$4:$L$2586,MATCH(DATE(Summary!X$3,MONTH(Summary!$F71),DAY(Summary!$F71)),'88101-daily-summary-by-site'!$A$4:$A$2586,0)),"")</f>
        <v/>
      </c>
      <c r="Y71" s="83">
        <f t="array" ref="Y71">IF(INDEX('88101-daily-summary-by-site'!$L$4:$L$2586,MATCH(DATE(Summary!Y$3,MONTH(Summary!$F71),DAY(Summary!$F71)),'88101-daily-summary-by-site'!$A$4:$A$2586,0))&lt;&gt;"",INDEX('88101-daily-summary-by-site'!$L$4:$L$2586,MATCH(DATE(Summary!Y$3,MONTH(Summary!$F71),DAY(Summary!$F71)),'88101-daily-summary-by-site'!$A$4:$A$2586,0)),"")</f>
        <v>3.7</v>
      </c>
      <c r="Z71" s="83">
        <f t="array" ref="Z71">IF(INDEX('88101-daily-summary-by-site'!$L$4:$L$2586,MATCH(DATE(Summary!Z$3,MONTH(Summary!$F71),DAY(Summary!$F71)),'88101-daily-summary-by-site'!$A$4:$A$2586,0))&lt;&gt;"",INDEX('88101-daily-summary-by-site'!$L$4:$L$2586,MATCH(DATE(Summary!Z$3,MONTH(Summary!$F71),DAY(Summary!$F71)),'88101-daily-summary-by-site'!$A$4:$A$2586,0)),"")</f>
        <v>6.2</v>
      </c>
      <c r="AA71" s="21" t="str">
        <f t="array" ref="AA71">IF(INDEX('88101-daily-summary-by-site'!$L$4:$L$2586,MATCH(DATE(Summary!AA$3,MONTH(Summary!$F71),DAY(Summary!$F71)),'88101-daily-summary-by-site'!$A$4:$A$2586,0))&lt;&gt;"",INDEX('88101-daily-summary-by-site'!$L$4:$L$2586,MATCH(DATE(Summary!AA$3,MONTH(Summary!$F71),DAY(Summary!$F71)),'88101-daily-summary-by-site'!$A$4:$A$2586,0)),"")</f>
        <v/>
      </c>
      <c r="AC71" s="18">
        <f t="shared" si="5"/>
        <v>189</v>
      </c>
      <c r="AD71" s="19">
        <f t="array" ref="AD71">IF(INDEX('88101-daily-summary-by-site'!$M$4:$M$2586,MATCH(DATE(Summary!AD$3,MONTH(Summary!$F71),DAY(Summary!$F71)),'88101-daily-summary-by-site'!$A$4:$A$2586,0))&lt;&gt;"",INDEX('88101-daily-summary-by-site'!$M$4:$M$2586,MATCH(DATE(Summary!AD$3,MONTH(Summary!$F71),DAY(Summary!$F71)),'88101-daily-summary-by-site'!$A$4:$A$2586,0)),"")</f>
        <v>2.2999999999999998</v>
      </c>
      <c r="AE71" s="20" t="str">
        <f t="array" ref="AE71">IF(INDEX('88101-daily-summary-by-site'!$M$4:$M$2586,MATCH(DATE(Summary!AE$3,MONTH(Summary!$F71),DAY(Summary!$F71)),'88101-daily-summary-by-site'!$A$4:$A$2586,0))&lt;&gt;"",INDEX('88101-daily-summary-by-site'!$M$4:$M$2586,MATCH(DATE(Summary!AE$3,MONTH(Summary!$F71),DAY(Summary!$F71)),'88101-daily-summary-by-site'!$A$4:$A$2586,0)),"")</f>
        <v/>
      </c>
      <c r="AF71" s="20" t="str">
        <f t="array" ref="AF71">IF(INDEX('88101-daily-summary-by-site'!$M$4:$M$2586,MATCH(DATE(Summary!AF$3,MONTH(Summary!$F71),DAY(Summary!$F71)),'88101-daily-summary-by-site'!$A$4:$A$2586,0))&lt;&gt;"",INDEX('88101-daily-summary-by-site'!$M$4:$M$2586,MATCH(DATE(Summary!AF$3,MONTH(Summary!$F71),DAY(Summary!$F71)),'88101-daily-summary-by-site'!$A$4:$A$2586,0)),"")</f>
        <v/>
      </c>
      <c r="AG71" s="20" t="str">
        <f t="array" ref="AG71">IF(INDEX('88101-daily-summary-by-site'!$M$4:$M$2586,MATCH(DATE(Summary!AG$3,MONTH(Summary!$F71),DAY(Summary!$F71)),'88101-daily-summary-by-site'!$A$4:$A$2586,0))&lt;&gt;"",INDEX('88101-daily-summary-by-site'!$M$4:$M$2586,MATCH(DATE(Summary!AG$3,MONTH(Summary!$F71),DAY(Summary!$F71)),'88101-daily-summary-by-site'!$A$4:$A$2586,0)),"")</f>
        <v/>
      </c>
      <c r="AH71" s="20">
        <f t="array" ref="AH71">IF(INDEX('88101-daily-summary-by-site'!$M$4:$M$2586,MATCH(DATE(Summary!AH$3,MONTH(Summary!$F71),DAY(Summary!$F71)),'88101-daily-summary-by-site'!$A$4:$A$2586,0))&lt;&gt;"",INDEX('88101-daily-summary-by-site'!$M$4:$M$2586,MATCH(DATE(Summary!AH$3,MONTH(Summary!$F71),DAY(Summary!$F71)),'88101-daily-summary-by-site'!$A$4:$A$2586,0)),"")</f>
        <v>2.6</v>
      </c>
      <c r="AI71" s="20" t="str">
        <f t="array" ref="AI71">IF(INDEX('88101-daily-summary-by-site'!$M$4:$M$2586,MATCH(DATE(Summary!AI$3,MONTH(Summary!$F71),DAY(Summary!$F71)),'88101-daily-summary-by-site'!$A$4:$A$2586,0))&lt;&gt;"",INDEX('88101-daily-summary-by-site'!$M$4:$M$2586,MATCH(DATE(Summary!AI$3,MONTH(Summary!$F71),DAY(Summary!$F71)),'88101-daily-summary-by-site'!$A$4:$A$2586,0)),"")</f>
        <v/>
      </c>
      <c r="AJ71" s="83" t="str">
        <f t="array" ref="AJ71">IF(INDEX('88101-daily-summary-by-site'!$M$4:$M$2586,MATCH(DATE(Summary!AJ$3,MONTH(Summary!$F71),DAY(Summary!$F71)),'88101-daily-summary-by-site'!$A$4:$A$2586,0))&lt;&gt;"",INDEX('88101-daily-summary-by-site'!$M$4:$M$2586,MATCH(DATE(Summary!AJ$3,MONTH(Summary!$F71),DAY(Summary!$F71)),'88101-daily-summary-by-site'!$A$4:$A$2586,0)),"")</f>
        <v/>
      </c>
      <c r="AK71" s="83">
        <f t="array" ref="AK71">IF(INDEX('88101-daily-summary-by-site'!$M$4:$M$2586,MATCH(DATE(Summary!AK$3,MONTH(Summary!$F71),DAY(Summary!$F71)),'88101-daily-summary-by-site'!$A$4:$A$2586,0))&lt;&gt;"",INDEX('88101-daily-summary-by-site'!$M$4:$M$2586,MATCH(DATE(Summary!AK$3,MONTH(Summary!$F71),DAY(Summary!$F71)),'88101-daily-summary-by-site'!$A$4:$A$2586,0)),"")</f>
        <v>3.8</v>
      </c>
      <c r="AL71" s="83" t="str">
        <f t="array" ref="AL71">IF(INDEX('88101-daily-summary-by-site'!$M$4:$M$2586,MATCH(DATE(Summary!AL$3,MONTH(Summary!$F71),DAY(Summary!$F71)),'88101-daily-summary-by-site'!$A$4:$A$2586,0))&lt;&gt;"",INDEX('88101-daily-summary-by-site'!$M$4:$M$2586,MATCH(DATE(Summary!AL$3,MONTH(Summary!$F71),DAY(Summary!$F71)),'88101-daily-summary-by-site'!$A$4:$A$2586,0)),"")</f>
        <v/>
      </c>
      <c r="AM71" s="21">
        <f t="array" ref="AM71">IF(INDEX('88101-daily-summary-by-site'!$M$4:$M$2586,MATCH(DATE(Summary!AM$3,MONTH(Summary!$F71),DAY(Summary!$F71)),'88101-daily-summary-by-site'!$A$4:$A$2586,0))&lt;&gt;"",INDEX('88101-daily-summary-by-site'!$M$4:$M$2586,MATCH(DATE(Summary!AM$3,MONTH(Summary!$F71),DAY(Summary!$F71)),'88101-daily-summary-by-site'!$A$4:$A$2586,0)),"")</f>
        <v>102.7</v>
      </c>
      <c r="AO71" s="18">
        <f t="shared" si="6"/>
        <v>189</v>
      </c>
      <c r="AP71" s="19" t="str">
        <f t="array" ref="AP71">IF(INDEX('88101-daily-summary-by-site'!$N$4:$N$2586,MATCH(DATE(Summary!AP$3,MONTH(Summary!$F71),DAY(Summary!$F71)),'88101-daily-summary-by-site'!$A$4:$A$2586,0))&lt;&gt;"",INDEX('88101-daily-summary-by-site'!$N$4:$N$2586,MATCH(DATE(Summary!AP$3,MONTH(Summary!$F71),DAY(Summary!$F71)),'88101-daily-summary-by-site'!$A$4:$A$2586,0)),"")</f>
        <v/>
      </c>
      <c r="AQ71" s="132"/>
      <c r="AR71" s="132"/>
      <c r="AS71" s="20" t="str">
        <f t="array" ref="AS71">IF(INDEX('88101-daily-summary-by-site'!$N$4:$N$2586,MATCH(DATE(Summary!AS$3,MONTH(Summary!$F71),DAY(Summary!$F71)),'88101-daily-summary-by-site'!$A$4:$A$2586,0))&lt;&gt;"",INDEX('88101-daily-summary-by-site'!$N$4:$N$2586,MATCH(DATE(Summary!AS$3,MONTH(Summary!$F71),DAY(Summary!$F71)),'88101-daily-summary-by-site'!$A$4:$A$2586,0)),"")</f>
        <v/>
      </c>
      <c r="AT71" s="83" t="str">
        <f t="array" ref="AT71">IF(INDEX('88101-daily-summary-by-site'!$N$4:$N$2586,MATCH(DATE(Summary!AT$3,MONTH(Summary!$F71),DAY(Summary!$F71)),'88101-daily-summary-by-site'!$A$4:$A$2586,0))&lt;&gt;"",INDEX('88101-daily-summary-by-site'!$N$4:$N$2586,MATCH(DATE(Summary!AT$3,MONTH(Summary!$F71),DAY(Summary!$F71)),'88101-daily-summary-by-site'!$A$4:$A$2586,0)),"")</f>
        <v/>
      </c>
      <c r="AU71" s="83">
        <f t="array" ref="AU71">IF(INDEX('88101-daily-summary-by-site'!$N$4:$N$2586,MATCH(DATE(Summary!AU$3,MONTH(Summary!$F71),DAY(Summary!$F71)),'88101-daily-summary-by-site'!$A$4:$A$2586,0))&lt;&gt;"",INDEX('88101-daily-summary-by-site'!$N$4:$N$2586,MATCH(DATE(Summary!AU$3,MONTH(Summary!$F71),DAY(Summary!$F71)),'88101-daily-summary-by-site'!$A$4:$A$2586,0)),"")</f>
        <v>8</v>
      </c>
      <c r="AV71" s="83">
        <f t="array" ref="AV71">IF(INDEX('88101-daily-summary-by-site'!$N$4:$N$2586,MATCH(DATE(Summary!AV$3,MONTH(Summary!$F71),DAY(Summary!$F71)),'88101-daily-summary-by-site'!$A$4:$A$2586,0))&lt;&gt;"",INDEX('88101-daily-summary-by-site'!$N$4:$N$2586,MATCH(DATE(Summary!AV$3,MONTH(Summary!$F71),DAY(Summary!$F71)),'88101-daily-summary-by-site'!$A$4:$A$2586,0)),"")</f>
        <v>7.3</v>
      </c>
      <c r="AW71" s="21">
        <f t="array" ref="AW71">IF(INDEX('88101-daily-summary-by-site'!$N$4:$N$2586,MATCH(DATE(Summary!AW$3,MONTH(Summary!$F71),DAY(Summary!$F71)),'88101-daily-summary-by-site'!$A$4:$A$2586,0))&lt;&gt;"",INDEX('88101-daily-summary-by-site'!$N$4:$N$2586,MATCH(DATE(Summary!AW$3,MONTH(Summary!$F71),DAY(Summary!$F71)),'88101-daily-summary-by-site'!$A$4:$A$2586,0)),"")</f>
        <v>314</v>
      </c>
      <c r="AY71" s="18">
        <f t="shared" si="7"/>
        <v>189</v>
      </c>
      <c r="AZ71" s="21" t="str">
        <f t="array" ref="AZ71">IF(INDEX('88101-daily-summary-by-site'!$O$4:$O$2586,MATCH(DATE(Summary!AZ$3,MONTH(Summary!$F71),DAY(Summary!$F71)),'88101-daily-summary-by-site'!$A$4:$A$2586,0))&lt;&gt;"",INDEX('88101-daily-summary-by-site'!$O$4:$O$2586,MATCH(DATE(Summary!AZ$3,MONTH(Summary!$F71),DAY(Summary!$F71)),'88101-daily-summary-by-site'!$A$4:$A$2586,0)),"")</f>
        <v/>
      </c>
    </row>
    <row r="72" spans="6:52" x14ac:dyDescent="0.25">
      <c r="F72" s="18">
        <f t="shared" si="8"/>
        <v>190</v>
      </c>
      <c r="G72" s="19">
        <f t="array" ref="G72">IF(INDEX('88101-daily-summary-by-site'!$L$4:$L$2586,MATCH(DATE(Summary!G$3,MONTH(Summary!$F72),DAY(Summary!$F72)),'88101-daily-summary-by-site'!$A$4:$A$2586,0))&lt;&gt;"",INDEX('88101-daily-summary-by-site'!$L$4:$L$2586,MATCH(DATE(Summary!G$3,MONTH(Summary!$F72),DAY(Summary!$F72)),'88101-daily-summary-by-site'!$A$4:$A$2586,0)),"")</f>
        <v>5.2</v>
      </c>
      <c r="H72" s="20">
        <f t="array" ref="H72">IF(INDEX('88101-daily-summary-by-site'!$L$4:$L$2586,MATCH(DATE(Summary!H$3,MONTH(Summary!$F72),DAY(Summary!$F72)),'88101-daily-summary-by-site'!$A$4:$A$2586,0))&lt;&gt;"",INDEX('88101-daily-summary-by-site'!$L$4:$L$2586,MATCH(DATE(Summary!H$3,MONTH(Summary!$F72),DAY(Summary!$F72)),'88101-daily-summary-by-site'!$A$4:$A$2586,0)),"")</f>
        <v>53.3</v>
      </c>
      <c r="I72" s="20" t="str">
        <f t="array" ref="I72">IF(INDEX('88101-daily-summary-by-site'!$L$4:$L$2586,MATCH(DATE(Summary!I$3,MONTH(Summary!$F72),DAY(Summary!$F72)),'88101-daily-summary-by-site'!$A$4:$A$2586,0))&lt;&gt;"",INDEX('88101-daily-summary-by-site'!$L$4:$L$2586,MATCH(DATE(Summary!I$3,MONTH(Summary!$F72),DAY(Summary!$F72)),'88101-daily-summary-by-site'!$A$4:$A$2586,0)),"")</f>
        <v/>
      </c>
      <c r="J72" s="20" t="str">
        <f t="array" ref="J72">IF(INDEX('88101-daily-summary-by-site'!$L$4:$L$2586,MATCH(DATE(Summary!J$3,MONTH(Summary!$F72),DAY(Summary!$F72)),'88101-daily-summary-by-site'!$A$4:$A$2586,0))&lt;&gt;"",INDEX('88101-daily-summary-by-site'!$L$4:$L$2586,MATCH(DATE(Summary!J$3,MONTH(Summary!$F72),DAY(Summary!$F72)),'88101-daily-summary-by-site'!$A$4:$A$2586,0)),"")</f>
        <v/>
      </c>
      <c r="K72" s="20">
        <f t="array" ref="K72">IF(INDEX('88101-daily-summary-by-site'!$L$4:$L$2586,MATCH(DATE(Summary!K$3,MONTH(Summary!$F72),DAY(Summary!$F72)),'88101-daily-summary-by-site'!$A$4:$A$2586,0))&lt;&gt;"",INDEX('88101-daily-summary-by-site'!$L$4:$L$2586,MATCH(DATE(Summary!K$3,MONTH(Summary!$F72),DAY(Summary!$F72)),'88101-daily-summary-by-site'!$A$4:$A$2586,0)),"")</f>
        <v>6.1</v>
      </c>
      <c r="L72" s="20">
        <f t="array" ref="L72">IF(INDEX('88101-daily-summary-by-site'!$L$4:$L$2586,MATCH(DATE(Summary!L$3,MONTH(Summary!$F72),DAY(Summary!$F72)),'88101-daily-summary-by-site'!$A$4:$A$2586,0))&lt;&gt;"",INDEX('88101-daily-summary-by-site'!$L$4:$L$2586,MATCH(DATE(Summary!L$3,MONTH(Summary!$F72),DAY(Summary!$F72)),'88101-daily-summary-by-site'!$A$4:$A$2586,0)),"")</f>
        <v>2.8</v>
      </c>
      <c r="M72" s="20" t="str">
        <f t="array" ref="M72">IF(INDEX('88101-daily-summary-by-site'!$L$4:$L$2586,MATCH(DATE(Summary!M$3,MONTH(Summary!$F72),DAY(Summary!$F72)),'88101-daily-summary-by-site'!$A$4:$A$2586,0))&lt;&gt;"",INDEX('88101-daily-summary-by-site'!$L$4:$L$2586,MATCH(DATE(Summary!M$3,MONTH(Summary!$F72),DAY(Summary!$F72)),'88101-daily-summary-by-site'!$A$4:$A$2586,0)),"")</f>
        <v/>
      </c>
      <c r="N72" s="20" t="str">
        <f t="array" ref="N72">IF(INDEX('88101-daily-summary-by-site'!$L$4:$L$2586,MATCH(DATE(Summary!N$3,MONTH(Summary!$F72),DAY(Summary!$F72)),'88101-daily-summary-by-site'!$A$4:$A$2586,0))&lt;&gt;"",INDEX('88101-daily-summary-by-site'!$L$4:$L$2586,MATCH(DATE(Summary!N$3,MONTH(Summary!$F72),DAY(Summary!$F72)),'88101-daily-summary-by-site'!$A$4:$A$2586,0)),"")</f>
        <v/>
      </c>
      <c r="O72" s="20">
        <f t="array" ref="O72">IF(INDEX('88101-daily-summary-by-site'!$L$4:$L$2586,MATCH(DATE(Summary!O$3,MONTH(Summary!$F72),DAY(Summary!$F72)),'88101-daily-summary-by-site'!$A$4:$A$2586,0))&lt;&gt;"",INDEX('88101-daily-summary-by-site'!$L$4:$L$2586,MATCH(DATE(Summary!O$3,MONTH(Summary!$F72),DAY(Summary!$F72)),'88101-daily-summary-by-site'!$A$4:$A$2586,0)),"")</f>
        <v>5.3</v>
      </c>
      <c r="P72" s="20">
        <f t="array" ref="P72">IF(INDEX('88101-daily-summary-by-site'!$L$4:$L$2586,MATCH(DATE(Summary!P$3,MONTH(Summary!$F72),DAY(Summary!$F72)),'88101-daily-summary-by-site'!$A$4:$A$2586,0))&lt;&gt;"",INDEX('88101-daily-summary-by-site'!$L$4:$L$2586,MATCH(DATE(Summary!P$3,MONTH(Summary!$F72),DAY(Summary!$F72)),'88101-daily-summary-by-site'!$A$4:$A$2586,0)),"")</f>
        <v>3</v>
      </c>
      <c r="Q72" s="20" t="str">
        <f t="array" ref="Q72">IF(INDEX('88101-daily-summary-by-site'!$L$4:$L$2586,MATCH(DATE(Summary!Q$3,MONTH(Summary!$F72),DAY(Summary!$F72)),'88101-daily-summary-by-site'!$A$4:$A$2586,0))&lt;&gt;"",INDEX('88101-daily-summary-by-site'!$L$4:$L$2586,MATCH(DATE(Summary!Q$3,MONTH(Summary!$F72),DAY(Summary!$F72)),'88101-daily-summary-by-site'!$A$4:$A$2586,0)),"")</f>
        <v/>
      </c>
      <c r="R72" s="20" t="str">
        <f t="array" ref="R72">IF(INDEX('88101-daily-summary-by-site'!$L$4:$L$2586,MATCH(DATE(Summary!R$3,MONTH(Summary!$F72),DAY(Summary!$F72)),'88101-daily-summary-by-site'!$A$4:$A$2586,0))&lt;&gt;"",INDEX('88101-daily-summary-by-site'!$L$4:$L$2586,MATCH(DATE(Summary!R$3,MONTH(Summary!$F72),DAY(Summary!$F72)),'88101-daily-summary-by-site'!$A$4:$A$2586,0)),"")</f>
        <v/>
      </c>
      <c r="S72" s="20">
        <f t="array" ref="S72">IF(INDEX('88101-daily-summary-by-site'!$L$4:$L$2586,MATCH(DATE(Summary!S$3,MONTH(Summary!$F72),DAY(Summary!$F72)),'88101-daily-summary-by-site'!$A$4:$A$2586,0))&lt;&gt;"",INDEX('88101-daily-summary-by-site'!$L$4:$L$2586,MATCH(DATE(Summary!S$3,MONTH(Summary!$F72),DAY(Summary!$F72)),'88101-daily-summary-by-site'!$A$4:$A$2586,0)),"")</f>
        <v>4.2</v>
      </c>
      <c r="T72" s="20">
        <f t="array" ref="T72">IF(INDEX('88101-daily-summary-by-site'!$L$4:$L$2586,MATCH(DATE(Summary!T$3,MONTH(Summary!$F72),DAY(Summary!$F72)),'88101-daily-summary-by-site'!$A$4:$A$2586,0))&lt;&gt;"",INDEX('88101-daily-summary-by-site'!$L$4:$L$2586,MATCH(DATE(Summary!T$3,MONTH(Summary!$F72),DAY(Summary!$F72)),'88101-daily-summary-by-site'!$A$4:$A$2586,0)),"")</f>
        <v>0.9</v>
      </c>
      <c r="U72" s="20" t="str">
        <f t="array" ref="U72">IF(INDEX('88101-daily-summary-by-site'!$L$4:$L$2586,MATCH(DATE(Summary!U$3,MONTH(Summary!$F72),DAY(Summary!$F72)),'88101-daily-summary-by-site'!$A$4:$A$2586,0))&lt;&gt;"",INDEX('88101-daily-summary-by-site'!$L$4:$L$2586,MATCH(DATE(Summary!U$3,MONTH(Summary!$F72),DAY(Summary!$F72)),'88101-daily-summary-by-site'!$A$4:$A$2586,0)),"")</f>
        <v/>
      </c>
      <c r="V72" s="20" t="str">
        <f t="array" ref="V72">IF(INDEX('88101-daily-summary-by-site'!$L$4:$L$2586,MATCH(DATE(Summary!V$3,MONTH(Summary!$F72),DAY(Summary!$F72)),'88101-daily-summary-by-site'!$A$4:$A$2586,0))&lt;&gt;"",INDEX('88101-daily-summary-by-site'!$L$4:$L$2586,MATCH(DATE(Summary!V$3,MONTH(Summary!$F72),DAY(Summary!$F72)),'88101-daily-summary-by-site'!$A$4:$A$2586,0)),"")</f>
        <v/>
      </c>
      <c r="W72" s="20">
        <f t="array" ref="W72">IF(INDEX('88101-daily-summary-by-site'!$L$4:$L$2586,MATCH(DATE(Summary!W$3,MONTH(Summary!$F72),DAY(Summary!$F72)),'88101-daily-summary-by-site'!$A$4:$A$2586,0))&lt;&gt;"",INDEX('88101-daily-summary-by-site'!$L$4:$L$2586,MATCH(DATE(Summary!W$3,MONTH(Summary!$F72),DAY(Summary!$F72)),'88101-daily-summary-by-site'!$A$4:$A$2586,0)),"")</f>
        <v>57.1</v>
      </c>
      <c r="X72" s="83">
        <f t="array" ref="X72">IF(INDEX('88101-daily-summary-by-site'!$L$4:$L$2586,MATCH(DATE(Summary!X$3,MONTH(Summary!$F72),DAY(Summary!$F72)),'88101-daily-summary-by-site'!$A$4:$A$2586,0))&lt;&gt;"",INDEX('88101-daily-summary-by-site'!$L$4:$L$2586,MATCH(DATE(Summary!X$3,MONTH(Summary!$F72),DAY(Summary!$F72)),'88101-daily-summary-by-site'!$A$4:$A$2586,0)),"")</f>
        <v>3.2</v>
      </c>
      <c r="Y72" s="83">
        <f t="array" ref="Y72">IF(INDEX('88101-daily-summary-by-site'!$L$4:$L$2586,MATCH(DATE(Summary!Y$3,MONTH(Summary!$F72),DAY(Summary!$F72)),'88101-daily-summary-by-site'!$A$4:$A$2586,0))&lt;&gt;"",INDEX('88101-daily-summary-by-site'!$L$4:$L$2586,MATCH(DATE(Summary!Y$3,MONTH(Summary!$F72),DAY(Summary!$F72)),'88101-daily-summary-by-site'!$A$4:$A$2586,0)),"")</f>
        <v>6</v>
      </c>
      <c r="Z72" s="83">
        <f t="array" ref="Z72">IF(INDEX('88101-daily-summary-by-site'!$L$4:$L$2586,MATCH(DATE(Summary!Z$3,MONTH(Summary!$F72),DAY(Summary!$F72)),'88101-daily-summary-by-site'!$A$4:$A$2586,0))&lt;&gt;"",INDEX('88101-daily-summary-by-site'!$L$4:$L$2586,MATCH(DATE(Summary!Z$3,MONTH(Summary!$F72),DAY(Summary!$F72)),'88101-daily-summary-by-site'!$A$4:$A$2586,0)),"")</f>
        <v>4.5999999999999996</v>
      </c>
      <c r="AA72" s="21" t="str">
        <f t="array" ref="AA72">IF(INDEX('88101-daily-summary-by-site'!$L$4:$L$2586,MATCH(DATE(Summary!AA$3,MONTH(Summary!$F72),DAY(Summary!$F72)),'88101-daily-summary-by-site'!$A$4:$A$2586,0))&lt;&gt;"",INDEX('88101-daily-summary-by-site'!$L$4:$L$2586,MATCH(DATE(Summary!AA$3,MONTH(Summary!$F72),DAY(Summary!$F72)),'88101-daily-summary-by-site'!$A$4:$A$2586,0)),"")</f>
        <v/>
      </c>
      <c r="AC72" s="18">
        <f t="shared" si="5"/>
        <v>190</v>
      </c>
      <c r="AD72" s="19" t="str">
        <f t="array" ref="AD72">IF(INDEX('88101-daily-summary-by-site'!$M$4:$M$2586,MATCH(DATE(Summary!AD$3,MONTH(Summary!$F72),DAY(Summary!$F72)),'88101-daily-summary-by-site'!$A$4:$A$2586,0))&lt;&gt;"",INDEX('88101-daily-summary-by-site'!$M$4:$M$2586,MATCH(DATE(Summary!AD$3,MONTH(Summary!$F72),DAY(Summary!$F72)),'88101-daily-summary-by-site'!$A$4:$A$2586,0)),"")</f>
        <v/>
      </c>
      <c r="AE72" s="20" t="str">
        <f t="array" ref="AE72">IF(INDEX('88101-daily-summary-by-site'!$M$4:$M$2586,MATCH(DATE(Summary!AE$3,MONTH(Summary!$F72),DAY(Summary!$F72)),'88101-daily-summary-by-site'!$A$4:$A$2586,0))&lt;&gt;"",INDEX('88101-daily-summary-by-site'!$M$4:$M$2586,MATCH(DATE(Summary!AE$3,MONTH(Summary!$F72),DAY(Summary!$F72)),'88101-daily-summary-by-site'!$A$4:$A$2586,0)),"")</f>
        <v/>
      </c>
      <c r="AF72" s="20">
        <f t="array" ref="AF72">IF(INDEX('88101-daily-summary-by-site'!$M$4:$M$2586,MATCH(DATE(Summary!AF$3,MONTH(Summary!$F72),DAY(Summary!$F72)),'88101-daily-summary-by-site'!$A$4:$A$2586,0))&lt;&gt;"",INDEX('88101-daily-summary-by-site'!$M$4:$M$2586,MATCH(DATE(Summary!AF$3,MONTH(Summary!$F72),DAY(Summary!$F72)),'88101-daily-summary-by-site'!$A$4:$A$2586,0)),"")</f>
        <v>0.5</v>
      </c>
      <c r="AG72" s="20" t="str">
        <f t="array" ref="AG72">IF(INDEX('88101-daily-summary-by-site'!$M$4:$M$2586,MATCH(DATE(Summary!AG$3,MONTH(Summary!$F72),DAY(Summary!$F72)),'88101-daily-summary-by-site'!$A$4:$A$2586,0))&lt;&gt;"",INDEX('88101-daily-summary-by-site'!$M$4:$M$2586,MATCH(DATE(Summary!AG$3,MONTH(Summary!$F72),DAY(Summary!$F72)),'88101-daily-summary-by-site'!$A$4:$A$2586,0)),"")</f>
        <v/>
      </c>
      <c r="AH72" s="20" t="str">
        <f t="array" ref="AH72">IF(INDEX('88101-daily-summary-by-site'!$M$4:$M$2586,MATCH(DATE(Summary!AH$3,MONTH(Summary!$F72),DAY(Summary!$F72)),'88101-daily-summary-by-site'!$A$4:$A$2586,0))&lt;&gt;"",INDEX('88101-daily-summary-by-site'!$M$4:$M$2586,MATCH(DATE(Summary!AH$3,MONTH(Summary!$F72),DAY(Summary!$F72)),'88101-daily-summary-by-site'!$A$4:$A$2586,0)),"")</f>
        <v/>
      </c>
      <c r="AI72" s="20">
        <f t="array" ref="AI72">IF(INDEX('88101-daily-summary-by-site'!$M$4:$M$2586,MATCH(DATE(Summary!AI$3,MONTH(Summary!$F72),DAY(Summary!$F72)),'88101-daily-summary-by-site'!$A$4:$A$2586,0))&lt;&gt;"",INDEX('88101-daily-summary-by-site'!$M$4:$M$2586,MATCH(DATE(Summary!AI$3,MONTH(Summary!$F72),DAY(Summary!$F72)),'88101-daily-summary-by-site'!$A$4:$A$2586,0)),"")</f>
        <v>60</v>
      </c>
      <c r="AJ72" s="83">
        <f t="array" ref="AJ72">IF(INDEX('88101-daily-summary-by-site'!$M$4:$M$2586,MATCH(DATE(Summary!AJ$3,MONTH(Summary!$F72),DAY(Summary!$F72)),'88101-daily-summary-by-site'!$A$4:$A$2586,0))&lt;&gt;"",INDEX('88101-daily-summary-by-site'!$M$4:$M$2586,MATCH(DATE(Summary!AJ$3,MONTH(Summary!$F72),DAY(Summary!$F72)),'88101-daily-summary-by-site'!$A$4:$A$2586,0)),"")</f>
        <v>2.7</v>
      </c>
      <c r="AK72" s="83">
        <f t="array" ref="AK72">IF(INDEX('88101-daily-summary-by-site'!$M$4:$M$2586,MATCH(DATE(Summary!AK$3,MONTH(Summary!$F72),DAY(Summary!$F72)),'88101-daily-summary-by-site'!$A$4:$A$2586,0))&lt;&gt;"",INDEX('88101-daily-summary-by-site'!$M$4:$M$2586,MATCH(DATE(Summary!AK$3,MONTH(Summary!$F72),DAY(Summary!$F72)),'88101-daily-summary-by-site'!$A$4:$A$2586,0)),"")</f>
        <v>6</v>
      </c>
      <c r="AL72" s="83">
        <f t="array" ref="AL72">IF(INDEX('88101-daily-summary-by-site'!$M$4:$M$2586,MATCH(DATE(Summary!AL$3,MONTH(Summary!$F72),DAY(Summary!$F72)),'88101-daily-summary-by-site'!$A$4:$A$2586,0))&lt;&gt;"",INDEX('88101-daily-summary-by-site'!$M$4:$M$2586,MATCH(DATE(Summary!AL$3,MONTH(Summary!$F72),DAY(Summary!$F72)),'88101-daily-summary-by-site'!$A$4:$A$2586,0)),"")</f>
        <v>4.5</v>
      </c>
      <c r="AM72" s="21">
        <f t="array" ref="AM72">IF(INDEX('88101-daily-summary-by-site'!$M$4:$M$2586,MATCH(DATE(Summary!AM$3,MONTH(Summary!$F72),DAY(Summary!$F72)),'88101-daily-summary-by-site'!$A$4:$A$2586,0))&lt;&gt;"",INDEX('88101-daily-summary-by-site'!$M$4:$M$2586,MATCH(DATE(Summary!AM$3,MONTH(Summary!$F72),DAY(Summary!$F72)),'88101-daily-summary-by-site'!$A$4:$A$2586,0)),"")</f>
        <v>112</v>
      </c>
      <c r="AO72" s="18">
        <f t="shared" si="6"/>
        <v>190</v>
      </c>
      <c r="AP72" s="19" t="str">
        <f t="array" ref="AP72">IF(INDEX('88101-daily-summary-by-site'!$N$4:$N$2586,MATCH(DATE(Summary!AP$3,MONTH(Summary!$F72),DAY(Summary!$F72)),'88101-daily-summary-by-site'!$A$4:$A$2586,0))&lt;&gt;"",INDEX('88101-daily-summary-by-site'!$N$4:$N$2586,MATCH(DATE(Summary!AP$3,MONTH(Summary!$F72),DAY(Summary!$F72)),'88101-daily-summary-by-site'!$A$4:$A$2586,0)),"")</f>
        <v/>
      </c>
      <c r="AQ72" s="132"/>
      <c r="AR72" s="132"/>
      <c r="AS72" s="20">
        <f t="array" ref="AS72">IF(INDEX('88101-daily-summary-by-site'!$N$4:$N$2586,MATCH(DATE(Summary!AS$3,MONTH(Summary!$F72),DAY(Summary!$F72)),'88101-daily-summary-by-site'!$A$4:$A$2586,0))&lt;&gt;"",INDEX('88101-daily-summary-by-site'!$N$4:$N$2586,MATCH(DATE(Summary!AS$3,MONTH(Summary!$F72),DAY(Summary!$F72)),'88101-daily-summary-by-site'!$A$4:$A$2586,0)),"")</f>
        <v>54.5</v>
      </c>
      <c r="AT72" s="83">
        <f t="array" ref="AT72">IF(INDEX('88101-daily-summary-by-site'!$N$4:$N$2586,MATCH(DATE(Summary!AT$3,MONTH(Summary!$F72),DAY(Summary!$F72)),'88101-daily-summary-by-site'!$A$4:$A$2586,0))&lt;&gt;"",INDEX('88101-daily-summary-by-site'!$N$4:$N$2586,MATCH(DATE(Summary!AT$3,MONTH(Summary!$F72),DAY(Summary!$F72)),'88101-daily-summary-by-site'!$A$4:$A$2586,0)),"")</f>
        <v>1.8</v>
      </c>
      <c r="AU72" s="83" t="str">
        <f t="array" ref="AU72">IF(INDEX('88101-daily-summary-by-site'!$N$4:$N$2586,MATCH(DATE(Summary!AU$3,MONTH(Summary!$F72),DAY(Summary!$F72)),'88101-daily-summary-by-site'!$A$4:$A$2586,0))&lt;&gt;"",INDEX('88101-daily-summary-by-site'!$N$4:$N$2586,MATCH(DATE(Summary!AU$3,MONTH(Summary!$F72),DAY(Summary!$F72)),'88101-daily-summary-by-site'!$A$4:$A$2586,0)),"")</f>
        <v/>
      </c>
      <c r="AV72" s="83">
        <f t="array" ref="AV72">IF(INDEX('88101-daily-summary-by-site'!$N$4:$N$2586,MATCH(DATE(Summary!AV$3,MONTH(Summary!$F72),DAY(Summary!$F72)),'88101-daily-summary-by-site'!$A$4:$A$2586,0))&lt;&gt;"",INDEX('88101-daily-summary-by-site'!$N$4:$N$2586,MATCH(DATE(Summary!AV$3,MONTH(Summary!$F72),DAY(Summary!$F72)),'88101-daily-summary-by-site'!$A$4:$A$2586,0)),"")</f>
        <v>8.8000000000000007</v>
      </c>
      <c r="AW72" s="21" t="str">
        <f t="array" ref="AW72">IF(INDEX('88101-daily-summary-by-site'!$N$4:$N$2586,MATCH(DATE(Summary!AW$3,MONTH(Summary!$F72),DAY(Summary!$F72)),'88101-daily-summary-by-site'!$A$4:$A$2586,0))&lt;&gt;"",INDEX('88101-daily-summary-by-site'!$N$4:$N$2586,MATCH(DATE(Summary!AW$3,MONTH(Summary!$F72),DAY(Summary!$F72)),'88101-daily-summary-by-site'!$A$4:$A$2586,0)),"")</f>
        <v/>
      </c>
      <c r="AY72" s="18">
        <f t="shared" si="7"/>
        <v>190</v>
      </c>
      <c r="AZ72" s="21" t="str">
        <f t="array" ref="AZ72">IF(INDEX('88101-daily-summary-by-site'!$O$4:$O$2586,MATCH(DATE(Summary!AZ$3,MONTH(Summary!$F72),DAY(Summary!$F72)),'88101-daily-summary-by-site'!$A$4:$A$2586,0))&lt;&gt;"",INDEX('88101-daily-summary-by-site'!$O$4:$O$2586,MATCH(DATE(Summary!AZ$3,MONTH(Summary!$F72),DAY(Summary!$F72)),'88101-daily-summary-by-site'!$A$4:$A$2586,0)),"")</f>
        <v/>
      </c>
    </row>
    <row r="73" spans="6:52" x14ac:dyDescent="0.25">
      <c r="F73" s="18">
        <f t="shared" si="8"/>
        <v>191</v>
      </c>
      <c r="G73" s="19" t="str">
        <f t="array" ref="G73">IF(INDEX('88101-daily-summary-by-site'!$L$4:$L$2586,MATCH(DATE(Summary!G$3,MONTH(Summary!$F73),DAY(Summary!$F73)),'88101-daily-summary-by-site'!$A$4:$A$2586,0))&lt;&gt;"",INDEX('88101-daily-summary-by-site'!$L$4:$L$2586,MATCH(DATE(Summary!G$3,MONTH(Summary!$F73),DAY(Summary!$F73)),'88101-daily-summary-by-site'!$A$4:$A$2586,0)),"")</f>
        <v/>
      </c>
      <c r="H73" s="20" t="str">
        <f t="array" ref="H73">IF(INDEX('88101-daily-summary-by-site'!$L$4:$L$2586,MATCH(DATE(Summary!H$3,MONTH(Summary!$F73),DAY(Summary!$F73)),'88101-daily-summary-by-site'!$A$4:$A$2586,0))&lt;&gt;"",INDEX('88101-daily-summary-by-site'!$L$4:$L$2586,MATCH(DATE(Summary!H$3,MONTH(Summary!$F73),DAY(Summary!$F73)),'88101-daily-summary-by-site'!$A$4:$A$2586,0)),"")</f>
        <v/>
      </c>
      <c r="I73" s="20">
        <f t="array" ref="I73">IF(INDEX('88101-daily-summary-by-site'!$L$4:$L$2586,MATCH(DATE(Summary!I$3,MONTH(Summary!$F73),DAY(Summary!$F73)),'88101-daily-summary-by-site'!$A$4:$A$2586,0))&lt;&gt;"",INDEX('88101-daily-summary-by-site'!$L$4:$L$2586,MATCH(DATE(Summary!I$3,MONTH(Summary!$F73),DAY(Summary!$F73)),'88101-daily-summary-by-site'!$A$4:$A$2586,0)),"")</f>
        <v>3.5</v>
      </c>
      <c r="J73" s="20" t="str">
        <f t="array" ref="J73">IF(INDEX('88101-daily-summary-by-site'!$L$4:$L$2586,MATCH(DATE(Summary!J$3,MONTH(Summary!$F73),DAY(Summary!$F73)),'88101-daily-summary-by-site'!$A$4:$A$2586,0))&lt;&gt;"",INDEX('88101-daily-summary-by-site'!$L$4:$L$2586,MATCH(DATE(Summary!J$3,MONTH(Summary!$F73),DAY(Summary!$F73)),'88101-daily-summary-by-site'!$A$4:$A$2586,0)),"")</f>
        <v/>
      </c>
      <c r="K73" s="20" t="str">
        <f t="array" ref="K73">IF(INDEX('88101-daily-summary-by-site'!$L$4:$L$2586,MATCH(DATE(Summary!K$3,MONTH(Summary!$F73),DAY(Summary!$F73)),'88101-daily-summary-by-site'!$A$4:$A$2586,0))&lt;&gt;"",INDEX('88101-daily-summary-by-site'!$L$4:$L$2586,MATCH(DATE(Summary!K$3,MONTH(Summary!$F73),DAY(Summary!$F73)),'88101-daily-summary-by-site'!$A$4:$A$2586,0)),"")</f>
        <v/>
      </c>
      <c r="L73" s="20" t="str">
        <f t="array" ref="L73">IF(INDEX('88101-daily-summary-by-site'!$L$4:$L$2586,MATCH(DATE(Summary!L$3,MONTH(Summary!$F73),DAY(Summary!$F73)),'88101-daily-summary-by-site'!$A$4:$A$2586,0))&lt;&gt;"",INDEX('88101-daily-summary-by-site'!$L$4:$L$2586,MATCH(DATE(Summary!L$3,MONTH(Summary!$F73),DAY(Summary!$F73)),'88101-daily-summary-by-site'!$A$4:$A$2586,0)),"")</f>
        <v/>
      </c>
      <c r="M73" s="20">
        <f t="array" ref="M73">IF(INDEX('88101-daily-summary-by-site'!$L$4:$L$2586,MATCH(DATE(Summary!M$3,MONTH(Summary!$F73),DAY(Summary!$F73)),'88101-daily-summary-by-site'!$A$4:$A$2586,0))&lt;&gt;"",INDEX('88101-daily-summary-by-site'!$L$4:$L$2586,MATCH(DATE(Summary!M$3,MONTH(Summary!$F73),DAY(Summary!$F73)),'88101-daily-summary-by-site'!$A$4:$A$2586,0)),"")</f>
        <v>7</v>
      </c>
      <c r="N73" s="20" t="str">
        <f t="array" ref="N73">IF(INDEX('88101-daily-summary-by-site'!$L$4:$L$2586,MATCH(DATE(Summary!N$3,MONTH(Summary!$F73),DAY(Summary!$F73)),'88101-daily-summary-by-site'!$A$4:$A$2586,0))&lt;&gt;"",INDEX('88101-daily-summary-by-site'!$L$4:$L$2586,MATCH(DATE(Summary!N$3,MONTH(Summary!$F73),DAY(Summary!$F73)),'88101-daily-summary-by-site'!$A$4:$A$2586,0)),"")</f>
        <v/>
      </c>
      <c r="O73" s="20" t="str">
        <f t="array" ref="O73">IF(INDEX('88101-daily-summary-by-site'!$L$4:$L$2586,MATCH(DATE(Summary!O$3,MONTH(Summary!$F73),DAY(Summary!$F73)),'88101-daily-summary-by-site'!$A$4:$A$2586,0))&lt;&gt;"",INDEX('88101-daily-summary-by-site'!$L$4:$L$2586,MATCH(DATE(Summary!O$3,MONTH(Summary!$F73),DAY(Summary!$F73)),'88101-daily-summary-by-site'!$A$4:$A$2586,0)),"")</f>
        <v/>
      </c>
      <c r="P73" s="20" t="str">
        <f t="array" ref="P73">IF(INDEX('88101-daily-summary-by-site'!$L$4:$L$2586,MATCH(DATE(Summary!P$3,MONTH(Summary!$F73),DAY(Summary!$F73)),'88101-daily-summary-by-site'!$A$4:$A$2586,0))&lt;&gt;"",INDEX('88101-daily-summary-by-site'!$L$4:$L$2586,MATCH(DATE(Summary!P$3,MONTH(Summary!$F73),DAY(Summary!$F73)),'88101-daily-summary-by-site'!$A$4:$A$2586,0)),"")</f>
        <v/>
      </c>
      <c r="Q73" s="20">
        <f t="array" ref="Q73">IF(INDEX('88101-daily-summary-by-site'!$L$4:$L$2586,MATCH(DATE(Summary!Q$3,MONTH(Summary!$F73),DAY(Summary!$F73)),'88101-daily-summary-by-site'!$A$4:$A$2586,0))&lt;&gt;"",INDEX('88101-daily-summary-by-site'!$L$4:$L$2586,MATCH(DATE(Summary!Q$3,MONTH(Summary!$F73),DAY(Summary!$F73)),'88101-daily-summary-by-site'!$A$4:$A$2586,0)),"")</f>
        <v>19.3</v>
      </c>
      <c r="R73" s="20" t="str">
        <f t="array" ref="R73">IF(INDEX('88101-daily-summary-by-site'!$L$4:$L$2586,MATCH(DATE(Summary!R$3,MONTH(Summary!$F73),DAY(Summary!$F73)),'88101-daily-summary-by-site'!$A$4:$A$2586,0))&lt;&gt;"",INDEX('88101-daily-summary-by-site'!$L$4:$L$2586,MATCH(DATE(Summary!R$3,MONTH(Summary!$F73),DAY(Summary!$F73)),'88101-daily-summary-by-site'!$A$4:$A$2586,0)),"")</f>
        <v/>
      </c>
      <c r="S73" s="20" t="str">
        <f t="array" ref="S73">IF(INDEX('88101-daily-summary-by-site'!$L$4:$L$2586,MATCH(DATE(Summary!S$3,MONTH(Summary!$F73),DAY(Summary!$F73)),'88101-daily-summary-by-site'!$A$4:$A$2586,0))&lt;&gt;"",INDEX('88101-daily-summary-by-site'!$L$4:$L$2586,MATCH(DATE(Summary!S$3,MONTH(Summary!$F73),DAY(Summary!$F73)),'88101-daily-summary-by-site'!$A$4:$A$2586,0)),"")</f>
        <v/>
      </c>
      <c r="T73" s="20" t="str">
        <f t="array" ref="T73">IF(INDEX('88101-daily-summary-by-site'!$L$4:$L$2586,MATCH(DATE(Summary!T$3,MONTH(Summary!$F73),DAY(Summary!$F73)),'88101-daily-summary-by-site'!$A$4:$A$2586,0))&lt;&gt;"",INDEX('88101-daily-summary-by-site'!$L$4:$L$2586,MATCH(DATE(Summary!T$3,MONTH(Summary!$F73),DAY(Summary!$F73)),'88101-daily-summary-by-site'!$A$4:$A$2586,0)),"")</f>
        <v/>
      </c>
      <c r="U73" s="20">
        <f t="array" ref="U73">IF(INDEX('88101-daily-summary-by-site'!$L$4:$L$2586,MATCH(DATE(Summary!U$3,MONTH(Summary!$F73),DAY(Summary!$F73)),'88101-daily-summary-by-site'!$A$4:$A$2586,0))&lt;&gt;"",INDEX('88101-daily-summary-by-site'!$L$4:$L$2586,MATCH(DATE(Summary!U$3,MONTH(Summary!$F73),DAY(Summary!$F73)),'88101-daily-summary-by-site'!$A$4:$A$2586,0)),"")</f>
        <v>1.2</v>
      </c>
      <c r="V73" s="20" t="str">
        <f t="array" ref="V73">IF(INDEX('88101-daily-summary-by-site'!$L$4:$L$2586,MATCH(DATE(Summary!V$3,MONTH(Summary!$F73),DAY(Summary!$F73)),'88101-daily-summary-by-site'!$A$4:$A$2586,0))&lt;&gt;"",INDEX('88101-daily-summary-by-site'!$L$4:$L$2586,MATCH(DATE(Summary!V$3,MONTH(Summary!$F73),DAY(Summary!$F73)),'88101-daily-summary-by-site'!$A$4:$A$2586,0)),"")</f>
        <v/>
      </c>
      <c r="W73" s="20" t="str">
        <f t="array" ref="W73">IF(INDEX('88101-daily-summary-by-site'!$L$4:$L$2586,MATCH(DATE(Summary!W$3,MONTH(Summary!$F73),DAY(Summary!$F73)),'88101-daily-summary-by-site'!$A$4:$A$2586,0))&lt;&gt;"",INDEX('88101-daily-summary-by-site'!$L$4:$L$2586,MATCH(DATE(Summary!W$3,MONTH(Summary!$F73),DAY(Summary!$F73)),'88101-daily-summary-by-site'!$A$4:$A$2586,0)),"")</f>
        <v/>
      </c>
      <c r="X73" s="83" t="str">
        <f t="array" ref="X73">IF(INDEX('88101-daily-summary-by-site'!$L$4:$L$2586,MATCH(DATE(Summary!X$3,MONTH(Summary!$F73),DAY(Summary!$F73)),'88101-daily-summary-by-site'!$A$4:$A$2586,0))&lt;&gt;"",INDEX('88101-daily-summary-by-site'!$L$4:$L$2586,MATCH(DATE(Summary!X$3,MONTH(Summary!$F73),DAY(Summary!$F73)),'88101-daily-summary-by-site'!$A$4:$A$2586,0)),"")</f>
        <v/>
      </c>
      <c r="Y73" s="83">
        <f t="array" ref="Y73">IF(INDEX('88101-daily-summary-by-site'!$L$4:$L$2586,MATCH(DATE(Summary!Y$3,MONTH(Summary!$F73),DAY(Summary!$F73)),'88101-daily-summary-by-site'!$A$4:$A$2586,0))&lt;&gt;"",INDEX('88101-daily-summary-by-site'!$L$4:$L$2586,MATCH(DATE(Summary!Y$3,MONTH(Summary!$F73),DAY(Summary!$F73)),'88101-daily-summary-by-site'!$A$4:$A$2586,0)),"")</f>
        <v>3.4</v>
      </c>
      <c r="Z73" s="83">
        <f t="array" ref="Z73">IF(INDEX('88101-daily-summary-by-site'!$L$4:$L$2586,MATCH(DATE(Summary!Z$3,MONTH(Summary!$F73),DAY(Summary!$F73)),'88101-daily-summary-by-site'!$A$4:$A$2586,0))&lt;&gt;"",INDEX('88101-daily-summary-by-site'!$L$4:$L$2586,MATCH(DATE(Summary!Z$3,MONTH(Summary!$F73),DAY(Summary!$F73)),'88101-daily-summary-by-site'!$A$4:$A$2586,0)),"")</f>
        <v>3.9</v>
      </c>
      <c r="AA73" s="21" t="str">
        <f t="array" ref="AA73">IF(INDEX('88101-daily-summary-by-site'!$L$4:$L$2586,MATCH(DATE(Summary!AA$3,MONTH(Summary!$F73),DAY(Summary!$F73)),'88101-daily-summary-by-site'!$A$4:$A$2586,0))&lt;&gt;"",INDEX('88101-daily-summary-by-site'!$L$4:$L$2586,MATCH(DATE(Summary!AA$3,MONTH(Summary!$F73),DAY(Summary!$F73)),'88101-daily-summary-by-site'!$A$4:$A$2586,0)),"")</f>
        <v/>
      </c>
      <c r="AC73" s="18">
        <f t="shared" si="5"/>
        <v>191</v>
      </c>
      <c r="AD73" s="19" t="str">
        <f t="array" ref="AD73">IF(INDEX('88101-daily-summary-by-site'!$M$4:$M$2586,MATCH(DATE(Summary!AD$3,MONTH(Summary!$F73),DAY(Summary!$F73)),'88101-daily-summary-by-site'!$A$4:$A$2586,0))&lt;&gt;"",INDEX('88101-daily-summary-by-site'!$M$4:$M$2586,MATCH(DATE(Summary!AD$3,MONTH(Summary!$F73),DAY(Summary!$F73)),'88101-daily-summary-by-site'!$A$4:$A$2586,0)),"")</f>
        <v/>
      </c>
      <c r="AE73" s="20" t="str">
        <f t="array" ref="AE73">IF(INDEX('88101-daily-summary-by-site'!$M$4:$M$2586,MATCH(DATE(Summary!AE$3,MONTH(Summary!$F73),DAY(Summary!$F73)),'88101-daily-summary-by-site'!$A$4:$A$2586,0))&lt;&gt;"",INDEX('88101-daily-summary-by-site'!$M$4:$M$2586,MATCH(DATE(Summary!AE$3,MONTH(Summary!$F73),DAY(Summary!$F73)),'88101-daily-summary-by-site'!$A$4:$A$2586,0)),"")</f>
        <v/>
      </c>
      <c r="AF73" s="20" t="str">
        <f t="array" ref="AF73">IF(INDEX('88101-daily-summary-by-site'!$M$4:$M$2586,MATCH(DATE(Summary!AF$3,MONTH(Summary!$F73),DAY(Summary!$F73)),'88101-daily-summary-by-site'!$A$4:$A$2586,0))&lt;&gt;"",INDEX('88101-daily-summary-by-site'!$M$4:$M$2586,MATCH(DATE(Summary!AF$3,MONTH(Summary!$F73),DAY(Summary!$F73)),'88101-daily-summary-by-site'!$A$4:$A$2586,0)),"")</f>
        <v/>
      </c>
      <c r="AG73" s="20">
        <f t="array" ref="AG73">IF(INDEX('88101-daily-summary-by-site'!$M$4:$M$2586,MATCH(DATE(Summary!AG$3,MONTH(Summary!$F73),DAY(Summary!$F73)),'88101-daily-summary-by-site'!$A$4:$A$2586,0))&lt;&gt;"",INDEX('88101-daily-summary-by-site'!$M$4:$M$2586,MATCH(DATE(Summary!AG$3,MONTH(Summary!$F73),DAY(Summary!$F73)),'88101-daily-summary-by-site'!$A$4:$A$2586,0)),"")</f>
        <v>0.2</v>
      </c>
      <c r="AH73" s="20" t="str">
        <f t="array" ref="AH73">IF(INDEX('88101-daily-summary-by-site'!$M$4:$M$2586,MATCH(DATE(Summary!AH$3,MONTH(Summary!$F73),DAY(Summary!$F73)),'88101-daily-summary-by-site'!$A$4:$A$2586,0))&lt;&gt;"",INDEX('88101-daily-summary-by-site'!$M$4:$M$2586,MATCH(DATE(Summary!AH$3,MONTH(Summary!$F73),DAY(Summary!$F73)),'88101-daily-summary-by-site'!$A$4:$A$2586,0)),"")</f>
        <v/>
      </c>
      <c r="AI73" s="20" t="str">
        <f t="array" ref="AI73">IF(INDEX('88101-daily-summary-by-site'!$M$4:$M$2586,MATCH(DATE(Summary!AI$3,MONTH(Summary!$F73),DAY(Summary!$F73)),'88101-daily-summary-by-site'!$A$4:$A$2586,0))&lt;&gt;"",INDEX('88101-daily-summary-by-site'!$M$4:$M$2586,MATCH(DATE(Summary!AI$3,MONTH(Summary!$F73),DAY(Summary!$F73)),'88101-daily-summary-by-site'!$A$4:$A$2586,0)),"")</f>
        <v/>
      </c>
      <c r="AJ73" s="83" t="str">
        <f t="array" ref="AJ73">IF(INDEX('88101-daily-summary-by-site'!$M$4:$M$2586,MATCH(DATE(Summary!AJ$3,MONTH(Summary!$F73),DAY(Summary!$F73)),'88101-daily-summary-by-site'!$A$4:$A$2586,0))&lt;&gt;"",INDEX('88101-daily-summary-by-site'!$M$4:$M$2586,MATCH(DATE(Summary!AJ$3,MONTH(Summary!$F73),DAY(Summary!$F73)),'88101-daily-summary-by-site'!$A$4:$A$2586,0)),"")</f>
        <v/>
      </c>
      <c r="AK73" s="83">
        <f t="array" ref="AK73">IF(INDEX('88101-daily-summary-by-site'!$M$4:$M$2586,MATCH(DATE(Summary!AK$3,MONTH(Summary!$F73),DAY(Summary!$F73)),'88101-daily-summary-by-site'!$A$4:$A$2586,0))&lt;&gt;"",INDEX('88101-daily-summary-by-site'!$M$4:$M$2586,MATCH(DATE(Summary!AK$3,MONTH(Summary!$F73),DAY(Summary!$F73)),'88101-daily-summary-by-site'!$A$4:$A$2586,0)),"")</f>
        <v>3.1</v>
      </c>
      <c r="AL73" s="83">
        <f t="array" ref="AL73">IF(INDEX('88101-daily-summary-by-site'!$M$4:$M$2586,MATCH(DATE(Summary!AL$3,MONTH(Summary!$F73),DAY(Summary!$F73)),'88101-daily-summary-by-site'!$A$4:$A$2586,0))&lt;&gt;"",INDEX('88101-daily-summary-by-site'!$M$4:$M$2586,MATCH(DATE(Summary!AL$3,MONTH(Summary!$F73),DAY(Summary!$F73)),'88101-daily-summary-by-site'!$A$4:$A$2586,0)),"")</f>
        <v>3.5</v>
      </c>
      <c r="AM73" s="21">
        <f t="array" ref="AM73">IF(INDEX('88101-daily-summary-by-site'!$M$4:$M$2586,MATCH(DATE(Summary!AM$3,MONTH(Summary!$F73),DAY(Summary!$F73)),'88101-daily-summary-by-site'!$A$4:$A$2586,0))&lt;&gt;"",INDEX('88101-daily-summary-by-site'!$M$4:$M$2586,MATCH(DATE(Summary!AM$3,MONTH(Summary!$F73),DAY(Summary!$F73)),'88101-daily-summary-by-site'!$A$4:$A$2586,0)),"")</f>
        <v>130.9</v>
      </c>
      <c r="AO73" s="18">
        <f t="shared" si="6"/>
        <v>191</v>
      </c>
      <c r="AP73" s="19" t="str">
        <f t="array" ref="AP73">IF(INDEX('88101-daily-summary-by-site'!$N$4:$N$2586,MATCH(DATE(Summary!AP$3,MONTH(Summary!$F73),DAY(Summary!$F73)),'88101-daily-summary-by-site'!$A$4:$A$2586,0))&lt;&gt;"",INDEX('88101-daily-summary-by-site'!$N$4:$N$2586,MATCH(DATE(Summary!AP$3,MONTH(Summary!$F73),DAY(Summary!$F73)),'88101-daily-summary-by-site'!$A$4:$A$2586,0)),"")</f>
        <v/>
      </c>
      <c r="AQ73" s="132"/>
      <c r="AR73" s="132"/>
      <c r="AS73" s="20" t="str">
        <f t="array" ref="AS73">IF(INDEX('88101-daily-summary-by-site'!$N$4:$N$2586,MATCH(DATE(Summary!AS$3,MONTH(Summary!$F73),DAY(Summary!$F73)),'88101-daily-summary-by-site'!$A$4:$A$2586,0))&lt;&gt;"",INDEX('88101-daily-summary-by-site'!$N$4:$N$2586,MATCH(DATE(Summary!AS$3,MONTH(Summary!$F73),DAY(Summary!$F73)),'88101-daily-summary-by-site'!$A$4:$A$2586,0)),"")</f>
        <v/>
      </c>
      <c r="AT73" s="83" t="str">
        <f t="array" ref="AT73">IF(INDEX('88101-daily-summary-by-site'!$N$4:$N$2586,MATCH(DATE(Summary!AT$3,MONTH(Summary!$F73),DAY(Summary!$F73)),'88101-daily-summary-by-site'!$A$4:$A$2586,0))&lt;&gt;"",INDEX('88101-daily-summary-by-site'!$N$4:$N$2586,MATCH(DATE(Summary!AT$3,MONTH(Summary!$F73),DAY(Summary!$F73)),'88101-daily-summary-by-site'!$A$4:$A$2586,0)),"")</f>
        <v/>
      </c>
      <c r="AU73" s="83">
        <f t="array" ref="AU73">IF(INDEX('88101-daily-summary-by-site'!$N$4:$N$2586,MATCH(DATE(Summary!AU$3,MONTH(Summary!$F73),DAY(Summary!$F73)),'88101-daily-summary-by-site'!$A$4:$A$2586,0))&lt;&gt;"",INDEX('88101-daily-summary-by-site'!$N$4:$N$2586,MATCH(DATE(Summary!AU$3,MONTH(Summary!$F73),DAY(Summary!$F73)),'88101-daily-summary-by-site'!$A$4:$A$2586,0)),"")</f>
        <v>3.9</v>
      </c>
      <c r="AV73" s="83">
        <f t="array" ref="AV73">IF(INDEX('88101-daily-summary-by-site'!$N$4:$N$2586,MATCH(DATE(Summary!AV$3,MONTH(Summary!$F73),DAY(Summary!$F73)),'88101-daily-summary-by-site'!$A$4:$A$2586,0))&lt;&gt;"",INDEX('88101-daily-summary-by-site'!$N$4:$N$2586,MATCH(DATE(Summary!AV$3,MONTH(Summary!$F73),DAY(Summary!$F73)),'88101-daily-summary-by-site'!$A$4:$A$2586,0)),"")</f>
        <v>5.6</v>
      </c>
      <c r="AW73" s="21">
        <f t="array" ref="AW73">IF(INDEX('88101-daily-summary-by-site'!$N$4:$N$2586,MATCH(DATE(Summary!AW$3,MONTH(Summary!$F73),DAY(Summary!$F73)),'88101-daily-summary-by-site'!$A$4:$A$2586,0))&lt;&gt;"",INDEX('88101-daily-summary-by-site'!$N$4:$N$2586,MATCH(DATE(Summary!AW$3,MONTH(Summary!$F73),DAY(Summary!$F73)),'88101-daily-summary-by-site'!$A$4:$A$2586,0)),"")</f>
        <v>327</v>
      </c>
      <c r="AY73" s="18">
        <f t="shared" si="7"/>
        <v>191</v>
      </c>
      <c r="AZ73" s="21" t="str">
        <f t="array" ref="AZ73">IF(INDEX('88101-daily-summary-by-site'!$O$4:$O$2586,MATCH(DATE(Summary!AZ$3,MONTH(Summary!$F73),DAY(Summary!$F73)),'88101-daily-summary-by-site'!$A$4:$A$2586,0))&lt;&gt;"",INDEX('88101-daily-summary-by-site'!$O$4:$O$2586,MATCH(DATE(Summary!AZ$3,MONTH(Summary!$F73),DAY(Summary!$F73)),'88101-daily-summary-by-site'!$A$4:$A$2586,0)),"")</f>
        <v/>
      </c>
    </row>
    <row r="74" spans="6:52" x14ac:dyDescent="0.25">
      <c r="F74" s="18">
        <f t="shared" si="8"/>
        <v>192</v>
      </c>
      <c r="G74" s="19" t="str">
        <f t="array" ref="G74">IF(INDEX('88101-daily-summary-by-site'!$L$4:$L$2586,MATCH(DATE(Summary!G$3,MONTH(Summary!$F74),DAY(Summary!$F74)),'88101-daily-summary-by-site'!$A$4:$A$2586,0))&lt;&gt;"",INDEX('88101-daily-summary-by-site'!$L$4:$L$2586,MATCH(DATE(Summary!G$3,MONTH(Summary!$F74),DAY(Summary!$F74)),'88101-daily-summary-by-site'!$A$4:$A$2586,0)),"")</f>
        <v/>
      </c>
      <c r="H74" s="20" t="str">
        <f t="array" ref="H74">IF(INDEX('88101-daily-summary-by-site'!$L$4:$L$2586,MATCH(DATE(Summary!H$3,MONTH(Summary!$F74),DAY(Summary!$F74)),'88101-daily-summary-by-site'!$A$4:$A$2586,0))&lt;&gt;"",INDEX('88101-daily-summary-by-site'!$L$4:$L$2586,MATCH(DATE(Summary!H$3,MONTH(Summary!$F74),DAY(Summary!$F74)),'88101-daily-summary-by-site'!$A$4:$A$2586,0)),"")</f>
        <v/>
      </c>
      <c r="I74" s="20" t="str">
        <f t="array" ref="I74">IF(INDEX('88101-daily-summary-by-site'!$L$4:$L$2586,MATCH(DATE(Summary!I$3,MONTH(Summary!$F74),DAY(Summary!$F74)),'88101-daily-summary-by-site'!$A$4:$A$2586,0))&lt;&gt;"",INDEX('88101-daily-summary-by-site'!$L$4:$L$2586,MATCH(DATE(Summary!I$3,MONTH(Summary!$F74),DAY(Summary!$F74)),'88101-daily-summary-by-site'!$A$4:$A$2586,0)),"")</f>
        <v/>
      </c>
      <c r="J74" s="20">
        <f t="array" ref="J74">IF(INDEX('88101-daily-summary-by-site'!$L$4:$L$2586,MATCH(DATE(Summary!J$3,MONTH(Summary!$F74),DAY(Summary!$F74)),'88101-daily-summary-by-site'!$A$4:$A$2586,0))&lt;&gt;"",INDEX('88101-daily-summary-by-site'!$L$4:$L$2586,MATCH(DATE(Summary!J$3,MONTH(Summary!$F74),DAY(Summary!$F74)),'88101-daily-summary-by-site'!$A$4:$A$2586,0)),"")</f>
        <v>4.5</v>
      </c>
      <c r="K74" s="20" t="str">
        <f t="array" ref="K74">IF(INDEX('88101-daily-summary-by-site'!$L$4:$L$2586,MATCH(DATE(Summary!K$3,MONTH(Summary!$F74),DAY(Summary!$F74)),'88101-daily-summary-by-site'!$A$4:$A$2586,0))&lt;&gt;"",INDEX('88101-daily-summary-by-site'!$L$4:$L$2586,MATCH(DATE(Summary!K$3,MONTH(Summary!$F74),DAY(Summary!$F74)),'88101-daily-summary-by-site'!$A$4:$A$2586,0)),"")</f>
        <v/>
      </c>
      <c r="L74" s="20">
        <f t="array" ref="L74">IF(INDEX('88101-daily-summary-by-site'!$L$4:$L$2586,MATCH(DATE(Summary!L$3,MONTH(Summary!$F74),DAY(Summary!$F74)),'88101-daily-summary-by-site'!$A$4:$A$2586,0))&lt;&gt;"",INDEX('88101-daily-summary-by-site'!$L$4:$L$2586,MATCH(DATE(Summary!L$3,MONTH(Summary!$F74),DAY(Summary!$F74)),'88101-daily-summary-by-site'!$A$4:$A$2586,0)),"")</f>
        <v>15.5</v>
      </c>
      <c r="M74" s="20" t="str">
        <f t="array" ref="M74">IF(INDEX('88101-daily-summary-by-site'!$L$4:$L$2586,MATCH(DATE(Summary!M$3,MONTH(Summary!$F74),DAY(Summary!$F74)),'88101-daily-summary-by-site'!$A$4:$A$2586,0))&lt;&gt;"",INDEX('88101-daily-summary-by-site'!$L$4:$L$2586,MATCH(DATE(Summary!M$3,MONTH(Summary!$F74),DAY(Summary!$F74)),'88101-daily-summary-by-site'!$A$4:$A$2586,0)),"")</f>
        <v/>
      </c>
      <c r="N74" s="20">
        <f t="array" ref="N74">IF(INDEX('88101-daily-summary-by-site'!$L$4:$L$2586,MATCH(DATE(Summary!N$3,MONTH(Summary!$F74),DAY(Summary!$F74)),'88101-daily-summary-by-site'!$A$4:$A$2586,0))&lt;&gt;"",INDEX('88101-daily-summary-by-site'!$L$4:$L$2586,MATCH(DATE(Summary!N$3,MONTH(Summary!$F74),DAY(Summary!$F74)),'88101-daily-summary-by-site'!$A$4:$A$2586,0)),"")</f>
        <v>2.7</v>
      </c>
      <c r="O74" s="20" t="str">
        <f t="array" ref="O74">IF(INDEX('88101-daily-summary-by-site'!$L$4:$L$2586,MATCH(DATE(Summary!O$3,MONTH(Summary!$F74),DAY(Summary!$F74)),'88101-daily-summary-by-site'!$A$4:$A$2586,0))&lt;&gt;"",INDEX('88101-daily-summary-by-site'!$L$4:$L$2586,MATCH(DATE(Summary!O$3,MONTH(Summary!$F74),DAY(Summary!$F74)),'88101-daily-summary-by-site'!$A$4:$A$2586,0)),"")</f>
        <v/>
      </c>
      <c r="P74" s="20" t="str">
        <f t="array" ref="P74">IF(INDEX('88101-daily-summary-by-site'!$L$4:$L$2586,MATCH(DATE(Summary!P$3,MONTH(Summary!$F74),DAY(Summary!$F74)),'88101-daily-summary-by-site'!$A$4:$A$2586,0))&lt;&gt;"",INDEX('88101-daily-summary-by-site'!$L$4:$L$2586,MATCH(DATE(Summary!P$3,MONTH(Summary!$F74),DAY(Summary!$F74)),'88101-daily-summary-by-site'!$A$4:$A$2586,0)),"")</f>
        <v/>
      </c>
      <c r="Q74" s="20" t="str">
        <f t="array" ref="Q74">IF(INDEX('88101-daily-summary-by-site'!$L$4:$L$2586,MATCH(DATE(Summary!Q$3,MONTH(Summary!$F74),DAY(Summary!$F74)),'88101-daily-summary-by-site'!$A$4:$A$2586,0))&lt;&gt;"",INDEX('88101-daily-summary-by-site'!$L$4:$L$2586,MATCH(DATE(Summary!Q$3,MONTH(Summary!$F74),DAY(Summary!$F74)),'88101-daily-summary-by-site'!$A$4:$A$2586,0)),"")</f>
        <v/>
      </c>
      <c r="R74" s="20">
        <f t="array" ref="R74">IF(INDEX('88101-daily-summary-by-site'!$L$4:$L$2586,MATCH(DATE(Summary!R$3,MONTH(Summary!$F74),DAY(Summary!$F74)),'88101-daily-summary-by-site'!$A$4:$A$2586,0))&lt;&gt;"",INDEX('88101-daily-summary-by-site'!$L$4:$L$2586,MATCH(DATE(Summary!R$3,MONTH(Summary!$F74),DAY(Summary!$F74)),'88101-daily-summary-by-site'!$A$4:$A$2586,0)),"")</f>
        <v>4.9000000000000004</v>
      </c>
      <c r="S74" s="20" t="str">
        <f t="array" ref="S74">IF(INDEX('88101-daily-summary-by-site'!$L$4:$L$2586,MATCH(DATE(Summary!S$3,MONTH(Summary!$F74),DAY(Summary!$F74)),'88101-daily-summary-by-site'!$A$4:$A$2586,0))&lt;&gt;"",INDEX('88101-daily-summary-by-site'!$L$4:$L$2586,MATCH(DATE(Summary!S$3,MONTH(Summary!$F74),DAY(Summary!$F74)),'88101-daily-summary-by-site'!$A$4:$A$2586,0)),"")</f>
        <v/>
      </c>
      <c r="T74" s="20" t="str">
        <f t="array" ref="T74">IF(INDEX('88101-daily-summary-by-site'!$L$4:$L$2586,MATCH(DATE(Summary!T$3,MONTH(Summary!$F74),DAY(Summary!$F74)),'88101-daily-summary-by-site'!$A$4:$A$2586,0))&lt;&gt;"",INDEX('88101-daily-summary-by-site'!$L$4:$L$2586,MATCH(DATE(Summary!T$3,MONTH(Summary!$F74),DAY(Summary!$F74)),'88101-daily-summary-by-site'!$A$4:$A$2586,0)),"")</f>
        <v/>
      </c>
      <c r="U74" s="20" t="str">
        <f t="array" ref="U74">IF(INDEX('88101-daily-summary-by-site'!$L$4:$L$2586,MATCH(DATE(Summary!U$3,MONTH(Summary!$F74),DAY(Summary!$F74)),'88101-daily-summary-by-site'!$A$4:$A$2586,0))&lt;&gt;"",INDEX('88101-daily-summary-by-site'!$L$4:$L$2586,MATCH(DATE(Summary!U$3,MONTH(Summary!$F74),DAY(Summary!$F74)),'88101-daily-summary-by-site'!$A$4:$A$2586,0)),"")</f>
        <v/>
      </c>
      <c r="V74" s="20">
        <f t="array" ref="V74">IF(INDEX('88101-daily-summary-by-site'!$L$4:$L$2586,MATCH(DATE(Summary!V$3,MONTH(Summary!$F74),DAY(Summary!$F74)),'88101-daily-summary-by-site'!$A$4:$A$2586,0))&lt;&gt;"",INDEX('88101-daily-summary-by-site'!$L$4:$L$2586,MATCH(DATE(Summary!V$3,MONTH(Summary!$F74),DAY(Summary!$F74)),'88101-daily-summary-by-site'!$A$4:$A$2586,0)),"")</f>
        <v>2.2000000000000002</v>
      </c>
      <c r="W74" s="20" t="str">
        <f t="array" ref="W74">IF(INDEX('88101-daily-summary-by-site'!$L$4:$L$2586,MATCH(DATE(Summary!W$3,MONTH(Summary!$F74),DAY(Summary!$F74)),'88101-daily-summary-by-site'!$A$4:$A$2586,0))&lt;&gt;"",INDEX('88101-daily-summary-by-site'!$L$4:$L$2586,MATCH(DATE(Summary!W$3,MONTH(Summary!$F74),DAY(Summary!$F74)),'88101-daily-summary-by-site'!$A$4:$A$2586,0)),"")</f>
        <v/>
      </c>
      <c r="X74" s="83" t="str">
        <f t="array" ref="X74">IF(INDEX('88101-daily-summary-by-site'!$L$4:$L$2586,MATCH(DATE(Summary!X$3,MONTH(Summary!$F74),DAY(Summary!$F74)),'88101-daily-summary-by-site'!$A$4:$A$2586,0))&lt;&gt;"",INDEX('88101-daily-summary-by-site'!$L$4:$L$2586,MATCH(DATE(Summary!X$3,MONTH(Summary!$F74),DAY(Summary!$F74)),'88101-daily-summary-by-site'!$A$4:$A$2586,0)),"")</f>
        <v/>
      </c>
      <c r="Y74" s="83">
        <f t="array" ref="Y74">IF(INDEX('88101-daily-summary-by-site'!$L$4:$L$2586,MATCH(DATE(Summary!Y$3,MONTH(Summary!$F74),DAY(Summary!$F74)),'88101-daily-summary-by-site'!$A$4:$A$2586,0))&lt;&gt;"",INDEX('88101-daily-summary-by-site'!$L$4:$L$2586,MATCH(DATE(Summary!Y$3,MONTH(Summary!$F74),DAY(Summary!$F74)),'88101-daily-summary-by-site'!$A$4:$A$2586,0)),"")</f>
        <v>2.4</v>
      </c>
      <c r="Z74" s="83">
        <f t="array" ref="Z74">IF(INDEX('88101-daily-summary-by-site'!$L$4:$L$2586,MATCH(DATE(Summary!Z$3,MONTH(Summary!$F74),DAY(Summary!$F74)),'88101-daily-summary-by-site'!$A$4:$A$2586,0))&lt;&gt;"",INDEX('88101-daily-summary-by-site'!$L$4:$L$2586,MATCH(DATE(Summary!Z$3,MONTH(Summary!$F74),DAY(Summary!$F74)),'88101-daily-summary-by-site'!$A$4:$A$2586,0)),"")</f>
        <v>1.9</v>
      </c>
      <c r="AA74" s="21" t="str">
        <f t="array" ref="AA74">IF(INDEX('88101-daily-summary-by-site'!$L$4:$L$2586,MATCH(DATE(Summary!AA$3,MONTH(Summary!$F74),DAY(Summary!$F74)),'88101-daily-summary-by-site'!$A$4:$A$2586,0))&lt;&gt;"",INDEX('88101-daily-summary-by-site'!$L$4:$L$2586,MATCH(DATE(Summary!AA$3,MONTH(Summary!$F74),DAY(Summary!$F74)),'88101-daily-summary-by-site'!$A$4:$A$2586,0)),"")</f>
        <v/>
      </c>
      <c r="AC74" s="18">
        <f t="shared" si="5"/>
        <v>192</v>
      </c>
      <c r="AD74" s="19">
        <f t="array" ref="AD74">IF(INDEX('88101-daily-summary-by-site'!$M$4:$M$2586,MATCH(DATE(Summary!AD$3,MONTH(Summary!$F74),DAY(Summary!$F74)),'88101-daily-summary-by-site'!$A$4:$A$2586,0))&lt;&gt;"",INDEX('88101-daily-summary-by-site'!$M$4:$M$2586,MATCH(DATE(Summary!AD$3,MONTH(Summary!$F74),DAY(Summary!$F74)),'88101-daily-summary-by-site'!$A$4:$A$2586,0)),"")</f>
        <v>4.8</v>
      </c>
      <c r="AE74" s="20" t="str">
        <f t="array" ref="AE74">IF(INDEX('88101-daily-summary-by-site'!$M$4:$M$2586,MATCH(DATE(Summary!AE$3,MONTH(Summary!$F74),DAY(Summary!$F74)),'88101-daily-summary-by-site'!$A$4:$A$2586,0))&lt;&gt;"",INDEX('88101-daily-summary-by-site'!$M$4:$M$2586,MATCH(DATE(Summary!AE$3,MONTH(Summary!$F74),DAY(Summary!$F74)),'88101-daily-summary-by-site'!$A$4:$A$2586,0)),"")</f>
        <v/>
      </c>
      <c r="AF74" s="20" t="str">
        <f t="array" ref="AF74">IF(INDEX('88101-daily-summary-by-site'!$M$4:$M$2586,MATCH(DATE(Summary!AF$3,MONTH(Summary!$F74),DAY(Summary!$F74)),'88101-daily-summary-by-site'!$A$4:$A$2586,0))&lt;&gt;"",INDEX('88101-daily-summary-by-site'!$M$4:$M$2586,MATCH(DATE(Summary!AF$3,MONTH(Summary!$F74),DAY(Summary!$F74)),'88101-daily-summary-by-site'!$A$4:$A$2586,0)),"")</f>
        <v/>
      </c>
      <c r="AG74" s="20" t="str">
        <f t="array" ref="AG74">IF(INDEX('88101-daily-summary-by-site'!$M$4:$M$2586,MATCH(DATE(Summary!AG$3,MONTH(Summary!$F74),DAY(Summary!$F74)),'88101-daily-summary-by-site'!$A$4:$A$2586,0))&lt;&gt;"",INDEX('88101-daily-summary-by-site'!$M$4:$M$2586,MATCH(DATE(Summary!AG$3,MONTH(Summary!$F74),DAY(Summary!$F74)),'88101-daily-summary-by-site'!$A$4:$A$2586,0)),"")</f>
        <v/>
      </c>
      <c r="AH74" s="20">
        <f t="array" ref="AH74">IF(INDEX('88101-daily-summary-by-site'!$M$4:$M$2586,MATCH(DATE(Summary!AH$3,MONTH(Summary!$F74),DAY(Summary!$F74)),'88101-daily-summary-by-site'!$A$4:$A$2586,0))&lt;&gt;"",INDEX('88101-daily-summary-by-site'!$M$4:$M$2586,MATCH(DATE(Summary!AH$3,MONTH(Summary!$F74),DAY(Summary!$F74)),'88101-daily-summary-by-site'!$A$4:$A$2586,0)),"")</f>
        <v>2.6</v>
      </c>
      <c r="AI74" s="20" t="str">
        <f t="array" ref="AI74">IF(INDEX('88101-daily-summary-by-site'!$M$4:$M$2586,MATCH(DATE(Summary!AI$3,MONTH(Summary!$F74),DAY(Summary!$F74)),'88101-daily-summary-by-site'!$A$4:$A$2586,0))&lt;&gt;"",INDEX('88101-daily-summary-by-site'!$M$4:$M$2586,MATCH(DATE(Summary!AI$3,MONTH(Summary!$F74),DAY(Summary!$F74)),'88101-daily-summary-by-site'!$A$4:$A$2586,0)),"")</f>
        <v/>
      </c>
      <c r="AJ74" s="83" t="str">
        <f t="array" ref="AJ74">IF(INDEX('88101-daily-summary-by-site'!$M$4:$M$2586,MATCH(DATE(Summary!AJ$3,MONTH(Summary!$F74),DAY(Summary!$F74)),'88101-daily-summary-by-site'!$A$4:$A$2586,0))&lt;&gt;"",INDEX('88101-daily-summary-by-site'!$M$4:$M$2586,MATCH(DATE(Summary!AJ$3,MONTH(Summary!$F74),DAY(Summary!$F74)),'88101-daily-summary-by-site'!$A$4:$A$2586,0)),"")</f>
        <v/>
      </c>
      <c r="AK74" s="83">
        <f t="array" ref="AK74">IF(INDEX('88101-daily-summary-by-site'!$M$4:$M$2586,MATCH(DATE(Summary!AK$3,MONTH(Summary!$F74),DAY(Summary!$F74)),'88101-daily-summary-by-site'!$A$4:$A$2586,0))&lt;&gt;"",INDEX('88101-daily-summary-by-site'!$M$4:$M$2586,MATCH(DATE(Summary!AK$3,MONTH(Summary!$F74),DAY(Summary!$F74)),'88101-daily-summary-by-site'!$A$4:$A$2586,0)),"")</f>
        <v>2.2000000000000002</v>
      </c>
      <c r="AL74" s="83">
        <f t="array" ref="AL74">IF(INDEX('88101-daily-summary-by-site'!$M$4:$M$2586,MATCH(DATE(Summary!AL$3,MONTH(Summary!$F74),DAY(Summary!$F74)),'88101-daily-summary-by-site'!$A$4:$A$2586,0))&lt;&gt;"",INDEX('88101-daily-summary-by-site'!$M$4:$M$2586,MATCH(DATE(Summary!AL$3,MONTH(Summary!$F74),DAY(Summary!$F74)),'88101-daily-summary-by-site'!$A$4:$A$2586,0)),"")</f>
        <v>4.4000000000000004</v>
      </c>
      <c r="AM74" s="21">
        <f t="array" ref="AM74">IF(INDEX('88101-daily-summary-by-site'!$M$4:$M$2586,MATCH(DATE(Summary!AM$3,MONTH(Summary!$F74),DAY(Summary!$F74)),'88101-daily-summary-by-site'!$A$4:$A$2586,0))&lt;&gt;"",INDEX('88101-daily-summary-by-site'!$M$4:$M$2586,MATCH(DATE(Summary!AM$3,MONTH(Summary!$F74),DAY(Summary!$F74)),'88101-daily-summary-by-site'!$A$4:$A$2586,0)),"")</f>
        <v>185.1</v>
      </c>
      <c r="AO74" s="18">
        <f t="shared" si="6"/>
        <v>192</v>
      </c>
      <c r="AP74" s="19" t="str">
        <f t="array" ref="AP74">IF(INDEX('88101-daily-summary-by-site'!$N$4:$N$2586,MATCH(DATE(Summary!AP$3,MONTH(Summary!$F74),DAY(Summary!$F74)),'88101-daily-summary-by-site'!$A$4:$A$2586,0))&lt;&gt;"",INDEX('88101-daily-summary-by-site'!$N$4:$N$2586,MATCH(DATE(Summary!AP$3,MONTH(Summary!$F74),DAY(Summary!$F74)),'88101-daily-summary-by-site'!$A$4:$A$2586,0)),"")</f>
        <v/>
      </c>
      <c r="AQ74" s="132"/>
      <c r="AR74" s="132"/>
      <c r="AS74" s="20" t="str">
        <f t="array" ref="AS74">IF(INDEX('88101-daily-summary-by-site'!$N$4:$N$2586,MATCH(DATE(Summary!AS$3,MONTH(Summary!$F74),DAY(Summary!$F74)),'88101-daily-summary-by-site'!$A$4:$A$2586,0))&lt;&gt;"",INDEX('88101-daily-summary-by-site'!$N$4:$N$2586,MATCH(DATE(Summary!AS$3,MONTH(Summary!$F74),DAY(Summary!$F74)),'88101-daily-summary-by-site'!$A$4:$A$2586,0)),"")</f>
        <v/>
      </c>
      <c r="AT74" s="83" t="str">
        <f t="array" ref="AT74">IF(INDEX('88101-daily-summary-by-site'!$N$4:$N$2586,MATCH(DATE(Summary!AT$3,MONTH(Summary!$F74),DAY(Summary!$F74)),'88101-daily-summary-by-site'!$A$4:$A$2586,0))&lt;&gt;"",INDEX('88101-daily-summary-by-site'!$N$4:$N$2586,MATCH(DATE(Summary!AT$3,MONTH(Summary!$F74),DAY(Summary!$F74)),'88101-daily-summary-by-site'!$A$4:$A$2586,0)),"")</f>
        <v/>
      </c>
      <c r="AU74" s="83">
        <f t="array" ref="AU74">IF(INDEX('88101-daily-summary-by-site'!$N$4:$N$2586,MATCH(DATE(Summary!AU$3,MONTH(Summary!$F74),DAY(Summary!$F74)),'88101-daily-summary-by-site'!$A$4:$A$2586,0))&lt;&gt;"",INDEX('88101-daily-summary-by-site'!$N$4:$N$2586,MATCH(DATE(Summary!AU$3,MONTH(Summary!$F74),DAY(Summary!$F74)),'88101-daily-summary-by-site'!$A$4:$A$2586,0)),"")</f>
        <v>1.9</v>
      </c>
      <c r="AV74" s="83">
        <f t="array" ref="AV74">IF(INDEX('88101-daily-summary-by-site'!$N$4:$N$2586,MATCH(DATE(Summary!AV$3,MONTH(Summary!$F74),DAY(Summary!$F74)),'88101-daily-summary-by-site'!$A$4:$A$2586,0))&lt;&gt;"",INDEX('88101-daily-summary-by-site'!$N$4:$N$2586,MATCH(DATE(Summary!AV$3,MONTH(Summary!$F74),DAY(Summary!$F74)),'88101-daily-summary-by-site'!$A$4:$A$2586,0)),"")</f>
        <v>6.4</v>
      </c>
      <c r="AW74" s="21">
        <f t="array" ref="AW74">IF(INDEX('88101-daily-summary-by-site'!$N$4:$N$2586,MATCH(DATE(Summary!AW$3,MONTH(Summary!$F74),DAY(Summary!$F74)),'88101-daily-summary-by-site'!$A$4:$A$2586,0))&lt;&gt;"",INDEX('88101-daily-summary-by-site'!$N$4:$N$2586,MATCH(DATE(Summary!AW$3,MONTH(Summary!$F74),DAY(Summary!$F74)),'88101-daily-summary-by-site'!$A$4:$A$2586,0)),"")</f>
        <v>278</v>
      </c>
      <c r="AY74" s="18">
        <f t="shared" si="7"/>
        <v>192</v>
      </c>
      <c r="AZ74" s="21" t="str">
        <f t="array" ref="AZ74">IF(INDEX('88101-daily-summary-by-site'!$O$4:$O$2586,MATCH(DATE(Summary!AZ$3,MONTH(Summary!$F74),DAY(Summary!$F74)),'88101-daily-summary-by-site'!$A$4:$A$2586,0))&lt;&gt;"",INDEX('88101-daily-summary-by-site'!$O$4:$O$2586,MATCH(DATE(Summary!AZ$3,MONTH(Summary!$F74),DAY(Summary!$F74)),'88101-daily-summary-by-site'!$A$4:$A$2586,0)),"")</f>
        <v/>
      </c>
    </row>
    <row r="75" spans="6:52" x14ac:dyDescent="0.25">
      <c r="F75" s="18">
        <f t="shared" si="8"/>
        <v>193</v>
      </c>
      <c r="G75" s="19">
        <f t="array" ref="G75">IF(INDEX('88101-daily-summary-by-site'!$L$4:$L$2586,MATCH(DATE(Summary!G$3,MONTH(Summary!$F75),DAY(Summary!$F75)),'88101-daily-summary-by-site'!$A$4:$A$2586,0))&lt;&gt;"",INDEX('88101-daily-summary-by-site'!$L$4:$L$2586,MATCH(DATE(Summary!G$3,MONTH(Summary!$F75),DAY(Summary!$F75)),'88101-daily-summary-by-site'!$A$4:$A$2586,0)),"")</f>
        <v>14</v>
      </c>
      <c r="H75" s="20">
        <f t="array" ref="H75">IF(INDEX('88101-daily-summary-by-site'!$L$4:$L$2586,MATCH(DATE(Summary!H$3,MONTH(Summary!$F75),DAY(Summary!$F75)),'88101-daily-summary-by-site'!$A$4:$A$2586,0))&lt;&gt;"",INDEX('88101-daily-summary-by-site'!$L$4:$L$2586,MATCH(DATE(Summary!H$3,MONTH(Summary!$F75),DAY(Summary!$F75)),'88101-daily-summary-by-site'!$A$4:$A$2586,0)),"")</f>
        <v>10.8</v>
      </c>
      <c r="I75" s="20" t="str">
        <f t="array" ref="I75">IF(INDEX('88101-daily-summary-by-site'!$L$4:$L$2586,MATCH(DATE(Summary!I$3,MONTH(Summary!$F75),DAY(Summary!$F75)),'88101-daily-summary-by-site'!$A$4:$A$2586,0))&lt;&gt;"",INDEX('88101-daily-summary-by-site'!$L$4:$L$2586,MATCH(DATE(Summary!I$3,MONTH(Summary!$F75),DAY(Summary!$F75)),'88101-daily-summary-by-site'!$A$4:$A$2586,0)),"")</f>
        <v/>
      </c>
      <c r="J75" s="20" t="str">
        <f t="array" ref="J75">IF(INDEX('88101-daily-summary-by-site'!$L$4:$L$2586,MATCH(DATE(Summary!J$3,MONTH(Summary!$F75),DAY(Summary!$F75)),'88101-daily-summary-by-site'!$A$4:$A$2586,0))&lt;&gt;"",INDEX('88101-daily-summary-by-site'!$L$4:$L$2586,MATCH(DATE(Summary!J$3,MONTH(Summary!$F75),DAY(Summary!$F75)),'88101-daily-summary-by-site'!$A$4:$A$2586,0)),"")</f>
        <v/>
      </c>
      <c r="K75" s="20" t="str">
        <f t="array" ref="K75">IF(INDEX('88101-daily-summary-by-site'!$L$4:$L$2586,MATCH(DATE(Summary!K$3,MONTH(Summary!$F75),DAY(Summary!$F75)),'88101-daily-summary-by-site'!$A$4:$A$2586,0))&lt;&gt;"",INDEX('88101-daily-summary-by-site'!$L$4:$L$2586,MATCH(DATE(Summary!K$3,MONTH(Summary!$F75),DAY(Summary!$F75)),'88101-daily-summary-by-site'!$A$4:$A$2586,0)),"")</f>
        <v/>
      </c>
      <c r="L75" s="20" t="str">
        <f t="array" ref="L75">IF(INDEX('88101-daily-summary-by-site'!$L$4:$L$2586,MATCH(DATE(Summary!L$3,MONTH(Summary!$F75),DAY(Summary!$F75)),'88101-daily-summary-by-site'!$A$4:$A$2586,0))&lt;&gt;"",INDEX('88101-daily-summary-by-site'!$L$4:$L$2586,MATCH(DATE(Summary!L$3,MONTH(Summary!$F75),DAY(Summary!$F75)),'88101-daily-summary-by-site'!$A$4:$A$2586,0)),"")</f>
        <v/>
      </c>
      <c r="M75" s="20" t="str">
        <f t="array" ref="M75">IF(INDEX('88101-daily-summary-by-site'!$L$4:$L$2586,MATCH(DATE(Summary!M$3,MONTH(Summary!$F75),DAY(Summary!$F75)),'88101-daily-summary-by-site'!$A$4:$A$2586,0))&lt;&gt;"",INDEX('88101-daily-summary-by-site'!$L$4:$L$2586,MATCH(DATE(Summary!M$3,MONTH(Summary!$F75),DAY(Summary!$F75)),'88101-daily-summary-by-site'!$A$4:$A$2586,0)),"")</f>
        <v/>
      </c>
      <c r="N75" s="20" t="str">
        <f t="array" ref="N75">IF(INDEX('88101-daily-summary-by-site'!$L$4:$L$2586,MATCH(DATE(Summary!N$3,MONTH(Summary!$F75),DAY(Summary!$F75)),'88101-daily-summary-by-site'!$A$4:$A$2586,0))&lt;&gt;"",INDEX('88101-daily-summary-by-site'!$L$4:$L$2586,MATCH(DATE(Summary!N$3,MONTH(Summary!$F75),DAY(Summary!$F75)),'88101-daily-summary-by-site'!$A$4:$A$2586,0)),"")</f>
        <v/>
      </c>
      <c r="O75" s="20">
        <f t="array" ref="O75">IF(INDEX('88101-daily-summary-by-site'!$L$4:$L$2586,MATCH(DATE(Summary!O$3,MONTH(Summary!$F75),DAY(Summary!$F75)),'88101-daily-summary-by-site'!$A$4:$A$2586,0))&lt;&gt;"",INDEX('88101-daily-summary-by-site'!$L$4:$L$2586,MATCH(DATE(Summary!O$3,MONTH(Summary!$F75),DAY(Summary!$F75)),'88101-daily-summary-by-site'!$A$4:$A$2586,0)),"")</f>
        <v>1.7</v>
      </c>
      <c r="P75" s="20">
        <f t="array" ref="P75">IF(INDEX('88101-daily-summary-by-site'!$L$4:$L$2586,MATCH(DATE(Summary!P$3,MONTH(Summary!$F75),DAY(Summary!$F75)),'88101-daily-summary-by-site'!$A$4:$A$2586,0))&lt;&gt;"",INDEX('88101-daily-summary-by-site'!$L$4:$L$2586,MATCH(DATE(Summary!P$3,MONTH(Summary!$F75),DAY(Summary!$F75)),'88101-daily-summary-by-site'!$A$4:$A$2586,0)),"")</f>
        <v>8.1</v>
      </c>
      <c r="Q75" s="20" t="str">
        <f t="array" ref="Q75">IF(INDEX('88101-daily-summary-by-site'!$L$4:$L$2586,MATCH(DATE(Summary!Q$3,MONTH(Summary!$F75),DAY(Summary!$F75)),'88101-daily-summary-by-site'!$A$4:$A$2586,0))&lt;&gt;"",INDEX('88101-daily-summary-by-site'!$L$4:$L$2586,MATCH(DATE(Summary!Q$3,MONTH(Summary!$F75),DAY(Summary!$F75)),'88101-daily-summary-by-site'!$A$4:$A$2586,0)),"")</f>
        <v/>
      </c>
      <c r="R75" s="20" t="str">
        <f t="array" ref="R75">IF(INDEX('88101-daily-summary-by-site'!$L$4:$L$2586,MATCH(DATE(Summary!R$3,MONTH(Summary!$F75),DAY(Summary!$F75)),'88101-daily-summary-by-site'!$A$4:$A$2586,0))&lt;&gt;"",INDEX('88101-daily-summary-by-site'!$L$4:$L$2586,MATCH(DATE(Summary!R$3,MONTH(Summary!$F75),DAY(Summary!$F75)),'88101-daily-summary-by-site'!$A$4:$A$2586,0)),"")</f>
        <v/>
      </c>
      <c r="S75" s="20">
        <f t="array" ref="S75">IF(INDEX('88101-daily-summary-by-site'!$L$4:$L$2586,MATCH(DATE(Summary!S$3,MONTH(Summary!$F75),DAY(Summary!$F75)),'88101-daily-summary-by-site'!$A$4:$A$2586,0))&lt;&gt;"",INDEX('88101-daily-summary-by-site'!$L$4:$L$2586,MATCH(DATE(Summary!S$3,MONTH(Summary!$F75),DAY(Summary!$F75)),'88101-daily-summary-by-site'!$A$4:$A$2586,0)),"")</f>
        <v>3.2</v>
      </c>
      <c r="T75" s="20">
        <f t="array" ref="T75">IF(INDEX('88101-daily-summary-by-site'!$L$4:$L$2586,MATCH(DATE(Summary!T$3,MONTH(Summary!$F75),DAY(Summary!$F75)),'88101-daily-summary-by-site'!$A$4:$A$2586,0))&lt;&gt;"",INDEX('88101-daily-summary-by-site'!$L$4:$L$2586,MATCH(DATE(Summary!T$3,MONTH(Summary!$F75),DAY(Summary!$F75)),'88101-daily-summary-by-site'!$A$4:$A$2586,0)),"")</f>
        <v>0</v>
      </c>
      <c r="U75" s="20" t="str">
        <f t="array" ref="U75">IF(INDEX('88101-daily-summary-by-site'!$L$4:$L$2586,MATCH(DATE(Summary!U$3,MONTH(Summary!$F75),DAY(Summary!$F75)),'88101-daily-summary-by-site'!$A$4:$A$2586,0))&lt;&gt;"",INDEX('88101-daily-summary-by-site'!$L$4:$L$2586,MATCH(DATE(Summary!U$3,MONTH(Summary!$F75),DAY(Summary!$F75)),'88101-daily-summary-by-site'!$A$4:$A$2586,0)),"")</f>
        <v/>
      </c>
      <c r="V75" s="20" t="str">
        <f t="array" ref="V75">IF(INDEX('88101-daily-summary-by-site'!$L$4:$L$2586,MATCH(DATE(Summary!V$3,MONTH(Summary!$F75),DAY(Summary!$F75)),'88101-daily-summary-by-site'!$A$4:$A$2586,0))&lt;&gt;"",INDEX('88101-daily-summary-by-site'!$L$4:$L$2586,MATCH(DATE(Summary!V$3,MONTH(Summary!$F75),DAY(Summary!$F75)),'88101-daily-summary-by-site'!$A$4:$A$2586,0)),"")</f>
        <v/>
      </c>
      <c r="W75" s="20">
        <f t="array" ref="W75">IF(INDEX('88101-daily-summary-by-site'!$L$4:$L$2586,MATCH(DATE(Summary!W$3,MONTH(Summary!$F75),DAY(Summary!$F75)),'88101-daily-summary-by-site'!$A$4:$A$2586,0))&lt;&gt;"",INDEX('88101-daily-summary-by-site'!$L$4:$L$2586,MATCH(DATE(Summary!W$3,MONTH(Summary!$F75),DAY(Summary!$F75)),'88101-daily-summary-by-site'!$A$4:$A$2586,0)),"")</f>
        <v>0.7</v>
      </c>
      <c r="X75" s="83">
        <f t="array" ref="X75">IF(INDEX('88101-daily-summary-by-site'!$L$4:$L$2586,MATCH(DATE(Summary!X$3,MONTH(Summary!$F75),DAY(Summary!$F75)),'88101-daily-summary-by-site'!$A$4:$A$2586,0))&lt;&gt;"",INDEX('88101-daily-summary-by-site'!$L$4:$L$2586,MATCH(DATE(Summary!X$3,MONTH(Summary!$F75),DAY(Summary!$F75)),'88101-daily-summary-by-site'!$A$4:$A$2586,0)),"")</f>
        <v>2.1</v>
      </c>
      <c r="Y75" s="83">
        <f t="array" ref="Y75">IF(INDEX('88101-daily-summary-by-site'!$L$4:$L$2586,MATCH(DATE(Summary!Y$3,MONTH(Summary!$F75),DAY(Summary!$F75)),'88101-daily-summary-by-site'!$A$4:$A$2586,0))&lt;&gt;"",INDEX('88101-daily-summary-by-site'!$L$4:$L$2586,MATCH(DATE(Summary!Y$3,MONTH(Summary!$F75),DAY(Summary!$F75)),'88101-daily-summary-by-site'!$A$4:$A$2586,0)),"")</f>
        <v>3.9</v>
      </c>
      <c r="Z75" s="83">
        <f t="array" ref="Z75">IF(INDEX('88101-daily-summary-by-site'!$L$4:$L$2586,MATCH(DATE(Summary!Z$3,MONTH(Summary!$F75),DAY(Summary!$F75)),'88101-daily-summary-by-site'!$A$4:$A$2586,0))&lt;&gt;"",INDEX('88101-daily-summary-by-site'!$L$4:$L$2586,MATCH(DATE(Summary!Z$3,MONTH(Summary!$F75),DAY(Summary!$F75)),'88101-daily-summary-by-site'!$A$4:$A$2586,0)),"")</f>
        <v>3.3</v>
      </c>
      <c r="AA75" s="21" t="str">
        <f t="array" ref="AA75">IF(INDEX('88101-daily-summary-by-site'!$L$4:$L$2586,MATCH(DATE(Summary!AA$3,MONTH(Summary!$F75),DAY(Summary!$F75)),'88101-daily-summary-by-site'!$A$4:$A$2586,0))&lt;&gt;"",INDEX('88101-daily-summary-by-site'!$L$4:$L$2586,MATCH(DATE(Summary!AA$3,MONTH(Summary!$F75),DAY(Summary!$F75)),'88101-daily-summary-by-site'!$A$4:$A$2586,0)),"")</f>
        <v/>
      </c>
      <c r="AC75" s="18">
        <f t="shared" si="5"/>
        <v>193</v>
      </c>
      <c r="AD75" s="19" t="str">
        <f t="array" ref="AD75">IF(INDEX('88101-daily-summary-by-site'!$M$4:$M$2586,MATCH(DATE(Summary!AD$3,MONTH(Summary!$F75),DAY(Summary!$F75)),'88101-daily-summary-by-site'!$A$4:$A$2586,0))&lt;&gt;"",INDEX('88101-daily-summary-by-site'!$M$4:$M$2586,MATCH(DATE(Summary!AD$3,MONTH(Summary!$F75),DAY(Summary!$F75)),'88101-daily-summary-by-site'!$A$4:$A$2586,0)),"")</f>
        <v/>
      </c>
      <c r="AE75" s="20">
        <f t="array" ref="AE75">IF(INDEX('88101-daily-summary-by-site'!$M$4:$M$2586,MATCH(DATE(Summary!AE$3,MONTH(Summary!$F75),DAY(Summary!$F75)),'88101-daily-summary-by-site'!$A$4:$A$2586,0))&lt;&gt;"",INDEX('88101-daily-summary-by-site'!$M$4:$M$2586,MATCH(DATE(Summary!AE$3,MONTH(Summary!$F75),DAY(Summary!$F75)),'88101-daily-summary-by-site'!$A$4:$A$2586,0)),"")</f>
        <v>3.1</v>
      </c>
      <c r="AF75" s="20">
        <f t="array" ref="AF75">IF(INDEX('88101-daily-summary-by-site'!$M$4:$M$2586,MATCH(DATE(Summary!AF$3,MONTH(Summary!$F75),DAY(Summary!$F75)),'88101-daily-summary-by-site'!$A$4:$A$2586,0))&lt;&gt;"",INDEX('88101-daily-summary-by-site'!$M$4:$M$2586,MATCH(DATE(Summary!AF$3,MONTH(Summary!$F75),DAY(Summary!$F75)),'88101-daily-summary-by-site'!$A$4:$A$2586,0)),"")</f>
        <v>2.2999999999999998</v>
      </c>
      <c r="AG75" s="20" t="str">
        <f t="array" ref="AG75">IF(INDEX('88101-daily-summary-by-site'!$M$4:$M$2586,MATCH(DATE(Summary!AG$3,MONTH(Summary!$F75),DAY(Summary!$F75)),'88101-daily-summary-by-site'!$A$4:$A$2586,0))&lt;&gt;"",INDEX('88101-daily-summary-by-site'!$M$4:$M$2586,MATCH(DATE(Summary!AG$3,MONTH(Summary!$F75),DAY(Summary!$F75)),'88101-daily-summary-by-site'!$A$4:$A$2586,0)),"")</f>
        <v/>
      </c>
      <c r="AH75" s="20" t="str">
        <f t="array" ref="AH75">IF(INDEX('88101-daily-summary-by-site'!$M$4:$M$2586,MATCH(DATE(Summary!AH$3,MONTH(Summary!$F75),DAY(Summary!$F75)),'88101-daily-summary-by-site'!$A$4:$A$2586,0))&lt;&gt;"",INDEX('88101-daily-summary-by-site'!$M$4:$M$2586,MATCH(DATE(Summary!AH$3,MONTH(Summary!$F75),DAY(Summary!$F75)),'88101-daily-summary-by-site'!$A$4:$A$2586,0)),"")</f>
        <v/>
      </c>
      <c r="AI75" s="20">
        <f t="array" ref="AI75">IF(INDEX('88101-daily-summary-by-site'!$M$4:$M$2586,MATCH(DATE(Summary!AI$3,MONTH(Summary!$F75),DAY(Summary!$F75)),'88101-daily-summary-by-site'!$A$4:$A$2586,0))&lt;&gt;"",INDEX('88101-daily-summary-by-site'!$M$4:$M$2586,MATCH(DATE(Summary!AI$3,MONTH(Summary!$F75),DAY(Summary!$F75)),'88101-daily-summary-by-site'!$A$4:$A$2586,0)),"")</f>
        <v>5</v>
      </c>
      <c r="AJ75" s="83">
        <f t="array" ref="AJ75">IF(INDEX('88101-daily-summary-by-site'!$M$4:$M$2586,MATCH(DATE(Summary!AJ$3,MONTH(Summary!$F75),DAY(Summary!$F75)),'88101-daily-summary-by-site'!$A$4:$A$2586,0))&lt;&gt;"",INDEX('88101-daily-summary-by-site'!$M$4:$M$2586,MATCH(DATE(Summary!AJ$3,MONTH(Summary!$F75),DAY(Summary!$F75)),'88101-daily-summary-by-site'!$A$4:$A$2586,0)),"")</f>
        <v>2.2999999999999998</v>
      </c>
      <c r="AK75" s="83">
        <f t="array" ref="AK75">IF(INDEX('88101-daily-summary-by-site'!$M$4:$M$2586,MATCH(DATE(Summary!AK$3,MONTH(Summary!$F75),DAY(Summary!$F75)),'88101-daily-summary-by-site'!$A$4:$A$2586,0))&lt;&gt;"",INDEX('88101-daily-summary-by-site'!$M$4:$M$2586,MATCH(DATE(Summary!AK$3,MONTH(Summary!$F75),DAY(Summary!$F75)),'88101-daily-summary-by-site'!$A$4:$A$2586,0)),"")</f>
        <v>3.2</v>
      </c>
      <c r="AL75" s="83">
        <f t="array" ref="AL75">IF(INDEX('88101-daily-summary-by-site'!$M$4:$M$2586,MATCH(DATE(Summary!AL$3,MONTH(Summary!$F75),DAY(Summary!$F75)),'88101-daily-summary-by-site'!$A$4:$A$2586,0))&lt;&gt;"",INDEX('88101-daily-summary-by-site'!$M$4:$M$2586,MATCH(DATE(Summary!AL$3,MONTH(Summary!$F75),DAY(Summary!$F75)),'88101-daily-summary-by-site'!$A$4:$A$2586,0)),"")</f>
        <v>1.8</v>
      </c>
      <c r="AM75" s="21">
        <f t="array" ref="AM75">IF(INDEX('88101-daily-summary-by-site'!$M$4:$M$2586,MATCH(DATE(Summary!AM$3,MONTH(Summary!$F75),DAY(Summary!$F75)),'88101-daily-summary-by-site'!$A$4:$A$2586,0))&lt;&gt;"",INDEX('88101-daily-summary-by-site'!$M$4:$M$2586,MATCH(DATE(Summary!AM$3,MONTH(Summary!$F75),DAY(Summary!$F75)),'88101-daily-summary-by-site'!$A$4:$A$2586,0)),"")</f>
        <v>211.6</v>
      </c>
      <c r="AO75" s="18">
        <f t="shared" si="6"/>
        <v>193</v>
      </c>
      <c r="AP75" s="19">
        <f t="array" ref="AP75">IF(INDEX('88101-daily-summary-by-site'!$N$4:$N$2586,MATCH(DATE(Summary!AP$3,MONTH(Summary!$F75),DAY(Summary!$F75)),'88101-daily-summary-by-site'!$A$4:$A$2586,0))&lt;&gt;"",INDEX('88101-daily-summary-by-site'!$N$4:$N$2586,MATCH(DATE(Summary!AP$3,MONTH(Summary!$F75),DAY(Summary!$F75)),'88101-daily-summary-by-site'!$A$4:$A$2586,0)),"")</f>
        <v>4.2</v>
      </c>
      <c r="AQ75" s="132"/>
      <c r="AR75" s="132"/>
      <c r="AS75" s="20">
        <f t="array" ref="AS75">IF(INDEX('88101-daily-summary-by-site'!$N$4:$N$2586,MATCH(DATE(Summary!AS$3,MONTH(Summary!$F75),DAY(Summary!$F75)),'88101-daily-summary-by-site'!$A$4:$A$2586,0))&lt;&gt;"",INDEX('88101-daily-summary-by-site'!$N$4:$N$2586,MATCH(DATE(Summary!AS$3,MONTH(Summary!$F75),DAY(Summary!$F75)),'88101-daily-summary-by-site'!$A$4:$A$2586,0)),"")</f>
        <v>5.7</v>
      </c>
      <c r="AT75" s="83">
        <f t="array" ref="AT75">IF(INDEX('88101-daily-summary-by-site'!$N$4:$N$2586,MATCH(DATE(Summary!AT$3,MONTH(Summary!$F75),DAY(Summary!$F75)),'88101-daily-summary-by-site'!$A$4:$A$2586,0))&lt;&gt;"",INDEX('88101-daily-summary-by-site'!$N$4:$N$2586,MATCH(DATE(Summary!AT$3,MONTH(Summary!$F75),DAY(Summary!$F75)),'88101-daily-summary-by-site'!$A$4:$A$2586,0)),"")</f>
        <v>1.4</v>
      </c>
      <c r="AU75" s="83">
        <f t="array" ref="AU75">IF(INDEX('88101-daily-summary-by-site'!$N$4:$N$2586,MATCH(DATE(Summary!AU$3,MONTH(Summary!$F75),DAY(Summary!$F75)),'88101-daily-summary-by-site'!$A$4:$A$2586,0))&lt;&gt;"",INDEX('88101-daily-summary-by-site'!$N$4:$N$2586,MATCH(DATE(Summary!AU$3,MONTH(Summary!$F75),DAY(Summary!$F75)),'88101-daily-summary-by-site'!$A$4:$A$2586,0)),"")</f>
        <v>2.8</v>
      </c>
      <c r="AV75" s="83">
        <f t="array" ref="AV75">IF(INDEX('88101-daily-summary-by-site'!$N$4:$N$2586,MATCH(DATE(Summary!AV$3,MONTH(Summary!$F75),DAY(Summary!$F75)),'88101-daily-summary-by-site'!$A$4:$A$2586,0))&lt;&gt;"",INDEX('88101-daily-summary-by-site'!$N$4:$N$2586,MATCH(DATE(Summary!AV$3,MONTH(Summary!$F75),DAY(Summary!$F75)),'88101-daily-summary-by-site'!$A$4:$A$2586,0)),"")</f>
        <v>1.6</v>
      </c>
      <c r="AW75" s="21">
        <f t="array" ref="AW75">IF(INDEX('88101-daily-summary-by-site'!$N$4:$N$2586,MATCH(DATE(Summary!AW$3,MONTH(Summary!$F75),DAY(Summary!$F75)),'88101-daily-summary-by-site'!$A$4:$A$2586,0))&lt;&gt;"",INDEX('88101-daily-summary-by-site'!$N$4:$N$2586,MATCH(DATE(Summary!AW$3,MONTH(Summary!$F75),DAY(Summary!$F75)),'88101-daily-summary-by-site'!$A$4:$A$2586,0)),"")</f>
        <v>210</v>
      </c>
      <c r="AY75" s="18">
        <f t="shared" si="7"/>
        <v>193</v>
      </c>
      <c r="AZ75" s="21" t="str">
        <f t="array" ref="AZ75">IF(INDEX('88101-daily-summary-by-site'!$O$4:$O$2586,MATCH(DATE(Summary!AZ$3,MONTH(Summary!$F75),DAY(Summary!$F75)),'88101-daily-summary-by-site'!$A$4:$A$2586,0))&lt;&gt;"",INDEX('88101-daily-summary-by-site'!$O$4:$O$2586,MATCH(DATE(Summary!AZ$3,MONTH(Summary!$F75),DAY(Summary!$F75)),'88101-daily-summary-by-site'!$A$4:$A$2586,0)),"")</f>
        <v/>
      </c>
    </row>
    <row r="76" spans="6:52" x14ac:dyDescent="0.25">
      <c r="F76" s="18">
        <f t="shared" si="8"/>
        <v>194</v>
      </c>
      <c r="G76" s="19" t="str">
        <f t="array" ref="G76">IF(INDEX('88101-daily-summary-by-site'!$L$4:$L$2586,MATCH(DATE(Summary!G$3,MONTH(Summary!$F76),DAY(Summary!$F76)),'88101-daily-summary-by-site'!$A$4:$A$2586,0))&lt;&gt;"",INDEX('88101-daily-summary-by-site'!$L$4:$L$2586,MATCH(DATE(Summary!G$3,MONTH(Summary!$F76),DAY(Summary!$F76)),'88101-daily-summary-by-site'!$A$4:$A$2586,0)),"")</f>
        <v/>
      </c>
      <c r="H76" s="20" t="str">
        <f t="array" ref="H76">IF(INDEX('88101-daily-summary-by-site'!$L$4:$L$2586,MATCH(DATE(Summary!H$3,MONTH(Summary!$F76),DAY(Summary!$F76)),'88101-daily-summary-by-site'!$A$4:$A$2586,0))&lt;&gt;"",INDEX('88101-daily-summary-by-site'!$L$4:$L$2586,MATCH(DATE(Summary!H$3,MONTH(Summary!$F76),DAY(Summary!$F76)),'88101-daily-summary-by-site'!$A$4:$A$2586,0)),"")</f>
        <v/>
      </c>
      <c r="I76" s="20">
        <f t="array" ref="I76">IF(INDEX('88101-daily-summary-by-site'!$L$4:$L$2586,MATCH(DATE(Summary!I$3,MONTH(Summary!$F76),DAY(Summary!$F76)),'88101-daily-summary-by-site'!$A$4:$A$2586,0))&lt;&gt;"",INDEX('88101-daily-summary-by-site'!$L$4:$L$2586,MATCH(DATE(Summary!I$3,MONTH(Summary!$F76),DAY(Summary!$F76)),'88101-daily-summary-by-site'!$A$4:$A$2586,0)),"")</f>
        <v>3.8</v>
      </c>
      <c r="J76" s="20" t="str">
        <f t="array" ref="J76">IF(INDEX('88101-daily-summary-by-site'!$L$4:$L$2586,MATCH(DATE(Summary!J$3,MONTH(Summary!$F76),DAY(Summary!$F76)),'88101-daily-summary-by-site'!$A$4:$A$2586,0))&lt;&gt;"",INDEX('88101-daily-summary-by-site'!$L$4:$L$2586,MATCH(DATE(Summary!J$3,MONTH(Summary!$F76),DAY(Summary!$F76)),'88101-daily-summary-by-site'!$A$4:$A$2586,0)),"")</f>
        <v/>
      </c>
      <c r="K76" s="20" t="str">
        <f t="array" ref="K76">IF(INDEX('88101-daily-summary-by-site'!$L$4:$L$2586,MATCH(DATE(Summary!K$3,MONTH(Summary!$F76),DAY(Summary!$F76)),'88101-daily-summary-by-site'!$A$4:$A$2586,0))&lt;&gt;"",INDEX('88101-daily-summary-by-site'!$L$4:$L$2586,MATCH(DATE(Summary!K$3,MONTH(Summary!$F76),DAY(Summary!$F76)),'88101-daily-summary-by-site'!$A$4:$A$2586,0)),"")</f>
        <v/>
      </c>
      <c r="L76" s="20" t="str">
        <f t="array" ref="L76">IF(INDEX('88101-daily-summary-by-site'!$L$4:$L$2586,MATCH(DATE(Summary!L$3,MONTH(Summary!$F76),DAY(Summary!$F76)),'88101-daily-summary-by-site'!$A$4:$A$2586,0))&lt;&gt;"",INDEX('88101-daily-summary-by-site'!$L$4:$L$2586,MATCH(DATE(Summary!L$3,MONTH(Summary!$F76),DAY(Summary!$F76)),'88101-daily-summary-by-site'!$A$4:$A$2586,0)),"")</f>
        <v/>
      </c>
      <c r="M76" s="20" t="str">
        <f t="array" ref="M76">IF(INDEX('88101-daily-summary-by-site'!$L$4:$L$2586,MATCH(DATE(Summary!M$3,MONTH(Summary!$F76),DAY(Summary!$F76)),'88101-daily-summary-by-site'!$A$4:$A$2586,0))&lt;&gt;"",INDEX('88101-daily-summary-by-site'!$L$4:$L$2586,MATCH(DATE(Summary!M$3,MONTH(Summary!$F76),DAY(Summary!$F76)),'88101-daily-summary-by-site'!$A$4:$A$2586,0)),"")</f>
        <v/>
      </c>
      <c r="N76" s="20" t="str">
        <f t="array" ref="N76">IF(INDEX('88101-daily-summary-by-site'!$L$4:$L$2586,MATCH(DATE(Summary!N$3,MONTH(Summary!$F76),DAY(Summary!$F76)),'88101-daily-summary-by-site'!$A$4:$A$2586,0))&lt;&gt;"",INDEX('88101-daily-summary-by-site'!$L$4:$L$2586,MATCH(DATE(Summary!N$3,MONTH(Summary!$F76),DAY(Summary!$F76)),'88101-daily-summary-by-site'!$A$4:$A$2586,0)),"")</f>
        <v/>
      </c>
      <c r="O76" s="20" t="str">
        <f t="array" ref="O76">IF(INDEX('88101-daily-summary-by-site'!$L$4:$L$2586,MATCH(DATE(Summary!O$3,MONTH(Summary!$F76),DAY(Summary!$F76)),'88101-daily-summary-by-site'!$A$4:$A$2586,0))&lt;&gt;"",INDEX('88101-daily-summary-by-site'!$L$4:$L$2586,MATCH(DATE(Summary!O$3,MONTH(Summary!$F76),DAY(Summary!$F76)),'88101-daily-summary-by-site'!$A$4:$A$2586,0)),"")</f>
        <v/>
      </c>
      <c r="P76" s="20" t="str">
        <f t="array" ref="P76">IF(INDEX('88101-daily-summary-by-site'!$L$4:$L$2586,MATCH(DATE(Summary!P$3,MONTH(Summary!$F76),DAY(Summary!$F76)),'88101-daily-summary-by-site'!$A$4:$A$2586,0))&lt;&gt;"",INDEX('88101-daily-summary-by-site'!$L$4:$L$2586,MATCH(DATE(Summary!P$3,MONTH(Summary!$F76),DAY(Summary!$F76)),'88101-daily-summary-by-site'!$A$4:$A$2586,0)),"")</f>
        <v/>
      </c>
      <c r="Q76" s="20">
        <f t="array" ref="Q76">IF(INDEX('88101-daily-summary-by-site'!$L$4:$L$2586,MATCH(DATE(Summary!Q$3,MONTH(Summary!$F76),DAY(Summary!$F76)),'88101-daily-summary-by-site'!$A$4:$A$2586,0))&lt;&gt;"",INDEX('88101-daily-summary-by-site'!$L$4:$L$2586,MATCH(DATE(Summary!Q$3,MONTH(Summary!$F76),DAY(Summary!$F76)),'88101-daily-summary-by-site'!$A$4:$A$2586,0)),"")</f>
        <v>8.4</v>
      </c>
      <c r="R76" s="20" t="str">
        <f t="array" ref="R76">IF(INDEX('88101-daily-summary-by-site'!$L$4:$L$2586,MATCH(DATE(Summary!R$3,MONTH(Summary!$F76),DAY(Summary!$F76)),'88101-daily-summary-by-site'!$A$4:$A$2586,0))&lt;&gt;"",INDEX('88101-daily-summary-by-site'!$L$4:$L$2586,MATCH(DATE(Summary!R$3,MONTH(Summary!$F76),DAY(Summary!$F76)),'88101-daily-summary-by-site'!$A$4:$A$2586,0)),"")</f>
        <v/>
      </c>
      <c r="S76" s="20" t="str">
        <f t="array" ref="S76">IF(INDEX('88101-daily-summary-by-site'!$L$4:$L$2586,MATCH(DATE(Summary!S$3,MONTH(Summary!$F76),DAY(Summary!$F76)),'88101-daily-summary-by-site'!$A$4:$A$2586,0))&lt;&gt;"",INDEX('88101-daily-summary-by-site'!$L$4:$L$2586,MATCH(DATE(Summary!S$3,MONTH(Summary!$F76),DAY(Summary!$F76)),'88101-daily-summary-by-site'!$A$4:$A$2586,0)),"")</f>
        <v/>
      </c>
      <c r="T76" s="20" t="str">
        <f t="array" ref="T76">IF(INDEX('88101-daily-summary-by-site'!$L$4:$L$2586,MATCH(DATE(Summary!T$3,MONTH(Summary!$F76),DAY(Summary!$F76)),'88101-daily-summary-by-site'!$A$4:$A$2586,0))&lt;&gt;"",INDEX('88101-daily-summary-by-site'!$L$4:$L$2586,MATCH(DATE(Summary!T$3,MONTH(Summary!$F76),DAY(Summary!$F76)),'88101-daily-summary-by-site'!$A$4:$A$2586,0)),"")</f>
        <v/>
      </c>
      <c r="U76" s="20">
        <f t="array" ref="U76">IF(INDEX('88101-daily-summary-by-site'!$L$4:$L$2586,MATCH(DATE(Summary!U$3,MONTH(Summary!$F76),DAY(Summary!$F76)),'88101-daily-summary-by-site'!$A$4:$A$2586,0))&lt;&gt;"",INDEX('88101-daily-summary-by-site'!$L$4:$L$2586,MATCH(DATE(Summary!U$3,MONTH(Summary!$F76),DAY(Summary!$F76)),'88101-daily-summary-by-site'!$A$4:$A$2586,0)),"")</f>
        <v>2.2000000000000002</v>
      </c>
      <c r="V76" s="20" t="str">
        <f t="array" ref="V76">IF(INDEX('88101-daily-summary-by-site'!$L$4:$L$2586,MATCH(DATE(Summary!V$3,MONTH(Summary!$F76),DAY(Summary!$F76)),'88101-daily-summary-by-site'!$A$4:$A$2586,0))&lt;&gt;"",INDEX('88101-daily-summary-by-site'!$L$4:$L$2586,MATCH(DATE(Summary!V$3,MONTH(Summary!$F76),DAY(Summary!$F76)),'88101-daily-summary-by-site'!$A$4:$A$2586,0)),"")</f>
        <v/>
      </c>
      <c r="W76" s="20" t="str">
        <f t="array" ref="W76">IF(INDEX('88101-daily-summary-by-site'!$L$4:$L$2586,MATCH(DATE(Summary!W$3,MONTH(Summary!$F76),DAY(Summary!$F76)),'88101-daily-summary-by-site'!$A$4:$A$2586,0))&lt;&gt;"",INDEX('88101-daily-summary-by-site'!$L$4:$L$2586,MATCH(DATE(Summary!W$3,MONTH(Summary!$F76),DAY(Summary!$F76)),'88101-daily-summary-by-site'!$A$4:$A$2586,0)),"")</f>
        <v/>
      </c>
      <c r="X76" s="83" t="str">
        <f t="array" ref="X76">IF(INDEX('88101-daily-summary-by-site'!$L$4:$L$2586,MATCH(DATE(Summary!X$3,MONTH(Summary!$F76),DAY(Summary!$F76)),'88101-daily-summary-by-site'!$A$4:$A$2586,0))&lt;&gt;"",INDEX('88101-daily-summary-by-site'!$L$4:$L$2586,MATCH(DATE(Summary!X$3,MONTH(Summary!$F76),DAY(Summary!$F76)),'88101-daily-summary-by-site'!$A$4:$A$2586,0)),"")</f>
        <v/>
      </c>
      <c r="Y76" s="83">
        <f t="array" ref="Y76">IF(INDEX('88101-daily-summary-by-site'!$L$4:$L$2586,MATCH(DATE(Summary!Y$3,MONTH(Summary!$F76),DAY(Summary!$F76)),'88101-daily-summary-by-site'!$A$4:$A$2586,0))&lt;&gt;"",INDEX('88101-daily-summary-by-site'!$L$4:$L$2586,MATCH(DATE(Summary!Y$3,MONTH(Summary!$F76),DAY(Summary!$F76)),'88101-daily-summary-by-site'!$A$4:$A$2586,0)),"")</f>
        <v>12.4</v>
      </c>
      <c r="Z76" s="83">
        <f t="array" ref="Z76">IF(INDEX('88101-daily-summary-by-site'!$L$4:$L$2586,MATCH(DATE(Summary!Z$3,MONTH(Summary!$F76),DAY(Summary!$F76)),'88101-daily-summary-by-site'!$A$4:$A$2586,0))&lt;&gt;"",INDEX('88101-daily-summary-by-site'!$L$4:$L$2586,MATCH(DATE(Summary!Z$3,MONTH(Summary!$F76),DAY(Summary!$F76)),'88101-daily-summary-by-site'!$A$4:$A$2586,0)),"")</f>
        <v>3.5</v>
      </c>
      <c r="AA76" s="21" t="str">
        <f t="array" ref="AA76">IF(INDEX('88101-daily-summary-by-site'!$L$4:$L$2586,MATCH(DATE(Summary!AA$3,MONTH(Summary!$F76),DAY(Summary!$F76)),'88101-daily-summary-by-site'!$A$4:$A$2586,0))&lt;&gt;"",INDEX('88101-daily-summary-by-site'!$L$4:$L$2586,MATCH(DATE(Summary!AA$3,MONTH(Summary!$F76),DAY(Summary!$F76)),'88101-daily-summary-by-site'!$A$4:$A$2586,0)),"")</f>
        <v/>
      </c>
      <c r="AC76" s="18">
        <f t="shared" si="5"/>
        <v>194</v>
      </c>
      <c r="AD76" s="19" t="str">
        <f t="array" ref="AD76">IF(INDEX('88101-daily-summary-by-site'!$M$4:$M$2586,MATCH(DATE(Summary!AD$3,MONTH(Summary!$F76),DAY(Summary!$F76)),'88101-daily-summary-by-site'!$A$4:$A$2586,0))&lt;&gt;"",INDEX('88101-daily-summary-by-site'!$M$4:$M$2586,MATCH(DATE(Summary!AD$3,MONTH(Summary!$F76),DAY(Summary!$F76)),'88101-daily-summary-by-site'!$A$4:$A$2586,0)),"")</f>
        <v/>
      </c>
      <c r="AE76" s="20" t="str">
        <f t="array" ref="AE76">IF(INDEX('88101-daily-summary-by-site'!$M$4:$M$2586,MATCH(DATE(Summary!AE$3,MONTH(Summary!$F76),DAY(Summary!$F76)),'88101-daily-summary-by-site'!$A$4:$A$2586,0))&lt;&gt;"",INDEX('88101-daily-summary-by-site'!$M$4:$M$2586,MATCH(DATE(Summary!AE$3,MONTH(Summary!$F76),DAY(Summary!$F76)),'88101-daily-summary-by-site'!$A$4:$A$2586,0)),"")</f>
        <v/>
      </c>
      <c r="AF76" s="20" t="str">
        <f t="array" ref="AF76">IF(INDEX('88101-daily-summary-by-site'!$M$4:$M$2586,MATCH(DATE(Summary!AF$3,MONTH(Summary!$F76),DAY(Summary!$F76)),'88101-daily-summary-by-site'!$A$4:$A$2586,0))&lt;&gt;"",INDEX('88101-daily-summary-by-site'!$M$4:$M$2586,MATCH(DATE(Summary!AF$3,MONTH(Summary!$F76),DAY(Summary!$F76)),'88101-daily-summary-by-site'!$A$4:$A$2586,0)),"")</f>
        <v/>
      </c>
      <c r="AG76" s="20">
        <f t="array" ref="AG76">IF(INDEX('88101-daily-summary-by-site'!$M$4:$M$2586,MATCH(DATE(Summary!AG$3,MONTH(Summary!$F76),DAY(Summary!$F76)),'88101-daily-summary-by-site'!$A$4:$A$2586,0))&lt;&gt;"",INDEX('88101-daily-summary-by-site'!$M$4:$M$2586,MATCH(DATE(Summary!AG$3,MONTH(Summary!$F76),DAY(Summary!$F76)),'88101-daily-summary-by-site'!$A$4:$A$2586,0)),"")</f>
        <v>2</v>
      </c>
      <c r="AH76" s="20" t="str">
        <f t="array" ref="AH76">IF(INDEX('88101-daily-summary-by-site'!$M$4:$M$2586,MATCH(DATE(Summary!AH$3,MONTH(Summary!$F76),DAY(Summary!$F76)),'88101-daily-summary-by-site'!$A$4:$A$2586,0))&lt;&gt;"",INDEX('88101-daily-summary-by-site'!$M$4:$M$2586,MATCH(DATE(Summary!AH$3,MONTH(Summary!$F76),DAY(Summary!$F76)),'88101-daily-summary-by-site'!$A$4:$A$2586,0)),"")</f>
        <v/>
      </c>
      <c r="AI76" s="20" t="str">
        <f t="array" ref="AI76">IF(INDEX('88101-daily-summary-by-site'!$M$4:$M$2586,MATCH(DATE(Summary!AI$3,MONTH(Summary!$F76),DAY(Summary!$F76)),'88101-daily-summary-by-site'!$A$4:$A$2586,0))&lt;&gt;"",INDEX('88101-daily-summary-by-site'!$M$4:$M$2586,MATCH(DATE(Summary!AI$3,MONTH(Summary!$F76),DAY(Summary!$F76)),'88101-daily-summary-by-site'!$A$4:$A$2586,0)),"")</f>
        <v/>
      </c>
      <c r="AJ76" s="83" t="str">
        <f t="array" ref="AJ76">IF(INDEX('88101-daily-summary-by-site'!$M$4:$M$2586,MATCH(DATE(Summary!AJ$3,MONTH(Summary!$F76),DAY(Summary!$F76)),'88101-daily-summary-by-site'!$A$4:$A$2586,0))&lt;&gt;"",INDEX('88101-daily-summary-by-site'!$M$4:$M$2586,MATCH(DATE(Summary!AJ$3,MONTH(Summary!$F76),DAY(Summary!$F76)),'88101-daily-summary-by-site'!$A$4:$A$2586,0)),"")</f>
        <v/>
      </c>
      <c r="AK76" s="83">
        <f t="array" ref="AK76">IF(INDEX('88101-daily-summary-by-site'!$M$4:$M$2586,MATCH(DATE(Summary!AK$3,MONTH(Summary!$F76),DAY(Summary!$F76)),'88101-daily-summary-by-site'!$A$4:$A$2586,0))&lt;&gt;"",INDEX('88101-daily-summary-by-site'!$M$4:$M$2586,MATCH(DATE(Summary!AK$3,MONTH(Summary!$F76),DAY(Summary!$F76)),'88101-daily-summary-by-site'!$A$4:$A$2586,0)),"")</f>
        <v>12.5</v>
      </c>
      <c r="AL76" s="83">
        <f t="array" ref="AL76">IF(INDEX('88101-daily-summary-by-site'!$M$4:$M$2586,MATCH(DATE(Summary!AL$3,MONTH(Summary!$F76),DAY(Summary!$F76)),'88101-daily-summary-by-site'!$A$4:$A$2586,0))&lt;&gt;"",INDEX('88101-daily-summary-by-site'!$M$4:$M$2586,MATCH(DATE(Summary!AL$3,MONTH(Summary!$F76),DAY(Summary!$F76)),'88101-daily-summary-by-site'!$A$4:$A$2586,0)),"")</f>
        <v>2.6</v>
      </c>
      <c r="AM76" s="21">
        <f t="array" ref="AM76">IF(INDEX('88101-daily-summary-by-site'!$M$4:$M$2586,MATCH(DATE(Summary!AM$3,MONTH(Summary!$F76),DAY(Summary!$F76)),'88101-daily-summary-by-site'!$A$4:$A$2586,0))&lt;&gt;"",INDEX('88101-daily-summary-by-site'!$M$4:$M$2586,MATCH(DATE(Summary!AM$3,MONTH(Summary!$F76),DAY(Summary!$F76)),'88101-daily-summary-by-site'!$A$4:$A$2586,0)),"")</f>
        <v>65.5</v>
      </c>
      <c r="AO76" s="18">
        <f t="shared" si="6"/>
        <v>194</v>
      </c>
      <c r="AP76" s="19" t="str">
        <f t="array" ref="AP76">IF(INDEX('88101-daily-summary-by-site'!$N$4:$N$2586,MATCH(DATE(Summary!AP$3,MONTH(Summary!$F76),DAY(Summary!$F76)),'88101-daily-summary-by-site'!$A$4:$A$2586,0))&lt;&gt;"",INDEX('88101-daily-summary-by-site'!$N$4:$N$2586,MATCH(DATE(Summary!AP$3,MONTH(Summary!$F76),DAY(Summary!$F76)),'88101-daily-summary-by-site'!$A$4:$A$2586,0)),"")</f>
        <v/>
      </c>
      <c r="AQ76" s="132"/>
      <c r="AR76" s="132"/>
      <c r="AS76" s="20" t="str">
        <f t="array" ref="AS76">IF(INDEX('88101-daily-summary-by-site'!$N$4:$N$2586,MATCH(DATE(Summary!AS$3,MONTH(Summary!$F76),DAY(Summary!$F76)),'88101-daily-summary-by-site'!$A$4:$A$2586,0))&lt;&gt;"",INDEX('88101-daily-summary-by-site'!$N$4:$N$2586,MATCH(DATE(Summary!AS$3,MONTH(Summary!$F76),DAY(Summary!$F76)),'88101-daily-summary-by-site'!$A$4:$A$2586,0)),"")</f>
        <v/>
      </c>
      <c r="AT76" s="83" t="str">
        <f t="array" ref="AT76">IF(INDEX('88101-daily-summary-by-site'!$N$4:$N$2586,MATCH(DATE(Summary!AT$3,MONTH(Summary!$F76),DAY(Summary!$F76)),'88101-daily-summary-by-site'!$A$4:$A$2586,0))&lt;&gt;"",INDEX('88101-daily-summary-by-site'!$N$4:$N$2586,MATCH(DATE(Summary!AT$3,MONTH(Summary!$F76),DAY(Summary!$F76)),'88101-daily-summary-by-site'!$A$4:$A$2586,0)),"")</f>
        <v/>
      </c>
      <c r="AU76" s="83">
        <f t="array" ref="AU76">IF(INDEX('88101-daily-summary-by-site'!$N$4:$N$2586,MATCH(DATE(Summary!AU$3,MONTH(Summary!$F76),DAY(Summary!$F76)),'88101-daily-summary-by-site'!$A$4:$A$2586,0))&lt;&gt;"",INDEX('88101-daily-summary-by-site'!$N$4:$N$2586,MATCH(DATE(Summary!AU$3,MONTH(Summary!$F76),DAY(Summary!$F76)),'88101-daily-summary-by-site'!$A$4:$A$2586,0)),"")</f>
        <v>12.2</v>
      </c>
      <c r="AV76" s="83">
        <f t="array" ref="AV76">IF(INDEX('88101-daily-summary-by-site'!$N$4:$N$2586,MATCH(DATE(Summary!AV$3,MONTH(Summary!$F76),DAY(Summary!$F76)),'88101-daily-summary-by-site'!$A$4:$A$2586,0))&lt;&gt;"",INDEX('88101-daily-summary-by-site'!$N$4:$N$2586,MATCH(DATE(Summary!AV$3,MONTH(Summary!$F76),DAY(Summary!$F76)),'88101-daily-summary-by-site'!$A$4:$A$2586,0)),"")</f>
        <v>5.9</v>
      </c>
      <c r="AW76" s="21">
        <f t="array" ref="AW76">IF(INDEX('88101-daily-summary-by-site'!$N$4:$N$2586,MATCH(DATE(Summary!AW$3,MONTH(Summary!$F76),DAY(Summary!$F76)),'88101-daily-summary-by-site'!$A$4:$A$2586,0))&lt;&gt;"",INDEX('88101-daily-summary-by-site'!$N$4:$N$2586,MATCH(DATE(Summary!AW$3,MONTH(Summary!$F76),DAY(Summary!$F76)),'88101-daily-summary-by-site'!$A$4:$A$2586,0)),"")</f>
        <v>57</v>
      </c>
      <c r="AY76" s="18">
        <f t="shared" si="7"/>
        <v>194</v>
      </c>
      <c r="AZ76" s="21" t="str">
        <f t="array" ref="AZ76">IF(INDEX('88101-daily-summary-by-site'!$O$4:$O$2586,MATCH(DATE(Summary!AZ$3,MONTH(Summary!$F76),DAY(Summary!$F76)),'88101-daily-summary-by-site'!$A$4:$A$2586,0))&lt;&gt;"",INDEX('88101-daily-summary-by-site'!$O$4:$O$2586,MATCH(DATE(Summary!AZ$3,MONTH(Summary!$F76),DAY(Summary!$F76)),'88101-daily-summary-by-site'!$A$4:$A$2586,0)),"")</f>
        <v/>
      </c>
    </row>
    <row r="77" spans="6:52" x14ac:dyDescent="0.25">
      <c r="F77" s="18">
        <f t="shared" si="8"/>
        <v>195</v>
      </c>
      <c r="G77" s="19" t="str">
        <f t="array" ref="G77">IF(INDEX('88101-daily-summary-by-site'!$L$4:$L$2586,MATCH(DATE(Summary!G$3,MONTH(Summary!$F77),DAY(Summary!$F77)),'88101-daily-summary-by-site'!$A$4:$A$2586,0))&lt;&gt;"",INDEX('88101-daily-summary-by-site'!$L$4:$L$2586,MATCH(DATE(Summary!G$3,MONTH(Summary!$F77),DAY(Summary!$F77)),'88101-daily-summary-by-site'!$A$4:$A$2586,0)),"")</f>
        <v/>
      </c>
      <c r="H77" s="20" t="str">
        <f t="array" ref="H77">IF(INDEX('88101-daily-summary-by-site'!$L$4:$L$2586,MATCH(DATE(Summary!H$3,MONTH(Summary!$F77),DAY(Summary!$F77)),'88101-daily-summary-by-site'!$A$4:$A$2586,0))&lt;&gt;"",INDEX('88101-daily-summary-by-site'!$L$4:$L$2586,MATCH(DATE(Summary!H$3,MONTH(Summary!$F77),DAY(Summary!$F77)),'88101-daily-summary-by-site'!$A$4:$A$2586,0)),"")</f>
        <v/>
      </c>
      <c r="I77" s="20" t="str">
        <f t="array" ref="I77">IF(INDEX('88101-daily-summary-by-site'!$L$4:$L$2586,MATCH(DATE(Summary!I$3,MONTH(Summary!$F77),DAY(Summary!$F77)),'88101-daily-summary-by-site'!$A$4:$A$2586,0))&lt;&gt;"",INDEX('88101-daily-summary-by-site'!$L$4:$L$2586,MATCH(DATE(Summary!I$3,MONTH(Summary!$F77),DAY(Summary!$F77)),'88101-daily-summary-by-site'!$A$4:$A$2586,0)),"")</f>
        <v/>
      </c>
      <c r="J77" s="20">
        <f t="array" ref="J77">IF(INDEX('88101-daily-summary-by-site'!$L$4:$L$2586,MATCH(DATE(Summary!J$3,MONTH(Summary!$F77),DAY(Summary!$F77)),'88101-daily-summary-by-site'!$A$4:$A$2586,0))&lt;&gt;"",INDEX('88101-daily-summary-by-site'!$L$4:$L$2586,MATCH(DATE(Summary!J$3,MONTH(Summary!$F77),DAY(Summary!$F77)),'88101-daily-summary-by-site'!$A$4:$A$2586,0)),"")</f>
        <v>4.5999999999999996</v>
      </c>
      <c r="K77" s="20" t="str">
        <f t="array" ref="K77">IF(INDEX('88101-daily-summary-by-site'!$L$4:$L$2586,MATCH(DATE(Summary!K$3,MONTH(Summary!$F77),DAY(Summary!$F77)),'88101-daily-summary-by-site'!$A$4:$A$2586,0))&lt;&gt;"",INDEX('88101-daily-summary-by-site'!$L$4:$L$2586,MATCH(DATE(Summary!K$3,MONTH(Summary!$F77),DAY(Summary!$F77)),'88101-daily-summary-by-site'!$A$4:$A$2586,0)),"")</f>
        <v/>
      </c>
      <c r="L77" s="20" t="str">
        <f t="array" ref="L77">IF(INDEX('88101-daily-summary-by-site'!$L$4:$L$2586,MATCH(DATE(Summary!L$3,MONTH(Summary!$F77),DAY(Summary!$F77)),'88101-daily-summary-by-site'!$A$4:$A$2586,0))&lt;&gt;"",INDEX('88101-daily-summary-by-site'!$L$4:$L$2586,MATCH(DATE(Summary!L$3,MONTH(Summary!$F77),DAY(Summary!$F77)),'88101-daily-summary-by-site'!$A$4:$A$2586,0)),"")</f>
        <v/>
      </c>
      <c r="M77" s="20" t="str">
        <f t="array" ref="M77">IF(INDEX('88101-daily-summary-by-site'!$L$4:$L$2586,MATCH(DATE(Summary!M$3,MONTH(Summary!$F77),DAY(Summary!$F77)),'88101-daily-summary-by-site'!$A$4:$A$2586,0))&lt;&gt;"",INDEX('88101-daily-summary-by-site'!$L$4:$L$2586,MATCH(DATE(Summary!M$3,MONTH(Summary!$F77),DAY(Summary!$F77)),'88101-daily-summary-by-site'!$A$4:$A$2586,0)),"")</f>
        <v/>
      </c>
      <c r="N77" s="20" t="str">
        <f t="array" ref="N77">IF(INDEX('88101-daily-summary-by-site'!$L$4:$L$2586,MATCH(DATE(Summary!N$3,MONTH(Summary!$F77),DAY(Summary!$F77)),'88101-daily-summary-by-site'!$A$4:$A$2586,0))&lt;&gt;"",INDEX('88101-daily-summary-by-site'!$L$4:$L$2586,MATCH(DATE(Summary!N$3,MONTH(Summary!$F77),DAY(Summary!$F77)),'88101-daily-summary-by-site'!$A$4:$A$2586,0)),"")</f>
        <v/>
      </c>
      <c r="O77" s="20" t="str">
        <f t="array" ref="O77">IF(INDEX('88101-daily-summary-by-site'!$L$4:$L$2586,MATCH(DATE(Summary!O$3,MONTH(Summary!$F77),DAY(Summary!$F77)),'88101-daily-summary-by-site'!$A$4:$A$2586,0))&lt;&gt;"",INDEX('88101-daily-summary-by-site'!$L$4:$L$2586,MATCH(DATE(Summary!O$3,MONTH(Summary!$F77),DAY(Summary!$F77)),'88101-daily-summary-by-site'!$A$4:$A$2586,0)),"")</f>
        <v/>
      </c>
      <c r="P77" s="20" t="str">
        <f t="array" ref="P77">IF(INDEX('88101-daily-summary-by-site'!$L$4:$L$2586,MATCH(DATE(Summary!P$3,MONTH(Summary!$F77),DAY(Summary!$F77)),'88101-daily-summary-by-site'!$A$4:$A$2586,0))&lt;&gt;"",INDEX('88101-daily-summary-by-site'!$L$4:$L$2586,MATCH(DATE(Summary!P$3,MONTH(Summary!$F77),DAY(Summary!$F77)),'88101-daily-summary-by-site'!$A$4:$A$2586,0)),"")</f>
        <v/>
      </c>
      <c r="Q77" s="20" t="str">
        <f t="array" ref="Q77">IF(INDEX('88101-daily-summary-by-site'!$L$4:$L$2586,MATCH(DATE(Summary!Q$3,MONTH(Summary!$F77),DAY(Summary!$F77)),'88101-daily-summary-by-site'!$A$4:$A$2586,0))&lt;&gt;"",INDEX('88101-daily-summary-by-site'!$L$4:$L$2586,MATCH(DATE(Summary!Q$3,MONTH(Summary!$F77),DAY(Summary!$F77)),'88101-daily-summary-by-site'!$A$4:$A$2586,0)),"")</f>
        <v/>
      </c>
      <c r="R77" s="20">
        <f t="array" ref="R77">IF(INDEX('88101-daily-summary-by-site'!$L$4:$L$2586,MATCH(DATE(Summary!R$3,MONTH(Summary!$F77),DAY(Summary!$F77)),'88101-daily-summary-by-site'!$A$4:$A$2586,0))&lt;&gt;"",INDEX('88101-daily-summary-by-site'!$L$4:$L$2586,MATCH(DATE(Summary!R$3,MONTH(Summary!$F77),DAY(Summary!$F77)),'88101-daily-summary-by-site'!$A$4:$A$2586,0)),"")</f>
        <v>44.5</v>
      </c>
      <c r="S77" s="20" t="str">
        <f t="array" ref="S77">IF(INDEX('88101-daily-summary-by-site'!$L$4:$L$2586,MATCH(DATE(Summary!S$3,MONTH(Summary!$F77),DAY(Summary!$F77)),'88101-daily-summary-by-site'!$A$4:$A$2586,0))&lt;&gt;"",INDEX('88101-daily-summary-by-site'!$L$4:$L$2586,MATCH(DATE(Summary!S$3,MONTH(Summary!$F77),DAY(Summary!$F77)),'88101-daily-summary-by-site'!$A$4:$A$2586,0)),"")</f>
        <v/>
      </c>
      <c r="T77" s="20" t="str">
        <f t="array" ref="T77">IF(INDEX('88101-daily-summary-by-site'!$L$4:$L$2586,MATCH(DATE(Summary!T$3,MONTH(Summary!$F77),DAY(Summary!$F77)),'88101-daily-summary-by-site'!$A$4:$A$2586,0))&lt;&gt;"",INDEX('88101-daily-summary-by-site'!$L$4:$L$2586,MATCH(DATE(Summary!T$3,MONTH(Summary!$F77),DAY(Summary!$F77)),'88101-daily-summary-by-site'!$A$4:$A$2586,0)),"")</f>
        <v/>
      </c>
      <c r="U77" s="20" t="str">
        <f t="array" ref="U77">IF(INDEX('88101-daily-summary-by-site'!$L$4:$L$2586,MATCH(DATE(Summary!U$3,MONTH(Summary!$F77),DAY(Summary!$F77)),'88101-daily-summary-by-site'!$A$4:$A$2586,0))&lt;&gt;"",INDEX('88101-daily-summary-by-site'!$L$4:$L$2586,MATCH(DATE(Summary!U$3,MONTH(Summary!$F77),DAY(Summary!$F77)),'88101-daily-summary-by-site'!$A$4:$A$2586,0)),"")</f>
        <v/>
      </c>
      <c r="V77" s="20">
        <f t="array" ref="V77">IF(INDEX('88101-daily-summary-by-site'!$L$4:$L$2586,MATCH(DATE(Summary!V$3,MONTH(Summary!$F77),DAY(Summary!$F77)),'88101-daily-summary-by-site'!$A$4:$A$2586,0))&lt;&gt;"",INDEX('88101-daily-summary-by-site'!$L$4:$L$2586,MATCH(DATE(Summary!V$3,MONTH(Summary!$F77),DAY(Summary!$F77)),'88101-daily-summary-by-site'!$A$4:$A$2586,0)),"")</f>
        <v>2.6</v>
      </c>
      <c r="W77" s="20" t="str">
        <f t="array" ref="W77">IF(INDEX('88101-daily-summary-by-site'!$L$4:$L$2586,MATCH(DATE(Summary!W$3,MONTH(Summary!$F77),DAY(Summary!$F77)),'88101-daily-summary-by-site'!$A$4:$A$2586,0))&lt;&gt;"",INDEX('88101-daily-summary-by-site'!$L$4:$L$2586,MATCH(DATE(Summary!W$3,MONTH(Summary!$F77),DAY(Summary!$F77)),'88101-daily-summary-by-site'!$A$4:$A$2586,0)),"")</f>
        <v/>
      </c>
      <c r="X77" s="83" t="str">
        <f t="array" ref="X77">IF(INDEX('88101-daily-summary-by-site'!$L$4:$L$2586,MATCH(DATE(Summary!X$3,MONTH(Summary!$F77),DAY(Summary!$F77)),'88101-daily-summary-by-site'!$A$4:$A$2586,0))&lt;&gt;"",INDEX('88101-daily-summary-by-site'!$L$4:$L$2586,MATCH(DATE(Summary!X$3,MONTH(Summary!$F77),DAY(Summary!$F77)),'88101-daily-summary-by-site'!$A$4:$A$2586,0)),"")</f>
        <v/>
      </c>
      <c r="Y77" s="83">
        <f t="array" ref="Y77">IF(INDEX('88101-daily-summary-by-site'!$L$4:$L$2586,MATCH(DATE(Summary!Y$3,MONTH(Summary!$F77),DAY(Summary!$F77)),'88101-daily-summary-by-site'!$A$4:$A$2586,0))&lt;&gt;"",INDEX('88101-daily-summary-by-site'!$L$4:$L$2586,MATCH(DATE(Summary!Y$3,MONTH(Summary!$F77),DAY(Summary!$F77)),'88101-daily-summary-by-site'!$A$4:$A$2586,0)),"")</f>
        <v>37.299999999999997</v>
      </c>
      <c r="Z77" s="83">
        <f t="array" ref="Z77">IF(INDEX('88101-daily-summary-by-site'!$L$4:$L$2586,MATCH(DATE(Summary!Z$3,MONTH(Summary!$F77),DAY(Summary!$F77)),'88101-daily-summary-by-site'!$A$4:$A$2586,0))&lt;&gt;"",INDEX('88101-daily-summary-by-site'!$L$4:$L$2586,MATCH(DATE(Summary!Z$3,MONTH(Summary!$F77),DAY(Summary!$F77)),'88101-daily-summary-by-site'!$A$4:$A$2586,0)),"")</f>
        <v>3.2</v>
      </c>
      <c r="AA77" s="21" t="str">
        <f t="array" ref="AA77">IF(INDEX('88101-daily-summary-by-site'!$L$4:$L$2586,MATCH(DATE(Summary!AA$3,MONTH(Summary!$F77),DAY(Summary!$F77)),'88101-daily-summary-by-site'!$A$4:$A$2586,0))&lt;&gt;"",INDEX('88101-daily-summary-by-site'!$L$4:$L$2586,MATCH(DATE(Summary!AA$3,MONTH(Summary!$F77),DAY(Summary!$F77)),'88101-daily-summary-by-site'!$A$4:$A$2586,0)),"")</f>
        <v/>
      </c>
      <c r="AC77" s="18">
        <f t="shared" si="5"/>
        <v>195</v>
      </c>
      <c r="AD77" s="19">
        <f t="array" ref="AD77">IF(INDEX('88101-daily-summary-by-site'!$M$4:$M$2586,MATCH(DATE(Summary!AD$3,MONTH(Summary!$F77),DAY(Summary!$F77)),'88101-daily-summary-by-site'!$A$4:$A$2586,0))&lt;&gt;"",INDEX('88101-daily-summary-by-site'!$M$4:$M$2586,MATCH(DATE(Summary!AD$3,MONTH(Summary!$F77),DAY(Summary!$F77)),'88101-daily-summary-by-site'!$A$4:$A$2586,0)),"")</f>
        <v>41.5</v>
      </c>
      <c r="AE77" s="20" t="str">
        <f t="array" ref="AE77">IF(INDEX('88101-daily-summary-by-site'!$M$4:$M$2586,MATCH(DATE(Summary!AE$3,MONTH(Summary!$F77),DAY(Summary!$F77)),'88101-daily-summary-by-site'!$A$4:$A$2586,0))&lt;&gt;"",INDEX('88101-daily-summary-by-site'!$M$4:$M$2586,MATCH(DATE(Summary!AE$3,MONTH(Summary!$F77),DAY(Summary!$F77)),'88101-daily-summary-by-site'!$A$4:$A$2586,0)),"")</f>
        <v/>
      </c>
      <c r="AF77" s="20" t="str">
        <f t="array" ref="AF77">IF(INDEX('88101-daily-summary-by-site'!$M$4:$M$2586,MATCH(DATE(Summary!AF$3,MONTH(Summary!$F77),DAY(Summary!$F77)),'88101-daily-summary-by-site'!$A$4:$A$2586,0))&lt;&gt;"",INDEX('88101-daily-summary-by-site'!$M$4:$M$2586,MATCH(DATE(Summary!AF$3,MONTH(Summary!$F77),DAY(Summary!$F77)),'88101-daily-summary-by-site'!$A$4:$A$2586,0)),"")</f>
        <v/>
      </c>
      <c r="AG77" s="20" t="str">
        <f t="array" ref="AG77">IF(INDEX('88101-daily-summary-by-site'!$M$4:$M$2586,MATCH(DATE(Summary!AG$3,MONTH(Summary!$F77),DAY(Summary!$F77)),'88101-daily-summary-by-site'!$A$4:$A$2586,0))&lt;&gt;"",INDEX('88101-daily-summary-by-site'!$M$4:$M$2586,MATCH(DATE(Summary!AG$3,MONTH(Summary!$F77),DAY(Summary!$F77)),'88101-daily-summary-by-site'!$A$4:$A$2586,0)),"")</f>
        <v/>
      </c>
      <c r="AH77" s="20">
        <f t="array" ref="AH77">IF(INDEX('88101-daily-summary-by-site'!$M$4:$M$2586,MATCH(DATE(Summary!AH$3,MONTH(Summary!$F77),DAY(Summary!$F77)),'88101-daily-summary-by-site'!$A$4:$A$2586,0))&lt;&gt;"",INDEX('88101-daily-summary-by-site'!$M$4:$M$2586,MATCH(DATE(Summary!AH$3,MONTH(Summary!$F77),DAY(Summary!$F77)),'88101-daily-summary-by-site'!$A$4:$A$2586,0)),"")</f>
        <v>2.1</v>
      </c>
      <c r="AI77" s="20" t="str">
        <f t="array" ref="AI77">IF(INDEX('88101-daily-summary-by-site'!$M$4:$M$2586,MATCH(DATE(Summary!AI$3,MONTH(Summary!$F77),DAY(Summary!$F77)),'88101-daily-summary-by-site'!$A$4:$A$2586,0))&lt;&gt;"",INDEX('88101-daily-summary-by-site'!$M$4:$M$2586,MATCH(DATE(Summary!AI$3,MONTH(Summary!$F77),DAY(Summary!$F77)),'88101-daily-summary-by-site'!$A$4:$A$2586,0)),"")</f>
        <v/>
      </c>
      <c r="AJ77" s="83" t="str">
        <f t="array" ref="AJ77">IF(INDEX('88101-daily-summary-by-site'!$M$4:$M$2586,MATCH(DATE(Summary!AJ$3,MONTH(Summary!$F77),DAY(Summary!$F77)),'88101-daily-summary-by-site'!$A$4:$A$2586,0))&lt;&gt;"",INDEX('88101-daily-summary-by-site'!$M$4:$M$2586,MATCH(DATE(Summary!AJ$3,MONTH(Summary!$F77),DAY(Summary!$F77)),'88101-daily-summary-by-site'!$A$4:$A$2586,0)),"")</f>
        <v/>
      </c>
      <c r="AK77" s="83">
        <f t="array" ref="AK77">IF(INDEX('88101-daily-summary-by-site'!$M$4:$M$2586,MATCH(DATE(Summary!AK$3,MONTH(Summary!$F77),DAY(Summary!$F77)),'88101-daily-summary-by-site'!$A$4:$A$2586,0))&lt;&gt;"",INDEX('88101-daily-summary-by-site'!$M$4:$M$2586,MATCH(DATE(Summary!AK$3,MONTH(Summary!$F77),DAY(Summary!$F77)),'88101-daily-summary-by-site'!$A$4:$A$2586,0)),"")</f>
        <v>38.200000000000003</v>
      </c>
      <c r="AL77" s="83">
        <f t="array" ref="AL77">IF(INDEX('88101-daily-summary-by-site'!$M$4:$M$2586,MATCH(DATE(Summary!AL$3,MONTH(Summary!$F77),DAY(Summary!$F77)),'88101-daily-summary-by-site'!$A$4:$A$2586,0))&lt;&gt;"",INDEX('88101-daily-summary-by-site'!$M$4:$M$2586,MATCH(DATE(Summary!AL$3,MONTH(Summary!$F77),DAY(Summary!$F77)),'88101-daily-summary-by-site'!$A$4:$A$2586,0)),"")</f>
        <v>1.9</v>
      </c>
      <c r="AM77" s="21">
        <f t="array" ref="AM77">IF(INDEX('88101-daily-summary-by-site'!$M$4:$M$2586,MATCH(DATE(Summary!AM$3,MONTH(Summary!$F77),DAY(Summary!$F77)),'88101-daily-summary-by-site'!$A$4:$A$2586,0))&lt;&gt;"",INDEX('88101-daily-summary-by-site'!$M$4:$M$2586,MATCH(DATE(Summary!AM$3,MONTH(Summary!$F77),DAY(Summary!$F77)),'88101-daily-summary-by-site'!$A$4:$A$2586,0)),"")</f>
        <v>24.5</v>
      </c>
      <c r="AO77" s="18">
        <f t="shared" si="6"/>
        <v>195</v>
      </c>
      <c r="AP77" s="19" t="str">
        <f t="array" ref="AP77">IF(INDEX('88101-daily-summary-by-site'!$N$4:$N$2586,MATCH(DATE(Summary!AP$3,MONTH(Summary!$F77),DAY(Summary!$F77)),'88101-daily-summary-by-site'!$A$4:$A$2586,0))&lt;&gt;"",INDEX('88101-daily-summary-by-site'!$N$4:$N$2586,MATCH(DATE(Summary!AP$3,MONTH(Summary!$F77),DAY(Summary!$F77)),'88101-daily-summary-by-site'!$A$4:$A$2586,0)),"")</f>
        <v/>
      </c>
      <c r="AQ77" s="132"/>
      <c r="AR77" s="132"/>
      <c r="AS77" s="20" t="str">
        <f t="array" ref="AS77">IF(INDEX('88101-daily-summary-by-site'!$N$4:$N$2586,MATCH(DATE(Summary!AS$3,MONTH(Summary!$F77),DAY(Summary!$F77)),'88101-daily-summary-by-site'!$A$4:$A$2586,0))&lt;&gt;"",INDEX('88101-daily-summary-by-site'!$N$4:$N$2586,MATCH(DATE(Summary!AS$3,MONTH(Summary!$F77),DAY(Summary!$F77)),'88101-daily-summary-by-site'!$A$4:$A$2586,0)),"")</f>
        <v/>
      </c>
      <c r="AT77" s="83" t="str">
        <f t="array" ref="AT77">IF(INDEX('88101-daily-summary-by-site'!$N$4:$N$2586,MATCH(DATE(Summary!AT$3,MONTH(Summary!$F77),DAY(Summary!$F77)),'88101-daily-summary-by-site'!$A$4:$A$2586,0))&lt;&gt;"",INDEX('88101-daily-summary-by-site'!$N$4:$N$2586,MATCH(DATE(Summary!AT$3,MONTH(Summary!$F77),DAY(Summary!$F77)),'88101-daily-summary-by-site'!$A$4:$A$2586,0)),"")</f>
        <v/>
      </c>
      <c r="AU77" s="83">
        <f t="array" ref="AU77">IF(INDEX('88101-daily-summary-by-site'!$N$4:$N$2586,MATCH(DATE(Summary!AU$3,MONTH(Summary!$F77),DAY(Summary!$F77)),'88101-daily-summary-by-site'!$A$4:$A$2586,0))&lt;&gt;"",INDEX('88101-daily-summary-by-site'!$N$4:$N$2586,MATCH(DATE(Summary!AU$3,MONTH(Summary!$F77),DAY(Summary!$F77)),'88101-daily-summary-by-site'!$A$4:$A$2586,0)),"")</f>
        <v>27.7</v>
      </c>
      <c r="AV77" s="83">
        <f t="array" ref="AV77">IF(INDEX('88101-daily-summary-by-site'!$N$4:$N$2586,MATCH(DATE(Summary!AV$3,MONTH(Summary!$F77),DAY(Summary!$F77)),'88101-daily-summary-by-site'!$A$4:$A$2586,0))&lt;&gt;"",INDEX('88101-daily-summary-by-site'!$N$4:$N$2586,MATCH(DATE(Summary!AV$3,MONTH(Summary!$F77),DAY(Summary!$F77)),'88101-daily-summary-by-site'!$A$4:$A$2586,0)),"")</f>
        <v>4.4000000000000004</v>
      </c>
      <c r="AW77" s="21">
        <f t="array" ref="AW77">IF(INDEX('88101-daily-summary-by-site'!$N$4:$N$2586,MATCH(DATE(Summary!AW$3,MONTH(Summary!$F77),DAY(Summary!$F77)),'88101-daily-summary-by-site'!$A$4:$A$2586,0))&lt;&gt;"",INDEX('88101-daily-summary-by-site'!$N$4:$N$2586,MATCH(DATE(Summary!AW$3,MONTH(Summary!$F77),DAY(Summary!$F77)),'88101-daily-summary-by-site'!$A$4:$A$2586,0)),"")</f>
        <v>26</v>
      </c>
      <c r="AY77" s="18">
        <f t="shared" si="7"/>
        <v>195</v>
      </c>
      <c r="AZ77" s="21" t="str">
        <f t="array" ref="AZ77">IF(INDEX('88101-daily-summary-by-site'!$O$4:$O$2586,MATCH(DATE(Summary!AZ$3,MONTH(Summary!$F77),DAY(Summary!$F77)),'88101-daily-summary-by-site'!$A$4:$A$2586,0))&lt;&gt;"",INDEX('88101-daily-summary-by-site'!$O$4:$O$2586,MATCH(DATE(Summary!AZ$3,MONTH(Summary!$F77),DAY(Summary!$F77)),'88101-daily-summary-by-site'!$A$4:$A$2586,0)),"")</f>
        <v/>
      </c>
    </row>
    <row r="78" spans="6:52" x14ac:dyDescent="0.25">
      <c r="F78" s="18">
        <f t="shared" si="8"/>
        <v>196</v>
      </c>
      <c r="G78" s="19" t="str">
        <f t="array" ref="G78">IF(INDEX('88101-daily-summary-by-site'!$L$4:$L$2586,MATCH(DATE(Summary!G$3,MONTH(Summary!$F78),DAY(Summary!$F78)),'88101-daily-summary-by-site'!$A$4:$A$2586,0))&lt;&gt;"",INDEX('88101-daily-summary-by-site'!$L$4:$L$2586,MATCH(DATE(Summary!G$3,MONTH(Summary!$F78),DAY(Summary!$F78)),'88101-daily-summary-by-site'!$A$4:$A$2586,0)),"")</f>
        <v/>
      </c>
      <c r="H78" s="20">
        <f t="array" ref="H78">IF(INDEX('88101-daily-summary-by-site'!$L$4:$L$2586,MATCH(DATE(Summary!H$3,MONTH(Summary!$F78),DAY(Summary!$F78)),'88101-daily-summary-by-site'!$A$4:$A$2586,0))&lt;&gt;"",INDEX('88101-daily-summary-by-site'!$L$4:$L$2586,MATCH(DATE(Summary!H$3,MONTH(Summary!$F78),DAY(Summary!$F78)),'88101-daily-summary-by-site'!$A$4:$A$2586,0)),"")</f>
        <v>2.9</v>
      </c>
      <c r="I78" s="20" t="str">
        <f t="array" ref="I78">IF(INDEX('88101-daily-summary-by-site'!$L$4:$L$2586,MATCH(DATE(Summary!I$3,MONTH(Summary!$F78),DAY(Summary!$F78)),'88101-daily-summary-by-site'!$A$4:$A$2586,0))&lt;&gt;"",INDEX('88101-daily-summary-by-site'!$L$4:$L$2586,MATCH(DATE(Summary!I$3,MONTH(Summary!$F78),DAY(Summary!$F78)),'88101-daily-summary-by-site'!$A$4:$A$2586,0)),"")</f>
        <v/>
      </c>
      <c r="J78" s="20" t="str">
        <f t="array" ref="J78">IF(INDEX('88101-daily-summary-by-site'!$L$4:$L$2586,MATCH(DATE(Summary!J$3,MONTH(Summary!$F78),DAY(Summary!$F78)),'88101-daily-summary-by-site'!$A$4:$A$2586,0))&lt;&gt;"",INDEX('88101-daily-summary-by-site'!$L$4:$L$2586,MATCH(DATE(Summary!J$3,MONTH(Summary!$F78),DAY(Summary!$F78)),'88101-daily-summary-by-site'!$A$4:$A$2586,0)),"")</f>
        <v/>
      </c>
      <c r="K78" s="20">
        <f t="array" ref="K78">IF(INDEX('88101-daily-summary-by-site'!$L$4:$L$2586,MATCH(DATE(Summary!K$3,MONTH(Summary!$F78),DAY(Summary!$F78)),'88101-daily-summary-by-site'!$A$4:$A$2586,0))&lt;&gt;"",INDEX('88101-daily-summary-by-site'!$L$4:$L$2586,MATCH(DATE(Summary!K$3,MONTH(Summary!$F78),DAY(Summary!$F78)),'88101-daily-summary-by-site'!$A$4:$A$2586,0)),"")</f>
        <v>7.5</v>
      </c>
      <c r="L78" s="20">
        <f t="array" ref="L78">IF(INDEX('88101-daily-summary-by-site'!$L$4:$L$2586,MATCH(DATE(Summary!L$3,MONTH(Summary!$F78),DAY(Summary!$F78)),'88101-daily-summary-by-site'!$A$4:$A$2586,0))&lt;&gt;"",INDEX('88101-daily-summary-by-site'!$L$4:$L$2586,MATCH(DATE(Summary!L$3,MONTH(Summary!$F78),DAY(Summary!$F78)),'88101-daily-summary-by-site'!$A$4:$A$2586,0)),"")</f>
        <v>44.5</v>
      </c>
      <c r="M78" s="20" t="str">
        <f t="array" ref="M78">IF(INDEX('88101-daily-summary-by-site'!$L$4:$L$2586,MATCH(DATE(Summary!M$3,MONTH(Summary!$F78),DAY(Summary!$F78)),'88101-daily-summary-by-site'!$A$4:$A$2586,0))&lt;&gt;"",INDEX('88101-daily-summary-by-site'!$L$4:$L$2586,MATCH(DATE(Summary!M$3,MONTH(Summary!$F78),DAY(Summary!$F78)),'88101-daily-summary-by-site'!$A$4:$A$2586,0)),"")</f>
        <v/>
      </c>
      <c r="N78" s="20" t="str">
        <f t="array" ref="N78">IF(INDEX('88101-daily-summary-by-site'!$L$4:$L$2586,MATCH(DATE(Summary!N$3,MONTH(Summary!$F78),DAY(Summary!$F78)),'88101-daily-summary-by-site'!$A$4:$A$2586,0))&lt;&gt;"",INDEX('88101-daily-summary-by-site'!$L$4:$L$2586,MATCH(DATE(Summary!N$3,MONTH(Summary!$F78),DAY(Summary!$F78)),'88101-daily-summary-by-site'!$A$4:$A$2586,0)),"")</f>
        <v/>
      </c>
      <c r="O78" s="20">
        <f t="array" ref="O78">IF(INDEX('88101-daily-summary-by-site'!$L$4:$L$2586,MATCH(DATE(Summary!O$3,MONTH(Summary!$F78),DAY(Summary!$F78)),'88101-daily-summary-by-site'!$A$4:$A$2586,0))&lt;&gt;"",INDEX('88101-daily-summary-by-site'!$L$4:$L$2586,MATCH(DATE(Summary!O$3,MONTH(Summary!$F78),DAY(Summary!$F78)),'88101-daily-summary-by-site'!$A$4:$A$2586,0)),"")</f>
        <v>1.9</v>
      </c>
      <c r="P78" s="20">
        <f t="array" ref="P78">IF(INDEX('88101-daily-summary-by-site'!$L$4:$L$2586,MATCH(DATE(Summary!P$3,MONTH(Summary!$F78),DAY(Summary!$F78)),'88101-daily-summary-by-site'!$A$4:$A$2586,0))&lt;&gt;"",INDEX('88101-daily-summary-by-site'!$L$4:$L$2586,MATCH(DATE(Summary!P$3,MONTH(Summary!$F78),DAY(Summary!$F78)),'88101-daily-summary-by-site'!$A$4:$A$2586,0)),"")</f>
        <v>2.1</v>
      </c>
      <c r="Q78" s="20" t="str">
        <f t="array" ref="Q78">IF(INDEX('88101-daily-summary-by-site'!$L$4:$L$2586,MATCH(DATE(Summary!Q$3,MONTH(Summary!$F78),DAY(Summary!$F78)),'88101-daily-summary-by-site'!$A$4:$A$2586,0))&lt;&gt;"",INDEX('88101-daily-summary-by-site'!$L$4:$L$2586,MATCH(DATE(Summary!Q$3,MONTH(Summary!$F78),DAY(Summary!$F78)),'88101-daily-summary-by-site'!$A$4:$A$2586,0)),"")</f>
        <v/>
      </c>
      <c r="R78" s="20" t="str">
        <f t="array" ref="R78">IF(INDEX('88101-daily-summary-by-site'!$L$4:$L$2586,MATCH(DATE(Summary!R$3,MONTH(Summary!$F78),DAY(Summary!$F78)),'88101-daily-summary-by-site'!$A$4:$A$2586,0))&lt;&gt;"",INDEX('88101-daily-summary-by-site'!$L$4:$L$2586,MATCH(DATE(Summary!R$3,MONTH(Summary!$F78),DAY(Summary!$F78)),'88101-daily-summary-by-site'!$A$4:$A$2586,0)),"")</f>
        <v/>
      </c>
      <c r="S78" s="20">
        <f t="array" ref="S78">IF(INDEX('88101-daily-summary-by-site'!$L$4:$L$2586,MATCH(DATE(Summary!S$3,MONTH(Summary!$F78),DAY(Summary!$F78)),'88101-daily-summary-by-site'!$A$4:$A$2586,0))&lt;&gt;"",INDEX('88101-daily-summary-by-site'!$L$4:$L$2586,MATCH(DATE(Summary!S$3,MONTH(Summary!$F78),DAY(Summary!$F78)),'88101-daily-summary-by-site'!$A$4:$A$2586,0)),"")</f>
        <v>3</v>
      </c>
      <c r="T78" s="20">
        <f t="array" ref="T78">IF(INDEX('88101-daily-summary-by-site'!$L$4:$L$2586,MATCH(DATE(Summary!T$3,MONTH(Summary!$F78),DAY(Summary!$F78)),'88101-daily-summary-by-site'!$A$4:$A$2586,0))&lt;&gt;"",INDEX('88101-daily-summary-by-site'!$L$4:$L$2586,MATCH(DATE(Summary!T$3,MONTH(Summary!$F78),DAY(Summary!$F78)),'88101-daily-summary-by-site'!$A$4:$A$2586,0)),"")</f>
        <v>0.2</v>
      </c>
      <c r="U78" s="20" t="str">
        <f t="array" ref="U78">IF(INDEX('88101-daily-summary-by-site'!$L$4:$L$2586,MATCH(DATE(Summary!U$3,MONTH(Summary!$F78),DAY(Summary!$F78)),'88101-daily-summary-by-site'!$A$4:$A$2586,0))&lt;&gt;"",INDEX('88101-daily-summary-by-site'!$L$4:$L$2586,MATCH(DATE(Summary!U$3,MONTH(Summary!$F78),DAY(Summary!$F78)),'88101-daily-summary-by-site'!$A$4:$A$2586,0)),"")</f>
        <v/>
      </c>
      <c r="V78" s="20" t="str">
        <f t="array" ref="V78">IF(INDEX('88101-daily-summary-by-site'!$L$4:$L$2586,MATCH(DATE(Summary!V$3,MONTH(Summary!$F78),DAY(Summary!$F78)),'88101-daily-summary-by-site'!$A$4:$A$2586,0))&lt;&gt;"",INDEX('88101-daily-summary-by-site'!$L$4:$L$2586,MATCH(DATE(Summary!V$3,MONTH(Summary!$F78),DAY(Summary!$F78)),'88101-daily-summary-by-site'!$A$4:$A$2586,0)),"")</f>
        <v/>
      </c>
      <c r="W78" s="20">
        <f t="array" ref="W78">IF(INDEX('88101-daily-summary-by-site'!$L$4:$L$2586,MATCH(DATE(Summary!W$3,MONTH(Summary!$F78),DAY(Summary!$F78)),'88101-daily-summary-by-site'!$A$4:$A$2586,0))&lt;&gt;"",INDEX('88101-daily-summary-by-site'!$L$4:$L$2586,MATCH(DATE(Summary!W$3,MONTH(Summary!$F78),DAY(Summary!$F78)),'88101-daily-summary-by-site'!$A$4:$A$2586,0)),"")</f>
        <v>14.3</v>
      </c>
      <c r="X78" s="83">
        <f t="array" ref="X78">IF(INDEX('88101-daily-summary-by-site'!$L$4:$L$2586,MATCH(DATE(Summary!X$3,MONTH(Summary!$F78),DAY(Summary!$F78)),'88101-daily-summary-by-site'!$A$4:$A$2586,0))&lt;&gt;"",INDEX('88101-daily-summary-by-site'!$L$4:$L$2586,MATCH(DATE(Summary!X$3,MONTH(Summary!$F78),DAY(Summary!$F78)),'88101-daily-summary-by-site'!$A$4:$A$2586,0)),"")</f>
        <v>6.7</v>
      </c>
      <c r="Y78" s="83">
        <f t="array" ref="Y78">IF(INDEX('88101-daily-summary-by-site'!$L$4:$L$2586,MATCH(DATE(Summary!Y$3,MONTH(Summary!$F78),DAY(Summary!$F78)),'88101-daily-summary-by-site'!$A$4:$A$2586,0))&lt;&gt;"",INDEX('88101-daily-summary-by-site'!$L$4:$L$2586,MATCH(DATE(Summary!Y$3,MONTH(Summary!$F78),DAY(Summary!$F78)),'88101-daily-summary-by-site'!$A$4:$A$2586,0)),"")</f>
        <v>20.3</v>
      </c>
      <c r="Z78" s="83">
        <f t="array" ref="Z78">IF(INDEX('88101-daily-summary-by-site'!$L$4:$L$2586,MATCH(DATE(Summary!Z$3,MONTH(Summary!$F78),DAY(Summary!$F78)),'88101-daily-summary-by-site'!$A$4:$A$2586,0))&lt;&gt;"",INDEX('88101-daily-summary-by-site'!$L$4:$L$2586,MATCH(DATE(Summary!Z$3,MONTH(Summary!$F78),DAY(Summary!$F78)),'88101-daily-summary-by-site'!$A$4:$A$2586,0)),"")</f>
        <v>2.8</v>
      </c>
      <c r="AA78" s="21" t="str">
        <f t="array" ref="AA78">IF(INDEX('88101-daily-summary-by-site'!$L$4:$L$2586,MATCH(DATE(Summary!AA$3,MONTH(Summary!$F78),DAY(Summary!$F78)),'88101-daily-summary-by-site'!$A$4:$A$2586,0))&lt;&gt;"",INDEX('88101-daily-summary-by-site'!$L$4:$L$2586,MATCH(DATE(Summary!AA$3,MONTH(Summary!$F78),DAY(Summary!$F78)),'88101-daily-summary-by-site'!$A$4:$A$2586,0)),"")</f>
        <v/>
      </c>
      <c r="AC78" s="18">
        <f t="shared" si="5"/>
        <v>196</v>
      </c>
      <c r="AD78" s="19" t="str">
        <f t="array" ref="AD78">IF(INDEX('88101-daily-summary-by-site'!$M$4:$M$2586,MATCH(DATE(Summary!AD$3,MONTH(Summary!$F78),DAY(Summary!$F78)),'88101-daily-summary-by-site'!$A$4:$A$2586,0))&lt;&gt;"",INDEX('88101-daily-summary-by-site'!$M$4:$M$2586,MATCH(DATE(Summary!AD$3,MONTH(Summary!$F78),DAY(Summary!$F78)),'88101-daily-summary-by-site'!$A$4:$A$2586,0)),"")</f>
        <v/>
      </c>
      <c r="AE78" s="20">
        <f t="array" ref="AE78">IF(INDEX('88101-daily-summary-by-site'!$M$4:$M$2586,MATCH(DATE(Summary!AE$3,MONTH(Summary!$F78),DAY(Summary!$F78)),'88101-daily-summary-by-site'!$A$4:$A$2586,0))&lt;&gt;"",INDEX('88101-daily-summary-by-site'!$M$4:$M$2586,MATCH(DATE(Summary!AE$3,MONTH(Summary!$F78),DAY(Summary!$F78)),'88101-daily-summary-by-site'!$A$4:$A$2586,0)),"")</f>
        <v>2.5</v>
      </c>
      <c r="AF78" s="20">
        <f t="array" ref="AF78">IF(INDEX('88101-daily-summary-by-site'!$M$4:$M$2586,MATCH(DATE(Summary!AF$3,MONTH(Summary!$F78),DAY(Summary!$F78)),'88101-daily-summary-by-site'!$A$4:$A$2586,0))&lt;&gt;"",INDEX('88101-daily-summary-by-site'!$M$4:$M$2586,MATCH(DATE(Summary!AF$3,MONTH(Summary!$F78),DAY(Summary!$F78)),'88101-daily-summary-by-site'!$A$4:$A$2586,0)),"")</f>
        <v>1.7</v>
      </c>
      <c r="AG78" s="20" t="str">
        <f t="array" ref="AG78">IF(INDEX('88101-daily-summary-by-site'!$M$4:$M$2586,MATCH(DATE(Summary!AG$3,MONTH(Summary!$F78),DAY(Summary!$F78)),'88101-daily-summary-by-site'!$A$4:$A$2586,0))&lt;&gt;"",INDEX('88101-daily-summary-by-site'!$M$4:$M$2586,MATCH(DATE(Summary!AG$3,MONTH(Summary!$F78),DAY(Summary!$F78)),'88101-daily-summary-by-site'!$A$4:$A$2586,0)),"")</f>
        <v/>
      </c>
      <c r="AH78" s="20" t="str">
        <f t="array" ref="AH78">IF(INDEX('88101-daily-summary-by-site'!$M$4:$M$2586,MATCH(DATE(Summary!AH$3,MONTH(Summary!$F78),DAY(Summary!$F78)),'88101-daily-summary-by-site'!$A$4:$A$2586,0))&lt;&gt;"",INDEX('88101-daily-summary-by-site'!$M$4:$M$2586,MATCH(DATE(Summary!AH$3,MONTH(Summary!$F78),DAY(Summary!$F78)),'88101-daily-summary-by-site'!$A$4:$A$2586,0)),"")</f>
        <v/>
      </c>
      <c r="AI78" s="20">
        <f t="array" ref="AI78">IF(INDEX('88101-daily-summary-by-site'!$M$4:$M$2586,MATCH(DATE(Summary!AI$3,MONTH(Summary!$F78),DAY(Summary!$F78)),'88101-daily-summary-by-site'!$A$4:$A$2586,0))&lt;&gt;"",INDEX('88101-daily-summary-by-site'!$M$4:$M$2586,MATCH(DATE(Summary!AI$3,MONTH(Summary!$F78),DAY(Summary!$F78)),'88101-daily-summary-by-site'!$A$4:$A$2586,0)),"")</f>
        <v>14.7</v>
      </c>
      <c r="AJ78" s="83">
        <f t="array" ref="AJ78">IF(INDEX('88101-daily-summary-by-site'!$M$4:$M$2586,MATCH(DATE(Summary!AJ$3,MONTH(Summary!$F78),DAY(Summary!$F78)),'88101-daily-summary-by-site'!$A$4:$A$2586,0))&lt;&gt;"",INDEX('88101-daily-summary-by-site'!$M$4:$M$2586,MATCH(DATE(Summary!AJ$3,MONTH(Summary!$F78),DAY(Summary!$F78)),'88101-daily-summary-by-site'!$A$4:$A$2586,0)),"")</f>
        <v>6.4</v>
      </c>
      <c r="AK78" s="83">
        <f t="array" ref="AK78">IF(INDEX('88101-daily-summary-by-site'!$M$4:$M$2586,MATCH(DATE(Summary!AK$3,MONTH(Summary!$F78),DAY(Summary!$F78)),'88101-daily-summary-by-site'!$A$4:$A$2586,0))&lt;&gt;"",INDEX('88101-daily-summary-by-site'!$M$4:$M$2586,MATCH(DATE(Summary!AK$3,MONTH(Summary!$F78),DAY(Summary!$F78)),'88101-daily-summary-by-site'!$A$4:$A$2586,0)),"")</f>
        <v>20.7</v>
      </c>
      <c r="AL78" s="83">
        <f t="array" ref="AL78">IF(INDEX('88101-daily-summary-by-site'!$M$4:$M$2586,MATCH(DATE(Summary!AL$3,MONTH(Summary!$F78),DAY(Summary!$F78)),'88101-daily-summary-by-site'!$A$4:$A$2586,0))&lt;&gt;"",INDEX('88101-daily-summary-by-site'!$M$4:$M$2586,MATCH(DATE(Summary!AL$3,MONTH(Summary!$F78),DAY(Summary!$F78)),'88101-daily-summary-by-site'!$A$4:$A$2586,0)),"")</f>
        <v>1</v>
      </c>
      <c r="AM78" s="21">
        <f t="array" ref="AM78">IF(INDEX('88101-daily-summary-by-site'!$M$4:$M$2586,MATCH(DATE(Summary!AM$3,MONTH(Summary!$F78),DAY(Summary!$F78)),'88101-daily-summary-by-site'!$A$4:$A$2586,0))&lt;&gt;"",INDEX('88101-daily-summary-by-site'!$M$4:$M$2586,MATCH(DATE(Summary!AM$3,MONTH(Summary!$F78),DAY(Summary!$F78)),'88101-daily-summary-by-site'!$A$4:$A$2586,0)),"")</f>
        <v>16.7</v>
      </c>
      <c r="AO78" s="18">
        <f t="shared" si="6"/>
        <v>196</v>
      </c>
      <c r="AP78" s="19">
        <f t="array" ref="AP78">IF(INDEX('88101-daily-summary-by-site'!$N$4:$N$2586,MATCH(DATE(Summary!AP$3,MONTH(Summary!$F78),DAY(Summary!$F78)),'88101-daily-summary-by-site'!$A$4:$A$2586,0))&lt;&gt;"",INDEX('88101-daily-summary-by-site'!$N$4:$N$2586,MATCH(DATE(Summary!AP$3,MONTH(Summary!$F78),DAY(Summary!$F78)),'88101-daily-summary-by-site'!$A$4:$A$2586,0)),"")</f>
        <v>3.6</v>
      </c>
      <c r="AQ78" s="132"/>
      <c r="AR78" s="132"/>
      <c r="AS78" s="20">
        <f t="array" ref="AS78">IF(INDEX('88101-daily-summary-by-site'!$N$4:$N$2586,MATCH(DATE(Summary!AS$3,MONTH(Summary!$F78),DAY(Summary!$F78)),'88101-daily-summary-by-site'!$A$4:$A$2586,0))&lt;&gt;"",INDEX('88101-daily-summary-by-site'!$N$4:$N$2586,MATCH(DATE(Summary!AS$3,MONTH(Summary!$F78),DAY(Summary!$F78)),'88101-daily-summary-by-site'!$A$4:$A$2586,0)),"")</f>
        <v>14.9</v>
      </c>
      <c r="AT78" s="83">
        <f t="array" ref="AT78">IF(INDEX('88101-daily-summary-by-site'!$N$4:$N$2586,MATCH(DATE(Summary!AT$3,MONTH(Summary!$F78),DAY(Summary!$F78)),'88101-daily-summary-by-site'!$A$4:$A$2586,0))&lt;&gt;"",INDEX('88101-daily-summary-by-site'!$N$4:$N$2586,MATCH(DATE(Summary!AT$3,MONTH(Summary!$F78),DAY(Summary!$F78)),'88101-daily-summary-by-site'!$A$4:$A$2586,0)),"")</f>
        <v>7.3</v>
      </c>
      <c r="AU78" s="83">
        <f t="array" ref="AU78">IF(INDEX('88101-daily-summary-by-site'!$N$4:$N$2586,MATCH(DATE(Summary!AU$3,MONTH(Summary!$F78),DAY(Summary!$F78)),'88101-daily-summary-by-site'!$A$4:$A$2586,0))&lt;&gt;"",INDEX('88101-daily-summary-by-site'!$N$4:$N$2586,MATCH(DATE(Summary!AU$3,MONTH(Summary!$F78),DAY(Summary!$F78)),'88101-daily-summary-by-site'!$A$4:$A$2586,0)),"")</f>
        <v>16.5</v>
      </c>
      <c r="AV78" s="83">
        <f t="array" ref="AV78">IF(INDEX('88101-daily-summary-by-site'!$N$4:$N$2586,MATCH(DATE(Summary!AV$3,MONTH(Summary!$F78),DAY(Summary!$F78)),'88101-daily-summary-by-site'!$A$4:$A$2586,0))&lt;&gt;"",INDEX('88101-daily-summary-by-site'!$N$4:$N$2586,MATCH(DATE(Summary!AV$3,MONTH(Summary!$F78),DAY(Summary!$F78)),'88101-daily-summary-by-site'!$A$4:$A$2586,0)),"")</f>
        <v>3.4</v>
      </c>
      <c r="AW78" s="21">
        <f t="array" ref="AW78">IF(INDEX('88101-daily-summary-by-site'!$N$4:$N$2586,MATCH(DATE(Summary!AW$3,MONTH(Summary!$F78),DAY(Summary!$F78)),'88101-daily-summary-by-site'!$A$4:$A$2586,0))&lt;&gt;"",INDEX('88101-daily-summary-by-site'!$N$4:$N$2586,MATCH(DATE(Summary!AW$3,MONTH(Summary!$F78),DAY(Summary!$F78)),'88101-daily-summary-by-site'!$A$4:$A$2586,0)),"")</f>
        <v>19</v>
      </c>
      <c r="AY78" s="18">
        <f t="shared" si="7"/>
        <v>196</v>
      </c>
      <c r="AZ78" s="21" t="str">
        <f t="array" ref="AZ78">IF(INDEX('88101-daily-summary-by-site'!$O$4:$O$2586,MATCH(DATE(Summary!AZ$3,MONTH(Summary!$F78),DAY(Summary!$F78)),'88101-daily-summary-by-site'!$A$4:$A$2586,0))&lt;&gt;"",INDEX('88101-daily-summary-by-site'!$O$4:$O$2586,MATCH(DATE(Summary!AZ$3,MONTH(Summary!$F78),DAY(Summary!$F78)),'88101-daily-summary-by-site'!$A$4:$A$2586,0)),"")</f>
        <v/>
      </c>
    </row>
    <row r="79" spans="6:52" x14ac:dyDescent="0.25">
      <c r="F79" s="18">
        <f t="shared" si="8"/>
        <v>197</v>
      </c>
      <c r="G79" s="19" t="str">
        <f t="array" ref="G79">IF(INDEX('88101-daily-summary-by-site'!$L$4:$L$2586,MATCH(DATE(Summary!G$3,MONTH(Summary!$F79),DAY(Summary!$F79)),'88101-daily-summary-by-site'!$A$4:$A$2586,0))&lt;&gt;"",INDEX('88101-daily-summary-by-site'!$L$4:$L$2586,MATCH(DATE(Summary!G$3,MONTH(Summary!$F79),DAY(Summary!$F79)),'88101-daily-summary-by-site'!$A$4:$A$2586,0)),"")</f>
        <v/>
      </c>
      <c r="H79" s="20" t="str">
        <f t="array" ref="H79">IF(INDEX('88101-daily-summary-by-site'!$L$4:$L$2586,MATCH(DATE(Summary!H$3,MONTH(Summary!$F79),DAY(Summary!$F79)),'88101-daily-summary-by-site'!$A$4:$A$2586,0))&lt;&gt;"",INDEX('88101-daily-summary-by-site'!$L$4:$L$2586,MATCH(DATE(Summary!H$3,MONTH(Summary!$F79),DAY(Summary!$F79)),'88101-daily-summary-by-site'!$A$4:$A$2586,0)),"")</f>
        <v/>
      </c>
      <c r="I79" s="20">
        <f t="array" ref="I79">IF(INDEX('88101-daily-summary-by-site'!$L$4:$L$2586,MATCH(DATE(Summary!I$3,MONTH(Summary!$F79),DAY(Summary!$F79)),'88101-daily-summary-by-site'!$A$4:$A$2586,0))&lt;&gt;"",INDEX('88101-daily-summary-by-site'!$L$4:$L$2586,MATCH(DATE(Summary!I$3,MONTH(Summary!$F79),DAY(Summary!$F79)),'88101-daily-summary-by-site'!$A$4:$A$2586,0)),"")</f>
        <v>3.7</v>
      </c>
      <c r="J79" s="20" t="str">
        <f t="array" ref="J79">IF(INDEX('88101-daily-summary-by-site'!$L$4:$L$2586,MATCH(DATE(Summary!J$3,MONTH(Summary!$F79),DAY(Summary!$F79)),'88101-daily-summary-by-site'!$A$4:$A$2586,0))&lt;&gt;"",INDEX('88101-daily-summary-by-site'!$L$4:$L$2586,MATCH(DATE(Summary!J$3,MONTH(Summary!$F79),DAY(Summary!$F79)),'88101-daily-summary-by-site'!$A$4:$A$2586,0)),"")</f>
        <v/>
      </c>
      <c r="K79" s="20" t="str">
        <f t="array" ref="K79">IF(INDEX('88101-daily-summary-by-site'!$L$4:$L$2586,MATCH(DATE(Summary!K$3,MONTH(Summary!$F79),DAY(Summary!$F79)),'88101-daily-summary-by-site'!$A$4:$A$2586,0))&lt;&gt;"",INDEX('88101-daily-summary-by-site'!$L$4:$L$2586,MATCH(DATE(Summary!K$3,MONTH(Summary!$F79),DAY(Summary!$F79)),'88101-daily-summary-by-site'!$A$4:$A$2586,0)),"")</f>
        <v/>
      </c>
      <c r="L79" s="20" t="str">
        <f t="array" ref="L79">IF(INDEX('88101-daily-summary-by-site'!$L$4:$L$2586,MATCH(DATE(Summary!L$3,MONTH(Summary!$F79),DAY(Summary!$F79)),'88101-daily-summary-by-site'!$A$4:$A$2586,0))&lt;&gt;"",INDEX('88101-daily-summary-by-site'!$L$4:$L$2586,MATCH(DATE(Summary!L$3,MONTH(Summary!$F79),DAY(Summary!$F79)),'88101-daily-summary-by-site'!$A$4:$A$2586,0)),"")</f>
        <v/>
      </c>
      <c r="M79" s="20">
        <f t="array" ref="M79">IF(INDEX('88101-daily-summary-by-site'!$L$4:$L$2586,MATCH(DATE(Summary!M$3,MONTH(Summary!$F79),DAY(Summary!$F79)),'88101-daily-summary-by-site'!$A$4:$A$2586,0))&lt;&gt;"",INDEX('88101-daily-summary-by-site'!$L$4:$L$2586,MATCH(DATE(Summary!M$3,MONTH(Summary!$F79),DAY(Summary!$F79)),'88101-daily-summary-by-site'!$A$4:$A$2586,0)),"")</f>
        <v>5.3</v>
      </c>
      <c r="N79" s="20" t="str">
        <f t="array" ref="N79">IF(INDEX('88101-daily-summary-by-site'!$L$4:$L$2586,MATCH(DATE(Summary!N$3,MONTH(Summary!$F79),DAY(Summary!$F79)),'88101-daily-summary-by-site'!$A$4:$A$2586,0))&lt;&gt;"",INDEX('88101-daily-summary-by-site'!$L$4:$L$2586,MATCH(DATE(Summary!N$3,MONTH(Summary!$F79),DAY(Summary!$F79)),'88101-daily-summary-by-site'!$A$4:$A$2586,0)),"")</f>
        <v/>
      </c>
      <c r="O79" s="20" t="str">
        <f t="array" ref="O79">IF(INDEX('88101-daily-summary-by-site'!$L$4:$L$2586,MATCH(DATE(Summary!O$3,MONTH(Summary!$F79),DAY(Summary!$F79)),'88101-daily-summary-by-site'!$A$4:$A$2586,0))&lt;&gt;"",INDEX('88101-daily-summary-by-site'!$L$4:$L$2586,MATCH(DATE(Summary!O$3,MONTH(Summary!$F79),DAY(Summary!$F79)),'88101-daily-summary-by-site'!$A$4:$A$2586,0)),"")</f>
        <v/>
      </c>
      <c r="P79" s="20" t="str">
        <f t="array" ref="P79">IF(INDEX('88101-daily-summary-by-site'!$L$4:$L$2586,MATCH(DATE(Summary!P$3,MONTH(Summary!$F79),DAY(Summary!$F79)),'88101-daily-summary-by-site'!$A$4:$A$2586,0))&lt;&gt;"",INDEX('88101-daily-summary-by-site'!$L$4:$L$2586,MATCH(DATE(Summary!P$3,MONTH(Summary!$F79),DAY(Summary!$F79)),'88101-daily-summary-by-site'!$A$4:$A$2586,0)),"")</f>
        <v/>
      </c>
      <c r="Q79" s="20">
        <f t="array" ref="Q79">IF(INDEX('88101-daily-summary-by-site'!$L$4:$L$2586,MATCH(DATE(Summary!Q$3,MONTH(Summary!$F79),DAY(Summary!$F79)),'88101-daily-summary-by-site'!$A$4:$A$2586,0))&lt;&gt;"",INDEX('88101-daily-summary-by-site'!$L$4:$L$2586,MATCH(DATE(Summary!Q$3,MONTH(Summary!$F79),DAY(Summary!$F79)),'88101-daily-summary-by-site'!$A$4:$A$2586,0)),"")</f>
        <v>75.3</v>
      </c>
      <c r="R79" s="20" t="str">
        <f t="array" ref="R79">IF(INDEX('88101-daily-summary-by-site'!$L$4:$L$2586,MATCH(DATE(Summary!R$3,MONTH(Summary!$F79),DAY(Summary!$F79)),'88101-daily-summary-by-site'!$A$4:$A$2586,0))&lt;&gt;"",INDEX('88101-daily-summary-by-site'!$L$4:$L$2586,MATCH(DATE(Summary!R$3,MONTH(Summary!$F79),DAY(Summary!$F79)),'88101-daily-summary-by-site'!$A$4:$A$2586,0)),"")</f>
        <v/>
      </c>
      <c r="S79" s="20" t="str">
        <f t="array" ref="S79">IF(INDEX('88101-daily-summary-by-site'!$L$4:$L$2586,MATCH(DATE(Summary!S$3,MONTH(Summary!$F79),DAY(Summary!$F79)),'88101-daily-summary-by-site'!$A$4:$A$2586,0))&lt;&gt;"",INDEX('88101-daily-summary-by-site'!$L$4:$L$2586,MATCH(DATE(Summary!S$3,MONTH(Summary!$F79),DAY(Summary!$F79)),'88101-daily-summary-by-site'!$A$4:$A$2586,0)),"")</f>
        <v/>
      </c>
      <c r="T79" s="20" t="str">
        <f t="array" ref="T79">IF(INDEX('88101-daily-summary-by-site'!$L$4:$L$2586,MATCH(DATE(Summary!T$3,MONTH(Summary!$F79),DAY(Summary!$F79)),'88101-daily-summary-by-site'!$A$4:$A$2586,0))&lt;&gt;"",INDEX('88101-daily-summary-by-site'!$L$4:$L$2586,MATCH(DATE(Summary!T$3,MONTH(Summary!$F79),DAY(Summary!$F79)),'88101-daily-summary-by-site'!$A$4:$A$2586,0)),"")</f>
        <v/>
      </c>
      <c r="U79" s="20">
        <f t="array" ref="U79">IF(INDEX('88101-daily-summary-by-site'!$L$4:$L$2586,MATCH(DATE(Summary!U$3,MONTH(Summary!$F79),DAY(Summary!$F79)),'88101-daily-summary-by-site'!$A$4:$A$2586,0))&lt;&gt;"",INDEX('88101-daily-summary-by-site'!$L$4:$L$2586,MATCH(DATE(Summary!U$3,MONTH(Summary!$F79),DAY(Summary!$F79)),'88101-daily-summary-by-site'!$A$4:$A$2586,0)),"")</f>
        <v>11.9</v>
      </c>
      <c r="V79" s="20" t="str">
        <f t="array" ref="V79">IF(INDEX('88101-daily-summary-by-site'!$L$4:$L$2586,MATCH(DATE(Summary!V$3,MONTH(Summary!$F79),DAY(Summary!$F79)),'88101-daily-summary-by-site'!$A$4:$A$2586,0))&lt;&gt;"",INDEX('88101-daily-summary-by-site'!$L$4:$L$2586,MATCH(DATE(Summary!V$3,MONTH(Summary!$F79),DAY(Summary!$F79)),'88101-daily-summary-by-site'!$A$4:$A$2586,0)),"")</f>
        <v/>
      </c>
      <c r="W79" s="20" t="str">
        <f t="array" ref="W79">IF(INDEX('88101-daily-summary-by-site'!$L$4:$L$2586,MATCH(DATE(Summary!W$3,MONTH(Summary!$F79),DAY(Summary!$F79)),'88101-daily-summary-by-site'!$A$4:$A$2586,0))&lt;&gt;"",INDEX('88101-daily-summary-by-site'!$L$4:$L$2586,MATCH(DATE(Summary!W$3,MONTH(Summary!$F79),DAY(Summary!$F79)),'88101-daily-summary-by-site'!$A$4:$A$2586,0)),"")</f>
        <v/>
      </c>
      <c r="X79" s="83" t="str">
        <f t="array" ref="X79">IF(INDEX('88101-daily-summary-by-site'!$L$4:$L$2586,MATCH(DATE(Summary!X$3,MONTH(Summary!$F79),DAY(Summary!$F79)),'88101-daily-summary-by-site'!$A$4:$A$2586,0))&lt;&gt;"",INDEX('88101-daily-summary-by-site'!$L$4:$L$2586,MATCH(DATE(Summary!X$3,MONTH(Summary!$F79),DAY(Summary!$F79)),'88101-daily-summary-by-site'!$A$4:$A$2586,0)),"")</f>
        <v/>
      </c>
      <c r="Y79" s="83">
        <f t="array" ref="Y79">IF(INDEX('88101-daily-summary-by-site'!$L$4:$L$2586,MATCH(DATE(Summary!Y$3,MONTH(Summary!$F79),DAY(Summary!$F79)),'88101-daily-summary-by-site'!$A$4:$A$2586,0))&lt;&gt;"",INDEX('88101-daily-summary-by-site'!$L$4:$L$2586,MATCH(DATE(Summary!Y$3,MONTH(Summary!$F79),DAY(Summary!$F79)),'88101-daily-summary-by-site'!$A$4:$A$2586,0)),"")</f>
        <v>12.7</v>
      </c>
      <c r="Z79" s="83">
        <f t="array" ref="Z79">IF(INDEX('88101-daily-summary-by-site'!$L$4:$L$2586,MATCH(DATE(Summary!Z$3,MONTH(Summary!$F79),DAY(Summary!$F79)),'88101-daily-summary-by-site'!$A$4:$A$2586,0))&lt;&gt;"",INDEX('88101-daily-summary-by-site'!$L$4:$L$2586,MATCH(DATE(Summary!Z$3,MONTH(Summary!$F79),DAY(Summary!$F79)),'88101-daily-summary-by-site'!$A$4:$A$2586,0)),"")</f>
        <v>2.8</v>
      </c>
      <c r="AA79" s="21" t="str">
        <f t="array" ref="AA79">IF(INDEX('88101-daily-summary-by-site'!$L$4:$L$2586,MATCH(DATE(Summary!AA$3,MONTH(Summary!$F79),DAY(Summary!$F79)),'88101-daily-summary-by-site'!$A$4:$A$2586,0))&lt;&gt;"",INDEX('88101-daily-summary-by-site'!$L$4:$L$2586,MATCH(DATE(Summary!AA$3,MONTH(Summary!$F79),DAY(Summary!$F79)),'88101-daily-summary-by-site'!$A$4:$A$2586,0)),"")</f>
        <v/>
      </c>
      <c r="AC79" s="18">
        <f t="shared" si="5"/>
        <v>197</v>
      </c>
      <c r="AD79" s="19" t="str">
        <f t="array" ref="AD79">IF(INDEX('88101-daily-summary-by-site'!$M$4:$M$2586,MATCH(DATE(Summary!AD$3,MONTH(Summary!$F79),DAY(Summary!$F79)),'88101-daily-summary-by-site'!$A$4:$A$2586,0))&lt;&gt;"",INDEX('88101-daily-summary-by-site'!$M$4:$M$2586,MATCH(DATE(Summary!AD$3,MONTH(Summary!$F79),DAY(Summary!$F79)),'88101-daily-summary-by-site'!$A$4:$A$2586,0)),"")</f>
        <v/>
      </c>
      <c r="AE79" s="20" t="str">
        <f t="array" ref="AE79">IF(INDEX('88101-daily-summary-by-site'!$M$4:$M$2586,MATCH(DATE(Summary!AE$3,MONTH(Summary!$F79),DAY(Summary!$F79)),'88101-daily-summary-by-site'!$A$4:$A$2586,0))&lt;&gt;"",INDEX('88101-daily-summary-by-site'!$M$4:$M$2586,MATCH(DATE(Summary!AE$3,MONTH(Summary!$F79),DAY(Summary!$F79)),'88101-daily-summary-by-site'!$A$4:$A$2586,0)),"")</f>
        <v/>
      </c>
      <c r="AF79" s="20" t="str">
        <f t="array" ref="AF79">IF(INDEX('88101-daily-summary-by-site'!$M$4:$M$2586,MATCH(DATE(Summary!AF$3,MONTH(Summary!$F79),DAY(Summary!$F79)),'88101-daily-summary-by-site'!$A$4:$A$2586,0))&lt;&gt;"",INDEX('88101-daily-summary-by-site'!$M$4:$M$2586,MATCH(DATE(Summary!AF$3,MONTH(Summary!$F79),DAY(Summary!$F79)),'88101-daily-summary-by-site'!$A$4:$A$2586,0)),"")</f>
        <v/>
      </c>
      <c r="AG79" s="20">
        <f t="array" ref="AG79">IF(INDEX('88101-daily-summary-by-site'!$M$4:$M$2586,MATCH(DATE(Summary!AG$3,MONTH(Summary!$F79),DAY(Summary!$F79)),'88101-daily-summary-by-site'!$A$4:$A$2586,0))&lt;&gt;"",INDEX('88101-daily-summary-by-site'!$M$4:$M$2586,MATCH(DATE(Summary!AG$3,MONTH(Summary!$F79),DAY(Summary!$F79)),'88101-daily-summary-by-site'!$A$4:$A$2586,0)),"")</f>
        <v>12.8</v>
      </c>
      <c r="AH79" s="20" t="str">
        <f t="array" ref="AH79">IF(INDEX('88101-daily-summary-by-site'!$M$4:$M$2586,MATCH(DATE(Summary!AH$3,MONTH(Summary!$F79),DAY(Summary!$F79)),'88101-daily-summary-by-site'!$A$4:$A$2586,0))&lt;&gt;"",INDEX('88101-daily-summary-by-site'!$M$4:$M$2586,MATCH(DATE(Summary!AH$3,MONTH(Summary!$F79),DAY(Summary!$F79)),'88101-daily-summary-by-site'!$A$4:$A$2586,0)),"")</f>
        <v/>
      </c>
      <c r="AI79" s="20" t="str">
        <f t="array" ref="AI79">IF(INDEX('88101-daily-summary-by-site'!$M$4:$M$2586,MATCH(DATE(Summary!AI$3,MONTH(Summary!$F79),DAY(Summary!$F79)),'88101-daily-summary-by-site'!$A$4:$A$2586,0))&lt;&gt;"",INDEX('88101-daily-summary-by-site'!$M$4:$M$2586,MATCH(DATE(Summary!AI$3,MONTH(Summary!$F79),DAY(Summary!$F79)),'88101-daily-summary-by-site'!$A$4:$A$2586,0)),"")</f>
        <v/>
      </c>
      <c r="AJ79" s="83" t="str">
        <f t="array" ref="AJ79">IF(INDEX('88101-daily-summary-by-site'!$M$4:$M$2586,MATCH(DATE(Summary!AJ$3,MONTH(Summary!$F79),DAY(Summary!$F79)),'88101-daily-summary-by-site'!$A$4:$A$2586,0))&lt;&gt;"",INDEX('88101-daily-summary-by-site'!$M$4:$M$2586,MATCH(DATE(Summary!AJ$3,MONTH(Summary!$F79),DAY(Summary!$F79)),'88101-daily-summary-by-site'!$A$4:$A$2586,0)),"")</f>
        <v/>
      </c>
      <c r="AK79" s="83">
        <f t="array" ref="AK79">IF(INDEX('88101-daily-summary-by-site'!$M$4:$M$2586,MATCH(DATE(Summary!AK$3,MONTH(Summary!$F79),DAY(Summary!$F79)),'88101-daily-summary-by-site'!$A$4:$A$2586,0))&lt;&gt;"",INDEX('88101-daily-summary-by-site'!$M$4:$M$2586,MATCH(DATE(Summary!AK$3,MONTH(Summary!$F79),DAY(Summary!$F79)),'88101-daily-summary-by-site'!$A$4:$A$2586,0)),"")</f>
        <v>11.6</v>
      </c>
      <c r="AL79" s="83">
        <f t="array" ref="AL79">IF(INDEX('88101-daily-summary-by-site'!$M$4:$M$2586,MATCH(DATE(Summary!AL$3,MONTH(Summary!$F79),DAY(Summary!$F79)),'88101-daily-summary-by-site'!$A$4:$A$2586,0))&lt;&gt;"",INDEX('88101-daily-summary-by-site'!$M$4:$M$2586,MATCH(DATE(Summary!AL$3,MONTH(Summary!$F79),DAY(Summary!$F79)),'88101-daily-summary-by-site'!$A$4:$A$2586,0)),"")</f>
        <v>2.8</v>
      </c>
      <c r="AM79" s="21">
        <f t="array" ref="AM79">IF(INDEX('88101-daily-summary-by-site'!$M$4:$M$2586,MATCH(DATE(Summary!AM$3,MONTH(Summary!$F79),DAY(Summary!$F79)),'88101-daily-summary-by-site'!$A$4:$A$2586,0))&lt;&gt;"",INDEX('88101-daily-summary-by-site'!$M$4:$M$2586,MATCH(DATE(Summary!AM$3,MONTH(Summary!$F79),DAY(Summary!$F79)),'88101-daily-summary-by-site'!$A$4:$A$2586,0)),"")</f>
        <v>11</v>
      </c>
      <c r="AO79" s="18">
        <f t="shared" si="6"/>
        <v>197</v>
      </c>
      <c r="AP79" s="19" t="str">
        <f t="array" ref="AP79">IF(INDEX('88101-daily-summary-by-site'!$N$4:$N$2586,MATCH(DATE(Summary!AP$3,MONTH(Summary!$F79),DAY(Summary!$F79)),'88101-daily-summary-by-site'!$A$4:$A$2586,0))&lt;&gt;"",INDEX('88101-daily-summary-by-site'!$N$4:$N$2586,MATCH(DATE(Summary!AP$3,MONTH(Summary!$F79),DAY(Summary!$F79)),'88101-daily-summary-by-site'!$A$4:$A$2586,0)),"")</f>
        <v/>
      </c>
      <c r="AQ79" s="132"/>
      <c r="AR79" s="132"/>
      <c r="AS79" s="20" t="str">
        <f t="array" ref="AS79">IF(INDEX('88101-daily-summary-by-site'!$N$4:$N$2586,MATCH(DATE(Summary!AS$3,MONTH(Summary!$F79),DAY(Summary!$F79)),'88101-daily-summary-by-site'!$A$4:$A$2586,0))&lt;&gt;"",INDEX('88101-daily-summary-by-site'!$N$4:$N$2586,MATCH(DATE(Summary!AS$3,MONTH(Summary!$F79),DAY(Summary!$F79)),'88101-daily-summary-by-site'!$A$4:$A$2586,0)),"")</f>
        <v/>
      </c>
      <c r="AT79" s="83" t="str">
        <f t="array" ref="AT79">IF(INDEX('88101-daily-summary-by-site'!$N$4:$N$2586,MATCH(DATE(Summary!AT$3,MONTH(Summary!$F79),DAY(Summary!$F79)),'88101-daily-summary-by-site'!$A$4:$A$2586,0))&lt;&gt;"",INDEX('88101-daily-summary-by-site'!$N$4:$N$2586,MATCH(DATE(Summary!AT$3,MONTH(Summary!$F79),DAY(Summary!$F79)),'88101-daily-summary-by-site'!$A$4:$A$2586,0)),"")</f>
        <v/>
      </c>
      <c r="AU79" s="83">
        <f t="array" ref="AU79">IF(INDEX('88101-daily-summary-by-site'!$N$4:$N$2586,MATCH(DATE(Summary!AU$3,MONTH(Summary!$F79),DAY(Summary!$F79)),'88101-daily-summary-by-site'!$A$4:$A$2586,0))&lt;&gt;"",INDEX('88101-daily-summary-by-site'!$N$4:$N$2586,MATCH(DATE(Summary!AU$3,MONTH(Summary!$F79),DAY(Summary!$F79)),'88101-daily-summary-by-site'!$A$4:$A$2586,0)),"")</f>
        <v>11.4</v>
      </c>
      <c r="AV79" s="83">
        <f t="array" ref="AV79">IF(INDEX('88101-daily-summary-by-site'!$N$4:$N$2586,MATCH(DATE(Summary!AV$3,MONTH(Summary!$F79),DAY(Summary!$F79)),'88101-daily-summary-by-site'!$A$4:$A$2586,0))&lt;&gt;"",INDEX('88101-daily-summary-by-site'!$N$4:$N$2586,MATCH(DATE(Summary!AV$3,MONTH(Summary!$F79),DAY(Summary!$F79)),'88101-daily-summary-by-site'!$A$4:$A$2586,0)),"")</f>
        <v>5.3</v>
      </c>
      <c r="AW79" s="21">
        <f t="array" ref="AW79">IF(INDEX('88101-daily-summary-by-site'!$N$4:$N$2586,MATCH(DATE(Summary!AW$3,MONTH(Summary!$F79),DAY(Summary!$F79)),'88101-daily-summary-by-site'!$A$4:$A$2586,0))&lt;&gt;"",INDEX('88101-daily-summary-by-site'!$N$4:$N$2586,MATCH(DATE(Summary!AW$3,MONTH(Summary!$F79),DAY(Summary!$F79)),'88101-daily-summary-by-site'!$A$4:$A$2586,0)),"")</f>
        <v>15</v>
      </c>
      <c r="AY79" s="18">
        <f t="shared" si="7"/>
        <v>197</v>
      </c>
      <c r="AZ79" s="21" t="str">
        <f t="array" ref="AZ79">IF(INDEX('88101-daily-summary-by-site'!$O$4:$O$2586,MATCH(DATE(Summary!AZ$3,MONTH(Summary!$F79),DAY(Summary!$F79)),'88101-daily-summary-by-site'!$A$4:$A$2586,0))&lt;&gt;"",INDEX('88101-daily-summary-by-site'!$O$4:$O$2586,MATCH(DATE(Summary!AZ$3,MONTH(Summary!$F79),DAY(Summary!$F79)),'88101-daily-summary-by-site'!$A$4:$A$2586,0)),"")</f>
        <v/>
      </c>
    </row>
    <row r="80" spans="6:52" x14ac:dyDescent="0.25">
      <c r="F80" s="18">
        <f t="shared" si="8"/>
        <v>198</v>
      </c>
      <c r="G80" s="19" t="str">
        <f t="array" ref="G80">IF(INDEX('88101-daily-summary-by-site'!$L$4:$L$2586,MATCH(DATE(Summary!G$3,MONTH(Summary!$F80),DAY(Summary!$F80)),'88101-daily-summary-by-site'!$A$4:$A$2586,0))&lt;&gt;"",INDEX('88101-daily-summary-by-site'!$L$4:$L$2586,MATCH(DATE(Summary!G$3,MONTH(Summary!$F80),DAY(Summary!$F80)),'88101-daily-summary-by-site'!$A$4:$A$2586,0)),"")</f>
        <v/>
      </c>
      <c r="H80" s="20" t="str">
        <f t="array" ref="H80">IF(INDEX('88101-daily-summary-by-site'!$L$4:$L$2586,MATCH(DATE(Summary!H$3,MONTH(Summary!$F80),DAY(Summary!$F80)),'88101-daily-summary-by-site'!$A$4:$A$2586,0))&lt;&gt;"",INDEX('88101-daily-summary-by-site'!$L$4:$L$2586,MATCH(DATE(Summary!H$3,MONTH(Summary!$F80),DAY(Summary!$F80)),'88101-daily-summary-by-site'!$A$4:$A$2586,0)),"")</f>
        <v/>
      </c>
      <c r="I80" s="20" t="str">
        <f t="array" ref="I80">IF(INDEX('88101-daily-summary-by-site'!$L$4:$L$2586,MATCH(DATE(Summary!I$3,MONTH(Summary!$F80),DAY(Summary!$F80)),'88101-daily-summary-by-site'!$A$4:$A$2586,0))&lt;&gt;"",INDEX('88101-daily-summary-by-site'!$L$4:$L$2586,MATCH(DATE(Summary!I$3,MONTH(Summary!$F80),DAY(Summary!$F80)),'88101-daily-summary-by-site'!$A$4:$A$2586,0)),"")</f>
        <v/>
      </c>
      <c r="J80" s="20">
        <f t="array" ref="J80">IF(INDEX('88101-daily-summary-by-site'!$L$4:$L$2586,MATCH(DATE(Summary!J$3,MONTH(Summary!$F80),DAY(Summary!$F80)),'88101-daily-summary-by-site'!$A$4:$A$2586,0))&lt;&gt;"",INDEX('88101-daily-summary-by-site'!$L$4:$L$2586,MATCH(DATE(Summary!J$3,MONTH(Summary!$F80),DAY(Summary!$F80)),'88101-daily-summary-by-site'!$A$4:$A$2586,0)),"")</f>
        <v>4.5999999999999996</v>
      </c>
      <c r="K80" s="20" t="str">
        <f t="array" ref="K80">IF(INDEX('88101-daily-summary-by-site'!$L$4:$L$2586,MATCH(DATE(Summary!K$3,MONTH(Summary!$F80),DAY(Summary!$F80)),'88101-daily-summary-by-site'!$A$4:$A$2586,0))&lt;&gt;"",INDEX('88101-daily-summary-by-site'!$L$4:$L$2586,MATCH(DATE(Summary!K$3,MONTH(Summary!$F80),DAY(Summary!$F80)),'88101-daily-summary-by-site'!$A$4:$A$2586,0)),"")</f>
        <v/>
      </c>
      <c r="L80" s="20">
        <f t="array" ref="L80">IF(INDEX('88101-daily-summary-by-site'!$L$4:$L$2586,MATCH(DATE(Summary!L$3,MONTH(Summary!$F80),DAY(Summary!$F80)),'88101-daily-summary-by-site'!$A$4:$A$2586,0))&lt;&gt;"",INDEX('88101-daily-summary-by-site'!$L$4:$L$2586,MATCH(DATE(Summary!L$3,MONTH(Summary!$F80),DAY(Summary!$F80)),'88101-daily-summary-by-site'!$A$4:$A$2586,0)),"")</f>
        <v>22</v>
      </c>
      <c r="M80" s="20" t="str">
        <f t="array" ref="M80">IF(INDEX('88101-daily-summary-by-site'!$L$4:$L$2586,MATCH(DATE(Summary!M$3,MONTH(Summary!$F80),DAY(Summary!$F80)),'88101-daily-summary-by-site'!$A$4:$A$2586,0))&lt;&gt;"",INDEX('88101-daily-summary-by-site'!$L$4:$L$2586,MATCH(DATE(Summary!M$3,MONTH(Summary!$F80),DAY(Summary!$F80)),'88101-daily-summary-by-site'!$A$4:$A$2586,0)),"")</f>
        <v/>
      </c>
      <c r="N80" s="20">
        <f t="array" ref="N80">IF(INDEX('88101-daily-summary-by-site'!$L$4:$L$2586,MATCH(DATE(Summary!N$3,MONTH(Summary!$F80),DAY(Summary!$F80)),'88101-daily-summary-by-site'!$A$4:$A$2586,0))&lt;&gt;"",INDEX('88101-daily-summary-by-site'!$L$4:$L$2586,MATCH(DATE(Summary!N$3,MONTH(Summary!$F80),DAY(Summary!$F80)),'88101-daily-summary-by-site'!$A$4:$A$2586,0)),"")</f>
        <v>1.7</v>
      </c>
      <c r="O80" s="20" t="str">
        <f t="array" ref="O80">IF(INDEX('88101-daily-summary-by-site'!$L$4:$L$2586,MATCH(DATE(Summary!O$3,MONTH(Summary!$F80),DAY(Summary!$F80)),'88101-daily-summary-by-site'!$A$4:$A$2586,0))&lt;&gt;"",INDEX('88101-daily-summary-by-site'!$L$4:$L$2586,MATCH(DATE(Summary!O$3,MONTH(Summary!$F80),DAY(Summary!$F80)),'88101-daily-summary-by-site'!$A$4:$A$2586,0)),"")</f>
        <v/>
      </c>
      <c r="P80" s="20" t="str">
        <f t="array" ref="P80">IF(INDEX('88101-daily-summary-by-site'!$L$4:$L$2586,MATCH(DATE(Summary!P$3,MONTH(Summary!$F80),DAY(Summary!$F80)),'88101-daily-summary-by-site'!$A$4:$A$2586,0))&lt;&gt;"",INDEX('88101-daily-summary-by-site'!$L$4:$L$2586,MATCH(DATE(Summary!P$3,MONTH(Summary!$F80),DAY(Summary!$F80)),'88101-daily-summary-by-site'!$A$4:$A$2586,0)),"")</f>
        <v/>
      </c>
      <c r="Q80" s="20" t="str">
        <f t="array" ref="Q80">IF(INDEX('88101-daily-summary-by-site'!$L$4:$L$2586,MATCH(DATE(Summary!Q$3,MONTH(Summary!$F80),DAY(Summary!$F80)),'88101-daily-summary-by-site'!$A$4:$A$2586,0))&lt;&gt;"",INDEX('88101-daily-summary-by-site'!$L$4:$L$2586,MATCH(DATE(Summary!Q$3,MONTH(Summary!$F80),DAY(Summary!$F80)),'88101-daily-summary-by-site'!$A$4:$A$2586,0)),"")</f>
        <v/>
      </c>
      <c r="R80" s="20">
        <f t="array" ref="R80">IF(INDEX('88101-daily-summary-by-site'!$L$4:$L$2586,MATCH(DATE(Summary!R$3,MONTH(Summary!$F80),DAY(Summary!$F80)),'88101-daily-summary-by-site'!$A$4:$A$2586,0))&lt;&gt;"",INDEX('88101-daily-summary-by-site'!$L$4:$L$2586,MATCH(DATE(Summary!R$3,MONTH(Summary!$F80),DAY(Summary!$F80)),'88101-daily-summary-by-site'!$A$4:$A$2586,0)),"")</f>
        <v>21.3</v>
      </c>
      <c r="S80" s="20" t="str">
        <f t="array" ref="S80">IF(INDEX('88101-daily-summary-by-site'!$L$4:$L$2586,MATCH(DATE(Summary!S$3,MONTH(Summary!$F80),DAY(Summary!$F80)),'88101-daily-summary-by-site'!$A$4:$A$2586,0))&lt;&gt;"",INDEX('88101-daily-summary-by-site'!$L$4:$L$2586,MATCH(DATE(Summary!S$3,MONTH(Summary!$F80),DAY(Summary!$F80)),'88101-daily-summary-by-site'!$A$4:$A$2586,0)),"")</f>
        <v/>
      </c>
      <c r="T80" s="20" t="str">
        <f t="array" ref="T80">IF(INDEX('88101-daily-summary-by-site'!$L$4:$L$2586,MATCH(DATE(Summary!T$3,MONTH(Summary!$F80),DAY(Summary!$F80)),'88101-daily-summary-by-site'!$A$4:$A$2586,0))&lt;&gt;"",INDEX('88101-daily-summary-by-site'!$L$4:$L$2586,MATCH(DATE(Summary!T$3,MONTH(Summary!$F80),DAY(Summary!$F80)),'88101-daily-summary-by-site'!$A$4:$A$2586,0)),"")</f>
        <v/>
      </c>
      <c r="U80" s="20" t="str">
        <f t="array" ref="U80">IF(INDEX('88101-daily-summary-by-site'!$L$4:$L$2586,MATCH(DATE(Summary!U$3,MONTH(Summary!$F80),DAY(Summary!$F80)),'88101-daily-summary-by-site'!$A$4:$A$2586,0))&lt;&gt;"",INDEX('88101-daily-summary-by-site'!$L$4:$L$2586,MATCH(DATE(Summary!U$3,MONTH(Summary!$F80),DAY(Summary!$F80)),'88101-daily-summary-by-site'!$A$4:$A$2586,0)),"")</f>
        <v/>
      </c>
      <c r="V80" s="20">
        <f t="array" ref="V80">IF(INDEX('88101-daily-summary-by-site'!$L$4:$L$2586,MATCH(DATE(Summary!V$3,MONTH(Summary!$F80),DAY(Summary!$F80)),'88101-daily-summary-by-site'!$A$4:$A$2586,0))&lt;&gt;"",INDEX('88101-daily-summary-by-site'!$L$4:$L$2586,MATCH(DATE(Summary!V$3,MONTH(Summary!$F80),DAY(Summary!$F80)),'88101-daily-summary-by-site'!$A$4:$A$2586,0)),"")</f>
        <v>3.1</v>
      </c>
      <c r="W80" s="20" t="str">
        <f t="array" ref="W80">IF(INDEX('88101-daily-summary-by-site'!$L$4:$L$2586,MATCH(DATE(Summary!W$3,MONTH(Summary!$F80),DAY(Summary!$F80)),'88101-daily-summary-by-site'!$A$4:$A$2586,0))&lt;&gt;"",INDEX('88101-daily-summary-by-site'!$L$4:$L$2586,MATCH(DATE(Summary!W$3,MONTH(Summary!$F80),DAY(Summary!$F80)),'88101-daily-summary-by-site'!$A$4:$A$2586,0)),"")</f>
        <v/>
      </c>
      <c r="X80" s="83" t="str">
        <f t="array" ref="X80">IF(INDEX('88101-daily-summary-by-site'!$L$4:$L$2586,MATCH(DATE(Summary!X$3,MONTH(Summary!$F80),DAY(Summary!$F80)),'88101-daily-summary-by-site'!$A$4:$A$2586,0))&lt;&gt;"",INDEX('88101-daily-summary-by-site'!$L$4:$L$2586,MATCH(DATE(Summary!X$3,MONTH(Summary!$F80),DAY(Summary!$F80)),'88101-daily-summary-by-site'!$A$4:$A$2586,0)),"")</f>
        <v/>
      </c>
      <c r="Y80" s="83">
        <f t="array" ref="Y80">IF(INDEX('88101-daily-summary-by-site'!$L$4:$L$2586,MATCH(DATE(Summary!Y$3,MONTH(Summary!$F80),DAY(Summary!$F80)),'88101-daily-summary-by-site'!$A$4:$A$2586,0))&lt;&gt;"",INDEX('88101-daily-summary-by-site'!$L$4:$L$2586,MATCH(DATE(Summary!Y$3,MONTH(Summary!$F80),DAY(Summary!$F80)),'88101-daily-summary-by-site'!$A$4:$A$2586,0)),"")</f>
        <v>9.6999999999999993</v>
      </c>
      <c r="Z80" s="83">
        <f t="array" ref="Z80">IF(INDEX('88101-daily-summary-by-site'!$L$4:$L$2586,MATCH(DATE(Summary!Z$3,MONTH(Summary!$F80),DAY(Summary!$F80)),'88101-daily-summary-by-site'!$A$4:$A$2586,0))&lt;&gt;"",INDEX('88101-daily-summary-by-site'!$L$4:$L$2586,MATCH(DATE(Summary!Z$3,MONTH(Summary!$F80),DAY(Summary!$F80)),'88101-daily-summary-by-site'!$A$4:$A$2586,0)),"")</f>
        <v>2</v>
      </c>
      <c r="AA80" s="21" t="str">
        <f t="array" ref="AA80">IF(INDEX('88101-daily-summary-by-site'!$L$4:$L$2586,MATCH(DATE(Summary!AA$3,MONTH(Summary!$F80),DAY(Summary!$F80)),'88101-daily-summary-by-site'!$A$4:$A$2586,0))&lt;&gt;"",INDEX('88101-daily-summary-by-site'!$L$4:$L$2586,MATCH(DATE(Summary!AA$3,MONTH(Summary!$F80),DAY(Summary!$F80)),'88101-daily-summary-by-site'!$A$4:$A$2586,0)),"")</f>
        <v/>
      </c>
      <c r="AC80" s="18">
        <f t="shared" si="5"/>
        <v>198</v>
      </c>
      <c r="AD80" s="19">
        <f t="array" ref="AD80">IF(INDEX('88101-daily-summary-by-site'!$M$4:$M$2586,MATCH(DATE(Summary!AD$3,MONTH(Summary!$F80),DAY(Summary!$F80)),'88101-daily-summary-by-site'!$A$4:$A$2586,0))&lt;&gt;"",INDEX('88101-daily-summary-by-site'!$M$4:$M$2586,MATCH(DATE(Summary!AD$3,MONTH(Summary!$F80),DAY(Summary!$F80)),'88101-daily-summary-by-site'!$A$4:$A$2586,0)),"")</f>
        <v>18.899999999999999</v>
      </c>
      <c r="AE80" s="20" t="str">
        <f t="array" ref="AE80">IF(INDEX('88101-daily-summary-by-site'!$M$4:$M$2586,MATCH(DATE(Summary!AE$3,MONTH(Summary!$F80),DAY(Summary!$F80)),'88101-daily-summary-by-site'!$A$4:$A$2586,0))&lt;&gt;"",INDEX('88101-daily-summary-by-site'!$M$4:$M$2586,MATCH(DATE(Summary!AE$3,MONTH(Summary!$F80),DAY(Summary!$F80)),'88101-daily-summary-by-site'!$A$4:$A$2586,0)),"")</f>
        <v/>
      </c>
      <c r="AF80" s="20" t="str">
        <f t="array" ref="AF80">IF(INDEX('88101-daily-summary-by-site'!$M$4:$M$2586,MATCH(DATE(Summary!AF$3,MONTH(Summary!$F80),DAY(Summary!$F80)),'88101-daily-summary-by-site'!$A$4:$A$2586,0))&lt;&gt;"",INDEX('88101-daily-summary-by-site'!$M$4:$M$2586,MATCH(DATE(Summary!AF$3,MONTH(Summary!$F80),DAY(Summary!$F80)),'88101-daily-summary-by-site'!$A$4:$A$2586,0)),"")</f>
        <v/>
      </c>
      <c r="AG80" s="20" t="str">
        <f t="array" ref="AG80">IF(INDEX('88101-daily-summary-by-site'!$M$4:$M$2586,MATCH(DATE(Summary!AG$3,MONTH(Summary!$F80),DAY(Summary!$F80)),'88101-daily-summary-by-site'!$A$4:$A$2586,0))&lt;&gt;"",INDEX('88101-daily-summary-by-site'!$M$4:$M$2586,MATCH(DATE(Summary!AG$3,MONTH(Summary!$F80),DAY(Summary!$F80)),'88101-daily-summary-by-site'!$A$4:$A$2586,0)),"")</f>
        <v/>
      </c>
      <c r="AH80" s="20">
        <f t="array" ref="AH80">IF(INDEX('88101-daily-summary-by-site'!$M$4:$M$2586,MATCH(DATE(Summary!AH$3,MONTH(Summary!$F80),DAY(Summary!$F80)),'88101-daily-summary-by-site'!$A$4:$A$2586,0))&lt;&gt;"",INDEX('88101-daily-summary-by-site'!$M$4:$M$2586,MATCH(DATE(Summary!AH$3,MONTH(Summary!$F80),DAY(Summary!$F80)),'88101-daily-summary-by-site'!$A$4:$A$2586,0)),"")</f>
        <v>3.1</v>
      </c>
      <c r="AI80" s="20" t="str">
        <f t="array" ref="AI80">IF(INDEX('88101-daily-summary-by-site'!$M$4:$M$2586,MATCH(DATE(Summary!AI$3,MONTH(Summary!$F80),DAY(Summary!$F80)),'88101-daily-summary-by-site'!$A$4:$A$2586,0))&lt;&gt;"",INDEX('88101-daily-summary-by-site'!$M$4:$M$2586,MATCH(DATE(Summary!AI$3,MONTH(Summary!$F80),DAY(Summary!$F80)),'88101-daily-summary-by-site'!$A$4:$A$2586,0)),"")</f>
        <v/>
      </c>
      <c r="AJ80" s="83" t="str">
        <f t="array" ref="AJ80">IF(INDEX('88101-daily-summary-by-site'!$M$4:$M$2586,MATCH(DATE(Summary!AJ$3,MONTH(Summary!$F80),DAY(Summary!$F80)),'88101-daily-summary-by-site'!$A$4:$A$2586,0))&lt;&gt;"",INDEX('88101-daily-summary-by-site'!$M$4:$M$2586,MATCH(DATE(Summary!AJ$3,MONTH(Summary!$F80),DAY(Summary!$F80)),'88101-daily-summary-by-site'!$A$4:$A$2586,0)),"")</f>
        <v/>
      </c>
      <c r="AK80" s="83">
        <f t="array" ref="AK80">IF(INDEX('88101-daily-summary-by-site'!$M$4:$M$2586,MATCH(DATE(Summary!AK$3,MONTH(Summary!$F80),DAY(Summary!$F80)),'88101-daily-summary-by-site'!$A$4:$A$2586,0))&lt;&gt;"",INDEX('88101-daily-summary-by-site'!$M$4:$M$2586,MATCH(DATE(Summary!AK$3,MONTH(Summary!$F80),DAY(Summary!$F80)),'88101-daily-summary-by-site'!$A$4:$A$2586,0)),"")</f>
        <v>6.4</v>
      </c>
      <c r="AL80" s="83">
        <f t="array" ref="AL80">IF(INDEX('88101-daily-summary-by-site'!$M$4:$M$2586,MATCH(DATE(Summary!AL$3,MONTH(Summary!$F80),DAY(Summary!$F80)),'88101-daily-summary-by-site'!$A$4:$A$2586,0))&lt;&gt;"",INDEX('88101-daily-summary-by-site'!$M$4:$M$2586,MATCH(DATE(Summary!AL$3,MONTH(Summary!$F80),DAY(Summary!$F80)),'88101-daily-summary-by-site'!$A$4:$A$2586,0)),"")</f>
        <v>1.6</v>
      </c>
      <c r="AM80" s="21">
        <f t="array" ref="AM80">IF(INDEX('88101-daily-summary-by-site'!$M$4:$M$2586,MATCH(DATE(Summary!AM$3,MONTH(Summary!$F80),DAY(Summary!$F80)),'88101-daily-summary-by-site'!$A$4:$A$2586,0))&lt;&gt;"",INDEX('88101-daily-summary-by-site'!$M$4:$M$2586,MATCH(DATE(Summary!AM$3,MONTH(Summary!$F80),DAY(Summary!$F80)),'88101-daily-summary-by-site'!$A$4:$A$2586,0)),"")</f>
        <v>6.7</v>
      </c>
      <c r="AO80" s="18">
        <f t="shared" si="6"/>
        <v>198</v>
      </c>
      <c r="AP80" s="19" t="str">
        <f t="array" ref="AP80">IF(INDEX('88101-daily-summary-by-site'!$N$4:$N$2586,MATCH(DATE(Summary!AP$3,MONTH(Summary!$F80),DAY(Summary!$F80)),'88101-daily-summary-by-site'!$A$4:$A$2586,0))&lt;&gt;"",INDEX('88101-daily-summary-by-site'!$N$4:$N$2586,MATCH(DATE(Summary!AP$3,MONTH(Summary!$F80),DAY(Summary!$F80)),'88101-daily-summary-by-site'!$A$4:$A$2586,0)),"")</f>
        <v/>
      </c>
      <c r="AQ80" s="132"/>
      <c r="AR80" s="132"/>
      <c r="AS80" s="20" t="str">
        <f t="array" ref="AS80">IF(INDEX('88101-daily-summary-by-site'!$N$4:$N$2586,MATCH(DATE(Summary!AS$3,MONTH(Summary!$F80),DAY(Summary!$F80)),'88101-daily-summary-by-site'!$A$4:$A$2586,0))&lt;&gt;"",INDEX('88101-daily-summary-by-site'!$N$4:$N$2586,MATCH(DATE(Summary!AS$3,MONTH(Summary!$F80),DAY(Summary!$F80)),'88101-daily-summary-by-site'!$A$4:$A$2586,0)),"")</f>
        <v/>
      </c>
      <c r="AT80" s="83" t="str">
        <f t="array" ref="AT80">IF(INDEX('88101-daily-summary-by-site'!$N$4:$N$2586,MATCH(DATE(Summary!AT$3,MONTH(Summary!$F80),DAY(Summary!$F80)),'88101-daily-summary-by-site'!$A$4:$A$2586,0))&lt;&gt;"",INDEX('88101-daily-summary-by-site'!$N$4:$N$2586,MATCH(DATE(Summary!AT$3,MONTH(Summary!$F80),DAY(Summary!$F80)),'88101-daily-summary-by-site'!$A$4:$A$2586,0)),"")</f>
        <v/>
      </c>
      <c r="AU80" s="83">
        <f t="array" ref="AU80">IF(INDEX('88101-daily-summary-by-site'!$N$4:$N$2586,MATCH(DATE(Summary!AU$3,MONTH(Summary!$F80),DAY(Summary!$F80)),'88101-daily-summary-by-site'!$A$4:$A$2586,0))&lt;&gt;"",INDEX('88101-daily-summary-by-site'!$N$4:$N$2586,MATCH(DATE(Summary!AU$3,MONTH(Summary!$F80),DAY(Summary!$F80)),'88101-daily-summary-by-site'!$A$4:$A$2586,0)),"")</f>
        <v>7</v>
      </c>
      <c r="AV80" s="83">
        <f t="array" ref="AV80">IF(INDEX('88101-daily-summary-by-site'!$N$4:$N$2586,MATCH(DATE(Summary!AV$3,MONTH(Summary!$F80),DAY(Summary!$F80)),'88101-daily-summary-by-site'!$A$4:$A$2586,0))&lt;&gt;"",INDEX('88101-daily-summary-by-site'!$N$4:$N$2586,MATCH(DATE(Summary!AV$3,MONTH(Summary!$F80),DAY(Summary!$F80)),'88101-daily-summary-by-site'!$A$4:$A$2586,0)),"")</f>
        <v>1.9</v>
      </c>
      <c r="AW80" s="21">
        <f t="array" ref="AW80">IF(INDEX('88101-daily-summary-by-site'!$N$4:$N$2586,MATCH(DATE(Summary!AW$3,MONTH(Summary!$F80),DAY(Summary!$F80)),'88101-daily-summary-by-site'!$A$4:$A$2586,0))&lt;&gt;"",INDEX('88101-daily-summary-by-site'!$N$4:$N$2586,MATCH(DATE(Summary!AW$3,MONTH(Summary!$F80),DAY(Summary!$F80)),'88101-daily-summary-by-site'!$A$4:$A$2586,0)),"")</f>
        <v>8</v>
      </c>
      <c r="AY80" s="18">
        <f t="shared" si="7"/>
        <v>198</v>
      </c>
      <c r="AZ80" s="21" t="str">
        <f t="array" ref="AZ80">IF(INDEX('88101-daily-summary-by-site'!$O$4:$O$2586,MATCH(DATE(Summary!AZ$3,MONTH(Summary!$F80),DAY(Summary!$F80)),'88101-daily-summary-by-site'!$A$4:$A$2586,0))&lt;&gt;"",INDEX('88101-daily-summary-by-site'!$O$4:$O$2586,MATCH(DATE(Summary!AZ$3,MONTH(Summary!$F80),DAY(Summary!$F80)),'88101-daily-summary-by-site'!$A$4:$A$2586,0)),"")</f>
        <v/>
      </c>
    </row>
    <row r="81" spans="6:52" x14ac:dyDescent="0.25">
      <c r="F81" s="18">
        <f t="shared" si="8"/>
        <v>199</v>
      </c>
      <c r="G81" s="19" t="str">
        <f t="array" ref="G81">IF(INDEX('88101-daily-summary-by-site'!$L$4:$L$2586,MATCH(DATE(Summary!G$3,MONTH(Summary!$F81),DAY(Summary!$F81)),'88101-daily-summary-by-site'!$A$4:$A$2586,0))&lt;&gt;"",INDEX('88101-daily-summary-by-site'!$L$4:$L$2586,MATCH(DATE(Summary!G$3,MONTH(Summary!$F81),DAY(Summary!$F81)),'88101-daily-summary-by-site'!$A$4:$A$2586,0)),"")</f>
        <v/>
      </c>
      <c r="H81" s="20">
        <f t="array" ref="H81">IF(INDEX('88101-daily-summary-by-site'!$L$4:$L$2586,MATCH(DATE(Summary!H$3,MONTH(Summary!$F81),DAY(Summary!$F81)),'88101-daily-summary-by-site'!$A$4:$A$2586,0))&lt;&gt;"",INDEX('88101-daily-summary-by-site'!$L$4:$L$2586,MATCH(DATE(Summary!H$3,MONTH(Summary!$F81),DAY(Summary!$F81)),'88101-daily-summary-by-site'!$A$4:$A$2586,0)),"")</f>
        <v>2.8</v>
      </c>
      <c r="I81" s="20" t="str">
        <f t="array" ref="I81">IF(INDEX('88101-daily-summary-by-site'!$L$4:$L$2586,MATCH(DATE(Summary!I$3,MONTH(Summary!$F81),DAY(Summary!$F81)),'88101-daily-summary-by-site'!$A$4:$A$2586,0))&lt;&gt;"",INDEX('88101-daily-summary-by-site'!$L$4:$L$2586,MATCH(DATE(Summary!I$3,MONTH(Summary!$F81),DAY(Summary!$F81)),'88101-daily-summary-by-site'!$A$4:$A$2586,0)),"")</f>
        <v/>
      </c>
      <c r="J81" s="20" t="str">
        <f t="array" ref="J81">IF(INDEX('88101-daily-summary-by-site'!$L$4:$L$2586,MATCH(DATE(Summary!J$3,MONTH(Summary!$F81),DAY(Summary!$F81)),'88101-daily-summary-by-site'!$A$4:$A$2586,0))&lt;&gt;"",INDEX('88101-daily-summary-by-site'!$L$4:$L$2586,MATCH(DATE(Summary!J$3,MONTH(Summary!$F81),DAY(Summary!$F81)),'88101-daily-summary-by-site'!$A$4:$A$2586,0)),"")</f>
        <v/>
      </c>
      <c r="K81" s="20" t="str">
        <f t="array" ref="K81">IF(INDEX('88101-daily-summary-by-site'!$L$4:$L$2586,MATCH(DATE(Summary!K$3,MONTH(Summary!$F81),DAY(Summary!$F81)),'88101-daily-summary-by-site'!$A$4:$A$2586,0))&lt;&gt;"",INDEX('88101-daily-summary-by-site'!$L$4:$L$2586,MATCH(DATE(Summary!K$3,MONTH(Summary!$F81),DAY(Summary!$F81)),'88101-daily-summary-by-site'!$A$4:$A$2586,0)),"")</f>
        <v/>
      </c>
      <c r="L81" s="20">
        <f t="array" ref="L81">IF(INDEX('88101-daily-summary-by-site'!$L$4:$L$2586,MATCH(DATE(Summary!L$3,MONTH(Summary!$F81),DAY(Summary!$F81)),'88101-daily-summary-by-site'!$A$4:$A$2586,0))&lt;&gt;"",INDEX('88101-daily-summary-by-site'!$L$4:$L$2586,MATCH(DATE(Summary!L$3,MONTH(Summary!$F81),DAY(Summary!$F81)),'88101-daily-summary-by-site'!$A$4:$A$2586,0)),"")</f>
        <v>22</v>
      </c>
      <c r="M81" s="20" t="str">
        <f t="array" ref="M81">IF(INDEX('88101-daily-summary-by-site'!$L$4:$L$2586,MATCH(DATE(Summary!M$3,MONTH(Summary!$F81),DAY(Summary!$F81)),'88101-daily-summary-by-site'!$A$4:$A$2586,0))&lt;&gt;"",INDEX('88101-daily-summary-by-site'!$L$4:$L$2586,MATCH(DATE(Summary!M$3,MONTH(Summary!$F81),DAY(Summary!$F81)),'88101-daily-summary-by-site'!$A$4:$A$2586,0)),"")</f>
        <v/>
      </c>
      <c r="N81" s="20" t="str">
        <f t="array" ref="N81">IF(INDEX('88101-daily-summary-by-site'!$L$4:$L$2586,MATCH(DATE(Summary!N$3,MONTH(Summary!$F81),DAY(Summary!$F81)),'88101-daily-summary-by-site'!$A$4:$A$2586,0))&lt;&gt;"",INDEX('88101-daily-summary-by-site'!$L$4:$L$2586,MATCH(DATE(Summary!N$3,MONTH(Summary!$F81),DAY(Summary!$F81)),'88101-daily-summary-by-site'!$A$4:$A$2586,0)),"")</f>
        <v/>
      </c>
      <c r="O81" s="20">
        <f t="array" ref="O81">IF(INDEX('88101-daily-summary-by-site'!$L$4:$L$2586,MATCH(DATE(Summary!O$3,MONTH(Summary!$F81),DAY(Summary!$F81)),'88101-daily-summary-by-site'!$A$4:$A$2586,0))&lt;&gt;"",INDEX('88101-daily-summary-by-site'!$L$4:$L$2586,MATCH(DATE(Summary!O$3,MONTH(Summary!$F81),DAY(Summary!$F81)),'88101-daily-summary-by-site'!$A$4:$A$2586,0)),"")</f>
        <v>3</v>
      </c>
      <c r="P81" s="20">
        <f t="array" ref="P81">IF(INDEX('88101-daily-summary-by-site'!$L$4:$L$2586,MATCH(DATE(Summary!P$3,MONTH(Summary!$F81),DAY(Summary!$F81)),'88101-daily-summary-by-site'!$A$4:$A$2586,0))&lt;&gt;"",INDEX('88101-daily-summary-by-site'!$L$4:$L$2586,MATCH(DATE(Summary!P$3,MONTH(Summary!$F81),DAY(Summary!$F81)),'88101-daily-summary-by-site'!$A$4:$A$2586,0)),"")</f>
        <v>2.7</v>
      </c>
      <c r="Q81" s="20" t="str">
        <f t="array" ref="Q81">IF(INDEX('88101-daily-summary-by-site'!$L$4:$L$2586,MATCH(DATE(Summary!Q$3,MONTH(Summary!$F81),DAY(Summary!$F81)),'88101-daily-summary-by-site'!$A$4:$A$2586,0))&lt;&gt;"",INDEX('88101-daily-summary-by-site'!$L$4:$L$2586,MATCH(DATE(Summary!Q$3,MONTH(Summary!$F81),DAY(Summary!$F81)),'88101-daily-summary-by-site'!$A$4:$A$2586,0)),"")</f>
        <v/>
      </c>
      <c r="R81" s="20" t="str">
        <f t="array" ref="R81">IF(INDEX('88101-daily-summary-by-site'!$L$4:$L$2586,MATCH(DATE(Summary!R$3,MONTH(Summary!$F81),DAY(Summary!$F81)),'88101-daily-summary-by-site'!$A$4:$A$2586,0))&lt;&gt;"",INDEX('88101-daily-summary-by-site'!$L$4:$L$2586,MATCH(DATE(Summary!R$3,MONTH(Summary!$F81),DAY(Summary!$F81)),'88101-daily-summary-by-site'!$A$4:$A$2586,0)),"")</f>
        <v/>
      </c>
      <c r="S81" s="20">
        <f t="array" ref="S81">IF(INDEX('88101-daily-summary-by-site'!$L$4:$L$2586,MATCH(DATE(Summary!S$3,MONTH(Summary!$F81),DAY(Summary!$F81)),'88101-daily-summary-by-site'!$A$4:$A$2586,0))&lt;&gt;"",INDEX('88101-daily-summary-by-site'!$L$4:$L$2586,MATCH(DATE(Summary!S$3,MONTH(Summary!$F81),DAY(Summary!$F81)),'88101-daily-summary-by-site'!$A$4:$A$2586,0)),"")</f>
        <v>2.6</v>
      </c>
      <c r="T81" s="20">
        <f t="array" ref="T81">IF(INDEX('88101-daily-summary-by-site'!$L$4:$L$2586,MATCH(DATE(Summary!T$3,MONTH(Summary!$F81),DAY(Summary!$F81)),'88101-daily-summary-by-site'!$A$4:$A$2586,0))&lt;&gt;"",INDEX('88101-daily-summary-by-site'!$L$4:$L$2586,MATCH(DATE(Summary!T$3,MONTH(Summary!$F81),DAY(Summary!$F81)),'88101-daily-summary-by-site'!$A$4:$A$2586,0)),"")</f>
        <v>1.3</v>
      </c>
      <c r="U81" s="20" t="str">
        <f t="array" ref="U81">IF(INDEX('88101-daily-summary-by-site'!$L$4:$L$2586,MATCH(DATE(Summary!U$3,MONTH(Summary!$F81),DAY(Summary!$F81)),'88101-daily-summary-by-site'!$A$4:$A$2586,0))&lt;&gt;"",INDEX('88101-daily-summary-by-site'!$L$4:$L$2586,MATCH(DATE(Summary!U$3,MONTH(Summary!$F81),DAY(Summary!$F81)),'88101-daily-summary-by-site'!$A$4:$A$2586,0)),"")</f>
        <v/>
      </c>
      <c r="V81" s="20" t="str">
        <f t="array" ref="V81">IF(INDEX('88101-daily-summary-by-site'!$L$4:$L$2586,MATCH(DATE(Summary!V$3,MONTH(Summary!$F81),DAY(Summary!$F81)),'88101-daily-summary-by-site'!$A$4:$A$2586,0))&lt;&gt;"",INDEX('88101-daily-summary-by-site'!$L$4:$L$2586,MATCH(DATE(Summary!V$3,MONTH(Summary!$F81),DAY(Summary!$F81)),'88101-daily-summary-by-site'!$A$4:$A$2586,0)),"")</f>
        <v/>
      </c>
      <c r="W81" s="20">
        <f t="array" ref="W81">IF(INDEX('88101-daily-summary-by-site'!$L$4:$L$2586,MATCH(DATE(Summary!W$3,MONTH(Summary!$F81),DAY(Summary!$F81)),'88101-daily-summary-by-site'!$A$4:$A$2586,0))&lt;&gt;"",INDEX('88101-daily-summary-by-site'!$L$4:$L$2586,MATCH(DATE(Summary!W$3,MONTH(Summary!$F81),DAY(Summary!$F81)),'88101-daily-summary-by-site'!$A$4:$A$2586,0)),"")</f>
        <v>1.6</v>
      </c>
      <c r="X81" s="83">
        <f t="array" ref="X81">IF(INDEX('88101-daily-summary-by-site'!$L$4:$L$2586,MATCH(DATE(Summary!X$3,MONTH(Summary!$F81),DAY(Summary!$F81)),'88101-daily-summary-by-site'!$A$4:$A$2586,0))&lt;&gt;"",INDEX('88101-daily-summary-by-site'!$L$4:$L$2586,MATCH(DATE(Summary!X$3,MONTH(Summary!$F81),DAY(Summary!$F81)),'88101-daily-summary-by-site'!$A$4:$A$2586,0)),"")</f>
        <v>6.8</v>
      </c>
      <c r="Y81" s="83">
        <f t="array" ref="Y81">IF(INDEX('88101-daily-summary-by-site'!$L$4:$L$2586,MATCH(DATE(Summary!Y$3,MONTH(Summary!$F81),DAY(Summary!$F81)),'88101-daily-summary-by-site'!$A$4:$A$2586,0))&lt;&gt;"",INDEX('88101-daily-summary-by-site'!$L$4:$L$2586,MATCH(DATE(Summary!Y$3,MONTH(Summary!$F81),DAY(Summary!$F81)),'88101-daily-summary-by-site'!$A$4:$A$2586,0)),"")</f>
        <v>6.6</v>
      </c>
      <c r="Z81" s="83">
        <f t="array" ref="Z81">IF(INDEX('88101-daily-summary-by-site'!$L$4:$L$2586,MATCH(DATE(Summary!Z$3,MONTH(Summary!$F81),DAY(Summary!$F81)),'88101-daily-summary-by-site'!$A$4:$A$2586,0))&lt;&gt;"",INDEX('88101-daily-summary-by-site'!$L$4:$L$2586,MATCH(DATE(Summary!Z$3,MONTH(Summary!$F81),DAY(Summary!$F81)),'88101-daily-summary-by-site'!$A$4:$A$2586,0)),"")</f>
        <v>1</v>
      </c>
      <c r="AA81" s="21" t="str">
        <f t="array" ref="AA81">IF(INDEX('88101-daily-summary-by-site'!$L$4:$L$2586,MATCH(DATE(Summary!AA$3,MONTH(Summary!$F81),DAY(Summary!$F81)),'88101-daily-summary-by-site'!$A$4:$A$2586,0))&lt;&gt;"",INDEX('88101-daily-summary-by-site'!$L$4:$L$2586,MATCH(DATE(Summary!AA$3,MONTH(Summary!$F81),DAY(Summary!$F81)),'88101-daily-summary-by-site'!$A$4:$A$2586,0)),"")</f>
        <v/>
      </c>
      <c r="AC81" s="18">
        <f t="shared" si="5"/>
        <v>199</v>
      </c>
      <c r="AD81" s="19" t="str">
        <f t="array" ref="AD81">IF(INDEX('88101-daily-summary-by-site'!$M$4:$M$2586,MATCH(DATE(Summary!AD$3,MONTH(Summary!$F81),DAY(Summary!$F81)),'88101-daily-summary-by-site'!$A$4:$A$2586,0))&lt;&gt;"",INDEX('88101-daily-summary-by-site'!$M$4:$M$2586,MATCH(DATE(Summary!AD$3,MONTH(Summary!$F81),DAY(Summary!$F81)),'88101-daily-summary-by-site'!$A$4:$A$2586,0)),"")</f>
        <v/>
      </c>
      <c r="AE81" s="20">
        <f t="array" ref="AE81">IF(INDEX('88101-daily-summary-by-site'!$M$4:$M$2586,MATCH(DATE(Summary!AE$3,MONTH(Summary!$F81),DAY(Summary!$F81)),'88101-daily-summary-by-site'!$A$4:$A$2586,0))&lt;&gt;"",INDEX('88101-daily-summary-by-site'!$M$4:$M$2586,MATCH(DATE(Summary!AE$3,MONTH(Summary!$F81),DAY(Summary!$F81)),'88101-daily-summary-by-site'!$A$4:$A$2586,0)),"")</f>
        <v>2.6</v>
      </c>
      <c r="AF81" s="20">
        <f t="array" ref="AF81">IF(INDEX('88101-daily-summary-by-site'!$M$4:$M$2586,MATCH(DATE(Summary!AF$3,MONTH(Summary!$F81),DAY(Summary!$F81)),'88101-daily-summary-by-site'!$A$4:$A$2586,0))&lt;&gt;"",INDEX('88101-daily-summary-by-site'!$M$4:$M$2586,MATCH(DATE(Summary!AF$3,MONTH(Summary!$F81),DAY(Summary!$F81)),'88101-daily-summary-by-site'!$A$4:$A$2586,0)),"")</f>
        <v>1.3</v>
      </c>
      <c r="AG81" s="20" t="str">
        <f t="array" ref="AG81">IF(INDEX('88101-daily-summary-by-site'!$M$4:$M$2586,MATCH(DATE(Summary!AG$3,MONTH(Summary!$F81),DAY(Summary!$F81)),'88101-daily-summary-by-site'!$A$4:$A$2586,0))&lt;&gt;"",INDEX('88101-daily-summary-by-site'!$M$4:$M$2586,MATCH(DATE(Summary!AG$3,MONTH(Summary!$F81),DAY(Summary!$F81)),'88101-daily-summary-by-site'!$A$4:$A$2586,0)),"")</f>
        <v/>
      </c>
      <c r="AH81" s="20" t="str">
        <f t="array" ref="AH81">IF(INDEX('88101-daily-summary-by-site'!$M$4:$M$2586,MATCH(DATE(Summary!AH$3,MONTH(Summary!$F81),DAY(Summary!$F81)),'88101-daily-summary-by-site'!$A$4:$A$2586,0))&lt;&gt;"",INDEX('88101-daily-summary-by-site'!$M$4:$M$2586,MATCH(DATE(Summary!AH$3,MONTH(Summary!$F81),DAY(Summary!$F81)),'88101-daily-summary-by-site'!$A$4:$A$2586,0)),"")</f>
        <v/>
      </c>
      <c r="AI81" s="20">
        <f t="array" ref="AI81">IF(INDEX('88101-daily-summary-by-site'!$M$4:$M$2586,MATCH(DATE(Summary!AI$3,MONTH(Summary!$F81),DAY(Summary!$F81)),'88101-daily-summary-by-site'!$A$4:$A$2586,0))&lt;&gt;"",INDEX('88101-daily-summary-by-site'!$M$4:$M$2586,MATCH(DATE(Summary!AI$3,MONTH(Summary!$F81),DAY(Summary!$F81)),'88101-daily-summary-by-site'!$A$4:$A$2586,0)),"")</f>
        <v>1.3</v>
      </c>
      <c r="AJ81" s="83">
        <f t="array" ref="AJ81">IF(INDEX('88101-daily-summary-by-site'!$M$4:$M$2586,MATCH(DATE(Summary!AJ$3,MONTH(Summary!$F81),DAY(Summary!$F81)),'88101-daily-summary-by-site'!$A$4:$A$2586,0))&lt;&gt;"",INDEX('88101-daily-summary-by-site'!$M$4:$M$2586,MATCH(DATE(Summary!AJ$3,MONTH(Summary!$F81),DAY(Summary!$F81)),'88101-daily-summary-by-site'!$A$4:$A$2586,0)),"")</f>
        <v>7</v>
      </c>
      <c r="AK81" s="83">
        <f t="array" ref="AK81">IF(INDEX('88101-daily-summary-by-site'!$M$4:$M$2586,MATCH(DATE(Summary!AK$3,MONTH(Summary!$F81),DAY(Summary!$F81)),'88101-daily-summary-by-site'!$A$4:$A$2586,0))&lt;&gt;"",INDEX('88101-daily-summary-by-site'!$M$4:$M$2586,MATCH(DATE(Summary!AK$3,MONTH(Summary!$F81),DAY(Summary!$F81)),'88101-daily-summary-by-site'!$A$4:$A$2586,0)),"")</f>
        <v>6.4</v>
      </c>
      <c r="AL81" s="83">
        <f t="array" ref="AL81">IF(INDEX('88101-daily-summary-by-site'!$M$4:$M$2586,MATCH(DATE(Summary!AL$3,MONTH(Summary!$F81),DAY(Summary!$F81)),'88101-daily-summary-by-site'!$A$4:$A$2586,0))&lt;&gt;"",INDEX('88101-daily-summary-by-site'!$M$4:$M$2586,MATCH(DATE(Summary!AL$3,MONTH(Summary!$F81),DAY(Summary!$F81)),'88101-daily-summary-by-site'!$A$4:$A$2586,0)),"")</f>
        <v>2.2999999999999998</v>
      </c>
      <c r="AM81" s="21">
        <f t="array" ref="AM81">IF(INDEX('88101-daily-summary-by-site'!$M$4:$M$2586,MATCH(DATE(Summary!AM$3,MONTH(Summary!$F81),DAY(Summary!$F81)),'88101-daily-summary-by-site'!$A$4:$A$2586,0))&lt;&gt;"",INDEX('88101-daily-summary-by-site'!$M$4:$M$2586,MATCH(DATE(Summary!AM$3,MONTH(Summary!$F81),DAY(Summary!$F81)),'88101-daily-summary-by-site'!$A$4:$A$2586,0)),"")</f>
        <v>7.9</v>
      </c>
      <c r="AO81" s="18">
        <f t="shared" si="6"/>
        <v>199</v>
      </c>
      <c r="AP81" s="19">
        <f t="array" ref="AP81">IF(INDEX('88101-daily-summary-by-site'!$N$4:$N$2586,MATCH(DATE(Summary!AP$3,MONTH(Summary!$F81),DAY(Summary!$F81)),'88101-daily-summary-by-site'!$A$4:$A$2586,0))&lt;&gt;"",INDEX('88101-daily-summary-by-site'!$N$4:$N$2586,MATCH(DATE(Summary!AP$3,MONTH(Summary!$F81),DAY(Summary!$F81)),'88101-daily-summary-by-site'!$A$4:$A$2586,0)),"")</f>
        <v>1.7</v>
      </c>
      <c r="AQ81" s="132"/>
      <c r="AR81" s="132"/>
      <c r="AS81" s="20">
        <f t="array" ref="AS81">IF(INDEX('88101-daily-summary-by-site'!$N$4:$N$2586,MATCH(DATE(Summary!AS$3,MONTH(Summary!$F81),DAY(Summary!$F81)),'88101-daily-summary-by-site'!$A$4:$A$2586,0))&lt;&gt;"",INDEX('88101-daily-summary-by-site'!$N$4:$N$2586,MATCH(DATE(Summary!AS$3,MONTH(Summary!$F81),DAY(Summary!$F81)),'88101-daily-summary-by-site'!$A$4:$A$2586,0)),"")</f>
        <v>1</v>
      </c>
      <c r="AT81" s="83">
        <f t="array" ref="AT81">IF(INDEX('88101-daily-summary-by-site'!$N$4:$N$2586,MATCH(DATE(Summary!AT$3,MONTH(Summary!$F81),DAY(Summary!$F81)),'88101-daily-summary-by-site'!$A$4:$A$2586,0))&lt;&gt;"",INDEX('88101-daily-summary-by-site'!$N$4:$N$2586,MATCH(DATE(Summary!AT$3,MONTH(Summary!$F81),DAY(Summary!$F81)),'88101-daily-summary-by-site'!$A$4:$A$2586,0)),"")</f>
        <v>7.7</v>
      </c>
      <c r="AU81" s="83">
        <f t="array" ref="AU81">IF(INDEX('88101-daily-summary-by-site'!$N$4:$N$2586,MATCH(DATE(Summary!AU$3,MONTH(Summary!$F81),DAY(Summary!$F81)),'88101-daily-summary-by-site'!$A$4:$A$2586,0))&lt;&gt;"",INDEX('88101-daily-summary-by-site'!$N$4:$N$2586,MATCH(DATE(Summary!AU$3,MONTH(Summary!$F81),DAY(Summary!$F81)),'88101-daily-summary-by-site'!$A$4:$A$2586,0)),"")</f>
        <v>5.7</v>
      </c>
      <c r="AV81" s="83">
        <f t="array" ref="AV81">IF(INDEX('88101-daily-summary-by-site'!$N$4:$N$2586,MATCH(DATE(Summary!AV$3,MONTH(Summary!$F81),DAY(Summary!$F81)),'88101-daily-summary-by-site'!$A$4:$A$2586,0))&lt;&gt;"",INDEX('88101-daily-summary-by-site'!$N$4:$N$2586,MATCH(DATE(Summary!AV$3,MONTH(Summary!$F81),DAY(Summary!$F81)),'88101-daily-summary-by-site'!$A$4:$A$2586,0)),"")</f>
        <v>3.4</v>
      </c>
      <c r="AW81" s="21">
        <f t="array" ref="AW81">IF(INDEX('88101-daily-summary-by-site'!$N$4:$N$2586,MATCH(DATE(Summary!AW$3,MONTH(Summary!$F81),DAY(Summary!$F81)),'88101-daily-summary-by-site'!$A$4:$A$2586,0))&lt;&gt;"",INDEX('88101-daily-summary-by-site'!$N$4:$N$2586,MATCH(DATE(Summary!AW$3,MONTH(Summary!$F81),DAY(Summary!$F81)),'88101-daily-summary-by-site'!$A$4:$A$2586,0)),"")</f>
        <v>10</v>
      </c>
      <c r="AY81" s="18">
        <f t="shared" si="7"/>
        <v>199</v>
      </c>
      <c r="AZ81" s="21">
        <f t="array" ref="AZ81">IF(INDEX('88101-daily-summary-by-site'!$O$4:$O$2586,MATCH(DATE(Summary!AZ$3,MONTH(Summary!$F81),DAY(Summary!$F81)),'88101-daily-summary-by-site'!$A$4:$A$2586,0))&lt;&gt;"",INDEX('88101-daily-summary-by-site'!$O$4:$O$2586,MATCH(DATE(Summary!AZ$3,MONTH(Summary!$F81),DAY(Summary!$F81)),'88101-daily-summary-by-site'!$A$4:$A$2586,0)),"")</f>
        <v>7.8</v>
      </c>
    </row>
    <row r="82" spans="6:52" x14ac:dyDescent="0.25">
      <c r="F82" s="18">
        <f t="shared" si="8"/>
        <v>200</v>
      </c>
      <c r="G82" s="19" t="str">
        <f t="array" ref="G82">IF(INDEX('88101-daily-summary-by-site'!$L$4:$L$2586,MATCH(DATE(Summary!G$3,MONTH(Summary!$F82),DAY(Summary!$F82)),'88101-daily-summary-by-site'!$A$4:$A$2586,0))&lt;&gt;"",INDEX('88101-daily-summary-by-site'!$L$4:$L$2586,MATCH(DATE(Summary!G$3,MONTH(Summary!$F82),DAY(Summary!$F82)),'88101-daily-summary-by-site'!$A$4:$A$2586,0)),"")</f>
        <v/>
      </c>
      <c r="H82" s="20" t="str">
        <f t="array" ref="H82">IF(INDEX('88101-daily-summary-by-site'!$L$4:$L$2586,MATCH(DATE(Summary!H$3,MONTH(Summary!$F82),DAY(Summary!$F82)),'88101-daily-summary-by-site'!$A$4:$A$2586,0))&lt;&gt;"",INDEX('88101-daily-summary-by-site'!$L$4:$L$2586,MATCH(DATE(Summary!H$3,MONTH(Summary!$F82),DAY(Summary!$F82)),'88101-daily-summary-by-site'!$A$4:$A$2586,0)),"")</f>
        <v/>
      </c>
      <c r="I82" s="20">
        <f t="array" ref="I82">IF(INDEX('88101-daily-summary-by-site'!$L$4:$L$2586,MATCH(DATE(Summary!I$3,MONTH(Summary!$F82),DAY(Summary!$F82)),'88101-daily-summary-by-site'!$A$4:$A$2586,0))&lt;&gt;"",INDEX('88101-daily-summary-by-site'!$L$4:$L$2586,MATCH(DATE(Summary!I$3,MONTH(Summary!$F82),DAY(Summary!$F82)),'88101-daily-summary-by-site'!$A$4:$A$2586,0)),"")</f>
        <v>5.5</v>
      </c>
      <c r="J82" s="20" t="str">
        <f t="array" ref="J82">IF(INDEX('88101-daily-summary-by-site'!$L$4:$L$2586,MATCH(DATE(Summary!J$3,MONTH(Summary!$F82),DAY(Summary!$F82)),'88101-daily-summary-by-site'!$A$4:$A$2586,0))&lt;&gt;"",INDEX('88101-daily-summary-by-site'!$L$4:$L$2586,MATCH(DATE(Summary!J$3,MONTH(Summary!$F82),DAY(Summary!$F82)),'88101-daily-summary-by-site'!$A$4:$A$2586,0)),"")</f>
        <v/>
      </c>
      <c r="K82" s="20" t="str">
        <f t="array" ref="K82">IF(INDEX('88101-daily-summary-by-site'!$L$4:$L$2586,MATCH(DATE(Summary!K$3,MONTH(Summary!$F82),DAY(Summary!$F82)),'88101-daily-summary-by-site'!$A$4:$A$2586,0))&lt;&gt;"",INDEX('88101-daily-summary-by-site'!$L$4:$L$2586,MATCH(DATE(Summary!K$3,MONTH(Summary!$F82),DAY(Summary!$F82)),'88101-daily-summary-by-site'!$A$4:$A$2586,0)),"")</f>
        <v/>
      </c>
      <c r="L82" s="20">
        <f t="array" ref="L82">IF(INDEX('88101-daily-summary-by-site'!$L$4:$L$2586,MATCH(DATE(Summary!L$3,MONTH(Summary!$F82),DAY(Summary!$F82)),'88101-daily-summary-by-site'!$A$4:$A$2586,0))&lt;&gt;"",INDEX('88101-daily-summary-by-site'!$L$4:$L$2586,MATCH(DATE(Summary!L$3,MONTH(Summary!$F82),DAY(Summary!$F82)),'88101-daily-summary-by-site'!$A$4:$A$2586,0)),"")</f>
        <v>73.2</v>
      </c>
      <c r="M82" s="20" t="str">
        <f t="array" ref="M82">IF(INDEX('88101-daily-summary-by-site'!$L$4:$L$2586,MATCH(DATE(Summary!M$3,MONTH(Summary!$F82),DAY(Summary!$F82)),'88101-daily-summary-by-site'!$A$4:$A$2586,0))&lt;&gt;"",INDEX('88101-daily-summary-by-site'!$L$4:$L$2586,MATCH(DATE(Summary!M$3,MONTH(Summary!$F82),DAY(Summary!$F82)),'88101-daily-summary-by-site'!$A$4:$A$2586,0)),"")</f>
        <v/>
      </c>
      <c r="N82" s="20" t="str">
        <f t="array" ref="N82">IF(INDEX('88101-daily-summary-by-site'!$L$4:$L$2586,MATCH(DATE(Summary!N$3,MONTH(Summary!$F82),DAY(Summary!$F82)),'88101-daily-summary-by-site'!$A$4:$A$2586,0))&lt;&gt;"",INDEX('88101-daily-summary-by-site'!$L$4:$L$2586,MATCH(DATE(Summary!N$3,MONTH(Summary!$F82),DAY(Summary!$F82)),'88101-daily-summary-by-site'!$A$4:$A$2586,0)),"")</f>
        <v/>
      </c>
      <c r="O82" s="20" t="str">
        <f t="array" ref="O82">IF(INDEX('88101-daily-summary-by-site'!$L$4:$L$2586,MATCH(DATE(Summary!O$3,MONTH(Summary!$F82),DAY(Summary!$F82)),'88101-daily-summary-by-site'!$A$4:$A$2586,0))&lt;&gt;"",INDEX('88101-daily-summary-by-site'!$L$4:$L$2586,MATCH(DATE(Summary!O$3,MONTH(Summary!$F82),DAY(Summary!$F82)),'88101-daily-summary-by-site'!$A$4:$A$2586,0)),"")</f>
        <v/>
      </c>
      <c r="P82" s="20" t="str">
        <f t="array" ref="P82">IF(INDEX('88101-daily-summary-by-site'!$L$4:$L$2586,MATCH(DATE(Summary!P$3,MONTH(Summary!$F82),DAY(Summary!$F82)),'88101-daily-summary-by-site'!$A$4:$A$2586,0))&lt;&gt;"",INDEX('88101-daily-summary-by-site'!$L$4:$L$2586,MATCH(DATE(Summary!P$3,MONTH(Summary!$F82),DAY(Summary!$F82)),'88101-daily-summary-by-site'!$A$4:$A$2586,0)),"")</f>
        <v/>
      </c>
      <c r="Q82" s="20">
        <f t="array" ref="Q82">IF(INDEX('88101-daily-summary-by-site'!$L$4:$L$2586,MATCH(DATE(Summary!Q$3,MONTH(Summary!$F82),DAY(Summary!$F82)),'88101-daily-summary-by-site'!$A$4:$A$2586,0))&lt;&gt;"",INDEX('88101-daily-summary-by-site'!$L$4:$L$2586,MATCH(DATE(Summary!Q$3,MONTH(Summary!$F82),DAY(Summary!$F82)),'88101-daily-summary-by-site'!$A$4:$A$2586,0)),"")</f>
        <v>10.3</v>
      </c>
      <c r="R82" s="20" t="str">
        <f t="array" ref="R82">IF(INDEX('88101-daily-summary-by-site'!$L$4:$L$2586,MATCH(DATE(Summary!R$3,MONTH(Summary!$F82),DAY(Summary!$F82)),'88101-daily-summary-by-site'!$A$4:$A$2586,0))&lt;&gt;"",INDEX('88101-daily-summary-by-site'!$L$4:$L$2586,MATCH(DATE(Summary!R$3,MONTH(Summary!$F82),DAY(Summary!$F82)),'88101-daily-summary-by-site'!$A$4:$A$2586,0)),"")</f>
        <v/>
      </c>
      <c r="S82" s="20" t="str">
        <f t="array" ref="S82">IF(INDEX('88101-daily-summary-by-site'!$L$4:$L$2586,MATCH(DATE(Summary!S$3,MONTH(Summary!$F82),DAY(Summary!$F82)),'88101-daily-summary-by-site'!$A$4:$A$2586,0))&lt;&gt;"",INDEX('88101-daily-summary-by-site'!$L$4:$L$2586,MATCH(DATE(Summary!S$3,MONTH(Summary!$F82),DAY(Summary!$F82)),'88101-daily-summary-by-site'!$A$4:$A$2586,0)),"")</f>
        <v/>
      </c>
      <c r="T82" s="20" t="str">
        <f t="array" ref="T82">IF(INDEX('88101-daily-summary-by-site'!$L$4:$L$2586,MATCH(DATE(Summary!T$3,MONTH(Summary!$F82),DAY(Summary!$F82)),'88101-daily-summary-by-site'!$A$4:$A$2586,0))&lt;&gt;"",INDEX('88101-daily-summary-by-site'!$L$4:$L$2586,MATCH(DATE(Summary!T$3,MONTH(Summary!$F82),DAY(Summary!$F82)),'88101-daily-summary-by-site'!$A$4:$A$2586,0)),"")</f>
        <v/>
      </c>
      <c r="U82" s="20">
        <f t="array" ref="U82">IF(INDEX('88101-daily-summary-by-site'!$L$4:$L$2586,MATCH(DATE(Summary!U$3,MONTH(Summary!$F82),DAY(Summary!$F82)),'88101-daily-summary-by-site'!$A$4:$A$2586,0))&lt;&gt;"",INDEX('88101-daily-summary-by-site'!$L$4:$L$2586,MATCH(DATE(Summary!U$3,MONTH(Summary!$F82),DAY(Summary!$F82)),'88101-daily-summary-by-site'!$A$4:$A$2586,0)),"")</f>
        <v>5.6</v>
      </c>
      <c r="V82" s="20" t="str">
        <f t="array" ref="V82">IF(INDEX('88101-daily-summary-by-site'!$L$4:$L$2586,MATCH(DATE(Summary!V$3,MONTH(Summary!$F82),DAY(Summary!$F82)),'88101-daily-summary-by-site'!$A$4:$A$2586,0))&lt;&gt;"",INDEX('88101-daily-summary-by-site'!$L$4:$L$2586,MATCH(DATE(Summary!V$3,MONTH(Summary!$F82),DAY(Summary!$F82)),'88101-daily-summary-by-site'!$A$4:$A$2586,0)),"")</f>
        <v/>
      </c>
      <c r="W82" s="20" t="str">
        <f t="array" ref="W82">IF(INDEX('88101-daily-summary-by-site'!$L$4:$L$2586,MATCH(DATE(Summary!W$3,MONTH(Summary!$F82),DAY(Summary!$F82)),'88101-daily-summary-by-site'!$A$4:$A$2586,0))&lt;&gt;"",INDEX('88101-daily-summary-by-site'!$L$4:$L$2586,MATCH(DATE(Summary!W$3,MONTH(Summary!$F82),DAY(Summary!$F82)),'88101-daily-summary-by-site'!$A$4:$A$2586,0)),"")</f>
        <v/>
      </c>
      <c r="X82" s="83" t="str">
        <f t="array" ref="X82">IF(INDEX('88101-daily-summary-by-site'!$L$4:$L$2586,MATCH(DATE(Summary!X$3,MONTH(Summary!$F82),DAY(Summary!$F82)),'88101-daily-summary-by-site'!$A$4:$A$2586,0))&lt;&gt;"",INDEX('88101-daily-summary-by-site'!$L$4:$L$2586,MATCH(DATE(Summary!X$3,MONTH(Summary!$F82),DAY(Summary!$F82)),'88101-daily-summary-by-site'!$A$4:$A$2586,0)),"")</f>
        <v/>
      </c>
      <c r="Y82" s="83">
        <f t="array" ref="Y82">IF(INDEX('88101-daily-summary-by-site'!$L$4:$L$2586,MATCH(DATE(Summary!Y$3,MONTH(Summary!$F82),DAY(Summary!$F82)),'88101-daily-summary-by-site'!$A$4:$A$2586,0))&lt;&gt;"",INDEX('88101-daily-summary-by-site'!$L$4:$L$2586,MATCH(DATE(Summary!Y$3,MONTH(Summary!$F82),DAY(Summary!$F82)),'88101-daily-summary-by-site'!$A$4:$A$2586,0)),"")</f>
        <v>5.0999999999999996</v>
      </c>
      <c r="Z82" s="83">
        <f t="array" ref="Z82">IF(INDEX('88101-daily-summary-by-site'!$L$4:$L$2586,MATCH(DATE(Summary!Z$3,MONTH(Summary!$F82),DAY(Summary!$F82)),'88101-daily-summary-by-site'!$A$4:$A$2586,0))&lt;&gt;"",INDEX('88101-daily-summary-by-site'!$L$4:$L$2586,MATCH(DATE(Summary!Z$3,MONTH(Summary!$F82),DAY(Summary!$F82)),'88101-daily-summary-by-site'!$A$4:$A$2586,0)),"")</f>
        <v>3.5</v>
      </c>
      <c r="AA82" s="21" t="str">
        <f t="array" ref="AA82">IF(INDEX('88101-daily-summary-by-site'!$L$4:$L$2586,MATCH(DATE(Summary!AA$3,MONTH(Summary!$F82),DAY(Summary!$F82)),'88101-daily-summary-by-site'!$A$4:$A$2586,0))&lt;&gt;"",INDEX('88101-daily-summary-by-site'!$L$4:$L$2586,MATCH(DATE(Summary!AA$3,MONTH(Summary!$F82),DAY(Summary!$F82)),'88101-daily-summary-by-site'!$A$4:$A$2586,0)),"")</f>
        <v/>
      </c>
      <c r="AC82" s="18">
        <f t="shared" si="5"/>
        <v>200</v>
      </c>
      <c r="AD82" s="19" t="str">
        <f t="array" ref="AD82">IF(INDEX('88101-daily-summary-by-site'!$M$4:$M$2586,MATCH(DATE(Summary!AD$3,MONTH(Summary!$F82),DAY(Summary!$F82)),'88101-daily-summary-by-site'!$A$4:$A$2586,0))&lt;&gt;"",INDEX('88101-daily-summary-by-site'!$M$4:$M$2586,MATCH(DATE(Summary!AD$3,MONTH(Summary!$F82),DAY(Summary!$F82)),'88101-daily-summary-by-site'!$A$4:$A$2586,0)),"")</f>
        <v/>
      </c>
      <c r="AE82" s="20" t="str">
        <f t="array" ref="AE82">IF(INDEX('88101-daily-summary-by-site'!$M$4:$M$2586,MATCH(DATE(Summary!AE$3,MONTH(Summary!$F82),DAY(Summary!$F82)),'88101-daily-summary-by-site'!$A$4:$A$2586,0))&lt;&gt;"",INDEX('88101-daily-summary-by-site'!$M$4:$M$2586,MATCH(DATE(Summary!AE$3,MONTH(Summary!$F82),DAY(Summary!$F82)),'88101-daily-summary-by-site'!$A$4:$A$2586,0)),"")</f>
        <v/>
      </c>
      <c r="AF82" s="20" t="str">
        <f t="array" ref="AF82">IF(INDEX('88101-daily-summary-by-site'!$M$4:$M$2586,MATCH(DATE(Summary!AF$3,MONTH(Summary!$F82),DAY(Summary!$F82)),'88101-daily-summary-by-site'!$A$4:$A$2586,0))&lt;&gt;"",INDEX('88101-daily-summary-by-site'!$M$4:$M$2586,MATCH(DATE(Summary!AF$3,MONTH(Summary!$F82),DAY(Summary!$F82)),'88101-daily-summary-by-site'!$A$4:$A$2586,0)),"")</f>
        <v/>
      </c>
      <c r="AG82" s="20">
        <f t="array" ref="AG82">IF(INDEX('88101-daily-summary-by-site'!$M$4:$M$2586,MATCH(DATE(Summary!AG$3,MONTH(Summary!$F82),DAY(Summary!$F82)),'88101-daily-summary-by-site'!$A$4:$A$2586,0))&lt;&gt;"",INDEX('88101-daily-summary-by-site'!$M$4:$M$2586,MATCH(DATE(Summary!AG$3,MONTH(Summary!$F82),DAY(Summary!$F82)),'88101-daily-summary-by-site'!$A$4:$A$2586,0)),"")</f>
        <v>5.5</v>
      </c>
      <c r="AH82" s="20" t="str">
        <f t="array" ref="AH82">IF(INDEX('88101-daily-summary-by-site'!$M$4:$M$2586,MATCH(DATE(Summary!AH$3,MONTH(Summary!$F82),DAY(Summary!$F82)),'88101-daily-summary-by-site'!$A$4:$A$2586,0))&lt;&gt;"",INDEX('88101-daily-summary-by-site'!$M$4:$M$2586,MATCH(DATE(Summary!AH$3,MONTH(Summary!$F82),DAY(Summary!$F82)),'88101-daily-summary-by-site'!$A$4:$A$2586,0)),"")</f>
        <v/>
      </c>
      <c r="AI82" s="20" t="str">
        <f t="array" ref="AI82">IF(INDEX('88101-daily-summary-by-site'!$M$4:$M$2586,MATCH(DATE(Summary!AI$3,MONTH(Summary!$F82),DAY(Summary!$F82)),'88101-daily-summary-by-site'!$A$4:$A$2586,0))&lt;&gt;"",INDEX('88101-daily-summary-by-site'!$M$4:$M$2586,MATCH(DATE(Summary!AI$3,MONTH(Summary!$F82),DAY(Summary!$F82)),'88101-daily-summary-by-site'!$A$4:$A$2586,0)),"")</f>
        <v/>
      </c>
      <c r="AJ82" s="83" t="str">
        <f t="array" ref="AJ82">IF(INDEX('88101-daily-summary-by-site'!$M$4:$M$2586,MATCH(DATE(Summary!AJ$3,MONTH(Summary!$F82),DAY(Summary!$F82)),'88101-daily-summary-by-site'!$A$4:$A$2586,0))&lt;&gt;"",INDEX('88101-daily-summary-by-site'!$M$4:$M$2586,MATCH(DATE(Summary!AJ$3,MONTH(Summary!$F82),DAY(Summary!$F82)),'88101-daily-summary-by-site'!$A$4:$A$2586,0)),"")</f>
        <v/>
      </c>
      <c r="AK82" s="83">
        <f t="array" ref="AK82">IF(INDEX('88101-daily-summary-by-site'!$M$4:$M$2586,MATCH(DATE(Summary!AK$3,MONTH(Summary!$F82),DAY(Summary!$F82)),'88101-daily-summary-by-site'!$A$4:$A$2586,0))&lt;&gt;"",INDEX('88101-daily-summary-by-site'!$M$4:$M$2586,MATCH(DATE(Summary!AK$3,MONTH(Summary!$F82),DAY(Summary!$F82)),'88101-daily-summary-by-site'!$A$4:$A$2586,0)),"")</f>
        <v>4.5999999999999996</v>
      </c>
      <c r="AL82" s="83">
        <f t="array" ref="AL82">IF(INDEX('88101-daily-summary-by-site'!$M$4:$M$2586,MATCH(DATE(Summary!AL$3,MONTH(Summary!$F82),DAY(Summary!$F82)),'88101-daily-summary-by-site'!$A$4:$A$2586,0))&lt;&gt;"",INDEX('88101-daily-summary-by-site'!$M$4:$M$2586,MATCH(DATE(Summary!AL$3,MONTH(Summary!$F82),DAY(Summary!$F82)),'88101-daily-summary-by-site'!$A$4:$A$2586,0)),"")</f>
        <v>4.2</v>
      </c>
      <c r="AM82" s="21">
        <f t="array" ref="AM82">IF(INDEX('88101-daily-summary-by-site'!$M$4:$M$2586,MATCH(DATE(Summary!AM$3,MONTH(Summary!$F82),DAY(Summary!$F82)),'88101-daily-summary-by-site'!$A$4:$A$2586,0))&lt;&gt;"",INDEX('88101-daily-summary-by-site'!$M$4:$M$2586,MATCH(DATE(Summary!AM$3,MONTH(Summary!$F82),DAY(Summary!$F82)),'88101-daily-summary-by-site'!$A$4:$A$2586,0)),"")</f>
        <v>15.9</v>
      </c>
      <c r="AO82" s="18">
        <f t="shared" si="6"/>
        <v>200</v>
      </c>
      <c r="AP82" s="19" t="str">
        <f t="array" ref="AP82">IF(INDEX('88101-daily-summary-by-site'!$N$4:$N$2586,MATCH(DATE(Summary!AP$3,MONTH(Summary!$F82),DAY(Summary!$F82)),'88101-daily-summary-by-site'!$A$4:$A$2586,0))&lt;&gt;"",INDEX('88101-daily-summary-by-site'!$N$4:$N$2586,MATCH(DATE(Summary!AP$3,MONTH(Summary!$F82),DAY(Summary!$F82)),'88101-daily-summary-by-site'!$A$4:$A$2586,0)),"")</f>
        <v/>
      </c>
      <c r="AQ82" s="132"/>
      <c r="AR82" s="132"/>
      <c r="AS82" s="20" t="str">
        <f t="array" ref="AS82">IF(INDEX('88101-daily-summary-by-site'!$N$4:$N$2586,MATCH(DATE(Summary!AS$3,MONTH(Summary!$F82),DAY(Summary!$F82)),'88101-daily-summary-by-site'!$A$4:$A$2586,0))&lt;&gt;"",INDEX('88101-daily-summary-by-site'!$N$4:$N$2586,MATCH(DATE(Summary!AS$3,MONTH(Summary!$F82),DAY(Summary!$F82)),'88101-daily-summary-by-site'!$A$4:$A$2586,0)),"")</f>
        <v/>
      </c>
      <c r="AT82" s="83" t="str">
        <f t="array" ref="AT82">IF(INDEX('88101-daily-summary-by-site'!$N$4:$N$2586,MATCH(DATE(Summary!AT$3,MONTH(Summary!$F82),DAY(Summary!$F82)),'88101-daily-summary-by-site'!$A$4:$A$2586,0))&lt;&gt;"",INDEX('88101-daily-summary-by-site'!$N$4:$N$2586,MATCH(DATE(Summary!AT$3,MONTH(Summary!$F82),DAY(Summary!$F82)),'88101-daily-summary-by-site'!$A$4:$A$2586,0)),"")</f>
        <v/>
      </c>
      <c r="AU82" s="83">
        <f t="array" ref="AU82">IF(INDEX('88101-daily-summary-by-site'!$N$4:$N$2586,MATCH(DATE(Summary!AU$3,MONTH(Summary!$F82),DAY(Summary!$F82)),'88101-daily-summary-by-site'!$A$4:$A$2586,0))&lt;&gt;"",INDEX('88101-daily-summary-by-site'!$N$4:$N$2586,MATCH(DATE(Summary!AU$3,MONTH(Summary!$F82),DAY(Summary!$F82)),'88101-daily-summary-by-site'!$A$4:$A$2586,0)),"")</f>
        <v>3.7</v>
      </c>
      <c r="AV82" s="83">
        <f t="array" ref="AV82">IF(INDEX('88101-daily-summary-by-site'!$N$4:$N$2586,MATCH(DATE(Summary!AV$3,MONTH(Summary!$F82),DAY(Summary!$F82)),'88101-daily-summary-by-site'!$A$4:$A$2586,0))&lt;&gt;"",INDEX('88101-daily-summary-by-site'!$N$4:$N$2586,MATCH(DATE(Summary!AV$3,MONTH(Summary!$F82),DAY(Summary!$F82)),'88101-daily-summary-by-site'!$A$4:$A$2586,0)),"")</f>
        <v>2.8</v>
      </c>
      <c r="AW82" s="21" t="str">
        <f t="array" ref="AW82">IF(INDEX('88101-daily-summary-by-site'!$N$4:$N$2586,MATCH(DATE(Summary!AW$3,MONTH(Summary!$F82),DAY(Summary!$F82)),'88101-daily-summary-by-site'!$A$4:$A$2586,0))&lt;&gt;"",INDEX('88101-daily-summary-by-site'!$N$4:$N$2586,MATCH(DATE(Summary!AW$3,MONTH(Summary!$F82),DAY(Summary!$F82)),'88101-daily-summary-by-site'!$A$4:$A$2586,0)),"")</f>
        <v/>
      </c>
      <c r="AY82" s="18">
        <f t="shared" si="7"/>
        <v>200</v>
      </c>
      <c r="AZ82" s="21">
        <f t="array" ref="AZ82">IF(INDEX('88101-daily-summary-by-site'!$O$4:$O$2586,MATCH(DATE(Summary!AZ$3,MONTH(Summary!$F82),DAY(Summary!$F82)),'88101-daily-summary-by-site'!$A$4:$A$2586,0))&lt;&gt;"",INDEX('88101-daily-summary-by-site'!$O$4:$O$2586,MATCH(DATE(Summary!AZ$3,MONTH(Summary!$F82),DAY(Summary!$F82)),'88101-daily-summary-by-site'!$A$4:$A$2586,0)),"")</f>
        <v>15.4</v>
      </c>
    </row>
    <row r="83" spans="6:52" x14ac:dyDescent="0.25">
      <c r="F83" s="18">
        <f t="shared" si="8"/>
        <v>201</v>
      </c>
      <c r="G83" s="19" t="str">
        <f t="array" ref="G83">IF(INDEX('88101-daily-summary-by-site'!$L$4:$L$2586,MATCH(DATE(Summary!G$3,MONTH(Summary!$F83),DAY(Summary!$F83)),'88101-daily-summary-by-site'!$A$4:$A$2586,0))&lt;&gt;"",INDEX('88101-daily-summary-by-site'!$L$4:$L$2586,MATCH(DATE(Summary!G$3,MONTH(Summary!$F83),DAY(Summary!$F83)),'88101-daily-summary-by-site'!$A$4:$A$2586,0)),"")</f>
        <v/>
      </c>
      <c r="H83" s="20" t="str">
        <f t="array" ref="H83">IF(INDEX('88101-daily-summary-by-site'!$L$4:$L$2586,MATCH(DATE(Summary!H$3,MONTH(Summary!$F83),DAY(Summary!$F83)),'88101-daily-summary-by-site'!$A$4:$A$2586,0))&lt;&gt;"",INDEX('88101-daily-summary-by-site'!$L$4:$L$2586,MATCH(DATE(Summary!H$3,MONTH(Summary!$F83),DAY(Summary!$F83)),'88101-daily-summary-by-site'!$A$4:$A$2586,0)),"")</f>
        <v/>
      </c>
      <c r="I83" s="20" t="str">
        <f t="array" ref="I83">IF(INDEX('88101-daily-summary-by-site'!$L$4:$L$2586,MATCH(DATE(Summary!I$3,MONTH(Summary!$F83),DAY(Summary!$F83)),'88101-daily-summary-by-site'!$A$4:$A$2586,0))&lt;&gt;"",INDEX('88101-daily-summary-by-site'!$L$4:$L$2586,MATCH(DATE(Summary!I$3,MONTH(Summary!$F83),DAY(Summary!$F83)),'88101-daily-summary-by-site'!$A$4:$A$2586,0)),"")</f>
        <v/>
      </c>
      <c r="J83" s="20">
        <f t="array" ref="J83">IF(INDEX('88101-daily-summary-by-site'!$L$4:$L$2586,MATCH(DATE(Summary!J$3,MONTH(Summary!$F83),DAY(Summary!$F83)),'88101-daily-summary-by-site'!$A$4:$A$2586,0))&lt;&gt;"",INDEX('88101-daily-summary-by-site'!$L$4:$L$2586,MATCH(DATE(Summary!J$3,MONTH(Summary!$F83),DAY(Summary!$F83)),'88101-daily-summary-by-site'!$A$4:$A$2586,0)),"")</f>
        <v>5.2</v>
      </c>
      <c r="K83" s="20" t="str">
        <f t="array" ref="K83">IF(INDEX('88101-daily-summary-by-site'!$L$4:$L$2586,MATCH(DATE(Summary!K$3,MONTH(Summary!$F83),DAY(Summary!$F83)),'88101-daily-summary-by-site'!$A$4:$A$2586,0))&lt;&gt;"",INDEX('88101-daily-summary-by-site'!$L$4:$L$2586,MATCH(DATE(Summary!K$3,MONTH(Summary!$F83),DAY(Summary!$F83)),'88101-daily-summary-by-site'!$A$4:$A$2586,0)),"")</f>
        <v/>
      </c>
      <c r="L83" s="20">
        <f t="array" ref="L83">IF(INDEX('88101-daily-summary-by-site'!$L$4:$L$2586,MATCH(DATE(Summary!L$3,MONTH(Summary!$F83),DAY(Summary!$F83)),'88101-daily-summary-by-site'!$A$4:$A$2586,0))&lt;&gt;"",INDEX('88101-daily-summary-by-site'!$L$4:$L$2586,MATCH(DATE(Summary!L$3,MONTH(Summary!$F83),DAY(Summary!$F83)),'88101-daily-summary-by-site'!$A$4:$A$2586,0)),"")</f>
        <v>73.2</v>
      </c>
      <c r="M83" s="20" t="str">
        <f t="array" ref="M83">IF(INDEX('88101-daily-summary-by-site'!$L$4:$L$2586,MATCH(DATE(Summary!M$3,MONTH(Summary!$F83),DAY(Summary!$F83)),'88101-daily-summary-by-site'!$A$4:$A$2586,0))&lt;&gt;"",INDEX('88101-daily-summary-by-site'!$L$4:$L$2586,MATCH(DATE(Summary!M$3,MONTH(Summary!$F83),DAY(Summary!$F83)),'88101-daily-summary-by-site'!$A$4:$A$2586,0)),"")</f>
        <v/>
      </c>
      <c r="N83" s="20" t="str">
        <f t="array" ref="N83">IF(INDEX('88101-daily-summary-by-site'!$L$4:$L$2586,MATCH(DATE(Summary!N$3,MONTH(Summary!$F83),DAY(Summary!$F83)),'88101-daily-summary-by-site'!$A$4:$A$2586,0))&lt;&gt;"",INDEX('88101-daily-summary-by-site'!$L$4:$L$2586,MATCH(DATE(Summary!N$3,MONTH(Summary!$F83),DAY(Summary!$F83)),'88101-daily-summary-by-site'!$A$4:$A$2586,0)),"")</f>
        <v/>
      </c>
      <c r="O83" s="20" t="str">
        <f t="array" ref="O83">IF(INDEX('88101-daily-summary-by-site'!$L$4:$L$2586,MATCH(DATE(Summary!O$3,MONTH(Summary!$F83),DAY(Summary!$F83)),'88101-daily-summary-by-site'!$A$4:$A$2586,0))&lt;&gt;"",INDEX('88101-daily-summary-by-site'!$L$4:$L$2586,MATCH(DATE(Summary!O$3,MONTH(Summary!$F83),DAY(Summary!$F83)),'88101-daily-summary-by-site'!$A$4:$A$2586,0)),"")</f>
        <v/>
      </c>
      <c r="P83" s="20" t="str">
        <f t="array" ref="P83">IF(INDEX('88101-daily-summary-by-site'!$L$4:$L$2586,MATCH(DATE(Summary!P$3,MONTH(Summary!$F83),DAY(Summary!$F83)),'88101-daily-summary-by-site'!$A$4:$A$2586,0))&lt;&gt;"",INDEX('88101-daily-summary-by-site'!$L$4:$L$2586,MATCH(DATE(Summary!P$3,MONTH(Summary!$F83),DAY(Summary!$F83)),'88101-daily-summary-by-site'!$A$4:$A$2586,0)),"")</f>
        <v/>
      </c>
      <c r="Q83" s="20" t="str">
        <f t="array" ref="Q83">IF(INDEX('88101-daily-summary-by-site'!$L$4:$L$2586,MATCH(DATE(Summary!Q$3,MONTH(Summary!$F83),DAY(Summary!$F83)),'88101-daily-summary-by-site'!$A$4:$A$2586,0))&lt;&gt;"",INDEX('88101-daily-summary-by-site'!$L$4:$L$2586,MATCH(DATE(Summary!Q$3,MONTH(Summary!$F83),DAY(Summary!$F83)),'88101-daily-summary-by-site'!$A$4:$A$2586,0)),"")</f>
        <v/>
      </c>
      <c r="R83" s="20">
        <f t="array" ref="R83">IF(INDEX('88101-daily-summary-by-site'!$L$4:$L$2586,MATCH(DATE(Summary!R$3,MONTH(Summary!$F83),DAY(Summary!$F83)),'88101-daily-summary-by-site'!$A$4:$A$2586,0))&lt;&gt;"",INDEX('88101-daily-summary-by-site'!$L$4:$L$2586,MATCH(DATE(Summary!R$3,MONTH(Summary!$F83),DAY(Summary!$F83)),'88101-daily-summary-by-site'!$A$4:$A$2586,0)),"")</f>
        <v>4.8</v>
      </c>
      <c r="S83" s="20" t="str">
        <f t="array" ref="S83">IF(INDEX('88101-daily-summary-by-site'!$L$4:$L$2586,MATCH(DATE(Summary!S$3,MONTH(Summary!$F83),DAY(Summary!$F83)),'88101-daily-summary-by-site'!$A$4:$A$2586,0))&lt;&gt;"",INDEX('88101-daily-summary-by-site'!$L$4:$L$2586,MATCH(DATE(Summary!S$3,MONTH(Summary!$F83),DAY(Summary!$F83)),'88101-daily-summary-by-site'!$A$4:$A$2586,0)),"")</f>
        <v/>
      </c>
      <c r="T83" s="20" t="str">
        <f t="array" ref="T83">IF(INDEX('88101-daily-summary-by-site'!$L$4:$L$2586,MATCH(DATE(Summary!T$3,MONTH(Summary!$F83),DAY(Summary!$F83)),'88101-daily-summary-by-site'!$A$4:$A$2586,0))&lt;&gt;"",INDEX('88101-daily-summary-by-site'!$L$4:$L$2586,MATCH(DATE(Summary!T$3,MONTH(Summary!$F83),DAY(Summary!$F83)),'88101-daily-summary-by-site'!$A$4:$A$2586,0)),"")</f>
        <v/>
      </c>
      <c r="U83" s="20" t="str">
        <f t="array" ref="U83">IF(INDEX('88101-daily-summary-by-site'!$L$4:$L$2586,MATCH(DATE(Summary!U$3,MONTH(Summary!$F83),DAY(Summary!$F83)),'88101-daily-summary-by-site'!$A$4:$A$2586,0))&lt;&gt;"",INDEX('88101-daily-summary-by-site'!$L$4:$L$2586,MATCH(DATE(Summary!U$3,MONTH(Summary!$F83),DAY(Summary!$F83)),'88101-daily-summary-by-site'!$A$4:$A$2586,0)),"")</f>
        <v/>
      </c>
      <c r="V83" s="20" t="str">
        <f t="array" ref="V83">IF(INDEX('88101-daily-summary-by-site'!$L$4:$L$2586,MATCH(DATE(Summary!V$3,MONTH(Summary!$F83),DAY(Summary!$F83)),'88101-daily-summary-by-site'!$A$4:$A$2586,0))&lt;&gt;"",INDEX('88101-daily-summary-by-site'!$L$4:$L$2586,MATCH(DATE(Summary!V$3,MONTH(Summary!$F83),DAY(Summary!$F83)),'88101-daily-summary-by-site'!$A$4:$A$2586,0)),"")</f>
        <v/>
      </c>
      <c r="W83" s="20" t="str">
        <f t="array" ref="W83">IF(INDEX('88101-daily-summary-by-site'!$L$4:$L$2586,MATCH(DATE(Summary!W$3,MONTH(Summary!$F83),DAY(Summary!$F83)),'88101-daily-summary-by-site'!$A$4:$A$2586,0))&lt;&gt;"",INDEX('88101-daily-summary-by-site'!$L$4:$L$2586,MATCH(DATE(Summary!W$3,MONTH(Summary!$F83),DAY(Summary!$F83)),'88101-daily-summary-by-site'!$A$4:$A$2586,0)),"")</f>
        <v/>
      </c>
      <c r="X83" s="83" t="str">
        <f t="array" ref="X83">IF(INDEX('88101-daily-summary-by-site'!$L$4:$L$2586,MATCH(DATE(Summary!X$3,MONTH(Summary!$F83),DAY(Summary!$F83)),'88101-daily-summary-by-site'!$A$4:$A$2586,0))&lt;&gt;"",INDEX('88101-daily-summary-by-site'!$L$4:$L$2586,MATCH(DATE(Summary!X$3,MONTH(Summary!$F83),DAY(Summary!$F83)),'88101-daily-summary-by-site'!$A$4:$A$2586,0)),"")</f>
        <v/>
      </c>
      <c r="Y83" s="83">
        <f t="array" ref="Y83">IF(INDEX('88101-daily-summary-by-site'!$L$4:$L$2586,MATCH(DATE(Summary!Y$3,MONTH(Summary!$F83),DAY(Summary!$F83)),'88101-daily-summary-by-site'!$A$4:$A$2586,0))&lt;&gt;"",INDEX('88101-daily-summary-by-site'!$L$4:$L$2586,MATCH(DATE(Summary!Y$3,MONTH(Summary!$F83),DAY(Summary!$F83)),'88101-daily-summary-by-site'!$A$4:$A$2586,0)),"")</f>
        <v>3.6</v>
      </c>
      <c r="Z83" s="83">
        <f t="array" ref="Z83">IF(INDEX('88101-daily-summary-by-site'!$L$4:$L$2586,MATCH(DATE(Summary!Z$3,MONTH(Summary!$F83),DAY(Summary!$F83)),'88101-daily-summary-by-site'!$A$4:$A$2586,0))&lt;&gt;"",INDEX('88101-daily-summary-by-site'!$L$4:$L$2586,MATCH(DATE(Summary!Z$3,MONTH(Summary!$F83),DAY(Summary!$F83)),'88101-daily-summary-by-site'!$A$4:$A$2586,0)),"")</f>
        <v>4.3</v>
      </c>
      <c r="AA83" s="21" t="str">
        <f t="array" ref="AA83">IF(INDEX('88101-daily-summary-by-site'!$L$4:$L$2586,MATCH(DATE(Summary!AA$3,MONTH(Summary!$F83),DAY(Summary!$F83)),'88101-daily-summary-by-site'!$A$4:$A$2586,0))&lt;&gt;"",INDEX('88101-daily-summary-by-site'!$L$4:$L$2586,MATCH(DATE(Summary!AA$3,MONTH(Summary!$F83),DAY(Summary!$F83)),'88101-daily-summary-by-site'!$A$4:$A$2586,0)),"")</f>
        <v/>
      </c>
      <c r="AC83" s="18">
        <f t="shared" si="5"/>
        <v>201</v>
      </c>
      <c r="AD83" s="19">
        <f t="array" ref="AD83">IF(INDEX('88101-daily-summary-by-site'!$M$4:$M$2586,MATCH(DATE(Summary!AD$3,MONTH(Summary!$F83),DAY(Summary!$F83)),'88101-daily-summary-by-site'!$A$4:$A$2586,0))&lt;&gt;"",INDEX('88101-daily-summary-by-site'!$M$4:$M$2586,MATCH(DATE(Summary!AD$3,MONTH(Summary!$F83),DAY(Summary!$F83)),'88101-daily-summary-by-site'!$A$4:$A$2586,0)),"")</f>
        <v>4.2</v>
      </c>
      <c r="AE83" s="20" t="str">
        <f t="array" ref="AE83">IF(INDEX('88101-daily-summary-by-site'!$M$4:$M$2586,MATCH(DATE(Summary!AE$3,MONTH(Summary!$F83),DAY(Summary!$F83)),'88101-daily-summary-by-site'!$A$4:$A$2586,0))&lt;&gt;"",INDEX('88101-daily-summary-by-site'!$M$4:$M$2586,MATCH(DATE(Summary!AE$3,MONTH(Summary!$F83),DAY(Summary!$F83)),'88101-daily-summary-by-site'!$A$4:$A$2586,0)),"")</f>
        <v/>
      </c>
      <c r="AF83" s="20" t="str">
        <f t="array" ref="AF83">IF(INDEX('88101-daily-summary-by-site'!$M$4:$M$2586,MATCH(DATE(Summary!AF$3,MONTH(Summary!$F83),DAY(Summary!$F83)),'88101-daily-summary-by-site'!$A$4:$A$2586,0))&lt;&gt;"",INDEX('88101-daily-summary-by-site'!$M$4:$M$2586,MATCH(DATE(Summary!AF$3,MONTH(Summary!$F83),DAY(Summary!$F83)),'88101-daily-summary-by-site'!$A$4:$A$2586,0)),"")</f>
        <v/>
      </c>
      <c r="AG83" s="20" t="str">
        <f t="array" ref="AG83">IF(INDEX('88101-daily-summary-by-site'!$M$4:$M$2586,MATCH(DATE(Summary!AG$3,MONTH(Summary!$F83),DAY(Summary!$F83)),'88101-daily-summary-by-site'!$A$4:$A$2586,0))&lt;&gt;"",INDEX('88101-daily-summary-by-site'!$M$4:$M$2586,MATCH(DATE(Summary!AG$3,MONTH(Summary!$F83),DAY(Summary!$F83)),'88101-daily-summary-by-site'!$A$4:$A$2586,0)),"")</f>
        <v/>
      </c>
      <c r="AH83" s="20">
        <f t="array" ref="AH83">IF(INDEX('88101-daily-summary-by-site'!$M$4:$M$2586,MATCH(DATE(Summary!AH$3,MONTH(Summary!$F83),DAY(Summary!$F83)),'88101-daily-summary-by-site'!$A$4:$A$2586,0))&lt;&gt;"",INDEX('88101-daily-summary-by-site'!$M$4:$M$2586,MATCH(DATE(Summary!AH$3,MONTH(Summary!$F83),DAY(Summary!$F83)),'88101-daily-summary-by-site'!$A$4:$A$2586,0)),"")</f>
        <v>0.7</v>
      </c>
      <c r="AI83" s="20" t="str">
        <f t="array" ref="AI83">IF(INDEX('88101-daily-summary-by-site'!$M$4:$M$2586,MATCH(DATE(Summary!AI$3,MONTH(Summary!$F83),DAY(Summary!$F83)),'88101-daily-summary-by-site'!$A$4:$A$2586,0))&lt;&gt;"",INDEX('88101-daily-summary-by-site'!$M$4:$M$2586,MATCH(DATE(Summary!AI$3,MONTH(Summary!$F83),DAY(Summary!$F83)),'88101-daily-summary-by-site'!$A$4:$A$2586,0)),"")</f>
        <v/>
      </c>
      <c r="AJ83" s="83" t="str">
        <f t="array" ref="AJ83">IF(INDEX('88101-daily-summary-by-site'!$M$4:$M$2586,MATCH(DATE(Summary!AJ$3,MONTH(Summary!$F83),DAY(Summary!$F83)),'88101-daily-summary-by-site'!$A$4:$A$2586,0))&lt;&gt;"",INDEX('88101-daily-summary-by-site'!$M$4:$M$2586,MATCH(DATE(Summary!AJ$3,MONTH(Summary!$F83),DAY(Summary!$F83)),'88101-daily-summary-by-site'!$A$4:$A$2586,0)),"")</f>
        <v/>
      </c>
      <c r="AK83" s="83">
        <f t="array" ref="AK83">IF(INDEX('88101-daily-summary-by-site'!$M$4:$M$2586,MATCH(DATE(Summary!AK$3,MONTH(Summary!$F83),DAY(Summary!$F83)),'88101-daily-summary-by-site'!$A$4:$A$2586,0))&lt;&gt;"",INDEX('88101-daily-summary-by-site'!$M$4:$M$2586,MATCH(DATE(Summary!AK$3,MONTH(Summary!$F83),DAY(Summary!$F83)),'88101-daily-summary-by-site'!$A$4:$A$2586,0)),"")</f>
        <v>3.5</v>
      </c>
      <c r="AL83" s="83">
        <f t="array" ref="AL83">IF(INDEX('88101-daily-summary-by-site'!$M$4:$M$2586,MATCH(DATE(Summary!AL$3,MONTH(Summary!$F83),DAY(Summary!$F83)),'88101-daily-summary-by-site'!$A$4:$A$2586,0))&lt;&gt;"",INDEX('88101-daily-summary-by-site'!$M$4:$M$2586,MATCH(DATE(Summary!AL$3,MONTH(Summary!$F83),DAY(Summary!$F83)),'88101-daily-summary-by-site'!$A$4:$A$2586,0)),"")</f>
        <v>4.0999999999999996</v>
      </c>
      <c r="AM83" s="21">
        <f t="array" ref="AM83">IF(INDEX('88101-daily-summary-by-site'!$M$4:$M$2586,MATCH(DATE(Summary!AM$3,MONTH(Summary!$F83),DAY(Summary!$F83)),'88101-daily-summary-by-site'!$A$4:$A$2586,0))&lt;&gt;"",INDEX('88101-daily-summary-by-site'!$M$4:$M$2586,MATCH(DATE(Summary!AM$3,MONTH(Summary!$F83),DAY(Summary!$F83)),'88101-daily-summary-by-site'!$A$4:$A$2586,0)),"")</f>
        <v>6.4</v>
      </c>
      <c r="AO83" s="18">
        <f t="shared" si="6"/>
        <v>201</v>
      </c>
      <c r="AP83" s="19" t="str">
        <f t="array" ref="AP83">IF(INDEX('88101-daily-summary-by-site'!$N$4:$N$2586,MATCH(DATE(Summary!AP$3,MONTH(Summary!$F83),DAY(Summary!$F83)),'88101-daily-summary-by-site'!$A$4:$A$2586,0))&lt;&gt;"",INDEX('88101-daily-summary-by-site'!$N$4:$N$2586,MATCH(DATE(Summary!AP$3,MONTH(Summary!$F83),DAY(Summary!$F83)),'88101-daily-summary-by-site'!$A$4:$A$2586,0)),"")</f>
        <v/>
      </c>
      <c r="AQ83" s="132"/>
      <c r="AR83" s="132"/>
      <c r="AS83" s="20" t="str">
        <f t="array" ref="AS83">IF(INDEX('88101-daily-summary-by-site'!$N$4:$N$2586,MATCH(DATE(Summary!AS$3,MONTH(Summary!$F83),DAY(Summary!$F83)),'88101-daily-summary-by-site'!$A$4:$A$2586,0))&lt;&gt;"",INDEX('88101-daily-summary-by-site'!$N$4:$N$2586,MATCH(DATE(Summary!AS$3,MONTH(Summary!$F83),DAY(Summary!$F83)),'88101-daily-summary-by-site'!$A$4:$A$2586,0)),"")</f>
        <v/>
      </c>
      <c r="AT83" s="83" t="str">
        <f t="array" ref="AT83">IF(INDEX('88101-daily-summary-by-site'!$N$4:$N$2586,MATCH(DATE(Summary!AT$3,MONTH(Summary!$F83),DAY(Summary!$F83)),'88101-daily-summary-by-site'!$A$4:$A$2586,0))&lt;&gt;"",INDEX('88101-daily-summary-by-site'!$N$4:$N$2586,MATCH(DATE(Summary!AT$3,MONTH(Summary!$F83),DAY(Summary!$F83)),'88101-daily-summary-by-site'!$A$4:$A$2586,0)),"")</f>
        <v/>
      </c>
      <c r="AU83" s="83">
        <f t="array" ref="AU83">IF(INDEX('88101-daily-summary-by-site'!$N$4:$N$2586,MATCH(DATE(Summary!AU$3,MONTH(Summary!$F83),DAY(Summary!$F83)),'88101-daily-summary-by-site'!$A$4:$A$2586,0))&lt;&gt;"",INDEX('88101-daily-summary-by-site'!$N$4:$N$2586,MATCH(DATE(Summary!AU$3,MONTH(Summary!$F83),DAY(Summary!$F83)),'88101-daily-summary-by-site'!$A$4:$A$2586,0)),"")</f>
        <v>5.0999999999999996</v>
      </c>
      <c r="AV83" s="83">
        <f t="array" ref="AV83">IF(INDEX('88101-daily-summary-by-site'!$N$4:$N$2586,MATCH(DATE(Summary!AV$3,MONTH(Summary!$F83),DAY(Summary!$F83)),'88101-daily-summary-by-site'!$A$4:$A$2586,0))&lt;&gt;"",INDEX('88101-daily-summary-by-site'!$N$4:$N$2586,MATCH(DATE(Summary!AV$3,MONTH(Summary!$F83),DAY(Summary!$F83)),'88101-daily-summary-by-site'!$A$4:$A$2586,0)),"")</f>
        <v>4.4000000000000004</v>
      </c>
      <c r="AW83" s="21">
        <f t="array" ref="AW83">IF(INDEX('88101-daily-summary-by-site'!$N$4:$N$2586,MATCH(DATE(Summary!AW$3,MONTH(Summary!$F83),DAY(Summary!$F83)),'88101-daily-summary-by-site'!$A$4:$A$2586,0))&lt;&gt;"",INDEX('88101-daily-summary-by-site'!$N$4:$N$2586,MATCH(DATE(Summary!AW$3,MONTH(Summary!$F83),DAY(Summary!$F83)),'88101-daily-summary-by-site'!$A$4:$A$2586,0)),"")</f>
        <v>6</v>
      </c>
      <c r="AY83" s="18">
        <f t="shared" si="7"/>
        <v>201</v>
      </c>
      <c r="AZ83" s="21">
        <f t="array" ref="AZ83">IF(INDEX('88101-daily-summary-by-site'!$O$4:$O$2586,MATCH(DATE(Summary!AZ$3,MONTH(Summary!$F83),DAY(Summary!$F83)),'88101-daily-summary-by-site'!$A$4:$A$2586,0))&lt;&gt;"",INDEX('88101-daily-summary-by-site'!$O$4:$O$2586,MATCH(DATE(Summary!AZ$3,MONTH(Summary!$F83),DAY(Summary!$F83)),'88101-daily-summary-by-site'!$A$4:$A$2586,0)),"")</f>
        <v>6.8</v>
      </c>
    </row>
    <row r="84" spans="6:52" x14ac:dyDescent="0.25">
      <c r="F84" s="18">
        <f t="shared" si="8"/>
        <v>202</v>
      </c>
      <c r="G84" s="19" t="str">
        <f t="array" ref="G84">IF(INDEX('88101-daily-summary-by-site'!$L$4:$L$2586,MATCH(DATE(Summary!G$3,MONTH(Summary!$F84),DAY(Summary!$F84)),'88101-daily-summary-by-site'!$A$4:$A$2586,0))&lt;&gt;"",INDEX('88101-daily-summary-by-site'!$L$4:$L$2586,MATCH(DATE(Summary!G$3,MONTH(Summary!$F84),DAY(Summary!$F84)),'88101-daily-summary-by-site'!$A$4:$A$2586,0)),"")</f>
        <v/>
      </c>
      <c r="H84" s="20">
        <f t="array" ref="H84">IF(INDEX('88101-daily-summary-by-site'!$L$4:$L$2586,MATCH(DATE(Summary!H$3,MONTH(Summary!$F84),DAY(Summary!$F84)),'88101-daily-summary-by-site'!$A$4:$A$2586,0))&lt;&gt;"",INDEX('88101-daily-summary-by-site'!$L$4:$L$2586,MATCH(DATE(Summary!H$3,MONTH(Summary!$F84),DAY(Summary!$F84)),'88101-daily-summary-by-site'!$A$4:$A$2586,0)),"")</f>
        <v>4.7</v>
      </c>
      <c r="I84" s="20" t="str">
        <f t="array" ref="I84">IF(INDEX('88101-daily-summary-by-site'!$L$4:$L$2586,MATCH(DATE(Summary!I$3,MONTH(Summary!$F84),DAY(Summary!$F84)),'88101-daily-summary-by-site'!$A$4:$A$2586,0))&lt;&gt;"",INDEX('88101-daily-summary-by-site'!$L$4:$L$2586,MATCH(DATE(Summary!I$3,MONTH(Summary!$F84),DAY(Summary!$F84)),'88101-daily-summary-by-site'!$A$4:$A$2586,0)),"")</f>
        <v/>
      </c>
      <c r="J84" s="20" t="str">
        <f t="array" ref="J84">IF(INDEX('88101-daily-summary-by-site'!$L$4:$L$2586,MATCH(DATE(Summary!J$3,MONTH(Summary!$F84),DAY(Summary!$F84)),'88101-daily-summary-by-site'!$A$4:$A$2586,0))&lt;&gt;"",INDEX('88101-daily-summary-by-site'!$L$4:$L$2586,MATCH(DATE(Summary!J$3,MONTH(Summary!$F84),DAY(Summary!$F84)),'88101-daily-summary-by-site'!$A$4:$A$2586,0)),"")</f>
        <v/>
      </c>
      <c r="K84" s="20">
        <f t="array" ref="K84">IF(INDEX('88101-daily-summary-by-site'!$L$4:$L$2586,MATCH(DATE(Summary!K$3,MONTH(Summary!$F84),DAY(Summary!$F84)),'88101-daily-summary-by-site'!$A$4:$A$2586,0))&lt;&gt;"",INDEX('88101-daily-summary-by-site'!$L$4:$L$2586,MATCH(DATE(Summary!K$3,MONTH(Summary!$F84),DAY(Summary!$F84)),'88101-daily-summary-by-site'!$A$4:$A$2586,0)),"")</f>
        <v>7</v>
      </c>
      <c r="L84" s="20">
        <f t="array" ref="L84">IF(INDEX('88101-daily-summary-by-site'!$L$4:$L$2586,MATCH(DATE(Summary!L$3,MONTH(Summary!$F84),DAY(Summary!$F84)),'88101-daily-summary-by-site'!$A$4:$A$2586,0))&lt;&gt;"",INDEX('88101-daily-summary-by-site'!$L$4:$L$2586,MATCH(DATE(Summary!L$3,MONTH(Summary!$F84),DAY(Summary!$F84)),'88101-daily-summary-by-site'!$A$4:$A$2586,0)),"")</f>
        <v>155.1</v>
      </c>
      <c r="M84" s="20" t="str">
        <f t="array" ref="M84">IF(INDEX('88101-daily-summary-by-site'!$L$4:$L$2586,MATCH(DATE(Summary!M$3,MONTH(Summary!$F84),DAY(Summary!$F84)),'88101-daily-summary-by-site'!$A$4:$A$2586,0))&lt;&gt;"",INDEX('88101-daily-summary-by-site'!$L$4:$L$2586,MATCH(DATE(Summary!M$3,MONTH(Summary!$F84),DAY(Summary!$F84)),'88101-daily-summary-by-site'!$A$4:$A$2586,0)),"")</f>
        <v/>
      </c>
      <c r="N84" s="20" t="str">
        <f t="array" ref="N84">IF(INDEX('88101-daily-summary-by-site'!$L$4:$L$2586,MATCH(DATE(Summary!N$3,MONTH(Summary!$F84),DAY(Summary!$F84)),'88101-daily-summary-by-site'!$A$4:$A$2586,0))&lt;&gt;"",INDEX('88101-daily-summary-by-site'!$L$4:$L$2586,MATCH(DATE(Summary!N$3,MONTH(Summary!$F84),DAY(Summary!$F84)),'88101-daily-summary-by-site'!$A$4:$A$2586,0)),"")</f>
        <v/>
      </c>
      <c r="O84" s="20">
        <f t="array" ref="O84">IF(INDEX('88101-daily-summary-by-site'!$L$4:$L$2586,MATCH(DATE(Summary!O$3,MONTH(Summary!$F84),DAY(Summary!$F84)),'88101-daily-summary-by-site'!$A$4:$A$2586,0))&lt;&gt;"",INDEX('88101-daily-summary-by-site'!$L$4:$L$2586,MATCH(DATE(Summary!O$3,MONTH(Summary!$F84),DAY(Summary!$F84)),'88101-daily-summary-by-site'!$A$4:$A$2586,0)),"")</f>
        <v>4.5</v>
      </c>
      <c r="P84" s="20">
        <f t="array" ref="P84">IF(INDEX('88101-daily-summary-by-site'!$L$4:$L$2586,MATCH(DATE(Summary!P$3,MONTH(Summary!$F84),DAY(Summary!$F84)),'88101-daily-summary-by-site'!$A$4:$A$2586,0))&lt;&gt;"",INDEX('88101-daily-summary-by-site'!$L$4:$L$2586,MATCH(DATE(Summary!P$3,MONTH(Summary!$F84),DAY(Summary!$F84)),'88101-daily-summary-by-site'!$A$4:$A$2586,0)),"")</f>
        <v>1</v>
      </c>
      <c r="Q84" s="20" t="str">
        <f t="array" ref="Q84">IF(INDEX('88101-daily-summary-by-site'!$L$4:$L$2586,MATCH(DATE(Summary!Q$3,MONTH(Summary!$F84),DAY(Summary!$F84)),'88101-daily-summary-by-site'!$A$4:$A$2586,0))&lt;&gt;"",INDEX('88101-daily-summary-by-site'!$L$4:$L$2586,MATCH(DATE(Summary!Q$3,MONTH(Summary!$F84),DAY(Summary!$F84)),'88101-daily-summary-by-site'!$A$4:$A$2586,0)),"")</f>
        <v/>
      </c>
      <c r="R84" s="20" t="str">
        <f t="array" ref="R84">IF(INDEX('88101-daily-summary-by-site'!$L$4:$L$2586,MATCH(DATE(Summary!R$3,MONTH(Summary!$F84),DAY(Summary!$F84)),'88101-daily-summary-by-site'!$A$4:$A$2586,0))&lt;&gt;"",INDEX('88101-daily-summary-by-site'!$L$4:$L$2586,MATCH(DATE(Summary!R$3,MONTH(Summary!$F84),DAY(Summary!$F84)),'88101-daily-summary-by-site'!$A$4:$A$2586,0)),"")</f>
        <v/>
      </c>
      <c r="S84" s="20">
        <f t="array" ref="S84">IF(INDEX('88101-daily-summary-by-site'!$L$4:$L$2586,MATCH(DATE(Summary!S$3,MONTH(Summary!$F84),DAY(Summary!$F84)),'88101-daily-summary-by-site'!$A$4:$A$2586,0))&lt;&gt;"",INDEX('88101-daily-summary-by-site'!$L$4:$L$2586,MATCH(DATE(Summary!S$3,MONTH(Summary!$F84),DAY(Summary!$F84)),'88101-daily-summary-by-site'!$A$4:$A$2586,0)),"")</f>
        <v>2.6</v>
      </c>
      <c r="T84" s="20">
        <f t="array" ref="T84">IF(INDEX('88101-daily-summary-by-site'!$L$4:$L$2586,MATCH(DATE(Summary!T$3,MONTH(Summary!$F84),DAY(Summary!$F84)),'88101-daily-summary-by-site'!$A$4:$A$2586,0))&lt;&gt;"",INDEX('88101-daily-summary-by-site'!$L$4:$L$2586,MATCH(DATE(Summary!T$3,MONTH(Summary!$F84),DAY(Summary!$F84)),'88101-daily-summary-by-site'!$A$4:$A$2586,0)),"")</f>
        <v>0</v>
      </c>
      <c r="U84" s="20" t="str">
        <f t="array" ref="U84">IF(INDEX('88101-daily-summary-by-site'!$L$4:$L$2586,MATCH(DATE(Summary!U$3,MONTH(Summary!$F84),DAY(Summary!$F84)),'88101-daily-summary-by-site'!$A$4:$A$2586,0))&lt;&gt;"",INDEX('88101-daily-summary-by-site'!$L$4:$L$2586,MATCH(DATE(Summary!U$3,MONTH(Summary!$F84),DAY(Summary!$F84)),'88101-daily-summary-by-site'!$A$4:$A$2586,0)),"")</f>
        <v/>
      </c>
      <c r="V84" s="20" t="str">
        <f t="array" ref="V84">IF(INDEX('88101-daily-summary-by-site'!$L$4:$L$2586,MATCH(DATE(Summary!V$3,MONTH(Summary!$F84),DAY(Summary!$F84)),'88101-daily-summary-by-site'!$A$4:$A$2586,0))&lt;&gt;"",INDEX('88101-daily-summary-by-site'!$L$4:$L$2586,MATCH(DATE(Summary!V$3,MONTH(Summary!$F84),DAY(Summary!$F84)),'88101-daily-summary-by-site'!$A$4:$A$2586,0)),"")</f>
        <v/>
      </c>
      <c r="W84" s="20">
        <f t="array" ref="W84">IF(INDEX('88101-daily-summary-by-site'!$L$4:$L$2586,MATCH(DATE(Summary!W$3,MONTH(Summary!$F84),DAY(Summary!$F84)),'88101-daily-summary-by-site'!$A$4:$A$2586,0))&lt;&gt;"",INDEX('88101-daily-summary-by-site'!$L$4:$L$2586,MATCH(DATE(Summary!W$3,MONTH(Summary!$F84),DAY(Summary!$F84)),'88101-daily-summary-by-site'!$A$4:$A$2586,0)),"")</f>
        <v>4.5999999999999996</v>
      </c>
      <c r="X84" s="83">
        <f t="array" ref="X84">IF(INDEX('88101-daily-summary-by-site'!$L$4:$L$2586,MATCH(DATE(Summary!X$3,MONTH(Summary!$F84),DAY(Summary!$F84)),'88101-daily-summary-by-site'!$A$4:$A$2586,0))&lt;&gt;"",INDEX('88101-daily-summary-by-site'!$L$4:$L$2586,MATCH(DATE(Summary!X$3,MONTH(Summary!$F84),DAY(Summary!$F84)),'88101-daily-summary-by-site'!$A$4:$A$2586,0)),"")</f>
        <v>1.1000000000000001</v>
      </c>
      <c r="Y84" s="83">
        <f t="array" ref="Y84">IF(INDEX('88101-daily-summary-by-site'!$L$4:$L$2586,MATCH(DATE(Summary!Y$3,MONTH(Summary!$F84),DAY(Summary!$F84)),'88101-daily-summary-by-site'!$A$4:$A$2586,0))&lt;&gt;"",INDEX('88101-daily-summary-by-site'!$L$4:$L$2586,MATCH(DATE(Summary!Y$3,MONTH(Summary!$F84),DAY(Summary!$F84)),'88101-daily-summary-by-site'!$A$4:$A$2586,0)),"")</f>
        <v>1.8</v>
      </c>
      <c r="Z84" s="83">
        <f t="array" ref="Z84">IF(INDEX('88101-daily-summary-by-site'!$L$4:$L$2586,MATCH(DATE(Summary!Z$3,MONTH(Summary!$F84),DAY(Summary!$F84)),'88101-daily-summary-by-site'!$A$4:$A$2586,0))&lt;&gt;"",INDEX('88101-daily-summary-by-site'!$L$4:$L$2586,MATCH(DATE(Summary!Z$3,MONTH(Summary!$F84),DAY(Summary!$F84)),'88101-daily-summary-by-site'!$A$4:$A$2586,0)),"")</f>
        <v>4</v>
      </c>
      <c r="AA84" s="21" t="str">
        <f t="array" ref="AA84">IF(INDEX('88101-daily-summary-by-site'!$L$4:$L$2586,MATCH(DATE(Summary!AA$3,MONTH(Summary!$F84),DAY(Summary!$F84)),'88101-daily-summary-by-site'!$A$4:$A$2586,0))&lt;&gt;"",INDEX('88101-daily-summary-by-site'!$L$4:$L$2586,MATCH(DATE(Summary!AA$3,MONTH(Summary!$F84),DAY(Summary!$F84)),'88101-daily-summary-by-site'!$A$4:$A$2586,0)),"")</f>
        <v/>
      </c>
      <c r="AC84" s="18">
        <f t="shared" si="5"/>
        <v>202</v>
      </c>
      <c r="AD84" s="19" t="str">
        <f t="array" ref="AD84">IF(INDEX('88101-daily-summary-by-site'!$M$4:$M$2586,MATCH(DATE(Summary!AD$3,MONTH(Summary!$F84),DAY(Summary!$F84)),'88101-daily-summary-by-site'!$A$4:$A$2586,0))&lt;&gt;"",INDEX('88101-daily-summary-by-site'!$M$4:$M$2586,MATCH(DATE(Summary!AD$3,MONTH(Summary!$F84),DAY(Summary!$F84)),'88101-daily-summary-by-site'!$A$4:$A$2586,0)),"")</f>
        <v/>
      </c>
      <c r="AE84" s="20">
        <f t="array" ref="AE84">IF(INDEX('88101-daily-summary-by-site'!$M$4:$M$2586,MATCH(DATE(Summary!AE$3,MONTH(Summary!$F84),DAY(Summary!$F84)),'88101-daily-summary-by-site'!$A$4:$A$2586,0))&lt;&gt;"",INDEX('88101-daily-summary-by-site'!$M$4:$M$2586,MATCH(DATE(Summary!AE$3,MONTH(Summary!$F84),DAY(Summary!$F84)),'88101-daily-summary-by-site'!$A$4:$A$2586,0)),"")</f>
        <v>2</v>
      </c>
      <c r="AF84" s="20">
        <f t="array" ref="AF84">IF(INDEX('88101-daily-summary-by-site'!$M$4:$M$2586,MATCH(DATE(Summary!AF$3,MONTH(Summary!$F84),DAY(Summary!$F84)),'88101-daily-summary-by-site'!$A$4:$A$2586,0))&lt;&gt;"",INDEX('88101-daily-summary-by-site'!$M$4:$M$2586,MATCH(DATE(Summary!AF$3,MONTH(Summary!$F84),DAY(Summary!$F84)),'88101-daily-summary-by-site'!$A$4:$A$2586,0)),"")</f>
        <v>3.4</v>
      </c>
      <c r="AG84" s="20" t="str">
        <f t="array" ref="AG84">IF(INDEX('88101-daily-summary-by-site'!$M$4:$M$2586,MATCH(DATE(Summary!AG$3,MONTH(Summary!$F84),DAY(Summary!$F84)),'88101-daily-summary-by-site'!$A$4:$A$2586,0))&lt;&gt;"",INDEX('88101-daily-summary-by-site'!$M$4:$M$2586,MATCH(DATE(Summary!AG$3,MONTH(Summary!$F84),DAY(Summary!$F84)),'88101-daily-summary-by-site'!$A$4:$A$2586,0)),"")</f>
        <v/>
      </c>
      <c r="AH84" s="20" t="str">
        <f t="array" ref="AH84">IF(INDEX('88101-daily-summary-by-site'!$M$4:$M$2586,MATCH(DATE(Summary!AH$3,MONTH(Summary!$F84),DAY(Summary!$F84)),'88101-daily-summary-by-site'!$A$4:$A$2586,0))&lt;&gt;"",INDEX('88101-daily-summary-by-site'!$M$4:$M$2586,MATCH(DATE(Summary!AH$3,MONTH(Summary!$F84),DAY(Summary!$F84)),'88101-daily-summary-by-site'!$A$4:$A$2586,0)),"")</f>
        <v/>
      </c>
      <c r="AI84" s="20">
        <f t="array" ref="AI84">IF(INDEX('88101-daily-summary-by-site'!$M$4:$M$2586,MATCH(DATE(Summary!AI$3,MONTH(Summary!$F84),DAY(Summary!$F84)),'88101-daily-summary-by-site'!$A$4:$A$2586,0))&lt;&gt;"",INDEX('88101-daily-summary-by-site'!$M$4:$M$2586,MATCH(DATE(Summary!AI$3,MONTH(Summary!$F84),DAY(Summary!$F84)),'88101-daily-summary-by-site'!$A$4:$A$2586,0)),"")</f>
        <v>4.2</v>
      </c>
      <c r="AJ84" s="83">
        <f t="array" ref="AJ84">IF(INDEX('88101-daily-summary-by-site'!$M$4:$M$2586,MATCH(DATE(Summary!AJ$3,MONTH(Summary!$F84),DAY(Summary!$F84)),'88101-daily-summary-by-site'!$A$4:$A$2586,0))&lt;&gt;"",INDEX('88101-daily-summary-by-site'!$M$4:$M$2586,MATCH(DATE(Summary!AJ$3,MONTH(Summary!$F84),DAY(Summary!$F84)),'88101-daily-summary-by-site'!$A$4:$A$2586,0)),"")</f>
        <v>1.1000000000000001</v>
      </c>
      <c r="AK84" s="83">
        <f t="array" ref="AK84">IF(INDEX('88101-daily-summary-by-site'!$M$4:$M$2586,MATCH(DATE(Summary!AK$3,MONTH(Summary!$F84),DAY(Summary!$F84)),'88101-daily-summary-by-site'!$A$4:$A$2586,0))&lt;&gt;"",INDEX('88101-daily-summary-by-site'!$M$4:$M$2586,MATCH(DATE(Summary!AK$3,MONTH(Summary!$F84),DAY(Summary!$F84)),'88101-daily-summary-by-site'!$A$4:$A$2586,0)),"")</f>
        <v>2.7</v>
      </c>
      <c r="AL84" s="83">
        <f t="array" ref="AL84">IF(INDEX('88101-daily-summary-by-site'!$M$4:$M$2586,MATCH(DATE(Summary!AL$3,MONTH(Summary!$F84),DAY(Summary!$F84)),'88101-daily-summary-by-site'!$A$4:$A$2586,0))&lt;&gt;"",INDEX('88101-daily-summary-by-site'!$M$4:$M$2586,MATCH(DATE(Summary!AL$3,MONTH(Summary!$F84),DAY(Summary!$F84)),'88101-daily-summary-by-site'!$A$4:$A$2586,0)),"")</f>
        <v>4.8</v>
      </c>
      <c r="AM84" s="21">
        <f t="array" ref="AM84">IF(INDEX('88101-daily-summary-by-site'!$M$4:$M$2586,MATCH(DATE(Summary!AM$3,MONTH(Summary!$F84),DAY(Summary!$F84)),'88101-daily-summary-by-site'!$A$4:$A$2586,0))&lt;&gt;"",INDEX('88101-daily-summary-by-site'!$M$4:$M$2586,MATCH(DATE(Summary!AM$3,MONTH(Summary!$F84),DAY(Summary!$F84)),'88101-daily-summary-by-site'!$A$4:$A$2586,0)),"")</f>
        <v>13.1</v>
      </c>
      <c r="AO84" s="18">
        <f t="shared" si="6"/>
        <v>202</v>
      </c>
      <c r="AP84" s="19">
        <f t="array" ref="AP84">IF(INDEX('88101-daily-summary-by-site'!$N$4:$N$2586,MATCH(DATE(Summary!AP$3,MONTH(Summary!$F84),DAY(Summary!$F84)),'88101-daily-summary-by-site'!$A$4:$A$2586,0))&lt;&gt;"",INDEX('88101-daily-summary-by-site'!$N$4:$N$2586,MATCH(DATE(Summary!AP$3,MONTH(Summary!$F84),DAY(Summary!$F84)),'88101-daily-summary-by-site'!$A$4:$A$2586,0)),"")</f>
        <v>2.5</v>
      </c>
      <c r="AQ84" s="132"/>
      <c r="AR84" s="132"/>
      <c r="AS84" s="20">
        <f t="array" ref="AS84">IF(INDEX('88101-daily-summary-by-site'!$N$4:$N$2586,MATCH(DATE(Summary!AS$3,MONTH(Summary!$F84),DAY(Summary!$F84)),'88101-daily-summary-by-site'!$A$4:$A$2586,0))&lt;&gt;"",INDEX('88101-daily-summary-by-site'!$N$4:$N$2586,MATCH(DATE(Summary!AS$3,MONTH(Summary!$F84),DAY(Summary!$F84)),'88101-daily-summary-by-site'!$A$4:$A$2586,0)),"")</f>
        <v>22.1</v>
      </c>
      <c r="AT84" s="83">
        <f t="array" ref="AT84">IF(INDEX('88101-daily-summary-by-site'!$N$4:$N$2586,MATCH(DATE(Summary!AT$3,MONTH(Summary!$F84),DAY(Summary!$F84)),'88101-daily-summary-by-site'!$A$4:$A$2586,0))&lt;&gt;"",INDEX('88101-daily-summary-by-site'!$N$4:$N$2586,MATCH(DATE(Summary!AT$3,MONTH(Summary!$F84),DAY(Summary!$F84)),'88101-daily-summary-by-site'!$A$4:$A$2586,0)),"")</f>
        <v>0.9</v>
      </c>
      <c r="AU84" s="83">
        <f t="array" ref="AU84">IF(INDEX('88101-daily-summary-by-site'!$N$4:$N$2586,MATCH(DATE(Summary!AU$3,MONTH(Summary!$F84),DAY(Summary!$F84)),'88101-daily-summary-by-site'!$A$4:$A$2586,0))&lt;&gt;"",INDEX('88101-daily-summary-by-site'!$N$4:$N$2586,MATCH(DATE(Summary!AU$3,MONTH(Summary!$F84),DAY(Summary!$F84)),'88101-daily-summary-by-site'!$A$4:$A$2586,0)),"")</f>
        <v>2.2000000000000002</v>
      </c>
      <c r="AV84" s="83">
        <f t="array" ref="AV84">IF(INDEX('88101-daily-summary-by-site'!$N$4:$N$2586,MATCH(DATE(Summary!AV$3,MONTH(Summary!$F84),DAY(Summary!$F84)),'88101-daily-summary-by-site'!$A$4:$A$2586,0))&lt;&gt;"",INDEX('88101-daily-summary-by-site'!$N$4:$N$2586,MATCH(DATE(Summary!AV$3,MONTH(Summary!$F84),DAY(Summary!$F84)),'88101-daily-summary-by-site'!$A$4:$A$2586,0)),"")</f>
        <v>6.4</v>
      </c>
      <c r="AW84" s="21">
        <f t="array" ref="AW84">IF(INDEX('88101-daily-summary-by-site'!$N$4:$N$2586,MATCH(DATE(Summary!AW$3,MONTH(Summary!$F84),DAY(Summary!$F84)),'88101-daily-summary-by-site'!$A$4:$A$2586,0))&lt;&gt;"",INDEX('88101-daily-summary-by-site'!$N$4:$N$2586,MATCH(DATE(Summary!AW$3,MONTH(Summary!$F84),DAY(Summary!$F84)),'88101-daily-summary-by-site'!$A$4:$A$2586,0)),"")</f>
        <v>12</v>
      </c>
      <c r="AY84" s="18">
        <f t="shared" si="7"/>
        <v>202</v>
      </c>
      <c r="AZ84" s="21">
        <f t="array" ref="AZ84">IF(INDEX('88101-daily-summary-by-site'!$O$4:$O$2586,MATCH(DATE(Summary!AZ$3,MONTH(Summary!$F84),DAY(Summary!$F84)),'88101-daily-summary-by-site'!$A$4:$A$2586,0))&lt;&gt;"",INDEX('88101-daily-summary-by-site'!$O$4:$O$2586,MATCH(DATE(Summary!AZ$3,MONTH(Summary!$F84),DAY(Summary!$F84)),'88101-daily-summary-by-site'!$A$4:$A$2586,0)),"")</f>
        <v>12.4</v>
      </c>
    </row>
    <row r="85" spans="6:52" x14ac:dyDescent="0.25">
      <c r="F85" s="18">
        <f t="shared" si="8"/>
        <v>203</v>
      </c>
      <c r="G85" s="19" t="str">
        <f t="array" ref="G85">IF(INDEX('88101-daily-summary-by-site'!$L$4:$L$2586,MATCH(DATE(Summary!G$3,MONTH(Summary!$F85),DAY(Summary!$F85)),'88101-daily-summary-by-site'!$A$4:$A$2586,0))&lt;&gt;"",INDEX('88101-daily-summary-by-site'!$L$4:$L$2586,MATCH(DATE(Summary!G$3,MONTH(Summary!$F85),DAY(Summary!$F85)),'88101-daily-summary-by-site'!$A$4:$A$2586,0)),"")</f>
        <v/>
      </c>
      <c r="H85" s="20" t="str">
        <f t="array" ref="H85">IF(INDEX('88101-daily-summary-by-site'!$L$4:$L$2586,MATCH(DATE(Summary!H$3,MONTH(Summary!$F85),DAY(Summary!$F85)),'88101-daily-summary-by-site'!$A$4:$A$2586,0))&lt;&gt;"",INDEX('88101-daily-summary-by-site'!$L$4:$L$2586,MATCH(DATE(Summary!H$3,MONTH(Summary!$F85),DAY(Summary!$F85)),'88101-daily-summary-by-site'!$A$4:$A$2586,0)),"")</f>
        <v/>
      </c>
      <c r="I85" s="20">
        <f t="array" ref="I85">IF(INDEX('88101-daily-summary-by-site'!$L$4:$L$2586,MATCH(DATE(Summary!I$3,MONTH(Summary!$F85),DAY(Summary!$F85)),'88101-daily-summary-by-site'!$A$4:$A$2586,0))&lt;&gt;"",INDEX('88101-daily-summary-by-site'!$L$4:$L$2586,MATCH(DATE(Summary!I$3,MONTH(Summary!$F85),DAY(Summary!$F85)),'88101-daily-summary-by-site'!$A$4:$A$2586,0)),"")</f>
        <v>3.8</v>
      </c>
      <c r="J85" s="20" t="str">
        <f t="array" ref="J85">IF(INDEX('88101-daily-summary-by-site'!$L$4:$L$2586,MATCH(DATE(Summary!J$3,MONTH(Summary!$F85),DAY(Summary!$F85)),'88101-daily-summary-by-site'!$A$4:$A$2586,0))&lt;&gt;"",INDEX('88101-daily-summary-by-site'!$L$4:$L$2586,MATCH(DATE(Summary!J$3,MONTH(Summary!$F85),DAY(Summary!$F85)),'88101-daily-summary-by-site'!$A$4:$A$2586,0)),"")</f>
        <v/>
      </c>
      <c r="K85" s="20" t="str">
        <f t="array" ref="K85">IF(INDEX('88101-daily-summary-by-site'!$L$4:$L$2586,MATCH(DATE(Summary!K$3,MONTH(Summary!$F85),DAY(Summary!$F85)),'88101-daily-summary-by-site'!$A$4:$A$2586,0))&lt;&gt;"",INDEX('88101-daily-summary-by-site'!$L$4:$L$2586,MATCH(DATE(Summary!K$3,MONTH(Summary!$F85),DAY(Summary!$F85)),'88101-daily-summary-by-site'!$A$4:$A$2586,0)),"")</f>
        <v/>
      </c>
      <c r="L85" s="20" t="str">
        <f t="array" ref="L85">IF(INDEX('88101-daily-summary-by-site'!$L$4:$L$2586,MATCH(DATE(Summary!L$3,MONTH(Summary!$F85),DAY(Summary!$F85)),'88101-daily-summary-by-site'!$A$4:$A$2586,0))&lt;&gt;"",INDEX('88101-daily-summary-by-site'!$L$4:$L$2586,MATCH(DATE(Summary!L$3,MONTH(Summary!$F85),DAY(Summary!$F85)),'88101-daily-summary-by-site'!$A$4:$A$2586,0)),"")</f>
        <v/>
      </c>
      <c r="M85" s="20">
        <f t="array" ref="M85">IF(INDEX('88101-daily-summary-by-site'!$L$4:$L$2586,MATCH(DATE(Summary!M$3,MONTH(Summary!$F85),DAY(Summary!$F85)),'88101-daily-summary-by-site'!$A$4:$A$2586,0))&lt;&gt;"",INDEX('88101-daily-summary-by-site'!$L$4:$L$2586,MATCH(DATE(Summary!M$3,MONTH(Summary!$F85),DAY(Summary!$F85)),'88101-daily-summary-by-site'!$A$4:$A$2586,0)),"")</f>
        <v>2.4</v>
      </c>
      <c r="N85" s="20" t="str">
        <f t="array" ref="N85">IF(INDEX('88101-daily-summary-by-site'!$L$4:$L$2586,MATCH(DATE(Summary!N$3,MONTH(Summary!$F85),DAY(Summary!$F85)),'88101-daily-summary-by-site'!$A$4:$A$2586,0))&lt;&gt;"",INDEX('88101-daily-summary-by-site'!$L$4:$L$2586,MATCH(DATE(Summary!N$3,MONTH(Summary!$F85),DAY(Summary!$F85)),'88101-daily-summary-by-site'!$A$4:$A$2586,0)),"")</f>
        <v/>
      </c>
      <c r="O85" s="20" t="str">
        <f t="array" ref="O85">IF(INDEX('88101-daily-summary-by-site'!$L$4:$L$2586,MATCH(DATE(Summary!O$3,MONTH(Summary!$F85),DAY(Summary!$F85)),'88101-daily-summary-by-site'!$A$4:$A$2586,0))&lt;&gt;"",INDEX('88101-daily-summary-by-site'!$L$4:$L$2586,MATCH(DATE(Summary!O$3,MONTH(Summary!$F85),DAY(Summary!$F85)),'88101-daily-summary-by-site'!$A$4:$A$2586,0)),"")</f>
        <v/>
      </c>
      <c r="P85" s="20" t="str">
        <f t="array" ref="P85">IF(INDEX('88101-daily-summary-by-site'!$L$4:$L$2586,MATCH(DATE(Summary!P$3,MONTH(Summary!$F85),DAY(Summary!$F85)),'88101-daily-summary-by-site'!$A$4:$A$2586,0))&lt;&gt;"",INDEX('88101-daily-summary-by-site'!$L$4:$L$2586,MATCH(DATE(Summary!P$3,MONTH(Summary!$F85),DAY(Summary!$F85)),'88101-daily-summary-by-site'!$A$4:$A$2586,0)),"")</f>
        <v/>
      </c>
      <c r="Q85" s="20">
        <f t="array" ref="Q85">IF(INDEX('88101-daily-summary-by-site'!$L$4:$L$2586,MATCH(DATE(Summary!Q$3,MONTH(Summary!$F85),DAY(Summary!$F85)),'88101-daily-summary-by-site'!$A$4:$A$2586,0))&lt;&gt;"",INDEX('88101-daily-summary-by-site'!$L$4:$L$2586,MATCH(DATE(Summary!Q$3,MONTH(Summary!$F85),DAY(Summary!$F85)),'88101-daily-summary-by-site'!$A$4:$A$2586,0)),"")</f>
        <v>7.7</v>
      </c>
      <c r="R85" s="20" t="str">
        <f t="array" ref="R85">IF(INDEX('88101-daily-summary-by-site'!$L$4:$L$2586,MATCH(DATE(Summary!R$3,MONTH(Summary!$F85),DAY(Summary!$F85)),'88101-daily-summary-by-site'!$A$4:$A$2586,0))&lt;&gt;"",INDEX('88101-daily-summary-by-site'!$L$4:$L$2586,MATCH(DATE(Summary!R$3,MONTH(Summary!$F85),DAY(Summary!$F85)),'88101-daily-summary-by-site'!$A$4:$A$2586,0)),"")</f>
        <v/>
      </c>
      <c r="S85" s="20" t="str">
        <f t="array" ref="S85">IF(INDEX('88101-daily-summary-by-site'!$L$4:$L$2586,MATCH(DATE(Summary!S$3,MONTH(Summary!$F85),DAY(Summary!$F85)),'88101-daily-summary-by-site'!$A$4:$A$2586,0))&lt;&gt;"",INDEX('88101-daily-summary-by-site'!$L$4:$L$2586,MATCH(DATE(Summary!S$3,MONTH(Summary!$F85),DAY(Summary!$F85)),'88101-daily-summary-by-site'!$A$4:$A$2586,0)),"")</f>
        <v/>
      </c>
      <c r="T85" s="20" t="str">
        <f t="array" ref="T85">IF(INDEX('88101-daily-summary-by-site'!$L$4:$L$2586,MATCH(DATE(Summary!T$3,MONTH(Summary!$F85),DAY(Summary!$F85)),'88101-daily-summary-by-site'!$A$4:$A$2586,0))&lt;&gt;"",INDEX('88101-daily-summary-by-site'!$L$4:$L$2586,MATCH(DATE(Summary!T$3,MONTH(Summary!$F85),DAY(Summary!$F85)),'88101-daily-summary-by-site'!$A$4:$A$2586,0)),"")</f>
        <v/>
      </c>
      <c r="U85" s="20">
        <f t="array" ref="U85">IF(INDEX('88101-daily-summary-by-site'!$L$4:$L$2586,MATCH(DATE(Summary!U$3,MONTH(Summary!$F85),DAY(Summary!$F85)),'88101-daily-summary-by-site'!$A$4:$A$2586,0))&lt;&gt;"",INDEX('88101-daily-summary-by-site'!$L$4:$L$2586,MATCH(DATE(Summary!U$3,MONTH(Summary!$F85),DAY(Summary!$F85)),'88101-daily-summary-by-site'!$A$4:$A$2586,0)),"")</f>
        <v>1.5</v>
      </c>
      <c r="V85" s="20" t="str">
        <f t="array" ref="V85">IF(INDEX('88101-daily-summary-by-site'!$L$4:$L$2586,MATCH(DATE(Summary!V$3,MONTH(Summary!$F85),DAY(Summary!$F85)),'88101-daily-summary-by-site'!$A$4:$A$2586,0))&lt;&gt;"",INDEX('88101-daily-summary-by-site'!$L$4:$L$2586,MATCH(DATE(Summary!V$3,MONTH(Summary!$F85),DAY(Summary!$F85)),'88101-daily-summary-by-site'!$A$4:$A$2586,0)),"")</f>
        <v/>
      </c>
      <c r="W85" s="20" t="str">
        <f t="array" ref="W85">IF(INDEX('88101-daily-summary-by-site'!$L$4:$L$2586,MATCH(DATE(Summary!W$3,MONTH(Summary!$F85),DAY(Summary!$F85)),'88101-daily-summary-by-site'!$A$4:$A$2586,0))&lt;&gt;"",INDEX('88101-daily-summary-by-site'!$L$4:$L$2586,MATCH(DATE(Summary!W$3,MONTH(Summary!$F85),DAY(Summary!$F85)),'88101-daily-summary-by-site'!$A$4:$A$2586,0)),"")</f>
        <v/>
      </c>
      <c r="X85" s="83" t="str">
        <f t="array" ref="X85">IF(INDEX('88101-daily-summary-by-site'!$L$4:$L$2586,MATCH(DATE(Summary!X$3,MONTH(Summary!$F85),DAY(Summary!$F85)),'88101-daily-summary-by-site'!$A$4:$A$2586,0))&lt;&gt;"",INDEX('88101-daily-summary-by-site'!$L$4:$L$2586,MATCH(DATE(Summary!X$3,MONTH(Summary!$F85),DAY(Summary!$F85)),'88101-daily-summary-by-site'!$A$4:$A$2586,0)),"")</f>
        <v/>
      </c>
      <c r="Y85" s="83">
        <f t="array" ref="Y85">IF(INDEX('88101-daily-summary-by-site'!$L$4:$L$2586,MATCH(DATE(Summary!Y$3,MONTH(Summary!$F85),DAY(Summary!$F85)),'88101-daily-summary-by-site'!$A$4:$A$2586,0))&lt;&gt;"",INDEX('88101-daily-summary-by-site'!$L$4:$L$2586,MATCH(DATE(Summary!Y$3,MONTH(Summary!$F85),DAY(Summary!$F85)),'88101-daily-summary-by-site'!$A$4:$A$2586,0)),"")</f>
        <v>2.2999999999999998</v>
      </c>
      <c r="Z85" s="83">
        <f t="array" ref="Z85">IF(INDEX('88101-daily-summary-by-site'!$L$4:$L$2586,MATCH(DATE(Summary!Z$3,MONTH(Summary!$F85),DAY(Summary!$F85)),'88101-daily-summary-by-site'!$A$4:$A$2586,0))&lt;&gt;"",INDEX('88101-daily-summary-by-site'!$L$4:$L$2586,MATCH(DATE(Summary!Z$3,MONTH(Summary!$F85),DAY(Summary!$F85)),'88101-daily-summary-by-site'!$A$4:$A$2586,0)),"")</f>
        <v>6.8</v>
      </c>
      <c r="AA85" s="21" t="str">
        <f t="array" ref="AA85">IF(INDEX('88101-daily-summary-by-site'!$L$4:$L$2586,MATCH(DATE(Summary!AA$3,MONTH(Summary!$F85),DAY(Summary!$F85)),'88101-daily-summary-by-site'!$A$4:$A$2586,0))&lt;&gt;"",INDEX('88101-daily-summary-by-site'!$L$4:$L$2586,MATCH(DATE(Summary!AA$3,MONTH(Summary!$F85),DAY(Summary!$F85)),'88101-daily-summary-by-site'!$A$4:$A$2586,0)),"")</f>
        <v/>
      </c>
      <c r="AC85" s="18">
        <f t="shared" si="5"/>
        <v>203</v>
      </c>
      <c r="AD85" s="19" t="str">
        <f t="array" ref="AD85">IF(INDEX('88101-daily-summary-by-site'!$M$4:$M$2586,MATCH(DATE(Summary!AD$3,MONTH(Summary!$F85),DAY(Summary!$F85)),'88101-daily-summary-by-site'!$A$4:$A$2586,0))&lt;&gt;"",INDEX('88101-daily-summary-by-site'!$M$4:$M$2586,MATCH(DATE(Summary!AD$3,MONTH(Summary!$F85),DAY(Summary!$F85)),'88101-daily-summary-by-site'!$A$4:$A$2586,0)),"")</f>
        <v/>
      </c>
      <c r="AE85" s="20" t="str">
        <f t="array" ref="AE85">IF(INDEX('88101-daily-summary-by-site'!$M$4:$M$2586,MATCH(DATE(Summary!AE$3,MONTH(Summary!$F85),DAY(Summary!$F85)),'88101-daily-summary-by-site'!$A$4:$A$2586,0))&lt;&gt;"",INDEX('88101-daily-summary-by-site'!$M$4:$M$2586,MATCH(DATE(Summary!AE$3,MONTH(Summary!$F85),DAY(Summary!$F85)),'88101-daily-summary-by-site'!$A$4:$A$2586,0)),"")</f>
        <v/>
      </c>
      <c r="AF85" s="20" t="str">
        <f t="array" ref="AF85">IF(INDEX('88101-daily-summary-by-site'!$M$4:$M$2586,MATCH(DATE(Summary!AF$3,MONTH(Summary!$F85),DAY(Summary!$F85)),'88101-daily-summary-by-site'!$A$4:$A$2586,0))&lt;&gt;"",INDEX('88101-daily-summary-by-site'!$M$4:$M$2586,MATCH(DATE(Summary!AF$3,MONTH(Summary!$F85),DAY(Summary!$F85)),'88101-daily-summary-by-site'!$A$4:$A$2586,0)),"")</f>
        <v/>
      </c>
      <c r="AG85" s="20">
        <f t="array" ref="AG85">IF(INDEX('88101-daily-summary-by-site'!$M$4:$M$2586,MATCH(DATE(Summary!AG$3,MONTH(Summary!$F85),DAY(Summary!$F85)),'88101-daily-summary-by-site'!$A$4:$A$2586,0))&lt;&gt;"",INDEX('88101-daily-summary-by-site'!$M$4:$M$2586,MATCH(DATE(Summary!AG$3,MONTH(Summary!$F85),DAY(Summary!$F85)),'88101-daily-summary-by-site'!$A$4:$A$2586,0)),"")</f>
        <v>1.6</v>
      </c>
      <c r="AH85" s="20" t="str">
        <f t="array" ref="AH85">IF(INDEX('88101-daily-summary-by-site'!$M$4:$M$2586,MATCH(DATE(Summary!AH$3,MONTH(Summary!$F85),DAY(Summary!$F85)),'88101-daily-summary-by-site'!$A$4:$A$2586,0))&lt;&gt;"",INDEX('88101-daily-summary-by-site'!$M$4:$M$2586,MATCH(DATE(Summary!AH$3,MONTH(Summary!$F85),DAY(Summary!$F85)),'88101-daily-summary-by-site'!$A$4:$A$2586,0)),"")</f>
        <v/>
      </c>
      <c r="AI85" s="20" t="str">
        <f t="array" ref="AI85">IF(INDEX('88101-daily-summary-by-site'!$M$4:$M$2586,MATCH(DATE(Summary!AI$3,MONTH(Summary!$F85),DAY(Summary!$F85)),'88101-daily-summary-by-site'!$A$4:$A$2586,0))&lt;&gt;"",INDEX('88101-daily-summary-by-site'!$M$4:$M$2586,MATCH(DATE(Summary!AI$3,MONTH(Summary!$F85),DAY(Summary!$F85)),'88101-daily-summary-by-site'!$A$4:$A$2586,0)),"")</f>
        <v/>
      </c>
      <c r="AJ85" s="83" t="str">
        <f t="array" ref="AJ85">IF(INDEX('88101-daily-summary-by-site'!$M$4:$M$2586,MATCH(DATE(Summary!AJ$3,MONTH(Summary!$F85),DAY(Summary!$F85)),'88101-daily-summary-by-site'!$A$4:$A$2586,0))&lt;&gt;"",INDEX('88101-daily-summary-by-site'!$M$4:$M$2586,MATCH(DATE(Summary!AJ$3,MONTH(Summary!$F85),DAY(Summary!$F85)),'88101-daily-summary-by-site'!$A$4:$A$2586,0)),"")</f>
        <v/>
      </c>
      <c r="AK85" s="83">
        <f t="array" ref="AK85">IF(INDEX('88101-daily-summary-by-site'!$M$4:$M$2586,MATCH(DATE(Summary!AK$3,MONTH(Summary!$F85),DAY(Summary!$F85)),'88101-daily-summary-by-site'!$A$4:$A$2586,0))&lt;&gt;"",INDEX('88101-daily-summary-by-site'!$M$4:$M$2586,MATCH(DATE(Summary!AK$3,MONTH(Summary!$F85),DAY(Summary!$F85)),'88101-daily-summary-by-site'!$A$4:$A$2586,0)),"")</f>
        <v>2.6</v>
      </c>
      <c r="AL85" s="83">
        <f t="array" ref="AL85">IF(INDEX('88101-daily-summary-by-site'!$M$4:$M$2586,MATCH(DATE(Summary!AL$3,MONTH(Summary!$F85),DAY(Summary!$F85)),'88101-daily-summary-by-site'!$A$4:$A$2586,0))&lt;&gt;"",INDEX('88101-daily-summary-by-site'!$M$4:$M$2586,MATCH(DATE(Summary!AL$3,MONTH(Summary!$F85),DAY(Summary!$F85)),'88101-daily-summary-by-site'!$A$4:$A$2586,0)),"")</f>
        <v>8</v>
      </c>
      <c r="AM85" s="21">
        <f t="array" ref="AM85">IF(INDEX('88101-daily-summary-by-site'!$M$4:$M$2586,MATCH(DATE(Summary!AM$3,MONTH(Summary!$F85),DAY(Summary!$F85)),'88101-daily-summary-by-site'!$A$4:$A$2586,0))&lt;&gt;"",INDEX('88101-daily-summary-by-site'!$M$4:$M$2586,MATCH(DATE(Summary!AM$3,MONTH(Summary!$F85),DAY(Summary!$F85)),'88101-daily-summary-by-site'!$A$4:$A$2586,0)),"")</f>
        <v>7.6</v>
      </c>
      <c r="AO85" s="18">
        <f t="shared" si="6"/>
        <v>203</v>
      </c>
      <c r="AP85" s="19" t="str">
        <f t="array" ref="AP85">IF(INDEX('88101-daily-summary-by-site'!$N$4:$N$2586,MATCH(DATE(Summary!AP$3,MONTH(Summary!$F85),DAY(Summary!$F85)),'88101-daily-summary-by-site'!$A$4:$A$2586,0))&lt;&gt;"",INDEX('88101-daily-summary-by-site'!$N$4:$N$2586,MATCH(DATE(Summary!AP$3,MONTH(Summary!$F85),DAY(Summary!$F85)),'88101-daily-summary-by-site'!$A$4:$A$2586,0)),"")</f>
        <v/>
      </c>
      <c r="AQ85" s="132"/>
      <c r="AR85" s="132"/>
      <c r="AS85" s="20" t="str">
        <f t="array" ref="AS85">IF(INDEX('88101-daily-summary-by-site'!$N$4:$N$2586,MATCH(DATE(Summary!AS$3,MONTH(Summary!$F85),DAY(Summary!$F85)),'88101-daily-summary-by-site'!$A$4:$A$2586,0))&lt;&gt;"",INDEX('88101-daily-summary-by-site'!$N$4:$N$2586,MATCH(DATE(Summary!AS$3,MONTH(Summary!$F85),DAY(Summary!$F85)),'88101-daily-summary-by-site'!$A$4:$A$2586,0)),"")</f>
        <v/>
      </c>
      <c r="AT85" s="83" t="str">
        <f t="array" ref="AT85">IF(INDEX('88101-daily-summary-by-site'!$N$4:$N$2586,MATCH(DATE(Summary!AT$3,MONTH(Summary!$F85),DAY(Summary!$F85)),'88101-daily-summary-by-site'!$A$4:$A$2586,0))&lt;&gt;"",INDEX('88101-daily-summary-by-site'!$N$4:$N$2586,MATCH(DATE(Summary!AT$3,MONTH(Summary!$F85),DAY(Summary!$F85)),'88101-daily-summary-by-site'!$A$4:$A$2586,0)),"")</f>
        <v/>
      </c>
      <c r="AU85" s="83">
        <f t="array" ref="AU85">IF(INDEX('88101-daily-summary-by-site'!$N$4:$N$2586,MATCH(DATE(Summary!AU$3,MONTH(Summary!$F85),DAY(Summary!$F85)),'88101-daily-summary-by-site'!$A$4:$A$2586,0))&lt;&gt;"",INDEX('88101-daily-summary-by-site'!$N$4:$N$2586,MATCH(DATE(Summary!AU$3,MONTH(Summary!$F85),DAY(Summary!$F85)),'88101-daily-summary-by-site'!$A$4:$A$2586,0)),"")</f>
        <v>4</v>
      </c>
      <c r="AV85" s="83">
        <f t="array" ref="AV85">IF(INDEX('88101-daily-summary-by-site'!$N$4:$N$2586,MATCH(DATE(Summary!AV$3,MONTH(Summary!$F85),DAY(Summary!$F85)),'88101-daily-summary-by-site'!$A$4:$A$2586,0))&lt;&gt;"",INDEX('88101-daily-summary-by-site'!$N$4:$N$2586,MATCH(DATE(Summary!AV$3,MONTH(Summary!$F85),DAY(Summary!$F85)),'88101-daily-summary-by-site'!$A$4:$A$2586,0)),"")</f>
        <v>10</v>
      </c>
      <c r="AW85" s="21">
        <f t="array" ref="AW85">IF(INDEX('88101-daily-summary-by-site'!$N$4:$N$2586,MATCH(DATE(Summary!AW$3,MONTH(Summary!$F85),DAY(Summary!$F85)),'88101-daily-summary-by-site'!$A$4:$A$2586,0))&lt;&gt;"",INDEX('88101-daily-summary-by-site'!$N$4:$N$2586,MATCH(DATE(Summary!AW$3,MONTH(Summary!$F85),DAY(Summary!$F85)),'88101-daily-summary-by-site'!$A$4:$A$2586,0)),"")</f>
        <v>8</v>
      </c>
      <c r="AY85" s="18">
        <f t="shared" si="7"/>
        <v>203</v>
      </c>
      <c r="AZ85" s="21">
        <f t="array" ref="AZ85">IF(INDEX('88101-daily-summary-by-site'!$O$4:$O$2586,MATCH(DATE(Summary!AZ$3,MONTH(Summary!$F85),DAY(Summary!$F85)),'88101-daily-summary-by-site'!$A$4:$A$2586,0))&lt;&gt;"",INDEX('88101-daily-summary-by-site'!$O$4:$O$2586,MATCH(DATE(Summary!AZ$3,MONTH(Summary!$F85),DAY(Summary!$F85)),'88101-daily-summary-by-site'!$A$4:$A$2586,0)),"")</f>
        <v>6.9</v>
      </c>
    </row>
    <row r="86" spans="6:52" x14ac:dyDescent="0.25">
      <c r="F86" s="18">
        <f t="shared" si="8"/>
        <v>204</v>
      </c>
      <c r="G86" s="19" t="str">
        <f t="array" ref="G86">IF(INDEX('88101-daily-summary-by-site'!$L$4:$L$2586,MATCH(DATE(Summary!G$3,MONTH(Summary!$F86),DAY(Summary!$F86)),'88101-daily-summary-by-site'!$A$4:$A$2586,0))&lt;&gt;"",INDEX('88101-daily-summary-by-site'!$L$4:$L$2586,MATCH(DATE(Summary!G$3,MONTH(Summary!$F86),DAY(Summary!$F86)),'88101-daily-summary-by-site'!$A$4:$A$2586,0)),"")</f>
        <v/>
      </c>
      <c r="H86" s="20" t="str">
        <f t="array" ref="H86">IF(INDEX('88101-daily-summary-by-site'!$L$4:$L$2586,MATCH(DATE(Summary!H$3,MONTH(Summary!$F86),DAY(Summary!$F86)),'88101-daily-summary-by-site'!$A$4:$A$2586,0))&lt;&gt;"",INDEX('88101-daily-summary-by-site'!$L$4:$L$2586,MATCH(DATE(Summary!H$3,MONTH(Summary!$F86),DAY(Summary!$F86)),'88101-daily-summary-by-site'!$A$4:$A$2586,0)),"")</f>
        <v/>
      </c>
      <c r="I86" s="20" t="str">
        <f t="array" ref="I86">IF(INDEX('88101-daily-summary-by-site'!$L$4:$L$2586,MATCH(DATE(Summary!I$3,MONTH(Summary!$F86),DAY(Summary!$F86)),'88101-daily-summary-by-site'!$A$4:$A$2586,0))&lt;&gt;"",INDEX('88101-daily-summary-by-site'!$L$4:$L$2586,MATCH(DATE(Summary!I$3,MONTH(Summary!$F86),DAY(Summary!$F86)),'88101-daily-summary-by-site'!$A$4:$A$2586,0)),"")</f>
        <v/>
      </c>
      <c r="J86" s="20">
        <f t="array" ref="J86">IF(INDEX('88101-daily-summary-by-site'!$L$4:$L$2586,MATCH(DATE(Summary!J$3,MONTH(Summary!$F86),DAY(Summary!$F86)),'88101-daily-summary-by-site'!$A$4:$A$2586,0))&lt;&gt;"",INDEX('88101-daily-summary-by-site'!$L$4:$L$2586,MATCH(DATE(Summary!J$3,MONTH(Summary!$F86),DAY(Summary!$F86)),'88101-daily-summary-by-site'!$A$4:$A$2586,0)),"")</f>
        <v>7.3</v>
      </c>
      <c r="K86" s="20" t="str">
        <f t="array" ref="K86">IF(INDEX('88101-daily-summary-by-site'!$L$4:$L$2586,MATCH(DATE(Summary!K$3,MONTH(Summary!$F86),DAY(Summary!$F86)),'88101-daily-summary-by-site'!$A$4:$A$2586,0))&lt;&gt;"",INDEX('88101-daily-summary-by-site'!$L$4:$L$2586,MATCH(DATE(Summary!K$3,MONTH(Summary!$F86),DAY(Summary!$F86)),'88101-daily-summary-by-site'!$A$4:$A$2586,0)),"")</f>
        <v/>
      </c>
      <c r="L86" s="20" t="str">
        <f t="array" ref="L86">IF(INDEX('88101-daily-summary-by-site'!$L$4:$L$2586,MATCH(DATE(Summary!L$3,MONTH(Summary!$F86),DAY(Summary!$F86)),'88101-daily-summary-by-site'!$A$4:$A$2586,0))&lt;&gt;"",INDEX('88101-daily-summary-by-site'!$L$4:$L$2586,MATCH(DATE(Summary!L$3,MONTH(Summary!$F86),DAY(Summary!$F86)),'88101-daily-summary-by-site'!$A$4:$A$2586,0)),"")</f>
        <v/>
      </c>
      <c r="M86" s="20" t="str">
        <f t="array" ref="M86">IF(INDEX('88101-daily-summary-by-site'!$L$4:$L$2586,MATCH(DATE(Summary!M$3,MONTH(Summary!$F86),DAY(Summary!$F86)),'88101-daily-summary-by-site'!$A$4:$A$2586,0))&lt;&gt;"",INDEX('88101-daily-summary-by-site'!$L$4:$L$2586,MATCH(DATE(Summary!M$3,MONTH(Summary!$F86),DAY(Summary!$F86)),'88101-daily-summary-by-site'!$A$4:$A$2586,0)),"")</f>
        <v/>
      </c>
      <c r="N86" s="20">
        <f t="array" ref="N86">IF(INDEX('88101-daily-summary-by-site'!$L$4:$L$2586,MATCH(DATE(Summary!N$3,MONTH(Summary!$F86),DAY(Summary!$F86)),'88101-daily-summary-by-site'!$A$4:$A$2586,0))&lt;&gt;"",INDEX('88101-daily-summary-by-site'!$L$4:$L$2586,MATCH(DATE(Summary!N$3,MONTH(Summary!$F86),DAY(Summary!$F86)),'88101-daily-summary-by-site'!$A$4:$A$2586,0)),"")</f>
        <v>4.5999999999999996</v>
      </c>
      <c r="O86" s="20" t="str">
        <f t="array" ref="O86">IF(INDEX('88101-daily-summary-by-site'!$L$4:$L$2586,MATCH(DATE(Summary!O$3,MONTH(Summary!$F86),DAY(Summary!$F86)),'88101-daily-summary-by-site'!$A$4:$A$2586,0))&lt;&gt;"",INDEX('88101-daily-summary-by-site'!$L$4:$L$2586,MATCH(DATE(Summary!O$3,MONTH(Summary!$F86),DAY(Summary!$F86)),'88101-daily-summary-by-site'!$A$4:$A$2586,0)),"")</f>
        <v/>
      </c>
      <c r="P86" s="20" t="str">
        <f t="array" ref="P86">IF(INDEX('88101-daily-summary-by-site'!$L$4:$L$2586,MATCH(DATE(Summary!P$3,MONTH(Summary!$F86),DAY(Summary!$F86)),'88101-daily-summary-by-site'!$A$4:$A$2586,0))&lt;&gt;"",INDEX('88101-daily-summary-by-site'!$L$4:$L$2586,MATCH(DATE(Summary!P$3,MONTH(Summary!$F86),DAY(Summary!$F86)),'88101-daily-summary-by-site'!$A$4:$A$2586,0)),"")</f>
        <v/>
      </c>
      <c r="Q86" s="20" t="str">
        <f t="array" ref="Q86">IF(INDEX('88101-daily-summary-by-site'!$L$4:$L$2586,MATCH(DATE(Summary!Q$3,MONTH(Summary!$F86),DAY(Summary!$F86)),'88101-daily-summary-by-site'!$A$4:$A$2586,0))&lt;&gt;"",INDEX('88101-daily-summary-by-site'!$L$4:$L$2586,MATCH(DATE(Summary!Q$3,MONTH(Summary!$F86),DAY(Summary!$F86)),'88101-daily-summary-by-site'!$A$4:$A$2586,0)),"")</f>
        <v/>
      </c>
      <c r="R86" s="20">
        <f t="array" ref="R86">IF(INDEX('88101-daily-summary-by-site'!$L$4:$L$2586,MATCH(DATE(Summary!R$3,MONTH(Summary!$F86),DAY(Summary!$F86)),'88101-daily-summary-by-site'!$A$4:$A$2586,0))&lt;&gt;"",INDEX('88101-daily-summary-by-site'!$L$4:$L$2586,MATCH(DATE(Summary!R$3,MONTH(Summary!$F86),DAY(Summary!$F86)),'88101-daily-summary-by-site'!$A$4:$A$2586,0)),"")</f>
        <v>2</v>
      </c>
      <c r="S86" s="20" t="str">
        <f t="array" ref="S86">IF(INDEX('88101-daily-summary-by-site'!$L$4:$L$2586,MATCH(DATE(Summary!S$3,MONTH(Summary!$F86),DAY(Summary!$F86)),'88101-daily-summary-by-site'!$A$4:$A$2586,0))&lt;&gt;"",INDEX('88101-daily-summary-by-site'!$L$4:$L$2586,MATCH(DATE(Summary!S$3,MONTH(Summary!$F86),DAY(Summary!$F86)),'88101-daily-summary-by-site'!$A$4:$A$2586,0)),"")</f>
        <v/>
      </c>
      <c r="T86" s="20" t="str">
        <f t="array" ref="T86">IF(INDEX('88101-daily-summary-by-site'!$L$4:$L$2586,MATCH(DATE(Summary!T$3,MONTH(Summary!$F86),DAY(Summary!$F86)),'88101-daily-summary-by-site'!$A$4:$A$2586,0))&lt;&gt;"",INDEX('88101-daily-summary-by-site'!$L$4:$L$2586,MATCH(DATE(Summary!T$3,MONTH(Summary!$F86),DAY(Summary!$F86)),'88101-daily-summary-by-site'!$A$4:$A$2586,0)),"")</f>
        <v/>
      </c>
      <c r="U86" s="20" t="str">
        <f t="array" ref="U86">IF(INDEX('88101-daily-summary-by-site'!$L$4:$L$2586,MATCH(DATE(Summary!U$3,MONTH(Summary!$F86),DAY(Summary!$F86)),'88101-daily-summary-by-site'!$A$4:$A$2586,0))&lt;&gt;"",INDEX('88101-daily-summary-by-site'!$L$4:$L$2586,MATCH(DATE(Summary!U$3,MONTH(Summary!$F86),DAY(Summary!$F86)),'88101-daily-summary-by-site'!$A$4:$A$2586,0)),"")</f>
        <v/>
      </c>
      <c r="V86" s="20">
        <f t="array" ref="V86">IF(INDEX('88101-daily-summary-by-site'!$L$4:$L$2586,MATCH(DATE(Summary!V$3,MONTH(Summary!$F86),DAY(Summary!$F86)),'88101-daily-summary-by-site'!$A$4:$A$2586,0))&lt;&gt;"",INDEX('88101-daily-summary-by-site'!$L$4:$L$2586,MATCH(DATE(Summary!V$3,MONTH(Summary!$F86),DAY(Summary!$F86)),'88101-daily-summary-by-site'!$A$4:$A$2586,0)),"")</f>
        <v>3.2</v>
      </c>
      <c r="W86" s="20" t="str">
        <f t="array" ref="W86">IF(INDEX('88101-daily-summary-by-site'!$L$4:$L$2586,MATCH(DATE(Summary!W$3,MONTH(Summary!$F86),DAY(Summary!$F86)),'88101-daily-summary-by-site'!$A$4:$A$2586,0))&lt;&gt;"",INDEX('88101-daily-summary-by-site'!$L$4:$L$2586,MATCH(DATE(Summary!W$3,MONTH(Summary!$F86),DAY(Summary!$F86)),'88101-daily-summary-by-site'!$A$4:$A$2586,0)),"")</f>
        <v/>
      </c>
      <c r="X86" s="83" t="str">
        <f t="array" ref="X86">IF(INDEX('88101-daily-summary-by-site'!$L$4:$L$2586,MATCH(DATE(Summary!X$3,MONTH(Summary!$F86),DAY(Summary!$F86)),'88101-daily-summary-by-site'!$A$4:$A$2586,0))&lt;&gt;"",INDEX('88101-daily-summary-by-site'!$L$4:$L$2586,MATCH(DATE(Summary!X$3,MONTH(Summary!$F86),DAY(Summary!$F86)),'88101-daily-summary-by-site'!$A$4:$A$2586,0)),"")</f>
        <v/>
      </c>
      <c r="Y86" s="83">
        <f t="array" ref="Y86">IF(INDEX('88101-daily-summary-by-site'!$L$4:$L$2586,MATCH(DATE(Summary!Y$3,MONTH(Summary!$F86),DAY(Summary!$F86)),'88101-daily-summary-by-site'!$A$4:$A$2586,0))&lt;&gt;"",INDEX('88101-daily-summary-by-site'!$L$4:$L$2586,MATCH(DATE(Summary!Y$3,MONTH(Summary!$F86),DAY(Summary!$F86)),'88101-daily-summary-by-site'!$A$4:$A$2586,0)),"")</f>
        <v>5.7</v>
      </c>
      <c r="Z86" s="83">
        <f t="array" ref="Z86">IF(INDEX('88101-daily-summary-by-site'!$L$4:$L$2586,MATCH(DATE(Summary!Z$3,MONTH(Summary!$F86),DAY(Summary!$F86)),'88101-daily-summary-by-site'!$A$4:$A$2586,0))&lt;&gt;"",INDEX('88101-daily-summary-by-site'!$L$4:$L$2586,MATCH(DATE(Summary!Z$3,MONTH(Summary!$F86),DAY(Summary!$F86)),'88101-daily-summary-by-site'!$A$4:$A$2586,0)),"")</f>
        <v>7.6</v>
      </c>
      <c r="AA86" s="21" t="str">
        <f t="array" ref="AA86">IF(INDEX('88101-daily-summary-by-site'!$L$4:$L$2586,MATCH(DATE(Summary!AA$3,MONTH(Summary!$F86),DAY(Summary!$F86)),'88101-daily-summary-by-site'!$A$4:$A$2586,0))&lt;&gt;"",INDEX('88101-daily-summary-by-site'!$L$4:$L$2586,MATCH(DATE(Summary!AA$3,MONTH(Summary!$F86),DAY(Summary!$F86)),'88101-daily-summary-by-site'!$A$4:$A$2586,0)),"")</f>
        <v/>
      </c>
      <c r="AC86" s="18">
        <f t="shared" si="5"/>
        <v>204</v>
      </c>
      <c r="AD86" s="19">
        <f t="array" ref="AD86">IF(INDEX('88101-daily-summary-by-site'!$M$4:$M$2586,MATCH(DATE(Summary!AD$3,MONTH(Summary!$F86),DAY(Summary!$F86)),'88101-daily-summary-by-site'!$A$4:$A$2586,0))&lt;&gt;"",INDEX('88101-daily-summary-by-site'!$M$4:$M$2586,MATCH(DATE(Summary!AD$3,MONTH(Summary!$F86),DAY(Summary!$F86)),'88101-daily-summary-by-site'!$A$4:$A$2586,0)),"")</f>
        <v>1.6</v>
      </c>
      <c r="AE86" s="20" t="str">
        <f t="array" ref="AE86">IF(INDEX('88101-daily-summary-by-site'!$M$4:$M$2586,MATCH(DATE(Summary!AE$3,MONTH(Summary!$F86),DAY(Summary!$F86)),'88101-daily-summary-by-site'!$A$4:$A$2586,0))&lt;&gt;"",INDEX('88101-daily-summary-by-site'!$M$4:$M$2586,MATCH(DATE(Summary!AE$3,MONTH(Summary!$F86),DAY(Summary!$F86)),'88101-daily-summary-by-site'!$A$4:$A$2586,0)),"")</f>
        <v/>
      </c>
      <c r="AF86" s="20" t="str">
        <f t="array" ref="AF86">IF(INDEX('88101-daily-summary-by-site'!$M$4:$M$2586,MATCH(DATE(Summary!AF$3,MONTH(Summary!$F86),DAY(Summary!$F86)),'88101-daily-summary-by-site'!$A$4:$A$2586,0))&lt;&gt;"",INDEX('88101-daily-summary-by-site'!$M$4:$M$2586,MATCH(DATE(Summary!AF$3,MONTH(Summary!$F86),DAY(Summary!$F86)),'88101-daily-summary-by-site'!$A$4:$A$2586,0)),"")</f>
        <v/>
      </c>
      <c r="AG86" s="20" t="str">
        <f t="array" ref="AG86">IF(INDEX('88101-daily-summary-by-site'!$M$4:$M$2586,MATCH(DATE(Summary!AG$3,MONTH(Summary!$F86),DAY(Summary!$F86)),'88101-daily-summary-by-site'!$A$4:$A$2586,0))&lt;&gt;"",INDEX('88101-daily-summary-by-site'!$M$4:$M$2586,MATCH(DATE(Summary!AG$3,MONTH(Summary!$F86),DAY(Summary!$F86)),'88101-daily-summary-by-site'!$A$4:$A$2586,0)),"")</f>
        <v/>
      </c>
      <c r="AH86" s="20">
        <f t="array" ref="AH86">IF(INDEX('88101-daily-summary-by-site'!$M$4:$M$2586,MATCH(DATE(Summary!AH$3,MONTH(Summary!$F86),DAY(Summary!$F86)),'88101-daily-summary-by-site'!$A$4:$A$2586,0))&lt;&gt;"",INDEX('88101-daily-summary-by-site'!$M$4:$M$2586,MATCH(DATE(Summary!AH$3,MONTH(Summary!$F86),DAY(Summary!$F86)),'88101-daily-summary-by-site'!$A$4:$A$2586,0)),"")</f>
        <v>2.7</v>
      </c>
      <c r="AI86" s="20" t="str">
        <f t="array" ref="AI86">IF(INDEX('88101-daily-summary-by-site'!$M$4:$M$2586,MATCH(DATE(Summary!AI$3,MONTH(Summary!$F86),DAY(Summary!$F86)),'88101-daily-summary-by-site'!$A$4:$A$2586,0))&lt;&gt;"",INDEX('88101-daily-summary-by-site'!$M$4:$M$2586,MATCH(DATE(Summary!AI$3,MONTH(Summary!$F86),DAY(Summary!$F86)),'88101-daily-summary-by-site'!$A$4:$A$2586,0)),"")</f>
        <v/>
      </c>
      <c r="AJ86" s="83" t="str">
        <f t="array" ref="AJ86">IF(INDEX('88101-daily-summary-by-site'!$M$4:$M$2586,MATCH(DATE(Summary!AJ$3,MONTH(Summary!$F86),DAY(Summary!$F86)),'88101-daily-summary-by-site'!$A$4:$A$2586,0))&lt;&gt;"",INDEX('88101-daily-summary-by-site'!$M$4:$M$2586,MATCH(DATE(Summary!AJ$3,MONTH(Summary!$F86),DAY(Summary!$F86)),'88101-daily-summary-by-site'!$A$4:$A$2586,0)),"")</f>
        <v/>
      </c>
      <c r="AK86" s="83">
        <f t="array" ref="AK86">IF(INDEX('88101-daily-summary-by-site'!$M$4:$M$2586,MATCH(DATE(Summary!AK$3,MONTH(Summary!$F86),DAY(Summary!$F86)),'88101-daily-summary-by-site'!$A$4:$A$2586,0))&lt;&gt;"",INDEX('88101-daily-summary-by-site'!$M$4:$M$2586,MATCH(DATE(Summary!AK$3,MONTH(Summary!$F86),DAY(Summary!$F86)),'88101-daily-summary-by-site'!$A$4:$A$2586,0)),"")</f>
        <v>4.5999999999999996</v>
      </c>
      <c r="AL86" s="83">
        <f t="array" ref="AL86">IF(INDEX('88101-daily-summary-by-site'!$M$4:$M$2586,MATCH(DATE(Summary!AL$3,MONTH(Summary!$F86),DAY(Summary!$F86)),'88101-daily-summary-by-site'!$A$4:$A$2586,0))&lt;&gt;"",INDEX('88101-daily-summary-by-site'!$M$4:$M$2586,MATCH(DATE(Summary!AL$3,MONTH(Summary!$F86),DAY(Summary!$F86)),'88101-daily-summary-by-site'!$A$4:$A$2586,0)),"")</f>
        <v>9.5</v>
      </c>
      <c r="AM86" s="21">
        <f t="array" ref="AM86">IF(INDEX('88101-daily-summary-by-site'!$M$4:$M$2586,MATCH(DATE(Summary!AM$3,MONTH(Summary!$F86),DAY(Summary!$F86)),'88101-daily-summary-by-site'!$A$4:$A$2586,0))&lt;&gt;"",INDEX('88101-daily-summary-by-site'!$M$4:$M$2586,MATCH(DATE(Summary!AM$3,MONTH(Summary!$F86),DAY(Summary!$F86)),'88101-daily-summary-by-site'!$A$4:$A$2586,0)),"")</f>
        <v>10</v>
      </c>
      <c r="AO86" s="18">
        <f t="shared" si="6"/>
        <v>204</v>
      </c>
      <c r="AP86" s="19" t="str">
        <f t="array" ref="AP86">IF(INDEX('88101-daily-summary-by-site'!$N$4:$N$2586,MATCH(DATE(Summary!AP$3,MONTH(Summary!$F86),DAY(Summary!$F86)),'88101-daily-summary-by-site'!$A$4:$A$2586,0))&lt;&gt;"",INDEX('88101-daily-summary-by-site'!$N$4:$N$2586,MATCH(DATE(Summary!AP$3,MONTH(Summary!$F86),DAY(Summary!$F86)),'88101-daily-summary-by-site'!$A$4:$A$2586,0)),"")</f>
        <v/>
      </c>
      <c r="AQ86" s="132"/>
      <c r="AR86" s="132"/>
      <c r="AS86" s="20" t="str">
        <f t="array" ref="AS86">IF(INDEX('88101-daily-summary-by-site'!$N$4:$N$2586,MATCH(DATE(Summary!AS$3,MONTH(Summary!$F86),DAY(Summary!$F86)),'88101-daily-summary-by-site'!$A$4:$A$2586,0))&lt;&gt;"",INDEX('88101-daily-summary-by-site'!$N$4:$N$2586,MATCH(DATE(Summary!AS$3,MONTH(Summary!$F86),DAY(Summary!$F86)),'88101-daily-summary-by-site'!$A$4:$A$2586,0)),"")</f>
        <v/>
      </c>
      <c r="AT86" s="83" t="str">
        <f t="array" ref="AT86">IF(INDEX('88101-daily-summary-by-site'!$N$4:$N$2586,MATCH(DATE(Summary!AT$3,MONTH(Summary!$F86),DAY(Summary!$F86)),'88101-daily-summary-by-site'!$A$4:$A$2586,0))&lt;&gt;"",INDEX('88101-daily-summary-by-site'!$N$4:$N$2586,MATCH(DATE(Summary!AT$3,MONTH(Summary!$F86),DAY(Summary!$F86)),'88101-daily-summary-by-site'!$A$4:$A$2586,0)),"")</f>
        <v/>
      </c>
      <c r="AU86" s="83">
        <f t="array" ref="AU86">IF(INDEX('88101-daily-summary-by-site'!$N$4:$N$2586,MATCH(DATE(Summary!AU$3,MONTH(Summary!$F86),DAY(Summary!$F86)),'88101-daily-summary-by-site'!$A$4:$A$2586,0))&lt;&gt;"",INDEX('88101-daily-summary-by-site'!$N$4:$N$2586,MATCH(DATE(Summary!AU$3,MONTH(Summary!$F86),DAY(Summary!$F86)),'88101-daily-summary-by-site'!$A$4:$A$2586,0)),"")</f>
        <v>5.2</v>
      </c>
      <c r="AV86" s="83">
        <f t="array" ref="AV86">IF(INDEX('88101-daily-summary-by-site'!$N$4:$N$2586,MATCH(DATE(Summary!AV$3,MONTH(Summary!$F86),DAY(Summary!$F86)),'88101-daily-summary-by-site'!$A$4:$A$2586,0))&lt;&gt;"",INDEX('88101-daily-summary-by-site'!$N$4:$N$2586,MATCH(DATE(Summary!AV$3,MONTH(Summary!$F86),DAY(Summary!$F86)),'88101-daily-summary-by-site'!$A$4:$A$2586,0)),"")</f>
        <v>12.3</v>
      </c>
      <c r="AW86" s="21">
        <f t="array" ref="AW86">IF(INDEX('88101-daily-summary-by-site'!$N$4:$N$2586,MATCH(DATE(Summary!AW$3,MONTH(Summary!$F86),DAY(Summary!$F86)),'88101-daily-summary-by-site'!$A$4:$A$2586,0))&lt;&gt;"",INDEX('88101-daily-summary-by-site'!$N$4:$N$2586,MATCH(DATE(Summary!AW$3,MONTH(Summary!$F86),DAY(Summary!$F86)),'88101-daily-summary-by-site'!$A$4:$A$2586,0)),"")</f>
        <v>14</v>
      </c>
      <c r="AY86" s="18">
        <f t="shared" si="7"/>
        <v>204</v>
      </c>
      <c r="AZ86" s="21">
        <f t="array" ref="AZ86">IF(INDEX('88101-daily-summary-by-site'!$O$4:$O$2586,MATCH(DATE(Summary!AZ$3,MONTH(Summary!$F86),DAY(Summary!$F86)),'88101-daily-summary-by-site'!$A$4:$A$2586,0))&lt;&gt;"",INDEX('88101-daily-summary-by-site'!$O$4:$O$2586,MATCH(DATE(Summary!AZ$3,MONTH(Summary!$F86),DAY(Summary!$F86)),'88101-daily-summary-by-site'!$A$4:$A$2586,0)),"")</f>
        <v>9.6999999999999993</v>
      </c>
    </row>
    <row r="87" spans="6:52" x14ac:dyDescent="0.25">
      <c r="F87" s="18">
        <f t="shared" si="8"/>
        <v>205</v>
      </c>
      <c r="G87" s="19">
        <f t="array" ref="G87">IF(INDEX('88101-daily-summary-by-site'!$L$4:$L$2586,MATCH(DATE(Summary!G$3,MONTH(Summary!$F87),DAY(Summary!$F87)),'88101-daily-summary-by-site'!$A$4:$A$2586,0))&lt;&gt;"",INDEX('88101-daily-summary-by-site'!$L$4:$L$2586,MATCH(DATE(Summary!G$3,MONTH(Summary!$F87),DAY(Summary!$F87)),'88101-daily-summary-by-site'!$A$4:$A$2586,0)),"")</f>
        <v>3.7</v>
      </c>
      <c r="H87" s="20">
        <f t="array" ref="H87">IF(INDEX('88101-daily-summary-by-site'!$L$4:$L$2586,MATCH(DATE(Summary!H$3,MONTH(Summary!$F87),DAY(Summary!$F87)),'88101-daily-summary-by-site'!$A$4:$A$2586,0))&lt;&gt;"",INDEX('88101-daily-summary-by-site'!$L$4:$L$2586,MATCH(DATE(Summary!H$3,MONTH(Summary!$F87),DAY(Summary!$F87)),'88101-daily-summary-by-site'!$A$4:$A$2586,0)),"")</f>
        <v>2.6</v>
      </c>
      <c r="I87" s="20" t="str">
        <f t="array" ref="I87">IF(INDEX('88101-daily-summary-by-site'!$L$4:$L$2586,MATCH(DATE(Summary!I$3,MONTH(Summary!$F87),DAY(Summary!$F87)),'88101-daily-summary-by-site'!$A$4:$A$2586,0))&lt;&gt;"",INDEX('88101-daily-summary-by-site'!$L$4:$L$2586,MATCH(DATE(Summary!I$3,MONTH(Summary!$F87),DAY(Summary!$F87)),'88101-daily-summary-by-site'!$A$4:$A$2586,0)),"")</f>
        <v/>
      </c>
      <c r="J87" s="20" t="str">
        <f t="array" ref="J87">IF(INDEX('88101-daily-summary-by-site'!$L$4:$L$2586,MATCH(DATE(Summary!J$3,MONTH(Summary!$F87),DAY(Summary!$F87)),'88101-daily-summary-by-site'!$A$4:$A$2586,0))&lt;&gt;"",INDEX('88101-daily-summary-by-site'!$L$4:$L$2586,MATCH(DATE(Summary!J$3,MONTH(Summary!$F87),DAY(Summary!$F87)),'88101-daily-summary-by-site'!$A$4:$A$2586,0)),"")</f>
        <v/>
      </c>
      <c r="K87" s="20" t="str">
        <f t="array" ref="K87">IF(INDEX('88101-daily-summary-by-site'!$L$4:$L$2586,MATCH(DATE(Summary!K$3,MONTH(Summary!$F87),DAY(Summary!$F87)),'88101-daily-summary-by-site'!$A$4:$A$2586,0))&lt;&gt;"",INDEX('88101-daily-summary-by-site'!$L$4:$L$2586,MATCH(DATE(Summary!K$3,MONTH(Summary!$F87),DAY(Summary!$F87)),'88101-daily-summary-by-site'!$A$4:$A$2586,0)),"")</f>
        <v/>
      </c>
      <c r="L87" s="20" t="str">
        <f t="array" ref="L87">IF(INDEX('88101-daily-summary-by-site'!$L$4:$L$2586,MATCH(DATE(Summary!L$3,MONTH(Summary!$F87),DAY(Summary!$F87)),'88101-daily-summary-by-site'!$A$4:$A$2586,0))&lt;&gt;"",INDEX('88101-daily-summary-by-site'!$L$4:$L$2586,MATCH(DATE(Summary!L$3,MONTH(Summary!$F87),DAY(Summary!$F87)),'88101-daily-summary-by-site'!$A$4:$A$2586,0)),"")</f>
        <v/>
      </c>
      <c r="M87" s="20" t="str">
        <f t="array" ref="M87">IF(INDEX('88101-daily-summary-by-site'!$L$4:$L$2586,MATCH(DATE(Summary!M$3,MONTH(Summary!$F87),DAY(Summary!$F87)),'88101-daily-summary-by-site'!$A$4:$A$2586,0))&lt;&gt;"",INDEX('88101-daily-summary-by-site'!$L$4:$L$2586,MATCH(DATE(Summary!M$3,MONTH(Summary!$F87),DAY(Summary!$F87)),'88101-daily-summary-by-site'!$A$4:$A$2586,0)),"")</f>
        <v/>
      </c>
      <c r="N87" s="20" t="str">
        <f t="array" ref="N87">IF(INDEX('88101-daily-summary-by-site'!$L$4:$L$2586,MATCH(DATE(Summary!N$3,MONTH(Summary!$F87),DAY(Summary!$F87)),'88101-daily-summary-by-site'!$A$4:$A$2586,0))&lt;&gt;"",INDEX('88101-daily-summary-by-site'!$L$4:$L$2586,MATCH(DATE(Summary!N$3,MONTH(Summary!$F87),DAY(Summary!$F87)),'88101-daily-summary-by-site'!$A$4:$A$2586,0)),"")</f>
        <v/>
      </c>
      <c r="O87" s="20">
        <f t="array" ref="O87">IF(INDEX('88101-daily-summary-by-site'!$L$4:$L$2586,MATCH(DATE(Summary!O$3,MONTH(Summary!$F87),DAY(Summary!$F87)),'88101-daily-summary-by-site'!$A$4:$A$2586,0))&lt;&gt;"",INDEX('88101-daily-summary-by-site'!$L$4:$L$2586,MATCH(DATE(Summary!O$3,MONTH(Summary!$F87),DAY(Summary!$F87)),'88101-daily-summary-by-site'!$A$4:$A$2586,0)),"")</f>
        <v>3.2</v>
      </c>
      <c r="P87" s="20">
        <f t="array" ref="P87">IF(INDEX('88101-daily-summary-by-site'!$L$4:$L$2586,MATCH(DATE(Summary!P$3,MONTH(Summary!$F87),DAY(Summary!$F87)),'88101-daily-summary-by-site'!$A$4:$A$2586,0))&lt;&gt;"",INDEX('88101-daily-summary-by-site'!$L$4:$L$2586,MATCH(DATE(Summary!P$3,MONTH(Summary!$F87),DAY(Summary!$F87)),'88101-daily-summary-by-site'!$A$4:$A$2586,0)),"")</f>
        <v>2.1</v>
      </c>
      <c r="Q87" s="20" t="str">
        <f t="array" ref="Q87">IF(INDEX('88101-daily-summary-by-site'!$L$4:$L$2586,MATCH(DATE(Summary!Q$3,MONTH(Summary!$F87),DAY(Summary!$F87)),'88101-daily-summary-by-site'!$A$4:$A$2586,0))&lt;&gt;"",INDEX('88101-daily-summary-by-site'!$L$4:$L$2586,MATCH(DATE(Summary!Q$3,MONTH(Summary!$F87),DAY(Summary!$F87)),'88101-daily-summary-by-site'!$A$4:$A$2586,0)),"")</f>
        <v/>
      </c>
      <c r="R87" s="20" t="str">
        <f t="array" ref="R87">IF(INDEX('88101-daily-summary-by-site'!$L$4:$L$2586,MATCH(DATE(Summary!R$3,MONTH(Summary!$F87),DAY(Summary!$F87)),'88101-daily-summary-by-site'!$A$4:$A$2586,0))&lt;&gt;"",INDEX('88101-daily-summary-by-site'!$L$4:$L$2586,MATCH(DATE(Summary!R$3,MONTH(Summary!$F87),DAY(Summary!$F87)),'88101-daily-summary-by-site'!$A$4:$A$2586,0)),"")</f>
        <v/>
      </c>
      <c r="S87" s="20">
        <f t="array" ref="S87">IF(INDEX('88101-daily-summary-by-site'!$L$4:$L$2586,MATCH(DATE(Summary!S$3,MONTH(Summary!$F87),DAY(Summary!$F87)),'88101-daily-summary-by-site'!$A$4:$A$2586,0))&lt;&gt;"",INDEX('88101-daily-summary-by-site'!$L$4:$L$2586,MATCH(DATE(Summary!S$3,MONTH(Summary!$F87),DAY(Summary!$F87)),'88101-daily-summary-by-site'!$A$4:$A$2586,0)),"")</f>
        <v>4.3</v>
      </c>
      <c r="T87" s="20">
        <f t="array" ref="T87">IF(INDEX('88101-daily-summary-by-site'!$L$4:$L$2586,MATCH(DATE(Summary!T$3,MONTH(Summary!$F87),DAY(Summary!$F87)),'88101-daily-summary-by-site'!$A$4:$A$2586,0))&lt;&gt;"",INDEX('88101-daily-summary-by-site'!$L$4:$L$2586,MATCH(DATE(Summary!T$3,MONTH(Summary!$F87),DAY(Summary!$F87)),'88101-daily-summary-by-site'!$A$4:$A$2586,0)),"")</f>
        <v>1</v>
      </c>
      <c r="U87" s="20" t="str">
        <f t="array" ref="U87">IF(INDEX('88101-daily-summary-by-site'!$L$4:$L$2586,MATCH(DATE(Summary!U$3,MONTH(Summary!$F87),DAY(Summary!$F87)),'88101-daily-summary-by-site'!$A$4:$A$2586,0))&lt;&gt;"",INDEX('88101-daily-summary-by-site'!$L$4:$L$2586,MATCH(DATE(Summary!U$3,MONTH(Summary!$F87),DAY(Summary!$F87)),'88101-daily-summary-by-site'!$A$4:$A$2586,0)),"")</f>
        <v/>
      </c>
      <c r="V87" s="20" t="str">
        <f t="array" ref="V87">IF(INDEX('88101-daily-summary-by-site'!$L$4:$L$2586,MATCH(DATE(Summary!V$3,MONTH(Summary!$F87),DAY(Summary!$F87)),'88101-daily-summary-by-site'!$A$4:$A$2586,0))&lt;&gt;"",INDEX('88101-daily-summary-by-site'!$L$4:$L$2586,MATCH(DATE(Summary!V$3,MONTH(Summary!$F87),DAY(Summary!$F87)),'88101-daily-summary-by-site'!$A$4:$A$2586,0)),"")</f>
        <v/>
      </c>
      <c r="W87" s="20">
        <f t="array" ref="W87">IF(INDEX('88101-daily-summary-by-site'!$L$4:$L$2586,MATCH(DATE(Summary!W$3,MONTH(Summary!$F87),DAY(Summary!$F87)),'88101-daily-summary-by-site'!$A$4:$A$2586,0))&lt;&gt;"",INDEX('88101-daily-summary-by-site'!$L$4:$L$2586,MATCH(DATE(Summary!W$3,MONTH(Summary!$F87),DAY(Summary!$F87)),'88101-daily-summary-by-site'!$A$4:$A$2586,0)),"")</f>
        <v>3.5</v>
      </c>
      <c r="X87" s="83">
        <f t="array" ref="X87">IF(INDEX('88101-daily-summary-by-site'!$L$4:$L$2586,MATCH(DATE(Summary!X$3,MONTH(Summary!$F87),DAY(Summary!$F87)),'88101-daily-summary-by-site'!$A$4:$A$2586,0))&lt;&gt;"",INDEX('88101-daily-summary-by-site'!$L$4:$L$2586,MATCH(DATE(Summary!X$3,MONTH(Summary!$F87),DAY(Summary!$F87)),'88101-daily-summary-by-site'!$A$4:$A$2586,0)),"")</f>
        <v>2.2000000000000002</v>
      </c>
      <c r="Y87" s="83">
        <f t="array" ref="Y87">IF(INDEX('88101-daily-summary-by-site'!$L$4:$L$2586,MATCH(DATE(Summary!Y$3,MONTH(Summary!$F87),DAY(Summary!$F87)),'88101-daily-summary-by-site'!$A$4:$A$2586,0))&lt;&gt;"",INDEX('88101-daily-summary-by-site'!$L$4:$L$2586,MATCH(DATE(Summary!Y$3,MONTH(Summary!$F87),DAY(Summary!$F87)),'88101-daily-summary-by-site'!$A$4:$A$2586,0)),"")</f>
        <v>8.6999999999999993</v>
      </c>
      <c r="Z87" s="83" t="str">
        <f t="array" ref="Z87">IF(INDEX('88101-daily-summary-by-site'!$L$4:$L$2586,MATCH(DATE(Summary!Z$3,MONTH(Summary!$F87),DAY(Summary!$F87)),'88101-daily-summary-by-site'!$A$4:$A$2586,0))&lt;&gt;"",INDEX('88101-daily-summary-by-site'!$L$4:$L$2586,MATCH(DATE(Summary!Z$3,MONTH(Summary!$F87),DAY(Summary!$F87)),'88101-daily-summary-by-site'!$A$4:$A$2586,0)),"")</f>
        <v/>
      </c>
      <c r="AA87" s="21" t="str">
        <f t="array" ref="AA87">IF(INDEX('88101-daily-summary-by-site'!$L$4:$L$2586,MATCH(DATE(Summary!AA$3,MONTH(Summary!$F87),DAY(Summary!$F87)),'88101-daily-summary-by-site'!$A$4:$A$2586,0))&lt;&gt;"",INDEX('88101-daily-summary-by-site'!$L$4:$L$2586,MATCH(DATE(Summary!AA$3,MONTH(Summary!$F87),DAY(Summary!$F87)),'88101-daily-summary-by-site'!$A$4:$A$2586,0)),"")</f>
        <v/>
      </c>
      <c r="AC87" s="18">
        <f t="shared" si="5"/>
        <v>205</v>
      </c>
      <c r="AD87" s="19" t="str">
        <f t="array" ref="AD87">IF(INDEX('88101-daily-summary-by-site'!$M$4:$M$2586,MATCH(DATE(Summary!AD$3,MONTH(Summary!$F87),DAY(Summary!$F87)),'88101-daily-summary-by-site'!$A$4:$A$2586,0))&lt;&gt;"",INDEX('88101-daily-summary-by-site'!$M$4:$M$2586,MATCH(DATE(Summary!AD$3,MONTH(Summary!$F87),DAY(Summary!$F87)),'88101-daily-summary-by-site'!$A$4:$A$2586,0)),"")</f>
        <v/>
      </c>
      <c r="AE87" s="20">
        <f t="array" ref="AE87">IF(INDEX('88101-daily-summary-by-site'!$M$4:$M$2586,MATCH(DATE(Summary!AE$3,MONTH(Summary!$F87),DAY(Summary!$F87)),'88101-daily-summary-by-site'!$A$4:$A$2586,0))&lt;&gt;"",INDEX('88101-daily-summary-by-site'!$M$4:$M$2586,MATCH(DATE(Summary!AE$3,MONTH(Summary!$F87),DAY(Summary!$F87)),'88101-daily-summary-by-site'!$A$4:$A$2586,0)),"")</f>
        <v>4</v>
      </c>
      <c r="AF87" s="20">
        <f t="array" ref="AF87">IF(INDEX('88101-daily-summary-by-site'!$M$4:$M$2586,MATCH(DATE(Summary!AF$3,MONTH(Summary!$F87),DAY(Summary!$F87)),'88101-daily-summary-by-site'!$A$4:$A$2586,0))&lt;&gt;"",INDEX('88101-daily-summary-by-site'!$M$4:$M$2586,MATCH(DATE(Summary!AF$3,MONTH(Summary!$F87),DAY(Summary!$F87)),'88101-daily-summary-by-site'!$A$4:$A$2586,0)),"")</f>
        <v>0.7</v>
      </c>
      <c r="AG87" s="20" t="str">
        <f t="array" ref="AG87">IF(INDEX('88101-daily-summary-by-site'!$M$4:$M$2586,MATCH(DATE(Summary!AG$3,MONTH(Summary!$F87),DAY(Summary!$F87)),'88101-daily-summary-by-site'!$A$4:$A$2586,0))&lt;&gt;"",INDEX('88101-daily-summary-by-site'!$M$4:$M$2586,MATCH(DATE(Summary!AG$3,MONTH(Summary!$F87),DAY(Summary!$F87)),'88101-daily-summary-by-site'!$A$4:$A$2586,0)),"")</f>
        <v/>
      </c>
      <c r="AH87" s="20" t="str">
        <f t="array" ref="AH87">IF(INDEX('88101-daily-summary-by-site'!$M$4:$M$2586,MATCH(DATE(Summary!AH$3,MONTH(Summary!$F87),DAY(Summary!$F87)),'88101-daily-summary-by-site'!$A$4:$A$2586,0))&lt;&gt;"",INDEX('88101-daily-summary-by-site'!$M$4:$M$2586,MATCH(DATE(Summary!AH$3,MONTH(Summary!$F87),DAY(Summary!$F87)),'88101-daily-summary-by-site'!$A$4:$A$2586,0)),"")</f>
        <v/>
      </c>
      <c r="AI87" s="20">
        <f t="array" ref="AI87">IF(INDEX('88101-daily-summary-by-site'!$M$4:$M$2586,MATCH(DATE(Summary!AI$3,MONTH(Summary!$F87),DAY(Summary!$F87)),'88101-daily-summary-by-site'!$A$4:$A$2586,0))&lt;&gt;"",INDEX('88101-daily-summary-by-site'!$M$4:$M$2586,MATCH(DATE(Summary!AI$3,MONTH(Summary!$F87),DAY(Summary!$F87)),'88101-daily-summary-by-site'!$A$4:$A$2586,0)),"")</f>
        <v>3.7</v>
      </c>
      <c r="AJ87" s="83">
        <f t="array" ref="AJ87">IF(INDEX('88101-daily-summary-by-site'!$M$4:$M$2586,MATCH(DATE(Summary!AJ$3,MONTH(Summary!$F87),DAY(Summary!$F87)),'88101-daily-summary-by-site'!$A$4:$A$2586,0))&lt;&gt;"",INDEX('88101-daily-summary-by-site'!$M$4:$M$2586,MATCH(DATE(Summary!AJ$3,MONTH(Summary!$F87),DAY(Summary!$F87)),'88101-daily-summary-by-site'!$A$4:$A$2586,0)),"")</f>
        <v>1.7</v>
      </c>
      <c r="AK87" s="83">
        <f t="array" ref="AK87">IF(INDEX('88101-daily-summary-by-site'!$M$4:$M$2586,MATCH(DATE(Summary!AK$3,MONTH(Summary!$F87),DAY(Summary!$F87)),'88101-daily-summary-by-site'!$A$4:$A$2586,0))&lt;&gt;"",INDEX('88101-daily-summary-by-site'!$M$4:$M$2586,MATCH(DATE(Summary!AK$3,MONTH(Summary!$F87),DAY(Summary!$F87)),'88101-daily-summary-by-site'!$A$4:$A$2586,0)),"")</f>
        <v>8.6</v>
      </c>
      <c r="AL87" s="83">
        <f t="array" ref="AL87">IF(INDEX('88101-daily-summary-by-site'!$M$4:$M$2586,MATCH(DATE(Summary!AL$3,MONTH(Summary!$F87),DAY(Summary!$F87)),'88101-daily-summary-by-site'!$A$4:$A$2586,0))&lt;&gt;"",INDEX('88101-daily-summary-by-site'!$M$4:$M$2586,MATCH(DATE(Summary!AL$3,MONTH(Summary!$F87),DAY(Summary!$F87)),'88101-daily-summary-by-site'!$A$4:$A$2586,0)),"")</f>
        <v>6.9</v>
      </c>
      <c r="AM87" s="21">
        <f t="array" ref="AM87">IF(INDEX('88101-daily-summary-by-site'!$M$4:$M$2586,MATCH(DATE(Summary!AM$3,MONTH(Summary!$F87),DAY(Summary!$F87)),'88101-daily-summary-by-site'!$A$4:$A$2586,0))&lt;&gt;"",INDEX('88101-daily-summary-by-site'!$M$4:$M$2586,MATCH(DATE(Summary!AM$3,MONTH(Summary!$F87),DAY(Summary!$F87)),'88101-daily-summary-by-site'!$A$4:$A$2586,0)),"")</f>
        <v>32.799999999999997</v>
      </c>
      <c r="AO87" s="18">
        <f t="shared" si="6"/>
        <v>205</v>
      </c>
      <c r="AP87" s="19">
        <f t="array" ref="AP87">IF(INDEX('88101-daily-summary-by-site'!$N$4:$N$2586,MATCH(DATE(Summary!AP$3,MONTH(Summary!$F87),DAY(Summary!$F87)),'88101-daily-summary-by-site'!$A$4:$A$2586,0))&lt;&gt;"",INDEX('88101-daily-summary-by-site'!$N$4:$N$2586,MATCH(DATE(Summary!AP$3,MONTH(Summary!$F87),DAY(Summary!$F87)),'88101-daily-summary-by-site'!$A$4:$A$2586,0)),"")</f>
        <v>1.1000000000000001</v>
      </c>
      <c r="AQ87" s="132"/>
      <c r="AR87" s="132"/>
      <c r="AS87" s="20" t="str">
        <f t="array" ref="AS87">IF(INDEX('88101-daily-summary-by-site'!$N$4:$N$2586,MATCH(DATE(Summary!AS$3,MONTH(Summary!$F87),DAY(Summary!$F87)),'88101-daily-summary-by-site'!$A$4:$A$2586,0))&lt;&gt;"",INDEX('88101-daily-summary-by-site'!$N$4:$N$2586,MATCH(DATE(Summary!AS$3,MONTH(Summary!$F87),DAY(Summary!$F87)),'88101-daily-summary-by-site'!$A$4:$A$2586,0)),"")</f>
        <v/>
      </c>
      <c r="AT87" s="83">
        <f t="array" ref="AT87">IF(INDEX('88101-daily-summary-by-site'!$N$4:$N$2586,MATCH(DATE(Summary!AT$3,MONTH(Summary!$F87),DAY(Summary!$F87)),'88101-daily-summary-by-site'!$A$4:$A$2586,0))&lt;&gt;"",INDEX('88101-daily-summary-by-site'!$N$4:$N$2586,MATCH(DATE(Summary!AT$3,MONTH(Summary!$F87),DAY(Summary!$F87)),'88101-daily-summary-by-site'!$A$4:$A$2586,0)),"")</f>
        <v>2.5</v>
      </c>
      <c r="AU87" s="83">
        <f t="array" ref="AU87">IF(INDEX('88101-daily-summary-by-site'!$N$4:$N$2586,MATCH(DATE(Summary!AU$3,MONTH(Summary!$F87),DAY(Summary!$F87)),'88101-daily-summary-by-site'!$A$4:$A$2586,0))&lt;&gt;"",INDEX('88101-daily-summary-by-site'!$N$4:$N$2586,MATCH(DATE(Summary!AU$3,MONTH(Summary!$F87),DAY(Summary!$F87)),'88101-daily-summary-by-site'!$A$4:$A$2586,0)),"")</f>
        <v>7.9</v>
      </c>
      <c r="AV87" s="83">
        <f t="array" ref="AV87">IF(INDEX('88101-daily-summary-by-site'!$N$4:$N$2586,MATCH(DATE(Summary!AV$3,MONTH(Summary!$F87),DAY(Summary!$F87)),'88101-daily-summary-by-site'!$A$4:$A$2586,0))&lt;&gt;"",INDEX('88101-daily-summary-by-site'!$N$4:$N$2586,MATCH(DATE(Summary!AV$3,MONTH(Summary!$F87),DAY(Summary!$F87)),'88101-daily-summary-by-site'!$A$4:$A$2586,0)),"")</f>
        <v>11.2</v>
      </c>
      <c r="AW87" s="21">
        <f t="array" ref="AW87">IF(INDEX('88101-daily-summary-by-site'!$N$4:$N$2586,MATCH(DATE(Summary!AW$3,MONTH(Summary!$F87),DAY(Summary!$F87)),'88101-daily-summary-by-site'!$A$4:$A$2586,0))&lt;&gt;"",INDEX('88101-daily-summary-by-site'!$N$4:$N$2586,MATCH(DATE(Summary!AW$3,MONTH(Summary!$F87),DAY(Summary!$F87)),'88101-daily-summary-by-site'!$A$4:$A$2586,0)),"")</f>
        <v>30</v>
      </c>
      <c r="AY87" s="18">
        <f t="shared" si="7"/>
        <v>205</v>
      </c>
      <c r="AZ87" s="21">
        <f t="array" ref="AZ87">IF(INDEX('88101-daily-summary-by-site'!$O$4:$O$2586,MATCH(DATE(Summary!AZ$3,MONTH(Summary!$F87),DAY(Summary!$F87)),'88101-daily-summary-by-site'!$A$4:$A$2586,0))&lt;&gt;"",INDEX('88101-daily-summary-by-site'!$O$4:$O$2586,MATCH(DATE(Summary!AZ$3,MONTH(Summary!$F87),DAY(Summary!$F87)),'88101-daily-summary-by-site'!$A$4:$A$2586,0)),"")</f>
        <v>31.7</v>
      </c>
    </row>
    <row r="88" spans="6:52" x14ac:dyDescent="0.25">
      <c r="F88" s="18">
        <f t="shared" si="8"/>
        <v>206</v>
      </c>
      <c r="G88" s="19" t="str">
        <f t="array" ref="G88">IF(INDEX('88101-daily-summary-by-site'!$L$4:$L$2586,MATCH(DATE(Summary!G$3,MONTH(Summary!$F88),DAY(Summary!$F88)),'88101-daily-summary-by-site'!$A$4:$A$2586,0))&lt;&gt;"",INDEX('88101-daily-summary-by-site'!$L$4:$L$2586,MATCH(DATE(Summary!G$3,MONTH(Summary!$F88),DAY(Summary!$F88)),'88101-daily-summary-by-site'!$A$4:$A$2586,0)),"")</f>
        <v/>
      </c>
      <c r="H88" s="20" t="str">
        <f t="array" ref="H88">IF(INDEX('88101-daily-summary-by-site'!$L$4:$L$2586,MATCH(DATE(Summary!H$3,MONTH(Summary!$F88),DAY(Summary!$F88)),'88101-daily-summary-by-site'!$A$4:$A$2586,0))&lt;&gt;"",INDEX('88101-daily-summary-by-site'!$L$4:$L$2586,MATCH(DATE(Summary!H$3,MONTH(Summary!$F88),DAY(Summary!$F88)),'88101-daily-summary-by-site'!$A$4:$A$2586,0)),"")</f>
        <v/>
      </c>
      <c r="I88" s="20">
        <f t="array" ref="I88">IF(INDEX('88101-daily-summary-by-site'!$L$4:$L$2586,MATCH(DATE(Summary!I$3,MONTH(Summary!$F88),DAY(Summary!$F88)),'88101-daily-summary-by-site'!$A$4:$A$2586,0))&lt;&gt;"",INDEX('88101-daily-summary-by-site'!$L$4:$L$2586,MATCH(DATE(Summary!I$3,MONTH(Summary!$F88),DAY(Summary!$F88)),'88101-daily-summary-by-site'!$A$4:$A$2586,0)),"")</f>
        <v>5.4</v>
      </c>
      <c r="J88" s="20" t="str">
        <f t="array" ref="J88">IF(INDEX('88101-daily-summary-by-site'!$L$4:$L$2586,MATCH(DATE(Summary!J$3,MONTH(Summary!$F88),DAY(Summary!$F88)),'88101-daily-summary-by-site'!$A$4:$A$2586,0))&lt;&gt;"",INDEX('88101-daily-summary-by-site'!$L$4:$L$2586,MATCH(DATE(Summary!J$3,MONTH(Summary!$F88),DAY(Summary!$F88)),'88101-daily-summary-by-site'!$A$4:$A$2586,0)),"")</f>
        <v/>
      </c>
      <c r="K88" s="20" t="str">
        <f t="array" ref="K88">IF(INDEX('88101-daily-summary-by-site'!$L$4:$L$2586,MATCH(DATE(Summary!K$3,MONTH(Summary!$F88),DAY(Summary!$F88)),'88101-daily-summary-by-site'!$A$4:$A$2586,0))&lt;&gt;"",INDEX('88101-daily-summary-by-site'!$L$4:$L$2586,MATCH(DATE(Summary!K$3,MONTH(Summary!$F88),DAY(Summary!$F88)),'88101-daily-summary-by-site'!$A$4:$A$2586,0)),"")</f>
        <v/>
      </c>
      <c r="L88" s="20" t="str">
        <f t="array" ref="L88">IF(INDEX('88101-daily-summary-by-site'!$L$4:$L$2586,MATCH(DATE(Summary!L$3,MONTH(Summary!$F88),DAY(Summary!$F88)),'88101-daily-summary-by-site'!$A$4:$A$2586,0))&lt;&gt;"",INDEX('88101-daily-summary-by-site'!$L$4:$L$2586,MATCH(DATE(Summary!L$3,MONTH(Summary!$F88),DAY(Summary!$F88)),'88101-daily-summary-by-site'!$A$4:$A$2586,0)),"")</f>
        <v/>
      </c>
      <c r="M88" s="20" t="str">
        <f t="array" ref="M88">IF(INDEX('88101-daily-summary-by-site'!$L$4:$L$2586,MATCH(DATE(Summary!M$3,MONTH(Summary!$F88),DAY(Summary!$F88)),'88101-daily-summary-by-site'!$A$4:$A$2586,0))&lt;&gt;"",INDEX('88101-daily-summary-by-site'!$L$4:$L$2586,MATCH(DATE(Summary!M$3,MONTH(Summary!$F88),DAY(Summary!$F88)),'88101-daily-summary-by-site'!$A$4:$A$2586,0)),"")</f>
        <v/>
      </c>
      <c r="N88" s="20" t="str">
        <f t="array" ref="N88">IF(INDEX('88101-daily-summary-by-site'!$L$4:$L$2586,MATCH(DATE(Summary!N$3,MONTH(Summary!$F88),DAY(Summary!$F88)),'88101-daily-summary-by-site'!$A$4:$A$2586,0))&lt;&gt;"",INDEX('88101-daily-summary-by-site'!$L$4:$L$2586,MATCH(DATE(Summary!N$3,MONTH(Summary!$F88),DAY(Summary!$F88)),'88101-daily-summary-by-site'!$A$4:$A$2586,0)),"")</f>
        <v/>
      </c>
      <c r="O88" s="20" t="str">
        <f t="array" ref="O88">IF(INDEX('88101-daily-summary-by-site'!$L$4:$L$2586,MATCH(DATE(Summary!O$3,MONTH(Summary!$F88),DAY(Summary!$F88)),'88101-daily-summary-by-site'!$A$4:$A$2586,0))&lt;&gt;"",INDEX('88101-daily-summary-by-site'!$L$4:$L$2586,MATCH(DATE(Summary!O$3,MONTH(Summary!$F88),DAY(Summary!$F88)),'88101-daily-summary-by-site'!$A$4:$A$2586,0)),"")</f>
        <v/>
      </c>
      <c r="P88" s="20" t="str">
        <f t="array" ref="P88">IF(INDEX('88101-daily-summary-by-site'!$L$4:$L$2586,MATCH(DATE(Summary!P$3,MONTH(Summary!$F88),DAY(Summary!$F88)),'88101-daily-summary-by-site'!$A$4:$A$2586,0))&lt;&gt;"",INDEX('88101-daily-summary-by-site'!$L$4:$L$2586,MATCH(DATE(Summary!P$3,MONTH(Summary!$F88),DAY(Summary!$F88)),'88101-daily-summary-by-site'!$A$4:$A$2586,0)),"")</f>
        <v/>
      </c>
      <c r="Q88" s="20">
        <f t="array" ref="Q88">IF(INDEX('88101-daily-summary-by-site'!$L$4:$L$2586,MATCH(DATE(Summary!Q$3,MONTH(Summary!$F88),DAY(Summary!$F88)),'88101-daily-summary-by-site'!$A$4:$A$2586,0))&lt;&gt;"",INDEX('88101-daily-summary-by-site'!$L$4:$L$2586,MATCH(DATE(Summary!Q$3,MONTH(Summary!$F88),DAY(Summary!$F88)),'88101-daily-summary-by-site'!$A$4:$A$2586,0)),"")</f>
        <v>17.7</v>
      </c>
      <c r="R88" s="20" t="str">
        <f t="array" ref="R88">IF(INDEX('88101-daily-summary-by-site'!$L$4:$L$2586,MATCH(DATE(Summary!R$3,MONTH(Summary!$F88),DAY(Summary!$F88)),'88101-daily-summary-by-site'!$A$4:$A$2586,0))&lt;&gt;"",INDEX('88101-daily-summary-by-site'!$L$4:$L$2586,MATCH(DATE(Summary!R$3,MONTH(Summary!$F88),DAY(Summary!$F88)),'88101-daily-summary-by-site'!$A$4:$A$2586,0)),"")</f>
        <v/>
      </c>
      <c r="S88" s="20" t="str">
        <f t="array" ref="S88">IF(INDEX('88101-daily-summary-by-site'!$L$4:$L$2586,MATCH(DATE(Summary!S$3,MONTH(Summary!$F88),DAY(Summary!$F88)),'88101-daily-summary-by-site'!$A$4:$A$2586,0))&lt;&gt;"",INDEX('88101-daily-summary-by-site'!$L$4:$L$2586,MATCH(DATE(Summary!S$3,MONTH(Summary!$F88),DAY(Summary!$F88)),'88101-daily-summary-by-site'!$A$4:$A$2586,0)),"")</f>
        <v/>
      </c>
      <c r="T88" s="20" t="str">
        <f t="array" ref="T88">IF(INDEX('88101-daily-summary-by-site'!$L$4:$L$2586,MATCH(DATE(Summary!T$3,MONTH(Summary!$F88),DAY(Summary!$F88)),'88101-daily-summary-by-site'!$A$4:$A$2586,0))&lt;&gt;"",INDEX('88101-daily-summary-by-site'!$L$4:$L$2586,MATCH(DATE(Summary!T$3,MONTH(Summary!$F88),DAY(Summary!$F88)),'88101-daily-summary-by-site'!$A$4:$A$2586,0)),"")</f>
        <v/>
      </c>
      <c r="U88" s="20">
        <f t="array" ref="U88">IF(INDEX('88101-daily-summary-by-site'!$L$4:$L$2586,MATCH(DATE(Summary!U$3,MONTH(Summary!$F88),DAY(Summary!$F88)),'88101-daily-summary-by-site'!$A$4:$A$2586,0))&lt;&gt;"",INDEX('88101-daily-summary-by-site'!$L$4:$L$2586,MATCH(DATE(Summary!U$3,MONTH(Summary!$F88),DAY(Summary!$F88)),'88101-daily-summary-by-site'!$A$4:$A$2586,0)),"")</f>
        <v>4.2</v>
      </c>
      <c r="V88" s="20" t="str">
        <f t="array" ref="V88">IF(INDEX('88101-daily-summary-by-site'!$L$4:$L$2586,MATCH(DATE(Summary!V$3,MONTH(Summary!$F88),DAY(Summary!$F88)),'88101-daily-summary-by-site'!$A$4:$A$2586,0))&lt;&gt;"",INDEX('88101-daily-summary-by-site'!$L$4:$L$2586,MATCH(DATE(Summary!V$3,MONTH(Summary!$F88),DAY(Summary!$F88)),'88101-daily-summary-by-site'!$A$4:$A$2586,0)),"")</f>
        <v/>
      </c>
      <c r="W88" s="20" t="str">
        <f t="array" ref="W88">IF(INDEX('88101-daily-summary-by-site'!$L$4:$L$2586,MATCH(DATE(Summary!W$3,MONTH(Summary!$F88),DAY(Summary!$F88)),'88101-daily-summary-by-site'!$A$4:$A$2586,0))&lt;&gt;"",INDEX('88101-daily-summary-by-site'!$L$4:$L$2586,MATCH(DATE(Summary!W$3,MONTH(Summary!$F88),DAY(Summary!$F88)),'88101-daily-summary-by-site'!$A$4:$A$2586,0)),"")</f>
        <v/>
      </c>
      <c r="X88" s="83" t="str">
        <f t="array" ref="X88">IF(INDEX('88101-daily-summary-by-site'!$L$4:$L$2586,MATCH(DATE(Summary!X$3,MONTH(Summary!$F88),DAY(Summary!$F88)),'88101-daily-summary-by-site'!$A$4:$A$2586,0))&lt;&gt;"",INDEX('88101-daily-summary-by-site'!$L$4:$L$2586,MATCH(DATE(Summary!X$3,MONTH(Summary!$F88),DAY(Summary!$F88)),'88101-daily-summary-by-site'!$A$4:$A$2586,0)),"")</f>
        <v/>
      </c>
      <c r="Y88" s="83">
        <f t="array" ref="Y88">IF(INDEX('88101-daily-summary-by-site'!$L$4:$L$2586,MATCH(DATE(Summary!Y$3,MONTH(Summary!$F88),DAY(Summary!$F88)),'88101-daily-summary-by-site'!$A$4:$A$2586,0))&lt;&gt;"",INDEX('88101-daily-summary-by-site'!$L$4:$L$2586,MATCH(DATE(Summary!Y$3,MONTH(Summary!$F88),DAY(Summary!$F88)),'88101-daily-summary-by-site'!$A$4:$A$2586,0)),"")</f>
        <v>27.1</v>
      </c>
      <c r="Z88" s="83">
        <f t="array" ref="Z88">IF(INDEX('88101-daily-summary-by-site'!$L$4:$L$2586,MATCH(DATE(Summary!Z$3,MONTH(Summary!$F88),DAY(Summary!$F88)),'88101-daily-summary-by-site'!$A$4:$A$2586,0))&lt;&gt;"",INDEX('88101-daily-summary-by-site'!$L$4:$L$2586,MATCH(DATE(Summary!Z$3,MONTH(Summary!$F88),DAY(Summary!$F88)),'88101-daily-summary-by-site'!$A$4:$A$2586,0)),"")</f>
        <v>7.8</v>
      </c>
      <c r="AA88" s="21" t="str">
        <f t="array" ref="AA88">IF(INDEX('88101-daily-summary-by-site'!$L$4:$L$2586,MATCH(DATE(Summary!AA$3,MONTH(Summary!$F88),DAY(Summary!$F88)),'88101-daily-summary-by-site'!$A$4:$A$2586,0))&lt;&gt;"",INDEX('88101-daily-summary-by-site'!$L$4:$L$2586,MATCH(DATE(Summary!AA$3,MONTH(Summary!$F88),DAY(Summary!$F88)),'88101-daily-summary-by-site'!$A$4:$A$2586,0)),"")</f>
        <v/>
      </c>
      <c r="AC88" s="18">
        <f t="shared" si="5"/>
        <v>206</v>
      </c>
      <c r="AD88" s="19" t="str">
        <f t="array" ref="AD88">IF(INDEX('88101-daily-summary-by-site'!$M$4:$M$2586,MATCH(DATE(Summary!AD$3,MONTH(Summary!$F88),DAY(Summary!$F88)),'88101-daily-summary-by-site'!$A$4:$A$2586,0))&lt;&gt;"",INDEX('88101-daily-summary-by-site'!$M$4:$M$2586,MATCH(DATE(Summary!AD$3,MONTH(Summary!$F88),DAY(Summary!$F88)),'88101-daily-summary-by-site'!$A$4:$A$2586,0)),"")</f>
        <v/>
      </c>
      <c r="AE88" s="20" t="str">
        <f t="array" ref="AE88">IF(INDEX('88101-daily-summary-by-site'!$M$4:$M$2586,MATCH(DATE(Summary!AE$3,MONTH(Summary!$F88),DAY(Summary!$F88)),'88101-daily-summary-by-site'!$A$4:$A$2586,0))&lt;&gt;"",INDEX('88101-daily-summary-by-site'!$M$4:$M$2586,MATCH(DATE(Summary!AE$3,MONTH(Summary!$F88),DAY(Summary!$F88)),'88101-daily-summary-by-site'!$A$4:$A$2586,0)),"")</f>
        <v/>
      </c>
      <c r="AF88" s="20" t="str">
        <f t="array" ref="AF88">IF(INDEX('88101-daily-summary-by-site'!$M$4:$M$2586,MATCH(DATE(Summary!AF$3,MONTH(Summary!$F88),DAY(Summary!$F88)),'88101-daily-summary-by-site'!$A$4:$A$2586,0))&lt;&gt;"",INDEX('88101-daily-summary-by-site'!$M$4:$M$2586,MATCH(DATE(Summary!AF$3,MONTH(Summary!$F88),DAY(Summary!$F88)),'88101-daily-summary-by-site'!$A$4:$A$2586,0)),"")</f>
        <v/>
      </c>
      <c r="AG88" s="20">
        <f t="array" ref="AG88">IF(INDEX('88101-daily-summary-by-site'!$M$4:$M$2586,MATCH(DATE(Summary!AG$3,MONTH(Summary!$F88),DAY(Summary!$F88)),'88101-daily-summary-by-site'!$A$4:$A$2586,0))&lt;&gt;"",INDEX('88101-daily-summary-by-site'!$M$4:$M$2586,MATCH(DATE(Summary!AG$3,MONTH(Summary!$F88),DAY(Summary!$F88)),'88101-daily-summary-by-site'!$A$4:$A$2586,0)),"")</f>
        <v>4.2</v>
      </c>
      <c r="AH88" s="20" t="str">
        <f t="array" ref="AH88">IF(INDEX('88101-daily-summary-by-site'!$M$4:$M$2586,MATCH(DATE(Summary!AH$3,MONTH(Summary!$F88),DAY(Summary!$F88)),'88101-daily-summary-by-site'!$A$4:$A$2586,0))&lt;&gt;"",INDEX('88101-daily-summary-by-site'!$M$4:$M$2586,MATCH(DATE(Summary!AH$3,MONTH(Summary!$F88),DAY(Summary!$F88)),'88101-daily-summary-by-site'!$A$4:$A$2586,0)),"")</f>
        <v/>
      </c>
      <c r="AI88" s="20" t="str">
        <f t="array" ref="AI88">IF(INDEX('88101-daily-summary-by-site'!$M$4:$M$2586,MATCH(DATE(Summary!AI$3,MONTH(Summary!$F88),DAY(Summary!$F88)),'88101-daily-summary-by-site'!$A$4:$A$2586,0))&lt;&gt;"",INDEX('88101-daily-summary-by-site'!$M$4:$M$2586,MATCH(DATE(Summary!AI$3,MONTH(Summary!$F88),DAY(Summary!$F88)),'88101-daily-summary-by-site'!$A$4:$A$2586,0)),"")</f>
        <v/>
      </c>
      <c r="AJ88" s="83" t="str">
        <f t="array" ref="AJ88">IF(INDEX('88101-daily-summary-by-site'!$M$4:$M$2586,MATCH(DATE(Summary!AJ$3,MONTH(Summary!$F88),DAY(Summary!$F88)),'88101-daily-summary-by-site'!$A$4:$A$2586,0))&lt;&gt;"",INDEX('88101-daily-summary-by-site'!$M$4:$M$2586,MATCH(DATE(Summary!AJ$3,MONTH(Summary!$F88),DAY(Summary!$F88)),'88101-daily-summary-by-site'!$A$4:$A$2586,0)),"")</f>
        <v/>
      </c>
      <c r="AK88" s="83">
        <f t="array" ref="AK88">IF(INDEX('88101-daily-summary-by-site'!$M$4:$M$2586,MATCH(DATE(Summary!AK$3,MONTH(Summary!$F88),DAY(Summary!$F88)),'88101-daily-summary-by-site'!$A$4:$A$2586,0))&lt;&gt;"",INDEX('88101-daily-summary-by-site'!$M$4:$M$2586,MATCH(DATE(Summary!AK$3,MONTH(Summary!$F88),DAY(Summary!$F88)),'88101-daily-summary-by-site'!$A$4:$A$2586,0)),"")</f>
        <v>27.5</v>
      </c>
      <c r="AL88" s="83">
        <f t="array" ref="AL88">IF(INDEX('88101-daily-summary-by-site'!$M$4:$M$2586,MATCH(DATE(Summary!AL$3,MONTH(Summary!$F88),DAY(Summary!$F88)),'88101-daily-summary-by-site'!$A$4:$A$2586,0))&lt;&gt;"",INDEX('88101-daily-summary-by-site'!$M$4:$M$2586,MATCH(DATE(Summary!AL$3,MONTH(Summary!$F88),DAY(Summary!$F88)),'88101-daily-summary-by-site'!$A$4:$A$2586,0)),"")</f>
        <v>10.6</v>
      </c>
      <c r="AM88" s="21">
        <f t="array" ref="AM88">IF(INDEX('88101-daily-summary-by-site'!$M$4:$M$2586,MATCH(DATE(Summary!AM$3,MONTH(Summary!$F88),DAY(Summary!$F88)),'88101-daily-summary-by-site'!$A$4:$A$2586,0))&lt;&gt;"",INDEX('88101-daily-summary-by-site'!$M$4:$M$2586,MATCH(DATE(Summary!AM$3,MONTH(Summary!$F88),DAY(Summary!$F88)),'88101-daily-summary-by-site'!$A$4:$A$2586,0)),"")</f>
        <v>18.7</v>
      </c>
      <c r="AO88" s="18">
        <f t="shared" si="6"/>
        <v>206</v>
      </c>
      <c r="AP88" s="19" t="str">
        <f t="array" ref="AP88">IF(INDEX('88101-daily-summary-by-site'!$N$4:$N$2586,MATCH(DATE(Summary!AP$3,MONTH(Summary!$F88),DAY(Summary!$F88)),'88101-daily-summary-by-site'!$A$4:$A$2586,0))&lt;&gt;"",INDEX('88101-daily-summary-by-site'!$N$4:$N$2586,MATCH(DATE(Summary!AP$3,MONTH(Summary!$F88),DAY(Summary!$F88)),'88101-daily-summary-by-site'!$A$4:$A$2586,0)),"")</f>
        <v/>
      </c>
      <c r="AQ88" s="132"/>
      <c r="AR88" s="132"/>
      <c r="AS88" s="20" t="str">
        <f t="array" ref="AS88">IF(INDEX('88101-daily-summary-by-site'!$N$4:$N$2586,MATCH(DATE(Summary!AS$3,MONTH(Summary!$F88),DAY(Summary!$F88)),'88101-daily-summary-by-site'!$A$4:$A$2586,0))&lt;&gt;"",INDEX('88101-daily-summary-by-site'!$N$4:$N$2586,MATCH(DATE(Summary!AS$3,MONTH(Summary!$F88),DAY(Summary!$F88)),'88101-daily-summary-by-site'!$A$4:$A$2586,0)),"")</f>
        <v/>
      </c>
      <c r="AT88" s="83" t="str">
        <f t="array" ref="AT88">IF(INDEX('88101-daily-summary-by-site'!$N$4:$N$2586,MATCH(DATE(Summary!AT$3,MONTH(Summary!$F88),DAY(Summary!$F88)),'88101-daily-summary-by-site'!$A$4:$A$2586,0))&lt;&gt;"",INDEX('88101-daily-summary-by-site'!$N$4:$N$2586,MATCH(DATE(Summary!AT$3,MONTH(Summary!$F88),DAY(Summary!$F88)),'88101-daily-summary-by-site'!$A$4:$A$2586,0)),"")</f>
        <v/>
      </c>
      <c r="AU88" s="83">
        <f t="array" ref="AU88">IF(INDEX('88101-daily-summary-by-site'!$N$4:$N$2586,MATCH(DATE(Summary!AU$3,MONTH(Summary!$F88),DAY(Summary!$F88)),'88101-daily-summary-by-site'!$A$4:$A$2586,0))&lt;&gt;"",INDEX('88101-daily-summary-by-site'!$N$4:$N$2586,MATCH(DATE(Summary!AU$3,MONTH(Summary!$F88),DAY(Summary!$F88)),'88101-daily-summary-by-site'!$A$4:$A$2586,0)),"")</f>
        <v>16.3</v>
      </c>
      <c r="AV88" s="83">
        <f t="array" ref="AV88">IF(INDEX('88101-daily-summary-by-site'!$N$4:$N$2586,MATCH(DATE(Summary!AV$3,MONTH(Summary!$F88),DAY(Summary!$F88)),'88101-daily-summary-by-site'!$A$4:$A$2586,0))&lt;&gt;"",INDEX('88101-daily-summary-by-site'!$N$4:$N$2586,MATCH(DATE(Summary!AV$3,MONTH(Summary!$F88),DAY(Summary!$F88)),'88101-daily-summary-by-site'!$A$4:$A$2586,0)),"")</f>
        <v>19.3</v>
      </c>
      <c r="AW88" s="21">
        <f t="array" ref="AW88">IF(INDEX('88101-daily-summary-by-site'!$N$4:$N$2586,MATCH(DATE(Summary!AW$3,MONTH(Summary!$F88),DAY(Summary!$F88)),'88101-daily-summary-by-site'!$A$4:$A$2586,0))&lt;&gt;"",INDEX('88101-daily-summary-by-site'!$N$4:$N$2586,MATCH(DATE(Summary!AW$3,MONTH(Summary!$F88),DAY(Summary!$F88)),'88101-daily-summary-by-site'!$A$4:$A$2586,0)),"")</f>
        <v>21</v>
      </c>
      <c r="AY88" s="18">
        <f t="shared" si="7"/>
        <v>206</v>
      </c>
      <c r="AZ88" s="21">
        <f t="array" ref="AZ88">IF(INDEX('88101-daily-summary-by-site'!$O$4:$O$2586,MATCH(DATE(Summary!AZ$3,MONTH(Summary!$F88),DAY(Summary!$F88)),'88101-daily-summary-by-site'!$A$4:$A$2586,0))&lt;&gt;"",INDEX('88101-daily-summary-by-site'!$O$4:$O$2586,MATCH(DATE(Summary!AZ$3,MONTH(Summary!$F88),DAY(Summary!$F88)),'88101-daily-summary-by-site'!$A$4:$A$2586,0)),"")</f>
        <v>17.899999999999999</v>
      </c>
    </row>
    <row r="89" spans="6:52" x14ac:dyDescent="0.25">
      <c r="F89" s="18">
        <f t="shared" si="8"/>
        <v>207</v>
      </c>
      <c r="G89" s="19" t="str">
        <f t="array" ref="G89">IF(INDEX('88101-daily-summary-by-site'!$L$4:$L$2586,MATCH(DATE(Summary!G$3,MONTH(Summary!$F89),DAY(Summary!$F89)),'88101-daily-summary-by-site'!$A$4:$A$2586,0))&lt;&gt;"",INDEX('88101-daily-summary-by-site'!$L$4:$L$2586,MATCH(DATE(Summary!G$3,MONTH(Summary!$F89),DAY(Summary!$F89)),'88101-daily-summary-by-site'!$A$4:$A$2586,0)),"")</f>
        <v/>
      </c>
      <c r="H89" s="20" t="str">
        <f t="array" ref="H89">IF(INDEX('88101-daily-summary-by-site'!$L$4:$L$2586,MATCH(DATE(Summary!H$3,MONTH(Summary!$F89),DAY(Summary!$F89)),'88101-daily-summary-by-site'!$A$4:$A$2586,0))&lt;&gt;"",INDEX('88101-daily-summary-by-site'!$L$4:$L$2586,MATCH(DATE(Summary!H$3,MONTH(Summary!$F89),DAY(Summary!$F89)),'88101-daily-summary-by-site'!$A$4:$A$2586,0)),"")</f>
        <v/>
      </c>
      <c r="I89" s="20" t="str">
        <f t="array" ref="I89">IF(INDEX('88101-daily-summary-by-site'!$L$4:$L$2586,MATCH(DATE(Summary!I$3,MONTH(Summary!$F89),DAY(Summary!$F89)),'88101-daily-summary-by-site'!$A$4:$A$2586,0))&lt;&gt;"",INDEX('88101-daily-summary-by-site'!$L$4:$L$2586,MATCH(DATE(Summary!I$3,MONTH(Summary!$F89),DAY(Summary!$F89)),'88101-daily-summary-by-site'!$A$4:$A$2586,0)),"")</f>
        <v/>
      </c>
      <c r="J89" s="20">
        <f t="array" ref="J89">IF(INDEX('88101-daily-summary-by-site'!$L$4:$L$2586,MATCH(DATE(Summary!J$3,MONTH(Summary!$F89),DAY(Summary!$F89)),'88101-daily-summary-by-site'!$A$4:$A$2586,0))&lt;&gt;"",INDEX('88101-daily-summary-by-site'!$L$4:$L$2586,MATCH(DATE(Summary!J$3,MONTH(Summary!$F89),DAY(Summary!$F89)),'88101-daily-summary-by-site'!$A$4:$A$2586,0)),"")</f>
        <v>3.8</v>
      </c>
      <c r="K89" s="20" t="str">
        <f t="array" ref="K89">IF(INDEX('88101-daily-summary-by-site'!$L$4:$L$2586,MATCH(DATE(Summary!K$3,MONTH(Summary!$F89),DAY(Summary!$F89)),'88101-daily-summary-by-site'!$A$4:$A$2586,0))&lt;&gt;"",INDEX('88101-daily-summary-by-site'!$L$4:$L$2586,MATCH(DATE(Summary!K$3,MONTH(Summary!$F89),DAY(Summary!$F89)),'88101-daily-summary-by-site'!$A$4:$A$2586,0)),"")</f>
        <v/>
      </c>
      <c r="L89" s="20" t="str">
        <f t="array" ref="L89">IF(INDEX('88101-daily-summary-by-site'!$L$4:$L$2586,MATCH(DATE(Summary!L$3,MONTH(Summary!$F89),DAY(Summary!$F89)),'88101-daily-summary-by-site'!$A$4:$A$2586,0))&lt;&gt;"",INDEX('88101-daily-summary-by-site'!$L$4:$L$2586,MATCH(DATE(Summary!L$3,MONTH(Summary!$F89),DAY(Summary!$F89)),'88101-daily-summary-by-site'!$A$4:$A$2586,0)),"")</f>
        <v/>
      </c>
      <c r="M89" s="20" t="str">
        <f t="array" ref="M89">IF(INDEX('88101-daily-summary-by-site'!$L$4:$L$2586,MATCH(DATE(Summary!M$3,MONTH(Summary!$F89),DAY(Summary!$F89)),'88101-daily-summary-by-site'!$A$4:$A$2586,0))&lt;&gt;"",INDEX('88101-daily-summary-by-site'!$L$4:$L$2586,MATCH(DATE(Summary!M$3,MONTH(Summary!$F89),DAY(Summary!$F89)),'88101-daily-summary-by-site'!$A$4:$A$2586,0)),"")</f>
        <v/>
      </c>
      <c r="N89" s="20" t="str">
        <f t="array" ref="N89">IF(INDEX('88101-daily-summary-by-site'!$L$4:$L$2586,MATCH(DATE(Summary!N$3,MONTH(Summary!$F89),DAY(Summary!$F89)),'88101-daily-summary-by-site'!$A$4:$A$2586,0))&lt;&gt;"",INDEX('88101-daily-summary-by-site'!$L$4:$L$2586,MATCH(DATE(Summary!N$3,MONTH(Summary!$F89),DAY(Summary!$F89)),'88101-daily-summary-by-site'!$A$4:$A$2586,0)),"")</f>
        <v/>
      </c>
      <c r="O89" s="20" t="str">
        <f t="array" ref="O89">IF(INDEX('88101-daily-summary-by-site'!$L$4:$L$2586,MATCH(DATE(Summary!O$3,MONTH(Summary!$F89),DAY(Summary!$F89)),'88101-daily-summary-by-site'!$A$4:$A$2586,0))&lt;&gt;"",INDEX('88101-daily-summary-by-site'!$L$4:$L$2586,MATCH(DATE(Summary!O$3,MONTH(Summary!$F89),DAY(Summary!$F89)),'88101-daily-summary-by-site'!$A$4:$A$2586,0)),"")</f>
        <v/>
      </c>
      <c r="P89" s="20" t="str">
        <f t="array" ref="P89">IF(INDEX('88101-daily-summary-by-site'!$L$4:$L$2586,MATCH(DATE(Summary!P$3,MONTH(Summary!$F89),DAY(Summary!$F89)),'88101-daily-summary-by-site'!$A$4:$A$2586,0))&lt;&gt;"",INDEX('88101-daily-summary-by-site'!$L$4:$L$2586,MATCH(DATE(Summary!P$3,MONTH(Summary!$F89),DAY(Summary!$F89)),'88101-daily-summary-by-site'!$A$4:$A$2586,0)),"")</f>
        <v/>
      </c>
      <c r="Q89" s="20" t="str">
        <f t="array" ref="Q89">IF(INDEX('88101-daily-summary-by-site'!$L$4:$L$2586,MATCH(DATE(Summary!Q$3,MONTH(Summary!$F89),DAY(Summary!$F89)),'88101-daily-summary-by-site'!$A$4:$A$2586,0))&lt;&gt;"",INDEX('88101-daily-summary-by-site'!$L$4:$L$2586,MATCH(DATE(Summary!Q$3,MONTH(Summary!$F89),DAY(Summary!$F89)),'88101-daily-summary-by-site'!$A$4:$A$2586,0)),"")</f>
        <v/>
      </c>
      <c r="R89" s="20">
        <f t="array" ref="R89">IF(INDEX('88101-daily-summary-by-site'!$L$4:$L$2586,MATCH(DATE(Summary!R$3,MONTH(Summary!$F89),DAY(Summary!$F89)),'88101-daily-summary-by-site'!$A$4:$A$2586,0))&lt;&gt;"",INDEX('88101-daily-summary-by-site'!$L$4:$L$2586,MATCH(DATE(Summary!R$3,MONTH(Summary!$F89),DAY(Summary!$F89)),'88101-daily-summary-by-site'!$A$4:$A$2586,0)),"")</f>
        <v>3.2</v>
      </c>
      <c r="S89" s="20" t="str">
        <f t="array" ref="S89">IF(INDEX('88101-daily-summary-by-site'!$L$4:$L$2586,MATCH(DATE(Summary!S$3,MONTH(Summary!$F89),DAY(Summary!$F89)),'88101-daily-summary-by-site'!$A$4:$A$2586,0))&lt;&gt;"",INDEX('88101-daily-summary-by-site'!$L$4:$L$2586,MATCH(DATE(Summary!S$3,MONTH(Summary!$F89),DAY(Summary!$F89)),'88101-daily-summary-by-site'!$A$4:$A$2586,0)),"")</f>
        <v/>
      </c>
      <c r="T89" s="20" t="str">
        <f t="array" ref="T89">IF(INDEX('88101-daily-summary-by-site'!$L$4:$L$2586,MATCH(DATE(Summary!T$3,MONTH(Summary!$F89),DAY(Summary!$F89)),'88101-daily-summary-by-site'!$A$4:$A$2586,0))&lt;&gt;"",INDEX('88101-daily-summary-by-site'!$L$4:$L$2586,MATCH(DATE(Summary!T$3,MONTH(Summary!$F89),DAY(Summary!$F89)),'88101-daily-summary-by-site'!$A$4:$A$2586,0)),"")</f>
        <v/>
      </c>
      <c r="U89" s="20" t="str">
        <f t="array" ref="U89">IF(INDEX('88101-daily-summary-by-site'!$L$4:$L$2586,MATCH(DATE(Summary!U$3,MONTH(Summary!$F89),DAY(Summary!$F89)),'88101-daily-summary-by-site'!$A$4:$A$2586,0))&lt;&gt;"",INDEX('88101-daily-summary-by-site'!$L$4:$L$2586,MATCH(DATE(Summary!U$3,MONTH(Summary!$F89),DAY(Summary!$F89)),'88101-daily-summary-by-site'!$A$4:$A$2586,0)),"")</f>
        <v/>
      </c>
      <c r="V89" s="20">
        <f t="array" ref="V89">IF(INDEX('88101-daily-summary-by-site'!$L$4:$L$2586,MATCH(DATE(Summary!V$3,MONTH(Summary!$F89),DAY(Summary!$F89)),'88101-daily-summary-by-site'!$A$4:$A$2586,0))&lt;&gt;"",INDEX('88101-daily-summary-by-site'!$L$4:$L$2586,MATCH(DATE(Summary!V$3,MONTH(Summary!$F89),DAY(Summary!$F89)),'88101-daily-summary-by-site'!$A$4:$A$2586,0)),"")</f>
        <v>1.4</v>
      </c>
      <c r="W89" s="20" t="str">
        <f t="array" ref="W89">IF(INDEX('88101-daily-summary-by-site'!$L$4:$L$2586,MATCH(DATE(Summary!W$3,MONTH(Summary!$F89),DAY(Summary!$F89)),'88101-daily-summary-by-site'!$A$4:$A$2586,0))&lt;&gt;"",INDEX('88101-daily-summary-by-site'!$L$4:$L$2586,MATCH(DATE(Summary!W$3,MONTH(Summary!$F89),DAY(Summary!$F89)),'88101-daily-summary-by-site'!$A$4:$A$2586,0)),"")</f>
        <v/>
      </c>
      <c r="X89" s="83" t="str">
        <f t="array" ref="X89">IF(INDEX('88101-daily-summary-by-site'!$L$4:$L$2586,MATCH(DATE(Summary!X$3,MONTH(Summary!$F89),DAY(Summary!$F89)),'88101-daily-summary-by-site'!$A$4:$A$2586,0))&lt;&gt;"",INDEX('88101-daily-summary-by-site'!$L$4:$L$2586,MATCH(DATE(Summary!X$3,MONTH(Summary!$F89),DAY(Summary!$F89)),'88101-daily-summary-by-site'!$A$4:$A$2586,0)),"")</f>
        <v/>
      </c>
      <c r="Y89" s="83">
        <f t="array" ref="Y89">IF(INDEX('88101-daily-summary-by-site'!$L$4:$L$2586,MATCH(DATE(Summary!Y$3,MONTH(Summary!$F89),DAY(Summary!$F89)),'88101-daily-summary-by-site'!$A$4:$A$2586,0))&lt;&gt;"",INDEX('88101-daily-summary-by-site'!$L$4:$L$2586,MATCH(DATE(Summary!Y$3,MONTH(Summary!$F89),DAY(Summary!$F89)),'88101-daily-summary-by-site'!$A$4:$A$2586,0)),"")</f>
        <v>2.9</v>
      </c>
      <c r="Z89" s="83">
        <f t="array" ref="Z89">IF(INDEX('88101-daily-summary-by-site'!$L$4:$L$2586,MATCH(DATE(Summary!Z$3,MONTH(Summary!$F89),DAY(Summary!$F89)),'88101-daily-summary-by-site'!$A$4:$A$2586,0))&lt;&gt;"",INDEX('88101-daily-summary-by-site'!$L$4:$L$2586,MATCH(DATE(Summary!Z$3,MONTH(Summary!$F89),DAY(Summary!$F89)),'88101-daily-summary-by-site'!$A$4:$A$2586,0)),"")</f>
        <v>6.2</v>
      </c>
      <c r="AA89" s="21" t="str">
        <f t="array" ref="AA89">IF(INDEX('88101-daily-summary-by-site'!$L$4:$L$2586,MATCH(DATE(Summary!AA$3,MONTH(Summary!$F89),DAY(Summary!$F89)),'88101-daily-summary-by-site'!$A$4:$A$2586,0))&lt;&gt;"",INDEX('88101-daily-summary-by-site'!$L$4:$L$2586,MATCH(DATE(Summary!AA$3,MONTH(Summary!$F89),DAY(Summary!$F89)),'88101-daily-summary-by-site'!$A$4:$A$2586,0)),"")</f>
        <v/>
      </c>
      <c r="AC89" s="18">
        <f t="shared" si="5"/>
        <v>207</v>
      </c>
      <c r="AD89" s="19">
        <f t="array" ref="AD89">IF(INDEX('88101-daily-summary-by-site'!$M$4:$M$2586,MATCH(DATE(Summary!AD$3,MONTH(Summary!$F89),DAY(Summary!$F89)),'88101-daily-summary-by-site'!$A$4:$A$2586,0))&lt;&gt;"",INDEX('88101-daily-summary-by-site'!$M$4:$M$2586,MATCH(DATE(Summary!AD$3,MONTH(Summary!$F89),DAY(Summary!$F89)),'88101-daily-summary-by-site'!$A$4:$A$2586,0)),"")</f>
        <v>3.1</v>
      </c>
      <c r="AE89" s="20" t="str">
        <f t="array" ref="AE89">IF(INDEX('88101-daily-summary-by-site'!$M$4:$M$2586,MATCH(DATE(Summary!AE$3,MONTH(Summary!$F89),DAY(Summary!$F89)),'88101-daily-summary-by-site'!$A$4:$A$2586,0))&lt;&gt;"",INDEX('88101-daily-summary-by-site'!$M$4:$M$2586,MATCH(DATE(Summary!AE$3,MONTH(Summary!$F89),DAY(Summary!$F89)),'88101-daily-summary-by-site'!$A$4:$A$2586,0)),"")</f>
        <v/>
      </c>
      <c r="AF89" s="20" t="str">
        <f t="array" ref="AF89">IF(INDEX('88101-daily-summary-by-site'!$M$4:$M$2586,MATCH(DATE(Summary!AF$3,MONTH(Summary!$F89),DAY(Summary!$F89)),'88101-daily-summary-by-site'!$A$4:$A$2586,0))&lt;&gt;"",INDEX('88101-daily-summary-by-site'!$M$4:$M$2586,MATCH(DATE(Summary!AF$3,MONTH(Summary!$F89),DAY(Summary!$F89)),'88101-daily-summary-by-site'!$A$4:$A$2586,0)),"")</f>
        <v/>
      </c>
      <c r="AG89" s="20" t="str">
        <f t="array" ref="AG89">IF(INDEX('88101-daily-summary-by-site'!$M$4:$M$2586,MATCH(DATE(Summary!AG$3,MONTH(Summary!$F89),DAY(Summary!$F89)),'88101-daily-summary-by-site'!$A$4:$A$2586,0))&lt;&gt;"",INDEX('88101-daily-summary-by-site'!$M$4:$M$2586,MATCH(DATE(Summary!AG$3,MONTH(Summary!$F89),DAY(Summary!$F89)),'88101-daily-summary-by-site'!$A$4:$A$2586,0)),"")</f>
        <v/>
      </c>
      <c r="AH89" s="20">
        <f t="array" ref="AH89">IF(INDEX('88101-daily-summary-by-site'!$M$4:$M$2586,MATCH(DATE(Summary!AH$3,MONTH(Summary!$F89),DAY(Summary!$F89)),'88101-daily-summary-by-site'!$A$4:$A$2586,0))&lt;&gt;"",INDEX('88101-daily-summary-by-site'!$M$4:$M$2586,MATCH(DATE(Summary!AH$3,MONTH(Summary!$F89),DAY(Summary!$F89)),'88101-daily-summary-by-site'!$A$4:$A$2586,0)),"")</f>
        <v>1.2</v>
      </c>
      <c r="AI89" s="20" t="str">
        <f t="array" ref="AI89">IF(INDEX('88101-daily-summary-by-site'!$M$4:$M$2586,MATCH(DATE(Summary!AI$3,MONTH(Summary!$F89),DAY(Summary!$F89)),'88101-daily-summary-by-site'!$A$4:$A$2586,0))&lt;&gt;"",INDEX('88101-daily-summary-by-site'!$M$4:$M$2586,MATCH(DATE(Summary!AI$3,MONTH(Summary!$F89),DAY(Summary!$F89)),'88101-daily-summary-by-site'!$A$4:$A$2586,0)),"")</f>
        <v/>
      </c>
      <c r="AJ89" s="83" t="str">
        <f t="array" ref="AJ89">IF(INDEX('88101-daily-summary-by-site'!$M$4:$M$2586,MATCH(DATE(Summary!AJ$3,MONTH(Summary!$F89),DAY(Summary!$F89)),'88101-daily-summary-by-site'!$A$4:$A$2586,0))&lt;&gt;"",INDEX('88101-daily-summary-by-site'!$M$4:$M$2586,MATCH(DATE(Summary!AJ$3,MONTH(Summary!$F89),DAY(Summary!$F89)),'88101-daily-summary-by-site'!$A$4:$A$2586,0)),"")</f>
        <v/>
      </c>
      <c r="AK89" s="83">
        <f t="array" ref="AK89">IF(INDEX('88101-daily-summary-by-site'!$M$4:$M$2586,MATCH(DATE(Summary!AK$3,MONTH(Summary!$F89),DAY(Summary!$F89)),'88101-daily-summary-by-site'!$A$4:$A$2586,0))&lt;&gt;"",INDEX('88101-daily-summary-by-site'!$M$4:$M$2586,MATCH(DATE(Summary!AK$3,MONTH(Summary!$F89),DAY(Summary!$F89)),'88101-daily-summary-by-site'!$A$4:$A$2586,0)),"")</f>
        <v>2.7</v>
      </c>
      <c r="AL89" s="83">
        <f t="array" ref="AL89">IF(INDEX('88101-daily-summary-by-site'!$M$4:$M$2586,MATCH(DATE(Summary!AL$3,MONTH(Summary!$F89),DAY(Summary!$F89)),'88101-daily-summary-by-site'!$A$4:$A$2586,0))&lt;&gt;"",INDEX('88101-daily-summary-by-site'!$M$4:$M$2586,MATCH(DATE(Summary!AL$3,MONTH(Summary!$F89),DAY(Summary!$F89)),'88101-daily-summary-by-site'!$A$4:$A$2586,0)),"")</f>
        <v>7.3</v>
      </c>
      <c r="AM89" s="21">
        <f t="array" ref="AM89">IF(INDEX('88101-daily-summary-by-site'!$M$4:$M$2586,MATCH(DATE(Summary!AM$3,MONTH(Summary!$F89),DAY(Summary!$F89)),'88101-daily-summary-by-site'!$A$4:$A$2586,0))&lt;&gt;"",INDEX('88101-daily-summary-by-site'!$M$4:$M$2586,MATCH(DATE(Summary!AM$3,MONTH(Summary!$F89),DAY(Summary!$F89)),'88101-daily-summary-by-site'!$A$4:$A$2586,0)),"")</f>
        <v>9.8000000000000007</v>
      </c>
      <c r="AO89" s="18">
        <f t="shared" si="6"/>
        <v>207</v>
      </c>
      <c r="AP89" s="19" t="str">
        <f t="array" ref="AP89">IF(INDEX('88101-daily-summary-by-site'!$N$4:$N$2586,MATCH(DATE(Summary!AP$3,MONTH(Summary!$F89),DAY(Summary!$F89)),'88101-daily-summary-by-site'!$A$4:$A$2586,0))&lt;&gt;"",INDEX('88101-daily-summary-by-site'!$N$4:$N$2586,MATCH(DATE(Summary!AP$3,MONTH(Summary!$F89),DAY(Summary!$F89)),'88101-daily-summary-by-site'!$A$4:$A$2586,0)),"")</f>
        <v/>
      </c>
      <c r="AQ89" s="132"/>
      <c r="AR89" s="132"/>
      <c r="AS89" s="20" t="str">
        <f t="array" ref="AS89">IF(INDEX('88101-daily-summary-by-site'!$N$4:$N$2586,MATCH(DATE(Summary!AS$3,MONTH(Summary!$F89),DAY(Summary!$F89)),'88101-daily-summary-by-site'!$A$4:$A$2586,0))&lt;&gt;"",INDEX('88101-daily-summary-by-site'!$N$4:$N$2586,MATCH(DATE(Summary!AS$3,MONTH(Summary!$F89),DAY(Summary!$F89)),'88101-daily-summary-by-site'!$A$4:$A$2586,0)),"")</f>
        <v/>
      </c>
      <c r="AT89" s="83" t="str">
        <f t="array" ref="AT89">IF(INDEX('88101-daily-summary-by-site'!$N$4:$N$2586,MATCH(DATE(Summary!AT$3,MONTH(Summary!$F89),DAY(Summary!$F89)),'88101-daily-summary-by-site'!$A$4:$A$2586,0))&lt;&gt;"",INDEX('88101-daily-summary-by-site'!$N$4:$N$2586,MATCH(DATE(Summary!AT$3,MONTH(Summary!$F89),DAY(Summary!$F89)),'88101-daily-summary-by-site'!$A$4:$A$2586,0)),"")</f>
        <v/>
      </c>
      <c r="AU89" s="83">
        <f t="array" ref="AU89">IF(INDEX('88101-daily-summary-by-site'!$N$4:$N$2586,MATCH(DATE(Summary!AU$3,MONTH(Summary!$F89),DAY(Summary!$F89)),'88101-daily-summary-by-site'!$A$4:$A$2586,0))&lt;&gt;"",INDEX('88101-daily-summary-by-site'!$N$4:$N$2586,MATCH(DATE(Summary!AU$3,MONTH(Summary!$F89),DAY(Summary!$F89)),'88101-daily-summary-by-site'!$A$4:$A$2586,0)),"")</f>
        <v>2.4</v>
      </c>
      <c r="AV89" s="83">
        <f t="array" ref="AV89">IF(INDEX('88101-daily-summary-by-site'!$N$4:$N$2586,MATCH(DATE(Summary!AV$3,MONTH(Summary!$F89),DAY(Summary!$F89)),'88101-daily-summary-by-site'!$A$4:$A$2586,0))&lt;&gt;"",INDEX('88101-daily-summary-by-site'!$N$4:$N$2586,MATCH(DATE(Summary!AV$3,MONTH(Summary!$F89),DAY(Summary!$F89)),'88101-daily-summary-by-site'!$A$4:$A$2586,0)),"")</f>
        <v>13.9</v>
      </c>
      <c r="AW89" s="21">
        <f t="array" ref="AW89">IF(INDEX('88101-daily-summary-by-site'!$N$4:$N$2586,MATCH(DATE(Summary!AW$3,MONTH(Summary!$F89),DAY(Summary!$F89)),'88101-daily-summary-by-site'!$A$4:$A$2586,0))&lt;&gt;"",INDEX('88101-daily-summary-by-site'!$N$4:$N$2586,MATCH(DATE(Summary!AW$3,MONTH(Summary!$F89),DAY(Summary!$F89)),'88101-daily-summary-by-site'!$A$4:$A$2586,0)),"")</f>
        <v>10</v>
      </c>
      <c r="AY89" s="18">
        <f t="shared" si="7"/>
        <v>207</v>
      </c>
      <c r="AZ89" s="21">
        <f t="array" ref="AZ89">IF(INDEX('88101-daily-summary-by-site'!$O$4:$O$2586,MATCH(DATE(Summary!AZ$3,MONTH(Summary!$F89),DAY(Summary!$F89)),'88101-daily-summary-by-site'!$A$4:$A$2586,0))&lt;&gt;"",INDEX('88101-daily-summary-by-site'!$O$4:$O$2586,MATCH(DATE(Summary!AZ$3,MONTH(Summary!$F89),DAY(Summary!$F89)),'88101-daily-summary-by-site'!$A$4:$A$2586,0)),"")</f>
        <v>10.199999999999999</v>
      </c>
    </row>
    <row r="90" spans="6:52" x14ac:dyDescent="0.25">
      <c r="F90" s="18">
        <f t="shared" si="8"/>
        <v>208</v>
      </c>
      <c r="G90" s="19" t="str">
        <f t="array" ref="G90">IF(INDEX('88101-daily-summary-by-site'!$L$4:$L$2586,MATCH(DATE(Summary!G$3,MONTH(Summary!$F90),DAY(Summary!$F90)),'88101-daily-summary-by-site'!$A$4:$A$2586,0))&lt;&gt;"",INDEX('88101-daily-summary-by-site'!$L$4:$L$2586,MATCH(DATE(Summary!G$3,MONTH(Summary!$F90),DAY(Summary!$F90)),'88101-daily-summary-by-site'!$A$4:$A$2586,0)),"")</f>
        <v/>
      </c>
      <c r="H90" s="20">
        <f t="array" ref="H90">IF(INDEX('88101-daily-summary-by-site'!$L$4:$L$2586,MATCH(DATE(Summary!H$3,MONTH(Summary!$F90),DAY(Summary!$F90)),'88101-daily-summary-by-site'!$A$4:$A$2586,0))&lt;&gt;"",INDEX('88101-daily-summary-by-site'!$L$4:$L$2586,MATCH(DATE(Summary!H$3,MONTH(Summary!$F90),DAY(Summary!$F90)),'88101-daily-summary-by-site'!$A$4:$A$2586,0)),"")</f>
        <v>2.8</v>
      </c>
      <c r="I90" s="20" t="str">
        <f t="array" ref="I90">IF(INDEX('88101-daily-summary-by-site'!$L$4:$L$2586,MATCH(DATE(Summary!I$3,MONTH(Summary!$F90),DAY(Summary!$F90)),'88101-daily-summary-by-site'!$A$4:$A$2586,0))&lt;&gt;"",INDEX('88101-daily-summary-by-site'!$L$4:$L$2586,MATCH(DATE(Summary!I$3,MONTH(Summary!$F90),DAY(Summary!$F90)),'88101-daily-summary-by-site'!$A$4:$A$2586,0)),"")</f>
        <v/>
      </c>
      <c r="J90" s="20" t="str">
        <f t="array" ref="J90">IF(INDEX('88101-daily-summary-by-site'!$L$4:$L$2586,MATCH(DATE(Summary!J$3,MONTH(Summary!$F90),DAY(Summary!$F90)),'88101-daily-summary-by-site'!$A$4:$A$2586,0))&lt;&gt;"",INDEX('88101-daily-summary-by-site'!$L$4:$L$2586,MATCH(DATE(Summary!J$3,MONTH(Summary!$F90),DAY(Summary!$F90)),'88101-daily-summary-by-site'!$A$4:$A$2586,0)),"")</f>
        <v/>
      </c>
      <c r="K90" s="20">
        <f t="array" ref="K90">IF(INDEX('88101-daily-summary-by-site'!$L$4:$L$2586,MATCH(DATE(Summary!K$3,MONTH(Summary!$F90),DAY(Summary!$F90)),'88101-daily-summary-by-site'!$A$4:$A$2586,0))&lt;&gt;"",INDEX('88101-daily-summary-by-site'!$L$4:$L$2586,MATCH(DATE(Summary!K$3,MONTH(Summary!$F90),DAY(Summary!$F90)),'88101-daily-summary-by-site'!$A$4:$A$2586,0)),"")</f>
        <v>1</v>
      </c>
      <c r="L90" s="20">
        <f t="array" ref="L90">IF(INDEX('88101-daily-summary-by-site'!$L$4:$L$2586,MATCH(DATE(Summary!L$3,MONTH(Summary!$F90),DAY(Summary!$F90)),'88101-daily-summary-by-site'!$A$4:$A$2586,0))&lt;&gt;"",INDEX('88101-daily-summary-by-site'!$L$4:$L$2586,MATCH(DATE(Summary!L$3,MONTH(Summary!$F90),DAY(Summary!$F90)),'88101-daily-summary-by-site'!$A$4:$A$2586,0)),"")</f>
        <v>4.7</v>
      </c>
      <c r="M90" s="20" t="str">
        <f t="array" ref="M90">IF(INDEX('88101-daily-summary-by-site'!$L$4:$L$2586,MATCH(DATE(Summary!M$3,MONTH(Summary!$F90),DAY(Summary!$F90)),'88101-daily-summary-by-site'!$A$4:$A$2586,0))&lt;&gt;"",INDEX('88101-daily-summary-by-site'!$L$4:$L$2586,MATCH(DATE(Summary!M$3,MONTH(Summary!$F90),DAY(Summary!$F90)),'88101-daily-summary-by-site'!$A$4:$A$2586,0)),"")</f>
        <v/>
      </c>
      <c r="N90" s="20" t="str">
        <f t="array" ref="N90">IF(INDEX('88101-daily-summary-by-site'!$L$4:$L$2586,MATCH(DATE(Summary!N$3,MONTH(Summary!$F90),DAY(Summary!$F90)),'88101-daily-summary-by-site'!$A$4:$A$2586,0))&lt;&gt;"",INDEX('88101-daily-summary-by-site'!$L$4:$L$2586,MATCH(DATE(Summary!N$3,MONTH(Summary!$F90),DAY(Summary!$F90)),'88101-daily-summary-by-site'!$A$4:$A$2586,0)),"")</f>
        <v/>
      </c>
      <c r="O90" s="20">
        <f t="array" ref="O90">IF(INDEX('88101-daily-summary-by-site'!$L$4:$L$2586,MATCH(DATE(Summary!O$3,MONTH(Summary!$F90),DAY(Summary!$F90)),'88101-daily-summary-by-site'!$A$4:$A$2586,0))&lt;&gt;"",INDEX('88101-daily-summary-by-site'!$L$4:$L$2586,MATCH(DATE(Summary!O$3,MONTH(Summary!$F90),DAY(Summary!$F90)),'88101-daily-summary-by-site'!$A$4:$A$2586,0)),"")</f>
        <v>4.7</v>
      </c>
      <c r="P90" s="20">
        <f t="array" ref="P90">IF(INDEX('88101-daily-summary-by-site'!$L$4:$L$2586,MATCH(DATE(Summary!P$3,MONTH(Summary!$F90),DAY(Summary!$F90)),'88101-daily-summary-by-site'!$A$4:$A$2586,0))&lt;&gt;"",INDEX('88101-daily-summary-by-site'!$L$4:$L$2586,MATCH(DATE(Summary!P$3,MONTH(Summary!$F90),DAY(Summary!$F90)),'88101-daily-summary-by-site'!$A$4:$A$2586,0)),"")</f>
        <v>2.4</v>
      </c>
      <c r="Q90" s="20" t="str">
        <f t="array" ref="Q90">IF(INDEX('88101-daily-summary-by-site'!$L$4:$L$2586,MATCH(DATE(Summary!Q$3,MONTH(Summary!$F90),DAY(Summary!$F90)),'88101-daily-summary-by-site'!$A$4:$A$2586,0))&lt;&gt;"",INDEX('88101-daily-summary-by-site'!$L$4:$L$2586,MATCH(DATE(Summary!Q$3,MONTH(Summary!$F90),DAY(Summary!$F90)),'88101-daily-summary-by-site'!$A$4:$A$2586,0)),"")</f>
        <v/>
      </c>
      <c r="R90" s="20" t="str">
        <f t="array" ref="R90">IF(INDEX('88101-daily-summary-by-site'!$L$4:$L$2586,MATCH(DATE(Summary!R$3,MONTH(Summary!$F90),DAY(Summary!$F90)),'88101-daily-summary-by-site'!$A$4:$A$2586,0))&lt;&gt;"",INDEX('88101-daily-summary-by-site'!$L$4:$L$2586,MATCH(DATE(Summary!R$3,MONTH(Summary!$F90),DAY(Summary!$F90)),'88101-daily-summary-by-site'!$A$4:$A$2586,0)),"")</f>
        <v/>
      </c>
      <c r="S90" s="20">
        <f t="array" ref="S90">IF(INDEX('88101-daily-summary-by-site'!$L$4:$L$2586,MATCH(DATE(Summary!S$3,MONTH(Summary!$F90),DAY(Summary!$F90)),'88101-daily-summary-by-site'!$A$4:$A$2586,0))&lt;&gt;"",INDEX('88101-daily-summary-by-site'!$L$4:$L$2586,MATCH(DATE(Summary!S$3,MONTH(Summary!$F90),DAY(Summary!$F90)),'88101-daily-summary-by-site'!$A$4:$A$2586,0)),"")</f>
        <v>3.7</v>
      </c>
      <c r="T90" s="20">
        <f t="array" ref="T90">IF(INDEX('88101-daily-summary-by-site'!$L$4:$L$2586,MATCH(DATE(Summary!T$3,MONTH(Summary!$F90),DAY(Summary!$F90)),'88101-daily-summary-by-site'!$A$4:$A$2586,0))&lt;&gt;"",INDEX('88101-daily-summary-by-site'!$L$4:$L$2586,MATCH(DATE(Summary!T$3,MONTH(Summary!$F90),DAY(Summary!$F90)),'88101-daily-summary-by-site'!$A$4:$A$2586,0)),"")</f>
        <v>0.1</v>
      </c>
      <c r="U90" s="20" t="str">
        <f t="array" ref="U90">IF(INDEX('88101-daily-summary-by-site'!$L$4:$L$2586,MATCH(DATE(Summary!U$3,MONTH(Summary!$F90),DAY(Summary!$F90)),'88101-daily-summary-by-site'!$A$4:$A$2586,0))&lt;&gt;"",INDEX('88101-daily-summary-by-site'!$L$4:$L$2586,MATCH(DATE(Summary!U$3,MONTH(Summary!$F90),DAY(Summary!$F90)),'88101-daily-summary-by-site'!$A$4:$A$2586,0)),"")</f>
        <v/>
      </c>
      <c r="V90" s="20" t="str">
        <f t="array" ref="V90">IF(INDEX('88101-daily-summary-by-site'!$L$4:$L$2586,MATCH(DATE(Summary!V$3,MONTH(Summary!$F90),DAY(Summary!$F90)),'88101-daily-summary-by-site'!$A$4:$A$2586,0))&lt;&gt;"",INDEX('88101-daily-summary-by-site'!$L$4:$L$2586,MATCH(DATE(Summary!V$3,MONTH(Summary!$F90),DAY(Summary!$F90)),'88101-daily-summary-by-site'!$A$4:$A$2586,0)),"")</f>
        <v/>
      </c>
      <c r="W90" s="20">
        <f t="array" ref="W90">IF(INDEX('88101-daily-summary-by-site'!$L$4:$L$2586,MATCH(DATE(Summary!W$3,MONTH(Summary!$F90),DAY(Summary!$F90)),'88101-daily-summary-by-site'!$A$4:$A$2586,0))&lt;&gt;"",INDEX('88101-daily-summary-by-site'!$L$4:$L$2586,MATCH(DATE(Summary!W$3,MONTH(Summary!$F90),DAY(Summary!$F90)),'88101-daily-summary-by-site'!$A$4:$A$2586,0)),"")</f>
        <v>14.6</v>
      </c>
      <c r="X90" s="83">
        <f t="array" ref="X90">IF(INDEX('88101-daily-summary-by-site'!$L$4:$L$2586,MATCH(DATE(Summary!X$3,MONTH(Summary!$F90),DAY(Summary!$F90)),'88101-daily-summary-by-site'!$A$4:$A$2586,0))&lt;&gt;"",INDEX('88101-daily-summary-by-site'!$L$4:$L$2586,MATCH(DATE(Summary!X$3,MONTH(Summary!$F90),DAY(Summary!$F90)),'88101-daily-summary-by-site'!$A$4:$A$2586,0)),"")</f>
        <v>2</v>
      </c>
      <c r="Y90" s="83">
        <f t="array" ref="Y90">IF(INDEX('88101-daily-summary-by-site'!$L$4:$L$2586,MATCH(DATE(Summary!Y$3,MONTH(Summary!$F90),DAY(Summary!$F90)),'88101-daily-summary-by-site'!$A$4:$A$2586,0))&lt;&gt;"",INDEX('88101-daily-summary-by-site'!$L$4:$L$2586,MATCH(DATE(Summary!Y$3,MONTH(Summary!$F90),DAY(Summary!$F90)),'88101-daily-summary-by-site'!$A$4:$A$2586,0)),"")</f>
        <v>3.5</v>
      </c>
      <c r="Z90" s="83">
        <f t="array" ref="Z90">IF(INDEX('88101-daily-summary-by-site'!$L$4:$L$2586,MATCH(DATE(Summary!Z$3,MONTH(Summary!$F90),DAY(Summary!$F90)),'88101-daily-summary-by-site'!$A$4:$A$2586,0))&lt;&gt;"",INDEX('88101-daily-summary-by-site'!$L$4:$L$2586,MATCH(DATE(Summary!Z$3,MONTH(Summary!$F90),DAY(Summary!$F90)),'88101-daily-summary-by-site'!$A$4:$A$2586,0)),"")</f>
        <v>5.7</v>
      </c>
      <c r="AA90" s="21" t="str">
        <f t="array" ref="AA90">IF(INDEX('88101-daily-summary-by-site'!$L$4:$L$2586,MATCH(DATE(Summary!AA$3,MONTH(Summary!$F90),DAY(Summary!$F90)),'88101-daily-summary-by-site'!$A$4:$A$2586,0))&lt;&gt;"",INDEX('88101-daily-summary-by-site'!$L$4:$L$2586,MATCH(DATE(Summary!AA$3,MONTH(Summary!$F90),DAY(Summary!$F90)),'88101-daily-summary-by-site'!$A$4:$A$2586,0)),"")</f>
        <v/>
      </c>
      <c r="AC90" s="18">
        <f t="shared" si="5"/>
        <v>208</v>
      </c>
      <c r="AD90" s="19" t="str">
        <f t="array" ref="AD90">IF(INDEX('88101-daily-summary-by-site'!$M$4:$M$2586,MATCH(DATE(Summary!AD$3,MONTH(Summary!$F90),DAY(Summary!$F90)),'88101-daily-summary-by-site'!$A$4:$A$2586,0))&lt;&gt;"",INDEX('88101-daily-summary-by-site'!$M$4:$M$2586,MATCH(DATE(Summary!AD$3,MONTH(Summary!$F90),DAY(Summary!$F90)),'88101-daily-summary-by-site'!$A$4:$A$2586,0)),"")</f>
        <v/>
      </c>
      <c r="AE90" s="20">
        <f t="array" ref="AE90">IF(INDEX('88101-daily-summary-by-site'!$M$4:$M$2586,MATCH(DATE(Summary!AE$3,MONTH(Summary!$F90),DAY(Summary!$F90)),'88101-daily-summary-by-site'!$A$4:$A$2586,0))&lt;&gt;"",INDEX('88101-daily-summary-by-site'!$M$4:$M$2586,MATCH(DATE(Summary!AE$3,MONTH(Summary!$F90),DAY(Summary!$F90)),'88101-daily-summary-by-site'!$A$4:$A$2586,0)),"")</f>
        <v>3.6</v>
      </c>
      <c r="AF90" s="20">
        <f t="array" ref="AF90">IF(INDEX('88101-daily-summary-by-site'!$M$4:$M$2586,MATCH(DATE(Summary!AF$3,MONTH(Summary!$F90),DAY(Summary!$F90)),'88101-daily-summary-by-site'!$A$4:$A$2586,0))&lt;&gt;"",INDEX('88101-daily-summary-by-site'!$M$4:$M$2586,MATCH(DATE(Summary!AF$3,MONTH(Summary!$F90),DAY(Summary!$F90)),'88101-daily-summary-by-site'!$A$4:$A$2586,0)),"")</f>
        <v>5.9</v>
      </c>
      <c r="AG90" s="20" t="str">
        <f t="array" ref="AG90">IF(INDEX('88101-daily-summary-by-site'!$M$4:$M$2586,MATCH(DATE(Summary!AG$3,MONTH(Summary!$F90),DAY(Summary!$F90)),'88101-daily-summary-by-site'!$A$4:$A$2586,0))&lt;&gt;"",INDEX('88101-daily-summary-by-site'!$M$4:$M$2586,MATCH(DATE(Summary!AG$3,MONTH(Summary!$F90),DAY(Summary!$F90)),'88101-daily-summary-by-site'!$A$4:$A$2586,0)),"")</f>
        <v/>
      </c>
      <c r="AH90" s="20" t="str">
        <f t="array" ref="AH90">IF(INDEX('88101-daily-summary-by-site'!$M$4:$M$2586,MATCH(DATE(Summary!AH$3,MONTH(Summary!$F90),DAY(Summary!$F90)),'88101-daily-summary-by-site'!$A$4:$A$2586,0))&lt;&gt;"",INDEX('88101-daily-summary-by-site'!$M$4:$M$2586,MATCH(DATE(Summary!AH$3,MONTH(Summary!$F90),DAY(Summary!$F90)),'88101-daily-summary-by-site'!$A$4:$A$2586,0)),"")</f>
        <v/>
      </c>
      <c r="AI90" s="20">
        <f t="array" ref="AI90">IF(INDEX('88101-daily-summary-by-site'!$M$4:$M$2586,MATCH(DATE(Summary!AI$3,MONTH(Summary!$F90),DAY(Summary!$F90)),'88101-daily-summary-by-site'!$A$4:$A$2586,0))&lt;&gt;"",INDEX('88101-daily-summary-by-site'!$M$4:$M$2586,MATCH(DATE(Summary!AI$3,MONTH(Summary!$F90),DAY(Summary!$F90)),'88101-daily-summary-by-site'!$A$4:$A$2586,0)),"")</f>
        <v>15.2</v>
      </c>
      <c r="AJ90" s="83">
        <f t="array" ref="AJ90">IF(INDEX('88101-daily-summary-by-site'!$M$4:$M$2586,MATCH(DATE(Summary!AJ$3,MONTH(Summary!$F90),DAY(Summary!$F90)),'88101-daily-summary-by-site'!$A$4:$A$2586,0))&lt;&gt;"",INDEX('88101-daily-summary-by-site'!$M$4:$M$2586,MATCH(DATE(Summary!AJ$3,MONTH(Summary!$F90),DAY(Summary!$F90)),'88101-daily-summary-by-site'!$A$4:$A$2586,0)),"")</f>
        <v>2.5</v>
      </c>
      <c r="AK90" s="83">
        <f t="array" ref="AK90">IF(INDEX('88101-daily-summary-by-site'!$M$4:$M$2586,MATCH(DATE(Summary!AK$3,MONTH(Summary!$F90),DAY(Summary!$F90)),'88101-daily-summary-by-site'!$A$4:$A$2586,0))&lt;&gt;"",INDEX('88101-daily-summary-by-site'!$M$4:$M$2586,MATCH(DATE(Summary!AK$3,MONTH(Summary!$F90),DAY(Summary!$F90)),'88101-daily-summary-by-site'!$A$4:$A$2586,0)),"")</f>
        <v>3.3</v>
      </c>
      <c r="AL90" s="83">
        <f t="array" ref="AL90">IF(INDEX('88101-daily-summary-by-site'!$M$4:$M$2586,MATCH(DATE(Summary!AL$3,MONTH(Summary!$F90),DAY(Summary!$F90)),'88101-daily-summary-by-site'!$A$4:$A$2586,0))&lt;&gt;"",INDEX('88101-daily-summary-by-site'!$M$4:$M$2586,MATCH(DATE(Summary!AL$3,MONTH(Summary!$F90),DAY(Summary!$F90)),'88101-daily-summary-by-site'!$A$4:$A$2586,0)),"")</f>
        <v>5.4</v>
      </c>
      <c r="AM90" s="21">
        <f t="array" ref="AM90">IF(INDEX('88101-daily-summary-by-site'!$M$4:$M$2586,MATCH(DATE(Summary!AM$3,MONTH(Summary!$F90),DAY(Summary!$F90)),'88101-daily-summary-by-site'!$A$4:$A$2586,0))&lt;&gt;"",INDEX('88101-daily-summary-by-site'!$M$4:$M$2586,MATCH(DATE(Summary!AM$3,MONTH(Summary!$F90),DAY(Summary!$F90)),'88101-daily-summary-by-site'!$A$4:$A$2586,0)),"")</f>
        <v>16.399999999999999</v>
      </c>
      <c r="AO90" s="18">
        <f t="shared" si="6"/>
        <v>208</v>
      </c>
      <c r="AP90" s="19">
        <f t="array" ref="AP90">IF(INDEX('88101-daily-summary-by-site'!$N$4:$N$2586,MATCH(DATE(Summary!AP$3,MONTH(Summary!$F90),DAY(Summary!$F90)),'88101-daily-summary-by-site'!$A$4:$A$2586,0))&lt;&gt;"",INDEX('88101-daily-summary-by-site'!$N$4:$N$2586,MATCH(DATE(Summary!AP$3,MONTH(Summary!$F90),DAY(Summary!$F90)),'88101-daily-summary-by-site'!$A$4:$A$2586,0)),"")</f>
        <v>5.2</v>
      </c>
      <c r="AQ90" s="132"/>
      <c r="AR90" s="132"/>
      <c r="AS90" s="20">
        <f t="array" ref="AS90">IF(INDEX('88101-daily-summary-by-site'!$N$4:$N$2586,MATCH(DATE(Summary!AS$3,MONTH(Summary!$F90),DAY(Summary!$F90)),'88101-daily-summary-by-site'!$A$4:$A$2586,0))&lt;&gt;"",INDEX('88101-daily-summary-by-site'!$N$4:$N$2586,MATCH(DATE(Summary!AS$3,MONTH(Summary!$F90),DAY(Summary!$F90)),'88101-daily-summary-by-site'!$A$4:$A$2586,0)),"")</f>
        <v>9.6</v>
      </c>
      <c r="AT90" s="83">
        <f t="array" ref="AT90">IF(INDEX('88101-daily-summary-by-site'!$N$4:$N$2586,MATCH(DATE(Summary!AT$3,MONTH(Summary!$F90),DAY(Summary!$F90)),'88101-daily-summary-by-site'!$A$4:$A$2586,0))&lt;&gt;"",INDEX('88101-daily-summary-by-site'!$N$4:$N$2586,MATCH(DATE(Summary!AT$3,MONTH(Summary!$F90),DAY(Summary!$F90)),'88101-daily-summary-by-site'!$A$4:$A$2586,0)),"")</f>
        <v>2.2999999999999998</v>
      </c>
      <c r="AU90" s="83" t="str">
        <f t="array" ref="AU90">IF(INDEX('88101-daily-summary-by-site'!$N$4:$N$2586,MATCH(DATE(Summary!AU$3,MONTH(Summary!$F90),DAY(Summary!$F90)),'88101-daily-summary-by-site'!$A$4:$A$2586,0))&lt;&gt;"",INDEX('88101-daily-summary-by-site'!$N$4:$N$2586,MATCH(DATE(Summary!AU$3,MONTH(Summary!$F90),DAY(Summary!$F90)),'88101-daily-summary-by-site'!$A$4:$A$2586,0)),"")</f>
        <v/>
      </c>
      <c r="AV90" s="83">
        <f t="array" ref="AV90">IF(INDEX('88101-daily-summary-by-site'!$N$4:$N$2586,MATCH(DATE(Summary!AV$3,MONTH(Summary!$F90),DAY(Summary!$F90)),'88101-daily-summary-by-site'!$A$4:$A$2586,0))&lt;&gt;"",INDEX('88101-daily-summary-by-site'!$N$4:$N$2586,MATCH(DATE(Summary!AV$3,MONTH(Summary!$F90),DAY(Summary!$F90)),'88101-daily-summary-by-site'!$A$4:$A$2586,0)),"")</f>
        <v>12</v>
      </c>
      <c r="AW90" s="21">
        <f t="array" ref="AW90">IF(INDEX('88101-daily-summary-by-site'!$N$4:$N$2586,MATCH(DATE(Summary!AW$3,MONTH(Summary!$F90),DAY(Summary!$F90)),'88101-daily-summary-by-site'!$A$4:$A$2586,0))&lt;&gt;"",INDEX('88101-daily-summary-by-site'!$N$4:$N$2586,MATCH(DATE(Summary!AW$3,MONTH(Summary!$F90),DAY(Summary!$F90)),'88101-daily-summary-by-site'!$A$4:$A$2586,0)),"")</f>
        <v>16</v>
      </c>
      <c r="AY90" s="18">
        <f t="shared" si="7"/>
        <v>208</v>
      </c>
      <c r="AZ90" s="21">
        <f t="array" ref="AZ90">IF(INDEX('88101-daily-summary-by-site'!$O$4:$O$2586,MATCH(DATE(Summary!AZ$3,MONTH(Summary!$F90),DAY(Summary!$F90)),'88101-daily-summary-by-site'!$A$4:$A$2586,0))&lt;&gt;"",INDEX('88101-daily-summary-by-site'!$O$4:$O$2586,MATCH(DATE(Summary!AZ$3,MONTH(Summary!$F90),DAY(Summary!$F90)),'88101-daily-summary-by-site'!$A$4:$A$2586,0)),"")</f>
        <v>16.5</v>
      </c>
    </row>
    <row r="91" spans="6:52" x14ac:dyDescent="0.25">
      <c r="F91" s="18">
        <f t="shared" si="8"/>
        <v>209</v>
      </c>
      <c r="G91" s="19">
        <f t="array" ref="G91">IF(INDEX('88101-daily-summary-by-site'!$L$4:$L$2586,MATCH(DATE(Summary!G$3,MONTH(Summary!$F91),DAY(Summary!$F91)),'88101-daily-summary-by-site'!$A$4:$A$2586,0))&lt;&gt;"",INDEX('88101-daily-summary-by-site'!$L$4:$L$2586,MATCH(DATE(Summary!G$3,MONTH(Summary!$F91),DAY(Summary!$F91)),'88101-daily-summary-by-site'!$A$4:$A$2586,0)),"")</f>
        <v>3.5</v>
      </c>
      <c r="H91" s="20" t="str">
        <f t="array" ref="H91">IF(INDEX('88101-daily-summary-by-site'!$L$4:$L$2586,MATCH(DATE(Summary!H$3,MONTH(Summary!$F91),DAY(Summary!$F91)),'88101-daily-summary-by-site'!$A$4:$A$2586,0))&lt;&gt;"",INDEX('88101-daily-summary-by-site'!$L$4:$L$2586,MATCH(DATE(Summary!H$3,MONTH(Summary!$F91),DAY(Summary!$F91)),'88101-daily-summary-by-site'!$A$4:$A$2586,0)),"")</f>
        <v/>
      </c>
      <c r="I91" s="20">
        <f t="array" ref="I91">IF(INDEX('88101-daily-summary-by-site'!$L$4:$L$2586,MATCH(DATE(Summary!I$3,MONTH(Summary!$F91),DAY(Summary!$F91)),'88101-daily-summary-by-site'!$A$4:$A$2586,0))&lt;&gt;"",INDEX('88101-daily-summary-by-site'!$L$4:$L$2586,MATCH(DATE(Summary!I$3,MONTH(Summary!$F91),DAY(Summary!$F91)),'88101-daily-summary-by-site'!$A$4:$A$2586,0)),"")</f>
        <v>3.3</v>
      </c>
      <c r="J91" s="20" t="str">
        <f t="array" ref="J91">IF(INDEX('88101-daily-summary-by-site'!$L$4:$L$2586,MATCH(DATE(Summary!J$3,MONTH(Summary!$F91),DAY(Summary!$F91)),'88101-daily-summary-by-site'!$A$4:$A$2586,0))&lt;&gt;"",INDEX('88101-daily-summary-by-site'!$L$4:$L$2586,MATCH(DATE(Summary!J$3,MONTH(Summary!$F91),DAY(Summary!$F91)),'88101-daily-summary-by-site'!$A$4:$A$2586,0)),"")</f>
        <v/>
      </c>
      <c r="K91" s="20" t="str">
        <f t="array" ref="K91">IF(INDEX('88101-daily-summary-by-site'!$L$4:$L$2586,MATCH(DATE(Summary!K$3,MONTH(Summary!$F91),DAY(Summary!$F91)),'88101-daily-summary-by-site'!$A$4:$A$2586,0))&lt;&gt;"",INDEX('88101-daily-summary-by-site'!$L$4:$L$2586,MATCH(DATE(Summary!K$3,MONTH(Summary!$F91),DAY(Summary!$F91)),'88101-daily-summary-by-site'!$A$4:$A$2586,0)),"")</f>
        <v/>
      </c>
      <c r="L91" s="20" t="str">
        <f t="array" ref="L91">IF(INDEX('88101-daily-summary-by-site'!$L$4:$L$2586,MATCH(DATE(Summary!L$3,MONTH(Summary!$F91),DAY(Summary!$F91)),'88101-daily-summary-by-site'!$A$4:$A$2586,0))&lt;&gt;"",INDEX('88101-daily-summary-by-site'!$L$4:$L$2586,MATCH(DATE(Summary!L$3,MONTH(Summary!$F91),DAY(Summary!$F91)),'88101-daily-summary-by-site'!$A$4:$A$2586,0)),"")</f>
        <v/>
      </c>
      <c r="M91" s="20">
        <f t="array" ref="M91">IF(INDEX('88101-daily-summary-by-site'!$L$4:$L$2586,MATCH(DATE(Summary!M$3,MONTH(Summary!$F91),DAY(Summary!$F91)),'88101-daily-summary-by-site'!$A$4:$A$2586,0))&lt;&gt;"",INDEX('88101-daily-summary-by-site'!$L$4:$L$2586,MATCH(DATE(Summary!M$3,MONTH(Summary!$F91),DAY(Summary!$F91)),'88101-daily-summary-by-site'!$A$4:$A$2586,0)),"")</f>
        <v>33.5</v>
      </c>
      <c r="N91" s="20" t="str">
        <f t="array" ref="N91">IF(INDEX('88101-daily-summary-by-site'!$L$4:$L$2586,MATCH(DATE(Summary!N$3,MONTH(Summary!$F91),DAY(Summary!$F91)),'88101-daily-summary-by-site'!$A$4:$A$2586,0))&lt;&gt;"",INDEX('88101-daily-summary-by-site'!$L$4:$L$2586,MATCH(DATE(Summary!N$3,MONTH(Summary!$F91),DAY(Summary!$F91)),'88101-daily-summary-by-site'!$A$4:$A$2586,0)),"")</f>
        <v/>
      </c>
      <c r="O91" s="20" t="str">
        <f t="array" ref="O91">IF(INDEX('88101-daily-summary-by-site'!$L$4:$L$2586,MATCH(DATE(Summary!O$3,MONTH(Summary!$F91),DAY(Summary!$F91)),'88101-daily-summary-by-site'!$A$4:$A$2586,0))&lt;&gt;"",INDEX('88101-daily-summary-by-site'!$L$4:$L$2586,MATCH(DATE(Summary!O$3,MONTH(Summary!$F91),DAY(Summary!$F91)),'88101-daily-summary-by-site'!$A$4:$A$2586,0)),"")</f>
        <v/>
      </c>
      <c r="P91" s="20" t="str">
        <f t="array" ref="P91">IF(INDEX('88101-daily-summary-by-site'!$L$4:$L$2586,MATCH(DATE(Summary!P$3,MONTH(Summary!$F91),DAY(Summary!$F91)),'88101-daily-summary-by-site'!$A$4:$A$2586,0))&lt;&gt;"",INDEX('88101-daily-summary-by-site'!$L$4:$L$2586,MATCH(DATE(Summary!P$3,MONTH(Summary!$F91),DAY(Summary!$F91)),'88101-daily-summary-by-site'!$A$4:$A$2586,0)),"")</f>
        <v/>
      </c>
      <c r="Q91" s="20">
        <f t="array" ref="Q91">IF(INDEX('88101-daily-summary-by-site'!$L$4:$L$2586,MATCH(DATE(Summary!Q$3,MONTH(Summary!$F91),DAY(Summary!$F91)),'88101-daily-summary-by-site'!$A$4:$A$2586,0))&lt;&gt;"",INDEX('88101-daily-summary-by-site'!$L$4:$L$2586,MATCH(DATE(Summary!Q$3,MONTH(Summary!$F91),DAY(Summary!$F91)),'88101-daily-summary-by-site'!$A$4:$A$2586,0)),"")</f>
        <v>25.6</v>
      </c>
      <c r="R91" s="20" t="str">
        <f t="array" ref="R91">IF(INDEX('88101-daily-summary-by-site'!$L$4:$L$2586,MATCH(DATE(Summary!R$3,MONTH(Summary!$F91),DAY(Summary!$F91)),'88101-daily-summary-by-site'!$A$4:$A$2586,0))&lt;&gt;"",INDEX('88101-daily-summary-by-site'!$L$4:$L$2586,MATCH(DATE(Summary!R$3,MONTH(Summary!$F91),DAY(Summary!$F91)),'88101-daily-summary-by-site'!$A$4:$A$2586,0)),"")</f>
        <v/>
      </c>
      <c r="S91" s="20" t="str">
        <f t="array" ref="S91">IF(INDEX('88101-daily-summary-by-site'!$L$4:$L$2586,MATCH(DATE(Summary!S$3,MONTH(Summary!$F91),DAY(Summary!$F91)),'88101-daily-summary-by-site'!$A$4:$A$2586,0))&lt;&gt;"",INDEX('88101-daily-summary-by-site'!$L$4:$L$2586,MATCH(DATE(Summary!S$3,MONTH(Summary!$F91),DAY(Summary!$F91)),'88101-daily-summary-by-site'!$A$4:$A$2586,0)),"")</f>
        <v/>
      </c>
      <c r="T91" s="20" t="str">
        <f t="array" ref="T91">IF(INDEX('88101-daily-summary-by-site'!$L$4:$L$2586,MATCH(DATE(Summary!T$3,MONTH(Summary!$F91),DAY(Summary!$F91)),'88101-daily-summary-by-site'!$A$4:$A$2586,0))&lt;&gt;"",INDEX('88101-daily-summary-by-site'!$L$4:$L$2586,MATCH(DATE(Summary!T$3,MONTH(Summary!$F91),DAY(Summary!$F91)),'88101-daily-summary-by-site'!$A$4:$A$2586,0)),"")</f>
        <v/>
      </c>
      <c r="U91" s="20">
        <f t="array" ref="U91">IF(INDEX('88101-daily-summary-by-site'!$L$4:$L$2586,MATCH(DATE(Summary!U$3,MONTH(Summary!$F91),DAY(Summary!$F91)),'88101-daily-summary-by-site'!$A$4:$A$2586,0))&lt;&gt;"",INDEX('88101-daily-summary-by-site'!$L$4:$L$2586,MATCH(DATE(Summary!U$3,MONTH(Summary!$F91),DAY(Summary!$F91)),'88101-daily-summary-by-site'!$A$4:$A$2586,0)),"")</f>
        <v>3.2</v>
      </c>
      <c r="V91" s="20" t="str">
        <f t="array" ref="V91">IF(INDEX('88101-daily-summary-by-site'!$L$4:$L$2586,MATCH(DATE(Summary!V$3,MONTH(Summary!$F91),DAY(Summary!$F91)),'88101-daily-summary-by-site'!$A$4:$A$2586,0))&lt;&gt;"",INDEX('88101-daily-summary-by-site'!$L$4:$L$2586,MATCH(DATE(Summary!V$3,MONTH(Summary!$F91),DAY(Summary!$F91)),'88101-daily-summary-by-site'!$A$4:$A$2586,0)),"")</f>
        <v/>
      </c>
      <c r="W91" s="20" t="str">
        <f t="array" ref="W91">IF(INDEX('88101-daily-summary-by-site'!$L$4:$L$2586,MATCH(DATE(Summary!W$3,MONTH(Summary!$F91),DAY(Summary!$F91)),'88101-daily-summary-by-site'!$A$4:$A$2586,0))&lt;&gt;"",INDEX('88101-daily-summary-by-site'!$L$4:$L$2586,MATCH(DATE(Summary!W$3,MONTH(Summary!$F91),DAY(Summary!$F91)),'88101-daily-summary-by-site'!$A$4:$A$2586,0)),"")</f>
        <v/>
      </c>
      <c r="X91" s="83" t="str">
        <f t="array" ref="X91">IF(INDEX('88101-daily-summary-by-site'!$L$4:$L$2586,MATCH(DATE(Summary!X$3,MONTH(Summary!$F91),DAY(Summary!$F91)),'88101-daily-summary-by-site'!$A$4:$A$2586,0))&lt;&gt;"",INDEX('88101-daily-summary-by-site'!$L$4:$L$2586,MATCH(DATE(Summary!X$3,MONTH(Summary!$F91),DAY(Summary!$F91)),'88101-daily-summary-by-site'!$A$4:$A$2586,0)),"")</f>
        <v/>
      </c>
      <c r="Y91" s="83">
        <f t="array" ref="Y91">IF(INDEX('88101-daily-summary-by-site'!$L$4:$L$2586,MATCH(DATE(Summary!Y$3,MONTH(Summary!$F91),DAY(Summary!$F91)),'88101-daily-summary-by-site'!$A$4:$A$2586,0))&lt;&gt;"",INDEX('88101-daily-summary-by-site'!$L$4:$L$2586,MATCH(DATE(Summary!Y$3,MONTH(Summary!$F91),DAY(Summary!$F91)),'88101-daily-summary-by-site'!$A$4:$A$2586,0)),"")</f>
        <v>2.6</v>
      </c>
      <c r="Z91" s="83">
        <f t="array" ref="Z91">IF(INDEX('88101-daily-summary-by-site'!$L$4:$L$2586,MATCH(DATE(Summary!Z$3,MONTH(Summary!$F91),DAY(Summary!$F91)),'88101-daily-summary-by-site'!$A$4:$A$2586,0))&lt;&gt;"",INDEX('88101-daily-summary-by-site'!$L$4:$L$2586,MATCH(DATE(Summary!Z$3,MONTH(Summary!$F91),DAY(Summary!$F91)),'88101-daily-summary-by-site'!$A$4:$A$2586,0)),"")</f>
        <v>7.1</v>
      </c>
      <c r="AA91" s="21" t="str">
        <f t="array" ref="AA91">IF(INDEX('88101-daily-summary-by-site'!$L$4:$L$2586,MATCH(DATE(Summary!AA$3,MONTH(Summary!$F91),DAY(Summary!$F91)),'88101-daily-summary-by-site'!$A$4:$A$2586,0))&lt;&gt;"",INDEX('88101-daily-summary-by-site'!$L$4:$L$2586,MATCH(DATE(Summary!AA$3,MONTH(Summary!$F91),DAY(Summary!$F91)),'88101-daily-summary-by-site'!$A$4:$A$2586,0)),"")</f>
        <v/>
      </c>
      <c r="AC91" s="18">
        <f t="shared" si="5"/>
        <v>209</v>
      </c>
      <c r="AD91" s="19" t="str">
        <f t="array" ref="AD91">IF(INDEX('88101-daily-summary-by-site'!$M$4:$M$2586,MATCH(DATE(Summary!AD$3,MONTH(Summary!$F91),DAY(Summary!$F91)),'88101-daily-summary-by-site'!$A$4:$A$2586,0))&lt;&gt;"",INDEX('88101-daily-summary-by-site'!$M$4:$M$2586,MATCH(DATE(Summary!AD$3,MONTH(Summary!$F91),DAY(Summary!$F91)),'88101-daily-summary-by-site'!$A$4:$A$2586,0)),"")</f>
        <v/>
      </c>
      <c r="AE91" s="20" t="str">
        <f t="array" ref="AE91">IF(INDEX('88101-daily-summary-by-site'!$M$4:$M$2586,MATCH(DATE(Summary!AE$3,MONTH(Summary!$F91),DAY(Summary!$F91)),'88101-daily-summary-by-site'!$A$4:$A$2586,0))&lt;&gt;"",INDEX('88101-daily-summary-by-site'!$M$4:$M$2586,MATCH(DATE(Summary!AE$3,MONTH(Summary!$F91),DAY(Summary!$F91)),'88101-daily-summary-by-site'!$A$4:$A$2586,0)),"")</f>
        <v/>
      </c>
      <c r="AF91" s="20" t="str">
        <f t="array" ref="AF91">IF(INDEX('88101-daily-summary-by-site'!$M$4:$M$2586,MATCH(DATE(Summary!AF$3,MONTH(Summary!$F91),DAY(Summary!$F91)),'88101-daily-summary-by-site'!$A$4:$A$2586,0))&lt;&gt;"",INDEX('88101-daily-summary-by-site'!$M$4:$M$2586,MATCH(DATE(Summary!AF$3,MONTH(Summary!$F91),DAY(Summary!$F91)),'88101-daily-summary-by-site'!$A$4:$A$2586,0)),"")</f>
        <v/>
      </c>
      <c r="AG91" s="20">
        <f t="array" ref="AG91">IF(INDEX('88101-daily-summary-by-site'!$M$4:$M$2586,MATCH(DATE(Summary!AG$3,MONTH(Summary!$F91),DAY(Summary!$F91)),'88101-daily-summary-by-site'!$A$4:$A$2586,0))&lt;&gt;"",INDEX('88101-daily-summary-by-site'!$M$4:$M$2586,MATCH(DATE(Summary!AG$3,MONTH(Summary!$F91),DAY(Summary!$F91)),'88101-daily-summary-by-site'!$A$4:$A$2586,0)),"")</f>
        <v>3</v>
      </c>
      <c r="AH91" s="20" t="str">
        <f t="array" ref="AH91">IF(INDEX('88101-daily-summary-by-site'!$M$4:$M$2586,MATCH(DATE(Summary!AH$3,MONTH(Summary!$F91),DAY(Summary!$F91)),'88101-daily-summary-by-site'!$A$4:$A$2586,0))&lt;&gt;"",INDEX('88101-daily-summary-by-site'!$M$4:$M$2586,MATCH(DATE(Summary!AH$3,MONTH(Summary!$F91),DAY(Summary!$F91)),'88101-daily-summary-by-site'!$A$4:$A$2586,0)),"")</f>
        <v/>
      </c>
      <c r="AI91" s="20" t="str">
        <f t="array" ref="AI91">IF(INDEX('88101-daily-summary-by-site'!$M$4:$M$2586,MATCH(DATE(Summary!AI$3,MONTH(Summary!$F91),DAY(Summary!$F91)),'88101-daily-summary-by-site'!$A$4:$A$2586,0))&lt;&gt;"",INDEX('88101-daily-summary-by-site'!$M$4:$M$2586,MATCH(DATE(Summary!AI$3,MONTH(Summary!$F91),DAY(Summary!$F91)),'88101-daily-summary-by-site'!$A$4:$A$2586,0)),"")</f>
        <v/>
      </c>
      <c r="AJ91" s="83" t="str">
        <f t="array" ref="AJ91">IF(INDEX('88101-daily-summary-by-site'!$M$4:$M$2586,MATCH(DATE(Summary!AJ$3,MONTH(Summary!$F91),DAY(Summary!$F91)),'88101-daily-summary-by-site'!$A$4:$A$2586,0))&lt;&gt;"",INDEX('88101-daily-summary-by-site'!$M$4:$M$2586,MATCH(DATE(Summary!AJ$3,MONTH(Summary!$F91),DAY(Summary!$F91)),'88101-daily-summary-by-site'!$A$4:$A$2586,0)),"")</f>
        <v/>
      </c>
      <c r="AK91" s="83">
        <f t="array" ref="AK91">IF(INDEX('88101-daily-summary-by-site'!$M$4:$M$2586,MATCH(DATE(Summary!AK$3,MONTH(Summary!$F91),DAY(Summary!$F91)),'88101-daily-summary-by-site'!$A$4:$A$2586,0))&lt;&gt;"",INDEX('88101-daily-summary-by-site'!$M$4:$M$2586,MATCH(DATE(Summary!AK$3,MONTH(Summary!$F91),DAY(Summary!$F91)),'88101-daily-summary-by-site'!$A$4:$A$2586,0)),"")</f>
        <v>2.8</v>
      </c>
      <c r="AL91" s="83">
        <f t="array" ref="AL91">IF(INDEX('88101-daily-summary-by-site'!$M$4:$M$2586,MATCH(DATE(Summary!AL$3,MONTH(Summary!$F91),DAY(Summary!$F91)),'88101-daily-summary-by-site'!$A$4:$A$2586,0))&lt;&gt;"",INDEX('88101-daily-summary-by-site'!$M$4:$M$2586,MATCH(DATE(Summary!AL$3,MONTH(Summary!$F91),DAY(Summary!$F91)),'88101-daily-summary-by-site'!$A$4:$A$2586,0)),"")</f>
        <v>10.1</v>
      </c>
      <c r="AM91" s="21">
        <f t="array" ref="AM91">IF(INDEX('88101-daily-summary-by-site'!$M$4:$M$2586,MATCH(DATE(Summary!AM$3,MONTH(Summary!$F91),DAY(Summary!$F91)),'88101-daily-summary-by-site'!$A$4:$A$2586,0))&lt;&gt;"",INDEX('88101-daily-summary-by-site'!$M$4:$M$2586,MATCH(DATE(Summary!AM$3,MONTH(Summary!$F91),DAY(Summary!$F91)),'88101-daily-summary-by-site'!$A$4:$A$2586,0)),"")</f>
        <v>6.8</v>
      </c>
      <c r="AO91" s="18">
        <f t="shared" si="6"/>
        <v>209</v>
      </c>
      <c r="AP91" s="19" t="str">
        <f t="array" ref="AP91">IF(INDEX('88101-daily-summary-by-site'!$N$4:$N$2586,MATCH(DATE(Summary!AP$3,MONTH(Summary!$F91),DAY(Summary!$F91)),'88101-daily-summary-by-site'!$A$4:$A$2586,0))&lt;&gt;"",INDEX('88101-daily-summary-by-site'!$N$4:$N$2586,MATCH(DATE(Summary!AP$3,MONTH(Summary!$F91),DAY(Summary!$F91)),'88101-daily-summary-by-site'!$A$4:$A$2586,0)),"")</f>
        <v/>
      </c>
      <c r="AQ91" s="132"/>
      <c r="AR91" s="132"/>
      <c r="AS91" s="20" t="str">
        <f t="array" ref="AS91">IF(INDEX('88101-daily-summary-by-site'!$N$4:$N$2586,MATCH(DATE(Summary!AS$3,MONTH(Summary!$F91),DAY(Summary!$F91)),'88101-daily-summary-by-site'!$A$4:$A$2586,0))&lt;&gt;"",INDEX('88101-daily-summary-by-site'!$N$4:$N$2586,MATCH(DATE(Summary!AS$3,MONTH(Summary!$F91),DAY(Summary!$F91)),'88101-daily-summary-by-site'!$A$4:$A$2586,0)),"")</f>
        <v/>
      </c>
      <c r="AT91" s="83" t="str">
        <f t="array" ref="AT91">IF(INDEX('88101-daily-summary-by-site'!$N$4:$N$2586,MATCH(DATE(Summary!AT$3,MONTH(Summary!$F91),DAY(Summary!$F91)),'88101-daily-summary-by-site'!$A$4:$A$2586,0))&lt;&gt;"",INDEX('88101-daily-summary-by-site'!$N$4:$N$2586,MATCH(DATE(Summary!AT$3,MONTH(Summary!$F91),DAY(Summary!$F91)),'88101-daily-summary-by-site'!$A$4:$A$2586,0)),"")</f>
        <v/>
      </c>
      <c r="AU91" s="83">
        <f t="array" ref="AU91">IF(INDEX('88101-daily-summary-by-site'!$N$4:$N$2586,MATCH(DATE(Summary!AU$3,MONTH(Summary!$F91),DAY(Summary!$F91)),'88101-daily-summary-by-site'!$A$4:$A$2586,0))&lt;&gt;"",INDEX('88101-daily-summary-by-site'!$N$4:$N$2586,MATCH(DATE(Summary!AU$3,MONTH(Summary!$F91),DAY(Summary!$F91)),'88101-daily-summary-by-site'!$A$4:$A$2586,0)),"")</f>
        <v>4.2</v>
      </c>
      <c r="AV91" s="83">
        <f t="array" ref="AV91">IF(INDEX('88101-daily-summary-by-site'!$N$4:$N$2586,MATCH(DATE(Summary!AV$3,MONTH(Summary!$F91),DAY(Summary!$F91)),'88101-daily-summary-by-site'!$A$4:$A$2586,0))&lt;&gt;"",INDEX('88101-daily-summary-by-site'!$N$4:$N$2586,MATCH(DATE(Summary!AV$3,MONTH(Summary!$F91),DAY(Summary!$F91)),'88101-daily-summary-by-site'!$A$4:$A$2586,0)),"")</f>
        <v>9.1</v>
      </c>
      <c r="AW91" s="21">
        <f t="array" ref="AW91">IF(INDEX('88101-daily-summary-by-site'!$N$4:$N$2586,MATCH(DATE(Summary!AW$3,MONTH(Summary!$F91),DAY(Summary!$F91)),'88101-daily-summary-by-site'!$A$4:$A$2586,0))&lt;&gt;"",INDEX('88101-daily-summary-by-site'!$N$4:$N$2586,MATCH(DATE(Summary!AW$3,MONTH(Summary!$F91),DAY(Summary!$F91)),'88101-daily-summary-by-site'!$A$4:$A$2586,0)),"")</f>
        <v>8</v>
      </c>
      <c r="AY91" s="18">
        <f t="shared" si="7"/>
        <v>209</v>
      </c>
      <c r="AZ91" s="21">
        <f t="array" ref="AZ91">IF(INDEX('88101-daily-summary-by-site'!$O$4:$O$2586,MATCH(DATE(Summary!AZ$3,MONTH(Summary!$F91),DAY(Summary!$F91)),'88101-daily-summary-by-site'!$A$4:$A$2586,0))&lt;&gt;"",INDEX('88101-daily-summary-by-site'!$O$4:$O$2586,MATCH(DATE(Summary!AZ$3,MONTH(Summary!$F91),DAY(Summary!$F91)),'88101-daily-summary-by-site'!$A$4:$A$2586,0)),"")</f>
        <v>6.7</v>
      </c>
    </row>
    <row r="92" spans="6:52" x14ac:dyDescent="0.25">
      <c r="F92" s="18">
        <f t="shared" si="8"/>
        <v>210</v>
      </c>
      <c r="G92" s="19" t="str">
        <f t="array" ref="G92">IF(INDEX('88101-daily-summary-by-site'!$L$4:$L$2586,MATCH(DATE(Summary!G$3,MONTH(Summary!$F92),DAY(Summary!$F92)),'88101-daily-summary-by-site'!$A$4:$A$2586,0))&lt;&gt;"",INDEX('88101-daily-summary-by-site'!$L$4:$L$2586,MATCH(DATE(Summary!G$3,MONTH(Summary!$F92),DAY(Summary!$F92)),'88101-daily-summary-by-site'!$A$4:$A$2586,0)),"")</f>
        <v/>
      </c>
      <c r="H92" s="20" t="str">
        <f t="array" ref="H92">IF(INDEX('88101-daily-summary-by-site'!$L$4:$L$2586,MATCH(DATE(Summary!H$3,MONTH(Summary!$F92),DAY(Summary!$F92)),'88101-daily-summary-by-site'!$A$4:$A$2586,0))&lt;&gt;"",INDEX('88101-daily-summary-by-site'!$L$4:$L$2586,MATCH(DATE(Summary!H$3,MONTH(Summary!$F92),DAY(Summary!$F92)),'88101-daily-summary-by-site'!$A$4:$A$2586,0)),"")</f>
        <v/>
      </c>
      <c r="I92" s="20" t="str">
        <f t="array" ref="I92">IF(INDEX('88101-daily-summary-by-site'!$L$4:$L$2586,MATCH(DATE(Summary!I$3,MONTH(Summary!$F92),DAY(Summary!$F92)),'88101-daily-summary-by-site'!$A$4:$A$2586,0))&lt;&gt;"",INDEX('88101-daily-summary-by-site'!$L$4:$L$2586,MATCH(DATE(Summary!I$3,MONTH(Summary!$F92),DAY(Summary!$F92)),'88101-daily-summary-by-site'!$A$4:$A$2586,0)),"")</f>
        <v/>
      </c>
      <c r="J92" s="20">
        <f t="array" ref="J92">IF(INDEX('88101-daily-summary-by-site'!$L$4:$L$2586,MATCH(DATE(Summary!J$3,MONTH(Summary!$F92),DAY(Summary!$F92)),'88101-daily-summary-by-site'!$A$4:$A$2586,0))&lt;&gt;"",INDEX('88101-daily-summary-by-site'!$L$4:$L$2586,MATCH(DATE(Summary!J$3,MONTH(Summary!$F92),DAY(Summary!$F92)),'88101-daily-summary-by-site'!$A$4:$A$2586,0)),"")</f>
        <v>3.8</v>
      </c>
      <c r="K92" s="20" t="str">
        <f t="array" ref="K92">IF(INDEX('88101-daily-summary-by-site'!$L$4:$L$2586,MATCH(DATE(Summary!K$3,MONTH(Summary!$F92),DAY(Summary!$F92)),'88101-daily-summary-by-site'!$A$4:$A$2586,0))&lt;&gt;"",INDEX('88101-daily-summary-by-site'!$L$4:$L$2586,MATCH(DATE(Summary!K$3,MONTH(Summary!$F92),DAY(Summary!$F92)),'88101-daily-summary-by-site'!$A$4:$A$2586,0)),"")</f>
        <v/>
      </c>
      <c r="L92" s="20" t="str">
        <f t="array" ref="L92">IF(INDEX('88101-daily-summary-by-site'!$L$4:$L$2586,MATCH(DATE(Summary!L$3,MONTH(Summary!$F92),DAY(Summary!$F92)),'88101-daily-summary-by-site'!$A$4:$A$2586,0))&lt;&gt;"",INDEX('88101-daily-summary-by-site'!$L$4:$L$2586,MATCH(DATE(Summary!L$3,MONTH(Summary!$F92),DAY(Summary!$F92)),'88101-daily-summary-by-site'!$A$4:$A$2586,0)),"")</f>
        <v/>
      </c>
      <c r="M92" s="20" t="str">
        <f t="array" ref="M92">IF(INDEX('88101-daily-summary-by-site'!$L$4:$L$2586,MATCH(DATE(Summary!M$3,MONTH(Summary!$F92),DAY(Summary!$F92)),'88101-daily-summary-by-site'!$A$4:$A$2586,0))&lt;&gt;"",INDEX('88101-daily-summary-by-site'!$L$4:$L$2586,MATCH(DATE(Summary!M$3,MONTH(Summary!$F92),DAY(Summary!$F92)),'88101-daily-summary-by-site'!$A$4:$A$2586,0)),"")</f>
        <v/>
      </c>
      <c r="N92" s="20">
        <f t="array" ref="N92">IF(INDEX('88101-daily-summary-by-site'!$L$4:$L$2586,MATCH(DATE(Summary!N$3,MONTH(Summary!$F92),DAY(Summary!$F92)),'88101-daily-summary-by-site'!$A$4:$A$2586,0))&lt;&gt;"",INDEX('88101-daily-summary-by-site'!$L$4:$L$2586,MATCH(DATE(Summary!N$3,MONTH(Summary!$F92),DAY(Summary!$F92)),'88101-daily-summary-by-site'!$A$4:$A$2586,0)),"")</f>
        <v>3.8</v>
      </c>
      <c r="O92" s="20" t="str">
        <f t="array" ref="O92">IF(INDEX('88101-daily-summary-by-site'!$L$4:$L$2586,MATCH(DATE(Summary!O$3,MONTH(Summary!$F92),DAY(Summary!$F92)),'88101-daily-summary-by-site'!$A$4:$A$2586,0))&lt;&gt;"",INDEX('88101-daily-summary-by-site'!$L$4:$L$2586,MATCH(DATE(Summary!O$3,MONTH(Summary!$F92),DAY(Summary!$F92)),'88101-daily-summary-by-site'!$A$4:$A$2586,0)),"")</f>
        <v/>
      </c>
      <c r="P92" s="20" t="str">
        <f t="array" ref="P92">IF(INDEX('88101-daily-summary-by-site'!$L$4:$L$2586,MATCH(DATE(Summary!P$3,MONTH(Summary!$F92),DAY(Summary!$F92)),'88101-daily-summary-by-site'!$A$4:$A$2586,0))&lt;&gt;"",INDEX('88101-daily-summary-by-site'!$L$4:$L$2586,MATCH(DATE(Summary!P$3,MONTH(Summary!$F92),DAY(Summary!$F92)),'88101-daily-summary-by-site'!$A$4:$A$2586,0)),"")</f>
        <v/>
      </c>
      <c r="Q92" s="20" t="str">
        <f t="array" ref="Q92">IF(INDEX('88101-daily-summary-by-site'!$L$4:$L$2586,MATCH(DATE(Summary!Q$3,MONTH(Summary!$F92),DAY(Summary!$F92)),'88101-daily-summary-by-site'!$A$4:$A$2586,0))&lt;&gt;"",INDEX('88101-daily-summary-by-site'!$L$4:$L$2586,MATCH(DATE(Summary!Q$3,MONTH(Summary!$F92),DAY(Summary!$F92)),'88101-daily-summary-by-site'!$A$4:$A$2586,0)),"")</f>
        <v/>
      </c>
      <c r="R92" s="20">
        <f t="array" ref="R92">IF(INDEX('88101-daily-summary-by-site'!$L$4:$L$2586,MATCH(DATE(Summary!R$3,MONTH(Summary!$F92),DAY(Summary!$F92)),'88101-daily-summary-by-site'!$A$4:$A$2586,0))&lt;&gt;"",INDEX('88101-daily-summary-by-site'!$L$4:$L$2586,MATCH(DATE(Summary!R$3,MONTH(Summary!$F92),DAY(Summary!$F92)),'88101-daily-summary-by-site'!$A$4:$A$2586,0)),"")</f>
        <v>4</v>
      </c>
      <c r="S92" s="20" t="str">
        <f t="array" ref="S92">IF(INDEX('88101-daily-summary-by-site'!$L$4:$L$2586,MATCH(DATE(Summary!S$3,MONTH(Summary!$F92),DAY(Summary!$F92)),'88101-daily-summary-by-site'!$A$4:$A$2586,0))&lt;&gt;"",INDEX('88101-daily-summary-by-site'!$L$4:$L$2586,MATCH(DATE(Summary!S$3,MONTH(Summary!$F92),DAY(Summary!$F92)),'88101-daily-summary-by-site'!$A$4:$A$2586,0)),"")</f>
        <v/>
      </c>
      <c r="T92" s="20" t="str">
        <f t="array" ref="T92">IF(INDEX('88101-daily-summary-by-site'!$L$4:$L$2586,MATCH(DATE(Summary!T$3,MONTH(Summary!$F92),DAY(Summary!$F92)),'88101-daily-summary-by-site'!$A$4:$A$2586,0))&lt;&gt;"",INDEX('88101-daily-summary-by-site'!$L$4:$L$2586,MATCH(DATE(Summary!T$3,MONTH(Summary!$F92),DAY(Summary!$F92)),'88101-daily-summary-by-site'!$A$4:$A$2586,0)),"")</f>
        <v/>
      </c>
      <c r="U92" s="20" t="str">
        <f t="array" ref="U92">IF(INDEX('88101-daily-summary-by-site'!$L$4:$L$2586,MATCH(DATE(Summary!U$3,MONTH(Summary!$F92),DAY(Summary!$F92)),'88101-daily-summary-by-site'!$A$4:$A$2586,0))&lt;&gt;"",INDEX('88101-daily-summary-by-site'!$L$4:$L$2586,MATCH(DATE(Summary!U$3,MONTH(Summary!$F92),DAY(Summary!$F92)),'88101-daily-summary-by-site'!$A$4:$A$2586,0)),"")</f>
        <v/>
      </c>
      <c r="V92" s="20">
        <f t="array" ref="V92">IF(INDEX('88101-daily-summary-by-site'!$L$4:$L$2586,MATCH(DATE(Summary!V$3,MONTH(Summary!$F92),DAY(Summary!$F92)),'88101-daily-summary-by-site'!$A$4:$A$2586,0))&lt;&gt;"",INDEX('88101-daily-summary-by-site'!$L$4:$L$2586,MATCH(DATE(Summary!V$3,MONTH(Summary!$F92),DAY(Summary!$F92)),'88101-daily-summary-by-site'!$A$4:$A$2586,0)),"")</f>
        <v>2.2000000000000002</v>
      </c>
      <c r="W92" s="20" t="str">
        <f t="array" ref="W92">IF(INDEX('88101-daily-summary-by-site'!$L$4:$L$2586,MATCH(DATE(Summary!W$3,MONTH(Summary!$F92),DAY(Summary!$F92)),'88101-daily-summary-by-site'!$A$4:$A$2586,0))&lt;&gt;"",INDEX('88101-daily-summary-by-site'!$L$4:$L$2586,MATCH(DATE(Summary!W$3,MONTH(Summary!$F92),DAY(Summary!$F92)),'88101-daily-summary-by-site'!$A$4:$A$2586,0)),"")</f>
        <v/>
      </c>
      <c r="X92" s="83" t="str">
        <f t="array" ref="X92">IF(INDEX('88101-daily-summary-by-site'!$L$4:$L$2586,MATCH(DATE(Summary!X$3,MONTH(Summary!$F92),DAY(Summary!$F92)),'88101-daily-summary-by-site'!$A$4:$A$2586,0))&lt;&gt;"",INDEX('88101-daily-summary-by-site'!$L$4:$L$2586,MATCH(DATE(Summary!X$3,MONTH(Summary!$F92),DAY(Summary!$F92)),'88101-daily-summary-by-site'!$A$4:$A$2586,0)),"")</f>
        <v/>
      </c>
      <c r="Y92" s="83">
        <f t="array" ref="Y92">IF(INDEX('88101-daily-summary-by-site'!$L$4:$L$2586,MATCH(DATE(Summary!Y$3,MONTH(Summary!$F92),DAY(Summary!$F92)),'88101-daily-summary-by-site'!$A$4:$A$2586,0))&lt;&gt;"",INDEX('88101-daily-summary-by-site'!$L$4:$L$2586,MATCH(DATE(Summary!Y$3,MONTH(Summary!$F92),DAY(Summary!$F92)),'88101-daily-summary-by-site'!$A$4:$A$2586,0)),"")</f>
        <v>3</v>
      </c>
      <c r="Z92" s="83">
        <f t="array" ref="Z92">IF(INDEX('88101-daily-summary-by-site'!$L$4:$L$2586,MATCH(DATE(Summary!Z$3,MONTH(Summary!$F92),DAY(Summary!$F92)),'88101-daily-summary-by-site'!$A$4:$A$2586,0))&lt;&gt;"",INDEX('88101-daily-summary-by-site'!$L$4:$L$2586,MATCH(DATE(Summary!Z$3,MONTH(Summary!$F92),DAY(Summary!$F92)),'88101-daily-summary-by-site'!$A$4:$A$2586,0)),"")</f>
        <v>4.5</v>
      </c>
      <c r="AA92" s="21" t="str">
        <f t="array" ref="AA92">IF(INDEX('88101-daily-summary-by-site'!$L$4:$L$2586,MATCH(DATE(Summary!AA$3,MONTH(Summary!$F92),DAY(Summary!$F92)),'88101-daily-summary-by-site'!$A$4:$A$2586,0))&lt;&gt;"",INDEX('88101-daily-summary-by-site'!$L$4:$L$2586,MATCH(DATE(Summary!AA$3,MONTH(Summary!$F92),DAY(Summary!$F92)),'88101-daily-summary-by-site'!$A$4:$A$2586,0)),"")</f>
        <v/>
      </c>
      <c r="AC92" s="18">
        <f t="shared" si="5"/>
        <v>210</v>
      </c>
      <c r="AD92" s="19">
        <f t="array" ref="AD92">IF(INDEX('88101-daily-summary-by-site'!$M$4:$M$2586,MATCH(DATE(Summary!AD$3,MONTH(Summary!$F92),DAY(Summary!$F92)),'88101-daily-summary-by-site'!$A$4:$A$2586,0))&lt;&gt;"",INDEX('88101-daily-summary-by-site'!$M$4:$M$2586,MATCH(DATE(Summary!AD$3,MONTH(Summary!$F92),DAY(Summary!$F92)),'88101-daily-summary-by-site'!$A$4:$A$2586,0)),"")</f>
        <v>3.9</v>
      </c>
      <c r="AE92" s="20" t="str">
        <f t="array" ref="AE92">IF(INDEX('88101-daily-summary-by-site'!$M$4:$M$2586,MATCH(DATE(Summary!AE$3,MONTH(Summary!$F92),DAY(Summary!$F92)),'88101-daily-summary-by-site'!$A$4:$A$2586,0))&lt;&gt;"",INDEX('88101-daily-summary-by-site'!$M$4:$M$2586,MATCH(DATE(Summary!AE$3,MONTH(Summary!$F92),DAY(Summary!$F92)),'88101-daily-summary-by-site'!$A$4:$A$2586,0)),"")</f>
        <v/>
      </c>
      <c r="AF92" s="20" t="str">
        <f t="array" ref="AF92">IF(INDEX('88101-daily-summary-by-site'!$M$4:$M$2586,MATCH(DATE(Summary!AF$3,MONTH(Summary!$F92),DAY(Summary!$F92)),'88101-daily-summary-by-site'!$A$4:$A$2586,0))&lt;&gt;"",INDEX('88101-daily-summary-by-site'!$M$4:$M$2586,MATCH(DATE(Summary!AF$3,MONTH(Summary!$F92),DAY(Summary!$F92)),'88101-daily-summary-by-site'!$A$4:$A$2586,0)),"")</f>
        <v/>
      </c>
      <c r="AG92" s="20" t="str">
        <f t="array" ref="AG92">IF(INDEX('88101-daily-summary-by-site'!$M$4:$M$2586,MATCH(DATE(Summary!AG$3,MONTH(Summary!$F92),DAY(Summary!$F92)),'88101-daily-summary-by-site'!$A$4:$A$2586,0))&lt;&gt;"",INDEX('88101-daily-summary-by-site'!$M$4:$M$2586,MATCH(DATE(Summary!AG$3,MONTH(Summary!$F92),DAY(Summary!$F92)),'88101-daily-summary-by-site'!$A$4:$A$2586,0)),"")</f>
        <v/>
      </c>
      <c r="AH92" s="20">
        <f t="array" ref="AH92">IF(INDEX('88101-daily-summary-by-site'!$M$4:$M$2586,MATCH(DATE(Summary!AH$3,MONTH(Summary!$F92),DAY(Summary!$F92)),'88101-daily-summary-by-site'!$A$4:$A$2586,0))&lt;&gt;"",INDEX('88101-daily-summary-by-site'!$M$4:$M$2586,MATCH(DATE(Summary!AH$3,MONTH(Summary!$F92),DAY(Summary!$F92)),'88101-daily-summary-by-site'!$A$4:$A$2586,0)),"")</f>
        <v>2.5</v>
      </c>
      <c r="AI92" s="20" t="str">
        <f t="array" ref="AI92">IF(INDEX('88101-daily-summary-by-site'!$M$4:$M$2586,MATCH(DATE(Summary!AI$3,MONTH(Summary!$F92),DAY(Summary!$F92)),'88101-daily-summary-by-site'!$A$4:$A$2586,0))&lt;&gt;"",INDEX('88101-daily-summary-by-site'!$M$4:$M$2586,MATCH(DATE(Summary!AI$3,MONTH(Summary!$F92),DAY(Summary!$F92)),'88101-daily-summary-by-site'!$A$4:$A$2586,0)),"")</f>
        <v/>
      </c>
      <c r="AJ92" s="83" t="str">
        <f t="array" ref="AJ92">IF(INDEX('88101-daily-summary-by-site'!$M$4:$M$2586,MATCH(DATE(Summary!AJ$3,MONTH(Summary!$F92),DAY(Summary!$F92)),'88101-daily-summary-by-site'!$A$4:$A$2586,0))&lt;&gt;"",INDEX('88101-daily-summary-by-site'!$M$4:$M$2586,MATCH(DATE(Summary!AJ$3,MONTH(Summary!$F92),DAY(Summary!$F92)),'88101-daily-summary-by-site'!$A$4:$A$2586,0)),"")</f>
        <v/>
      </c>
      <c r="AK92" s="83">
        <f t="array" ref="AK92">IF(INDEX('88101-daily-summary-by-site'!$M$4:$M$2586,MATCH(DATE(Summary!AK$3,MONTH(Summary!$F92),DAY(Summary!$F92)),'88101-daily-summary-by-site'!$A$4:$A$2586,0))&lt;&gt;"",INDEX('88101-daily-summary-by-site'!$M$4:$M$2586,MATCH(DATE(Summary!AK$3,MONTH(Summary!$F92),DAY(Summary!$F92)),'88101-daily-summary-by-site'!$A$4:$A$2586,0)),"")</f>
        <v>3.1</v>
      </c>
      <c r="AL92" s="83">
        <f t="array" ref="AL92">IF(INDEX('88101-daily-summary-by-site'!$M$4:$M$2586,MATCH(DATE(Summary!AL$3,MONTH(Summary!$F92),DAY(Summary!$F92)),'88101-daily-summary-by-site'!$A$4:$A$2586,0))&lt;&gt;"",INDEX('88101-daily-summary-by-site'!$M$4:$M$2586,MATCH(DATE(Summary!AL$3,MONTH(Summary!$F92),DAY(Summary!$F92)),'88101-daily-summary-by-site'!$A$4:$A$2586,0)),"")</f>
        <v>5.0999999999999996</v>
      </c>
      <c r="AM92" s="21">
        <f t="array" ref="AM92">IF(INDEX('88101-daily-summary-by-site'!$M$4:$M$2586,MATCH(DATE(Summary!AM$3,MONTH(Summary!$F92),DAY(Summary!$F92)),'88101-daily-summary-by-site'!$A$4:$A$2586,0))&lt;&gt;"",INDEX('88101-daily-summary-by-site'!$M$4:$M$2586,MATCH(DATE(Summary!AM$3,MONTH(Summary!$F92),DAY(Summary!$F92)),'88101-daily-summary-by-site'!$A$4:$A$2586,0)),"")</f>
        <v>4.8</v>
      </c>
      <c r="AO92" s="18">
        <f t="shared" si="6"/>
        <v>210</v>
      </c>
      <c r="AP92" s="19" t="str">
        <f t="array" ref="AP92">IF(INDEX('88101-daily-summary-by-site'!$N$4:$N$2586,MATCH(DATE(Summary!AP$3,MONTH(Summary!$F92),DAY(Summary!$F92)),'88101-daily-summary-by-site'!$A$4:$A$2586,0))&lt;&gt;"",INDEX('88101-daily-summary-by-site'!$N$4:$N$2586,MATCH(DATE(Summary!AP$3,MONTH(Summary!$F92),DAY(Summary!$F92)),'88101-daily-summary-by-site'!$A$4:$A$2586,0)),"")</f>
        <v/>
      </c>
      <c r="AQ92" s="132"/>
      <c r="AR92" s="132"/>
      <c r="AS92" s="20" t="str">
        <f t="array" ref="AS92">IF(INDEX('88101-daily-summary-by-site'!$N$4:$N$2586,MATCH(DATE(Summary!AS$3,MONTH(Summary!$F92),DAY(Summary!$F92)),'88101-daily-summary-by-site'!$A$4:$A$2586,0))&lt;&gt;"",INDEX('88101-daily-summary-by-site'!$N$4:$N$2586,MATCH(DATE(Summary!AS$3,MONTH(Summary!$F92),DAY(Summary!$F92)),'88101-daily-summary-by-site'!$A$4:$A$2586,0)),"")</f>
        <v/>
      </c>
      <c r="AT92" s="83" t="str">
        <f t="array" ref="AT92">IF(INDEX('88101-daily-summary-by-site'!$N$4:$N$2586,MATCH(DATE(Summary!AT$3,MONTH(Summary!$F92),DAY(Summary!$F92)),'88101-daily-summary-by-site'!$A$4:$A$2586,0))&lt;&gt;"",INDEX('88101-daily-summary-by-site'!$N$4:$N$2586,MATCH(DATE(Summary!AT$3,MONTH(Summary!$F92),DAY(Summary!$F92)),'88101-daily-summary-by-site'!$A$4:$A$2586,0)),"")</f>
        <v/>
      </c>
      <c r="AU92" s="83">
        <f t="array" ref="AU92">IF(INDEX('88101-daily-summary-by-site'!$N$4:$N$2586,MATCH(DATE(Summary!AU$3,MONTH(Summary!$F92),DAY(Summary!$F92)),'88101-daily-summary-by-site'!$A$4:$A$2586,0))&lt;&gt;"",INDEX('88101-daily-summary-by-site'!$N$4:$N$2586,MATCH(DATE(Summary!AU$3,MONTH(Summary!$F92),DAY(Summary!$F92)),'88101-daily-summary-by-site'!$A$4:$A$2586,0)),"")</f>
        <v>4.5</v>
      </c>
      <c r="AV92" s="83">
        <f t="array" ref="AV92">IF(INDEX('88101-daily-summary-by-site'!$N$4:$N$2586,MATCH(DATE(Summary!AV$3,MONTH(Summary!$F92),DAY(Summary!$F92)),'88101-daily-summary-by-site'!$A$4:$A$2586,0))&lt;&gt;"",INDEX('88101-daily-summary-by-site'!$N$4:$N$2586,MATCH(DATE(Summary!AV$3,MONTH(Summary!$F92),DAY(Summary!$F92)),'88101-daily-summary-by-site'!$A$4:$A$2586,0)),"")</f>
        <v>8.6</v>
      </c>
      <c r="AW92" s="21">
        <f t="array" ref="AW92">IF(INDEX('88101-daily-summary-by-site'!$N$4:$N$2586,MATCH(DATE(Summary!AW$3,MONTH(Summary!$F92),DAY(Summary!$F92)),'88101-daily-summary-by-site'!$A$4:$A$2586,0))&lt;&gt;"",INDEX('88101-daily-summary-by-site'!$N$4:$N$2586,MATCH(DATE(Summary!AW$3,MONTH(Summary!$F92),DAY(Summary!$F92)),'88101-daily-summary-by-site'!$A$4:$A$2586,0)),"")</f>
        <v>4</v>
      </c>
      <c r="AY92" s="18">
        <f t="shared" si="7"/>
        <v>210</v>
      </c>
      <c r="AZ92" s="21">
        <f t="array" ref="AZ92">IF(INDEX('88101-daily-summary-by-site'!$O$4:$O$2586,MATCH(DATE(Summary!AZ$3,MONTH(Summary!$F92),DAY(Summary!$F92)),'88101-daily-summary-by-site'!$A$4:$A$2586,0))&lt;&gt;"",INDEX('88101-daily-summary-by-site'!$O$4:$O$2586,MATCH(DATE(Summary!AZ$3,MONTH(Summary!$F92),DAY(Summary!$F92)),'88101-daily-summary-by-site'!$A$4:$A$2586,0)),"")</f>
        <v>4.7</v>
      </c>
    </row>
    <row r="93" spans="6:52" x14ac:dyDescent="0.25">
      <c r="F93" s="18">
        <f t="shared" si="8"/>
        <v>211</v>
      </c>
      <c r="G93" s="19">
        <f t="array" ref="G93">IF(INDEX('88101-daily-summary-by-site'!$L$4:$L$2586,MATCH(DATE(Summary!G$3,MONTH(Summary!$F93),DAY(Summary!$F93)),'88101-daily-summary-by-site'!$A$4:$A$2586,0))&lt;&gt;"",INDEX('88101-daily-summary-by-site'!$L$4:$L$2586,MATCH(DATE(Summary!G$3,MONTH(Summary!$F93),DAY(Summary!$F93)),'88101-daily-summary-by-site'!$A$4:$A$2586,0)),"")</f>
        <v>3.2</v>
      </c>
      <c r="H93" s="20">
        <f t="array" ref="H93">IF(INDEX('88101-daily-summary-by-site'!$L$4:$L$2586,MATCH(DATE(Summary!H$3,MONTH(Summary!$F93),DAY(Summary!$F93)),'88101-daily-summary-by-site'!$A$4:$A$2586,0))&lt;&gt;"",INDEX('88101-daily-summary-by-site'!$L$4:$L$2586,MATCH(DATE(Summary!H$3,MONTH(Summary!$F93),DAY(Summary!$F93)),'88101-daily-summary-by-site'!$A$4:$A$2586,0)),"")</f>
        <v>3.5</v>
      </c>
      <c r="I93" s="20" t="str">
        <f t="array" ref="I93">IF(INDEX('88101-daily-summary-by-site'!$L$4:$L$2586,MATCH(DATE(Summary!I$3,MONTH(Summary!$F93),DAY(Summary!$F93)),'88101-daily-summary-by-site'!$A$4:$A$2586,0))&lt;&gt;"",INDEX('88101-daily-summary-by-site'!$L$4:$L$2586,MATCH(DATE(Summary!I$3,MONTH(Summary!$F93),DAY(Summary!$F93)),'88101-daily-summary-by-site'!$A$4:$A$2586,0)),"")</f>
        <v/>
      </c>
      <c r="J93" s="20" t="str">
        <f t="array" ref="J93">IF(INDEX('88101-daily-summary-by-site'!$L$4:$L$2586,MATCH(DATE(Summary!J$3,MONTH(Summary!$F93),DAY(Summary!$F93)),'88101-daily-summary-by-site'!$A$4:$A$2586,0))&lt;&gt;"",INDEX('88101-daily-summary-by-site'!$L$4:$L$2586,MATCH(DATE(Summary!J$3,MONTH(Summary!$F93),DAY(Summary!$F93)),'88101-daily-summary-by-site'!$A$4:$A$2586,0)),"")</f>
        <v/>
      </c>
      <c r="K93" s="20" t="str">
        <f t="array" ref="K93">IF(INDEX('88101-daily-summary-by-site'!$L$4:$L$2586,MATCH(DATE(Summary!K$3,MONTH(Summary!$F93),DAY(Summary!$F93)),'88101-daily-summary-by-site'!$A$4:$A$2586,0))&lt;&gt;"",INDEX('88101-daily-summary-by-site'!$L$4:$L$2586,MATCH(DATE(Summary!K$3,MONTH(Summary!$F93),DAY(Summary!$F93)),'88101-daily-summary-by-site'!$A$4:$A$2586,0)),"")</f>
        <v/>
      </c>
      <c r="L93" s="20" t="str">
        <f t="array" ref="L93">IF(INDEX('88101-daily-summary-by-site'!$L$4:$L$2586,MATCH(DATE(Summary!L$3,MONTH(Summary!$F93),DAY(Summary!$F93)),'88101-daily-summary-by-site'!$A$4:$A$2586,0))&lt;&gt;"",INDEX('88101-daily-summary-by-site'!$L$4:$L$2586,MATCH(DATE(Summary!L$3,MONTH(Summary!$F93),DAY(Summary!$F93)),'88101-daily-summary-by-site'!$A$4:$A$2586,0)),"")</f>
        <v/>
      </c>
      <c r="M93" s="20" t="str">
        <f t="array" ref="M93">IF(INDEX('88101-daily-summary-by-site'!$L$4:$L$2586,MATCH(DATE(Summary!M$3,MONTH(Summary!$F93),DAY(Summary!$F93)),'88101-daily-summary-by-site'!$A$4:$A$2586,0))&lt;&gt;"",INDEX('88101-daily-summary-by-site'!$L$4:$L$2586,MATCH(DATE(Summary!M$3,MONTH(Summary!$F93),DAY(Summary!$F93)),'88101-daily-summary-by-site'!$A$4:$A$2586,0)),"")</f>
        <v/>
      </c>
      <c r="N93" s="20" t="str">
        <f t="array" ref="N93">IF(INDEX('88101-daily-summary-by-site'!$L$4:$L$2586,MATCH(DATE(Summary!N$3,MONTH(Summary!$F93),DAY(Summary!$F93)),'88101-daily-summary-by-site'!$A$4:$A$2586,0))&lt;&gt;"",INDEX('88101-daily-summary-by-site'!$L$4:$L$2586,MATCH(DATE(Summary!N$3,MONTH(Summary!$F93),DAY(Summary!$F93)),'88101-daily-summary-by-site'!$A$4:$A$2586,0)),"")</f>
        <v/>
      </c>
      <c r="O93" s="20">
        <f t="array" ref="O93">IF(INDEX('88101-daily-summary-by-site'!$L$4:$L$2586,MATCH(DATE(Summary!O$3,MONTH(Summary!$F93),DAY(Summary!$F93)),'88101-daily-summary-by-site'!$A$4:$A$2586,0))&lt;&gt;"",INDEX('88101-daily-summary-by-site'!$L$4:$L$2586,MATCH(DATE(Summary!O$3,MONTH(Summary!$F93),DAY(Summary!$F93)),'88101-daily-summary-by-site'!$A$4:$A$2586,0)),"")</f>
        <v>2.8</v>
      </c>
      <c r="P93" s="20">
        <f t="array" ref="P93">IF(INDEX('88101-daily-summary-by-site'!$L$4:$L$2586,MATCH(DATE(Summary!P$3,MONTH(Summary!$F93),DAY(Summary!$F93)),'88101-daily-summary-by-site'!$A$4:$A$2586,0))&lt;&gt;"",INDEX('88101-daily-summary-by-site'!$L$4:$L$2586,MATCH(DATE(Summary!P$3,MONTH(Summary!$F93),DAY(Summary!$F93)),'88101-daily-summary-by-site'!$A$4:$A$2586,0)),"")</f>
        <v>1.5</v>
      </c>
      <c r="Q93" s="20" t="str">
        <f t="array" ref="Q93">IF(INDEX('88101-daily-summary-by-site'!$L$4:$L$2586,MATCH(DATE(Summary!Q$3,MONTH(Summary!$F93),DAY(Summary!$F93)),'88101-daily-summary-by-site'!$A$4:$A$2586,0))&lt;&gt;"",INDEX('88101-daily-summary-by-site'!$L$4:$L$2586,MATCH(DATE(Summary!Q$3,MONTH(Summary!$F93),DAY(Summary!$F93)),'88101-daily-summary-by-site'!$A$4:$A$2586,0)),"")</f>
        <v/>
      </c>
      <c r="R93" s="20" t="str">
        <f t="array" ref="R93">IF(INDEX('88101-daily-summary-by-site'!$L$4:$L$2586,MATCH(DATE(Summary!R$3,MONTH(Summary!$F93),DAY(Summary!$F93)),'88101-daily-summary-by-site'!$A$4:$A$2586,0))&lt;&gt;"",INDEX('88101-daily-summary-by-site'!$L$4:$L$2586,MATCH(DATE(Summary!R$3,MONTH(Summary!$F93),DAY(Summary!$F93)),'88101-daily-summary-by-site'!$A$4:$A$2586,0)),"")</f>
        <v/>
      </c>
      <c r="S93" s="20">
        <f t="array" ref="S93">IF(INDEX('88101-daily-summary-by-site'!$L$4:$L$2586,MATCH(DATE(Summary!S$3,MONTH(Summary!$F93),DAY(Summary!$F93)),'88101-daily-summary-by-site'!$A$4:$A$2586,0))&lt;&gt;"",INDEX('88101-daily-summary-by-site'!$L$4:$L$2586,MATCH(DATE(Summary!S$3,MONTH(Summary!$F93),DAY(Summary!$F93)),'88101-daily-summary-by-site'!$A$4:$A$2586,0)),"")</f>
        <v>3.2</v>
      </c>
      <c r="T93" s="20">
        <f t="array" ref="T93">IF(INDEX('88101-daily-summary-by-site'!$L$4:$L$2586,MATCH(DATE(Summary!T$3,MONTH(Summary!$F93),DAY(Summary!$F93)),'88101-daily-summary-by-site'!$A$4:$A$2586,0))&lt;&gt;"",INDEX('88101-daily-summary-by-site'!$L$4:$L$2586,MATCH(DATE(Summary!T$3,MONTH(Summary!$F93),DAY(Summary!$F93)),'88101-daily-summary-by-site'!$A$4:$A$2586,0)),"")</f>
        <v>3.6</v>
      </c>
      <c r="U93" s="20" t="str">
        <f t="array" ref="U93">IF(INDEX('88101-daily-summary-by-site'!$L$4:$L$2586,MATCH(DATE(Summary!U$3,MONTH(Summary!$F93),DAY(Summary!$F93)),'88101-daily-summary-by-site'!$A$4:$A$2586,0))&lt;&gt;"",INDEX('88101-daily-summary-by-site'!$L$4:$L$2586,MATCH(DATE(Summary!U$3,MONTH(Summary!$F93),DAY(Summary!$F93)),'88101-daily-summary-by-site'!$A$4:$A$2586,0)),"")</f>
        <v/>
      </c>
      <c r="V93" s="20" t="str">
        <f t="array" ref="V93">IF(INDEX('88101-daily-summary-by-site'!$L$4:$L$2586,MATCH(DATE(Summary!V$3,MONTH(Summary!$F93),DAY(Summary!$F93)),'88101-daily-summary-by-site'!$A$4:$A$2586,0))&lt;&gt;"",INDEX('88101-daily-summary-by-site'!$L$4:$L$2586,MATCH(DATE(Summary!V$3,MONTH(Summary!$F93),DAY(Summary!$F93)),'88101-daily-summary-by-site'!$A$4:$A$2586,0)),"")</f>
        <v/>
      </c>
      <c r="W93" s="20">
        <f t="array" ref="W93">IF(INDEX('88101-daily-summary-by-site'!$L$4:$L$2586,MATCH(DATE(Summary!W$3,MONTH(Summary!$F93),DAY(Summary!$F93)),'88101-daily-summary-by-site'!$A$4:$A$2586,0))&lt;&gt;"",INDEX('88101-daily-summary-by-site'!$L$4:$L$2586,MATCH(DATE(Summary!W$3,MONTH(Summary!$F93),DAY(Summary!$F93)),'88101-daily-summary-by-site'!$A$4:$A$2586,0)),"")</f>
        <v>14.6</v>
      </c>
      <c r="X93" s="83">
        <f t="array" ref="X93">IF(INDEX('88101-daily-summary-by-site'!$L$4:$L$2586,MATCH(DATE(Summary!X$3,MONTH(Summary!$F93),DAY(Summary!$F93)),'88101-daily-summary-by-site'!$A$4:$A$2586,0))&lt;&gt;"",INDEX('88101-daily-summary-by-site'!$L$4:$L$2586,MATCH(DATE(Summary!X$3,MONTH(Summary!$F93),DAY(Summary!$F93)),'88101-daily-summary-by-site'!$A$4:$A$2586,0)),"")</f>
        <v>1.5</v>
      </c>
      <c r="Y93" s="83">
        <f t="array" ref="Y93">IF(INDEX('88101-daily-summary-by-site'!$L$4:$L$2586,MATCH(DATE(Summary!Y$3,MONTH(Summary!$F93),DAY(Summary!$F93)),'88101-daily-summary-by-site'!$A$4:$A$2586,0))&lt;&gt;"",INDEX('88101-daily-summary-by-site'!$L$4:$L$2586,MATCH(DATE(Summary!Y$3,MONTH(Summary!$F93),DAY(Summary!$F93)),'88101-daily-summary-by-site'!$A$4:$A$2586,0)),"")</f>
        <v>3.6</v>
      </c>
      <c r="Z93" s="83">
        <f t="array" ref="Z93">IF(INDEX('88101-daily-summary-by-site'!$L$4:$L$2586,MATCH(DATE(Summary!Z$3,MONTH(Summary!$F93),DAY(Summary!$F93)),'88101-daily-summary-by-site'!$A$4:$A$2586,0))&lt;&gt;"",INDEX('88101-daily-summary-by-site'!$L$4:$L$2586,MATCH(DATE(Summary!Z$3,MONTH(Summary!$F93),DAY(Summary!$F93)),'88101-daily-summary-by-site'!$A$4:$A$2586,0)),"")</f>
        <v>3.3</v>
      </c>
      <c r="AA93" s="21" t="str">
        <f t="array" ref="AA93">IF(INDEX('88101-daily-summary-by-site'!$L$4:$L$2586,MATCH(DATE(Summary!AA$3,MONTH(Summary!$F93),DAY(Summary!$F93)),'88101-daily-summary-by-site'!$A$4:$A$2586,0))&lt;&gt;"",INDEX('88101-daily-summary-by-site'!$L$4:$L$2586,MATCH(DATE(Summary!AA$3,MONTH(Summary!$F93),DAY(Summary!$F93)),'88101-daily-summary-by-site'!$A$4:$A$2586,0)),"")</f>
        <v/>
      </c>
      <c r="AC93" s="18">
        <f t="shared" si="5"/>
        <v>211</v>
      </c>
      <c r="AD93" s="19" t="str">
        <f t="array" ref="AD93">IF(INDEX('88101-daily-summary-by-site'!$M$4:$M$2586,MATCH(DATE(Summary!AD$3,MONTH(Summary!$F93),DAY(Summary!$F93)),'88101-daily-summary-by-site'!$A$4:$A$2586,0))&lt;&gt;"",INDEX('88101-daily-summary-by-site'!$M$4:$M$2586,MATCH(DATE(Summary!AD$3,MONTH(Summary!$F93),DAY(Summary!$F93)),'88101-daily-summary-by-site'!$A$4:$A$2586,0)),"")</f>
        <v/>
      </c>
      <c r="AE93" s="20">
        <f t="array" ref="AE93">IF(INDEX('88101-daily-summary-by-site'!$M$4:$M$2586,MATCH(DATE(Summary!AE$3,MONTH(Summary!$F93),DAY(Summary!$F93)),'88101-daily-summary-by-site'!$A$4:$A$2586,0))&lt;&gt;"",INDEX('88101-daily-summary-by-site'!$M$4:$M$2586,MATCH(DATE(Summary!AE$3,MONTH(Summary!$F93),DAY(Summary!$F93)),'88101-daily-summary-by-site'!$A$4:$A$2586,0)),"")</f>
        <v>2.8</v>
      </c>
      <c r="AF93" s="20">
        <f t="array" ref="AF93">IF(INDEX('88101-daily-summary-by-site'!$M$4:$M$2586,MATCH(DATE(Summary!AF$3,MONTH(Summary!$F93),DAY(Summary!$F93)),'88101-daily-summary-by-site'!$A$4:$A$2586,0))&lt;&gt;"",INDEX('88101-daily-summary-by-site'!$M$4:$M$2586,MATCH(DATE(Summary!AF$3,MONTH(Summary!$F93),DAY(Summary!$F93)),'88101-daily-summary-by-site'!$A$4:$A$2586,0)),"")</f>
        <v>3.6</v>
      </c>
      <c r="AG93" s="20" t="str">
        <f t="array" ref="AG93">IF(INDEX('88101-daily-summary-by-site'!$M$4:$M$2586,MATCH(DATE(Summary!AG$3,MONTH(Summary!$F93),DAY(Summary!$F93)),'88101-daily-summary-by-site'!$A$4:$A$2586,0))&lt;&gt;"",INDEX('88101-daily-summary-by-site'!$M$4:$M$2586,MATCH(DATE(Summary!AG$3,MONTH(Summary!$F93),DAY(Summary!$F93)),'88101-daily-summary-by-site'!$A$4:$A$2586,0)),"")</f>
        <v/>
      </c>
      <c r="AH93" s="20" t="str">
        <f t="array" ref="AH93">IF(INDEX('88101-daily-summary-by-site'!$M$4:$M$2586,MATCH(DATE(Summary!AH$3,MONTH(Summary!$F93),DAY(Summary!$F93)),'88101-daily-summary-by-site'!$A$4:$A$2586,0))&lt;&gt;"",INDEX('88101-daily-summary-by-site'!$M$4:$M$2586,MATCH(DATE(Summary!AH$3,MONTH(Summary!$F93),DAY(Summary!$F93)),'88101-daily-summary-by-site'!$A$4:$A$2586,0)),"")</f>
        <v/>
      </c>
      <c r="AI93" s="20">
        <f t="array" ref="AI93">IF(INDEX('88101-daily-summary-by-site'!$M$4:$M$2586,MATCH(DATE(Summary!AI$3,MONTH(Summary!$F93),DAY(Summary!$F93)),'88101-daily-summary-by-site'!$A$4:$A$2586,0))&lt;&gt;"",INDEX('88101-daily-summary-by-site'!$M$4:$M$2586,MATCH(DATE(Summary!AI$3,MONTH(Summary!$F93),DAY(Summary!$F93)),'88101-daily-summary-by-site'!$A$4:$A$2586,0)),"")</f>
        <v>15</v>
      </c>
      <c r="AJ93" s="83">
        <f t="array" ref="AJ93">IF(INDEX('88101-daily-summary-by-site'!$M$4:$M$2586,MATCH(DATE(Summary!AJ$3,MONTH(Summary!$F93),DAY(Summary!$F93)),'88101-daily-summary-by-site'!$A$4:$A$2586,0))&lt;&gt;"",INDEX('88101-daily-summary-by-site'!$M$4:$M$2586,MATCH(DATE(Summary!AJ$3,MONTH(Summary!$F93),DAY(Summary!$F93)),'88101-daily-summary-by-site'!$A$4:$A$2586,0)),"")</f>
        <v>1.4</v>
      </c>
      <c r="AK93" s="83">
        <f t="array" ref="AK93">IF(INDEX('88101-daily-summary-by-site'!$M$4:$M$2586,MATCH(DATE(Summary!AK$3,MONTH(Summary!$F93),DAY(Summary!$F93)),'88101-daily-summary-by-site'!$A$4:$A$2586,0))&lt;&gt;"",INDEX('88101-daily-summary-by-site'!$M$4:$M$2586,MATCH(DATE(Summary!AK$3,MONTH(Summary!$F93),DAY(Summary!$F93)),'88101-daily-summary-by-site'!$A$4:$A$2586,0)),"")</f>
        <v>3.1</v>
      </c>
      <c r="AL93" s="83">
        <f t="array" ref="AL93">IF(INDEX('88101-daily-summary-by-site'!$M$4:$M$2586,MATCH(DATE(Summary!AL$3,MONTH(Summary!$F93),DAY(Summary!$F93)),'88101-daily-summary-by-site'!$A$4:$A$2586,0))&lt;&gt;"",INDEX('88101-daily-summary-by-site'!$M$4:$M$2586,MATCH(DATE(Summary!AL$3,MONTH(Summary!$F93),DAY(Summary!$F93)),'88101-daily-summary-by-site'!$A$4:$A$2586,0)),"")</f>
        <v>4.5999999999999996</v>
      </c>
      <c r="AM93" s="21">
        <f t="array" ref="AM93">IF(INDEX('88101-daily-summary-by-site'!$M$4:$M$2586,MATCH(DATE(Summary!AM$3,MONTH(Summary!$F93),DAY(Summary!$F93)),'88101-daily-summary-by-site'!$A$4:$A$2586,0))&lt;&gt;"",INDEX('88101-daily-summary-by-site'!$M$4:$M$2586,MATCH(DATE(Summary!AM$3,MONTH(Summary!$F93),DAY(Summary!$F93)),'88101-daily-summary-by-site'!$A$4:$A$2586,0)),"")</f>
        <v>4.5</v>
      </c>
      <c r="AO93" s="18">
        <f t="shared" si="6"/>
        <v>211</v>
      </c>
      <c r="AP93" s="19">
        <f t="array" ref="AP93">IF(INDEX('88101-daily-summary-by-site'!$N$4:$N$2586,MATCH(DATE(Summary!AP$3,MONTH(Summary!$F93),DAY(Summary!$F93)),'88101-daily-summary-by-site'!$A$4:$A$2586,0))&lt;&gt;"",INDEX('88101-daily-summary-by-site'!$N$4:$N$2586,MATCH(DATE(Summary!AP$3,MONTH(Summary!$F93),DAY(Summary!$F93)),'88101-daily-summary-by-site'!$A$4:$A$2586,0)),"")</f>
        <v>4.5</v>
      </c>
      <c r="AQ93" s="132"/>
      <c r="AR93" s="132"/>
      <c r="AS93" s="20">
        <f t="array" ref="AS93">IF(INDEX('88101-daily-summary-by-site'!$N$4:$N$2586,MATCH(DATE(Summary!AS$3,MONTH(Summary!$F93),DAY(Summary!$F93)),'88101-daily-summary-by-site'!$A$4:$A$2586,0))&lt;&gt;"",INDEX('88101-daily-summary-by-site'!$N$4:$N$2586,MATCH(DATE(Summary!AS$3,MONTH(Summary!$F93),DAY(Summary!$F93)),'88101-daily-summary-by-site'!$A$4:$A$2586,0)),"")</f>
        <v>11.7</v>
      </c>
      <c r="AT93" s="83">
        <f t="array" ref="AT93">IF(INDEX('88101-daily-summary-by-site'!$N$4:$N$2586,MATCH(DATE(Summary!AT$3,MONTH(Summary!$F93),DAY(Summary!$F93)),'88101-daily-summary-by-site'!$A$4:$A$2586,0))&lt;&gt;"",INDEX('88101-daily-summary-by-site'!$N$4:$N$2586,MATCH(DATE(Summary!AT$3,MONTH(Summary!$F93),DAY(Summary!$F93)),'88101-daily-summary-by-site'!$A$4:$A$2586,0)),"")</f>
        <v>0.9</v>
      </c>
      <c r="AU93" s="83">
        <f t="array" ref="AU93">IF(INDEX('88101-daily-summary-by-site'!$N$4:$N$2586,MATCH(DATE(Summary!AU$3,MONTH(Summary!$F93),DAY(Summary!$F93)),'88101-daily-summary-by-site'!$A$4:$A$2586,0))&lt;&gt;"",INDEX('88101-daily-summary-by-site'!$N$4:$N$2586,MATCH(DATE(Summary!AU$3,MONTH(Summary!$F93),DAY(Summary!$F93)),'88101-daily-summary-by-site'!$A$4:$A$2586,0)),"")</f>
        <v>3.9</v>
      </c>
      <c r="AV93" s="83">
        <f t="array" ref="AV93">IF(INDEX('88101-daily-summary-by-site'!$N$4:$N$2586,MATCH(DATE(Summary!AV$3,MONTH(Summary!$F93),DAY(Summary!$F93)),'88101-daily-summary-by-site'!$A$4:$A$2586,0))&lt;&gt;"",INDEX('88101-daily-summary-by-site'!$N$4:$N$2586,MATCH(DATE(Summary!AV$3,MONTH(Summary!$F93),DAY(Summary!$F93)),'88101-daily-summary-by-site'!$A$4:$A$2586,0)),"")</f>
        <v>9.6999999999999993</v>
      </c>
      <c r="AW93" s="21">
        <f t="array" ref="AW93">IF(INDEX('88101-daily-summary-by-site'!$N$4:$N$2586,MATCH(DATE(Summary!AW$3,MONTH(Summary!$F93),DAY(Summary!$F93)),'88101-daily-summary-by-site'!$A$4:$A$2586,0))&lt;&gt;"",INDEX('88101-daily-summary-by-site'!$N$4:$N$2586,MATCH(DATE(Summary!AW$3,MONTH(Summary!$F93),DAY(Summary!$F93)),'88101-daily-summary-by-site'!$A$4:$A$2586,0)),"")</f>
        <v>4</v>
      </c>
      <c r="AY93" s="18">
        <f t="shared" si="7"/>
        <v>211</v>
      </c>
      <c r="AZ93" s="21">
        <f t="array" ref="AZ93">IF(INDEX('88101-daily-summary-by-site'!$O$4:$O$2586,MATCH(DATE(Summary!AZ$3,MONTH(Summary!$F93),DAY(Summary!$F93)),'88101-daily-summary-by-site'!$A$4:$A$2586,0))&lt;&gt;"",INDEX('88101-daily-summary-by-site'!$O$4:$O$2586,MATCH(DATE(Summary!AZ$3,MONTH(Summary!$F93),DAY(Summary!$F93)),'88101-daily-summary-by-site'!$A$4:$A$2586,0)),"")</f>
        <v>5</v>
      </c>
    </row>
    <row r="94" spans="6:52" x14ac:dyDescent="0.25">
      <c r="F94" s="18">
        <f t="shared" si="8"/>
        <v>212</v>
      </c>
      <c r="G94" s="19" t="str">
        <f t="array" ref="G94">IF(INDEX('88101-daily-summary-by-site'!$L$4:$L$2586,MATCH(DATE(Summary!G$3,MONTH(Summary!$F94),DAY(Summary!$F94)),'88101-daily-summary-by-site'!$A$4:$A$2586,0))&lt;&gt;"",INDEX('88101-daily-summary-by-site'!$L$4:$L$2586,MATCH(DATE(Summary!G$3,MONTH(Summary!$F94),DAY(Summary!$F94)),'88101-daily-summary-by-site'!$A$4:$A$2586,0)),"")</f>
        <v/>
      </c>
      <c r="H94" s="20" t="str">
        <f t="array" ref="H94">IF(INDEX('88101-daily-summary-by-site'!$L$4:$L$2586,MATCH(DATE(Summary!H$3,MONTH(Summary!$F94),DAY(Summary!$F94)),'88101-daily-summary-by-site'!$A$4:$A$2586,0))&lt;&gt;"",INDEX('88101-daily-summary-by-site'!$L$4:$L$2586,MATCH(DATE(Summary!H$3,MONTH(Summary!$F94),DAY(Summary!$F94)),'88101-daily-summary-by-site'!$A$4:$A$2586,0)),"")</f>
        <v/>
      </c>
      <c r="I94" s="20">
        <f t="array" ref="I94">IF(INDEX('88101-daily-summary-by-site'!$L$4:$L$2586,MATCH(DATE(Summary!I$3,MONTH(Summary!$F94),DAY(Summary!$F94)),'88101-daily-summary-by-site'!$A$4:$A$2586,0))&lt;&gt;"",INDEX('88101-daily-summary-by-site'!$L$4:$L$2586,MATCH(DATE(Summary!I$3,MONTH(Summary!$F94),DAY(Summary!$F94)),'88101-daily-summary-by-site'!$A$4:$A$2586,0)),"")</f>
        <v>4.4000000000000004</v>
      </c>
      <c r="J94" s="20" t="str">
        <f t="array" ref="J94">IF(INDEX('88101-daily-summary-by-site'!$L$4:$L$2586,MATCH(DATE(Summary!J$3,MONTH(Summary!$F94),DAY(Summary!$F94)),'88101-daily-summary-by-site'!$A$4:$A$2586,0))&lt;&gt;"",INDEX('88101-daily-summary-by-site'!$L$4:$L$2586,MATCH(DATE(Summary!J$3,MONTH(Summary!$F94),DAY(Summary!$F94)),'88101-daily-summary-by-site'!$A$4:$A$2586,0)),"")</f>
        <v/>
      </c>
      <c r="K94" s="20" t="str">
        <f t="array" ref="K94">IF(INDEX('88101-daily-summary-by-site'!$L$4:$L$2586,MATCH(DATE(Summary!K$3,MONTH(Summary!$F94),DAY(Summary!$F94)),'88101-daily-summary-by-site'!$A$4:$A$2586,0))&lt;&gt;"",INDEX('88101-daily-summary-by-site'!$L$4:$L$2586,MATCH(DATE(Summary!K$3,MONTH(Summary!$F94),DAY(Summary!$F94)),'88101-daily-summary-by-site'!$A$4:$A$2586,0)),"")</f>
        <v/>
      </c>
      <c r="L94" s="20" t="str">
        <f t="array" ref="L94">IF(INDEX('88101-daily-summary-by-site'!$L$4:$L$2586,MATCH(DATE(Summary!L$3,MONTH(Summary!$F94),DAY(Summary!$F94)),'88101-daily-summary-by-site'!$A$4:$A$2586,0))&lt;&gt;"",INDEX('88101-daily-summary-by-site'!$L$4:$L$2586,MATCH(DATE(Summary!L$3,MONTH(Summary!$F94),DAY(Summary!$F94)),'88101-daily-summary-by-site'!$A$4:$A$2586,0)),"")</f>
        <v/>
      </c>
      <c r="M94" s="20" t="str">
        <f t="array" ref="M94">IF(INDEX('88101-daily-summary-by-site'!$L$4:$L$2586,MATCH(DATE(Summary!M$3,MONTH(Summary!$F94),DAY(Summary!$F94)),'88101-daily-summary-by-site'!$A$4:$A$2586,0))&lt;&gt;"",INDEX('88101-daily-summary-by-site'!$L$4:$L$2586,MATCH(DATE(Summary!M$3,MONTH(Summary!$F94),DAY(Summary!$F94)),'88101-daily-summary-by-site'!$A$4:$A$2586,0)),"")</f>
        <v/>
      </c>
      <c r="N94" s="20" t="str">
        <f t="array" ref="N94">IF(INDEX('88101-daily-summary-by-site'!$L$4:$L$2586,MATCH(DATE(Summary!N$3,MONTH(Summary!$F94),DAY(Summary!$F94)),'88101-daily-summary-by-site'!$A$4:$A$2586,0))&lt;&gt;"",INDEX('88101-daily-summary-by-site'!$L$4:$L$2586,MATCH(DATE(Summary!N$3,MONTH(Summary!$F94),DAY(Summary!$F94)),'88101-daily-summary-by-site'!$A$4:$A$2586,0)),"")</f>
        <v/>
      </c>
      <c r="O94" s="20" t="str">
        <f t="array" ref="O94">IF(INDEX('88101-daily-summary-by-site'!$L$4:$L$2586,MATCH(DATE(Summary!O$3,MONTH(Summary!$F94),DAY(Summary!$F94)),'88101-daily-summary-by-site'!$A$4:$A$2586,0))&lt;&gt;"",INDEX('88101-daily-summary-by-site'!$L$4:$L$2586,MATCH(DATE(Summary!O$3,MONTH(Summary!$F94),DAY(Summary!$F94)),'88101-daily-summary-by-site'!$A$4:$A$2586,0)),"")</f>
        <v/>
      </c>
      <c r="P94" s="20" t="str">
        <f t="array" ref="P94">IF(INDEX('88101-daily-summary-by-site'!$L$4:$L$2586,MATCH(DATE(Summary!P$3,MONTH(Summary!$F94),DAY(Summary!$F94)),'88101-daily-summary-by-site'!$A$4:$A$2586,0))&lt;&gt;"",INDEX('88101-daily-summary-by-site'!$L$4:$L$2586,MATCH(DATE(Summary!P$3,MONTH(Summary!$F94),DAY(Summary!$F94)),'88101-daily-summary-by-site'!$A$4:$A$2586,0)),"")</f>
        <v/>
      </c>
      <c r="Q94" s="20">
        <f t="array" ref="Q94">IF(INDEX('88101-daily-summary-by-site'!$L$4:$L$2586,MATCH(DATE(Summary!Q$3,MONTH(Summary!$F94),DAY(Summary!$F94)),'88101-daily-summary-by-site'!$A$4:$A$2586,0))&lt;&gt;"",INDEX('88101-daily-summary-by-site'!$L$4:$L$2586,MATCH(DATE(Summary!Q$3,MONTH(Summary!$F94),DAY(Summary!$F94)),'88101-daily-summary-by-site'!$A$4:$A$2586,0)),"")</f>
        <v>159.5</v>
      </c>
      <c r="R94" s="20" t="str">
        <f t="array" ref="R94">IF(INDEX('88101-daily-summary-by-site'!$L$4:$L$2586,MATCH(DATE(Summary!R$3,MONTH(Summary!$F94),DAY(Summary!$F94)),'88101-daily-summary-by-site'!$A$4:$A$2586,0))&lt;&gt;"",INDEX('88101-daily-summary-by-site'!$L$4:$L$2586,MATCH(DATE(Summary!R$3,MONTH(Summary!$F94),DAY(Summary!$F94)),'88101-daily-summary-by-site'!$A$4:$A$2586,0)),"")</f>
        <v/>
      </c>
      <c r="S94" s="20" t="str">
        <f t="array" ref="S94">IF(INDEX('88101-daily-summary-by-site'!$L$4:$L$2586,MATCH(DATE(Summary!S$3,MONTH(Summary!$F94),DAY(Summary!$F94)),'88101-daily-summary-by-site'!$A$4:$A$2586,0))&lt;&gt;"",INDEX('88101-daily-summary-by-site'!$L$4:$L$2586,MATCH(DATE(Summary!S$3,MONTH(Summary!$F94),DAY(Summary!$F94)),'88101-daily-summary-by-site'!$A$4:$A$2586,0)),"")</f>
        <v/>
      </c>
      <c r="T94" s="20" t="str">
        <f t="array" ref="T94">IF(INDEX('88101-daily-summary-by-site'!$L$4:$L$2586,MATCH(DATE(Summary!T$3,MONTH(Summary!$F94),DAY(Summary!$F94)),'88101-daily-summary-by-site'!$A$4:$A$2586,0))&lt;&gt;"",INDEX('88101-daily-summary-by-site'!$L$4:$L$2586,MATCH(DATE(Summary!T$3,MONTH(Summary!$F94),DAY(Summary!$F94)),'88101-daily-summary-by-site'!$A$4:$A$2586,0)),"")</f>
        <v/>
      </c>
      <c r="U94" s="20">
        <f t="array" ref="U94">IF(INDEX('88101-daily-summary-by-site'!$L$4:$L$2586,MATCH(DATE(Summary!U$3,MONTH(Summary!$F94),DAY(Summary!$F94)),'88101-daily-summary-by-site'!$A$4:$A$2586,0))&lt;&gt;"",INDEX('88101-daily-summary-by-site'!$L$4:$L$2586,MATCH(DATE(Summary!U$3,MONTH(Summary!$F94),DAY(Summary!$F94)),'88101-daily-summary-by-site'!$A$4:$A$2586,0)),"")</f>
        <v>5.4</v>
      </c>
      <c r="V94" s="20" t="str">
        <f t="array" ref="V94">IF(INDEX('88101-daily-summary-by-site'!$L$4:$L$2586,MATCH(DATE(Summary!V$3,MONTH(Summary!$F94),DAY(Summary!$F94)),'88101-daily-summary-by-site'!$A$4:$A$2586,0))&lt;&gt;"",INDEX('88101-daily-summary-by-site'!$L$4:$L$2586,MATCH(DATE(Summary!V$3,MONTH(Summary!$F94),DAY(Summary!$F94)),'88101-daily-summary-by-site'!$A$4:$A$2586,0)),"")</f>
        <v/>
      </c>
      <c r="W94" s="20" t="str">
        <f t="array" ref="W94">IF(INDEX('88101-daily-summary-by-site'!$L$4:$L$2586,MATCH(DATE(Summary!W$3,MONTH(Summary!$F94),DAY(Summary!$F94)),'88101-daily-summary-by-site'!$A$4:$A$2586,0))&lt;&gt;"",INDEX('88101-daily-summary-by-site'!$L$4:$L$2586,MATCH(DATE(Summary!W$3,MONTH(Summary!$F94),DAY(Summary!$F94)),'88101-daily-summary-by-site'!$A$4:$A$2586,0)),"")</f>
        <v/>
      </c>
      <c r="X94" s="83" t="str">
        <f t="array" ref="X94">IF(INDEX('88101-daily-summary-by-site'!$L$4:$L$2586,MATCH(DATE(Summary!X$3,MONTH(Summary!$F94),DAY(Summary!$F94)),'88101-daily-summary-by-site'!$A$4:$A$2586,0))&lt;&gt;"",INDEX('88101-daily-summary-by-site'!$L$4:$L$2586,MATCH(DATE(Summary!X$3,MONTH(Summary!$F94),DAY(Summary!$F94)),'88101-daily-summary-by-site'!$A$4:$A$2586,0)),"")</f>
        <v/>
      </c>
      <c r="Y94" s="83">
        <f t="array" ref="Y94">IF(INDEX('88101-daily-summary-by-site'!$L$4:$L$2586,MATCH(DATE(Summary!Y$3,MONTH(Summary!$F94),DAY(Summary!$F94)),'88101-daily-summary-by-site'!$A$4:$A$2586,0))&lt;&gt;"",INDEX('88101-daily-summary-by-site'!$L$4:$L$2586,MATCH(DATE(Summary!Y$3,MONTH(Summary!$F94),DAY(Summary!$F94)),'88101-daily-summary-by-site'!$A$4:$A$2586,0)),"")</f>
        <v>3.4</v>
      </c>
      <c r="Z94" s="83">
        <f t="array" ref="Z94">IF(INDEX('88101-daily-summary-by-site'!$L$4:$L$2586,MATCH(DATE(Summary!Z$3,MONTH(Summary!$F94),DAY(Summary!$F94)),'88101-daily-summary-by-site'!$A$4:$A$2586,0))&lt;&gt;"",INDEX('88101-daily-summary-by-site'!$L$4:$L$2586,MATCH(DATE(Summary!Z$3,MONTH(Summary!$F94),DAY(Summary!$F94)),'88101-daily-summary-by-site'!$A$4:$A$2586,0)),"")</f>
        <v>9.3000000000000007</v>
      </c>
      <c r="AA94" s="21" t="str">
        <f t="array" ref="AA94">IF(INDEX('88101-daily-summary-by-site'!$L$4:$L$2586,MATCH(DATE(Summary!AA$3,MONTH(Summary!$F94),DAY(Summary!$F94)),'88101-daily-summary-by-site'!$A$4:$A$2586,0))&lt;&gt;"",INDEX('88101-daily-summary-by-site'!$L$4:$L$2586,MATCH(DATE(Summary!AA$3,MONTH(Summary!$F94),DAY(Summary!$F94)),'88101-daily-summary-by-site'!$A$4:$A$2586,0)),"")</f>
        <v/>
      </c>
      <c r="AC94" s="18">
        <f t="shared" si="5"/>
        <v>212</v>
      </c>
      <c r="AD94" s="19" t="str">
        <f t="array" ref="AD94">IF(INDEX('88101-daily-summary-by-site'!$M$4:$M$2586,MATCH(DATE(Summary!AD$3,MONTH(Summary!$F94),DAY(Summary!$F94)),'88101-daily-summary-by-site'!$A$4:$A$2586,0))&lt;&gt;"",INDEX('88101-daily-summary-by-site'!$M$4:$M$2586,MATCH(DATE(Summary!AD$3,MONTH(Summary!$F94),DAY(Summary!$F94)),'88101-daily-summary-by-site'!$A$4:$A$2586,0)),"")</f>
        <v/>
      </c>
      <c r="AE94" s="20" t="str">
        <f t="array" ref="AE94">IF(INDEX('88101-daily-summary-by-site'!$M$4:$M$2586,MATCH(DATE(Summary!AE$3,MONTH(Summary!$F94),DAY(Summary!$F94)),'88101-daily-summary-by-site'!$A$4:$A$2586,0))&lt;&gt;"",INDEX('88101-daily-summary-by-site'!$M$4:$M$2586,MATCH(DATE(Summary!AE$3,MONTH(Summary!$F94),DAY(Summary!$F94)),'88101-daily-summary-by-site'!$A$4:$A$2586,0)),"")</f>
        <v/>
      </c>
      <c r="AF94" s="20" t="str">
        <f t="array" ref="AF94">IF(INDEX('88101-daily-summary-by-site'!$M$4:$M$2586,MATCH(DATE(Summary!AF$3,MONTH(Summary!$F94),DAY(Summary!$F94)),'88101-daily-summary-by-site'!$A$4:$A$2586,0))&lt;&gt;"",INDEX('88101-daily-summary-by-site'!$M$4:$M$2586,MATCH(DATE(Summary!AF$3,MONTH(Summary!$F94),DAY(Summary!$F94)),'88101-daily-summary-by-site'!$A$4:$A$2586,0)),"")</f>
        <v/>
      </c>
      <c r="AG94" s="20">
        <f t="array" ref="AG94">IF(INDEX('88101-daily-summary-by-site'!$M$4:$M$2586,MATCH(DATE(Summary!AG$3,MONTH(Summary!$F94),DAY(Summary!$F94)),'88101-daily-summary-by-site'!$A$4:$A$2586,0))&lt;&gt;"",INDEX('88101-daily-summary-by-site'!$M$4:$M$2586,MATCH(DATE(Summary!AG$3,MONTH(Summary!$F94),DAY(Summary!$F94)),'88101-daily-summary-by-site'!$A$4:$A$2586,0)),"")</f>
        <v>5.0999999999999996</v>
      </c>
      <c r="AH94" s="20" t="str">
        <f t="array" ref="AH94">IF(INDEX('88101-daily-summary-by-site'!$M$4:$M$2586,MATCH(DATE(Summary!AH$3,MONTH(Summary!$F94),DAY(Summary!$F94)),'88101-daily-summary-by-site'!$A$4:$A$2586,0))&lt;&gt;"",INDEX('88101-daily-summary-by-site'!$M$4:$M$2586,MATCH(DATE(Summary!AH$3,MONTH(Summary!$F94),DAY(Summary!$F94)),'88101-daily-summary-by-site'!$A$4:$A$2586,0)),"")</f>
        <v/>
      </c>
      <c r="AI94" s="20" t="str">
        <f t="array" ref="AI94">IF(INDEX('88101-daily-summary-by-site'!$M$4:$M$2586,MATCH(DATE(Summary!AI$3,MONTH(Summary!$F94),DAY(Summary!$F94)),'88101-daily-summary-by-site'!$A$4:$A$2586,0))&lt;&gt;"",INDEX('88101-daily-summary-by-site'!$M$4:$M$2586,MATCH(DATE(Summary!AI$3,MONTH(Summary!$F94),DAY(Summary!$F94)),'88101-daily-summary-by-site'!$A$4:$A$2586,0)),"")</f>
        <v/>
      </c>
      <c r="AJ94" s="83" t="str">
        <f t="array" ref="AJ94">IF(INDEX('88101-daily-summary-by-site'!$M$4:$M$2586,MATCH(DATE(Summary!AJ$3,MONTH(Summary!$F94),DAY(Summary!$F94)),'88101-daily-summary-by-site'!$A$4:$A$2586,0))&lt;&gt;"",INDEX('88101-daily-summary-by-site'!$M$4:$M$2586,MATCH(DATE(Summary!AJ$3,MONTH(Summary!$F94),DAY(Summary!$F94)),'88101-daily-summary-by-site'!$A$4:$A$2586,0)),"")</f>
        <v/>
      </c>
      <c r="AK94" s="83">
        <f t="array" ref="AK94">IF(INDEX('88101-daily-summary-by-site'!$M$4:$M$2586,MATCH(DATE(Summary!AK$3,MONTH(Summary!$F94),DAY(Summary!$F94)),'88101-daily-summary-by-site'!$A$4:$A$2586,0))&lt;&gt;"",INDEX('88101-daily-summary-by-site'!$M$4:$M$2586,MATCH(DATE(Summary!AK$3,MONTH(Summary!$F94),DAY(Summary!$F94)),'88101-daily-summary-by-site'!$A$4:$A$2586,0)),"")</f>
        <v>3.1</v>
      </c>
      <c r="AL94" s="83">
        <f t="array" ref="AL94">IF(INDEX('88101-daily-summary-by-site'!$M$4:$M$2586,MATCH(DATE(Summary!AL$3,MONTH(Summary!$F94),DAY(Summary!$F94)),'88101-daily-summary-by-site'!$A$4:$A$2586,0))&lt;&gt;"",INDEX('88101-daily-summary-by-site'!$M$4:$M$2586,MATCH(DATE(Summary!AL$3,MONTH(Summary!$F94),DAY(Summary!$F94)),'88101-daily-summary-by-site'!$A$4:$A$2586,0)),"")</f>
        <v>9.3000000000000007</v>
      </c>
      <c r="AM94" s="21">
        <f t="array" ref="AM94">IF(INDEX('88101-daily-summary-by-site'!$M$4:$M$2586,MATCH(DATE(Summary!AM$3,MONTH(Summary!$F94),DAY(Summary!$F94)),'88101-daily-summary-by-site'!$A$4:$A$2586,0))&lt;&gt;"",INDEX('88101-daily-summary-by-site'!$M$4:$M$2586,MATCH(DATE(Summary!AM$3,MONTH(Summary!$F94),DAY(Summary!$F94)),'88101-daily-summary-by-site'!$A$4:$A$2586,0)),"")</f>
        <v>7.1</v>
      </c>
      <c r="AO94" s="18">
        <f t="shared" si="6"/>
        <v>212</v>
      </c>
      <c r="AP94" s="19" t="str">
        <f t="array" ref="AP94">IF(INDEX('88101-daily-summary-by-site'!$N$4:$N$2586,MATCH(DATE(Summary!AP$3,MONTH(Summary!$F94),DAY(Summary!$F94)),'88101-daily-summary-by-site'!$A$4:$A$2586,0))&lt;&gt;"",INDEX('88101-daily-summary-by-site'!$N$4:$N$2586,MATCH(DATE(Summary!AP$3,MONTH(Summary!$F94),DAY(Summary!$F94)),'88101-daily-summary-by-site'!$A$4:$A$2586,0)),"")</f>
        <v/>
      </c>
      <c r="AQ94" s="132"/>
      <c r="AR94" s="132"/>
      <c r="AS94" s="20" t="str">
        <f t="array" ref="AS94">IF(INDEX('88101-daily-summary-by-site'!$N$4:$N$2586,MATCH(DATE(Summary!AS$3,MONTH(Summary!$F94),DAY(Summary!$F94)),'88101-daily-summary-by-site'!$A$4:$A$2586,0))&lt;&gt;"",INDEX('88101-daily-summary-by-site'!$N$4:$N$2586,MATCH(DATE(Summary!AS$3,MONTH(Summary!$F94),DAY(Summary!$F94)),'88101-daily-summary-by-site'!$A$4:$A$2586,0)),"")</f>
        <v/>
      </c>
      <c r="AT94" s="83" t="str">
        <f t="array" ref="AT94">IF(INDEX('88101-daily-summary-by-site'!$N$4:$N$2586,MATCH(DATE(Summary!AT$3,MONTH(Summary!$F94),DAY(Summary!$F94)),'88101-daily-summary-by-site'!$A$4:$A$2586,0))&lt;&gt;"",INDEX('88101-daily-summary-by-site'!$N$4:$N$2586,MATCH(DATE(Summary!AT$3,MONTH(Summary!$F94),DAY(Summary!$F94)),'88101-daily-summary-by-site'!$A$4:$A$2586,0)),"")</f>
        <v/>
      </c>
      <c r="AU94" s="83">
        <f t="array" ref="AU94">IF(INDEX('88101-daily-summary-by-site'!$N$4:$N$2586,MATCH(DATE(Summary!AU$3,MONTH(Summary!$F94),DAY(Summary!$F94)),'88101-daily-summary-by-site'!$A$4:$A$2586,0))&lt;&gt;"",INDEX('88101-daily-summary-by-site'!$N$4:$N$2586,MATCH(DATE(Summary!AU$3,MONTH(Summary!$F94),DAY(Summary!$F94)),'88101-daily-summary-by-site'!$A$4:$A$2586,0)),"")</f>
        <v>5.8</v>
      </c>
      <c r="AV94" s="83" t="str">
        <f t="array" ref="AV94">IF(INDEX('88101-daily-summary-by-site'!$N$4:$N$2586,MATCH(DATE(Summary!AV$3,MONTH(Summary!$F94),DAY(Summary!$F94)),'88101-daily-summary-by-site'!$A$4:$A$2586,0))&lt;&gt;"",INDEX('88101-daily-summary-by-site'!$N$4:$N$2586,MATCH(DATE(Summary!AV$3,MONTH(Summary!$F94),DAY(Summary!$F94)),'88101-daily-summary-by-site'!$A$4:$A$2586,0)),"")</f>
        <v/>
      </c>
      <c r="AW94" s="21">
        <f t="array" ref="AW94">IF(INDEX('88101-daily-summary-by-site'!$N$4:$N$2586,MATCH(DATE(Summary!AW$3,MONTH(Summary!$F94),DAY(Summary!$F94)),'88101-daily-summary-by-site'!$A$4:$A$2586,0))&lt;&gt;"",INDEX('88101-daily-summary-by-site'!$N$4:$N$2586,MATCH(DATE(Summary!AW$3,MONTH(Summary!$F94),DAY(Summary!$F94)),'88101-daily-summary-by-site'!$A$4:$A$2586,0)),"")</f>
        <v>6</v>
      </c>
      <c r="AY94" s="18">
        <f t="shared" si="7"/>
        <v>212</v>
      </c>
      <c r="AZ94" s="21">
        <f t="array" ref="AZ94">IF(INDEX('88101-daily-summary-by-site'!$O$4:$O$2586,MATCH(DATE(Summary!AZ$3,MONTH(Summary!$F94),DAY(Summary!$F94)),'88101-daily-summary-by-site'!$A$4:$A$2586,0))&lt;&gt;"",INDEX('88101-daily-summary-by-site'!$O$4:$O$2586,MATCH(DATE(Summary!AZ$3,MONTH(Summary!$F94),DAY(Summary!$F94)),'88101-daily-summary-by-site'!$A$4:$A$2586,0)),"")</f>
        <v>7.6</v>
      </c>
    </row>
    <row r="95" spans="6:52" x14ac:dyDescent="0.25">
      <c r="F95" s="18">
        <f t="shared" si="8"/>
        <v>213</v>
      </c>
      <c r="G95" s="19" t="str">
        <f t="array" ref="G95">IF(INDEX('88101-daily-summary-by-site'!$L$4:$L$2586,MATCH(DATE(Summary!G$3,MONTH(Summary!$F95),DAY(Summary!$F95)),'88101-daily-summary-by-site'!$A$4:$A$2586,0))&lt;&gt;"",INDEX('88101-daily-summary-by-site'!$L$4:$L$2586,MATCH(DATE(Summary!G$3,MONTH(Summary!$F95),DAY(Summary!$F95)),'88101-daily-summary-by-site'!$A$4:$A$2586,0)),"")</f>
        <v/>
      </c>
      <c r="H95" s="20" t="str">
        <f t="array" ref="H95">IF(INDEX('88101-daily-summary-by-site'!$L$4:$L$2586,MATCH(DATE(Summary!H$3,MONTH(Summary!$F95),DAY(Summary!$F95)),'88101-daily-summary-by-site'!$A$4:$A$2586,0))&lt;&gt;"",INDEX('88101-daily-summary-by-site'!$L$4:$L$2586,MATCH(DATE(Summary!H$3,MONTH(Summary!$F95),DAY(Summary!$F95)),'88101-daily-summary-by-site'!$A$4:$A$2586,0)),"")</f>
        <v/>
      </c>
      <c r="I95" s="20" t="str">
        <f t="array" ref="I95">IF(INDEX('88101-daily-summary-by-site'!$L$4:$L$2586,MATCH(DATE(Summary!I$3,MONTH(Summary!$F95),DAY(Summary!$F95)),'88101-daily-summary-by-site'!$A$4:$A$2586,0))&lt;&gt;"",INDEX('88101-daily-summary-by-site'!$L$4:$L$2586,MATCH(DATE(Summary!I$3,MONTH(Summary!$F95),DAY(Summary!$F95)),'88101-daily-summary-by-site'!$A$4:$A$2586,0)),"")</f>
        <v/>
      </c>
      <c r="J95" s="20">
        <f t="array" ref="J95">IF(INDEX('88101-daily-summary-by-site'!$L$4:$L$2586,MATCH(DATE(Summary!J$3,MONTH(Summary!$F95),DAY(Summary!$F95)),'88101-daily-summary-by-site'!$A$4:$A$2586,0))&lt;&gt;"",INDEX('88101-daily-summary-by-site'!$L$4:$L$2586,MATCH(DATE(Summary!J$3,MONTH(Summary!$F95),DAY(Summary!$F95)),'88101-daily-summary-by-site'!$A$4:$A$2586,0)),"")</f>
        <v>4</v>
      </c>
      <c r="K95" s="20" t="str">
        <f t="array" ref="K95">IF(INDEX('88101-daily-summary-by-site'!$L$4:$L$2586,MATCH(DATE(Summary!K$3,MONTH(Summary!$F95),DAY(Summary!$F95)),'88101-daily-summary-by-site'!$A$4:$A$2586,0))&lt;&gt;"",INDEX('88101-daily-summary-by-site'!$L$4:$L$2586,MATCH(DATE(Summary!K$3,MONTH(Summary!$F95),DAY(Summary!$F95)),'88101-daily-summary-by-site'!$A$4:$A$2586,0)),"")</f>
        <v/>
      </c>
      <c r="L95" s="20" t="str">
        <f t="array" ref="L95">IF(INDEX('88101-daily-summary-by-site'!$L$4:$L$2586,MATCH(DATE(Summary!L$3,MONTH(Summary!$F95),DAY(Summary!$F95)),'88101-daily-summary-by-site'!$A$4:$A$2586,0))&lt;&gt;"",INDEX('88101-daily-summary-by-site'!$L$4:$L$2586,MATCH(DATE(Summary!L$3,MONTH(Summary!$F95),DAY(Summary!$F95)),'88101-daily-summary-by-site'!$A$4:$A$2586,0)),"")</f>
        <v/>
      </c>
      <c r="M95" s="20" t="str">
        <f t="array" ref="M95">IF(INDEX('88101-daily-summary-by-site'!$L$4:$L$2586,MATCH(DATE(Summary!M$3,MONTH(Summary!$F95),DAY(Summary!$F95)),'88101-daily-summary-by-site'!$A$4:$A$2586,0))&lt;&gt;"",INDEX('88101-daily-summary-by-site'!$L$4:$L$2586,MATCH(DATE(Summary!M$3,MONTH(Summary!$F95),DAY(Summary!$F95)),'88101-daily-summary-by-site'!$A$4:$A$2586,0)),"")</f>
        <v/>
      </c>
      <c r="N95" s="20" t="str">
        <f t="array" ref="N95">IF(INDEX('88101-daily-summary-by-site'!$L$4:$L$2586,MATCH(DATE(Summary!N$3,MONTH(Summary!$F95),DAY(Summary!$F95)),'88101-daily-summary-by-site'!$A$4:$A$2586,0))&lt;&gt;"",INDEX('88101-daily-summary-by-site'!$L$4:$L$2586,MATCH(DATE(Summary!N$3,MONTH(Summary!$F95),DAY(Summary!$F95)),'88101-daily-summary-by-site'!$A$4:$A$2586,0)),"")</f>
        <v/>
      </c>
      <c r="O95" s="20" t="str">
        <f t="array" ref="O95">IF(INDEX('88101-daily-summary-by-site'!$L$4:$L$2586,MATCH(DATE(Summary!O$3,MONTH(Summary!$F95),DAY(Summary!$F95)),'88101-daily-summary-by-site'!$A$4:$A$2586,0))&lt;&gt;"",INDEX('88101-daily-summary-by-site'!$L$4:$L$2586,MATCH(DATE(Summary!O$3,MONTH(Summary!$F95),DAY(Summary!$F95)),'88101-daily-summary-by-site'!$A$4:$A$2586,0)),"")</f>
        <v/>
      </c>
      <c r="P95" s="20" t="str">
        <f t="array" ref="P95">IF(INDEX('88101-daily-summary-by-site'!$L$4:$L$2586,MATCH(DATE(Summary!P$3,MONTH(Summary!$F95),DAY(Summary!$F95)),'88101-daily-summary-by-site'!$A$4:$A$2586,0))&lt;&gt;"",INDEX('88101-daily-summary-by-site'!$L$4:$L$2586,MATCH(DATE(Summary!P$3,MONTH(Summary!$F95),DAY(Summary!$F95)),'88101-daily-summary-by-site'!$A$4:$A$2586,0)),"")</f>
        <v/>
      </c>
      <c r="Q95" s="20" t="str">
        <f t="array" ref="Q95">IF(INDEX('88101-daily-summary-by-site'!$L$4:$L$2586,MATCH(DATE(Summary!Q$3,MONTH(Summary!$F95),DAY(Summary!$F95)),'88101-daily-summary-by-site'!$A$4:$A$2586,0))&lt;&gt;"",INDEX('88101-daily-summary-by-site'!$L$4:$L$2586,MATCH(DATE(Summary!Q$3,MONTH(Summary!$F95),DAY(Summary!$F95)),'88101-daily-summary-by-site'!$A$4:$A$2586,0)),"")</f>
        <v/>
      </c>
      <c r="R95" s="20">
        <f t="array" ref="R95">IF(INDEX('88101-daily-summary-by-site'!$L$4:$L$2586,MATCH(DATE(Summary!R$3,MONTH(Summary!$F95),DAY(Summary!$F95)),'88101-daily-summary-by-site'!$A$4:$A$2586,0))&lt;&gt;"",INDEX('88101-daily-summary-by-site'!$L$4:$L$2586,MATCH(DATE(Summary!R$3,MONTH(Summary!$F95),DAY(Summary!$F95)),'88101-daily-summary-by-site'!$A$4:$A$2586,0)),"")</f>
        <v>5.7</v>
      </c>
      <c r="S95" s="20" t="str">
        <f t="array" ref="S95">IF(INDEX('88101-daily-summary-by-site'!$L$4:$L$2586,MATCH(DATE(Summary!S$3,MONTH(Summary!$F95),DAY(Summary!$F95)),'88101-daily-summary-by-site'!$A$4:$A$2586,0))&lt;&gt;"",INDEX('88101-daily-summary-by-site'!$L$4:$L$2586,MATCH(DATE(Summary!S$3,MONTH(Summary!$F95),DAY(Summary!$F95)),'88101-daily-summary-by-site'!$A$4:$A$2586,0)),"")</f>
        <v/>
      </c>
      <c r="T95" s="20" t="str">
        <f t="array" ref="T95">IF(INDEX('88101-daily-summary-by-site'!$L$4:$L$2586,MATCH(DATE(Summary!T$3,MONTH(Summary!$F95),DAY(Summary!$F95)),'88101-daily-summary-by-site'!$A$4:$A$2586,0))&lt;&gt;"",INDEX('88101-daily-summary-by-site'!$L$4:$L$2586,MATCH(DATE(Summary!T$3,MONTH(Summary!$F95),DAY(Summary!$F95)),'88101-daily-summary-by-site'!$A$4:$A$2586,0)),"")</f>
        <v/>
      </c>
      <c r="U95" s="20" t="str">
        <f t="array" ref="U95">IF(INDEX('88101-daily-summary-by-site'!$L$4:$L$2586,MATCH(DATE(Summary!U$3,MONTH(Summary!$F95),DAY(Summary!$F95)),'88101-daily-summary-by-site'!$A$4:$A$2586,0))&lt;&gt;"",INDEX('88101-daily-summary-by-site'!$L$4:$L$2586,MATCH(DATE(Summary!U$3,MONTH(Summary!$F95),DAY(Summary!$F95)),'88101-daily-summary-by-site'!$A$4:$A$2586,0)),"")</f>
        <v/>
      </c>
      <c r="V95" s="20">
        <f t="array" ref="V95">IF(INDEX('88101-daily-summary-by-site'!$L$4:$L$2586,MATCH(DATE(Summary!V$3,MONTH(Summary!$F95),DAY(Summary!$F95)),'88101-daily-summary-by-site'!$A$4:$A$2586,0))&lt;&gt;"",INDEX('88101-daily-summary-by-site'!$L$4:$L$2586,MATCH(DATE(Summary!V$3,MONTH(Summary!$F95),DAY(Summary!$F95)),'88101-daily-summary-by-site'!$A$4:$A$2586,0)),"")</f>
        <v>4.4000000000000004</v>
      </c>
      <c r="W95" s="20" t="str">
        <f t="array" ref="W95">IF(INDEX('88101-daily-summary-by-site'!$L$4:$L$2586,MATCH(DATE(Summary!W$3,MONTH(Summary!$F95),DAY(Summary!$F95)),'88101-daily-summary-by-site'!$A$4:$A$2586,0))&lt;&gt;"",INDEX('88101-daily-summary-by-site'!$L$4:$L$2586,MATCH(DATE(Summary!W$3,MONTH(Summary!$F95),DAY(Summary!$F95)),'88101-daily-summary-by-site'!$A$4:$A$2586,0)),"")</f>
        <v/>
      </c>
      <c r="X95" s="83" t="str">
        <f t="array" ref="X95">IF(INDEX('88101-daily-summary-by-site'!$L$4:$L$2586,MATCH(DATE(Summary!X$3,MONTH(Summary!$F95),DAY(Summary!$F95)),'88101-daily-summary-by-site'!$A$4:$A$2586,0))&lt;&gt;"",INDEX('88101-daily-summary-by-site'!$L$4:$L$2586,MATCH(DATE(Summary!X$3,MONTH(Summary!$F95),DAY(Summary!$F95)),'88101-daily-summary-by-site'!$A$4:$A$2586,0)),"")</f>
        <v/>
      </c>
      <c r="Y95" s="83">
        <f t="array" ref="Y95">IF(INDEX('88101-daily-summary-by-site'!$L$4:$L$2586,MATCH(DATE(Summary!Y$3,MONTH(Summary!$F95),DAY(Summary!$F95)),'88101-daily-summary-by-site'!$A$4:$A$2586,0))&lt;&gt;"",INDEX('88101-daily-summary-by-site'!$L$4:$L$2586,MATCH(DATE(Summary!Y$3,MONTH(Summary!$F95),DAY(Summary!$F95)),'88101-daily-summary-by-site'!$A$4:$A$2586,0)),"")</f>
        <v>2.9</v>
      </c>
      <c r="Z95" s="83">
        <f t="array" ref="Z95">IF(INDEX('88101-daily-summary-by-site'!$L$4:$L$2586,MATCH(DATE(Summary!Z$3,MONTH(Summary!$F95),DAY(Summary!$F95)),'88101-daily-summary-by-site'!$A$4:$A$2586,0))&lt;&gt;"",INDEX('88101-daily-summary-by-site'!$L$4:$L$2586,MATCH(DATE(Summary!Z$3,MONTH(Summary!$F95),DAY(Summary!$F95)),'88101-daily-summary-by-site'!$A$4:$A$2586,0)),"")</f>
        <v>15.8</v>
      </c>
      <c r="AA95" s="21" t="str">
        <f t="array" ref="AA95">IF(INDEX('88101-daily-summary-by-site'!$L$4:$L$2586,MATCH(DATE(Summary!AA$3,MONTH(Summary!$F95),DAY(Summary!$F95)),'88101-daily-summary-by-site'!$A$4:$A$2586,0))&lt;&gt;"",INDEX('88101-daily-summary-by-site'!$L$4:$L$2586,MATCH(DATE(Summary!AA$3,MONTH(Summary!$F95),DAY(Summary!$F95)),'88101-daily-summary-by-site'!$A$4:$A$2586,0)),"")</f>
        <v/>
      </c>
      <c r="AC95" s="18">
        <f t="shared" si="5"/>
        <v>213</v>
      </c>
      <c r="AD95" s="19">
        <f t="array" ref="AD95">IF(INDEX('88101-daily-summary-by-site'!$M$4:$M$2586,MATCH(DATE(Summary!AD$3,MONTH(Summary!$F95),DAY(Summary!$F95)),'88101-daily-summary-by-site'!$A$4:$A$2586,0))&lt;&gt;"",INDEX('88101-daily-summary-by-site'!$M$4:$M$2586,MATCH(DATE(Summary!AD$3,MONTH(Summary!$F95),DAY(Summary!$F95)),'88101-daily-summary-by-site'!$A$4:$A$2586,0)),"")</f>
        <v>5.2</v>
      </c>
      <c r="AE95" s="20" t="str">
        <f t="array" ref="AE95">IF(INDEX('88101-daily-summary-by-site'!$M$4:$M$2586,MATCH(DATE(Summary!AE$3,MONTH(Summary!$F95),DAY(Summary!$F95)),'88101-daily-summary-by-site'!$A$4:$A$2586,0))&lt;&gt;"",INDEX('88101-daily-summary-by-site'!$M$4:$M$2586,MATCH(DATE(Summary!AE$3,MONTH(Summary!$F95),DAY(Summary!$F95)),'88101-daily-summary-by-site'!$A$4:$A$2586,0)),"")</f>
        <v/>
      </c>
      <c r="AF95" s="20" t="str">
        <f t="array" ref="AF95">IF(INDEX('88101-daily-summary-by-site'!$M$4:$M$2586,MATCH(DATE(Summary!AF$3,MONTH(Summary!$F95),DAY(Summary!$F95)),'88101-daily-summary-by-site'!$A$4:$A$2586,0))&lt;&gt;"",INDEX('88101-daily-summary-by-site'!$M$4:$M$2586,MATCH(DATE(Summary!AF$3,MONTH(Summary!$F95),DAY(Summary!$F95)),'88101-daily-summary-by-site'!$A$4:$A$2586,0)),"")</f>
        <v/>
      </c>
      <c r="AG95" s="20" t="str">
        <f t="array" ref="AG95">IF(INDEX('88101-daily-summary-by-site'!$M$4:$M$2586,MATCH(DATE(Summary!AG$3,MONTH(Summary!$F95),DAY(Summary!$F95)),'88101-daily-summary-by-site'!$A$4:$A$2586,0))&lt;&gt;"",INDEX('88101-daily-summary-by-site'!$M$4:$M$2586,MATCH(DATE(Summary!AG$3,MONTH(Summary!$F95),DAY(Summary!$F95)),'88101-daily-summary-by-site'!$A$4:$A$2586,0)),"")</f>
        <v/>
      </c>
      <c r="AH95" s="20">
        <f t="array" ref="AH95">IF(INDEX('88101-daily-summary-by-site'!$M$4:$M$2586,MATCH(DATE(Summary!AH$3,MONTH(Summary!$F95),DAY(Summary!$F95)),'88101-daily-summary-by-site'!$A$4:$A$2586,0))&lt;&gt;"",INDEX('88101-daily-summary-by-site'!$M$4:$M$2586,MATCH(DATE(Summary!AH$3,MONTH(Summary!$F95),DAY(Summary!$F95)),'88101-daily-summary-by-site'!$A$4:$A$2586,0)),"")</f>
        <v>4.8</v>
      </c>
      <c r="AI95" s="20" t="str">
        <f t="array" ref="AI95">IF(INDEX('88101-daily-summary-by-site'!$M$4:$M$2586,MATCH(DATE(Summary!AI$3,MONTH(Summary!$F95),DAY(Summary!$F95)),'88101-daily-summary-by-site'!$A$4:$A$2586,0))&lt;&gt;"",INDEX('88101-daily-summary-by-site'!$M$4:$M$2586,MATCH(DATE(Summary!AI$3,MONTH(Summary!$F95),DAY(Summary!$F95)),'88101-daily-summary-by-site'!$A$4:$A$2586,0)),"")</f>
        <v/>
      </c>
      <c r="AJ95" s="83" t="str">
        <f t="array" ref="AJ95">IF(INDEX('88101-daily-summary-by-site'!$M$4:$M$2586,MATCH(DATE(Summary!AJ$3,MONTH(Summary!$F95),DAY(Summary!$F95)),'88101-daily-summary-by-site'!$A$4:$A$2586,0))&lt;&gt;"",INDEX('88101-daily-summary-by-site'!$M$4:$M$2586,MATCH(DATE(Summary!AJ$3,MONTH(Summary!$F95),DAY(Summary!$F95)),'88101-daily-summary-by-site'!$A$4:$A$2586,0)),"")</f>
        <v/>
      </c>
      <c r="AK95" s="83">
        <f t="array" ref="AK95">IF(INDEX('88101-daily-summary-by-site'!$M$4:$M$2586,MATCH(DATE(Summary!AK$3,MONTH(Summary!$F95),DAY(Summary!$F95)),'88101-daily-summary-by-site'!$A$4:$A$2586,0))&lt;&gt;"",INDEX('88101-daily-summary-by-site'!$M$4:$M$2586,MATCH(DATE(Summary!AK$3,MONTH(Summary!$F95),DAY(Summary!$F95)),'88101-daily-summary-by-site'!$A$4:$A$2586,0)),"")</f>
        <v>3.7</v>
      </c>
      <c r="AL95" s="83">
        <f t="array" ref="AL95">IF(INDEX('88101-daily-summary-by-site'!$M$4:$M$2586,MATCH(DATE(Summary!AL$3,MONTH(Summary!$F95),DAY(Summary!$F95)),'88101-daily-summary-by-site'!$A$4:$A$2586,0))&lt;&gt;"",INDEX('88101-daily-summary-by-site'!$M$4:$M$2586,MATCH(DATE(Summary!AL$3,MONTH(Summary!$F95),DAY(Summary!$F95)),'88101-daily-summary-by-site'!$A$4:$A$2586,0)),"")</f>
        <v>14.4</v>
      </c>
      <c r="AM95" s="21">
        <f t="array" ref="AM95">IF(INDEX('88101-daily-summary-by-site'!$M$4:$M$2586,MATCH(DATE(Summary!AM$3,MONTH(Summary!$F95),DAY(Summary!$F95)),'88101-daily-summary-by-site'!$A$4:$A$2586,0))&lt;&gt;"",INDEX('88101-daily-summary-by-site'!$M$4:$M$2586,MATCH(DATE(Summary!AM$3,MONTH(Summary!$F95),DAY(Summary!$F95)),'88101-daily-summary-by-site'!$A$4:$A$2586,0)),"")</f>
        <v>9.9</v>
      </c>
      <c r="AO95" s="18">
        <f t="shared" si="6"/>
        <v>213</v>
      </c>
      <c r="AP95" s="19" t="str">
        <f t="array" ref="AP95">IF(INDEX('88101-daily-summary-by-site'!$N$4:$N$2586,MATCH(DATE(Summary!AP$3,MONTH(Summary!$F95),DAY(Summary!$F95)),'88101-daily-summary-by-site'!$A$4:$A$2586,0))&lt;&gt;"",INDEX('88101-daily-summary-by-site'!$N$4:$N$2586,MATCH(DATE(Summary!AP$3,MONTH(Summary!$F95),DAY(Summary!$F95)),'88101-daily-summary-by-site'!$A$4:$A$2586,0)),"")</f>
        <v/>
      </c>
      <c r="AQ95" s="132"/>
      <c r="AR95" s="132"/>
      <c r="AS95" s="20" t="str">
        <f t="array" ref="AS95">IF(INDEX('88101-daily-summary-by-site'!$N$4:$N$2586,MATCH(DATE(Summary!AS$3,MONTH(Summary!$F95),DAY(Summary!$F95)),'88101-daily-summary-by-site'!$A$4:$A$2586,0))&lt;&gt;"",INDEX('88101-daily-summary-by-site'!$N$4:$N$2586,MATCH(DATE(Summary!AS$3,MONTH(Summary!$F95),DAY(Summary!$F95)),'88101-daily-summary-by-site'!$A$4:$A$2586,0)),"")</f>
        <v/>
      </c>
      <c r="AT95" s="83" t="str">
        <f t="array" ref="AT95">IF(INDEX('88101-daily-summary-by-site'!$N$4:$N$2586,MATCH(DATE(Summary!AT$3,MONTH(Summary!$F95),DAY(Summary!$F95)),'88101-daily-summary-by-site'!$A$4:$A$2586,0))&lt;&gt;"",INDEX('88101-daily-summary-by-site'!$N$4:$N$2586,MATCH(DATE(Summary!AT$3,MONTH(Summary!$F95),DAY(Summary!$F95)),'88101-daily-summary-by-site'!$A$4:$A$2586,0)),"")</f>
        <v/>
      </c>
      <c r="AU95" s="83">
        <f t="array" ref="AU95">IF(INDEX('88101-daily-summary-by-site'!$N$4:$N$2586,MATCH(DATE(Summary!AU$3,MONTH(Summary!$F95),DAY(Summary!$F95)),'88101-daily-summary-by-site'!$A$4:$A$2586,0))&lt;&gt;"",INDEX('88101-daily-summary-by-site'!$N$4:$N$2586,MATCH(DATE(Summary!AU$3,MONTH(Summary!$F95),DAY(Summary!$F95)),'88101-daily-summary-by-site'!$A$4:$A$2586,0)),"")</f>
        <v>0</v>
      </c>
      <c r="AV95" s="83">
        <f t="array" ref="AV95">IF(INDEX('88101-daily-summary-by-site'!$N$4:$N$2586,MATCH(DATE(Summary!AV$3,MONTH(Summary!$F95),DAY(Summary!$F95)),'88101-daily-summary-by-site'!$A$4:$A$2586,0))&lt;&gt;"",INDEX('88101-daily-summary-by-site'!$N$4:$N$2586,MATCH(DATE(Summary!AV$3,MONTH(Summary!$F95),DAY(Summary!$F95)),'88101-daily-summary-by-site'!$A$4:$A$2586,0)),"")</f>
        <v>20.100000000000001</v>
      </c>
      <c r="AW95" s="21">
        <f t="array" ref="AW95">IF(INDEX('88101-daily-summary-by-site'!$N$4:$N$2586,MATCH(DATE(Summary!AW$3,MONTH(Summary!$F95),DAY(Summary!$F95)),'88101-daily-summary-by-site'!$A$4:$A$2586,0))&lt;&gt;"",INDEX('88101-daily-summary-by-site'!$N$4:$N$2586,MATCH(DATE(Summary!AW$3,MONTH(Summary!$F95),DAY(Summary!$F95)),'88101-daily-summary-by-site'!$A$4:$A$2586,0)),"")</f>
        <v>8</v>
      </c>
      <c r="AY95" s="18">
        <f t="shared" si="7"/>
        <v>213</v>
      </c>
      <c r="AZ95" s="21">
        <f t="array" ref="AZ95">IF(INDEX('88101-daily-summary-by-site'!$O$4:$O$2586,MATCH(DATE(Summary!AZ$3,MONTH(Summary!$F95),DAY(Summary!$F95)),'88101-daily-summary-by-site'!$A$4:$A$2586,0))&lt;&gt;"",INDEX('88101-daily-summary-by-site'!$O$4:$O$2586,MATCH(DATE(Summary!AZ$3,MONTH(Summary!$F95),DAY(Summary!$F95)),'88101-daily-summary-by-site'!$A$4:$A$2586,0)),"")</f>
        <v>9.6999999999999993</v>
      </c>
    </row>
    <row r="96" spans="6:52" x14ac:dyDescent="0.25">
      <c r="F96" s="18">
        <f t="shared" si="8"/>
        <v>214</v>
      </c>
      <c r="G96" s="19">
        <f t="array" ref="G96">IF(INDEX('88101-daily-summary-by-site'!$L$4:$L$2586,MATCH(DATE(Summary!G$3,MONTH(Summary!$F96),DAY(Summary!$F96)),'88101-daily-summary-by-site'!$A$4:$A$2586,0))&lt;&gt;"",INDEX('88101-daily-summary-by-site'!$L$4:$L$2586,MATCH(DATE(Summary!G$3,MONTH(Summary!$F96),DAY(Summary!$F96)),'88101-daily-summary-by-site'!$A$4:$A$2586,0)),"")</f>
        <v>4.2</v>
      </c>
      <c r="H96" s="20">
        <f t="array" ref="H96">IF(INDEX('88101-daily-summary-by-site'!$L$4:$L$2586,MATCH(DATE(Summary!H$3,MONTH(Summary!$F96),DAY(Summary!$F96)),'88101-daily-summary-by-site'!$A$4:$A$2586,0))&lt;&gt;"",INDEX('88101-daily-summary-by-site'!$L$4:$L$2586,MATCH(DATE(Summary!H$3,MONTH(Summary!$F96),DAY(Summary!$F96)),'88101-daily-summary-by-site'!$A$4:$A$2586,0)),"")</f>
        <v>4.3</v>
      </c>
      <c r="I96" s="20" t="str">
        <f t="array" ref="I96">IF(INDEX('88101-daily-summary-by-site'!$L$4:$L$2586,MATCH(DATE(Summary!I$3,MONTH(Summary!$F96),DAY(Summary!$F96)),'88101-daily-summary-by-site'!$A$4:$A$2586,0))&lt;&gt;"",INDEX('88101-daily-summary-by-site'!$L$4:$L$2586,MATCH(DATE(Summary!I$3,MONTH(Summary!$F96),DAY(Summary!$F96)),'88101-daily-summary-by-site'!$A$4:$A$2586,0)),"")</f>
        <v/>
      </c>
      <c r="J96" s="20" t="str">
        <f t="array" ref="J96">IF(INDEX('88101-daily-summary-by-site'!$L$4:$L$2586,MATCH(DATE(Summary!J$3,MONTH(Summary!$F96),DAY(Summary!$F96)),'88101-daily-summary-by-site'!$A$4:$A$2586,0))&lt;&gt;"",INDEX('88101-daily-summary-by-site'!$L$4:$L$2586,MATCH(DATE(Summary!J$3,MONTH(Summary!$F96),DAY(Summary!$F96)),'88101-daily-summary-by-site'!$A$4:$A$2586,0)),"")</f>
        <v/>
      </c>
      <c r="K96" s="20">
        <f t="array" ref="K96">IF(INDEX('88101-daily-summary-by-site'!$L$4:$L$2586,MATCH(DATE(Summary!K$3,MONTH(Summary!$F96),DAY(Summary!$F96)),'88101-daily-summary-by-site'!$A$4:$A$2586,0))&lt;&gt;"",INDEX('88101-daily-summary-by-site'!$L$4:$L$2586,MATCH(DATE(Summary!K$3,MONTH(Summary!$F96),DAY(Summary!$F96)),'88101-daily-summary-by-site'!$A$4:$A$2586,0)),"")</f>
        <v>2.6</v>
      </c>
      <c r="L96" s="20">
        <f t="array" ref="L96">IF(INDEX('88101-daily-summary-by-site'!$L$4:$L$2586,MATCH(DATE(Summary!L$3,MONTH(Summary!$F96),DAY(Summary!$F96)),'88101-daily-summary-by-site'!$A$4:$A$2586,0))&lt;&gt;"",INDEX('88101-daily-summary-by-site'!$L$4:$L$2586,MATCH(DATE(Summary!L$3,MONTH(Summary!$F96),DAY(Summary!$F96)),'88101-daily-summary-by-site'!$A$4:$A$2586,0)),"")</f>
        <v>3</v>
      </c>
      <c r="M96" s="20" t="str">
        <f t="array" ref="M96">IF(INDEX('88101-daily-summary-by-site'!$L$4:$L$2586,MATCH(DATE(Summary!M$3,MONTH(Summary!$F96),DAY(Summary!$F96)),'88101-daily-summary-by-site'!$A$4:$A$2586,0))&lt;&gt;"",INDEX('88101-daily-summary-by-site'!$L$4:$L$2586,MATCH(DATE(Summary!M$3,MONTH(Summary!$F96),DAY(Summary!$F96)),'88101-daily-summary-by-site'!$A$4:$A$2586,0)),"")</f>
        <v/>
      </c>
      <c r="N96" s="20" t="str">
        <f t="array" ref="N96">IF(INDEX('88101-daily-summary-by-site'!$L$4:$L$2586,MATCH(DATE(Summary!N$3,MONTH(Summary!$F96),DAY(Summary!$F96)),'88101-daily-summary-by-site'!$A$4:$A$2586,0))&lt;&gt;"",INDEX('88101-daily-summary-by-site'!$L$4:$L$2586,MATCH(DATE(Summary!N$3,MONTH(Summary!$F96),DAY(Summary!$F96)),'88101-daily-summary-by-site'!$A$4:$A$2586,0)),"")</f>
        <v/>
      </c>
      <c r="O96" s="20">
        <f t="array" ref="O96">IF(INDEX('88101-daily-summary-by-site'!$L$4:$L$2586,MATCH(DATE(Summary!O$3,MONTH(Summary!$F96),DAY(Summary!$F96)),'88101-daily-summary-by-site'!$A$4:$A$2586,0))&lt;&gt;"",INDEX('88101-daily-summary-by-site'!$L$4:$L$2586,MATCH(DATE(Summary!O$3,MONTH(Summary!$F96),DAY(Summary!$F96)),'88101-daily-summary-by-site'!$A$4:$A$2586,0)),"")</f>
        <v>2.7</v>
      </c>
      <c r="P96" s="20">
        <f t="array" ref="P96">IF(INDEX('88101-daily-summary-by-site'!$L$4:$L$2586,MATCH(DATE(Summary!P$3,MONTH(Summary!$F96),DAY(Summary!$F96)),'88101-daily-summary-by-site'!$A$4:$A$2586,0))&lt;&gt;"",INDEX('88101-daily-summary-by-site'!$L$4:$L$2586,MATCH(DATE(Summary!P$3,MONTH(Summary!$F96),DAY(Summary!$F96)),'88101-daily-summary-by-site'!$A$4:$A$2586,0)),"")</f>
        <v>2.7</v>
      </c>
      <c r="Q96" s="20" t="str">
        <f t="array" ref="Q96">IF(INDEX('88101-daily-summary-by-site'!$L$4:$L$2586,MATCH(DATE(Summary!Q$3,MONTH(Summary!$F96),DAY(Summary!$F96)),'88101-daily-summary-by-site'!$A$4:$A$2586,0))&lt;&gt;"",INDEX('88101-daily-summary-by-site'!$L$4:$L$2586,MATCH(DATE(Summary!Q$3,MONTH(Summary!$F96),DAY(Summary!$F96)),'88101-daily-summary-by-site'!$A$4:$A$2586,0)),"")</f>
        <v/>
      </c>
      <c r="R96" s="20" t="str">
        <f t="array" ref="R96">IF(INDEX('88101-daily-summary-by-site'!$L$4:$L$2586,MATCH(DATE(Summary!R$3,MONTH(Summary!$F96),DAY(Summary!$F96)),'88101-daily-summary-by-site'!$A$4:$A$2586,0))&lt;&gt;"",INDEX('88101-daily-summary-by-site'!$L$4:$L$2586,MATCH(DATE(Summary!R$3,MONTH(Summary!$F96),DAY(Summary!$F96)),'88101-daily-summary-by-site'!$A$4:$A$2586,0)),"")</f>
        <v/>
      </c>
      <c r="S96" s="20">
        <f t="array" ref="S96">IF(INDEX('88101-daily-summary-by-site'!$L$4:$L$2586,MATCH(DATE(Summary!S$3,MONTH(Summary!$F96),DAY(Summary!$F96)),'88101-daily-summary-by-site'!$A$4:$A$2586,0))&lt;&gt;"",INDEX('88101-daily-summary-by-site'!$L$4:$L$2586,MATCH(DATE(Summary!S$3,MONTH(Summary!$F96),DAY(Summary!$F96)),'88101-daily-summary-by-site'!$A$4:$A$2586,0)),"")</f>
        <v>2.2000000000000002</v>
      </c>
      <c r="T96" s="20">
        <f t="array" ref="T96">IF(INDEX('88101-daily-summary-by-site'!$L$4:$L$2586,MATCH(DATE(Summary!T$3,MONTH(Summary!$F96),DAY(Summary!$F96)),'88101-daily-summary-by-site'!$A$4:$A$2586,0))&lt;&gt;"",INDEX('88101-daily-summary-by-site'!$L$4:$L$2586,MATCH(DATE(Summary!T$3,MONTH(Summary!$F96),DAY(Summary!$F96)),'88101-daily-summary-by-site'!$A$4:$A$2586,0)),"")</f>
        <v>3.3</v>
      </c>
      <c r="U96" s="20" t="str">
        <f t="array" ref="U96">IF(INDEX('88101-daily-summary-by-site'!$L$4:$L$2586,MATCH(DATE(Summary!U$3,MONTH(Summary!$F96),DAY(Summary!$F96)),'88101-daily-summary-by-site'!$A$4:$A$2586,0))&lt;&gt;"",INDEX('88101-daily-summary-by-site'!$L$4:$L$2586,MATCH(DATE(Summary!U$3,MONTH(Summary!$F96),DAY(Summary!$F96)),'88101-daily-summary-by-site'!$A$4:$A$2586,0)),"")</f>
        <v/>
      </c>
      <c r="V96" s="20" t="str">
        <f t="array" ref="V96">IF(INDEX('88101-daily-summary-by-site'!$L$4:$L$2586,MATCH(DATE(Summary!V$3,MONTH(Summary!$F96),DAY(Summary!$F96)),'88101-daily-summary-by-site'!$A$4:$A$2586,0))&lt;&gt;"",INDEX('88101-daily-summary-by-site'!$L$4:$L$2586,MATCH(DATE(Summary!V$3,MONTH(Summary!$F96),DAY(Summary!$F96)),'88101-daily-summary-by-site'!$A$4:$A$2586,0)),"")</f>
        <v/>
      </c>
      <c r="W96" s="20">
        <f t="array" ref="W96">IF(INDEX('88101-daily-summary-by-site'!$L$4:$L$2586,MATCH(DATE(Summary!W$3,MONTH(Summary!$F96),DAY(Summary!$F96)),'88101-daily-summary-by-site'!$A$4:$A$2586,0))&lt;&gt;"",INDEX('88101-daily-summary-by-site'!$L$4:$L$2586,MATCH(DATE(Summary!W$3,MONTH(Summary!$F96),DAY(Summary!$F96)),'88101-daily-summary-by-site'!$A$4:$A$2586,0)),"")</f>
        <v>10.3</v>
      </c>
      <c r="X96" s="83">
        <f t="array" ref="X96">IF(INDEX('88101-daily-summary-by-site'!$L$4:$L$2586,MATCH(DATE(Summary!X$3,MONTH(Summary!$F96),DAY(Summary!$F96)),'88101-daily-summary-by-site'!$A$4:$A$2586,0))&lt;&gt;"",INDEX('88101-daily-summary-by-site'!$L$4:$L$2586,MATCH(DATE(Summary!X$3,MONTH(Summary!$F96),DAY(Summary!$F96)),'88101-daily-summary-by-site'!$A$4:$A$2586,0)),"")</f>
        <v>3.2</v>
      </c>
      <c r="Y96" s="83">
        <f t="array" ref="Y96">IF(INDEX('88101-daily-summary-by-site'!$L$4:$L$2586,MATCH(DATE(Summary!Y$3,MONTH(Summary!$F96),DAY(Summary!$F96)),'88101-daily-summary-by-site'!$A$4:$A$2586,0))&lt;&gt;"",INDEX('88101-daily-summary-by-site'!$L$4:$L$2586,MATCH(DATE(Summary!Y$3,MONTH(Summary!$F96),DAY(Summary!$F96)),'88101-daily-summary-by-site'!$A$4:$A$2586,0)),"")</f>
        <v>2.8</v>
      </c>
      <c r="Z96" s="83">
        <f t="array" ref="Z96">IF(INDEX('88101-daily-summary-by-site'!$L$4:$L$2586,MATCH(DATE(Summary!Z$3,MONTH(Summary!$F96),DAY(Summary!$F96)),'88101-daily-summary-by-site'!$A$4:$A$2586,0))&lt;&gt;"",INDEX('88101-daily-summary-by-site'!$L$4:$L$2586,MATCH(DATE(Summary!Z$3,MONTH(Summary!$F96),DAY(Summary!$F96)),'88101-daily-summary-by-site'!$A$4:$A$2586,0)),"")</f>
        <v>12.6</v>
      </c>
      <c r="AA96" s="21" t="str">
        <f t="array" ref="AA96">IF(INDEX('88101-daily-summary-by-site'!$L$4:$L$2586,MATCH(DATE(Summary!AA$3,MONTH(Summary!$F96),DAY(Summary!$F96)),'88101-daily-summary-by-site'!$A$4:$A$2586,0))&lt;&gt;"",INDEX('88101-daily-summary-by-site'!$L$4:$L$2586,MATCH(DATE(Summary!AA$3,MONTH(Summary!$F96),DAY(Summary!$F96)),'88101-daily-summary-by-site'!$A$4:$A$2586,0)),"")</f>
        <v/>
      </c>
      <c r="AC96" s="18">
        <f t="shared" si="5"/>
        <v>214</v>
      </c>
      <c r="AD96" s="19" t="str">
        <f t="array" ref="AD96">IF(INDEX('88101-daily-summary-by-site'!$M$4:$M$2586,MATCH(DATE(Summary!AD$3,MONTH(Summary!$F96),DAY(Summary!$F96)),'88101-daily-summary-by-site'!$A$4:$A$2586,0))&lt;&gt;"",INDEX('88101-daily-summary-by-site'!$M$4:$M$2586,MATCH(DATE(Summary!AD$3,MONTH(Summary!$F96),DAY(Summary!$F96)),'88101-daily-summary-by-site'!$A$4:$A$2586,0)),"")</f>
        <v/>
      </c>
      <c r="AE96" s="20">
        <f t="array" ref="AE96">IF(INDEX('88101-daily-summary-by-site'!$M$4:$M$2586,MATCH(DATE(Summary!AE$3,MONTH(Summary!$F96),DAY(Summary!$F96)),'88101-daily-summary-by-site'!$A$4:$A$2586,0))&lt;&gt;"",INDEX('88101-daily-summary-by-site'!$M$4:$M$2586,MATCH(DATE(Summary!AE$3,MONTH(Summary!$F96),DAY(Summary!$F96)),'88101-daily-summary-by-site'!$A$4:$A$2586,0)),"")</f>
        <v>2</v>
      </c>
      <c r="AF96" s="20">
        <f t="array" ref="AF96">IF(INDEX('88101-daily-summary-by-site'!$M$4:$M$2586,MATCH(DATE(Summary!AF$3,MONTH(Summary!$F96),DAY(Summary!$F96)),'88101-daily-summary-by-site'!$A$4:$A$2586,0))&lt;&gt;"",INDEX('88101-daily-summary-by-site'!$M$4:$M$2586,MATCH(DATE(Summary!AF$3,MONTH(Summary!$F96),DAY(Summary!$F96)),'88101-daily-summary-by-site'!$A$4:$A$2586,0)),"")</f>
        <v>4</v>
      </c>
      <c r="AG96" s="20" t="str">
        <f t="array" ref="AG96">IF(INDEX('88101-daily-summary-by-site'!$M$4:$M$2586,MATCH(DATE(Summary!AG$3,MONTH(Summary!$F96),DAY(Summary!$F96)),'88101-daily-summary-by-site'!$A$4:$A$2586,0))&lt;&gt;"",INDEX('88101-daily-summary-by-site'!$M$4:$M$2586,MATCH(DATE(Summary!AG$3,MONTH(Summary!$F96),DAY(Summary!$F96)),'88101-daily-summary-by-site'!$A$4:$A$2586,0)),"")</f>
        <v/>
      </c>
      <c r="AH96" s="20" t="str">
        <f t="array" ref="AH96">IF(INDEX('88101-daily-summary-by-site'!$M$4:$M$2586,MATCH(DATE(Summary!AH$3,MONTH(Summary!$F96),DAY(Summary!$F96)),'88101-daily-summary-by-site'!$A$4:$A$2586,0))&lt;&gt;"",INDEX('88101-daily-summary-by-site'!$M$4:$M$2586,MATCH(DATE(Summary!AH$3,MONTH(Summary!$F96),DAY(Summary!$F96)),'88101-daily-summary-by-site'!$A$4:$A$2586,0)),"")</f>
        <v/>
      </c>
      <c r="AI96" s="20">
        <f t="array" ref="AI96">IF(INDEX('88101-daily-summary-by-site'!$M$4:$M$2586,MATCH(DATE(Summary!AI$3,MONTH(Summary!$F96),DAY(Summary!$F96)),'88101-daily-summary-by-site'!$A$4:$A$2586,0))&lt;&gt;"",INDEX('88101-daily-summary-by-site'!$M$4:$M$2586,MATCH(DATE(Summary!AI$3,MONTH(Summary!$F96),DAY(Summary!$F96)),'88101-daily-summary-by-site'!$A$4:$A$2586,0)),"")</f>
        <v>10.1</v>
      </c>
      <c r="AJ96" s="83">
        <f t="array" ref="AJ96">IF(INDEX('88101-daily-summary-by-site'!$M$4:$M$2586,MATCH(DATE(Summary!AJ$3,MONTH(Summary!$F96),DAY(Summary!$F96)),'88101-daily-summary-by-site'!$A$4:$A$2586,0))&lt;&gt;"",INDEX('88101-daily-summary-by-site'!$M$4:$M$2586,MATCH(DATE(Summary!AJ$3,MONTH(Summary!$F96),DAY(Summary!$F96)),'88101-daily-summary-by-site'!$A$4:$A$2586,0)),"")</f>
        <v>3.2</v>
      </c>
      <c r="AK96" s="83">
        <f t="array" ref="AK96">IF(INDEX('88101-daily-summary-by-site'!$M$4:$M$2586,MATCH(DATE(Summary!AK$3,MONTH(Summary!$F96),DAY(Summary!$F96)),'88101-daily-summary-by-site'!$A$4:$A$2586,0))&lt;&gt;"",INDEX('88101-daily-summary-by-site'!$M$4:$M$2586,MATCH(DATE(Summary!AK$3,MONTH(Summary!$F96),DAY(Summary!$F96)),'88101-daily-summary-by-site'!$A$4:$A$2586,0)),"")</f>
        <v>2.9</v>
      </c>
      <c r="AL96" s="83">
        <f t="array" ref="AL96">IF(INDEX('88101-daily-summary-by-site'!$M$4:$M$2586,MATCH(DATE(Summary!AL$3,MONTH(Summary!$F96),DAY(Summary!$F96)),'88101-daily-summary-by-site'!$A$4:$A$2586,0))&lt;&gt;"",INDEX('88101-daily-summary-by-site'!$M$4:$M$2586,MATCH(DATE(Summary!AL$3,MONTH(Summary!$F96),DAY(Summary!$F96)),'88101-daily-summary-by-site'!$A$4:$A$2586,0)),"")</f>
        <v>13.1</v>
      </c>
      <c r="AM96" s="21">
        <f t="array" ref="AM96">IF(INDEX('88101-daily-summary-by-site'!$M$4:$M$2586,MATCH(DATE(Summary!AM$3,MONTH(Summary!$F96),DAY(Summary!$F96)),'88101-daily-summary-by-site'!$A$4:$A$2586,0))&lt;&gt;"",INDEX('88101-daily-summary-by-site'!$M$4:$M$2586,MATCH(DATE(Summary!AM$3,MONTH(Summary!$F96),DAY(Summary!$F96)),'88101-daily-summary-by-site'!$A$4:$A$2586,0)),"")</f>
        <v>13.8</v>
      </c>
      <c r="AO96" s="18">
        <f t="shared" si="6"/>
        <v>214</v>
      </c>
      <c r="AP96" s="19">
        <f t="array" ref="AP96">IF(INDEX('88101-daily-summary-by-site'!$N$4:$N$2586,MATCH(DATE(Summary!AP$3,MONTH(Summary!$F96),DAY(Summary!$F96)),'88101-daily-summary-by-site'!$A$4:$A$2586,0))&lt;&gt;"",INDEX('88101-daily-summary-by-site'!$N$4:$N$2586,MATCH(DATE(Summary!AP$3,MONTH(Summary!$F96),DAY(Summary!$F96)),'88101-daily-summary-by-site'!$A$4:$A$2586,0)),"")</f>
        <v>5.8</v>
      </c>
      <c r="AQ96" s="132"/>
      <c r="AR96" s="132"/>
      <c r="AS96" s="20">
        <f t="array" ref="AS96">IF(INDEX('88101-daily-summary-by-site'!$N$4:$N$2586,MATCH(DATE(Summary!AS$3,MONTH(Summary!$F96),DAY(Summary!$F96)),'88101-daily-summary-by-site'!$A$4:$A$2586,0))&lt;&gt;"",INDEX('88101-daily-summary-by-site'!$N$4:$N$2586,MATCH(DATE(Summary!AS$3,MONTH(Summary!$F96),DAY(Summary!$F96)),'88101-daily-summary-by-site'!$A$4:$A$2586,0)),"")</f>
        <v>7.6</v>
      </c>
      <c r="AT96" s="83">
        <f t="array" ref="AT96">IF(INDEX('88101-daily-summary-by-site'!$N$4:$N$2586,MATCH(DATE(Summary!AT$3,MONTH(Summary!$F96),DAY(Summary!$F96)),'88101-daily-summary-by-site'!$A$4:$A$2586,0))&lt;&gt;"",INDEX('88101-daily-summary-by-site'!$N$4:$N$2586,MATCH(DATE(Summary!AT$3,MONTH(Summary!$F96),DAY(Summary!$F96)),'88101-daily-summary-by-site'!$A$4:$A$2586,0)),"")</f>
        <v>2.6</v>
      </c>
      <c r="AU96" s="83">
        <f t="array" ref="AU96">IF(INDEX('88101-daily-summary-by-site'!$N$4:$N$2586,MATCH(DATE(Summary!AU$3,MONTH(Summary!$F96),DAY(Summary!$F96)),'88101-daily-summary-by-site'!$A$4:$A$2586,0))&lt;&gt;"",INDEX('88101-daily-summary-by-site'!$N$4:$N$2586,MATCH(DATE(Summary!AU$3,MONTH(Summary!$F96),DAY(Summary!$F96)),'88101-daily-summary-by-site'!$A$4:$A$2586,0)),"")</f>
        <v>6</v>
      </c>
      <c r="AV96" s="83">
        <f t="array" ref="AV96">IF(INDEX('88101-daily-summary-by-site'!$N$4:$N$2586,MATCH(DATE(Summary!AV$3,MONTH(Summary!$F96),DAY(Summary!$F96)),'88101-daily-summary-by-site'!$A$4:$A$2586,0))&lt;&gt;"",INDEX('88101-daily-summary-by-site'!$N$4:$N$2586,MATCH(DATE(Summary!AV$3,MONTH(Summary!$F96),DAY(Summary!$F96)),'88101-daily-summary-by-site'!$A$4:$A$2586,0)),"")</f>
        <v>14.4</v>
      </c>
      <c r="AW96" s="21">
        <f t="array" ref="AW96">IF(INDEX('88101-daily-summary-by-site'!$N$4:$N$2586,MATCH(DATE(Summary!AW$3,MONTH(Summary!$F96),DAY(Summary!$F96)),'88101-daily-summary-by-site'!$A$4:$A$2586,0))&lt;&gt;"",INDEX('88101-daily-summary-by-site'!$N$4:$N$2586,MATCH(DATE(Summary!AW$3,MONTH(Summary!$F96),DAY(Summary!$F96)),'88101-daily-summary-by-site'!$A$4:$A$2586,0)),"")</f>
        <v>10</v>
      </c>
      <c r="AY96" s="18">
        <f t="shared" si="7"/>
        <v>214</v>
      </c>
      <c r="AZ96" s="21">
        <f t="array" ref="AZ96">IF(INDEX('88101-daily-summary-by-site'!$O$4:$O$2586,MATCH(DATE(Summary!AZ$3,MONTH(Summary!$F96),DAY(Summary!$F96)),'88101-daily-summary-by-site'!$A$4:$A$2586,0))&lt;&gt;"",INDEX('88101-daily-summary-by-site'!$O$4:$O$2586,MATCH(DATE(Summary!AZ$3,MONTH(Summary!$F96),DAY(Summary!$F96)),'88101-daily-summary-by-site'!$A$4:$A$2586,0)),"")</f>
        <v>13.8</v>
      </c>
    </row>
    <row r="97" spans="6:52" x14ac:dyDescent="0.25">
      <c r="F97" s="18">
        <f t="shared" si="8"/>
        <v>215</v>
      </c>
      <c r="G97" s="19" t="str">
        <f t="array" ref="G97">IF(INDEX('88101-daily-summary-by-site'!$L$4:$L$2586,MATCH(DATE(Summary!G$3,MONTH(Summary!$F97),DAY(Summary!$F97)),'88101-daily-summary-by-site'!$A$4:$A$2586,0))&lt;&gt;"",INDEX('88101-daily-summary-by-site'!$L$4:$L$2586,MATCH(DATE(Summary!G$3,MONTH(Summary!$F97),DAY(Summary!$F97)),'88101-daily-summary-by-site'!$A$4:$A$2586,0)),"")</f>
        <v/>
      </c>
      <c r="H97" s="20" t="str">
        <f t="array" ref="H97">IF(INDEX('88101-daily-summary-by-site'!$L$4:$L$2586,MATCH(DATE(Summary!H$3,MONTH(Summary!$F97),DAY(Summary!$F97)),'88101-daily-summary-by-site'!$A$4:$A$2586,0))&lt;&gt;"",INDEX('88101-daily-summary-by-site'!$L$4:$L$2586,MATCH(DATE(Summary!H$3,MONTH(Summary!$F97),DAY(Summary!$F97)),'88101-daily-summary-by-site'!$A$4:$A$2586,0)),"")</f>
        <v/>
      </c>
      <c r="I97" s="20">
        <f t="array" ref="I97">IF(INDEX('88101-daily-summary-by-site'!$L$4:$L$2586,MATCH(DATE(Summary!I$3,MONTH(Summary!$F97),DAY(Summary!$F97)),'88101-daily-summary-by-site'!$A$4:$A$2586,0))&lt;&gt;"",INDEX('88101-daily-summary-by-site'!$L$4:$L$2586,MATCH(DATE(Summary!I$3,MONTH(Summary!$F97),DAY(Summary!$F97)),'88101-daily-summary-by-site'!$A$4:$A$2586,0)),"")</f>
        <v>4.4000000000000004</v>
      </c>
      <c r="J97" s="20" t="str">
        <f t="array" ref="J97">IF(INDEX('88101-daily-summary-by-site'!$L$4:$L$2586,MATCH(DATE(Summary!J$3,MONTH(Summary!$F97),DAY(Summary!$F97)),'88101-daily-summary-by-site'!$A$4:$A$2586,0))&lt;&gt;"",INDEX('88101-daily-summary-by-site'!$L$4:$L$2586,MATCH(DATE(Summary!J$3,MONTH(Summary!$F97),DAY(Summary!$F97)),'88101-daily-summary-by-site'!$A$4:$A$2586,0)),"")</f>
        <v/>
      </c>
      <c r="K97" s="20" t="str">
        <f t="array" ref="K97">IF(INDEX('88101-daily-summary-by-site'!$L$4:$L$2586,MATCH(DATE(Summary!K$3,MONTH(Summary!$F97),DAY(Summary!$F97)),'88101-daily-summary-by-site'!$A$4:$A$2586,0))&lt;&gt;"",INDEX('88101-daily-summary-by-site'!$L$4:$L$2586,MATCH(DATE(Summary!K$3,MONTH(Summary!$F97),DAY(Summary!$F97)),'88101-daily-summary-by-site'!$A$4:$A$2586,0)),"")</f>
        <v/>
      </c>
      <c r="L97" s="20" t="str">
        <f t="array" ref="L97">IF(INDEX('88101-daily-summary-by-site'!$L$4:$L$2586,MATCH(DATE(Summary!L$3,MONTH(Summary!$F97),DAY(Summary!$F97)),'88101-daily-summary-by-site'!$A$4:$A$2586,0))&lt;&gt;"",INDEX('88101-daily-summary-by-site'!$L$4:$L$2586,MATCH(DATE(Summary!L$3,MONTH(Summary!$F97),DAY(Summary!$F97)),'88101-daily-summary-by-site'!$A$4:$A$2586,0)),"")</f>
        <v/>
      </c>
      <c r="M97" s="20">
        <f t="array" ref="M97">IF(INDEX('88101-daily-summary-by-site'!$L$4:$L$2586,MATCH(DATE(Summary!M$3,MONTH(Summary!$F97),DAY(Summary!$F97)),'88101-daily-summary-by-site'!$A$4:$A$2586,0))&lt;&gt;"",INDEX('88101-daily-summary-by-site'!$L$4:$L$2586,MATCH(DATE(Summary!M$3,MONTH(Summary!$F97),DAY(Summary!$F97)),'88101-daily-summary-by-site'!$A$4:$A$2586,0)),"")</f>
        <v>20.6</v>
      </c>
      <c r="N97" s="20" t="str">
        <f t="array" ref="N97">IF(INDEX('88101-daily-summary-by-site'!$L$4:$L$2586,MATCH(DATE(Summary!N$3,MONTH(Summary!$F97),DAY(Summary!$F97)),'88101-daily-summary-by-site'!$A$4:$A$2586,0))&lt;&gt;"",INDEX('88101-daily-summary-by-site'!$L$4:$L$2586,MATCH(DATE(Summary!N$3,MONTH(Summary!$F97),DAY(Summary!$F97)),'88101-daily-summary-by-site'!$A$4:$A$2586,0)),"")</f>
        <v/>
      </c>
      <c r="O97" s="20" t="str">
        <f t="array" ref="O97">IF(INDEX('88101-daily-summary-by-site'!$L$4:$L$2586,MATCH(DATE(Summary!O$3,MONTH(Summary!$F97),DAY(Summary!$F97)),'88101-daily-summary-by-site'!$A$4:$A$2586,0))&lt;&gt;"",INDEX('88101-daily-summary-by-site'!$L$4:$L$2586,MATCH(DATE(Summary!O$3,MONTH(Summary!$F97),DAY(Summary!$F97)),'88101-daily-summary-by-site'!$A$4:$A$2586,0)),"")</f>
        <v/>
      </c>
      <c r="P97" s="20" t="str">
        <f t="array" ref="P97">IF(INDEX('88101-daily-summary-by-site'!$L$4:$L$2586,MATCH(DATE(Summary!P$3,MONTH(Summary!$F97),DAY(Summary!$F97)),'88101-daily-summary-by-site'!$A$4:$A$2586,0))&lt;&gt;"",INDEX('88101-daily-summary-by-site'!$L$4:$L$2586,MATCH(DATE(Summary!P$3,MONTH(Summary!$F97),DAY(Summary!$F97)),'88101-daily-summary-by-site'!$A$4:$A$2586,0)),"")</f>
        <v/>
      </c>
      <c r="Q97" s="20">
        <f t="array" ref="Q97">IF(INDEX('88101-daily-summary-by-site'!$L$4:$L$2586,MATCH(DATE(Summary!Q$3,MONTH(Summary!$F97),DAY(Summary!$F97)),'88101-daily-summary-by-site'!$A$4:$A$2586,0))&lt;&gt;"",INDEX('88101-daily-summary-by-site'!$L$4:$L$2586,MATCH(DATE(Summary!Q$3,MONTH(Summary!$F97),DAY(Summary!$F97)),'88101-daily-summary-by-site'!$A$4:$A$2586,0)),"")</f>
        <v>89.7</v>
      </c>
      <c r="R97" s="20" t="str">
        <f t="array" ref="R97">IF(INDEX('88101-daily-summary-by-site'!$L$4:$L$2586,MATCH(DATE(Summary!R$3,MONTH(Summary!$F97),DAY(Summary!$F97)),'88101-daily-summary-by-site'!$A$4:$A$2586,0))&lt;&gt;"",INDEX('88101-daily-summary-by-site'!$L$4:$L$2586,MATCH(DATE(Summary!R$3,MONTH(Summary!$F97),DAY(Summary!$F97)),'88101-daily-summary-by-site'!$A$4:$A$2586,0)),"")</f>
        <v/>
      </c>
      <c r="S97" s="20" t="str">
        <f t="array" ref="S97">IF(INDEX('88101-daily-summary-by-site'!$L$4:$L$2586,MATCH(DATE(Summary!S$3,MONTH(Summary!$F97),DAY(Summary!$F97)),'88101-daily-summary-by-site'!$A$4:$A$2586,0))&lt;&gt;"",INDEX('88101-daily-summary-by-site'!$L$4:$L$2586,MATCH(DATE(Summary!S$3,MONTH(Summary!$F97),DAY(Summary!$F97)),'88101-daily-summary-by-site'!$A$4:$A$2586,0)),"")</f>
        <v/>
      </c>
      <c r="T97" s="20" t="str">
        <f t="array" ref="T97">IF(INDEX('88101-daily-summary-by-site'!$L$4:$L$2586,MATCH(DATE(Summary!T$3,MONTH(Summary!$F97),DAY(Summary!$F97)),'88101-daily-summary-by-site'!$A$4:$A$2586,0))&lt;&gt;"",INDEX('88101-daily-summary-by-site'!$L$4:$L$2586,MATCH(DATE(Summary!T$3,MONTH(Summary!$F97),DAY(Summary!$F97)),'88101-daily-summary-by-site'!$A$4:$A$2586,0)),"")</f>
        <v/>
      </c>
      <c r="U97" s="20">
        <f t="array" ref="U97">IF(INDEX('88101-daily-summary-by-site'!$L$4:$L$2586,MATCH(DATE(Summary!U$3,MONTH(Summary!$F97),DAY(Summary!$F97)),'88101-daily-summary-by-site'!$A$4:$A$2586,0))&lt;&gt;"",INDEX('88101-daily-summary-by-site'!$L$4:$L$2586,MATCH(DATE(Summary!U$3,MONTH(Summary!$F97),DAY(Summary!$F97)),'88101-daily-summary-by-site'!$A$4:$A$2586,0)),"")</f>
        <v>7.1</v>
      </c>
      <c r="V97" s="20" t="str">
        <f t="array" ref="V97">IF(INDEX('88101-daily-summary-by-site'!$L$4:$L$2586,MATCH(DATE(Summary!V$3,MONTH(Summary!$F97),DAY(Summary!$F97)),'88101-daily-summary-by-site'!$A$4:$A$2586,0))&lt;&gt;"",INDEX('88101-daily-summary-by-site'!$L$4:$L$2586,MATCH(DATE(Summary!V$3,MONTH(Summary!$F97),DAY(Summary!$F97)),'88101-daily-summary-by-site'!$A$4:$A$2586,0)),"")</f>
        <v/>
      </c>
      <c r="W97" s="20" t="str">
        <f t="array" ref="W97">IF(INDEX('88101-daily-summary-by-site'!$L$4:$L$2586,MATCH(DATE(Summary!W$3,MONTH(Summary!$F97),DAY(Summary!$F97)),'88101-daily-summary-by-site'!$A$4:$A$2586,0))&lt;&gt;"",INDEX('88101-daily-summary-by-site'!$L$4:$L$2586,MATCH(DATE(Summary!W$3,MONTH(Summary!$F97),DAY(Summary!$F97)),'88101-daily-summary-by-site'!$A$4:$A$2586,0)),"")</f>
        <v/>
      </c>
      <c r="X97" s="83" t="str">
        <f t="array" ref="X97">IF(INDEX('88101-daily-summary-by-site'!$L$4:$L$2586,MATCH(DATE(Summary!X$3,MONTH(Summary!$F97),DAY(Summary!$F97)),'88101-daily-summary-by-site'!$A$4:$A$2586,0))&lt;&gt;"",INDEX('88101-daily-summary-by-site'!$L$4:$L$2586,MATCH(DATE(Summary!X$3,MONTH(Summary!$F97),DAY(Summary!$F97)),'88101-daily-summary-by-site'!$A$4:$A$2586,0)),"")</f>
        <v/>
      </c>
      <c r="Y97" s="83">
        <f t="array" ref="Y97">IF(INDEX('88101-daily-summary-by-site'!$L$4:$L$2586,MATCH(DATE(Summary!Y$3,MONTH(Summary!$F97),DAY(Summary!$F97)),'88101-daily-summary-by-site'!$A$4:$A$2586,0))&lt;&gt;"",INDEX('88101-daily-summary-by-site'!$L$4:$L$2586,MATCH(DATE(Summary!Y$3,MONTH(Summary!$F97),DAY(Summary!$F97)),'88101-daily-summary-by-site'!$A$4:$A$2586,0)),"")</f>
        <v>2.6</v>
      </c>
      <c r="Z97" s="83">
        <f t="array" ref="Z97">IF(INDEX('88101-daily-summary-by-site'!$L$4:$L$2586,MATCH(DATE(Summary!Z$3,MONTH(Summary!$F97),DAY(Summary!$F97)),'88101-daily-summary-by-site'!$A$4:$A$2586,0))&lt;&gt;"",INDEX('88101-daily-summary-by-site'!$L$4:$L$2586,MATCH(DATE(Summary!Z$3,MONTH(Summary!$F97),DAY(Summary!$F97)),'88101-daily-summary-by-site'!$A$4:$A$2586,0)),"")</f>
        <v>2.7</v>
      </c>
      <c r="AA97" s="21" t="str">
        <f t="array" ref="AA97">IF(INDEX('88101-daily-summary-by-site'!$L$4:$L$2586,MATCH(DATE(Summary!AA$3,MONTH(Summary!$F97),DAY(Summary!$F97)),'88101-daily-summary-by-site'!$A$4:$A$2586,0))&lt;&gt;"",INDEX('88101-daily-summary-by-site'!$L$4:$L$2586,MATCH(DATE(Summary!AA$3,MONTH(Summary!$F97),DAY(Summary!$F97)),'88101-daily-summary-by-site'!$A$4:$A$2586,0)),"")</f>
        <v/>
      </c>
      <c r="AC97" s="18">
        <f t="shared" si="5"/>
        <v>215</v>
      </c>
      <c r="AD97" s="19" t="str">
        <f t="array" ref="AD97">IF(INDEX('88101-daily-summary-by-site'!$M$4:$M$2586,MATCH(DATE(Summary!AD$3,MONTH(Summary!$F97),DAY(Summary!$F97)),'88101-daily-summary-by-site'!$A$4:$A$2586,0))&lt;&gt;"",INDEX('88101-daily-summary-by-site'!$M$4:$M$2586,MATCH(DATE(Summary!AD$3,MONTH(Summary!$F97),DAY(Summary!$F97)),'88101-daily-summary-by-site'!$A$4:$A$2586,0)),"")</f>
        <v/>
      </c>
      <c r="AE97" s="20" t="str">
        <f t="array" ref="AE97">IF(INDEX('88101-daily-summary-by-site'!$M$4:$M$2586,MATCH(DATE(Summary!AE$3,MONTH(Summary!$F97),DAY(Summary!$F97)),'88101-daily-summary-by-site'!$A$4:$A$2586,0))&lt;&gt;"",INDEX('88101-daily-summary-by-site'!$M$4:$M$2586,MATCH(DATE(Summary!AE$3,MONTH(Summary!$F97),DAY(Summary!$F97)),'88101-daily-summary-by-site'!$A$4:$A$2586,0)),"")</f>
        <v/>
      </c>
      <c r="AF97" s="20" t="str">
        <f t="array" ref="AF97">IF(INDEX('88101-daily-summary-by-site'!$M$4:$M$2586,MATCH(DATE(Summary!AF$3,MONTH(Summary!$F97),DAY(Summary!$F97)),'88101-daily-summary-by-site'!$A$4:$A$2586,0))&lt;&gt;"",INDEX('88101-daily-summary-by-site'!$M$4:$M$2586,MATCH(DATE(Summary!AF$3,MONTH(Summary!$F97),DAY(Summary!$F97)),'88101-daily-summary-by-site'!$A$4:$A$2586,0)),"")</f>
        <v/>
      </c>
      <c r="AG97" s="20">
        <f t="array" ref="AG97">IF(INDEX('88101-daily-summary-by-site'!$M$4:$M$2586,MATCH(DATE(Summary!AG$3,MONTH(Summary!$F97),DAY(Summary!$F97)),'88101-daily-summary-by-site'!$A$4:$A$2586,0))&lt;&gt;"",INDEX('88101-daily-summary-by-site'!$M$4:$M$2586,MATCH(DATE(Summary!AG$3,MONTH(Summary!$F97),DAY(Summary!$F97)),'88101-daily-summary-by-site'!$A$4:$A$2586,0)),"")</f>
        <v>8.4</v>
      </c>
      <c r="AH97" s="20" t="str">
        <f t="array" ref="AH97">IF(INDEX('88101-daily-summary-by-site'!$M$4:$M$2586,MATCH(DATE(Summary!AH$3,MONTH(Summary!$F97),DAY(Summary!$F97)),'88101-daily-summary-by-site'!$A$4:$A$2586,0))&lt;&gt;"",INDEX('88101-daily-summary-by-site'!$M$4:$M$2586,MATCH(DATE(Summary!AH$3,MONTH(Summary!$F97),DAY(Summary!$F97)),'88101-daily-summary-by-site'!$A$4:$A$2586,0)),"")</f>
        <v/>
      </c>
      <c r="AI97" s="20" t="str">
        <f t="array" ref="AI97">IF(INDEX('88101-daily-summary-by-site'!$M$4:$M$2586,MATCH(DATE(Summary!AI$3,MONTH(Summary!$F97),DAY(Summary!$F97)),'88101-daily-summary-by-site'!$A$4:$A$2586,0))&lt;&gt;"",INDEX('88101-daily-summary-by-site'!$M$4:$M$2586,MATCH(DATE(Summary!AI$3,MONTH(Summary!$F97),DAY(Summary!$F97)),'88101-daily-summary-by-site'!$A$4:$A$2586,0)),"")</f>
        <v/>
      </c>
      <c r="AJ97" s="83" t="str">
        <f t="array" ref="AJ97">IF(INDEX('88101-daily-summary-by-site'!$M$4:$M$2586,MATCH(DATE(Summary!AJ$3,MONTH(Summary!$F97),DAY(Summary!$F97)),'88101-daily-summary-by-site'!$A$4:$A$2586,0))&lt;&gt;"",INDEX('88101-daily-summary-by-site'!$M$4:$M$2586,MATCH(DATE(Summary!AJ$3,MONTH(Summary!$F97),DAY(Summary!$F97)),'88101-daily-summary-by-site'!$A$4:$A$2586,0)),"")</f>
        <v/>
      </c>
      <c r="AK97" s="83">
        <f t="array" ref="AK97">IF(INDEX('88101-daily-summary-by-site'!$M$4:$M$2586,MATCH(DATE(Summary!AK$3,MONTH(Summary!$F97),DAY(Summary!$F97)),'88101-daily-summary-by-site'!$A$4:$A$2586,0))&lt;&gt;"",INDEX('88101-daily-summary-by-site'!$M$4:$M$2586,MATCH(DATE(Summary!AK$3,MONTH(Summary!$F97),DAY(Summary!$F97)),'88101-daily-summary-by-site'!$A$4:$A$2586,0)),"")</f>
        <v>2.8</v>
      </c>
      <c r="AL97" s="83">
        <f t="array" ref="AL97">IF(INDEX('88101-daily-summary-by-site'!$M$4:$M$2586,MATCH(DATE(Summary!AL$3,MONTH(Summary!$F97),DAY(Summary!$F97)),'88101-daily-summary-by-site'!$A$4:$A$2586,0))&lt;&gt;"",INDEX('88101-daily-summary-by-site'!$M$4:$M$2586,MATCH(DATE(Summary!AL$3,MONTH(Summary!$F97),DAY(Summary!$F97)),'88101-daily-summary-by-site'!$A$4:$A$2586,0)),"")</f>
        <v>1.3</v>
      </c>
      <c r="AM97" s="21">
        <f t="array" ref="AM97">IF(INDEX('88101-daily-summary-by-site'!$M$4:$M$2586,MATCH(DATE(Summary!AM$3,MONTH(Summary!$F97),DAY(Summary!$F97)),'88101-daily-summary-by-site'!$A$4:$A$2586,0))&lt;&gt;"",INDEX('88101-daily-summary-by-site'!$M$4:$M$2586,MATCH(DATE(Summary!AM$3,MONTH(Summary!$F97),DAY(Summary!$F97)),'88101-daily-summary-by-site'!$A$4:$A$2586,0)),"")</f>
        <v>10.9</v>
      </c>
      <c r="AO97" s="18">
        <f t="shared" si="6"/>
        <v>215</v>
      </c>
      <c r="AP97" s="19" t="str">
        <f t="array" ref="AP97">IF(INDEX('88101-daily-summary-by-site'!$N$4:$N$2586,MATCH(DATE(Summary!AP$3,MONTH(Summary!$F97),DAY(Summary!$F97)),'88101-daily-summary-by-site'!$A$4:$A$2586,0))&lt;&gt;"",INDEX('88101-daily-summary-by-site'!$N$4:$N$2586,MATCH(DATE(Summary!AP$3,MONTH(Summary!$F97),DAY(Summary!$F97)),'88101-daily-summary-by-site'!$A$4:$A$2586,0)),"")</f>
        <v/>
      </c>
      <c r="AQ97" s="132"/>
      <c r="AR97" s="132"/>
      <c r="AS97" s="20" t="str">
        <f t="array" ref="AS97">IF(INDEX('88101-daily-summary-by-site'!$N$4:$N$2586,MATCH(DATE(Summary!AS$3,MONTH(Summary!$F97),DAY(Summary!$F97)),'88101-daily-summary-by-site'!$A$4:$A$2586,0))&lt;&gt;"",INDEX('88101-daily-summary-by-site'!$N$4:$N$2586,MATCH(DATE(Summary!AS$3,MONTH(Summary!$F97),DAY(Summary!$F97)),'88101-daily-summary-by-site'!$A$4:$A$2586,0)),"")</f>
        <v/>
      </c>
      <c r="AT97" s="83" t="str">
        <f t="array" ref="AT97">IF(INDEX('88101-daily-summary-by-site'!$N$4:$N$2586,MATCH(DATE(Summary!AT$3,MONTH(Summary!$F97),DAY(Summary!$F97)),'88101-daily-summary-by-site'!$A$4:$A$2586,0))&lt;&gt;"",INDEX('88101-daily-summary-by-site'!$N$4:$N$2586,MATCH(DATE(Summary!AT$3,MONTH(Summary!$F97),DAY(Summary!$F97)),'88101-daily-summary-by-site'!$A$4:$A$2586,0)),"")</f>
        <v/>
      </c>
      <c r="AU97" s="83">
        <f t="array" ref="AU97">IF(INDEX('88101-daily-summary-by-site'!$N$4:$N$2586,MATCH(DATE(Summary!AU$3,MONTH(Summary!$F97),DAY(Summary!$F97)),'88101-daily-summary-by-site'!$A$4:$A$2586,0))&lt;&gt;"",INDEX('88101-daily-summary-by-site'!$N$4:$N$2586,MATCH(DATE(Summary!AU$3,MONTH(Summary!$F97),DAY(Summary!$F97)),'88101-daily-summary-by-site'!$A$4:$A$2586,0)),"")</f>
        <v>1.8</v>
      </c>
      <c r="AV97" s="83">
        <f t="array" ref="AV97">IF(INDEX('88101-daily-summary-by-site'!$N$4:$N$2586,MATCH(DATE(Summary!AV$3,MONTH(Summary!$F97),DAY(Summary!$F97)),'88101-daily-summary-by-site'!$A$4:$A$2586,0))&lt;&gt;"",INDEX('88101-daily-summary-by-site'!$N$4:$N$2586,MATCH(DATE(Summary!AV$3,MONTH(Summary!$F97),DAY(Summary!$F97)),'88101-daily-summary-by-site'!$A$4:$A$2586,0)),"")</f>
        <v>5.3</v>
      </c>
      <c r="AW97" s="21">
        <f t="array" ref="AW97">IF(INDEX('88101-daily-summary-by-site'!$N$4:$N$2586,MATCH(DATE(Summary!AW$3,MONTH(Summary!$F97),DAY(Summary!$F97)),'88101-daily-summary-by-site'!$A$4:$A$2586,0))&lt;&gt;"",INDEX('88101-daily-summary-by-site'!$N$4:$N$2586,MATCH(DATE(Summary!AW$3,MONTH(Summary!$F97),DAY(Summary!$F97)),'88101-daily-summary-by-site'!$A$4:$A$2586,0)),"")</f>
        <v>10</v>
      </c>
      <c r="AY97" s="18">
        <f t="shared" si="7"/>
        <v>215</v>
      </c>
      <c r="AZ97" s="21">
        <f t="array" ref="AZ97">IF(INDEX('88101-daily-summary-by-site'!$O$4:$O$2586,MATCH(DATE(Summary!AZ$3,MONTH(Summary!$F97),DAY(Summary!$F97)),'88101-daily-summary-by-site'!$A$4:$A$2586,0))&lt;&gt;"",INDEX('88101-daily-summary-by-site'!$O$4:$O$2586,MATCH(DATE(Summary!AZ$3,MONTH(Summary!$F97),DAY(Summary!$F97)),'88101-daily-summary-by-site'!$A$4:$A$2586,0)),"")</f>
        <v>10.9</v>
      </c>
    </row>
    <row r="98" spans="6:52" x14ac:dyDescent="0.25">
      <c r="F98" s="18">
        <f t="shared" si="8"/>
        <v>216</v>
      </c>
      <c r="G98" s="19" t="str">
        <f t="array" ref="G98">IF(INDEX('88101-daily-summary-by-site'!$L$4:$L$2586,MATCH(DATE(Summary!G$3,MONTH(Summary!$F98),DAY(Summary!$F98)),'88101-daily-summary-by-site'!$A$4:$A$2586,0))&lt;&gt;"",INDEX('88101-daily-summary-by-site'!$L$4:$L$2586,MATCH(DATE(Summary!G$3,MONTH(Summary!$F98),DAY(Summary!$F98)),'88101-daily-summary-by-site'!$A$4:$A$2586,0)),"")</f>
        <v/>
      </c>
      <c r="H98" s="20" t="str">
        <f t="array" ref="H98">IF(INDEX('88101-daily-summary-by-site'!$L$4:$L$2586,MATCH(DATE(Summary!H$3,MONTH(Summary!$F98),DAY(Summary!$F98)),'88101-daily-summary-by-site'!$A$4:$A$2586,0))&lt;&gt;"",INDEX('88101-daily-summary-by-site'!$L$4:$L$2586,MATCH(DATE(Summary!H$3,MONTH(Summary!$F98),DAY(Summary!$F98)),'88101-daily-summary-by-site'!$A$4:$A$2586,0)),"")</f>
        <v/>
      </c>
      <c r="I98" s="20" t="str">
        <f t="array" ref="I98">IF(INDEX('88101-daily-summary-by-site'!$L$4:$L$2586,MATCH(DATE(Summary!I$3,MONTH(Summary!$F98),DAY(Summary!$F98)),'88101-daily-summary-by-site'!$A$4:$A$2586,0))&lt;&gt;"",INDEX('88101-daily-summary-by-site'!$L$4:$L$2586,MATCH(DATE(Summary!I$3,MONTH(Summary!$F98),DAY(Summary!$F98)),'88101-daily-summary-by-site'!$A$4:$A$2586,0)),"")</f>
        <v/>
      </c>
      <c r="J98" s="20">
        <f t="array" ref="J98">IF(INDEX('88101-daily-summary-by-site'!$L$4:$L$2586,MATCH(DATE(Summary!J$3,MONTH(Summary!$F98),DAY(Summary!$F98)),'88101-daily-summary-by-site'!$A$4:$A$2586,0))&lt;&gt;"",INDEX('88101-daily-summary-by-site'!$L$4:$L$2586,MATCH(DATE(Summary!J$3,MONTH(Summary!$F98),DAY(Summary!$F98)),'88101-daily-summary-by-site'!$A$4:$A$2586,0)),"")</f>
        <v>13.8</v>
      </c>
      <c r="K98" s="20" t="str">
        <f t="array" ref="K98">IF(INDEX('88101-daily-summary-by-site'!$L$4:$L$2586,MATCH(DATE(Summary!K$3,MONTH(Summary!$F98),DAY(Summary!$F98)),'88101-daily-summary-by-site'!$A$4:$A$2586,0))&lt;&gt;"",INDEX('88101-daily-summary-by-site'!$L$4:$L$2586,MATCH(DATE(Summary!K$3,MONTH(Summary!$F98),DAY(Summary!$F98)),'88101-daily-summary-by-site'!$A$4:$A$2586,0)),"")</f>
        <v/>
      </c>
      <c r="L98" s="20" t="str">
        <f t="array" ref="L98">IF(INDEX('88101-daily-summary-by-site'!$L$4:$L$2586,MATCH(DATE(Summary!L$3,MONTH(Summary!$F98),DAY(Summary!$F98)),'88101-daily-summary-by-site'!$A$4:$A$2586,0))&lt;&gt;"",INDEX('88101-daily-summary-by-site'!$L$4:$L$2586,MATCH(DATE(Summary!L$3,MONTH(Summary!$F98),DAY(Summary!$F98)),'88101-daily-summary-by-site'!$A$4:$A$2586,0)),"")</f>
        <v/>
      </c>
      <c r="M98" s="20" t="str">
        <f t="array" ref="M98">IF(INDEX('88101-daily-summary-by-site'!$L$4:$L$2586,MATCH(DATE(Summary!M$3,MONTH(Summary!$F98),DAY(Summary!$F98)),'88101-daily-summary-by-site'!$A$4:$A$2586,0))&lt;&gt;"",INDEX('88101-daily-summary-by-site'!$L$4:$L$2586,MATCH(DATE(Summary!M$3,MONTH(Summary!$F98),DAY(Summary!$F98)),'88101-daily-summary-by-site'!$A$4:$A$2586,0)),"")</f>
        <v/>
      </c>
      <c r="N98" s="20">
        <f t="array" ref="N98">IF(INDEX('88101-daily-summary-by-site'!$L$4:$L$2586,MATCH(DATE(Summary!N$3,MONTH(Summary!$F98),DAY(Summary!$F98)),'88101-daily-summary-by-site'!$A$4:$A$2586,0))&lt;&gt;"",INDEX('88101-daily-summary-by-site'!$L$4:$L$2586,MATCH(DATE(Summary!N$3,MONTH(Summary!$F98),DAY(Summary!$F98)),'88101-daily-summary-by-site'!$A$4:$A$2586,0)),"")</f>
        <v>2.9</v>
      </c>
      <c r="O98" s="20" t="str">
        <f t="array" ref="O98">IF(INDEX('88101-daily-summary-by-site'!$L$4:$L$2586,MATCH(DATE(Summary!O$3,MONTH(Summary!$F98),DAY(Summary!$F98)),'88101-daily-summary-by-site'!$A$4:$A$2586,0))&lt;&gt;"",INDEX('88101-daily-summary-by-site'!$L$4:$L$2586,MATCH(DATE(Summary!O$3,MONTH(Summary!$F98),DAY(Summary!$F98)),'88101-daily-summary-by-site'!$A$4:$A$2586,0)),"")</f>
        <v/>
      </c>
      <c r="P98" s="20" t="str">
        <f t="array" ref="P98">IF(INDEX('88101-daily-summary-by-site'!$L$4:$L$2586,MATCH(DATE(Summary!P$3,MONTH(Summary!$F98),DAY(Summary!$F98)),'88101-daily-summary-by-site'!$A$4:$A$2586,0))&lt;&gt;"",INDEX('88101-daily-summary-by-site'!$L$4:$L$2586,MATCH(DATE(Summary!P$3,MONTH(Summary!$F98),DAY(Summary!$F98)),'88101-daily-summary-by-site'!$A$4:$A$2586,0)),"")</f>
        <v/>
      </c>
      <c r="Q98" s="20" t="str">
        <f t="array" ref="Q98">IF(INDEX('88101-daily-summary-by-site'!$L$4:$L$2586,MATCH(DATE(Summary!Q$3,MONTH(Summary!$F98),DAY(Summary!$F98)),'88101-daily-summary-by-site'!$A$4:$A$2586,0))&lt;&gt;"",INDEX('88101-daily-summary-by-site'!$L$4:$L$2586,MATCH(DATE(Summary!Q$3,MONTH(Summary!$F98),DAY(Summary!$F98)),'88101-daily-summary-by-site'!$A$4:$A$2586,0)),"")</f>
        <v/>
      </c>
      <c r="R98" s="20">
        <f t="array" ref="R98">IF(INDEX('88101-daily-summary-by-site'!$L$4:$L$2586,MATCH(DATE(Summary!R$3,MONTH(Summary!$F98),DAY(Summary!$F98)),'88101-daily-summary-by-site'!$A$4:$A$2586,0))&lt;&gt;"",INDEX('88101-daily-summary-by-site'!$L$4:$L$2586,MATCH(DATE(Summary!R$3,MONTH(Summary!$F98),DAY(Summary!$F98)),'88101-daily-summary-by-site'!$A$4:$A$2586,0)),"")</f>
        <v>10.1</v>
      </c>
      <c r="S98" s="20" t="str">
        <f t="array" ref="S98">IF(INDEX('88101-daily-summary-by-site'!$L$4:$L$2586,MATCH(DATE(Summary!S$3,MONTH(Summary!$F98),DAY(Summary!$F98)),'88101-daily-summary-by-site'!$A$4:$A$2586,0))&lt;&gt;"",INDEX('88101-daily-summary-by-site'!$L$4:$L$2586,MATCH(DATE(Summary!S$3,MONTH(Summary!$F98),DAY(Summary!$F98)),'88101-daily-summary-by-site'!$A$4:$A$2586,0)),"")</f>
        <v/>
      </c>
      <c r="T98" s="20" t="str">
        <f t="array" ref="T98">IF(INDEX('88101-daily-summary-by-site'!$L$4:$L$2586,MATCH(DATE(Summary!T$3,MONTH(Summary!$F98),DAY(Summary!$F98)),'88101-daily-summary-by-site'!$A$4:$A$2586,0))&lt;&gt;"",INDEX('88101-daily-summary-by-site'!$L$4:$L$2586,MATCH(DATE(Summary!T$3,MONTH(Summary!$F98),DAY(Summary!$F98)),'88101-daily-summary-by-site'!$A$4:$A$2586,0)),"")</f>
        <v/>
      </c>
      <c r="U98" s="20" t="str">
        <f t="array" ref="U98">IF(INDEX('88101-daily-summary-by-site'!$L$4:$L$2586,MATCH(DATE(Summary!U$3,MONTH(Summary!$F98),DAY(Summary!$F98)),'88101-daily-summary-by-site'!$A$4:$A$2586,0))&lt;&gt;"",INDEX('88101-daily-summary-by-site'!$L$4:$L$2586,MATCH(DATE(Summary!U$3,MONTH(Summary!$F98),DAY(Summary!$F98)),'88101-daily-summary-by-site'!$A$4:$A$2586,0)),"")</f>
        <v/>
      </c>
      <c r="V98" s="20">
        <f t="array" ref="V98">IF(INDEX('88101-daily-summary-by-site'!$L$4:$L$2586,MATCH(DATE(Summary!V$3,MONTH(Summary!$F98),DAY(Summary!$F98)),'88101-daily-summary-by-site'!$A$4:$A$2586,0))&lt;&gt;"",INDEX('88101-daily-summary-by-site'!$L$4:$L$2586,MATCH(DATE(Summary!V$3,MONTH(Summary!$F98),DAY(Summary!$F98)),'88101-daily-summary-by-site'!$A$4:$A$2586,0)),"")</f>
        <v>2.6</v>
      </c>
      <c r="W98" s="20" t="str">
        <f t="array" ref="W98">IF(INDEX('88101-daily-summary-by-site'!$L$4:$L$2586,MATCH(DATE(Summary!W$3,MONTH(Summary!$F98),DAY(Summary!$F98)),'88101-daily-summary-by-site'!$A$4:$A$2586,0))&lt;&gt;"",INDEX('88101-daily-summary-by-site'!$L$4:$L$2586,MATCH(DATE(Summary!W$3,MONTH(Summary!$F98),DAY(Summary!$F98)),'88101-daily-summary-by-site'!$A$4:$A$2586,0)),"")</f>
        <v/>
      </c>
      <c r="X98" s="83" t="str">
        <f t="array" ref="X98">IF(INDEX('88101-daily-summary-by-site'!$L$4:$L$2586,MATCH(DATE(Summary!X$3,MONTH(Summary!$F98),DAY(Summary!$F98)),'88101-daily-summary-by-site'!$A$4:$A$2586,0))&lt;&gt;"",INDEX('88101-daily-summary-by-site'!$L$4:$L$2586,MATCH(DATE(Summary!X$3,MONTH(Summary!$F98),DAY(Summary!$F98)),'88101-daily-summary-by-site'!$A$4:$A$2586,0)),"")</f>
        <v/>
      </c>
      <c r="Y98" s="83">
        <f t="array" ref="Y98">IF(INDEX('88101-daily-summary-by-site'!$L$4:$L$2586,MATCH(DATE(Summary!Y$3,MONTH(Summary!$F98),DAY(Summary!$F98)),'88101-daily-summary-by-site'!$A$4:$A$2586,0))&lt;&gt;"",INDEX('88101-daily-summary-by-site'!$L$4:$L$2586,MATCH(DATE(Summary!Y$3,MONTH(Summary!$F98),DAY(Summary!$F98)),'88101-daily-summary-by-site'!$A$4:$A$2586,0)),"")</f>
        <v>1.6</v>
      </c>
      <c r="Z98" s="83">
        <f t="array" ref="Z98">IF(INDEX('88101-daily-summary-by-site'!$L$4:$L$2586,MATCH(DATE(Summary!Z$3,MONTH(Summary!$F98),DAY(Summary!$F98)),'88101-daily-summary-by-site'!$A$4:$A$2586,0))&lt;&gt;"",INDEX('88101-daily-summary-by-site'!$L$4:$L$2586,MATCH(DATE(Summary!Z$3,MONTH(Summary!$F98),DAY(Summary!$F98)),'88101-daily-summary-by-site'!$A$4:$A$2586,0)),"")</f>
        <v>4.0999999999999996</v>
      </c>
      <c r="AA98" s="21" t="str">
        <f t="array" ref="AA98">IF(INDEX('88101-daily-summary-by-site'!$L$4:$L$2586,MATCH(DATE(Summary!AA$3,MONTH(Summary!$F98),DAY(Summary!$F98)),'88101-daily-summary-by-site'!$A$4:$A$2586,0))&lt;&gt;"",INDEX('88101-daily-summary-by-site'!$L$4:$L$2586,MATCH(DATE(Summary!AA$3,MONTH(Summary!$F98),DAY(Summary!$F98)),'88101-daily-summary-by-site'!$A$4:$A$2586,0)),"")</f>
        <v/>
      </c>
      <c r="AC98" s="18">
        <f t="shared" si="5"/>
        <v>216</v>
      </c>
      <c r="AD98" s="19">
        <f t="array" ref="AD98">IF(INDEX('88101-daily-summary-by-site'!$M$4:$M$2586,MATCH(DATE(Summary!AD$3,MONTH(Summary!$F98),DAY(Summary!$F98)),'88101-daily-summary-by-site'!$A$4:$A$2586,0))&lt;&gt;"",INDEX('88101-daily-summary-by-site'!$M$4:$M$2586,MATCH(DATE(Summary!AD$3,MONTH(Summary!$F98),DAY(Summary!$F98)),'88101-daily-summary-by-site'!$A$4:$A$2586,0)),"")</f>
        <v>8.6</v>
      </c>
      <c r="AE98" s="20" t="str">
        <f t="array" ref="AE98">IF(INDEX('88101-daily-summary-by-site'!$M$4:$M$2586,MATCH(DATE(Summary!AE$3,MONTH(Summary!$F98),DAY(Summary!$F98)),'88101-daily-summary-by-site'!$A$4:$A$2586,0))&lt;&gt;"",INDEX('88101-daily-summary-by-site'!$M$4:$M$2586,MATCH(DATE(Summary!AE$3,MONTH(Summary!$F98),DAY(Summary!$F98)),'88101-daily-summary-by-site'!$A$4:$A$2586,0)),"")</f>
        <v/>
      </c>
      <c r="AF98" s="20" t="str">
        <f t="array" ref="AF98">IF(INDEX('88101-daily-summary-by-site'!$M$4:$M$2586,MATCH(DATE(Summary!AF$3,MONTH(Summary!$F98),DAY(Summary!$F98)),'88101-daily-summary-by-site'!$A$4:$A$2586,0))&lt;&gt;"",INDEX('88101-daily-summary-by-site'!$M$4:$M$2586,MATCH(DATE(Summary!AF$3,MONTH(Summary!$F98),DAY(Summary!$F98)),'88101-daily-summary-by-site'!$A$4:$A$2586,0)),"")</f>
        <v/>
      </c>
      <c r="AG98" s="20" t="str">
        <f t="array" ref="AG98">IF(INDEX('88101-daily-summary-by-site'!$M$4:$M$2586,MATCH(DATE(Summary!AG$3,MONTH(Summary!$F98),DAY(Summary!$F98)),'88101-daily-summary-by-site'!$A$4:$A$2586,0))&lt;&gt;"",INDEX('88101-daily-summary-by-site'!$M$4:$M$2586,MATCH(DATE(Summary!AG$3,MONTH(Summary!$F98),DAY(Summary!$F98)),'88101-daily-summary-by-site'!$A$4:$A$2586,0)),"")</f>
        <v/>
      </c>
      <c r="AH98" s="20">
        <f t="array" ref="AH98">IF(INDEX('88101-daily-summary-by-site'!$M$4:$M$2586,MATCH(DATE(Summary!AH$3,MONTH(Summary!$F98),DAY(Summary!$F98)),'88101-daily-summary-by-site'!$A$4:$A$2586,0))&lt;&gt;"",INDEX('88101-daily-summary-by-site'!$M$4:$M$2586,MATCH(DATE(Summary!AH$3,MONTH(Summary!$F98),DAY(Summary!$F98)),'88101-daily-summary-by-site'!$A$4:$A$2586,0)),"")</f>
        <v>3.2</v>
      </c>
      <c r="AI98" s="20" t="str">
        <f t="array" ref="AI98">IF(INDEX('88101-daily-summary-by-site'!$M$4:$M$2586,MATCH(DATE(Summary!AI$3,MONTH(Summary!$F98),DAY(Summary!$F98)),'88101-daily-summary-by-site'!$A$4:$A$2586,0))&lt;&gt;"",INDEX('88101-daily-summary-by-site'!$M$4:$M$2586,MATCH(DATE(Summary!AI$3,MONTH(Summary!$F98),DAY(Summary!$F98)),'88101-daily-summary-by-site'!$A$4:$A$2586,0)),"")</f>
        <v/>
      </c>
      <c r="AJ98" s="83" t="str">
        <f t="array" ref="AJ98">IF(INDEX('88101-daily-summary-by-site'!$M$4:$M$2586,MATCH(DATE(Summary!AJ$3,MONTH(Summary!$F98),DAY(Summary!$F98)),'88101-daily-summary-by-site'!$A$4:$A$2586,0))&lt;&gt;"",INDEX('88101-daily-summary-by-site'!$M$4:$M$2586,MATCH(DATE(Summary!AJ$3,MONTH(Summary!$F98),DAY(Summary!$F98)),'88101-daily-summary-by-site'!$A$4:$A$2586,0)),"")</f>
        <v/>
      </c>
      <c r="AK98" s="83">
        <f t="array" ref="AK98">IF(INDEX('88101-daily-summary-by-site'!$M$4:$M$2586,MATCH(DATE(Summary!AK$3,MONTH(Summary!$F98),DAY(Summary!$F98)),'88101-daily-summary-by-site'!$A$4:$A$2586,0))&lt;&gt;"",INDEX('88101-daily-summary-by-site'!$M$4:$M$2586,MATCH(DATE(Summary!AK$3,MONTH(Summary!$F98),DAY(Summary!$F98)),'88101-daily-summary-by-site'!$A$4:$A$2586,0)),"")</f>
        <v>2.5</v>
      </c>
      <c r="AL98" s="83">
        <f t="array" ref="AL98">IF(INDEX('88101-daily-summary-by-site'!$M$4:$M$2586,MATCH(DATE(Summary!AL$3,MONTH(Summary!$F98),DAY(Summary!$F98)),'88101-daily-summary-by-site'!$A$4:$A$2586,0))&lt;&gt;"",INDEX('88101-daily-summary-by-site'!$M$4:$M$2586,MATCH(DATE(Summary!AL$3,MONTH(Summary!$F98),DAY(Summary!$F98)),'88101-daily-summary-by-site'!$A$4:$A$2586,0)),"")</f>
        <v>3.8</v>
      </c>
      <c r="AM98" s="21">
        <f t="array" ref="AM98">IF(INDEX('88101-daily-summary-by-site'!$M$4:$M$2586,MATCH(DATE(Summary!AM$3,MONTH(Summary!$F98),DAY(Summary!$F98)),'88101-daily-summary-by-site'!$A$4:$A$2586,0))&lt;&gt;"",INDEX('88101-daily-summary-by-site'!$M$4:$M$2586,MATCH(DATE(Summary!AM$3,MONTH(Summary!$F98),DAY(Summary!$F98)),'88101-daily-summary-by-site'!$A$4:$A$2586,0)),"")</f>
        <v>1.4</v>
      </c>
      <c r="AO98" s="18">
        <f t="shared" si="6"/>
        <v>216</v>
      </c>
      <c r="AP98" s="19" t="str">
        <f t="array" ref="AP98">IF(INDEX('88101-daily-summary-by-site'!$N$4:$N$2586,MATCH(DATE(Summary!AP$3,MONTH(Summary!$F98),DAY(Summary!$F98)),'88101-daily-summary-by-site'!$A$4:$A$2586,0))&lt;&gt;"",INDEX('88101-daily-summary-by-site'!$N$4:$N$2586,MATCH(DATE(Summary!AP$3,MONTH(Summary!$F98),DAY(Summary!$F98)),'88101-daily-summary-by-site'!$A$4:$A$2586,0)),"")</f>
        <v/>
      </c>
      <c r="AQ98" s="132"/>
      <c r="AR98" s="132"/>
      <c r="AS98" s="20" t="str">
        <f t="array" ref="AS98">IF(INDEX('88101-daily-summary-by-site'!$N$4:$N$2586,MATCH(DATE(Summary!AS$3,MONTH(Summary!$F98),DAY(Summary!$F98)),'88101-daily-summary-by-site'!$A$4:$A$2586,0))&lt;&gt;"",INDEX('88101-daily-summary-by-site'!$N$4:$N$2586,MATCH(DATE(Summary!AS$3,MONTH(Summary!$F98),DAY(Summary!$F98)),'88101-daily-summary-by-site'!$A$4:$A$2586,0)),"")</f>
        <v/>
      </c>
      <c r="AT98" s="83" t="str">
        <f t="array" ref="AT98">IF(INDEX('88101-daily-summary-by-site'!$N$4:$N$2586,MATCH(DATE(Summary!AT$3,MONTH(Summary!$F98),DAY(Summary!$F98)),'88101-daily-summary-by-site'!$A$4:$A$2586,0))&lt;&gt;"",INDEX('88101-daily-summary-by-site'!$N$4:$N$2586,MATCH(DATE(Summary!AT$3,MONTH(Summary!$F98),DAY(Summary!$F98)),'88101-daily-summary-by-site'!$A$4:$A$2586,0)),"")</f>
        <v/>
      </c>
      <c r="AU98" s="83">
        <f t="array" ref="AU98">IF(INDEX('88101-daily-summary-by-site'!$N$4:$N$2586,MATCH(DATE(Summary!AU$3,MONTH(Summary!$F98),DAY(Summary!$F98)),'88101-daily-summary-by-site'!$A$4:$A$2586,0))&lt;&gt;"",INDEX('88101-daily-summary-by-site'!$N$4:$N$2586,MATCH(DATE(Summary!AU$3,MONTH(Summary!$F98),DAY(Summary!$F98)),'88101-daily-summary-by-site'!$A$4:$A$2586,0)),"")</f>
        <v>1.4</v>
      </c>
      <c r="AV98" s="83">
        <f t="array" ref="AV98">IF(INDEX('88101-daily-summary-by-site'!$N$4:$N$2586,MATCH(DATE(Summary!AV$3,MONTH(Summary!$F98),DAY(Summary!$F98)),'88101-daily-summary-by-site'!$A$4:$A$2586,0))&lt;&gt;"",INDEX('88101-daily-summary-by-site'!$N$4:$N$2586,MATCH(DATE(Summary!AV$3,MONTH(Summary!$F98),DAY(Summary!$F98)),'88101-daily-summary-by-site'!$A$4:$A$2586,0)),"")</f>
        <v>4.3</v>
      </c>
      <c r="AW98" s="21">
        <f t="array" ref="AW98">IF(INDEX('88101-daily-summary-by-site'!$N$4:$N$2586,MATCH(DATE(Summary!AW$3,MONTH(Summary!$F98),DAY(Summary!$F98)),'88101-daily-summary-by-site'!$A$4:$A$2586,0))&lt;&gt;"",INDEX('88101-daily-summary-by-site'!$N$4:$N$2586,MATCH(DATE(Summary!AW$3,MONTH(Summary!$F98),DAY(Summary!$F98)),'88101-daily-summary-by-site'!$A$4:$A$2586,0)),"")</f>
        <v>1</v>
      </c>
      <c r="AY98" s="18">
        <f t="shared" si="7"/>
        <v>216</v>
      </c>
      <c r="AZ98" s="21">
        <f t="array" ref="AZ98">IF(INDEX('88101-daily-summary-by-site'!$O$4:$O$2586,MATCH(DATE(Summary!AZ$3,MONTH(Summary!$F98),DAY(Summary!$F98)),'88101-daily-summary-by-site'!$A$4:$A$2586,0))&lt;&gt;"",INDEX('88101-daily-summary-by-site'!$O$4:$O$2586,MATCH(DATE(Summary!AZ$3,MONTH(Summary!$F98),DAY(Summary!$F98)),'88101-daily-summary-by-site'!$A$4:$A$2586,0)),"")</f>
        <v>1.9</v>
      </c>
    </row>
    <row r="99" spans="6:52" x14ac:dyDescent="0.25">
      <c r="F99" s="18">
        <f t="shared" si="8"/>
        <v>217</v>
      </c>
      <c r="G99" s="19">
        <f t="array" ref="G99">IF(INDEX('88101-daily-summary-by-site'!$L$4:$L$2586,MATCH(DATE(Summary!G$3,MONTH(Summary!$F99),DAY(Summary!$F99)),'88101-daily-summary-by-site'!$A$4:$A$2586,0))&lt;&gt;"",INDEX('88101-daily-summary-by-site'!$L$4:$L$2586,MATCH(DATE(Summary!G$3,MONTH(Summary!$F99),DAY(Summary!$F99)),'88101-daily-summary-by-site'!$A$4:$A$2586,0)),"")</f>
        <v>5.7</v>
      </c>
      <c r="H99" s="20">
        <f t="array" ref="H99">IF(INDEX('88101-daily-summary-by-site'!$L$4:$L$2586,MATCH(DATE(Summary!H$3,MONTH(Summary!$F99),DAY(Summary!$F99)),'88101-daily-summary-by-site'!$A$4:$A$2586,0))&lt;&gt;"",INDEX('88101-daily-summary-by-site'!$L$4:$L$2586,MATCH(DATE(Summary!H$3,MONTH(Summary!$F99),DAY(Summary!$F99)),'88101-daily-summary-by-site'!$A$4:$A$2586,0)),"")</f>
        <v>5</v>
      </c>
      <c r="I99" s="20" t="str">
        <f t="array" ref="I99">IF(INDEX('88101-daily-summary-by-site'!$L$4:$L$2586,MATCH(DATE(Summary!I$3,MONTH(Summary!$F99),DAY(Summary!$F99)),'88101-daily-summary-by-site'!$A$4:$A$2586,0))&lt;&gt;"",INDEX('88101-daily-summary-by-site'!$L$4:$L$2586,MATCH(DATE(Summary!I$3,MONTH(Summary!$F99),DAY(Summary!$F99)),'88101-daily-summary-by-site'!$A$4:$A$2586,0)),"")</f>
        <v/>
      </c>
      <c r="J99" s="20" t="str">
        <f t="array" ref="J99">IF(INDEX('88101-daily-summary-by-site'!$L$4:$L$2586,MATCH(DATE(Summary!J$3,MONTH(Summary!$F99),DAY(Summary!$F99)),'88101-daily-summary-by-site'!$A$4:$A$2586,0))&lt;&gt;"",INDEX('88101-daily-summary-by-site'!$L$4:$L$2586,MATCH(DATE(Summary!J$3,MONTH(Summary!$F99),DAY(Summary!$F99)),'88101-daily-summary-by-site'!$A$4:$A$2586,0)),"")</f>
        <v/>
      </c>
      <c r="K99" s="20" t="str">
        <f t="array" ref="K99">IF(INDEX('88101-daily-summary-by-site'!$L$4:$L$2586,MATCH(DATE(Summary!K$3,MONTH(Summary!$F99),DAY(Summary!$F99)),'88101-daily-summary-by-site'!$A$4:$A$2586,0))&lt;&gt;"",INDEX('88101-daily-summary-by-site'!$L$4:$L$2586,MATCH(DATE(Summary!K$3,MONTH(Summary!$F99),DAY(Summary!$F99)),'88101-daily-summary-by-site'!$A$4:$A$2586,0)),"")</f>
        <v/>
      </c>
      <c r="L99" s="20" t="str">
        <f t="array" ref="L99">IF(INDEX('88101-daily-summary-by-site'!$L$4:$L$2586,MATCH(DATE(Summary!L$3,MONTH(Summary!$F99),DAY(Summary!$F99)),'88101-daily-summary-by-site'!$A$4:$A$2586,0))&lt;&gt;"",INDEX('88101-daily-summary-by-site'!$L$4:$L$2586,MATCH(DATE(Summary!L$3,MONTH(Summary!$F99),DAY(Summary!$F99)),'88101-daily-summary-by-site'!$A$4:$A$2586,0)),"")</f>
        <v/>
      </c>
      <c r="M99" s="20" t="str">
        <f t="array" ref="M99">IF(INDEX('88101-daily-summary-by-site'!$L$4:$L$2586,MATCH(DATE(Summary!M$3,MONTH(Summary!$F99),DAY(Summary!$F99)),'88101-daily-summary-by-site'!$A$4:$A$2586,0))&lt;&gt;"",INDEX('88101-daily-summary-by-site'!$L$4:$L$2586,MATCH(DATE(Summary!M$3,MONTH(Summary!$F99),DAY(Summary!$F99)),'88101-daily-summary-by-site'!$A$4:$A$2586,0)),"")</f>
        <v/>
      </c>
      <c r="N99" s="20" t="str">
        <f t="array" ref="N99">IF(INDEX('88101-daily-summary-by-site'!$L$4:$L$2586,MATCH(DATE(Summary!N$3,MONTH(Summary!$F99),DAY(Summary!$F99)),'88101-daily-summary-by-site'!$A$4:$A$2586,0))&lt;&gt;"",INDEX('88101-daily-summary-by-site'!$L$4:$L$2586,MATCH(DATE(Summary!N$3,MONTH(Summary!$F99),DAY(Summary!$F99)),'88101-daily-summary-by-site'!$A$4:$A$2586,0)),"")</f>
        <v/>
      </c>
      <c r="O99" s="20">
        <f t="array" ref="O99">IF(INDEX('88101-daily-summary-by-site'!$L$4:$L$2586,MATCH(DATE(Summary!O$3,MONTH(Summary!$F99),DAY(Summary!$F99)),'88101-daily-summary-by-site'!$A$4:$A$2586,0))&lt;&gt;"",INDEX('88101-daily-summary-by-site'!$L$4:$L$2586,MATCH(DATE(Summary!O$3,MONTH(Summary!$F99),DAY(Summary!$F99)),'88101-daily-summary-by-site'!$A$4:$A$2586,0)),"")</f>
        <v>2.4</v>
      </c>
      <c r="P99" s="20">
        <f t="array" ref="P99">IF(INDEX('88101-daily-summary-by-site'!$L$4:$L$2586,MATCH(DATE(Summary!P$3,MONTH(Summary!$F99),DAY(Summary!$F99)),'88101-daily-summary-by-site'!$A$4:$A$2586,0))&lt;&gt;"",INDEX('88101-daily-summary-by-site'!$L$4:$L$2586,MATCH(DATE(Summary!P$3,MONTH(Summary!$F99),DAY(Summary!$F99)),'88101-daily-summary-by-site'!$A$4:$A$2586,0)),"")</f>
        <v>3.1</v>
      </c>
      <c r="Q99" s="20" t="str">
        <f t="array" ref="Q99">IF(INDEX('88101-daily-summary-by-site'!$L$4:$L$2586,MATCH(DATE(Summary!Q$3,MONTH(Summary!$F99),DAY(Summary!$F99)),'88101-daily-summary-by-site'!$A$4:$A$2586,0))&lt;&gt;"",INDEX('88101-daily-summary-by-site'!$L$4:$L$2586,MATCH(DATE(Summary!Q$3,MONTH(Summary!$F99),DAY(Summary!$F99)),'88101-daily-summary-by-site'!$A$4:$A$2586,0)),"")</f>
        <v/>
      </c>
      <c r="R99" s="20" t="str">
        <f t="array" ref="R99">IF(INDEX('88101-daily-summary-by-site'!$L$4:$L$2586,MATCH(DATE(Summary!R$3,MONTH(Summary!$F99),DAY(Summary!$F99)),'88101-daily-summary-by-site'!$A$4:$A$2586,0))&lt;&gt;"",INDEX('88101-daily-summary-by-site'!$L$4:$L$2586,MATCH(DATE(Summary!R$3,MONTH(Summary!$F99),DAY(Summary!$F99)),'88101-daily-summary-by-site'!$A$4:$A$2586,0)),"")</f>
        <v/>
      </c>
      <c r="S99" s="20">
        <f t="array" ref="S99">IF(INDEX('88101-daily-summary-by-site'!$L$4:$L$2586,MATCH(DATE(Summary!S$3,MONTH(Summary!$F99),DAY(Summary!$F99)),'88101-daily-summary-by-site'!$A$4:$A$2586,0))&lt;&gt;"",INDEX('88101-daily-summary-by-site'!$L$4:$L$2586,MATCH(DATE(Summary!S$3,MONTH(Summary!$F99),DAY(Summary!$F99)),'88101-daily-summary-by-site'!$A$4:$A$2586,0)),"")</f>
        <v>3</v>
      </c>
      <c r="T99" s="20">
        <f t="array" ref="T99">IF(INDEX('88101-daily-summary-by-site'!$L$4:$L$2586,MATCH(DATE(Summary!T$3,MONTH(Summary!$F99),DAY(Summary!$F99)),'88101-daily-summary-by-site'!$A$4:$A$2586,0))&lt;&gt;"",INDEX('88101-daily-summary-by-site'!$L$4:$L$2586,MATCH(DATE(Summary!T$3,MONTH(Summary!$F99),DAY(Summary!$F99)),'88101-daily-summary-by-site'!$A$4:$A$2586,0)),"")</f>
        <v>2.5</v>
      </c>
      <c r="U99" s="20" t="str">
        <f t="array" ref="U99">IF(INDEX('88101-daily-summary-by-site'!$L$4:$L$2586,MATCH(DATE(Summary!U$3,MONTH(Summary!$F99),DAY(Summary!$F99)),'88101-daily-summary-by-site'!$A$4:$A$2586,0))&lt;&gt;"",INDEX('88101-daily-summary-by-site'!$L$4:$L$2586,MATCH(DATE(Summary!U$3,MONTH(Summary!$F99),DAY(Summary!$F99)),'88101-daily-summary-by-site'!$A$4:$A$2586,0)),"")</f>
        <v/>
      </c>
      <c r="V99" s="20" t="str">
        <f t="array" ref="V99">IF(INDEX('88101-daily-summary-by-site'!$L$4:$L$2586,MATCH(DATE(Summary!V$3,MONTH(Summary!$F99),DAY(Summary!$F99)),'88101-daily-summary-by-site'!$A$4:$A$2586,0))&lt;&gt;"",INDEX('88101-daily-summary-by-site'!$L$4:$L$2586,MATCH(DATE(Summary!V$3,MONTH(Summary!$F99),DAY(Summary!$F99)),'88101-daily-summary-by-site'!$A$4:$A$2586,0)),"")</f>
        <v/>
      </c>
      <c r="W99" s="20">
        <f t="array" ref="W99">IF(INDEX('88101-daily-summary-by-site'!$L$4:$L$2586,MATCH(DATE(Summary!W$3,MONTH(Summary!$F99),DAY(Summary!$F99)),'88101-daily-summary-by-site'!$A$4:$A$2586,0))&lt;&gt;"",INDEX('88101-daily-summary-by-site'!$L$4:$L$2586,MATCH(DATE(Summary!W$3,MONTH(Summary!$F99),DAY(Summary!$F99)),'88101-daily-summary-by-site'!$A$4:$A$2586,0)),"")</f>
        <v>5.3</v>
      </c>
      <c r="X99" s="83">
        <f t="array" ref="X99">IF(INDEX('88101-daily-summary-by-site'!$L$4:$L$2586,MATCH(DATE(Summary!X$3,MONTH(Summary!$F99),DAY(Summary!$F99)),'88101-daily-summary-by-site'!$A$4:$A$2586,0))&lt;&gt;"",INDEX('88101-daily-summary-by-site'!$L$4:$L$2586,MATCH(DATE(Summary!X$3,MONTH(Summary!$F99),DAY(Summary!$F99)),'88101-daily-summary-by-site'!$A$4:$A$2586,0)),"")</f>
        <v>2</v>
      </c>
      <c r="Y99" s="83">
        <f t="array" ref="Y99">IF(INDEX('88101-daily-summary-by-site'!$L$4:$L$2586,MATCH(DATE(Summary!Y$3,MONTH(Summary!$F99),DAY(Summary!$F99)),'88101-daily-summary-by-site'!$A$4:$A$2586,0))&lt;&gt;"",INDEX('88101-daily-summary-by-site'!$L$4:$L$2586,MATCH(DATE(Summary!Y$3,MONTH(Summary!$F99),DAY(Summary!$F99)),'88101-daily-summary-by-site'!$A$4:$A$2586,0)),"")</f>
        <v>3.7</v>
      </c>
      <c r="Z99" s="83">
        <f t="array" ref="Z99">IF(INDEX('88101-daily-summary-by-site'!$L$4:$L$2586,MATCH(DATE(Summary!Z$3,MONTH(Summary!$F99),DAY(Summary!$F99)),'88101-daily-summary-by-site'!$A$4:$A$2586,0))&lt;&gt;"",INDEX('88101-daily-summary-by-site'!$L$4:$L$2586,MATCH(DATE(Summary!Z$3,MONTH(Summary!$F99),DAY(Summary!$F99)),'88101-daily-summary-by-site'!$A$4:$A$2586,0)),"")</f>
        <v>4.7</v>
      </c>
      <c r="AA99" s="21" t="str">
        <f t="array" ref="AA99">IF(INDEX('88101-daily-summary-by-site'!$L$4:$L$2586,MATCH(DATE(Summary!AA$3,MONTH(Summary!$F99),DAY(Summary!$F99)),'88101-daily-summary-by-site'!$A$4:$A$2586,0))&lt;&gt;"",INDEX('88101-daily-summary-by-site'!$L$4:$L$2586,MATCH(DATE(Summary!AA$3,MONTH(Summary!$F99),DAY(Summary!$F99)),'88101-daily-summary-by-site'!$A$4:$A$2586,0)),"")</f>
        <v/>
      </c>
      <c r="AC99" s="18">
        <f t="shared" si="5"/>
        <v>217</v>
      </c>
      <c r="AD99" s="19" t="str">
        <f t="array" ref="AD99">IF(INDEX('88101-daily-summary-by-site'!$M$4:$M$2586,MATCH(DATE(Summary!AD$3,MONTH(Summary!$F99),DAY(Summary!$F99)),'88101-daily-summary-by-site'!$A$4:$A$2586,0))&lt;&gt;"",INDEX('88101-daily-summary-by-site'!$M$4:$M$2586,MATCH(DATE(Summary!AD$3,MONTH(Summary!$F99),DAY(Summary!$F99)),'88101-daily-summary-by-site'!$A$4:$A$2586,0)),"")</f>
        <v/>
      </c>
      <c r="AE99" s="20">
        <f t="array" ref="AE99">IF(INDEX('88101-daily-summary-by-site'!$M$4:$M$2586,MATCH(DATE(Summary!AE$3,MONTH(Summary!$F99),DAY(Summary!$F99)),'88101-daily-summary-by-site'!$A$4:$A$2586,0))&lt;&gt;"",INDEX('88101-daily-summary-by-site'!$M$4:$M$2586,MATCH(DATE(Summary!AE$3,MONTH(Summary!$F99),DAY(Summary!$F99)),'88101-daily-summary-by-site'!$A$4:$A$2586,0)),"")</f>
        <v>2.7</v>
      </c>
      <c r="AF99" s="20">
        <f t="array" ref="AF99">IF(INDEX('88101-daily-summary-by-site'!$M$4:$M$2586,MATCH(DATE(Summary!AF$3,MONTH(Summary!$F99),DAY(Summary!$F99)),'88101-daily-summary-by-site'!$A$4:$A$2586,0))&lt;&gt;"",INDEX('88101-daily-summary-by-site'!$M$4:$M$2586,MATCH(DATE(Summary!AF$3,MONTH(Summary!$F99),DAY(Summary!$F99)),'88101-daily-summary-by-site'!$A$4:$A$2586,0)),"")</f>
        <v>2.8</v>
      </c>
      <c r="AG99" s="20" t="str">
        <f t="array" ref="AG99">IF(INDEX('88101-daily-summary-by-site'!$M$4:$M$2586,MATCH(DATE(Summary!AG$3,MONTH(Summary!$F99),DAY(Summary!$F99)),'88101-daily-summary-by-site'!$A$4:$A$2586,0))&lt;&gt;"",INDEX('88101-daily-summary-by-site'!$M$4:$M$2586,MATCH(DATE(Summary!AG$3,MONTH(Summary!$F99),DAY(Summary!$F99)),'88101-daily-summary-by-site'!$A$4:$A$2586,0)),"")</f>
        <v/>
      </c>
      <c r="AH99" s="20" t="str">
        <f t="array" ref="AH99">IF(INDEX('88101-daily-summary-by-site'!$M$4:$M$2586,MATCH(DATE(Summary!AH$3,MONTH(Summary!$F99),DAY(Summary!$F99)),'88101-daily-summary-by-site'!$A$4:$A$2586,0))&lt;&gt;"",INDEX('88101-daily-summary-by-site'!$M$4:$M$2586,MATCH(DATE(Summary!AH$3,MONTH(Summary!$F99),DAY(Summary!$F99)),'88101-daily-summary-by-site'!$A$4:$A$2586,0)),"")</f>
        <v/>
      </c>
      <c r="AI99" s="20">
        <f t="array" ref="AI99">IF(INDEX('88101-daily-summary-by-site'!$M$4:$M$2586,MATCH(DATE(Summary!AI$3,MONTH(Summary!$F99),DAY(Summary!$F99)),'88101-daily-summary-by-site'!$A$4:$A$2586,0))&lt;&gt;"",INDEX('88101-daily-summary-by-site'!$M$4:$M$2586,MATCH(DATE(Summary!AI$3,MONTH(Summary!$F99),DAY(Summary!$F99)),'88101-daily-summary-by-site'!$A$4:$A$2586,0)),"")</f>
        <v>5.5</v>
      </c>
      <c r="AJ99" s="83">
        <f t="array" ref="AJ99">IF(INDEX('88101-daily-summary-by-site'!$M$4:$M$2586,MATCH(DATE(Summary!AJ$3,MONTH(Summary!$F99),DAY(Summary!$F99)),'88101-daily-summary-by-site'!$A$4:$A$2586,0))&lt;&gt;"",INDEX('88101-daily-summary-by-site'!$M$4:$M$2586,MATCH(DATE(Summary!AJ$3,MONTH(Summary!$F99),DAY(Summary!$F99)),'88101-daily-summary-by-site'!$A$4:$A$2586,0)),"")</f>
        <v>1.8</v>
      </c>
      <c r="AK99" s="83">
        <f t="array" ref="AK99">IF(INDEX('88101-daily-summary-by-site'!$M$4:$M$2586,MATCH(DATE(Summary!AK$3,MONTH(Summary!$F99),DAY(Summary!$F99)),'88101-daily-summary-by-site'!$A$4:$A$2586,0))&lt;&gt;"",INDEX('88101-daily-summary-by-site'!$M$4:$M$2586,MATCH(DATE(Summary!AK$3,MONTH(Summary!$F99),DAY(Summary!$F99)),'88101-daily-summary-by-site'!$A$4:$A$2586,0)),"")</f>
        <v>3.2</v>
      </c>
      <c r="AL99" s="83">
        <f t="array" ref="AL99">IF(INDEX('88101-daily-summary-by-site'!$M$4:$M$2586,MATCH(DATE(Summary!AL$3,MONTH(Summary!$F99),DAY(Summary!$F99)),'88101-daily-summary-by-site'!$A$4:$A$2586,0))&lt;&gt;"",INDEX('88101-daily-summary-by-site'!$M$4:$M$2586,MATCH(DATE(Summary!AL$3,MONTH(Summary!$F99),DAY(Summary!$F99)),'88101-daily-summary-by-site'!$A$4:$A$2586,0)),"")</f>
        <v>3.9</v>
      </c>
      <c r="AM99" s="21">
        <f t="array" ref="AM99">IF(INDEX('88101-daily-summary-by-site'!$M$4:$M$2586,MATCH(DATE(Summary!AM$3,MONTH(Summary!$F99),DAY(Summary!$F99)),'88101-daily-summary-by-site'!$A$4:$A$2586,0))&lt;&gt;"",INDEX('88101-daily-summary-by-site'!$M$4:$M$2586,MATCH(DATE(Summary!AM$3,MONTH(Summary!$F99),DAY(Summary!$F99)),'88101-daily-summary-by-site'!$A$4:$A$2586,0)),"")</f>
        <v>1.7</v>
      </c>
      <c r="AO99" s="18">
        <f t="shared" si="6"/>
        <v>217</v>
      </c>
      <c r="AP99" s="19">
        <f t="array" ref="AP99">IF(INDEX('88101-daily-summary-by-site'!$N$4:$N$2586,MATCH(DATE(Summary!AP$3,MONTH(Summary!$F99),DAY(Summary!$F99)),'88101-daily-summary-by-site'!$A$4:$A$2586,0))&lt;&gt;"",INDEX('88101-daily-summary-by-site'!$N$4:$N$2586,MATCH(DATE(Summary!AP$3,MONTH(Summary!$F99),DAY(Summary!$F99)),'88101-daily-summary-by-site'!$A$4:$A$2586,0)),"")</f>
        <v>0.4</v>
      </c>
      <c r="AQ99" s="132"/>
      <c r="AR99" s="132"/>
      <c r="AS99" s="20">
        <f t="array" ref="AS99">IF(INDEX('88101-daily-summary-by-site'!$N$4:$N$2586,MATCH(DATE(Summary!AS$3,MONTH(Summary!$F99),DAY(Summary!$F99)),'88101-daily-summary-by-site'!$A$4:$A$2586,0))&lt;&gt;"",INDEX('88101-daily-summary-by-site'!$N$4:$N$2586,MATCH(DATE(Summary!AS$3,MONTH(Summary!$F99),DAY(Summary!$F99)),'88101-daily-summary-by-site'!$A$4:$A$2586,0)),"")</f>
        <v>5.6</v>
      </c>
      <c r="AT99" s="83">
        <f t="array" ref="AT99">IF(INDEX('88101-daily-summary-by-site'!$N$4:$N$2586,MATCH(DATE(Summary!AT$3,MONTH(Summary!$F99),DAY(Summary!$F99)),'88101-daily-summary-by-site'!$A$4:$A$2586,0))&lt;&gt;"",INDEX('88101-daily-summary-by-site'!$N$4:$N$2586,MATCH(DATE(Summary!AT$3,MONTH(Summary!$F99),DAY(Summary!$F99)),'88101-daily-summary-by-site'!$A$4:$A$2586,0)),"")</f>
        <v>1.6</v>
      </c>
      <c r="AU99" s="83">
        <f t="array" ref="AU99">IF(INDEX('88101-daily-summary-by-site'!$N$4:$N$2586,MATCH(DATE(Summary!AU$3,MONTH(Summary!$F99),DAY(Summary!$F99)),'88101-daily-summary-by-site'!$A$4:$A$2586,0))&lt;&gt;"",INDEX('88101-daily-summary-by-site'!$N$4:$N$2586,MATCH(DATE(Summary!AU$3,MONTH(Summary!$F99),DAY(Summary!$F99)),'88101-daily-summary-by-site'!$A$4:$A$2586,0)),"")</f>
        <v>2.5</v>
      </c>
      <c r="AV99" s="83">
        <f t="array" ref="AV99">IF(INDEX('88101-daily-summary-by-site'!$N$4:$N$2586,MATCH(DATE(Summary!AV$3,MONTH(Summary!$F99),DAY(Summary!$F99)),'88101-daily-summary-by-site'!$A$4:$A$2586,0))&lt;&gt;"",INDEX('88101-daily-summary-by-site'!$N$4:$N$2586,MATCH(DATE(Summary!AV$3,MONTH(Summary!$F99),DAY(Summary!$F99)),'88101-daily-summary-by-site'!$A$4:$A$2586,0)),"")</f>
        <v>4.5999999999999996</v>
      </c>
      <c r="AW99" s="21">
        <f t="array" ref="AW99">IF(INDEX('88101-daily-summary-by-site'!$N$4:$N$2586,MATCH(DATE(Summary!AW$3,MONTH(Summary!$F99),DAY(Summary!$F99)),'88101-daily-summary-by-site'!$A$4:$A$2586,0))&lt;&gt;"",INDEX('88101-daily-summary-by-site'!$N$4:$N$2586,MATCH(DATE(Summary!AW$3,MONTH(Summary!$F99),DAY(Summary!$F99)),'88101-daily-summary-by-site'!$A$4:$A$2586,0)),"")</f>
        <v>1</v>
      </c>
      <c r="AY99" s="18">
        <f t="shared" si="7"/>
        <v>217</v>
      </c>
      <c r="AZ99" s="21">
        <f t="array" ref="AZ99">IF(INDEX('88101-daily-summary-by-site'!$O$4:$O$2586,MATCH(DATE(Summary!AZ$3,MONTH(Summary!$F99),DAY(Summary!$F99)),'88101-daily-summary-by-site'!$A$4:$A$2586,0))&lt;&gt;"",INDEX('88101-daily-summary-by-site'!$O$4:$O$2586,MATCH(DATE(Summary!AZ$3,MONTH(Summary!$F99),DAY(Summary!$F99)),'88101-daily-summary-by-site'!$A$4:$A$2586,0)),"")</f>
        <v>2.2999999999999998</v>
      </c>
    </row>
    <row r="100" spans="6:52" x14ac:dyDescent="0.25">
      <c r="F100" s="18">
        <f t="shared" si="8"/>
        <v>218</v>
      </c>
      <c r="G100" s="19" t="str">
        <f t="array" ref="G100">IF(INDEX('88101-daily-summary-by-site'!$L$4:$L$2586,MATCH(DATE(Summary!G$3,MONTH(Summary!$F100),DAY(Summary!$F100)),'88101-daily-summary-by-site'!$A$4:$A$2586,0))&lt;&gt;"",INDEX('88101-daily-summary-by-site'!$L$4:$L$2586,MATCH(DATE(Summary!G$3,MONTH(Summary!$F100),DAY(Summary!$F100)),'88101-daily-summary-by-site'!$A$4:$A$2586,0)),"")</f>
        <v/>
      </c>
      <c r="H100" s="20" t="str">
        <f t="array" ref="H100">IF(INDEX('88101-daily-summary-by-site'!$L$4:$L$2586,MATCH(DATE(Summary!H$3,MONTH(Summary!$F100),DAY(Summary!$F100)),'88101-daily-summary-by-site'!$A$4:$A$2586,0))&lt;&gt;"",INDEX('88101-daily-summary-by-site'!$L$4:$L$2586,MATCH(DATE(Summary!H$3,MONTH(Summary!$F100),DAY(Summary!$F100)),'88101-daily-summary-by-site'!$A$4:$A$2586,0)),"")</f>
        <v/>
      </c>
      <c r="I100" s="20">
        <f t="array" ref="I100">IF(INDEX('88101-daily-summary-by-site'!$L$4:$L$2586,MATCH(DATE(Summary!I$3,MONTH(Summary!$F100),DAY(Summary!$F100)),'88101-daily-summary-by-site'!$A$4:$A$2586,0))&lt;&gt;"",INDEX('88101-daily-summary-by-site'!$L$4:$L$2586,MATCH(DATE(Summary!I$3,MONTH(Summary!$F100),DAY(Summary!$F100)),'88101-daily-summary-by-site'!$A$4:$A$2586,0)),"")</f>
        <v>4.3</v>
      </c>
      <c r="J100" s="20" t="str">
        <f t="array" ref="J100">IF(INDEX('88101-daily-summary-by-site'!$L$4:$L$2586,MATCH(DATE(Summary!J$3,MONTH(Summary!$F100),DAY(Summary!$F100)),'88101-daily-summary-by-site'!$A$4:$A$2586,0))&lt;&gt;"",INDEX('88101-daily-summary-by-site'!$L$4:$L$2586,MATCH(DATE(Summary!J$3,MONTH(Summary!$F100),DAY(Summary!$F100)),'88101-daily-summary-by-site'!$A$4:$A$2586,0)),"")</f>
        <v/>
      </c>
      <c r="K100" s="20" t="str">
        <f t="array" ref="K100">IF(INDEX('88101-daily-summary-by-site'!$L$4:$L$2586,MATCH(DATE(Summary!K$3,MONTH(Summary!$F100),DAY(Summary!$F100)),'88101-daily-summary-by-site'!$A$4:$A$2586,0))&lt;&gt;"",INDEX('88101-daily-summary-by-site'!$L$4:$L$2586,MATCH(DATE(Summary!K$3,MONTH(Summary!$F100),DAY(Summary!$F100)),'88101-daily-summary-by-site'!$A$4:$A$2586,0)),"")</f>
        <v/>
      </c>
      <c r="L100" s="20" t="str">
        <f t="array" ref="L100">IF(INDEX('88101-daily-summary-by-site'!$L$4:$L$2586,MATCH(DATE(Summary!L$3,MONTH(Summary!$F100),DAY(Summary!$F100)),'88101-daily-summary-by-site'!$A$4:$A$2586,0))&lt;&gt;"",INDEX('88101-daily-summary-by-site'!$L$4:$L$2586,MATCH(DATE(Summary!L$3,MONTH(Summary!$F100),DAY(Summary!$F100)),'88101-daily-summary-by-site'!$A$4:$A$2586,0)),"")</f>
        <v/>
      </c>
      <c r="M100" s="20" t="str">
        <f t="array" ref="M100">IF(INDEX('88101-daily-summary-by-site'!$L$4:$L$2586,MATCH(DATE(Summary!M$3,MONTH(Summary!$F100),DAY(Summary!$F100)),'88101-daily-summary-by-site'!$A$4:$A$2586,0))&lt;&gt;"",INDEX('88101-daily-summary-by-site'!$L$4:$L$2586,MATCH(DATE(Summary!M$3,MONTH(Summary!$F100),DAY(Summary!$F100)),'88101-daily-summary-by-site'!$A$4:$A$2586,0)),"")</f>
        <v/>
      </c>
      <c r="N100" s="20" t="str">
        <f t="array" ref="N100">IF(INDEX('88101-daily-summary-by-site'!$L$4:$L$2586,MATCH(DATE(Summary!N$3,MONTH(Summary!$F100),DAY(Summary!$F100)),'88101-daily-summary-by-site'!$A$4:$A$2586,0))&lt;&gt;"",INDEX('88101-daily-summary-by-site'!$L$4:$L$2586,MATCH(DATE(Summary!N$3,MONTH(Summary!$F100),DAY(Summary!$F100)),'88101-daily-summary-by-site'!$A$4:$A$2586,0)),"")</f>
        <v/>
      </c>
      <c r="O100" s="20" t="str">
        <f t="array" ref="O100">IF(INDEX('88101-daily-summary-by-site'!$L$4:$L$2586,MATCH(DATE(Summary!O$3,MONTH(Summary!$F100),DAY(Summary!$F100)),'88101-daily-summary-by-site'!$A$4:$A$2586,0))&lt;&gt;"",INDEX('88101-daily-summary-by-site'!$L$4:$L$2586,MATCH(DATE(Summary!O$3,MONTH(Summary!$F100),DAY(Summary!$F100)),'88101-daily-summary-by-site'!$A$4:$A$2586,0)),"")</f>
        <v/>
      </c>
      <c r="P100" s="20" t="str">
        <f t="array" ref="P100">IF(INDEX('88101-daily-summary-by-site'!$L$4:$L$2586,MATCH(DATE(Summary!P$3,MONTH(Summary!$F100),DAY(Summary!$F100)),'88101-daily-summary-by-site'!$A$4:$A$2586,0))&lt;&gt;"",INDEX('88101-daily-summary-by-site'!$L$4:$L$2586,MATCH(DATE(Summary!P$3,MONTH(Summary!$F100),DAY(Summary!$F100)),'88101-daily-summary-by-site'!$A$4:$A$2586,0)),"")</f>
        <v/>
      </c>
      <c r="Q100" s="20">
        <f t="array" ref="Q100">IF(INDEX('88101-daily-summary-by-site'!$L$4:$L$2586,MATCH(DATE(Summary!Q$3,MONTH(Summary!$F100),DAY(Summary!$F100)),'88101-daily-summary-by-site'!$A$4:$A$2586,0))&lt;&gt;"",INDEX('88101-daily-summary-by-site'!$L$4:$L$2586,MATCH(DATE(Summary!Q$3,MONTH(Summary!$F100),DAY(Summary!$F100)),'88101-daily-summary-by-site'!$A$4:$A$2586,0)),"")</f>
        <v>127.7</v>
      </c>
      <c r="R100" s="20" t="str">
        <f t="array" ref="R100">IF(INDEX('88101-daily-summary-by-site'!$L$4:$L$2586,MATCH(DATE(Summary!R$3,MONTH(Summary!$F100),DAY(Summary!$F100)),'88101-daily-summary-by-site'!$A$4:$A$2586,0))&lt;&gt;"",INDEX('88101-daily-summary-by-site'!$L$4:$L$2586,MATCH(DATE(Summary!R$3,MONTH(Summary!$F100),DAY(Summary!$F100)),'88101-daily-summary-by-site'!$A$4:$A$2586,0)),"")</f>
        <v/>
      </c>
      <c r="S100" s="20" t="str">
        <f t="array" ref="S100">IF(INDEX('88101-daily-summary-by-site'!$L$4:$L$2586,MATCH(DATE(Summary!S$3,MONTH(Summary!$F100),DAY(Summary!$F100)),'88101-daily-summary-by-site'!$A$4:$A$2586,0))&lt;&gt;"",INDEX('88101-daily-summary-by-site'!$L$4:$L$2586,MATCH(DATE(Summary!S$3,MONTH(Summary!$F100),DAY(Summary!$F100)),'88101-daily-summary-by-site'!$A$4:$A$2586,0)),"")</f>
        <v/>
      </c>
      <c r="T100" s="20" t="str">
        <f t="array" ref="T100">IF(INDEX('88101-daily-summary-by-site'!$L$4:$L$2586,MATCH(DATE(Summary!T$3,MONTH(Summary!$F100),DAY(Summary!$F100)),'88101-daily-summary-by-site'!$A$4:$A$2586,0))&lt;&gt;"",INDEX('88101-daily-summary-by-site'!$L$4:$L$2586,MATCH(DATE(Summary!T$3,MONTH(Summary!$F100),DAY(Summary!$F100)),'88101-daily-summary-by-site'!$A$4:$A$2586,0)),"")</f>
        <v/>
      </c>
      <c r="U100" s="20">
        <f t="array" ref="U100">IF(INDEX('88101-daily-summary-by-site'!$L$4:$L$2586,MATCH(DATE(Summary!U$3,MONTH(Summary!$F100),DAY(Summary!$F100)),'88101-daily-summary-by-site'!$A$4:$A$2586,0))&lt;&gt;"",INDEX('88101-daily-summary-by-site'!$L$4:$L$2586,MATCH(DATE(Summary!U$3,MONTH(Summary!$F100),DAY(Summary!$F100)),'88101-daily-summary-by-site'!$A$4:$A$2586,0)),"")</f>
        <v>9.6</v>
      </c>
      <c r="V100" s="20" t="str">
        <f t="array" ref="V100">IF(INDEX('88101-daily-summary-by-site'!$L$4:$L$2586,MATCH(DATE(Summary!V$3,MONTH(Summary!$F100),DAY(Summary!$F100)),'88101-daily-summary-by-site'!$A$4:$A$2586,0))&lt;&gt;"",INDEX('88101-daily-summary-by-site'!$L$4:$L$2586,MATCH(DATE(Summary!V$3,MONTH(Summary!$F100),DAY(Summary!$F100)),'88101-daily-summary-by-site'!$A$4:$A$2586,0)),"")</f>
        <v/>
      </c>
      <c r="W100" s="20" t="str">
        <f t="array" ref="W100">IF(INDEX('88101-daily-summary-by-site'!$L$4:$L$2586,MATCH(DATE(Summary!W$3,MONTH(Summary!$F100),DAY(Summary!$F100)),'88101-daily-summary-by-site'!$A$4:$A$2586,0))&lt;&gt;"",INDEX('88101-daily-summary-by-site'!$L$4:$L$2586,MATCH(DATE(Summary!W$3,MONTH(Summary!$F100),DAY(Summary!$F100)),'88101-daily-summary-by-site'!$A$4:$A$2586,0)),"")</f>
        <v/>
      </c>
      <c r="X100" s="83" t="str">
        <f t="array" ref="X100">IF(INDEX('88101-daily-summary-by-site'!$L$4:$L$2586,MATCH(DATE(Summary!X$3,MONTH(Summary!$F100),DAY(Summary!$F100)),'88101-daily-summary-by-site'!$A$4:$A$2586,0))&lt;&gt;"",INDEX('88101-daily-summary-by-site'!$L$4:$L$2586,MATCH(DATE(Summary!X$3,MONTH(Summary!$F100),DAY(Summary!$F100)),'88101-daily-summary-by-site'!$A$4:$A$2586,0)),"")</f>
        <v/>
      </c>
      <c r="Y100" s="83">
        <f t="array" ref="Y100">IF(INDEX('88101-daily-summary-by-site'!$L$4:$L$2586,MATCH(DATE(Summary!Y$3,MONTH(Summary!$F100),DAY(Summary!$F100)),'88101-daily-summary-by-site'!$A$4:$A$2586,0))&lt;&gt;"",INDEX('88101-daily-summary-by-site'!$L$4:$L$2586,MATCH(DATE(Summary!Y$3,MONTH(Summary!$F100),DAY(Summary!$F100)),'88101-daily-summary-by-site'!$A$4:$A$2586,0)),"")</f>
        <v>2.7</v>
      </c>
      <c r="Z100" s="83">
        <f t="array" ref="Z100">IF(INDEX('88101-daily-summary-by-site'!$L$4:$L$2586,MATCH(DATE(Summary!Z$3,MONTH(Summary!$F100),DAY(Summary!$F100)),'88101-daily-summary-by-site'!$A$4:$A$2586,0))&lt;&gt;"",INDEX('88101-daily-summary-by-site'!$L$4:$L$2586,MATCH(DATE(Summary!Z$3,MONTH(Summary!$F100),DAY(Summary!$F100)),'88101-daily-summary-by-site'!$A$4:$A$2586,0)),"")</f>
        <v>4.2</v>
      </c>
      <c r="AA100" s="21" t="str">
        <f t="array" ref="AA100">IF(INDEX('88101-daily-summary-by-site'!$L$4:$L$2586,MATCH(DATE(Summary!AA$3,MONTH(Summary!$F100),DAY(Summary!$F100)),'88101-daily-summary-by-site'!$A$4:$A$2586,0))&lt;&gt;"",INDEX('88101-daily-summary-by-site'!$L$4:$L$2586,MATCH(DATE(Summary!AA$3,MONTH(Summary!$F100),DAY(Summary!$F100)),'88101-daily-summary-by-site'!$A$4:$A$2586,0)),"")</f>
        <v/>
      </c>
      <c r="AC100" s="18">
        <f t="shared" si="5"/>
        <v>218</v>
      </c>
      <c r="AD100" s="19" t="str">
        <f t="array" ref="AD100">IF(INDEX('88101-daily-summary-by-site'!$M$4:$M$2586,MATCH(DATE(Summary!AD$3,MONTH(Summary!$F100),DAY(Summary!$F100)),'88101-daily-summary-by-site'!$A$4:$A$2586,0))&lt;&gt;"",INDEX('88101-daily-summary-by-site'!$M$4:$M$2586,MATCH(DATE(Summary!AD$3,MONTH(Summary!$F100),DAY(Summary!$F100)),'88101-daily-summary-by-site'!$A$4:$A$2586,0)),"")</f>
        <v/>
      </c>
      <c r="AE100" s="20" t="str">
        <f t="array" ref="AE100">IF(INDEX('88101-daily-summary-by-site'!$M$4:$M$2586,MATCH(DATE(Summary!AE$3,MONTH(Summary!$F100),DAY(Summary!$F100)),'88101-daily-summary-by-site'!$A$4:$A$2586,0))&lt;&gt;"",INDEX('88101-daily-summary-by-site'!$M$4:$M$2586,MATCH(DATE(Summary!AE$3,MONTH(Summary!$F100),DAY(Summary!$F100)),'88101-daily-summary-by-site'!$A$4:$A$2586,0)),"")</f>
        <v/>
      </c>
      <c r="AF100" s="20" t="str">
        <f t="array" ref="AF100">IF(INDEX('88101-daily-summary-by-site'!$M$4:$M$2586,MATCH(DATE(Summary!AF$3,MONTH(Summary!$F100),DAY(Summary!$F100)),'88101-daily-summary-by-site'!$A$4:$A$2586,0))&lt;&gt;"",INDEX('88101-daily-summary-by-site'!$M$4:$M$2586,MATCH(DATE(Summary!AF$3,MONTH(Summary!$F100),DAY(Summary!$F100)),'88101-daily-summary-by-site'!$A$4:$A$2586,0)),"")</f>
        <v/>
      </c>
      <c r="AG100" s="20">
        <f t="array" ref="AG100">IF(INDEX('88101-daily-summary-by-site'!$M$4:$M$2586,MATCH(DATE(Summary!AG$3,MONTH(Summary!$F100),DAY(Summary!$F100)),'88101-daily-summary-by-site'!$A$4:$A$2586,0))&lt;&gt;"",INDEX('88101-daily-summary-by-site'!$M$4:$M$2586,MATCH(DATE(Summary!AG$3,MONTH(Summary!$F100),DAY(Summary!$F100)),'88101-daily-summary-by-site'!$A$4:$A$2586,0)),"")</f>
        <v>10.3</v>
      </c>
      <c r="AH100" s="20" t="str">
        <f t="array" ref="AH100">IF(INDEX('88101-daily-summary-by-site'!$M$4:$M$2586,MATCH(DATE(Summary!AH$3,MONTH(Summary!$F100),DAY(Summary!$F100)),'88101-daily-summary-by-site'!$A$4:$A$2586,0))&lt;&gt;"",INDEX('88101-daily-summary-by-site'!$M$4:$M$2586,MATCH(DATE(Summary!AH$3,MONTH(Summary!$F100),DAY(Summary!$F100)),'88101-daily-summary-by-site'!$A$4:$A$2586,0)),"")</f>
        <v/>
      </c>
      <c r="AI100" s="20" t="str">
        <f t="array" ref="AI100">IF(INDEX('88101-daily-summary-by-site'!$M$4:$M$2586,MATCH(DATE(Summary!AI$3,MONTH(Summary!$F100),DAY(Summary!$F100)),'88101-daily-summary-by-site'!$A$4:$A$2586,0))&lt;&gt;"",INDEX('88101-daily-summary-by-site'!$M$4:$M$2586,MATCH(DATE(Summary!AI$3,MONTH(Summary!$F100),DAY(Summary!$F100)),'88101-daily-summary-by-site'!$A$4:$A$2586,0)),"")</f>
        <v/>
      </c>
      <c r="AJ100" s="83" t="str">
        <f t="array" ref="AJ100">IF(INDEX('88101-daily-summary-by-site'!$M$4:$M$2586,MATCH(DATE(Summary!AJ$3,MONTH(Summary!$F100),DAY(Summary!$F100)),'88101-daily-summary-by-site'!$A$4:$A$2586,0))&lt;&gt;"",INDEX('88101-daily-summary-by-site'!$M$4:$M$2586,MATCH(DATE(Summary!AJ$3,MONTH(Summary!$F100),DAY(Summary!$F100)),'88101-daily-summary-by-site'!$A$4:$A$2586,0)),"")</f>
        <v/>
      </c>
      <c r="AK100" s="83">
        <f t="array" ref="AK100">IF(INDEX('88101-daily-summary-by-site'!$M$4:$M$2586,MATCH(DATE(Summary!AK$3,MONTH(Summary!$F100),DAY(Summary!$F100)),'88101-daily-summary-by-site'!$A$4:$A$2586,0))&lt;&gt;"",INDEX('88101-daily-summary-by-site'!$M$4:$M$2586,MATCH(DATE(Summary!AK$3,MONTH(Summary!$F100),DAY(Summary!$F100)),'88101-daily-summary-by-site'!$A$4:$A$2586,0)),"")</f>
        <v>4</v>
      </c>
      <c r="AL100" s="83">
        <f t="array" ref="AL100">IF(INDEX('88101-daily-summary-by-site'!$M$4:$M$2586,MATCH(DATE(Summary!AL$3,MONTH(Summary!$F100),DAY(Summary!$F100)),'88101-daily-summary-by-site'!$A$4:$A$2586,0))&lt;&gt;"",INDEX('88101-daily-summary-by-site'!$M$4:$M$2586,MATCH(DATE(Summary!AL$3,MONTH(Summary!$F100),DAY(Summary!$F100)),'88101-daily-summary-by-site'!$A$4:$A$2586,0)),"")</f>
        <v>2.9</v>
      </c>
      <c r="AM100" s="21">
        <f t="array" ref="AM100">IF(INDEX('88101-daily-summary-by-site'!$M$4:$M$2586,MATCH(DATE(Summary!AM$3,MONTH(Summary!$F100),DAY(Summary!$F100)),'88101-daily-summary-by-site'!$A$4:$A$2586,0))&lt;&gt;"",INDEX('88101-daily-summary-by-site'!$M$4:$M$2586,MATCH(DATE(Summary!AM$3,MONTH(Summary!$F100),DAY(Summary!$F100)),'88101-daily-summary-by-site'!$A$4:$A$2586,0)),"")</f>
        <v>1.7</v>
      </c>
      <c r="AO100" s="18">
        <f t="shared" si="6"/>
        <v>218</v>
      </c>
      <c r="AP100" s="19" t="str">
        <f t="array" ref="AP100">IF(INDEX('88101-daily-summary-by-site'!$N$4:$N$2586,MATCH(DATE(Summary!AP$3,MONTH(Summary!$F100),DAY(Summary!$F100)),'88101-daily-summary-by-site'!$A$4:$A$2586,0))&lt;&gt;"",INDEX('88101-daily-summary-by-site'!$N$4:$N$2586,MATCH(DATE(Summary!AP$3,MONTH(Summary!$F100),DAY(Summary!$F100)),'88101-daily-summary-by-site'!$A$4:$A$2586,0)),"")</f>
        <v/>
      </c>
      <c r="AQ100" s="132"/>
      <c r="AR100" s="132"/>
      <c r="AS100" s="20" t="str">
        <f t="array" ref="AS100">IF(INDEX('88101-daily-summary-by-site'!$N$4:$N$2586,MATCH(DATE(Summary!AS$3,MONTH(Summary!$F100),DAY(Summary!$F100)),'88101-daily-summary-by-site'!$A$4:$A$2586,0))&lt;&gt;"",INDEX('88101-daily-summary-by-site'!$N$4:$N$2586,MATCH(DATE(Summary!AS$3,MONTH(Summary!$F100),DAY(Summary!$F100)),'88101-daily-summary-by-site'!$A$4:$A$2586,0)),"")</f>
        <v/>
      </c>
      <c r="AT100" s="83" t="str">
        <f t="array" ref="AT100">IF(INDEX('88101-daily-summary-by-site'!$N$4:$N$2586,MATCH(DATE(Summary!AT$3,MONTH(Summary!$F100),DAY(Summary!$F100)),'88101-daily-summary-by-site'!$A$4:$A$2586,0))&lt;&gt;"",INDEX('88101-daily-summary-by-site'!$N$4:$N$2586,MATCH(DATE(Summary!AT$3,MONTH(Summary!$F100),DAY(Summary!$F100)),'88101-daily-summary-by-site'!$A$4:$A$2586,0)),"")</f>
        <v/>
      </c>
      <c r="AU100" s="83">
        <f t="array" ref="AU100">IF(INDEX('88101-daily-summary-by-site'!$N$4:$N$2586,MATCH(DATE(Summary!AU$3,MONTH(Summary!$F100),DAY(Summary!$F100)),'88101-daily-summary-by-site'!$A$4:$A$2586,0))&lt;&gt;"",INDEX('88101-daily-summary-by-site'!$N$4:$N$2586,MATCH(DATE(Summary!AU$3,MONTH(Summary!$F100),DAY(Summary!$F100)),'88101-daily-summary-by-site'!$A$4:$A$2586,0)),"")</f>
        <v>2.4</v>
      </c>
      <c r="AV100" s="83">
        <f t="array" ref="AV100">IF(INDEX('88101-daily-summary-by-site'!$N$4:$N$2586,MATCH(DATE(Summary!AV$3,MONTH(Summary!$F100),DAY(Summary!$F100)),'88101-daily-summary-by-site'!$A$4:$A$2586,0))&lt;&gt;"",INDEX('88101-daily-summary-by-site'!$N$4:$N$2586,MATCH(DATE(Summary!AV$3,MONTH(Summary!$F100),DAY(Summary!$F100)),'88101-daily-summary-by-site'!$A$4:$A$2586,0)),"")</f>
        <v>2.6</v>
      </c>
      <c r="AW100" s="21">
        <f t="array" ref="AW100">IF(INDEX('88101-daily-summary-by-site'!$N$4:$N$2586,MATCH(DATE(Summary!AW$3,MONTH(Summary!$F100),DAY(Summary!$F100)),'88101-daily-summary-by-site'!$A$4:$A$2586,0))&lt;&gt;"",INDEX('88101-daily-summary-by-site'!$N$4:$N$2586,MATCH(DATE(Summary!AW$3,MONTH(Summary!$F100),DAY(Summary!$F100)),'88101-daily-summary-by-site'!$A$4:$A$2586,0)),"")</f>
        <v>1</v>
      </c>
      <c r="AY100" s="18">
        <f t="shared" si="7"/>
        <v>218</v>
      </c>
      <c r="AZ100" s="21">
        <f t="array" ref="AZ100">IF(INDEX('88101-daily-summary-by-site'!$O$4:$O$2586,MATCH(DATE(Summary!AZ$3,MONTH(Summary!$F100),DAY(Summary!$F100)),'88101-daily-summary-by-site'!$A$4:$A$2586,0))&lt;&gt;"",INDEX('88101-daily-summary-by-site'!$O$4:$O$2586,MATCH(DATE(Summary!AZ$3,MONTH(Summary!$F100),DAY(Summary!$F100)),'88101-daily-summary-by-site'!$A$4:$A$2586,0)),"")</f>
        <v>2</v>
      </c>
    </row>
    <row r="101" spans="6:52" x14ac:dyDescent="0.25">
      <c r="F101" s="18">
        <f t="shared" si="8"/>
        <v>219</v>
      </c>
      <c r="G101" s="19" t="str">
        <f t="array" ref="G101">IF(INDEX('88101-daily-summary-by-site'!$L$4:$L$2586,MATCH(DATE(Summary!G$3,MONTH(Summary!$F101),DAY(Summary!$F101)),'88101-daily-summary-by-site'!$A$4:$A$2586,0))&lt;&gt;"",INDEX('88101-daily-summary-by-site'!$L$4:$L$2586,MATCH(DATE(Summary!G$3,MONTH(Summary!$F101),DAY(Summary!$F101)),'88101-daily-summary-by-site'!$A$4:$A$2586,0)),"")</f>
        <v/>
      </c>
      <c r="H101" s="20" t="str">
        <f t="array" ref="H101">IF(INDEX('88101-daily-summary-by-site'!$L$4:$L$2586,MATCH(DATE(Summary!H$3,MONTH(Summary!$F101),DAY(Summary!$F101)),'88101-daily-summary-by-site'!$A$4:$A$2586,0))&lt;&gt;"",INDEX('88101-daily-summary-by-site'!$L$4:$L$2586,MATCH(DATE(Summary!H$3,MONTH(Summary!$F101),DAY(Summary!$F101)),'88101-daily-summary-by-site'!$A$4:$A$2586,0)),"")</f>
        <v/>
      </c>
      <c r="I101" s="20" t="str">
        <f t="array" ref="I101">IF(INDEX('88101-daily-summary-by-site'!$L$4:$L$2586,MATCH(DATE(Summary!I$3,MONTH(Summary!$F101),DAY(Summary!$F101)),'88101-daily-summary-by-site'!$A$4:$A$2586,0))&lt;&gt;"",INDEX('88101-daily-summary-by-site'!$L$4:$L$2586,MATCH(DATE(Summary!I$3,MONTH(Summary!$F101),DAY(Summary!$F101)),'88101-daily-summary-by-site'!$A$4:$A$2586,0)),"")</f>
        <v/>
      </c>
      <c r="J101" s="20">
        <f t="array" ref="J101">IF(INDEX('88101-daily-summary-by-site'!$L$4:$L$2586,MATCH(DATE(Summary!J$3,MONTH(Summary!$F101),DAY(Summary!$F101)),'88101-daily-summary-by-site'!$A$4:$A$2586,0))&lt;&gt;"",INDEX('88101-daily-summary-by-site'!$L$4:$L$2586,MATCH(DATE(Summary!J$3,MONTH(Summary!$F101),DAY(Summary!$F101)),'88101-daily-summary-by-site'!$A$4:$A$2586,0)),"")</f>
        <v>83.4</v>
      </c>
      <c r="K101" s="20" t="str">
        <f t="array" ref="K101">IF(INDEX('88101-daily-summary-by-site'!$L$4:$L$2586,MATCH(DATE(Summary!K$3,MONTH(Summary!$F101),DAY(Summary!$F101)),'88101-daily-summary-by-site'!$A$4:$A$2586,0))&lt;&gt;"",INDEX('88101-daily-summary-by-site'!$L$4:$L$2586,MATCH(DATE(Summary!K$3,MONTH(Summary!$F101),DAY(Summary!$F101)),'88101-daily-summary-by-site'!$A$4:$A$2586,0)),"")</f>
        <v/>
      </c>
      <c r="L101" s="20" t="str">
        <f t="array" ref="L101">IF(INDEX('88101-daily-summary-by-site'!$L$4:$L$2586,MATCH(DATE(Summary!L$3,MONTH(Summary!$F101),DAY(Summary!$F101)),'88101-daily-summary-by-site'!$A$4:$A$2586,0))&lt;&gt;"",INDEX('88101-daily-summary-by-site'!$L$4:$L$2586,MATCH(DATE(Summary!L$3,MONTH(Summary!$F101),DAY(Summary!$F101)),'88101-daily-summary-by-site'!$A$4:$A$2586,0)),"")</f>
        <v/>
      </c>
      <c r="M101" s="20" t="str">
        <f t="array" ref="M101">IF(INDEX('88101-daily-summary-by-site'!$L$4:$L$2586,MATCH(DATE(Summary!M$3,MONTH(Summary!$F101),DAY(Summary!$F101)),'88101-daily-summary-by-site'!$A$4:$A$2586,0))&lt;&gt;"",INDEX('88101-daily-summary-by-site'!$L$4:$L$2586,MATCH(DATE(Summary!M$3,MONTH(Summary!$F101),DAY(Summary!$F101)),'88101-daily-summary-by-site'!$A$4:$A$2586,0)),"")</f>
        <v/>
      </c>
      <c r="N101" s="20" t="str">
        <f t="array" ref="N101">IF(INDEX('88101-daily-summary-by-site'!$L$4:$L$2586,MATCH(DATE(Summary!N$3,MONTH(Summary!$F101),DAY(Summary!$F101)),'88101-daily-summary-by-site'!$A$4:$A$2586,0))&lt;&gt;"",INDEX('88101-daily-summary-by-site'!$L$4:$L$2586,MATCH(DATE(Summary!N$3,MONTH(Summary!$F101),DAY(Summary!$F101)),'88101-daily-summary-by-site'!$A$4:$A$2586,0)),"")</f>
        <v/>
      </c>
      <c r="O101" s="20" t="str">
        <f t="array" ref="O101">IF(INDEX('88101-daily-summary-by-site'!$L$4:$L$2586,MATCH(DATE(Summary!O$3,MONTH(Summary!$F101),DAY(Summary!$F101)),'88101-daily-summary-by-site'!$A$4:$A$2586,0))&lt;&gt;"",INDEX('88101-daily-summary-by-site'!$L$4:$L$2586,MATCH(DATE(Summary!O$3,MONTH(Summary!$F101),DAY(Summary!$F101)),'88101-daily-summary-by-site'!$A$4:$A$2586,0)),"")</f>
        <v/>
      </c>
      <c r="P101" s="20" t="str">
        <f t="array" ref="P101">IF(INDEX('88101-daily-summary-by-site'!$L$4:$L$2586,MATCH(DATE(Summary!P$3,MONTH(Summary!$F101),DAY(Summary!$F101)),'88101-daily-summary-by-site'!$A$4:$A$2586,0))&lt;&gt;"",INDEX('88101-daily-summary-by-site'!$L$4:$L$2586,MATCH(DATE(Summary!P$3,MONTH(Summary!$F101),DAY(Summary!$F101)),'88101-daily-summary-by-site'!$A$4:$A$2586,0)),"")</f>
        <v/>
      </c>
      <c r="Q101" s="20" t="str">
        <f t="array" ref="Q101">IF(INDEX('88101-daily-summary-by-site'!$L$4:$L$2586,MATCH(DATE(Summary!Q$3,MONTH(Summary!$F101),DAY(Summary!$F101)),'88101-daily-summary-by-site'!$A$4:$A$2586,0))&lt;&gt;"",INDEX('88101-daily-summary-by-site'!$L$4:$L$2586,MATCH(DATE(Summary!Q$3,MONTH(Summary!$F101),DAY(Summary!$F101)),'88101-daily-summary-by-site'!$A$4:$A$2586,0)),"")</f>
        <v/>
      </c>
      <c r="R101" s="20">
        <f t="array" ref="R101">IF(INDEX('88101-daily-summary-by-site'!$L$4:$L$2586,MATCH(DATE(Summary!R$3,MONTH(Summary!$F101),DAY(Summary!$F101)),'88101-daily-summary-by-site'!$A$4:$A$2586,0))&lt;&gt;"",INDEX('88101-daily-summary-by-site'!$L$4:$L$2586,MATCH(DATE(Summary!R$3,MONTH(Summary!$F101),DAY(Summary!$F101)),'88101-daily-summary-by-site'!$A$4:$A$2586,0)),"")</f>
        <v>5.2</v>
      </c>
      <c r="S101" s="20" t="str">
        <f t="array" ref="S101">IF(INDEX('88101-daily-summary-by-site'!$L$4:$L$2586,MATCH(DATE(Summary!S$3,MONTH(Summary!$F101),DAY(Summary!$F101)),'88101-daily-summary-by-site'!$A$4:$A$2586,0))&lt;&gt;"",INDEX('88101-daily-summary-by-site'!$L$4:$L$2586,MATCH(DATE(Summary!S$3,MONTH(Summary!$F101),DAY(Summary!$F101)),'88101-daily-summary-by-site'!$A$4:$A$2586,0)),"")</f>
        <v/>
      </c>
      <c r="T101" s="20" t="str">
        <f t="array" ref="T101">IF(INDEX('88101-daily-summary-by-site'!$L$4:$L$2586,MATCH(DATE(Summary!T$3,MONTH(Summary!$F101),DAY(Summary!$F101)),'88101-daily-summary-by-site'!$A$4:$A$2586,0))&lt;&gt;"",INDEX('88101-daily-summary-by-site'!$L$4:$L$2586,MATCH(DATE(Summary!T$3,MONTH(Summary!$F101),DAY(Summary!$F101)),'88101-daily-summary-by-site'!$A$4:$A$2586,0)),"")</f>
        <v/>
      </c>
      <c r="U101" s="20" t="str">
        <f t="array" ref="U101">IF(INDEX('88101-daily-summary-by-site'!$L$4:$L$2586,MATCH(DATE(Summary!U$3,MONTH(Summary!$F101),DAY(Summary!$F101)),'88101-daily-summary-by-site'!$A$4:$A$2586,0))&lt;&gt;"",INDEX('88101-daily-summary-by-site'!$L$4:$L$2586,MATCH(DATE(Summary!U$3,MONTH(Summary!$F101),DAY(Summary!$F101)),'88101-daily-summary-by-site'!$A$4:$A$2586,0)),"")</f>
        <v/>
      </c>
      <c r="V101" s="20">
        <f t="array" ref="V101">IF(INDEX('88101-daily-summary-by-site'!$L$4:$L$2586,MATCH(DATE(Summary!V$3,MONTH(Summary!$F101),DAY(Summary!$F101)),'88101-daily-summary-by-site'!$A$4:$A$2586,0))&lt;&gt;"",INDEX('88101-daily-summary-by-site'!$L$4:$L$2586,MATCH(DATE(Summary!V$3,MONTH(Summary!$F101),DAY(Summary!$F101)),'88101-daily-summary-by-site'!$A$4:$A$2586,0)),"")</f>
        <v>2.7</v>
      </c>
      <c r="W101" s="20" t="str">
        <f t="array" ref="W101">IF(INDEX('88101-daily-summary-by-site'!$L$4:$L$2586,MATCH(DATE(Summary!W$3,MONTH(Summary!$F101),DAY(Summary!$F101)),'88101-daily-summary-by-site'!$A$4:$A$2586,0))&lt;&gt;"",INDEX('88101-daily-summary-by-site'!$L$4:$L$2586,MATCH(DATE(Summary!W$3,MONTH(Summary!$F101),DAY(Summary!$F101)),'88101-daily-summary-by-site'!$A$4:$A$2586,0)),"")</f>
        <v/>
      </c>
      <c r="X101" s="83" t="str">
        <f t="array" ref="X101">IF(INDEX('88101-daily-summary-by-site'!$L$4:$L$2586,MATCH(DATE(Summary!X$3,MONTH(Summary!$F101),DAY(Summary!$F101)),'88101-daily-summary-by-site'!$A$4:$A$2586,0))&lt;&gt;"",INDEX('88101-daily-summary-by-site'!$L$4:$L$2586,MATCH(DATE(Summary!X$3,MONTH(Summary!$F101),DAY(Summary!$F101)),'88101-daily-summary-by-site'!$A$4:$A$2586,0)),"")</f>
        <v/>
      </c>
      <c r="Y101" s="83">
        <f t="array" ref="Y101">IF(INDEX('88101-daily-summary-by-site'!$L$4:$L$2586,MATCH(DATE(Summary!Y$3,MONTH(Summary!$F101),DAY(Summary!$F101)),'88101-daily-summary-by-site'!$A$4:$A$2586,0))&lt;&gt;"",INDEX('88101-daily-summary-by-site'!$L$4:$L$2586,MATCH(DATE(Summary!Y$3,MONTH(Summary!$F101),DAY(Summary!$F101)),'88101-daily-summary-by-site'!$A$4:$A$2586,0)),"")</f>
        <v>4.9000000000000004</v>
      </c>
      <c r="Z101" s="83">
        <f t="array" ref="Z101">IF(INDEX('88101-daily-summary-by-site'!$L$4:$L$2586,MATCH(DATE(Summary!Z$3,MONTH(Summary!$F101),DAY(Summary!$F101)),'88101-daily-summary-by-site'!$A$4:$A$2586,0))&lt;&gt;"",INDEX('88101-daily-summary-by-site'!$L$4:$L$2586,MATCH(DATE(Summary!Z$3,MONTH(Summary!$F101),DAY(Summary!$F101)),'88101-daily-summary-by-site'!$A$4:$A$2586,0)),"")</f>
        <v>2.2999999999999998</v>
      </c>
      <c r="AA101" s="21" t="str">
        <f t="array" ref="AA101">IF(INDEX('88101-daily-summary-by-site'!$L$4:$L$2586,MATCH(DATE(Summary!AA$3,MONTH(Summary!$F101),DAY(Summary!$F101)),'88101-daily-summary-by-site'!$A$4:$A$2586,0))&lt;&gt;"",INDEX('88101-daily-summary-by-site'!$L$4:$L$2586,MATCH(DATE(Summary!AA$3,MONTH(Summary!$F101),DAY(Summary!$F101)),'88101-daily-summary-by-site'!$A$4:$A$2586,0)),"")</f>
        <v/>
      </c>
      <c r="AC101" s="18">
        <f t="shared" si="5"/>
        <v>219</v>
      </c>
      <c r="AD101" s="19">
        <f t="array" ref="AD101">IF(INDEX('88101-daily-summary-by-site'!$M$4:$M$2586,MATCH(DATE(Summary!AD$3,MONTH(Summary!$F101),DAY(Summary!$F101)),'88101-daily-summary-by-site'!$A$4:$A$2586,0))&lt;&gt;"",INDEX('88101-daily-summary-by-site'!$M$4:$M$2586,MATCH(DATE(Summary!AD$3,MONTH(Summary!$F101),DAY(Summary!$F101)),'88101-daily-summary-by-site'!$A$4:$A$2586,0)),"")</f>
        <v>4.5999999999999996</v>
      </c>
      <c r="AE101" s="20" t="str">
        <f t="array" ref="AE101">IF(INDEX('88101-daily-summary-by-site'!$M$4:$M$2586,MATCH(DATE(Summary!AE$3,MONTH(Summary!$F101),DAY(Summary!$F101)),'88101-daily-summary-by-site'!$A$4:$A$2586,0))&lt;&gt;"",INDEX('88101-daily-summary-by-site'!$M$4:$M$2586,MATCH(DATE(Summary!AE$3,MONTH(Summary!$F101),DAY(Summary!$F101)),'88101-daily-summary-by-site'!$A$4:$A$2586,0)),"")</f>
        <v/>
      </c>
      <c r="AF101" s="20" t="str">
        <f t="array" ref="AF101">IF(INDEX('88101-daily-summary-by-site'!$M$4:$M$2586,MATCH(DATE(Summary!AF$3,MONTH(Summary!$F101),DAY(Summary!$F101)),'88101-daily-summary-by-site'!$A$4:$A$2586,0))&lt;&gt;"",INDEX('88101-daily-summary-by-site'!$M$4:$M$2586,MATCH(DATE(Summary!AF$3,MONTH(Summary!$F101),DAY(Summary!$F101)),'88101-daily-summary-by-site'!$A$4:$A$2586,0)),"")</f>
        <v/>
      </c>
      <c r="AG101" s="20" t="str">
        <f t="array" ref="AG101">IF(INDEX('88101-daily-summary-by-site'!$M$4:$M$2586,MATCH(DATE(Summary!AG$3,MONTH(Summary!$F101),DAY(Summary!$F101)),'88101-daily-summary-by-site'!$A$4:$A$2586,0))&lt;&gt;"",INDEX('88101-daily-summary-by-site'!$M$4:$M$2586,MATCH(DATE(Summary!AG$3,MONTH(Summary!$F101),DAY(Summary!$F101)),'88101-daily-summary-by-site'!$A$4:$A$2586,0)),"")</f>
        <v/>
      </c>
      <c r="AH101" s="20">
        <f t="array" ref="AH101">IF(INDEX('88101-daily-summary-by-site'!$M$4:$M$2586,MATCH(DATE(Summary!AH$3,MONTH(Summary!$F101),DAY(Summary!$F101)),'88101-daily-summary-by-site'!$A$4:$A$2586,0))&lt;&gt;"",INDEX('88101-daily-summary-by-site'!$M$4:$M$2586,MATCH(DATE(Summary!AH$3,MONTH(Summary!$F101),DAY(Summary!$F101)),'88101-daily-summary-by-site'!$A$4:$A$2586,0)),"")</f>
        <v>2.7</v>
      </c>
      <c r="AI101" s="20" t="str">
        <f t="array" ref="AI101">IF(INDEX('88101-daily-summary-by-site'!$M$4:$M$2586,MATCH(DATE(Summary!AI$3,MONTH(Summary!$F101),DAY(Summary!$F101)),'88101-daily-summary-by-site'!$A$4:$A$2586,0))&lt;&gt;"",INDEX('88101-daily-summary-by-site'!$M$4:$M$2586,MATCH(DATE(Summary!AI$3,MONTH(Summary!$F101),DAY(Summary!$F101)),'88101-daily-summary-by-site'!$A$4:$A$2586,0)),"")</f>
        <v/>
      </c>
      <c r="AJ101" s="83" t="str">
        <f t="array" ref="AJ101">IF(INDEX('88101-daily-summary-by-site'!$M$4:$M$2586,MATCH(DATE(Summary!AJ$3,MONTH(Summary!$F101),DAY(Summary!$F101)),'88101-daily-summary-by-site'!$A$4:$A$2586,0))&lt;&gt;"",INDEX('88101-daily-summary-by-site'!$M$4:$M$2586,MATCH(DATE(Summary!AJ$3,MONTH(Summary!$F101),DAY(Summary!$F101)),'88101-daily-summary-by-site'!$A$4:$A$2586,0)),"")</f>
        <v/>
      </c>
      <c r="AK101" s="83">
        <f t="array" ref="AK101">IF(INDEX('88101-daily-summary-by-site'!$M$4:$M$2586,MATCH(DATE(Summary!AK$3,MONTH(Summary!$F101),DAY(Summary!$F101)),'88101-daily-summary-by-site'!$A$4:$A$2586,0))&lt;&gt;"",INDEX('88101-daily-summary-by-site'!$M$4:$M$2586,MATCH(DATE(Summary!AK$3,MONTH(Summary!$F101),DAY(Summary!$F101)),'88101-daily-summary-by-site'!$A$4:$A$2586,0)),"")</f>
        <v>3.2</v>
      </c>
      <c r="AL101" s="83">
        <f t="array" ref="AL101">IF(INDEX('88101-daily-summary-by-site'!$M$4:$M$2586,MATCH(DATE(Summary!AL$3,MONTH(Summary!$F101),DAY(Summary!$F101)),'88101-daily-summary-by-site'!$A$4:$A$2586,0))&lt;&gt;"",INDEX('88101-daily-summary-by-site'!$M$4:$M$2586,MATCH(DATE(Summary!AL$3,MONTH(Summary!$F101),DAY(Summary!$F101)),'88101-daily-summary-by-site'!$A$4:$A$2586,0)),"")</f>
        <v>1.7</v>
      </c>
      <c r="AM101" s="21">
        <f t="array" ref="AM101">IF(INDEX('88101-daily-summary-by-site'!$M$4:$M$2586,MATCH(DATE(Summary!AM$3,MONTH(Summary!$F101),DAY(Summary!$F101)),'88101-daily-summary-by-site'!$A$4:$A$2586,0))&lt;&gt;"",INDEX('88101-daily-summary-by-site'!$M$4:$M$2586,MATCH(DATE(Summary!AM$3,MONTH(Summary!$F101),DAY(Summary!$F101)),'88101-daily-summary-by-site'!$A$4:$A$2586,0)),"")</f>
        <v>1.6</v>
      </c>
      <c r="AO101" s="18">
        <f t="shared" si="6"/>
        <v>219</v>
      </c>
      <c r="AP101" s="19" t="str">
        <f t="array" ref="AP101">IF(INDEX('88101-daily-summary-by-site'!$N$4:$N$2586,MATCH(DATE(Summary!AP$3,MONTH(Summary!$F101),DAY(Summary!$F101)),'88101-daily-summary-by-site'!$A$4:$A$2586,0))&lt;&gt;"",INDEX('88101-daily-summary-by-site'!$N$4:$N$2586,MATCH(DATE(Summary!AP$3,MONTH(Summary!$F101),DAY(Summary!$F101)),'88101-daily-summary-by-site'!$A$4:$A$2586,0)),"")</f>
        <v/>
      </c>
      <c r="AQ101" s="132"/>
      <c r="AR101" s="132"/>
      <c r="AS101" s="20" t="str">
        <f t="array" ref="AS101">IF(INDEX('88101-daily-summary-by-site'!$N$4:$N$2586,MATCH(DATE(Summary!AS$3,MONTH(Summary!$F101),DAY(Summary!$F101)),'88101-daily-summary-by-site'!$A$4:$A$2586,0))&lt;&gt;"",INDEX('88101-daily-summary-by-site'!$N$4:$N$2586,MATCH(DATE(Summary!AS$3,MONTH(Summary!$F101),DAY(Summary!$F101)),'88101-daily-summary-by-site'!$A$4:$A$2586,0)),"")</f>
        <v/>
      </c>
      <c r="AT101" s="83" t="str">
        <f t="array" ref="AT101">IF(INDEX('88101-daily-summary-by-site'!$N$4:$N$2586,MATCH(DATE(Summary!AT$3,MONTH(Summary!$F101),DAY(Summary!$F101)),'88101-daily-summary-by-site'!$A$4:$A$2586,0))&lt;&gt;"",INDEX('88101-daily-summary-by-site'!$N$4:$N$2586,MATCH(DATE(Summary!AT$3,MONTH(Summary!$F101),DAY(Summary!$F101)),'88101-daily-summary-by-site'!$A$4:$A$2586,0)),"")</f>
        <v/>
      </c>
      <c r="AU101" s="83">
        <f t="array" ref="AU101">IF(INDEX('88101-daily-summary-by-site'!$N$4:$N$2586,MATCH(DATE(Summary!AU$3,MONTH(Summary!$F101),DAY(Summary!$F101)),'88101-daily-summary-by-site'!$A$4:$A$2586,0))&lt;&gt;"",INDEX('88101-daily-summary-by-site'!$N$4:$N$2586,MATCH(DATE(Summary!AU$3,MONTH(Summary!$F101),DAY(Summary!$F101)),'88101-daily-summary-by-site'!$A$4:$A$2586,0)),"")</f>
        <v>5</v>
      </c>
      <c r="AV101" s="83">
        <f t="array" ref="AV101">IF(INDEX('88101-daily-summary-by-site'!$N$4:$N$2586,MATCH(DATE(Summary!AV$3,MONTH(Summary!$F101),DAY(Summary!$F101)),'88101-daily-summary-by-site'!$A$4:$A$2586,0))&lt;&gt;"",INDEX('88101-daily-summary-by-site'!$N$4:$N$2586,MATCH(DATE(Summary!AV$3,MONTH(Summary!$F101),DAY(Summary!$F101)),'88101-daily-summary-by-site'!$A$4:$A$2586,0)),"")</f>
        <v>1.2</v>
      </c>
      <c r="AW101" s="21">
        <f t="array" ref="AW101">IF(INDEX('88101-daily-summary-by-site'!$N$4:$N$2586,MATCH(DATE(Summary!AW$3,MONTH(Summary!$F101),DAY(Summary!$F101)),'88101-daily-summary-by-site'!$A$4:$A$2586,0))&lt;&gt;"",INDEX('88101-daily-summary-by-site'!$N$4:$N$2586,MATCH(DATE(Summary!AW$3,MONTH(Summary!$F101),DAY(Summary!$F101)),'88101-daily-summary-by-site'!$A$4:$A$2586,0)),"")</f>
        <v>1</v>
      </c>
      <c r="AY101" s="18">
        <f t="shared" si="7"/>
        <v>219</v>
      </c>
      <c r="AZ101" s="21" t="str">
        <f t="array" ref="AZ101">IF(INDEX('88101-daily-summary-by-site'!$O$4:$O$2586,MATCH(DATE(Summary!AZ$3,MONTH(Summary!$F101),DAY(Summary!$F101)),'88101-daily-summary-by-site'!$A$4:$A$2586,0))&lt;&gt;"",INDEX('88101-daily-summary-by-site'!$O$4:$O$2586,MATCH(DATE(Summary!AZ$3,MONTH(Summary!$F101),DAY(Summary!$F101)),'88101-daily-summary-by-site'!$A$4:$A$2586,0)),"")</f>
        <v/>
      </c>
    </row>
    <row r="102" spans="6:52" x14ac:dyDescent="0.25">
      <c r="F102" s="18">
        <f t="shared" si="8"/>
        <v>220</v>
      </c>
      <c r="G102" s="19">
        <f t="array" ref="G102">IF(INDEX('88101-daily-summary-by-site'!$L$4:$L$2586,MATCH(DATE(Summary!G$3,MONTH(Summary!$F102),DAY(Summary!$F102)),'88101-daily-summary-by-site'!$A$4:$A$2586,0))&lt;&gt;"",INDEX('88101-daily-summary-by-site'!$L$4:$L$2586,MATCH(DATE(Summary!G$3,MONTH(Summary!$F102),DAY(Summary!$F102)),'88101-daily-summary-by-site'!$A$4:$A$2586,0)),"")</f>
        <v>4.5999999999999996</v>
      </c>
      <c r="H102" s="20">
        <f t="array" ref="H102">IF(INDEX('88101-daily-summary-by-site'!$L$4:$L$2586,MATCH(DATE(Summary!H$3,MONTH(Summary!$F102),DAY(Summary!$F102)),'88101-daily-summary-by-site'!$A$4:$A$2586,0))&lt;&gt;"",INDEX('88101-daily-summary-by-site'!$L$4:$L$2586,MATCH(DATE(Summary!H$3,MONTH(Summary!$F102),DAY(Summary!$F102)),'88101-daily-summary-by-site'!$A$4:$A$2586,0)),"")</f>
        <v>3.9</v>
      </c>
      <c r="I102" s="20" t="str">
        <f t="array" ref="I102">IF(INDEX('88101-daily-summary-by-site'!$L$4:$L$2586,MATCH(DATE(Summary!I$3,MONTH(Summary!$F102),DAY(Summary!$F102)),'88101-daily-summary-by-site'!$A$4:$A$2586,0))&lt;&gt;"",INDEX('88101-daily-summary-by-site'!$L$4:$L$2586,MATCH(DATE(Summary!I$3,MONTH(Summary!$F102),DAY(Summary!$F102)),'88101-daily-summary-by-site'!$A$4:$A$2586,0)),"")</f>
        <v/>
      </c>
      <c r="J102" s="20" t="str">
        <f t="array" ref="J102">IF(INDEX('88101-daily-summary-by-site'!$L$4:$L$2586,MATCH(DATE(Summary!J$3,MONTH(Summary!$F102),DAY(Summary!$F102)),'88101-daily-summary-by-site'!$A$4:$A$2586,0))&lt;&gt;"",INDEX('88101-daily-summary-by-site'!$L$4:$L$2586,MATCH(DATE(Summary!J$3,MONTH(Summary!$F102),DAY(Summary!$F102)),'88101-daily-summary-by-site'!$A$4:$A$2586,0)),"")</f>
        <v/>
      </c>
      <c r="K102" s="20">
        <f t="array" ref="K102">IF(INDEX('88101-daily-summary-by-site'!$L$4:$L$2586,MATCH(DATE(Summary!K$3,MONTH(Summary!$F102),DAY(Summary!$F102)),'88101-daily-summary-by-site'!$A$4:$A$2586,0))&lt;&gt;"",INDEX('88101-daily-summary-by-site'!$L$4:$L$2586,MATCH(DATE(Summary!K$3,MONTH(Summary!$F102),DAY(Summary!$F102)),'88101-daily-summary-by-site'!$A$4:$A$2586,0)),"")</f>
        <v>6.6</v>
      </c>
      <c r="L102" s="20">
        <f t="array" ref="L102">IF(INDEX('88101-daily-summary-by-site'!$L$4:$L$2586,MATCH(DATE(Summary!L$3,MONTH(Summary!$F102),DAY(Summary!$F102)),'88101-daily-summary-by-site'!$A$4:$A$2586,0))&lt;&gt;"",INDEX('88101-daily-summary-by-site'!$L$4:$L$2586,MATCH(DATE(Summary!L$3,MONTH(Summary!$F102),DAY(Summary!$F102)),'88101-daily-summary-by-site'!$A$4:$A$2586,0)),"")</f>
        <v>19.600000000000001</v>
      </c>
      <c r="M102" s="20" t="str">
        <f t="array" ref="M102">IF(INDEX('88101-daily-summary-by-site'!$L$4:$L$2586,MATCH(DATE(Summary!M$3,MONTH(Summary!$F102),DAY(Summary!$F102)),'88101-daily-summary-by-site'!$A$4:$A$2586,0))&lt;&gt;"",INDEX('88101-daily-summary-by-site'!$L$4:$L$2586,MATCH(DATE(Summary!M$3,MONTH(Summary!$F102),DAY(Summary!$F102)),'88101-daily-summary-by-site'!$A$4:$A$2586,0)),"")</f>
        <v/>
      </c>
      <c r="N102" s="20" t="str">
        <f t="array" ref="N102">IF(INDEX('88101-daily-summary-by-site'!$L$4:$L$2586,MATCH(DATE(Summary!N$3,MONTH(Summary!$F102),DAY(Summary!$F102)),'88101-daily-summary-by-site'!$A$4:$A$2586,0))&lt;&gt;"",INDEX('88101-daily-summary-by-site'!$L$4:$L$2586,MATCH(DATE(Summary!N$3,MONTH(Summary!$F102),DAY(Summary!$F102)),'88101-daily-summary-by-site'!$A$4:$A$2586,0)),"")</f>
        <v/>
      </c>
      <c r="O102" s="20">
        <f t="array" ref="O102">IF(INDEX('88101-daily-summary-by-site'!$L$4:$L$2586,MATCH(DATE(Summary!O$3,MONTH(Summary!$F102),DAY(Summary!$F102)),'88101-daily-summary-by-site'!$A$4:$A$2586,0))&lt;&gt;"",INDEX('88101-daily-summary-by-site'!$L$4:$L$2586,MATCH(DATE(Summary!O$3,MONTH(Summary!$F102),DAY(Summary!$F102)),'88101-daily-summary-by-site'!$A$4:$A$2586,0)),"")</f>
        <v>1.7</v>
      </c>
      <c r="P102" s="20">
        <f t="array" ref="P102">IF(INDEX('88101-daily-summary-by-site'!$L$4:$L$2586,MATCH(DATE(Summary!P$3,MONTH(Summary!$F102),DAY(Summary!$F102)),'88101-daily-summary-by-site'!$A$4:$A$2586,0))&lt;&gt;"",INDEX('88101-daily-summary-by-site'!$L$4:$L$2586,MATCH(DATE(Summary!P$3,MONTH(Summary!$F102),DAY(Summary!$F102)),'88101-daily-summary-by-site'!$A$4:$A$2586,0)),"")</f>
        <v>2.1</v>
      </c>
      <c r="Q102" s="20" t="str">
        <f t="array" ref="Q102">IF(INDEX('88101-daily-summary-by-site'!$L$4:$L$2586,MATCH(DATE(Summary!Q$3,MONTH(Summary!$F102),DAY(Summary!$F102)),'88101-daily-summary-by-site'!$A$4:$A$2586,0))&lt;&gt;"",INDEX('88101-daily-summary-by-site'!$L$4:$L$2586,MATCH(DATE(Summary!Q$3,MONTH(Summary!$F102),DAY(Summary!$F102)),'88101-daily-summary-by-site'!$A$4:$A$2586,0)),"")</f>
        <v/>
      </c>
      <c r="R102" s="20" t="str">
        <f t="array" ref="R102">IF(INDEX('88101-daily-summary-by-site'!$L$4:$L$2586,MATCH(DATE(Summary!R$3,MONTH(Summary!$F102),DAY(Summary!$F102)),'88101-daily-summary-by-site'!$A$4:$A$2586,0))&lt;&gt;"",INDEX('88101-daily-summary-by-site'!$L$4:$L$2586,MATCH(DATE(Summary!R$3,MONTH(Summary!$F102),DAY(Summary!$F102)),'88101-daily-summary-by-site'!$A$4:$A$2586,0)),"")</f>
        <v/>
      </c>
      <c r="S102" s="20">
        <f t="array" ref="S102">IF(INDEX('88101-daily-summary-by-site'!$L$4:$L$2586,MATCH(DATE(Summary!S$3,MONTH(Summary!$F102),DAY(Summary!$F102)),'88101-daily-summary-by-site'!$A$4:$A$2586,0))&lt;&gt;"",INDEX('88101-daily-summary-by-site'!$L$4:$L$2586,MATCH(DATE(Summary!S$3,MONTH(Summary!$F102),DAY(Summary!$F102)),'88101-daily-summary-by-site'!$A$4:$A$2586,0)),"")</f>
        <v>1.7</v>
      </c>
      <c r="T102" s="20">
        <f t="array" ref="T102">IF(INDEX('88101-daily-summary-by-site'!$L$4:$L$2586,MATCH(DATE(Summary!T$3,MONTH(Summary!$F102),DAY(Summary!$F102)),'88101-daily-summary-by-site'!$A$4:$A$2586,0))&lt;&gt;"",INDEX('88101-daily-summary-by-site'!$L$4:$L$2586,MATCH(DATE(Summary!T$3,MONTH(Summary!$F102),DAY(Summary!$F102)),'88101-daily-summary-by-site'!$A$4:$A$2586,0)),"")</f>
        <v>3</v>
      </c>
      <c r="U102" s="20" t="str">
        <f t="array" ref="U102">IF(INDEX('88101-daily-summary-by-site'!$L$4:$L$2586,MATCH(DATE(Summary!U$3,MONTH(Summary!$F102),DAY(Summary!$F102)),'88101-daily-summary-by-site'!$A$4:$A$2586,0))&lt;&gt;"",INDEX('88101-daily-summary-by-site'!$L$4:$L$2586,MATCH(DATE(Summary!U$3,MONTH(Summary!$F102),DAY(Summary!$F102)),'88101-daily-summary-by-site'!$A$4:$A$2586,0)),"")</f>
        <v/>
      </c>
      <c r="V102" s="20" t="str">
        <f t="array" ref="V102">IF(INDEX('88101-daily-summary-by-site'!$L$4:$L$2586,MATCH(DATE(Summary!V$3,MONTH(Summary!$F102),DAY(Summary!$F102)),'88101-daily-summary-by-site'!$A$4:$A$2586,0))&lt;&gt;"",INDEX('88101-daily-summary-by-site'!$L$4:$L$2586,MATCH(DATE(Summary!V$3,MONTH(Summary!$F102),DAY(Summary!$F102)),'88101-daily-summary-by-site'!$A$4:$A$2586,0)),"")</f>
        <v/>
      </c>
      <c r="W102" s="20" t="str">
        <f t="array" ref="W102">IF(INDEX('88101-daily-summary-by-site'!$L$4:$L$2586,MATCH(DATE(Summary!W$3,MONTH(Summary!$F102),DAY(Summary!$F102)),'88101-daily-summary-by-site'!$A$4:$A$2586,0))&lt;&gt;"",INDEX('88101-daily-summary-by-site'!$L$4:$L$2586,MATCH(DATE(Summary!W$3,MONTH(Summary!$F102),DAY(Summary!$F102)),'88101-daily-summary-by-site'!$A$4:$A$2586,0)),"")</f>
        <v/>
      </c>
      <c r="X102" s="83">
        <f t="array" ref="X102">IF(INDEX('88101-daily-summary-by-site'!$L$4:$L$2586,MATCH(DATE(Summary!X$3,MONTH(Summary!$F102),DAY(Summary!$F102)),'88101-daily-summary-by-site'!$A$4:$A$2586,0))&lt;&gt;"",INDEX('88101-daily-summary-by-site'!$L$4:$L$2586,MATCH(DATE(Summary!X$3,MONTH(Summary!$F102),DAY(Summary!$F102)),'88101-daily-summary-by-site'!$A$4:$A$2586,0)),"")</f>
        <v>2.5</v>
      </c>
      <c r="Y102" s="83">
        <f t="array" ref="Y102">IF(INDEX('88101-daily-summary-by-site'!$L$4:$L$2586,MATCH(DATE(Summary!Y$3,MONTH(Summary!$F102),DAY(Summary!$F102)),'88101-daily-summary-by-site'!$A$4:$A$2586,0))&lt;&gt;"",INDEX('88101-daily-summary-by-site'!$L$4:$L$2586,MATCH(DATE(Summary!Y$3,MONTH(Summary!$F102),DAY(Summary!$F102)),'88101-daily-summary-by-site'!$A$4:$A$2586,0)),"")</f>
        <v>3.1</v>
      </c>
      <c r="Z102" s="83">
        <f t="array" ref="Z102">IF(INDEX('88101-daily-summary-by-site'!$L$4:$L$2586,MATCH(DATE(Summary!Z$3,MONTH(Summary!$F102),DAY(Summary!$F102)),'88101-daily-summary-by-site'!$A$4:$A$2586,0))&lt;&gt;"",INDEX('88101-daily-summary-by-site'!$L$4:$L$2586,MATCH(DATE(Summary!Z$3,MONTH(Summary!$F102),DAY(Summary!$F102)),'88101-daily-summary-by-site'!$A$4:$A$2586,0)),"")</f>
        <v>2.7</v>
      </c>
      <c r="AA102" s="21" t="str">
        <f t="array" ref="AA102">IF(INDEX('88101-daily-summary-by-site'!$L$4:$L$2586,MATCH(DATE(Summary!AA$3,MONTH(Summary!$F102),DAY(Summary!$F102)),'88101-daily-summary-by-site'!$A$4:$A$2586,0))&lt;&gt;"",INDEX('88101-daily-summary-by-site'!$L$4:$L$2586,MATCH(DATE(Summary!AA$3,MONTH(Summary!$F102),DAY(Summary!$F102)),'88101-daily-summary-by-site'!$A$4:$A$2586,0)),"")</f>
        <v/>
      </c>
      <c r="AC102" s="18">
        <f t="shared" si="5"/>
        <v>220</v>
      </c>
      <c r="AD102" s="19" t="str">
        <f t="array" ref="AD102">IF(INDEX('88101-daily-summary-by-site'!$M$4:$M$2586,MATCH(DATE(Summary!AD$3,MONTH(Summary!$F102),DAY(Summary!$F102)),'88101-daily-summary-by-site'!$A$4:$A$2586,0))&lt;&gt;"",INDEX('88101-daily-summary-by-site'!$M$4:$M$2586,MATCH(DATE(Summary!AD$3,MONTH(Summary!$F102),DAY(Summary!$F102)),'88101-daily-summary-by-site'!$A$4:$A$2586,0)),"")</f>
        <v/>
      </c>
      <c r="AE102" s="20">
        <f t="array" ref="AE102">IF(INDEX('88101-daily-summary-by-site'!$M$4:$M$2586,MATCH(DATE(Summary!AE$3,MONTH(Summary!$F102),DAY(Summary!$F102)),'88101-daily-summary-by-site'!$A$4:$A$2586,0))&lt;&gt;"",INDEX('88101-daily-summary-by-site'!$M$4:$M$2586,MATCH(DATE(Summary!AE$3,MONTH(Summary!$F102),DAY(Summary!$F102)),'88101-daily-summary-by-site'!$A$4:$A$2586,0)),"")</f>
        <v>1.7</v>
      </c>
      <c r="AF102" s="20">
        <f t="array" ref="AF102">IF(INDEX('88101-daily-summary-by-site'!$M$4:$M$2586,MATCH(DATE(Summary!AF$3,MONTH(Summary!$F102),DAY(Summary!$F102)),'88101-daily-summary-by-site'!$A$4:$A$2586,0))&lt;&gt;"",INDEX('88101-daily-summary-by-site'!$M$4:$M$2586,MATCH(DATE(Summary!AF$3,MONTH(Summary!$F102),DAY(Summary!$F102)),'88101-daily-summary-by-site'!$A$4:$A$2586,0)),"")</f>
        <v>3.2</v>
      </c>
      <c r="AG102" s="20" t="str">
        <f t="array" ref="AG102">IF(INDEX('88101-daily-summary-by-site'!$M$4:$M$2586,MATCH(DATE(Summary!AG$3,MONTH(Summary!$F102),DAY(Summary!$F102)),'88101-daily-summary-by-site'!$A$4:$A$2586,0))&lt;&gt;"",INDEX('88101-daily-summary-by-site'!$M$4:$M$2586,MATCH(DATE(Summary!AG$3,MONTH(Summary!$F102),DAY(Summary!$F102)),'88101-daily-summary-by-site'!$A$4:$A$2586,0)),"")</f>
        <v/>
      </c>
      <c r="AH102" s="20" t="str">
        <f t="array" ref="AH102">IF(INDEX('88101-daily-summary-by-site'!$M$4:$M$2586,MATCH(DATE(Summary!AH$3,MONTH(Summary!$F102),DAY(Summary!$F102)),'88101-daily-summary-by-site'!$A$4:$A$2586,0))&lt;&gt;"",INDEX('88101-daily-summary-by-site'!$M$4:$M$2586,MATCH(DATE(Summary!AH$3,MONTH(Summary!$F102),DAY(Summary!$F102)),'88101-daily-summary-by-site'!$A$4:$A$2586,0)),"")</f>
        <v/>
      </c>
      <c r="AI102" s="20">
        <f t="array" ref="AI102">IF(INDEX('88101-daily-summary-by-site'!$M$4:$M$2586,MATCH(DATE(Summary!AI$3,MONTH(Summary!$F102),DAY(Summary!$F102)),'88101-daily-summary-by-site'!$A$4:$A$2586,0))&lt;&gt;"",INDEX('88101-daily-summary-by-site'!$M$4:$M$2586,MATCH(DATE(Summary!AI$3,MONTH(Summary!$F102),DAY(Summary!$F102)),'88101-daily-summary-by-site'!$A$4:$A$2586,0)),"")</f>
        <v>9.3000000000000007</v>
      </c>
      <c r="AJ102" s="83">
        <f t="array" ref="AJ102">IF(INDEX('88101-daily-summary-by-site'!$M$4:$M$2586,MATCH(DATE(Summary!AJ$3,MONTH(Summary!$F102),DAY(Summary!$F102)),'88101-daily-summary-by-site'!$A$4:$A$2586,0))&lt;&gt;"",INDEX('88101-daily-summary-by-site'!$M$4:$M$2586,MATCH(DATE(Summary!AJ$3,MONTH(Summary!$F102),DAY(Summary!$F102)),'88101-daily-summary-by-site'!$A$4:$A$2586,0)),"")</f>
        <v>2.1</v>
      </c>
      <c r="AK102" s="83">
        <f t="array" ref="AK102">IF(INDEX('88101-daily-summary-by-site'!$M$4:$M$2586,MATCH(DATE(Summary!AK$3,MONTH(Summary!$F102),DAY(Summary!$F102)),'88101-daily-summary-by-site'!$A$4:$A$2586,0))&lt;&gt;"",INDEX('88101-daily-summary-by-site'!$M$4:$M$2586,MATCH(DATE(Summary!AK$3,MONTH(Summary!$F102),DAY(Summary!$F102)),'88101-daily-summary-by-site'!$A$4:$A$2586,0)),"")</f>
        <v>3.5</v>
      </c>
      <c r="AL102" s="83">
        <f t="array" ref="AL102">IF(INDEX('88101-daily-summary-by-site'!$M$4:$M$2586,MATCH(DATE(Summary!AL$3,MONTH(Summary!$F102),DAY(Summary!$F102)),'88101-daily-summary-by-site'!$A$4:$A$2586,0))&lt;&gt;"",INDEX('88101-daily-summary-by-site'!$M$4:$M$2586,MATCH(DATE(Summary!AL$3,MONTH(Summary!$F102),DAY(Summary!$F102)),'88101-daily-summary-by-site'!$A$4:$A$2586,0)),"")</f>
        <v>1.4</v>
      </c>
      <c r="AM102" s="21">
        <f t="array" ref="AM102">IF(INDEX('88101-daily-summary-by-site'!$M$4:$M$2586,MATCH(DATE(Summary!AM$3,MONTH(Summary!$F102),DAY(Summary!$F102)),'88101-daily-summary-by-site'!$A$4:$A$2586,0))&lt;&gt;"",INDEX('88101-daily-summary-by-site'!$M$4:$M$2586,MATCH(DATE(Summary!AM$3,MONTH(Summary!$F102),DAY(Summary!$F102)),'88101-daily-summary-by-site'!$A$4:$A$2586,0)),"")</f>
        <v>3.1</v>
      </c>
      <c r="AO102" s="18">
        <f t="shared" si="6"/>
        <v>220</v>
      </c>
      <c r="AP102" s="19">
        <f t="array" ref="AP102">IF(INDEX('88101-daily-summary-by-site'!$N$4:$N$2586,MATCH(DATE(Summary!AP$3,MONTH(Summary!$F102),DAY(Summary!$F102)),'88101-daily-summary-by-site'!$A$4:$A$2586,0))&lt;&gt;"",INDEX('88101-daily-summary-by-site'!$N$4:$N$2586,MATCH(DATE(Summary!AP$3,MONTH(Summary!$F102),DAY(Summary!$F102)),'88101-daily-summary-by-site'!$A$4:$A$2586,0)),"")</f>
        <v>2.5</v>
      </c>
      <c r="AQ102" s="132"/>
      <c r="AR102" s="132"/>
      <c r="AS102" s="20">
        <f t="array" ref="AS102">IF(INDEX('88101-daily-summary-by-site'!$N$4:$N$2586,MATCH(DATE(Summary!AS$3,MONTH(Summary!$F102),DAY(Summary!$F102)),'88101-daily-summary-by-site'!$A$4:$A$2586,0))&lt;&gt;"",INDEX('88101-daily-summary-by-site'!$N$4:$N$2586,MATCH(DATE(Summary!AS$3,MONTH(Summary!$F102),DAY(Summary!$F102)),'88101-daily-summary-by-site'!$A$4:$A$2586,0)),"")</f>
        <v>11.5</v>
      </c>
      <c r="AT102" s="83">
        <f t="array" ref="AT102">IF(INDEX('88101-daily-summary-by-site'!$N$4:$N$2586,MATCH(DATE(Summary!AT$3,MONTH(Summary!$F102),DAY(Summary!$F102)),'88101-daily-summary-by-site'!$A$4:$A$2586,0))&lt;&gt;"",INDEX('88101-daily-summary-by-site'!$N$4:$N$2586,MATCH(DATE(Summary!AT$3,MONTH(Summary!$F102),DAY(Summary!$F102)),'88101-daily-summary-by-site'!$A$4:$A$2586,0)),"")</f>
        <v>3.9</v>
      </c>
      <c r="AU102" s="83">
        <f t="array" ref="AU102">IF(INDEX('88101-daily-summary-by-site'!$N$4:$N$2586,MATCH(DATE(Summary!AU$3,MONTH(Summary!$F102),DAY(Summary!$F102)),'88101-daily-summary-by-site'!$A$4:$A$2586,0))&lt;&gt;"",INDEX('88101-daily-summary-by-site'!$N$4:$N$2586,MATCH(DATE(Summary!AU$3,MONTH(Summary!$F102),DAY(Summary!$F102)),'88101-daily-summary-by-site'!$A$4:$A$2586,0)),"")</f>
        <v>3.6</v>
      </c>
      <c r="AV102" s="83">
        <f t="array" ref="AV102">IF(INDEX('88101-daily-summary-by-site'!$N$4:$N$2586,MATCH(DATE(Summary!AV$3,MONTH(Summary!$F102),DAY(Summary!$F102)),'88101-daily-summary-by-site'!$A$4:$A$2586,0))&lt;&gt;"",INDEX('88101-daily-summary-by-site'!$N$4:$N$2586,MATCH(DATE(Summary!AV$3,MONTH(Summary!$F102),DAY(Summary!$F102)),'88101-daily-summary-by-site'!$A$4:$A$2586,0)),"")</f>
        <v>0.9</v>
      </c>
      <c r="AW102" s="21">
        <f t="array" ref="AW102">IF(INDEX('88101-daily-summary-by-site'!$N$4:$N$2586,MATCH(DATE(Summary!AW$3,MONTH(Summary!$F102),DAY(Summary!$F102)),'88101-daily-summary-by-site'!$A$4:$A$2586,0))&lt;&gt;"",INDEX('88101-daily-summary-by-site'!$N$4:$N$2586,MATCH(DATE(Summary!AW$3,MONTH(Summary!$F102),DAY(Summary!$F102)),'88101-daily-summary-by-site'!$A$4:$A$2586,0)),"")</f>
        <v>3</v>
      </c>
      <c r="AY102" s="18">
        <f t="shared" si="7"/>
        <v>220</v>
      </c>
      <c r="AZ102" s="21" t="str">
        <f t="array" ref="AZ102">IF(INDEX('88101-daily-summary-by-site'!$O$4:$O$2586,MATCH(DATE(Summary!AZ$3,MONTH(Summary!$F102),DAY(Summary!$F102)),'88101-daily-summary-by-site'!$A$4:$A$2586,0))&lt;&gt;"",INDEX('88101-daily-summary-by-site'!$O$4:$O$2586,MATCH(DATE(Summary!AZ$3,MONTH(Summary!$F102),DAY(Summary!$F102)),'88101-daily-summary-by-site'!$A$4:$A$2586,0)),"")</f>
        <v/>
      </c>
    </row>
    <row r="103" spans="6:52" x14ac:dyDescent="0.25">
      <c r="F103" s="18">
        <f t="shared" si="8"/>
        <v>221</v>
      </c>
      <c r="G103" s="19" t="str">
        <f t="array" ref="G103">IF(INDEX('88101-daily-summary-by-site'!$L$4:$L$2586,MATCH(DATE(Summary!G$3,MONTH(Summary!$F103),DAY(Summary!$F103)),'88101-daily-summary-by-site'!$A$4:$A$2586,0))&lt;&gt;"",INDEX('88101-daily-summary-by-site'!$L$4:$L$2586,MATCH(DATE(Summary!G$3,MONTH(Summary!$F103),DAY(Summary!$F103)),'88101-daily-summary-by-site'!$A$4:$A$2586,0)),"")</f>
        <v/>
      </c>
      <c r="H103" s="20" t="str">
        <f t="array" ref="H103">IF(INDEX('88101-daily-summary-by-site'!$L$4:$L$2586,MATCH(DATE(Summary!H$3,MONTH(Summary!$F103),DAY(Summary!$F103)),'88101-daily-summary-by-site'!$A$4:$A$2586,0))&lt;&gt;"",INDEX('88101-daily-summary-by-site'!$L$4:$L$2586,MATCH(DATE(Summary!H$3,MONTH(Summary!$F103),DAY(Summary!$F103)),'88101-daily-summary-by-site'!$A$4:$A$2586,0)),"")</f>
        <v/>
      </c>
      <c r="I103" s="20">
        <f t="array" ref="I103">IF(INDEX('88101-daily-summary-by-site'!$L$4:$L$2586,MATCH(DATE(Summary!I$3,MONTH(Summary!$F103),DAY(Summary!$F103)),'88101-daily-summary-by-site'!$A$4:$A$2586,0))&lt;&gt;"",INDEX('88101-daily-summary-by-site'!$L$4:$L$2586,MATCH(DATE(Summary!I$3,MONTH(Summary!$F103),DAY(Summary!$F103)),'88101-daily-summary-by-site'!$A$4:$A$2586,0)),"")</f>
        <v>7.4</v>
      </c>
      <c r="J103" s="20" t="str">
        <f t="array" ref="J103">IF(INDEX('88101-daily-summary-by-site'!$L$4:$L$2586,MATCH(DATE(Summary!J$3,MONTH(Summary!$F103),DAY(Summary!$F103)),'88101-daily-summary-by-site'!$A$4:$A$2586,0))&lt;&gt;"",INDEX('88101-daily-summary-by-site'!$L$4:$L$2586,MATCH(DATE(Summary!J$3,MONTH(Summary!$F103),DAY(Summary!$F103)),'88101-daily-summary-by-site'!$A$4:$A$2586,0)),"")</f>
        <v/>
      </c>
      <c r="K103" s="20" t="str">
        <f t="array" ref="K103">IF(INDEX('88101-daily-summary-by-site'!$L$4:$L$2586,MATCH(DATE(Summary!K$3,MONTH(Summary!$F103),DAY(Summary!$F103)),'88101-daily-summary-by-site'!$A$4:$A$2586,0))&lt;&gt;"",INDEX('88101-daily-summary-by-site'!$L$4:$L$2586,MATCH(DATE(Summary!K$3,MONTH(Summary!$F103),DAY(Summary!$F103)),'88101-daily-summary-by-site'!$A$4:$A$2586,0)),"")</f>
        <v/>
      </c>
      <c r="L103" s="20" t="str">
        <f t="array" ref="L103">IF(INDEX('88101-daily-summary-by-site'!$L$4:$L$2586,MATCH(DATE(Summary!L$3,MONTH(Summary!$F103),DAY(Summary!$F103)),'88101-daily-summary-by-site'!$A$4:$A$2586,0))&lt;&gt;"",INDEX('88101-daily-summary-by-site'!$L$4:$L$2586,MATCH(DATE(Summary!L$3,MONTH(Summary!$F103),DAY(Summary!$F103)),'88101-daily-summary-by-site'!$A$4:$A$2586,0)),"")</f>
        <v/>
      </c>
      <c r="M103" s="20">
        <f t="array" ref="M103">IF(INDEX('88101-daily-summary-by-site'!$L$4:$L$2586,MATCH(DATE(Summary!M$3,MONTH(Summary!$F103),DAY(Summary!$F103)),'88101-daily-summary-by-site'!$A$4:$A$2586,0))&lt;&gt;"",INDEX('88101-daily-summary-by-site'!$L$4:$L$2586,MATCH(DATE(Summary!M$3,MONTH(Summary!$F103),DAY(Summary!$F103)),'88101-daily-summary-by-site'!$A$4:$A$2586,0)),"")</f>
        <v>32.1</v>
      </c>
      <c r="N103" s="20" t="str">
        <f t="array" ref="N103">IF(INDEX('88101-daily-summary-by-site'!$L$4:$L$2586,MATCH(DATE(Summary!N$3,MONTH(Summary!$F103),DAY(Summary!$F103)),'88101-daily-summary-by-site'!$A$4:$A$2586,0))&lt;&gt;"",INDEX('88101-daily-summary-by-site'!$L$4:$L$2586,MATCH(DATE(Summary!N$3,MONTH(Summary!$F103),DAY(Summary!$F103)),'88101-daily-summary-by-site'!$A$4:$A$2586,0)),"")</f>
        <v/>
      </c>
      <c r="O103" s="20" t="str">
        <f t="array" ref="O103">IF(INDEX('88101-daily-summary-by-site'!$L$4:$L$2586,MATCH(DATE(Summary!O$3,MONTH(Summary!$F103),DAY(Summary!$F103)),'88101-daily-summary-by-site'!$A$4:$A$2586,0))&lt;&gt;"",INDEX('88101-daily-summary-by-site'!$L$4:$L$2586,MATCH(DATE(Summary!O$3,MONTH(Summary!$F103),DAY(Summary!$F103)),'88101-daily-summary-by-site'!$A$4:$A$2586,0)),"")</f>
        <v/>
      </c>
      <c r="P103" s="20" t="str">
        <f t="array" ref="P103">IF(INDEX('88101-daily-summary-by-site'!$L$4:$L$2586,MATCH(DATE(Summary!P$3,MONTH(Summary!$F103),DAY(Summary!$F103)),'88101-daily-summary-by-site'!$A$4:$A$2586,0))&lt;&gt;"",INDEX('88101-daily-summary-by-site'!$L$4:$L$2586,MATCH(DATE(Summary!P$3,MONTH(Summary!$F103),DAY(Summary!$F103)),'88101-daily-summary-by-site'!$A$4:$A$2586,0)),"")</f>
        <v/>
      </c>
      <c r="Q103" s="20">
        <f t="array" ref="Q103">IF(INDEX('88101-daily-summary-by-site'!$L$4:$L$2586,MATCH(DATE(Summary!Q$3,MONTH(Summary!$F103),DAY(Summary!$F103)),'88101-daily-summary-by-site'!$A$4:$A$2586,0))&lt;&gt;"",INDEX('88101-daily-summary-by-site'!$L$4:$L$2586,MATCH(DATE(Summary!Q$3,MONTH(Summary!$F103),DAY(Summary!$F103)),'88101-daily-summary-by-site'!$A$4:$A$2586,0)),"")</f>
        <v>61</v>
      </c>
      <c r="R103" s="20" t="str">
        <f t="array" ref="R103">IF(INDEX('88101-daily-summary-by-site'!$L$4:$L$2586,MATCH(DATE(Summary!R$3,MONTH(Summary!$F103),DAY(Summary!$F103)),'88101-daily-summary-by-site'!$A$4:$A$2586,0))&lt;&gt;"",INDEX('88101-daily-summary-by-site'!$L$4:$L$2586,MATCH(DATE(Summary!R$3,MONTH(Summary!$F103),DAY(Summary!$F103)),'88101-daily-summary-by-site'!$A$4:$A$2586,0)),"")</f>
        <v/>
      </c>
      <c r="S103" s="20" t="str">
        <f t="array" ref="S103">IF(INDEX('88101-daily-summary-by-site'!$L$4:$L$2586,MATCH(DATE(Summary!S$3,MONTH(Summary!$F103),DAY(Summary!$F103)),'88101-daily-summary-by-site'!$A$4:$A$2586,0))&lt;&gt;"",INDEX('88101-daily-summary-by-site'!$L$4:$L$2586,MATCH(DATE(Summary!S$3,MONTH(Summary!$F103),DAY(Summary!$F103)),'88101-daily-summary-by-site'!$A$4:$A$2586,0)),"")</f>
        <v/>
      </c>
      <c r="T103" s="20" t="str">
        <f t="array" ref="T103">IF(INDEX('88101-daily-summary-by-site'!$L$4:$L$2586,MATCH(DATE(Summary!T$3,MONTH(Summary!$F103),DAY(Summary!$F103)),'88101-daily-summary-by-site'!$A$4:$A$2586,0))&lt;&gt;"",INDEX('88101-daily-summary-by-site'!$L$4:$L$2586,MATCH(DATE(Summary!T$3,MONTH(Summary!$F103),DAY(Summary!$F103)),'88101-daily-summary-by-site'!$A$4:$A$2586,0)),"")</f>
        <v/>
      </c>
      <c r="U103" s="20">
        <f t="array" ref="U103">IF(INDEX('88101-daily-summary-by-site'!$L$4:$L$2586,MATCH(DATE(Summary!U$3,MONTH(Summary!$F103),DAY(Summary!$F103)),'88101-daily-summary-by-site'!$A$4:$A$2586,0))&lt;&gt;"",INDEX('88101-daily-summary-by-site'!$L$4:$L$2586,MATCH(DATE(Summary!U$3,MONTH(Summary!$F103),DAY(Summary!$F103)),'88101-daily-summary-by-site'!$A$4:$A$2586,0)),"")</f>
        <v>12.1</v>
      </c>
      <c r="V103" s="20" t="str">
        <f t="array" ref="V103">IF(INDEX('88101-daily-summary-by-site'!$L$4:$L$2586,MATCH(DATE(Summary!V$3,MONTH(Summary!$F103),DAY(Summary!$F103)),'88101-daily-summary-by-site'!$A$4:$A$2586,0))&lt;&gt;"",INDEX('88101-daily-summary-by-site'!$L$4:$L$2586,MATCH(DATE(Summary!V$3,MONTH(Summary!$F103),DAY(Summary!$F103)),'88101-daily-summary-by-site'!$A$4:$A$2586,0)),"")</f>
        <v/>
      </c>
      <c r="W103" s="20" t="str">
        <f t="array" ref="W103">IF(INDEX('88101-daily-summary-by-site'!$L$4:$L$2586,MATCH(DATE(Summary!W$3,MONTH(Summary!$F103),DAY(Summary!$F103)),'88101-daily-summary-by-site'!$A$4:$A$2586,0))&lt;&gt;"",INDEX('88101-daily-summary-by-site'!$L$4:$L$2586,MATCH(DATE(Summary!W$3,MONTH(Summary!$F103),DAY(Summary!$F103)),'88101-daily-summary-by-site'!$A$4:$A$2586,0)),"")</f>
        <v/>
      </c>
      <c r="X103" s="83" t="str">
        <f t="array" ref="X103">IF(INDEX('88101-daily-summary-by-site'!$L$4:$L$2586,MATCH(DATE(Summary!X$3,MONTH(Summary!$F103),DAY(Summary!$F103)),'88101-daily-summary-by-site'!$A$4:$A$2586,0))&lt;&gt;"",INDEX('88101-daily-summary-by-site'!$L$4:$L$2586,MATCH(DATE(Summary!X$3,MONTH(Summary!$F103),DAY(Summary!$F103)),'88101-daily-summary-by-site'!$A$4:$A$2586,0)),"")</f>
        <v/>
      </c>
      <c r="Y103" s="83">
        <f t="array" ref="Y103">IF(INDEX('88101-daily-summary-by-site'!$L$4:$L$2586,MATCH(DATE(Summary!Y$3,MONTH(Summary!$F103),DAY(Summary!$F103)),'88101-daily-summary-by-site'!$A$4:$A$2586,0))&lt;&gt;"",INDEX('88101-daily-summary-by-site'!$L$4:$L$2586,MATCH(DATE(Summary!Y$3,MONTH(Summary!$F103),DAY(Summary!$F103)),'88101-daily-summary-by-site'!$A$4:$A$2586,0)),"")</f>
        <v>2.8</v>
      </c>
      <c r="Z103" s="83">
        <f t="array" ref="Z103">IF(INDEX('88101-daily-summary-by-site'!$L$4:$L$2586,MATCH(DATE(Summary!Z$3,MONTH(Summary!$F103),DAY(Summary!$F103)),'88101-daily-summary-by-site'!$A$4:$A$2586,0))&lt;&gt;"",INDEX('88101-daily-summary-by-site'!$L$4:$L$2586,MATCH(DATE(Summary!Z$3,MONTH(Summary!$F103),DAY(Summary!$F103)),'88101-daily-summary-by-site'!$A$4:$A$2586,0)),"")</f>
        <v>3.2</v>
      </c>
      <c r="AA103" s="21" t="str">
        <f t="array" ref="AA103">IF(INDEX('88101-daily-summary-by-site'!$L$4:$L$2586,MATCH(DATE(Summary!AA$3,MONTH(Summary!$F103),DAY(Summary!$F103)),'88101-daily-summary-by-site'!$A$4:$A$2586,0))&lt;&gt;"",INDEX('88101-daily-summary-by-site'!$L$4:$L$2586,MATCH(DATE(Summary!AA$3,MONTH(Summary!$F103),DAY(Summary!$F103)),'88101-daily-summary-by-site'!$A$4:$A$2586,0)),"")</f>
        <v/>
      </c>
      <c r="AC103" s="18">
        <f t="shared" si="5"/>
        <v>221</v>
      </c>
      <c r="AD103" s="19" t="str">
        <f t="array" ref="AD103">IF(INDEX('88101-daily-summary-by-site'!$M$4:$M$2586,MATCH(DATE(Summary!AD$3,MONTH(Summary!$F103),DAY(Summary!$F103)),'88101-daily-summary-by-site'!$A$4:$A$2586,0))&lt;&gt;"",INDEX('88101-daily-summary-by-site'!$M$4:$M$2586,MATCH(DATE(Summary!AD$3,MONTH(Summary!$F103),DAY(Summary!$F103)),'88101-daily-summary-by-site'!$A$4:$A$2586,0)),"")</f>
        <v/>
      </c>
      <c r="AE103" s="20" t="str">
        <f t="array" ref="AE103">IF(INDEX('88101-daily-summary-by-site'!$M$4:$M$2586,MATCH(DATE(Summary!AE$3,MONTH(Summary!$F103),DAY(Summary!$F103)),'88101-daily-summary-by-site'!$A$4:$A$2586,0))&lt;&gt;"",INDEX('88101-daily-summary-by-site'!$M$4:$M$2586,MATCH(DATE(Summary!AE$3,MONTH(Summary!$F103),DAY(Summary!$F103)),'88101-daily-summary-by-site'!$A$4:$A$2586,0)),"")</f>
        <v/>
      </c>
      <c r="AF103" s="20" t="str">
        <f t="array" ref="AF103">IF(INDEX('88101-daily-summary-by-site'!$M$4:$M$2586,MATCH(DATE(Summary!AF$3,MONTH(Summary!$F103),DAY(Summary!$F103)),'88101-daily-summary-by-site'!$A$4:$A$2586,0))&lt;&gt;"",INDEX('88101-daily-summary-by-site'!$M$4:$M$2586,MATCH(DATE(Summary!AF$3,MONTH(Summary!$F103),DAY(Summary!$F103)),'88101-daily-summary-by-site'!$A$4:$A$2586,0)),"")</f>
        <v/>
      </c>
      <c r="AG103" s="20">
        <f t="array" ref="AG103">IF(INDEX('88101-daily-summary-by-site'!$M$4:$M$2586,MATCH(DATE(Summary!AG$3,MONTH(Summary!$F103),DAY(Summary!$F103)),'88101-daily-summary-by-site'!$A$4:$A$2586,0))&lt;&gt;"",INDEX('88101-daily-summary-by-site'!$M$4:$M$2586,MATCH(DATE(Summary!AG$3,MONTH(Summary!$F103),DAY(Summary!$F103)),'88101-daily-summary-by-site'!$A$4:$A$2586,0)),"")</f>
        <v>12.1</v>
      </c>
      <c r="AH103" s="20" t="str">
        <f t="array" ref="AH103">IF(INDEX('88101-daily-summary-by-site'!$M$4:$M$2586,MATCH(DATE(Summary!AH$3,MONTH(Summary!$F103),DAY(Summary!$F103)),'88101-daily-summary-by-site'!$A$4:$A$2586,0))&lt;&gt;"",INDEX('88101-daily-summary-by-site'!$M$4:$M$2586,MATCH(DATE(Summary!AH$3,MONTH(Summary!$F103),DAY(Summary!$F103)),'88101-daily-summary-by-site'!$A$4:$A$2586,0)),"")</f>
        <v/>
      </c>
      <c r="AI103" s="20" t="str">
        <f t="array" ref="AI103">IF(INDEX('88101-daily-summary-by-site'!$M$4:$M$2586,MATCH(DATE(Summary!AI$3,MONTH(Summary!$F103),DAY(Summary!$F103)),'88101-daily-summary-by-site'!$A$4:$A$2586,0))&lt;&gt;"",INDEX('88101-daily-summary-by-site'!$M$4:$M$2586,MATCH(DATE(Summary!AI$3,MONTH(Summary!$F103),DAY(Summary!$F103)),'88101-daily-summary-by-site'!$A$4:$A$2586,0)),"")</f>
        <v/>
      </c>
      <c r="AJ103" s="83" t="str">
        <f t="array" ref="AJ103">IF(INDEX('88101-daily-summary-by-site'!$M$4:$M$2586,MATCH(DATE(Summary!AJ$3,MONTH(Summary!$F103),DAY(Summary!$F103)),'88101-daily-summary-by-site'!$A$4:$A$2586,0))&lt;&gt;"",INDEX('88101-daily-summary-by-site'!$M$4:$M$2586,MATCH(DATE(Summary!AJ$3,MONTH(Summary!$F103),DAY(Summary!$F103)),'88101-daily-summary-by-site'!$A$4:$A$2586,0)),"")</f>
        <v/>
      </c>
      <c r="AK103" s="83">
        <f t="array" ref="AK103">IF(INDEX('88101-daily-summary-by-site'!$M$4:$M$2586,MATCH(DATE(Summary!AK$3,MONTH(Summary!$F103),DAY(Summary!$F103)),'88101-daily-summary-by-site'!$A$4:$A$2586,0))&lt;&gt;"",INDEX('88101-daily-summary-by-site'!$M$4:$M$2586,MATCH(DATE(Summary!AK$3,MONTH(Summary!$F103),DAY(Summary!$F103)),'88101-daily-summary-by-site'!$A$4:$A$2586,0)),"")</f>
        <v>3.4</v>
      </c>
      <c r="AL103" s="83">
        <f t="array" ref="AL103">IF(INDEX('88101-daily-summary-by-site'!$M$4:$M$2586,MATCH(DATE(Summary!AL$3,MONTH(Summary!$F103),DAY(Summary!$F103)),'88101-daily-summary-by-site'!$A$4:$A$2586,0))&lt;&gt;"",INDEX('88101-daily-summary-by-site'!$M$4:$M$2586,MATCH(DATE(Summary!AL$3,MONTH(Summary!$F103),DAY(Summary!$F103)),'88101-daily-summary-by-site'!$A$4:$A$2586,0)),"")</f>
        <v>2.2000000000000002</v>
      </c>
      <c r="AM103" s="21">
        <f t="array" ref="AM103">IF(INDEX('88101-daily-summary-by-site'!$M$4:$M$2586,MATCH(DATE(Summary!AM$3,MONTH(Summary!$F103),DAY(Summary!$F103)),'88101-daily-summary-by-site'!$A$4:$A$2586,0))&lt;&gt;"",INDEX('88101-daily-summary-by-site'!$M$4:$M$2586,MATCH(DATE(Summary!AM$3,MONTH(Summary!$F103),DAY(Summary!$F103)),'88101-daily-summary-by-site'!$A$4:$A$2586,0)),"")</f>
        <v>4</v>
      </c>
      <c r="AO103" s="18">
        <f t="shared" si="6"/>
        <v>221</v>
      </c>
      <c r="AP103" s="19" t="str">
        <f t="array" ref="AP103">IF(INDEX('88101-daily-summary-by-site'!$N$4:$N$2586,MATCH(DATE(Summary!AP$3,MONTH(Summary!$F103),DAY(Summary!$F103)),'88101-daily-summary-by-site'!$A$4:$A$2586,0))&lt;&gt;"",INDEX('88101-daily-summary-by-site'!$N$4:$N$2586,MATCH(DATE(Summary!AP$3,MONTH(Summary!$F103),DAY(Summary!$F103)),'88101-daily-summary-by-site'!$A$4:$A$2586,0)),"")</f>
        <v/>
      </c>
      <c r="AQ103" s="132"/>
      <c r="AR103" s="132"/>
      <c r="AS103" s="20" t="str">
        <f t="array" ref="AS103">IF(INDEX('88101-daily-summary-by-site'!$N$4:$N$2586,MATCH(DATE(Summary!AS$3,MONTH(Summary!$F103),DAY(Summary!$F103)),'88101-daily-summary-by-site'!$A$4:$A$2586,0))&lt;&gt;"",INDEX('88101-daily-summary-by-site'!$N$4:$N$2586,MATCH(DATE(Summary!AS$3,MONTH(Summary!$F103),DAY(Summary!$F103)),'88101-daily-summary-by-site'!$A$4:$A$2586,0)),"")</f>
        <v/>
      </c>
      <c r="AT103" s="83" t="str">
        <f t="array" ref="AT103">IF(INDEX('88101-daily-summary-by-site'!$N$4:$N$2586,MATCH(DATE(Summary!AT$3,MONTH(Summary!$F103),DAY(Summary!$F103)),'88101-daily-summary-by-site'!$A$4:$A$2586,0))&lt;&gt;"",INDEX('88101-daily-summary-by-site'!$N$4:$N$2586,MATCH(DATE(Summary!AT$3,MONTH(Summary!$F103),DAY(Summary!$F103)),'88101-daily-summary-by-site'!$A$4:$A$2586,0)),"")</f>
        <v/>
      </c>
      <c r="AU103" s="83">
        <f t="array" ref="AU103">IF(INDEX('88101-daily-summary-by-site'!$N$4:$N$2586,MATCH(DATE(Summary!AU$3,MONTH(Summary!$F103),DAY(Summary!$F103)),'88101-daily-summary-by-site'!$A$4:$A$2586,0))&lt;&gt;"",INDEX('88101-daily-summary-by-site'!$N$4:$N$2586,MATCH(DATE(Summary!AU$3,MONTH(Summary!$F103),DAY(Summary!$F103)),'88101-daily-summary-by-site'!$A$4:$A$2586,0)),"")</f>
        <v>4.5999999999999996</v>
      </c>
      <c r="AV103" s="83">
        <f t="array" ref="AV103">IF(INDEX('88101-daily-summary-by-site'!$N$4:$N$2586,MATCH(DATE(Summary!AV$3,MONTH(Summary!$F103),DAY(Summary!$F103)),'88101-daily-summary-by-site'!$A$4:$A$2586,0))&lt;&gt;"",INDEX('88101-daily-summary-by-site'!$N$4:$N$2586,MATCH(DATE(Summary!AV$3,MONTH(Summary!$F103),DAY(Summary!$F103)),'88101-daily-summary-by-site'!$A$4:$A$2586,0)),"")</f>
        <v>2.2999999999999998</v>
      </c>
      <c r="AW103" s="21">
        <f t="array" ref="AW103">IF(INDEX('88101-daily-summary-by-site'!$N$4:$N$2586,MATCH(DATE(Summary!AW$3,MONTH(Summary!$F103),DAY(Summary!$F103)),'88101-daily-summary-by-site'!$A$4:$A$2586,0))&lt;&gt;"",INDEX('88101-daily-summary-by-site'!$N$4:$N$2586,MATCH(DATE(Summary!AW$3,MONTH(Summary!$F103),DAY(Summary!$F103)),'88101-daily-summary-by-site'!$A$4:$A$2586,0)),"")</f>
        <v>3</v>
      </c>
      <c r="AY103" s="18">
        <f t="shared" si="7"/>
        <v>221</v>
      </c>
      <c r="AZ103" s="21" t="str">
        <f t="array" ref="AZ103">IF(INDEX('88101-daily-summary-by-site'!$O$4:$O$2586,MATCH(DATE(Summary!AZ$3,MONTH(Summary!$F103),DAY(Summary!$F103)),'88101-daily-summary-by-site'!$A$4:$A$2586,0))&lt;&gt;"",INDEX('88101-daily-summary-by-site'!$O$4:$O$2586,MATCH(DATE(Summary!AZ$3,MONTH(Summary!$F103),DAY(Summary!$F103)),'88101-daily-summary-by-site'!$A$4:$A$2586,0)),"")</f>
        <v/>
      </c>
    </row>
    <row r="104" spans="6:52" x14ac:dyDescent="0.25">
      <c r="F104" s="18">
        <f t="shared" si="8"/>
        <v>222</v>
      </c>
      <c r="G104" s="19" t="str">
        <f t="array" ref="G104">IF(INDEX('88101-daily-summary-by-site'!$L$4:$L$2586,MATCH(DATE(Summary!G$3,MONTH(Summary!$F104),DAY(Summary!$F104)),'88101-daily-summary-by-site'!$A$4:$A$2586,0))&lt;&gt;"",INDEX('88101-daily-summary-by-site'!$L$4:$L$2586,MATCH(DATE(Summary!G$3,MONTH(Summary!$F104),DAY(Summary!$F104)),'88101-daily-summary-by-site'!$A$4:$A$2586,0)),"")</f>
        <v/>
      </c>
      <c r="H104" s="20" t="str">
        <f t="array" ref="H104">IF(INDEX('88101-daily-summary-by-site'!$L$4:$L$2586,MATCH(DATE(Summary!H$3,MONTH(Summary!$F104),DAY(Summary!$F104)),'88101-daily-summary-by-site'!$A$4:$A$2586,0))&lt;&gt;"",INDEX('88101-daily-summary-by-site'!$L$4:$L$2586,MATCH(DATE(Summary!H$3,MONTH(Summary!$F104),DAY(Summary!$F104)),'88101-daily-summary-by-site'!$A$4:$A$2586,0)),"")</f>
        <v/>
      </c>
      <c r="I104" s="20" t="str">
        <f t="array" ref="I104">IF(INDEX('88101-daily-summary-by-site'!$L$4:$L$2586,MATCH(DATE(Summary!I$3,MONTH(Summary!$F104),DAY(Summary!$F104)),'88101-daily-summary-by-site'!$A$4:$A$2586,0))&lt;&gt;"",INDEX('88101-daily-summary-by-site'!$L$4:$L$2586,MATCH(DATE(Summary!I$3,MONTH(Summary!$F104),DAY(Summary!$F104)),'88101-daily-summary-by-site'!$A$4:$A$2586,0)),"")</f>
        <v/>
      </c>
      <c r="J104" s="20">
        <f t="array" ref="J104">IF(INDEX('88101-daily-summary-by-site'!$L$4:$L$2586,MATCH(DATE(Summary!J$3,MONTH(Summary!$F104),DAY(Summary!$F104)),'88101-daily-summary-by-site'!$A$4:$A$2586,0))&lt;&gt;"",INDEX('88101-daily-summary-by-site'!$L$4:$L$2586,MATCH(DATE(Summary!J$3,MONTH(Summary!$F104),DAY(Summary!$F104)),'88101-daily-summary-by-site'!$A$4:$A$2586,0)),"")</f>
        <v>42.3</v>
      </c>
      <c r="K104" s="20" t="str">
        <f t="array" ref="K104">IF(INDEX('88101-daily-summary-by-site'!$L$4:$L$2586,MATCH(DATE(Summary!K$3,MONTH(Summary!$F104),DAY(Summary!$F104)),'88101-daily-summary-by-site'!$A$4:$A$2586,0))&lt;&gt;"",INDEX('88101-daily-summary-by-site'!$L$4:$L$2586,MATCH(DATE(Summary!K$3,MONTH(Summary!$F104),DAY(Summary!$F104)),'88101-daily-summary-by-site'!$A$4:$A$2586,0)),"")</f>
        <v/>
      </c>
      <c r="L104" s="20" t="str">
        <f t="array" ref="L104">IF(INDEX('88101-daily-summary-by-site'!$L$4:$L$2586,MATCH(DATE(Summary!L$3,MONTH(Summary!$F104),DAY(Summary!$F104)),'88101-daily-summary-by-site'!$A$4:$A$2586,0))&lt;&gt;"",INDEX('88101-daily-summary-by-site'!$L$4:$L$2586,MATCH(DATE(Summary!L$3,MONTH(Summary!$F104),DAY(Summary!$F104)),'88101-daily-summary-by-site'!$A$4:$A$2586,0)),"")</f>
        <v/>
      </c>
      <c r="M104" s="20" t="str">
        <f t="array" ref="M104">IF(INDEX('88101-daily-summary-by-site'!$L$4:$L$2586,MATCH(DATE(Summary!M$3,MONTH(Summary!$F104),DAY(Summary!$F104)),'88101-daily-summary-by-site'!$A$4:$A$2586,0))&lt;&gt;"",INDEX('88101-daily-summary-by-site'!$L$4:$L$2586,MATCH(DATE(Summary!M$3,MONTH(Summary!$F104),DAY(Summary!$F104)),'88101-daily-summary-by-site'!$A$4:$A$2586,0)),"")</f>
        <v/>
      </c>
      <c r="N104" s="20">
        <f t="array" ref="N104">IF(INDEX('88101-daily-summary-by-site'!$L$4:$L$2586,MATCH(DATE(Summary!N$3,MONTH(Summary!$F104),DAY(Summary!$F104)),'88101-daily-summary-by-site'!$A$4:$A$2586,0))&lt;&gt;"",INDEX('88101-daily-summary-by-site'!$L$4:$L$2586,MATCH(DATE(Summary!N$3,MONTH(Summary!$F104),DAY(Summary!$F104)),'88101-daily-summary-by-site'!$A$4:$A$2586,0)),"")</f>
        <v>4</v>
      </c>
      <c r="O104" s="20" t="str">
        <f t="array" ref="O104">IF(INDEX('88101-daily-summary-by-site'!$L$4:$L$2586,MATCH(DATE(Summary!O$3,MONTH(Summary!$F104),DAY(Summary!$F104)),'88101-daily-summary-by-site'!$A$4:$A$2586,0))&lt;&gt;"",INDEX('88101-daily-summary-by-site'!$L$4:$L$2586,MATCH(DATE(Summary!O$3,MONTH(Summary!$F104),DAY(Summary!$F104)),'88101-daily-summary-by-site'!$A$4:$A$2586,0)),"")</f>
        <v/>
      </c>
      <c r="P104" s="20" t="str">
        <f t="array" ref="P104">IF(INDEX('88101-daily-summary-by-site'!$L$4:$L$2586,MATCH(DATE(Summary!P$3,MONTH(Summary!$F104),DAY(Summary!$F104)),'88101-daily-summary-by-site'!$A$4:$A$2586,0))&lt;&gt;"",INDEX('88101-daily-summary-by-site'!$L$4:$L$2586,MATCH(DATE(Summary!P$3,MONTH(Summary!$F104),DAY(Summary!$F104)),'88101-daily-summary-by-site'!$A$4:$A$2586,0)),"")</f>
        <v/>
      </c>
      <c r="Q104" s="20" t="str">
        <f t="array" ref="Q104">IF(INDEX('88101-daily-summary-by-site'!$L$4:$L$2586,MATCH(DATE(Summary!Q$3,MONTH(Summary!$F104),DAY(Summary!$F104)),'88101-daily-summary-by-site'!$A$4:$A$2586,0))&lt;&gt;"",INDEX('88101-daily-summary-by-site'!$L$4:$L$2586,MATCH(DATE(Summary!Q$3,MONTH(Summary!$F104),DAY(Summary!$F104)),'88101-daily-summary-by-site'!$A$4:$A$2586,0)),"")</f>
        <v/>
      </c>
      <c r="R104" s="20">
        <f t="array" ref="R104">IF(INDEX('88101-daily-summary-by-site'!$L$4:$L$2586,MATCH(DATE(Summary!R$3,MONTH(Summary!$F104),DAY(Summary!$F104)),'88101-daily-summary-by-site'!$A$4:$A$2586,0))&lt;&gt;"",INDEX('88101-daily-summary-by-site'!$L$4:$L$2586,MATCH(DATE(Summary!R$3,MONTH(Summary!$F104),DAY(Summary!$F104)),'88101-daily-summary-by-site'!$A$4:$A$2586,0)),"")</f>
        <v>3.1</v>
      </c>
      <c r="S104" s="20" t="str">
        <f t="array" ref="S104">IF(INDEX('88101-daily-summary-by-site'!$L$4:$L$2586,MATCH(DATE(Summary!S$3,MONTH(Summary!$F104),DAY(Summary!$F104)),'88101-daily-summary-by-site'!$A$4:$A$2586,0))&lt;&gt;"",INDEX('88101-daily-summary-by-site'!$L$4:$L$2586,MATCH(DATE(Summary!S$3,MONTH(Summary!$F104),DAY(Summary!$F104)),'88101-daily-summary-by-site'!$A$4:$A$2586,0)),"")</f>
        <v/>
      </c>
      <c r="T104" s="20" t="str">
        <f t="array" ref="T104">IF(INDEX('88101-daily-summary-by-site'!$L$4:$L$2586,MATCH(DATE(Summary!T$3,MONTH(Summary!$F104),DAY(Summary!$F104)),'88101-daily-summary-by-site'!$A$4:$A$2586,0))&lt;&gt;"",INDEX('88101-daily-summary-by-site'!$L$4:$L$2586,MATCH(DATE(Summary!T$3,MONTH(Summary!$F104),DAY(Summary!$F104)),'88101-daily-summary-by-site'!$A$4:$A$2586,0)),"")</f>
        <v/>
      </c>
      <c r="U104" s="20" t="str">
        <f t="array" ref="U104">IF(INDEX('88101-daily-summary-by-site'!$L$4:$L$2586,MATCH(DATE(Summary!U$3,MONTH(Summary!$F104),DAY(Summary!$F104)),'88101-daily-summary-by-site'!$A$4:$A$2586,0))&lt;&gt;"",INDEX('88101-daily-summary-by-site'!$L$4:$L$2586,MATCH(DATE(Summary!U$3,MONTH(Summary!$F104),DAY(Summary!$F104)),'88101-daily-summary-by-site'!$A$4:$A$2586,0)),"")</f>
        <v/>
      </c>
      <c r="V104" s="20">
        <f t="array" ref="V104">IF(INDEX('88101-daily-summary-by-site'!$L$4:$L$2586,MATCH(DATE(Summary!V$3,MONTH(Summary!$F104),DAY(Summary!$F104)),'88101-daily-summary-by-site'!$A$4:$A$2586,0))&lt;&gt;"",INDEX('88101-daily-summary-by-site'!$L$4:$L$2586,MATCH(DATE(Summary!V$3,MONTH(Summary!$F104),DAY(Summary!$F104)),'88101-daily-summary-by-site'!$A$4:$A$2586,0)),"")</f>
        <v>3.7</v>
      </c>
      <c r="W104" s="20" t="str">
        <f t="array" ref="W104">IF(INDEX('88101-daily-summary-by-site'!$L$4:$L$2586,MATCH(DATE(Summary!W$3,MONTH(Summary!$F104),DAY(Summary!$F104)),'88101-daily-summary-by-site'!$A$4:$A$2586,0))&lt;&gt;"",INDEX('88101-daily-summary-by-site'!$L$4:$L$2586,MATCH(DATE(Summary!W$3,MONTH(Summary!$F104),DAY(Summary!$F104)),'88101-daily-summary-by-site'!$A$4:$A$2586,0)),"")</f>
        <v/>
      </c>
      <c r="X104" s="83" t="str">
        <f t="array" ref="X104">IF(INDEX('88101-daily-summary-by-site'!$L$4:$L$2586,MATCH(DATE(Summary!X$3,MONTH(Summary!$F104),DAY(Summary!$F104)),'88101-daily-summary-by-site'!$A$4:$A$2586,0))&lt;&gt;"",INDEX('88101-daily-summary-by-site'!$L$4:$L$2586,MATCH(DATE(Summary!X$3,MONTH(Summary!$F104),DAY(Summary!$F104)),'88101-daily-summary-by-site'!$A$4:$A$2586,0)),"")</f>
        <v/>
      </c>
      <c r="Y104" s="83">
        <f t="array" ref="Y104">IF(INDEX('88101-daily-summary-by-site'!$L$4:$L$2586,MATCH(DATE(Summary!Y$3,MONTH(Summary!$F104),DAY(Summary!$F104)),'88101-daily-summary-by-site'!$A$4:$A$2586,0))&lt;&gt;"",INDEX('88101-daily-summary-by-site'!$L$4:$L$2586,MATCH(DATE(Summary!Y$3,MONTH(Summary!$F104),DAY(Summary!$F104)),'88101-daily-summary-by-site'!$A$4:$A$2586,0)),"")</f>
        <v>4.5999999999999996</v>
      </c>
      <c r="Z104" s="83">
        <f t="array" ref="Z104">IF(INDEX('88101-daily-summary-by-site'!$L$4:$L$2586,MATCH(DATE(Summary!Z$3,MONTH(Summary!$F104),DAY(Summary!$F104)),'88101-daily-summary-by-site'!$A$4:$A$2586,0))&lt;&gt;"",INDEX('88101-daily-summary-by-site'!$L$4:$L$2586,MATCH(DATE(Summary!Z$3,MONTH(Summary!$F104),DAY(Summary!$F104)),'88101-daily-summary-by-site'!$A$4:$A$2586,0)),"")</f>
        <v>2.9</v>
      </c>
      <c r="AA104" s="21" t="str">
        <f t="array" ref="AA104">IF(INDEX('88101-daily-summary-by-site'!$L$4:$L$2586,MATCH(DATE(Summary!AA$3,MONTH(Summary!$F104),DAY(Summary!$F104)),'88101-daily-summary-by-site'!$A$4:$A$2586,0))&lt;&gt;"",INDEX('88101-daily-summary-by-site'!$L$4:$L$2586,MATCH(DATE(Summary!AA$3,MONTH(Summary!$F104),DAY(Summary!$F104)),'88101-daily-summary-by-site'!$A$4:$A$2586,0)),"")</f>
        <v/>
      </c>
      <c r="AC104" s="18">
        <f t="shared" si="5"/>
        <v>222</v>
      </c>
      <c r="AD104" s="19">
        <f t="array" ref="AD104">IF(INDEX('88101-daily-summary-by-site'!$M$4:$M$2586,MATCH(DATE(Summary!AD$3,MONTH(Summary!$F104),DAY(Summary!$F104)),'88101-daily-summary-by-site'!$A$4:$A$2586,0))&lt;&gt;"",INDEX('88101-daily-summary-by-site'!$M$4:$M$2586,MATCH(DATE(Summary!AD$3,MONTH(Summary!$F104),DAY(Summary!$F104)),'88101-daily-summary-by-site'!$A$4:$A$2586,0)),"")</f>
        <v>2.2000000000000002</v>
      </c>
      <c r="AE104" s="20" t="str">
        <f t="array" ref="AE104">IF(INDEX('88101-daily-summary-by-site'!$M$4:$M$2586,MATCH(DATE(Summary!AE$3,MONTH(Summary!$F104),DAY(Summary!$F104)),'88101-daily-summary-by-site'!$A$4:$A$2586,0))&lt;&gt;"",INDEX('88101-daily-summary-by-site'!$M$4:$M$2586,MATCH(DATE(Summary!AE$3,MONTH(Summary!$F104),DAY(Summary!$F104)),'88101-daily-summary-by-site'!$A$4:$A$2586,0)),"")</f>
        <v/>
      </c>
      <c r="AF104" s="20" t="str">
        <f t="array" ref="AF104">IF(INDEX('88101-daily-summary-by-site'!$M$4:$M$2586,MATCH(DATE(Summary!AF$3,MONTH(Summary!$F104),DAY(Summary!$F104)),'88101-daily-summary-by-site'!$A$4:$A$2586,0))&lt;&gt;"",INDEX('88101-daily-summary-by-site'!$M$4:$M$2586,MATCH(DATE(Summary!AF$3,MONTH(Summary!$F104),DAY(Summary!$F104)),'88101-daily-summary-by-site'!$A$4:$A$2586,0)),"")</f>
        <v/>
      </c>
      <c r="AG104" s="20" t="str">
        <f t="array" ref="AG104">IF(INDEX('88101-daily-summary-by-site'!$M$4:$M$2586,MATCH(DATE(Summary!AG$3,MONTH(Summary!$F104),DAY(Summary!$F104)),'88101-daily-summary-by-site'!$A$4:$A$2586,0))&lt;&gt;"",INDEX('88101-daily-summary-by-site'!$M$4:$M$2586,MATCH(DATE(Summary!AG$3,MONTH(Summary!$F104),DAY(Summary!$F104)),'88101-daily-summary-by-site'!$A$4:$A$2586,0)),"")</f>
        <v/>
      </c>
      <c r="AH104" s="20">
        <f t="array" ref="AH104">IF(INDEX('88101-daily-summary-by-site'!$M$4:$M$2586,MATCH(DATE(Summary!AH$3,MONTH(Summary!$F104),DAY(Summary!$F104)),'88101-daily-summary-by-site'!$A$4:$A$2586,0))&lt;&gt;"",INDEX('88101-daily-summary-by-site'!$M$4:$M$2586,MATCH(DATE(Summary!AH$3,MONTH(Summary!$F104),DAY(Summary!$F104)),'88101-daily-summary-by-site'!$A$4:$A$2586,0)),"")</f>
        <v>3.2</v>
      </c>
      <c r="AI104" s="20" t="str">
        <f t="array" ref="AI104">IF(INDEX('88101-daily-summary-by-site'!$M$4:$M$2586,MATCH(DATE(Summary!AI$3,MONTH(Summary!$F104),DAY(Summary!$F104)),'88101-daily-summary-by-site'!$A$4:$A$2586,0))&lt;&gt;"",INDEX('88101-daily-summary-by-site'!$M$4:$M$2586,MATCH(DATE(Summary!AI$3,MONTH(Summary!$F104),DAY(Summary!$F104)),'88101-daily-summary-by-site'!$A$4:$A$2586,0)),"")</f>
        <v/>
      </c>
      <c r="AJ104" s="83" t="str">
        <f t="array" ref="AJ104">IF(INDEX('88101-daily-summary-by-site'!$M$4:$M$2586,MATCH(DATE(Summary!AJ$3,MONTH(Summary!$F104),DAY(Summary!$F104)),'88101-daily-summary-by-site'!$A$4:$A$2586,0))&lt;&gt;"",INDEX('88101-daily-summary-by-site'!$M$4:$M$2586,MATCH(DATE(Summary!AJ$3,MONTH(Summary!$F104),DAY(Summary!$F104)),'88101-daily-summary-by-site'!$A$4:$A$2586,0)),"")</f>
        <v/>
      </c>
      <c r="AK104" s="83">
        <f t="array" ref="AK104">IF(INDEX('88101-daily-summary-by-site'!$M$4:$M$2586,MATCH(DATE(Summary!AK$3,MONTH(Summary!$F104),DAY(Summary!$F104)),'88101-daily-summary-by-site'!$A$4:$A$2586,0))&lt;&gt;"",INDEX('88101-daily-summary-by-site'!$M$4:$M$2586,MATCH(DATE(Summary!AK$3,MONTH(Summary!$F104),DAY(Summary!$F104)),'88101-daily-summary-by-site'!$A$4:$A$2586,0)),"")</f>
        <v>4.8</v>
      </c>
      <c r="AL104" s="83">
        <f t="array" ref="AL104">IF(INDEX('88101-daily-summary-by-site'!$M$4:$M$2586,MATCH(DATE(Summary!AL$3,MONTH(Summary!$F104),DAY(Summary!$F104)),'88101-daily-summary-by-site'!$A$4:$A$2586,0))&lt;&gt;"",INDEX('88101-daily-summary-by-site'!$M$4:$M$2586,MATCH(DATE(Summary!AL$3,MONTH(Summary!$F104),DAY(Summary!$F104)),'88101-daily-summary-by-site'!$A$4:$A$2586,0)),"")</f>
        <v>1.8</v>
      </c>
      <c r="AM104" s="21">
        <f t="array" ref="AM104">IF(INDEX('88101-daily-summary-by-site'!$M$4:$M$2586,MATCH(DATE(Summary!AM$3,MONTH(Summary!$F104),DAY(Summary!$F104)),'88101-daily-summary-by-site'!$A$4:$A$2586,0))&lt;&gt;"",INDEX('88101-daily-summary-by-site'!$M$4:$M$2586,MATCH(DATE(Summary!AM$3,MONTH(Summary!$F104),DAY(Summary!$F104)),'88101-daily-summary-by-site'!$A$4:$A$2586,0)),"")</f>
        <v>4</v>
      </c>
      <c r="AO104" s="18">
        <f t="shared" si="6"/>
        <v>222</v>
      </c>
      <c r="AP104" s="19" t="str">
        <f t="array" ref="AP104">IF(INDEX('88101-daily-summary-by-site'!$N$4:$N$2586,MATCH(DATE(Summary!AP$3,MONTH(Summary!$F104),DAY(Summary!$F104)),'88101-daily-summary-by-site'!$A$4:$A$2586,0))&lt;&gt;"",INDEX('88101-daily-summary-by-site'!$N$4:$N$2586,MATCH(DATE(Summary!AP$3,MONTH(Summary!$F104),DAY(Summary!$F104)),'88101-daily-summary-by-site'!$A$4:$A$2586,0)),"")</f>
        <v/>
      </c>
      <c r="AQ104" s="132"/>
      <c r="AR104" s="132"/>
      <c r="AS104" s="20" t="str">
        <f t="array" ref="AS104">IF(INDEX('88101-daily-summary-by-site'!$N$4:$N$2586,MATCH(DATE(Summary!AS$3,MONTH(Summary!$F104),DAY(Summary!$F104)),'88101-daily-summary-by-site'!$A$4:$A$2586,0))&lt;&gt;"",INDEX('88101-daily-summary-by-site'!$N$4:$N$2586,MATCH(DATE(Summary!AS$3,MONTH(Summary!$F104),DAY(Summary!$F104)),'88101-daily-summary-by-site'!$A$4:$A$2586,0)),"")</f>
        <v/>
      </c>
      <c r="AT104" s="83" t="str">
        <f t="array" ref="AT104">IF(INDEX('88101-daily-summary-by-site'!$N$4:$N$2586,MATCH(DATE(Summary!AT$3,MONTH(Summary!$F104),DAY(Summary!$F104)),'88101-daily-summary-by-site'!$A$4:$A$2586,0))&lt;&gt;"",INDEX('88101-daily-summary-by-site'!$N$4:$N$2586,MATCH(DATE(Summary!AT$3,MONTH(Summary!$F104),DAY(Summary!$F104)),'88101-daily-summary-by-site'!$A$4:$A$2586,0)),"")</f>
        <v/>
      </c>
      <c r="AU104" s="83">
        <f t="array" ref="AU104">IF(INDEX('88101-daily-summary-by-site'!$N$4:$N$2586,MATCH(DATE(Summary!AU$3,MONTH(Summary!$F104),DAY(Summary!$F104)),'88101-daily-summary-by-site'!$A$4:$A$2586,0))&lt;&gt;"",INDEX('88101-daily-summary-by-site'!$N$4:$N$2586,MATCH(DATE(Summary!AU$3,MONTH(Summary!$F104),DAY(Summary!$F104)),'88101-daily-summary-by-site'!$A$4:$A$2586,0)),"")</f>
        <v>5.2</v>
      </c>
      <c r="AV104" s="83">
        <f t="array" ref="AV104">IF(INDEX('88101-daily-summary-by-site'!$N$4:$N$2586,MATCH(DATE(Summary!AV$3,MONTH(Summary!$F104),DAY(Summary!$F104)),'88101-daily-summary-by-site'!$A$4:$A$2586,0))&lt;&gt;"",INDEX('88101-daily-summary-by-site'!$N$4:$N$2586,MATCH(DATE(Summary!AV$3,MONTH(Summary!$F104),DAY(Summary!$F104)),'88101-daily-summary-by-site'!$A$4:$A$2586,0)),"")</f>
        <v>2.4</v>
      </c>
      <c r="AW104" s="21">
        <f t="array" ref="AW104">IF(INDEX('88101-daily-summary-by-site'!$N$4:$N$2586,MATCH(DATE(Summary!AW$3,MONTH(Summary!$F104),DAY(Summary!$F104)),'88101-daily-summary-by-site'!$A$4:$A$2586,0))&lt;&gt;"",INDEX('88101-daily-summary-by-site'!$N$4:$N$2586,MATCH(DATE(Summary!AW$3,MONTH(Summary!$F104),DAY(Summary!$F104)),'88101-daily-summary-by-site'!$A$4:$A$2586,0)),"")</f>
        <v>3</v>
      </c>
      <c r="AY104" s="18">
        <f t="shared" si="7"/>
        <v>222</v>
      </c>
      <c r="AZ104" s="21" t="str">
        <f t="array" ref="AZ104">IF(INDEX('88101-daily-summary-by-site'!$O$4:$O$2586,MATCH(DATE(Summary!AZ$3,MONTH(Summary!$F104),DAY(Summary!$F104)),'88101-daily-summary-by-site'!$A$4:$A$2586,0))&lt;&gt;"",INDEX('88101-daily-summary-by-site'!$O$4:$O$2586,MATCH(DATE(Summary!AZ$3,MONTH(Summary!$F104),DAY(Summary!$F104)),'88101-daily-summary-by-site'!$A$4:$A$2586,0)),"")</f>
        <v/>
      </c>
    </row>
    <row r="105" spans="6:52" x14ac:dyDescent="0.25">
      <c r="F105" s="18">
        <f t="shared" si="8"/>
        <v>223</v>
      </c>
      <c r="G105" s="19" t="str">
        <f t="array" ref="G105">IF(INDEX('88101-daily-summary-by-site'!$L$4:$L$2586,MATCH(DATE(Summary!G$3,MONTH(Summary!$F105),DAY(Summary!$F105)),'88101-daily-summary-by-site'!$A$4:$A$2586,0))&lt;&gt;"",INDEX('88101-daily-summary-by-site'!$L$4:$L$2586,MATCH(DATE(Summary!G$3,MONTH(Summary!$F105),DAY(Summary!$F105)),'88101-daily-summary-by-site'!$A$4:$A$2586,0)),"")</f>
        <v/>
      </c>
      <c r="H105" s="20">
        <f t="array" ref="H105">IF(INDEX('88101-daily-summary-by-site'!$L$4:$L$2586,MATCH(DATE(Summary!H$3,MONTH(Summary!$F105),DAY(Summary!$F105)),'88101-daily-summary-by-site'!$A$4:$A$2586,0))&lt;&gt;"",INDEX('88101-daily-summary-by-site'!$L$4:$L$2586,MATCH(DATE(Summary!H$3,MONTH(Summary!$F105),DAY(Summary!$F105)),'88101-daily-summary-by-site'!$A$4:$A$2586,0)),"")</f>
        <v>4.2</v>
      </c>
      <c r="I105" s="20" t="str">
        <f t="array" ref="I105">IF(INDEX('88101-daily-summary-by-site'!$L$4:$L$2586,MATCH(DATE(Summary!I$3,MONTH(Summary!$F105),DAY(Summary!$F105)),'88101-daily-summary-by-site'!$A$4:$A$2586,0))&lt;&gt;"",INDEX('88101-daily-summary-by-site'!$L$4:$L$2586,MATCH(DATE(Summary!I$3,MONTH(Summary!$F105),DAY(Summary!$F105)),'88101-daily-summary-by-site'!$A$4:$A$2586,0)),"")</f>
        <v/>
      </c>
      <c r="J105" s="20" t="str">
        <f t="array" ref="J105">IF(INDEX('88101-daily-summary-by-site'!$L$4:$L$2586,MATCH(DATE(Summary!J$3,MONTH(Summary!$F105),DAY(Summary!$F105)),'88101-daily-summary-by-site'!$A$4:$A$2586,0))&lt;&gt;"",INDEX('88101-daily-summary-by-site'!$L$4:$L$2586,MATCH(DATE(Summary!J$3,MONTH(Summary!$F105),DAY(Summary!$F105)),'88101-daily-summary-by-site'!$A$4:$A$2586,0)),"")</f>
        <v/>
      </c>
      <c r="K105" s="20" t="str">
        <f t="array" ref="K105">IF(INDEX('88101-daily-summary-by-site'!$L$4:$L$2586,MATCH(DATE(Summary!K$3,MONTH(Summary!$F105),DAY(Summary!$F105)),'88101-daily-summary-by-site'!$A$4:$A$2586,0))&lt;&gt;"",INDEX('88101-daily-summary-by-site'!$L$4:$L$2586,MATCH(DATE(Summary!K$3,MONTH(Summary!$F105),DAY(Summary!$F105)),'88101-daily-summary-by-site'!$A$4:$A$2586,0)),"")</f>
        <v/>
      </c>
      <c r="L105" s="20" t="str">
        <f t="array" ref="L105">IF(INDEX('88101-daily-summary-by-site'!$L$4:$L$2586,MATCH(DATE(Summary!L$3,MONTH(Summary!$F105),DAY(Summary!$F105)),'88101-daily-summary-by-site'!$A$4:$A$2586,0))&lt;&gt;"",INDEX('88101-daily-summary-by-site'!$L$4:$L$2586,MATCH(DATE(Summary!L$3,MONTH(Summary!$F105),DAY(Summary!$F105)),'88101-daily-summary-by-site'!$A$4:$A$2586,0)),"")</f>
        <v/>
      </c>
      <c r="M105" s="20" t="str">
        <f t="array" ref="M105">IF(INDEX('88101-daily-summary-by-site'!$L$4:$L$2586,MATCH(DATE(Summary!M$3,MONTH(Summary!$F105),DAY(Summary!$F105)),'88101-daily-summary-by-site'!$A$4:$A$2586,0))&lt;&gt;"",INDEX('88101-daily-summary-by-site'!$L$4:$L$2586,MATCH(DATE(Summary!M$3,MONTH(Summary!$F105),DAY(Summary!$F105)),'88101-daily-summary-by-site'!$A$4:$A$2586,0)),"")</f>
        <v/>
      </c>
      <c r="N105" s="20" t="str">
        <f t="array" ref="N105">IF(INDEX('88101-daily-summary-by-site'!$L$4:$L$2586,MATCH(DATE(Summary!N$3,MONTH(Summary!$F105),DAY(Summary!$F105)),'88101-daily-summary-by-site'!$A$4:$A$2586,0))&lt;&gt;"",INDEX('88101-daily-summary-by-site'!$L$4:$L$2586,MATCH(DATE(Summary!N$3,MONTH(Summary!$F105),DAY(Summary!$F105)),'88101-daily-summary-by-site'!$A$4:$A$2586,0)),"")</f>
        <v/>
      </c>
      <c r="O105" s="20">
        <f t="array" ref="O105">IF(INDEX('88101-daily-summary-by-site'!$L$4:$L$2586,MATCH(DATE(Summary!O$3,MONTH(Summary!$F105),DAY(Summary!$F105)),'88101-daily-summary-by-site'!$A$4:$A$2586,0))&lt;&gt;"",INDEX('88101-daily-summary-by-site'!$L$4:$L$2586,MATCH(DATE(Summary!O$3,MONTH(Summary!$F105),DAY(Summary!$F105)),'88101-daily-summary-by-site'!$A$4:$A$2586,0)),"")</f>
        <v>4.2</v>
      </c>
      <c r="P105" s="20">
        <f t="array" ref="P105">IF(INDEX('88101-daily-summary-by-site'!$L$4:$L$2586,MATCH(DATE(Summary!P$3,MONTH(Summary!$F105),DAY(Summary!$F105)),'88101-daily-summary-by-site'!$A$4:$A$2586,0))&lt;&gt;"",INDEX('88101-daily-summary-by-site'!$L$4:$L$2586,MATCH(DATE(Summary!P$3,MONTH(Summary!$F105),DAY(Summary!$F105)),'88101-daily-summary-by-site'!$A$4:$A$2586,0)),"")</f>
        <v>1</v>
      </c>
      <c r="Q105" s="20" t="str">
        <f t="array" ref="Q105">IF(INDEX('88101-daily-summary-by-site'!$L$4:$L$2586,MATCH(DATE(Summary!Q$3,MONTH(Summary!$F105),DAY(Summary!$F105)),'88101-daily-summary-by-site'!$A$4:$A$2586,0))&lt;&gt;"",INDEX('88101-daily-summary-by-site'!$L$4:$L$2586,MATCH(DATE(Summary!Q$3,MONTH(Summary!$F105),DAY(Summary!$F105)),'88101-daily-summary-by-site'!$A$4:$A$2586,0)),"")</f>
        <v/>
      </c>
      <c r="R105" s="20" t="str">
        <f t="array" ref="R105">IF(INDEX('88101-daily-summary-by-site'!$L$4:$L$2586,MATCH(DATE(Summary!R$3,MONTH(Summary!$F105),DAY(Summary!$F105)),'88101-daily-summary-by-site'!$A$4:$A$2586,0))&lt;&gt;"",INDEX('88101-daily-summary-by-site'!$L$4:$L$2586,MATCH(DATE(Summary!R$3,MONTH(Summary!$F105),DAY(Summary!$F105)),'88101-daily-summary-by-site'!$A$4:$A$2586,0)),"")</f>
        <v/>
      </c>
      <c r="S105" s="20">
        <f t="array" ref="S105">IF(INDEX('88101-daily-summary-by-site'!$L$4:$L$2586,MATCH(DATE(Summary!S$3,MONTH(Summary!$F105),DAY(Summary!$F105)),'88101-daily-summary-by-site'!$A$4:$A$2586,0))&lt;&gt;"",INDEX('88101-daily-summary-by-site'!$L$4:$L$2586,MATCH(DATE(Summary!S$3,MONTH(Summary!$F105),DAY(Summary!$F105)),'88101-daily-summary-by-site'!$A$4:$A$2586,0)),"")</f>
        <v>1</v>
      </c>
      <c r="T105" s="20">
        <f t="array" ref="T105">IF(INDEX('88101-daily-summary-by-site'!$L$4:$L$2586,MATCH(DATE(Summary!T$3,MONTH(Summary!$F105),DAY(Summary!$F105)),'88101-daily-summary-by-site'!$A$4:$A$2586,0))&lt;&gt;"",INDEX('88101-daily-summary-by-site'!$L$4:$L$2586,MATCH(DATE(Summary!T$3,MONTH(Summary!$F105),DAY(Summary!$F105)),'88101-daily-summary-by-site'!$A$4:$A$2586,0)),"")</f>
        <v>3.7</v>
      </c>
      <c r="U105" s="20" t="str">
        <f t="array" ref="U105">IF(INDEX('88101-daily-summary-by-site'!$L$4:$L$2586,MATCH(DATE(Summary!U$3,MONTH(Summary!$F105),DAY(Summary!$F105)),'88101-daily-summary-by-site'!$A$4:$A$2586,0))&lt;&gt;"",INDEX('88101-daily-summary-by-site'!$L$4:$L$2586,MATCH(DATE(Summary!U$3,MONTH(Summary!$F105),DAY(Summary!$F105)),'88101-daily-summary-by-site'!$A$4:$A$2586,0)),"")</f>
        <v/>
      </c>
      <c r="V105" s="20" t="str">
        <f t="array" ref="V105">IF(INDEX('88101-daily-summary-by-site'!$L$4:$L$2586,MATCH(DATE(Summary!V$3,MONTH(Summary!$F105),DAY(Summary!$F105)),'88101-daily-summary-by-site'!$A$4:$A$2586,0))&lt;&gt;"",INDEX('88101-daily-summary-by-site'!$L$4:$L$2586,MATCH(DATE(Summary!V$3,MONTH(Summary!$F105),DAY(Summary!$F105)),'88101-daily-summary-by-site'!$A$4:$A$2586,0)),"")</f>
        <v/>
      </c>
      <c r="W105" s="20">
        <f t="array" ref="W105">IF(INDEX('88101-daily-summary-by-site'!$L$4:$L$2586,MATCH(DATE(Summary!W$3,MONTH(Summary!$F105),DAY(Summary!$F105)),'88101-daily-summary-by-site'!$A$4:$A$2586,0))&lt;&gt;"",INDEX('88101-daily-summary-by-site'!$L$4:$L$2586,MATCH(DATE(Summary!W$3,MONTH(Summary!$F105),DAY(Summary!$F105)),'88101-daily-summary-by-site'!$A$4:$A$2586,0)),"")</f>
        <v>1.6</v>
      </c>
      <c r="X105" s="83">
        <f t="array" ref="X105">IF(INDEX('88101-daily-summary-by-site'!$L$4:$L$2586,MATCH(DATE(Summary!X$3,MONTH(Summary!$F105),DAY(Summary!$F105)),'88101-daily-summary-by-site'!$A$4:$A$2586,0))&lt;&gt;"",INDEX('88101-daily-summary-by-site'!$L$4:$L$2586,MATCH(DATE(Summary!X$3,MONTH(Summary!$F105),DAY(Summary!$F105)),'88101-daily-summary-by-site'!$A$4:$A$2586,0)),"")</f>
        <v>2.8</v>
      </c>
      <c r="Y105" s="83">
        <f t="array" ref="Y105">IF(INDEX('88101-daily-summary-by-site'!$L$4:$L$2586,MATCH(DATE(Summary!Y$3,MONTH(Summary!$F105),DAY(Summary!$F105)),'88101-daily-summary-by-site'!$A$4:$A$2586,0))&lt;&gt;"",INDEX('88101-daily-summary-by-site'!$L$4:$L$2586,MATCH(DATE(Summary!Y$3,MONTH(Summary!$F105),DAY(Summary!$F105)),'88101-daily-summary-by-site'!$A$4:$A$2586,0)),"")</f>
        <v>2.6</v>
      </c>
      <c r="Z105" s="83">
        <f t="array" ref="Z105">IF(INDEX('88101-daily-summary-by-site'!$L$4:$L$2586,MATCH(DATE(Summary!Z$3,MONTH(Summary!$F105),DAY(Summary!$F105)),'88101-daily-summary-by-site'!$A$4:$A$2586,0))&lt;&gt;"",INDEX('88101-daily-summary-by-site'!$L$4:$L$2586,MATCH(DATE(Summary!Z$3,MONTH(Summary!$F105),DAY(Summary!$F105)),'88101-daily-summary-by-site'!$A$4:$A$2586,0)),"")</f>
        <v>3</v>
      </c>
      <c r="AA105" s="21" t="str">
        <f t="array" ref="AA105">IF(INDEX('88101-daily-summary-by-site'!$L$4:$L$2586,MATCH(DATE(Summary!AA$3,MONTH(Summary!$F105),DAY(Summary!$F105)),'88101-daily-summary-by-site'!$A$4:$A$2586,0))&lt;&gt;"",INDEX('88101-daily-summary-by-site'!$L$4:$L$2586,MATCH(DATE(Summary!AA$3,MONTH(Summary!$F105),DAY(Summary!$F105)),'88101-daily-summary-by-site'!$A$4:$A$2586,0)),"")</f>
        <v/>
      </c>
      <c r="AC105" s="18">
        <f t="shared" si="5"/>
        <v>223</v>
      </c>
      <c r="AD105" s="19" t="str">
        <f t="array" ref="AD105">IF(INDEX('88101-daily-summary-by-site'!$M$4:$M$2586,MATCH(DATE(Summary!AD$3,MONTH(Summary!$F105),DAY(Summary!$F105)),'88101-daily-summary-by-site'!$A$4:$A$2586,0))&lt;&gt;"",INDEX('88101-daily-summary-by-site'!$M$4:$M$2586,MATCH(DATE(Summary!AD$3,MONTH(Summary!$F105),DAY(Summary!$F105)),'88101-daily-summary-by-site'!$A$4:$A$2586,0)),"")</f>
        <v/>
      </c>
      <c r="AE105" s="20">
        <f t="array" ref="AE105">IF(INDEX('88101-daily-summary-by-site'!$M$4:$M$2586,MATCH(DATE(Summary!AE$3,MONTH(Summary!$F105),DAY(Summary!$F105)),'88101-daily-summary-by-site'!$A$4:$A$2586,0))&lt;&gt;"",INDEX('88101-daily-summary-by-site'!$M$4:$M$2586,MATCH(DATE(Summary!AE$3,MONTH(Summary!$F105),DAY(Summary!$F105)),'88101-daily-summary-by-site'!$A$4:$A$2586,0)),"")</f>
        <v>1.2</v>
      </c>
      <c r="AF105" s="20">
        <f t="array" ref="AF105">IF(INDEX('88101-daily-summary-by-site'!$M$4:$M$2586,MATCH(DATE(Summary!AF$3,MONTH(Summary!$F105),DAY(Summary!$F105)),'88101-daily-summary-by-site'!$A$4:$A$2586,0))&lt;&gt;"",INDEX('88101-daily-summary-by-site'!$M$4:$M$2586,MATCH(DATE(Summary!AF$3,MONTH(Summary!$F105),DAY(Summary!$F105)),'88101-daily-summary-by-site'!$A$4:$A$2586,0)),"")</f>
        <v>4.0999999999999996</v>
      </c>
      <c r="AG105" s="20" t="str">
        <f t="array" ref="AG105">IF(INDEX('88101-daily-summary-by-site'!$M$4:$M$2586,MATCH(DATE(Summary!AG$3,MONTH(Summary!$F105),DAY(Summary!$F105)),'88101-daily-summary-by-site'!$A$4:$A$2586,0))&lt;&gt;"",INDEX('88101-daily-summary-by-site'!$M$4:$M$2586,MATCH(DATE(Summary!AG$3,MONTH(Summary!$F105),DAY(Summary!$F105)),'88101-daily-summary-by-site'!$A$4:$A$2586,0)),"")</f>
        <v/>
      </c>
      <c r="AH105" s="20" t="str">
        <f t="array" ref="AH105">IF(INDEX('88101-daily-summary-by-site'!$M$4:$M$2586,MATCH(DATE(Summary!AH$3,MONTH(Summary!$F105),DAY(Summary!$F105)),'88101-daily-summary-by-site'!$A$4:$A$2586,0))&lt;&gt;"",INDEX('88101-daily-summary-by-site'!$M$4:$M$2586,MATCH(DATE(Summary!AH$3,MONTH(Summary!$F105),DAY(Summary!$F105)),'88101-daily-summary-by-site'!$A$4:$A$2586,0)),"")</f>
        <v/>
      </c>
      <c r="AI105" s="20">
        <f t="array" ref="AI105">IF(INDEX('88101-daily-summary-by-site'!$M$4:$M$2586,MATCH(DATE(Summary!AI$3,MONTH(Summary!$F105),DAY(Summary!$F105)),'88101-daily-summary-by-site'!$A$4:$A$2586,0))&lt;&gt;"",INDEX('88101-daily-summary-by-site'!$M$4:$M$2586,MATCH(DATE(Summary!AI$3,MONTH(Summary!$F105),DAY(Summary!$F105)),'88101-daily-summary-by-site'!$A$4:$A$2586,0)),"")</f>
        <v>2.1</v>
      </c>
      <c r="AJ105" s="83">
        <f t="array" ref="AJ105">IF(INDEX('88101-daily-summary-by-site'!$M$4:$M$2586,MATCH(DATE(Summary!AJ$3,MONTH(Summary!$F105),DAY(Summary!$F105)),'88101-daily-summary-by-site'!$A$4:$A$2586,0))&lt;&gt;"",INDEX('88101-daily-summary-by-site'!$M$4:$M$2586,MATCH(DATE(Summary!AJ$3,MONTH(Summary!$F105),DAY(Summary!$F105)),'88101-daily-summary-by-site'!$A$4:$A$2586,0)),"")</f>
        <v>2</v>
      </c>
      <c r="AK105" s="83">
        <f t="array" ref="AK105">IF(INDEX('88101-daily-summary-by-site'!$M$4:$M$2586,MATCH(DATE(Summary!AK$3,MONTH(Summary!$F105),DAY(Summary!$F105)),'88101-daily-summary-by-site'!$A$4:$A$2586,0))&lt;&gt;"",INDEX('88101-daily-summary-by-site'!$M$4:$M$2586,MATCH(DATE(Summary!AK$3,MONTH(Summary!$F105),DAY(Summary!$F105)),'88101-daily-summary-by-site'!$A$4:$A$2586,0)),"")</f>
        <v>3.5</v>
      </c>
      <c r="AL105" s="83">
        <f t="array" ref="AL105">IF(INDEX('88101-daily-summary-by-site'!$M$4:$M$2586,MATCH(DATE(Summary!AL$3,MONTH(Summary!$F105),DAY(Summary!$F105)),'88101-daily-summary-by-site'!$A$4:$A$2586,0))&lt;&gt;"",INDEX('88101-daily-summary-by-site'!$M$4:$M$2586,MATCH(DATE(Summary!AL$3,MONTH(Summary!$F105),DAY(Summary!$F105)),'88101-daily-summary-by-site'!$A$4:$A$2586,0)),"")</f>
        <v>2.8</v>
      </c>
      <c r="AM105" s="21">
        <f t="array" ref="AM105">IF(INDEX('88101-daily-summary-by-site'!$M$4:$M$2586,MATCH(DATE(Summary!AM$3,MONTH(Summary!$F105),DAY(Summary!$F105)),'88101-daily-summary-by-site'!$A$4:$A$2586,0))&lt;&gt;"",INDEX('88101-daily-summary-by-site'!$M$4:$M$2586,MATCH(DATE(Summary!AM$3,MONTH(Summary!$F105),DAY(Summary!$F105)),'88101-daily-summary-by-site'!$A$4:$A$2586,0)),"")</f>
        <v>4.8</v>
      </c>
      <c r="AO105" s="18">
        <f t="shared" si="6"/>
        <v>223</v>
      </c>
      <c r="AP105" s="19">
        <f t="array" ref="AP105">IF(INDEX('88101-daily-summary-by-site'!$N$4:$N$2586,MATCH(DATE(Summary!AP$3,MONTH(Summary!$F105),DAY(Summary!$F105)),'88101-daily-summary-by-site'!$A$4:$A$2586,0))&lt;&gt;"",INDEX('88101-daily-summary-by-site'!$N$4:$N$2586,MATCH(DATE(Summary!AP$3,MONTH(Summary!$F105),DAY(Summary!$F105)),'88101-daily-summary-by-site'!$A$4:$A$2586,0)),"")</f>
        <v>6.3</v>
      </c>
      <c r="AQ105" s="132"/>
      <c r="AR105" s="132"/>
      <c r="AS105" s="20">
        <f t="array" ref="AS105">IF(INDEX('88101-daily-summary-by-site'!$N$4:$N$2586,MATCH(DATE(Summary!AS$3,MONTH(Summary!$F105),DAY(Summary!$F105)),'88101-daily-summary-by-site'!$A$4:$A$2586,0))&lt;&gt;"",INDEX('88101-daily-summary-by-site'!$N$4:$N$2586,MATCH(DATE(Summary!AS$3,MONTH(Summary!$F105),DAY(Summary!$F105)),'88101-daily-summary-by-site'!$A$4:$A$2586,0)),"")</f>
        <v>1.7</v>
      </c>
      <c r="AT105" s="83">
        <f t="array" ref="AT105">IF(INDEX('88101-daily-summary-by-site'!$N$4:$N$2586,MATCH(DATE(Summary!AT$3,MONTH(Summary!$F105),DAY(Summary!$F105)),'88101-daily-summary-by-site'!$A$4:$A$2586,0))&lt;&gt;"",INDEX('88101-daily-summary-by-site'!$N$4:$N$2586,MATCH(DATE(Summary!AT$3,MONTH(Summary!$F105),DAY(Summary!$F105)),'88101-daily-summary-by-site'!$A$4:$A$2586,0)),"")</f>
        <v>2.2999999999999998</v>
      </c>
      <c r="AU105" s="83">
        <f t="array" ref="AU105">IF(INDEX('88101-daily-summary-by-site'!$N$4:$N$2586,MATCH(DATE(Summary!AU$3,MONTH(Summary!$F105),DAY(Summary!$F105)),'88101-daily-summary-by-site'!$A$4:$A$2586,0))&lt;&gt;"",INDEX('88101-daily-summary-by-site'!$N$4:$N$2586,MATCH(DATE(Summary!AU$3,MONTH(Summary!$F105),DAY(Summary!$F105)),'88101-daily-summary-by-site'!$A$4:$A$2586,0)),"")</f>
        <v>5.6</v>
      </c>
      <c r="AV105" s="83">
        <f t="array" ref="AV105">IF(INDEX('88101-daily-summary-by-site'!$N$4:$N$2586,MATCH(DATE(Summary!AV$3,MONTH(Summary!$F105),DAY(Summary!$F105)),'88101-daily-summary-by-site'!$A$4:$A$2586,0))&lt;&gt;"",INDEX('88101-daily-summary-by-site'!$N$4:$N$2586,MATCH(DATE(Summary!AV$3,MONTH(Summary!$F105),DAY(Summary!$F105)),'88101-daily-summary-by-site'!$A$4:$A$2586,0)),"")</f>
        <v>2.6</v>
      </c>
      <c r="AW105" s="21">
        <f t="array" ref="AW105">IF(INDEX('88101-daily-summary-by-site'!$N$4:$N$2586,MATCH(DATE(Summary!AW$3,MONTH(Summary!$F105),DAY(Summary!$F105)),'88101-daily-summary-by-site'!$A$4:$A$2586,0))&lt;&gt;"",INDEX('88101-daily-summary-by-site'!$N$4:$N$2586,MATCH(DATE(Summary!AW$3,MONTH(Summary!$F105),DAY(Summary!$F105)),'88101-daily-summary-by-site'!$A$4:$A$2586,0)),"")</f>
        <v>5</v>
      </c>
      <c r="AY105" s="18">
        <f t="shared" si="7"/>
        <v>223</v>
      </c>
      <c r="AZ105" s="21">
        <f t="array" ref="AZ105">IF(INDEX('88101-daily-summary-by-site'!$O$4:$O$2586,MATCH(DATE(Summary!AZ$3,MONTH(Summary!$F105),DAY(Summary!$F105)),'88101-daily-summary-by-site'!$A$4:$A$2586,0))&lt;&gt;"",INDEX('88101-daily-summary-by-site'!$O$4:$O$2586,MATCH(DATE(Summary!AZ$3,MONTH(Summary!$F105),DAY(Summary!$F105)),'88101-daily-summary-by-site'!$A$4:$A$2586,0)),"")</f>
        <v>5.3</v>
      </c>
    </row>
    <row r="106" spans="6:52" x14ac:dyDescent="0.25">
      <c r="F106" s="18">
        <f t="shared" si="8"/>
        <v>224</v>
      </c>
      <c r="G106" s="19" t="str">
        <f t="array" ref="G106">IF(INDEX('88101-daily-summary-by-site'!$L$4:$L$2586,MATCH(DATE(Summary!G$3,MONTH(Summary!$F106),DAY(Summary!$F106)),'88101-daily-summary-by-site'!$A$4:$A$2586,0))&lt;&gt;"",INDEX('88101-daily-summary-by-site'!$L$4:$L$2586,MATCH(DATE(Summary!G$3,MONTH(Summary!$F106),DAY(Summary!$F106)),'88101-daily-summary-by-site'!$A$4:$A$2586,0)),"")</f>
        <v/>
      </c>
      <c r="H106" s="20" t="str">
        <f t="array" ref="H106">IF(INDEX('88101-daily-summary-by-site'!$L$4:$L$2586,MATCH(DATE(Summary!H$3,MONTH(Summary!$F106),DAY(Summary!$F106)),'88101-daily-summary-by-site'!$A$4:$A$2586,0))&lt;&gt;"",INDEX('88101-daily-summary-by-site'!$L$4:$L$2586,MATCH(DATE(Summary!H$3,MONTH(Summary!$F106),DAY(Summary!$F106)),'88101-daily-summary-by-site'!$A$4:$A$2586,0)),"")</f>
        <v/>
      </c>
      <c r="I106" s="20">
        <f t="array" ref="I106">IF(INDEX('88101-daily-summary-by-site'!$L$4:$L$2586,MATCH(DATE(Summary!I$3,MONTH(Summary!$F106),DAY(Summary!$F106)),'88101-daily-summary-by-site'!$A$4:$A$2586,0))&lt;&gt;"",INDEX('88101-daily-summary-by-site'!$L$4:$L$2586,MATCH(DATE(Summary!I$3,MONTH(Summary!$F106),DAY(Summary!$F106)),'88101-daily-summary-by-site'!$A$4:$A$2586,0)),"")</f>
        <v>5.0999999999999996</v>
      </c>
      <c r="J106" s="20" t="str">
        <f t="array" ref="J106">IF(INDEX('88101-daily-summary-by-site'!$L$4:$L$2586,MATCH(DATE(Summary!J$3,MONTH(Summary!$F106),DAY(Summary!$F106)),'88101-daily-summary-by-site'!$A$4:$A$2586,0))&lt;&gt;"",INDEX('88101-daily-summary-by-site'!$L$4:$L$2586,MATCH(DATE(Summary!J$3,MONTH(Summary!$F106),DAY(Summary!$F106)),'88101-daily-summary-by-site'!$A$4:$A$2586,0)),"")</f>
        <v/>
      </c>
      <c r="K106" s="20" t="str">
        <f t="array" ref="K106">IF(INDEX('88101-daily-summary-by-site'!$L$4:$L$2586,MATCH(DATE(Summary!K$3,MONTH(Summary!$F106),DAY(Summary!$F106)),'88101-daily-summary-by-site'!$A$4:$A$2586,0))&lt;&gt;"",INDEX('88101-daily-summary-by-site'!$L$4:$L$2586,MATCH(DATE(Summary!K$3,MONTH(Summary!$F106),DAY(Summary!$F106)),'88101-daily-summary-by-site'!$A$4:$A$2586,0)),"")</f>
        <v/>
      </c>
      <c r="L106" s="20" t="str">
        <f t="array" ref="L106">IF(INDEX('88101-daily-summary-by-site'!$L$4:$L$2586,MATCH(DATE(Summary!L$3,MONTH(Summary!$F106),DAY(Summary!$F106)),'88101-daily-summary-by-site'!$A$4:$A$2586,0))&lt;&gt;"",INDEX('88101-daily-summary-by-site'!$L$4:$L$2586,MATCH(DATE(Summary!L$3,MONTH(Summary!$F106),DAY(Summary!$F106)),'88101-daily-summary-by-site'!$A$4:$A$2586,0)),"")</f>
        <v/>
      </c>
      <c r="M106" s="20" t="str">
        <f t="array" ref="M106">IF(INDEX('88101-daily-summary-by-site'!$L$4:$L$2586,MATCH(DATE(Summary!M$3,MONTH(Summary!$F106),DAY(Summary!$F106)),'88101-daily-summary-by-site'!$A$4:$A$2586,0))&lt;&gt;"",INDEX('88101-daily-summary-by-site'!$L$4:$L$2586,MATCH(DATE(Summary!M$3,MONTH(Summary!$F106),DAY(Summary!$F106)),'88101-daily-summary-by-site'!$A$4:$A$2586,0)),"")</f>
        <v/>
      </c>
      <c r="N106" s="20" t="str">
        <f t="array" ref="N106">IF(INDEX('88101-daily-summary-by-site'!$L$4:$L$2586,MATCH(DATE(Summary!N$3,MONTH(Summary!$F106),DAY(Summary!$F106)),'88101-daily-summary-by-site'!$A$4:$A$2586,0))&lt;&gt;"",INDEX('88101-daily-summary-by-site'!$L$4:$L$2586,MATCH(DATE(Summary!N$3,MONTH(Summary!$F106),DAY(Summary!$F106)),'88101-daily-summary-by-site'!$A$4:$A$2586,0)),"")</f>
        <v/>
      </c>
      <c r="O106" s="20" t="str">
        <f t="array" ref="O106">IF(INDEX('88101-daily-summary-by-site'!$L$4:$L$2586,MATCH(DATE(Summary!O$3,MONTH(Summary!$F106),DAY(Summary!$F106)),'88101-daily-summary-by-site'!$A$4:$A$2586,0))&lt;&gt;"",INDEX('88101-daily-summary-by-site'!$L$4:$L$2586,MATCH(DATE(Summary!O$3,MONTH(Summary!$F106),DAY(Summary!$F106)),'88101-daily-summary-by-site'!$A$4:$A$2586,0)),"")</f>
        <v/>
      </c>
      <c r="P106" s="20" t="str">
        <f t="array" ref="P106">IF(INDEX('88101-daily-summary-by-site'!$L$4:$L$2586,MATCH(DATE(Summary!P$3,MONTH(Summary!$F106),DAY(Summary!$F106)),'88101-daily-summary-by-site'!$A$4:$A$2586,0))&lt;&gt;"",INDEX('88101-daily-summary-by-site'!$L$4:$L$2586,MATCH(DATE(Summary!P$3,MONTH(Summary!$F106),DAY(Summary!$F106)),'88101-daily-summary-by-site'!$A$4:$A$2586,0)),"")</f>
        <v/>
      </c>
      <c r="Q106" s="20">
        <f t="array" ref="Q106">IF(INDEX('88101-daily-summary-by-site'!$L$4:$L$2586,MATCH(DATE(Summary!Q$3,MONTH(Summary!$F106),DAY(Summary!$F106)),'88101-daily-summary-by-site'!$A$4:$A$2586,0))&lt;&gt;"",INDEX('88101-daily-summary-by-site'!$L$4:$L$2586,MATCH(DATE(Summary!Q$3,MONTH(Summary!$F106),DAY(Summary!$F106)),'88101-daily-summary-by-site'!$A$4:$A$2586,0)),"")</f>
        <v>3.2</v>
      </c>
      <c r="R106" s="20" t="str">
        <f t="array" ref="R106">IF(INDEX('88101-daily-summary-by-site'!$L$4:$L$2586,MATCH(DATE(Summary!R$3,MONTH(Summary!$F106),DAY(Summary!$F106)),'88101-daily-summary-by-site'!$A$4:$A$2586,0))&lt;&gt;"",INDEX('88101-daily-summary-by-site'!$L$4:$L$2586,MATCH(DATE(Summary!R$3,MONTH(Summary!$F106),DAY(Summary!$F106)),'88101-daily-summary-by-site'!$A$4:$A$2586,0)),"")</f>
        <v/>
      </c>
      <c r="S106" s="20" t="str">
        <f t="array" ref="S106">IF(INDEX('88101-daily-summary-by-site'!$L$4:$L$2586,MATCH(DATE(Summary!S$3,MONTH(Summary!$F106),DAY(Summary!$F106)),'88101-daily-summary-by-site'!$A$4:$A$2586,0))&lt;&gt;"",INDEX('88101-daily-summary-by-site'!$L$4:$L$2586,MATCH(DATE(Summary!S$3,MONTH(Summary!$F106),DAY(Summary!$F106)),'88101-daily-summary-by-site'!$A$4:$A$2586,0)),"")</f>
        <v/>
      </c>
      <c r="T106" s="20" t="str">
        <f t="array" ref="T106">IF(INDEX('88101-daily-summary-by-site'!$L$4:$L$2586,MATCH(DATE(Summary!T$3,MONTH(Summary!$F106),DAY(Summary!$F106)),'88101-daily-summary-by-site'!$A$4:$A$2586,0))&lt;&gt;"",INDEX('88101-daily-summary-by-site'!$L$4:$L$2586,MATCH(DATE(Summary!T$3,MONTH(Summary!$F106),DAY(Summary!$F106)),'88101-daily-summary-by-site'!$A$4:$A$2586,0)),"")</f>
        <v/>
      </c>
      <c r="U106" s="20">
        <f t="array" ref="U106">IF(INDEX('88101-daily-summary-by-site'!$L$4:$L$2586,MATCH(DATE(Summary!U$3,MONTH(Summary!$F106),DAY(Summary!$F106)),'88101-daily-summary-by-site'!$A$4:$A$2586,0))&lt;&gt;"",INDEX('88101-daily-summary-by-site'!$L$4:$L$2586,MATCH(DATE(Summary!U$3,MONTH(Summary!$F106),DAY(Summary!$F106)),'88101-daily-summary-by-site'!$A$4:$A$2586,0)),"")</f>
        <v>20.6</v>
      </c>
      <c r="V106" s="20" t="str">
        <f t="array" ref="V106">IF(INDEX('88101-daily-summary-by-site'!$L$4:$L$2586,MATCH(DATE(Summary!V$3,MONTH(Summary!$F106),DAY(Summary!$F106)),'88101-daily-summary-by-site'!$A$4:$A$2586,0))&lt;&gt;"",INDEX('88101-daily-summary-by-site'!$L$4:$L$2586,MATCH(DATE(Summary!V$3,MONTH(Summary!$F106),DAY(Summary!$F106)),'88101-daily-summary-by-site'!$A$4:$A$2586,0)),"")</f>
        <v/>
      </c>
      <c r="W106" s="20" t="str">
        <f t="array" ref="W106">IF(INDEX('88101-daily-summary-by-site'!$L$4:$L$2586,MATCH(DATE(Summary!W$3,MONTH(Summary!$F106),DAY(Summary!$F106)),'88101-daily-summary-by-site'!$A$4:$A$2586,0))&lt;&gt;"",INDEX('88101-daily-summary-by-site'!$L$4:$L$2586,MATCH(DATE(Summary!W$3,MONTH(Summary!$F106),DAY(Summary!$F106)),'88101-daily-summary-by-site'!$A$4:$A$2586,0)),"")</f>
        <v/>
      </c>
      <c r="X106" s="83" t="str">
        <f t="array" ref="X106">IF(INDEX('88101-daily-summary-by-site'!$L$4:$L$2586,MATCH(DATE(Summary!X$3,MONTH(Summary!$F106),DAY(Summary!$F106)),'88101-daily-summary-by-site'!$A$4:$A$2586,0))&lt;&gt;"",INDEX('88101-daily-summary-by-site'!$L$4:$L$2586,MATCH(DATE(Summary!X$3,MONTH(Summary!$F106),DAY(Summary!$F106)),'88101-daily-summary-by-site'!$A$4:$A$2586,0)),"")</f>
        <v/>
      </c>
      <c r="Y106" s="83">
        <f t="array" ref="Y106">IF(INDEX('88101-daily-summary-by-site'!$L$4:$L$2586,MATCH(DATE(Summary!Y$3,MONTH(Summary!$F106),DAY(Summary!$F106)),'88101-daily-summary-by-site'!$A$4:$A$2586,0))&lt;&gt;"",INDEX('88101-daily-summary-by-site'!$L$4:$L$2586,MATCH(DATE(Summary!Y$3,MONTH(Summary!$F106),DAY(Summary!$F106)),'88101-daily-summary-by-site'!$A$4:$A$2586,0)),"")</f>
        <v>3.1</v>
      </c>
      <c r="Z106" s="83">
        <f t="array" ref="Z106">IF(INDEX('88101-daily-summary-by-site'!$L$4:$L$2586,MATCH(DATE(Summary!Z$3,MONTH(Summary!$F106),DAY(Summary!$F106)),'88101-daily-summary-by-site'!$A$4:$A$2586,0))&lt;&gt;"",INDEX('88101-daily-summary-by-site'!$L$4:$L$2586,MATCH(DATE(Summary!Z$3,MONTH(Summary!$F106),DAY(Summary!$F106)),'88101-daily-summary-by-site'!$A$4:$A$2586,0)),"")</f>
        <v>2.9</v>
      </c>
      <c r="AA106" s="21" t="str">
        <f t="array" ref="AA106">IF(INDEX('88101-daily-summary-by-site'!$L$4:$L$2586,MATCH(DATE(Summary!AA$3,MONTH(Summary!$F106),DAY(Summary!$F106)),'88101-daily-summary-by-site'!$A$4:$A$2586,0))&lt;&gt;"",INDEX('88101-daily-summary-by-site'!$L$4:$L$2586,MATCH(DATE(Summary!AA$3,MONTH(Summary!$F106),DAY(Summary!$F106)),'88101-daily-summary-by-site'!$A$4:$A$2586,0)),"")</f>
        <v/>
      </c>
      <c r="AC106" s="18">
        <f t="shared" si="5"/>
        <v>224</v>
      </c>
      <c r="AD106" s="19" t="str">
        <f t="array" ref="AD106">IF(INDEX('88101-daily-summary-by-site'!$M$4:$M$2586,MATCH(DATE(Summary!AD$3,MONTH(Summary!$F106),DAY(Summary!$F106)),'88101-daily-summary-by-site'!$A$4:$A$2586,0))&lt;&gt;"",INDEX('88101-daily-summary-by-site'!$M$4:$M$2586,MATCH(DATE(Summary!AD$3,MONTH(Summary!$F106),DAY(Summary!$F106)),'88101-daily-summary-by-site'!$A$4:$A$2586,0)),"")</f>
        <v/>
      </c>
      <c r="AE106" s="20" t="str">
        <f t="array" ref="AE106">IF(INDEX('88101-daily-summary-by-site'!$M$4:$M$2586,MATCH(DATE(Summary!AE$3,MONTH(Summary!$F106),DAY(Summary!$F106)),'88101-daily-summary-by-site'!$A$4:$A$2586,0))&lt;&gt;"",INDEX('88101-daily-summary-by-site'!$M$4:$M$2586,MATCH(DATE(Summary!AE$3,MONTH(Summary!$F106),DAY(Summary!$F106)),'88101-daily-summary-by-site'!$A$4:$A$2586,0)),"")</f>
        <v/>
      </c>
      <c r="AF106" s="20" t="str">
        <f t="array" ref="AF106">IF(INDEX('88101-daily-summary-by-site'!$M$4:$M$2586,MATCH(DATE(Summary!AF$3,MONTH(Summary!$F106),DAY(Summary!$F106)),'88101-daily-summary-by-site'!$A$4:$A$2586,0))&lt;&gt;"",INDEX('88101-daily-summary-by-site'!$M$4:$M$2586,MATCH(DATE(Summary!AF$3,MONTH(Summary!$F106),DAY(Summary!$F106)),'88101-daily-summary-by-site'!$A$4:$A$2586,0)),"")</f>
        <v/>
      </c>
      <c r="AG106" s="20">
        <f t="array" ref="AG106">IF(INDEX('88101-daily-summary-by-site'!$M$4:$M$2586,MATCH(DATE(Summary!AG$3,MONTH(Summary!$F106),DAY(Summary!$F106)),'88101-daily-summary-by-site'!$A$4:$A$2586,0))&lt;&gt;"",INDEX('88101-daily-summary-by-site'!$M$4:$M$2586,MATCH(DATE(Summary!AG$3,MONTH(Summary!$F106),DAY(Summary!$F106)),'88101-daily-summary-by-site'!$A$4:$A$2586,0)),"")</f>
        <v>21</v>
      </c>
      <c r="AH106" s="20" t="str">
        <f t="array" ref="AH106">IF(INDEX('88101-daily-summary-by-site'!$M$4:$M$2586,MATCH(DATE(Summary!AH$3,MONTH(Summary!$F106),DAY(Summary!$F106)),'88101-daily-summary-by-site'!$A$4:$A$2586,0))&lt;&gt;"",INDEX('88101-daily-summary-by-site'!$M$4:$M$2586,MATCH(DATE(Summary!AH$3,MONTH(Summary!$F106),DAY(Summary!$F106)),'88101-daily-summary-by-site'!$A$4:$A$2586,0)),"")</f>
        <v/>
      </c>
      <c r="AI106" s="20" t="str">
        <f t="array" ref="AI106">IF(INDEX('88101-daily-summary-by-site'!$M$4:$M$2586,MATCH(DATE(Summary!AI$3,MONTH(Summary!$F106),DAY(Summary!$F106)),'88101-daily-summary-by-site'!$A$4:$A$2586,0))&lt;&gt;"",INDEX('88101-daily-summary-by-site'!$M$4:$M$2586,MATCH(DATE(Summary!AI$3,MONTH(Summary!$F106),DAY(Summary!$F106)),'88101-daily-summary-by-site'!$A$4:$A$2586,0)),"")</f>
        <v/>
      </c>
      <c r="AJ106" s="83" t="str">
        <f t="array" ref="AJ106">IF(INDEX('88101-daily-summary-by-site'!$M$4:$M$2586,MATCH(DATE(Summary!AJ$3,MONTH(Summary!$F106),DAY(Summary!$F106)),'88101-daily-summary-by-site'!$A$4:$A$2586,0))&lt;&gt;"",INDEX('88101-daily-summary-by-site'!$M$4:$M$2586,MATCH(DATE(Summary!AJ$3,MONTH(Summary!$F106),DAY(Summary!$F106)),'88101-daily-summary-by-site'!$A$4:$A$2586,0)),"")</f>
        <v/>
      </c>
      <c r="AK106" s="83">
        <f t="array" ref="AK106">IF(INDEX('88101-daily-summary-by-site'!$M$4:$M$2586,MATCH(DATE(Summary!AK$3,MONTH(Summary!$F106),DAY(Summary!$F106)),'88101-daily-summary-by-site'!$A$4:$A$2586,0))&lt;&gt;"",INDEX('88101-daily-summary-by-site'!$M$4:$M$2586,MATCH(DATE(Summary!AK$3,MONTH(Summary!$F106),DAY(Summary!$F106)),'88101-daily-summary-by-site'!$A$4:$A$2586,0)),"")</f>
        <v>4</v>
      </c>
      <c r="AL106" s="83">
        <f t="array" ref="AL106">IF(INDEX('88101-daily-summary-by-site'!$M$4:$M$2586,MATCH(DATE(Summary!AL$3,MONTH(Summary!$F106),DAY(Summary!$F106)),'88101-daily-summary-by-site'!$A$4:$A$2586,0))&lt;&gt;"",INDEX('88101-daily-summary-by-site'!$M$4:$M$2586,MATCH(DATE(Summary!AL$3,MONTH(Summary!$F106),DAY(Summary!$F106)),'88101-daily-summary-by-site'!$A$4:$A$2586,0)),"")</f>
        <v>3.7</v>
      </c>
      <c r="AM106" s="21">
        <f t="array" ref="AM106">IF(INDEX('88101-daily-summary-by-site'!$M$4:$M$2586,MATCH(DATE(Summary!AM$3,MONTH(Summary!$F106),DAY(Summary!$F106)),'88101-daily-summary-by-site'!$A$4:$A$2586,0))&lt;&gt;"",INDEX('88101-daily-summary-by-site'!$M$4:$M$2586,MATCH(DATE(Summary!AM$3,MONTH(Summary!$F106),DAY(Summary!$F106)),'88101-daily-summary-by-site'!$A$4:$A$2586,0)),"")</f>
        <v>4.5</v>
      </c>
      <c r="AO106" s="18">
        <f t="shared" si="6"/>
        <v>224</v>
      </c>
      <c r="AP106" s="19" t="str">
        <f t="array" ref="AP106">IF(INDEX('88101-daily-summary-by-site'!$N$4:$N$2586,MATCH(DATE(Summary!AP$3,MONTH(Summary!$F106),DAY(Summary!$F106)),'88101-daily-summary-by-site'!$A$4:$A$2586,0))&lt;&gt;"",INDEX('88101-daily-summary-by-site'!$N$4:$N$2586,MATCH(DATE(Summary!AP$3,MONTH(Summary!$F106),DAY(Summary!$F106)),'88101-daily-summary-by-site'!$A$4:$A$2586,0)),"")</f>
        <v/>
      </c>
      <c r="AQ106" s="132"/>
      <c r="AR106" s="132"/>
      <c r="AS106" s="20" t="str">
        <f t="array" ref="AS106">IF(INDEX('88101-daily-summary-by-site'!$N$4:$N$2586,MATCH(DATE(Summary!AS$3,MONTH(Summary!$F106),DAY(Summary!$F106)),'88101-daily-summary-by-site'!$A$4:$A$2586,0))&lt;&gt;"",INDEX('88101-daily-summary-by-site'!$N$4:$N$2586,MATCH(DATE(Summary!AS$3,MONTH(Summary!$F106),DAY(Summary!$F106)),'88101-daily-summary-by-site'!$A$4:$A$2586,0)),"")</f>
        <v/>
      </c>
      <c r="AT106" s="83" t="str">
        <f t="array" ref="AT106">IF(INDEX('88101-daily-summary-by-site'!$N$4:$N$2586,MATCH(DATE(Summary!AT$3,MONTH(Summary!$F106),DAY(Summary!$F106)),'88101-daily-summary-by-site'!$A$4:$A$2586,0))&lt;&gt;"",INDEX('88101-daily-summary-by-site'!$N$4:$N$2586,MATCH(DATE(Summary!AT$3,MONTH(Summary!$F106),DAY(Summary!$F106)),'88101-daily-summary-by-site'!$A$4:$A$2586,0)),"")</f>
        <v/>
      </c>
      <c r="AU106" s="83">
        <f t="array" ref="AU106">IF(INDEX('88101-daily-summary-by-site'!$N$4:$N$2586,MATCH(DATE(Summary!AU$3,MONTH(Summary!$F106),DAY(Summary!$F106)),'88101-daily-summary-by-site'!$A$4:$A$2586,0))&lt;&gt;"",INDEX('88101-daily-summary-by-site'!$N$4:$N$2586,MATCH(DATE(Summary!AU$3,MONTH(Summary!$F106),DAY(Summary!$F106)),'88101-daily-summary-by-site'!$A$4:$A$2586,0)),"")</f>
        <v>5.8</v>
      </c>
      <c r="AV106" s="83">
        <f t="array" ref="AV106">IF(INDEX('88101-daily-summary-by-site'!$N$4:$N$2586,MATCH(DATE(Summary!AV$3,MONTH(Summary!$F106),DAY(Summary!$F106)),'88101-daily-summary-by-site'!$A$4:$A$2586,0))&lt;&gt;"",INDEX('88101-daily-summary-by-site'!$N$4:$N$2586,MATCH(DATE(Summary!AV$3,MONTH(Summary!$F106),DAY(Summary!$F106)),'88101-daily-summary-by-site'!$A$4:$A$2586,0)),"")</f>
        <v>5.5</v>
      </c>
      <c r="AW106" s="21">
        <f t="array" ref="AW106">IF(INDEX('88101-daily-summary-by-site'!$N$4:$N$2586,MATCH(DATE(Summary!AW$3,MONTH(Summary!$F106),DAY(Summary!$F106)),'88101-daily-summary-by-site'!$A$4:$A$2586,0))&lt;&gt;"",INDEX('88101-daily-summary-by-site'!$N$4:$N$2586,MATCH(DATE(Summary!AW$3,MONTH(Summary!$F106),DAY(Summary!$F106)),'88101-daily-summary-by-site'!$A$4:$A$2586,0)),"")</f>
        <v>4</v>
      </c>
      <c r="AY106" s="18">
        <f t="shared" si="7"/>
        <v>224</v>
      </c>
      <c r="AZ106" s="21">
        <f t="array" ref="AZ106">IF(INDEX('88101-daily-summary-by-site'!$O$4:$O$2586,MATCH(DATE(Summary!AZ$3,MONTH(Summary!$F106),DAY(Summary!$F106)),'88101-daily-summary-by-site'!$A$4:$A$2586,0))&lt;&gt;"",INDEX('88101-daily-summary-by-site'!$O$4:$O$2586,MATCH(DATE(Summary!AZ$3,MONTH(Summary!$F106),DAY(Summary!$F106)),'88101-daily-summary-by-site'!$A$4:$A$2586,0)),"")</f>
        <v>4.2</v>
      </c>
    </row>
    <row r="107" spans="6:52" x14ac:dyDescent="0.25">
      <c r="F107" s="18">
        <f t="shared" si="8"/>
        <v>225</v>
      </c>
      <c r="G107" s="19" t="str">
        <f t="array" ref="G107">IF(INDEX('88101-daily-summary-by-site'!$L$4:$L$2586,MATCH(DATE(Summary!G$3,MONTH(Summary!$F107),DAY(Summary!$F107)),'88101-daily-summary-by-site'!$A$4:$A$2586,0))&lt;&gt;"",INDEX('88101-daily-summary-by-site'!$L$4:$L$2586,MATCH(DATE(Summary!G$3,MONTH(Summary!$F107),DAY(Summary!$F107)),'88101-daily-summary-by-site'!$A$4:$A$2586,0)),"")</f>
        <v/>
      </c>
      <c r="H107" s="20" t="str">
        <f t="array" ref="H107">IF(INDEX('88101-daily-summary-by-site'!$L$4:$L$2586,MATCH(DATE(Summary!H$3,MONTH(Summary!$F107),DAY(Summary!$F107)),'88101-daily-summary-by-site'!$A$4:$A$2586,0))&lt;&gt;"",INDEX('88101-daily-summary-by-site'!$L$4:$L$2586,MATCH(DATE(Summary!H$3,MONTH(Summary!$F107),DAY(Summary!$F107)),'88101-daily-summary-by-site'!$A$4:$A$2586,0)),"")</f>
        <v/>
      </c>
      <c r="I107" s="20" t="str">
        <f t="array" ref="I107">IF(INDEX('88101-daily-summary-by-site'!$L$4:$L$2586,MATCH(DATE(Summary!I$3,MONTH(Summary!$F107),DAY(Summary!$F107)),'88101-daily-summary-by-site'!$A$4:$A$2586,0))&lt;&gt;"",INDEX('88101-daily-summary-by-site'!$L$4:$L$2586,MATCH(DATE(Summary!I$3,MONTH(Summary!$F107),DAY(Summary!$F107)),'88101-daily-summary-by-site'!$A$4:$A$2586,0)),"")</f>
        <v/>
      </c>
      <c r="J107" s="20">
        <f t="array" ref="J107">IF(INDEX('88101-daily-summary-by-site'!$L$4:$L$2586,MATCH(DATE(Summary!J$3,MONTH(Summary!$F107),DAY(Summary!$F107)),'88101-daily-summary-by-site'!$A$4:$A$2586,0))&lt;&gt;"",INDEX('88101-daily-summary-by-site'!$L$4:$L$2586,MATCH(DATE(Summary!J$3,MONTH(Summary!$F107),DAY(Summary!$F107)),'88101-daily-summary-by-site'!$A$4:$A$2586,0)),"")</f>
        <v>9.1</v>
      </c>
      <c r="K107" s="20" t="str">
        <f t="array" ref="K107">IF(INDEX('88101-daily-summary-by-site'!$L$4:$L$2586,MATCH(DATE(Summary!K$3,MONTH(Summary!$F107),DAY(Summary!$F107)),'88101-daily-summary-by-site'!$A$4:$A$2586,0))&lt;&gt;"",INDEX('88101-daily-summary-by-site'!$L$4:$L$2586,MATCH(DATE(Summary!K$3,MONTH(Summary!$F107),DAY(Summary!$F107)),'88101-daily-summary-by-site'!$A$4:$A$2586,0)),"")</f>
        <v/>
      </c>
      <c r="L107" s="20" t="str">
        <f t="array" ref="L107">IF(INDEX('88101-daily-summary-by-site'!$L$4:$L$2586,MATCH(DATE(Summary!L$3,MONTH(Summary!$F107),DAY(Summary!$F107)),'88101-daily-summary-by-site'!$A$4:$A$2586,0))&lt;&gt;"",INDEX('88101-daily-summary-by-site'!$L$4:$L$2586,MATCH(DATE(Summary!L$3,MONTH(Summary!$F107),DAY(Summary!$F107)),'88101-daily-summary-by-site'!$A$4:$A$2586,0)),"")</f>
        <v/>
      </c>
      <c r="M107" s="20" t="str">
        <f t="array" ref="M107">IF(INDEX('88101-daily-summary-by-site'!$L$4:$L$2586,MATCH(DATE(Summary!M$3,MONTH(Summary!$F107),DAY(Summary!$F107)),'88101-daily-summary-by-site'!$A$4:$A$2586,0))&lt;&gt;"",INDEX('88101-daily-summary-by-site'!$L$4:$L$2586,MATCH(DATE(Summary!M$3,MONTH(Summary!$F107),DAY(Summary!$F107)),'88101-daily-summary-by-site'!$A$4:$A$2586,0)),"")</f>
        <v/>
      </c>
      <c r="N107" s="20" t="str">
        <f t="array" ref="N107">IF(INDEX('88101-daily-summary-by-site'!$L$4:$L$2586,MATCH(DATE(Summary!N$3,MONTH(Summary!$F107),DAY(Summary!$F107)),'88101-daily-summary-by-site'!$A$4:$A$2586,0))&lt;&gt;"",INDEX('88101-daily-summary-by-site'!$L$4:$L$2586,MATCH(DATE(Summary!N$3,MONTH(Summary!$F107),DAY(Summary!$F107)),'88101-daily-summary-by-site'!$A$4:$A$2586,0)),"")</f>
        <v/>
      </c>
      <c r="O107" s="20" t="str">
        <f t="array" ref="O107">IF(INDEX('88101-daily-summary-by-site'!$L$4:$L$2586,MATCH(DATE(Summary!O$3,MONTH(Summary!$F107),DAY(Summary!$F107)),'88101-daily-summary-by-site'!$A$4:$A$2586,0))&lt;&gt;"",INDEX('88101-daily-summary-by-site'!$L$4:$L$2586,MATCH(DATE(Summary!O$3,MONTH(Summary!$F107),DAY(Summary!$F107)),'88101-daily-summary-by-site'!$A$4:$A$2586,0)),"")</f>
        <v/>
      </c>
      <c r="P107" s="20" t="str">
        <f t="array" ref="P107">IF(INDEX('88101-daily-summary-by-site'!$L$4:$L$2586,MATCH(DATE(Summary!P$3,MONTH(Summary!$F107),DAY(Summary!$F107)),'88101-daily-summary-by-site'!$A$4:$A$2586,0))&lt;&gt;"",INDEX('88101-daily-summary-by-site'!$L$4:$L$2586,MATCH(DATE(Summary!P$3,MONTH(Summary!$F107),DAY(Summary!$F107)),'88101-daily-summary-by-site'!$A$4:$A$2586,0)),"")</f>
        <v/>
      </c>
      <c r="Q107" s="20" t="str">
        <f t="array" ref="Q107">IF(INDEX('88101-daily-summary-by-site'!$L$4:$L$2586,MATCH(DATE(Summary!Q$3,MONTH(Summary!$F107),DAY(Summary!$F107)),'88101-daily-summary-by-site'!$A$4:$A$2586,0))&lt;&gt;"",INDEX('88101-daily-summary-by-site'!$L$4:$L$2586,MATCH(DATE(Summary!Q$3,MONTH(Summary!$F107),DAY(Summary!$F107)),'88101-daily-summary-by-site'!$A$4:$A$2586,0)),"")</f>
        <v/>
      </c>
      <c r="R107" s="20">
        <f t="array" ref="R107">IF(INDEX('88101-daily-summary-by-site'!$L$4:$L$2586,MATCH(DATE(Summary!R$3,MONTH(Summary!$F107),DAY(Summary!$F107)),'88101-daily-summary-by-site'!$A$4:$A$2586,0))&lt;&gt;"",INDEX('88101-daily-summary-by-site'!$L$4:$L$2586,MATCH(DATE(Summary!R$3,MONTH(Summary!$F107),DAY(Summary!$F107)),'88101-daily-summary-by-site'!$A$4:$A$2586,0)),"")</f>
        <v>10.9</v>
      </c>
      <c r="S107" s="20" t="str">
        <f t="array" ref="S107">IF(INDEX('88101-daily-summary-by-site'!$L$4:$L$2586,MATCH(DATE(Summary!S$3,MONTH(Summary!$F107),DAY(Summary!$F107)),'88101-daily-summary-by-site'!$A$4:$A$2586,0))&lt;&gt;"",INDEX('88101-daily-summary-by-site'!$L$4:$L$2586,MATCH(DATE(Summary!S$3,MONTH(Summary!$F107),DAY(Summary!$F107)),'88101-daily-summary-by-site'!$A$4:$A$2586,0)),"")</f>
        <v/>
      </c>
      <c r="T107" s="20" t="str">
        <f t="array" ref="T107">IF(INDEX('88101-daily-summary-by-site'!$L$4:$L$2586,MATCH(DATE(Summary!T$3,MONTH(Summary!$F107),DAY(Summary!$F107)),'88101-daily-summary-by-site'!$A$4:$A$2586,0))&lt;&gt;"",INDEX('88101-daily-summary-by-site'!$L$4:$L$2586,MATCH(DATE(Summary!T$3,MONTH(Summary!$F107),DAY(Summary!$F107)),'88101-daily-summary-by-site'!$A$4:$A$2586,0)),"")</f>
        <v/>
      </c>
      <c r="U107" s="20" t="str">
        <f t="array" ref="U107">IF(INDEX('88101-daily-summary-by-site'!$L$4:$L$2586,MATCH(DATE(Summary!U$3,MONTH(Summary!$F107),DAY(Summary!$F107)),'88101-daily-summary-by-site'!$A$4:$A$2586,0))&lt;&gt;"",INDEX('88101-daily-summary-by-site'!$L$4:$L$2586,MATCH(DATE(Summary!U$3,MONTH(Summary!$F107),DAY(Summary!$F107)),'88101-daily-summary-by-site'!$A$4:$A$2586,0)),"")</f>
        <v/>
      </c>
      <c r="V107" s="20">
        <f t="array" ref="V107">IF(INDEX('88101-daily-summary-by-site'!$L$4:$L$2586,MATCH(DATE(Summary!V$3,MONTH(Summary!$F107),DAY(Summary!$F107)),'88101-daily-summary-by-site'!$A$4:$A$2586,0))&lt;&gt;"",INDEX('88101-daily-summary-by-site'!$L$4:$L$2586,MATCH(DATE(Summary!V$3,MONTH(Summary!$F107),DAY(Summary!$F107)),'88101-daily-summary-by-site'!$A$4:$A$2586,0)),"")</f>
        <v>2.9</v>
      </c>
      <c r="W107" s="20" t="str">
        <f t="array" ref="W107">IF(INDEX('88101-daily-summary-by-site'!$L$4:$L$2586,MATCH(DATE(Summary!W$3,MONTH(Summary!$F107),DAY(Summary!$F107)),'88101-daily-summary-by-site'!$A$4:$A$2586,0))&lt;&gt;"",INDEX('88101-daily-summary-by-site'!$L$4:$L$2586,MATCH(DATE(Summary!W$3,MONTH(Summary!$F107),DAY(Summary!$F107)),'88101-daily-summary-by-site'!$A$4:$A$2586,0)),"")</f>
        <v/>
      </c>
      <c r="X107" s="83" t="str">
        <f t="array" ref="X107">IF(INDEX('88101-daily-summary-by-site'!$L$4:$L$2586,MATCH(DATE(Summary!X$3,MONTH(Summary!$F107),DAY(Summary!$F107)),'88101-daily-summary-by-site'!$A$4:$A$2586,0))&lt;&gt;"",INDEX('88101-daily-summary-by-site'!$L$4:$L$2586,MATCH(DATE(Summary!X$3,MONTH(Summary!$F107),DAY(Summary!$F107)),'88101-daily-summary-by-site'!$A$4:$A$2586,0)),"")</f>
        <v/>
      </c>
      <c r="Y107" s="83">
        <f t="array" ref="Y107">IF(INDEX('88101-daily-summary-by-site'!$L$4:$L$2586,MATCH(DATE(Summary!Y$3,MONTH(Summary!$F107),DAY(Summary!$F107)),'88101-daily-summary-by-site'!$A$4:$A$2586,0))&lt;&gt;"",INDEX('88101-daily-summary-by-site'!$L$4:$L$2586,MATCH(DATE(Summary!Y$3,MONTH(Summary!$F107),DAY(Summary!$F107)),'88101-daily-summary-by-site'!$A$4:$A$2586,0)),"")</f>
        <v>2.8</v>
      </c>
      <c r="Z107" s="83">
        <f t="array" ref="Z107">IF(INDEX('88101-daily-summary-by-site'!$L$4:$L$2586,MATCH(DATE(Summary!Z$3,MONTH(Summary!$F107),DAY(Summary!$F107)),'88101-daily-summary-by-site'!$A$4:$A$2586,0))&lt;&gt;"",INDEX('88101-daily-summary-by-site'!$L$4:$L$2586,MATCH(DATE(Summary!Z$3,MONTH(Summary!$F107),DAY(Summary!$F107)),'88101-daily-summary-by-site'!$A$4:$A$2586,0)),"")</f>
        <v>2.9</v>
      </c>
      <c r="AA107" s="21" t="str">
        <f t="array" ref="AA107">IF(INDEX('88101-daily-summary-by-site'!$L$4:$L$2586,MATCH(DATE(Summary!AA$3,MONTH(Summary!$F107),DAY(Summary!$F107)),'88101-daily-summary-by-site'!$A$4:$A$2586,0))&lt;&gt;"",INDEX('88101-daily-summary-by-site'!$L$4:$L$2586,MATCH(DATE(Summary!AA$3,MONTH(Summary!$F107),DAY(Summary!$F107)),'88101-daily-summary-by-site'!$A$4:$A$2586,0)),"")</f>
        <v/>
      </c>
      <c r="AC107" s="18">
        <f t="shared" si="5"/>
        <v>225</v>
      </c>
      <c r="AD107" s="19" t="str">
        <f t="array" ref="AD107">IF(INDEX('88101-daily-summary-by-site'!$M$4:$M$2586,MATCH(DATE(Summary!AD$3,MONTH(Summary!$F107),DAY(Summary!$F107)),'88101-daily-summary-by-site'!$A$4:$A$2586,0))&lt;&gt;"",INDEX('88101-daily-summary-by-site'!$M$4:$M$2586,MATCH(DATE(Summary!AD$3,MONTH(Summary!$F107),DAY(Summary!$F107)),'88101-daily-summary-by-site'!$A$4:$A$2586,0)),"")</f>
        <v/>
      </c>
      <c r="AE107" s="20" t="str">
        <f t="array" ref="AE107">IF(INDEX('88101-daily-summary-by-site'!$M$4:$M$2586,MATCH(DATE(Summary!AE$3,MONTH(Summary!$F107),DAY(Summary!$F107)),'88101-daily-summary-by-site'!$A$4:$A$2586,0))&lt;&gt;"",INDEX('88101-daily-summary-by-site'!$M$4:$M$2586,MATCH(DATE(Summary!AE$3,MONTH(Summary!$F107),DAY(Summary!$F107)),'88101-daily-summary-by-site'!$A$4:$A$2586,0)),"")</f>
        <v/>
      </c>
      <c r="AF107" s="20" t="str">
        <f t="array" ref="AF107">IF(INDEX('88101-daily-summary-by-site'!$M$4:$M$2586,MATCH(DATE(Summary!AF$3,MONTH(Summary!$F107),DAY(Summary!$F107)),'88101-daily-summary-by-site'!$A$4:$A$2586,0))&lt;&gt;"",INDEX('88101-daily-summary-by-site'!$M$4:$M$2586,MATCH(DATE(Summary!AF$3,MONTH(Summary!$F107),DAY(Summary!$F107)),'88101-daily-summary-by-site'!$A$4:$A$2586,0)),"")</f>
        <v/>
      </c>
      <c r="AG107" s="20" t="str">
        <f t="array" ref="AG107">IF(INDEX('88101-daily-summary-by-site'!$M$4:$M$2586,MATCH(DATE(Summary!AG$3,MONTH(Summary!$F107),DAY(Summary!$F107)),'88101-daily-summary-by-site'!$A$4:$A$2586,0))&lt;&gt;"",INDEX('88101-daily-summary-by-site'!$M$4:$M$2586,MATCH(DATE(Summary!AG$3,MONTH(Summary!$F107),DAY(Summary!$F107)),'88101-daily-summary-by-site'!$A$4:$A$2586,0)),"")</f>
        <v/>
      </c>
      <c r="AH107" s="20">
        <f t="array" ref="AH107">IF(INDEX('88101-daily-summary-by-site'!$M$4:$M$2586,MATCH(DATE(Summary!AH$3,MONTH(Summary!$F107),DAY(Summary!$F107)),'88101-daily-summary-by-site'!$A$4:$A$2586,0))&lt;&gt;"",INDEX('88101-daily-summary-by-site'!$M$4:$M$2586,MATCH(DATE(Summary!AH$3,MONTH(Summary!$F107),DAY(Summary!$F107)),'88101-daily-summary-by-site'!$A$4:$A$2586,0)),"")</f>
        <v>3.3</v>
      </c>
      <c r="AI107" s="20" t="str">
        <f t="array" ref="AI107">IF(INDEX('88101-daily-summary-by-site'!$M$4:$M$2586,MATCH(DATE(Summary!AI$3,MONTH(Summary!$F107),DAY(Summary!$F107)),'88101-daily-summary-by-site'!$A$4:$A$2586,0))&lt;&gt;"",INDEX('88101-daily-summary-by-site'!$M$4:$M$2586,MATCH(DATE(Summary!AI$3,MONTH(Summary!$F107),DAY(Summary!$F107)),'88101-daily-summary-by-site'!$A$4:$A$2586,0)),"")</f>
        <v/>
      </c>
      <c r="AJ107" s="83" t="str">
        <f t="array" ref="AJ107">IF(INDEX('88101-daily-summary-by-site'!$M$4:$M$2586,MATCH(DATE(Summary!AJ$3,MONTH(Summary!$F107),DAY(Summary!$F107)),'88101-daily-summary-by-site'!$A$4:$A$2586,0))&lt;&gt;"",INDEX('88101-daily-summary-by-site'!$M$4:$M$2586,MATCH(DATE(Summary!AJ$3,MONTH(Summary!$F107),DAY(Summary!$F107)),'88101-daily-summary-by-site'!$A$4:$A$2586,0)),"")</f>
        <v/>
      </c>
      <c r="AK107" s="83">
        <f t="array" ref="AK107">IF(INDEX('88101-daily-summary-by-site'!$M$4:$M$2586,MATCH(DATE(Summary!AK$3,MONTH(Summary!$F107),DAY(Summary!$F107)),'88101-daily-summary-by-site'!$A$4:$A$2586,0))&lt;&gt;"",INDEX('88101-daily-summary-by-site'!$M$4:$M$2586,MATCH(DATE(Summary!AK$3,MONTH(Summary!$F107),DAY(Summary!$F107)),'88101-daily-summary-by-site'!$A$4:$A$2586,0)),"")</f>
        <v>1.7</v>
      </c>
      <c r="AL107" s="83">
        <f t="array" ref="AL107">IF(INDEX('88101-daily-summary-by-site'!$M$4:$M$2586,MATCH(DATE(Summary!AL$3,MONTH(Summary!$F107),DAY(Summary!$F107)),'88101-daily-summary-by-site'!$A$4:$A$2586,0))&lt;&gt;"",INDEX('88101-daily-summary-by-site'!$M$4:$M$2586,MATCH(DATE(Summary!AL$3,MONTH(Summary!$F107),DAY(Summary!$F107)),'88101-daily-summary-by-site'!$A$4:$A$2586,0)),"")</f>
        <v>3.3</v>
      </c>
      <c r="AM107" s="21">
        <f t="array" ref="AM107">IF(INDEX('88101-daily-summary-by-site'!$M$4:$M$2586,MATCH(DATE(Summary!AM$3,MONTH(Summary!$F107),DAY(Summary!$F107)),'88101-daily-summary-by-site'!$A$4:$A$2586,0))&lt;&gt;"",INDEX('88101-daily-summary-by-site'!$M$4:$M$2586,MATCH(DATE(Summary!AM$3,MONTH(Summary!$F107),DAY(Summary!$F107)),'88101-daily-summary-by-site'!$A$4:$A$2586,0)),"")</f>
        <v>5.7</v>
      </c>
      <c r="AO107" s="18">
        <f t="shared" si="6"/>
        <v>225</v>
      </c>
      <c r="AP107" s="19" t="str">
        <f t="array" ref="AP107">IF(INDEX('88101-daily-summary-by-site'!$N$4:$N$2586,MATCH(DATE(Summary!AP$3,MONTH(Summary!$F107),DAY(Summary!$F107)),'88101-daily-summary-by-site'!$A$4:$A$2586,0))&lt;&gt;"",INDEX('88101-daily-summary-by-site'!$N$4:$N$2586,MATCH(DATE(Summary!AP$3,MONTH(Summary!$F107),DAY(Summary!$F107)),'88101-daily-summary-by-site'!$A$4:$A$2586,0)),"")</f>
        <v/>
      </c>
      <c r="AQ107" s="132"/>
      <c r="AR107" s="132"/>
      <c r="AS107" s="20" t="str">
        <f t="array" ref="AS107">IF(INDEX('88101-daily-summary-by-site'!$N$4:$N$2586,MATCH(DATE(Summary!AS$3,MONTH(Summary!$F107),DAY(Summary!$F107)),'88101-daily-summary-by-site'!$A$4:$A$2586,0))&lt;&gt;"",INDEX('88101-daily-summary-by-site'!$N$4:$N$2586,MATCH(DATE(Summary!AS$3,MONTH(Summary!$F107),DAY(Summary!$F107)),'88101-daily-summary-by-site'!$A$4:$A$2586,0)),"")</f>
        <v/>
      </c>
      <c r="AT107" s="83" t="str">
        <f t="array" ref="AT107">IF(INDEX('88101-daily-summary-by-site'!$N$4:$N$2586,MATCH(DATE(Summary!AT$3,MONTH(Summary!$F107),DAY(Summary!$F107)),'88101-daily-summary-by-site'!$A$4:$A$2586,0))&lt;&gt;"",INDEX('88101-daily-summary-by-site'!$N$4:$N$2586,MATCH(DATE(Summary!AT$3,MONTH(Summary!$F107),DAY(Summary!$F107)),'88101-daily-summary-by-site'!$A$4:$A$2586,0)),"")</f>
        <v/>
      </c>
      <c r="AU107" s="83">
        <f t="array" ref="AU107">IF(INDEX('88101-daily-summary-by-site'!$N$4:$N$2586,MATCH(DATE(Summary!AU$3,MONTH(Summary!$F107),DAY(Summary!$F107)),'88101-daily-summary-by-site'!$A$4:$A$2586,0))&lt;&gt;"",INDEX('88101-daily-summary-by-site'!$N$4:$N$2586,MATCH(DATE(Summary!AU$3,MONTH(Summary!$F107),DAY(Summary!$F107)),'88101-daily-summary-by-site'!$A$4:$A$2586,0)),"")</f>
        <v>2.8</v>
      </c>
      <c r="AV107" s="83">
        <f t="array" ref="AV107">IF(INDEX('88101-daily-summary-by-site'!$N$4:$N$2586,MATCH(DATE(Summary!AV$3,MONTH(Summary!$F107),DAY(Summary!$F107)),'88101-daily-summary-by-site'!$A$4:$A$2586,0))&lt;&gt;"",INDEX('88101-daily-summary-by-site'!$N$4:$N$2586,MATCH(DATE(Summary!AV$3,MONTH(Summary!$F107),DAY(Summary!$F107)),'88101-daily-summary-by-site'!$A$4:$A$2586,0)),"")</f>
        <v>4.3</v>
      </c>
      <c r="AW107" s="21">
        <f t="array" ref="AW107">IF(INDEX('88101-daily-summary-by-site'!$N$4:$N$2586,MATCH(DATE(Summary!AW$3,MONTH(Summary!$F107),DAY(Summary!$F107)),'88101-daily-summary-by-site'!$A$4:$A$2586,0))&lt;&gt;"",INDEX('88101-daily-summary-by-site'!$N$4:$N$2586,MATCH(DATE(Summary!AW$3,MONTH(Summary!$F107),DAY(Summary!$F107)),'88101-daily-summary-by-site'!$A$4:$A$2586,0)),"")</f>
        <v>5</v>
      </c>
      <c r="AY107" s="18">
        <f t="shared" si="7"/>
        <v>225</v>
      </c>
      <c r="AZ107" s="21">
        <f t="array" ref="AZ107">IF(INDEX('88101-daily-summary-by-site'!$O$4:$O$2586,MATCH(DATE(Summary!AZ$3,MONTH(Summary!$F107),DAY(Summary!$F107)),'88101-daily-summary-by-site'!$A$4:$A$2586,0))&lt;&gt;"",INDEX('88101-daily-summary-by-site'!$O$4:$O$2586,MATCH(DATE(Summary!AZ$3,MONTH(Summary!$F107),DAY(Summary!$F107)),'88101-daily-summary-by-site'!$A$4:$A$2586,0)),"")</f>
        <v>5.4</v>
      </c>
    </row>
    <row r="108" spans="6:52" x14ac:dyDescent="0.25">
      <c r="F108" s="18">
        <f t="shared" si="8"/>
        <v>226</v>
      </c>
      <c r="G108" s="19" t="str">
        <f t="array" ref="G108">IF(INDEX('88101-daily-summary-by-site'!$L$4:$L$2586,MATCH(DATE(Summary!G$3,MONTH(Summary!$F108),DAY(Summary!$F108)),'88101-daily-summary-by-site'!$A$4:$A$2586,0))&lt;&gt;"",INDEX('88101-daily-summary-by-site'!$L$4:$L$2586,MATCH(DATE(Summary!G$3,MONTH(Summary!$F108),DAY(Summary!$F108)),'88101-daily-summary-by-site'!$A$4:$A$2586,0)),"")</f>
        <v/>
      </c>
      <c r="H108" s="20">
        <f t="array" ref="H108">IF(INDEX('88101-daily-summary-by-site'!$L$4:$L$2586,MATCH(DATE(Summary!H$3,MONTH(Summary!$F108),DAY(Summary!$F108)),'88101-daily-summary-by-site'!$A$4:$A$2586,0))&lt;&gt;"",INDEX('88101-daily-summary-by-site'!$L$4:$L$2586,MATCH(DATE(Summary!H$3,MONTH(Summary!$F108),DAY(Summary!$F108)),'88101-daily-summary-by-site'!$A$4:$A$2586,0)),"")</f>
        <v>1.8</v>
      </c>
      <c r="I108" s="20" t="str">
        <f t="array" ref="I108">IF(INDEX('88101-daily-summary-by-site'!$L$4:$L$2586,MATCH(DATE(Summary!I$3,MONTH(Summary!$F108),DAY(Summary!$F108)),'88101-daily-summary-by-site'!$A$4:$A$2586,0))&lt;&gt;"",INDEX('88101-daily-summary-by-site'!$L$4:$L$2586,MATCH(DATE(Summary!I$3,MONTH(Summary!$F108),DAY(Summary!$F108)),'88101-daily-summary-by-site'!$A$4:$A$2586,0)),"")</f>
        <v/>
      </c>
      <c r="J108" s="20" t="str">
        <f t="array" ref="J108">IF(INDEX('88101-daily-summary-by-site'!$L$4:$L$2586,MATCH(DATE(Summary!J$3,MONTH(Summary!$F108),DAY(Summary!$F108)),'88101-daily-summary-by-site'!$A$4:$A$2586,0))&lt;&gt;"",INDEX('88101-daily-summary-by-site'!$L$4:$L$2586,MATCH(DATE(Summary!J$3,MONTH(Summary!$F108),DAY(Summary!$F108)),'88101-daily-summary-by-site'!$A$4:$A$2586,0)),"")</f>
        <v/>
      </c>
      <c r="K108" s="20">
        <f t="array" ref="K108">IF(INDEX('88101-daily-summary-by-site'!$L$4:$L$2586,MATCH(DATE(Summary!K$3,MONTH(Summary!$F108),DAY(Summary!$F108)),'88101-daily-summary-by-site'!$A$4:$A$2586,0))&lt;&gt;"",INDEX('88101-daily-summary-by-site'!$L$4:$L$2586,MATCH(DATE(Summary!K$3,MONTH(Summary!$F108),DAY(Summary!$F108)),'88101-daily-summary-by-site'!$A$4:$A$2586,0)),"")</f>
        <v>2.9</v>
      </c>
      <c r="L108" s="20">
        <f t="array" ref="L108">IF(INDEX('88101-daily-summary-by-site'!$L$4:$L$2586,MATCH(DATE(Summary!L$3,MONTH(Summary!$F108),DAY(Summary!$F108)),'88101-daily-summary-by-site'!$A$4:$A$2586,0))&lt;&gt;"",INDEX('88101-daily-summary-by-site'!$L$4:$L$2586,MATCH(DATE(Summary!L$3,MONTH(Summary!$F108),DAY(Summary!$F108)),'88101-daily-summary-by-site'!$A$4:$A$2586,0)),"")</f>
        <v>15.5</v>
      </c>
      <c r="M108" s="20" t="str">
        <f t="array" ref="M108">IF(INDEX('88101-daily-summary-by-site'!$L$4:$L$2586,MATCH(DATE(Summary!M$3,MONTH(Summary!$F108),DAY(Summary!$F108)),'88101-daily-summary-by-site'!$A$4:$A$2586,0))&lt;&gt;"",INDEX('88101-daily-summary-by-site'!$L$4:$L$2586,MATCH(DATE(Summary!M$3,MONTH(Summary!$F108),DAY(Summary!$F108)),'88101-daily-summary-by-site'!$A$4:$A$2586,0)),"")</f>
        <v/>
      </c>
      <c r="N108" s="20" t="str">
        <f t="array" ref="N108">IF(INDEX('88101-daily-summary-by-site'!$L$4:$L$2586,MATCH(DATE(Summary!N$3,MONTH(Summary!$F108),DAY(Summary!$F108)),'88101-daily-summary-by-site'!$A$4:$A$2586,0))&lt;&gt;"",INDEX('88101-daily-summary-by-site'!$L$4:$L$2586,MATCH(DATE(Summary!N$3,MONTH(Summary!$F108),DAY(Summary!$F108)),'88101-daily-summary-by-site'!$A$4:$A$2586,0)),"")</f>
        <v/>
      </c>
      <c r="O108" s="20">
        <f t="array" ref="O108">IF(INDEX('88101-daily-summary-by-site'!$L$4:$L$2586,MATCH(DATE(Summary!O$3,MONTH(Summary!$F108),DAY(Summary!$F108)),'88101-daily-summary-by-site'!$A$4:$A$2586,0))&lt;&gt;"",INDEX('88101-daily-summary-by-site'!$L$4:$L$2586,MATCH(DATE(Summary!O$3,MONTH(Summary!$F108),DAY(Summary!$F108)),'88101-daily-summary-by-site'!$A$4:$A$2586,0)),"")</f>
        <v>1.4</v>
      </c>
      <c r="P108" s="20">
        <f t="array" ref="P108">IF(INDEX('88101-daily-summary-by-site'!$L$4:$L$2586,MATCH(DATE(Summary!P$3,MONTH(Summary!$F108),DAY(Summary!$F108)),'88101-daily-summary-by-site'!$A$4:$A$2586,0))&lt;&gt;"",INDEX('88101-daily-summary-by-site'!$L$4:$L$2586,MATCH(DATE(Summary!P$3,MONTH(Summary!$F108),DAY(Summary!$F108)),'88101-daily-summary-by-site'!$A$4:$A$2586,0)),"")</f>
        <v>1.8</v>
      </c>
      <c r="Q108" s="20" t="str">
        <f t="array" ref="Q108">IF(INDEX('88101-daily-summary-by-site'!$L$4:$L$2586,MATCH(DATE(Summary!Q$3,MONTH(Summary!$F108),DAY(Summary!$F108)),'88101-daily-summary-by-site'!$A$4:$A$2586,0))&lt;&gt;"",INDEX('88101-daily-summary-by-site'!$L$4:$L$2586,MATCH(DATE(Summary!Q$3,MONTH(Summary!$F108),DAY(Summary!$F108)),'88101-daily-summary-by-site'!$A$4:$A$2586,0)),"")</f>
        <v/>
      </c>
      <c r="R108" s="20" t="str">
        <f t="array" ref="R108">IF(INDEX('88101-daily-summary-by-site'!$L$4:$L$2586,MATCH(DATE(Summary!R$3,MONTH(Summary!$F108),DAY(Summary!$F108)),'88101-daily-summary-by-site'!$A$4:$A$2586,0))&lt;&gt;"",INDEX('88101-daily-summary-by-site'!$L$4:$L$2586,MATCH(DATE(Summary!R$3,MONTH(Summary!$F108),DAY(Summary!$F108)),'88101-daily-summary-by-site'!$A$4:$A$2586,0)),"")</f>
        <v/>
      </c>
      <c r="S108" s="20">
        <f t="array" ref="S108">IF(INDEX('88101-daily-summary-by-site'!$L$4:$L$2586,MATCH(DATE(Summary!S$3,MONTH(Summary!$F108),DAY(Summary!$F108)),'88101-daily-summary-by-site'!$A$4:$A$2586,0))&lt;&gt;"",INDEX('88101-daily-summary-by-site'!$L$4:$L$2586,MATCH(DATE(Summary!S$3,MONTH(Summary!$F108),DAY(Summary!$F108)),'88101-daily-summary-by-site'!$A$4:$A$2586,0)),"")</f>
        <v>2.2000000000000002</v>
      </c>
      <c r="T108" s="20">
        <f t="array" ref="T108">IF(INDEX('88101-daily-summary-by-site'!$L$4:$L$2586,MATCH(DATE(Summary!T$3,MONTH(Summary!$F108),DAY(Summary!$F108)),'88101-daily-summary-by-site'!$A$4:$A$2586,0))&lt;&gt;"",INDEX('88101-daily-summary-by-site'!$L$4:$L$2586,MATCH(DATE(Summary!T$3,MONTH(Summary!$F108),DAY(Summary!$F108)),'88101-daily-summary-by-site'!$A$4:$A$2586,0)),"")</f>
        <v>6.3</v>
      </c>
      <c r="U108" s="20" t="str">
        <f t="array" ref="U108">IF(INDEX('88101-daily-summary-by-site'!$L$4:$L$2586,MATCH(DATE(Summary!U$3,MONTH(Summary!$F108),DAY(Summary!$F108)),'88101-daily-summary-by-site'!$A$4:$A$2586,0))&lt;&gt;"",INDEX('88101-daily-summary-by-site'!$L$4:$L$2586,MATCH(DATE(Summary!U$3,MONTH(Summary!$F108),DAY(Summary!$F108)),'88101-daily-summary-by-site'!$A$4:$A$2586,0)),"")</f>
        <v/>
      </c>
      <c r="V108" s="20" t="str">
        <f t="array" ref="V108">IF(INDEX('88101-daily-summary-by-site'!$L$4:$L$2586,MATCH(DATE(Summary!V$3,MONTH(Summary!$F108),DAY(Summary!$F108)),'88101-daily-summary-by-site'!$A$4:$A$2586,0))&lt;&gt;"",INDEX('88101-daily-summary-by-site'!$L$4:$L$2586,MATCH(DATE(Summary!V$3,MONTH(Summary!$F108),DAY(Summary!$F108)),'88101-daily-summary-by-site'!$A$4:$A$2586,0)),"")</f>
        <v/>
      </c>
      <c r="W108" s="20">
        <f t="array" ref="W108">IF(INDEX('88101-daily-summary-by-site'!$L$4:$L$2586,MATCH(DATE(Summary!W$3,MONTH(Summary!$F108),DAY(Summary!$F108)),'88101-daily-summary-by-site'!$A$4:$A$2586,0))&lt;&gt;"",INDEX('88101-daily-summary-by-site'!$L$4:$L$2586,MATCH(DATE(Summary!W$3,MONTH(Summary!$F108),DAY(Summary!$F108)),'88101-daily-summary-by-site'!$A$4:$A$2586,0)),"")</f>
        <v>2.6</v>
      </c>
      <c r="X108" s="83">
        <f t="array" ref="X108">IF(INDEX('88101-daily-summary-by-site'!$L$4:$L$2586,MATCH(DATE(Summary!X$3,MONTH(Summary!$F108),DAY(Summary!$F108)),'88101-daily-summary-by-site'!$A$4:$A$2586,0))&lt;&gt;"",INDEX('88101-daily-summary-by-site'!$L$4:$L$2586,MATCH(DATE(Summary!X$3,MONTH(Summary!$F108),DAY(Summary!$F108)),'88101-daily-summary-by-site'!$A$4:$A$2586,0)),"")</f>
        <v>2.2000000000000002</v>
      </c>
      <c r="Y108" s="83">
        <f t="array" ref="Y108">IF(INDEX('88101-daily-summary-by-site'!$L$4:$L$2586,MATCH(DATE(Summary!Y$3,MONTH(Summary!$F108),DAY(Summary!$F108)),'88101-daily-summary-by-site'!$A$4:$A$2586,0))&lt;&gt;"",INDEX('88101-daily-summary-by-site'!$L$4:$L$2586,MATCH(DATE(Summary!Y$3,MONTH(Summary!$F108),DAY(Summary!$F108)),'88101-daily-summary-by-site'!$A$4:$A$2586,0)),"")</f>
        <v>1.8</v>
      </c>
      <c r="Z108" s="83">
        <f t="array" ref="Z108">IF(INDEX('88101-daily-summary-by-site'!$L$4:$L$2586,MATCH(DATE(Summary!Z$3,MONTH(Summary!$F108),DAY(Summary!$F108)),'88101-daily-summary-by-site'!$A$4:$A$2586,0))&lt;&gt;"",INDEX('88101-daily-summary-by-site'!$L$4:$L$2586,MATCH(DATE(Summary!Z$3,MONTH(Summary!$F108),DAY(Summary!$F108)),'88101-daily-summary-by-site'!$A$4:$A$2586,0)),"")</f>
        <v>3</v>
      </c>
      <c r="AA108" s="21" t="str">
        <f t="array" ref="AA108">IF(INDEX('88101-daily-summary-by-site'!$L$4:$L$2586,MATCH(DATE(Summary!AA$3,MONTH(Summary!$F108),DAY(Summary!$F108)),'88101-daily-summary-by-site'!$A$4:$A$2586,0))&lt;&gt;"",INDEX('88101-daily-summary-by-site'!$L$4:$L$2586,MATCH(DATE(Summary!AA$3,MONTH(Summary!$F108),DAY(Summary!$F108)),'88101-daily-summary-by-site'!$A$4:$A$2586,0)),"")</f>
        <v/>
      </c>
      <c r="AC108" s="18">
        <f t="shared" si="5"/>
        <v>226</v>
      </c>
      <c r="AD108" s="19" t="str">
        <f t="array" ref="AD108">IF(INDEX('88101-daily-summary-by-site'!$M$4:$M$2586,MATCH(DATE(Summary!AD$3,MONTH(Summary!$F108),DAY(Summary!$F108)),'88101-daily-summary-by-site'!$A$4:$A$2586,0))&lt;&gt;"",INDEX('88101-daily-summary-by-site'!$M$4:$M$2586,MATCH(DATE(Summary!AD$3,MONTH(Summary!$F108),DAY(Summary!$F108)),'88101-daily-summary-by-site'!$A$4:$A$2586,0)),"")</f>
        <v/>
      </c>
      <c r="AE108" s="20">
        <f t="array" ref="AE108">IF(INDEX('88101-daily-summary-by-site'!$M$4:$M$2586,MATCH(DATE(Summary!AE$3,MONTH(Summary!$F108),DAY(Summary!$F108)),'88101-daily-summary-by-site'!$A$4:$A$2586,0))&lt;&gt;"",INDEX('88101-daily-summary-by-site'!$M$4:$M$2586,MATCH(DATE(Summary!AE$3,MONTH(Summary!$F108),DAY(Summary!$F108)),'88101-daily-summary-by-site'!$A$4:$A$2586,0)),"")</f>
        <v>2.2000000000000002</v>
      </c>
      <c r="AF108" s="20">
        <f t="array" ref="AF108">IF(INDEX('88101-daily-summary-by-site'!$M$4:$M$2586,MATCH(DATE(Summary!AF$3,MONTH(Summary!$F108),DAY(Summary!$F108)),'88101-daily-summary-by-site'!$A$4:$A$2586,0))&lt;&gt;"",INDEX('88101-daily-summary-by-site'!$M$4:$M$2586,MATCH(DATE(Summary!AF$3,MONTH(Summary!$F108),DAY(Summary!$F108)),'88101-daily-summary-by-site'!$A$4:$A$2586,0)),"")</f>
        <v>6.3</v>
      </c>
      <c r="AG108" s="20" t="str">
        <f t="array" ref="AG108">IF(INDEX('88101-daily-summary-by-site'!$M$4:$M$2586,MATCH(DATE(Summary!AG$3,MONTH(Summary!$F108),DAY(Summary!$F108)),'88101-daily-summary-by-site'!$A$4:$A$2586,0))&lt;&gt;"",INDEX('88101-daily-summary-by-site'!$M$4:$M$2586,MATCH(DATE(Summary!AG$3,MONTH(Summary!$F108),DAY(Summary!$F108)),'88101-daily-summary-by-site'!$A$4:$A$2586,0)),"")</f>
        <v/>
      </c>
      <c r="AH108" s="20" t="str">
        <f t="array" ref="AH108">IF(INDEX('88101-daily-summary-by-site'!$M$4:$M$2586,MATCH(DATE(Summary!AH$3,MONTH(Summary!$F108),DAY(Summary!$F108)),'88101-daily-summary-by-site'!$A$4:$A$2586,0))&lt;&gt;"",INDEX('88101-daily-summary-by-site'!$M$4:$M$2586,MATCH(DATE(Summary!AH$3,MONTH(Summary!$F108),DAY(Summary!$F108)),'88101-daily-summary-by-site'!$A$4:$A$2586,0)),"")</f>
        <v/>
      </c>
      <c r="AI108" s="20">
        <f t="array" ref="AI108">IF(INDEX('88101-daily-summary-by-site'!$M$4:$M$2586,MATCH(DATE(Summary!AI$3,MONTH(Summary!$F108),DAY(Summary!$F108)),'88101-daily-summary-by-site'!$A$4:$A$2586,0))&lt;&gt;"",INDEX('88101-daily-summary-by-site'!$M$4:$M$2586,MATCH(DATE(Summary!AI$3,MONTH(Summary!$F108),DAY(Summary!$F108)),'88101-daily-summary-by-site'!$A$4:$A$2586,0)),"")</f>
        <v>2.2999999999999998</v>
      </c>
      <c r="AJ108" s="83">
        <f t="array" ref="AJ108">IF(INDEX('88101-daily-summary-by-site'!$M$4:$M$2586,MATCH(DATE(Summary!AJ$3,MONTH(Summary!$F108),DAY(Summary!$F108)),'88101-daily-summary-by-site'!$A$4:$A$2586,0))&lt;&gt;"",INDEX('88101-daily-summary-by-site'!$M$4:$M$2586,MATCH(DATE(Summary!AJ$3,MONTH(Summary!$F108),DAY(Summary!$F108)),'88101-daily-summary-by-site'!$A$4:$A$2586,0)),"")</f>
        <v>2.7</v>
      </c>
      <c r="AK108" s="83">
        <f t="array" ref="AK108">IF(INDEX('88101-daily-summary-by-site'!$M$4:$M$2586,MATCH(DATE(Summary!AK$3,MONTH(Summary!$F108),DAY(Summary!$F108)),'88101-daily-summary-by-site'!$A$4:$A$2586,0))&lt;&gt;"",INDEX('88101-daily-summary-by-site'!$M$4:$M$2586,MATCH(DATE(Summary!AK$3,MONTH(Summary!$F108),DAY(Summary!$F108)),'88101-daily-summary-by-site'!$A$4:$A$2586,0)),"")</f>
        <v>2.6</v>
      </c>
      <c r="AL108" s="83">
        <f t="array" ref="AL108">IF(INDEX('88101-daily-summary-by-site'!$M$4:$M$2586,MATCH(DATE(Summary!AL$3,MONTH(Summary!$F108),DAY(Summary!$F108)),'88101-daily-summary-by-site'!$A$4:$A$2586,0))&lt;&gt;"",INDEX('88101-daily-summary-by-site'!$M$4:$M$2586,MATCH(DATE(Summary!AL$3,MONTH(Summary!$F108),DAY(Summary!$F108)),'88101-daily-summary-by-site'!$A$4:$A$2586,0)),"")</f>
        <v>3</v>
      </c>
      <c r="AM108" s="21">
        <f t="array" ref="AM108">IF(INDEX('88101-daily-summary-by-site'!$M$4:$M$2586,MATCH(DATE(Summary!AM$3,MONTH(Summary!$F108),DAY(Summary!$F108)),'88101-daily-summary-by-site'!$A$4:$A$2586,0))&lt;&gt;"",INDEX('88101-daily-summary-by-site'!$M$4:$M$2586,MATCH(DATE(Summary!AM$3,MONTH(Summary!$F108),DAY(Summary!$F108)),'88101-daily-summary-by-site'!$A$4:$A$2586,0)),"")</f>
        <v>2.2000000000000002</v>
      </c>
      <c r="AO108" s="18">
        <f t="shared" si="6"/>
        <v>226</v>
      </c>
      <c r="AP108" s="19">
        <f t="array" ref="AP108">IF(INDEX('88101-daily-summary-by-site'!$N$4:$N$2586,MATCH(DATE(Summary!AP$3,MONTH(Summary!$F108),DAY(Summary!$F108)),'88101-daily-summary-by-site'!$A$4:$A$2586,0))&lt;&gt;"",INDEX('88101-daily-summary-by-site'!$N$4:$N$2586,MATCH(DATE(Summary!AP$3,MONTH(Summary!$F108),DAY(Summary!$F108)),'88101-daily-summary-by-site'!$A$4:$A$2586,0)),"")</f>
        <v>11.9</v>
      </c>
      <c r="AQ108" s="132"/>
      <c r="AR108" s="132"/>
      <c r="AS108" s="20">
        <f t="array" ref="AS108">IF(INDEX('88101-daily-summary-by-site'!$N$4:$N$2586,MATCH(DATE(Summary!AS$3,MONTH(Summary!$F108),DAY(Summary!$F108)),'88101-daily-summary-by-site'!$A$4:$A$2586,0))&lt;&gt;"",INDEX('88101-daily-summary-by-site'!$N$4:$N$2586,MATCH(DATE(Summary!AS$3,MONTH(Summary!$F108),DAY(Summary!$F108)),'88101-daily-summary-by-site'!$A$4:$A$2586,0)),"")</f>
        <v>2.5</v>
      </c>
      <c r="AT108" s="83">
        <f t="array" ref="AT108">IF(INDEX('88101-daily-summary-by-site'!$N$4:$N$2586,MATCH(DATE(Summary!AT$3,MONTH(Summary!$F108),DAY(Summary!$F108)),'88101-daily-summary-by-site'!$A$4:$A$2586,0))&lt;&gt;"",INDEX('88101-daily-summary-by-site'!$N$4:$N$2586,MATCH(DATE(Summary!AT$3,MONTH(Summary!$F108),DAY(Summary!$F108)),'88101-daily-summary-by-site'!$A$4:$A$2586,0)),"")</f>
        <v>4</v>
      </c>
      <c r="AU108" s="83">
        <f t="array" ref="AU108">IF(INDEX('88101-daily-summary-by-site'!$N$4:$N$2586,MATCH(DATE(Summary!AU$3,MONTH(Summary!$F108),DAY(Summary!$F108)),'88101-daily-summary-by-site'!$A$4:$A$2586,0))&lt;&gt;"",INDEX('88101-daily-summary-by-site'!$N$4:$N$2586,MATCH(DATE(Summary!AU$3,MONTH(Summary!$F108),DAY(Summary!$F108)),'88101-daily-summary-by-site'!$A$4:$A$2586,0)),"")</f>
        <v>1.9</v>
      </c>
      <c r="AV108" s="83">
        <f t="array" ref="AV108">IF(INDEX('88101-daily-summary-by-site'!$N$4:$N$2586,MATCH(DATE(Summary!AV$3,MONTH(Summary!$F108),DAY(Summary!$F108)),'88101-daily-summary-by-site'!$A$4:$A$2586,0))&lt;&gt;"",INDEX('88101-daily-summary-by-site'!$N$4:$N$2586,MATCH(DATE(Summary!AV$3,MONTH(Summary!$F108),DAY(Summary!$F108)),'88101-daily-summary-by-site'!$A$4:$A$2586,0)),"")</f>
        <v>1.5</v>
      </c>
      <c r="AW108" s="21">
        <f t="array" ref="AW108">IF(INDEX('88101-daily-summary-by-site'!$N$4:$N$2586,MATCH(DATE(Summary!AW$3,MONTH(Summary!$F108),DAY(Summary!$F108)),'88101-daily-summary-by-site'!$A$4:$A$2586,0))&lt;&gt;"",INDEX('88101-daily-summary-by-site'!$N$4:$N$2586,MATCH(DATE(Summary!AW$3,MONTH(Summary!$F108),DAY(Summary!$F108)),'88101-daily-summary-by-site'!$A$4:$A$2586,0)),"")</f>
        <v>2</v>
      </c>
      <c r="AY108" s="18">
        <f t="shared" si="7"/>
        <v>226</v>
      </c>
      <c r="AZ108" s="21">
        <f t="array" ref="AZ108">IF(INDEX('88101-daily-summary-by-site'!$O$4:$O$2586,MATCH(DATE(Summary!AZ$3,MONTH(Summary!$F108),DAY(Summary!$F108)),'88101-daily-summary-by-site'!$A$4:$A$2586,0))&lt;&gt;"",INDEX('88101-daily-summary-by-site'!$O$4:$O$2586,MATCH(DATE(Summary!AZ$3,MONTH(Summary!$F108),DAY(Summary!$F108)),'88101-daily-summary-by-site'!$A$4:$A$2586,0)),"")</f>
        <v>2.1</v>
      </c>
    </row>
    <row r="109" spans="6:52" x14ac:dyDescent="0.25">
      <c r="F109" s="18">
        <f t="shared" si="8"/>
        <v>227</v>
      </c>
      <c r="G109" s="19" t="str">
        <f t="array" ref="G109">IF(INDEX('88101-daily-summary-by-site'!$L$4:$L$2586,MATCH(DATE(Summary!G$3,MONTH(Summary!$F109),DAY(Summary!$F109)),'88101-daily-summary-by-site'!$A$4:$A$2586,0))&lt;&gt;"",INDEX('88101-daily-summary-by-site'!$L$4:$L$2586,MATCH(DATE(Summary!G$3,MONTH(Summary!$F109),DAY(Summary!$F109)),'88101-daily-summary-by-site'!$A$4:$A$2586,0)),"")</f>
        <v/>
      </c>
      <c r="H109" s="20" t="str">
        <f t="array" ref="H109">IF(INDEX('88101-daily-summary-by-site'!$L$4:$L$2586,MATCH(DATE(Summary!H$3,MONTH(Summary!$F109),DAY(Summary!$F109)),'88101-daily-summary-by-site'!$A$4:$A$2586,0))&lt;&gt;"",INDEX('88101-daily-summary-by-site'!$L$4:$L$2586,MATCH(DATE(Summary!H$3,MONTH(Summary!$F109),DAY(Summary!$F109)),'88101-daily-summary-by-site'!$A$4:$A$2586,0)),"")</f>
        <v/>
      </c>
      <c r="I109" s="20">
        <f t="array" ref="I109">IF(INDEX('88101-daily-summary-by-site'!$L$4:$L$2586,MATCH(DATE(Summary!I$3,MONTH(Summary!$F109),DAY(Summary!$F109)),'88101-daily-summary-by-site'!$A$4:$A$2586,0))&lt;&gt;"",INDEX('88101-daily-summary-by-site'!$L$4:$L$2586,MATCH(DATE(Summary!I$3,MONTH(Summary!$F109),DAY(Summary!$F109)),'88101-daily-summary-by-site'!$A$4:$A$2586,0)),"")</f>
        <v>4.3</v>
      </c>
      <c r="J109" s="20" t="str">
        <f t="array" ref="J109">IF(INDEX('88101-daily-summary-by-site'!$L$4:$L$2586,MATCH(DATE(Summary!J$3,MONTH(Summary!$F109),DAY(Summary!$F109)),'88101-daily-summary-by-site'!$A$4:$A$2586,0))&lt;&gt;"",INDEX('88101-daily-summary-by-site'!$L$4:$L$2586,MATCH(DATE(Summary!J$3,MONTH(Summary!$F109),DAY(Summary!$F109)),'88101-daily-summary-by-site'!$A$4:$A$2586,0)),"")</f>
        <v/>
      </c>
      <c r="K109" s="20" t="str">
        <f t="array" ref="K109">IF(INDEX('88101-daily-summary-by-site'!$L$4:$L$2586,MATCH(DATE(Summary!K$3,MONTH(Summary!$F109),DAY(Summary!$F109)),'88101-daily-summary-by-site'!$A$4:$A$2586,0))&lt;&gt;"",INDEX('88101-daily-summary-by-site'!$L$4:$L$2586,MATCH(DATE(Summary!K$3,MONTH(Summary!$F109),DAY(Summary!$F109)),'88101-daily-summary-by-site'!$A$4:$A$2586,0)),"")</f>
        <v/>
      </c>
      <c r="L109" s="20" t="str">
        <f t="array" ref="L109">IF(INDEX('88101-daily-summary-by-site'!$L$4:$L$2586,MATCH(DATE(Summary!L$3,MONTH(Summary!$F109),DAY(Summary!$F109)),'88101-daily-summary-by-site'!$A$4:$A$2586,0))&lt;&gt;"",INDEX('88101-daily-summary-by-site'!$L$4:$L$2586,MATCH(DATE(Summary!L$3,MONTH(Summary!$F109),DAY(Summary!$F109)),'88101-daily-summary-by-site'!$A$4:$A$2586,0)),"")</f>
        <v/>
      </c>
      <c r="M109" s="20" t="str">
        <f t="array" ref="M109">IF(INDEX('88101-daily-summary-by-site'!$L$4:$L$2586,MATCH(DATE(Summary!M$3,MONTH(Summary!$F109),DAY(Summary!$F109)),'88101-daily-summary-by-site'!$A$4:$A$2586,0))&lt;&gt;"",INDEX('88101-daily-summary-by-site'!$L$4:$L$2586,MATCH(DATE(Summary!M$3,MONTH(Summary!$F109),DAY(Summary!$F109)),'88101-daily-summary-by-site'!$A$4:$A$2586,0)),"")</f>
        <v/>
      </c>
      <c r="N109" s="20" t="str">
        <f t="array" ref="N109">IF(INDEX('88101-daily-summary-by-site'!$L$4:$L$2586,MATCH(DATE(Summary!N$3,MONTH(Summary!$F109),DAY(Summary!$F109)),'88101-daily-summary-by-site'!$A$4:$A$2586,0))&lt;&gt;"",INDEX('88101-daily-summary-by-site'!$L$4:$L$2586,MATCH(DATE(Summary!N$3,MONTH(Summary!$F109),DAY(Summary!$F109)),'88101-daily-summary-by-site'!$A$4:$A$2586,0)),"")</f>
        <v/>
      </c>
      <c r="O109" s="20" t="str">
        <f t="array" ref="O109">IF(INDEX('88101-daily-summary-by-site'!$L$4:$L$2586,MATCH(DATE(Summary!O$3,MONTH(Summary!$F109),DAY(Summary!$F109)),'88101-daily-summary-by-site'!$A$4:$A$2586,0))&lt;&gt;"",INDEX('88101-daily-summary-by-site'!$L$4:$L$2586,MATCH(DATE(Summary!O$3,MONTH(Summary!$F109),DAY(Summary!$F109)),'88101-daily-summary-by-site'!$A$4:$A$2586,0)),"")</f>
        <v/>
      </c>
      <c r="P109" s="20" t="str">
        <f t="array" ref="P109">IF(INDEX('88101-daily-summary-by-site'!$L$4:$L$2586,MATCH(DATE(Summary!P$3,MONTH(Summary!$F109),DAY(Summary!$F109)),'88101-daily-summary-by-site'!$A$4:$A$2586,0))&lt;&gt;"",INDEX('88101-daily-summary-by-site'!$L$4:$L$2586,MATCH(DATE(Summary!P$3,MONTH(Summary!$F109),DAY(Summary!$F109)),'88101-daily-summary-by-site'!$A$4:$A$2586,0)),"")</f>
        <v/>
      </c>
      <c r="Q109" s="20">
        <f t="array" ref="Q109">IF(INDEX('88101-daily-summary-by-site'!$L$4:$L$2586,MATCH(DATE(Summary!Q$3,MONTH(Summary!$F109),DAY(Summary!$F109)),'88101-daily-summary-by-site'!$A$4:$A$2586,0))&lt;&gt;"",INDEX('88101-daily-summary-by-site'!$L$4:$L$2586,MATCH(DATE(Summary!Q$3,MONTH(Summary!$F109),DAY(Summary!$F109)),'88101-daily-summary-by-site'!$A$4:$A$2586,0)),"")</f>
        <v>5.0999999999999996</v>
      </c>
      <c r="R109" s="20" t="str">
        <f t="array" ref="R109">IF(INDEX('88101-daily-summary-by-site'!$L$4:$L$2586,MATCH(DATE(Summary!R$3,MONTH(Summary!$F109),DAY(Summary!$F109)),'88101-daily-summary-by-site'!$A$4:$A$2586,0))&lt;&gt;"",INDEX('88101-daily-summary-by-site'!$L$4:$L$2586,MATCH(DATE(Summary!R$3,MONTH(Summary!$F109),DAY(Summary!$F109)),'88101-daily-summary-by-site'!$A$4:$A$2586,0)),"")</f>
        <v/>
      </c>
      <c r="S109" s="20" t="str">
        <f t="array" ref="S109">IF(INDEX('88101-daily-summary-by-site'!$L$4:$L$2586,MATCH(DATE(Summary!S$3,MONTH(Summary!$F109),DAY(Summary!$F109)),'88101-daily-summary-by-site'!$A$4:$A$2586,0))&lt;&gt;"",INDEX('88101-daily-summary-by-site'!$L$4:$L$2586,MATCH(DATE(Summary!S$3,MONTH(Summary!$F109),DAY(Summary!$F109)),'88101-daily-summary-by-site'!$A$4:$A$2586,0)),"")</f>
        <v/>
      </c>
      <c r="T109" s="20" t="str">
        <f t="array" ref="T109">IF(INDEX('88101-daily-summary-by-site'!$L$4:$L$2586,MATCH(DATE(Summary!T$3,MONTH(Summary!$F109),DAY(Summary!$F109)),'88101-daily-summary-by-site'!$A$4:$A$2586,0))&lt;&gt;"",INDEX('88101-daily-summary-by-site'!$L$4:$L$2586,MATCH(DATE(Summary!T$3,MONTH(Summary!$F109),DAY(Summary!$F109)),'88101-daily-summary-by-site'!$A$4:$A$2586,0)),"")</f>
        <v/>
      </c>
      <c r="U109" s="20">
        <f t="array" ref="U109">IF(INDEX('88101-daily-summary-by-site'!$L$4:$L$2586,MATCH(DATE(Summary!U$3,MONTH(Summary!$F109),DAY(Summary!$F109)),'88101-daily-summary-by-site'!$A$4:$A$2586,0))&lt;&gt;"",INDEX('88101-daily-summary-by-site'!$L$4:$L$2586,MATCH(DATE(Summary!U$3,MONTH(Summary!$F109),DAY(Summary!$F109)),'88101-daily-summary-by-site'!$A$4:$A$2586,0)),"")</f>
        <v>23.4</v>
      </c>
      <c r="V109" s="20" t="str">
        <f t="array" ref="V109">IF(INDEX('88101-daily-summary-by-site'!$L$4:$L$2586,MATCH(DATE(Summary!V$3,MONTH(Summary!$F109),DAY(Summary!$F109)),'88101-daily-summary-by-site'!$A$4:$A$2586,0))&lt;&gt;"",INDEX('88101-daily-summary-by-site'!$L$4:$L$2586,MATCH(DATE(Summary!V$3,MONTH(Summary!$F109),DAY(Summary!$F109)),'88101-daily-summary-by-site'!$A$4:$A$2586,0)),"")</f>
        <v/>
      </c>
      <c r="W109" s="20" t="str">
        <f t="array" ref="W109">IF(INDEX('88101-daily-summary-by-site'!$L$4:$L$2586,MATCH(DATE(Summary!W$3,MONTH(Summary!$F109),DAY(Summary!$F109)),'88101-daily-summary-by-site'!$A$4:$A$2586,0))&lt;&gt;"",INDEX('88101-daily-summary-by-site'!$L$4:$L$2586,MATCH(DATE(Summary!W$3,MONTH(Summary!$F109),DAY(Summary!$F109)),'88101-daily-summary-by-site'!$A$4:$A$2586,0)),"")</f>
        <v/>
      </c>
      <c r="X109" s="83" t="str">
        <f t="array" ref="X109">IF(INDEX('88101-daily-summary-by-site'!$L$4:$L$2586,MATCH(DATE(Summary!X$3,MONTH(Summary!$F109),DAY(Summary!$F109)),'88101-daily-summary-by-site'!$A$4:$A$2586,0))&lt;&gt;"",INDEX('88101-daily-summary-by-site'!$L$4:$L$2586,MATCH(DATE(Summary!X$3,MONTH(Summary!$F109),DAY(Summary!$F109)),'88101-daily-summary-by-site'!$A$4:$A$2586,0)),"")</f>
        <v/>
      </c>
      <c r="Y109" s="83">
        <f t="array" ref="Y109">IF(INDEX('88101-daily-summary-by-site'!$L$4:$L$2586,MATCH(DATE(Summary!Y$3,MONTH(Summary!$F109),DAY(Summary!$F109)),'88101-daily-summary-by-site'!$A$4:$A$2586,0))&lt;&gt;"",INDEX('88101-daily-summary-by-site'!$L$4:$L$2586,MATCH(DATE(Summary!Y$3,MONTH(Summary!$F109),DAY(Summary!$F109)),'88101-daily-summary-by-site'!$A$4:$A$2586,0)),"")</f>
        <v>2.2000000000000002</v>
      </c>
      <c r="Z109" s="83">
        <f t="array" ref="Z109">IF(INDEX('88101-daily-summary-by-site'!$L$4:$L$2586,MATCH(DATE(Summary!Z$3,MONTH(Summary!$F109),DAY(Summary!$F109)),'88101-daily-summary-by-site'!$A$4:$A$2586,0))&lt;&gt;"",INDEX('88101-daily-summary-by-site'!$L$4:$L$2586,MATCH(DATE(Summary!Z$3,MONTH(Summary!$F109),DAY(Summary!$F109)),'88101-daily-summary-by-site'!$A$4:$A$2586,0)),"")</f>
        <v>0.8</v>
      </c>
      <c r="AA109" s="21" t="str">
        <f t="array" ref="AA109">IF(INDEX('88101-daily-summary-by-site'!$L$4:$L$2586,MATCH(DATE(Summary!AA$3,MONTH(Summary!$F109),DAY(Summary!$F109)),'88101-daily-summary-by-site'!$A$4:$A$2586,0))&lt;&gt;"",INDEX('88101-daily-summary-by-site'!$L$4:$L$2586,MATCH(DATE(Summary!AA$3,MONTH(Summary!$F109),DAY(Summary!$F109)),'88101-daily-summary-by-site'!$A$4:$A$2586,0)),"")</f>
        <v/>
      </c>
      <c r="AC109" s="18">
        <f t="shared" si="5"/>
        <v>227</v>
      </c>
      <c r="AD109" s="19" t="str">
        <f t="array" ref="AD109">IF(INDEX('88101-daily-summary-by-site'!$M$4:$M$2586,MATCH(DATE(Summary!AD$3,MONTH(Summary!$F109),DAY(Summary!$F109)),'88101-daily-summary-by-site'!$A$4:$A$2586,0))&lt;&gt;"",INDEX('88101-daily-summary-by-site'!$M$4:$M$2586,MATCH(DATE(Summary!AD$3,MONTH(Summary!$F109),DAY(Summary!$F109)),'88101-daily-summary-by-site'!$A$4:$A$2586,0)),"")</f>
        <v/>
      </c>
      <c r="AE109" s="20" t="str">
        <f t="array" ref="AE109">IF(INDEX('88101-daily-summary-by-site'!$M$4:$M$2586,MATCH(DATE(Summary!AE$3,MONTH(Summary!$F109),DAY(Summary!$F109)),'88101-daily-summary-by-site'!$A$4:$A$2586,0))&lt;&gt;"",INDEX('88101-daily-summary-by-site'!$M$4:$M$2586,MATCH(DATE(Summary!AE$3,MONTH(Summary!$F109),DAY(Summary!$F109)),'88101-daily-summary-by-site'!$A$4:$A$2586,0)),"")</f>
        <v/>
      </c>
      <c r="AF109" s="20" t="str">
        <f t="array" ref="AF109">IF(INDEX('88101-daily-summary-by-site'!$M$4:$M$2586,MATCH(DATE(Summary!AF$3,MONTH(Summary!$F109),DAY(Summary!$F109)),'88101-daily-summary-by-site'!$A$4:$A$2586,0))&lt;&gt;"",INDEX('88101-daily-summary-by-site'!$M$4:$M$2586,MATCH(DATE(Summary!AF$3,MONTH(Summary!$F109),DAY(Summary!$F109)),'88101-daily-summary-by-site'!$A$4:$A$2586,0)),"")</f>
        <v/>
      </c>
      <c r="AG109" s="20">
        <f t="array" ref="AG109">IF(INDEX('88101-daily-summary-by-site'!$M$4:$M$2586,MATCH(DATE(Summary!AG$3,MONTH(Summary!$F109),DAY(Summary!$F109)),'88101-daily-summary-by-site'!$A$4:$A$2586,0))&lt;&gt;"",INDEX('88101-daily-summary-by-site'!$M$4:$M$2586,MATCH(DATE(Summary!AG$3,MONTH(Summary!$F109),DAY(Summary!$F109)),'88101-daily-summary-by-site'!$A$4:$A$2586,0)),"")</f>
        <v>20.7</v>
      </c>
      <c r="AH109" s="20" t="str">
        <f t="array" ref="AH109">IF(INDEX('88101-daily-summary-by-site'!$M$4:$M$2586,MATCH(DATE(Summary!AH$3,MONTH(Summary!$F109),DAY(Summary!$F109)),'88101-daily-summary-by-site'!$A$4:$A$2586,0))&lt;&gt;"",INDEX('88101-daily-summary-by-site'!$M$4:$M$2586,MATCH(DATE(Summary!AH$3,MONTH(Summary!$F109),DAY(Summary!$F109)),'88101-daily-summary-by-site'!$A$4:$A$2586,0)),"")</f>
        <v/>
      </c>
      <c r="AI109" s="20" t="str">
        <f t="array" ref="AI109">IF(INDEX('88101-daily-summary-by-site'!$M$4:$M$2586,MATCH(DATE(Summary!AI$3,MONTH(Summary!$F109),DAY(Summary!$F109)),'88101-daily-summary-by-site'!$A$4:$A$2586,0))&lt;&gt;"",INDEX('88101-daily-summary-by-site'!$M$4:$M$2586,MATCH(DATE(Summary!AI$3,MONTH(Summary!$F109),DAY(Summary!$F109)),'88101-daily-summary-by-site'!$A$4:$A$2586,0)),"")</f>
        <v/>
      </c>
      <c r="AJ109" s="83" t="str">
        <f t="array" ref="AJ109">IF(INDEX('88101-daily-summary-by-site'!$M$4:$M$2586,MATCH(DATE(Summary!AJ$3,MONTH(Summary!$F109),DAY(Summary!$F109)),'88101-daily-summary-by-site'!$A$4:$A$2586,0))&lt;&gt;"",INDEX('88101-daily-summary-by-site'!$M$4:$M$2586,MATCH(DATE(Summary!AJ$3,MONTH(Summary!$F109),DAY(Summary!$F109)),'88101-daily-summary-by-site'!$A$4:$A$2586,0)),"")</f>
        <v/>
      </c>
      <c r="AK109" s="83">
        <f t="array" ref="AK109">IF(INDEX('88101-daily-summary-by-site'!$M$4:$M$2586,MATCH(DATE(Summary!AK$3,MONTH(Summary!$F109),DAY(Summary!$F109)),'88101-daily-summary-by-site'!$A$4:$A$2586,0))&lt;&gt;"",INDEX('88101-daily-summary-by-site'!$M$4:$M$2586,MATCH(DATE(Summary!AK$3,MONTH(Summary!$F109),DAY(Summary!$F109)),'88101-daily-summary-by-site'!$A$4:$A$2586,0)),"")</f>
        <v>1.8</v>
      </c>
      <c r="AL109" s="83">
        <f t="array" ref="AL109">IF(INDEX('88101-daily-summary-by-site'!$M$4:$M$2586,MATCH(DATE(Summary!AL$3,MONTH(Summary!$F109),DAY(Summary!$F109)),'88101-daily-summary-by-site'!$A$4:$A$2586,0))&lt;&gt;"",INDEX('88101-daily-summary-by-site'!$M$4:$M$2586,MATCH(DATE(Summary!AL$3,MONTH(Summary!$F109),DAY(Summary!$F109)),'88101-daily-summary-by-site'!$A$4:$A$2586,0)),"")</f>
        <v>1.1000000000000001</v>
      </c>
      <c r="AM109" s="21">
        <f t="array" ref="AM109">IF(INDEX('88101-daily-summary-by-site'!$M$4:$M$2586,MATCH(DATE(Summary!AM$3,MONTH(Summary!$F109),DAY(Summary!$F109)),'88101-daily-summary-by-site'!$A$4:$A$2586,0))&lt;&gt;"",INDEX('88101-daily-summary-by-site'!$M$4:$M$2586,MATCH(DATE(Summary!AM$3,MONTH(Summary!$F109),DAY(Summary!$F109)),'88101-daily-summary-by-site'!$A$4:$A$2586,0)),"")</f>
        <v>2.8</v>
      </c>
      <c r="AO109" s="18">
        <f t="shared" si="6"/>
        <v>227</v>
      </c>
      <c r="AP109" s="19" t="str">
        <f t="array" ref="AP109">IF(INDEX('88101-daily-summary-by-site'!$N$4:$N$2586,MATCH(DATE(Summary!AP$3,MONTH(Summary!$F109),DAY(Summary!$F109)),'88101-daily-summary-by-site'!$A$4:$A$2586,0))&lt;&gt;"",INDEX('88101-daily-summary-by-site'!$N$4:$N$2586,MATCH(DATE(Summary!AP$3,MONTH(Summary!$F109),DAY(Summary!$F109)),'88101-daily-summary-by-site'!$A$4:$A$2586,0)),"")</f>
        <v/>
      </c>
      <c r="AQ109" s="132"/>
      <c r="AR109" s="132"/>
      <c r="AS109" s="20" t="str">
        <f t="array" ref="AS109">IF(INDEX('88101-daily-summary-by-site'!$N$4:$N$2586,MATCH(DATE(Summary!AS$3,MONTH(Summary!$F109),DAY(Summary!$F109)),'88101-daily-summary-by-site'!$A$4:$A$2586,0))&lt;&gt;"",INDEX('88101-daily-summary-by-site'!$N$4:$N$2586,MATCH(DATE(Summary!AS$3,MONTH(Summary!$F109),DAY(Summary!$F109)),'88101-daily-summary-by-site'!$A$4:$A$2586,0)),"")</f>
        <v/>
      </c>
      <c r="AT109" s="83" t="str">
        <f t="array" ref="AT109">IF(INDEX('88101-daily-summary-by-site'!$N$4:$N$2586,MATCH(DATE(Summary!AT$3,MONTH(Summary!$F109),DAY(Summary!$F109)),'88101-daily-summary-by-site'!$A$4:$A$2586,0))&lt;&gt;"",INDEX('88101-daily-summary-by-site'!$N$4:$N$2586,MATCH(DATE(Summary!AT$3,MONTH(Summary!$F109),DAY(Summary!$F109)),'88101-daily-summary-by-site'!$A$4:$A$2586,0)),"")</f>
        <v/>
      </c>
      <c r="AU109" s="83">
        <f t="array" ref="AU109">IF(INDEX('88101-daily-summary-by-site'!$N$4:$N$2586,MATCH(DATE(Summary!AU$3,MONTH(Summary!$F109),DAY(Summary!$F109)),'88101-daily-summary-by-site'!$A$4:$A$2586,0))&lt;&gt;"",INDEX('88101-daily-summary-by-site'!$N$4:$N$2586,MATCH(DATE(Summary!AU$3,MONTH(Summary!$F109),DAY(Summary!$F109)),'88101-daily-summary-by-site'!$A$4:$A$2586,0)),"")</f>
        <v>1</v>
      </c>
      <c r="AV109" s="83">
        <f t="array" ref="AV109">IF(INDEX('88101-daily-summary-by-site'!$N$4:$N$2586,MATCH(DATE(Summary!AV$3,MONTH(Summary!$F109),DAY(Summary!$F109)),'88101-daily-summary-by-site'!$A$4:$A$2586,0))&lt;&gt;"",INDEX('88101-daily-summary-by-site'!$N$4:$N$2586,MATCH(DATE(Summary!AV$3,MONTH(Summary!$F109),DAY(Summary!$F109)),'88101-daily-summary-by-site'!$A$4:$A$2586,0)),"")</f>
        <v>0.6</v>
      </c>
      <c r="AW109" s="21">
        <f t="array" ref="AW109">IF(INDEX('88101-daily-summary-by-site'!$N$4:$N$2586,MATCH(DATE(Summary!AW$3,MONTH(Summary!$F109),DAY(Summary!$F109)),'88101-daily-summary-by-site'!$A$4:$A$2586,0))&lt;&gt;"",INDEX('88101-daily-summary-by-site'!$N$4:$N$2586,MATCH(DATE(Summary!AW$3,MONTH(Summary!$F109),DAY(Summary!$F109)),'88101-daily-summary-by-site'!$A$4:$A$2586,0)),"")</f>
        <v>2</v>
      </c>
      <c r="AY109" s="18">
        <f t="shared" si="7"/>
        <v>227</v>
      </c>
      <c r="AZ109" s="21">
        <f t="array" ref="AZ109">IF(INDEX('88101-daily-summary-by-site'!$O$4:$O$2586,MATCH(DATE(Summary!AZ$3,MONTH(Summary!$F109),DAY(Summary!$F109)),'88101-daily-summary-by-site'!$A$4:$A$2586,0))&lt;&gt;"",INDEX('88101-daily-summary-by-site'!$O$4:$O$2586,MATCH(DATE(Summary!AZ$3,MONTH(Summary!$F109),DAY(Summary!$F109)),'88101-daily-summary-by-site'!$A$4:$A$2586,0)),"")</f>
        <v>3</v>
      </c>
    </row>
    <row r="110" spans="6:52" x14ac:dyDescent="0.25">
      <c r="F110" s="18">
        <f t="shared" si="8"/>
        <v>228</v>
      </c>
      <c r="G110" s="19" t="str">
        <f t="array" ref="G110">IF(INDEX('88101-daily-summary-by-site'!$L$4:$L$2586,MATCH(DATE(Summary!G$3,MONTH(Summary!$F110),DAY(Summary!$F110)),'88101-daily-summary-by-site'!$A$4:$A$2586,0))&lt;&gt;"",INDEX('88101-daily-summary-by-site'!$L$4:$L$2586,MATCH(DATE(Summary!G$3,MONTH(Summary!$F110),DAY(Summary!$F110)),'88101-daily-summary-by-site'!$A$4:$A$2586,0)),"")</f>
        <v/>
      </c>
      <c r="H110" s="20" t="str">
        <f t="array" ref="H110">IF(INDEX('88101-daily-summary-by-site'!$L$4:$L$2586,MATCH(DATE(Summary!H$3,MONTH(Summary!$F110),DAY(Summary!$F110)),'88101-daily-summary-by-site'!$A$4:$A$2586,0))&lt;&gt;"",INDEX('88101-daily-summary-by-site'!$L$4:$L$2586,MATCH(DATE(Summary!H$3,MONTH(Summary!$F110),DAY(Summary!$F110)),'88101-daily-summary-by-site'!$A$4:$A$2586,0)),"")</f>
        <v/>
      </c>
      <c r="I110" s="20" t="str">
        <f t="array" ref="I110">IF(INDEX('88101-daily-summary-by-site'!$L$4:$L$2586,MATCH(DATE(Summary!I$3,MONTH(Summary!$F110),DAY(Summary!$F110)),'88101-daily-summary-by-site'!$A$4:$A$2586,0))&lt;&gt;"",INDEX('88101-daily-summary-by-site'!$L$4:$L$2586,MATCH(DATE(Summary!I$3,MONTH(Summary!$F110),DAY(Summary!$F110)),'88101-daily-summary-by-site'!$A$4:$A$2586,0)),"")</f>
        <v/>
      </c>
      <c r="J110" s="20">
        <f t="array" ref="J110">IF(INDEX('88101-daily-summary-by-site'!$L$4:$L$2586,MATCH(DATE(Summary!J$3,MONTH(Summary!$F110),DAY(Summary!$F110)),'88101-daily-summary-by-site'!$A$4:$A$2586,0))&lt;&gt;"",INDEX('88101-daily-summary-by-site'!$L$4:$L$2586,MATCH(DATE(Summary!J$3,MONTH(Summary!$F110),DAY(Summary!$F110)),'88101-daily-summary-by-site'!$A$4:$A$2586,0)),"")</f>
        <v>24.4</v>
      </c>
      <c r="K110" s="20" t="str">
        <f t="array" ref="K110">IF(INDEX('88101-daily-summary-by-site'!$L$4:$L$2586,MATCH(DATE(Summary!K$3,MONTH(Summary!$F110),DAY(Summary!$F110)),'88101-daily-summary-by-site'!$A$4:$A$2586,0))&lt;&gt;"",INDEX('88101-daily-summary-by-site'!$L$4:$L$2586,MATCH(DATE(Summary!K$3,MONTH(Summary!$F110),DAY(Summary!$F110)),'88101-daily-summary-by-site'!$A$4:$A$2586,0)),"")</f>
        <v/>
      </c>
      <c r="L110" s="20" t="str">
        <f t="array" ref="L110">IF(INDEX('88101-daily-summary-by-site'!$L$4:$L$2586,MATCH(DATE(Summary!L$3,MONTH(Summary!$F110),DAY(Summary!$F110)),'88101-daily-summary-by-site'!$A$4:$A$2586,0))&lt;&gt;"",INDEX('88101-daily-summary-by-site'!$L$4:$L$2586,MATCH(DATE(Summary!L$3,MONTH(Summary!$F110),DAY(Summary!$F110)),'88101-daily-summary-by-site'!$A$4:$A$2586,0)),"")</f>
        <v/>
      </c>
      <c r="M110" s="20" t="str">
        <f t="array" ref="M110">IF(INDEX('88101-daily-summary-by-site'!$L$4:$L$2586,MATCH(DATE(Summary!M$3,MONTH(Summary!$F110),DAY(Summary!$F110)),'88101-daily-summary-by-site'!$A$4:$A$2586,0))&lt;&gt;"",INDEX('88101-daily-summary-by-site'!$L$4:$L$2586,MATCH(DATE(Summary!M$3,MONTH(Summary!$F110),DAY(Summary!$F110)),'88101-daily-summary-by-site'!$A$4:$A$2586,0)),"")</f>
        <v/>
      </c>
      <c r="N110" s="20">
        <f t="array" ref="N110">IF(INDEX('88101-daily-summary-by-site'!$L$4:$L$2586,MATCH(DATE(Summary!N$3,MONTH(Summary!$F110),DAY(Summary!$F110)),'88101-daily-summary-by-site'!$A$4:$A$2586,0))&lt;&gt;"",INDEX('88101-daily-summary-by-site'!$L$4:$L$2586,MATCH(DATE(Summary!N$3,MONTH(Summary!$F110),DAY(Summary!$F110)),'88101-daily-summary-by-site'!$A$4:$A$2586,0)),"")</f>
        <v>2</v>
      </c>
      <c r="O110" s="20" t="str">
        <f t="array" ref="O110">IF(INDEX('88101-daily-summary-by-site'!$L$4:$L$2586,MATCH(DATE(Summary!O$3,MONTH(Summary!$F110),DAY(Summary!$F110)),'88101-daily-summary-by-site'!$A$4:$A$2586,0))&lt;&gt;"",INDEX('88101-daily-summary-by-site'!$L$4:$L$2586,MATCH(DATE(Summary!O$3,MONTH(Summary!$F110),DAY(Summary!$F110)),'88101-daily-summary-by-site'!$A$4:$A$2586,0)),"")</f>
        <v/>
      </c>
      <c r="P110" s="20" t="str">
        <f t="array" ref="P110">IF(INDEX('88101-daily-summary-by-site'!$L$4:$L$2586,MATCH(DATE(Summary!P$3,MONTH(Summary!$F110),DAY(Summary!$F110)),'88101-daily-summary-by-site'!$A$4:$A$2586,0))&lt;&gt;"",INDEX('88101-daily-summary-by-site'!$L$4:$L$2586,MATCH(DATE(Summary!P$3,MONTH(Summary!$F110),DAY(Summary!$F110)),'88101-daily-summary-by-site'!$A$4:$A$2586,0)),"")</f>
        <v/>
      </c>
      <c r="Q110" s="20" t="str">
        <f t="array" ref="Q110">IF(INDEX('88101-daily-summary-by-site'!$L$4:$L$2586,MATCH(DATE(Summary!Q$3,MONTH(Summary!$F110),DAY(Summary!$F110)),'88101-daily-summary-by-site'!$A$4:$A$2586,0))&lt;&gt;"",INDEX('88101-daily-summary-by-site'!$L$4:$L$2586,MATCH(DATE(Summary!Q$3,MONTH(Summary!$F110),DAY(Summary!$F110)),'88101-daily-summary-by-site'!$A$4:$A$2586,0)),"")</f>
        <v/>
      </c>
      <c r="R110" s="20">
        <f t="array" ref="R110">IF(INDEX('88101-daily-summary-by-site'!$L$4:$L$2586,MATCH(DATE(Summary!R$3,MONTH(Summary!$F110),DAY(Summary!$F110)),'88101-daily-summary-by-site'!$A$4:$A$2586,0))&lt;&gt;"",INDEX('88101-daily-summary-by-site'!$L$4:$L$2586,MATCH(DATE(Summary!R$3,MONTH(Summary!$F110),DAY(Summary!$F110)),'88101-daily-summary-by-site'!$A$4:$A$2586,0)),"")</f>
        <v>2</v>
      </c>
      <c r="S110" s="20" t="str">
        <f t="array" ref="S110">IF(INDEX('88101-daily-summary-by-site'!$L$4:$L$2586,MATCH(DATE(Summary!S$3,MONTH(Summary!$F110),DAY(Summary!$F110)),'88101-daily-summary-by-site'!$A$4:$A$2586,0))&lt;&gt;"",INDEX('88101-daily-summary-by-site'!$L$4:$L$2586,MATCH(DATE(Summary!S$3,MONTH(Summary!$F110),DAY(Summary!$F110)),'88101-daily-summary-by-site'!$A$4:$A$2586,0)),"")</f>
        <v/>
      </c>
      <c r="T110" s="20" t="str">
        <f t="array" ref="T110">IF(INDEX('88101-daily-summary-by-site'!$L$4:$L$2586,MATCH(DATE(Summary!T$3,MONTH(Summary!$F110),DAY(Summary!$F110)),'88101-daily-summary-by-site'!$A$4:$A$2586,0))&lt;&gt;"",INDEX('88101-daily-summary-by-site'!$L$4:$L$2586,MATCH(DATE(Summary!T$3,MONTH(Summary!$F110),DAY(Summary!$F110)),'88101-daily-summary-by-site'!$A$4:$A$2586,0)),"")</f>
        <v/>
      </c>
      <c r="U110" s="20" t="str">
        <f t="array" ref="U110">IF(INDEX('88101-daily-summary-by-site'!$L$4:$L$2586,MATCH(DATE(Summary!U$3,MONTH(Summary!$F110),DAY(Summary!$F110)),'88101-daily-summary-by-site'!$A$4:$A$2586,0))&lt;&gt;"",INDEX('88101-daily-summary-by-site'!$L$4:$L$2586,MATCH(DATE(Summary!U$3,MONTH(Summary!$F110),DAY(Summary!$F110)),'88101-daily-summary-by-site'!$A$4:$A$2586,0)),"")</f>
        <v/>
      </c>
      <c r="V110" s="20">
        <f t="array" ref="V110">IF(INDEX('88101-daily-summary-by-site'!$L$4:$L$2586,MATCH(DATE(Summary!V$3,MONTH(Summary!$F110),DAY(Summary!$F110)),'88101-daily-summary-by-site'!$A$4:$A$2586,0))&lt;&gt;"",INDEX('88101-daily-summary-by-site'!$L$4:$L$2586,MATCH(DATE(Summary!V$3,MONTH(Summary!$F110),DAY(Summary!$F110)),'88101-daily-summary-by-site'!$A$4:$A$2586,0)),"")</f>
        <v>3.1</v>
      </c>
      <c r="W110" s="20" t="str">
        <f t="array" ref="W110">IF(INDEX('88101-daily-summary-by-site'!$L$4:$L$2586,MATCH(DATE(Summary!W$3,MONTH(Summary!$F110),DAY(Summary!$F110)),'88101-daily-summary-by-site'!$A$4:$A$2586,0))&lt;&gt;"",INDEX('88101-daily-summary-by-site'!$L$4:$L$2586,MATCH(DATE(Summary!W$3,MONTH(Summary!$F110),DAY(Summary!$F110)),'88101-daily-summary-by-site'!$A$4:$A$2586,0)),"")</f>
        <v/>
      </c>
      <c r="X110" s="83" t="str">
        <f t="array" ref="X110">IF(INDEX('88101-daily-summary-by-site'!$L$4:$L$2586,MATCH(DATE(Summary!X$3,MONTH(Summary!$F110),DAY(Summary!$F110)),'88101-daily-summary-by-site'!$A$4:$A$2586,0))&lt;&gt;"",INDEX('88101-daily-summary-by-site'!$L$4:$L$2586,MATCH(DATE(Summary!X$3,MONTH(Summary!$F110),DAY(Summary!$F110)),'88101-daily-summary-by-site'!$A$4:$A$2586,0)),"")</f>
        <v/>
      </c>
      <c r="Y110" s="83">
        <f t="array" ref="Y110">IF(INDEX('88101-daily-summary-by-site'!$L$4:$L$2586,MATCH(DATE(Summary!Y$3,MONTH(Summary!$F110),DAY(Summary!$F110)),'88101-daily-summary-by-site'!$A$4:$A$2586,0))&lt;&gt;"",INDEX('88101-daily-summary-by-site'!$L$4:$L$2586,MATCH(DATE(Summary!Y$3,MONTH(Summary!$F110),DAY(Summary!$F110)),'88101-daily-summary-by-site'!$A$4:$A$2586,0)),"")</f>
        <v>1.9</v>
      </c>
      <c r="Z110" s="83">
        <f t="array" ref="Z110">IF(INDEX('88101-daily-summary-by-site'!$L$4:$L$2586,MATCH(DATE(Summary!Z$3,MONTH(Summary!$F110),DAY(Summary!$F110)),'88101-daily-summary-by-site'!$A$4:$A$2586,0))&lt;&gt;"",INDEX('88101-daily-summary-by-site'!$L$4:$L$2586,MATCH(DATE(Summary!Z$3,MONTH(Summary!$F110),DAY(Summary!$F110)),'88101-daily-summary-by-site'!$A$4:$A$2586,0)),"")</f>
        <v>1.9</v>
      </c>
      <c r="AA110" s="21" t="str">
        <f t="array" ref="AA110">IF(INDEX('88101-daily-summary-by-site'!$L$4:$L$2586,MATCH(DATE(Summary!AA$3,MONTH(Summary!$F110),DAY(Summary!$F110)),'88101-daily-summary-by-site'!$A$4:$A$2586,0))&lt;&gt;"",INDEX('88101-daily-summary-by-site'!$L$4:$L$2586,MATCH(DATE(Summary!AA$3,MONTH(Summary!$F110),DAY(Summary!$F110)),'88101-daily-summary-by-site'!$A$4:$A$2586,0)),"")</f>
        <v/>
      </c>
      <c r="AC110" s="18">
        <f t="shared" si="5"/>
        <v>228</v>
      </c>
      <c r="AD110" s="19">
        <f t="array" ref="AD110">IF(INDEX('88101-daily-summary-by-site'!$M$4:$M$2586,MATCH(DATE(Summary!AD$3,MONTH(Summary!$F110),DAY(Summary!$F110)),'88101-daily-summary-by-site'!$A$4:$A$2586,0))&lt;&gt;"",INDEX('88101-daily-summary-by-site'!$M$4:$M$2586,MATCH(DATE(Summary!AD$3,MONTH(Summary!$F110),DAY(Summary!$F110)),'88101-daily-summary-by-site'!$A$4:$A$2586,0)),"")</f>
        <v>2</v>
      </c>
      <c r="AE110" s="20" t="str">
        <f t="array" ref="AE110">IF(INDEX('88101-daily-summary-by-site'!$M$4:$M$2586,MATCH(DATE(Summary!AE$3,MONTH(Summary!$F110),DAY(Summary!$F110)),'88101-daily-summary-by-site'!$A$4:$A$2586,0))&lt;&gt;"",INDEX('88101-daily-summary-by-site'!$M$4:$M$2586,MATCH(DATE(Summary!AE$3,MONTH(Summary!$F110),DAY(Summary!$F110)),'88101-daily-summary-by-site'!$A$4:$A$2586,0)),"")</f>
        <v/>
      </c>
      <c r="AF110" s="20" t="str">
        <f t="array" ref="AF110">IF(INDEX('88101-daily-summary-by-site'!$M$4:$M$2586,MATCH(DATE(Summary!AF$3,MONTH(Summary!$F110),DAY(Summary!$F110)),'88101-daily-summary-by-site'!$A$4:$A$2586,0))&lt;&gt;"",INDEX('88101-daily-summary-by-site'!$M$4:$M$2586,MATCH(DATE(Summary!AF$3,MONTH(Summary!$F110),DAY(Summary!$F110)),'88101-daily-summary-by-site'!$A$4:$A$2586,0)),"")</f>
        <v/>
      </c>
      <c r="AG110" s="20" t="str">
        <f t="array" ref="AG110">IF(INDEX('88101-daily-summary-by-site'!$M$4:$M$2586,MATCH(DATE(Summary!AG$3,MONTH(Summary!$F110),DAY(Summary!$F110)),'88101-daily-summary-by-site'!$A$4:$A$2586,0))&lt;&gt;"",INDEX('88101-daily-summary-by-site'!$M$4:$M$2586,MATCH(DATE(Summary!AG$3,MONTH(Summary!$F110),DAY(Summary!$F110)),'88101-daily-summary-by-site'!$A$4:$A$2586,0)),"")</f>
        <v/>
      </c>
      <c r="AH110" s="20">
        <f t="array" ref="AH110">IF(INDEX('88101-daily-summary-by-site'!$M$4:$M$2586,MATCH(DATE(Summary!AH$3,MONTH(Summary!$F110),DAY(Summary!$F110)),'88101-daily-summary-by-site'!$A$4:$A$2586,0))&lt;&gt;"",INDEX('88101-daily-summary-by-site'!$M$4:$M$2586,MATCH(DATE(Summary!AH$3,MONTH(Summary!$F110),DAY(Summary!$F110)),'88101-daily-summary-by-site'!$A$4:$A$2586,0)),"")</f>
        <v>2.9</v>
      </c>
      <c r="AI110" s="20" t="str">
        <f t="array" ref="AI110">IF(INDEX('88101-daily-summary-by-site'!$M$4:$M$2586,MATCH(DATE(Summary!AI$3,MONTH(Summary!$F110),DAY(Summary!$F110)),'88101-daily-summary-by-site'!$A$4:$A$2586,0))&lt;&gt;"",INDEX('88101-daily-summary-by-site'!$M$4:$M$2586,MATCH(DATE(Summary!AI$3,MONTH(Summary!$F110),DAY(Summary!$F110)),'88101-daily-summary-by-site'!$A$4:$A$2586,0)),"")</f>
        <v/>
      </c>
      <c r="AJ110" s="83" t="str">
        <f t="array" ref="AJ110">IF(INDEX('88101-daily-summary-by-site'!$M$4:$M$2586,MATCH(DATE(Summary!AJ$3,MONTH(Summary!$F110),DAY(Summary!$F110)),'88101-daily-summary-by-site'!$A$4:$A$2586,0))&lt;&gt;"",INDEX('88101-daily-summary-by-site'!$M$4:$M$2586,MATCH(DATE(Summary!AJ$3,MONTH(Summary!$F110),DAY(Summary!$F110)),'88101-daily-summary-by-site'!$A$4:$A$2586,0)),"")</f>
        <v/>
      </c>
      <c r="AK110" s="83">
        <f t="array" ref="AK110">IF(INDEX('88101-daily-summary-by-site'!$M$4:$M$2586,MATCH(DATE(Summary!AK$3,MONTH(Summary!$F110),DAY(Summary!$F110)),'88101-daily-summary-by-site'!$A$4:$A$2586,0))&lt;&gt;"",INDEX('88101-daily-summary-by-site'!$M$4:$M$2586,MATCH(DATE(Summary!AK$3,MONTH(Summary!$F110),DAY(Summary!$F110)),'88101-daily-summary-by-site'!$A$4:$A$2586,0)),"")</f>
        <v>2.2000000000000002</v>
      </c>
      <c r="AL110" s="83">
        <f t="array" ref="AL110">IF(INDEX('88101-daily-summary-by-site'!$M$4:$M$2586,MATCH(DATE(Summary!AL$3,MONTH(Summary!$F110),DAY(Summary!$F110)),'88101-daily-summary-by-site'!$A$4:$A$2586,0))&lt;&gt;"",INDEX('88101-daily-summary-by-site'!$M$4:$M$2586,MATCH(DATE(Summary!AL$3,MONTH(Summary!$F110),DAY(Summary!$F110)),'88101-daily-summary-by-site'!$A$4:$A$2586,0)),"")</f>
        <v>0.3</v>
      </c>
      <c r="AM110" s="21">
        <f t="array" ref="AM110">IF(INDEX('88101-daily-summary-by-site'!$M$4:$M$2586,MATCH(DATE(Summary!AM$3,MONTH(Summary!$F110),DAY(Summary!$F110)),'88101-daily-summary-by-site'!$A$4:$A$2586,0))&lt;&gt;"",INDEX('88101-daily-summary-by-site'!$M$4:$M$2586,MATCH(DATE(Summary!AM$3,MONTH(Summary!$F110),DAY(Summary!$F110)),'88101-daily-summary-by-site'!$A$4:$A$2586,0)),"")</f>
        <v>2.2999999999999998</v>
      </c>
      <c r="AO110" s="18">
        <f t="shared" si="6"/>
        <v>228</v>
      </c>
      <c r="AP110" s="19" t="str">
        <f t="array" ref="AP110">IF(INDEX('88101-daily-summary-by-site'!$N$4:$N$2586,MATCH(DATE(Summary!AP$3,MONTH(Summary!$F110),DAY(Summary!$F110)),'88101-daily-summary-by-site'!$A$4:$A$2586,0))&lt;&gt;"",INDEX('88101-daily-summary-by-site'!$N$4:$N$2586,MATCH(DATE(Summary!AP$3,MONTH(Summary!$F110),DAY(Summary!$F110)),'88101-daily-summary-by-site'!$A$4:$A$2586,0)),"")</f>
        <v/>
      </c>
      <c r="AQ110" s="132"/>
      <c r="AR110" s="132"/>
      <c r="AS110" s="20" t="str">
        <f t="array" ref="AS110">IF(INDEX('88101-daily-summary-by-site'!$N$4:$N$2586,MATCH(DATE(Summary!AS$3,MONTH(Summary!$F110),DAY(Summary!$F110)),'88101-daily-summary-by-site'!$A$4:$A$2586,0))&lt;&gt;"",INDEX('88101-daily-summary-by-site'!$N$4:$N$2586,MATCH(DATE(Summary!AS$3,MONTH(Summary!$F110),DAY(Summary!$F110)),'88101-daily-summary-by-site'!$A$4:$A$2586,0)),"")</f>
        <v/>
      </c>
      <c r="AT110" s="83" t="str">
        <f t="array" ref="AT110">IF(INDEX('88101-daily-summary-by-site'!$N$4:$N$2586,MATCH(DATE(Summary!AT$3,MONTH(Summary!$F110),DAY(Summary!$F110)),'88101-daily-summary-by-site'!$A$4:$A$2586,0))&lt;&gt;"",INDEX('88101-daily-summary-by-site'!$N$4:$N$2586,MATCH(DATE(Summary!AT$3,MONTH(Summary!$F110),DAY(Summary!$F110)),'88101-daily-summary-by-site'!$A$4:$A$2586,0)),"")</f>
        <v/>
      </c>
      <c r="AU110" s="83">
        <f t="array" ref="AU110">IF(INDEX('88101-daily-summary-by-site'!$N$4:$N$2586,MATCH(DATE(Summary!AU$3,MONTH(Summary!$F110),DAY(Summary!$F110)),'88101-daily-summary-by-site'!$A$4:$A$2586,0))&lt;&gt;"",INDEX('88101-daily-summary-by-site'!$N$4:$N$2586,MATCH(DATE(Summary!AU$3,MONTH(Summary!$F110),DAY(Summary!$F110)),'88101-daily-summary-by-site'!$A$4:$A$2586,0)),"")</f>
        <v>2.2000000000000002</v>
      </c>
      <c r="AV110" s="83">
        <f t="array" ref="AV110">IF(INDEX('88101-daily-summary-by-site'!$N$4:$N$2586,MATCH(DATE(Summary!AV$3,MONTH(Summary!$F110),DAY(Summary!$F110)),'88101-daily-summary-by-site'!$A$4:$A$2586,0))&lt;&gt;"",INDEX('88101-daily-summary-by-site'!$N$4:$N$2586,MATCH(DATE(Summary!AV$3,MONTH(Summary!$F110),DAY(Summary!$F110)),'88101-daily-summary-by-site'!$A$4:$A$2586,0)),"")</f>
        <v>0.1</v>
      </c>
      <c r="AW110" s="21">
        <f t="array" ref="AW110">IF(INDEX('88101-daily-summary-by-site'!$N$4:$N$2586,MATCH(DATE(Summary!AW$3,MONTH(Summary!$F110),DAY(Summary!$F110)),'88101-daily-summary-by-site'!$A$4:$A$2586,0))&lt;&gt;"",INDEX('88101-daily-summary-by-site'!$N$4:$N$2586,MATCH(DATE(Summary!AW$3,MONTH(Summary!$F110),DAY(Summary!$F110)),'88101-daily-summary-by-site'!$A$4:$A$2586,0)),"")</f>
        <v>2</v>
      </c>
      <c r="AY110" s="18">
        <f t="shared" si="7"/>
        <v>228</v>
      </c>
      <c r="AZ110" s="21">
        <f t="array" ref="AZ110">IF(INDEX('88101-daily-summary-by-site'!$O$4:$O$2586,MATCH(DATE(Summary!AZ$3,MONTH(Summary!$F110),DAY(Summary!$F110)),'88101-daily-summary-by-site'!$A$4:$A$2586,0))&lt;&gt;"",INDEX('88101-daily-summary-by-site'!$O$4:$O$2586,MATCH(DATE(Summary!AZ$3,MONTH(Summary!$F110),DAY(Summary!$F110)),'88101-daily-summary-by-site'!$A$4:$A$2586,0)),"")</f>
        <v>2.6</v>
      </c>
    </row>
    <row r="111" spans="6:52" x14ac:dyDescent="0.25">
      <c r="F111" s="18">
        <f t="shared" si="8"/>
        <v>229</v>
      </c>
      <c r="G111" s="19">
        <f t="array" ref="G111">IF(INDEX('88101-daily-summary-by-site'!$L$4:$L$2586,MATCH(DATE(Summary!G$3,MONTH(Summary!$F111),DAY(Summary!$F111)),'88101-daily-summary-by-site'!$A$4:$A$2586,0))&lt;&gt;"",INDEX('88101-daily-summary-by-site'!$L$4:$L$2586,MATCH(DATE(Summary!G$3,MONTH(Summary!$F111),DAY(Summary!$F111)),'88101-daily-summary-by-site'!$A$4:$A$2586,0)),"")</f>
        <v>4.0999999999999996</v>
      </c>
      <c r="H111" s="20">
        <f t="array" ref="H111">IF(INDEX('88101-daily-summary-by-site'!$L$4:$L$2586,MATCH(DATE(Summary!H$3,MONTH(Summary!$F111),DAY(Summary!$F111)),'88101-daily-summary-by-site'!$A$4:$A$2586,0))&lt;&gt;"",INDEX('88101-daily-summary-by-site'!$L$4:$L$2586,MATCH(DATE(Summary!H$3,MONTH(Summary!$F111),DAY(Summary!$F111)),'88101-daily-summary-by-site'!$A$4:$A$2586,0)),"")</f>
        <v>3.5</v>
      </c>
      <c r="I111" s="20" t="str">
        <f t="array" ref="I111">IF(INDEX('88101-daily-summary-by-site'!$L$4:$L$2586,MATCH(DATE(Summary!I$3,MONTH(Summary!$F111),DAY(Summary!$F111)),'88101-daily-summary-by-site'!$A$4:$A$2586,0))&lt;&gt;"",INDEX('88101-daily-summary-by-site'!$L$4:$L$2586,MATCH(DATE(Summary!I$3,MONTH(Summary!$F111),DAY(Summary!$F111)),'88101-daily-summary-by-site'!$A$4:$A$2586,0)),"")</f>
        <v/>
      </c>
      <c r="J111" s="20" t="str">
        <f t="array" ref="J111">IF(INDEX('88101-daily-summary-by-site'!$L$4:$L$2586,MATCH(DATE(Summary!J$3,MONTH(Summary!$F111),DAY(Summary!$F111)),'88101-daily-summary-by-site'!$A$4:$A$2586,0))&lt;&gt;"",INDEX('88101-daily-summary-by-site'!$L$4:$L$2586,MATCH(DATE(Summary!J$3,MONTH(Summary!$F111),DAY(Summary!$F111)),'88101-daily-summary-by-site'!$A$4:$A$2586,0)),"")</f>
        <v/>
      </c>
      <c r="K111" s="20" t="str">
        <f t="array" ref="K111">IF(INDEX('88101-daily-summary-by-site'!$L$4:$L$2586,MATCH(DATE(Summary!K$3,MONTH(Summary!$F111),DAY(Summary!$F111)),'88101-daily-summary-by-site'!$A$4:$A$2586,0))&lt;&gt;"",INDEX('88101-daily-summary-by-site'!$L$4:$L$2586,MATCH(DATE(Summary!K$3,MONTH(Summary!$F111),DAY(Summary!$F111)),'88101-daily-summary-by-site'!$A$4:$A$2586,0)),"")</f>
        <v/>
      </c>
      <c r="L111" s="20" t="str">
        <f t="array" ref="L111">IF(INDEX('88101-daily-summary-by-site'!$L$4:$L$2586,MATCH(DATE(Summary!L$3,MONTH(Summary!$F111),DAY(Summary!$F111)),'88101-daily-summary-by-site'!$A$4:$A$2586,0))&lt;&gt;"",INDEX('88101-daily-summary-by-site'!$L$4:$L$2586,MATCH(DATE(Summary!L$3,MONTH(Summary!$F111),DAY(Summary!$F111)),'88101-daily-summary-by-site'!$A$4:$A$2586,0)),"")</f>
        <v/>
      </c>
      <c r="M111" s="20" t="str">
        <f t="array" ref="M111">IF(INDEX('88101-daily-summary-by-site'!$L$4:$L$2586,MATCH(DATE(Summary!M$3,MONTH(Summary!$F111),DAY(Summary!$F111)),'88101-daily-summary-by-site'!$A$4:$A$2586,0))&lt;&gt;"",INDEX('88101-daily-summary-by-site'!$L$4:$L$2586,MATCH(DATE(Summary!M$3,MONTH(Summary!$F111),DAY(Summary!$F111)),'88101-daily-summary-by-site'!$A$4:$A$2586,0)),"")</f>
        <v/>
      </c>
      <c r="N111" s="20" t="str">
        <f t="array" ref="N111">IF(INDEX('88101-daily-summary-by-site'!$L$4:$L$2586,MATCH(DATE(Summary!N$3,MONTH(Summary!$F111),DAY(Summary!$F111)),'88101-daily-summary-by-site'!$A$4:$A$2586,0))&lt;&gt;"",INDEX('88101-daily-summary-by-site'!$L$4:$L$2586,MATCH(DATE(Summary!N$3,MONTH(Summary!$F111),DAY(Summary!$F111)),'88101-daily-summary-by-site'!$A$4:$A$2586,0)),"")</f>
        <v/>
      </c>
      <c r="O111" s="20">
        <f t="array" ref="O111">IF(INDEX('88101-daily-summary-by-site'!$L$4:$L$2586,MATCH(DATE(Summary!O$3,MONTH(Summary!$F111),DAY(Summary!$F111)),'88101-daily-summary-by-site'!$A$4:$A$2586,0))&lt;&gt;"",INDEX('88101-daily-summary-by-site'!$L$4:$L$2586,MATCH(DATE(Summary!O$3,MONTH(Summary!$F111),DAY(Summary!$F111)),'88101-daily-summary-by-site'!$A$4:$A$2586,0)),"")</f>
        <v>4.7</v>
      </c>
      <c r="P111" s="20">
        <f t="array" ref="P111">IF(INDEX('88101-daily-summary-by-site'!$L$4:$L$2586,MATCH(DATE(Summary!P$3,MONTH(Summary!$F111),DAY(Summary!$F111)),'88101-daily-summary-by-site'!$A$4:$A$2586,0))&lt;&gt;"",INDEX('88101-daily-summary-by-site'!$L$4:$L$2586,MATCH(DATE(Summary!P$3,MONTH(Summary!$F111),DAY(Summary!$F111)),'88101-daily-summary-by-site'!$A$4:$A$2586,0)),"")</f>
        <v>2.7</v>
      </c>
      <c r="Q111" s="20" t="str">
        <f t="array" ref="Q111">IF(INDEX('88101-daily-summary-by-site'!$L$4:$L$2586,MATCH(DATE(Summary!Q$3,MONTH(Summary!$F111),DAY(Summary!$F111)),'88101-daily-summary-by-site'!$A$4:$A$2586,0))&lt;&gt;"",INDEX('88101-daily-summary-by-site'!$L$4:$L$2586,MATCH(DATE(Summary!Q$3,MONTH(Summary!$F111),DAY(Summary!$F111)),'88101-daily-summary-by-site'!$A$4:$A$2586,0)),"")</f>
        <v/>
      </c>
      <c r="R111" s="20" t="str">
        <f t="array" ref="R111">IF(INDEX('88101-daily-summary-by-site'!$L$4:$L$2586,MATCH(DATE(Summary!R$3,MONTH(Summary!$F111),DAY(Summary!$F111)),'88101-daily-summary-by-site'!$A$4:$A$2586,0))&lt;&gt;"",INDEX('88101-daily-summary-by-site'!$L$4:$L$2586,MATCH(DATE(Summary!R$3,MONTH(Summary!$F111),DAY(Summary!$F111)),'88101-daily-summary-by-site'!$A$4:$A$2586,0)),"")</f>
        <v/>
      </c>
      <c r="S111" s="20">
        <f t="array" ref="S111">IF(INDEX('88101-daily-summary-by-site'!$L$4:$L$2586,MATCH(DATE(Summary!S$3,MONTH(Summary!$F111),DAY(Summary!$F111)),'88101-daily-summary-by-site'!$A$4:$A$2586,0))&lt;&gt;"",INDEX('88101-daily-summary-by-site'!$L$4:$L$2586,MATCH(DATE(Summary!S$3,MONTH(Summary!$F111),DAY(Summary!$F111)),'88101-daily-summary-by-site'!$A$4:$A$2586,0)),"")</f>
        <v>1.4</v>
      </c>
      <c r="T111" s="20">
        <f t="array" ref="T111">IF(INDEX('88101-daily-summary-by-site'!$L$4:$L$2586,MATCH(DATE(Summary!T$3,MONTH(Summary!$F111),DAY(Summary!$F111)),'88101-daily-summary-by-site'!$A$4:$A$2586,0))&lt;&gt;"",INDEX('88101-daily-summary-by-site'!$L$4:$L$2586,MATCH(DATE(Summary!T$3,MONTH(Summary!$F111),DAY(Summary!$F111)),'88101-daily-summary-by-site'!$A$4:$A$2586,0)),"")</f>
        <v>4.0999999999999996</v>
      </c>
      <c r="U111" s="20" t="str">
        <f t="array" ref="U111">IF(INDEX('88101-daily-summary-by-site'!$L$4:$L$2586,MATCH(DATE(Summary!U$3,MONTH(Summary!$F111),DAY(Summary!$F111)),'88101-daily-summary-by-site'!$A$4:$A$2586,0))&lt;&gt;"",INDEX('88101-daily-summary-by-site'!$L$4:$L$2586,MATCH(DATE(Summary!U$3,MONTH(Summary!$F111),DAY(Summary!$F111)),'88101-daily-summary-by-site'!$A$4:$A$2586,0)),"")</f>
        <v/>
      </c>
      <c r="V111" s="20" t="str">
        <f t="array" ref="V111">IF(INDEX('88101-daily-summary-by-site'!$L$4:$L$2586,MATCH(DATE(Summary!V$3,MONTH(Summary!$F111),DAY(Summary!$F111)),'88101-daily-summary-by-site'!$A$4:$A$2586,0))&lt;&gt;"",INDEX('88101-daily-summary-by-site'!$L$4:$L$2586,MATCH(DATE(Summary!V$3,MONTH(Summary!$F111),DAY(Summary!$F111)),'88101-daily-summary-by-site'!$A$4:$A$2586,0)),"")</f>
        <v/>
      </c>
      <c r="W111" s="20">
        <f t="array" ref="W111">IF(INDEX('88101-daily-summary-by-site'!$L$4:$L$2586,MATCH(DATE(Summary!W$3,MONTH(Summary!$F111),DAY(Summary!$F111)),'88101-daily-summary-by-site'!$A$4:$A$2586,0))&lt;&gt;"",INDEX('88101-daily-summary-by-site'!$L$4:$L$2586,MATCH(DATE(Summary!W$3,MONTH(Summary!$F111),DAY(Summary!$F111)),'88101-daily-summary-by-site'!$A$4:$A$2586,0)),"")</f>
        <v>2.7</v>
      </c>
      <c r="X111" s="83">
        <f t="array" ref="X111">IF(INDEX('88101-daily-summary-by-site'!$L$4:$L$2586,MATCH(DATE(Summary!X$3,MONTH(Summary!$F111),DAY(Summary!$F111)),'88101-daily-summary-by-site'!$A$4:$A$2586,0))&lt;&gt;"",INDEX('88101-daily-summary-by-site'!$L$4:$L$2586,MATCH(DATE(Summary!X$3,MONTH(Summary!$F111),DAY(Summary!$F111)),'88101-daily-summary-by-site'!$A$4:$A$2586,0)),"")</f>
        <v>3</v>
      </c>
      <c r="Y111" s="83">
        <f t="array" ref="Y111">IF(INDEX('88101-daily-summary-by-site'!$L$4:$L$2586,MATCH(DATE(Summary!Y$3,MONTH(Summary!$F111),DAY(Summary!$F111)),'88101-daily-summary-by-site'!$A$4:$A$2586,0))&lt;&gt;"",INDEX('88101-daily-summary-by-site'!$L$4:$L$2586,MATCH(DATE(Summary!Y$3,MONTH(Summary!$F111),DAY(Summary!$F111)),'88101-daily-summary-by-site'!$A$4:$A$2586,0)),"")</f>
        <v>2.7</v>
      </c>
      <c r="Z111" s="83">
        <f t="array" ref="Z111">IF(INDEX('88101-daily-summary-by-site'!$L$4:$L$2586,MATCH(DATE(Summary!Z$3,MONTH(Summary!$F111),DAY(Summary!$F111)),'88101-daily-summary-by-site'!$A$4:$A$2586,0))&lt;&gt;"",INDEX('88101-daily-summary-by-site'!$L$4:$L$2586,MATCH(DATE(Summary!Z$3,MONTH(Summary!$F111),DAY(Summary!$F111)),'88101-daily-summary-by-site'!$A$4:$A$2586,0)),"")</f>
        <v>1.7</v>
      </c>
      <c r="AA111" s="21" t="str">
        <f t="array" ref="AA111">IF(INDEX('88101-daily-summary-by-site'!$L$4:$L$2586,MATCH(DATE(Summary!AA$3,MONTH(Summary!$F111),DAY(Summary!$F111)),'88101-daily-summary-by-site'!$A$4:$A$2586,0))&lt;&gt;"",INDEX('88101-daily-summary-by-site'!$L$4:$L$2586,MATCH(DATE(Summary!AA$3,MONTH(Summary!$F111),DAY(Summary!$F111)),'88101-daily-summary-by-site'!$A$4:$A$2586,0)),"")</f>
        <v/>
      </c>
      <c r="AC111" s="18">
        <f t="shared" si="5"/>
        <v>229</v>
      </c>
      <c r="AD111" s="19" t="str">
        <f t="array" ref="AD111">IF(INDEX('88101-daily-summary-by-site'!$M$4:$M$2586,MATCH(DATE(Summary!AD$3,MONTH(Summary!$F111),DAY(Summary!$F111)),'88101-daily-summary-by-site'!$A$4:$A$2586,0))&lt;&gt;"",INDEX('88101-daily-summary-by-site'!$M$4:$M$2586,MATCH(DATE(Summary!AD$3,MONTH(Summary!$F111),DAY(Summary!$F111)),'88101-daily-summary-by-site'!$A$4:$A$2586,0)),"")</f>
        <v/>
      </c>
      <c r="AE111" s="20">
        <f t="array" ref="AE111">IF(INDEX('88101-daily-summary-by-site'!$M$4:$M$2586,MATCH(DATE(Summary!AE$3,MONTH(Summary!$F111),DAY(Summary!$F111)),'88101-daily-summary-by-site'!$A$4:$A$2586,0))&lt;&gt;"",INDEX('88101-daily-summary-by-site'!$M$4:$M$2586,MATCH(DATE(Summary!AE$3,MONTH(Summary!$F111),DAY(Summary!$F111)),'88101-daily-summary-by-site'!$A$4:$A$2586,0)),"")</f>
        <v>1.4</v>
      </c>
      <c r="AF111" s="20">
        <f t="array" ref="AF111">IF(INDEX('88101-daily-summary-by-site'!$M$4:$M$2586,MATCH(DATE(Summary!AF$3,MONTH(Summary!$F111),DAY(Summary!$F111)),'88101-daily-summary-by-site'!$A$4:$A$2586,0))&lt;&gt;"",INDEX('88101-daily-summary-by-site'!$M$4:$M$2586,MATCH(DATE(Summary!AF$3,MONTH(Summary!$F111),DAY(Summary!$F111)),'88101-daily-summary-by-site'!$A$4:$A$2586,0)),"")</f>
        <v>4.0999999999999996</v>
      </c>
      <c r="AG111" s="20" t="str">
        <f t="array" ref="AG111">IF(INDEX('88101-daily-summary-by-site'!$M$4:$M$2586,MATCH(DATE(Summary!AG$3,MONTH(Summary!$F111),DAY(Summary!$F111)),'88101-daily-summary-by-site'!$A$4:$A$2586,0))&lt;&gt;"",INDEX('88101-daily-summary-by-site'!$M$4:$M$2586,MATCH(DATE(Summary!AG$3,MONTH(Summary!$F111),DAY(Summary!$F111)),'88101-daily-summary-by-site'!$A$4:$A$2586,0)),"")</f>
        <v/>
      </c>
      <c r="AH111" s="20" t="str">
        <f t="array" ref="AH111">IF(INDEX('88101-daily-summary-by-site'!$M$4:$M$2586,MATCH(DATE(Summary!AH$3,MONTH(Summary!$F111),DAY(Summary!$F111)),'88101-daily-summary-by-site'!$A$4:$A$2586,0))&lt;&gt;"",INDEX('88101-daily-summary-by-site'!$M$4:$M$2586,MATCH(DATE(Summary!AH$3,MONTH(Summary!$F111),DAY(Summary!$F111)),'88101-daily-summary-by-site'!$A$4:$A$2586,0)),"")</f>
        <v/>
      </c>
      <c r="AI111" s="20">
        <f t="array" ref="AI111">IF(INDEX('88101-daily-summary-by-site'!$M$4:$M$2586,MATCH(DATE(Summary!AI$3,MONTH(Summary!$F111),DAY(Summary!$F111)),'88101-daily-summary-by-site'!$A$4:$A$2586,0))&lt;&gt;"",INDEX('88101-daily-summary-by-site'!$M$4:$M$2586,MATCH(DATE(Summary!AI$3,MONTH(Summary!$F111),DAY(Summary!$F111)),'88101-daily-summary-by-site'!$A$4:$A$2586,0)),"")</f>
        <v>2.4</v>
      </c>
      <c r="AJ111" s="83">
        <f t="array" ref="AJ111">IF(INDEX('88101-daily-summary-by-site'!$M$4:$M$2586,MATCH(DATE(Summary!AJ$3,MONTH(Summary!$F111),DAY(Summary!$F111)),'88101-daily-summary-by-site'!$A$4:$A$2586,0))&lt;&gt;"",INDEX('88101-daily-summary-by-site'!$M$4:$M$2586,MATCH(DATE(Summary!AJ$3,MONTH(Summary!$F111),DAY(Summary!$F111)),'88101-daily-summary-by-site'!$A$4:$A$2586,0)),"")</f>
        <v>2.5</v>
      </c>
      <c r="AK111" s="83">
        <f t="array" ref="AK111">IF(INDEX('88101-daily-summary-by-site'!$M$4:$M$2586,MATCH(DATE(Summary!AK$3,MONTH(Summary!$F111),DAY(Summary!$F111)),'88101-daily-summary-by-site'!$A$4:$A$2586,0))&lt;&gt;"",INDEX('88101-daily-summary-by-site'!$M$4:$M$2586,MATCH(DATE(Summary!AK$3,MONTH(Summary!$F111),DAY(Summary!$F111)),'88101-daily-summary-by-site'!$A$4:$A$2586,0)),"")</f>
        <v>2</v>
      </c>
      <c r="AL111" s="83">
        <f t="array" ref="AL111">IF(INDEX('88101-daily-summary-by-site'!$M$4:$M$2586,MATCH(DATE(Summary!AL$3,MONTH(Summary!$F111),DAY(Summary!$F111)),'88101-daily-summary-by-site'!$A$4:$A$2586,0))&lt;&gt;"",INDEX('88101-daily-summary-by-site'!$M$4:$M$2586,MATCH(DATE(Summary!AL$3,MONTH(Summary!$F111),DAY(Summary!$F111)),'88101-daily-summary-by-site'!$A$4:$A$2586,0)),"")</f>
        <v>1.9</v>
      </c>
      <c r="AM111" s="21">
        <f t="array" ref="AM111">IF(INDEX('88101-daily-summary-by-site'!$M$4:$M$2586,MATCH(DATE(Summary!AM$3,MONTH(Summary!$F111),DAY(Summary!$F111)),'88101-daily-summary-by-site'!$A$4:$A$2586,0))&lt;&gt;"",INDEX('88101-daily-summary-by-site'!$M$4:$M$2586,MATCH(DATE(Summary!AM$3,MONTH(Summary!$F111),DAY(Summary!$F111)),'88101-daily-summary-by-site'!$A$4:$A$2586,0)),"")</f>
        <v>0.8</v>
      </c>
      <c r="AO111" s="18">
        <f t="shared" si="6"/>
        <v>229</v>
      </c>
      <c r="AP111" s="19">
        <f t="array" ref="AP111">IF(INDEX('88101-daily-summary-by-site'!$N$4:$N$2586,MATCH(DATE(Summary!AP$3,MONTH(Summary!$F111),DAY(Summary!$F111)),'88101-daily-summary-by-site'!$A$4:$A$2586,0))&lt;&gt;"",INDEX('88101-daily-summary-by-site'!$N$4:$N$2586,MATCH(DATE(Summary!AP$3,MONTH(Summary!$F111),DAY(Summary!$F111)),'88101-daily-summary-by-site'!$A$4:$A$2586,0)),"")</f>
        <v>7.7</v>
      </c>
      <c r="AQ111" s="132"/>
      <c r="AR111" s="132"/>
      <c r="AS111" s="20">
        <f t="array" ref="AS111">IF(INDEX('88101-daily-summary-by-site'!$N$4:$N$2586,MATCH(DATE(Summary!AS$3,MONTH(Summary!$F111),DAY(Summary!$F111)),'88101-daily-summary-by-site'!$A$4:$A$2586,0))&lt;&gt;"",INDEX('88101-daily-summary-by-site'!$N$4:$N$2586,MATCH(DATE(Summary!AS$3,MONTH(Summary!$F111),DAY(Summary!$F111)),'88101-daily-summary-by-site'!$A$4:$A$2586,0)),"")</f>
        <v>3.6</v>
      </c>
      <c r="AT111" s="83">
        <f t="array" ref="AT111">IF(INDEX('88101-daily-summary-by-site'!$N$4:$N$2586,MATCH(DATE(Summary!AT$3,MONTH(Summary!$F111),DAY(Summary!$F111)),'88101-daily-summary-by-site'!$A$4:$A$2586,0))&lt;&gt;"",INDEX('88101-daily-summary-by-site'!$N$4:$N$2586,MATCH(DATE(Summary!AT$3,MONTH(Summary!$F111),DAY(Summary!$F111)),'88101-daily-summary-by-site'!$A$4:$A$2586,0)),"")</f>
        <v>2.1</v>
      </c>
      <c r="AU111" s="83">
        <f t="array" ref="AU111">IF(INDEX('88101-daily-summary-by-site'!$N$4:$N$2586,MATCH(DATE(Summary!AU$3,MONTH(Summary!$F111),DAY(Summary!$F111)),'88101-daily-summary-by-site'!$A$4:$A$2586,0))&lt;&gt;"",INDEX('88101-daily-summary-by-site'!$N$4:$N$2586,MATCH(DATE(Summary!AU$3,MONTH(Summary!$F111),DAY(Summary!$F111)),'88101-daily-summary-by-site'!$A$4:$A$2586,0)),"")</f>
        <v>2.2000000000000002</v>
      </c>
      <c r="AV111" s="83">
        <f t="array" ref="AV111">IF(INDEX('88101-daily-summary-by-site'!$N$4:$N$2586,MATCH(DATE(Summary!AV$3,MONTH(Summary!$F111),DAY(Summary!$F111)),'88101-daily-summary-by-site'!$A$4:$A$2586,0))&lt;&gt;"",INDEX('88101-daily-summary-by-site'!$N$4:$N$2586,MATCH(DATE(Summary!AV$3,MONTH(Summary!$F111),DAY(Summary!$F111)),'88101-daily-summary-by-site'!$A$4:$A$2586,0)),"")</f>
        <v>1.7</v>
      </c>
      <c r="AW111" s="21">
        <f t="array" ref="AW111">IF(INDEX('88101-daily-summary-by-site'!$N$4:$N$2586,MATCH(DATE(Summary!AW$3,MONTH(Summary!$F111),DAY(Summary!$F111)),'88101-daily-summary-by-site'!$A$4:$A$2586,0))&lt;&gt;"",INDEX('88101-daily-summary-by-site'!$N$4:$N$2586,MATCH(DATE(Summary!AW$3,MONTH(Summary!$F111),DAY(Summary!$F111)),'88101-daily-summary-by-site'!$A$4:$A$2586,0)),"")</f>
        <v>1</v>
      </c>
      <c r="AY111" s="18">
        <f t="shared" si="7"/>
        <v>229</v>
      </c>
      <c r="AZ111" s="21" t="str">
        <f t="array" ref="AZ111">IF(INDEX('88101-daily-summary-by-site'!$O$4:$O$2586,MATCH(DATE(Summary!AZ$3,MONTH(Summary!$F111),DAY(Summary!$F111)),'88101-daily-summary-by-site'!$A$4:$A$2586,0))&lt;&gt;"",INDEX('88101-daily-summary-by-site'!$O$4:$O$2586,MATCH(DATE(Summary!AZ$3,MONTH(Summary!$F111),DAY(Summary!$F111)),'88101-daily-summary-by-site'!$A$4:$A$2586,0)),"")</f>
        <v/>
      </c>
    </row>
    <row r="112" spans="6:52" x14ac:dyDescent="0.25">
      <c r="F112" s="18">
        <f t="shared" si="8"/>
        <v>230</v>
      </c>
      <c r="G112" s="19" t="str">
        <f t="array" ref="G112">IF(INDEX('88101-daily-summary-by-site'!$L$4:$L$2586,MATCH(DATE(Summary!G$3,MONTH(Summary!$F112),DAY(Summary!$F112)),'88101-daily-summary-by-site'!$A$4:$A$2586,0))&lt;&gt;"",INDEX('88101-daily-summary-by-site'!$L$4:$L$2586,MATCH(DATE(Summary!G$3,MONTH(Summary!$F112),DAY(Summary!$F112)),'88101-daily-summary-by-site'!$A$4:$A$2586,0)),"")</f>
        <v/>
      </c>
      <c r="H112" s="20" t="str">
        <f t="array" ref="H112">IF(INDEX('88101-daily-summary-by-site'!$L$4:$L$2586,MATCH(DATE(Summary!H$3,MONTH(Summary!$F112),DAY(Summary!$F112)),'88101-daily-summary-by-site'!$A$4:$A$2586,0))&lt;&gt;"",INDEX('88101-daily-summary-by-site'!$L$4:$L$2586,MATCH(DATE(Summary!H$3,MONTH(Summary!$F112),DAY(Summary!$F112)),'88101-daily-summary-by-site'!$A$4:$A$2586,0)),"")</f>
        <v/>
      </c>
      <c r="I112" s="20">
        <f t="array" ref="I112">IF(INDEX('88101-daily-summary-by-site'!$L$4:$L$2586,MATCH(DATE(Summary!I$3,MONTH(Summary!$F112),DAY(Summary!$F112)),'88101-daily-summary-by-site'!$A$4:$A$2586,0))&lt;&gt;"",INDEX('88101-daily-summary-by-site'!$L$4:$L$2586,MATCH(DATE(Summary!I$3,MONTH(Summary!$F112),DAY(Summary!$F112)),'88101-daily-summary-by-site'!$A$4:$A$2586,0)),"")</f>
        <v>4.8</v>
      </c>
      <c r="J112" s="20" t="str">
        <f t="array" ref="J112">IF(INDEX('88101-daily-summary-by-site'!$L$4:$L$2586,MATCH(DATE(Summary!J$3,MONTH(Summary!$F112),DAY(Summary!$F112)),'88101-daily-summary-by-site'!$A$4:$A$2586,0))&lt;&gt;"",INDEX('88101-daily-summary-by-site'!$L$4:$L$2586,MATCH(DATE(Summary!J$3,MONTH(Summary!$F112),DAY(Summary!$F112)),'88101-daily-summary-by-site'!$A$4:$A$2586,0)),"")</f>
        <v/>
      </c>
      <c r="K112" s="20" t="str">
        <f t="array" ref="K112">IF(INDEX('88101-daily-summary-by-site'!$L$4:$L$2586,MATCH(DATE(Summary!K$3,MONTH(Summary!$F112),DAY(Summary!$F112)),'88101-daily-summary-by-site'!$A$4:$A$2586,0))&lt;&gt;"",INDEX('88101-daily-summary-by-site'!$L$4:$L$2586,MATCH(DATE(Summary!K$3,MONTH(Summary!$F112),DAY(Summary!$F112)),'88101-daily-summary-by-site'!$A$4:$A$2586,0)),"")</f>
        <v/>
      </c>
      <c r="L112" s="20" t="str">
        <f t="array" ref="L112">IF(INDEX('88101-daily-summary-by-site'!$L$4:$L$2586,MATCH(DATE(Summary!L$3,MONTH(Summary!$F112),DAY(Summary!$F112)),'88101-daily-summary-by-site'!$A$4:$A$2586,0))&lt;&gt;"",INDEX('88101-daily-summary-by-site'!$L$4:$L$2586,MATCH(DATE(Summary!L$3,MONTH(Summary!$F112),DAY(Summary!$F112)),'88101-daily-summary-by-site'!$A$4:$A$2586,0)),"")</f>
        <v/>
      </c>
      <c r="M112" s="20" t="str">
        <f t="array" ref="M112">IF(INDEX('88101-daily-summary-by-site'!$L$4:$L$2586,MATCH(DATE(Summary!M$3,MONTH(Summary!$F112),DAY(Summary!$F112)),'88101-daily-summary-by-site'!$A$4:$A$2586,0))&lt;&gt;"",INDEX('88101-daily-summary-by-site'!$L$4:$L$2586,MATCH(DATE(Summary!M$3,MONTH(Summary!$F112),DAY(Summary!$F112)),'88101-daily-summary-by-site'!$A$4:$A$2586,0)),"")</f>
        <v/>
      </c>
      <c r="N112" s="20" t="str">
        <f t="array" ref="N112">IF(INDEX('88101-daily-summary-by-site'!$L$4:$L$2586,MATCH(DATE(Summary!N$3,MONTH(Summary!$F112),DAY(Summary!$F112)),'88101-daily-summary-by-site'!$A$4:$A$2586,0))&lt;&gt;"",INDEX('88101-daily-summary-by-site'!$L$4:$L$2586,MATCH(DATE(Summary!N$3,MONTH(Summary!$F112),DAY(Summary!$F112)),'88101-daily-summary-by-site'!$A$4:$A$2586,0)),"")</f>
        <v/>
      </c>
      <c r="O112" s="20" t="str">
        <f t="array" ref="O112">IF(INDEX('88101-daily-summary-by-site'!$L$4:$L$2586,MATCH(DATE(Summary!O$3,MONTH(Summary!$F112),DAY(Summary!$F112)),'88101-daily-summary-by-site'!$A$4:$A$2586,0))&lt;&gt;"",INDEX('88101-daily-summary-by-site'!$L$4:$L$2586,MATCH(DATE(Summary!O$3,MONTH(Summary!$F112),DAY(Summary!$F112)),'88101-daily-summary-by-site'!$A$4:$A$2586,0)),"")</f>
        <v/>
      </c>
      <c r="P112" s="20" t="str">
        <f t="array" ref="P112">IF(INDEX('88101-daily-summary-by-site'!$L$4:$L$2586,MATCH(DATE(Summary!P$3,MONTH(Summary!$F112),DAY(Summary!$F112)),'88101-daily-summary-by-site'!$A$4:$A$2586,0))&lt;&gt;"",INDEX('88101-daily-summary-by-site'!$L$4:$L$2586,MATCH(DATE(Summary!P$3,MONTH(Summary!$F112),DAY(Summary!$F112)),'88101-daily-summary-by-site'!$A$4:$A$2586,0)),"")</f>
        <v/>
      </c>
      <c r="Q112" s="20">
        <f t="array" ref="Q112">IF(INDEX('88101-daily-summary-by-site'!$L$4:$L$2586,MATCH(DATE(Summary!Q$3,MONTH(Summary!$F112),DAY(Summary!$F112)),'88101-daily-summary-by-site'!$A$4:$A$2586,0))&lt;&gt;"",INDEX('88101-daily-summary-by-site'!$L$4:$L$2586,MATCH(DATE(Summary!Q$3,MONTH(Summary!$F112),DAY(Summary!$F112)),'88101-daily-summary-by-site'!$A$4:$A$2586,0)),"")</f>
        <v>4.7</v>
      </c>
      <c r="R112" s="20" t="str">
        <f t="array" ref="R112">IF(INDEX('88101-daily-summary-by-site'!$L$4:$L$2586,MATCH(DATE(Summary!R$3,MONTH(Summary!$F112),DAY(Summary!$F112)),'88101-daily-summary-by-site'!$A$4:$A$2586,0))&lt;&gt;"",INDEX('88101-daily-summary-by-site'!$L$4:$L$2586,MATCH(DATE(Summary!R$3,MONTH(Summary!$F112),DAY(Summary!$F112)),'88101-daily-summary-by-site'!$A$4:$A$2586,0)),"")</f>
        <v/>
      </c>
      <c r="S112" s="20" t="str">
        <f t="array" ref="S112">IF(INDEX('88101-daily-summary-by-site'!$L$4:$L$2586,MATCH(DATE(Summary!S$3,MONTH(Summary!$F112),DAY(Summary!$F112)),'88101-daily-summary-by-site'!$A$4:$A$2586,0))&lt;&gt;"",INDEX('88101-daily-summary-by-site'!$L$4:$L$2586,MATCH(DATE(Summary!S$3,MONTH(Summary!$F112),DAY(Summary!$F112)),'88101-daily-summary-by-site'!$A$4:$A$2586,0)),"")</f>
        <v/>
      </c>
      <c r="T112" s="20" t="str">
        <f t="array" ref="T112">IF(INDEX('88101-daily-summary-by-site'!$L$4:$L$2586,MATCH(DATE(Summary!T$3,MONTH(Summary!$F112),DAY(Summary!$F112)),'88101-daily-summary-by-site'!$A$4:$A$2586,0))&lt;&gt;"",INDEX('88101-daily-summary-by-site'!$L$4:$L$2586,MATCH(DATE(Summary!T$3,MONTH(Summary!$F112),DAY(Summary!$F112)),'88101-daily-summary-by-site'!$A$4:$A$2586,0)),"")</f>
        <v/>
      </c>
      <c r="U112" s="20">
        <f t="array" ref="U112">IF(INDEX('88101-daily-summary-by-site'!$L$4:$L$2586,MATCH(DATE(Summary!U$3,MONTH(Summary!$F112),DAY(Summary!$F112)),'88101-daily-summary-by-site'!$A$4:$A$2586,0))&lt;&gt;"",INDEX('88101-daily-summary-by-site'!$L$4:$L$2586,MATCH(DATE(Summary!U$3,MONTH(Summary!$F112),DAY(Summary!$F112)),'88101-daily-summary-by-site'!$A$4:$A$2586,0)),"")</f>
        <v>8.1</v>
      </c>
      <c r="V112" s="20" t="str">
        <f t="array" ref="V112">IF(INDEX('88101-daily-summary-by-site'!$L$4:$L$2586,MATCH(DATE(Summary!V$3,MONTH(Summary!$F112),DAY(Summary!$F112)),'88101-daily-summary-by-site'!$A$4:$A$2586,0))&lt;&gt;"",INDEX('88101-daily-summary-by-site'!$L$4:$L$2586,MATCH(DATE(Summary!V$3,MONTH(Summary!$F112),DAY(Summary!$F112)),'88101-daily-summary-by-site'!$A$4:$A$2586,0)),"")</f>
        <v/>
      </c>
      <c r="W112" s="20" t="str">
        <f t="array" ref="W112">IF(INDEX('88101-daily-summary-by-site'!$L$4:$L$2586,MATCH(DATE(Summary!W$3,MONTH(Summary!$F112),DAY(Summary!$F112)),'88101-daily-summary-by-site'!$A$4:$A$2586,0))&lt;&gt;"",INDEX('88101-daily-summary-by-site'!$L$4:$L$2586,MATCH(DATE(Summary!W$3,MONTH(Summary!$F112),DAY(Summary!$F112)),'88101-daily-summary-by-site'!$A$4:$A$2586,0)),"")</f>
        <v/>
      </c>
      <c r="X112" s="83" t="str">
        <f t="array" ref="X112">IF(INDEX('88101-daily-summary-by-site'!$L$4:$L$2586,MATCH(DATE(Summary!X$3,MONTH(Summary!$F112),DAY(Summary!$F112)),'88101-daily-summary-by-site'!$A$4:$A$2586,0))&lt;&gt;"",INDEX('88101-daily-summary-by-site'!$L$4:$L$2586,MATCH(DATE(Summary!X$3,MONTH(Summary!$F112),DAY(Summary!$F112)),'88101-daily-summary-by-site'!$A$4:$A$2586,0)),"")</f>
        <v/>
      </c>
      <c r="Y112" s="83">
        <f t="array" ref="Y112">IF(INDEX('88101-daily-summary-by-site'!$L$4:$L$2586,MATCH(DATE(Summary!Y$3,MONTH(Summary!$F112),DAY(Summary!$F112)),'88101-daily-summary-by-site'!$A$4:$A$2586,0))&lt;&gt;"",INDEX('88101-daily-summary-by-site'!$L$4:$L$2586,MATCH(DATE(Summary!Y$3,MONTH(Summary!$F112),DAY(Summary!$F112)),'88101-daily-summary-by-site'!$A$4:$A$2586,0)),"")</f>
        <v>2.1</v>
      </c>
      <c r="Z112" s="83">
        <f t="array" ref="Z112">IF(INDEX('88101-daily-summary-by-site'!$L$4:$L$2586,MATCH(DATE(Summary!Z$3,MONTH(Summary!$F112),DAY(Summary!$F112)),'88101-daily-summary-by-site'!$A$4:$A$2586,0))&lt;&gt;"",INDEX('88101-daily-summary-by-site'!$L$4:$L$2586,MATCH(DATE(Summary!Z$3,MONTH(Summary!$F112),DAY(Summary!$F112)),'88101-daily-summary-by-site'!$A$4:$A$2586,0)),"")</f>
        <v>3</v>
      </c>
      <c r="AA112" s="21" t="str">
        <f t="array" ref="AA112">IF(INDEX('88101-daily-summary-by-site'!$L$4:$L$2586,MATCH(DATE(Summary!AA$3,MONTH(Summary!$F112),DAY(Summary!$F112)),'88101-daily-summary-by-site'!$A$4:$A$2586,0))&lt;&gt;"",INDEX('88101-daily-summary-by-site'!$L$4:$L$2586,MATCH(DATE(Summary!AA$3,MONTH(Summary!$F112),DAY(Summary!$F112)),'88101-daily-summary-by-site'!$A$4:$A$2586,0)),"")</f>
        <v/>
      </c>
      <c r="AC112" s="18">
        <f t="shared" si="5"/>
        <v>230</v>
      </c>
      <c r="AD112" s="19" t="str">
        <f t="array" ref="AD112">IF(INDEX('88101-daily-summary-by-site'!$M$4:$M$2586,MATCH(DATE(Summary!AD$3,MONTH(Summary!$F112),DAY(Summary!$F112)),'88101-daily-summary-by-site'!$A$4:$A$2586,0))&lt;&gt;"",INDEX('88101-daily-summary-by-site'!$M$4:$M$2586,MATCH(DATE(Summary!AD$3,MONTH(Summary!$F112),DAY(Summary!$F112)),'88101-daily-summary-by-site'!$A$4:$A$2586,0)),"")</f>
        <v/>
      </c>
      <c r="AE112" s="20" t="str">
        <f t="array" ref="AE112">IF(INDEX('88101-daily-summary-by-site'!$M$4:$M$2586,MATCH(DATE(Summary!AE$3,MONTH(Summary!$F112),DAY(Summary!$F112)),'88101-daily-summary-by-site'!$A$4:$A$2586,0))&lt;&gt;"",INDEX('88101-daily-summary-by-site'!$M$4:$M$2586,MATCH(DATE(Summary!AE$3,MONTH(Summary!$F112),DAY(Summary!$F112)),'88101-daily-summary-by-site'!$A$4:$A$2586,0)),"")</f>
        <v/>
      </c>
      <c r="AF112" s="20" t="str">
        <f t="array" ref="AF112">IF(INDEX('88101-daily-summary-by-site'!$M$4:$M$2586,MATCH(DATE(Summary!AF$3,MONTH(Summary!$F112),DAY(Summary!$F112)),'88101-daily-summary-by-site'!$A$4:$A$2586,0))&lt;&gt;"",INDEX('88101-daily-summary-by-site'!$M$4:$M$2586,MATCH(DATE(Summary!AF$3,MONTH(Summary!$F112),DAY(Summary!$F112)),'88101-daily-summary-by-site'!$A$4:$A$2586,0)),"")</f>
        <v/>
      </c>
      <c r="AG112" s="20">
        <f t="array" ref="AG112">IF(INDEX('88101-daily-summary-by-site'!$M$4:$M$2586,MATCH(DATE(Summary!AG$3,MONTH(Summary!$F112),DAY(Summary!$F112)),'88101-daily-summary-by-site'!$A$4:$A$2586,0))&lt;&gt;"",INDEX('88101-daily-summary-by-site'!$M$4:$M$2586,MATCH(DATE(Summary!AG$3,MONTH(Summary!$F112),DAY(Summary!$F112)),'88101-daily-summary-by-site'!$A$4:$A$2586,0)),"")</f>
        <v>7.6</v>
      </c>
      <c r="AH112" s="20" t="str">
        <f t="array" ref="AH112">IF(INDEX('88101-daily-summary-by-site'!$M$4:$M$2586,MATCH(DATE(Summary!AH$3,MONTH(Summary!$F112),DAY(Summary!$F112)),'88101-daily-summary-by-site'!$A$4:$A$2586,0))&lt;&gt;"",INDEX('88101-daily-summary-by-site'!$M$4:$M$2586,MATCH(DATE(Summary!AH$3,MONTH(Summary!$F112),DAY(Summary!$F112)),'88101-daily-summary-by-site'!$A$4:$A$2586,0)),"")</f>
        <v/>
      </c>
      <c r="AI112" s="20" t="str">
        <f t="array" ref="AI112">IF(INDEX('88101-daily-summary-by-site'!$M$4:$M$2586,MATCH(DATE(Summary!AI$3,MONTH(Summary!$F112),DAY(Summary!$F112)),'88101-daily-summary-by-site'!$A$4:$A$2586,0))&lt;&gt;"",INDEX('88101-daily-summary-by-site'!$M$4:$M$2586,MATCH(DATE(Summary!AI$3,MONTH(Summary!$F112),DAY(Summary!$F112)),'88101-daily-summary-by-site'!$A$4:$A$2586,0)),"")</f>
        <v/>
      </c>
      <c r="AJ112" s="83" t="str">
        <f t="array" ref="AJ112">IF(INDEX('88101-daily-summary-by-site'!$M$4:$M$2586,MATCH(DATE(Summary!AJ$3,MONTH(Summary!$F112),DAY(Summary!$F112)),'88101-daily-summary-by-site'!$A$4:$A$2586,0))&lt;&gt;"",INDEX('88101-daily-summary-by-site'!$M$4:$M$2586,MATCH(DATE(Summary!AJ$3,MONTH(Summary!$F112),DAY(Summary!$F112)),'88101-daily-summary-by-site'!$A$4:$A$2586,0)),"")</f>
        <v/>
      </c>
      <c r="AK112" s="83" t="str">
        <f t="array" ref="AK112">IF(INDEX('88101-daily-summary-by-site'!$M$4:$M$2586,MATCH(DATE(Summary!AK$3,MONTH(Summary!$F112),DAY(Summary!$F112)),'88101-daily-summary-by-site'!$A$4:$A$2586,0))&lt;&gt;"",INDEX('88101-daily-summary-by-site'!$M$4:$M$2586,MATCH(DATE(Summary!AK$3,MONTH(Summary!$F112),DAY(Summary!$F112)),'88101-daily-summary-by-site'!$A$4:$A$2586,0)),"")</f>
        <v/>
      </c>
      <c r="AL112" s="83">
        <f t="array" ref="AL112">IF(INDEX('88101-daily-summary-by-site'!$M$4:$M$2586,MATCH(DATE(Summary!AL$3,MONTH(Summary!$F112),DAY(Summary!$F112)),'88101-daily-summary-by-site'!$A$4:$A$2586,0))&lt;&gt;"",INDEX('88101-daily-summary-by-site'!$M$4:$M$2586,MATCH(DATE(Summary!AL$3,MONTH(Summary!$F112),DAY(Summary!$F112)),'88101-daily-summary-by-site'!$A$4:$A$2586,0)),"")</f>
        <v>1.4</v>
      </c>
      <c r="AM112" s="21">
        <f t="array" ref="AM112">IF(INDEX('88101-daily-summary-by-site'!$M$4:$M$2586,MATCH(DATE(Summary!AM$3,MONTH(Summary!$F112),DAY(Summary!$F112)),'88101-daily-summary-by-site'!$A$4:$A$2586,0))&lt;&gt;"",INDEX('88101-daily-summary-by-site'!$M$4:$M$2586,MATCH(DATE(Summary!AM$3,MONTH(Summary!$F112),DAY(Summary!$F112)),'88101-daily-summary-by-site'!$A$4:$A$2586,0)),"")</f>
        <v>1.6</v>
      </c>
      <c r="AO112" s="18">
        <f t="shared" si="6"/>
        <v>230</v>
      </c>
      <c r="AP112" s="19" t="str">
        <f t="array" ref="AP112">IF(INDEX('88101-daily-summary-by-site'!$N$4:$N$2586,MATCH(DATE(Summary!AP$3,MONTH(Summary!$F112),DAY(Summary!$F112)),'88101-daily-summary-by-site'!$A$4:$A$2586,0))&lt;&gt;"",INDEX('88101-daily-summary-by-site'!$N$4:$N$2586,MATCH(DATE(Summary!AP$3,MONTH(Summary!$F112),DAY(Summary!$F112)),'88101-daily-summary-by-site'!$A$4:$A$2586,0)),"")</f>
        <v/>
      </c>
      <c r="AQ112" s="132"/>
      <c r="AR112" s="132"/>
      <c r="AS112" s="20" t="str">
        <f t="array" ref="AS112">IF(INDEX('88101-daily-summary-by-site'!$N$4:$N$2586,MATCH(DATE(Summary!AS$3,MONTH(Summary!$F112),DAY(Summary!$F112)),'88101-daily-summary-by-site'!$A$4:$A$2586,0))&lt;&gt;"",INDEX('88101-daily-summary-by-site'!$N$4:$N$2586,MATCH(DATE(Summary!AS$3,MONTH(Summary!$F112),DAY(Summary!$F112)),'88101-daily-summary-by-site'!$A$4:$A$2586,0)),"")</f>
        <v/>
      </c>
      <c r="AT112" s="83" t="str">
        <f t="array" ref="AT112">IF(INDEX('88101-daily-summary-by-site'!$N$4:$N$2586,MATCH(DATE(Summary!AT$3,MONTH(Summary!$F112),DAY(Summary!$F112)),'88101-daily-summary-by-site'!$A$4:$A$2586,0))&lt;&gt;"",INDEX('88101-daily-summary-by-site'!$N$4:$N$2586,MATCH(DATE(Summary!AT$3,MONTH(Summary!$F112),DAY(Summary!$F112)),'88101-daily-summary-by-site'!$A$4:$A$2586,0)),"")</f>
        <v/>
      </c>
      <c r="AU112" s="83">
        <f t="array" ref="AU112">IF(INDEX('88101-daily-summary-by-site'!$N$4:$N$2586,MATCH(DATE(Summary!AU$3,MONTH(Summary!$F112),DAY(Summary!$F112)),'88101-daily-summary-by-site'!$A$4:$A$2586,0))&lt;&gt;"",INDEX('88101-daily-summary-by-site'!$N$4:$N$2586,MATCH(DATE(Summary!AU$3,MONTH(Summary!$F112),DAY(Summary!$F112)),'88101-daily-summary-by-site'!$A$4:$A$2586,0)),"")</f>
        <v>3.5</v>
      </c>
      <c r="AV112" s="83">
        <f t="array" ref="AV112">IF(INDEX('88101-daily-summary-by-site'!$N$4:$N$2586,MATCH(DATE(Summary!AV$3,MONTH(Summary!$F112),DAY(Summary!$F112)),'88101-daily-summary-by-site'!$A$4:$A$2586,0))&lt;&gt;"",INDEX('88101-daily-summary-by-site'!$N$4:$N$2586,MATCH(DATE(Summary!AV$3,MONTH(Summary!$F112),DAY(Summary!$F112)),'88101-daily-summary-by-site'!$A$4:$A$2586,0)),"")</f>
        <v>3</v>
      </c>
      <c r="AW112" s="21">
        <f t="array" ref="AW112">IF(INDEX('88101-daily-summary-by-site'!$N$4:$N$2586,MATCH(DATE(Summary!AW$3,MONTH(Summary!$F112),DAY(Summary!$F112)),'88101-daily-summary-by-site'!$A$4:$A$2586,0))&lt;&gt;"",INDEX('88101-daily-summary-by-site'!$N$4:$N$2586,MATCH(DATE(Summary!AW$3,MONTH(Summary!$F112),DAY(Summary!$F112)),'88101-daily-summary-by-site'!$A$4:$A$2586,0)),"")</f>
        <v>2</v>
      </c>
      <c r="AY112" s="18">
        <f t="shared" si="7"/>
        <v>230</v>
      </c>
      <c r="AZ112" s="21" t="str">
        <f t="array" ref="AZ112">IF(INDEX('88101-daily-summary-by-site'!$O$4:$O$2586,MATCH(DATE(Summary!AZ$3,MONTH(Summary!$F112),DAY(Summary!$F112)),'88101-daily-summary-by-site'!$A$4:$A$2586,0))&lt;&gt;"",INDEX('88101-daily-summary-by-site'!$O$4:$O$2586,MATCH(DATE(Summary!AZ$3,MONTH(Summary!$F112),DAY(Summary!$F112)),'88101-daily-summary-by-site'!$A$4:$A$2586,0)),"")</f>
        <v/>
      </c>
    </row>
    <row r="113" spans="5:52" x14ac:dyDescent="0.25">
      <c r="F113" s="18">
        <f t="shared" si="8"/>
        <v>231</v>
      </c>
      <c r="G113" s="19" t="str">
        <f t="array" ref="G113">IF(INDEX('88101-daily-summary-by-site'!$L$4:$L$2586,MATCH(DATE(Summary!G$3,MONTH(Summary!$F113),DAY(Summary!$F113)),'88101-daily-summary-by-site'!$A$4:$A$2586,0))&lt;&gt;"",INDEX('88101-daily-summary-by-site'!$L$4:$L$2586,MATCH(DATE(Summary!G$3,MONTH(Summary!$F113),DAY(Summary!$F113)),'88101-daily-summary-by-site'!$A$4:$A$2586,0)),"")</f>
        <v/>
      </c>
      <c r="H113" s="20" t="str">
        <f t="array" ref="H113">IF(INDEX('88101-daily-summary-by-site'!$L$4:$L$2586,MATCH(DATE(Summary!H$3,MONTH(Summary!$F113),DAY(Summary!$F113)),'88101-daily-summary-by-site'!$A$4:$A$2586,0))&lt;&gt;"",INDEX('88101-daily-summary-by-site'!$L$4:$L$2586,MATCH(DATE(Summary!H$3,MONTH(Summary!$F113),DAY(Summary!$F113)),'88101-daily-summary-by-site'!$A$4:$A$2586,0)),"")</f>
        <v/>
      </c>
      <c r="I113" s="20" t="str">
        <f t="array" ref="I113">IF(INDEX('88101-daily-summary-by-site'!$L$4:$L$2586,MATCH(DATE(Summary!I$3,MONTH(Summary!$F113),DAY(Summary!$F113)),'88101-daily-summary-by-site'!$A$4:$A$2586,0))&lt;&gt;"",INDEX('88101-daily-summary-by-site'!$L$4:$L$2586,MATCH(DATE(Summary!I$3,MONTH(Summary!$F113),DAY(Summary!$F113)),'88101-daily-summary-by-site'!$A$4:$A$2586,0)),"")</f>
        <v/>
      </c>
      <c r="J113" s="20">
        <f t="array" ref="J113">IF(INDEX('88101-daily-summary-by-site'!$L$4:$L$2586,MATCH(DATE(Summary!J$3,MONTH(Summary!$F113),DAY(Summary!$F113)),'88101-daily-summary-by-site'!$A$4:$A$2586,0))&lt;&gt;"",INDEX('88101-daily-summary-by-site'!$L$4:$L$2586,MATCH(DATE(Summary!J$3,MONTH(Summary!$F113),DAY(Summary!$F113)),'88101-daily-summary-by-site'!$A$4:$A$2586,0)),"")</f>
        <v>4.4000000000000004</v>
      </c>
      <c r="K113" s="20" t="str">
        <f t="array" ref="K113">IF(INDEX('88101-daily-summary-by-site'!$L$4:$L$2586,MATCH(DATE(Summary!K$3,MONTH(Summary!$F113),DAY(Summary!$F113)),'88101-daily-summary-by-site'!$A$4:$A$2586,0))&lt;&gt;"",INDEX('88101-daily-summary-by-site'!$L$4:$L$2586,MATCH(DATE(Summary!K$3,MONTH(Summary!$F113),DAY(Summary!$F113)),'88101-daily-summary-by-site'!$A$4:$A$2586,0)),"")</f>
        <v/>
      </c>
      <c r="L113" s="20" t="str">
        <f t="array" ref="L113">IF(INDEX('88101-daily-summary-by-site'!$L$4:$L$2586,MATCH(DATE(Summary!L$3,MONTH(Summary!$F113),DAY(Summary!$F113)),'88101-daily-summary-by-site'!$A$4:$A$2586,0))&lt;&gt;"",INDEX('88101-daily-summary-by-site'!$L$4:$L$2586,MATCH(DATE(Summary!L$3,MONTH(Summary!$F113),DAY(Summary!$F113)),'88101-daily-summary-by-site'!$A$4:$A$2586,0)),"")</f>
        <v/>
      </c>
      <c r="M113" s="20" t="str">
        <f t="array" ref="M113">IF(INDEX('88101-daily-summary-by-site'!$L$4:$L$2586,MATCH(DATE(Summary!M$3,MONTH(Summary!$F113),DAY(Summary!$F113)),'88101-daily-summary-by-site'!$A$4:$A$2586,0))&lt;&gt;"",INDEX('88101-daily-summary-by-site'!$L$4:$L$2586,MATCH(DATE(Summary!M$3,MONTH(Summary!$F113),DAY(Summary!$F113)),'88101-daily-summary-by-site'!$A$4:$A$2586,0)),"")</f>
        <v/>
      </c>
      <c r="N113" s="20" t="str">
        <f t="array" ref="N113">IF(INDEX('88101-daily-summary-by-site'!$L$4:$L$2586,MATCH(DATE(Summary!N$3,MONTH(Summary!$F113),DAY(Summary!$F113)),'88101-daily-summary-by-site'!$A$4:$A$2586,0))&lt;&gt;"",INDEX('88101-daily-summary-by-site'!$L$4:$L$2586,MATCH(DATE(Summary!N$3,MONTH(Summary!$F113),DAY(Summary!$F113)),'88101-daily-summary-by-site'!$A$4:$A$2586,0)),"")</f>
        <v/>
      </c>
      <c r="O113" s="20" t="str">
        <f t="array" ref="O113">IF(INDEX('88101-daily-summary-by-site'!$L$4:$L$2586,MATCH(DATE(Summary!O$3,MONTH(Summary!$F113),DAY(Summary!$F113)),'88101-daily-summary-by-site'!$A$4:$A$2586,0))&lt;&gt;"",INDEX('88101-daily-summary-by-site'!$L$4:$L$2586,MATCH(DATE(Summary!O$3,MONTH(Summary!$F113),DAY(Summary!$F113)),'88101-daily-summary-by-site'!$A$4:$A$2586,0)),"")</f>
        <v/>
      </c>
      <c r="P113" s="20" t="str">
        <f t="array" ref="P113">IF(INDEX('88101-daily-summary-by-site'!$L$4:$L$2586,MATCH(DATE(Summary!P$3,MONTH(Summary!$F113),DAY(Summary!$F113)),'88101-daily-summary-by-site'!$A$4:$A$2586,0))&lt;&gt;"",INDEX('88101-daily-summary-by-site'!$L$4:$L$2586,MATCH(DATE(Summary!P$3,MONTH(Summary!$F113),DAY(Summary!$F113)),'88101-daily-summary-by-site'!$A$4:$A$2586,0)),"")</f>
        <v/>
      </c>
      <c r="Q113" s="20" t="str">
        <f t="array" ref="Q113">IF(INDEX('88101-daily-summary-by-site'!$L$4:$L$2586,MATCH(DATE(Summary!Q$3,MONTH(Summary!$F113),DAY(Summary!$F113)),'88101-daily-summary-by-site'!$A$4:$A$2586,0))&lt;&gt;"",INDEX('88101-daily-summary-by-site'!$L$4:$L$2586,MATCH(DATE(Summary!Q$3,MONTH(Summary!$F113),DAY(Summary!$F113)),'88101-daily-summary-by-site'!$A$4:$A$2586,0)),"")</f>
        <v/>
      </c>
      <c r="R113" s="20">
        <f t="array" ref="R113">IF(INDEX('88101-daily-summary-by-site'!$L$4:$L$2586,MATCH(DATE(Summary!R$3,MONTH(Summary!$F113),DAY(Summary!$F113)),'88101-daily-summary-by-site'!$A$4:$A$2586,0))&lt;&gt;"",INDEX('88101-daily-summary-by-site'!$L$4:$L$2586,MATCH(DATE(Summary!R$3,MONTH(Summary!$F113),DAY(Summary!$F113)),'88101-daily-summary-by-site'!$A$4:$A$2586,0)),"")</f>
        <v>1.3</v>
      </c>
      <c r="S113" s="20" t="str">
        <f t="array" ref="S113">IF(INDEX('88101-daily-summary-by-site'!$L$4:$L$2586,MATCH(DATE(Summary!S$3,MONTH(Summary!$F113),DAY(Summary!$F113)),'88101-daily-summary-by-site'!$A$4:$A$2586,0))&lt;&gt;"",INDEX('88101-daily-summary-by-site'!$L$4:$L$2586,MATCH(DATE(Summary!S$3,MONTH(Summary!$F113),DAY(Summary!$F113)),'88101-daily-summary-by-site'!$A$4:$A$2586,0)),"")</f>
        <v/>
      </c>
      <c r="T113" s="20" t="str">
        <f t="array" ref="T113">IF(INDEX('88101-daily-summary-by-site'!$L$4:$L$2586,MATCH(DATE(Summary!T$3,MONTH(Summary!$F113),DAY(Summary!$F113)),'88101-daily-summary-by-site'!$A$4:$A$2586,0))&lt;&gt;"",INDEX('88101-daily-summary-by-site'!$L$4:$L$2586,MATCH(DATE(Summary!T$3,MONTH(Summary!$F113),DAY(Summary!$F113)),'88101-daily-summary-by-site'!$A$4:$A$2586,0)),"")</f>
        <v/>
      </c>
      <c r="U113" s="20" t="str">
        <f t="array" ref="U113">IF(INDEX('88101-daily-summary-by-site'!$L$4:$L$2586,MATCH(DATE(Summary!U$3,MONTH(Summary!$F113),DAY(Summary!$F113)),'88101-daily-summary-by-site'!$A$4:$A$2586,0))&lt;&gt;"",INDEX('88101-daily-summary-by-site'!$L$4:$L$2586,MATCH(DATE(Summary!U$3,MONTH(Summary!$F113),DAY(Summary!$F113)),'88101-daily-summary-by-site'!$A$4:$A$2586,0)),"")</f>
        <v/>
      </c>
      <c r="V113" s="20">
        <f t="array" ref="V113">IF(INDEX('88101-daily-summary-by-site'!$L$4:$L$2586,MATCH(DATE(Summary!V$3,MONTH(Summary!$F113),DAY(Summary!$F113)),'88101-daily-summary-by-site'!$A$4:$A$2586,0))&lt;&gt;"",INDEX('88101-daily-summary-by-site'!$L$4:$L$2586,MATCH(DATE(Summary!V$3,MONTH(Summary!$F113),DAY(Summary!$F113)),'88101-daily-summary-by-site'!$A$4:$A$2586,0)),"")</f>
        <v>2.2999999999999998</v>
      </c>
      <c r="W113" s="20" t="str">
        <f t="array" ref="W113">IF(INDEX('88101-daily-summary-by-site'!$L$4:$L$2586,MATCH(DATE(Summary!W$3,MONTH(Summary!$F113),DAY(Summary!$F113)),'88101-daily-summary-by-site'!$A$4:$A$2586,0))&lt;&gt;"",INDEX('88101-daily-summary-by-site'!$L$4:$L$2586,MATCH(DATE(Summary!W$3,MONTH(Summary!$F113),DAY(Summary!$F113)),'88101-daily-summary-by-site'!$A$4:$A$2586,0)),"")</f>
        <v/>
      </c>
      <c r="X113" s="83" t="str">
        <f t="array" ref="X113">IF(INDEX('88101-daily-summary-by-site'!$L$4:$L$2586,MATCH(DATE(Summary!X$3,MONTH(Summary!$F113),DAY(Summary!$F113)),'88101-daily-summary-by-site'!$A$4:$A$2586,0))&lt;&gt;"",INDEX('88101-daily-summary-by-site'!$L$4:$L$2586,MATCH(DATE(Summary!X$3,MONTH(Summary!$F113),DAY(Summary!$F113)),'88101-daily-summary-by-site'!$A$4:$A$2586,0)),"")</f>
        <v/>
      </c>
      <c r="Y113" s="83">
        <f t="array" ref="Y113">IF(INDEX('88101-daily-summary-by-site'!$L$4:$L$2586,MATCH(DATE(Summary!Y$3,MONTH(Summary!$F113),DAY(Summary!$F113)),'88101-daily-summary-by-site'!$A$4:$A$2586,0))&lt;&gt;"",INDEX('88101-daily-summary-by-site'!$L$4:$L$2586,MATCH(DATE(Summary!Y$3,MONTH(Summary!$F113),DAY(Summary!$F113)),'88101-daily-summary-by-site'!$A$4:$A$2586,0)),"")</f>
        <v>2</v>
      </c>
      <c r="Z113" s="83">
        <f t="array" ref="Z113">IF(INDEX('88101-daily-summary-by-site'!$L$4:$L$2586,MATCH(DATE(Summary!Z$3,MONTH(Summary!$F113),DAY(Summary!$F113)),'88101-daily-summary-by-site'!$A$4:$A$2586,0))&lt;&gt;"",INDEX('88101-daily-summary-by-site'!$L$4:$L$2586,MATCH(DATE(Summary!Z$3,MONTH(Summary!$F113),DAY(Summary!$F113)),'88101-daily-summary-by-site'!$A$4:$A$2586,0)),"")</f>
        <v>5.7</v>
      </c>
      <c r="AA113" s="21" t="str">
        <f t="array" ref="AA113">IF(INDEX('88101-daily-summary-by-site'!$L$4:$L$2586,MATCH(DATE(Summary!AA$3,MONTH(Summary!$F113),DAY(Summary!$F113)),'88101-daily-summary-by-site'!$A$4:$A$2586,0))&lt;&gt;"",INDEX('88101-daily-summary-by-site'!$L$4:$L$2586,MATCH(DATE(Summary!AA$3,MONTH(Summary!$F113),DAY(Summary!$F113)),'88101-daily-summary-by-site'!$A$4:$A$2586,0)),"")</f>
        <v/>
      </c>
      <c r="AC113" s="18">
        <f t="shared" si="5"/>
        <v>231</v>
      </c>
      <c r="AD113" s="19">
        <f t="array" ref="AD113">IF(INDEX('88101-daily-summary-by-site'!$M$4:$M$2586,MATCH(DATE(Summary!AD$3,MONTH(Summary!$F113),DAY(Summary!$F113)),'88101-daily-summary-by-site'!$A$4:$A$2586,0))&lt;&gt;"",INDEX('88101-daily-summary-by-site'!$M$4:$M$2586,MATCH(DATE(Summary!AD$3,MONTH(Summary!$F113),DAY(Summary!$F113)),'88101-daily-summary-by-site'!$A$4:$A$2586,0)),"")</f>
        <v>1.1000000000000001</v>
      </c>
      <c r="AE113" s="20" t="str">
        <f t="array" ref="AE113">IF(INDEX('88101-daily-summary-by-site'!$M$4:$M$2586,MATCH(DATE(Summary!AE$3,MONTH(Summary!$F113),DAY(Summary!$F113)),'88101-daily-summary-by-site'!$A$4:$A$2586,0))&lt;&gt;"",INDEX('88101-daily-summary-by-site'!$M$4:$M$2586,MATCH(DATE(Summary!AE$3,MONTH(Summary!$F113),DAY(Summary!$F113)),'88101-daily-summary-by-site'!$A$4:$A$2586,0)),"")</f>
        <v/>
      </c>
      <c r="AF113" s="20" t="str">
        <f t="array" ref="AF113">IF(INDEX('88101-daily-summary-by-site'!$M$4:$M$2586,MATCH(DATE(Summary!AF$3,MONTH(Summary!$F113),DAY(Summary!$F113)),'88101-daily-summary-by-site'!$A$4:$A$2586,0))&lt;&gt;"",INDEX('88101-daily-summary-by-site'!$M$4:$M$2586,MATCH(DATE(Summary!AF$3,MONTH(Summary!$F113),DAY(Summary!$F113)),'88101-daily-summary-by-site'!$A$4:$A$2586,0)),"")</f>
        <v/>
      </c>
      <c r="AG113" s="20" t="str">
        <f t="array" ref="AG113">IF(INDEX('88101-daily-summary-by-site'!$M$4:$M$2586,MATCH(DATE(Summary!AG$3,MONTH(Summary!$F113),DAY(Summary!$F113)),'88101-daily-summary-by-site'!$A$4:$A$2586,0))&lt;&gt;"",INDEX('88101-daily-summary-by-site'!$M$4:$M$2586,MATCH(DATE(Summary!AG$3,MONTH(Summary!$F113),DAY(Summary!$F113)),'88101-daily-summary-by-site'!$A$4:$A$2586,0)),"")</f>
        <v/>
      </c>
      <c r="AH113" s="20">
        <f t="array" ref="AH113">IF(INDEX('88101-daily-summary-by-site'!$M$4:$M$2586,MATCH(DATE(Summary!AH$3,MONTH(Summary!$F113),DAY(Summary!$F113)),'88101-daily-summary-by-site'!$A$4:$A$2586,0))&lt;&gt;"",INDEX('88101-daily-summary-by-site'!$M$4:$M$2586,MATCH(DATE(Summary!AH$3,MONTH(Summary!$F113),DAY(Summary!$F113)),'88101-daily-summary-by-site'!$A$4:$A$2586,0)),"")</f>
        <v>1.7</v>
      </c>
      <c r="AI113" s="20" t="str">
        <f t="array" ref="AI113">IF(INDEX('88101-daily-summary-by-site'!$M$4:$M$2586,MATCH(DATE(Summary!AI$3,MONTH(Summary!$F113),DAY(Summary!$F113)),'88101-daily-summary-by-site'!$A$4:$A$2586,0))&lt;&gt;"",INDEX('88101-daily-summary-by-site'!$M$4:$M$2586,MATCH(DATE(Summary!AI$3,MONTH(Summary!$F113),DAY(Summary!$F113)),'88101-daily-summary-by-site'!$A$4:$A$2586,0)),"")</f>
        <v/>
      </c>
      <c r="AJ113" s="83" t="str">
        <f t="array" ref="AJ113">IF(INDEX('88101-daily-summary-by-site'!$M$4:$M$2586,MATCH(DATE(Summary!AJ$3,MONTH(Summary!$F113),DAY(Summary!$F113)),'88101-daily-summary-by-site'!$A$4:$A$2586,0))&lt;&gt;"",INDEX('88101-daily-summary-by-site'!$M$4:$M$2586,MATCH(DATE(Summary!AJ$3,MONTH(Summary!$F113),DAY(Summary!$F113)),'88101-daily-summary-by-site'!$A$4:$A$2586,0)),"")</f>
        <v/>
      </c>
      <c r="AK113" s="83">
        <f t="array" ref="AK113">IF(INDEX('88101-daily-summary-by-site'!$M$4:$M$2586,MATCH(DATE(Summary!AK$3,MONTH(Summary!$F113),DAY(Summary!$F113)),'88101-daily-summary-by-site'!$A$4:$A$2586,0))&lt;&gt;"",INDEX('88101-daily-summary-by-site'!$M$4:$M$2586,MATCH(DATE(Summary!AK$3,MONTH(Summary!$F113),DAY(Summary!$F113)),'88101-daily-summary-by-site'!$A$4:$A$2586,0)),"")</f>
        <v>3</v>
      </c>
      <c r="AL113" s="83">
        <f t="array" ref="AL113">IF(INDEX('88101-daily-summary-by-site'!$M$4:$M$2586,MATCH(DATE(Summary!AL$3,MONTH(Summary!$F113),DAY(Summary!$F113)),'88101-daily-summary-by-site'!$A$4:$A$2586,0))&lt;&gt;"",INDEX('88101-daily-summary-by-site'!$M$4:$M$2586,MATCH(DATE(Summary!AL$3,MONTH(Summary!$F113),DAY(Summary!$F113)),'88101-daily-summary-by-site'!$A$4:$A$2586,0)),"")</f>
        <v>3</v>
      </c>
      <c r="AM113" s="21">
        <f t="array" ref="AM113">IF(INDEX('88101-daily-summary-by-site'!$M$4:$M$2586,MATCH(DATE(Summary!AM$3,MONTH(Summary!$F113),DAY(Summary!$F113)),'88101-daily-summary-by-site'!$A$4:$A$2586,0))&lt;&gt;"",INDEX('88101-daily-summary-by-site'!$M$4:$M$2586,MATCH(DATE(Summary!AM$3,MONTH(Summary!$F113),DAY(Summary!$F113)),'88101-daily-summary-by-site'!$A$4:$A$2586,0)),"")</f>
        <v>1.6</v>
      </c>
      <c r="AO113" s="18">
        <f t="shared" si="6"/>
        <v>231</v>
      </c>
      <c r="AP113" s="19" t="str">
        <f t="array" ref="AP113">IF(INDEX('88101-daily-summary-by-site'!$N$4:$N$2586,MATCH(DATE(Summary!AP$3,MONTH(Summary!$F113),DAY(Summary!$F113)),'88101-daily-summary-by-site'!$A$4:$A$2586,0))&lt;&gt;"",INDEX('88101-daily-summary-by-site'!$N$4:$N$2586,MATCH(DATE(Summary!AP$3,MONTH(Summary!$F113),DAY(Summary!$F113)),'88101-daily-summary-by-site'!$A$4:$A$2586,0)),"")</f>
        <v/>
      </c>
      <c r="AQ113" s="132"/>
      <c r="AR113" s="132"/>
      <c r="AS113" s="20" t="str">
        <f t="array" ref="AS113">IF(INDEX('88101-daily-summary-by-site'!$N$4:$N$2586,MATCH(DATE(Summary!AS$3,MONTH(Summary!$F113),DAY(Summary!$F113)),'88101-daily-summary-by-site'!$A$4:$A$2586,0))&lt;&gt;"",INDEX('88101-daily-summary-by-site'!$N$4:$N$2586,MATCH(DATE(Summary!AS$3,MONTH(Summary!$F113),DAY(Summary!$F113)),'88101-daily-summary-by-site'!$A$4:$A$2586,0)),"")</f>
        <v/>
      </c>
      <c r="AT113" s="83" t="str">
        <f t="array" ref="AT113">IF(INDEX('88101-daily-summary-by-site'!$N$4:$N$2586,MATCH(DATE(Summary!AT$3,MONTH(Summary!$F113),DAY(Summary!$F113)),'88101-daily-summary-by-site'!$A$4:$A$2586,0))&lt;&gt;"",INDEX('88101-daily-summary-by-site'!$N$4:$N$2586,MATCH(DATE(Summary!AT$3,MONTH(Summary!$F113),DAY(Summary!$F113)),'88101-daily-summary-by-site'!$A$4:$A$2586,0)),"")</f>
        <v/>
      </c>
      <c r="AU113" s="83">
        <f t="array" ref="AU113">IF(INDEX('88101-daily-summary-by-site'!$N$4:$N$2586,MATCH(DATE(Summary!AU$3,MONTH(Summary!$F113),DAY(Summary!$F113)),'88101-daily-summary-by-site'!$A$4:$A$2586,0))&lt;&gt;"",INDEX('88101-daily-summary-by-site'!$N$4:$N$2586,MATCH(DATE(Summary!AU$3,MONTH(Summary!$F113),DAY(Summary!$F113)),'88101-daily-summary-by-site'!$A$4:$A$2586,0)),"")</f>
        <v>1.9</v>
      </c>
      <c r="AV113" s="83">
        <f t="array" ref="AV113">IF(INDEX('88101-daily-summary-by-site'!$N$4:$N$2586,MATCH(DATE(Summary!AV$3,MONTH(Summary!$F113),DAY(Summary!$F113)),'88101-daily-summary-by-site'!$A$4:$A$2586,0))&lt;&gt;"",INDEX('88101-daily-summary-by-site'!$N$4:$N$2586,MATCH(DATE(Summary!AV$3,MONTH(Summary!$F113),DAY(Summary!$F113)),'88101-daily-summary-by-site'!$A$4:$A$2586,0)),"")</f>
        <v>7.1</v>
      </c>
      <c r="AW113" s="21">
        <f t="array" ref="AW113">IF(INDEX('88101-daily-summary-by-site'!$N$4:$N$2586,MATCH(DATE(Summary!AW$3,MONTH(Summary!$F113),DAY(Summary!$F113)),'88101-daily-summary-by-site'!$A$4:$A$2586,0))&lt;&gt;"",INDEX('88101-daily-summary-by-site'!$N$4:$N$2586,MATCH(DATE(Summary!AW$3,MONTH(Summary!$F113),DAY(Summary!$F113)),'88101-daily-summary-by-site'!$A$4:$A$2586,0)),"")</f>
        <v>2</v>
      </c>
      <c r="AY113" s="18">
        <f t="shared" si="7"/>
        <v>231</v>
      </c>
      <c r="AZ113" s="21" t="str">
        <f t="array" ref="AZ113">IF(INDEX('88101-daily-summary-by-site'!$O$4:$O$2586,MATCH(DATE(Summary!AZ$3,MONTH(Summary!$F113),DAY(Summary!$F113)),'88101-daily-summary-by-site'!$A$4:$A$2586,0))&lt;&gt;"",INDEX('88101-daily-summary-by-site'!$O$4:$O$2586,MATCH(DATE(Summary!AZ$3,MONTH(Summary!$F113),DAY(Summary!$F113)),'88101-daily-summary-by-site'!$A$4:$A$2586,0)),"")</f>
        <v/>
      </c>
    </row>
    <row r="114" spans="5:52" x14ac:dyDescent="0.25">
      <c r="F114" s="18">
        <f t="shared" si="8"/>
        <v>232</v>
      </c>
      <c r="G114" s="19">
        <f t="array" ref="G114">IF(INDEX('88101-daily-summary-by-site'!$L$4:$L$2586,MATCH(DATE(Summary!G$3,MONTH(Summary!$F114),DAY(Summary!$F114)),'88101-daily-summary-by-site'!$A$4:$A$2586,0))&lt;&gt;"",INDEX('88101-daily-summary-by-site'!$L$4:$L$2586,MATCH(DATE(Summary!G$3,MONTH(Summary!$F114),DAY(Summary!$F114)),'88101-daily-summary-by-site'!$A$4:$A$2586,0)),"")</f>
        <v>7</v>
      </c>
      <c r="H114" s="20">
        <f t="array" ref="H114">IF(INDEX('88101-daily-summary-by-site'!$L$4:$L$2586,MATCH(DATE(Summary!H$3,MONTH(Summary!$F114),DAY(Summary!$F114)),'88101-daily-summary-by-site'!$A$4:$A$2586,0))&lt;&gt;"",INDEX('88101-daily-summary-by-site'!$L$4:$L$2586,MATCH(DATE(Summary!H$3,MONTH(Summary!$F114),DAY(Summary!$F114)),'88101-daily-summary-by-site'!$A$4:$A$2586,0)),"")</f>
        <v>2.5</v>
      </c>
      <c r="I114" s="20" t="str">
        <f t="array" ref="I114">IF(INDEX('88101-daily-summary-by-site'!$L$4:$L$2586,MATCH(DATE(Summary!I$3,MONTH(Summary!$F114),DAY(Summary!$F114)),'88101-daily-summary-by-site'!$A$4:$A$2586,0))&lt;&gt;"",INDEX('88101-daily-summary-by-site'!$L$4:$L$2586,MATCH(DATE(Summary!I$3,MONTH(Summary!$F114),DAY(Summary!$F114)),'88101-daily-summary-by-site'!$A$4:$A$2586,0)),"")</f>
        <v/>
      </c>
      <c r="J114" s="20" t="str">
        <f t="array" ref="J114">IF(INDEX('88101-daily-summary-by-site'!$L$4:$L$2586,MATCH(DATE(Summary!J$3,MONTH(Summary!$F114),DAY(Summary!$F114)),'88101-daily-summary-by-site'!$A$4:$A$2586,0))&lt;&gt;"",INDEX('88101-daily-summary-by-site'!$L$4:$L$2586,MATCH(DATE(Summary!J$3,MONTH(Summary!$F114),DAY(Summary!$F114)),'88101-daily-summary-by-site'!$A$4:$A$2586,0)),"")</f>
        <v/>
      </c>
      <c r="K114" s="20">
        <f t="array" ref="K114">IF(INDEX('88101-daily-summary-by-site'!$L$4:$L$2586,MATCH(DATE(Summary!K$3,MONTH(Summary!$F114),DAY(Summary!$F114)),'88101-daily-summary-by-site'!$A$4:$A$2586,0))&lt;&gt;"",INDEX('88101-daily-summary-by-site'!$L$4:$L$2586,MATCH(DATE(Summary!K$3,MONTH(Summary!$F114),DAY(Summary!$F114)),'88101-daily-summary-by-site'!$A$4:$A$2586,0)),"")</f>
        <v>3.9</v>
      </c>
      <c r="L114" s="20">
        <f t="array" ref="L114">IF(INDEX('88101-daily-summary-by-site'!$L$4:$L$2586,MATCH(DATE(Summary!L$3,MONTH(Summary!$F114),DAY(Summary!$F114)),'88101-daily-summary-by-site'!$A$4:$A$2586,0))&lt;&gt;"",INDEX('88101-daily-summary-by-site'!$L$4:$L$2586,MATCH(DATE(Summary!L$3,MONTH(Summary!$F114),DAY(Summary!$F114)),'88101-daily-summary-by-site'!$A$4:$A$2586,0)),"")</f>
        <v>182.3</v>
      </c>
      <c r="M114" s="20" t="str">
        <f t="array" ref="M114">IF(INDEX('88101-daily-summary-by-site'!$L$4:$L$2586,MATCH(DATE(Summary!M$3,MONTH(Summary!$F114),DAY(Summary!$F114)),'88101-daily-summary-by-site'!$A$4:$A$2586,0))&lt;&gt;"",INDEX('88101-daily-summary-by-site'!$L$4:$L$2586,MATCH(DATE(Summary!M$3,MONTH(Summary!$F114),DAY(Summary!$F114)),'88101-daily-summary-by-site'!$A$4:$A$2586,0)),"")</f>
        <v/>
      </c>
      <c r="N114" s="20" t="str">
        <f t="array" ref="N114">IF(INDEX('88101-daily-summary-by-site'!$L$4:$L$2586,MATCH(DATE(Summary!N$3,MONTH(Summary!$F114),DAY(Summary!$F114)),'88101-daily-summary-by-site'!$A$4:$A$2586,0))&lt;&gt;"",INDEX('88101-daily-summary-by-site'!$L$4:$L$2586,MATCH(DATE(Summary!N$3,MONTH(Summary!$F114),DAY(Summary!$F114)),'88101-daily-summary-by-site'!$A$4:$A$2586,0)),"")</f>
        <v/>
      </c>
      <c r="O114" s="20">
        <f t="array" ref="O114">IF(INDEX('88101-daily-summary-by-site'!$L$4:$L$2586,MATCH(DATE(Summary!O$3,MONTH(Summary!$F114),DAY(Summary!$F114)),'88101-daily-summary-by-site'!$A$4:$A$2586,0))&lt;&gt;"",INDEX('88101-daily-summary-by-site'!$L$4:$L$2586,MATCH(DATE(Summary!O$3,MONTH(Summary!$F114),DAY(Summary!$F114)),'88101-daily-summary-by-site'!$A$4:$A$2586,0)),"")</f>
        <v>3.5</v>
      </c>
      <c r="P114" s="20">
        <f t="array" ref="P114">IF(INDEX('88101-daily-summary-by-site'!$L$4:$L$2586,MATCH(DATE(Summary!P$3,MONTH(Summary!$F114),DAY(Summary!$F114)),'88101-daily-summary-by-site'!$A$4:$A$2586,0))&lt;&gt;"",INDEX('88101-daily-summary-by-site'!$L$4:$L$2586,MATCH(DATE(Summary!P$3,MONTH(Summary!$F114),DAY(Summary!$F114)),'88101-daily-summary-by-site'!$A$4:$A$2586,0)),"")</f>
        <v>2.2999999999999998</v>
      </c>
      <c r="Q114" s="20" t="str">
        <f t="array" ref="Q114">IF(INDEX('88101-daily-summary-by-site'!$L$4:$L$2586,MATCH(DATE(Summary!Q$3,MONTH(Summary!$F114),DAY(Summary!$F114)),'88101-daily-summary-by-site'!$A$4:$A$2586,0))&lt;&gt;"",INDEX('88101-daily-summary-by-site'!$L$4:$L$2586,MATCH(DATE(Summary!Q$3,MONTH(Summary!$F114),DAY(Summary!$F114)),'88101-daily-summary-by-site'!$A$4:$A$2586,0)),"")</f>
        <v/>
      </c>
      <c r="R114" s="20" t="str">
        <f t="array" ref="R114">IF(INDEX('88101-daily-summary-by-site'!$L$4:$L$2586,MATCH(DATE(Summary!R$3,MONTH(Summary!$F114),DAY(Summary!$F114)),'88101-daily-summary-by-site'!$A$4:$A$2586,0))&lt;&gt;"",INDEX('88101-daily-summary-by-site'!$L$4:$L$2586,MATCH(DATE(Summary!R$3,MONTH(Summary!$F114),DAY(Summary!$F114)),'88101-daily-summary-by-site'!$A$4:$A$2586,0)),"")</f>
        <v/>
      </c>
      <c r="S114" s="20">
        <f t="array" ref="S114">IF(INDEX('88101-daily-summary-by-site'!$L$4:$L$2586,MATCH(DATE(Summary!S$3,MONTH(Summary!$F114),DAY(Summary!$F114)),'88101-daily-summary-by-site'!$A$4:$A$2586,0))&lt;&gt;"",INDEX('88101-daily-summary-by-site'!$L$4:$L$2586,MATCH(DATE(Summary!S$3,MONTH(Summary!$F114),DAY(Summary!$F114)),'88101-daily-summary-by-site'!$A$4:$A$2586,0)),"")</f>
        <v>1.6</v>
      </c>
      <c r="T114" s="20">
        <f t="array" ref="T114">IF(INDEX('88101-daily-summary-by-site'!$L$4:$L$2586,MATCH(DATE(Summary!T$3,MONTH(Summary!$F114),DAY(Summary!$F114)),'88101-daily-summary-by-site'!$A$4:$A$2586,0))&lt;&gt;"",INDEX('88101-daily-summary-by-site'!$L$4:$L$2586,MATCH(DATE(Summary!T$3,MONTH(Summary!$F114),DAY(Summary!$F114)),'88101-daily-summary-by-site'!$A$4:$A$2586,0)),"")</f>
        <v>14.8</v>
      </c>
      <c r="U114" s="20" t="str">
        <f t="array" ref="U114">IF(INDEX('88101-daily-summary-by-site'!$L$4:$L$2586,MATCH(DATE(Summary!U$3,MONTH(Summary!$F114),DAY(Summary!$F114)),'88101-daily-summary-by-site'!$A$4:$A$2586,0))&lt;&gt;"",INDEX('88101-daily-summary-by-site'!$L$4:$L$2586,MATCH(DATE(Summary!U$3,MONTH(Summary!$F114),DAY(Summary!$F114)),'88101-daily-summary-by-site'!$A$4:$A$2586,0)),"")</f>
        <v/>
      </c>
      <c r="V114" s="20" t="str">
        <f t="array" ref="V114">IF(INDEX('88101-daily-summary-by-site'!$L$4:$L$2586,MATCH(DATE(Summary!V$3,MONTH(Summary!$F114),DAY(Summary!$F114)),'88101-daily-summary-by-site'!$A$4:$A$2586,0))&lt;&gt;"",INDEX('88101-daily-summary-by-site'!$L$4:$L$2586,MATCH(DATE(Summary!V$3,MONTH(Summary!$F114),DAY(Summary!$F114)),'88101-daily-summary-by-site'!$A$4:$A$2586,0)),"")</f>
        <v/>
      </c>
      <c r="W114" s="20">
        <f t="array" ref="W114">IF(INDEX('88101-daily-summary-by-site'!$L$4:$L$2586,MATCH(DATE(Summary!W$3,MONTH(Summary!$F114),DAY(Summary!$F114)),'88101-daily-summary-by-site'!$A$4:$A$2586,0))&lt;&gt;"",INDEX('88101-daily-summary-by-site'!$L$4:$L$2586,MATCH(DATE(Summary!W$3,MONTH(Summary!$F114),DAY(Summary!$F114)),'88101-daily-summary-by-site'!$A$4:$A$2586,0)),"")</f>
        <v>0.8</v>
      </c>
      <c r="X114" s="83">
        <f t="array" ref="X114">IF(INDEX('88101-daily-summary-by-site'!$L$4:$L$2586,MATCH(DATE(Summary!X$3,MONTH(Summary!$F114),DAY(Summary!$F114)),'88101-daily-summary-by-site'!$A$4:$A$2586,0))&lt;&gt;"",INDEX('88101-daily-summary-by-site'!$L$4:$L$2586,MATCH(DATE(Summary!X$3,MONTH(Summary!$F114),DAY(Summary!$F114)),'88101-daily-summary-by-site'!$A$4:$A$2586,0)),"")</f>
        <v>2.6</v>
      </c>
      <c r="Y114" s="83">
        <f t="array" ref="Y114">IF(INDEX('88101-daily-summary-by-site'!$L$4:$L$2586,MATCH(DATE(Summary!Y$3,MONTH(Summary!$F114),DAY(Summary!$F114)),'88101-daily-summary-by-site'!$A$4:$A$2586,0))&lt;&gt;"",INDEX('88101-daily-summary-by-site'!$L$4:$L$2586,MATCH(DATE(Summary!Y$3,MONTH(Summary!$F114),DAY(Summary!$F114)),'88101-daily-summary-by-site'!$A$4:$A$2586,0)),"")</f>
        <v>1</v>
      </c>
      <c r="Z114" s="83">
        <f t="array" ref="Z114">IF(INDEX('88101-daily-summary-by-site'!$L$4:$L$2586,MATCH(DATE(Summary!Z$3,MONTH(Summary!$F114),DAY(Summary!$F114)),'88101-daily-summary-by-site'!$A$4:$A$2586,0))&lt;&gt;"",INDEX('88101-daily-summary-by-site'!$L$4:$L$2586,MATCH(DATE(Summary!Z$3,MONTH(Summary!$F114),DAY(Summary!$F114)),'88101-daily-summary-by-site'!$A$4:$A$2586,0)),"")</f>
        <v>4.0999999999999996</v>
      </c>
      <c r="AA114" s="21" t="str">
        <f t="array" ref="AA114">IF(INDEX('88101-daily-summary-by-site'!$L$4:$L$2586,MATCH(DATE(Summary!AA$3,MONTH(Summary!$F114),DAY(Summary!$F114)),'88101-daily-summary-by-site'!$A$4:$A$2586,0))&lt;&gt;"",INDEX('88101-daily-summary-by-site'!$L$4:$L$2586,MATCH(DATE(Summary!AA$3,MONTH(Summary!$F114),DAY(Summary!$F114)),'88101-daily-summary-by-site'!$A$4:$A$2586,0)),"")</f>
        <v/>
      </c>
      <c r="AC114" s="18">
        <f t="shared" si="5"/>
        <v>232</v>
      </c>
      <c r="AD114" s="19" t="str">
        <f t="array" ref="AD114">IF(INDEX('88101-daily-summary-by-site'!$M$4:$M$2586,MATCH(DATE(Summary!AD$3,MONTH(Summary!$F114),DAY(Summary!$F114)),'88101-daily-summary-by-site'!$A$4:$A$2586,0))&lt;&gt;"",INDEX('88101-daily-summary-by-site'!$M$4:$M$2586,MATCH(DATE(Summary!AD$3,MONTH(Summary!$F114),DAY(Summary!$F114)),'88101-daily-summary-by-site'!$A$4:$A$2586,0)),"")</f>
        <v/>
      </c>
      <c r="AE114" s="20">
        <f t="array" ref="AE114">IF(INDEX('88101-daily-summary-by-site'!$M$4:$M$2586,MATCH(DATE(Summary!AE$3,MONTH(Summary!$F114),DAY(Summary!$F114)),'88101-daily-summary-by-site'!$A$4:$A$2586,0))&lt;&gt;"",INDEX('88101-daily-summary-by-site'!$M$4:$M$2586,MATCH(DATE(Summary!AE$3,MONTH(Summary!$F114),DAY(Summary!$F114)),'88101-daily-summary-by-site'!$A$4:$A$2586,0)),"")</f>
        <v>1.6</v>
      </c>
      <c r="AF114" s="20">
        <f t="array" ref="AF114">IF(INDEX('88101-daily-summary-by-site'!$M$4:$M$2586,MATCH(DATE(Summary!AF$3,MONTH(Summary!$F114),DAY(Summary!$F114)),'88101-daily-summary-by-site'!$A$4:$A$2586,0))&lt;&gt;"",INDEX('88101-daily-summary-by-site'!$M$4:$M$2586,MATCH(DATE(Summary!AF$3,MONTH(Summary!$F114),DAY(Summary!$F114)),'88101-daily-summary-by-site'!$A$4:$A$2586,0)),"")</f>
        <v>16</v>
      </c>
      <c r="AG114" s="20" t="str">
        <f t="array" ref="AG114">IF(INDEX('88101-daily-summary-by-site'!$M$4:$M$2586,MATCH(DATE(Summary!AG$3,MONTH(Summary!$F114),DAY(Summary!$F114)),'88101-daily-summary-by-site'!$A$4:$A$2586,0))&lt;&gt;"",INDEX('88101-daily-summary-by-site'!$M$4:$M$2586,MATCH(DATE(Summary!AG$3,MONTH(Summary!$F114),DAY(Summary!$F114)),'88101-daily-summary-by-site'!$A$4:$A$2586,0)),"")</f>
        <v/>
      </c>
      <c r="AH114" s="20" t="str">
        <f t="array" ref="AH114">IF(INDEX('88101-daily-summary-by-site'!$M$4:$M$2586,MATCH(DATE(Summary!AH$3,MONTH(Summary!$F114),DAY(Summary!$F114)),'88101-daily-summary-by-site'!$A$4:$A$2586,0))&lt;&gt;"",INDEX('88101-daily-summary-by-site'!$M$4:$M$2586,MATCH(DATE(Summary!AH$3,MONTH(Summary!$F114),DAY(Summary!$F114)),'88101-daily-summary-by-site'!$A$4:$A$2586,0)),"")</f>
        <v/>
      </c>
      <c r="AI114" s="20">
        <f t="array" ref="AI114">IF(INDEX('88101-daily-summary-by-site'!$M$4:$M$2586,MATCH(DATE(Summary!AI$3,MONTH(Summary!$F114),DAY(Summary!$F114)),'88101-daily-summary-by-site'!$A$4:$A$2586,0))&lt;&gt;"",INDEX('88101-daily-summary-by-site'!$M$4:$M$2586,MATCH(DATE(Summary!AI$3,MONTH(Summary!$F114),DAY(Summary!$F114)),'88101-daily-summary-by-site'!$A$4:$A$2586,0)),"")</f>
        <v>1</v>
      </c>
      <c r="AJ114" s="83">
        <f t="array" ref="AJ114">IF(INDEX('88101-daily-summary-by-site'!$M$4:$M$2586,MATCH(DATE(Summary!AJ$3,MONTH(Summary!$F114),DAY(Summary!$F114)),'88101-daily-summary-by-site'!$A$4:$A$2586,0))&lt;&gt;"",INDEX('88101-daily-summary-by-site'!$M$4:$M$2586,MATCH(DATE(Summary!AJ$3,MONTH(Summary!$F114),DAY(Summary!$F114)),'88101-daily-summary-by-site'!$A$4:$A$2586,0)),"")</f>
        <v>2.7</v>
      </c>
      <c r="AK114" s="83">
        <f t="array" ref="AK114">IF(INDEX('88101-daily-summary-by-site'!$M$4:$M$2586,MATCH(DATE(Summary!AK$3,MONTH(Summary!$F114),DAY(Summary!$F114)),'88101-daily-summary-by-site'!$A$4:$A$2586,0))&lt;&gt;"",INDEX('88101-daily-summary-by-site'!$M$4:$M$2586,MATCH(DATE(Summary!AK$3,MONTH(Summary!$F114),DAY(Summary!$F114)),'88101-daily-summary-by-site'!$A$4:$A$2586,0)),"")</f>
        <v>1.5</v>
      </c>
      <c r="AL114" s="83">
        <f t="array" ref="AL114">IF(INDEX('88101-daily-summary-by-site'!$M$4:$M$2586,MATCH(DATE(Summary!AL$3,MONTH(Summary!$F114),DAY(Summary!$F114)),'88101-daily-summary-by-site'!$A$4:$A$2586,0))&lt;&gt;"",INDEX('88101-daily-summary-by-site'!$M$4:$M$2586,MATCH(DATE(Summary!AL$3,MONTH(Summary!$F114),DAY(Summary!$F114)),'88101-daily-summary-by-site'!$A$4:$A$2586,0)),"")</f>
        <v>3.7</v>
      </c>
      <c r="AM114" s="21">
        <f t="array" ref="AM114">IF(INDEX('88101-daily-summary-by-site'!$M$4:$M$2586,MATCH(DATE(Summary!AM$3,MONTH(Summary!$F114),DAY(Summary!$F114)),'88101-daily-summary-by-site'!$A$4:$A$2586,0))&lt;&gt;"",INDEX('88101-daily-summary-by-site'!$M$4:$M$2586,MATCH(DATE(Summary!AM$3,MONTH(Summary!$F114),DAY(Summary!$F114)),'88101-daily-summary-by-site'!$A$4:$A$2586,0)),"")</f>
        <v>2.7</v>
      </c>
      <c r="AO114" s="18">
        <f t="shared" si="6"/>
        <v>232</v>
      </c>
      <c r="AP114" s="19">
        <f t="array" ref="AP114">IF(INDEX('88101-daily-summary-by-site'!$N$4:$N$2586,MATCH(DATE(Summary!AP$3,MONTH(Summary!$F114),DAY(Summary!$F114)),'88101-daily-summary-by-site'!$A$4:$A$2586,0))&lt;&gt;"",INDEX('88101-daily-summary-by-site'!$N$4:$N$2586,MATCH(DATE(Summary!AP$3,MONTH(Summary!$F114),DAY(Summary!$F114)),'88101-daily-summary-by-site'!$A$4:$A$2586,0)),"")</f>
        <v>13.2</v>
      </c>
      <c r="AQ114" s="132"/>
      <c r="AR114" s="132"/>
      <c r="AS114" s="20">
        <f t="array" ref="AS114">IF(INDEX('88101-daily-summary-by-site'!$N$4:$N$2586,MATCH(DATE(Summary!AS$3,MONTH(Summary!$F114),DAY(Summary!$F114)),'88101-daily-summary-by-site'!$A$4:$A$2586,0))&lt;&gt;"",INDEX('88101-daily-summary-by-site'!$N$4:$N$2586,MATCH(DATE(Summary!AS$3,MONTH(Summary!$F114),DAY(Summary!$F114)),'88101-daily-summary-by-site'!$A$4:$A$2586,0)),"")</f>
        <v>0.5</v>
      </c>
      <c r="AT114" s="83" t="str">
        <f t="array" ref="AT114">IF(INDEX('88101-daily-summary-by-site'!$N$4:$N$2586,MATCH(DATE(Summary!AT$3,MONTH(Summary!$F114),DAY(Summary!$F114)),'88101-daily-summary-by-site'!$A$4:$A$2586,0))&lt;&gt;"",INDEX('88101-daily-summary-by-site'!$N$4:$N$2586,MATCH(DATE(Summary!AT$3,MONTH(Summary!$F114),DAY(Summary!$F114)),'88101-daily-summary-by-site'!$A$4:$A$2586,0)),"")</f>
        <v/>
      </c>
      <c r="AU114" s="83">
        <f t="array" ref="AU114">IF(INDEX('88101-daily-summary-by-site'!$N$4:$N$2586,MATCH(DATE(Summary!AU$3,MONTH(Summary!$F114),DAY(Summary!$F114)),'88101-daily-summary-by-site'!$A$4:$A$2586,0))&lt;&gt;"",INDEX('88101-daily-summary-by-site'!$N$4:$N$2586,MATCH(DATE(Summary!AU$3,MONTH(Summary!$F114),DAY(Summary!$F114)),'88101-daily-summary-by-site'!$A$4:$A$2586,0)),"")</f>
        <v>2.2999999999999998</v>
      </c>
      <c r="AV114" s="83">
        <f t="array" ref="AV114">IF(INDEX('88101-daily-summary-by-site'!$N$4:$N$2586,MATCH(DATE(Summary!AV$3,MONTH(Summary!$F114),DAY(Summary!$F114)),'88101-daily-summary-by-site'!$A$4:$A$2586,0))&lt;&gt;"",INDEX('88101-daily-summary-by-site'!$N$4:$N$2586,MATCH(DATE(Summary!AV$3,MONTH(Summary!$F114),DAY(Summary!$F114)),'88101-daily-summary-by-site'!$A$4:$A$2586,0)),"")</f>
        <v>6</v>
      </c>
      <c r="AW114" s="21">
        <f t="array" ref="AW114">IF(INDEX('88101-daily-summary-by-site'!$N$4:$N$2586,MATCH(DATE(Summary!AW$3,MONTH(Summary!$F114),DAY(Summary!$F114)),'88101-daily-summary-by-site'!$A$4:$A$2586,0))&lt;&gt;"",INDEX('88101-daily-summary-by-site'!$N$4:$N$2586,MATCH(DATE(Summary!AW$3,MONTH(Summary!$F114),DAY(Summary!$F114)),'88101-daily-summary-by-site'!$A$4:$A$2586,0)),"")</f>
        <v>4.0999999999999996</v>
      </c>
      <c r="AY114" s="18">
        <f t="shared" si="7"/>
        <v>232</v>
      </c>
      <c r="AZ114" s="21" t="str">
        <f t="array" ref="AZ114">IF(INDEX('88101-daily-summary-by-site'!$O$4:$O$2586,MATCH(DATE(Summary!AZ$3,MONTH(Summary!$F114),DAY(Summary!$F114)),'88101-daily-summary-by-site'!$A$4:$A$2586,0))&lt;&gt;"",INDEX('88101-daily-summary-by-site'!$O$4:$O$2586,MATCH(DATE(Summary!AZ$3,MONTH(Summary!$F114),DAY(Summary!$F114)),'88101-daily-summary-by-site'!$A$4:$A$2586,0)),"")</f>
        <v/>
      </c>
    </row>
    <row r="115" spans="5:52" x14ac:dyDescent="0.25">
      <c r="F115" s="18">
        <f t="shared" si="8"/>
        <v>233</v>
      </c>
      <c r="G115" s="19" t="str">
        <f t="array" ref="G115">IF(INDEX('88101-daily-summary-by-site'!$L$4:$L$2586,MATCH(DATE(Summary!G$3,MONTH(Summary!$F115),DAY(Summary!$F115)),'88101-daily-summary-by-site'!$A$4:$A$2586,0))&lt;&gt;"",INDEX('88101-daily-summary-by-site'!$L$4:$L$2586,MATCH(DATE(Summary!G$3,MONTH(Summary!$F115),DAY(Summary!$F115)),'88101-daily-summary-by-site'!$A$4:$A$2586,0)),"")</f>
        <v/>
      </c>
      <c r="H115" s="20" t="str">
        <f t="array" ref="H115">IF(INDEX('88101-daily-summary-by-site'!$L$4:$L$2586,MATCH(DATE(Summary!H$3,MONTH(Summary!$F115),DAY(Summary!$F115)),'88101-daily-summary-by-site'!$A$4:$A$2586,0))&lt;&gt;"",INDEX('88101-daily-summary-by-site'!$L$4:$L$2586,MATCH(DATE(Summary!H$3,MONTH(Summary!$F115),DAY(Summary!$F115)),'88101-daily-summary-by-site'!$A$4:$A$2586,0)),"")</f>
        <v/>
      </c>
      <c r="I115" s="20">
        <f t="array" ref="I115">IF(INDEX('88101-daily-summary-by-site'!$L$4:$L$2586,MATCH(DATE(Summary!I$3,MONTH(Summary!$F115),DAY(Summary!$F115)),'88101-daily-summary-by-site'!$A$4:$A$2586,0))&lt;&gt;"",INDEX('88101-daily-summary-by-site'!$L$4:$L$2586,MATCH(DATE(Summary!I$3,MONTH(Summary!$F115),DAY(Summary!$F115)),'88101-daily-summary-by-site'!$A$4:$A$2586,0)),"")</f>
        <v>5.2</v>
      </c>
      <c r="J115" s="20" t="str">
        <f t="array" ref="J115">IF(INDEX('88101-daily-summary-by-site'!$L$4:$L$2586,MATCH(DATE(Summary!J$3,MONTH(Summary!$F115),DAY(Summary!$F115)),'88101-daily-summary-by-site'!$A$4:$A$2586,0))&lt;&gt;"",INDEX('88101-daily-summary-by-site'!$L$4:$L$2586,MATCH(DATE(Summary!J$3,MONTH(Summary!$F115),DAY(Summary!$F115)),'88101-daily-summary-by-site'!$A$4:$A$2586,0)),"")</f>
        <v/>
      </c>
      <c r="K115" s="20" t="str">
        <f t="array" ref="K115">IF(INDEX('88101-daily-summary-by-site'!$L$4:$L$2586,MATCH(DATE(Summary!K$3,MONTH(Summary!$F115),DAY(Summary!$F115)),'88101-daily-summary-by-site'!$A$4:$A$2586,0))&lt;&gt;"",INDEX('88101-daily-summary-by-site'!$L$4:$L$2586,MATCH(DATE(Summary!K$3,MONTH(Summary!$F115),DAY(Summary!$F115)),'88101-daily-summary-by-site'!$A$4:$A$2586,0)),"")</f>
        <v/>
      </c>
      <c r="L115" s="20">
        <f t="array" ref="L115">IF(INDEX('88101-daily-summary-by-site'!$L$4:$L$2586,MATCH(DATE(Summary!L$3,MONTH(Summary!$F115),DAY(Summary!$F115)),'88101-daily-summary-by-site'!$A$4:$A$2586,0))&lt;&gt;"",INDEX('88101-daily-summary-by-site'!$L$4:$L$2586,MATCH(DATE(Summary!L$3,MONTH(Summary!$F115),DAY(Summary!$F115)),'88101-daily-summary-by-site'!$A$4:$A$2586,0)),"")</f>
        <v>327.39999999999998</v>
      </c>
      <c r="M115" s="20" t="str">
        <f t="array" ref="M115">IF(INDEX('88101-daily-summary-by-site'!$L$4:$L$2586,MATCH(DATE(Summary!M$3,MONTH(Summary!$F115),DAY(Summary!$F115)),'88101-daily-summary-by-site'!$A$4:$A$2586,0))&lt;&gt;"",INDEX('88101-daily-summary-by-site'!$L$4:$L$2586,MATCH(DATE(Summary!M$3,MONTH(Summary!$F115),DAY(Summary!$F115)),'88101-daily-summary-by-site'!$A$4:$A$2586,0)),"")</f>
        <v/>
      </c>
      <c r="N115" s="20" t="str">
        <f t="array" ref="N115">IF(INDEX('88101-daily-summary-by-site'!$L$4:$L$2586,MATCH(DATE(Summary!N$3,MONTH(Summary!$F115),DAY(Summary!$F115)),'88101-daily-summary-by-site'!$A$4:$A$2586,0))&lt;&gt;"",INDEX('88101-daily-summary-by-site'!$L$4:$L$2586,MATCH(DATE(Summary!N$3,MONTH(Summary!$F115),DAY(Summary!$F115)),'88101-daily-summary-by-site'!$A$4:$A$2586,0)),"")</f>
        <v/>
      </c>
      <c r="O115" s="20" t="str">
        <f t="array" ref="O115">IF(INDEX('88101-daily-summary-by-site'!$L$4:$L$2586,MATCH(DATE(Summary!O$3,MONTH(Summary!$F115),DAY(Summary!$F115)),'88101-daily-summary-by-site'!$A$4:$A$2586,0))&lt;&gt;"",INDEX('88101-daily-summary-by-site'!$L$4:$L$2586,MATCH(DATE(Summary!O$3,MONTH(Summary!$F115),DAY(Summary!$F115)),'88101-daily-summary-by-site'!$A$4:$A$2586,0)),"")</f>
        <v/>
      </c>
      <c r="P115" s="20" t="str">
        <f t="array" ref="P115">IF(INDEX('88101-daily-summary-by-site'!$L$4:$L$2586,MATCH(DATE(Summary!P$3,MONTH(Summary!$F115),DAY(Summary!$F115)),'88101-daily-summary-by-site'!$A$4:$A$2586,0))&lt;&gt;"",INDEX('88101-daily-summary-by-site'!$L$4:$L$2586,MATCH(DATE(Summary!P$3,MONTH(Summary!$F115),DAY(Summary!$F115)),'88101-daily-summary-by-site'!$A$4:$A$2586,0)),"")</f>
        <v/>
      </c>
      <c r="Q115" s="20">
        <f t="array" ref="Q115">IF(INDEX('88101-daily-summary-by-site'!$L$4:$L$2586,MATCH(DATE(Summary!Q$3,MONTH(Summary!$F115),DAY(Summary!$F115)),'88101-daily-summary-by-site'!$A$4:$A$2586,0))&lt;&gt;"",INDEX('88101-daily-summary-by-site'!$L$4:$L$2586,MATCH(DATE(Summary!Q$3,MONTH(Summary!$F115),DAY(Summary!$F115)),'88101-daily-summary-by-site'!$A$4:$A$2586,0)),"")</f>
        <v>3.5</v>
      </c>
      <c r="R115" s="20" t="str">
        <f t="array" ref="R115">IF(INDEX('88101-daily-summary-by-site'!$L$4:$L$2586,MATCH(DATE(Summary!R$3,MONTH(Summary!$F115),DAY(Summary!$F115)),'88101-daily-summary-by-site'!$A$4:$A$2586,0))&lt;&gt;"",INDEX('88101-daily-summary-by-site'!$L$4:$L$2586,MATCH(DATE(Summary!R$3,MONTH(Summary!$F115),DAY(Summary!$F115)),'88101-daily-summary-by-site'!$A$4:$A$2586,0)),"")</f>
        <v/>
      </c>
      <c r="S115" s="20" t="str">
        <f t="array" ref="S115">IF(INDEX('88101-daily-summary-by-site'!$L$4:$L$2586,MATCH(DATE(Summary!S$3,MONTH(Summary!$F115),DAY(Summary!$F115)),'88101-daily-summary-by-site'!$A$4:$A$2586,0))&lt;&gt;"",INDEX('88101-daily-summary-by-site'!$L$4:$L$2586,MATCH(DATE(Summary!S$3,MONTH(Summary!$F115),DAY(Summary!$F115)),'88101-daily-summary-by-site'!$A$4:$A$2586,0)),"")</f>
        <v/>
      </c>
      <c r="T115" s="20" t="str">
        <f t="array" ref="T115">IF(INDEX('88101-daily-summary-by-site'!$L$4:$L$2586,MATCH(DATE(Summary!T$3,MONTH(Summary!$F115),DAY(Summary!$F115)),'88101-daily-summary-by-site'!$A$4:$A$2586,0))&lt;&gt;"",INDEX('88101-daily-summary-by-site'!$L$4:$L$2586,MATCH(DATE(Summary!T$3,MONTH(Summary!$F115),DAY(Summary!$F115)),'88101-daily-summary-by-site'!$A$4:$A$2586,0)),"")</f>
        <v/>
      </c>
      <c r="U115" s="20">
        <f t="array" ref="U115">IF(INDEX('88101-daily-summary-by-site'!$L$4:$L$2586,MATCH(DATE(Summary!U$3,MONTH(Summary!$F115),DAY(Summary!$F115)),'88101-daily-summary-by-site'!$A$4:$A$2586,0))&lt;&gt;"",INDEX('88101-daily-summary-by-site'!$L$4:$L$2586,MATCH(DATE(Summary!U$3,MONTH(Summary!$F115),DAY(Summary!$F115)),'88101-daily-summary-by-site'!$A$4:$A$2586,0)),"")</f>
        <v>3.4</v>
      </c>
      <c r="V115" s="20" t="str">
        <f t="array" ref="V115">IF(INDEX('88101-daily-summary-by-site'!$L$4:$L$2586,MATCH(DATE(Summary!V$3,MONTH(Summary!$F115),DAY(Summary!$F115)),'88101-daily-summary-by-site'!$A$4:$A$2586,0))&lt;&gt;"",INDEX('88101-daily-summary-by-site'!$L$4:$L$2586,MATCH(DATE(Summary!V$3,MONTH(Summary!$F115),DAY(Summary!$F115)),'88101-daily-summary-by-site'!$A$4:$A$2586,0)),"")</f>
        <v/>
      </c>
      <c r="W115" s="20" t="str">
        <f t="array" ref="W115">IF(INDEX('88101-daily-summary-by-site'!$L$4:$L$2586,MATCH(DATE(Summary!W$3,MONTH(Summary!$F115),DAY(Summary!$F115)),'88101-daily-summary-by-site'!$A$4:$A$2586,0))&lt;&gt;"",INDEX('88101-daily-summary-by-site'!$L$4:$L$2586,MATCH(DATE(Summary!W$3,MONTH(Summary!$F115),DAY(Summary!$F115)),'88101-daily-summary-by-site'!$A$4:$A$2586,0)),"")</f>
        <v/>
      </c>
      <c r="X115" s="83" t="str">
        <f t="array" ref="X115">IF(INDEX('88101-daily-summary-by-site'!$L$4:$L$2586,MATCH(DATE(Summary!X$3,MONTH(Summary!$F115),DAY(Summary!$F115)),'88101-daily-summary-by-site'!$A$4:$A$2586,0))&lt;&gt;"",INDEX('88101-daily-summary-by-site'!$L$4:$L$2586,MATCH(DATE(Summary!X$3,MONTH(Summary!$F115),DAY(Summary!$F115)),'88101-daily-summary-by-site'!$A$4:$A$2586,0)),"")</f>
        <v/>
      </c>
      <c r="Y115" s="83">
        <f t="array" ref="Y115">IF(INDEX('88101-daily-summary-by-site'!$L$4:$L$2586,MATCH(DATE(Summary!Y$3,MONTH(Summary!$F115),DAY(Summary!$F115)),'88101-daily-summary-by-site'!$A$4:$A$2586,0))&lt;&gt;"",INDEX('88101-daily-summary-by-site'!$L$4:$L$2586,MATCH(DATE(Summary!Y$3,MONTH(Summary!$F115),DAY(Summary!$F115)),'88101-daily-summary-by-site'!$A$4:$A$2586,0)),"")</f>
        <v>2</v>
      </c>
      <c r="Z115" s="83">
        <f t="array" ref="Z115">IF(INDEX('88101-daily-summary-by-site'!$L$4:$L$2586,MATCH(DATE(Summary!Z$3,MONTH(Summary!$F115),DAY(Summary!$F115)),'88101-daily-summary-by-site'!$A$4:$A$2586,0))&lt;&gt;"",INDEX('88101-daily-summary-by-site'!$L$4:$L$2586,MATCH(DATE(Summary!Z$3,MONTH(Summary!$F115),DAY(Summary!$F115)),'88101-daily-summary-by-site'!$A$4:$A$2586,0)),"")</f>
        <v>3</v>
      </c>
      <c r="AA115" s="21" t="str">
        <f t="array" ref="AA115">IF(INDEX('88101-daily-summary-by-site'!$L$4:$L$2586,MATCH(DATE(Summary!AA$3,MONTH(Summary!$F115),DAY(Summary!$F115)),'88101-daily-summary-by-site'!$A$4:$A$2586,0))&lt;&gt;"",INDEX('88101-daily-summary-by-site'!$L$4:$L$2586,MATCH(DATE(Summary!AA$3,MONTH(Summary!$F115),DAY(Summary!$F115)),'88101-daily-summary-by-site'!$A$4:$A$2586,0)),"")</f>
        <v/>
      </c>
      <c r="AC115" s="18">
        <f t="shared" si="5"/>
        <v>233</v>
      </c>
      <c r="AD115" s="19" t="str">
        <f t="array" ref="AD115">IF(INDEX('88101-daily-summary-by-site'!$M$4:$M$2586,MATCH(DATE(Summary!AD$3,MONTH(Summary!$F115),DAY(Summary!$F115)),'88101-daily-summary-by-site'!$A$4:$A$2586,0))&lt;&gt;"",INDEX('88101-daily-summary-by-site'!$M$4:$M$2586,MATCH(DATE(Summary!AD$3,MONTH(Summary!$F115),DAY(Summary!$F115)),'88101-daily-summary-by-site'!$A$4:$A$2586,0)),"")</f>
        <v/>
      </c>
      <c r="AE115" s="20" t="str">
        <f t="array" ref="AE115">IF(INDEX('88101-daily-summary-by-site'!$M$4:$M$2586,MATCH(DATE(Summary!AE$3,MONTH(Summary!$F115),DAY(Summary!$F115)),'88101-daily-summary-by-site'!$A$4:$A$2586,0))&lt;&gt;"",INDEX('88101-daily-summary-by-site'!$M$4:$M$2586,MATCH(DATE(Summary!AE$3,MONTH(Summary!$F115),DAY(Summary!$F115)),'88101-daily-summary-by-site'!$A$4:$A$2586,0)),"")</f>
        <v/>
      </c>
      <c r="AF115" s="20" t="str">
        <f t="array" ref="AF115">IF(INDEX('88101-daily-summary-by-site'!$M$4:$M$2586,MATCH(DATE(Summary!AF$3,MONTH(Summary!$F115),DAY(Summary!$F115)),'88101-daily-summary-by-site'!$A$4:$A$2586,0))&lt;&gt;"",INDEX('88101-daily-summary-by-site'!$M$4:$M$2586,MATCH(DATE(Summary!AF$3,MONTH(Summary!$F115),DAY(Summary!$F115)),'88101-daily-summary-by-site'!$A$4:$A$2586,0)),"")</f>
        <v/>
      </c>
      <c r="AG115" s="20">
        <f t="array" ref="AG115">IF(INDEX('88101-daily-summary-by-site'!$M$4:$M$2586,MATCH(DATE(Summary!AG$3,MONTH(Summary!$F115),DAY(Summary!$F115)),'88101-daily-summary-by-site'!$A$4:$A$2586,0))&lt;&gt;"",INDEX('88101-daily-summary-by-site'!$M$4:$M$2586,MATCH(DATE(Summary!AG$3,MONTH(Summary!$F115),DAY(Summary!$F115)),'88101-daily-summary-by-site'!$A$4:$A$2586,0)),"")</f>
        <v>3.3</v>
      </c>
      <c r="AH115" s="20" t="str">
        <f t="array" ref="AH115">IF(INDEX('88101-daily-summary-by-site'!$M$4:$M$2586,MATCH(DATE(Summary!AH$3,MONTH(Summary!$F115),DAY(Summary!$F115)),'88101-daily-summary-by-site'!$A$4:$A$2586,0))&lt;&gt;"",INDEX('88101-daily-summary-by-site'!$M$4:$M$2586,MATCH(DATE(Summary!AH$3,MONTH(Summary!$F115),DAY(Summary!$F115)),'88101-daily-summary-by-site'!$A$4:$A$2586,0)),"")</f>
        <v/>
      </c>
      <c r="AI115" s="20" t="str">
        <f t="array" ref="AI115">IF(INDEX('88101-daily-summary-by-site'!$M$4:$M$2586,MATCH(DATE(Summary!AI$3,MONTH(Summary!$F115),DAY(Summary!$F115)),'88101-daily-summary-by-site'!$A$4:$A$2586,0))&lt;&gt;"",INDEX('88101-daily-summary-by-site'!$M$4:$M$2586,MATCH(DATE(Summary!AI$3,MONTH(Summary!$F115),DAY(Summary!$F115)),'88101-daily-summary-by-site'!$A$4:$A$2586,0)),"")</f>
        <v/>
      </c>
      <c r="AJ115" s="83" t="str">
        <f t="array" ref="AJ115">IF(INDEX('88101-daily-summary-by-site'!$M$4:$M$2586,MATCH(DATE(Summary!AJ$3,MONTH(Summary!$F115),DAY(Summary!$F115)),'88101-daily-summary-by-site'!$A$4:$A$2586,0))&lt;&gt;"",INDEX('88101-daily-summary-by-site'!$M$4:$M$2586,MATCH(DATE(Summary!AJ$3,MONTH(Summary!$F115),DAY(Summary!$F115)),'88101-daily-summary-by-site'!$A$4:$A$2586,0)),"")</f>
        <v/>
      </c>
      <c r="AK115" s="83">
        <f t="array" ref="AK115">IF(INDEX('88101-daily-summary-by-site'!$M$4:$M$2586,MATCH(DATE(Summary!AK$3,MONTH(Summary!$F115),DAY(Summary!$F115)),'88101-daily-summary-by-site'!$A$4:$A$2586,0))&lt;&gt;"",INDEX('88101-daily-summary-by-site'!$M$4:$M$2586,MATCH(DATE(Summary!AK$3,MONTH(Summary!$F115),DAY(Summary!$F115)),'88101-daily-summary-by-site'!$A$4:$A$2586,0)),"")</f>
        <v>2.5</v>
      </c>
      <c r="AL115" s="83" t="str">
        <f t="array" ref="AL115">IF(INDEX('88101-daily-summary-by-site'!$M$4:$M$2586,MATCH(DATE(Summary!AL$3,MONTH(Summary!$F115),DAY(Summary!$F115)),'88101-daily-summary-by-site'!$A$4:$A$2586,0))&lt;&gt;"",INDEX('88101-daily-summary-by-site'!$M$4:$M$2586,MATCH(DATE(Summary!AL$3,MONTH(Summary!$F115),DAY(Summary!$F115)),'88101-daily-summary-by-site'!$A$4:$A$2586,0)),"")</f>
        <v/>
      </c>
      <c r="AM115" s="21">
        <f t="array" ref="AM115">IF(INDEX('88101-daily-summary-by-site'!$M$4:$M$2586,MATCH(DATE(Summary!AM$3,MONTH(Summary!$F115),DAY(Summary!$F115)),'88101-daily-summary-by-site'!$A$4:$A$2586,0))&lt;&gt;"",INDEX('88101-daily-summary-by-site'!$M$4:$M$2586,MATCH(DATE(Summary!AM$3,MONTH(Summary!$F115),DAY(Summary!$F115)),'88101-daily-summary-by-site'!$A$4:$A$2586,0)),"")</f>
        <v>4.2</v>
      </c>
      <c r="AO115" s="18">
        <f t="shared" si="6"/>
        <v>233</v>
      </c>
      <c r="AP115" s="19" t="str">
        <f t="array" ref="AP115">IF(INDEX('88101-daily-summary-by-site'!$N$4:$N$2586,MATCH(DATE(Summary!AP$3,MONTH(Summary!$F115),DAY(Summary!$F115)),'88101-daily-summary-by-site'!$A$4:$A$2586,0))&lt;&gt;"",INDEX('88101-daily-summary-by-site'!$N$4:$N$2586,MATCH(DATE(Summary!AP$3,MONTH(Summary!$F115),DAY(Summary!$F115)),'88101-daily-summary-by-site'!$A$4:$A$2586,0)),"")</f>
        <v/>
      </c>
      <c r="AQ115" s="132"/>
      <c r="AR115" s="132"/>
      <c r="AS115" s="20" t="str">
        <f t="array" ref="AS115">IF(INDEX('88101-daily-summary-by-site'!$N$4:$N$2586,MATCH(DATE(Summary!AS$3,MONTH(Summary!$F115),DAY(Summary!$F115)),'88101-daily-summary-by-site'!$A$4:$A$2586,0))&lt;&gt;"",INDEX('88101-daily-summary-by-site'!$N$4:$N$2586,MATCH(DATE(Summary!AS$3,MONTH(Summary!$F115),DAY(Summary!$F115)),'88101-daily-summary-by-site'!$A$4:$A$2586,0)),"")</f>
        <v/>
      </c>
      <c r="AT115" s="83" t="str">
        <f t="array" ref="AT115">IF(INDEX('88101-daily-summary-by-site'!$N$4:$N$2586,MATCH(DATE(Summary!AT$3,MONTH(Summary!$F115),DAY(Summary!$F115)),'88101-daily-summary-by-site'!$A$4:$A$2586,0))&lt;&gt;"",INDEX('88101-daily-summary-by-site'!$N$4:$N$2586,MATCH(DATE(Summary!AT$3,MONTH(Summary!$F115),DAY(Summary!$F115)),'88101-daily-summary-by-site'!$A$4:$A$2586,0)),"")</f>
        <v/>
      </c>
      <c r="AU115" s="83">
        <f t="array" ref="AU115">IF(INDEX('88101-daily-summary-by-site'!$N$4:$N$2586,MATCH(DATE(Summary!AU$3,MONTH(Summary!$F115),DAY(Summary!$F115)),'88101-daily-summary-by-site'!$A$4:$A$2586,0))&lt;&gt;"",INDEX('88101-daily-summary-by-site'!$N$4:$N$2586,MATCH(DATE(Summary!AU$3,MONTH(Summary!$F115),DAY(Summary!$F115)),'88101-daily-summary-by-site'!$A$4:$A$2586,0)),"")</f>
        <v>1.7</v>
      </c>
      <c r="AV115" s="83">
        <f t="array" ref="AV115">IF(INDEX('88101-daily-summary-by-site'!$N$4:$N$2586,MATCH(DATE(Summary!AV$3,MONTH(Summary!$F115),DAY(Summary!$F115)),'88101-daily-summary-by-site'!$A$4:$A$2586,0))&lt;&gt;"",INDEX('88101-daily-summary-by-site'!$N$4:$N$2586,MATCH(DATE(Summary!AV$3,MONTH(Summary!$F115),DAY(Summary!$F115)),'88101-daily-summary-by-site'!$A$4:$A$2586,0)),"")</f>
        <v>5.4</v>
      </c>
      <c r="AW115" s="21">
        <f t="array" ref="AW115">IF(INDEX('88101-daily-summary-by-site'!$N$4:$N$2586,MATCH(DATE(Summary!AW$3,MONTH(Summary!$F115),DAY(Summary!$F115)),'88101-daily-summary-by-site'!$A$4:$A$2586,0))&lt;&gt;"",INDEX('88101-daily-summary-by-site'!$N$4:$N$2586,MATCH(DATE(Summary!AW$3,MONTH(Summary!$F115),DAY(Summary!$F115)),'88101-daily-summary-by-site'!$A$4:$A$2586,0)),"")</f>
        <v>4</v>
      </c>
      <c r="AY115" s="18">
        <f t="shared" si="7"/>
        <v>233</v>
      </c>
      <c r="AZ115" s="21" t="str">
        <f t="array" ref="AZ115">IF(INDEX('88101-daily-summary-by-site'!$O$4:$O$2586,MATCH(DATE(Summary!AZ$3,MONTH(Summary!$F115),DAY(Summary!$F115)),'88101-daily-summary-by-site'!$A$4:$A$2586,0))&lt;&gt;"",INDEX('88101-daily-summary-by-site'!$O$4:$O$2586,MATCH(DATE(Summary!AZ$3,MONTH(Summary!$F115),DAY(Summary!$F115)),'88101-daily-summary-by-site'!$A$4:$A$2586,0)),"")</f>
        <v/>
      </c>
    </row>
    <row r="116" spans="5:52" x14ac:dyDescent="0.25">
      <c r="F116" s="18">
        <f t="shared" si="8"/>
        <v>234</v>
      </c>
      <c r="G116" s="19" t="str">
        <f t="array" ref="G116">IF(INDEX('88101-daily-summary-by-site'!$L$4:$L$2586,MATCH(DATE(Summary!G$3,MONTH(Summary!$F116),DAY(Summary!$F116)),'88101-daily-summary-by-site'!$A$4:$A$2586,0))&lt;&gt;"",INDEX('88101-daily-summary-by-site'!$L$4:$L$2586,MATCH(DATE(Summary!G$3,MONTH(Summary!$F116),DAY(Summary!$F116)),'88101-daily-summary-by-site'!$A$4:$A$2586,0)),"")</f>
        <v/>
      </c>
      <c r="H116" s="20" t="str">
        <f t="array" ref="H116">IF(INDEX('88101-daily-summary-by-site'!$L$4:$L$2586,MATCH(DATE(Summary!H$3,MONTH(Summary!$F116),DAY(Summary!$F116)),'88101-daily-summary-by-site'!$A$4:$A$2586,0))&lt;&gt;"",INDEX('88101-daily-summary-by-site'!$L$4:$L$2586,MATCH(DATE(Summary!H$3,MONTH(Summary!$F116),DAY(Summary!$F116)),'88101-daily-summary-by-site'!$A$4:$A$2586,0)),"")</f>
        <v/>
      </c>
      <c r="I116" s="20" t="str">
        <f t="array" ref="I116">IF(INDEX('88101-daily-summary-by-site'!$L$4:$L$2586,MATCH(DATE(Summary!I$3,MONTH(Summary!$F116),DAY(Summary!$F116)),'88101-daily-summary-by-site'!$A$4:$A$2586,0))&lt;&gt;"",INDEX('88101-daily-summary-by-site'!$L$4:$L$2586,MATCH(DATE(Summary!I$3,MONTH(Summary!$F116),DAY(Summary!$F116)),'88101-daily-summary-by-site'!$A$4:$A$2586,0)),"")</f>
        <v/>
      </c>
      <c r="J116" s="20">
        <f t="array" ref="J116">IF(INDEX('88101-daily-summary-by-site'!$L$4:$L$2586,MATCH(DATE(Summary!J$3,MONTH(Summary!$F116),DAY(Summary!$F116)),'88101-daily-summary-by-site'!$A$4:$A$2586,0))&lt;&gt;"",INDEX('88101-daily-summary-by-site'!$L$4:$L$2586,MATCH(DATE(Summary!J$3,MONTH(Summary!$F116),DAY(Summary!$F116)),'88101-daily-summary-by-site'!$A$4:$A$2586,0)),"")</f>
        <v>1.8</v>
      </c>
      <c r="K116" s="20" t="str">
        <f t="array" ref="K116">IF(INDEX('88101-daily-summary-by-site'!$L$4:$L$2586,MATCH(DATE(Summary!K$3,MONTH(Summary!$F116),DAY(Summary!$F116)),'88101-daily-summary-by-site'!$A$4:$A$2586,0))&lt;&gt;"",INDEX('88101-daily-summary-by-site'!$L$4:$L$2586,MATCH(DATE(Summary!K$3,MONTH(Summary!$F116),DAY(Summary!$F116)),'88101-daily-summary-by-site'!$A$4:$A$2586,0)),"")</f>
        <v/>
      </c>
      <c r="L116" s="20">
        <f t="array" ref="L116">IF(INDEX('88101-daily-summary-by-site'!$L$4:$L$2586,MATCH(DATE(Summary!L$3,MONTH(Summary!$F116),DAY(Summary!$F116)),'88101-daily-summary-by-site'!$A$4:$A$2586,0))&lt;&gt;"",INDEX('88101-daily-summary-by-site'!$L$4:$L$2586,MATCH(DATE(Summary!L$3,MONTH(Summary!$F116),DAY(Summary!$F116)),'88101-daily-summary-by-site'!$A$4:$A$2586,0)),"")</f>
        <v>378.8</v>
      </c>
      <c r="M116" s="20" t="str">
        <f t="array" ref="M116">IF(INDEX('88101-daily-summary-by-site'!$L$4:$L$2586,MATCH(DATE(Summary!M$3,MONTH(Summary!$F116),DAY(Summary!$F116)),'88101-daily-summary-by-site'!$A$4:$A$2586,0))&lt;&gt;"",INDEX('88101-daily-summary-by-site'!$L$4:$L$2586,MATCH(DATE(Summary!M$3,MONTH(Summary!$F116),DAY(Summary!$F116)),'88101-daily-summary-by-site'!$A$4:$A$2586,0)),"")</f>
        <v/>
      </c>
      <c r="N116" s="20">
        <f t="array" ref="N116">IF(INDEX('88101-daily-summary-by-site'!$L$4:$L$2586,MATCH(DATE(Summary!N$3,MONTH(Summary!$F116),DAY(Summary!$F116)),'88101-daily-summary-by-site'!$A$4:$A$2586,0))&lt;&gt;"",INDEX('88101-daily-summary-by-site'!$L$4:$L$2586,MATCH(DATE(Summary!N$3,MONTH(Summary!$F116),DAY(Summary!$F116)),'88101-daily-summary-by-site'!$A$4:$A$2586,0)),"")</f>
        <v>2</v>
      </c>
      <c r="O116" s="20" t="str">
        <f t="array" ref="O116">IF(INDEX('88101-daily-summary-by-site'!$L$4:$L$2586,MATCH(DATE(Summary!O$3,MONTH(Summary!$F116),DAY(Summary!$F116)),'88101-daily-summary-by-site'!$A$4:$A$2586,0))&lt;&gt;"",INDEX('88101-daily-summary-by-site'!$L$4:$L$2586,MATCH(DATE(Summary!O$3,MONTH(Summary!$F116),DAY(Summary!$F116)),'88101-daily-summary-by-site'!$A$4:$A$2586,0)),"")</f>
        <v/>
      </c>
      <c r="P116" s="20" t="str">
        <f t="array" ref="P116">IF(INDEX('88101-daily-summary-by-site'!$L$4:$L$2586,MATCH(DATE(Summary!P$3,MONTH(Summary!$F116),DAY(Summary!$F116)),'88101-daily-summary-by-site'!$A$4:$A$2586,0))&lt;&gt;"",INDEX('88101-daily-summary-by-site'!$L$4:$L$2586,MATCH(DATE(Summary!P$3,MONTH(Summary!$F116),DAY(Summary!$F116)),'88101-daily-summary-by-site'!$A$4:$A$2586,0)),"")</f>
        <v/>
      </c>
      <c r="Q116" s="20" t="str">
        <f t="array" ref="Q116">IF(INDEX('88101-daily-summary-by-site'!$L$4:$L$2586,MATCH(DATE(Summary!Q$3,MONTH(Summary!$F116),DAY(Summary!$F116)),'88101-daily-summary-by-site'!$A$4:$A$2586,0))&lt;&gt;"",INDEX('88101-daily-summary-by-site'!$L$4:$L$2586,MATCH(DATE(Summary!Q$3,MONTH(Summary!$F116),DAY(Summary!$F116)),'88101-daily-summary-by-site'!$A$4:$A$2586,0)),"")</f>
        <v/>
      </c>
      <c r="R116" s="20">
        <f t="array" ref="R116">IF(INDEX('88101-daily-summary-by-site'!$L$4:$L$2586,MATCH(DATE(Summary!R$3,MONTH(Summary!$F116),DAY(Summary!$F116)),'88101-daily-summary-by-site'!$A$4:$A$2586,0))&lt;&gt;"",INDEX('88101-daily-summary-by-site'!$L$4:$L$2586,MATCH(DATE(Summary!R$3,MONTH(Summary!$F116),DAY(Summary!$F116)),'88101-daily-summary-by-site'!$A$4:$A$2586,0)),"")</f>
        <v>5</v>
      </c>
      <c r="S116" s="20" t="str">
        <f t="array" ref="S116">IF(INDEX('88101-daily-summary-by-site'!$L$4:$L$2586,MATCH(DATE(Summary!S$3,MONTH(Summary!$F116),DAY(Summary!$F116)),'88101-daily-summary-by-site'!$A$4:$A$2586,0))&lt;&gt;"",INDEX('88101-daily-summary-by-site'!$L$4:$L$2586,MATCH(DATE(Summary!S$3,MONTH(Summary!$F116),DAY(Summary!$F116)),'88101-daily-summary-by-site'!$A$4:$A$2586,0)),"")</f>
        <v/>
      </c>
      <c r="T116" s="20" t="str">
        <f t="array" ref="T116">IF(INDEX('88101-daily-summary-by-site'!$L$4:$L$2586,MATCH(DATE(Summary!T$3,MONTH(Summary!$F116),DAY(Summary!$F116)),'88101-daily-summary-by-site'!$A$4:$A$2586,0))&lt;&gt;"",INDEX('88101-daily-summary-by-site'!$L$4:$L$2586,MATCH(DATE(Summary!T$3,MONTH(Summary!$F116),DAY(Summary!$F116)),'88101-daily-summary-by-site'!$A$4:$A$2586,0)),"")</f>
        <v/>
      </c>
      <c r="U116" s="20" t="str">
        <f t="array" ref="U116">IF(INDEX('88101-daily-summary-by-site'!$L$4:$L$2586,MATCH(DATE(Summary!U$3,MONTH(Summary!$F116),DAY(Summary!$F116)),'88101-daily-summary-by-site'!$A$4:$A$2586,0))&lt;&gt;"",INDEX('88101-daily-summary-by-site'!$L$4:$L$2586,MATCH(DATE(Summary!U$3,MONTH(Summary!$F116),DAY(Summary!$F116)),'88101-daily-summary-by-site'!$A$4:$A$2586,0)),"")</f>
        <v/>
      </c>
      <c r="V116" s="20">
        <f t="array" ref="V116">IF(INDEX('88101-daily-summary-by-site'!$L$4:$L$2586,MATCH(DATE(Summary!V$3,MONTH(Summary!$F116),DAY(Summary!$F116)),'88101-daily-summary-by-site'!$A$4:$A$2586,0))&lt;&gt;"",INDEX('88101-daily-summary-by-site'!$L$4:$L$2586,MATCH(DATE(Summary!V$3,MONTH(Summary!$F116),DAY(Summary!$F116)),'88101-daily-summary-by-site'!$A$4:$A$2586,0)),"")</f>
        <v>2.2000000000000002</v>
      </c>
      <c r="W116" s="20" t="str">
        <f t="array" ref="W116">IF(INDEX('88101-daily-summary-by-site'!$L$4:$L$2586,MATCH(DATE(Summary!W$3,MONTH(Summary!$F116),DAY(Summary!$F116)),'88101-daily-summary-by-site'!$A$4:$A$2586,0))&lt;&gt;"",INDEX('88101-daily-summary-by-site'!$L$4:$L$2586,MATCH(DATE(Summary!W$3,MONTH(Summary!$F116),DAY(Summary!$F116)),'88101-daily-summary-by-site'!$A$4:$A$2586,0)),"")</f>
        <v/>
      </c>
      <c r="X116" s="83" t="str">
        <f t="array" ref="X116">IF(INDEX('88101-daily-summary-by-site'!$L$4:$L$2586,MATCH(DATE(Summary!X$3,MONTH(Summary!$F116),DAY(Summary!$F116)),'88101-daily-summary-by-site'!$A$4:$A$2586,0))&lt;&gt;"",INDEX('88101-daily-summary-by-site'!$L$4:$L$2586,MATCH(DATE(Summary!X$3,MONTH(Summary!$F116),DAY(Summary!$F116)),'88101-daily-summary-by-site'!$A$4:$A$2586,0)),"")</f>
        <v/>
      </c>
      <c r="Y116" s="83">
        <f t="array" ref="Y116">IF(INDEX('88101-daily-summary-by-site'!$L$4:$L$2586,MATCH(DATE(Summary!Y$3,MONTH(Summary!$F116),DAY(Summary!$F116)),'88101-daily-summary-by-site'!$A$4:$A$2586,0))&lt;&gt;"",INDEX('88101-daily-summary-by-site'!$L$4:$L$2586,MATCH(DATE(Summary!Y$3,MONTH(Summary!$F116),DAY(Summary!$F116)),'88101-daily-summary-by-site'!$A$4:$A$2586,0)),"")</f>
        <v>2.6</v>
      </c>
      <c r="Z116" s="83">
        <f t="array" ref="Z116">IF(INDEX('88101-daily-summary-by-site'!$L$4:$L$2586,MATCH(DATE(Summary!Z$3,MONTH(Summary!$F116),DAY(Summary!$F116)),'88101-daily-summary-by-site'!$A$4:$A$2586,0))&lt;&gt;"",INDEX('88101-daily-summary-by-site'!$L$4:$L$2586,MATCH(DATE(Summary!Z$3,MONTH(Summary!$F116),DAY(Summary!$F116)),'88101-daily-summary-by-site'!$A$4:$A$2586,0)),"")</f>
        <v>2.2000000000000002</v>
      </c>
      <c r="AA116" s="21" t="str">
        <f t="array" ref="AA116">IF(INDEX('88101-daily-summary-by-site'!$L$4:$L$2586,MATCH(DATE(Summary!AA$3,MONTH(Summary!$F116),DAY(Summary!$F116)),'88101-daily-summary-by-site'!$A$4:$A$2586,0))&lt;&gt;"",INDEX('88101-daily-summary-by-site'!$L$4:$L$2586,MATCH(DATE(Summary!AA$3,MONTH(Summary!$F116),DAY(Summary!$F116)),'88101-daily-summary-by-site'!$A$4:$A$2586,0)),"")</f>
        <v/>
      </c>
      <c r="AC116" s="18">
        <f t="shared" si="5"/>
        <v>234</v>
      </c>
      <c r="AD116" s="19">
        <f t="array" ref="AD116">IF(INDEX('88101-daily-summary-by-site'!$M$4:$M$2586,MATCH(DATE(Summary!AD$3,MONTH(Summary!$F116),DAY(Summary!$F116)),'88101-daily-summary-by-site'!$A$4:$A$2586,0))&lt;&gt;"",INDEX('88101-daily-summary-by-site'!$M$4:$M$2586,MATCH(DATE(Summary!AD$3,MONTH(Summary!$F116),DAY(Summary!$F116)),'88101-daily-summary-by-site'!$A$4:$A$2586,0)),"")</f>
        <v>5.0999999999999996</v>
      </c>
      <c r="AE116" s="20" t="str">
        <f t="array" ref="AE116">IF(INDEX('88101-daily-summary-by-site'!$M$4:$M$2586,MATCH(DATE(Summary!AE$3,MONTH(Summary!$F116),DAY(Summary!$F116)),'88101-daily-summary-by-site'!$A$4:$A$2586,0))&lt;&gt;"",INDEX('88101-daily-summary-by-site'!$M$4:$M$2586,MATCH(DATE(Summary!AE$3,MONTH(Summary!$F116),DAY(Summary!$F116)),'88101-daily-summary-by-site'!$A$4:$A$2586,0)),"")</f>
        <v/>
      </c>
      <c r="AF116" s="20" t="str">
        <f t="array" ref="AF116">IF(INDEX('88101-daily-summary-by-site'!$M$4:$M$2586,MATCH(DATE(Summary!AF$3,MONTH(Summary!$F116),DAY(Summary!$F116)),'88101-daily-summary-by-site'!$A$4:$A$2586,0))&lt;&gt;"",INDEX('88101-daily-summary-by-site'!$M$4:$M$2586,MATCH(DATE(Summary!AF$3,MONTH(Summary!$F116),DAY(Summary!$F116)),'88101-daily-summary-by-site'!$A$4:$A$2586,0)),"")</f>
        <v/>
      </c>
      <c r="AG116" s="20" t="str">
        <f t="array" ref="AG116">IF(INDEX('88101-daily-summary-by-site'!$M$4:$M$2586,MATCH(DATE(Summary!AG$3,MONTH(Summary!$F116),DAY(Summary!$F116)),'88101-daily-summary-by-site'!$A$4:$A$2586,0))&lt;&gt;"",INDEX('88101-daily-summary-by-site'!$M$4:$M$2586,MATCH(DATE(Summary!AG$3,MONTH(Summary!$F116),DAY(Summary!$F116)),'88101-daily-summary-by-site'!$A$4:$A$2586,0)),"")</f>
        <v/>
      </c>
      <c r="AH116" s="20">
        <f t="array" ref="AH116">IF(INDEX('88101-daily-summary-by-site'!$M$4:$M$2586,MATCH(DATE(Summary!AH$3,MONTH(Summary!$F116),DAY(Summary!$F116)),'88101-daily-summary-by-site'!$A$4:$A$2586,0))&lt;&gt;"",INDEX('88101-daily-summary-by-site'!$M$4:$M$2586,MATCH(DATE(Summary!AH$3,MONTH(Summary!$F116),DAY(Summary!$F116)),'88101-daily-summary-by-site'!$A$4:$A$2586,0)),"")</f>
        <v>3</v>
      </c>
      <c r="AI116" s="20" t="str">
        <f t="array" ref="AI116">IF(INDEX('88101-daily-summary-by-site'!$M$4:$M$2586,MATCH(DATE(Summary!AI$3,MONTH(Summary!$F116),DAY(Summary!$F116)),'88101-daily-summary-by-site'!$A$4:$A$2586,0))&lt;&gt;"",INDEX('88101-daily-summary-by-site'!$M$4:$M$2586,MATCH(DATE(Summary!AI$3,MONTH(Summary!$F116),DAY(Summary!$F116)),'88101-daily-summary-by-site'!$A$4:$A$2586,0)),"")</f>
        <v/>
      </c>
      <c r="AJ116" s="83" t="str">
        <f t="array" ref="AJ116">IF(INDEX('88101-daily-summary-by-site'!$M$4:$M$2586,MATCH(DATE(Summary!AJ$3,MONTH(Summary!$F116),DAY(Summary!$F116)),'88101-daily-summary-by-site'!$A$4:$A$2586,0))&lt;&gt;"",INDEX('88101-daily-summary-by-site'!$M$4:$M$2586,MATCH(DATE(Summary!AJ$3,MONTH(Summary!$F116),DAY(Summary!$F116)),'88101-daily-summary-by-site'!$A$4:$A$2586,0)),"")</f>
        <v/>
      </c>
      <c r="AK116" s="83">
        <f t="array" ref="AK116">IF(INDEX('88101-daily-summary-by-site'!$M$4:$M$2586,MATCH(DATE(Summary!AK$3,MONTH(Summary!$F116),DAY(Summary!$F116)),'88101-daily-summary-by-site'!$A$4:$A$2586,0))&lt;&gt;"",INDEX('88101-daily-summary-by-site'!$M$4:$M$2586,MATCH(DATE(Summary!AK$3,MONTH(Summary!$F116),DAY(Summary!$F116)),'88101-daily-summary-by-site'!$A$4:$A$2586,0)),"")</f>
        <v>1.9</v>
      </c>
      <c r="AL116" s="83">
        <f t="array" ref="AL116">IF(INDEX('88101-daily-summary-by-site'!$M$4:$M$2586,MATCH(DATE(Summary!AL$3,MONTH(Summary!$F116),DAY(Summary!$F116)),'88101-daily-summary-by-site'!$A$4:$A$2586,0))&lt;&gt;"",INDEX('88101-daily-summary-by-site'!$M$4:$M$2586,MATCH(DATE(Summary!AL$3,MONTH(Summary!$F116),DAY(Summary!$F116)),'88101-daily-summary-by-site'!$A$4:$A$2586,0)),"")</f>
        <v>2.2000000000000002</v>
      </c>
      <c r="AM116" s="21">
        <f t="array" ref="AM116">IF(INDEX('88101-daily-summary-by-site'!$M$4:$M$2586,MATCH(DATE(Summary!AM$3,MONTH(Summary!$F116),DAY(Summary!$F116)),'88101-daily-summary-by-site'!$A$4:$A$2586,0))&lt;&gt;"",INDEX('88101-daily-summary-by-site'!$M$4:$M$2586,MATCH(DATE(Summary!AM$3,MONTH(Summary!$F116),DAY(Summary!$F116)),'88101-daily-summary-by-site'!$A$4:$A$2586,0)),"")</f>
        <v>3.6</v>
      </c>
      <c r="AO116" s="18">
        <f t="shared" si="6"/>
        <v>234</v>
      </c>
      <c r="AP116" s="19" t="str">
        <f t="array" ref="AP116">IF(INDEX('88101-daily-summary-by-site'!$N$4:$N$2586,MATCH(DATE(Summary!AP$3,MONTH(Summary!$F116),DAY(Summary!$F116)),'88101-daily-summary-by-site'!$A$4:$A$2586,0))&lt;&gt;"",INDEX('88101-daily-summary-by-site'!$N$4:$N$2586,MATCH(DATE(Summary!AP$3,MONTH(Summary!$F116),DAY(Summary!$F116)),'88101-daily-summary-by-site'!$A$4:$A$2586,0)),"")</f>
        <v/>
      </c>
      <c r="AQ116" s="132"/>
      <c r="AR116" s="132"/>
      <c r="AS116" s="20" t="str">
        <f t="array" ref="AS116">IF(INDEX('88101-daily-summary-by-site'!$N$4:$N$2586,MATCH(DATE(Summary!AS$3,MONTH(Summary!$F116),DAY(Summary!$F116)),'88101-daily-summary-by-site'!$A$4:$A$2586,0))&lt;&gt;"",INDEX('88101-daily-summary-by-site'!$N$4:$N$2586,MATCH(DATE(Summary!AS$3,MONTH(Summary!$F116),DAY(Summary!$F116)),'88101-daily-summary-by-site'!$A$4:$A$2586,0)),"")</f>
        <v/>
      </c>
      <c r="AT116" s="83" t="str">
        <f t="array" ref="AT116">IF(INDEX('88101-daily-summary-by-site'!$N$4:$N$2586,MATCH(DATE(Summary!AT$3,MONTH(Summary!$F116),DAY(Summary!$F116)),'88101-daily-summary-by-site'!$A$4:$A$2586,0))&lt;&gt;"",INDEX('88101-daily-summary-by-site'!$N$4:$N$2586,MATCH(DATE(Summary!AT$3,MONTH(Summary!$F116),DAY(Summary!$F116)),'88101-daily-summary-by-site'!$A$4:$A$2586,0)),"")</f>
        <v/>
      </c>
      <c r="AU116" s="83">
        <f t="array" ref="AU116">IF(INDEX('88101-daily-summary-by-site'!$N$4:$N$2586,MATCH(DATE(Summary!AU$3,MONTH(Summary!$F116),DAY(Summary!$F116)),'88101-daily-summary-by-site'!$A$4:$A$2586,0))&lt;&gt;"",INDEX('88101-daily-summary-by-site'!$N$4:$N$2586,MATCH(DATE(Summary!AU$3,MONTH(Summary!$F116),DAY(Summary!$F116)),'88101-daily-summary-by-site'!$A$4:$A$2586,0)),"")</f>
        <v>2.2000000000000002</v>
      </c>
      <c r="AV116" s="83">
        <f t="array" ref="AV116">IF(INDEX('88101-daily-summary-by-site'!$N$4:$N$2586,MATCH(DATE(Summary!AV$3,MONTH(Summary!$F116),DAY(Summary!$F116)),'88101-daily-summary-by-site'!$A$4:$A$2586,0))&lt;&gt;"",INDEX('88101-daily-summary-by-site'!$N$4:$N$2586,MATCH(DATE(Summary!AV$3,MONTH(Summary!$F116),DAY(Summary!$F116)),'88101-daily-summary-by-site'!$A$4:$A$2586,0)),"")</f>
        <v>1</v>
      </c>
      <c r="AW116" s="21">
        <f t="array" ref="AW116">IF(INDEX('88101-daily-summary-by-site'!$N$4:$N$2586,MATCH(DATE(Summary!AW$3,MONTH(Summary!$F116),DAY(Summary!$F116)),'88101-daily-summary-by-site'!$A$4:$A$2586,0))&lt;&gt;"",INDEX('88101-daily-summary-by-site'!$N$4:$N$2586,MATCH(DATE(Summary!AW$3,MONTH(Summary!$F116),DAY(Summary!$F116)),'88101-daily-summary-by-site'!$A$4:$A$2586,0)),"")</f>
        <v>3.8</v>
      </c>
      <c r="AY116" s="18">
        <f t="shared" si="7"/>
        <v>234</v>
      </c>
      <c r="AZ116" s="21" t="str">
        <f t="array" ref="AZ116">IF(INDEX('88101-daily-summary-by-site'!$O$4:$O$2586,MATCH(DATE(Summary!AZ$3,MONTH(Summary!$F116),DAY(Summary!$F116)),'88101-daily-summary-by-site'!$A$4:$A$2586,0))&lt;&gt;"",INDEX('88101-daily-summary-by-site'!$O$4:$O$2586,MATCH(DATE(Summary!AZ$3,MONTH(Summary!$F116),DAY(Summary!$F116)),'88101-daily-summary-by-site'!$A$4:$A$2586,0)),"")</f>
        <v/>
      </c>
    </row>
    <row r="117" spans="5:52" x14ac:dyDescent="0.25">
      <c r="F117" s="18">
        <f t="shared" si="8"/>
        <v>235</v>
      </c>
      <c r="G117" s="19">
        <f t="array" ref="G117">IF(INDEX('88101-daily-summary-by-site'!$L$4:$L$2586,MATCH(DATE(Summary!G$3,MONTH(Summary!$F117),DAY(Summary!$F117)),'88101-daily-summary-by-site'!$A$4:$A$2586,0))&lt;&gt;"",INDEX('88101-daily-summary-by-site'!$L$4:$L$2586,MATCH(DATE(Summary!G$3,MONTH(Summary!$F117),DAY(Summary!$F117)),'88101-daily-summary-by-site'!$A$4:$A$2586,0)),"")</f>
        <v>3.5</v>
      </c>
      <c r="H117" s="20">
        <f t="array" ref="H117">IF(INDEX('88101-daily-summary-by-site'!$L$4:$L$2586,MATCH(DATE(Summary!H$3,MONTH(Summary!$F117),DAY(Summary!$F117)),'88101-daily-summary-by-site'!$A$4:$A$2586,0))&lt;&gt;"",INDEX('88101-daily-summary-by-site'!$L$4:$L$2586,MATCH(DATE(Summary!H$3,MONTH(Summary!$F117),DAY(Summary!$F117)),'88101-daily-summary-by-site'!$A$4:$A$2586,0)),"")</f>
        <v>2.5</v>
      </c>
      <c r="I117" s="20" t="str">
        <f t="array" ref="I117">IF(INDEX('88101-daily-summary-by-site'!$L$4:$L$2586,MATCH(DATE(Summary!I$3,MONTH(Summary!$F117),DAY(Summary!$F117)),'88101-daily-summary-by-site'!$A$4:$A$2586,0))&lt;&gt;"",INDEX('88101-daily-summary-by-site'!$L$4:$L$2586,MATCH(DATE(Summary!I$3,MONTH(Summary!$F117),DAY(Summary!$F117)),'88101-daily-summary-by-site'!$A$4:$A$2586,0)),"")</f>
        <v/>
      </c>
      <c r="J117" s="20" t="str">
        <f t="array" ref="J117">IF(INDEX('88101-daily-summary-by-site'!$L$4:$L$2586,MATCH(DATE(Summary!J$3,MONTH(Summary!$F117),DAY(Summary!$F117)),'88101-daily-summary-by-site'!$A$4:$A$2586,0))&lt;&gt;"",INDEX('88101-daily-summary-by-site'!$L$4:$L$2586,MATCH(DATE(Summary!J$3,MONTH(Summary!$F117),DAY(Summary!$F117)),'88101-daily-summary-by-site'!$A$4:$A$2586,0)),"")</f>
        <v/>
      </c>
      <c r="K117" s="20" t="str">
        <f t="array" ref="K117">IF(INDEX('88101-daily-summary-by-site'!$L$4:$L$2586,MATCH(DATE(Summary!K$3,MONTH(Summary!$F117),DAY(Summary!$F117)),'88101-daily-summary-by-site'!$A$4:$A$2586,0))&lt;&gt;"",INDEX('88101-daily-summary-by-site'!$L$4:$L$2586,MATCH(DATE(Summary!K$3,MONTH(Summary!$F117),DAY(Summary!$F117)),'88101-daily-summary-by-site'!$A$4:$A$2586,0)),"")</f>
        <v/>
      </c>
      <c r="L117" s="20">
        <f t="array" ref="L117">IF(INDEX('88101-daily-summary-by-site'!$L$4:$L$2586,MATCH(DATE(Summary!L$3,MONTH(Summary!$F117),DAY(Summary!$F117)),'88101-daily-summary-by-site'!$A$4:$A$2586,0))&lt;&gt;"",INDEX('88101-daily-summary-by-site'!$L$4:$L$2586,MATCH(DATE(Summary!L$3,MONTH(Summary!$F117),DAY(Summary!$F117)),'88101-daily-summary-by-site'!$A$4:$A$2586,0)),"")</f>
        <v>212.8</v>
      </c>
      <c r="M117" s="20" t="str">
        <f t="array" ref="M117">IF(INDEX('88101-daily-summary-by-site'!$L$4:$L$2586,MATCH(DATE(Summary!M$3,MONTH(Summary!$F117),DAY(Summary!$F117)),'88101-daily-summary-by-site'!$A$4:$A$2586,0))&lt;&gt;"",INDEX('88101-daily-summary-by-site'!$L$4:$L$2586,MATCH(DATE(Summary!M$3,MONTH(Summary!$F117),DAY(Summary!$F117)),'88101-daily-summary-by-site'!$A$4:$A$2586,0)),"")</f>
        <v/>
      </c>
      <c r="N117" s="20" t="str">
        <f t="array" ref="N117">IF(INDEX('88101-daily-summary-by-site'!$L$4:$L$2586,MATCH(DATE(Summary!N$3,MONTH(Summary!$F117),DAY(Summary!$F117)),'88101-daily-summary-by-site'!$A$4:$A$2586,0))&lt;&gt;"",INDEX('88101-daily-summary-by-site'!$L$4:$L$2586,MATCH(DATE(Summary!N$3,MONTH(Summary!$F117),DAY(Summary!$F117)),'88101-daily-summary-by-site'!$A$4:$A$2586,0)),"")</f>
        <v/>
      </c>
      <c r="O117" s="20">
        <f t="array" ref="O117">IF(INDEX('88101-daily-summary-by-site'!$L$4:$L$2586,MATCH(DATE(Summary!O$3,MONTH(Summary!$F117),DAY(Summary!$F117)),'88101-daily-summary-by-site'!$A$4:$A$2586,0))&lt;&gt;"",INDEX('88101-daily-summary-by-site'!$L$4:$L$2586,MATCH(DATE(Summary!O$3,MONTH(Summary!$F117),DAY(Summary!$F117)),'88101-daily-summary-by-site'!$A$4:$A$2586,0)),"")</f>
        <v>3.3</v>
      </c>
      <c r="P117" s="20">
        <f t="array" ref="P117">IF(INDEX('88101-daily-summary-by-site'!$L$4:$L$2586,MATCH(DATE(Summary!P$3,MONTH(Summary!$F117),DAY(Summary!$F117)),'88101-daily-summary-by-site'!$A$4:$A$2586,0))&lt;&gt;"",INDEX('88101-daily-summary-by-site'!$L$4:$L$2586,MATCH(DATE(Summary!P$3,MONTH(Summary!$F117),DAY(Summary!$F117)),'88101-daily-summary-by-site'!$A$4:$A$2586,0)),"")</f>
        <v>2.5</v>
      </c>
      <c r="Q117" s="20" t="str">
        <f t="array" ref="Q117">IF(INDEX('88101-daily-summary-by-site'!$L$4:$L$2586,MATCH(DATE(Summary!Q$3,MONTH(Summary!$F117),DAY(Summary!$F117)),'88101-daily-summary-by-site'!$A$4:$A$2586,0))&lt;&gt;"",INDEX('88101-daily-summary-by-site'!$L$4:$L$2586,MATCH(DATE(Summary!Q$3,MONTH(Summary!$F117),DAY(Summary!$F117)),'88101-daily-summary-by-site'!$A$4:$A$2586,0)),"")</f>
        <v/>
      </c>
      <c r="R117" s="20" t="str">
        <f t="array" ref="R117">IF(INDEX('88101-daily-summary-by-site'!$L$4:$L$2586,MATCH(DATE(Summary!R$3,MONTH(Summary!$F117),DAY(Summary!$F117)),'88101-daily-summary-by-site'!$A$4:$A$2586,0))&lt;&gt;"",INDEX('88101-daily-summary-by-site'!$L$4:$L$2586,MATCH(DATE(Summary!R$3,MONTH(Summary!$F117),DAY(Summary!$F117)),'88101-daily-summary-by-site'!$A$4:$A$2586,0)),"")</f>
        <v/>
      </c>
      <c r="S117" s="20">
        <f t="array" ref="S117">IF(INDEX('88101-daily-summary-by-site'!$L$4:$L$2586,MATCH(DATE(Summary!S$3,MONTH(Summary!$F117),DAY(Summary!$F117)),'88101-daily-summary-by-site'!$A$4:$A$2586,0))&lt;&gt;"",INDEX('88101-daily-summary-by-site'!$L$4:$L$2586,MATCH(DATE(Summary!S$3,MONTH(Summary!$F117),DAY(Summary!$F117)),'88101-daily-summary-by-site'!$A$4:$A$2586,0)),"")</f>
        <v>2.7</v>
      </c>
      <c r="T117" s="20">
        <f t="array" ref="T117">IF(INDEX('88101-daily-summary-by-site'!$L$4:$L$2586,MATCH(DATE(Summary!T$3,MONTH(Summary!$F117),DAY(Summary!$F117)),'88101-daily-summary-by-site'!$A$4:$A$2586,0))&lt;&gt;"",INDEX('88101-daily-summary-by-site'!$L$4:$L$2586,MATCH(DATE(Summary!T$3,MONTH(Summary!$F117),DAY(Summary!$F117)),'88101-daily-summary-by-site'!$A$4:$A$2586,0)),"")</f>
        <v>0.1</v>
      </c>
      <c r="U117" s="20" t="str">
        <f t="array" ref="U117">IF(INDEX('88101-daily-summary-by-site'!$L$4:$L$2586,MATCH(DATE(Summary!U$3,MONTH(Summary!$F117),DAY(Summary!$F117)),'88101-daily-summary-by-site'!$A$4:$A$2586,0))&lt;&gt;"",INDEX('88101-daily-summary-by-site'!$L$4:$L$2586,MATCH(DATE(Summary!U$3,MONTH(Summary!$F117),DAY(Summary!$F117)),'88101-daily-summary-by-site'!$A$4:$A$2586,0)),"")</f>
        <v/>
      </c>
      <c r="V117" s="20" t="str">
        <f t="array" ref="V117">IF(INDEX('88101-daily-summary-by-site'!$L$4:$L$2586,MATCH(DATE(Summary!V$3,MONTH(Summary!$F117),DAY(Summary!$F117)),'88101-daily-summary-by-site'!$A$4:$A$2586,0))&lt;&gt;"",INDEX('88101-daily-summary-by-site'!$L$4:$L$2586,MATCH(DATE(Summary!V$3,MONTH(Summary!$F117),DAY(Summary!$F117)),'88101-daily-summary-by-site'!$A$4:$A$2586,0)),"")</f>
        <v/>
      </c>
      <c r="W117" s="20">
        <f t="array" ref="W117">IF(INDEX('88101-daily-summary-by-site'!$L$4:$L$2586,MATCH(DATE(Summary!W$3,MONTH(Summary!$F117),DAY(Summary!$F117)),'88101-daily-summary-by-site'!$A$4:$A$2586,0))&lt;&gt;"",INDEX('88101-daily-summary-by-site'!$L$4:$L$2586,MATCH(DATE(Summary!W$3,MONTH(Summary!$F117),DAY(Summary!$F117)),'88101-daily-summary-by-site'!$A$4:$A$2586,0)),"")</f>
        <v>0.6</v>
      </c>
      <c r="X117" s="83">
        <f t="array" ref="X117">IF(INDEX('88101-daily-summary-by-site'!$L$4:$L$2586,MATCH(DATE(Summary!X$3,MONTH(Summary!$F117),DAY(Summary!$F117)),'88101-daily-summary-by-site'!$A$4:$A$2586,0))&lt;&gt;"",INDEX('88101-daily-summary-by-site'!$L$4:$L$2586,MATCH(DATE(Summary!X$3,MONTH(Summary!$F117),DAY(Summary!$F117)),'88101-daily-summary-by-site'!$A$4:$A$2586,0)),"")</f>
        <v>2.5</v>
      </c>
      <c r="Y117" s="83">
        <f t="array" ref="Y117">IF(INDEX('88101-daily-summary-by-site'!$L$4:$L$2586,MATCH(DATE(Summary!Y$3,MONTH(Summary!$F117),DAY(Summary!$F117)),'88101-daily-summary-by-site'!$A$4:$A$2586,0))&lt;&gt;"",INDEX('88101-daily-summary-by-site'!$L$4:$L$2586,MATCH(DATE(Summary!Y$3,MONTH(Summary!$F117),DAY(Summary!$F117)),'88101-daily-summary-by-site'!$A$4:$A$2586,0)),"")</f>
        <v>2.2999999999999998</v>
      </c>
      <c r="Z117" s="83">
        <f t="array" ref="Z117">IF(INDEX('88101-daily-summary-by-site'!$L$4:$L$2586,MATCH(DATE(Summary!Z$3,MONTH(Summary!$F117),DAY(Summary!$F117)),'88101-daily-summary-by-site'!$A$4:$A$2586,0))&lt;&gt;"",INDEX('88101-daily-summary-by-site'!$L$4:$L$2586,MATCH(DATE(Summary!Z$3,MONTH(Summary!$F117),DAY(Summary!$F117)),'88101-daily-summary-by-site'!$A$4:$A$2586,0)),"")</f>
        <v>1.1000000000000001</v>
      </c>
      <c r="AA117" s="21" t="str">
        <f t="array" ref="AA117">IF(INDEX('88101-daily-summary-by-site'!$L$4:$L$2586,MATCH(DATE(Summary!AA$3,MONTH(Summary!$F117),DAY(Summary!$F117)),'88101-daily-summary-by-site'!$A$4:$A$2586,0))&lt;&gt;"",INDEX('88101-daily-summary-by-site'!$L$4:$L$2586,MATCH(DATE(Summary!AA$3,MONTH(Summary!$F117),DAY(Summary!$F117)),'88101-daily-summary-by-site'!$A$4:$A$2586,0)),"")</f>
        <v/>
      </c>
      <c r="AC117" s="18">
        <f t="shared" si="5"/>
        <v>235</v>
      </c>
      <c r="AD117" s="19" t="str">
        <f t="array" ref="AD117">IF(INDEX('88101-daily-summary-by-site'!$M$4:$M$2586,MATCH(DATE(Summary!AD$3,MONTH(Summary!$F117),DAY(Summary!$F117)),'88101-daily-summary-by-site'!$A$4:$A$2586,0))&lt;&gt;"",INDEX('88101-daily-summary-by-site'!$M$4:$M$2586,MATCH(DATE(Summary!AD$3,MONTH(Summary!$F117),DAY(Summary!$F117)),'88101-daily-summary-by-site'!$A$4:$A$2586,0)),"")</f>
        <v/>
      </c>
      <c r="AE117" s="20">
        <f t="array" ref="AE117">IF(INDEX('88101-daily-summary-by-site'!$M$4:$M$2586,MATCH(DATE(Summary!AE$3,MONTH(Summary!$F117),DAY(Summary!$F117)),'88101-daily-summary-by-site'!$A$4:$A$2586,0))&lt;&gt;"",INDEX('88101-daily-summary-by-site'!$M$4:$M$2586,MATCH(DATE(Summary!AE$3,MONTH(Summary!$F117),DAY(Summary!$F117)),'88101-daily-summary-by-site'!$A$4:$A$2586,0)),"")</f>
        <v>2.4</v>
      </c>
      <c r="AF117" s="20">
        <f t="array" ref="AF117">IF(INDEX('88101-daily-summary-by-site'!$M$4:$M$2586,MATCH(DATE(Summary!AF$3,MONTH(Summary!$F117),DAY(Summary!$F117)),'88101-daily-summary-by-site'!$A$4:$A$2586,0))&lt;&gt;"",INDEX('88101-daily-summary-by-site'!$M$4:$M$2586,MATCH(DATE(Summary!AF$3,MONTH(Summary!$F117),DAY(Summary!$F117)),'88101-daily-summary-by-site'!$A$4:$A$2586,0)),"")</f>
        <v>3.7</v>
      </c>
      <c r="AG117" s="20" t="str">
        <f t="array" ref="AG117">IF(INDEX('88101-daily-summary-by-site'!$M$4:$M$2586,MATCH(DATE(Summary!AG$3,MONTH(Summary!$F117),DAY(Summary!$F117)),'88101-daily-summary-by-site'!$A$4:$A$2586,0))&lt;&gt;"",INDEX('88101-daily-summary-by-site'!$M$4:$M$2586,MATCH(DATE(Summary!AG$3,MONTH(Summary!$F117),DAY(Summary!$F117)),'88101-daily-summary-by-site'!$A$4:$A$2586,0)),"")</f>
        <v/>
      </c>
      <c r="AH117" s="20" t="str">
        <f t="array" ref="AH117">IF(INDEX('88101-daily-summary-by-site'!$M$4:$M$2586,MATCH(DATE(Summary!AH$3,MONTH(Summary!$F117),DAY(Summary!$F117)),'88101-daily-summary-by-site'!$A$4:$A$2586,0))&lt;&gt;"",INDEX('88101-daily-summary-by-site'!$M$4:$M$2586,MATCH(DATE(Summary!AH$3,MONTH(Summary!$F117),DAY(Summary!$F117)),'88101-daily-summary-by-site'!$A$4:$A$2586,0)),"")</f>
        <v/>
      </c>
      <c r="AI117" s="20">
        <f t="array" ref="AI117">IF(INDEX('88101-daily-summary-by-site'!$M$4:$M$2586,MATCH(DATE(Summary!AI$3,MONTH(Summary!$F117),DAY(Summary!$F117)),'88101-daily-summary-by-site'!$A$4:$A$2586,0))&lt;&gt;"",INDEX('88101-daily-summary-by-site'!$M$4:$M$2586,MATCH(DATE(Summary!AI$3,MONTH(Summary!$F117),DAY(Summary!$F117)),'88101-daily-summary-by-site'!$A$4:$A$2586,0)),"")</f>
        <v>1.5</v>
      </c>
      <c r="AJ117" s="83">
        <f t="array" ref="AJ117">IF(INDEX('88101-daily-summary-by-site'!$M$4:$M$2586,MATCH(DATE(Summary!AJ$3,MONTH(Summary!$F117),DAY(Summary!$F117)),'88101-daily-summary-by-site'!$A$4:$A$2586,0))&lt;&gt;"",INDEX('88101-daily-summary-by-site'!$M$4:$M$2586,MATCH(DATE(Summary!AJ$3,MONTH(Summary!$F117),DAY(Summary!$F117)),'88101-daily-summary-by-site'!$A$4:$A$2586,0)),"")</f>
        <v>2.8</v>
      </c>
      <c r="AK117" s="83">
        <f t="array" ref="AK117">IF(INDEX('88101-daily-summary-by-site'!$M$4:$M$2586,MATCH(DATE(Summary!AK$3,MONTH(Summary!$F117),DAY(Summary!$F117)),'88101-daily-summary-by-site'!$A$4:$A$2586,0))&lt;&gt;"",INDEX('88101-daily-summary-by-site'!$M$4:$M$2586,MATCH(DATE(Summary!AK$3,MONTH(Summary!$F117),DAY(Summary!$F117)),'88101-daily-summary-by-site'!$A$4:$A$2586,0)),"")</f>
        <v>2.5</v>
      </c>
      <c r="AL117" s="83">
        <f t="array" ref="AL117">IF(INDEX('88101-daily-summary-by-site'!$M$4:$M$2586,MATCH(DATE(Summary!AL$3,MONTH(Summary!$F117),DAY(Summary!$F117)),'88101-daily-summary-by-site'!$A$4:$A$2586,0))&lt;&gt;"",INDEX('88101-daily-summary-by-site'!$M$4:$M$2586,MATCH(DATE(Summary!AL$3,MONTH(Summary!$F117),DAY(Summary!$F117)),'88101-daily-summary-by-site'!$A$4:$A$2586,0)),"")</f>
        <v>1.7</v>
      </c>
      <c r="AM117" s="21">
        <f t="array" ref="AM117">IF(INDEX('88101-daily-summary-by-site'!$M$4:$M$2586,MATCH(DATE(Summary!AM$3,MONTH(Summary!$F117),DAY(Summary!$F117)),'88101-daily-summary-by-site'!$A$4:$A$2586,0))&lt;&gt;"",INDEX('88101-daily-summary-by-site'!$M$4:$M$2586,MATCH(DATE(Summary!AM$3,MONTH(Summary!$F117),DAY(Summary!$F117)),'88101-daily-summary-by-site'!$A$4:$A$2586,0)),"")</f>
        <v>6.3</v>
      </c>
      <c r="AO117" s="18">
        <f t="shared" si="6"/>
        <v>235</v>
      </c>
      <c r="AP117" s="19">
        <f t="array" ref="AP117">IF(INDEX('88101-daily-summary-by-site'!$N$4:$N$2586,MATCH(DATE(Summary!AP$3,MONTH(Summary!$F117),DAY(Summary!$F117)),'88101-daily-summary-by-site'!$A$4:$A$2586,0))&lt;&gt;"",INDEX('88101-daily-summary-by-site'!$N$4:$N$2586,MATCH(DATE(Summary!AP$3,MONTH(Summary!$F117),DAY(Summary!$F117)),'88101-daily-summary-by-site'!$A$4:$A$2586,0)),"")</f>
        <v>14.4</v>
      </c>
      <c r="AQ117" s="132"/>
      <c r="AR117" s="132"/>
      <c r="AS117" s="20">
        <f t="array" ref="AS117">IF(INDEX('88101-daily-summary-by-site'!$N$4:$N$2586,MATCH(DATE(Summary!AS$3,MONTH(Summary!$F117),DAY(Summary!$F117)),'88101-daily-summary-by-site'!$A$4:$A$2586,0))&lt;&gt;"",INDEX('88101-daily-summary-by-site'!$N$4:$N$2586,MATCH(DATE(Summary!AS$3,MONTH(Summary!$F117),DAY(Summary!$F117)),'88101-daily-summary-by-site'!$A$4:$A$2586,0)),"")</f>
        <v>1.8</v>
      </c>
      <c r="AT117" s="83" t="str">
        <f t="array" ref="AT117">IF(INDEX('88101-daily-summary-by-site'!$N$4:$N$2586,MATCH(DATE(Summary!AT$3,MONTH(Summary!$F117),DAY(Summary!$F117)),'88101-daily-summary-by-site'!$A$4:$A$2586,0))&lt;&gt;"",INDEX('88101-daily-summary-by-site'!$N$4:$N$2586,MATCH(DATE(Summary!AT$3,MONTH(Summary!$F117),DAY(Summary!$F117)),'88101-daily-summary-by-site'!$A$4:$A$2586,0)),"")</f>
        <v/>
      </c>
      <c r="AU117" s="83">
        <f t="array" ref="AU117">IF(INDEX('88101-daily-summary-by-site'!$N$4:$N$2586,MATCH(DATE(Summary!AU$3,MONTH(Summary!$F117),DAY(Summary!$F117)),'88101-daily-summary-by-site'!$A$4:$A$2586,0))&lt;&gt;"",INDEX('88101-daily-summary-by-site'!$N$4:$N$2586,MATCH(DATE(Summary!AU$3,MONTH(Summary!$F117),DAY(Summary!$F117)),'88101-daily-summary-by-site'!$A$4:$A$2586,0)),"")</f>
        <v>3.3</v>
      </c>
      <c r="AV117" s="83">
        <f t="array" ref="AV117">IF(INDEX('88101-daily-summary-by-site'!$N$4:$N$2586,MATCH(DATE(Summary!AV$3,MONTH(Summary!$F117),DAY(Summary!$F117)),'88101-daily-summary-by-site'!$A$4:$A$2586,0))&lt;&gt;"",INDEX('88101-daily-summary-by-site'!$N$4:$N$2586,MATCH(DATE(Summary!AV$3,MONTH(Summary!$F117),DAY(Summary!$F117)),'88101-daily-summary-by-site'!$A$4:$A$2586,0)),"")</f>
        <v>1.4</v>
      </c>
      <c r="AW117" s="21">
        <f t="array" ref="AW117">IF(INDEX('88101-daily-summary-by-site'!$N$4:$N$2586,MATCH(DATE(Summary!AW$3,MONTH(Summary!$F117),DAY(Summary!$F117)),'88101-daily-summary-by-site'!$A$4:$A$2586,0))&lt;&gt;"",INDEX('88101-daily-summary-by-site'!$N$4:$N$2586,MATCH(DATE(Summary!AW$3,MONTH(Summary!$F117),DAY(Summary!$F117)),'88101-daily-summary-by-site'!$A$4:$A$2586,0)),"")</f>
        <v>1</v>
      </c>
      <c r="AY117" s="18">
        <f t="shared" si="7"/>
        <v>235</v>
      </c>
      <c r="AZ117" s="21" t="str">
        <f t="array" ref="AZ117">IF(INDEX('88101-daily-summary-by-site'!$O$4:$O$2586,MATCH(DATE(Summary!AZ$3,MONTH(Summary!$F117),DAY(Summary!$F117)),'88101-daily-summary-by-site'!$A$4:$A$2586,0))&lt;&gt;"",INDEX('88101-daily-summary-by-site'!$O$4:$O$2586,MATCH(DATE(Summary!AZ$3,MONTH(Summary!$F117),DAY(Summary!$F117)),'88101-daily-summary-by-site'!$A$4:$A$2586,0)),"")</f>
        <v/>
      </c>
    </row>
    <row r="118" spans="5:52" x14ac:dyDescent="0.25">
      <c r="F118" s="18">
        <f t="shared" si="8"/>
        <v>236</v>
      </c>
      <c r="G118" s="19" t="str">
        <f t="array" ref="G118">IF(INDEX('88101-daily-summary-by-site'!$L$4:$L$2586,MATCH(DATE(Summary!G$3,MONTH(Summary!$F118),DAY(Summary!$F118)),'88101-daily-summary-by-site'!$A$4:$A$2586,0))&lt;&gt;"",INDEX('88101-daily-summary-by-site'!$L$4:$L$2586,MATCH(DATE(Summary!G$3,MONTH(Summary!$F118),DAY(Summary!$F118)),'88101-daily-summary-by-site'!$A$4:$A$2586,0)),"")</f>
        <v/>
      </c>
      <c r="H118" s="20" t="str">
        <f t="array" ref="H118">IF(INDEX('88101-daily-summary-by-site'!$L$4:$L$2586,MATCH(DATE(Summary!H$3,MONTH(Summary!$F118),DAY(Summary!$F118)),'88101-daily-summary-by-site'!$A$4:$A$2586,0))&lt;&gt;"",INDEX('88101-daily-summary-by-site'!$L$4:$L$2586,MATCH(DATE(Summary!H$3,MONTH(Summary!$F118),DAY(Summary!$F118)),'88101-daily-summary-by-site'!$A$4:$A$2586,0)),"")</f>
        <v/>
      </c>
      <c r="I118" s="20">
        <f t="array" ref="I118">IF(INDEX('88101-daily-summary-by-site'!$L$4:$L$2586,MATCH(DATE(Summary!I$3,MONTH(Summary!$F118),DAY(Summary!$F118)),'88101-daily-summary-by-site'!$A$4:$A$2586,0))&lt;&gt;"",INDEX('88101-daily-summary-by-site'!$L$4:$L$2586,MATCH(DATE(Summary!I$3,MONTH(Summary!$F118),DAY(Summary!$F118)),'88101-daily-summary-by-site'!$A$4:$A$2586,0)),"")</f>
        <v>6.5</v>
      </c>
      <c r="J118" s="20" t="str">
        <f t="array" ref="J118">IF(INDEX('88101-daily-summary-by-site'!$L$4:$L$2586,MATCH(DATE(Summary!J$3,MONTH(Summary!$F118),DAY(Summary!$F118)),'88101-daily-summary-by-site'!$A$4:$A$2586,0))&lt;&gt;"",INDEX('88101-daily-summary-by-site'!$L$4:$L$2586,MATCH(DATE(Summary!J$3,MONTH(Summary!$F118),DAY(Summary!$F118)),'88101-daily-summary-by-site'!$A$4:$A$2586,0)),"")</f>
        <v/>
      </c>
      <c r="K118" s="20" t="str">
        <f t="array" ref="K118">IF(INDEX('88101-daily-summary-by-site'!$L$4:$L$2586,MATCH(DATE(Summary!K$3,MONTH(Summary!$F118),DAY(Summary!$F118)),'88101-daily-summary-by-site'!$A$4:$A$2586,0))&lt;&gt;"",INDEX('88101-daily-summary-by-site'!$L$4:$L$2586,MATCH(DATE(Summary!K$3,MONTH(Summary!$F118),DAY(Summary!$F118)),'88101-daily-summary-by-site'!$A$4:$A$2586,0)),"")</f>
        <v/>
      </c>
      <c r="L118" s="20">
        <f t="array" ref="L118">IF(INDEX('88101-daily-summary-by-site'!$L$4:$L$2586,MATCH(DATE(Summary!L$3,MONTH(Summary!$F118),DAY(Summary!$F118)),'88101-daily-summary-by-site'!$A$4:$A$2586,0))&lt;&gt;"",INDEX('88101-daily-summary-by-site'!$L$4:$L$2586,MATCH(DATE(Summary!L$3,MONTH(Summary!$F118),DAY(Summary!$F118)),'88101-daily-summary-by-site'!$A$4:$A$2586,0)),"")</f>
        <v>336.1</v>
      </c>
      <c r="M118" s="20" t="str">
        <f t="array" ref="M118">IF(INDEX('88101-daily-summary-by-site'!$L$4:$L$2586,MATCH(DATE(Summary!M$3,MONTH(Summary!$F118),DAY(Summary!$F118)),'88101-daily-summary-by-site'!$A$4:$A$2586,0))&lt;&gt;"",INDEX('88101-daily-summary-by-site'!$L$4:$L$2586,MATCH(DATE(Summary!M$3,MONTH(Summary!$F118),DAY(Summary!$F118)),'88101-daily-summary-by-site'!$A$4:$A$2586,0)),"")</f>
        <v/>
      </c>
      <c r="N118" s="20" t="str">
        <f t="array" ref="N118">IF(INDEX('88101-daily-summary-by-site'!$L$4:$L$2586,MATCH(DATE(Summary!N$3,MONTH(Summary!$F118),DAY(Summary!$F118)),'88101-daily-summary-by-site'!$A$4:$A$2586,0))&lt;&gt;"",INDEX('88101-daily-summary-by-site'!$L$4:$L$2586,MATCH(DATE(Summary!N$3,MONTH(Summary!$F118),DAY(Summary!$F118)),'88101-daily-summary-by-site'!$A$4:$A$2586,0)),"")</f>
        <v/>
      </c>
      <c r="O118" s="20" t="str">
        <f t="array" ref="O118">IF(INDEX('88101-daily-summary-by-site'!$L$4:$L$2586,MATCH(DATE(Summary!O$3,MONTH(Summary!$F118),DAY(Summary!$F118)),'88101-daily-summary-by-site'!$A$4:$A$2586,0))&lt;&gt;"",INDEX('88101-daily-summary-by-site'!$L$4:$L$2586,MATCH(DATE(Summary!O$3,MONTH(Summary!$F118),DAY(Summary!$F118)),'88101-daily-summary-by-site'!$A$4:$A$2586,0)),"")</f>
        <v/>
      </c>
      <c r="P118" s="20" t="str">
        <f t="array" ref="P118">IF(INDEX('88101-daily-summary-by-site'!$L$4:$L$2586,MATCH(DATE(Summary!P$3,MONTH(Summary!$F118),DAY(Summary!$F118)),'88101-daily-summary-by-site'!$A$4:$A$2586,0))&lt;&gt;"",INDEX('88101-daily-summary-by-site'!$L$4:$L$2586,MATCH(DATE(Summary!P$3,MONTH(Summary!$F118),DAY(Summary!$F118)),'88101-daily-summary-by-site'!$A$4:$A$2586,0)),"")</f>
        <v/>
      </c>
      <c r="Q118" s="20">
        <f t="array" ref="Q118">IF(INDEX('88101-daily-summary-by-site'!$L$4:$L$2586,MATCH(DATE(Summary!Q$3,MONTH(Summary!$F118),DAY(Summary!$F118)),'88101-daily-summary-by-site'!$A$4:$A$2586,0))&lt;&gt;"",INDEX('88101-daily-summary-by-site'!$L$4:$L$2586,MATCH(DATE(Summary!Q$3,MONTH(Summary!$F118),DAY(Summary!$F118)),'88101-daily-summary-by-site'!$A$4:$A$2586,0)),"")</f>
        <v>4.0999999999999996</v>
      </c>
      <c r="R118" s="20" t="str">
        <f t="array" ref="R118">IF(INDEX('88101-daily-summary-by-site'!$L$4:$L$2586,MATCH(DATE(Summary!R$3,MONTH(Summary!$F118),DAY(Summary!$F118)),'88101-daily-summary-by-site'!$A$4:$A$2586,0))&lt;&gt;"",INDEX('88101-daily-summary-by-site'!$L$4:$L$2586,MATCH(DATE(Summary!R$3,MONTH(Summary!$F118),DAY(Summary!$F118)),'88101-daily-summary-by-site'!$A$4:$A$2586,0)),"")</f>
        <v/>
      </c>
      <c r="S118" s="20" t="str">
        <f t="array" ref="S118">IF(INDEX('88101-daily-summary-by-site'!$L$4:$L$2586,MATCH(DATE(Summary!S$3,MONTH(Summary!$F118),DAY(Summary!$F118)),'88101-daily-summary-by-site'!$A$4:$A$2586,0))&lt;&gt;"",INDEX('88101-daily-summary-by-site'!$L$4:$L$2586,MATCH(DATE(Summary!S$3,MONTH(Summary!$F118),DAY(Summary!$F118)),'88101-daily-summary-by-site'!$A$4:$A$2586,0)),"")</f>
        <v/>
      </c>
      <c r="T118" s="20" t="str">
        <f t="array" ref="T118">IF(INDEX('88101-daily-summary-by-site'!$L$4:$L$2586,MATCH(DATE(Summary!T$3,MONTH(Summary!$F118),DAY(Summary!$F118)),'88101-daily-summary-by-site'!$A$4:$A$2586,0))&lt;&gt;"",INDEX('88101-daily-summary-by-site'!$L$4:$L$2586,MATCH(DATE(Summary!T$3,MONTH(Summary!$F118),DAY(Summary!$F118)),'88101-daily-summary-by-site'!$A$4:$A$2586,0)),"")</f>
        <v/>
      </c>
      <c r="U118" s="20">
        <f t="array" ref="U118">IF(INDEX('88101-daily-summary-by-site'!$L$4:$L$2586,MATCH(DATE(Summary!U$3,MONTH(Summary!$F118),DAY(Summary!$F118)),'88101-daily-summary-by-site'!$A$4:$A$2586,0))&lt;&gt;"",INDEX('88101-daily-summary-by-site'!$L$4:$L$2586,MATCH(DATE(Summary!U$3,MONTH(Summary!$F118),DAY(Summary!$F118)),'88101-daily-summary-by-site'!$A$4:$A$2586,0)),"")</f>
        <v>1.3</v>
      </c>
      <c r="V118" s="20" t="str">
        <f t="array" ref="V118">IF(INDEX('88101-daily-summary-by-site'!$L$4:$L$2586,MATCH(DATE(Summary!V$3,MONTH(Summary!$F118),DAY(Summary!$F118)),'88101-daily-summary-by-site'!$A$4:$A$2586,0))&lt;&gt;"",INDEX('88101-daily-summary-by-site'!$L$4:$L$2586,MATCH(DATE(Summary!V$3,MONTH(Summary!$F118),DAY(Summary!$F118)),'88101-daily-summary-by-site'!$A$4:$A$2586,0)),"")</f>
        <v/>
      </c>
      <c r="W118" s="20" t="str">
        <f t="array" ref="W118">IF(INDEX('88101-daily-summary-by-site'!$L$4:$L$2586,MATCH(DATE(Summary!W$3,MONTH(Summary!$F118),DAY(Summary!$F118)),'88101-daily-summary-by-site'!$A$4:$A$2586,0))&lt;&gt;"",INDEX('88101-daily-summary-by-site'!$L$4:$L$2586,MATCH(DATE(Summary!W$3,MONTH(Summary!$F118),DAY(Summary!$F118)),'88101-daily-summary-by-site'!$A$4:$A$2586,0)),"")</f>
        <v/>
      </c>
      <c r="X118" s="83" t="str">
        <f t="array" ref="X118">IF(INDEX('88101-daily-summary-by-site'!$L$4:$L$2586,MATCH(DATE(Summary!X$3,MONTH(Summary!$F118),DAY(Summary!$F118)),'88101-daily-summary-by-site'!$A$4:$A$2586,0))&lt;&gt;"",INDEX('88101-daily-summary-by-site'!$L$4:$L$2586,MATCH(DATE(Summary!X$3,MONTH(Summary!$F118),DAY(Summary!$F118)),'88101-daily-summary-by-site'!$A$4:$A$2586,0)),"")</f>
        <v/>
      </c>
      <c r="Y118" s="83">
        <f t="array" ref="Y118">IF(INDEX('88101-daily-summary-by-site'!$L$4:$L$2586,MATCH(DATE(Summary!Y$3,MONTH(Summary!$F118),DAY(Summary!$F118)),'88101-daily-summary-by-site'!$A$4:$A$2586,0))&lt;&gt;"",INDEX('88101-daily-summary-by-site'!$L$4:$L$2586,MATCH(DATE(Summary!Y$3,MONTH(Summary!$F118),DAY(Summary!$F118)),'88101-daily-summary-by-site'!$A$4:$A$2586,0)),"")</f>
        <v>1.5</v>
      </c>
      <c r="Z118" s="83">
        <f t="array" ref="Z118">IF(INDEX('88101-daily-summary-by-site'!$L$4:$L$2586,MATCH(DATE(Summary!Z$3,MONTH(Summary!$F118),DAY(Summary!$F118)),'88101-daily-summary-by-site'!$A$4:$A$2586,0))&lt;&gt;"",INDEX('88101-daily-summary-by-site'!$L$4:$L$2586,MATCH(DATE(Summary!Z$3,MONTH(Summary!$F118),DAY(Summary!$F118)),'88101-daily-summary-by-site'!$A$4:$A$2586,0)),"")</f>
        <v>1.7</v>
      </c>
      <c r="AA118" s="21" t="str">
        <f t="array" ref="AA118">IF(INDEX('88101-daily-summary-by-site'!$L$4:$L$2586,MATCH(DATE(Summary!AA$3,MONTH(Summary!$F118),DAY(Summary!$F118)),'88101-daily-summary-by-site'!$A$4:$A$2586,0))&lt;&gt;"",INDEX('88101-daily-summary-by-site'!$L$4:$L$2586,MATCH(DATE(Summary!AA$3,MONTH(Summary!$F118),DAY(Summary!$F118)),'88101-daily-summary-by-site'!$A$4:$A$2586,0)),"")</f>
        <v/>
      </c>
      <c r="AC118" s="18">
        <f t="shared" si="5"/>
        <v>236</v>
      </c>
      <c r="AD118" s="19" t="str">
        <f t="array" ref="AD118">IF(INDEX('88101-daily-summary-by-site'!$M$4:$M$2586,MATCH(DATE(Summary!AD$3,MONTH(Summary!$F118),DAY(Summary!$F118)),'88101-daily-summary-by-site'!$A$4:$A$2586,0))&lt;&gt;"",INDEX('88101-daily-summary-by-site'!$M$4:$M$2586,MATCH(DATE(Summary!AD$3,MONTH(Summary!$F118),DAY(Summary!$F118)),'88101-daily-summary-by-site'!$A$4:$A$2586,0)),"")</f>
        <v/>
      </c>
      <c r="AE118" s="20" t="str">
        <f t="array" ref="AE118">IF(INDEX('88101-daily-summary-by-site'!$M$4:$M$2586,MATCH(DATE(Summary!AE$3,MONTH(Summary!$F118),DAY(Summary!$F118)),'88101-daily-summary-by-site'!$A$4:$A$2586,0))&lt;&gt;"",INDEX('88101-daily-summary-by-site'!$M$4:$M$2586,MATCH(DATE(Summary!AE$3,MONTH(Summary!$F118),DAY(Summary!$F118)),'88101-daily-summary-by-site'!$A$4:$A$2586,0)),"")</f>
        <v/>
      </c>
      <c r="AF118" s="20" t="str">
        <f t="array" ref="AF118">IF(INDEX('88101-daily-summary-by-site'!$M$4:$M$2586,MATCH(DATE(Summary!AF$3,MONTH(Summary!$F118),DAY(Summary!$F118)),'88101-daily-summary-by-site'!$A$4:$A$2586,0))&lt;&gt;"",INDEX('88101-daily-summary-by-site'!$M$4:$M$2586,MATCH(DATE(Summary!AF$3,MONTH(Summary!$F118),DAY(Summary!$F118)),'88101-daily-summary-by-site'!$A$4:$A$2586,0)),"")</f>
        <v/>
      </c>
      <c r="AG118" s="20">
        <f t="array" ref="AG118">IF(INDEX('88101-daily-summary-by-site'!$M$4:$M$2586,MATCH(DATE(Summary!AG$3,MONTH(Summary!$F118),DAY(Summary!$F118)),'88101-daily-summary-by-site'!$A$4:$A$2586,0))&lt;&gt;"",INDEX('88101-daily-summary-by-site'!$M$4:$M$2586,MATCH(DATE(Summary!AG$3,MONTH(Summary!$F118),DAY(Summary!$F118)),'88101-daily-summary-by-site'!$A$4:$A$2586,0)),"")</f>
        <v>1.3</v>
      </c>
      <c r="AH118" s="20" t="str">
        <f t="array" ref="AH118">IF(INDEX('88101-daily-summary-by-site'!$M$4:$M$2586,MATCH(DATE(Summary!AH$3,MONTH(Summary!$F118),DAY(Summary!$F118)),'88101-daily-summary-by-site'!$A$4:$A$2586,0))&lt;&gt;"",INDEX('88101-daily-summary-by-site'!$M$4:$M$2586,MATCH(DATE(Summary!AH$3,MONTH(Summary!$F118),DAY(Summary!$F118)),'88101-daily-summary-by-site'!$A$4:$A$2586,0)),"")</f>
        <v/>
      </c>
      <c r="AI118" s="20" t="str">
        <f t="array" ref="AI118">IF(INDEX('88101-daily-summary-by-site'!$M$4:$M$2586,MATCH(DATE(Summary!AI$3,MONTH(Summary!$F118),DAY(Summary!$F118)),'88101-daily-summary-by-site'!$A$4:$A$2586,0))&lt;&gt;"",INDEX('88101-daily-summary-by-site'!$M$4:$M$2586,MATCH(DATE(Summary!AI$3,MONTH(Summary!$F118),DAY(Summary!$F118)),'88101-daily-summary-by-site'!$A$4:$A$2586,0)),"")</f>
        <v/>
      </c>
      <c r="AJ118" s="83" t="str">
        <f t="array" ref="AJ118">IF(INDEX('88101-daily-summary-by-site'!$M$4:$M$2586,MATCH(DATE(Summary!AJ$3,MONTH(Summary!$F118),DAY(Summary!$F118)),'88101-daily-summary-by-site'!$A$4:$A$2586,0))&lt;&gt;"",INDEX('88101-daily-summary-by-site'!$M$4:$M$2586,MATCH(DATE(Summary!AJ$3,MONTH(Summary!$F118),DAY(Summary!$F118)),'88101-daily-summary-by-site'!$A$4:$A$2586,0)),"")</f>
        <v/>
      </c>
      <c r="AK118" s="83">
        <f t="array" ref="AK118">IF(INDEX('88101-daily-summary-by-site'!$M$4:$M$2586,MATCH(DATE(Summary!AK$3,MONTH(Summary!$F118),DAY(Summary!$F118)),'88101-daily-summary-by-site'!$A$4:$A$2586,0))&lt;&gt;"",INDEX('88101-daily-summary-by-site'!$M$4:$M$2586,MATCH(DATE(Summary!AK$3,MONTH(Summary!$F118),DAY(Summary!$F118)),'88101-daily-summary-by-site'!$A$4:$A$2586,0)),"")</f>
        <v>1.7</v>
      </c>
      <c r="AL118" s="83">
        <f t="array" ref="AL118">IF(INDEX('88101-daily-summary-by-site'!$M$4:$M$2586,MATCH(DATE(Summary!AL$3,MONTH(Summary!$F118),DAY(Summary!$F118)),'88101-daily-summary-by-site'!$A$4:$A$2586,0))&lt;&gt;"",INDEX('88101-daily-summary-by-site'!$M$4:$M$2586,MATCH(DATE(Summary!AL$3,MONTH(Summary!$F118),DAY(Summary!$F118)),'88101-daily-summary-by-site'!$A$4:$A$2586,0)),"")</f>
        <v>2.5</v>
      </c>
      <c r="AM118" s="21">
        <f t="array" ref="AM118">IF(INDEX('88101-daily-summary-by-site'!$M$4:$M$2586,MATCH(DATE(Summary!AM$3,MONTH(Summary!$F118),DAY(Summary!$F118)),'88101-daily-summary-by-site'!$A$4:$A$2586,0))&lt;&gt;"",INDEX('88101-daily-summary-by-site'!$M$4:$M$2586,MATCH(DATE(Summary!AM$3,MONTH(Summary!$F118),DAY(Summary!$F118)),'88101-daily-summary-by-site'!$A$4:$A$2586,0)),"")</f>
        <v>7.6</v>
      </c>
      <c r="AO118" s="18">
        <f t="shared" si="6"/>
        <v>236</v>
      </c>
      <c r="AP118" s="19" t="str">
        <f t="array" ref="AP118">IF(INDEX('88101-daily-summary-by-site'!$N$4:$N$2586,MATCH(DATE(Summary!AP$3,MONTH(Summary!$F118),DAY(Summary!$F118)),'88101-daily-summary-by-site'!$A$4:$A$2586,0))&lt;&gt;"",INDEX('88101-daily-summary-by-site'!$N$4:$N$2586,MATCH(DATE(Summary!AP$3,MONTH(Summary!$F118),DAY(Summary!$F118)),'88101-daily-summary-by-site'!$A$4:$A$2586,0)),"")</f>
        <v/>
      </c>
      <c r="AQ118" s="132"/>
      <c r="AR118" s="132"/>
      <c r="AS118" s="20" t="str">
        <f t="array" ref="AS118">IF(INDEX('88101-daily-summary-by-site'!$N$4:$N$2586,MATCH(DATE(Summary!AS$3,MONTH(Summary!$F118),DAY(Summary!$F118)),'88101-daily-summary-by-site'!$A$4:$A$2586,0))&lt;&gt;"",INDEX('88101-daily-summary-by-site'!$N$4:$N$2586,MATCH(DATE(Summary!AS$3,MONTH(Summary!$F118),DAY(Summary!$F118)),'88101-daily-summary-by-site'!$A$4:$A$2586,0)),"")</f>
        <v/>
      </c>
      <c r="AT118" s="83" t="str">
        <f t="array" ref="AT118">IF(INDEX('88101-daily-summary-by-site'!$N$4:$N$2586,MATCH(DATE(Summary!AT$3,MONTH(Summary!$F118),DAY(Summary!$F118)),'88101-daily-summary-by-site'!$A$4:$A$2586,0))&lt;&gt;"",INDEX('88101-daily-summary-by-site'!$N$4:$N$2586,MATCH(DATE(Summary!AT$3,MONTH(Summary!$F118),DAY(Summary!$F118)),'88101-daily-summary-by-site'!$A$4:$A$2586,0)),"")</f>
        <v/>
      </c>
      <c r="AU118" s="83">
        <f t="array" ref="AU118">IF(INDEX('88101-daily-summary-by-site'!$N$4:$N$2586,MATCH(DATE(Summary!AU$3,MONTH(Summary!$F118),DAY(Summary!$F118)),'88101-daily-summary-by-site'!$A$4:$A$2586,0))&lt;&gt;"",INDEX('88101-daily-summary-by-site'!$N$4:$N$2586,MATCH(DATE(Summary!AU$3,MONTH(Summary!$F118),DAY(Summary!$F118)),'88101-daily-summary-by-site'!$A$4:$A$2586,0)),"")</f>
        <v>1.2</v>
      </c>
      <c r="AV118" s="83">
        <f t="array" ref="AV118">IF(INDEX('88101-daily-summary-by-site'!$N$4:$N$2586,MATCH(DATE(Summary!AV$3,MONTH(Summary!$F118),DAY(Summary!$F118)),'88101-daily-summary-by-site'!$A$4:$A$2586,0))&lt;&gt;"",INDEX('88101-daily-summary-by-site'!$N$4:$N$2586,MATCH(DATE(Summary!AV$3,MONTH(Summary!$F118),DAY(Summary!$F118)),'88101-daily-summary-by-site'!$A$4:$A$2586,0)),"")</f>
        <v>1.9</v>
      </c>
      <c r="AW118" s="21">
        <f t="array" ref="AW118">IF(INDEX('88101-daily-summary-by-site'!$N$4:$N$2586,MATCH(DATE(Summary!AW$3,MONTH(Summary!$F118),DAY(Summary!$F118)),'88101-daily-summary-by-site'!$A$4:$A$2586,0))&lt;&gt;"",INDEX('88101-daily-summary-by-site'!$N$4:$N$2586,MATCH(DATE(Summary!AW$3,MONTH(Summary!$F118),DAY(Summary!$F118)),'88101-daily-summary-by-site'!$A$4:$A$2586,0)),"")</f>
        <v>7</v>
      </c>
      <c r="AY118" s="18">
        <f t="shared" si="7"/>
        <v>236</v>
      </c>
      <c r="AZ118" s="21">
        <f t="array" ref="AZ118">IF(INDEX('88101-daily-summary-by-site'!$O$4:$O$2586,MATCH(DATE(Summary!AZ$3,MONTH(Summary!$F118),DAY(Summary!$F118)),'88101-daily-summary-by-site'!$A$4:$A$2586,0))&lt;&gt;"",INDEX('88101-daily-summary-by-site'!$O$4:$O$2586,MATCH(DATE(Summary!AZ$3,MONTH(Summary!$F118),DAY(Summary!$F118)),'88101-daily-summary-by-site'!$A$4:$A$2586,0)),"")</f>
        <v>7.4</v>
      </c>
    </row>
    <row r="119" spans="5:52" x14ac:dyDescent="0.25">
      <c r="F119" s="18">
        <f t="shared" si="8"/>
        <v>237</v>
      </c>
      <c r="G119" s="19" t="str">
        <f t="array" ref="G119">IF(INDEX('88101-daily-summary-by-site'!$L$4:$L$2586,MATCH(DATE(Summary!G$3,MONTH(Summary!$F119),DAY(Summary!$F119)),'88101-daily-summary-by-site'!$A$4:$A$2586,0))&lt;&gt;"",INDEX('88101-daily-summary-by-site'!$L$4:$L$2586,MATCH(DATE(Summary!G$3,MONTH(Summary!$F119),DAY(Summary!$F119)),'88101-daily-summary-by-site'!$A$4:$A$2586,0)),"")</f>
        <v/>
      </c>
      <c r="H119" s="20" t="str">
        <f t="array" ref="H119">IF(INDEX('88101-daily-summary-by-site'!$L$4:$L$2586,MATCH(DATE(Summary!H$3,MONTH(Summary!$F119),DAY(Summary!$F119)),'88101-daily-summary-by-site'!$A$4:$A$2586,0))&lt;&gt;"",INDEX('88101-daily-summary-by-site'!$L$4:$L$2586,MATCH(DATE(Summary!H$3,MONTH(Summary!$F119),DAY(Summary!$F119)),'88101-daily-summary-by-site'!$A$4:$A$2586,0)),"")</f>
        <v/>
      </c>
      <c r="I119" s="20" t="str">
        <f t="array" ref="I119">IF(INDEX('88101-daily-summary-by-site'!$L$4:$L$2586,MATCH(DATE(Summary!I$3,MONTH(Summary!$F119),DAY(Summary!$F119)),'88101-daily-summary-by-site'!$A$4:$A$2586,0))&lt;&gt;"",INDEX('88101-daily-summary-by-site'!$L$4:$L$2586,MATCH(DATE(Summary!I$3,MONTH(Summary!$F119),DAY(Summary!$F119)),'88101-daily-summary-by-site'!$A$4:$A$2586,0)),"")</f>
        <v/>
      </c>
      <c r="J119" s="20">
        <f t="array" ref="J119">IF(INDEX('88101-daily-summary-by-site'!$L$4:$L$2586,MATCH(DATE(Summary!J$3,MONTH(Summary!$F119),DAY(Summary!$F119)),'88101-daily-summary-by-site'!$A$4:$A$2586,0))&lt;&gt;"",INDEX('88101-daily-summary-by-site'!$L$4:$L$2586,MATCH(DATE(Summary!J$3,MONTH(Summary!$F119),DAY(Summary!$F119)),'88101-daily-summary-by-site'!$A$4:$A$2586,0)),"")</f>
        <v>4.2</v>
      </c>
      <c r="K119" s="20" t="str">
        <f t="array" ref="K119">IF(INDEX('88101-daily-summary-by-site'!$L$4:$L$2586,MATCH(DATE(Summary!K$3,MONTH(Summary!$F119),DAY(Summary!$F119)),'88101-daily-summary-by-site'!$A$4:$A$2586,0))&lt;&gt;"",INDEX('88101-daily-summary-by-site'!$L$4:$L$2586,MATCH(DATE(Summary!K$3,MONTH(Summary!$F119),DAY(Summary!$F119)),'88101-daily-summary-by-site'!$A$4:$A$2586,0)),"")</f>
        <v/>
      </c>
      <c r="L119" s="20" t="str">
        <f t="array" ref="L119">IF(INDEX('88101-daily-summary-by-site'!$L$4:$L$2586,MATCH(DATE(Summary!L$3,MONTH(Summary!$F119),DAY(Summary!$F119)),'88101-daily-summary-by-site'!$A$4:$A$2586,0))&lt;&gt;"",INDEX('88101-daily-summary-by-site'!$L$4:$L$2586,MATCH(DATE(Summary!L$3,MONTH(Summary!$F119),DAY(Summary!$F119)),'88101-daily-summary-by-site'!$A$4:$A$2586,0)),"")</f>
        <v/>
      </c>
      <c r="M119" s="20" t="str">
        <f t="array" ref="M119">IF(INDEX('88101-daily-summary-by-site'!$L$4:$L$2586,MATCH(DATE(Summary!M$3,MONTH(Summary!$F119),DAY(Summary!$F119)),'88101-daily-summary-by-site'!$A$4:$A$2586,0))&lt;&gt;"",INDEX('88101-daily-summary-by-site'!$L$4:$L$2586,MATCH(DATE(Summary!M$3,MONTH(Summary!$F119),DAY(Summary!$F119)),'88101-daily-summary-by-site'!$A$4:$A$2586,0)),"")</f>
        <v/>
      </c>
      <c r="N119" s="20" t="str">
        <f t="array" ref="N119">IF(INDEX('88101-daily-summary-by-site'!$L$4:$L$2586,MATCH(DATE(Summary!N$3,MONTH(Summary!$F119),DAY(Summary!$F119)),'88101-daily-summary-by-site'!$A$4:$A$2586,0))&lt;&gt;"",INDEX('88101-daily-summary-by-site'!$L$4:$L$2586,MATCH(DATE(Summary!N$3,MONTH(Summary!$F119),DAY(Summary!$F119)),'88101-daily-summary-by-site'!$A$4:$A$2586,0)),"")</f>
        <v/>
      </c>
      <c r="O119" s="20" t="str">
        <f t="array" ref="O119">IF(INDEX('88101-daily-summary-by-site'!$L$4:$L$2586,MATCH(DATE(Summary!O$3,MONTH(Summary!$F119),DAY(Summary!$F119)),'88101-daily-summary-by-site'!$A$4:$A$2586,0))&lt;&gt;"",INDEX('88101-daily-summary-by-site'!$L$4:$L$2586,MATCH(DATE(Summary!O$3,MONTH(Summary!$F119),DAY(Summary!$F119)),'88101-daily-summary-by-site'!$A$4:$A$2586,0)),"")</f>
        <v/>
      </c>
      <c r="P119" s="20" t="str">
        <f t="array" ref="P119">IF(INDEX('88101-daily-summary-by-site'!$L$4:$L$2586,MATCH(DATE(Summary!P$3,MONTH(Summary!$F119),DAY(Summary!$F119)),'88101-daily-summary-by-site'!$A$4:$A$2586,0))&lt;&gt;"",INDEX('88101-daily-summary-by-site'!$L$4:$L$2586,MATCH(DATE(Summary!P$3,MONTH(Summary!$F119),DAY(Summary!$F119)),'88101-daily-summary-by-site'!$A$4:$A$2586,0)),"")</f>
        <v/>
      </c>
      <c r="Q119" s="20" t="str">
        <f t="array" ref="Q119">IF(INDEX('88101-daily-summary-by-site'!$L$4:$L$2586,MATCH(DATE(Summary!Q$3,MONTH(Summary!$F119),DAY(Summary!$F119)),'88101-daily-summary-by-site'!$A$4:$A$2586,0))&lt;&gt;"",INDEX('88101-daily-summary-by-site'!$L$4:$L$2586,MATCH(DATE(Summary!Q$3,MONTH(Summary!$F119),DAY(Summary!$F119)),'88101-daily-summary-by-site'!$A$4:$A$2586,0)),"")</f>
        <v/>
      </c>
      <c r="R119" s="20">
        <f t="array" ref="R119">IF(INDEX('88101-daily-summary-by-site'!$L$4:$L$2586,MATCH(DATE(Summary!R$3,MONTH(Summary!$F119),DAY(Summary!$F119)),'88101-daily-summary-by-site'!$A$4:$A$2586,0))&lt;&gt;"",INDEX('88101-daily-summary-by-site'!$L$4:$L$2586,MATCH(DATE(Summary!R$3,MONTH(Summary!$F119),DAY(Summary!$F119)),'88101-daily-summary-by-site'!$A$4:$A$2586,0)),"")</f>
        <v>5.6</v>
      </c>
      <c r="S119" s="20" t="str">
        <f t="array" ref="S119">IF(INDEX('88101-daily-summary-by-site'!$L$4:$L$2586,MATCH(DATE(Summary!S$3,MONTH(Summary!$F119),DAY(Summary!$F119)),'88101-daily-summary-by-site'!$A$4:$A$2586,0))&lt;&gt;"",INDEX('88101-daily-summary-by-site'!$L$4:$L$2586,MATCH(DATE(Summary!S$3,MONTH(Summary!$F119),DAY(Summary!$F119)),'88101-daily-summary-by-site'!$A$4:$A$2586,0)),"")</f>
        <v/>
      </c>
      <c r="T119" s="20" t="str">
        <f t="array" ref="T119">IF(INDEX('88101-daily-summary-by-site'!$L$4:$L$2586,MATCH(DATE(Summary!T$3,MONTH(Summary!$F119),DAY(Summary!$F119)),'88101-daily-summary-by-site'!$A$4:$A$2586,0))&lt;&gt;"",INDEX('88101-daily-summary-by-site'!$L$4:$L$2586,MATCH(DATE(Summary!T$3,MONTH(Summary!$F119),DAY(Summary!$F119)),'88101-daily-summary-by-site'!$A$4:$A$2586,0)),"")</f>
        <v/>
      </c>
      <c r="U119" s="20" t="str">
        <f t="array" ref="U119">IF(INDEX('88101-daily-summary-by-site'!$L$4:$L$2586,MATCH(DATE(Summary!U$3,MONTH(Summary!$F119),DAY(Summary!$F119)),'88101-daily-summary-by-site'!$A$4:$A$2586,0))&lt;&gt;"",INDEX('88101-daily-summary-by-site'!$L$4:$L$2586,MATCH(DATE(Summary!U$3,MONTH(Summary!$F119),DAY(Summary!$F119)),'88101-daily-summary-by-site'!$A$4:$A$2586,0)),"")</f>
        <v/>
      </c>
      <c r="V119" s="20">
        <f t="array" ref="V119">IF(INDEX('88101-daily-summary-by-site'!$L$4:$L$2586,MATCH(DATE(Summary!V$3,MONTH(Summary!$F119),DAY(Summary!$F119)),'88101-daily-summary-by-site'!$A$4:$A$2586,0))&lt;&gt;"",INDEX('88101-daily-summary-by-site'!$L$4:$L$2586,MATCH(DATE(Summary!V$3,MONTH(Summary!$F119),DAY(Summary!$F119)),'88101-daily-summary-by-site'!$A$4:$A$2586,0)),"")</f>
        <v>3.7</v>
      </c>
      <c r="W119" s="20" t="str">
        <f t="array" ref="W119">IF(INDEX('88101-daily-summary-by-site'!$L$4:$L$2586,MATCH(DATE(Summary!W$3,MONTH(Summary!$F119),DAY(Summary!$F119)),'88101-daily-summary-by-site'!$A$4:$A$2586,0))&lt;&gt;"",INDEX('88101-daily-summary-by-site'!$L$4:$L$2586,MATCH(DATE(Summary!W$3,MONTH(Summary!$F119),DAY(Summary!$F119)),'88101-daily-summary-by-site'!$A$4:$A$2586,0)),"")</f>
        <v/>
      </c>
      <c r="X119" s="83" t="str">
        <f t="array" ref="X119">IF(INDEX('88101-daily-summary-by-site'!$L$4:$L$2586,MATCH(DATE(Summary!X$3,MONTH(Summary!$F119),DAY(Summary!$F119)),'88101-daily-summary-by-site'!$A$4:$A$2586,0))&lt;&gt;"",INDEX('88101-daily-summary-by-site'!$L$4:$L$2586,MATCH(DATE(Summary!X$3,MONTH(Summary!$F119),DAY(Summary!$F119)),'88101-daily-summary-by-site'!$A$4:$A$2586,0)),"")</f>
        <v/>
      </c>
      <c r="Y119" s="83">
        <f t="array" ref="Y119">IF(INDEX('88101-daily-summary-by-site'!$L$4:$L$2586,MATCH(DATE(Summary!Y$3,MONTH(Summary!$F119),DAY(Summary!$F119)),'88101-daily-summary-by-site'!$A$4:$A$2586,0))&lt;&gt;"",INDEX('88101-daily-summary-by-site'!$L$4:$L$2586,MATCH(DATE(Summary!Y$3,MONTH(Summary!$F119),DAY(Summary!$F119)),'88101-daily-summary-by-site'!$A$4:$A$2586,0)),"")</f>
        <v>2.7</v>
      </c>
      <c r="Z119" s="83">
        <f t="array" ref="Z119">IF(INDEX('88101-daily-summary-by-site'!$L$4:$L$2586,MATCH(DATE(Summary!Z$3,MONTH(Summary!$F119),DAY(Summary!$F119)),'88101-daily-summary-by-site'!$A$4:$A$2586,0))&lt;&gt;"",INDEX('88101-daily-summary-by-site'!$L$4:$L$2586,MATCH(DATE(Summary!Z$3,MONTH(Summary!$F119),DAY(Summary!$F119)),'88101-daily-summary-by-site'!$A$4:$A$2586,0)),"")</f>
        <v>0.7</v>
      </c>
      <c r="AA119" s="21" t="str">
        <f t="array" ref="AA119">IF(INDEX('88101-daily-summary-by-site'!$L$4:$L$2586,MATCH(DATE(Summary!AA$3,MONTH(Summary!$F119),DAY(Summary!$F119)),'88101-daily-summary-by-site'!$A$4:$A$2586,0))&lt;&gt;"",INDEX('88101-daily-summary-by-site'!$L$4:$L$2586,MATCH(DATE(Summary!AA$3,MONTH(Summary!$F119),DAY(Summary!$F119)),'88101-daily-summary-by-site'!$A$4:$A$2586,0)),"")</f>
        <v/>
      </c>
      <c r="AC119" s="18">
        <f t="shared" si="5"/>
        <v>237</v>
      </c>
      <c r="AD119" s="19">
        <f t="array" ref="AD119">IF(INDEX('88101-daily-summary-by-site'!$M$4:$M$2586,MATCH(DATE(Summary!AD$3,MONTH(Summary!$F119),DAY(Summary!$F119)),'88101-daily-summary-by-site'!$A$4:$A$2586,0))&lt;&gt;"",INDEX('88101-daily-summary-by-site'!$M$4:$M$2586,MATCH(DATE(Summary!AD$3,MONTH(Summary!$F119),DAY(Summary!$F119)),'88101-daily-summary-by-site'!$A$4:$A$2586,0)),"")</f>
        <v>5.0999999999999996</v>
      </c>
      <c r="AE119" s="20" t="str">
        <f t="array" ref="AE119">IF(INDEX('88101-daily-summary-by-site'!$M$4:$M$2586,MATCH(DATE(Summary!AE$3,MONTH(Summary!$F119),DAY(Summary!$F119)),'88101-daily-summary-by-site'!$A$4:$A$2586,0))&lt;&gt;"",INDEX('88101-daily-summary-by-site'!$M$4:$M$2586,MATCH(DATE(Summary!AE$3,MONTH(Summary!$F119),DAY(Summary!$F119)),'88101-daily-summary-by-site'!$A$4:$A$2586,0)),"")</f>
        <v/>
      </c>
      <c r="AF119" s="20" t="str">
        <f t="array" ref="AF119">IF(INDEX('88101-daily-summary-by-site'!$M$4:$M$2586,MATCH(DATE(Summary!AF$3,MONTH(Summary!$F119),DAY(Summary!$F119)),'88101-daily-summary-by-site'!$A$4:$A$2586,0))&lt;&gt;"",INDEX('88101-daily-summary-by-site'!$M$4:$M$2586,MATCH(DATE(Summary!AF$3,MONTH(Summary!$F119),DAY(Summary!$F119)),'88101-daily-summary-by-site'!$A$4:$A$2586,0)),"")</f>
        <v/>
      </c>
      <c r="AG119" s="20" t="str">
        <f t="array" ref="AG119">IF(INDEX('88101-daily-summary-by-site'!$M$4:$M$2586,MATCH(DATE(Summary!AG$3,MONTH(Summary!$F119),DAY(Summary!$F119)),'88101-daily-summary-by-site'!$A$4:$A$2586,0))&lt;&gt;"",INDEX('88101-daily-summary-by-site'!$M$4:$M$2586,MATCH(DATE(Summary!AG$3,MONTH(Summary!$F119),DAY(Summary!$F119)),'88101-daily-summary-by-site'!$A$4:$A$2586,0)),"")</f>
        <v/>
      </c>
      <c r="AH119" s="20" t="str">
        <f t="array" ref="AH119">IF(INDEX('88101-daily-summary-by-site'!$M$4:$M$2586,MATCH(DATE(Summary!AH$3,MONTH(Summary!$F119),DAY(Summary!$F119)),'88101-daily-summary-by-site'!$A$4:$A$2586,0))&lt;&gt;"",INDEX('88101-daily-summary-by-site'!$M$4:$M$2586,MATCH(DATE(Summary!AH$3,MONTH(Summary!$F119),DAY(Summary!$F119)),'88101-daily-summary-by-site'!$A$4:$A$2586,0)),"")</f>
        <v/>
      </c>
      <c r="AI119" s="20" t="str">
        <f t="array" ref="AI119">IF(INDEX('88101-daily-summary-by-site'!$M$4:$M$2586,MATCH(DATE(Summary!AI$3,MONTH(Summary!$F119),DAY(Summary!$F119)),'88101-daily-summary-by-site'!$A$4:$A$2586,0))&lt;&gt;"",INDEX('88101-daily-summary-by-site'!$M$4:$M$2586,MATCH(DATE(Summary!AI$3,MONTH(Summary!$F119),DAY(Summary!$F119)),'88101-daily-summary-by-site'!$A$4:$A$2586,0)),"")</f>
        <v/>
      </c>
      <c r="AJ119" s="83" t="str">
        <f t="array" ref="AJ119">IF(INDEX('88101-daily-summary-by-site'!$M$4:$M$2586,MATCH(DATE(Summary!AJ$3,MONTH(Summary!$F119),DAY(Summary!$F119)),'88101-daily-summary-by-site'!$A$4:$A$2586,0))&lt;&gt;"",INDEX('88101-daily-summary-by-site'!$M$4:$M$2586,MATCH(DATE(Summary!AJ$3,MONTH(Summary!$F119),DAY(Summary!$F119)),'88101-daily-summary-by-site'!$A$4:$A$2586,0)),"")</f>
        <v/>
      </c>
      <c r="AK119" s="83">
        <f t="array" ref="AK119">IF(INDEX('88101-daily-summary-by-site'!$M$4:$M$2586,MATCH(DATE(Summary!AK$3,MONTH(Summary!$F119),DAY(Summary!$F119)),'88101-daily-summary-by-site'!$A$4:$A$2586,0))&lt;&gt;"",INDEX('88101-daily-summary-by-site'!$M$4:$M$2586,MATCH(DATE(Summary!AK$3,MONTH(Summary!$F119),DAY(Summary!$F119)),'88101-daily-summary-by-site'!$A$4:$A$2586,0)),"")</f>
        <v>2.4</v>
      </c>
      <c r="AL119" s="83">
        <f t="array" ref="AL119">IF(INDEX('88101-daily-summary-by-site'!$M$4:$M$2586,MATCH(DATE(Summary!AL$3,MONTH(Summary!$F119),DAY(Summary!$F119)),'88101-daily-summary-by-site'!$A$4:$A$2586,0))&lt;&gt;"",INDEX('88101-daily-summary-by-site'!$M$4:$M$2586,MATCH(DATE(Summary!AL$3,MONTH(Summary!$F119),DAY(Summary!$F119)),'88101-daily-summary-by-site'!$A$4:$A$2586,0)),"")</f>
        <v>1.7</v>
      </c>
      <c r="AM119" s="21">
        <f t="array" ref="AM119">IF(INDEX('88101-daily-summary-by-site'!$M$4:$M$2586,MATCH(DATE(Summary!AM$3,MONTH(Summary!$F119),DAY(Summary!$F119)),'88101-daily-summary-by-site'!$A$4:$A$2586,0))&lt;&gt;"",INDEX('88101-daily-summary-by-site'!$M$4:$M$2586,MATCH(DATE(Summary!AM$3,MONTH(Summary!$F119),DAY(Summary!$F119)),'88101-daily-summary-by-site'!$A$4:$A$2586,0)),"")</f>
        <v>5.0999999999999996</v>
      </c>
      <c r="AO119" s="18">
        <f t="shared" si="6"/>
        <v>237</v>
      </c>
      <c r="AP119" s="19" t="str">
        <f t="array" ref="AP119">IF(INDEX('88101-daily-summary-by-site'!$N$4:$N$2586,MATCH(DATE(Summary!AP$3,MONTH(Summary!$F119),DAY(Summary!$F119)),'88101-daily-summary-by-site'!$A$4:$A$2586,0))&lt;&gt;"",INDEX('88101-daily-summary-by-site'!$N$4:$N$2586,MATCH(DATE(Summary!AP$3,MONTH(Summary!$F119),DAY(Summary!$F119)),'88101-daily-summary-by-site'!$A$4:$A$2586,0)),"")</f>
        <v/>
      </c>
      <c r="AQ119" s="132"/>
      <c r="AR119" s="132"/>
      <c r="AS119" s="20" t="str">
        <f t="array" ref="AS119">IF(INDEX('88101-daily-summary-by-site'!$N$4:$N$2586,MATCH(DATE(Summary!AS$3,MONTH(Summary!$F119),DAY(Summary!$F119)),'88101-daily-summary-by-site'!$A$4:$A$2586,0))&lt;&gt;"",INDEX('88101-daily-summary-by-site'!$N$4:$N$2586,MATCH(DATE(Summary!AS$3,MONTH(Summary!$F119),DAY(Summary!$F119)),'88101-daily-summary-by-site'!$A$4:$A$2586,0)),"")</f>
        <v/>
      </c>
      <c r="AT119" s="83" t="str">
        <f t="array" ref="AT119">IF(INDEX('88101-daily-summary-by-site'!$N$4:$N$2586,MATCH(DATE(Summary!AT$3,MONTH(Summary!$F119),DAY(Summary!$F119)),'88101-daily-summary-by-site'!$A$4:$A$2586,0))&lt;&gt;"",INDEX('88101-daily-summary-by-site'!$N$4:$N$2586,MATCH(DATE(Summary!AT$3,MONTH(Summary!$F119),DAY(Summary!$F119)),'88101-daily-summary-by-site'!$A$4:$A$2586,0)),"")</f>
        <v/>
      </c>
      <c r="AU119" s="83">
        <f t="array" ref="AU119">IF(INDEX('88101-daily-summary-by-site'!$N$4:$N$2586,MATCH(DATE(Summary!AU$3,MONTH(Summary!$F119),DAY(Summary!$F119)),'88101-daily-summary-by-site'!$A$4:$A$2586,0))&lt;&gt;"",INDEX('88101-daily-summary-by-site'!$N$4:$N$2586,MATCH(DATE(Summary!AU$3,MONTH(Summary!$F119),DAY(Summary!$F119)),'88101-daily-summary-by-site'!$A$4:$A$2586,0)),"")</f>
        <v>1.3</v>
      </c>
      <c r="AV119" s="83">
        <f t="array" ref="AV119">IF(INDEX('88101-daily-summary-by-site'!$N$4:$N$2586,MATCH(DATE(Summary!AV$3,MONTH(Summary!$F119),DAY(Summary!$F119)),'88101-daily-summary-by-site'!$A$4:$A$2586,0))&lt;&gt;"",INDEX('88101-daily-summary-by-site'!$N$4:$N$2586,MATCH(DATE(Summary!AV$3,MONTH(Summary!$F119),DAY(Summary!$F119)),'88101-daily-summary-by-site'!$A$4:$A$2586,0)),"")</f>
        <v>0.9</v>
      </c>
      <c r="AW119" s="21">
        <f t="array" ref="AW119">IF(INDEX('88101-daily-summary-by-site'!$N$4:$N$2586,MATCH(DATE(Summary!AW$3,MONTH(Summary!$F119),DAY(Summary!$F119)),'88101-daily-summary-by-site'!$A$4:$A$2586,0))&lt;&gt;"",INDEX('88101-daily-summary-by-site'!$N$4:$N$2586,MATCH(DATE(Summary!AW$3,MONTH(Summary!$F119),DAY(Summary!$F119)),'88101-daily-summary-by-site'!$A$4:$A$2586,0)),"")</f>
        <v>6</v>
      </c>
      <c r="AY119" s="18">
        <f t="shared" si="7"/>
        <v>237</v>
      </c>
      <c r="AZ119" s="21">
        <f t="array" ref="AZ119">IF(INDEX('88101-daily-summary-by-site'!$O$4:$O$2586,MATCH(DATE(Summary!AZ$3,MONTH(Summary!$F119),DAY(Summary!$F119)),'88101-daily-summary-by-site'!$A$4:$A$2586,0))&lt;&gt;"",INDEX('88101-daily-summary-by-site'!$O$4:$O$2586,MATCH(DATE(Summary!AZ$3,MONTH(Summary!$F119),DAY(Summary!$F119)),'88101-daily-summary-by-site'!$A$4:$A$2586,0)),"")</f>
        <v>5.0999999999999996</v>
      </c>
    </row>
    <row r="120" spans="5:52" x14ac:dyDescent="0.25">
      <c r="F120" s="18">
        <f t="shared" si="8"/>
        <v>238</v>
      </c>
      <c r="G120" s="19">
        <f t="array" ref="G120">IF(INDEX('88101-daily-summary-by-site'!$L$4:$L$2586,MATCH(DATE(Summary!G$3,MONTH(Summary!$F120),DAY(Summary!$F120)),'88101-daily-summary-by-site'!$A$4:$A$2586,0))&lt;&gt;"",INDEX('88101-daily-summary-by-site'!$L$4:$L$2586,MATCH(DATE(Summary!G$3,MONTH(Summary!$F120),DAY(Summary!$F120)),'88101-daily-summary-by-site'!$A$4:$A$2586,0)),"")</f>
        <v>4.2</v>
      </c>
      <c r="H120" s="20" t="str">
        <f t="array" ref="H120">IF(INDEX('88101-daily-summary-by-site'!$L$4:$L$2586,MATCH(DATE(Summary!H$3,MONTH(Summary!$F120),DAY(Summary!$F120)),'88101-daily-summary-by-site'!$A$4:$A$2586,0))&lt;&gt;"",INDEX('88101-daily-summary-by-site'!$L$4:$L$2586,MATCH(DATE(Summary!H$3,MONTH(Summary!$F120),DAY(Summary!$F120)),'88101-daily-summary-by-site'!$A$4:$A$2586,0)),"")</f>
        <v/>
      </c>
      <c r="I120" s="20" t="str">
        <f t="array" ref="I120">IF(INDEX('88101-daily-summary-by-site'!$L$4:$L$2586,MATCH(DATE(Summary!I$3,MONTH(Summary!$F120),DAY(Summary!$F120)),'88101-daily-summary-by-site'!$A$4:$A$2586,0))&lt;&gt;"",INDEX('88101-daily-summary-by-site'!$L$4:$L$2586,MATCH(DATE(Summary!I$3,MONTH(Summary!$F120),DAY(Summary!$F120)),'88101-daily-summary-by-site'!$A$4:$A$2586,0)),"")</f>
        <v/>
      </c>
      <c r="J120" s="20" t="str">
        <f t="array" ref="J120">IF(INDEX('88101-daily-summary-by-site'!$L$4:$L$2586,MATCH(DATE(Summary!J$3,MONTH(Summary!$F120),DAY(Summary!$F120)),'88101-daily-summary-by-site'!$A$4:$A$2586,0))&lt;&gt;"",INDEX('88101-daily-summary-by-site'!$L$4:$L$2586,MATCH(DATE(Summary!J$3,MONTH(Summary!$F120),DAY(Summary!$F120)),'88101-daily-summary-by-site'!$A$4:$A$2586,0)),"")</f>
        <v/>
      </c>
      <c r="K120" s="20" t="str">
        <f t="array" ref="K120">IF(INDEX('88101-daily-summary-by-site'!$L$4:$L$2586,MATCH(DATE(Summary!K$3,MONTH(Summary!$F120),DAY(Summary!$F120)),'88101-daily-summary-by-site'!$A$4:$A$2586,0))&lt;&gt;"",INDEX('88101-daily-summary-by-site'!$L$4:$L$2586,MATCH(DATE(Summary!K$3,MONTH(Summary!$F120),DAY(Summary!$F120)),'88101-daily-summary-by-site'!$A$4:$A$2586,0)),"")</f>
        <v/>
      </c>
      <c r="L120" s="20">
        <f t="array" ref="L120">IF(INDEX('88101-daily-summary-by-site'!$L$4:$L$2586,MATCH(DATE(Summary!L$3,MONTH(Summary!$F120),DAY(Summary!$F120)),'88101-daily-summary-by-site'!$A$4:$A$2586,0))&lt;&gt;"",INDEX('88101-daily-summary-by-site'!$L$4:$L$2586,MATCH(DATE(Summary!L$3,MONTH(Summary!$F120),DAY(Summary!$F120)),'88101-daily-summary-by-site'!$A$4:$A$2586,0)),"")</f>
        <v>149.5</v>
      </c>
      <c r="M120" s="20" t="str">
        <f t="array" ref="M120">IF(INDEX('88101-daily-summary-by-site'!$L$4:$L$2586,MATCH(DATE(Summary!M$3,MONTH(Summary!$F120),DAY(Summary!$F120)),'88101-daily-summary-by-site'!$A$4:$A$2586,0))&lt;&gt;"",INDEX('88101-daily-summary-by-site'!$L$4:$L$2586,MATCH(DATE(Summary!M$3,MONTH(Summary!$F120),DAY(Summary!$F120)),'88101-daily-summary-by-site'!$A$4:$A$2586,0)),"")</f>
        <v/>
      </c>
      <c r="N120" s="20" t="str">
        <f t="array" ref="N120">IF(INDEX('88101-daily-summary-by-site'!$L$4:$L$2586,MATCH(DATE(Summary!N$3,MONTH(Summary!$F120),DAY(Summary!$F120)),'88101-daily-summary-by-site'!$A$4:$A$2586,0))&lt;&gt;"",INDEX('88101-daily-summary-by-site'!$L$4:$L$2586,MATCH(DATE(Summary!N$3,MONTH(Summary!$F120),DAY(Summary!$F120)),'88101-daily-summary-by-site'!$A$4:$A$2586,0)),"")</f>
        <v/>
      </c>
      <c r="O120" s="20">
        <f t="array" ref="O120">IF(INDEX('88101-daily-summary-by-site'!$L$4:$L$2586,MATCH(DATE(Summary!O$3,MONTH(Summary!$F120),DAY(Summary!$F120)),'88101-daily-summary-by-site'!$A$4:$A$2586,0))&lt;&gt;"",INDEX('88101-daily-summary-by-site'!$L$4:$L$2586,MATCH(DATE(Summary!O$3,MONTH(Summary!$F120),DAY(Summary!$F120)),'88101-daily-summary-by-site'!$A$4:$A$2586,0)),"")</f>
        <v>3</v>
      </c>
      <c r="P120" s="20">
        <f t="array" ref="P120">IF(INDEX('88101-daily-summary-by-site'!$L$4:$L$2586,MATCH(DATE(Summary!P$3,MONTH(Summary!$F120),DAY(Summary!$F120)),'88101-daily-summary-by-site'!$A$4:$A$2586,0))&lt;&gt;"",INDEX('88101-daily-summary-by-site'!$L$4:$L$2586,MATCH(DATE(Summary!P$3,MONTH(Summary!$F120),DAY(Summary!$F120)),'88101-daily-summary-by-site'!$A$4:$A$2586,0)),"")</f>
        <v>3.1</v>
      </c>
      <c r="Q120" s="20" t="str">
        <f t="array" ref="Q120">IF(INDEX('88101-daily-summary-by-site'!$L$4:$L$2586,MATCH(DATE(Summary!Q$3,MONTH(Summary!$F120),DAY(Summary!$F120)),'88101-daily-summary-by-site'!$A$4:$A$2586,0))&lt;&gt;"",INDEX('88101-daily-summary-by-site'!$L$4:$L$2586,MATCH(DATE(Summary!Q$3,MONTH(Summary!$F120),DAY(Summary!$F120)),'88101-daily-summary-by-site'!$A$4:$A$2586,0)),"")</f>
        <v/>
      </c>
      <c r="R120" s="20" t="str">
        <f t="array" ref="R120">IF(INDEX('88101-daily-summary-by-site'!$L$4:$L$2586,MATCH(DATE(Summary!R$3,MONTH(Summary!$F120),DAY(Summary!$F120)),'88101-daily-summary-by-site'!$A$4:$A$2586,0))&lt;&gt;"",INDEX('88101-daily-summary-by-site'!$L$4:$L$2586,MATCH(DATE(Summary!R$3,MONTH(Summary!$F120),DAY(Summary!$F120)),'88101-daily-summary-by-site'!$A$4:$A$2586,0)),"")</f>
        <v/>
      </c>
      <c r="S120" s="20">
        <f t="array" ref="S120">IF(INDEX('88101-daily-summary-by-site'!$L$4:$L$2586,MATCH(DATE(Summary!S$3,MONTH(Summary!$F120),DAY(Summary!$F120)),'88101-daily-summary-by-site'!$A$4:$A$2586,0))&lt;&gt;"",INDEX('88101-daily-summary-by-site'!$L$4:$L$2586,MATCH(DATE(Summary!S$3,MONTH(Summary!$F120),DAY(Summary!$F120)),'88101-daily-summary-by-site'!$A$4:$A$2586,0)),"")</f>
        <v>4</v>
      </c>
      <c r="T120" s="20">
        <f t="array" ref="T120">IF(INDEX('88101-daily-summary-by-site'!$L$4:$L$2586,MATCH(DATE(Summary!T$3,MONTH(Summary!$F120),DAY(Summary!$F120)),'88101-daily-summary-by-site'!$A$4:$A$2586,0))&lt;&gt;"",INDEX('88101-daily-summary-by-site'!$L$4:$L$2586,MATCH(DATE(Summary!T$3,MONTH(Summary!$F120),DAY(Summary!$F120)),'88101-daily-summary-by-site'!$A$4:$A$2586,0)),"")</f>
        <v>2</v>
      </c>
      <c r="U120" s="20" t="str">
        <f t="array" ref="U120">IF(INDEX('88101-daily-summary-by-site'!$L$4:$L$2586,MATCH(DATE(Summary!U$3,MONTH(Summary!$F120),DAY(Summary!$F120)),'88101-daily-summary-by-site'!$A$4:$A$2586,0))&lt;&gt;"",INDEX('88101-daily-summary-by-site'!$L$4:$L$2586,MATCH(DATE(Summary!U$3,MONTH(Summary!$F120),DAY(Summary!$F120)),'88101-daily-summary-by-site'!$A$4:$A$2586,0)),"")</f>
        <v/>
      </c>
      <c r="V120" s="20" t="str">
        <f t="array" ref="V120">IF(INDEX('88101-daily-summary-by-site'!$L$4:$L$2586,MATCH(DATE(Summary!V$3,MONTH(Summary!$F120),DAY(Summary!$F120)),'88101-daily-summary-by-site'!$A$4:$A$2586,0))&lt;&gt;"",INDEX('88101-daily-summary-by-site'!$L$4:$L$2586,MATCH(DATE(Summary!V$3,MONTH(Summary!$F120),DAY(Summary!$F120)),'88101-daily-summary-by-site'!$A$4:$A$2586,0)),"")</f>
        <v/>
      </c>
      <c r="W120" s="20">
        <f t="array" ref="W120">IF(INDEX('88101-daily-summary-by-site'!$L$4:$L$2586,MATCH(DATE(Summary!W$3,MONTH(Summary!$F120),DAY(Summary!$F120)),'88101-daily-summary-by-site'!$A$4:$A$2586,0))&lt;&gt;"",INDEX('88101-daily-summary-by-site'!$L$4:$L$2586,MATCH(DATE(Summary!W$3,MONTH(Summary!$F120),DAY(Summary!$F120)),'88101-daily-summary-by-site'!$A$4:$A$2586,0)),"")</f>
        <v>1.3</v>
      </c>
      <c r="X120" s="83">
        <f t="array" ref="X120">IF(INDEX('88101-daily-summary-by-site'!$L$4:$L$2586,MATCH(DATE(Summary!X$3,MONTH(Summary!$F120),DAY(Summary!$F120)),'88101-daily-summary-by-site'!$A$4:$A$2586,0))&lt;&gt;"",INDEX('88101-daily-summary-by-site'!$L$4:$L$2586,MATCH(DATE(Summary!X$3,MONTH(Summary!$F120),DAY(Summary!$F120)),'88101-daily-summary-by-site'!$A$4:$A$2586,0)),"")</f>
        <v>2.8</v>
      </c>
      <c r="Y120" s="83">
        <f t="array" ref="Y120">IF(INDEX('88101-daily-summary-by-site'!$L$4:$L$2586,MATCH(DATE(Summary!Y$3,MONTH(Summary!$F120),DAY(Summary!$F120)),'88101-daily-summary-by-site'!$A$4:$A$2586,0))&lt;&gt;"",INDEX('88101-daily-summary-by-site'!$L$4:$L$2586,MATCH(DATE(Summary!Y$3,MONTH(Summary!$F120),DAY(Summary!$F120)),'88101-daily-summary-by-site'!$A$4:$A$2586,0)),"")</f>
        <v>3.5</v>
      </c>
      <c r="Z120" s="83">
        <f t="array" ref="Z120">IF(INDEX('88101-daily-summary-by-site'!$L$4:$L$2586,MATCH(DATE(Summary!Z$3,MONTH(Summary!$F120),DAY(Summary!$F120)),'88101-daily-summary-by-site'!$A$4:$A$2586,0))&lt;&gt;"",INDEX('88101-daily-summary-by-site'!$L$4:$L$2586,MATCH(DATE(Summary!Z$3,MONTH(Summary!$F120),DAY(Summary!$F120)),'88101-daily-summary-by-site'!$A$4:$A$2586,0)),"")</f>
        <v>2.7</v>
      </c>
      <c r="AA120" s="21" t="str">
        <f t="array" ref="AA120">IF(INDEX('88101-daily-summary-by-site'!$L$4:$L$2586,MATCH(DATE(Summary!AA$3,MONTH(Summary!$F120),DAY(Summary!$F120)),'88101-daily-summary-by-site'!$A$4:$A$2586,0))&lt;&gt;"",INDEX('88101-daily-summary-by-site'!$L$4:$L$2586,MATCH(DATE(Summary!AA$3,MONTH(Summary!$F120),DAY(Summary!$F120)),'88101-daily-summary-by-site'!$A$4:$A$2586,0)),"")</f>
        <v/>
      </c>
      <c r="AC120" s="18">
        <f t="shared" si="5"/>
        <v>238</v>
      </c>
      <c r="AD120" s="19" t="str">
        <f t="array" ref="AD120">IF(INDEX('88101-daily-summary-by-site'!$M$4:$M$2586,MATCH(DATE(Summary!AD$3,MONTH(Summary!$F120),DAY(Summary!$F120)),'88101-daily-summary-by-site'!$A$4:$A$2586,0))&lt;&gt;"",INDEX('88101-daily-summary-by-site'!$M$4:$M$2586,MATCH(DATE(Summary!AD$3,MONTH(Summary!$F120),DAY(Summary!$F120)),'88101-daily-summary-by-site'!$A$4:$A$2586,0)),"")</f>
        <v/>
      </c>
      <c r="AE120" s="20">
        <f t="array" ref="AE120">IF(INDEX('88101-daily-summary-by-site'!$M$4:$M$2586,MATCH(DATE(Summary!AE$3,MONTH(Summary!$F120),DAY(Summary!$F120)),'88101-daily-summary-by-site'!$A$4:$A$2586,0))&lt;&gt;"",INDEX('88101-daily-summary-by-site'!$M$4:$M$2586,MATCH(DATE(Summary!AE$3,MONTH(Summary!$F120),DAY(Summary!$F120)),'88101-daily-summary-by-site'!$A$4:$A$2586,0)),"")</f>
        <v>2.5</v>
      </c>
      <c r="AF120" s="20">
        <f t="array" ref="AF120">IF(INDEX('88101-daily-summary-by-site'!$M$4:$M$2586,MATCH(DATE(Summary!AF$3,MONTH(Summary!$F120),DAY(Summary!$F120)),'88101-daily-summary-by-site'!$A$4:$A$2586,0))&lt;&gt;"",INDEX('88101-daily-summary-by-site'!$M$4:$M$2586,MATCH(DATE(Summary!AF$3,MONTH(Summary!$F120),DAY(Summary!$F120)),'88101-daily-summary-by-site'!$A$4:$A$2586,0)),"")</f>
        <v>1.9</v>
      </c>
      <c r="AG120" s="20" t="str">
        <f t="array" ref="AG120">IF(INDEX('88101-daily-summary-by-site'!$M$4:$M$2586,MATCH(DATE(Summary!AG$3,MONTH(Summary!$F120),DAY(Summary!$F120)),'88101-daily-summary-by-site'!$A$4:$A$2586,0))&lt;&gt;"",INDEX('88101-daily-summary-by-site'!$M$4:$M$2586,MATCH(DATE(Summary!AG$3,MONTH(Summary!$F120),DAY(Summary!$F120)),'88101-daily-summary-by-site'!$A$4:$A$2586,0)),"")</f>
        <v/>
      </c>
      <c r="AH120" s="20" t="str">
        <f t="array" ref="AH120">IF(INDEX('88101-daily-summary-by-site'!$M$4:$M$2586,MATCH(DATE(Summary!AH$3,MONTH(Summary!$F120),DAY(Summary!$F120)),'88101-daily-summary-by-site'!$A$4:$A$2586,0))&lt;&gt;"",INDEX('88101-daily-summary-by-site'!$M$4:$M$2586,MATCH(DATE(Summary!AH$3,MONTH(Summary!$F120),DAY(Summary!$F120)),'88101-daily-summary-by-site'!$A$4:$A$2586,0)),"")</f>
        <v/>
      </c>
      <c r="AI120" s="20">
        <f t="array" ref="AI120">IF(INDEX('88101-daily-summary-by-site'!$M$4:$M$2586,MATCH(DATE(Summary!AI$3,MONTH(Summary!$F120),DAY(Summary!$F120)),'88101-daily-summary-by-site'!$A$4:$A$2586,0))&lt;&gt;"",INDEX('88101-daily-summary-by-site'!$M$4:$M$2586,MATCH(DATE(Summary!AI$3,MONTH(Summary!$F120),DAY(Summary!$F120)),'88101-daily-summary-by-site'!$A$4:$A$2586,0)),"")</f>
        <v>2.1</v>
      </c>
      <c r="AJ120" s="83">
        <f t="array" ref="AJ120">IF(INDEX('88101-daily-summary-by-site'!$M$4:$M$2586,MATCH(DATE(Summary!AJ$3,MONTH(Summary!$F120),DAY(Summary!$F120)),'88101-daily-summary-by-site'!$A$4:$A$2586,0))&lt;&gt;"",INDEX('88101-daily-summary-by-site'!$M$4:$M$2586,MATCH(DATE(Summary!AJ$3,MONTH(Summary!$F120),DAY(Summary!$F120)),'88101-daily-summary-by-site'!$A$4:$A$2586,0)),"")</f>
        <v>3.4</v>
      </c>
      <c r="AK120" s="83">
        <f t="array" ref="AK120">IF(INDEX('88101-daily-summary-by-site'!$M$4:$M$2586,MATCH(DATE(Summary!AK$3,MONTH(Summary!$F120),DAY(Summary!$F120)),'88101-daily-summary-by-site'!$A$4:$A$2586,0))&lt;&gt;"",INDEX('88101-daily-summary-by-site'!$M$4:$M$2586,MATCH(DATE(Summary!AK$3,MONTH(Summary!$F120),DAY(Summary!$F120)),'88101-daily-summary-by-site'!$A$4:$A$2586,0)),"")</f>
        <v>3</v>
      </c>
      <c r="AL120" s="83">
        <f t="array" ref="AL120">IF(INDEX('88101-daily-summary-by-site'!$M$4:$M$2586,MATCH(DATE(Summary!AL$3,MONTH(Summary!$F120),DAY(Summary!$F120)),'88101-daily-summary-by-site'!$A$4:$A$2586,0))&lt;&gt;"",INDEX('88101-daily-summary-by-site'!$M$4:$M$2586,MATCH(DATE(Summary!AL$3,MONTH(Summary!$F120),DAY(Summary!$F120)),'88101-daily-summary-by-site'!$A$4:$A$2586,0)),"")</f>
        <v>2.2999999999999998</v>
      </c>
      <c r="AM120" s="21">
        <f t="array" ref="AM120">IF(INDEX('88101-daily-summary-by-site'!$M$4:$M$2586,MATCH(DATE(Summary!AM$3,MONTH(Summary!$F120),DAY(Summary!$F120)),'88101-daily-summary-by-site'!$A$4:$A$2586,0))&lt;&gt;"",INDEX('88101-daily-summary-by-site'!$M$4:$M$2586,MATCH(DATE(Summary!AM$3,MONTH(Summary!$F120),DAY(Summary!$F120)),'88101-daily-summary-by-site'!$A$4:$A$2586,0)),"")</f>
        <v>3.7</v>
      </c>
      <c r="AO120" s="18">
        <f t="shared" si="6"/>
        <v>238</v>
      </c>
      <c r="AP120" s="19" t="str">
        <f t="array" ref="AP120">IF(INDEX('88101-daily-summary-by-site'!$N$4:$N$2586,MATCH(DATE(Summary!AP$3,MONTH(Summary!$F120),DAY(Summary!$F120)),'88101-daily-summary-by-site'!$A$4:$A$2586,0))&lt;&gt;"",INDEX('88101-daily-summary-by-site'!$N$4:$N$2586,MATCH(DATE(Summary!AP$3,MONTH(Summary!$F120),DAY(Summary!$F120)),'88101-daily-summary-by-site'!$A$4:$A$2586,0)),"")</f>
        <v/>
      </c>
      <c r="AQ120" s="132"/>
      <c r="AR120" s="132"/>
      <c r="AS120" s="20">
        <f t="array" ref="AS120">IF(INDEX('88101-daily-summary-by-site'!$N$4:$N$2586,MATCH(DATE(Summary!AS$3,MONTH(Summary!$F120),DAY(Summary!$F120)),'88101-daily-summary-by-site'!$A$4:$A$2586,0))&lt;&gt;"",INDEX('88101-daily-summary-by-site'!$N$4:$N$2586,MATCH(DATE(Summary!AS$3,MONTH(Summary!$F120),DAY(Summary!$F120)),'88101-daily-summary-by-site'!$A$4:$A$2586,0)),"")</f>
        <v>1.9</v>
      </c>
      <c r="AT120" s="83" t="str">
        <f t="array" ref="AT120">IF(INDEX('88101-daily-summary-by-site'!$N$4:$N$2586,MATCH(DATE(Summary!AT$3,MONTH(Summary!$F120),DAY(Summary!$F120)),'88101-daily-summary-by-site'!$A$4:$A$2586,0))&lt;&gt;"",INDEX('88101-daily-summary-by-site'!$N$4:$N$2586,MATCH(DATE(Summary!AT$3,MONTH(Summary!$F120),DAY(Summary!$F120)),'88101-daily-summary-by-site'!$A$4:$A$2586,0)),"")</f>
        <v/>
      </c>
      <c r="AU120" s="83">
        <f t="array" ref="AU120">IF(INDEX('88101-daily-summary-by-site'!$N$4:$N$2586,MATCH(DATE(Summary!AU$3,MONTH(Summary!$F120),DAY(Summary!$F120)),'88101-daily-summary-by-site'!$A$4:$A$2586,0))&lt;&gt;"",INDEX('88101-daily-summary-by-site'!$N$4:$N$2586,MATCH(DATE(Summary!AU$3,MONTH(Summary!$F120),DAY(Summary!$F120)),'88101-daily-summary-by-site'!$A$4:$A$2586,0)),"")</f>
        <v>2.4</v>
      </c>
      <c r="AV120" s="83">
        <f t="array" ref="AV120">IF(INDEX('88101-daily-summary-by-site'!$N$4:$N$2586,MATCH(DATE(Summary!AV$3,MONTH(Summary!$F120),DAY(Summary!$F120)),'88101-daily-summary-by-site'!$A$4:$A$2586,0))&lt;&gt;"",INDEX('88101-daily-summary-by-site'!$N$4:$N$2586,MATCH(DATE(Summary!AV$3,MONTH(Summary!$F120),DAY(Summary!$F120)),'88101-daily-summary-by-site'!$A$4:$A$2586,0)),"")</f>
        <v>3.3</v>
      </c>
      <c r="AW120" s="21">
        <f t="array" ref="AW120">IF(INDEX('88101-daily-summary-by-site'!$N$4:$N$2586,MATCH(DATE(Summary!AW$3,MONTH(Summary!$F120),DAY(Summary!$F120)),'88101-daily-summary-by-site'!$A$4:$A$2586,0))&lt;&gt;"",INDEX('88101-daily-summary-by-site'!$N$4:$N$2586,MATCH(DATE(Summary!AW$3,MONTH(Summary!$F120),DAY(Summary!$F120)),'88101-daily-summary-by-site'!$A$4:$A$2586,0)),"")</f>
        <v>5</v>
      </c>
      <c r="AY120" s="18">
        <f t="shared" si="7"/>
        <v>238</v>
      </c>
      <c r="AZ120" s="21">
        <f t="array" ref="AZ120">IF(INDEX('88101-daily-summary-by-site'!$O$4:$O$2586,MATCH(DATE(Summary!AZ$3,MONTH(Summary!$F120),DAY(Summary!$F120)),'88101-daily-summary-by-site'!$A$4:$A$2586,0))&lt;&gt;"",INDEX('88101-daily-summary-by-site'!$O$4:$O$2586,MATCH(DATE(Summary!AZ$3,MONTH(Summary!$F120),DAY(Summary!$F120)),'88101-daily-summary-by-site'!$A$4:$A$2586,0)),"")</f>
        <v>3.9</v>
      </c>
    </row>
    <row r="121" spans="5:52" x14ac:dyDescent="0.25">
      <c r="F121" s="18">
        <f t="shared" si="8"/>
        <v>239</v>
      </c>
      <c r="G121" s="19" t="str">
        <f t="array" ref="G121">IF(INDEX('88101-daily-summary-by-site'!$L$4:$L$2586,MATCH(DATE(Summary!G$3,MONTH(Summary!$F121),DAY(Summary!$F121)),'88101-daily-summary-by-site'!$A$4:$A$2586,0))&lt;&gt;"",INDEX('88101-daily-summary-by-site'!$L$4:$L$2586,MATCH(DATE(Summary!G$3,MONTH(Summary!$F121),DAY(Summary!$F121)),'88101-daily-summary-by-site'!$A$4:$A$2586,0)),"")</f>
        <v/>
      </c>
      <c r="H121" s="20">
        <f t="array" ref="H121">IF(INDEX('88101-daily-summary-by-site'!$L$4:$L$2586,MATCH(DATE(Summary!H$3,MONTH(Summary!$F121),DAY(Summary!$F121)),'88101-daily-summary-by-site'!$A$4:$A$2586,0))&lt;&gt;"",INDEX('88101-daily-summary-by-site'!$L$4:$L$2586,MATCH(DATE(Summary!H$3,MONTH(Summary!$F121),DAY(Summary!$F121)),'88101-daily-summary-by-site'!$A$4:$A$2586,0)),"")</f>
        <v>1.6</v>
      </c>
      <c r="I121" s="20">
        <f t="array" ref="I121">IF(INDEX('88101-daily-summary-by-site'!$L$4:$L$2586,MATCH(DATE(Summary!I$3,MONTH(Summary!$F121),DAY(Summary!$F121)),'88101-daily-summary-by-site'!$A$4:$A$2586,0))&lt;&gt;"",INDEX('88101-daily-summary-by-site'!$L$4:$L$2586,MATCH(DATE(Summary!I$3,MONTH(Summary!$F121),DAY(Summary!$F121)),'88101-daily-summary-by-site'!$A$4:$A$2586,0)),"")</f>
        <v>5.0999999999999996</v>
      </c>
      <c r="J121" s="20" t="str">
        <f t="array" ref="J121">IF(INDEX('88101-daily-summary-by-site'!$L$4:$L$2586,MATCH(DATE(Summary!J$3,MONTH(Summary!$F121),DAY(Summary!$F121)),'88101-daily-summary-by-site'!$A$4:$A$2586,0))&lt;&gt;"",INDEX('88101-daily-summary-by-site'!$L$4:$L$2586,MATCH(DATE(Summary!J$3,MONTH(Summary!$F121),DAY(Summary!$F121)),'88101-daily-summary-by-site'!$A$4:$A$2586,0)),"")</f>
        <v/>
      </c>
      <c r="K121" s="20" t="str">
        <f t="array" ref="K121">IF(INDEX('88101-daily-summary-by-site'!$L$4:$L$2586,MATCH(DATE(Summary!K$3,MONTH(Summary!$F121),DAY(Summary!$F121)),'88101-daily-summary-by-site'!$A$4:$A$2586,0))&lt;&gt;"",INDEX('88101-daily-summary-by-site'!$L$4:$L$2586,MATCH(DATE(Summary!K$3,MONTH(Summary!$F121),DAY(Summary!$F121)),'88101-daily-summary-by-site'!$A$4:$A$2586,0)),"")</f>
        <v/>
      </c>
      <c r="L121" s="20" t="str">
        <f t="array" ref="L121">IF(INDEX('88101-daily-summary-by-site'!$L$4:$L$2586,MATCH(DATE(Summary!L$3,MONTH(Summary!$F121),DAY(Summary!$F121)),'88101-daily-summary-by-site'!$A$4:$A$2586,0))&lt;&gt;"",INDEX('88101-daily-summary-by-site'!$L$4:$L$2586,MATCH(DATE(Summary!L$3,MONTH(Summary!$F121),DAY(Summary!$F121)),'88101-daily-summary-by-site'!$A$4:$A$2586,0)),"")</f>
        <v/>
      </c>
      <c r="M121" s="20" t="str">
        <f t="array" ref="M121">IF(INDEX('88101-daily-summary-by-site'!$L$4:$L$2586,MATCH(DATE(Summary!M$3,MONTH(Summary!$F121),DAY(Summary!$F121)),'88101-daily-summary-by-site'!$A$4:$A$2586,0))&lt;&gt;"",INDEX('88101-daily-summary-by-site'!$L$4:$L$2586,MATCH(DATE(Summary!M$3,MONTH(Summary!$F121),DAY(Summary!$F121)),'88101-daily-summary-by-site'!$A$4:$A$2586,0)),"")</f>
        <v/>
      </c>
      <c r="N121" s="20" t="str">
        <f t="array" ref="N121">IF(INDEX('88101-daily-summary-by-site'!$L$4:$L$2586,MATCH(DATE(Summary!N$3,MONTH(Summary!$F121),DAY(Summary!$F121)),'88101-daily-summary-by-site'!$A$4:$A$2586,0))&lt;&gt;"",INDEX('88101-daily-summary-by-site'!$L$4:$L$2586,MATCH(DATE(Summary!N$3,MONTH(Summary!$F121),DAY(Summary!$F121)),'88101-daily-summary-by-site'!$A$4:$A$2586,0)),"")</f>
        <v/>
      </c>
      <c r="O121" s="20" t="str">
        <f t="array" ref="O121">IF(INDEX('88101-daily-summary-by-site'!$L$4:$L$2586,MATCH(DATE(Summary!O$3,MONTH(Summary!$F121),DAY(Summary!$F121)),'88101-daily-summary-by-site'!$A$4:$A$2586,0))&lt;&gt;"",INDEX('88101-daily-summary-by-site'!$L$4:$L$2586,MATCH(DATE(Summary!O$3,MONTH(Summary!$F121),DAY(Summary!$F121)),'88101-daily-summary-by-site'!$A$4:$A$2586,0)),"")</f>
        <v/>
      </c>
      <c r="P121" s="20" t="str">
        <f t="array" ref="P121">IF(INDEX('88101-daily-summary-by-site'!$L$4:$L$2586,MATCH(DATE(Summary!P$3,MONTH(Summary!$F121),DAY(Summary!$F121)),'88101-daily-summary-by-site'!$A$4:$A$2586,0))&lt;&gt;"",INDEX('88101-daily-summary-by-site'!$L$4:$L$2586,MATCH(DATE(Summary!P$3,MONTH(Summary!$F121),DAY(Summary!$F121)),'88101-daily-summary-by-site'!$A$4:$A$2586,0)),"")</f>
        <v/>
      </c>
      <c r="Q121" s="20">
        <f t="array" ref="Q121">IF(INDEX('88101-daily-summary-by-site'!$L$4:$L$2586,MATCH(DATE(Summary!Q$3,MONTH(Summary!$F121),DAY(Summary!$F121)),'88101-daily-summary-by-site'!$A$4:$A$2586,0))&lt;&gt;"",INDEX('88101-daily-summary-by-site'!$L$4:$L$2586,MATCH(DATE(Summary!Q$3,MONTH(Summary!$F121),DAY(Summary!$F121)),'88101-daily-summary-by-site'!$A$4:$A$2586,0)),"")</f>
        <v>4.4000000000000004</v>
      </c>
      <c r="R121" s="20" t="str">
        <f t="array" ref="R121">IF(INDEX('88101-daily-summary-by-site'!$L$4:$L$2586,MATCH(DATE(Summary!R$3,MONTH(Summary!$F121),DAY(Summary!$F121)),'88101-daily-summary-by-site'!$A$4:$A$2586,0))&lt;&gt;"",INDEX('88101-daily-summary-by-site'!$L$4:$L$2586,MATCH(DATE(Summary!R$3,MONTH(Summary!$F121),DAY(Summary!$F121)),'88101-daily-summary-by-site'!$A$4:$A$2586,0)),"")</f>
        <v/>
      </c>
      <c r="S121" s="20" t="str">
        <f t="array" ref="S121">IF(INDEX('88101-daily-summary-by-site'!$L$4:$L$2586,MATCH(DATE(Summary!S$3,MONTH(Summary!$F121),DAY(Summary!$F121)),'88101-daily-summary-by-site'!$A$4:$A$2586,0))&lt;&gt;"",INDEX('88101-daily-summary-by-site'!$L$4:$L$2586,MATCH(DATE(Summary!S$3,MONTH(Summary!$F121),DAY(Summary!$F121)),'88101-daily-summary-by-site'!$A$4:$A$2586,0)),"")</f>
        <v/>
      </c>
      <c r="T121" s="20" t="str">
        <f t="array" ref="T121">IF(INDEX('88101-daily-summary-by-site'!$L$4:$L$2586,MATCH(DATE(Summary!T$3,MONTH(Summary!$F121),DAY(Summary!$F121)),'88101-daily-summary-by-site'!$A$4:$A$2586,0))&lt;&gt;"",INDEX('88101-daily-summary-by-site'!$L$4:$L$2586,MATCH(DATE(Summary!T$3,MONTH(Summary!$F121),DAY(Summary!$F121)),'88101-daily-summary-by-site'!$A$4:$A$2586,0)),"")</f>
        <v/>
      </c>
      <c r="U121" s="20">
        <f t="array" ref="U121">IF(INDEX('88101-daily-summary-by-site'!$L$4:$L$2586,MATCH(DATE(Summary!U$3,MONTH(Summary!$F121),DAY(Summary!$F121)),'88101-daily-summary-by-site'!$A$4:$A$2586,0))&lt;&gt;"",INDEX('88101-daily-summary-by-site'!$L$4:$L$2586,MATCH(DATE(Summary!U$3,MONTH(Summary!$F121),DAY(Summary!$F121)),'88101-daily-summary-by-site'!$A$4:$A$2586,0)),"")</f>
        <v>4.0999999999999996</v>
      </c>
      <c r="V121" s="20" t="str">
        <f t="array" ref="V121">IF(INDEX('88101-daily-summary-by-site'!$L$4:$L$2586,MATCH(DATE(Summary!V$3,MONTH(Summary!$F121),DAY(Summary!$F121)),'88101-daily-summary-by-site'!$A$4:$A$2586,0))&lt;&gt;"",INDEX('88101-daily-summary-by-site'!$L$4:$L$2586,MATCH(DATE(Summary!V$3,MONTH(Summary!$F121),DAY(Summary!$F121)),'88101-daily-summary-by-site'!$A$4:$A$2586,0)),"")</f>
        <v/>
      </c>
      <c r="W121" s="20" t="str">
        <f t="array" ref="W121">IF(INDEX('88101-daily-summary-by-site'!$L$4:$L$2586,MATCH(DATE(Summary!W$3,MONTH(Summary!$F121),DAY(Summary!$F121)),'88101-daily-summary-by-site'!$A$4:$A$2586,0))&lt;&gt;"",INDEX('88101-daily-summary-by-site'!$L$4:$L$2586,MATCH(DATE(Summary!W$3,MONTH(Summary!$F121),DAY(Summary!$F121)),'88101-daily-summary-by-site'!$A$4:$A$2586,0)),"")</f>
        <v/>
      </c>
      <c r="X121" s="83" t="str">
        <f t="array" ref="X121">IF(INDEX('88101-daily-summary-by-site'!$L$4:$L$2586,MATCH(DATE(Summary!X$3,MONTH(Summary!$F121),DAY(Summary!$F121)),'88101-daily-summary-by-site'!$A$4:$A$2586,0))&lt;&gt;"",INDEX('88101-daily-summary-by-site'!$L$4:$L$2586,MATCH(DATE(Summary!X$3,MONTH(Summary!$F121),DAY(Summary!$F121)),'88101-daily-summary-by-site'!$A$4:$A$2586,0)),"")</f>
        <v/>
      </c>
      <c r="Y121" s="83">
        <f t="array" ref="Y121">IF(INDEX('88101-daily-summary-by-site'!$L$4:$L$2586,MATCH(DATE(Summary!Y$3,MONTH(Summary!$F121),DAY(Summary!$F121)),'88101-daily-summary-by-site'!$A$4:$A$2586,0))&lt;&gt;"",INDEX('88101-daily-summary-by-site'!$L$4:$L$2586,MATCH(DATE(Summary!Y$3,MONTH(Summary!$F121),DAY(Summary!$F121)),'88101-daily-summary-by-site'!$A$4:$A$2586,0)),"")</f>
        <v>2.2999999999999998</v>
      </c>
      <c r="Z121" s="83">
        <f t="array" ref="Z121">IF(INDEX('88101-daily-summary-by-site'!$L$4:$L$2586,MATCH(DATE(Summary!Z$3,MONTH(Summary!$F121),DAY(Summary!$F121)),'88101-daily-summary-by-site'!$A$4:$A$2586,0))&lt;&gt;"",INDEX('88101-daily-summary-by-site'!$L$4:$L$2586,MATCH(DATE(Summary!Z$3,MONTH(Summary!$F121),DAY(Summary!$F121)),'88101-daily-summary-by-site'!$A$4:$A$2586,0)),"")</f>
        <v>2.9</v>
      </c>
      <c r="AA121" s="21" t="str">
        <f t="array" ref="AA121">IF(INDEX('88101-daily-summary-by-site'!$L$4:$L$2586,MATCH(DATE(Summary!AA$3,MONTH(Summary!$F121),DAY(Summary!$F121)),'88101-daily-summary-by-site'!$A$4:$A$2586,0))&lt;&gt;"",INDEX('88101-daily-summary-by-site'!$L$4:$L$2586,MATCH(DATE(Summary!AA$3,MONTH(Summary!$F121),DAY(Summary!$F121)),'88101-daily-summary-by-site'!$A$4:$A$2586,0)),"")</f>
        <v/>
      </c>
      <c r="AC121" s="18">
        <f t="shared" si="5"/>
        <v>239</v>
      </c>
      <c r="AD121" s="19" t="str">
        <f t="array" ref="AD121">IF(INDEX('88101-daily-summary-by-site'!$M$4:$M$2586,MATCH(DATE(Summary!AD$3,MONTH(Summary!$F121),DAY(Summary!$F121)),'88101-daily-summary-by-site'!$A$4:$A$2586,0))&lt;&gt;"",INDEX('88101-daily-summary-by-site'!$M$4:$M$2586,MATCH(DATE(Summary!AD$3,MONTH(Summary!$F121),DAY(Summary!$F121)),'88101-daily-summary-by-site'!$A$4:$A$2586,0)),"")</f>
        <v/>
      </c>
      <c r="AE121" s="20" t="str">
        <f t="array" ref="AE121">IF(INDEX('88101-daily-summary-by-site'!$M$4:$M$2586,MATCH(DATE(Summary!AE$3,MONTH(Summary!$F121),DAY(Summary!$F121)),'88101-daily-summary-by-site'!$A$4:$A$2586,0))&lt;&gt;"",INDEX('88101-daily-summary-by-site'!$M$4:$M$2586,MATCH(DATE(Summary!AE$3,MONTH(Summary!$F121),DAY(Summary!$F121)),'88101-daily-summary-by-site'!$A$4:$A$2586,0)),"")</f>
        <v/>
      </c>
      <c r="AF121" s="20" t="str">
        <f t="array" ref="AF121">IF(INDEX('88101-daily-summary-by-site'!$M$4:$M$2586,MATCH(DATE(Summary!AF$3,MONTH(Summary!$F121),DAY(Summary!$F121)),'88101-daily-summary-by-site'!$A$4:$A$2586,0))&lt;&gt;"",INDEX('88101-daily-summary-by-site'!$M$4:$M$2586,MATCH(DATE(Summary!AF$3,MONTH(Summary!$F121),DAY(Summary!$F121)),'88101-daily-summary-by-site'!$A$4:$A$2586,0)),"")</f>
        <v/>
      </c>
      <c r="AG121" s="20">
        <f t="array" ref="AG121">IF(INDEX('88101-daily-summary-by-site'!$M$4:$M$2586,MATCH(DATE(Summary!AG$3,MONTH(Summary!$F121),DAY(Summary!$F121)),'88101-daily-summary-by-site'!$A$4:$A$2586,0))&lt;&gt;"",INDEX('88101-daily-summary-by-site'!$M$4:$M$2586,MATCH(DATE(Summary!AG$3,MONTH(Summary!$F121),DAY(Summary!$F121)),'88101-daily-summary-by-site'!$A$4:$A$2586,0)),"")</f>
        <v>6.6</v>
      </c>
      <c r="AH121" s="20" t="str">
        <f t="array" ref="AH121">IF(INDEX('88101-daily-summary-by-site'!$M$4:$M$2586,MATCH(DATE(Summary!AH$3,MONTH(Summary!$F121),DAY(Summary!$F121)),'88101-daily-summary-by-site'!$A$4:$A$2586,0))&lt;&gt;"",INDEX('88101-daily-summary-by-site'!$M$4:$M$2586,MATCH(DATE(Summary!AH$3,MONTH(Summary!$F121),DAY(Summary!$F121)),'88101-daily-summary-by-site'!$A$4:$A$2586,0)),"")</f>
        <v/>
      </c>
      <c r="AI121" s="20" t="str">
        <f t="array" ref="AI121">IF(INDEX('88101-daily-summary-by-site'!$M$4:$M$2586,MATCH(DATE(Summary!AI$3,MONTH(Summary!$F121),DAY(Summary!$F121)),'88101-daily-summary-by-site'!$A$4:$A$2586,0))&lt;&gt;"",INDEX('88101-daily-summary-by-site'!$M$4:$M$2586,MATCH(DATE(Summary!AI$3,MONTH(Summary!$F121),DAY(Summary!$F121)),'88101-daily-summary-by-site'!$A$4:$A$2586,0)),"")</f>
        <v/>
      </c>
      <c r="AJ121" s="83" t="str">
        <f t="array" ref="AJ121">IF(INDEX('88101-daily-summary-by-site'!$M$4:$M$2586,MATCH(DATE(Summary!AJ$3,MONTH(Summary!$F121),DAY(Summary!$F121)),'88101-daily-summary-by-site'!$A$4:$A$2586,0))&lt;&gt;"",INDEX('88101-daily-summary-by-site'!$M$4:$M$2586,MATCH(DATE(Summary!AJ$3,MONTH(Summary!$F121),DAY(Summary!$F121)),'88101-daily-summary-by-site'!$A$4:$A$2586,0)),"")</f>
        <v/>
      </c>
      <c r="AK121" s="83">
        <f t="array" ref="AK121">IF(INDEX('88101-daily-summary-by-site'!$M$4:$M$2586,MATCH(DATE(Summary!AK$3,MONTH(Summary!$F121),DAY(Summary!$F121)),'88101-daily-summary-by-site'!$A$4:$A$2586,0))&lt;&gt;"",INDEX('88101-daily-summary-by-site'!$M$4:$M$2586,MATCH(DATE(Summary!AK$3,MONTH(Summary!$F121),DAY(Summary!$F121)),'88101-daily-summary-by-site'!$A$4:$A$2586,0)),"")</f>
        <v>3.2</v>
      </c>
      <c r="AL121" s="83">
        <f t="array" ref="AL121">IF(INDEX('88101-daily-summary-by-site'!$M$4:$M$2586,MATCH(DATE(Summary!AL$3,MONTH(Summary!$F121),DAY(Summary!$F121)),'88101-daily-summary-by-site'!$A$4:$A$2586,0))&lt;&gt;"",INDEX('88101-daily-summary-by-site'!$M$4:$M$2586,MATCH(DATE(Summary!AL$3,MONTH(Summary!$F121),DAY(Summary!$F121)),'88101-daily-summary-by-site'!$A$4:$A$2586,0)),"")</f>
        <v>3.1</v>
      </c>
      <c r="AM121" s="21">
        <f t="array" ref="AM121">IF(INDEX('88101-daily-summary-by-site'!$M$4:$M$2586,MATCH(DATE(Summary!AM$3,MONTH(Summary!$F121),DAY(Summary!$F121)),'88101-daily-summary-by-site'!$A$4:$A$2586,0))&lt;&gt;"",INDEX('88101-daily-summary-by-site'!$M$4:$M$2586,MATCH(DATE(Summary!AM$3,MONTH(Summary!$F121),DAY(Summary!$F121)),'88101-daily-summary-by-site'!$A$4:$A$2586,0)),"")</f>
        <v>3.9</v>
      </c>
      <c r="AO121" s="18">
        <f t="shared" si="6"/>
        <v>239</v>
      </c>
      <c r="AP121" s="19" t="str">
        <f t="array" ref="AP121">IF(INDEX('88101-daily-summary-by-site'!$N$4:$N$2586,MATCH(DATE(Summary!AP$3,MONTH(Summary!$F121),DAY(Summary!$F121)),'88101-daily-summary-by-site'!$A$4:$A$2586,0))&lt;&gt;"",INDEX('88101-daily-summary-by-site'!$N$4:$N$2586,MATCH(DATE(Summary!AP$3,MONTH(Summary!$F121),DAY(Summary!$F121)),'88101-daily-summary-by-site'!$A$4:$A$2586,0)),"")</f>
        <v/>
      </c>
      <c r="AQ121" s="132"/>
      <c r="AR121" s="132"/>
      <c r="AS121" s="20" t="str">
        <f t="array" ref="AS121">IF(INDEX('88101-daily-summary-by-site'!$N$4:$N$2586,MATCH(DATE(Summary!AS$3,MONTH(Summary!$F121),DAY(Summary!$F121)),'88101-daily-summary-by-site'!$A$4:$A$2586,0))&lt;&gt;"",INDEX('88101-daily-summary-by-site'!$N$4:$N$2586,MATCH(DATE(Summary!AS$3,MONTH(Summary!$F121),DAY(Summary!$F121)),'88101-daily-summary-by-site'!$A$4:$A$2586,0)),"")</f>
        <v/>
      </c>
      <c r="AT121" s="83" t="str">
        <f t="array" ref="AT121">IF(INDEX('88101-daily-summary-by-site'!$N$4:$N$2586,MATCH(DATE(Summary!AT$3,MONTH(Summary!$F121),DAY(Summary!$F121)),'88101-daily-summary-by-site'!$A$4:$A$2586,0))&lt;&gt;"",INDEX('88101-daily-summary-by-site'!$N$4:$N$2586,MATCH(DATE(Summary!AT$3,MONTH(Summary!$F121),DAY(Summary!$F121)),'88101-daily-summary-by-site'!$A$4:$A$2586,0)),"")</f>
        <v/>
      </c>
      <c r="AU121" s="83">
        <f t="array" ref="AU121">IF(INDEX('88101-daily-summary-by-site'!$N$4:$N$2586,MATCH(DATE(Summary!AU$3,MONTH(Summary!$F121),DAY(Summary!$F121)),'88101-daily-summary-by-site'!$A$4:$A$2586,0))&lt;&gt;"",INDEX('88101-daily-summary-by-site'!$N$4:$N$2586,MATCH(DATE(Summary!AU$3,MONTH(Summary!$F121),DAY(Summary!$F121)),'88101-daily-summary-by-site'!$A$4:$A$2586,0)),"")</f>
        <v>2.5</v>
      </c>
      <c r="AV121" s="83">
        <f t="array" ref="AV121">IF(INDEX('88101-daily-summary-by-site'!$N$4:$N$2586,MATCH(DATE(Summary!AV$3,MONTH(Summary!$F121),DAY(Summary!$F121)),'88101-daily-summary-by-site'!$A$4:$A$2586,0))&lt;&gt;"",INDEX('88101-daily-summary-by-site'!$N$4:$N$2586,MATCH(DATE(Summary!AV$3,MONTH(Summary!$F121),DAY(Summary!$F121)),'88101-daily-summary-by-site'!$A$4:$A$2586,0)),"")</f>
        <v>1.3</v>
      </c>
      <c r="AW121" s="21">
        <f t="array" ref="AW121">IF(INDEX('88101-daily-summary-by-site'!$N$4:$N$2586,MATCH(DATE(Summary!AW$3,MONTH(Summary!$F121),DAY(Summary!$F121)),'88101-daily-summary-by-site'!$A$4:$A$2586,0))&lt;&gt;"",INDEX('88101-daily-summary-by-site'!$N$4:$N$2586,MATCH(DATE(Summary!AW$3,MONTH(Summary!$F121),DAY(Summary!$F121)),'88101-daily-summary-by-site'!$A$4:$A$2586,0)),"")</f>
        <v>5</v>
      </c>
      <c r="AY121" s="18">
        <f t="shared" si="7"/>
        <v>239</v>
      </c>
      <c r="AZ121" s="21">
        <f t="array" ref="AZ121">IF(INDEX('88101-daily-summary-by-site'!$O$4:$O$2586,MATCH(DATE(Summary!AZ$3,MONTH(Summary!$F121),DAY(Summary!$F121)),'88101-daily-summary-by-site'!$A$4:$A$2586,0))&lt;&gt;"",INDEX('88101-daily-summary-by-site'!$O$4:$O$2586,MATCH(DATE(Summary!AZ$3,MONTH(Summary!$F121),DAY(Summary!$F121)),'88101-daily-summary-by-site'!$A$4:$A$2586,0)),"")</f>
        <v>4.2</v>
      </c>
    </row>
    <row r="122" spans="5:52" x14ac:dyDescent="0.25">
      <c r="F122" s="18">
        <f t="shared" si="8"/>
        <v>240</v>
      </c>
      <c r="G122" s="19" t="str">
        <f t="array" ref="G122">IF(INDEX('88101-daily-summary-by-site'!$L$4:$L$2586,MATCH(DATE(Summary!G$3,MONTH(Summary!$F122),DAY(Summary!$F122)),'88101-daily-summary-by-site'!$A$4:$A$2586,0))&lt;&gt;"",INDEX('88101-daily-summary-by-site'!$L$4:$L$2586,MATCH(DATE(Summary!G$3,MONTH(Summary!$F122),DAY(Summary!$F122)),'88101-daily-summary-by-site'!$A$4:$A$2586,0)),"")</f>
        <v/>
      </c>
      <c r="H122" s="20" t="str">
        <f t="array" ref="H122">IF(INDEX('88101-daily-summary-by-site'!$L$4:$L$2586,MATCH(DATE(Summary!H$3,MONTH(Summary!$F122),DAY(Summary!$F122)),'88101-daily-summary-by-site'!$A$4:$A$2586,0))&lt;&gt;"",INDEX('88101-daily-summary-by-site'!$L$4:$L$2586,MATCH(DATE(Summary!H$3,MONTH(Summary!$F122),DAY(Summary!$F122)),'88101-daily-summary-by-site'!$A$4:$A$2586,0)),"")</f>
        <v/>
      </c>
      <c r="I122" s="20" t="str">
        <f t="array" ref="I122">IF(INDEX('88101-daily-summary-by-site'!$L$4:$L$2586,MATCH(DATE(Summary!I$3,MONTH(Summary!$F122),DAY(Summary!$F122)),'88101-daily-summary-by-site'!$A$4:$A$2586,0))&lt;&gt;"",INDEX('88101-daily-summary-by-site'!$L$4:$L$2586,MATCH(DATE(Summary!I$3,MONTH(Summary!$F122),DAY(Summary!$F122)),'88101-daily-summary-by-site'!$A$4:$A$2586,0)),"")</f>
        <v/>
      </c>
      <c r="J122" s="20">
        <f t="array" ref="J122">IF(INDEX('88101-daily-summary-by-site'!$L$4:$L$2586,MATCH(DATE(Summary!J$3,MONTH(Summary!$F122),DAY(Summary!$F122)),'88101-daily-summary-by-site'!$A$4:$A$2586,0))&lt;&gt;"",INDEX('88101-daily-summary-by-site'!$L$4:$L$2586,MATCH(DATE(Summary!J$3,MONTH(Summary!$F122),DAY(Summary!$F122)),'88101-daily-summary-by-site'!$A$4:$A$2586,0)),"")</f>
        <v>6.4</v>
      </c>
      <c r="K122" s="20" t="str">
        <f t="array" ref="K122">IF(INDEX('88101-daily-summary-by-site'!$L$4:$L$2586,MATCH(DATE(Summary!K$3,MONTH(Summary!$F122),DAY(Summary!$F122)),'88101-daily-summary-by-site'!$A$4:$A$2586,0))&lt;&gt;"",INDEX('88101-daily-summary-by-site'!$L$4:$L$2586,MATCH(DATE(Summary!K$3,MONTH(Summary!$F122),DAY(Summary!$F122)),'88101-daily-summary-by-site'!$A$4:$A$2586,0)),"")</f>
        <v/>
      </c>
      <c r="L122" s="20" t="str">
        <f t="array" ref="L122">IF(INDEX('88101-daily-summary-by-site'!$L$4:$L$2586,MATCH(DATE(Summary!L$3,MONTH(Summary!$F122),DAY(Summary!$F122)),'88101-daily-summary-by-site'!$A$4:$A$2586,0))&lt;&gt;"",INDEX('88101-daily-summary-by-site'!$L$4:$L$2586,MATCH(DATE(Summary!L$3,MONTH(Summary!$F122),DAY(Summary!$F122)),'88101-daily-summary-by-site'!$A$4:$A$2586,0)),"")</f>
        <v/>
      </c>
      <c r="M122" s="20" t="str">
        <f t="array" ref="M122">IF(INDEX('88101-daily-summary-by-site'!$L$4:$L$2586,MATCH(DATE(Summary!M$3,MONTH(Summary!$F122),DAY(Summary!$F122)),'88101-daily-summary-by-site'!$A$4:$A$2586,0))&lt;&gt;"",INDEX('88101-daily-summary-by-site'!$L$4:$L$2586,MATCH(DATE(Summary!M$3,MONTH(Summary!$F122),DAY(Summary!$F122)),'88101-daily-summary-by-site'!$A$4:$A$2586,0)),"")</f>
        <v/>
      </c>
      <c r="N122" s="20">
        <f t="array" ref="N122">IF(INDEX('88101-daily-summary-by-site'!$L$4:$L$2586,MATCH(DATE(Summary!N$3,MONTH(Summary!$F122),DAY(Summary!$F122)),'88101-daily-summary-by-site'!$A$4:$A$2586,0))&lt;&gt;"",INDEX('88101-daily-summary-by-site'!$L$4:$L$2586,MATCH(DATE(Summary!N$3,MONTH(Summary!$F122),DAY(Summary!$F122)),'88101-daily-summary-by-site'!$A$4:$A$2586,0)),"")</f>
        <v>3</v>
      </c>
      <c r="O122" s="20" t="str">
        <f t="array" ref="O122">IF(INDEX('88101-daily-summary-by-site'!$L$4:$L$2586,MATCH(DATE(Summary!O$3,MONTH(Summary!$F122),DAY(Summary!$F122)),'88101-daily-summary-by-site'!$A$4:$A$2586,0))&lt;&gt;"",INDEX('88101-daily-summary-by-site'!$L$4:$L$2586,MATCH(DATE(Summary!O$3,MONTH(Summary!$F122),DAY(Summary!$F122)),'88101-daily-summary-by-site'!$A$4:$A$2586,0)),"")</f>
        <v/>
      </c>
      <c r="P122" s="20" t="str">
        <f t="array" ref="P122">IF(INDEX('88101-daily-summary-by-site'!$L$4:$L$2586,MATCH(DATE(Summary!P$3,MONTH(Summary!$F122),DAY(Summary!$F122)),'88101-daily-summary-by-site'!$A$4:$A$2586,0))&lt;&gt;"",INDEX('88101-daily-summary-by-site'!$L$4:$L$2586,MATCH(DATE(Summary!P$3,MONTH(Summary!$F122),DAY(Summary!$F122)),'88101-daily-summary-by-site'!$A$4:$A$2586,0)),"")</f>
        <v/>
      </c>
      <c r="Q122" s="20" t="str">
        <f t="array" ref="Q122">IF(INDEX('88101-daily-summary-by-site'!$L$4:$L$2586,MATCH(DATE(Summary!Q$3,MONTH(Summary!$F122),DAY(Summary!$F122)),'88101-daily-summary-by-site'!$A$4:$A$2586,0))&lt;&gt;"",INDEX('88101-daily-summary-by-site'!$L$4:$L$2586,MATCH(DATE(Summary!Q$3,MONTH(Summary!$F122),DAY(Summary!$F122)),'88101-daily-summary-by-site'!$A$4:$A$2586,0)),"")</f>
        <v/>
      </c>
      <c r="R122" s="20">
        <f t="array" ref="R122">IF(INDEX('88101-daily-summary-by-site'!$L$4:$L$2586,MATCH(DATE(Summary!R$3,MONTH(Summary!$F122),DAY(Summary!$F122)),'88101-daily-summary-by-site'!$A$4:$A$2586,0))&lt;&gt;"",INDEX('88101-daily-summary-by-site'!$L$4:$L$2586,MATCH(DATE(Summary!R$3,MONTH(Summary!$F122),DAY(Summary!$F122)),'88101-daily-summary-by-site'!$A$4:$A$2586,0)),"")</f>
        <v>5</v>
      </c>
      <c r="S122" s="20" t="str">
        <f t="array" ref="S122">IF(INDEX('88101-daily-summary-by-site'!$L$4:$L$2586,MATCH(DATE(Summary!S$3,MONTH(Summary!$F122),DAY(Summary!$F122)),'88101-daily-summary-by-site'!$A$4:$A$2586,0))&lt;&gt;"",INDEX('88101-daily-summary-by-site'!$L$4:$L$2586,MATCH(DATE(Summary!S$3,MONTH(Summary!$F122),DAY(Summary!$F122)),'88101-daily-summary-by-site'!$A$4:$A$2586,0)),"")</f>
        <v/>
      </c>
      <c r="T122" s="20" t="str">
        <f t="array" ref="T122">IF(INDEX('88101-daily-summary-by-site'!$L$4:$L$2586,MATCH(DATE(Summary!T$3,MONTH(Summary!$F122),DAY(Summary!$F122)),'88101-daily-summary-by-site'!$A$4:$A$2586,0))&lt;&gt;"",INDEX('88101-daily-summary-by-site'!$L$4:$L$2586,MATCH(DATE(Summary!T$3,MONTH(Summary!$F122),DAY(Summary!$F122)),'88101-daily-summary-by-site'!$A$4:$A$2586,0)),"")</f>
        <v/>
      </c>
      <c r="U122" s="20" t="str">
        <f t="array" ref="U122">IF(INDEX('88101-daily-summary-by-site'!$L$4:$L$2586,MATCH(DATE(Summary!U$3,MONTH(Summary!$F122),DAY(Summary!$F122)),'88101-daily-summary-by-site'!$A$4:$A$2586,0))&lt;&gt;"",INDEX('88101-daily-summary-by-site'!$L$4:$L$2586,MATCH(DATE(Summary!U$3,MONTH(Summary!$F122),DAY(Summary!$F122)),'88101-daily-summary-by-site'!$A$4:$A$2586,0)),"")</f>
        <v/>
      </c>
      <c r="V122" s="20">
        <f t="array" ref="V122">IF(INDEX('88101-daily-summary-by-site'!$L$4:$L$2586,MATCH(DATE(Summary!V$3,MONTH(Summary!$F122),DAY(Summary!$F122)),'88101-daily-summary-by-site'!$A$4:$A$2586,0))&lt;&gt;"",INDEX('88101-daily-summary-by-site'!$L$4:$L$2586,MATCH(DATE(Summary!V$3,MONTH(Summary!$F122),DAY(Summary!$F122)),'88101-daily-summary-by-site'!$A$4:$A$2586,0)),"")</f>
        <v>3.6</v>
      </c>
      <c r="W122" s="20" t="str">
        <f t="array" ref="W122">IF(INDEX('88101-daily-summary-by-site'!$L$4:$L$2586,MATCH(DATE(Summary!W$3,MONTH(Summary!$F122),DAY(Summary!$F122)),'88101-daily-summary-by-site'!$A$4:$A$2586,0))&lt;&gt;"",INDEX('88101-daily-summary-by-site'!$L$4:$L$2586,MATCH(DATE(Summary!W$3,MONTH(Summary!$F122),DAY(Summary!$F122)),'88101-daily-summary-by-site'!$A$4:$A$2586,0)),"")</f>
        <v/>
      </c>
      <c r="X122" s="83" t="str">
        <f t="array" ref="X122">IF(INDEX('88101-daily-summary-by-site'!$L$4:$L$2586,MATCH(DATE(Summary!X$3,MONTH(Summary!$F122),DAY(Summary!$F122)),'88101-daily-summary-by-site'!$A$4:$A$2586,0))&lt;&gt;"",INDEX('88101-daily-summary-by-site'!$L$4:$L$2586,MATCH(DATE(Summary!X$3,MONTH(Summary!$F122),DAY(Summary!$F122)),'88101-daily-summary-by-site'!$A$4:$A$2586,0)),"")</f>
        <v/>
      </c>
      <c r="Y122" s="83">
        <f t="array" ref="Y122">IF(INDEX('88101-daily-summary-by-site'!$L$4:$L$2586,MATCH(DATE(Summary!Y$3,MONTH(Summary!$F122),DAY(Summary!$F122)),'88101-daily-summary-by-site'!$A$4:$A$2586,0))&lt;&gt;"",INDEX('88101-daily-summary-by-site'!$L$4:$L$2586,MATCH(DATE(Summary!Y$3,MONTH(Summary!$F122),DAY(Summary!$F122)),'88101-daily-summary-by-site'!$A$4:$A$2586,0)),"")</f>
        <v>1.8</v>
      </c>
      <c r="Z122" s="83">
        <f t="array" ref="Z122">IF(INDEX('88101-daily-summary-by-site'!$L$4:$L$2586,MATCH(DATE(Summary!Z$3,MONTH(Summary!$F122),DAY(Summary!$F122)),'88101-daily-summary-by-site'!$A$4:$A$2586,0))&lt;&gt;"",INDEX('88101-daily-summary-by-site'!$L$4:$L$2586,MATCH(DATE(Summary!Z$3,MONTH(Summary!$F122),DAY(Summary!$F122)),'88101-daily-summary-by-site'!$A$4:$A$2586,0)),"")</f>
        <v>1.4</v>
      </c>
      <c r="AA122" s="21" t="str">
        <f t="array" ref="AA122">IF(INDEX('88101-daily-summary-by-site'!$L$4:$L$2586,MATCH(DATE(Summary!AA$3,MONTH(Summary!$F122),DAY(Summary!$F122)),'88101-daily-summary-by-site'!$A$4:$A$2586,0))&lt;&gt;"",INDEX('88101-daily-summary-by-site'!$L$4:$L$2586,MATCH(DATE(Summary!AA$3,MONTH(Summary!$F122),DAY(Summary!$F122)),'88101-daily-summary-by-site'!$A$4:$A$2586,0)),"")</f>
        <v/>
      </c>
      <c r="AC122" s="18">
        <f t="shared" si="5"/>
        <v>240</v>
      </c>
      <c r="AD122" s="19">
        <f t="array" ref="AD122">IF(INDEX('88101-daily-summary-by-site'!$M$4:$M$2586,MATCH(DATE(Summary!AD$3,MONTH(Summary!$F122),DAY(Summary!$F122)),'88101-daily-summary-by-site'!$A$4:$A$2586,0))&lt;&gt;"",INDEX('88101-daily-summary-by-site'!$M$4:$M$2586,MATCH(DATE(Summary!AD$3,MONTH(Summary!$F122),DAY(Summary!$F122)),'88101-daily-summary-by-site'!$A$4:$A$2586,0)),"")</f>
        <v>4.9000000000000004</v>
      </c>
      <c r="AE122" s="20" t="str">
        <f t="array" ref="AE122">IF(INDEX('88101-daily-summary-by-site'!$M$4:$M$2586,MATCH(DATE(Summary!AE$3,MONTH(Summary!$F122),DAY(Summary!$F122)),'88101-daily-summary-by-site'!$A$4:$A$2586,0))&lt;&gt;"",INDEX('88101-daily-summary-by-site'!$M$4:$M$2586,MATCH(DATE(Summary!AE$3,MONTH(Summary!$F122),DAY(Summary!$F122)),'88101-daily-summary-by-site'!$A$4:$A$2586,0)),"")</f>
        <v/>
      </c>
      <c r="AF122" s="20" t="str">
        <f t="array" ref="AF122">IF(INDEX('88101-daily-summary-by-site'!$M$4:$M$2586,MATCH(DATE(Summary!AF$3,MONTH(Summary!$F122),DAY(Summary!$F122)),'88101-daily-summary-by-site'!$A$4:$A$2586,0))&lt;&gt;"",INDEX('88101-daily-summary-by-site'!$M$4:$M$2586,MATCH(DATE(Summary!AF$3,MONTH(Summary!$F122),DAY(Summary!$F122)),'88101-daily-summary-by-site'!$A$4:$A$2586,0)),"")</f>
        <v/>
      </c>
      <c r="AG122" s="20" t="str">
        <f t="array" ref="AG122">IF(INDEX('88101-daily-summary-by-site'!$M$4:$M$2586,MATCH(DATE(Summary!AG$3,MONTH(Summary!$F122),DAY(Summary!$F122)),'88101-daily-summary-by-site'!$A$4:$A$2586,0))&lt;&gt;"",INDEX('88101-daily-summary-by-site'!$M$4:$M$2586,MATCH(DATE(Summary!AG$3,MONTH(Summary!$F122),DAY(Summary!$F122)),'88101-daily-summary-by-site'!$A$4:$A$2586,0)),"")</f>
        <v/>
      </c>
      <c r="AH122" s="20">
        <f t="array" ref="AH122">IF(INDEX('88101-daily-summary-by-site'!$M$4:$M$2586,MATCH(DATE(Summary!AH$3,MONTH(Summary!$F122),DAY(Summary!$F122)),'88101-daily-summary-by-site'!$A$4:$A$2586,0))&lt;&gt;"",INDEX('88101-daily-summary-by-site'!$M$4:$M$2586,MATCH(DATE(Summary!AH$3,MONTH(Summary!$F122),DAY(Summary!$F122)),'88101-daily-summary-by-site'!$A$4:$A$2586,0)),"")</f>
        <v>2.2999999999999998</v>
      </c>
      <c r="AI122" s="20" t="str">
        <f t="array" ref="AI122">IF(INDEX('88101-daily-summary-by-site'!$M$4:$M$2586,MATCH(DATE(Summary!AI$3,MONTH(Summary!$F122),DAY(Summary!$F122)),'88101-daily-summary-by-site'!$A$4:$A$2586,0))&lt;&gt;"",INDEX('88101-daily-summary-by-site'!$M$4:$M$2586,MATCH(DATE(Summary!AI$3,MONTH(Summary!$F122),DAY(Summary!$F122)),'88101-daily-summary-by-site'!$A$4:$A$2586,0)),"")</f>
        <v/>
      </c>
      <c r="AJ122" s="83" t="str">
        <f t="array" ref="AJ122">IF(INDEX('88101-daily-summary-by-site'!$M$4:$M$2586,MATCH(DATE(Summary!AJ$3,MONTH(Summary!$F122),DAY(Summary!$F122)),'88101-daily-summary-by-site'!$A$4:$A$2586,0))&lt;&gt;"",INDEX('88101-daily-summary-by-site'!$M$4:$M$2586,MATCH(DATE(Summary!AJ$3,MONTH(Summary!$F122),DAY(Summary!$F122)),'88101-daily-summary-by-site'!$A$4:$A$2586,0)),"")</f>
        <v/>
      </c>
      <c r="AK122" s="83">
        <f t="array" ref="AK122">IF(INDEX('88101-daily-summary-by-site'!$M$4:$M$2586,MATCH(DATE(Summary!AK$3,MONTH(Summary!$F122),DAY(Summary!$F122)),'88101-daily-summary-by-site'!$A$4:$A$2586,0))&lt;&gt;"",INDEX('88101-daily-summary-by-site'!$M$4:$M$2586,MATCH(DATE(Summary!AK$3,MONTH(Summary!$F122),DAY(Summary!$F122)),'88101-daily-summary-by-site'!$A$4:$A$2586,0)),"")</f>
        <v>2.7</v>
      </c>
      <c r="AL122" s="83">
        <f t="array" ref="AL122">IF(INDEX('88101-daily-summary-by-site'!$M$4:$M$2586,MATCH(DATE(Summary!AL$3,MONTH(Summary!$F122),DAY(Summary!$F122)),'88101-daily-summary-by-site'!$A$4:$A$2586,0))&lt;&gt;"",INDEX('88101-daily-summary-by-site'!$M$4:$M$2586,MATCH(DATE(Summary!AL$3,MONTH(Summary!$F122),DAY(Summary!$F122)),'88101-daily-summary-by-site'!$A$4:$A$2586,0)),"")</f>
        <v>0</v>
      </c>
      <c r="AM122" s="21">
        <f t="array" ref="AM122">IF(INDEX('88101-daily-summary-by-site'!$M$4:$M$2586,MATCH(DATE(Summary!AM$3,MONTH(Summary!$F122),DAY(Summary!$F122)),'88101-daily-summary-by-site'!$A$4:$A$2586,0))&lt;&gt;"",INDEX('88101-daily-summary-by-site'!$M$4:$M$2586,MATCH(DATE(Summary!AM$3,MONTH(Summary!$F122),DAY(Summary!$F122)),'88101-daily-summary-by-site'!$A$4:$A$2586,0)),"")</f>
        <v>3.7</v>
      </c>
      <c r="AO122" s="18">
        <f t="shared" si="6"/>
        <v>240</v>
      </c>
      <c r="AP122" s="19" t="str">
        <f t="array" ref="AP122">IF(INDEX('88101-daily-summary-by-site'!$N$4:$N$2586,MATCH(DATE(Summary!AP$3,MONTH(Summary!$F122),DAY(Summary!$F122)),'88101-daily-summary-by-site'!$A$4:$A$2586,0))&lt;&gt;"",INDEX('88101-daily-summary-by-site'!$N$4:$N$2586,MATCH(DATE(Summary!AP$3,MONTH(Summary!$F122),DAY(Summary!$F122)),'88101-daily-summary-by-site'!$A$4:$A$2586,0)),"")</f>
        <v/>
      </c>
      <c r="AQ122" s="132"/>
      <c r="AR122" s="132"/>
      <c r="AS122" s="20" t="str">
        <f t="array" ref="AS122">IF(INDEX('88101-daily-summary-by-site'!$N$4:$N$2586,MATCH(DATE(Summary!AS$3,MONTH(Summary!$F122),DAY(Summary!$F122)),'88101-daily-summary-by-site'!$A$4:$A$2586,0))&lt;&gt;"",INDEX('88101-daily-summary-by-site'!$N$4:$N$2586,MATCH(DATE(Summary!AS$3,MONTH(Summary!$F122),DAY(Summary!$F122)),'88101-daily-summary-by-site'!$A$4:$A$2586,0)),"")</f>
        <v/>
      </c>
      <c r="AT122" s="83" t="str">
        <f t="array" ref="AT122">IF(INDEX('88101-daily-summary-by-site'!$N$4:$N$2586,MATCH(DATE(Summary!AT$3,MONTH(Summary!$F122),DAY(Summary!$F122)),'88101-daily-summary-by-site'!$A$4:$A$2586,0))&lt;&gt;"",INDEX('88101-daily-summary-by-site'!$N$4:$N$2586,MATCH(DATE(Summary!AT$3,MONTH(Summary!$F122),DAY(Summary!$F122)),'88101-daily-summary-by-site'!$A$4:$A$2586,0)),"")</f>
        <v/>
      </c>
      <c r="AU122" s="83">
        <f t="array" ref="AU122">IF(INDEX('88101-daily-summary-by-site'!$N$4:$N$2586,MATCH(DATE(Summary!AU$3,MONTH(Summary!$F122),DAY(Summary!$F122)),'88101-daily-summary-by-site'!$A$4:$A$2586,0))&lt;&gt;"",INDEX('88101-daily-summary-by-site'!$N$4:$N$2586,MATCH(DATE(Summary!AU$3,MONTH(Summary!$F122),DAY(Summary!$F122)),'88101-daily-summary-by-site'!$A$4:$A$2586,0)),"")</f>
        <v>1.2</v>
      </c>
      <c r="AV122" s="83">
        <f t="array" ref="AV122">IF(INDEX('88101-daily-summary-by-site'!$N$4:$N$2586,MATCH(DATE(Summary!AV$3,MONTH(Summary!$F122),DAY(Summary!$F122)),'88101-daily-summary-by-site'!$A$4:$A$2586,0))&lt;&gt;"",INDEX('88101-daily-summary-by-site'!$N$4:$N$2586,MATCH(DATE(Summary!AV$3,MONTH(Summary!$F122),DAY(Summary!$F122)),'88101-daily-summary-by-site'!$A$4:$A$2586,0)),"")</f>
        <v>1.9</v>
      </c>
      <c r="AW122" s="21">
        <f t="array" ref="AW122">IF(INDEX('88101-daily-summary-by-site'!$N$4:$N$2586,MATCH(DATE(Summary!AW$3,MONTH(Summary!$F122),DAY(Summary!$F122)),'88101-daily-summary-by-site'!$A$4:$A$2586,0))&lt;&gt;"",INDEX('88101-daily-summary-by-site'!$N$4:$N$2586,MATCH(DATE(Summary!AW$3,MONTH(Summary!$F122),DAY(Summary!$F122)),'88101-daily-summary-by-site'!$A$4:$A$2586,0)),"")</f>
        <v>4</v>
      </c>
      <c r="AY122" s="18">
        <f t="shared" si="7"/>
        <v>240</v>
      </c>
      <c r="AZ122" s="21" t="str">
        <f t="array" ref="AZ122">IF(INDEX('88101-daily-summary-by-site'!$O$4:$O$2586,MATCH(DATE(Summary!AZ$3,MONTH(Summary!$F122),DAY(Summary!$F122)),'88101-daily-summary-by-site'!$A$4:$A$2586,0))&lt;&gt;"",INDEX('88101-daily-summary-by-site'!$O$4:$O$2586,MATCH(DATE(Summary!AZ$3,MONTH(Summary!$F122),DAY(Summary!$F122)),'88101-daily-summary-by-site'!$A$4:$A$2586,0)),"")</f>
        <v/>
      </c>
    </row>
    <row r="123" spans="5:52" x14ac:dyDescent="0.25">
      <c r="F123" s="18">
        <f t="shared" si="8"/>
        <v>241</v>
      </c>
      <c r="G123" s="19">
        <f t="array" ref="G123">IF(INDEX('88101-daily-summary-by-site'!$L$4:$L$2586,MATCH(DATE(Summary!G$3,MONTH(Summary!$F123),DAY(Summary!$F123)),'88101-daily-summary-by-site'!$A$4:$A$2586,0))&lt;&gt;"",INDEX('88101-daily-summary-by-site'!$L$4:$L$2586,MATCH(DATE(Summary!G$3,MONTH(Summary!$F123),DAY(Summary!$F123)),'88101-daily-summary-by-site'!$A$4:$A$2586,0)),"")</f>
        <v>6</v>
      </c>
      <c r="H123" s="20">
        <f t="array" ref="H123">IF(INDEX('88101-daily-summary-by-site'!$L$4:$L$2586,MATCH(DATE(Summary!H$3,MONTH(Summary!$F123),DAY(Summary!$F123)),'88101-daily-summary-by-site'!$A$4:$A$2586,0))&lt;&gt;"",INDEX('88101-daily-summary-by-site'!$L$4:$L$2586,MATCH(DATE(Summary!H$3,MONTH(Summary!$F123),DAY(Summary!$F123)),'88101-daily-summary-by-site'!$A$4:$A$2586,0)),"")</f>
        <v>3.8</v>
      </c>
      <c r="I123" s="20" t="str">
        <f t="array" ref="I123">IF(INDEX('88101-daily-summary-by-site'!$L$4:$L$2586,MATCH(DATE(Summary!I$3,MONTH(Summary!$F123),DAY(Summary!$F123)),'88101-daily-summary-by-site'!$A$4:$A$2586,0))&lt;&gt;"",INDEX('88101-daily-summary-by-site'!$L$4:$L$2586,MATCH(DATE(Summary!I$3,MONTH(Summary!$F123),DAY(Summary!$F123)),'88101-daily-summary-by-site'!$A$4:$A$2586,0)),"")</f>
        <v/>
      </c>
      <c r="J123" s="20" t="str">
        <f t="array" ref="J123">IF(INDEX('88101-daily-summary-by-site'!$L$4:$L$2586,MATCH(DATE(Summary!J$3,MONTH(Summary!$F123),DAY(Summary!$F123)),'88101-daily-summary-by-site'!$A$4:$A$2586,0))&lt;&gt;"",INDEX('88101-daily-summary-by-site'!$L$4:$L$2586,MATCH(DATE(Summary!J$3,MONTH(Summary!$F123),DAY(Summary!$F123)),'88101-daily-summary-by-site'!$A$4:$A$2586,0)),"")</f>
        <v/>
      </c>
      <c r="K123" s="20" t="str">
        <f t="array" ref="K123">IF(INDEX('88101-daily-summary-by-site'!$L$4:$L$2586,MATCH(DATE(Summary!K$3,MONTH(Summary!$F123),DAY(Summary!$F123)),'88101-daily-summary-by-site'!$A$4:$A$2586,0))&lt;&gt;"",INDEX('88101-daily-summary-by-site'!$L$4:$L$2586,MATCH(DATE(Summary!K$3,MONTH(Summary!$F123),DAY(Summary!$F123)),'88101-daily-summary-by-site'!$A$4:$A$2586,0)),"")</f>
        <v/>
      </c>
      <c r="L123" s="20" t="str">
        <f t="array" ref="L123">IF(INDEX('88101-daily-summary-by-site'!$L$4:$L$2586,MATCH(DATE(Summary!L$3,MONTH(Summary!$F123),DAY(Summary!$F123)),'88101-daily-summary-by-site'!$A$4:$A$2586,0))&lt;&gt;"",INDEX('88101-daily-summary-by-site'!$L$4:$L$2586,MATCH(DATE(Summary!L$3,MONTH(Summary!$F123),DAY(Summary!$F123)),'88101-daily-summary-by-site'!$A$4:$A$2586,0)),"")</f>
        <v/>
      </c>
      <c r="M123" s="20" t="str">
        <f t="array" ref="M123">IF(INDEX('88101-daily-summary-by-site'!$L$4:$L$2586,MATCH(DATE(Summary!M$3,MONTH(Summary!$F123),DAY(Summary!$F123)),'88101-daily-summary-by-site'!$A$4:$A$2586,0))&lt;&gt;"",INDEX('88101-daily-summary-by-site'!$L$4:$L$2586,MATCH(DATE(Summary!M$3,MONTH(Summary!$F123),DAY(Summary!$F123)),'88101-daily-summary-by-site'!$A$4:$A$2586,0)),"")</f>
        <v/>
      </c>
      <c r="N123" s="20" t="str">
        <f t="array" ref="N123">IF(INDEX('88101-daily-summary-by-site'!$L$4:$L$2586,MATCH(DATE(Summary!N$3,MONTH(Summary!$F123),DAY(Summary!$F123)),'88101-daily-summary-by-site'!$A$4:$A$2586,0))&lt;&gt;"",INDEX('88101-daily-summary-by-site'!$L$4:$L$2586,MATCH(DATE(Summary!N$3,MONTH(Summary!$F123),DAY(Summary!$F123)),'88101-daily-summary-by-site'!$A$4:$A$2586,0)),"")</f>
        <v/>
      </c>
      <c r="O123" s="20">
        <f t="array" ref="O123">IF(INDEX('88101-daily-summary-by-site'!$L$4:$L$2586,MATCH(DATE(Summary!O$3,MONTH(Summary!$F123),DAY(Summary!$F123)),'88101-daily-summary-by-site'!$A$4:$A$2586,0))&lt;&gt;"",INDEX('88101-daily-summary-by-site'!$L$4:$L$2586,MATCH(DATE(Summary!O$3,MONTH(Summary!$F123),DAY(Summary!$F123)),'88101-daily-summary-by-site'!$A$4:$A$2586,0)),"")</f>
        <v>4.3</v>
      </c>
      <c r="P123" s="20">
        <f t="array" ref="P123">IF(INDEX('88101-daily-summary-by-site'!$L$4:$L$2586,MATCH(DATE(Summary!P$3,MONTH(Summary!$F123),DAY(Summary!$F123)),'88101-daily-summary-by-site'!$A$4:$A$2586,0))&lt;&gt;"",INDEX('88101-daily-summary-by-site'!$L$4:$L$2586,MATCH(DATE(Summary!P$3,MONTH(Summary!$F123),DAY(Summary!$F123)),'88101-daily-summary-by-site'!$A$4:$A$2586,0)),"")</f>
        <v>3.1</v>
      </c>
      <c r="Q123" s="20" t="str">
        <f t="array" ref="Q123">IF(INDEX('88101-daily-summary-by-site'!$L$4:$L$2586,MATCH(DATE(Summary!Q$3,MONTH(Summary!$F123),DAY(Summary!$F123)),'88101-daily-summary-by-site'!$A$4:$A$2586,0))&lt;&gt;"",INDEX('88101-daily-summary-by-site'!$L$4:$L$2586,MATCH(DATE(Summary!Q$3,MONTH(Summary!$F123),DAY(Summary!$F123)),'88101-daily-summary-by-site'!$A$4:$A$2586,0)),"")</f>
        <v/>
      </c>
      <c r="R123" s="20" t="str">
        <f t="array" ref="R123">IF(INDEX('88101-daily-summary-by-site'!$L$4:$L$2586,MATCH(DATE(Summary!R$3,MONTH(Summary!$F123),DAY(Summary!$F123)),'88101-daily-summary-by-site'!$A$4:$A$2586,0))&lt;&gt;"",INDEX('88101-daily-summary-by-site'!$L$4:$L$2586,MATCH(DATE(Summary!R$3,MONTH(Summary!$F123),DAY(Summary!$F123)),'88101-daily-summary-by-site'!$A$4:$A$2586,0)),"")</f>
        <v/>
      </c>
      <c r="S123" s="20">
        <f t="array" ref="S123">IF(INDEX('88101-daily-summary-by-site'!$L$4:$L$2586,MATCH(DATE(Summary!S$3,MONTH(Summary!$F123),DAY(Summary!$F123)),'88101-daily-summary-by-site'!$A$4:$A$2586,0))&lt;&gt;"",INDEX('88101-daily-summary-by-site'!$L$4:$L$2586,MATCH(DATE(Summary!S$3,MONTH(Summary!$F123),DAY(Summary!$F123)),'88101-daily-summary-by-site'!$A$4:$A$2586,0)),"")</f>
        <v>3.6</v>
      </c>
      <c r="T123" s="20">
        <f t="array" ref="T123">IF(INDEX('88101-daily-summary-by-site'!$L$4:$L$2586,MATCH(DATE(Summary!T$3,MONTH(Summary!$F123),DAY(Summary!$F123)),'88101-daily-summary-by-site'!$A$4:$A$2586,0))&lt;&gt;"",INDEX('88101-daily-summary-by-site'!$L$4:$L$2586,MATCH(DATE(Summary!T$3,MONTH(Summary!$F123),DAY(Summary!$F123)),'88101-daily-summary-by-site'!$A$4:$A$2586,0)),"")</f>
        <v>1.7</v>
      </c>
      <c r="U123" s="20" t="str">
        <f t="array" ref="U123">IF(INDEX('88101-daily-summary-by-site'!$L$4:$L$2586,MATCH(DATE(Summary!U$3,MONTH(Summary!$F123),DAY(Summary!$F123)),'88101-daily-summary-by-site'!$A$4:$A$2586,0))&lt;&gt;"",INDEX('88101-daily-summary-by-site'!$L$4:$L$2586,MATCH(DATE(Summary!U$3,MONTH(Summary!$F123),DAY(Summary!$F123)),'88101-daily-summary-by-site'!$A$4:$A$2586,0)),"")</f>
        <v/>
      </c>
      <c r="V123" s="20" t="str">
        <f t="array" ref="V123">IF(INDEX('88101-daily-summary-by-site'!$L$4:$L$2586,MATCH(DATE(Summary!V$3,MONTH(Summary!$F123),DAY(Summary!$F123)),'88101-daily-summary-by-site'!$A$4:$A$2586,0))&lt;&gt;"",INDEX('88101-daily-summary-by-site'!$L$4:$L$2586,MATCH(DATE(Summary!V$3,MONTH(Summary!$F123),DAY(Summary!$F123)),'88101-daily-summary-by-site'!$A$4:$A$2586,0)),"")</f>
        <v/>
      </c>
      <c r="W123" s="20">
        <f t="array" ref="W123">IF(INDEX('88101-daily-summary-by-site'!$L$4:$L$2586,MATCH(DATE(Summary!W$3,MONTH(Summary!$F123),DAY(Summary!$F123)),'88101-daily-summary-by-site'!$A$4:$A$2586,0))&lt;&gt;"",INDEX('88101-daily-summary-by-site'!$L$4:$L$2586,MATCH(DATE(Summary!W$3,MONTH(Summary!$F123),DAY(Summary!$F123)),'88101-daily-summary-by-site'!$A$4:$A$2586,0)),"")</f>
        <v>1.2</v>
      </c>
      <c r="X123" s="83">
        <f t="array" ref="X123">IF(INDEX('88101-daily-summary-by-site'!$L$4:$L$2586,MATCH(DATE(Summary!X$3,MONTH(Summary!$F123),DAY(Summary!$F123)),'88101-daily-summary-by-site'!$A$4:$A$2586,0))&lt;&gt;"",INDEX('88101-daily-summary-by-site'!$L$4:$L$2586,MATCH(DATE(Summary!X$3,MONTH(Summary!$F123),DAY(Summary!$F123)),'88101-daily-summary-by-site'!$A$4:$A$2586,0)),"")</f>
        <v>2</v>
      </c>
      <c r="Y123" s="83">
        <f t="array" ref="Y123">IF(INDEX('88101-daily-summary-by-site'!$L$4:$L$2586,MATCH(DATE(Summary!Y$3,MONTH(Summary!$F123),DAY(Summary!$F123)),'88101-daily-summary-by-site'!$A$4:$A$2586,0))&lt;&gt;"",INDEX('88101-daily-summary-by-site'!$L$4:$L$2586,MATCH(DATE(Summary!Y$3,MONTH(Summary!$F123),DAY(Summary!$F123)),'88101-daily-summary-by-site'!$A$4:$A$2586,0)),"")</f>
        <v>1.6</v>
      </c>
      <c r="Z123" s="83">
        <f t="array" ref="Z123">IF(INDEX('88101-daily-summary-by-site'!$L$4:$L$2586,MATCH(DATE(Summary!Z$3,MONTH(Summary!$F123),DAY(Summary!$F123)),'88101-daily-summary-by-site'!$A$4:$A$2586,0))&lt;&gt;"",INDEX('88101-daily-summary-by-site'!$L$4:$L$2586,MATCH(DATE(Summary!Z$3,MONTH(Summary!$F123),DAY(Summary!$F123)),'88101-daily-summary-by-site'!$A$4:$A$2586,0)),"")</f>
        <v>1.1000000000000001</v>
      </c>
      <c r="AA123" s="21" t="str">
        <f t="array" ref="AA123">IF(INDEX('88101-daily-summary-by-site'!$L$4:$L$2586,MATCH(DATE(Summary!AA$3,MONTH(Summary!$F123),DAY(Summary!$F123)),'88101-daily-summary-by-site'!$A$4:$A$2586,0))&lt;&gt;"",INDEX('88101-daily-summary-by-site'!$L$4:$L$2586,MATCH(DATE(Summary!AA$3,MONTH(Summary!$F123),DAY(Summary!$F123)),'88101-daily-summary-by-site'!$A$4:$A$2586,0)),"")</f>
        <v/>
      </c>
      <c r="AC123" s="18">
        <f t="shared" si="5"/>
        <v>241</v>
      </c>
      <c r="AD123" s="19" t="str">
        <f t="array" ref="AD123">IF(INDEX('88101-daily-summary-by-site'!$M$4:$M$2586,MATCH(DATE(Summary!AD$3,MONTH(Summary!$F123),DAY(Summary!$F123)),'88101-daily-summary-by-site'!$A$4:$A$2586,0))&lt;&gt;"",INDEX('88101-daily-summary-by-site'!$M$4:$M$2586,MATCH(DATE(Summary!AD$3,MONTH(Summary!$F123),DAY(Summary!$F123)),'88101-daily-summary-by-site'!$A$4:$A$2586,0)),"")</f>
        <v/>
      </c>
      <c r="AE123" s="20">
        <f t="array" ref="AE123">IF(INDEX('88101-daily-summary-by-site'!$M$4:$M$2586,MATCH(DATE(Summary!AE$3,MONTH(Summary!$F123),DAY(Summary!$F123)),'88101-daily-summary-by-site'!$A$4:$A$2586,0))&lt;&gt;"",INDEX('88101-daily-summary-by-site'!$M$4:$M$2586,MATCH(DATE(Summary!AE$3,MONTH(Summary!$F123),DAY(Summary!$F123)),'88101-daily-summary-by-site'!$A$4:$A$2586,0)),"")</f>
        <v>3.7</v>
      </c>
      <c r="AF123" s="20">
        <f t="array" ref="AF123">IF(INDEX('88101-daily-summary-by-site'!$M$4:$M$2586,MATCH(DATE(Summary!AF$3,MONTH(Summary!$F123),DAY(Summary!$F123)),'88101-daily-summary-by-site'!$A$4:$A$2586,0))&lt;&gt;"",INDEX('88101-daily-summary-by-site'!$M$4:$M$2586,MATCH(DATE(Summary!AF$3,MONTH(Summary!$F123),DAY(Summary!$F123)),'88101-daily-summary-by-site'!$A$4:$A$2586,0)),"")</f>
        <v>1.6</v>
      </c>
      <c r="AG123" s="20" t="str">
        <f t="array" ref="AG123">IF(INDEX('88101-daily-summary-by-site'!$M$4:$M$2586,MATCH(DATE(Summary!AG$3,MONTH(Summary!$F123),DAY(Summary!$F123)),'88101-daily-summary-by-site'!$A$4:$A$2586,0))&lt;&gt;"",INDEX('88101-daily-summary-by-site'!$M$4:$M$2586,MATCH(DATE(Summary!AG$3,MONTH(Summary!$F123),DAY(Summary!$F123)),'88101-daily-summary-by-site'!$A$4:$A$2586,0)),"")</f>
        <v/>
      </c>
      <c r="AH123" s="20" t="str">
        <f t="array" ref="AH123">IF(INDEX('88101-daily-summary-by-site'!$M$4:$M$2586,MATCH(DATE(Summary!AH$3,MONTH(Summary!$F123),DAY(Summary!$F123)),'88101-daily-summary-by-site'!$A$4:$A$2586,0))&lt;&gt;"",INDEX('88101-daily-summary-by-site'!$M$4:$M$2586,MATCH(DATE(Summary!AH$3,MONTH(Summary!$F123),DAY(Summary!$F123)),'88101-daily-summary-by-site'!$A$4:$A$2586,0)),"")</f>
        <v/>
      </c>
      <c r="AI123" s="20">
        <f t="array" ref="AI123">IF(INDEX('88101-daily-summary-by-site'!$M$4:$M$2586,MATCH(DATE(Summary!AI$3,MONTH(Summary!$F123),DAY(Summary!$F123)),'88101-daily-summary-by-site'!$A$4:$A$2586,0))&lt;&gt;"",INDEX('88101-daily-summary-by-site'!$M$4:$M$2586,MATCH(DATE(Summary!AI$3,MONTH(Summary!$F123),DAY(Summary!$F123)),'88101-daily-summary-by-site'!$A$4:$A$2586,0)),"")</f>
        <v>1.6</v>
      </c>
      <c r="AJ123" s="83">
        <f t="array" ref="AJ123">IF(INDEX('88101-daily-summary-by-site'!$M$4:$M$2586,MATCH(DATE(Summary!AJ$3,MONTH(Summary!$F123),DAY(Summary!$F123)),'88101-daily-summary-by-site'!$A$4:$A$2586,0))&lt;&gt;"",INDEX('88101-daily-summary-by-site'!$M$4:$M$2586,MATCH(DATE(Summary!AJ$3,MONTH(Summary!$F123),DAY(Summary!$F123)),'88101-daily-summary-by-site'!$A$4:$A$2586,0)),"")</f>
        <v>2.4</v>
      </c>
      <c r="AK123" s="83">
        <f t="array" ref="AK123">IF(INDEX('88101-daily-summary-by-site'!$M$4:$M$2586,MATCH(DATE(Summary!AK$3,MONTH(Summary!$F123),DAY(Summary!$F123)),'88101-daily-summary-by-site'!$A$4:$A$2586,0))&lt;&gt;"",INDEX('88101-daily-summary-by-site'!$M$4:$M$2586,MATCH(DATE(Summary!AK$3,MONTH(Summary!$F123),DAY(Summary!$F123)),'88101-daily-summary-by-site'!$A$4:$A$2586,0)),"")</f>
        <v>1.7</v>
      </c>
      <c r="AL123" s="83">
        <f t="array" ref="AL123">IF(INDEX('88101-daily-summary-by-site'!$M$4:$M$2586,MATCH(DATE(Summary!AL$3,MONTH(Summary!$F123),DAY(Summary!$F123)),'88101-daily-summary-by-site'!$A$4:$A$2586,0))&lt;&gt;"",INDEX('88101-daily-summary-by-site'!$M$4:$M$2586,MATCH(DATE(Summary!AL$3,MONTH(Summary!$F123),DAY(Summary!$F123)),'88101-daily-summary-by-site'!$A$4:$A$2586,0)),"")</f>
        <v>0.9</v>
      </c>
      <c r="AM123" s="21">
        <f t="array" ref="AM123">IF(INDEX('88101-daily-summary-by-site'!$M$4:$M$2586,MATCH(DATE(Summary!AM$3,MONTH(Summary!$F123),DAY(Summary!$F123)),'88101-daily-summary-by-site'!$A$4:$A$2586,0))&lt;&gt;"",INDEX('88101-daily-summary-by-site'!$M$4:$M$2586,MATCH(DATE(Summary!AM$3,MONTH(Summary!$F123),DAY(Summary!$F123)),'88101-daily-summary-by-site'!$A$4:$A$2586,0)),"")</f>
        <v>3</v>
      </c>
      <c r="AO123" s="18">
        <f t="shared" si="6"/>
        <v>241</v>
      </c>
      <c r="AP123" s="19">
        <f t="array" ref="AP123">IF(INDEX('88101-daily-summary-by-site'!$N$4:$N$2586,MATCH(DATE(Summary!AP$3,MONTH(Summary!$F123),DAY(Summary!$F123)),'88101-daily-summary-by-site'!$A$4:$A$2586,0))&lt;&gt;"",INDEX('88101-daily-summary-by-site'!$N$4:$N$2586,MATCH(DATE(Summary!AP$3,MONTH(Summary!$F123),DAY(Summary!$F123)),'88101-daily-summary-by-site'!$A$4:$A$2586,0)),"")</f>
        <v>2.5</v>
      </c>
      <c r="AQ123" s="132"/>
      <c r="AR123" s="132"/>
      <c r="AS123" s="20">
        <f t="array" ref="AS123">IF(INDEX('88101-daily-summary-by-site'!$N$4:$N$2586,MATCH(DATE(Summary!AS$3,MONTH(Summary!$F123),DAY(Summary!$F123)),'88101-daily-summary-by-site'!$A$4:$A$2586,0))&lt;&gt;"",INDEX('88101-daily-summary-by-site'!$N$4:$N$2586,MATCH(DATE(Summary!AS$3,MONTH(Summary!$F123),DAY(Summary!$F123)),'88101-daily-summary-by-site'!$A$4:$A$2586,0)),"")</f>
        <v>1.6</v>
      </c>
      <c r="AT123" s="83" t="str">
        <f t="array" ref="AT123">IF(INDEX('88101-daily-summary-by-site'!$N$4:$N$2586,MATCH(DATE(Summary!AT$3,MONTH(Summary!$F123),DAY(Summary!$F123)),'88101-daily-summary-by-site'!$A$4:$A$2586,0))&lt;&gt;"",INDEX('88101-daily-summary-by-site'!$N$4:$N$2586,MATCH(DATE(Summary!AT$3,MONTH(Summary!$F123),DAY(Summary!$F123)),'88101-daily-summary-by-site'!$A$4:$A$2586,0)),"")</f>
        <v/>
      </c>
      <c r="AU123" s="83">
        <f t="array" ref="AU123">IF(INDEX('88101-daily-summary-by-site'!$N$4:$N$2586,MATCH(DATE(Summary!AU$3,MONTH(Summary!$F123),DAY(Summary!$F123)),'88101-daily-summary-by-site'!$A$4:$A$2586,0))&lt;&gt;"",INDEX('88101-daily-summary-by-site'!$N$4:$N$2586,MATCH(DATE(Summary!AU$3,MONTH(Summary!$F123),DAY(Summary!$F123)),'88101-daily-summary-by-site'!$A$4:$A$2586,0)),"")</f>
        <v>1.3</v>
      </c>
      <c r="AV123" s="83">
        <f t="array" ref="AV123">IF(INDEX('88101-daily-summary-by-site'!$N$4:$N$2586,MATCH(DATE(Summary!AV$3,MONTH(Summary!$F123),DAY(Summary!$F123)),'88101-daily-summary-by-site'!$A$4:$A$2586,0))&lt;&gt;"",INDEX('88101-daily-summary-by-site'!$N$4:$N$2586,MATCH(DATE(Summary!AV$3,MONTH(Summary!$F123),DAY(Summary!$F123)),'88101-daily-summary-by-site'!$A$4:$A$2586,0)),"")</f>
        <v>1.4</v>
      </c>
      <c r="AW123" s="21">
        <f t="array" ref="AW123">IF(INDEX('88101-daily-summary-by-site'!$N$4:$N$2586,MATCH(DATE(Summary!AW$3,MONTH(Summary!$F123),DAY(Summary!$F123)),'88101-daily-summary-by-site'!$A$4:$A$2586,0))&lt;&gt;"",INDEX('88101-daily-summary-by-site'!$N$4:$N$2586,MATCH(DATE(Summary!AW$3,MONTH(Summary!$F123),DAY(Summary!$F123)),'88101-daily-summary-by-site'!$A$4:$A$2586,0)),"")</f>
        <v>3</v>
      </c>
      <c r="AY123" s="18">
        <f t="shared" si="7"/>
        <v>241</v>
      </c>
      <c r="AZ123" s="21">
        <f t="array" ref="AZ123">IF(INDEX('88101-daily-summary-by-site'!$O$4:$O$2586,MATCH(DATE(Summary!AZ$3,MONTH(Summary!$F123),DAY(Summary!$F123)),'88101-daily-summary-by-site'!$A$4:$A$2586,0))&lt;&gt;"",INDEX('88101-daily-summary-by-site'!$O$4:$O$2586,MATCH(DATE(Summary!AZ$3,MONTH(Summary!$F123),DAY(Summary!$F123)),'88101-daily-summary-by-site'!$A$4:$A$2586,0)),"")</f>
        <v>3</v>
      </c>
    </row>
    <row r="124" spans="5:52" x14ac:dyDescent="0.25">
      <c r="F124" s="18">
        <f t="shared" si="8"/>
        <v>242</v>
      </c>
      <c r="G124" s="19" t="str">
        <f t="array" ref="G124">IF(INDEX('88101-daily-summary-by-site'!$L$4:$L$2586,MATCH(DATE(Summary!G$3,MONTH(Summary!$F124),DAY(Summary!$F124)),'88101-daily-summary-by-site'!$A$4:$A$2586,0))&lt;&gt;"",INDEX('88101-daily-summary-by-site'!$L$4:$L$2586,MATCH(DATE(Summary!G$3,MONTH(Summary!$F124),DAY(Summary!$F124)),'88101-daily-summary-by-site'!$A$4:$A$2586,0)),"")</f>
        <v/>
      </c>
      <c r="H124" s="20" t="str">
        <f t="array" ref="H124">IF(INDEX('88101-daily-summary-by-site'!$L$4:$L$2586,MATCH(DATE(Summary!H$3,MONTH(Summary!$F124),DAY(Summary!$F124)),'88101-daily-summary-by-site'!$A$4:$A$2586,0))&lt;&gt;"",INDEX('88101-daily-summary-by-site'!$L$4:$L$2586,MATCH(DATE(Summary!H$3,MONTH(Summary!$F124),DAY(Summary!$F124)),'88101-daily-summary-by-site'!$A$4:$A$2586,0)),"")</f>
        <v/>
      </c>
      <c r="I124" s="20">
        <f t="array" ref="I124">IF(INDEX('88101-daily-summary-by-site'!$L$4:$L$2586,MATCH(DATE(Summary!I$3,MONTH(Summary!$F124),DAY(Summary!$F124)),'88101-daily-summary-by-site'!$A$4:$A$2586,0))&lt;&gt;"",INDEX('88101-daily-summary-by-site'!$L$4:$L$2586,MATCH(DATE(Summary!I$3,MONTH(Summary!$F124),DAY(Summary!$F124)),'88101-daily-summary-by-site'!$A$4:$A$2586,0)),"")</f>
        <v>5.7</v>
      </c>
      <c r="J124" s="20" t="str">
        <f t="array" ref="J124">IF(INDEX('88101-daily-summary-by-site'!$L$4:$L$2586,MATCH(DATE(Summary!J$3,MONTH(Summary!$F124),DAY(Summary!$F124)),'88101-daily-summary-by-site'!$A$4:$A$2586,0))&lt;&gt;"",INDEX('88101-daily-summary-by-site'!$L$4:$L$2586,MATCH(DATE(Summary!J$3,MONTH(Summary!$F124),DAY(Summary!$F124)),'88101-daily-summary-by-site'!$A$4:$A$2586,0)),"")</f>
        <v/>
      </c>
      <c r="K124" s="20" t="str">
        <f t="array" ref="K124">IF(INDEX('88101-daily-summary-by-site'!$L$4:$L$2586,MATCH(DATE(Summary!K$3,MONTH(Summary!$F124),DAY(Summary!$F124)),'88101-daily-summary-by-site'!$A$4:$A$2586,0))&lt;&gt;"",INDEX('88101-daily-summary-by-site'!$L$4:$L$2586,MATCH(DATE(Summary!K$3,MONTH(Summary!$F124),DAY(Summary!$F124)),'88101-daily-summary-by-site'!$A$4:$A$2586,0)),"")</f>
        <v/>
      </c>
      <c r="L124" s="20" t="str">
        <f t="array" ref="L124">IF(INDEX('88101-daily-summary-by-site'!$L$4:$L$2586,MATCH(DATE(Summary!L$3,MONTH(Summary!$F124),DAY(Summary!$F124)),'88101-daily-summary-by-site'!$A$4:$A$2586,0))&lt;&gt;"",INDEX('88101-daily-summary-by-site'!$L$4:$L$2586,MATCH(DATE(Summary!L$3,MONTH(Summary!$F124),DAY(Summary!$F124)),'88101-daily-summary-by-site'!$A$4:$A$2586,0)),"")</f>
        <v/>
      </c>
      <c r="M124" s="20" t="str">
        <f t="array" ref="M124">IF(INDEX('88101-daily-summary-by-site'!$L$4:$L$2586,MATCH(DATE(Summary!M$3,MONTH(Summary!$F124),DAY(Summary!$F124)),'88101-daily-summary-by-site'!$A$4:$A$2586,0))&lt;&gt;"",INDEX('88101-daily-summary-by-site'!$L$4:$L$2586,MATCH(DATE(Summary!M$3,MONTH(Summary!$F124),DAY(Summary!$F124)),'88101-daily-summary-by-site'!$A$4:$A$2586,0)),"")</f>
        <v/>
      </c>
      <c r="N124" s="20" t="str">
        <f t="array" ref="N124">IF(INDEX('88101-daily-summary-by-site'!$L$4:$L$2586,MATCH(DATE(Summary!N$3,MONTH(Summary!$F124),DAY(Summary!$F124)),'88101-daily-summary-by-site'!$A$4:$A$2586,0))&lt;&gt;"",INDEX('88101-daily-summary-by-site'!$L$4:$L$2586,MATCH(DATE(Summary!N$3,MONTH(Summary!$F124),DAY(Summary!$F124)),'88101-daily-summary-by-site'!$A$4:$A$2586,0)),"")</f>
        <v/>
      </c>
      <c r="O124" s="20" t="str">
        <f t="array" ref="O124">IF(INDEX('88101-daily-summary-by-site'!$L$4:$L$2586,MATCH(DATE(Summary!O$3,MONTH(Summary!$F124),DAY(Summary!$F124)),'88101-daily-summary-by-site'!$A$4:$A$2586,0))&lt;&gt;"",INDEX('88101-daily-summary-by-site'!$L$4:$L$2586,MATCH(DATE(Summary!O$3,MONTH(Summary!$F124),DAY(Summary!$F124)),'88101-daily-summary-by-site'!$A$4:$A$2586,0)),"")</f>
        <v/>
      </c>
      <c r="P124" s="20" t="str">
        <f t="array" ref="P124">IF(INDEX('88101-daily-summary-by-site'!$L$4:$L$2586,MATCH(DATE(Summary!P$3,MONTH(Summary!$F124),DAY(Summary!$F124)),'88101-daily-summary-by-site'!$A$4:$A$2586,0))&lt;&gt;"",INDEX('88101-daily-summary-by-site'!$L$4:$L$2586,MATCH(DATE(Summary!P$3,MONTH(Summary!$F124),DAY(Summary!$F124)),'88101-daily-summary-by-site'!$A$4:$A$2586,0)),"")</f>
        <v/>
      </c>
      <c r="Q124" s="20">
        <f t="array" ref="Q124">IF(INDEX('88101-daily-summary-by-site'!$L$4:$L$2586,MATCH(DATE(Summary!Q$3,MONTH(Summary!$F124),DAY(Summary!$F124)),'88101-daily-summary-by-site'!$A$4:$A$2586,0))&lt;&gt;"",INDEX('88101-daily-summary-by-site'!$L$4:$L$2586,MATCH(DATE(Summary!Q$3,MONTH(Summary!$F124),DAY(Summary!$F124)),'88101-daily-summary-by-site'!$A$4:$A$2586,0)),"")</f>
        <v>4.0999999999999996</v>
      </c>
      <c r="R124" s="20" t="str">
        <f t="array" ref="R124">IF(INDEX('88101-daily-summary-by-site'!$L$4:$L$2586,MATCH(DATE(Summary!R$3,MONTH(Summary!$F124),DAY(Summary!$F124)),'88101-daily-summary-by-site'!$A$4:$A$2586,0))&lt;&gt;"",INDEX('88101-daily-summary-by-site'!$L$4:$L$2586,MATCH(DATE(Summary!R$3,MONTH(Summary!$F124),DAY(Summary!$F124)),'88101-daily-summary-by-site'!$A$4:$A$2586,0)),"")</f>
        <v/>
      </c>
      <c r="S124" s="20" t="str">
        <f t="array" ref="S124">IF(INDEX('88101-daily-summary-by-site'!$L$4:$L$2586,MATCH(DATE(Summary!S$3,MONTH(Summary!$F124),DAY(Summary!$F124)),'88101-daily-summary-by-site'!$A$4:$A$2586,0))&lt;&gt;"",INDEX('88101-daily-summary-by-site'!$L$4:$L$2586,MATCH(DATE(Summary!S$3,MONTH(Summary!$F124),DAY(Summary!$F124)),'88101-daily-summary-by-site'!$A$4:$A$2586,0)),"")</f>
        <v/>
      </c>
      <c r="T124" s="20" t="str">
        <f t="array" ref="T124">IF(INDEX('88101-daily-summary-by-site'!$L$4:$L$2586,MATCH(DATE(Summary!T$3,MONTH(Summary!$F124),DAY(Summary!$F124)),'88101-daily-summary-by-site'!$A$4:$A$2586,0))&lt;&gt;"",INDEX('88101-daily-summary-by-site'!$L$4:$L$2586,MATCH(DATE(Summary!T$3,MONTH(Summary!$F124),DAY(Summary!$F124)),'88101-daily-summary-by-site'!$A$4:$A$2586,0)),"")</f>
        <v/>
      </c>
      <c r="U124" s="20">
        <f t="array" ref="U124">IF(INDEX('88101-daily-summary-by-site'!$L$4:$L$2586,MATCH(DATE(Summary!U$3,MONTH(Summary!$F124),DAY(Summary!$F124)),'88101-daily-summary-by-site'!$A$4:$A$2586,0))&lt;&gt;"",INDEX('88101-daily-summary-by-site'!$L$4:$L$2586,MATCH(DATE(Summary!U$3,MONTH(Summary!$F124),DAY(Summary!$F124)),'88101-daily-summary-by-site'!$A$4:$A$2586,0)),"")</f>
        <v>4.3</v>
      </c>
      <c r="V124" s="20" t="str">
        <f t="array" ref="V124">IF(INDEX('88101-daily-summary-by-site'!$L$4:$L$2586,MATCH(DATE(Summary!V$3,MONTH(Summary!$F124),DAY(Summary!$F124)),'88101-daily-summary-by-site'!$A$4:$A$2586,0))&lt;&gt;"",INDEX('88101-daily-summary-by-site'!$L$4:$L$2586,MATCH(DATE(Summary!V$3,MONTH(Summary!$F124),DAY(Summary!$F124)),'88101-daily-summary-by-site'!$A$4:$A$2586,0)),"")</f>
        <v/>
      </c>
      <c r="W124" s="20" t="str">
        <f t="array" ref="W124">IF(INDEX('88101-daily-summary-by-site'!$L$4:$L$2586,MATCH(DATE(Summary!W$3,MONTH(Summary!$F124),DAY(Summary!$F124)),'88101-daily-summary-by-site'!$A$4:$A$2586,0))&lt;&gt;"",INDEX('88101-daily-summary-by-site'!$L$4:$L$2586,MATCH(DATE(Summary!W$3,MONTH(Summary!$F124),DAY(Summary!$F124)),'88101-daily-summary-by-site'!$A$4:$A$2586,0)),"")</f>
        <v/>
      </c>
      <c r="X124" s="83" t="str">
        <f t="array" ref="X124">IF(INDEX('88101-daily-summary-by-site'!$L$4:$L$2586,MATCH(DATE(Summary!X$3,MONTH(Summary!$F124),DAY(Summary!$F124)),'88101-daily-summary-by-site'!$A$4:$A$2586,0))&lt;&gt;"",INDEX('88101-daily-summary-by-site'!$L$4:$L$2586,MATCH(DATE(Summary!X$3,MONTH(Summary!$F124),DAY(Summary!$F124)),'88101-daily-summary-by-site'!$A$4:$A$2586,0)),"")</f>
        <v/>
      </c>
      <c r="Y124" s="83">
        <f t="array" ref="Y124">IF(INDEX('88101-daily-summary-by-site'!$L$4:$L$2586,MATCH(DATE(Summary!Y$3,MONTH(Summary!$F124),DAY(Summary!$F124)),'88101-daily-summary-by-site'!$A$4:$A$2586,0))&lt;&gt;"",INDEX('88101-daily-summary-by-site'!$L$4:$L$2586,MATCH(DATE(Summary!Y$3,MONTH(Summary!$F124),DAY(Summary!$F124)),'88101-daily-summary-by-site'!$A$4:$A$2586,0)),"")</f>
        <v>2.1</v>
      </c>
      <c r="Z124" s="83">
        <f t="array" ref="Z124">IF(INDEX('88101-daily-summary-by-site'!$L$4:$L$2586,MATCH(DATE(Summary!Z$3,MONTH(Summary!$F124),DAY(Summary!$F124)),'88101-daily-summary-by-site'!$A$4:$A$2586,0))&lt;&gt;"",INDEX('88101-daily-summary-by-site'!$L$4:$L$2586,MATCH(DATE(Summary!Z$3,MONTH(Summary!$F124),DAY(Summary!$F124)),'88101-daily-summary-by-site'!$A$4:$A$2586,0)),"")</f>
        <v>2.4</v>
      </c>
      <c r="AA124" s="21" t="str">
        <f t="array" ref="AA124">IF(INDEX('88101-daily-summary-by-site'!$L$4:$L$2586,MATCH(DATE(Summary!AA$3,MONTH(Summary!$F124),DAY(Summary!$F124)),'88101-daily-summary-by-site'!$A$4:$A$2586,0))&lt;&gt;"",INDEX('88101-daily-summary-by-site'!$L$4:$L$2586,MATCH(DATE(Summary!AA$3,MONTH(Summary!$F124),DAY(Summary!$F124)),'88101-daily-summary-by-site'!$A$4:$A$2586,0)),"")</f>
        <v/>
      </c>
      <c r="AC124" s="18">
        <f t="shared" si="5"/>
        <v>242</v>
      </c>
      <c r="AD124" s="19" t="str">
        <f t="array" ref="AD124">IF(INDEX('88101-daily-summary-by-site'!$M$4:$M$2586,MATCH(DATE(Summary!AD$3,MONTH(Summary!$F124),DAY(Summary!$F124)),'88101-daily-summary-by-site'!$A$4:$A$2586,0))&lt;&gt;"",INDEX('88101-daily-summary-by-site'!$M$4:$M$2586,MATCH(DATE(Summary!AD$3,MONTH(Summary!$F124),DAY(Summary!$F124)),'88101-daily-summary-by-site'!$A$4:$A$2586,0)),"")</f>
        <v/>
      </c>
      <c r="AE124" s="20" t="str">
        <f t="array" ref="AE124">IF(INDEX('88101-daily-summary-by-site'!$M$4:$M$2586,MATCH(DATE(Summary!AE$3,MONTH(Summary!$F124),DAY(Summary!$F124)),'88101-daily-summary-by-site'!$A$4:$A$2586,0))&lt;&gt;"",INDEX('88101-daily-summary-by-site'!$M$4:$M$2586,MATCH(DATE(Summary!AE$3,MONTH(Summary!$F124),DAY(Summary!$F124)),'88101-daily-summary-by-site'!$A$4:$A$2586,0)),"")</f>
        <v/>
      </c>
      <c r="AF124" s="20" t="str">
        <f t="array" ref="AF124">IF(INDEX('88101-daily-summary-by-site'!$M$4:$M$2586,MATCH(DATE(Summary!AF$3,MONTH(Summary!$F124),DAY(Summary!$F124)),'88101-daily-summary-by-site'!$A$4:$A$2586,0))&lt;&gt;"",INDEX('88101-daily-summary-by-site'!$M$4:$M$2586,MATCH(DATE(Summary!AF$3,MONTH(Summary!$F124),DAY(Summary!$F124)),'88101-daily-summary-by-site'!$A$4:$A$2586,0)),"")</f>
        <v/>
      </c>
      <c r="AG124" s="20">
        <f t="array" ref="AG124">IF(INDEX('88101-daily-summary-by-site'!$M$4:$M$2586,MATCH(DATE(Summary!AG$3,MONTH(Summary!$F124),DAY(Summary!$F124)),'88101-daily-summary-by-site'!$A$4:$A$2586,0))&lt;&gt;"",INDEX('88101-daily-summary-by-site'!$M$4:$M$2586,MATCH(DATE(Summary!AG$3,MONTH(Summary!$F124),DAY(Summary!$F124)),'88101-daily-summary-by-site'!$A$4:$A$2586,0)),"")</f>
        <v>4.3</v>
      </c>
      <c r="AH124" s="20" t="str">
        <f t="array" ref="AH124">IF(INDEX('88101-daily-summary-by-site'!$M$4:$M$2586,MATCH(DATE(Summary!AH$3,MONTH(Summary!$F124),DAY(Summary!$F124)),'88101-daily-summary-by-site'!$A$4:$A$2586,0))&lt;&gt;"",INDEX('88101-daily-summary-by-site'!$M$4:$M$2586,MATCH(DATE(Summary!AH$3,MONTH(Summary!$F124),DAY(Summary!$F124)),'88101-daily-summary-by-site'!$A$4:$A$2586,0)),"")</f>
        <v/>
      </c>
      <c r="AI124" s="20" t="str">
        <f t="array" ref="AI124">IF(INDEX('88101-daily-summary-by-site'!$M$4:$M$2586,MATCH(DATE(Summary!AI$3,MONTH(Summary!$F124),DAY(Summary!$F124)),'88101-daily-summary-by-site'!$A$4:$A$2586,0))&lt;&gt;"",INDEX('88101-daily-summary-by-site'!$M$4:$M$2586,MATCH(DATE(Summary!AI$3,MONTH(Summary!$F124),DAY(Summary!$F124)),'88101-daily-summary-by-site'!$A$4:$A$2586,0)),"")</f>
        <v/>
      </c>
      <c r="AJ124" s="83" t="str">
        <f t="array" ref="AJ124">IF(INDEX('88101-daily-summary-by-site'!$M$4:$M$2586,MATCH(DATE(Summary!AJ$3,MONTH(Summary!$F124),DAY(Summary!$F124)),'88101-daily-summary-by-site'!$A$4:$A$2586,0))&lt;&gt;"",INDEX('88101-daily-summary-by-site'!$M$4:$M$2586,MATCH(DATE(Summary!AJ$3,MONTH(Summary!$F124),DAY(Summary!$F124)),'88101-daily-summary-by-site'!$A$4:$A$2586,0)),"")</f>
        <v/>
      </c>
      <c r="AK124" s="83">
        <f t="array" ref="AK124">IF(INDEX('88101-daily-summary-by-site'!$M$4:$M$2586,MATCH(DATE(Summary!AK$3,MONTH(Summary!$F124),DAY(Summary!$F124)),'88101-daily-summary-by-site'!$A$4:$A$2586,0))&lt;&gt;"",INDEX('88101-daily-summary-by-site'!$M$4:$M$2586,MATCH(DATE(Summary!AK$3,MONTH(Summary!$F124),DAY(Summary!$F124)),'88101-daily-summary-by-site'!$A$4:$A$2586,0)),"")</f>
        <v>2.1</v>
      </c>
      <c r="AL124" s="83">
        <f t="array" ref="AL124">IF(INDEX('88101-daily-summary-by-site'!$M$4:$M$2586,MATCH(DATE(Summary!AL$3,MONTH(Summary!$F124),DAY(Summary!$F124)),'88101-daily-summary-by-site'!$A$4:$A$2586,0))&lt;&gt;"",INDEX('88101-daily-summary-by-site'!$M$4:$M$2586,MATCH(DATE(Summary!AL$3,MONTH(Summary!$F124),DAY(Summary!$F124)),'88101-daily-summary-by-site'!$A$4:$A$2586,0)),"")</f>
        <v>2.2000000000000002</v>
      </c>
      <c r="AM124" s="21">
        <f t="array" ref="AM124">IF(INDEX('88101-daily-summary-by-site'!$M$4:$M$2586,MATCH(DATE(Summary!AM$3,MONTH(Summary!$F124),DAY(Summary!$F124)),'88101-daily-summary-by-site'!$A$4:$A$2586,0))&lt;&gt;"",INDEX('88101-daily-summary-by-site'!$M$4:$M$2586,MATCH(DATE(Summary!AM$3,MONTH(Summary!$F124),DAY(Summary!$F124)),'88101-daily-summary-by-site'!$A$4:$A$2586,0)),"")</f>
        <v>4.2</v>
      </c>
      <c r="AO124" s="18">
        <f t="shared" si="6"/>
        <v>242</v>
      </c>
      <c r="AP124" s="19" t="str">
        <f t="array" ref="AP124">IF(INDEX('88101-daily-summary-by-site'!$N$4:$N$2586,MATCH(DATE(Summary!AP$3,MONTH(Summary!$F124),DAY(Summary!$F124)),'88101-daily-summary-by-site'!$A$4:$A$2586,0))&lt;&gt;"",INDEX('88101-daily-summary-by-site'!$N$4:$N$2586,MATCH(DATE(Summary!AP$3,MONTH(Summary!$F124),DAY(Summary!$F124)),'88101-daily-summary-by-site'!$A$4:$A$2586,0)),"")</f>
        <v/>
      </c>
      <c r="AQ124" s="132"/>
      <c r="AR124" s="132"/>
      <c r="AS124" s="20" t="str">
        <f t="array" ref="AS124">IF(INDEX('88101-daily-summary-by-site'!$N$4:$N$2586,MATCH(DATE(Summary!AS$3,MONTH(Summary!$F124),DAY(Summary!$F124)),'88101-daily-summary-by-site'!$A$4:$A$2586,0))&lt;&gt;"",INDEX('88101-daily-summary-by-site'!$N$4:$N$2586,MATCH(DATE(Summary!AS$3,MONTH(Summary!$F124),DAY(Summary!$F124)),'88101-daily-summary-by-site'!$A$4:$A$2586,0)),"")</f>
        <v/>
      </c>
      <c r="AT124" s="83" t="str">
        <f t="array" ref="AT124">IF(INDEX('88101-daily-summary-by-site'!$N$4:$N$2586,MATCH(DATE(Summary!AT$3,MONTH(Summary!$F124),DAY(Summary!$F124)),'88101-daily-summary-by-site'!$A$4:$A$2586,0))&lt;&gt;"",INDEX('88101-daily-summary-by-site'!$N$4:$N$2586,MATCH(DATE(Summary!AT$3,MONTH(Summary!$F124),DAY(Summary!$F124)),'88101-daily-summary-by-site'!$A$4:$A$2586,0)),"")</f>
        <v/>
      </c>
      <c r="AU124" s="83">
        <f t="array" ref="AU124">IF(INDEX('88101-daily-summary-by-site'!$N$4:$N$2586,MATCH(DATE(Summary!AU$3,MONTH(Summary!$F124),DAY(Summary!$F124)),'88101-daily-summary-by-site'!$A$4:$A$2586,0))&lt;&gt;"",INDEX('88101-daily-summary-by-site'!$N$4:$N$2586,MATCH(DATE(Summary!AU$3,MONTH(Summary!$F124),DAY(Summary!$F124)),'88101-daily-summary-by-site'!$A$4:$A$2586,0)),"")</f>
        <v>1.4</v>
      </c>
      <c r="AV124" s="83">
        <f t="array" ref="AV124">IF(INDEX('88101-daily-summary-by-site'!$N$4:$N$2586,MATCH(DATE(Summary!AV$3,MONTH(Summary!$F124),DAY(Summary!$F124)),'88101-daily-summary-by-site'!$A$4:$A$2586,0))&lt;&gt;"",INDEX('88101-daily-summary-by-site'!$N$4:$N$2586,MATCH(DATE(Summary!AV$3,MONTH(Summary!$F124),DAY(Summary!$F124)),'88101-daily-summary-by-site'!$A$4:$A$2586,0)),"")</f>
        <v>1.3</v>
      </c>
      <c r="AW124" s="21">
        <f t="array" ref="AW124">IF(INDEX('88101-daily-summary-by-site'!$N$4:$N$2586,MATCH(DATE(Summary!AW$3,MONTH(Summary!$F124),DAY(Summary!$F124)),'88101-daily-summary-by-site'!$A$4:$A$2586,0))&lt;&gt;"",INDEX('88101-daily-summary-by-site'!$N$4:$N$2586,MATCH(DATE(Summary!AW$3,MONTH(Summary!$F124),DAY(Summary!$F124)),'88101-daily-summary-by-site'!$A$4:$A$2586,0)),"")</f>
        <v>4</v>
      </c>
      <c r="AY124" s="18">
        <f t="shared" si="7"/>
        <v>242</v>
      </c>
      <c r="AZ124" s="21">
        <f t="array" ref="AZ124">IF(INDEX('88101-daily-summary-by-site'!$O$4:$O$2586,MATCH(DATE(Summary!AZ$3,MONTH(Summary!$F124),DAY(Summary!$F124)),'88101-daily-summary-by-site'!$A$4:$A$2586,0))&lt;&gt;"",INDEX('88101-daily-summary-by-site'!$O$4:$O$2586,MATCH(DATE(Summary!AZ$3,MONTH(Summary!$F124),DAY(Summary!$F124)),'88101-daily-summary-by-site'!$A$4:$A$2586,0)),"")</f>
        <v>3.2</v>
      </c>
    </row>
    <row r="125" spans="5:52" x14ac:dyDescent="0.25">
      <c r="F125" s="18">
        <f t="shared" si="8"/>
        <v>243</v>
      </c>
      <c r="G125" s="19" t="str">
        <f t="array" ref="G125">IF(INDEX('88101-daily-summary-by-site'!$L$4:$L$2586,MATCH(DATE(Summary!G$3,MONTH(Summary!$F125),DAY(Summary!$F125)),'88101-daily-summary-by-site'!$A$4:$A$2586,0))&lt;&gt;"",INDEX('88101-daily-summary-by-site'!$L$4:$L$2586,MATCH(DATE(Summary!G$3,MONTH(Summary!$F125),DAY(Summary!$F125)),'88101-daily-summary-by-site'!$A$4:$A$2586,0)),"")</f>
        <v/>
      </c>
      <c r="H125" s="20" t="str">
        <f t="array" ref="H125">IF(INDEX('88101-daily-summary-by-site'!$L$4:$L$2586,MATCH(DATE(Summary!H$3,MONTH(Summary!$F125),DAY(Summary!$F125)),'88101-daily-summary-by-site'!$A$4:$A$2586,0))&lt;&gt;"",INDEX('88101-daily-summary-by-site'!$L$4:$L$2586,MATCH(DATE(Summary!H$3,MONTH(Summary!$F125),DAY(Summary!$F125)),'88101-daily-summary-by-site'!$A$4:$A$2586,0)),"")</f>
        <v/>
      </c>
      <c r="I125" s="20" t="str">
        <f t="array" ref="I125">IF(INDEX('88101-daily-summary-by-site'!$L$4:$L$2586,MATCH(DATE(Summary!I$3,MONTH(Summary!$F125),DAY(Summary!$F125)),'88101-daily-summary-by-site'!$A$4:$A$2586,0))&lt;&gt;"",INDEX('88101-daily-summary-by-site'!$L$4:$L$2586,MATCH(DATE(Summary!I$3,MONTH(Summary!$F125),DAY(Summary!$F125)),'88101-daily-summary-by-site'!$A$4:$A$2586,0)),"")</f>
        <v/>
      </c>
      <c r="J125" s="20" t="str">
        <f t="array" ref="J125">IF(INDEX('88101-daily-summary-by-site'!$L$4:$L$2586,MATCH(DATE(Summary!J$3,MONTH(Summary!$F125),DAY(Summary!$F125)),'88101-daily-summary-by-site'!$A$4:$A$2586,0))&lt;&gt;"",INDEX('88101-daily-summary-by-site'!$L$4:$L$2586,MATCH(DATE(Summary!J$3,MONTH(Summary!$F125),DAY(Summary!$F125)),'88101-daily-summary-by-site'!$A$4:$A$2586,0)),"")</f>
        <v/>
      </c>
      <c r="K125" s="20" t="str">
        <f t="array" ref="K125">IF(INDEX('88101-daily-summary-by-site'!$L$4:$L$2586,MATCH(DATE(Summary!K$3,MONTH(Summary!$F125),DAY(Summary!$F125)),'88101-daily-summary-by-site'!$A$4:$A$2586,0))&lt;&gt;"",INDEX('88101-daily-summary-by-site'!$L$4:$L$2586,MATCH(DATE(Summary!K$3,MONTH(Summary!$F125),DAY(Summary!$F125)),'88101-daily-summary-by-site'!$A$4:$A$2586,0)),"")</f>
        <v/>
      </c>
      <c r="L125" s="20" t="str">
        <f t="array" ref="L125">IF(INDEX('88101-daily-summary-by-site'!$L$4:$L$2586,MATCH(DATE(Summary!L$3,MONTH(Summary!$F125),DAY(Summary!$F125)),'88101-daily-summary-by-site'!$A$4:$A$2586,0))&lt;&gt;"",INDEX('88101-daily-summary-by-site'!$L$4:$L$2586,MATCH(DATE(Summary!L$3,MONTH(Summary!$F125),DAY(Summary!$F125)),'88101-daily-summary-by-site'!$A$4:$A$2586,0)),"")</f>
        <v/>
      </c>
      <c r="M125" s="20" t="str">
        <f t="array" ref="M125">IF(INDEX('88101-daily-summary-by-site'!$L$4:$L$2586,MATCH(DATE(Summary!M$3,MONTH(Summary!$F125),DAY(Summary!$F125)),'88101-daily-summary-by-site'!$A$4:$A$2586,0))&lt;&gt;"",INDEX('88101-daily-summary-by-site'!$L$4:$L$2586,MATCH(DATE(Summary!M$3,MONTH(Summary!$F125),DAY(Summary!$F125)),'88101-daily-summary-by-site'!$A$4:$A$2586,0)),"")</f>
        <v/>
      </c>
      <c r="N125" s="20" t="str">
        <f t="array" ref="N125">IF(INDEX('88101-daily-summary-by-site'!$L$4:$L$2586,MATCH(DATE(Summary!N$3,MONTH(Summary!$F125),DAY(Summary!$F125)),'88101-daily-summary-by-site'!$A$4:$A$2586,0))&lt;&gt;"",INDEX('88101-daily-summary-by-site'!$L$4:$L$2586,MATCH(DATE(Summary!N$3,MONTH(Summary!$F125),DAY(Summary!$F125)),'88101-daily-summary-by-site'!$A$4:$A$2586,0)),"")</f>
        <v/>
      </c>
      <c r="O125" s="20" t="str">
        <f t="array" ref="O125">IF(INDEX('88101-daily-summary-by-site'!$L$4:$L$2586,MATCH(DATE(Summary!O$3,MONTH(Summary!$F125),DAY(Summary!$F125)),'88101-daily-summary-by-site'!$A$4:$A$2586,0))&lt;&gt;"",INDEX('88101-daily-summary-by-site'!$L$4:$L$2586,MATCH(DATE(Summary!O$3,MONTH(Summary!$F125),DAY(Summary!$F125)),'88101-daily-summary-by-site'!$A$4:$A$2586,0)),"")</f>
        <v/>
      </c>
      <c r="P125" s="20" t="str">
        <f t="array" ref="P125">IF(INDEX('88101-daily-summary-by-site'!$L$4:$L$2586,MATCH(DATE(Summary!P$3,MONTH(Summary!$F125),DAY(Summary!$F125)),'88101-daily-summary-by-site'!$A$4:$A$2586,0))&lt;&gt;"",INDEX('88101-daily-summary-by-site'!$L$4:$L$2586,MATCH(DATE(Summary!P$3,MONTH(Summary!$F125),DAY(Summary!$F125)),'88101-daily-summary-by-site'!$A$4:$A$2586,0)),"")</f>
        <v/>
      </c>
      <c r="Q125" s="20" t="str">
        <f t="array" ref="Q125">IF(INDEX('88101-daily-summary-by-site'!$L$4:$L$2586,MATCH(DATE(Summary!Q$3,MONTH(Summary!$F125),DAY(Summary!$F125)),'88101-daily-summary-by-site'!$A$4:$A$2586,0))&lt;&gt;"",INDEX('88101-daily-summary-by-site'!$L$4:$L$2586,MATCH(DATE(Summary!Q$3,MONTH(Summary!$F125),DAY(Summary!$F125)),'88101-daily-summary-by-site'!$A$4:$A$2586,0)),"")</f>
        <v/>
      </c>
      <c r="R125" s="20">
        <f t="array" ref="R125">IF(INDEX('88101-daily-summary-by-site'!$L$4:$L$2586,MATCH(DATE(Summary!R$3,MONTH(Summary!$F125),DAY(Summary!$F125)),'88101-daily-summary-by-site'!$A$4:$A$2586,0))&lt;&gt;"",INDEX('88101-daily-summary-by-site'!$L$4:$L$2586,MATCH(DATE(Summary!R$3,MONTH(Summary!$F125),DAY(Summary!$F125)),'88101-daily-summary-by-site'!$A$4:$A$2586,0)),"")</f>
        <v>2.7</v>
      </c>
      <c r="S125" s="20" t="str">
        <f t="array" ref="S125">IF(INDEX('88101-daily-summary-by-site'!$L$4:$L$2586,MATCH(DATE(Summary!S$3,MONTH(Summary!$F125),DAY(Summary!$F125)),'88101-daily-summary-by-site'!$A$4:$A$2586,0))&lt;&gt;"",INDEX('88101-daily-summary-by-site'!$L$4:$L$2586,MATCH(DATE(Summary!S$3,MONTH(Summary!$F125),DAY(Summary!$F125)),'88101-daily-summary-by-site'!$A$4:$A$2586,0)),"")</f>
        <v/>
      </c>
      <c r="T125" s="20" t="str">
        <f t="array" ref="T125">IF(INDEX('88101-daily-summary-by-site'!$L$4:$L$2586,MATCH(DATE(Summary!T$3,MONTH(Summary!$F125),DAY(Summary!$F125)),'88101-daily-summary-by-site'!$A$4:$A$2586,0))&lt;&gt;"",INDEX('88101-daily-summary-by-site'!$L$4:$L$2586,MATCH(DATE(Summary!T$3,MONTH(Summary!$F125),DAY(Summary!$F125)),'88101-daily-summary-by-site'!$A$4:$A$2586,0)),"")</f>
        <v/>
      </c>
      <c r="U125" s="20" t="str">
        <f t="array" ref="U125">IF(INDEX('88101-daily-summary-by-site'!$L$4:$L$2586,MATCH(DATE(Summary!U$3,MONTH(Summary!$F125),DAY(Summary!$F125)),'88101-daily-summary-by-site'!$A$4:$A$2586,0))&lt;&gt;"",INDEX('88101-daily-summary-by-site'!$L$4:$L$2586,MATCH(DATE(Summary!U$3,MONTH(Summary!$F125),DAY(Summary!$F125)),'88101-daily-summary-by-site'!$A$4:$A$2586,0)),"")</f>
        <v/>
      </c>
      <c r="V125" s="20" t="str">
        <f t="array" ref="V125">IF(INDEX('88101-daily-summary-by-site'!$L$4:$L$2586,MATCH(DATE(Summary!V$3,MONTH(Summary!$F125),DAY(Summary!$F125)),'88101-daily-summary-by-site'!$A$4:$A$2586,0))&lt;&gt;"",INDEX('88101-daily-summary-by-site'!$L$4:$L$2586,MATCH(DATE(Summary!V$3,MONTH(Summary!$F125),DAY(Summary!$F125)),'88101-daily-summary-by-site'!$A$4:$A$2586,0)),"")</f>
        <v/>
      </c>
      <c r="W125" s="20" t="str">
        <f t="array" ref="W125">IF(INDEX('88101-daily-summary-by-site'!$L$4:$L$2586,MATCH(DATE(Summary!W$3,MONTH(Summary!$F125),DAY(Summary!$F125)),'88101-daily-summary-by-site'!$A$4:$A$2586,0))&lt;&gt;"",INDEX('88101-daily-summary-by-site'!$L$4:$L$2586,MATCH(DATE(Summary!W$3,MONTH(Summary!$F125),DAY(Summary!$F125)),'88101-daily-summary-by-site'!$A$4:$A$2586,0)),"")</f>
        <v/>
      </c>
      <c r="X125" s="83" t="str">
        <f t="array" ref="X125">IF(INDEX('88101-daily-summary-by-site'!$L$4:$L$2586,MATCH(DATE(Summary!X$3,MONTH(Summary!$F125),DAY(Summary!$F125)),'88101-daily-summary-by-site'!$A$4:$A$2586,0))&lt;&gt;"",INDEX('88101-daily-summary-by-site'!$L$4:$L$2586,MATCH(DATE(Summary!X$3,MONTH(Summary!$F125),DAY(Summary!$F125)),'88101-daily-summary-by-site'!$A$4:$A$2586,0)),"")</f>
        <v/>
      </c>
      <c r="Y125" s="83">
        <f t="array" ref="Y125">IF(INDEX('88101-daily-summary-by-site'!$L$4:$L$2586,MATCH(DATE(Summary!Y$3,MONTH(Summary!$F125),DAY(Summary!$F125)),'88101-daily-summary-by-site'!$A$4:$A$2586,0))&lt;&gt;"",INDEX('88101-daily-summary-by-site'!$L$4:$L$2586,MATCH(DATE(Summary!Y$3,MONTH(Summary!$F125),DAY(Summary!$F125)),'88101-daily-summary-by-site'!$A$4:$A$2586,0)),"")</f>
        <v>2.9</v>
      </c>
      <c r="Z125" s="83">
        <f t="array" ref="Z125">IF(INDEX('88101-daily-summary-by-site'!$L$4:$L$2586,MATCH(DATE(Summary!Z$3,MONTH(Summary!$F125),DAY(Summary!$F125)),'88101-daily-summary-by-site'!$A$4:$A$2586,0))&lt;&gt;"",INDEX('88101-daily-summary-by-site'!$L$4:$L$2586,MATCH(DATE(Summary!Z$3,MONTH(Summary!$F125),DAY(Summary!$F125)),'88101-daily-summary-by-site'!$A$4:$A$2586,0)),"")</f>
        <v>1.2</v>
      </c>
      <c r="AA125" s="21" t="str">
        <f t="array" ref="AA125">IF(INDEX('88101-daily-summary-by-site'!$L$4:$L$2586,MATCH(DATE(Summary!AA$3,MONTH(Summary!$F125),DAY(Summary!$F125)),'88101-daily-summary-by-site'!$A$4:$A$2586,0))&lt;&gt;"",INDEX('88101-daily-summary-by-site'!$L$4:$L$2586,MATCH(DATE(Summary!AA$3,MONTH(Summary!$F125),DAY(Summary!$F125)),'88101-daily-summary-by-site'!$A$4:$A$2586,0)),"")</f>
        <v/>
      </c>
      <c r="AC125" s="18">
        <f t="shared" si="5"/>
        <v>243</v>
      </c>
      <c r="AD125" s="19">
        <f t="array" ref="AD125">IF(INDEX('88101-daily-summary-by-site'!$M$4:$M$2586,MATCH(DATE(Summary!AD$3,MONTH(Summary!$F125),DAY(Summary!$F125)),'88101-daily-summary-by-site'!$A$4:$A$2586,0))&lt;&gt;"",INDEX('88101-daily-summary-by-site'!$M$4:$M$2586,MATCH(DATE(Summary!AD$3,MONTH(Summary!$F125),DAY(Summary!$F125)),'88101-daily-summary-by-site'!$A$4:$A$2586,0)),"")</f>
        <v>2.2000000000000002</v>
      </c>
      <c r="AE125" s="20" t="str">
        <f t="array" ref="AE125">IF(INDEX('88101-daily-summary-by-site'!$M$4:$M$2586,MATCH(DATE(Summary!AE$3,MONTH(Summary!$F125),DAY(Summary!$F125)),'88101-daily-summary-by-site'!$A$4:$A$2586,0))&lt;&gt;"",INDEX('88101-daily-summary-by-site'!$M$4:$M$2586,MATCH(DATE(Summary!AE$3,MONTH(Summary!$F125),DAY(Summary!$F125)),'88101-daily-summary-by-site'!$A$4:$A$2586,0)),"")</f>
        <v/>
      </c>
      <c r="AF125" s="20" t="str">
        <f t="array" ref="AF125">IF(INDEX('88101-daily-summary-by-site'!$M$4:$M$2586,MATCH(DATE(Summary!AF$3,MONTH(Summary!$F125),DAY(Summary!$F125)),'88101-daily-summary-by-site'!$A$4:$A$2586,0))&lt;&gt;"",INDEX('88101-daily-summary-by-site'!$M$4:$M$2586,MATCH(DATE(Summary!AF$3,MONTH(Summary!$F125),DAY(Summary!$F125)),'88101-daily-summary-by-site'!$A$4:$A$2586,0)),"")</f>
        <v/>
      </c>
      <c r="AG125" s="20" t="str">
        <f t="array" ref="AG125">IF(INDEX('88101-daily-summary-by-site'!$M$4:$M$2586,MATCH(DATE(Summary!AG$3,MONTH(Summary!$F125),DAY(Summary!$F125)),'88101-daily-summary-by-site'!$A$4:$A$2586,0))&lt;&gt;"",INDEX('88101-daily-summary-by-site'!$M$4:$M$2586,MATCH(DATE(Summary!AG$3,MONTH(Summary!$F125),DAY(Summary!$F125)),'88101-daily-summary-by-site'!$A$4:$A$2586,0)),"")</f>
        <v/>
      </c>
      <c r="AH125" s="20">
        <f t="array" ref="AH125">IF(INDEX('88101-daily-summary-by-site'!$M$4:$M$2586,MATCH(DATE(Summary!AH$3,MONTH(Summary!$F125),DAY(Summary!$F125)),'88101-daily-summary-by-site'!$A$4:$A$2586,0))&lt;&gt;"",INDEX('88101-daily-summary-by-site'!$M$4:$M$2586,MATCH(DATE(Summary!AH$3,MONTH(Summary!$F125),DAY(Summary!$F125)),'88101-daily-summary-by-site'!$A$4:$A$2586,0)),"")</f>
        <v>3.8</v>
      </c>
      <c r="AI125" s="20" t="str">
        <f t="array" ref="AI125">IF(INDEX('88101-daily-summary-by-site'!$M$4:$M$2586,MATCH(DATE(Summary!AI$3,MONTH(Summary!$F125),DAY(Summary!$F125)),'88101-daily-summary-by-site'!$A$4:$A$2586,0))&lt;&gt;"",INDEX('88101-daily-summary-by-site'!$M$4:$M$2586,MATCH(DATE(Summary!AI$3,MONTH(Summary!$F125),DAY(Summary!$F125)),'88101-daily-summary-by-site'!$A$4:$A$2586,0)),"")</f>
        <v/>
      </c>
      <c r="AJ125" s="83" t="str">
        <f t="array" ref="AJ125">IF(INDEX('88101-daily-summary-by-site'!$M$4:$M$2586,MATCH(DATE(Summary!AJ$3,MONTH(Summary!$F125),DAY(Summary!$F125)),'88101-daily-summary-by-site'!$A$4:$A$2586,0))&lt;&gt;"",INDEX('88101-daily-summary-by-site'!$M$4:$M$2586,MATCH(DATE(Summary!AJ$3,MONTH(Summary!$F125),DAY(Summary!$F125)),'88101-daily-summary-by-site'!$A$4:$A$2586,0)),"")</f>
        <v/>
      </c>
      <c r="AK125" s="83">
        <f t="array" ref="AK125">IF(INDEX('88101-daily-summary-by-site'!$M$4:$M$2586,MATCH(DATE(Summary!AK$3,MONTH(Summary!$F125),DAY(Summary!$F125)),'88101-daily-summary-by-site'!$A$4:$A$2586,0))&lt;&gt;"",INDEX('88101-daily-summary-by-site'!$M$4:$M$2586,MATCH(DATE(Summary!AK$3,MONTH(Summary!$F125),DAY(Summary!$F125)),'88101-daily-summary-by-site'!$A$4:$A$2586,0)),"")</f>
        <v>1.8</v>
      </c>
      <c r="AL125" s="83">
        <f t="array" ref="AL125">IF(INDEX('88101-daily-summary-by-site'!$M$4:$M$2586,MATCH(DATE(Summary!AL$3,MONTH(Summary!$F125),DAY(Summary!$F125)),'88101-daily-summary-by-site'!$A$4:$A$2586,0))&lt;&gt;"",INDEX('88101-daily-summary-by-site'!$M$4:$M$2586,MATCH(DATE(Summary!AL$3,MONTH(Summary!$F125),DAY(Summary!$F125)),'88101-daily-summary-by-site'!$A$4:$A$2586,0)),"")</f>
        <v>1.5</v>
      </c>
      <c r="AM125" s="21">
        <f t="array" ref="AM125">IF(INDEX('88101-daily-summary-by-site'!$M$4:$M$2586,MATCH(DATE(Summary!AM$3,MONTH(Summary!$F125),DAY(Summary!$F125)),'88101-daily-summary-by-site'!$A$4:$A$2586,0))&lt;&gt;"",INDEX('88101-daily-summary-by-site'!$M$4:$M$2586,MATCH(DATE(Summary!AM$3,MONTH(Summary!$F125),DAY(Summary!$F125)),'88101-daily-summary-by-site'!$A$4:$A$2586,0)),"")</f>
        <v>5.5</v>
      </c>
      <c r="AO125" s="18">
        <f t="shared" si="6"/>
        <v>243</v>
      </c>
      <c r="AP125" s="19" t="str">
        <f t="array" ref="AP125">IF(INDEX('88101-daily-summary-by-site'!$N$4:$N$2586,MATCH(DATE(Summary!AP$3,MONTH(Summary!$F125),DAY(Summary!$F125)),'88101-daily-summary-by-site'!$A$4:$A$2586,0))&lt;&gt;"",INDEX('88101-daily-summary-by-site'!$N$4:$N$2586,MATCH(DATE(Summary!AP$3,MONTH(Summary!$F125),DAY(Summary!$F125)),'88101-daily-summary-by-site'!$A$4:$A$2586,0)),"")</f>
        <v/>
      </c>
      <c r="AQ125" s="132"/>
      <c r="AR125" s="132"/>
      <c r="AS125" s="20" t="str">
        <f t="array" ref="AS125">IF(INDEX('88101-daily-summary-by-site'!$N$4:$N$2586,MATCH(DATE(Summary!AS$3,MONTH(Summary!$F125),DAY(Summary!$F125)),'88101-daily-summary-by-site'!$A$4:$A$2586,0))&lt;&gt;"",INDEX('88101-daily-summary-by-site'!$N$4:$N$2586,MATCH(DATE(Summary!AS$3,MONTH(Summary!$F125),DAY(Summary!$F125)),'88101-daily-summary-by-site'!$A$4:$A$2586,0)),"")</f>
        <v/>
      </c>
      <c r="AT125" s="83" t="str">
        <f t="array" ref="AT125">IF(INDEX('88101-daily-summary-by-site'!$N$4:$N$2586,MATCH(DATE(Summary!AT$3,MONTH(Summary!$F125),DAY(Summary!$F125)),'88101-daily-summary-by-site'!$A$4:$A$2586,0))&lt;&gt;"",INDEX('88101-daily-summary-by-site'!$N$4:$N$2586,MATCH(DATE(Summary!AT$3,MONTH(Summary!$F125),DAY(Summary!$F125)),'88101-daily-summary-by-site'!$A$4:$A$2586,0)),"")</f>
        <v/>
      </c>
      <c r="AU125" s="83">
        <f t="array" ref="AU125">IF(INDEX('88101-daily-summary-by-site'!$N$4:$N$2586,MATCH(DATE(Summary!AU$3,MONTH(Summary!$F125),DAY(Summary!$F125)),'88101-daily-summary-by-site'!$A$4:$A$2586,0))&lt;&gt;"",INDEX('88101-daily-summary-by-site'!$N$4:$N$2586,MATCH(DATE(Summary!AU$3,MONTH(Summary!$F125),DAY(Summary!$F125)),'88101-daily-summary-by-site'!$A$4:$A$2586,0)),"")</f>
        <v>1.8</v>
      </c>
      <c r="AV125" s="83">
        <f t="array" ref="AV125">IF(INDEX('88101-daily-summary-by-site'!$N$4:$N$2586,MATCH(DATE(Summary!AV$3,MONTH(Summary!$F125),DAY(Summary!$F125)),'88101-daily-summary-by-site'!$A$4:$A$2586,0))&lt;&gt;"",INDEX('88101-daily-summary-by-site'!$N$4:$N$2586,MATCH(DATE(Summary!AV$3,MONTH(Summary!$F125),DAY(Summary!$F125)),'88101-daily-summary-by-site'!$A$4:$A$2586,0)),"")</f>
        <v>1</v>
      </c>
      <c r="AW125" s="21">
        <f t="array" ref="AW125">IF(INDEX('88101-daily-summary-by-site'!$N$4:$N$2586,MATCH(DATE(Summary!AW$3,MONTH(Summary!$F125),DAY(Summary!$F125)),'88101-daily-summary-by-site'!$A$4:$A$2586,0))&lt;&gt;"",INDEX('88101-daily-summary-by-site'!$N$4:$N$2586,MATCH(DATE(Summary!AW$3,MONTH(Summary!$F125),DAY(Summary!$F125)),'88101-daily-summary-by-site'!$A$4:$A$2586,0)),"")</f>
        <v>10</v>
      </c>
      <c r="AY125" s="18">
        <f t="shared" si="7"/>
        <v>243</v>
      </c>
      <c r="AZ125" s="21">
        <f t="array" ref="AZ125">IF(INDEX('88101-daily-summary-by-site'!$O$4:$O$2586,MATCH(DATE(Summary!AZ$3,MONTH(Summary!$F125),DAY(Summary!$F125)),'88101-daily-summary-by-site'!$A$4:$A$2586,0))&lt;&gt;"",INDEX('88101-daily-summary-by-site'!$O$4:$O$2586,MATCH(DATE(Summary!AZ$3,MONTH(Summary!$F125),DAY(Summary!$F125)),'88101-daily-summary-by-site'!$A$4:$A$2586,0)),"")</f>
        <v>5.8</v>
      </c>
    </row>
    <row r="126" spans="5:52" ht="15.75" thickBot="1" x14ac:dyDescent="0.3">
      <c r="F126" s="26">
        <f t="shared" si="8"/>
        <v>244</v>
      </c>
      <c r="G126" s="27">
        <f t="array" ref="G126">IF(INDEX('88101-daily-summary-by-site'!$L$4:$L$2586,MATCH(DATE(Summary!G$3,MONTH(Summary!$F126),DAY(Summary!$F126)),'88101-daily-summary-by-site'!$A$4:$A$2586,0))&lt;&gt;"",INDEX('88101-daily-summary-by-site'!$L$4:$L$2586,MATCH(DATE(Summary!G$3,MONTH(Summary!$F126),DAY(Summary!$F126)),'88101-daily-summary-by-site'!$A$4:$A$2586,0)),"")</f>
        <v>5.4</v>
      </c>
      <c r="H126" s="28">
        <f t="array" ref="H126">IF(INDEX('88101-daily-summary-by-site'!$L$4:$L$2586,MATCH(DATE(Summary!H$3,MONTH(Summary!$F126),DAY(Summary!$F126)),'88101-daily-summary-by-site'!$A$4:$A$2586,0))&lt;&gt;"",INDEX('88101-daily-summary-by-site'!$L$4:$L$2586,MATCH(DATE(Summary!H$3,MONTH(Summary!$F126),DAY(Summary!$F126)),'88101-daily-summary-by-site'!$A$4:$A$2586,0)),"")</f>
        <v>3.4</v>
      </c>
      <c r="I126" s="28" t="str">
        <f t="array" ref="I126">IF(INDEX('88101-daily-summary-by-site'!$L$4:$L$2586,MATCH(DATE(Summary!I$3,MONTH(Summary!$F126),DAY(Summary!$F126)),'88101-daily-summary-by-site'!$A$4:$A$2586,0))&lt;&gt;"",INDEX('88101-daily-summary-by-site'!$L$4:$L$2586,MATCH(DATE(Summary!I$3,MONTH(Summary!$F126),DAY(Summary!$F126)),'88101-daily-summary-by-site'!$A$4:$A$2586,0)),"")</f>
        <v/>
      </c>
      <c r="J126" s="28" t="str">
        <f t="array" ref="J126">IF(INDEX('88101-daily-summary-by-site'!$L$4:$L$2586,MATCH(DATE(Summary!J$3,MONTH(Summary!$F126),DAY(Summary!$F126)),'88101-daily-summary-by-site'!$A$4:$A$2586,0))&lt;&gt;"",INDEX('88101-daily-summary-by-site'!$L$4:$L$2586,MATCH(DATE(Summary!J$3,MONTH(Summary!$F126),DAY(Summary!$F126)),'88101-daily-summary-by-site'!$A$4:$A$2586,0)),"")</f>
        <v/>
      </c>
      <c r="K126" s="28">
        <f t="array" ref="K126">IF(INDEX('88101-daily-summary-by-site'!$L$4:$L$2586,MATCH(DATE(Summary!K$3,MONTH(Summary!$F126),DAY(Summary!$F126)),'88101-daily-summary-by-site'!$A$4:$A$2586,0))&lt;&gt;"",INDEX('88101-daily-summary-by-site'!$L$4:$L$2586,MATCH(DATE(Summary!K$3,MONTH(Summary!$F126),DAY(Summary!$F126)),'88101-daily-summary-by-site'!$A$4:$A$2586,0)),"")</f>
        <v>2.1</v>
      </c>
      <c r="L126" s="28">
        <f t="array" ref="L126">IF(INDEX('88101-daily-summary-by-site'!$L$4:$L$2586,MATCH(DATE(Summary!L$3,MONTH(Summary!$F126),DAY(Summary!$F126)),'88101-daily-summary-by-site'!$A$4:$A$2586,0))&lt;&gt;"",INDEX('88101-daily-summary-by-site'!$L$4:$L$2586,MATCH(DATE(Summary!L$3,MONTH(Summary!$F126),DAY(Summary!$F126)),'88101-daily-summary-by-site'!$A$4:$A$2586,0)),"")</f>
        <v>39.700000000000003</v>
      </c>
      <c r="M126" s="28" t="str">
        <f t="array" ref="M126">IF(INDEX('88101-daily-summary-by-site'!$L$4:$L$2586,MATCH(DATE(Summary!M$3,MONTH(Summary!$F126),DAY(Summary!$F126)),'88101-daily-summary-by-site'!$A$4:$A$2586,0))&lt;&gt;"",INDEX('88101-daily-summary-by-site'!$L$4:$L$2586,MATCH(DATE(Summary!M$3,MONTH(Summary!$F126),DAY(Summary!$F126)),'88101-daily-summary-by-site'!$A$4:$A$2586,0)),"")</f>
        <v/>
      </c>
      <c r="N126" s="28" t="str">
        <f t="array" ref="N126">IF(INDEX('88101-daily-summary-by-site'!$L$4:$L$2586,MATCH(DATE(Summary!N$3,MONTH(Summary!$F126),DAY(Summary!$F126)),'88101-daily-summary-by-site'!$A$4:$A$2586,0))&lt;&gt;"",INDEX('88101-daily-summary-by-site'!$L$4:$L$2586,MATCH(DATE(Summary!N$3,MONTH(Summary!$F126),DAY(Summary!$F126)),'88101-daily-summary-by-site'!$A$4:$A$2586,0)),"")</f>
        <v/>
      </c>
      <c r="O126" s="28">
        <f t="array" ref="O126">IF(INDEX('88101-daily-summary-by-site'!$L$4:$L$2586,MATCH(DATE(Summary!O$3,MONTH(Summary!$F126),DAY(Summary!$F126)),'88101-daily-summary-by-site'!$A$4:$A$2586,0))&lt;&gt;"",INDEX('88101-daily-summary-by-site'!$L$4:$L$2586,MATCH(DATE(Summary!O$3,MONTH(Summary!$F126),DAY(Summary!$F126)),'88101-daily-summary-by-site'!$A$4:$A$2586,0)),"")</f>
        <v>5.7</v>
      </c>
      <c r="P126" s="28">
        <f t="array" ref="P126">IF(INDEX('88101-daily-summary-by-site'!$L$4:$L$2586,MATCH(DATE(Summary!P$3,MONTH(Summary!$F126),DAY(Summary!$F126)),'88101-daily-summary-by-site'!$A$4:$A$2586,0))&lt;&gt;"",INDEX('88101-daily-summary-by-site'!$L$4:$L$2586,MATCH(DATE(Summary!P$3,MONTH(Summary!$F126),DAY(Summary!$F126)),'88101-daily-summary-by-site'!$A$4:$A$2586,0)),"")</f>
        <v>4</v>
      </c>
      <c r="Q126" s="28" t="str">
        <f t="array" ref="Q126">IF(INDEX('88101-daily-summary-by-site'!$L$4:$L$2586,MATCH(DATE(Summary!Q$3,MONTH(Summary!$F126),DAY(Summary!$F126)),'88101-daily-summary-by-site'!$A$4:$A$2586,0))&lt;&gt;"",INDEX('88101-daily-summary-by-site'!$L$4:$L$2586,MATCH(DATE(Summary!Q$3,MONTH(Summary!$F126),DAY(Summary!$F126)),'88101-daily-summary-by-site'!$A$4:$A$2586,0)),"")</f>
        <v/>
      </c>
      <c r="R126" s="28" t="str">
        <f t="array" ref="R126">IF(INDEX('88101-daily-summary-by-site'!$L$4:$L$2586,MATCH(DATE(Summary!R$3,MONTH(Summary!$F126),DAY(Summary!$F126)),'88101-daily-summary-by-site'!$A$4:$A$2586,0))&lt;&gt;"",INDEX('88101-daily-summary-by-site'!$L$4:$L$2586,MATCH(DATE(Summary!R$3,MONTH(Summary!$F126),DAY(Summary!$F126)),'88101-daily-summary-by-site'!$A$4:$A$2586,0)),"")</f>
        <v/>
      </c>
      <c r="S126" s="28">
        <f t="array" ref="S126">IF(INDEX('88101-daily-summary-by-site'!$L$4:$L$2586,MATCH(DATE(Summary!S$3,MONTH(Summary!$F126),DAY(Summary!$F126)),'88101-daily-summary-by-site'!$A$4:$A$2586,0))&lt;&gt;"",INDEX('88101-daily-summary-by-site'!$L$4:$L$2586,MATCH(DATE(Summary!S$3,MONTH(Summary!$F126),DAY(Summary!$F126)),'88101-daily-summary-by-site'!$A$4:$A$2586,0)),"")</f>
        <v>3.5</v>
      </c>
      <c r="T126" s="28">
        <f t="array" ref="T126">IF(INDEX('88101-daily-summary-by-site'!$L$4:$L$2586,MATCH(DATE(Summary!T$3,MONTH(Summary!$F126),DAY(Summary!$F126)),'88101-daily-summary-by-site'!$A$4:$A$2586,0))&lt;&gt;"",INDEX('88101-daily-summary-by-site'!$L$4:$L$2586,MATCH(DATE(Summary!T$3,MONTH(Summary!$F126),DAY(Summary!$F126)),'88101-daily-summary-by-site'!$A$4:$A$2586,0)),"")</f>
        <v>1.5</v>
      </c>
      <c r="U126" s="28" t="str">
        <f t="array" ref="U126">IF(INDEX('88101-daily-summary-by-site'!$L$4:$L$2586,MATCH(DATE(Summary!U$3,MONTH(Summary!$F126),DAY(Summary!$F126)),'88101-daily-summary-by-site'!$A$4:$A$2586,0))&lt;&gt;"",INDEX('88101-daily-summary-by-site'!$L$4:$L$2586,MATCH(DATE(Summary!U$3,MONTH(Summary!$F126),DAY(Summary!$F126)),'88101-daily-summary-by-site'!$A$4:$A$2586,0)),"")</f>
        <v/>
      </c>
      <c r="V126" s="28" t="str">
        <f t="array" ref="V126">IF(INDEX('88101-daily-summary-by-site'!$L$4:$L$2586,MATCH(DATE(Summary!V$3,MONTH(Summary!$F126),DAY(Summary!$F126)),'88101-daily-summary-by-site'!$A$4:$A$2586,0))&lt;&gt;"",INDEX('88101-daily-summary-by-site'!$L$4:$L$2586,MATCH(DATE(Summary!V$3,MONTH(Summary!$F126),DAY(Summary!$F126)),'88101-daily-summary-by-site'!$A$4:$A$2586,0)),"")</f>
        <v/>
      </c>
      <c r="W126" s="28">
        <f t="array" ref="W126">IF(INDEX('88101-daily-summary-by-site'!$L$4:$L$2586,MATCH(DATE(Summary!W$3,MONTH(Summary!$F126),DAY(Summary!$F126)),'88101-daily-summary-by-site'!$A$4:$A$2586,0))&lt;&gt;"",INDEX('88101-daily-summary-by-site'!$L$4:$L$2586,MATCH(DATE(Summary!W$3,MONTH(Summary!$F126),DAY(Summary!$F126)),'88101-daily-summary-by-site'!$A$4:$A$2586,0)),"")</f>
        <v>4.7</v>
      </c>
      <c r="X126" s="84">
        <f t="array" ref="X126">IF(INDEX('88101-daily-summary-by-site'!$L$4:$L$2586,MATCH(DATE(Summary!X$3,MONTH(Summary!$F126),DAY(Summary!$F126)),'88101-daily-summary-by-site'!$A$4:$A$2586,0))&lt;&gt;"",INDEX('88101-daily-summary-by-site'!$L$4:$L$2586,MATCH(DATE(Summary!X$3,MONTH(Summary!$F126),DAY(Summary!$F126)),'88101-daily-summary-by-site'!$A$4:$A$2586,0)),"")</f>
        <v>3.2</v>
      </c>
      <c r="Y126" s="84">
        <f t="array" ref="Y126">IF(INDEX('88101-daily-summary-by-site'!$L$4:$L$2586,MATCH(DATE(Summary!Y$3,MONTH(Summary!$F126),DAY(Summary!$F126)),'88101-daily-summary-by-site'!$A$4:$A$2586,0))&lt;&gt;"",INDEX('88101-daily-summary-by-site'!$L$4:$L$2586,MATCH(DATE(Summary!Y$3,MONTH(Summary!$F126),DAY(Summary!$F126)),'88101-daily-summary-by-site'!$A$4:$A$2586,0)),"")</f>
        <v>3.5</v>
      </c>
      <c r="Z126" s="84">
        <f t="array" ref="Z126">IF(INDEX('88101-daily-summary-by-site'!$L$4:$L$2586,MATCH(DATE(Summary!Z$3,MONTH(Summary!$F126),DAY(Summary!$F126)),'88101-daily-summary-by-site'!$A$4:$A$2586,0))&lt;&gt;"",INDEX('88101-daily-summary-by-site'!$L$4:$L$2586,MATCH(DATE(Summary!Z$3,MONTH(Summary!$F126),DAY(Summary!$F126)),'88101-daily-summary-by-site'!$A$4:$A$2586,0)),"")</f>
        <v>2.2999999999999998</v>
      </c>
      <c r="AA126" s="29" t="str">
        <f t="array" ref="AA126">IF(INDEX('88101-daily-summary-by-site'!$L$4:$L$2586,MATCH(DATE(Summary!AA$3,MONTH(Summary!$F126),DAY(Summary!$F126)),'88101-daily-summary-by-site'!$A$4:$A$2586,0))&lt;&gt;"",INDEX('88101-daily-summary-by-site'!$L$4:$L$2586,MATCH(DATE(Summary!AA$3,MONTH(Summary!$F126),DAY(Summary!$F126)),'88101-daily-summary-by-site'!$A$4:$A$2586,0)),"")</f>
        <v/>
      </c>
      <c r="AC126" s="26">
        <f t="shared" si="5"/>
        <v>244</v>
      </c>
      <c r="AD126" s="27" t="str">
        <f t="array" ref="AD126">IF(INDEX('88101-daily-summary-by-site'!$M$4:$M$2586,MATCH(DATE(Summary!AD$3,MONTH(Summary!$F126),DAY(Summary!$F126)),'88101-daily-summary-by-site'!$A$4:$A$2586,0))&lt;&gt;"",INDEX('88101-daily-summary-by-site'!$M$4:$M$2586,MATCH(DATE(Summary!AD$3,MONTH(Summary!$F126),DAY(Summary!$F126)),'88101-daily-summary-by-site'!$A$4:$A$2586,0)),"")</f>
        <v/>
      </c>
      <c r="AE126" s="28">
        <f t="array" ref="AE126">IF(INDEX('88101-daily-summary-by-site'!$M$4:$M$2586,MATCH(DATE(Summary!AE$3,MONTH(Summary!$F126),DAY(Summary!$F126)),'88101-daily-summary-by-site'!$A$4:$A$2586,0))&lt;&gt;"",INDEX('88101-daily-summary-by-site'!$M$4:$M$2586,MATCH(DATE(Summary!AE$3,MONTH(Summary!$F126),DAY(Summary!$F126)),'88101-daily-summary-by-site'!$A$4:$A$2586,0)),"")</f>
        <v>2.1</v>
      </c>
      <c r="AF126" s="28">
        <f t="array" ref="AF126">IF(INDEX('88101-daily-summary-by-site'!$M$4:$M$2586,MATCH(DATE(Summary!AF$3,MONTH(Summary!$F126),DAY(Summary!$F126)),'88101-daily-summary-by-site'!$A$4:$A$2586,0))&lt;&gt;"",INDEX('88101-daily-summary-by-site'!$M$4:$M$2586,MATCH(DATE(Summary!AF$3,MONTH(Summary!$F126),DAY(Summary!$F126)),'88101-daily-summary-by-site'!$A$4:$A$2586,0)),"")</f>
        <v>1.3</v>
      </c>
      <c r="AG126" s="28" t="str">
        <f t="array" ref="AG126">IF(INDEX('88101-daily-summary-by-site'!$M$4:$M$2586,MATCH(DATE(Summary!AG$3,MONTH(Summary!$F126),DAY(Summary!$F126)),'88101-daily-summary-by-site'!$A$4:$A$2586,0))&lt;&gt;"",INDEX('88101-daily-summary-by-site'!$M$4:$M$2586,MATCH(DATE(Summary!AG$3,MONTH(Summary!$F126),DAY(Summary!$F126)),'88101-daily-summary-by-site'!$A$4:$A$2586,0)),"")</f>
        <v/>
      </c>
      <c r="AH126" s="28" t="str">
        <f t="array" ref="AH126">IF(INDEX('88101-daily-summary-by-site'!$M$4:$M$2586,MATCH(DATE(Summary!AH$3,MONTH(Summary!$F126),DAY(Summary!$F126)),'88101-daily-summary-by-site'!$A$4:$A$2586,0))&lt;&gt;"",INDEX('88101-daily-summary-by-site'!$M$4:$M$2586,MATCH(DATE(Summary!AH$3,MONTH(Summary!$F126),DAY(Summary!$F126)),'88101-daily-summary-by-site'!$A$4:$A$2586,0)),"")</f>
        <v/>
      </c>
      <c r="AI126" s="28">
        <f t="array" ref="AI126">IF(INDEX('88101-daily-summary-by-site'!$M$4:$M$2586,MATCH(DATE(Summary!AI$3,MONTH(Summary!$F126),DAY(Summary!$F126)),'88101-daily-summary-by-site'!$A$4:$A$2586,0))&lt;&gt;"",INDEX('88101-daily-summary-by-site'!$M$4:$M$2586,MATCH(DATE(Summary!AI$3,MONTH(Summary!$F126),DAY(Summary!$F126)),'88101-daily-summary-by-site'!$A$4:$A$2586,0)),"")</f>
        <v>1.2</v>
      </c>
      <c r="AJ126" s="84">
        <f t="array" ref="AJ126">IF(INDEX('88101-daily-summary-by-site'!$M$4:$M$2586,MATCH(DATE(Summary!AJ$3,MONTH(Summary!$F126),DAY(Summary!$F126)),'88101-daily-summary-by-site'!$A$4:$A$2586,0))&lt;&gt;"",INDEX('88101-daily-summary-by-site'!$M$4:$M$2586,MATCH(DATE(Summary!AJ$3,MONTH(Summary!$F126),DAY(Summary!$F126)),'88101-daily-summary-by-site'!$A$4:$A$2586,0)),"")</f>
        <v>4.2</v>
      </c>
      <c r="AK126" s="84">
        <f t="array" ref="AK126">IF(INDEX('88101-daily-summary-by-site'!$M$4:$M$2586,MATCH(DATE(Summary!AK$3,MONTH(Summary!$F126),DAY(Summary!$F126)),'88101-daily-summary-by-site'!$A$4:$A$2586,0))&lt;&gt;"",INDEX('88101-daily-summary-by-site'!$M$4:$M$2586,MATCH(DATE(Summary!AK$3,MONTH(Summary!$F126),DAY(Summary!$F126)),'88101-daily-summary-by-site'!$A$4:$A$2586,0)),"")</f>
        <v>3.1</v>
      </c>
      <c r="AL126" s="84">
        <f t="array" ref="AL126">IF(INDEX('88101-daily-summary-by-site'!$M$4:$M$2586,MATCH(DATE(Summary!AL$3,MONTH(Summary!$F126),DAY(Summary!$F126)),'88101-daily-summary-by-site'!$A$4:$A$2586,0))&lt;&gt;"",INDEX('88101-daily-summary-by-site'!$M$4:$M$2586,MATCH(DATE(Summary!AL$3,MONTH(Summary!$F126),DAY(Summary!$F126)),'88101-daily-summary-by-site'!$A$4:$A$2586,0)),"")</f>
        <v>1.2</v>
      </c>
      <c r="AM126" s="29">
        <f t="array" ref="AM126">IF(INDEX('88101-daily-summary-by-site'!$M$4:$M$2586,MATCH(DATE(Summary!AM$3,MONTH(Summary!$F126),DAY(Summary!$F126)),'88101-daily-summary-by-site'!$A$4:$A$2586,0))&lt;&gt;"",INDEX('88101-daily-summary-by-site'!$M$4:$M$2586,MATCH(DATE(Summary!AM$3,MONTH(Summary!$F126),DAY(Summary!$F126)),'88101-daily-summary-by-site'!$A$4:$A$2586,0)),"")</f>
        <v>11.8</v>
      </c>
      <c r="AO126" s="26">
        <f t="shared" si="6"/>
        <v>244</v>
      </c>
      <c r="AP126" s="27">
        <f t="array" ref="AP126">IF(INDEX('88101-daily-summary-by-site'!$N$4:$N$2586,MATCH(DATE(Summary!AP$3,MONTH(Summary!$F126),DAY(Summary!$F126)),'88101-daily-summary-by-site'!$A$4:$A$2586,0))&lt;&gt;"",INDEX('88101-daily-summary-by-site'!$N$4:$N$2586,MATCH(DATE(Summary!AP$3,MONTH(Summary!$F126),DAY(Summary!$F126)),'88101-daily-summary-by-site'!$A$4:$A$2586,0)),"")</f>
        <v>1</v>
      </c>
      <c r="AQ126" s="133"/>
      <c r="AR126" s="133"/>
      <c r="AS126" s="28">
        <f t="array" ref="AS126">IF(INDEX('88101-daily-summary-by-site'!$N$4:$N$2586,MATCH(DATE(Summary!AS$3,MONTH(Summary!$F126),DAY(Summary!$F126)),'88101-daily-summary-by-site'!$A$4:$A$2586,0))&lt;&gt;"",INDEX('88101-daily-summary-by-site'!$N$4:$N$2586,MATCH(DATE(Summary!AS$3,MONTH(Summary!$F126),DAY(Summary!$F126)),'88101-daily-summary-by-site'!$A$4:$A$2586,0)),"")</f>
        <v>1.2</v>
      </c>
      <c r="AT126" s="84">
        <f t="array" ref="AT126">IF(INDEX('88101-daily-summary-by-site'!$N$4:$N$2586,MATCH(DATE(Summary!AT$3,MONTH(Summary!$F126),DAY(Summary!$F126)),'88101-daily-summary-by-site'!$A$4:$A$2586,0))&lt;&gt;"",INDEX('88101-daily-summary-by-site'!$N$4:$N$2586,MATCH(DATE(Summary!AT$3,MONTH(Summary!$F126),DAY(Summary!$F126)),'88101-daily-summary-by-site'!$A$4:$A$2586,0)),"")</f>
        <v>4</v>
      </c>
      <c r="AU126" s="84">
        <f t="array" ref="AU126">IF(INDEX('88101-daily-summary-by-site'!$N$4:$N$2586,MATCH(DATE(Summary!AU$3,MONTH(Summary!$F126),DAY(Summary!$F126)),'88101-daily-summary-by-site'!$A$4:$A$2586,0))&lt;&gt;"",INDEX('88101-daily-summary-by-site'!$N$4:$N$2586,MATCH(DATE(Summary!AU$3,MONTH(Summary!$F126),DAY(Summary!$F126)),'88101-daily-summary-by-site'!$A$4:$A$2586,0)),"")</f>
        <v>3.1</v>
      </c>
      <c r="AV126" s="84">
        <f t="array" ref="AV126">IF(INDEX('88101-daily-summary-by-site'!$N$4:$N$2586,MATCH(DATE(Summary!AV$3,MONTH(Summary!$F126),DAY(Summary!$F126)),'88101-daily-summary-by-site'!$A$4:$A$2586,0))&lt;&gt;"",INDEX('88101-daily-summary-by-site'!$N$4:$N$2586,MATCH(DATE(Summary!AV$3,MONTH(Summary!$F126),DAY(Summary!$F126)),'88101-daily-summary-by-site'!$A$4:$A$2586,0)),"")</f>
        <v>1.5</v>
      </c>
      <c r="AW126" s="29">
        <f t="array" ref="AW126">IF(INDEX('88101-daily-summary-by-site'!$N$4:$N$2586,MATCH(DATE(Summary!AW$3,MONTH(Summary!$F126),DAY(Summary!$F126)),'88101-daily-summary-by-site'!$A$4:$A$2586,0))&lt;&gt;"",INDEX('88101-daily-summary-by-site'!$N$4:$N$2586,MATCH(DATE(Summary!AW$3,MONTH(Summary!$F126),DAY(Summary!$F126)),'88101-daily-summary-by-site'!$A$4:$A$2586,0)),"")</f>
        <v>11</v>
      </c>
      <c r="AY126" s="26">
        <f t="shared" si="7"/>
        <v>244</v>
      </c>
      <c r="AZ126" s="29">
        <f t="array" ref="AZ126">IF(INDEX('88101-daily-summary-by-site'!$O$4:$O$2586,MATCH(DATE(Summary!AZ$3,MONTH(Summary!$F126),DAY(Summary!$F126)),'88101-daily-summary-by-site'!$A$4:$A$2586,0))&lt;&gt;"",INDEX('88101-daily-summary-by-site'!$O$4:$O$2586,MATCH(DATE(Summary!AZ$3,MONTH(Summary!$F126),DAY(Summary!$F126)),'88101-daily-summary-by-site'!$A$4:$A$2586,0)),"")</f>
        <v>11.2</v>
      </c>
    </row>
    <row r="127" spans="5:52" x14ac:dyDescent="0.25"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O127" s="30"/>
      <c r="AP127" s="30"/>
      <c r="AQ127" s="30"/>
      <c r="AR127" s="30"/>
      <c r="AS127" s="30"/>
      <c r="AT127" s="30"/>
      <c r="AU127" s="30"/>
      <c r="AV127" s="30"/>
      <c r="AW127" s="30"/>
      <c r="AY127">
        <f t="shared" si="7"/>
        <v>0</v>
      </c>
    </row>
    <row r="128" spans="5:52" ht="15.75" thickBot="1" x14ac:dyDescent="0.3">
      <c r="E128" t="s">
        <v>108</v>
      </c>
      <c r="AY128">
        <f t="shared" si="7"/>
        <v>0</v>
      </c>
    </row>
    <row r="129" spans="6:52" x14ac:dyDescent="0.25">
      <c r="F129" s="3" t="s">
        <v>0</v>
      </c>
      <c r="G129" s="4">
        <v>10</v>
      </c>
      <c r="H129" s="5">
        <v>10</v>
      </c>
      <c r="I129" s="5">
        <v>10</v>
      </c>
      <c r="J129" s="5">
        <v>10</v>
      </c>
      <c r="K129" s="5">
        <v>10</v>
      </c>
      <c r="L129" s="5">
        <v>10</v>
      </c>
      <c r="M129" s="5">
        <v>10</v>
      </c>
      <c r="N129" s="5">
        <v>10</v>
      </c>
      <c r="O129" s="5">
        <v>10</v>
      </c>
      <c r="P129" s="5">
        <v>10</v>
      </c>
      <c r="Q129" s="5">
        <v>10</v>
      </c>
      <c r="R129" s="5">
        <v>10</v>
      </c>
      <c r="S129" s="5">
        <v>10</v>
      </c>
      <c r="T129" s="5">
        <v>10</v>
      </c>
      <c r="U129" s="5">
        <v>10</v>
      </c>
      <c r="V129" s="5">
        <v>10</v>
      </c>
      <c r="W129" s="5">
        <v>10</v>
      </c>
      <c r="X129" s="80">
        <v>10</v>
      </c>
      <c r="Y129" s="80">
        <v>10</v>
      </c>
      <c r="Z129" s="80">
        <v>10</v>
      </c>
      <c r="AA129" s="6">
        <v>10</v>
      </c>
      <c r="AC129" s="3" t="s">
        <v>0</v>
      </c>
      <c r="AD129" s="4">
        <v>34</v>
      </c>
      <c r="AE129" s="5">
        <v>34</v>
      </c>
      <c r="AF129" s="5">
        <v>34</v>
      </c>
      <c r="AG129" s="5">
        <v>34</v>
      </c>
      <c r="AH129" s="5">
        <v>34</v>
      </c>
      <c r="AI129" s="5">
        <v>34</v>
      </c>
      <c r="AJ129" s="5">
        <v>34</v>
      </c>
      <c r="AK129" s="5">
        <v>34</v>
      </c>
      <c r="AL129" s="5">
        <v>34</v>
      </c>
      <c r="AM129" s="6">
        <v>34</v>
      </c>
      <c r="AO129" s="3" t="s">
        <v>0</v>
      </c>
      <c r="AP129" s="4">
        <v>35</v>
      </c>
      <c r="AQ129" s="5">
        <v>35</v>
      </c>
      <c r="AR129" s="5">
        <v>35</v>
      </c>
      <c r="AS129" s="5">
        <v>35</v>
      </c>
      <c r="AT129" s="5">
        <v>35</v>
      </c>
      <c r="AU129" s="5">
        <v>35</v>
      </c>
      <c r="AV129" s="5">
        <v>35</v>
      </c>
      <c r="AW129" s="6">
        <v>35</v>
      </c>
      <c r="AY129" s="3" t="str">
        <f t="shared" si="7"/>
        <v>Site</v>
      </c>
      <c r="AZ129" s="6">
        <v>40</v>
      </c>
    </row>
    <row r="130" spans="6:52" ht="15.75" thickBot="1" x14ac:dyDescent="0.3">
      <c r="F130" s="7" t="s">
        <v>75</v>
      </c>
      <c r="G130" s="8">
        <v>1999</v>
      </c>
      <c r="H130" s="9">
        <v>2000</v>
      </c>
      <c r="I130" s="9">
        <v>2001</v>
      </c>
      <c r="J130" s="9">
        <v>2002</v>
      </c>
      <c r="K130" s="9">
        <v>2003</v>
      </c>
      <c r="L130" s="9">
        <v>2004</v>
      </c>
      <c r="M130" s="9">
        <v>2005</v>
      </c>
      <c r="N130" s="9">
        <v>2006</v>
      </c>
      <c r="O130" s="9">
        <v>2007</v>
      </c>
      <c r="P130" s="9">
        <v>2008</v>
      </c>
      <c r="Q130" s="9">
        <v>2009</v>
      </c>
      <c r="R130" s="9">
        <v>2010</v>
      </c>
      <c r="S130" s="9">
        <v>2011</v>
      </c>
      <c r="T130" s="9">
        <v>2012</v>
      </c>
      <c r="U130" s="9">
        <v>2013</v>
      </c>
      <c r="V130" s="9">
        <v>2014</v>
      </c>
      <c r="W130" s="9">
        <v>2015</v>
      </c>
      <c r="X130" s="81">
        <v>2016</v>
      </c>
      <c r="Y130" s="81">
        <v>2017</v>
      </c>
      <c r="Z130" s="81">
        <v>2018</v>
      </c>
      <c r="AA130" s="10">
        <v>2019</v>
      </c>
      <c r="AC130" s="7" t="s">
        <v>75</v>
      </c>
      <c r="AD130" s="8">
        <v>2010</v>
      </c>
      <c r="AE130" s="9">
        <v>2011</v>
      </c>
      <c r="AF130" s="9">
        <v>2012</v>
      </c>
      <c r="AG130" s="9">
        <v>2013</v>
      </c>
      <c r="AH130" s="9">
        <v>2014</v>
      </c>
      <c r="AI130" s="9">
        <v>2015</v>
      </c>
      <c r="AJ130" s="81">
        <v>2016</v>
      </c>
      <c r="AK130" s="81">
        <v>2017</v>
      </c>
      <c r="AL130" s="81">
        <v>2018</v>
      </c>
      <c r="AM130" s="10">
        <v>2019</v>
      </c>
      <c r="AO130" s="7" t="s">
        <v>75</v>
      </c>
      <c r="AP130" s="8">
        <v>2012</v>
      </c>
      <c r="AQ130" s="9">
        <v>2013</v>
      </c>
      <c r="AR130" s="9">
        <v>2014</v>
      </c>
      <c r="AS130" s="9">
        <v>2015</v>
      </c>
      <c r="AT130" s="81">
        <v>2016</v>
      </c>
      <c r="AU130" s="81">
        <v>2017</v>
      </c>
      <c r="AV130" s="81">
        <v>2018</v>
      </c>
      <c r="AW130" s="10">
        <v>2019</v>
      </c>
      <c r="AY130" s="7" t="str">
        <f t="shared" si="7"/>
        <v>YEAR</v>
      </c>
      <c r="AZ130" s="10">
        <v>2019</v>
      </c>
    </row>
    <row r="131" spans="6:52" x14ac:dyDescent="0.25">
      <c r="F131" s="35">
        <v>1</v>
      </c>
      <c r="G131" s="13">
        <f t="shared" ref="G131:P140" si="9">IFERROR(LARGE(G$4:G$126,$F131),"")</f>
        <v>14</v>
      </c>
      <c r="H131" s="20">
        <f t="shared" si="9"/>
        <v>90.7</v>
      </c>
      <c r="I131" s="20">
        <f t="shared" si="9"/>
        <v>32.200000000000003</v>
      </c>
      <c r="J131" s="13">
        <f t="shared" si="9"/>
        <v>83.4</v>
      </c>
      <c r="K131" s="20">
        <f t="shared" si="9"/>
        <v>10</v>
      </c>
      <c r="L131" s="20">
        <f t="shared" si="9"/>
        <v>505.6</v>
      </c>
      <c r="M131" s="13">
        <f t="shared" si="9"/>
        <v>33.5</v>
      </c>
      <c r="N131" s="20">
        <f t="shared" si="9"/>
        <v>27.4</v>
      </c>
      <c r="O131" s="20">
        <f t="shared" si="9"/>
        <v>12.4</v>
      </c>
      <c r="P131" s="13">
        <f t="shared" si="9"/>
        <v>8.1</v>
      </c>
      <c r="Q131" s="20">
        <f t="shared" ref="Q131:AA140" si="10">IFERROR(LARGE(Q$4:Q$126,$F131),"")</f>
        <v>159.5</v>
      </c>
      <c r="R131" s="20">
        <f t="shared" si="10"/>
        <v>44.5</v>
      </c>
      <c r="S131" s="13">
        <f t="shared" si="10"/>
        <v>22.4</v>
      </c>
      <c r="T131" s="20">
        <f t="shared" si="10"/>
        <v>14.8</v>
      </c>
      <c r="U131" s="20">
        <f t="shared" si="10"/>
        <v>58.7</v>
      </c>
      <c r="V131" s="13">
        <f t="shared" si="10"/>
        <v>12.7</v>
      </c>
      <c r="W131" s="20">
        <f t="shared" si="10"/>
        <v>105</v>
      </c>
      <c r="X131" s="20">
        <f t="shared" si="10"/>
        <v>6.8</v>
      </c>
      <c r="Y131" s="13">
        <f t="shared" si="10"/>
        <v>37.299999999999997</v>
      </c>
      <c r="Z131" s="20">
        <f t="shared" si="10"/>
        <v>60.5</v>
      </c>
      <c r="AA131" s="21">
        <f t="shared" si="10"/>
        <v>17</v>
      </c>
      <c r="AC131" s="35">
        <v>1</v>
      </c>
      <c r="AD131" s="13">
        <f t="shared" ref="AD131:AM140" si="11">IFERROR(LARGE(AD$4:AD$126,$F131),"")</f>
        <v>41.5</v>
      </c>
      <c r="AE131" s="20">
        <f t="shared" si="11"/>
        <v>20.100000000000001</v>
      </c>
      <c r="AF131" s="20">
        <f t="shared" si="11"/>
        <v>16</v>
      </c>
      <c r="AG131" s="20">
        <f t="shared" si="11"/>
        <v>58</v>
      </c>
      <c r="AH131" s="20">
        <f t="shared" si="11"/>
        <v>14.6</v>
      </c>
      <c r="AI131" s="20">
        <f t="shared" si="11"/>
        <v>102.4</v>
      </c>
      <c r="AJ131" s="20">
        <f t="shared" si="11"/>
        <v>7</v>
      </c>
      <c r="AK131" s="20">
        <f t="shared" si="11"/>
        <v>38.200000000000003</v>
      </c>
      <c r="AL131" s="20">
        <f t="shared" si="11"/>
        <v>61.3</v>
      </c>
      <c r="AM131" s="21">
        <f t="shared" si="11"/>
        <v>211.6</v>
      </c>
      <c r="AO131" s="35">
        <v>1</v>
      </c>
      <c r="AP131" s="13">
        <f t="shared" ref="AP131:AW140" si="12">IFERROR(LARGE(AP$4:AP$126,$F131),"")</f>
        <v>14.4</v>
      </c>
      <c r="AQ131" s="20" t="str">
        <f t="shared" si="12"/>
        <v/>
      </c>
      <c r="AR131" s="20" t="str">
        <f t="shared" si="12"/>
        <v/>
      </c>
      <c r="AS131" s="20">
        <f t="shared" si="12"/>
        <v>95</v>
      </c>
      <c r="AT131" s="20">
        <f t="shared" si="12"/>
        <v>7.7</v>
      </c>
      <c r="AU131" s="20">
        <f t="shared" si="12"/>
        <v>27.7</v>
      </c>
      <c r="AV131" s="20">
        <f t="shared" si="12"/>
        <v>48.7</v>
      </c>
      <c r="AW131" s="21">
        <f t="shared" si="12"/>
        <v>327</v>
      </c>
      <c r="AY131" s="35">
        <f t="shared" si="7"/>
        <v>1</v>
      </c>
      <c r="AZ131" s="21">
        <f t="shared" ref="AZ131:AZ161" si="13">IFERROR(LARGE(AZ$4:AZ$126,$F131),"")</f>
        <v>31.7</v>
      </c>
    </row>
    <row r="132" spans="6:52" x14ac:dyDescent="0.25">
      <c r="F132" s="36">
        <v>2</v>
      </c>
      <c r="G132" s="19">
        <f t="shared" si="9"/>
        <v>14</v>
      </c>
      <c r="H132" s="20">
        <f t="shared" si="9"/>
        <v>53.3</v>
      </c>
      <c r="I132" s="20">
        <f t="shared" si="9"/>
        <v>11.5</v>
      </c>
      <c r="J132" s="19">
        <f t="shared" si="9"/>
        <v>49.2</v>
      </c>
      <c r="K132" s="20">
        <f t="shared" si="9"/>
        <v>8.6999999999999993</v>
      </c>
      <c r="L132" s="20">
        <f t="shared" si="9"/>
        <v>468.6</v>
      </c>
      <c r="M132" s="19">
        <f t="shared" si="9"/>
        <v>32.1</v>
      </c>
      <c r="N132" s="20">
        <f t="shared" si="9"/>
        <v>12.5</v>
      </c>
      <c r="O132" s="20">
        <f t="shared" si="9"/>
        <v>8.8000000000000007</v>
      </c>
      <c r="P132" s="19">
        <f t="shared" si="9"/>
        <v>6.4</v>
      </c>
      <c r="Q132" s="20">
        <f t="shared" si="10"/>
        <v>127.7</v>
      </c>
      <c r="R132" s="20">
        <f t="shared" si="10"/>
        <v>23.4</v>
      </c>
      <c r="S132" s="19">
        <f t="shared" si="10"/>
        <v>11.6</v>
      </c>
      <c r="T132" s="20">
        <f t="shared" si="10"/>
        <v>6.3</v>
      </c>
      <c r="U132" s="20">
        <f t="shared" si="10"/>
        <v>34.4</v>
      </c>
      <c r="V132" s="19">
        <f t="shared" si="10"/>
        <v>8.1</v>
      </c>
      <c r="W132" s="20">
        <f t="shared" si="10"/>
        <v>68.3</v>
      </c>
      <c r="X132" s="20">
        <f t="shared" si="10"/>
        <v>6.8</v>
      </c>
      <c r="Y132" s="19">
        <f t="shared" si="10"/>
        <v>27.1</v>
      </c>
      <c r="Z132" s="20">
        <f t="shared" si="10"/>
        <v>15.8</v>
      </c>
      <c r="AA132" s="21">
        <f t="shared" si="10"/>
        <v>5.7</v>
      </c>
      <c r="AC132" s="36">
        <v>2</v>
      </c>
      <c r="AD132" s="19">
        <f t="shared" si="11"/>
        <v>22.9</v>
      </c>
      <c r="AE132" s="20">
        <f t="shared" si="11"/>
        <v>10.7</v>
      </c>
      <c r="AF132" s="20">
        <f t="shared" si="11"/>
        <v>6.7</v>
      </c>
      <c r="AG132" s="20">
        <f t="shared" si="11"/>
        <v>32.799999999999997</v>
      </c>
      <c r="AH132" s="20">
        <f t="shared" si="11"/>
        <v>7.8</v>
      </c>
      <c r="AI132" s="20">
        <f t="shared" si="11"/>
        <v>68.8</v>
      </c>
      <c r="AJ132" s="20">
        <f t="shared" si="11"/>
        <v>6.4</v>
      </c>
      <c r="AK132" s="20">
        <f t="shared" si="11"/>
        <v>27.5</v>
      </c>
      <c r="AL132" s="20">
        <f t="shared" si="11"/>
        <v>14.4</v>
      </c>
      <c r="AM132" s="21">
        <f t="shared" si="11"/>
        <v>185.1</v>
      </c>
      <c r="AO132" s="36">
        <v>2</v>
      </c>
      <c r="AP132" s="19">
        <f t="shared" si="12"/>
        <v>13.2</v>
      </c>
      <c r="AQ132" s="20" t="str">
        <f t="shared" si="12"/>
        <v/>
      </c>
      <c r="AR132" s="20" t="str">
        <f t="shared" si="12"/>
        <v/>
      </c>
      <c r="AS132" s="20">
        <f t="shared" si="12"/>
        <v>83.2</v>
      </c>
      <c r="AT132" s="20">
        <f t="shared" si="12"/>
        <v>7.3</v>
      </c>
      <c r="AU132" s="20">
        <f t="shared" si="12"/>
        <v>21.6</v>
      </c>
      <c r="AV132" s="20">
        <f t="shared" si="12"/>
        <v>27.3</v>
      </c>
      <c r="AW132" s="21">
        <f t="shared" si="12"/>
        <v>314</v>
      </c>
      <c r="AY132" s="36">
        <f t="shared" si="7"/>
        <v>2</v>
      </c>
      <c r="AZ132" s="21">
        <f t="shared" si="13"/>
        <v>17.899999999999999</v>
      </c>
    </row>
    <row r="133" spans="6:52" x14ac:dyDescent="0.25">
      <c r="F133" s="37">
        <v>3</v>
      </c>
      <c r="G133" s="19">
        <f t="shared" si="9"/>
        <v>12.9</v>
      </c>
      <c r="H133" s="20">
        <f t="shared" si="9"/>
        <v>45.3</v>
      </c>
      <c r="I133" s="20">
        <f t="shared" si="9"/>
        <v>7.5</v>
      </c>
      <c r="J133" s="19">
        <f t="shared" si="9"/>
        <v>42.3</v>
      </c>
      <c r="K133" s="20">
        <f t="shared" si="9"/>
        <v>7.5</v>
      </c>
      <c r="L133" s="20">
        <f t="shared" si="9"/>
        <v>379</v>
      </c>
      <c r="M133" s="19">
        <f t="shared" si="9"/>
        <v>28.9</v>
      </c>
      <c r="N133" s="20">
        <f t="shared" si="9"/>
        <v>4.5999999999999996</v>
      </c>
      <c r="O133" s="20">
        <f t="shared" si="9"/>
        <v>6.5</v>
      </c>
      <c r="P133" s="19">
        <f t="shared" si="9"/>
        <v>5.0999999999999996</v>
      </c>
      <c r="Q133" s="20">
        <f t="shared" si="10"/>
        <v>89.7</v>
      </c>
      <c r="R133" s="20">
        <f t="shared" si="10"/>
        <v>21.8</v>
      </c>
      <c r="S133" s="19">
        <f t="shared" si="10"/>
        <v>8.6999999999999993</v>
      </c>
      <c r="T133" s="20">
        <f t="shared" si="10"/>
        <v>4.5</v>
      </c>
      <c r="U133" s="20">
        <f t="shared" si="10"/>
        <v>32.6</v>
      </c>
      <c r="V133" s="19">
        <f t="shared" si="10"/>
        <v>6.3</v>
      </c>
      <c r="W133" s="20">
        <f t="shared" si="10"/>
        <v>57.1</v>
      </c>
      <c r="X133" s="20">
        <f t="shared" si="10"/>
        <v>6.7</v>
      </c>
      <c r="Y133" s="19">
        <f t="shared" si="10"/>
        <v>20.3</v>
      </c>
      <c r="Z133" s="20">
        <f t="shared" si="10"/>
        <v>15.8</v>
      </c>
      <c r="AA133" s="21">
        <f t="shared" si="10"/>
        <v>4.8</v>
      </c>
      <c r="AC133" s="37">
        <v>3</v>
      </c>
      <c r="AD133" s="19">
        <f t="shared" si="11"/>
        <v>21.8</v>
      </c>
      <c r="AE133" s="20">
        <f t="shared" si="11"/>
        <v>7.8</v>
      </c>
      <c r="AF133" s="20">
        <f t="shared" si="11"/>
        <v>6.3</v>
      </c>
      <c r="AG133" s="20">
        <f t="shared" si="11"/>
        <v>27.4</v>
      </c>
      <c r="AH133" s="20">
        <f t="shared" si="11"/>
        <v>5.7</v>
      </c>
      <c r="AI133" s="20">
        <f t="shared" si="11"/>
        <v>60</v>
      </c>
      <c r="AJ133" s="20">
        <f t="shared" si="11"/>
        <v>5</v>
      </c>
      <c r="AK133" s="20">
        <f t="shared" si="11"/>
        <v>20.7</v>
      </c>
      <c r="AL133" s="20">
        <f t="shared" si="11"/>
        <v>13.8</v>
      </c>
      <c r="AM133" s="21">
        <f t="shared" si="11"/>
        <v>130.9</v>
      </c>
      <c r="AO133" s="37">
        <v>3</v>
      </c>
      <c r="AP133" s="19">
        <f t="shared" si="12"/>
        <v>11.9</v>
      </c>
      <c r="AQ133" s="20" t="str">
        <f t="shared" si="12"/>
        <v/>
      </c>
      <c r="AR133" s="20" t="str">
        <f t="shared" si="12"/>
        <v/>
      </c>
      <c r="AS133" s="20">
        <f t="shared" si="12"/>
        <v>54.5</v>
      </c>
      <c r="AT133" s="20">
        <f t="shared" si="12"/>
        <v>5.7</v>
      </c>
      <c r="AU133" s="20">
        <f t="shared" si="12"/>
        <v>16.5</v>
      </c>
      <c r="AV133" s="20">
        <f t="shared" si="12"/>
        <v>20.100000000000001</v>
      </c>
      <c r="AW133" s="21">
        <f t="shared" si="12"/>
        <v>278</v>
      </c>
      <c r="AY133" s="37">
        <f t="shared" ref="AY133:AY161" si="14">F133</f>
        <v>3</v>
      </c>
      <c r="AZ133" s="21">
        <f t="shared" si="13"/>
        <v>16.5</v>
      </c>
    </row>
    <row r="134" spans="6:52" x14ac:dyDescent="0.25">
      <c r="F134" s="38">
        <v>4</v>
      </c>
      <c r="G134" s="19">
        <f t="shared" si="9"/>
        <v>8.5</v>
      </c>
      <c r="H134" s="20">
        <f t="shared" si="9"/>
        <v>39.4</v>
      </c>
      <c r="I134" s="20">
        <f t="shared" si="9"/>
        <v>7.4</v>
      </c>
      <c r="J134" s="19">
        <f t="shared" si="9"/>
        <v>28.8</v>
      </c>
      <c r="K134" s="20">
        <f t="shared" si="9"/>
        <v>7</v>
      </c>
      <c r="L134" s="20">
        <f t="shared" si="9"/>
        <v>378.8</v>
      </c>
      <c r="M134" s="19">
        <f t="shared" si="9"/>
        <v>20.6</v>
      </c>
      <c r="N134" s="20">
        <f t="shared" si="9"/>
        <v>4.5999999999999996</v>
      </c>
      <c r="O134" s="20">
        <f t="shared" si="9"/>
        <v>5.7</v>
      </c>
      <c r="P134" s="19">
        <f t="shared" si="9"/>
        <v>4</v>
      </c>
      <c r="Q134" s="20">
        <f t="shared" si="10"/>
        <v>75.3</v>
      </c>
      <c r="R134" s="20">
        <f t="shared" si="10"/>
        <v>21.3</v>
      </c>
      <c r="S134" s="19">
        <f t="shared" si="10"/>
        <v>5.5</v>
      </c>
      <c r="T134" s="20">
        <f t="shared" si="10"/>
        <v>4.0999999999999996</v>
      </c>
      <c r="U134" s="20">
        <f t="shared" si="10"/>
        <v>23.4</v>
      </c>
      <c r="V134" s="19">
        <f t="shared" si="10"/>
        <v>5.3</v>
      </c>
      <c r="W134" s="20">
        <f t="shared" si="10"/>
        <v>44.3</v>
      </c>
      <c r="X134" s="20">
        <f t="shared" si="10"/>
        <v>3.7</v>
      </c>
      <c r="Y134" s="19">
        <f t="shared" si="10"/>
        <v>12.7</v>
      </c>
      <c r="Z134" s="20">
        <f t="shared" si="10"/>
        <v>12.6</v>
      </c>
      <c r="AA134" s="21">
        <f t="shared" si="10"/>
        <v>4.5</v>
      </c>
      <c r="AC134" s="38">
        <v>4</v>
      </c>
      <c r="AD134" s="19">
        <f t="shared" si="11"/>
        <v>18.899999999999999</v>
      </c>
      <c r="AE134" s="20">
        <f t="shared" si="11"/>
        <v>5.2</v>
      </c>
      <c r="AF134" s="20">
        <f t="shared" si="11"/>
        <v>6.2</v>
      </c>
      <c r="AG134" s="20">
        <f t="shared" si="11"/>
        <v>21</v>
      </c>
      <c r="AH134" s="20">
        <f t="shared" si="11"/>
        <v>5.2</v>
      </c>
      <c r="AI134" s="20">
        <f t="shared" si="11"/>
        <v>45.2</v>
      </c>
      <c r="AJ134" s="20">
        <f t="shared" si="11"/>
        <v>4.2</v>
      </c>
      <c r="AK134" s="20">
        <f t="shared" si="11"/>
        <v>12.5</v>
      </c>
      <c r="AL134" s="20">
        <f t="shared" si="11"/>
        <v>13.1</v>
      </c>
      <c r="AM134" s="21">
        <f t="shared" si="11"/>
        <v>112</v>
      </c>
      <c r="AO134" s="38">
        <v>4</v>
      </c>
      <c r="AP134" s="19">
        <f t="shared" si="12"/>
        <v>9.1999999999999993</v>
      </c>
      <c r="AQ134" s="20" t="str">
        <f t="shared" si="12"/>
        <v/>
      </c>
      <c r="AR134" s="20" t="str">
        <f t="shared" si="12"/>
        <v/>
      </c>
      <c r="AS134" s="20">
        <f t="shared" si="12"/>
        <v>45.4</v>
      </c>
      <c r="AT134" s="20">
        <f t="shared" si="12"/>
        <v>5.4</v>
      </c>
      <c r="AU134" s="20">
        <f t="shared" si="12"/>
        <v>16.3</v>
      </c>
      <c r="AV134" s="20">
        <f t="shared" si="12"/>
        <v>19.3</v>
      </c>
      <c r="AW134" s="21">
        <f t="shared" si="12"/>
        <v>210</v>
      </c>
      <c r="AY134" s="38">
        <f t="shared" si="14"/>
        <v>4</v>
      </c>
      <c r="AZ134" s="21">
        <f t="shared" si="13"/>
        <v>15.4</v>
      </c>
    </row>
    <row r="135" spans="6:52" x14ac:dyDescent="0.25">
      <c r="F135" s="38">
        <v>5</v>
      </c>
      <c r="G135" s="19">
        <f t="shared" si="9"/>
        <v>8.1</v>
      </c>
      <c r="H135" s="20">
        <f t="shared" si="9"/>
        <v>17</v>
      </c>
      <c r="I135" s="20">
        <f t="shared" si="9"/>
        <v>7.3</v>
      </c>
      <c r="J135" s="19">
        <f t="shared" si="9"/>
        <v>24.4</v>
      </c>
      <c r="K135" s="20">
        <f t="shared" si="9"/>
        <v>6.6</v>
      </c>
      <c r="L135" s="20">
        <f t="shared" si="9"/>
        <v>336.1</v>
      </c>
      <c r="M135" s="19">
        <f t="shared" si="9"/>
        <v>16</v>
      </c>
      <c r="N135" s="20">
        <f t="shared" si="9"/>
        <v>4.5</v>
      </c>
      <c r="O135" s="20">
        <f t="shared" si="9"/>
        <v>5.7</v>
      </c>
      <c r="P135" s="19">
        <f t="shared" si="9"/>
        <v>3.8</v>
      </c>
      <c r="Q135" s="20">
        <f t="shared" si="10"/>
        <v>61</v>
      </c>
      <c r="R135" s="20">
        <f t="shared" si="10"/>
        <v>10.9</v>
      </c>
      <c r="S135" s="19">
        <f t="shared" si="10"/>
        <v>5.0999999999999996</v>
      </c>
      <c r="T135" s="20">
        <f t="shared" si="10"/>
        <v>3.7</v>
      </c>
      <c r="U135" s="20">
        <f t="shared" si="10"/>
        <v>20.6</v>
      </c>
      <c r="V135" s="19">
        <f t="shared" si="10"/>
        <v>4.8</v>
      </c>
      <c r="W135" s="20">
        <f t="shared" si="10"/>
        <v>14.6</v>
      </c>
      <c r="X135" s="20">
        <f t="shared" si="10"/>
        <v>3.7</v>
      </c>
      <c r="Y135" s="19">
        <f t="shared" si="10"/>
        <v>12.4</v>
      </c>
      <c r="Z135" s="20">
        <f t="shared" si="10"/>
        <v>12.2</v>
      </c>
      <c r="AA135" s="21">
        <f t="shared" si="10"/>
        <v>4.3</v>
      </c>
      <c r="AC135" s="38">
        <v>5</v>
      </c>
      <c r="AD135" s="19">
        <f t="shared" si="11"/>
        <v>11.5</v>
      </c>
      <c r="AE135" s="20">
        <f t="shared" si="11"/>
        <v>5.0999999999999996</v>
      </c>
      <c r="AF135" s="20">
        <f t="shared" si="11"/>
        <v>5.9</v>
      </c>
      <c r="AG135" s="20">
        <f t="shared" si="11"/>
        <v>20.7</v>
      </c>
      <c r="AH135" s="20">
        <f t="shared" si="11"/>
        <v>5.0999999999999996</v>
      </c>
      <c r="AI135" s="20">
        <f t="shared" si="11"/>
        <v>15.2</v>
      </c>
      <c r="AJ135" s="20">
        <f t="shared" si="11"/>
        <v>4.2</v>
      </c>
      <c r="AK135" s="20">
        <f t="shared" si="11"/>
        <v>11.6</v>
      </c>
      <c r="AL135" s="20">
        <f t="shared" si="11"/>
        <v>12.9</v>
      </c>
      <c r="AM135" s="21">
        <f t="shared" si="11"/>
        <v>102.7</v>
      </c>
      <c r="AO135" s="38">
        <v>5</v>
      </c>
      <c r="AP135" s="19">
        <f t="shared" si="12"/>
        <v>7.7</v>
      </c>
      <c r="AQ135" s="20" t="str">
        <f t="shared" si="12"/>
        <v/>
      </c>
      <c r="AR135" s="20" t="str">
        <f t="shared" si="12"/>
        <v/>
      </c>
      <c r="AS135" s="20">
        <f t="shared" si="12"/>
        <v>22.1</v>
      </c>
      <c r="AT135" s="20">
        <f t="shared" si="12"/>
        <v>4.5999999999999996</v>
      </c>
      <c r="AU135" s="20">
        <f t="shared" si="12"/>
        <v>12.2</v>
      </c>
      <c r="AV135" s="20">
        <f t="shared" si="12"/>
        <v>14.8</v>
      </c>
      <c r="AW135" s="21">
        <f t="shared" si="12"/>
        <v>94</v>
      </c>
      <c r="AY135" s="38">
        <f t="shared" si="14"/>
        <v>5</v>
      </c>
      <c r="AZ135" s="21">
        <f t="shared" si="13"/>
        <v>13.8</v>
      </c>
    </row>
    <row r="136" spans="6:52" x14ac:dyDescent="0.25">
      <c r="F136" s="38">
        <v>6</v>
      </c>
      <c r="G136" s="19">
        <f t="shared" si="9"/>
        <v>7.6</v>
      </c>
      <c r="H136" s="20">
        <f t="shared" si="9"/>
        <v>10.8</v>
      </c>
      <c r="I136" s="20">
        <f t="shared" si="9"/>
        <v>6.7</v>
      </c>
      <c r="J136" s="19">
        <f t="shared" si="9"/>
        <v>13.8</v>
      </c>
      <c r="K136" s="20">
        <f t="shared" si="9"/>
        <v>6.5</v>
      </c>
      <c r="L136" s="20">
        <f t="shared" si="9"/>
        <v>327.39999999999998</v>
      </c>
      <c r="M136" s="19">
        <f t="shared" si="9"/>
        <v>8.6999999999999993</v>
      </c>
      <c r="N136" s="20">
        <f t="shared" si="9"/>
        <v>4.3</v>
      </c>
      <c r="O136" s="20">
        <f t="shared" si="9"/>
        <v>5.6</v>
      </c>
      <c r="P136" s="19">
        <f t="shared" si="9"/>
        <v>3.8</v>
      </c>
      <c r="Q136" s="20">
        <f t="shared" si="10"/>
        <v>44.1</v>
      </c>
      <c r="R136" s="20">
        <f t="shared" si="10"/>
        <v>10.9</v>
      </c>
      <c r="S136" s="19">
        <f t="shared" si="10"/>
        <v>5</v>
      </c>
      <c r="T136" s="20">
        <f t="shared" si="10"/>
        <v>3.6</v>
      </c>
      <c r="U136" s="20">
        <f t="shared" si="10"/>
        <v>12.1</v>
      </c>
      <c r="V136" s="19">
        <f t="shared" si="10"/>
        <v>4.7</v>
      </c>
      <c r="W136" s="20">
        <f t="shared" si="10"/>
        <v>14.6</v>
      </c>
      <c r="X136" s="20">
        <f t="shared" si="10"/>
        <v>3.5</v>
      </c>
      <c r="Y136" s="19">
        <f t="shared" si="10"/>
        <v>10.1</v>
      </c>
      <c r="Z136" s="20">
        <f t="shared" si="10"/>
        <v>11.6</v>
      </c>
      <c r="AA136" s="21">
        <f t="shared" si="10"/>
        <v>4.2</v>
      </c>
      <c r="AC136" s="38">
        <v>6</v>
      </c>
      <c r="AD136" s="19">
        <f t="shared" si="11"/>
        <v>9.8000000000000007</v>
      </c>
      <c r="AE136" s="20">
        <f t="shared" si="11"/>
        <v>5</v>
      </c>
      <c r="AF136" s="20">
        <f t="shared" si="11"/>
        <v>5.5</v>
      </c>
      <c r="AG136" s="20">
        <f t="shared" si="11"/>
        <v>12.8</v>
      </c>
      <c r="AH136" s="20">
        <f t="shared" si="11"/>
        <v>4.9000000000000004</v>
      </c>
      <c r="AI136" s="20">
        <f t="shared" si="11"/>
        <v>15</v>
      </c>
      <c r="AJ136" s="20">
        <f t="shared" si="11"/>
        <v>4</v>
      </c>
      <c r="AK136" s="20">
        <f t="shared" si="11"/>
        <v>8.6</v>
      </c>
      <c r="AL136" s="20">
        <f t="shared" si="11"/>
        <v>10.9</v>
      </c>
      <c r="AM136" s="21">
        <f t="shared" si="11"/>
        <v>65.5</v>
      </c>
      <c r="AO136" s="38">
        <v>6</v>
      </c>
      <c r="AP136" s="19">
        <f t="shared" si="12"/>
        <v>7.6</v>
      </c>
      <c r="AQ136" s="20" t="str">
        <f t="shared" si="12"/>
        <v/>
      </c>
      <c r="AR136" s="20" t="str">
        <f t="shared" si="12"/>
        <v/>
      </c>
      <c r="AS136" s="20">
        <f t="shared" si="12"/>
        <v>17.600000000000001</v>
      </c>
      <c r="AT136" s="20">
        <f t="shared" si="12"/>
        <v>4.2</v>
      </c>
      <c r="AU136" s="20">
        <f t="shared" si="12"/>
        <v>12.1</v>
      </c>
      <c r="AV136" s="20">
        <f t="shared" si="12"/>
        <v>14.4</v>
      </c>
      <c r="AW136" s="21">
        <f t="shared" si="12"/>
        <v>64.400000000000006</v>
      </c>
      <c r="AY136" s="38">
        <f t="shared" si="14"/>
        <v>6</v>
      </c>
      <c r="AZ136" s="21">
        <f t="shared" si="13"/>
        <v>12.4</v>
      </c>
    </row>
    <row r="137" spans="6:52" x14ac:dyDescent="0.25">
      <c r="F137" s="38">
        <v>7</v>
      </c>
      <c r="G137" s="19">
        <f t="shared" si="9"/>
        <v>7</v>
      </c>
      <c r="H137" s="20">
        <f t="shared" si="9"/>
        <v>6.6</v>
      </c>
      <c r="I137" s="20">
        <f t="shared" si="9"/>
        <v>6.5</v>
      </c>
      <c r="J137" s="19">
        <f t="shared" si="9"/>
        <v>10.1</v>
      </c>
      <c r="K137" s="20">
        <f t="shared" si="9"/>
        <v>6.2</v>
      </c>
      <c r="L137" s="20">
        <f t="shared" si="9"/>
        <v>212.8</v>
      </c>
      <c r="M137" s="19">
        <f t="shared" si="9"/>
        <v>7</v>
      </c>
      <c r="N137" s="20">
        <f t="shared" si="9"/>
        <v>4.2</v>
      </c>
      <c r="O137" s="20">
        <f t="shared" si="9"/>
        <v>5.3</v>
      </c>
      <c r="P137" s="19">
        <f t="shared" si="9"/>
        <v>3.7</v>
      </c>
      <c r="Q137" s="20">
        <f t="shared" si="10"/>
        <v>25.6</v>
      </c>
      <c r="R137" s="20">
        <f t="shared" si="10"/>
        <v>10.1</v>
      </c>
      <c r="S137" s="19">
        <f t="shared" si="10"/>
        <v>4.7</v>
      </c>
      <c r="T137" s="20">
        <f t="shared" si="10"/>
        <v>3.5</v>
      </c>
      <c r="U137" s="20">
        <f t="shared" si="10"/>
        <v>11.9</v>
      </c>
      <c r="V137" s="19">
        <f t="shared" si="10"/>
        <v>4.4000000000000004</v>
      </c>
      <c r="W137" s="20">
        <f t="shared" si="10"/>
        <v>14.3</v>
      </c>
      <c r="X137" s="20">
        <f t="shared" si="10"/>
        <v>3.5</v>
      </c>
      <c r="Y137" s="19">
        <f t="shared" si="10"/>
        <v>9.6999999999999993</v>
      </c>
      <c r="Z137" s="20">
        <f t="shared" si="10"/>
        <v>9.3000000000000007</v>
      </c>
      <c r="AA137" s="21">
        <f t="shared" si="10"/>
        <v>4.0999999999999996</v>
      </c>
      <c r="AC137" s="38">
        <v>7</v>
      </c>
      <c r="AD137" s="19">
        <f t="shared" si="11"/>
        <v>9.5</v>
      </c>
      <c r="AE137" s="20">
        <f t="shared" si="11"/>
        <v>4.7</v>
      </c>
      <c r="AF137" s="20">
        <f t="shared" si="11"/>
        <v>5.2</v>
      </c>
      <c r="AG137" s="20">
        <f t="shared" si="11"/>
        <v>12.1</v>
      </c>
      <c r="AH137" s="20">
        <f t="shared" si="11"/>
        <v>4.8</v>
      </c>
      <c r="AI137" s="20">
        <f t="shared" si="11"/>
        <v>14.7</v>
      </c>
      <c r="AJ137" s="20">
        <f t="shared" si="11"/>
        <v>3.7</v>
      </c>
      <c r="AK137" s="20">
        <f t="shared" si="11"/>
        <v>6.4</v>
      </c>
      <c r="AL137" s="20">
        <f t="shared" si="11"/>
        <v>10.6</v>
      </c>
      <c r="AM137" s="21">
        <f t="shared" si="11"/>
        <v>60</v>
      </c>
      <c r="AO137" s="38">
        <v>7</v>
      </c>
      <c r="AP137" s="19">
        <f t="shared" si="12"/>
        <v>7.3</v>
      </c>
      <c r="AQ137" s="20" t="str">
        <f t="shared" si="12"/>
        <v/>
      </c>
      <c r="AR137" s="20" t="str">
        <f t="shared" si="12"/>
        <v/>
      </c>
      <c r="AS137" s="20">
        <f t="shared" si="12"/>
        <v>16.100000000000001</v>
      </c>
      <c r="AT137" s="20">
        <f t="shared" si="12"/>
        <v>4</v>
      </c>
      <c r="AU137" s="20">
        <f t="shared" si="12"/>
        <v>11.4</v>
      </c>
      <c r="AV137" s="20">
        <f t="shared" si="12"/>
        <v>14.2</v>
      </c>
      <c r="AW137" s="21">
        <f t="shared" si="12"/>
        <v>57</v>
      </c>
      <c r="AY137" s="38">
        <f t="shared" si="14"/>
        <v>7</v>
      </c>
      <c r="AZ137" s="21">
        <f t="shared" si="13"/>
        <v>11.2</v>
      </c>
    </row>
    <row r="138" spans="6:52" x14ac:dyDescent="0.25">
      <c r="F138" s="36">
        <v>8</v>
      </c>
      <c r="G138" s="19">
        <f t="shared" si="9"/>
        <v>6.8</v>
      </c>
      <c r="H138" s="20">
        <f t="shared" si="9"/>
        <v>6.4</v>
      </c>
      <c r="I138" s="20">
        <f t="shared" si="9"/>
        <v>6.5</v>
      </c>
      <c r="J138" s="19">
        <f t="shared" si="9"/>
        <v>10</v>
      </c>
      <c r="K138" s="20">
        <f t="shared" si="9"/>
        <v>6.1</v>
      </c>
      <c r="L138" s="20">
        <f t="shared" si="9"/>
        <v>182.3</v>
      </c>
      <c r="M138" s="19">
        <f t="shared" si="9"/>
        <v>5.3</v>
      </c>
      <c r="N138" s="20">
        <f t="shared" si="9"/>
        <v>4.0999999999999996</v>
      </c>
      <c r="O138" s="20">
        <f t="shared" si="9"/>
        <v>5.2</v>
      </c>
      <c r="P138" s="19">
        <f t="shared" si="9"/>
        <v>3.6</v>
      </c>
      <c r="Q138" s="20">
        <f t="shared" si="10"/>
        <v>19.5</v>
      </c>
      <c r="R138" s="20">
        <f t="shared" si="10"/>
        <v>9.9</v>
      </c>
      <c r="S138" s="19">
        <f t="shared" si="10"/>
        <v>4.7</v>
      </c>
      <c r="T138" s="20">
        <f t="shared" si="10"/>
        <v>3.3</v>
      </c>
      <c r="U138" s="20">
        <f t="shared" si="10"/>
        <v>9.6</v>
      </c>
      <c r="V138" s="19">
        <f t="shared" si="10"/>
        <v>4.2</v>
      </c>
      <c r="W138" s="20">
        <f t="shared" si="10"/>
        <v>14</v>
      </c>
      <c r="X138" s="20">
        <f t="shared" si="10"/>
        <v>3.4</v>
      </c>
      <c r="Y138" s="19">
        <f t="shared" si="10"/>
        <v>8.6999999999999993</v>
      </c>
      <c r="Z138" s="20">
        <f t="shared" si="10"/>
        <v>7.8</v>
      </c>
      <c r="AA138" s="21">
        <f t="shared" si="10"/>
        <v>3.9</v>
      </c>
      <c r="AC138" s="36">
        <v>8</v>
      </c>
      <c r="AD138" s="19">
        <f t="shared" si="11"/>
        <v>9</v>
      </c>
      <c r="AE138" s="20">
        <f t="shared" si="11"/>
        <v>4.3</v>
      </c>
      <c r="AF138" s="20">
        <f t="shared" si="11"/>
        <v>4.3</v>
      </c>
      <c r="AG138" s="20">
        <f t="shared" si="11"/>
        <v>10.3</v>
      </c>
      <c r="AH138" s="20">
        <f t="shared" si="11"/>
        <v>4.8</v>
      </c>
      <c r="AI138" s="20">
        <f t="shared" si="11"/>
        <v>13.8</v>
      </c>
      <c r="AJ138" s="20">
        <f t="shared" si="11"/>
        <v>3.4</v>
      </c>
      <c r="AK138" s="20">
        <f t="shared" si="11"/>
        <v>6.4</v>
      </c>
      <c r="AL138" s="20">
        <f t="shared" si="11"/>
        <v>10.1</v>
      </c>
      <c r="AM138" s="21">
        <f t="shared" si="11"/>
        <v>59.1</v>
      </c>
      <c r="AO138" s="36">
        <v>8</v>
      </c>
      <c r="AP138" s="19">
        <f t="shared" si="12"/>
        <v>6.3</v>
      </c>
      <c r="AQ138" s="20" t="str">
        <f t="shared" si="12"/>
        <v/>
      </c>
      <c r="AR138" s="20" t="str">
        <f t="shared" si="12"/>
        <v/>
      </c>
      <c r="AS138" s="20">
        <f t="shared" si="12"/>
        <v>15.4</v>
      </c>
      <c r="AT138" s="20">
        <f t="shared" si="12"/>
        <v>4</v>
      </c>
      <c r="AU138" s="20">
        <f t="shared" si="12"/>
        <v>10.4</v>
      </c>
      <c r="AV138" s="20">
        <f t="shared" si="12"/>
        <v>13.9</v>
      </c>
      <c r="AW138" s="21">
        <f t="shared" si="12"/>
        <v>38.5</v>
      </c>
      <c r="AY138" s="36">
        <f t="shared" si="14"/>
        <v>8</v>
      </c>
      <c r="AZ138" s="21">
        <f t="shared" si="13"/>
        <v>10.9</v>
      </c>
    </row>
    <row r="139" spans="6:52" x14ac:dyDescent="0.25">
      <c r="F139" s="36">
        <v>9</v>
      </c>
      <c r="G139" s="19">
        <f t="shared" si="9"/>
        <v>6.8</v>
      </c>
      <c r="H139" s="20">
        <f t="shared" si="9"/>
        <v>6.3</v>
      </c>
      <c r="I139" s="20">
        <f t="shared" si="9"/>
        <v>6</v>
      </c>
      <c r="J139" s="19">
        <f t="shared" si="9"/>
        <v>9.1</v>
      </c>
      <c r="K139" s="20">
        <f t="shared" si="9"/>
        <v>6.1</v>
      </c>
      <c r="L139" s="20">
        <f t="shared" si="9"/>
        <v>155.1</v>
      </c>
      <c r="M139" s="19">
        <f t="shared" si="9"/>
        <v>5</v>
      </c>
      <c r="N139" s="20">
        <f t="shared" si="9"/>
        <v>4</v>
      </c>
      <c r="O139" s="20">
        <f t="shared" si="9"/>
        <v>4.9000000000000004</v>
      </c>
      <c r="P139" s="19">
        <f t="shared" si="9"/>
        <v>3.6</v>
      </c>
      <c r="Q139" s="20">
        <f t="shared" si="10"/>
        <v>19.3</v>
      </c>
      <c r="R139" s="20">
        <f t="shared" si="10"/>
        <v>9.8000000000000007</v>
      </c>
      <c r="S139" s="19">
        <f t="shared" si="10"/>
        <v>4.5</v>
      </c>
      <c r="T139" s="20">
        <f t="shared" si="10"/>
        <v>3.3</v>
      </c>
      <c r="U139" s="20">
        <f t="shared" si="10"/>
        <v>8.1999999999999993</v>
      </c>
      <c r="V139" s="19">
        <f t="shared" si="10"/>
        <v>4.0999999999999996</v>
      </c>
      <c r="W139" s="20">
        <f t="shared" si="10"/>
        <v>10.3</v>
      </c>
      <c r="X139" s="20">
        <f t="shared" si="10"/>
        <v>3.2</v>
      </c>
      <c r="Y139" s="19">
        <f t="shared" si="10"/>
        <v>8.6999999999999993</v>
      </c>
      <c r="Z139" s="20">
        <f t="shared" si="10"/>
        <v>7.6</v>
      </c>
      <c r="AA139" s="21">
        <f t="shared" si="10"/>
        <v>3.8</v>
      </c>
      <c r="AC139" s="36">
        <v>9</v>
      </c>
      <c r="AD139" s="19">
        <f t="shared" si="11"/>
        <v>8.6</v>
      </c>
      <c r="AE139" s="20">
        <f t="shared" si="11"/>
        <v>4.2</v>
      </c>
      <c r="AF139" s="20">
        <f t="shared" si="11"/>
        <v>4.0999999999999996</v>
      </c>
      <c r="AG139" s="20">
        <f t="shared" si="11"/>
        <v>9.3000000000000007</v>
      </c>
      <c r="AH139" s="20">
        <f t="shared" si="11"/>
        <v>4.5</v>
      </c>
      <c r="AI139" s="20">
        <f t="shared" si="11"/>
        <v>11.3</v>
      </c>
      <c r="AJ139" s="20">
        <f t="shared" si="11"/>
        <v>3.2</v>
      </c>
      <c r="AK139" s="20">
        <f t="shared" si="11"/>
        <v>6</v>
      </c>
      <c r="AL139" s="20">
        <f t="shared" si="11"/>
        <v>9.5</v>
      </c>
      <c r="AM139" s="21">
        <f t="shared" si="11"/>
        <v>52.7</v>
      </c>
      <c r="AO139" s="36">
        <v>9</v>
      </c>
      <c r="AP139" s="19">
        <f t="shared" si="12"/>
        <v>6</v>
      </c>
      <c r="AQ139" s="20" t="str">
        <f t="shared" si="12"/>
        <v/>
      </c>
      <c r="AR139" s="20" t="str">
        <f t="shared" si="12"/>
        <v/>
      </c>
      <c r="AS139" s="20">
        <f t="shared" si="12"/>
        <v>15.3</v>
      </c>
      <c r="AT139" s="20">
        <f t="shared" si="12"/>
        <v>3.9</v>
      </c>
      <c r="AU139" s="20">
        <f t="shared" si="12"/>
        <v>9.9</v>
      </c>
      <c r="AV139" s="20">
        <f t="shared" si="12"/>
        <v>12.3</v>
      </c>
      <c r="AW139" s="21">
        <f t="shared" si="12"/>
        <v>33</v>
      </c>
      <c r="AY139" s="36">
        <f t="shared" si="14"/>
        <v>9</v>
      </c>
      <c r="AZ139" s="21">
        <f t="shared" si="13"/>
        <v>10.199999999999999</v>
      </c>
    </row>
    <row r="140" spans="6:52" x14ac:dyDescent="0.25">
      <c r="F140" s="37">
        <v>10</v>
      </c>
      <c r="G140" s="19">
        <f t="shared" si="9"/>
        <v>6.4</v>
      </c>
      <c r="H140" s="20">
        <f t="shared" si="9"/>
        <v>6</v>
      </c>
      <c r="I140" s="20">
        <f t="shared" si="9"/>
        <v>5.8</v>
      </c>
      <c r="J140" s="19">
        <f t="shared" si="9"/>
        <v>9</v>
      </c>
      <c r="K140" s="20">
        <f t="shared" si="9"/>
        <v>5.7</v>
      </c>
      <c r="L140" s="20">
        <f t="shared" si="9"/>
        <v>149.5</v>
      </c>
      <c r="M140" s="19">
        <f t="shared" si="9"/>
        <v>5</v>
      </c>
      <c r="N140" s="20">
        <f t="shared" si="9"/>
        <v>4</v>
      </c>
      <c r="O140" s="20">
        <f t="shared" si="9"/>
        <v>4.7</v>
      </c>
      <c r="P140" s="19">
        <f t="shared" si="9"/>
        <v>3.2</v>
      </c>
      <c r="Q140" s="20">
        <f t="shared" si="10"/>
        <v>17.7</v>
      </c>
      <c r="R140" s="20">
        <f t="shared" si="10"/>
        <v>9.1999999999999993</v>
      </c>
      <c r="S140" s="19">
        <f t="shared" si="10"/>
        <v>4.3</v>
      </c>
      <c r="T140" s="20">
        <f t="shared" si="10"/>
        <v>3.2</v>
      </c>
      <c r="U140" s="20">
        <f t="shared" si="10"/>
        <v>8.1</v>
      </c>
      <c r="V140" s="19">
        <f t="shared" si="10"/>
        <v>4</v>
      </c>
      <c r="W140" s="20">
        <f t="shared" si="10"/>
        <v>9.6</v>
      </c>
      <c r="X140" s="20">
        <f t="shared" si="10"/>
        <v>3.2</v>
      </c>
      <c r="Y140" s="19">
        <f t="shared" si="10"/>
        <v>6.6</v>
      </c>
      <c r="Z140" s="20">
        <f t="shared" si="10"/>
        <v>7.1</v>
      </c>
      <c r="AA140" s="21">
        <f t="shared" si="10"/>
        <v>3.5</v>
      </c>
      <c r="AC140" s="37">
        <v>10</v>
      </c>
      <c r="AD140" s="19">
        <f t="shared" si="11"/>
        <v>7.7</v>
      </c>
      <c r="AE140" s="20">
        <f t="shared" si="11"/>
        <v>4.2</v>
      </c>
      <c r="AF140" s="20">
        <f t="shared" si="11"/>
        <v>4.0999999999999996</v>
      </c>
      <c r="AG140" s="20">
        <f t="shared" si="11"/>
        <v>8.4</v>
      </c>
      <c r="AH140" s="20">
        <f t="shared" si="11"/>
        <v>4.4000000000000004</v>
      </c>
      <c r="AI140" s="20">
        <f t="shared" si="11"/>
        <v>10.1</v>
      </c>
      <c r="AJ140" s="20">
        <f t="shared" si="11"/>
        <v>3.2</v>
      </c>
      <c r="AK140" s="20">
        <f t="shared" si="11"/>
        <v>5.9</v>
      </c>
      <c r="AL140" s="20">
        <f t="shared" si="11"/>
        <v>9.3000000000000007</v>
      </c>
      <c r="AM140" s="21">
        <f t="shared" si="11"/>
        <v>39.5</v>
      </c>
      <c r="AO140" s="37">
        <v>10</v>
      </c>
      <c r="AP140" s="19">
        <f t="shared" si="12"/>
        <v>5.8</v>
      </c>
      <c r="AQ140" s="20" t="str">
        <f t="shared" si="12"/>
        <v/>
      </c>
      <c r="AR140" s="20" t="str">
        <f t="shared" si="12"/>
        <v/>
      </c>
      <c r="AS140" s="20">
        <f t="shared" si="12"/>
        <v>14.9</v>
      </c>
      <c r="AT140" s="20">
        <f t="shared" si="12"/>
        <v>3.9</v>
      </c>
      <c r="AU140" s="20">
        <f t="shared" si="12"/>
        <v>9.6999999999999993</v>
      </c>
      <c r="AV140" s="20">
        <f t="shared" si="12"/>
        <v>12</v>
      </c>
      <c r="AW140" s="21">
        <f t="shared" si="12"/>
        <v>30</v>
      </c>
      <c r="AY140" s="37">
        <f t="shared" si="14"/>
        <v>10</v>
      </c>
      <c r="AZ140" s="21">
        <f t="shared" si="13"/>
        <v>9.6999999999999993</v>
      </c>
    </row>
    <row r="141" spans="6:52" x14ac:dyDescent="0.25">
      <c r="F141" s="38">
        <v>11</v>
      </c>
      <c r="G141" s="19">
        <f t="shared" ref="G141:P150" si="15">IFERROR(LARGE(G$4:G$126,$F141),"")</f>
        <v>6.3</v>
      </c>
      <c r="H141" s="20">
        <f t="shared" si="15"/>
        <v>5.9</v>
      </c>
      <c r="I141" s="20">
        <f t="shared" si="15"/>
        <v>5.7</v>
      </c>
      <c r="J141" s="19">
        <f t="shared" si="15"/>
        <v>9</v>
      </c>
      <c r="K141" s="20">
        <f t="shared" si="15"/>
        <v>5.4</v>
      </c>
      <c r="L141" s="20">
        <f t="shared" si="15"/>
        <v>73.2</v>
      </c>
      <c r="M141" s="19">
        <f t="shared" si="15"/>
        <v>4.5999999999999996</v>
      </c>
      <c r="N141" s="20">
        <f t="shared" si="15"/>
        <v>4</v>
      </c>
      <c r="O141" s="20">
        <f t="shared" si="15"/>
        <v>4.7</v>
      </c>
      <c r="P141" s="19">
        <f t="shared" si="15"/>
        <v>3.1</v>
      </c>
      <c r="Q141" s="20">
        <f t="shared" ref="Q141:AA150" si="16">IFERROR(LARGE(Q$4:Q$126,$F141),"")</f>
        <v>10.3</v>
      </c>
      <c r="R141" s="20">
        <f t="shared" si="16"/>
        <v>8</v>
      </c>
      <c r="S141" s="19">
        <f t="shared" si="16"/>
        <v>4.2</v>
      </c>
      <c r="T141" s="20">
        <f t="shared" si="16"/>
        <v>3</v>
      </c>
      <c r="U141" s="20">
        <f t="shared" si="16"/>
        <v>7.6</v>
      </c>
      <c r="V141" s="19">
        <f t="shared" si="16"/>
        <v>3.7</v>
      </c>
      <c r="W141" s="20">
        <f t="shared" si="16"/>
        <v>8.8000000000000007</v>
      </c>
      <c r="X141" s="20">
        <f t="shared" si="16"/>
        <v>3.2</v>
      </c>
      <c r="Y141" s="19">
        <f t="shared" si="16"/>
        <v>6</v>
      </c>
      <c r="Z141" s="20">
        <f t="shared" si="16"/>
        <v>6.8</v>
      </c>
      <c r="AA141" s="21">
        <f t="shared" si="16"/>
        <v>3.4</v>
      </c>
      <c r="AC141" s="38">
        <v>11</v>
      </c>
      <c r="AD141" s="19">
        <f t="shared" ref="AD141:AM150" si="17">IFERROR(LARGE(AD$4:AD$126,$F141),"")</f>
        <v>6</v>
      </c>
      <c r="AE141" s="20">
        <f t="shared" si="17"/>
        <v>4</v>
      </c>
      <c r="AF141" s="20">
        <f t="shared" si="17"/>
        <v>4.0999999999999996</v>
      </c>
      <c r="AG141" s="20">
        <f t="shared" si="17"/>
        <v>7.6</v>
      </c>
      <c r="AH141" s="20">
        <f t="shared" si="17"/>
        <v>4.2</v>
      </c>
      <c r="AI141" s="20">
        <f t="shared" si="17"/>
        <v>9.6999999999999993</v>
      </c>
      <c r="AJ141" s="20">
        <f t="shared" si="17"/>
        <v>3.2</v>
      </c>
      <c r="AK141" s="20">
        <f t="shared" si="17"/>
        <v>5.5</v>
      </c>
      <c r="AL141" s="20">
        <f t="shared" si="17"/>
        <v>8</v>
      </c>
      <c r="AM141" s="21">
        <f t="shared" si="17"/>
        <v>32.799999999999997</v>
      </c>
      <c r="AO141" s="38">
        <v>11</v>
      </c>
      <c r="AP141" s="19">
        <f t="shared" ref="AP141:AW150" si="18">IFERROR(LARGE(AP$4:AP$126,$F141),"")</f>
        <v>5.8</v>
      </c>
      <c r="AQ141" s="20" t="str">
        <f t="shared" si="18"/>
        <v/>
      </c>
      <c r="AR141" s="20" t="str">
        <f t="shared" si="18"/>
        <v/>
      </c>
      <c r="AS141" s="20">
        <f t="shared" si="18"/>
        <v>11.7</v>
      </c>
      <c r="AT141" s="20">
        <f t="shared" si="18"/>
        <v>3.7</v>
      </c>
      <c r="AU141" s="20">
        <f t="shared" si="18"/>
        <v>9.3000000000000007</v>
      </c>
      <c r="AV141" s="20">
        <f t="shared" si="18"/>
        <v>11.2</v>
      </c>
      <c r="AW141" s="21">
        <f t="shared" si="18"/>
        <v>26</v>
      </c>
      <c r="AY141" s="38">
        <f t="shared" si="14"/>
        <v>11</v>
      </c>
      <c r="AZ141" s="21">
        <f t="shared" si="13"/>
        <v>9.6999999999999993</v>
      </c>
    </row>
    <row r="142" spans="6:52" x14ac:dyDescent="0.25">
      <c r="F142" s="38">
        <v>12</v>
      </c>
      <c r="G142" s="19">
        <f t="shared" si="15"/>
        <v>6.2</v>
      </c>
      <c r="H142" s="20">
        <f t="shared" si="15"/>
        <v>5.7</v>
      </c>
      <c r="I142" s="20">
        <f t="shared" si="15"/>
        <v>5.5</v>
      </c>
      <c r="J142" s="19">
        <f t="shared" si="15"/>
        <v>8.1999999999999993</v>
      </c>
      <c r="K142" s="20">
        <f t="shared" si="15"/>
        <v>5.2</v>
      </c>
      <c r="L142" s="20">
        <f t="shared" si="15"/>
        <v>73.2</v>
      </c>
      <c r="M142" s="19">
        <f t="shared" si="15"/>
        <v>4.5999999999999996</v>
      </c>
      <c r="N142" s="20">
        <f t="shared" si="15"/>
        <v>3.8</v>
      </c>
      <c r="O142" s="20">
        <f t="shared" si="15"/>
        <v>4.7</v>
      </c>
      <c r="P142" s="19">
        <f t="shared" si="15"/>
        <v>3.1</v>
      </c>
      <c r="Q142" s="20">
        <f t="shared" si="16"/>
        <v>9.9</v>
      </c>
      <c r="R142" s="20">
        <f t="shared" si="16"/>
        <v>5.7</v>
      </c>
      <c r="S142" s="19">
        <f t="shared" si="16"/>
        <v>4.0999999999999996</v>
      </c>
      <c r="T142" s="20">
        <f t="shared" si="16"/>
        <v>3</v>
      </c>
      <c r="U142" s="20">
        <f t="shared" si="16"/>
        <v>7.5</v>
      </c>
      <c r="V142" s="19">
        <f t="shared" si="16"/>
        <v>3.7</v>
      </c>
      <c r="W142" s="20">
        <f t="shared" si="16"/>
        <v>8</v>
      </c>
      <c r="X142" s="20">
        <f t="shared" si="16"/>
        <v>3</v>
      </c>
      <c r="Y142" s="19">
        <f t="shared" si="16"/>
        <v>5.7</v>
      </c>
      <c r="Z142" s="20">
        <f t="shared" si="16"/>
        <v>6.2</v>
      </c>
      <c r="AA142" s="21">
        <f t="shared" si="16"/>
        <v>3</v>
      </c>
      <c r="AC142" s="38">
        <v>12</v>
      </c>
      <c r="AD142" s="19">
        <f t="shared" si="17"/>
        <v>5.8</v>
      </c>
      <c r="AE142" s="20">
        <f t="shared" si="17"/>
        <v>3.7</v>
      </c>
      <c r="AF142" s="20">
        <f t="shared" si="17"/>
        <v>4</v>
      </c>
      <c r="AG142" s="20">
        <f t="shared" si="17"/>
        <v>7.4</v>
      </c>
      <c r="AH142" s="20">
        <f t="shared" si="17"/>
        <v>3.8</v>
      </c>
      <c r="AI142" s="20">
        <f t="shared" si="17"/>
        <v>9.3000000000000007</v>
      </c>
      <c r="AJ142" s="20">
        <f t="shared" si="17"/>
        <v>3.2</v>
      </c>
      <c r="AK142" s="20">
        <f t="shared" si="17"/>
        <v>5.3</v>
      </c>
      <c r="AL142" s="20">
        <f t="shared" si="17"/>
        <v>7.3</v>
      </c>
      <c r="AM142" s="21">
        <f t="shared" si="17"/>
        <v>25</v>
      </c>
      <c r="AO142" s="38">
        <v>12</v>
      </c>
      <c r="AP142" s="19">
        <f t="shared" si="18"/>
        <v>5.7</v>
      </c>
      <c r="AQ142" s="20" t="str">
        <f t="shared" si="18"/>
        <v/>
      </c>
      <c r="AR142" s="20" t="str">
        <f t="shared" si="18"/>
        <v/>
      </c>
      <c r="AS142" s="20">
        <f t="shared" si="18"/>
        <v>11.5</v>
      </c>
      <c r="AT142" s="20">
        <f t="shared" si="18"/>
        <v>3.6</v>
      </c>
      <c r="AU142" s="20">
        <f t="shared" si="18"/>
        <v>8</v>
      </c>
      <c r="AV142" s="20">
        <f t="shared" si="18"/>
        <v>10.7</v>
      </c>
      <c r="AW142" s="21">
        <f t="shared" si="18"/>
        <v>23.8</v>
      </c>
      <c r="AY142" s="38">
        <f t="shared" si="14"/>
        <v>12</v>
      </c>
      <c r="AZ142" s="21">
        <f t="shared" si="13"/>
        <v>7.8</v>
      </c>
    </row>
    <row r="143" spans="6:52" x14ac:dyDescent="0.25">
      <c r="F143" s="36">
        <v>13</v>
      </c>
      <c r="G143" s="19">
        <f t="shared" si="15"/>
        <v>6</v>
      </c>
      <c r="H143" s="20">
        <f t="shared" si="15"/>
        <v>5.6</v>
      </c>
      <c r="I143" s="20">
        <f t="shared" si="15"/>
        <v>5.5</v>
      </c>
      <c r="J143" s="19">
        <f t="shared" si="15"/>
        <v>7.8</v>
      </c>
      <c r="K143" s="20">
        <f t="shared" si="15"/>
        <v>5.2</v>
      </c>
      <c r="L143" s="20">
        <f t="shared" si="15"/>
        <v>44.5</v>
      </c>
      <c r="M143" s="19">
        <f t="shared" si="15"/>
        <v>4.2</v>
      </c>
      <c r="N143" s="20">
        <f t="shared" si="15"/>
        <v>3.7</v>
      </c>
      <c r="O143" s="20">
        <f t="shared" si="15"/>
        <v>4.5</v>
      </c>
      <c r="P143" s="19">
        <f t="shared" si="15"/>
        <v>3.1</v>
      </c>
      <c r="Q143" s="20">
        <f t="shared" si="16"/>
        <v>8.8000000000000007</v>
      </c>
      <c r="R143" s="20">
        <f t="shared" si="16"/>
        <v>5.7</v>
      </c>
      <c r="S143" s="19">
        <f t="shared" si="16"/>
        <v>4</v>
      </c>
      <c r="T143" s="20">
        <f t="shared" si="16"/>
        <v>2.7</v>
      </c>
      <c r="U143" s="20">
        <f t="shared" si="16"/>
        <v>7.1</v>
      </c>
      <c r="V143" s="19">
        <f t="shared" si="16"/>
        <v>3.6</v>
      </c>
      <c r="W143" s="20">
        <f t="shared" si="16"/>
        <v>5.3</v>
      </c>
      <c r="X143" s="20">
        <f t="shared" si="16"/>
        <v>3</v>
      </c>
      <c r="Y143" s="19">
        <f t="shared" si="16"/>
        <v>5.2</v>
      </c>
      <c r="Z143" s="20">
        <f t="shared" si="16"/>
        <v>6.2</v>
      </c>
      <c r="AA143" s="21">
        <f t="shared" si="16"/>
        <v>2.9</v>
      </c>
      <c r="AC143" s="36">
        <v>13</v>
      </c>
      <c r="AD143" s="19">
        <f t="shared" si="17"/>
        <v>5.5</v>
      </c>
      <c r="AE143" s="20">
        <f t="shared" si="17"/>
        <v>3.6</v>
      </c>
      <c r="AF143" s="20">
        <f t="shared" si="17"/>
        <v>4</v>
      </c>
      <c r="AG143" s="20">
        <f t="shared" si="17"/>
        <v>7</v>
      </c>
      <c r="AH143" s="20">
        <f t="shared" si="17"/>
        <v>3.5</v>
      </c>
      <c r="AI143" s="20">
        <f t="shared" si="17"/>
        <v>8</v>
      </c>
      <c r="AJ143" s="20">
        <f t="shared" si="17"/>
        <v>3.1</v>
      </c>
      <c r="AK143" s="20">
        <f t="shared" si="17"/>
        <v>5.3</v>
      </c>
      <c r="AL143" s="20">
        <f t="shared" si="17"/>
        <v>6.9</v>
      </c>
      <c r="AM143" s="21">
        <f t="shared" si="17"/>
        <v>24.5</v>
      </c>
      <c r="AO143" s="36">
        <v>13</v>
      </c>
      <c r="AP143" s="19">
        <f t="shared" si="18"/>
        <v>5.2</v>
      </c>
      <c r="AQ143" s="20" t="str">
        <f t="shared" si="18"/>
        <v/>
      </c>
      <c r="AR143" s="20" t="str">
        <f t="shared" si="18"/>
        <v/>
      </c>
      <c r="AS143" s="20">
        <f t="shared" si="18"/>
        <v>10.199999999999999</v>
      </c>
      <c r="AT143" s="20">
        <f t="shared" si="18"/>
        <v>3.5</v>
      </c>
      <c r="AU143" s="20">
        <f t="shared" si="18"/>
        <v>7.9</v>
      </c>
      <c r="AV143" s="20">
        <f t="shared" si="18"/>
        <v>10</v>
      </c>
      <c r="AW143" s="21">
        <f t="shared" si="18"/>
        <v>22</v>
      </c>
      <c r="AY143" s="36">
        <f t="shared" si="14"/>
        <v>13</v>
      </c>
      <c r="AZ143" s="21">
        <f t="shared" si="13"/>
        <v>7.6</v>
      </c>
    </row>
    <row r="144" spans="6:52" x14ac:dyDescent="0.25">
      <c r="F144" s="39">
        <v>14</v>
      </c>
      <c r="G144" s="19">
        <f t="shared" si="15"/>
        <v>5.7</v>
      </c>
      <c r="H144" s="20">
        <f t="shared" si="15"/>
        <v>5</v>
      </c>
      <c r="I144" s="20">
        <f t="shared" si="15"/>
        <v>5.4</v>
      </c>
      <c r="J144" s="19">
        <f t="shared" si="15"/>
        <v>7.7</v>
      </c>
      <c r="K144" s="20">
        <f t="shared" si="15"/>
        <v>5</v>
      </c>
      <c r="L144" s="20">
        <f t="shared" si="15"/>
        <v>39.700000000000003</v>
      </c>
      <c r="M144" s="19">
        <f t="shared" si="15"/>
        <v>2.9</v>
      </c>
      <c r="N144" s="20">
        <f t="shared" si="15"/>
        <v>3</v>
      </c>
      <c r="O144" s="20">
        <f t="shared" si="15"/>
        <v>4.5</v>
      </c>
      <c r="P144" s="19">
        <f t="shared" si="15"/>
        <v>3.1</v>
      </c>
      <c r="Q144" s="20">
        <f t="shared" si="16"/>
        <v>8.5</v>
      </c>
      <c r="R144" s="20">
        <f t="shared" si="16"/>
        <v>5.6</v>
      </c>
      <c r="S144" s="19">
        <f t="shared" si="16"/>
        <v>3.7</v>
      </c>
      <c r="T144" s="20">
        <f t="shared" si="16"/>
        <v>2.6</v>
      </c>
      <c r="U144" s="20">
        <f t="shared" si="16"/>
        <v>6.7</v>
      </c>
      <c r="V144" s="19">
        <f t="shared" si="16"/>
        <v>3.3</v>
      </c>
      <c r="W144" s="20">
        <f t="shared" si="16"/>
        <v>5.2</v>
      </c>
      <c r="X144" s="20">
        <f t="shared" si="16"/>
        <v>2.8</v>
      </c>
      <c r="Y144" s="19">
        <f t="shared" si="16"/>
        <v>5.0999999999999996</v>
      </c>
      <c r="Z144" s="20">
        <f t="shared" si="16"/>
        <v>6.1</v>
      </c>
      <c r="AA144" s="21">
        <f t="shared" si="16"/>
        <v>2.8</v>
      </c>
      <c r="AC144" s="39">
        <v>14</v>
      </c>
      <c r="AD144" s="19">
        <f t="shared" si="17"/>
        <v>5.2</v>
      </c>
      <c r="AE144" s="20">
        <f t="shared" si="17"/>
        <v>3.3</v>
      </c>
      <c r="AF144" s="20">
        <f t="shared" si="17"/>
        <v>3.7</v>
      </c>
      <c r="AG144" s="20">
        <f t="shared" si="17"/>
        <v>7</v>
      </c>
      <c r="AH144" s="20">
        <f t="shared" si="17"/>
        <v>3.4</v>
      </c>
      <c r="AI144" s="20">
        <f t="shared" si="17"/>
        <v>6.1</v>
      </c>
      <c r="AJ144" s="20">
        <f t="shared" si="17"/>
        <v>2.8</v>
      </c>
      <c r="AK144" s="20">
        <f t="shared" si="17"/>
        <v>5</v>
      </c>
      <c r="AL144" s="20">
        <f t="shared" si="17"/>
        <v>6.3</v>
      </c>
      <c r="AM144" s="21">
        <f t="shared" si="17"/>
        <v>23.2</v>
      </c>
      <c r="AO144" s="39">
        <v>14</v>
      </c>
      <c r="AP144" s="19">
        <f t="shared" si="18"/>
        <v>5</v>
      </c>
      <c r="AQ144" s="20" t="str">
        <f t="shared" si="18"/>
        <v/>
      </c>
      <c r="AR144" s="20" t="str">
        <f t="shared" si="18"/>
        <v/>
      </c>
      <c r="AS144" s="20">
        <f t="shared" si="18"/>
        <v>10.1</v>
      </c>
      <c r="AT144" s="20">
        <f t="shared" si="18"/>
        <v>3.5</v>
      </c>
      <c r="AU144" s="20">
        <f t="shared" si="18"/>
        <v>7.1</v>
      </c>
      <c r="AV144" s="20">
        <f t="shared" si="18"/>
        <v>9.6999999999999993</v>
      </c>
      <c r="AW144" s="21">
        <f t="shared" si="18"/>
        <v>21</v>
      </c>
      <c r="AY144" s="39">
        <f t="shared" si="14"/>
        <v>14</v>
      </c>
      <c r="AZ144" s="21">
        <f t="shared" si="13"/>
        <v>7.4</v>
      </c>
    </row>
    <row r="145" spans="6:52" x14ac:dyDescent="0.25">
      <c r="F145" s="36">
        <v>15</v>
      </c>
      <c r="G145" s="19">
        <f t="shared" si="15"/>
        <v>5.4</v>
      </c>
      <c r="H145" s="20">
        <f t="shared" si="15"/>
        <v>4.8</v>
      </c>
      <c r="I145" s="20">
        <f t="shared" si="15"/>
        <v>5.4</v>
      </c>
      <c r="J145" s="19">
        <f t="shared" si="15"/>
        <v>7.5</v>
      </c>
      <c r="K145" s="20">
        <f t="shared" si="15"/>
        <v>4.8</v>
      </c>
      <c r="L145" s="20">
        <f t="shared" si="15"/>
        <v>26.6</v>
      </c>
      <c r="M145" s="19">
        <f t="shared" si="15"/>
        <v>2.5</v>
      </c>
      <c r="N145" s="20">
        <f t="shared" si="15"/>
        <v>2.9</v>
      </c>
      <c r="O145" s="20">
        <f t="shared" si="15"/>
        <v>4.3</v>
      </c>
      <c r="P145" s="19">
        <f t="shared" si="15"/>
        <v>3</v>
      </c>
      <c r="Q145" s="20">
        <f t="shared" si="16"/>
        <v>8.4</v>
      </c>
      <c r="R145" s="20">
        <f t="shared" si="16"/>
        <v>5.2</v>
      </c>
      <c r="S145" s="19">
        <f t="shared" si="16"/>
        <v>3.7</v>
      </c>
      <c r="T145" s="20">
        <f t="shared" si="16"/>
        <v>2.5</v>
      </c>
      <c r="U145" s="20">
        <f t="shared" si="16"/>
        <v>6.5</v>
      </c>
      <c r="V145" s="19">
        <f t="shared" si="16"/>
        <v>3.3</v>
      </c>
      <c r="W145" s="20">
        <f t="shared" si="16"/>
        <v>5</v>
      </c>
      <c r="X145" s="20">
        <f t="shared" si="16"/>
        <v>2.8</v>
      </c>
      <c r="Y145" s="19">
        <f t="shared" si="16"/>
        <v>5.0999999999999996</v>
      </c>
      <c r="Z145" s="20">
        <f t="shared" si="16"/>
        <v>6</v>
      </c>
      <c r="AA145" s="21">
        <f t="shared" si="16"/>
        <v>2.8</v>
      </c>
      <c r="AC145" s="36">
        <v>15</v>
      </c>
      <c r="AD145" s="19">
        <f t="shared" si="17"/>
        <v>5.0999999999999996</v>
      </c>
      <c r="AE145" s="20">
        <f t="shared" si="17"/>
        <v>3.2</v>
      </c>
      <c r="AF145" s="20">
        <f t="shared" si="17"/>
        <v>3.7</v>
      </c>
      <c r="AG145" s="20">
        <f t="shared" si="17"/>
        <v>6.9</v>
      </c>
      <c r="AH145" s="20">
        <f t="shared" si="17"/>
        <v>3.4</v>
      </c>
      <c r="AI145" s="20">
        <f t="shared" si="17"/>
        <v>5.7</v>
      </c>
      <c r="AJ145" s="20">
        <f t="shared" si="17"/>
        <v>2.7</v>
      </c>
      <c r="AK145" s="20">
        <f t="shared" si="17"/>
        <v>4.8</v>
      </c>
      <c r="AL145" s="20">
        <f t="shared" si="17"/>
        <v>5.7</v>
      </c>
      <c r="AM145" s="21">
        <f t="shared" si="17"/>
        <v>20.5</v>
      </c>
      <c r="AO145" s="36">
        <v>15</v>
      </c>
      <c r="AP145" s="19">
        <f t="shared" si="18"/>
        <v>4.5999999999999996</v>
      </c>
      <c r="AQ145" s="20" t="str">
        <f t="shared" si="18"/>
        <v/>
      </c>
      <c r="AR145" s="20" t="str">
        <f t="shared" si="18"/>
        <v/>
      </c>
      <c r="AS145" s="20">
        <f t="shared" si="18"/>
        <v>9.6</v>
      </c>
      <c r="AT145" s="20">
        <f t="shared" si="18"/>
        <v>3.2</v>
      </c>
      <c r="AU145" s="20">
        <f t="shared" si="18"/>
        <v>7</v>
      </c>
      <c r="AV145" s="20">
        <f t="shared" si="18"/>
        <v>9.1</v>
      </c>
      <c r="AW145" s="21">
        <f t="shared" si="18"/>
        <v>20.100000000000001</v>
      </c>
      <c r="AY145" s="36">
        <f t="shared" si="14"/>
        <v>15</v>
      </c>
      <c r="AZ145" s="21">
        <f t="shared" si="13"/>
        <v>6.9</v>
      </c>
    </row>
    <row r="146" spans="6:52" x14ac:dyDescent="0.25">
      <c r="F146" s="36">
        <v>16</v>
      </c>
      <c r="G146" s="19">
        <f t="shared" si="15"/>
        <v>5.2</v>
      </c>
      <c r="H146" s="20">
        <f t="shared" si="15"/>
        <v>4.7</v>
      </c>
      <c r="I146" s="20">
        <f t="shared" si="15"/>
        <v>5.4</v>
      </c>
      <c r="J146" s="19">
        <f t="shared" si="15"/>
        <v>7.3</v>
      </c>
      <c r="K146" s="20">
        <f t="shared" si="15"/>
        <v>4.5999999999999996</v>
      </c>
      <c r="L146" s="20">
        <f t="shared" si="15"/>
        <v>22</v>
      </c>
      <c r="M146" s="19">
        <f t="shared" si="15"/>
        <v>2.4</v>
      </c>
      <c r="N146" s="20">
        <f t="shared" si="15"/>
        <v>2.7</v>
      </c>
      <c r="O146" s="20">
        <f t="shared" si="15"/>
        <v>4.2</v>
      </c>
      <c r="P146" s="19">
        <f t="shared" si="15"/>
        <v>2.9</v>
      </c>
      <c r="Q146" s="20">
        <f t="shared" si="16"/>
        <v>8</v>
      </c>
      <c r="R146" s="20">
        <f t="shared" si="16"/>
        <v>5.0999999999999996</v>
      </c>
      <c r="S146" s="19">
        <f t="shared" si="16"/>
        <v>3.6</v>
      </c>
      <c r="T146" s="20">
        <f t="shared" si="16"/>
        <v>2.5</v>
      </c>
      <c r="U146" s="20">
        <f t="shared" si="16"/>
        <v>5.6</v>
      </c>
      <c r="V146" s="19">
        <f t="shared" si="16"/>
        <v>3.2</v>
      </c>
      <c r="W146" s="20">
        <f t="shared" si="16"/>
        <v>4.7</v>
      </c>
      <c r="X146" s="20">
        <f t="shared" si="16"/>
        <v>2.7</v>
      </c>
      <c r="Y146" s="19">
        <f t="shared" si="16"/>
        <v>5</v>
      </c>
      <c r="Z146" s="20">
        <f t="shared" si="16"/>
        <v>5.8</v>
      </c>
      <c r="AA146" s="21">
        <f t="shared" si="16"/>
        <v>2.6</v>
      </c>
      <c r="AC146" s="36">
        <v>16</v>
      </c>
      <c r="AD146" s="19">
        <f t="shared" si="17"/>
        <v>5.0999999999999996</v>
      </c>
      <c r="AE146" s="20">
        <f t="shared" si="17"/>
        <v>3.1</v>
      </c>
      <c r="AF146" s="20">
        <f t="shared" si="17"/>
        <v>3.6</v>
      </c>
      <c r="AG146" s="20">
        <f t="shared" si="17"/>
        <v>6.6</v>
      </c>
      <c r="AH146" s="20">
        <f t="shared" si="17"/>
        <v>3.4</v>
      </c>
      <c r="AI146" s="20">
        <f t="shared" si="17"/>
        <v>5.5</v>
      </c>
      <c r="AJ146" s="20">
        <f t="shared" si="17"/>
        <v>2.7</v>
      </c>
      <c r="AK146" s="20">
        <f t="shared" si="17"/>
        <v>4.7</v>
      </c>
      <c r="AL146" s="20">
        <f t="shared" si="17"/>
        <v>5.7</v>
      </c>
      <c r="AM146" s="21">
        <f t="shared" si="17"/>
        <v>18.7</v>
      </c>
      <c r="AO146" s="36">
        <v>16</v>
      </c>
      <c r="AP146" s="19">
        <f t="shared" si="18"/>
        <v>4.5</v>
      </c>
      <c r="AQ146" s="20" t="str">
        <f t="shared" si="18"/>
        <v/>
      </c>
      <c r="AR146" s="20" t="str">
        <f t="shared" si="18"/>
        <v/>
      </c>
      <c r="AS146" s="20">
        <f t="shared" si="18"/>
        <v>8.6</v>
      </c>
      <c r="AT146" s="20">
        <f t="shared" si="18"/>
        <v>3.2</v>
      </c>
      <c r="AU146" s="20">
        <f t="shared" si="18"/>
        <v>6.8</v>
      </c>
      <c r="AV146" s="20">
        <f t="shared" si="18"/>
        <v>8.8000000000000007</v>
      </c>
      <c r="AW146" s="21">
        <f t="shared" si="18"/>
        <v>19</v>
      </c>
      <c r="AY146" s="36">
        <f t="shared" si="14"/>
        <v>16</v>
      </c>
      <c r="AZ146" s="21">
        <f t="shared" si="13"/>
        <v>6.8</v>
      </c>
    </row>
    <row r="147" spans="6:52" x14ac:dyDescent="0.25">
      <c r="F147" s="37">
        <v>17</v>
      </c>
      <c r="G147" s="19">
        <f t="shared" si="15"/>
        <v>5</v>
      </c>
      <c r="H147" s="20">
        <f t="shared" si="15"/>
        <v>4.4000000000000004</v>
      </c>
      <c r="I147" s="20">
        <f t="shared" si="15"/>
        <v>5.2</v>
      </c>
      <c r="J147" s="19">
        <f t="shared" si="15"/>
        <v>7</v>
      </c>
      <c r="K147" s="20">
        <f t="shared" si="15"/>
        <v>4.4000000000000004</v>
      </c>
      <c r="L147" s="20">
        <f t="shared" si="15"/>
        <v>22</v>
      </c>
      <c r="M147" s="19">
        <f t="shared" si="15"/>
        <v>0.1</v>
      </c>
      <c r="N147" s="20">
        <f t="shared" si="15"/>
        <v>2</v>
      </c>
      <c r="O147" s="20">
        <f t="shared" si="15"/>
        <v>4.0999999999999996</v>
      </c>
      <c r="P147" s="19">
        <f t="shared" si="15"/>
        <v>2.9</v>
      </c>
      <c r="Q147" s="20">
        <f t="shared" si="16"/>
        <v>7.7</v>
      </c>
      <c r="R147" s="20">
        <f t="shared" si="16"/>
        <v>5</v>
      </c>
      <c r="S147" s="19">
        <f t="shared" si="16"/>
        <v>3.5</v>
      </c>
      <c r="T147" s="20">
        <f t="shared" si="16"/>
        <v>2.2999999999999998</v>
      </c>
      <c r="U147" s="20">
        <f t="shared" si="16"/>
        <v>5.6</v>
      </c>
      <c r="V147" s="19">
        <f t="shared" si="16"/>
        <v>3.2</v>
      </c>
      <c r="W147" s="20">
        <f t="shared" si="16"/>
        <v>4.5999999999999996</v>
      </c>
      <c r="X147" s="20">
        <f t="shared" si="16"/>
        <v>2.7</v>
      </c>
      <c r="Y147" s="19">
        <f t="shared" si="16"/>
        <v>5</v>
      </c>
      <c r="Z147" s="20">
        <f t="shared" si="16"/>
        <v>5.8</v>
      </c>
      <c r="AA147" s="21">
        <f t="shared" si="16"/>
        <v>2.6</v>
      </c>
      <c r="AC147" s="37">
        <v>17</v>
      </c>
      <c r="AD147" s="19">
        <f t="shared" si="17"/>
        <v>4.9000000000000004</v>
      </c>
      <c r="AE147" s="20">
        <f t="shared" si="17"/>
        <v>3.1</v>
      </c>
      <c r="AF147" s="20">
        <f t="shared" si="17"/>
        <v>3.4</v>
      </c>
      <c r="AG147" s="20">
        <f t="shared" si="17"/>
        <v>5.7</v>
      </c>
      <c r="AH147" s="20">
        <f t="shared" si="17"/>
        <v>3.3</v>
      </c>
      <c r="AI147" s="20">
        <f t="shared" si="17"/>
        <v>5</v>
      </c>
      <c r="AJ147" s="20">
        <f t="shared" si="17"/>
        <v>2.7</v>
      </c>
      <c r="AK147" s="20">
        <f t="shared" si="17"/>
        <v>4.7</v>
      </c>
      <c r="AL147" s="20">
        <f t="shared" si="17"/>
        <v>5.4</v>
      </c>
      <c r="AM147" s="21">
        <f t="shared" si="17"/>
        <v>17.600000000000001</v>
      </c>
      <c r="AO147" s="37">
        <v>17</v>
      </c>
      <c r="AP147" s="19">
        <f t="shared" si="18"/>
        <v>4.2</v>
      </c>
      <c r="AQ147" s="20" t="str">
        <f t="shared" si="18"/>
        <v/>
      </c>
      <c r="AR147" s="20" t="str">
        <f t="shared" si="18"/>
        <v/>
      </c>
      <c r="AS147" s="20">
        <f t="shared" si="18"/>
        <v>8.4</v>
      </c>
      <c r="AT147" s="20">
        <f t="shared" si="18"/>
        <v>3.2</v>
      </c>
      <c r="AU147" s="20">
        <f t="shared" si="18"/>
        <v>6.5</v>
      </c>
      <c r="AV147" s="20">
        <f t="shared" si="18"/>
        <v>8.6</v>
      </c>
      <c r="AW147" s="21">
        <f t="shared" si="18"/>
        <v>18.3</v>
      </c>
      <c r="AY147" s="37">
        <f t="shared" si="14"/>
        <v>17</v>
      </c>
      <c r="AZ147" s="21">
        <f t="shared" si="13"/>
        <v>6.7</v>
      </c>
    </row>
    <row r="148" spans="6:52" x14ac:dyDescent="0.25">
      <c r="F148" s="36">
        <v>18</v>
      </c>
      <c r="G148" s="19">
        <f t="shared" si="15"/>
        <v>5</v>
      </c>
      <c r="H148" s="20">
        <f t="shared" si="15"/>
        <v>4.3</v>
      </c>
      <c r="I148" s="20">
        <f t="shared" si="15"/>
        <v>5.0999999999999996</v>
      </c>
      <c r="J148" s="19">
        <f t="shared" si="15"/>
        <v>6.4</v>
      </c>
      <c r="K148" s="20">
        <f t="shared" si="15"/>
        <v>4.4000000000000004</v>
      </c>
      <c r="L148" s="20">
        <f t="shared" si="15"/>
        <v>19.600000000000001</v>
      </c>
      <c r="M148" s="19" t="str">
        <f t="shared" si="15"/>
        <v/>
      </c>
      <c r="N148" s="20">
        <f t="shared" si="15"/>
        <v>2</v>
      </c>
      <c r="O148" s="20">
        <f t="shared" si="15"/>
        <v>4.0999999999999996</v>
      </c>
      <c r="P148" s="19">
        <f t="shared" si="15"/>
        <v>2.8</v>
      </c>
      <c r="Q148" s="20">
        <f t="shared" si="16"/>
        <v>7.1</v>
      </c>
      <c r="R148" s="20">
        <f t="shared" si="16"/>
        <v>5</v>
      </c>
      <c r="S148" s="19">
        <f t="shared" si="16"/>
        <v>3.5</v>
      </c>
      <c r="T148" s="20">
        <f t="shared" si="16"/>
        <v>2.2000000000000002</v>
      </c>
      <c r="U148" s="20">
        <f t="shared" si="16"/>
        <v>5.4</v>
      </c>
      <c r="V148" s="19">
        <f t="shared" si="16"/>
        <v>3.2</v>
      </c>
      <c r="W148" s="20">
        <f t="shared" si="16"/>
        <v>4.5999999999999996</v>
      </c>
      <c r="X148" s="20">
        <f t="shared" si="16"/>
        <v>2.6</v>
      </c>
      <c r="Y148" s="19">
        <f t="shared" si="16"/>
        <v>4.9000000000000004</v>
      </c>
      <c r="Z148" s="20">
        <f t="shared" si="16"/>
        <v>5.7</v>
      </c>
      <c r="AA148" s="21">
        <f t="shared" si="16"/>
        <v>2.5</v>
      </c>
      <c r="AC148" s="36">
        <v>18</v>
      </c>
      <c r="AD148" s="19">
        <f t="shared" si="17"/>
        <v>4.8</v>
      </c>
      <c r="AE148" s="20">
        <f t="shared" si="17"/>
        <v>3</v>
      </c>
      <c r="AF148" s="20">
        <f t="shared" si="17"/>
        <v>3.4</v>
      </c>
      <c r="AG148" s="20">
        <f t="shared" si="17"/>
        <v>5.5</v>
      </c>
      <c r="AH148" s="20">
        <f t="shared" si="17"/>
        <v>3.3</v>
      </c>
      <c r="AI148" s="20">
        <f t="shared" si="17"/>
        <v>5</v>
      </c>
      <c r="AJ148" s="20">
        <f t="shared" si="17"/>
        <v>2.7</v>
      </c>
      <c r="AK148" s="20">
        <f t="shared" si="17"/>
        <v>4.5999999999999996</v>
      </c>
      <c r="AL148" s="20">
        <f t="shared" si="17"/>
        <v>5.4</v>
      </c>
      <c r="AM148" s="21">
        <f t="shared" si="17"/>
        <v>16.7</v>
      </c>
      <c r="AO148" s="36">
        <v>18</v>
      </c>
      <c r="AP148" s="19">
        <f t="shared" si="18"/>
        <v>3.9</v>
      </c>
      <c r="AQ148" s="20" t="str">
        <f t="shared" si="18"/>
        <v/>
      </c>
      <c r="AR148" s="20" t="str">
        <f t="shared" si="18"/>
        <v/>
      </c>
      <c r="AS148" s="20">
        <f t="shared" si="18"/>
        <v>7.6</v>
      </c>
      <c r="AT148" s="20">
        <f t="shared" si="18"/>
        <v>2.7</v>
      </c>
      <c r="AU148" s="20">
        <f t="shared" si="18"/>
        <v>6.5</v>
      </c>
      <c r="AV148" s="20">
        <f t="shared" si="18"/>
        <v>8.5</v>
      </c>
      <c r="AW148" s="21">
        <f t="shared" si="18"/>
        <v>16.5</v>
      </c>
      <c r="AY148" s="36">
        <f t="shared" si="14"/>
        <v>18</v>
      </c>
      <c r="AZ148" s="21">
        <f t="shared" si="13"/>
        <v>5.8</v>
      </c>
    </row>
    <row r="149" spans="6:52" x14ac:dyDescent="0.25">
      <c r="F149" s="36">
        <v>19</v>
      </c>
      <c r="G149" s="19">
        <f t="shared" si="15"/>
        <v>4.5999999999999996</v>
      </c>
      <c r="H149" s="20">
        <f t="shared" si="15"/>
        <v>4.3</v>
      </c>
      <c r="I149" s="20">
        <f t="shared" si="15"/>
        <v>5.0999999999999996</v>
      </c>
      <c r="J149" s="19">
        <f t="shared" si="15"/>
        <v>5.2</v>
      </c>
      <c r="K149" s="20">
        <f t="shared" si="15"/>
        <v>3.9</v>
      </c>
      <c r="L149" s="20">
        <f t="shared" si="15"/>
        <v>15.5</v>
      </c>
      <c r="M149" s="19" t="str">
        <f t="shared" si="15"/>
        <v/>
      </c>
      <c r="N149" s="20">
        <f t="shared" si="15"/>
        <v>1.7</v>
      </c>
      <c r="O149" s="20">
        <f t="shared" si="15"/>
        <v>4</v>
      </c>
      <c r="P149" s="19">
        <f t="shared" si="15"/>
        <v>2.7</v>
      </c>
      <c r="Q149" s="20">
        <f t="shared" si="16"/>
        <v>6.6</v>
      </c>
      <c r="R149" s="20">
        <f t="shared" si="16"/>
        <v>4.9000000000000004</v>
      </c>
      <c r="S149" s="19">
        <f t="shared" si="16"/>
        <v>3.3</v>
      </c>
      <c r="T149" s="20">
        <f t="shared" si="16"/>
        <v>2.1</v>
      </c>
      <c r="U149" s="20">
        <f t="shared" si="16"/>
        <v>5.4</v>
      </c>
      <c r="V149" s="19">
        <f t="shared" si="16"/>
        <v>3.1</v>
      </c>
      <c r="W149" s="20">
        <f t="shared" si="16"/>
        <v>4</v>
      </c>
      <c r="X149" s="20">
        <f t="shared" si="16"/>
        <v>2.5</v>
      </c>
      <c r="Y149" s="19">
        <f t="shared" si="16"/>
        <v>4.5999999999999996</v>
      </c>
      <c r="Z149" s="20">
        <f t="shared" si="16"/>
        <v>5.7</v>
      </c>
      <c r="AA149" s="21">
        <f t="shared" si="16"/>
        <v>2.5</v>
      </c>
      <c r="AC149" s="36">
        <v>19</v>
      </c>
      <c r="AD149" s="19">
        <f t="shared" si="17"/>
        <v>4.5999999999999996</v>
      </c>
      <c r="AE149" s="20">
        <f t="shared" si="17"/>
        <v>3</v>
      </c>
      <c r="AF149" s="20">
        <f t="shared" si="17"/>
        <v>3.2</v>
      </c>
      <c r="AG149" s="20">
        <f t="shared" si="17"/>
        <v>5.0999999999999996</v>
      </c>
      <c r="AH149" s="20">
        <f t="shared" si="17"/>
        <v>3.2</v>
      </c>
      <c r="AI149" s="20">
        <f t="shared" si="17"/>
        <v>4.8</v>
      </c>
      <c r="AJ149" s="20">
        <f t="shared" si="17"/>
        <v>2.7</v>
      </c>
      <c r="AK149" s="20">
        <f t="shared" si="17"/>
        <v>4.5999999999999996</v>
      </c>
      <c r="AL149" s="20">
        <f t="shared" si="17"/>
        <v>5.0999999999999996</v>
      </c>
      <c r="AM149" s="21">
        <f t="shared" si="17"/>
        <v>16.399999999999999</v>
      </c>
      <c r="AO149" s="36">
        <v>19</v>
      </c>
      <c r="AP149" s="19">
        <f t="shared" si="18"/>
        <v>3.9</v>
      </c>
      <c r="AQ149" s="20" t="str">
        <f t="shared" si="18"/>
        <v/>
      </c>
      <c r="AR149" s="20" t="str">
        <f t="shared" si="18"/>
        <v/>
      </c>
      <c r="AS149" s="20">
        <f t="shared" si="18"/>
        <v>7.5</v>
      </c>
      <c r="AT149" s="20">
        <f t="shared" si="18"/>
        <v>2.6</v>
      </c>
      <c r="AU149" s="20">
        <f t="shared" si="18"/>
        <v>6</v>
      </c>
      <c r="AV149" s="20">
        <f t="shared" si="18"/>
        <v>7.6</v>
      </c>
      <c r="AW149" s="21">
        <f t="shared" si="18"/>
        <v>16</v>
      </c>
      <c r="AY149" s="36">
        <f t="shared" si="14"/>
        <v>19</v>
      </c>
      <c r="AZ149" s="21">
        <f t="shared" si="13"/>
        <v>5.4</v>
      </c>
    </row>
    <row r="150" spans="6:52" x14ac:dyDescent="0.25">
      <c r="F150" s="37">
        <v>20</v>
      </c>
      <c r="G150" s="19">
        <f t="shared" si="15"/>
        <v>4.3</v>
      </c>
      <c r="H150" s="20">
        <f t="shared" si="15"/>
        <v>4.2</v>
      </c>
      <c r="I150" s="20">
        <f t="shared" si="15"/>
        <v>4.8</v>
      </c>
      <c r="J150" s="19">
        <f t="shared" si="15"/>
        <v>4.8</v>
      </c>
      <c r="K150" s="20">
        <f t="shared" si="15"/>
        <v>3.6</v>
      </c>
      <c r="L150" s="20">
        <f t="shared" si="15"/>
        <v>15.5</v>
      </c>
      <c r="M150" s="19" t="str">
        <f t="shared" si="15"/>
        <v/>
      </c>
      <c r="N150" s="20">
        <f t="shared" si="15"/>
        <v>1.2</v>
      </c>
      <c r="O150" s="20">
        <f t="shared" si="15"/>
        <v>3.8</v>
      </c>
      <c r="P150" s="19">
        <f t="shared" si="15"/>
        <v>2.7</v>
      </c>
      <c r="Q150" s="20">
        <f t="shared" si="16"/>
        <v>6.6</v>
      </c>
      <c r="R150" s="20">
        <f t="shared" si="16"/>
        <v>4.9000000000000004</v>
      </c>
      <c r="S150" s="19">
        <f t="shared" si="16"/>
        <v>3.2</v>
      </c>
      <c r="T150" s="20">
        <f t="shared" si="16"/>
        <v>2</v>
      </c>
      <c r="U150" s="20">
        <f t="shared" si="16"/>
        <v>5.4</v>
      </c>
      <c r="V150" s="19">
        <f t="shared" si="16"/>
        <v>3.1</v>
      </c>
      <c r="W150" s="20">
        <f t="shared" si="16"/>
        <v>3.6</v>
      </c>
      <c r="X150" s="20">
        <f t="shared" si="16"/>
        <v>2.5</v>
      </c>
      <c r="Y150" s="19">
        <f t="shared" si="16"/>
        <v>4.4000000000000004</v>
      </c>
      <c r="Z150" s="20">
        <f t="shared" si="16"/>
        <v>5.5</v>
      </c>
      <c r="AA150" s="21">
        <f t="shared" si="16"/>
        <v>2.4</v>
      </c>
      <c r="AC150" s="37">
        <v>20</v>
      </c>
      <c r="AD150" s="19">
        <f t="shared" si="17"/>
        <v>4.5999999999999996</v>
      </c>
      <c r="AE150" s="20">
        <f t="shared" si="17"/>
        <v>2.9</v>
      </c>
      <c r="AF150" s="20">
        <f t="shared" si="17"/>
        <v>3.2</v>
      </c>
      <c r="AG150" s="20">
        <f t="shared" si="17"/>
        <v>4.9000000000000004</v>
      </c>
      <c r="AH150" s="20">
        <f t="shared" si="17"/>
        <v>3.2</v>
      </c>
      <c r="AI150" s="20">
        <f t="shared" si="17"/>
        <v>4.3</v>
      </c>
      <c r="AJ150" s="20">
        <f t="shared" si="17"/>
        <v>2.5</v>
      </c>
      <c r="AK150" s="20">
        <f t="shared" si="17"/>
        <v>4.5999999999999996</v>
      </c>
      <c r="AL150" s="20">
        <f t="shared" si="17"/>
        <v>5.0999999999999996</v>
      </c>
      <c r="AM150" s="21">
        <f t="shared" si="17"/>
        <v>16.2</v>
      </c>
      <c r="AO150" s="37">
        <v>20</v>
      </c>
      <c r="AP150" s="19">
        <f t="shared" si="18"/>
        <v>3.8</v>
      </c>
      <c r="AQ150" s="20" t="str">
        <f t="shared" si="18"/>
        <v/>
      </c>
      <c r="AR150" s="20" t="str">
        <f t="shared" si="18"/>
        <v/>
      </c>
      <c r="AS150" s="20">
        <f t="shared" si="18"/>
        <v>6.5</v>
      </c>
      <c r="AT150" s="20">
        <f t="shared" si="18"/>
        <v>2.5</v>
      </c>
      <c r="AU150" s="20">
        <f t="shared" si="18"/>
        <v>6</v>
      </c>
      <c r="AV150" s="20">
        <f t="shared" si="18"/>
        <v>7.3</v>
      </c>
      <c r="AW150" s="21">
        <f t="shared" si="18"/>
        <v>15</v>
      </c>
      <c r="AY150" s="37">
        <f t="shared" si="14"/>
        <v>20</v>
      </c>
      <c r="AZ150" s="21">
        <f t="shared" si="13"/>
        <v>5.3</v>
      </c>
    </row>
    <row r="151" spans="6:52" x14ac:dyDescent="0.25">
      <c r="F151" s="38">
        <v>21</v>
      </c>
      <c r="G151" s="19">
        <f t="shared" ref="G151:P161" si="19">IFERROR(LARGE(G$4:G$126,$F151),"")</f>
        <v>4.2</v>
      </c>
      <c r="H151" s="20">
        <f t="shared" si="19"/>
        <v>4.0999999999999996</v>
      </c>
      <c r="I151" s="20">
        <f t="shared" si="19"/>
        <v>4.5</v>
      </c>
      <c r="J151" s="19">
        <f t="shared" si="19"/>
        <v>4.5999999999999996</v>
      </c>
      <c r="K151" s="20">
        <f t="shared" si="19"/>
        <v>3.6</v>
      </c>
      <c r="L151" s="20">
        <f t="shared" si="19"/>
        <v>12.2</v>
      </c>
      <c r="M151" s="19" t="str">
        <f t="shared" si="19"/>
        <v/>
      </c>
      <c r="N151" s="20" t="str">
        <f t="shared" si="19"/>
        <v/>
      </c>
      <c r="O151" s="20">
        <f t="shared" si="19"/>
        <v>3.7</v>
      </c>
      <c r="P151" s="19">
        <f t="shared" si="19"/>
        <v>2.7</v>
      </c>
      <c r="Q151" s="20">
        <f t="shared" ref="Q151:AA161" si="20">IFERROR(LARGE(Q$4:Q$126,$F151),"")</f>
        <v>6.6</v>
      </c>
      <c r="R151" s="20">
        <f t="shared" si="20"/>
        <v>4.8</v>
      </c>
      <c r="S151" s="19">
        <f t="shared" si="20"/>
        <v>3.2</v>
      </c>
      <c r="T151" s="20">
        <f t="shared" si="20"/>
        <v>1.7</v>
      </c>
      <c r="U151" s="20">
        <f t="shared" si="20"/>
        <v>5.4</v>
      </c>
      <c r="V151" s="19">
        <f t="shared" si="20"/>
        <v>3</v>
      </c>
      <c r="W151" s="20">
        <f t="shared" si="20"/>
        <v>3.5</v>
      </c>
      <c r="X151" s="20">
        <f t="shared" si="20"/>
        <v>2.4</v>
      </c>
      <c r="Y151" s="19">
        <f t="shared" si="20"/>
        <v>4.2</v>
      </c>
      <c r="Z151" s="20">
        <f t="shared" si="20"/>
        <v>5.3</v>
      </c>
      <c r="AA151" s="21">
        <f t="shared" si="20"/>
        <v>2.1</v>
      </c>
      <c r="AC151" s="38">
        <v>21</v>
      </c>
      <c r="AD151" s="19">
        <f t="shared" ref="AD151:AM161" si="21">IFERROR(LARGE(AD$4:AD$126,$F151),"")</f>
        <v>4.5999999999999996</v>
      </c>
      <c r="AE151" s="20">
        <f t="shared" si="21"/>
        <v>2.8</v>
      </c>
      <c r="AF151" s="20">
        <f t="shared" si="21"/>
        <v>3.2</v>
      </c>
      <c r="AG151" s="20">
        <f t="shared" si="21"/>
        <v>4.8</v>
      </c>
      <c r="AH151" s="20">
        <f t="shared" si="21"/>
        <v>3.1</v>
      </c>
      <c r="AI151" s="20">
        <f t="shared" si="21"/>
        <v>4.2</v>
      </c>
      <c r="AJ151" s="20">
        <f t="shared" si="21"/>
        <v>2.5</v>
      </c>
      <c r="AK151" s="20">
        <f t="shared" si="21"/>
        <v>4.3</v>
      </c>
      <c r="AL151" s="20">
        <f t="shared" si="21"/>
        <v>4.8</v>
      </c>
      <c r="AM151" s="21">
        <f t="shared" si="21"/>
        <v>15.9</v>
      </c>
      <c r="AO151" s="38">
        <v>21</v>
      </c>
      <c r="AP151" s="19">
        <f t="shared" ref="AP151:AW161" si="22">IFERROR(LARGE(AP$4:AP$126,$F151),"")</f>
        <v>3.8</v>
      </c>
      <c r="AQ151" s="20" t="str">
        <f t="shared" si="22"/>
        <v/>
      </c>
      <c r="AR151" s="20" t="str">
        <f t="shared" si="22"/>
        <v/>
      </c>
      <c r="AS151" s="20">
        <f t="shared" si="22"/>
        <v>6.4</v>
      </c>
      <c r="AT151" s="20">
        <f t="shared" si="22"/>
        <v>2.5</v>
      </c>
      <c r="AU151" s="20">
        <f t="shared" si="22"/>
        <v>6</v>
      </c>
      <c r="AV151" s="20">
        <f t="shared" si="22"/>
        <v>7.1</v>
      </c>
      <c r="AW151" s="21">
        <f t="shared" si="22"/>
        <v>14</v>
      </c>
      <c r="AY151" s="38">
        <f t="shared" si="14"/>
        <v>21</v>
      </c>
      <c r="AZ151" s="21">
        <f t="shared" si="13"/>
        <v>5.0999999999999996</v>
      </c>
    </row>
    <row r="152" spans="6:52" x14ac:dyDescent="0.25">
      <c r="F152" s="36">
        <v>22</v>
      </c>
      <c r="G152" s="19">
        <f t="shared" si="19"/>
        <v>4.2</v>
      </c>
      <c r="H152" s="20">
        <f t="shared" si="19"/>
        <v>3.9</v>
      </c>
      <c r="I152" s="20">
        <f t="shared" si="19"/>
        <v>4.5</v>
      </c>
      <c r="J152" s="19">
        <f t="shared" si="19"/>
        <v>4.5999999999999996</v>
      </c>
      <c r="K152" s="20">
        <f t="shared" si="19"/>
        <v>3.5</v>
      </c>
      <c r="L152" s="20">
        <f t="shared" si="19"/>
        <v>5.6</v>
      </c>
      <c r="M152" s="19" t="str">
        <f t="shared" si="19"/>
        <v/>
      </c>
      <c r="N152" s="20" t="str">
        <f t="shared" si="19"/>
        <v/>
      </c>
      <c r="O152" s="20">
        <f t="shared" si="19"/>
        <v>3.5</v>
      </c>
      <c r="P152" s="19">
        <f t="shared" si="19"/>
        <v>2.5</v>
      </c>
      <c r="Q152" s="20">
        <f t="shared" si="20"/>
        <v>5.0999999999999996</v>
      </c>
      <c r="R152" s="20">
        <f t="shared" si="20"/>
        <v>4.8</v>
      </c>
      <c r="S152" s="19">
        <f t="shared" si="20"/>
        <v>3.2</v>
      </c>
      <c r="T152" s="20">
        <f t="shared" si="20"/>
        <v>1.7</v>
      </c>
      <c r="U152" s="20">
        <f t="shared" si="20"/>
        <v>5.3</v>
      </c>
      <c r="V152" s="19">
        <f t="shared" si="20"/>
        <v>2.9</v>
      </c>
      <c r="W152" s="20">
        <f t="shared" si="20"/>
        <v>3.4</v>
      </c>
      <c r="X152" s="20">
        <f t="shared" si="20"/>
        <v>2.2000000000000002</v>
      </c>
      <c r="Y152" s="19">
        <f t="shared" si="20"/>
        <v>4.2</v>
      </c>
      <c r="Z152" s="20">
        <f t="shared" si="20"/>
        <v>5.0999999999999996</v>
      </c>
      <c r="AA152" s="21">
        <f t="shared" si="20"/>
        <v>2</v>
      </c>
      <c r="AC152" s="36">
        <v>22</v>
      </c>
      <c r="AD152" s="19">
        <f t="shared" si="21"/>
        <v>4.5</v>
      </c>
      <c r="AE152" s="20">
        <f t="shared" si="21"/>
        <v>2.8</v>
      </c>
      <c r="AF152" s="20">
        <f t="shared" si="21"/>
        <v>3.1</v>
      </c>
      <c r="AG152" s="20">
        <f t="shared" si="21"/>
        <v>4.7</v>
      </c>
      <c r="AH152" s="20">
        <f t="shared" si="21"/>
        <v>3</v>
      </c>
      <c r="AI152" s="20">
        <f t="shared" si="21"/>
        <v>3.8</v>
      </c>
      <c r="AJ152" s="20">
        <f t="shared" si="21"/>
        <v>2.5</v>
      </c>
      <c r="AK152" s="20">
        <f t="shared" si="21"/>
        <v>4.3</v>
      </c>
      <c r="AL152" s="20">
        <f t="shared" si="21"/>
        <v>4.8</v>
      </c>
      <c r="AM152" s="21">
        <f t="shared" si="21"/>
        <v>13.8</v>
      </c>
      <c r="AO152" s="36">
        <v>22</v>
      </c>
      <c r="AP152" s="19">
        <f t="shared" si="22"/>
        <v>3.8</v>
      </c>
      <c r="AQ152" s="20" t="str">
        <f t="shared" si="22"/>
        <v/>
      </c>
      <c r="AR152" s="20" t="str">
        <f t="shared" si="22"/>
        <v/>
      </c>
      <c r="AS152" s="20">
        <f t="shared" si="22"/>
        <v>6.3</v>
      </c>
      <c r="AT152" s="20">
        <f t="shared" si="22"/>
        <v>2.4</v>
      </c>
      <c r="AU152" s="20">
        <f t="shared" si="22"/>
        <v>5.9</v>
      </c>
      <c r="AV152" s="20">
        <f t="shared" si="22"/>
        <v>6.9</v>
      </c>
      <c r="AW152" s="21">
        <f t="shared" si="22"/>
        <v>12.2</v>
      </c>
      <c r="AY152" s="36">
        <f t="shared" si="14"/>
        <v>22</v>
      </c>
      <c r="AZ152" s="21">
        <f t="shared" si="13"/>
        <v>5</v>
      </c>
    </row>
    <row r="153" spans="6:52" x14ac:dyDescent="0.25">
      <c r="F153" s="36">
        <v>23</v>
      </c>
      <c r="G153" s="19">
        <f t="shared" si="19"/>
        <v>4.0999999999999996</v>
      </c>
      <c r="H153" s="20">
        <f t="shared" si="19"/>
        <v>3.8</v>
      </c>
      <c r="I153" s="20">
        <f t="shared" si="19"/>
        <v>4.5</v>
      </c>
      <c r="J153" s="19">
        <f t="shared" si="19"/>
        <v>4.5</v>
      </c>
      <c r="K153" s="20">
        <f t="shared" si="19"/>
        <v>3.4</v>
      </c>
      <c r="L153" s="20">
        <f t="shared" si="19"/>
        <v>5.2</v>
      </c>
      <c r="M153" s="19" t="str">
        <f t="shared" si="19"/>
        <v/>
      </c>
      <c r="N153" s="20" t="str">
        <f t="shared" si="19"/>
        <v/>
      </c>
      <c r="O153" s="20">
        <f t="shared" si="19"/>
        <v>3.3</v>
      </c>
      <c r="P153" s="19">
        <f t="shared" si="19"/>
        <v>2.5</v>
      </c>
      <c r="Q153" s="20">
        <f t="shared" si="20"/>
        <v>5</v>
      </c>
      <c r="R153" s="20">
        <f t="shared" si="20"/>
        <v>4.8</v>
      </c>
      <c r="S153" s="19">
        <f t="shared" si="20"/>
        <v>3.1</v>
      </c>
      <c r="T153" s="20">
        <f t="shared" si="20"/>
        <v>1.5</v>
      </c>
      <c r="U153" s="20">
        <f t="shared" si="20"/>
        <v>5</v>
      </c>
      <c r="V153" s="19">
        <f t="shared" si="20"/>
        <v>2.9</v>
      </c>
      <c r="W153" s="20">
        <f t="shared" si="20"/>
        <v>3.2</v>
      </c>
      <c r="X153" s="20">
        <f t="shared" si="20"/>
        <v>2.2000000000000002</v>
      </c>
      <c r="Y153" s="19">
        <f t="shared" si="20"/>
        <v>4.0999999999999996</v>
      </c>
      <c r="Z153" s="20">
        <f t="shared" si="20"/>
        <v>4.7</v>
      </c>
      <c r="AA153" s="21">
        <f t="shared" si="20"/>
        <v>2</v>
      </c>
      <c r="AC153" s="36">
        <v>23</v>
      </c>
      <c r="AD153" s="19">
        <f t="shared" si="21"/>
        <v>4.2</v>
      </c>
      <c r="AE153" s="20">
        <f t="shared" si="21"/>
        <v>2.7</v>
      </c>
      <c r="AF153" s="20">
        <f t="shared" si="21"/>
        <v>2.8</v>
      </c>
      <c r="AG153" s="20">
        <f t="shared" si="21"/>
        <v>4.7</v>
      </c>
      <c r="AH153" s="20">
        <f t="shared" si="21"/>
        <v>2.9</v>
      </c>
      <c r="AI153" s="20">
        <f t="shared" si="21"/>
        <v>3.8</v>
      </c>
      <c r="AJ153" s="20">
        <f t="shared" si="21"/>
        <v>2.4</v>
      </c>
      <c r="AK153" s="20">
        <f t="shared" si="21"/>
        <v>4.2</v>
      </c>
      <c r="AL153" s="20">
        <f t="shared" si="21"/>
        <v>4.7</v>
      </c>
      <c r="AM153" s="21">
        <f t="shared" si="21"/>
        <v>13.1</v>
      </c>
      <c r="AO153" s="36">
        <v>23</v>
      </c>
      <c r="AP153" s="19">
        <f t="shared" si="22"/>
        <v>3.6</v>
      </c>
      <c r="AQ153" s="20" t="str">
        <f t="shared" si="22"/>
        <v/>
      </c>
      <c r="AR153" s="20" t="str">
        <f t="shared" si="22"/>
        <v/>
      </c>
      <c r="AS153" s="20">
        <f t="shared" si="22"/>
        <v>6.2</v>
      </c>
      <c r="AT153" s="20">
        <f t="shared" si="22"/>
        <v>2.2999999999999998</v>
      </c>
      <c r="AU153" s="20">
        <f t="shared" si="22"/>
        <v>5.8</v>
      </c>
      <c r="AV153" s="20">
        <f t="shared" si="22"/>
        <v>6.9</v>
      </c>
      <c r="AW153" s="21">
        <f t="shared" si="22"/>
        <v>12</v>
      </c>
      <c r="AY153" s="36">
        <f t="shared" si="14"/>
        <v>23</v>
      </c>
      <c r="AZ153" s="21">
        <f t="shared" si="13"/>
        <v>4.7</v>
      </c>
    </row>
    <row r="154" spans="6:52" x14ac:dyDescent="0.25">
      <c r="F154" s="36">
        <v>24</v>
      </c>
      <c r="G154" s="19">
        <f t="shared" si="19"/>
        <v>3.7</v>
      </c>
      <c r="H154" s="20">
        <f t="shared" si="19"/>
        <v>3.7</v>
      </c>
      <c r="I154" s="20">
        <f t="shared" si="19"/>
        <v>4.5</v>
      </c>
      <c r="J154" s="19">
        <f t="shared" si="19"/>
        <v>4.4000000000000004</v>
      </c>
      <c r="K154" s="20">
        <f t="shared" si="19"/>
        <v>3</v>
      </c>
      <c r="L154" s="20">
        <f t="shared" si="19"/>
        <v>5.0999999999999996</v>
      </c>
      <c r="M154" s="19" t="str">
        <f t="shared" si="19"/>
        <v/>
      </c>
      <c r="N154" s="20" t="str">
        <f t="shared" si="19"/>
        <v/>
      </c>
      <c r="O154" s="20">
        <f t="shared" si="19"/>
        <v>3.2</v>
      </c>
      <c r="P154" s="19">
        <f t="shared" si="19"/>
        <v>2.4</v>
      </c>
      <c r="Q154" s="20">
        <f t="shared" si="20"/>
        <v>4.7</v>
      </c>
      <c r="R154" s="20">
        <f t="shared" si="20"/>
        <v>4</v>
      </c>
      <c r="S154" s="19">
        <f t="shared" si="20"/>
        <v>3</v>
      </c>
      <c r="T154" s="20">
        <f t="shared" si="20"/>
        <v>1.3</v>
      </c>
      <c r="U154" s="20">
        <f t="shared" si="20"/>
        <v>4.8</v>
      </c>
      <c r="V154" s="19">
        <f t="shared" si="20"/>
        <v>2.7</v>
      </c>
      <c r="W154" s="20">
        <f t="shared" si="20"/>
        <v>3</v>
      </c>
      <c r="X154" s="20">
        <f t="shared" si="20"/>
        <v>2.1</v>
      </c>
      <c r="Y154" s="19">
        <f t="shared" si="20"/>
        <v>4.0999999999999996</v>
      </c>
      <c r="Z154" s="20">
        <f t="shared" si="20"/>
        <v>4.5999999999999996</v>
      </c>
      <c r="AA154" s="21">
        <f t="shared" si="20"/>
        <v>1.9</v>
      </c>
      <c r="AC154" s="36">
        <v>24</v>
      </c>
      <c r="AD154" s="19">
        <f t="shared" si="21"/>
        <v>3.9</v>
      </c>
      <c r="AE154" s="20">
        <f t="shared" si="21"/>
        <v>2.6</v>
      </c>
      <c r="AF154" s="20">
        <f t="shared" si="21"/>
        <v>2.6</v>
      </c>
      <c r="AG154" s="20">
        <f t="shared" si="21"/>
        <v>4.5999999999999996</v>
      </c>
      <c r="AH154" s="20">
        <f t="shared" si="21"/>
        <v>2.7</v>
      </c>
      <c r="AI154" s="20">
        <f t="shared" si="21"/>
        <v>3.8</v>
      </c>
      <c r="AJ154" s="20">
        <f t="shared" si="21"/>
        <v>2.2999999999999998</v>
      </c>
      <c r="AK154" s="20">
        <f t="shared" si="21"/>
        <v>4.0999999999999996</v>
      </c>
      <c r="AL154" s="20">
        <f t="shared" si="21"/>
        <v>4.5999999999999996</v>
      </c>
      <c r="AM154" s="21">
        <f t="shared" si="21"/>
        <v>12.5</v>
      </c>
      <c r="AO154" s="36">
        <v>24</v>
      </c>
      <c r="AP154" s="19">
        <f t="shared" si="22"/>
        <v>3.1</v>
      </c>
      <c r="AQ154" s="20" t="str">
        <f t="shared" si="22"/>
        <v/>
      </c>
      <c r="AR154" s="20" t="str">
        <f t="shared" si="22"/>
        <v/>
      </c>
      <c r="AS154" s="20">
        <f t="shared" si="22"/>
        <v>5.7</v>
      </c>
      <c r="AT154" s="20">
        <f t="shared" si="22"/>
        <v>2.2999999999999998</v>
      </c>
      <c r="AU154" s="20">
        <f t="shared" si="22"/>
        <v>5.8</v>
      </c>
      <c r="AV154" s="20">
        <f t="shared" si="22"/>
        <v>6.6</v>
      </c>
      <c r="AW154" s="21">
        <f t="shared" si="22"/>
        <v>11.9</v>
      </c>
      <c r="AY154" s="36">
        <f t="shared" si="14"/>
        <v>24</v>
      </c>
      <c r="AZ154" s="21">
        <f t="shared" si="13"/>
        <v>4.2</v>
      </c>
    </row>
    <row r="155" spans="6:52" x14ac:dyDescent="0.25">
      <c r="F155" s="36">
        <v>25</v>
      </c>
      <c r="G155" s="19">
        <f t="shared" si="19"/>
        <v>3.7</v>
      </c>
      <c r="H155" s="20">
        <f t="shared" si="19"/>
        <v>3.6</v>
      </c>
      <c r="I155" s="20">
        <f t="shared" si="19"/>
        <v>4.4000000000000004</v>
      </c>
      <c r="J155" s="19">
        <f t="shared" si="19"/>
        <v>4.2</v>
      </c>
      <c r="K155" s="20">
        <f t="shared" si="19"/>
        <v>2.9</v>
      </c>
      <c r="L155" s="20">
        <f t="shared" si="19"/>
        <v>4.7</v>
      </c>
      <c r="M155" s="19" t="str">
        <f t="shared" si="19"/>
        <v/>
      </c>
      <c r="N155" s="20" t="str">
        <f t="shared" si="19"/>
        <v/>
      </c>
      <c r="O155" s="20">
        <f t="shared" si="19"/>
        <v>3</v>
      </c>
      <c r="P155" s="19">
        <f t="shared" si="19"/>
        <v>2.4</v>
      </c>
      <c r="Q155" s="20">
        <f t="shared" si="20"/>
        <v>4.7</v>
      </c>
      <c r="R155" s="20">
        <f t="shared" si="20"/>
        <v>4</v>
      </c>
      <c r="S155" s="19">
        <f t="shared" si="20"/>
        <v>3</v>
      </c>
      <c r="T155" s="20">
        <f t="shared" si="20"/>
        <v>1.2</v>
      </c>
      <c r="U155" s="20">
        <f t="shared" si="20"/>
        <v>4.7</v>
      </c>
      <c r="V155" s="19">
        <f t="shared" si="20"/>
        <v>2.7</v>
      </c>
      <c r="W155" s="20">
        <f t="shared" si="20"/>
        <v>2.7</v>
      </c>
      <c r="X155" s="20">
        <f t="shared" si="20"/>
        <v>2.1</v>
      </c>
      <c r="Y155" s="19">
        <f t="shared" si="20"/>
        <v>4</v>
      </c>
      <c r="Z155" s="20">
        <f t="shared" si="20"/>
        <v>4.5999999999999996</v>
      </c>
      <c r="AA155" s="21">
        <f t="shared" si="20"/>
        <v>1.9</v>
      </c>
      <c r="AC155" s="36">
        <v>25</v>
      </c>
      <c r="AD155" s="19">
        <f t="shared" si="21"/>
        <v>3.7</v>
      </c>
      <c r="AE155" s="20">
        <f t="shared" si="21"/>
        <v>2.5</v>
      </c>
      <c r="AF155" s="20">
        <f t="shared" si="21"/>
        <v>2.6</v>
      </c>
      <c r="AG155" s="20">
        <f t="shared" si="21"/>
        <v>4.4000000000000004</v>
      </c>
      <c r="AH155" s="20">
        <f t="shared" si="21"/>
        <v>2.7</v>
      </c>
      <c r="AI155" s="20">
        <f t="shared" si="21"/>
        <v>3.7</v>
      </c>
      <c r="AJ155" s="20">
        <f t="shared" si="21"/>
        <v>2.2999999999999998</v>
      </c>
      <c r="AK155" s="20">
        <f t="shared" si="21"/>
        <v>4</v>
      </c>
      <c r="AL155" s="20">
        <f t="shared" si="21"/>
        <v>4.5999999999999996</v>
      </c>
      <c r="AM155" s="21">
        <f t="shared" si="21"/>
        <v>11.8</v>
      </c>
      <c r="AO155" s="36">
        <v>25</v>
      </c>
      <c r="AP155" s="19">
        <f t="shared" si="22"/>
        <v>2.9</v>
      </c>
      <c r="AQ155" s="20" t="str">
        <f t="shared" si="22"/>
        <v/>
      </c>
      <c r="AR155" s="20" t="str">
        <f t="shared" si="22"/>
        <v/>
      </c>
      <c r="AS155" s="20">
        <f t="shared" si="22"/>
        <v>5.6</v>
      </c>
      <c r="AT155" s="20">
        <f t="shared" si="22"/>
        <v>2.2999999999999998</v>
      </c>
      <c r="AU155" s="20">
        <f t="shared" si="22"/>
        <v>5.8</v>
      </c>
      <c r="AV155" s="20">
        <f t="shared" si="22"/>
        <v>6.5</v>
      </c>
      <c r="AW155" s="21">
        <f t="shared" si="22"/>
        <v>11</v>
      </c>
      <c r="AY155" s="36">
        <f t="shared" si="14"/>
        <v>25</v>
      </c>
      <c r="AZ155" s="21">
        <f t="shared" si="13"/>
        <v>4.2</v>
      </c>
    </row>
    <row r="156" spans="6:52" x14ac:dyDescent="0.25">
      <c r="F156" s="37">
        <v>26</v>
      </c>
      <c r="G156" s="19">
        <f t="shared" si="19"/>
        <v>3.5</v>
      </c>
      <c r="H156" s="20">
        <f t="shared" si="19"/>
        <v>3.6</v>
      </c>
      <c r="I156" s="20">
        <f t="shared" si="19"/>
        <v>4.4000000000000004</v>
      </c>
      <c r="J156" s="19">
        <f t="shared" si="19"/>
        <v>4.0999999999999996</v>
      </c>
      <c r="K156" s="20">
        <f t="shared" si="19"/>
        <v>2.7</v>
      </c>
      <c r="L156" s="20">
        <f t="shared" si="19"/>
        <v>3.2</v>
      </c>
      <c r="M156" s="19" t="str">
        <f t="shared" si="19"/>
        <v/>
      </c>
      <c r="N156" s="20" t="str">
        <f t="shared" si="19"/>
        <v/>
      </c>
      <c r="O156" s="20">
        <f t="shared" si="19"/>
        <v>3</v>
      </c>
      <c r="P156" s="19">
        <f t="shared" si="19"/>
        <v>2.4</v>
      </c>
      <c r="Q156" s="20">
        <f t="shared" si="20"/>
        <v>4.4000000000000004</v>
      </c>
      <c r="R156" s="20">
        <f t="shared" si="20"/>
        <v>3.8</v>
      </c>
      <c r="S156" s="19">
        <f t="shared" si="20"/>
        <v>3</v>
      </c>
      <c r="T156" s="20">
        <f t="shared" si="20"/>
        <v>1</v>
      </c>
      <c r="U156" s="20">
        <f t="shared" si="20"/>
        <v>4.5</v>
      </c>
      <c r="V156" s="19">
        <f t="shared" si="20"/>
        <v>2.6</v>
      </c>
      <c r="W156" s="20">
        <f t="shared" si="20"/>
        <v>2.6</v>
      </c>
      <c r="X156" s="20">
        <f t="shared" si="20"/>
        <v>2.1</v>
      </c>
      <c r="Y156" s="19">
        <f t="shared" si="20"/>
        <v>4</v>
      </c>
      <c r="Z156" s="20">
        <f t="shared" si="20"/>
        <v>4.5</v>
      </c>
      <c r="AA156" s="21">
        <f t="shared" si="20"/>
        <v>1.8</v>
      </c>
      <c r="AC156" s="37">
        <v>26</v>
      </c>
      <c r="AD156" s="19">
        <f t="shared" si="21"/>
        <v>3.5</v>
      </c>
      <c r="AE156" s="20">
        <f t="shared" si="21"/>
        <v>2.5</v>
      </c>
      <c r="AF156" s="20">
        <f t="shared" si="21"/>
        <v>2.6</v>
      </c>
      <c r="AG156" s="20">
        <f t="shared" si="21"/>
        <v>4.3</v>
      </c>
      <c r="AH156" s="20">
        <f t="shared" si="21"/>
        <v>2.7</v>
      </c>
      <c r="AI156" s="20">
        <f t="shared" si="21"/>
        <v>3.2</v>
      </c>
      <c r="AJ156" s="20">
        <f t="shared" si="21"/>
        <v>2.2999999999999998</v>
      </c>
      <c r="AK156" s="20">
        <f t="shared" si="21"/>
        <v>4</v>
      </c>
      <c r="AL156" s="20">
        <f t="shared" si="21"/>
        <v>4.5</v>
      </c>
      <c r="AM156" s="21">
        <f t="shared" si="21"/>
        <v>11</v>
      </c>
      <c r="AO156" s="37">
        <v>26</v>
      </c>
      <c r="AP156" s="19">
        <f t="shared" si="22"/>
        <v>2.8</v>
      </c>
      <c r="AQ156" s="20" t="str">
        <f t="shared" si="22"/>
        <v/>
      </c>
      <c r="AR156" s="20" t="str">
        <f t="shared" si="22"/>
        <v/>
      </c>
      <c r="AS156" s="20">
        <f t="shared" si="22"/>
        <v>4.9000000000000004</v>
      </c>
      <c r="AT156" s="20">
        <f t="shared" si="22"/>
        <v>2.1</v>
      </c>
      <c r="AU156" s="20">
        <f t="shared" si="22"/>
        <v>5.7</v>
      </c>
      <c r="AV156" s="20">
        <f t="shared" si="22"/>
        <v>6.4</v>
      </c>
      <c r="AW156" s="21">
        <f t="shared" si="22"/>
        <v>10</v>
      </c>
      <c r="AY156" s="37">
        <f t="shared" si="14"/>
        <v>26</v>
      </c>
      <c r="AZ156" s="21">
        <f t="shared" si="13"/>
        <v>3.9</v>
      </c>
    </row>
    <row r="157" spans="6:52" x14ac:dyDescent="0.25">
      <c r="F157" s="36">
        <v>27</v>
      </c>
      <c r="G157" s="19">
        <f t="shared" si="19"/>
        <v>3.5</v>
      </c>
      <c r="H157" s="20">
        <f t="shared" si="19"/>
        <v>3.5</v>
      </c>
      <c r="I157" s="20">
        <f t="shared" si="19"/>
        <v>4.3</v>
      </c>
      <c r="J157" s="19">
        <f t="shared" si="19"/>
        <v>4</v>
      </c>
      <c r="K157" s="20">
        <f t="shared" si="19"/>
        <v>2.6</v>
      </c>
      <c r="L157" s="20">
        <f t="shared" si="19"/>
        <v>3.2</v>
      </c>
      <c r="M157" s="19" t="str">
        <f t="shared" si="19"/>
        <v/>
      </c>
      <c r="N157" s="20" t="str">
        <f t="shared" si="19"/>
        <v/>
      </c>
      <c r="O157" s="20">
        <f t="shared" si="19"/>
        <v>3</v>
      </c>
      <c r="P157" s="19">
        <f t="shared" si="19"/>
        <v>2.2999999999999998</v>
      </c>
      <c r="Q157" s="20">
        <f t="shared" si="20"/>
        <v>4.2</v>
      </c>
      <c r="R157" s="20">
        <f t="shared" si="20"/>
        <v>3.6</v>
      </c>
      <c r="S157" s="19">
        <f t="shared" si="20"/>
        <v>2.9</v>
      </c>
      <c r="T157" s="20">
        <f t="shared" si="20"/>
        <v>0.9</v>
      </c>
      <c r="U157" s="20">
        <f t="shared" si="20"/>
        <v>4.3</v>
      </c>
      <c r="V157" s="19">
        <f t="shared" si="20"/>
        <v>2.6</v>
      </c>
      <c r="W157" s="20">
        <f t="shared" si="20"/>
        <v>2.2999999999999998</v>
      </c>
      <c r="X157" s="20">
        <f t="shared" si="20"/>
        <v>2</v>
      </c>
      <c r="Y157" s="19">
        <f t="shared" si="20"/>
        <v>3.9</v>
      </c>
      <c r="Z157" s="20">
        <f t="shared" si="20"/>
        <v>4.5</v>
      </c>
      <c r="AA157" s="21">
        <f t="shared" si="20"/>
        <v>1.7</v>
      </c>
      <c r="AC157" s="36">
        <v>27</v>
      </c>
      <c r="AD157" s="19">
        <f t="shared" si="21"/>
        <v>3.5</v>
      </c>
      <c r="AE157" s="20">
        <f t="shared" si="21"/>
        <v>2.4</v>
      </c>
      <c r="AF157" s="20">
        <f t="shared" si="21"/>
        <v>2.5</v>
      </c>
      <c r="AG157" s="20">
        <f t="shared" si="21"/>
        <v>4.3</v>
      </c>
      <c r="AH157" s="20">
        <f t="shared" si="21"/>
        <v>2.6</v>
      </c>
      <c r="AI157" s="20">
        <f t="shared" si="21"/>
        <v>2.4</v>
      </c>
      <c r="AJ157" s="20">
        <f t="shared" si="21"/>
        <v>2.2999999999999998</v>
      </c>
      <c r="AK157" s="20">
        <f t="shared" si="21"/>
        <v>4</v>
      </c>
      <c r="AL157" s="20">
        <f t="shared" si="21"/>
        <v>4.4000000000000004</v>
      </c>
      <c r="AM157" s="21">
        <f t="shared" si="21"/>
        <v>10.9</v>
      </c>
      <c r="AO157" s="36">
        <v>27</v>
      </c>
      <c r="AP157" s="19">
        <f t="shared" si="22"/>
        <v>2.7</v>
      </c>
      <c r="AQ157" s="20" t="str">
        <f t="shared" si="22"/>
        <v/>
      </c>
      <c r="AR157" s="20" t="str">
        <f t="shared" si="22"/>
        <v/>
      </c>
      <c r="AS157" s="20">
        <f t="shared" si="22"/>
        <v>3.9</v>
      </c>
      <c r="AT157" s="20">
        <f t="shared" si="22"/>
        <v>2.1</v>
      </c>
      <c r="AU157" s="20">
        <f t="shared" si="22"/>
        <v>5.7</v>
      </c>
      <c r="AV157" s="20">
        <f t="shared" si="22"/>
        <v>6.4</v>
      </c>
      <c r="AW157" s="21">
        <f t="shared" si="22"/>
        <v>10</v>
      </c>
      <c r="AY157" s="36">
        <f t="shared" si="14"/>
        <v>27</v>
      </c>
      <c r="AZ157" s="21">
        <f t="shared" si="13"/>
        <v>3.2</v>
      </c>
    </row>
    <row r="158" spans="6:52" x14ac:dyDescent="0.25">
      <c r="F158" s="37">
        <v>28</v>
      </c>
      <c r="G158" s="19">
        <f t="shared" si="19"/>
        <v>3.2</v>
      </c>
      <c r="H158" s="20">
        <f t="shared" si="19"/>
        <v>3.5</v>
      </c>
      <c r="I158" s="20">
        <f t="shared" si="19"/>
        <v>4.3</v>
      </c>
      <c r="J158" s="19">
        <f t="shared" si="19"/>
        <v>3.9</v>
      </c>
      <c r="K158" s="20">
        <f t="shared" si="19"/>
        <v>2.1</v>
      </c>
      <c r="L158" s="20">
        <f t="shared" si="19"/>
        <v>3.1</v>
      </c>
      <c r="M158" s="19" t="str">
        <f t="shared" si="19"/>
        <v/>
      </c>
      <c r="N158" s="20" t="str">
        <f t="shared" si="19"/>
        <v/>
      </c>
      <c r="O158" s="20">
        <f t="shared" si="19"/>
        <v>3</v>
      </c>
      <c r="P158" s="19">
        <f t="shared" si="19"/>
        <v>2.2999999999999998</v>
      </c>
      <c r="Q158" s="20">
        <f t="shared" si="20"/>
        <v>4.0999999999999996</v>
      </c>
      <c r="R158" s="20">
        <f t="shared" si="20"/>
        <v>3.3</v>
      </c>
      <c r="S158" s="19">
        <f t="shared" si="20"/>
        <v>2.8</v>
      </c>
      <c r="T158" s="20">
        <f t="shared" si="20"/>
        <v>0.2</v>
      </c>
      <c r="U158" s="20">
        <f t="shared" si="20"/>
        <v>4.2</v>
      </c>
      <c r="V158" s="19">
        <f t="shared" si="20"/>
        <v>2.5</v>
      </c>
      <c r="W158" s="20">
        <f t="shared" si="20"/>
        <v>1.9</v>
      </c>
      <c r="X158" s="20">
        <f t="shared" si="20"/>
        <v>2</v>
      </c>
      <c r="Y158" s="19">
        <f t="shared" si="20"/>
        <v>3.9</v>
      </c>
      <c r="Z158" s="20">
        <f t="shared" si="20"/>
        <v>4.5</v>
      </c>
      <c r="AA158" s="21">
        <f t="shared" si="20"/>
        <v>1.5</v>
      </c>
      <c r="AC158" s="37">
        <v>28</v>
      </c>
      <c r="AD158" s="19">
        <f t="shared" si="21"/>
        <v>3.1</v>
      </c>
      <c r="AE158" s="20">
        <f t="shared" si="21"/>
        <v>2.2999999999999998</v>
      </c>
      <c r="AF158" s="20">
        <f t="shared" si="21"/>
        <v>2.5</v>
      </c>
      <c r="AG158" s="20">
        <f t="shared" si="21"/>
        <v>4.2</v>
      </c>
      <c r="AH158" s="20">
        <f t="shared" si="21"/>
        <v>2.6</v>
      </c>
      <c r="AI158" s="20">
        <f t="shared" si="21"/>
        <v>2.2999999999999998</v>
      </c>
      <c r="AJ158" s="20">
        <f t="shared" si="21"/>
        <v>2.2999999999999998</v>
      </c>
      <c r="AK158" s="20">
        <f t="shared" si="21"/>
        <v>3.9</v>
      </c>
      <c r="AL158" s="20">
        <f t="shared" si="21"/>
        <v>4.2</v>
      </c>
      <c r="AM158" s="21">
        <f t="shared" si="21"/>
        <v>10</v>
      </c>
      <c r="AO158" s="37">
        <v>28</v>
      </c>
      <c r="AP158" s="19">
        <f t="shared" si="22"/>
        <v>2.7</v>
      </c>
      <c r="AQ158" s="20" t="str">
        <f t="shared" si="22"/>
        <v/>
      </c>
      <c r="AR158" s="20" t="str">
        <f t="shared" si="22"/>
        <v/>
      </c>
      <c r="AS158" s="20">
        <f t="shared" si="22"/>
        <v>3.6</v>
      </c>
      <c r="AT158" s="20">
        <f t="shared" si="22"/>
        <v>2.1</v>
      </c>
      <c r="AU158" s="20">
        <f t="shared" si="22"/>
        <v>5.6</v>
      </c>
      <c r="AV158" s="20">
        <f t="shared" si="22"/>
        <v>6</v>
      </c>
      <c r="AW158" s="21">
        <f t="shared" si="22"/>
        <v>10</v>
      </c>
      <c r="AY158" s="37">
        <f t="shared" si="14"/>
        <v>28</v>
      </c>
      <c r="AZ158" s="21">
        <f t="shared" si="13"/>
        <v>3</v>
      </c>
    </row>
    <row r="159" spans="6:52" x14ac:dyDescent="0.25">
      <c r="F159" s="36">
        <v>29</v>
      </c>
      <c r="G159" s="19">
        <f t="shared" si="19"/>
        <v>3</v>
      </c>
      <c r="H159" s="20">
        <f t="shared" si="19"/>
        <v>3.4</v>
      </c>
      <c r="I159" s="20">
        <f t="shared" si="19"/>
        <v>3.9</v>
      </c>
      <c r="J159" s="19">
        <f t="shared" si="19"/>
        <v>3.8</v>
      </c>
      <c r="K159" s="20">
        <f t="shared" si="19"/>
        <v>1</v>
      </c>
      <c r="L159" s="20">
        <f t="shared" si="19"/>
        <v>3</v>
      </c>
      <c r="M159" s="19" t="str">
        <f t="shared" si="19"/>
        <v/>
      </c>
      <c r="N159" s="20" t="str">
        <f t="shared" si="19"/>
        <v/>
      </c>
      <c r="O159" s="20">
        <f t="shared" si="19"/>
        <v>2.8</v>
      </c>
      <c r="P159" s="19">
        <f t="shared" si="19"/>
        <v>2.2000000000000002</v>
      </c>
      <c r="Q159" s="20">
        <f t="shared" si="20"/>
        <v>4.0999999999999996</v>
      </c>
      <c r="R159" s="20">
        <f t="shared" si="20"/>
        <v>3.2</v>
      </c>
      <c r="S159" s="19">
        <f t="shared" si="20"/>
        <v>2.7</v>
      </c>
      <c r="T159" s="20">
        <f t="shared" si="20"/>
        <v>0.2</v>
      </c>
      <c r="U159" s="20">
        <f t="shared" si="20"/>
        <v>4.0999999999999996</v>
      </c>
      <c r="V159" s="19">
        <f t="shared" si="20"/>
        <v>2.4</v>
      </c>
      <c r="W159" s="20">
        <f t="shared" si="20"/>
        <v>1.9</v>
      </c>
      <c r="X159" s="20">
        <f t="shared" si="20"/>
        <v>2</v>
      </c>
      <c r="Y159" s="19">
        <f t="shared" si="20"/>
        <v>3.9</v>
      </c>
      <c r="Z159" s="20">
        <f t="shared" si="20"/>
        <v>4.3</v>
      </c>
      <c r="AA159" s="21">
        <f t="shared" si="20"/>
        <v>0</v>
      </c>
      <c r="AC159" s="36">
        <v>29</v>
      </c>
      <c r="AD159" s="19">
        <f t="shared" si="21"/>
        <v>2.9</v>
      </c>
      <c r="AE159" s="20">
        <f t="shared" si="21"/>
        <v>2.2000000000000002</v>
      </c>
      <c r="AF159" s="20">
        <f t="shared" si="21"/>
        <v>2.5</v>
      </c>
      <c r="AG159" s="20">
        <f t="shared" si="21"/>
        <v>3.7</v>
      </c>
      <c r="AH159" s="20">
        <f t="shared" si="21"/>
        <v>2.5</v>
      </c>
      <c r="AI159" s="20">
        <f t="shared" si="21"/>
        <v>2.1</v>
      </c>
      <c r="AJ159" s="20">
        <f t="shared" si="21"/>
        <v>2.1</v>
      </c>
      <c r="AK159" s="20">
        <f t="shared" si="21"/>
        <v>3.9</v>
      </c>
      <c r="AL159" s="20">
        <f t="shared" si="21"/>
        <v>4.2</v>
      </c>
      <c r="AM159" s="21">
        <f t="shared" si="21"/>
        <v>9.9</v>
      </c>
      <c r="AO159" s="36">
        <v>29</v>
      </c>
      <c r="AP159" s="19">
        <f t="shared" si="22"/>
        <v>2.6</v>
      </c>
      <c r="AQ159" s="20" t="str">
        <f t="shared" si="22"/>
        <v/>
      </c>
      <c r="AR159" s="20" t="str">
        <f t="shared" si="22"/>
        <v/>
      </c>
      <c r="AS159" s="20">
        <f t="shared" si="22"/>
        <v>3.5</v>
      </c>
      <c r="AT159" s="20">
        <f t="shared" si="22"/>
        <v>1.8</v>
      </c>
      <c r="AU159" s="20">
        <f t="shared" si="22"/>
        <v>5.3</v>
      </c>
      <c r="AV159" s="20">
        <f t="shared" si="22"/>
        <v>6</v>
      </c>
      <c r="AW159" s="21">
        <f t="shared" si="22"/>
        <v>10</v>
      </c>
      <c r="AY159" s="36">
        <f t="shared" si="14"/>
        <v>29</v>
      </c>
      <c r="AZ159" s="21">
        <f t="shared" si="13"/>
        <v>3</v>
      </c>
    </row>
    <row r="160" spans="6:52" x14ac:dyDescent="0.25">
      <c r="F160" s="37">
        <v>30</v>
      </c>
      <c r="G160" s="19">
        <f t="shared" si="19"/>
        <v>2.7</v>
      </c>
      <c r="H160" s="20">
        <f t="shared" si="19"/>
        <v>3.3</v>
      </c>
      <c r="I160" s="20">
        <f t="shared" si="19"/>
        <v>3.8</v>
      </c>
      <c r="J160" s="19">
        <f t="shared" si="19"/>
        <v>3.8</v>
      </c>
      <c r="K160" s="20">
        <f t="shared" si="19"/>
        <v>0.5</v>
      </c>
      <c r="L160" s="20">
        <f t="shared" si="19"/>
        <v>2.8</v>
      </c>
      <c r="M160" s="19" t="str">
        <f t="shared" si="19"/>
        <v/>
      </c>
      <c r="N160" s="20" t="str">
        <f t="shared" si="19"/>
        <v/>
      </c>
      <c r="O160" s="20">
        <f t="shared" si="19"/>
        <v>2.7</v>
      </c>
      <c r="P160" s="19">
        <f t="shared" si="19"/>
        <v>2.2000000000000002</v>
      </c>
      <c r="Q160" s="20">
        <f t="shared" si="20"/>
        <v>4.0999999999999996</v>
      </c>
      <c r="R160" s="20">
        <f t="shared" si="20"/>
        <v>3.2</v>
      </c>
      <c r="S160" s="19">
        <f t="shared" si="20"/>
        <v>2.6</v>
      </c>
      <c r="T160" s="20">
        <f t="shared" si="20"/>
        <v>0.2</v>
      </c>
      <c r="U160" s="20">
        <f t="shared" si="20"/>
        <v>4.0999999999999996</v>
      </c>
      <c r="V160" s="19">
        <f t="shared" si="20"/>
        <v>2.2999999999999998</v>
      </c>
      <c r="W160" s="20">
        <f t="shared" si="20"/>
        <v>1.6</v>
      </c>
      <c r="X160" s="20">
        <f t="shared" si="20"/>
        <v>1.9</v>
      </c>
      <c r="Y160" s="19">
        <f t="shared" si="20"/>
        <v>3.7</v>
      </c>
      <c r="Z160" s="20">
        <f t="shared" si="20"/>
        <v>4.3</v>
      </c>
      <c r="AA160" s="21" t="str">
        <f t="shared" si="20"/>
        <v/>
      </c>
      <c r="AC160" s="37">
        <v>30</v>
      </c>
      <c r="AD160" s="19">
        <f t="shared" si="21"/>
        <v>2.6</v>
      </c>
      <c r="AE160" s="20">
        <f t="shared" si="21"/>
        <v>2.1</v>
      </c>
      <c r="AF160" s="20">
        <f t="shared" si="21"/>
        <v>2.2999999999999998</v>
      </c>
      <c r="AG160" s="20">
        <f t="shared" si="21"/>
        <v>3.3</v>
      </c>
      <c r="AH160" s="20">
        <f t="shared" si="21"/>
        <v>2.5</v>
      </c>
      <c r="AI160" s="20">
        <f t="shared" si="21"/>
        <v>2.1</v>
      </c>
      <c r="AJ160" s="20">
        <f t="shared" si="21"/>
        <v>2.1</v>
      </c>
      <c r="AK160" s="20">
        <f t="shared" si="21"/>
        <v>3.9</v>
      </c>
      <c r="AL160" s="20">
        <f t="shared" si="21"/>
        <v>4.0999999999999996</v>
      </c>
      <c r="AM160" s="21">
        <f t="shared" si="21"/>
        <v>9.8000000000000007</v>
      </c>
      <c r="AO160" s="37">
        <v>30</v>
      </c>
      <c r="AP160" s="19">
        <f t="shared" si="22"/>
        <v>2.5</v>
      </c>
      <c r="AQ160" s="20" t="str">
        <f t="shared" si="22"/>
        <v/>
      </c>
      <c r="AR160" s="20" t="str">
        <f t="shared" si="22"/>
        <v/>
      </c>
      <c r="AS160" s="20">
        <f t="shared" si="22"/>
        <v>2.9</v>
      </c>
      <c r="AT160" s="20">
        <f t="shared" si="22"/>
        <v>1.8</v>
      </c>
      <c r="AU160" s="20">
        <f t="shared" si="22"/>
        <v>5.3</v>
      </c>
      <c r="AV160" s="20">
        <f t="shared" si="22"/>
        <v>5.9</v>
      </c>
      <c r="AW160" s="21">
        <f t="shared" si="22"/>
        <v>10</v>
      </c>
      <c r="AY160" s="37">
        <f t="shared" si="14"/>
        <v>30</v>
      </c>
      <c r="AZ160" s="21">
        <f t="shared" si="13"/>
        <v>2.6</v>
      </c>
    </row>
    <row r="161" spans="1:52" ht="15.75" thickBot="1" x14ac:dyDescent="0.3">
      <c r="F161" s="40">
        <v>31</v>
      </c>
      <c r="G161" s="85">
        <f t="shared" si="19"/>
        <v>2</v>
      </c>
      <c r="H161" s="28">
        <f t="shared" si="19"/>
        <v>3</v>
      </c>
      <c r="I161" s="28">
        <f t="shared" si="19"/>
        <v>3.8</v>
      </c>
      <c r="J161" s="27">
        <f t="shared" si="19"/>
        <v>3.6</v>
      </c>
      <c r="K161" s="28">
        <f t="shared" si="19"/>
        <v>0.3</v>
      </c>
      <c r="L161" s="28">
        <f t="shared" si="19"/>
        <v>2.1</v>
      </c>
      <c r="M161" s="27" t="str">
        <f t="shared" si="19"/>
        <v/>
      </c>
      <c r="N161" s="28" t="str">
        <f t="shared" si="19"/>
        <v/>
      </c>
      <c r="O161" s="28">
        <f t="shared" si="19"/>
        <v>2.7</v>
      </c>
      <c r="P161" s="27">
        <f t="shared" si="19"/>
        <v>2.1</v>
      </c>
      <c r="Q161" s="28">
        <f t="shared" si="20"/>
        <v>3.9</v>
      </c>
      <c r="R161" s="28">
        <f t="shared" si="20"/>
        <v>3.1</v>
      </c>
      <c r="S161" s="27">
        <f t="shared" si="20"/>
        <v>2.6</v>
      </c>
      <c r="T161" s="28">
        <f t="shared" si="20"/>
        <v>0.2</v>
      </c>
      <c r="U161" s="28">
        <f t="shared" si="20"/>
        <v>3.5</v>
      </c>
      <c r="V161" s="27">
        <f t="shared" si="20"/>
        <v>2.2000000000000002</v>
      </c>
      <c r="W161" s="28">
        <f t="shared" si="20"/>
        <v>1.6</v>
      </c>
      <c r="X161" s="28">
        <f t="shared" si="20"/>
        <v>1.9</v>
      </c>
      <c r="Y161" s="27">
        <f t="shared" si="20"/>
        <v>3.7</v>
      </c>
      <c r="Z161" s="28">
        <f t="shared" si="20"/>
        <v>4.2</v>
      </c>
      <c r="AA161" s="29" t="str">
        <f t="shared" si="20"/>
        <v/>
      </c>
      <c r="AC161" s="40">
        <v>31</v>
      </c>
      <c r="AD161" s="85">
        <f t="shared" si="21"/>
        <v>2.2999999999999998</v>
      </c>
      <c r="AE161" s="28">
        <f t="shared" si="21"/>
        <v>2</v>
      </c>
      <c r="AF161" s="28">
        <f t="shared" si="21"/>
        <v>2.2000000000000002</v>
      </c>
      <c r="AG161" s="28">
        <f t="shared" si="21"/>
        <v>3.1</v>
      </c>
      <c r="AH161" s="28">
        <f t="shared" si="21"/>
        <v>2.2999999999999998</v>
      </c>
      <c r="AI161" s="28">
        <f t="shared" si="21"/>
        <v>2</v>
      </c>
      <c r="AJ161" s="28">
        <f t="shared" si="21"/>
        <v>2.1</v>
      </c>
      <c r="AK161" s="28">
        <f t="shared" si="21"/>
        <v>3.8</v>
      </c>
      <c r="AL161" s="28">
        <f t="shared" si="21"/>
        <v>4</v>
      </c>
      <c r="AM161" s="29">
        <f t="shared" si="21"/>
        <v>9.4</v>
      </c>
      <c r="AO161" s="40">
        <v>31</v>
      </c>
      <c r="AP161" s="85">
        <f t="shared" si="22"/>
        <v>2.5</v>
      </c>
      <c r="AQ161" s="28" t="str">
        <f t="shared" si="22"/>
        <v/>
      </c>
      <c r="AR161" s="28" t="str">
        <f t="shared" si="22"/>
        <v/>
      </c>
      <c r="AS161" s="28">
        <f t="shared" si="22"/>
        <v>2.5</v>
      </c>
      <c r="AT161" s="28">
        <f t="shared" si="22"/>
        <v>1.6</v>
      </c>
      <c r="AU161" s="28">
        <f t="shared" si="22"/>
        <v>5.2</v>
      </c>
      <c r="AV161" s="28">
        <f t="shared" si="22"/>
        <v>5.7</v>
      </c>
      <c r="AW161" s="29">
        <f t="shared" si="22"/>
        <v>9.8000000000000007</v>
      </c>
      <c r="AY161" s="40">
        <f t="shared" si="14"/>
        <v>31</v>
      </c>
      <c r="AZ161" s="86">
        <f t="shared" si="13"/>
        <v>2.2999999999999998</v>
      </c>
    </row>
    <row r="162" spans="1:52" ht="15.75" thickBot="1" x14ac:dyDescent="0.3">
      <c r="F162" s="41"/>
      <c r="M162" t="s">
        <v>3</v>
      </c>
      <c r="N162" t="s">
        <v>3</v>
      </c>
      <c r="O162" t="s">
        <v>3</v>
      </c>
      <c r="P162" t="s">
        <v>3</v>
      </c>
      <c r="Q162" t="s">
        <v>3</v>
      </c>
      <c r="R162" t="s">
        <v>3</v>
      </c>
      <c r="S162" t="s">
        <v>3</v>
      </c>
      <c r="T162" t="s">
        <v>3</v>
      </c>
      <c r="U162" t="s">
        <v>3</v>
      </c>
      <c r="V162" t="s">
        <v>3</v>
      </c>
      <c r="W162" t="s">
        <v>3</v>
      </c>
      <c r="AA162" t="s">
        <v>3</v>
      </c>
      <c r="AC162" s="31"/>
      <c r="AD162" t="s">
        <v>3</v>
      </c>
      <c r="AE162" t="s">
        <v>3</v>
      </c>
      <c r="AF162" t="s">
        <v>3</v>
      </c>
      <c r="AG162" t="s">
        <v>3</v>
      </c>
      <c r="AH162" t="s">
        <v>3</v>
      </c>
      <c r="AI162" t="s">
        <v>3</v>
      </c>
      <c r="AM162" t="s">
        <v>3</v>
      </c>
      <c r="AO162" s="31"/>
      <c r="AP162" t="s">
        <v>3</v>
      </c>
      <c r="AS162" t="s">
        <v>3</v>
      </c>
      <c r="AW162" t="s">
        <v>3</v>
      </c>
    </row>
    <row r="163" spans="1:52" ht="15.75" thickBot="1" x14ac:dyDescent="0.3">
      <c r="E163" s="42" t="s">
        <v>109</v>
      </c>
      <c r="F163" s="43"/>
      <c r="G163" s="89" t="s">
        <v>71</v>
      </c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1"/>
      <c r="AC163" s="31"/>
      <c r="AD163" s="32" t="s">
        <v>72</v>
      </c>
      <c r="AE163" s="33"/>
      <c r="AF163" s="33"/>
      <c r="AG163" s="33"/>
      <c r="AH163" s="33"/>
      <c r="AI163" s="33"/>
      <c r="AJ163" s="33"/>
      <c r="AK163" s="33"/>
      <c r="AL163" s="33"/>
      <c r="AM163" s="34"/>
      <c r="AN163" s="87"/>
      <c r="AO163" s="31"/>
      <c r="AP163" s="32" t="s">
        <v>74</v>
      </c>
      <c r="AQ163" s="33"/>
      <c r="AR163" s="33"/>
      <c r="AS163" s="33"/>
      <c r="AT163" s="33"/>
      <c r="AU163" s="33"/>
      <c r="AV163" s="33"/>
      <c r="AW163" s="34"/>
      <c r="AZ163" s="92" t="s">
        <v>73</v>
      </c>
    </row>
    <row r="164" spans="1:52" x14ac:dyDescent="0.25">
      <c r="C164" s="134" t="s">
        <v>7</v>
      </c>
      <c r="D164" s="135"/>
      <c r="G164" s="44">
        <v>1999</v>
      </c>
      <c r="H164" s="44">
        <v>2000</v>
      </c>
      <c r="I164" s="44">
        <v>2001</v>
      </c>
      <c r="J164" s="44">
        <v>2002</v>
      </c>
      <c r="K164" s="123">
        <v>2003</v>
      </c>
      <c r="L164" s="44">
        <v>2004</v>
      </c>
      <c r="M164" s="44">
        <v>2005</v>
      </c>
      <c r="N164" s="45">
        <v>2006</v>
      </c>
      <c r="O164" s="46">
        <v>2007</v>
      </c>
      <c r="P164" s="47">
        <v>2008</v>
      </c>
      <c r="Q164" s="48">
        <v>2009</v>
      </c>
      <c r="R164" s="49">
        <v>2010</v>
      </c>
      <c r="S164" s="45">
        <v>2011</v>
      </c>
      <c r="T164" s="45">
        <v>2012</v>
      </c>
      <c r="U164" s="44">
        <v>2013</v>
      </c>
      <c r="V164" s="45">
        <v>2014</v>
      </c>
      <c r="W164" s="44">
        <v>2015</v>
      </c>
      <c r="X164" s="45">
        <v>2016</v>
      </c>
      <c r="Y164" s="44">
        <v>2017</v>
      </c>
      <c r="Z164" s="44">
        <v>2018</v>
      </c>
      <c r="AA164" s="93">
        <v>2019</v>
      </c>
      <c r="AB164" s="50"/>
      <c r="AC164" s="51"/>
      <c r="AD164" s="52">
        <v>2010</v>
      </c>
      <c r="AE164" s="53">
        <v>2011</v>
      </c>
      <c r="AF164" s="54">
        <v>2012</v>
      </c>
      <c r="AG164" s="52">
        <v>2013</v>
      </c>
      <c r="AH164" s="55">
        <v>2014</v>
      </c>
      <c r="AI164" s="52">
        <v>2015</v>
      </c>
      <c r="AJ164" s="55">
        <v>2016</v>
      </c>
      <c r="AK164" s="52">
        <v>2017</v>
      </c>
      <c r="AL164" s="52">
        <v>2018</v>
      </c>
      <c r="AM164" s="56">
        <v>2019</v>
      </c>
      <c r="AN164" s="88"/>
      <c r="AO164" s="51"/>
      <c r="AP164" s="55">
        <v>2012</v>
      </c>
      <c r="AQ164" s="52">
        <v>2013</v>
      </c>
      <c r="AR164" s="56">
        <v>2014</v>
      </c>
      <c r="AS164" s="57">
        <v>2015</v>
      </c>
      <c r="AT164" s="53">
        <v>2016</v>
      </c>
      <c r="AU164" s="56">
        <v>2017</v>
      </c>
      <c r="AV164" s="56">
        <v>2018</v>
      </c>
      <c r="AW164" s="56">
        <v>2019</v>
      </c>
      <c r="AZ164" s="94">
        <v>2019</v>
      </c>
    </row>
    <row r="165" spans="1:52" x14ac:dyDescent="0.25">
      <c r="F165" t="s">
        <v>76</v>
      </c>
      <c r="G165" s="41">
        <f t="shared" ref="G165" si="23">COUNTIFS(G131:G161,"&gt;-999")</f>
        <v>31</v>
      </c>
      <c r="H165" s="41">
        <f t="shared" ref="H165:AA165" si="24">COUNTIFS(H$4:H$126,"&gt;-10")</f>
        <v>39</v>
      </c>
      <c r="I165" s="41">
        <f t="shared" si="24"/>
        <v>40</v>
      </c>
      <c r="J165" s="41">
        <f t="shared" si="24"/>
        <v>37</v>
      </c>
      <c r="K165" s="41">
        <f t="shared" si="24"/>
        <v>31</v>
      </c>
      <c r="L165" s="41">
        <f t="shared" si="24"/>
        <v>31</v>
      </c>
      <c r="M165" s="41">
        <f t="shared" si="24"/>
        <v>17</v>
      </c>
      <c r="N165" s="41">
        <f t="shared" si="24"/>
        <v>20</v>
      </c>
      <c r="O165" s="41">
        <f t="shared" si="24"/>
        <v>40</v>
      </c>
      <c r="P165" s="41">
        <f t="shared" si="24"/>
        <v>41</v>
      </c>
      <c r="Q165" s="41">
        <f t="shared" si="24"/>
        <v>39</v>
      </c>
      <c r="R165" s="41">
        <f t="shared" si="24"/>
        <v>40</v>
      </c>
      <c r="S165" s="41">
        <f t="shared" si="24"/>
        <v>41</v>
      </c>
      <c r="T165" s="41">
        <f t="shared" si="24"/>
        <v>41</v>
      </c>
      <c r="U165" s="41">
        <f t="shared" si="24"/>
        <v>41</v>
      </c>
      <c r="V165" s="41">
        <f t="shared" si="24"/>
        <v>39</v>
      </c>
      <c r="W165" s="41">
        <f t="shared" si="24"/>
        <v>38</v>
      </c>
      <c r="X165" s="41">
        <f t="shared" si="24"/>
        <v>40</v>
      </c>
      <c r="Y165" s="41">
        <f t="shared" si="24"/>
        <v>84</v>
      </c>
      <c r="Z165" s="41">
        <f t="shared" si="24"/>
        <v>106</v>
      </c>
      <c r="AA165" s="41">
        <f t="shared" si="24"/>
        <v>29</v>
      </c>
      <c r="AB165" s="41"/>
      <c r="AC165" s="41"/>
      <c r="AD165" s="41">
        <f t="shared" ref="AD165:AM165" si="25">COUNTIFS(AD$4:AD$126,"&gt;-10")</f>
        <v>39</v>
      </c>
      <c r="AE165" s="41">
        <f t="shared" si="25"/>
        <v>38</v>
      </c>
      <c r="AF165" s="41">
        <f t="shared" si="25"/>
        <v>41</v>
      </c>
      <c r="AG165" s="41">
        <f t="shared" si="25"/>
        <v>41</v>
      </c>
      <c r="AH165" s="41">
        <f t="shared" si="25"/>
        <v>40</v>
      </c>
      <c r="AI165" s="41">
        <f t="shared" si="25"/>
        <v>39</v>
      </c>
      <c r="AJ165" s="41">
        <f t="shared" si="25"/>
        <v>41</v>
      </c>
      <c r="AK165" s="41">
        <f t="shared" si="25"/>
        <v>108</v>
      </c>
      <c r="AL165" s="41">
        <f t="shared" si="25"/>
        <v>103</v>
      </c>
      <c r="AM165" s="41">
        <f t="shared" si="25"/>
        <v>122</v>
      </c>
      <c r="AN165" s="41"/>
      <c r="AO165" s="41"/>
      <c r="AP165" s="41">
        <f t="shared" ref="AP165:AW165" si="26">COUNTIFS(AP$4:AP$126,"&gt;-10")</f>
        <v>39</v>
      </c>
      <c r="AQ165" s="41">
        <f t="shared" si="26"/>
        <v>0</v>
      </c>
      <c r="AR165" s="41">
        <f t="shared" si="26"/>
        <v>0</v>
      </c>
      <c r="AS165" s="41">
        <f t="shared" si="26"/>
        <v>38</v>
      </c>
      <c r="AT165" s="41">
        <f t="shared" si="26"/>
        <v>37</v>
      </c>
      <c r="AU165" s="41">
        <f t="shared" si="26"/>
        <v>85</v>
      </c>
      <c r="AV165" s="41">
        <f t="shared" si="26"/>
        <v>105</v>
      </c>
      <c r="AW165" s="41">
        <f t="shared" si="26"/>
        <v>120</v>
      </c>
      <c r="AZ165" s="41">
        <f t="shared" ref="AZ165" si="27">COUNTIFS(AZ$4:AZ$126,"&gt;-10")</f>
        <v>34</v>
      </c>
    </row>
    <row r="166" spans="1:52" x14ac:dyDescent="0.25">
      <c r="F166" t="s">
        <v>77</v>
      </c>
      <c r="G166">
        <f>G165-TRUNC(G165*0.99)</f>
        <v>1</v>
      </c>
      <c r="H166">
        <f t="shared" ref="H166:AA166" si="28">H165-TRUNC(H165*0.99)</f>
        <v>1</v>
      </c>
      <c r="I166">
        <f t="shared" si="28"/>
        <v>1</v>
      </c>
      <c r="J166">
        <f t="shared" si="28"/>
        <v>1</v>
      </c>
      <c r="K166">
        <f t="shared" si="28"/>
        <v>1</v>
      </c>
      <c r="L166">
        <f>L165-TRUNC(L165*0.99)</f>
        <v>1</v>
      </c>
      <c r="M166">
        <f t="shared" si="28"/>
        <v>1</v>
      </c>
      <c r="N166">
        <f t="shared" si="28"/>
        <v>1</v>
      </c>
      <c r="O166">
        <f t="shared" si="28"/>
        <v>1</v>
      </c>
      <c r="P166">
        <f t="shared" si="28"/>
        <v>1</v>
      </c>
      <c r="Q166">
        <f t="shared" si="28"/>
        <v>1</v>
      </c>
      <c r="R166">
        <f t="shared" si="28"/>
        <v>1</v>
      </c>
      <c r="S166">
        <f t="shared" si="28"/>
        <v>1</v>
      </c>
      <c r="T166">
        <f t="shared" si="28"/>
        <v>1</v>
      </c>
      <c r="U166">
        <f t="shared" si="28"/>
        <v>1</v>
      </c>
      <c r="V166">
        <f t="shared" si="28"/>
        <v>1</v>
      </c>
      <c r="W166">
        <f t="shared" si="28"/>
        <v>1</v>
      </c>
      <c r="X166">
        <f t="shared" si="28"/>
        <v>1</v>
      </c>
      <c r="Y166">
        <f t="shared" si="28"/>
        <v>1</v>
      </c>
      <c r="Z166">
        <f t="shared" si="28"/>
        <v>2</v>
      </c>
      <c r="AA166">
        <f t="shared" si="28"/>
        <v>1</v>
      </c>
      <c r="AD166">
        <f t="shared" ref="AD166" si="29">AD165-TRUNC(AD165*0.99)</f>
        <v>1</v>
      </c>
      <c r="AE166">
        <f t="shared" ref="AE166" si="30">AE165-TRUNC(AE165*0.99)</f>
        <v>1</v>
      </c>
      <c r="AF166">
        <f t="shared" ref="AF166" si="31">AF165-TRUNC(AF165*0.99)</f>
        <v>1</v>
      </c>
      <c r="AG166">
        <f t="shared" ref="AG166" si="32">AG165-TRUNC(AG165*0.99)</f>
        <v>1</v>
      </c>
      <c r="AH166">
        <f t="shared" ref="AH166" si="33">AH165-TRUNC(AH165*0.99)</f>
        <v>1</v>
      </c>
      <c r="AI166">
        <f t="shared" ref="AI166" si="34">AI165-TRUNC(AI165*0.99)</f>
        <v>1</v>
      </c>
      <c r="AJ166">
        <f t="shared" ref="AJ166" si="35">AJ165-TRUNC(AJ165*0.99)</f>
        <v>1</v>
      </c>
      <c r="AK166">
        <f t="shared" ref="AK166" si="36">AK165-TRUNC(AK165*0.99)</f>
        <v>2</v>
      </c>
      <c r="AL166">
        <f t="shared" ref="AL166" si="37">AL165-TRUNC(AL165*0.99)</f>
        <v>2</v>
      </c>
      <c r="AM166">
        <f t="shared" ref="AM166" si="38">AM165-TRUNC(AM165*0.99)</f>
        <v>2</v>
      </c>
      <c r="AP166">
        <f t="shared" ref="AP166" si="39">AP165-TRUNC(AP165*0.99)</f>
        <v>1</v>
      </c>
      <c r="AQ166">
        <f t="shared" ref="AQ166" si="40">AQ165-TRUNC(AQ165*0.99)</f>
        <v>0</v>
      </c>
      <c r="AR166">
        <f t="shared" ref="AR166" si="41">AR165-TRUNC(AR165*0.99)</f>
        <v>0</v>
      </c>
      <c r="AS166">
        <f t="shared" ref="AS166" si="42">AS165-TRUNC(AS165*0.99)</f>
        <v>1</v>
      </c>
      <c r="AT166">
        <f t="shared" ref="AT166" si="43">AT165-TRUNC(AT165*0.99)</f>
        <v>1</v>
      </c>
      <c r="AU166">
        <f t="shared" ref="AU166" si="44">AU165-TRUNC(AU165*0.99)</f>
        <v>1</v>
      </c>
      <c r="AV166">
        <f t="shared" ref="AV166" si="45">AV165-TRUNC(AV165*0.99)</f>
        <v>2</v>
      </c>
      <c r="AW166">
        <f t="shared" ref="AW166" si="46">AW165-TRUNC(AW165*0.99)</f>
        <v>2</v>
      </c>
      <c r="AZ166">
        <f t="shared" ref="AZ166" si="47">AZ165-TRUNC(AZ165*0.99)</f>
        <v>1</v>
      </c>
    </row>
    <row r="167" spans="1:52" x14ac:dyDescent="0.25">
      <c r="F167" t="s">
        <v>78</v>
      </c>
      <c r="G167">
        <f>G165-TRUNC(G165*0.95)</f>
        <v>2</v>
      </c>
      <c r="H167">
        <f t="shared" ref="H167:AA167" si="48">H165-TRUNC(H165*0.95)</f>
        <v>2</v>
      </c>
      <c r="I167">
        <f t="shared" si="48"/>
        <v>2</v>
      </c>
      <c r="J167">
        <f t="shared" si="48"/>
        <v>2</v>
      </c>
      <c r="K167">
        <f t="shared" si="48"/>
        <v>2</v>
      </c>
      <c r="L167">
        <f t="shared" si="48"/>
        <v>2</v>
      </c>
      <c r="M167">
        <f t="shared" si="48"/>
        <v>1</v>
      </c>
      <c r="N167">
        <f t="shared" si="48"/>
        <v>1</v>
      </c>
      <c r="O167">
        <f t="shared" si="48"/>
        <v>2</v>
      </c>
      <c r="P167">
        <f t="shared" si="48"/>
        <v>3</v>
      </c>
      <c r="Q167">
        <f t="shared" si="48"/>
        <v>2</v>
      </c>
      <c r="R167">
        <f t="shared" si="48"/>
        <v>2</v>
      </c>
      <c r="S167">
        <f t="shared" si="48"/>
        <v>3</v>
      </c>
      <c r="T167">
        <f t="shared" si="48"/>
        <v>3</v>
      </c>
      <c r="U167">
        <f t="shared" si="48"/>
        <v>3</v>
      </c>
      <c r="V167">
        <f t="shared" si="48"/>
        <v>2</v>
      </c>
      <c r="W167">
        <f t="shared" si="48"/>
        <v>2</v>
      </c>
      <c r="X167">
        <f t="shared" si="48"/>
        <v>2</v>
      </c>
      <c r="Y167">
        <f t="shared" si="48"/>
        <v>5</v>
      </c>
      <c r="Z167">
        <f t="shared" si="48"/>
        <v>6</v>
      </c>
      <c r="AA167">
        <f t="shared" si="48"/>
        <v>2</v>
      </c>
      <c r="AD167">
        <f t="shared" ref="AD167:AM167" si="49">AD165-TRUNC(AD165*0.95)</f>
        <v>2</v>
      </c>
      <c r="AE167">
        <f t="shared" si="49"/>
        <v>2</v>
      </c>
      <c r="AF167">
        <f t="shared" si="49"/>
        <v>3</v>
      </c>
      <c r="AG167">
        <f t="shared" si="49"/>
        <v>3</v>
      </c>
      <c r="AH167">
        <f t="shared" si="49"/>
        <v>2</v>
      </c>
      <c r="AI167">
        <f t="shared" si="49"/>
        <v>2</v>
      </c>
      <c r="AJ167">
        <f t="shared" si="49"/>
        <v>3</v>
      </c>
      <c r="AK167">
        <f t="shared" si="49"/>
        <v>6</v>
      </c>
      <c r="AL167">
        <f t="shared" si="49"/>
        <v>6</v>
      </c>
      <c r="AM167">
        <f t="shared" si="49"/>
        <v>7</v>
      </c>
      <c r="AP167">
        <f t="shared" ref="AP167:AW167" si="50">AP165-TRUNC(AP165*0.95)</f>
        <v>2</v>
      </c>
      <c r="AQ167">
        <f t="shared" si="50"/>
        <v>0</v>
      </c>
      <c r="AR167">
        <f t="shared" si="50"/>
        <v>0</v>
      </c>
      <c r="AS167">
        <f t="shared" si="50"/>
        <v>2</v>
      </c>
      <c r="AT167">
        <f t="shared" si="50"/>
        <v>2</v>
      </c>
      <c r="AU167">
        <f t="shared" si="50"/>
        <v>5</v>
      </c>
      <c r="AV167">
        <f t="shared" si="50"/>
        <v>6</v>
      </c>
      <c r="AW167">
        <f t="shared" si="50"/>
        <v>6</v>
      </c>
      <c r="AZ167">
        <f t="shared" ref="AZ167" si="51">AZ165-TRUNC(AZ165*0.95)</f>
        <v>2</v>
      </c>
    </row>
    <row r="168" spans="1:52" x14ac:dyDescent="0.25">
      <c r="G168" t="str">
        <f>IFERROR(LARGE($G$4:$G$126,#REF!),"")</f>
        <v/>
      </c>
      <c r="H168" t="s">
        <v>3</v>
      </c>
      <c r="I168" t="s">
        <v>3</v>
      </c>
      <c r="J168" t="s">
        <v>3</v>
      </c>
      <c r="L168" t="s">
        <v>3</v>
      </c>
      <c r="M168" t="s">
        <v>3</v>
      </c>
      <c r="N168" t="s">
        <v>3</v>
      </c>
      <c r="O168" t="s">
        <v>3</v>
      </c>
      <c r="P168" t="s">
        <v>3</v>
      </c>
      <c r="Q168" t="s">
        <v>3</v>
      </c>
      <c r="R168" t="s">
        <v>3</v>
      </c>
      <c r="S168" t="s">
        <v>3</v>
      </c>
      <c r="T168" t="s">
        <v>3</v>
      </c>
      <c r="U168" t="s">
        <v>3</v>
      </c>
      <c r="V168" t="s">
        <v>3</v>
      </c>
      <c r="W168" t="s">
        <v>3</v>
      </c>
      <c r="AA168" t="s">
        <v>3</v>
      </c>
      <c r="AC168" s="31"/>
      <c r="AD168" t="s">
        <v>3</v>
      </c>
      <c r="AE168" t="s">
        <v>3</v>
      </c>
      <c r="AF168" t="s">
        <v>3</v>
      </c>
      <c r="AG168" t="s">
        <v>3</v>
      </c>
      <c r="AH168" t="s">
        <v>3</v>
      </c>
      <c r="AI168" t="s">
        <v>3</v>
      </c>
      <c r="AJ168" t="s">
        <v>3</v>
      </c>
      <c r="AK168" t="s">
        <v>3</v>
      </c>
      <c r="AL168" t="s">
        <v>3</v>
      </c>
      <c r="AM168" t="s">
        <v>3</v>
      </c>
      <c r="AO168" s="31"/>
      <c r="AP168" t="s">
        <v>3</v>
      </c>
      <c r="AQ168" t="s">
        <v>3</v>
      </c>
      <c r="AR168" t="s">
        <v>3</v>
      </c>
      <c r="AS168" t="s">
        <v>3</v>
      </c>
      <c r="AT168" t="s">
        <v>3</v>
      </c>
      <c r="AU168" t="s">
        <v>3</v>
      </c>
      <c r="AV168" t="s">
        <v>3</v>
      </c>
      <c r="AW168" t="s">
        <v>3</v>
      </c>
      <c r="AZ168" t="s">
        <v>3</v>
      </c>
    </row>
    <row r="169" spans="1:52" x14ac:dyDescent="0.25">
      <c r="F169" t="s">
        <v>8</v>
      </c>
      <c r="G169">
        <f t="shared" ref="G169:AA169" si="52">IFERROR(LARGE(G$4:G$126,G166),"")</f>
        <v>14</v>
      </c>
      <c r="H169">
        <f t="shared" si="52"/>
        <v>90.7</v>
      </c>
      <c r="I169">
        <f t="shared" si="52"/>
        <v>32.200000000000003</v>
      </c>
      <c r="J169">
        <f t="shared" si="52"/>
        <v>83.4</v>
      </c>
      <c r="K169">
        <f t="shared" si="52"/>
        <v>10</v>
      </c>
      <c r="L169">
        <f t="shared" si="52"/>
        <v>505.6</v>
      </c>
      <c r="M169">
        <f t="shared" si="52"/>
        <v>33.5</v>
      </c>
      <c r="N169">
        <f t="shared" si="52"/>
        <v>27.4</v>
      </c>
      <c r="O169">
        <f t="shared" si="52"/>
        <v>12.4</v>
      </c>
      <c r="P169">
        <f t="shared" si="52"/>
        <v>8.1</v>
      </c>
      <c r="Q169">
        <f t="shared" si="52"/>
        <v>159.5</v>
      </c>
      <c r="R169">
        <f t="shared" si="52"/>
        <v>44.5</v>
      </c>
      <c r="S169">
        <f t="shared" si="52"/>
        <v>22.4</v>
      </c>
      <c r="T169">
        <f t="shared" si="52"/>
        <v>14.8</v>
      </c>
      <c r="U169">
        <f t="shared" si="52"/>
        <v>58.7</v>
      </c>
      <c r="V169">
        <f t="shared" si="52"/>
        <v>12.7</v>
      </c>
      <c r="W169">
        <f t="shared" si="52"/>
        <v>105</v>
      </c>
      <c r="X169">
        <f t="shared" si="52"/>
        <v>6.8</v>
      </c>
      <c r="Y169">
        <f t="shared" si="52"/>
        <v>37.299999999999997</v>
      </c>
      <c r="Z169">
        <f t="shared" si="52"/>
        <v>15.8</v>
      </c>
      <c r="AA169">
        <f t="shared" si="52"/>
        <v>17</v>
      </c>
      <c r="AC169" s="31"/>
      <c r="AD169">
        <f t="shared" ref="AD169:AM169" si="53">IFERROR(LARGE(AD$4:AD$126,AD166),"")</f>
        <v>41.5</v>
      </c>
      <c r="AE169">
        <f t="shared" si="53"/>
        <v>20.100000000000001</v>
      </c>
      <c r="AF169">
        <f t="shared" si="53"/>
        <v>16</v>
      </c>
      <c r="AG169">
        <f t="shared" si="53"/>
        <v>58</v>
      </c>
      <c r="AH169">
        <f t="shared" si="53"/>
        <v>14.6</v>
      </c>
      <c r="AI169">
        <f t="shared" si="53"/>
        <v>102.4</v>
      </c>
      <c r="AJ169">
        <f t="shared" si="53"/>
        <v>7</v>
      </c>
      <c r="AK169">
        <f t="shared" si="53"/>
        <v>27.5</v>
      </c>
      <c r="AL169">
        <f t="shared" si="53"/>
        <v>14.4</v>
      </c>
      <c r="AM169">
        <f t="shared" si="53"/>
        <v>185.1</v>
      </c>
      <c r="AO169" s="31"/>
      <c r="AP169">
        <f t="shared" ref="AP169:AW169" si="54">IFERROR(LARGE(AP$4:AP$126,AP166),"")</f>
        <v>14.4</v>
      </c>
      <c r="AQ169" t="str">
        <f t="shared" si="54"/>
        <v/>
      </c>
      <c r="AR169" t="str">
        <f t="shared" si="54"/>
        <v/>
      </c>
      <c r="AS169">
        <f t="shared" si="54"/>
        <v>95</v>
      </c>
      <c r="AT169">
        <f t="shared" si="54"/>
        <v>7.7</v>
      </c>
      <c r="AU169">
        <f t="shared" si="54"/>
        <v>27.7</v>
      </c>
      <c r="AV169">
        <f t="shared" si="54"/>
        <v>27.3</v>
      </c>
      <c r="AW169">
        <f t="shared" si="54"/>
        <v>314</v>
      </c>
      <c r="AZ169">
        <f t="shared" ref="AZ169" si="55">IFERROR(LARGE(AZ$4:AZ$126,AZ166),"")</f>
        <v>31.7</v>
      </c>
    </row>
    <row r="170" spans="1:52" x14ac:dyDescent="0.25">
      <c r="F170" t="s">
        <v>9</v>
      </c>
      <c r="G170">
        <f t="shared" ref="G170:AA170" si="56">IFERROR(LARGE(G$4:G$126,G167),"")</f>
        <v>14</v>
      </c>
      <c r="H170">
        <f t="shared" si="56"/>
        <v>53.3</v>
      </c>
      <c r="I170">
        <f t="shared" si="56"/>
        <v>11.5</v>
      </c>
      <c r="J170">
        <f t="shared" si="56"/>
        <v>49.2</v>
      </c>
      <c r="K170">
        <f t="shared" si="56"/>
        <v>8.6999999999999993</v>
      </c>
      <c r="L170">
        <f t="shared" si="56"/>
        <v>468.6</v>
      </c>
      <c r="M170">
        <f t="shared" si="56"/>
        <v>33.5</v>
      </c>
      <c r="N170">
        <f t="shared" si="56"/>
        <v>27.4</v>
      </c>
      <c r="O170">
        <f t="shared" si="56"/>
        <v>8.8000000000000007</v>
      </c>
      <c r="P170">
        <f t="shared" si="56"/>
        <v>5.0999999999999996</v>
      </c>
      <c r="Q170">
        <f t="shared" si="56"/>
        <v>127.7</v>
      </c>
      <c r="R170">
        <f t="shared" si="56"/>
        <v>23.4</v>
      </c>
      <c r="S170">
        <f t="shared" si="56"/>
        <v>8.6999999999999993</v>
      </c>
      <c r="T170">
        <f t="shared" si="56"/>
        <v>4.5</v>
      </c>
      <c r="U170">
        <f t="shared" si="56"/>
        <v>32.6</v>
      </c>
      <c r="V170">
        <f t="shared" si="56"/>
        <v>8.1</v>
      </c>
      <c r="W170">
        <f t="shared" si="56"/>
        <v>68.3</v>
      </c>
      <c r="X170">
        <f t="shared" si="56"/>
        <v>6.8</v>
      </c>
      <c r="Y170">
        <f t="shared" si="56"/>
        <v>12.4</v>
      </c>
      <c r="Z170">
        <f t="shared" si="56"/>
        <v>11.6</v>
      </c>
      <c r="AA170">
        <f t="shared" si="56"/>
        <v>5.7</v>
      </c>
      <c r="AC170" s="31"/>
      <c r="AD170">
        <f t="shared" ref="AD170:AM170" si="57">IFERROR(LARGE(AD$4:AD$126,AD167),"")</f>
        <v>22.9</v>
      </c>
      <c r="AE170">
        <f t="shared" si="57"/>
        <v>10.7</v>
      </c>
      <c r="AF170">
        <f t="shared" si="57"/>
        <v>6.3</v>
      </c>
      <c r="AG170">
        <f t="shared" si="57"/>
        <v>27.4</v>
      </c>
      <c r="AH170">
        <f t="shared" si="57"/>
        <v>7.8</v>
      </c>
      <c r="AI170">
        <f t="shared" si="57"/>
        <v>68.8</v>
      </c>
      <c r="AJ170">
        <f t="shared" si="57"/>
        <v>5</v>
      </c>
      <c r="AK170">
        <f t="shared" si="57"/>
        <v>8.6</v>
      </c>
      <c r="AL170">
        <f t="shared" si="57"/>
        <v>10.9</v>
      </c>
      <c r="AM170">
        <f t="shared" si="57"/>
        <v>60</v>
      </c>
      <c r="AO170" s="31"/>
      <c r="AP170">
        <f t="shared" ref="AP170:AW170" si="58">IFERROR(LARGE(AP$4:AP$126,AP167),"")</f>
        <v>13.2</v>
      </c>
      <c r="AQ170" t="str">
        <f t="shared" si="58"/>
        <v/>
      </c>
      <c r="AR170" t="str">
        <f t="shared" si="58"/>
        <v/>
      </c>
      <c r="AS170">
        <f t="shared" si="58"/>
        <v>83.2</v>
      </c>
      <c r="AT170">
        <f t="shared" si="58"/>
        <v>7.3</v>
      </c>
      <c r="AU170">
        <f t="shared" si="58"/>
        <v>12.2</v>
      </c>
      <c r="AV170">
        <f t="shared" si="58"/>
        <v>14.4</v>
      </c>
      <c r="AW170">
        <f t="shared" si="58"/>
        <v>64.400000000000006</v>
      </c>
      <c r="AZ170">
        <f t="shared" ref="AZ170" si="59">IFERROR(LARGE(AZ$4:AZ$126,AZ167),"")</f>
        <v>17.899999999999999</v>
      </c>
    </row>
    <row r="171" spans="1:52" x14ac:dyDescent="0.25">
      <c r="A171" s="58"/>
      <c r="B171" s="58"/>
      <c r="C171" s="58"/>
      <c r="D171" s="58"/>
      <c r="E171" s="58"/>
      <c r="F171" s="96" t="s">
        <v>79</v>
      </c>
      <c r="G171" s="96">
        <f>ROUND(AVERAGEIFS(G$4:G$126,G$4:G$126,"&lt;12"),1)</f>
        <v>5.0999999999999996</v>
      </c>
      <c r="H171" s="96">
        <f t="array" ref="H171">ROUND(AVERAGEIFS(H$4:H$126,H$4:H$126,"&lt;12"),1)</f>
        <v>4.2</v>
      </c>
      <c r="I171" s="96">
        <f t="shared" ref="I171:AA171" si="60">ROUND(AVERAGEIFS(I$4:I$126,I$4:I$126,"&lt;12"),1)</f>
        <v>4.9000000000000004</v>
      </c>
      <c r="J171" s="96">
        <f t="shared" si="60"/>
        <v>5.5</v>
      </c>
      <c r="K171" s="96">
        <f t="shared" si="60"/>
        <v>4.5999999999999996</v>
      </c>
      <c r="L171" s="96">
        <f t="shared" si="60"/>
        <v>3.8</v>
      </c>
      <c r="M171" s="96">
        <f t="shared" si="60"/>
        <v>4.4000000000000004</v>
      </c>
      <c r="N171" s="96">
        <f t="shared" si="60"/>
        <v>3.4</v>
      </c>
      <c r="O171" s="96">
        <f t="shared" si="60"/>
        <v>3.7</v>
      </c>
      <c r="P171" s="96">
        <f t="shared" si="60"/>
        <v>2.9</v>
      </c>
      <c r="Q171" s="96">
        <f t="shared" si="60"/>
        <v>5.5</v>
      </c>
      <c r="R171" s="96">
        <f t="shared" si="60"/>
        <v>5</v>
      </c>
      <c r="S171" s="96">
        <f t="shared" si="60"/>
        <v>3.5</v>
      </c>
      <c r="T171" s="96">
        <f t="shared" si="60"/>
        <v>1.8</v>
      </c>
      <c r="U171" s="96">
        <f t="shared" si="60"/>
        <v>5</v>
      </c>
      <c r="V171" s="96">
        <f t="shared" si="60"/>
        <v>3.2</v>
      </c>
      <c r="W171" s="96">
        <f t="shared" si="60"/>
        <v>3.6</v>
      </c>
      <c r="X171" s="96">
        <f t="shared" si="60"/>
        <v>2.6</v>
      </c>
      <c r="Y171" s="96">
        <f t="shared" si="60"/>
        <v>3.5</v>
      </c>
      <c r="Z171" s="96">
        <f t="shared" si="60"/>
        <v>3.5</v>
      </c>
      <c r="AA171" s="96">
        <f t="shared" si="60"/>
        <v>2.9</v>
      </c>
      <c r="AB171" s="58"/>
      <c r="AC171" s="59"/>
      <c r="AD171" s="96">
        <f t="shared" ref="AD171:AM171" si="61">ROUND(AVERAGEIFS(AD$4:AD$126,AD$4:AD$126,"&lt;12"),1)</f>
        <v>4.5999999999999996</v>
      </c>
      <c r="AE171" s="96">
        <f t="shared" si="61"/>
        <v>3.3</v>
      </c>
      <c r="AF171" s="96">
        <f t="shared" si="61"/>
        <v>3.2</v>
      </c>
      <c r="AG171" s="96">
        <f t="shared" si="61"/>
        <v>4.7</v>
      </c>
      <c r="AH171" s="96">
        <f t="shared" si="61"/>
        <v>3.2</v>
      </c>
      <c r="AI171" s="96">
        <f t="shared" si="61"/>
        <v>4.2</v>
      </c>
      <c r="AJ171" s="96">
        <f t="shared" si="61"/>
        <v>2.8</v>
      </c>
      <c r="AK171" s="96">
        <f t="shared" si="61"/>
        <v>3.3</v>
      </c>
      <c r="AL171" s="96">
        <f t="shared" si="61"/>
        <v>3.5</v>
      </c>
      <c r="AM171" s="96">
        <f t="shared" si="61"/>
        <v>4.2</v>
      </c>
      <c r="AN171" s="58"/>
      <c r="AO171" s="59"/>
      <c r="AP171" s="96">
        <f t="shared" ref="AP171" si="62">ROUND(AVERAGEIFS(AP$4:AP$126,AP$4:AP$126,"&lt;12"),1)</f>
        <v>4.2</v>
      </c>
      <c r="AQ171" s="58" t="s">
        <v>11</v>
      </c>
      <c r="AR171" s="58" t="s">
        <v>11</v>
      </c>
      <c r="AS171" s="96">
        <f t="shared" ref="AS171:AW171" si="63">ROUND(AVERAGEIFS(AS$4:AS$126,AS$4:AS$126,"&lt;12"),1)</f>
        <v>5.5</v>
      </c>
      <c r="AT171" s="96">
        <f t="shared" si="63"/>
        <v>3</v>
      </c>
      <c r="AU171" s="96">
        <f t="shared" si="63"/>
        <v>4.2</v>
      </c>
      <c r="AV171" s="96">
        <f t="shared" si="63"/>
        <v>4.0999999999999996</v>
      </c>
      <c r="AW171" s="96">
        <f t="shared" si="63"/>
        <v>4.7</v>
      </c>
      <c r="AX171" s="58"/>
      <c r="AZ171" s="96">
        <f t="shared" ref="AZ171" si="64">ROUND(AVERAGEIFS(AZ$4:AZ$126,AZ$4:AZ$126,"&lt;12"),1)</f>
        <v>5.7</v>
      </c>
    </row>
    <row r="172" spans="1:52" x14ac:dyDescent="0.25">
      <c r="A172" s="58"/>
      <c r="B172" s="58"/>
      <c r="C172" s="58"/>
      <c r="D172" s="58"/>
      <c r="E172" s="58"/>
      <c r="F172" s="96" t="s">
        <v>80</v>
      </c>
      <c r="G172" s="96">
        <f t="array" ref="G172">ROUND(MEDIAN(IF(G$4:G$126&lt;12,G$4:G$126)),1)</f>
        <v>5</v>
      </c>
      <c r="H172" s="96">
        <f t="array" ref="H172">ROUND(MEDIAN(IF(H$4:H$126&lt;12,H$4:H$126)),1)</f>
        <v>3.9</v>
      </c>
      <c r="I172" s="96">
        <f t="array" ref="I172">ROUND(MEDIAN(IF(I$4:I$126&lt;12,I$4:I$126)),1)</f>
        <v>4.5</v>
      </c>
      <c r="J172" s="96">
        <f t="array" ref="J172">ROUND(MEDIAN(IF(J$4:J$126&lt;12,J$4:J$126)),1)</f>
        <v>4.5999999999999996</v>
      </c>
      <c r="K172" s="96">
        <f t="array" ref="K172">ROUND(MEDIAN(IF(K$4:K$126&lt;12,K$4:K$126)),1)</f>
        <v>4.5999999999999996</v>
      </c>
      <c r="L172" s="96">
        <f t="array" ref="L172">ROUND(MEDIAN(IF(L$4:L$126&lt;12,L$4:L$126)),1)</f>
        <v>3.2</v>
      </c>
      <c r="M172" s="96">
        <f t="array" ref="M172">ROUND(MEDIAN(IF(M$4:M$126&lt;12,M$4:M$126)),1)</f>
        <v>4.5999999999999996</v>
      </c>
      <c r="N172" s="96">
        <f t="array" ref="N172">ROUND(MEDIAN(IF(N$4:N$126&lt;12,N$4:N$126)),1)</f>
        <v>3.9</v>
      </c>
      <c r="O172" s="96">
        <f t="array" ref="O172">ROUND(MEDIAN(IF(O$4:O$126&lt;12,O$4:O$126)),1)</f>
        <v>3.7</v>
      </c>
      <c r="P172" s="96">
        <f t="array" ref="P172">ROUND(MEDIAN(IF(P$4:P$126&lt;12,P$4:P$126)),1)</f>
        <v>2.7</v>
      </c>
      <c r="Q172" s="96">
        <f t="array" ref="Q172">ROUND(MEDIAN(IF(Q$4:Q$126&lt;12,Q$4:Q$126)),1)</f>
        <v>4.7</v>
      </c>
      <c r="R172" s="96">
        <f t="array" ref="R172">ROUND(MEDIAN(IF(R$4:R$126&lt;12,R$4:R$126)),1)</f>
        <v>4.8</v>
      </c>
      <c r="S172" s="96">
        <f t="array" ref="S172">ROUND(MEDIAN(IF(S$4:S$126&lt;12,S$4:S$126)),1)</f>
        <v>3.2</v>
      </c>
      <c r="T172" s="96">
        <f t="array" ref="T172">ROUND(MEDIAN(IF(T$4:T$126&lt;12,T$4:T$126)),1)</f>
        <v>1.7</v>
      </c>
      <c r="U172" s="96">
        <f t="array" ref="U172">ROUND(MEDIAN(IF(U$4:U$126&lt;12,U$4:U$126)),1)</f>
        <v>4.8</v>
      </c>
      <c r="V172" s="96">
        <f t="array" ref="V172">ROUND(MEDIAN(IF(V$4:V$126&lt;12,V$4:V$126)),1)</f>
        <v>3.1</v>
      </c>
      <c r="W172" s="96">
        <f t="array" ref="W172">ROUND(MEDIAN(IF(W$4:W$126&lt;12,W$4:W$126)),1)</f>
        <v>3.1</v>
      </c>
      <c r="X172" s="96">
        <f t="array" ref="X172">ROUND(MEDIAN(IF(X$4:X$126&lt;12,X$4:X$126)),1)</f>
        <v>2.5</v>
      </c>
      <c r="Y172" s="96">
        <f t="array" ref="Y172">ROUND(MEDIAN(IF(Y$4:Y$126&lt;12,Y$4:Y$126)),1)</f>
        <v>3</v>
      </c>
      <c r="Z172" s="96">
        <f t="array" ref="Z172">ROUND(MEDIAN(IF(Z$4:Z$126&lt;12,Z$4:Z$126)),1)</f>
        <v>2.9</v>
      </c>
      <c r="AA172" s="96">
        <f t="array" ref="AA172">ROUND(MEDIAN(IF(AA$4:AA$126&lt;12,AA$4:AA$126)),1)</f>
        <v>0</v>
      </c>
      <c r="AB172" s="58"/>
      <c r="AC172" s="59"/>
      <c r="AD172" s="96">
        <f t="array" ref="AD172">ROUND(MEDIAN(IF(AD$4:AD$126&lt;12,AD$4:AD$126)),1)</f>
        <v>4.5</v>
      </c>
      <c r="AE172" s="96">
        <f t="array" ref="AE172">ROUND(MEDIAN(IF(AE$4:AE$126&lt;12,AE$4:AE$126)),1)</f>
        <v>2.9</v>
      </c>
      <c r="AF172" s="96">
        <f t="array" ref="AF172">ROUND(MEDIAN(IF(AF$4:AF$126&lt;12,AF$4:AF$126)),1)</f>
        <v>3.2</v>
      </c>
      <c r="AG172" s="96">
        <f t="array" ref="AG172">ROUND(MEDIAN(IF(AG$4:AG$126&lt;12,AG$4:AG$126)),1)</f>
        <v>4.5</v>
      </c>
      <c r="AH172" s="96">
        <f t="array" ref="AH172">ROUND(MEDIAN(IF(AH$4:AH$126&lt;12,AH$4:AH$126)),1)</f>
        <v>3.1</v>
      </c>
      <c r="AI172" s="96">
        <f t="array" ref="AI172">ROUND(MEDIAN(IF(AI$4:AI$126&lt;12,AI$4:AI$126)),1)</f>
        <v>3.8</v>
      </c>
      <c r="AJ172" s="96">
        <f t="array" ref="AJ172">ROUND(MEDIAN(IF(AJ$4:AJ$126&lt;12,AJ$4:AJ$126)),1)</f>
        <v>2.5</v>
      </c>
      <c r="AK172" s="96">
        <f t="array" ref="AK172">ROUND(MEDIAN(IF(AK$4:AK$126&lt;12,AK$4:AK$126)),1)</f>
        <v>3.1</v>
      </c>
      <c r="AL172" s="96">
        <f t="array" ref="AL172">ROUND(MEDIAN(IF(AL$4:AL$126&lt;12,AL$4:AL$126)),1)</f>
        <v>3</v>
      </c>
      <c r="AM172" s="96">
        <f t="array" ref="AM172">ROUND(MEDIAN(IF(AM$4:AM$126&lt;12,AM$4:AM$126)),1)</f>
        <v>3.7</v>
      </c>
      <c r="AN172" s="58"/>
      <c r="AO172" s="59"/>
      <c r="AP172" s="96">
        <f t="array" ref="AP172">ROUND(MEDIAN(IF(AP$4:AP$126&lt;12,AP$4:AP$126)),1)</f>
        <v>3.8</v>
      </c>
      <c r="AQ172" s="58"/>
      <c r="AR172" s="58"/>
      <c r="AS172" s="96">
        <f t="array" ref="AS172">ROUND(MEDIAN(IF(AS$4:AS$126&lt;12,AS$4:AS$126)),1)</f>
        <v>5.7</v>
      </c>
      <c r="AT172" s="96">
        <f t="array" ref="AT172">ROUND(MEDIAN(IF(AT$4:AT$126&lt;12,AT$4:AT$126)),1)</f>
        <v>2.6</v>
      </c>
      <c r="AU172" s="96">
        <f t="array" ref="AU172">ROUND(MEDIAN(IF(AU$4:AU$126&lt;12,AU$4:AU$126)),1)</f>
        <v>4</v>
      </c>
      <c r="AV172" s="96">
        <f t="array" ref="AV172">ROUND(MEDIAN(IF(AV$4:AV$126&lt;12,AV$4:AV$126)),1)</f>
        <v>3.6</v>
      </c>
      <c r="AW172" s="96">
        <f t="array" ref="AW172">ROUND(MEDIAN(IF(AW$4:AW$126&lt;12,AW$4:AW$126)),1)</f>
        <v>4</v>
      </c>
      <c r="AX172" s="58"/>
      <c r="AZ172" s="96">
        <f t="array" ref="AZ172">ROUND(MEDIAN(IF(AZ$4:AZ$126&lt;12,AZ$4:AZ$126)),1)</f>
        <v>5.2</v>
      </c>
    </row>
    <row r="173" spans="1:52" x14ac:dyDescent="0.2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9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9"/>
      <c r="AP173" s="58"/>
      <c r="AQ173" s="58"/>
      <c r="AR173" s="58"/>
      <c r="AS173" s="58"/>
      <c r="AT173" s="58"/>
      <c r="AU173" s="58"/>
      <c r="AV173" s="58"/>
      <c r="AW173" s="58"/>
      <c r="AX173" s="58"/>
    </row>
    <row r="174" spans="1:52" x14ac:dyDescent="0.2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9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9"/>
      <c r="AP174" s="58"/>
      <c r="AQ174" s="58"/>
      <c r="AR174" s="58"/>
      <c r="AS174" s="58"/>
      <c r="AT174" s="58"/>
      <c r="AU174" s="58"/>
      <c r="AV174" s="58"/>
      <c r="AW174" s="58"/>
      <c r="AX174" s="58"/>
    </row>
    <row r="175" spans="1:52" x14ac:dyDescent="0.25">
      <c r="C175" t="s">
        <v>10</v>
      </c>
      <c r="F175" s="2"/>
      <c r="G175" s="2" t="s">
        <v>11</v>
      </c>
      <c r="H175" s="2" t="s">
        <v>11</v>
      </c>
      <c r="I175" s="2" t="s">
        <v>11</v>
      </c>
      <c r="J175" s="2" t="s">
        <v>11</v>
      </c>
      <c r="K175" s="2" t="s">
        <v>11</v>
      </c>
      <c r="L175" s="2" t="s">
        <v>11</v>
      </c>
      <c r="M175" s="2" t="s">
        <v>11</v>
      </c>
      <c r="N175" s="2"/>
      <c r="O175" s="2" t="s">
        <v>3</v>
      </c>
      <c r="P175" s="2" t="s">
        <v>3</v>
      </c>
      <c r="Q175" s="2" t="s">
        <v>11</v>
      </c>
      <c r="R175" s="2" t="s">
        <v>11</v>
      </c>
      <c r="S175" s="2" t="s">
        <v>3</v>
      </c>
      <c r="T175" s="2" t="s">
        <v>3</v>
      </c>
      <c r="U175" s="2" t="s">
        <v>11</v>
      </c>
      <c r="V175" s="2" t="s">
        <v>3</v>
      </c>
      <c r="W175" s="2" t="s">
        <v>11</v>
      </c>
      <c r="X175" s="2"/>
      <c r="Y175" s="2" t="s">
        <v>11</v>
      </c>
      <c r="Z175" s="2" t="s">
        <v>11</v>
      </c>
      <c r="AA175" s="2" t="s">
        <v>11</v>
      </c>
      <c r="AB175" s="119"/>
      <c r="AC175" s="120"/>
      <c r="AD175" s="121" t="s">
        <v>11</v>
      </c>
      <c r="AE175" s="2"/>
      <c r="AF175" s="2"/>
      <c r="AG175" s="2" t="s">
        <v>11</v>
      </c>
      <c r="AH175" s="2"/>
      <c r="AI175" s="2" t="s">
        <v>11</v>
      </c>
      <c r="AJ175" s="2"/>
      <c r="AK175" s="2" t="s">
        <v>11</v>
      </c>
      <c r="AL175" s="2" t="s">
        <v>11</v>
      </c>
      <c r="AM175" s="2" t="s">
        <v>11</v>
      </c>
      <c r="AN175" s="2"/>
      <c r="AO175" s="122"/>
      <c r="AP175" s="2"/>
      <c r="AQ175" s="2" t="s">
        <v>11</v>
      </c>
      <c r="AR175" s="2" t="s">
        <v>11</v>
      </c>
      <c r="AS175" s="2" t="s">
        <v>11</v>
      </c>
      <c r="AT175" s="2"/>
      <c r="AU175" s="2" t="s">
        <v>11</v>
      </c>
      <c r="AV175" s="2" t="s">
        <v>11</v>
      </c>
      <c r="AW175" s="2" t="s">
        <v>11</v>
      </c>
      <c r="AX175" s="2"/>
      <c r="AY175" s="2"/>
      <c r="AZ175" s="2" t="s">
        <v>11</v>
      </c>
    </row>
    <row r="176" spans="1:52" x14ac:dyDescent="0.25">
      <c r="G176" t="s">
        <v>3</v>
      </c>
      <c r="H176" s="124" t="s">
        <v>12</v>
      </c>
      <c r="I176" s="124"/>
      <c r="J176" s="124"/>
      <c r="K176" s="101">
        <f>AVERAGEIFS(G169:AZ169,$G$175:$AZ$175,"")</f>
        <v>14.184615384615382</v>
      </c>
      <c r="L176" t="s">
        <v>3</v>
      </c>
      <c r="M176" t="s">
        <v>3</v>
      </c>
      <c r="N176" t="s">
        <v>3</v>
      </c>
      <c r="O176" t="s">
        <v>3</v>
      </c>
      <c r="P176" t="s">
        <v>3</v>
      </c>
      <c r="Q176" t="s">
        <v>3</v>
      </c>
      <c r="R176" t="s">
        <v>3</v>
      </c>
      <c r="S176" t="s">
        <v>3</v>
      </c>
      <c r="T176" t="s">
        <v>3</v>
      </c>
      <c r="U176" t="s">
        <v>3</v>
      </c>
      <c r="V176" t="s">
        <v>3</v>
      </c>
      <c r="W176" t="s">
        <v>3</v>
      </c>
      <c r="AA176" s="60"/>
      <c r="AB176" s="60"/>
      <c r="AC176" s="60"/>
      <c r="AD176" s="60"/>
      <c r="AE176" s="42" t="s">
        <v>3</v>
      </c>
      <c r="AF176" s="42" t="s">
        <v>3</v>
      </c>
      <c r="AG176" s="42" t="s">
        <v>3</v>
      </c>
      <c r="AH176" s="42" t="s">
        <v>3</v>
      </c>
      <c r="AI176" s="42" t="s">
        <v>3</v>
      </c>
      <c r="AJ176" s="42"/>
      <c r="AK176" s="42"/>
      <c r="AL176" s="42"/>
      <c r="AM176" t="s">
        <v>3</v>
      </c>
      <c r="AO176" s="31"/>
      <c r="AP176" t="s">
        <v>3</v>
      </c>
      <c r="AS176" t="s">
        <v>3</v>
      </c>
      <c r="AW176" t="s">
        <v>3</v>
      </c>
    </row>
    <row r="177" spans="6:39" x14ac:dyDescent="0.25">
      <c r="H177" s="124" t="s">
        <v>13</v>
      </c>
      <c r="I177" s="124"/>
      <c r="J177" s="124"/>
      <c r="K177" s="101">
        <f>AVERAGEIFS(G170:AZ170,$G$175:$AZ$175,"")</f>
        <v>9.2076923076923087</v>
      </c>
      <c r="V177" s="42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42"/>
      <c r="AJ177" s="42"/>
      <c r="AK177" s="42"/>
      <c r="AL177" s="42"/>
    </row>
    <row r="178" spans="6:39" x14ac:dyDescent="0.25">
      <c r="V178" s="42"/>
      <c r="W178" s="62"/>
      <c r="X178" s="62"/>
      <c r="Y178" s="62"/>
      <c r="Z178" s="62"/>
      <c r="AA178" s="62"/>
      <c r="AB178" s="62"/>
      <c r="AC178" s="62"/>
      <c r="AD178" s="62"/>
      <c r="AE178" s="63"/>
      <c r="AF178" s="63"/>
      <c r="AG178" s="63"/>
      <c r="AH178" s="63"/>
      <c r="AI178" s="62"/>
      <c r="AJ178" s="62"/>
      <c r="AK178" s="62"/>
      <c r="AL178" s="62"/>
      <c r="AM178" s="42"/>
    </row>
    <row r="179" spans="6:39" ht="15.75" thickBot="1" x14ac:dyDescent="0.3">
      <c r="V179" s="42"/>
      <c r="W179" s="64"/>
      <c r="X179" s="64"/>
      <c r="Y179" s="64"/>
      <c r="Z179" s="64"/>
      <c r="AA179" s="62"/>
      <c r="AB179" s="65"/>
      <c r="AC179" s="65"/>
      <c r="AD179" s="65"/>
      <c r="AE179" s="66"/>
      <c r="AF179" s="66"/>
      <c r="AG179" s="66"/>
      <c r="AH179" s="66"/>
      <c r="AI179" s="62"/>
      <c r="AJ179" s="62"/>
      <c r="AK179" s="62"/>
      <c r="AL179" s="62"/>
    </row>
    <row r="180" spans="6:39" ht="15.75" thickBot="1" x14ac:dyDescent="0.3">
      <c r="F180" s="67" t="s">
        <v>14</v>
      </c>
      <c r="G180" s="68" t="s">
        <v>15</v>
      </c>
      <c r="H180" s="68">
        <v>2003</v>
      </c>
      <c r="I180" s="68">
        <v>2006</v>
      </c>
      <c r="J180" s="68">
        <v>2007</v>
      </c>
      <c r="K180" s="69">
        <v>2008</v>
      </c>
      <c r="L180" s="69">
        <v>2011</v>
      </c>
      <c r="M180" s="69">
        <v>2012</v>
      </c>
      <c r="N180" s="69">
        <v>2014</v>
      </c>
      <c r="O180" s="69">
        <v>2016</v>
      </c>
      <c r="P180" s="67" t="s">
        <v>16</v>
      </c>
      <c r="R180" s="70"/>
      <c r="W180" s="42"/>
      <c r="X180" s="64"/>
      <c r="Y180" s="64"/>
      <c r="Z180" s="64"/>
      <c r="AA180" s="64"/>
      <c r="AB180" s="62"/>
      <c r="AC180" s="71"/>
      <c r="AD180" s="71"/>
      <c r="AE180" s="71"/>
      <c r="AF180" s="71"/>
      <c r="AG180" s="62"/>
      <c r="AH180" s="62"/>
      <c r="AI180" s="62"/>
      <c r="AJ180" s="62"/>
      <c r="AK180" s="62"/>
      <c r="AL180" s="62"/>
      <c r="AM180" s="62"/>
    </row>
    <row r="181" spans="6:39" x14ac:dyDescent="0.25">
      <c r="F181" s="72" t="s">
        <v>17</v>
      </c>
      <c r="G181" s="73" t="s">
        <v>9</v>
      </c>
      <c r="H181" s="74">
        <f t="array" ref="H181">INDEX($G$170:$AA$170,MATCH(H$180,$G$164:$AA$164,0))</f>
        <v>8.6999999999999993</v>
      </c>
      <c r="I181" s="74">
        <f t="array" ref="I181">INDEX($G$170:$AA$170,MATCH(I$180,$G$164:$AA$164,0))</f>
        <v>27.4</v>
      </c>
      <c r="J181" s="74">
        <f t="array" ref="J181">INDEX($G$170:$AA$170,MATCH(J$180,$G$164:$AA$164,0))</f>
        <v>8.8000000000000007</v>
      </c>
      <c r="K181" s="74">
        <f t="array" ref="K181">INDEX($G$170:$AA$170,MATCH(K$180,$G$164:$AA$164,0))</f>
        <v>5.0999999999999996</v>
      </c>
      <c r="L181" s="74">
        <f t="array" ref="L181">INDEX($G$170:$AA$170,MATCH(L$180,$G$164:$AA$164,0))</f>
        <v>8.6999999999999993</v>
      </c>
      <c r="M181" s="74">
        <f t="array" ref="M181">INDEX($G$170:$AA$170,MATCH(M$180,$G$164:$AA$164,0))</f>
        <v>4.5</v>
      </c>
      <c r="N181" s="74">
        <f t="array" ref="N181">INDEX($G$170:$AA$170,MATCH(N$180,$G$164:$AA$164,0))</f>
        <v>8.1</v>
      </c>
      <c r="O181" s="74">
        <f t="array" ref="O181">INDEX($G$170:$AA$170,MATCH(O$180,$G$164:$AA$164,0))</f>
        <v>6.8</v>
      </c>
      <c r="P181" s="102">
        <f>AVERAGE(H181:O181)</f>
        <v>9.7624999999999975</v>
      </c>
      <c r="W181" s="42"/>
      <c r="X181" s="64"/>
      <c r="Y181" s="64"/>
      <c r="Z181" s="64"/>
      <c r="AA181" s="64"/>
      <c r="AB181" s="62"/>
      <c r="AC181" s="71"/>
      <c r="AD181" s="71"/>
      <c r="AE181" s="71"/>
      <c r="AF181" s="71"/>
      <c r="AG181" s="71"/>
      <c r="AH181" s="62"/>
      <c r="AI181" s="71"/>
      <c r="AJ181" s="62"/>
      <c r="AK181" s="62"/>
      <c r="AL181" s="62"/>
      <c r="AM181" s="62"/>
    </row>
    <row r="182" spans="6:39" x14ac:dyDescent="0.25">
      <c r="F182" s="75" t="s">
        <v>18</v>
      </c>
      <c r="G182" s="76" t="s">
        <v>9</v>
      </c>
      <c r="H182" s="77" t="str">
        <f t="array" ref="H182">IFERROR(INDEX($AD$170:$AM$170,MATCH(H$180,$AD$164:$AM$164,0)),"NA")</f>
        <v>NA</v>
      </c>
      <c r="I182" s="77" t="str">
        <f t="array" ref="I182">IFERROR(INDEX($AD$170:$AM$170,MATCH(I$180,$AD$164:$AM$164,0)),"NA")</f>
        <v>NA</v>
      </c>
      <c r="J182" s="77" t="str">
        <f t="array" ref="J182">IFERROR(INDEX($AD$170:$AM$170,MATCH(J$180,$AD$164:$AM$164,0)),"NA")</f>
        <v>NA</v>
      </c>
      <c r="K182" s="77" t="str">
        <f t="array" ref="K182">IFERROR(INDEX($AD$170:$AM$170,MATCH(K$180,$AD$164:$AM$164,0)),"NA")</f>
        <v>NA</v>
      </c>
      <c r="L182" s="74">
        <f t="array" ref="L182">IFERROR(INDEX($AD$170:$AM$170,MATCH(L$180,$AD$164:$AM$164,0)),"NA")</f>
        <v>10.7</v>
      </c>
      <c r="M182" s="74">
        <f t="array" ref="M182">IFERROR(INDEX($AD$170:$AM$170,MATCH(M$180,$AD$164:$AM$164,0)),"NA")</f>
        <v>6.3</v>
      </c>
      <c r="N182" s="74">
        <f t="array" ref="N182">IFERROR(INDEX($AD$170:$AM$170,MATCH(N$180,$AD$164:$AM$164,0)),"NA")</f>
        <v>7.8</v>
      </c>
      <c r="O182" s="74">
        <f t="array" ref="O182">IFERROR(INDEX($AD$170:$AM$170,MATCH(O$180,$AD$164:$AM$164,0)),"NA")</f>
        <v>5</v>
      </c>
      <c r="P182" s="95">
        <f>AVERAGE(H182:O182)</f>
        <v>7.45</v>
      </c>
      <c r="W182" s="42"/>
      <c r="X182" s="64"/>
      <c r="Y182" s="64"/>
      <c r="Z182" s="64"/>
      <c r="AA182" s="64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</row>
    <row r="183" spans="6:39" x14ac:dyDescent="0.25">
      <c r="F183" s="75" t="s">
        <v>20</v>
      </c>
      <c r="G183" s="76" t="s">
        <v>9</v>
      </c>
      <c r="H183" s="77" t="str">
        <f t="array" ref="H183">IFERROR(INDEX($AP$170:$AW$170,MATCH(H$180,$AP$164:$AW$164,0)),"NA")</f>
        <v>NA</v>
      </c>
      <c r="I183" s="77" t="str">
        <f t="array" ref="I183">IFERROR(INDEX($AP$170:$AW$170,MATCH(I$180,$AP$164:$AW$164,0)),"NA")</f>
        <v>NA</v>
      </c>
      <c r="J183" s="77" t="str">
        <f t="array" ref="J183">IFERROR(INDEX($AP$170:$AW$170,MATCH(J$180,$AP$164:$AW$164,0)),"NA")</f>
        <v>NA</v>
      </c>
      <c r="K183" s="77" t="str">
        <f t="array" ref="K183">IFERROR(INDEX($AP$170:$AW$170,MATCH(K$180,$AP$164:$AW$164,0)),"NA")</f>
        <v>NA</v>
      </c>
      <c r="L183" s="77" t="str">
        <f t="array" ref="L183">IFERROR(INDEX($AP$170:$AW$170,MATCH(L$180,$AP$164:$AW$164,0)),"NA")</f>
        <v>NA</v>
      </c>
      <c r="M183" s="77">
        <f t="array" ref="M183">IFERROR(INDEX($AP$170:$AW$170,MATCH(M$180,$AP$164:$AW$164,0)),"NA")</f>
        <v>13.2</v>
      </c>
      <c r="N183" s="77" t="s">
        <v>19</v>
      </c>
      <c r="O183" s="77">
        <f t="array" ref="O183">IFERROR(INDEX($AP$170:$AW$170,MATCH(O$180,$AP$164:$AW$164,0)),"NA")</f>
        <v>7.3</v>
      </c>
      <c r="P183" s="103">
        <f>AVERAGE(H183:O183)</f>
        <v>10.25</v>
      </c>
      <c r="W183" s="42"/>
      <c r="X183" s="64"/>
      <c r="Y183" s="64"/>
      <c r="Z183" s="64"/>
      <c r="AA183" s="64"/>
      <c r="AB183" s="42"/>
    </row>
    <row r="184" spans="6:39" x14ac:dyDescent="0.25">
      <c r="V184" s="42"/>
      <c r="W184" s="64"/>
      <c r="X184" s="64"/>
      <c r="Y184" s="64"/>
      <c r="Z184" s="64"/>
      <c r="AA184" s="42"/>
      <c r="AE184" s="42"/>
    </row>
  </sheetData>
  <mergeCells count="8">
    <mergeCell ref="H176:J176"/>
    <mergeCell ref="H177:J177"/>
    <mergeCell ref="A2:D3"/>
    <mergeCell ref="AQ4:AQ126"/>
    <mergeCell ref="AR4:AR126"/>
    <mergeCell ref="C164:D164"/>
    <mergeCell ref="A11:D12"/>
    <mergeCell ref="A20:D21"/>
  </mergeCells>
  <conditionalFormatting sqref="G4:AA126">
    <cfRule type="cellIs" dxfId="43" priority="55" operator="between">
      <formula>34.9999</formula>
      <formula>1000</formula>
    </cfRule>
    <cfRule type="cellIs" dxfId="42" priority="56" operator="between">
      <formula>12</formula>
      <formula>35</formula>
    </cfRule>
  </conditionalFormatting>
  <conditionalFormatting sqref="AD4:AM126">
    <cfRule type="cellIs" dxfId="41" priority="53" operator="between">
      <formula>35</formula>
      <formula>1000</formula>
    </cfRule>
    <cfRule type="cellIs" dxfId="40" priority="54" operator="between">
      <formula>12</formula>
      <formula>34.9</formula>
    </cfRule>
  </conditionalFormatting>
  <conditionalFormatting sqref="AP4:AW126">
    <cfRule type="cellIs" dxfId="39" priority="51" operator="between">
      <formula>34.9</formula>
      <formula>1000</formula>
    </cfRule>
    <cfRule type="cellIs" dxfId="38" priority="52" operator="between">
      <formula>12</formula>
      <formula>34.9</formula>
    </cfRule>
  </conditionalFormatting>
  <conditionalFormatting sqref="AA133:AA161">
    <cfRule type="cellIs" dxfId="37" priority="1" operator="between">
      <formula>34.9</formula>
      <formula>1000</formula>
    </cfRule>
    <cfRule type="cellIs" dxfId="36" priority="2" operator="between">
      <formula>12</formula>
      <formula>34.9</formula>
    </cfRule>
  </conditionalFormatting>
  <conditionalFormatting sqref="AZ4:AZ126">
    <cfRule type="cellIs" dxfId="35" priority="47" operator="between">
      <formula>34.9</formula>
      <formula>1000</formula>
    </cfRule>
    <cfRule type="cellIs" dxfId="34" priority="48" operator="between">
      <formula>12</formula>
      <formula>34.9</formula>
    </cfRule>
  </conditionalFormatting>
  <conditionalFormatting sqref="AP131:AP133">
    <cfRule type="cellIs" dxfId="33" priority="45" operator="between">
      <formula>34.9</formula>
      <formula>1000</formula>
    </cfRule>
    <cfRule type="cellIs" dxfId="32" priority="46" operator="between">
      <formula>12</formula>
      <formula>34.9</formula>
    </cfRule>
  </conditionalFormatting>
  <conditionalFormatting sqref="AP134:AP161">
    <cfRule type="cellIs" dxfId="31" priority="43" operator="between">
      <formula>34.9</formula>
      <formula>1000</formula>
    </cfRule>
    <cfRule type="cellIs" dxfId="30" priority="44" operator="between">
      <formula>12</formula>
      <formula>34.9</formula>
    </cfRule>
  </conditionalFormatting>
  <conditionalFormatting sqref="AQ131:AV161">
    <cfRule type="cellIs" dxfId="29" priority="41" operator="between">
      <formula>34.9</formula>
      <formula>1000</formula>
    </cfRule>
    <cfRule type="cellIs" dxfId="28" priority="42" operator="between">
      <formula>12</formula>
      <formula>34.9</formula>
    </cfRule>
  </conditionalFormatting>
  <conditionalFormatting sqref="AW131:AW161">
    <cfRule type="cellIs" dxfId="27" priority="39" operator="between">
      <formula>34.9</formula>
      <formula>1000</formula>
    </cfRule>
    <cfRule type="cellIs" dxfId="26" priority="40" operator="between">
      <formula>12</formula>
      <formula>34.9</formula>
    </cfRule>
  </conditionalFormatting>
  <conditionalFormatting sqref="AD131:AD132">
    <cfRule type="cellIs" dxfId="25" priority="37" operator="between">
      <formula>34.9</formula>
      <formula>1000</formula>
    </cfRule>
    <cfRule type="cellIs" dxfId="24" priority="38" operator="between">
      <formula>12</formula>
      <formula>34.9</formula>
    </cfRule>
  </conditionalFormatting>
  <conditionalFormatting sqref="G133:G161 J133:J161 M133:M161 P133:P161 S133:S161 V133:V161 Y133:Y161">
    <cfRule type="cellIs" dxfId="23" priority="5" operator="between">
      <formula>34.9</formula>
      <formula>1000</formula>
    </cfRule>
    <cfRule type="cellIs" dxfId="22" priority="6" operator="between">
      <formula>12</formula>
      <formula>34.9</formula>
    </cfRule>
  </conditionalFormatting>
  <conditionalFormatting sqref="AE131:AL132">
    <cfRule type="cellIs" dxfId="21" priority="33" operator="between">
      <formula>34.9</formula>
      <formula>1000</formula>
    </cfRule>
    <cfRule type="cellIs" dxfId="20" priority="34" operator="between">
      <formula>12</formula>
      <formula>34.9</formula>
    </cfRule>
  </conditionalFormatting>
  <conditionalFormatting sqref="AM131:AM132">
    <cfRule type="cellIs" dxfId="19" priority="31" operator="between">
      <formula>34.9</formula>
      <formula>1000</formula>
    </cfRule>
    <cfRule type="cellIs" dxfId="18" priority="32" operator="between">
      <formula>12</formula>
      <formula>34.9</formula>
    </cfRule>
  </conditionalFormatting>
  <conditionalFormatting sqref="AD133:AD161">
    <cfRule type="cellIs" dxfId="17" priority="29" operator="between">
      <formula>34.9</formula>
      <formula>1000</formula>
    </cfRule>
    <cfRule type="cellIs" dxfId="16" priority="30" operator="between">
      <formula>12</formula>
      <formula>34.9</formula>
    </cfRule>
  </conditionalFormatting>
  <conditionalFormatting sqref="AE133:AL161">
    <cfRule type="cellIs" dxfId="15" priority="27" operator="between">
      <formula>34.9</formula>
      <formula>1000</formula>
    </cfRule>
    <cfRule type="cellIs" dxfId="14" priority="28" operator="between">
      <formula>12</formula>
      <formula>34.9</formula>
    </cfRule>
  </conditionalFormatting>
  <conditionalFormatting sqref="AM133:AM161">
    <cfRule type="cellIs" dxfId="13" priority="25" operator="between">
      <formula>34.9</formula>
      <formula>1000</formula>
    </cfRule>
    <cfRule type="cellIs" dxfId="12" priority="26" operator="between">
      <formula>12</formula>
      <formula>34.9</formula>
    </cfRule>
  </conditionalFormatting>
  <conditionalFormatting sqref="AZ131">
    <cfRule type="cellIs" dxfId="11" priority="21" operator="between">
      <formula>34.9</formula>
      <formula>1000</formula>
    </cfRule>
    <cfRule type="cellIs" dxfId="10" priority="22" operator="between">
      <formula>12</formula>
      <formula>34.9</formula>
    </cfRule>
  </conditionalFormatting>
  <conditionalFormatting sqref="AZ132:AZ161">
    <cfRule type="cellIs" dxfId="9" priority="19" operator="between">
      <formula>34.9</formula>
      <formula>1000</formula>
    </cfRule>
    <cfRule type="cellIs" dxfId="8" priority="20" operator="between">
      <formula>12</formula>
      <formula>34.9</formula>
    </cfRule>
  </conditionalFormatting>
  <conditionalFormatting sqref="G131:G132 J131:J132 M131:M132 P131:P132 S131:S132 V131:V132 Y131:Y132">
    <cfRule type="cellIs" dxfId="7" priority="17" operator="between">
      <formula>34.9</formula>
      <formula>1000</formula>
    </cfRule>
    <cfRule type="cellIs" dxfId="6" priority="18" operator="between">
      <formula>12</formula>
      <formula>34.9</formula>
    </cfRule>
  </conditionalFormatting>
  <conditionalFormatting sqref="H131:I132 K131:L132 N131:O132 Q131:R132 T131:U132 W131:X132 Z131:Z132">
    <cfRule type="cellIs" dxfId="5" priority="15" operator="between">
      <formula>34.9</formula>
      <formula>1000</formula>
    </cfRule>
    <cfRule type="cellIs" dxfId="4" priority="16" operator="between">
      <formula>12</formula>
      <formula>34.9</formula>
    </cfRule>
  </conditionalFormatting>
  <conditionalFormatting sqref="AA131:AA132">
    <cfRule type="cellIs" dxfId="3" priority="9" operator="between">
      <formula>34.9</formula>
      <formula>1000</formula>
    </cfRule>
    <cfRule type="cellIs" dxfId="2" priority="10" operator="between">
      <formula>12</formula>
      <formula>34.9</formula>
    </cfRule>
  </conditionalFormatting>
  <conditionalFormatting sqref="H133:I161 K133:L161 N133:O161 Q133:R161 T133:U161 W133:X161 Z133:Z161">
    <cfRule type="cellIs" dxfId="1" priority="3" operator="between">
      <formula>34.9</formula>
      <formula>1000</formula>
    </cfRule>
    <cfRule type="cellIs" dxfId="0" priority="4" operator="between">
      <formula>12</formula>
      <formula>34.9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62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32" sqref="D32"/>
    </sheetView>
  </sheetViews>
  <sheetFormatPr defaultRowHeight="15" x14ac:dyDescent="0.25"/>
  <cols>
    <col min="1" max="1" width="9.7109375" bestFit="1" customWidth="1"/>
  </cols>
  <sheetData>
    <row r="1" spans="1:15" ht="15.75" thickBot="1" x14ac:dyDescent="0.3">
      <c r="A1" t="s">
        <v>89</v>
      </c>
      <c r="L1" t="s">
        <v>107</v>
      </c>
    </row>
    <row r="2" spans="1:15" ht="15.75" thickBot="1" x14ac:dyDescent="0.3">
      <c r="A2" t="s">
        <v>105</v>
      </c>
      <c r="B2" s="115">
        <v>10</v>
      </c>
      <c r="C2" s="116">
        <v>10</v>
      </c>
      <c r="D2" s="116">
        <v>34</v>
      </c>
      <c r="E2" s="116">
        <v>34</v>
      </c>
      <c r="F2" s="116">
        <v>35</v>
      </c>
      <c r="G2" s="116">
        <v>35</v>
      </c>
      <c r="H2" s="116">
        <v>35</v>
      </c>
      <c r="I2" s="117">
        <v>40</v>
      </c>
    </row>
    <row r="3" spans="1:15" ht="15.75" thickBot="1" x14ac:dyDescent="0.3">
      <c r="A3" t="s">
        <v>106</v>
      </c>
      <c r="B3" s="109">
        <v>1</v>
      </c>
      <c r="C3" s="110">
        <v>2</v>
      </c>
      <c r="D3" s="110">
        <v>1</v>
      </c>
      <c r="E3" s="110">
        <v>2</v>
      </c>
      <c r="F3" s="110">
        <v>1</v>
      </c>
      <c r="G3" s="110">
        <v>2</v>
      </c>
      <c r="H3" s="110">
        <v>4</v>
      </c>
      <c r="I3" s="111">
        <v>1</v>
      </c>
      <c r="K3" t="s">
        <v>105</v>
      </c>
      <c r="L3" s="115">
        <v>10</v>
      </c>
      <c r="M3" s="116">
        <v>34</v>
      </c>
      <c r="N3" s="116">
        <v>35</v>
      </c>
      <c r="O3" s="117">
        <v>40</v>
      </c>
    </row>
    <row r="4" spans="1:15" x14ac:dyDescent="0.25">
      <c r="A4" s="79">
        <v>36281</v>
      </c>
      <c r="B4" s="107" t="str">
        <f t="array" ref="B4">IFERROR(IF(INDEX('AQS-88101'!$M$2:$M$2744,MATCH('88101-daily-summary-by-site'!$A4&amp;'88101-daily-summary-by-site'!B$2&amp;'88101-daily-summary-by-site'!B$3,'AQS-88101'!$AC$2:$AC$2744&amp;'AQS-88101'!$E$2:$E$2744&amp;'AQS-88101'!$G$2:$G$2744,0))&lt;&gt;"",INDEX('AQS-88101'!$M$2:$M$2744,MATCH('88101-daily-summary-by-site'!$A4&amp;'88101-daily-summary-by-site'!B$2&amp;'88101-daily-summary-by-site'!B$3,'AQS-88101'!$AC$2:$AC$2744&amp;'AQS-88101'!$E$2:$E$2744&amp;'AQS-88101'!$G$2:$G$2744,0)),""),"")</f>
        <v/>
      </c>
      <c r="C4" s="42" t="str">
        <f t="array" ref="C4">IFERROR(IF(INDEX('AQS-88101'!$M$2:$M$2744,MATCH('88101-daily-summary-by-site'!$A4&amp;'88101-daily-summary-by-site'!C$2&amp;'88101-daily-summary-by-site'!C$3,'AQS-88101'!$AC$2:$AC$2744&amp;'AQS-88101'!$E$2:$E$2744&amp;'AQS-88101'!$G$2:$G$2744,0))&lt;&gt;"",INDEX('AQS-88101'!$M$2:$M$2744,MATCH('88101-daily-summary-by-site'!$A4&amp;'88101-daily-summary-by-site'!C$2&amp;'88101-daily-summary-by-site'!C$3,'AQS-88101'!$AC$2:$AC$2744&amp;'AQS-88101'!$E$2:$E$2744&amp;'AQS-88101'!$G$2:$G$2744,0)),""),"")</f>
        <v/>
      </c>
      <c r="D4" s="42" t="str">
        <f t="array" ref="D4">IFERROR(IF(INDEX('AQS-88101'!$M$2:$M$2744,MATCH('88101-daily-summary-by-site'!$A4&amp;'88101-daily-summary-by-site'!D$2&amp;'88101-daily-summary-by-site'!D$3,'AQS-88101'!$AC$2:$AC$2744&amp;'AQS-88101'!$E$2:$E$2744&amp;'AQS-88101'!$G$2:$G$2744,0))&lt;&gt;"",INDEX('AQS-88101'!$M$2:$M$2744,MATCH('88101-daily-summary-by-site'!$A4&amp;'88101-daily-summary-by-site'!D$2&amp;'88101-daily-summary-by-site'!D$3,'AQS-88101'!$AC$2:$AC$2744&amp;'AQS-88101'!$E$2:$E$2744&amp;'AQS-88101'!$G$2:$G$2744,0)),""),"")</f>
        <v/>
      </c>
      <c r="E4" s="42" t="str">
        <f t="array" ref="E4">IFERROR(IF(INDEX('AQS-88101'!$M$2:$M$2744,MATCH('88101-daily-summary-by-site'!$A4&amp;'88101-daily-summary-by-site'!E$2&amp;'88101-daily-summary-by-site'!E$3,'AQS-88101'!$AC$2:$AC$2744&amp;'AQS-88101'!$E$2:$E$2744&amp;'AQS-88101'!$G$2:$G$2744,0))&lt;&gt;"",INDEX('AQS-88101'!$M$2:$M$2744,MATCH('88101-daily-summary-by-site'!$A4&amp;'88101-daily-summary-by-site'!E$2&amp;'88101-daily-summary-by-site'!E$3,'AQS-88101'!$AC$2:$AC$2744&amp;'AQS-88101'!$E$2:$E$2744&amp;'AQS-88101'!$G$2:$G$2744,0)),""),"")</f>
        <v/>
      </c>
      <c r="F4" s="42" t="str">
        <f t="array" ref="F4">IFERROR(IF(INDEX('AQS-88101'!$M$2:$M$2744,MATCH('88101-daily-summary-by-site'!$A4&amp;'88101-daily-summary-by-site'!F$2&amp;'88101-daily-summary-by-site'!F$3,'AQS-88101'!$AC$2:$AC$2744&amp;'AQS-88101'!$E$2:$E$2744&amp;'AQS-88101'!$G$2:$G$2744,0))&lt;&gt;"",INDEX('AQS-88101'!$M$2:$M$2744,MATCH('88101-daily-summary-by-site'!$A4&amp;'88101-daily-summary-by-site'!F$2&amp;'88101-daily-summary-by-site'!F$3,'AQS-88101'!$AC$2:$AC$2744&amp;'AQS-88101'!$E$2:$E$2744&amp;'AQS-88101'!$G$2:$G$2744,0)),""),"")</f>
        <v/>
      </c>
      <c r="G4" s="42" t="str">
        <f t="array" ref="G4">IFERROR(IF(INDEX('AQS-88101'!$M$2:$M$2744,MATCH('88101-daily-summary-by-site'!$A4&amp;'88101-daily-summary-by-site'!G$2&amp;'88101-daily-summary-by-site'!G$3,'AQS-88101'!$AC$2:$AC$2744&amp;'AQS-88101'!$E$2:$E$2744&amp;'AQS-88101'!$G$2:$G$2744,0))&lt;&gt;"",INDEX('AQS-88101'!$M$2:$M$2744,MATCH('88101-daily-summary-by-site'!$A4&amp;'88101-daily-summary-by-site'!G$2&amp;'88101-daily-summary-by-site'!G$3,'AQS-88101'!$AC$2:$AC$2744&amp;'AQS-88101'!$E$2:$E$2744&amp;'AQS-88101'!$G$2:$G$2744,0)),""),"")</f>
        <v/>
      </c>
      <c r="H4" s="42" t="str">
        <f t="array" ref="H4">IFERROR(IF(INDEX('AQS-88101'!$M$2:$M$2744,MATCH('88101-daily-summary-by-site'!$A4&amp;'88101-daily-summary-by-site'!H$2&amp;'88101-daily-summary-by-site'!H$3,'AQS-88101'!$AC$2:$AC$2744&amp;'AQS-88101'!$E$2:$E$2744&amp;'AQS-88101'!$G$2:$G$2744,0))&lt;&gt;"",INDEX('AQS-88101'!$M$2:$M$2744,MATCH('88101-daily-summary-by-site'!$A4&amp;'88101-daily-summary-by-site'!H$2&amp;'88101-daily-summary-by-site'!H$3,'AQS-88101'!$AC$2:$AC$2744&amp;'AQS-88101'!$E$2:$E$2744&amp;'AQS-88101'!$G$2:$G$2744,0)),""),"")</f>
        <v/>
      </c>
      <c r="I4" s="108" t="str">
        <f t="array" ref="I4">IFERROR(IF(INDEX('AQS-88101'!$M$2:$M$2744,MATCH('88101-daily-summary-by-site'!$A4&amp;'88101-daily-summary-by-site'!I$2&amp;'88101-daily-summary-by-site'!I$3,'AQS-88101'!$AC$2:$AC$2744&amp;'AQS-88101'!$E$2:$E$2744&amp;'AQS-88101'!$G$2:$G$2744,0))&lt;&gt;"",INDEX('AQS-88101'!$M$2:$M$2744,MATCH('88101-daily-summary-by-site'!$A4&amp;'88101-daily-summary-by-site'!I$2&amp;'88101-daily-summary-by-site'!I$3,'AQS-88101'!$AC$2:$AC$2744&amp;'AQS-88101'!$E$2:$E$2744&amp;'AQS-88101'!$G$2:$G$2744,0)),""),"")</f>
        <v/>
      </c>
      <c r="L4" s="107" t="str">
        <f>IF(B4&lt;&gt;"",B4,IF(C4&lt;&gt;"",C4,""))</f>
        <v/>
      </c>
      <c r="M4" s="42" t="str">
        <f>IF(D4&lt;&gt;"",D4,IF(E4&lt;&gt;"",E4,""))</f>
        <v/>
      </c>
      <c r="N4" s="42" t="str">
        <f>IF(F4&lt;&gt;"",F4,IF(G4&lt;&gt;"",G4,IF(H4&lt;&gt;"",H4,"")))</f>
        <v/>
      </c>
      <c r="O4" s="108" t="str">
        <f>IF(I4&lt;&gt;"",I4,"")</f>
        <v/>
      </c>
    </row>
    <row r="5" spans="1:15" x14ac:dyDescent="0.25">
      <c r="A5" s="79">
        <f>IF(AND(MONTH(A4)=8,DAY(A4)=31),DATE(YEAR(A4)+1,5,1),A4+1)</f>
        <v>36282</v>
      </c>
      <c r="B5" s="107" t="str">
        <f t="array" ref="B5">IFERROR(IF(INDEX('AQS-88101'!$M$2:$M$2744,MATCH('88101-daily-summary-by-site'!$A5&amp;'88101-daily-summary-by-site'!B$2&amp;'88101-daily-summary-by-site'!B$3,'AQS-88101'!$AC$2:$AC$2744&amp;'AQS-88101'!$E$2:$E$2744&amp;'AQS-88101'!$G$2:$G$2744,0))&lt;&gt;"",INDEX('AQS-88101'!$M$2:$M$2744,MATCH('88101-daily-summary-by-site'!$A5&amp;'88101-daily-summary-by-site'!B$2&amp;'88101-daily-summary-by-site'!B$3,'AQS-88101'!$AC$2:$AC$2744&amp;'AQS-88101'!$E$2:$E$2744&amp;'AQS-88101'!$G$2:$G$2744,0)),""),"")</f>
        <v/>
      </c>
      <c r="C5" s="42" t="str">
        <f t="array" ref="C5">IFERROR(IF(INDEX('AQS-88101'!$M$2:$M$2744,MATCH('88101-daily-summary-by-site'!$A5&amp;'88101-daily-summary-by-site'!C$2&amp;'88101-daily-summary-by-site'!C$3,'AQS-88101'!$AC$2:$AC$2744&amp;'AQS-88101'!$E$2:$E$2744&amp;'AQS-88101'!$G$2:$G$2744,0))&lt;&gt;"",INDEX('AQS-88101'!$M$2:$M$2744,MATCH('88101-daily-summary-by-site'!$A5&amp;'88101-daily-summary-by-site'!C$2&amp;'88101-daily-summary-by-site'!C$3,'AQS-88101'!$AC$2:$AC$2744&amp;'AQS-88101'!$E$2:$E$2744&amp;'AQS-88101'!$G$2:$G$2744,0)),""),"")</f>
        <v/>
      </c>
      <c r="D5" s="42" t="str">
        <f t="array" ref="D5">IFERROR(IF(INDEX('AQS-88101'!$M$2:$M$2744,MATCH('88101-daily-summary-by-site'!$A5&amp;'88101-daily-summary-by-site'!D$2&amp;'88101-daily-summary-by-site'!D$3,'AQS-88101'!$AC$2:$AC$2744&amp;'AQS-88101'!$E$2:$E$2744&amp;'AQS-88101'!$G$2:$G$2744,0))&lt;&gt;"",INDEX('AQS-88101'!$M$2:$M$2744,MATCH('88101-daily-summary-by-site'!$A5&amp;'88101-daily-summary-by-site'!D$2&amp;'88101-daily-summary-by-site'!D$3,'AQS-88101'!$AC$2:$AC$2744&amp;'AQS-88101'!$E$2:$E$2744&amp;'AQS-88101'!$G$2:$G$2744,0)),""),"")</f>
        <v/>
      </c>
      <c r="E5" s="42" t="str">
        <f t="array" ref="E5">IFERROR(IF(INDEX('AQS-88101'!$M$2:$M$2744,MATCH('88101-daily-summary-by-site'!$A5&amp;'88101-daily-summary-by-site'!E$2&amp;'88101-daily-summary-by-site'!E$3,'AQS-88101'!$AC$2:$AC$2744&amp;'AQS-88101'!$E$2:$E$2744&amp;'AQS-88101'!$G$2:$G$2744,0))&lt;&gt;"",INDEX('AQS-88101'!$M$2:$M$2744,MATCH('88101-daily-summary-by-site'!$A5&amp;'88101-daily-summary-by-site'!E$2&amp;'88101-daily-summary-by-site'!E$3,'AQS-88101'!$AC$2:$AC$2744&amp;'AQS-88101'!$E$2:$E$2744&amp;'AQS-88101'!$G$2:$G$2744,0)),""),"")</f>
        <v/>
      </c>
      <c r="F5" s="42" t="str">
        <f t="array" ref="F5">IFERROR(IF(INDEX('AQS-88101'!$M$2:$M$2744,MATCH('88101-daily-summary-by-site'!$A5&amp;'88101-daily-summary-by-site'!F$2&amp;'88101-daily-summary-by-site'!F$3,'AQS-88101'!$AC$2:$AC$2744&amp;'AQS-88101'!$E$2:$E$2744&amp;'AQS-88101'!$G$2:$G$2744,0))&lt;&gt;"",INDEX('AQS-88101'!$M$2:$M$2744,MATCH('88101-daily-summary-by-site'!$A5&amp;'88101-daily-summary-by-site'!F$2&amp;'88101-daily-summary-by-site'!F$3,'AQS-88101'!$AC$2:$AC$2744&amp;'AQS-88101'!$E$2:$E$2744&amp;'AQS-88101'!$G$2:$G$2744,0)),""),"")</f>
        <v/>
      </c>
      <c r="G5" s="42" t="str">
        <f t="array" ref="G5">IFERROR(IF(INDEX('AQS-88101'!$M$2:$M$2744,MATCH('88101-daily-summary-by-site'!$A5&amp;'88101-daily-summary-by-site'!G$2&amp;'88101-daily-summary-by-site'!G$3,'AQS-88101'!$AC$2:$AC$2744&amp;'AQS-88101'!$E$2:$E$2744&amp;'AQS-88101'!$G$2:$G$2744,0))&lt;&gt;"",INDEX('AQS-88101'!$M$2:$M$2744,MATCH('88101-daily-summary-by-site'!$A5&amp;'88101-daily-summary-by-site'!G$2&amp;'88101-daily-summary-by-site'!G$3,'AQS-88101'!$AC$2:$AC$2744&amp;'AQS-88101'!$E$2:$E$2744&amp;'AQS-88101'!$G$2:$G$2744,0)),""),"")</f>
        <v/>
      </c>
      <c r="H5" s="42" t="str">
        <f t="array" ref="H5">IFERROR(IF(INDEX('AQS-88101'!$M$2:$M$2744,MATCH('88101-daily-summary-by-site'!$A5&amp;'88101-daily-summary-by-site'!H$2&amp;'88101-daily-summary-by-site'!H$3,'AQS-88101'!$AC$2:$AC$2744&amp;'AQS-88101'!$E$2:$E$2744&amp;'AQS-88101'!$G$2:$G$2744,0))&lt;&gt;"",INDEX('AQS-88101'!$M$2:$M$2744,MATCH('88101-daily-summary-by-site'!$A5&amp;'88101-daily-summary-by-site'!H$2&amp;'88101-daily-summary-by-site'!H$3,'AQS-88101'!$AC$2:$AC$2744&amp;'AQS-88101'!$E$2:$E$2744&amp;'AQS-88101'!$G$2:$G$2744,0)),""),"")</f>
        <v/>
      </c>
      <c r="I5" s="108" t="str">
        <f t="array" ref="I5">IFERROR(IF(INDEX('AQS-88101'!$M$2:$M$2744,MATCH('88101-daily-summary-by-site'!$A5&amp;'88101-daily-summary-by-site'!I$2&amp;'88101-daily-summary-by-site'!I$3,'AQS-88101'!$AC$2:$AC$2744&amp;'AQS-88101'!$E$2:$E$2744&amp;'AQS-88101'!$G$2:$G$2744,0))&lt;&gt;"",INDEX('AQS-88101'!$M$2:$M$2744,MATCH('88101-daily-summary-by-site'!$A5&amp;'88101-daily-summary-by-site'!I$2&amp;'88101-daily-summary-by-site'!I$3,'AQS-88101'!$AC$2:$AC$2744&amp;'AQS-88101'!$E$2:$E$2744&amp;'AQS-88101'!$G$2:$G$2744,0)),""),"")</f>
        <v/>
      </c>
      <c r="L5" s="107" t="str">
        <f t="shared" ref="L5:L68" si="0">IF(B5&lt;&gt;"",B5,IF(C5&lt;&gt;"",C5,""))</f>
        <v/>
      </c>
      <c r="M5" s="42" t="str">
        <f t="shared" ref="M5:M68" si="1">IF(D5&lt;&gt;"",D5,IF(E5&lt;&gt;"",E5,""))</f>
        <v/>
      </c>
      <c r="N5" s="42" t="str">
        <f t="shared" ref="N5:N68" si="2">IF(F5&lt;&gt;"",F5,IF(G5&lt;&gt;"",G5,IF(H5&lt;&gt;"",H5,"")))</f>
        <v/>
      </c>
      <c r="O5" s="108" t="str">
        <f t="shared" ref="O5:O68" si="3">IF(I5&lt;&gt;"",I5,"")</f>
        <v/>
      </c>
    </row>
    <row r="6" spans="1:15" x14ac:dyDescent="0.25">
      <c r="A6" s="79">
        <f t="shared" ref="A6:A69" si="4">IF(AND(MONTH(A5)=8,DAY(A5)=31),DATE(YEAR(A5)+1,5,1),A5+1)</f>
        <v>36283</v>
      </c>
      <c r="B6" s="107" t="str">
        <f t="array" ref="B6">IFERROR(IF(INDEX('AQS-88101'!$M$2:$M$2744,MATCH('88101-daily-summary-by-site'!$A6&amp;'88101-daily-summary-by-site'!B$2&amp;'88101-daily-summary-by-site'!B$3,'AQS-88101'!$AC$2:$AC$2744&amp;'AQS-88101'!$E$2:$E$2744&amp;'AQS-88101'!$G$2:$G$2744,0))&lt;&gt;"",INDEX('AQS-88101'!$M$2:$M$2744,MATCH('88101-daily-summary-by-site'!$A6&amp;'88101-daily-summary-by-site'!B$2&amp;'88101-daily-summary-by-site'!B$3,'AQS-88101'!$AC$2:$AC$2744&amp;'AQS-88101'!$E$2:$E$2744&amp;'AQS-88101'!$G$2:$G$2744,0)),""),"")</f>
        <v/>
      </c>
      <c r="C6" s="42" t="str">
        <f t="array" ref="C6">IFERROR(IF(INDEX('AQS-88101'!$M$2:$M$2744,MATCH('88101-daily-summary-by-site'!$A6&amp;'88101-daily-summary-by-site'!C$2&amp;'88101-daily-summary-by-site'!C$3,'AQS-88101'!$AC$2:$AC$2744&amp;'AQS-88101'!$E$2:$E$2744&amp;'AQS-88101'!$G$2:$G$2744,0))&lt;&gt;"",INDEX('AQS-88101'!$M$2:$M$2744,MATCH('88101-daily-summary-by-site'!$A6&amp;'88101-daily-summary-by-site'!C$2&amp;'88101-daily-summary-by-site'!C$3,'AQS-88101'!$AC$2:$AC$2744&amp;'AQS-88101'!$E$2:$E$2744&amp;'AQS-88101'!$G$2:$G$2744,0)),""),"")</f>
        <v/>
      </c>
      <c r="D6" s="42" t="str">
        <f t="array" ref="D6">IFERROR(IF(INDEX('AQS-88101'!$M$2:$M$2744,MATCH('88101-daily-summary-by-site'!$A6&amp;'88101-daily-summary-by-site'!D$2&amp;'88101-daily-summary-by-site'!D$3,'AQS-88101'!$AC$2:$AC$2744&amp;'AQS-88101'!$E$2:$E$2744&amp;'AQS-88101'!$G$2:$G$2744,0))&lt;&gt;"",INDEX('AQS-88101'!$M$2:$M$2744,MATCH('88101-daily-summary-by-site'!$A6&amp;'88101-daily-summary-by-site'!D$2&amp;'88101-daily-summary-by-site'!D$3,'AQS-88101'!$AC$2:$AC$2744&amp;'AQS-88101'!$E$2:$E$2744&amp;'AQS-88101'!$G$2:$G$2744,0)),""),"")</f>
        <v/>
      </c>
      <c r="E6" s="42" t="str">
        <f t="array" ref="E6">IFERROR(IF(INDEX('AQS-88101'!$M$2:$M$2744,MATCH('88101-daily-summary-by-site'!$A6&amp;'88101-daily-summary-by-site'!E$2&amp;'88101-daily-summary-by-site'!E$3,'AQS-88101'!$AC$2:$AC$2744&amp;'AQS-88101'!$E$2:$E$2744&amp;'AQS-88101'!$G$2:$G$2744,0))&lt;&gt;"",INDEX('AQS-88101'!$M$2:$M$2744,MATCH('88101-daily-summary-by-site'!$A6&amp;'88101-daily-summary-by-site'!E$2&amp;'88101-daily-summary-by-site'!E$3,'AQS-88101'!$AC$2:$AC$2744&amp;'AQS-88101'!$E$2:$E$2744&amp;'AQS-88101'!$G$2:$G$2744,0)),""),"")</f>
        <v/>
      </c>
      <c r="F6" s="42" t="str">
        <f t="array" ref="F6">IFERROR(IF(INDEX('AQS-88101'!$M$2:$M$2744,MATCH('88101-daily-summary-by-site'!$A6&amp;'88101-daily-summary-by-site'!F$2&amp;'88101-daily-summary-by-site'!F$3,'AQS-88101'!$AC$2:$AC$2744&amp;'AQS-88101'!$E$2:$E$2744&amp;'AQS-88101'!$G$2:$G$2744,0))&lt;&gt;"",INDEX('AQS-88101'!$M$2:$M$2744,MATCH('88101-daily-summary-by-site'!$A6&amp;'88101-daily-summary-by-site'!F$2&amp;'88101-daily-summary-by-site'!F$3,'AQS-88101'!$AC$2:$AC$2744&amp;'AQS-88101'!$E$2:$E$2744&amp;'AQS-88101'!$G$2:$G$2744,0)),""),"")</f>
        <v/>
      </c>
      <c r="G6" s="42" t="str">
        <f t="array" ref="G6">IFERROR(IF(INDEX('AQS-88101'!$M$2:$M$2744,MATCH('88101-daily-summary-by-site'!$A6&amp;'88101-daily-summary-by-site'!G$2&amp;'88101-daily-summary-by-site'!G$3,'AQS-88101'!$AC$2:$AC$2744&amp;'AQS-88101'!$E$2:$E$2744&amp;'AQS-88101'!$G$2:$G$2744,0))&lt;&gt;"",INDEX('AQS-88101'!$M$2:$M$2744,MATCH('88101-daily-summary-by-site'!$A6&amp;'88101-daily-summary-by-site'!G$2&amp;'88101-daily-summary-by-site'!G$3,'AQS-88101'!$AC$2:$AC$2744&amp;'AQS-88101'!$E$2:$E$2744&amp;'AQS-88101'!$G$2:$G$2744,0)),""),"")</f>
        <v/>
      </c>
      <c r="H6" s="42" t="str">
        <f t="array" ref="H6">IFERROR(IF(INDEX('AQS-88101'!$M$2:$M$2744,MATCH('88101-daily-summary-by-site'!$A6&amp;'88101-daily-summary-by-site'!H$2&amp;'88101-daily-summary-by-site'!H$3,'AQS-88101'!$AC$2:$AC$2744&amp;'AQS-88101'!$E$2:$E$2744&amp;'AQS-88101'!$G$2:$G$2744,0))&lt;&gt;"",INDEX('AQS-88101'!$M$2:$M$2744,MATCH('88101-daily-summary-by-site'!$A6&amp;'88101-daily-summary-by-site'!H$2&amp;'88101-daily-summary-by-site'!H$3,'AQS-88101'!$AC$2:$AC$2744&amp;'AQS-88101'!$E$2:$E$2744&amp;'AQS-88101'!$G$2:$G$2744,0)),""),"")</f>
        <v/>
      </c>
      <c r="I6" s="108" t="str">
        <f t="array" ref="I6">IFERROR(IF(INDEX('AQS-88101'!$M$2:$M$2744,MATCH('88101-daily-summary-by-site'!$A6&amp;'88101-daily-summary-by-site'!I$2&amp;'88101-daily-summary-by-site'!I$3,'AQS-88101'!$AC$2:$AC$2744&amp;'AQS-88101'!$E$2:$E$2744&amp;'AQS-88101'!$G$2:$G$2744,0))&lt;&gt;"",INDEX('AQS-88101'!$M$2:$M$2744,MATCH('88101-daily-summary-by-site'!$A6&amp;'88101-daily-summary-by-site'!I$2&amp;'88101-daily-summary-by-site'!I$3,'AQS-88101'!$AC$2:$AC$2744&amp;'AQS-88101'!$E$2:$E$2744&amp;'AQS-88101'!$G$2:$G$2744,0)),""),"")</f>
        <v/>
      </c>
      <c r="L6" s="107" t="str">
        <f t="shared" si="0"/>
        <v/>
      </c>
      <c r="M6" s="42" t="str">
        <f t="shared" si="1"/>
        <v/>
      </c>
      <c r="N6" s="42" t="str">
        <f t="shared" si="2"/>
        <v/>
      </c>
      <c r="O6" s="108" t="str">
        <f t="shared" si="3"/>
        <v/>
      </c>
    </row>
    <row r="7" spans="1:15" x14ac:dyDescent="0.25">
      <c r="A7" s="79">
        <f t="shared" si="4"/>
        <v>36284</v>
      </c>
      <c r="B7" s="107" t="str">
        <f t="array" ref="B7">IFERROR(IF(INDEX('AQS-88101'!$M$2:$M$2744,MATCH('88101-daily-summary-by-site'!$A7&amp;'88101-daily-summary-by-site'!B$2&amp;'88101-daily-summary-by-site'!B$3,'AQS-88101'!$AC$2:$AC$2744&amp;'AQS-88101'!$E$2:$E$2744&amp;'AQS-88101'!$G$2:$G$2744,0))&lt;&gt;"",INDEX('AQS-88101'!$M$2:$M$2744,MATCH('88101-daily-summary-by-site'!$A7&amp;'88101-daily-summary-by-site'!B$2&amp;'88101-daily-summary-by-site'!B$3,'AQS-88101'!$AC$2:$AC$2744&amp;'AQS-88101'!$E$2:$E$2744&amp;'AQS-88101'!$G$2:$G$2744,0)),""),"")</f>
        <v/>
      </c>
      <c r="C7" s="42" t="str">
        <f t="array" ref="C7">IFERROR(IF(INDEX('AQS-88101'!$M$2:$M$2744,MATCH('88101-daily-summary-by-site'!$A7&amp;'88101-daily-summary-by-site'!C$2&amp;'88101-daily-summary-by-site'!C$3,'AQS-88101'!$AC$2:$AC$2744&amp;'AQS-88101'!$E$2:$E$2744&amp;'AQS-88101'!$G$2:$G$2744,0))&lt;&gt;"",INDEX('AQS-88101'!$M$2:$M$2744,MATCH('88101-daily-summary-by-site'!$A7&amp;'88101-daily-summary-by-site'!C$2&amp;'88101-daily-summary-by-site'!C$3,'AQS-88101'!$AC$2:$AC$2744&amp;'AQS-88101'!$E$2:$E$2744&amp;'AQS-88101'!$G$2:$G$2744,0)),""),"")</f>
        <v/>
      </c>
      <c r="D7" s="42" t="str">
        <f t="array" ref="D7">IFERROR(IF(INDEX('AQS-88101'!$M$2:$M$2744,MATCH('88101-daily-summary-by-site'!$A7&amp;'88101-daily-summary-by-site'!D$2&amp;'88101-daily-summary-by-site'!D$3,'AQS-88101'!$AC$2:$AC$2744&amp;'AQS-88101'!$E$2:$E$2744&amp;'AQS-88101'!$G$2:$G$2744,0))&lt;&gt;"",INDEX('AQS-88101'!$M$2:$M$2744,MATCH('88101-daily-summary-by-site'!$A7&amp;'88101-daily-summary-by-site'!D$2&amp;'88101-daily-summary-by-site'!D$3,'AQS-88101'!$AC$2:$AC$2744&amp;'AQS-88101'!$E$2:$E$2744&amp;'AQS-88101'!$G$2:$G$2744,0)),""),"")</f>
        <v/>
      </c>
      <c r="E7" s="42" t="str">
        <f t="array" ref="E7">IFERROR(IF(INDEX('AQS-88101'!$M$2:$M$2744,MATCH('88101-daily-summary-by-site'!$A7&amp;'88101-daily-summary-by-site'!E$2&amp;'88101-daily-summary-by-site'!E$3,'AQS-88101'!$AC$2:$AC$2744&amp;'AQS-88101'!$E$2:$E$2744&amp;'AQS-88101'!$G$2:$G$2744,0))&lt;&gt;"",INDEX('AQS-88101'!$M$2:$M$2744,MATCH('88101-daily-summary-by-site'!$A7&amp;'88101-daily-summary-by-site'!E$2&amp;'88101-daily-summary-by-site'!E$3,'AQS-88101'!$AC$2:$AC$2744&amp;'AQS-88101'!$E$2:$E$2744&amp;'AQS-88101'!$G$2:$G$2744,0)),""),"")</f>
        <v/>
      </c>
      <c r="F7" s="42" t="str">
        <f t="array" ref="F7">IFERROR(IF(INDEX('AQS-88101'!$M$2:$M$2744,MATCH('88101-daily-summary-by-site'!$A7&amp;'88101-daily-summary-by-site'!F$2&amp;'88101-daily-summary-by-site'!F$3,'AQS-88101'!$AC$2:$AC$2744&amp;'AQS-88101'!$E$2:$E$2744&amp;'AQS-88101'!$G$2:$G$2744,0))&lt;&gt;"",INDEX('AQS-88101'!$M$2:$M$2744,MATCH('88101-daily-summary-by-site'!$A7&amp;'88101-daily-summary-by-site'!F$2&amp;'88101-daily-summary-by-site'!F$3,'AQS-88101'!$AC$2:$AC$2744&amp;'AQS-88101'!$E$2:$E$2744&amp;'AQS-88101'!$G$2:$G$2744,0)),""),"")</f>
        <v/>
      </c>
      <c r="G7" s="42" t="str">
        <f t="array" ref="G7">IFERROR(IF(INDEX('AQS-88101'!$M$2:$M$2744,MATCH('88101-daily-summary-by-site'!$A7&amp;'88101-daily-summary-by-site'!G$2&amp;'88101-daily-summary-by-site'!G$3,'AQS-88101'!$AC$2:$AC$2744&amp;'AQS-88101'!$E$2:$E$2744&amp;'AQS-88101'!$G$2:$G$2744,0))&lt;&gt;"",INDEX('AQS-88101'!$M$2:$M$2744,MATCH('88101-daily-summary-by-site'!$A7&amp;'88101-daily-summary-by-site'!G$2&amp;'88101-daily-summary-by-site'!G$3,'AQS-88101'!$AC$2:$AC$2744&amp;'AQS-88101'!$E$2:$E$2744&amp;'AQS-88101'!$G$2:$G$2744,0)),""),"")</f>
        <v/>
      </c>
      <c r="H7" s="42" t="str">
        <f t="array" ref="H7">IFERROR(IF(INDEX('AQS-88101'!$M$2:$M$2744,MATCH('88101-daily-summary-by-site'!$A7&amp;'88101-daily-summary-by-site'!H$2&amp;'88101-daily-summary-by-site'!H$3,'AQS-88101'!$AC$2:$AC$2744&amp;'AQS-88101'!$E$2:$E$2744&amp;'AQS-88101'!$G$2:$G$2744,0))&lt;&gt;"",INDEX('AQS-88101'!$M$2:$M$2744,MATCH('88101-daily-summary-by-site'!$A7&amp;'88101-daily-summary-by-site'!H$2&amp;'88101-daily-summary-by-site'!H$3,'AQS-88101'!$AC$2:$AC$2744&amp;'AQS-88101'!$E$2:$E$2744&amp;'AQS-88101'!$G$2:$G$2744,0)),""),"")</f>
        <v/>
      </c>
      <c r="I7" s="108" t="str">
        <f t="array" ref="I7">IFERROR(IF(INDEX('AQS-88101'!$M$2:$M$2744,MATCH('88101-daily-summary-by-site'!$A7&amp;'88101-daily-summary-by-site'!I$2&amp;'88101-daily-summary-by-site'!I$3,'AQS-88101'!$AC$2:$AC$2744&amp;'AQS-88101'!$E$2:$E$2744&amp;'AQS-88101'!$G$2:$G$2744,0))&lt;&gt;"",INDEX('AQS-88101'!$M$2:$M$2744,MATCH('88101-daily-summary-by-site'!$A7&amp;'88101-daily-summary-by-site'!I$2&amp;'88101-daily-summary-by-site'!I$3,'AQS-88101'!$AC$2:$AC$2744&amp;'AQS-88101'!$E$2:$E$2744&amp;'AQS-88101'!$G$2:$G$2744,0)),""),"")</f>
        <v/>
      </c>
      <c r="L7" s="107" t="str">
        <f t="shared" si="0"/>
        <v/>
      </c>
      <c r="M7" s="42" t="str">
        <f t="shared" si="1"/>
        <v/>
      </c>
      <c r="N7" s="42" t="str">
        <f t="shared" si="2"/>
        <v/>
      </c>
      <c r="O7" s="108" t="str">
        <f t="shared" si="3"/>
        <v/>
      </c>
    </row>
    <row r="8" spans="1:15" x14ac:dyDescent="0.25">
      <c r="A8" s="79">
        <f t="shared" si="4"/>
        <v>36285</v>
      </c>
      <c r="B8" s="107" t="str">
        <f t="array" ref="B8">IFERROR(IF(INDEX('AQS-88101'!$M$2:$M$2744,MATCH('88101-daily-summary-by-site'!$A8&amp;'88101-daily-summary-by-site'!B$2&amp;'88101-daily-summary-by-site'!B$3,'AQS-88101'!$AC$2:$AC$2744&amp;'AQS-88101'!$E$2:$E$2744&amp;'AQS-88101'!$G$2:$G$2744,0))&lt;&gt;"",INDEX('AQS-88101'!$M$2:$M$2744,MATCH('88101-daily-summary-by-site'!$A8&amp;'88101-daily-summary-by-site'!B$2&amp;'88101-daily-summary-by-site'!B$3,'AQS-88101'!$AC$2:$AC$2744&amp;'AQS-88101'!$E$2:$E$2744&amp;'AQS-88101'!$G$2:$G$2744,0)),""),"")</f>
        <v/>
      </c>
      <c r="C8" s="42" t="str">
        <f t="array" ref="C8">IFERROR(IF(INDEX('AQS-88101'!$M$2:$M$2744,MATCH('88101-daily-summary-by-site'!$A8&amp;'88101-daily-summary-by-site'!C$2&amp;'88101-daily-summary-by-site'!C$3,'AQS-88101'!$AC$2:$AC$2744&amp;'AQS-88101'!$E$2:$E$2744&amp;'AQS-88101'!$G$2:$G$2744,0))&lt;&gt;"",INDEX('AQS-88101'!$M$2:$M$2744,MATCH('88101-daily-summary-by-site'!$A8&amp;'88101-daily-summary-by-site'!C$2&amp;'88101-daily-summary-by-site'!C$3,'AQS-88101'!$AC$2:$AC$2744&amp;'AQS-88101'!$E$2:$E$2744&amp;'AQS-88101'!$G$2:$G$2744,0)),""),"")</f>
        <v/>
      </c>
      <c r="D8" s="42" t="str">
        <f t="array" ref="D8">IFERROR(IF(INDEX('AQS-88101'!$M$2:$M$2744,MATCH('88101-daily-summary-by-site'!$A8&amp;'88101-daily-summary-by-site'!D$2&amp;'88101-daily-summary-by-site'!D$3,'AQS-88101'!$AC$2:$AC$2744&amp;'AQS-88101'!$E$2:$E$2744&amp;'AQS-88101'!$G$2:$G$2744,0))&lt;&gt;"",INDEX('AQS-88101'!$M$2:$M$2744,MATCH('88101-daily-summary-by-site'!$A8&amp;'88101-daily-summary-by-site'!D$2&amp;'88101-daily-summary-by-site'!D$3,'AQS-88101'!$AC$2:$AC$2744&amp;'AQS-88101'!$E$2:$E$2744&amp;'AQS-88101'!$G$2:$G$2744,0)),""),"")</f>
        <v/>
      </c>
      <c r="E8" s="42" t="str">
        <f t="array" ref="E8">IFERROR(IF(INDEX('AQS-88101'!$M$2:$M$2744,MATCH('88101-daily-summary-by-site'!$A8&amp;'88101-daily-summary-by-site'!E$2&amp;'88101-daily-summary-by-site'!E$3,'AQS-88101'!$AC$2:$AC$2744&amp;'AQS-88101'!$E$2:$E$2744&amp;'AQS-88101'!$G$2:$G$2744,0))&lt;&gt;"",INDEX('AQS-88101'!$M$2:$M$2744,MATCH('88101-daily-summary-by-site'!$A8&amp;'88101-daily-summary-by-site'!E$2&amp;'88101-daily-summary-by-site'!E$3,'AQS-88101'!$AC$2:$AC$2744&amp;'AQS-88101'!$E$2:$E$2744&amp;'AQS-88101'!$G$2:$G$2744,0)),""),"")</f>
        <v/>
      </c>
      <c r="F8" s="42" t="str">
        <f t="array" ref="F8">IFERROR(IF(INDEX('AQS-88101'!$M$2:$M$2744,MATCH('88101-daily-summary-by-site'!$A8&amp;'88101-daily-summary-by-site'!F$2&amp;'88101-daily-summary-by-site'!F$3,'AQS-88101'!$AC$2:$AC$2744&amp;'AQS-88101'!$E$2:$E$2744&amp;'AQS-88101'!$G$2:$G$2744,0))&lt;&gt;"",INDEX('AQS-88101'!$M$2:$M$2744,MATCH('88101-daily-summary-by-site'!$A8&amp;'88101-daily-summary-by-site'!F$2&amp;'88101-daily-summary-by-site'!F$3,'AQS-88101'!$AC$2:$AC$2744&amp;'AQS-88101'!$E$2:$E$2744&amp;'AQS-88101'!$G$2:$G$2744,0)),""),"")</f>
        <v/>
      </c>
      <c r="G8" s="42" t="str">
        <f t="array" ref="G8">IFERROR(IF(INDEX('AQS-88101'!$M$2:$M$2744,MATCH('88101-daily-summary-by-site'!$A8&amp;'88101-daily-summary-by-site'!G$2&amp;'88101-daily-summary-by-site'!G$3,'AQS-88101'!$AC$2:$AC$2744&amp;'AQS-88101'!$E$2:$E$2744&amp;'AQS-88101'!$G$2:$G$2744,0))&lt;&gt;"",INDEX('AQS-88101'!$M$2:$M$2744,MATCH('88101-daily-summary-by-site'!$A8&amp;'88101-daily-summary-by-site'!G$2&amp;'88101-daily-summary-by-site'!G$3,'AQS-88101'!$AC$2:$AC$2744&amp;'AQS-88101'!$E$2:$E$2744&amp;'AQS-88101'!$G$2:$G$2744,0)),""),"")</f>
        <v/>
      </c>
      <c r="H8" s="42" t="str">
        <f t="array" ref="H8">IFERROR(IF(INDEX('AQS-88101'!$M$2:$M$2744,MATCH('88101-daily-summary-by-site'!$A8&amp;'88101-daily-summary-by-site'!H$2&amp;'88101-daily-summary-by-site'!H$3,'AQS-88101'!$AC$2:$AC$2744&amp;'AQS-88101'!$E$2:$E$2744&amp;'AQS-88101'!$G$2:$G$2744,0))&lt;&gt;"",INDEX('AQS-88101'!$M$2:$M$2744,MATCH('88101-daily-summary-by-site'!$A8&amp;'88101-daily-summary-by-site'!H$2&amp;'88101-daily-summary-by-site'!H$3,'AQS-88101'!$AC$2:$AC$2744&amp;'AQS-88101'!$E$2:$E$2744&amp;'AQS-88101'!$G$2:$G$2744,0)),""),"")</f>
        <v/>
      </c>
      <c r="I8" s="108" t="str">
        <f t="array" ref="I8">IFERROR(IF(INDEX('AQS-88101'!$M$2:$M$2744,MATCH('88101-daily-summary-by-site'!$A8&amp;'88101-daily-summary-by-site'!I$2&amp;'88101-daily-summary-by-site'!I$3,'AQS-88101'!$AC$2:$AC$2744&amp;'AQS-88101'!$E$2:$E$2744&amp;'AQS-88101'!$G$2:$G$2744,0))&lt;&gt;"",INDEX('AQS-88101'!$M$2:$M$2744,MATCH('88101-daily-summary-by-site'!$A8&amp;'88101-daily-summary-by-site'!I$2&amp;'88101-daily-summary-by-site'!I$3,'AQS-88101'!$AC$2:$AC$2744&amp;'AQS-88101'!$E$2:$E$2744&amp;'AQS-88101'!$G$2:$G$2744,0)),""),"")</f>
        <v/>
      </c>
      <c r="L8" s="107" t="str">
        <f t="shared" si="0"/>
        <v/>
      </c>
      <c r="M8" s="42" t="str">
        <f t="shared" si="1"/>
        <v/>
      </c>
      <c r="N8" s="42" t="str">
        <f t="shared" si="2"/>
        <v/>
      </c>
      <c r="O8" s="108" t="str">
        <f t="shared" si="3"/>
        <v/>
      </c>
    </row>
    <row r="9" spans="1:15" x14ac:dyDescent="0.25">
      <c r="A9" s="79">
        <f t="shared" si="4"/>
        <v>36286</v>
      </c>
      <c r="B9" s="107" t="str">
        <f t="array" ref="B9">IFERROR(IF(INDEX('AQS-88101'!$M$2:$M$2744,MATCH('88101-daily-summary-by-site'!$A9&amp;'88101-daily-summary-by-site'!B$2&amp;'88101-daily-summary-by-site'!B$3,'AQS-88101'!$AC$2:$AC$2744&amp;'AQS-88101'!$E$2:$E$2744&amp;'AQS-88101'!$G$2:$G$2744,0))&lt;&gt;"",INDEX('AQS-88101'!$M$2:$M$2744,MATCH('88101-daily-summary-by-site'!$A9&amp;'88101-daily-summary-by-site'!B$2&amp;'88101-daily-summary-by-site'!B$3,'AQS-88101'!$AC$2:$AC$2744&amp;'AQS-88101'!$E$2:$E$2744&amp;'AQS-88101'!$G$2:$G$2744,0)),""),"")</f>
        <v/>
      </c>
      <c r="C9" s="42" t="str">
        <f t="array" ref="C9">IFERROR(IF(INDEX('AQS-88101'!$M$2:$M$2744,MATCH('88101-daily-summary-by-site'!$A9&amp;'88101-daily-summary-by-site'!C$2&amp;'88101-daily-summary-by-site'!C$3,'AQS-88101'!$AC$2:$AC$2744&amp;'AQS-88101'!$E$2:$E$2744&amp;'AQS-88101'!$G$2:$G$2744,0))&lt;&gt;"",INDEX('AQS-88101'!$M$2:$M$2744,MATCH('88101-daily-summary-by-site'!$A9&amp;'88101-daily-summary-by-site'!C$2&amp;'88101-daily-summary-by-site'!C$3,'AQS-88101'!$AC$2:$AC$2744&amp;'AQS-88101'!$E$2:$E$2744&amp;'AQS-88101'!$G$2:$G$2744,0)),""),"")</f>
        <v/>
      </c>
      <c r="D9" s="42" t="str">
        <f t="array" ref="D9">IFERROR(IF(INDEX('AQS-88101'!$M$2:$M$2744,MATCH('88101-daily-summary-by-site'!$A9&amp;'88101-daily-summary-by-site'!D$2&amp;'88101-daily-summary-by-site'!D$3,'AQS-88101'!$AC$2:$AC$2744&amp;'AQS-88101'!$E$2:$E$2744&amp;'AQS-88101'!$G$2:$G$2744,0))&lt;&gt;"",INDEX('AQS-88101'!$M$2:$M$2744,MATCH('88101-daily-summary-by-site'!$A9&amp;'88101-daily-summary-by-site'!D$2&amp;'88101-daily-summary-by-site'!D$3,'AQS-88101'!$AC$2:$AC$2744&amp;'AQS-88101'!$E$2:$E$2744&amp;'AQS-88101'!$G$2:$G$2744,0)),""),"")</f>
        <v/>
      </c>
      <c r="E9" s="42" t="str">
        <f t="array" ref="E9">IFERROR(IF(INDEX('AQS-88101'!$M$2:$M$2744,MATCH('88101-daily-summary-by-site'!$A9&amp;'88101-daily-summary-by-site'!E$2&amp;'88101-daily-summary-by-site'!E$3,'AQS-88101'!$AC$2:$AC$2744&amp;'AQS-88101'!$E$2:$E$2744&amp;'AQS-88101'!$G$2:$G$2744,0))&lt;&gt;"",INDEX('AQS-88101'!$M$2:$M$2744,MATCH('88101-daily-summary-by-site'!$A9&amp;'88101-daily-summary-by-site'!E$2&amp;'88101-daily-summary-by-site'!E$3,'AQS-88101'!$AC$2:$AC$2744&amp;'AQS-88101'!$E$2:$E$2744&amp;'AQS-88101'!$G$2:$G$2744,0)),""),"")</f>
        <v/>
      </c>
      <c r="F9" s="42" t="str">
        <f t="array" ref="F9">IFERROR(IF(INDEX('AQS-88101'!$M$2:$M$2744,MATCH('88101-daily-summary-by-site'!$A9&amp;'88101-daily-summary-by-site'!F$2&amp;'88101-daily-summary-by-site'!F$3,'AQS-88101'!$AC$2:$AC$2744&amp;'AQS-88101'!$E$2:$E$2744&amp;'AQS-88101'!$G$2:$G$2744,0))&lt;&gt;"",INDEX('AQS-88101'!$M$2:$M$2744,MATCH('88101-daily-summary-by-site'!$A9&amp;'88101-daily-summary-by-site'!F$2&amp;'88101-daily-summary-by-site'!F$3,'AQS-88101'!$AC$2:$AC$2744&amp;'AQS-88101'!$E$2:$E$2744&amp;'AQS-88101'!$G$2:$G$2744,0)),""),"")</f>
        <v/>
      </c>
      <c r="G9" s="42" t="str">
        <f t="array" ref="G9">IFERROR(IF(INDEX('AQS-88101'!$M$2:$M$2744,MATCH('88101-daily-summary-by-site'!$A9&amp;'88101-daily-summary-by-site'!G$2&amp;'88101-daily-summary-by-site'!G$3,'AQS-88101'!$AC$2:$AC$2744&amp;'AQS-88101'!$E$2:$E$2744&amp;'AQS-88101'!$G$2:$G$2744,0))&lt;&gt;"",INDEX('AQS-88101'!$M$2:$M$2744,MATCH('88101-daily-summary-by-site'!$A9&amp;'88101-daily-summary-by-site'!G$2&amp;'88101-daily-summary-by-site'!G$3,'AQS-88101'!$AC$2:$AC$2744&amp;'AQS-88101'!$E$2:$E$2744&amp;'AQS-88101'!$G$2:$G$2744,0)),""),"")</f>
        <v/>
      </c>
      <c r="H9" s="42" t="str">
        <f t="array" ref="H9">IFERROR(IF(INDEX('AQS-88101'!$M$2:$M$2744,MATCH('88101-daily-summary-by-site'!$A9&amp;'88101-daily-summary-by-site'!H$2&amp;'88101-daily-summary-by-site'!H$3,'AQS-88101'!$AC$2:$AC$2744&amp;'AQS-88101'!$E$2:$E$2744&amp;'AQS-88101'!$G$2:$G$2744,0))&lt;&gt;"",INDEX('AQS-88101'!$M$2:$M$2744,MATCH('88101-daily-summary-by-site'!$A9&amp;'88101-daily-summary-by-site'!H$2&amp;'88101-daily-summary-by-site'!H$3,'AQS-88101'!$AC$2:$AC$2744&amp;'AQS-88101'!$E$2:$E$2744&amp;'AQS-88101'!$G$2:$G$2744,0)),""),"")</f>
        <v/>
      </c>
      <c r="I9" s="108" t="str">
        <f t="array" ref="I9">IFERROR(IF(INDEX('AQS-88101'!$M$2:$M$2744,MATCH('88101-daily-summary-by-site'!$A9&amp;'88101-daily-summary-by-site'!I$2&amp;'88101-daily-summary-by-site'!I$3,'AQS-88101'!$AC$2:$AC$2744&amp;'AQS-88101'!$E$2:$E$2744&amp;'AQS-88101'!$G$2:$G$2744,0))&lt;&gt;"",INDEX('AQS-88101'!$M$2:$M$2744,MATCH('88101-daily-summary-by-site'!$A9&amp;'88101-daily-summary-by-site'!I$2&amp;'88101-daily-summary-by-site'!I$3,'AQS-88101'!$AC$2:$AC$2744&amp;'AQS-88101'!$E$2:$E$2744&amp;'AQS-88101'!$G$2:$G$2744,0)),""),"")</f>
        <v/>
      </c>
      <c r="L9" s="107" t="str">
        <f t="shared" si="0"/>
        <v/>
      </c>
      <c r="M9" s="42" t="str">
        <f t="shared" si="1"/>
        <v/>
      </c>
      <c r="N9" s="42" t="str">
        <f t="shared" si="2"/>
        <v/>
      </c>
      <c r="O9" s="108" t="str">
        <f t="shared" si="3"/>
        <v/>
      </c>
    </row>
    <row r="10" spans="1:15" x14ac:dyDescent="0.25">
      <c r="A10" s="79">
        <f t="shared" si="4"/>
        <v>36287</v>
      </c>
      <c r="B10" s="107" t="str">
        <f t="array" ref="B10">IFERROR(IF(INDEX('AQS-88101'!$M$2:$M$2744,MATCH('88101-daily-summary-by-site'!$A10&amp;'88101-daily-summary-by-site'!B$2&amp;'88101-daily-summary-by-site'!B$3,'AQS-88101'!$AC$2:$AC$2744&amp;'AQS-88101'!$E$2:$E$2744&amp;'AQS-88101'!$G$2:$G$2744,0))&lt;&gt;"",INDEX('AQS-88101'!$M$2:$M$2744,MATCH('88101-daily-summary-by-site'!$A10&amp;'88101-daily-summary-by-site'!B$2&amp;'88101-daily-summary-by-site'!B$3,'AQS-88101'!$AC$2:$AC$2744&amp;'AQS-88101'!$E$2:$E$2744&amp;'AQS-88101'!$G$2:$G$2744,0)),""),"")</f>
        <v/>
      </c>
      <c r="C10" s="42" t="str">
        <f t="array" ref="C10">IFERROR(IF(INDEX('AQS-88101'!$M$2:$M$2744,MATCH('88101-daily-summary-by-site'!$A10&amp;'88101-daily-summary-by-site'!C$2&amp;'88101-daily-summary-by-site'!C$3,'AQS-88101'!$AC$2:$AC$2744&amp;'AQS-88101'!$E$2:$E$2744&amp;'AQS-88101'!$G$2:$G$2744,0))&lt;&gt;"",INDEX('AQS-88101'!$M$2:$M$2744,MATCH('88101-daily-summary-by-site'!$A10&amp;'88101-daily-summary-by-site'!C$2&amp;'88101-daily-summary-by-site'!C$3,'AQS-88101'!$AC$2:$AC$2744&amp;'AQS-88101'!$E$2:$E$2744&amp;'AQS-88101'!$G$2:$G$2744,0)),""),"")</f>
        <v/>
      </c>
      <c r="D10" s="42" t="str">
        <f t="array" ref="D10">IFERROR(IF(INDEX('AQS-88101'!$M$2:$M$2744,MATCH('88101-daily-summary-by-site'!$A10&amp;'88101-daily-summary-by-site'!D$2&amp;'88101-daily-summary-by-site'!D$3,'AQS-88101'!$AC$2:$AC$2744&amp;'AQS-88101'!$E$2:$E$2744&amp;'AQS-88101'!$G$2:$G$2744,0))&lt;&gt;"",INDEX('AQS-88101'!$M$2:$M$2744,MATCH('88101-daily-summary-by-site'!$A10&amp;'88101-daily-summary-by-site'!D$2&amp;'88101-daily-summary-by-site'!D$3,'AQS-88101'!$AC$2:$AC$2744&amp;'AQS-88101'!$E$2:$E$2744&amp;'AQS-88101'!$G$2:$G$2744,0)),""),"")</f>
        <v/>
      </c>
      <c r="E10" s="42" t="str">
        <f t="array" ref="E10">IFERROR(IF(INDEX('AQS-88101'!$M$2:$M$2744,MATCH('88101-daily-summary-by-site'!$A10&amp;'88101-daily-summary-by-site'!E$2&amp;'88101-daily-summary-by-site'!E$3,'AQS-88101'!$AC$2:$AC$2744&amp;'AQS-88101'!$E$2:$E$2744&amp;'AQS-88101'!$G$2:$G$2744,0))&lt;&gt;"",INDEX('AQS-88101'!$M$2:$M$2744,MATCH('88101-daily-summary-by-site'!$A10&amp;'88101-daily-summary-by-site'!E$2&amp;'88101-daily-summary-by-site'!E$3,'AQS-88101'!$AC$2:$AC$2744&amp;'AQS-88101'!$E$2:$E$2744&amp;'AQS-88101'!$G$2:$G$2744,0)),""),"")</f>
        <v/>
      </c>
      <c r="F10" s="42" t="str">
        <f t="array" ref="F10">IFERROR(IF(INDEX('AQS-88101'!$M$2:$M$2744,MATCH('88101-daily-summary-by-site'!$A10&amp;'88101-daily-summary-by-site'!F$2&amp;'88101-daily-summary-by-site'!F$3,'AQS-88101'!$AC$2:$AC$2744&amp;'AQS-88101'!$E$2:$E$2744&amp;'AQS-88101'!$G$2:$G$2744,0))&lt;&gt;"",INDEX('AQS-88101'!$M$2:$M$2744,MATCH('88101-daily-summary-by-site'!$A10&amp;'88101-daily-summary-by-site'!F$2&amp;'88101-daily-summary-by-site'!F$3,'AQS-88101'!$AC$2:$AC$2744&amp;'AQS-88101'!$E$2:$E$2744&amp;'AQS-88101'!$G$2:$G$2744,0)),""),"")</f>
        <v/>
      </c>
      <c r="G10" s="42" t="str">
        <f t="array" ref="G10">IFERROR(IF(INDEX('AQS-88101'!$M$2:$M$2744,MATCH('88101-daily-summary-by-site'!$A10&amp;'88101-daily-summary-by-site'!G$2&amp;'88101-daily-summary-by-site'!G$3,'AQS-88101'!$AC$2:$AC$2744&amp;'AQS-88101'!$E$2:$E$2744&amp;'AQS-88101'!$G$2:$G$2744,0))&lt;&gt;"",INDEX('AQS-88101'!$M$2:$M$2744,MATCH('88101-daily-summary-by-site'!$A10&amp;'88101-daily-summary-by-site'!G$2&amp;'88101-daily-summary-by-site'!G$3,'AQS-88101'!$AC$2:$AC$2744&amp;'AQS-88101'!$E$2:$E$2744&amp;'AQS-88101'!$G$2:$G$2744,0)),""),"")</f>
        <v/>
      </c>
      <c r="H10" s="42" t="str">
        <f t="array" ref="H10">IFERROR(IF(INDEX('AQS-88101'!$M$2:$M$2744,MATCH('88101-daily-summary-by-site'!$A10&amp;'88101-daily-summary-by-site'!H$2&amp;'88101-daily-summary-by-site'!H$3,'AQS-88101'!$AC$2:$AC$2744&amp;'AQS-88101'!$E$2:$E$2744&amp;'AQS-88101'!$G$2:$G$2744,0))&lt;&gt;"",INDEX('AQS-88101'!$M$2:$M$2744,MATCH('88101-daily-summary-by-site'!$A10&amp;'88101-daily-summary-by-site'!H$2&amp;'88101-daily-summary-by-site'!H$3,'AQS-88101'!$AC$2:$AC$2744&amp;'AQS-88101'!$E$2:$E$2744&amp;'AQS-88101'!$G$2:$G$2744,0)),""),"")</f>
        <v/>
      </c>
      <c r="I10" s="108" t="str">
        <f t="array" ref="I10">IFERROR(IF(INDEX('AQS-88101'!$M$2:$M$2744,MATCH('88101-daily-summary-by-site'!$A10&amp;'88101-daily-summary-by-site'!I$2&amp;'88101-daily-summary-by-site'!I$3,'AQS-88101'!$AC$2:$AC$2744&amp;'AQS-88101'!$E$2:$E$2744&amp;'AQS-88101'!$G$2:$G$2744,0))&lt;&gt;"",INDEX('AQS-88101'!$M$2:$M$2744,MATCH('88101-daily-summary-by-site'!$A10&amp;'88101-daily-summary-by-site'!I$2&amp;'88101-daily-summary-by-site'!I$3,'AQS-88101'!$AC$2:$AC$2744&amp;'AQS-88101'!$E$2:$E$2744&amp;'AQS-88101'!$G$2:$G$2744,0)),""),"")</f>
        <v/>
      </c>
      <c r="L10" s="107" t="str">
        <f t="shared" si="0"/>
        <v/>
      </c>
      <c r="M10" s="42" t="str">
        <f t="shared" si="1"/>
        <v/>
      </c>
      <c r="N10" s="42" t="str">
        <f t="shared" si="2"/>
        <v/>
      </c>
      <c r="O10" s="108" t="str">
        <f t="shared" si="3"/>
        <v/>
      </c>
    </row>
    <row r="11" spans="1:15" x14ac:dyDescent="0.25">
      <c r="A11" s="79">
        <f t="shared" si="4"/>
        <v>36288</v>
      </c>
      <c r="B11" s="107" t="str">
        <f t="array" ref="B11">IFERROR(IF(INDEX('AQS-88101'!$M$2:$M$2744,MATCH('88101-daily-summary-by-site'!$A11&amp;'88101-daily-summary-by-site'!B$2&amp;'88101-daily-summary-by-site'!B$3,'AQS-88101'!$AC$2:$AC$2744&amp;'AQS-88101'!$E$2:$E$2744&amp;'AQS-88101'!$G$2:$G$2744,0))&lt;&gt;"",INDEX('AQS-88101'!$M$2:$M$2744,MATCH('88101-daily-summary-by-site'!$A11&amp;'88101-daily-summary-by-site'!B$2&amp;'88101-daily-summary-by-site'!B$3,'AQS-88101'!$AC$2:$AC$2744&amp;'AQS-88101'!$E$2:$E$2744&amp;'AQS-88101'!$G$2:$G$2744,0)),""),"")</f>
        <v/>
      </c>
      <c r="C11" s="42" t="str">
        <f t="array" ref="C11">IFERROR(IF(INDEX('AQS-88101'!$M$2:$M$2744,MATCH('88101-daily-summary-by-site'!$A11&amp;'88101-daily-summary-by-site'!C$2&amp;'88101-daily-summary-by-site'!C$3,'AQS-88101'!$AC$2:$AC$2744&amp;'AQS-88101'!$E$2:$E$2744&amp;'AQS-88101'!$G$2:$G$2744,0))&lt;&gt;"",INDEX('AQS-88101'!$M$2:$M$2744,MATCH('88101-daily-summary-by-site'!$A11&amp;'88101-daily-summary-by-site'!C$2&amp;'88101-daily-summary-by-site'!C$3,'AQS-88101'!$AC$2:$AC$2744&amp;'AQS-88101'!$E$2:$E$2744&amp;'AQS-88101'!$G$2:$G$2744,0)),""),"")</f>
        <v/>
      </c>
      <c r="D11" s="42" t="str">
        <f t="array" ref="D11">IFERROR(IF(INDEX('AQS-88101'!$M$2:$M$2744,MATCH('88101-daily-summary-by-site'!$A11&amp;'88101-daily-summary-by-site'!D$2&amp;'88101-daily-summary-by-site'!D$3,'AQS-88101'!$AC$2:$AC$2744&amp;'AQS-88101'!$E$2:$E$2744&amp;'AQS-88101'!$G$2:$G$2744,0))&lt;&gt;"",INDEX('AQS-88101'!$M$2:$M$2744,MATCH('88101-daily-summary-by-site'!$A11&amp;'88101-daily-summary-by-site'!D$2&amp;'88101-daily-summary-by-site'!D$3,'AQS-88101'!$AC$2:$AC$2744&amp;'AQS-88101'!$E$2:$E$2744&amp;'AQS-88101'!$G$2:$G$2744,0)),""),"")</f>
        <v/>
      </c>
      <c r="E11" s="42" t="str">
        <f t="array" ref="E11">IFERROR(IF(INDEX('AQS-88101'!$M$2:$M$2744,MATCH('88101-daily-summary-by-site'!$A11&amp;'88101-daily-summary-by-site'!E$2&amp;'88101-daily-summary-by-site'!E$3,'AQS-88101'!$AC$2:$AC$2744&amp;'AQS-88101'!$E$2:$E$2744&amp;'AQS-88101'!$G$2:$G$2744,0))&lt;&gt;"",INDEX('AQS-88101'!$M$2:$M$2744,MATCH('88101-daily-summary-by-site'!$A11&amp;'88101-daily-summary-by-site'!E$2&amp;'88101-daily-summary-by-site'!E$3,'AQS-88101'!$AC$2:$AC$2744&amp;'AQS-88101'!$E$2:$E$2744&amp;'AQS-88101'!$G$2:$G$2744,0)),""),"")</f>
        <v/>
      </c>
      <c r="F11" s="42" t="str">
        <f t="array" ref="F11">IFERROR(IF(INDEX('AQS-88101'!$M$2:$M$2744,MATCH('88101-daily-summary-by-site'!$A11&amp;'88101-daily-summary-by-site'!F$2&amp;'88101-daily-summary-by-site'!F$3,'AQS-88101'!$AC$2:$AC$2744&amp;'AQS-88101'!$E$2:$E$2744&amp;'AQS-88101'!$G$2:$G$2744,0))&lt;&gt;"",INDEX('AQS-88101'!$M$2:$M$2744,MATCH('88101-daily-summary-by-site'!$A11&amp;'88101-daily-summary-by-site'!F$2&amp;'88101-daily-summary-by-site'!F$3,'AQS-88101'!$AC$2:$AC$2744&amp;'AQS-88101'!$E$2:$E$2744&amp;'AQS-88101'!$G$2:$G$2744,0)),""),"")</f>
        <v/>
      </c>
      <c r="G11" s="42" t="str">
        <f t="array" ref="G11">IFERROR(IF(INDEX('AQS-88101'!$M$2:$M$2744,MATCH('88101-daily-summary-by-site'!$A11&amp;'88101-daily-summary-by-site'!G$2&amp;'88101-daily-summary-by-site'!G$3,'AQS-88101'!$AC$2:$AC$2744&amp;'AQS-88101'!$E$2:$E$2744&amp;'AQS-88101'!$G$2:$G$2744,0))&lt;&gt;"",INDEX('AQS-88101'!$M$2:$M$2744,MATCH('88101-daily-summary-by-site'!$A11&amp;'88101-daily-summary-by-site'!G$2&amp;'88101-daily-summary-by-site'!G$3,'AQS-88101'!$AC$2:$AC$2744&amp;'AQS-88101'!$E$2:$E$2744&amp;'AQS-88101'!$G$2:$G$2744,0)),""),"")</f>
        <v/>
      </c>
      <c r="H11" s="42" t="str">
        <f t="array" ref="H11">IFERROR(IF(INDEX('AQS-88101'!$M$2:$M$2744,MATCH('88101-daily-summary-by-site'!$A11&amp;'88101-daily-summary-by-site'!H$2&amp;'88101-daily-summary-by-site'!H$3,'AQS-88101'!$AC$2:$AC$2744&amp;'AQS-88101'!$E$2:$E$2744&amp;'AQS-88101'!$G$2:$G$2744,0))&lt;&gt;"",INDEX('AQS-88101'!$M$2:$M$2744,MATCH('88101-daily-summary-by-site'!$A11&amp;'88101-daily-summary-by-site'!H$2&amp;'88101-daily-summary-by-site'!H$3,'AQS-88101'!$AC$2:$AC$2744&amp;'AQS-88101'!$E$2:$E$2744&amp;'AQS-88101'!$G$2:$G$2744,0)),""),"")</f>
        <v/>
      </c>
      <c r="I11" s="108" t="str">
        <f t="array" ref="I11">IFERROR(IF(INDEX('AQS-88101'!$M$2:$M$2744,MATCH('88101-daily-summary-by-site'!$A11&amp;'88101-daily-summary-by-site'!I$2&amp;'88101-daily-summary-by-site'!I$3,'AQS-88101'!$AC$2:$AC$2744&amp;'AQS-88101'!$E$2:$E$2744&amp;'AQS-88101'!$G$2:$G$2744,0))&lt;&gt;"",INDEX('AQS-88101'!$M$2:$M$2744,MATCH('88101-daily-summary-by-site'!$A11&amp;'88101-daily-summary-by-site'!I$2&amp;'88101-daily-summary-by-site'!I$3,'AQS-88101'!$AC$2:$AC$2744&amp;'AQS-88101'!$E$2:$E$2744&amp;'AQS-88101'!$G$2:$G$2744,0)),""),"")</f>
        <v/>
      </c>
      <c r="L11" s="107" t="str">
        <f t="shared" si="0"/>
        <v/>
      </c>
      <c r="M11" s="42" t="str">
        <f t="shared" si="1"/>
        <v/>
      </c>
      <c r="N11" s="42" t="str">
        <f t="shared" si="2"/>
        <v/>
      </c>
      <c r="O11" s="108" t="str">
        <f t="shared" si="3"/>
        <v/>
      </c>
    </row>
    <row r="12" spans="1:15" x14ac:dyDescent="0.25">
      <c r="A12" s="79">
        <f t="shared" si="4"/>
        <v>36289</v>
      </c>
      <c r="B12" s="107" t="str">
        <f t="array" ref="B12">IFERROR(IF(INDEX('AQS-88101'!$M$2:$M$2744,MATCH('88101-daily-summary-by-site'!$A12&amp;'88101-daily-summary-by-site'!B$2&amp;'88101-daily-summary-by-site'!B$3,'AQS-88101'!$AC$2:$AC$2744&amp;'AQS-88101'!$E$2:$E$2744&amp;'AQS-88101'!$G$2:$G$2744,0))&lt;&gt;"",INDEX('AQS-88101'!$M$2:$M$2744,MATCH('88101-daily-summary-by-site'!$A12&amp;'88101-daily-summary-by-site'!B$2&amp;'88101-daily-summary-by-site'!B$3,'AQS-88101'!$AC$2:$AC$2744&amp;'AQS-88101'!$E$2:$E$2744&amp;'AQS-88101'!$G$2:$G$2744,0)),""),"")</f>
        <v/>
      </c>
      <c r="C12" s="42" t="str">
        <f t="array" ref="C12">IFERROR(IF(INDEX('AQS-88101'!$M$2:$M$2744,MATCH('88101-daily-summary-by-site'!$A12&amp;'88101-daily-summary-by-site'!C$2&amp;'88101-daily-summary-by-site'!C$3,'AQS-88101'!$AC$2:$AC$2744&amp;'AQS-88101'!$E$2:$E$2744&amp;'AQS-88101'!$G$2:$G$2744,0))&lt;&gt;"",INDEX('AQS-88101'!$M$2:$M$2744,MATCH('88101-daily-summary-by-site'!$A12&amp;'88101-daily-summary-by-site'!C$2&amp;'88101-daily-summary-by-site'!C$3,'AQS-88101'!$AC$2:$AC$2744&amp;'AQS-88101'!$E$2:$E$2744&amp;'AQS-88101'!$G$2:$G$2744,0)),""),"")</f>
        <v/>
      </c>
      <c r="D12" s="42" t="str">
        <f t="array" ref="D12">IFERROR(IF(INDEX('AQS-88101'!$M$2:$M$2744,MATCH('88101-daily-summary-by-site'!$A12&amp;'88101-daily-summary-by-site'!D$2&amp;'88101-daily-summary-by-site'!D$3,'AQS-88101'!$AC$2:$AC$2744&amp;'AQS-88101'!$E$2:$E$2744&amp;'AQS-88101'!$G$2:$G$2744,0))&lt;&gt;"",INDEX('AQS-88101'!$M$2:$M$2744,MATCH('88101-daily-summary-by-site'!$A12&amp;'88101-daily-summary-by-site'!D$2&amp;'88101-daily-summary-by-site'!D$3,'AQS-88101'!$AC$2:$AC$2744&amp;'AQS-88101'!$E$2:$E$2744&amp;'AQS-88101'!$G$2:$G$2744,0)),""),"")</f>
        <v/>
      </c>
      <c r="E12" s="42" t="str">
        <f t="array" ref="E12">IFERROR(IF(INDEX('AQS-88101'!$M$2:$M$2744,MATCH('88101-daily-summary-by-site'!$A12&amp;'88101-daily-summary-by-site'!E$2&amp;'88101-daily-summary-by-site'!E$3,'AQS-88101'!$AC$2:$AC$2744&amp;'AQS-88101'!$E$2:$E$2744&amp;'AQS-88101'!$G$2:$G$2744,0))&lt;&gt;"",INDEX('AQS-88101'!$M$2:$M$2744,MATCH('88101-daily-summary-by-site'!$A12&amp;'88101-daily-summary-by-site'!E$2&amp;'88101-daily-summary-by-site'!E$3,'AQS-88101'!$AC$2:$AC$2744&amp;'AQS-88101'!$E$2:$E$2744&amp;'AQS-88101'!$G$2:$G$2744,0)),""),"")</f>
        <v/>
      </c>
      <c r="F12" s="42" t="str">
        <f t="array" ref="F12">IFERROR(IF(INDEX('AQS-88101'!$M$2:$M$2744,MATCH('88101-daily-summary-by-site'!$A12&amp;'88101-daily-summary-by-site'!F$2&amp;'88101-daily-summary-by-site'!F$3,'AQS-88101'!$AC$2:$AC$2744&amp;'AQS-88101'!$E$2:$E$2744&amp;'AQS-88101'!$G$2:$G$2744,0))&lt;&gt;"",INDEX('AQS-88101'!$M$2:$M$2744,MATCH('88101-daily-summary-by-site'!$A12&amp;'88101-daily-summary-by-site'!F$2&amp;'88101-daily-summary-by-site'!F$3,'AQS-88101'!$AC$2:$AC$2744&amp;'AQS-88101'!$E$2:$E$2744&amp;'AQS-88101'!$G$2:$G$2744,0)),""),"")</f>
        <v/>
      </c>
      <c r="G12" s="42" t="str">
        <f t="array" ref="G12">IFERROR(IF(INDEX('AQS-88101'!$M$2:$M$2744,MATCH('88101-daily-summary-by-site'!$A12&amp;'88101-daily-summary-by-site'!G$2&amp;'88101-daily-summary-by-site'!G$3,'AQS-88101'!$AC$2:$AC$2744&amp;'AQS-88101'!$E$2:$E$2744&amp;'AQS-88101'!$G$2:$G$2744,0))&lt;&gt;"",INDEX('AQS-88101'!$M$2:$M$2744,MATCH('88101-daily-summary-by-site'!$A12&amp;'88101-daily-summary-by-site'!G$2&amp;'88101-daily-summary-by-site'!G$3,'AQS-88101'!$AC$2:$AC$2744&amp;'AQS-88101'!$E$2:$E$2744&amp;'AQS-88101'!$G$2:$G$2744,0)),""),"")</f>
        <v/>
      </c>
      <c r="H12" s="42" t="str">
        <f t="array" ref="H12">IFERROR(IF(INDEX('AQS-88101'!$M$2:$M$2744,MATCH('88101-daily-summary-by-site'!$A12&amp;'88101-daily-summary-by-site'!H$2&amp;'88101-daily-summary-by-site'!H$3,'AQS-88101'!$AC$2:$AC$2744&amp;'AQS-88101'!$E$2:$E$2744&amp;'AQS-88101'!$G$2:$G$2744,0))&lt;&gt;"",INDEX('AQS-88101'!$M$2:$M$2744,MATCH('88101-daily-summary-by-site'!$A12&amp;'88101-daily-summary-by-site'!H$2&amp;'88101-daily-summary-by-site'!H$3,'AQS-88101'!$AC$2:$AC$2744&amp;'AQS-88101'!$E$2:$E$2744&amp;'AQS-88101'!$G$2:$G$2744,0)),""),"")</f>
        <v/>
      </c>
      <c r="I12" s="108" t="str">
        <f t="array" ref="I12">IFERROR(IF(INDEX('AQS-88101'!$M$2:$M$2744,MATCH('88101-daily-summary-by-site'!$A12&amp;'88101-daily-summary-by-site'!I$2&amp;'88101-daily-summary-by-site'!I$3,'AQS-88101'!$AC$2:$AC$2744&amp;'AQS-88101'!$E$2:$E$2744&amp;'AQS-88101'!$G$2:$G$2744,0))&lt;&gt;"",INDEX('AQS-88101'!$M$2:$M$2744,MATCH('88101-daily-summary-by-site'!$A12&amp;'88101-daily-summary-by-site'!I$2&amp;'88101-daily-summary-by-site'!I$3,'AQS-88101'!$AC$2:$AC$2744&amp;'AQS-88101'!$E$2:$E$2744&amp;'AQS-88101'!$G$2:$G$2744,0)),""),"")</f>
        <v/>
      </c>
      <c r="L12" s="107" t="str">
        <f t="shared" si="0"/>
        <v/>
      </c>
      <c r="M12" s="42" t="str">
        <f t="shared" si="1"/>
        <v/>
      </c>
      <c r="N12" s="42" t="str">
        <f t="shared" si="2"/>
        <v/>
      </c>
      <c r="O12" s="108" t="str">
        <f t="shared" si="3"/>
        <v/>
      </c>
    </row>
    <row r="13" spans="1:15" x14ac:dyDescent="0.25">
      <c r="A13" s="79">
        <f t="shared" si="4"/>
        <v>36290</v>
      </c>
      <c r="B13" s="107" t="str">
        <f t="array" ref="B13">IFERROR(IF(INDEX('AQS-88101'!$M$2:$M$2744,MATCH('88101-daily-summary-by-site'!$A13&amp;'88101-daily-summary-by-site'!B$2&amp;'88101-daily-summary-by-site'!B$3,'AQS-88101'!$AC$2:$AC$2744&amp;'AQS-88101'!$E$2:$E$2744&amp;'AQS-88101'!$G$2:$G$2744,0))&lt;&gt;"",INDEX('AQS-88101'!$M$2:$M$2744,MATCH('88101-daily-summary-by-site'!$A13&amp;'88101-daily-summary-by-site'!B$2&amp;'88101-daily-summary-by-site'!B$3,'AQS-88101'!$AC$2:$AC$2744&amp;'AQS-88101'!$E$2:$E$2744&amp;'AQS-88101'!$G$2:$G$2744,0)),""),"")</f>
        <v/>
      </c>
      <c r="C13" s="42" t="str">
        <f t="array" ref="C13">IFERROR(IF(INDEX('AQS-88101'!$M$2:$M$2744,MATCH('88101-daily-summary-by-site'!$A13&amp;'88101-daily-summary-by-site'!C$2&amp;'88101-daily-summary-by-site'!C$3,'AQS-88101'!$AC$2:$AC$2744&amp;'AQS-88101'!$E$2:$E$2744&amp;'AQS-88101'!$G$2:$G$2744,0))&lt;&gt;"",INDEX('AQS-88101'!$M$2:$M$2744,MATCH('88101-daily-summary-by-site'!$A13&amp;'88101-daily-summary-by-site'!C$2&amp;'88101-daily-summary-by-site'!C$3,'AQS-88101'!$AC$2:$AC$2744&amp;'AQS-88101'!$E$2:$E$2744&amp;'AQS-88101'!$G$2:$G$2744,0)),""),"")</f>
        <v/>
      </c>
      <c r="D13" s="42" t="str">
        <f t="array" ref="D13">IFERROR(IF(INDEX('AQS-88101'!$M$2:$M$2744,MATCH('88101-daily-summary-by-site'!$A13&amp;'88101-daily-summary-by-site'!D$2&amp;'88101-daily-summary-by-site'!D$3,'AQS-88101'!$AC$2:$AC$2744&amp;'AQS-88101'!$E$2:$E$2744&amp;'AQS-88101'!$G$2:$G$2744,0))&lt;&gt;"",INDEX('AQS-88101'!$M$2:$M$2744,MATCH('88101-daily-summary-by-site'!$A13&amp;'88101-daily-summary-by-site'!D$2&amp;'88101-daily-summary-by-site'!D$3,'AQS-88101'!$AC$2:$AC$2744&amp;'AQS-88101'!$E$2:$E$2744&amp;'AQS-88101'!$G$2:$G$2744,0)),""),"")</f>
        <v/>
      </c>
      <c r="E13" s="42" t="str">
        <f t="array" ref="E13">IFERROR(IF(INDEX('AQS-88101'!$M$2:$M$2744,MATCH('88101-daily-summary-by-site'!$A13&amp;'88101-daily-summary-by-site'!E$2&amp;'88101-daily-summary-by-site'!E$3,'AQS-88101'!$AC$2:$AC$2744&amp;'AQS-88101'!$E$2:$E$2744&amp;'AQS-88101'!$G$2:$G$2744,0))&lt;&gt;"",INDEX('AQS-88101'!$M$2:$M$2744,MATCH('88101-daily-summary-by-site'!$A13&amp;'88101-daily-summary-by-site'!E$2&amp;'88101-daily-summary-by-site'!E$3,'AQS-88101'!$AC$2:$AC$2744&amp;'AQS-88101'!$E$2:$E$2744&amp;'AQS-88101'!$G$2:$G$2744,0)),""),"")</f>
        <v/>
      </c>
      <c r="F13" s="42" t="str">
        <f t="array" ref="F13">IFERROR(IF(INDEX('AQS-88101'!$M$2:$M$2744,MATCH('88101-daily-summary-by-site'!$A13&amp;'88101-daily-summary-by-site'!F$2&amp;'88101-daily-summary-by-site'!F$3,'AQS-88101'!$AC$2:$AC$2744&amp;'AQS-88101'!$E$2:$E$2744&amp;'AQS-88101'!$G$2:$G$2744,0))&lt;&gt;"",INDEX('AQS-88101'!$M$2:$M$2744,MATCH('88101-daily-summary-by-site'!$A13&amp;'88101-daily-summary-by-site'!F$2&amp;'88101-daily-summary-by-site'!F$3,'AQS-88101'!$AC$2:$AC$2744&amp;'AQS-88101'!$E$2:$E$2744&amp;'AQS-88101'!$G$2:$G$2744,0)),""),"")</f>
        <v/>
      </c>
      <c r="G13" s="42" t="str">
        <f t="array" ref="G13">IFERROR(IF(INDEX('AQS-88101'!$M$2:$M$2744,MATCH('88101-daily-summary-by-site'!$A13&amp;'88101-daily-summary-by-site'!G$2&amp;'88101-daily-summary-by-site'!G$3,'AQS-88101'!$AC$2:$AC$2744&amp;'AQS-88101'!$E$2:$E$2744&amp;'AQS-88101'!$G$2:$G$2744,0))&lt;&gt;"",INDEX('AQS-88101'!$M$2:$M$2744,MATCH('88101-daily-summary-by-site'!$A13&amp;'88101-daily-summary-by-site'!G$2&amp;'88101-daily-summary-by-site'!G$3,'AQS-88101'!$AC$2:$AC$2744&amp;'AQS-88101'!$E$2:$E$2744&amp;'AQS-88101'!$G$2:$G$2744,0)),""),"")</f>
        <v/>
      </c>
      <c r="H13" s="42" t="str">
        <f t="array" ref="H13">IFERROR(IF(INDEX('AQS-88101'!$M$2:$M$2744,MATCH('88101-daily-summary-by-site'!$A13&amp;'88101-daily-summary-by-site'!H$2&amp;'88101-daily-summary-by-site'!H$3,'AQS-88101'!$AC$2:$AC$2744&amp;'AQS-88101'!$E$2:$E$2744&amp;'AQS-88101'!$G$2:$G$2744,0))&lt;&gt;"",INDEX('AQS-88101'!$M$2:$M$2744,MATCH('88101-daily-summary-by-site'!$A13&amp;'88101-daily-summary-by-site'!H$2&amp;'88101-daily-summary-by-site'!H$3,'AQS-88101'!$AC$2:$AC$2744&amp;'AQS-88101'!$E$2:$E$2744&amp;'AQS-88101'!$G$2:$G$2744,0)),""),"")</f>
        <v/>
      </c>
      <c r="I13" s="108" t="str">
        <f t="array" ref="I13">IFERROR(IF(INDEX('AQS-88101'!$M$2:$M$2744,MATCH('88101-daily-summary-by-site'!$A13&amp;'88101-daily-summary-by-site'!I$2&amp;'88101-daily-summary-by-site'!I$3,'AQS-88101'!$AC$2:$AC$2744&amp;'AQS-88101'!$E$2:$E$2744&amp;'AQS-88101'!$G$2:$G$2744,0))&lt;&gt;"",INDEX('AQS-88101'!$M$2:$M$2744,MATCH('88101-daily-summary-by-site'!$A13&amp;'88101-daily-summary-by-site'!I$2&amp;'88101-daily-summary-by-site'!I$3,'AQS-88101'!$AC$2:$AC$2744&amp;'AQS-88101'!$E$2:$E$2744&amp;'AQS-88101'!$G$2:$G$2744,0)),""),"")</f>
        <v/>
      </c>
      <c r="L13" s="107" t="str">
        <f t="shared" si="0"/>
        <v/>
      </c>
      <c r="M13" s="42" t="str">
        <f t="shared" si="1"/>
        <v/>
      </c>
      <c r="N13" s="42" t="str">
        <f t="shared" si="2"/>
        <v/>
      </c>
      <c r="O13" s="108" t="str">
        <f t="shared" si="3"/>
        <v/>
      </c>
    </row>
    <row r="14" spans="1:15" x14ac:dyDescent="0.25">
      <c r="A14" s="79">
        <f t="shared" si="4"/>
        <v>36291</v>
      </c>
      <c r="B14" s="107" t="str">
        <f t="array" ref="B14">IFERROR(IF(INDEX('AQS-88101'!$M$2:$M$2744,MATCH('88101-daily-summary-by-site'!$A14&amp;'88101-daily-summary-by-site'!B$2&amp;'88101-daily-summary-by-site'!B$3,'AQS-88101'!$AC$2:$AC$2744&amp;'AQS-88101'!$E$2:$E$2744&amp;'AQS-88101'!$G$2:$G$2744,0))&lt;&gt;"",INDEX('AQS-88101'!$M$2:$M$2744,MATCH('88101-daily-summary-by-site'!$A14&amp;'88101-daily-summary-by-site'!B$2&amp;'88101-daily-summary-by-site'!B$3,'AQS-88101'!$AC$2:$AC$2744&amp;'AQS-88101'!$E$2:$E$2744&amp;'AQS-88101'!$G$2:$G$2744,0)),""),"")</f>
        <v/>
      </c>
      <c r="C14" s="42" t="str">
        <f t="array" ref="C14">IFERROR(IF(INDEX('AQS-88101'!$M$2:$M$2744,MATCH('88101-daily-summary-by-site'!$A14&amp;'88101-daily-summary-by-site'!C$2&amp;'88101-daily-summary-by-site'!C$3,'AQS-88101'!$AC$2:$AC$2744&amp;'AQS-88101'!$E$2:$E$2744&amp;'AQS-88101'!$G$2:$G$2744,0))&lt;&gt;"",INDEX('AQS-88101'!$M$2:$M$2744,MATCH('88101-daily-summary-by-site'!$A14&amp;'88101-daily-summary-by-site'!C$2&amp;'88101-daily-summary-by-site'!C$3,'AQS-88101'!$AC$2:$AC$2744&amp;'AQS-88101'!$E$2:$E$2744&amp;'AQS-88101'!$G$2:$G$2744,0)),""),"")</f>
        <v/>
      </c>
      <c r="D14" s="42" t="str">
        <f t="array" ref="D14">IFERROR(IF(INDEX('AQS-88101'!$M$2:$M$2744,MATCH('88101-daily-summary-by-site'!$A14&amp;'88101-daily-summary-by-site'!D$2&amp;'88101-daily-summary-by-site'!D$3,'AQS-88101'!$AC$2:$AC$2744&amp;'AQS-88101'!$E$2:$E$2744&amp;'AQS-88101'!$G$2:$G$2744,0))&lt;&gt;"",INDEX('AQS-88101'!$M$2:$M$2744,MATCH('88101-daily-summary-by-site'!$A14&amp;'88101-daily-summary-by-site'!D$2&amp;'88101-daily-summary-by-site'!D$3,'AQS-88101'!$AC$2:$AC$2744&amp;'AQS-88101'!$E$2:$E$2744&amp;'AQS-88101'!$G$2:$G$2744,0)),""),"")</f>
        <v/>
      </c>
      <c r="E14" s="42" t="str">
        <f t="array" ref="E14">IFERROR(IF(INDEX('AQS-88101'!$M$2:$M$2744,MATCH('88101-daily-summary-by-site'!$A14&amp;'88101-daily-summary-by-site'!E$2&amp;'88101-daily-summary-by-site'!E$3,'AQS-88101'!$AC$2:$AC$2744&amp;'AQS-88101'!$E$2:$E$2744&amp;'AQS-88101'!$G$2:$G$2744,0))&lt;&gt;"",INDEX('AQS-88101'!$M$2:$M$2744,MATCH('88101-daily-summary-by-site'!$A14&amp;'88101-daily-summary-by-site'!E$2&amp;'88101-daily-summary-by-site'!E$3,'AQS-88101'!$AC$2:$AC$2744&amp;'AQS-88101'!$E$2:$E$2744&amp;'AQS-88101'!$G$2:$G$2744,0)),""),"")</f>
        <v/>
      </c>
      <c r="F14" s="42" t="str">
        <f t="array" ref="F14">IFERROR(IF(INDEX('AQS-88101'!$M$2:$M$2744,MATCH('88101-daily-summary-by-site'!$A14&amp;'88101-daily-summary-by-site'!F$2&amp;'88101-daily-summary-by-site'!F$3,'AQS-88101'!$AC$2:$AC$2744&amp;'AQS-88101'!$E$2:$E$2744&amp;'AQS-88101'!$G$2:$G$2744,0))&lt;&gt;"",INDEX('AQS-88101'!$M$2:$M$2744,MATCH('88101-daily-summary-by-site'!$A14&amp;'88101-daily-summary-by-site'!F$2&amp;'88101-daily-summary-by-site'!F$3,'AQS-88101'!$AC$2:$AC$2744&amp;'AQS-88101'!$E$2:$E$2744&amp;'AQS-88101'!$G$2:$G$2744,0)),""),"")</f>
        <v/>
      </c>
      <c r="G14" s="42" t="str">
        <f t="array" ref="G14">IFERROR(IF(INDEX('AQS-88101'!$M$2:$M$2744,MATCH('88101-daily-summary-by-site'!$A14&amp;'88101-daily-summary-by-site'!G$2&amp;'88101-daily-summary-by-site'!G$3,'AQS-88101'!$AC$2:$AC$2744&amp;'AQS-88101'!$E$2:$E$2744&amp;'AQS-88101'!$G$2:$G$2744,0))&lt;&gt;"",INDEX('AQS-88101'!$M$2:$M$2744,MATCH('88101-daily-summary-by-site'!$A14&amp;'88101-daily-summary-by-site'!G$2&amp;'88101-daily-summary-by-site'!G$3,'AQS-88101'!$AC$2:$AC$2744&amp;'AQS-88101'!$E$2:$E$2744&amp;'AQS-88101'!$G$2:$G$2744,0)),""),"")</f>
        <v/>
      </c>
      <c r="H14" s="42" t="str">
        <f t="array" ref="H14">IFERROR(IF(INDEX('AQS-88101'!$M$2:$M$2744,MATCH('88101-daily-summary-by-site'!$A14&amp;'88101-daily-summary-by-site'!H$2&amp;'88101-daily-summary-by-site'!H$3,'AQS-88101'!$AC$2:$AC$2744&amp;'AQS-88101'!$E$2:$E$2744&amp;'AQS-88101'!$G$2:$G$2744,0))&lt;&gt;"",INDEX('AQS-88101'!$M$2:$M$2744,MATCH('88101-daily-summary-by-site'!$A14&amp;'88101-daily-summary-by-site'!H$2&amp;'88101-daily-summary-by-site'!H$3,'AQS-88101'!$AC$2:$AC$2744&amp;'AQS-88101'!$E$2:$E$2744&amp;'AQS-88101'!$G$2:$G$2744,0)),""),"")</f>
        <v/>
      </c>
      <c r="I14" s="108" t="str">
        <f t="array" ref="I14">IFERROR(IF(INDEX('AQS-88101'!$M$2:$M$2744,MATCH('88101-daily-summary-by-site'!$A14&amp;'88101-daily-summary-by-site'!I$2&amp;'88101-daily-summary-by-site'!I$3,'AQS-88101'!$AC$2:$AC$2744&amp;'AQS-88101'!$E$2:$E$2744&amp;'AQS-88101'!$G$2:$G$2744,0))&lt;&gt;"",INDEX('AQS-88101'!$M$2:$M$2744,MATCH('88101-daily-summary-by-site'!$A14&amp;'88101-daily-summary-by-site'!I$2&amp;'88101-daily-summary-by-site'!I$3,'AQS-88101'!$AC$2:$AC$2744&amp;'AQS-88101'!$E$2:$E$2744&amp;'AQS-88101'!$G$2:$G$2744,0)),""),"")</f>
        <v/>
      </c>
      <c r="L14" s="107" t="str">
        <f t="shared" si="0"/>
        <v/>
      </c>
      <c r="M14" s="42" t="str">
        <f t="shared" si="1"/>
        <v/>
      </c>
      <c r="N14" s="42" t="str">
        <f t="shared" si="2"/>
        <v/>
      </c>
      <c r="O14" s="108" t="str">
        <f t="shared" si="3"/>
        <v/>
      </c>
    </row>
    <row r="15" spans="1:15" x14ac:dyDescent="0.25">
      <c r="A15" s="79">
        <f t="shared" si="4"/>
        <v>36292</v>
      </c>
      <c r="B15" s="107" t="str">
        <f t="array" ref="B15">IFERROR(IF(INDEX('AQS-88101'!$M$2:$M$2744,MATCH('88101-daily-summary-by-site'!$A15&amp;'88101-daily-summary-by-site'!B$2&amp;'88101-daily-summary-by-site'!B$3,'AQS-88101'!$AC$2:$AC$2744&amp;'AQS-88101'!$E$2:$E$2744&amp;'AQS-88101'!$G$2:$G$2744,0))&lt;&gt;"",INDEX('AQS-88101'!$M$2:$M$2744,MATCH('88101-daily-summary-by-site'!$A15&amp;'88101-daily-summary-by-site'!B$2&amp;'88101-daily-summary-by-site'!B$3,'AQS-88101'!$AC$2:$AC$2744&amp;'AQS-88101'!$E$2:$E$2744&amp;'AQS-88101'!$G$2:$G$2744,0)),""),"")</f>
        <v/>
      </c>
      <c r="C15" s="42" t="str">
        <f t="array" ref="C15">IFERROR(IF(INDEX('AQS-88101'!$M$2:$M$2744,MATCH('88101-daily-summary-by-site'!$A15&amp;'88101-daily-summary-by-site'!C$2&amp;'88101-daily-summary-by-site'!C$3,'AQS-88101'!$AC$2:$AC$2744&amp;'AQS-88101'!$E$2:$E$2744&amp;'AQS-88101'!$G$2:$G$2744,0))&lt;&gt;"",INDEX('AQS-88101'!$M$2:$M$2744,MATCH('88101-daily-summary-by-site'!$A15&amp;'88101-daily-summary-by-site'!C$2&amp;'88101-daily-summary-by-site'!C$3,'AQS-88101'!$AC$2:$AC$2744&amp;'AQS-88101'!$E$2:$E$2744&amp;'AQS-88101'!$G$2:$G$2744,0)),""),"")</f>
        <v/>
      </c>
      <c r="D15" s="42" t="str">
        <f t="array" ref="D15">IFERROR(IF(INDEX('AQS-88101'!$M$2:$M$2744,MATCH('88101-daily-summary-by-site'!$A15&amp;'88101-daily-summary-by-site'!D$2&amp;'88101-daily-summary-by-site'!D$3,'AQS-88101'!$AC$2:$AC$2744&amp;'AQS-88101'!$E$2:$E$2744&amp;'AQS-88101'!$G$2:$G$2744,0))&lt;&gt;"",INDEX('AQS-88101'!$M$2:$M$2744,MATCH('88101-daily-summary-by-site'!$A15&amp;'88101-daily-summary-by-site'!D$2&amp;'88101-daily-summary-by-site'!D$3,'AQS-88101'!$AC$2:$AC$2744&amp;'AQS-88101'!$E$2:$E$2744&amp;'AQS-88101'!$G$2:$G$2744,0)),""),"")</f>
        <v/>
      </c>
      <c r="E15" s="42" t="str">
        <f t="array" ref="E15">IFERROR(IF(INDEX('AQS-88101'!$M$2:$M$2744,MATCH('88101-daily-summary-by-site'!$A15&amp;'88101-daily-summary-by-site'!E$2&amp;'88101-daily-summary-by-site'!E$3,'AQS-88101'!$AC$2:$AC$2744&amp;'AQS-88101'!$E$2:$E$2744&amp;'AQS-88101'!$G$2:$G$2744,0))&lt;&gt;"",INDEX('AQS-88101'!$M$2:$M$2744,MATCH('88101-daily-summary-by-site'!$A15&amp;'88101-daily-summary-by-site'!E$2&amp;'88101-daily-summary-by-site'!E$3,'AQS-88101'!$AC$2:$AC$2744&amp;'AQS-88101'!$E$2:$E$2744&amp;'AQS-88101'!$G$2:$G$2744,0)),""),"")</f>
        <v/>
      </c>
      <c r="F15" s="42" t="str">
        <f t="array" ref="F15">IFERROR(IF(INDEX('AQS-88101'!$M$2:$M$2744,MATCH('88101-daily-summary-by-site'!$A15&amp;'88101-daily-summary-by-site'!F$2&amp;'88101-daily-summary-by-site'!F$3,'AQS-88101'!$AC$2:$AC$2744&amp;'AQS-88101'!$E$2:$E$2744&amp;'AQS-88101'!$G$2:$G$2744,0))&lt;&gt;"",INDEX('AQS-88101'!$M$2:$M$2744,MATCH('88101-daily-summary-by-site'!$A15&amp;'88101-daily-summary-by-site'!F$2&amp;'88101-daily-summary-by-site'!F$3,'AQS-88101'!$AC$2:$AC$2744&amp;'AQS-88101'!$E$2:$E$2744&amp;'AQS-88101'!$G$2:$G$2744,0)),""),"")</f>
        <v/>
      </c>
      <c r="G15" s="42" t="str">
        <f t="array" ref="G15">IFERROR(IF(INDEX('AQS-88101'!$M$2:$M$2744,MATCH('88101-daily-summary-by-site'!$A15&amp;'88101-daily-summary-by-site'!G$2&amp;'88101-daily-summary-by-site'!G$3,'AQS-88101'!$AC$2:$AC$2744&amp;'AQS-88101'!$E$2:$E$2744&amp;'AQS-88101'!$G$2:$G$2744,0))&lt;&gt;"",INDEX('AQS-88101'!$M$2:$M$2744,MATCH('88101-daily-summary-by-site'!$A15&amp;'88101-daily-summary-by-site'!G$2&amp;'88101-daily-summary-by-site'!G$3,'AQS-88101'!$AC$2:$AC$2744&amp;'AQS-88101'!$E$2:$E$2744&amp;'AQS-88101'!$G$2:$G$2744,0)),""),"")</f>
        <v/>
      </c>
      <c r="H15" s="42" t="str">
        <f t="array" ref="H15">IFERROR(IF(INDEX('AQS-88101'!$M$2:$M$2744,MATCH('88101-daily-summary-by-site'!$A15&amp;'88101-daily-summary-by-site'!H$2&amp;'88101-daily-summary-by-site'!H$3,'AQS-88101'!$AC$2:$AC$2744&amp;'AQS-88101'!$E$2:$E$2744&amp;'AQS-88101'!$G$2:$G$2744,0))&lt;&gt;"",INDEX('AQS-88101'!$M$2:$M$2744,MATCH('88101-daily-summary-by-site'!$A15&amp;'88101-daily-summary-by-site'!H$2&amp;'88101-daily-summary-by-site'!H$3,'AQS-88101'!$AC$2:$AC$2744&amp;'AQS-88101'!$E$2:$E$2744&amp;'AQS-88101'!$G$2:$G$2744,0)),""),"")</f>
        <v/>
      </c>
      <c r="I15" s="108" t="str">
        <f t="array" ref="I15">IFERROR(IF(INDEX('AQS-88101'!$M$2:$M$2744,MATCH('88101-daily-summary-by-site'!$A15&amp;'88101-daily-summary-by-site'!I$2&amp;'88101-daily-summary-by-site'!I$3,'AQS-88101'!$AC$2:$AC$2744&amp;'AQS-88101'!$E$2:$E$2744&amp;'AQS-88101'!$G$2:$G$2744,0))&lt;&gt;"",INDEX('AQS-88101'!$M$2:$M$2744,MATCH('88101-daily-summary-by-site'!$A15&amp;'88101-daily-summary-by-site'!I$2&amp;'88101-daily-summary-by-site'!I$3,'AQS-88101'!$AC$2:$AC$2744&amp;'AQS-88101'!$E$2:$E$2744&amp;'AQS-88101'!$G$2:$G$2744,0)),""),"")</f>
        <v/>
      </c>
      <c r="L15" s="107" t="str">
        <f t="shared" si="0"/>
        <v/>
      </c>
      <c r="M15" s="42" t="str">
        <f t="shared" si="1"/>
        <v/>
      </c>
      <c r="N15" s="42" t="str">
        <f t="shared" si="2"/>
        <v/>
      </c>
      <c r="O15" s="108" t="str">
        <f t="shared" si="3"/>
        <v/>
      </c>
    </row>
    <row r="16" spans="1:15" x14ac:dyDescent="0.25">
      <c r="A16" s="79">
        <f t="shared" si="4"/>
        <v>36293</v>
      </c>
      <c r="B16" s="107" t="str">
        <f t="array" ref="B16">IFERROR(IF(INDEX('AQS-88101'!$M$2:$M$2744,MATCH('88101-daily-summary-by-site'!$A16&amp;'88101-daily-summary-by-site'!B$2&amp;'88101-daily-summary-by-site'!B$3,'AQS-88101'!$AC$2:$AC$2744&amp;'AQS-88101'!$E$2:$E$2744&amp;'AQS-88101'!$G$2:$G$2744,0))&lt;&gt;"",INDEX('AQS-88101'!$M$2:$M$2744,MATCH('88101-daily-summary-by-site'!$A16&amp;'88101-daily-summary-by-site'!B$2&amp;'88101-daily-summary-by-site'!B$3,'AQS-88101'!$AC$2:$AC$2744&amp;'AQS-88101'!$E$2:$E$2744&amp;'AQS-88101'!$G$2:$G$2744,0)),""),"")</f>
        <v/>
      </c>
      <c r="C16" s="42" t="str">
        <f t="array" ref="C16">IFERROR(IF(INDEX('AQS-88101'!$M$2:$M$2744,MATCH('88101-daily-summary-by-site'!$A16&amp;'88101-daily-summary-by-site'!C$2&amp;'88101-daily-summary-by-site'!C$3,'AQS-88101'!$AC$2:$AC$2744&amp;'AQS-88101'!$E$2:$E$2744&amp;'AQS-88101'!$G$2:$G$2744,0))&lt;&gt;"",INDEX('AQS-88101'!$M$2:$M$2744,MATCH('88101-daily-summary-by-site'!$A16&amp;'88101-daily-summary-by-site'!C$2&amp;'88101-daily-summary-by-site'!C$3,'AQS-88101'!$AC$2:$AC$2744&amp;'AQS-88101'!$E$2:$E$2744&amp;'AQS-88101'!$G$2:$G$2744,0)),""),"")</f>
        <v/>
      </c>
      <c r="D16" s="42" t="str">
        <f t="array" ref="D16">IFERROR(IF(INDEX('AQS-88101'!$M$2:$M$2744,MATCH('88101-daily-summary-by-site'!$A16&amp;'88101-daily-summary-by-site'!D$2&amp;'88101-daily-summary-by-site'!D$3,'AQS-88101'!$AC$2:$AC$2744&amp;'AQS-88101'!$E$2:$E$2744&amp;'AQS-88101'!$G$2:$G$2744,0))&lt;&gt;"",INDEX('AQS-88101'!$M$2:$M$2744,MATCH('88101-daily-summary-by-site'!$A16&amp;'88101-daily-summary-by-site'!D$2&amp;'88101-daily-summary-by-site'!D$3,'AQS-88101'!$AC$2:$AC$2744&amp;'AQS-88101'!$E$2:$E$2744&amp;'AQS-88101'!$G$2:$G$2744,0)),""),"")</f>
        <v/>
      </c>
      <c r="E16" s="42" t="str">
        <f t="array" ref="E16">IFERROR(IF(INDEX('AQS-88101'!$M$2:$M$2744,MATCH('88101-daily-summary-by-site'!$A16&amp;'88101-daily-summary-by-site'!E$2&amp;'88101-daily-summary-by-site'!E$3,'AQS-88101'!$AC$2:$AC$2744&amp;'AQS-88101'!$E$2:$E$2744&amp;'AQS-88101'!$G$2:$G$2744,0))&lt;&gt;"",INDEX('AQS-88101'!$M$2:$M$2744,MATCH('88101-daily-summary-by-site'!$A16&amp;'88101-daily-summary-by-site'!E$2&amp;'88101-daily-summary-by-site'!E$3,'AQS-88101'!$AC$2:$AC$2744&amp;'AQS-88101'!$E$2:$E$2744&amp;'AQS-88101'!$G$2:$G$2744,0)),""),"")</f>
        <v/>
      </c>
      <c r="F16" s="42" t="str">
        <f t="array" ref="F16">IFERROR(IF(INDEX('AQS-88101'!$M$2:$M$2744,MATCH('88101-daily-summary-by-site'!$A16&amp;'88101-daily-summary-by-site'!F$2&amp;'88101-daily-summary-by-site'!F$3,'AQS-88101'!$AC$2:$AC$2744&amp;'AQS-88101'!$E$2:$E$2744&amp;'AQS-88101'!$G$2:$G$2744,0))&lt;&gt;"",INDEX('AQS-88101'!$M$2:$M$2744,MATCH('88101-daily-summary-by-site'!$A16&amp;'88101-daily-summary-by-site'!F$2&amp;'88101-daily-summary-by-site'!F$3,'AQS-88101'!$AC$2:$AC$2744&amp;'AQS-88101'!$E$2:$E$2744&amp;'AQS-88101'!$G$2:$G$2744,0)),""),"")</f>
        <v/>
      </c>
      <c r="G16" s="42" t="str">
        <f t="array" ref="G16">IFERROR(IF(INDEX('AQS-88101'!$M$2:$M$2744,MATCH('88101-daily-summary-by-site'!$A16&amp;'88101-daily-summary-by-site'!G$2&amp;'88101-daily-summary-by-site'!G$3,'AQS-88101'!$AC$2:$AC$2744&amp;'AQS-88101'!$E$2:$E$2744&amp;'AQS-88101'!$G$2:$G$2744,0))&lt;&gt;"",INDEX('AQS-88101'!$M$2:$M$2744,MATCH('88101-daily-summary-by-site'!$A16&amp;'88101-daily-summary-by-site'!G$2&amp;'88101-daily-summary-by-site'!G$3,'AQS-88101'!$AC$2:$AC$2744&amp;'AQS-88101'!$E$2:$E$2744&amp;'AQS-88101'!$G$2:$G$2744,0)),""),"")</f>
        <v/>
      </c>
      <c r="H16" s="42" t="str">
        <f t="array" ref="H16">IFERROR(IF(INDEX('AQS-88101'!$M$2:$M$2744,MATCH('88101-daily-summary-by-site'!$A16&amp;'88101-daily-summary-by-site'!H$2&amp;'88101-daily-summary-by-site'!H$3,'AQS-88101'!$AC$2:$AC$2744&amp;'AQS-88101'!$E$2:$E$2744&amp;'AQS-88101'!$G$2:$G$2744,0))&lt;&gt;"",INDEX('AQS-88101'!$M$2:$M$2744,MATCH('88101-daily-summary-by-site'!$A16&amp;'88101-daily-summary-by-site'!H$2&amp;'88101-daily-summary-by-site'!H$3,'AQS-88101'!$AC$2:$AC$2744&amp;'AQS-88101'!$E$2:$E$2744&amp;'AQS-88101'!$G$2:$G$2744,0)),""),"")</f>
        <v/>
      </c>
      <c r="I16" s="108" t="str">
        <f t="array" ref="I16">IFERROR(IF(INDEX('AQS-88101'!$M$2:$M$2744,MATCH('88101-daily-summary-by-site'!$A16&amp;'88101-daily-summary-by-site'!I$2&amp;'88101-daily-summary-by-site'!I$3,'AQS-88101'!$AC$2:$AC$2744&amp;'AQS-88101'!$E$2:$E$2744&amp;'AQS-88101'!$G$2:$G$2744,0))&lt;&gt;"",INDEX('AQS-88101'!$M$2:$M$2744,MATCH('88101-daily-summary-by-site'!$A16&amp;'88101-daily-summary-by-site'!I$2&amp;'88101-daily-summary-by-site'!I$3,'AQS-88101'!$AC$2:$AC$2744&amp;'AQS-88101'!$E$2:$E$2744&amp;'AQS-88101'!$G$2:$G$2744,0)),""),"")</f>
        <v/>
      </c>
      <c r="L16" s="107" t="str">
        <f t="shared" si="0"/>
        <v/>
      </c>
      <c r="M16" s="42" t="str">
        <f t="shared" si="1"/>
        <v/>
      </c>
      <c r="N16" s="42" t="str">
        <f t="shared" si="2"/>
        <v/>
      </c>
      <c r="O16" s="108" t="str">
        <f t="shared" si="3"/>
        <v/>
      </c>
    </row>
    <row r="17" spans="1:15" x14ac:dyDescent="0.25">
      <c r="A17" s="79">
        <f t="shared" si="4"/>
        <v>36294</v>
      </c>
      <c r="B17" s="107" t="str">
        <f t="array" ref="B17">IFERROR(IF(INDEX('AQS-88101'!$M$2:$M$2744,MATCH('88101-daily-summary-by-site'!$A17&amp;'88101-daily-summary-by-site'!B$2&amp;'88101-daily-summary-by-site'!B$3,'AQS-88101'!$AC$2:$AC$2744&amp;'AQS-88101'!$E$2:$E$2744&amp;'AQS-88101'!$G$2:$G$2744,0))&lt;&gt;"",INDEX('AQS-88101'!$M$2:$M$2744,MATCH('88101-daily-summary-by-site'!$A17&amp;'88101-daily-summary-by-site'!B$2&amp;'88101-daily-summary-by-site'!B$3,'AQS-88101'!$AC$2:$AC$2744&amp;'AQS-88101'!$E$2:$E$2744&amp;'AQS-88101'!$G$2:$G$2744,0)),""),"")</f>
        <v/>
      </c>
      <c r="C17" s="42" t="str">
        <f t="array" ref="C17">IFERROR(IF(INDEX('AQS-88101'!$M$2:$M$2744,MATCH('88101-daily-summary-by-site'!$A17&amp;'88101-daily-summary-by-site'!C$2&amp;'88101-daily-summary-by-site'!C$3,'AQS-88101'!$AC$2:$AC$2744&amp;'AQS-88101'!$E$2:$E$2744&amp;'AQS-88101'!$G$2:$G$2744,0))&lt;&gt;"",INDEX('AQS-88101'!$M$2:$M$2744,MATCH('88101-daily-summary-by-site'!$A17&amp;'88101-daily-summary-by-site'!C$2&amp;'88101-daily-summary-by-site'!C$3,'AQS-88101'!$AC$2:$AC$2744&amp;'AQS-88101'!$E$2:$E$2744&amp;'AQS-88101'!$G$2:$G$2744,0)),""),"")</f>
        <v/>
      </c>
      <c r="D17" s="42" t="str">
        <f t="array" ref="D17">IFERROR(IF(INDEX('AQS-88101'!$M$2:$M$2744,MATCH('88101-daily-summary-by-site'!$A17&amp;'88101-daily-summary-by-site'!D$2&amp;'88101-daily-summary-by-site'!D$3,'AQS-88101'!$AC$2:$AC$2744&amp;'AQS-88101'!$E$2:$E$2744&amp;'AQS-88101'!$G$2:$G$2744,0))&lt;&gt;"",INDEX('AQS-88101'!$M$2:$M$2744,MATCH('88101-daily-summary-by-site'!$A17&amp;'88101-daily-summary-by-site'!D$2&amp;'88101-daily-summary-by-site'!D$3,'AQS-88101'!$AC$2:$AC$2744&amp;'AQS-88101'!$E$2:$E$2744&amp;'AQS-88101'!$G$2:$G$2744,0)),""),"")</f>
        <v/>
      </c>
      <c r="E17" s="42" t="str">
        <f t="array" ref="E17">IFERROR(IF(INDEX('AQS-88101'!$M$2:$M$2744,MATCH('88101-daily-summary-by-site'!$A17&amp;'88101-daily-summary-by-site'!E$2&amp;'88101-daily-summary-by-site'!E$3,'AQS-88101'!$AC$2:$AC$2744&amp;'AQS-88101'!$E$2:$E$2744&amp;'AQS-88101'!$G$2:$G$2744,0))&lt;&gt;"",INDEX('AQS-88101'!$M$2:$M$2744,MATCH('88101-daily-summary-by-site'!$A17&amp;'88101-daily-summary-by-site'!E$2&amp;'88101-daily-summary-by-site'!E$3,'AQS-88101'!$AC$2:$AC$2744&amp;'AQS-88101'!$E$2:$E$2744&amp;'AQS-88101'!$G$2:$G$2744,0)),""),"")</f>
        <v/>
      </c>
      <c r="F17" s="42" t="str">
        <f t="array" ref="F17">IFERROR(IF(INDEX('AQS-88101'!$M$2:$M$2744,MATCH('88101-daily-summary-by-site'!$A17&amp;'88101-daily-summary-by-site'!F$2&amp;'88101-daily-summary-by-site'!F$3,'AQS-88101'!$AC$2:$AC$2744&amp;'AQS-88101'!$E$2:$E$2744&amp;'AQS-88101'!$G$2:$G$2744,0))&lt;&gt;"",INDEX('AQS-88101'!$M$2:$M$2744,MATCH('88101-daily-summary-by-site'!$A17&amp;'88101-daily-summary-by-site'!F$2&amp;'88101-daily-summary-by-site'!F$3,'AQS-88101'!$AC$2:$AC$2744&amp;'AQS-88101'!$E$2:$E$2744&amp;'AQS-88101'!$G$2:$G$2744,0)),""),"")</f>
        <v/>
      </c>
      <c r="G17" s="42" t="str">
        <f t="array" ref="G17">IFERROR(IF(INDEX('AQS-88101'!$M$2:$M$2744,MATCH('88101-daily-summary-by-site'!$A17&amp;'88101-daily-summary-by-site'!G$2&amp;'88101-daily-summary-by-site'!G$3,'AQS-88101'!$AC$2:$AC$2744&amp;'AQS-88101'!$E$2:$E$2744&amp;'AQS-88101'!$G$2:$G$2744,0))&lt;&gt;"",INDEX('AQS-88101'!$M$2:$M$2744,MATCH('88101-daily-summary-by-site'!$A17&amp;'88101-daily-summary-by-site'!G$2&amp;'88101-daily-summary-by-site'!G$3,'AQS-88101'!$AC$2:$AC$2744&amp;'AQS-88101'!$E$2:$E$2744&amp;'AQS-88101'!$G$2:$G$2744,0)),""),"")</f>
        <v/>
      </c>
      <c r="H17" s="42" t="str">
        <f t="array" ref="H17">IFERROR(IF(INDEX('AQS-88101'!$M$2:$M$2744,MATCH('88101-daily-summary-by-site'!$A17&amp;'88101-daily-summary-by-site'!H$2&amp;'88101-daily-summary-by-site'!H$3,'AQS-88101'!$AC$2:$AC$2744&amp;'AQS-88101'!$E$2:$E$2744&amp;'AQS-88101'!$G$2:$G$2744,0))&lt;&gt;"",INDEX('AQS-88101'!$M$2:$M$2744,MATCH('88101-daily-summary-by-site'!$A17&amp;'88101-daily-summary-by-site'!H$2&amp;'88101-daily-summary-by-site'!H$3,'AQS-88101'!$AC$2:$AC$2744&amp;'AQS-88101'!$E$2:$E$2744&amp;'AQS-88101'!$G$2:$G$2744,0)),""),"")</f>
        <v/>
      </c>
      <c r="I17" s="108" t="str">
        <f t="array" ref="I17">IFERROR(IF(INDEX('AQS-88101'!$M$2:$M$2744,MATCH('88101-daily-summary-by-site'!$A17&amp;'88101-daily-summary-by-site'!I$2&amp;'88101-daily-summary-by-site'!I$3,'AQS-88101'!$AC$2:$AC$2744&amp;'AQS-88101'!$E$2:$E$2744&amp;'AQS-88101'!$G$2:$G$2744,0))&lt;&gt;"",INDEX('AQS-88101'!$M$2:$M$2744,MATCH('88101-daily-summary-by-site'!$A17&amp;'88101-daily-summary-by-site'!I$2&amp;'88101-daily-summary-by-site'!I$3,'AQS-88101'!$AC$2:$AC$2744&amp;'AQS-88101'!$E$2:$E$2744&amp;'AQS-88101'!$G$2:$G$2744,0)),""),"")</f>
        <v/>
      </c>
      <c r="L17" s="107" t="str">
        <f t="shared" si="0"/>
        <v/>
      </c>
      <c r="M17" s="42" t="str">
        <f t="shared" si="1"/>
        <v/>
      </c>
      <c r="N17" s="42" t="str">
        <f t="shared" si="2"/>
        <v/>
      </c>
      <c r="O17" s="108" t="str">
        <f t="shared" si="3"/>
        <v/>
      </c>
    </row>
    <row r="18" spans="1:15" x14ac:dyDescent="0.25">
      <c r="A18" s="79">
        <f t="shared" si="4"/>
        <v>36295</v>
      </c>
      <c r="B18" s="107">
        <f t="array" ref="B18">IFERROR(IF(INDEX('AQS-88101'!$M$2:$M$2744,MATCH('88101-daily-summary-by-site'!$A18&amp;'88101-daily-summary-by-site'!B$2&amp;'88101-daily-summary-by-site'!B$3,'AQS-88101'!$AC$2:$AC$2744&amp;'AQS-88101'!$E$2:$E$2744&amp;'AQS-88101'!$G$2:$G$2744,0))&lt;&gt;"",INDEX('AQS-88101'!$M$2:$M$2744,MATCH('88101-daily-summary-by-site'!$A18&amp;'88101-daily-summary-by-site'!B$2&amp;'88101-daily-summary-by-site'!B$3,'AQS-88101'!$AC$2:$AC$2744&amp;'AQS-88101'!$E$2:$E$2744&amp;'AQS-88101'!$G$2:$G$2744,0)),""),"")</f>
        <v>5</v>
      </c>
      <c r="C18" s="42" t="str">
        <f t="array" ref="C18">IFERROR(IF(INDEX('AQS-88101'!$M$2:$M$2744,MATCH('88101-daily-summary-by-site'!$A18&amp;'88101-daily-summary-by-site'!C$2&amp;'88101-daily-summary-by-site'!C$3,'AQS-88101'!$AC$2:$AC$2744&amp;'AQS-88101'!$E$2:$E$2744&amp;'AQS-88101'!$G$2:$G$2744,0))&lt;&gt;"",INDEX('AQS-88101'!$M$2:$M$2744,MATCH('88101-daily-summary-by-site'!$A18&amp;'88101-daily-summary-by-site'!C$2&amp;'88101-daily-summary-by-site'!C$3,'AQS-88101'!$AC$2:$AC$2744&amp;'AQS-88101'!$E$2:$E$2744&amp;'AQS-88101'!$G$2:$G$2744,0)),""),"")</f>
        <v/>
      </c>
      <c r="D18" s="42" t="str">
        <f t="array" ref="D18">IFERROR(IF(INDEX('AQS-88101'!$M$2:$M$2744,MATCH('88101-daily-summary-by-site'!$A18&amp;'88101-daily-summary-by-site'!D$2&amp;'88101-daily-summary-by-site'!D$3,'AQS-88101'!$AC$2:$AC$2744&amp;'AQS-88101'!$E$2:$E$2744&amp;'AQS-88101'!$G$2:$G$2744,0))&lt;&gt;"",INDEX('AQS-88101'!$M$2:$M$2744,MATCH('88101-daily-summary-by-site'!$A18&amp;'88101-daily-summary-by-site'!D$2&amp;'88101-daily-summary-by-site'!D$3,'AQS-88101'!$AC$2:$AC$2744&amp;'AQS-88101'!$E$2:$E$2744&amp;'AQS-88101'!$G$2:$G$2744,0)),""),"")</f>
        <v/>
      </c>
      <c r="E18" s="42" t="str">
        <f t="array" ref="E18">IFERROR(IF(INDEX('AQS-88101'!$M$2:$M$2744,MATCH('88101-daily-summary-by-site'!$A18&amp;'88101-daily-summary-by-site'!E$2&amp;'88101-daily-summary-by-site'!E$3,'AQS-88101'!$AC$2:$AC$2744&amp;'AQS-88101'!$E$2:$E$2744&amp;'AQS-88101'!$G$2:$G$2744,0))&lt;&gt;"",INDEX('AQS-88101'!$M$2:$M$2744,MATCH('88101-daily-summary-by-site'!$A18&amp;'88101-daily-summary-by-site'!E$2&amp;'88101-daily-summary-by-site'!E$3,'AQS-88101'!$AC$2:$AC$2744&amp;'AQS-88101'!$E$2:$E$2744&amp;'AQS-88101'!$G$2:$G$2744,0)),""),"")</f>
        <v/>
      </c>
      <c r="F18" s="42" t="str">
        <f t="array" ref="F18">IFERROR(IF(INDEX('AQS-88101'!$M$2:$M$2744,MATCH('88101-daily-summary-by-site'!$A18&amp;'88101-daily-summary-by-site'!F$2&amp;'88101-daily-summary-by-site'!F$3,'AQS-88101'!$AC$2:$AC$2744&amp;'AQS-88101'!$E$2:$E$2744&amp;'AQS-88101'!$G$2:$G$2744,0))&lt;&gt;"",INDEX('AQS-88101'!$M$2:$M$2744,MATCH('88101-daily-summary-by-site'!$A18&amp;'88101-daily-summary-by-site'!F$2&amp;'88101-daily-summary-by-site'!F$3,'AQS-88101'!$AC$2:$AC$2744&amp;'AQS-88101'!$E$2:$E$2744&amp;'AQS-88101'!$G$2:$G$2744,0)),""),"")</f>
        <v/>
      </c>
      <c r="G18" s="42" t="str">
        <f t="array" ref="G18">IFERROR(IF(INDEX('AQS-88101'!$M$2:$M$2744,MATCH('88101-daily-summary-by-site'!$A18&amp;'88101-daily-summary-by-site'!G$2&amp;'88101-daily-summary-by-site'!G$3,'AQS-88101'!$AC$2:$AC$2744&amp;'AQS-88101'!$E$2:$E$2744&amp;'AQS-88101'!$G$2:$G$2744,0))&lt;&gt;"",INDEX('AQS-88101'!$M$2:$M$2744,MATCH('88101-daily-summary-by-site'!$A18&amp;'88101-daily-summary-by-site'!G$2&amp;'88101-daily-summary-by-site'!G$3,'AQS-88101'!$AC$2:$AC$2744&amp;'AQS-88101'!$E$2:$E$2744&amp;'AQS-88101'!$G$2:$G$2744,0)),""),"")</f>
        <v/>
      </c>
      <c r="H18" s="42" t="str">
        <f t="array" ref="H18">IFERROR(IF(INDEX('AQS-88101'!$M$2:$M$2744,MATCH('88101-daily-summary-by-site'!$A18&amp;'88101-daily-summary-by-site'!H$2&amp;'88101-daily-summary-by-site'!H$3,'AQS-88101'!$AC$2:$AC$2744&amp;'AQS-88101'!$E$2:$E$2744&amp;'AQS-88101'!$G$2:$G$2744,0))&lt;&gt;"",INDEX('AQS-88101'!$M$2:$M$2744,MATCH('88101-daily-summary-by-site'!$A18&amp;'88101-daily-summary-by-site'!H$2&amp;'88101-daily-summary-by-site'!H$3,'AQS-88101'!$AC$2:$AC$2744&amp;'AQS-88101'!$E$2:$E$2744&amp;'AQS-88101'!$G$2:$G$2744,0)),""),"")</f>
        <v/>
      </c>
      <c r="I18" s="108" t="str">
        <f t="array" ref="I18">IFERROR(IF(INDEX('AQS-88101'!$M$2:$M$2744,MATCH('88101-daily-summary-by-site'!$A18&amp;'88101-daily-summary-by-site'!I$2&amp;'88101-daily-summary-by-site'!I$3,'AQS-88101'!$AC$2:$AC$2744&amp;'AQS-88101'!$E$2:$E$2744&amp;'AQS-88101'!$G$2:$G$2744,0))&lt;&gt;"",INDEX('AQS-88101'!$M$2:$M$2744,MATCH('88101-daily-summary-by-site'!$A18&amp;'88101-daily-summary-by-site'!I$2&amp;'88101-daily-summary-by-site'!I$3,'AQS-88101'!$AC$2:$AC$2744&amp;'AQS-88101'!$E$2:$E$2744&amp;'AQS-88101'!$G$2:$G$2744,0)),""),"")</f>
        <v/>
      </c>
      <c r="L18" s="107">
        <f t="shared" si="0"/>
        <v>5</v>
      </c>
      <c r="M18" s="42" t="str">
        <f t="shared" si="1"/>
        <v/>
      </c>
      <c r="N18" s="42" t="str">
        <f t="shared" si="2"/>
        <v/>
      </c>
      <c r="O18" s="108" t="str">
        <f t="shared" si="3"/>
        <v/>
      </c>
    </row>
    <row r="19" spans="1:15" x14ac:dyDescent="0.25">
      <c r="A19" s="79">
        <f t="shared" si="4"/>
        <v>36296</v>
      </c>
      <c r="B19" s="107" t="str">
        <f t="array" ref="B19">IFERROR(IF(INDEX('AQS-88101'!$M$2:$M$2744,MATCH('88101-daily-summary-by-site'!$A19&amp;'88101-daily-summary-by-site'!B$2&amp;'88101-daily-summary-by-site'!B$3,'AQS-88101'!$AC$2:$AC$2744&amp;'AQS-88101'!$E$2:$E$2744&amp;'AQS-88101'!$G$2:$G$2744,0))&lt;&gt;"",INDEX('AQS-88101'!$M$2:$M$2744,MATCH('88101-daily-summary-by-site'!$A19&amp;'88101-daily-summary-by-site'!B$2&amp;'88101-daily-summary-by-site'!B$3,'AQS-88101'!$AC$2:$AC$2744&amp;'AQS-88101'!$E$2:$E$2744&amp;'AQS-88101'!$G$2:$G$2744,0)),""),"")</f>
        <v/>
      </c>
      <c r="C19" s="42" t="str">
        <f t="array" ref="C19">IFERROR(IF(INDEX('AQS-88101'!$M$2:$M$2744,MATCH('88101-daily-summary-by-site'!$A19&amp;'88101-daily-summary-by-site'!C$2&amp;'88101-daily-summary-by-site'!C$3,'AQS-88101'!$AC$2:$AC$2744&amp;'AQS-88101'!$E$2:$E$2744&amp;'AQS-88101'!$G$2:$G$2744,0))&lt;&gt;"",INDEX('AQS-88101'!$M$2:$M$2744,MATCH('88101-daily-summary-by-site'!$A19&amp;'88101-daily-summary-by-site'!C$2&amp;'88101-daily-summary-by-site'!C$3,'AQS-88101'!$AC$2:$AC$2744&amp;'AQS-88101'!$E$2:$E$2744&amp;'AQS-88101'!$G$2:$G$2744,0)),""),"")</f>
        <v/>
      </c>
      <c r="D19" s="42" t="str">
        <f t="array" ref="D19">IFERROR(IF(INDEX('AQS-88101'!$M$2:$M$2744,MATCH('88101-daily-summary-by-site'!$A19&amp;'88101-daily-summary-by-site'!D$2&amp;'88101-daily-summary-by-site'!D$3,'AQS-88101'!$AC$2:$AC$2744&amp;'AQS-88101'!$E$2:$E$2744&amp;'AQS-88101'!$G$2:$G$2744,0))&lt;&gt;"",INDEX('AQS-88101'!$M$2:$M$2744,MATCH('88101-daily-summary-by-site'!$A19&amp;'88101-daily-summary-by-site'!D$2&amp;'88101-daily-summary-by-site'!D$3,'AQS-88101'!$AC$2:$AC$2744&amp;'AQS-88101'!$E$2:$E$2744&amp;'AQS-88101'!$G$2:$G$2744,0)),""),"")</f>
        <v/>
      </c>
      <c r="E19" s="42" t="str">
        <f t="array" ref="E19">IFERROR(IF(INDEX('AQS-88101'!$M$2:$M$2744,MATCH('88101-daily-summary-by-site'!$A19&amp;'88101-daily-summary-by-site'!E$2&amp;'88101-daily-summary-by-site'!E$3,'AQS-88101'!$AC$2:$AC$2744&amp;'AQS-88101'!$E$2:$E$2744&amp;'AQS-88101'!$G$2:$G$2744,0))&lt;&gt;"",INDEX('AQS-88101'!$M$2:$M$2744,MATCH('88101-daily-summary-by-site'!$A19&amp;'88101-daily-summary-by-site'!E$2&amp;'88101-daily-summary-by-site'!E$3,'AQS-88101'!$AC$2:$AC$2744&amp;'AQS-88101'!$E$2:$E$2744&amp;'AQS-88101'!$G$2:$G$2744,0)),""),"")</f>
        <v/>
      </c>
      <c r="F19" s="42" t="str">
        <f t="array" ref="F19">IFERROR(IF(INDEX('AQS-88101'!$M$2:$M$2744,MATCH('88101-daily-summary-by-site'!$A19&amp;'88101-daily-summary-by-site'!F$2&amp;'88101-daily-summary-by-site'!F$3,'AQS-88101'!$AC$2:$AC$2744&amp;'AQS-88101'!$E$2:$E$2744&amp;'AQS-88101'!$G$2:$G$2744,0))&lt;&gt;"",INDEX('AQS-88101'!$M$2:$M$2744,MATCH('88101-daily-summary-by-site'!$A19&amp;'88101-daily-summary-by-site'!F$2&amp;'88101-daily-summary-by-site'!F$3,'AQS-88101'!$AC$2:$AC$2744&amp;'AQS-88101'!$E$2:$E$2744&amp;'AQS-88101'!$G$2:$G$2744,0)),""),"")</f>
        <v/>
      </c>
      <c r="G19" s="42" t="str">
        <f t="array" ref="G19">IFERROR(IF(INDEX('AQS-88101'!$M$2:$M$2744,MATCH('88101-daily-summary-by-site'!$A19&amp;'88101-daily-summary-by-site'!G$2&amp;'88101-daily-summary-by-site'!G$3,'AQS-88101'!$AC$2:$AC$2744&amp;'AQS-88101'!$E$2:$E$2744&amp;'AQS-88101'!$G$2:$G$2744,0))&lt;&gt;"",INDEX('AQS-88101'!$M$2:$M$2744,MATCH('88101-daily-summary-by-site'!$A19&amp;'88101-daily-summary-by-site'!G$2&amp;'88101-daily-summary-by-site'!G$3,'AQS-88101'!$AC$2:$AC$2744&amp;'AQS-88101'!$E$2:$E$2744&amp;'AQS-88101'!$G$2:$G$2744,0)),""),"")</f>
        <v/>
      </c>
      <c r="H19" s="42" t="str">
        <f t="array" ref="H19">IFERROR(IF(INDEX('AQS-88101'!$M$2:$M$2744,MATCH('88101-daily-summary-by-site'!$A19&amp;'88101-daily-summary-by-site'!H$2&amp;'88101-daily-summary-by-site'!H$3,'AQS-88101'!$AC$2:$AC$2744&amp;'AQS-88101'!$E$2:$E$2744&amp;'AQS-88101'!$G$2:$G$2744,0))&lt;&gt;"",INDEX('AQS-88101'!$M$2:$M$2744,MATCH('88101-daily-summary-by-site'!$A19&amp;'88101-daily-summary-by-site'!H$2&amp;'88101-daily-summary-by-site'!H$3,'AQS-88101'!$AC$2:$AC$2744&amp;'AQS-88101'!$E$2:$E$2744&amp;'AQS-88101'!$G$2:$G$2744,0)),""),"")</f>
        <v/>
      </c>
      <c r="I19" s="108" t="str">
        <f t="array" ref="I19">IFERROR(IF(INDEX('AQS-88101'!$M$2:$M$2744,MATCH('88101-daily-summary-by-site'!$A19&amp;'88101-daily-summary-by-site'!I$2&amp;'88101-daily-summary-by-site'!I$3,'AQS-88101'!$AC$2:$AC$2744&amp;'AQS-88101'!$E$2:$E$2744&amp;'AQS-88101'!$G$2:$G$2744,0))&lt;&gt;"",INDEX('AQS-88101'!$M$2:$M$2744,MATCH('88101-daily-summary-by-site'!$A19&amp;'88101-daily-summary-by-site'!I$2&amp;'88101-daily-summary-by-site'!I$3,'AQS-88101'!$AC$2:$AC$2744&amp;'AQS-88101'!$E$2:$E$2744&amp;'AQS-88101'!$G$2:$G$2744,0)),""),"")</f>
        <v/>
      </c>
      <c r="L19" s="107" t="str">
        <f t="shared" si="0"/>
        <v/>
      </c>
      <c r="M19" s="42" t="str">
        <f t="shared" si="1"/>
        <v/>
      </c>
      <c r="N19" s="42" t="str">
        <f t="shared" si="2"/>
        <v/>
      </c>
      <c r="O19" s="108" t="str">
        <f t="shared" si="3"/>
        <v/>
      </c>
    </row>
    <row r="20" spans="1:15" x14ac:dyDescent="0.25">
      <c r="A20" s="79">
        <f t="shared" si="4"/>
        <v>36297</v>
      </c>
      <c r="B20" s="107" t="str">
        <f t="array" ref="B20">IFERROR(IF(INDEX('AQS-88101'!$M$2:$M$2744,MATCH('88101-daily-summary-by-site'!$A20&amp;'88101-daily-summary-by-site'!B$2&amp;'88101-daily-summary-by-site'!B$3,'AQS-88101'!$AC$2:$AC$2744&amp;'AQS-88101'!$E$2:$E$2744&amp;'AQS-88101'!$G$2:$G$2744,0))&lt;&gt;"",INDEX('AQS-88101'!$M$2:$M$2744,MATCH('88101-daily-summary-by-site'!$A20&amp;'88101-daily-summary-by-site'!B$2&amp;'88101-daily-summary-by-site'!B$3,'AQS-88101'!$AC$2:$AC$2744&amp;'AQS-88101'!$E$2:$E$2744&amp;'AQS-88101'!$G$2:$G$2744,0)),""),"")</f>
        <v/>
      </c>
      <c r="C20" s="42" t="str">
        <f t="array" ref="C20">IFERROR(IF(INDEX('AQS-88101'!$M$2:$M$2744,MATCH('88101-daily-summary-by-site'!$A20&amp;'88101-daily-summary-by-site'!C$2&amp;'88101-daily-summary-by-site'!C$3,'AQS-88101'!$AC$2:$AC$2744&amp;'AQS-88101'!$E$2:$E$2744&amp;'AQS-88101'!$G$2:$G$2744,0))&lt;&gt;"",INDEX('AQS-88101'!$M$2:$M$2744,MATCH('88101-daily-summary-by-site'!$A20&amp;'88101-daily-summary-by-site'!C$2&amp;'88101-daily-summary-by-site'!C$3,'AQS-88101'!$AC$2:$AC$2744&amp;'AQS-88101'!$E$2:$E$2744&amp;'AQS-88101'!$G$2:$G$2744,0)),""),"")</f>
        <v/>
      </c>
      <c r="D20" s="42" t="str">
        <f t="array" ref="D20">IFERROR(IF(INDEX('AQS-88101'!$M$2:$M$2744,MATCH('88101-daily-summary-by-site'!$A20&amp;'88101-daily-summary-by-site'!D$2&amp;'88101-daily-summary-by-site'!D$3,'AQS-88101'!$AC$2:$AC$2744&amp;'AQS-88101'!$E$2:$E$2744&amp;'AQS-88101'!$G$2:$G$2744,0))&lt;&gt;"",INDEX('AQS-88101'!$M$2:$M$2744,MATCH('88101-daily-summary-by-site'!$A20&amp;'88101-daily-summary-by-site'!D$2&amp;'88101-daily-summary-by-site'!D$3,'AQS-88101'!$AC$2:$AC$2744&amp;'AQS-88101'!$E$2:$E$2744&amp;'AQS-88101'!$G$2:$G$2744,0)),""),"")</f>
        <v/>
      </c>
      <c r="E20" s="42" t="str">
        <f t="array" ref="E20">IFERROR(IF(INDEX('AQS-88101'!$M$2:$M$2744,MATCH('88101-daily-summary-by-site'!$A20&amp;'88101-daily-summary-by-site'!E$2&amp;'88101-daily-summary-by-site'!E$3,'AQS-88101'!$AC$2:$AC$2744&amp;'AQS-88101'!$E$2:$E$2744&amp;'AQS-88101'!$G$2:$G$2744,0))&lt;&gt;"",INDEX('AQS-88101'!$M$2:$M$2744,MATCH('88101-daily-summary-by-site'!$A20&amp;'88101-daily-summary-by-site'!E$2&amp;'88101-daily-summary-by-site'!E$3,'AQS-88101'!$AC$2:$AC$2744&amp;'AQS-88101'!$E$2:$E$2744&amp;'AQS-88101'!$G$2:$G$2744,0)),""),"")</f>
        <v/>
      </c>
      <c r="F20" s="42" t="str">
        <f t="array" ref="F20">IFERROR(IF(INDEX('AQS-88101'!$M$2:$M$2744,MATCH('88101-daily-summary-by-site'!$A20&amp;'88101-daily-summary-by-site'!F$2&amp;'88101-daily-summary-by-site'!F$3,'AQS-88101'!$AC$2:$AC$2744&amp;'AQS-88101'!$E$2:$E$2744&amp;'AQS-88101'!$G$2:$G$2744,0))&lt;&gt;"",INDEX('AQS-88101'!$M$2:$M$2744,MATCH('88101-daily-summary-by-site'!$A20&amp;'88101-daily-summary-by-site'!F$2&amp;'88101-daily-summary-by-site'!F$3,'AQS-88101'!$AC$2:$AC$2744&amp;'AQS-88101'!$E$2:$E$2744&amp;'AQS-88101'!$G$2:$G$2744,0)),""),"")</f>
        <v/>
      </c>
      <c r="G20" s="42" t="str">
        <f t="array" ref="G20">IFERROR(IF(INDEX('AQS-88101'!$M$2:$M$2744,MATCH('88101-daily-summary-by-site'!$A20&amp;'88101-daily-summary-by-site'!G$2&amp;'88101-daily-summary-by-site'!G$3,'AQS-88101'!$AC$2:$AC$2744&amp;'AQS-88101'!$E$2:$E$2744&amp;'AQS-88101'!$G$2:$G$2744,0))&lt;&gt;"",INDEX('AQS-88101'!$M$2:$M$2744,MATCH('88101-daily-summary-by-site'!$A20&amp;'88101-daily-summary-by-site'!G$2&amp;'88101-daily-summary-by-site'!G$3,'AQS-88101'!$AC$2:$AC$2744&amp;'AQS-88101'!$E$2:$E$2744&amp;'AQS-88101'!$G$2:$G$2744,0)),""),"")</f>
        <v/>
      </c>
      <c r="H20" s="42" t="str">
        <f t="array" ref="H20">IFERROR(IF(INDEX('AQS-88101'!$M$2:$M$2744,MATCH('88101-daily-summary-by-site'!$A20&amp;'88101-daily-summary-by-site'!H$2&amp;'88101-daily-summary-by-site'!H$3,'AQS-88101'!$AC$2:$AC$2744&amp;'AQS-88101'!$E$2:$E$2744&amp;'AQS-88101'!$G$2:$G$2744,0))&lt;&gt;"",INDEX('AQS-88101'!$M$2:$M$2744,MATCH('88101-daily-summary-by-site'!$A20&amp;'88101-daily-summary-by-site'!H$2&amp;'88101-daily-summary-by-site'!H$3,'AQS-88101'!$AC$2:$AC$2744&amp;'AQS-88101'!$E$2:$E$2744&amp;'AQS-88101'!$G$2:$G$2744,0)),""),"")</f>
        <v/>
      </c>
      <c r="I20" s="108" t="str">
        <f t="array" ref="I20">IFERROR(IF(INDEX('AQS-88101'!$M$2:$M$2744,MATCH('88101-daily-summary-by-site'!$A20&amp;'88101-daily-summary-by-site'!I$2&amp;'88101-daily-summary-by-site'!I$3,'AQS-88101'!$AC$2:$AC$2744&amp;'AQS-88101'!$E$2:$E$2744&amp;'AQS-88101'!$G$2:$G$2744,0))&lt;&gt;"",INDEX('AQS-88101'!$M$2:$M$2744,MATCH('88101-daily-summary-by-site'!$A20&amp;'88101-daily-summary-by-site'!I$2&amp;'88101-daily-summary-by-site'!I$3,'AQS-88101'!$AC$2:$AC$2744&amp;'AQS-88101'!$E$2:$E$2744&amp;'AQS-88101'!$G$2:$G$2744,0)),""),"")</f>
        <v/>
      </c>
      <c r="L20" s="107" t="str">
        <f t="shared" si="0"/>
        <v/>
      </c>
      <c r="M20" s="42" t="str">
        <f t="shared" si="1"/>
        <v/>
      </c>
      <c r="N20" s="42" t="str">
        <f t="shared" si="2"/>
        <v/>
      </c>
      <c r="O20" s="108" t="str">
        <f t="shared" si="3"/>
        <v/>
      </c>
    </row>
    <row r="21" spans="1:15" x14ac:dyDescent="0.25">
      <c r="A21" s="79">
        <f t="shared" si="4"/>
        <v>36298</v>
      </c>
      <c r="B21" s="107">
        <f t="array" ref="B21">IFERROR(IF(INDEX('AQS-88101'!$M$2:$M$2744,MATCH('88101-daily-summary-by-site'!$A21&amp;'88101-daily-summary-by-site'!B$2&amp;'88101-daily-summary-by-site'!B$3,'AQS-88101'!$AC$2:$AC$2744&amp;'AQS-88101'!$E$2:$E$2744&amp;'AQS-88101'!$G$2:$G$2744,0))&lt;&gt;"",INDEX('AQS-88101'!$M$2:$M$2744,MATCH('88101-daily-summary-by-site'!$A21&amp;'88101-daily-summary-by-site'!B$2&amp;'88101-daily-summary-by-site'!B$3,'AQS-88101'!$AC$2:$AC$2744&amp;'AQS-88101'!$E$2:$E$2744&amp;'AQS-88101'!$G$2:$G$2744,0)),""),"")</f>
        <v>2.7</v>
      </c>
      <c r="C21" s="42" t="str">
        <f t="array" ref="C21">IFERROR(IF(INDEX('AQS-88101'!$M$2:$M$2744,MATCH('88101-daily-summary-by-site'!$A21&amp;'88101-daily-summary-by-site'!C$2&amp;'88101-daily-summary-by-site'!C$3,'AQS-88101'!$AC$2:$AC$2744&amp;'AQS-88101'!$E$2:$E$2744&amp;'AQS-88101'!$G$2:$G$2744,0))&lt;&gt;"",INDEX('AQS-88101'!$M$2:$M$2744,MATCH('88101-daily-summary-by-site'!$A21&amp;'88101-daily-summary-by-site'!C$2&amp;'88101-daily-summary-by-site'!C$3,'AQS-88101'!$AC$2:$AC$2744&amp;'AQS-88101'!$E$2:$E$2744&amp;'AQS-88101'!$G$2:$G$2744,0)),""),"")</f>
        <v/>
      </c>
      <c r="D21" s="42" t="str">
        <f t="array" ref="D21">IFERROR(IF(INDEX('AQS-88101'!$M$2:$M$2744,MATCH('88101-daily-summary-by-site'!$A21&amp;'88101-daily-summary-by-site'!D$2&amp;'88101-daily-summary-by-site'!D$3,'AQS-88101'!$AC$2:$AC$2744&amp;'AQS-88101'!$E$2:$E$2744&amp;'AQS-88101'!$G$2:$G$2744,0))&lt;&gt;"",INDEX('AQS-88101'!$M$2:$M$2744,MATCH('88101-daily-summary-by-site'!$A21&amp;'88101-daily-summary-by-site'!D$2&amp;'88101-daily-summary-by-site'!D$3,'AQS-88101'!$AC$2:$AC$2744&amp;'AQS-88101'!$E$2:$E$2744&amp;'AQS-88101'!$G$2:$G$2744,0)),""),"")</f>
        <v/>
      </c>
      <c r="E21" s="42" t="str">
        <f t="array" ref="E21">IFERROR(IF(INDEX('AQS-88101'!$M$2:$M$2744,MATCH('88101-daily-summary-by-site'!$A21&amp;'88101-daily-summary-by-site'!E$2&amp;'88101-daily-summary-by-site'!E$3,'AQS-88101'!$AC$2:$AC$2744&amp;'AQS-88101'!$E$2:$E$2744&amp;'AQS-88101'!$G$2:$G$2744,0))&lt;&gt;"",INDEX('AQS-88101'!$M$2:$M$2744,MATCH('88101-daily-summary-by-site'!$A21&amp;'88101-daily-summary-by-site'!E$2&amp;'88101-daily-summary-by-site'!E$3,'AQS-88101'!$AC$2:$AC$2744&amp;'AQS-88101'!$E$2:$E$2744&amp;'AQS-88101'!$G$2:$G$2744,0)),""),"")</f>
        <v/>
      </c>
      <c r="F21" s="42" t="str">
        <f t="array" ref="F21">IFERROR(IF(INDEX('AQS-88101'!$M$2:$M$2744,MATCH('88101-daily-summary-by-site'!$A21&amp;'88101-daily-summary-by-site'!F$2&amp;'88101-daily-summary-by-site'!F$3,'AQS-88101'!$AC$2:$AC$2744&amp;'AQS-88101'!$E$2:$E$2744&amp;'AQS-88101'!$G$2:$G$2744,0))&lt;&gt;"",INDEX('AQS-88101'!$M$2:$M$2744,MATCH('88101-daily-summary-by-site'!$A21&amp;'88101-daily-summary-by-site'!F$2&amp;'88101-daily-summary-by-site'!F$3,'AQS-88101'!$AC$2:$AC$2744&amp;'AQS-88101'!$E$2:$E$2744&amp;'AQS-88101'!$G$2:$G$2744,0)),""),"")</f>
        <v/>
      </c>
      <c r="G21" s="42" t="str">
        <f t="array" ref="G21">IFERROR(IF(INDEX('AQS-88101'!$M$2:$M$2744,MATCH('88101-daily-summary-by-site'!$A21&amp;'88101-daily-summary-by-site'!G$2&amp;'88101-daily-summary-by-site'!G$3,'AQS-88101'!$AC$2:$AC$2744&amp;'AQS-88101'!$E$2:$E$2744&amp;'AQS-88101'!$G$2:$G$2744,0))&lt;&gt;"",INDEX('AQS-88101'!$M$2:$M$2744,MATCH('88101-daily-summary-by-site'!$A21&amp;'88101-daily-summary-by-site'!G$2&amp;'88101-daily-summary-by-site'!G$3,'AQS-88101'!$AC$2:$AC$2744&amp;'AQS-88101'!$E$2:$E$2744&amp;'AQS-88101'!$G$2:$G$2744,0)),""),"")</f>
        <v/>
      </c>
      <c r="H21" s="42" t="str">
        <f t="array" ref="H21">IFERROR(IF(INDEX('AQS-88101'!$M$2:$M$2744,MATCH('88101-daily-summary-by-site'!$A21&amp;'88101-daily-summary-by-site'!H$2&amp;'88101-daily-summary-by-site'!H$3,'AQS-88101'!$AC$2:$AC$2744&amp;'AQS-88101'!$E$2:$E$2744&amp;'AQS-88101'!$G$2:$G$2744,0))&lt;&gt;"",INDEX('AQS-88101'!$M$2:$M$2744,MATCH('88101-daily-summary-by-site'!$A21&amp;'88101-daily-summary-by-site'!H$2&amp;'88101-daily-summary-by-site'!H$3,'AQS-88101'!$AC$2:$AC$2744&amp;'AQS-88101'!$E$2:$E$2744&amp;'AQS-88101'!$G$2:$G$2744,0)),""),"")</f>
        <v/>
      </c>
      <c r="I21" s="108" t="str">
        <f t="array" ref="I21">IFERROR(IF(INDEX('AQS-88101'!$M$2:$M$2744,MATCH('88101-daily-summary-by-site'!$A21&amp;'88101-daily-summary-by-site'!I$2&amp;'88101-daily-summary-by-site'!I$3,'AQS-88101'!$AC$2:$AC$2744&amp;'AQS-88101'!$E$2:$E$2744&amp;'AQS-88101'!$G$2:$G$2744,0))&lt;&gt;"",INDEX('AQS-88101'!$M$2:$M$2744,MATCH('88101-daily-summary-by-site'!$A21&amp;'88101-daily-summary-by-site'!I$2&amp;'88101-daily-summary-by-site'!I$3,'AQS-88101'!$AC$2:$AC$2744&amp;'AQS-88101'!$E$2:$E$2744&amp;'AQS-88101'!$G$2:$G$2744,0)),""),"")</f>
        <v/>
      </c>
      <c r="L21" s="107">
        <f t="shared" si="0"/>
        <v>2.7</v>
      </c>
      <c r="M21" s="42" t="str">
        <f t="shared" si="1"/>
        <v/>
      </c>
      <c r="N21" s="42" t="str">
        <f t="shared" si="2"/>
        <v/>
      </c>
      <c r="O21" s="108" t="str">
        <f t="shared" si="3"/>
        <v/>
      </c>
    </row>
    <row r="22" spans="1:15" x14ac:dyDescent="0.25">
      <c r="A22" s="79">
        <f t="shared" si="4"/>
        <v>36299</v>
      </c>
      <c r="B22" s="107" t="str">
        <f t="array" ref="B22">IFERROR(IF(INDEX('AQS-88101'!$M$2:$M$2744,MATCH('88101-daily-summary-by-site'!$A22&amp;'88101-daily-summary-by-site'!B$2&amp;'88101-daily-summary-by-site'!B$3,'AQS-88101'!$AC$2:$AC$2744&amp;'AQS-88101'!$E$2:$E$2744&amp;'AQS-88101'!$G$2:$G$2744,0))&lt;&gt;"",INDEX('AQS-88101'!$M$2:$M$2744,MATCH('88101-daily-summary-by-site'!$A22&amp;'88101-daily-summary-by-site'!B$2&amp;'88101-daily-summary-by-site'!B$3,'AQS-88101'!$AC$2:$AC$2744&amp;'AQS-88101'!$E$2:$E$2744&amp;'AQS-88101'!$G$2:$G$2744,0)),""),"")</f>
        <v/>
      </c>
      <c r="C22" s="42" t="str">
        <f t="array" ref="C22">IFERROR(IF(INDEX('AQS-88101'!$M$2:$M$2744,MATCH('88101-daily-summary-by-site'!$A22&amp;'88101-daily-summary-by-site'!C$2&amp;'88101-daily-summary-by-site'!C$3,'AQS-88101'!$AC$2:$AC$2744&amp;'AQS-88101'!$E$2:$E$2744&amp;'AQS-88101'!$G$2:$G$2744,0))&lt;&gt;"",INDEX('AQS-88101'!$M$2:$M$2744,MATCH('88101-daily-summary-by-site'!$A22&amp;'88101-daily-summary-by-site'!C$2&amp;'88101-daily-summary-by-site'!C$3,'AQS-88101'!$AC$2:$AC$2744&amp;'AQS-88101'!$E$2:$E$2744&amp;'AQS-88101'!$G$2:$G$2744,0)),""),"")</f>
        <v/>
      </c>
      <c r="D22" s="42" t="str">
        <f t="array" ref="D22">IFERROR(IF(INDEX('AQS-88101'!$M$2:$M$2744,MATCH('88101-daily-summary-by-site'!$A22&amp;'88101-daily-summary-by-site'!D$2&amp;'88101-daily-summary-by-site'!D$3,'AQS-88101'!$AC$2:$AC$2744&amp;'AQS-88101'!$E$2:$E$2744&amp;'AQS-88101'!$G$2:$G$2744,0))&lt;&gt;"",INDEX('AQS-88101'!$M$2:$M$2744,MATCH('88101-daily-summary-by-site'!$A22&amp;'88101-daily-summary-by-site'!D$2&amp;'88101-daily-summary-by-site'!D$3,'AQS-88101'!$AC$2:$AC$2744&amp;'AQS-88101'!$E$2:$E$2744&amp;'AQS-88101'!$G$2:$G$2744,0)),""),"")</f>
        <v/>
      </c>
      <c r="E22" s="42" t="str">
        <f t="array" ref="E22">IFERROR(IF(INDEX('AQS-88101'!$M$2:$M$2744,MATCH('88101-daily-summary-by-site'!$A22&amp;'88101-daily-summary-by-site'!E$2&amp;'88101-daily-summary-by-site'!E$3,'AQS-88101'!$AC$2:$AC$2744&amp;'AQS-88101'!$E$2:$E$2744&amp;'AQS-88101'!$G$2:$G$2744,0))&lt;&gt;"",INDEX('AQS-88101'!$M$2:$M$2744,MATCH('88101-daily-summary-by-site'!$A22&amp;'88101-daily-summary-by-site'!E$2&amp;'88101-daily-summary-by-site'!E$3,'AQS-88101'!$AC$2:$AC$2744&amp;'AQS-88101'!$E$2:$E$2744&amp;'AQS-88101'!$G$2:$G$2744,0)),""),"")</f>
        <v/>
      </c>
      <c r="F22" s="42" t="str">
        <f t="array" ref="F22">IFERROR(IF(INDEX('AQS-88101'!$M$2:$M$2744,MATCH('88101-daily-summary-by-site'!$A22&amp;'88101-daily-summary-by-site'!F$2&amp;'88101-daily-summary-by-site'!F$3,'AQS-88101'!$AC$2:$AC$2744&amp;'AQS-88101'!$E$2:$E$2744&amp;'AQS-88101'!$G$2:$G$2744,0))&lt;&gt;"",INDEX('AQS-88101'!$M$2:$M$2744,MATCH('88101-daily-summary-by-site'!$A22&amp;'88101-daily-summary-by-site'!F$2&amp;'88101-daily-summary-by-site'!F$3,'AQS-88101'!$AC$2:$AC$2744&amp;'AQS-88101'!$E$2:$E$2744&amp;'AQS-88101'!$G$2:$G$2744,0)),""),"")</f>
        <v/>
      </c>
      <c r="G22" s="42" t="str">
        <f t="array" ref="G22">IFERROR(IF(INDEX('AQS-88101'!$M$2:$M$2744,MATCH('88101-daily-summary-by-site'!$A22&amp;'88101-daily-summary-by-site'!G$2&amp;'88101-daily-summary-by-site'!G$3,'AQS-88101'!$AC$2:$AC$2744&amp;'AQS-88101'!$E$2:$E$2744&amp;'AQS-88101'!$G$2:$G$2744,0))&lt;&gt;"",INDEX('AQS-88101'!$M$2:$M$2744,MATCH('88101-daily-summary-by-site'!$A22&amp;'88101-daily-summary-by-site'!G$2&amp;'88101-daily-summary-by-site'!G$3,'AQS-88101'!$AC$2:$AC$2744&amp;'AQS-88101'!$E$2:$E$2744&amp;'AQS-88101'!$G$2:$G$2744,0)),""),"")</f>
        <v/>
      </c>
      <c r="H22" s="42" t="str">
        <f t="array" ref="H22">IFERROR(IF(INDEX('AQS-88101'!$M$2:$M$2744,MATCH('88101-daily-summary-by-site'!$A22&amp;'88101-daily-summary-by-site'!H$2&amp;'88101-daily-summary-by-site'!H$3,'AQS-88101'!$AC$2:$AC$2744&amp;'AQS-88101'!$E$2:$E$2744&amp;'AQS-88101'!$G$2:$G$2744,0))&lt;&gt;"",INDEX('AQS-88101'!$M$2:$M$2744,MATCH('88101-daily-summary-by-site'!$A22&amp;'88101-daily-summary-by-site'!H$2&amp;'88101-daily-summary-by-site'!H$3,'AQS-88101'!$AC$2:$AC$2744&amp;'AQS-88101'!$E$2:$E$2744&amp;'AQS-88101'!$G$2:$G$2744,0)),""),"")</f>
        <v/>
      </c>
      <c r="I22" s="108" t="str">
        <f t="array" ref="I22">IFERROR(IF(INDEX('AQS-88101'!$M$2:$M$2744,MATCH('88101-daily-summary-by-site'!$A22&amp;'88101-daily-summary-by-site'!I$2&amp;'88101-daily-summary-by-site'!I$3,'AQS-88101'!$AC$2:$AC$2744&amp;'AQS-88101'!$E$2:$E$2744&amp;'AQS-88101'!$G$2:$G$2744,0))&lt;&gt;"",INDEX('AQS-88101'!$M$2:$M$2744,MATCH('88101-daily-summary-by-site'!$A22&amp;'88101-daily-summary-by-site'!I$2&amp;'88101-daily-summary-by-site'!I$3,'AQS-88101'!$AC$2:$AC$2744&amp;'AQS-88101'!$E$2:$E$2744&amp;'AQS-88101'!$G$2:$G$2744,0)),""),"")</f>
        <v/>
      </c>
      <c r="L22" s="107" t="str">
        <f t="shared" si="0"/>
        <v/>
      </c>
      <c r="M22" s="42" t="str">
        <f t="shared" si="1"/>
        <v/>
      </c>
      <c r="N22" s="42" t="str">
        <f t="shared" si="2"/>
        <v/>
      </c>
      <c r="O22" s="108" t="str">
        <f t="shared" si="3"/>
        <v/>
      </c>
    </row>
    <row r="23" spans="1:15" x14ac:dyDescent="0.25">
      <c r="A23" s="79">
        <f t="shared" si="4"/>
        <v>36300</v>
      </c>
      <c r="B23" s="107">
        <f t="array" ref="B23">IFERROR(IF(INDEX('AQS-88101'!$M$2:$M$2744,MATCH('88101-daily-summary-by-site'!$A23&amp;'88101-daily-summary-by-site'!B$2&amp;'88101-daily-summary-by-site'!B$3,'AQS-88101'!$AC$2:$AC$2744&amp;'AQS-88101'!$E$2:$E$2744&amp;'AQS-88101'!$G$2:$G$2744,0))&lt;&gt;"",INDEX('AQS-88101'!$M$2:$M$2744,MATCH('88101-daily-summary-by-site'!$A23&amp;'88101-daily-summary-by-site'!B$2&amp;'88101-daily-summary-by-site'!B$3,'AQS-88101'!$AC$2:$AC$2744&amp;'AQS-88101'!$E$2:$E$2744&amp;'AQS-88101'!$G$2:$G$2744,0)),""),"")</f>
        <v>6.3</v>
      </c>
      <c r="C23" s="42" t="str">
        <f t="array" ref="C23">IFERROR(IF(INDEX('AQS-88101'!$M$2:$M$2744,MATCH('88101-daily-summary-by-site'!$A23&amp;'88101-daily-summary-by-site'!C$2&amp;'88101-daily-summary-by-site'!C$3,'AQS-88101'!$AC$2:$AC$2744&amp;'AQS-88101'!$E$2:$E$2744&amp;'AQS-88101'!$G$2:$G$2744,0))&lt;&gt;"",INDEX('AQS-88101'!$M$2:$M$2744,MATCH('88101-daily-summary-by-site'!$A23&amp;'88101-daily-summary-by-site'!C$2&amp;'88101-daily-summary-by-site'!C$3,'AQS-88101'!$AC$2:$AC$2744&amp;'AQS-88101'!$E$2:$E$2744&amp;'AQS-88101'!$G$2:$G$2744,0)),""),"")</f>
        <v/>
      </c>
      <c r="D23" s="42" t="str">
        <f t="array" ref="D23">IFERROR(IF(INDEX('AQS-88101'!$M$2:$M$2744,MATCH('88101-daily-summary-by-site'!$A23&amp;'88101-daily-summary-by-site'!D$2&amp;'88101-daily-summary-by-site'!D$3,'AQS-88101'!$AC$2:$AC$2744&amp;'AQS-88101'!$E$2:$E$2744&amp;'AQS-88101'!$G$2:$G$2744,0))&lt;&gt;"",INDEX('AQS-88101'!$M$2:$M$2744,MATCH('88101-daily-summary-by-site'!$A23&amp;'88101-daily-summary-by-site'!D$2&amp;'88101-daily-summary-by-site'!D$3,'AQS-88101'!$AC$2:$AC$2744&amp;'AQS-88101'!$E$2:$E$2744&amp;'AQS-88101'!$G$2:$G$2744,0)),""),"")</f>
        <v/>
      </c>
      <c r="E23" s="42" t="str">
        <f t="array" ref="E23">IFERROR(IF(INDEX('AQS-88101'!$M$2:$M$2744,MATCH('88101-daily-summary-by-site'!$A23&amp;'88101-daily-summary-by-site'!E$2&amp;'88101-daily-summary-by-site'!E$3,'AQS-88101'!$AC$2:$AC$2744&amp;'AQS-88101'!$E$2:$E$2744&amp;'AQS-88101'!$G$2:$G$2744,0))&lt;&gt;"",INDEX('AQS-88101'!$M$2:$M$2744,MATCH('88101-daily-summary-by-site'!$A23&amp;'88101-daily-summary-by-site'!E$2&amp;'88101-daily-summary-by-site'!E$3,'AQS-88101'!$AC$2:$AC$2744&amp;'AQS-88101'!$E$2:$E$2744&amp;'AQS-88101'!$G$2:$G$2744,0)),""),"")</f>
        <v/>
      </c>
      <c r="F23" s="42" t="str">
        <f t="array" ref="F23">IFERROR(IF(INDEX('AQS-88101'!$M$2:$M$2744,MATCH('88101-daily-summary-by-site'!$A23&amp;'88101-daily-summary-by-site'!F$2&amp;'88101-daily-summary-by-site'!F$3,'AQS-88101'!$AC$2:$AC$2744&amp;'AQS-88101'!$E$2:$E$2744&amp;'AQS-88101'!$G$2:$G$2744,0))&lt;&gt;"",INDEX('AQS-88101'!$M$2:$M$2744,MATCH('88101-daily-summary-by-site'!$A23&amp;'88101-daily-summary-by-site'!F$2&amp;'88101-daily-summary-by-site'!F$3,'AQS-88101'!$AC$2:$AC$2744&amp;'AQS-88101'!$E$2:$E$2744&amp;'AQS-88101'!$G$2:$G$2744,0)),""),"")</f>
        <v/>
      </c>
      <c r="G23" s="42" t="str">
        <f t="array" ref="G23">IFERROR(IF(INDEX('AQS-88101'!$M$2:$M$2744,MATCH('88101-daily-summary-by-site'!$A23&amp;'88101-daily-summary-by-site'!G$2&amp;'88101-daily-summary-by-site'!G$3,'AQS-88101'!$AC$2:$AC$2744&amp;'AQS-88101'!$E$2:$E$2744&amp;'AQS-88101'!$G$2:$G$2744,0))&lt;&gt;"",INDEX('AQS-88101'!$M$2:$M$2744,MATCH('88101-daily-summary-by-site'!$A23&amp;'88101-daily-summary-by-site'!G$2&amp;'88101-daily-summary-by-site'!G$3,'AQS-88101'!$AC$2:$AC$2744&amp;'AQS-88101'!$E$2:$E$2744&amp;'AQS-88101'!$G$2:$G$2744,0)),""),"")</f>
        <v/>
      </c>
      <c r="H23" s="42" t="str">
        <f t="array" ref="H23">IFERROR(IF(INDEX('AQS-88101'!$M$2:$M$2744,MATCH('88101-daily-summary-by-site'!$A23&amp;'88101-daily-summary-by-site'!H$2&amp;'88101-daily-summary-by-site'!H$3,'AQS-88101'!$AC$2:$AC$2744&amp;'AQS-88101'!$E$2:$E$2744&amp;'AQS-88101'!$G$2:$G$2744,0))&lt;&gt;"",INDEX('AQS-88101'!$M$2:$M$2744,MATCH('88101-daily-summary-by-site'!$A23&amp;'88101-daily-summary-by-site'!H$2&amp;'88101-daily-summary-by-site'!H$3,'AQS-88101'!$AC$2:$AC$2744&amp;'AQS-88101'!$E$2:$E$2744&amp;'AQS-88101'!$G$2:$G$2744,0)),""),"")</f>
        <v/>
      </c>
      <c r="I23" s="108" t="str">
        <f t="array" ref="I23">IFERROR(IF(INDEX('AQS-88101'!$M$2:$M$2744,MATCH('88101-daily-summary-by-site'!$A23&amp;'88101-daily-summary-by-site'!I$2&amp;'88101-daily-summary-by-site'!I$3,'AQS-88101'!$AC$2:$AC$2744&amp;'AQS-88101'!$E$2:$E$2744&amp;'AQS-88101'!$G$2:$G$2744,0))&lt;&gt;"",INDEX('AQS-88101'!$M$2:$M$2744,MATCH('88101-daily-summary-by-site'!$A23&amp;'88101-daily-summary-by-site'!I$2&amp;'88101-daily-summary-by-site'!I$3,'AQS-88101'!$AC$2:$AC$2744&amp;'AQS-88101'!$E$2:$E$2744&amp;'AQS-88101'!$G$2:$G$2744,0)),""),"")</f>
        <v/>
      </c>
      <c r="L23" s="107">
        <f t="shared" si="0"/>
        <v>6.3</v>
      </c>
      <c r="M23" s="42" t="str">
        <f t="shared" si="1"/>
        <v/>
      </c>
      <c r="N23" s="42" t="str">
        <f t="shared" si="2"/>
        <v/>
      </c>
      <c r="O23" s="108" t="str">
        <f t="shared" si="3"/>
        <v/>
      </c>
    </row>
    <row r="24" spans="1:15" x14ac:dyDescent="0.25">
      <c r="A24" s="79">
        <f t="shared" si="4"/>
        <v>36301</v>
      </c>
      <c r="B24" s="107" t="str">
        <f t="array" ref="B24">IFERROR(IF(INDEX('AQS-88101'!$M$2:$M$2744,MATCH('88101-daily-summary-by-site'!$A24&amp;'88101-daily-summary-by-site'!B$2&amp;'88101-daily-summary-by-site'!B$3,'AQS-88101'!$AC$2:$AC$2744&amp;'AQS-88101'!$E$2:$E$2744&amp;'AQS-88101'!$G$2:$G$2744,0))&lt;&gt;"",INDEX('AQS-88101'!$M$2:$M$2744,MATCH('88101-daily-summary-by-site'!$A24&amp;'88101-daily-summary-by-site'!B$2&amp;'88101-daily-summary-by-site'!B$3,'AQS-88101'!$AC$2:$AC$2744&amp;'AQS-88101'!$E$2:$E$2744&amp;'AQS-88101'!$G$2:$G$2744,0)),""),"")</f>
        <v/>
      </c>
      <c r="C24" s="42" t="str">
        <f t="array" ref="C24">IFERROR(IF(INDEX('AQS-88101'!$M$2:$M$2744,MATCH('88101-daily-summary-by-site'!$A24&amp;'88101-daily-summary-by-site'!C$2&amp;'88101-daily-summary-by-site'!C$3,'AQS-88101'!$AC$2:$AC$2744&amp;'AQS-88101'!$E$2:$E$2744&amp;'AQS-88101'!$G$2:$G$2744,0))&lt;&gt;"",INDEX('AQS-88101'!$M$2:$M$2744,MATCH('88101-daily-summary-by-site'!$A24&amp;'88101-daily-summary-by-site'!C$2&amp;'88101-daily-summary-by-site'!C$3,'AQS-88101'!$AC$2:$AC$2744&amp;'AQS-88101'!$E$2:$E$2744&amp;'AQS-88101'!$G$2:$G$2744,0)),""),"")</f>
        <v/>
      </c>
      <c r="D24" s="42" t="str">
        <f t="array" ref="D24">IFERROR(IF(INDEX('AQS-88101'!$M$2:$M$2744,MATCH('88101-daily-summary-by-site'!$A24&amp;'88101-daily-summary-by-site'!D$2&amp;'88101-daily-summary-by-site'!D$3,'AQS-88101'!$AC$2:$AC$2744&amp;'AQS-88101'!$E$2:$E$2744&amp;'AQS-88101'!$G$2:$G$2744,0))&lt;&gt;"",INDEX('AQS-88101'!$M$2:$M$2744,MATCH('88101-daily-summary-by-site'!$A24&amp;'88101-daily-summary-by-site'!D$2&amp;'88101-daily-summary-by-site'!D$3,'AQS-88101'!$AC$2:$AC$2744&amp;'AQS-88101'!$E$2:$E$2744&amp;'AQS-88101'!$G$2:$G$2744,0)),""),"")</f>
        <v/>
      </c>
      <c r="E24" s="42" t="str">
        <f t="array" ref="E24">IFERROR(IF(INDEX('AQS-88101'!$M$2:$M$2744,MATCH('88101-daily-summary-by-site'!$A24&amp;'88101-daily-summary-by-site'!E$2&amp;'88101-daily-summary-by-site'!E$3,'AQS-88101'!$AC$2:$AC$2744&amp;'AQS-88101'!$E$2:$E$2744&amp;'AQS-88101'!$G$2:$G$2744,0))&lt;&gt;"",INDEX('AQS-88101'!$M$2:$M$2744,MATCH('88101-daily-summary-by-site'!$A24&amp;'88101-daily-summary-by-site'!E$2&amp;'88101-daily-summary-by-site'!E$3,'AQS-88101'!$AC$2:$AC$2744&amp;'AQS-88101'!$E$2:$E$2744&amp;'AQS-88101'!$G$2:$G$2744,0)),""),"")</f>
        <v/>
      </c>
      <c r="F24" s="42" t="str">
        <f t="array" ref="F24">IFERROR(IF(INDEX('AQS-88101'!$M$2:$M$2744,MATCH('88101-daily-summary-by-site'!$A24&amp;'88101-daily-summary-by-site'!F$2&amp;'88101-daily-summary-by-site'!F$3,'AQS-88101'!$AC$2:$AC$2744&amp;'AQS-88101'!$E$2:$E$2744&amp;'AQS-88101'!$G$2:$G$2744,0))&lt;&gt;"",INDEX('AQS-88101'!$M$2:$M$2744,MATCH('88101-daily-summary-by-site'!$A24&amp;'88101-daily-summary-by-site'!F$2&amp;'88101-daily-summary-by-site'!F$3,'AQS-88101'!$AC$2:$AC$2744&amp;'AQS-88101'!$E$2:$E$2744&amp;'AQS-88101'!$G$2:$G$2744,0)),""),"")</f>
        <v/>
      </c>
      <c r="G24" s="42" t="str">
        <f t="array" ref="G24">IFERROR(IF(INDEX('AQS-88101'!$M$2:$M$2744,MATCH('88101-daily-summary-by-site'!$A24&amp;'88101-daily-summary-by-site'!G$2&amp;'88101-daily-summary-by-site'!G$3,'AQS-88101'!$AC$2:$AC$2744&amp;'AQS-88101'!$E$2:$E$2744&amp;'AQS-88101'!$G$2:$G$2744,0))&lt;&gt;"",INDEX('AQS-88101'!$M$2:$M$2744,MATCH('88101-daily-summary-by-site'!$A24&amp;'88101-daily-summary-by-site'!G$2&amp;'88101-daily-summary-by-site'!G$3,'AQS-88101'!$AC$2:$AC$2744&amp;'AQS-88101'!$E$2:$E$2744&amp;'AQS-88101'!$G$2:$G$2744,0)),""),"")</f>
        <v/>
      </c>
      <c r="H24" s="42" t="str">
        <f t="array" ref="H24">IFERROR(IF(INDEX('AQS-88101'!$M$2:$M$2744,MATCH('88101-daily-summary-by-site'!$A24&amp;'88101-daily-summary-by-site'!H$2&amp;'88101-daily-summary-by-site'!H$3,'AQS-88101'!$AC$2:$AC$2744&amp;'AQS-88101'!$E$2:$E$2744&amp;'AQS-88101'!$G$2:$G$2744,0))&lt;&gt;"",INDEX('AQS-88101'!$M$2:$M$2744,MATCH('88101-daily-summary-by-site'!$A24&amp;'88101-daily-summary-by-site'!H$2&amp;'88101-daily-summary-by-site'!H$3,'AQS-88101'!$AC$2:$AC$2744&amp;'AQS-88101'!$E$2:$E$2744&amp;'AQS-88101'!$G$2:$G$2744,0)),""),"")</f>
        <v/>
      </c>
      <c r="I24" s="108" t="str">
        <f t="array" ref="I24">IFERROR(IF(INDEX('AQS-88101'!$M$2:$M$2744,MATCH('88101-daily-summary-by-site'!$A24&amp;'88101-daily-summary-by-site'!I$2&amp;'88101-daily-summary-by-site'!I$3,'AQS-88101'!$AC$2:$AC$2744&amp;'AQS-88101'!$E$2:$E$2744&amp;'AQS-88101'!$G$2:$G$2744,0))&lt;&gt;"",INDEX('AQS-88101'!$M$2:$M$2744,MATCH('88101-daily-summary-by-site'!$A24&amp;'88101-daily-summary-by-site'!I$2&amp;'88101-daily-summary-by-site'!I$3,'AQS-88101'!$AC$2:$AC$2744&amp;'AQS-88101'!$E$2:$E$2744&amp;'AQS-88101'!$G$2:$G$2744,0)),""),"")</f>
        <v/>
      </c>
      <c r="L24" s="107" t="str">
        <f t="shared" si="0"/>
        <v/>
      </c>
      <c r="M24" s="42" t="str">
        <f t="shared" si="1"/>
        <v/>
      </c>
      <c r="N24" s="42" t="str">
        <f t="shared" si="2"/>
        <v/>
      </c>
      <c r="O24" s="108" t="str">
        <f t="shared" si="3"/>
        <v/>
      </c>
    </row>
    <row r="25" spans="1:15" x14ac:dyDescent="0.25">
      <c r="A25" s="79">
        <f t="shared" si="4"/>
        <v>36302</v>
      </c>
      <c r="B25" s="107" t="str">
        <f t="array" ref="B25">IFERROR(IF(INDEX('AQS-88101'!$M$2:$M$2744,MATCH('88101-daily-summary-by-site'!$A25&amp;'88101-daily-summary-by-site'!B$2&amp;'88101-daily-summary-by-site'!B$3,'AQS-88101'!$AC$2:$AC$2744&amp;'AQS-88101'!$E$2:$E$2744&amp;'AQS-88101'!$G$2:$G$2744,0))&lt;&gt;"",INDEX('AQS-88101'!$M$2:$M$2744,MATCH('88101-daily-summary-by-site'!$A25&amp;'88101-daily-summary-by-site'!B$2&amp;'88101-daily-summary-by-site'!B$3,'AQS-88101'!$AC$2:$AC$2744&amp;'AQS-88101'!$E$2:$E$2744&amp;'AQS-88101'!$G$2:$G$2744,0)),""),"")</f>
        <v/>
      </c>
      <c r="C25" s="42" t="str">
        <f t="array" ref="C25">IFERROR(IF(INDEX('AQS-88101'!$M$2:$M$2744,MATCH('88101-daily-summary-by-site'!$A25&amp;'88101-daily-summary-by-site'!C$2&amp;'88101-daily-summary-by-site'!C$3,'AQS-88101'!$AC$2:$AC$2744&amp;'AQS-88101'!$E$2:$E$2744&amp;'AQS-88101'!$G$2:$G$2744,0))&lt;&gt;"",INDEX('AQS-88101'!$M$2:$M$2744,MATCH('88101-daily-summary-by-site'!$A25&amp;'88101-daily-summary-by-site'!C$2&amp;'88101-daily-summary-by-site'!C$3,'AQS-88101'!$AC$2:$AC$2744&amp;'AQS-88101'!$E$2:$E$2744&amp;'AQS-88101'!$G$2:$G$2744,0)),""),"")</f>
        <v/>
      </c>
      <c r="D25" s="42" t="str">
        <f t="array" ref="D25">IFERROR(IF(INDEX('AQS-88101'!$M$2:$M$2744,MATCH('88101-daily-summary-by-site'!$A25&amp;'88101-daily-summary-by-site'!D$2&amp;'88101-daily-summary-by-site'!D$3,'AQS-88101'!$AC$2:$AC$2744&amp;'AQS-88101'!$E$2:$E$2744&amp;'AQS-88101'!$G$2:$G$2744,0))&lt;&gt;"",INDEX('AQS-88101'!$M$2:$M$2744,MATCH('88101-daily-summary-by-site'!$A25&amp;'88101-daily-summary-by-site'!D$2&amp;'88101-daily-summary-by-site'!D$3,'AQS-88101'!$AC$2:$AC$2744&amp;'AQS-88101'!$E$2:$E$2744&amp;'AQS-88101'!$G$2:$G$2744,0)),""),"")</f>
        <v/>
      </c>
      <c r="E25" s="42" t="str">
        <f t="array" ref="E25">IFERROR(IF(INDEX('AQS-88101'!$M$2:$M$2744,MATCH('88101-daily-summary-by-site'!$A25&amp;'88101-daily-summary-by-site'!E$2&amp;'88101-daily-summary-by-site'!E$3,'AQS-88101'!$AC$2:$AC$2744&amp;'AQS-88101'!$E$2:$E$2744&amp;'AQS-88101'!$G$2:$G$2744,0))&lt;&gt;"",INDEX('AQS-88101'!$M$2:$M$2744,MATCH('88101-daily-summary-by-site'!$A25&amp;'88101-daily-summary-by-site'!E$2&amp;'88101-daily-summary-by-site'!E$3,'AQS-88101'!$AC$2:$AC$2744&amp;'AQS-88101'!$E$2:$E$2744&amp;'AQS-88101'!$G$2:$G$2744,0)),""),"")</f>
        <v/>
      </c>
      <c r="F25" s="42" t="str">
        <f t="array" ref="F25">IFERROR(IF(INDEX('AQS-88101'!$M$2:$M$2744,MATCH('88101-daily-summary-by-site'!$A25&amp;'88101-daily-summary-by-site'!F$2&amp;'88101-daily-summary-by-site'!F$3,'AQS-88101'!$AC$2:$AC$2744&amp;'AQS-88101'!$E$2:$E$2744&amp;'AQS-88101'!$G$2:$G$2744,0))&lt;&gt;"",INDEX('AQS-88101'!$M$2:$M$2744,MATCH('88101-daily-summary-by-site'!$A25&amp;'88101-daily-summary-by-site'!F$2&amp;'88101-daily-summary-by-site'!F$3,'AQS-88101'!$AC$2:$AC$2744&amp;'AQS-88101'!$E$2:$E$2744&amp;'AQS-88101'!$G$2:$G$2744,0)),""),"")</f>
        <v/>
      </c>
      <c r="G25" s="42" t="str">
        <f t="array" ref="G25">IFERROR(IF(INDEX('AQS-88101'!$M$2:$M$2744,MATCH('88101-daily-summary-by-site'!$A25&amp;'88101-daily-summary-by-site'!G$2&amp;'88101-daily-summary-by-site'!G$3,'AQS-88101'!$AC$2:$AC$2744&amp;'AQS-88101'!$E$2:$E$2744&amp;'AQS-88101'!$G$2:$G$2744,0))&lt;&gt;"",INDEX('AQS-88101'!$M$2:$M$2744,MATCH('88101-daily-summary-by-site'!$A25&amp;'88101-daily-summary-by-site'!G$2&amp;'88101-daily-summary-by-site'!G$3,'AQS-88101'!$AC$2:$AC$2744&amp;'AQS-88101'!$E$2:$E$2744&amp;'AQS-88101'!$G$2:$G$2744,0)),""),"")</f>
        <v/>
      </c>
      <c r="H25" s="42" t="str">
        <f t="array" ref="H25">IFERROR(IF(INDEX('AQS-88101'!$M$2:$M$2744,MATCH('88101-daily-summary-by-site'!$A25&amp;'88101-daily-summary-by-site'!H$2&amp;'88101-daily-summary-by-site'!H$3,'AQS-88101'!$AC$2:$AC$2744&amp;'AQS-88101'!$E$2:$E$2744&amp;'AQS-88101'!$G$2:$G$2744,0))&lt;&gt;"",INDEX('AQS-88101'!$M$2:$M$2744,MATCH('88101-daily-summary-by-site'!$A25&amp;'88101-daily-summary-by-site'!H$2&amp;'88101-daily-summary-by-site'!H$3,'AQS-88101'!$AC$2:$AC$2744&amp;'AQS-88101'!$E$2:$E$2744&amp;'AQS-88101'!$G$2:$G$2744,0)),""),"")</f>
        <v/>
      </c>
      <c r="I25" s="108" t="str">
        <f t="array" ref="I25">IFERROR(IF(INDEX('AQS-88101'!$M$2:$M$2744,MATCH('88101-daily-summary-by-site'!$A25&amp;'88101-daily-summary-by-site'!I$2&amp;'88101-daily-summary-by-site'!I$3,'AQS-88101'!$AC$2:$AC$2744&amp;'AQS-88101'!$E$2:$E$2744&amp;'AQS-88101'!$G$2:$G$2744,0))&lt;&gt;"",INDEX('AQS-88101'!$M$2:$M$2744,MATCH('88101-daily-summary-by-site'!$A25&amp;'88101-daily-summary-by-site'!I$2&amp;'88101-daily-summary-by-site'!I$3,'AQS-88101'!$AC$2:$AC$2744&amp;'AQS-88101'!$E$2:$E$2744&amp;'AQS-88101'!$G$2:$G$2744,0)),""),"")</f>
        <v/>
      </c>
      <c r="L25" s="107" t="str">
        <f t="shared" si="0"/>
        <v/>
      </c>
      <c r="M25" s="42" t="str">
        <f t="shared" si="1"/>
        <v/>
      </c>
      <c r="N25" s="42" t="str">
        <f t="shared" si="2"/>
        <v/>
      </c>
      <c r="O25" s="108" t="str">
        <f t="shared" si="3"/>
        <v/>
      </c>
    </row>
    <row r="26" spans="1:15" x14ac:dyDescent="0.25">
      <c r="A26" s="79">
        <f t="shared" si="4"/>
        <v>36303</v>
      </c>
      <c r="B26" s="107" t="str">
        <f t="array" ref="B26">IFERROR(IF(INDEX('AQS-88101'!$M$2:$M$2744,MATCH('88101-daily-summary-by-site'!$A26&amp;'88101-daily-summary-by-site'!B$2&amp;'88101-daily-summary-by-site'!B$3,'AQS-88101'!$AC$2:$AC$2744&amp;'AQS-88101'!$E$2:$E$2744&amp;'AQS-88101'!$G$2:$G$2744,0))&lt;&gt;"",INDEX('AQS-88101'!$M$2:$M$2744,MATCH('88101-daily-summary-by-site'!$A26&amp;'88101-daily-summary-by-site'!B$2&amp;'88101-daily-summary-by-site'!B$3,'AQS-88101'!$AC$2:$AC$2744&amp;'AQS-88101'!$E$2:$E$2744&amp;'AQS-88101'!$G$2:$G$2744,0)),""),"")</f>
        <v/>
      </c>
      <c r="C26" s="42" t="str">
        <f t="array" ref="C26">IFERROR(IF(INDEX('AQS-88101'!$M$2:$M$2744,MATCH('88101-daily-summary-by-site'!$A26&amp;'88101-daily-summary-by-site'!C$2&amp;'88101-daily-summary-by-site'!C$3,'AQS-88101'!$AC$2:$AC$2744&amp;'AQS-88101'!$E$2:$E$2744&amp;'AQS-88101'!$G$2:$G$2744,0))&lt;&gt;"",INDEX('AQS-88101'!$M$2:$M$2744,MATCH('88101-daily-summary-by-site'!$A26&amp;'88101-daily-summary-by-site'!C$2&amp;'88101-daily-summary-by-site'!C$3,'AQS-88101'!$AC$2:$AC$2744&amp;'AQS-88101'!$E$2:$E$2744&amp;'AQS-88101'!$G$2:$G$2744,0)),""),"")</f>
        <v/>
      </c>
      <c r="D26" s="42" t="str">
        <f t="array" ref="D26">IFERROR(IF(INDEX('AQS-88101'!$M$2:$M$2744,MATCH('88101-daily-summary-by-site'!$A26&amp;'88101-daily-summary-by-site'!D$2&amp;'88101-daily-summary-by-site'!D$3,'AQS-88101'!$AC$2:$AC$2744&amp;'AQS-88101'!$E$2:$E$2744&amp;'AQS-88101'!$G$2:$G$2744,0))&lt;&gt;"",INDEX('AQS-88101'!$M$2:$M$2744,MATCH('88101-daily-summary-by-site'!$A26&amp;'88101-daily-summary-by-site'!D$2&amp;'88101-daily-summary-by-site'!D$3,'AQS-88101'!$AC$2:$AC$2744&amp;'AQS-88101'!$E$2:$E$2744&amp;'AQS-88101'!$G$2:$G$2744,0)),""),"")</f>
        <v/>
      </c>
      <c r="E26" s="42" t="str">
        <f t="array" ref="E26">IFERROR(IF(INDEX('AQS-88101'!$M$2:$M$2744,MATCH('88101-daily-summary-by-site'!$A26&amp;'88101-daily-summary-by-site'!E$2&amp;'88101-daily-summary-by-site'!E$3,'AQS-88101'!$AC$2:$AC$2744&amp;'AQS-88101'!$E$2:$E$2744&amp;'AQS-88101'!$G$2:$G$2744,0))&lt;&gt;"",INDEX('AQS-88101'!$M$2:$M$2744,MATCH('88101-daily-summary-by-site'!$A26&amp;'88101-daily-summary-by-site'!E$2&amp;'88101-daily-summary-by-site'!E$3,'AQS-88101'!$AC$2:$AC$2744&amp;'AQS-88101'!$E$2:$E$2744&amp;'AQS-88101'!$G$2:$G$2744,0)),""),"")</f>
        <v/>
      </c>
      <c r="F26" s="42" t="str">
        <f t="array" ref="F26">IFERROR(IF(INDEX('AQS-88101'!$M$2:$M$2744,MATCH('88101-daily-summary-by-site'!$A26&amp;'88101-daily-summary-by-site'!F$2&amp;'88101-daily-summary-by-site'!F$3,'AQS-88101'!$AC$2:$AC$2744&amp;'AQS-88101'!$E$2:$E$2744&amp;'AQS-88101'!$G$2:$G$2744,0))&lt;&gt;"",INDEX('AQS-88101'!$M$2:$M$2744,MATCH('88101-daily-summary-by-site'!$A26&amp;'88101-daily-summary-by-site'!F$2&amp;'88101-daily-summary-by-site'!F$3,'AQS-88101'!$AC$2:$AC$2744&amp;'AQS-88101'!$E$2:$E$2744&amp;'AQS-88101'!$G$2:$G$2744,0)),""),"")</f>
        <v/>
      </c>
      <c r="G26" s="42" t="str">
        <f t="array" ref="G26">IFERROR(IF(INDEX('AQS-88101'!$M$2:$M$2744,MATCH('88101-daily-summary-by-site'!$A26&amp;'88101-daily-summary-by-site'!G$2&amp;'88101-daily-summary-by-site'!G$3,'AQS-88101'!$AC$2:$AC$2744&amp;'AQS-88101'!$E$2:$E$2744&amp;'AQS-88101'!$G$2:$G$2744,0))&lt;&gt;"",INDEX('AQS-88101'!$M$2:$M$2744,MATCH('88101-daily-summary-by-site'!$A26&amp;'88101-daily-summary-by-site'!G$2&amp;'88101-daily-summary-by-site'!G$3,'AQS-88101'!$AC$2:$AC$2744&amp;'AQS-88101'!$E$2:$E$2744&amp;'AQS-88101'!$G$2:$G$2744,0)),""),"")</f>
        <v/>
      </c>
      <c r="H26" s="42" t="str">
        <f t="array" ref="H26">IFERROR(IF(INDEX('AQS-88101'!$M$2:$M$2744,MATCH('88101-daily-summary-by-site'!$A26&amp;'88101-daily-summary-by-site'!H$2&amp;'88101-daily-summary-by-site'!H$3,'AQS-88101'!$AC$2:$AC$2744&amp;'AQS-88101'!$E$2:$E$2744&amp;'AQS-88101'!$G$2:$G$2744,0))&lt;&gt;"",INDEX('AQS-88101'!$M$2:$M$2744,MATCH('88101-daily-summary-by-site'!$A26&amp;'88101-daily-summary-by-site'!H$2&amp;'88101-daily-summary-by-site'!H$3,'AQS-88101'!$AC$2:$AC$2744&amp;'AQS-88101'!$E$2:$E$2744&amp;'AQS-88101'!$G$2:$G$2744,0)),""),"")</f>
        <v/>
      </c>
      <c r="I26" s="108" t="str">
        <f t="array" ref="I26">IFERROR(IF(INDEX('AQS-88101'!$M$2:$M$2744,MATCH('88101-daily-summary-by-site'!$A26&amp;'88101-daily-summary-by-site'!I$2&amp;'88101-daily-summary-by-site'!I$3,'AQS-88101'!$AC$2:$AC$2744&amp;'AQS-88101'!$E$2:$E$2744&amp;'AQS-88101'!$G$2:$G$2744,0))&lt;&gt;"",INDEX('AQS-88101'!$M$2:$M$2744,MATCH('88101-daily-summary-by-site'!$A26&amp;'88101-daily-summary-by-site'!I$2&amp;'88101-daily-summary-by-site'!I$3,'AQS-88101'!$AC$2:$AC$2744&amp;'AQS-88101'!$E$2:$E$2744&amp;'AQS-88101'!$G$2:$G$2744,0)),""),"")</f>
        <v/>
      </c>
      <c r="L26" s="107" t="str">
        <f t="shared" si="0"/>
        <v/>
      </c>
      <c r="M26" s="42" t="str">
        <f t="shared" si="1"/>
        <v/>
      </c>
      <c r="N26" s="42" t="str">
        <f t="shared" si="2"/>
        <v/>
      </c>
      <c r="O26" s="108" t="str">
        <f t="shared" si="3"/>
        <v/>
      </c>
    </row>
    <row r="27" spans="1:15" x14ac:dyDescent="0.25">
      <c r="A27" s="79">
        <f t="shared" si="4"/>
        <v>36304</v>
      </c>
      <c r="B27" s="107">
        <f t="array" ref="B27">IFERROR(IF(INDEX('AQS-88101'!$M$2:$M$2744,MATCH('88101-daily-summary-by-site'!$A27&amp;'88101-daily-summary-by-site'!B$2&amp;'88101-daily-summary-by-site'!B$3,'AQS-88101'!$AC$2:$AC$2744&amp;'AQS-88101'!$E$2:$E$2744&amp;'AQS-88101'!$G$2:$G$2744,0))&lt;&gt;"",INDEX('AQS-88101'!$M$2:$M$2744,MATCH('88101-daily-summary-by-site'!$A27&amp;'88101-daily-summary-by-site'!B$2&amp;'88101-daily-summary-by-site'!B$3,'AQS-88101'!$AC$2:$AC$2744&amp;'AQS-88101'!$E$2:$E$2744&amp;'AQS-88101'!$G$2:$G$2744,0)),""),"")</f>
        <v>6.8</v>
      </c>
      <c r="C27" s="42" t="str">
        <f t="array" ref="C27">IFERROR(IF(INDEX('AQS-88101'!$M$2:$M$2744,MATCH('88101-daily-summary-by-site'!$A27&amp;'88101-daily-summary-by-site'!C$2&amp;'88101-daily-summary-by-site'!C$3,'AQS-88101'!$AC$2:$AC$2744&amp;'AQS-88101'!$E$2:$E$2744&amp;'AQS-88101'!$G$2:$G$2744,0))&lt;&gt;"",INDEX('AQS-88101'!$M$2:$M$2744,MATCH('88101-daily-summary-by-site'!$A27&amp;'88101-daily-summary-by-site'!C$2&amp;'88101-daily-summary-by-site'!C$3,'AQS-88101'!$AC$2:$AC$2744&amp;'AQS-88101'!$E$2:$E$2744&amp;'AQS-88101'!$G$2:$G$2744,0)),""),"")</f>
        <v/>
      </c>
      <c r="D27" s="42" t="str">
        <f t="array" ref="D27">IFERROR(IF(INDEX('AQS-88101'!$M$2:$M$2744,MATCH('88101-daily-summary-by-site'!$A27&amp;'88101-daily-summary-by-site'!D$2&amp;'88101-daily-summary-by-site'!D$3,'AQS-88101'!$AC$2:$AC$2744&amp;'AQS-88101'!$E$2:$E$2744&amp;'AQS-88101'!$G$2:$G$2744,0))&lt;&gt;"",INDEX('AQS-88101'!$M$2:$M$2744,MATCH('88101-daily-summary-by-site'!$A27&amp;'88101-daily-summary-by-site'!D$2&amp;'88101-daily-summary-by-site'!D$3,'AQS-88101'!$AC$2:$AC$2744&amp;'AQS-88101'!$E$2:$E$2744&amp;'AQS-88101'!$G$2:$G$2744,0)),""),"")</f>
        <v/>
      </c>
      <c r="E27" s="42" t="str">
        <f t="array" ref="E27">IFERROR(IF(INDEX('AQS-88101'!$M$2:$M$2744,MATCH('88101-daily-summary-by-site'!$A27&amp;'88101-daily-summary-by-site'!E$2&amp;'88101-daily-summary-by-site'!E$3,'AQS-88101'!$AC$2:$AC$2744&amp;'AQS-88101'!$E$2:$E$2744&amp;'AQS-88101'!$G$2:$G$2744,0))&lt;&gt;"",INDEX('AQS-88101'!$M$2:$M$2744,MATCH('88101-daily-summary-by-site'!$A27&amp;'88101-daily-summary-by-site'!E$2&amp;'88101-daily-summary-by-site'!E$3,'AQS-88101'!$AC$2:$AC$2744&amp;'AQS-88101'!$E$2:$E$2744&amp;'AQS-88101'!$G$2:$G$2744,0)),""),"")</f>
        <v/>
      </c>
      <c r="F27" s="42" t="str">
        <f t="array" ref="F27">IFERROR(IF(INDEX('AQS-88101'!$M$2:$M$2744,MATCH('88101-daily-summary-by-site'!$A27&amp;'88101-daily-summary-by-site'!F$2&amp;'88101-daily-summary-by-site'!F$3,'AQS-88101'!$AC$2:$AC$2744&amp;'AQS-88101'!$E$2:$E$2744&amp;'AQS-88101'!$G$2:$G$2744,0))&lt;&gt;"",INDEX('AQS-88101'!$M$2:$M$2744,MATCH('88101-daily-summary-by-site'!$A27&amp;'88101-daily-summary-by-site'!F$2&amp;'88101-daily-summary-by-site'!F$3,'AQS-88101'!$AC$2:$AC$2744&amp;'AQS-88101'!$E$2:$E$2744&amp;'AQS-88101'!$G$2:$G$2744,0)),""),"")</f>
        <v/>
      </c>
      <c r="G27" s="42" t="str">
        <f t="array" ref="G27">IFERROR(IF(INDEX('AQS-88101'!$M$2:$M$2744,MATCH('88101-daily-summary-by-site'!$A27&amp;'88101-daily-summary-by-site'!G$2&amp;'88101-daily-summary-by-site'!G$3,'AQS-88101'!$AC$2:$AC$2744&amp;'AQS-88101'!$E$2:$E$2744&amp;'AQS-88101'!$G$2:$G$2744,0))&lt;&gt;"",INDEX('AQS-88101'!$M$2:$M$2744,MATCH('88101-daily-summary-by-site'!$A27&amp;'88101-daily-summary-by-site'!G$2&amp;'88101-daily-summary-by-site'!G$3,'AQS-88101'!$AC$2:$AC$2744&amp;'AQS-88101'!$E$2:$E$2744&amp;'AQS-88101'!$G$2:$G$2744,0)),""),"")</f>
        <v/>
      </c>
      <c r="H27" s="42" t="str">
        <f t="array" ref="H27">IFERROR(IF(INDEX('AQS-88101'!$M$2:$M$2744,MATCH('88101-daily-summary-by-site'!$A27&amp;'88101-daily-summary-by-site'!H$2&amp;'88101-daily-summary-by-site'!H$3,'AQS-88101'!$AC$2:$AC$2744&amp;'AQS-88101'!$E$2:$E$2744&amp;'AQS-88101'!$G$2:$G$2744,0))&lt;&gt;"",INDEX('AQS-88101'!$M$2:$M$2744,MATCH('88101-daily-summary-by-site'!$A27&amp;'88101-daily-summary-by-site'!H$2&amp;'88101-daily-summary-by-site'!H$3,'AQS-88101'!$AC$2:$AC$2744&amp;'AQS-88101'!$E$2:$E$2744&amp;'AQS-88101'!$G$2:$G$2744,0)),""),"")</f>
        <v/>
      </c>
      <c r="I27" s="108" t="str">
        <f t="array" ref="I27">IFERROR(IF(INDEX('AQS-88101'!$M$2:$M$2744,MATCH('88101-daily-summary-by-site'!$A27&amp;'88101-daily-summary-by-site'!I$2&amp;'88101-daily-summary-by-site'!I$3,'AQS-88101'!$AC$2:$AC$2744&amp;'AQS-88101'!$E$2:$E$2744&amp;'AQS-88101'!$G$2:$G$2744,0))&lt;&gt;"",INDEX('AQS-88101'!$M$2:$M$2744,MATCH('88101-daily-summary-by-site'!$A27&amp;'88101-daily-summary-by-site'!I$2&amp;'88101-daily-summary-by-site'!I$3,'AQS-88101'!$AC$2:$AC$2744&amp;'AQS-88101'!$E$2:$E$2744&amp;'AQS-88101'!$G$2:$G$2744,0)),""),"")</f>
        <v/>
      </c>
      <c r="L27" s="107">
        <f t="shared" si="0"/>
        <v>6.8</v>
      </c>
      <c r="M27" s="42" t="str">
        <f t="shared" si="1"/>
        <v/>
      </c>
      <c r="N27" s="42" t="str">
        <f t="shared" si="2"/>
        <v/>
      </c>
      <c r="O27" s="108" t="str">
        <f t="shared" si="3"/>
        <v/>
      </c>
    </row>
    <row r="28" spans="1:15" x14ac:dyDescent="0.25">
      <c r="A28" s="79">
        <f t="shared" si="4"/>
        <v>36305</v>
      </c>
      <c r="B28" s="107" t="str">
        <f t="array" ref="B28">IFERROR(IF(INDEX('AQS-88101'!$M$2:$M$2744,MATCH('88101-daily-summary-by-site'!$A28&amp;'88101-daily-summary-by-site'!B$2&amp;'88101-daily-summary-by-site'!B$3,'AQS-88101'!$AC$2:$AC$2744&amp;'AQS-88101'!$E$2:$E$2744&amp;'AQS-88101'!$G$2:$G$2744,0))&lt;&gt;"",INDEX('AQS-88101'!$M$2:$M$2744,MATCH('88101-daily-summary-by-site'!$A28&amp;'88101-daily-summary-by-site'!B$2&amp;'88101-daily-summary-by-site'!B$3,'AQS-88101'!$AC$2:$AC$2744&amp;'AQS-88101'!$E$2:$E$2744&amp;'AQS-88101'!$G$2:$G$2744,0)),""),"")</f>
        <v/>
      </c>
      <c r="C28" s="42" t="str">
        <f t="array" ref="C28">IFERROR(IF(INDEX('AQS-88101'!$M$2:$M$2744,MATCH('88101-daily-summary-by-site'!$A28&amp;'88101-daily-summary-by-site'!C$2&amp;'88101-daily-summary-by-site'!C$3,'AQS-88101'!$AC$2:$AC$2744&amp;'AQS-88101'!$E$2:$E$2744&amp;'AQS-88101'!$G$2:$G$2744,0))&lt;&gt;"",INDEX('AQS-88101'!$M$2:$M$2744,MATCH('88101-daily-summary-by-site'!$A28&amp;'88101-daily-summary-by-site'!C$2&amp;'88101-daily-summary-by-site'!C$3,'AQS-88101'!$AC$2:$AC$2744&amp;'AQS-88101'!$E$2:$E$2744&amp;'AQS-88101'!$G$2:$G$2744,0)),""),"")</f>
        <v/>
      </c>
      <c r="D28" s="42" t="str">
        <f t="array" ref="D28">IFERROR(IF(INDEX('AQS-88101'!$M$2:$M$2744,MATCH('88101-daily-summary-by-site'!$A28&amp;'88101-daily-summary-by-site'!D$2&amp;'88101-daily-summary-by-site'!D$3,'AQS-88101'!$AC$2:$AC$2744&amp;'AQS-88101'!$E$2:$E$2744&amp;'AQS-88101'!$G$2:$G$2744,0))&lt;&gt;"",INDEX('AQS-88101'!$M$2:$M$2744,MATCH('88101-daily-summary-by-site'!$A28&amp;'88101-daily-summary-by-site'!D$2&amp;'88101-daily-summary-by-site'!D$3,'AQS-88101'!$AC$2:$AC$2744&amp;'AQS-88101'!$E$2:$E$2744&amp;'AQS-88101'!$G$2:$G$2744,0)),""),"")</f>
        <v/>
      </c>
      <c r="E28" s="42" t="str">
        <f t="array" ref="E28">IFERROR(IF(INDEX('AQS-88101'!$M$2:$M$2744,MATCH('88101-daily-summary-by-site'!$A28&amp;'88101-daily-summary-by-site'!E$2&amp;'88101-daily-summary-by-site'!E$3,'AQS-88101'!$AC$2:$AC$2744&amp;'AQS-88101'!$E$2:$E$2744&amp;'AQS-88101'!$G$2:$G$2744,0))&lt;&gt;"",INDEX('AQS-88101'!$M$2:$M$2744,MATCH('88101-daily-summary-by-site'!$A28&amp;'88101-daily-summary-by-site'!E$2&amp;'88101-daily-summary-by-site'!E$3,'AQS-88101'!$AC$2:$AC$2744&amp;'AQS-88101'!$E$2:$E$2744&amp;'AQS-88101'!$G$2:$G$2744,0)),""),"")</f>
        <v/>
      </c>
      <c r="F28" s="42" t="str">
        <f t="array" ref="F28">IFERROR(IF(INDEX('AQS-88101'!$M$2:$M$2744,MATCH('88101-daily-summary-by-site'!$A28&amp;'88101-daily-summary-by-site'!F$2&amp;'88101-daily-summary-by-site'!F$3,'AQS-88101'!$AC$2:$AC$2744&amp;'AQS-88101'!$E$2:$E$2744&amp;'AQS-88101'!$G$2:$G$2744,0))&lt;&gt;"",INDEX('AQS-88101'!$M$2:$M$2744,MATCH('88101-daily-summary-by-site'!$A28&amp;'88101-daily-summary-by-site'!F$2&amp;'88101-daily-summary-by-site'!F$3,'AQS-88101'!$AC$2:$AC$2744&amp;'AQS-88101'!$E$2:$E$2744&amp;'AQS-88101'!$G$2:$G$2744,0)),""),"")</f>
        <v/>
      </c>
      <c r="G28" s="42" t="str">
        <f t="array" ref="G28">IFERROR(IF(INDEX('AQS-88101'!$M$2:$M$2744,MATCH('88101-daily-summary-by-site'!$A28&amp;'88101-daily-summary-by-site'!G$2&amp;'88101-daily-summary-by-site'!G$3,'AQS-88101'!$AC$2:$AC$2744&amp;'AQS-88101'!$E$2:$E$2744&amp;'AQS-88101'!$G$2:$G$2744,0))&lt;&gt;"",INDEX('AQS-88101'!$M$2:$M$2744,MATCH('88101-daily-summary-by-site'!$A28&amp;'88101-daily-summary-by-site'!G$2&amp;'88101-daily-summary-by-site'!G$3,'AQS-88101'!$AC$2:$AC$2744&amp;'AQS-88101'!$E$2:$E$2744&amp;'AQS-88101'!$G$2:$G$2744,0)),""),"")</f>
        <v/>
      </c>
      <c r="H28" s="42" t="str">
        <f t="array" ref="H28">IFERROR(IF(INDEX('AQS-88101'!$M$2:$M$2744,MATCH('88101-daily-summary-by-site'!$A28&amp;'88101-daily-summary-by-site'!H$2&amp;'88101-daily-summary-by-site'!H$3,'AQS-88101'!$AC$2:$AC$2744&amp;'AQS-88101'!$E$2:$E$2744&amp;'AQS-88101'!$G$2:$G$2744,0))&lt;&gt;"",INDEX('AQS-88101'!$M$2:$M$2744,MATCH('88101-daily-summary-by-site'!$A28&amp;'88101-daily-summary-by-site'!H$2&amp;'88101-daily-summary-by-site'!H$3,'AQS-88101'!$AC$2:$AC$2744&amp;'AQS-88101'!$E$2:$E$2744&amp;'AQS-88101'!$G$2:$G$2744,0)),""),"")</f>
        <v/>
      </c>
      <c r="I28" s="108" t="str">
        <f t="array" ref="I28">IFERROR(IF(INDEX('AQS-88101'!$M$2:$M$2744,MATCH('88101-daily-summary-by-site'!$A28&amp;'88101-daily-summary-by-site'!I$2&amp;'88101-daily-summary-by-site'!I$3,'AQS-88101'!$AC$2:$AC$2744&amp;'AQS-88101'!$E$2:$E$2744&amp;'AQS-88101'!$G$2:$G$2744,0))&lt;&gt;"",INDEX('AQS-88101'!$M$2:$M$2744,MATCH('88101-daily-summary-by-site'!$A28&amp;'88101-daily-summary-by-site'!I$2&amp;'88101-daily-summary-by-site'!I$3,'AQS-88101'!$AC$2:$AC$2744&amp;'AQS-88101'!$E$2:$E$2744&amp;'AQS-88101'!$G$2:$G$2744,0)),""),"")</f>
        <v/>
      </c>
      <c r="L28" s="107" t="str">
        <f t="shared" si="0"/>
        <v/>
      </c>
      <c r="M28" s="42" t="str">
        <f t="shared" si="1"/>
        <v/>
      </c>
      <c r="N28" s="42" t="str">
        <f t="shared" si="2"/>
        <v/>
      </c>
      <c r="O28" s="108" t="str">
        <f t="shared" si="3"/>
        <v/>
      </c>
    </row>
    <row r="29" spans="1:15" x14ac:dyDescent="0.25">
      <c r="A29" s="79">
        <f t="shared" si="4"/>
        <v>36306</v>
      </c>
      <c r="B29" s="107" t="str">
        <f t="array" ref="B29">IFERROR(IF(INDEX('AQS-88101'!$M$2:$M$2744,MATCH('88101-daily-summary-by-site'!$A29&amp;'88101-daily-summary-by-site'!B$2&amp;'88101-daily-summary-by-site'!B$3,'AQS-88101'!$AC$2:$AC$2744&amp;'AQS-88101'!$E$2:$E$2744&amp;'AQS-88101'!$G$2:$G$2744,0))&lt;&gt;"",INDEX('AQS-88101'!$M$2:$M$2744,MATCH('88101-daily-summary-by-site'!$A29&amp;'88101-daily-summary-by-site'!B$2&amp;'88101-daily-summary-by-site'!B$3,'AQS-88101'!$AC$2:$AC$2744&amp;'AQS-88101'!$E$2:$E$2744&amp;'AQS-88101'!$G$2:$G$2744,0)),""),"")</f>
        <v/>
      </c>
      <c r="C29" s="42" t="str">
        <f t="array" ref="C29">IFERROR(IF(INDEX('AQS-88101'!$M$2:$M$2744,MATCH('88101-daily-summary-by-site'!$A29&amp;'88101-daily-summary-by-site'!C$2&amp;'88101-daily-summary-by-site'!C$3,'AQS-88101'!$AC$2:$AC$2744&amp;'AQS-88101'!$E$2:$E$2744&amp;'AQS-88101'!$G$2:$G$2744,0))&lt;&gt;"",INDEX('AQS-88101'!$M$2:$M$2744,MATCH('88101-daily-summary-by-site'!$A29&amp;'88101-daily-summary-by-site'!C$2&amp;'88101-daily-summary-by-site'!C$3,'AQS-88101'!$AC$2:$AC$2744&amp;'AQS-88101'!$E$2:$E$2744&amp;'AQS-88101'!$G$2:$G$2744,0)),""),"")</f>
        <v/>
      </c>
      <c r="D29" s="42" t="str">
        <f t="array" ref="D29">IFERROR(IF(INDEX('AQS-88101'!$M$2:$M$2744,MATCH('88101-daily-summary-by-site'!$A29&amp;'88101-daily-summary-by-site'!D$2&amp;'88101-daily-summary-by-site'!D$3,'AQS-88101'!$AC$2:$AC$2744&amp;'AQS-88101'!$E$2:$E$2744&amp;'AQS-88101'!$G$2:$G$2744,0))&lt;&gt;"",INDEX('AQS-88101'!$M$2:$M$2744,MATCH('88101-daily-summary-by-site'!$A29&amp;'88101-daily-summary-by-site'!D$2&amp;'88101-daily-summary-by-site'!D$3,'AQS-88101'!$AC$2:$AC$2744&amp;'AQS-88101'!$E$2:$E$2744&amp;'AQS-88101'!$G$2:$G$2744,0)),""),"")</f>
        <v/>
      </c>
      <c r="E29" s="42" t="str">
        <f t="array" ref="E29">IFERROR(IF(INDEX('AQS-88101'!$M$2:$M$2744,MATCH('88101-daily-summary-by-site'!$A29&amp;'88101-daily-summary-by-site'!E$2&amp;'88101-daily-summary-by-site'!E$3,'AQS-88101'!$AC$2:$AC$2744&amp;'AQS-88101'!$E$2:$E$2744&amp;'AQS-88101'!$G$2:$G$2744,0))&lt;&gt;"",INDEX('AQS-88101'!$M$2:$M$2744,MATCH('88101-daily-summary-by-site'!$A29&amp;'88101-daily-summary-by-site'!E$2&amp;'88101-daily-summary-by-site'!E$3,'AQS-88101'!$AC$2:$AC$2744&amp;'AQS-88101'!$E$2:$E$2744&amp;'AQS-88101'!$G$2:$G$2744,0)),""),"")</f>
        <v/>
      </c>
      <c r="F29" s="42" t="str">
        <f t="array" ref="F29">IFERROR(IF(INDEX('AQS-88101'!$M$2:$M$2744,MATCH('88101-daily-summary-by-site'!$A29&amp;'88101-daily-summary-by-site'!F$2&amp;'88101-daily-summary-by-site'!F$3,'AQS-88101'!$AC$2:$AC$2744&amp;'AQS-88101'!$E$2:$E$2744&amp;'AQS-88101'!$G$2:$G$2744,0))&lt;&gt;"",INDEX('AQS-88101'!$M$2:$M$2744,MATCH('88101-daily-summary-by-site'!$A29&amp;'88101-daily-summary-by-site'!F$2&amp;'88101-daily-summary-by-site'!F$3,'AQS-88101'!$AC$2:$AC$2744&amp;'AQS-88101'!$E$2:$E$2744&amp;'AQS-88101'!$G$2:$G$2744,0)),""),"")</f>
        <v/>
      </c>
      <c r="G29" s="42" t="str">
        <f t="array" ref="G29">IFERROR(IF(INDEX('AQS-88101'!$M$2:$M$2744,MATCH('88101-daily-summary-by-site'!$A29&amp;'88101-daily-summary-by-site'!G$2&amp;'88101-daily-summary-by-site'!G$3,'AQS-88101'!$AC$2:$AC$2744&amp;'AQS-88101'!$E$2:$E$2744&amp;'AQS-88101'!$G$2:$G$2744,0))&lt;&gt;"",INDEX('AQS-88101'!$M$2:$M$2744,MATCH('88101-daily-summary-by-site'!$A29&amp;'88101-daily-summary-by-site'!G$2&amp;'88101-daily-summary-by-site'!G$3,'AQS-88101'!$AC$2:$AC$2744&amp;'AQS-88101'!$E$2:$E$2744&amp;'AQS-88101'!$G$2:$G$2744,0)),""),"")</f>
        <v/>
      </c>
      <c r="H29" s="42" t="str">
        <f t="array" ref="H29">IFERROR(IF(INDEX('AQS-88101'!$M$2:$M$2744,MATCH('88101-daily-summary-by-site'!$A29&amp;'88101-daily-summary-by-site'!H$2&amp;'88101-daily-summary-by-site'!H$3,'AQS-88101'!$AC$2:$AC$2744&amp;'AQS-88101'!$E$2:$E$2744&amp;'AQS-88101'!$G$2:$G$2744,0))&lt;&gt;"",INDEX('AQS-88101'!$M$2:$M$2744,MATCH('88101-daily-summary-by-site'!$A29&amp;'88101-daily-summary-by-site'!H$2&amp;'88101-daily-summary-by-site'!H$3,'AQS-88101'!$AC$2:$AC$2744&amp;'AQS-88101'!$E$2:$E$2744&amp;'AQS-88101'!$G$2:$G$2744,0)),""),"")</f>
        <v/>
      </c>
      <c r="I29" s="108" t="str">
        <f t="array" ref="I29">IFERROR(IF(INDEX('AQS-88101'!$M$2:$M$2744,MATCH('88101-daily-summary-by-site'!$A29&amp;'88101-daily-summary-by-site'!I$2&amp;'88101-daily-summary-by-site'!I$3,'AQS-88101'!$AC$2:$AC$2744&amp;'AQS-88101'!$E$2:$E$2744&amp;'AQS-88101'!$G$2:$G$2744,0))&lt;&gt;"",INDEX('AQS-88101'!$M$2:$M$2744,MATCH('88101-daily-summary-by-site'!$A29&amp;'88101-daily-summary-by-site'!I$2&amp;'88101-daily-summary-by-site'!I$3,'AQS-88101'!$AC$2:$AC$2744&amp;'AQS-88101'!$E$2:$E$2744&amp;'AQS-88101'!$G$2:$G$2744,0)),""),"")</f>
        <v/>
      </c>
      <c r="L29" s="107" t="str">
        <f t="shared" si="0"/>
        <v/>
      </c>
      <c r="M29" s="42" t="str">
        <f t="shared" si="1"/>
        <v/>
      </c>
      <c r="N29" s="42" t="str">
        <f t="shared" si="2"/>
        <v/>
      </c>
      <c r="O29" s="108" t="str">
        <f t="shared" si="3"/>
        <v/>
      </c>
    </row>
    <row r="30" spans="1:15" x14ac:dyDescent="0.25">
      <c r="A30" s="79">
        <f t="shared" si="4"/>
        <v>36307</v>
      </c>
      <c r="B30" s="107">
        <f t="array" ref="B30">IFERROR(IF(INDEX('AQS-88101'!$M$2:$M$2744,MATCH('88101-daily-summary-by-site'!$A30&amp;'88101-daily-summary-by-site'!B$2&amp;'88101-daily-summary-by-site'!B$3,'AQS-88101'!$AC$2:$AC$2744&amp;'AQS-88101'!$E$2:$E$2744&amp;'AQS-88101'!$G$2:$G$2744,0))&lt;&gt;"",INDEX('AQS-88101'!$M$2:$M$2744,MATCH('88101-daily-summary-by-site'!$A30&amp;'88101-daily-summary-by-site'!B$2&amp;'88101-daily-summary-by-site'!B$3,'AQS-88101'!$AC$2:$AC$2744&amp;'AQS-88101'!$E$2:$E$2744&amp;'AQS-88101'!$G$2:$G$2744,0)),""),"")</f>
        <v>4.3</v>
      </c>
      <c r="C30" s="42" t="str">
        <f t="array" ref="C30">IFERROR(IF(INDEX('AQS-88101'!$M$2:$M$2744,MATCH('88101-daily-summary-by-site'!$A30&amp;'88101-daily-summary-by-site'!C$2&amp;'88101-daily-summary-by-site'!C$3,'AQS-88101'!$AC$2:$AC$2744&amp;'AQS-88101'!$E$2:$E$2744&amp;'AQS-88101'!$G$2:$G$2744,0))&lt;&gt;"",INDEX('AQS-88101'!$M$2:$M$2744,MATCH('88101-daily-summary-by-site'!$A30&amp;'88101-daily-summary-by-site'!C$2&amp;'88101-daily-summary-by-site'!C$3,'AQS-88101'!$AC$2:$AC$2744&amp;'AQS-88101'!$E$2:$E$2744&amp;'AQS-88101'!$G$2:$G$2744,0)),""),"")</f>
        <v/>
      </c>
      <c r="D30" s="42" t="str">
        <f t="array" ref="D30">IFERROR(IF(INDEX('AQS-88101'!$M$2:$M$2744,MATCH('88101-daily-summary-by-site'!$A30&amp;'88101-daily-summary-by-site'!D$2&amp;'88101-daily-summary-by-site'!D$3,'AQS-88101'!$AC$2:$AC$2744&amp;'AQS-88101'!$E$2:$E$2744&amp;'AQS-88101'!$G$2:$G$2744,0))&lt;&gt;"",INDEX('AQS-88101'!$M$2:$M$2744,MATCH('88101-daily-summary-by-site'!$A30&amp;'88101-daily-summary-by-site'!D$2&amp;'88101-daily-summary-by-site'!D$3,'AQS-88101'!$AC$2:$AC$2744&amp;'AQS-88101'!$E$2:$E$2744&amp;'AQS-88101'!$G$2:$G$2744,0)),""),"")</f>
        <v/>
      </c>
      <c r="E30" s="42" t="str">
        <f t="array" ref="E30">IFERROR(IF(INDEX('AQS-88101'!$M$2:$M$2744,MATCH('88101-daily-summary-by-site'!$A30&amp;'88101-daily-summary-by-site'!E$2&amp;'88101-daily-summary-by-site'!E$3,'AQS-88101'!$AC$2:$AC$2744&amp;'AQS-88101'!$E$2:$E$2744&amp;'AQS-88101'!$G$2:$G$2744,0))&lt;&gt;"",INDEX('AQS-88101'!$M$2:$M$2744,MATCH('88101-daily-summary-by-site'!$A30&amp;'88101-daily-summary-by-site'!E$2&amp;'88101-daily-summary-by-site'!E$3,'AQS-88101'!$AC$2:$AC$2744&amp;'AQS-88101'!$E$2:$E$2744&amp;'AQS-88101'!$G$2:$G$2744,0)),""),"")</f>
        <v/>
      </c>
      <c r="F30" s="42" t="str">
        <f t="array" ref="F30">IFERROR(IF(INDEX('AQS-88101'!$M$2:$M$2744,MATCH('88101-daily-summary-by-site'!$A30&amp;'88101-daily-summary-by-site'!F$2&amp;'88101-daily-summary-by-site'!F$3,'AQS-88101'!$AC$2:$AC$2744&amp;'AQS-88101'!$E$2:$E$2744&amp;'AQS-88101'!$G$2:$G$2744,0))&lt;&gt;"",INDEX('AQS-88101'!$M$2:$M$2744,MATCH('88101-daily-summary-by-site'!$A30&amp;'88101-daily-summary-by-site'!F$2&amp;'88101-daily-summary-by-site'!F$3,'AQS-88101'!$AC$2:$AC$2744&amp;'AQS-88101'!$E$2:$E$2744&amp;'AQS-88101'!$G$2:$G$2744,0)),""),"")</f>
        <v/>
      </c>
      <c r="G30" s="42" t="str">
        <f t="array" ref="G30">IFERROR(IF(INDEX('AQS-88101'!$M$2:$M$2744,MATCH('88101-daily-summary-by-site'!$A30&amp;'88101-daily-summary-by-site'!G$2&amp;'88101-daily-summary-by-site'!G$3,'AQS-88101'!$AC$2:$AC$2744&amp;'AQS-88101'!$E$2:$E$2744&amp;'AQS-88101'!$G$2:$G$2744,0))&lt;&gt;"",INDEX('AQS-88101'!$M$2:$M$2744,MATCH('88101-daily-summary-by-site'!$A30&amp;'88101-daily-summary-by-site'!G$2&amp;'88101-daily-summary-by-site'!G$3,'AQS-88101'!$AC$2:$AC$2744&amp;'AQS-88101'!$E$2:$E$2744&amp;'AQS-88101'!$G$2:$G$2744,0)),""),"")</f>
        <v/>
      </c>
      <c r="H30" s="42" t="str">
        <f t="array" ref="H30">IFERROR(IF(INDEX('AQS-88101'!$M$2:$M$2744,MATCH('88101-daily-summary-by-site'!$A30&amp;'88101-daily-summary-by-site'!H$2&amp;'88101-daily-summary-by-site'!H$3,'AQS-88101'!$AC$2:$AC$2744&amp;'AQS-88101'!$E$2:$E$2744&amp;'AQS-88101'!$G$2:$G$2744,0))&lt;&gt;"",INDEX('AQS-88101'!$M$2:$M$2744,MATCH('88101-daily-summary-by-site'!$A30&amp;'88101-daily-summary-by-site'!H$2&amp;'88101-daily-summary-by-site'!H$3,'AQS-88101'!$AC$2:$AC$2744&amp;'AQS-88101'!$E$2:$E$2744&amp;'AQS-88101'!$G$2:$G$2744,0)),""),"")</f>
        <v/>
      </c>
      <c r="I30" s="108" t="str">
        <f t="array" ref="I30">IFERROR(IF(INDEX('AQS-88101'!$M$2:$M$2744,MATCH('88101-daily-summary-by-site'!$A30&amp;'88101-daily-summary-by-site'!I$2&amp;'88101-daily-summary-by-site'!I$3,'AQS-88101'!$AC$2:$AC$2744&amp;'AQS-88101'!$E$2:$E$2744&amp;'AQS-88101'!$G$2:$G$2744,0))&lt;&gt;"",INDEX('AQS-88101'!$M$2:$M$2744,MATCH('88101-daily-summary-by-site'!$A30&amp;'88101-daily-summary-by-site'!I$2&amp;'88101-daily-summary-by-site'!I$3,'AQS-88101'!$AC$2:$AC$2744&amp;'AQS-88101'!$E$2:$E$2744&amp;'AQS-88101'!$G$2:$G$2744,0)),""),"")</f>
        <v/>
      </c>
      <c r="L30" s="107">
        <f t="shared" si="0"/>
        <v>4.3</v>
      </c>
      <c r="M30" s="42" t="str">
        <f t="shared" si="1"/>
        <v/>
      </c>
      <c r="N30" s="42" t="str">
        <f t="shared" si="2"/>
        <v/>
      </c>
      <c r="O30" s="108" t="str">
        <f t="shared" si="3"/>
        <v/>
      </c>
    </row>
    <row r="31" spans="1:15" x14ac:dyDescent="0.25">
      <c r="A31" s="79">
        <f t="shared" si="4"/>
        <v>36308</v>
      </c>
      <c r="B31" s="107" t="str">
        <f t="array" ref="B31">IFERROR(IF(INDEX('AQS-88101'!$M$2:$M$2744,MATCH('88101-daily-summary-by-site'!$A31&amp;'88101-daily-summary-by-site'!B$2&amp;'88101-daily-summary-by-site'!B$3,'AQS-88101'!$AC$2:$AC$2744&amp;'AQS-88101'!$E$2:$E$2744&amp;'AQS-88101'!$G$2:$G$2744,0))&lt;&gt;"",INDEX('AQS-88101'!$M$2:$M$2744,MATCH('88101-daily-summary-by-site'!$A31&amp;'88101-daily-summary-by-site'!B$2&amp;'88101-daily-summary-by-site'!B$3,'AQS-88101'!$AC$2:$AC$2744&amp;'AQS-88101'!$E$2:$E$2744&amp;'AQS-88101'!$G$2:$G$2744,0)),""),"")</f>
        <v/>
      </c>
      <c r="C31" s="42" t="str">
        <f t="array" ref="C31">IFERROR(IF(INDEX('AQS-88101'!$M$2:$M$2744,MATCH('88101-daily-summary-by-site'!$A31&amp;'88101-daily-summary-by-site'!C$2&amp;'88101-daily-summary-by-site'!C$3,'AQS-88101'!$AC$2:$AC$2744&amp;'AQS-88101'!$E$2:$E$2744&amp;'AQS-88101'!$G$2:$G$2744,0))&lt;&gt;"",INDEX('AQS-88101'!$M$2:$M$2744,MATCH('88101-daily-summary-by-site'!$A31&amp;'88101-daily-summary-by-site'!C$2&amp;'88101-daily-summary-by-site'!C$3,'AQS-88101'!$AC$2:$AC$2744&amp;'AQS-88101'!$E$2:$E$2744&amp;'AQS-88101'!$G$2:$G$2744,0)),""),"")</f>
        <v/>
      </c>
      <c r="D31" s="42" t="str">
        <f t="array" ref="D31">IFERROR(IF(INDEX('AQS-88101'!$M$2:$M$2744,MATCH('88101-daily-summary-by-site'!$A31&amp;'88101-daily-summary-by-site'!D$2&amp;'88101-daily-summary-by-site'!D$3,'AQS-88101'!$AC$2:$AC$2744&amp;'AQS-88101'!$E$2:$E$2744&amp;'AQS-88101'!$G$2:$G$2744,0))&lt;&gt;"",INDEX('AQS-88101'!$M$2:$M$2744,MATCH('88101-daily-summary-by-site'!$A31&amp;'88101-daily-summary-by-site'!D$2&amp;'88101-daily-summary-by-site'!D$3,'AQS-88101'!$AC$2:$AC$2744&amp;'AQS-88101'!$E$2:$E$2744&amp;'AQS-88101'!$G$2:$G$2744,0)),""),"")</f>
        <v/>
      </c>
      <c r="E31" s="42" t="str">
        <f t="array" ref="E31">IFERROR(IF(INDEX('AQS-88101'!$M$2:$M$2744,MATCH('88101-daily-summary-by-site'!$A31&amp;'88101-daily-summary-by-site'!E$2&amp;'88101-daily-summary-by-site'!E$3,'AQS-88101'!$AC$2:$AC$2744&amp;'AQS-88101'!$E$2:$E$2744&amp;'AQS-88101'!$G$2:$G$2744,0))&lt;&gt;"",INDEX('AQS-88101'!$M$2:$M$2744,MATCH('88101-daily-summary-by-site'!$A31&amp;'88101-daily-summary-by-site'!E$2&amp;'88101-daily-summary-by-site'!E$3,'AQS-88101'!$AC$2:$AC$2744&amp;'AQS-88101'!$E$2:$E$2744&amp;'AQS-88101'!$G$2:$G$2744,0)),""),"")</f>
        <v/>
      </c>
      <c r="F31" s="42" t="str">
        <f t="array" ref="F31">IFERROR(IF(INDEX('AQS-88101'!$M$2:$M$2744,MATCH('88101-daily-summary-by-site'!$A31&amp;'88101-daily-summary-by-site'!F$2&amp;'88101-daily-summary-by-site'!F$3,'AQS-88101'!$AC$2:$AC$2744&amp;'AQS-88101'!$E$2:$E$2744&amp;'AQS-88101'!$G$2:$G$2744,0))&lt;&gt;"",INDEX('AQS-88101'!$M$2:$M$2744,MATCH('88101-daily-summary-by-site'!$A31&amp;'88101-daily-summary-by-site'!F$2&amp;'88101-daily-summary-by-site'!F$3,'AQS-88101'!$AC$2:$AC$2744&amp;'AQS-88101'!$E$2:$E$2744&amp;'AQS-88101'!$G$2:$G$2744,0)),""),"")</f>
        <v/>
      </c>
      <c r="G31" s="42" t="str">
        <f t="array" ref="G31">IFERROR(IF(INDEX('AQS-88101'!$M$2:$M$2744,MATCH('88101-daily-summary-by-site'!$A31&amp;'88101-daily-summary-by-site'!G$2&amp;'88101-daily-summary-by-site'!G$3,'AQS-88101'!$AC$2:$AC$2744&amp;'AQS-88101'!$E$2:$E$2744&amp;'AQS-88101'!$G$2:$G$2744,0))&lt;&gt;"",INDEX('AQS-88101'!$M$2:$M$2744,MATCH('88101-daily-summary-by-site'!$A31&amp;'88101-daily-summary-by-site'!G$2&amp;'88101-daily-summary-by-site'!G$3,'AQS-88101'!$AC$2:$AC$2744&amp;'AQS-88101'!$E$2:$E$2744&amp;'AQS-88101'!$G$2:$G$2744,0)),""),"")</f>
        <v/>
      </c>
      <c r="H31" s="42" t="str">
        <f t="array" ref="H31">IFERROR(IF(INDEX('AQS-88101'!$M$2:$M$2744,MATCH('88101-daily-summary-by-site'!$A31&amp;'88101-daily-summary-by-site'!H$2&amp;'88101-daily-summary-by-site'!H$3,'AQS-88101'!$AC$2:$AC$2744&amp;'AQS-88101'!$E$2:$E$2744&amp;'AQS-88101'!$G$2:$G$2744,0))&lt;&gt;"",INDEX('AQS-88101'!$M$2:$M$2744,MATCH('88101-daily-summary-by-site'!$A31&amp;'88101-daily-summary-by-site'!H$2&amp;'88101-daily-summary-by-site'!H$3,'AQS-88101'!$AC$2:$AC$2744&amp;'AQS-88101'!$E$2:$E$2744&amp;'AQS-88101'!$G$2:$G$2744,0)),""),"")</f>
        <v/>
      </c>
      <c r="I31" s="108" t="str">
        <f t="array" ref="I31">IFERROR(IF(INDEX('AQS-88101'!$M$2:$M$2744,MATCH('88101-daily-summary-by-site'!$A31&amp;'88101-daily-summary-by-site'!I$2&amp;'88101-daily-summary-by-site'!I$3,'AQS-88101'!$AC$2:$AC$2744&amp;'AQS-88101'!$E$2:$E$2744&amp;'AQS-88101'!$G$2:$G$2744,0))&lt;&gt;"",INDEX('AQS-88101'!$M$2:$M$2744,MATCH('88101-daily-summary-by-site'!$A31&amp;'88101-daily-summary-by-site'!I$2&amp;'88101-daily-summary-by-site'!I$3,'AQS-88101'!$AC$2:$AC$2744&amp;'AQS-88101'!$E$2:$E$2744&amp;'AQS-88101'!$G$2:$G$2744,0)),""),"")</f>
        <v/>
      </c>
      <c r="L31" s="107" t="str">
        <f t="shared" si="0"/>
        <v/>
      </c>
      <c r="M31" s="42" t="str">
        <f t="shared" si="1"/>
        <v/>
      </c>
      <c r="N31" s="42" t="str">
        <f t="shared" si="2"/>
        <v/>
      </c>
      <c r="O31" s="108" t="str">
        <f t="shared" si="3"/>
        <v/>
      </c>
    </row>
    <row r="32" spans="1:15" x14ac:dyDescent="0.25">
      <c r="A32" s="79">
        <f t="shared" si="4"/>
        <v>36309</v>
      </c>
      <c r="B32" s="107" t="str">
        <f t="array" ref="B32">IFERROR(IF(INDEX('AQS-88101'!$M$2:$M$2744,MATCH('88101-daily-summary-by-site'!$A32&amp;'88101-daily-summary-by-site'!B$2&amp;'88101-daily-summary-by-site'!B$3,'AQS-88101'!$AC$2:$AC$2744&amp;'AQS-88101'!$E$2:$E$2744&amp;'AQS-88101'!$G$2:$G$2744,0))&lt;&gt;"",INDEX('AQS-88101'!$M$2:$M$2744,MATCH('88101-daily-summary-by-site'!$A32&amp;'88101-daily-summary-by-site'!B$2&amp;'88101-daily-summary-by-site'!B$3,'AQS-88101'!$AC$2:$AC$2744&amp;'AQS-88101'!$E$2:$E$2744&amp;'AQS-88101'!$G$2:$G$2744,0)),""),"")</f>
        <v/>
      </c>
      <c r="C32" s="42" t="str">
        <f t="array" ref="C32">IFERROR(IF(INDEX('AQS-88101'!$M$2:$M$2744,MATCH('88101-daily-summary-by-site'!$A32&amp;'88101-daily-summary-by-site'!C$2&amp;'88101-daily-summary-by-site'!C$3,'AQS-88101'!$AC$2:$AC$2744&amp;'AQS-88101'!$E$2:$E$2744&amp;'AQS-88101'!$G$2:$G$2744,0))&lt;&gt;"",INDEX('AQS-88101'!$M$2:$M$2744,MATCH('88101-daily-summary-by-site'!$A32&amp;'88101-daily-summary-by-site'!C$2&amp;'88101-daily-summary-by-site'!C$3,'AQS-88101'!$AC$2:$AC$2744&amp;'AQS-88101'!$E$2:$E$2744&amp;'AQS-88101'!$G$2:$G$2744,0)),""),"")</f>
        <v/>
      </c>
      <c r="D32" s="42" t="str">
        <f t="array" ref="D32">IFERROR(IF(INDEX('AQS-88101'!$M$2:$M$2744,MATCH('88101-daily-summary-by-site'!$A32&amp;'88101-daily-summary-by-site'!D$2&amp;'88101-daily-summary-by-site'!D$3,'AQS-88101'!$AC$2:$AC$2744&amp;'AQS-88101'!$E$2:$E$2744&amp;'AQS-88101'!$G$2:$G$2744,0))&lt;&gt;"",INDEX('AQS-88101'!$M$2:$M$2744,MATCH('88101-daily-summary-by-site'!$A32&amp;'88101-daily-summary-by-site'!D$2&amp;'88101-daily-summary-by-site'!D$3,'AQS-88101'!$AC$2:$AC$2744&amp;'AQS-88101'!$E$2:$E$2744&amp;'AQS-88101'!$G$2:$G$2744,0)),""),"")</f>
        <v/>
      </c>
      <c r="E32" s="42" t="str">
        <f t="array" ref="E32">IFERROR(IF(INDEX('AQS-88101'!$M$2:$M$2744,MATCH('88101-daily-summary-by-site'!$A32&amp;'88101-daily-summary-by-site'!E$2&amp;'88101-daily-summary-by-site'!E$3,'AQS-88101'!$AC$2:$AC$2744&amp;'AQS-88101'!$E$2:$E$2744&amp;'AQS-88101'!$G$2:$G$2744,0))&lt;&gt;"",INDEX('AQS-88101'!$M$2:$M$2744,MATCH('88101-daily-summary-by-site'!$A32&amp;'88101-daily-summary-by-site'!E$2&amp;'88101-daily-summary-by-site'!E$3,'AQS-88101'!$AC$2:$AC$2744&amp;'AQS-88101'!$E$2:$E$2744&amp;'AQS-88101'!$G$2:$G$2744,0)),""),"")</f>
        <v/>
      </c>
      <c r="F32" s="42" t="str">
        <f t="array" ref="F32">IFERROR(IF(INDEX('AQS-88101'!$M$2:$M$2744,MATCH('88101-daily-summary-by-site'!$A32&amp;'88101-daily-summary-by-site'!F$2&amp;'88101-daily-summary-by-site'!F$3,'AQS-88101'!$AC$2:$AC$2744&amp;'AQS-88101'!$E$2:$E$2744&amp;'AQS-88101'!$G$2:$G$2744,0))&lt;&gt;"",INDEX('AQS-88101'!$M$2:$M$2744,MATCH('88101-daily-summary-by-site'!$A32&amp;'88101-daily-summary-by-site'!F$2&amp;'88101-daily-summary-by-site'!F$3,'AQS-88101'!$AC$2:$AC$2744&amp;'AQS-88101'!$E$2:$E$2744&amp;'AQS-88101'!$G$2:$G$2744,0)),""),"")</f>
        <v/>
      </c>
      <c r="G32" s="42" t="str">
        <f t="array" ref="G32">IFERROR(IF(INDEX('AQS-88101'!$M$2:$M$2744,MATCH('88101-daily-summary-by-site'!$A32&amp;'88101-daily-summary-by-site'!G$2&amp;'88101-daily-summary-by-site'!G$3,'AQS-88101'!$AC$2:$AC$2744&amp;'AQS-88101'!$E$2:$E$2744&amp;'AQS-88101'!$G$2:$G$2744,0))&lt;&gt;"",INDEX('AQS-88101'!$M$2:$M$2744,MATCH('88101-daily-summary-by-site'!$A32&amp;'88101-daily-summary-by-site'!G$2&amp;'88101-daily-summary-by-site'!G$3,'AQS-88101'!$AC$2:$AC$2744&amp;'AQS-88101'!$E$2:$E$2744&amp;'AQS-88101'!$G$2:$G$2744,0)),""),"")</f>
        <v/>
      </c>
      <c r="H32" s="42" t="str">
        <f t="array" ref="H32">IFERROR(IF(INDEX('AQS-88101'!$M$2:$M$2744,MATCH('88101-daily-summary-by-site'!$A32&amp;'88101-daily-summary-by-site'!H$2&amp;'88101-daily-summary-by-site'!H$3,'AQS-88101'!$AC$2:$AC$2744&amp;'AQS-88101'!$E$2:$E$2744&amp;'AQS-88101'!$G$2:$G$2744,0))&lt;&gt;"",INDEX('AQS-88101'!$M$2:$M$2744,MATCH('88101-daily-summary-by-site'!$A32&amp;'88101-daily-summary-by-site'!H$2&amp;'88101-daily-summary-by-site'!H$3,'AQS-88101'!$AC$2:$AC$2744&amp;'AQS-88101'!$E$2:$E$2744&amp;'AQS-88101'!$G$2:$G$2744,0)),""),"")</f>
        <v/>
      </c>
      <c r="I32" s="108" t="str">
        <f t="array" ref="I32">IFERROR(IF(INDEX('AQS-88101'!$M$2:$M$2744,MATCH('88101-daily-summary-by-site'!$A32&amp;'88101-daily-summary-by-site'!I$2&amp;'88101-daily-summary-by-site'!I$3,'AQS-88101'!$AC$2:$AC$2744&amp;'AQS-88101'!$E$2:$E$2744&amp;'AQS-88101'!$G$2:$G$2744,0))&lt;&gt;"",INDEX('AQS-88101'!$M$2:$M$2744,MATCH('88101-daily-summary-by-site'!$A32&amp;'88101-daily-summary-by-site'!I$2&amp;'88101-daily-summary-by-site'!I$3,'AQS-88101'!$AC$2:$AC$2744&amp;'AQS-88101'!$E$2:$E$2744&amp;'AQS-88101'!$G$2:$G$2744,0)),""),"")</f>
        <v/>
      </c>
      <c r="L32" s="107" t="str">
        <f t="shared" si="0"/>
        <v/>
      </c>
      <c r="M32" s="42" t="str">
        <f t="shared" si="1"/>
        <v/>
      </c>
      <c r="N32" s="42" t="str">
        <f t="shared" si="2"/>
        <v/>
      </c>
      <c r="O32" s="108" t="str">
        <f t="shared" si="3"/>
        <v/>
      </c>
    </row>
    <row r="33" spans="1:15" x14ac:dyDescent="0.25">
      <c r="A33" s="79">
        <f t="shared" si="4"/>
        <v>36310</v>
      </c>
      <c r="B33" s="107">
        <f t="array" ref="B33">IFERROR(IF(INDEX('AQS-88101'!$M$2:$M$2744,MATCH('88101-daily-summary-by-site'!$A33&amp;'88101-daily-summary-by-site'!B$2&amp;'88101-daily-summary-by-site'!B$3,'AQS-88101'!$AC$2:$AC$2744&amp;'AQS-88101'!$E$2:$E$2744&amp;'AQS-88101'!$G$2:$G$2744,0))&lt;&gt;"",INDEX('AQS-88101'!$M$2:$M$2744,MATCH('88101-daily-summary-by-site'!$A33&amp;'88101-daily-summary-by-site'!B$2&amp;'88101-daily-summary-by-site'!B$3,'AQS-88101'!$AC$2:$AC$2744&amp;'AQS-88101'!$E$2:$E$2744&amp;'AQS-88101'!$G$2:$G$2744,0)),""),"")</f>
        <v>3</v>
      </c>
      <c r="C33" s="42" t="str">
        <f t="array" ref="C33">IFERROR(IF(INDEX('AQS-88101'!$M$2:$M$2744,MATCH('88101-daily-summary-by-site'!$A33&amp;'88101-daily-summary-by-site'!C$2&amp;'88101-daily-summary-by-site'!C$3,'AQS-88101'!$AC$2:$AC$2744&amp;'AQS-88101'!$E$2:$E$2744&amp;'AQS-88101'!$G$2:$G$2744,0))&lt;&gt;"",INDEX('AQS-88101'!$M$2:$M$2744,MATCH('88101-daily-summary-by-site'!$A33&amp;'88101-daily-summary-by-site'!C$2&amp;'88101-daily-summary-by-site'!C$3,'AQS-88101'!$AC$2:$AC$2744&amp;'AQS-88101'!$E$2:$E$2744&amp;'AQS-88101'!$G$2:$G$2744,0)),""),"")</f>
        <v/>
      </c>
      <c r="D33" s="42" t="str">
        <f t="array" ref="D33">IFERROR(IF(INDEX('AQS-88101'!$M$2:$M$2744,MATCH('88101-daily-summary-by-site'!$A33&amp;'88101-daily-summary-by-site'!D$2&amp;'88101-daily-summary-by-site'!D$3,'AQS-88101'!$AC$2:$AC$2744&amp;'AQS-88101'!$E$2:$E$2744&amp;'AQS-88101'!$G$2:$G$2744,0))&lt;&gt;"",INDEX('AQS-88101'!$M$2:$M$2744,MATCH('88101-daily-summary-by-site'!$A33&amp;'88101-daily-summary-by-site'!D$2&amp;'88101-daily-summary-by-site'!D$3,'AQS-88101'!$AC$2:$AC$2744&amp;'AQS-88101'!$E$2:$E$2744&amp;'AQS-88101'!$G$2:$G$2744,0)),""),"")</f>
        <v/>
      </c>
      <c r="E33" s="42" t="str">
        <f t="array" ref="E33">IFERROR(IF(INDEX('AQS-88101'!$M$2:$M$2744,MATCH('88101-daily-summary-by-site'!$A33&amp;'88101-daily-summary-by-site'!E$2&amp;'88101-daily-summary-by-site'!E$3,'AQS-88101'!$AC$2:$AC$2744&amp;'AQS-88101'!$E$2:$E$2744&amp;'AQS-88101'!$G$2:$G$2744,0))&lt;&gt;"",INDEX('AQS-88101'!$M$2:$M$2744,MATCH('88101-daily-summary-by-site'!$A33&amp;'88101-daily-summary-by-site'!E$2&amp;'88101-daily-summary-by-site'!E$3,'AQS-88101'!$AC$2:$AC$2744&amp;'AQS-88101'!$E$2:$E$2744&amp;'AQS-88101'!$G$2:$G$2744,0)),""),"")</f>
        <v/>
      </c>
      <c r="F33" s="42" t="str">
        <f t="array" ref="F33">IFERROR(IF(INDEX('AQS-88101'!$M$2:$M$2744,MATCH('88101-daily-summary-by-site'!$A33&amp;'88101-daily-summary-by-site'!F$2&amp;'88101-daily-summary-by-site'!F$3,'AQS-88101'!$AC$2:$AC$2744&amp;'AQS-88101'!$E$2:$E$2744&amp;'AQS-88101'!$G$2:$G$2744,0))&lt;&gt;"",INDEX('AQS-88101'!$M$2:$M$2744,MATCH('88101-daily-summary-by-site'!$A33&amp;'88101-daily-summary-by-site'!F$2&amp;'88101-daily-summary-by-site'!F$3,'AQS-88101'!$AC$2:$AC$2744&amp;'AQS-88101'!$E$2:$E$2744&amp;'AQS-88101'!$G$2:$G$2744,0)),""),"")</f>
        <v/>
      </c>
      <c r="G33" s="42" t="str">
        <f t="array" ref="G33">IFERROR(IF(INDEX('AQS-88101'!$M$2:$M$2744,MATCH('88101-daily-summary-by-site'!$A33&amp;'88101-daily-summary-by-site'!G$2&amp;'88101-daily-summary-by-site'!G$3,'AQS-88101'!$AC$2:$AC$2744&amp;'AQS-88101'!$E$2:$E$2744&amp;'AQS-88101'!$G$2:$G$2744,0))&lt;&gt;"",INDEX('AQS-88101'!$M$2:$M$2744,MATCH('88101-daily-summary-by-site'!$A33&amp;'88101-daily-summary-by-site'!G$2&amp;'88101-daily-summary-by-site'!G$3,'AQS-88101'!$AC$2:$AC$2744&amp;'AQS-88101'!$E$2:$E$2744&amp;'AQS-88101'!$G$2:$G$2744,0)),""),"")</f>
        <v/>
      </c>
      <c r="H33" s="42" t="str">
        <f t="array" ref="H33">IFERROR(IF(INDEX('AQS-88101'!$M$2:$M$2744,MATCH('88101-daily-summary-by-site'!$A33&amp;'88101-daily-summary-by-site'!H$2&amp;'88101-daily-summary-by-site'!H$3,'AQS-88101'!$AC$2:$AC$2744&amp;'AQS-88101'!$E$2:$E$2744&amp;'AQS-88101'!$G$2:$G$2744,0))&lt;&gt;"",INDEX('AQS-88101'!$M$2:$M$2744,MATCH('88101-daily-summary-by-site'!$A33&amp;'88101-daily-summary-by-site'!H$2&amp;'88101-daily-summary-by-site'!H$3,'AQS-88101'!$AC$2:$AC$2744&amp;'AQS-88101'!$E$2:$E$2744&amp;'AQS-88101'!$G$2:$G$2744,0)),""),"")</f>
        <v/>
      </c>
      <c r="I33" s="108" t="str">
        <f t="array" ref="I33">IFERROR(IF(INDEX('AQS-88101'!$M$2:$M$2744,MATCH('88101-daily-summary-by-site'!$A33&amp;'88101-daily-summary-by-site'!I$2&amp;'88101-daily-summary-by-site'!I$3,'AQS-88101'!$AC$2:$AC$2744&amp;'AQS-88101'!$E$2:$E$2744&amp;'AQS-88101'!$G$2:$G$2744,0))&lt;&gt;"",INDEX('AQS-88101'!$M$2:$M$2744,MATCH('88101-daily-summary-by-site'!$A33&amp;'88101-daily-summary-by-site'!I$2&amp;'88101-daily-summary-by-site'!I$3,'AQS-88101'!$AC$2:$AC$2744&amp;'AQS-88101'!$E$2:$E$2744&amp;'AQS-88101'!$G$2:$G$2744,0)),""),"")</f>
        <v/>
      </c>
      <c r="L33" s="107">
        <f t="shared" si="0"/>
        <v>3</v>
      </c>
      <c r="M33" s="42" t="str">
        <f t="shared" si="1"/>
        <v/>
      </c>
      <c r="N33" s="42" t="str">
        <f t="shared" si="2"/>
        <v/>
      </c>
      <c r="O33" s="108" t="str">
        <f t="shared" si="3"/>
        <v/>
      </c>
    </row>
    <row r="34" spans="1:15" x14ac:dyDescent="0.25">
      <c r="A34" s="79">
        <f t="shared" si="4"/>
        <v>36311</v>
      </c>
      <c r="B34" s="107" t="str">
        <f t="array" ref="B34">IFERROR(IF(INDEX('AQS-88101'!$M$2:$M$2744,MATCH('88101-daily-summary-by-site'!$A34&amp;'88101-daily-summary-by-site'!B$2&amp;'88101-daily-summary-by-site'!B$3,'AQS-88101'!$AC$2:$AC$2744&amp;'AQS-88101'!$E$2:$E$2744&amp;'AQS-88101'!$G$2:$G$2744,0))&lt;&gt;"",INDEX('AQS-88101'!$M$2:$M$2744,MATCH('88101-daily-summary-by-site'!$A34&amp;'88101-daily-summary-by-site'!B$2&amp;'88101-daily-summary-by-site'!B$3,'AQS-88101'!$AC$2:$AC$2744&amp;'AQS-88101'!$E$2:$E$2744&amp;'AQS-88101'!$G$2:$G$2744,0)),""),"")</f>
        <v/>
      </c>
      <c r="C34" s="42" t="str">
        <f t="array" ref="C34">IFERROR(IF(INDEX('AQS-88101'!$M$2:$M$2744,MATCH('88101-daily-summary-by-site'!$A34&amp;'88101-daily-summary-by-site'!C$2&amp;'88101-daily-summary-by-site'!C$3,'AQS-88101'!$AC$2:$AC$2744&amp;'AQS-88101'!$E$2:$E$2744&amp;'AQS-88101'!$G$2:$G$2744,0))&lt;&gt;"",INDEX('AQS-88101'!$M$2:$M$2744,MATCH('88101-daily-summary-by-site'!$A34&amp;'88101-daily-summary-by-site'!C$2&amp;'88101-daily-summary-by-site'!C$3,'AQS-88101'!$AC$2:$AC$2744&amp;'AQS-88101'!$E$2:$E$2744&amp;'AQS-88101'!$G$2:$G$2744,0)),""),"")</f>
        <v/>
      </c>
      <c r="D34" s="42" t="str">
        <f t="array" ref="D34">IFERROR(IF(INDEX('AQS-88101'!$M$2:$M$2744,MATCH('88101-daily-summary-by-site'!$A34&amp;'88101-daily-summary-by-site'!D$2&amp;'88101-daily-summary-by-site'!D$3,'AQS-88101'!$AC$2:$AC$2744&amp;'AQS-88101'!$E$2:$E$2744&amp;'AQS-88101'!$G$2:$G$2744,0))&lt;&gt;"",INDEX('AQS-88101'!$M$2:$M$2744,MATCH('88101-daily-summary-by-site'!$A34&amp;'88101-daily-summary-by-site'!D$2&amp;'88101-daily-summary-by-site'!D$3,'AQS-88101'!$AC$2:$AC$2744&amp;'AQS-88101'!$E$2:$E$2744&amp;'AQS-88101'!$G$2:$G$2744,0)),""),"")</f>
        <v/>
      </c>
      <c r="E34" s="42" t="str">
        <f t="array" ref="E34">IFERROR(IF(INDEX('AQS-88101'!$M$2:$M$2744,MATCH('88101-daily-summary-by-site'!$A34&amp;'88101-daily-summary-by-site'!E$2&amp;'88101-daily-summary-by-site'!E$3,'AQS-88101'!$AC$2:$AC$2744&amp;'AQS-88101'!$E$2:$E$2744&amp;'AQS-88101'!$G$2:$G$2744,0))&lt;&gt;"",INDEX('AQS-88101'!$M$2:$M$2744,MATCH('88101-daily-summary-by-site'!$A34&amp;'88101-daily-summary-by-site'!E$2&amp;'88101-daily-summary-by-site'!E$3,'AQS-88101'!$AC$2:$AC$2744&amp;'AQS-88101'!$E$2:$E$2744&amp;'AQS-88101'!$G$2:$G$2744,0)),""),"")</f>
        <v/>
      </c>
      <c r="F34" s="42" t="str">
        <f t="array" ref="F34">IFERROR(IF(INDEX('AQS-88101'!$M$2:$M$2744,MATCH('88101-daily-summary-by-site'!$A34&amp;'88101-daily-summary-by-site'!F$2&amp;'88101-daily-summary-by-site'!F$3,'AQS-88101'!$AC$2:$AC$2744&amp;'AQS-88101'!$E$2:$E$2744&amp;'AQS-88101'!$G$2:$G$2744,0))&lt;&gt;"",INDEX('AQS-88101'!$M$2:$M$2744,MATCH('88101-daily-summary-by-site'!$A34&amp;'88101-daily-summary-by-site'!F$2&amp;'88101-daily-summary-by-site'!F$3,'AQS-88101'!$AC$2:$AC$2744&amp;'AQS-88101'!$E$2:$E$2744&amp;'AQS-88101'!$G$2:$G$2744,0)),""),"")</f>
        <v/>
      </c>
      <c r="G34" s="42" t="str">
        <f t="array" ref="G34">IFERROR(IF(INDEX('AQS-88101'!$M$2:$M$2744,MATCH('88101-daily-summary-by-site'!$A34&amp;'88101-daily-summary-by-site'!G$2&amp;'88101-daily-summary-by-site'!G$3,'AQS-88101'!$AC$2:$AC$2744&amp;'AQS-88101'!$E$2:$E$2744&amp;'AQS-88101'!$G$2:$G$2744,0))&lt;&gt;"",INDEX('AQS-88101'!$M$2:$M$2744,MATCH('88101-daily-summary-by-site'!$A34&amp;'88101-daily-summary-by-site'!G$2&amp;'88101-daily-summary-by-site'!G$3,'AQS-88101'!$AC$2:$AC$2744&amp;'AQS-88101'!$E$2:$E$2744&amp;'AQS-88101'!$G$2:$G$2744,0)),""),"")</f>
        <v/>
      </c>
      <c r="H34" s="42" t="str">
        <f t="array" ref="H34">IFERROR(IF(INDEX('AQS-88101'!$M$2:$M$2744,MATCH('88101-daily-summary-by-site'!$A34&amp;'88101-daily-summary-by-site'!H$2&amp;'88101-daily-summary-by-site'!H$3,'AQS-88101'!$AC$2:$AC$2744&amp;'AQS-88101'!$E$2:$E$2744&amp;'AQS-88101'!$G$2:$G$2744,0))&lt;&gt;"",INDEX('AQS-88101'!$M$2:$M$2744,MATCH('88101-daily-summary-by-site'!$A34&amp;'88101-daily-summary-by-site'!H$2&amp;'88101-daily-summary-by-site'!H$3,'AQS-88101'!$AC$2:$AC$2744&amp;'AQS-88101'!$E$2:$E$2744&amp;'AQS-88101'!$G$2:$G$2744,0)),""),"")</f>
        <v/>
      </c>
      <c r="I34" s="108" t="str">
        <f t="array" ref="I34">IFERROR(IF(INDEX('AQS-88101'!$M$2:$M$2744,MATCH('88101-daily-summary-by-site'!$A34&amp;'88101-daily-summary-by-site'!I$2&amp;'88101-daily-summary-by-site'!I$3,'AQS-88101'!$AC$2:$AC$2744&amp;'AQS-88101'!$E$2:$E$2744&amp;'AQS-88101'!$G$2:$G$2744,0))&lt;&gt;"",INDEX('AQS-88101'!$M$2:$M$2744,MATCH('88101-daily-summary-by-site'!$A34&amp;'88101-daily-summary-by-site'!I$2&amp;'88101-daily-summary-by-site'!I$3,'AQS-88101'!$AC$2:$AC$2744&amp;'AQS-88101'!$E$2:$E$2744&amp;'AQS-88101'!$G$2:$G$2744,0)),""),"")</f>
        <v/>
      </c>
      <c r="L34" s="107" t="str">
        <f t="shared" si="0"/>
        <v/>
      </c>
      <c r="M34" s="42" t="str">
        <f t="shared" si="1"/>
        <v/>
      </c>
      <c r="N34" s="42" t="str">
        <f t="shared" si="2"/>
        <v/>
      </c>
      <c r="O34" s="108" t="str">
        <f t="shared" si="3"/>
        <v/>
      </c>
    </row>
    <row r="35" spans="1:15" x14ac:dyDescent="0.25">
      <c r="A35" s="79">
        <f t="shared" si="4"/>
        <v>36312</v>
      </c>
      <c r="B35" s="107" t="str">
        <f t="array" ref="B35">IFERROR(IF(INDEX('AQS-88101'!$M$2:$M$2744,MATCH('88101-daily-summary-by-site'!$A35&amp;'88101-daily-summary-by-site'!B$2&amp;'88101-daily-summary-by-site'!B$3,'AQS-88101'!$AC$2:$AC$2744&amp;'AQS-88101'!$E$2:$E$2744&amp;'AQS-88101'!$G$2:$G$2744,0))&lt;&gt;"",INDEX('AQS-88101'!$M$2:$M$2744,MATCH('88101-daily-summary-by-site'!$A35&amp;'88101-daily-summary-by-site'!B$2&amp;'88101-daily-summary-by-site'!B$3,'AQS-88101'!$AC$2:$AC$2744&amp;'AQS-88101'!$E$2:$E$2744&amp;'AQS-88101'!$G$2:$G$2744,0)),""),"")</f>
        <v/>
      </c>
      <c r="C35" s="42" t="str">
        <f t="array" ref="C35">IFERROR(IF(INDEX('AQS-88101'!$M$2:$M$2744,MATCH('88101-daily-summary-by-site'!$A35&amp;'88101-daily-summary-by-site'!C$2&amp;'88101-daily-summary-by-site'!C$3,'AQS-88101'!$AC$2:$AC$2744&amp;'AQS-88101'!$E$2:$E$2744&amp;'AQS-88101'!$G$2:$G$2744,0))&lt;&gt;"",INDEX('AQS-88101'!$M$2:$M$2744,MATCH('88101-daily-summary-by-site'!$A35&amp;'88101-daily-summary-by-site'!C$2&amp;'88101-daily-summary-by-site'!C$3,'AQS-88101'!$AC$2:$AC$2744&amp;'AQS-88101'!$E$2:$E$2744&amp;'AQS-88101'!$G$2:$G$2744,0)),""),"")</f>
        <v/>
      </c>
      <c r="D35" s="42" t="str">
        <f t="array" ref="D35">IFERROR(IF(INDEX('AQS-88101'!$M$2:$M$2744,MATCH('88101-daily-summary-by-site'!$A35&amp;'88101-daily-summary-by-site'!D$2&amp;'88101-daily-summary-by-site'!D$3,'AQS-88101'!$AC$2:$AC$2744&amp;'AQS-88101'!$E$2:$E$2744&amp;'AQS-88101'!$G$2:$G$2744,0))&lt;&gt;"",INDEX('AQS-88101'!$M$2:$M$2744,MATCH('88101-daily-summary-by-site'!$A35&amp;'88101-daily-summary-by-site'!D$2&amp;'88101-daily-summary-by-site'!D$3,'AQS-88101'!$AC$2:$AC$2744&amp;'AQS-88101'!$E$2:$E$2744&amp;'AQS-88101'!$G$2:$G$2744,0)),""),"")</f>
        <v/>
      </c>
      <c r="E35" s="42" t="str">
        <f t="array" ref="E35">IFERROR(IF(INDEX('AQS-88101'!$M$2:$M$2744,MATCH('88101-daily-summary-by-site'!$A35&amp;'88101-daily-summary-by-site'!E$2&amp;'88101-daily-summary-by-site'!E$3,'AQS-88101'!$AC$2:$AC$2744&amp;'AQS-88101'!$E$2:$E$2744&amp;'AQS-88101'!$G$2:$G$2744,0))&lt;&gt;"",INDEX('AQS-88101'!$M$2:$M$2744,MATCH('88101-daily-summary-by-site'!$A35&amp;'88101-daily-summary-by-site'!E$2&amp;'88101-daily-summary-by-site'!E$3,'AQS-88101'!$AC$2:$AC$2744&amp;'AQS-88101'!$E$2:$E$2744&amp;'AQS-88101'!$G$2:$G$2744,0)),""),"")</f>
        <v/>
      </c>
      <c r="F35" s="42" t="str">
        <f t="array" ref="F35">IFERROR(IF(INDEX('AQS-88101'!$M$2:$M$2744,MATCH('88101-daily-summary-by-site'!$A35&amp;'88101-daily-summary-by-site'!F$2&amp;'88101-daily-summary-by-site'!F$3,'AQS-88101'!$AC$2:$AC$2744&amp;'AQS-88101'!$E$2:$E$2744&amp;'AQS-88101'!$G$2:$G$2744,0))&lt;&gt;"",INDEX('AQS-88101'!$M$2:$M$2744,MATCH('88101-daily-summary-by-site'!$A35&amp;'88101-daily-summary-by-site'!F$2&amp;'88101-daily-summary-by-site'!F$3,'AQS-88101'!$AC$2:$AC$2744&amp;'AQS-88101'!$E$2:$E$2744&amp;'AQS-88101'!$G$2:$G$2744,0)),""),"")</f>
        <v/>
      </c>
      <c r="G35" s="42" t="str">
        <f t="array" ref="G35">IFERROR(IF(INDEX('AQS-88101'!$M$2:$M$2744,MATCH('88101-daily-summary-by-site'!$A35&amp;'88101-daily-summary-by-site'!G$2&amp;'88101-daily-summary-by-site'!G$3,'AQS-88101'!$AC$2:$AC$2744&amp;'AQS-88101'!$E$2:$E$2744&amp;'AQS-88101'!$G$2:$G$2744,0))&lt;&gt;"",INDEX('AQS-88101'!$M$2:$M$2744,MATCH('88101-daily-summary-by-site'!$A35&amp;'88101-daily-summary-by-site'!G$2&amp;'88101-daily-summary-by-site'!G$3,'AQS-88101'!$AC$2:$AC$2744&amp;'AQS-88101'!$E$2:$E$2744&amp;'AQS-88101'!$G$2:$G$2744,0)),""),"")</f>
        <v/>
      </c>
      <c r="H35" s="42" t="str">
        <f t="array" ref="H35">IFERROR(IF(INDEX('AQS-88101'!$M$2:$M$2744,MATCH('88101-daily-summary-by-site'!$A35&amp;'88101-daily-summary-by-site'!H$2&amp;'88101-daily-summary-by-site'!H$3,'AQS-88101'!$AC$2:$AC$2744&amp;'AQS-88101'!$E$2:$E$2744&amp;'AQS-88101'!$G$2:$G$2744,0))&lt;&gt;"",INDEX('AQS-88101'!$M$2:$M$2744,MATCH('88101-daily-summary-by-site'!$A35&amp;'88101-daily-summary-by-site'!H$2&amp;'88101-daily-summary-by-site'!H$3,'AQS-88101'!$AC$2:$AC$2744&amp;'AQS-88101'!$E$2:$E$2744&amp;'AQS-88101'!$G$2:$G$2744,0)),""),"")</f>
        <v/>
      </c>
      <c r="I35" s="108" t="str">
        <f t="array" ref="I35">IFERROR(IF(INDEX('AQS-88101'!$M$2:$M$2744,MATCH('88101-daily-summary-by-site'!$A35&amp;'88101-daily-summary-by-site'!I$2&amp;'88101-daily-summary-by-site'!I$3,'AQS-88101'!$AC$2:$AC$2744&amp;'AQS-88101'!$E$2:$E$2744&amp;'AQS-88101'!$G$2:$G$2744,0))&lt;&gt;"",INDEX('AQS-88101'!$M$2:$M$2744,MATCH('88101-daily-summary-by-site'!$A35&amp;'88101-daily-summary-by-site'!I$2&amp;'88101-daily-summary-by-site'!I$3,'AQS-88101'!$AC$2:$AC$2744&amp;'AQS-88101'!$E$2:$E$2744&amp;'AQS-88101'!$G$2:$G$2744,0)),""),"")</f>
        <v/>
      </c>
      <c r="L35" s="107" t="str">
        <f t="shared" si="0"/>
        <v/>
      </c>
      <c r="M35" s="42" t="str">
        <f t="shared" si="1"/>
        <v/>
      </c>
      <c r="N35" s="42" t="str">
        <f t="shared" si="2"/>
        <v/>
      </c>
      <c r="O35" s="108" t="str">
        <f t="shared" si="3"/>
        <v/>
      </c>
    </row>
    <row r="36" spans="1:15" x14ac:dyDescent="0.25">
      <c r="A36" s="79">
        <f t="shared" si="4"/>
        <v>36313</v>
      </c>
      <c r="B36" s="107">
        <f t="array" ref="B36">IFERROR(IF(INDEX('AQS-88101'!$M$2:$M$2744,MATCH('88101-daily-summary-by-site'!$A36&amp;'88101-daily-summary-by-site'!B$2&amp;'88101-daily-summary-by-site'!B$3,'AQS-88101'!$AC$2:$AC$2744&amp;'AQS-88101'!$E$2:$E$2744&amp;'AQS-88101'!$G$2:$G$2744,0))&lt;&gt;"",INDEX('AQS-88101'!$M$2:$M$2744,MATCH('88101-daily-summary-by-site'!$A36&amp;'88101-daily-summary-by-site'!B$2&amp;'88101-daily-summary-by-site'!B$3,'AQS-88101'!$AC$2:$AC$2744&amp;'AQS-88101'!$E$2:$E$2744&amp;'AQS-88101'!$G$2:$G$2744,0)),""),"")</f>
        <v>3.7</v>
      </c>
      <c r="C36" s="42" t="str">
        <f t="array" ref="C36">IFERROR(IF(INDEX('AQS-88101'!$M$2:$M$2744,MATCH('88101-daily-summary-by-site'!$A36&amp;'88101-daily-summary-by-site'!C$2&amp;'88101-daily-summary-by-site'!C$3,'AQS-88101'!$AC$2:$AC$2744&amp;'AQS-88101'!$E$2:$E$2744&amp;'AQS-88101'!$G$2:$G$2744,0))&lt;&gt;"",INDEX('AQS-88101'!$M$2:$M$2744,MATCH('88101-daily-summary-by-site'!$A36&amp;'88101-daily-summary-by-site'!C$2&amp;'88101-daily-summary-by-site'!C$3,'AQS-88101'!$AC$2:$AC$2744&amp;'AQS-88101'!$E$2:$E$2744&amp;'AQS-88101'!$G$2:$G$2744,0)),""),"")</f>
        <v/>
      </c>
      <c r="D36" s="42" t="str">
        <f t="array" ref="D36">IFERROR(IF(INDEX('AQS-88101'!$M$2:$M$2744,MATCH('88101-daily-summary-by-site'!$A36&amp;'88101-daily-summary-by-site'!D$2&amp;'88101-daily-summary-by-site'!D$3,'AQS-88101'!$AC$2:$AC$2744&amp;'AQS-88101'!$E$2:$E$2744&amp;'AQS-88101'!$G$2:$G$2744,0))&lt;&gt;"",INDEX('AQS-88101'!$M$2:$M$2744,MATCH('88101-daily-summary-by-site'!$A36&amp;'88101-daily-summary-by-site'!D$2&amp;'88101-daily-summary-by-site'!D$3,'AQS-88101'!$AC$2:$AC$2744&amp;'AQS-88101'!$E$2:$E$2744&amp;'AQS-88101'!$G$2:$G$2744,0)),""),"")</f>
        <v/>
      </c>
      <c r="E36" s="42" t="str">
        <f t="array" ref="E36">IFERROR(IF(INDEX('AQS-88101'!$M$2:$M$2744,MATCH('88101-daily-summary-by-site'!$A36&amp;'88101-daily-summary-by-site'!E$2&amp;'88101-daily-summary-by-site'!E$3,'AQS-88101'!$AC$2:$AC$2744&amp;'AQS-88101'!$E$2:$E$2744&amp;'AQS-88101'!$G$2:$G$2744,0))&lt;&gt;"",INDEX('AQS-88101'!$M$2:$M$2744,MATCH('88101-daily-summary-by-site'!$A36&amp;'88101-daily-summary-by-site'!E$2&amp;'88101-daily-summary-by-site'!E$3,'AQS-88101'!$AC$2:$AC$2744&amp;'AQS-88101'!$E$2:$E$2744&amp;'AQS-88101'!$G$2:$G$2744,0)),""),"")</f>
        <v/>
      </c>
      <c r="F36" s="42" t="str">
        <f t="array" ref="F36">IFERROR(IF(INDEX('AQS-88101'!$M$2:$M$2744,MATCH('88101-daily-summary-by-site'!$A36&amp;'88101-daily-summary-by-site'!F$2&amp;'88101-daily-summary-by-site'!F$3,'AQS-88101'!$AC$2:$AC$2744&amp;'AQS-88101'!$E$2:$E$2744&amp;'AQS-88101'!$G$2:$G$2744,0))&lt;&gt;"",INDEX('AQS-88101'!$M$2:$M$2744,MATCH('88101-daily-summary-by-site'!$A36&amp;'88101-daily-summary-by-site'!F$2&amp;'88101-daily-summary-by-site'!F$3,'AQS-88101'!$AC$2:$AC$2744&amp;'AQS-88101'!$E$2:$E$2744&amp;'AQS-88101'!$G$2:$G$2744,0)),""),"")</f>
        <v/>
      </c>
      <c r="G36" s="42" t="str">
        <f t="array" ref="G36">IFERROR(IF(INDEX('AQS-88101'!$M$2:$M$2744,MATCH('88101-daily-summary-by-site'!$A36&amp;'88101-daily-summary-by-site'!G$2&amp;'88101-daily-summary-by-site'!G$3,'AQS-88101'!$AC$2:$AC$2744&amp;'AQS-88101'!$E$2:$E$2744&amp;'AQS-88101'!$G$2:$G$2744,0))&lt;&gt;"",INDEX('AQS-88101'!$M$2:$M$2744,MATCH('88101-daily-summary-by-site'!$A36&amp;'88101-daily-summary-by-site'!G$2&amp;'88101-daily-summary-by-site'!G$3,'AQS-88101'!$AC$2:$AC$2744&amp;'AQS-88101'!$E$2:$E$2744&amp;'AQS-88101'!$G$2:$G$2744,0)),""),"")</f>
        <v/>
      </c>
      <c r="H36" s="42" t="str">
        <f t="array" ref="H36">IFERROR(IF(INDEX('AQS-88101'!$M$2:$M$2744,MATCH('88101-daily-summary-by-site'!$A36&amp;'88101-daily-summary-by-site'!H$2&amp;'88101-daily-summary-by-site'!H$3,'AQS-88101'!$AC$2:$AC$2744&amp;'AQS-88101'!$E$2:$E$2744&amp;'AQS-88101'!$G$2:$G$2744,0))&lt;&gt;"",INDEX('AQS-88101'!$M$2:$M$2744,MATCH('88101-daily-summary-by-site'!$A36&amp;'88101-daily-summary-by-site'!H$2&amp;'88101-daily-summary-by-site'!H$3,'AQS-88101'!$AC$2:$AC$2744&amp;'AQS-88101'!$E$2:$E$2744&amp;'AQS-88101'!$G$2:$G$2744,0)),""),"")</f>
        <v/>
      </c>
      <c r="I36" s="108" t="str">
        <f t="array" ref="I36">IFERROR(IF(INDEX('AQS-88101'!$M$2:$M$2744,MATCH('88101-daily-summary-by-site'!$A36&amp;'88101-daily-summary-by-site'!I$2&amp;'88101-daily-summary-by-site'!I$3,'AQS-88101'!$AC$2:$AC$2744&amp;'AQS-88101'!$E$2:$E$2744&amp;'AQS-88101'!$G$2:$G$2744,0))&lt;&gt;"",INDEX('AQS-88101'!$M$2:$M$2744,MATCH('88101-daily-summary-by-site'!$A36&amp;'88101-daily-summary-by-site'!I$2&amp;'88101-daily-summary-by-site'!I$3,'AQS-88101'!$AC$2:$AC$2744&amp;'AQS-88101'!$E$2:$E$2744&amp;'AQS-88101'!$G$2:$G$2744,0)),""),"")</f>
        <v/>
      </c>
      <c r="L36" s="107">
        <f t="shared" si="0"/>
        <v>3.7</v>
      </c>
      <c r="M36" s="42" t="str">
        <f t="shared" si="1"/>
        <v/>
      </c>
      <c r="N36" s="42" t="str">
        <f t="shared" si="2"/>
        <v/>
      </c>
      <c r="O36" s="108" t="str">
        <f t="shared" si="3"/>
        <v/>
      </c>
    </row>
    <row r="37" spans="1:15" x14ac:dyDescent="0.25">
      <c r="A37" s="79">
        <f t="shared" si="4"/>
        <v>36314</v>
      </c>
      <c r="B37" s="107" t="str">
        <f t="array" ref="B37">IFERROR(IF(INDEX('AQS-88101'!$M$2:$M$2744,MATCH('88101-daily-summary-by-site'!$A37&amp;'88101-daily-summary-by-site'!B$2&amp;'88101-daily-summary-by-site'!B$3,'AQS-88101'!$AC$2:$AC$2744&amp;'AQS-88101'!$E$2:$E$2744&amp;'AQS-88101'!$G$2:$G$2744,0))&lt;&gt;"",INDEX('AQS-88101'!$M$2:$M$2744,MATCH('88101-daily-summary-by-site'!$A37&amp;'88101-daily-summary-by-site'!B$2&amp;'88101-daily-summary-by-site'!B$3,'AQS-88101'!$AC$2:$AC$2744&amp;'AQS-88101'!$E$2:$E$2744&amp;'AQS-88101'!$G$2:$G$2744,0)),""),"")</f>
        <v/>
      </c>
      <c r="C37" s="42" t="str">
        <f t="array" ref="C37">IFERROR(IF(INDEX('AQS-88101'!$M$2:$M$2744,MATCH('88101-daily-summary-by-site'!$A37&amp;'88101-daily-summary-by-site'!C$2&amp;'88101-daily-summary-by-site'!C$3,'AQS-88101'!$AC$2:$AC$2744&amp;'AQS-88101'!$E$2:$E$2744&amp;'AQS-88101'!$G$2:$G$2744,0))&lt;&gt;"",INDEX('AQS-88101'!$M$2:$M$2744,MATCH('88101-daily-summary-by-site'!$A37&amp;'88101-daily-summary-by-site'!C$2&amp;'88101-daily-summary-by-site'!C$3,'AQS-88101'!$AC$2:$AC$2744&amp;'AQS-88101'!$E$2:$E$2744&amp;'AQS-88101'!$G$2:$G$2744,0)),""),"")</f>
        <v/>
      </c>
      <c r="D37" s="42" t="str">
        <f t="array" ref="D37">IFERROR(IF(INDEX('AQS-88101'!$M$2:$M$2744,MATCH('88101-daily-summary-by-site'!$A37&amp;'88101-daily-summary-by-site'!D$2&amp;'88101-daily-summary-by-site'!D$3,'AQS-88101'!$AC$2:$AC$2744&amp;'AQS-88101'!$E$2:$E$2744&amp;'AQS-88101'!$G$2:$G$2744,0))&lt;&gt;"",INDEX('AQS-88101'!$M$2:$M$2744,MATCH('88101-daily-summary-by-site'!$A37&amp;'88101-daily-summary-by-site'!D$2&amp;'88101-daily-summary-by-site'!D$3,'AQS-88101'!$AC$2:$AC$2744&amp;'AQS-88101'!$E$2:$E$2744&amp;'AQS-88101'!$G$2:$G$2744,0)),""),"")</f>
        <v/>
      </c>
      <c r="E37" s="42" t="str">
        <f t="array" ref="E37">IFERROR(IF(INDEX('AQS-88101'!$M$2:$M$2744,MATCH('88101-daily-summary-by-site'!$A37&amp;'88101-daily-summary-by-site'!E$2&amp;'88101-daily-summary-by-site'!E$3,'AQS-88101'!$AC$2:$AC$2744&amp;'AQS-88101'!$E$2:$E$2744&amp;'AQS-88101'!$G$2:$G$2744,0))&lt;&gt;"",INDEX('AQS-88101'!$M$2:$M$2744,MATCH('88101-daily-summary-by-site'!$A37&amp;'88101-daily-summary-by-site'!E$2&amp;'88101-daily-summary-by-site'!E$3,'AQS-88101'!$AC$2:$AC$2744&amp;'AQS-88101'!$E$2:$E$2744&amp;'AQS-88101'!$G$2:$G$2744,0)),""),"")</f>
        <v/>
      </c>
      <c r="F37" s="42" t="str">
        <f t="array" ref="F37">IFERROR(IF(INDEX('AQS-88101'!$M$2:$M$2744,MATCH('88101-daily-summary-by-site'!$A37&amp;'88101-daily-summary-by-site'!F$2&amp;'88101-daily-summary-by-site'!F$3,'AQS-88101'!$AC$2:$AC$2744&amp;'AQS-88101'!$E$2:$E$2744&amp;'AQS-88101'!$G$2:$G$2744,0))&lt;&gt;"",INDEX('AQS-88101'!$M$2:$M$2744,MATCH('88101-daily-summary-by-site'!$A37&amp;'88101-daily-summary-by-site'!F$2&amp;'88101-daily-summary-by-site'!F$3,'AQS-88101'!$AC$2:$AC$2744&amp;'AQS-88101'!$E$2:$E$2744&amp;'AQS-88101'!$G$2:$G$2744,0)),""),"")</f>
        <v/>
      </c>
      <c r="G37" s="42" t="str">
        <f t="array" ref="G37">IFERROR(IF(INDEX('AQS-88101'!$M$2:$M$2744,MATCH('88101-daily-summary-by-site'!$A37&amp;'88101-daily-summary-by-site'!G$2&amp;'88101-daily-summary-by-site'!G$3,'AQS-88101'!$AC$2:$AC$2744&amp;'AQS-88101'!$E$2:$E$2744&amp;'AQS-88101'!$G$2:$G$2744,0))&lt;&gt;"",INDEX('AQS-88101'!$M$2:$M$2744,MATCH('88101-daily-summary-by-site'!$A37&amp;'88101-daily-summary-by-site'!G$2&amp;'88101-daily-summary-by-site'!G$3,'AQS-88101'!$AC$2:$AC$2744&amp;'AQS-88101'!$E$2:$E$2744&amp;'AQS-88101'!$G$2:$G$2744,0)),""),"")</f>
        <v/>
      </c>
      <c r="H37" s="42" t="str">
        <f t="array" ref="H37">IFERROR(IF(INDEX('AQS-88101'!$M$2:$M$2744,MATCH('88101-daily-summary-by-site'!$A37&amp;'88101-daily-summary-by-site'!H$2&amp;'88101-daily-summary-by-site'!H$3,'AQS-88101'!$AC$2:$AC$2744&amp;'AQS-88101'!$E$2:$E$2744&amp;'AQS-88101'!$G$2:$G$2744,0))&lt;&gt;"",INDEX('AQS-88101'!$M$2:$M$2744,MATCH('88101-daily-summary-by-site'!$A37&amp;'88101-daily-summary-by-site'!H$2&amp;'88101-daily-summary-by-site'!H$3,'AQS-88101'!$AC$2:$AC$2744&amp;'AQS-88101'!$E$2:$E$2744&amp;'AQS-88101'!$G$2:$G$2744,0)),""),"")</f>
        <v/>
      </c>
      <c r="I37" s="108" t="str">
        <f t="array" ref="I37">IFERROR(IF(INDEX('AQS-88101'!$M$2:$M$2744,MATCH('88101-daily-summary-by-site'!$A37&amp;'88101-daily-summary-by-site'!I$2&amp;'88101-daily-summary-by-site'!I$3,'AQS-88101'!$AC$2:$AC$2744&amp;'AQS-88101'!$E$2:$E$2744&amp;'AQS-88101'!$G$2:$G$2744,0))&lt;&gt;"",INDEX('AQS-88101'!$M$2:$M$2744,MATCH('88101-daily-summary-by-site'!$A37&amp;'88101-daily-summary-by-site'!I$2&amp;'88101-daily-summary-by-site'!I$3,'AQS-88101'!$AC$2:$AC$2744&amp;'AQS-88101'!$E$2:$E$2744&amp;'AQS-88101'!$G$2:$G$2744,0)),""),"")</f>
        <v/>
      </c>
      <c r="L37" s="107" t="str">
        <f t="shared" si="0"/>
        <v/>
      </c>
      <c r="M37" s="42" t="str">
        <f t="shared" si="1"/>
        <v/>
      </c>
      <c r="N37" s="42" t="str">
        <f t="shared" si="2"/>
        <v/>
      </c>
      <c r="O37" s="108" t="str">
        <f t="shared" si="3"/>
        <v/>
      </c>
    </row>
    <row r="38" spans="1:15" x14ac:dyDescent="0.25">
      <c r="A38" s="79">
        <f t="shared" si="4"/>
        <v>36315</v>
      </c>
      <c r="B38" s="107" t="str">
        <f t="array" ref="B38">IFERROR(IF(INDEX('AQS-88101'!$M$2:$M$2744,MATCH('88101-daily-summary-by-site'!$A38&amp;'88101-daily-summary-by-site'!B$2&amp;'88101-daily-summary-by-site'!B$3,'AQS-88101'!$AC$2:$AC$2744&amp;'AQS-88101'!$E$2:$E$2744&amp;'AQS-88101'!$G$2:$G$2744,0))&lt;&gt;"",INDEX('AQS-88101'!$M$2:$M$2744,MATCH('88101-daily-summary-by-site'!$A38&amp;'88101-daily-summary-by-site'!B$2&amp;'88101-daily-summary-by-site'!B$3,'AQS-88101'!$AC$2:$AC$2744&amp;'AQS-88101'!$E$2:$E$2744&amp;'AQS-88101'!$G$2:$G$2744,0)),""),"")</f>
        <v/>
      </c>
      <c r="C38" s="42" t="str">
        <f t="array" ref="C38">IFERROR(IF(INDEX('AQS-88101'!$M$2:$M$2744,MATCH('88101-daily-summary-by-site'!$A38&amp;'88101-daily-summary-by-site'!C$2&amp;'88101-daily-summary-by-site'!C$3,'AQS-88101'!$AC$2:$AC$2744&amp;'AQS-88101'!$E$2:$E$2744&amp;'AQS-88101'!$G$2:$G$2744,0))&lt;&gt;"",INDEX('AQS-88101'!$M$2:$M$2744,MATCH('88101-daily-summary-by-site'!$A38&amp;'88101-daily-summary-by-site'!C$2&amp;'88101-daily-summary-by-site'!C$3,'AQS-88101'!$AC$2:$AC$2744&amp;'AQS-88101'!$E$2:$E$2744&amp;'AQS-88101'!$G$2:$G$2744,0)),""),"")</f>
        <v/>
      </c>
      <c r="D38" s="42" t="str">
        <f t="array" ref="D38">IFERROR(IF(INDEX('AQS-88101'!$M$2:$M$2744,MATCH('88101-daily-summary-by-site'!$A38&amp;'88101-daily-summary-by-site'!D$2&amp;'88101-daily-summary-by-site'!D$3,'AQS-88101'!$AC$2:$AC$2744&amp;'AQS-88101'!$E$2:$E$2744&amp;'AQS-88101'!$G$2:$G$2744,0))&lt;&gt;"",INDEX('AQS-88101'!$M$2:$M$2744,MATCH('88101-daily-summary-by-site'!$A38&amp;'88101-daily-summary-by-site'!D$2&amp;'88101-daily-summary-by-site'!D$3,'AQS-88101'!$AC$2:$AC$2744&amp;'AQS-88101'!$E$2:$E$2744&amp;'AQS-88101'!$G$2:$G$2744,0)),""),"")</f>
        <v/>
      </c>
      <c r="E38" s="42" t="str">
        <f t="array" ref="E38">IFERROR(IF(INDEX('AQS-88101'!$M$2:$M$2744,MATCH('88101-daily-summary-by-site'!$A38&amp;'88101-daily-summary-by-site'!E$2&amp;'88101-daily-summary-by-site'!E$3,'AQS-88101'!$AC$2:$AC$2744&amp;'AQS-88101'!$E$2:$E$2744&amp;'AQS-88101'!$G$2:$G$2744,0))&lt;&gt;"",INDEX('AQS-88101'!$M$2:$M$2744,MATCH('88101-daily-summary-by-site'!$A38&amp;'88101-daily-summary-by-site'!E$2&amp;'88101-daily-summary-by-site'!E$3,'AQS-88101'!$AC$2:$AC$2744&amp;'AQS-88101'!$E$2:$E$2744&amp;'AQS-88101'!$G$2:$G$2744,0)),""),"")</f>
        <v/>
      </c>
      <c r="F38" s="42" t="str">
        <f t="array" ref="F38">IFERROR(IF(INDEX('AQS-88101'!$M$2:$M$2744,MATCH('88101-daily-summary-by-site'!$A38&amp;'88101-daily-summary-by-site'!F$2&amp;'88101-daily-summary-by-site'!F$3,'AQS-88101'!$AC$2:$AC$2744&amp;'AQS-88101'!$E$2:$E$2744&amp;'AQS-88101'!$G$2:$G$2744,0))&lt;&gt;"",INDEX('AQS-88101'!$M$2:$M$2744,MATCH('88101-daily-summary-by-site'!$A38&amp;'88101-daily-summary-by-site'!F$2&amp;'88101-daily-summary-by-site'!F$3,'AQS-88101'!$AC$2:$AC$2744&amp;'AQS-88101'!$E$2:$E$2744&amp;'AQS-88101'!$G$2:$G$2744,0)),""),"")</f>
        <v/>
      </c>
      <c r="G38" s="42" t="str">
        <f t="array" ref="G38">IFERROR(IF(INDEX('AQS-88101'!$M$2:$M$2744,MATCH('88101-daily-summary-by-site'!$A38&amp;'88101-daily-summary-by-site'!G$2&amp;'88101-daily-summary-by-site'!G$3,'AQS-88101'!$AC$2:$AC$2744&amp;'AQS-88101'!$E$2:$E$2744&amp;'AQS-88101'!$G$2:$G$2744,0))&lt;&gt;"",INDEX('AQS-88101'!$M$2:$M$2744,MATCH('88101-daily-summary-by-site'!$A38&amp;'88101-daily-summary-by-site'!G$2&amp;'88101-daily-summary-by-site'!G$3,'AQS-88101'!$AC$2:$AC$2744&amp;'AQS-88101'!$E$2:$E$2744&amp;'AQS-88101'!$G$2:$G$2744,0)),""),"")</f>
        <v/>
      </c>
      <c r="H38" s="42" t="str">
        <f t="array" ref="H38">IFERROR(IF(INDEX('AQS-88101'!$M$2:$M$2744,MATCH('88101-daily-summary-by-site'!$A38&amp;'88101-daily-summary-by-site'!H$2&amp;'88101-daily-summary-by-site'!H$3,'AQS-88101'!$AC$2:$AC$2744&amp;'AQS-88101'!$E$2:$E$2744&amp;'AQS-88101'!$G$2:$G$2744,0))&lt;&gt;"",INDEX('AQS-88101'!$M$2:$M$2744,MATCH('88101-daily-summary-by-site'!$A38&amp;'88101-daily-summary-by-site'!H$2&amp;'88101-daily-summary-by-site'!H$3,'AQS-88101'!$AC$2:$AC$2744&amp;'AQS-88101'!$E$2:$E$2744&amp;'AQS-88101'!$G$2:$G$2744,0)),""),"")</f>
        <v/>
      </c>
      <c r="I38" s="108" t="str">
        <f t="array" ref="I38">IFERROR(IF(INDEX('AQS-88101'!$M$2:$M$2744,MATCH('88101-daily-summary-by-site'!$A38&amp;'88101-daily-summary-by-site'!I$2&amp;'88101-daily-summary-by-site'!I$3,'AQS-88101'!$AC$2:$AC$2744&amp;'AQS-88101'!$E$2:$E$2744&amp;'AQS-88101'!$G$2:$G$2744,0))&lt;&gt;"",INDEX('AQS-88101'!$M$2:$M$2744,MATCH('88101-daily-summary-by-site'!$A38&amp;'88101-daily-summary-by-site'!I$2&amp;'88101-daily-summary-by-site'!I$3,'AQS-88101'!$AC$2:$AC$2744&amp;'AQS-88101'!$E$2:$E$2744&amp;'AQS-88101'!$G$2:$G$2744,0)),""),"")</f>
        <v/>
      </c>
      <c r="L38" s="107" t="str">
        <f t="shared" si="0"/>
        <v/>
      </c>
      <c r="M38" s="42" t="str">
        <f t="shared" si="1"/>
        <v/>
      </c>
      <c r="N38" s="42" t="str">
        <f t="shared" si="2"/>
        <v/>
      </c>
      <c r="O38" s="108" t="str">
        <f t="shared" si="3"/>
        <v/>
      </c>
    </row>
    <row r="39" spans="1:15" x14ac:dyDescent="0.25">
      <c r="A39" s="79">
        <f t="shared" si="4"/>
        <v>36316</v>
      </c>
      <c r="B39" s="107">
        <f t="array" ref="B39">IFERROR(IF(INDEX('AQS-88101'!$M$2:$M$2744,MATCH('88101-daily-summary-by-site'!$A39&amp;'88101-daily-summary-by-site'!B$2&amp;'88101-daily-summary-by-site'!B$3,'AQS-88101'!$AC$2:$AC$2744&amp;'AQS-88101'!$E$2:$E$2744&amp;'AQS-88101'!$G$2:$G$2744,0))&lt;&gt;"",INDEX('AQS-88101'!$M$2:$M$2744,MATCH('88101-daily-summary-by-site'!$A39&amp;'88101-daily-summary-by-site'!B$2&amp;'88101-daily-summary-by-site'!B$3,'AQS-88101'!$AC$2:$AC$2744&amp;'AQS-88101'!$E$2:$E$2744&amp;'AQS-88101'!$G$2:$G$2744,0)),""),"")</f>
        <v>6.2</v>
      </c>
      <c r="C39" s="42" t="str">
        <f t="array" ref="C39">IFERROR(IF(INDEX('AQS-88101'!$M$2:$M$2744,MATCH('88101-daily-summary-by-site'!$A39&amp;'88101-daily-summary-by-site'!C$2&amp;'88101-daily-summary-by-site'!C$3,'AQS-88101'!$AC$2:$AC$2744&amp;'AQS-88101'!$E$2:$E$2744&amp;'AQS-88101'!$G$2:$G$2744,0))&lt;&gt;"",INDEX('AQS-88101'!$M$2:$M$2744,MATCH('88101-daily-summary-by-site'!$A39&amp;'88101-daily-summary-by-site'!C$2&amp;'88101-daily-summary-by-site'!C$3,'AQS-88101'!$AC$2:$AC$2744&amp;'AQS-88101'!$E$2:$E$2744&amp;'AQS-88101'!$G$2:$G$2744,0)),""),"")</f>
        <v/>
      </c>
      <c r="D39" s="42" t="str">
        <f t="array" ref="D39">IFERROR(IF(INDEX('AQS-88101'!$M$2:$M$2744,MATCH('88101-daily-summary-by-site'!$A39&amp;'88101-daily-summary-by-site'!D$2&amp;'88101-daily-summary-by-site'!D$3,'AQS-88101'!$AC$2:$AC$2744&amp;'AQS-88101'!$E$2:$E$2744&amp;'AQS-88101'!$G$2:$G$2744,0))&lt;&gt;"",INDEX('AQS-88101'!$M$2:$M$2744,MATCH('88101-daily-summary-by-site'!$A39&amp;'88101-daily-summary-by-site'!D$2&amp;'88101-daily-summary-by-site'!D$3,'AQS-88101'!$AC$2:$AC$2744&amp;'AQS-88101'!$E$2:$E$2744&amp;'AQS-88101'!$G$2:$G$2744,0)),""),"")</f>
        <v/>
      </c>
      <c r="E39" s="42" t="str">
        <f t="array" ref="E39">IFERROR(IF(INDEX('AQS-88101'!$M$2:$M$2744,MATCH('88101-daily-summary-by-site'!$A39&amp;'88101-daily-summary-by-site'!E$2&amp;'88101-daily-summary-by-site'!E$3,'AQS-88101'!$AC$2:$AC$2744&amp;'AQS-88101'!$E$2:$E$2744&amp;'AQS-88101'!$G$2:$G$2744,0))&lt;&gt;"",INDEX('AQS-88101'!$M$2:$M$2744,MATCH('88101-daily-summary-by-site'!$A39&amp;'88101-daily-summary-by-site'!E$2&amp;'88101-daily-summary-by-site'!E$3,'AQS-88101'!$AC$2:$AC$2744&amp;'AQS-88101'!$E$2:$E$2744&amp;'AQS-88101'!$G$2:$G$2744,0)),""),"")</f>
        <v/>
      </c>
      <c r="F39" s="42" t="str">
        <f t="array" ref="F39">IFERROR(IF(INDEX('AQS-88101'!$M$2:$M$2744,MATCH('88101-daily-summary-by-site'!$A39&amp;'88101-daily-summary-by-site'!F$2&amp;'88101-daily-summary-by-site'!F$3,'AQS-88101'!$AC$2:$AC$2744&amp;'AQS-88101'!$E$2:$E$2744&amp;'AQS-88101'!$G$2:$G$2744,0))&lt;&gt;"",INDEX('AQS-88101'!$M$2:$M$2744,MATCH('88101-daily-summary-by-site'!$A39&amp;'88101-daily-summary-by-site'!F$2&amp;'88101-daily-summary-by-site'!F$3,'AQS-88101'!$AC$2:$AC$2744&amp;'AQS-88101'!$E$2:$E$2744&amp;'AQS-88101'!$G$2:$G$2744,0)),""),"")</f>
        <v/>
      </c>
      <c r="G39" s="42" t="str">
        <f t="array" ref="G39">IFERROR(IF(INDEX('AQS-88101'!$M$2:$M$2744,MATCH('88101-daily-summary-by-site'!$A39&amp;'88101-daily-summary-by-site'!G$2&amp;'88101-daily-summary-by-site'!G$3,'AQS-88101'!$AC$2:$AC$2744&amp;'AQS-88101'!$E$2:$E$2744&amp;'AQS-88101'!$G$2:$G$2744,0))&lt;&gt;"",INDEX('AQS-88101'!$M$2:$M$2744,MATCH('88101-daily-summary-by-site'!$A39&amp;'88101-daily-summary-by-site'!G$2&amp;'88101-daily-summary-by-site'!G$3,'AQS-88101'!$AC$2:$AC$2744&amp;'AQS-88101'!$E$2:$E$2744&amp;'AQS-88101'!$G$2:$G$2744,0)),""),"")</f>
        <v/>
      </c>
      <c r="H39" s="42" t="str">
        <f t="array" ref="H39">IFERROR(IF(INDEX('AQS-88101'!$M$2:$M$2744,MATCH('88101-daily-summary-by-site'!$A39&amp;'88101-daily-summary-by-site'!H$2&amp;'88101-daily-summary-by-site'!H$3,'AQS-88101'!$AC$2:$AC$2744&amp;'AQS-88101'!$E$2:$E$2744&amp;'AQS-88101'!$G$2:$G$2744,0))&lt;&gt;"",INDEX('AQS-88101'!$M$2:$M$2744,MATCH('88101-daily-summary-by-site'!$A39&amp;'88101-daily-summary-by-site'!H$2&amp;'88101-daily-summary-by-site'!H$3,'AQS-88101'!$AC$2:$AC$2744&amp;'AQS-88101'!$E$2:$E$2744&amp;'AQS-88101'!$G$2:$G$2744,0)),""),"")</f>
        <v/>
      </c>
      <c r="I39" s="108" t="str">
        <f t="array" ref="I39">IFERROR(IF(INDEX('AQS-88101'!$M$2:$M$2744,MATCH('88101-daily-summary-by-site'!$A39&amp;'88101-daily-summary-by-site'!I$2&amp;'88101-daily-summary-by-site'!I$3,'AQS-88101'!$AC$2:$AC$2744&amp;'AQS-88101'!$E$2:$E$2744&amp;'AQS-88101'!$G$2:$G$2744,0))&lt;&gt;"",INDEX('AQS-88101'!$M$2:$M$2744,MATCH('88101-daily-summary-by-site'!$A39&amp;'88101-daily-summary-by-site'!I$2&amp;'88101-daily-summary-by-site'!I$3,'AQS-88101'!$AC$2:$AC$2744&amp;'AQS-88101'!$E$2:$E$2744&amp;'AQS-88101'!$G$2:$G$2744,0)),""),"")</f>
        <v/>
      </c>
      <c r="L39" s="107">
        <f t="shared" si="0"/>
        <v>6.2</v>
      </c>
      <c r="M39" s="42" t="str">
        <f t="shared" si="1"/>
        <v/>
      </c>
      <c r="N39" s="42" t="str">
        <f t="shared" si="2"/>
        <v/>
      </c>
      <c r="O39" s="108" t="str">
        <f t="shared" si="3"/>
        <v/>
      </c>
    </row>
    <row r="40" spans="1:15" x14ac:dyDescent="0.25">
      <c r="A40" s="79">
        <f t="shared" si="4"/>
        <v>36317</v>
      </c>
      <c r="B40" s="107" t="str">
        <f t="array" ref="B40">IFERROR(IF(INDEX('AQS-88101'!$M$2:$M$2744,MATCH('88101-daily-summary-by-site'!$A40&amp;'88101-daily-summary-by-site'!B$2&amp;'88101-daily-summary-by-site'!B$3,'AQS-88101'!$AC$2:$AC$2744&amp;'AQS-88101'!$E$2:$E$2744&amp;'AQS-88101'!$G$2:$G$2744,0))&lt;&gt;"",INDEX('AQS-88101'!$M$2:$M$2744,MATCH('88101-daily-summary-by-site'!$A40&amp;'88101-daily-summary-by-site'!B$2&amp;'88101-daily-summary-by-site'!B$3,'AQS-88101'!$AC$2:$AC$2744&amp;'AQS-88101'!$E$2:$E$2744&amp;'AQS-88101'!$G$2:$G$2744,0)),""),"")</f>
        <v/>
      </c>
      <c r="C40" s="42" t="str">
        <f t="array" ref="C40">IFERROR(IF(INDEX('AQS-88101'!$M$2:$M$2744,MATCH('88101-daily-summary-by-site'!$A40&amp;'88101-daily-summary-by-site'!C$2&amp;'88101-daily-summary-by-site'!C$3,'AQS-88101'!$AC$2:$AC$2744&amp;'AQS-88101'!$E$2:$E$2744&amp;'AQS-88101'!$G$2:$G$2744,0))&lt;&gt;"",INDEX('AQS-88101'!$M$2:$M$2744,MATCH('88101-daily-summary-by-site'!$A40&amp;'88101-daily-summary-by-site'!C$2&amp;'88101-daily-summary-by-site'!C$3,'AQS-88101'!$AC$2:$AC$2744&amp;'AQS-88101'!$E$2:$E$2744&amp;'AQS-88101'!$G$2:$G$2744,0)),""),"")</f>
        <v/>
      </c>
      <c r="D40" s="42" t="str">
        <f t="array" ref="D40">IFERROR(IF(INDEX('AQS-88101'!$M$2:$M$2744,MATCH('88101-daily-summary-by-site'!$A40&amp;'88101-daily-summary-by-site'!D$2&amp;'88101-daily-summary-by-site'!D$3,'AQS-88101'!$AC$2:$AC$2744&amp;'AQS-88101'!$E$2:$E$2744&amp;'AQS-88101'!$G$2:$G$2744,0))&lt;&gt;"",INDEX('AQS-88101'!$M$2:$M$2744,MATCH('88101-daily-summary-by-site'!$A40&amp;'88101-daily-summary-by-site'!D$2&amp;'88101-daily-summary-by-site'!D$3,'AQS-88101'!$AC$2:$AC$2744&amp;'AQS-88101'!$E$2:$E$2744&amp;'AQS-88101'!$G$2:$G$2744,0)),""),"")</f>
        <v/>
      </c>
      <c r="E40" s="42" t="str">
        <f t="array" ref="E40">IFERROR(IF(INDEX('AQS-88101'!$M$2:$M$2744,MATCH('88101-daily-summary-by-site'!$A40&amp;'88101-daily-summary-by-site'!E$2&amp;'88101-daily-summary-by-site'!E$3,'AQS-88101'!$AC$2:$AC$2744&amp;'AQS-88101'!$E$2:$E$2744&amp;'AQS-88101'!$G$2:$G$2744,0))&lt;&gt;"",INDEX('AQS-88101'!$M$2:$M$2744,MATCH('88101-daily-summary-by-site'!$A40&amp;'88101-daily-summary-by-site'!E$2&amp;'88101-daily-summary-by-site'!E$3,'AQS-88101'!$AC$2:$AC$2744&amp;'AQS-88101'!$E$2:$E$2744&amp;'AQS-88101'!$G$2:$G$2744,0)),""),"")</f>
        <v/>
      </c>
      <c r="F40" s="42" t="str">
        <f t="array" ref="F40">IFERROR(IF(INDEX('AQS-88101'!$M$2:$M$2744,MATCH('88101-daily-summary-by-site'!$A40&amp;'88101-daily-summary-by-site'!F$2&amp;'88101-daily-summary-by-site'!F$3,'AQS-88101'!$AC$2:$AC$2744&amp;'AQS-88101'!$E$2:$E$2744&amp;'AQS-88101'!$G$2:$G$2744,0))&lt;&gt;"",INDEX('AQS-88101'!$M$2:$M$2744,MATCH('88101-daily-summary-by-site'!$A40&amp;'88101-daily-summary-by-site'!F$2&amp;'88101-daily-summary-by-site'!F$3,'AQS-88101'!$AC$2:$AC$2744&amp;'AQS-88101'!$E$2:$E$2744&amp;'AQS-88101'!$G$2:$G$2744,0)),""),"")</f>
        <v/>
      </c>
      <c r="G40" s="42" t="str">
        <f t="array" ref="G40">IFERROR(IF(INDEX('AQS-88101'!$M$2:$M$2744,MATCH('88101-daily-summary-by-site'!$A40&amp;'88101-daily-summary-by-site'!G$2&amp;'88101-daily-summary-by-site'!G$3,'AQS-88101'!$AC$2:$AC$2744&amp;'AQS-88101'!$E$2:$E$2744&amp;'AQS-88101'!$G$2:$G$2744,0))&lt;&gt;"",INDEX('AQS-88101'!$M$2:$M$2744,MATCH('88101-daily-summary-by-site'!$A40&amp;'88101-daily-summary-by-site'!G$2&amp;'88101-daily-summary-by-site'!G$3,'AQS-88101'!$AC$2:$AC$2744&amp;'AQS-88101'!$E$2:$E$2744&amp;'AQS-88101'!$G$2:$G$2744,0)),""),"")</f>
        <v/>
      </c>
      <c r="H40" s="42" t="str">
        <f t="array" ref="H40">IFERROR(IF(INDEX('AQS-88101'!$M$2:$M$2744,MATCH('88101-daily-summary-by-site'!$A40&amp;'88101-daily-summary-by-site'!H$2&amp;'88101-daily-summary-by-site'!H$3,'AQS-88101'!$AC$2:$AC$2744&amp;'AQS-88101'!$E$2:$E$2744&amp;'AQS-88101'!$G$2:$G$2744,0))&lt;&gt;"",INDEX('AQS-88101'!$M$2:$M$2744,MATCH('88101-daily-summary-by-site'!$A40&amp;'88101-daily-summary-by-site'!H$2&amp;'88101-daily-summary-by-site'!H$3,'AQS-88101'!$AC$2:$AC$2744&amp;'AQS-88101'!$E$2:$E$2744&amp;'AQS-88101'!$G$2:$G$2744,0)),""),"")</f>
        <v/>
      </c>
      <c r="I40" s="108" t="str">
        <f t="array" ref="I40">IFERROR(IF(INDEX('AQS-88101'!$M$2:$M$2744,MATCH('88101-daily-summary-by-site'!$A40&amp;'88101-daily-summary-by-site'!I$2&amp;'88101-daily-summary-by-site'!I$3,'AQS-88101'!$AC$2:$AC$2744&amp;'AQS-88101'!$E$2:$E$2744&amp;'AQS-88101'!$G$2:$G$2744,0))&lt;&gt;"",INDEX('AQS-88101'!$M$2:$M$2744,MATCH('88101-daily-summary-by-site'!$A40&amp;'88101-daily-summary-by-site'!I$2&amp;'88101-daily-summary-by-site'!I$3,'AQS-88101'!$AC$2:$AC$2744&amp;'AQS-88101'!$E$2:$E$2744&amp;'AQS-88101'!$G$2:$G$2744,0)),""),"")</f>
        <v/>
      </c>
      <c r="L40" s="107" t="str">
        <f t="shared" si="0"/>
        <v/>
      </c>
      <c r="M40" s="42" t="str">
        <f t="shared" si="1"/>
        <v/>
      </c>
      <c r="N40" s="42" t="str">
        <f t="shared" si="2"/>
        <v/>
      </c>
      <c r="O40" s="108" t="str">
        <f t="shared" si="3"/>
        <v/>
      </c>
    </row>
    <row r="41" spans="1:15" x14ac:dyDescent="0.25">
      <c r="A41" s="79">
        <f t="shared" si="4"/>
        <v>36318</v>
      </c>
      <c r="B41" s="107" t="str">
        <f t="array" ref="B41">IFERROR(IF(INDEX('AQS-88101'!$M$2:$M$2744,MATCH('88101-daily-summary-by-site'!$A41&amp;'88101-daily-summary-by-site'!B$2&amp;'88101-daily-summary-by-site'!B$3,'AQS-88101'!$AC$2:$AC$2744&amp;'AQS-88101'!$E$2:$E$2744&amp;'AQS-88101'!$G$2:$G$2744,0))&lt;&gt;"",INDEX('AQS-88101'!$M$2:$M$2744,MATCH('88101-daily-summary-by-site'!$A41&amp;'88101-daily-summary-by-site'!B$2&amp;'88101-daily-summary-by-site'!B$3,'AQS-88101'!$AC$2:$AC$2744&amp;'AQS-88101'!$E$2:$E$2744&amp;'AQS-88101'!$G$2:$G$2744,0)),""),"")</f>
        <v/>
      </c>
      <c r="C41" s="42" t="str">
        <f t="array" ref="C41">IFERROR(IF(INDEX('AQS-88101'!$M$2:$M$2744,MATCH('88101-daily-summary-by-site'!$A41&amp;'88101-daily-summary-by-site'!C$2&amp;'88101-daily-summary-by-site'!C$3,'AQS-88101'!$AC$2:$AC$2744&amp;'AQS-88101'!$E$2:$E$2744&amp;'AQS-88101'!$G$2:$G$2744,0))&lt;&gt;"",INDEX('AQS-88101'!$M$2:$M$2744,MATCH('88101-daily-summary-by-site'!$A41&amp;'88101-daily-summary-by-site'!C$2&amp;'88101-daily-summary-by-site'!C$3,'AQS-88101'!$AC$2:$AC$2744&amp;'AQS-88101'!$E$2:$E$2744&amp;'AQS-88101'!$G$2:$G$2744,0)),""),"")</f>
        <v/>
      </c>
      <c r="D41" s="42" t="str">
        <f t="array" ref="D41">IFERROR(IF(INDEX('AQS-88101'!$M$2:$M$2744,MATCH('88101-daily-summary-by-site'!$A41&amp;'88101-daily-summary-by-site'!D$2&amp;'88101-daily-summary-by-site'!D$3,'AQS-88101'!$AC$2:$AC$2744&amp;'AQS-88101'!$E$2:$E$2744&amp;'AQS-88101'!$G$2:$G$2744,0))&lt;&gt;"",INDEX('AQS-88101'!$M$2:$M$2744,MATCH('88101-daily-summary-by-site'!$A41&amp;'88101-daily-summary-by-site'!D$2&amp;'88101-daily-summary-by-site'!D$3,'AQS-88101'!$AC$2:$AC$2744&amp;'AQS-88101'!$E$2:$E$2744&amp;'AQS-88101'!$G$2:$G$2744,0)),""),"")</f>
        <v/>
      </c>
      <c r="E41" s="42" t="str">
        <f t="array" ref="E41">IFERROR(IF(INDEX('AQS-88101'!$M$2:$M$2744,MATCH('88101-daily-summary-by-site'!$A41&amp;'88101-daily-summary-by-site'!E$2&amp;'88101-daily-summary-by-site'!E$3,'AQS-88101'!$AC$2:$AC$2744&amp;'AQS-88101'!$E$2:$E$2744&amp;'AQS-88101'!$G$2:$G$2744,0))&lt;&gt;"",INDEX('AQS-88101'!$M$2:$M$2744,MATCH('88101-daily-summary-by-site'!$A41&amp;'88101-daily-summary-by-site'!E$2&amp;'88101-daily-summary-by-site'!E$3,'AQS-88101'!$AC$2:$AC$2744&amp;'AQS-88101'!$E$2:$E$2744&amp;'AQS-88101'!$G$2:$G$2744,0)),""),"")</f>
        <v/>
      </c>
      <c r="F41" s="42" t="str">
        <f t="array" ref="F41">IFERROR(IF(INDEX('AQS-88101'!$M$2:$M$2744,MATCH('88101-daily-summary-by-site'!$A41&amp;'88101-daily-summary-by-site'!F$2&amp;'88101-daily-summary-by-site'!F$3,'AQS-88101'!$AC$2:$AC$2744&amp;'AQS-88101'!$E$2:$E$2744&amp;'AQS-88101'!$G$2:$G$2744,0))&lt;&gt;"",INDEX('AQS-88101'!$M$2:$M$2744,MATCH('88101-daily-summary-by-site'!$A41&amp;'88101-daily-summary-by-site'!F$2&amp;'88101-daily-summary-by-site'!F$3,'AQS-88101'!$AC$2:$AC$2744&amp;'AQS-88101'!$E$2:$E$2744&amp;'AQS-88101'!$G$2:$G$2744,0)),""),"")</f>
        <v/>
      </c>
      <c r="G41" s="42" t="str">
        <f t="array" ref="G41">IFERROR(IF(INDEX('AQS-88101'!$M$2:$M$2744,MATCH('88101-daily-summary-by-site'!$A41&amp;'88101-daily-summary-by-site'!G$2&amp;'88101-daily-summary-by-site'!G$3,'AQS-88101'!$AC$2:$AC$2744&amp;'AQS-88101'!$E$2:$E$2744&amp;'AQS-88101'!$G$2:$G$2744,0))&lt;&gt;"",INDEX('AQS-88101'!$M$2:$M$2744,MATCH('88101-daily-summary-by-site'!$A41&amp;'88101-daily-summary-by-site'!G$2&amp;'88101-daily-summary-by-site'!G$3,'AQS-88101'!$AC$2:$AC$2744&amp;'AQS-88101'!$E$2:$E$2744&amp;'AQS-88101'!$G$2:$G$2744,0)),""),"")</f>
        <v/>
      </c>
      <c r="H41" s="42" t="str">
        <f t="array" ref="H41">IFERROR(IF(INDEX('AQS-88101'!$M$2:$M$2744,MATCH('88101-daily-summary-by-site'!$A41&amp;'88101-daily-summary-by-site'!H$2&amp;'88101-daily-summary-by-site'!H$3,'AQS-88101'!$AC$2:$AC$2744&amp;'AQS-88101'!$E$2:$E$2744&amp;'AQS-88101'!$G$2:$G$2744,0))&lt;&gt;"",INDEX('AQS-88101'!$M$2:$M$2744,MATCH('88101-daily-summary-by-site'!$A41&amp;'88101-daily-summary-by-site'!H$2&amp;'88101-daily-summary-by-site'!H$3,'AQS-88101'!$AC$2:$AC$2744&amp;'AQS-88101'!$E$2:$E$2744&amp;'AQS-88101'!$G$2:$G$2744,0)),""),"")</f>
        <v/>
      </c>
      <c r="I41" s="108" t="str">
        <f t="array" ref="I41">IFERROR(IF(INDEX('AQS-88101'!$M$2:$M$2744,MATCH('88101-daily-summary-by-site'!$A41&amp;'88101-daily-summary-by-site'!I$2&amp;'88101-daily-summary-by-site'!I$3,'AQS-88101'!$AC$2:$AC$2744&amp;'AQS-88101'!$E$2:$E$2744&amp;'AQS-88101'!$G$2:$G$2744,0))&lt;&gt;"",INDEX('AQS-88101'!$M$2:$M$2744,MATCH('88101-daily-summary-by-site'!$A41&amp;'88101-daily-summary-by-site'!I$2&amp;'88101-daily-summary-by-site'!I$3,'AQS-88101'!$AC$2:$AC$2744&amp;'AQS-88101'!$E$2:$E$2744&amp;'AQS-88101'!$G$2:$G$2744,0)),""),"")</f>
        <v/>
      </c>
      <c r="L41" s="107" t="str">
        <f t="shared" si="0"/>
        <v/>
      </c>
      <c r="M41" s="42" t="str">
        <f t="shared" si="1"/>
        <v/>
      </c>
      <c r="N41" s="42" t="str">
        <f t="shared" si="2"/>
        <v/>
      </c>
      <c r="O41" s="108" t="str">
        <f t="shared" si="3"/>
        <v/>
      </c>
    </row>
    <row r="42" spans="1:15" x14ac:dyDescent="0.25">
      <c r="A42" s="79">
        <f t="shared" si="4"/>
        <v>36319</v>
      </c>
      <c r="B42" s="107">
        <f t="array" ref="B42">IFERROR(IF(INDEX('AQS-88101'!$M$2:$M$2744,MATCH('88101-daily-summary-by-site'!$A42&amp;'88101-daily-summary-by-site'!B$2&amp;'88101-daily-summary-by-site'!B$3,'AQS-88101'!$AC$2:$AC$2744&amp;'AQS-88101'!$E$2:$E$2744&amp;'AQS-88101'!$G$2:$G$2744,0))&lt;&gt;"",INDEX('AQS-88101'!$M$2:$M$2744,MATCH('88101-daily-summary-by-site'!$A42&amp;'88101-daily-summary-by-site'!B$2&amp;'88101-daily-summary-by-site'!B$3,'AQS-88101'!$AC$2:$AC$2744&amp;'AQS-88101'!$E$2:$E$2744&amp;'AQS-88101'!$G$2:$G$2744,0)),""),"")</f>
        <v>6.4</v>
      </c>
      <c r="C42" s="42" t="str">
        <f t="array" ref="C42">IFERROR(IF(INDEX('AQS-88101'!$M$2:$M$2744,MATCH('88101-daily-summary-by-site'!$A42&amp;'88101-daily-summary-by-site'!C$2&amp;'88101-daily-summary-by-site'!C$3,'AQS-88101'!$AC$2:$AC$2744&amp;'AQS-88101'!$E$2:$E$2744&amp;'AQS-88101'!$G$2:$G$2744,0))&lt;&gt;"",INDEX('AQS-88101'!$M$2:$M$2744,MATCH('88101-daily-summary-by-site'!$A42&amp;'88101-daily-summary-by-site'!C$2&amp;'88101-daily-summary-by-site'!C$3,'AQS-88101'!$AC$2:$AC$2744&amp;'AQS-88101'!$E$2:$E$2744&amp;'AQS-88101'!$G$2:$G$2744,0)),""),"")</f>
        <v/>
      </c>
      <c r="D42" s="42" t="str">
        <f t="array" ref="D42">IFERROR(IF(INDEX('AQS-88101'!$M$2:$M$2744,MATCH('88101-daily-summary-by-site'!$A42&amp;'88101-daily-summary-by-site'!D$2&amp;'88101-daily-summary-by-site'!D$3,'AQS-88101'!$AC$2:$AC$2744&amp;'AQS-88101'!$E$2:$E$2744&amp;'AQS-88101'!$G$2:$G$2744,0))&lt;&gt;"",INDEX('AQS-88101'!$M$2:$M$2744,MATCH('88101-daily-summary-by-site'!$A42&amp;'88101-daily-summary-by-site'!D$2&amp;'88101-daily-summary-by-site'!D$3,'AQS-88101'!$AC$2:$AC$2744&amp;'AQS-88101'!$E$2:$E$2744&amp;'AQS-88101'!$G$2:$G$2744,0)),""),"")</f>
        <v/>
      </c>
      <c r="E42" s="42" t="str">
        <f t="array" ref="E42">IFERROR(IF(INDEX('AQS-88101'!$M$2:$M$2744,MATCH('88101-daily-summary-by-site'!$A42&amp;'88101-daily-summary-by-site'!E$2&amp;'88101-daily-summary-by-site'!E$3,'AQS-88101'!$AC$2:$AC$2744&amp;'AQS-88101'!$E$2:$E$2744&amp;'AQS-88101'!$G$2:$G$2744,0))&lt;&gt;"",INDEX('AQS-88101'!$M$2:$M$2744,MATCH('88101-daily-summary-by-site'!$A42&amp;'88101-daily-summary-by-site'!E$2&amp;'88101-daily-summary-by-site'!E$3,'AQS-88101'!$AC$2:$AC$2744&amp;'AQS-88101'!$E$2:$E$2744&amp;'AQS-88101'!$G$2:$G$2744,0)),""),"")</f>
        <v/>
      </c>
      <c r="F42" s="42" t="str">
        <f t="array" ref="F42">IFERROR(IF(INDEX('AQS-88101'!$M$2:$M$2744,MATCH('88101-daily-summary-by-site'!$A42&amp;'88101-daily-summary-by-site'!F$2&amp;'88101-daily-summary-by-site'!F$3,'AQS-88101'!$AC$2:$AC$2744&amp;'AQS-88101'!$E$2:$E$2744&amp;'AQS-88101'!$G$2:$G$2744,0))&lt;&gt;"",INDEX('AQS-88101'!$M$2:$M$2744,MATCH('88101-daily-summary-by-site'!$A42&amp;'88101-daily-summary-by-site'!F$2&amp;'88101-daily-summary-by-site'!F$3,'AQS-88101'!$AC$2:$AC$2744&amp;'AQS-88101'!$E$2:$E$2744&amp;'AQS-88101'!$G$2:$G$2744,0)),""),"")</f>
        <v/>
      </c>
      <c r="G42" s="42" t="str">
        <f t="array" ref="G42">IFERROR(IF(INDEX('AQS-88101'!$M$2:$M$2744,MATCH('88101-daily-summary-by-site'!$A42&amp;'88101-daily-summary-by-site'!G$2&amp;'88101-daily-summary-by-site'!G$3,'AQS-88101'!$AC$2:$AC$2744&amp;'AQS-88101'!$E$2:$E$2744&amp;'AQS-88101'!$G$2:$G$2744,0))&lt;&gt;"",INDEX('AQS-88101'!$M$2:$M$2744,MATCH('88101-daily-summary-by-site'!$A42&amp;'88101-daily-summary-by-site'!G$2&amp;'88101-daily-summary-by-site'!G$3,'AQS-88101'!$AC$2:$AC$2744&amp;'AQS-88101'!$E$2:$E$2744&amp;'AQS-88101'!$G$2:$G$2744,0)),""),"")</f>
        <v/>
      </c>
      <c r="H42" s="42" t="str">
        <f t="array" ref="H42">IFERROR(IF(INDEX('AQS-88101'!$M$2:$M$2744,MATCH('88101-daily-summary-by-site'!$A42&amp;'88101-daily-summary-by-site'!H$2&amp;'88101-daily-summary-by-site'!H$3,'AQS-88101'!$AC$2:$AC$2744&amp;'AQS-88101'!$E$2:$E$2744&amp;'AQS-88101'!$G$2:$G$2744,0))&lt;&gt;"",INDEX('AQS-88101'!$M$2:$M$2744,MATCH('88101-daily-summary-by-site'!$A42&amp;'88101-daily-summary-by-site'!H$2&amp;'88101-daily-summary-by-site'!H$3,'AQS-88101'!$AC$2:$AC$2744&amp;'AQS-88101'!$E$2:$E$2744&amp;'AQS-88101'!$G$2:$G$2744,0)),""),"")</f>
        <v/>
      </c>
      <c r="I42" s="108" t="str">
        <f t="array" ref="I42">IFERROR(IF(INDEX('AQS-88101'!$M$2:$M$2744,MATCH('88101-daily-summary-by-site'!$A42&amp;'88101-daily-summary-by-site'!I$2&amp;'88101-daily-summary-by-site'!I$3,'AQS-88101'!$AC$2:$AC$2744&amp;'AQS-88101'!$E$2:$E$2744&amp;'AQS-88101'!$G$2:$G$2744,0))&lt;&gt;"",INDEX('AQS-88101'!$M$2:$M$2744,MATCH('88101-daily-summary-by-site'!$A42&amp;'88101-daily-summary-by-site'!I$2&amp;'88101-daily-summary-by-site'!I$3,'AQS-88101'!$AC$2:$AC$2744&amp;'AQS-88101'!$E$2:$E$2744&amp;'AQS-88101'!$G$2:$G$2744,0)),""),"")</f>
        <v/>
      </c>
      <c r="L42" s="107">
        <f t="shared" si="0"/>
        <v>6.4</v>
      </c>
      <c r="M42" s="42" t="str">
        <f t="shared" si="1"/>
        <v/>
      </c>
      <c r="N42" s="42" t="str">
        <f t="shared" si="2"/>
        <v/>
      </c>
      <c r="O42" s="108" t="str">
        <f t="shared" si="3"/>
        <v/>
      </c>
    </row>
    <row r="43" spans="1:15" x14ac:dyDescent="0.25">
      <c r="A43" s="79">
        <f t="shared" si="4"/>
        <v>36320</v>
      </c>
      <c r="B43" s="107" t="str">
        <f t="array" ref="B43">IFERROR(IF(INDEX('AQS-88101'!$M$2:$M$2744,MATCH('88101-daily-summary-by-site'!$A43&amp;'88101-daily-summary-by-site'!B$2&amp;'88101-daily-summary-by-site'!B$3,'AQS-88101'!$AC$2:$AC$2744&amp;'AQS-88101'!$E$2:$E$2744&amp;'AQS-88101'!$G$2:$G$2744,0))&lt;&gt;"",INDEX('AQS-88101'!$M$2:$M$2744,MATCH('88101-daily-summary-by-site'!$A43&amp;'88101-daily-summary-by-site'!B$2&amp;'88101-daily-summary-by-site'!B$3,'AQS-88101'!$AC$2:$AC$2744&amp;'AQS-88101'!$E$2:$E$2744&amp;'AQS-88101'!$G$2:$G$2744,0)),""),"")</f>
        <v/>
      </c>
      <c r="C43" s="42" t="str">
        <f t="array" ref="C43">IFERROR(IF(INDEX('AQS-88101'!$M$2:$M$2744,MATCH('88101-daily-summary-by-site'!$A43&amp;'88101-daily-summary-by-site'!C$2&amp;'88101-daily-summary-by-site'!C$3,'AQS-88101'!$AC$2:$AC$2744&amp;'AQS-88101'!$E$2:$E$2744&amp;'AQS-88101'!$G$2:$G$2744,0))&lt;&gt;"",INDEX('AQS-88101'!$M$2:$M$2744,MATCH('88101-daily-summary-by-site'!$A43&amp;'88101-daily-summary-by-site'!C$2&amp;'88101-daily-summary-by-site'!C$3,'AQS-88101'!$AC$2:$AC$2744&amp;'AQS-88101'!$E$2:$E$2744&amp;'AQS-88101'!$G$2:$G$2744,0)),""),"")</f>
        <v/>
      </c>
      <c r="D43" s="42" t="str">
        <f t="array" ref="D43">IFERROR(IF(INDEX('AQS-88101'!$M$2:$M$2744,MATCH('88101-daily-summary-by-site'!$A43&amp;'88101-daily-summary-by-site'!D$2&amp;'88101-daily-summary-by-site'!D$3,'AQS-88101'!$AC$2:$AC$2744&amp;'AQS-88101'!$E$2:$E$2744&amp;'AQS-88101'!$G$2:$G$2744,0))&lt;&gt;"",INDEX('AQS-88101'!$M$2:$M$2744,MATCH('88101-daily-summary-by-site'!$A43&amp;'88101-daily-summary-by-site'!D$2&amp;'88101-daily-summary-by-site'!D$3,'AQS-88101'!$AC$2:$AC$2744&amp;'AQS-88101'!$E$2:$E$2744&amp;'AQS-88101'!$G$2:$G$2744,0)),""),"")</f>
        <v/>
      </c>
      <c r="E43" s="42" t="str">
        <f t="array" ref="E43">IFERROR(IF(INDEX('AQS-88101'!$M$2:$M$2744,MATCH('88101-daily-summary-by-site'!$A43&amp;'88101-daily-summary-by-site'!E$2&amp;'88101-daily-summary-by-site'!E$3,'AQS-88101'!$AC$2:$AC$2744&amp;'AQS-88101'!$E$2:$E$2744&amp;'AQS-88101'!$G$2:$G$2744,0))&lt;&gt;"",INDEX('AQS-88101'!$M$2:$M$2744,MATCH('88101-daily-summary-by-site'!$A43&amp;'88101-daily-summary-by-site'!E$2&amp;'88101-daily-summary-by-site'!E$3,'AQS-88101'!$AC$2:$AC$2744&amp;'AQS-88101'!$E$2:$E$2744&amp;'AQS-88101'!$G$2:$G$2744,0)),""),"")</f>
        <v/>
      </c>
      <c r="F43" s="42" t="str">
        <f t="array" ref="F43">IFERROR(IF(INDEX('AQS-88101'!$M$2:$M$2744,MATCH('88101-daily-summary-by-site'!$A43&amp;'88101-daily-summary-by-site'!F$2&amp;'88101-daily-summary-by-site'!F$3,'AQS-88101'!$AC$2:$AC$2744&amp;'AQS-88101'!$E$2:$E$2744&amp;'AQS-88101'!$G$2:$G$2744,0))&lt;&gt;"",INDEX('AQS-88101'!$M$2:$M$2744,MATCH('88101-daily-summary-by-site'!$A43&amp;'88101-daily-summary-by-site'!F$2&amp;'88101-daily-summary-by-site'!F$3,'AQS-88101'!$AC$2:$AC$2744&amp;'AQS-88101'!$E$2:$E$2744&amp;'AQS-88101'!$G$2:$G$2744,0)),""),"")</f>
        <v/>
      </c>
      <c r="G43" s="42" t="str">
        <f t="array" ref="G43">IFERROR(IF(INDEX('AQS-88101'!$M$2:$M$2744,MATCH('88101-daily-summary-by-site'!$A43&amp;'88101-daily-summary-by-site'!G$2&amp;'88101-daily-summary-by-site'!G$3,'AQS-88101'!$AC$2:$AC$2744&amp;'AQS-88101'!$E$2:$E$2744&amp;'AQS-88101'!$G$2:$G$2744,0))&lt;&gt;"",INDEX('AQS-88101'!$M$2:$M$2744,MATCH('88101-daily-summary-by-site'!$A43&amp;'88101-daily-summary-by-site'!G$2&amp;'88101-daily-summary-by-site'!G$3,'AQS-88101'!$AC$2:$AC$2744&amp;'AQS-88101'!$E$2:$E$2744&amp;'AQS-88101'!$G$2:$G$2744,0)),""),"")</f>
        <v/>
      </c>
      <c r="H43" s="42" t="str">
        <f t="array" ref="H43">IFERROR(IF(INDEX('AQS-88101'!$M$2:$M$2744,MATCH('88101-daily-summary-by-site'!$A43&amp;'88101-daily-summary-by-site'!H$2&amp;'88101-daily-summary-by-site'!H$3,'AQS-88101'!$AC$2:$AC$2744&amp;'AQS-88101'!$E$2:$E$2744&amp;'AQS-88101'!$G$2:$G$2744,0))&lt;&gt;"",INDEX('AQS-88101'!$M$2:$M$2744,MATCH('88101-daily-summary-by-site'!$A43&amp;'88101-daily-summary-by-site'!H$2&amp;'88101-daily-summary-by-site'!H$3,'AQS-88101'!$AC$2:$AC$2744&amp;'AQS-88101'!$E$2:$E$2744&amp;'AQS-88101'!$G$2:$G$2744,0)),""),"")</f>
        <v/>
      </c>
      <c r="I43" s="108" t="str">
        <f t="array" ref="I43">IFERROR(IF(INDEX('AQS-88101'!$M$2:$M$2744,MATCH('88101-daily-summary-by-site'!$A43&amp;'88101-daily-summary-by-site'!I$2&amp;'88101-daily-summary-by-site'!I$3,'AQS-88101'!$AC$2:$AC$2744&amp;'AQS-88101'!$E$2:$E$2744&amp;'AQS-88101'!$G$2:$G$2744,0))&lt;&gt;"",INDEX('AQS-88101'!$M$2:$M$2744,MATCH('88101-daily-summary-by-site'!$A43&amp;'88101-daily-summary-by-site'!I$2&amp;'88101-daily-summary-by-site'!I$3,'AQS-88101'!$AC$2:$AC$2744&amp;'AQS-88101'!$E$2:$E$2744&amp;'AQS-88101'!$G$2:$G$2744,0)),""),"")</f>
        <v/>
      </c>
      <c r="L43" s="107" t="str">
        <f t="shared" si="0"/>
        <v/>
      </c>
      <c r="M43" s="42" t="str">
        <f t="shared" si="1"/>
        <v/>
      </c>
      <c r="N43" s="42" t="str">
        <f t="shared" si="2"/>
        <v/>
      </c>
      <c r="O43" s="108" t="str">
        <f t="shared" si="3"/>
        <v/>
      </c>
    </row>
    <row r="44" spans="1:15" x14ac:dyDescent="0.25">
      <c r="A44" s="79">
        <f t="shared" si="4"/>
        <v>36321</v>
      </c>
      <c r="B44" s="107" t="str">
        <f t="array" ref="B44">IFERROR(IF(INDEX('AQS-88101'!$M$2:$M$2744,MATCH('88101-daily-summary-by-site'!$A44&amp;'88101-daily-summary-by-site'!B$2&amp;'88101-daily-summary-by-site'!B$3,'AQS-88101'!$AC$2:$AC$2744&amp;'AQS-88101'!$E$2:$E$2744&amp;'AQS-88101'!$G$2:$G$2744,0))&lt;&gt;"",INDEX('AQS-88101'!$M$2:$M$2744,MATCH('88101-daily-summary-by-site'!$A44&amp;'88101-daily-summary-by-site'!B$2&amp;'88101-daily-summary-by-site'!B$3,'AQS-88101'!$AC$2:$AC$2744&amp;'AQS-88101'!$E$2:$E$2744&amp;'AQS-88101'!$G$2:$G$2744,0)),""),"")</f>
        <v/>
      </c>
      <c r="C44" s="42" t="str">
        <f t="array" ref="C44">IFERROR(IF(INDEX('AQS-88101'!$M$2:$M$2744,MATCH('88101-daily-summary-by-site'!$A44&amp;'88101-daily-summary-by-site'!C$2&amp;'88101-daily-summary-by-site'!C$3,'AQS-88101'!$AC$2:$AC$2744&amp;'AQS-88101'!$E$2:$E$2744&amp;'AQS-88101'!$G$2:$G$2744,0))&lt;&gt;"",INDEX('AQS-88101'!$M$2:$M$2744,MATCH('88101-daily-summary-by-site'!$A44&amp;'88101-daily-summary-by-site'!C$2&amp;'88101-daily-summary-by-site'!C$3,'AQS-88101'!$AC$2:$AC$2744&amp;'AQS-88101'!$E$2:$E$2744&amp;'AQS-88101'!$G$2:$G$2744,0)),""),"")</f>
        <v/>
      </c>
      <c r="D44" s="42" t="str">
        <f t="array" ref="D44">IFERROR(IF(INDEX('AQS-88101'!$M$2:$M$2744,MATCH('88101-daily-summary-by-site'!$A44&amp;'88101-daily-summary-by-site'!D$2&amp;'88101-daily-summary-by-site'!D$3,'AQS-88101'!$AC$2:$AC$2744&amp;'AQS-88101'!$E$2:$E$2744&amp;'AQS-88101'!$G$2:$G$2744,0))&lt;&gt;"",INDEX('AQS-88101'!$M$2:$M$2744,MATCH('88101-daily-summary-by-site'!$A44&amp;'88101-daily-summary-by-site'!D$2&amp;'88101-daily-summary-by-site'!D$3,'AQS-88101'!$AC$2:$AC$2744&amp;'AQS-88101'!$E$2:$E$2744&amp;'AQS-88101'!$G$2:$G$2744,0)),""),"")</f>
        <v/>
      </c>
      <c r="E44" s="42" t="str">
        <f t="array" ref="E44">IFERROR(IF(INDEX('AQS-88101'!$M$2:$M$2744,MATCH('88101-daily-summary-by-site'!$A44&amp;'88101-daily-summary-by-site'!E$2&amp;'88101-daily-summary-by-site'!E$3,'AQS-88101'!$AC$2:$AC$2744&amp;'AQS-88101'!$E$2:$E$2744&amp;'AQS-88101'!$G$2:$G$2744,0))&lt;&gt;"",INDEX('AQS-88101'!$M$2:$M$2744,MATCH('88101-daily-summary-by-site'!$A44&amp;'88101-daily-summary-by-site'!E$2&amp;'88101-daily-summary-by-site'!E$3,'AQS-88101'!$AC$2:$AC$2744&amp;'AQS-88101'!$E$2:$E$2744&amp;'AQS-88101'!$G$2:$G$2744,0)),""),"")</f>
        <v/>
      </c>
      <c r="F44" s="42" t="str">
        <f t="array" ref="F44">IFERROR(IF(INDEX('AQS-88101'!$M$2:$M$2744,MATCH('88101-daily-summary-by-site'!$A44&amp;'88101-daily-summary-by-site'!F$2&amp;'88101-daily-summary-by-site'!F$3,'AQS-88101'!$AC$2:$AC$2744&amp;'AQS-88101'!$E$2:$E$2744&amp;'AQS-88101'!$G$2:$G$2744,0))&lt;&gt;"",INDEX('AQS-88101'!$M$2:$M$2744,MATCH('88101-daily-summary-by-site'!$A44&amp;'88101-daily-summary-by-site'!F$2&amp;'88101-daily-summary-by-site'!F$3,'AQS-88101'!$AC$2:$AC$2744&amp;'AQS-88101'!$E$2:$E$2744&amp;'AQS-88101'!$G$2:$G$2744,0)),""),"")</f>
        <v/>
      </c>
      <c r="G44" s="42" t="str">
        <f t="array" ref="G44">IFERROR(IF(INDEX('AQS-88101'!$M$2:$M$2744,MATCH('88101-daily-summary-by-site'!$A44&amp;'88101-daily-summary-by-site'!G$2&amp;'88101-daily-summary-by-site'!G$3,'AQS-88101'!$AC$2:$AC$2744&amp;'AQS-88101'!$E$2:$E$2744&amp;'AQS-88101'!$G$2:$G$2744,0))&lt;&gt;"",INDEX('AQS-88101'!$M$2:$M$2744,MATCH('88101-daily-summary-by-site'!$A44&amp;'88101-daily-summary-by-site'!G$2&amp;'88101-daily-summary-by-site'!G$3,'AQS-88101'!$AC$2:$AC$2744&amp;'AQS-88101'!$E$2:$E$2744&amp;'AQS-88101'!$G$2:$G$2744,0)),""),"")</f>
        <v/>
      </c>
      <c r="H44" s="42" t="str">
        <f t="array" ref="H44">IFERROR(IF(INDEX('AQS-88101'!$M$2:$M$2744,MATCH('88101-daily-summary-by-site'!$A44&amp;'88101-daily-summary-by-site'!H$2&amp;'88101-daily-summary-by-site'!H$3,'AQS-88101'!$AC$2:$AC$2744&amp;'AQS-88101'!$E$2:$E$2744&amp;'AQS-88101'!$G$2:$G$2744,0))&lt;&gt;"",INDEX('AQS-88101'!$M$2:$M$2744,MATCH('88101-daily-summary-by-site'!$A44&amp;'88101-daily-summary-by-site'!H$2&amp;'88101-daily-summary-by-site'!H$3,'AQS-88101'!$AC$2:$AC$2744&amp;'AQS-88101'!$E$2:$E$2744&amp;'AQS-88101'!$G$2:$G$2744,0)),""),"")</f>
        <v/>
      </c>
      <c r="I44" s="108" t="str">
        <f t="array" ref="I44">IFERROR(IF(INDEX('AQS-88101'!$M$2:$M$2744,MATCH('88101-daily-summary-by-site'!$A44&amp;'88101-daily-summary-by-site'!I$2&amp;'88101-daily-summary-by-site'!I$3,'AQS-88101'!$AC$2:$AC$2744&amp;'AQS-88101'!$E$2:$E$2744&amp;'AQS-88101'!$G$2:$G$2744,0))&lt;&gt;"",INDEX('AQS-88101'!$M$2:$M$2744,MATCH('88101-daily-summary-by-site'!$A44&amp;'88101-daily-summary-by-site'!I$2&amp;'88101-daily-summary-by-site'!I$3,'AQS-88101'!$AC$2:$AC$2744&amp;'AQS-88101'!$E$2:$E$2744&amp;'AQS-88101'!$G$2:$G$2744,0)),""),"")</f>
        <v/>
      </c>
      <c r="L44" s="107" t="str">
        <f t="shared" si="0"/>
        <v/>
      </c>
      <c r="M44" s="42" t="str">
        <f t="shared" si="1"/>
        <v/>
      </c>
      <c r="N44" s="42" t="str">
        <f t="shared" si="2"/>
        <v/>
      </c>
      <c r="O44" s="108" t="str">
        <f t="shared" si="3"/>
        <v/>
      </c>
    </row>
    <row r="45" spans="1:15" x14ac:dyDescent="0.25">
      <c r="A45" s="79">
        <f t="shared" si="4"/>
        <v>36322</v>
      </c>
      <c r="B45" s="107">
        <f t="array" ref="B45">IFERROR(IF(INDEX('AQS-88101'!$M$2:$M$2744,MATCH('88101-daily-summary-by-site'!$A45&amp;'88101-daily-summary-by-site'!B$2&amp;'88101-daily-summary-by-site'!B$3,'AQS-88101'!$AC$2:$AC$2744&amp;'AQS-88101'!$E$2:$E$2744&amp;'AQS-88101'!$G$2:$G$2744,0))&lt;&gt;"",INDEX('AQS-88101'!$M$2:$M$2744,MATCH('88101-daily-summary-by-site'!$A45&amp;'88101-daily-summary-by-site'!B$2&amp;'88101-daily-summary-by-site'!B$3,'AQS-88101'!$AC$2:$AC$2744&amp;'AQS-88101'!$E$2:$E$2744&amp;'AQS-88101'!$G$2:$G$2744,0)),""),"")</f>
        <v>7.6</v>
      </c>
      <c r="C45" s="42" t="str">
        <f t="array" ref="C45">IFERROR(IF(INDEX('AQS-88101'!$M$2:$M$2744,MATCH('88101-daily-summary-by-site'!$A45&amp;'88101-daily-summary-by-site'!C$2&amp;'88101-daily-summary-by-site'!C$3,'AQS-88101'!$AC$2:$AC$2744&amp;'AQS-88101'!$E$2:$E$2744&amp;'AQS-88101'!$G$2:$G$2744,0))&lt;&gt;"",INDEX('AQS-88101'!$M$2:$M$2744,MATCH('88101-daily-summary-by-site'!$A45&amp;'88101-daily-summary-by-site'!C$2&amp;'88101-daily-summary-by-site'!C$3,'AQS-88101'!$AC$2:$AC$2744&amp;'AQS-88101'!$E$2:$E$2744&amp;'AQS-88101'!$G$2:$G$2744,0)),""),"")</f>
        <v/>
      </c>
      <c r="D45" s="42" t="str">
        <f t="array" ref="D45">IFERROR(IF(INDEX('AQS-88101'!$M$2:$M$2744,MATCH('88101-daily-summary-by-site'!$A45&amp;'88101-daily-summary-by-site'!D$2&amp;'88101-daily-summary-by-site'!D$3,'AQS-88101'!$AC$2:$AC$2744&amp;'AQS-88101'!$E$2:$E$2744&amp;'AQS-88101'!$G$2:$G$2744,0))&lt;&gt;"",INDEX('AQS-88101'!$M$2:$M$2744,MATCH('88101-daily-summary-by-site'!$A45&amp;'88101-daily-summary-by-site'!D$2&amp;'88101-daily-summary-by-site'!D$3,'AQS-88101'!$AC$2:$AC$2744&amp;'AQS-88101'!$E$2:$E$2744&amp;'AQS-88101'!$G$2:$G$2744,0)),""),"")</f>
        <v/>
      </c>
      <c r="E45" s="42" t="str">
        <f t="array" ref="E45">IFERROR(IF(INDEX('AQS-88101'!$M$2:$M$2744,MATCH('88101-daily-summary-by-site'!$A45&amp;'88101-daily-summary-by-site'!E$2&amp;'88101-daily-summary-by-site'!E$3,'AQS-88101'!$AC$2:$AC$2744&amp;'AQS-88101'!$E$2:$E$2744&amp;'AQS-88101'!$G$2:$G$2744,0))&lt;&gt;"",INDEX('AQS-88101'!$M$2:$M$2744,MATCH('88101-daily-summary-by-site'!$A45&amp;'88101-daily-summary-by-site'!E$2&amp;'88101-daily-summary-by-site'!E$3,'AQS-88101'!$AC$2:$AC$2744&amp;'AQS-88101'!$E$2:$E$2744&amp;'AQS-88101'!$G$2:$G$2744,0)),""),"")</f>
        <v/>
      </c>
      <c r="F45" s="42" t="str">
        <f t="array" ref="F45">IFERROR(IF(INDEX('AQS-88101'!$M$2:$M$2744,MATCH('88101-daily-summary-by-site'!$A45&amp;'88101-daily-summary-by-site'!F$2&amp;'88101-daily-summary-by-site'!F$3,'AQS-88101'!$AC$2:$AC$2744&amp;'AQS-88101'!$E$2:$E$2744&amp;'AQS-88101'!$G$2:$G$2744,0))&lt;&gt;"",INDEX('AQS-88101'!$M$2:$M$2744,MATCH('88101-daily-summary-by-site'!$A45&amp;'88101-daily-summary-by-site'!F$2&amp;'88101-daily-summary-by-site'!F$3,'AQS-88101'!$AC$2:$AC$2744&amp;'AQS-88101'!$E$2:$E$2744&amp;'AQS-88101'!$G$2:$G$2744,0)),""),"")</f>
        <v/>
      </c>
      <c r="G45" s="42" t="str">
        <f t="array" ref="G45">IFERROR(IF(INDEX('AQS-88101'!$M$2:$M$2744,MATCH('88101-daily-summary-by-site'!$A45&amp;'88101-daily-summary-by-site'!G$2&amp;'88101-daily-summary-by-site'!G$3,'AQS-88101'!$AC$2:$AC$2744&amp;'AQS-88101'!$E$2:$E$2744&amp;'AQS-88101'!$G$2:$G$2744,0))&lt;&gt;"",INDEX('AQS-88101'!$M$2:$M$2744,MATCH('88101-daily-summary-by-site'!$A45&amp;'88101-daily-summary-by-site'!G$2&amp;'88101-daily-summary-by-site'!G$3,'AQS-88101'!$AC$2:$AC$2744&amp;'AQS-88101'!$E$2:$E$2744&amp;'AQS-88101'!$G$2:$G$2744,0)),""),"")</f>
        <v/>
      </c>
      <c r="H45" s="42" t="str">
        <f t="array" ref="H45">IFERROR(IF(INDEX('AQS-88101'!$M$2:$M$2744,MATCH('88101-daily-summary-by-site'!$A45&amp;'88101-daily-summary-by-site'!H$2&amp;'88101-daily-summary-by-site'!H$3,'AQS-88101'!$AC$2:$AC$2744&amp;'AQS-88101'!$E$2:$E$2744&amp;'AQS-88101'!$G$2:$G$2744,0))&lt;&gt;"",INDEX('AQS-88101'!$M$2:$M$2744,MATCH('88101-daily-summary-by-site'!$A45&amp;'88101-daily-summary-by-site'!H$2&amp;'88101-daily-summary-by-site'!H$3,'AQS-88101'!$AC$2:$AC$2744&amp;'AQS-88101'!$E$2:$E$2744&amp;'AQS-88101'!$G$2:$G$2744,0)),""),"")</f>
        <v/>
      </c>
      <c r="I45" s="108" t="str">
        <f t="array" ref="I45">IFERROR(IF(INDEX('AQS-88101'!$M$2:$M$2744,MATCH('88101-daily-summary-by-site'!$A45&amp;'88101-daily-summary-by-site'!I$2&amp;'88101-daily-summary-by-site'!I$3,'AQS-88101'!$AC$2:$AC$2744&amp;'AQS-88101'!$E$2:$E$2744&amp;'AQS-88101'!$G$2:$G$2744,0))&lt;&gt;"",INDEX('AQS-88101'!$M$2:$M$2744,MATCH('88101-daily-summary-by-site'!$A45&amp;'88101-daily-summary-by-site'!I$2&amp;'88101-daily-summary-by-site'!I$3,'AQS-88101'!$AC$2:$AC$2744&amp;'AQS-88101'!$E$2:$E$2744&amp;'AQS-88101'!$G$2:$G$2744,0)),""),"")</f>
        <v/>
      </c>
      <c r="L45" s="107">
        <f t="shared" si="0"/>
        <v>7.6</v>
      </c>
      <c r="M45" s="42" t="str">
        <f t="shared" si="1"/>
        <v/>
      </c>
      <c r="N45" s="42" t="str">
        <f t="shared" si="2"/>
        <v/>
      </c>
      <c r="O45" s="108" t="str">
        <f t="shared" si="3"/>
        <v/>
      </c>
    </row>
    <row r="46" spans="1:15" x14ac:dyDescent="0.25">
      <c r="A46" s="79">
        <f t="shared" si="4"/>
        <v>36323</v>
      </c>
      <c r="B46" s="107" t="str">
        <f t="array" ref="B46">IFERROR(IF(INDEX('AQS-88101'!$M$2:$M$2744,MATCH('88101-daily-summary-by-site'!$A46&amp;'88101-daily-summary-by-site'!B$2&amp;'88101-daily-summary-by-site'!B$3,'AQS-88101'!$AC$2:$AC$2744&amp;'AQS-88101'!$E$2:$E$2744&amp;'AQS-88101'!$G$2:$G$2744,0))&lt;&gt;"",INDEX('AQS-88101'!$M$2:$M$2744,MATCH('88101-daily-summary-by-site'!$A46&amp;'88101-daily-summary-by-site'!B$2&amp;'88101-daily-summary-by-site'!B$3,'AQS-88101'!$AC$2:$AC$2744&amp;'AQS-88101'!$E$2:$E$2744&amp;'AQS-88101'!$G$2:$G$2744,0)),""),"")</f>
        <v/>
      </c>
      <c r="C46" s="42" t="str">
        <f t="array" ref="C46">IFERROR(IF(INDEX('AQS-88101'!$M$2:$M$2744,MATCH('88101-daily-summary-by-site'!$A46&amp;'88101-daily-summary-by-site'!C$2&amp;'88101-daily-summary-by-site'!C$3,'AQS-88101'!$AC$2:$AC$2744&amp;'AQS-88101'!$E$2:$E$2744&amp;'AQS-88101'!$G$2:$G$2744,0))&lt;&gt;"",INDEX('AQS-88101'!$M$2:$M$2744,MATCH('88101-daily-summary-by-site'!$A46&amp;'88101-daily-summary-by-site'!C$2&amp;'88101-daily-summary-by-site'!C$3,'AQS-88101'!$AC$2:$AC$2744&amp;'AQS-88101'!$E$2:$E$2744&amp;'AQS-88101'!$G$2:$G$2744,0)),""),"")</f>
        <v/>
      </c>
      <c r="D46" s="42" t="str">
        <f t="array" ref="D46">IFERROR(IF(INDEX('AQS-88101'!$M$2:$M$2744,MATCH('88101-daily-summary-by-site'!$A46&amp;'88101-daily-summary-by-site'!D$2&amp;'88101-daily-summary-by-site'!D$3,'AQS-88101'!$AC$2:$AC$2744&amp;'AQS-88101'!$E$2:$E$2744&amp;'AQS-88101'!$G$2:$G$2744,0))&lt;&gt;"",INDEX('AQS-88101'!$M$2:$M$2744,MATCH('88101-daily-summary-by-site'!$A46&amp;'88101-daily-summary-by-site'!D$2&amp;'88101-daily-summary-by-site'!D$3,'AQS-88101'!$AC$2:$AC$2744&amp;'AQS-88101'!$E$2:$E$2744&amp;'AQS-88101'!$G$2:$G$2744,0)),""),"")</f>
        <v/>
      </c>
      <c r="E46" s="42" t="str">
        <f t="array" ref="E46">IFERROR(IF(INDEX('AQS-88101'!$M$2:$M$2744,MATCH('88101-daily-summary-by-site'!$A46&amp;'88101-daily-summary-by-site'!E$2&amp;'88101-daily-summary-by-site'!E$3,'AQS-88101'!$AC$2:$AC$2744&amp;'AQS-88101'!$E$2:$E$2744&amp;'AQS-88101'!$G$2:$G$2744,0))&lt;&gt;"",INDEX('AQS-88101'!$M$2:$M$2744,MATCH('88101-daily-summary-by-site'!$A46&amp;'88101-daily-summary-by-site'!E$2&amp;'88101-daily-summary-by-site'!E$3,'AQS-88101'!$AC$2:$AC$2744&amp;'AQS-88101'!$E$2:$E$2744&amp;'AQS-88101'!$G$2:$G$2744,0)),""),"")</f>
        <v/>
      </c>
      <c r="F46" s="42" t="str">
        <f t="array" ref="F46">IFERROR(IF(INDEX('AQS-88101'!$M$2:$M$2744,MATCH('88101-daily-summary-by-site'!$A46&amp;'88101-daily-summary-by-site'!F$2&amp;'88101-daily-summary-by-site'!F$3,'AQS-88101'!$AC$2:$AC$2744&amp;'AQS-88101'!$E$2:$E$2744&amp;'AQS-88101'!$G$2:$G$2744,0))&lt;&gt;"",INDEX('AQS-88101'!$M$2:$M$2744,MATCH('88101-daily-summary-by-site'!$A46&amp;'88101-daily-summary-by-site'!F$2&amp;'88101-daily-summary-by-site'!F$3,'AQS-88101'!$AC$2:$AC$2744&amp;'AQS-88101'!$E$2:$E$2744&amp;'AQS-88101'!$G$2:$G$2744,0)),""),"")</f>
        <v/>
      </c>
      <c r="G46" s="42" t="str">
        <f t="array" ref="G46">IFERROR(IF(INDEX('AQS-88101'!$M$2:$M$2744,MATCH('88101-daily-summary-by-site'!$A46&amp;'88101-daily-summary-by-site'!G$2&amp;'88101-daily-summary-by-site'!G$3,'AQS-88101'!$AC$2:$AC$2744&amp;'AQS-88101'!$E$2:$E$2744&amp;'AQS-88101'!$G$2:$G$2744,0))&lt;&gt;"",INDEX('AQS-88101'!$M$2:$M$2744,MATCH('88101-daily-summary-by-site'!$A46&amp;'88101-daily-summary-by-site'!G$2&amp;'88101-daily-summary-by-site'!G$3,'AQS-88101'!$AC$2:$AC$2744&amp;'AQS-88101'!$E$2:$E$2744&amp;'AQS-88101'!$G$2:$G$2744,0)),""),"")</f>
        <v/>
      </c>
      <c r="H46" s="42" t="str">
        <f t="array" ref="H46">IFERROR(IF(INDEX('AQS-88101'!$M$2:$M$2744,MATCH('88101-daily-summary-by-site'!$A46&amp;'88101-daily-summary-by-site'!H$2&amp;'88101-daily-summary-by-site'!H$3,'AQS-88101'!$AC$2:$AC$2744&amp;'AQS-88101'!$E$2:$E$2744&amp;'AQS-88101'!$G$2:$G$2744,0))&lt;&gt;"",INDEX('AQS-88101'!$M$2:$M$2744,MATCH('88101-daily-summary-by-site'!$A46&amp;'88101-daily-summary-by-site'!H$2&amp;'88101-daily-summary-by-site'!H$3,'AQS-88101'!$AC$2:$AC$2744&amp;'AQS-88101'!$E$2:$E$2744&amp;'AQS-88101'!$G$2:$G$2744,0)),""),"")</f>
        <v/>
      </c>
      <c r="I46" s="108" t="str">
        <f t="array" ref="I46">IFERROR(IF(INDEX('AQS-88101'!$M$2:$M$2744,MATCH('88101-daily-summary-by-site'!$A46&amp;'88101-daily-summary-by-site'!I$2&amp;'88101-daily-summary-by-site'!I$3,'AQS-88101'!$AC$2:$AC$2744&amp;'AQS-88101'!$E$2:$E$2744&amp;'AQS-88101'!$G$2:$G$2744,0))&lt;&gt;"",INDEX('AQS-88101'!$M$2:$M$2744,MATCH('88101-daily-summary-by-site'!$A46&amp;'88101-daily-summary-by-site'!I$2&amp;'88101-daily-summary-by-site'!I$3,'AQS-88101'!$AC$2:$AC$2744&amp;'AQS-88101'!$E$2:$E$2744&amp;'AQS-88101'!$G$2:$G$2744,0)),""),"")</f>
        <v/>
      </c>
      <c r="L46" s="107" t="str">
        <f t="shared" si="0"/>
        <v/>
      </c>
      <c r="M46" s="42" t="str">
        <f t="shared" si="1"/>
        <v/>
      </c>
      <c r="N46" s="42" t="str">
        <f t="shared" si="2"/>
        <v/>
      </c>
      <c r="O46" s="108" t="str">
        <f t="shared" si="3"/>
        <v/>
      </c>
    </row>
    <row r="47" spans="1:15" x14ac:dyDescent="0.25">
      <c r="A47" s="79">
        <f t="shared" si="4"/>
        <v>36324</v>
      </c>
      <c r="B47" s="107" t="str">
        <f t="array" ref="B47">IFERROR(IF(INDEX('AQS-88101'!$M$2:$M$2744,MATCH('88101-daily-summary-by-site'!$A47&amp;'88101-daily-summary-by-site'!B$2&amp;'88101-daily-summary-by-site'!B$3,'AQS-88101'!$AC$2:$AC$2744&amp;'AQS-88101'!$E$2:$E$2744&amp;'AQS-88101'!$G$2:$G$2744,0))&lt;&gt;"",INDEX('AQS-88101'!$M$2:$M$2744,MATCH('88101-daily-summary-by-site'!$A47&amp;'88101-daily-summary-by-site'!B$2&amp;'88101-daily-summary-by-site'!B$3,'AQS-88101'!$AC$2:$AC$2744&amp;'AQS-88101'!$E$2:$E$2744&amp;'AQS-88101'!$G$2:$G$2744,0)),""),"")</f>
        <v/>
      </c>
      <c r="C47" s="42" t="str">
        <f t="array" ref="C47">IFERROR(IF(INDEX('AQS-88101'!$M$2:$M$2744,MATCH('88101-daily-summary-by-site'!$A47&amp;'88101-daily-summary-by-site'!C$2&amp;'88101-daily-summary-by-site'!C$3,'AQS-88101'!$AC$2:$AC$2744&amp;'AQS-88101'!$E$2:$E$2744&amp;'AQS-88101'!$G$2:$G$2744,0))&lt;&gt;"",INDEX('AQS-88101'!$M$2:$M$2744,MATCH('88101-daily-summary-by-site'!$A47&amp;'88101-daily-summary-by-site'!C$2&amp;'88101-daily-summary-by-site'!C$3,'AQS-88101'!$AC$2:$AC$2744&amp;'AQS-88101'!$E$2:$E$2744&amp;'AQS-88101'!$G$2:$G$2744,0)),""),"")</f>
        <v/>
      </c>
      <c r="D47" s="42" t="str">
        <f t="array" ref="D47">IFERROR(IF(INDEX('AQS-88101'!$M$2:$M$2744,MATCH('88101-daily-summary-by-site'!$A47&amp;'88101-daily-summary-by-site'!D$2&amp;'88101-daily-summary-by-site'!D$3,'AQS-88101'!$AC$2:$AC$2744&amp;'AQS-88101'!$E$2:$E$2744&amp;'AQS-88101'!$G$2:$G$2744,0))&lt;&gt;"",INDEX('AQS-88101'!$M$2:$M$2744,MATCH('88101-daily-summary-by-site'!$A47&amp;'88101-daily-summary-by-site'!D$2&amp;'88101-daily-summary-by-site'!D$3,'AQS-88101'!$AC$2:$AC$2744&amp;'AQS-88101'!$E$2:$E$2744&amp;'AQS-88101'!$G$2:$G$2744,0)),""),"")</f>
        <v/>
      </c>
      <c r="E47" s="42" t="str">
        <f t="array" ref="E47">IFERROR(IF(INDEX('AQS-88101'!$M$2:$M$2744,MATCH('88101-daily-summary-by-site'!$A47&amp;'88101-daily-summary-by-site'!E$2&amp;'88101-daily-summary-by-site'!E$3,'AQS-88101'!$AC$2:$AC$2744&amp;'AQS-88101'!$E$2:$E$2744&amp;'AQS-88101'!$G$2:$G$2744,0))&lt;&gt;"",INDEX('AQS-88101'!$M$2:$M$2744,MATCH('88101-daily-summary-by-site'!$A47&amp;'88101-daily-summary-by-site'!E$2&amp;'88101-daily-summary-by-site'!E$3,'AQS-88101'!$AC$2:$AC$2744&amp;'AQS-88101'!$E$2:$E$2744&amp;'AQS-88101'!$G$2:$G$2744,0)),""),"")</f>
        <v/>
      </c>
      <c r="F47" s="42" t="str">
        <f t="array" ref="F47">IFERROR(IF(INDEX('AQS-88101'!$M$2:$M$2744,MATCH('88101-daily-summary-by-site'!$A47&amp;'88101-daily-summary-by-site'!F$2&amp;'88101-daily-summary-by-site'!F$3,'AQS-88101'!$AC$2:$AC$2744&amp;'AQS-88101'!$E$2:$E$2744&amp;'AQS-88101'!$G$2:$G$2744,0))&lt;&gt;"",INDEX('AQS-88101'!$M$2:$M$2744,MATCH('88101-daily-summary-by-site'!$A47&amp;'88101-daily-summary-by-site'!F$2&amp;'88101-daily-summary-by-site'!F$3,'AQS-88101'!$AC$2:$AC$2744&amp;'AQS-88101'!$E$2:$E$2744&amp;'AQS-88101'!$G$2:$G$2744,0)),""),"")</f>
        <v/>
      </c>
      <c r="G47" s="42" t="str">
        <f t="array" ref="G47">IFERROR(IF(INDEX('AQS-88101'!$M$2:$M$2744,MATCH('88101-daily-summary-by-site'!$A47&amp;'88101-daily-summary-by-site'!G$2&amp;'88101-daily-summary-by-site'!G$3,'AQS-88101'!$AC$2:$AC$2744&amp;'AQS-88101'!$E$2:$E$2744&amp;'AQS-88101'!$G$2:$G$2744,0))&lt;&gt;"",INDEX('AQS-88101'!$M$2:$M$2744,MATCH('88101-daily-summary-by-site'!$A47&amp;'88101-daily-summary-by-site'!G$2&amp;'88101-daily-summary-by-site'!G$3,'AQS-88101'!$AC$2:$AC$2744&amp;'AQS-88101'!$E$2:$E$2744&amp;'AQS-88101'!$G$2:$G$2744,0)),""),"")</f>
        <v/>
      </c>
      <c r="H47" s="42" t="str">
        <f t="array" ref="H47">IFERROR(IF(INDEX('AQS-88101'!$M$2:$M$2744,MATCH('88101-daily-summary-by-site'!$A47&amp;'88101-daily-summary-by-site'!H$2&amp;'88101-daily-summary-by-site'!H$3,'AQS-88101'!$AC$2:$AC$2744&amp;'AQS-88101'!$E$2:$E$2744&amp;'AQS-88101'!$G$2:$G$2744,0))&lt;&gt;"",INDEX('AQS-88101'!$M$2:$M$2744,MATCH('88101-daily-summary-by-site'!$A47&amp;'88101-daily-summary-by-site'!H$2&amp;'88101-daily-summary-by-site'!H$3,'AQS-88101'!$AC$2:$AC$2744&amp;'AQS-88101'!$E$2:$E$2744&amp;'AQS-88101'!$G$2:$G$2744,0)),""),"")</f>
        <v/>
      </c>
      <c r="I47" s="108" t="str">
        <f t="array" ref="I47">IFERROR(IF(INDEX('AQS-88101'!$M$2:$M$2744,MATCH('88101-daily-summary-by-site'!$A47&amp;'88101-daily-summary-by-site'!I$2&amp;'88101-daily-summary-by-site'!I$3,'AQS-88101'!$AC$2:$AC$2744&amp;'AQS-88101'!$E$2:$E$2744&amp;'AQS-88101'!$G$2:$G$2744,0))&lt;&gt;"",INDEX('AQS-88101'!$M$2:$M$2744,MATCH('88101-daily-summary-by-site'!$A47&amp;'88101-daily-summary-by-site'!I$2&amp;'88101-daily-summary-by-site'!I$3,'AQS-88101'!$AC$2:$AC$2744&amp;'AQS-88101'!$E$2:$E$2744&amp;'AQS-88101'!$G$2:$G$2744,0)),""),"")</f>
        <v/>
      </c>
      <c r="L47" s="107" t="str">
        <f t="shared" si="0"/>
        <v/>
      </c>
      <c r="M47" s="42" t="str">
        <f t="shared" si="1"/>
        <v/>
      </c>
      <c r="N47" s="42" t="str">
        <f t="shared" si="2"/>
        <v/>
      </c>
      <c r="O47" s="108" t="str">
        <f t="shared" si="3"/>
        <v/>
      </c>
    </row>
    <row r="48" spans="1:15" x14ac:dyDescent="0.25">
      <c r="A48" s="79">
        <f t="shared" si="4"/>
        <v>36325</v>
      </c>
      <c r="B48" s="107" t="str">
        <f t="array" ref="B48">IFERROR(IF(INDEX('AQS-88101'!$M$2:$M$2744,MATCH('88101-daily-summary-by-site'!$A48&amp;'88101-daily-summary-by-site'!B$2&amp;'88101-daily-summary-by-site'!B$3,'AQS-88101'!$AC$2:$AC$2744&amp;'AQS-88101'!$E$2:$E$2744&amp;'AQS-88101'!$G$2:$G$2744,0))&lt;&gt;"",INDEX('AQS-88101'!$M$2:$M$2744,MATCH('88101-daily-summary-by-site'!$A48&amp;'88101-daily-summary-by-site'!B$2&amp;'88101-daily-summary-by-site'!B$3,'AQS-88101'!$AC$2:$AC$2744&amp;'AQS-88101'!$E$2:$E$2744&amp;'AQS-88101'!$G$2:$G$2744,0)),""),"")</f>
        <v/>
      </c>
      <c r="C48" s="42" t="str">
        <f t="array" ref="C48">IFERROR(IF(INDEX('AQS-88101'!$M$2:$M$2744,MATCH('88101-daily-summary-by-site'!$A48&amp;'88101-daily-summary-by-site'!C$2&amp;'88101-daily-summary-by-site'!C$3,'AQS-88101'!$AC$2:$AC$2744&amp;'AQS-88101'!$E$2:$E$2744&amp;'AQS-88101'!$G$2:$G$2744,0))&lt;&gt;"",INDEX('AQS-88101'!$M$2:$M$2744,MATCH('88101-daily-summary-by-site'!$A48&amp;'88101-daily-summary-by-site'!C$2&amp;'88101-daily-summary-by-site'!C$3,'AQS-88101'!$AC$2:$AC$2744&amp;'AQS-88101'!$E$2:$E$2744&amp;'AQS-88101'!$G$2:$G$2744,0)),""),"")</f>
        <v/>
      </c>
      <c r="D48" s="42" t="str">
        <f t="array" ref="D48">IFERROR(IF(INDEX('AQS-88101'!$M$2:$M$2744,MATCH('88101-daily-summary-by-site'!$A48&amp;'88101-daily-summary-by-site'!D$2&amp;'88101-daily-summary-by-site'!D$3,'AQS-88101'!$AC$2:$AC$2744&amp;'AQS-88101'!$E$2:$E$2744&amp;'AQS-88101'!$G$2:$G$2744,0))&lt;&gt;"",INDEX('AQS-88101'!$M$2:$M$2744,MATCH('88101-daily-summary-by-site'!$A48&amp;'88101-daily-summary-by-site'!D$2&amp;'88101-daily-summary-by-site'!D$3,'AQS-88101'!$AC$2:$AC$2744&amp;'AQS-88101'!$E$2:$E$2744&amp;'AQS-88101'!$G$2:$G$2744,0)),""),"")</f>
        <v/>
      </c>
      <c r="E48" s="42" t="str">
        <f t="array" ref="E48">IFERROR(IF(INDEX('AQS-88101'!$M$2:$M$2744,MATCH('88101-daily-summary-by-site'!$A48&amp;'88101-daily-summary-by-site'!E$2&amp;'88101-daily-summary-by-site'!E$3,'AQS-88101'!$AC$2:$AC$2744&amp;'AQS-88101'!$E$2:$E$2744&amp;'AQS-88101'!$G$2:$G$2744,0))&lt;&gt;"",INDEX('AQS-88101'!$M$2:$M$2744,MATCH('88101-daily-summary-by-site'!$A48&amp;'88101-daily-summary-by-site'!E$2&amp;'88101-daily-summary-by-site'!E$3,'AQS-88101'!$AC$2:$AC$2744&amp;'AQS-88101'!$E$2:$E$2744&amp;'AQS-88101'!$G$2:$G$2744,0)),""),"")</f>
        <v/>
      </c>
      <c r="F48" s="42" t="str">
        <f t="array" ref="F48">IFERROR(IF(INDEX('AQS-88101'!$M$2:$M$2744,MATCH('88101-daily-summary-by-site'!$A48&amp;'88101-daily-summary-by-site'!F$2&amp;'88101-daily-summary-by-site'!F$3,'AQS-88101'!$AC$2:$AC$2744&amp;'AQS-88101'!$E$2:$E$2744&amp;'AQS-88101'!$G$2:$G$2744,0))&lt;&gt;"",INDEX('AQS-88101'!$M$2:$M$2744,MATCH('88101-daily-summary-by-site'!$A48&amp;'88101-daily-summary-by-site'!F$2&amp;'88101-daily-summary-by-site'!F$3,'AQS-88101'!$AC$2:$AC$2744&amp;'AQS-88101'!$E$2:$E$2744&amp;'AQS-88101'!$G$2:$G$2744,0)),""),"")</f>
        <v/>
      </c>
      <c r="G48" s="42" t="str">
        <f t="array" ref="G48">IFERROR(IF(INDEX('AQS-88101'!$M$2:$M$2744,MATCH('88101-daily-summary-by-site'!$A48&amp;'88101-daily-summary-by-site'!G$2&amp;'88101-daily-summary-by-site'!G$3,'AQS-88101'!$AC$2:$AC$2744&amp;'AQS-88101'!$E$2:$E$2744&amp;'AQS-88101'!$G$2:$G$2744,0))&lt;&gt;"",INDEX('AQS-88101'!$M$2:$M$2744,MATCH('88101-daily-summary-by-site'!$A48&amp;'88101-daily-summary-by-site'!G$2&amp;'88101-daily-summary-by-site'!G$3,'AQS-88101'!$AC$2:$AC$2744&amp;'AQS-88101'!$E$2:$E$2744&amp;'AQS-88101'!$G$2:$G$2744,0)),""),"")</f>
        <v/>
      </c>
      <c r="H48" s="42" t="str">
        <f t="array" ref="H48">IFERROR(IF(INDEX('AQS-88101'!$M$2:$M$2744,MATCH('88101-daily-summary-by-site'!$A48&amp;'88101-daily-summary-by-site'!H$2&amp;'88101-daily-summary-by-site'!H$3,'AQS-88101'!$AC$2:$AC$2744&amp;'AQS-88101'!$E$2:$E$2744&amp;'AQS-88101'!$G$2:$G$2744,0))&lt;&gt;"",INDEX('AQS-88101'!$M$2:$M$2744,MATCH('88101-daily-summary-by-site'!$A48&amp;'88101-daily-summary-by-site'!H$2&amp;'88101-daily-summary-by-site'!H$3,'AQS-88101'!$AC$2:$AC$2744&amp;'AQS-88101'!$E$2:$E$2744&amp;'AQS-88101'!$G$2:$G$2744,0)),""),"")</f>
        <v/>
      </c>
      <c r="I48" s="108" t="str">
        <f t="array" ref="I48">IFERROR(IF(INDEX('AQS-88101'!$M$2:$M$2744,MATCH('88101-daily-summary-by-site'!$A48&amp;'88101-daily-summary-by-site'!I$2&amp;'88101-daily-summary-by-site'!I$3,'AQS-88101'!$AC$2:$AC$2744&amp;'AQS-88101'!$E$2:$E$2744&amp;'AQS-88101'!$G$2:$G$2744,0))&lt;&gt;"",INDEX('AQS-88101'!$M$2:$M$2744,MATCH('88101-daily-summary-by-site'!$A48&amp;'88101-daily-summary-by-site'!I$2&amp;'88101-daily-summary-by-site'!I$3,'AQS-88101'!$AC$2:$AC$2744&amp;'AQS-88101'!$E$2:$E$2744&amp;'AQS-88101'!$G$2:$G$2744,0)),""),"")</f>
        <v/>
      </c>
      <c r="L48" s="107" t="str">
        <f t="shared" si="0"/>
        <v/>
      </c>
      <c r="M48" s="42" t="str">
        <f t="shared" si="1"/>
        <v/>
      </c>
      <c r="N48" s="42" t="str">
        <f t="shared" si="2"/>
        <v/>
      </c>
      <c r="O48" s="108" t="str">
        <f t="shared" si="3"/>
        <v/>
      </c>
    </row>
    <row r="49" spans="1:15" x14ac:dyDescent="0.25">
      <c r="A49" s="79">
        <f t="shared" si="4"/>
        <v>36326</v>
      </c>
      <c r="B49" s="107">
        <f t="array" ref="B49">IFERROR(IF(INDEX('AQS-88101'!$M$2:$M$2744,MATCH('88101-daily-summary-by-site'!$A49&amp;'88101-daily-summary-by-site'!B$2&amp;'88101-daily-summary-by-site'!B$3,'AQS-88101'!$AC$2:$AC$2744&amp;'AQS-88101'!$E$2:$E$2744&amp;'AQS-88101'!$G$2:$G$2744,0))&lt;&gt;"",INDEX('AQS-88101'!$M$2:$M$2744,MATCH('88101-daily-summary-by-site'!$A49&amp;'88101-daily-summary-by-site'!B$2&amp;'88101-daily-summary-by-site'!B$3,'AQS-88101'!$AC$2:$AC$2744&amp;'AQS-88101'!$E$2:$E$2744&amp;'AQS-88101'!$G$2:$G$2744,0)),""),"")</f>
        <v>12.9</v>
      </c>
      <c r="C49" s="42" t="str">
        <f t="array" ref="C49">IFERROR(IF(INDEX('AQS-88101'!$M$2:$M$2744,MATCH('88101-daily-summary-by-site'!$A49&amp;'88101-daily-summary-by-site'!C$2&amp;'88101-daily-summary-by-site'!C$3,'AQS-88101'!$AC$2:$AC$2744&amp;'AQS-88101'!$E$2:$E$2744&amp;'AQS-88101'!$G$2:$G$2744,0))&lt;&gt;"",INDEX('AQS-88101'!$M$2:$M$2744,MATCH('88101-daily-summary-by-site'!$A49&amp;'88101-daily-summary-by-site'!C$2&amp;'88101-daily-summary-by-site'!C$3,'AQS-88101'!$AC$2:$AC$2744&amp;'AQS-88101'!$E$2:$E$2744&amp;'AQS-88101'!$G$2:$G$2744,0)),""),"")</f>
        <v/>
      </c>
      <c r="D49" s="42" t="str">
        <f t="array" ref="D49">IFERROR(IF(INDEX('AQS-88101'!$M$2:$M$2744,MATCH('88101-daily-summary-by-site'!$A49&amp;'88101-daily-summary-by-site'!D$2&amp;'88101-daily-summary-by-site'!D$3,'AQS-88101'!$AC$2:$AC$2744&amp;'AQS-88101'!$E$2:$E$2744&amp;'AQS-88101'!$G$2:$G$2744,0))&lt;&gt;"",INDEX('AQS-88101'!$M$2:$M$2744,MATCH('88101-daily-summary-by-site'!$A49&amp;'88101-daily-summary-by-site'!D$2&amp;'88101-daily-summary-by-site'!D$3,'AQS-88101'!$AC$2:$AC$2744&amp;'AQS-88101'!$E$2:$E$2744&amp;'AQS-88101'!$G$2:$G$2744,0)),""),"")</f>
        <v/>
      </c>
      <c r="E49" s="42" t="str">
        <f t="array" ref="E49">IFERROR(IF(INDEX('AQS-88101'!$M$2:$M$2744,MATCH('88101-daily-summary-by-site'!$A49&amp;'88101-daily-summary-by-site'!E$2&amp;'88101-daily-summary-by-site'!E$3,'AQS-88101'!$AC$2:$AC$2744&amp;'AQS-88101'!$E$2:$E$2744&amp;'AQS-88101'!$G$2:$G$2744,0))&lt;&gt;"",INDEX('AQS-88101'!$M$2:$M$2744,MATCH('88101-daily-summary-by-site'!$A49&amp;'88101-daily-summary-by-site'!E$2&amp;'88101-daily-summary-by-site'!E$3,'AQS-88101'!$AC$2:$AC$2744&amp;'AQS-88101'!$E$2:$E$2744&amp;'AQS-88101'!$G$2:$G$2744,0)),""),"")</f>
        <v/>
      </c>
      <c r="F49" s="42" t="str">
        <f t="array" ref="F49">IFERROR(IF(INDEX('AQS-88101'!$M$2:$M$2744,MATCH('88101-daily-summary-by-site'!$A49&amp;'88101-daily-summary-by-site'!F$2&amp;'88101-daily-summary-by-site'!F$3,'AQS-88101'!$AC$2:$AC$2744&amp;'AQS-88101'!$E$2:$E$2744&amp;'AQS-88101'!$G$2:$G$2744,0))&lt;&gt;"",INDEX('AQS-88101'!$M$2:$M$2744,MATCH('88101-daily-summary-by-site'!$A49&amp;'88101-daily-summary-by-site'!F$2&amp;'88101-daily-summary-by-site'!F$3,'AQS-88101'!$AC$2:$AC$2744&amp;'AQS-88101'!$E$2:$E$2744&amp;'AQS-88101'!$G$2:$G$2744,0)),""),"")</f>
        <v/>
      </c>
      <c r="G49" s="42" t="str">
        <f t="array" ref="G49">IFERROR(IF(INDEX('AQS-88101'!$M$2:$M$2744,MATCH('88101-daily-summary-by-site'!$A49&amp;'88101-daily-summary-by-site'!G$2&amp;'88101-daily-summary-by-site'!G$3,'AQS-88101'!$AC$2:$AC$2744&amp;'AQS-88101'!$E$2:$E$2744&amp;'AQS-88101'!$G$2:$G$2744,0))&lt;&gt;"",INDEX('AQS-88101'!$M$2:$M$2744,MATCH('88101-daily-summary-by-site'!$A49&amp;'88101-daily-summary-by-site'!G$2&amp;'88101-daily-summary-by-site'!G$3,'AQS-88101'!$AC$2:$AC$2744&amp;'AQS-88101'!$E$2:$E$2744&amp;'AQS-88101'!$G$2:$G$2744,0)),""),"")</f>
        <v/>
      </c>
      <c r="H49" s="42" t="str">
        <f t="array" ref="H49">IFERROR(IF(INDEX('AQS-88101'!$M$2:$M$2744,MATCH('88101-daily-summary-by-site'!$A49&amp;'88101-daily-summary-by-site'!H$2&amp;'88101-daily-summary-by-site'!H$3,'AQS-88101'!$AC$2:$AC$2744&amp;'AQS-88101'!$E$2:$E$2744&amp;'AQS-88101'!$G$2:$G$2744,0))&lt;&gt;"",INDEX('AQS-88101'!$M$2:$M$2744,MATCH('88101-daily-summary-by-site'!$A49&amp;'88101-daily-summary-by-site'!H$2&amp;'88101-daily-summary-by-site'!H$3,'AQS-88101'!$AC$2:$AC$2744&amp;'AQS-88101'!$E$2:$E$2744&amp;'AQS-88101'!$G$2:$G$2744,0)),""),"")</f>
        <v/>
      </c>
      <c r="I49" s="108" t="str">
        <f t="array" ref="I49">IFERROR(IF(INDEX('AQS-88101'!$M$2:$M$2744,MATCH('88101-daily-summary-by-site'!$A49&amp;'88101-daily-summary-by-site'!I$2&amp;'88101-daily-summary-by-site'!I$3,'AQS-88101'!$AC$2:$AC$2744&amp;'AQS-88101'!$E$2:$E$2744&amp;'AQS-88101'!$G$2:$G$2744,0))&lt;&gt;"",INDEX('AQS-88101'!$M$2:$M$2744,MATCH('88101-daily-summary-by-site'!$A49&amp;'88101-daily-summary-by-site'!I$2&amp;'88101-daily-summary-by-site'!I$3,'AQS-88101'!$AC$2:$AC$2744&amp;'AQS-88101'!$E$2:$E$2744&amp;'AQS-88101'!$G$2:$G$2744,0)),""),"")</f>
        <v/>
      </c>
      <c r="L49" s="107">
        <f t="shared" si="0"/>
        <v>12.9</v>
      </c>
      <c r="M49" s="42" t="str">
        <f t="shared" si="1"/>
        <v/>
      </c>
      <c r="N49" s="42" t="str">
        <f t="shared" si="2"/>
        <v/>
      </c>
      <c r="O49" s="108" t="str">
        <f t="shared" si="3"/>
        <v/>
      </c>
    </row>
    <row r="50" spans="1:15" x14ac:dyDescent="0.25">
      <c r="A50" s="79">
        <f t="shared" si="4"/>
        <v>36327</v>
      </c>
      <c r="B50" s="107" t="str">
        <f t="array" ref="B50">IFERROR(IF(INDEX('AQS-88101'!$M$2:$M$2744,MATCH('88101-daily-summary-by-site'!$A50&amp;'88101-daily-summary-by-site'!B$2&amp;'88101-daily-summary-by-site'!B$3,'AQS-88101'!$AC$2:$AC$2744&amp;'AQS-88101'!$E$2:$E$2744&amp;'AQS-88101'!$G$2:$G$2744,0))&lt;&gt;"",INDEX('AQS-88101'!$M$2:$M$2744,MATCH('88101-daily-summary-by-site'!$A50&amp;'88101-daily-summary-by-site'!B$2&amp;'88101-daily-summary-by-site'!B$3,'AQS-88101'!$AC$2:$AC$2744&amp;'AQS-88101'!$E$2:$E$2744&amp;'AQS-88101'!$G$2:$G$2744,0)),""),"")</f>
        <v/>
      </c>
      <c r="C50" s="42" t="str">
        <f t="array" ref="C50">IFERROR(IF(INDEX('AQS-88101'!$M$2:$M$2744,MATCH('88101-daily-summary-by-site'!$A50&amp;'88101-daily-summary-by-site'!C$2&amp;'88101-daily-summary-by-site'!C$3,'AQS-88101'!$AC$2:$AC$2744&amp;'AQS-88101'!$E$2:$E$2744&amp;'AQS-88101'!$G$2:$G$2744,0))&lt;&gt;"",INDEX('AQS-88101'!$M$2:$M$2744,MATCH('88101-daily-summary-by-site'!$A50&amp;'88101-daily-summary-by-site'!C$2&amp;'88101-daily-summary-by-site'!C$3,'AQS-88101'!$AC$2:$AC$2744&amp;'AQS-88101'!$E$2:$E$2744&amp;'AQS-88101'!$G$2:$G$2744,0)),""),"")</f>
        <v/>
      </c>
      <c r="D50" s="42" t="str">
        <f t="array" ref="D50">IFERROR(IF(INDEX('AQS-88101'!$M$2:$M$2744,MATCH('88101-daily-summary-by-site'!$A50&amp;'88101-daily-summary-by-site'!D$2&amp;'88101-daily-summary-by-site'!D$3,'AQS-88101'!$AC$2:$AC$2744&amp;'AQS-88101'!$E$2:$E$2744&amp;'AQS-88101'!$G$2:$G$2744,0))&lt;&gt;"",INDEX('AQS-88101'!$M$2:$M$2744,MATCH('88101-daily-summary-by-site'!$A50&amp;'88101-daily-summary-by-site'!D$2&amp;'88101-daily-summary-by-site'!D$3,'AQS-88101'!$AC$2:$AC$2744&amp;'AQS-88101'!$E$2:$E$2744&amp;'AQS-88101'!$G$2:$G$2744,0)),""),"")</f>
        <v/>
      </c>
      <c r="E50" s="42" t="str">
        <f t="array" ref="E50">IFERROR(IF(INDEX('AQS-88101'!$M$2:$M$2744,MATCH('88101-daily-summary-by-site'!$A50&amp;'88101-daily-summary-by-site'!E$2&amp;'88101-daily-summary-by-site'!E$3,'AQS-88101'!$AC$2:$AC$2744&amp;'AQS-88101'!$E$2:$E$2744&amp;'AQS-88101'!$G$2:$G$2744,0))&lt;&gt;"",INDEX('AQS-88101'!$M$2:$M$2744,MATCH('88101-daily-summary-by-site'!$A50&amp;'88101-daily-summary-by-site'!E$2&amp;'88101-daily-summary-by-site'!E$3,'AQS-88101'!$AC$2:$AC$2744&amp;'AQS-88101'!$E$2:$E$2744&amp;'AQS-88101'!$G$2:$G$2744,0)),""),"")</f>
        <v/>
      </c>
      <c r="F50" s="42" t="str">
        <f t="array" ref="F50">IFERROR(IF(INDEX('AQS-88101'!$M$2:$M$2744,MATCH('88101-daily-summary-by-site'!$A50&amp;'88101-daily-summary-by-site'!F$2&amp;'88101-daily-summary-by-site'!F$3,'AQS-88101'!$AC$2:$AC$2744&amp;'AQS-88101'!$E$2:$E$2744&amp;'AQS-88101'!$G$2:$G$2744,0))&lt;&gt;"",INDEX('AQS-88101'!$M$2:$M$2744,MATCH('88101-daily-summary-by-site'!$A50&amp;'88101-daily-summary-by-site'!F$2&amp;'88101-daily-summary-by-site'!F$3,'AQS-88101'!$AC$2:$AC$2744&amp;'AQS-88101'!$E$2:$E$2744&amp;'AQS-88101'!$G$2:$G$2744,0)),""),"")</f>
        <v/>
      </c>
      <c r="G50" s="42" t="str">
        <f t="array" ref="G50">IFERROR(IF(INDEX('AQS-88101'!$M$2:$M$2744,MATCH('88101-daily-summary-by-site'!$A50&amp;'88101-daily-summary-by-site'!G$2&amp;'88101-daily-summary-by-site'!G$3,'AQS-88101'!$AC$2:$AC$2744&amp;'AQS-88101'!$E$2:$E$2744&amp;'AQS-88101'!$G$2:$G$2744,0))&lt;&gt;"",INDEX('AQS-88101'!$M$2:$M$2744,MATCH('88101-daily-summary-by-site'!$A50&amp;'88101-daily-summary-by-site'!G$2&amp;'88101-daily-summary-by-site'!G$3,'AQS-88101'!$AC$2:$AC$2744&amp;'AQS-88101'!$E$2:$E$2744&amp;'AQS-88101'!$G$2:$G$2744,0)),""),"")</f>
        <v/>
      </c>
      <c r="H50" s="42" t="str">
        <f t="array" ref="H50">IFERROR(IF(INDEX('AQS-88101'!$M$2:$M$2744,MATCH('88101-daily-summary-by-site'!$A50&amp;'88101-daily-summary-by-site'!H$2&amp;'88101-daily-summary-by-site'!H$3,'AQS-88101'!$AC$2:$AC$2744&amp;'AQS-88101'!$E$2:$E$2744&amp;'AQS-88101'!$G$2:$G$2744,0))&lt;&gt;"",INDEX('AQS-88101'!$M$2:$M$2744,MATCH('88101-daily-summary-by-site'!$A50&amp;'88101-daily-summary-by-site'!H$2&amp;'88101-daily-summary-by-site'!H$3,'AQS-88101'!$AC$2:$AC$2744&amp;'AQS-88101'!$E$2:$E$2744&amp;'AQS-88101'!$G$2:$G$2744,0)),""),"")</f>
        <v/>
      </c>
      <c r="I50" s="108" t="str">
        <f t="array" ref="I50">IFERROR(IF(INDEX('AQS-88101'!$M$2:$M$2744,MATCH('88101-daily-summary-by-site'!$A50&amp;'88101-daily-summary-by-site'!I$2&amp;'88101-daily-summary-by-site'!I$3,'AQS-88101'!$AC$2:$AC$2744&amp;'AQS-88101'!$E$2:$E$2744&amp;'AQS-88101'!$G$2:$G$2744,0))&lt;&gt;"",INDEX('AQS-88101'!$M$2:$M$2744,MATCH('88101-daily-summary-by-site'!$A50&amp;'88101-daily-summary-by-site'!I$2&amp;'88101-daily-summary-by-site'!I$3,'AQS-88101'!$AC$2:$AC$2744&amp;'AQS-88101'!$E$2:$E$2744&amp;'AQS-88101'!$G$2:$G$2744,0)),""),"")</f>
        <v/>
      </c>
      <c r="L50" s="107" t="str">
        <f t="shared" si="0"/>
        <v/>
      </c>
      <c r="M50" s="42" t="str">
        <f t="shared" si="1"/>
        <v/>
      </c>
      <c r="N50" s="42" t="str">
        <f t="shared" si="2"/>
        <v/>
      </c>
      <c r="O50" s="108" t="str">
        <f t="shared" si="3"/>
        <v/>
      </c>
    </row>
    <row r="51" spans="1:15" x14ac:dyDescent="0.25">
      <c r="A51" s="79">
        <f t="shared" si="4"/>
        <v>36328</v>
      </c>
      <c r="B51" s="107">
        <f t="array" ref="B51">IFERROR(IF(INDEX('AQS-88101'!$M$2:$M$2744,MATCH('88101-daily-summary-by-site'!$A51&amp;'88101-daily-summary-by-site'!B$2&amp;'88101-daily-summary-by-site'!B$3,'AQS-88101'!$AC$2:$AC$2744&amp;'AQS-88101'!$E$2:$E$2744&amp;'AQS-88101'!$G$2:$G$2744,0))&lt;&gt;"",INDEX('AQS-88101'!$M$2:$M$2744,MATCH('88101-daily-summary-by-site'!$A51&amp;'88101-daily-summary-by-site'!B$2&amp;'88101-daily-summary-by-site'!B$3,'AQS-88101'!$AC$2:$AC$2744&amp;'AQS-88101'!$E$2:$E$2744&amp;'AQS-88101'!$G$2:$G$2744,0)),""),"")</f>
        <v>8.1</v>
      </c>
      <c r="C51" s="42" t="str">
        <f t="array" ref="C51">IFERROR(IF(INDEX('AQS-88101'!$M$2:$M$2744,MATCH('88101-daily-summary-by-site'!$A51&amp;'88101-daily-summary-by-site'!C$2&amp;'88101-daily-summary-by-site'!C$3,'AQS-88101'!$AC$2:$AC$2744&amp;'AQS-88101'!$E$2:$E$2744&amp;'AQS-88101'!$G$2:$G$2744,0))&lt;&gt;"",INDEX('AQS-88101'!$M$2:$M$2744,MATCH('88101-daily-summary-by-site'!$A51&amp;'88101-daily-summary-by-site'!C$2&amp;'88101-daily-summary-by-site'!C$3,'AQS-88101'!$AC$2:$AC$2744&amp;'AQS-88101'!$E$2:$E$2744&amp;'AQS-88101'!$G$2:$G$2744,0)),""),"")</f>
        <v/>
      </c>
      <c r="D51" s="42" t="str">
        <f t="array" ref="D51">IFERROR(IF(INDEX('AQS-88101'!$M$2:$M$2744,MATCH('88101-daily-summary-by-site'!$A51&amp;'88101-daily-summary-by-site'!D$2&amp;'88101-daily-summary-by-site'!D$3,'AQS-88101'!$AC$2:$AC$2744&amp;'AQS-88101'!$E$2:$E$2744&amp;'AQS-88101'!$G$2:$G$2744,0))&lt;&gt;"",INDEX('AQS-88101'!$M$2:$M$2744,MATCH('88101-daily-summary-by-site'!$A51&amp;'88101-daily-summary-by-site'!D$2&amp;'88101-daily-summary-by-site'!D$3,'AQS-88101'!$AC$2:$AC$2744&amp;'AQS-88101'!$E$2:$E$2744&amp;'AQS-88101'!$G$2:$G$2744,0)),""),"")</f>
        <v/>
      </c>
      <c r="E51" s="42" t="str">
        <f t="array" ref="E51">IFERROR(IF(INDEX('AQS-88101'!$M$2:$M$2744,MATCH('88101-daily-summary-by-site'!$A51&amp;'88101-daily-summary-by-site'!E$2&amp;'88101-daily-summary-by-site'!E$3,'AQS-88101'!$AC$2:$AC$2744&amp;'AQS-88101'!$E$2:$E$2744&amp;'AQS-88101'!$G$2:$G$2744,0))&lt;&gt;"",INDEX('AQS-88101'!$M$2:$M$2744,MATCH('88101-daily-summary-by-site'!$A51&amp;'88101-daily-summary-by-site'!E$2&amp;'88101-daily-summary-by-site'!E$3,'AQS-88101'!$AC$2:$AC$2744&amp;'AQS-88101'!$E$2:$E$2744&amp;'AQS-88101'!$G$2:$G$2744,0)),""),"")</f>
        <v/>
      </c>
      <c r="F51" s="42" t="str">
        <f t="array" ref="F51">IFERROR(IF(INDEX('AQS-88101'!$M$2:$M$2744,MATCH('88101-daily-summary-by-site'!$A51&amp;'88101-daily-summary-by-site'!F$2&amp;'88101-daily-summary-by-site'!F$3,'AQS-88101'!$AC$2:$AC$2744&amp;'AQS-88101'!$E$2:$E$2744&amp;'AQS-88101'!$G$2:$G$2744,0))&lt;&gt;"",INDEX('AQS-88101'!$M$2:$M$2744,MATCH('88101-daily-summary-by-site'!$A51&amp;'88101-daily-summary-by-site'!F$2&amp;'88101-daily-summary-by-site'!F$3,'AQS-88101'!$AC$2:$AC$2744&amp;'AQS-88101'!$E$2:$E$2744&amp;'AQS-88101'!$G$2:$G$2744,0)),""),"")</f>
        <v/>
      </c>
      <c r="G51" s="42" t="str">
        <f t="array" ref="G51">IFERROR(IF(INDEX('AQS-88101'!$M$2:$M$2744,MATCH('88101-daily-summary-by-site'!$A51&amp;'88101-daily-summary-by-site'!G$2&amp;'88101-daily-summary-by-site'!G$3,'AQS-88101'!$AC$2:$AC$2744&amp;'AQS-88101'!$E$2:$E$2744&amp;'AQS-88101'!$G$2:$G$2744,0))&lt;&gt;"",INDEX('AQS-88101'!$M$2:$M$2744,MATCH('88101-daily-summary-by-site'!$A51&amp;'88101-daily-summary-by-site'!G$2&amp;'88101-daily-summary-by-site'!G$3,'AQS-88101'!$AC$2:$AC$2744&amp;'AQS-88101'!$E$2:$E$2744&amp;'AQS-88101'!$G$2:$G$2744,0)),""),"")</f>
        <v/>
      </c>
      <c r="H51" s="42" t="str">
        <f t="array" ref="H51">IFERROR(IF(INDEX('AQS-88101'!$M$2:$M$2744,MATCH('88101-daily-summary-by-site'!$A51&amp;'88101-daily-summary-by-site'!H$2&amp;'88101-daily-summary-by-site'!H$3,'AQS-88101'!$AC$2:$AC$2744&amp;'AQS-88101'!$E$2:$E$2744&amp;'AQS-88101'!$G$2:$G$2744,0))&lt;&gt;"",INDEX('AQS-88101'!$M$2:$M$2744,MATCH('88101-daily-summary-by-site'!$A51&amp;'88101-daily-summary-by-site'!H$2&amp;'88101-daily-summary-by-site'!H$3,'AQS-88101'!$AC$2:$AC$2744&amp;'AQS-88101'!$E$2:$E$2744&amp;'AQS-88101'!$G$2:$G$2744,0)),""),"")</f>
        <v/>
      </c>
      <c r="I51" s="108" t="str">
        <f t="array" ref="I51">IFERROR(IF(INDEX('AQS-88101'!$M$2:$M$2744,MATCH('88101-daily-summary-by-site'!$A51&amp;'88101-daily-summary-by-site'!I$2&amp;'88101-daily-summary-by-site'!I$3,'AQS-88101'!$AC$2:$AC$2744&amp;'AQS-88101'!$E$2:$E$2744&amp;'AQS-88101'!$G$2:$G$2744,0))&lt;&gt;"",INDEX('AQS-88101'!$M$2:$M$2744,MATCH('88101-daily-summary-by-site'!$A51&amp;'88101-daily-summary-by-site'!I$2&amp;'88101-daily-summary-by-site'!I$3,'AQS-88101'!$AC$2:$AC$2744&amp;'AQS-88101'!$E$2:$E$2744&amp;'AQS-88101'!$G$2:$G$2744,0)),""),"")</f>
        <v/>
      </c>
      <c r="L51" s="107">
        <f t="shared" si="0"/>
        <v>8.1</v>
      </c>
      <c r="M51" s="42" t="str">
        <f t="shared" si="1"/>
        <v/>
      </c>
      <c r="N51" s="42" t="str">
        <f t="shared" si="2"/>
        <v/>
      </c>
      <c r="O51" s="108" t="str">
        <f t="shared" si="3"/>
        <v/>
      </c>
    </row>
    <row r="52" spans="1:15" x14ac:dyDescent="0.25">
      <c r="A52" s="79">
        <f t="shared" si="4"/>
        <v>36329</v>
      </c>
      <c r="B52" s="107" t="str">
        <f t="array" ref="B52">IFERROR(IF(INDEX('AQS-88101'!$M$2:$M$2744,MATCH('88101-daily-summary-by-site'!$A52&amp;'88101-daily-summary-by-site'!B$2&amp;'88101-daily-summary-by-site'!B$3,'AQS-88101'!$AC$2:$AC$2744&amp;'AQS-88101'!$E$2:$E$2744&amp;'AQS-88101'!$G$2:$G$2744,0))&lt;&gt;"",INDEX('AQS-88101'!$M$2:$M$2744,MATCH('88101-daily-summary-by-site'!$A52&amp;'88101-daily-summary-by-site'!B$2&amp;'88101-daily-summary-by-site'!B$3,'AQS-88101'!$AC$2:$AC$2744&amp;'AQS-88101'!$E$2:$E$2744&amp;'AQS-88101'!$G$2:$G$2744,0)),""),"")</f>
        <v/>
      </c>
      <c r="C52" s="42" t="str">
        <f t="array" ref="C52">IFERROR(IF(INDEX('AQS-88101'!$M$2:$M$2744,MATCH('88101-daily-summary-by-site'!$A52&amp;'88101-daily-summary-by-site'!C$2&amp;'88101-daily-summary-by-site'!C$3,'AQS-88101'!$AC$2:$AC$2744&amp;'AQS-88101'!$E$2:$E$2744&amp;'AQS-88101'!$G$2:$G$2744,0))&lt;&gt;"",INDEX('AQS-88101'!$M$2:$M$2744,MATCH('88101-daily-summary-by-site'!$A52&amp;'88101-daily-summary-by-site'!C$2&amp;'88101-daily-summary-by-site'!C$3,'AQS-88101'!$AC$2:$AC$2744&amp;'AQS-88101'!$E$2:$E$2744&amp;'AQS-88101'!$G$2:$G$2744,0)),""),"")</f>
        <v/>
      </c>
      <c r="D52" s="42" t="str">
        <f t="array" ref="D52">IFERROR(IF(INDEX('AQS-88101'!$M$2:$M$2744,MATCH('88101-daily-summary-by-site'!$A52&amp;'88101-daily-summary-by-site'!D$2&amp;'88101-daily-summary-by-site'!D$3,'AQS-88101'!$AC$2:$AC$2744&amp;'AQS-88101'!$E$2:$E$2744&amp;'AQS-88101'!$G$2:$G$2744,0))&lt;&gt;"",INDEX('AQS-88101'!$M$2:$M$2744,MATCH('88101-daily-summary-by-site'!$A52&amp;'88101-daily-summary-by-site'!D$2&amp;'88101-daily-summary-by-site'!D$3,'AQS-88101'!$AC$2:$AC$2744&amp;'AQS-88101'!$E$2:$E$2744&amp;'AQS-88101'!$G$2:$G$2744,0)),""),"")</f>
        <v/>
      </c>
      <c r="E52" s="42" t="str">
        <f t="array" ref="E52">IFERROR(IF(INDEX('AQS-88101'!$M$2:$M$2744,MATCH('88101-daily-summary-by-site'!$A52&amp;'88101-daily-summary-by-site'!E$2&amp;'88101-daily-summary-by-site'!E$3,'AQS-88101'!$AC$2:$AC$2744&amp;'AQS-88101'!$E$2:$E$2744&amp;'AQS-88101'!$G$2:$G$2744,0))&lt;&gt;"",INDEX('AQS-88101'!$M$2:$M$2744,MATCH('88101-daily-summary-by-site'!$A52&amp;'88101-daily-summary-by-site'!E$2&amp;'88101-daily-summary-by-site'!E$3,'AQS-88101'!$AC$2:$AC$2744&amp;'AQS-88101'!$E$2:$E$2744&amp;'AQS-88101'!$G$2:$G$2744,0)),""),"")</f>
        <v/>
      </c>
      <c r="F52" s="42" t="str">
        <f t="array" ref="F52">IFERROR(IF(INDEX('AQS-88101'!$M$2:$M$2744,MATCH('88101-daily-summary-by-site'!$A52&amp;'88101-daily-summary-by-site'!F$2&amp;'88101-daily-summary-by-site'!F$3,'AQS-88101'!$AC$2:$AC$2744&amp;'AQS-88101'!$E$2:$E$2744&amp;'AQS-88101'!$G$2:$G$2744,0))&lt;&gt;"",INDEX('AQS-88101'!$M$2:$M$2744,MATCH('88101-daily-summary-by-site'!$A52&amp;'88101-daily-summary-by-site'!F$2&amp;'88101-daily-summary-by-site'!F$3,'AQS-88101'!$AC$2:$AC$2744&amp;'AQS-88101'!$E$2:$E$2744&amp;'AQS-88101'!$G$2:$G$2744,0)),""),"")</f>
        <v/>
      </c>
      <c r="G52" s="42" t="str">
        <f t="array" ref="G52">IFERROR(IF(INDEX('AQS-88101'!$M$2:$M$2744,MATCH('88101-daily-summary-by-site'!$A52&amp;'88101-daily-summary-by-site'!G$2&amp;'88101-daily-summary-by-site'!G$3,'AQS-88101'!$AC$2:$AC$2744&amp;'AQS-88101'!$E$2:$E$2744&amp;'AQS-88101'!$G$2:$G$2744,0))&lt;&gt;"",INDEX('AQS-88101'!$M$2:$M$2744,MATCH('88101-daily-summary-by-site'!$A52&amp;'88101-daily-summary-by-site'!G$2&amp;'88101-daily-summary-by-site'!G$3,'AQS-88101'!$AC$2:$AC$2744&amp;'AQS-88101'!$E$2:$E$2744&amp;'AQS-88101'!$G$2:$G$2744,0)),""),"")</f>
        <v/>
      </c>
      <c r="H52" s="42" t="str">
        <f t="array" ref="H52">IFERROR(IF(INDEX('AQS-88101'!$M$2:$M$2744,MATCH('88101-daily-summary-by-site'!$A52&amp;'88101-daily-summary-by-site'!H$2&amp;'88101-daily-summary-by-site'!H$3,'AQS-88101'!$AC$2:$AC$2744&amp;'AQS-88101'!$E$2:$E$2744&amp;'AQS-88101'!$G$2:$G$2744,0))&lt;&gt;"",INDEX('AQS-88101'!$M$2:$M$2744,MATCH('88101-daily-summary-by-site'!$A52&amp;'88101-daily-summary-by-site'!H$2&amp;'88101-daily-summary-by-site'!H$3,'AQS-88101'!$AC$2:$AC$2744&amp;'AQS-88101'!$E$2:$E$2744&amp;'AQS-88101'!$G$2:$G$2744,0)),""),"")</f>
        <v/>
      </c>
      <c r="I52" s="108" t="str">
        <f t="array" ref="I52">IFERROR(IF(INDEX('AQS-88101'!$M$2:$M$2744,MATCH('88101-daily-summary-by-site'!$A52&amp;'88101-daily-summary-by-site'!I$2&amp;'88101-daily-summary-by-site'!I$3,'AQS-88101'!$AC$2:$AC$2744&amp;'AQS-88101'!$E$2:$E$2744&amp;'AQS-88101'!$G$2:$G$2744,0))&lt;&gt;"",INDEX('AQS-88101'!$M$2:$M$2744,MATCH('88101-daily-summary-by-site'!$A52&amp;'88101-daily-summary-by-site'!I$2&amp;'88101-daily-summary-by-site'!I$3,'AQS-88101'!$AC$2:$AC$2744&amp;'AQS-88101'!$E$2:$E$2744&amp;'AQS-88101'!$G$2:$G$2744,0)),""),"")</f>
        <v/>
      </c>
      <c r="L52" s="107" t="str">
        <f t="shared" si="0"/>
        <v/>
      </c>
      <c r="M52" s="42" t="str">
        <f t="shared" si="1"/>
        <v/>
      </c>
      <c r="N52" s="42" t="str">
        <f t="shared" si="2"/>
        <v/>
      </c>
      <c r="O52" s="108" t="str">
        <f t="shared" si="3"/>
        <v/>
      </c>
    </row>
    <row r="53" spans="1:15" x14ac:dyDescent="0.25">
      <c r="A53" s="79">
        <f t="shared" si="4"/>
        <v>36330</v>
      </c>
      <c r="B53" s="107" t="str">
        <f t="array" ref="B53">IFERROR(IF(INDEX('AQS-88101'!$M$2:$M$2744,MATCH('88101-daily-summary-by-site'!$A53&amp;'88101-daily-summary-by-site'!B$2&amp;'88101-daily-summary-by-site'!B$3,'AQS-88101'!$AC$2:$AC$2744&amp;'AQS-88101'!$E$2:$E$2744&amp;'AQS-88101'!$G$2:$G$2744,0))&lt;&gt;"",INDEX('AQS-88101'!$M$2:$M$2744,MATCH('88101-daily-summary-by-site'!$A53&amp;'88101-daily-summary-by-site'!B$2&amp;'88101-daily-summary-by-site'!B$3,'AQS-88101'!$AC$2:$AC$2744&amp;'AQS-88101'!$E$2:$E$2744&amp;'AQS-88101'!$G$2:$G$2744,0)),""),"")</f>
        <v/>
      </c>
      <c r="C53" s="42" t="str">
        <f t="array" ref="C53">IFERROR(IF(INDEX('AQS-88101'!$M$2:$M$2744,MATCH('88101-daily-summary-by-site'!$A53&amp;'88101-daily-summary-by-site'!C$2&amp;'88101-daily-summary-by-site'!C$3,'AQS-88101'!$AC$2:$AC$2744&amp;'AQS-88101'!$E$2:$E$2744&amp;'AQS-88101'!$G$2:$G$2744,0))&lt;&gt;"",INDEX('AQS-88101'!$M$2:$M$2744,MATCH('88101-daily-summary-by-site'!$A53&amp;'88101-daily-summary-by-site'!C$2&amp;'88101-daily-summary-by-site'!C$3,'AQS-88101'!$AC$2:$AC$2744&amp;'AQS-88101'!$E$2:$E$2744&amp;'AQS-88101'!$G$2:$G$2744,0)),""),"")</f>
        <v/>
      </c>
      <c r="D53" s="42" t="str">
        <f t="array" ref="D53">IFERROR(IF(INDEX('AQS-88101'!$M$2:$M$2744,MATCH('88101-daily-summary-by-site'!$A53&amp;'88101-daily-summary-by-site'!D$2&amp;'88101-daily-summary-by-site'!D$3,'AQS-88101'!$AC$2:$AC$2744&amp;'AQS-88101'!$E$2:$E$2744&amp;'AQS-88101'!$G$2:$G$2744,0))&lt;&gt;"",INDEX('AQS-88101'!$M$2:$M$2744,MATCH('88101-daily-summary-by-site'!$A53&amp;'88101-daily-summary-by-site'!D$2&amp;'88101-daily-summary-by-site'!D$3,'AQS-88101'!$AC$2:$AC$2744&amp;'AQS-88101'!$E$2:$E$2744&amp;'AQS-88101'!$G$2:$G$2744,0)),""),"")</f>
        <v/>
      </c>
      <c r="E53" s="42" t="str">
        <f t="array" ref="E53">IFERROR(IF(INDEX('AQS-88101'!$M$2:$M$2744,MATCH('88101-daily-summary-by-site'!$A53&amp;'88101-daily-summary-by-site'!E$2&amp;'88101-daily-summary-by-site'!E$3,'AQS-88101'!$AC$2:$AC$2744&amp;'AQS-88101'!$E$2:$E$2744&amp;'AQS-88101'!$G$2:$G$2744,0))&lt;&gt;"",INDEX('AQS-88101'!$M$2:$M$2744,MATCH('88101-daily-summary-by-site'!$A53&amp;'88101-daily-summary-by-site'!E$2&amp;'88101-daily-summary-by-site'!E$3,'AQS-88101'!$AC$2:$AC$2744&amp;'AQS-88101'!$E$2:$E$2744&amp;'AQS-88101'!$G$2:$G$2744,0)),""),"")</f>
        <v/>
      </c>
      <c r="F53" s="42" t="str">
        <f t="array" ref="F53">IFERROR(IF(INDEX('AQS-88101'!$M$2:$M$2744,MATCH('88101-daily-summary-by-site'!$A53&amp;'88101-daily-summary-by-site'!F$2&amp;'88101-daily-summary-by-site'!F$3,'AQS-88101'!$AC$2:$AC$2744&amp;'AQS-88101'!$E$2:$E$2744&amp;'AQS-88101'!$G$2:$G$2744,0))&lt;&gt;"",INDEX('AQS-88101'!$M$2:$M$2744,MATCH('88101-daily-summary-by-site'!$A53&amp;'88101-daily-summary-by-site'!F$2&amp;'88101-daily-summary-by-site'!F$3,'AQS-88101'!$AC$2:$AC$2744&amp;'AQS-88101'!$E$2:$E$2744&amp;'AQS-88101'!$G$2:$G$2744,0)),""),"")</f>
        <v/>
      </c>
      <c r="G53" s="42" t="str">
        <f t="array" ref="G53">IFERROR(IF(INDEX('AQS-88101'!$M$2:$M$2744,MATCH('88101-daily-summary-by-site'!$A53&amp;'88101-daily-summary-by-site'!G$2&amp;'88101-daily-summary-by-site'!G$3,'AQS-88101'!$AC$2:$AC$2744&amp;'AQS-88101'!$E$2:$E$2744&amp;'AQS-88101'!$G$2:$G$2744,0))&lt;&gt;"",INDEX('AQS-88101'!$M$2:$M$2744,MATCH('88101-daily-summary-by-site'!$A53&amp;'88101-daily-summary-by-site'!G$2&amp;'88101-daily-summary-by-site'!G$3,'AQS-88101'!$AC$2:$AC$2744&amp;'AQS-88101'!$E$2:$E$2744&amp;'AQS-88101'!$G$2:$G$2744,0)),""),"")</f>
        <v/>
      </c>
      <c r="H53" s="42" t="str">
        <f t="array" ref="H53">IFERROR(IF(INDEX('AQS-88101'!$M$2:$M$2744,MATCH('88101-daily-summary-by-site'!$A53&amp;'88101-daily-summary-by-site'!H$2&amp;'88101-daily-summary-by-site'!H$3,'AQS-88101'!$AC$2:$AC$2744&amp;'AQS-88101'!$E$2:$E$2744&amp;'AQS-88101'!$G$2:$G$2744,0))&lt;&gt;"",INDEX('AQS-88101'!$M$2:$M$2744,MATCH('88101-daily-summary-by-site'!$A53&amp;'88101-daily-summary-by-site'!H$2&amp;'88101-daily-summary-by-site'!H$3,'AQS-88101'!$AC$2:$AC$2744&amp;'AQS-88101'!$E$2:$E$2744&amp;'AQS-88101'!$G$2:$G$2744,0)),""),"")</f>
        <v/>
      </c>
      <c r="I53" s="108" t="str">
        <f t="array" ref="I53">IFERROR(IF(INDEX('AQS-88101'!$M$2:$M$2744,MATCH('88101-daily-summary-by-site'!$A53&amp;'88101-daily-summary-by-site'!I$2&amp;'88101-daily-summary-by-site'!I$3,'AQS-88101'!$AC$2:$AC$2744&amp;'AQS-88101'!$E$2:$E$2744&amp;'AQS-88101'!$G$2:$G$2744,0))&lt;&gt;"",INDEX('AQS-88101'!$M$2:$M$2744,MATCH('88101-daily-summary-by-site'!$A53&amp;'88101-daily-summary-by-site'!I$2&amp;'88101-daily-summary-by-site'!I$3,'AQS-88101'!$AC$2:$AC$2744&amp;'AQS-88101'!$E$2:$E$2744&amp;'AQS-88101'!$G$2:$G$2744,0)),""),"")</f>
        <v/>
      </c>
      <c r="L53" s="107" t="str">
        <f t="shared" si="0"/>
        <v/>
      </c>
      <c r="M53" s="42" t="str">
        <f t="shared" si="1"/>
        <v/>
      </c>
      <c r="N53" s="42" t="str">
        <f t="shared" si="2"/>
        <v/>
      </c>
      <c r="O53" s="108" t="str">
        <f t="shared" si="3"/>
        <v/>
      </c>
    </row>
    <row r="54" spans="1:15" x14ac:dyDescent="0.25">
      <c r="A54" s="79">
        <f t="shared" si="4"/>
        <v>36331</v>
      </c>
      <c r="B54" s="107">
        <f t="array" ref="B54">IFERROR(IF(INDEX('AQS-88101'!$M$2:$M$2744,MATCH('88101-daily-summary-by-site'!$A54&amp;'88101-daily-summary-by-site'!B$2&amp;'88101-daily-summary-by-site'!B$3,'AQS-88101'!$AC$2:$AC$2744&amp;'AQS-88101'!$E$2:$E$2744&amp;'AQS-88101'!$G$2:$G$2744,0))&lt;&gt;"",INDEX('AQS-88101'!$M$2:$M$2744,MATCH('88101-daily-summary-by-site'!$A54&amp;'88101-daily-summary-by-site'!B$2&amp;'88101-daily-summary-by-site'!B$3,'AQS-88101'!$AC$2:$AC$2744&amp;'AQS-88101'!$E$2:$E$2744&amp;'AQS-88101'!$G$2:$G$2744,0)),""),"")</f>
        <v>6.8</v>
      </c>
      <c r="C54" s="42" t="str">
        <f t="array" ref="C54">IFERROR(IF(INDEX('AQS-88101'!$M$2:$M$2744,MATCH('88101-daily-summary-by-site'!$A54&amp;'88101-daily-summary-by-site'!C$2&amp;'88101-daily-summary-by-site'!C$3,'AQS-88101'!$AC$2:$AC$2744&amp;'AQS-88101'!$E$2:$E$2744&amp;'AQS-88101'!$G$2:$G$2744,0))&lt;&gt;"",INDEX('AQS-88101'!$M$2:$M$2744,MATCH('88101-daily-summary-by-site'!$A54&amp;'88101-daily-summary-by-site'!C$2&amp;'88101-daily-summary-by-site'!C$3,'AQS-88101'!$AC$2:$AC$2744&amp;'AQS-88101'!$E$2:$E$2744&amp;'AQS-88101'!$G$2:$G$2744,0)),""),"")</f>
        <v/>
      </c>
      <c r="D54" s="42" t="str">
        <f t="array" ref="D54">IFERROR(IF(INDEX('AQS-88101'!$M$2:$M$2744,MATCH('88101-daily-summary-by-site'!$A54&amp;'88101-daily-summary-by-site'!D$2&amp;'88101-daily-summary-by-site'!D$3,'AQS-88101'!$AC$2:$AC$2744&amp;'AQS-88101'!$E$2:$E$2744&amp;'AQS-88101'!$G$2:$G$2744,0))&lt;&gt;"",INDEX('AQS-88101'!$M$2:$M$2744,MATCH('88101-daily-summary-by-site'!$A54&amp;'88101-daily-summary-by-site'!D$2&amp;'88101-daily-summary-by-site'!D$3,'AQS-88101'!$AC$2:$AC$2744&amp;'AQS-88101'!$E$2:$E$2744&amp;'AQS-88101'!$G$2:$G$2744,0)),""),"")</f>
        <v/>
      </c>
      <c r="E54" s="42" t="str">
        <f t="array" ref="E54">IFERROR(IF(INDEX('AQS-88101'!$M$2:$M$2744,MATCH('88101-daily-summary-by-site'!$A54&amp;'88101-daily-summary-by-site'!E$2&amp;'88101-daily-summary-by-site'!E$3,'AQS-88101'!$AC$2:$AC$2744&amp;'AQS-88101'!$E$2:$E$2744&amp;'AQS-88101'!$G$2:$G$2744,0))&lt;&gt;"",INDEX('AQS-88101'!$M$2:$M$2744,MATCH('88101-daily-summary-by-site'!$A54&amp;'88101-daily-summary-by-site'!E$2&amp;'88101-daily-summary-by-site'!E$3,'AQS-88101'!$AC$2:$AC$2744&amp;'AQS-88101'!$E$2:$E$2744&amp;'AQS-88101'!$G$2:$G$2744,0)),""),"")</f>
        <v/>
      </c>
      <c r="F54" s="42" t="str">
        <f t="array" ref="F54">IFERROR(IF(INDEX('AQS-88101'!$M$2:$M$2744,MATCH('88101-daily-summary-by-site'!$A54&amp;'88101-daily-summary-by-site'!F$2&amp;'88101-daily-summary-by-site'!F$3,'AQS-88101'!$AC$2:$AC$2744&amp;'AQS-88101'!$E$2:$E$2744&amp;'AQS-88101'!$G$2:$G$2744,0))&lt;&gt;"",INDEX('AQS-88101'!$M$2:$M$2744,MATCH('88101-daily-summary-by-site'!$A54&amp;'88101-daily-summary-by-site'!F$2&amp;'88101-daily-summary-by-site'!F$3,'AQS-88101'!$AC$2:$AC$2744&amp;'AQS-88101'!$E$2:$E$2744&amp;'AQS-88101'!$G$2:$G$2744,0)),""),"")</f>
        <v/>
      </c>
      <c r="G54" s="42" t="str">
        <f t="array" ref="G54">IFERROR(IF(INDEX('AQS-88101'!$M$2:$M$2744,MATCH('88101-daily-summary-by-site'!$A54&amp;'88101-daily-summary-by-site'!G$2&amp;'88101-daily-summary-by-site'!G$3,'AQS-88101'!$AC$2:$AC$2744&amp;'AQS-88101'!$E$2:$E$2744&amp;'AQS-88101'!$G$2:$G$2744,0))&lt;&gt;"",INDEX('AQS-88101'!$M$2:$M$2744,MATCH('88101-daily-summary-by-site'!$A54&amp;'88101-daily-summary-by-site'!G$2&amp;'88101-daily-summary-by-site'!G$3,'AQS-88101'!$AC$2:$AC$2744&amp;'AQS-88101'!$E$2:$E$2744&amp;'AQS-88101'!$G$2:$G$2744,0)),""),"")</f>
        <v/>
      </c>
      <c r="H54" s="42" t="str">
        <f t="array" ref="H54">IFERROR(IF(INDEX('AQS-88101'!$M$2:$M$2744,MATCH('88101-daily-summary-by-site'!$A54&amp;'88101-daily-summary-by-site'!H$2&amp;'88101-daily-summary-by-site'!H$3,'AQS-88101'!$AC$2:$AC$2744&amp;'AQS-88101'!$E$2:$E$2744&amp;'AQS-88101'!$G$2:$G$2744,0))&lt;&gt;"",INDEX('AQS-88101'!$M$2:$M$2744,MATCH('88101-daily-summary-by-site'!$A54&amp;'88101-daily-summary-by-site'!H$2&amp;'88101-daily-summary-by-site'!H$3,'AQS-88101'!$AC$2:$AC$2744&amp;'AQS-88101'!$E$2:$E$2744&amp;'AQS-88101'!$G$2:$G$2744,0)),""),"")</f>
        <v/>
      </c>
      <c r="I54" s="108" t="str">
        <f t="array" ref="I54">IFERROR(IF(INDEX('AQS-88101'!$M$2:$M$2744,MATCH('88101-daily-summary-by-site'!$A54&amp;'88101-daily-summary-by-site'!I$2&amp;'88101-daily-summary-by-site'!I$3,'AQS-88101'!$AC$2:$AC$2744&amp;'AQS-88101'!$E$2:$E$2744&amp;'AQS-88101'!$G$2:$G$2744,0))&lt;&gt;"",INDEX('AQS-88101'!$M$2:$M$2744,MATCH('88101-daily-summary-by-site'!$A54&amp;'88101-daily-summary-by-site'!I$2&amp;'88101-daily-summary-by-site'!I$3,'AQS-88101'!$AC$2:$AC$2744&amp;'AQS-88101'!$E$2:$E$2744&amp;'AQS-88101'!$G$2:$G$2744,0)),""),"")</f>
        <v/>
      </c>
      <c r="L54" s="107">
        <f t="shared" si="0"/>
        <v>6.8</v>
      </c>
      <c r="M54" s="42" t="str">
        <f t="shared" si="1"/>
        <v/>
      </c>
      <c r="N54" s="42" t="str">
        <f t="shared" si="2"/>
        <v/>
      </c>
      <c r="O54" s="108" t="str">
        <f t="shared" si="3"/>
        <v/>
      </c>
    </row>
    <row r="55" spans="1:15" x14ac:dyDescent="0.25">
      <c r="A55" s="79">
        <f t="shared" si="4"/>
        <v>36332</v>
      </c>
      <c r="B55" s="107" t="str">
        <f t="array" ref="B55">IFERROR(IF(INDEX('AQS-88101'!$M$2:$M$2744,MATCH('88101-daily-summary-by-site'!$A55&amp;'88101-daily-summary-by-site'!B$2&amp;'88101-daily-summary-by-site'!B$3,'AQS-88101'!$AC$2:$AC$2744&amp;'AQS-88101'!$E$2:$E$2744&amp;'AQS-88101'!$G$2:$G$2744,0))&lt;&gt;"",INDEX('AQS-88101'!$M$2:$M$2744,MATCH('88101-daily-summary-by-site'!$A55&amp;'88101-daily-summary-by-site'!B$2&amp;'88101-daily-summary-by-site'!B$3,'AQS-88101'!$AC$2:$AC$2744&amp;'AQS-88101'!$E$2:$E$2744&amp;'AQS-88101'!$G$2:$G$2744,0)),""),"")</f>
        <v/>
      </c>
      <c r="C55" s="42" t="str">
        <f t="array" ref="C55">IFERROR(IF(INDEX('AQS-88101'!$M$2:$M$2744,MATCH('88101-daily-summary-by-site'!$A55&amp;'88101-daily-summary-by-site'!C$2&amp;'88101-daily-summary-by-site'!C$3,'AQS-88101'!$AC$2:$AC$2744&amp;'AQS-88101'!$E$2:$E$2744&amp;'AQS-88101'!$G$2:$G$2744,0))&lt;&gt;"",INDEX('AQS-88101'!$M$2:$M$2744,MATCH('88101-daily-summary-by-site'!$A55&amp;'88101-daily-summary-by-site'!C$2&amp;'88101-daily-summary-by-site'!C$3,'AQS-88101'!$AC$2:$AC$2744&amp;'AQS-88101'!$E$2:$E$2744&amp;'AQS-88101'!$G$2:$G$2744,0)),""),"")</f>
        <v/>
      </c>
      <c r="D55" s="42" t="str">
        <f t="array" ref="D55">IFERROR(IF(INDEX('AQS-88101'!$M$2:$M$2744,MATCH('88101-daily-summary-by-site'!$A55&amp;'88101-daily-summary-by-site'!D$2&amp;'88101-daily-summary-by-site'!D$3,'AQS-88101'!$AC$2:$AC$2744&amp;'AQS-88101'!$E$2:$E$2744&amp;'AQS-88101'!$G$2:$G$2744,0))&lt;&gt;"",INDEX('AQS-88101'!$M$2:$M$2744,MATCH('88101-daily-summary-by-site'!$A55&amp;'88101-daily-summary-by-site'!D$2&amp;'88101-daily-summary-by-site'!D$3,'AQS-88101'!$AC$2:$AC$2744&amp;'AQS-88101'!$E$2:$E$2744&amp;'AQS-88101'!$G$2:$G$2744,0)),""),"")</f>
        <v/>
      </c>
      <c r="E55" s="42" t="str">
        <f t="array" ref="E55">IFERROR(IF(INDEX('AQS-88101'!$M$2:$M$2744,MATCH('88101-daily-summary-by-site'!$A55&amp;'88101-daily-summary-by-site'!E$2&amp;'88101-daily-summary-by-site'!E$3,'AQS-88101'!$AC$2:$AC$2744&amp;'AQS-88101'!$E$2:$E$2744&amp;'AQS-88101'!$G$2:$G$2744,0))&lt;&gt;"",INDEX('AQS-88101'!$M$2:$M$2744,MATCH('88101-daily-summary-by-site'!$A55&amp;'88101-daily-summary-by-site'!E$2&amp;'88101-daily-summary-by-site'!E$3,'AQS-88101'!$AC$2:$AC$2744&amp;'AQS-88101'!$E$2:$E$2744&amp;'AQS-88101'!$G$2:$G$2744,0)),""),"")</f>
        <v/>
      </c>
      <c r="F55" s="42" t="str">
        <f t="array" ref="F55">IFERROR(IF(INDEX('AQS-88101'!$M$2:$M$2744,MATCH('88101-daily-summary-by-site'!$A55&amp;'88101-daily-summary-by-site'!F$2&amp;'88101-daily-summary-by-site'!F$3,'AQS-88101'!$AC$2:$AC$2744&amp;'AQS-88101'!$E$2:$E$2744&amp;'AQS-88101'!$G$2:$G$2744,0))&lt;&gt;"",INDEX('AQS-88101'!$M$2:$M$2744,MATCH('88101-daily-summary-by-site'!$A55&amp;'88101-daily-summary-by-site'!F$2&amp;'88101-daily-summary-by-site'!F$3,'AQS-88101'!$AC$2:$AC$2744&amp;'AQS-88101'!$E$2:$E$2744&amp;'AQS-88101'!$G$2:$G$2744,0)),""),"")</f>
        <v/>
      </c>
      <c r="G55" s="42" t="str">
        <f t="array" ref="G55">IFERROR(IF(INDEX('AQS-88101'!$M$2:$M$2744,MATCH('88101-daily-summary-by-site'!$A55&amp;'88101-daily-summary-by-site'!G$2&amp;'88101-daily-summary-by-site'!G$3,'AQS-88101'!$AC$2:$AC$2744&amp;'AQS-88101'!$E$2:$E$2744&amp;'AQS-88101'!$G$2:$G$2744,0))&lt;&gt;"",INDEX('AQS-88101'!$M$2:$M$2744,MATCH('88101-daily-summary-by-site'!$A55&amp;'88101-daily-summary-by-site'!G$2&amp;'88101-daily-summary-by-site'!G$3,'AQS-88101'!$AC$2:$AC$2744&amp;'AQS-88101'!$E$2:$E$2744&amp;'AQS-88101'!$G$2:$G$2744,0)),""),"")</f>
        <v/>
      </c>
      <c r="H55" s="42" t="str">
        <f t="array" ref="H55">IFERROR(IF(INDEX('AQS-88101'!$M$2:$M$2744,MATCH('88101-daily-summary-by-site'!$A55&amp;'88101-daily-summary-by-site'!H$2&amp;'88101-daily-summary-by-site'!H$3,'AQS-88101'!$AC$2:$AC$2744&amp;'AQS-88101'!$E$2:$E$2744&amp;'AQS-88101'!$G$2:$G$2744,0))&lt;&gt;"",INDEX('AQS-88101'!$M$2:$M$2744,MATCH('88101-daily-summary-by-site'!$A55&amp;'88101-daily-summary-by-site'!H$2&amp;'88101-daily-summary-by-site'!H$3,'AQS-88101'!$AC$2:$AC$2744&amp;'AQS-88101'!$E$2:$E$2744&amp;'AQS-88101'!$G$2:$G$2744,0)),""),"")</f>
        <v/>
      </c>
      <c r="I55" s="108" t="str">
        <f t="array" ref="I55">IFERROR(IF(INDEX('AQS-88101'!$M$2:$M$2744,MATCH('88101-daily-summary-by-site'!$A55&amp;'88101-daily-summary-by-site'!I$2&amp;'88101-daily-summary-by-site'!I$3,'AQS-88101'!$AC$2:$AC$2744&amp;'AQS-88101'!$E$2:$E$2744&amp;'AQS-88101'!$G$2:$G$2744,0))&lt;&gt;"",INDEX('AQS-88101'!$M$2:$M$2744,MATCH('88101-daily-summary-by-site'!$A55&amp;'88101-daily-summary-by-site'!I$2&amp;'88101-daily-summary-by-site'!I$3,'AQS-88101'!$AC$2:$AC$2744&amp;'AQS-88101'!$E$2:$E$2744&amp;'AQS-88101'!$G$2:$G$2744,0)),""),"")</f>
        <v/>
      </c>
      <c r="L55" s="107" t="str">
        <f t="shared" si="0"/>
        <v/>
      </c>
      <c r="M55" s="42" t="str">
        <f t="shared" si="1"/>
        <v/>
      </c>
      <c r="N55" s="42" t="str">
        <f t="shared" si="2"/>
        <v/>
      </c>
      <c r="O55" s="108" t="str">
        <f t="shared" si="3"/>
        <v/>
      </c>
    </row>
    <row r="56" spans="1:15" x14ac:dyDescent="0.25">
      <c r="A56" s="79">
        <f t="shared" si="4"/>
        <v>36333</v>
      </c>
      <c r="B56" s="107" t="str">
        <f t="array" ref="B56">IFERROR(IF(INDEX('AQS-88101'!$M$2:$M$2744,MATCH('88101-daily-summary-by-site'!$A56&amp;'88101-daily-summary-by-site'!B$2&amp;'88101-daily-summary-by-site'!B$3,'AQS-88101'!$AC$2:$AC$2744&amp;'AQS-88101'!$E$2:$E$2744&amp;'AQS-88101'!$G$2:$G$2744,0))&lt;&gt;"",INDEX('AQS-88101'!$M$2:$M$2744,MATCH('88101-daily-summary-by-site'!$A56&amp;'88101-daily-summary-by-site'!B$2&amp;'88101-daily-summary-by-site'!B$3,'AQS-88101'!$AC$2:$AC$2744&amp;'AQS-88101'!$E$2:$E$2744&amp;'AQS-88101'!$G$2:$G$2744,0)),""),"")</f>
        <v/>
      </c>
      <c r="C56" s="42" t="str">
        <f t="array" ref="C56">IFERROR(IF(INDEX('AQS-88101'!$M$2:$M$2744,MATCH('88101-daily-summary-by-site'!$A56&amp;'88101-daily-summary-by-site'!C$2&amp;'88101-daily-summary-by-site'!C$3,'AQS-88101'!$AC$2:$AC$2744&amp;'AQS-88101'!$E$2:$E$2744&amp;'AQS-88101'!$G$2:$G$2744,0))&lt;&gt;"",INDEX('AQS-88101'!$M$2:$M$2744,MATCH('88101-daily-summary-by-site'!$A56&amp;'88101-daily-summary-by-site'!C$2&amp;'88101-daily-summary-by-site'!C$3,'AQS-88101'!$AC$2:$AC$2744&amp;'AQS-88101'!$E$2:$E$2744&amp;'AQS-88101'!$G$2:$G$2744,0)),""),"")</f>
        <v/>
      </c>
      <c r="D56" s="42" t="str">
        <f t="array" ref="D56">IFERROR(IF(INDEX('AQS-88101'!$M$2:$M$2744,MATCH('88101-daily-summary-by-site'!$A56&amp;'88101-daily-summary-by-site'!D$2&amp;'88101-daily-summary-by-site'!D$3,'AQS-88101'!$AC$2:$AC$2744&amp;'AQS-88101'!$E$2:$E$2744&amp;'AQS-88101'!$G$2:$G$2744,0))&lt;&gt;"",INDEX('AQS-88101'!$M$2:$M$2744,MATCH('88101-daily-summary-by-site'!$A56&amp;'88101-daily-summary-by-site'!D$2&amp;'88101-daily-summary-by-site'!D$3,'AQS-88101'!$AC$2:$AC$2744&amp;'AQS-88101'!$E$2:$E$2744&amp;'AQS-88101'!$G$2:$G$2744,0)),""),"")</f>
        <v/>
      </c>
      <c r="E56" s="42" t="str">
        <f t="array" ref="E56">IFERROR(IF(INDEX('AQS-88101'!$M$2:$M$2744,MATCH('88101-daily-summary-by-site'!$A56&amp;'88101-daily-summary-by-site'!E$2&amp;'88101-daily-summary-by-site'!E$3,'AQS-88101'!$AC$2:$AC$2744&amp;'AQS-88101'!$E$2:$E$2744&amp;'AQS-88101'!$G$2:$G$2744,0))&lt;&gt;"",INDEX('AQS-88101'!$M$2:$M$2744,MATCH('88101-daily-summary-by-site'!$A56&amp;'88101-daily-summary-by-site'!E$2&amp;'88101-daily-summary-by-site'!E$3,'AQS-88101'!$AC$2:$AC$2744&amp;'AQS-88101'!$E$2:$E$2744&amp;'AQS-88101'!$G$2:$G$2744,0)),""),"")</f>
        <v/>
      </c>
      <c r="F56" s="42" t="str">
        <f t="array" ref="F56">IFERROR(IF(INDEX('AQS-88101'!$M$2:$M$2744,MATCH('88101-daily-summary-by-site'!$A56&amp;'88101-daily-summary-by-site'!F$2&amp;'88101-daily-summary-by-site'!F$3,'AQS-88101'!$AC$2:$AC$2744&amp;'AQS-88101'!$E$2:$E$2744&amp;'AQS-88101'!$G$2:$G$2744,0))&lt;&gt;"",INDEX('AQS-88101'!$M$2:$M$2744,MATCH('88101-daily-summary-by-site'!$A56&amp;'88101-daily-summary-by-site'!F$2&amp;'88101-daily-summary-by-site'!F$3,'AQS-88101'!$AC$2:$AC$2744&amp;'AQS-88101'!$E$2:$E$2744&amp;'AQS-88101'!$G$2:$G$2744,0)),""),"")</f>
        <v/>
      </c>
      <c r="G56" s="42" t="str">
        <f t="array" ref="G56">IFERROR(IF(INDEX('AQS-88101'!$M$2:$M$2744,MATCH('88101-daily-summary-by-site'!$A56&amp;'88101-daily-summary-by-site'!G$2&amp;'88101-daily-summary-by-site'!G$3,'AQS-88101'!$AC$2:$AC$2744&amp;'AQS-88101'!$E$2:$E$2744&amp;'AQS-88101'!$G$2:$G$2744,0))&lt;&gt;"",INDEX('AQS-88101'!$M$2:$M$2744,MATCH('88101-daily-summary-by-site'!$A56&amp;'88101-daily-summary-by-site'!G$2&amp;'88101-daily-summary-by-site'!G$3,'AQS-88101'!$AC$2:$AC$2744&amp;'AQS-88101'!$E$2:$E$2744&amp;'AQS-88101'!$G$2:$G$2744,0)),""),"")</f>
        <v/>
      </c>
      <c r="H56" s="42" t="str">
        <f t="array" ref="H56">IFERROR(IF(INDEX('AQS-88101'!$M$2:$M$2744,MATCH('88101-daily-summary-by-site'!$A56&amp;'88101-daily-summary-by-site'!H$2&amp;'88101-daily-summary-by-site'!H$3,'AQS-88101'!$AC$2:$AC$2744&amp;'AQS-88101'!$E$2:$E$2744&amp;'AQS-88101'!$G$2:$G$2744,0))&lt;&gt;"",INDEX('AQS-88101'!$M$2:$M$2744,MATCH('88101-daily-summary-by-site'!$A56&amp;'88101-daily-summary-by-site'!H$2&amp;'88101-daily-summary-by-site'!H$3,'AQS-88101'!$AC$2:$AC$2744&amp;'AQS-88101'!$E$2:$E$2744&amp;'AQS-88101'!$G$2:$G$2744,0)),""),"")</f>
        <v/>
      </c>
      <c r="I56" s="108" t="str">
        <f t="array" ref="I56">IFERROR(IF(INDEX('AQS-88101'!$M$2:$M$2744,MATCH('88101-daily-summary-by-site'!$A56&amp;'88101-daily-summary-by-site'!I$2&amp;'88101-daily-summary-by-site'!I$3,'AQS-88101'!$AC$2:$AC$2744&amp;'AQS-88101'!$E$2:$E$2744&amp;'AQS-88101'!$G$2:$G$2744,0))&lt;&gt;"",INDEX('AQS-88101'!$M$2:$M$2744,MATCH('88101-daily-summary-by-site'!$A56&amp;'88101-daily-summary-by-site'!I$2&amp;'88101-daily-summary-by-site'!I$3,'AQS-88101'!$AC$2:$AC$2744&amp;'AQS-88101'!$E$2:$E$2744&amp;'AQS-88101'!$G$2:$G$2744,0)),""),"")</f>
        <v/>
      </c>
      <c r="L56" s="107" t="str">
        <f t="shared" si="0"/>
        <v/>
      </c>
      <c r="M56" s="42" t="str">
        <f t="shared" si="1"/>
        <v/>
      </c>
      <c r="N56" s="42" t="str">
        <f t="shared" si="2"/>
        <v/>
      </c>
      <c r="O56" s="108" t="str">
        <f t="shared" si="3"/>
        <v/>
      </c>
    </row>
    <row r="57" spans="1:15" x14ac:dyDescent="0.25">
      <c r="A57" s="79">
        <f t="shared" si="4"/>
        <v>36334</v>
      </c>
      <c r="B57" s="107">
        <f t="array" ref="B57">IFERROR(IF(INDEX('AQS-88101'!$M$2:$M$2744,MATCH('88101-daily-summary-by-site'!$A57&amp;'88101-daily-summary-by-site'!B$2&amp;'88101-daily-summary-by-site'!B$3,'AQS-88101'!$AC$2:$AC$2744&amp;'AQS-88101'!$E$2:$E$2744&amp;'AQS-88101'!$G$2:$G$2744,0))&lt;&gt;"",INDEX('AQS-88101'!$M$2:$M$2744,MATCH('88101-daily-summary-by-site'!$A57&amp;'88101-daily-summary-by-site'!B$2&amp;'88101-daily-summary-by-site'!B$3,'AQS-88101'!$AC$2:$AC$2744&amp;'AQS-88101'!$E$2:$E$2744&amp;'AQS-88101'!$G$2:$G$2744,0)),""),"")</f>
        <v>5</v>
      </c>
      <c r="C57" s="42" t="str">
        <f t="array" ref="C57">IFERROR(IF(INDEX('AQS-88101'!$M$2:$M$2744,MATCH('88101-daily-summary-by-site'!$A57&amp;'88101-daily-summary-by-site'!C$2&amp;'88101-daily-summary-by-site'!C$3,'AQS-88101'!$AC$2:$AC$2744&amp;'AQS-88101'!$E$2:$E$2744&amp;'AQS-88101'!$G$2:$G$2744,0))&lt;&gt;"",INDEX('AQS-88101'!$M$2:$M$2744,MATCH('88101-daily-summary-by-site'!$A57&amp;'88101-daily-summary-by-site'!C$2&amp;'88101-daily-summary-by-site'!C$3,'AQS-88101'!$AC$2:$AC$2744&amp;'AQS-88101'!$E$2:$E$2744&amp;'AQS-88101'!$G$2:$G$2744,0)),""),"")</f>
        <v/>
      </c>
      <c r="D57" s="42" t="str">
        <f t="array" ref="D57">IFERROR(IF(INDEX('AQS-88101'!$M$2:$M$2744,MATCH('88101-daily-summary-by-site'!$A57&amp;'88101-daily-summary-by-site'!D$2&amp;'88101-daily-summary-by-site'!D$3,'AQS-88101'!$AC$2:$AC$2744&amp;'AQS-88101'!$E$2:$E$2744&amp;'AQS-88101'!$G$2:$G$2744,0))&lt;&gt;"",INDEX('AQS-88101'!$M$2:$M$2744,MATCH('88101-daily-summary-by-site'!$A57&amp;'88101-daily-summary-by-site'!D$2&amp;'88101-daily-summary-by-site'!D$3,'AQS-88101'!$AC$2:$AC$2744&amp;'AQS-88101'!$E$2:$E$2744&amp;'AQS-88101'!$G$2:$G$2744,0)),""),"")</f>
        <v/>
      </c>
      <c r="E57" s="42" t="str">
        <f t="array" ref="E57">IFERROR(IF(INDEX('AQS-88101'!$M$2:$M$2744,MATCH('88101-daily-summary-by-site'!$A57&amp;'88101-daily-summary-by-site'!E$2&amp;'88101-daily-summary-by-site'!E$3,'AQS-88101'!$AC$2:$AC$2744&amp;'AQS-88101'!$E$2:$E$2744&amp;'AQS-88101'!$G$2:$G$2744,0))&lt;&gt;"",INDEX('AQS-88101'!$M$2:$M$2744,MATCH('88101-daily-summary-by-site'!$A57&amp;'88101-daily-summary-by-site'!E$2&amp;'88101-daily-summary-by-site'!E$3,'AQS-88101'!$AC$2:$AC$2744&amp;'AQS-88101'!$E$2:$E$2744&amp;'AQS-88101'!$G$2:$G$2744,0)),""),"")</f>
        <v/>
      </c>
      <c r="F57" s="42" t="str">
        <f t="array" ref="F57">IFERROR(IF(INDEX('AQS-88101'!$M$2:$M$2744,MATCH('88101-daily-summary-by-site'!$A57&amp;'88101-daily-summary-by-site'!F$2&amp;'88101-daily-summary-by-site'!F$3,'AQS-88101'!$AC$2:$AC$2744&amp;'AQS-88101'!$E$2:$E$2744&amp;'AQS-88101'!$G$2:$G$2744,0))&lt;&gt;"",INDEX('AQS-88101'!$M$2:$M$2744,MATCH('88101-daily-summary-by-site'!$A57&amp;'88101-daily-summary-by-site'!F$2&amp;'88101-daily-summary-by-site'!F$3,'AQS-88101'!$AC$2:$AC$2744&amp;'AQS-88101'!$E$2:$E$2744&amp;'AQS-88101'!$G$2:$G$2744,0)),""),"")</f>
        <v/>
      </c>
      <c r="G57" s="42" t="str">
        <f t="array" ref="G57">IFERROR(IF(INDEX('AQS-88101'!$M$2:$M$2744,MATCH('88101-daily-summary-by-site'!$A57&amp;'88101-daily-summary-by-site'!G$2&amp;'88101-daily-summary-by-site'!G$3,'AQS-88101'!$AC$2:$AC$2744&amp;'AQS-88101'!$E$2:$E$2744&amp;'AQS-88101'!$G$2:$G$2744,0))&lt;&gt;"",INDEX('AQS-88101'!$M$2:$M$2744,MATCH('88101-daily-summary-by-site'!$A57&amp;'88101-daily-summary-by-site'!G$2&amp;'88101-daily-summary-by-site'!G$3,'AQS-88101'!$AC$2:$AC$2744&amp;'AQS-88101'!$E$2:$E$2744&amp;'AQS-88101'!$G$2:$G$2744,0)),""),"")</f>
        <v/>
      </c>
      <c r="H57" s="42" t="str">
        <f t="array" ref="H57">IFERROR(IF(INDEX('AQS-88101'!$M$2:$M$2744,MATCH('88101-daily-summary-by-site'!$A57&amp;'88101-daily-summary-by-site'!H$2&amp;'88101-daily-summary-by-site'!H$3,'AQS-88101'!$AC$2:$AC$2744&amp;'AQS-88101'!$E$2:$E$2744&amp;'AQS-88101'!$G$2:$G$2744,0))&lt;&gt;"",INDEX('AQS-88101'!$M$2:$M$2744,MATCH('88101-daily-summary-by-site'!$A57&amp;'88101-daily-summary-by-site'!H$2&amp;'88101-daily-summary-by-site'!H$3,'AQS-88101'!$AC$2:$AC$2744&amp;'AQS-88101'!$E$2:$E$2744&amp;'AQS-88101'!$G$2:$G$2744,0)),""),"")</f>
        <v/>
      </c>
      <c r="I57" s="108" t="str">
        <f t="array" ref="I57">IFERROR(IF(INDEX('AQS-88101'!$M$2:$M$2744,MATCH('88101-daily-summary-by-site'!$A57&amp;'88101-daily-summary-by-site'!I$2&amp;'88101-daily-summary-by-site'!I$3,'AQS-88101'!$AC$2:$AC$2744&amp;'AQS-88101'!$E$2:$E$2744&amp;'AQS-88101'!$G$2:$G$2744,0))&lt;&gt;"",INDEX('AQS-88101'!$M$2:$M$2744,MATCH('88101-daily-summary-by-site'!$A57&amp;'88101-daily-summary-by-site'!I$2&amp;'88101-daily-summary-by-site'!I$3,'AQS-88101'!$AC$2:$AC$2744&amp;'AQS-88101'!$E$2:$E$2744&amp;'AQS-88101'!$G$2:$G$2744,0)),""),"")</f>
        <v/>
      </c>
      <c r="L57" s="107">
        <f t="shared" si="0"/>
        <v>5</v>
      </c>
      <c r="M57" s="42" t="str">
        <f t="shared" si="1"/>
        <v/>
      </c>
      <c r="N57" s="42" t="str">
        <f t="shared" si="2"/>
        <v/>
      </c>
      <c r="O57" s="108" t="str">
        <f t="shared" si="3"/>
        <v/>
      </c>
    </row>
    <row r="58" spans="1:15" x14ac:dyDescent="0.25">
      <c r="A58" s="79">
        <f t="shared" si="4"/>
        <v>36335</v>
      </c>
      <c r="B58" s="107" t="str">
        <f t="array" ref="B58">IFERROR(IF(INDEX('AQS-88101'!$M$2:$M$2744,MATCH('88101-daily-summary-by-site'!$A58&amp;'88101-daily-summary-by-site'!B$2&amp;'88101-daily-summary-by-site'!B$3,'AQS-88101'!$AC$2:$AC$2744&amp;'AQS-88101'!$E$2:$E$2744&amp;'AQS-88101'!$G$2:$G$2744,0))&lt;&gt;"",INDEX('AQS-88101'!$M$2:$M$2744,MATCH('88101-daily-summary-by-site'!$A58&amp;'88101-daily-summary-by-site'!B$2&amp;'88101-daily-summary-by-site'!B$3,'AQS-88101'!$AC$2:$AC$2744&amp;'AQS-88101'!$E$2:$E$2744&amp;'AQS-88101'!$G$2:$G$2744,0)),""),"")</f>
        <v/>
      </c>
      <c r="C58" s="42" t="str">
        <f t="array" ref="C58">IFERROR(IF(INDEX('AQS-88101'!$M$2:$M$2744,MATCH('88101-daily-summary-by-site'!$A58&amp;'88101-daily-summary-by-site'!C$2&amp;'88101-daily-summary-by-site'!C$3,'AQS-88101'!$AC$2:$AC$2744&amp;'AQS-88101'!$E$2:$E$2744&amp;'AQS-88101'!$G$2:$G$2744,0))&lt;&gt;"",INDEX('AQS-88101'!$M$2:$M$2744,MATCH('88101-daily-summary-by-site'!$A58&amp;'88101-daily-summary-by-site'!C$2&amp;'88101-daily-summary-by-site'!C$3,'AQS-88101'!$AC$2:$AC$2744&amp;'AQS-88101'!$E$2:$E$2744&amp;'AQS-88101'!$G$2:$G$2744,0)),""),"")</f>
        <v/>
      </c>
      <c r="D58" s="42" t="str">
        <f t="array" ref="D58">IFERROR(IF(INDEX('AQS-88101'!$M$2:$M$2744,MATCH('88101-daily-summary-by-site'!$A58&amp;'88101-daily-summary-by-site'!D$2&amp;'88101-daily-summary-by-site'!D$3,'AQS-88101'!$AC$2:$AC$2744&amp;'AQS-88101'!$E$2:$E$2744&amp;'AQS-88101'!$G$2:$G$2744,0))&lt;&gt;"",INDEX('AQS-88101'!$M$2:$M$2744,MATCH('88101-daily-summary-by-site'!$A58&amp;'88101-daily-summary-by-site'!D$2&amp;'88101-daily-summary-by-site'!D$3,'AQS-88101'!$AC$2:$AC$2744&amp;'AQS-88101'!$E$2:$E$2744&amp;'AQS-88101'!$G$2:$G$2744,0)),""),"")</f>
        <v/>
      </c>
      <c r="E58" s="42" t="str">
        <f t="array" ref="E58">IFERROR(IF(INDEX('AQS-88101'!$M$2:$M$2744,MATCH('88101-daily-summary-by-site'!$A58&amp;'88101-daily-summary-by-site'!E$2&amp;'88101-daily-summary-by-site'!E$3,'AQS-88101'!$AC$2:$AC$2744&amp;'AQS-88101'!$E$2:$E$2744&amp;'AQS-88101'!$G$2:$G$2744,0))&lt;&gt;"",INDEX('AQS-88101'!$M$2:$M$2744,MATCH('88101-daily-summary-by-site'!$A58&amp;'88101-daily-summary-by-site'!E$2&amp;'88101-daily-summary-by-site'!E$3,'AQS-88101'!$AC$2:$AC$2744&amp;'AQS-88101'!$E$2:$E$2744&amp;'AQS-88101'!$G$2:$G$2744,0)),""),"")</f>
        <v/>
      </c>
      <c r="F58" s="42" t="str">
        <f t="array" ref="F58">IFERROR(IF(INDEX('AQS-88101'!$M$2:$M$2744,MATCH('88101-daily-summary-by-site'!$A58&amp;'88101-daily-summary-by-site'!F$2&amp;'88101-daily-summary-by-site'!F$3,'AQS-88101'!$AC$2:$AC$2744&amp;'AQS-88101'!$E$2:$E$2744&amp;'AQS-88101'!$G$2:$G$2744,0))&lt;&gt;"",INDEX('AQS-88101'!$M$2:$M$2744,MATCH('88101-daily-summary-by-site'!$A58&amp;'88101-daily-summary-by-site'!F$2&amp;'88101-daily-summary-by-site'!F$3,'AQS-88101'!$AC$2:$AC$2744&amp;'AQS-88101'!$E$2:$E$2744&amp;'AQS-88101'!$G$2:$G$2744,0)),""),"")</f>
        <v/>
      </c>
      <c r="G58" s="42" t="str">
        <f t="array" ref="G58">IFERROR(IF(INDEX('AQS-88101'!$M$2:$M$2744,MATCH('88101-daily-summary-by-site'!$A58&amp;'88101-daily-summary-by-site'!G$2&amp;'88101-daily-summary-by-site'!G$3,'AQS-88101'!$AC$2:$AC$2744&amp;'AQS-88101'!$E$2:$E$2744&amp;'AQS-88101'!$G$2:$G$2744,0))&lt;&gt;"",INDEX('AQS-88101'!$M$2:$M$2744,MATCH('88101-daily-summary-by-site'!$A58&amp;'88101-daily-summary-by-site'!G$2&amp;'88101-daily-summary-by-site'!G$3,'AQS-88101'!$AC$2:$AC$2744&amp;'AQS-88101'!$E$2:$E$2744&amp;'AQS-88101'!$G$2:$G$2744,0)),""),"")</f>
        <v/>
      </c>
      <c r="H58" s="42" t="str">
        <f t="array" ref="H58">IFERROR(IF(INDEX('AQS-88101'!$M$2:$M$2744,MATCH('88101-daily-summary-by-site'!$A58&amp;'88101-daily-summary-by-site'!H$2&amp;'88101-daily-summary-by-site'!H$3,'AQS-88101'!$AC$2:$AC$2744&amp;'AQS-88101'!$E$2:$E$2744&amp;'AQS-88101'!$G$2:$G$2744,0))&lt;&gt;"",INDEX('AQS-88101'!$M$2:$M$2744,MATCH('88101-daily-summary-by-site'!$A58&amp;'88101-daily-summary-by-site'!H$2&amp;'88101-daily-summary-by-site'!H$3,'AQS-88101'!$AC$2:$AC$2744&amp;'AQS-88101'!$E$2:$E$2744&amp;'AQS-88101'!$G$2:$G$2744,0)),""),"")</f>
        <v/>
      </c>
      <c r="I58" s="108" t="str">
        <f t="array" ref="I58">IFERROR(IF(INDEX('AQS-88101'!$M$2:$M$2744,MATCH('88101-daily-summary-by-site'!$A58&amp;'88101-daily-summary-by-site'!I$2&amp;'88101-daily-summary-by-site'!I$3,'AQS-88101'!$AC$2:$AC$2744&amp;'AQS-88101'!$E$2:$E$2744&amp;'AQS-88101'!$G$2:$G$2744,0))&lt;&gt;"",INDEX('AQS-88101'!$M$2:$M$2744,MATCH('88101-daily-summary-by-site'!$A58&amp;'88101-daily-summary-by-site'!I$2&amp;'88101-daily-summary-by-site'!I$3,'AQS-88101'!$AC$2:$AC$2744&amp;'AQS-88101'!$E$2:$E$2744&amp;'AQS-88101'!$G$2:$G$2744,0)),""),"")</f>
        <v/>
      </c>
      <c r="L58" s="107" t="str">
        <f t="shared" si="0"/>
        <v/>
      </c>
      <c r="M58" s="42" t="str">
        <f t="shared" si="1"/>
        <v/>
      </c>
      <c r="N58" s="42" t="str">
        <f t="shared" si="2"/>
        <v/>
      </c>
      <c r="O58" s="108" t="str">
        <f t="shared" si="3"/>
        <v/>
      </c>
    </row>
    <row r="59" spans="1:15" x14ac:dyDescent="0.25">
      <c r="A59" s="79">
        <f t="shared" si="4"/>
        <v>36336</v>
      </c>
      <c r="B59" s="107" t="str">
        <f t="array" ref="B59">IFERROR(IF(INDEX('AQS-88101'!$M$2:$M$2744,MATCH('88101-daily-summary-by-site'!$A59&amp;'88101-daily-summary-by-site'!B$2&amp;'88101-daily-summary-by-site'!B$3,'AQS-88101'!$AC$2:$AC$2744&amp;'AQS-88101'!$E$2:$E$2744&amp;'AQS-88101'!$G$2:$G$2744,0))&lt;&gt;"",INDEX('AQS-88101'!$M$2:$M$2744,MATCH('88101-daily-summary-by-site'!$A59&amp;'88101-daily-summary-by-site'!B$2&amp;'88101-daily-summary-by-site'!B$3,'AQS-88101'!$AC$2:$AC$2744&amp;'AQS-88101'!$E$2:$E$2744&amp;'AQS-88101'!$G$2:$G$2744,0)),""),"")</f>
        <v/>
      </c>
      <c r="C59" s="42" t="str">
        <f t="array" ref="C59">IFERROR(IF(INDEX('AQS-88101'!$M$2:$M$2744,MATCH('88101-daily-summary-by-site'!$A59&amp;'88101-daily-summary-by-site'!C$2&amp;'88101-daily-summary-by-site'!C$3,'AQS-88101'!$AC$2:$AC$2744&amp;'AQS-88101'!$E$2:$E$2744&amp;'AQS-88101'!$G$2:$G$2744,0))&lt;&gt;"",INDEX('AQS-88101'!$M$2:$M$2744,MATCH('88101-daily-summary-by-site'!$A59&amp;'88101-daily-summary-by-site'!C$2&amp;'88101-daily-summary-by-site'!C$3,'AQS-88101'!$AC$2:$AC$2744&amp;'AQS-88101'!$E$2:$E$2744&amp;'AQS-88101'!$G$2:$G$2744,0)),""),"")</f>
        <v/>
      </c>
      <c r="D59" s="42" t="str">
        <f t="array" ref="D59">IFERROR(IF(INDEX('AQS-88101'!$M$2:$M$2744,MATCH('88101-daily-summary-by-site'!$A59&amp;'88101-daily-summary-by-site'!D$2&amp;'88101-daily-summary-by-site'!D$3,'AQS-88101'!$AC$2:$AC$2744&amp;'AQS-88101'!$E$2:$E$2744&amp;'AQS-88101'!$G$2:$G$2744,0))&lt;&gt;"",INDEX('AQS-88101'!$M$2:$M$2744,MATCH('88101-daily-summary-by-site'!$A59&amp;'88101-daily-summary-by-site'!D$2&amp;'88101-daily-summary-by-site'!D$3,'AQS-88101'!$AC$2:$AC$2744&amp;'AQS-88101'!$E$2:$E$2744&amp;'AQS-88101'!$G$2:$G$2744,0)),""),"")</f>
        <v/>
      </c>
      <c r="E59" s="42" t="str">
        <f t="array" ref="E59">IFERROR(IF(INDEX('AQS-88101'!$M$2:$M$2744,MATCH('88101-daily-summary-by-site'!$A59&amp;'88101-daily-summary-by-site'!E$2&amp;'88101-daily-summary-by-site'!E$3,'AQS-88101'!$AC$2:$AC$2744&amp;'AQS-88101'!$E$2:$E$2744&amp;'AQS-88101'!$G$2:$G$2744,0))&lt;&gt;"",INDEX('AQS-88101'!$M$2:$M$2744,MATCH('88101-daily-summary-by-site'!$A59&amp;'88101-daily-summary-by-site'!E$2&amp;'88101-daily-summary-by-site'!E$3,'AQS-88101'!$AC$2:$AC$2744&amp;'AQS-88101'!$E$2:$E$2744&amp;'AQS-88101'!$G$2:$G$2744,0)),""),"")</f>
        <v/>
      </c>
      <c r="F59" s="42" t="str">
        <f t="array" ref="F59">IFERROR(IF(INDEX('AQS-88101'!$M$2:$M$2744,MATCH('88101-daily-summary-by-site'!$A59&amp;'88101-daily-summary-by-site'!F$2&amp;'88101-daily-summary-by-site'!F$3,'AQS-88101'!$AC$2:$AC$2744&amp;'AQS-88101'!$E$2:$E$2744&amp;'AQS-88101'!$G$2:$G$2744,0))&lt;&gt;"",INDEX('AQS-88101'!$M$2:$M$2744,MATCH('88101-daily-summary-by-site'!$A59&amp;'88101-daily-summary-by-site'!F$2&amp;'88101-daily-summary-by-site'!F$3,'AQS-88101'!$AC$2:$AC$2744&amp;'AQS-88101'!$E$2:$E$2744&amp;'AQS-88101'!$G$2:$G$2744,0)),""),"")</f>
        <v/>
      </c>
      <c r="G59" s="42" t="str">
        <f t="array" ref="G59">IFERROR(IF(INDEX('AQS-88101'!$M$2:$M$2744,MATCH('88101-daily-summary-by-site'!$A59&amp;'88101-daily-summary-by-site'!G$2&amp;'88101-daily-summary-by-site'!G$3,'AQS-88101'!$AC$2:$AC$2744&amp;'AQS-88101'!$E$2:$E$2744&amp;'AQS-88101'!$G$2:$G$2744,0))&lt;&gt;"",INDEX('AQS-88101'!$M$2:$M$2744,MATCH('88101-daily-summary-by-site'!$A59&amp;'88101-daily-summary-by-site'!G$2&amp;'88101-daily-summary-by-site'!G$3,'AQS-88101'!$AC$2:$AC$2744&amp;'AQS-88101'!$E$2:$E$2744&amp;'AQS-88101'!$G$2:$G$2744,0)),""),"")</f>
        <v/>
      </c>
      <c r="H59" s="42" t="str">
        <f t="array" ref="H59">IFERROR(IF(INDEX('AQS-88101'!$M$2:$M$2744,MATCH('88101-daily-summary-by-site'!$A59&amp;'88101-daily-summary-by-site'!H$2&amp;'88101-daily-summary-by-site'!H$3,'AQS-88101'!$AC$2:$AC$2744&amp;'AQS-88101'!$E$2:$E$2744&amp;'AQS-88101'!$G$2:$G$2744,0))&lt;&gt;"",INDEX('AQS-88101'!$M$2:$M$2744,MATCH('88101-daily-summary-by-site'!$A59&amp;'88101-daily-summary-by-site'!H$2&amp;'88101-daily-summary-by-site'!H$3,'AQS-88101'!$AC$2:$AC$2744&amp;'AQS-88101'!$E$2:$E$2744&amp;'AQS-88101'!$G$2:$G$2744,0)),""),"")</f>
        <v/>
      </c>
      <c r="I59" s="108" t="str">
        <f t="array" ref="I59">IFERROR(IF(INDEX('AQS-88101'!$M$2:$M$2744,MATCH('88101-daily-summary-by-site'!$A59&amp;'88101-daily-summary-by-site'!I$2&amp;'88101-daily-summary-by-site'!I$3,'AQS-88101'!$AC$2:$AC$2744&amp;'AQS-88101'!$E$2:$E$2744&amp;'AQS-88101'!$G$2:$G$2744,0))&lt;&gt;"",INDEX('AQS-88101'!$M$2:$M$2744,MATCH('88101-daily-summary-by-site'!$A59&amp;'88101-daily-summary-by-site'!I$2&amp;'88101-daily-summary-by-site'!I$3,'AQS-88101'!$AC$2:$AC$2744&amp;'AQS-88101'!$E$2:$E$2744&amp;'AQS-88101'!$G$2:$G$2744,0)),""),"")</f>
        <v/>
      </c>
      <c r="L59" s="107" t="str">
        <f t="shared" si="0"/>
        <v/>
      </c>
      <c r="M59" s="42" t="str">
        <f t="shared" si="1"/>
        <v/>
      </c>
      <c r="N59" s="42" t="str">
        <f t="shared" si="2"/>
        <v/>
      </c>
      <c r="O59" s="108" t="str">
        <f t="shared" si="3"/>
        <v/>
      </c>
    </row>
    <row r="60" spans="1:15" x14ac:dyDescent="0.25">
      <c r="A60" s="79">
        <f t="shared" si="4"/>
        <v>36337</v>
      </c>
      <c r="B60" s="107">
        <f t="array" ref="B60">IFERROR(IF(INDEX('AQS-88101'!$M$2:$M$2744,MATCH('88101-daily-summary-by-site'!$A60&amp;'88101-daily-summary-by-site'!B$2&amp;'88101-daily-summary-by-site'!B$3,'AQS-88101'!$AC$2:$AC$2744&amp;'AQS-88101'!$E$2:$E$2744&amp;'AQS-88101'!$G$2:$G$2744,0))&lt;&gt;"",INDEX('AQS-88101'!$M$2:$M$2744,MATCH('88101-daily-summary-by-site'!$A60&amp;'88101-daily-summary-by-site'!B$2&amp;'88101-daily-summary-by-site'!B$3,'AQS-88101'!$AC$2:$AC$2744&amp;'AQS-88101'!$E$2:$E$2744&amp;'AQS-88101'!$G$2:$G$2744,0)),""),"")</f>
        <v>8.5</v>
      </c>
      <c r="C60" s="42" t="str">
        <f t="array" ref="C60">IFERROR(IF(INDEX('AQS-88101'!$M$2:$M$2744,MATCH('88101-daily-summary-by-site'!$A60&amp;'88101-daily-summary-by-site'!C$2&amp;'88101-daily-summary-by-site'!C$3,'AQS-88101'!$AC$2:$AC$2744&amp;'AQS-88101'!$E$2:$E$2744&amp;'AQS-88101'!$G$2:$G$2744,0))&lt;&gt;"",INDEX('AQS-88101'!$M$2:$M$2744,MATCH('88101-daily-summary-by-site'!$A60&amp;'88101-daily-summary-by-site'!C$2&amp;'88101-daily-summary-by-site'!C$3,'AQS-88101'!$AC$2:$AC$2744&amp;'AQS-88101'!$E$2:$E$2744&amp;'AQS-88101'!$G$2:$G$2744,0)),""),"")</f>
        <v/>
      </c>
      <c r="D60" s="42" t="str">
        <f t="array" ref="D60">IFERROR(IF(INDEX('AQS-88101'!$M$2:$M$2744,MATCH('88101-daily-summary-by-site'!$A60&amp;'88101-daily-summary-by-site'!D$2&amp;'88101-daily-summary-by-site'!D$3,'AQS-88101'!$AC$2:$AC$2744&amp;'AQS-88101'!$E$2:$E$2744&amp;'AQS-88101'!$G$2:$G$2744,0))&lt;&gt;"",INDEX('AQS-88101'!$M$2:$M$2744,MATCH('88101-daily-summary-by-site'!$A60&amp;'88101-daily-summary-by-site'!D$2&amp;'88101-daily-summary-by-site'!D$3,'AQS-88101'!$AC$2:$AC$2744&amp;'AQS-88101'!$E$2:$E$2744&amp;'AQS-88101'!$G$2:$G$2744,0)),""),"")</f>
        <v/>
      </c>
      <c r="E60" s="42" t="str">
        <f t="array" ref="E60">IFERROR(IF(INDEX('AQS-88101'!$M$2:$M$2744,MATCH('88101-daily-summary-by-site'!$A60&amp;'88101-daily-summary-by-site'!E$2&amp;'88101-daily-summary-by-site'!E$3,'AQS-88101'!$AC$2:$AC$2744&amp;'AQS-88101'!$E$2:$E$2744&amp;'AQS-88101'!$G$2:$G$2744,0))&lt;&gt;"",INDEX('AQS-88101'!$M$2:$M$2744,MATCH('88101-daily-summary-by-site'!$A60&amp;'88101-daily-summary-by-site'!E$2&amp;'88101-daily-summary-by-site'!E$3,'AQS-88101'!$AC$2:$AC$2744&amp;'AQS-88101'!$E$2:$E$2744&amp;'AQS-88101'!$G$2:$G$2744,0)),""),"")</f>
        <v/>
      </c>
      <c r="F60" s="42" t="str">
        <f t="array" ref="F60">IFERROR(IF(INDEX('AQS-88101'!$M$2:$M$2744,MATCH('88101-daily-summary-by-site'!$A60&amp;'88101-daily-summary-by-site'!F$2&amp;'88101-daily-summary-by-site'!F$3,'AQS-88101'!$AC$2:$AC$2744&amp;'AQS-88101'!$E$2:$E$2744&amp;'AQS-88101'!$G$2:$G$2744,0))&lt;&gt;"",INDEX('AQS-88101'!$M$2:$M$2744,MATCH('88101-daily-summary-by-site'!$A60&amp;'88101-daily-summary-by-site'!F$2&amp;'88101-daily-summary-by-site'!F$3,'AQS-88101'!$AC$2:$AC$2744&amp;'AQS-88101'!$E$2:$E$2744&amp;'AQS-88101'!$G$2:$G$2744,0)),""),"")</f>
        <v/>
      </c>
      <c r="G60" s="42" t="str">
        <f t="array" ref="G60">IFERROR(IF(INDEX('AQS-88101'!$M$2:$M$2744,MATCH('88101-daily-summary-by-site'!$A60&amp;'88101-daily-summary-by-site'!G$2&amp;'88101-daily-summary-by-site'!G$3,'AQS-88101'!$AC$2:$AC$2744&amp;'AQS-88101'!$E$2:$E$2744&amp;'AQS-88101'!$G$2:$G$2744,0))&lt;&gt;"",INDEX('AQS-88101'!$M$2:$M$2744,MATCH('88101-daily-summary-by-site'!$A60&amp;'88101-daily-summary-by-site'!G$2&amp;'88101-daily-summary-by-site'!G$3,'AQS-88101'!$AC$2:$AC$2744&amp;'AQS-88101'!$E$2:$E$2744&amp;'AQS-88101'!$G$2:$G$2744,0)),""),"")</f>
        <v/>
      </c>
      <c r="H60" s="42" t="str">
        <f t="array" ref="H60">IFERROR(IF(INDEX('AQS-88101'!$M$2:$M$2744,MATCH('88101-daily-summary-by-site'!$A60&amp;'88101-daily-summary-by-site'!H$2&amp;'88101-daily-summary-by-site'!H$3,'AQS-88101'!$AC$2:$AC$2744&amp;'AQS-88101'!$E$2:$E$2744&amp;'AQS-88101'!$G$2:$G$2744,0))&lt;&gt;"",INDEX('AQS-88101'!$M$2:$M$2744,MATCH('88101-daily-summary-by-site'!$A60&amp;'88101-daily-summary-by-site'!H$2&amp;'88101-daily-summary-by-site'!H$3,'AQS-88101'!$AC$2:$AC$2744&amp;'AQS-88101'!$E$2:$E$2744&amp;'AQS-88101'!$G$2:$G$2744,0)),""),"")</f>
        <v/>
      </c>
      <c r="I60" s="108" t="str">
        <f t="array" ref="I60">IFERROR(IF(INDEX('AQS-88101'!$M$2:$M$2744,MATCH('88101-daily-summary-by-site'!$A60&amp;'88101-daily-summary-by-site'!I$2&amp;'88101-daily-summary-by-site'!I$3,'AQS-88101'!$AC$2:$AC$2744&amp;'AQS-88101'!$E$2:$E$2744&amp;'AQS-88101'!$G$2:$G$2744,0))&lt;&gt;"",INDEX('AQS-88101'!$M$2:$M$2744,MATCH('88101-daily-summary-by-site'!$A60&amp;'88101-daily-summary-by-site'!I$2&amp;'88101-daily-summary-by-site'!I$3,'AQS-88101'!$AC$2:$AC$2744&amp;'AQS-88101'!$E$2:$E$2744&amp;'AQS-88101'!$G$2:$G$2744,0)),""),"")</f>
        <v/>
      </c>
      <c r="L60" s="107">
        <f t="shared" si="0"/>
        <v>8.5</v>
      </c>
      <c r="M60" s="42" t="str">
        <f t="shared" si="1"/>
        <v/>
      </c>
      <c r="N60" s="42" t="str">
        <f t="shared" si="2"/>
        <v/>
      </c>
      <c r="O60" s="108" t="str">
        <f t="shared" si="3"/>
        <v/>
      </c>
    </row>
    <row r="61" spans="1:15" x14ac:dyDescent="0.25">
      <c r="A61" s="79">
        <f t="shared" si="4"/>
        <v>36338</v>
      </c>
      <c r="B61" s="107" t="str">
        <f t="array" ref="B61">IFERROR(IF(INDEX('AQS-88101'!$M$2:$M$2744,MATCH('88101-daily-summary-by-site'!$A61&amp;'88101-daily-summary-by-site'!B$2&amp;'88101-daily-summary-by-site'!B$3,'AQS-88101'!$AC$2:$AC$2744&amp;'AQS-88101'!$E$2:$E$2744&amp;'AQS-88101'!$G$2:$G$2744,0))&lt;&gt;"",INDEX('AQS-88101'!$M$2:$M$2744,MATCH('88101-daily-summary-by-site'!$A61&amp;'88101-daily-summary-by-site'!B$2&amp;'88101-daily-summary-by-site'!B$3,'AQS-88101'!$AC$2:$AC$2744&amp;'AQS-88101'!$E$2:$E$2744&amp;'AQS-88101'!$G$2:$G$2744,0)),""),"")</f>
        <v/>
      </c>
      <c r="C61" s="42" t="str">
        <f t="array" ref="C61">IFERROR(IF(INDEX('AQS-88101'!$M$2:$M$2744,MATCH('88101-daily-summary-by-site'!$A61&amp;'88101-daily-summary-by-site'!C$2&amp;'88101-daily-summary-by-site'!C$3,'AQS-88101'!$AC$2:$AC$2744&amp;'AQS-88101'!$E$2:$E$2744&amp;'AQS-88101'!$G$2:$G$2744,0))&lt;&gt;"",INDEX('AQS-88101'!$M$2:$M$2744,MATCH('88101-daily-summary-by-site'!$A61&amp;'88101-daily-summary-by-site'!C$2&amp;'88101-daily-summary-by-site'!C$3,'AQS-88101'!$AC$2:$AC$2744&amp;'AQS-88101'!$E$2:$E$2744&amp;'AQS-88101'!$G$2:$G$2744,0)),""),"")</f>
        <v/>
      </c>
      <c r="D61" s="42" t="str">
        <f t="array" ref="D61">IFERROR(IF(INDEX('AQS-88101'!$M$2:$M$2744,MATCH('88101-daily-summary-by-site'!$A61&amp;'88101-daily-summary-by-site'!D$2&amp;'88101-daily-summary-by-site'!D$3,'AQS-88101'!$AC$2:$AC$2744&amp;'AQS-88101'!$E$2:$E$2744&amp;'AQS-88101'!$G$2:$G$2744,0))&lt;&gt;"",INDEX('AQS-88101'!$M$2:$M$2744,MATCH('88101-daily-summary-by-site'!$A61&amp;'88101-daily-summary-by-site'!D$2&amp;'88101-daily-summary-by-site'!D$3,'AQS-88101'!$AC$2:$AC$2744&amp;'AQS-88101'!$E$2:$E$2744&amp;'AQS-88101'!$G$2:$G$2744,0)),""),"")</f>
        <v/>
      </c>
      <c r="E61" s="42" t="str">
        <f t="array" ref="E61">IFERROR(IF(INDEX('AQS-88101'!$M$2:$M$2744,MATCH('88101-daily-summary-by-site'!$A61&amp;'88101-daily-summary-by-site'!E$2&amp;'88101-daily-summary-by-site'!E$3,'AQS-88101'!$AC$2:$AC$2744&amp;'AQS-88101'!$E$2:$E$2744&amp;'AQS-88101'!$G$2:$G$2744,0))&lt;&gt;"",INDEX('AQS-88101'!$M$2:$M$2744,MATCH('88101-daily-summary-by-site'!$A61&amp;'88101-daily-summary-by-site'!E$2&amp;'88101-daily-summary-by-site'!E$3,'AQS-88101'!$AC$2:$AC$2744&amp;'AQS-88101'!$E$2:$E$2744&amp;'AQS-88101'!$G$2:$G$2744,0)),""),"")</f>
        <v/>
      </c>
      <c r="F61" s="42" t="str">
        <f t="array" ref="F61">IFERROR(IF(INDEX('AQS-88101'!$M$2:$M$2744,MATCH('88101-daily-summary-by-site'!$A61&amp;'88101-daily-summary-by-site'!F$2&amp;'88101-daily-summary-by-site'!F$3,'AQS-88101'!$AC$2:$AC$2744&amp;'AQS-88101'!$E$2:$E$2744&amp;'AQS-88101'!$G$2:$G$2744,0))&lt;&gt;"",INDEX('AQS-88101'!$M$2:$M$2744,MATCH('88101-daily-summary-by-site'!$A61&amp;'88101-daily-summary-by-site'!F$2&amp;'88101-daily-summary-by-site'!F$3,'AQS-88101'!$AC$2:$AC$2744&amp;'AQS-88101'!$E$2:$E$2744&amp;'AQS-88101'!$G$2:$G$2744,0)),""),"")</f>
        <v/>
      </c>
      <c r="G61" s="42" t="str">
        <f t="array" ref="G61">IFERROR(IF(INDEX('AQS-88101'!$M$2:$M$2744,MATCH('88101-daily-summary-by-site'!$A61&amp;'88101-daily-summary-by-site'!G$2&amp;'88101-daily-summary-by-site'!G$3,'AQS-88101'!$AC$2:$AC$2744&amp;'AQS-88101'!$E$2:$E$2744&amp;'AQS-88101'!$G$2:$G$2744,0))&lt;&gt;"",INDEX('AQS-88101'!$M$2:$M$2744,MATCH('88101-daily-summary-by-site'!$A61&amp;'88101-daily-summary-by-site'!G$2&amp;'88101-daily-summary-by-site'!G$3,'AQS-88101'!$AC$2:$AC$2744&amp;'AQS-88101'!$E$2:$E$2744&amp;'AQS-88101'!$G$2:$G$2744,0)),""),"")</f>
        <v/>
      </c>
      <c r="H61" s="42" t="str">
        <f t="array" ref="H61">IFERROR(IF(INDEX('AQS-88101'!$M$2:$M$2744,MATCH('88101-daily-summary-by-site'!$A61&amp;'88101-daily-summary-by-site'!H$2&amp;'88101-daily-summary-by-site'!H$3,'AQS-88101'!$AC$2:$AC$2744&amp;'AQS-88101'!$E$2:$E$2744&amp;'AQS-88101'!$G$2:$G$2744,0))&lt;&gt;"",INDEX('AQS-88101'!$M$2:$M$2744,MATCH('88101-daily-summary-by-site'!$A61&amp;'88101-daily-summary-by-site'!H$2&amp;'88101-daily-summary-by-site'!H$3,'AQS-88101'!$AC$2:$AC$2744&amp;'AQS-88101'!$E$2:$E$2744&amp;'AQS-88101'!$G$2:$G$2744,0)),""),"")</f>
        <v/>
      </c>
      <c r="I61" s="108" t="str">
        <f t="array" ref="I61">IFERROR(IF(INDEX('AQS-88101'!$M$2:$M$2744,MATCH('88101-daily-summary-by-site'!$A61&amp;'88101-daily-summary-by-site'!I$2&amp;'88101-daily-summary-by-site'!I$3,'AQS-88101'!$AC$2:$AC$2744&amp;'AQS-88101'!$E$2:$E$2744&amp;'AQS-88101'!$G$2:$G$2744,0))&lt;&gt;"",INDEX('AQS-88101'!$M$2:$M$2744,MATCH('88101-daily-summary-by-site'!$A61&amp;'88101-daily-summary-by-site'!I$2&amp;'88101-daily-summary-by-site'!I$3,'AQS-88101'!$AC$2:$AC$2744&amp;'AQS-88101'!$E$2:$E$2744&amp;'AQS-88101'!$G$2:$G$2744,0)),""),"")</f>
        <v/>
      </c>
      <c r="L61" s="107" t="str">
        <f t="shared" si="0"/>
        <v/>
      </c>
      <c r="M61" s="42" t="str">
        <f t="shared" si="1"/>
        <v/>
      </c>
      <c r="N61" s="42" t="str">
        <f t="shared" si="2"/>
        <v/>
      </c>
      <c r="O61" s="108" t="str">
        <f t="shared" si="3"/>
        <v/>
      </c>
    </row>
    <row r="62" spans="1:15" x14ac:dyDescent="0.25">
      <c r="A62" s="79">
        <f t="shared" si="4"/>
        <v>36339</v>
      </c>
      <c r="B62" s="107" t="str">
        <f t="array" ref="B62">IFERROR(IF(INDEX('AQS-88101'!$M$2:$M$2744,MATCH('88101-daily-summary-by-site'!$A62&amp;'88101-daily-summary-by-site'!B$2&amp;'88101-daily-summary-by-site'!B$3,'AQS-88101'!$AC$2:$AC$2744&amp;'AQS-88101'!$E$2:$E$2744&amp;'AQS-88101'!$G$2:$G$2744,0))&lt;&gt;"",INDEX('AQS-88101'!$M$2:$M$2744,MATCH('88101-daily-summary-by-site'!$A62&amp;'88101-daily-summary-by-site'!B$2&amp;'88101-daily-summary-by-site'!B$3,'AQS-88101'!$AC$2:$AC$2744&amp;'AQS-88101'!$E$2:$E$2744&amp;'AQS-88101'!$G$2:$G$2744,0)),""),"")</f>
        <v/>
      </c>
      <c r="C62" s="42" t="str">
        <f t="array" ref="C62">IFERROR(IF(INDEX('AQS-88101'!$M$2:$M$2744,MATCH('88101-daily-summary-by-site'!$A62&amp;'88101-daily-summary-by-site'!C$2&amp;'88101-daily-summary-by-site'!C$3,'AQS-88101'!$AC$2:$AC$2744&amp;'AQS-88101'!$E$2:$E$2744&amp;'AQS-88101'!$G$2:$G$2744,0))&lt;&gt;"",INDEX('AQS-88101'!$M$2:$M$2744,MATCH('88101-daily-summary-by-site'!$A62&amp;'88101-daily-summary-by-site'!C$2&amp;'88101-daily-summary-by-site'!C$3,'AQS-88101'!$AC$2:$AC$2744&amp;'AQS-88101'!$E$2:$E$2744&amp;'AQS-88101'!$G$2:$G$2744,0)),""),"")</f>
        <v/>
      </c>
      <c r="D62" s="42" t="str">
        <f t="array" ref="D62">IFERROR(IF(INDEX('AQS-88101'!$M$2:$M$2744,MATCH('88101-daily-summary-by-site'!$A62&amp;'88101-daily-summary-by-site'!D$2&amp;'88101-daily-summary-by-site'!D$3,'AQS-88101'!$AC$2:$AC$2744&amp;'AQS-88101'!$E$2:$E$2744&amp;'AQS-88101'!$G$2:$G$2744,0))&lt;&gt;"",INDEX('AQS-88101'!$M$2:$M$2744,MATCH('88101-daily-summary-by-site'!$A62&amp;'88101-daily-summary-by-site'!D$2&amp;'88101-daily-summary-by-site'!D$3,'AQS-88101'!$AC$2:$AC$2744&amp;'AQS-88101'!$E$2:$E$2744&amp;'AQS-88101'!$G$2:$G$2744,0)),""),"")</f>
        <v/>
      </c>
      <c r="E62" s="42" t="str">
        <f t="array" ref="E62">IFERROR(IF(INDEX('AQS-88101'!$M$2:$M$2744,MATCH('88101-daily-summary-by-site'!$A62&amp;'88101-daily-summary-by-site'!E$2&amp;'88101-daily-summary-by-site'!E$3,'AQS-88101'!$AC$2:$AC$2744&amp;'AQS-88101'!$E$2:$E$2744&amp;'AQS-88101'!$G$2:$G$2744,0))&lt;&gt;"",INDEX('AQS-88101'!$M$2:$M$2744,MATCH('88101-daily-summary-by-site'!$A62&amp;'88101-daily-summary-by-site'!E$2&amp;'88101-daily-summary-by-site'!E$3,'AQS-88101'!$AC$2:$AC$2744&amp;'AQS-88101'!$E$2:$E$2744&amp;'AQS-88101'!$G$2:$G$2744,0)),""),"")</f>
        <v/>
      </c>
      <c r="F62" s="42" t="str">
        <f t="array" ref="F62">IFERROR(IF(INDEX('AQS-88101'!$M$2:$M$2744,MATCH('88101-daily-summary-by-site'!$A62&amp;'88101-daily-summary-by-site'!F$2&amp;'88101-daily-summary-by-site'!F$3,'AQS-88101'!$AC$2:$AC$2744&amp;'AQS-88101'!$E$2:$E$2744&amp;'AQS-88101'!$G$2:$G$2744,0))&lt;&gt;"",INDEX('AQS-88101'!$M$2:$M$2744,MATCH('88101-daily-summary-by-site'!$A62&amp;'88101-daily-summary-by-site'!F$2&amp;'88101-daily-summary-by-site'!F$3,'AQS-88101'!$AC$2:$AC$2744&amp;'AQS-88101'!$E$2:$E$2744&amp;'AQS-88101'!$G$2:$G$2744,0)),""),"")</f>
        <v/>
      </c>
      <c r="G62" s="42" t="str">
        <f t="array" ref="G62">IFERROR(IF(INDEX('AQS-88101'!$M$2:$M$2744,MATCH('88101-daily-summary-by-site'!$A62&amp;'88101-daily-summary-by-site'!G$2&amp;'88101-daily-summary-by-site'!G$3,'AQS-88101'!$AC$2:$AC$2744&amp;'AQS-88101'!$E$2:$E$2744&amp;'AQS-88101'!$G$2:$G$2744,0))&lt;&gt;"",INDEX('AQS-88101'!$M$2:$M$2744,MATCH('88101-daily-summary-by-site'!$A62&amp;'88101-daily-summary-by-site'!G$2&amp;'88101-daily-summary-by-site'!G$3,'AQS-88101'!$AC$2:$AC$2744&amp;'AQS-88101'!$E$2:$E$2744&amp;'AQS-88101'!$G$2:$G$2744,0)),""),"")</f>
        <v/>
      </c>
      <c r="H62" s="42" t="str">
        <f t="array" ref="H62">IFERROR(IF(INDEX('AQS-88101'!$M$2:$M$2744,MATCH('88101-daily-summary-by-site'!$A62&amp;'88101-daily-summary-by-site'!H$2&amp;'88101-daily-summary-by-site'!H$3,'AQS-88101'!$AC$2:$AC$2744&amp;'AQS-88101'!$E$2:$E$2744&amp;'AQS-88101'!$G$2:$G$2744,0))&lt;&gt;"",INDEX('AQS-88101'!$M$2:$M$2744,MATCH('88101-daily-summary-by-site'!$A62&amp;'88101-daily-summary-by-site'!H$2&amp;'88101-daily-summary-by-site'!H$3,'AQS-88101'!$AC$2:$AC$2744&amp;'AQS-88101'!$E$2:$E$2744&amp;'AQS-88101'!$G$2:$G$2744,0)),""),"")</f>
        <v/>
      </c>
      <c r="I62" s="108" t="str">
        <f t="array" ref="I62">IFERROR(IF(INDEX('AQS-88101'!$M$2:$M$2744,MATCH('88101-daily-summary-by-site'!$A62&amp;'88101-daily-summary-by-site'!I$2&amp;'88101-daily-summary-by-site'!I$3,'AQS-88101'!$AC$2:$AC$2744&amp;'AQS-88101'!$E$2:$E$2744&amp;'AQS-88101'!$G$2:$G$2744,0))&lt;&gt;"",INDEX('AQS-88101'!$M$2:$M$2744,MATCH('88101-daily-summary-by-site'!$A62&amp;'88101-daily-summary-by-site'!I$2&amp;'88101-daily-summary-by-site'!I$3,'AQS-88101'!$AC$2:$AC$2744&amp;'AQS-88101'!$E$2:$E$2744&amp;'AQS-88101'!$G$2:$G$2744,0)),""),"")</f>
        <v/>
      </c>
      <c r="L62" s="107" t="str">
        <f t="shared" si="0"/>
        <v/>
      </c>
      <c r="M62" s="42" t="str">
        <f t="shared" si="1"/>
        <v/>
      </c>
      <c r="N62" s="42" t="str">
        <f t="shared" si="2"/>
        <v/>
      </c>
      <c r="O62" s="108" t="str">
        <f t="shared" si="3"/>
        <v/>
      </c>
    </row>
    <row r="63" spans="1:15" x14ac:dyDescent="0.25">
      <c r="A63" s="79">
        <f t="shared" si="4"/>
        <v>36340</v>
      </c>
      <c r="B63" s="107">
        <f t="array" ref="B63">IFERROR(IF(INDEX('AQS-88101'!$M$2:$M$2744,MATCH('88101-daily-summary-by-site'!$A63&amp;'88101-daily-summary-by-site'!B$2&amp;'88101-daily-summary-by-site'!B$3,'AQS-88101'!$AC$2:$AC$2744&amp;'AQS-88101'!$E$2:$E$2744&amp;'AQS-88101'!$G$2:$G$2744,0))&lt;&gt;"",INDEX('AQS-88101'!$M$2:$M$2744,MATCH('88101-daily-summary-by-site'!$A63&amp;'88101-daily-summary-by-site'!B$2&amp;'88101-daily-summary-by-site'!B$3,'AQS-88101'!$AC$2:$AC$2744&amp;'AQS-88101'!$E$2:$E$2744&amp;'AQS-88101'!$G$2:$G$2744,0)),""),"")</f>
        <v>2</v>
      </c>
      <c r="C63" s="42" t="str">
        <f t="array" ref="C63">IFERROR(IF(INDEX('AQS-88101'!$M$2:$M$2744,MATCH('88101-daily-summary-by-site'!$A63&amp;'88101-daily-summary-by-site'!C$2&amp;'88101-daily-summary-by-site'!C$3,'AQS-88101'!$AC$2:$AC$2744&amp;'AQS-88101'!$E$2:$E$2744&amp;'AQS-88101'!$G$2:$G$2744,0))&lt;&gt;"",INDEX('AQS-88101'!$M$2:$M$2744,MATCH('88101-daily-summary-by-site'!$A63&amp;'88101-daily-summary-by-site'!C$2&amp;'88101-daily-summary-by-site'!C$3,'AQS-88101'!$AC$2:$AC$2744&amp;'AQS-88101'!$E$2:$E$2744&amp;'AQS-88101'!$G$2:$G$2744,0)),""),"")</f>
        <v/>
      </c>
      <c r="D63" s="42" t="str">
        <f t="array" ref="D63">IFERROR(IF(INDEX('AQS-88101'!$M$2:$M$2744,MATCH('88101-daily-summary-by-site'!$A63&amp;'88101-daily-summary-by-site'!D$2&amp;'88101-daily-summary-by-site'!D$3,'AQS-88101'!$AC$2:$AC$2744&amp;'AQS-88101'!$E$2:$E$2744&amp;'AQS-88101'!$G$2:$G$2744,0))&lt;&gt;"",INDEX('AQS-88101'!$M$2:$M$2744,MATCH('88101-daily-summary-by-site'!$A63&amp;'88101-daily-summary-by-site'!D$2&amp;'88101-daily-summary-by-site'!D$3,'AQS-88101'!$AC$2:$AC$2744&amp;'AQS-88101'!$E$2:$E$2744&amp;'AQS-88101'!$G$2:$G$2744,0)),""),"")</f>
        <v/>
      </c>
      <c r="E63" s="42" t="str">
        <f t="array" ref="E63">IFERROR(IF(INDEX('AQS-88101'!$M$2:$M$2744,MATCH('88101-daily-summary-by-site'!$A63&amp;'88101-daily-summary-by-site'!E$2&amp;'88101-daily-summary-by-site'!E$3,'AQS-88101'!$AC$2:$AC$2744&amp;'AQS-88101'!$E$2:$E$2744&amp;'AQS-88101'!$G$2:$G$2744,0))&lt;&gt;"",INDEX('AQS-88101'!$M$2:$M$2744,MATCH('88101-daily-summary-by-site'!$A63&amp;'88101-daily-summary-by-site'!E$2&amp;'88101-daily-summary-by-site'!E$3,'AQS-88101'!$AC$2:$AC$2744&amp;'AQS-88101'!$E$2:$E$2744&amp;'AQS-88101'!$G$2:$G$2744,0)),""),"")</f>
        <v/>
      </c>
      <c r="F63" s="42" t="str">
        <f t="array" ref="F63">IFERROR(IF(INDEX('AQS-88101'!$M$2:$M$2744,MATCH('88101-daily-summary-by-site'!$A63&amp;'88101-daily-summary-by-site'!F$2&amp;'88101-daily-summary-by-site'!F$3,'AQS-88101'!$AC$2:$AC$2744&amp;'AQS-88101'!$E$2:$E$2744&amp;'AQS-88101'!$G$2:$G$2744,0))&lt;&gt;"",INDEX('AQS-88101'!$M$2:$M$2744,MATCH('88101-daily-summary-by-site'!$A63&amp;'88101-daily-summary-by-site'!F$2&amp;'88101-daily-summary-by-site'!F$3,'AQS-88101'!$AC$2:$AC$2744&amp;'AQS-88101'!$E$2:$E$2744&amp;'AQS-88101'!$G$2:$G$2744,0)),""),"")</f>
        <v/>
      </c>
      <c r="G63" s="42" t="str">
        <f t="array" ref="G63">IFERROR(IF(INDEX('AQS-88101'!$M$2:$M$2744,MATCH('88101-daily-summary-by-site'!$A63&amp;'88101-daily-summary-by-site'!G$2&amp;'88101-daily-summary-by-site'!G$3,'AQS-88101'!$AC$2:$AC$2744&amp;'AQS-88101'!$E$2:$E$2744&amp;'AQS-88101'!$G$2:$G$2744,0))&lt;&gt;"",INDEX('AQS-88101'!$M$2:$M$2744,MATCH('88101-daily-summary-by-site'!$A63&amp;'88101-daily-summary-by-site'!G$2&amp;'88101-daily-summary-by-site'!G$3,'AQS-88101'!$AC$2:$AC$2744&amp;'AQS-88101'!$E$2:$E$2744&amp;'AQS-88101'!$G$2:$G$2744,0)),""),"")</f>
        <v/>
      </c>
      <c r="H63" s="42" t="str">
        <f t="array" ref="H63">IFERROR(IF(INDEX('AQS-88101'!$M$2:$M$2744,MATCH('88101-daily-summary-by-site'!$A63&amp;'88101-daily-summary-by-site'!H$2&amp;'88101-daily-summary-by-site'!H$3,'AQS-88101'!$AC$2:$AC$2744&amp;'AQS-88101'!$E$2:$E$2744&amp;'AQS-88101'!$G$2:$G$2744,0))&lt;&gt;"",INDEX('AQS-88101'!$M$2:$M$2744,MATCH('88101-daily-summary-by-site'!$A63&amp;'88101-daily-summary-by-site'!H$2&amp;'88101-daily-summary-by-site'!H$3,'AQS-88101'!$AC$2:$AC$2744&amp;'AQS-88101'!$E$2:$E$2744&amp;'AQS-88101'!$G$2:$G$2744,0)),""),"")</f>
        <v/>
      </c>
      <c r="I63" s="108" t="str">
        <f t="array" ref="I63">IFERROR(IF(INDEX('AQS-88101'!$M$2:$M$2744,MATCH('88101-daily-summary-by-site'!$A63&amp;'88101-daily-summary-by-site'!I$2&amp;'88101-daily-summary-by-site'!I$3,'AQS-88101'!$AC$2:$AC$2744&amp;'AQS-88101'!$E$2:$E$2744&amp;'AQS-88101'!$G$2:$G$2744,0))&lt;&gt;"",INDEX('AQS-88101'!$M$2:$M$2744,MATCH('88101-daily-summary-by-site'!$A63&amp;'88101-daily-summary-by-site'!I$2&amp;'88101-daily-summary-by-site'!I$3,'AQS-88101'!$AC$2:$AC$2744&amp;'AQS-88101'!$E$2:$E$2744&amp;'AQS-88101'!$G$2:$G$2744,0)),""),"")</f>
        <v/>
      </c>
      <c r="L63" s="107">
        <f t="shared" si="0"/>
        <v>2</v>
      </c>
      <c r="M63" s="42" t="str">
        <f t="shared" si="1"/>
        <v/>
      </c>
      <c r="N63" s="42" t="str">
        <f t="shared" si="2"/>
        <v/>
      </c>
      <c r="O63" s="108" t="str">
        <f t="shared" si="3"/>
        <v/>
      </c>
    </row>
    <row r="64" spans="1:15" x14ac:dyDescent="0.25">
      <c r="A64" s="79">
        <f t="shared" si="4"/>
        <v>36341</v>
      </c>
      <c r="B64" s="107" t="str">
        <f t="array" ref="B64">IFERROR(IF(INDEX('AQS-88101'!$M$2:$M$2744,MATCH('88101-daily-summary-by-site'!$A64&amp;'88101-daily-summary-by-site'!B$2&amp;'88101-daily-summary-by-site'!B$3,'AQS-88101'!$AC$2:$AC$2744&amp;'AQS-88101'!$E$2:$E$2744&amp;'AQS-88101'!$G$2:$G$2744,0))&lt;&gt;"",INDEX('AQS-88101'!$M$2:$M$2744,MATCH('88101-daily-summary-by-site'!$A64&amp;'88101-daily-summary-by-site'!B$2&amp;'88101-daily-summary-by-site'!B$3,'AQS-88101'!$AC$2:$AC$2744&amp;'AQS-88101'!$E$2:$E$2744&amp;'AQS-88101'!$G$2:$G$2744,0)),""),"")</f>
        <v/>
      </c>
      <c r="C64" s="42" t="str">
        <f t="array" ref="C64">IFERROR(IF(INDEX('AQS-88101'!$M$2:$M$2744,MATCH('88101-daily-summary-by-site'!$A64&amp;'88101-daily-summary-by-site'!C$2&amp;'88101-daily-summary-by-site'!C$3,'AQS-88101'!$AC$2:$AC$2744&amp;'AQS-88101'!$E$2:$E$2744&amp;'AQS-88101'!$G$2:$G$2744,0))&lt;&gt;"",INDEX('AQS-88101'!$M$2:$M$2744,MATCH('88101-daily-summary-by-site'!$A64&amp;'88101-daily-summary-by-site'!C$2&amp;'88101-daily-summary-by-site'!C$3,'AQS-88101'!$AC$2:$AC$2744&amp;'AQS-88101'!$E$2:$E$2744&amp;'AQS-88101'!$G$2:$G$2744,0)),""),"")</f>
        <v/>
      </c>
      <c r="D64" s="42" t="str">
        <f t="array" ref="D64">IFERROR(IF(INDEX('AQS-88101'!$M$2:$M$2744,MATCH('88101-daily-summary-by-site'!$A64&amp;'88101-daily-summary-by-site'!D$2&amp;'88101-daily-summary-by-site'!D$3,'AQS-88101'!$AC$2:$AC$2744&amp;'AQS-88101'!$E$2:$E$2744&amp;'AQS-88101'!$G$2:$G$2744,0))&lt;&gt;"",INDEX('AQS-88101'!$M$2:$M$2744,MATCH('88101-daily-summary-by-site'!$A64&amp;'88101-daily-summary-by-site'!D$2&amp;'88101-daily-summary-by-site'!D$3,'AQS-88101'!$AC$2:$AC$2744&amp;'AQS-88101'!$E$2:$E$2744&amp;'AQS-88101'!$G$2:$G$2744,0)),""),"")</f>
        <v/>
      </c>
      <c r="E64" s="42" t="str">
        <f t="array" ref="E64">IFERROR(IF(INDEX('AQS-88101'!$M$2:$M$2744,MATCH('88101-daily-summary-by-site'!$A64&amp;'88101-daily-summary-by-site'!E$2&amp;'88101-daily-summary-by-site'!E$3,'AQS-88101'!$AC$2:$AC$2744&amp;'AQS-88101'!$E$2:$E$2744&amp;'AQS-88101'!$G$2:$G$2744,0))&lt;&gt;"",INDEX('AQS-88101'!$M$2:$M$2744,MATCH('88101-daily-summary-by-site'!$A64&amp;'88101-daily-summary-by-site'!E$2&amp;'88101-daily-summary-by-site'!E$3,'AQS-88101'!$AC$2:$AC$2744&amp;'AQS-88101'!$E$2:$E$2744&amp;'AQS-88101'!$G$2:$G$2744,0)),""),"")</f>
        <v/>
      </c>
      <c r="F64" s="42" t="str">
        <f t="array" ref="F64">IFERROR(IF(INDEX('AQS-88101'!$M$2:$M$2744,MATCH('88101-daily-summary-by-site'!$A64&amp;'88101-daily-summary-by-site'!F$2&amp;'88101-daily-summary-by-site'!F$3,'AQS-88101'!$AC$2:$AC$2744&amp;'AQS-88101'!$E$2:$E$2744&amp;'AQS-88101'!$G$2:$G$2744,0))&lt;&gt;"",INDEX('AQS-88101'!$M$2:$M$2744,MATCH('88101-daily-summary-by-site'!$A64&amp;'88101-daily-summary-by-site'!F$2&amp;'88101-daily-summary-by-site'!F$3,'AQS-88101'!$AC$2:$AC$2744&amp;'AQS-88101'!$E$2:$E$2744&amp;'AQS-88101'!$G$2:$G$2744,0)),""),"")</f>
        <v/>
      </c>
      <c r="G64" s="42" t="str">
        <f t="array" ref="G64">IFERROR(IF(INDEX('AQS-88101'!$M$2:$M$2744,MATCH('88101-daily-summary-by-site'!$A64&amp;'88101-daily-summary-by-site'!G$2&amp;'88101-daily-summary-by-site'!G$3,'AQS-88101'!$AC$2:$AC$2744&amp;'AQS-88101'!$E$2:$E$2744&amp;'AQS-88101'!$G$2:$G$2744,0))&lt;&gt;"",INDEX('AQS-88101'!$M$2:$M$2744,MATCH('88101-daily-summary-by-site'!$A64&amp;'88101-daily-summary-by-site'!G$2&amp;'88101-daily-summary-by-site'!G$3,'AQS-88101'!$AC$2:$AC$2744&amp;'AQS-88101'!$E$2:$E$2744&amp;'AQS-88101'!$G$2:$G$2744,0)),""),"")</f>
        <v/>
      </c>
      <c r="H64" s="42" t="str">
        <f t="array" ref="H64">IFERROR(IF(INDEX('AQS-88101'!$M$2:$M$2744,MATCH('88101-daily-summary-by-site'!$A64&amp;'88101-daily-summary-by-site'!H$2&amp;'88101-daily-summary-by-site'!H$3,'AQS-88101'!$AC$2:$AC$2744&amp;'AQS-88101'!$E$2:$E$2744&amp;'AQS-88101'!$G$2:$G$2744,0))&lt;&gt;"",INDEX('AQS-88101'!$M$2:$M$2744,MATCH('88101-daily-summary-by-site'!$A64&amp;'88101-daily-summary-by-site'!H$2&amp;'88101-daily-summary-by-site'!H$3,'AQS-88101'!$AC$2:$AC$2744&amp;'AQS-88101'!$E$2:$E$2744&amp;'AQS-88101'!$G$2:$G$2744,0)),""),"")</f>
        <v/>
      </c>
      <c r="I64" s="108" t="str">
        <f t="array" ref="I64">IFERROR(IF(INDEX('AQS-88101'!$M$2:$M$2744,MATCH('88101-daily-summary-by-site'!$A64&amp;'88101-daily-summary-by-site'!I$2&amp;'88101-daily-summary-by-site'!I$3,'AQS-88101'!$AC$2:$AC$2744&amp;'AQS-88101'!$E$2:$E$2744&amp;'AQS-88101'!$G$2:$G$2744,0))&lt;&gt;"",INDEX('AQS-88101'!$M$2:$M$2744,MATCH('88101-daily-summary-by-site'!$A64&amp;'88101-daily-summary-by-site'!I$2&amp;'88101-daily-summary-by-site'!I$3,'AQS-88101'!$AC$2:$AC$2744&amp;'AQS-88101'!$E$2:$E$2744&amp;'AQS-88101'!$G$2:$G$2744,0)),""),"")</f>
        <v/>
      </c>
      <c r="L64" s="107" t="str">
        <f t="shared" si="0"/>
        <v/>
      </c>
      <c r="M64" s="42" t="str">
        <f t="shared" si="1"/>
        <v/>
      </c>
      <c r="N64" s="42" t="str">
        <f t="shared" si="2"/>
        <v/>
      </c>
      <c r="O64" s="108" t="str">
        <f t="shared" si="3"/>
        <v/>
      </c>
    </row>
    <row r="65" spans="1:15" x14ac:dyDescent="0.25">
      <c r="A65" s="79">
        <f t="shared" si="4"/>
        <v>36342</v>
      </c>
      <c r="B65" s="107" t="str">
        <f t="array" ref="B65">IFERROR(IF(INDEX('AQS-88101'!$M$2:$M$2744,MATCH('88101-daily-summary-by-site'!$A65&amp;'88101-daily-summary-by-site'!B$2&amp;'88101-daily-summary-by-site'!B$3,'AQS-88101'!$AC$2:$AC$2744&amp;'AQS-88101'!$E$2:$E$2744&amp;'AQS-88101'!$G$2:$G$2744,0))&lt;&gt;"",INDEX('AQS-88101'!$M$2:$M$2744,MATCH('88101-daily-summary-by-site'!$A65&amp;'88101-daily-summary-by-site'!B$2&amp;'88101-daily-summary-by-site'!B$3,'AQS-88101'!$AC$2:$AC$2744&amp;'AQS-88101'!$E$2:$E$2744&amp;'AQS-88101'!$G$2:$G$2744,0)),""),"")</f>
        <v/>
      </c>
      <c r="C65" s="42" t="str">
        <f t="array" ref="C65">IFERROR(IF(INDEX('AQS-88101'!$M$2:$M$2744,MATCH('88101-daily-summary-by-site'!$A65&amp;'88101-daily-summary-by-site'!C$2&amp;'88101-daily-summary-by-site'!C$3,'AQS-88101'!$AC$2:$AC$2744&amp;'AQS-88101'!$E$2:$E$2744&amp;'AQS-88101'!$G$2:$G$2744,0))&lt;&gt;"",INDEX('AQS-88101'!$M$2:$M$2744,MATCH('88101-daily-summary-by-site'!$A65&amp;'88101-daily-summary-by-site'!C$2&amp;'88101-daily-summary-by-site'!C$3,'AQS-88101'!$AC$2:$AC$2744&amp;'AQS-88101'!$E$2:$E$2744&amp;'AQS-88101'!$G$2:$G$2744,0)),""),"")</f>
        <v/>
      </c>
      <c r="D65" s="42" t="str">
        <f t="array" ref="D65">IFERROR(IF(INDEX('AQS-88101'!$M$2:$M$2744,MATCH('88101-daily-summary-by-site'!$A65&amp;'88101-daily-summary-by-site'!D$2&amp;'88101-daily-summary-by-site'!D$3,'AQS-88101'!$AC$2:$AC$2744&amp;'AQS-88101'!$E$2:$E$2744&amp;'AQS-88101'!$G$2:$G$2744,0))&lt;&gt;"",INDEX('AQS-88101'!$M$2:$M$2744,MATCH('88101-daily-summary-by-site'!$A65&amp;'88101-daily-summary-by-site'!D$2&amp;'88101-daily-summary-by-site'!D$3,'AQS-88101'!$AC$2:$AC$2744&amp;'AQS-88101'!$E$2:$E$2744&amp;'AQS-88101'!$G$2:$G$2744,0)),""),"")</f>
        <v/>
      </c>
      <c r="E65" s="42" t="str">
        <f t="array" ref="E65">IFERROR(IF(INDEX('AQS-88101'!$M$2:$M$2744,MATCH('88101-daily-summary-by-site'!$A65&amp;'88101-daily-summary-by-site'!E$2&amp;'88101-daily-summary-by-site'!E$3,'AQS-88101'!$AC$2:$AC$2744&amp;'AQS-88101'!$E$2:$E$2744&amp;'AQS-88101'!$G$2:$G$2744,0))&lt;&gt;"",INDEX('AQS-88101'!$M$2:$M$2744,MATCH('88101-daily-summary-by-site'!$A65&amp;'88101-daily-summary-by-site'!E$2&amp;'88101-daily-summary-by-site'!E$3,'AQS-88101'!$AC$2:$AC$2744&amp;'AQS-88101'!$E$2:$E$2744&amp;'AQS-88101'!$G$2:$G$2744,0)),""),"")</f>
        <v/>
      </c>
      <c r="F65" s="42" t="str">
        <f t="array" ref="F65">IFERROR(IF(INDEX('AQS-88101'!$M$2:$M$2744,MATCH('88101-daily-summary-by-site'!$A65&amp;'88101-daily-summary-by-site'!F$2&amp;'88101-daily-summary-by-site'!F$3,'AQS-88101'!$AC$2:$AC$2744&amp;'AQS-88101'!$E$2:$E$2744&amp;'AQS-88101'!$G$2:$G$2744,0))&lt;&gt;"",INDEX('AQS-88101'!$M$2:$M$2744,MATCH('88101-daily-summary-by-site'!$A65&amp;'88101-daily-summary-by-site'!F$2&amp;'88101-daily-summary-by-site'!F$3,'AQS-88101'!$AC$2:$AC$2744&amp;'AQS-88101'!$E$2:$E$2744&amp;'AQS-88101'!$G$2:$G$2744,0)),""),"")</f>
        <v/>
      </c>
      <c r="G65" s="42" t="str">
        <f t="array" ref="G65">IFERROR(IF(INDEX('AQS-88101'!$M$2:$M$2744,MATCH('88101-daily-summary-by-site'!$A65&amp;'88101-daily-summary-by-site'!G$2&amp;'88101-daily-summary-by-site'!G$3,'AQS-88101'!$AC$2:$AC$2744&amp;'AQS-88101'!$E$2:$E$2744&amp;'AQS-88101'!$G$2:$G$2744,0))&lt;&gt;"",INDEX('AQS-88101'!$M$2:$M$2744,MATCH('88101-daily-summary-by-site'!$A65&amp;'88101-daily-summary-by-site'!G$2&amp;'88101-daily-summary-by-site'!G$3,'AQS-88101'!$AC$2:$AC$2744&amp;'AQS-88101'!$E$2:$E$2744&amp;'AQS-88101'!$G$2:$G$2744,0)),""),"")</f>
        <v/>
      </c>
      <c r="H65" s="42" t="str">
        <f t="array" ref="H65">IFERROR(IF(INDEX('AQS-88101'!$M$2:$M$2744,MATCH('88101-daily-summary-by-site'!$A65&amp;'88101-daily-summary-by-site'!H$2&amp;'88101-daily-summary-by-site'!H$3,'AQS-88101'!$AC$2:$AC$2744&amp;'AQS-88101'!$E$2:$E$2744&amp;'AQS-88101'!$G$2:$G$2744,0))&lt;&gt;"",INDEX('AQS-88101'!$M$2:$M$2744,MATCH('88101-daily-summary-by-site'!$A65&amp;'88101-daily-summary-by-site'!H$2&amp;'88101-daily-summary-by-site'!H$3,'AQS-88101'!$AC$2:$AC$2744&amp;'AQS-88101'!$E$2:$E$2744&amp;'AQS-88101'!$G$2:$G$2744,0)),""),"")</f>
        <v/>
      </c>
      <c r="I65" s="108" t="str">
        <f t="array" ref="I65">IFERROR(IF(INDEX('AQS-88101'!$M$2:$M$2744,MATCH('88101-daily-summary-by-site'!$A65&amp;'88101-daily-summary-by-site'!I$2&amp;'88101-daily-summary-by-site'!I$3,'AQS-88101'!$AC$2:$AC$2744&amp;'AQS-88101'!$E$2:$E$2744&amp;'AQS-88101'!$G$2:$G$2744,0))&lt;&gt;"",INDEX('AQS-88101'!$M$2:$M$2744,MATCH('88101-daily-summary-by-site'!$A65&amp;'88101-daily-summary-by-site'!I$2&amp;'88101-daily-summary-by-site'!I$3,'AQS-88101'!$AC$2:$AC$2744&amp;'AQS-88101'!$E$2:$E$2744&amp;'AQS-88101'!$G$2:$G$2744,0)),""),"")</f>
        <v/>
      </c>
      <c r="L65" s="107" t="str">
        <f t="shared" si="0"/>
        <v/>
      </c>
      <c r="M65" s="42" t="str">
        <f t="shared" si="1"/>
        <v/>
      </c>
      <c r="N65" s="42" t="str">
        <f t="shared" si="2"/>
        <v/>
      </c>
      <c r="O65" s="108" t="str">
        <f t="shared" si="3"/>
        <v/>
      </c>
    </row>
    <row r="66" spans="1:15" x14ac:dyDescent="0.25">
      <c r="A66" s="79">
        <f t="shared" si="4"/>
        <v>36343</v>
      </c>
      <c r="B66" s="107">
        <f t="array" ref="B66">IFERROR(IF(INDEX('AQS-88101'!$M$2:$M$2744,MATCH('88101-daily-summary-by-site'!$A66&amp;'88101-daily-summary-by-site'!B$2&amp;'88101-daily-summary-by-site'!B$3,'AQS-88101'!$AC$2:$AC$2744&amp;'AQS-88101'!$E$2:$E$2744&amp;'AQS-88101'!$G$2:$G$2744,0))&lt;&gt;"",INDEX('AQS-88101'!$M$2:$M$2744,MATCH('88101-daily-summary-by-site'!$A66&amp;'88101-daily-summary-by-site'!B$2&amp;'88101-daily-summary-by-site'!B$3,'AQS-88101'!$AC$2:$AC$2744&amp;'AQS-88101'!$E$2:$E$2744&amp;'AQS-88101'!$G$2:$G$2744,0)),""),"")</f>
        <v>14</v>
      </c>
      <c r="C66" s="42" t="str">
        <f t="array" ref="C66">IFERROR(IF(INDEX('AQS-88101'!$M$2:$M$2744,MATCH('88101-daily-summary-by-site'!$A66&amp;'88101-daily-summary-by-site'!C$2&amp;'88101-daily-summary-by-site'!C$3,'AQS-88101'!$AC$2:$AC$2744&amp;'AQS-88101'!$E$2:$E$2744&amp;'AQS-88101'!$G$2:$G$2744,0))&lt;&gt;"",INDEX('AQS-88101'!$M$2:$M$2744,MATCH('88101-daily-summary-by-site'!$A66&amp;'88101-daily-summary-by-site'!C$2&amp;'88101-daily-summary-by-site'!C$3,'AQS-88101'!$AC$2:$AC$2744&amp;'AQS-88101'!$E$2:$E$2744&amp;'AQS-88101'!$G$2:$G$2744,0)),""),"")</f>
        <v/>
      </c>
      <c r="D66" s="42" t="str">
        <f t="array" ref="D66">IFERROR(IF(INDEX('AQS-88101'!$M$2:$M$2744,MATCH('88101-daily-summary-by-site'!$A66&amp;'88101-daily-summary-by-site'!D$2&amp;'88101-daily-summary-by-site'!D$3,'AQS-88101'!$AC$2:$AC$2744&amp;'AQS-88101'!$E$2:$E$2744&amp;'AQS-88101'!$G$2:$G$2744,0))&lt;&gt;"",INDEX('AQS-88101'!$M$2:$M$2744,MATCH('88101-daily-summary-by-site'!$A66&amp;'88101-daily-summary-by-site'!D$2&amp;'88101-daily-summary-by-site'!D$3,'AQS-88101'!$AC$2:$AC$2744&amp;'AQS-88101'!$E$2:$E$2744&amp;'AQS-88101'!$G$2:$G$2744,0)),""),"")</f>
        <v/>
      </c>
      <c r="E66" s="42" t="str">
        <f t="array" ref="E66">IFERROR(IF(INDEX('AQS-88101'!$M$2:$M$2744,MATCH('88101-daily-summary-by-site'!$A66&amp;'88101-daily-summary-by-site'!E$2&amp;'88101-daily-summary-by-site'!E$3,'AQS-88101'!$AC$2:$AC$2744&amp;'AQS-88101'!$E$2:$E$2744&amp;'AQS-88101'!$G$2:$G$2744,0))&lt;&gt;"",INDEX('AQS-88101'!$M$2:$M$2744,MATCH('88101-daily-summary-by-site'!$A66&amp;'88101-daily-summary-by-site'!E$2&amp;'88101-daily-summary-by-site'!E$3,'AQS-88101'!$AC$2:$AC$2744&amp;'AQS-88101'!$E$2:$E$2744&amp;'AQS-88101'!$G$2:$G$2744,0)),""),"")</f>
        <v/>
      </c>
      <c r="F66" s="42" t="str">
        <f t="array" ref="F66">IFERROR(IF(INDEX('AQS-88101'!$M$2:$M$2744,MATCH('88101-daily-summary-by-site'!$A66&amp;'88101-daily-summary-by-site'!F$2&amp;'88101-daily-summary-by-site'!F$3,'AQS-88101'!$AC$2:$AC$2744&amp;'AQS-88101'!$E$2:$E$2744&amp;'AQS-88101'!$G$2:$G$2744,0))&lt;&gt;"",INDEX('AQS-88101'!$M$2:$M$2744,MATCH('88101-daily-summary-by-site'!$A66&amp;'88101-daily-summary-by-site'!F$2&amp;'88101-daily-summary-by-site'!F$3,'AQS-88101'!$AC$2:$AC$2744&amp;'AQS-88101'!$E$2:$E$2744&amp;'AQS-88101'!$G$2:$G$2744,0)),""),"")</f>
        <v/>
      </c>
      <c r="G66" s="42" t="str">
        <f t="array" ref="G66">IFERROR(IF(INDEX('AQS-88101'!$M$2:$M$2744,MATCH('88101-daily-summary-by-site'!$A66&amp;'88101-daily-summary-by-site'!G$2&amp;'88101-daily-summary-by-site'!G$3,'AQS-88101'!$AC$2:$AC$2744&amp;'AQS-88101'!$E$2:$E$2744&amp;'AQS-88101'!$G$2:$G$2744,0))&lt;&gt;"",INDEX('AQS-88101'!$M$2:$M$2744,MATCH('88101-daily-summary-by-site'!$A66&amp;'88101-daily-summary-by-site'!G$2&amp;'88101-daily-summary-by-site'!G$3,'AQS-88101'!$AC$2:$AC$2744&amp;'AQS-88101'!$E$2:$E$2744&amp;'AQS-88101'!$G$2:$G$2744,0)),""),"")</f>
        <v/>
      </c>
      <c r="H66" s="42" t="str">
        <f t="array" ref="H66">IFERROR(IF(INDEX('AQS-88101'!$M$2:$M$2744,MATCH('88101-daily-summary-by-site'!$A66&amp;'88101-daily-summary-by-site'!H$2&amp;'88101-daily-summary-by-site'!H$3,'AQS-88101'!$AC$2:$AC$2744&amp;'AQS-88101'!$E$2:$E$2744&amp;'AQS-88101'!$G$2:$G$2744,0))&lt;&gt;"",INDEX('AQS-88101'!$M$2:$M$2744,MATCH('88101-daily-summary-by-site'!$A66&amp;'88101-daily-summary-by-site'!H$2&amp;'88101-daily-summary-by-site'!H$3,'AQS-88101'!$AC$2:$AC$2744&amp;'AQS-88101'!$E$2:$E$2744&amp;'AQS-88101'!$G$2:$G$2744,0)),""),"")</f>
        <v/>
      </c>
      <c r="I66" s="108" t="str">
        <f t="array" ref="I66">IFERROR(IF(INDEX('AQS-88101'!$M$2:$M$2744,MATCH('88101-daily-summary-by-site'!$A66&amp;'88101-daily-summary-by-site'!I$2&amp;'88101-daily-summary-by-site'!I$3,'AQS-88101'!$AC$2:$AC$2744&amp;'AQS-88101'!$E$2:$E$2744&amp;'AQS-88101'!$G$2:$G$2744,0))&lt;&gt;"",INDEX('AQS-88101'!$M$2:$M$2744,MATCH('88101-daily-summary-by-site'!$A66&amp;'88101-daily-summary-by-site'!I$2&amp;'88101-daily-summary-by-site'!I$3,'AQS-88101'!$AC$2:$AC$2744&amp;'AQS-88101'!$E$2:$E$2744&amp;'AQS-88101'!$G$2:$G$2744,0)),""),"")</f>
        <v/>
      </c>
      <c r="L66" s="107">
        <f t="shared" si="0"/>
        <v>14</v>
      </c>
      <c r="M66" s="42" t="str">
        <f t="shared" si="1"/>
        <v/>
      </c>
      <c r="N66" s="42" t="str">
        <f t="shared" si="2"/>
        <v/>
      </c>
      <c r="O66" s="108" t="str">
        <f t="shared" si="3"/>
        <v/>
      </c>
    </row>
    <row r="67" spans="1:15" x14ac:dyDescent="0.25">
      <c r="A67" s="79">
        <f t="shared" si="4"/>
        <v>36344</v>
      </c>
      <c r="B67" s="107" t="str">
        <f t="array" ref="B67">IFERROR(IF(INDEX('AQS-88101'!$M$2:$M$2744,MATCH('88101-daily-summary-by-site'!$A67&amp;'88101-daily-summary-by-site'!B$2&amp;'88101-daily-summary-by-site'!B$3,'AQS-88101'!$AC$2:$AC$2744&amp;'AQS-88101'!$E$2:$E$2744&amp;'AQS-88101'!$G$2:$G$2744,0))&lt;&gt;"",INDEX('AQS-88101'!$M$2:$M$2744,MATCH('88101-daily-summary-by-site'!$A67&amp;'88101-daily-summary-by-site'!B$2&amp;'88101-daily-summary-by-site'!B$3,'AQS-88101'!$AC$2:$AC$2744&amp;'AQS-88101'!$E$2:$E$2744&amp;'AQS-88101'!$G$2:$G$2744,0)),""),"")</f>
        <v/>
      </c>
      <c r="C67" s="42" t="str">
        <f t="array" ref="C67">IFERROR(IF(INDEX('AQS-88101'!$M$2:$M$2744,MATCH('88101-daily-summary-by-site'!$A67&amp;'88101-daily-summary-by-site'!C$2&amp;'88101-daily-summary-by-site'!C$3,'AQS-88101'!$AC$2:$AC$2744&amp;'AQS-88101'!$E$2:$E$2744&amp;'AQS-88101'!$G$2:$G$2744,0))&lt;&gt;"",INDEX('AQS-88101'!$M$2:$M$2744,MATCH('88101-daily-summary-by-site'!$A67&amp;'88101-daily-summary-by-site'!C$2&amp;'88101-daily-summary-by-site'!C$3,'AQS-88101'!$AC$2:$AC$2744&amp;'AQS-88101'!$E$2:$E$2744&amp;'AQS-88101'!$G$2:$G$2744,0)),""),"")</f>
        <v/>
      </c>
      <c r="D67" s="42" t="str">
        <f t="array" ref="D67">IFERROR(IF(INDEX('AQS-88101'!$M$2:$M$2744,MATCH('88101-daily-summary-by-site'!$A67&amp;'88101-daily-summary-by-site'!D$2&amp;'88101-daily-summary-by-site'!D$3,'AQS-88101'!$AC$2:$AC$2744&amp;'AQS-88101'!$E$2:$E$2744&amp;'AQS-88101'!$G$2:$G$2744,0))&lt;&gt;"",INDEX('AQS-88101'!$M$2:$M$2744,MATCH('88101-daily-summary-by-site'!$A67&amp;'88101-daily-summary-by-site'!D$2&amp;'88101-daily-summary-by-site'!D$3,'AQS-88101'!$AC$2:$AC$2744&amp;'AQS-88101'!$E$2:$E$2744&amp;'AQS-88101'!$G$2:$G$2744,0)),""),"")</f>
        <v/>
      </c>
      <c r="E67" s="42" t="str">
        <f t="array" ref="E67">IFERROR(IF(INDEX('AQS-88101'!$M$2:$M$2744,MATCH('88101-daily-summary-by-site'!$A67&amp;'88101-daily-summary-by-site'!E$2&amp;'88101-daily-summary-by-site'!E$3,'AQS-88101'!$AC$2:$AC$2744&amp;'AQS-88101'!$E$2:$E$2744&amp;'AQS-88101'!$G$2:$G$2744,0))&lt;&gt;"",INDEX('AQS-88101'!$M$2:$M$2744,MATCH('88101-daily-summary-by-site'!$A67&amp;'88101-daily-summary-by-site'!E$2&amp;'88101-daily-summary-by-site'!E$3,'AQS-88101'!$AC$2:$AC$2744&amp;'AQS-88101'!$E$2:$E$2744&amp;'AQS-88101'!$G$2:$G$2744,0)),""),"")</f>
        <v/>
      </c>
      <c r="F67" s="42" t="str">
        <f t="array" ref="F67">IFERROR(IF(INDEX('AQS-88101'!$M$2:$M$2744,MATCH('88101-daily-summary-by-site'!$A67&amp;'88101-daily-summary-by-site'!F$2&amp;'88101-daily-summary-by-site'!F$3,'AQS-88101'!$AC$2:$AC$2744&amp;'AQS-88101'!$E$2:$E$2744&amp;'AQS-88101'!$G$2:$G$2744,0))&lt;&gt;"",INDEX('AQS-88101'!$M$2:$M$2744,MATCH('88101-daily-summary-by-site'!$A67&amp;'88101-daily-summary-by-site'!F$2&amp;'88101-daily-summary-by-site'!F$3,'AQS-88101'!$AC$2:$AC$2744&amp;'AQS-88101'!$E$2:$E$2744&amp;'AQS-88101'!$G$2:$G$2744,0)),""),"")</f>
        <v/>
      </c>
      <c r="G67" s="42" t="str">
        <f t="array" ref="G67">IFERROR(IF(INDEX('AQS-88101'!$M$2:$M$2744,MATCH('88101-daily-summary-by-site'!$A67&amp;'88101-daily-summary-by-site'!G$2&amp;'88101-daily-summary-by-site'!G$3,'AQS-88101'!$AC$2:$AC$2744&amp;'AQS-88101'!$E$2:$E$2744&amp;'AQS-88101'!$G$2:$G$2744,0))&lt;&gt;"",INDEX('AQS-88101'!$M$2:$M$2744,MATCH('88101-daily-summary-by-site'!$A67&amp;'88101-daily-summary-by-site'!G$2&amp;'88101-daily-summary-by-site'!G$3,'AQS-88101'!$AC$2:$AC$2744&amp;'AQS-88101'!$E$2:$E$2744&amp;'AQS-88101'!$G$2:$G$2744,0)),""),"")</f>
        <v/>
      </c>
      <c r="H67" s="42" t="str">
        <f t="array" ref="H67">IFERROR(IF(INDEX('AQS-88101'!$M$2:$M$2744,MATCH('88101-daily-summary-by-site'!$A67&amp;'88101-daily-summary-by-site'!H$2&amp;'88101-daily-summary-by-site'!H$3,'AQS-88101'!$AC$2:$AC$2744&amp;'AQS-88101'!$E$2:$E$2744&amp;'AQS-88101'!$G$2:$G$2744,0))&lt;&gt;"",INDEX('AQS-88101'!$M$2:$M$2744,MATCH('88101-daily-summary-by-site'!$A67&amp;'88101-daily-summary-by-site'!H$2&amp;'88101-daily-summary-by-site'!H$3,'AQS-88101'!$AC$2:$AC$2744&amp;'AQS-88101'!$E$2:$E$2744&amp;'AQS-88101'!$G$2:$G$2744,0)),""),"")</f>
        <v/>
      </c>
      <c r="I67" s="108" t="str">
        <f t="array" ref="I67">IFERROR(IF(INDEX('AQS-88101'!$M$2:$M$2744,MATCH('88101-daily-summary-by-site'!$A67&amp;'88101-daily-summary-by-site'!I$2&amp;'88101-daily-summary-by-site'!I$3,'AQS-88101'!$AC$2:$AC$2744&amp;'AQS-88101'!$E$2:$E$2744&amp;'AQS-88101'!$G$2:$G$2744,0))&lt;&gt;"",INDEX('AQS-88101'!$M$2:$M$2744,MATCH('88101-daily-summary-by-site'!$A67&amp;'88101-daily-summary-by-site'!I$2&amp;'88101-daily-summary-by-site'!I$3,'AQS-88101'!$AC$2:$AC$2744&amp;'AQS-88101'!$E$2:$E$2744&amp;'AQS-88101'!$G$2:$G$2744,0)),""),"")</f>
        <v/>
      </c>
      <c r="L67" s="107" t="str">
        <f t="shared" si="0"/>
        <v/>
      </c>
      <c r="M67" s="42" t="str">
        <f t="shared" si="1"/>
        <v/>
      </c>
      <c r="N67" s="42" t="str">
        <f t="shared" si="2"/>
        <v/>
      </c>
      <c r="O67" s="108" t="str">
        <f t="shared" si="3"/>
        <v/>
      </c>
    </row>
    <row r="68" spans="1:15" x14ac:dyDescent="0.25">
      <c r="A68" s="79">
        <f t="shared" si="4"/>
        <v>36345</v>
      </c>
      <c r="B68" s="107" t="str">
        <f t="array" ref="B68">IFERROR(IF(INDEX('AQS-88101'!$M$2:$M$2744,MATCH('88101-daily-summary-by-site'!$A68&amp;'88101-daily-summary-by-site'!B$2&amp;'88101-daily-summary-by-site'!B$3,'AQS-88101'!$AC$2:$AC$2744&amp;'AQS-88101'!$E$2:$E$2744&amp;'AQS-88101'!$G$2:$G$2744,0))&lt;&gt;"",INDEX('AQS-88101'!$M$2:$M$2744,MATCH('88101-daily-summary-by-site'!$A68&amp;'88101-daily-summary-by-site'!B$2&amp;'88101-daily-summary-by-site'!B$3,'AQS-88101'!$AC$2:$AC$2744&amp;'AQS-88101'!$E$2:$E$2744&amp;'AQS-88101'!$G$2:$G$2744,0)),""),"")</f>
        <v/>
      </c>
      <c r="C68" s="42" t="str">
        <f t="array" ref="C68">IFERROR(IF(INDEX('AQS-88101'!$M$2:$M$2744,MATCH('88101-daily-summary-by-site'!$A68&amp;'88101-daily-summary-by-site'!C$2&amp;'88101-daily-summary-by-site'!C$3,'AQS-88101'!$AC$2:$AC$2744&amp;'AQS-88101'!$E$2:$E$2744&amp;'AQS-88101'!$G$2:$G$2744,0))&lt;&gt;"",INDEX('AQS-88101'!$M$2:$M$2744,MATCH('88101-daily-summary-by-site'!$A68&amp;'88101-daily-summary-by-site'!C$2&amp;'88101-daily-summary-by-site'!C$3,'AQS-88101'!$AC$2:$AC$2744&amp;'AQS-88101'!$E$2:$E$2744&amp;'AQS-88101'!$G$2:$G$2744,0)),""),"")</f>
        <v/>
      </c>
      <c r="D68" s="42" t="str">
        <f t="array" ref="D68">IFERROR(IF(INDEX('AQS-88101'!$M$2:$M$2744,MATCH('88101-daily-summary-by-site'!$A68&amp;'88101-daily-summary-by-site'!D$2&amp;'88101-daily-summary-by-site'!D$3,'AQS-88101'!$AC$2:$AC$2744&amp;'AQS-88101'!$E$2:$E$2744&amp;'AQS-88101'!$G$2:$G$2744,0))&lt;&gt;"",INDEX('AQS-88101'!$M$2:$M$2744,MATCH('88101-daily-summary-by-site'!$A68&amp;'88101-daily-summary-by-site'!D$2&amp;'88101-daily-summary-by-site'!D$3,'AQS-88101'!$AC$2:$AC$2744&amp;'AQS-88101'!$E$2:$E$2744&amp;'AQS-88101'!$G$2:$G$2744,0)),""),"")</f>
        <v/>
      </c>
      <c r="E68" s="42" t="str">
        <f t="array" ref="E68">IFERROR(IF(INDEX('AQS-88101'!$M$2:$M$2744,MATCH('88101-daily-summary-by-site'!$A68&amp;'88101-daily-summary-by-site'!E$2&amp;'88101-daily-summary-by-site'!E$3,'AQS-88101'!$AC$2:$AC$2744&amp;'AQS-88101'!$E$2:$E$2744&amp;'AQS-88101'!$G$2:$G$2744,0))&lt;&gt;"",INDEX('AQS-88101'!$M$2:$M$2744,MATCH('88101-daily-summary-by-site'!$A68&amp;'88101-daily-summary-by-site'!E$2&amp;'88101-daily-summary-by-site'!E$3,'AQS-88101'!$AC$2:$AC$2744&amp;'AQS-88101'!$E$2:$E$2744&amp;'AQS-88101'!$G$2:$G$2744,0)),""),"")</f>
        <v/>
      </c>
      <c r="F68" s="42" t="str">
        <f t="array" ref="F68">IFERROR(IF(INDEX('AQS-88101'!$M$2:$M$2744,MATCH('88101-daily-summary-by-site'!$A68&amp;'88101-daily-summary-by-site'!F$2&amp;'88101-daily-summary-by-site'!F$3,'AQS-88101'!$AC$2:$AC$2744&amp;'AQS-88101'!$E$2:$E$2744&amp;'AQS-88101'!$G$2:$G$2744,0))&lt;&gt;"",INDEX('AQS-88101'!$M$2:$M$2744,MATCH('88101-daily-summary-by-site'!$A68&amp;'88101-daily-summary-by-site'!F$2&amp;'88101-daily-summary-by-site'!F$3,'AQS-88101'!$AC$2:$AC$2744&amp;'AQS-88101'!$E$2:$E$2744&amp;'AQS-88101'!$G$2:$G$2744,0)),""),"")</f>
        <v/>
      </c>
      <c r="G68" s="42" t="str">
        <f t="array" ref="G68">IFERROR(IF(INDEX('AQS-88101'!$M$2:$M$2744,MATCH('88101-daily-summary-by-site'!$A68&amp;'88101-daily-summary-by-site'!G$2&amp;'88101-daily-summary-by-site'!G$3,'AQS-88101'!$AC$2:$AC$2744&amp;'AQS-88101'!$E$2:$E$2744&amp;'AQS-88101'!$G$2:$G$2744,0))&lt;&gt;"",INDEX('AQS-88101'!$M$2:$M$2744,MATCH('88101-daily-summary-by-site'!$A68&amp;'88101-daily-summary-by-site'!G$2&amp;'88101-daily-summary-by-site'!G$3,'AQS-88101'!$AC$2:$AC$2744&amp;'AQS-88101'!$E$2:$E$2744&amp;'AQS-88101'!$G$2:$G$2744,0)),""),"")</f>
        <v/>
      </c>
      <c r="H68" s="42" t="str">
        <f t="array" ref="H68">IFERROR(IF(INDEX('AQS-88101'!$M$2:$M$2744,MATCH('88101-daily-summary-by-site'!$A68&amp;'88101-daily-summary-by-site'!H$2&amp;'88101-daily-summary-by-site'!H$3,'AQS-88101'!$AC$2:$AC$2744&amp;'AQS-88101'!$E$2:$E$2744&amp;'AQS-88101'!$G$2:$G$2744,0))&lt;&gt;"",INDEX('AQS-88101'!$M$2:$M$2744,MATCH('88101-daily-summary-by-site'!$A68&amp;'88101-daily-summary-by-site'!H$2&amp;'88101-daily-summary-by-site'!H$3,'AQS-88101'!$AC$2:$AC$2744&amp;'AQS-88101'!$E$2:$E$2744&amp;'AQS-88101'!$G$2:$G$2744,0)),""),"")</f>
        <v/>
      </c>
      <c r="I68" s="108" t="str">
        <f t="array" ref="I68">IFERROR(IF(INDEX('AQS-88101'!$M$2:$M$2744,MATCH('88101-daily-summary-by-site'!$A68&amp;'88101-daily-summary-by-site'!I$2&amp;'88101-daily-summary-by-site'!I$3,'AQS-88101'!$AC$2:$AC$2744&amp;'AQS-88101'!$E$2:$E$2744&amp;'AQS-88101'!$G$2:$G$2744,0))&lt;&gt;"",INDEX('AQS-88101'!$M$2:$M$2744,MATCH('88101-daily-summary-by-site'!$A68&amp;'88101-daily-summary-by-site'!I$2&amp;'88101-daily-summary-by-site'!I$3,'AQS-88101'!$AC$2:$AC$2744&amp;'AQS-88101'!$E$2:$E$2744&amp;'AQS-88101'!$G$2:$G$2744,0)),""),"")</f>
        <v/>
      </c>
      <c r="L68" s="107" t="str">
        <f t="shared" si="0"/>
        <v/>
      </c>
      <c r="M68" s="42" t="str">
        <f t="shared" si="1"/>
        <v/>
      </c>
      <c r="N68" s="42" t="str">
        <f t="shared" si="2"/>
        <v/>
      </c>
      <c r="O68" s="108" t="str">
        <f t="shared" si="3"/>
        <v/>
      </c>
    </row>
    <row r="69" spans="1:15" x14ac:dyDescent="0.25">
      <c r="A69" s="79">
        <f t="shared" si="4"/>
        <v>36346</v>
      </c>
      <c r="B69" s="107" t="str">
        <f t="array" ref="B69">IFERROR(IF(INDEX('AQS-88101'!$M$2:$M$2744,MATCH('88101-daily-summary-by-site'!$A69&amp;'88101-daily-summary-by-site'!B$2&amp;'88101-daily-summary-by-site'!B$3,'AQS-88101'!$AC$2:$AC$2744&amp;'AQS-88101'!$E$2:$E$2744&amp;'AQS-88101'!$G$2:$G$2744,0))&lt;&gt;"",INDEX('AQS-88101'!$M$2:$M$2744,MATCH('88101-daily-summary-by-site'!$A69&amp;'88101-daily-summary-by-site'!B$2&amp;'88101-daily-summary-by-site'!B$3,'AQS-88101'!$AC$2:$AC$2744&amp;'AQS-88101'!$E$2:$E$2744&amp;'AQS-88101'!$G$2:$G$2744,0)),""),"")</f>
        <v/>
      </c>
      <c r="C69" s="42" t="str">
        <f t="array" ref="C69">IFERROR(IF(INDEX('AQS-88101'!$M$2:$M$2744,MATCH('88101-daily-summary-by-site'!$A69&amp;'88101-daily-summary-by-site'!C$2&amp;'88101-daily-summary-by-site'!C$3,'AQS-88101'!$AC$2:$AC$2744&amp;'AQS-88101'!$E$2:$E$2744&amp;'AQS-88101'!$G$2:$G$2744,0))&lt;&gt;"",INDEX('AQS-88101'!$M$2:$M$2744,MATCH('88101-daily-summary-by-site'!$A69&amp;'88101-daily-summary-by-site'!C$2&amp;'88101-daily-summary-by-site'!C$3,'AQS-88101'!$AC$2:$AC$2744&amp;'AQS-88101'!$E$2:$E$2744&amp;'AQS-88101'!$G$2:$G$2744,0)),""),"")</f>
        <v/>
      </c>
      <c r="D69" s="42" t="str">
        <f t="array" ref="D69">IFERROR(IF(INDEX('AQS-88101'!$M$2:$M$2744,MATCH('88101-daily-summary-by-site'!$A69&amp;'88101-daily-summary-by-site'!D$2&amp;'88101-daily-summary-by-site'!D$3,'AQS-88101'!$AC$2:$AC$2744&amp;'AQS-88101'!$E$2:$E$2744&amp;'AQS-88101'!$G$2:$G$2744,0))&lt;&gt;"",INDEX('AQS-88101'!$M$2:$M$2744,MATCH('88101-daily-summary-by-site'!$A69&amp;'88101-daily-summary-by-site'!D$2&amp;'88101-daily-summary-by-site'!D$3,'AQS-88101'!$AC$2:$AC$2744&amp;'AQS-88101'!$E$2:$E$2744&amp;'AQS-88101'!$G$2:$G$2744,0)),""),"")</f>
        <v/>
      </c>
      <c r="E69" s="42" t="str">
        <f t="array" ref="E69">IFERROR(IF(INDEX('AQS-88101'!$M$2:$M$2744,MATCH('88101-daily-summary-by-site'!$A69&amp;'88101-daily-summary-by-site'!E$2&amp;'88101-daily-summary-by-site'!E$3,'AQS-88101'!$AC$2:$AC$2744&amp;'AQS-88101'!$E$2:$E$2744&amp;'AQS-88101'!$G$2:$G$2744,0))&lt;&gt;"",INDEX('AQS-88101'!$M$2:$M$2744,MATCH('88101-daily-summary-by-site'!$A69&amp;'88101-daily-summary-by-site'!E$2&amp;'88101-daily-summary-by-site'!E$3,'AQS-88101'!$AC$2:$AC$2744&amp;'AQS-88101'!$E$2:$E$2744&amp;'AQS-88101'!$G$2:$G$2744,0)),""),"")</f>
        <v/>
      </c>
      <c r="F69" s="42" t="str">
        <f t="array" ref="F69">IFERROR(IF(INDEX('AQS-88101'!$M$2:$M$2744,MATCH('88101-daily-summary-by-site'!$A69&amp;'88101-daily-summary-by-site'!F$2&amp;'88101-daily-summary-by-site'!F$3,'AQS-88101'!$AC$2:$AC$2744&amp;'AQS-88101'!$E$2:$E$2744&amp;'AQS-88101'!$G$2:$G$2744,0))&lt;&gt;"",INDEX('AQS-88101'!$M$2:$M$2744,MATCH('88101-daily-summary-by-site'!$A69&amp;'88101-daily-summary-by-site'!F$2&amp;'88101-daily-summary-by-site'!F$3,'AQS-88101'!$AC$2:$AC$2744&amp;'AQS-88101'!$E$2:$E$2744&amp;'AQS-88101'!$G$2:$G$2744,0)),""),"")</f>
        <v/>
      </c>
      <c r="G69" s="42" t="str">
        <f t="array" ref="G69">IFERROR(IF(INDEX('AQS-88101'!$M$2:$M$2744,MATCH('88101-daily-summary-by-site'!$A69&amp;'88101-daily-summary-by-site'!G$2&amp;'88101-daily-summary-by-site'!G$3,'AQS-88101'!$AC$2:$AC$2744&amp;'AQS-88101'!$E$2:$E$2744&amp;'AQS-88101'!$G$2:$G$2744,0))&lt;&gt;"",INDEX('AQS-88101'!$M$2:$M$2744,MATCH('88101-daily-summary-by-site'!$A69&amp;'88101-daily-summary-by-site'!G$2&amp;'88101-daily-summary-by-site'!G$3,'AQS-88101'!$AC$2:$AC$2744&amp;'AQS-88101'!$E$2:$E$2744&amp;'AQS-88101'!$G$2:$G$2744,0)),""),"")</f>
        <v/>
      </c>
      <c r="H69" s="42" t="str">
        <f t="array" ref="H69">IFERROR(IF(INDEX('AQS-88101'!$M$2:$M$2744,MATCH('88101-daily-summary-by-site'!$A69&amp;'88101-daily-summary-by-site'!H$2&amp;'88101-daily-summary-by-site'!H$3,'AQS-88101'!$AC$2:$AC$2744&amp;'AQS-88101'!$E$2:$E$2744&amp;'AQS-88101'!$G$2:$G$2744,0))&lt;&gt;"",INDEX('AQS-88101'!$M$2:$M$2744,MATCH('88101-daily-summary-by-site'!$A69&amp;'88101-daily-summary-by-site'!H$2&amp;'88101-daily-summary-by-site'!H$3,'AQS-88101'!$AC$2:$AC$2744&amp;'AQS-88101'!$E$2:$E$2744&amp;'AQS-88101'!$G$2:$G$2744,0)),""),"")</f>
        <v/>
      </c>
      <c r="I69" s="108" t="str">
        <f t="array" ref="I69">IFERROR(IF(INDEX('AQS-88101'!$M$2:$M$2744,MATCH('88101-daily-summary-by-site'!$A69&amp;'88101-daily-summary-by-site'!I$2&amp;'88101-daily-summary-by-site'!I$3,'AQS-88101'!$AC$2:$AC$2744&amp;'AQS-88101'!$E$2:$E$2744&amp;'AQS-88101'!$G$2:$G$2744,0))&lt;&gt;"",INDEX('AQS-88101'!$M$2:$M$2744,MATCH('88101-daily-summary-by-site'!$A69&amp;'88101-daily-summary-by-site'!I$2&amp;'88101-daily-summary-by-site'!I$3,'AQS-88101'!$AC$2:$AC$2744&amp;'AQS-88101'!$E$2:$E$2744&amp;'AQS-88101'!$G$2:$G$2744,0)),""),"")</f>
        <v/>
      </c>
      <c r="L69" s="107" t="str">
        <f t="shared" ref="L69:L132" si="5">IF(B69&lt;&gt;"",B69,IF(C69&lt;&gt;"",C69,""))</f>
        <v/>
      </c>
      <c r="M69" s="42" t="str">
        <f t="shared" ref="M69:M132" si="6">IF(D69&lt;&gt;"",D69,IF(E69&lt;&gt;"",E69,""))</f>
        <v/>
      </c>
      <c r="N69" s="42" t="str">
        <f t="shared" ref="N69:N132" si="7">IF(F69&lt;&gt;"",F69,IF(G69&lt;&gt;"",G69,IF(H69&lt;&gt;"",H69,"")))</f>
        <v/>
      </c>
      <c r="O69" s="108" t="str">
        <f t="shared" ref="O69:O132" si="8">IF(I69&lt;&gt;"",I69,"")</f>
        <v/>
      </c>
    </row>
    <row r="70" spans="1:15" x14ac:dyDescent="0.25">
      <c r="A70" s="79">
        <f t="shared" ref="A70:A133" si="9">IF(AND(MONTH(A69)=8,DAY(A69)=31),DATE(YEAR(A69)+1,5,1),A69+1)</f>
        <v>36347</v>
      </c>
      <c r="B70" s="107" t="str">
        <f t="array" ref="B70">IFERROR(IF(INDEX('AQS-88101'!$M$2:$M$2744,MATCH('88101-daily-summary-by-site'!$A70&amp;'88101-daily-summary-by-site'!B$2&amp;'88101-daily-summary-by-site'!B$3,'AQS-88101'!$AC$2:$AC$2744&amp;'AQS-88101'!$E$2:$E$2744&amp;'AQS-88101'!$G$2:$G$2744,0))&lt;&gt;"",INDEX('AQS-88101'!$M$2:$M$2744,MATCH('88101-daily-summary-by-site'!$A70&amp;'88101-daily-summary-by-site'!B$2&amp;'88101-daily-summary-by-site'!B$3,'AQS-88101'!$AC$2:$AC$2744&amp;'AQS-88101'!$E$2:$E$2744&amp;'AQS-88101'!$G$2:$G$2744,0)),""),"")</f>
        <v/>
      </c>
      <c r="C70" s="42" t="str">
        <f t="array" ref="C70">IFERROR(IF(INDEX('AQS-88101'!$M$2:$M$2744,MATCH('88101-daily-summary-by-site'!$A70&amp;'88101-daily-summary-by-site'!C$2&amp;'88101-daily-summary-by-site'!C$3,'AQS-88101'!$AC$2:$AC$2744&amp;'AQS-88101'!$E$2:$E$2744&amp;'AQS-88101'!$G$2:$G$2744,0))&lt;&gt;"",INDEX('AQS-88101'!$M$2:$M$2744,MATCH('88101-daily-summary-by-site'!$A70&amp;'88101-daily-summary-by-site'!C$2&amp;'88101-daily-summary-by-site'!C$3,'AQS-88101'!$AC$2:$AC$2744&amp;'AQS-88101'!$E$2:$E$2744&amp;'AQS-88101'!$G$2:$G$2744,0)),""),"")</f>
        <v/>
      </c>
      <c r="D70" s="42" t="str">
        <f t="array" ref="D70">IFERROR(IF(INDEX('AQS-88101'!$M$2:$M$2744,MATCH('88101-daily-summary-by-site'!$A70&amp;'88101-daily-summary-by-site'!D$2&amp;'88101-daily-summary-by-site'!D$3,'AQS-88101'!$AC$2:$AC$2744&amp;'AQS-88101'!$E$2:$E$2744&amp;'AQS-88101'!$G$2:$G$2744,0))&lt;&gt;"",INDEX('AQS-88101'!$M$2:$M$2744,MATCH('88101-daily-summary-by-site'!$A70&amp;'88101-daily-summary-by-site'!D$2&amp;'88101-daily-summary-by-site'!D$3,'AQS-88101'!$AC$2:$AC$2744&amp;'AQS-88101'!$E$2:$E$2744&amp;'AQS-88101'!$G$2:$G$2744,0)),""),"")</f>
        <v/>
      </c>
      <c r="E70" s="42" t="str">
        <f t="array" ref="E70">IFERROR(IF(INDEX('AQS-88101'!$M$2:$M$2744,MATCH('88101-daily-summary-by-site'!$A70&amp;'88101-daily-summary-by-site'!E$2&amp;'88101-daily-summary-by-site'!E$3,'AQS-88101'!$AC$2:$AC$2744&amp;'AQS-88101'!$E$2:$E$2744&amp;'AQS-88101'!$G$2:$G$2744,0))&lt;&gt;"",INDEX('AQS-88101'!$M$2:$M$2744,MATCH('88101-daily-summary-by-site'!$A70&amp;'88101-daily-summary-by-site'!E$2&amp;'88101-daily-summary-by-site'!E$3,'AQS-88101'!$AC$2:$AC$2744&amp;'AQS-88101'!$E$2:$E$2744&amp;'AQS-88101'!$G$2:$G$2744,0)),""),"")</f>
        <v/>
      </c>
      <c r="F70" s="42" t="str">
        <f t="array" ref="F70">IFERROR(IF(INDEX('AQS-88101'!$M$2:$M$2744,MATCH('88101-daily-summary-by-site'!$A70&amp;'88101-daily-summary-by-site'!F$2&amp;'88101-daily-summary-by-site'!F$3,'AQS-88101'!$AC$2:$AC$2744&amp;'AQS-88101'!$E$2:$E$2744&amp;'AQS-88101'!$G$2:$G$2744,0))&lt;&gt;"",INDEX('AQS-88101'!$M$2:$M$2744,MATCH('88101-daily-summary-by-site'!$A70&amp;'88101-daily-summary-by-site'!F$2&amp;'88101-daily-summary-by-site'!F$3,'AQS-88101'!$AC$2:$AC$2744&amp;'AQS-88101'!$E$2:$E$2744&amp;'AQS-88101'!$G$2:$G$2744,0)),""),"")</f>
        <v/>
      </c>
      <c r="G70" s="42" t="str">
        <f t="array" ref="G70">IFERROR(IF(INDEX('AQS-88101'!$M$2:$M$2744,MATCH('88101-daily-summary-by-site'!$A70&amp;'88101-daily-summary-by-site'!G$2&amp;'88101-daily-summary-by-site'!G$3,'AQS-88101'!$AC$2:$AC$2744&amp;'AQS-88101'!$E$2:$E$2744&amp;'AQS-88101'!$G$2:$G$2744,0))&lt;&gt;"",INDEX('AQS-88101'!$M$2:$M$2744,MATCH('88101-daily-summary-by-site'!$A70&amp;'88101-daily-summary-by-site'!G$2&amp;'88101-daily-summary-by-site'!G$3,'AQS-88101'!$AC$2:$AC$2744&amp;'AQS-88101'!$E$2:$E$2744&amp;'AQS-88101'!$G$2:$G$2744,0)),""),"")</f>
        <v/>
      </c>
      <c r="H70" s="42" t="str">
        <f t="array" ref="H70">IFERROR(IF(INDEX('AQS-88101'!$M$2:$M$2744,MATCH('88101-daily-summary-by-site'!$A70&amp;'88101-daily-summary-by-site'!H$2&amp;'88101-daily-summary-by-site'!H$3,'AQS-88101'!$AC$2:$AC$2744&amp;'AQS-88101'!$E$2:$E$2744&amp;'AQS-88101'!$G$2:$G$2744,0))&lt;&gt;"",INDEX('AQS-88101'!$M$2:$M$2744,MATCH('88101-daily-summary-by-site'!$A70&amp;'88101-daily-summary-by-site'!H$2&amp;'88101-daily-summary-by-site'!H$3,'AQS-88101'!$AC$2:$AC$2744&amp;'AQS-88101'!$E$2:$E$2744&amp;'AQS-88101'!$G$2:$G$2744,0)),""),"")</f>
        <v/>
      </c>
      <c r="I70" s="108" t="str">
        <f t="array" ref="I70">IFERROR(IF(INDEX('AQS-88101'!$M$2:$M$2744,MATCH('88101-daily-summary-by-site'!$A70&amp;'88101-daily-summary-by-site'!I$2&amp;'88101-daily-summary-by-site'!I$3,'AQS-88101'!$AC$2:$AC$2744&amp;'AQS-88101'!$E$2:$E$2744&amp;'AQS-88101'!$G$2:$G$2744,0))&lt;&gt;"",INDEX('AQS-88101'!$M$2:$M$2744,MATCH('88101-daily-summary-by-site'!$A70&amp;'88101-daily-summary-by-site'!I$2&amp;'88101-daily-summary-by-site'!I$3,'AQS-88101'!$AC$2:$AC$2744&amp;'AQS-88101'!$E$2:$E$2744&amp;'AQS-88101'!$G$2:$G$2744,0)),""),"")</f>
        <v/>
      </c>
      <c r="L70" s="107" t="str">
        <f t="shared" si="5"/>
        <v/>
      </c>
      <c r="M70" s="42" t="str">
        <f t="shared" si="6"/>
        <v/>
      </c>
      <c r="N70" s="42" t="str">
        <f t="shared" si="7"/>
        <v/>
      </c>
      <c r="O70" s="108" t="str">
        <f t="shared" si="8"/>
        <v/>
      </c>
    </row>
    <row r="71" spans="1:15" x14ac:dyDescent="0.25">
      <c r="A71" s="79">
        <f t="shared" si="9"/>
        <v>36348</v>
      </c>
      <c r="B71" s="107" t="str">
        <f t="array" ref="B71">IFERROR(IF(INDEX('AQS-88101'!$M$2:$M$2744,MATCH('88101-daily-summary-by-site'!$A71&amp;'88101-daily-summary-by-site'!B$2&amp;'88101-daily-summary-by-site'!B$3,'AQS-88101'!$AC$2:$AC$2744&amp;'AQS-88101'!$E$2:$E$2744&amp;'AQS-88101'!$G$2:$G$2744,0))&lt;&gt;"",INDEX('AQS-88101'!$M$2:$M$2744,MATCH('88101-daily-summary-by-site'!$A71&amp;'88101-daily-summary-by-site'!B$2&amp;'88101-daily-summary-by-site'!B$3,'AQS-88101'!$AC$2:$AC$2744&amp;'AQS-88101'!$E$2:$E$2744&amp;'AQS-88101'!$G$2:$G$2744,0)),""),"")</f>
        <v/>
      </c>
      <c r="C71" s="42" t="str">
        <f t="array" ref="C71">IFERROR(IF(INDEX('AQS-88101'!$M$2:$M$2744,MATCH('88101-daily-summary-by-site'!$A71&amp;'88101-daily-summary-by-site'!C$2&amp;'88101-daily-summary-by-site'!C$3,'AQS-88101'!$AC$2:$AC$2744&amp;'AQS-88101'!$E$2:$E$2744&amp;'AQS-88101'!$G$2:$G$2744,0))&lt;&gt;"",INDEX('AQS-88101'!$M$2:$M$2744,MATCH('88101-daily-summary-by-site'!$A71&amp;'88101-daily-summary-by-site'!C$2&amp;'88101-daily-summary-by-site'!C$3,'AQS-88101'!$AC$2:$AC$2744&amp;'AQS-88101'!$E$2:$E$2744&amp;'AQS-88101'!$G$2:$G$2744,0)),""),"")</f>
        <v/>
      </c>
      <c r="D71" s="42" t="str">
        <f t="array" ref="D71">IFERROR(IF(INDEX('AQS-88101'!$M$2:$M$2744,MATCH('88101-daily-summary-by-site'!$A71&amp;'88101-daily-summary-by-site'!D$2&amp;'88101-daily-summary-by-site'!D$3,'AQS-88101'!$AC$2:$AC$2744&amp;'AQS-88101'!$E$2:$E$2744&amp;'AQS-88101'!$G$2:$G$2744,0))&lt;&gt;"",INDEX('AQS-88101'!$M$2:$M$2744,MATCH('88101-daily-summary-by-site'!$A71&amp;'88101-daily-summary-by-site'!D$2&amp;'88101-daily-summary-by-site'!D$3,'AQS-88101'!$AC$2:$AC$2744&amp;'AQS-88101'!$E$2:$E$2744&amp;'AQS-88101'!$G$2:$G$2744,0)),""),"")</f>
        <v/>
      </c>
      <c r="E71" s="42" t="str">
        <f t="array" ref="E71">IFERROR(IF(INDEX('AQS-88101'!$M$2:$M$2744,MATCH('88101-daily-summary-by-site'!$A71&amp;'88101-daily-summary-by-site'!E$2&amp;'88101-daily-summary-by-site'!E$3,'AQS-88101'!$AC$2:$AC$2744&amp;'AQS-88101'!$E$2:$E$2744&amp;'AQS-88101'!$G$2:$G$2744,0))&lt;&gt;"",INDEX('AQS-88101'!$M$2:$M$2744,MATCH('88101-daily-summary-by-site'!$A71&amp;'88101-daily-summary-by-site'!E$2&amp;'88101-daily-summary-by-site'!E$3,'AQS-88101'!$AC$2:$AC$2744&amp;'AQS-88101'!$E$2:$E$2744&amp;'AQS-88101'!$G$2:$G$2744,0)),""),"")</f>
        <v/>
      </c>
      <c r="F71" s="42" t="str">
        <f t="array" ref="F71">IFERROR(IF(INDEX('AQS-88101'!$M$2:$M$2744,MATCH('88101-daily-summary-by-site'!$A71&amp;'88101-daily-summary-by-site'!F$2&amp;'88101-daily-summary-by-site'!F$3,'AQS-88101'!$AC$2:$AC$2744&amp;'AQS-88101'!$E$2:$E$2744&amp;'AQS-88101'!$G$2:$G$2744,0))&lt;&gt;"",INDEX('AQS-88101'!$M$2:$M$2744,MATCH('88101-daily-summary-by-site'!$A71&amp;'88101-daily-summary-by-site'!F$2&amp;'88101-daily-summary-by-site'!F$3,'AQS-88101'!$AC$2:$AC$2744&amp;'AQS-88101'!$E$2:$E$2744&amp;'AQS-88101'!$G$2:$G$2744,0)),""),"")</f>
        <v/>
      </c>
      <c r="G71" s="42" t="str">
        <f t="array" ref="G71">IFERROR(IF(INDEX('AQS-88101'!$M$2:$M$2744,MATCH('88101-daily-summary-by-site'!$A71&amp;'88101-daily-summary-by-site'!G$2&amp;'88101-daily-summary-by-site'!G$3,'AQS-88101'!$AC$2:$AC$2744&amp;'AQS-88101'!$E$2:$E$2744&amp;'AQS-88101'!$G$2:$G$2744,0))&lt;&gt;"",INDEX('AQS-88101'!$M$2:$M$2744,MATCH('88101-daily-summary-by-site'!$A71&amp;'88101-daily-summary-by-site'!G$2&amp;'88101-daily-summary-by-site'!G$3,'AQS-88101'!$AC$2:$AC$2744&amp;'AQS-88101'!$E$2:$E$2744&amp;'AQS-88101'!$G$2:$G$2744,0)),""),"")</f>
        <v/>
      </c>
      <c r="H71" s="42" t="str">
        <f t="array" ref="H71">IFERROR(IF(INDEX('AQS-88101'!$M$2:$M$2744,MATCH('88101-daily-summary-by-site'!$A71&amp;'88101-daily-summary-by-site'!H$2&amp;'88101-daily-summary-by-site'!H$3,'AQS-88101'!$AC$2:$AC$2744&amp;'AQS-88101'!$E$2:$E$2744&amp;'AQS-88101'!$G$2:$G$2744,0))&lt;&gt;"",INDEX('AQS-88101'!$M$2:$M$2744,MATCH('88101-daily-summary-by-site'!$A71&amp;'88101-daily-summary-by-site'!H$2&amp;'88101-daily-summary-by-site'!H$3,'AQS-88101'!$AC$2:$AC$2744&amp;'AQS-88101'!$E$2:$E$2744&amp;'AQS-88101'!$G$2:$G$2744,0)),""),"")</f>
        <v/>
      </c>
      <c r="I71" s="108" t="str">
        <f t="array" ref="I71">IFERROR(IF(INDEX('AQS-88101'!$M$2:$M$2744,MATCH('88101-daily-summary-by-site'!$A71&amp;'88101-daily-summary-by-site'!I$2&amp;'88101-daily-summary-by-site'!I$3,'AQS-88101'!$AC$2:$AC$2744&amp;'AQS-88101'!$E$2:$E$2744&amp;'AQS-88101'!$G$2:$G$2744,0))&lt;&gt;"",INDEX('AQS-88101'!$M$2:$M$2744,MATCH('88101-daily-summary-by-site'!$A71&amp;'88101-daily-summary-by-site'!I$2&amp;'88101-daily-summary-by-site'!I$3,'AQS-88101'!$AC$2:$AC$2744&amp;'AQS-88101'!$E$2:$E$2744&amp;'AQS-88101'!$G$2:$G$2744,0)),""),"")</f>
        <v/>
      </c>
      <c r="L71" s="107" t="str">
        <f t="shared" si="5"/>
        <v/>
      </c>
      <c r="M71" s="42" t="str">
        <f t="shared" si="6"/>
        <v/>
      </c>
      <c r="N71" s="42" t="str">
        <f t="shared" si="7"/>
        <v/>
      </c>
      <c r="O71" s="108" t="str">
        <f t="shared" si="8"/>
        <v/>
      </c>
    </row>
    <row r="72" spans="1:15" x14ac:dyDescent="0.25">
      <c r="A72" s="79">
        <f t="shared" si="9"/>
        <v>36349</v>
      </c>
      <c r="B72" s="107">
        <f t="array" ref="B72">IFERROR(IF(INDEX('AQS-88101'!$M$2:$M$2744,MATCH('88101-daily-summary-by-site'!$A72&amp;'88101-daily-summary-by-site'!B$2&amp;'88101-daily-summary-by-site'!B$3,'AQS-88101'!$AC$2:$AC$2744&amp;'AQS-88101'!$E$2:$E$2744&amp;'AQS-88101'!$G$2:$G$2744,0))&lt;&gt;"",INDEX('AQS-88101'!$M$2:$M$2744,MATCH('88101-daily-summary-by-site'!$A72&amp;'88101-daily-summary-by-site'!B$2&amp;'88101-daily-summary-by-site'!B$3,'AQS-88101'!$AC$2:$AC$2744&amp;'AQS-88101'!$E$2:$E$2744&amp;'AQS-88101'!$G$2:$G$2744,0)),""),"")</f>
        <v>5.2</v>
      </c>
      <c r="C72" s="42" t="str">
        <f t="array" ref="C72">IFERROR(IF(INDEX('AQS-88101'!$M$2:$M$2744,MATCH('88101-daily-summary-by-site'!$A72&amp;'88101-daily-summary-by-site'!C$2&amp;'88101-daily-summary-by-site'!C$3,'AQS-88101'!$AC$2:$AC$2744&amp;'AQS-88101'!$E$2:$E$2744&amp;'AQS-88101'!$G$2:$G$2744,0))&lt;&gt;"",INDEX('AQS-88101'!$M$2:$M$2744,MATCH('88101-daily-summary-by-site'!$A72&amp;'88101-daily-summary-by-site'!C$2&amp;'88101-daily-summary-by-site'!C$3,'AQS-88101'!$AC$2:$AC$2744&amp;'AQS-88101'!$E$2:$E$2744&amp;'AQS-88101'!$G$2:$G$2744,0)),""),"")</f>
        <v/>
      </c>
      <c r="D72" s="42" t="str">
        <f t="array" ref="D72">IFERROR(IF(INDEX('AQS-88101'!$M$2:$M$2744,MATCH('88101-daily-summary-by-site'!$A72&amp;'88101-daily-summary-by-site'!D$2&amp;'88101-daily-summary-by-site'!D$3,'AQS-88101'!$AC$2:$AC$2744&amp;'AQS-88101'!$E$2:$E$2744&amp;'AQS-88101'!$G$2:$G$2744,0))&lt;&gt;"",INDEX('AQS-88101'!$M$2:$M$2744,MATCH('88101-daily-summary-by-site'!$A72&amp;'88101-daily-summary-by-site'!D$2&amp;'88101-daily-summary-by-site'!D$3,'AQS-88101'!$AC$2:$AC$2744&amp;'AQS-88101'!$E$2:$E$2744&amp;'AQS-88101'!$G$2:$G$2744,0)),""),"")</f>
        <v/>
      </c>
      <c r="E72" s="42" t="str">
        <f t="array" ref="E72">IFERROR(IF(INDEX('AQS-88101'!$M$2:$M$2744,MATCH('88101-daily-summary-by-site'!$A72&amp;'88101-daily-summary-by-site'!E$2&amp;'88101-daily-summary-by-site'!E$3,'AQS-88101'!$AC$2:$AC$2744&amp;'AQS-88101'!$E$2:$E$2744&amp;'AQS-88101'!$G$2:$G$2744,0))&lt;&gt;"",INDEX('AQS-88101'!$M$2:$M$2744,MATCH('88101-daily-summary-by-site'!$A72&amp;'88101-daily-summary-by-site'!E$2&amp;'88101-daily-summary-by-site'!E$3,'AQS-88101'!$AC$2:$AC$2744&amp;'AQS-88101'!$E$2:$E$2744&amp;'AQS-88101'!$G$2:$G$2744,0)),""),"")</f>
        <v/>
      </c>
      <c r="F72" s="42" t="str">
        <f t="array" ref="F72">IFERROR(IF(INDEX('AQS-88101'!$M$2:$M$2744,MATCH('88101-daily-summary-by-site'!$A72&amp;'88101-daily-summary-by-site'!F$2&amp;'88101-daily-summary-by-site'!F$3,'AQS-88101'!$AC$2:$AC$2744&amp;'AQS-88101'!$E$2:$E$2744&amp;'AQS-88101'!$G$2:$G$2744,0))&lt;&gt;"",INDEX('AQS-88101'!$M$2:$M$2744,MATCH('88101-daily-summary-by-site'!$A72&amp;'88101-daily-summary-by-site'!F$2&amp;'88101-daily-summary-by-site'!F$3,'AQS-88101'!$AC$2:$AC$2744&amp;'AQS-88101'!$E$2:$E$2744&amp;'AQS-88101'!$G$2:$G$2744,0)),""),"")</f>
        <v/>
      </c>
      <c r="G72" s="42" t="str">
        <f t="array" ref="G72">IFERROR(IF(INDEX('AQS-88101'!$M$2:$M$2744,MATCH('88101-daily-summary-by-site'!$A72&amp;'88101-daily-summary-by-site'!G$2&amp;'88101-daily-summary-by-site'!G$3,'AQS-88101'!$AC$2:$AC$2744&amp;'AQS-88101'!$E$2:$E$2744&amp;'AQS-88101'!$G$2:$G$2744,0))&lt;&gt;"",INDEX('AQS-88101'!$M$2:$M$2744,MATCH('88101-daily-summary-by-site'!$A72&amp;'88101-daily-summary-by-site'!G$2&amp;'88101-daily-summary-by-site'!G$3,'AQS-88101'!$AC$2:$AC$2744&amp;'AQS-88101'!$E$2:$E$2744&amp;'AQS-88101'!$G$2:$G$2744,0)),""),"")</f>
        <v/>
      </c>
      <c r="H72" s="42" t="str">
        <f t="array" ref="H72">IFERROR(IF(INDEX('AQS-88101'!$M$2:$M$2744,MATCH('88101-daily-summary-by-site'!$A72&amp;'88101-daily-summary-by-site'!H$2&amp;'88101-daily-summary-by-site'!H$3,'AQS-88101'!$AC$2:$AC$2744&amp;'AQS-88101'!$E$2:$E$2744&amp;'AQS-88101'!$G$2:$G$2744,0))&lt;&gt;"",INDEX('AQS-88101'!$M$2:$M$2744,MATCH('88101-daily-summary-by-site'!$A72&amp;'88101-daily-summary-by-site'!H$2&amp;'88101-daily-summary-by-site'!H$3,'AQS-88101'!$AC$2:$AC$2744&amp;'AQS-88101'!$E$2:$E$2744&amp;'AQS-88101'!$G$2:$G$2744,0)),""),"")</f>
        <v/>
      </c>
      <c r="I72" s="108" t="str">
        <f t="array" ref="I72">IFERROR(IF(INDEX('AQS-88101'!$M$2:$M$2744,MATCH('88101-daily-summary-by-site'!$A72&amp;'88101-daily-summary-by-site'!I$2&amp;'88101-daily-summary-by-site'!I$3,'AQS-88101'!$AC$2:$AC$2744&amp;'AQS-88101'!$E$2:$E$2744&amp;'AQS-88101'!$G$2:$G$2744,0))&lt;&gt;"",INDEX('AQS-88101'!$M$2:$M$2744,MATCH('88101-daily-summary-by-site'!$A72&amp;'88101-daily-summary-by-site'!I$2&amp;'88101-daily-summary-by-site'!I$3,'AQS-88101'!$AC$2:$AC$2744&amp;'AQS-88101'!$E$2:$E$2744&amp;'AQS-88101'!$G$2:$G$2744,0)),""),"")</f>
        <v/>
      </c>
      <c r="L72" s="107">
        <f t="shared" si="5"/>
        <v>5.2</v>
      </c>
      <c r="M72" s="42" t="str">
        <f t="shared" si="6"/>
        <v/>
      </c>
      <c r="N72" s="42" t="str">
        <f t="shared" si="7"/>
        <v/>
      </c>
      <c r="O72" s="108" t="str">
        <f t="shared" si="8"/>
        <v/>
      </c>
    </row>
    <row r="73" spans="1:15" x14ac:dyDescent="0.25">
      <c r="A73" s="79">
        <f t="shared" si="9"/>
        <v>36350</v>
      </c>
      <c r="B73" s="107" t="str">
        <f t="array" ref="B73">IFERROR(IF(INDEX('AQS-88101'!$M$2:$M$2744,MATCH('88101-daily-summary-by-site'!$A73&amp;'88101-daily-summary-by-site'!B$2&amp;'88101-daily-summary-by-site'!B$3,'AQS-88101'!$AC$2:$AC$2744&amp;'AQS-88101'!$E$2:$E$2744&amp;'AQS-88101'!$G$2:$G$2744,0))&lt;&gt;"",INDEX('AQS-88101'!$M$2:$M$2744,MATCH('88101-daily-summary-by-site'!$A73&amp;'88101-daily-summary-by-site'!B$2&amp;'88101-daily-summary-by-site'!B$3,'AQS-88101'!$AC$2:$AC$2744&amp;'AQS-88101'!$E$2:$E$2744&amp;'AQS-88101'!$G$2:$G$2744,0)),""),"")</f>
        <v/>
      </c>
      <c r="C73" s="42" t="str">
        <f t="array" ref="C73">IFERROR(IF(INDEX('AQS-88101'!$M$2:$M$2744,MATCH('88101-daily-summary-by-site'!$A73&amp;'88101-daily-summary-by-site'!C$2&amp;'88101-daily-summary-by-site'!C$3,'AQS-88101'!$AC$2:$AC$2744&amp;'AQS-88101'!$E$2:$E$2744&amp;'AQS-88101'!$G$2:$G$2744,0))&lt;&gt;"",INDEX('AQS-88101'!$M$2:$M$2744,MATCH('88101-daily-summary-by-site'!$A73&amp;'88101-daily-summary-by-site'!C$2&amp;'88101-daily-summary-by-site'!C$3,'AQS-88101'!$AC$2:$AC$2744&amp;'AQS-88101'!$E$2:$E$2744&amp;'AQS-88101'!$G$2:$G$2744,0)),""),"")</f>
        <v/>
      </c>
      <c r="D73" s="42" t="str">
        <f t="array" ref="D73">IFERROR(IF(INDEX('AQS-88101'!$M$2:$M$2744,MATCH('88101-daily-summary-by-site'!$A73&amp;'88101-daily-summary-by-site'!D$2&amp;'88101-daily-summary-by-site'!D$3,'AQS-88101'!$AC$2:$AC$2744&amp;'AQS-88101'!$E$2:$E$2744&amp;'AQS-88101'!$G$2:$G$2744,0))&lt;&gt;"",INDEX('AQS-88101'!$M$2:$M$2744,MATCH('88101-daily-summary-by-site'!$A73&amp;'88101-daily-summary-by-site'!D$2&amp;'88101-daily-summary-by-site'!D$3,'AQS-88101'!$AC$2:$AC$2744&amp;'AQS-88101'!$E$2:$E$2744&amp;'AQS-88101'!$G$2:$G$2744,0)),""),"")</f>
        <v/>
      </c>
      <c r="E73" s="42" t="str">
        <f t="array" ref="E73">IFERROR(IF(INDEX('AQS-88101'!$M$2:$M$2744,MATCH('88101-daily-summary-by-site'!$A73&amp;'88101-daily-summary-by-site'!E$2&amp;'88101-daily-summary-by-site'!E$3,'AQS-88101'!$AC$2:$AC$2744&amp;'AQS-88101'!$E$2:$E$2744&amp;'AQS-88101'!$G$2:$G$2744,0))&lt;&gt;"",INDEX('AQS-88101'!$M$2:$M$2744,MATCH('88101-daily-summary-by-site'!$A73&amp;'88101-daily-summary-by-site'!E$2&amp;'88101-daily-summary-by-site'!E$3,'AQS-88101'!$AC$2:$AC$2744&amp;'AQS-88101'!$E$2:$E$2744&amp;'AQS-88101'!$G$2:$G$2744,0)),""),"")</f>
        <v/>
      </c>
      <c r="F73" s="42" t="str">
        <f t="array" ref="F73">IFERROR(IF(INDEX('AQS-88101'!$M$2:$M$2744,MATCH('88101-daily-summary-by-site'!$A73&amp;'88101-daily-summary-by-site'!F$2&amp;'88101-daily-summary-by-site'!F$3,'AQS-88101'!$AC$2:$AC$2744&amp;'AQS-88101'!$E$2:$E$2744&amp;'AQS-88101'!$G$2:$G$2744,0))&lt;&gt;"",INDEX('AQS-88101'!$M$2:$M$2744,MATCH('88101-daily-summary-by-site'!$A73&amp;'88101-daily-summary-by-site'!F$2&amp;'88101-daily-summary-by-site'!F$3,'AQS-88101'!$AC$2:$AC$2744&amp;'AQS-88101'!$E$2:$E$2744&amp;'AQS-88101'!$G$2:$G$2744,0)),""),"")</f>
        <v/>
      </c>
      <c r="G73" s="42" t="str">
        <f t="array" ref="G73">IFERROR(IF(INDEX('AQS-88101'!$M$2:$M$2744,MATCH('88101-daily-summary-by-site'!$A73&amp;'88101-daily-summary-by-site'!G$2&amp;'88101-daily-summary-by-site'!G$3,'AQS-88101'!$AC$2:$AC$2744&amp;'AQS-88101'!$E$2:$E$2744&amp;'AQS-88101'!$G$2:$G$2744,0))&lt;&gt;"",INDEX('AQS-88101'!$M$2:$M$2744,MATCH('88101-daily-summary-by-site'!$A73&amp;'88101-daily-summary-by-site'!G$2&amp;'88101-daily-summary-by-site'!G$3,'AQS-88101'!$AC$2:$AC$2744&amp;'AQS-88101'!$E$2:$E$2744&amp;'AQS-88101'!$G$2:$G$2744,0)),""),"")</f>
        <v/>
      </c>
      <c r="H73" s="42" t="str">
        <f t="array" ref="H73">IFERROR(IF(INDEX('AQS-88101'!$M$2:$M$2744,MATCH('88101-daily-summary-by-site'!$A73&amp;'88101-daily-summary-by-site'!H$2&amp;'88101-daily-summary-by-site'!H$3,'AQS-88101'!$AC$2:$AC$2744&amp;'AQS-88101'!$E$2:$E$2744&amp;'AQS-88101'!$G$2:$G$2744,0))&lt;&gt;"",INDEX('AQS-88101'!$M$2:$M$2744,MATCH('88101-daily-summary-by-site'!$A73&amp;'88101-daily-summary-by-site'!H$2&amp;'88101-daily-summary-by-site'!H$3,'AQS-88101'!$AC$2:$AC$2744&amp;'AQS-88101'!$E$2:$E$2744&amp;'AQS-88101'!$G$2:$G$2744,0)),""),"")</f>
        <v/>
      </c>
      <c r="I73" s="108" t="str">
        <f t="array" ref="I73">IFERROR(IF(INDEX('AQS-88101'!$M$2:$M$2744,MATCH('88101-daily-summary-by-site'!$A73&amp;'88101-daily-summary-by-site'!I$2&amp;'88101-daily-summary-by-site'!I$3,'AQS-88101'!$AC$2:$AC$2744&amp;'AQS-88101'!$E$2:$E$2744&amp;'AQS-88101'!$G$2:$G$2744,0))&lt;&gt;"",INDEX('AQS-88101'!$M$2:$M$2744,MATCH('88101-daily-summary-by-site'!$A73&amp;'88101-daily-summary-by-site'!I$2&amp;'88101-daily-summary-by-site'!I$3,'AQS-88101'!$AC$2:$AC$2744&amp;'AQS-88101'!$E$2:$E$2744&amp;'AQS-88101'!$G$2:$G$2744,0)),""),"")</f>
        <v/>
      </c>
      <c r="L73" s="107" t="str">
        <f t="shared" si="5"/>
        <v/>
      </c>
      <c r="M73" s="42" t="str">
        <f t="shared" si="6"/>
        <v/>
      </c>
      <c r="N73" s="42" t="str">
        <f t="shared" si="7"/>
        <v/>
      </c>
      <c r="O73" s="108" t="str">
        <f t="shared" si="8"/>
        <v/>
      </c>
    </row>
    <row r="74" spans="1:15" x14ac:dyDescent="0.25">
      <c r="A74" s="79">
        <f t="shared" si="9"/>
        <v>36351</v>
      </c>
      <c r="B74" s="107" t="str">
        <f t="array" ref="B74">IFERROR(IF(INDEX('AQS-88101'!$M$2:$M$2744,MATCH('88101-daily-summary-by-site'!$A74&amp;'88101-daily-summary-by-site'!B$2&amp;'88101-daily-summary-by-site'!B$3,'AQS-88101'!$AC$2:$AC$2744&amp;'AQS-88101'!$E$2:$E$2744&amp;'AQS-88101'!$G$2:$G$2744,0))&lt;&gt;"",INDEX('AQS-88101'!$M$2:$M$2744,MATCH('88101-daily-summary-by-site'!$A74&amp;'88101-daily-summary-by-site'!B$2&amp;'88101-daily-summary-by-site'!B$3,'AQS-88101'!$AC$2:$AC$2744&amp;'AQS-88101'!$E$2:$E$2744&amp;'AQS-88101'!$G$2:$G$2744,0)),""),"")</f>
        <v/>
      </c>
      <c r="C74" s="42" t="str">
        <f t="array" ref="C74">IFERROR(IF(INDEX('AQS-88101'!$M$2:$M$2744,MATCH('88101-daily-summary-by-site'!$A74&amp;'88101-daily-summary-by-site'!C$2&amp;'88101-daily-summary-by-site'!C$3,'AQS-88101'!$AC$2:$AC$2744&amp;'AQS-88101'!$E$2:$E$2744&amp;'AQS-88101'!$G$2:$G$2744,0))&lt;&gt;"",INDEX('AQS-88101'!$M$2:$M$2744,MATCH('88101-daily-summary-by-site'!$A74&amp;'88101-daily-summary-by-site'!C$2&amp;'88101-daily-summary-by-site'!C$3,'AQS-88101'!$AC$2:$AC$2744&amp;'AQS-88101'!$E$2:$E$2744&amp;'AQS-88101'!$G$2:$G$2744,0)),""),"")</f>
        <v/>
      </c>
      <c r="D74" s="42" t="str">
        <f t="array" ref="D74">IFERROR(IF(INDEX('AQS-88101'!$M$2:$M$2744,MATCH('88101-daily-summary-by-site'!$A74&amp;'88101-daily-summary-by-site'!D$2&amp;'88101-daily-summary-by-site'!D$3,'AQS-88101'!$AC$2:$AC$2744&amp;'AQS-88101'!$E$2:$E$2744&amp;'AQS-88101'!$G$2:$G$2744,0))&lt;&gt;"",INDEX('AQS-88101'!$M$2:$M$2744,MATCH('88101-daily-summary-by-site'!$A74&amp;'88101-daily-summary-by-site'!D$2&amp;'88101-daily-summary-by-site'!D$3,'AQS-88101'!$AC$2:$AC$2744&amp;'AQS-88101'!$E$2:$E$2744&amp;'AQS-88101'!$G$2:$G$2744,0)),""),"")</f>
        <v/>
      </c>
      <c r="E74" s="42" t="str">
        <f t="array" ref="E74">IFERROR(IF(INDEX('AQS-88101'!$M$2:$M$2744,MATCH('88101-daily-summary-by-site'!$A74&amp;'88101-daily-summary-by-site'!E$2&amp;'88101-daily-summary-by-site'!E$3,'AQS-88101'!$AC$2:$AC$2744&amp;'AQS-88101'!$E$2:$E$2744&amp;'AQS-88101'!$G$2:$G$2744,0))&lt;&gt;"",INDEX('AQS-88101'!$M$2:$M$2744,MATCH('88101-daily-summary-by-site'!$A74&amp;'88101-daily-summary-by-site'!E$2&amp;'88101-daily-summary-by-site'!E$3,'AQS-88101'!$AC$2:$AC$2744&amp;'AQS-88101'!$E$2:$E$2744&amp;'AQS-88101'!$G$2:$G$2744,0)),""),"")</f>
        <v/>
      </c>
      <c r="F74" s="42" t="str">
        <f t="array" ref="F74">IFERROR(IF(INDEX('AQS-88101'!$M$2:$M$2744,MATCH('88101-daily-summary-by-site'!$A74&amp;'88101-daily-summary-by-site'!F$2&amp;'88101-daily-summary-by-site'!F$3,'AQS-88101'!$AC$2:$AC$2744&amp;'AQS-88101'!$E$2:$E$2744&amp;'AQS-88101'!$G$2:$G$2744,0))&lt;&gt;"",INDEX('AQS-88101'!$M$2:$M$2744,MATCH('88101-daily-summary-by-site'!$A74&amp;'88101-daily-summary-by-site'!F$2&amp;'88101-daily-summary-by-site'!F$3,'AQS-88101'!$AC$2:$AC$2744&amp;'AQS-88101'!$E$2:$E$2744&amp;'AQS-88101'!$G$2:$G$2744,0)),""),"")</f>
        <v/>
      </c>
      <c r="G74" s="42" t="str">
        <f t="array" ref="G74">IFERROR(IF(INDEX('AQS-88101'!$M$2:$M$2744,MATCH('88101-daily-summary-by-site'!$A74&amp;'88101-daily-summary-by-site'!G$2&amp;'88101-daily-summary-by-site'!G$3,'AQS-88101'!$AC$2:$AC$2744&amp;'AQS-88101'!$E$2:$E$2744&amp;'AQS-88101'!$G$2:$G$2744,0))&lt;&gt;"",INDEX('AQS-88101'!$M$2:$M$2744,MATCH('88101-daily-summary-by-site'!$A74&amp;'88101-daily-summary-by-site'!G$2&amp;'88101-daily-summary-by-site'!G$3,'AQS-88101'!$AC$2:$AC$2744&amp;'AQS-88101'!$E$2:$E$2744&amp;'AQS-88101'!$G$2:$G$2744,0)),""),"")</f>
        <v/>
      </c>
      <c r="H74" s="42" t="str">
        <f t="array" ref="H74">IFERROR(IF(INDEX('AQS-88101'!$M$2:$M$2744,MATCH('88101-daily-summary-by-site'!$A74&amp;'88101-daily-summary-by-site'!H$2&amp;'88101-daily-summary-by-site'!H$3,'AQS-88101'!$AC$2:$AC$2744&amp;'AQS-88101'!$E$2:$E$2744&amp;'AQS-88101'!$G$2:$G$2744,0))&lt;&gt;"",INDEX('AQS-88101'!$M$2:$M$2744,MATCH('88101-daily-summary-by-site'!$A74&amp;'88101-daily-summary-by-site'!H$2&amp;'88101-daily-summary-by-site'!H$3,'AQS-88101'!$AC$2:$AC$2744&amp;'AQS-88101'!$E$2:$E$2744&amp;'AQS-88101'!$G$2:$G$2744,0)),""),"")</f>
        <v/>
      </c>
      <c r="I74" s="108" t="str">
        <f t="array" ref="I74">IFERROR(IF(INDEX('AQS-88101'!$M$2:$M$2744,MATCH('88101-daily-summary-by-site'!$A74&amp;'88101-daily-summary-by-site'!I$2&amp;'88101-daily-summary-by-site'!I$3,'AQS-88101'!$AC$2:$AC$2744&amp;'AQS-88101'!$E$2:$E$2744&amp;'AQS-88101'!$G$2:$G$2744,0))&lt;&gt;"",INDEX('AQS-88101'!$M$2:$M$2744,MATCH('88101-daily-summary-by-site'!$A74&amp;'88101-daily-summary-by-site'!I$2&amp;'88101-daily-summary-by-site'!I$3,'AQS-88101'!$AC$2:$AC$2744&amp;'AQS-88101'!$E$2:$E$2744&amp;'AQS-88101'!$G$2:$G$2744,0)),""),"")</f>
        <v/>
      </c>
      <c r="L74" s="107" t="str">
        <f t="shared" si="5"/>
        <v/>
      </c>
      <c r="M74" s="42" t="str">
        <f t="shared" si="6"/>
        <v/>
      </c>
      <c r="N74" s="42" t="str">
        <f t="shared" si="7"/>
        <v/>
      </c>
      <c r="O74" s="108" t="str">
        <f t="shared" si="8"/>
        <v/>
      </c>
    </row>
    <row r="75" spans="1:15" x14ac:dyDescent="0.25">
      <c r="A75" s="79">
        <f t="shared" si="9"/>
        <v>36352</v>
      </c>
      <c r="B75" s="107">
        <f t="array" ref="B75">IFERROR(IF(INDEX('AQS-88101'!$M$2:$M$2744,MATCH('88101-daily-summary-by-site'!$A75&amp;'88101-daily-summary-by-site'!B$2&amp;'88101-daily-summary-by-site'!B$3,'AQS-88101'!$AC$2:$AC$2744&amp;'AQS-88101'!$E$2:$E$2744&amp;'AQS-88101'!$G$2:$G$2744,0))&lt;&gt;"",INDEX('AQS-88101'!$M$2:$M$2744,MATCH('88101-daily-summary-by-site'!$A75&amp;'88101-daily-summary-by-site'!B$2&amp;'88101-daily-summary-by-site'!B$3,'AQS-88101'!$AC$2:$AC$2744&amp;'AQS-88101'!$E$2:$E$2744&amp;'AQS-88101'!$G$2:$G$2744,0)),""),"")</f>
        <v>14</v>
      </c>
      <c r="C75" s="42" t="str">
        <f t="array" ref="C75">IFERROR(IF(INDEX('AQS-88101'!$M$2:$M$2744,MATCH('88101-daily-summary-by-site'!$A75&amp;'88101-daily-summary-by-site'!C$2&amp;'88101-daily-summary-by-site'!C$3,'AQS-88101'!$AC$2:$AC$2744&amp;'AQS-88101'!$E$2:$E$2744&amp;'AQS-88101'!$G$2:$G$2744,0))&lt;&gt;"",INDEX('AQS-88101'!$M$2:$M$2744,MATCH('88101-daily-summary-by-site'!$A75&amp;'88101-daily-summary-by-site'!C$2&amp;'88101-daily-summary-by-site'!C$3,'AQS-88101'!$AC$2:$AC$2744&amp;'AQS-88101'!$E$2:$E$2744&amp;'AQS-88101'!$G$2:$G$2744,0)),""),"")</f>
        <v/>
      </c>
      <c r="D75" s="42" t="str">
        <f t="array" ref="D75">IFERROR(IF(INDEX('AQS-88101'!$M$2:$M$2744,MATCH('88101-daily-summary-by-site'!$A75&amp;'88101-daily-summary-by-site'!D$2&amp;'88101-daily-summary-by-site'!D$3,'AQS-88101'!$AC$2:$AC$2744&amp;'AQS-88101'!$E$2:$E$2744&amp;'AQS-88101'!$G$2:$G$2744,0))&lt;&gt;"",INDEX('AQS-88101'!$M$2:$M$2744,MATCH('88101-daily-summary-by-site'!$A75&amp;'88101-daily-summary-by-site'!D$2&amp;'88101-daily-summary-by-site'!D$3,'AQS-88101'!$AC$2:$AC$2744&amp;'AQS-88101'!$E$2:$E$2744&amp;'AQS-88101'!$G$2:$G$2744,0)),""),"")</f>
        <v/>
      </c>
      <c r="E75" s="42" t="str">
        <f t="array" ref="E75">IFERROR(IF(INDEX('AQS-88101'!$M$2:$M$2744,MATCH('88101-daily-summary-by-site'!$A75&amp;'88101-daily-summary-by-site'!E$2&amp;'88101-daily-summary-by-site'!E$3,'AQS-88101'!$AC$2:$AC$2744&amp;'AQS-88101'!$E$2:$E$2744&amp;'AQS-88101'!$G$2:$G$2744,0))&lt;&gt;"",INDEX('AQS-88101'!$M$2:$M$2744,MATCH('88101-daily-summary-by-site'!$A75&amp;'88101-daily-summary-by-site'!E$2&amp;'88101-daily-summary-by-site'!E$3,'AQS-88101'!$AC$2:$AC$2744&amp;'AQS-88101'!$E$2:$E$2744&amp;'AQS-88101'!$G$2:$G$2744,0)),""),"")</f>
        <v/>
      </c>
      <c r="F75" s="42" t="str">
        <f t="array" ref="F75">IFERROR(IF(INDEX('AQS-88101'!$M$2:$M$2744,MATCH('88101-daily-summary-by-site'!$A75&amp;'88101-daily-summary-by-site'!F$2&amp;'88101-daily-summary-by-site'!F$3,'AQS-88101'!$AC$2:$AC$2744&amp;'AQS-88101'!$E$2:$E$2744&amp;'AQS-88101'!$G$2:$G$2744,0))&lt;&gt;"",INDEX('AQS-88101'!$M$2:$M$2744,MATCH('88101-daily-summary-by-site'!$A75&amp;'88101-daily-summary-by-site'!F$2&amp;'88101-daily-summary-by-site'!F$3,'AQS-88101'!$AC$2:$AC$2744&amp;'AQS-88101'!$E$2:$E$2744&amp;'AQS-88101'!$G$2:$G$2744,0)),""),"")</f>
        <v/>
      </c>
      <c r="G75" s="42" t="str">
        <f t="array" ref="G75">IFERROR(IF(INDEX('AQS-88101'!$M$2:$M$2744,MATCH('88101-daily-summary-by-site'!$A75&amp;'88101-daily-summary-by-site'!G$2&amp;'88101-daily-summary-by-site'!G$3,'AQS-88101'!$AC$2:$AC$2744&amp;'AQS-88101'!$E$2:$E$2744&amp;'AQS-88101'!$G$2:$G$2744,0))&lt;&gt;"",INDEX('AQS-88101'!$M$2:$M$2744,MATCH('88101-daily-summary-by-site'!$A75&amp;'88101-daily-summary-by-site'!G$2&amp;'88101-daily-summary-by-site'!G$3,'AQS-88101'!$AC$2:$AC$2744&amp;'AQS-88101'!$E$2:$E$2744&amp;'AQS-88101'!$G$2:$G$2744,0)),""),"")</f>
        <v/>
      </c>
      <c r="H75" s="42" t="str">
        <f t="array" ref="H75">IFERROR(IF(INDEX('AQS-88101'!$M$2:$M$2744,MATCH('88101-daily-summary-by-site'!$A75&amp;'88101-daily-summary-by-site'!H$2&amp;'88101-daily-summary-by-site'!H$3,'AQS-88101'!$AC$2:$AC$2744&amp;'AQS-88101'!$E$2:$E$2744&amp;'AQS-88101'!$G$2:$G$2744,0))&lt;&gt;"",INDEX('AQS-88101'!$M$2:$M$2744,MATCH('88101-daily-summary-by-site'!$A75&amp;'88101-daily-summary-by-site'!H$2&amp;'88101-daily-summary-by-site'!H$3,'AQS-88101'!$AC$2:$AC$2744&amp;'AQS-88101'!$E$2:$E$2744&amp;'AQS-88101'!$G$2:$G$2744,0)),""),"")</f>
        <v/>
      </c>
      <c r="I75" s="108" t="str">
        <f t="array" ref="I75">IFERROR(IF(INDEX('AQS-88101'!$M$2:$M$2744,MATCH('88101-daily-summary-by-site'!$A75&amp;'88101-daily-summary-by-site'!I$2&amp;'88101-daily-summary-by-site'!I$3,'AQS-88101'!$AC$2:$AC$2744&amp;'AQS-88101'!$E$2:$E$2744&amp;'AQS-88101'!$G$2:$G$2744,0))&lt;&gt;"",INDEX('AQS-88101'!$M$2:$M$2744,MATCH('88101-daily-summary-by-site'!$A75&amp;'88101-daily-summary-by-site'!I$2&amp;'88101-daily-summary-by-site'!I$3,'AQS-88101'!$AC$2:$AC$2744&amp;'AQS-88101'!$E$2:$E$2744&amp;'AQS-88101'!$G$2:$G$2744,0)),""),"")</f>
        <v/>
      </c>
      <c r="L75" s="107">
        <f t="shared" si="5"/>
        <v>14</v>
      </c>
      <c r="M75" s="42" t="str">
        <f t="shared" si="6"/>
        <v/>
      </c>
      <c r="N75" s="42" t="str">
        <f t="shared" si="7"/>
        <v/>
      </c>
      <c r="O75" s="108" t="str">
        <f t="shared" si="8"/>
        <v/>
      </c>
    </row>
    <row r="76" spans="1:15" x14ac:dyDescent="0.25">
      <c r="A76" s="79">
        <f t="shared" si="9"/>
        <v>36353</v>
      </c>
      <c r="B76" s="107" t="str">
        <f t="array" ref="B76">IFERROR(IF(INDEX('AQS-88101'!$M$2:$M$2744,MATCH('88101-daily-summary-by-site'!$A76&amp;'88101-daily-summary-by-site'!B$2&amp;'88101-daily-summary-by-site'!B$3,'AQS-88101'!$AC$2:$AC$2744&amp;'AQS-88101'!$E$2:$E$2744&amp;'AQS-88101'!$G$2:$G$2744,0))&lt;&gt;"",INDEX('AQS-88101'!$M$2:$M$2744,MATCH('88101-daily-summary-by-site'!$A76&amp;'88101-daily-summary-by-site'!B$2&amp;'88101-daily-summary-by-site'!B$3,'AQS-88101'!$AC$2:$AC$2744&amp;'AQS-88101'!$E$2:$E$2744&amp;'AQS-88101'!$G$2:$G$2744,0)),""),"")</f>
        <v/>
      </c>
      <c r="C76" s="42" t="str">
        <f t="array" ref="C76">IFERROR(IF(INDEX('AQS-88101'!$M$2:$M$2744,MATCH('88101-daily-summary-by-site'!$A76&amp;'88101-daily-summary-by-site'!C$2&amp;'88101-daily-summary-by-site'!C$3,'AQS-88101'!$AC$2:$AC$2744&amp;'AQS-88101'!$E$2:$E$2744&amp;'AQS-88101'!$G$2:$G$2744,0))&lt;&gt;"",INDEX('AQS-88101'!$M$2:$M$2744,MATCH('88101-daily-summary-by-site'!$A76&amp;'88101-daily-summary-by-site'!C$2&amp;'88101-daily-summary-by-site'!C$3,'AQS-88101'!$AC$2:$AC$2744&amp;'AQS-88101'!$E$2:$E$2744&amp;'AQS-88101'!$G$2:$G$2744,0)),""),"")</f>
        <v/>
      </c>
      <c r="D76" s="42" t="str">
        <f t="array" ref="D76">IFERROR(IF(INDEX('AQS-88101'!$M$2:$M$2744,MATCH('88101-daily-summary-by-site'!$A76&amp;'88101-daily-summary-by-site'!D$2&amp;'88101-daily-summary-by-site'!D$3,'AQS-88101'!$AC$2:$AC$2744&amp;'AQS-88101'!$E$2:$E$2744&amp;'AQS-88101'!$G$2:$G$2744,0))&lt;&gt;"",INDEX('AQS-88101'!$M$2:$M$2744,MATCH('88101-daily-summary-by-site'!$A76&amp;'88101-daily-summary-by-site'!D$2&amp;'88101-daily-summary-by-site'!D$3,'AQS-88101'!$AC$2:$AC$2744&amp;'AQS-88101'!$E$2:$E$2744&amp;'AQS-88101'!$G$2:$G$2744,0)),""),"")</f>
        <v/>
      </c>
      <c r="E76" s="42" t="str">
        <f t="array" ref="E76">IFERROR(IF(INDEX('AQS-88101'!$M$2:$M$2744,MATCH('88101-daily-summary-by-site'!$A76&amp;'88101-daily-summary-by-site'!E$2&amp;'88101-daily-summary-by-site'!E$3,'AQS-88101'!$AC$2:$AC$2744&amp;'AQS-88101'!$E$2:$E$2744&amp;'AQS-88101'!$G$2:$G$2744,0))&lt;&gt;"",INDEX('AQS-88101'!$M$2:$M$2744,MATCH('88101-daily-summary-by-site'!$A76&amp;'88101-daily-summary-by-site'!E$2&amp;'88101-daily-summary-by-site'!E$3,'AQS-88101'!$AC$2:$AC$2744&amp;'AQS-88101'!$E$2:$E$2744&amp;'AQS-88101'!$G$2:$G$2744,0)),""),"")</f>
        <v/>
      </c>
      <c r="F76" s="42" t="str">
        <f t="array" ref="F76">IFERROR(IF(INDEX('AQS-88101'!$M$2:$M$2744,MATCH('88101-daily-summary-by-site'!$A76&amp;'88101-daily-summary-by-site'!F$2&amp;'88101-daily-summary-by-site'!F$3,'AQS-88101'!$AC$2:$AC$2744&amp;'AQS-88101'!$E$2:$E$2744&amp;'AQS-88101'!$G$2:$G$2744,0))&lt;&gt;"",INDEX('AQS-88101'!$M$2:$M$2744,MATCH('88101-daily-summary-by-site'!$A76&amp;'88101-daily-summary-by-site'!F$2&amp;'88101-daily-summary-by-site'!F$3,'AQS-88101'!$AC$2:$AC$2744&amp;'AQS-88101'!$E$2:$E$2744&amp;'AQS-88101'!$G$2:$G$2744,0)),""),"")</f>
        <v/>
      </c>
      <c r="G76" s="42" t="str">
        <f t="array" ref="G76">IFERROR(IF(INDEX('AQS-88101'!$M$2:$M$2744,MATCH('88101-daily-summary-by-site'!$A76&amp;'88101-daily-summary-by-site'!G$2&amp;'88101-daily-summary-by-site'!G$3,'AQS-88101'!$AC$2:$AC$2744&amp;'AQS-88101'!$E$2:$E$2744&amp;'AQS-88101'!$G$2:$G$2744,0))&lt;&gt;"",INDEX('AQS-88101'!$M$2:$M$2744,MATCH('88101-daily-summary-by-site'!$A76&amp;'88101-daily-summary-by-site'!G$2&amp;'88101-daily-summary-by-site'!G$3,'AQS-88101'!$AC$2:$AC$2744&amp;'AQS-88101'!$E$2:$E$2744&amp;'AQS-88101'!$G$2:$G$2744,0)),""),"")</f>
        <v/>
      </c>
      <c r="H76" s="42" t="str">
        <f t="array" ref="H76">IFERROR(IF(INDEX('AQS-88101'!$M$2:$M$2744,MATCH('88101-daily-summary-by-site'!$A76&amp;'88101-daily-summary-by-site'!H$2&amp;'88101-daily-summary-by-site'!H$3,'AQS-88101'!$AC$2:$AC$2744&amp;'AQS-88101'!$E$2:$E$2744&amp;'AQS-88101'!$G$2:$G$2744,0))&lt;&gt;"",INDEX('AQS-88101'!$M$2:$M$2744,MATCH('88101-daily-summary-by-site'!$A76&amp;'88101-daily-summary-by-site'!H$2&amp;'88101-daily-summary-by-site'!H$3,'AQS-88101'!$AC$2:$AC$2744&amp;'AQS-88101'!$E$2:$E$2744&amp;'AQS-88101'!$G$2:$G$2744,0)),""),"")</f>
        <v/>
      </c>
      <c r="I76" s="108" t="str">
        <f t="array" ref="I76">IFERROR(IF(INDEX('AQS-88101'!$M$2:$M$2744,MATCH('88101-daily-summary-by-site'!$A76&amp;'88101-daily-summary-by-site'!I$2&amp;'88101-daily-summary-by-site'!I$3,'AQS-88101'!$AC$2:$AC$2744&amp;'AQS-88101'!$E$2:$E$2744&amp;'AQS-88101'!$G$2:$G$2744,0))&lt;&gt;"",INDEX('AQS-88101'!$M$2:$M$2744,MATCH('88101-daily-summary-by-site'!$A76&amp;'88101-daily-summary-by-site'!I$2&amp;'88101-daily-summary-by-site'!I$3,'AQS-88101'!$AC$2:$AC$2744&amp;'AQS-88101'!$E$2:$E$2744&amp;'AQS-88101'!$G$2:$G$2744,0)),""),"")</f>
        <v/>
      </c>
      <c r="L76" s="107" t="str">
        <f t="shared" si="5"/>
        <v/>
      </c>
      <c r="M76" s="42" t="str">
        <f t="shared" si="6"/>
        <v/>
      </c>
      <c r="N76" s="42" t="str">
        <f t="shared" si="7"/>
        <v/>
      </c>
      <c r="O76" s="108" t="str">
        <f t="shared" si="8"/>
        <v/>
      </c>
    </row>
    <row r="77" spans="1:15" x14ac:dyDescent="0.25">
      <c r="A77" s="79">
        <f t="shared" si="9"/>
        <v>36354</v>
      </c>
      <c r="B77" s="107" t="str">
        <f t="array" ref="B77">IFERROR(IF(INDEX('AQS-88101'!$M$2:$M$2744,MATCH('88101-daily-summary-by-site'!$A77&amp;'88101-daily-summary-by-site'!B$2&amp;'88101-daily-summary-by-site'!B$3,'AQS-88101'!$AC$2:$AC$2744&amp;'AQS-88101'!$E$2:$E$2744&amp;'AQS-88101'!$G$2:$G$2744,0))&lt;&gt;"",INDEX('AQS-88101'!$M$2:$M$2744,MATCH('88101-daily-summary-by-site'!$A77&amp;'88101-daily-summary-by-site'!B$2&amp;'88101-daily-summary-by-site'!B$3,'AQS-88101'!$AC$2:$AC$2744&amp;'AQS-88101'!$E$2:$E$2744&amp;'AQS-88101'!$G$2:$G$2744,0)),""),"")</f>
        <v/>
      </c>
      <c r="C77" s="42" t="str">
        <f t="array" ref="C77">IFERROR(IF(INDEX('AQS-88101'!$M$2:$M$2744,MATCH('88101-daily-summary-by-site'!$A77&amp;'88101-daily-summary-by-site'!C$2&amp;'88101-daily-summary-by-site'!C$3,'AQS-88101'!$AC$2:$AC$2744&amp;'AQS-88101'!$E$2:$E$2744&amp;'AQS-88101'!$G$2:$G$2744,0))&lt;&gt;"",INDEX('AQS-88101'!$M$2:$M$2744,MATCH('88101-daily-summary-by-site'!$A77&amp;'88101-daily-summary-by-site'!C$2&amp;'88101-daily-summary-by-site'!C$3,'AQS-88101'!$AC$2:$AC$2744&amp;'AQS-88101'!$E$2:$E$2744&amp;'AQS-88101'!$G$2:$G$2744,0)),""),"")</f>
        <v/>
      </c>
      <c r="D77" s="42" t="str">
        <f t="array" ref="D77">IFERROR(IF(INDEX('AQS-88101'!$M$2:$M$2744,MATCH('88101-daily-summary-by-site'!$A77&amp;'88101-daily-summary-by-site'!D$2&amp;'88101-daily-summary-by-site'!D$3,'AQS-88101'!$AC$2:$AC$2744&amp;'AQS-88101'!$E$2:$E$2744&amp;'AQS-88101'!$G$2:$G$2744,0))&lt;&gt;"",INDEX('AQS-88101'!$M$2:$M$2744,MATCH('88101-daily-summary-by-site'!$A77&amp;'88101-daily-summary-by-site'!D$2&amp;'88101-daily-summary-by-site'!D$3,'AQS-88101'!$AC$2:$AC$2744&amp;'AQS-88101'!$E$2:$E$2744&amp;'AQS-88101'!$G$2:$G$2744,0)),""),"")</f>
        <v/>
      </c>
      <c r="E77" s="42" t="str">
        <f t="array" ref="E77">IFERROR(IF(INDEX('AQS-88101'!$M$2:$M$2744,MATCH('88101-daily-summary-by-site'!$A77&amp;'88101-daily-summary-by-site'!E$2&amp;'88101-daily-summary-by-site'!E$3,'AQS-88101'!$AC$2:$AC$2744&amp;'AQS-88101'!$E$2:$E$2744&amp;'AQS-88101'!$G$2:$G$2744,0))&lt;&gt;"",INDEX('AQS-88101'!$M$2:$M$2744,MATCH('88101-daily-summary-by-site'!$A77&amp;'88101-daily-summary-by-site'!E$2&amp;'88101-daily-summary-by-site'!E$3,'AQS-88101'!$AC$2:$AC$2744&amp;'AQS-88101'!$E$2:$E$2744&amp;'AQS-88101'!$G$2:$G$2744,0)),""),"")</f>
        <v/>
      </c>
      <c r="F77" s="42" t="str">
        <f t="array" ref="F77">IFERROR(IF(INDEX('AQS-88101'!$M$2:$M$2744,MATCH('88101-daily-summary-by-site'!$A77&amp;'88101-daily-summary-by-site'!F$2&amp;'88101-daily-summary-by-site'!F$3,'AQS-88101'!$AC$2:$AC$2744&amp;'AQS-88101'!$E$2:$E$2744&amp;'AQS-88101'!$G$2:$G$2744,0))&lt;&gt;"",INDEX('AQS-88101'!$M$2:$M$2744,MATCH('88101-daily-summary-by-site'!$A77&amp;'88101-daily-summary-by-site'!F$2&amp;'88101-daily-summary-by-site'!F$3,'AQS-88101'!$AC$2:$AC$2744&amp;'AQS-88101'!$E$2:$E$2744&amp;'AQS-88101'!$G$2:$G$2744,0)),""),"")</f>
        <v/>
      </c>
      <c r="G77" s="42" t="str">
        <f t="array" ref="G77">IFERROR(IF(INDEX('AQS-88101'!$M$2:$M$2744,MATCH('88101-daily-summary-by-site'!$A77&amp;'88101-daily-summary-by-site'!G$2&amp;'88101-daily-summary-by-site'!G$3,'AQS-88101'!$AC$2:$AC$2744&amp;'AQS-88101'!$E$2:$E$2744&amp;'AQS-88101'!$G$2:$G$2744,0))&lt;&gt;"",INDEX('AQS-88101'!$M$2:$M$2744,MATCH('88101-daily-summary-by-site'!$A77&amp;'88101-daily-summary-by-site'!G$2&amp;'88101-daily-summary-by-site'!G$3,'AQS-88101'!$AC$2:$AC$2744&amp;'AQS-88101'!$E$2:$E$2744&amp;'AQS-88101'!$G$2:$G$2744,0)),""),"")</f>
        <v/>
      </c>
      <c r="H77" s="42" t="str">
        <f t="array" ref="H77">IFERROR(IF(INDEX('AQS-88101'!$M$2:$M$2744,MATCH('88101-daily-summary-by-site'!$A77&amp;'88101-daily-summary-by-site'!H$2&amp;'88101-daily-summary-by-site'!H$3,'AQS-88101'!$AC$2:$AC$2744&amp;'AQS-88101'!$E$2:$E$2744&amp;'AQS-88101'!$G$2:$G$2744,0))&lt;&gt;"",INDEX('AQS-88101'!$M$2:$M$2744,MATCH('88101-daily-summary-by-site'!$A77&amp;'88101-daily-summary-by-site'!H$2&amp;'88101-daily-summary-by-site'!H$3,'AQS-88101'!$AC$2:$AC$2744&amp;'AQS-88101'!$E$2:$E$2744&amp;'AQS-88101'!$G$2:$G$2744,0)),""),"")</f>
        <v/>
      </c>
      <c r="I77" s="108" t="str">
        <f t="array" ref="I77">IFERROR(IF(INDEX('AQS-88101'!$M$2:$M$2744,MATCH('88101-daily-summary-by-site'!$A77&amp;'88101-daily-summary-by-site'!I$2&amp;'88101-daily-summary-by-site'!I$3,'AQS-88101'!$AC$2:$AC$2744&amp;'AQS-88101'!$E$2:$E$2744&amp;'AQS-88101'!$G$2:$G$2744,0))&lt;&gt;"",INDEX('AQS-88101'!$M$2:$M$2744,MATCH('88101-daily-summary-by-site'!$A77&amp;'88101-daily-summary-by-site'!I$2&amp;'88101-daily-summary-by-site'!I$3,'AQS-88101'!$AC$2:$AC$2744&amp;'AQS-88101'!$E$2:$E$2744&amp;'AQS-88101'!$G$2:$G$2744,0)),""),"")</f>
        <v/>
      </c>
      <c r="L77" s="107" t="str">
        <f t="shared" si="5"/>
        <v/>
      </c>
      <c r="M77" s="42" t="str">
        <f t="shared" si="6"/>
        <v/>
      </c>
      <c r="N77" s="42" t="str">
        <f t="shared" si="7"/>
        <v/>
      </c>
      <c r="O77" s="108" t="str">
        <f t="shared" si="8"/>
        <v/>
      </c>
    </row>
    <row r="78" spans="1:15" x14ac:dyDescent="0.25">
      <c r="A78" s="79">
        <f t="shared" si="9"/>
        <v>36355</v>
      </c>
      <c r="B78" s="107" t="str">
        <f t="array" ref="B78">IFERROR(IF(INDEX('AQS-88101'!$M$2:$M$2744,MATCH('88101-daily-summary-by-site'!$A78&amp;'88101-daily-summary-by-site'!B$2&amp;'88101-daily-summary-by-site'!B$3,'AQS-88101'!$AC$2:$AC$2744&amp;'AQS-88101'!$E$2:$E$2744&amp;'AQS-88101'!$G$2:$G$2744,0))&lt;&gt;"",INDEX('AQS-88101'!$M$2:$M$2744,MATCH('88101-daily-summary-by-site'!$A78&amp;'88101-daily-summary-by-site'!B$2&amp;'88101-daily-summary-by-site'!B$3,'AQS-88101'!$AC$2:$AC$2744&amp;'AQS-88101'!$E$2:$E$2744&amp;'AQS-88101'!$G$2:$G$2744,0)),""),"")</f>
        <v/>
      </c>
      <c r="C78" s="42" t="str">
        <f t="array" ref="C78">IFERROR(IF(INDEX('AQS-88101'!$M$2:$M$2744,MATCH('88101-daily-summary-by-site'!$A78&amp;'88101-daily-summary-by-site'!C$2&amp;'88101-daily-summary-by-site'!C$3,'AQS-88101'!$AC$2:$AC$2744&amp;'AQS-88101'!$E$2:$E$2744&amp;'AQS-88101'!$G$2:$G$2744,0))&lt;&gt;"",INDEX('AQS-88101'!$M$2:$M$2744,MATCH('88101-daily-summary-by-site'!$A78&amp;'88101-daily-summary-by-site'!C$2&amp;'88101-daily-summary-by-site'!C$3,'AQS-88101'!$AC$2:$AC$2744&amp;'AQS-88101'!$E$2:$E$2744&amp;'AQS-88101'!$G$2:$G$2744,0)),""),"")</f>
        <v/>
      </c>
      <c r="D78" s="42" t="str">
        <f t="array" ref="D78">IFERROR(IF(INDEX('AQS-88101'!$M$2:$M$2744,MATCH('88101-daily-summary-by-site'!$A78&amp;'88101-daily-summary-by-site'!D$2&amp;'88101-daily-summary-by-site'!D$3,'AQS-88101'!$AC$2:$AC$2744&amp;'AQS-88101'!$E$2:$E$2744&amp;'AQS-88101'!$G$2:$G$2744,0))&lt;&gt;"",INDEX('AQS-88101'!$M$2:$M$2744,MATCH('88101-daily-summary-by-site'!$A78&amp;'88101-daily-summary-by-site'!D$2&amp;'88101-daily-summary-by-site'!D$3,'AQS-88101'!$AC$2:$AC$2744&amp;'AQS-88101'!$E$2:$E$2744&amp;'AQS-88101'!$G$2:$G$2744,0)),""),"")</f>
        <v/>
      </c>
      <c r="E78" s="42" t="str">
        <f t="array" ref="E78">IFERROR(IF(INDEX('AQS-88101'!$M$2:$M$2744,MATCH('88101-daily-summary-by-site'!$A78&amp;'88101-daily-summary-by-site'!E$2&amp;'88101-daily-summary-by-site'!E$3,'AQS-88101'!$AC$2:$AC$2744&amp;'AQS-88101'!$E$2:$E$2744&amp;'AQS-88101'!$G$2:$G$2744,0))&lt;&gt;"",INDEX('AQS-88101'!$M$2:$M$2744,MATCH('88101-daily-summary-by-site'!$A78&amp;'88101-daily-summary-by-site'!E$2&amp;'88101-daily-summary-by-site'!E$3,'AQS-88101'!$AC$2:$AC$2744&amp;'AQS-88101'!$E$2:$E$2744&amp;'AQS-88101'!$G$2:$G$2744,0)),""),"")</f>
        <v/>
      </c>
      <c r="F78" s="42" t="str">
        <f t="array" ref="F78">IFERROR(IF(INDEX('AQS-88101'!$M$2:$M$2744,MATCH('88101-daily-summary-by-site'!$A78&amp;'88101-daily-summary-by-site'!F$2&amp;'88101-daily-summary-by-site'!F$3,'AQS-88101'!$AC$2:$AC$2744&amp;'AQS-88101'!$E$2:$E$2744&amp;'AQS-88101'!$G$2:$G$2744,0))&lt;&gt;"",INDEX('AQS-88101'!$M$2:$M$2744,MATCH('88101-daily-summary-by-site'!$A78&amp;'88101-daily-summary-by-site'!F$2&amp;'88101-daily-summary-by-site'!F$3,'AQS-88101'!$AC$2:$AC$2744&amp;'AQS-88101'!$E$2:$E$2744&amp;'AQS-88101'!$G$2:$G$2744,0)),""),"")</f>
        <v/>
      </c>
      <c r="G78" s="42" t="str">
        <f t="array" ref="G78">IFERROR(IF(INDEX('AQS-88101'!$M$2:$M$2744,MATCH('88101-daily-summary-by-site'!$A78&amp;'88101-daily-summary-by-site'!G$2&amp;'88101-daily-summary-by-site'!G$3,'AQS-88101'!$AC$2:$AC$2744&amp;'AQS-88101'!$E$2:$E$2744&amp;'AQS-88101'!$G$2:$G$2744,0))&lt;&gt;"",INDEX('AQS-88101'!$M$2:$M$2744,MATCH('88101-daily-summary-by-site'!$A78&amp;'88101-daily-summary-by-site'!G$2&amp;'88101-daily-summary-by-site'!G$3,'AQS-88101'!$AC$2:$AC$2744&amp;'AQS-88101'!$E$2:$E$2744&amp;'AQS-88101'!$G$2:$G$2744,0)),""),"")</f>
        <v/>
      </c>
      <c r="H78" s="42" t="str">
        <f t="array" ref="H78">IFERROR(IF(INDEX('AQS-88101'!$M$2:$M$2744,MATCH('88101-daily-summary-by-site'!$A78&amp;'88101-daily-summary-by-site'!H$2&amp;'88101-daily-summary-by-site'!H$3,'AQS-88101'!$AC$2:$AC$2744&amp;'AQS-88101'!$E$2:$E$2744&amp;'AQS-88101'!$G$2:$G$2744,0))&lt;&gt;"",INDEX('AQS-88101'!$M$2:$M$2744,MATCH('88101-daily-summary-by-site'!$A78&amp;'88101-daily-summary-by-site'!H$2&amp;'88101-daily-summary-by-site'!H$3,'AQS-88101'!$AC$2:$AC$2744&amp;'AQS-88101'!$E$2:$E$2744&amp;'AQS-88101'!$G$2:$G$2744,0)),""),"")</f>
        <v/>
      </c>
      <c r="I78" s="108" t="str">
        <f t="array" ref="I78">IFERROR(IF(INDEX('AQS-88101'!$M$2:$M$2744,MATCH('88101-daily-summary-by-site'!$A78&amp;'88101-daily-summary-by-site'!I$2&amp;'88101-daily-summary-by-site'!I$3,'AQS-88101'!$AC$2:$AC$2744&amp;'AQS-88101'!$E$2:$E$2744&amp;'AQS-88101'!$G$2:$G$2744,0))&lt;&gt;"",INDEX('AQS-88101'!$M$2:$M$2744,MATCH('88101-daily-summary-by-site'!$A78&amp;'88101-daily-summary-by-site'!I$2&amp;'88101-daily-summary-by-site'!I$3,'AQS-88101'!$AC$2:$AC$2744&amp;'AQS-88101'!$E$2:$E$2744&amp;'AQS-88101'!$G$2:$G$2744,0)),""),"")</f>
        <v/>
      </c>
      <c r="L78" s="107" t="str">
        <f t="shared" si="5"/>
        <v/>
      </c>
      <c r="M78" s="42" t="str">
        <f t="shared" si="6"/>
        <v/>
      </c>
      <c r="N78" s="42" t="str">
        <f t="shared" si="7"/>
        <v/>
      </c>
      <c r="O78" s="108" t="str">
        <f t="shared" si="8"/>
        <v/>
      </c>
    </row>
    <row r="79" spans="1:15" x14ac:dyDescent="0.25">
      <c r="A79" s="79">
        <f t="shared" si="9"/>
        <v>36356</v>
      </c>
      <c r="B79" s="107" t="str">
        <f t="array" ref="B79">IFERROR(IF(INDEX('AQS-88101'!$M$2:$M$2744,MATCH('88101-daily-summary-by-site'!$A79&amp;'88101-daily-summary-by-site'!B$2&amp;'88101-daily-summary-by-site'!B$3,'AQS-88101'!$AC$2:$AC$2744&amp;'AQS-88101'!$E$2:$E$2744&amp;'AQS-88101'!$G$2:$G$2744,0))&lt;&gt;"",INDEX('AQS-88101'!$M$2:$M$2744,MATCH('88101-daily-summary-by-site'!$A79&amp;'88101-daily-summary-by-site'!B$2&amp;'88101-daily-summary-by-site'!B$3,'AQS-88101'!$AC$2:$AC$2744&amp;'AQS-88101'!$E$2:$E$2744&amp;'AQS-88101'!$G$2:$G$2744,0)),""),"")</f>
        <v/>
      </c>
      <c r="C79" s="42" t="str">
        <f t="array" ref="C79">IFERROR(IF(INDEX('AQS-88101'!$M$2:$M$2744,MATCH('88101-daily-summary-by-site'!$A79&amp;'88101-daily-summary-by-site'!C$2&amp;'88101-daily-summary-by-site'!C$3,'AQS-88101'!$AC$2:$AC$2744&amp;'AQS-88101'!$E$2:$E$2744&amp;'AQS-88101'!$G$2:$G$2744,0))&lt;&gt;"",INDEX('AQS-88101'!$M$2:$M$2744,MATCH('88101-daily-summary-by-site'!$A79&amp;'88101-daily-summary-by-site'!C$2&amp;'88101-daily-summary-by-site'!C$3,'AQS-88101'!$AC$2:$AC$2744&amp;'AQS-88101'!$E$2:$E$2744&amp;'AQS-88101'!$G$2:$G$2744,0)),""),"")</f>
        <v/>
      </c>
      <c r="D79" s="42" t="str">
        <f t="array" ref="D79">IFERROR(IF(INDEX('AQS-88101'!$M$2:$M$2744,MATCH('88101-daily-summary-by-site'!$A79&amp;'88101-daily-summary-by-site'!D$2&amp;'88101-daily-summary-by-site'!D$3,'AQS-88101'!$AC$2:$AC$2744&amp;'AQS-88101'!$E$2:$E$2744&amp;'AQS-88101'!$G$2:$G$2744,0))&lt;&gt;"",INDEX('AQS-88101'!$M$2:$M$2744,MATCH('88101-daily-summary-by-site'!$A79&amp;'88101-daily-summary-by-site'!D$2&amp;'88101-daily-summary-by-site'!D$3,'AQS-88101'!$AC$2:$AC$2744&amp;'AQS-88101'!$E$2:$E$2744&amp;'AQS-88101'!$G$2:$G$2744,0)),""),"")</f>
        <v/>
      </c>
      <c r="E79" s="42" t="str">
        <f t="array" ref="E79">IFERROR(IF(INDEX('AQS-88101'!$M$2:$M$2744,MATCH('88101-daily-summary-by-site'!$A79&amp;'88101-daily-summary-by-site'!E$2&amp;'88101-daily-summary-by-site'!E$3,'AQS-88101'!$AC$2:$AC$2744&amp;'AQS-88101'!$E$2:$E$2744&amp;'AQS-88101'!$G$2:$G$2744,0))&lt;&gt;"",INDEX('AQS-88101'!$M$2:$M$2744,MATCH('88101-daily-summary-by-site'!$A79&amp;'88101-daily-summary-by-site'!E$2&amp;'88101-daily-summary-by-site'!E$3,'AQS-88101'!$AC$2:$AC$2744&amp;'AQS-88101'!$E$2:$E$2744&amp;'AQS-88101'!$G$2:$G$2744,0)),""),"")</f>
        <v/>
      </c>
      <c r="F79" s="42" t="str">
        <f t="array" ref="F79">IFERROR(IF(INDEX('AQS-88101'!$M$2:$M$2744,MATCH('88101-daily-summary-by-site'!$A79&amp;'88101-daily-summary-by-site'!F$2&amp;'88101-daily-summary-by-site'!F$3,'AQS-88101'!$AC$2:$AC$2744&amp;'AQS-88101'!$E$2:$E$2744&amp;'AQS-88101'!$G$2:$G$2744,0))&lt;&gt;"",INDEX('AQS-88101'!$M$2:$M$2744,MATCH('88101-daily-summary-by-site'!$A79&amp;'88101-daily-summary-by-site'!F$2&amp;'88101-daily-summary-by-site'!F$3,'AQS-88101'!$AC$2:$AC$2744&amp;'AQS-88101'!$E$2:$E$2744&amp;'AQS-88101'!$G$2:$G$2744,0)),""),"")</f>
        <v/>
      </c>
      <c r="G79" s="42" t="str">
        <f t="array" ref="G79">IFERROR(IF(INDEX('AQS-88101'!$M$2:$M$2744,MATCH('88101-daily-summary-by-site'!$A79&amp;'88101-daily-summary-by-site'!G$2&amp;'88101-daily-summary-by-site'!G$3,'AQS-88101'!$AC$2:$AC$2744&amp;'AQS-88101'!$E$2:$E$2744&amp;'AQS-88101'!$G$2:$G$2744,0))&lt;&gt;"",INDEX('AQS-88101'!$M$2:$M$2744,MATCH('88101-daily-summary-by-site'!$A79&amp;'88101-daily-summary-by-site'!G$2&amp;'88101-daily-summary-by-site'!G$3,'AQS-88101'!$AC$2:$AC$2744&amp;'AQS-88101'!$E$2:$E$2744&amp;'AQS-88101'!$G$2:$G$2744,0)),""),"")</f>
        <v/>
      </c>
      <c r="H79" s="42" t="str">
        <f t="array" ref="H79">IFERROR(IF(INDEX('AQS-88101'!$M$2:$M$2744,MATCH('88101-daily-summary-by-site'!$A79&amp;'88101-daily-summary-by-site'!H$2&amp;'88101-daily-summary-by-site'!H$3,'AQS-88101'!$AC$2:$AC$2744&amp;'AQS-88101'!$E$2:$E$2744&amp;'AQS-88101'!$G$2:$G$2744,0))&lt;&gt;"",INDEX('AQS-88101'!$M$2:$M$2744,MATCH('88101-daily-summary-by-site'!$A79&amp;'88101-daily-summary-by-site'!H$2&amp;'88101-daily-summary-by-site'!H$3,'AQS-88101'!$AC$2:$AC$2744&amp;'AQS-88101'!$E$2:$E$2744&amp;'AQS-88101'!$G$2:$G$2744,0)),""),"")</f>
        <v/>
      </c>
      <c r="I79" s="108" t="str">
        <f t="array" ref="I79">IFERROR(IF(INDEX('AQS-88101'!$M$2:$M$2744,MATCH('88101-daily-summary-by-site'!$A79&amp;'88101-daily-summary-by-site'!I$2&amp;'88101-daily-summary-by-site'!I$3,'AQS-88101'!$AC$2:$AC$2744&amp;'AQS-88101'!$E$2:$E$2744&amp;'AQS-88101'!$G$2:$G$2744,0))&lt;&gt;"",INDEX('AQS-88101'!$M$2:$M$2744,MATCH('88101-daily-summary-by-site'!$A79&amp;'88101-daily-summary-by-site'!I$2&amp;'88101-daily-summary-by-site'!I$3,'AQS-88101'!$AC$2:$AC$2744&amp;'AQS-88101'!$E$2:$E$2744&amp;'AQS-88101'!$G$2:$G$2744,0)),""),"")</f>
        <v/>
      </c>
      <c r="L79" s="107" t="str">
        <f t="shared" si="5"/>
        <v/>
      </c>
      <c r="M79" s="42" t="str">
        <f t="shared" si="6"/>
        <v/>
      </c>
      <c r="N79" s="42" t="str">
        <f t="shared" si="7"/>
        <v/>
      </c>
      <c r="O79" s="108" t="str">
        <f t="shared" si="8"/>
        <v/>
      </c>
    </row>
    <row r="80" spans="1:15" x14ac:dyDescent="0.25">
      <c r="A80" s="79">
        <f t="shared" si="9"/>
        <v>36357</v>
      </c>
      <c r="B80" s="107" t="str">
        <f t="array" ref="B80">IFERROR(IF(INDEX('AQS-88101'!$M$2:$M$2744,MATCH('88101-daily-summary-by-site'!$A80&amp;'88101-daily-summary-by-site'!B$2&amp;'88101-daily-summary-by-site'!B$3,'AQS-88101'!$AC$2:$AC$2744&amp;'AQS-88101'!$E$2:$E$2744&amp;'AQS-88101'!$G$2:$G$2744,0))&lt;&gt;"",INDEX('AQS-88101'!$M$2:$M$2744,MATCH('88101-daily-summary-by-site'!$A80&amp;'88101-daily-summary-by-site'!B$2&amp;'88101-daily-summary-by-site'!B$3,'AQS-88101'!$AC$2:$AC$2744&amp;'AQS-88101'!$E$2:$E$2744&amp;'AQS-88101'!$G$2:$G$2744,0)),""),"")</f>
        <v/>
      </c>
      <c r="C80" s="42" t="str">
        <f t="array" ref="C80">IFERROR(IF(INDEX('AQS-88101'!$M$2:$M$2744,MATCH('88101-daily-summary-by-site'!$A80&amp;'88101-daily-summary-by-site'!C$2&amp;'88101-daily-summary-by-site'!C$3,'AQS-88101'!$AC$2:$AC$2744&amp;'AQS-88101'!$E$2:$E$2744&amp;'AQS-88101'!$G$2:$G$2744,0))&lt;&gt;"",INDEX('AQS-88101'!$M$2:$M$2744,MATCH('88101-daily-summary-by-site'!$A80&amp;'88101-daily-summary-by-site'!C$2&amp;'88101-daily-summary-by-site'!C$3,'AQS-88101'!$AC$2:$AC$2744&amp;'AQS-88101'!$E$2:$E$2744&amp;'AQS-88101'!$G$2:$G$2744,0)),""),"")</f>
        <v/>
      </c>
      <c r="D80" s="42" t="str">
        <f t="array" ref="D80">IFERROR(IF(INDEX('AQS-88101'!$M$2:$M$2744,MATCH('88101-daily-summary-by-site'!$A80&amp;'88101-daily-summary-by-site'!D$2&amp;'88101-daily-summary-by-site'!D$3,'AQS-88101'!$AC$2:$AC$2744&amp;'AQS-88101'!$E$2:$E$2744&amp;'AQS-88101'!$G$2:$G$2744,0))&lt;&gt;"",INDEX('AQS-88101'!$M$2:$M$2744,MATCH('88101-daily-summary-by-site'!$A80&amp;'88101-daily-summary-by-site'!D$2&amp;'88101-daily-summary-by-site'!D$3,'AQS-88101'!$AC$2:$AC$2744&amp;'AQS-88101'!$E$2:$E$2744&amp;'AQS-88101'!$G$2:$G$2744,0)),""),"")</f>
        <v/>
      </c>
      <c r="E80" s="42" t="str">
        <f t="array" ref="E80">IFERROR(IF(INDEX('AQS-88101'!$M$2:$M$2744,MATCH('88101-daily-summary-by-site'!$A80&amp;'88101-daily-summary-by-site'!E$2&amp;'88101-daily-summary-by-site'!E$3,'AQS-88101'!$AC$2:$AC$2744&amp;'AQS-88101'!$E$2:$E$2744&amp;'AQS-88101'!$G$2:$G$2744,0))&lt;&gt;"",INDEX('AQS-88101'!$M$2:$M$2744,MATCH('88101-daily-summary-by-site'!$A80&amp;'88101-daily-summary-by-site'!E$2&amp;'88101-daily-summary-by-site'!E$3,'AQS-88101'!$AC$2:$AC$2744&amp;'AQS-88101'!$E$2:$E$2744&amp;'AQS-88101'!$G$2:$G$2744,0)),""),"")</f>
        <v/>
      </c>
      <c r="F80" s="42" t="str">
        <f t="array" ref="F80">IFERROR(IF(INDEX('AQS-88101'!$M$2:$M$2744,MATCH('88101-daily-summary-by-site'!$A80&amp;'88101-daily-summary-by-site'!F$2&amp;'88101-daily-summary-by-site'!F$3,'AQS-88101'!$AC$2:$AC$2744&amp;'AQS-88101'!$E$2:$E$2744&amp;'AQS-88101'!$G$2:$G$2744,0))&lt;&gt;"",INDEX('AQS-88101'!$M$2:$M$2744,MATCH('88101-daily-summary-by-site'!$A80&amp;'88101-daily-summary-by-site'!F$2&amp;'88101-daily-summary-by-site'!F$3,'AQS-88101'!$AC$2:$AC$2744&amp;'AQS-88101'!$E$2:$E$2744&amp;'AQS-88101'!$G$2:$G$2744,0)),""),"")</f>
        <v/>
      </c>
      <c r="G80" s="42" t="str">
        <f t="array" ref="G80">IFERROR(IF(INDEX('AQS-88101'!$M$2:$M$2744,MATCH('88101-daily-summary-by-site'!$A80&amp;'88101-daily-summary-by-site'!G$2&amp;'88101-daily-summary-by-site'!G$3,'AQS-88101'!$AC$2:$AC$2744&amp;'AQS-88101'!$E$2:$E$2744&amp;'AQS-88101'!$G$2:$G$2744,0))&lt;&gt;"",INDEX('AQS-88101'!$M$2:$M$2744,MATCH('88101-daily-summary-by-site'!$A80&amp;'88101-daily-summary-by-site'!G$2&amp;'88101-daily-summary-by-site'!G$3,'AQS-88101'!$AC$2:$AC$2744&amp;'AQS-88101'!$E$2:$E$2744&amp;'AQS-88101'!$G$2:$G$2744,0)),""),"")</f>
        <v/>
      </c>
      <c r="H80" s="42" t="str">
        <f t="array" ref="H80">IFERROR(IF(INDEX('AQS-88101'!$M$2:$M$2744,MATCH('88101-daily-summary-by-site'!$A80&amp;'88101-daily-summary-by-site'!H$2&amp;'88101-daily-summary-by-site'!H$3,'AQS-88101'!$AC$2:$AC$2744&amp;'AQS-88101'!$E$2:$E$2744&amp;'AQS-88101'!$G$2:$G$2744,0))&lt;&gt;"",INDEX('AQS-88101'!$M$2:$M$2744,MATCH('88101-daily-summary-by-site'!$A80&amp;'88101-daily-summary-by-site'!H$2&amp;'88101-daily-summary-by-site'!H$3,'AQS-88101'!$AC$2:$AC$2744&amp;'AQS-88101'!$E$2:$E$2744&amp;'AQS-88101'!$G$2:$G$2744,0)),""),"")</f>
        <v/>
      </c>
      <c r="I80" s="108" t="str">
        <f t="array" ref="I80">IFERROR(IF(INDEX('AQS-88101'!$M$2:$M$2744,MATCH('88101-daily-summary-by-site'!$A80&amp;'88101-daily-summary-by-site'!I$2&amp;'88101-daily-summary-by-site'!I$3,'AQS-88101'!$AC$2:$AC$2744&amp;'AQS-88101'!$E$2:$E$2744&amp;'AQS-88101'!$G$2:$G$2744,0))&lt;&gt;"",INDEX('AQS-88101'!$M$2:$M$2744,MATCH('88101-daily-summary-by-site'!$A80&amp;'88101-daily-summary-by-site'!I$2&amp;'88101-daily-summary-by-site'!I$3,'AQS-88101'!$AC$2:$AC$2744&amp;'AQS-88101'!$E$2:$E$2744&amp;'AQS-88101'!$G$2:$G$2744,0)),""),"")</f>
        <v/>
      </c>
      <c r="L80" s="107" t="str">
        <f t="shared" si="5"/>
        <v/>
      </c>
      <c r="M80" s="42" t="str">
        <f t="shared" si="6"/>
        <v/>
      </c>
      <c r="N80" s="42" t="str">
        <f t="shared" si="7"/>
        <v/>
      </c>
      <c r="O80" s="108" t="str">
        <f t="shared" si="8"/>
        <v/>
      </c>
    </row>
    <row r="81" spans="1:15" x14ac:dyDescent="0.25">
      <c r="A81" s="79">
        <f t="shared" si="9"/>
        <v>36358</v>
      </c>
      <c r="B81" s="107" t="str">
        <f t="array" ref="B81">IFERROR(IF(INDEX('AQS-88101'!$M$2:$M$2744,MATCH('88101-daily-summary-by-site'!$A81&amp;'88101-daily-summary-by-site'!B$2&amp;'88101-daily-summary-by-site'!B$3,'AQS-88101'!$AC$2:$AC$2744&amp;'AQS-88101'!$E$2:$E$2744&amp;'AQS-88101'!$G$2:$G$2744,0))&lt;&gt;"",INDEX('AQS-88101'!$M$2:$M$2744,MATCH('88101-daily-summary-by-site'!$A81&amp;'88101-daily-summary-by-site'!B$2&amp;'88101-daily-summary-by-site'!B$3,'AQS-88101'!$AC$2:$AC$2744&amp;'AQS-88101'!$E$2:$E$2744&amp;'AQS-88101'!$G$2:$G$2744,0)),""),"")</f>
        <v/>
      </c>
      <c r="C81" s="42" t="str">
        <f t="array" ref="C81">IFERROR(IF(INDEX('AQS-88101'!$M$2:$M$2744,MATCH('88101-daily-summary-by-site'!$A81&amp;'88101-daily-summary-by-site'!C$2&amp;'88101-daily-summary-by-site'!C$3,'AQS-88101'!$AC$2:$AC$2744&amp;'AQS-88101'!$E$2:$E$2744&amp;'AQS-88101'!$G$2:$G$2744,0))&lt;&gt;"",INDEX('AQS-88101'!$M$2:$M$2744,MATCH('88101-daily-summary-by-site'!$A81&amp;'88101-daily-summary-by-site'!C$2&amp;'88101-daily-summary-by-site'!C$3,'AQS-88101'!$AC$2:$AC$2744&amp;'AQS-88101'!$E$2:$E$2744&amp;'AQS-88101'!$G$2:$G$2744,0)),""),"")</f>
        <v/>
      </c>
      <c r="D81" s="42" t="str">
        <f t="array" ref="D81">IFERROR(IF(INDEX('AQS-88101'!$M$2:$M$2744,MATCH('88101-daily-summary-by-site'!$A81&amp;'88101-daily-summary-by-site'!D$2&amp;'88101-daily-summary-by-site'!D$3,'AQS-88101'!$AC$2:$AC$2744&amp;'AQS-88101'!$E$2:$E$2744&amp;'AQS-88101'!$G$2:$G$2744,0))&lt;&gt;"",INDEX('AQS-88101'!$M$2:$M$2744,MATCH('88101-daily-summary-by-site'!$A81&amp;'88101-daily-summary-by-site'!D$2&amp;'88101-daily-summary-by-site'!D$3,'AQS-88101'!$AC$2:$AC$2744&amp;'AQS-88101'!$E$2:$E$2744&amp;'AQS-88101'!$G$2:$G$2744,0)),""),"")</f>
        <v/>
      </c>
      <c r="E81" s="42" t="str">
        <f t="array" ref="E81">IFERROR(IF(INDEX('AQS-88101'!$M$2:$M$2744,MATCH('88101-daily-summary-by-site'!$A81&amp;'88101-daily-summary-by-site'!E$2&amp;'88101-daily-summary-by-site'!E$3,'AQS-88101'!$AC$2:$AC$2744&amp;'AQS-88101'!$E$2:$E$2744&amp;'AQS-88101'!$G$2:$G$2744,0))&lt;&gt;"",INDEX('AQS-88101'!$M$2:$M$2744,MATCH('88101-daily-summary-by-site'!$A81&amp;'88101-daily-summary-by-site'!E$2&amp;'88101-daily-summary-by-site'!E$3,'AQS-88101'!$AC$2:$AC$2744&amp;'AQS-88101'!$E$2:$E$2744&amp;'AQS-88101'!$G$2:$G$2744,0)),""),"")</f>
        <v/>
      </c>
      <c r="F81" s="42" t="str">
        <f t="array" ref="F81">IFERROR(IF(INDEX('AQS-88101'!$M$2:$M$2744,MATCH('88101-daily-summary-by-site'!$A81&amp;'88101-daily-summary-by-site'!F$2&amp;'88101-daily-summary-by-site'!F$3,'AQS-88101'!$AC$2:$AC$2744&amp;'AQS-88101'!$E$2:$E$2744&amp;'AQS-88101'!$G$2:$G$2744,0))&lt;&gt;"",INDEX('AQS-88101'!$M$2:$M$2744,MATCH('88101-daily-summary-by-site'!$A81&amp;'88101-daily-summary-by-site'!F$2&amp;'88101-daily-summary-by-site'!F$3,'AQS-88101'!$AC$2:$AC$2744&amp;'AQS-88101'!$E$2:$E$2744&amp;'AQS-88101'!$G$2:$G$2744,0)),""),"")</f>
        <v/>
      </c>
      <c r="G81" s="42" t="str">
        <f t="array" ref="G81">IFERROR(IF(INDEX('AQS-88101'!$M$2:$M$2744,MATCH('88101-daily-summary-by-site'!$A81&amp;'88101-daily-summary-by-site'!G$2&amp;'88101-daily-summary-by-site'!G$3,'AQS-88101'!$AC$2:$AC$2744&amp;'AQS-88101'!$E$2:$E$2744&amp;'AQS-88101'!$G$2:$G$2744,0))&lt;&gt;"",INDEX('AQS-88101'!$M$2:$M$2744,MATCH('88101-daily-summary-by-site'!$A81&amp;'88101-daily-summary-by-site'!G$2&amp;'88101-daily-summary-by-site'!G$3,'AQS-88101'!$AC$2:$AC$2744&amp;'AQS-88101'!$E$2:$E$2744&amp;'AQS-88101'!$G$2:$G$2744,0)),""),"")</f>
        <v/>
      </c>
      <c r="H81" s="42" t="str">
        <f t="array" ref="H81">IFERROR(IF(INDEX('AQS-88101'!$M$2:$M$2744,MATCH('88101-daily-summary-by-site'!$A81&amp;'88101-daily-summary-by-site'!H$2&amp;'88101-daily-summary-by-site'!H$3,'AQS-88101'!$AC$2:$AC$2744&amp;'AQS-88101'!$E$2:$E$2744&amp;'AQS-88101'!$G$2:$G$2744,0))&lt;&gt;"",INDEX('AQS-88101'!$M$2:$M$2744,MATCH('88101-daily-summary-by-site'!$A81&amp;'88101-daily-summary-by-site'!H$2&amp;'88101-daily-summary-by-site'!H$3,'AQS-88101'!$AC$2:$AC$2744&amp;'AQS-88101'!$E$2:$E$2744&amp;'AQS-88101'!$G$2:$G$2744,0)),""),"")</f>
        <v/>
      </c>
      <c r="I81" s="108" t="str">
        <f t="array" ref="I81">IFERROR(IF(INDEX('AQS-88101'!$M$2:$M$2744,MATCH('88101-daily-summary-by-site'!$A81&amp;'88101-daily-summary-by-site'!I$2&amp;'88101-daily-summary-by-site'!I$3,'AQS-88101'!$AC$2:$AC$2744&amp;'AQS-88101'!$E$2:$E$2744&amp;'AQS-88101'!$G$2:$G$2744,0))&lt;&gt;"",INDEX('AQS-88101'!$M$2:$M$2744,MATCH('88101-daily-summary-by-site'!$A81&amp;'88101-daily-summary-by-site'!I$2&amp;'88101-daily-summary-by-site'!I$3,'AQS-88101'!$AC$2:$AC$2744&amp;'AQS-88101'!$E$2:$E$2744&amp;'AQS-88101'!$G$2:$G$2744,0)),""),"")</f>
        <v/>
      </c>
      <c r="L81" s="107" t="str">
        <f t="shared" si="5"/>
        <v/>
      </c>
      <c r="M81" s="42" t="str">
        <f t="shared" si="6"/>
        <v/>
      </c>
      <c r="N81" s="42" t="str">
        <f t="shared" si="7"/>
        <v/>
      </c>
      <c r="O81" s="108" t="str">
        <f t="shared" si="8"/>
        <v/>
      </c>
    </row>
    <row r="82" spans="1:15" x14ac:dyDescent="0.25">
      <c r="A82" s="79">
        <f t="shared" si="9"/>
        <v>36359</v>
      </c>
      <c r="B82" s="107" t="str">
        <f t="array" ref="B82">IFERROR(IF(INDEX('AQS-88101'!$M$2:$M$2744,MATCH('88101-daily-summary-by-site'!$A82&amp;'88101-daily-summary-by-site'!B$2&amp;'88101-daily-summary-by-site'!B$3,'AQS-88101'!$AC$2:$AC$2744&amp;'AQS-88101'!$E$2:$E$2744&amp;'AQS-88101'!$G$2:$G$2744,0))&lt;&gt;"",INDEX('AQS-88101'!$M$2:$M$2744,MATCH('88101-daily-summary-by-site'!$A82&amp;'88101-daily-summary-by-site'!B$2&amp;'88101-daily-summary-by-site'!B$3,'AQS-88101'!$AC$2:$AC$2744&amp;'AQS-88101'!$E$2:$E$2744&amp;'AQS-88101'!$G$2:$G$2744,0)),""),"")</f>
        <v/>
      </c>
      <c r="C82" s="42" t="str">
        <f t="array" ref="C82">IFERROR(IF(INDEX('AQS-88101'!$M$2:$M$2744,MATCH('88101-daily-summary-by-site'!$A82&amp;'88101-daily-summary-by-site'!C$2&amp;'88101-daily-summary-by-site'!C$3,'AQS-88101'!$AC$2:$AC$2744&amp;'AQS-88101'!$E$2:$E$2744&amp;'AQS-88101'!$G$2:$G$2744,0))&lt;&gt;"",INDEX('AQS-88101'!$M$2:$M$2744,MATCH('88101-daily-summary-by-site'!$A82&amp;'88101-daily-summary-by-site'!C$2&amp;'88101-daily-summary-by-site'!C$3,'AQS-88101'!$AC$2:$AC$2744&amp;'AQS-88101'!$E$2:$E$2744&amp;'AQS-88101'!$G$2:$G$2744,0)),""),"")</f>
        <v/>
      </c>
      <c r="D82" s="42" t="str">
        <f t="array" ref="D82">IFERROR(IF(INDEX('AQS-88101'!$M$2:$M$2744,MATCH('88101-daily-summary-by-site'!$A82&amp;'88101-daily-summary-by-site'!D$2&amp;'88101-daily-summary-by-site'!D$3,'AQS-88101'!$AC$2:$AC$2744&amp;'AQS-88101'!$E$2:$E$2744&amp;'AQS-88101'!$G$2:$G$2744,0))&lt;&gt;"",INDEX('AQS-88101'!$M$2:$M$2744,MATCH('88101-daily-summary-by-site'!$A82&amp;'88101-daily-summary-by-site'!D$2&amp;'88101-daily-summary-by-site'!D$3,'AQS-88101'!$AC$2:$AC$2744&amp;'AQS-88101'!$E$2:$E$2744&amp;'AQS-88101'!$G$2:$G$2744,0)),""),"")</f>
        <v/>
      </c>
      <c r="E82" s="42" t="str">
        <f t="array" ref="E82">IFERROR(IF(INDEX('AQS-88101'!$M$2:$M$2744,MATCH('88101-daily-summary-by-site'!$A82&amp;'88101-daily-summary-by-site'!E$2&amp;'88101-daily-summary-by-site'!E$3,'AQS-88101'!$AC$2:$AC$2744&amp;'AQS-88101'!$E$2:$E$2744&amp;'AQS-88101'!$G$2:$G$2744,0))&lt;&gt;"",INDEX('AQS-88101'!$M$2:$M$2744,MATCH('88101-daily-summary-by-site'!$A82&amp;'88101-daily-summary-by-site'!E$2&amp;'88101-daily-summary-by-site'!E$3,'AQS-88101'!$AC$2:$AC$2744&amp;'AQS-88101'!$E$2:$E$2744&amp;'AQS-88101'!$G$2:$G$2744,0)),""),"")</f>
        <v/>
      </c>
      <c r="F82" s="42" t="str">
        <f t="array" ref="F82">IFERROR(IF(INDEX('AQS-88101'!$M$2:$M$2744,MATCH('88101-daily-summary-by-site'!$A82&amp;'88101-daily-summary-by-site'!F$2&amp;'88101-daily-summary-by-site'!F$3,'AQS-88101'!$AC$2:$AC$2744&amp;'AQS-88101'!$E$2:$E$2744&amp;'AQS-88101'!$G$2:$G$2744,0))&lt;&gt;"",INDEX('AQS-88101'!$M$2:$M$2744,MATCH('88101-daily-summary-by-site'!$A82&amp;'88101-daily-summary-by-site'!F$2&amp;'88101-daily-summary-by-site'!F$3,'AQS-88101'!$AC$2:$AC$2744&amp;'AQS-88101'!$E$2:$E$2744&amp;'AQS-88101'!$G$2:$G$2744,0)),""),"")</f>
        <v/>
      </c>
      <c r="G82" s="42" t="str">
        <f t="array" ref="G82">IFERROR(IF(INDEX('AQS-88101'!$M$2:$M$2744,MATCH('88101-daily-summary-by-site'!$A82&amp;'88101-daily-summary-by-site'!G$2&amp;'88101-daily-summary-by-site'!G$3,'AQS-88101'!$AC$2:$AC$2744&amp;'AQS-88101'!$E$2:$E$2744&amp;'AQS-88101'!$G$2:$G$2744,0))&lt;&gt;"",INDEX('AQS-88101'!$M$2:$M$2744,MATCH('88101-daily-summary-by-site'!$A82&amp;'88101-daily-summary-by-site'!G$2&amp;'88101-daily-summary-by-site'!G$3,'AQS-88101'!$AC$2:$AC$2744&amp;'AQS-88101'!$E$2:$E$2744&amp;'AQS-88101'!$G$2:$G$2744,0)),""),"")</f>
        <v/>
      </c>
      <c r="H82" s="42" t="str">
        <f t="array" ref="H82">IFERROR(IF(INDEX('AQS-88101'!$M$2:$M$2744,MATCH('88101-daily-summary-by-site'!$A82&amp;'88101-daily-summary-by-site'!H$2&amp;'88101-daily-summary-by-site'!H$3,'AQS-88101'!$AC$2:$AC$2744&amp;'AQS-88101'!$E$2:$E$2744&amp;'AQS-88101'!$G$2:$G$2744,0))&lt;&gt;"",INDEX('AQS-88101'!$M$2:$M$2744,MATCH('88101-daily-summary-by-site'!$A82&amp;'88101-daily-summary-by-site'!H$2&amp;'88101-daily-summary-by-site'!H$3,'AQS-88101'!$AC$2:$AC$2744&amp;'AQS-88101'!$E$2:$E$2744&amp;'AQS-88101'!$G$2:$G$2744,0)),""),"")</f>
        <v/>
      </c>
      <c r="I82" s="108" t="str">
        <f t="array" ref="I82">IFERROR(IF(INDEX('AQS-88101'!$M$2:$M$2744,MATCH('88101-daily-summary-by-site'!$A82&amp;'88101-daily-summary-by-site'!I$2&amp;'88101-daily-summary-by-site'!I$3,'AQS-88101'!$AC$2:$AC$2744&amp;'AQS-88101'!$E$2:$E$2744&amp;'AQS-88101'!$G$2:$G$2744,0))&lt;&gt;"",INDEX('AQS-88101'!$M$2:$M$2744,MATCH('88101-daily-summary-by-site'!$A82&amp;'88101-daily-summary-by-site'!I$2&amp;'88101-daily-summary-by-site'!I$3,'AQS-88101'!$AC$2:$AC$2744&amp;'AQS-88101'!$E$2:$E$2744&amp;'AQS-88101'!$G$2:$G$2744,0)),""),"")</f>
        <v/>
      </c>
      <c r="L82" s="107" t="str">
        <f t="shared" si="5"/>
        <v/>
      </c>
      <c r="M82" s="42" t="str">
        <f t="shared" si="6"/>
        <v/>
      </c>
      <c r="N82" s="42" t="str">
        <f t="shared" si="7"/>
        <v/>
      </c>
      <c r="O82" s="108" t="str">
        <f t="shared" si="8"/>
        <v/>
      </c>
    </row>
    <row r="83" spans="1:15" x14ac:dyDescent="0.25">
      <c r="A83" s="79">
        <f t="shared" si="9"/>
        <v>36360</v>
      </c>
      <c r="B83" s="107" t="str">
        <f t="array" ref="B83">IFERROR(IF(INDEX('AQS-88101'!$M$2:$M$2744,MATCH('88101-daily-summary-by-site'!$A83&amp;'88101-daily-summary-by-site'!B$2&amp;'88101-daily-summary-by-site'!B$3,'AQS-88101'!$AC$2:$AC$2744&amp;'AQS-88101'!$E$2:$E$2744&amp;'AQS-88101'!$G$2:$G$2744,0))&lt;&gt;"",INDEX('AQS-88101'!$M$2:$M$2744,MATCH('88101-daily-summary-by-site'!$A83&amp;'88101-daily-summary-by-site'!B$2&amp;'88101-daily-summary-by-site'!B$3,'AQS-88101'!$AC$2:$AC$2744&amp;'AQS-88101'!$E$2:$E$2744&amp;'AQS-88101'!$G$2:$G$2744,0)),""),"")</f>
        <v/>
      </c>
      <c r="C83" s="42" t="str">
        <f t="array" ref="C83">IFERROR(IF(INDEX('AQS-88101'!$M$2:$M$2744,MATCH('88101-daily-summary-by-site'!$A83&amp;'88101-daily-summary-by-site'!C$2&amp;'88101-daily-summary-by-site'!C$3,'AQS-88101'!$AC$2:$AC$2744&amp;'AQS-88101'!$E$2:$E$2744&amp;'AQS-88101'!$G$2:$G$2744,0))&lt;&gt;"",INDEX('AQS-88101'!$M$2:$M$2744,MATCH('88101-daily-summary-by-site'!$A83&amp;'88101-daily-summary-by-site'!C$2&amp;'88101-daily-summary-by-site'!C$3,'AQS-88101'!$AC$2:$AC$2744&amp;'AQS-88101'!$E$2:$E$2744&amp;'AQS-88101'!$G$2:$G$2744,0)),""),"")</f>
        <v/>
      </c>
      <c r="D83" s="42" t="str">
        <f t="array" ref="D83">IFERROR(IF(INDEX('AQS-88101'!$M$2:$M$2744,MATCH('88101-daily-summary-by-site'!$A83&amp;'88101-daily-summary-by-site'!D$2&amp;'88101-daily-summary-by-site'!D$3,'AQS-88101'!$AC$2:$AC$2744&amp;'AQS-88101'!$E$2:$E$2744&amp;'AQS-88101'!$G$2:$G$2744,0))&lt;&gt;"",INDEX('AQS-88101'!$M$2:$M$2744,MATCH('88101-daily-summary-by-site'!$A83&amp;'88101-daily-summary-by-site'!D$2&amp;'88101-daily-summary-by-site'!D$3,'AQS-88101'!$AC$2:$AC$2744&amp;'AQS-88101'!$E$2:$E$2744&amp;'AQS-88101'!$G$2:$G$2744,0)),""),"")</f>
        <v/>
      </c>
      <c r="E83" s="42" t="str">
        <f t="array" ref="E83">IFERROR(IF(INDEX('AQS-88101'!$M$2:$M$2744,MATCH('88101-daily-summary-by-site'!$A83&amp;'88101-daily-summary-by-site'!E$2&amp;'88101-daily-summary-by-site'!E$3,'AQS-88101'!$AC$2:$AC$2744&amp;'AQS-88101'!$E$2:$E$2744&amp;'AQS-88101'!$G$2:$G$2744,0))&lt;&gt;"",INDEX('AQS-88101'!$M$2:$M$2744,MATCH('88101-daily-summary-by-site'!$A83&amp;'88101-daily-summary-by-site'!E$2&amp;'88101-daily-summary-by-site'!E$3,'AQS-88101'!$AC$2:$AC$2744&amp;'AQS-88101'!$E$2:$E$2744&amp;'AQS-88101'!$G$2:$G$2744,0)),""),"")</f>
        <v/>
      </c>
      <c r="F83" s="42" t="str">
        <f t="array" ref="F83">IFERROR(IF(INDEX('AQS-88101'!$M$2:$M$2744,MATCH('88101-daily-summary-by-site'!$A83&amp;'88101-daily-summary-by-site'!F$2&amp;'88101-daily-summary-by-site'!F$3,'AQS-88101'!$AC$2:$AC$2744&amp;'AQS-88101'!$E$2:$E$2744&amp;'AQS-88101'!$G$2:$G$2744,0))&lt;&gt;"",INDEX('AQS-88101'!$M$2:$M$2744,MATCH('88101-daily-summary-by-site'!$A83&amp;'88101-daily-summary-by-site'!F$2&amp;'88101-daily-summary-by-site'!F$3,'AQS-88101'!$AC$2:$AC$2744&amp;'AQS-88101'!$E$2:$E$2744&amp;'AQS-88101'!$G$2:$G$2744,0)),""),"")</f>
        <v/>
      </c>
      <c r="G83" s="42" t="str">
        <f t="array" ref="G83">IFERROR(IF(INDEX('AQS-88101'!$M$2:$M$2744,MATCH('88101-daily-summary-by-site'!$A83&amp;'88101-daily-summary-by-site'!G$2&amp;'88101-daily-summary-by-site'!G$3,'AQS-88101'!$AC$2:$AC$2744&amp;'AQS-88101'!$E$2:$E$2744&amp;'AQS-88101'!$G$2:$G$2744,0))&lt;&gt;"",INDEX('AQS-88101'!$M$2:$M$2744,MATCH('88101-daily-summary-by-site'!$A83&amp;'88101-daily-summary-by-site'!G$2&amp;'88101-daily-summary-by-site'!G$3,'AQS-88101'!$AC$2:$AC$2744&amp;'AQS-88101'!$E$2:$E$2744&amp;'AQS-88101'!$G$2:$G$2744,0)),""),"")</f>
        <v/>
      </c>
      <c r="H83" s="42" t="str">
        <f t="array" ref="H83">IFERROR(IF(INDEX('AQS-88101'!$M$2:$M$2744,MATCH('88101-daily-summary-by-site'!$A83&amp;'88101-daily-summary-by-site'!H$2&amp;'88101-daily-summary-by-site'!H$3,'AQS-88101'!$AC$2:$AC$2744&amp;'AQS-88101'!$E$2:$E$2744&amp;'AQS-88101'!$G$2:$G$2744,0))&lt;&gt;"",INDEX('AQS-88101'!$M$2:$M$2744,MATCH('88101-daily-summary-by-site'!$A83&amp;'88101-daily-summary-by-site'!H$2&amp;'88101-daily-summary-by-site'!H$3,'AQS-88101'!$AC$2:$AC$2744&amp;'AQS-88101'!$E$2:$E$2744&amp;'AQS-88101'!$G$2:$G$2744,0)),""),"")</f>
        <v/>
      </c>
      <c r="I83" s="108" t="str">
        <f t="array" ref="I83">IFERROR(IF(INDEX('AQS-88101'!$M$2:$M$2744,MATCH('88101-daily-summary-by-site'!$A83&amp;'88101-daily-summary-by-site'!I$2&amp;'88101-daily-summary-by-site'!I$3,'AQS-88101'!$AC$2:$AC$2744&amp;'AQS-88101'!$E$2:$E$2744&amp;'AQS-88101'!$G$2:$G$2744,0))&lt;&gt;"",INDEX('AQS-88101'!$M$2:$M$2744,MATCH('88101-daily-summary-by-site'!$A83&amp;'88101-daily-summary-by-site'!I$2&amp;'88101-daily-summary-by-site'!I$3,'AQS-88101'!$AC$2:$AC$2744&amp;'AQS-88101'!$E$2:$E$2744&amp;'AQS-88101'!$G$2:$G$2744,0)),""),"")</f>
        <v/>
      </c>
      <c r="L83" s="107" t="str">
        <f t="shared" si="5"/>
        <v/>
      </c>
      <c r="M83" s="42" t="str">
        <f t="shared" si="6"/>
        <v/>
      </c>
      <c r="N83" s="42" t="str">
        <f t="shared" si="7"/>
        <v/>
      </c>
      <c r="O83" s="108" t="str">
        <f t="shared" si="8"/>
        <v/>
      </c>
    </row>
    <row r="84" spans="1:15" x14ac:dyDescent="0.25">
      <c r="A84" s="79">
        <f t="shared" si="9"/>
        <v>36361</v>
      </c>
      <c r="B84" s="107" t="str">
        <f t="array" ref="B84">IFERROR(IF(INDEX('AQS-88101'!$M$2:$M$2744,MATCH('88101-daily-summary-by-site'!$A84&amp;'88101-daily-summary-by-site'!B$2&amp;'88101-daily-summary-by-site'!B$3,'AQS-88101'!$AC$2:$AC$2744&amp;'AQS-88101'!$E$2:$E$2744&amp;'AQS-88101'!$G$2:$G$2744,0))&lt;&gt;"",INDEX('AQS-88101'!$M$2:$M$2744,MATCH('88101-daily-summary-by-site'!$A84&amp;'88101-daily-summary-by-site'!B$2&amp;'88101-daily-summary-by-site'!B$3,'AQS-88101'!$AC$2:$AC$2744&amp;'AQS-88101'!$E$2:$E$2744&amp;'AQS-88101'!$G$2:$G$2744,0)),""),"")</f>
        <v/>
      </c>
      <c r="C84" s="42" t="str">
        <f t="array" ref="C84">IFERROR(IF(INDEX('AQS-88101'!$M$2:$M$2744,MATCH('88101-daily-summary-by-site'!$A84&amp;'88101-daily-summary-by-site'!C$2&amp;'88101-daily-summary-by-site'!C$3,'AQS-88101'!$AC$2:$AC$2744&amp;'AQS-88101'!$E$2:$E$2744&amp;'AQS-88101'!$G$2:$G$2744,0))&lt;&gt;"",INDEX('AQS-88101'!$M$2:$M$2744,MATCH('88101-daily-summary-by-site'!$A84&amp;'88101-daily-summary-by-site'!C$2&amp;'88101-daily-summary-by-site'!C$3,'AQS-88101'!$AC$2:$AC$2744&amp;'AQS-88101'!$E$2:$E$2744&amp;'AQS-88101'!$G$2:$G$2744,0)),""),"")</f>
        <v/>
      </c>
      <c r="D84" s="42" t="str">
        <f t="array" ref="D84">IFERROR(IF(INDEX('AQS-88101'!$M$2:$M$2744,MATCH('88101-daily-summary-by-site'!$A84&amp;'88101-daily-summary-by-site'!D$2&amp;'88101-daily-summary-by-site'!D$3,'AQS-88101'!$AC$2:$AC$2744&amp;'AQS-88101'!$E$2:$E$2744&amp;'AQS-88101'!$G$2:$G$2744,0))&lt;&gt;"",INDEX('AQS-88101'!$M$2:$M$2744,MATCH('88101-daily-summary-by-site'!$A84&amp;'88101-daily-summary-by-site'!D$2&amp;'88101-daily-summary-by-site'!D$3,'AQS-88101'!$AC$2:$AC$2744&amp;'AQS-88101'!$E$2:$E$2744&amp;'AQS-88101'!$G$2:$G$2744,0)),""),"")</f>
        <v/>
      </c>
      <c r="E84" s="42" t="str">
        <f t="array" ref="E84">IFERROR(IF(INDEX('AQS-88101'!$M$2:$M$2744,MATCH('88101-daily-summary-by-site'!$A84&amp;'88101-daily-summary-by-site'!E$2&amp;'88101-daily-summary-by-site'!E$3,'AQS-88101'!$AC$2:$AC$2744&amp;'AQS-88101'!$E$2:$E$2744&amp;'AQS-88101'!$G$2:$G$2744,0))&lt;&gt;"",INDEX('AQS-88101'!$M$2:$M$2744,MATCH('88101-daily-summary-by-site'!$A84&amp;'88101-daily-summary-by-site'!E$2&amp;'88101-daily-summary-by-site'!E$3,'AQS-88101'!$AC$2:$AC$2744&amp;'AQS-88101'!$E$2:$E$2744&amp;'AQS-88101'!$G$2:$G$2744,0)),""),"")</f>
        <v/>
      </c>
      <c r="F84" s="42" t="str">
        <f t="array" ref="F84">IFERROR(IF(INDEX('AQS-88101'!$M$2:$M$2744,MATCH('88101-daily-summary-by-site'!$A84&amp;'88101-daily-summary-by-site'!F$2&amp;'88101-daily-summary-by-site'!F$3,'AQS-88101'!$AC$2:$AC$2744&amp;'AQS-88101'!$E$2:$E$2744&amp;'AQS-88101'!$G$2:$G$2744,0))&lt;&gt;"",INDEX('AQS-88101'!$M$2:$M$2744,MATCH('88101-daily-summary-by-site'!$A84&amp;'88101-daily-summary-by-site'!F$2&amp;'88101-daily-summary-by-site'!F$3,'AQS-88101'!$AC$2:$AC$2744&amp;'AQS-88101'!$E$2:$E$2744&amp;'AQS-88101'!$G$2:$G$2744,0)),""),"")</f>
        <v/>
      </c>
      <c r="G84" s="42" t="str">
        <f t="array" ref="G84">IFERROR(IF(INDEX('AQS-88101'!$M$2:$M$2744,MATCH('88101-daily-summary-by-site'!$A84&amp;'88101-daily-summary-by-site'!G$2&amp;'88101-daily-summary-by-site'!G$3,'AQS-88101'!$AC$2:$AC$2744&amp;'AQS-88101'!$E$2:$E$2744&amp;'AQS-88101'!$G$2:$G$2744,0))&lt;&gt;"",INDEX('AQS-88101'!$M$2:$M$2744,MATCH('88101-daily-summary-by-site'!$A84&amp;'88101-daily-summary-by-site'!G$2&amp;'88101-daily-summary-by-site'!G$3,'AQS-88101'!$AC$2:$AC$2744&amp;'AQS-88101'!$E$2:$E$2744&amp;'AQS-88101'!$G$2:$G$2744,0)),""),"")</f>
        <v/>
      </c>
      <c r="H84" s="42" t="str">
        <f t="array" ref="H84">IFERROR(IF(INDEX('AQS-88101'!$M$2:$M$2744,MATCH('88101-daily-summary-by-site'!$A84&amp;'88101-daily-summary-by-site'!H$2&amp;'88101-daily-summary-by-site'!H$3,'AQS-88101'!$AC$2:$AC$2744&amp;'AQS-88101'!$E$2:$E$2744&amp;'AQS-88101'!$G$2:$G$2744,0))&lt;&gt;"",INDEX('AQS-88101'!$M$2:$M$2744,MATCH('88101-daily-summary-by-site'!$A84&amp;'88101-daily-summary-by-site'!H$2&amp;'88101-daily-summary-by-site'!H$3,'AQS-88101'!$AC$2:$AC$2744&amp;'AQS-88101'!$E$2:$E$2744&amp;'AQS-88101'!$G$2:$G$2744,0)),""),"")</f>
        <v/>
      </c>
      <c r="I84" s="108" t="str">
        <f t="array" ref="I84">IFERROR(IF(INDEX('AQS-88101'!$M$2:$M$2744,MATCH('88101-daily-summary-by-site'!$A84&amp;'88101-daily-summary-by-site'!I$2&amp;'88101-daily-summary-by-site'!I$3,'AQS-88101'!$AC$2:$AC$2744&amp;'AQS-88101'!$E$2:$E$2744&amp;'AQS-88101'!$G$2:$G$2744,0))&lt;&gt;"",INDEX('AQS-88101'!$M$2:$M$2744,MATCH('88101-daily-summary-by-site'!$A84&amp;'88101-daily-summary-by-site'!I$2&amp;'88101-daily-summary-by-site'!I$3,'AQS-88101'!$AC$2:$AC$2744&amp;'AQS-88101'!$E$2:$E$2744&amp;'AQS-88101'!$G$2:$G$2744,0)),""),"")</f>
        <v/>
      </c>
      <c r="L84" s="107" t="str">
        <f t="shared" si="5"/>
        <v/>
      </c>
      <c r="M84" s="42" t="str">
        <f t="shared" si="6"/>
        <v/>
      </c>
      <c r="N84" s="42" t="str">
        <f t="shared" si="7"/>
        <v/>
      </c>
      <c r="O84" s="108" t="str">
        <f t="shared" si="8"/>
        <v/>
      </c>
    </row>
    <row r="85" spans="1:15" x14ac:dyDescent="0.25">
      <c r="A85" s="79">
        <f t="shared" si="9"/>
        <v>36362</v>
      </c>
      <c r="B85" s="107" t="str">
        <f t="array" ref="B85">IFERROR(IF(INDEX('AQS-88101'!$M$2:$M$2744,MATCH('88101-daily-summary-by-site'!$A85&amp;'88101-daily-summary-by-site'!B$2&amp;'88101-daily-summary-by-site'!B$3,'AQS-88101'!$AC$2:$AC$2744&amp;'AQS-88101'!$E$2:$E$2744&amp;'AQS-88101'!$G$2:$G$2744,0))&lt;&gt;"",INDEX('AQS-88101'!$M$2:$M$2744,MATCH('88101-daily-summary-by-site'!$A85&amp;'88101-daily-summary-by-site'!B$2&amp;'88101-daily-summary-by-site'!B$3,'AQS-88101'!$AC$2:$AC$2744&amp;'AQS-88101'!$E$2:$E$2744&amp;'AQS-88101'!$G$2:$G$2744,0)),""),"")</f>
        <v/>
      </c>
      <c r="C85" s="42" t="str">
        <f t="array" ref="C85">IFERROR(IF(INDEX('AQS-88101'!$M$2:$M$2744,MATCH('88101-daily-summary-by-site'!$A85&amp;'88101-daily-summary-by-site'!C$2&amp;'88101-daily-summary-by-site'!C$3,'AQS-88101'!$AC$2:$AC$2744&amp;'AQS-88101'!$E$2:$E$2744&amp;'AQS-88101'!$G$2:$G$2744,0))&lt;&gt;"",INDEX('AQS-88101'!$M$2:$M$2744,MATCH('88101-daily-summary-by-site'!$A85&amp;'88101-daily-summary-by-site'!C$2&amp;'88101-daily-summary-by-site'!C$3,'AQS-88101'!$AC$2:$AC$2744&amp;'AQS-88101'!$E$2:$E$2744&amp;'AQS-88101'!$G$2:$G$2744,0)),""),"")</f>
        <v/>
      </c>
      <c r="D85" s="42" t="str">
        <f t="array" ref="D85">IFERROR(IF(INDEX('AQS-88101'!$M$2:$M$2744,MATCH('88101-daily-summary-by-site'!$A85&amp;'88101-daily-summary-by-site'!D$2&amp;'88101-daily-summary-by-site'!D$3,'AQS-88101'!$AC$2:$AC$2744&amp;'AQS-88101'!$E$2:$E$2744&amp;'AQS-88101'!$G$2:$G$2744,0))&lt;&gt;"",INDEX('AQS-88101'!$M$2:$M$2744,MATCH('88101-daily-summary-by-site'!$A85&amp;'88101-daily-summary-by-site'!D$2&amp;'88101-daily-summary-by-site'!D$3,'AQS-88101'!$AC$2:$AC$2744&amp;'AQS-88101'!$E$2:$E$2744&amp;'AQS-88101'!$G$2:$G$2744,0)),""),"")</f>
        <v/>
      </c>
      <c r="E85" s="42" t="str">
        <f t="array" ref="E85">IFERROR(IF(INDEX('AQS-88101'!$M$2:$M$2744,MATCH('88101-daily-summary-by-site'!$A85&amp;'88101-daily-summary-by-site'!E$2&amp;'88101-daily-summary-by-site'!E$3,'AQS-88101'!$AC$2:$AC$2744&amp;'AQS-88101'!$E$2:$E$2744&amp;'AQS-88101'!$G$2:$G$2744,0))&lt;&gt;"",INDEX('AQS-88101'!$M$2:$M$2744,MATCH('88101-daily-summary-by-site'!$A85&amp;'88101-daily-summary-by-site'!E$2&amp;'88101-daily-summary-by-site'!E$3,'AQS-88101'!$AC$2:$AC$2744&amp;'AQS-88101'!$E$2:$E$2744&amp;'AQS-88101'!$G$2:$G$2744,0)),""),"")</f>
        <v/>
      </c>
      <c r="F85" s="42" t="str">
        <f t="array" ref="F85">IFERROR(IF(INDEX('AQS-88101'!$M$2:$M$2744,MATCH('88101-daily-summary-by-site'!$A85&amp;'88101-daily-summary-by-site'!F$2&amp;'88101-daily-summary-by-site'!F$3,'AQS-88101'!$AC$2:$AC$2744&amp;'AQS-88101'!$E$2:$E$2744&amp;'AQS-88101'!$G$2:$G$2744,0))&lt;&gt;"",INDEX('AQS-88101'!$M$2:$M$2744,MATCH('88101-daily-summary-by-site'!$A85&amp;'88101-daily-summary-by-site'!F$2&amp;'88101-daily-summary-by-site'!F$3,'AQS-88101'!$AC$2:$AC$2744&amp;'AQS-88101'!$E$2:$E$2744&amp;'AQS-88101'!$G$2:$G$2744,0)),""),"")</f>
        <v/>
      </c>
      <c r="G85" s="42" t="str">
        <f t="array" ref="G85">IFERROR(IF(INDEX('AQS-88101'!$M$2:$M$2744,MATCH('88101-daily-summary-by-site'!$A85&amp;'88101-daily-summary-by-site'!G$2&amp;'88101-daily-summary-by-site'!G$3,'AQS-88101'!$AC$2:$AC$2744&amp;'AQS-88101'!$E$2:$E$2744&amp;'AQS-88101'!$G$2:$G$2744,0))&lt;&gt;"",INDEX('AQS-88101'!$M$2:$M$2744,MATCH('88101-daily-summary-by-site'!$A85&amp;'88101-daily-summary-by-site'!G$2&amp;'88101-daily-summary-by-site'!G$3,'AQS-88101'!$AC$2:$AC$2744&amp;'AQS-88101'!$E$2:$E$2744&amp;'AQS-88101'!$G$2:$G$2744,0)),""),"")</f>
        <v/>
      </c>
      <c r="H85" s="42" t="str">
        <f t="array" ref="H85">IFERROR(IF(INDEX('AQS-88101'!$M$2:$M$2744,MATCH('88101-daily-summary-by-site'!$A85&amp;'88101-daily-summary-by-site'!H$2&amp;'88101-daily-summary-by-site'!H$3,'AQS-88101'!$AC$2:$AC$2744&amp;'AQS-88101'!$E$2:$E$2744&amp;'AQS-88101'!$G$2:$G$2744,0))&lt;&gt;"",INDEX('AQS-88101'!$M$2:$M$2744,MATCH('88101-daily-summary-by-site'!$A85&amp;'88101-daily-summary-by-site'!H$2&amp;'88101-daily-summary-by-site'!H$3,'AQS-88101'!$AC$2:$AC$2744&amp;'AQS-88101'!$E$2:$E$2744&amp;'AQS-88101'!$G$2:$G$2744,0)),""),"")</f>
        <v/>
      </c>
      <c r="I85" s="108" t="str">
        <f t="array" ref="I85">IFERROR(IF(INDEX('AQS-88101'!$M$2:$M$2744,MATCH('88101-daily-summary-by-site'!$A85&amp;'88101-daily-summary-by-site'!I$2&amp;'88101-daily-summary-by-site'!I$3,'AQS-88101'!$AC$2:$AC$2744&amp;'AQS-88101'!$E$2:$E$2744&amp;'AQS-88101'!$G$2:$G$2744,0))&lt;&gt;"",INDEX('AQS-88101'!$M$2:$M$2744,MATCH('88101-daily-summary-by-site'!$A85&amp;'88101-daily-summary-by-site'!I$2&amp;'88101-daily-summary-by-site'!I$3,'AQS-88101'!$AC$2:$AC$2744&amp;'AQS-88101'!$E$2:$E$2744&amp;'AQS-88101'!$G$2:$G$2744,0)),""),"")</f>
        <v/>
      </c>
      <c r="L85" s="107" t="str">
        <f t="shared" si="5"/>
        <v/>
      </c>
      <c r="M85" s="42" t="str">
        <f t="shared" si="6"/>
        <v/>
      </c>
      <c r="N85" s="42" t="str">
        <f t="shared" si="7"/>
        <v/>
      </c>
      <c r="O85" s="108" t="str">
        <f t="shared" si="8"/>
        <v/>
      </c>
    </row>
    <row r="86" spans="1:15" x14ac:dyDescent="0.25">
      <c r="A86" s="79">
        <f t="shared" si="9"/>
        <v>36363</v>
      </c>
      <c r="B86" s="107" t="str">
        <f t="array" ref="B86">IFERROR(IF(INDEX('AQS-88101'!$M$2:$M$2744,MATCH('88101-daily-summary-by-site'!$A86&amp;'88101-daily-summary-by-site'!B$2&amp;'88101-daily-summary-by-site'!B$3,'AQS-88101'!$AC$2:$AC$2744&amp;'AQS-88101'!$E$2:$E$2744&amp;'AQS-88101'!$G$2:$G$2744,0))&lt;&gt;"",INDEX('AQS-88101'!$M$2:$M$2744,MATCH('88101-daily-summary-by-site'!$A86&amp;'88101-daily-summary-by-site'!B$2&amp;'88101-daily-summary-by-site'!B$3,'AQS-88101'!$AC$2:$AC$2744&amp;'AQS-88101'!$E$2:$E$2744&amp;'AQS-88101'!$G$2:$G$2744,0)),""),"")</f>
        <v/>
      </c>
      <c r="C86" s="42" t="str">
        <f t="array" ref="C86">IFERROR(IF(INDEX('AQS-88101'!$M$2:$M$2744,MATCH('88101-daily-summary-by-site'!$A86&amp;'88101-daily-summary-by-site'!C$2&amp;'88101-daily-summary-by-site'!C$3,'AQS-88101'!$AC$2:$AC$2744&amp;'AQS-88101'!$E$2:$E$2744&amp;'AQS-88101'!$G$2:$G$2744,0))&lt;&gt;"",INDEX('AQS-88101'!$M$2:$M$2744,MATCH('88101-daily-summary-by-site'!$A86&amp;'88101-daily-summary-by-site'!C$2&amp;'88101-daily-summary-by-site'!C$3,'AQS-88101'!$AC$2:$AC$2744&amp;'AQS-88101'!$E$2:$E$2744&amp;'AQS-88101'!$G$2:$G$2744,0)),""),"")</f>
        <v/>
      </c>
      <c r="D86" s="42" t="str">
        <f t="array" ref="D86">IFERROR(IF(INDEX('AQS-88101'!$M$2:$M$2744,MATCH('88101-daily-summary-by-site'!$A86&amp;'88101-daily-summary-by-site'!D$2&amp;'88101-daily-summary-by-site'!D$3,'AQS-88101'!$AC$2:$AC$2744&amp;'AQS-88101'!$E$2:$E$2744&amp;'AQS-88101'!$G$2:$G$2744,0))&lt;&gt;"",INDEX('AQS-88101'!$M$2:$M$2744,MATCH('88101-daily-summary-by-site'!$A86&amp;'88101-daily-summary-by-site'!D$2&amp;'88101-daily-summary-by-site'!D$3,'AQS-88101'!$AC$2:$AC$2744&amp;'AQS-88101'!$E$2:$E$2744&amp;'AQS-88101'!$G$2:$G$2744,0)),""),"")</f>
        <v/>
      </c>
      <c r="E86" s="42" t="str">
        <f t="array" ref="E86">IFERROR(IF(INDEX('AQS-88101'!$M$2:$M$2744,MATCH('88101-daily-summary-by-site'!$A86&amp;'88101-daily-summary-by-site'!E$2&amp;'88101-daily-summary-by-site'!E$3,'AQS-88101'!$AC$2:$AC$2744&amp;'AQS-88101'!$E$2:$E$2744&amp;'AQS-88101'!$G$2:$G$2744,0))&lt;&gt;"",INDEX('AQS-88101'!$M$2:$M$2744,MATCH('88101-daily-summary-by-site'!$A86&amp;'88101-daily-summary-by-site'!E$2&amp;'88101-daily-summary-by-site'!E$3,'AQS-88101'!$AC$2:$AC$2744&amp;'AQS-88101'!$E$2:$E$2744&amp;'AQS-88101'!$G$2:$G$2744,0)),""),"")</f>
        <v/>
      </c>
      <c r="F86" s="42" t="str">
        <f t="array" ref="F86">IFERROR(IF(INDEX('AQS-88101'!$M$2:$M$2744,MATCH('88101-daily-summary-by-site'!$A86&amp;'88101-daily-summary-by-site'!F$2&amp;'88101-daily-summary-by-site'!F$3,'AQS-88101'!$AC$2:$AC$2744&amp;'AQS-88101'!$E$2:$E$2744&amp;'AQS-88101'!$G$2:$G$2744,0))&lt;&gt;"",INDEX('AQS-88101'!$M$2:$M$2744,MATCH('88101-daily-summary-by-site'!$A86&amp;'88101-daily-summary-by-site'!F$2&amp;'88101-daily-summary-by-site'!F$3,'AQS-88101'!$AC$2:$AC$2744&amp;'AQS-88101'!$E$2:$E$2744&amp;'AQS-88101'!$G$2:$G$2744,0)),""),"")</f>
        <v/>
      </c>
      <c r="G86" s="42" t="str">
        <f t="array" ref="G86">IFERROR(IF(INDEX('AQS-88101'!$M$2:$M$2744,MATCH('88101-daily-summary-by-site'!$A86&amp;'88101-daily-summary-by-site'!G$2&amp;'88101-daily-summary-by-site'!G$3,'AQS-88101'!$AC$2:$AC$2744&amp;'AQS-88101'!$E$2:$E$2744&amp;'AQS-88101'!$G$2:$G$2744,0))&lt;&gt;"",INDEX('AQS-88101'!$M$2:$M$2744,MATCH('88101-daily-summary-by-site'!$A86&amp;'88101-daily-summary-by-site'!G$2&amp;'88101-daily-summary-by-site'!G$3,'AQS-88101'!$AC$2:$AC$2744&amp;'AQS-88101'!$E$2:$E$2744&amp;'AQS-88101'!$G$2:$G$2744,0)),""),"")</f>
        <v/>
      </c>
      <c r="H86" s="42" t="str">
        <f t="array" ref="H86">IFERROR(IF(INDEX('AQS-88101'!$M$2:$M$2744,MATCH('88101-daily-summary-by-site'!$A86&amp;'88101-daily-summary-by-site'!H$2&amp;'88101-daily-summary-by-site'!H$3,'AQS-88101'!$AC$2:$AC$2744&amp;'AQS-88101'!$E$2:$E$2744&amp;'AQS-88101'!$G$2:$G$2744,0))&lt;&gt;"",INDEX('AQS-88101'!$M$2:$M$2744,MATCH('88101-daily-summary-by-site'!$A86&amp;'88101-daily-summary-by-site'!H$2&amp;'88101-daily-summary-by-site'!H$3,'AQS-88101'!$AC$2:$AC$2744&amp;'AQS-88101'!$E$2:$E$2744&amp;'AQS-88101'!$G$2:$G$2744,0)),""),"")</f>
        <v/>
      </c>
      <c r="I86" s="108" t="str">
        <f t="array" ref="I86">IFERROR(IF(INDEX('AQS-88101'!$M$2:$M$2744,MATCH('88101-daily-summary-by-site'!$A86&amp;'88101-daily-summary-by-site'!I$2&amp;'88101-daily-summary-by-site'!I$3,'AQS-88101'!$AC$2:$AC$2744&amp;'AQS-88101'!$E$2:$E$2744&amp;'AQS-88101'!$G$2:$G$2744,0))&lt;&gt;"",INDEX('AQS-88101'!$M$2:$M$2744,MATCH('88101-daily-summary-by-site'!$A86&amp;'88101-daily-summary-by-site'!I$2&amp;'88101-daily-summary-by-site'!I$3,'AQS-88101'!$AC$2:$AC$2744&amp;'AQS-88101'!$E$2:$E$2744&amp;'AQS-88101'!$G$2:$G$2744,0)),""),"")</f>
        <v/>
      </c>
      <c r="L86" s="107" t="str">
        <f t="shared" si="5"/>
        <v/>
      </c>
      <c r="M86" s="42" t="str">
        <f t="shared" si="6"/>
        <v/>
      </c>
      <c r="N86" s="42" t="str">
        <f t="shared" si="7"/>
        <v/>
      </c>
      <c r="O86" s="108" t="str">
        <f t="shared" si="8"/>
        <v/>
      </c>
    </row>
    <row r="87" spans="1:15" x14ac:dyDescent="0.25">
      <c r="A87" s="79">
        <f t="shared" si="9"/>
        <v>36364</v>
      </c>
      <c r="B87" s="107">
        <f t="array" ref="B87">IFERROR(IF(INDEX('AQS-88101'!$M$2:$M$2744,MATCH('88101-daily-summary-by-site'!$A87&amp;'88101-daily-summary-by-site'!B$2&amp;'88101-daily-summary-by-site'!B$3,'AQS-88101'!$AC$2:$AC$2744&amp;'AQS-88101'!$E$2:$E$2744&amp;'AQS-88101'!$G$2:$G$2744,0))&lt;&gt;"",INDEX('AQS-88101'!$M$2:$M$2744,MATCH('88101-daily-summary-by-site'!$A87&amp;'88101-daily-summary-by-site'!B$2&amp;'88101-daily-summary-by-site'!B$3,'AQS-88101'!$AC$2:$AC$2744&amp;'AQS-88101'!$E$2:$E$2744&amp;'AQS-88101'!$G$2:$G$2744,0)),""),"")</f>
        <v>3.7</v>
      </c>
      <c r="C87" s="42" t="str">
        <f t="array" ref="C87">IFERROR(IF(INDEX('AQS-88101'!$M$2:$M$2744,MATCH('88101-daily-summary-by-site'!$A87&amp;'88101-daily-summary-by-site'!C$2&amp;'88101-daily-summary-by-site'!C$3,'AQS-88101'!$AC$2:$AC$2744&amp;'AQS-88101'!$E$2:$E$2744&amp;'AQS-88101'!$G$2:$G$2744,0))&lt;&gt;"",INDEX('AQS-88101'!$M$2:$M$2744,MATCH('88101-daily-summary-by-site'!$A87&amp;'88101-daily-summary-by-site'!C$2&amp;'88101-daily-summary-by-site'!C$3,'AQS-88101'!$AC$2:$AC$2744&amp;'AQS-88101'!$E$2:$E$2744&amp;'AQS-88101'!$G$2:$G$2744,0)),""),"")</f>
        <v/>
      </c>
      <c r="D87" s="42" t="str">
        <f t="array" ref="D87">IFERROR(IF(INDEX('AQS-88101'!$M$2:$M$2744,MATCH('88101-daily-summary-by-site'!$A87&amp;'88101-daily-summary-by-site'!D$2&amp;'88101-daily-summary-by-site'!D$3,'AQS-88101'!$AC$2:$AC$2744&amp;'AQS-88101'!$E$2:$E$2744&amp;'AQS-88101'!$G$2:$G$2744,0))&lt;&gt;"",INDEX('AQS-88101'!$M$2:$M$2744,MATCH('88101-daily-summary-by-site'!$A87&amp;'88101-daily-summary-by-site'!D$2&amp;'88101-daily-summary-by-site'!D$3,'AQS-88101'!$AC$2:$AC$2744&amp;'AQS-88101'!$E$2:$E$2744&amp;'AQS-88101'!$G$2:$G$2744,0)),""),"")</f>
        <v/>
      </c>
      <c r="E87" s="42" t="str">
        <f t="array" ref="E87">IFERROR(IF(INDEX('AQS-88101'!$M$2:$M$2744,MATCH('88101-daily-summary-by-site'!$A87&amp;'88101-daily-summary-by-site'!E$2&amp;'88101-daily-summary-by-site'!E$3,'AQS-88101'!$AC$2:$AC$2744&amp;'AQS-88101'!$E$2:$E$2744&amp;'AQS-88101'!$G$2:$G$2744,0))&lt;&gt;"",INDEX('AQS-88101'!$M$2:$M$2744,MATCH('88101-daily-summary-by-site'!$A87&amp;'88101-daily-summary-by-site'!E$2&amp;'88101-daily-summary-by-site'!E$3,'AQS-88101'!$AC$2:$AC$2744&amp;'AQS-88101'!$E$2:$E$2744&amp;'AQS-88101'!$G$2:$G$2744,0)),""),"")</f>
        <v/>
      </c>
      <c r="F87" s="42" t="str">
        <f t="array" ref="F87">IFERROR(IF(INDEX('AQS-88101'!$M$2:$M$2744,MATCH('88101-daily-summary-by-site'!$A87&amp;'88101-daily-summary-by-site'!F$2&amp;'88101-daily-summary-by-site'!F$3,'AQS-88101'!$AC$2:$AC$2744&amp;'AQS-88101'!$E$2:$E$2744&amp;'AQS-88101'!$G$2:$G$2744,0))&lt;&gt;"",INDEX('AQS-88101'!$M$2:$M$2744,MATCH('88101-daily-summary-by-site'!$A87&amp;'88101-daily-summary-by-site'!F$2&amp;'88101-daily-summary-by-site'!F$3,'AQS-88101'!$AC$2:$AC$2744&amp;'AQS-88101'!$E$2:$E$2744&amp;'AQS-88101'!$G$2:$G$2744,0)),""),"")</f>
        <v/>
      </c>
      <c r="G87" s="42" t="str">
        <f t="array" ref="G87">IFERROR(IF(INDEX('AQS-88101'!$M$2:$M$2744,MATCH('88101-daily-summary-by-site'!$A87&amp;'88101-daily-summary-by-site'!G$2&amp;'88101-daily-summary-by-site'!G$3,'AQS-88101'!$AC$2:$AC$2744&amp;'AQS-88101'!$E$2:$E$2744&amp;'AQS-88101'!$G$2:$G$2744,0))&lt;&gt;"",INDEX('AQS-88101'!$M$2:$M$2744,MATCH('88101-daily-summary-by-site'!$A87&amp;'88101-daily-summary-by-site'!G$2&amp;'88101-daily-summary-by-site'!G$3,'AQS-88101'!$AC$2:$AC$2744&amp;'AQS-88101'!$E$2:$E$2744&amp;'AQS-88101'!$G$2:$G$2744,0)),""),"")</f>
        <v/>
      </c>
      <c r="H87" s="42" t="str">
        <f t="array" ref="H87">IFERROR(IF(INDEX('AQS-88101'!$M$2:$M$2744,MATCH('88101-daily-summary-by-site'!$A87&amp;'88101-daily-summary-by-site'!H$2&amp;'88101-daily-summary-by-site'!H$3,'AQS-88101'!$AC$2:$AC$2744&amp;'AQS-88101'!$E$2:$E$2744&amp;'AQS-88101'!$G$2:$G$2744,0))&lt;&gt;"",INDEX('AQS-88101'!$M$2:$M$2744,MATCH('88101-daily-summary-by-site'!$A87&amp;'88101-daily-summary-by-site'!H$2&amp;'88101-daily-summary-by-site'!H$3,'AQS-88101'!$AC$2:$AC$2744&amp;'AQS-88101'!$E$2:$E$2744&amp;'AQS-88101'!$G$2:$G$2744,0)),""),"")</f>
        <v/>
      </c>
      <c r="I87" s="108" t="str">
        <f t="array" ref="I87">IFERROR(IF(INDEX('AQS-88101'!$M$2:$M$2744,MATCH('88101-daily-summary-by-site'!$A87&amp;'88101-daily-summary-by-site'!I$2&amp;'88101-daily-summary-by-site'!I$3,'AQS-88101'!$AC$2:$AC$2744&amp;'AQS-88101'!$E$2:$E$2744&amp;'AQS-88101'!$G$2:$G$2744,0))&lt;&gt;"",INDEX('AQS-88101'!$M$2:$M$2744,MATCH('88101-daily-summary-by-site'!$A87&amp;'88101-daily-summary-by-site'!I$2&amp;'88101-daily-summary-by-site'!I$3,'AQS-88101'!$AC$2:$AC$2744&amp;'AQS-88101'!$E$2:$E$2744&amp;'AQS-88101'!$G$2:$G$2744,0)),""),"")</f>
        <v/>
      </c>
      <c r="L87" s="107">
        <f t="shared" si="5"/>
        <v>3.7</v>
      </c>
      <c r="M87" s="42" t="str">
        <f t="shared" si="6"/>
        <v/>
      </c>
      <c r="N87" s="42" t="str">
        <f t="shared" si="7"/>
        <v/>
      </c>
      <c r="O87" s="108" t="str">
        <f t="shared" si="8"/>
        <v/>
      </c>
    </row>
    <row r="88" spans="1:15" x14ac:dyDescent="0.25">
      <c r="A88" s="79">
        <f t="shared" si="9"/>
        <v>36365</v>
      </c>
      <c r="B88" s="107" t="str">
        <f t="array" ref="B88">IFERROR(IF(INDEX('AQS-88101'!$M$2:$M$2744,MATCH('88101-daily-summary-by-site'!$A88&amp;'88101-daily-summary-by-site'!B$2&amp;'88101-daily-summary-by-site'!B$3,'AQS-88101'!$AC$2:$AC$2744&amp;'AQS-88101'!$E$2:$E$2744&amp;'AQS-88101'!$G$2:$G$2744,0))&lt;&gt;"",INDEX('AQS-88101'!$M$2:$M$2744,MATCH('88101-daily-summary-by-site'!$A88&amp;'88101-daily-summary-by-site'!B$2&amp;'88101-daily-summary-by-site'!B$3,'AQS-88101'!$AC$2:$AC$2744&amp;'AQS-88101'!$E$2:$E$2744&amp;'AQS-88101'!$G$2:$G$2744,0)),""),"")</f>
        <v/>
      </c>
      <c r="C88" s="42" t="str">
        <f t="array" ref="C88">IFERROR(IF(INDEX('AQS-88101'!$M$2:$M$2744,MATCH('88101-daily-summary-by-site'!$A88&amp;'88101-daily-summary-by-site'!C$2&amp;'88101-daily-summary-by-site'!C$3,'AQS-88101'!$AC$2:$AC$2744&amp;'AQS-88101'!$E$2:$E$2744&amp;'AQS-88101'!$G$2:$G$2744,0))&lt;&gt;"",INDEX('AQS-88101'!$M$2:$M$2744,MATCH('88101-daily-summary-by-site'!$A88&amp;'88101-daily-summary-by-site'!C$2&amp;'88101-daily-summary-by-site'!C$3,'AQS-88101'!$AC$2:$AC$2744&amp;'AQS-88101'!$E$2:$E$2744&amp;'AQS-88101'!$G$2:$G$2744,0)),""),"")</f>
        <v/>
      </c>
      <c r="D88" s="42" t="str">
        <f t="array" ref="D88">IFERROR(IF(INDEX('AQS-88101'!$M$2:$M$2744,MATCH('88101-daily-summary-by-site'!$A88&amp;'88101-daily-summary-by-site'!D$2&amp;'88101-daily-summary-by-site'!D$3,'AQS-88101'!$AC$2:$AC$2744&amp;'AQS-88101'!$E$2:$E$2744&amp;'AQS-88101'!$G$2:$G$2744,0))&lt;&gt;"",INDEX('AQS-88101'!$M$2:$M$2744,MATCH('88101-daily-summary-by-site'!$A88&amp;'88101-daily-summary-by-site'!D$2&amp;'88101-daily-summary-by-site'!D$3,'AQS-88101'!$AC$2:$AC$2744&amp;'AQS-88101'!$E$2:$E$2744&amp;'AQS-88101'!$G$2:$G$2744,0)),""),"")</f>
        <v/>
      </c>
      <c r="E88" s="42" t="str">
        <f t="array" ref="E88">IFERROR(IF(INDEX('AQS-88101'!$M$2:$M$2744,MATCH('88101-daily-summary-by-site'!$A88&amp;'88101-daily-summary-by-site'!E$2&amp;'88101-daily-summary-by-site'!E$3,'AQS-88101'!$AC$2:$AC$2744&amp;'AQS-88101'!$E$2:$E$2744&amp;'AQS-88101'!$G$2:$G$2744,0))&lt;&gt;"",INDEX('AQS-88101'!$M$2:$M$2744,MATCH('88101-daily-summary-by-site'!$A88&amp;'88101-daily-summary-by-site'!E$2&amp;'88101-daily-summary-by-site'!E$3,'AQS-88101'!$AC$2:$AC$2744&amp;'AQS-88101'!$E$2:$E$2744&amp;'AQS-88101'!$G$2:$G$2744,0)),""),"")</f>
        <v/>
      </c>
      <c r="F88" s="42" t="str">
        <f t="array" ref="F88">IFERROR(IF(INDEX('AQS-88101'!$M$2:$M$2744,MATCH('88101-daily-summary-by-site'!$A88&amp;'88101-daily-summary-by-site'!F$2&amp;'88101-daily-summary-by-site'!F$3,'AQS-88101'!$AC$2:$AC$2744&amp;'AQS-88101'!$E$2:$E$2744&amp;'AQS-88101'!$G$2:$G$2744,0))&lt;&gt;"",INDEX('AQS-88101'!$M$2:$M$2744,MATCH('88101-daily-summary-by-site'!$A88&amp;'88101-daily-summary-by-site'!F$2&amp;'88101-daily-summary-by-site'!F$3,'AQS-88101'!$AC$2:$AC$2744&amp;'AQS-88101'!$E$2:$E$2744&amp;'AQS-88101'!$G$2:$G$2744,0)),""),"")</f>
        <v/>
      </c>
      <c r="G88" s="42" t="str">
        <f t="array" ref="G88">IFERROR(IF(INDEX('AQS-88101'!$M$2:$M$2744,MATCH('88101-daily-summary-by-site'!$A88&amp;'88101-daily-summary-by-site'!G$2&amp;'88101-daily-summary-by-site'!G$3,'AQS-88101'!$AC$2:$AC$2744&amp;'AQS-88101'!$E$2:$E$2744&amp;'AQS-88101'!$G$2:$G$2744,0))&lt;&gt;"",INDEX('AQS-88101'!$M$2:$M$2744,MATCH('88101-daily-summary-by-site'!$A88&amp;'88101-daily-summary-by-site'!G$2&amp;'88101-daily-summary-by-site'!G$3,'AQS-88101'!$AC$2:$AC$2744&amp;'AQS-88101'!$E$2:$E$2744&amp;'AQS-88101'!$G$2:$G$2744,0)),""),"")</f>
        <v/>
      </c>
      <c r="H88" s="42" t="str">
        <f t="array" ref="H88">IFERROR(IF(INDEX('AQS-88101'!$M$2:$M$2744,MATCH('88101-daily-summary-by-site'!$A88&amp;'88101-daily-summary-by-site'!H$2&amp;'88101-daily-summary-by-site'!H$3,'AQS-88101'!$AC$2:$AC$2744&amp;'AQS-88101'!$E$2:$E$2744&amp;'AQS-88101'!$G$2:$G$2744,0))&lt;&gt;"",INDEX('AQS-88101'!$M$2:$M$2744,MATCH('88101-daily-summary-by-site'!$A88&amp;'88101-daily-summary-by-site'!H$2&amp;'88101-daily-summary-by-site'!H$3,'AQS-88101'!$AC$2:$AC$2744&amp;'AQS-88101'!$E$2:$E$2744&amp;'AQS-88101'!$G$2:$G$2744,0)),""),"")</f>
        <v/>
      </c>
      <c r="I88" s="108" t="str">
        <f t="array" ref="I88">IFERROR(IF(INDEX('AQS-88101'!$M$2:$M$2744,MATCH('88101-daily-summary-by-site'!$A88&amp;'88101-daily-summary-by-site'!I$2&amp;'88101-daily-summary-by-site'!I$3,'AQS-88101'!$AC$2:$AC$2744&amp;'AQS-88101'!$E$2:$E$2744&amp;'AQS-88101'!$G$2:$G$2744,0))&lt;&gt;"",INDEX('AQS-88101'!$M$2:$M$2744,MATCH('88101-daily-summary-by-site'!$A88&amp;'88101-daily-summary-by-site'!I$2&amp;'88101-daily-summary-by-site'!I$3,'AQS-88101'!$AC$2:$AC$2744&amp;'AQS-88101'!$E$2:$E$2744&amp;'AQS-88101'!$G$2:$G$2744,0)),""),"")</f>
        <v/>
      </c>
      <c r="L88" s="107" t="str">
        <f t="shared" si="5"/>
        <v/>
      </c>
      <c r="M88" s="42" t="str">
        <f t="shared" si="6"/>
        <v/>
      </c>
      <c r="N88" s="42" t="str">
        <f t="shared" si="7"/>
        <v/>
      </c>
      <c r="O88" s="108" t="str">
        <f t="shared" si="8"/>
        <v/>
      </c>
    </row>
    <row r="89" spans="1:15" x14ac:dyDescent="0.25">
      <c r="A89" s="79">
        <f t="shared" si="9"/>
        <v>36366</v>
      </c>
      <c r="B89" s="107" t="str">
        <f t="array" ref="B89">IFERROR(IF(INDEX('AQS-88101'!$M$2:$M$2744,MATCH('88101-daily-summary-by-site'!$A89&amp;'88101-daily-summary-by-site'!B$2&amp;'88101-daily-summary-by-site'!B$3,'AQS-88101'!$AC$2:$AC$2744&amp;'AQS-88101'!$E$2:$E$2744&amp;'AQS-88101'!$G$2:$G$2744,0))&lt;&gt;"",INDEX('AQS-88101'!$M$2:$M$2744,MATCH('88101-daily-summary-by-site'!$A89&amp;'88101-daily-summary-by-site'!B$2&amp;'88101-daily-summary-by-site'!B$3,'AQS-88101'!$AC$2:$AC$2744&amp;'AQS-88101'!$E$2:$E$2744&amp;'AQS-88101'!$G$2:$G$2744,0)),""),"")</f>
        <v/>
      </c>
      <c r="C89" s="42" t="str">
        <f t="array" ref="C89">IFERROR(IF(INDEX('AQS-88101'!$M$2:$M$2744,MATCH('88101-daily-summary-by-site'!$A89&amp;'88101-daily-summary-by-site'!C$2&amp;'88101-daily-summary-by-site'!C$3,'AQS-88101'!$AC$2:$AC$2744&amp;'AQS-88101'!$E$2:$E$2744&amp;'AQS-88101'!$G$2:$G$2744,0))&lt;&gt;"",INDEX('AQS-88101'!$M$2:$M$2744,MATCH('88101-daily-summary-by-site'!$A89&amp;'88101-daily-summary-by-site'!C$2&amp;'88101-daily-summary-by-site'!C$3,'AQS-88101'!$AC$2:$AC$2744&amp;'AQS-88101'!$E$2:$E$2744&amp;'AQS-88101'!$G$2:$G$2744,0)),""),"")</f>
        <v/>
      </c>
      <c r="D89" s="42" t="str">
        <f t="array" ref="D89">IFERROR(IF(INDEX('AQS-88101'!$M$2:$M$2744,MATCH('88101-daily-summary-by-site'!$A89&amp;'88101-daily-summary-by-site'!D$2&amp;'88101-daily-summary-by-site'!D$3,'AQS-88101'!$AC$2:$AC$2744&amp;'AQS-88101'!$E$2:$E$2744&amp;'AQS-88101'!$G$2:$G$2744,0))&lt;&gt;"",INDEX('AQS-88101'!$M$2:$M$2744,MATCH('88101-daily-summary-by-site'!$A89&amp;'88101-daily-summary-by-site'!D$2&amp;'88101-daily-summary-by-site'!D$3,'AQS-88101'!$AC$2:$AC$2744&amp;'AQS-88101'!$E$2:$E$2744&amp;'AQS-88101'!$G$2:$G$2744,0)),""),"")</f>
        <v/>
      </c>
      <c r="E89" s="42" t="str">
        <f t="array" ref="E89">IFERROR(IF(INDEX('AQS-88101'!$M$2:$M$2744,MATCH('88101-daily-summary-by-site'!$A89&amp;'88101-daily-summary-by-site'!E$2&amp;'88101-daily-summary-by-site'!E$3,'AQS-88101'!$AC$2:$AC$2744&amp;'AQS-88101'!$E$2:$E$2744&amp;'AQS-88101'!$G$2:$G$2744,0))&lt;&gt;"",INDEX('AQS-88101'!$M$2:$M$2744,MATCH('88101-daily-summary-by-site'!$A89&amp;'88101-daily-summary-by-site'!E$2&amp;'88101-daily-summary-by-site'!E$3,'AQS-88101'!$AC$2:$AC$2744&amp;'AQS-88101'!$E$2:$E$2744&amp;'AQS-88101'!$G$2:$G$2744,0)),""),"")</f>
        <v/>
      </c>
      <c r="F89" s="42" t="str">
        <f t="array" ref="F89">IFERROR(IF(INDEX('AQS-88101'!$M$2:$M$2744,MATCH('88101-daily-summary-by-site'!$A89&amp;'88101-daily-summary-by-site'!F$2&amp;'88101-daily-summary-by-site'!F$3,'AQS-88101'!$AC$2:$AC$2744&amp;'AQS-88101'!$E$2:$E$2744&amp;'AQS-88101'!$G$2:$G$2744,0))&lt;&gt;"",INDEX('AQS-88101'!$M$2:$M$2744,MATCH('88101-daily-summary-by-site'!$A89&amp;'88101-daily-summary-by-site'!F$2&amp;'88101-daily-summary-by-site'!F$3,'AQS-88101'!$AC$2:$AC$2744&amp;'AQS-88101'!$E$2:$E$2744&amp;'AQS-88101'!$G$2:$G$2744,0)),""),"")</f>
        <v/>
      </c>
      <c r="G89" s="42" t="str">
        <f t="array" ref="G89">IFERROR(IF(INDEX('AQS-88101'!$M$2:$M$2744,MATCH('88101-daily-summary-by-site'!$A89&amp;'88101-daily-summary-by-site'!G$2&amp;'88101-daily-summary-by-site'!G$3,'AQS-88101'!$AC$2:$AC$2744&amp;'AQS-88101'!$E$2:$E$2744&amp;'AQS-88101'!$G$2:$G$2744,0))&lt;&gt;"",INDEX('AQS-88101'!$M$2:$M$2744,MATCH('88101-daily-summary-by-site'!$A89&amp;'88101-daily-summary-by-site'!G$2&amp;'88101-daily-summary-by-site'!G$3,'AQS-88101'!$AC$2:$AC$2744&amp;'AQS-88101'!$E$2:$E$2744&amp;'AQS-88101'!$G$2:$G$2744,0)),""),"")</f>
        <v/>
      </c>
      <c r="H89" s="42" t="str">
        <f t="array" ref="H89">IFERROR(IF(INDEX('AQS-88101'!$M$2:$M$2744,MATCH('88101-daily-summary-by-site'!$A89&amp;'88101-daily-summary-by-site'!H$2&amp;'88101-daily-summary-by-site'!H$3,'AQS-88101'!$AC$2:$AC$2744&amp;'AQS-88101'!$E$2:$E$2744&amp;'AQS-88101'!$G$2:$G$2744,0))&lt;&gt;"",INDEX('AQS-88101'!$M$2:$M$2744,MATCH('88101-daily-summary-by-site'!$A89&amp;'88101-daily-summary-by-site'!H$2&amp;'88101-daily-summary-by-site'!H$3,'AQS-88101'!$AC$2:$AC$2744&amp;'AQS-88101'!$E$2:$E$2744&amp;'AQS-88101'!$G$2:$G$2744,0)),""),"")</f>
        <v/>
      </c>
      <c r="I89" s="108" t="str">
        <f t="array" ref="I89">IFERROR(IF(INDEX('AQS-88101'!$M$2:$M$2744,MATCH('88101-daily-summary-by-site'!$A89&amp;'88101-daily-summary-by-site'!I$2&amp;'88101-daily-summary-by-site'!I$3,'AQS-88101'!$AC$2:$AC$2744&amp;'AQS-88101'!$E$2:$E$2744&amp;'AQS-88101'!$G$2:$G$2744,0))&lt;&gt;"",INDEX('AQS-88101'!$M$2:$M$2744,MATCH('88101-daily-summary-by-site'!$A89&amp;'88101-daily-summary-by-site'!I$2&amp;'88101-daily-summary-by-site'!I$3,'AQS-88101'!$AC$2:$AC$2744&amp;'AQS-88101'!$E$2:$E$2744&amp;'AQS-88101'!$G$2:$G$2744,0)),""),"")</f>
        <v/>
      </c>
      <c r="L89" s="107" t="str">
        <f t="shared" si="5"/>
        <v/>
      </c>
      <c r="M89" s="42" t="str">
        <f t="shared" si="6"/>
        <v/>
      </c>
      <c r="N89" s="42" t="str">
        <f t="shared" si="7"/>
        <v/>
      </c>
      <c r="O89" s="108" t="str">
        <f t="shared" si="8"/>
        <v/>
      </c>
    </row>
    <row r="90" spans="1:15" x14ac:dyDescent="0.25">
      <c r="A90" s="79">
        <f t="shared" si="9"/>
        <v>36367</v>
      </c>
      <c r="B90" s="107" t="str">
        <f t="array" ref="B90">IFERROR(IF(INDEX('AQS-88101'!$M$2:$M$2744,MATCH('88101-daily-summary-by-site'!$A90&amp;'88101-daily-summary-by-site'!B$2&amp;'88101-daily-summary-by-site'!B$3,'AQS-88101'!$AC$2:$AC$2744&amp;'AQS-88101'!$E$2:$E$2744&amp;'AQS-88101'!$G$2:$G$2744,0))&lt;&gt;"",INDEX('AQS-88101'!$M$2:$M$2744,MATCH('88101-daily-summary-by-site'!$A90&amp;'88101-daily-summary-by-site'!B$2&amp;'88101-daily-summary-by-site'!B$3,'AQS-88101'!$AC$2:$AC$2744&amp;'AQS-88101'!$E$2:$E$2744&amp;'AQS-88101'!$G$2:$G$2744,0)),""),"")</f>
        <v/>
      </c>
      <c r="C90" s="42" t="str">
        <f t="array" ref="C90">IFERROR(IF(INDEX('AQS-88101'!$M$2:$M$2744,MATCH('88101-daily-summary-by-site'!$A90&amp;'88101-daily-summary-by-site'!C$2&amp;'88101-daily-summary-by-site'!C$3,'AQS-88101'!$AC$2:$AC$2744&amp;'AQS-88101'!$E$2:$E$2744&amp;'AQS-88101'!$G$2:$G$2744,0))&lt;&gt;"",INDEX('AQS-88101'!$M$2:$M$2744,MATCH('88101-daily-summary-by-site'!$A90&amp;'88101-daily-summary-by-site'!C$2&amp;'88101-daily-summary-by-site'!C$3,'AQS-88101'!$AC$2:$AC$2744&amp;'AQS-88101'!$E$2:$E$2744&amp;'AQS-88101'!$G$2:$G$2744,0)),""),"")</f>
        <v/>
      </c>
      <c r="D90" s="42" t="str">
        <f t="array" ref="D90">IFERROR(IF(INDEX('AQS-88101'!$M$2:$M$2744,MATCH('88101-daily-summary-by-site'!$A90&amp;'88101-daily-summary-by-site'!D$2&amp;'88101-daily-summary-by-site'!D$3,'AQS-88101'!$AC$2:$AC$2744&amp;'AQS-88101'!$E$2:$E$2744&amp;'AQS-88101'!$G$2:$G$2744,0))&lt;&gt;"",INDEX('AQS-88101'!$M$2:$M$2744,MATCH('88101-daily-summary-by-site'!$A90&amp;'88101-daily-summary-by-site'!D$2&amp;'88101-daily-summary-by-site'!D$3,'AQS-88101'!$AC$2:$AC$2744&amp;'AQS-88101'!$E$2:$E$2744&amp;'AQS-88101'!$G$2:$G$2744,0)),""),"")</f>
        <v/>
      </c>
      <c r="E90" s="42" t="str">
        <f t="array" ref="E90">IFERROR(IF(INDEX('AQS-88101'!$M$2:$M$2744,MATCH('88101-daily-summary-by-site'!$A90&amp;'88101-daily-summary-by-site'!E$2&amp;'88101-daily-summary-by-site'!E$3,'AQS-88101'!$AC$2:$AC$2744&amp;'AQS-88101'!$E$2:$E$2744&amp;'AQS-88101'!$G$2:$G$2744,0))&lt;&gt;"",INDEX('AQS-88101'!$M$2:$M$2744,MATCH('88101-daily-summary-by-site'!$A90&amp;'88101-daily-summary-by-site'!E$2&amp;'88101-daily-summary-by-site'!E$3,'AQS-88101'!$AC$2:$AC$2744&amp;'AQS-88101'!$E$2:$E$2744&amp;'AQS-88101'!$G$2:$G$2744,0)),""),"")</f>
        <v/>
      </c>
      <c r="F90" s="42" t="str">
        <f t="array" ref="F90">IFERROR(IF(INDEX('AQS-88101'!$M$2:$M$2744,MATCH('88101-daily-summary-by-site'!$A90&amp;'88101-daily-summary-by-site'!F$2&amp;'88101-daily-summary-by-site'!F$3,'AQS-88101'!$AC$2:$AC$2744&amp;'AQS-88101'!$E$2:$E$2744&amp;'AQS-88101'!$G$2:$G$2744,0))&lt;&gt;"",INDEX('AQS-88101'!$M$2:$M$2744,MATCH('88101-daily-summary-by-site'!$A90&amp;'88101-daily-summary-by-site'!F$2&amp;'88101-daily-summary-by-site'!F$3,'AQS-88101'!$AC$2:$AC$2744&amp;'AQS-88101'!$E$2:$E$2744&amp;'AQS-88101'!$G$2:$G$2744,0)),""),"")</f>
        <v/>
      </c>
      <c r="G90" s="42" t="str">
        <f t="array" ref="G90">IFERROR(IF(INDEX('AQS-88101'!$M$2:$M$2744,MATCH('88101-daily-summary-by-site'!$A90&amp;'88101-daily-summary-by-site'!G$2&amp;'88101-daily-summary-by-site'!G$3,'AQS-88101'!$AC$2:$AC$2744&amp;'AQS-88101'!$E$2:$E$2744&amp;'AQS-88101'!$G$2:$G$2744,0))&lt;&gt;"",INDEX('AQS-88101'!$M$2:$M$2744,MATCH('88101-daily-summary-by-site'!$A90&amp;'88101-daily-summary-by-site'!G$2&amp;'88101-daily-summary-by-site'!G$3,'AQS-88101'!$AC$2:$AC$2744&amp;'AQS-88101'!$E$2:$E$2744&amp;'AQS-88101'!$G$2:$G$2744,0)),""),"")</f>
        <v/>
      </c>
      <c r="H90" s="42" t="str">
        <f t="array" ref="H90">IFERROR(IF(INDEX('AQS-88101'!$M$2:$M$2744,MATCH('88101-daily-summary-by-site'!$A90&amp;'88101-daily-summary-by-site'!H$2&amp;'88101-daily-summary-by-site'!H$3,'AQS-88101'!$AC$2:$AC$2744&amp;'AQS-88101'!$E$2:$E$2744&amp;'AQS-88101'!$G$2:$G$2744,0))&lt;&gt;"",INDEX('AQS-88101'!$M$2:$M$2744,MATCH('88101-daily-summary-by-site'!$A90&amp;'88101-daily-summary-by-site'!H$2&amp;'88101-daily-summary-by-site'!H$3,'AQS-88101'!$AC$2:$AC$2744&amp;'AQS-88101'!$E$2:$E$2744&amp;'AQS-88101'!$G$2:$G$2744,0)),""),"")</f>
        <v/>
      </c>
      <c r="I90" s="108" t="str">
        <f t="array" ref="I90">IFERROR(IF(INDEX('AQS-88101'!$M$2:$M$2744,MATCH('88101-daily-summary-by-site'!$A90&amp;'88101-daily-summary-by-site'!I$2&amp;'88101-daily-summary-by-site'!I$3,'AQS-88101'!$AC$2:$AC$2744&amp;'AQS-88101'!$E$2:$E$2744&amp;'AQS-88101'!$G$2:$G$2744,0))&lt;&gt;"",INDEX('AQS-88101'!$M$2:$M$2744,MATCH('88101-daily-summary-by-site'!$A90&amp;'88101-daily-summary-by-site'!I$2&amp;'88101-daily-summary-by-site'!I$3,'AQS-88101'!$AC$2:$AC$2744&amp;'AQS-88101'!$E$2:$E$2744&amp;'AQS-88101'!$G$2:$G$2744,0)),""),"")</f>
        <v/>
      </c>
      <c r="L90" s="107" t="str">
        <f t="shared" si="5"/>
        <v/>
      </c>
      <c r="M90" s="42" t="str">
        <f t="shared" si="6"/>
        <v/>
      </c>
      <c r="N90" s="42" t="str">
        <f t="shared" si="7"/>
        <v/>
      </c>
      <c r="O90" s="108" t="str">
        <f t="shared" si="8"/>
        <v/>
      </c>
    </row>
    <row r="91" spans="1:15" x14ac:dyDescent="0.25">
      <c r="A91" s="79">
        <f t="shared" si="9"/>
        <v>36368</v>
      </c>
      <c r="B91" s="107">
        <f t="array" ref="B91">IFERROR(IF(INDEX('AQS-88101'!$M$2:$M$2744,MATCH('88101-daily-summary-by-site'!$A91&amp;'88101-daily-summary-by-site'!B$2&amp;'88101-daily-summary-by-site'!B$3,'AQS-88101'!$AC$2:$AC$2744&amp;'AQS-88101'!$E$2:$E$2744&amp;'AQS-88101'!$G$2:$G$2744,0))&lt;&gt;"",INDEX('AQS-88101'!$M$2:$M$2744,MATCH('88101-daily-summary-by-site'!$A91&amp;'88101-daily-summary-by-site'!B$2&amp;'88101-daily-summary-by-site'!B$3,'AQS-88101'!$AC$2:$AC$2744&amp;'AQS-88101'!$E$2:$E$2744&amp;'AQS-88101'!$G$2:$G$2744,0)),""),"")</f>
        <v>3.5</v>
      </c>
      <c r="C91" s="42" t="str">
        <f t="array" ref="C91">IFERROR(IF(INDEX('AQS-88101'!$M$2:$M$2744,MATCH('88101-daily-summary-by-site'!$A91&amp;'88101-daily-summary-by-site'!C$2&amp;'88101-daily-summary-by-site'!C$3,'AQS-88101'!$AC$2:$AC$2744&amp;'AQS-88101'!$E$2:$E$2744&amp;'AQS-88101'!$G$2:$G$2744,0))&lt;&gt;"",INDEX('AQS-88101'!$M$2:$M$2744,MATCH('88101-daily-summary-by-site'!$A91&amp;'88101-daily-summary-by-site'!C$2&amp;'88101-daily-summary-by-site'!C$3,'AQS-88101'!$AC$2:$AC$2744&amp;'AQS-88101'!$E$2:$E$2744&amp;'AQS-88101'!$G$2:$G$2744,0)),""),"")</f>
        <v/>
      </c>
      <c r="D91" s="42" t="str">
        <f t="array" ref="D91">IFERROR(IF(INDEX('AQS-88101'!$M$2:$M$2744,MATCH('88101-daily-summary-by-site'!$A91&amp;'88101-daily-summary-by-site'!D$2&amp;'88101-daily-summary-by-site'!D$3,'AQS-88101'!$AC$2:$AC$2744&amp;'AQS-88101'!$E$2:$E$2744&amp;'AQS-88101'!$G$2:$G$2744,0))&lt;&gt;"",INDEX('AQS-88101'!$M$2:$M$2744,MATCH('88101-daily-summary-by-site'!$A91&amp;'88101-daily-summary-by-site'!D$2&amp;'88101-daily-summary-by-site'!D$3,'AQS-88101'!$AC$2:$AC$2744&amp;'AQS-88101'!$E$2:$E$2744&amp;'AQS-88101'!$G$2:$G$2744,0)),""),"")</f>
        <v/>
      </c>
      <c r="E91" s="42" t="str">
        <f t="array" ref="E91">IFERROR(IF(INDEX('AQS-88101'!$M$2:$M$2744,MATCH('88101-daily-summary-by-site'!$A91&amp;'88101-daily-summary-by-site'!E$2&amp;'88101-daily-summary-by-site'!E$3,'AQS-88101'!$AC$2:$AC$2744&amp;'AQS-88101'!$E$2:$E$2744&amp;'AQS-88101'!$G$2:$G$2744,0))&lt;&gt;"",INDEX('AQS-88101'!$M$2:$M$2744,MATCH('88101-daily-summary-by-site'!$A91&amp;'88101-daily-summary-by-site'!E$2&amp;'88101-daily-summary-by-site'!E$3,'AQS-88101'!$AC$2:$AC$2744&amp;'AQS-88101'!$E$2:$E$2744&amp;'AQS-88101'!$G$2:$G$2744,0)),""),"")</f>
        <v/>
      </c>
      <c r="F91" s="42" t="str">
        <f t="array" ref="F91">IFERROR(IF(INDEX('AQS-88101'!$M$2:$M$2744,MATCH('88101-daily-summary-by-site'!$A91&amp;'88101-daily-summary-by-site'!F$2&amp;'88101-daily-summary-by-site'!F$3,'AQS-88101'!$AC$2:$AC$2744&amp;'AQS-88101'!$E$2:$E$2744&amp;'AQS-88101'!$G$2:$G$2744,0))&lt;&gt;"",INDEX('AQS-88101'!$M$2:$M$2744,MATCH('88101-daily-summary-by-site'!$A91&amp;'88101-daily-summary-by-site'!F$2&amp;'88101-daily-summary-by-site'!F$3,'AQS-88101'!$AC$2:$AC$2744&amp;'AQS-88101'!$E$2:$E$2744&amp;'AQS-88101'!$G$2:$G$2744,0)),""),"")</f>
        <v/>
      </c>
      <c r="G91" s="42" t="str">
        <f t="array" ref="G91">IFERROR(IF(INDEX('AQS-88101'!$M$2:$M$2744,MATCH('88101-daily-summary-by-site'!$A91&amp;'88101-daily-summary-by-site'!G$2&amp;'88101-daily-summary-by-site'!G$3,'AQS-88101'!$AC$2:$AC$2744&amp;'AQS-88101'!$E$2:$E$2744&amp;'AQS-88101'!$G$2:$G$2744,0))&lt;&gt;"",INDEX('AQS-88101'!$M$2:$M$2744,MATCH('88101-daily-summary-by-site'!$A91&amp;'88101-daily-summary-by-site'!G$2&amp;'88101-daily-summary-by-site'!G$3,'AQS-88101'!$AC$2:$AC$2744&amp;'AQS-88101'!$E$2:$E$2744&amp;'AQS-88101'!$G$2:$G$2744,0)),""),"")</f>
        <v/>
      </c>
      <c r="H91" s="42" t="str">
        <f t="array" ref="H91">IFERROR(IF(INDEX('AQS-88101'!$M$2:$M$2744,MATCH('88101-daily-summary-by-site'!$A91&amp;'88101-daily-summary-by-site'!H$2&amp;'88101-daily-summary-by-site'!H$3,'AQS-88101'!$AC$2:$AC$2744&amp;'AQS-88101'!$E$2:$E$2744&amp;'AQS-88101'!$G$2:$G$2744,0))&lt;&gt;"",INDEX('AQS-88101'!$M$2:$M$2744,MATCH('88101-daily-summary-by-site'!$A91&amp;'88101-daily-summary-by-site'!H$2&amp;'88101-daily-summary-by-site'!H$3,'AQS-88101'!$AC$2:$AC$2744&amp;'AQS-88101'!$E$2:$E$2744&amp;'AQS-88101'!$G$2:$G$2744,0)),""),"")</f>
        <v/>
      </c>
      <c r="I91" s="108" t="str">
        <f t="array" ref="I91">IFERROR(IF(INDEX('AQS-88101'!$M$2:$M$2744,MATCH('88101-daily-summary-by-site'!$A91&amp;'88101-daily-summary-by-site'!I$2&amp;'88101-daily-summary-by-site'!I$3,'AQS-88101'!$AC$2:$AC$2744&amp;'AQS-88101'!$E$2:$E$2744&amp;'AQS-88101'!$G$2:$G$2744,0))&lt;&gt;"",INDEX('AQS-88101'!$M$2:$M$2744,MATCH('88101-daily-summary-by-site'!$A91&amp;'88101-daily-summary-by-site'!I$2&amp;'88101-daily-summary-by-site'!I$3,'AQS-88101'!$AC$2:$AC$2744&amp;'AQS-88101'!$E$2:$E$2744&amp;'AQS-88101'!$G$2:$G$2744,0)),""),"")</f>
        <v/>
      </c>
      <c r="L91" s="107">
        <f t="shared" si="5"/>
        <v>3.5</v>
      </c>
      <c r="M91" s="42" t="str">
        <f t="shared" si="6"/>
        <v/>
      </c>
      <c r="N91" s="42" t="str">
        <f t="shared" si="7"/>
        <v/>
      </c>
      <c r="O91" s="108" t="str">
        <f t="shared" si="8"/>
        <v/>
      </c>
    </row>
    <row r="92" spans="1:15" x14ac:dyDescent="0.25">
      <c r="A92" s="79">
        <f t="shared" si="9"/>
        <v>36369</v>
      </c>
      <c r="B92" s="107" t="str">
        <f t="array" ref="B92">IFERROR(IF(INDEX('AQS-88101'!$M$2:$M$2744,MATCH('88101-daily-summary-by-site'!$A92&amp;'88101-daily-summary-by-site'!B$2&amp;'88101-daily-summary-by-site'!B$3,'AQS-88101'!$AC$2:$AC$2744&amp;'AQS-88101'!$E$2:$E$2744&amp;'AQS-88101'!$G$2:$G$2744,0))&lt;&gt;"",INDEX('AQS-88101'!$M$2:$M$2744,MATCH('88101-daily-summary-by-site'!$A92&amp;'88101-daily-summary-by-site'!B$2&amp;'88101-daily-summary-by-site'!B$3,'AQS-88101'!$AC$2:$AC$2744&amp;'AQS-88101'!$E$2:$E$2744&amp;'AQS-88101'!$G$2:$G$2744,0)),""),"")</f>
        <v/>
      </c>
      <c r="C92" s="42" t="str">
        <f t="array" ref="C92">IFERROR(IF(INDEX('AQS-88101'!$M$2:$M$2744,MATCH('88101-daily-summary-by-site'!$A92&amp;'88101-daily-summary-by-site'!C$2&amp;'88101-daily-summary-by-site'!C$3,'AQS-88101'!$AC$2:$AC$2744&amp;'AQS-88101'!$E$2:$E$2744&amp;'AQS-88101'!$G$2:$G$2744,0))&lt;&gt;"",INDEX('AQS-88101'!$M$2:$M$2744,MATCH('88101-daily-summary-by-site'!$A92&amp;'88101-daily-summary-by-site'!C$2&amp;'88101-daily-summary-by-site'!C$3,'AQS-88101'!$AC$2:$AC$2744&amp;'AQS-88101'!$E$2:$E$2744&amp;'AQS-88101'!$G$2:$G$2744,0)),""),"")</f>
        <v/>
      </c>
      <c r="D92" s="42" t="str">
        <f t="array" ref="D92">IFERROR(IF(INDEX('AQS-88101'!$M$2:$M$2744,MATCH('88101-daily-summary-by-site'!$A92&amp;'88101-daily-summary-by-site'!D$2&amp;'88101-daily-summary-by-site'!D$3,'AQS-88101'!$AC$2:$AC$2744&amp;'AQS-88101'!$E$2:$E$2744&amp;'AQS-88101'!$G$2:$G$2744,0))&lt;&gt;"",INDEX('AQS-88101'!$M$2:$M$2744,MATCH('88101-daily-summary-by-site'!$A92&amp;'88101-daily-summary-by-site'!D$2&amp;'88101-daily-summary-by-site'!D$3,'AQS-88101'!$AC$2:$AC$2744&amp;'AQS-88101'!$E$2:$E$2744&amp;'AQS-88101'!$G$2:$G$2744,0)),""),"")</f>
        <v/>
      </c>
      <c r="E92" s="42" t="str">
        <f t="array" ref="E92">IFERROR(IF(INDEX('AQS-88101'!$M$2:$M$2744,MATCH('88101-daily-summary-by-site'!$A92&amp;'88101-daily-summary-by-site'!E$2&amp;'88101-daily-summary-by-site'!E$3,'AQS-88101'!$AC$2:$AC$2744&amp;'AQS-88101'!$E$2:$E$2744&amp;'AQS-88101'!$G$2:$G$2744,0))&lt;&gt;"",INDEX('AQS-88101'!$M$2:$M$2744,MATCH('88101-daily-summary-by-site'!$A92&amp;'88101-daily-summary-by-site'!E$2&amp;'88101-daily-summary-by-site'!E$3,'AQS-88101'!$AC$2:$AC$2744&amp;'AQS-88101'!$E$2:$E$2744&amp;'AQS-88101'!$G$2:$G$2744,0)),""),"")</f>
        <v/>
      </c>
      <c r="F92" s="42" t="str">
        <f t="array" ref="F92">IFERROR(IF(INDEX('AQS-88101'!$M$2:$M$2744,MATCH('88101-daily-summary-by-site'!$A92&amp;'88101-daily-summary-by-site'!F$2&amp;'88101-daily-summary-by-site'!F$3,'AQS-88101'!$AC$2:$AC$2744&amp;'AQS-88101'!$E$2:$E$2744&amp;'AQS-88101'!$G$2:$G$2744,0))&lt;&gt;"",INDEX('AQS-88101'!$M$2:$M$2744,MATCH('88101-daily-summary-by-site'!$A92&amp;'88101-daily-summary-by-site'!F$2&amp;'88101-daily-summary-by-site'!F$3,'AQS-88101'!$AC$2:$AC$2744&amp;'AQS-88101'!$E$2:$E$2744&amp;'AQS-88101'!$G$2:$G$2744,0)),""),"")</f>
        <v/>
      </c>
      <c r="G92" s="42" t="str">
        <f t="array" ref="G92">IFERROR(IF(INDEX('AQS-88101'!$M$2:$M$2744,MATCH('88101-daily-summary-by-site'!$A92&amp;'88101-daily-summary-by-site'!G$2&amp;'88101-daily-summary-by-site'!G$3,'AQS-88101'!$AC$2:$AC$2744&amp;'AQS-88101'!$E$2:$E$2744&amp;'AQS-88101'!$G$2:$G$2744,0))&lt;&gt;"",INDEX('AQS-88101'!$M$2:$M$2744,MATCH('88101-daily-summary-by-site'!$A92&amp;'88101-daily-summary-by-site'!G$2&amp;'88101-daily-summary-by-site'!G$3,'AQS-88101'!$AC$2:$AC$2744&amp;'AQS-88101'!$E$2:$E$2744&amp;'AQS-88101'!$G$2:$G$2744,0)),""),"")</f>
        <v/>
      </c>
      <c r="H92" s="42" t="str">
        <f t="array" ref="H92">IFERROR(IF(INDEX('AQS-88101'!$M$2:$M$2744,MATCH('88101-daily-summary-by-site'!$A92&amp;'88101-daily-summary-by-site'!H$2&amp;'88101-daily-summary-by-site'!H$3,'AQS-88101'!$AC$2:$AC$2744&amp;'AQS-88101'!$E$2:$E$2744&amp;'AQS-88101'!$G$2:$G$2744,0))&lt;&gt;"",INDEX('AQS-88101'!$M$2:$M$2744,MATCH('88101-daily-summary-by-site'!$A92&amp;'88101-daily-summary-by-site'!H$2&amp;'88101-daily-summary-by-site'!H$3,'AQS-88101'!$AC$2:$AC$2744&amp;'AQS-88101'!$E$2:$E$2744&amp;'AQS-88101'!$G$2:$G$2744,0)),""),"")</f>
        <v/>
      </c>
      <c r="I92" s="108" t="str">
        <f t="array" ref="I92">IFERROR(IF(INDEX('AQS-88101'!$M$2:$M$2744,MATCH('88101-daily-summary-by-site'!$A92&amp;'88101-daily-summary-by-site'!I$2&amp;'88101-daily-summary-by-site'!I$3,'AQS-88101'!$AC$2:$AC$2744&amp;'AQS-88101'!$E$2:$E$2744&amp;'AQS-88101'!$G$2:$G$2744,0))&lt;&gt;"",INDEX('AQS-88101'!$M$2:$M$2744,MATCH('88101-daily-summary-by-site'!$A92&amp;'88101-daily-summary-by-site'!I$2&amp;'88101-daily-summary-by-site'!I$3,'AQS-88101'!$AC$2:$AC$2744&amp;'AQS-88101'!$E$2:$E$2744&amp;'AQS-88101'!$G$2:$G$2744,0)),""),"")</f>
        <v/>
      </c>
      <c r="L92" s="107" t="str">
        <f t="shared" si="5"/>
        <v/>
      </c>
      <c r="M92" s="42" t="str">
        <f t="shared" si="6"/>
        <v/>
      </c>
      <c r="N92" s="42" t="str">
        <f t="shared" si="7"/>
        <v/>
      </c>
      <c r="O92" s="108" t="str">
        <f t="shared" si="8"/>
        <v/>
      </c>
    </row>
    <row r="93" spans="1:15" x14ac:dyDescent="0.25">
      <c r="A93" s="79">
        <f t="shared" si="9"/>
        <v>36370</v>
      </c>
      <c r="B93" s="107">
        <f t="array" ref="B93">IFERROR(IF(INDEX('AQS-88101'!$M$2:$M$2744,MATCH('88101-daily-summary-by-site'!$A93&amp;'88101-daily-summary-by-site'!B$2&amp;'88101-daily-summary-by-site'!B$3,'AQS-88101'!$AC$2:$AC$2744&amp;'AQS-88101'!$E$2:$E$2744&amp;'AQS-88101'!$G$2:$G$2744,0))&lt;&gt;"",INDEX('AQS-88101'!$M$2:$M$2744,MATCH('88101-daily-summary-by-site'!$A93&amp;'88101-daily-summary-by-site'!B$2&amp;'88101-daily-summary-by-site'!B$3,'AQS-88101'!$AC$2:$AC$2744&amp;'AQS-88101'!$E$2:$E$2744&amp;'AQS-88101'!$G$2:$G$2744,0)),""),"")</f>
        <v>3.2</v>
      </c>
      <c r="C93" s="42" t="str">
        <f t="array" ref="C93">IFERROR(IF(INDEX('AQS-88101'!$M$2:$M$2744,MATCH('88101-daily-summary-by-site'!$A93&amp;'88101-daily-summary-by-site'!C$2&amp;'88101-daily-summary-by-site'!C$3,'AQS-88101'!$AC$2:$AC$2744&amp;'AQS-88101'!$E$2:$E$2744&amp;'AQS-88101'!$G$2:$G$2744,0))&lt;&gt;"",INDEX('AQS-88101'!$M$2:$M$2744,MATCH('88101-daily-summary-by-site'!$A93&amp;'88101-daily-summary-by-site'!C$2&amp;'88101-daily-summary-by-site'!C$3,'AQS-88101'!$AC$2:$AC$2744&amp;'AQS-88101'!$E$2:$E$2744&amp;'AQS-88101'!$G$2:$G$2744,0)),""),"")</f>
        <v/>
      </c>
      <c r="D93" s="42" t="str">
        <f t="array" ref="D93">IFERROR(IF(INDEX('AQS-88101'!$M$2:$M$2744,MATCH('88101-daily-summary-by-site'!$A93&amp;'88101-daily-summary-by-site'!D$2&amp;'88101-daily-summary-by-site'!D$3,'AQS-88101'!$AC$2:$AC$2744&amp;'AQS-88101'!$E$2:$E$2744&amp;'AQS-88101'!$G$2:$G$2744,0))&lt;&gt;"",INDEX('AQS-88101'!$M$2:$M$2744,MATCH('88101-daily-summary-by-site'!$A93&amp;'88101-daily-summary-by-site'!D$2&amp;'88101-daily-summary-by-site'!D$3,'AQS-88101'!$AC$2:$AC$2744&amp;'AQS-88101'!$E$2:$E$2744&amp;'AQS-88101'!$G$2:$G$2744,0)),""),"")</f>
        <v/>
      </c>
      <c r="E93" s="42" t="str">
        <f t="array" ref="E93">IFERROR(IF(INDEX('AQS-88101'!$M$2:$M$2744,MATCH('88101-daily-summary-by-site'!$A93&amp;'88101-daily-summary-by-site'!E$2&amp;'88101-daily-summary-by-site'!E$3,'AQS-88101'!$AC$2:$AC$2744&amp;'AQS-88101'!$E$2:$E$2744&amp;'AQS-88101'!$G$2:$G$2744,0))&lt;&gt;"",INDEX('AQS-88101'!$M$2:$M$2744,MATCH('88101-daily-summary-by-site'!$A93&amp;'88101-daily-summary-by-site'!E$2&amp;'88101-daily-summary-by-site'!E$3,'AQS-88101'!$AC$2:$AC$2744&amp;'AQS-88101'!$E$2:$E$2744&amp;'AQS-88101'!$G$2:$G$2744,0)),""),"")</f>
        <v/>
      </c>
      <c r="F93" s="42" t="str">
        <f t="array" ref="F93">IFERROR(IF(INDEX('AQS-88101'!$M$2:$M$2744,MATCH('88101-daily-summary-by-site'!$A93&amp;'88101-daily-summary-by-site'!F$2&amp;'88101-daily-summary-by-site'!F$3,'AQS-88101'!$AC$2:$AC$2744&amp;'AQS-88101'!$E$2:$E$2744&amp;'AQS-88101'!$G$2:$G$2744,0))&lt;&gt;"",INDEX('AQS-88101'!$M$2:$M$2744,MATCH('88101-daily-summary-by-site'!$A93&amp;'88101-daily-summary-by-site'!F$2&amp;'88101-daily-summary-by-site'!F$3,'AQS-88101'!$AC$2:$AC$2744&amp;'AQS-88101'!$E$2:$E$2744&amp;'AQS-88101'!$G$2:$G$2744,0)),""),"")</f>
        <v/>
      </c>
      <c r="G93" s="42" t="str">
        <f t="array" ref="G93">IFERROR(IF(INDEX('AQS-88101'!$M$2:$M$2744,MATCH('88101-daily-summary-by-site'!$A93&amp;'88101-daily-summary-by-site'!G$2&amp;'88101-daily-summary-by-site'!G$3,'AQS-88101'!$AC$2:$AC$2744&amp;'AQS-88101'!$E$2:$E$2744&amp;'AQS-88101'!$G$2:$G$2744,0))&lt;&gt;"",INDEX('AQS-88101'!$M$2:$M$2744,MATCH('88101-daily-summary-by-site'!$A93&amp;'88101-daily-summary-by-site'!G$2&amp;'88101-daily-summary-by-site'!G$3,'AQS-88101'!$AC$2:$AC$2744&amp;'AQS-88101'!$E$2:$E$2744&amp;'AQS-88101'!$G$2:$G$2744,0)),""),"")</f>
        <v/>
      </c>
      <c r="H93" s="42" t="str">
        <f t="array" ref="H93">IFERROR(IF(INDEX('AQS-88101'!$M$2:$M$2744,MATCH('88101-daily-summary-by-site'!$A93&amp;'88101-daily-summary-by-site'!H$2&amp;'88101-daily-summary-by-site'!H$3,'AQS-88101'!$AC$2:$AC$2744&amp;'AQS-88101'!$E$2:$E$2744&amp;'AQS-88101'!$G$2:$G$2744,0))&lt;&gt;"",INDEX('AQS-88101'!$M$2:$M$2744,MATCH('88101-daily-summary-by-site'!$A93&amp;'88101-daily-summary-by-site'!H$2&amp;'88101-daily-summary-by-site'!H$3,'AQS-88101'!$AC$2:$AC$2744&amp;'AQS-88101'!$E$2:$E$2744&amp;'AQS-88101'!$G$2:$G$2744,0)),""),"")</f>
        <v/>
      </c>
      <c r="I93" s="108" t="str">
        <f t="array" ref="I93">IFERROR(IF(INDEX('AQS-88101'!$M$2:$M$2744,MATCH('88101-daily-summary-by-site'!$A93&amp;'88101-daily-summary-by-site'!I$2&amp;'88101-daily-summary-by-site'!I$3,'AQS-88101'!$AC$2:$AC$2744&amp;'AQS-88101'!$E$2:$E$2744&amp;'AQS-88101'!$G$2:$G$2744,0))&lt;&gt;"",INDEX('AQS-88101'!$M$2:$M$2744,MATCH('88101-daily-summary-by-site'!$A93&amp;'88101-daily-summary-by-site'!I$2&amp;'88101-daily-summary-by-site'!I$3,'AQS-88101'!$AC$2:$AC$2744&amp;'AQS-88101'!$E$2:$E$2744&amp;'AQS-88101'!$G$2:$G$2744,0)),""),"")</f>
        <v/>
      </c>
      <c r="L93" s="107">
        <f t="shared" si="5"/>
        <v>3.2</v>
      </c>
      <c r="M93" s="42" t="str">
        <f t="shared" si="6"/>
        <v/>
      </c>
      <c r="N93" s="42" t="str">
        <f t="shared" si="7"/>
        <v/>
      </c>
      <c r="O93" s="108" t="str">
        <f t="shared" si="8"/>
        <v/>
      </c>
    </row>
    <row r="94" spans="1:15" x14ac:dyDescent="0.25">
      <c r="A94" s="79">
        <f t="shared" si="9"/>
        <v>36371</v>
      </c>
      <c r="B94" s="107" t="str">
        <f t="array" ref="B94">IFERROR(IF(INDEX('AQS-88101'!$M$2:$M$2744,MATCH('88101-daily-summary-by-site'!$A94&amp;'88101-daily-summary-by-site'!B$2&amp;'88101-daily-summary-by-site'!B$3,'AQS-88101'!$AC$2:$AC$2744&amp;'AQS-88101'!$E$2:$E$2744&amp;'AQS-88101'!$G$2:$G$2744,0))&lt;&gt;"",INDEX('AQS-88101'!$M$2:$M$2744,MATCH('88101-daily-summary-by-site'!$A94&amp;'88101-daily-summary-by-site'!B$2&amp;'88101-daily-summary-by-site'!B$3,'AQS-88101'!$AC$2:$AC$2744&amp;'AQS-88101'!$E$2:$E$2744&amp;'AQS-88101'!$G$2:$G$2744,0)),""),"")</f>
        <v/>
      </c>
      <c r="C94" s="42" t="str">
        <f t="array" ref="C94">IFERROR(IF(INDEX('AQS-88101'!$M$2:$M$2744,MATCH('88101-daily-summary-by-site'!$A94&amp;'88101-daily-summary-by-site'!C$2&amp;'88101-daily-summary-by-site'!C$3,'AQS-88101'!$AC$2:$AC$2744&amp;'AQS-88101'!$E$2:$E$2744&amp;'AQS-88101'!$G$2:$G$2744,0))&lt;&gt;"",INDEX('AQS-88101'!$M$2:$M$2744,MATCH('88101-daily-summary-by-site'!$A94&amp;'88101-daily-summary-by-site'!C$2&amp;'88101-daily-summary-by-site'!C$3,'AQS-88101'!$AC$2:$AC$2744&amp;'AQS-88101'!$E$2:$E$2744&amp;'AQS-88101'!$G$2:$G$2744,0)),""),"")</f>
        <v/>
      </c>
      <c r="D94" s="42" t="str">
        <f t="array" ref="D94">IFERROR(IF(INDEX('AQS-88101'!$M$2:$M$2744,MATCH('88101-daily-summary-by-site'!$A94&amp;'88101-daily-summary-by-site'!D$2&amp;'88101-daily-summary-by-site'!D$3,'AQS-88101'!$AC$2:$AC$2744&amp;'AQS-88101'!$E$2:$E$2744&amp;'AQS-88101'!$G$2:$G$2744,0))&lt;&gt;"",INDEX('AQS-88101'!$M$2:$M$2744,MATCH('88101-daily-summary-by-site'!$A94&amp;'88101-daily-summary-by-site'!D$2&amp;'88101-daily-summary-by-site'!D$3,'AQS-88101'!$AC$2:$AC$2744&amp;'AQS-88101'!$E$2:$E$2744&amp;'AQS-88101'!$G$2:$G$2744,0)),""),"")</f>
        <v/>
      </c>
      <c r="E94" s="42" t="str">
        <f t="array" ref="E94">IFERROR(IF(INDEX('AQS-88101'!$M$2:$M$2744,MATCH('88101-daily-summary-by-site'!$A94&amp;'88101-daily-summary-by-site'!E$2&amp;'88101-daily-summary-by-site'!E$3,'AQS-88101'!$AC$2:$AC$2744&amp;'AQS-88101'!$E$2:$E$2744&amp;'AQS-88101'!$G$2:$G$2744,0))&lt;&gt;"",INDEX('AQS-88101'!$M$2:$M$2744,MATCH('88101-daily-summary-by-site'!$A94&amp;'88101-daily-summary-by-site'!E$2&amp;'88101-daily-summary-by-site'!E$3,'AQS-88101'!$AC$2:$AC$2744&amp;'AQS-88101'!$E$2:$E$2744&amp;'AQS-88101'!$G$2:$G$2744,0)),""),"")</f>
        <v/>
      </c>
      <c r="F94" s="42" t="str">
        <f t="array" ref="F94">IFERROR(IF(INDEX('AQS-88101'!$M$2:$M$2744,MATCH('88101-daily-summary-by-site'!$A94&amp;'88101-daily-summary-by-site'!F$2&amp;'88101-daily-summary-by-site'!F$3,'AQS-88101'!$AC$2:$AC$2744&amp;'AQS-88101'!$E$2:$E$2744&amp;'AQS-88101'!$G$2:$G$2744,0))&lt;&gt;"",INDEX('AQS-88101'!$M$2:$M$2744,MATCH('88101-daily-summary-by-site'!$A94&amp;'88101-daily-summary-by-site'!F$2&amp;'88101-daily-summary-by-site'!F$3,'AQS-88101'!$AC$2:$AC$2744&amp;'AQS-88101'!$E$2:$E$2744&amp;'AQS-88101'!$G$2:$G$2744,0)),""),"")</f>
        <v/>
      </c>
      <c r="G94" s="42" t="str">
        <f t="array" ref="G94">IFERROR(IF(INDEX('AQS-88101'!$M$2:$M$2744,MATCH('88101-daily-summary-by-site'!$A94&amp;'88101-daily-summary-by-site'!G$2&amp;'88101-daily-summary-by-site'!G$3,'AQS-88101'!$AC$2:$AC$2744&amp;'AQS-88101'!$E$2:$E$2744&amp;'AQS-88101'!$G$2:$G$2744,0))&lt;&gt;"",INDEX('AQS-88101'!$M$2:$M$2744,MATCH('88101-daily-summary-by-site'!$A94&amp;'88101-daily-summary-by-site'!G$2&amp;'88101-daily-summary-by-site'!G$3,'AQS-88101'!$AC$2:$AC$2744&amp;'AQS-88101'!$E$2:$E$2744&amp;'AQS-88101'!$G$2:$G$2744,0)),""),"")</f>
        <v/>
      </c>
      <c r="H94" s="42" t="str">
        <f t="array" ref="H94">IFERROR(IF(INDEX('AQS-88101'!$M$2:$M$2744,MATCH('88101-daily-summary-by-site'!$A94&amp;'88101-daily-summary-by-site'!H$2&amp;'88101-daily-summary-by-site'!H$3,'AQS-88101'!$AC$2:$AC$2744&amp;'AQS-88101'!$E$2:$E$2744&amp;'AQS-88101'!$G$2:$G$2744,0))&lt;&gt;"",INDEX('AQS-88101'!$M$2:$M$2744,MATCH('88101-daily-summary-by-site'!$A94&amp;'88101-daily-summary-by-site'!H$2&amp;'88101-daily-summary-by-site'!H$3,'AQS-88101'!$AC$2:$AC$2744&amp;'AQS-88101'!$E$2:$E$2744&amp;'AQS-88101'!$G$2:$G$2744,0)),""),"")</f>
        <v/>
      </c>
      <c r="I94" s="108" t="str">
        <f t="array" ref="I94">IFERROR(IF(INDEX('AQS-88101'!$M$2:$M$2744,MATCH('88101-daily-summary-by-site'!$A94&amp;'88101-daily-summary-by-site'!I$2&amp;'88101-daily-summary-by-site'!I$3,'AQS-88101'!$AC$2:$AC$2744&amp;'AQS-88101'!$E$2:$E$2744&amp;'AQS-88101'!$G$2:$G$2744,0))&lt;&gt;"",INDEX('AQS-88101'!$M$2:$M$2744,MATCH('88101-daily-summary-by-site'!$A94&amp;'88101-daily-summary-by-site'!I$2&amp;'88101-daily-summary-by-site'!I$3,'AQS-88101'!$AC$2:$AC$2744&amp;'AQS-88101'!$E$2:$E$2744&amp;'AQS-88101'!$G$2:$G$2744,0)),""),"")</f>
        <v/>
      </c>
      <c r="L94" s="107" t="str">
        <f t="shared" si="5"/>
        <v/>
      </c>
      <c r="M94" s="42" t="str">
        <f t="shared" si="6"/>
        <v/>
      </c>
      <c r="N94" s="42" t="str">
        <f t="shared" si="7"/>
        <v/>
      </c>
      <c r="O94" s="108" t="str">
        <f t="shared" si="8"/>
        <v/>
      </c>
    </row>
    <row r="95" spans="1:15" x14ac:dyDescent="0.25">
      <c r="A95" s="79">
        <f t="shared" si="9"/>
        <v>36372</v>
      </c>
      <c r="B95" s="107" t="str">
        <f t="array" ref="B95">IFERROR(IF(INDEX('AQS-88101'!$M$2:$M$2744,MATCH('88101-daily-summary-by-site'!$A95&amp;'88101-daily-summary-by-site'!B$2&amp;'88101-daily-summary-by-site'!B$3,'AQS-88101'!$AC$2:$AC$2744&amp;'AQS-88101'!$E$2:$E$2744&amp;'AQS-88101'!$G$2:$G$2744,0))&lt;&gt;"",INDEX('AQS-88101'!$M$2:$M$2744,MATCH('88101-daily-summary-by-site'!$A95&amp;'88101-daily-summary-by-site'!B$2&amp;'88101-daily-summary-by-site'!B$3,'AQS-88101'!$AC$2:$AC$2744&amp;'AQS-88101'!$E$2:$E$2744&amp;'AQS-88101'!$G$2:$G$2744,0)),""),"")</f>
        <v/>
      </c>
      <c r="C95" s="42" t="str">
        <f t="array" ref="C95">IFERROR(IF(INDEX('AQS-88101'!$M$2:$M$2744,MATCH('88101-daily-summary-by-site'!$A95&amp;'88101-daily-summary-by-site'!C$2&amp;'88101-daily-summary-by-site'!C$3,'AQS-88101'!$AC$2:$AC$2744&amp;'AQS-88101'!$E$2:$E$2744&amp;'AQS-88101'!$G$2:$G$2744,0))&lt;&gt;"",INDEX('AQS-88101'!$M$2:$M$2744,MATCH('88101-daily-summary-by-site'!$A95&amp;'88101-daily-summary-by-site'!C$2&amp;'88101-daily-summary-by-site'!C$3,'AQS-88101'!$AC$2:$AC$2744&amp;'AQS-88101'!$E$2:$E$2744&amp;'AQS-88101'!$G$2:$G$2744,0)),""),"")</f>
        <v/>
      </c>
      <c r="D95" s="42" t="str">
        <f t="array" ref="D95">IFERROR(IF(INDEX('AQS-88101'!$M$2:$M$2744,MATCH('88101-daily-summary-by-site'!$A95&amp;'88101-daily-summary-by-site'!D$2&amp;'88101-daily-summary-by-site'!D$3,'AQS-88101'!$AC$2:$AC$2744&amp;'AQS-88101'!$E$2:$E$2744&amp;'AQS-88101'!$G$2:$G$2744,0))&lt;&gt;"",INDEX('AQS-88101'!$M$2:$M$2744,MATCH('88101-daily-summary-by-site'!$A95&amp;'88101-daily-summary-by-site'!D$2&amp;'88101-daily-summary-by-site'!D$3,'AQS-88101'!$AC$2:$AC$2744&amp;'AQS-88101'!$E$2:$E$2744&amp;'AQS-88101'!$G$2:$G$2744,0)),""),"")</f>
        <v/>
      </c>
      <c r="E95" s="42" t="str">
        <f t="array" ref="E95">IFERROR(IF(INDEX('AQS-88101'!$M$2:$M$2744,MATCH('88101-daily-summary-by-site'!$A95&amp;'88101-daily-summary-by-site'!E$2&amp;'88101-daily-summary-by-site'!E$3,'AQS-88101'!$AC$2:$AC$2744&amp;'AQS-88101'!$E$2:$E$2744&amp;'AQS-88101'!$G$2:$G$2744,0))&lt;&gt;"",INDEX('AQS-88101'!$M$2:$M$2744,MATCH('88101-daily-summary-by-site'!$A95&amp;'88101-daily-summary-by-site'!E$2&amp;'88101-daily-summary-by-site'!E$3,'AQS-88101'!$AC$2:$AC$2744&amp;'AQS-88101'!$E$2:$E$2744&amp;'AQS-88101'!$G$2:$G$2744,0)),""),"")</f>
        <v/>
      </c>
      <c r="F95" s="42" t="str">
        <f t="array" ref="F95">IFERROR(IF(INDEX('AQS-88101'!$M$2:$M$2744,MATCH('88101-daily-summary-by-site'!$A95&amp;'88101-daily-summary-by-site'!F$2&amp;'88101-daily-summary-by-site'!F$3,'AQS-88101'!$AC$2:$AC$2744&amp;'AQS-88101'!$E$2:$E$2744&amp;'AQS-88101'!$G$2:$G$2744,0))&lt;&gt;"",INDEX('AQS-88101'!$M$2:$M$2744,MATCH('88101-daily-summary-by-site'!$A95&amp;'88101-daily-summary-by-site'!F$2&amp;'88101-daily-summary-by-site'!F$3,'AQS-88101'!$AC$2:$AC$2744&amp;'AQS-88101'!$E$2:$E$2744&amp;'AQS-88101'!$G$2:$G$2744,0)),""),"")</f>
        <v/>
      </c>
      <c r="G95" s="42" t="str">
        <f t="array" ref="G95">IFERROR(IF(INDEX('AQS-88101'!$M$2:$M$2744,MATCH('88101-daily-summary-by-site'!$A95&amp;'88101-daily-summary-by-site'!G$2&amp;'88101-daily-summary-by-site'!G$3,'AQS-88101'!$AC$2:$AC$2744&amp;'AQS-88101'!$E$2:$E$2744&amp;'AQS-88101'!$G$2:$G$2744,0))&lt;&gt;"",INDEX('AQS-88101'!$M$2:$M$2744,MATCH('88101-daily-summary-by-site'!$A95&amp;'88101-daily-summary-by-site'!G$2&amp;'88101-daily-summary-by-site'!G$3,'AQS-88101'!$AC$2:$AC$2744&amp;'AQS-88101'!$E$2:$E$2744&amp;'AQS-88101'!$G$2:$G$2744,0)),""),"")</f>
        <v/>
      </c>
      <c r="H95" s="42" t="str">
        <f t="array" ref="H95">IFERROR(IF(INDEX('AQS-88101'!$M$2:$M$2744,MATCH('88101-daily-summary-by-site'!$A95&amp;'88101-daily-summary-by-site'!H$2&amp;'88101-daily-summary-by-site'!H$3,'AQS-88101'!$AC$2:$AC$2744&amp;'AQS-88101'!$E$2:$E$2744&amp;'AQS-88101'!$G$2:$G$2744,0))&lt;&gt;"",INDEX('AQS-88101'!$M$2:$M$2744,MATCH('88101-daily-summary-by-site'!$A95&amp;'88101-daily-summary-by-site'!H$2&amp;'88101-daily-summary-by-site'!H$3,'AQS-88101'!$AC$2:$AC$2744&amp;'AQS-88101'!$E$2:$E$2744&amp;'AQS-88101'!$G$2:$G$2744,0)),""),"")</f>
        <v/>
      </c>
      <c r="I95" s="108" t="str">
        <f t="array" ref="I95">IFERROR(IF(INDEX('AQS-88101'!$M$2:$M$2744,MATCH('88101-daily-summary-by-site'!$A95&amp;'88101-daily-summary-by-site'!I$2&amp;'88101-daily-summary-by-site'!I$3,'AQS-88101'!$AC$2:$AC$2744&amp;'AQS-88101'!$E$2:$E$2744&amp;'AQS-88101'!$G$2:$G$2744,0))&lt;&gt;"",INDEX('AQS-88101'!$M$2:$M$2744,MATCH('88101-daily-summary-by-site'!$A95&amp;'88101-daily-summary-by-site'!I$2&amp;'88101-daily-summary-by-site'!I$3,'AQS-88101'!$AC$2:$AC$2744&amp;'AQS-88101'!$E$2:$E$2744&amp;'AQS-88101'!$G$2:$G$2744,0)),""),"")</f>
        <v/>
      </c>
      <c r="L95" s="107" t="str">
        <f t="shared" si="5"/>
        <v/>
      </c>
      <c r="M95" s="42" t="str">
        <f t="shared" si="6"/>
        <v/>
      </c>
      <c r="N95" s="42" t="str">
        <f t="shared" si="7"/>
        <v/>
      </c>
      <c r="O95" s="108" t="str">
        <f t="shared" si="8"/>
        <v/>
      </c>
    </row>
    <row r="96" spans="1:15" x14ac:dyDescent="0.25">
      <c r="A96" s="79">
        <f t="shared" si="9"/>
        <v>36373</v>
      </c>
      <c r="B96" s="107">
        <f t="array" ref="B96">IFERROR(IF(INDEX('AQS-88101'!$M$2:$M$2744,MATCH('88101-daily-summary-by-site'!$A96&amp;'88101-daily-summary-by-site'!B$2&amp;'88101-daily-summary-by-site'!B$3,'AQS-88101'!$AC$2:$AC$2744&amp;'AQS-88101'!$E$2:$E$2744&amp;'AQS-88101'!$G$2:$G$2744,0))&lt;&gt;"",INDEX('AQS-88101'!$M$2:$M$2744,MATCH('88101-daily-summary-by-site'!$A96&amp;'88101-daily-summary-by-site'!B$2&amp;'88101-daily-summary-by-site'!B$3,'AQS-88101'!$AC$2:$AC$2744&amp;'AQS-88101'!$E$2:$E$2744&amp;'AQS-88101'!$G$2:$G$2744,0)),""),"")</f>
        <v>4.2</v>
      </c>
      <c r="C96" s="42" t="str">
        <f t="array" ref="C96">IFERROR(IF(INDEX('AQS-88101'!$M$2:$M$2744,MATCH('88101-daily-summary-by-site'!$A96&amp;'88101-daily-summary-by-site'!C$2&amp;'88101-daily-summary-by-site'!C$3,'AQS-88101'!$AC$2:$AC$2744&amp;'AQS-88101'!$E$2:$E$2744&amp;'AQS-88101'!$G$2:$G$2744,0))&lt;&gt;"",INDEX('AQS-88101'!$M$2:$M$2744,MATCH('88101-daily-summary-by-site'!$A96&amp;'88101-daily-summary-by-site'!C$2&amp;'88101-daily-summary-by-site'!C$3,'AQS-88101'!$AC$2:$AC$2744&amp;'AQS-88101'!$E$2:$E$2744&amp;'AQS-88101'!$G$2:$G$2744,0)),""),"")</f>
        <v/>
      </c>
      <c r="D96" s="42" t="str">
        <f t="array" ref="D96">IFERROR(IF(INDEX('AQS-88101'!$M$2:$M$2744,MATCH('88101-daily-summary-by-site'!$A96&amp;'88101-daily-summary-by-site'!D$2&amp;'88101-daily-summary-by-site'!D$3,'AQS-88101'!$AC$2:$AC$2744&amp;'AQS-88101'!$E$2:$E$2744&amp;'AQS-88101'!$G$2:$G$2744,0))&lt;&gt;"",INDEX('AQS-88101'!$M$2:$M$2744,MATCH('88101-daily-summary-by-site'!$A96&amp;'88101-daily-summary-by-site'!D$2&amp;'88101-daily-summary-by-site'!D$3,'AQS-88101'!$AC$2:$AC$2744&amp;'AQS-88101'!$E$2:$E$2744&amp;'AQS-88101'!$G$2:$G$2744,0)),""),"")</f>
        <v/>
      </c>
      <c r="E96" s="42" t="str">
        <f t="array" ref="E96">IFERROR(IF(INDEX('AQS-88101'!$M$2:$M$2744,MATCH('88101-daily-summary-by-site'!$A96&amp;'88101-daily-summary-by-site'!E$2&amp;'88101-daily-summary-by-site'!E$3,'AQS-88101'!$AC$2:$AC$2744&amp;'AQS-88101'!$E$2:$E$2744&amp;'AQS-88101'!$G$2:$G$2744,0))&lt;&gt;"",INDEX('AQS-88101'!$M$2:$M$2744,MATCH('88101-daily-summary-by-site'!$A96&amp;'88101-daily-summary-by-site'!E$2&amp;'88101-daily-summary-by-site'!E$3,'AQS-88101'!$AC$2:$AC$2744&amp;'AQS-88101'!$E$2:$E$2744&amp;'AQS-88101'!$G$2:$G$2744,0)),""),"")</f>
        <v/>
      </c>
      <c r="F96" s="42" t="str">
        <f t="array" ref="F96">IFERROR(IF(INDEX('AQS-88101'!$M$2:$M$2744,MATCH('88101-daily-summary-by-site'!$A96&amp;'88101-daily-summary-by-site'!F$2&amp;'88101-daily-summary-by-site'!F$3,'AQS-88101'!$AC$2:$AC$2744&amp;'AQS-88101'!$E$2:$E$2744&amp;'AQS-88101'!$G$2:$G$2744,0))&lt;&gt;"",INDEX('AQS-88101'!$M$2:$M$2744,MATCH('88101-daily-summary-by-site'!$A96&amp;'88101-daily-summary-by-site'!F$2&amp;'88101-daily-summary-by-site'!F$3,'AQS-88101'!$AC$2:$AC$2744&amp;'AQS-88101'!$E$2:$E$2744&amp;'AQS-88101'!$G$2:$G$2744,0)),""),"")</f>
        <v/>
      </c>
      <c r="G96" s="42" t="str">
        <f t="array" ref="G96">IFERROR(IF(INDEX('AQS-88101'!$M$2:$M$2744,MATCH('88101-daily-summary-by-site'!$A96&amp;'88101-daily-summary-by-site'!G$2&amp;'88101-daily-summary-by-site'!G$3,'AQS-88101'!$AC$2:$AC$2744&amp;'AQS-88101'!$E$2:$E$2744&amp;'AQS-88101'!$G$2:$G$2744,0))&lt;&gt;"",INDEX('AQS-88101'!$M$2:$M$2744,MATCH('88101-daily-summary-by-site'!$A96&amp;'88101-daily-summary-by-site'!G$2&amp;'88101-daily-summary-by-site'!G$3,'AQS-88101'!$AC$2:$AC$2744&amp;'AQS-88101'!$E$2:$E$2744&amp;'AQS-88101'!$G$2:$G$2744,0)),""),"")</f>
        <v/>
      </c>
      <c r="H96" s="42" t="str">
        <f t="array" ref="H96">IFERROR(IF(INDEX('AQS-88101'!$M$2:$M$2744,MATCH('88101-daily-summary-by-site'!$A96&amp;'88101-daily-summary-by-site'!H$2&amp;'88101-daily-summary-by-site'!H$3,'AQS-88101'!$AC$2:$AC$2744&amp;'AQS-88101'!$E$2:$E$2744&amp;'AQS-88101'!$G$2:$G$2744,0))&lt;&gt;"",INDEX('AQS-88101'!$M$2:$M$2744,MATCH('88101-daily-summary-by-site'!$A96&amp;'88101-daily-summary-by-site'!H$2&amp;'88101-daily-summary-by-site'!H$3,'AQS-88101'!$AC$2:$AC$2744&amp;'AQS-88101'!$E$2:$E$2744&amp;'AQS-88101'!$G$2:$G$2744,0)),""),"")</f>
        <v/>
      </c>
      <c r="I96" s="108" t="str">
        <f t="array" ref="I96">IFERROR(IF(INDEX('AQS-88101'!$M$2:$M$2744,MATCH('88101-daily-summary-by-site'!$A96&amp;'88101-daily-summary-by-site'!I$2&amp;'88101-daily-summary-by-site'!I$3,'AQS-88101'!$AC$2:$AC$2744&amp;'AQS-88101'!$E$2:$E$2744&amp;'AQS-88101'!$G$2:$G$2744,0))&lt;&gt;"",INDEX('AQS-88101'!$M$2:$M$2744,MATCH('88101-daily-summary-by-site'!$A96&amp;'88101-daily-summary-by-site'!I$2&amp;'88101-daily-summary-by-site'!I$3,'AQS-88101'!$AC$2:$AC$2744&amp;'AQS-88101'!$E$2:$E$2744&amp;'AQS-88101'!$G$2:$G$2744,0)),""),"")</f>
        <v/>
      </c>
      <c r="L96" s="107">
        <f t="shared" si="5"/>
        <v>4.2</v>
      </c>
      <c r="M96" s="42" t="str">
        <f t="shared" si="6"/>
        <v/>
      </c>
      <c r="N96" s="42" t="str">
        <f t="shared" si="7"/>
        <v/>
      </c>
      <c r="O96" s="108" t="str">
        <f t="shared" si="8"/>
        <v/>
      </c>
    </row>
    <row r="97" spans="1:15" x14ac:dyDescent="0.25">
      <c r="A97" s="79">
        <f t="shared" si="9"/>
        <v>36374</v>
      </c>
      <c r="B97" s="107" t="str">
        <f t="array" ref="B97">IFERROR(IF(INDEX('AQS-88101'!$M$2:$M$2744,MATCH('88101-daily-summary-by-site'!$A97&amp;'88101-daily-summary-by-site'!B$2&amp;'88101-daily-summary-by-site'!B$3,'AQS-88101'!$AC$2:$AC$2744&amp;'AQS-88101'!$E$2:$E$2744&amp;'AQS-88101'!$G$2:$G$2744,0))&lt;&gt;"",INDEX('AQS-88101'!$M$2:$M$2744,MATCH('88101-daily-summary-by-site'!$A97&amp;'88101-daily-summary-by-site'!B$2&amp;'88101-daily-summary-by-site'!B$3,'AQS-88101'!$AC$2:$AC$2744&amp;'AQS-88101'!$E$2:$E$2744&amp;'AQS-88101'!$G$2:$G$2744,0)),""),"")</f>
        <v/>
      </c>
      <c r="C97" s="42" t="str">
        <f t="array" ref="C97">IFERROR(IF(INDEX('AQS-88101'!$M$2:$M$2744,MATCH('88101-daily-summary-by-site'!$A97&amp;'88101-daily-summary-by-site'!C$2&amp;'88101-daily-summary-by-site'!C$3,'AQS-88101'!$AC$2:$AC$2744&amp;'AQS-88101'!$E$2:$E$2744&amp;'AQS-88101'!$G$2:$G$2744,0))&lt;&gt;"",INDEX('AQS-88101'!$M$2:$M$2744,MATCH('88101-daily-summary-by-site'!$A97&amp;'88101-daily-summary-by-site'!C$2&amp;'88101-daily-summary-by-site'!C$3,'AQS-88101'!$AC$2:$AC$2744&amp;'AQS-88101'!$E$2:$E$2744&amp;'AQS-88101'!$G$2:$G$2744,0)),""),"")</f>
        <v/>
      </c>
      <c r="D97" s="42" t="str">
        <f t="array" ref="D97">IFERROR(IF(INDEX('AQS-88101'!$M$2:$M$2744,MATCH('88101-daily-summary-by-site'!$A97&amp;'88101-daily-summary-by-site'!D$2&amp;'88101-daily-summary-by-site'!D$3,'AQS-88101'!$AC$2:$AC$2744&amp;'AQS-88101'!$E$2:$E$2744&amp;'AQS-88101'!$G$2:$G$2744,0))&lt;&gt;"",INDEX('AQS-88101'!$M$2:$M$2744,MATCH('88101-daily-summary-by-site'!$A97&amp;'88101-daily-summary-by-site'!D$2&amp;'88101-daily-summary-by-site'!D$3,'AQS-88101'!$AC$2:$AC$2744&amp;'AQS-88101'!$E$2:$E$2744&amp;'AQS-88101'!$G$2:$G$2744,0)),""),"")</f>
        <v/>
      </c>
      <c r="E97" s="42" t="str">
        <f t="array" ref="E97">IFERROR(IF(INDEX('AQS-88101'!$M$2:$M$2744,MATCH('88101-daily-summary-by-site'!$A97&amp;'88101-daily-summary-by-site'!E$2&amp;'88101-daily-summary-by-site'!E$3,'AQS-88101'!$AC$2:$AC$2744&amp;'AQS-88101'!$E$2:$E$2744&amp;'AQS-88101'!$G$2:$G$2744,0))&lt;&gt;"",INDEX('AQS-88101'!$M$2:$M$2744,MATCH('88101-daily-summary-by-site'!$A97&amp;'88101-daily-summary-by-site'!E$2&amp;'88101-daily-summary-by-site'!E$3,'AQS-88101'!$AC$2:$AC$2744&amp;'AQS-88101'!$E$2:$E$2744&amp;'AQS-88101'!$G$2:$G$2744,0)),""),"")</f>
        <v/>
      </c>
      <c r="F97" s="42" t="str">
        <f t="array" ref="F97">IFERROR(IF(INDEX('AQS-88101'!$M$2:$M$2744,MATCH('88101-daily-summary-by-site'!$A97&amp;'88101-daily-summary-by-site'!F$2&amp;'88101-daily-summary-by-site'!F$3,'AQS-88101'!$AC$2:$AC$2744&amp;'AQS-88101'!$E$2:$E$2744&amp;'AQS-88101'!$G$2:$G$2744,0))&lt;&gt;"",INDEX('AQS-88101'!$M$2:$M$2744,MATCH('88101-daily-summary-by-site'!$A97&amp;'88101-daily-summary-by-site'!F$2&amp;'88101-daily-summary-by-site'!F$3,'AQS-88101'!$AC$2:$AC$2744&amp;'AQS-88101'!$E$2:$E$2744&amp;'AQS-88101'!$G$2:$G$2744,0)),""),"")</f>
        <v/>
      </c>
      <c r="G97" s="42" t="str">
        <f t="array" ref="G97">IFERROR(IF(INDEX('AQS-88101'!$M$2:$M$2744,MATCH('88101-daily-summary-by-site'!$A97&amp;'88101-daily-summary-by-site'!G$2&amp;'88101-daily-summary-by-site'!G$3,'AQS-88101'!$AC$2:$AC$2744&amp;'AQS-88101'!$E$2:$E$2744&amp;'AQS-88101'!$G$2:$G$2744,0))&lt;&gt;"",INDEX('AQS-88101'!$M$2:$M$2744,MATCH('88101-daily-summary-by-site'!$A97&amp;'88101-daily-summary-by-site'!G$2&amp;'88101-daily-summary-by-site'!G$3,'AQS-88101'!$AC$2:$AC$2744&amp;'AQS-88101'!$E$2:$E$2744&amp;'AQS-88101'!$G$2:$G$2744,0)),""),"")</f>
        <v/>
      </c>
      <c r="H97" s="42" t="str">
        <f t="array" ref="H97">IFERROR(IF(INDEX('AQS-88101'!$M$2:$M$2744,MATCH('88101-daily-summary-by-site'!$A97&amp;'88101-daily-summary-by-site'!H$2&amp;'88101-daily-summary-by-site'!H$3,'AQS-88101'!$AC$2:$AC$2744&amp;'AQS-88101'!$E$2:$E$2744&amp;'AQS-88101'!$G$2:$G$2744,0))&lt;&gt;"",INDEX('AQS-88101'!$M$2:$M$2744,MATCH('88101-daily-summary-by-site'!$A97&amp;'88101-daily-summary-by-site'!H$2&amp;'88101-daily-summary-by-site'!H$3,'AQS-88101'!$AC$2:$AC$2744&amp;'AQS-88101'!$E$2:$E$2744&amp;'AQS-88101'!$G$2:$G$2744,0)),""),"")</f>
        <v/>
      </c>
      <c r="I97" s="108" t="str">
        <f t="array" ref="I97">IFERROR(IF(INDEX('AQS-88101'!$M$2:$M$2744,MATCH('88101-daily-summary-by-site'!$A97&amp;'88101-daily-summary-by-site'!I$2&amp;'88101-daily-summary-by-site'!I$3,'AQS-88101'!$AC$2:$AC$2744&amp;'AQS-88101'!$E$2:$E$2744&amp;'AQS-88101'!$G$2:$G$2744,0))&lt;&gt;"",INDEX('AQS-88101'!$M$2:$M$2744,MATCH('88101-daily-summary-by-site'!$A97&amp;'88101-daily-summary-by-site'!I$2&amp;'88101-daily-summary-by-site'!I$3,'AQS-88101'!$AC$2:$AC$2744&amp;'AQS-88101'!$E$2:$E$2744&amp;'AQS-88101'!$G$2:$G$2744,0)),""),"")</f>
        <v/>
      </c>
      <c r="L97" s="107" t="str">
        <f t="shared" si="5"/>
        <v/>
      </c>
      <c r="M97" s="42" t="str">
        <f t="shared" si="6"/>
        <v/>
      </c>
      <c r="N97" s="42" t="str">
        <f t="shared" si="7"/>
        <v/>
      </c>
      <c r="O97" s="108" t="str">
        <f t="shared" si="8"/>
        <v/>
      </c>
    </row>
    <row r="98" spans="1:15" x14ac:dyDescent="0.25">
      <c r="A98" s="79">
        <f t="shared" si="9"/>
        <v>36375</v>
      </c>
      <c r="B98" s="107" t="str">
        <f t="array" ref="B98">IFERROR(IF(INDEX('AQS-88101'!$M$2:$M$2744,MATCH('88101-daily-summary-by-site'!$A98&amp;'88101-daily-summary-by-site'!B$2&amp;'88101-daily-summary-by-site'!B$3,'AQS-88101'!$AC$2:$AC$2744&amp;'AQS-88101'!$E$2:$E$2744&amp;'AQS-88101'!$G$2:$G$2744,0))&lt;&gt;"",INDEX('AQS-88101'!$M$2:$M$2744,MATCH('88101-daily-summary-by-site'!$A98&amp;'88101-daily-summary-by-site'!B$2&amp;'88101-daily-summary-by-site'!B$3,'AQS-88101'!$AC$2:$AC$2744&amp;'AQS-88101'!$E$2:$E$2744&amp;'AQS-88101'!$G$2:$G$2744,0)),""),"")</f>
        <v/>
      </c>
      <c r="C98" s="42" t="str">
        <f t="array" ref="C98">IFERROR(IF(INDEX('AQS-88101'!$M$2:$M$2744,MATCH('88101-daily-summary-by-site'!$A98&amp;'88101-daily-summary-by-site'!C$2&amp;'88101-daily-summary-by-site'!C$3,'AQS-88101'!$AC$2:$AC$2744&amp;'AQS-88101'!$E$2:$E$2744&amp;'AQS-88101'!$G$2:$G$2744,0))&lt;&gt;"",INDEX('AQS-88101'!$M$2:$M$2744,MATCH('88101-daily-summary-by-site'!$A98&amp;'88101-daily-summary-by-site'!C$2&amp;'88101-daily-summary-by-site'!C$3,'AQS-88101'!$AC$2:$AC$2744&amp;'AQS-88101'!$E$2:$E$2744&amp;'AQS-88101'!$G$2:$G$2744,0)),""),"")</f>
        <v/>
      </c>
      <c r="D98" s="42" t="str">
        <f t="array" ref="D98">IFERROR(IF(INDEX('AQS-88101'!$M$2:$M$2744,MATCH('88101-daily-summary-by-site'!$A98&amp;'88101-daily-summary-by-site'!D$2&amp;'88101-daily-summary-by-site'!D$3,'AQS-88101'!$AC$2:$AC$2744&amp;'AQS-88101'!$E$2:$E$2744&amp;'AQS-88101'!$G$2:$G$2744,0))&lt;&gt;"",INDEX('AQS-88101'!$M$2:$M$2744,MATCH('88101-daily-summary-by-site'!$A98&amp;'88101-daily-summary-by-site'!D$2&amp;'88101-daily-summary-by-site'!D$3,'AQS-88101'!$AC$2:$AC$2744&amp;'AQS-88101'!$E$2:$E$2744&amp;'AQS-88101'!$G$2:$G$2744,0)),""),"")</f>
        <v/>
      </c>
      <c r="E98" s="42" t="str">
        <f t="array" ref="E98">IFERROR(IF(INDEX('AQS-88101'!$M$2:$M$2744,MATCH('88101-daily-summary-by-site'!$A98&amp;'88101-daily-summary-by-site'!E$2&amp;'88101-daily-summary-by-site'!E$3,'AQS-88101'!$AC$2:$AC$2744&amp;'AQS-88101'!$E$2:$E$2744&amp;'AQS-88101'!$G$2:$G$2744,0))&lt;&gt;"",INDEX('AQS-88101'!$M$2:$M$2744,MATCH('88101-daily-summary-by-site'!$A98&amp;'88101-daily-summary-by-site'!E$2&amp;'88101-daily-summary-by-site'!E$3,'AQS-88101'!$AC$2:$AC$2744&amp;'AQS-88101'!$E$2:$E$2744&amp;'AQS-88101'!$G$2:$G$2744,0)),""),"")</f>
        <v/>
      </c>
      <c r="F98" s="42" t="str">
        <f t="array" ref="F98">IFERROR(IF(INDEX('AQS-88101'!$M$2:$M$2744,MATCH('88101-daily-summary-by-site'!$A98&amp;'88101-daily-summary-by-site'!F$2&amp;'88101-daily-summary-by-site'!F$3,'AQS-88101'!$AC$2:$AC$2744&amp;'AQS-88101'!$E$2:$E$2744&amp;'AQS-88101'!$G$2:$G$2744,0))&lt;&gt;"",INDEX('AQS-88101'!$M$2:$M$2744,MATCH('88101-daily-summary-by-site'!$A98&amp;'88101-daily-summary-by-site'!F$2&amp;'88101-daily-summary-by-site'!F$3,'AQS-88101'!$AC$2:$AC$2744&amp;'AQS-88101'!$E$2:$E$2744&amp;'AQS-88101'!$G$2:$G$2744,0)),""),"")</f>
        <v/>
      </c>
      <c r="G98" s="42" t="str">
        <f t="array" ref="G98">IFERROR(IF(INDEX('AQS-88101'!$M$2:$M$2744,MATCH('88101-daily-summary-by-site'!$A98&amp;'88101-daily-summary-by-site'!G$2&amp;'88101-daily-summary-by-site'!G$3,'AQS-88101'!$AC$2:$AC$2744&amp;'AQS-88101'!$E$2:$E$2744&amp;'AQS-88101'!$G$2:$G$2744,0))&lt;&gt;"",INDEX('AQS-88101'!$M$2:$M$2744,MATCH('88101-daily-summary-by-site'!$A98&amp;'88101-daily-summary-by-site'!G$2&amp;'88101-daily-summary-by-site'!G$3,'AQS-88101'!$AC$2:$AC$2744&amp;'AQS-88101'!$E$2:$E$2744&amp;'AQS-88101'!$G$2:$G$2744,0)),""),"")</f>
        <v/>
      </c>
      <c r="H98" s="42" t="str">
        <f t="array" ref="H98">IFERROR(IF(INDEX('AQS-88101'!$M$2:$M$2744,MATCH('88101-daily-summary-by-site'!$A98&amp;'88101-daily-summary-by-site'!H$2&amp;'88101-daily-summary-by-site'!H$3,'AQS-88101'!$AC$2:$AC$2744&amp;'AQS-88101'!$E$2:$E$2744&amp;'AQS-88101'!$G$2:$G$2744,0))&lt;&gt;"",INDEX('AQS-88101'!$M$2:$M$2744,MATCH('88101-daily-summary-by-site'!$A98&amp;'88101-daily-summary-by-site'!H$2&amp;'88101-daily-summary-by-site'!H$3,'AQS-88101'!$AC$2:$AC$2744&amp;'AQS-88101'!$E$2:$E$2744&amp;'AQS-88101'!$G$2:$G$2744,0)),""),"")</f>
        <v/>
      </c>
      <c r="I98" s="108" t="str">
        <f t="array" ref="I98">IFERROR(IF(INDEX('AQS-88101'!$M$2:$M$2744,MATCH('88101-daily-summary-by-site'!$A98&amp;'88101-daily-summary-by-site'!I$2&amp;'88101-daily-summary-by-site'!I$3,'AQS-88101'!$AC$2:$AC$2744&amp;'AQS-88101'!$E$2:$E$2744&amp;'AQS-88101'!$G$2:$G$2744,0))&lt;&gt;"",INDEX('AQS-88101'!$M$2:$M$2744,MATCH('88101-daily-summary-by-site'!$A98&amp;'88101-daily-summary-by-site'!I$2&amp;'88101-daily-summary-by-site'!I$3,'AQS-88101'!$AC$2:$AC$2744&amp;'AQS-88101'!$E$2:$E$2744&amp;'AQS-88101'!$G$2:$G$2744,0)),""),"")</f>
        <v/>
      </c>
      <c r="L98" s="107" t="str">
        <f t="shared" si="5"/>
        <v/>
      </c>
      <c r="M98" s="42" t="str">
        <f t="shared" si="6"/>
        <v/>
      </c>
      <c r="N98" s="42" t="str">
        <f t="shared" si="7"/>
        <v/>
      </c>
      <c r="O98" s="108" t="str">
        <f t="shared" si="8"/>
        <v/>
      </c>
    </row>
    <row r="99" spans="1:15" x14ac:dyDescent="0.25">
      <c r="A99" s="79">
        <f t="shared" si="9"/>
        <v>36376</v>
      </c>
      <c r="B99" s="107">
        <f t="array" ref="B99">IFERROR(IF(INDEX('AQS-88101'!$M$2:$M$2744,MATCH('88101-daily-summary-by-site'!$A99&amp;'88101-daily-summary-by-site'!B$2&amp;'88101-daily-summary-by-site'!B$3,'AQS-88101'!$AC$2:$AC$2744&amp;'AQS-88101'!$E$2:$E$2744&amp;'AQS-88101'!$G$2:$G$2744,0))&lt;&gt;"",INDEX('AQS-88101'!$M$2:$M$2744,MATCH('88101-daily-summary-by-site'!$A99&amp;'88101-daily-summary-by-site'!B$2&amp;'88101-daily-summary-by-site'!B$3,'AQS-88101'!$AC$2:$AC$2744&amp;'AQS-88101'!$E$2:$E$2744&amp;'AQS-88101'!$G$2:$G$2744,0)),""),"")</f>
        <v>5.7</v>
      </c>
      <c r="C99" s="42" t="str">
        <f t="array" ref="C99">IFERROR(IF(INDEX('AQS-88101'!$M$2:$M$2744,MATCH('88101-daily-summary-by-site'!$A99&amp;'88101-daily-summary-by-site'!C$2&amp;'88101-daily-summary-by-site'!C$3,'AQS-88101'!$AC$2:$AC$2744&amp;'AQS-88101'!$E$2:$E$2744&amp;'AQS-88101'!$G$2:$G$2744,0))&lt;&gt;"",INDEX('AQS-88101'!$M$2:$M$2744,MATCH('88101-daily-summary-by-site'!$A99&amp;'88101-daily-summary-by-site'!C$2&amp;'88101-daily-summary-by-site'!C$3,'AQS-88101'!$AC$2:$AC$2744&amp;'AQS-88101'!$E$2:$E$2744&amp;'AQS-88101'!$G$2:$G$2744,0)),""),"")</f>
        <v/>
      </c>
      <c r="D99" s="42" t="str">
        <f t="array" ref="D99">IFERROR(IF(INDEX('AQS-88101'!$M$2:$M$2744,MATCH('88101-daily-summary-by-site'!$A99&amp;'88101-daily-summary-by-site'!D$2&amp;'88101-daily-summary-by-site'!D$3,'AQS-88101'!$AC$2:$AC$2744&amp;'AQS-88101'!$E$2:$E$2744&amp;'AQS-88101'!$G$2:$G$2744,0))&lt;&gt;"",INDEX('AQS-88101'!$M$2:$M$2744,MATCH('88101-daily-summary-by-site'!$A99&amp;'88101-daily-summary-by-site'!D$2&amp;'88101-daily-summary-by-site'!D$3,'AQS-88101'!$AC$2:$AC$2744&amp;'AQS-88101'!$E$2:$E$2744&amp;'AQS-88101'!$G$2:$G$2744,0)),""),"")</f>
        <v/>
      </c>
      <c r="E99" s="42" t="str">
        <f t="array" ref="E99">IFERROR(IF(INDEX('AQS-88101'!$M$2:$M$2744,MATCH('88101-daily-summary-by-site'!$A99&amp;'88101-daily-summary-by-site'!E$2&amp;'88101-daily-summary-by-site'!E$3,'AQS-88101'!$AC$2:$AC$2744&amp;'AQS-88101'!$E$2:$E$2744&amp;'AQS-88101'!$G$2:$G$2744,0))&lt;&gt;"",INDEX('AQS-88101'!$M$2:$M$2744,MATCH('88101-daily-summary-by-site'!$A99&amp;'88101-daily-summary-by-site'!E$2&amp;'88101-daily-summary-by-site'!E$3,'AQS-88101'!$AC$2:$AC$2744&amp;'AQS-88101'!$E$2:$E$2744&amp;'AQS-88101'!$G$2:$G$2744,0)),""),"")</f>
        <v/>
      </c>
      <c r="F99" s="42" t="str">
        <f t="array" ref="F99">IFERROR(IF(INDEX('AQS-88101'!$M$2:$M$2744,MATCH('88101-daily-summary-by-site'!$A99&amp;'88101-daily-summary-by-site'!F$2&amp;'88101-daily-summary-by-site'!F$3,'AQS-88101'!$AC$2:$AC$2744&amp;'AQS-88101'!$E$2:$E$2744&amp;'AQS-88101'!$G$2:$G$2744,0))&lt;&gt;"",INDEX('AQS-88101'!$M$2:$M$2744,MATCH('88101-daily-summary-by-site'!$A99&amp;'88101-daily-summary-by-site'!F$2&amp;'88101-daily-summary-by-site'!F$3,'AQS-88101'!$AC$2:$AC$2744&amp;'AQS-88101'!$E$2:$E$2744&amp;'AQS-88101'!$G$2:$G$2744,0)),""),"")</f>
        <v/>
      </c>
      <c r="G99" s="42" t="str">
        <f t="array" ref="G99">IFERROR(IF(INDEX('AQS-88101'!$M$2:$M$2744,MATCH('88101-daily-summary-by-site'!$A99&amp;'88101-daily-summary-by-site'!G$2&amp;'88101-daily-summary-by-site'!G$3,'AQS-88101'!$AC$2:$AC$2744&amp;'AQS-88101'!$E$2:$E$2744&amp;'AQS-88101'!$G$2:$G$2744,0))&lt;&gt;"",INDEX('AQS-88101'!$M$2:$M$2744,MATCH('88101-daily-summary-by-site'!$A99&amp;'88101-daily-summary-by-site'!G$2&amp;'88101-daily-summary-by-site'!G$3,'AQS-88101'!$AC$2:$AC$2744&amp;'AQS-88101'!$E$2:$E$2744&amp;'AQS-88101'!$G$2:$G$2744,0)),""),"")</f>
        <v/>
      </c>
      <c r="H99" s="42" t="str">
        <f t="array" ref="H99">IFERROR(IF(INDEX('AQS-88101'!$M$2:$M$2744,MATCH('88101-daily-summary-by-site'!$A99&amp;'88101-daily-summary-by-site'!H$2&amp;'88101-daily-summary-by-site'!H$3,'AQS-88101'!$AC$2:$AC$2744&amp;'AQS-88101'!$E$2:$E$2744&amp;'AQS-88101'!$G$2:$G$2744,0))&lt;&gt;"",INDEX('AQS-88101'!$M$2:$M$2744,MATCH('88101-daily-summary-by-site'!$A99&amp;'88101-daily-summary-by-site'!H$2&amp;'88101-daily-summary-by-site'!H$3,'AQS-88101'!$AC$2:$AC$2744&amp;'AQS-88101'!$E$2:$E$2744&amp;'AQS-88101'!$G$2:$G$2744,0)),""),"")</f>
        <v/>
      </c>
      <c r="I99" s="108" t="str">
        <f t="array" ref="I99">IFERROR(IF(INDEX('AQS-88101'!$M$2:$M$2744,MATCH('88101-daily-summary-by-site'!$A99&amp;'88101-daily-summary-by-site'!I$2&amp;'88101-daily-summary-by-site'!I$3,'AQS-88101'!$AC$2:$AC$2744&amp;'AQS-88101'!$E$2:$E$2744&amp;'AQS-88101'!$G$2:$G$2744,0))&lt;&gt;"",INDEX('AQS-88101'!$M$2:$M$2744,MATCH('88101-daily-summary-by-site'!$A99&amp;'88101-daily-summary-by-site'!I$2&amp;'88101-daily-summary-by-site'!I$3,'AQS-88101'!$AC$2:$AC$2744&amp;'AQS-88101'!$E$2:$E$2744&amp;'AQS-88101'!$G$2:$G$2744,0)),""),"")</f>
        <v/>
      </c>
      <c r="L99" s="107">
        <f t="shared" si="5"/>
        <v>5.7</v>
      </c>
      <c r="M99" s="42" t="str">
        <f t="shared" si="6"/>
        <v/>
      </c>
      <c r="N99" s="42" t="str">
        <f t="shared" si="7"/>
        <v/>
      </c>
      <c r="O99" s="108" t="str">
        <f t="shared" si="8"/>
        <v/>
      </c>
    </row>
    <row r="100" spans="1:15" x14ac:dyDescent="0.25">
      <c r="A100" s="79">
        <f t="shared" si="9"/>
        <v>36377</v>
      </c>
      <c r="B100" s="107" t="str">
        <f t="array" ref="B100">IFERROR(IF(INDEX('AQS-88101'!$M$2:$M$2744,MATCH('88101-daily-summary-by-site'!$A100&amp;'88101-daily-summary-by-site'!B$2&amp;'88101-daily-summary-by-site'!B$3,'AQS-88101'!$AC$2:$AC$2744&amp;'AQS-88101'!$E$2:$E$2744&amp;'AQS-88101'!$G$2:$G$2744,0))&lt;&gt;"",INDEX('AQS-88101'!$M$2:$M$2744,MATCH('88101-daily-summary-by-site'!$A100&amp;'88101-daily-summary-by-site'!B$2&amp;'88101-daily-summary-by-site'!B$3,'AQS-88101'!$AC$2:$AC$2744&amp;'AQS-88101'!$E$2:$E$2744&amp;'AQS-88101'!$G$2:$G$2744,0)),""),"")</f>
        <v/>
      </c>
      <c r="C100" s="42" t="str">
        <f t="array" ref="C100">IFERROR(IF(INDEX('AQS-88101'!$M$2:$M$2744,MATCH('88101-daily-summary-by-site'!$A100&amp;'88101-daily-summary-by-site'!C$2&amp;'88101-daily-summary-by-site'!C$3,'AQS-88101'!$AC$2:$AC$2744&amp;'AQS-88101'!$E$2:$E$2744&amp;'AQS-88101'!$G$2:$G$2744,0))&lt;&gt;"",INDEX('AQS-88101'!$M$2:$M$2744,MATCH('88101-daily-summary-by-site'!$A100&amp;'88101-daily-summary-by-site'!C$2&amp;'88101-daily-summary-by-site'!C$3,'AQS-88101'!$AC$2:$AC$2744&amp;'AQS-88101'!$E$2:$E$2744&amp;'AQS-88101'!$G$2:$G$2744,0)),""),"")</f>
        <v/>
      </c>
      <c r="D100" s="42" t="str">
        <f t="array" ref="D100">IFERROR(IF(INDEX('AQS-88101'!$M$2:$M$2744,MATCH('88101-daily-summary-by-site'!$A100&amp;'88101-daily-summary-by-site'!D$2&amp;'88101-daily-summary-by-site'!D$3,'AQS-88101'!$AC$2:$AC$2744&amp;'AQS-88101'!$E$2:$E$2744&amp;'AQS-88101'!$G$2:$G$2744,0))&lt;&gt;"",INDEX('AQS-88101'!$M$2:$M$2744,MATCH('88101-daily-summary-by-site'!$A100&amp;'88101-daily-summary-by-site'!D$2&amp;'88101-daily-summary-by-site'!D$3,'AQS-88101'!$AC$2:$AC$2744&amp;'AQS-88101'!$E$2:$E$2744&amp;'AQS-88101'!$G$2:$G$2744,0)),""),"")</f>
        <v/>
      </c>
      <c r="E100" s="42" t="str">
        <f t="array" ref="E100">IFERROR(IF(INDEX('AQS-88101'!$M$2:$M$2744,MATCH('88101-daily-summary-by-site'!$A100&amp;'88101-daily-summary-by-site'!E$2&amp;'88101-daily-summary-by-site'!E$3,'AQS-88101'!$AC$2:$AC$2744&amp;'AQS-88101'!$E$2:$E$2744&amp;'AQS-88101'!$G$2:$G$2744,0))&lt;&gt;"",INDEX('AQS-88101'!$M$2:$M$2744,MATCH('88101-daily-summary-by-site'!$A100&amp;'88101-daily-summary-by-site'!E$2&amp;'88101-daily-summary-by-site'!E$3,'AQS-88101'!$AC$2:$AC$2744&amp;'AQS-88101'!$E$2:$E$2744&amp;'AQS-88101'!$G$2:$G$2744,0)),""),"")</f>
        <v/>
      </c>
      <c r="F100" s="42" t="str">
        <f t="array" ref="F100">IFERROR(IF(INDEX('AQS-88101'!$M$2:$M$2744,MATCH('88101-daily-summary-by-site'!$A100&amp;'88101-daily-summary-by-site'!F$2&amp;'88101-daily-summary-by-site'!F$3,'AQS-88101'!$AC$2:$AC$2744&amp;'AQS-88101'!$E$2:$E$2744&amp;'AQS-88101'!$G$2:$G$2744,0))&lt;&gt;"",INDEX('AQS-88101'!$M$2:$M$2744,MATCH('88101-daily-summary-by-site'!$A100&amp;'88101-daily-summary-by-site'!F$2&amp;'88101-daily-summary-by-site'!F$3,'AQS-88101'!$AC$2:$AC$2744&amp;'AQS-88101'!$E$2:$E$2744&amp;'AQS-88101'!$G$2:$G$2744,0)),""),"")</f>
        <v/>
      </c>
      <c r="G100" s="42" t="str">
        <f t="array" ref="G100">IFERROR(IF(INDEX('AQS-88101'!$M$2:$M$2744,MATCH('88101-daily-summary-by-site'!$A100&amp;'88101-daily-summary-by-site'!G$2&amp;'88101-daily-summary-by-site'!G$3,'AQS-88101'!$AC$2:$AC$2744&amp;'AQS-88101'!$E$2:$E$2744&amp;'AQS-88101'!$G$2:$G$2744,0))&lt;&gt;"",INDEX('AQS-88101'!$M$2:$M$2744,MATCH('88101-daily-summary-by-site'!$A100&amp;'88101-daily-summary-by-site'!G$2&amp;'88101-daily-summary-by-site'!G$3,'AQS-88101'!$AC$2:$AC$2744&amp;'AQS-88101'!$E$2:$E$2744&amp;'AQS-88101'!$G$2:$G$2744,0)),""),"")</f>
        <v/>
      </c>
      <c r="H100" s="42" t="str">
        <f t="array" ref="H100">IFERROR(IF(INDEX('AQS-88101'!$M$2:$M$2744,MATCH('88101-daily-summary-by-site'!$A100&amp;'88101-daily-summary-by-site'!H$2&amp;'88101-daily-summary-by-site'!H$3,'AQS-88101'!$AC$2:$AC$2744&amp;'AQS-88101'!$E$2:$E$2744&amp;'AQS-88101'!$G$2:$G$2744,0))&lt;&gt;"",INDEX('AQS-88101'!$M$2:$M$2744,MATCH('88101-daily-summary-by-site'!$A100&amp;'88101-daily-summary-by-site'!H$2&amp;'88101-daily-summary-by-site'!H$3,'AQS-88101'!$AC$2:$AC$2744&amp;'AQS-88101'!$E$2:$E$2744&amp;'AQS-88101'!$G$2:$G$2744,0)),""),"")</f>
        <v/>
      </c>
      <c r="I100" s="108" t="str">
        <f t="array" ref="I100">IFERROR(IF(INDEX('AQS-88101'!$M$2:$M$2744,MATCH('88101-daily-summary-by-site'!$A100&amp;'88101-daily-summary-by-site'!I$2&amp;'88101-daily-summary-by-site'!I$3,'AQS-88101'!$AC$2:$AC$2744&amp;'AQS-88101'!$E$2:$E$2744&amp;'AQS-88101'!$G$2:$G$2744,0))&lt;&gt;"",INDEX('AQS-88101'!$M$2:$M$2744,MATCH('88101-daily-summary-by-site'!$A100&amp;'88101-daily-summary-by-site'!I$2&amp;'88101-daily-summary-by-site'!I$3,'AQS-88101'!$AC$2:$AC$2744&amp;'AQS-88101'!$E$2:$E$2744&amp;'AQS-88101'!$G$2:$G$2744,0)),""),"")</f>
        <v/>
      </c>
      <c r="L100" s="107" t="str">
        <f t="shared" si="5"/>
        <v/>
      </c>
      <c r="M100" s="42" t="str">
        <f t="shared" si="6"/>
        <v/>
      </c>
      <c r="N100" s="42" t="str">
        <f t="shared" si="7"/>
        <v/>
      </c>
      <c r="O100" s="108" t="str">
        <f t="shared" si="8"/>
        <v/>
      </c>
    </row>
    <row r="101" spans="1:15" x14ac:dyDescent="0.25">
      <c r="A101" s="79">
        <f t="shared" si="9"/>
        <v>36378</v>
      </c>
      <c r="B101" s="107" t="str">
        <f t="array" ref="B101">IFERROR(IF(INDEX('AQS-88101'!$M$2:$M$2744,MATCH('88101-daily-summary-by-site'!$A101&amp;'88101-daily-summary-by-site'!B$2&amp;'88101-daily-summary-by-site'!B$3,'AQS-88101'!$AC$2:$AC$2744&amp;'AQS-88101'!$E$2:$E$2744&amp;'AQS-88101'!$G$2:$G$2744,0))&lt;&gt;"",INDEX('AQS-88101'!$M$2:$M$2744,MATCH('88101-daily-summary-by-site'!$A101&amp;'88101-daily-summary-by-site'!B$2&amp;'88101-daily-summary-by-site'!B$3,'AQS-88101'!$AC$2:$AC$2744&amp;'AQS-88101'!$E$2:$E$2744&amp;'AQS-88101'!$G$2:$G$2744,0)),""),"")</f>
        <v/>
      </c>
      <c r="C101" s="42" t="str">
        <f t="array" ref="C101">IFERROR(IF(INDEX('AQS-88101'!$M$2:$M$2744,MATCH('88101-daily-summary-by-site'!$A101&amp;'88101-daily-summary-by-site'!C$2&amp;'88101-daily-summary-by-site'!C$3,'AQS-88101'!$AC$2:$AC$2744&amp;'AQS-88101'!$E$2:$E$2744&amp;'AQS-88101'!$G$2:$G$2744,0))&lt;&gt;"",INDEX('AQS-88101'!$M$2:$M$2744,MATCH('88101-daily-summary-by-site'!$A101&amp;'88101-daily-summary-by-site'!C$2&amp;'88101-daily-summary-by-site'!C$3,'AQS-88101'!$AC$2:$AC$2744&amp;'AQS-88101'!$E$2:$E$2744&amp;'AQS-88101'!$G$2:$G$2744,0)),""),"")</f>
        <v/>
      </c>
      <c r="D101" s="42" t="str">
        <f t="array" ref="D101">IFERROR(IF(INDEX('AQS-88101'!$M$2:$M$2744,MATCH('88101-daily-summary-by-site'!$A101&amp;'88101-daily-summary-by-site'!D$2&amp;'88101-daily-summary-by-site'!D$3,'AQS-88101'!$AC$2:$AC$2744&amp;'AQS-88101'!$E$2:$E$2744&amp;'AQS-88101'!$G$2:$G$2744,0))&lt;&gt;"",INDEX('AQS-88101'!$M$2:$M$2744,MATCH('88101-daily-summary-by-site'!$A101&amp;'88101-daily-summary-by-site'!D$2&amp;'88101-daily-summary-by-site'!D$3,'AQS-88101'!$AC$2:$AC$2744&amp;'AQS-88101'!$E$2:$E$2744&amp;'AQS-88101'!$G$2:$G$2744,0)),""),"")</f>
        <v/>
      </c>
      <c r="E101" s="42" t="str">
        <f t="array" ref="E101">IFERROR(IF(INDEX('AQS-88101'!$M$2:$M$2744,MATCH('88101-daily-summary-by-site'!$A101&amp;'88101-daily-summary-by-site'!E$2&amp;'88101-daily-summary-by-site'!E$3,'AQS-88101'!$AC$2:$AC$2744&amp;'AQS-88101'!$E$2:$E$2744&amp;'AQS-88101'!$G$2:$G$2744,0))&lt;&gt;"",INDEX('AQS-88101'!$M$2:$M$2744,MATCH('88101-daily-summary-by-site'!$A101&amp;'88101-daily-summary-by-site'!E$2&amp;'88101-daily-summary-by-site'!E$3,'AQS-88101'!$AC$2:$AC$2744&amp;'AQS-88101'!$E$2:$E$2744&amp;'AQS-88101'!$G$2:$G$2744,0)),""),"")</f>
        <v/>
      </c>
      <c r="F101" s="42" t="str">
        <f t="array" ref="F101">IFERROR(IF(INDEX('AQS-88101'!$M$2:$M$2744,MATCH('88101-daily-summary-by-site'!$A101&amp;'88101-daily-summary-by-site'!F$2&amp;'88101-daily-summary-by-site'!F$3,'AQS-88101'!$AC$2:$AC$2744&amp;'AQS-88101'!$E$2:$E$2744&amp;'AQS-88101'!$G$2:$G$2744,0))&lt;&gt;"",INDEX('AQS-88101'!$M$2:$M$2744,MATCH('88101-daily-summary-by-site'!$A101&amp;'88101-daily-summary-by-site'!F$2&amp;'88101-daily-summary-by-site'!F$3,'AQS-88101'!$AC$2:$AC$2744&amp;'AQS-88101'!$E$2:$E$2744&amp;'AQS-88101'!$G$2:$G$2744,0)),""),"")</f>
        <v/>
      </c>
      <c r="G101" s="42" t="str">
        <f t="array" ref="G101">IFERROR(IF(INDEX('AQS-88101'!$M$2:$M$2744,MATCH('88101-daily-summary-by-site'!$A101&amp;'88101-daily-summary-by-site'!G$2&amp;'88101-daily-summary-by-site'!G$3,'AQS-88101'!$AC$2:$AC$2744&amp;'AQS-88101'!$E$2:$E$2744&amp;'AQS-88101'!$G$2:$G$2744,0))&lt;&gt;"",INDEX('AQS-88101'!$M$2:$M$2744,MATCH('88101-daily-summary-by-site'!$A101&amp;'88101-daily-summary-by-site'!G$2&amp;'88101-daily-summary-by-site'!G$3,'AQS-88101'!$AC$2:$AC$2744&amp;'AQS-88101'!$E$2:$E$2744&amp;'AQS-88101'!$G$2:$G$2744,0)),""),"")</f>
        <v/>
      </c>
      <c r="H101" s="42" t="str">
        <f t="array" ref="H101">IFERROR(IF(INDEX('AQS-88101'!$M$2:$M$2744,MATCH('88101-daily-summary-by-site'!$A101&amp;'88101-daily-summary-by-site'!H$2&amp;'88101-daily-summary-by-site'!H$3,'AQS-88101'!$AC$2:$AC$2744&amp;'AQS-88101'!$E$2:$E$2744&amp;'AQS-88101'!$G$2:$G$2744,0))&lt;&gt;"",INDEX('AQS-88101'!$M$2:$M$2744,MATCH('88101-daily-summary-by-site'!$A101&amp;'88101-daily-summary-by-site'!H$2&amp;'88101-daily-summary-by-site'!H$3,'AQS-88101'!$AC$2:$AC$2744&amp;'AQS-88101'!$E$2:$E$2744&amp;'AQS-88101'!$G$2:$G$2744,0)),""),"")</f>
        <v/>
      </c>
      <c r="I101" s="108" t="str">
        <f t="array" ref="I101">IFERROR(IF(INDEX('AQS-88101'!$M$2:$M$2744,MATCH('88101-daily-summary-by-site'!$A101&amp;'88101-daily-summary-by-site'!I$2&amp;'88101-daily-summary-by-site'!I$3,'AQS-88101'!$AC$2:$AC$2744&amp;'AQS-88101'!$E$2:$E$2744&amp;'AQS-88101'!$G$2:$G$2744,0))&lt;&gt;"",INDEX('AQS-88101'!$M$2:$M$2744,MATCH('88101-daily-summary-by-site'!$A101&amp;'88101-daily-summary-by-site'!I$2&amp;'88101-daily-summary-by-site'!I$3,'AQS-88101'!$AC$2:$AC$2744&amp;'AQS-88101'!$E$2:$E$2744&amp;'AQS-88101'!$G$2:$G$2744,0)),""),"")</f>
        <v/>
      </c>
      <c r="L101" s="107" t="str">
        <f t="shared" si="5"/>
        <v/>
      </c>
      <c r="M101" s="42" t="str">
        <f t="shared" si="6"/>
        <v/>
      </c>
      <c r="N101" s="42" t="str">
        <f t="shared" si="7"/>
        <v/>
      </c>
      <c r="O101" s="108" t="str">
        <f t="shared" si="8"/>
        <v/>
      </c>
    </row>
    <row r="102" spans="1:15" x14ac:dyDescent="0.25">
      <c r="A102" s="79">
        <f t="shared" si="9"/>
        <v>36379</v>
      </c>
      <c r="B102" s="107">
        <f t="array" ref="B102">IFERROR(IF(INDEX('AQS-88101'!$M$2:$M$2744,MATCH('88101-daily-summary-by-site'!$A102&amp;'88101-daily-summary-by-site'!B$2&amp;'88101-daily-summary-by-site'!B$3,'AQS-88101'!$AC$2:$AC$2744&amp;'AQS-88101'!$E$2:$E$2744&amp;'AQS-88101'!$G$2:$G$2744,0))&lt;&gt;"",INDEX('AQS-88101'!$M$2:$M$2744,MATCH('88101-daily-summary-by-site'!$A102&amp;'88101-daily-summary-by-site'!B$2&amp;'88101-daily-summary-by-site'!B$3,'AQS-88101'!$AC$2:$AC$2744&amp;'AQS-88101'!$E$2:$E$2744&amp;'AQS-88101'!$G$2:$G$2744,0)),""),"")</f>
        <v>4.5999999999999996</v>
      </c>
      <c r="C102" s="42" t="str">
        <f t="array" ref="C102">IFERROR(IF(INDEX('AQS-88101'!$M$2:$M$2744,MATCH('88101-daily-summary-by-site'!$A102&amp;'88101-daily-summary-by-site'!C$2&amp;'88101-daily-summary-by-site'!C$3,'AQS-88101'!$AC$2:$AC$2744&amp;'AQS-88101'!$E$2:$E$2744&amp;'AQS-88101'!$G$2:$G$2744,0))&lt;&gt;"",INDEX('AQS-88101'!$M$2:$M$2744,MATCH('88101-daily-summary-by-site'!$A102&amp;'88101-daily-summary-by-site'!C$2&amp;'88101-daily-summary-by-site'!C$3,'AQS-88101'!$AC$2:$AC$2744&amp;'AQS-88101'!$E$2:$E$2744&amp;'AQS-88101'!$G$2:$G$2744,0)),""),"")</f>
        <v/>
      </c>
      <c r="D102" s="42" t="str">
        <f t="array" ref="D102">IFERROR(IF(INDEX('AQS-88101'!$M$2:$M$2744,MATCH('88101-daily-summary-by-site'!$A102&amp;'88101-daily-summary-by-site'!D$2&amp;'88101-daily-summary-by-site'!D$3,'AQS-88101'!$AC$2:$AC$2744&amp;'AQS-88101'!$E$2:$E$2744&amp;'AQS-88101'!$G$2:$G$2744,0))&lt;&gt;"",INDEX('AQS-88101'!$M$2:$M$2744,MATCH('88101-daily-summary-by-site'!$A102&amp;'88101-daily-summary-by-site'!D$2&amp;'88101-daily-summary-by-site'!D$3,'AQS-88101'!$AC$2:$AC$2744&amp;'AQS-88101'!$E$2:$E$2744&amp;'AQS-88101'!$G$2:$G$2744,0)),""),"")</f>
        <v/>
      </c>
      <c r="E102" s="42" t="str">
        <f t="array" ref="E102">IFERROR(IF(INDEX('AQS-88101'!$M$2:$M$2744,MATCH('88101-daily-summary-by-site'!$A102&amp;'88101-daily-summary-by-site'!E$2&amp;'88101-daily-summary-by-site'!E$3,'AQS-88101'!$AC$2:$AC$2744&amp;'AQS-88101'!$E$2:$E$2744&amp;'AQS-88101'!$G$2:$G$2744,0))&lt;&gt;"",INDEX('AQS-88101'!$M$2:$M$2744,MATCH('88101-daily-summary-by-site'!$A102&amp;'88101-daily-summary-by-site'!E$2&amp;'88101-daily-summary-by-site'!E$3,'AQS-88101'!$AC$2:$AC$2744&amp;'AQS-88101'!$E$2:$E$2744&amp;'AQS-88101'!$G$2:$G$2744,0)),""),"")</f>
        <v/>
      </c>
      <c r="F102" s="42" t="str">
        <f t="array" ref="F102">IFERROR(IF(INDEX('AQS-88101'!$M$2:$M$2744,MATCH('88101-daily-summary-by-site'!$A102&amp;'88101-daily-summary-by-site'!F$2&amp;'88101-daily-summary-by-site'!F$3,'AQS-88101'!$AC$2:$AC$2744&amp;'AQS-88101'!$E$2:$E$2744&amp;'AQS-88101'!$G$2:$G$2744,0))&lt;&gt;"",INDEX('AQS-88101'!$M$2:$M$2744,MATCH('88101-daily-summary-by-site'!$A102&amp;'88101-daily-summary-by-site'!F$2&amp;'88101-daily-summary-by-site'!F$3,'AQS-88101'!$AC$2:$AC$2744&amp;'AQS-88101'!$E$2:$E$2744&amp;'AQS-88101'!$G$2:$G$2744,0)),""),"")</f>
        <v/>
      </c>
      <c r="G102" s="42" t="str">
        <f t="array" ref="G102">IFERROR(IF(INDEX('AQS-88101'!$M$2:$M$2744,MATCH('88101-daily-summary-by-site'!$A102&amp;'88101-daily-summary-by-site'!G$2&amp;'88101-daily-summary-by-site'!G$3,'AQS-88101'!$AC$2:$AC$2744&amp;'AQS-88101'!$E$2:$E$2744&amp;'AQS-88101'!$G$2:$G$2744,0))&lt;&gt;"",INDEX('AQS-88101'!$M$2:$M$2744,MATCH('88101-daily-summary-by-site'!$A102&amp;'88101-daily-summary-by-site'!G$2&amp;'88101-daily-summary-by-site'!G$3,'AQS-88101'!$AC$2:$AC$2744&amp;'AQS-88101'!$E$2:$E$2744&amp;'AQS-88101'!$G$2:$G$2744,0)),""),"")</f>
        <v/>
      </c>
      <c r="H102" s="42" t="str">
        <f t="array" ref="H102">IFERROR(IF(INDEX('AQS-88101'!$M$2:$M$2744,MATCH('88101-daily-summary-by-site'!$A102&amp;'88101-daily-summary-by-site'!H$2&amp;'88101-daily-summary-by-site'!H$3,'AQS-88101'!$AC$2:$AC$2744&amp;'AQS-88101'!$E$2:$E$2744&amp;'AQS-88101'!$G$2:$G$2744,0))&lt;&gt;"",INDEX('AQS-88101'!$M$2:$M$2744,MATCH('88101-daily-summary-by-site'!$A102&amp;'88101-daily-summary-by-site'!H$2&amp;'88101-daily-summary-by-site'!H$3,'AQS-88101'!$AC$2:$AC$2744&amp;'AQS-88101'!$E$2:$E$2744&amp;'AQS-88101'!$G$2:$G$2744,0)),""),"")</f>
        <v/>
      </c>
      <c r="I102" s="108" t="str">
        <f t="array" ref="I102">IFERROR(IF(INDEX('AQS-88101'!$M$2:$M$2744,MATCH('88101-daily-summary-by-site'!$A102&amp;'88101-daily-summary-by-site'!I$2&amp;'88101-daily-summary-by-site'!I$3,'AQS-88101'!$AC$2:$AC$2744&amp;'AQS-88101'!$E$2:$E$2744&amp;'AQS-88101'!$G$2:$G$2744,0))&lt;&gt;"",INDEX('AQS-88101'!$M$2:$M$2744,MATCH('88101-daily-summary-by-site'!$A102&amp;'88101-daily-summary-by-site'!I$2&amp;'88101-daily-summary-by-site'!I$3,'AQS-88101'!$AC$2:$AC$2744&amp;'AQS-88101'!$E$2:$E$2744&amp;'AQS-88101'!$G$2:$G$2744,0)),""),"")</f>
        <v/>
      </c>
      <c r="L102" s="107">
        <f t="shared" si="5"/>
        <v>4.5999999999999996</v>
      </c>
      <c r="M102" s="42" t="str">
        <f t="shared" si="6"/>
        <v/>
      </c>
      <c r="N102" s="42" t="str">
        <f t="shared" si="7"/>
        <v/>
      </c>
      <c r="O102" s="108" t="str">
        <f t="shared" si="8"/>
        <v/>
      </c>
    </row>
    <row r="103" spans="1:15" x14ac:dyDescent="0.25">
      <c r="A103" s="79">
        <f t="shared" si="9"/>
        <v>36380</v>
      </c>
      <c r="B103" s="107" t="str">
        <f t="array" ref="B103">IFERROR(IF(INDEX('AQS-88101'!$M$2:$M$2744,MATCH('88101-daily-summary-by-site'!$A103&amp;'88101-daily-summary-by-site'!B$2&amp;'88101-daily-summary-by-site'!B$3,'AQS-88101'!$AC$2:$AC$2744&amp;'AQS-88101'!$E$2:$E$2744&amp;'AQS-88101'!$G$2:$G$2744,0))&lt;&gt;"",INDEX('AQS-88101'!$M$2:$M$2744,MATCH('88101-daily-summary-by-site'!$A103&amp;'88101-daily-summary-by-site'!B$2&amp;'88101-daily-summary-by-site'!B$3,'AQS-88101'!$AC$2:$AC$2744&amp;'AQS-88101'!$E$2:$E$2744&amp;'AQS-88101'!$G$2:$G$2744,0)),""),"")</f>
        <v/>
      </c>
      <c r="C103" s="42" t="str">
        <f t="array" ref="C103">IFERROR(IF(INDEX('AQS-88101'!$M$2:$M$2744,MATCH('88101-daily-summary-by-site'!$A103&amp;'88101-daily-summary-by-site'!C$2&amp;'88101-daily-summary-by-site'!C$3,'AQS-88101'!$AC$2:$AC$2744&amp;'AQS-88101'!$E$2:$E$2744&amp;'AQS-88101'!$G$2:$G$2744,0))&lt;&gt;"",INDEX('AQS-88101'!$M$2:$M$2744,MATCH('88101-daily-summary-by-site'!$A103&amp;'88101-daily-summary-by-site'!C$2&amp;'88101-daily-summary-by-site'!C$3,'AQS-88101'!$AC$2:$AC$2744&amp;'AQS-88101'!$E$2:$E$2744&amp;'AQS-88101'!$G$2:$G$2744,0)),""),"")</f>
        <v/>
      </c>
      <c r="D103" s="42" t="str">
        <f t="array" ref="D103">IFERROR(IF(INDEX('AQS-88101'!$M$2:$M$2744,MATCH('88101-daily-summary-by-site'!$A103&amp;'88101-daily-summary-by-site'!D$2&amp;'88101-daily-summary-by-site'!D$3,'AQS-88101'!$AC$2:$AC$2744&amp;'AQS-88101'!$E$2:$E$2744&amp;'AQS-88101'!$G$2:$G$2744,0))&lt;&gt;"",INDEX('AQS-88101'!$M$2:$M$2744,MATCH('88101-daily-summary-by-site'!$A103&amp;'88101-daily-summary-by-site'!D$2&amp;'88101-daily-summary-by-site'!D$3,'AQS-88101'!$AC$2:$AC$2744&amp;'AQS-88101'!$E$2:$E$2744&amp;'AQS-88101'!$G$2:$G$2744,0)),""),"")</f>
        <v/>
      </c>
      <c r="E103" s="42" t="str">
        <f t="array" ref="E103">IFERROR(IF(INDEX('AQS-88101'!$M$2:$M$2744,MATCH('88101-daily-summary-by-site'!$A103&amp;'88101-daily-summary-by-site'!E$2&amp;'88101-daily-summary-by-site'!E$3,'AQS-88101'!$AC$2:$AC$2744&amp;'AQS-88101'!$E$2:$E$2744&amp;'AQS-88101'!$G$2:$G$2744,0))&lt;&gt;"",INDEX('AQS-88101'!$M$2:$M$2744,MATCH('88101-daily-summary-by-site'!$A103&amp;'88101-daily-summary-by-site'!E$2&amp;'88101-daily-summary-by-site'!E$3,'AQS-88101'!$AC$2:$AC$2744&amp;'AQS-88101'!$E$2:$E$2744&amp;'AQS-88101'!$G$2:$G$2744,0)),""),"")</f>
        <v/>
      </c>
      <c r="F103" s="42" t="str">
        <f t="array" ref="F103">IFERROR(IF(INDEX('AQS-88101'!$M$2:$M$2744,MATCH('88101-daily-summary-by-site'!$A103&amp;'88101-daily-summary-by-site'!F$2&amp;'88101-daily-summary-by-site'!F$3,'AQS-88101'!$AC$2:$AC$2744&amp;'AQS-88101'!$E$2:$E$2744&amp;'AQS-88101'!$G$2:$G$2744,0))&lt;&gt;"",INDEX('AQS-88101'!$M$2:$M$2744,MATCH('88101-daily-summary-by-site'!$A103&amp;'88101-daily-summary-by-site'!F$2&amp;'88101-daily-summary-by-site'!F$3,'AQS-88101'!$AC$2:$AC$2744&amp;'AQS-88101'!$E$2:$E$2744&amp;'AQS-88101'!$G$2:$G$2744,0)),""),"")</f>
        <v/>
      </c>
      <c r="G103" s="42" t="str">
        <f t="array" ref="G103">IFERROR(IF(INDEX('AQS-88101'!$M$2:$M$2744,MATCH('88101-daily-summary-by-site'!$A103&amp;'88101-daily-summary-by-site'!G$2&amp;'88101-daily-summary-by-site'!G$3,'AQS-88101'!$AC$2:$AC$2744&amp;'AQS-88101'!$E$2:$E$2744&amp;'AQS-88101'!$G$2:$G$2744,0))&lt;&gt;"",INDEX('AQS-88101'!$M$2:$M$2744,MATCH('88101-daily-summary-by-site'!$A103&amp;'88101-daily-summary-by-site'!G$2&amp;'88101-daily-summary-by-site'!G$3,'AQS-88101'!$AC$2:$AC$2744&amp;'AQS-88101'!$E$2:$E$2744&amp;'AQS-88101'!$G$2:$G$2744,0)),""),"")</f>
        <v/>
      </c>
      <c r="H103" s="42" t="str">
        <f t="array" ref="H103">IFERROR(IF(INDEX('AQS-88101'!$M$2:$M$2744,MATCH('88101-daily-summary-by-site'!$A103&amp;'88101-daily-summary-by-site'!H$2&amp;'88101-daily-summary-by-site'!H$3,'AQS-88101'!$AC$2:$AC$2744&amp;'AQS-88101'!$E$2:$E$2744&amp;'AQS-88101'!$G$2:$G$2744,0))&lt;&gt;"",INDEX('AQS-88101'!$M$2:$M$2744,MATCH('88101-daily-summary-by-site'!$A103&amp;'88101-daily-summary-by-site'!H$2&amp;'88101-daily-summary-by-site'!H$3,'AQS-88101'!$AC$2:$AC$2744&amp;'AQS-88101'!$E$2:$E$2744&amp;'AQS-88101'!$G$2:$G$2744,0)),""),"")</f>
        <v/>
      </c>
      <c r="I103" s="108" t="str">
        <f t="array" ref="I103">IFERROR(IF(INDEX('AQS-88101'!$M$2:$M$2744,MATCH('88101-daily-summary-by-site'!$A103&amp;'88101-daily-summary-by-site'!I$2&amp;'88101-daily-summary-by-site'!I$3,'AQS-88101'!$AC$2:$AC$2744&amp;'AQS-88101'!$E$2:$E$2744&amp;'AQS-88101'!$G$2:$G$2744,0))&lt;&gt;"",INDEX('AQS-88101'!$M$2:$M$2744,MATCH('88101-daily-summary-by-site'!$A103&amp;'88101-daily-summary-by-site'!I$2&amp;'88101-daily-summary-by-site'!I$3,'AQS-88101'!$AC$2:$AC$2744&amp;'AQS-88101'!$E$2:$E$2744&amp;'AQS-88101'!$G$2:$G$2744,0)),""),"")</f>
        <v/>
      </c>
      <c r="L103" s="107" t="str">
        <f t="shared" si="5"/>
        <v/>
      </c>
      <c r="M103" s="42" t="str">
        <f t="shared" si="6"/>
        <v/>
      </c>
      <c r="N103" s="42" t="str">
        <f t="shared" si="7"/>
        <v/>
      </c>
      <c r="O103" s="108" t="str">
        <f t="shared" si="8"/>
        <v/>
      </c>
    </row>
    <row r="104" spans="1:15" x14ac:dyDescent="0.25">
      <c r="A104" s="79">
        <f t="shared" si="9"/>
        <v>36381</v>
      </c>
      <c r="B104" s="107" t="str">
        <f t="array" ref="B104">IFERROR(IF(INDEX('AQS-88101'!$M$2:$M$2744,MATCH('88101-daily-summary-by-site'!$A104&amp;'88101-daily-summary-by-site'!B$2&amp;'88101-daily-summary-by-site'!B$3,'AQS-88101'!$AC$2:$AC$2744&amp;'AQS-88101'!$E$2:$E$2744&amp;'AQS-88101'!$G$2:$G$2744,0))&lt;&gt;"",INDEX('AQS-88101'!$M$2:$M$2744,MATCH('88101-daily-summary-by-site'!$A104&amp;'88101-daily-summary-by-site'!B$2&amp;'88101-daily-summary-by-site'!B$3,'AQS-88101'!$AC$2:$AC$2744&amp;'AQS-88101'!$E$2:$E$2744&amp;'AQS-88101'!$G$2:$G$2744,0)),""),"")</f>
        <v/>
      </c>
      <c r="C104" s="42" t="str">
        <f t="array" ref="C104">IFERROR(IF(INDEX('AQS-88101'!$M$2:$M$2744,MATCH('88101-daily-summary-by-site'!$A104&amp;'88101-daily-summary-by-site'!C$2&amp;'88101-daily-summary-by-site'!C$3,'AQS-88101'!$AC$2:$AC$2744&amp;'AQS-88101'!$E$2:$E$2744&amp;'AQS-88101'!$G$2:$G$2744,0))&lt;&gt;"",INDEX('AQS-88101'!$M$2:$M$2744,MATCH('88101-daily-summary-by-site'!$A104&amp;'88101-daily-summary-by-site'!C$2&amp;'88101-daily-summary-by-site'!C$3,'AQS-88101'!$AC$2:$AC$2744&amp;'AQS-88101'!$E$2:$E$2744&amp;'AQS-88101'!$G$2:$G$2744,0)),""),"")</f>
        <v/>
      </c>
      <c r="D104" s="42" t="str">
        <f t="array" ref="D104">IFERROR(IF(INDEX('AQS-88101'!$M$2:$M$2744,MATCH('88101-daily-summary-by-site'!$A104&amp;'88101-daily-summary-by-site'!D$2&amp;'88101-daily-summary-by-site'!D$3,'AQS-88101'!$AC$2:$AC$2744&amp;'AQS-88101'!$E$2:$E$2744&amp;'AQS-88101'!$G$2:$G$2744,0))&lt;&gt;"",INDEX('AQS-88101'!$M$2:$M$2744,MATCH('88101-daily-summary-by-site'!$A104&amp;'88101-daily-summary-by-site'!D$2&amp;'88101-daily-summary-by-site'!D$3,'AQS-88101'!$AC$2:$AC$2744&amp;'AQS-88101'!$E$2:$E$2744&amp;'AQS-88101'!$G$2:$G$2744,0)),""),"")</f>
        <v/>
      </c>
      <c r="E104" s="42" t="str">
        <f t="array" ref="E104">IFERROR(IF(INDEX('AQS-88101'!$M$2:$M$2744,MATCH('88101-daily-summary-by-site'!$A104&amp;'88101-daily-summary-by-site'!E$2&amp;'88101-daily-summary-by-site'!E$3,'AQS-88101'!$AC$2:$AC$2744&amp;'AQS-88101'!$E$2:$E$2744&amp;'AQS-88101'!$G$2:$G$2744,0))&lt;&gt;"",INDEX('AQS-88101'!$M$2:$M$2744,MATCH('88101-daily-summary-by-site'!$A104&amp;'88101-daily-summary-by-site'!E$2&amp;'88101-daily-summary-by-site'!E$3,'AQS-88101'!$AC$2:$AC$2744&amp;'AQS-88101'!$E$2:$E$2744&amp;'AQS-88101'!$G$2:$G$2744,0)),""),"")</f>
        <v/>
      </c>
      <c r="F104" s="42" t="str">
        <f t="array" ref="F104">IFERROR(IF(INDEX('AQS-88101'!$M$2:$M$2744,MATCH('88101-daily-summary-by-site'!$A104&amp;'88101-daily-summary-by-site'!F$2&amp;'88101-daily-summary-by-site'!F$3,'AQS-88101'!$AC$2:$AC$2744&amp;'AQS-88101'!$E$2:$E$2744&amp;'AQS-88101'!$G$2:$G$2744,0))&lt;&gt;"",INDEX('AQS-88101'!$M$2:$M$2744,MATCH('88101-daily-summary-by-site'!$A104&amp;'88101-daily-summary-by-site'!F$2&amp;'88101-daily-summary-by-site'!F$3,'AQS-88101'!$AC$2:$AC$2744&amp;'AQS-88101'!$E$2:$E$2744&amp;'AQS-88101'!$G$2:$G$2744,0)),""),"")</f>
        <v/>
      </c>
      <c r="G104" s="42" t="str">
        <f t="array" ref="G104">IFERROR(IF(INDEX('AQS-88101'!$M$2:$M$2744,MATCH('88101-daily-summary-by-site'!$A104&amp;'88101-daily-summary-by-site'!G$2&amp;'88101-daily-summary-by-site'!G$3,'AQS-88101'!$AC$2:$AC$2744&amp;'AQS-88101'!$E$2:$E$2744&amp;'AQS-88101'!$G$2:$G$2744,0))&lt;&gt;"",INDEX('AQS-88101'!$M$2:$M$2744,MATCH('88101-daily-summary-by-site'!$A104&amp;'88101-daily-summary-by-site'!G$2&amp;'88101-daily-summary-by-site'!G$3,'AQS-88101'!$AC$2:$AC$2744&amp;'AQS-88101'!$E$2:$E$2744&amp;'AQS-88101'!$G$2:$G$2744,0)),""),"")</f>
        <v/>
      </c>
      <c r="H104" s="42" t="str">
        <f t="array" ref="H104">IFERROR(IF(INDEX('AQS-88101'!$M$2:$M$2744,MATCH('88101-daily-summary-by-site'!$A104&amp;'88101-daily-summary-by-site'!H$2&amp;'88101-daily-summary-by-site'!H$3,'AQS-88101'!$AC$2:$AC$2744&amp;'AQS-88101'!$E$2:$E$2744&amp;'AQS-88101'!$G$2:$G$2744,0))&lt;&gt;"",INDEX('AQS-88101'!$M$2:$M$2744,MATCH('88101-daily-summary-by-site'!$A104&amp;'88101-daily-summary-by-site'!H$2&amp;'88101-daily-summary-by-site'!H$3,'AQS-88101'!$AC$2:$AC$2744&amp;'AQS-88101'!$E$2:$E$2744&amp;'AQS-88101'!$G$2:$G$2744,0)),""),"")</f>
        <v/>
      </c>
      <c r="I104" s="108" t="str">
        <f t="array" ref="I104">IFERROR(IF(INDEX('AQS-88101'!$M$2:$M$2744,MATCH('88101-daily-summary-by-site'!$A104&amp;'88101-daily-summary-by-site'!I$2&amp;'88101-daily-summary-by-site'!I$3,'AQS-88101'!$AC$2:$AC$2744&amp;'AQS-88101'!$E$2:$E$2744&amp;'AQS-88101'!$G$2:$G$2744,0))&lt;&gt;"",INDEX('AQS-88101'!$M$2:$M$2744,MATCH('88101-daily-summary-by-site'!$A104&amp;'88101-daily-summary-by-site'!I$2&amp;'88101-daily-summary-by-site'!I$3,'AQS-88101'!$AC$2:$AC$2744&amp;'AQS-88101'!$E$2:$E$2744&amp;'AQS-88101'!$G$2:$G$2744,0)),""),"")</f>
        <v/>
      </c>
      <c r="L104" s="107" t="str">
        <f t="shared" si="5"/>
        <v/>
      </c>
      <c r="M104" s="42" t="str">
        <f t="shared" si="6"/>
        <v/>
      </c>
      <c r="N104" s="42" t="str">
        <f t="shared" si="7"/>
        <v/>
      </c>
      <c r="O104" s="108" t="str">
        <f t="shared" si="8"/>
        <v/>
      </c>
    </row>
    <row r="105" spans="1:15" x14ac:dyDescent="0.25">
      <c r="A105" s="79">
        <f t="shared" si="9"/>
        <v>36382</v>
      </c>
      <c r="B105" s="107" t="str">
        <f t="array" ref="B105">IFERROR(IF(INDEX('AQS-88101'!$M$2:$M$2744,MATCH('88101-daily-summary-by-site'!$A105&amp;'88101-daily-summary-by-site'!B$2&amp;'88101-daily-summary-by-site'!B$3,'AQS-88101'!$AC$2:$AC$2744&amp;'AQS-88101'!$E$2:$E$2744&amp;'AQS-88101'!$G$2:$G$2744,0))&lt;&gt;"",INDEX('AQS-88101'!$M$2:$M$2744,MATCH('88101-daily-summary-by-site'!$A105&amp;'88101-daily-summary-by-site'!B$2&amp;'88101-daily-summary-by-site'!B$3,'AQS-88101'!$AC$2:$AC$2744&amp;'AQS-88101'!$E$2:$E$2744&amp;'AQS-88101'!$G$2:$G$2744,0)),""),"")</f>
        <v/>
      </c>
      <c r="C105" s="42" t="str">
        <f t="array" ref="C105">IFERROR(IF(INDEX('AQS-88101'!$M$2:$M$2744,MATCH('88101-daily-summary-by-site'!$A105&amp;'88101-daily-summary-by-site'!C$2&amp;'88101-daily-summary-by-site'!C$3,'AQS-88101'!$AC$2:$AC$2744&amp;'AQS-88101'!$E$2:$E$2744&amp;'AQS-88101'!$G$2:$G$2744,0))&lt;&gt;"",INDEX('AQS-88101'!$M$2:$M$2744,MATCH('88101-daily-summary-by-site'!$A105&amp;'88101-daily-summary-by-site'!C$2&amp;'88101-daily-summary-by-site'!C$3,'AQS-88101'!$AC$2:$AC$2744&amp;'AQS-88101'!$E$2:$E$2744&amp;'AQS-88101'!$G$2:$G$2744,0)),""),"")</f>
        <v/>
      </c>
      <c r="D105" s="42" t="str">
        <f t="array" ref="D105">IFERROR(IF(INDEX('AQS-88101'!$M$2:$M$2744,MATCH('88101-daily-summary-by-site'!$A105&amp;'88101-daily-summary-by-site'!D$2&amp;'88101-daily-summary-by-site'!D$3,'AQS-88101'!$AC$2:$AC$2744&amp;'AQS-88101'!$E$2:$E$2744&amp;'AQS-88101'!$G$2:$G$2744,0))&lt;&gt;"",INDEX('AQS-88101'!$M$2:$M$2744,MATCH('88101-daily-summary-by-site'!$A105&amp;'88101-daily-summary-by-site'!D$2&amp;'88101-daily-summary-by-site'!D$3,'AQS-88101'!$AC$2:$AC$2744&amp;'AQS-88101'!$E$2:$E$2744&amp;'AQS-88101'!$G$2:$G$2744,0)),""),"")</f>
        <v/>
      </c>
      <c r="E105" s="42" t="str">
        <f t="array" ref="E105">IFERROR(IF(INDEX('AQS-88101'!$M$2:$M$2744,MATCH('88101-daily-summary-by-site'!$A105&amp;'88101-daily-summary-by-site'!E$2&amp;'88101-daily-summary-by-site'!E$3,'AQS-88101'!$AC$2:$AC$2744&amp;'AQS-88101'!$E$2:$E$2744&amp;'AQS-88101'!$G$2:$G$2744,0))&lt;&gt;"",INDEX('AQS-88101'!$M$2:$M$2744,MATCH('88101-daily-summary-by-site'!$A105&amp;'88101-daily-summary-by-site'!E$2&amp;'88101-daily-summary-by-site'!E$3,'AQS-88101'!$AC$2:$AC$2744&amp;'AQS-88101'!$E$2:$E$2744&amp;'AQS-88101'!$G$2:$G$2744,0)),""),"")</f>
        <v/>
      </c>
      <c r="F105" s="42" t="str">
        <f t="array" ref="F105">IFERROR(IF(INDEX('AQS-88101'!$M$2:$M$2744,MATCH('88101-daily-summary-by-site'!$A105&amp;'88101-daily-summary-by-site'!F$2&amp;'88101-daily-summary-by-site'!F$3,'AQS-88101'!$AC$2:$AC$2744&amp;'AQS-88101'!$E$2:$E$2744&amp;'AQS-88101'!$G$2:$G$2744,0))&lt;&gt;"",INDEX('AQS-88101'!$M$2:$M$2744,MATCH('88101-daily-summary-by-site'!$A105&amp;'88101-daily-summary-by-site'!F$2&amp;'88101-daily-summary-by-site'!F$3,'AQS-88101'!$AC$2:$AC$2744&amp;'AQS-88101'!$E$2:$E$2744&amp;'AQS-88101'!$G$2:$G$2744,0)),""),"")</f>
        <v/>
      </c>
      <c r="G105" s="42" t="str">
        <f t="array" ref="G105">IFERROR(IF(INDEX('AQS-88101'!$M$2:$M$2744,MATCH('88101-daily-summary-by-site'!$A105&amp;'88101-daily-summary-by-site'!G$2&amp;'88101-daily-summary-by-site'!G$3,'AQS-88101'!$AC$2:$AC$2744&amp;'AQS-88101'!$E$2:$E$2744&amp;'AQS-88101'!$G$2:$G$2744,0))&lt;&gt;"",INDEX('AQS-88101'!$M$2:$M$2744,MATCH('88101-daily-summary-by-site'!$A105&amp;'88101-daily-summary-by-site'!G$2&amp;'88101-daily-summary-by-site'!G$3,'AQS-88101'!$AC$2:$AC$2744&amp;'AQS-88101'!$E$2:$E$2744&amp;'AQS-88101'!$G$2:$G$2744,0)),""),"")</f>
        <v/>
      </c>
      <c r="H105" s="42" t="str">
        <f t="array" ref="H105">IFERROR(IF(INDEX('AQS-88101'!$M$2:$M$2744,MATCH('88101-daily-summary-by-site'!$A105&amp;'88101-daily-summary-by-site'!H$2&amp;'88101-daily-summary-by-site'!H$3,'AQS-88101'!$AC$2:$AC$2744&amp;'AQS-88101'!$E$2:$E$2744&amp;'AQS-88101'!$G$2:$G$2744,0))&lt;&gt;"",INDEX('AQS-88101'!$M$2:$M$2744,MATCH('88101-daily-summary-by-site'!$A105&amp;'88101-daily-summary-by-site'!H$2&amp;'88101-daily-summary-by-site'!H$3,'AQS-88101'!$AC$2:$AC$2744&amp;'AQS-88101'!$E$2:$E$2744&amp;'AQS-88101'!$G$2:$G$2744,0)),""),"")</f>
        <v/>
      </c>
      <c r="I105" s="108" t="str">
        <f t="array" ref="I105">IFERROR(IF(INDEX('AQS-88101'!$M$2:$M$2744,MATCH('88101-daily-summary-by-site'!$A105&amp;'88101-daily-summary-by-site'!I$2&amp;'88101-daily-summary-by-site'!I$3,'AQS-88101'!$AC$2:$AC$2744&amp;'AQS-88101'!$E$2:$E$2744&amp;'AQS-88101'!$G$2:$G$2744,0))&lt;&gt;"",INDEX('AQS-88101'!$M$2:$M$2744,MATCH('88101-daily-summary-by-site'!$A105&amp;'88101-daily-summary-by-site'!I$2&amp;'88101-daily-summary-by-site'!I$3,'AQS-88101'!$AC$2:$AC$2744&amp;'AQS-88101'!$E$2:$E$2744&amp;'AQS-88101'!$G$2:$G$2744,0)),""),"")</f>
        <v/>
      </c>
      <c r="L105" s="107" t="str">
        <f t="shared" si="5"/>
        <v/>
      </c>
      <c r="M105" s="42" t="str">
        <f t="shared" si="6"/>
        <v/>
      </c>
      <c r="N105" s="42" t="str">
        <f t="shared" si="7"/>
        <v/>
      </c>
      <c r="O105" s="108" t="str">
        <f t="shared" si="8"/>
        <v/>
      </c>
    </row>
    <row r="106" spans="1:15" x14ac:dyDescent="0.25">
      <c r="A106" s="79">
        <f t="shared" si="9"/>
        <v>36383</v>
      </c>
      <c r="B106" s="107" t="str">
        <f t="array" ref="B106">IFERROR(IF(INDEX('AQS-88101'!$M$2:$M$2744,MATCH('88101-daily-summary-by-site'!$A106&amp;'88101-daily-summary-by-site'!B$2&amp;'88101-daily-summary-by-site'!B$3,'AQS-88101'!$AC$2:$AC$2744&amp;'AQS-88101'!$E$2:$E$2744&amp;'AQS-88101'!$G$2:$G$2744,0))&lt;&gt;"",INDEX('AQS-88101'!$M$2:$M$2744,MATCH('88101-daily-summary-by-site'!$A106&amp;'88101-daily-summary-by-site'!B$2&amp;'88101-daily-summary-by-site'!B$3,'AQS-88101'!$AC$2:$AC$2744&amp;'AQS-88101'!$E$2:$E$2744&amp;'AQS-88101'!$G$2:$G$2744,0)),""),"")</f>
        <v/>
      </c>
      <c r="C106" s="42" t="str">
        <f t="array" ref="C106">IFERROR(IF(INDEX('AQS-88101'!$M$2:$M$2744,MATCH('88101-daily-summary-by-site'!$A106&amp;'88101-daily-summary-by-site'!C$2&amp;'88101-daily-summary-by-site'!C$3,'AQS-88101'!$AC$2:$AC$2744&amp;'AQS-88101'!$E$2:$E$2744&amp;'AQS-88101'!$G$2:$G$2744,0))&lt;&gt;"",INDEX('AQS-88101'!$M$2:$M$2744,MATCH('88101-daily-summary-by-site'!$A106&amp;'88101-daily-summary-by-site'!C$2&amp;'88101-daily-summary-by-site'!C$3,'AQS-88101'!$AC$2:$AC$2744&amp;'AQS-88101'!$E$2:$E$2744&amp;'AQS-88101'!$G$2:$G$2744,0)),""),"")</f>
        <v/>
      </c>
      <c r="D106" s="42" t="str">
        <f t="array" ref="D106">IFERROR(IF(INDEX('AQS-88101'!$M$2:$M$2744,MATCH('88101-daily-summary-by-site'!$A106&amp;'88101-daily-summary-by-site'!D$2&amp;'88101-daily-summary-by-site'!D$3,'AQS-88101'!$AC$2:$AC$2744&amp;'AQS-88101'!$E$2:$E$2744&amp;'AQS-88101'!$G$2:$G$2744,0))&lt;&gt;"",INDEX('AQS-88101'!$M$2:$M$2744,MATCH('88101-daily-summary-by-site'!$A106&amp;'88101-daily-summary-by-site'!D$2&amp;'88101-daily-summary-by-site'!D$3,'AQS-88101'!$AC$2:$AC$2744&amp;'AQS-88101'!$E$2:$E$2744&amp;'AQS-88101'!$G$2:$G$2744,0)),""),"")</f>
        <v/>
      </c>
      <c r="E106" s="42" t="str">
        <f t="array" ref="E106">IFERROR(IF(INDEX('AQS-88101'!$M$2:$M$2744,MATCH('88101-daily-summary-by-site'!$A106&amp;'88101-daily-summary-by-site'!E$2&amp;'88101-daily-summary-by-site'!E$3,'AQS-88101'!$AC$2:$AC$2744&amp;'AQS-88101'!$E$2:$E$2744&amp;'AQS-88101'!$G$2:$G$2744,0))&lt;&gt;"",INDEX('AQS-88101'!$M$2:$M$2744,MATCH('88101-daily-summary-by-site'!$A106&amp;'88101-daily-summary-by-site'!E$2&amp;'88101-daily-summary-by-site'!E$3,'AQS-88101'!$AC$2:$AC$2744&amp;'AQS-88101'!$E$2:$E$2744&amp;'AQS-88101'!$G$2:$G$2744,0)),""),"")</f>
        <v/>
      </c>
      <c r="F106" s="42" t="str">
        <f t="array" ref="F106">IFERROR(IF(INDEX('AQS-88101'!$M$2:$M$2744,MATCH('88101-daily-summary-by-site'!$A106&amp;'88101-daily-summary-by-site'!F$2&amp;'88101-daily-summary-by-site'!F$3,'AQS-88101'!$AC$2:$AC$2744&amp;'AQS-88101'!$E$2:$E$2744&amp;'AQS-88101'!$G$2:$G$2744,0))&lt;&gt;"",INDEX('AQS-88101'!$M$2:$M$2744,MATCH('88101-daily-summary-by-site'!$A106&amp;'88101-daily-summary-by-site'!F$2&amp;'88101-daily-summary-by-site'!F$3,'AQS-88101'!$AC$2:$AC$2744&amp;'AQS-88101'!$E$2:$E$2744&amp;'AQS-88101'!$G$2:$G$2744,0)),""),"")</f>
        <v/>
      </c>
      <c r="G106" s="42" t="str">
        <f t="array" ref="G106">IFERROR(IF(INDEX('AQS-88101'!$M$2:$M$2744,MATCH('88101-daily-summary-by-site'!$A106&amp;'88101-daily-summary-by-site'!G$2&amp;'88101-daily-summary-by-site'!G$3,'AQS-88101'!$AC$2:$AC$2744&amp;'AQS-88101'!$E$2:$E$2744&amp;'AQS-88101'!$G$2:$G$2744,0))&lt;&gt;"",INDEX('AQS-88101'!$M$2:$M$2744,MATCH('88101-daily-summary-by-site'!$A106&amp;'88101-daily-summary-by-site'!G$2&amp;'88101-daily-summary-by-site'!G$3,'AQS-88101'!$AC$2:$AC$2744&amp;'AQS-88101'!$E$2:$E$2744&amp;'AQS-88101'!$G$2:$G$2744,0)),""),"")</f>
        <v/>
      </c>
      <c r="H106" s="42" t="str">
        <f t="array" ref="H106">IFERROR(IF(INDEX('AQS-88101'!$M$2:$M$2744,MATCH('88101-daily-summary-by-site'!$A106&amp;'88101-daily-summary-by-site'!H$2&amp;'88101-daily-summary-by-site'!H$3,'AQS-88101'!$AC$2:$AC$2744&amp;'AQS-88101'!$E$2:$E$2744&amp;'AQS-88101'!$G$2:$G$2744,0))&lt;&gt;"",INDEX('AQS-88101'!$M$2:$M$2744,MATCH('88101-daily-summary-by-site'!$A106&amp;'88101-daily-summary-by-site'!H$2&amp;'88101-daily-summary-by-site'!H$3,'AQS-88101'!$AC$2:$AC$2744&amp;'AQS-88101'!$E$2:$E$2744&amp;'AQS-88101'!$G$2:$G$2744,0)),""),"")</f>
        <v/>
      </c>
      <c r="I106" s="108" t="str">
        <f t="array" ref="I106">IFERROR(IF(INDEX('AQS-88101'!$M$2:$M$2744,MATCH('88101-daily-summary-by-site'!$A106&amp;'88101-daily-summary-by-site'!I$2&amp;'88101-daily-summary-by-site'!I$3,'AQS-88101'!$AC$2:$AC$2744&amp;'AQS-88101'!$E$2:$E$2744&amp;'AQS-88101'!$G$2:$G$2744,0))&lt;&gt;"",INDEX('AQS-88101'!$M$2:$M$2744,MATCH('88101-daily-summary-by-site'!$A106&amp;'88101-daily-summary-by-site'!I$2&amp;'88101-daily-summary-by-site'!I$3,'AQS-88101'!$AC$2:$AC$2744&amp;'AQS-88101'!$E$2:$E$2744&amp;'AQS-88101'!$G$2:$G$2744,0)),""),"")</f>
        <v/>
      </c>
      <c r="L106" s="107" t="str">
        <f t="shared" si="5"/>
        <v/>
      </c>
      <c r="M106" s="42" t="str">
        <f t="shared" si="6"/>
        <v/>
      </c>
      <c r="N106" s="42" t="str">
        <f t="shared" si="7"/>
        <v/>
      </c>
      <c r="O106" s="108" t="str">
        <f t="shared" si="8"/>
        <v/>
      </c>
    </row>
    <row r="107" spans="1:15" x14ac:dyDescent="0.25">
      <c r="A107" s="79">
        <f t="shared" si="9"/>
        <v>36384</v>
      </c>
      <c r="B107" s="107" t="str">
        <f t="array" ref="B107">IFERROR(IF(INDEX('AQS-88101'!$M$2:$M$2744,MATCH('88101-daily-summary-by-site'!$A107&amp;'88101-daily-summary-by-site'!B$2&amp;'88101-daily-summary-by-site'!B$3,'AQS-88101'!$AC$2:$AC$2744&amp;'AQS-88101'!$E$2:$E$2744&amp;'AQS-88101'!$G$2:$G$2744,0))&lt;&gt;"",INDEX('AQS-88101'!$M$2:$M$2744,MATCH('88101-daily-summary-by-site'!$A107&amp;'88101-daily-summary-by-site'!B$2&amp;'88101-daily-summary-by-site'!B$3,'AQS-88101'!$AC$2:$AC$2744&amp;'AQS-88101'!$E$2:$E$2744&amp;'AQS-88101'!$G$2:$G$2744,0)),""),"")</f>
        <v/>
      </c>
      <c r="C107" s="42" t="str">
        <f t="array" ref="C107">IFERROR(IF(INDEX('AQS-88101'!$M$2:$M$2744,MATCH('88101-daily-summary-by-site'!$A107&amp;'88101-daily-summary-by-site'!C$2&amp;'88101-daily-summary-by-site'!C$3,'AQS-88101'!$AC$2:$AC$2744&amp;'AQS-88101'!$E$2:$E$2744&amp;'AQS-88101'!$G$2:$G$2744,0))&lt;&gt;"",INDEX('AQS-88101'!$M$2:$M$2744,MATCH('88101-daily-summary-by-site'!$A107&amp;'88101-daily-summary-by-site'!C$2&amp;'88101-daily-summary-by-site'!C$3,'AQS-88101'!$AC$2:$AC$2744&amp;'AQS-88101'!$E$2:$E$2744&amp;'AQS-88101'!$G$2:$G$2744,0)),""),"")</f>
        <v/>
      </c>
      <c r="D107" s="42" t="str">
        <f t="array" ref="D107">IFERROR(IF(INDEX('AQS-88101'!$M$2:$M$2744,MATCH('88101-daily-summary-by-site'!$A107&amp;'88101-daily-summary-by-site'!D$2&amp;'88101-daily-summary-by-site'!D$3,'AQS-88101'!$AC$2:$AC$2744&amp;'AQS-88101'!$E$2:$E$2744&amp;'AQS-88101'!$G$2:$G$2744,0))&lt;&gt;"",INDEX('AQS-88101'!$M$2:$M$2744,MATCH('88101-daily-summary-by-site'!$A107&amp;'88101-daily-summary-by-site'!D$2&amp;'88101-daily-summary-by-site'!D$3,'AQS-88101'!$AC$2:$AC$2744&amp;'AQS-88101'!$E$2:$E$2744&amp;'AQS-88101'!$G$2:$G$2744,0)),""),"")</f>
        <v/>
      </c>
      <c r="E107" s="42" t="str">
        <f t="array" ref="E107">IFERROR(IF(INDEX('AQS-88101'!$M$2:$M$2744,MATCH('88101-daily-summary-by-site'!$A107&amp;'88101-daily-summary-by-site'!E$2&amp;'88101-daily-summary-by-site'!E$3,'AQS-88101'!$AC$2:$AC$2744&amp;'AQS-88101'!$E$2:$E$2744&amp;'AQS-88101'!$G$2:$G$2744,0))&lt;&gt;"",INDEX('AQS-88101'!$M$2:$M$2744,MATCH('88101-daily-summary-by-site'!$A107&amp;'88101-daily-summary-by-site'!E$2&amp;'88101-daily-summary-by-site'!E$3,'AQS-88101'!$AC$2:$AC$2744&amp;'AQS-88101'!$E$2:$E$2744&amp;'AQS-88101'!$G$2:$G$2744,0)),""),"")</f>
        <v/>
      </c>
      <c r="F107" s="42" t="str">
        <f t="array" ref="F107">IFERROR(IF(INDEX('AQS-88101'!$M$2:$M$2744,MATCH('88101-daily-summary-by-site'!$A107&amp;'88101-daily-summary-by-site'!F$2&amp;'88101-daily-summary-by-site'!F$3,'AQS-88101'!$AC$2:$AC$2744&amp;'AQS-88101'!$E$2:$E$2744&amp;'AQS-88101'!$G$2:$G$2744,0))&lt;&gt;"",INDEX('AQS-88101'!$M$2:$M$2744,MATCH('88101-daily-summary-by-site'!$A107&amp;'88101-daily-summary-by-site'!F$2&amp;'88101-daily-summary-by-site'!F$3,'AQS-88101'!$AC$2:$AC$2744&amp;'AQS-88101'!$E$2:$E$2744&amp;'AQS-88101'!$G$2:$G$2744,0)),""),"")</f>
        <v/>
      </c>
      <c r="G107" s="42" t="str">
        <f t="array" ref="G107">IFERROR(IF(INDEX('AQS-88101'!$M$2:$M$2744,MATCH('88101-daily-summary-by-site'!$A107&amp;'88101-daily-summary-by-site'!G$2&amp;'88101-daily-summary-by-site'!G$3,'AQS-88101'!$AC$2:$AC$2744&amp;'AQS-88101'!$E$2:$E$2744&amp;'AQS-88101'!$G$2:$G$2744,0))&lt;&gt;"",INDEX('AQS-88101'!$M$2:$M$2744,MATCH('88101-daily-summary-by-site'!$A107&amp;'88101-daily-summary-by-site'!G$2&amp;'88101-daily-summary-by-site'!G$3,'AQS-88101'!$AC$2:$AC$2744&amp;'AQS-88101'!$E$2:$E$2744&amp;'AQS-88101'!$G$2:$G$2744,0)),""),"")</f>
        <v/>
      </c>
      <c r="H107" s="42" t="str">
        <f t="array" ref="H107">IFERROR(IF(INDEX('AQS-88101'!$M$2:$M$2744,MATCH('88101-daily-summary-by-site'!$A107&amp;'88101-daily-summary-by-site'!H$2&amp;'88101-daily-summary-by-site'!H$3,'AQS-88101'!$AC$2:$AC$2744&amp;'AQS-88101'!$E$2:$E$2744&amp;'AQS-88101'!$G$2:$G$2744,0))&lt;&gt;"",INDEX('AQS-88101'!$M$2:$M$2744,MATCH('88101-daily-summary-by-site'!$A107&amp;'88101-daily-summary-by-site'!H$2&amp;'88101-daily-summary-by-site'!H$3,'AQS-88101'!$AC$2:$AC$2744&amp;'AQS-88101'!$E$2:$E$2744&amp;'AQS-88101'!$G$2:$G$2744,0)),""),"")</f>
        <v/>
      </c>
      <c r="I107" s="108" t="str">
        <f t="array" ref="I107">IFERROR(IF(INDEX('AQS-88101'!$M$2:$M$2744,MATCH('88101-daily-summary-by-site'!$A107&amp;'88101-daily-summary-by-site'!I$2&amp;'88101-daily-summary-by-site'!I$3,'AQS-88101'!$AC$2:$AC$2744&amp;'AQS-88101'!$E$2:$E$2744&amp;'AQS-88101'!$G$2:$G$2744,0))&lt;&gt;"",INDEX('AQS-88101'!$M$2:$M$2744,MATCH('88101-daily-summary-by-site'!$A107&amp;'88101-daily-summary-by-site'!I$2&amp;'88101-daily-summary-by-site'!I$3,'AQS-88101'!$AC$2:$AC$2744&amp;'AQS-88101'!$E$2:$E$2744&amp;'AQS-88101'!$G$2:$G$2744,0)),""),"")</f>
        <v/>
      </c>
      <c r="L107" s="107" t="str">
        <f t="shared" si="5"/>
        <v/>
      </c>
      <c r="M107" s="42" t="str">
        <f t="shared" si="6"/>
        <v/>
      </c>
      <c r="N107" s="42" t="str">
        <f t="shared" si="7"/>
        <v/>
      </c>
      <c r="O107" s="108" t="str">
        <f t="shared" si="8"/>
        <v/>
      </c>
    </row>
    <row r="108" spans="1:15" x14ac:dyDescent="0.25">
      <c r="A108" s="79">
        <f t="shared" si="9"/>
        <v>36385</v>
      </c>
      <c r="B108" s="107" t="str">
        <f t="array" ref="B108">IFERROR(IF(INDEX('AQS-88101'!$M$2:$M$2744,MATCH('88101-daily-summary-by-site'!$A108&amp;'88101-daily-summary-by-site'!B$2&amp;'88101-daily-summary-by-site'!B$3,'AQS-88101'!$AC$2:$AC$2744&amp;'AQS-88101'!$E$2:$E$2744&amp;'AQS-88101'!$G$2:$G$2744,0))&lt;&gt;"",INDEX('AQS-88101'!$M$2:$M$2744,MATCH('88101-daily-summary-by-site'!$A108&amp;'88101-daily-summary-by-site'!B$2&amp;'88101-daily-summary-by-site'!B$3,'AQS-88101'!$AC$2:$AC$2744&amp;'AQS-88101'!$E$2:$E$2744&amp;'AQS-88101'!$G$2:$G$2744,0)),""),"")</f>
        <v/>
      </c>
      <c r="C108" s="42" t="str">
        <f t="array" ref="C108">IFERROR(IF(INDEX('AQS-88101'!$M$2:$M$2744,MATCH('88101-daily-summary-by-site'!$A108&amp;'88101-daily-summary-by-site'!C$2&amp;'88101-daily-summary-by-site'!C$3,'AQS-88101'!$AC$2:$AC$2744&amp;'AQS-88101'!$E$2:$E$2744&amp;'AQS-88101'!$G$2:$G$2744,0))&lt;&gt;"",INDEX('AQS-88101'!$M$2:$M$2744,MATCH('88101-daily-summary-by-site'!$A108&amp;'88101-daily-summary-by-site'!C$2&amp;'88101-daily-summary-by-site'!C$3,'AQS-88101'!$AC$2:$AC$2744&amp;'AQS-88101'!$E$2:$E$2744&amp;'AQS-88101'!$G$2:$G$2744,0)),""),"")</f>
        <v/>
      </c>
      <c r="D108" s="42" t="str">
        <f t="array" ref="D108">IFERROR(IF(INDEX('AQS-88101'!$M$2:$M$2744,MATCH('88101-daily-summary-by-site'!$A108&amp;'88101-daily-summary-by-site'!D$2&amp;'88101-daily-summary-by-site'!D$3,'AQS-88101'!$AC$2:$AC$2744&amp;'AQS-88101'!$E$2:$E$2744&amp;'AQS-88101'!$G$2:$G$2744,0))&lt;&gt;"",INDEX('AQS-88101'!$M$2:$M$2744,MATCH('88101-daily-summary-by-site'!$A108&amp;'88101-daily-summary-by-site'!D$2&amp;'88101-daily-summary-by-site'!D$3,'AQS-88101'!$AC$2:$AC$2744&amp;'AQS-88101'!$E$2:$E$2744&amp;'AQS-88101'!$G$2:$G$2744,0)),""),"")</f>
        <v/>
      </c>
      <c r="E108" s="42" t="str">
        <f t="array" ref="E108">IFERROR(IF(INDEX('AQS-88101'!$M$2:$M$2744,MATCH('88101-daily-summary-by-site'!$A108&amp;'88101-daily-summary-by-site'!E$2&amp;'88101-daily-summary-by-site'!E$3,'AQS-88101'!$AC$2:$AC$2744&amp;'AQS-88101'!$E$2:$E$2744&amp;'AQS-88101'!$G$2:$G$2744,0))&lt;&gt;"",INDEX('AQS-88101'!$M$2:$M$2744,MATCH('88101-daily-summary-by-site'!$A108&amp;'88101-daily-summary-by-site'!E$2&amp;'88101-daily-summary-by-site'!E$3,'AQS-88101'!$AC$2:$AC$2744&amp;'AQS-88101'!$E$2:$E$2744&amp;'AQS-88101'!$G$2:$G$2744,0)),""),"")</f>
        <v/>
      </c>
      <c r="F108" s="42" t="str">
        <f t="array" ref="F108">IFERROR(IF(INDEX('AQS-88101'!$M$2:$M$2744,MATCH('88101-daily-summary-by-site'!$A108&amp;'88101-daily-summary-by-site'!F$2&amp;'88101-daily-summary-by-site'!F$3,'AQS-88101'!$AC$2:$AC$2744&amp;'AQS-88101'!$E$2:$E$2744&amp;'AQS-88101'!$G$2:$G$2744,0))&lt;&gt;"",INDEX('AQS-88101'!$M$2:$M$2744,MATCH('88101-daily-summary-by-site'!$A108&amp;'88101-daily-summary-by-site'!F$2&amp;'88101-daily-summary-by-site'!F$3,'AQS-88101'!$AC$2:$AC$2744&amp;'AQS-88101'!$E$2:$E$2744&amp;'AQS-88101'!$G$2:$G$2744,0)),""),"")</f>
        <v/>
      </c>
      <c r="G108" s="42" t="str">
        <f t="array" ref="G108">IFERROR(IF(INDEX('AQS-88101'!$M$2:$M$2744,MATCH('88101-daily-summary-by-site'!$A108&amp;'88101-daily-summary-by-site'!G$2&amp;'88101-daily-summary-by-site'!G$3,'AQS-88101'!$AC$2:$AC$2744&amp;'AQS-88101'!$E$2:$E$2744&amp;'AQS-88101'!$G$2:$G$2744,0))&lt;&gt;"",INDEX('AQS-88101'!$M$2:$M$2744,MATCH('88101-daily-summary-by-site'!$A108&amp;'88101-daily-summary-by-site'!G$2&amp;'88101-daily-summary-by-site'!G$3,'AQS-88101'!$AC$2:$AC$2744&amp;'AQS-88101'!$E$2:$E$2744&amp;'AQS-88101'!$G$2:$G$2744,0)),""),"")</f>
        <v/>
      </c>
      <c r="H108" s="42" t="str">
        <f t="array" ref="H108">IFERROR(IF(INDEX('AQS-88101'!$M$2:$M$2744,MATCH('88101-daily-summary-by-site'!$A108&amp;'88101-daily-summary-by-site'!H$2&amp;'88101-daily-summary-by-site'!H$3,'AQS-88101'!$AC$2:$AC$2744&amp;'AQS-88101'!$E$2:$E$2744&amp;'AQS-88101'!$G$2:$G$2744,0))&lt;&gt;"",INDEX('AQS-88101'!$M$2:$M$2744,MATCH('88101-daily-summary-by-site'!$A108&amp;'88101-daily-summary-by-site'!H$2&amp;'88101-daily-summary-by-site'!H$3,'AQS-88101'!$AC$2:$AC$2744&amp;'AQS-88101'!$E$2:$E$2744&amp;'AQS-88101'!$G$2:$G$2744,0)),""),"")</f>
        <v/>
      </c>
      <c r="I108" s="108" t="str">
        <f t="array" ref="I108">IFERROR(IF(INDEX('AQS-88101'!$M$2:$M$2744,MATCH('88101-daily-summary-by-site'!$A108&amp;'88101-daily-summary-by-site'!I$2&amp;'88101-daily-summary-by-site'!I$3,'AQS-88101'!$AC$2:$AC$2744&amp;'AQS-88101'!$E$2:$E$2744&amp;'AQS-88101'!$G$2:$G$2744,0))&lt;&gt;"",INDEX('AQS-88101'!$M$2:$M$2744,MATCH('88101-daily-summary-by-site'!$A108&amp;'88101-daily-summary-by-site'!I$2&amp;'88101-daily-summary-by-site'!I$3,'AQS-88101'!$AC$2:$AC$2744&amp;'AQS-88101'!$E$2:$E$2744&amp;'AQS-88101'!$G$2:$G$2744,0)),""),"")</f>
        <v/>
      </c>
      <c r="L108" s="107" t="str">
        <f t="shared" si="5"/>
        <v/>
      </c>
      <c r="M108" s="42" t="str">
        <f t="shared" si="6"/>
        <v/>
      </c>
      <c r="N108" s="42" t="str">
        <f t="shared" si="7"/>
        <v/>
      </c>
      <c r="O108" s="108" t="str">
        <f t="shared" si="8"/>
        <v/>
      </c>
    </row>
    <row r="109" spans="1:15" x14ac:dyDescent="0.25">
      <c r="A109" s="79">
        <f t="shared" si="9"/>
        <v>36386</v>
      </c>
      <c r="B109" s="107" t="str">
        <f t="array" ref="B109">IFERROR(IF(INDEX('AQS-88101'!$M$2:$M$2744,MATCH('88101-daily-summary-by-site'!$A109&amp;'88101-daily-summary-by-site'!B$2&amp;'88101-daily-summary-by-site'!B$3,'AQS-88101'!$AC$2:$AC$2744&amp;'AQS-88101'!$E$2:$E$2744&amp;'AQS-88101'!$G$2:$G$2744,0))&lt;&gt;"",INDEX('AQS-88101'!$M$2:$M$2744,MATCH('88101-daily-summary-by-site'!$A109&amp;'88101-daily-summary-by-site'!B$2&amp;'88101-daily-summary-by-site'!B$3,'AQS-88101'!$AC$2:$AC$2744&amp;'AQS-88101'!$E$2:$E$2744&amp;'AQS-88101'!$G$2:$G$2744,0)),""),"")</f>
        <v/>
      </c>
      <c r="C109" s="42" t="str">
        <f t="array" ref="C109">IFERROR(IF(INDEX('AQS-88101'!$M$2:$M$2744,MATCH('88101-daily-summary-by-site'!$A109&amp;'88101-daily-summary-by-site'!C$2&amp;'88101-daily-summary-by-site'!C$3,'AQS-88101'!$AC$2:$AC$2744&amp;'AQS-88101'!$E$2:$E$2744&amp;'AQS-88101'!$G$2:$G$2744,0))&lt;&gt;"",INDEX('AQS-88101'!$M$2:$M$2744,MATCH('88101-daily-summary-by-site'!$A109&amp;'88101-daily-summary-by-site'!C$2&amp;'88101-daily-summary-by-site'!C$3,'AQS-88101'!$AC$2:$AC$2744&amp;'AQS-88101'!$E$2:$E$2744&amp;'AQS-88101'!$G$2:$G$2744,0)),""),"")</f>
        <v/>
      </c>
      <c r="D109" s="42" t="str">
        <f t="array" ref="D109">IFERROR(IF(INDEX('AQS-88101'!$M$2:$M$2744,MATCH('88101-daily-summary-by-site'!$A109&amp;'88101-daily-summary-by-site'!D$2&amp;'88101-daily-summary-by-site'!D$3,'AQS-88101'!$AC$2:$AC$2744&amp;'AQS-88101'!$E$2:$E$2744&amp;'AQS-88101'!$G$2:$G$2744,0))&lt;&gt;"",INDEX('AQS-88101'!$M$2:$M$2744,MATCH('88101-daily-summary-by-site'!$A109&amp;'88101-daily-summary-by-site'!D$2&amp;'88101-daily-summary-by-site'!D$3,'AQS-88101'!$AC$2:$AC$2744&amp;'AQS-88101'!$E$2:$E$2744&amp;'AQS-88101'!$G$2:$G$2744,0)),""),"")</f>
        <v/>
      </c>
      <c r="E109" s="42" t="str">
        <f t="array" ref="E109">IFERROR(IF(INDEX('AQS-88101'!$M$2:$M$2744,MATCH('88101-daily-summary-by-site'!$A109&amp;'88101-daily-summary-by-site'!E$2&amp;'88101-daily-summary-by-site'!E$3,'AQS-88101'!$AC$2:$AC$2744&amp;'AQS-88101'!$E$2:$E$2744&amp;'AQS-88101'!$G$2:$G$2744,0))&lt;&gt;"",INDEX('AQS-88101'!$M$2:$M$2744,MATCH('88101-daily-summary-by-site'!$A109&amp;'88101-daily-summary-by-site'!E$2&amp;'88101-daily-summary-by-site'!E$3,'AQS-88101'!$AC$2:$AC$2744&amp;'AQS-88101'!$E$2:$E$2744&amp;'AQS-88101'!$G$2:$G$2744,0)),""),"")</f>
        <v/>
      </c>
      <c r="F109" s="42" t="str">
        <f t="array" ref="F109">IFERROR(IF(INDEX('AQS-88101'!$M$2:$M$2744,MATCH('88101-daily-summary-by-site'!$A109&amp;'88101-daily-summary-by-site'!F$2&amp;'88101-daily-summary-by-site'!F$3,'AQS-88101'!$AC$2:$AC$2744&amp;'AQS-88101'!$E$2:$E$2744&amp;'AQS-88101'!$G$2:$G$2744,0))&lt;&gt;"",INDEX('AQS-88101'!$M$2:$M$2744,MATCH('88101-daily-summary-by-site'!$A109&amp;'88101-daily-summary-by-site'!F$2&amp;'88101-daily-summary-by-site'!F$3,'AQS-88101'!$AC$2:$AC$2744&amp;'AQS-88101'!$E$2:$E$2744&amp;'AQS-88101'!$G$2:$G$2744,0)),""),"")</f>
        <v/>
      </c>
      <c r="G109" s="42" t="str">
        <f t="array" ref="G109">IFERROR(IF(INDEX('AQS-88101'!$M$2:$M$2744,MATCH('88101-daily-summary-by-site'!$A109&amp;'88101-daily-summary-by-site'!G$2&amp;'88101-daily-summary-by-site'!G$3,'AQS-88101'!$AC$2:$AC$2744&amp;'AQS-88101'!$E$2:$E$2744&amp;'AQS-88101'!$G$2:$G$2744,0))&lt;&gt;"",INDEX('AQS-88101'!$M$2:$M$2744,MATCH('88101-daily-summary-by-site'!$A109&amp;'88101-daily-summary-by-site'!G$2&amp;'88101-daily-summary-by-site'!G$3,'AQS-88101'!$AC$2:$AC$2744&amp;'AQS-88101'!$E$2:$E$2744&amp;'AQS-88101'!$G$2:$G$2744,0)),""),"")</f>
        <v/>
      </c>
      <c r="H109" s="42" t="str">
        <f t="array" ref="H109">IFERROR(IF(INDEX('AQS-88101'!$M$2:$M$2744,MATCH('88101-daily-summary-by-site'!$A109&amp;'88101-daily-summary-by-site'!H$2&amp;'88101-daily-summary-by-site'!H$3,'AQS-88101'!$AC$2:$AC$2744&amp;'AQS-88101'!$E$2:$E$2744&amp;'AQS-88101'!$G$2:$G$2744,0))&lt;&gt;"",INDEX('AQS-88101'!$M$2:$M$2744,MATCH('88101-daily-summary-by-site'!$A109&amp;'88101-daily-summary-by-site'!H$2&amp;'88101-daily-summary-by-site'!H$3,'AQS-88101'!$AC$2:$AC$2744&amp;'AQS-88101'!$E$2:$E$2744&amp;'AQS-88101'!$G$2:$G$2744,0)),""),"")</f>
        <v/>
      </c>
      <c r="I109" s="108" t="str">
        <f t="array" ref="I109">IFERROR(IF(INDEX('AQS-88101'!$M$2:$M$2744,MATCH('88101-daily-summary-by-site'!$A109&amp;'88101-daily-summary-by-site'!I$2&amp;'88101-daily-summary-by-site'!I$3,'AQS-88101'!$AC$2:$AC$2744&amp;'AQS-88101'!$E$2:$E$2744&amp;'AQS-88101'!$G$2:$G$2744,0))&lt;&gt;"",INDEX('AQS-88101'!$M$2:$M$2744,MATCH('88101-daily-summary-by-site'!$A109&amp;'88101-daily-summary-by-site'!I$2&amp;'88101-daily-summary-by-site'!I$3,'AQS-88101'!$AC$2:$AC$2744&amp;'AQS-88101'!$E$2:$E$2744&amp;'AQS-88101'!$G$2:$G$2744,0)),""),"")</f>
        <v/>
      </c>
      <c r="L109" s="107" t="str">
        <f t="shared" si="5"/>
        <v/>
      </c>
      <c r="M109" s="42" t="str">
        <f t="shared" si="6"/>
        <v/>
      </c>
      <c r="N109" s="42" t="str">
        <f t="shared" si="7"/>
        <v/>
      </c>
      <c r="O109" s="108" t="str">
        <f t="shared" si="8"/>
        <v/>
      </c>
    </row>
    <row r="110" spans="1:15" x14ac:dyDescent="0.25">
      <c r="A110" s="79">
        <f t="shared" si="9"/>
        <v>36387</v>
      </c>
      <c r="B110" s="107" t="str">
        <f t="array" ref="B110">IFERROR(IF(INDEX('AQS-88101'!$M$2:$M$2744,MATCH('88101-daily-summary-by-site'!$A110&amp;'88101-daily-summary-by-site'!B$2&amp;'88101-daily-summary-by-site'!B$3,'AQS-88101'!$AC$2:$AC$2744&amp;'AQS-88101'!$E$2:$E$2744&amp;'AQS-88101'!$G$2:$G$2744,0))&lt;&gt;"",INDEX('AQS-88101'!$M$2:$M$2744,MATCH('88101-daily-summary-by-site'!$A110&amp;'88101-daily-summary-by-site'!B$2&amp;'88101-daily-summary-by-site'!B$3,'AQS-88101'!$AC$2:$AC$2744&amp;'AQS-88101'!$E$2:$E$2744&amp;'AQS-88101'!$G$2:$G$2744,0)),""),"")</f>
        <v/>
      </c>
      <c r="C110" s="42" t="str">
        <f t="array" ref="C110">IFERROR(IF(INDEX('AQS-88101'!$M$2:$M$2744,MATCH('88101-daily-summary-by-site'!$A110&amp;'88101-daily-summary-by-site'!C$2&amp;'88101-daily-summary-by-site'!C$3,'AQS-88101'!$AC$2:$AC$2744&amp;'AQS-88101'!$E$2:$E$2744&amp;'AQS-88101'!$G$2:$G$2744,0))&lt;&gt;"",INDEX('AQS-88101'!$M$2:$M$2744,MATCH('88101-daily-summary-by-site'!$A110&amp;'88101-daily-summary-by-site'!C$2&amp;'88101-daily-summary-by-site'!C$3,'AQS-88101'!$AC$2:$AC$2744&amp;'AQS-88101'!$E$2:$E$2744&amp;'AQS-88101'!$G$2:$G$2744,0)),""),"")</f>
        <v/>
      </c>
      <c r="D110" s="42" t="str">
        <f t="array" ref="D110">IFERROR(IF(INDEX('AQS-88101'!$M$2:$M$2744,MATCH('88101-daily-summary-by-site'!$A110&amp;'88101-daily-summary-by-site'!D$2&amp;'88101-daily-summary-by-site'!D$3,'AQS-88101'!$AC$2:$AC$2744&amp;'AQS-88101'!$E$2:$E$2744&amp;'AQS-88101'!$G$2:$G$2744,0))&lt;&gt;"",INDEX('AQS-88101'!$M$2:$M$2744,MATCH('88101-daily-summary-by-site'!$A110&amp;'88101-daily-summary-by-site'!D$2&amp;'88101-daily-summary-by-site'!D$3,'AQS-88101'!$AC$2:$AC$2744&amp;'AQS-88101'!$E$2:$E$2744&amp;'AQS-88101'!$G$2:$G$2744,0)),""),"")</f>
        <v/>
      </c>
      <c r="E110" s="42" t="str">
        <f t="array" ref="E110">IFERROR(IF(INDEX('AQS-88101'!$M$2:$M$2744,MATCH('88101-daily-summary-by-site'!$A110&amp;'88101-daily-summary-by-site'!E$2&amp;'88101-daily-summary-by-site'!E$3,'AQS-88101'!$AC$2:$AC$2744&amp;'AQS-88101'!$E$2:$E$2744&amp;'AQS-88101'!$G$2:$G$2744,0))&lt;&gt;"",INDEX('AQS-88101'!$M$2:$M$2744,MATCH('88101-daily-summary-by-site'!$A110&amp;'88101-daily-summary-by-site'!E$2&amp;'88101-daily-summary-by-site'!E$3,'AQS-88101'!$AC$2:$AC$2744&amp;'AQS-88101'!$E$2:$E$2744&amp;'AQS-88101'!$G$2:$G$2744,0)),""),"")</f>
        <v/>
      </c>
      <c r="F110" s="42" t="str">
        <f t="array" ref="F110">IFERROR(IF(INDEX('AQS-88101'!$M$2:$M$2744,MATCH('88101-daily-summary-by-site'!$A110&amp;'88101-daily-summary-by-site'!F$2&amp;'88101-daily-summary-by-site'!F$3,'AQS-88101'!$AC$2:$AC$2744&amp;'AQS-88101'!$E$2:$E$2744&amp;'AQS-88101'!$G$2:$G$2744,0))&lt;&gt;"",INDEX('AQS-88101'!$M$2:$M$2744,MATCH('88101-daily-summary-by-site'!$A110&amp;'88101-daily-summary-by-site'!F$2&amp;'88101-daily-summary-by-site'!F$3,'AQS-88101'!$AC$2:$AC$2744&amp;'AQS-88101'!$E$2:$E$2744&amp;'AQS-88101'!$G$2:$G$2744,0)),""),"")</f>
        <v/>
      </c>
      <c r="G110" s="42" t="str">
        <f t="array" ref="G110">IFERROR(IF(INDEX('AQS-88101'!$M$2:$M$2744,MATCH('88101-daily-summary-by-site'!$A110&amp;'88101-daily-summary-by-site'!G$2&amp;'88101-daily-summary-by-site'!G$3,'AQS-88101'!$AC$2:$AC$2744&amp;'AQS-88101'!$E$2:$E$2744&amp;'AQS-88101'!$G$2:$G$2744,0))&lt;&gt;"",INDEX('AQS-88101'!$M$2:$M$2744,MATCH('88101-daily-summary-by-site'!$A110&amp;'88101-daily-summary-by-site'!G$2&amp;'88101-daily-summary-by-site'!G$3,'AQS-88101'!$AC$2:$AC$2744&amp;'AQS-88101'!$E$2:$E$2744&amp;'AQS-88101'!$G$2:$G$2744,0)),""),"")</f>
        <v/>
      </c>
      <c r="H110" s="42" t="str">
        <f t="array" ref="H110">IFERROR(IF(INDEX('AQS-88101'!$M$2:$M$2744,MATCH('88101-daily-summary-by-site'!$A110&amp;'88101-daily-summary-by-site'!H$2&amp;'88101-daily-summary-by-site'!H$3,'AQS-88101'!$AC$2:$AC$2744&amp;'AQS-88101'!$E$2:$E$2744&amp;'AQS-88101'!$G$2:$G$2744,0))&lt;&gt;"",INDEX('AQS-88101'!$M$2:$M$2744,MATCH('88101-daily-summary-by-site'!$A110&amp;'88101-daily-summary-by-site'!H$2&amp;'88101-daily-summary-by-site'!H$3,'AQS-88101'!$AC$2:$AC$2744&amp;'AQS-88101'!$E$2:$E$2744&amp;'AQS-88101'!$G$2:$G$2744,0)),""),"")</f>
        <v/>
      </c>
      <c r="I110" s="108" t="str">
        <f t="array" ref="I110">IFERROR(IF(INDEX('AQS-88101'!$M$2:$M$2744,MATCH('88101-daily-summary-by-site'!$A110&amp;'88101-daily-summary-by-site'!I$2&amp;'88101-daily-summary-by-site'!I$3,'AQS-88101'!$AC$2:$AC$2744&amp;'AQS-88101'!$E$2:$E$2744&amp;'AQS-88101'!$G$2:$G$2744,0))&lt;&gt;"",INDEX('AQS-88101'!$M$2:$M$2744,MATCH('88101-daily-summary-by-site'!$A110&amp;'88101-daily-summary-by-site'!I$2&amp;'88101-daily-summary-by-site'!I$3,'AQS-88101'!$AC$2:$AC$2744&amp;'AQS-88101'!$E$2:$E$2744&amp;'AQS-88101'!$G$2:$G$2744,0)),""),"")</f>
        <v/>
      </c>
      <c r="L110" s="107" t="str">
        <f t="shared" si="5"/>
        <v/>
      </c>
      <c r="M110" s="42" t="str">
        <f t="shared" si="6"/>
        <v/>
      </c>
      <c r="N110" s="42" t="str">
        <f t="shared" si="7"/>
        <v/>
      </c>
      <c r="O110" s="108" t="str">
        <f t="shared" si="8"/>
        <v/>
      </c>
    </row>
    <row r="111" spans="1:15" x14ac:dyDescent="0.25">
      <c r="A111" s="79">
        <f t="shared" si="9"/>
        <v>36388</v>
      </c>
      <c r="B111" s="107">
        <f t="array" ref="B111">IFERROR(IF(INDEX('AQS-88101'!$M$2:$M$2744,MATCH('88101-daily-summary-by-site'!$A111&amp;'88101-daily-summary-by-site'!B$2&amp;'88101-daily-summary-by-site'!B$3,'AQS-88101'!$AC$2:$AC$2744&amp;'AQS-88101'!$E$2:$E$2744&amp;'AQS-88101'!$G$2:$G$2744,0))&lt;&gt;"",INDEX('AQS-88101'!$M$2:$M$2744,MATCH('88101-daily-summary-by-site'!$A111&amp;'88101-daily-summary-by-site'!B$2&amp;'88101-daily-summary-by-site'!B$3,'AQS-88101'!$AC$2:$AC$2744&amp;'AQS-88101'!$E$2:$E$2744&amp;'AQS-88101'!$G$2:$G$2744,0)),""),"")</f>
        <v>4.0999999999999996</v>
      </c>
      <c r="C111" s="42" t="str">
        <f t="array" ref="C111">IFERROR(IF(INDEX('AQS-88101'!$M$2:$M$2744,MATCH('88101-daily-summary-by-site'!$A111&amp;'88101-daily-summary-by-site'!C$2&amp;'88101-daily-summary-by-site'!C$3,'AQS-88101'!$AC$2:$AC$2744&amp;'AQS-88101'!$E$2:$E$2744&amp;'AQS-88101'!$G$2:$G$2744,0))&lt;&gt;"",INDEX('AQS-88101'!$M$2:$M$2744,MATCH('88101-daily-summary-by-site'!$A111&amp;'88101-daily-summary-by-site'!C$2&amp;'88101-daily-summary-by-site'!C$3,'AQS-88101'!$AC$2:$AC$2744&amp;'AQS-88101'!$E$2:$E$2744&amp;'AQS-88101'!$G$2:$G$2744,0)),""),"")</f>
        <v/>
      </c>
      <c r="D111" s="42" t="str">
        <f t="array" ref="D111">IFERROR(IF(INDEX('AQS-88101'!$M$2:$M$2744,MATCH('88101-daily-summary-by-site'!$A111&amp;'88101-daily-summary-by-site'!D$2&amp;'88101-daily-summary-by-site'!D$3,'AQS-88101'!$AC$2:$AC$2744&amp;'AQS-88101'!$E$2:$E$2744&amp;'AQS-88101'!$G$2:$G$2744,0))&lt;&gt;"",INDEX('AQS-88101'!$M$2:$M$2744,MATCH('88101-daily-summary-by-site'!$A111&amp;'88101-daily-summary-by-site'!D$2&amp;'88101-daily-summary-by-site'!D$3,'AQS-88101'!$AC$2:$AC$2744&amp;'AQS-88101'!$E$2:$E$2744&amp;'AQS-88101'!$G$2:$G$2744,0)),""),"")</f>
        <v/>
      </c>
      <c r="E111" s="42" t="str">
        <f t="array" ref="E111">IFERROR(IF(INDEX('AQS-88101'!$M$2:$M$2744,MATCH('88101-daily-summary-by-site'!$A111&amp;'88101-daily-summary-by-site'!E$2&amp;'88101-daily-summary-by-site'!E$3,'AQS-88101'!$AC$2:$AC$2744&amp;'AQS-88101'!$E$2:$E$2744&amp;'AQS-88101'!$G$2:$G$2744,0))&lt;&gt;"",INDEX('AQS-88101'!$M$2:$M$2744,MATCH('88101-daily-summary-by-site'!$A111&amp;'88101-daily-summary-by-site'!E$2&amp;'88101-daily-summary-by-site'!E$3,'AQS-88101'!$AC$2:$AC$2744&amp;'AQS-88101'!$E$2:$E$2744&amp;'AQS-88101'!$G$2:$G$2744,0)),""),"")</f>
        <v/>
      </c>
      <c r="F111" s="42" t="str">
        <f t="array" ref="F111">IFERROR(IF(INDEX('AQS-88101'!$M$2:$M$2744,MATCH('88101-daily-summary-by-site'!$A111&amp;'88101-daily-summary-by-site'!F$2&amp;'88101-daily-summary-by-site'!F$3,'AQS-88101'!$AC$2:$AC$2744&amp;'AQS-88101'!$E$2:$E$2744&amp;'AQS-88101'!$G$2:$G$2744,0))&lt;&gt;"",INDEX('AQS-88101'!$M$2:$M$2744,MATCH('88101-daily-summary-by-site'!$A111&amp;'88101-daily-summary-by-site'!F$2&amp;'88101-daily-summary-by-site'!F$3,'AQS-88101'!$AC$2:$AC$2744&amp;'AQS-88101'!$E$2:$E$2744&amp;'AQS-88101'!$G$2:$G$2744,0)),""),"")</f>
        <v/>
      </c>
      <c r="G111" s="42" t="str">
        <f t="array" ref="G111">IFERROR(IF(INDEX('AQS-88101'!$M$2:$M$2744,MATCH('88101-daily-summary-by-site'!$A111&amp;'88101-daily-summary-by-site'!G$2&amp;'88101-daily-summary-by-site'!G$3,'AQS-88101'!$AC$2:$AC$2744&amp;'AQS-88101'!$E$2:$E$2744&amp;'AQS-88101'!$G$2:$G$2744,0))&lt;&gt;"",INDEX('AQS-88101'!$M$2:$M$2744,MATCH('88101-daily-summary-by-site'!$A111&amp;'88101-daily-summary-by-site'!G$2&amp;'88101-daily-summary-by-site'!G$3,'AQS-88101'!$AC$2:$AC$2744&amp;'AQS-88101'!$E$2:$E$2744&amp;'AQS-88101'!$G$2:$G$2744,0)),""),"")</f>
        <v/>
      </c>
      <c r="H111" s="42" t="str">
        <f t="array" ref="H111">IFERROR(IF(INDEX('AQS-88101'!$M$2:$M$2744,MATCH('88101-daily-summary-by-site'!$A111&amp;'88101-daily-summary-by-site'!H$2&amp;'88101-daily-summary-by-site'!H$3,'AQS-88101'!$AC$2:$AC$2744&amp;'AQS-88101'!$E$2:$E$2744&amp;'AQS-88101'!$G$2:$G$2744,0))&lt;&gt;"",INDEX('AQS-88101'!$M$2:$M$2744,MATCH('88101-daily-summary-by-site'!$A111&amp;'88101-daily-summary-by-site'!H$2&amp;'88101-daily-summary-by-site'!H$3,'AQS-88101'!$AC$2:$AC$2744&amp;'AQS-88101'!$E$2:$E$2744&amp;'AQS-88101'!$G$2:$G$2744,0)),""),"")</f>
        <v/>
      </c>
      <c r="I111" s="108" t="str">
        <f t="array" ref="I111">IFERROR(IF(INDEX('AQS-88101'!$M$2:$M$2744,MATCH('88101-daily-summary-by-site'!$A111&amp;'88101-daily-summary-by-site'!I$2&amp;'88101-daily-summary-by-site'!I$3,'AQS-88101'!$AC$2:$AC$2744&amp;'AQS-88101'!$E$2:$E$2744&amp;'AQS-88101'!$G$2:$G$2744,0))&lt;&gt;"",INDEX('AQS-88101'!$M$2:$M$2744,MATCH('88101-daily-summary-by-site'!$A111&amp;'88101-daily-summary-by-site'!I$2&amp;'88101-daily-summary-by-site'!I$3,'AQS-88101'!$AC$2:$AC$2744&amp;'AQS-88101'!$E$2:$E$2744&amp;'AQS-88101'!$G$2:$G$2744,0)),""),"")</f>
        <v/>
      </c>
      <c r="L111" s="107">
        <f t="shared" si="5"/>
        <v>4.0999999999999996</v>
      </c>
      <c r="M111" s="42" t="str">
        <f t="shared" si="6"/>
        <v/>
      </c>
      <c r="N111" s="42" t="str">
        <f t="shared" si="7"/>
        <v/>
      </c>
      <c r="O111" s="108" t="str">
        <f t="shared" si="8"/>
        <v/>
      </c>
    </row>
    <row r="112" spans="1:15" x14ac:dyDescent="0.25">
      <c r="A112" s="79">
        <f t="shared" si="9"/>
        <v>36389</v>
      </c>
      <c r="B112" s="107" t="str">
        <f t="array" ref="B112">IFERROR(IF(INDEX('AQS-88101'!$M$2:$M$2744,MATCH('88101-daily-summary-by-site'!$A112&amp;'88101-daily-summary-by-site'!B$2&amp;'88101-daily-summary-by-site'!B$3,'AQS-88101'!$AC$2:$AC$2744&amp;'AQS-88101'!$E$2:$E$2744&amp;'AQS-88101'!$G$2:$G$2744,0))&lt;&gt;"",INDEX('AQS-88101'!$M$2:$M$2744,MATCH('88101-daily-summary-by-site'!$A112&amp;'88101-daily-summary-by-site'!B$2&amp;'88101-daily-summary-by-site'!B$3,'AQS-88101'!$AC$2:$AC$2744&amp;'AQS-88101'!$E$2:$E$2744&amp;'AQS-88101'!$G$2:$G$2744,0)),""),"")</f>
        <v/>
      </c>
      <c r="C112" s="42" t="str">
        <f t="array" ref="C112">IFERROR(IF(INDEX('AQS-88101'!$M$2:$M$2744,MATCH('88101-daily-summary-by-site'!$A112&amp;'88101-daily-summary-by-site'!C$2&amp;'88101-daily-summary-by-site'!C$3,'AQS-88101'!$AC$2:$AC$2744&amp;'AQS-88101'!$E$2:$E$2744&amp;'AQS-88101'!$G$2:$G$2744,0))&lt;&gt;"",INDEX('AQS-88101'!$M$2:$M$2744,MATCH('88101-daily-summary-by-site'!$A112&amp;'88101-daily-summary-by-site'!C$2&amp;'88101-daily-summary-by-site'!C$3,'AQS-88101'!$AC$2:$AC$2744&amp;'AQS-88101'!$E$2:$E$2744&amp;'AQS-88101'!$G$2:$G$2744,0)),""),"")</f>
        <v/>
      </c>
      <c r="D112" s="42" t="str">
        <f t="array" ref="D112">IFERROR(IF(INDEX('AQS-88101'!$M$2:$M$2744,MATCH('88101-daily-summary-by-site'!$A112&amp;'88101-daily-summary-by-site'!D$2&amp;'88101-daily-summary-by-site'!D$3,'AQS-88101'!$AC$2:$AC$2744&amp;'AQS-88101'!$E$2:$E$2744&amp;'AQS-88101'!$G$2:$G$2744,0))&lt;&gt;"",INDEX('AQS-88101'!$M$2:$M$2744,MATCH('88101-daily-summary-by-site'!$A112&amp;'88101-daily-summary-by-site'!D$2&amp;'88101-daily-summary-by-site'!D$3,'AQS-88101'!$AC$2:$AC$2744&amp;'AQS-88101'!$E$2:$E$2744&amp;'AQS-88101'!$G$2:$G$2744,0)),""),"")</f>
        <v/>
      </c>
      <c r="E112" s="42" t="str">
        <f t="array" ref="E112">IFERROR(IF(INDEX('AQS-88101'!$M$2:$M$2744,MATCH('88101-daily-summary-by-site'!$A112&amp;'88101-daily-summary-by-site'!E$2&amp;'88101-daily-summary-by-site'!E$3,'AQS-88101'!$AC$2:$AC$2744&amp;'AQS-88101'!$E$2:$E$2744&amp;'AQS-88101'!$G$2:$G$2744,0))&lt;&gt;"",INDEX('AQS-88101'!$M$2:$M$2744,MATCH('88101-daily-summary-by-site'!$A112&amp;'88101-daily-summary-by-site'!E$2&amp;'88101-daily-summary-by-site'!E$3,'AQS-88101'!$AC$2:$AC$2744&amp;'AQS-88101'!$E$2:$E$2744&amp;'AQS-88101'!$G$2:$G$2744,0)),""),"")</f>
        <v/>
      </c>
      <c r="F112" s="42" t="str">
        <f t="array" ref="F112">IFERROR(IF(INDEX('AQS-88101'!$M$2:$M$2744,MATCH('88101-daily-summary-by-site'!$A112&amp;'88101-daily-summary-by-site'!F$2&amp;'88101-daily-summary-by-site'!F$3,'AQS-88101'!$AC$2:$AC$2744&amp;'AQS-88101'!$E$2:$E$2744&amp;'AQS-88101'!$G$2:$G$2744,0))&lt;&gt;"",INDEX('AQS-88101'!$M$2:$M$2744,MATCH('88101-daily-summary-by-site'!$A112&amp;'88101-daily-summary-by-site'!F$2&amp;'88101-daily-summary-by-site'!F$3,'AQS-88101'!$AC$2:$AC$2744&amp;'AQS-88101'!$E$2:$E$2744&amp;'AQS-88101'!$G$2:$G$2744,0)),""),"")</f>
        <v/>
      </c>
      <c r="G112" s="42" t="str">
        <f t="array" ref="G112">IFERROR(IF(INDEX('AQS-88101'!$M$2:$M$2744,MATCH('88101-daily-summary-by-site'!$A112&amp;'88101-daily-summary-by-site'!G$2&amp;'88101-daily-summary-by-site'!G$3,'AQS-88101'!$AC$2:$AC$2744&amp;'AQS-88101'!$E$2:$E$2744&amp;'AQS-88101'!$G$2:$G$2744,0))&lt;&gt;"",INDEX('AQS-88101'!$M$2:$M$2744,MATCH('88101-daily-summary-by-site'!$A112&amp;'88101-daily-summary-by-site'!G$2&amp;'88101-daily-summary-by-site'!G$3,'AQS-88101'!$AC$2:$AC$2744&amp;'AQS-88101'!$E$2:$E$2744&amp;'AQS-88101'!$G$2:$G$2744,0)),""),"")</f>
        <v/>
      </c>
      <c r="H112" s="42" t="str">
        <f t="array" ref="H112">IFERROR(IF(INDEX('AQS-88101'!$M$2:$M$2744,MATCH('88101-daily-summary-by-site'!$A112&amp;'88101-daily-summary-by-site'!H$2&amp;'88101-daily-summary-by-site'!H$3,'AQS-88101'!$AC$2:$AC$2744&amp;'AQS-88101'!$E$2:$E$2744&amp;'AQS-88101'!$G$2:$G$2744,0))&lt;&gt;"",INDEX('AQS-88101'!$M$2:$M$2744,MATCH('88101-daily-summary-by-site'!$A112&amp;'88101-daily-summary-by-site'!H$2&amp;'88101-daily-summary-by-site'!H$3,'AQS-88101'!$AC$2:$AC$2744&amp;'AQS-88101'!$E$2:$E$2744&amp;'AQS-88101'!$G$2:$G$2744,0)),""),"")</f>
        <v/>
      </c>
      <c r="I112" s="108" t="str">
        <f t="array" ref="I112">IFERROR(IF(INDEX('AQS-88101'!$M$2:$M$2744,MATCH('88101-daily-summary-by-site'!$A112&amp;'88101-daily-summary-by-site'!I$2&amp;'88101-daily-summary-by-site'!I$3,'AQS-88101'!$AC$2:$AC$2744&amp;'AQS-88101'!$E$2:$E$2744&amp;'AQS-88101'!$G$2:$G$2744,0))&lt;&gt;"",INDEX('AQS-88101'!$M$2:$M$2744,MATCH('88101-daily-summary-by-site'!$A112&amp;'88101-daily-summary-by-site'!I$2&amp;'88101-daily-summary-by-site'!I$3,'AQS-88101'!$AC$2:$AC$2744&amp;'AQS-88101'!$E$2:$E$2744&amp;'AQS-88101'!$G$2:$G$2744,0)),""),"")</f>
        <v/>
      </c>
      <c r="L112" s="107" t="str">
        <f t="shared" si="5"/>
        <v/>
      </c>
      <c r="M112" s="42" t="str">
        <f t="shared" si="6"/>
        <v/>
      </c>
      <c r="N112" s="42" t="str">
        <f t="shared" si="7"/>
        <v/>
      </c>
      <c r="O112" s="108" t="str">
        <f t="shared" si="8"/>
        <v/>
      </c>
    </row>
    <row r="113" spans="1:15" x14ac:dyDescent="0.25">
      <c r="A113" s="79">
        <f t="shared" si="9"/>
        <v>36390</v>
      </c>
      <c r="B113" s="107" t="str">
        <f t="array" ref="B113">IFERROR(IF(INDEX('AQS-88101'!$M$2:$M$2744,MATCH('88101-daily-summary-by-site'!$A113&amp;'88101-daily-summary-by-site'!B$2&amp;'88101-daily-summary-by-site'!B$3,'AQS-88101'!$AC$2:$AC$2744&amp;'AQS-88101'!$E$2:$E$2744&amp;'AQS-88101'!$G$2:$G$2744,0))&lt;&gt;"",INDEX('AQS-88101'!$M$2:$M$2744,MATCH('88101-daily-summary-by-site'!$A113&amp;'88101-daily-summary-by-site'!B$2&amp;'88101-daily-summary-by-site'!B$3,'AQS-88101'!$AC$2:$AC$2744&amp;'AQS-88101'!$E$2:$E$2744&amp;'AQS-88101'!$G$2:$G$2744,0)),""),"")</f>
        <v/>
      </c>
      <c r="C113" s="42" t="str">
        <f t="array" ref="C113">IFERROR(IF(INDEX('AQS-88101'!$M$2:$M$2744,MATCH('88101-daily-summary-by-site'!$A113&amp;'88101-daily-summary-by-site'!C$2&amp;'88101-daily-summary-by-site'!C$3,'AQS-88101'!$AC$2:$AC$2744&amp;'AQS-88101'!$E$2:$E$2744&amp;'AQS-88101'!$G$2:$G$2744,0))&lt;&gt;"",INDEX('AQS-88101'!$M$2:$M$2744,MATCH('88101-daily-summary-by-site'!$A113&amp;'88101-daily-summary-by-site'!C$2&amp;'88101-daily-summary-by-site'!C$3,'AQS-88101'!$AC$2:$AC$2744&amp;'AQS-88101'!$E$2:$E$2744&amp;'AQS-88101'!$G$2:$G$2744,0)),""),"")</f>
        <v/>
      </c>
      <c r="D113" s="42" t="str">
        <f t="array" ref="D113">IFERROR(IF(INDEX('AQS-88101'!$M$2:$M$2744,MATCH('88101-daily-summary-by-site'!$A113&amp;'88101-daily-summary-by-site'!D$2&amp;'88101-daily-summary-by-site'!D$3,'AQS-88101'!$AC$2:$AC$2744&amp;'AQS-88101'!$E$2:$E$2744&amp;'AQS-88101'!$G$2:$G$2744,0))&lt;&gt;"",INDEX('AQS-88101'!$M$2:$M$2744,MATCH('88101-daily-summary-by-site'!$A113&amp;'88101-daily-summary-by-site'!D$2&amp;'88101-daily-summary-by-site'!D$3,'AQS-88101'!$AC$2:$AC$2744&amp;'AQS-88101'!$E$2:$E$2744&amp;'AQS-88101'!$G$2:$G$2744,0)),""),"")</f>
        <v/>
      </c>
      <c r="E113" s="42" t="str">
        <f t="array" ref="E113">IFERROR(IF(INDEX('AQS-88101'!$M$2:$M$2744,MATCH('88101-daily-summary-by-site'!$A113&amp;'88101-daily-summary-by-site'!E$2&amp;'88101-daily-summary-by-site'!E$3,'AQS-88101'!$AC$2:$AC$2744&amp;'AQS-88101'!$E$2:$E$2744&amp;'AQS-88101'!$G$2:$G$2744,0))&lt;&gt;"",INDEX('AQS-88101'!$M$2:$M$2744,MATCH('88101-daily-summary-by-site'!$A113&amp;'88101-daily-summary-by-site'!E$2&amp;'88101-daily-summary-by-site'!E$3,'AQS-88101'!$AC$2:$AC$2744&amp;'AQS-88101'!$E$2:$E$2744&amp;'AQS-88101'!$G$2:$G$2744,0)),""),"")</f>
        <v/>
      </c>
      <c r="F113" s="42" t="str">
        <f t="array" ref="F113">IFERROR(IF(INDEX('AQS-88101'!$M$2:$M$2744,MATCH('88101-daily-summary-by-site'!$A113&amp;'88101-daily-summary-by-site'!F$2&amp;'88101-daily-summary-by-site'!F$3,'AQS-88101'!$AC$2:$AC$2744&amp;'AQS-88101'!$E$2:$E$2744&amp;'AQS-88101'!$G$2:$G$2744,0))&lt;&gt;"",INDEX('AQS-88101'!$M$2:$M$2744,MATCH('88101-daily-summary-by-site'!$A113&amp;'88101-daily-summary-by-site'!F$2&amp;'88101-daily-summary-by-site'!F$3,'AQS-88101'!$AC$2:$AC$2744&amp;'AQS-88101'!$E$2:$E$2744&amp;'AQS-88101'!$G$2:$G$2744,0)),""),"")</f>
        <v/>
      </c>
      <c r="G113" s="42" t="str">
        <f t="array" ref="G113">IFERROR(IF(INDEX('AQS-88101'!$M$2:$M$2744,MATCH('88101-daily-summary-by-site'!$A113&amp;'88101-daily-summary-by-site'!G$2&amp;'88101-daily-summary-by-site'!G$3,'AQS-88101'!$AC$2:$AC$2744&amp;'AQS-88101'!$E$2:$E$2744&amp;'AQS-88101'!$G$2:$G$2744,0))&lt;&gt;"",INDEX('AQS-88101'!$M$2:$M$2744,MATCH('88101-daily-summary-by-site'!$A113&amp;'88101-daily-summary-by-site'!G$2&amp;'88101-daily-summary-by-site'!G$3,'AQS-88101'!$AC$2:$AC$2744&amp;'AQS-88101'!$E$2:$E$2744&amp;'AQS-88101'!$G$2:$G$2744,0)),""),"")</f>
        <v/>
      </c>
      <c r="H113" s="42" t="str">
        <f t="array" ref="H113">IFERROR(IF(INDEX('AQS-88101'!$M$2:$M$2744,MATCH('88101-daily-summary-by-site'!$A113&amp;'88101-daily-summary-by-site'!H$2&amp;'88101-daily-summary-by-site'!H$3,'AQS-88101'!$AC$2:$AC$2744&amp;'AQS-88101'!$E$2:$E$2744&amp;'AQS-88101'!$G$2:$G$2744,0))&lt;&gt;"",INDEX('AQS-88101'!$M$2:$M$2744,MATCH('88101-daily-summary-by-site'!$A113&amp;'88101-daily-summary-by-site'!H$2&amp;'88101-daily-summary-by-site'!H$3,'AQS-88101'!$AC$2:$AC$2744&amp;'AQS-88101'!$E$2:$E$2744&amp;'AQS-88101'!$G$2:$G$2744,0)),""),"")</f>
        <v/>
      </c>
      <c r="I113" s="108" t="str">
        <f t="array" ref="I113">IFERROR(IF(INDEX('AQS-88101'!$M$2:$M$2744,MATCH('88101-daily-summary-by-site'!$A113&amp;'88101-daily-summary-by-site'!I$2&amp;'88101-daily-summary-by-site'!I$3,'AQS-88101'!$AC$2:$AC$2744&amp;'AQS-88101'!$E$2:$E$2744&amp;'AQS-88101'!$G$2:$G$2744,0))&lt;&gt;"",INDEX('AQS-88101'!$M$2:$M$2744,MATCH('88101-daily-summary-by-site'!$A113&amp;'88101-daily-summary-by-site'!I$2&amp;'88101-daily-summary-by-site'!I$3,'AQS-88101'!$AC$2:$AC$2744&amp;'AQS-88101'!$E$2:$E$2744&amp;'AQS-88101'!$G$2:$G$2744,0)),""),"")</f>
        <v/>
      </c>
      <c r="L113" s="107" t="str">
        <f t="shared" si="5"/>
        <v/>
      </c>
      <c r="M113" s="42" t="str">
        <f t="shared" si="6"/>
        <v/>
      </c>
      <c r="N113" s="42" t="str">
        <f t="shared" si="7"/>
        <v/>
      </c>
      <c r="O113" s="108" t="str">
        <f t="shared" si="8"/>
        <v/>
      </c>
    </row>
    <row r="114" spans="1:15" x14ac:dyDescent="0.25">
      <c r="A114" s="79">
        <f t="shared" si="9"/>
        <v>36391</v>
      </c>
      <c r="B114" s="107">
        <f t="array" ref="B114">IFERROR(IF(INDEX('AQS-88101'!$M$2:$M$2744,MATCH('88101-daily-summary-by-site'!$A114&amp;'88101-daily-summary-by-site'!B$2&amp;'88101-daily-summary-by-site'!B$3,'AQS-88101'!$AC$2:$AC$2744&amp;'AQS-88101'!$E$2:$E$2744&amp;'AQS-88101'!$G$2:$G$2744,0))&lt;&gt;"",INDEX('AQS-88101'!$M$2:$M$2744,MATCH('88101-daily-summary-by-site'!$A114&amp;'88101-daily-summary-by-site'!B$2&amp;'88101-daily-summary-by-site'!B$3,'AQS-88101'!$AC$2:$AC$2744&amp;'AQS-88101'!$E$2:$E$2744&amp;'AQS-88101'!$G$2:$G$2744,0)),""),"")</f>
        <v>7</v>
      </c>
      <c r="C114" s="42" t="str">
        <f t="array" ref="C114">IFERROR(IF(INDEX('AQS-88101'!$M$2:$M$2744,MATCH('88101-daily-summary-by-site'!$A114&amp;'88101-daily-summary-by-site'!C$2&amp;'88101-daily-summary-by-site'!C$3,'AQS-88101'!$AC$2:$AC$2744&amp;'AQS-88101'!$E$2:$E$2744&amp;'AQS-88101'!$G$2:$G$2744,0))&lt;&gt;"",INDEX('AQS-88101'!$M$2:$M$2744,MATCH('88101-daily-summary-by-site'!$A114&amp;'88101-daily-summary-by-site'!C$2&amp;'88101-daily-summary-by-site'!C$3,'AQS-88101'!$AC$2:$AC$2744&amp;'AQS-88101'!$E$2:$E$2744&amp;'AQS-88101'!$G$2:$G$2744,0)),""),"")</f>
        <v/>
      </c>
      <c r="D114" s="42" t="str">
        <f t="array" ref="D114">IFERROR(IF(INDEX('AQS-88101'!$M$2:$M$2744,MATCH('88101-daily-summary-by-site'!$A114&amp;'88101-daily-summary-by-site'!D$2&amp;'88101-daily-summary-by-site'!D$3,'AQS-88101'!$AC$2:$AC$2744&amp;'AQS-88101'!$E$2:$E$2744&amp;'AQS-88101'!$G$2:$G$2744,0))&lt;&gt;"",INDEX('AQS-88101'!$M$2:$M$2744,MATCH('88101-daily-summary-by-site'!$A114&amp;'88101-daily-summary-by-site'!D$2&amp;'88101-daily-summary-by-site'!D$3,'AQS-88101'!$AC$2:$AC$2744&amp;'AQS-88101'!$E$2:$E$2744&amp;'AQS-88101'!$G$2:$G$2744,0)),""),"")</f>
        <v/>
      </c>
      <c r="E114" s="42" t="str">
        <f t="array" ref="E114">IFERROR(IF(INDEX('AQS-88101'!$M$2:$M$2744,MATCH('88101-daily-summary-by-site'!$A114&amp;'88101-daily-summary-by-site'!E$2&amp;'88101-daily-summary-by-site'!E$3,'AQS-88101'!$AC$2:$AC$2744&amp;'AQS-88101'!$E$2:$E$2744&amp;'AQS-88101'!$G$2:$G$2744,0))&lt;&gt;"",INDEX('AQS-88101'!$M$2:$M$2744,MATCH('88101-daily-summary-by-site'!$A114&amp;'88101-daily-summary-by-site'!E$2&amp;'88101-daily-summary-by-site'!E$3,'AQS-88101'!$AC$2:$AC$2744&amp;'AQS-88101'!$E$2:$E$2744&amp;'AQS-88101'!$G$2:$G$2744,0)),""),"")</f>
        <v/>
      </c>
      <c r="F114" s="42" t="str">
        <f t="array" ref="F114">IFERROR(IF(INDEX('AQS-88101'!$M$2:$M$2744,MATCH('88101-daily-summary-by-site'!$A114&amp;'88101-daily-summary-by-site'!F$2&amp;'88101-daily-summary-by-site'!F$3,'AQS-88101'!$AC$2:$AC$2744&amp;'AQS-88101'!$E$2:$E$2744&amp;'AQS-88101'!$G$2:$G$2744,0))&lt;&gt;"",INDEX('AQS-88101'!$M$2:$M$2744,MATCH('88101-daily-summary-by-site'!$A114&amp;'88101-daily-summary-by-site'!F$2&amp;'88101-daily-summary-by-site'!F$3,'AQS-88101'!$AC$2:$AC$2744&amp;'AQS-88101'!$E$2:$E$2744&amp;'AQS-88101'!$G$2:$G$2744,0)),""),"")</f>
        <v/>
      </c>
      <c r="G114" s="42" t="str">
        <f t="array" ref="G114">IFERROR(IF(INDEX('AQS-88101'!$M$2:$M$2744,MATCH('88101-daily-summary-by-site'!$A114&amp;'88101-daily-summary-by-site'!G$2&amp;'88101-daily-summary-by-site'!G$3,'AQS-88101'!$AC$2:$AC$2744&amp;'AQS-88101'!$E$2:$E$2744&amp;'AQS-88101'!$G$2:$G$2744,0))&lt;&gt;"",INDEX('AQS-88101'!$M$2:$M$2744,MATCH('88101-daily-summary-by-site'!$A114&amp;'88101-daily-summary-by-site'!G$2&amp;'88101-daily-summary-by-site'!G$3,'AQS-88101'!$AC$2:$AC$2744&amp;'AQS-88101'!$E$2:$E$2744&amp;'AQS-88101'!$G$2:$G$2744,0)),""),"")</f>
        <v/>
      </c>
      <c r="H114" s="42" t="str">
        <f t="array" ref="H114">IFERROR(IF(INDEX('AQS-88101'!$M$2:$M$2744,MATCH('88101-daily-summary-by-site'!$A114&amp;'88101-daily-summary-by-site'!H$2&amp;'88101-daily-summary-by-site'!H$3,'AQS-88101'!$AC$2:$AC$2744&amp;'AQS-88101'!$E$2:$E$2744&amp;'AQS-88101'!$G$2:$G$2744,0))&lt;&gt;"",INDEX('AQS-88101'!$M$2:$M$2744,MATCH('88101-daily-summary-by-site'!$A114&amp;'88101-daily-summary-by-site'!H$2&amp;'88101-daily-summary-by-site'!H$3,'AQS-88101'!$AC$2:$AC$2744&amp;'AQS-88101'!$E$2:$E$2744&amp;'AQS-88101'!$G$2:$G$2744,0)),""),"")</f>
        <v/>
      </c>
      <c r="I114" s="108" t="str">
        <f t="array" ref="I114">IFERROR(IF(INDEX('AQS-88101'!$M$2:$M$2744,MATCH('88101-daily-summary-by-site'!$A114&amp;'88101-daily-summary-by-site'!I$2&amp;'88101-daily-summary-by-site'!I$3,'AQS-88101'!$AC$2:$AC$2744&amp;'AQS-88101'!$E$2:$E$2744&amp;'AQS-88101'!$G$2:$G$2744,0))&lt;&gt;"",INDEX('AQS-88101'!$M$2:$M$2744,MATCH('88101-daily-summary-by-site'!$A114&amp;'88101-daily-summary-by-site'!I$2&amp;'88101-daily-summary-by-site'!I$3,'AQS-88101'!$AC$2:$AC$2744&amp;'AQS-88101'!$E$2:$E$2744&amp;'AQS-88101'!$G$2:$G$2744,0)),""),"")</f>
        <v/>
      </c>
      <c r="L114" s="107">
        <f t="shared" si="5"/>
        <v>7</v>
      </c>
      <c r="M114" s="42" t="str">
        <f t="shared" si="6"/>
        <v/>
      </c>
      <c r="N114" s="42" t="str">
        <f t="shared" si="7"/>
        <v/>
      </c>
      <c r="O114" s="108" t="str">
        <f t="shared" si="8"/>
        <v/>
      </c>
    </row>
    <row r="115" spans="1:15" x14ac:dyDescent="0.25">
      <c r="A115" s="79">
        <f t="shared" si="9"/>
        <v>36392</v>
      </c>
      <c r="B115" s="107" t="str">
        <f t="array" ref="B115">IFERROR(IF(INDEX('AQS-88101'!$M$2:$M$2744,MATCH('88101-daily-summary-by-site'!$A115&amp;'88101-daily-summary-by-site'!B$2&amp;'88101-daily-summary-by-site'!B$3,'AQS-88101'!$AC$2:$AC$2744&amp;'AQS-88101'!$E$2:$E$2744&amp;'AQS-88101'!$G$2:$G$2744,0))&lt;&gt;"",INDEX('AQS-88101'!$M$2:$M$2744,MATCH('88101-daily-summary-by-site'!$A115&amp;'88101-daily-summary-by-site'!B$2&amp;'88101-daily-summary-by-site'!B$3,'AQS-88101'!$AC$2:$AC$2744&amp;'AQS-88101'!$E$2:$E$2744&amp;'AQS-88101'!$G$2:$G$2744,0)),""),"")</f>
        <v/>
      </c>
      <c r="C115" s="42" t="str">
        <f t="array" ref="C115">IFERROR(IF(INDEX('AQS-88101'!$M$2:$M$2744,MATCH('88101-daily-summary-by-site'!$A115&amp;'88101-daily-summary-by-site'!C$2&amp;'88101-daily-summary-by-site'!C$3,'AQS-88101'!$AC$2:$AC$2744&amp;'AQS-88101'!$E$2:$E$2744&amp;'AQS-88101'!$G$2:$G$2744,0))&lt;&gt;"",INDEX('AQS-88101'!$M$2:$M$2744,MATCH('88101-daily-summary-by-site'!$A115&amp;'88101-daily-summary-by-site'!C$2&amp;'88101-daily-summary-by-site'!C$3,'AQS-88101'!$AC$2:$AC$2744&amp;'AQS-88101'!$E$2:$E$2744&amp;'AQS-88101'!$G$2:$G$2744,0)),""),"")</f>
        <v/>
      </c>
      <c r="D115" s="42" t="str">
        <f t="array" ref="D115">IFERROR(IF(INDEX('AQS-88101'!$M$2:$M$2744,MATCH('88101-daily-summary-by-site'!$A115&amp;'88101-daily-summary-by-site'!D$2&amp;'88101-daily-summary-by-site'!D$3,'AQS-88101'!$AC$2:$AC$2744&amp;'AQS-88101'!$E$2:$E$2744&amp;'AQS-88101'!$G$2:$G$2744,0))&lt;&gt;"",INDEX('AQS-88101'!$M$2:$M$2744,MATCH('88101-daily-summary-by-site'!$A115&amp;'88101-daily-summary-by-site'!D$2&amp;'88101-daily-summary-by-site'!D$3,'AQS-88101'!$AC$2:$AC$2744&amp;'AQS-88101'!$E$2:$E$2744&amp;'AQS-88101'!$G$2:$G$2744,0)),""),"")</f>
        <v/>
      </c>
      <c r="E115" s="42" t="str">
        <f t="array" ref="E115">IFERROR(IF(INDEX('AQS-88101'!$M$2:$M$2744,MATCH('88101-daily-summary-by-site'!$A115&amp;'88101-daily-summary-by-site'!E$2&amp;'88101-daily-summary-by-site'!E$3,'AQS-88101'!$AC$2:$AC$2744&amp;'AQS-88101'!$E$2:$E$2744&amp;'AQS-88101'!$G$2:$G$2744,0))&lt;&gt;"",INDEX('AQS-88101'!$M$2:$M$2744,MATCH('88101-daily-summary-by-site'!$A115&amp;'88101-daily-summary-by-site'!E$2&amp;'88101-daily-summary-by-site'!E$3,'AQS-88101'!$AC$2:$AC$2744&amp;'AQS-88101'!$E$2:$E$2744&amp;'AQS-88101'!$G$2:$G$2744,0)),""),"")</f>
        <v/>
      </c>
      <c r="F115" s="42" t="str">
        <f t="array" ref="F115">IFERROR(IF(INDEX('AQS-88101'!$M$2:$M$2744,MATCH('88101-daily-summary-by-site'!$A115&amp;'88101-daily-summary-by-site'!F$2&amp;'88101-daily-summary-by-site'!F$3,'AQS-88101'!$AC$2:$AC$2744&amp;'AQS-88101'!$E$2:$E$2744&amp;'AQS-88101'!$G$2:$G$2744,0))&lt;&gt;"",INDEX('AQS-88101'!$M$2:$M$2744,MATCH('88101-daily-summary-by-site'!$A115&amp;'88101-daily-summary-by-site'!F$2&amp;'88101-daily-summary-by-site'!F$3,'AQS-88101'!$AC$2:$AC$2744&amp;'AQS-88101'!$E$2:$E$2744&amp;'AQS-88101'!$G$2:$G$2744,0)),""),"")</f>
        <v/>
      </c>
      <c r="G115" s="42" t="str">
        <f t="array" ref="G115">IFERROR(IF(INDEX('AQS-88101'!$M$2:$M$2744,MATCH('88101-daily-summary-by-site'!$A115&amp;'88101-daily-summary-by-site'!G$2&amp;'88101-daily-summary-by-site'!G$3,'AQS-88101'!$AC$2:$AC$2744&amp;'AQS-88101'!$E$2:$E$2744&amp;'AQS-88101'!$G$2:$G$2744,0))&lt;&gt;"",INDEX('AQS-88101'!$M$2:$M$2744,MATCH('88101-daily-summary-by-site'!$A115&amp;'88101-daily-summary-by-site'!G$2&amp;'88101-daily-summary-by-site'!G$3,'AQS-88101'!$AC$2:$AC$2744&amp;'AQS-88101'!$E$2:$E$2744&amp;'AQS-88101'!$G$2:$G$2744,0)),""),"")</f>
        <v/>
      </c>
      <c r="H115" s="42" t="str">
        <f t="array" ref="H115">IFERROR(IF(INDEX('AQS-88101'!$M$2:$M$2744,MATCH('88101-daily-summary-by-site'!$A115&amp;'88101-daily-summary-by-site'!H$2&amp;'88101-daily-summary-by-site'!H$3,'AQS-88101'!$AC$2:$AC$2744&amp;'AQS-88101'!$E$2:$E$2744&amp;'AQS-88101'!$G$2:$G$2744,0))&lt;&gt;"",INDEX('AQS-88101'!$M$2:$M$2744,MATCH('88101-daily-summary-by-site'!$A115&amp;'88101-daily-summary-by-site'!H$2&amp;'88101-daily-summary-by-site'!H$3,'AQS-88101'!$AC$2:$AC$2744&amp;'AQS-88101'!$E$2:$E$2744&amp;'AQS-88101'!$G$2:$G$2744,0)),""),"")</f>
        <v/>
      </c>
      <c r="I115" s="108" t="str">
        <f t="array" ref="I115">IFERROR(IF(INDEX('AQS-88101'!$M$2:$M$2744,MATCH('88101-daily-summary-by-site'!$A115&amp;'88101-daily-summary-by-site'!I$2&amp;'88101-daily-summary-by-site'!I$3,'AQS-88101'!$AC$2:$AC$2744&amp;'AQS-88101'!$E$2:$E$2744&amp;'AQS-88101'!$G$2:$G$2744,0))&lt;&gt;"",INDEX('AQS-88101'!$M$2:$M$2744,MATCH('88101-daily-summary-by-site'!$A115&amp;'88101-daily-summary-by-site'!I$2&amp;'88101-daily-summary-by-site'!I$3,'AQS-88101'!$AC$2:$AC$2744&amp;'AQS-88101'!$E$2:$E$2744&amp;'AQS-88101'!$G$2:$G$2744,0)),""),"")</f>
        <v/>
      </c>
      <c r="L115" s="107" t="str">
        <f t="shared" si="5"/>
        <v/>
      </c>
      <c r="M115" s="42" t="str">
        <f t="shared" si="6"/>
        <v/>
      </c>
      <c r="N115" s="42" t="str">
        <f t="shared" si="7"/>
        <v/>
      </c>
      <c r="O115" s="108" t="str">
        <f t="shared" si="8"/>
        <v/>
      </c>
    </row>
    <row r="116" spans="1:15" x14ac:dyDescent="0.25">
      <c r="A116" s="79">
        <f t="shared" si="9"/>
        <v>36393</v>
      </c>
      <c r="B116" s="107" t="str">
        <f t="array" ref="B116">IFERROR(IF(INDEX('AQS-88101'!$M$2:$M$2744,MATCH('88101-daily-summary-by-site'!$A116&amp;'88101-daily-summary-by-site'!B$2&amp;'88101-daily-summary-by-site'!B$3,'AQS-88101'!$AC$2:$AC$2744&amp;'AQS-88101'!$E$2:$E$2744&amp;'AQS-88101'!$G$2:$G$2744,0))&lt;&gt;"",INDEX('AQS-88101'!$M$2:$M$2744,MATCH('88101-daily-summary-by-site'!$A116&amp;'88101-daily-summary-by-site'!B$2&amp;'88101-daily-summary-by-site'!B$3,'AQS-88101'!$AC$2:$AC$2744&amp;'AQS-88101'!$E$2:$E$2744&amp;'AQS-88101'!$G$2:$G$2744,0)),""),"")</f>
        <v/>
      </c>
      <c r="C116" s="42" t="str">
        <f t="array" ref="C116">IFERROR(IF(INDEX('AQS-88101'!$M$2:$M$2744,MATCH('88101-daily-summary-by-site'!$A116&amp;'88101-daily-summary-by-site'!C$2&amp;'88101-daily-summary-by-site'!C$3,'AQS-88101'!$AC$2:$AC$2744&amp;'AQS-88101'!$E$2:$E$2744&amp;'AQS-88101'!$G$2:$G$2744,0))&lt;&gt;"",INDEX('AQS-88101'!$M$2:$M$2744,MATCH('88101-daily-summary-by-site'!$A116&amp;'88101-daily-summary-by-site'!C$2&amp;'88101-daily-summary-by-site'!C$3,'AQS-88101'!$AC$2:$AC$2744&amp;'AQS-88101'!$E$2:$E$2744&amp;'AQS-88101'!$G$2:$G$2744,0)),""),"")</f>
        <v/>
      </c>
      <c r="D116" s="42" t="str">
        <f t="array" ref="D116">IFERROR(IF(INDEX('AQS-88101'!$M$2:$M$2744,MATCH('88101-daily-summary-by-site'!$A116&amp;'88101-daily-summary-by-site'!D$2&amp;'88101-daily-summary-by-site'!D$3,'AQS-88101'!$AC$2:$AC$2744&amp;'AQS-88101'!$E$2:$E$2744&amp;'AQS-88101'!$G$2:$G$2744,0))&lt;&gt;"",INDEX('AQS-88101'!$M$2:$M$2744,MATCH('88101-daily-summary-by-site'!$A116&amp;'88101-daily-summary-by-site'!D$2&amp;'88101-daily-summary-by-site'!D$3,'AQS-88101'!$AC$2:$AC$2744&amp;'AQS-88101'!$E$2:$E$2744&amp;'AQS-88101'!$G$2:$G$2744,0)),""),"")</f>
        <v/>
      </c>
      <c r="E116" s="42" t="str">
        <f t="array" ref="E116">IFERROR(IF(INDEX('AQS-88101'!$M$2:$M$2744,MATCH('88101-daily-summary-by-site'!$A116&amp;'88101-daily-summary-by-site'!E$2&amp;'88101-daily-summary-by-site'!E$3,'AQS-88101'!$AC$2:$AC$2744&amp;'AQS-88101'!$E$2:$E$2744&amp;'AQS-88101'!$G$2:$G$2744,0))&lt;&gt;"",INDEX('AQS-88101'!$M$2:$M$2744,MATCH('88101-daily-summary-by-site'!$A116&amp;'88101-daily-summary-by-site'!E$2&amp;'88101-daily-summary-by-site'!E$3,'AQS-88101'!$AC$2:$AC$2744&amp;'AQS-88101'!$E$2:$E$2744&amp;'AQS-88101'!$G$2:$G$2744,0)),""),"")</f>
        <v/>
      </c>
      <c r="F116" s="42" t="str">
        <f t="array" ref="F116">IFERROR(IF(INDEX('AQS-88101'!$M$2:$M$2744,MATCH('88101-daily-summary-by-site'!$A116&amp;'88101-daily-summary-by-site'!F$2&amp;'88101-daily-summary-by-site'!F$3,'AQS-88101'!$AC$2:$AC$2744&amp;'AQS-88101'!$E$2:$E$2744&amp;'AQS-88101'!$G$2:$G$2744,0))&lt;&gt;"",INDEX('AQS-88101'!$M$2:$M$2744,MATCH('88101-daily-summary-by-site'!$A116&amp;'88101-daily-summary-by-site'!F$2&amp;'88101-daily-summary-by-site'!F$3,'AQS-88101'!$AC$2:$AC$2744&amp;'AQS-88101'!$E$2:$E$2744&amp;'AQS-88101'!$G$2:$G$2744,0)),""),"")</f>
        <v/>
      </c>
      <c r="G116" s="42" t="str">
        <f t="array" ref="G116">IFERROR(IF(INDEX('AQS-88101'!$M$2:$M$2744,MATCH('88101-daily-summary-by-site'!$A116&amp;'88101-daily-summary-by-site'!G$2&amp;'88101-daily-summary-by-site'!G$3,'AQS-88101'!$AC$2:$AC$2744&amp;'AQS-88101'!$E$2:$E$2744&amp;'AQS-88101'!$G$2:$G$2744,0))&lt;&gt;"",INDEX('AQS-88101'!$M$2:$M$2744,MATCH('88101-daily-summary-by-site'!$A116&amp;'88101-daily-summary-by-site'!G$2&amp;'88101-daily-summary-by-site'!G$3,'AQS-88101'!$AC$2:$AC$2744&amp;'AQS-88101'!$E$2:$E$2744&amp;'AQS-88101'!$G$2:$G$2744,0)),""),"")</f>
        <v/>
      </c>
      <c r="H116" s="42" t="str">
        <f t="array" ref="H116">IFERROR(IF(INDEX('AQS-88101'!$M$2:$M$2744,MATCH('88101-daily-summary-by-site'!$A116&amp;'88101-daily-summary-by-site'!H$2&amp;'88101-daily-summary-by-site'!H$3,'AQS-88101'!$AC$2:$AC$2744&amp;'AQS-88101'!$E$2:$E$2744&amp;'AQS-88101'!$G$2:$G$2744,0))&lt;&gt;"",INDEX('AQS-88101'!$M$2:$M$2744,MATCH('88101-daily-summary-by-site'!$A116&amp;'88101-daily-summary-by-site'!H$2&amp;'88101-daily-summary-by-site'!H$3,'AQS-88101'!$AC$2:$AC$2744&amp;'AQS-88101'!$E$2:$E$2744&amp;'AQS-88101'!$G$2:$G$2744,0)),""),"")</f>
        <v/>
      </c>
      <c r="I116" s="108" t="str">
        <f t="array" ref="I116">IFERROR(IF(INDEX('AQS-88101'!$M$2:$M$2744,MATCH('88101-daily-summary-by-site'!$A116&amp;'88101-daily-summary-by-site'!I$2&amp;'88101-daily-summary-by-site'!I$3,'AQS-88101'!$AC$2:$AC$2744&amp;'AQS-88101'!$E$2:$E$2744&amp;'AQS-88101'!$G$2:$G$2744,0))&lt;&gt;"",INDEX('AQS-88101'!$M$2:$M$2744,MATCH('88101-daily-summary-by-site'!$A116&amp;'88101-daily-summary-by-site'!I$2&amp;'88101-daily-summary-by-site'!I$3,'AQS-88101'!$AC$2:$AC$2744&amp;'AQS-88101'!$E$2:$E$2744&amp;'AQS-88101'!$G$2:$G$2744,0)),""),"")</f>
        <v/>
      </c>
      <c r="L116" s="107" t="str">
        <f t="shared" si="5"/>
        <v/>
      </c>
      <c r="M116" s="42" t="str">
        <f t="shared" si="6"/>
        <v/>
      </c>
      <c r="N116" s="42" t="str">
        <f t="shared" si="7"/>
        <v/>
      </c>
      <c r="O116" s="108" t="str">
        <f t="shared" si="8"/>
        <v/>
      </c>
    </row>
    <row r="117" spans="1:15" x14ac:dyDescent="0.25">
      <c r="A117" s="79">
        <f t="shared" si="9"/>
        <v>36394</v>
      </c>
      <c r="B117" s="107">
        <f t="array" ref="B117">IFERROR(IF(INDEX('AQS-88101'!$M$2:$M$2744,MATCH('88101-daily-summary-by-site'!$A117&amp;'88101-daily-summary-by-site'!B$2&amp;'88101-daily-summary-by-site'!B$3,'AQS-88101'!$AC$2:$AC$2744&amp;'AQS-88101'!$E$2:$E$2744&amp;'AQS-88101'!$G$2:$G$2744,0))&lt;&gt;"",INDEX('AQS-88101'!$M$2:$M$2744,MATCH('88101-daily-summary-by-site'!$A117&amp;'88101-daily-summary-by-site'!B$2&amp;'88101-daily-summary-by-site'!B$3,'AQS-88101'!$AC$2:$AC$2744&amp;'AQS-88101'!$E$2:$E$2744&amp;'AQS-88101'!$G$2:$G$2744,0)),""),"")</f>
        <v>3.5</v>
      </c>
      <c r="C117" s="42" t="str">
        <f t="array" ref="C117">IFERROR(IF(INDEX('AQS-88101'!$M$2:$M$2744,MATCH('88101-daily-summary-by-site'!$A117&amp;'88101-daily-summary-by-site'!C$2&amp;'88101-daily-summary-by-site'!C$3,'AQS-88101'!$AC$2:$AC$2744&amp;'AQS-88101'!$E$2:$E$2744&amp;'AQS-88101'!$G$2:$G$2744,0))&lt;&gt;"",INDEX('AQS-88101'!$M$2:$M$2744,MATCH('88101-daily-summary-by-site'!$A117&amp;'88101-daily-summary-by-site'!C$2&amp;'88101-daily-summary-by-site'!C$3,'AQS-88101'!$AC$2:$AC$2744&amp;'AQS-88101'!$E$2:$E$2744&amp;'AQS-88101'!$G$2:$G$2744,0)),""),"")</f>
        <v/>
      </c>
      <c r="D117" s="42" t="str">
        <f t="array" ref="D117">IFERROR(IF(INDEX('AQS-88101'!$M$2:$M$2744,MATCH('88101-daily-summary-by-site'!$A117&amp;'88101-daily-summary-by-site'!D$2&amp;'88101-daily-summary-by-site'!D$3,'AQS-88101'!$AC$2:$AC$2744&amp;'AQS-88101'!$E$2:$E$2744&amp;'AQS-88101'!$G$2:$G$2744,0))&lt;&gt;"",INDEX('AQS-88101'!$M$2:$M$2744,MATCH('88101-daily-summary-by-site'!$A117&amp;'88101-daily-summary-by-site'!D$2&amp;'88101-daily-summary-by-site'!D$3,'AQS-88101'!$AC$2:$AC$2744&amp;'AQS-88101'!$E$2:$E$2744&amp;'AQS-88101'!$G$2:$G$2744,0)),""),"")</f>
        <v/>
      </c>
      <c r="E117" s="42" t="str">
        <f t="array" ref="E117">IFERROR(IF(INDEX('AQS-88101'!$M$2:$M$2744,MATCH('88101-daily-summary-by-site'!$A117&amp;'88101-daily-summary-by-site'!E$2&amp;'88101-daily-summary-by-site'!E$3,'AQS-88101'!$AC$2:$AC$2744&amp;'AQS-88101'!$E$2:$E$2744&amp;'AQS-88101'!$G$2:$G$2744,0))&lt;&gt;"",INDEX('AQS-88101'!$M$2:$M$2744,MATCH('88101-daily-summary-by-site'!$A117&amp;'88101-daily-summary-by-site'!E$2&amp;'88101-daily-summary-by-site'!E$3,'AQS-88101'!$AC$2:$AC$2744&amp;'AQS-88101'!$E$2:$E$2744&amp;'AQS-88101'!$G$2:$G$2744,0)),""),"")</f>
        <v/>
      </c>
      <c r="F117" s="42" t="str">
        <f t="array" ref="F117">IFERROR(IF(INDEX('AQS-88101'!$M$2:$M$2744,MATCH('88101-daily-summary-by-site'!$A117&amp;'88101-daily-summary-by-site'!F$2&amp;'88101-daily-summary-by-site'!F$3,'AQS-88101'!$AC$2:$AC$2744&amp;'AQS-88101'!$E$2:$E$2744&amp;'AQS-88101'!$G$2:$G$2744,0))&lt;&gt;"",INDEX('AQS-88101'!$M$2:$M$2744,MATCH('88101-daily-summary-by-site'!$A117&amp;'88101-daily-summary-by-site'!F$2&amp;'88101-daily-summary-by-site'!F$3,'AQS-88101'!$AC$2:$AC$2744&amp;'AQS-88101'!$E$2:$E$2744&amp;'AQS-88101'!$G$2:$G$2744,0)),""),"")</f>
        <v/>
      </c>
      <c r="G117" s="42" t="str">
        <f t="array" ref="G117">IFERROR(IF(INDEX('AQS-88101'!$M$2:$M$2744,MATCH('88101-daily-summary-by-site'!$A117&amp;'88101-daily-summary-by-site'!G$2&amp;'88101-daily-summary-by-site'!G$3,'AQS-88101'!$AC$2:$AC$2744&amp;'AQS-88101'!$E$2:$E$2744&amp;'AQS-88101'!$G$2:$G$2744,0))&lt;&gt;"",INDEX('AQS-88101'!$M$2:$M$2744,MATCH('88101-daily-summary-by-site'!$A117&amp;'88101-daily-summary-by-site'!G$2&amp;'88101-daily-summary-by-site'!G$3,'AQS-88101'!$AC$2:$AC$2744&amp;'AQS-88101'!$E$2:$E$2744&amp;'AQS-88101'!$G$2:$G$2744,0)),""),"")</f>
        <v/>
      </c>
      <c r="H117" s="42" t="str">
        <f t="array" ref="H117">IFERROR(IF(INDEX('AQS-88101'!$M$2:$M$2744,MATCH('88101-daily-summary-by-site'!$A117&amp;'88101-daily-summary-by-site'!H$2&amp;'88101-daily-summary-by-site'!H$3,'AQS-88101'!$AC$2:$AC$2744&amp;'AQS-88101'!$E$2:$E$2744&amp;'AQS-88101'!$G$2:$G$2744,0))&lt;&gt;"",INDEX('AQS-88101'!$M$2:$M$2744,MATCH('88101-daily-summary-by-site'!$A117&amp;'88101-daily-summary-by-site'!H$2&amp;'88101-daily-summary-by-site'!H$3,'AQS-88101'!$AC$2:$AC$2744&amp;'AQS-88101'!$E$2:$E$2744&amp;'AQS-88101'!$G$2:$G$2744,0)),""),"")</f>
        <v/>
      </c>
      <c r="I117" s="108" t="str">
        <f t="array" ref="I117">IFERROR(IF(INDEX('AQS-88101'!$M$2:$M$2744,MATCH('88101-daily-summary-by-site'!$A117&amp;'88101-daily-summary-by-site'!I$2&amp;'88101-daily-summary-by-site'!I$3,'AQS-88101'!$AC$2:$AC$2744&amp;'AQS-88101'!$E$2:$E$2744&amp;'AQS-88101'!$G$2:$G$2744,0))&lt;&gt;"",INDEX('AQS-88101'!$M$2:$M$2744,MATCH('88101-daily-summary-by-site'!$A117&amp;'88101-daily-summary-by-site'!I$2&amp;'88101-daily-summary-by-site'!I$3,'AQS-88101'!$AC$2:$AC$2744&amp;'AQS-88101'!$E$2:$E$2744&amp;'AQS-88101'!$G$2:$G$2744,0)),""),"")</f>
        <v/>
      </c>
      <c r="L117" s="107">
        <f t="shared" si="5"/>
        <v>3.5</v>
      </c>
      <c r="M117" s="42" t="str">
        <f t="shared" si="6"/>
        <v/>
      </c>
      <c r="N117" s="42" t="str">
        <f t="shared" si="7"/>
        <v/>
      </c>
      <c r="O117" s="108" t="str">
        <f t="shared" si="8"/>
        <v/>
      </c>
    </row>
    <row r="118" spans="1:15" x14ac:dyDescent="0.25">
      <c r="A118" s="79">
        <f t="shared" si="9"/>
        <v>36395</v>
      </c>
      <c r="B118" s="107" t="str">
        <f t="array" ref="B118">IFERROR(IF(INDEX('AQS-88101'!$M$2:$M$2744,MATCH('88101-daily-summary-by-site'!$A118&amp;'88101-daily-summary-by-site'!B$2&amp;'88101-daily-summary-by-site'!B$3,'AQS-88101'!$AC$2:$AC$2744&amp;'AQS-88101'!$E$2:$E$2744&amp;'AQS-88101'!$G$2:$G$2744,0))&lt;&gt;"",INDEX('AQS-88101'!$M$2:$M$2744,MATCH('88101-daily-summary-by-site'!$A118&amp;'88101-daily-summary-by-site'!B$2&amp;'88101-daily-summary-by-site'!B$3,'AQS-88101'!$AC$2:$AC$2744&amp;'AQS-88101'!$E$2:$E$2744&amp;'AQS-88101'!$G$2:$G$2744,0)),""),"")</f>
        <v/>
      </c>
      <c r="C118" s="42" t="str">
        <f t="array" ref="C118">IFERROR(IF(INDEX('AQS-88101'!$M$2:$M$2744,MATCH('88101-daily-summary-by-site'!$A118&amp;'88101-daily-summary-by-site'!C$2&amp;'88101-daily-summary-by-site'!C$3,'AQS-88101'!$AC$2:$AC$2744&amp;'AQS-88101'!$E$2:$E$2744&amp;'AQS-88101'!$G$2:$G$2744,0))&lt;&gt;"",INDEX('AQS-88101'!$M$2:$M$2744,MATCH('88101-daily-summary-by-site'!$A118&amp;'88101-daily-summary-by-site'!C$2&amp;'88101-daily-summary-by-site'!C$3,'AQS-88101'!$AC$2:$AC$2744&amp;'AQS-88101'!$E$2:$E$2744&amp;'AQS-88101'!$G$2:$G$2744,0)),""),"")</f>
        <v/>
      </c>
      <c r="D118" s="42" t="str">
        <f t="array" ref="D118">IFERROR(IF(INDEX('AQS-88101'!$M$2:$M$2744,MATCH('88101-daily-summary-by-site'!$A118&amp;'88101-daily-summary-by-site'!D$2&amp;'88101-daily-summary-by-site'!D$3,'AQS-88101'!$AC$2:$AC$2744&amp;'AQS-88101'!$E$2:$E$2744&amp;'AQS-88101'!$G$2:$G$2744,0))&lt;&gt;"",INDEX('AQS-88101'!$M$2:$M$2744,MATCH('88101-daily-summary-by-site'!$A118&amp;'88101-daily-summary-by-site'!D$2&amp;'88101-daily-summary-by-site'!D$3,'AQS-88101'!$AC$2:$AC$2744&amp;'AQS-88101'!$E$2:$E$2744&amp;'AQS-88101'!$G$2:$G$2744,0)),""),"")</f>
        <v/>
      </c>
      <c r="E118" s="42" t="str">
        <f t="array" ref="E118">IFERROR(IF(INDEX('AQS-88101'!$M$2:$M$2744,MATCH('88101-daily-summary-by-site'!$A118&amp;'88101-daily-summary-by-site'!E$2&amp;'88101-daily-summary-by-site'!E$3,'AQS-88101'!$AC$2:$AC$2744&amp;'AQS-88101'!$E$2:$E$2744&amp;'AQS-88101'!$G$2:$G$2744,0))&lt;&gt;"",INDEX('AQS-88101'!$M$2:$M$2744,MATCH('88101-daily-summary-by-site'!$A118&amp;'88101-daily-summary-by-site'!E$2&amp;'88101-daily-summary-by-site'!E$3,'AQS-88101'!$AC$2:$AC$2744&amp;'AQS-88101'!$E$2:$E$2744&amp;'AQS-88101'!$G$2:$G$2744,0)),""),"")</f>
        <v/>
      </c>
      <c r="F118" s="42" t="str">
        <f t="array" ref="F118">IFERROR(IF(INDEX('AQS-88101'!$M$2:$M$2744,MATCH('88101-daily-summary-by-site'!$A118&amp;'88101-daily-summary-by-site'!F$2&amp;'88101-daily-summary-by-site'!F$3,'AQS-88101'!$AC$2:$AC$2744&amp;'AQS-88101'!$E$2:$E$2744&amp;'AQS-88101'!$G$2:$G$2744,0))&lt;&gt;"",INDEX('AQS-88101'!$M$2:$M$2744,MATCH('88101-daily-summary-by-site'!$A118&amp;'88101-daily-summary-by-site'!F$2&amp;'88101-daily-summary-by-site'!F$3,'AQS-88101'!$AC$2:$AC$2744&amp;'AQS-88101'!$E$2:$E$2744&amp;'AQS-88101'!$G$2:$G$2744,0)),""),"")</f>
        <v/>
      </c>
      <c r="G118" s="42" t="str">
        <f t="array" ref="G118">IFERROR(IF(INDEX('AQS-88101'!$M$2:$M$2744,MATCH('88101-daily-summary-by-site'!$A118&amp;'88101-daily-summary-by-site'!G$2&amp;'88101-daily-summary-by-site'!G$3,'AQS-88101'!$AC$2:$AC$2744&amp;'AQS-88101'!$E$2:$E$2744&amp;'AQS-88101'!$G$2:$G$2744,0))&lt;&gt;"",INDEX('AQS-88101'!$M$2:$M$2744,MATCH('88101-daily-summary-by-site'!$A118&amp;'88101-daily-summary-by-site'!G$2&amp;'88101-daily-summary-by-site'!G$3,'AQS-88101'!$AC$2:$AC$2744&amp;'AQS-88101'!$E$2:$E$2744&amp;'AQS-88101'!$G$2:$G$2744,0)),""),"")</f>
        <v/>
      </c>
      <c r="H118" s="42" t="str">
        <f t="array" ref="H118">IFERROR(IF(INDEX('AQS-88101'!$M$2:$M$2744,MATCH('88101-daily-summary-by-site'!$A118&amp;'88101-daily-summary-by-site'!H$2&amp;'88101-daily-summary-by-site'!H$3,'AQS-88101'!$AC$2:$AC$2744&amp;'AQS-88101'!$E$2:$E$2744&amp;'AQS-88101'!$G$2:$G$2744,0))&lt;&gt;"",INDEX('AQS-88101'!$M$2:$M$2744,MATCH('88101-daily-summary-by-site'!$A118&amp;'88101-daily-summary-by-site'!H$2&amp;'88101-daily-summary-by-site'!H$3,'AQS-88101'!$AC$2:$AC$2744&amp;'AQS-88101'!$E$2:$E$2744&amp;'AQS-88101'!$G$2:$G$2744,0)),""),"")</f>
        <v/>
      </c>
      <c r="I118" s="108" t="str">
        <f t="array" ref="I118">IFERROR(IF(INDEX('AQS-88101'!$M$2:$M$2744,MATCH('88101-daily-summary-by-site'!$A118&amp;'88101-daily-summary-by-site'!I$2&amp;'88101-daily-summary-by-site'!I$3,'AQS-88101'!$AC$2:$AC$2744&amp;'AQS-88101'!$E$2:$E$2744&amp;'AQS-88101'!$G$2:$G$2744,0))&lt;&gt;"",INDEX('AQS-88101'!$M$2:$M$2744,MATCH('88101-daily-summary-by-site'!$A118&amp;'88101-daily-summary-by-site'!I$2&amp;'88101-daily-summary-by-site'!I$3,'AQS-88101'!$AC$2:$AC$2744&amp;'AQS-88101'!$E$2:$E$2744&amp;'AQS-88101'!$G$2:$G$2744,0)),""),"")</f>
        <v/>
      </c>
      <c r="L118" s="107" t="str">
        <f t="shared" si="5"/>
        <v/>
      </c>
      <c r="M118" s="42" t="str">
        <f t="shared" si="6"/>
        <v/>
      </c>
      <c r="N118" s="42" t="str">
        <f t="shared" si="7"/>
        <v/>
      </c>
      <c r="O118" s="108" t="str">
        <f t="shared" si="8"/>
        <v/>
      </c>
    </row>
    <row r="119" spans="1:15" x14ac:dyDescent="0.25">
      <c r="A119" s="79">
        <f t="shared" si="9"/>
        <v>36396</v>
      </c>
      <c r="B119" s="107" t="str">
        <f t="array" ref="B119">IFERROR(IF(INDEX('AQS-88101'!$M$2:$M$2744,MATCH('88101-daily-summary-by-site'!$A119&amp;'88101-daily-summary-by-site'!B$2&amp;'88101-daily-summary-by-site'!B$3,'AQS-88101'!$AC$2:$AC$2744&amp;'AQS-88101'!$E$2:$E$2744&amp;'AQS-88101'!$G$2:$G$2744,0))&lt;&gt;"",INDEX('AQS-88101'!$M$2:$M$2744,MATCH('88101-daily-summary-by-site'!$A119&amp;'88101-daily-summary-by-site'!B$2&amp;'88101-daily-summary-by-site'!B$3,'AQS-88101'!$AC$2:$AC$2744&amp;'AQS-88101'!$E$2:$E$2744&amp;'AQS-88101'!$G$2:$G$2744,0)),""),"")</f>
        <v/>
      </c>
      <c r="C119" s="42" t="str">
        <f t="array" ref="C119">IFERROR(IF(INDEX('AQS-88101'!$M$2:$M$2744,MATCH('88101-daily-summary-by-site'!$A119&amp;'88101-daily-summary-by-site'!C$2&amp;'88101-daily-summary-by-site'!C$3,'AQS-88101'!$AC$2:$AC$2744&amp;'AQS-88101'!$E$2:$E$2744&amp;'AQS-88101'!$G$2:$G$2744,0))&lt;&gt;"",INDEX('AQS-88101'!$M$2:$M$2744,MATCH('88101-daily-summary-by-site'!$A119&amp;'88101-daily-summary-by-site'!C$2&amp;'88101-daily-summary-by-site'!C$3,'AQS-88101'!$AC$2:$AC$2744&amp;'AQS-88101'!$E$2:$E$2744&amp;'AQS-88101'!$G$2:$G$2744,0)),""),"")</f>
        <v/>
      </c>
      <c r="D119" s="42" t="str">
        <f t="array" ref="D119">IFERROR(IF(INDEX('AQS-88101'!$M$2:$M$2744,MATCH('88101-daily-summary-by-site'!$A119&amp;'88101-daily-summary-by-site'!D$2&amp;'88101-daily-summary-by-site'!D$3,'AQS-88101'!$AC$2:$AC$2744&amp;'AQS-88101'!$E$2:$E$2744&amp;'AQS-88101'!$G$2:$G$2744,0))&lt;&gt;"",INDEX('AQS-88101'!$M$2:$M$2744,MATCH('88101-daily-summary-by-site'!$A119&amp;'88101-daily-summary-by-site'!D$2&amp;'88101-daily-summary-by-site'!D$3,'AQS-88101'!$AC$2:$AC$2744&amp;'AQS-88101'!$E$2:$E$2744&amp;'AQS-88101'!$G$2:$G$2744,0)),""),"")</f>
        <v/>
      </c>
      <c r="E119" s="42" t="str">
        <f t="array" ref="E119">IFERROR(IF(INDEX('AQS-88101'!$M$2:$M$2744,MATCH('88101-daily-summary-by-site'!$A119&amp;'88101-daily-summary-by-site'!E$2&amp;'88101-daily-summary-by-site'!E$3,'AQS-88101'!$AC$2:$AC$2744&amp;'AQS-88101'!$E$2:$E$2744&amp;'AQS-88101'!$G$2:$G$2744,0))&lt;&gt;"",INDEX('AQS-88101'!$M$2:$M$2744,MATCH('88101-daily-summary-by-site'!$A119&amp;'88101-daily-summary-by-site'!E$2&amp;'88101-daily-summary-by-site'!E$3,'AQS-88101'!$AC$2:$AC$2744&amp;'AQS-88101'!$E$2:$E$2744&amp;'AQS-88101'!$G$2:$G$2744,0)),""),"")</f>
        <v/>
      </c>
      <c r="F119" s="42" t="str">
        <f t="array" ref="F119">IFERROR(IF(INDEX('AQS-88101'!$M$2:$M$2744,MATCH('88101-daily-summary-by-site'!$A119&amp;'88101-daily-summary-by-site'!F$2&amp;'88101-daily-summary-by-site'!F$3,'AQS-88101'!$AC$2:$AC$2744&amp;'AQS-88101'!$E$2:$E$2744&amp;'AQS-88101'!$G$2:$G$2744,0))&lt;&gt;"",INDEX('AQS-88101'!$M$2:$M$2744,MATCH('88101-daily-summary-by-site'!$A119&amp;'88101-daily-summary-by-site'!F$2&amp;'88101-daily-summary-by-site'!F$3,'AQS-88101'!$AC$2:$AC$2744&amp;'AQS-88101'!$E$2:$E$2744&amp;'AQS-88101'!$G$2:$G$2744,0)),""),"")</f>
        <v/>
      </c>
      <c r="G119" s="42" t="str">
        <f t="array" ref="G119">IFERROR(IF(INDEX('AQS-88101'!$M$2:$M$2744,MATCH('88101-daily-summary-by-site'!$A119&amp;'88101-daily-summary-by-site'!G$2&amp;'88101-daily-summary-by-site'!G$3,'AQS-88101'!$AC$2:$AC$2744&amp;'AQS-88101'!$E$2:$E$2744&amp;'AQS-88101'!$G$2:$G$2744,0))&lt;&gt;"",INDEX('AQS-88101'!$M$2:$M$2744,MATCH('88101-daily-summary-by-site'!$A119&amp;'88101-daily-summary-by-site'!G$2&amp;'88101-daily-summary-by-site'!G$3,'AQS-88101'!$AC$2:$AC$2744&amp;'AQS-88101'!$E$2:$E$2744&amp;'AQS-88101'!$G$2:$G$2744,0)),""),"")</f>
        <v/>
      </c>
      <c r="H119" s="42" t="str">
        <f t="array" ref="H119">IFERROR(IF(INDEX('AQS-88101'!$M$2:$M$2744,MATCH('88101-daily-summary-by-site'!$A119&amp;'88101-daily-summary-by-site'!H$2&amp;'88101-daily-summary-by-site'!H$3,'AQS-88101'!$AC$2:$AC$2744&amp;'AQS-88101'!$E$2:$E$2744&amp;'AQS-88101'!$G$2:$G$2744,0))&lt;&gt;"",INDEX('AQS-88101'!$M$2:$M$2744,MATCH('88101-daily-summary-by-site'!$A119&amp;'88101-daily-summary-by-site'!H$2&amp;'88101-daily-summary-by-site'!H$3,'AQS-88101'!$AC$2:$AC$2744&amp;'AQS-88101'!$E$2:$E$2744&amp;'AQS-88101'!$G$2:$G$2744,0)),""),"")</f>
        <v/>
      </c>
      <c r="I119" s="108" t="str">
        <f t="array" ref="I119">IFERROR(IF(INDEX('AQS-88101'!$M$2:$M$2744,MATCH('88101-daily-summary-by-site'!$A119&amp;'88101-daily-summary-by-site'!I$2&amp;'88101-daily-summary-by-site'!I$3,'AQS-88101'!$AC$2:$AC$2744&amp;'AQS-88101'!$E$2:$E$2744&amp;'AQS-88101'!$G$2:$G$2744,0))&lt;&gt;"",INDEX('AQS-88101'!$M$2:$M$2744,MATCH('88101-daily-summary-by-site'!$A119&amp;'88101-daily-summary-by-site'!I$2&amp;'88101-daily-summary-by-site'!I$3,'AQS-88101'!$AC$2:$AC$2744&amp;'AQS-88101'!$E$2:$E$2744&amp;'AQS-88101'!$G$2:$G$2744,0)),""),"")</f>
        <v/>
      </c>
      <c r="L119" s="107" t="str">
        <f t="shared" si="5"/>
        <v/>
      </c>
      <c r="M119" s="42" t="str">
        <f t="shared" si="6"/>
        <v/>
      </c>
      <c r="N119" s="42" t="str">
        <f t="shared" si="7"/>
        <v/>
      </c>
      <c r="O119" s="108" t="str">
        <f t="shared" si="8"/>
        <v/>
      </c>
    </row>
    <row r="120" spans="1:15" x14ac:dyDescent="0.25">
      <c r="A120" s="79">
        <f t="shared" si="9"/>
        <v>36397</v>
      </c>
      <c r="B120" s="107">
        <f t="array" ref="B120">IFERROR(IF(INDEX('AQS-88101'!$M$2:$M$2744,MATCH('88101-daily-summary-by-site'!$A120&amp;'88101-daily-summary-by-site'!B$2&amp;'88101-daily-summary-by-site'!B$3,'AQS-88101'!$AC$2:$AC$2744&amp;'AQS-88101'!$E$2:$E$2744&amp;'AQS-88101'!$G$2:$G$2744,0))&lt;&gt;"",INDEX('AQS-88101'!$M$2:$M$2744,MATCH('88101-daily-summary-by-site'!$A120&amp;'88101-daily-summary-by-site'!B$2&amp;'88101-daily-summary-by-site'!B$3,'AQS-88101'!$AC$2:$AC$2744&amp;'AQS-88101'!$E$2:$E$2744&amp;'AQS-88101'!$G$2:$G$2744,0)),""),"")</f>
        <v>4.2</v>
      </c>
      <c r="C120" s="42" t="str">
        <f t="array" ref="C120">IFERROR(IF(INDEX('AQS-88101'!$M$2:$M$2744,MATCH('88101-daily-summary-by-site'!$A120&amp;'88101-daily-summary-by-site'!C$2&amp;'88101-daily-summary-by-site'!C$3,'AQS-88101'!$AC$2:$AC$2744&amp;'AQS-88101'!$E$2:$E$2744&amp;'AQS-88101'!$G$2:$G$2744,0))&lt;&gt;"",INDEX('AQS-88101'!$M$2:$M$2744,MATCH('88101-daily-summary-by-site'!$A120&amp;'88101-daily-summary-by-site'!C$2&amp;'88101-daily-summary-by-site'!C$3,'AQS-88101'!$AC$2:$AC$2744&amp;'AQS-88101'!$E$2:$E$2744&amp;'AQS-88101'!$G$2:$G$2744,0)),""),"")</f>
        <v/>
      </c>
      <c r="D120" s="42" t="str">
        <f t="array" ref="D120">IFERROR(IF(INDEX('AQS-88101'!$M$2:$M$2744,MATCH('88101-daily-summary-by-site'!$A120&amp;'88101-daily-summary-by-site'!D$2&amp;'88101-daily-summary-by-site'!D$3,'AQS-88101'!$AC$2:$AC$2744&amp;'AQS-88101'!$E$2:$E$2744&amp;'AQS-88101'!$G$2:$G$2744,0))&lt;&gt;"",INDEX('AQS-88101'!$M$2:$M$2744,MATCH('88101-daily-summary-by-site'!$A120&amp;'88101-daily-summary-by-site'!D$2&amp;'88101-daily-summary-by-site'!D$3,'AQS-88101'!$AC$2:$AC$2744&amp;'AQS-88101'!$E$2:$E$2744&amp;'AQS-88101'!$G$2:$G$2744,0)),""),"")</f>
        <v/>
      </c>
      <c r="E120" s="42" t="str">
        <f t="array" ref="E120">IFERROR(IF(INDEX('AQS-88101'!$M$2:$M$2744,MATCH('88101-daily-summary-by-site'!$A120&amp;'88101-daily-summary-by-site'!E$2&amp;'88101-daily-summary-by-site'!E$3,'AQS-88101'!$AC$2:$AC$2744&amp;'AQS-88101'!$E$2:$E$2744&amp;'AQS-88101'!$G$2:$G$2744,0))&lt;&gt;"",INDEX('AQS-88101'!$M$2:$M$2744,MATCH('88101-daily-summary-by-site'!$A120&amp;'88101-daily-summary-by-site'!E$2&amp;'88101-daily-summary-by-site'!E$3,'AQS-88101'!$AC$2:$AC$2744&amp;'AQS-88101'!$E$2:$E$2744&amp;'AQS-88101'!$G$2:$G$2744,0)),""),"")</f>
        <v/>
      </c>
      <c r="F120" s="42" t="str">
        <f t="array" ref="F120">IFERROR(IF(INDEX('AQS-88101'!$M$2:$M$2744,MATCH('88101-daily-summary-by-site'!$A120&amp;'88101-daily-summary-by-site'!F$2&amp;'88101-daily-summary-by-site'!F$3,'AQS-88101'!$AC$2:$AC$2744&amp;'AQS-88101'!$E$2:$E$2744&amp;'AQS-88101'!$G$2:$G$2744,0))&lt;&gt;"",INDEX('AQS-88101'!$M$2:$M$2744,MATCH('88101-daily-summary-by-site'!$A120&amp;'88101-daily-summary-by-site'!F$2&amp;'88101-daily-summary-by-site'!F$3,'AQS-88101'!$AC$2:$AC$2744&amp;'AQS-88101'!$E$2:$E$2744&amp;'AQS-88101'!$G$2:$G$2744,0)),""),"")</f>
        <v/>
      </c>
      <c r="G120" s="42" t="str">
        <f t="array" ref="G120">IFERROR(IF(INDEX('AQS-88101'!$M$2:$M$2744,MATCH('88101-daily-summary-by-site'!$A120&amp;'88101-daily-summary-by-site'!G$2&amp;'88101-daily-summary-by-site'!G$3,'AQS-88101'!$AC$2:$AC$2744&amp;'AQS-88101'!$E$2:$E$2744&amp;'AQS-88101'!$G$2:$G$2744,0))&lt;&gt;"",INDEX('AQS-88101'!$M$2:$M$2744,MATCH('88101-daily-summary-by-site'!$A120&amp;'88101-daily-summary-by-site'!G$2&amp;'88101-daily-summary-by-site'!G$3,'AQS-88101'!$AC$2:$AC$2744&amp;'AQS-88101'!$E$2:$E$2744&amp;'AQS-88101'!$G$2:$G$2744,0)),""),"")</f>
        <v/>
      </c>
      <c r="H120" s="42" t="str">
        <f t="array" ref="H120">IFERROR(IF(INDEX('AQS-88101'!$M$2:$M$2744,MATCH('88101-daily-summary-by-site'!$A120&amp;'88101-daily-summary-by-site'!H$2&amp;'88101-daily-summary-by-site'!H$3,'AQS-88101'!$AC$2:$AC$2744&amp;'AQS-88101'!$E$2:$E$2744&amp;'AQS-88101'!$G$2:$G$2744,0))&lt;&gt;"",INDEX('AQS-88101'!$M$2:$M$2744,MATCH('88101-daily-summary-by-site'!$A120&amp;'88101-daily-summary-by-site'!H$2&amp;'88101-daily-summary-by-site'!H$3,'AQS-88101'!$AC$2:$AC$2744&amp;'AQS-88101'!$E$2:$E$2744&amp;'AQS-88101'!$G$2:$G$2744,0)),""),"")</f>
        <v/>
      </c>
      <c r="I120" s="108" t="str">
        <f t="array" ref="I120">IFERROR(IF(INDEX('AQS-88101'!$M$2:$M$2744,MATCH('88101-daily-summary-by-site'!$A120&amp;'88101-daily-summary-by-site'!I$2&amp;'88101-daily-summary-by-site'!I$3,'AQS-88101'!$AC$2:$AC$2744&amp;'AQS-88101'!$E$2:$E$2744&amp;'AQS-88101'!$G$2:$G$2744,0))&lt;&gt;"",INDEX('AQS-88101'!$M$2:$M$2744,MATCH('88101-daily-summary-by-site'!$A120&amp;'88101-daily-summary-by-site'!I$2&amp;'88101-daily-summary-by-site'!I$3,'AQS-88101'!$AC$2:$AC$2744&amp;'AQS-88101'!$E$2:$E$2744&amp;'AQS-88101'!$G$2:$G$2744,0)),""),"")</f>
        <v/>
      </c>
      <c r="L120" s="107">
        <f t="shared" si="5"/>
        <v>4.2</v>
      </c>
      <c r="M120" s="42" t="str">
        <f t="shared" si="6"/>
        <v/>
      </c>
      <c r="N120" s="42" t="str">
        <f t="shared" si="7"/>
        <v/>
      </c>
      <c r="O120" s="108" t="str">
        <f t="shared" si="8"/>
        <v/>
      </c>
    </row>
    <row r="121" spans="1:15" x14ac:dyDescent="0.25">
      <c r="A121" s="79">
        <f t="shared" si="9"/>
        <v>36398</v>
      </c>
      <c r="B121" s="107" t="str">
        <f t="array" ref="B121">IFERROR(IF(INDEX('AQS-88101'!$M$2:$M$2744,MATCH('88101-daily-summary-by-site'!$A121&amp;'88101-daily-summary-by-site'!B$2&amp;'88101-daily-summary-by-site'!B$3,'AQS-88101'!$AC$2:$AC$2744&amp;'AQS-88101'!$E$2:$E$2744&amp;'AQS-88101'!$G$2:$G$2744,0))&lt;&gt;"",INDEX('AQS-88101'!$M$2:$M$2744,MATCH('88101-daily-summary-by-site'!$A121&amp;'88101-daily-summary-by-site'!B$2&amp;'88101-daily-summary-by-site'!B$3,'AQS-88101'!$AC$2:$AC$2744&amp;'AQS-88101'!$E$2:$E$2744&amp;'AQS-88101'!$G$2:$G$2744,0)),""),"")</f>
        <v/>
      </c>
      <c r="C121" s="42" t="str">
        <f t="array" ref="C121">IFERROR(IF(INDEX('AQS-88101'!$M$2:$M$2744,MATCH('88101-daily-summary-by-site'!$A121&amp;'88101-daily-summary-by-site'!C$2&amp;'88101-daily-summary-by-site'!C$3,'AQS-88101'!$AC$2:$AC$2744&amp;'AQS-88101'!$E$2:$E$2744&amp;'AQS-88101'!$G$2:$G$2744,0))&lt;&gt;"",INDEX('AQS-88101'!$M$2:$M$2744,MATCH('88101-daily-summary-by-site'!$A121&amp;'88101-daily-summary-by-site'!C$2&amp;'88101-daily-summary-by-site'!C$3,'AQS-88101'!$AC$2:$AC$2744&amp;'AQS-88101'!$E$2:$E$2744&amp;'AQS-88101'!$G$2:$G$2744,0)),""),"")</f>
        <v/>
      </c>
      <c r="D121" s="42" t="str">
        <f t="array" ref="D121">IFERROR(IF(INDEX('AQS-88101'!$M$2:$M$2744,MATCH('88101-daily-summary-by-site'!$A121&amp;'88101-daily-summary-by-site'!D$2&amp;'88101-daily-summary-by-site'!D$3,'AQS-88101'!$AC$2:$AC$2744&amp;'AQS-88101'!$E$2:$E$2744&amp;'AQS-88101'!$G$2:$G$2744,0))&lt;&gt;"",INDEX('AQS-88101'!$M$2:$M$2744,MATCH('88101-daily-summary-by-site'!$A121&amp;'88101-daily-summary-by-site'!D$2&amp;'88101-daily-summary-by-site'!D$3,'AQS-88101'!$AC$2:$AC$2744&amp;'AQS-88101'!$E$2:$E$2744&amp;'AQS-88101'!$G$2:$G$2744,0)),""),"")</f>
        <v/>
      </c>
      <c r="E121" s="42" t="str">
        <f t="array" ref="E121">IFERROR(IF(INDEX('AQS-88101'!$M$2:$M$2744,MATCH('88101-daily-summary-by-site'!$A121&amp;'88101-daily-summary-by-site'!E$2&amp;'88101-daily-summary-by-site'!E$3,'AQS-88101'!$AC$2:$AC$2744&amp;'AQS-88101'!$E$2:$E$2744&amp;'AQS-88101'!$G$2:$G$2744,0))&lt;&gt;"",INDEX('AQS-88101'!$M$2:$M$2744,MATCH('88101-daily-summary-by-site'!$A121&amp;'88101-daily-summary-by-site'!E$2&amp;'88101-daily-summary-by-site'!E$3,'AQS-88101'!$AC$2:$AC$2744&amp;'AQS-88101'!$E$2:$E$2744&amp;'AQS-88101'!$G$2:$G$2744,0)),""),"")</f>
        <v/>
      </c>
      <c r="F121" s="42" t="str">
        <f t="array" ref="F121">IFERROR(IF(INDEX('AQS-88101'!$M$2:$M$2744,MATCH('88101-daily-summary-by-site'!$A121&amp;'88101-daily-summary-by-site'!F$2&amp;'88101-daily-summary-by-site'!F$3,'AQS-88101'!$AC$2:$AC$2744&amp;'AQS-88101'!$E$2:$E$2744&amp;'AQS-88101'!$G$2:$G$2744,0))&lt;&gt;"",INDEX('AQS-88101'!$M$2:$M$2744,MATCH('88101-daily-summary-by-site'!$A121&amp;'88101-daily-summary-by-site'!F$2&amp;'88101-daily-summary-by-site'!F$3,'AQS-88101'!$AC$2:$AC$2744&amp;'AQS-88101'!$E$2:$E$2744&amp;'AQS-88101'!$G$2:$G$2744,0)),""),"")</f>
        <v/>
      </c>
      <c r="G121" s="42" t="str">
        <f t="array" ref="G121">IFERROR(IF(INDEX('AQS-88101'!$M$2:$M$2744,MATCH('88101-daily-summary-by-site'!$A121&amp;'88101-daily-summary-by-site'!G$2&amp;'88101-daily-summary-by-site'!G$3,'AQS-88101'!$AC$2:$AC$2744&amp;'AQS-88101'!$E$2:$E$2744&amp;'AQS-88101'!$G$2:$G$2744,0))&lt;&gt;"",INDEX('AQS-88101'!$M$2:$M$2744,MATCH('88101-daily-summary-by-site'!$A121&amp;'88101-daily-summary-by-site'!G$2&amp;'88101-daily-summary-by-site'!G$3,'AQS-88101'!$AC$2:$AC$2744&amp;'AQS-88101'!$E$2:$E$2744&amp;'AQS-88101'!$G$2:$G$2744,0)),""),"")</f>
        <v/>
      </c>
      <c r="H121" s="42" t="str">
        <f t="array" ref="H121">IFERROR(IF(INDEX('AQS-88101'!$M$2:$M$2744,MATCH('88101-daily-summary-by-site'!$A121&amp;'88101-daily-summary-by-site'!H$2&amp;'88101-daily-summary-by-site'!H$3,'AQS-88101'!$AC$2:$AC$2744&amp;'AQS-88101'!$E$2:$E$2744&amp;'AQS-88101'!$G$2:$G$2744,0))&lt;&gt;"",INDEX('AQS-88101'!$M$2:$M$2744,MATCH('88101-daily-summary-by-site'!$A121&amp;'88101-daily-summary-by-site'!H$2&amp;'88101-daily-summary-by-site'!H$3,'AQS-88101'!$AC$2:$AC$2744&amp;'AQS-88101'!$E$2:$E$2744&amp;'AQS-88101'!$G$2:$G$2744,0)),""),"")</f>
        <v/>
      </c>
      <c r="I121" s="108" t="str">
        <f t="array" ref="I121">IFERROR(IF(INDEX('AQS-88101'!$M$2:$M$2744,MATCH('88101-daily-summary-by-site'!$A121&amp;'88101-daily-summary-by-site'!I$2&amp;'88101-daily-summary-by-site'!I$3,'AQS-88101'!$AC$2:$AC$2744&amp;'AQS-88101'!$E$2:$E$2744&amp;'AQS-88101'!$G$2:$G$2744,0))&lt;&gt;"",INDEX('AQS-88101'!$M$2:$M$2744,MATCH('88101-daily-summary-by-site'!$A121&amp;'88101-daily-summary-by-site'!I$2&amp;'88101-daily-summary-by-site'!I$3,'AQS-88101'!$AC$2:$AC$2744&amp;'AQS-88101'!$E$2:$E$2744&amp;'AQS-88101'!$G$2:$G$2744,0)),""),"")</f>
        <v/>
      </c>
      <c r="L121" s="107" t="str">
        <f t="shared" si="5"/>
        <v/>
      </c>
      <c r="M121" s="42" t="str">
        <f t="shared" si="6"/>
        <v/>
      </c>
      <c r="N121" s="42" t="str">
        <f t="shared" si="7"/>
        <v/>
      </c>
      <c r="O121" s="108" t="str">
        <f t="shared" si="8"/>
        <v/>
      </c>
    </row>
    <row r="122" spans="1:15" x14ac:dyDescent="0.25">
      <c r="A122" s="79">
        <f t="shared" si="9"/>
        <v>36399</v>
      </c>
      <c r="B122" s="107" t="str">
        <f t="array" ref="B122">IFERROR(IF(INDEX('AQS-88101'!$M$2:$M$2744,MATCH('88101-daily-summary-by-site'!$A122&amp;'88101-daily-summary-by-site'!B$2&amp;'88101-daily-summary-by-site'!B$3,'AQS-88101'!$AC$2:$AC$2744&amp;'AQS-88101'!$E$2:$E$2744&amp;'AQS-88101'!$G$2:$G$2744,0))&lt;&gt;"",INDEX('AQS-88101'!$M$2:$M$2744,MATCH('88101-daily-summary-by-site'!$A122&amp;'88101-daily-summary-by-site'!B$2&amp;'88101-daily-summary-by-site'!B$3,'AQS-88101'!$AC$2:$AC$2744&amp;'AQS-88101'!$E$2:$E$2744&amp;'AQS-88101'!$G$2:$G$2744,0)),""),"")</f>
        <v/>
      </c>
      <c r="C122" s="42" t="str">
        <f t="array" ref="C122">IFERROR(IF(INDEX('AQS-88101'!$M$2:$M$2744,MATCH('88101-daily-summary-by-site'!$A122&amp;'88101-daily-summary-by-site'!C$2&amp;'88101-daily-summary-by-site'!C$3,'AQS-88101'!$AC$2:$AC$2744&amp;'AQS-88101'!$E$2:$E$2744&amp;'AQS-88101'!$G$2:$G$2744,0))&lt;&gt;"",INDEX('AQS-88101'!$M$2:$M$2744,MATCH('88101-daily-summary-by-site'!$A122&amp;'88101-daily-summary-by-site'!C$2&amp;'88101-daily-summary-by-site'!C$3,'AQS-88101'!$AC$2:$AC$2744&amp;'AQS-88101'!$E$2:$E$2744&amp;'AQS-88101'!$G$2:$G$2744,0)),""),"")</f>
        <v/>
      </c>
      <c r="D122" s="42" t="str">
        <f t="array" ref="D122">IFERROR(IF(INDEX('AQS-88101'!$M$2:$M$2744,MATCH('88101-daily-summary-by-site'!$A122&amp;'88101-daily-summary-by-site'!D$2&amp;'88101-daily-summary-by-site'!D$3,'AQS-88101'!$AC$2:$AC$2744&amp;'AQS-88101'!$E$2:$E$2744&amp;'AQS-88101'!$G$2:$G$2744,0))&lt;&gt;"",INDEX('AQS-88101'!$M$2:$M$2744,MATCH('88101-daily-summary-by-site'!$A122&amp;'88101-daily-summary-by-site'!D$2&amp;'88101-daily-summary-by-site'!D$3,'AQS-88101'!$AC$2:$AC$2744&amp;'AQS-88101'!$E$2:$E$2744&amp;'AQS-88101'!$G$2:$G$2744,0)),""),"")</f>
        <v/>
      </c>
      <c r="E122" s="42" t="str">
        <f t="array" ref="E122">IFERROR(IF(INDEX('AQS-88101'!$M$2:$M$2744,MATCH('88101-daily-summary-by-site'!$A122&amp;'88101-daily-summary-by-site'!E$2&amp;'88101-daily-summary-by-site'!E$3,'AQS-88101'!$AC$2:$AC$2744&amp;'AQS-88101'!$E$2:$E$2744&amp;'AQS-88101'!$G$2:$G$2744,0))&lt;&gt;"",INDEX('AQS-88101'!$M$2:$M$2744,MATCH('88101-daily-summary-by-site'!$A122&amp;'88101-daily-summary-by-site'!E$2&amp;'88101-daily-summary-by-site'!E$3,'AQS-88101'!$AC$2:$AC$2744&amp;'AQS-88101'!$E$2:$E$2744&amp;'AQS-88101'!$G$2:$G$2744,0)),""),"")</f>
        <v/>
      </c>
      <c r="F122" s="42" t="str">
        <f t="array" ref="F122">IFERROR(IF(INDEX('AQS-88101'!$M$2:$M$2744,MATCH('88101-daily-summary-by-site'!$A122&amp;'88101-daily-summary-by-site'!F$2&amp;'88101-daily-summary-by-site'!F$3,'AQS-88101'!$AC$2:$AC$2744&amp;'AQS-88101'!$E$2:$E$2744&amp;'AQS-88101'!$G$2:$G$2744,0))&lt;&gt;"",INDEX('AQS-88101'!$M$2:$M$2744,MATCH('88101-daily-summary-by-site'!$A122&amp;'88101-daily-summary-by-site'!F$2&amp;'88101-daily-summary-by-site'!F$3,'AQS-88101'!$AC$2:$AC$2744&amp;'AQS-88101'!$E$2:$E$2744&amp;'AQS-88101'!$G$2:$G$2744,0)),""),"")</f>
        <v/>
      </c>
      <c r="G122" s="42" t="str">
        <f t="array" ref="G122">IFERROR(IF(INDEX('AQS-88101'!$M$2:$M$2744,MATCH('88101-daily-summary-by-site'!$A122&amp;'88101-daily-summary-by-site'!G$2&amp;'88101-daily-summary-by-site'!G$3,'AQS-88101'!$AC$2:$AC$2744&amp;'AQS-88101'!$E$2:$E$2744&amp;'AQS-88101'!$G$2:$G$2744,0))&lt;&gt;"",INDEX('AQS-88101'!$M$2:$M$2744,MATCH('88101-daily-summary-by-site'!$A122&amp;'88101-daily-summary-by-site'!G$2&amp;'88101-daily-summary-by-site'!G$3,'AQS-88101'!$AC$2:$AC$2744&amp;'AQS-88101'!$E$2:$E$2744&amp;'AQS-88101'!$G$2:$G$2744,0)),""),"")</f>
        <v/>
      </c>
      <c r="H122" s="42" t="str">
        <f t="array" ref="H122">IFERROR(IF(INDEX('AQS-88101'!$M$2:$M$2744,MATCH('88101-daily-summary-by-site'!$A122&amp;'88101-daily-summary-by-site'!H$2&amp;'88101-daily-summary-by-site'!H$3,'AQS-88101'!$AC$2:$AC$2744&amp;'AQS-88101'!$E$2:$E$2744&amp;'AQS-88101'!$G$2:$G$2744,0))&lt;&gt;"",INDEX('AQS-88101'!$M$2:$M$2744,MATCH('88101-daily-summary-by-site'!$A122&amp;'88101-daily-summary-by-site'!H$2&amp;'88101-daily-summary-by-site'!H$3,'AQS-88101'!$AC$2:$AC$2744&amp;'AQS-88101'!$E$2:$E$2744&amp;'AQS-88101'!$G$2:$G$2744,0)),""),"")</f>
        <v/>
      </c>
      <c r="I122" s="108" t="str">
        <f t="array" ref="I122">IFERROR(IF(INDEX('AQS-88101'!$M$2:$M$2744,MATCH('88101-daily-summary-by-site'!$A122&amp;'88101-daily-summary-by-site'!I$2&amp;'88101-daily-summary-by-site'!I$3,'AQS-88101'!$AC$2:$AC$2744&amp;'AQS-88101'!$E$2:$E$2744&amp;'AQS-88101'!$G$2:$G$2744,0))&lt;&gt;"",INDEX('AQS-88101'!$M$2:$M$2744,MATCH('88101-daily-summary-by-site'!$A122&amp;'88101-daily-summary-by-site'!I$2&amp;'88101-daily-summary-by-site'!I$3,'AQS-88101'!$AC$2:$AC$2744&amp;'AQS-88101'!$E$2:$E$2744&amp;'AQS-88101'!$G$2:$G$2744,0)),""),"")</f>
        <v/>
      </c>
      <c r="L122" s="107" t="str">
        <f t="shared" si="5"/>
        <v/>
      </c>
      <c r="M122" s="42" t="str">
        <f t="shared" si="6"/>
        <v/>
      </c>
      <c r="N122" s="42" t="str">
        <f t="shared" si="7"/>
        <v/>
      </c>
      <c r="O122" s="108" t="str">
        <f t="shared" si="8"/>
        <v/>
      </c>
    </row>
    <row r="123" spans="1:15" x14ac:dyDescent="0.25">
      <c r="A123" s="79">
        <f t="shared" si="9"/>
        <v>36400</v>
      </c>
      <c r="B123" s="107">
        <f t="array" ref="B123">IFERROR(IF(INDEX('AQS-88101'!$M$2:$M$2744,MATCH('88101-daily-summary-by-site'!$A123&amp;'88101-daily-summary-by-site'!B$2&amp;'88101-daily-summary-by-site'!B$3,'AQS-88101'!$AC$2:$AC$2744&amp;'AQS-88101'!$E$2:$E$2744&amp;'AQS-88101'!$G$2:$G$2744,0))&lt;&gt;"",INDEX('AQS-88101'!$M$2:$M$2744,MATCH('88101-daily-summary-by-site'!$A123&amp;'88101-daily-summary-by-site'!B$2&amp;'88101-daily-summary-by-site'!B$3,'AQS-88101'!$AC$2:$AC$2744&amp;'AQS-88101'!$E$2:$E$2744&amp;'AQS-88101'!$G$2:$G$2744,0)),""),"")</f>
        <v>6</v>
      </c>
      <c r="C123" s="42" t="str">
        <f t="array" ref="C123">IFERROR(IF(INDEX('AQS-88101'!$M$2:$M$2744,MATCH('88101-daily-summary-by-site'!$A123&amp;'88101-daily-summary-by-site'!C$2&amp;'88101-daily-summary-by-site'!C$3,'AQS-88101'!$AC$2:$AC$2744&amp;'AQS-88101'!$E$2:$E$2744&amp;'AQS-88101'!$G$2:$G$2744,0))&lt;&gt;"",INDEX('AQS-88101'!$M$2:$M$2744,MATCH('88101-daily-summary-by-site'!$A123&amp;'88101-daily-summary-by-site'!C$2&amp;'88101-daily-summary-by-site'!C$3,'AQS-88101'!$AC$2:$AC$2744&amp;'AQS-88101'!$E$2:$E$2744&amp;'AQS-88101'!$G$2:$G$2744,0)),""),"")</f>
        <v/>
      </c>
      <c r="D123" s="42" t="str">
        <f t="array" ref="D123">IFERROR(IF(INDEX('AQS-88101'!$M$2:$M$2744,MATCH('88101-daily-summary-by-site'!$A123&amp;'88101-daily-summary-by-site'!D$2&amp;'88101-daily-summary-by-site'!D$3,'AQS-88101'!$AC$2:$AC$2744&amp;'AQS-88101'!$E$2:$E$2744&amp;'AQS-88101'!$G$2:$G$2744,0))&lt;&gt;"",INDEX('AQS-88101'!$M$2:$M$2744,MATCH('88101-daily-summary-by-site'!$A123&amp;'88101-daily-summary-by-site'!D$2&amp;'88101-daily-summary-by-site'!D$3,'AQS-88101'!$AC$2:$AC$2744&amp;'AQS-88101'!$E$2:$E$2744&amp;'AQS-88101'!$G$2:$G$2744,0)),""),"")</f>
        <v/>
      </c>
      <c r="E123" s="42" t="str">
        <f t="array" ref="E123">IFERROR(IF(INDEX('AQS-88101'!$M$2:$M$2744,MATCH('88101-daily-summary-by-site'!$A123&amp;'88101-daily-summary-by-site'!E$2&amp;'88101-daily-summary-by-site'!E$3,'AQS-88101'!$AC$2:$AC$2744&amp;'AQS-88101'!$E$2:$E$2744&amp;'AQS-88101'!$G$2:$G$2744,0))&lt;&gt;"",INDEX('AQS-88101'!$M$2:$M$2744,MATCH('88101-daily-summary-by-site'!$A123&amp;'88101-daily-summary-by-site'!E$2&amp;'88101-daily-summary-by-site'!E$3,'AQS-88101'!$AC$2:$AC$2744&amp;'AQS-88101'!$E$2:$E$2744&amp;'AQS-88101'!$G$2:$G$2744,0)),""),"")</f>
        <v/>
      </c>
      <c r="F123" s="42" t="str">
        <f t="array" ref="F123">IFERROR(IF(INDEX('AQS-88101'!$M$2:$M$2744,MATCH('88101-daily-summary-by-site'!$A123&amp;'88101-daily-summary-by-site'!F$2&amp;'88101-daily-summary-by-site'!F$3,'AQS-88101'!$AC$2:$AC$2744&amp;'AQS-88101'!$E$2:$E$2744&amp;'AQS-88101'!$G$2:$G$2744,0))&lt;&gt;"",INDEX('AQS-88101'!$M$2:$M$2744,MATCH('88101-daily-summary-by-site'!$A123&amp;'88101-daily-summary-by-site'!F$2&amp;'88101-daily-summary-by-site'!F$3,'AQS-88101'!$AC$2:$AC$2744&amp;'AQS-88101'!$E$2:$E$2744&amp;'AQS-88101'!$G$2:$G$2744,0)),""),"")</f>
        <v/>
      </c>
      <c r="G123" s="42" t="str">
        <f t="array" ref="G123">IFERROR(IF(INDEX('AQS-88101'!$M$2:$M$2744,MATCH('88101-daily-summary-by-site'!$A123&amp;'88101-daily-summary-by-site'!G$2&amp;'88101-daily-summary-by-site'!G$3,'AQS-88101'!$AC$2:$AC$2744&amp;'AQS-88101'!$E$2:$E$2744&amp;'AQS-88101'!$G$2:$G$2744,0))&lt;&gt;"",INDEX('AQS-88101'!$M$2:$M$2744,MATCH('88101-daily-summary-by-site'!$A123&amp;'88101-daily-summary-by-site'!G$2&amp;'88101-daily-summary-by-site'!G$3,'AQS-88101'!$AC$2:$AC$2744&amp;'AQS-88101'!$E$2:$E$2744&amp;'AQS-88101'!$G$2:$G$2744,0)),""),"")</f>
        <v/>
      </c>
      <c r="H123" s="42" t="str">
        <f t="array" ref="H123">IFERROR(IF(INDEX('AQS-88101'!$M$2:$M$2744,MATCH('88101-daily-summary-by-site'!$A123&amp;'88101-daily-summary-by-site'!H$2&amp;'88101-daily-summary-by-site'!H$3,'AQS-88101'!$AC$2:$AC$2744&amp;'AQS-88101'!$E$2:$E$2744&amp;'AQS-88101'!$G$2:$G$2744,0))&lt;&gt;"",INDEX('AQS-88101'!$M$2:$M$2744,MATCH('88101-daily-summary-by-site'!$A123&amp;'88101-daily-summary-by-site'!H$2&amp;'88101-daily-summary-by-site'!H$3,'AQS-88101'!$AC$2:$AC$2744&amp;'AQS-88101'!$E$2:$E$2744&amp;'AQS-88101'!$G$2:$G$2744,0)),""),"")</f>
        <v/>
      </c>
      <c r="I123" s="108" t="str">
        <f t="array" ref="I123">IFERROR(IF(INDEX('AQS-88101'!$M$2:$M$2744,MATCH('88101-daily-summary-by-site'!$A123&amp;'88101-daily-summary-by-site'!I$2&amp;'88101-daily-summary-by-site'!I$3,'AQS-88101'!$AC$2:$AC$2744&amp;'AQS-88101'!$E$2:$E$2744&amp;'AQS-88101'!$G$2:$G$2744,0))&lt;&gt;"",INDEX('AQS-88101'!$M$2:$M$2744,MATCH('88101-daily-summary-by-site'!$A123&amp;'88101-daily-summary-by-site'!I$2&amp;'88101-daily-summary-by-site'!I$3,'AQS-88101'!$AC$2:$AC$2744&amp;'AQS-88101'!$E$2:$E$2744&amp;'AQS-88101'!$G$2:$G$2744,0)),""),"")</f>
        <v/>
      </c>
      <c r="L123" s="107">
        <f t="shared" si="5"/>
        <v>6</v>
      </c>
      <c r="M123" s="42" t="str">
        <f t="shared" si="6"/>
        <v/>
      </c>
      <c r="N123" s="42" t="str">
        <f t="shared" si="7"/>
        <v/>
      </c>
      <c r="O123" s="108" t="str">
        <f t="shared" si="8"/>
        <v/>
      </c>
    </row>
    <row r="124" spans="1:15" x14ac:dyDescent="0.25">
      <c r="A124" s="79">
        <f t="shared" si="9"/>
        <v>36401</v>
      </c>
      <c r="B124" s="107" t="str">
        <f t="array" ref="B124">IFERROR(IF(INDEX('AQS-88101'!$M$2:$M$2744,MATCH('88101-daily-summary-by-site'!$A124&amp;'88101-daily-summary-by-site'!B$2&amp;'88101-daily-summary-by-site'!B$3,'AQS-88101'!$AC$2:$AC$2744&amp;'AQS-88101'!$E$2:$E$2744&amp;'AQS-88101'!$G$2:$G$2744,0))&lt;&gt;"",INDEX('AQS-88101'!$M$2:$M$2744,MATCH('88101-daily-summary-by-site'!$A124&amp;'88101-daily-summary-by-site'!B$2&amp;'88101-daily-summary-by-site'!B$3,'AQS-88101'!$AC$2:$AC$2744&amp;'AQS-88101'!$E$2:$E$2744&amp;'AQS-88101'!$G$2:$G$2744,0)),""),"")</f>
        <v/>
      </c>
      <c r="C124" s="42" t="str">
        <f t="array" ref="C124">IFERROR(IF(INDEX('AQS-88101'!$M$2:$M$2744,MATCH('88101-daily-summary-by-site'!$A124&amp;'88101-daily-summary-by-site'!C$2&amp;'88101-daily-summary-by-site'!C$3,'AQS-88101'!$AC$2:$AC$2744&amp;'AQS-88101'!$E$2:$E$2744&amp;'AQS-88101'!$G$2:$G$2744,0))&lt;&gt;"",INDEX('AQS-88101'!$M$2:$M$2744,MATCH('88101-daily-summary-by-site'!$A124&amp;'88101-daily-summary-by-site'!C$2&amp;'88101-daily-summary-by-site'!C$3,'AQS-88101'!$AC$2:$AC$2744&amp;'AQS-88101'!$E$2:$E$2744&amp;'AQS-88101'!$G$2:$G$2744,0)),""),"")</f>
        <v/>
      </c>
      <c r="D124" s="42" t="str">
        <f t="array" ref="D124">IFERROR(IF(INDEX('AQS-88101'!$M$2:$M$2744,MATCH('88101-daily-summary-by-site'!$A124&amp;'88101-daily-summary-by-site'!D$2&amp;'88101-daily-summary-by-site'!D$3,'AQS-88101'!$AC$2:$AC$2744&amp;'AQS-88101'!$E$2:$E$2744&amp;'AQS-88101'!$G$2:$G$2744,0))&lt;&gt;"",INDEX('AQS-88101'!$M$2:$M$2744,MATCH('88101-daily-summary-by-site'!$A124&amp;'88101-daily-summary-by-site'!D$2&amp;'88101-daily-summary-by-site'!D$3,'AQS-88101'!$AC$2:$AC$2744&amp;'AQS-88101'!$E$2:$E$2744&amp;'AQS-88101'!$G$2:$G$2744,0)),""),"")</f>
        <v/>
      </c>
      <c r="E124" s="42" t="str">
        <f t="array" ref="E124">IFERROR(IF(INDEX('AQS-88101'!$M$2:$M$2744,MATCH('88101-daily-summary-by-site'!$A124&amp;'88101-daily-summary-by-site'!E$2&amp;'88101-daily-summary-by-site'!E$3,'AQS-88101'!$AC$2:$AC$2744&amp;'AQS-88101'!$E$2:$E$2744&amp;'AQS-88101'!$G$2:$G$2744,0))&lt;&gt;"",INDEX('AQS-88101'!$M$2:$M$2744,MATCH('88101-daily-summary-by-site'!$A124&amp;'88101-daily-summary-by-site'!E$2&amp;'88101-daily-summary-by-site'!E$3,'AQS-88101'!$AC$2:$AC$2744&amp;'AQS-88101'!$E$2:$E$2744&amp;'AQS-88101'!$G$2:$G$2744,0)),""),"")</f>
        <v/>
      </c>
      <c r="F124" s="42" t="str">
        <f t="array" ref="F124">IFERROR(IF(INDEX('AQS-88101'!$M$2:$M$2744,MATCH('88101-daily-summary-by-site'!$A124&amp;'88101-daily-summary-by-site'!F$2&amp;'88101-daily-summary-by-site'!F$3,'AQS-88101'!$AC$2:$AC$2744&amp;'AQS-88101'!$E$2:$E$2744&amp;'AQS-88101'!$G$2:$G$2744,0))&lt;&gt;"",INDEX('AQS-88101'!$M$2:$M$2744,MATCH('88101-daily-summary-by-site'!$A124&amp;'88101-daily-summary-by-site'!F$2&amp;'88101-daily-summary-by-site'!F$3,'AQS-88101'!$AC$2:$AC$2744&amp;'AQS-88101'!$E$2:$E$2744&amp;'AQS-88101'!$G$2:$G$2744,0)),""),"")</f>
        <v/>
      </c>
      <c r="G124" s="42" t="str">
        <f t="array" ref="G124">IFERROR(IF(INDEX('AQS-88101'!$M$2:$M$2744,MATCH('88101-daily-summary-by-site'!$A124&amp;'88101-daily-summary-by-site'!G$2&amp;'88101-daily-summary-by-site'!G$3,'AQS-88101'!$AC$2:$AC$2744&amp;'AQS-88101'!$E$2:$E$2744&amp;'AQS-88101'!$G$2:$G$2744,0))&lt;&gt;"",INDEX('AQS-88101'!$M$2:$M$2744,MATCH('88101-daily-summary-by-site'!$A124&amp;'88101-daily-summary-by-site'!G$2&amp;'88101-daily-summary-by-site'!G$3,'AQS-88101'!$AC$2:$AC$2744&amp;'AQS-88101'!$E$2:$E$2744&amp;'AQS-88101'!$G$2:$G$2744,0)),""),"")</f>
        <v/>
      </c>
      <c r="H124" s="42" t="str">
        <f t="array" ref="H124">IFERROR(IF(INDEX('AQS-88101'!$M$2:$M$2744,MATCH('88101-daily-summary-by-site'!$A124&amp;'88101-daily-summary-by-site'!H$2&amp;'88101-daily-summary-by-site'!H$3,'AQS-88101'!$AC$2:$AC$2744&amp;'AQS-88101'!$E$2:$E$2744&amp;'AQS-88101'!$G$2:$G$2744,0))&lt;&gt;"",INDEX('AQS-88101'!$M$2:$M$2744,MATCH('88101-daily-summary-by-site'!$A124&amp;'88101-daily-summary-by-site'!H$2&amp;'88101-daily-summary-by-site'!H$3,'AQS-88101'!$AC$2:$AC$2744&amp;'AQS-88101'!$E$2:$E$2744&amp;'AQS-88101'!$G$2:$G$2744,0)),""),"")</f>
        <v/>
      </c>
      <c r="I124" s="108" t="str">
        <f t="array" ref="I124">IFERROR(IF(INDEX('AQS-88101'!$M$2:$M$2744,MATCH('88101-daily-summary-by-site'!$A124&amp;'88101-daily-summary-by-site'!I$2&amp;'88101-daily-summary-by-site'!I$3,'AQS-88101'!$AC$2:$AC$2744&amp;'AQS-88101'!$E$2:$E$2744&amp;'AQS-88101'!$G$2:$G$2744,0))&lt;&gt;"",INDEX('AQS-88101'!$M$2:$M$2744,MATCH('88101-daily-summary-by-site'!$A124&amp;'88101-daily-summary-by-site'!I$2&amp;'88101-daily-summary-by-site'!I$3,'AQS-88101'!$AC$2:$AC$2744&amp;'AQS-88101'!$E$2:$E$2744&amp;'AQS-88101'!$G$2:$G$2744,0)),""),"")</f>
        <v/>
      </c>
      <c r="L124" s="107" t="str">
        <f t="shared" si="5"/>
        <v/>
      </c>
      <c r="M124" s="42" t="str">
        <f t="shared" si="6"/>
        <v/>
      </c>
      <c r="N124" s="42" t="str">
        <f t="shared" si="7"/>
        <v/>
      </c>
      <c r="O124" s="108" t="str">
        <f t="shared" si="8"/>
        <v/>
      </c>
    </row>
    <row r="125" spans="1:15" x14ac:dyDescent="0.25">
      <c r="A125" s="79">
        <f t="shared" si="9"/>
        <v>36402</v>
      </c>
      <c r="B125" s="107" t="str">
        <f t="array" ref="B125">IFERROR(IF(INDEX('AQS-88101'!$M$2:$M$2744,MATCH('88101-daily-summary-by-site'!$A125&amp;'88101-daily-summary-by-site'!B$2&amp;'88101-daily-summary-by-site'!B$3,'AQS-88101'!$AC$2:$AC$2744&amp;'AQS-88101'!$E$2:$E$2744&amp;'AQS-88101'!$G$2:$G$2744,0))&lt;&gt;"",INDEX('AQS-88101'!$M$2:$M$2744,MATCH('88101-daily-summary-by-site'!$A125&amp;'88101-daily-summary-by-site'!B$2&amp;'88101-daily-summary-by-site'!B$3,'AQS-88101'!$AC$2:$AC$2744&amp;'AQS-88101'!$E$2:$E$2744&amp;'AQS-88101'!$G$2:$G$2744,0)),""),"")</f>
        <v/>
      </c>
      <c r="C125" s="42" t="str">
        <f t="array" ref="C125">IFERROR(IF(INDEX('AQS-88101'!$M$2:$M$2744,MATCH('88101-daily-summary-by-site'!$A125&amp;'88101-daily-summary-by-site'!C$2&amp;'88101-daily-summary-by-site'!C$3,'AQS-88101'!$AC$2:$AC$2744&amp;'AQS-88101'!$E$2:$E$2744&amp;'AQS-88101'!$G$2:$G$2744,0))&lt;&gt;"",INDEX('AQS-88101'!$M$2:$M$2744,MATCH('88101-daily-summary-by-site'!$A125&amp;'88101-daily-summary-by-site'!C$2&amp;'88101-daily-summary-by-site'!C$3,'AQS-88101'!$AC$2:$AC$2744&amp;'AQS-88101'!$E$2:$E$2744&amp;'AQS-88101'!$G$2:$G$2744,0)),""),"")</f>
        <v/>
      </c>
      <c r="D125" s="42" t="str">
        <f t="array" ref="D125">IFERROR(IF(INDEX('AQS-88101'!$M$2:$M$2744,MATCH('88101-daily-summary-by-site'!$A125&amp;'88101-daily-summary-by-site'!D$2&amp;'88101-daily-summary-by-site'!D$3,'AQS-88101'!$AC$2:$AC$2744&amp;'AQS-88101'!$E$2:$E$2744&amp;'AQS-88101'!$G$2:$G$2744,0))&lt;&gt;"",INDEX('AQS-88101'!$M$2:$M$2744,MATCH('88101-daily-summary-by-site'!$A125&amp;'88101-daily-summary-by-site'!D$2&amp;'88101-daily-summary-by-site'!D$3,'AQS-88101'!$AC$2:$AC$2744&amp;'AQS-88101'!$E$2:$E$2744&amp;'AQS-88101'!$G$2:$G$2744,0)),""),"")</f>
        <v/>
      </c>
      <c r="E125" s="42" t="str">
        <f t="array" ref="E125">IFERROR(IF(INDEX('AQS-88101'!$M$2:$M$2744,MATCH('88101-daily-summary-by-site'!$A125&amp;'88101-daily-summary-by-site'!E$2&amp;'88101-daily-summary-by-site'!E$3,'AQS-88101'!$AC$2:$AC$2744&amp;'AQS-88101'!$E$2:$E$2744&amp;'AQS-88101'!$G$2:$G$2744,0))&lt;&gt;"",INDEX('AQS-88101'!$M$2:$M$2744,MATCH('88101-daily-summary-by-site'!$A125&amp;'88101-daily-summary-by-site'!E$2&amp;'88101-daily-summary-by-site'!E$3,'AQS-88101'!$AC$2:$AC$2744&amp;'AQS-88101'!$E$2:$E$2744&amp;'AQS-88101'!$G$2:$G$2744,0)),""),"")</f>
        <v/>
      </c>
      <c r="F125" s="42" t="str">
        <f t="array" ref="F125">IFERROR(IF(INDEX('AQS-88101'!$M$2:$M$2744,MATCH('88101-daily-summary-by-site'!$A125&amp;'88101-daily-summary-by-site'!F$2&amp;'88101-daily-summary-by-site'!F$3,'AQS-88101'!$AC$2:$AC$2744&amp;'AQS-88101'!$E$2:$E$2744&amp;'AQS-88101'!$G$2:$G$2744,0))&lt;&gt;"",INDEX('AQS-88101'!$M$2:$M$2744,MATCH('88101-daily-summary-by-site'!$A125&amp;'88101-daily-summary-by-site'!F$2&amp;'88101-daily-summary-by-site'!F$3,'AQS-88101'!$AC$2:$AC$2744&amp;'AQS-88101'!$E$2:$E$2744&amp;'AQS-88101'!$G$2:$G$2744,0)),""),"")</f>
        <v/>
      </c>
      <c r="G125" s="42" t="str">
        <f t="array" ref="G125">IFERROR(IF(INDEX('AQS-88101'!$M$2:$M$2744,MATCH('88101-daily-summary-by-site'!$A125&amp;'88101-daily-summary-by-site'!G$2&amp;'88101-daily-summary-by-site'!G$3,'AQS-88101'!$AC$2:$AC$2744&amp;'AQS-88101'!$E$2:$E$2744&amp;'AQS-88101'!$G$2:$G$2744,0))&lt;&gt;"",INDEX('AQS-88101'!$M$2:$M$2744,MATCH('88101-daily-summary-by-site'!$A125&amp;'88101-daily-summary-by-site'!G$2&amp;'88101-daily-summary-by-site'!G$3,'AQS-88101'!$AC$2:$AC$2744&amp;'AQS-88101'!$E$2:$E$2744&amp;'AQS-88101'!$G$2:$G$2744,0)),""),"")</f>
        <v/>
      </c>
      <c r="H125" s="42" t="str">
        <f t="array" ref="H125">IFERROR(IF(INDEX('AQS-88101'!$M$2:$M$2744,MATCH('88101-daily-summary-by-site'!$A125&amp;'88101-daily-summary-by-site'!H$2&amp;'88101-daily-summary-by-site'!H$3,'AQS-88101'!$AC$2:$AC$2744&amp;'AQS-88101'!$E$2:$E$2744&amp;'AQS-88101'!$G$2:$G$2744,0))&lt;&gt;"",INDEX('AQS-88101'!$M$2:$M$2744,MATCH('88101-daily-summary-by-site'!$A125&amp;'88101-daily-summary-by-site'!H$2&amp;'88101-daily-summary-by-site'!H$3,'AQS-88101'!$AC$2:$AC$2744&amp;'AQS-88101'!$E$2:$E$2744&amp;'AQS-88101'!$G$2:$G$2744,0)),""),"")</f>
        <v/>
      </c>
      <c r="I125" s="108" t="str">
        <f t="array" ref="I125">IFERROR(IF(INDEX('AQS-88101'!$M$2:$M$2744,MATCH('88101-daily-summary-by-site'!$A125&amp;'88101-daily-summary-by-site'!I$2&amp;'88101-daily-summary-by-site'!I$3,'AQS-88101'!$AC$2:$AC$2744&amp;'AQS-88101'!$E$2:$E$2744&amp;'AQS-88101'!$G$2:$G$2744,0))&lt;&gt;"",INDEX('AQS-88101'!$M$2:$M$2744,MATCH('88101-daily-summary-by-site'!$A125&amp;'88101-daily-summary-by-site'!I$2&amp;'88101-daily-summary-by-site'!I$3,'AQS-88101'!$AC$2:$AC$2744&amp;'AQS-88101'!$E$2:$E$2744&amp;'AQS-88101'!$G$2:$G$2744,0)),""),"")</f>
        <v/>
      </c>
      <c r="L125" s="107" t="str">
        <f t="shared" si="5"/>
        <v/>
      </c>
      <c r="M125" s="42" t="str">
        <f t="shared" si="6"/>
        <v/>
      </c>
      <c r="N125" s="42" t="str">
        <f t="shared" si="7"/>
        <v/>
      </c>
      <c r="O125" s="108" t="str">
        <f t="shared" si="8"/>
        <v/>
      </c>
    </row>
    <row r="126" spans="1:15" x14ac:dyDescent="0.25">
      <c r="A126" s="79">
        <f t="shared" si="9"/>
        <v>36403</v>
      </c>
      <c r="B126" s="107">
        <f t="array" ref="B126">IFERROR(IF(INDEX('AQS-88101'!$M$2:$M$2744,MATCH('88101-daily-summary-by-site'!$A126&amp;'88101-daily-summary-by-site'!B$2&amp;'88101-daily-summary-by-site'!B$3,'AQS-88101'!$AC$2:$AC$2744&amp;'AQS-88101'!$E$2:$E$2744&amp;'AQS-88101'!$G$2:$G$2744,0))&lt;&gt;"",INDEX('AQS-88101'!$M$2:$M$2744,MATCH('88101-daily-summary-by-site'!$A126&amp;'88101-daily-summary-by-site'!B$2&amp;'88101-daily-summary-by-site'!B$3,'AQS-88101'!$AC$2:$AC$2744&amp;'AQS-88101'!$E$2:$E$2744&amp;'AQS-88101'!$G$2:$G$2744,0)),""),"")</f>
        <v>5.4</v>
      </c>
      <c r="C126" s="42" t="str">
        <f t="array" ref="C126">IFERROR(IF(INDEX('AQS-88101'!$M$2:$M$2744,MATCH('88101-daily-summary-by-site'!$A126&amp;'88101-daily-summary-by-site'!C$2&amp;'88101-daily-summary-by-site'!C$3,'AQS-88101'!$AC$2:$AC$2744&amp;'AQS-88101'!$E$2:$E$2744&amp;'AQS-88101'!$G$2:$G$2744,0))&lt;&gt;"",INDEX('AQS-88101'!$M$2:$M$2744,MATCH('88101-daily-summary-by-site'!$A126&amp;'88101-daily-summary-by-site'!C$2&amp;'88101-daily-summary-by-site'!C$3,'AQS-88101'!$AC$2:$AC$2744&amp;'AQS-88101'!$E$2:$E$2744&amp;'AQS-88101'!$G$2:$G$2744,0)),""),"")</f>
        <v/>
      </c>
      <c r="D126" s="42" t="str">
        <f t="array" ref="D126">IFERROR(IF(INDEX('AQS-88101'!$M$2:$M$2744,MATCH('88101-daily-summary-by-site'!$A126&amp;'88101-daily-summary-by-site'!D$2&amp;'88101-daily-summary-by-site'!D$3,'AQS-88101'!$AC$2:$AC$2744&amp;'AQS-88101'!$E$2:$E$2744&amp;'AQS-88101'!$G$2:$G$2744,0))&lt;&gt;"",INDEX('AQS-88101'!$M$2:$M$2744,MATCH('88101-daily-summary-by-site'!$A126&amp;'88101-daily-summary-by-site'!D$2&amp;'88101-daily-summary-by-site'!D$3,'AQS-88101'!$AC$2:$AC$2744&amp;'AQS-88101'!$E$2:$E$2744&amp;'AQS-88101'!$G$2:$G$2744,0)),""),"")</f>
        <v/>
      </c>
      <c r="E126" s="42" t="str">
        <f t="array" ref="E126">IFERROR(IF(INDEX('AQS-88101'!$M$2:$M$2744,MATCH('88101-daily-summary-by-site'!$A126&amp;'88101-daily-summary-by-site'!E$2&amp;'88101-daily-summary-by-site'!E$3,'AQS-88101'!$AC$2:$AC$2744&amp;'AQS-88101'!$E$2:$E$2744&amp;'AQS-88101'!$G$2:$G$2744,0))&lt;&gt;"",INDEX('AQS-88101'!$M$2:$M$2744,MATCH('88101-daily-summary-by-site'!$A126&amp;'88101-daily-summary-by-site'!E$2&amp;'88101-daily-summary-by-site'!E$3,'AQS-88101'!$AC$2:$AC$2744&amp;'AQS-88101'!$E$2:$E$2744&amp;'AQS-88101'!$G$2:$G$2744,0)),""),"")</f>
        <v/>
      </c>
      <c r="F126" s="42" t="str">
        <f t="array" ref="F126">IFERROR(IF(INDEX('AQS-88101'!$M$2:$M$2744,MATCH('88101-daily-summary-by-site'!$A126&amp;'88101-daily-summary-by-site'!F$2&amp;'88101-daily-summary-by-site'!F$3,'AQS-88101'!$AC$2:$AC$2744&amp;'AQS-88101'!$E$2:$E$2744&amp;'AQS-88101'!$G$2:$G$2744,0))&lt;&gt;"",INDEX('AQS-88101'!$M$2:$M$2744,MATCH('88101-daily-summary-by-site'!$A126&amp;'88101-daily-summary-by-site'!F$2&amp;'88101-daily-summary-by-site'!F$3,'AQS-88101'!$AC$2:$AC$2744&amp;'AQS-88101'!$E$2:$E$2744&amp;'AQS-88101'!$G$2:$G$2744,0)),""),"")</f>
        <v/>
      </c>
      <c r="G126" s="42" t="str">
        <f t="array" ref="G126">IFERROR(IF(INDEX('AQS-88101'!$M$2:$M$2744,MATCH('88101-daily-summary-by-site'!$A126&amp;'88101-daily-summary-by-site'!G$2&amp;'88101-daily-summary-by-site'!G$3,'AQS-88101'!$AC$2:$AC$2744&amp;'AQS-88101'!$E$2:$E$2744&amp;'AQS-88101'!$G$2:$G$2744,0))&lt;&gt;"",INDEX('AQS-88101'!$M$2:$M$2744,MATCH('88101-daily-summary-by-site'!$A126&amp;'88101-daily-summary-by-site'!G$2&amp;'88101-daily-summary-by-site'!G$3,'AQS-88101'!$AC$2:$AC$2744&amp;'AQS-88101'!$E$2:$E$2744&amp;'AQS-88101'!$G$2:$G$2744,0)),""),"")</f>
        <v/>
      </c>
      <c r="H126" s="42" t="str">
        <f t="array" ref="H126">IFERROR(IF(INDEX('AQS-88101'!$M$2:$M$2744,MATCH('88101-daily-summary-by-site'!$A126&amp;'88101-daily-summary-by-site'!H$2&amp;'88101-daily-summary-by-site'!H$3,'AQS-88101'!$AC$2:$AC$2744&amp;'AQS-88101'!$E$2:$E$2744&amp;'AQS-88101'!$G$2:$G$2744,0))&lt;&gt;"",INDEX('AQS-88101'!$M$2:$M$2744,MATCH('88101-daily-summary-by-site'!$A126&amp;'88101-daily-summary-by-site'!H$2&amp;'88101-daily-summary-by-site'!H$3,'AQS-88101'!$AC$2:$AC$2744&amp;'AQS-88101'!$E$2:$E$2744&amp;'AQS-88101'!$G$2:$G$2744,0)),""),"")</f>
        <v/>
      </c>
      <c r="I126" s="108" t="str">
        <f t="array" ref="I126">IFERROR(IF(INDEX('AQS-88101'!$M$2:$M$2744,MATCH('88101-daily-summary-by-site'!$A126&amp;'88101-daily-summary-by-site'!I$2&amp;'88101-daily-summary-by-site'!I$3,'AQS-88101'!$AC$2:$AC$2744&amp;'AQS-88101'!$E$2:$E$2744&amp;'AQS-88101'!$G$2:$G$2744,0))&lt;&gt;"",INDEX('AQS-88101'!$M$2:$M$2744,MATCH('88101-daily-summary-by-site'!$A126&amp;'88101-daily-summary-by-site'!I$2&amp;'88101-daily-summary-by-site'!I$3,'AQS-88101'!$AC$2:$AC$2744&amp;'AQS-88101'!$E$2:$E$2744&amp;'AQS-88101'!$G$2:$G$2744,0)),""),"")</f>
        <v/>
      </c>
      <c r="L126" s="107">
        <f t="shared" si="5"/>
        <v>5.4</v>
      </c>
      <c r="M126" s="42" t="str">
        <f t="shared" si="6"/>
        <v/>
      </c>
      <c r="N126" s="42" t="str">
        <f t="shared" si="7"/>
        <v/>
      </c>
      <c r="O126" s="108" t="str">
        <f t="shared" si="8"/>
        <v/>
      </c>
    </row>
    <row r="127" spans="1:15" x14ac:dyDescent="0.25">
      <c r="A127" s="79">
        <f t="shared" si="9"/>
        <v>36647</v>
      </c>
      <c r="B127" s="107" t="str">
        <f t="array" ref="B127">IFERROR(IF(INDEX('AQS-88101'!$M$2:$M$2744,MATCH('88101-daily-summary-by-site'!$A127&amp;'88101-daily-summary-by-site'!B$2&amp;'88101-daily-summary-by-site'!B$3,'AQS-88101'!$AC$2:$AC$2744&amp;'AQS-88101'!$E$2:$E$2744&amp;'AQS-88101'!$G$2:$G$2744,0))&lt;&gt;"",INDEX('AQS-88101'!$M$2:$M$2744,MATCH('88101-daily-summary-by-site'!$A127&amp;'88101-daily-summary-by-site'!B$2&amp;'88101-daily-summary-by-site'!B$3,'AQS-88101'!$AC$2:$AC$2744&amp;'AQS-88101'!$E$2:$E$2744&amp;'AQS-88101'!$G$2:$G$2744,0)),""),"")</f>
        <v/>
      </c>
      <c r="C127" s="42" t="str">
        <f t="array" ref="C127">IFERROR(IF(INDEX('AQS-88101'!$M$2:$M$2744,MATCH('88101-daily-summary-by-site'!$A127&amp;'88101-daily-summary-by-site'!C$2&amp;'88101-daily-summary-by-site'!C$3,'AQS-88101'!$AC$2:$AC$2744&amp;'AQS-88101'!$E$2:$E$2744&amp;'AQS-88101'!$G$2:$G$2744,0))&lt;&gt;"",INDEX('AQS-88101'!$M$2:$M$2744,MATCH('88101-daily-summary-by-site'!$A127&amp;'88101-daily-summary-by-site'!C$2&amp;'88101-daily-summary-by-site'!C$3,'AQS-88101'!$AC$2:$AC$2744&amp;'AQS-88101'!$E$2:$E$2744&amp;'AQS-88101'!$G$2:$G$2744,0)),""),"")</f>
        <v/>
      </c>
      <c r="D127" s="42" t="str">
        <f t="array" ref="D127">IFERROR(IF(INDEX('AQS-88101'!$M$2:$M$2744,MATCH('88101-daily-summary-by-site'!$A127&amp;'88101-daily-summary-by-site'!D$2&amp;'88101-daily-summary-by-site'!D$3,'AQS-88101'!$AC$2:$AC$2744&amp;'AQS-88101'!$E$2:$E$2744&amp;'AQS-88101'!$G$2:$G$2744,0))&lt;&gt;"",INDEX('AQS-88101'!$M$2:$M$2744,MATCH('88101-daily-summary-by-site'!$A127&amp;'88101-daily-summary-by-site'!D$2&amp;'88101-daily-summary-by-site'!D$3,'AQS-88101'!$AC$2:$AC$2744&amp;'AQS-88101'!$E$2:$E$2744&amp;'AQS-88101'!$G$2:$G$2744,0)),""),"")</f>
        <v/>
      </c>
      <c r="E127" s="42" t="str">
        <f t="array" ref="E127">IFERROR(IF(INDEX('AQS-88101'!$M$2:$M$2744,MATCH('88101-daily-summary-by-site'!$A127&amp;'88101-daily-summary-by-site'!E$2&amp;'88101-daily-summary-by-site'!E$3,'AQS-88101'!$AC$2:$AC$2744&amp;'AQS-88101'!$E$2:$E$2744&amp;'AQS-88101'!$G$2:$G$2744,0))&lt;&gt;"",INDEX('AQS-88101'!$M$2:$M$2744,MATCH('88101-daily-summary-by-site'!$A127&amp;'88101-daily-summary-by-site'!E$2&amp;'88101-daily-summary-by-site'!E$3,'AQS-88101'!$AC$2:$AC$2744&amp;'AQS-88101'!$E$2:$E$2744&amp;'AQS-88101'!$G$2:$G$2744,0)),""),"")</f>
        <v/>
      </c>
      <c r="F127" s="42" t="str">
        <f t="array" ref="F127">IFERROR(IF(INDEX('AQS-88101'!$M$2:$M$2744,MATCH('88101-daily-summary-by-site'!$A127&amp;'88101-daily-summary-by-site'!F$2&amp;'88101-daily-summary-by-site'!F$3,'AQS-88101'!$AC$2:$AC$2744&amp;'AQS-88101'!$E$2:$E$2744&amp;'AQS-88101'!$G$2:$G$2744,0))&lt;&gt;"",INDEX('AQS-88101'!$M$2:$M$2744,MATCH('88101-daily-summary-by-site'!$A127&amp;'88101-daily-summary-by-site'!F$2&amp;'88101-daily-summary-by-site'!F$3,'AQS-88101'!$AC$2:$AC$2744&amp;'AQS-88101'!$E$2:$E$2744&amp;'AQS-88101'!$G$2:$G$2744,0)),""),"")</f>
        <v/>
      </c>
      <c r="G127" s="42" t="str">
        <f t="array" ref="G127">IFERROR(IF(INDEX('AQS-88101'!$M$2:$M$2744,MATCH('88101-daily-summary-by-site'!$A127&amp;'88101-daily-summary-by-site'!G$2&amp;'88101-daily-summary-by-site'!G$3,'AQS-88101'!$AC$2:$AC$2744&amp;'AQS-88101'!$E$2:$E$2744&amp;'AQS-88101'!$G$2:$G$2744,0))&lt;&gt;"",INDEX('AQS-88101'!$M$2:$M$2744,MATCH('88101-daily-summary-by-site'!$A127&amp;'88101-daily-summary-by-site'!G$2&amp;'88101-daily-summary-by-site'!G$3,'AQS-88101'!$AC$2:$AC$2744&amp;'AQS-88101'!$E$2:$E$2744&amp;'AQS-88101'!$G$2:$G$2744,0)),""),"")</f>
        <v/>
      </c>
      <c r="H127" s="42" t="str">
        <f t="array" ref="H127">IFERROR(IF(INDEX('AQS-88101'!$M$2:$M$2744,MATCH('88101-daily-summary-by-site'!$A127&amp;'88101-daily-summary-by-site'!H$2&amp;'88101-daily-summary-by-site'!H$3,'AQS-88101'!$AC$2:$AC$2744&amp;'AQS-88101'!$E$2:$E$2744&amp;'AQS-88101'!$G$2:$G$2744,0))&lt;&gt;"",INDEX('AQS-88101'!$M$2:$M$2744,MATCH('88101-daily-summary-by-site'!$A127&amp;'88101-daily-summary-by-site'!H$2&amp;'88101-daily-summary-by-site'!H$3,'AQS-88101'!$AC$2:$AC$2744&amp;'AQS-88101'!$E$2:$E$2744&amp;'AQS-88101'!$G$2:$G$2744,0)),""),"")</f>
        <v/>
      </c>
      <c r="I127" s="108" t="str">
        <f t="array" ref="I127">IFERROR(IF(INDEX('AQS-88101'!$M$2:$M$2744,MATCH('88101-daily-summary-by-site'!$A127&amp;'88101-daily-summary-by-site'!I$2&amp;'88101-daily-summary-by-site'!I$3,'AQS-88101'!$AC$2:$AC$2744&amp;'AQS-88101'!$E$2:$E$2744&amp;'AQS-88101'!$G$2:$G$2744,0))&lt;&gt;"",INDEX('AQS-88101'!$M$2:$M$2744,MATCH('88101-daily-summary-by-site'!$A127&amp;'88101-daily-summary-by-site'!I$2&amp;'88101-daily-summary-by-site'!I$3,'AQS-88101'!$AC$2:$AC$2744&amp;'AQS-88101'!$E$2:$E$2744&amp;'AQS-88101'!$G$2:$G$2744,0)),""),"")</f>
        <v/>
      </c>
      <c r="L127" s="107" t="str">
        <f t="shared" si="5"/>
        <v/>
      </c>
      <c r="M127" s="42" t="str">
        <f t="shared" si="6"/>
        <v/>
      </c>
      <c r="N127" s="42" t="str">
        <f t="shared" si="7"/>
        <v/>
      </c>
      <c r="O127" s="108" t="str">
        <f t="shared" si="8"/>
        <v/>
      </c>
    </row>
    <row r="128" spans="1:15" x14ac:dyDescent="0.25">
      <c r="A128" s="79">
        <f t="shared" si="9"/>
        <v>36648</v>
      </c>
      <c r="B128" s="107" t="str">
        <f t="array" ref="B128">IFERROR(IF(INDEX('AQS-88101'!$M$2:$M$2744,MATCH('88101-daily-summary-by-site'!$A128&amp;'88101-daily-summary-by-site'!B$2&amp;'88101-daily-summary-by-site'!B$3,'AQS-88101'!$AC$2:$AC$2744&amp;'AQS-88101'!$E$2:$E$2744&amp;'AQS-88101'!$G$2:$G$2744,0))&lt;&gt;"",INDEX('AQS-88101'!$M$2:$M$2744,MATCH('88101-daily-summary-by-site'!$A128&amp;'88101-daily-summary-by-site'!B$2&amp;'88101-daily-summary-by-site'!B$3,'AQS-88101'!$AC$2:$AC$2744&amp;'AQS-88101'!$E$2:$E$2744&amp;'AQS-88101'!$G$2:$G$2744,0)),""),"")</f>
        <v/>
      </c>
      <c r="C128" s="42" t="str">
        <f t="array" ref="C128">IFERROR(IF(INDEX('AQS-88101'!$M$2:$M$2744,MATCH('88101-daily-summary-by-site'!$A128&amp;'88101-daily-summary-by-site'!C$2&amp;'88101-daily-summary-by-site'!C$3,'AQS-88101'!$AC$2:$AC$2744&amp;'AQS-88101'!$E$2:$E$2744&amp;'AQS-88101'!$G$2:$G$2744,0))&lt;&gt;"",INDEX('AQS-88101'!$M$2:$M$2744,MATCH('88101-daily-summary-by-site'!$A128&amp;'88101-daily-summary-by-site'!C$2&amp;'88101-daily-summary-by-site'!C$3,'AQS-88101'!$AC$2:$AC$2744&amp;'AQS-88101'!$E$2:$E$2744&amp;'AQS-88101'!$G$2:$G$2744,0)),""),"")</f>
        <v/>
      </c>
      <c r="D128" s="42" t="str">
        <f t="array" ref="D128">IFERROR(IF(INDEX('AQS-88101'!$M$2:$M$2744,MATCH('88101-daily-summary-by-site'!$A128&amp;'88101-daily-summary-by-site'!D$2&amp;'88101-daily-summary-by-site'!D$3,'AQS-88101'!$AC$2:$AC$2744&amp;'AQS-88101'!$E$2:$E$2744&amp;'AQS-88101'!$G$2:$G$2744,0))&lt;&gt;"",INDEX('AQS-88101'!$M$2:$M$2744,MATCH('88101-daily-summary-by-site'!$A128&amp;'88101-daily-summary-by-site'!D$2&amp;'88101-daily-summary-by-site'!D$3,'AQS-88101'!$AC$2:$AC$2744&amp;'AQS-88101'!$E$2:$E$2744&amp;'AQS-88101'!$G$2:$G$2744,0)),""),"")</f>
        <v/>
      </c>
      <c r="E128" s="42" t="str">
        <f t="array" ref="E128">IFERROR(IF(INDEX('AQS-88101'!$M$2:$M$2744,MATCH('88101-daily-summary-by-site'!$A128&amp;'88101-daily-summary-by-site'!E$2&amp;'88101-daily-summary-by-site'!E$3,'AQS-88101'!$AC$2:$AC$2744&amp;'AQS-88101'!$E$2:$E$2744&amp;'AQS-88101'!$G$2:$G$2744,0))&lt;&gt;"",INDEX('AQS-88101'!$M$2:$M$2744,MATCH('88101-daily-summary-by-site'!$A128&amp;'88101-daily-summary-by-site'!E$2&amp;'88101-daily-summary-by-site'!E$3,'AQS-88101'!$AC$2:$AC$2744&amp;'AQS-88101'!$E$2:$E$2744&amp;'AQS-88101'!$G$2:$G$2744,0)),""),"")</f>
        <v/>
      </c>
      <c r="F128" s="42" t="str">
        <f t="array" ref="F128">IFERROR(IF(INDEX('AQS-88101'!$M$2:$M$2744,MATCH('88101-daily-summary-by-site'!$A128&amp;'88101-daily-summary-by-site'!F$2&amp;'88101-daily-summary-by-site'!F$3,'AQS-88101'!$AC$2:$AC$2744&amp;'AQS-88101'!$E$2:$E$2744&amp;'AQS-88101'!$G$2:$G$2744,0))&lt;&gt;"",INDEX('AQS-88101'!$M$2:$M$2744,MATCH('88101-daily-summary-by-site'!$A128&amp;'88101-daily-summary-by-site'!F$2&amp;'88101-daily-summary-by-site'!F$3,'AQS-88101'!$AC$2:$AC$2744&amp;'AQS-88101'!$E$2:$E$2744&amp;'AQS-88101'!$G$2:$G$2744,0)),""),"")</f>
        <v/>
      </c>
      <c r="G128" s="42" t="str">
        <f t="array" ref="G128">IFERROR(IF(INDEX('AQS-88101'!$M$2:$M$2744,MATCH('88101-daily-summary-by-site'!$A128&amp;'88101-daily-summary-by-site'!G$2&amp;'88101-daily-summary-by-site'!G$3,'AQS-88101'!$AC$2:$AC$2744&amp;'AQS-88101'!$E$2:$E$2744&amp;'AQS-88101'!$G$2:$G$2744,0))&lt;&gt;"",INDEX('AQS-88101'!$M$2:$M$2744,MATCH('88101-daily-summary-by-site'!$A128&amp;'88101-daily-summary-by-site'!G$2&amp;'88101-daily-summary-by-site'!G$3,'AQS-88101'!$AC$2:$AC$2744&amp;'AQS-88101'!$E$2:$E$2744&amp;'AQS-88101'!$G$2:$G$2744,0)),""),"")</f>
        <v/>
      </c>
      <c r="H128" s="42" t="str">
        <f t="array" ref="H128">IFERROR(IF(INDEX('AQS-88101'!$M$2:$M$2744,MATCH('88101-daily-summary-by-site'!$A128&amp;'88101-daily-summary-by-site'!H$2&amp;'88101-daily-summary-by-site'!H$3,'AQS-88101'!$AC$2:$AC$2744&amp;'AQS-88101'!$E$2:$E$2744&amp;'AQS-88101'!$G$2:$G$2744,0))&lt;&gt;"",INDEX('AQS-88101'!$M$2:$M$2744,MATCH('88101-daily-summary-by-site'!$A128&amp;'88101-daily-summary-by-site'!H$2&amp;'88101-daily-summary-by-site'!H$3,'AQS-88101'!$AC$2:$AC$2744&amp;'AQS-88101'!$E$2:$E$2744&amp;'AQS-88101'!$G$2:$G$2744,0)),""),"")</f>
        <v/>
      </c>
      <c r="I128" s="108" t="str">
        <f t="array" ref="I128">IFERROR(IF(INDEX('AQS-88101'!$M$2:$M$2744,MATCH('88101-daily-summary-by-site'!$A128&amp;'88101-daily-summary-by-site'!I$2&amp;'88101-daily-summary-by-site'!I$3,'AQS-88101'!$AC$2:$AC$2744&amp;'AQS-88101'!$E$2:$E$2744&amp;'AQS-88101'!$G$2:$G$2744,0))&lt;&gt;"",INDEX('AQS-88101'!$M$2:$M$2744,MATCH('88101-daily-summary-by-site'!$A128&amp;'88101-daily-summary-by-site'!I$2&amp;'88101-daily-summary-by-site'!I$3,'AQS-88101'!$AC$2:$AC$2744&amp;'AQS-88101'!$E$2:$E$2744&amp;'AQS-88101'!$G$2:$G$2744,0)),""),"")</f>
        <v/>
      </c>
      <c r="L128" s="107" t="str">
        <f t="shared" si="5"/>
        <v/>
      </c>
      <c r="M128" s="42" t="str">
        <f t="shared" si="6"/>
        <v/>
      </c>
      <c r="N128" s="42" t="str">
        <f t="shared" si="7"/>
        <v/>
      </c>
      <c r="O128" s="108" t="str">
        <f t="shared" si="8"/>
        <v/>
      </c>
    </row>
    <row r="129" spans="1:15" x14ac:dyDescent="0.25">
      <c r="A129" s="79">
        <f t="shared" si="9"/>
        <v>36649</v>
      </c>
      <c r="B129" s="107">
        <f t="array" ref="B129">IFERROR(IF(INDEX('AQS-88101'!$M$2:$M$2744,MATCH('88101-daily-summary-by-site'!$A129&amp;'88101-daily-summary-by-site'!B$2&amp;'88101-daily-summary-by-site'!B$3,'AQS-88101'!$AC$2:$AC$2744&amp;'AQS-88101'!$E$2:$E$2744&amp;'AQS-88101'!$G$2:$G$2744,0))&lt;&gt;"",INDEX('AQS-88101'!$M$2:$M$2744,MATCH('88101-daily-summary-by-site'!$A129&amp;'88101-daily-summary-by-site'!B$2&amp;'88101-daily-summary-by-site'!B$3,'AQS-88101'!$AC$2:$AC$2744&amp;'AQS-88101'!$E$2:$E$2744&amp;'AQS-88101'!$G$2:$G$2744,0)),""),"")</f>
        <v>6.4</v>
      </c>
      <c r="C129" s="42" t="str">
        <f t="array" ref="C129">IFERROR(IF(INDEX('AQS-88101'!$M$2:$M$2744,MATCH('88101-daily-summary-by-site'!$A129&amp;'88101-daily-summary-by-site'!C$2&amp;'88101-daily-summary-by-site'!C$3,'AQS-88101'!$AC$2:$AC$2744&amp;'AQS-88101'!$E$2:$E$2744&amp;'AQS-88101'!$G$2:$G$2744,0))&lt;&gt;"",INDEX('AQS-88101'!$M$2:$M$2744,MATCH('88101-daily-summary-by-site'!$A129&amp;'88101-daily-summary-by-site'!C$2&amp;'88101-daily-summary-by-site'!C$3,'AQS-88101'!$AC$2:$AC$2744&amp;'AQS-88101'!$E$2:$E$2744&amp;'AQS-88101'!$G$2:$G$2744,0)),""),"")</f>
        <v/>
      </c>
      <c r="D129" s="42" t="str">
        <f t="array" ref="D129">IFERROR(IF(INDEX('AQS-88101'!$M$2:$M$2744,MATCH('88101-daily-summary-by-site'!$A129&amp;'88101-daily-summary-by-site'!D$2&amp;'88101-daily-summary-by-site'!D$3,'AQS-88101'!$AC$2:$AC$2744&amp;'AQS-88101'!$E$2:$E$2744&amp;'AQS-88101'!$G$2:$G$2744,0))&lt;&gt;"",INDEX('AQS-88101'!$M$2:$M$2744,MATCH('88101-daily-summary-by-site'!$A129&amp;'88101-daily-summary-by-site'!D$2&amp;'88101-daily-summary-by-site'!D$3,'AQS-88101'!$AC$2:$AC$2744&amp;'AQS-88101'!$E$2:$E$2744&amp;'AQS-88101'!$G$2:$G$2744,0)),""),"")</f>
        <v/>
      </c>
      <c r="E129" s="42" t="str">
        <f t="array" ref="E129">IFERROR(IF(INDEX('AQS-88101'!$M$2:$M$2744,MATCH('88101-daily-summary-by-site'!$A129&amp;'88101-daily-summary-by-site'!E$2&amp;'88101-daily-summary-by-site'!E$3,'AQS-88101'!$AC$2:$AC$2744&amp;'AQS-88101'!$E$2:$E$2744&amp;'AQS-88101'!$G$2:$G$2744,0))&lt;&gt;"",INDEX('AQS-88101'!$M$2:$M$2744,MATCH('88101-daily-summary-by-site'!$A129&amp;'88101-daily-summary-by-site'!E$2&amp;'88101-daily-summary-by-site'!E$3,'AQS-88101'!$AC$2:$AC$2744&amp;'AQS-88101'!$E$2:$E$2744&amp;'AQS-88101'!$G$2:$G$2744,0)),""),"")</f>
        <v/>
      </c>
      <c r="F129" s="42" t="str">
        <f t="array" ref="F129">IFERROR(IF(INDEX('AQS-88101'!$M$2:$M$2744,MATCH('88101-daily-summary-by-site'!$A129&amp;'88101-daily-summary-by-site'!F$2&amp;'88101-daily-summary-by-site'!F$3,'AQS-88101'!$AC$2:$AC$2744&amp;'AQS-88101'!$E$2:$E$2744&amp;'AQS-88101'!$G$2:$G$2744,0))&lt;&gt;"",INDEX('AQS-88101'!$M$2:$M$2744,MATCH('88101-daily-summary-by-site'!$A129&amp;'88101-daily-summary-by-site'!F$2&amp;'88101-daily-summary-by-site'!F$3,'AQS-88101'!$AC$2:$AC$2744&amp;'AQS-88101'!$E$2:$E$2744&amp;'AQS-88101'!$G$2:$G$2744,0)),""),"")</f>
        <v/>
      </c>
      <c r="G129" s="42" t="str">
        <f t="array" ref="G129">IFERROR(IF(INDEX('AQS-88101'!$M$2:$M$2744,MATCH('88101-daily-summary-by-site'!$A129&amp;'88101-daily-summary-by-site'!G$2&amp;'88101-daily-summary-by-site'!G$3,'AQS-88101'!$AC$2:$AC$2744&amp;'AQS-88101'!$E$2:$E$2744&amp;'AQS-88101'!$G$2:$G$2744,0))&lt;&gt;"",INDEX('AQS-88101'!$M$2:$M$2744,MATCH('88101-daily-summary-by-site'!$A129&amp;'88101-daily-summary-by-site'!G$2&amp;'88101-daily-summary-by-site'!G$3,'AQS-88101'!$AC$2:$AC$2744&amp;'AQS-88101'!$E$2:$E$2744&amp;'AQS-88101'!$G$2:$G$2744,0)),""),"")</f>
        <v/>
      </c>
      <c r="H129" s="42" t="str">
        <f t="array" ref="H129">IFERROR(IF(INDEX('AQS-88101'!$M$2:$M$2744,MATCH('88101-daily-summary-by-site'!$A129&amp;'88101-daily-summary-by-site'!H$2&amp;'88101-daily-summary-by-site'!H$3,'AQS-88101'!$AC$2:$AC$2744&amp;'AQS-88101'!$E$2:$E$2744&amp;'AQS-88101'!$G$2:$G$2744,0))&lt;&gt;"",INDEX('AQS-88101'!$M$2:$M$2744,MATCH('88101-daily-summary-by-site'!$A129&amp;'88101-daily-summary-by-site'!H$2&amp;'88101-daily-summary-by-site'!H$3,'AQS-88101'!$AC$2:$AC$2744&amp;'AQS-88101'!$E$2:$E$2744&amp;'AQS-88101'!$G$2:$G$2744,0)),""),"")</f>
        <v/>
      </c>
      <c r="I129" s="108" t="str">
        <f t="array" ref="I129">IFERROR(IF(INDEX('AQS-88101'!$M$2:$M$2744,MATCH('88101-daily-summary-by-site'!$A129&amp;'88101-daily-summary-by-site'!I$2&amp;'88101-daily-summary-by-site'!I$3,'AQS-88101'!$AC$2:$AC$2744&amp;'AQS-88101'!$E$2:$E$2744&amp;'AQS-88101'!$G$2:$G$2744,0))&lt;&gt;"",INDEX('AQS-88101'!$M$2:$M$2744,MATCH('88101-daily-summary-by-site'!$A129&amp;'88101-daily-summary-by-site'!I$2&amp;'88101-daily-summary-by-site'!I$3,'AQS-88101'!$AC$2:$AC$2744&amp;'AQS-88101'!$E$2:$E$2744&amp;'AQS-88101'!$G$2:$G$2744,0)),""),"")</f>
        <v/>
      </c>
      <c r="L129" s="107">
        <f t="shared" si="5"/>
        <v>6.4</v>
      </c>
      <c r="M129" s="42" t="str">
        <f t="shared" si="6"/>
        <v/>
      </c>
      <c r="N129" s="42" t="str">
        <f t="shared" si="7"/>
        <v/>
      </c>
      <c r="O129" s="108" t="str">
        <f t="shared" si="8"/>
        <v/>
      </c>
    </row>
    <row r="130" spans="1:15" x14ac:dyDescent="0.25">
      <c r="A130" s="79">
        <f t="shared" si="9"/>
        <v>36650</v>
      </c>
      <c r="B130" s="107" t="str">
        <f t="array" ref="B130">IFERROR(IF(INDEX('AQS-88101'!$M$2:$M$2744,MATCH('88101-daily-summary-by-site'!$A130&amp;'88101-daily-summary-by-site'!B$2&amp;'88101-daily-summary-by-site'!B$3,'AQS-88101'!$AC$2:$AC$2744&amp;'AQS-88101'!$E$2:$E$2744&amp;'AQS-88101'!$G$2:$G$2744,0))&lt;&gt;"",INDEX('AQS-88101'!$M$2:$M$2744,MATCH('88101-daily-summary-by-site'!$A130&amp;'88101-daily-summary-by-site'!B$2&amp;'88101-daily-summary-by-site'!B$3,'AQS-88101'!$AC$2:$AC$2744&amp;'AQS-88101'!$E$2:$E$2744&amp;'AQS-88101'!$G$2:$G$2744,0)),""),"")</f>
        <v/>
      </c>
      <c r="C130" s="42" t="str">
        <f t="array" ref="C130">IFERROR(IF(INDEX('AQS-88101'!$M$2:$M$2744,MATCH('88101-daily-summary-by-site'!$A130&amp;'88101-daily-summary-by-site'!C$2&amp;'88101-daily-summary-by-site'!C$3,'AQS-88101'!$AC$2:$AC$2744&amp;'AQS-88101'!$E$2:$E$2744&amp;'AQS-88101'!$G$2:$G$2744,0))&lt;&gt;"",INDEX('AQS-88101'!$M$2:$M$2744,MATCH('88101-daily-summary-by-site'!$A130&amp;'88101-daily-summary-by-site'!C$2&amp;'88101-daily-summary-by-site'!C$3,'AQS-88101'!$AC$2:$AC$2744&amp;'AQS-88101'!$E$2:$E$2744&amp;'AQS-88101'!$G$2:$G$2744,0)),""),"")</f>
        <v/>
      </c>
      <c r="D130" s="42" t="str">
        <f t="array" ref="D130">IFERROR(IF(INDEX('AQS-88101'!$M$2:$M$2744,MATCH('88101-daily-summary-by-site'!$A130&amp;'88101-daily-summary-by-site'!D$2&amp;'88101-daily-summary-by-site'!D$3,'AQS-88101'!$AC$2:$AC$2744&amp;'AQS-88101'!$E$2:$E$2744&amp;'AQS-88101'!$G$2:$G$2744,0))&lt;&gt;"",INDEX('AQS-88101'!$M$2:$M$2744,MATCH('88101-daily-summary-by-site'!$A130&amp;'88101-daily-summary-by-site'!D$2&amp;'88101-daily-summary-by-site'!D$3,'AQS-88101'!$AC$2:$AC$2744&amp;'AQS-88101'!$E$2:$E$2744&amp;'AQS-88101'!$G$2:$G$2744,0)),""),"")</f>
        <v/>
      </c>
      <c r="E130" s="42" t="str">
        <f t="array" ref="E130">IFERROR(IF(INDEX('AQS-88101'!$M$2:$M$2744,MATCH('88101-daily-summary-by-site'!$A130&amp;'88101-daily-summary-by-site'!E$2&amp;'88101-daily-summary-by-site'!E$3,'AQS-88101'!$AC$2:$AC$2744&amp;'AQS-88101'!$E$2:$E$2744&amp;'AQS-88101'!$G$2:$G$2744,0))&lt;&gt;"",INDEX('AQS-88101'!$M$2:$M$2744,MATCH('88101-daily-summary-by-site'!$A130&amp;'88101-daily-summary-by-site'!E$2&amp;'88101-daily-summary-by-site'!E$3,'AQS-88101'!$AC$2:$AC$2744&amp;'AQS-88101'!$E$2:$E$2744&amp;'AQS-88101'!$G$2:$G$2744,0)),""),"")</f>
        <v/>
      </c>
      <c r="F130" s="42" t="str">
        <f t="array" ref="F130">IFERROR(IF(INDEX('AQS-88101'!$M$2:$M$2744,MATCH('88101-daily-summary-by-site'!$A130&amp;'88101-daily-summary-by-site'!F$2&amp;'88101-daily-summary-by-site'!F$3,'AQS-88101'!$AC$2:$AC$2744&amp;'AQS-88101'!$E$2:$E$2744&amp;'AQS-88101'!$G$2:$G$2744,0))&lt;&gt;"",INDEX('AQS-88101'!$M$2:$M$2744,MATCH('88101-daily-summary-by-site'!$A130&amp;'88101-daily-summary-by-site'!F$2&amp;'88101-daily-summary-by-site'!F$3,'AQS-88101'!$AC$2:$AC$2744&amp;'AQS-88101'!$E$2:$E$2744&amp;'AQS-88101'!$G$2:$G$2744,0)),""),"")</f>
        <v/>
      </c>
      <c r="G130" s="42" t="str">
        <f t="array" ref="G130">IFERROR(IF(INDEX('AQS-88101'!$M$2:$M$2744,MATCH('88101-daily-summary-by-site'!$A130&amp;'88101-daily-summary-by-site'!G$2&amp;'88101-daily-summary-by-site'!G$3,'AQS-88101'!$AC$2:$AC$2744&amp;'AQS-88101'!$E$2:$E$2744&amp;'AQS-88101'!$G$2:$G$2744,0))&lt;&gt;"",INDEX('AQS-88101'!$M$2:$M$2744,MATCH('88101-daily-summary-by-site'!$A130&amp;'88101-daily-summary-by-site'!G$2&amp;'88101-daily-summary-by-site'!G$3,'AQS-88101'!$AC$2:$AC$2744&amp;'AQS-88101'!$E$2:$E$2744&amp;'AQS-88101'!$G$2:$G$2744,0)),""),"")</f>
        <v/>
      </c>
      <c r="H130" s="42" t="str">
        <f t="array" ref="H130">IFERROR(IF(INDEX('AQS-88101'!$M$2:$M$2744,MATCH('88101-daily-summary-by-site'!$A130&amp;'88101-daily-summary-by-site'!H$2&amp;'88101-daily-summary-by-site'!H$3,'AQS-88101'!$AC$2:$AC$2744&amp;'AQS-88101'!$E$2:$E$2744&amp;'AQS-88101'!$G$2:$G$2744,0))&lt;&gt;"",INDEX('AQS-88101'!$M$2:$M$2744,MATCH('88101-daily-summary-by-site'!$A130&amp;'88101-daily-summary-by-site'!H$2&amp;'88101-daily-summary-by-site'!H$3,'AQS-88101'!$AC$2:$AC$2744&amp;'AQS-88101'!$E$2:$E$2744&amp;'AQS-88101'!$G$2:$G$2744,0)),""),"")</f>
        <v/>
      </c>
      <c r="I130" s="108" t="str">
        <f t="array" ref="I130">IFERROR(IF(INDEX('AQS-88101'!$M$2:$M$2744,MATCH('88101-daily-summary-by-site'!$A130&amp;'88101-daily-summary-by-site'!I$2&amp;'88101-daily-summary-by-site'!I$3,'AQS-88101'!$AC$2:$AC$2744&amp;'AQS-88101'!$E$2:$E$2744&amp;'AQS-88101'!$G$2:$G$2744,0))&lt;&gt;"",INDEX('AQS-88101'!$M$2:$M$2744,MATCH('88101-daily-summary-by-site'!$A130&amp;'88101-daily-summary-by-site'!I$2&amp;'88101-daily-summary-by-site'!I$3,'AQS-88101'!$AC$2:$AC$2744&amp;'AQS-88101'!$E$2:$E$2744&amp;'AQS-88101'!$G$2:$G$2744,0)),""),"")</f>
        <v/>
      </c>
      <c r="L130" s="107" t="str">
        <f t="shared" si="5"/>
        <v/>
      </c>
      <c r="M130" s="42" t="str">
        <f t="shared" si="6"/>
        <v/>
      </c>
      <c r="N130" s="42" t="str">
        <f t="shared" si="7"/>
        <v/>
      </c>
      <c r="O130" s="108" t="str">
        <f t="shared" si="8"/>
        <v/>
      </c>
    </row>
    <row r="131" spans="1:15" x14ac:dyDescent="0.25">
      <c r="A131" s="79">
        <f t="shared" si="9"/>
        <v>36651</v>
      </c>
      <c r="B131" s="107" t="str">
        <f t="array" ref="B131">IFERROR(IF(INDEX('AQS-88101'!$M$2:$M$2744,MATCH('88101-daily-summary-by-site'!$A131&amp;'88101-daily-summary-by-site'!B$2&amp;'88101-daily-summary-by-site'!B$3,'AQS-88101'!$AC$2:$AC$2744&amp;'AQS-88101'!$E$2:$E$2744&amp;'AQS-88101'!$G$2:$G$2744,0))&lt;&gt;"",INDEX('AQS-88101'!$M$2:$M$2744,MATCH('88101-daily-summary-by-site'!$A131&amp;'88101-daily-summary-by-site'!B$2&amp;'88101-daily-summary-by-site'!B$3,'AQS-88101'!$AC$2:$AC$2744&amp;'AQS-88101'!$E$2:$E$2744&amp;'AQS-88101'!$G$2:$G$2744,0)),""),"")</f>
        <v/>
      </c>
      <c r="C131" s="42" t="str">
        <f t="array" ref="C131">IFERROR(IF(INDEX('AQS-88101'!$M$2:$M$2744,MATCH('88101-daily-summary-by-site'!$A131&amp;'88101-daily-summary-by-site'!C$2&amp;'88101-daily-summary-by-site'!C$3,'AQS-88101'!$AC$2:$AC$2744&amp;'AQS-88101'!$E$2:$E$2744&amp;'AQS-88101'!$G$2:$G$2744,0))&lt;&gt;"",INDEX('AQS-88101'!$M$2:$M$2744,MATCH('88101-daily-summary-by-site'!$A131&amp;'88101-daily-summary-by-site'!C$2&amp;'88101-daily-summary-by-site'!C$3,'AQS-88101'!$AC$2:$AC$2744&amp;'AQS-88101'!$E$2:$E$2744&amp;'AQS-88101'!$G$2:$G$2744,0)),""),"")</f>
        <v/>
      </c>
      <c r="D131" s="42" t="str">
        <f t="array" ref="D131">IFERROR(IF(INDEX('AQS-88101'!$M$2:$M$2744,MATCH('88101-daily-summary-by-site'!$A131&amp;'88101-daily-summary-by-site'!D$2&amp;'88101-daily-summary-by-site'!D$3,'AQS-88101'!$AC$2:$AC$2744&amp;'AQS-88101'!$E$2:$E$2744&amp;'AQS-88101'!$G$2:$G$2744,0))&lt;&gt;"",INDEX('AQS-88101'!$M$2:$M$2744,MATCH('88101-daily-summary-by-site'!$A131&amp;'88101-daily-summary-by-site'!D$2&amp;'88101-daily-summary-by-site'!D$3,'AQS-88101'!$AC$2:$AC$2744&amp;'AQS-88101'!$E$2:$E$2744&amp;'AQS-88101'!$G$2:$G$2744,0)),""),"")</f>
        <v/>
      </c>
      <c r="E131" s="42" t="str">
        <f t="array" ref="E131">IFERROR(IF(INDEX('AQS-88101'!$M$2:$M$2744,MATCH('88101-daily-summary-by-site'!$A131&amp;'88101-daily-summary-by-site'!E$2&amp;'88101-daily-summary-by-site'!E$3,'AQS-88101'!$AC$2:$AC$2744&amp;'AQS-88101'!$E$2:$E$2744&amp;'AQS-88101'!$G$2:$G$2744,0))&lt;&gt;"",INDEX('AQS-88101'!$M$2:$M$2744,MATCH('88101-daily-summary-by-site'!$A131&amp;'88101-daily-summary-by-site'!E$2&amp;'88101-daily-summary-by-site'!E$3,'AQS-88101'!$AC$2:$AC$2744&amp;'AQS-88101'!$E$2:$E$2744&amp;'AQS-88101'!$G$2:$G$2744,0)),""),"")</f>
        <v/>
      </c>
      <c r="F131" s="42" t="str">
        <f t="array" ref="F131">IFERROR(IF(INDEX('AQS-88101'!$M$2:$M$2744,MATCH('88101-daily-summary-by-site'!$A131&amp;'88101-daily-summary-by-site'!F$2&amp;'88101-daily-summary-by-site'!F$3,'AQS-88101'!$AC$2:$AC$2744&amp;'AQS-88101'!$E$2:$E$2744&amp;'AQS-88101'!$G$2:$G$2744,0))&lt;&gt;"",INDEX('AQS-88101'!$M$2:$M$2744,MATCH('88101-daily-summary-by-site'!$A131&amp;'88101-daily-summary-by-site'!F$2&amp;'88101-daily-summary-by-site'!F$3,'AQS-88101'!$AC$2:$AC$2744&amp;'AQS-88101'!$E$2:$E$2744&amp;'AQS-88101'!$G$2:$G$2744,0)),""),"")</f>
        <v/>
      </c>
      <c r="G131" s="42" t="str">
        <f t="array" ref="G131">IFERROR(IF(INDEX('AQS-88101'!$M$2:$M$2744,MATCH('88101-daily-summary-by-site'!$A131&amp;'88101-daily-summary-by-site'!G$2&amp;'88101-daily-summary-by-site'!G$3,'AQS-88101'!$AC$2:$AC$2744&amp;'AQS-88101'!$E$2:$E$2744&amp;'AQS-88101'!$G$2:$G$2744,0))&lt;&gt;"",INDEX('AQS-88101'!$M$2:$M$2744,MATCH('88101-daily-summary-by-site'!$A131&amp;'88101-daily-summary-by-site'!G$2&amp;'88101-daily-summary-by-site'!G$3,'AQS-88101'!$AC$2:$AC$2744&amp;'AQS-88101'!$E$2:$E$2744&amp;'AQS-88101'!$G$2:$G$2744,0)),""),"")</f>
        <v/>
      </c>
      <c r="H131" s="42" t="str">
        <f t="array" ref="H131">IFERROR(IF(INDEX('AQS-88101'!$M$2:$M$2744,MATCH('88101-daily-summary-by-site'!$A131&amp;'88101-daily-summary-by-site'!H$2&amp;'88101-daily-summary-by-site'!H$3,'AQS-88101'!$AC$2:$AC$2744&amp;'AQS-88101'!$E$2:$E$2744&amp;'AQS-88101'!$G$2:$G$2744,0))&lt;&gt;"",INDEX('AQS-88101'!$M$2:$M$2744,MATCH('88101-daily-summary-by-site'!$A131&amp;'88101-daily-summary-by-site'!H$2&amp;'88101-daily-summary-by-site'!H$3,'AQS-88101'!$AC$2:$AC$2744&amp;'AQS-88101'!$E$2:$E$2744&amp;'AQS-88101'!$G$2:$G$2744,0)),""),"")</f>
        <v/>
      </c>
      <c r="I131" s="108" t="str">
        <f t="array" ref="I131">IFERROR(IF(INDEX('AQS-88101'!$M$2:$M$2744,MATCH('88101-daily-summary-by-site'!$A131&amp;'88101-daily-summary-by-site'!I$2&amp;'88101-daily-summary-by-site'!I$3,'AQS-88101'!$AC$2:$AC$2744&amp;'AQS-88101'!$E$2:$E$2744&amp;'AQS-88101'!$G$2:$G$2744,0))&lt;&gt;"",INDEX('AQS-88101'!$M$2:$M$2744,MATCH('88101-daily-summary-by-site'!$A131&amp;'88101-daily-summary-by-site'!I$2&amp;'88101-daily-summary-by-site'!I$3,'AQS-88101'!$AC$2:$AC$2744&amp;'AQS-88101'!$E$2:$E$2744&amp;'AQS-88101'!$G$2:$G$2744,0)),""),"")</f>
        <v/>
      </c>
      <c r="L131" s="107" t="str">
        <f t="shared" si="5"/>
        <v/>
      </c>
      <c r="M131" s="42" t="str">
        <f t="shared" si="6"/>
        <v/>
      </c>
      <c r="N131" s="42" t="str">
        <f t="shared" si="7"/>
        <v/>
      </c>
      <c r="O131" s="108" t="str">
        <f t="shared" si="8"/>
        <v/>
      </c>
    </row>
    <row r="132" spans="1:15" x14ac:dyDescent="0.25">
      <c r="A132" s="79">
        <f t="shared" si="9"/>
        <v>36652</v>
      </c>
      <c r="B132" s="107">
        <f t="array" ref="B132">IFERROR(IF(INDEX('AQS-88101'!$M$2:$M$2744,MATCH('88101-daily-summary-by-site'!$A132&amp;'88101-daily-summary-by-site'!B$2&amp;'88101-daily-summary-by-site'!B$3,'AQS-88101'!$AC$2:$AC$2744&amp;'AQS-88101'!$E$2:$E$2744&amp;'AQS-88101'!$G$2:$G$2744,0))&lt;&gt;"",INDEX('AQS-88101'!$M$2:$M$2744,MATCH('88101-daily-summary-by-site'!$A132&amp;'88101-daily-summary-by-site'!B$2&amp;'88101-daily-summary-by-site'!B$3,'AQS-88101'!$AC$2:$AC$2744&amp;'AQS-88101'!$E$2:$E$2744&amp;'AQS-88101'!$G$2:$G$2744,0)),""),"")</f>
        <v>6.3</v>
      </c>
      <c r="C132" s="42" t="str">
        <f t="array" ref="C132">IFERROR(IF(INDEX('AQS-88101'!$M$2:$M$2744,MATCH('88101-daily-summary-by-site'!$A132&amp;'88101-daily-summary-by-site'!C$2&amp;'88101-daily-summary-by-site'!C$3,'AQS-88101'!$AC$2:$AC$2744&amp;'AQS-88101'!$E$2:$E$2744&amp;'AQS-88101'!$G$2:$G$2744,0))&lt;&gt;"",INDEX('AQS-88101'!$M$2:$M$2744,MATCH('88101-daily-summary-by-site'!$A132&amp;'88101-daily-summary-by-site'!C$2&amp;'88101-daily-summary-by-site'!C$3,'AQS-88101'!$AC$2:$AC$2744&amp;'AQS-88101'!$E$2:$E$2744&amp;'AQS-88101'!$G$2:$G$2744,0)),""),"")</f>
        <v/>
      </c>
      <c r="D132" s="42" t="str">
        <f t="array" ref="D132">IFERROR(IF(INDEX('AQS-88101'!$M$2:$M$2744,MATCH('88101-daily-summary-by-site'!$A132&amp;'88101-daily-summary-by-site'!D$2&amp;'88101-daily-summary-by-site'!D$3,'AQS-88101'!$AC$2:$AC$2744&amp;'AQS-88101'!$E$2:$E$2744&amp;'AQS-88101'!$G$2:$G$2744,0))&lt;&gt;"",INDEX('AQS-88101'!$M$2:$M$2744,MATCH('88101-daily-summary-by-site'!$A132&amp;'88101-daily-summary-by-site'!D$2&amp;'88101-daily-summary-by-site'!D$3,'AQS-88101'!$AC$2:$AC$2744&amp;'AQS-88101'!$E$2:$E$2744&amp;'AQS-88101'!$G$2:$G$2744,0)),""),"")</f>
        <v/>
      </c>
      <c r="E132" s="42" t="str">
        <f t="array" ref="E132">IFERROR(IF(INDEX('AQS-88101'!$M$2:$M$2744,MATCH('88101-daily-summary-by-site'!$A132&amp;'88101-daily-summary-by-site'!E$2&amp;'88101-daily-summary-by-site'!E$3,'AQS-88101'!$AC$2:$AC$2744&amp;'AQS-88101'!$E$2:$E$2744&amp;'AQS-88101'!$G$2:$G$2744,0))&lt;&gt;"",INDEX('AQS-88101'!$M$2:$M$2744,MATCH('88101-daily-summary-by-site'!$A132&amp;'88101-daily-summary-by-site'!E$2&amp;'88101-daily-summary-by-site'!E$3,'AQS-88101'!$AC$2:$AC$2744&amp;'AQS-88101'!$E$2:$E$2744&amp;'AQS-88101'!$G$2:$G$2744,0)),""),"")</f>
        <v/>
      </c>
      <c r="F132" s="42" t="str">
        <f t="array" ref="F132">IFERROR(IF(INDEX('AQS-88101'!$M$2:$M$2744,MATCH('88101-daily-summary-by-site'!$A132&amp;'88101-daily-summary-by-site'!F$2&amp;'88101-daily-summary-by-site'!F$3,'AQS-88101'!$AC$2:$AC$2744&amp;'AQS-88101'!$E$2:$E$2744&amp;'AQS-88101'!$G$2:$G$2744,0))&lt;&gt;"",INDEX('AQS-88101'!$M$2:$M$2744,MATCH('88101-daily-summary-by-site'!$A132&amp;'88101-daily-summary-by-site'!F$2&amp;'88101-daily-summary-by-site'!F$3,'AQS-88101'!$AC$2:$AC$2744&amp;'AQS-88101'!$E$2:$E$2744&amp;'AQS-88101'!$G$2:$G$2744,0)),""),"")</f>
        <v/>
      </c>
      <c r="G132" s="42" t="str">
        <f t="array" ref="G132">IFERROR(IF(INDEX('AQS-88101'!$M$2:$M$2744,MATCH('88101-daily-summary-by-site'!$A132&amp;'88101-daily-summary-by-site'!G$2&amp;'88101-daily-summary-by-site'!G$3,'AQS-88101'!$AC$2:$AC$2744&amp;'AQS-88101'!$E$2:$E$2744&amp;'AQS-88101'!$G$2:$G$2744,0))&lt;&gt;"",INDEX('AQS-88101'!$M$2:$M$2744,MATCH('88101-daily-summary-by-site'!$A132&amp;'88101-daily-summary-by-site'!G$2&amp;'88101-daily-summary-by-site'!G$3,'AQS-88101'!$AC$2:$AC$2744&amp;'AQS-88101'!$E$2:$E$2744&amp;'AQS-88101'!$G$2:$G$2744,0)),""),"")</f>
        <v/>
      </c>
      <c r="H132" s="42" t="str">
        <f t="array" ref="H132">IFERROR(IF(INDEX('AQS-88101'!$M$2:$M$2744,MATCH('88101-daily-summary-by-site'!$A132&amp;'88101-daily-summary-by-site'!H$2&amp;'88101-daily-summary-by-site'!H$3,'AQS-88101'!$AC$2:$AC$2744&amp;'AQS-88101'!$E$2:$E$2744&amp;'AQS-88101'!$G$2:$G$2744,0))&lt;&gt;"",INDEX('AQS-88101'!$M$2:$M$2744,MATCH('88101-daily-summary-by-site'!$A132&amp;'88101-daily-summary-by-site'!H$2&amp;'88101-daily-summary-by-site'!H$3,'AQS-88101'!$AC$2:$AC$2744&amp;'AQS-88101'!$E$2:$E$2744&amp;'AQS-88101'!$G$2:$G$2744,0)),""),"")</f>
        <v/>
      </c>
      <c r="I132" s="108" t="str">
        <f t="array" ref="I132">IFERROR(IF(INDEX('AQS-88101'!$M$2:$M$2744,MATCH('88101-daily-summary-by-site'!$A132&amp;'88101-daily-summary-by-site'!I$2&amp;'88101-daily-summary-by-site'!I$3,'AQS-88101'!$AC$2:$AC$2744&amp;'AQS-88101'!$E$2:$E$2744&amp;'AQS-88101'!$G$2:$G$2744,0))&lt;&gt;"",INDEX('AQS-88101'!$M$2:$M$2744,MATCH('88101-daily-summary-by-site'!$A132&amp;'88101-daily-summary-by-site'!I$2&amp;'88101-daily-summary-by-site'!I$3,'AQS-88101'!$AC$2:$AC$2744&amp;'AQS-88101'!$E$2:$E$2744&amp;'AQS-88101'!$G$2:$G$2744,0)),""),"")</f>
        <v/>
      </c>
      <c r="L132" s="107">
        <f t="shared" si="5"/>
        <v>6.3</v>
      </c>
      <c r="M132" s="42" t="str">
        <f t="shared" si="6"/>
        <v/>
      </c>
      <c r="N132" s="42" t="str">
        <f t="shared" si="7"/>
        <v/>
      </c>
      <c r="O132" s="108" t="str">
        <f t="shared" si="8"/>
        <v/>
      </c>
    </row>
    <row r="133" spans="1:15" x14ac:dyDescent="0.25">
      <c r="A133" s="79">
        <f t="shared" si="9"/>
        <v>36653</v>
      </c>
      <c r="B133" s="107" t="str">
        <f t="array" ref="B133">IFERROR(IF(INDEX('AQS-88101'!$M$2:$M$2744,MATCH('88101-daily-summary-by-site'!$A133&amp;'88101-daily-summary-by-site'!B$2&amp;'88101-daily-summary-by-site'!B$3,'AQS-88101'!$AC$2:$AC$2744&amp;'AQS-88101'!$E$2:$E$2744&amp;'AQS-88101'!$G$2:$G$2744,0))&lt;&gt;"",INDEX('AQS-88101'!$M$2:$M$2744,MATCH('88101-daily-summary-by-site'!$A133&amp;'88101-daily-summary-by-site'!B$2&amp;'88101-daily-summary-by-site'!B$3,'AQS-88101'!$AC$2:$AC$2744&amp;'AQS-88101'!$E$2:$E$2744&amp;'AQS-88101'!$G$2:$G$2744,0)),""),"")</f>
        <v/>
      </c>
      <c r="C133" s="42" t="str">
        <f t="array" ref="C133">IFERROR(IF(INDEX('AQS-88101'!$M$2:$M$2744,MATCH('88101-daily-summary-by-site'!$A133&amp;'88101-daily-summary-by-site'!C$2&amp;'88101-daily-summary-by-site'!C$3,'AQS-88101'!$AC$2:$AC$2744&amp;'AQS-88101'!$E$2:$E$2744&amp;'AQS-88101'!$G$2:$G$2744,0))&lt;&gt;"",INDEX('AQS-88101'!$M$2:$M$2744,MATCH('88101-daily-summary-by-site'!$A133&amp;'88101-daily-summary-by-site'!C$2&amp;'88101-daily-summary-by-site'!C$3,'AQS-88101'!$AC$2:$AC$2744&amp;'AQS-88101'!$E$2:$E$2744&amp;'AQS-88101'!$G$2:$G$2744,0)),""),"")</f>
        <v/>
      </c>
      <c r="D133" s="42" t="str">
        <f t="array" ref="D133">IFERROR(IF(INDEX('AQS-88101'!$M$2:$M$2744,MATCH('88101-daily-summary-by-site'!$A133&amp;'88101-daily-summary-by-site'!D$2&amp;'88101-daily-summary-by-site'!D$3,'AQS-88101'!$AC$2:$AC$2744&amp;'AQS-88101'!$E$2:$E$2744&amp;'AQS-88101'!$G$2:$G$2744,0))&lt;&gt;"",INDEX('AQS-88101'!$M$2:$M$2744,MATCH('88101-daily-summary-by-site'!$A133&amp;'88101-daily-summary-by-site'!D$2&amp;'88101-daily-summary-by-site'!D$3,'AQS-88101'!$AC$2:$AC$2744&amp;'AQS-88101'!$E$2:$E$2744&amp;'AQS-88101'!$G$2:$G$2744,0)),""),"")</f>
        <v/>
      </c>
      <c r="E133" s="42" t="str">
        <f t="array" ref="E133">IFERROR(IF(INDEX('AQS-88101'!$M$2:$M$2744,MATCH('88101-daily-summary-by-site'!$A133&amp;'88101-daily-summary-by-site'!E$2&amp;'88101-daily-summary-by-site'!E$3,'AQS-88101'!$AC$2:$AC$2744&amp;'AQS-88101'!$E$2:$E$2744&amp;'AQS-88101'!$G$2:$G$2744,0))&lt;&gt;"",INDEX('AQS-88101'!$M$2:$M$2744,MATCH('88101-daily-summary-by-site'!$A133&amp;'88101-daily-summary-by-site'!E$2&amp;'88101-daily-summary-by-site'!E$3,'AQS-88101'!$AC$2:$AC$2744&amp;'AQS-88101'!$E$2:$E$2744&amp;'AQS-88101'!$G$2:$G$2744,0)),""),"")</f>
        <v/>
      </c>
      <c r="F133" s="42" t="str">
        <f t="array" ref="F133">IFERROR(IF(INDEX('AQS-88101'!$M$2:$M$2744,MATCH('88101-daily-summary-by-site'!$A133&amp;'88101-daily-summary-by-site'!F$2&amp;'88101-daily-summary-by-site'!F$3,'AQS-88101'!$AC$2:$AC$2744&amp;'AQS-88101'!$E$2:$E$2744&amp;'AQS-88101'!$G$2:$G$2744,0))&lt;&gt;"",INDEX('AQS-88101'!$M$2:$M$2744,MATCH('88101-daily-summary-by-site'!$A133&amp;'88101-daily-summary-by-site'!F$2&amp;'88101-daily-summary-by-site'!F$3,'AQS-88101'!$AC$2:$AC$2744&amp;'AQS-88101'!$E$2:$E$2744&amp;'AQS-88101'!$G$2:$G$2744,0)),""),"")</f>
        <v/>
      </c>
      <c r="G133" s="42" t="str">
        <f t="array" ref="G133">IFERROR(IF(INDEX('AQS-88101'!$M$2:$M$2744,MATCH('88101-daily-summary-by-site'!$A133&amp;'88101-daily-summary-by-site'!G$2&amp;'88101-daily-summary-by-site'!G$3,'AQS-88101'!$AC$2:$AC$2744&amp;'AQS-88101'!$E$2:$E$2744&amp;'AQS-88101'!$G$2:$G$2744,0))&lt;&gt;"",INDEX('AQS-88101'!$M$2:$M$2744,MATCH('88101-daily-summary-by-site'!$A133&amp;'88101-daily-summary-by-site'!G$2&amp;'88101-daily-summary-by-site'!G$3,'AQS-88101'!$AC$2:$AC$2744&amp;'AQS-88101'!$E$2:$E$2744&amp;'AQS-88101'!$G$2:$G$2744,0)),""),"")</f>
        <v/>
      </c>
      <c r="H133" s="42" t="str">
        <f t="array" ref="H133">IFERROR(IF(INDEX('AQS-88101'!$M$2:$M$2744,MATCH('88101-daily-summary-by-site'!$A133&amp;'88101-daily-summary-by-site'!H$2&amp;'88101-daily-summary-by-site'!H$3,'AQS-88101'!$AC$2:$AC$2744&amp;'AQS-88101'!$E$2:$E$2744&amp;'AQS-88101'!$G$2:$G$2744,0))&lt;&gt;"",INDEX('AQS-88101'!$M$2:$M$2744,MATCH('88101-daily-summary-by-site'!$A133&amp;'88101-daily-summary-by-site'!H$2&amp;'88101-daily-summary-by-site'!H$3,'AQS-88101'!$AC$2:$AC$2744&amp;'AQS-88101'!$E$2:$E$2744&amp;'AQS-88101'!$G$2:$G$2744,0)),""),"")</f>
        <v/>
      </c>
      <c r="I133" s="108" t="str">
        <f t="array" ref="I133">IFERROR(IF(INDEX('AQS-88101'!$M$2:$M$2744,MATCH('88101-daily-summary-by-site'!$A133&amp;'88101-daily-summary-by-site'!I$2&amp;'88101-daily-summary-by-site'!I$3,'AQS-88101'!$AC$2:$AC$2744&amp;'AQS-88101'!$E$2:$E$2744&amp;'AQS-88101'!$G$2:$G$2744,0))&lt;&gt;"",INDEX('AQS-88101'!$M$2:$M$2744,MATCH('88101-daily-summary-by-site'!$A133&amp;'88101-daily-summary-by-site'!I$2&amp;'88101-daily-summary-by-site'!I$3,'AQS-88101'!$AC$2:$AC$2744&amp;'AQS-88101'!$E$2:$E$2744&amp;'AQS-88101'!$G$2:$G$2744,0)),""),"")</f>
        <v/>
      </c>
      <c r="L133" s="107" t="str">
        <f t="shared" ref="L133:L196" si="10">IF(B133&lt;&gt;"",B133,IF(C133&lt;&gt;"",C133,""))</f>
        <v/>
      </c>
      <c r="M133" s="42" t="str">
        <f t="shared" ref="M133:M196" si="11">IF(D133&lt;&gt;"",D133,IF(E133&lt;&gt;"",E133,""))</f>
        <v/>
      </c>
      <c r="N133" s="42" t="str">
        <f t="shared" ref="N133:N196" si="12">IF(F133&lt;&gt;"",F133,IF(G133&lt;&gt;"",G133,IF(H133&lt;&gt;"",H133,"")))</f>
        <v/>
      </c>
      <c r="O133" s="108" t="str">
        <f t="shared" ref="O133:O196" si="13">IF(I133&lt;&gt;"",I133,"")</f>
        <v/>
      </c>
    </row>
    <row r="134" spans="1:15" x14ac:dyDescent="0.25">
      <c r="A134" s="79">
        <f t="shared" ref="A134:A197" si="14">IF(AND(MONTH(A133)=8,DAY(A133)=31),DATE(YEAR(A133)+1,5,1),A133+1)</f>
        <v>36654</v>
      </c>
      <c r="B134" s="107" t="str">
        <f t="array" ref="B134">IFERROR(IF(INDEX('AQS-88101'!$M$2:$M$2744,MATCH('88101-daily-summary-by-site'!$A134&amp;'88101-daily-summary-by-site'!B$2&amp;'88101-daily-summary-by-site'!B$3,'AQS-88101'!$AC$2:$AC$2744&amp;'AQS-88101'!$E$2:$E$2744&amp;'AQS-88101'!$G$2:$G$2744,0))&lt;&gt;"",INDEX('AQS-88101'!$M$2:$M$2744,MATCH('88101-daily-summary-by-site'!$A134&amp;'88101-daily-summary-by-site'!B$2&amp;'88101-daily-summary-by-site'!B$3,'AQS-88101'!$AC$2:$AC$2744&amp;'AQS-88101'!$E$2:$E$2744&amp;'AQS-88101'!$G$2:$G$2744,0)),""),"")</f>
        <v/>
      </c>
      <c r="C134" s="42" t="str">
        <f t="array" ref="C134">IFERROR(IF(INDEX('AQS-88101'!$M$2:$M$2744,MATCH('88101-daily-summary-by-site'!$A134&amp;'88101-daily-summary-by-site'!C$2&amp;'88101-daily-summary-by-site'!C$3,'AQS-88101'!$AC$2:$AC$2744&amp;'AQS-88101'!$E$2:$E$2744&amp;'AQS-88101'!$G$2:$G$2744,0))&lt;&gt;"",INDEX('AQS-88101'!$M$2:$M$2744,MATCH('88101-daily-summary-by-site'!$A134&amp;'88101-daily-summary-by-site'!C$2&amp;'88101-daily-summary-by-site'!C$3,'AQS-88101'!$AC$2:$AC$2744&amp;'AQS-88101'!$E$2:$E$2744&amp;'AQS-88101'!$G$2:$G$2744,0)),""),"")</f>
        <v/>
      </c>
      <c r="D134" s="42" t="str">
        <f t="array" ref="D134">IFERROR(IF(INDEX('AQS-88101'!$M$2:$M$2744,MATCH('88101-daily-summary-by-site'!$A134&amp;'88101-daily-summary-by-site'!D$2&amp;'88101-daily-summary-by-site'!D$3,'AQS-88101'!$AC$2:$AC$2744&amp;'AQS-88101'!$E$2:$E$2744&amp;'AQS-88101'!$G$2:$G$2744,0))&lt;&gt;"",INDEX('AQS-88101'!$M$2:$M$2744,MATCH('88101-daily-summary-by-site'!$A134&amp;'88101-daily-summary-by-site'!D$2&amp;'88101-daily-summary-by-site'!D$3,'AQS-88101'!$AC$2:$AC$2744&amp;'AQS-88101'!$E$2:$E$2744&amp;'AQS-88101'!$G$2:$G$2744,0)),""),"")</f>
        <v/>
      </c>
      <c r="E134" s="42" t="str">
        <f t="array" ref="E134">IFERROR(IF(INDEX('AQS-88101'!$M$2:$M$2744,MATCH('88101-daily-summary-by-site'!$A134&amp;'88101-daily-summary-by-site'!E$2&amp;'88101-daily-summary-by-site'!E$3,'AQS-88101'!$AC$2:$AC$2744&amp;'AQS-88101'!$E$2:$E$2744&amp;'AQS-88101'!$G$2:$G$2744,0))&lt;&gt;"",INDEX('AQS-88101'!$M$2:$M$2744,MATCH('88101-daily-summary-by-site'!$A134&amp;'88101-daily-summary-by-site'!E$2&amp;'88101-daily-summary-by-site'!E$3,'AQS-88101'!$AC$2:$AC$2744&amp;'AQS-88101'!$E$2:$E$2744&amp;'AQS-88101'!$G$2:$G$2744,0)),""),"")</f>
        <v/>
      </c>
      <c r="F134" s="42" t="str">
        <f t="array" ref="F134">IFERROR(IF(INDEX('AQS-88101'!$M$2:$M$2744,MATCH('88101-daily-summary-by-site'!$A134&amp;'88101-daily-summary-by-site'!F$2&amp;'88101-daily-summary-by-site'!F$3,'AQS-88101'!$AC$2:$AC$2744&amp;'AQS-88101'!$E$2:$E$2744&amp;'AQS-88101'!$G$2:$G$2744,0))&lt;&gt;"",INDEX('AQS-88101'!$M$2:$M$2744,MATCH('88101-daily-summary-by-site'!$A134&amp;'88101-daily-summary-by-site'!F$2&amp;'88101-daily-summary-by-site'!F$3,'AQS-88101'!$AC$2:$AC$2744&amp;'AQS-88101'!$E$2:$E$2744&amp;'AQS-88101'!$G$2:$G$2744,0)),""),"")</f>
        <v/>
      </c>
      <c r="G134" s="42" t="str">
        <f t="array" ref="G134">IFERROR(IF(INDEX('AQS-88101'!$M$2:$M$2744,MATCH('88101-daily-summary-by-site'!$A134&amp;'88101-daily-summary-by-site'!G$2&amp;'88101-daily-summary-by-site'!G$3,'AQS-88101'!$AC$2:$AC$2744&amp;'AQS-88101'!$E$2:$E$2744&amp;'AQS-88101'!$G$2:$G$2744,0))&lt;&gt;"",INDEX('AQS-88101'!$M$2:$M$2744,MATCH('88101-daily-summary-by-site'!$A134&amp;'88101-daily-summary-by-site'!G$2&amp;'88101-daily-summary-by-site'!G$3,'AQS-88101'!$AC$2:$AC$2744&amp;'AQS-88101'!$E$2:$E$2744&amp;'AQS-88101'!$G$2:$G$2744,0)),""),"")</f>
        <v/>
      </c>
      <c r="H134" s="42" t="str">
        <f t="array" ref="H134">IFERROR(IF(INDEX('AQS-88101'!$M$2:$M$2744,MATCH('88101-daily-summary-by-site'!$A134&amp;'88101-daily-summary-by-site'!H$2&amp;'88101-daily-summary-by-site'!H$3,'AQS-88101'!$AC$2:$AC$2744&amp;'AQS-88101'!$E$2:$E$2744&amp;'AQS-88101'!$G$2:$G$2744,0))&lt;&gt;"",INDEX('AQS-88101'!$M$2:$M$2744,MATCH('88101-daily-summary-by-site'!$A134&amp;'88101-daily-summary-by-site'!H$2&amp;'88101-daily-summary-by-site'!H$3,'AQS-88101'!$AC$2:$AC$2744&amp;'AQS-88101'!$E$2:$E$2744&amp;'AQS-88101'!$G$2:$G$2744,0)),""),"")</f>
        <v/>
      </c>
      <c r="I134" s="108" t="str">
        <f t="array" ref="I134">IFERROR(IF(INDEX('AQS-88101'!$M$2:$M$2744,MATCH('88101-daily-summary-by-site'!$A134&amp;'88101-daily-summary-by-site'!I$2&amp;'88101-daily-summary-by-site'!I$3,'AQS-88101'!$AC$2:$AC$2744&amp;'AQS-88101'!$E$2:$E$2744&amp;'AQS-88101'!$G$2:$G$2744,0))&lt;&gt;"",INDEX('AQS-88101'!$M$2:$M$2744,MATCH('88101-daily-summary-by-site'!$A134&amp;'88101-daily-summary-by-site'!I$2&amp;'88101-daily-summary-by-site'!I$3,'AQS-88101'!$AC$2:$AC$2744&amp;'AQS-88101'!$E$2:$E$2744&amp;'AQS-88101'!$G$2:$G$2744,0)),""),"")</f>
        <v/>
      </c>
      <c r="L134" s="107" t="str">
        <f t="shared" si="10"/>
        <v/>
      </c>
      <c r="M134" s="42" t="str">
        <f t="shared" si="11"/>
        <v/>
      </c>
      <c r="N134" s="42" t="str">
        <f t="shared" si="12"/>
        <v/>
      </c>
      <c r="O134" s="108" t="str">
        <f t="shared" si="13"/>
        <v/>
      </c>
    </row>
    <row r="135" spans="1:15" x14ac:dyDescent="0.25">
      <c r="A135" s="79">
        <f t="shared" si="14"/>
        <v>36655</v>
      </c>
      <c r="B135" s="107">
        <f t="array" ref="B135">IFERROR(IF(INDEX('AQS-88101'!$M$2:$M$2744,MATCH('88101-daily-summary-by-site'!$A135&amp;'88101-daily-summary-by-site'!B$2&amp;'88101-daily-summary-by-site'!B$3,'AQS-88101'!$AC$2:$AC$2744&amp;'AQS-88101'!$E$2:$E$2744&amp;'AQS-88101'!$G$2:$G$2744,0))&lt;&gt;"",INDEX('AQS-88101'!$M$2:$M$2744,MATCH('88101-daily-summary-by-site'!$A135&amp;'88101-daily-summary-by-site'!B$2&amp;'88101-daily-summary-by-site'!B$3,'AQS-88101'!$AC$2:$AC$2744&amp;'AQS-88101'!$E$2:$E$2744&amp;'AQS-88101'!$G$2:$G$2744,0)),""),"")</f>
        <v>5.6</v>
      </c>
      <c r="C135" s="42" t="str">
        <f t="array" ref="C135">IFERROR(IF(INDEX('AQS-88101'!$M$2:$M$2744,MATCH('88101-daily-summary-by-site'!$A135&amp;'88101-daily-summary-by-site'!C$2&amp;'88101-daily-summary-by-site'!C$3,'AQS-88101'!$AC$2:$AC$2744&amp;'AQS-88101'!$E$2:$E$2744&amp;'AQS-88101'!$G$2:$G$2744,0))&lt;&gt;"",INDEX('AQS-88101'!$M$2:$M$2744,MATCH('88101-daily-summary-by-site'!$A135&amp;'88101-daily-summary-by-site'!C$2&amp;'88101-daily-summary-by-site'!C$3,'AQS-88101'!$AC$2:$AC$2744&amp;'AQS-88101'!$E$2:$E$2744&amp;'AQS-88101'!$G$2:$G$2744,0)),""),"")</f>
        <v/>
      </c>
      <c r="D135" s="42" t="str">
        <f t="array" ref="D135">IFERROR(IF(INDEX('AQS-88101'!$M$2:$M$2744,MATCH('88101-daily-summary-by-site'!$A135&amp;'88101-daily-summary-by-site'!D$2&amp;'88101-daily-summary-by-site'!D$3,'AQS-88101'!$AC$2:$AC$2744&amp;'AQS-88101'!$E$2:$E$2744&amp;'AQS-88101'!$G$2:$G$2744,0))&lt;&gt;"",INDEX('AQS-88101'!$M$2:$M$2744,MATCH('88101-daily-summary-by-site'!$A135&amp;'88101-daily-summary-by-site'!D$2&amp;'88101-daily-summary-by-site'!D$3,'AQS-88101'!$AC$2:$AC$2744&amp;'AQS-88101'!$E$2:$E$2744&amp;'AQS-88101'!$G$2:$G$2744,0)),""),"")</f>
        <v/>
      </c>
      <c r="E135" s="42" t="str">
        <f t="array" ref="E135">IFERROR(IF(INDEX('AQS-88101'!$M$2:$M$2744,MATCH('88101-daily-summary-by-site'!$A135&amp;'88101-daily-summary-by-site'!E$2&amp;'88101-daily-summary-by-site'!E$3,'AQS-88101'!$AC$2:$AC$2744&amp;'AQS-88101'!$E$2:$E$2744&amp;'AQS-88101'!$G$2:$G$2744,0))&lt;&gt;"",INDEX('AQS-88101'!$M$2:$M$2744,MATCH('88101-daily-summary-by-site'!$A135&amp;'88101-daily-summary-by-site'!E$2&amp;'88101-daily-summary-by-site'!E$3,'AQS-88101'!$AC$2:$AC$2744&amp;'AQS-88101'!$E$2:$E$2744&amp;'AQS-88101'!$G$2:$G$2744,0)),""),"")</f>
        <v/>
      </c>
      <c r="F135" s="42" t="str">
        <f t="array" ref="F135">IFERROR(IF(INDEX('AQS-88101'!$M$2:$M$2744,MATCH('88101-daily-summary-by-site'!$A135&amp;'88101-daily-summary-by-site'!F$2&amp;'88101-daily-summary-by-site'!F$3,'AQS-88101'!$AC$2:$AC$2744&amp;'AQS-88101'!$E$2:$E$2744&amp;'AQS-88101'!$G$2:$G$2744,0))&lt;&gt;"",INDEX('AQS-88101'!$M$2:$M$2744,MATCH('88101-daily-summary-by-site'!$A135&amp;'88101-daily-summary-by-site'!F$2&amp;'88101-daily-summary-by-site'!F$3,'AQS-88101'!$AC$2:$AC$2744&amp;'AQS-88101'!$E$2:$E$2744&amp;'AQS-88101'!$G$2:$G$2744,0)),""),"")</f>
        <v/>
      </c>
      <c r="G135" s="42" t="str">
        <f t="array" ref="G135">IFERROR(IF(INDEX('AQS-88101'!$M$2:$M$2744,MATCH('88101-daily-summary-by-site'!$A135&amp;'88101-daily-summary-by-site'!G$2&amp;'88101-daily-summary-by-site'!G$3,'AQS-88101'!$AC$2:$AC$2744&amp;'AQS-88101'!$E$2:$E$2744&amp;'AQS-88101'!$G$2:$G$2744,0))&lt;&gt;"",INDEX('AQS-88101'!$M$2:$M$2744,MATCH('88101-daily-summary-by-site'!$A135&amp;'88101-daily-summary-by-site'!G$2&amp;'88101-daily-summary-by-site'!G$3,'AQS-88101'!$AC$2:$AC$2744&amp;'AQS-88101'!$E$2:$E$2744&amp;'AQS-88101'!$G$2:$G$2744,0)),""),"")</f>
        <v/>
      </c>
      <c r="H135" s="42" t="str">
        <f t="array" ref="H135">IFERROR(IF(INDEX('AQS-88101'!$M$2:$M$2744,MATCH('88101-daily-summary-by-site'!$A135&amp;'88101-daily-summary-by-site'!H$2&amp;'88101-daily-summary-by-site'!H$3,'AQS-88101'!$AC$2:$AC$2744&amp;'AQS-88101'!$E$2:$E$2744&amp;'AQS-88101'!$G$2:$G$2744,0))&lt;&gt;"",INDEX('AQS-88101'!$M$2:$M$2744,MATCH('88101-daily-summary-by-site'!$A135&amp;'88101-daily-summary-by-site'!H$2&amp;'88101-daily-summary-by-site'!H$3,'AQS-88101'!$AC$2:$AC$2744&amp;'AQS-88101'!$E$2:$E$2744&amp;'AQS-88101'!$G$2:$G$2744,0)),""),"")</f>
        <v/>
      </c>
      <c r="I135" s="108" t="str">
        <f t="array" ref="I135">IFERROR(IF(INDEX('AQS-88101'!$M$2:$M$2744,MATCH('88101-daily-summary-by-site'!$A135&amp;'88101-daily-summary-by-site'!I$2&amp;'88101-daily-summary-by-site'!I$3,'AQS-88101'!$AC$2:$AC$2744&amp;'AQS-88101'!$E$2:$E$2744&amp;'AQS-88101'!$G$2:$G$2744,0))&lt;&gt;"",INDEX('AQS-88101'!$M$2:$M$2744,MATCH('88101-daily-summary-by-site'!$A135&amp;'88101-daily-summary-by-site'!I$2&amp;'88101-daily-summary-by-site'!I$3,'AQS-88101'!$AC$2:$AC$2744&amp;'AQS-88101'!$E$2:$E$2744&amp;'AQS-88101'!$G$2:$G$2744,0)),""),"")</f>
        <v/>
      </c>
      <c r="L135" s="107">
        <f t="shared" si="10"/>
        <v>5.6</v>
      </c>
      <c r="M135" s="42" t="str">
        <f t="shared" si="11"/>
        <v/>
      </c>
      <c r="N135" s="42" t="str">
        <f t="shared" si="12"/>
        <v/>
      </c>
      <c r="O135" s="108" t="str">
        <f t="shared" si="13"/>
        <v/>
      </c>
    </row>
    <row r="136" spans="1:15" x14ac:dyDescent="0.25">
      <c r="A136" s="79">
        <f t="shared" si="14"/>
        <v>36656</v>
      </c>
      <c r="B136" s="107" t="str">
        <f t="array" ref="B136">IFERROR(IF(INDEX('AQS-88101'!$M$2:$M$2744,MATCH('88101-daily-summary-by-site'!$A136&amp;'88101-daily-summary-by-site'!B$2&amp;'88101-daily-summary-by-site'!B$3,'AQS-88101'!$AC$2:$AC$2744&amp;'AQS-88101'!$E$2:$E$2744&amp;'AQS-88101'!$G$2:$G$2744,0))&lt;&gt;"",INDEX('AQS-88101'!$M$2:$M$2744,MATCH('88101-daily-summary-by-site'!$A136&amp;'88101-daily-summary-by-site'!B$2&amp;'88101-daily-summary-by-site'!B$3,'AQS-88101'!$AC$2:$AC$2744&amp;'AQS-88101'!$E$2:$E$2744&amp;'AQS-88101'!$G$2:$G$2744,0)),""),"")</f>
        <v/>
      </c>
      <c r="C136" s="42" t="str">
        <f t="array" ref="C136">IFERROR(IF(INDEX('AQS-88101'!$M$2:$M$2744,MATCH('88101-daily-summary-by-site'!$A136&amp;'88101-daily-summary-by-site'!C$2&amp;'88101-daily-summary-by-site'!C$3,'AQS-88101'!$AC$2:$AC$2744&amp;'AQS-88101'!$E$2:$E$2744&amp;'AQS-88101'!$G$2:$G$2744,0))&lt;&gt;"",INDEX('AQS-88101'!$M$2:$M$2744,MATCH('88101-daily-summary-by-site'!$A136&amp;'88101-daily-summary-by-site'!C$2&amp;'88101-daily-summary-by-site'!C$3,'AQS-88101'!$AC$2:$AC$2744&amp;'AQS-88101'!$E$2:$E$2744&amp;'AQS-88101'!$G$2:$G$2744,0)),""),"")</f>
        <v/>
      </c>
      <c r="D136" s="42" t="str">
        <f t="array" ref="D136">IFERROR(IF(INDEX('AQS-88101'!$M$2:$M$2744,MATCH('88101-daily-summary-by-site'!$A136&amp;'88101-daily-summary-by-site'!D$2&amp;'88101-daily-summary-by-site'!D$3,'AQS-88101'!$AC$2:$AC$2744&amp;'AQS-88101'!$E$2:$E$2744&amp;'AQS-88101'!$G$2:$G$2744,0))&lt;&gt;"",INDEX('AQS-88101'!$M$2:$M$2744,MATCH('88101-daily-summary-by-site'!$A136&amp;'88101-daily-summary-by-site'!D$2&amp;'88101-daily-summary-by-site'!D$3,'AQS-88101'!$AC$2:$AC$2744&amp;'AQS-88101'!$E$2:$E$2744&amp;'AQS-88101'!$G$2:$G$2744,0)),""),"")</f>
        <v/>
      </c>
      <c r="E136" s="42" t="str">
        <f t="array" ref="E136">IFERROR(IF(INDEX('AQS-88101'!$M$2:$M$2744,MATCH('88101-daily-summary-by-site'!$A136&amp;'88101-daily-summary-by-site'!E$2&amp;'88101-daily-summary-by-site'!E$3,'AQS-88101'!$AC$2:$AC$2744&amp;'AQS-88101'!$E$2:$E$2744&amp;'AQS-88101'!$G$2:$G$2744,0))&lt;&gt;"",INDEX('AQS-88101'!$M$2:$M$2744,MATCH('88101-daily-summary-by-site'!$A136&amp;'88101-daily-summary-by-site'!E$2&amp;'88101-daily-summary-by-site'!E$3,'AQS-88101'!$AC$2:$AC$2744&amp;'AQS-88101'!$E$2:$E$2744&amp;'AQS-88101'!$G$2:$G$2744,0)),""),"")</f>
        <v/>
      </c>
      <c r="F136" s="42" t="str">
        <f t="array" ref="F136">IFERROR(IF(INDEX('AQS-88101'!$M$2:$M$2744,MATCH('88101-daily-summary-by-site'!$A136&amp;'88101-daily-summary-by-site'!F$2&amp;'88101-daily-summary-by-site'!F$3,'AQS-88101'!$AC$2:$AC$2744&amp;'AQS-88101'!$E$2:$E$2744&amp;'AQS-88101'!$G$2:$G$2744,0))&lt;&gt;"",INDEX('AQS-88101'!$M$2:$M$2744,MATCH('88101-daily-summary-by-site'!$A136&amp;'88101-daily-summary-by-site'!F$2&amp;'88101-daily-summary-by-site'!F$3,'AQS-88101'!$AC$2:$AC$2744&amp;'AQS-88101'!$E$2:$E$2744&amp;'AQS-88101'!$G$2:$G$2744,0)),""),"")</f>
        <v/>
      </c>
      <c r="G136" s="42" t="str">
        <f t="array" ref="G136">IFERROR(IF(INDEX('AQS-88101'!$M$2:$M$2744,MATCH('88101-daily-summary-by-site'!$A136&amp;'88101-daily-summary-by-site'!G$2&amp;'88101-daily-summary-by-site'!G$3,'AQS-88101'!$AC$2:$AC$2744&amp;'AQS-88101'!$E$2:$E$2744&amp;'AQS-88101'!$G$2:$G$2744,0))&lt;&gt;"",INDEX('AQS-88101'!$M$2:$M$2744,MATCH('88101-daily-summary-by-site'!$A136&amp;'88101-daily-summary-by-site'!G$2&amp;'88101-daily-summary-by-site'!G$3,'AQS-88101'!$AC$2:$AC$2744&amp;'AQS-88101'!$E$2:$E$2744&amp;'AQS-88101'!$G$2:$G$2744,0)),""),"")</f>
        <v/>
      </c>
      <c r="H136" s="42" t="str">
        <f t="array" ref="H136">IFERROR(IF(INDEX('AQS-88101'!$M$2:$M$2744,MATCH('88101-daily-summary-by-site'!$A136&amp;'88101-daily-summary-by-site'!H$2&amp;'88101-daily-summary-by-site'!H$3,'AQS-88101'!$AC$2:$AC$2744&amp;'AQS-88101'!$E$2:$E$2744&amp;'AQS-88101'!$G$2:$G$2744,0))&lt;&gt;"",INDEX('AQS-88101'!$M$2:$M$2744,MATCH('88101-daily-summary-by-site'!$A136&amp;'88101-daily-summary-by-site'!H$2&amp;'88101-daily-summary-by-site'!H$3,'AQS-88101'!$AC$2:$AC$2744&amp;'AQS-88101'!$E$2:$E$2744&amp;'AQS-88101'!$G$2:$G$2744,0)),""),"")</f>
        <v/>
      </c>
      <c r="I136" s="108" t="str">
        <f t="array" ref="I136">IFERROR(IF(INDEX('AQS-88101'!$M$2:$M$2744,MATCH('88101-daily-summary-by-site'!$A136&amp;'88101-daily-summary-by-site'!I$2&amp;'88101-daily-summary-by-site'!I$3,'AQS-88101'!$AC$2:$AC$2744&amp;'AQS-88101'!$E$2:$E$2744&amp;'AQS-88101'!$G$2:$G$2744,0))&lt;&gt;"",INDEX('AQS-88101'!$M$2:$M$2744,MATCH('88101-daily-summary-by-site'!$A136&amp;'88101-daily-summary-by-site'!I$2&amp;'88101-daily-summary-by-site'!I$3,'AQS-88101'!$AC$2:$AC$2744&amp;'AQS-88101'!$E$2:$E$2744&amp;'AQS-88101'!$G$2:$G$2744,0)),""),"")</f>
        <v/>
      </c>
      <c r="L136" s="107" t="str">
        <f t="shared" si="10"/>
        <v/>
      </c>
      <c r="M136" s="42" t="str">
        <f t="shared" si="11"/>
        <v/>
      </c>
      <c r="N136" s="42" t="str">
        <f t="shared" si="12"/>
        <v/>
      </c>
      <c r="O136" s="108" t="str">
        <f t="shared" si="13"/>
        <v/>
      </c>
    </row>
    <row r="137" spans="1:15" x14ac:dyDescent="0.25">
      <c r="A137" s="79">
        <f t="shared" si="14"/>
        <v>36657</v>
      </c>
      <c r="B137" s="107" t="str">
        <f t="array" ref="B137">IFERROR(IF(INDEX('AQS-88101'!$M$2:$M$2744,MATCH('88101-daily-summary-by-site'!$A137&amp;'88101-daily-summary-by-site'!B$2&amp;'88101-daily-summary-by-site'!B$3,'AQS-88101'!$AC$2:$AC$2744&amp;'AQS-88101'!$E$2:$E$2744&amp;'AQS-88101'!$G$2:$G$2744,0))&lt;&gt;"",INDEX('AQS-88101'!$M$2:$M$2744,MATCH('88101-daily-summary-by-site'!$A137&amp;'88101-daily-summary-by-site'!B$2&amp;'88101-daily-summary-by-site'!B$3,'AQS-88101'!$AC$2:$AC$2744&amp;'AQS-88101'!$E$2:$E$2744&amp;'AQS-88101'!$G$2:$G$2744,0)),""),"")</f>
        <v/>
      </c>
      <c r="C137" s="42" t="str">
        <f t="array" ref="C137">IFERROR(IF(INDEX('AQS-88101'!$M$2:$M$2744,MATCH('88101-daily-summary-by-site'!$A137&amp;'88101-daily-summary-by-site'!C$2&amp;'88101-daily-summary-by-site'!C$3,'AQS-88101'!$AC$2:$AC$2744&amp;'AQS-88101'!$E$2:$E$2744&amp;'AQS-88101'!$G$2:$G$2744,0))&lt;&gt;"",INDEX('AQS-88101'!$M$2:$M$2744,MATCH('88101-daily-summary-by-site'!$A137&amp;'88101-daily-summary-by-site'!C$2&amp;'88101-daily-summary-by-site'!C$3,'AQS-88101'!$AC$2:$AC$2744&amp;'AQS-88101'!$E$2:$E$2744&amp;'AQS-88101'!$G$2:$G$2744,0)),""),"")</f>
        <v/>
      </c>
      <c r="D137" s="42" t="str">
        <f t="array" ref="D137">IFERROR(IF(INDEX('AQS-88101'!$M$2:$M$2744,MATCH('88101-daily-summary-by-site'!$A137&amp;'88101-daily-summary-by-site'!D$2&amp;'88101-daily-summary-by-site'!D$3,'AQS-88101'!$AC$2:$AC$2744&amp;'AQS-88101'!$E$2:$E$2744&amp;'AQS-88101'!$G$2:$G$2744,0))&lt;&gt;"",INDEX('AQS-88101'!$M$2:$M$2744,MATCH('88101-daily-summary-by-site'!$A137&amp;'88101-daily-summary-by-site'!D$2&amp;'88101-daily-summary-by-site'!D$3,'AQS-88101'!$AC$2:$AC$2744&amp;'AQS-88101'!$E$2:$E$2744&amp;'AQS-88101'!$G$2:$G$2744,0)),""),"")</f>
        <v/>
      </c>
      <c r="E137" s="42" t="str">
        <f t="array" ref="E137">IFERROR(IF(INDEX('AQS-88101'!$M$2:$M$2744,MATCH('88101-daily-summary-by-site'!$A137&amp;'88101-daily-summary-by-site'!E$2&amp;'88101-daily-summary-by-site'!E$3,'AQS-88101'!$AC$2:$AC$2744&amp;'AQS-88101'!$E$2:$E$2744&amp;'AQS-88101'!$G$2:$G$2744,0))&lt;&gt;"",INDEX('AQS-88101'!$M$2:$M$2744,MATCH('88101-daily-summary-by-site'!$A137&amp;'88101-daily-summary-by-site'!E$2&amp;'88101-daily-summary-by-site'!E$3,'AQS-88101'!$AC$2:$AC$2744&amp;'AQS-88101'!$E$2:$E$2744&amp;'AQS-88101'!$G$2:$G$2744,0)),""),"")</f>
        <v/>
      </c>
      <c r="F137" s="42" t="str">
        <f t="array" ref="F137">IFERROR(IF(INDEX('AQS-88101'!$M$2:$M$2744,MATCH('88101-daily-summary-by-site'!$A137&amp;'88101-daily-summary-by-site'!F$2&amp;'88101-daily-summary-by-site'!F$3,'AQS-88101'!$AC$2:$AC$2744&amp;'AQS-88101'!$E$2:$E$2744&amp;'AQS-88101'!$G$2:$G$2744,0))&lt;&gt;"",INDEX('AQS-88101'!$M$2:$M$2744,MATCH('88101-daily-summary-by-site'!$A137&amp;'88101-daily-summary-by-site'!F$2&amp;'88101-daily-summary-by-site'!F$3,'AQS-88101'!$AC$2:$AC$2744&amp;'AQS-88101'!$E$2:$E$2744&amp;'AQS-88101'!$G$2:$G$2744,0)),""),"")</f>
        <v/>
      </c>
      <c r="G137" s="42" t="str">
        <f t="array" ref="G137">IFERROR(IF(INDEX('AQS-88101'!$M$2:$M$2744,MATCH('88101-daily-summary-by-site'!$A137&amp;'88101-daily-summary-by-site'!G$2&amp;'88101-daily-summary-by-site'!G$3,'AQS-88101'!$AC$2:$AC$2744&amp;'AQS-88101'!$E$2:$E$2744&amp;'AQS-88101'!$G$2:$G$2744,0))&lt;&gt;"",INDEX('AQS-88101'!$M$2:$M$2744,MATCH('88101-daily-summary-by-site'!$A137&amp;'88101-daily-summary-by-site'!G$2&amp;'88101-daily-summary-by-site'!G$3,'AQS-88101'!$AC$2:$AC$2744&amp;'AQS-88101'!$E$2:$E$2744&amp;'AQS-88101'!$G$2:$G$2744,0)),""),"")</f>
        <v/>
      </c>
      <c r="H137" s="42" t="str">
        <f t="array" ref="H137">IFERROR(IF(INDEX('AQS-88101'!$M$2:$M$2744,MATCH('88101-daily-summary-by-site'!$A137&amp;'88101-daily-summary-by-site'!H$2&amp;'88101-daily-summary-by-site'!H$3,'AQS-88101'!$AC$2:$AC$2744&amp;'AQS-88101'!$E$2:$E$2744&amp;'AQS-88101'!$G$2:$G$2744,0))&lt;&gt;"",INDEX('AQS-88101'!$M$2:$M$2744,MATCH('88101-daily-summary-by-site'!$A137&amp;'88101-daily-summary-by-site'!H$2&amp;'88101-daily-summary-by-site'!H$3,'AQS-88101'!$AC$2:$AC$2744&amp;'AQS-88101'!$E$2:$E$2744&amp;'AQS-88101'!$G$2:$G$2744,0)),""),"")</f>
        <v/>
      </c>
      <c r="I137" s="108" t="str">
        <f t="array" ref="I137">IFERROR(IF(INDEX('AQS-88101'!$M$2:$M$2744,MATCH('88101-daily-summary-by-site'!$A137&amp;'88101-daily-summary-by-site'!I$2&amp;'88101-daily-summary-by-site'!I$3,'AQS-88101'!$AC$2:$AC$2744&amp;'AQS-88101'!$E$2:$E$2744&amp;'AQS-88101'!$G$2:$G$2744,0))&lt;&gt;"",INDEX('AQS-88101'!$M$2:$M$2744,MATCH('88101-daily-summary-by-site'!$A137&amp;'88101-daily-summary-by-site'!I$2&amp;'88101-daily-summary-by-site'!I$3,'AQS-88101'!$AC$2:$AC$2744&amp;'AQS-88101'!$E$2:$E$2744&amp;'AQS-88101'!$G$2:$G$2744,0)),""),"")</f>
        <v/>
      </c>
      <c r="L137" s="107" t="str">
        <f t="shared" si="10"/>
        <v/>
      </c>
      <c r="M137" s="42" t="str">
        <f t="shared" si="11"/>
        <v/>
      </c>
      <c r="N137" s="42" t="str">
        <f t="shared" si="12"/>
        <v/>
      </c>
      <c r="O137" s="108" t="str">
        <f t="shared" si="13"/>
        <v/>
      </c>
    </row>
    <row r="138" spans="1:15" x14ac:dyDescent="0.25">
      <c r="A138" s="79">
        <f t="shared" si="14"/>
        <v>36658</v>
      </c>
      <c r="B138" s="107">
        <f t="array" ref="B138">IFERROR(IF(INDEX('AQS-88101'!$M$2:$M$2744,MATCH('88101-daily-summary-by-site'!$A138&amp;'88101-daily-summary-by-site'!B$2&amp;'88101-daily-summary-by-site'!B$3,'AQS-88101'!$AC$2:$AC$2744&amp;'AQS-88101'!$E$2:$E$2744&amp;'AQS-88101'!$G$2:$G$2744,0))&lt;&gt;"",INDEX('AQS-88101'!$M$2:$M$2744,MATCH('88101-daily-summary-by-site'!$A138&amp;'88101-daily-summary-by-site'!B$2&amp;'88101-daily-summary-by-site'!B$3,'AQS-88101'!$AC$2:$AC$2744&amp;'AQS-88101'!$E$2:$E$2744&amp;'AQS-88101'!$G$2:$G$2744,0)),""),"")</f>
        <v>4.8</v>
      </c>
      <c r="C138" s="42" t="str">
        <f t="array" ref="C138">IFERROR(IF(INDEX('AQS-88101'!$M$2:$M$2744,MATCH('88101-daily-summary-by-site'!$A138&amp;'88101-daily-summary-by-site'!C$2&amp;'88101-daily-summary-by-site'!C$3,'AQS-88101'!$AC$2:$AC$2744&amp;'AQS-88101'!$E$2:$E$2744&amp;'AQS-88101'!$G$2:$G$2744,0))&lt;&gt;"",INDEX('AQS-88101'!$M$2:$M$2744,MATCH('88101-daily-summary-by-site'!$A138&amp;'88101-daily-summary-by-site'!C$2&amp;'88101-daily-summary-by-site'!C$3,'AQS-88101'!$AC$2:$AC$2744&amp;'AQS-88101'!$E$2:$E$2744&amp;'AQS-88101'!$G$2:$G$2744,0)),""),"")</f>
        <v/>
      </c>
      <c r="D138" s="42" t="str">
        <f t="array" ref="D138">IFERROR(IF(INDEX('AQS-88101'!$M$2:$M$2744,MATCH('88101-daily-summary-by-site'!$A138&amp;'88101-daily-summary-by-site'!D$2&amp;'88101-daily-summary-by-site'!D$3,'AQS-88101'!$AC$2:$AC$2744&amp;'AQS-88101'!$E$2:$E$2744&amp;'AQS-88101'!$G$2:$G$2744,0))&lt;&gt;"",INDEX('AQS-88101'!$M$2:$M$2744,MATCH('88101-daily-summary-by-site'!$A138&amp;'88101-daily-summary-by-site'!D$2&amp;'88101-daily-summary-by-site'!D$3,'AQS-88101'!$AC$2:$AC$2744&amp;'AQS-88101'!$E$2:$E$2744&amp;'AQS-88101'!$G$2:$G$2744,0)),""),"")</f>
        <v/>
      </c>
      <c r="E138" s="42" t="str">
        <f t="array" ref="E138">IFERROR(IF(INDEX('AQS-88101'!$M$2:$M$2744,MATCH('88101-daily-summary-by-site'!$A138&amp;'88101-daily-summary-by-site'!E$2&amp;'88101-daily-summary-by-site'!E$3,'AQS-88101'!$AC$2:$AC$2744&amp;'AQS-88101'!$E$2:$E$2744&amp;'AQS-88101'!$G$2:$G$2744,0))&lt;&gt;"",INDEX('AQS-88101'!$M$2:$M$2744,MATCH('88101-daily-summary-by-site'!$A138&amp;'88101-daily-summary-by-site'!E$2&amp;'88101-daily-summary-by-site'!E$3,'AQS-88101'!$AC$2:$AC$2744&amp;'AQS-88101'!$E$2:$E$2744&amp;'AQS-88101'!$G$2:$G$2744,0)),""),"")</f>
        <v/>
      </c>
      <c r="F138" s="42" t="str">
        <f t="array" ref="F138">IFERROR(IF(INDEX('AQS-88101'!$M$2:$M$2744,MATCH('88101-daily-summary-by-site'!$A138&amp;'88101-daily-summary-by-site'!F$2&amp;'88101-daily-summary-by-site'!F$3,'AQS-88101'!$AC$2:$AC$2744&amp;'AQS-88101'!$E$2:$E$2744&amp;'AQS-88101'!$G$2:$G$2744,0))&lt;&gt;"",INDEX('AQS-88101'!$M$2:$M$2744,MATCH('88101-daily-summary-by-site'!$A138&amp;'88101-daily-summary-by-site'!F$2&amp;'88101-daily-summary-by-site'!F$3,'AQS-88101'!$AC$2:$AC$2744&amp;'AQS-88101'!$E$2:$E$2744&amp;'AQS-88101'!$G$2:$G$2744,0)),""),"")</f>
        <v/>
      </c>
      <c r="G138" s="42" t="str">
        <f t="array" ref="G138">IFERROR(IF(INDEX('AQS-88101'!$M$2:$M$2744,MATCH('88101-daily-summary-by-site'!$A138&amp;'88101-daily-summary-by-site'!G$2&amp;'88101-daily-summary-by-site'!G$3,'AQS-88101'!$AC$2:$AC$2744&amp;'AQS-88101'!$E$2:$E$2744&amp;'AQS-88101'!$G$2:$G$2744,0))&lt;&gt;"",INDEX('AQS-88101'!$M$2:$M$2744,MATCH('88101-daily-summary-by-site'!$A138&amp;'88101-daily-summary-by-site'!G$2&amp;'88101-daily-summary-by-site'!G$3,'AQS-88101'!$AC$2:$AC$2744&amp;'AQS-88101'!$E$2:$E$2744&amp;'AQS-88101'!$G$2:$G$2744,0)),""),"")</f>
        <v/>
      </c>
      <c r="H138" s="42" t="str">
        <f t="array" ref="H138">IFERROR(IF(INDEX('AQS-88101'!$M$2:$M$2744,MATCH('88101-daily-summary-by-site'!$A138&amp;'88101-daily-summary-by-site'!H$2&amp;'88101-daily-summary-by-site'!H$3,'AQS-88101'!$AC$2:$AC$2744&amp;'AQS-88101'!$E$2:$E$2744&amp;'AQS-88101'!$G$2:$G$2744,0))&lt;&gt;"",INDEX('AQS-88101'!$M$2:$M$2744,MATCH('88101-daily-summary-by-site'!$A138&amp;'88101-daily-summary-by-site'!H$2&amp;'88101-daily-summary-by-site'!H$3,'AQS-88101'!$AC$2:$AC$2744&amp;'AQS-88101'!$E$2:$E$2744&amp;'AQS-88101'!$G$2:$G$2744,0)),""),"")</f>
        <v/>
      </c>
      <c r="I138" s="108" t="str">
        <f t="array" ref="I138">IFERROR(IF(INDEX('AQS-88101'!$M$2:$M$2744,MATCH('88101-daily-summary-by-site'!$A138&amp;'88101-daily-summary-by-site'!I$2&amp;'88101-daily-summary-by-site'!I$3,'AQS-88101'!$AC$2:$AC$2744&amp;'AQS-88101'!$E$2:$E$2744&amp;'AQS-88101'!$G$2:$G$2744,0))&lt;&gt;"",INDEX('AQS-88101'!$M$2:$M$2744,MATCH('88101-daily-summary-by-site'!$A138&amp;'88101-daily-summary-by-site'!I$2&amp;'88101-daily-summary-by-site'!I$3,'AQS-88101'!$AC$2:$AC$2744&amp;'AQS-88101'!$E$2:$E$2744&amp;'AQS-88101'!$G$2:$G$2744,0)),""),"")</f>
        <v/>
      </c>
      <c r="L138" s="107">
        <f t="shared" si="10"/>
        <v>4.8</v>
      </c>
      <c r="M138" s="42" t="str">
        <f t="shared" si="11"/>
        <v/>
      </c>
      <c r="N138" s="42" t="str">
        <f t="shared" si="12"/>
        <v/>
      </c>
      <c r="O138" s="108" t="str">
        <f t="shared" si="13"/>
        <v/>
      </c>
    </row>
    <row r="139" spans="1:15" x14ac:dyDescent="0.25">
      <c r="A139" s="79">
        <f t="shared" si="14"/>
        <v>36659</v>
      </c>
      <c r="B139" s="107" t="str">
        <f t="array" ref="B139">IFERROR(IF(INDEX('AQS-88101'!$M$2:$M$2744,MATCH('88101-daily-summary-by-site'!$A139&amp;'88101-daily-summary-by-site'!B$2&amp;'88101-daily-summary-by-site'!B$3,'AQS-88101'!$AC$2:$AC$2744&amp;'AQS-88101'!$E$2:$E$2744&amp;'AQS-88101'!$G$2:$G$2744,0))&lt;&gt;"",INDEX('AQS-88101'!$M$2:$M$2744,MATCH('88101-daily-summary-by-site'!$A139&amp;'88101-daily-summary-by-site'!B$2&amp;'88101-daily-summary-by-site'!B$3,'AQS-88101'!$AC$2:$AC$2744&amp;'AQS-88101'!$E$2:$E$2744&amp;'AQS-88101'!$G$2:$G$2744,0)),""),"")</f>
        <v/>
      </c>
      <c r="C139" s="42" t="str">
        <f t="array" ref="C139">IFERROR(IF(INDEX('AQS-88101'!$M$2:$M$2744,MATCH('88101-daily-summary-by-site'!$A139&amp;'88101-daily-summary-by-site'!C$2&amp;'88101-daily-summary-by-site'!C$3,'AQS-88101'!$AC$2:$AC$2744&amp;'AQS-88101'!$E$2:$E$2744&amp;'AQS-88101'!$G$2:$G$2744,0))&lt;&gt;"",INDEX('AQS-88101'!$M$2:$M$2744,MATCH('88101-daily-summary-by-site'!$A139&amp;'88101-daily-summary-by-site'!C$2&amp;'88101-daily-summary-by-site'!C$3,'AQS-88101'!$AC$2:$AC$2744&amp;'AQS-88101'!$E$2:$E$2744&amp;'AQS-88101'!$G$2:$G$2744,0)),""),"")</f>
        <v/>
      </c>
      <c r="D139" s="42" t="str">
        <f t="array" ref="D139">IFERROR(IF(INDEX('AQS-88101'!$M$2:$M$2744,MATCH('88101-daily-summary-by-site'!$A139&amp;'88101-daily-summary-by-site'!D$2&amp;'88101-daily-summary-by-site'!D$3,'AQS-88101'!$AC$2:$AC$2744&amp;'AQS-88101'!$E$2:$E$2744&amp;'AQS-88101'!$G$2:$G$2744,0))&lt;&gt;"",INDEX('AQS-88101'!$M$2:$M$2744,MATCH('88101-daily-summary-by-site'!$A139&amp;'88101-daily-summary-by-site'!D$2&amp;'88101-daily-summary-by-site'!D$3,'AQS-88101'!$AC$2:$AC$2744&amp;'AQS-88101'!$E$2:$E$2744&amp;'AQS-88101'!$G$2:$G$2744,0)),""),"")</f>
        <v/>
      </c>
      <c r="E139" s="42" t="str">
        <f t="array" ref="E139">IFERROR(IF(INDEX('AQS-88101'!$M$2:$M$2744,MATCH('88101-daily-summary-by-site'!$A139&amp;'88101-daily-summary-by-site'!E$2&amp;'88101-daily-summary-by-site'!E$3,'AQS-88101'!$AC$2:$AC$2744&amp;'AQS-88101'!$E$2:$E$2744&amp;'AQS-88101'!$G$2:$G$2744,0))&lt;&gt;"",INDEX('AQS-88101'!$M$2:$M$2744,MATCH('88101-daily-summary-by-site'!$A139&amp;'88101-daily-summary-by-site'!E$2&amp;'88101-daily-summary-by-site'!E$3,'AQS-88101'!$AC$2:$AC$2744&amp;'AQS-88101'!$E$2:$E$2744&amp;'AQS-88101'!$G$2:$G$2744,0)),""),"")</f>
        <v/>
      </c>
      <c r="F139" s="42" t="str">
        <f t="array" ref="F139">IFERROR(IF(INDEX('AQS-88101'!$M$2:$M$2744,MATCH('88101-daily-summary-by-site'!$A139&amp;'88101-daily-summary-by-site'!F$2&amp;'88101-daily-summary-by-site'!F$3,'AQS-88101'!$AC$2:$AC$2744&amp;'AQS-88101'!$E$2:$E$2744&amp;'AQS-88101'!$G$2:$G$2744,0))&lt;&gt;"",INDEX('AQS-88101'!$M$2:$M$2744,MATCH('88101-daily-summary-by-site'!$A139&amp;'88101-daily-summary-by-site'!F$2&amp;'88101-daily-summary-by-site'!F$3,'AQS-88101'!$AC$2:$AC$2744&amp;'AQS-88101'!$E$2:$E$2744&amp;'AQS-88101'!$G$2:$G$2744,0)),""),"")</f>
        <v/>
      </c>
      <c r="G139" s="42" t="str">
        <f t="array" ref="G139">IFERROR(IF(INDEX('AQS-88101'!$M$2:$M$2744,MATCH('88101-daily-summary-by-site'!$A139&amp;'88101-daily-summary-by-site'!G$2&amp;'88101-daily-summary-by-site'!G$3,'AQS-88101'!$AC$2:$AC$2744&amp;'AQS-88101'!$E$2:$E$2744&amp;'AQS-88101'!$G$2:$G$2744,0))&lt;&gt;"",INDEX('AQS-88101'!$M$2:$M$2744,MATCH('88101-daily-summary-by-site'!$A139&amp;'88101-daily-summary-by-site'!G$2&amp;'88101-daily-summary-by-site'!G$3,'AQS-88101'!$AC$2:$AC$2744&amp;'AQS-88101'!$E$2:$E$2744&amp;'AQS-88101'!$G$2:$G$2744,0)),""),"")</f>
        <v/>
      </c>
      <c r="H139" s="42" t="str">
        <f t="array" ref="H139">IFERROR(IF(INDEX('AQS-88101'!$M$2:$M$2744,MATCH('88101-daily-summary-by-site'!$A139&amp;'88101-daily-summary-by-site'!H$2&amp;'88101-daily-summary-by-site'!H$3,'AQS-88101'!$AC$2:$AC$2744&amp;'AQS-88101'!$E$2:$E$2744&amp;'AQS-88101'!$G$2:$G$2744,0))&lt;&gt;"",INDEX('AQS-88101'!$M$2:$M$2744,MATCH('88101-daily-summary-by-site'!$A139&amp;'88101-daily-summary-by-site'!H$2&amp;'88101-daily-summary-by-site'!H$3,'AQS-88101'!$AC$2:$AC$2744&amp;'AQS-88101'!$E$2:$E$2744&amp;'AQS-88101'!$G$2:$G$2744,0)),""),"")</f>
        <v/>
      </c>
      <c r="I139" s="108" t="str">
        <f t="array" ref="I139">IFERROR(IF(INDEX('AQS-88101'!$M$2:$M$2744,MATCH('88101-daily-summary-by-site'!$A139&amp;'88101-daily-summary-by-site'!I$2&amp;'88101-daily-summary-by-site'!I$3,'AQS-88101'!$AC$2:$AC$2744&amp;'AQS-88101'!$E$2:$E$2744&amp;'AQS-88101'!$G$2:$G$2744,0))&lt;&gt;"",INDEX('AQS-88101'!$M$2:$M$2744,MATCH('88101-daily-summary-by-site'!$A139&amp;'88101-daily-summary-by-site'!I$2&amp;'88101-daily-summary-by-site'!I$3,'AQS-88101'!$AC$2:$AC$2744&amp;'AQS-88101'!$E$2:$E$2744&amp;'AQS-88101'!$G$2:$G$2744,0)),""),"")</f>
        <v/>
      </c>
      <c r="L139" s="107" t="str">
        <f t="shared" si="10"/>
        <v/>
      </c>
      <c r="M139" s="42" t="str">
        <f t="shared" si="11"/>
        <v/>
      </c>
      <c r="N139" s="42" t="str">
        <f t="shared" si="12"/>
        <v/>
      </c>
      <c r="O139" s="108" t="str">
        <f t="shared" si="13"/>
        <v/>
      </c>
    </row>
    <row r="140" spans="1:15" x14ac:dyDescent="0.25">
      <c r="A140" s="79">
        <f t="shared" si="14"/>
        <v>36660</v>
      </c>
      <c r="B140" s="107" t="str">
        <f t="array" ref="B140">IFERROR(IF(INDEX('AQS-88101'!$M$2:$M$2744,MATCH('88101-daily-summary-by-site'!$A140&amp;'88101-daily-summary-by-site'!B$2&amp;'88101-daily-summary-by-site'!B$3,'AQS-88101'!$AC$2:$AC$2744&amp;'AQS-88101'!$E$2:$E$2744&amp;'AQS-88101'!$G$2:$G$2744,0))&lt;&gt;"",INDEX('AQS-88101'!$M$2:$M$2744,MATCH('88101-daily-summary-by-site'!$A140&amp;'88101-daily-summary-by-site'!B$2&amp;'88101-daily-summary-by-site'!B$3,'AQS-88101'!$AC$2:$AC$2744&amp;'AQS-88101'!$E$2:$E$2744&amp;'AQS-88101'!$G$2:$G$2744,0)),""),"")</f>
        <v/>
      </c>
      <c r="C140" s="42" t="str">
        <f t="array" ref="C140">IFERROR(IF(INDEX('AQS-88101'!$M$2:$M$2744,MATCH('88101-daily-summary-by-site'!$A140&amp;'88101-daily-summary-by-site'!C$2&amp;'88101-daily-summary-by-site'!C$3,'AQS-88101'!$AC$2:$AC$2744&amp;'AQS-88101'!$E$2:$E$2744&amp;'AQS-88101'!$G$2:$G$2744,0))&lt;&gt;"",INDEX('AQS-88101'!$M$2:$M$2744,MATCH('88101-daily-summary-by-site'!$A140&amp;'88101-daily-summary-by-site'!C$2&amp;'88101-daily-summary-by-site'!C$3,'AQS-88101'!$AC$2:$AC$2744&amp;'AQS-88101'!$E$2:$E$2744&amp;'AQS-88101'!$G$2:$G$2744,0)),""),"")</f>
        <v/>
      </c>
      <c r="D140" s="42" t="str">
        <f t="array" ref="D140">IFERROR(IF(INDEX('AQS-88101'!$M$2:$M$2744,MATCH('88101-daily-summary-by-site'!$A140&amp;'88101-daily-summary-by-site'!D$2&amp;'88101-daily-summary-by-site'!D$3,'AQS-88101'!$AC$2:$AC$2744&amp;'AQS-88101'!$E$2:$E$2744&amp;'AQS-88101'!$G$2:$G$2744,0))&lt;&gt;"",INDEX('AQS-88101'!$M$2:$M$2744,MATCH('88101-daily-summary-by-site'!$A140&amp;'88101-daily-summary-by-site'!D$2&amp;'88101-daily-summary-by-site'!D$3,'AQS-88101'!$AC$2:$AC$2744&amp;'AQS-88101'!$E$2:$E$2744&amp;'AQS-88101'!$G$2:$G$2744,0)),""),"")</f>
        <v/>
      </c>
      <c r="E140" s="42" t="str">
        <f t="array" ref="E140">IFERROR(IF(INDEX('AQS-88101'!$M$2:$M$2744,MATCH('88101-daily-summary-by-site'!$A140&amp;'88101-daily-summary-by-site'!E$2&amp;'88101-daily-summary-by-site'!E$3,'AQS-88101'!$AC$2:$AC$2744&amp;'AQS-88101'!$E$2:$E$2744&amp;'AQS-88101'!$G$2:$G$2744,0))&lt;&gt;"",INDEX('AQS-88101'!$M$2:$M$2744,MATCH('88101-daily-summary-by-site'!$A140&amp;'88101-daily-summary-by-site'!E$2&amp;'88101-daily-summary-by-site'!E$3,'AQS-88101'!$AC$2:$AC$2744&amp;'AQS-88101'!$E$2:$E$2744&amp;'AQS-88101'!$G$2:$G$2744,0)),""),"")</f>
        <v/>
      </c>
      <c r="F140" s="42" t="str">
        <f t="array" ref="F140">IFERROR(IF(INDEX('AQS-88101'!$M$2:$M$2744,MATCH('88101-daily-summary-by-site'!$A140&amp;'88101-daily-summary-by-site'!F$2&amp;'88101-daily-summary-by-site'!F$3,'AQS-88101'!$AC$2:$AC$2744&amp;'AQS-88101'!$E$2:$E$2744&amp;'AQS-88101'!$G$2:$G$2744,0))&lt;&gt;"",INDEX('AQS-88101'!$M$2:$M$2744,MATCH('88101-daily-summary-by-site'!$A140&amp;'88101-daily-summary-by-site'!F$2&amp;'88101-daily-summary-by-site'!F$3,'AQS-88101'!$AC$2:$AC$2744&amp;'AQS-88101'!$E$2:$E$2744&amp;'AQS-88101'!$G$2:$G$2744,0)),""),"")</f>
        <v/>
      </c>
      <c r="G140" s="42" t="str">
        <f t="array" ref="G140">IFERROR(IF(INDEX('AQS-88101'!$M$2:$M$2744,MATCH('88101-daily-summary-by-site'!$A140&amp;'88101-daily-summary-by-site'!G$2&amp;'88101-daily-summary-by-site'!G$3,'AQS-88101'!$AC$2:$AC$2744&amp;'AQS-88101'!$E$2:$E$2744&amp;'AQS-88101'!$G$2:$G$2744,0))&lt;&gt;"",INDEX('AQS-88101'!$M$2:$M$2744,MATCH('88101-daily-summary-by-site'!$A140&amp;'88101-daily-summary-by-site'!G$2&amp;'88101-daily-summary-by-site'!G$3,'AQS-88101'!$AC$2:$AC$2744&amp;'AQS-88101'!$E$2:$E$2744&amp;'AQS-88101'!$G$2:$G$2744,0)),""),"")</f>
        <v/>
      </c>
      <c r="H140" s="42" t="str">
        <f t="array" ref="H140">IFERROR(IF(INDEX('AQS-88101'!$M$2:$M$2744,MATCH('88101-daily-summary-by-site'!$A140&amp;'88101-daily-summary-by-site'!H$2&amp;'88101-daily-summary-by-site'!H$3,'AQS-88101'!$AC$2:$AC$2744&amp;'AQS-88101'!$E$2:$E$2744&amp;'AQS-88101'!$G$2:$G$2744,0))&lt;&gt;"",INDEX('AQS-88101'!$M$2:$M$2744,MATCH('88101-daily-summary-by-site'!$A140&amp;'88101-daily-summary-by-site'!H$2&amp;'88101-daily-summary-by-site'!H$3,'AQS-88101'!$AC$2:$AC$2744&amp;'AQS-88101'!$E$2:$E$2744&amp;'AQS-88101'!$G$2:$G$2744,0)),""),"")</f>
        <v/>
      </c>
      <c r="I140" s="108" t="str">
        <f t="array" ref="I140">IFERROR(IF(INDEX('AQS-88101'!$M$2:$M$2744,MATCH('88101-daily-summary-by-site'!$A140&amp;'88101-daily-summary-by-site'!I$2&amp;'88101-daily-summary-by-site'!I$3,'AQS-88101'!$AC$2:$AC$2744&amp;'AQS-88101'!$E$2:$E$2744&amp;'AQS-88101'!$G$2:$G$2744,0))&lt;&gt;"",INDEX('AQS-88101'!$M$2:$M$2744,MATCH('88101-daily-summary-by-site'!$A140&amp;'88101-daily-summary-by-site'!I$2&amp;'88101-daily-summary-by-site'!I$3,'AQS-88101'!$AC$2:$AC$2744&amp;'AQS-88101'!$E$2:$E$2744&amp;'AQS-88101'!$G$2:$G$2744,0)),""),"")</f>
        <v/>
      </c>
      <c r="L140" s="107" t="str">
        <f t="shared" si="10"/>
        <v/>
      </c>
      <c r="M140" s="42" t="str">
        <f t="shared" si="11"/>
        <v/>
      </c>
      <c r="N140" s="42" t="str">
        <f t="shared" si="12"/>
        <v/>
      </c>
      <c r="O140" s="108" t="str">
        <f t="shared" si="13"/>
        <v/>
      </c>
    </row>
    <row r="141" spans="1:15" x14ac:dyDescent="0.25">
      <c r="A141" s="79">
        <f t="shared" si="14"/>
        <v>36661</v>
      </c>
      <c r="B141" s="107">
        <f t="array" ref="B141">IFERROR(IF(INDEX('AQS-88101'!$M$2:$M$2744,MATCH('88101-daily-summary-by-site'!$A141&amp;'88101-daily-summary-by-site'!B$2&amp;'88101-daily-summary-by-site'!B$3,'AQS-88101'!$AC$2:$AC$2744&amp;'AQS-88101'!$E$2:$E$2744&amp;'AQS-88101'!$G$2:$G$2744,0))&lt;&gt;"",INDEX('AQS-88101'!$M$2:$M$2744,MATCH('88101-daily-summary-by-site'!$A141&amp;'88101-daily-summary-by-site'!B$2&amp;'88101-daily-summary-by-site'!B$3,'AQS-88101'!$AC$2:$AC$2744&amp;'AQS-88101'!$E$2:$E$2744&amp;'AQS-88101'!$G$2:$G$2744,0)),""),"")</f>
        <v>6</v>
      </c>
      <c r="C141" s="42" t="str">
        <f t="array" ref="C141">IFERROR(IF(INDEX('AQS-88101'!$M$2:$M$2744,MATCH('88101-daily-summary-by-site'!$A141&amp;'88101-daily-summary-by-site'!C$2&amp;'88101-daily-summary-by-site'!C$3,'AQS-88101'!$AC$2:$AC$2744&amp;'AQS-88101'!$E$2:$E$2744&amp;'AQS-88101'!$G$2:$G$2744,0))&lt;&gt;"",INDEX('AQS-88101'!$M$2:$M$2744,MATCH('88101-daily-summary-by-site'!$A141&amp;'88101-daily-summary-by-site'!C$2&amp;'88101-daily-summary-by-site'!C$3,'AQS-88101'!$AC$2:$AC$2744&amp;'AQS-88101'!$E$2:$E$2744&amp;'AQS-88101'!$G$2:$G$2744,0)),""),"")</f>
        <v/>
      </c>
      <c r="D141" s="42" t="str">
        <f t="array" ref="D141">IFERROR(IF(INDEX('AQS-88101'!$M$2:$M$2744,MATCH('88101-daily-summary-by-site'!$A141&amp;'88101-daily-summary-by-site'!D$2&amp;'88101-daily-summary-by-site'!D$3,'AQS-88101'!$AC$2:$AC$2744&amp;'AQS-88101'!$E$2:$E$2744&amp;'AQS-88101'!$G$2:$G$2744,0))&lt;&gt;"",INDEX('AQS-88101'!$M$2:$M$2744,MATCH('88101-daily-summary-by-site'!$A141&amp;'88101-daily-summary-by-site'!D$2&amp;'88101-daily-summary-by-site'!D$3,'AQS-88101'!$AC$2:$AC$2744&amp;'AQS-88101'!$E$2:$E$2744&amp;'AQS-88101'!$G$2:$G$2744,0)),""),"")</f>
        <v/>
      </c>
      <c r="E141" s="42" t="str">
        <f t="array" ref="E141">IFERROR(IF(INDEX('AQS-88101'!$M$2:$M$2744,MATCH('88101-daily-summary-by-site'!$A141&amp;'88101-daily-summary-by-site'!E$2&amp;'88101-daily-summary-by-site'!E$3,'AQS-88101'!$AC$2:$AC$2744&amp;'AQS-88101'!$E$2:$E$2744&amp;'AQS-88101'!$G$2:$G$2744,0))&lt;&gt;"",INDEX('AQS-88101'!$M$2:$M$2744,MATCH('88101-daily-summary-by-site'!$A141&amp;'88101-daily-summary-by-site'!E$2&amp;'88101-daily-summary-by-site'!E$3,'AQS-88101'!$AC$2:$AC$2744&amp;'AQS-88101'!$E$2:$E$2744&amp;'AQS-88101'!$G$2:$G$2744,0)),""),"")</f>
        <v/>
      </c>
      <c r="F141" s="42" t="str">
        <f t="array" ref="F141">IFERROR(IF(INDEX('AQS-88101'!$M$2:$M$2744,MATCH('88101-daily-summary-by-site'!$A141&amp;'88101-daily-summary-by-site'!F$2&amp;'88101-daily-summary-by-site'!F$3,'AQS-88101'!$AC$2:$AC$2744&amp;'AQS-88101'!$E$2:$E$2744&amp;'AQS-88101'!$G$2:$G$2744,0))&lt;&gt;"",INDEX('AQS-88101'!$M$2:$M$2744,MATCH('88101-daily-summary-by-site'!$A141&amp;'88101-daily-summary-by-site'!F$2&amp;'88101-daily-summary-by-site'!F$3,'AQS-88101'!$AC$2:$AC$2744&amp;'AQS-88101'!$E$2:$E$2744&amp;'AQS-88101'!$G$2:$G$2744,0)),""),"")</f>
        <v/>
      </c>
      <c r="G141" s="42" t="str">
        <f t="array" ref="G141">IFERROR(IF(INDEX('AQS-88101'!$M$2:$M$2744,MATCH('88101-daily-summary-by-site'!$A141&amp;'88101-daily-summary-by-site'!G$2&amp;'88101-daily-summary-by-site'!G$3,'AQS-88101'!$AC$2:$AC$2744&amp;'AQS-88101'!$E$2:$E$2744&amp;'AQS-88101'!$G$2:$G$2744,0))&lt;&gt;"",INDEX('AQS-88101'!$M$2:$M$2744,MATCH('88101-daily-summary-by-site'!$A141&amp;'88101-daily-summary-by-site'!G$2&amp;'88101-daily-summary-by-site'!G$3,'AQS-88101'!$AC$2:$AC$2744&amp;'AQS-88101'!$E$2:$E$2744&amp;'AQS-88101'!$G$2:$G$2744,0)),""),"")</f>
        <v/>
      </c>
      <c r="H141" s="42" t="str">
        <f t="array" ref="H141">IFERROR(IF(INDEX('AQS-88101'!$M$2:$M$2744,MATCH('88101-daily-summary-by-site'!$A141&amp;'88101-daily-summary-by-site'!H$2&amp;'88101-daily-summary-by-site'!H$3,'AQS-88101'!$AC$2:$AC$2744&amp;'AQS-88101'!$E$2:$E$2744&amp;'AQS-88101'!$G$2:$G$2744,0))&lt;&gt;"",INDEX('AQS-88101'!$M$2:$M$2744,MATCH('88101-daily-summary-by-site'!$A141&amp;'88101-daily-summary-by-site'!H$2&amp;'88101-daily-summary-by-site'!H$3,'AQS-88101'!$AC$2:$AC$2744&amp;'AQS-88101'!$E$2:$E$2744&amp;'AQS-88101'!$G$2:$G$2744,0)),""),"")</f>
        <v/>
      </c>
      <c r="I141" s="108" t="str">
        <f t="array" ref="I141">IFERROR(IF(INDEX('AQS-88101'!$M$2:$M$2744,MATCH('88101-daily-summary-by-site'!$A141&amp;'88101-daily-summary-by-site'!I$2&amp;'88101-daily-summary-by-site'!I$3,'AQS-88101'!$AC$2:$AC$2744&amp;'AQS-88101'!$E$2:$E$2744&amp;'AQS-88101'!$G$2:$G$2744,0))&lt;&gt;"",INDEX('AQS-88101'!$M$2:$M$2744,MATCH('88101-daily-summary-by-site'!$A141&amp;'88101-daily-summary-by-site'!I$2&amp;'88101-daily-summary-by-site'!I$3,'AQS-88101'!$AC$2:$AC$2744&amp;'AQS-88101'!$E$2:$E$2744&amp;'AQS-88101'!$G$2:$G$2744,0)),""),"")</f>
        <v/>
      </c>
      <c r="L141" s="107">
        <f t="shared" si="10"/>
        <v>6</v>
      </c>
      <c r="M141" s="42" t="str">
        <f t="shared" si="11"/>
        <v/>
      </c>
      <c r="N141" s="42" t="str">
        <f t="shared" si="12"/>
        <v/>
      </c>
      <c r="O141" s="108" t="str">
        <f t="shared" si="13"/>
        <v/>
      </c>
    </row>
    <row r="142" spans="1:15" x14ac:dyDescent="0.25">
      <c r="A142" s="79">
        <f t="shared" si="14"/>
        <v>36662</v>
      </c>
      <c r="B142" s="107" t="str">
        <f t="array" ref="B142">IFERROR(IF(INDEX('AQS-88101'!$M$2:$M$2744,MATCH('88101-daily-summary-by-site'!$A142&amp;'88101-daily-summary-by-site'!B$2&amp;'88101-daily-summary-by-site'!B$3,'AQS-88101'!$AC$2:$AC$2744&amp;'AQS-88101'!$E$2:$E$2744&amp;'AQS-88101'!$G$2:$G$2744,0))&lt;&gt;"",INDEX('AQS-88101'!$M$2:$M$2744,MATCH('88101-daily-summary-by-site'!$A142&amp;'88101-daily-summary-by-site'!B$2&amp;'88101-daily-summary-by-site'!B$3,'AQS-88101'!$AC$2:$AC$2744&amp;'AQS-88101'!$E$2:$E$2744&amp;'AQS-88101'!$G$2:$G$2744,0)),""),"")</f>
        <v/>
      </c>
      <c r="C142" s="42" t="str">
        <f t="array" ref="C142">IFERROR(IF(INDEX('AQS-88101'!$M$2:$M$2744,MATCH('88101-daily-summary-by-site'!$A142&amp;'88101-daily-summary-by-site'!C$2&amp;'88101-daily-summary-by-site'!C$3,'AQS-88101'!$AC$2:$AC$2744&amp;'AQS-88101'!$E$2:$E$2744&amp;'AQS-88101'!$G$2:$G$2744,0))&lt;&gt;"",INDEX('AQS-88101'!$M$2:$M$2744,MATCH('88101-daily-summary-by-site'!$A142&amp;'88101-daily-summary-by-site'!C$2&amp;'88101-daily-summary-by-site'!C$3,'AQS-88101'!$AC$2:$AC$2744&amp;'AQS-88101'!$E$2:$E$2744&amp;'AQS-88101'!$G$2:$G$2744,0)),""),"")</f>
        <v/>
      </c>
      <c r="D142" s="42" t="str">
        <f t="array" ref="D142">IFERROR(IF(INDEX('AQS-88101'!$M$2:$M$2744,MATCH('88101-daily-summary-by-site'!$A142&amp;'88101-daily-summary-by-site'!D$2&amp;'88101-daily-summary-by-site'!D$3,'AQS-88101'!$AC$2:$AC$2744&amp;'AQS-88101'!$E$2:$E$2744&amp;'AQS-88101'!$G$2:$G$2744,0))&lt;&gt;"",INDEX('AQS-88101'!$M$2:$M$2744,MATCH('88101-daily-summary-by-site'!$A142&amp;'88101-daily-summary-by-site'!D$2&amp;'88101-daily-summary-by-site'!D$3,'AQS-88101'!$AC$2:$AC$2744&amp;'AQS-88101'!$E$2:$E$2744&amp;'AQS-88101'!$G$2:$G$2744,0)),""),"")</f>
        <v/>
      </c>
      <c r="E142" s="42" t="str">
        <f t="array" ref="E142">IFERROR(IF(INDEX('AQS-88101'!$M$2:$M$2744,MATCH('88101-daily-summary-by-site'!$A142&amp;'88101-daily-summary-by-site'!E$2&amp;'88101-daily-summary-by-site'!E$3,'AQS-88101'!$AC$2:$AC$2744&amp;'AQS-88101'!$E$2:$E$2744&amp;'AQS-88101'!$G$2:$G$2744,0))&lt;&gt;"",INDEX('AQS-88101'!$M$2:$M$2744,MATCH('88101-daily-summary-by-site'!$A142&amp;'88101-daily-summary-by-site'!E$2&amp;'88101-daily-summary-by-site'!E$3,'AQS-88101'!$AC$2:$AC$2744&amp;'AQS-88101'!$E$2:$E$2744&amp;'AQS-88101'!$G$2:$G$2744,0)),""),"")</f>
        <v/>
      </c>
      <c r="F142" s="42" t="str">
        <f t="array" ref="F142">IFERROR(IF(INDEX('AQS-88101'!$M$2:$M$2744,MATCH('88101-daily-summary-by-site'!$A142&amp;'88101-daily-summary-by-site'!F$2&amp;'88101-daily-summary-by-site'!F$3,'AQS-88101'!$AC$2:$AC$2744&amp;'AQS-88101'!$E$2:$E$2744&amp;'AQS-88101'!$G$2:$G$2744,0))&lt;&gt;"",INDEX('AQS-88101'!$M$2:$M$2744,MATCH('88101-daily-summary-by-site'!$A142&amp;'88101-daily-summary-by-site'!F$2&amp;'88101-daily-summary-by-site'!F$3,'AQS-88101'!$AC$2:$AC$2744&amp;'AQS-88101'!$E$2:$E$2744&amp;'AQS-88101'!$G$2:$G$2744,0)),""),"")</f>
        <v/>
      </c>
      <c r="G142" s="42" t="str">
        <f t="array" ref="G142">IFERROR(IF(INDEX('AQS-88101'!$M$2:$M$2744,MATCH('88101-daily-summary-by-site'!$A142&amp;'88101-daily-summary-by-site'!G$2&amp;'88101-daily-summary-by-site'!G$3,'AQS-88101'!$AC$2:$AC$2744&amp;'AQS-88101'!$E$2:$E$2744&amp;'AQS-88101'!$G$2:$G$2744,0))&lt;&gt;"",INDEX('AQS-88101'!$M$2:$M$2744,MATCH('88101-daily-summary-by-site'!$A142&amp;'88101-daily-summary-by-site'!G$2&amp;'88101-daily-summary-by-site'!G$3,'AQS-88101'!$AC$2:$AC$2744&amp;'AQS-88101'!$E$2:$E$2744&amp;'AQS-88101'!$G$2:$G$2744,0)),""),"")</f>
        <v/>
      </c>
      <c r="H142" s="42" t="str">
        <f t="array" ref="H142">IFERROR(IF(INDEX('AQS-88101'!$M$2:$M$2744,MATCH('88101-daily-summary-by-site'!$A142&amp;'88101-daily-summary-by-site'!H$2&amp;'88101-daily-summary-by-site'!H$3,'AQS-88101'!$AC$2:$AC$2744&amp;'AQS-88101'!$E$2:$E$2744&amp;'AQS-88101'!$G$2:$G$2744,0))&lt;&gt;"",INDEX('AQS-88101'!$M$2:$M$2744,MATCH('88101-daily-summary-by-site'!$A142&amp;'88101-daily-summary-by-site'!H$2&amp;'88101-daily-summary-by-site'!H$3,'AQS-88101'!$AC$2:$AC$2744&amp;'AQS-88101'!$E$2:$E$2744&amp;'AQS-88101'!$G$2:$G$2744,0)),""),"")</f>
        <v/>
      </c>
      <c r="I142" s="108" t="str">
        <f t="array" ref="I142">IFERROR(IF(INDEX('AQS-88101'!$M$2:$M$2744,MATCH('88101-daily-summary-by-site'!$A142&amp;'88101-daily-summary-by-site'!I$2&amp;'88101-daily-summary-by-site'!I$3,'AQS-88101'!$AC$2:$AC$2744&amp;'AQS-88101'!$E$2:$E$2744&amp;'AQS-88101'!$G$2:$G$2744,0))&lt;&gt;"",INDEX('AQS-88101'!$M$2:$M$2744,MATCH('88101-daily-summary-by-site'!$A142&amp;'88101-daily-summary-by-site'!I$2&amp;'88101-daily-summary-by-site'!I$3,'AQS-88101'!$AC$2:$AC$2744&amp;'AQS-88101'!$E$2:$E$2744&amp;'AQS-88101'!$G$2:$G$2744,0)),""),"")</f>
        <v/>
      </c>
      <c r="L142" s="107" t="str">
        <f t="shared" si="10"/>
        <v/>
      </c>
      <c r="M142" s="42" t="str">
        <f t="shared" si="11"/>
        <v/>
      </c>
      <c r="N142" s="42" t="str">
        <f t="shared" si="12"/>
        <v/>
      </c>
      <c r="O142" s="108" t="str">
        <f t="shared" si="13"/>
        <v/>
      </c>
    </row>
    <row r="143" spans="1:15" x14ac:dyDescent="0.25">
      <c r="A143" s="79">
        <f t="shared" si="14"/>
        <v>36663</v>
      </c>
      <c r="B143" s="107" t="str">
        <f t="array" ref="B143">IFERROR(IF(INDEX('AQS-88101'!$M$2:$M$2744,MATCH('88101-daily-summary-by-site'!$A143&amp;'88101-daily-summary-by-site'!B$2&amp;'88101-daily-summary-by-site'!B$3,'AQS-88101'!$AC$2:$AC$2744&amp;'AQS-88101'!$E$2:$E$2744&amp;'AQS-88101'!$G$2:$G$2744,0))&lt;&gt;"",INDEX('AQS-88101'!$M$2:$M$2744,MATCH('88101-daily-summary-by-site'!$A143&amp;'88101-daily-summary-by-site'!B$2&amp;'88101-daily-summary-by-site'!B$3,'AQS-88101'!$AC$2:$AC$2744&amp;'AQS-88101'!$E$2:$E$2744&amp;'AQS-88101'!$G$2:$G$2744,0)),""),"")</f>
        <v/>
      </c>
      <c r="C143" s="42" t="str">
        <f t="array" ref="C143">IFERROR(IF(INDEX('AQS-88101'!$M$2:$M$2744,MATCH('88101-daily-summary-by-site'!$A143&amp;'88101-daily-summary-by-site'!C$2&amp;'88101-daily-summary-by-site'!C$3,'AQS-88101'!$AC$2:$AC$2744&amp;'AQS-88101'!$E$2:$E$2744&amp;'AQS-88101'!$G$2:$G$2744,0))&lt;&gt;"",INDEX('AQS-88101'!$M$2:$M$2744,MATCH('88101-daily-summary-by-site'!$A143&amp;'88101-daily-summary-by-site'!C$2&amp;'88101-daily-summary-by-site'!C$3,'AQS-88101'!$AC$2:$AC$2744&amp;'AQS-88101'!$E$2:$E$2744&amp;'AQS-88101'!$G$2:$G$2744,0)),""),"")</f>
        <v/>
      </c>
      <c r="D143" s="42" t="str">
        <f t="array" ref="D143">IFERROR(IF(INDEX('AQS-88101'!$M$2:$M$2744,MATCH('88101-daily-summary-by-site'!$A143&amp;'88101-daily-summary-by-site'!D$2&amp;'88101-daily-summary-by-site'!D$3,'AQS-88101'!$AC$2:$AC$2744&amp;'AQS-88101'!$E$2:$E$2744&amp;'AQS-88101'!$G$2:$G$2744,0))&lt;&gt;"",INDEX('AQS-88101'!$M$2:$M$2744,MATCH('88101-daily-summary-by-site'!$A143&amp;'88101-daily-summary-by-site'!D$2&amp;'88101-daily-summary-by-site'!D$3,'AQS-88101'!$AC$2:$AC$2744&amp;'AQS-88101'!$E$2:$E$2744&amp;'AQS-88101'!$G$2:$G$2744,0)),""),"")</f>
        <v/>
      </c>
      <c r="E143" s="42" t="str">
        <f t="array" ref="E143">IFERROR(IF(INDEX('AQS-88101'!$M$2:$M$2744,MATCH('88101-daily-summary-by-site'!$A143&amp;'88101-daily-summary-by-site'!E$2&amp;'88101-daily-summary-by-site'!E$3,'AQS-88101'!$AC$2:$AC$2744&amp;'AQS-88101'!$E$2:$E$2744&amp;'AQS-88101'!$G$2:$G$2744,0))&lt;&gt;"",INDEX('AQS-88101'!$M$2:$M$2744,MATCH('88101-daily-summary-by-site'!$A143&amp;'88101-daily-summary-by-site'!E$2&amp;'88101-daily-summary-by-site'!E$3,'AQS-88101'!$AC$2:$AC$2744&amp;'AQS-88101'!$E$2:$E$2744&amp;'AQS-88101'!$G$2:$G$2744,0)),""),"")</f>
        <v/>
      </c>
      <c r="F143" s="42" t="str">
        <f t="array" ref="F143">IFERROR(IF(INDEX('AQS-88101'!$M$2:$M$2744,MATCH('88101-daily-summary-by-site'!$A143&amp;'88101-daily-summary-by-site'!F$2&amp;'88101-daily-summary-by-site'!F$3,'AQS-88101'!$AC$2:$AC$2744&amp;'AQS-88101'!$E$2:$E$2744&amp;'AQS-88101'!$G$2:$G$2744,0))&lt;&gt;"",INDEX('AQS-88101'!$M$2:$M$2744,MATCH('88101-daily-summary-by-site'!$A143&amp;'88101-daily-summary-by-site'!F$2&amp;'88101-daily-summary-by-site'!F$3,'AQS-88101'!$AC$2:$AC$2744&amp;'AQS-88101'!$E$2:$E$2744&amp;'AQS-88101'!$G$2:$G$2744,0)),""),"")</f>
        <v/>
      </c>
      <c r="G143" s="42" t="str">
        <f t="array" ref="G143">IFERROR(IF(INDEX('AQS-88101'!$M$2:$M$2744,MATCH('88101-daily-summary-by-site'!$A143&amp;'88101-daily-summary-by-site'!G$2&amp;'88101-daily-summary-by-site'!G$3,'AQS-88101'!$AC$2:$AC$2744&amp;'AQS-88101'!$E$2:$E$2744&amp;'AQS-88101'!$G$2:$G$2744,0))&lt;&gt;"",INDEX('AQS-88101'!$M$2:$M$2744,MATCH('88101-daily-summary-by-site'!$A143&amp;'88101-daily-summary-by-site'!G$2&amp;'88101-daily-summary-by-site'!G$3,'AQS-88101'!$AC$2:$AC$2744&amp;'AQS-88101'!$E$2:$E$2744&amp;'AQS-88101'!$G$2:$G$2744,0)),""),"")</f>
        <v/>
      </c>
      <c r="H143" s="42" t="str">
        <f t="array" ref="H143">IFERROR(IF(INDEX('AQS-88101'!$M$2:$M$2744,MATCH('88101-daily-summary-by-site'!$A143&amp;'88101-daily-summary-by-site'!H$2&amp;'88101-daily-summary-by-site'!H$3,'AQS-88101'!$AC$2:$AC$2744&amp;'AQS-88101'!$E$2:$E$2744&amp;'AQS-88101'!$G$2:$G$2744,0))&lt;&gt;"",INDEX('AQS-88101'!$M$2:$M$2744,MATCH('88101-daily-summary-by-site'!$A143&amp;'88101-daily-summary-by-site'!H$2&amp;'88101-daily-summary-by-site'!H$3,'AQS-88101'!$AC$2:$AC$2744&amp;'AQS-88101'!$E$2:$E$2744&amp;'AQS-88101'!$G$2:$G$2744,0)),""),"")</f>
        <v/>
      </c>
      <c r="I143" s="108" t="str">
        <f t="array" ref="I143">IFERROR(IF(INDEX('AQS-88101'!$M$2:$M$2744,MATCH('88101-daily-summary-by-site'!$A143&amp;'88101-daily-summary-by-site'!I$2&amp;'88101-daily-summary-by-site'!I$3,'AQS-88101'!$AC$2:$AC$2744&amp;'AQS-88101'!$E$2:$E$2744&amp;'AQS-88101'!$G$2:$G$2744,0))&lt;&gt;"",INDEX('AQS-88101'!$M$2:$M$2744,MATCH('88101-daily-summary-by-site'!$A143&amp;'88101-daily-summary-by-site'!I$2&amp;'88101-daily-summary-by-site'!I$3,'AQS-88101'!$AC$2:$AC$2744&amp;'AQS-88101'!$E$2:$E$2744&amp;'AQS-88101'!$G$2:$G$2744,0)),""),"")</f>
        <v/>
      </c>
      <c r="L143" s="107" t="str">
        <f t="shared" si="10"/>
        <v/>
      </c>
      <c r="M143" s="42" t="str">
        <f t="shared" si="11"/>
        <v/>
      </c>
      <c r="N143" s="42" t="str">
        <f t="shared" si="12"/>
        <v/>
      </c>
      <c r="O143" s="108" t="str">
        <f t="shared" si="13"/>
        <v/>
      </c>
    </row>
    <row r="144" spans="1:15" x14ac:dyDescent="0.25">
      <c r="A144" s="79">
        <f t="shared" si="14"/>
        <v>36664</v>
      </c>
      <c r="B144" s="107">
        <f t="array" ref="B144">IFERROR(IF(INDEX('AQS-88101'!$M$2:$M$2744,MATCH('88101-daily-summary-by-site'!$A144&amp;'88101-daily-summary-by-site'!B$2&amp;'88101-daily-summary-by-site'!B$3,'AQS-88101'!$AC$2:$AC$2744&amp;'AQS-88101'!$E$2:$E$2744&amp;'AQS-88101'!$G$2:$G$2744,0))&lt;&gt;"",INDEX('AQS-88101'!$M$2:$M$2744,MATCH('88101-daily-summary-by-site'!$A144&amp;'88101-daily-summary-by-site'!B$2&amp;'88101-daily-summary-by-site'!B$3,'AQS-88101'!$AC$2:$AC$2744&amp;'AQS-88101'!$E$2:$E$2744&amp;'AQS-88101'!$G$2:$G$2744,0)),""),"")</f>
        <v>3.3</v>
      </c>
      <c r="C144" s="42" t="str">
        <f t="array" ref="C144">IFERROR(IF(INDEX('AQS-88101'!$M$2:$M$2744,MATCH('88101-daily-summary-by-site'!$A144&amp;'88101-daily-summary-by-site'!C$2&amp;'88101-daily-summary-by-site'!C$3,'AQS-88101'!$AC$2:$AC$2744&amp;'AQS-88101'!$E$2:$E$2744&amp;'AQS-88101'!$G$2:$G$2744,0))&lt;&gt;"",INDEX('AQS-88101'!$M$2:$M$2744,MATCH('88101-daily-summary-by-site'!$A144&amp;'88101-daily-summary-by-site'!C$2&amp;'88101-daily-summary-by-site'!C$3,'AQS-88101'!$AC$2:$AC$2744&amp;'AQS-88101'!$E$2:$E$2744&amp;'AQS-88101'!$G$2:$G$2744,0)),""),"")</f>
        <v/>
      </c>
      <c r="D144" s="42" t="str">
        <f t="array" ref="D144">IFERROR(IF(INDEX('AQS-88101'!$M$2:$M$2744,MATCH('88101-daily-summary-by-site'!$A144&amp;'88101-daily-summary-by-site'!D$2&amp;'88101-daily-summary-by-site'!D$3,'AQS-88101'!$AC$2:$AC$2744&amp;'AQS-88101'!$E$2:$E$2744&amp;'AQS-88101'!$G$2:$G$2744,0))&lt;&gt;"",INDEX('AQS-88101'!$M$2:$M$2744,MATCH('88101-daily-summary-by-site'!$A144&amp;'88101-daily-summary-by-site'!D$2&amp;'88101-daily-summary-by-site'!D$3,'AQS-88101'!$AC$2:$AC$2744&amp;'AQS-88101'!$E$2:$E$2744&amp;'AQS-88101'!$G$2:$G$2744,0)),""),"")</f>
        <v/>
      </c>
      <c r="E144" s="42" t="str">
        <f t="array" ref="E144">IFERROR(IF(INDEX('AQS-88101'!$M$2:$M$2744,MATCH('88101-daily-summary-by-site'!$A144&amp;'88101-daily-summary-by-site'!E$2&amp;'88101-daily-summary-by-site'!E$3,'AQS-88101'!$AC$2:$AC$2744&amp;'AQS-88101'!$E$2:$E$2744&amp;'AQS-88101'!$G$2:$G$2744,0))&lt;&gt;"",INDEX('AQS-88101'!$M$2:$M$2744,MATCH('88101-daily-summary-by-site'!$A144&amp;'88101-daily-summary-by-site'!E$2&amp;'88101-daily-summary-by-site'!E$3,'AQS-88101'!$AC$2:$AC$2744&amp;'AQS-88101'!$E$2:$E$2744&amp;'AQS-88101'!$G$2:$G$2744,0)),""),"")</f>
        <v/>
      </c>
      <c r="F144" s="42" t="str">
        <f t="array" ref="F144">IFERROR(IF(INDEX('AQS-88101'!$M$2:$M$2744,MATCH('88101-daily-summary-by-site'!$A144&amp;'88101-daily-summary-by-site'!F$2&amp;'88101-daily-summary-by-site'!F$3,'AQS-88101'!$AC$2:$AC$2744&amp;'AQS-88101'!$E$2:$E$2744&amp;'AQS-88101'!$G$2:$G$2744,0))&lt;&gt;"",INDEX('AQS-88101'!$M$2:$M$2744,MATCH('88101-daily-summary-by-site'!$A144&amp;'88101-daily-summary-by-site'!F$2&amp;'88101-daily-summary-by-site'!F$3,'AQS-88101'!$AC$2:$AC$2744&amp;'AQS-88101'!$E$2:$E$2744&amp;'AQS-88101'!$G$2:$G$2744,0)),""),"")</f>
        <v/>
      </c>
      <c r="G144" s="42" t="str">
        <f t="array" ref="G144">IFERROR(IF(INDEX('AQS-88101'!$M$2:$M$2744,MATCH('88101-daily-summary-by-site'!$A144&amp;'88101-daily-summary-by-site'!G$2&amp;'88101-daily-summary-by-site'!G$3,'AQS-88101'!$AC$2:$AC$2744&amp;'AQS-88101'!$E$2:$E$2744&amp;'AQS-88101'!$G$2:$G$2744,0))&lt;&gt;"",INDEX('AQS-88101'!$M$2:$M$2744,MATCH('88101-daily-summary-by-site'!$A144&amp;'88101-daily-summary-by-site'!G$2&amp;'88101-daily-summary-by-site'!G$3,'AQS-88101'!$AC$2:$AC$2744&amp;'AQS-88101'!$E$2:$E$2744&amp;'AQS-88101'!$G$2:$G$2744,0)),""),"")</f>
        <v/>
      </c>
      <c r="H144" s="42" t="str">
        <f t="array" ref="H144">IFERROR(IF(INDEX('AQS-88101'!$M$2:$M$2744,MATCH('88101-daily-summary-by-site'!$A144&amp;'88101-daily-summary-by-site'!H$2&amp;'88101-daily-summary-by-site'!H$3,'AQS-88101'!$AC$2:$AC$2744&amp;'AQS-88101'!$E$2:$E$2744&amp;'AQS-88101'!$G$2:$G$2744,0))&lt;&gt;"",INDEX('AQS-88101'!$M$2:$M$2744,MATCH('88101-daily-summary-by-site'!$A144&amp;'88101-daily-summary-by-site'!H$2&amp;'88101-daily-summary-by-site'!H$3,'AQS-88101'!$AC$2:$AC$2744&amp;'AQS-88101'!$E$2:$E$2744&amp;'AQS-88101'!$G$2:$G$2744,0)),""),"")</f>
        <v/>
      </c>
      <c r="I144" s="108" t="str">
        <f t="array" ref="I144">IFERROR(IF(INDEX('AQS-88101'!$M$2:$M$2744,MATCH('88101-daily-summary-by-site'!$A144&amp;'88101-daily-summary-by-site'!I$2&amp;'88101-daily-summary-by-site'!I$3,'AQS-88101'!$AC$2:$AC$2744&amp;'AQS-88101'!$E$2:$E$2744&amp;'AQS-88101'!$G$2:$G$2744,0))&lt;&gt;"",INDEX('AQS-88101'!$M$2:$M$2744,MATCH('88101-daily-summary-by-site'!$A144&amp;'88101-daily-summary-by-site'!I$2&amp;'88101-daily-summary-by-site'!I$3,'AQS-88101'!$AC$2:$AC$2744&amp;'AQS-88101'!$E$2:$E$2744&amp;'AQS-88101'!$G$2:$G$2744,0)),""),"")</f>
        <v/>
      </c>
      <c r="L144" s="107">
        <f t="shared" si="10"/>
        <v>3.3</v>
      </c>
      <c r="M144" s="42" t="str">
        <f t="shared" si="11"/>
        <v/>
      </c>
      <c r="N144" s="42" t="str">
        <f t="shared" si="12"/>
        <v/>
      </c>
      <c r="O144" s="108" t="str">
        <f t="shared" si="13"/>
        <v/>
      </c>
    </row>
    <row r="145" spans="1:15" x14ac:dyDescent="0.25">
      <c r="A145" s="79">
        <f t="shared" si="14"/>
        <v>36665</v>
      </c>
      <c r="B145" s="107" t="str">
        <f t="array" ref="B145">IFERROR(IF(INDEX('AQS-88101'!$M$2:$M$2744,MATCH('88101-daily-summary-by-site'!$A145&amp;'88101-daily-summary-by-site'!B$2&amp;'88101-daily-summary-by-site'!B$3,'AQS-88101'!$AC$2:$AC$2744&amp;'AQS-88101'!$E$2:$E$2744&amp;'AQS-88101'!$G$2:$G$2744,0))&lt;&gt;"",INDEX('AQS-88101'!$M$2:$M$2744,MATCH('88101-daily-summary-by-site'!$A145&amp;'88101-daily-summary-by-site'!B$2&amp;'88101-daily-summary-by-site'!B$3,'AQS-88101'!$AC$2:$AC$2744&amp;'AQS-88101'!$E$2:$E$2744&amp;'AQS-88101'!$G$2:$G$2744,0)),""),"")</f>
        <v/>
      </c>
      <c r="C145" s="42" t="str">
        <f t="array" ref="C145">IFERROR(IF(INDEX('AQS-88101'!$M$2:$M$2744,MATCH('88101-daily-summary-by-site'!$A145&amp;'88101-daily-summary-by-site'!C$2&amp;'88101-daily-summary-by-site'!C$3,'AQS-88101'!$AC$2:$AC$2744&amp;'AQS-88101'!$E$2:$E$2744&amp;'AQS-88101'!$G$2:$G$2744,0))&lt;&gt;"",INDEX('AQS-88101'!$M$2:$M$2744,MATCH('88101-daily-summary-by-site'!$A145&amp;'88101-daily-summary-by-site'!C$2&amp;'88101-daily-summary-by-site'!C$3,'AQS-88101'!$AC$2:$AC$2744&amp;'AQS-88101'!$E$2:$E$2744&amp;'AQS-88101'!$G$2:$G$2744,0)),""),"")</f>
        <v/>
      </c>
      <c r="D145" s="42" t="str">
        <f t="array" ref="D145">IFERROR(IF(INDEX('AQS-88101'!$M$2:$M$2744,MATCH('88101-daily-summary-by-site'!$A145&amp;'88101-daily-summary-by-site'!D$2&amp;'88101-daily-summary-by-site'!D$3,'AQS-88101'!$AC$2:$AC$2744&amp;'AQS-88101'!$E$2:$E$2744&amp;'AQS-88101'!$G$2:$G$2744,0))&lt;&gt;"",INDEX('AQS-88101'!$M$2:$M$2744,MATCH('88101-daily-summary-by-site'!$A145&amp;'88101-daily-summary-by-site'!D$2&amp;'88101-daily-summary-by-site'!D$3,'AQS-88101'!$AC$2:$AC$2744&amp;'AQS-88101'!$E$2:$E$2744&amp;'AQS-88101'!$G$2:$G$2744,0)),""),"")</f>
        <v/>
      </c>
      <c r="E145" s="42" t="str">
        <f t="array" ref="E145">IFERROR(IF(INDEX('AQS-88101'!$M$2:$M$2744,MATCH('88101-daily-summary-by-site'!$A145&amp;'88101-daily-summary-by-site'!E$2&amp;'88101-daily-summary-by-site'!E$3,'AQS-88101'!$AC$2:$AC$2744&amp;'AQS-88101'!$E$2:$E$2744&amp;'AQS-88101'!$G$2:$G$2744,0))&lt;&gt;"",INDEX('AQS-88101'!$M$2:$M$2744,MATCH('88101-daily-summary-by-site'!$A145&amp;'88101-daily-summary-by-site'!E$2&amp;'88101-daily-summary-by-site'!E$3,'AQS-88101'!$AC$2:$AC$2744&amp;'AQS-88101'!$E$2:$E$2744&amp;'AQS-88101'!$G$2:$G$2744,0)),""),"")</f>
        <v/>
      </c>
      <c r="F145" s="42" t="str">
        <f t="array" ref="F145">IFERROR(IF(INDEX('AQS-88101'!$M$2:$M$2744,MATCH('88101-daily-summary-by-site'!$A145&amp;'88101-daily-summary-by-site'!F$2&amp;'88101-daily-summary-by-site'!F$3,'AQS-88101'!$AC$2:$AC$2744&amp;'AQS-88101'!$E$2:$E$2744&amp;'AQS-88101'!$G$2:$G$2744,0))&lt;&gt;"",INDEX('AQS-88101'!$M$2:$M$2744,MATCH('88101-daily-summary-by-site'!$A145&amp;'88101-daily-summary-by-site'!F$2&amp;'88101-daily-summary-by-site'!F$3,'AQS-88101'!$AC$2:$AC$2744&amp;'AQS-88101'!$E$2:$E$2744&amp;'AQS-88101'!$G$2:$G$2744,0)),""),"")</f>
        <v/>
      </c>
      <c r="G145" s="42" t="str">
        <f t="array" ref="G145">IFERROR(IF(INDEX('AQS-88101'!$M$2:$M$2744,MATCH('88101-daily-summary-by-site'!$A145&amp;'88101-daily-summary-by-site'!G$2&amp;'88101-daily-summary-by-site'!G$3,'AQS-88101'!$AC$2:$AC$2744&amp;'AQS-88101'!$E$2:$E$2744&amp;'AQS-88101'!$G$2:$G$2744,0))&lt;&gt;"",INDEX('AQS-88101'!$M$2:$M$2744,MATCH('88101-daily-summary-by-site'!$A145&amp;'88101-daily-summary-by-site'!G$2&amp;'88101-daily-summary-by-site'!G$3,'AQS-88101'!$AC$2:$AC$2744&amp;'AQS-88101'!$E$2:$E$2744&amp;'AQS-88101'!$G$2:$G$2744,0)),""),"")</f>
        <v/>
      </c>
      <c r="H145" s="42" t="str">
        <f t="array" ref="H145">IFERROR(IF(INDEX('AQS-88101'!$M$2:$M$2744,MATCH('88101-daily-summary-by-site'!$A145&amp;'88101-daily-summary-by-site'!H$2&amp;'88101-daily-summary-by-site'!H$3,'AQS-88101'!$AC$2:$AC$2744&amp;'AQS-88101'!$E$2:$E$2744&amp;'AQS-88101'!$G$2:$G$2744,0))&lt;&gt;"",INDEX('AQS-88101'!$M$2:$M$2744,MATCH('88101-daily-summary-by-site'!$A145&amp;'88101-daily-summary-by-site'!H$2&amp;'88101-daily-summary-by-site'!H$3,'AQS-88101'!$AC$2:$AC$2744&amp;'AQS-88101'!$E$2:$E$2744&amp;'AQS-88101'!$G$2:$G$2744,0)),""),"")</f>
        <v/>
      </c>
      <c r="I145" s="108" t="str">
        <f t="array" ref="I145">IFERROR(IF(INDEX('AQS-88101'!$M$2:$M$2744,MATCH('88101-daily-summary-by-site'!$A145&amp;'88101-daily-summary-by-site'!I$2&amp;'88101-daily-summary-by-site'!I$3,'AQS-88101'!$AC$2:$AC$2744&amp;'AQS-88101'!$E$2:$E$2744&amp;'AQS-88101'!$G$2:$G$2744,0))&lt;&gt;"",INDEX('AQS-88101'!$M$2:$M$2744,MATCH('88101-daily-summary-by-site'!$A145&amp;'88101-daily-summary-by-site'!I$2&amp;'88101-daily-summary-by-site'!I$3,'AQS-88101'!$AC$2:$AC$2744&amp;'AQS-88101'!$E$2:$E$2744&amp;'AQS-88101'!$G$2:$G$2744,0)),""),"")</f>
        <v/>
      </c>
      <c r="L145" s="107" t="str">
        <f t="shared" si="10"/>
        <v/>
      </c>
      <c r="M145" s="42" t="str">
        <f t="shared" si="11"/>
        <v/>
      </c>
      <c r="N145" s="42" t="str">
        <f t="shared" si="12"/>
        <v/>
      </c>
      <c r="O145" s="108" t="str">
        <f t="shared" si="13"/>
        <v/>
      </c>
    </row>
    <row r="146" spans="1:15" x14ac:dyDescent="0.25">
      <c r="A146" s="79">
        <f t="shared" si="14"/>
        <v>36666</v>
      </c>
      <c r="B146" s="107" t="str">
        <f t="array" ref="B146">IFERROR(IF(INDEX('AQS-88101'!$M$2:$M$2744,MATCH('88101-daily-summary-by-site'!$A146&amp;'88101-daily-summary-by-site'!B$2&amp;'88101-daily-summary-by-site'!B$3,'AQS-88101'!$AC$2:$AC$2744&amp;'AQS-88101'!$E$2:$E$2744&amp;'AQS-88101'!$G$2:$G$2744,0))&lt;&gt;"",INDEX('AQS-88101'!$M$2:$M$2744,MATCH('88101-daily-summary-by-site'!$A146&amp;'88101-daily-summary-by-site'!B$2&amp;'88101-daily-summary-by-site'!B$3,'AQS-88101'!$AC$2:$AC$2744&amp;'AQS-88101'!$E$2:$E$2744&amp;'AQS-88101'!$G$2:$G$2744,0)),""),"")</f>
        <v/>
      </c>
      <c r="C146" s="42" t="str">
        <f t="array" ref="C146">IFERROR(IF(INDEX('AQS-88101'!$M$2:$M$2744,MATCH('88101-daily-summary-by-site'!$A146&amp;'88101-daily-summary-by-site'!C$2&amp;'88101-daily-summary-by-site'!C$3,'AQS-88101'!$AC$2:$AC$2744&amp;'AQS-88101'!$E$2:$E$2744&amp;'AQS-88101'!$G$2:$G$2744,0))&lt;&gt;"",INDEX('AQS-88101'!$M$2:$M$2744,MATCH('88101-daily-summary-by-site'!$A146&amp;'88101-daily-summary-by-site'!C$2&amp;'88101-daily-summary-by-site'!C$3,'AQS-88101'!$AC$2:$AC$2744&amp;'AQS-88101'!$E$2:$E$2744&amp;'AQS-88101'!$G$2:$G$2744,0)),""),"")</f>
        <v/>
      </c>
      <c r="D146" s="42" t="str">
        <f t="array" ref="D146">IFERROR(IF(INDEX('AQS-88101'!$M$2:$M$2744,MATCH('88101-daily-summary-by-site'!$A146&amp;'88101-daily-summary-by-site'!D$2&amp;'88101-daily-summary-by-site'!D$3,'AQS-88101'!$AC$2:$AC$2744&amp;'AQS-88101'!$E$2:$E$2744&amp;'AQS-88101'!$G$2:$G$2744,0))&lt;&gt;"",INDEX('AQS-88101'!$M$2:$M$2744,MATCH('88101-daily-summary-by-site'!$A146&amp;'88101-daily-summary-by-site'!D$2&amp;'88101-daily-summary-by-site'!D$3,'AQS-88101'!$AC$2:$AC$2744&amp;'AQS-88101'!$E$2:$E$2744&amp;'AQS-88101'!$G$2:$G$2744,0)),""),"")</f>
        <v/>
      </c>
      <c r="E146" s="42" t="str">
        <f t="array" ref="E146">IFERROR(IF(INDEX('AQS-88101'!$M$2:$M$2744,MATCH('88101-daily-summary-by-site'!$A146&amp;'88101-daily-summary-by-site'!E$2&amp;'88101-daily-summary-by-site'!E$3,'AQS-88101'!$AC$2:$AC$2744&amp;'AQS-88101'!$E$2:$E$2744&amp;'AQS-88101'!$G$2:$G$2744,0))&lt;&gt;"",INDEX('AQS-88101'!$M$2:$M$2744,MATCH('88101-daily-summary-by-site'!$A146&amp;'88101-daily-summary-by-site'!E$2&amp;'88101-daily-summary-by-site'!E$3,'AQS-88101'!$AC$2:$AC$2744&amp;'AQS-88101'!$E$2:$E$2744&amp;'AQS-88101'!$G$2:$G$2744,0)),""),"")</f>
        <v/>
      </c>
      <c r="F146" s="42" t="str">
        <f t="array" ref="F146">IFERROR(IF(INDEX('AQS-88101'!$M$2:$M$2744,MATCH('88101-daily-summary-by-site'!$A146&amp;'88101-daily-summary-by-site'!F$2&amp;'88101-daily-summary-by-site'!F$3,'AQS-88101'!$AC$2:$AC$2744&amp;'AQS-88101'!$E$2:$E$2744&amp;'AQS-88101'!$G$2:$G$2744,0))&lt;&gt;"",INDEX('AQS-88101'!$M$2:$M$2744,MATCH('88101-daily-summary-by-site'!$A146&amp;'88101-daily-summary-by-site'!F$2&amp;'88101-daily-summary-by-site'!F$3,'AQS-88101'!$AC$2:$AC$2744&amp;'AQS-88101'!$E$2:$E$2744&amp;'AQS-88101'!$G$2:$G$2744,0)),""),"")</f>
        <v/>
      </c>
      <c r="G146" s="42" t="str">
        <f t="array" ref="G146">IFERROR(IF(INDEX('AQS-88101'!$M$2:$M$2744,MATCH('88101-daily-summary-by-site'!$A146&amp;'88101-daily-summary-by-site'!G$2&amp;'88101-daily-summary-by-site'!G$3,'AQS-88101'!$AC$2:$AC$2744&amp;'AQS-88101'!$E$2:$E$2744&amp;'AQS-88101'!$G$2:$G$2744,0))&lt;&gt;"",INDEX('AQS-88101'!$M$2:$M$2744,MATCH('88101-daily-summary-by-site'!$A146&amp;'88101-daily-summary-by-site'!G$2&amp;'88101-daily-summary-by-site'!G$3,'AQS-88101'!$AC$2:$AC$2744&amp;'AQS-88101'!$E$2:$E$2744&amp;'AQS-88101'!$G$2:$G$2744,0)),""),"")</f>
        <v/>
      </c>
      <c r="H146" s="42" t="str">
        <f t="array" ref="H146">IFERROR(IF(INDEX('AQS-88101'!$M$2:$M$2744,MATCH('88101-daily-summary-by-site'!$A146&amp;'88101-daily-summary-by-site'!H$2&amp;'88101-daily-summary-by-site'!H$3,'AQS-88101'!$AC$2:$AC$2744&amp;'AQS-88101'!$E$2:$E$2744&amp;'AQS-88101'!$G$2:$G$2744,0))&lt;&gt;"",INDEX('AQS-88101'!$M$2:$M$2744,MATCH('88101-daily-summary-by-site'!$A146&amp;'88101-daily-summary-by-site'!H$2&amp;'88101-daily-summary-by-site'!H$3,'AQS-88101'!$AC$2:$AC$2744&amp;'AQS-88101'!$E$2:$E$2744&amp;'AQS-88101'!$G$2:$G$2744,0)),""),"")</f>
        <v/>
      </c>
      <c r="I146" s="108" t="str">
        <f t="array" ref="I146">IFERROR(IF(INDEX('AQS-88101'!$M$2:$M$2744,MATCH('88101-daily-summary-by-site'!$A146&amp;'88101-daily-summary-by-site'!I$2&amp;'88101-daily-summary-by-site'!I$3,'AQS-88101'!$AC$2:$AC$2744&amp;'AQS-88101'!$E$2:$E$2744&amp;'AQS-88101'!$G$2:$G$2744,0))&lt;&gt;"",INDEX('AQS-88101'!$M$2:$M$2744,MATCH('88101-daily-summary-by-site'!$A146&amp;'88101-daily-summary-by-site'!I$2&amp;'88101-daily-summary-by-site'!I$3,'AQS-88101'!$AC$2:$AC$2744&amp;'AQS-88101'!$E$2:$E$2744&amp;'AQS-88101'!$G$2:$G$2744,0)),""),"")</f>
        <v/>
      </c>
      <c r="L146" s="107" t="str">
        <f t="shared" si="10"/>
        <v/>
      </c>
      <c r="M146" s="42" t="str">
        <f t="shared" si="11"/>
        <v/>
      </c>
      <c r="N146" s="42" t="str">
        <f t="shared" si="12"/>
        <v/>
      </c>
      <c r="O146" s="108" t="str">
        <f t="shared" si="13"/>
        <v/>
      </c>
    </row>
    <row r="147" spans="1:15" x14ac:dyDescent="0.25">
      <c r="A147" s="79">
        <f t="shared" si="14"/>
        <v>36667</v>
      </c>
      <c r="B147" s="107" t="str">
        <f t="array" ref="B147">IFERROR(IF(INDEX('AQS-88101'!$M$2:$M$2744,MATCH('88101-daily-summary-by-site'!$A147&amp;'88101-daily-summary-by-site'!B$2&amp;'88101-daily-summary-by-site'!B$3,'AQS-88101'!$AC$2:$AC$2744&amp;'AQS-88101'!$E$2:$E$2744&amp;'AQS-88101'!$G$2:$G$2744,0))&lt;&gt;"",INDEX('AQS-88101'!$M$2:$M$2744,MATCH('88101-daily-summary-by-site'!$A147&amp;'88101-daily-summary-by-site'!B$2&amp;'88101-daily-summary-by-site'!B$3,'AQS-88101'!$AC$2:$AC$2744&amp;'AQS-88101'!$E$2:$E$2744&amp;'AQS-88101'!$G$2:$G$2744,0)),""),"")</f>
        <v/>
      </c>
      <c r="C147" s="42" t="str">
        <f t="array" ref="C147">IFERROR(IF(INDEX('AQS-88101'!$M$2:$M$2744,MATCH('88101-daily-summary-by-site'!$A147&amp;'88101-daily-summary-by-site'!C$2&amp;'88101-daily-summary-by-site'!C$3,'AQS-88101'!$AC$2:$AC$2744&amp;'AQS-88101'!$E$2:$E$2744&amp;'AQS-88101'!$G$2:$G$2744,0))&lt;&gt;"",INDEX('AQS-88101'!$M$2:$M$2744,MATCH('88101-daily-summary-by-site'!$A147&amp;'88101-daily-summary-by-site'!C$2&amp;'88101-daily-summary-by-site'!C$3,'AQS-88101'!$AC$2:$AC$2744&amp;'AQS-88101'!$E$2:$E$2744&amp;'AQS-88101'!$G$2:$G$2744,0)),""),"")</f>
        <v/>
      </c>
      <c r="D147" s="42" t="str">
        <f t="array" ref="D147">IFERROR(IF(INDEX('AQS-88101'!$M$2:$M$2744,MATCH('88101-daily-summary-by-site'!$A147&amp;'88101-daily-summary-by-site'!D$2&amp;'88101-daily-summary-by-site'!D$3,'AQS-88101'!$AC$2:$AC$2744&amp;'AQS-88101'!$E$2:$E$2744&amp;'AQS-88101'!$G$2:$G$2744,0))&lt;&gt;"",INDEX('AQS-88101'!$M$2:$M$2744,MATCH('88101-daily-summary-by-site'!$A147&amp;'88101-daily-summary-by-site'!D$2&amp;'88101-daily-summary-by-site'!D$3,'AQS-88101'!$AC$2:$AC$2744&amp;'AQS-88101'!$E$2:$E$2744&amp;'AQS-88101'!$G$2:$G$2744,0)),""),"")</f>
        <v/>
      </c>
      <c r="E147" s="42" t="str">
        <f t="array" ref="E147">IFERROR(IF(INDEX('AQS-88101'!$M$2:$M$2744,MATCH('88101-daily-summary-by-site'!$A147&amp;'88101-daily-summary-by-site'!E$2&amp;'88101-daily-summary-by-site'!E$3,'AQS-88101'!$AC$2:$AC$2744&amp;'AQS-88101'!$E$2:$E$2744&amp;'AQS-88101'!$G$2:$G$2744,0))&lt;&gt;"",INDEX('AQS-88101'!$M$2:$M$2744,MATCH('88101-daily-summary-by-site'!$A147&amp;'88101-daily-summary-by-site'!E$2&amp;'88101-daily-summary-by-site'!E$3,'AQS-88101'!$AC$2:$AC$2744&amp;'AQS-88101'!$E$2:$E$2744&amp;'AQS-88101'!$G$2:$G$2744,0)),""),"")</f>
        <v/>
      </c>
      <c r="F147" s="42" t="str">
        <f t="array" ref="F147">IFERROR(IF(INDEX('AQS-88101'!$M$2:$M$2744,MATCH('88101-daily-summary-by-site'!$A147&amp;'88101-daily-summary-by-site'!F$2&amp;'88101-daily-summary-by-site'!F$3,'AQS-88101'!$AC$2:$AC$2744&amp;'AQS-88101'!$E$2:$E$2744&amp;'AQS-88101'!$G$2:$G$2744,0))&lt;&gt;"",INDEX('AQS-88101'!$M$2:$M$2744,MATCH('88101-daily-summary-by-site'!$A147&amp;'88101-daily-summary-by-site'!F$2&amp;'88101-daily-summary-by-site'!F$3,'AQS-88101'!$AC$2:$AC$2744&amp;'AQS-88101'!$E$2:$E$2744&amp;'AQS-88101'!$G$2:$G$2744,0)),""),"")</f>
        <v/>
      </c>
      <c r="G147" s="42" t="str">
        <f t="array" ref="G147">IFERROR(IF(INDEX('AQS-88101'!$M$2:$M$2744,MATCH('88101-daily-summary-by-site'!$A147&amp;'88101-daily-summary-by-site'!G$2&amp;'88101-daily-summary-by-site'!G$3,'AQS-88101'!$AC$2:$AC$2744&amp;'AQS-88101'!$E$2:$E$2744&amp;'AQS-88101'!$G$2:$G$2744,0))&lt;&gt;"",INDEX('AQS-88101'!$M$2:$M$2744,MATCH('88101-daily-summary-by-site'!$A147&amp;'88101-daily-summary-by-site'!G$2&amp;'88101-daily-summary-by-site'!G$3,'AQS-88101'!$AC$2:$AC$2744&amp;'AQS-88101'!$E$2:$E$2744&amp;'AQS-88101'!$G$2:$G$2744,0)),""),"")</f>
        <v/>
      </c>
      <c r="H147" s="42" t="str">
        <f t="array" ref="H147">IFERROR(IF(INDEX('AQS-88101'!$M$2:$M$2744,MATCH('88101-daily-summary-by-site'!$A147&amp;'88101-daily-summary-by-site'!H$2&amp;'88101-daily-summary-by-site'!H$3,'AQS-88101'!$AC$2:$AC$2744&amp;'AQS-88101'!$E$2:$E$2744&amp;'AQS-88101'!$G$2:$G$2744,0))&lt;&gt;"",INDEX('AQS-88101'!$M$2:$M$2744,MATCH('88101-daily-summary-by-site'!$A147&amp;'88101-daily-summary-by-site'!H$2&amp;'88101-daily-summary-by-site'!H$3,'AQS-88101'!$AC$2:$AC$2744&amp;'AQS-88101'!$E$2:$E$2744&amp;'AQS-88101'!$G$2:$G$2744,0)),""),"")</f>
        <v/>
      </c>
      <c r="I147" s="108" t="str">
        <f t="array" ref="I147">IFERROR(IF(INDEX('AQS-88101'!$M$2:$M$2744,MATCH('88101-daily-summary-by-site'!$A147&amp;'88101-daily-summary-by-site'!I$2&amp;'88101-daily-summary-by-site'!I$3,'AQS-88101'!$AC$2:$AC$2744&amp;'AQS-88101'!$E$2:$E$2744&amp;'AQS-88101'!$G$2:$G$2744,0))&lt;&gt;"",INDEX('AQS-88101'!$M$2:$M$2744,MATCH('88101-daily-summary-by-site'!$A147&amp;'88101-daily-summary-by-site'!I$2&amp;'88101-daily-summary-by-site'!I$3,'AQS-88101'!$AC$2:$AC$2744&amp;'AQS-88101'!$E$2:$E$2744&amp;'AQS-88101'!$G$2:$G$2744,0)),""),"")</f>
        <v/>
      </c>
      <c r="L147" s="107" t="str">
        <f t="shared" si="10"/>
        <v/>
      </c>
      <c r="M147" s="42" t="str">
        <f t="shared" si="11"/>
        <v/>
      </c>
      <c r="N147" s="42" t="str">
        <f t="shared" si="12"/>
        <v/>
      </c>
      <c r="O147" s="108" t="str">
        <f t="shared" si="13"/>
        <v/>
      </c>
    </row>
    <row r="148" spans="1:15" x14ac:dyDescent="0.25">
      <c r="A148" s="79">
        <f t="shared" si="14"/>
        <v>36668</v>
      </c>
      <c r="B148" s="107" t="str">
        <f t="array" ref="B148">IFERROR(IF(INDEX('AQS-88101'!$M$2:$M$2744,MATCH('88101-daily-summary-by-site'!$A148&amp;'88101-daily-summary-by-site'!B$2&amp;'88101-daily-summary-by-site'!B$3,'AQS-88101'!$AC$2:$AC$2744&amp;'AQS-88101'!$E$2:$E$2744&amp;'AQS-88101'!$G$2:$G$2744,0))&lt;&gt;"",INDEX('AQS-88101'!$M$2:$M$2744,MATCH('88101-daily-summary-by-site'!$A148&amp;'88101-daily-summary-by-site'!B$2&amp;'88101-daily-summary-by-site'!B$3,'AQS-88101'!$AC$2:$AC$2744&amp;'AQS-88101'!$E$2:$E$2744&amp;'AQS-88101'!$G$2:$G$2744,0)),""),"")</f>
        <v/>
      </c>
      <c r="C148" s="42" t="str">
        <f t="array" ref="C148">IFERROR(IF(INDEX('AQS-88101'!$M$2:$M$2744,MATCH('88101-daily-summary-by-site'!$A148&amp;'88101-daily-summary-by-site'!C$2&amp;'88101-daily-summary-by-site'!C$3,'AQS-88101'!$AC$2:$AC$2744&amp;'AQS-88101'!$E$2:$E$2744&amp;'AQS-88101'!$G$2:$G$2744,0))&lt;&gt;"",INDEX('AQS-88101'!$M$2:$M$2744,MATCH('88101-daily-summary-by-site'!$A148&amp;'88101-daily-summary-by-site'!C$2&amp;'88101-daily-summary-by-site'!C$3,'AQS-88101'!$AC$2:$AC$2744&amp;'AQS-88101'!$E$2:$E$2744&amp;'AQS-88101'!$G$2:$G$2744,0)),""),"")</f>
        <v/>
      </c>
      <c r="D148" s="42" t="str">
        <f t="array" ref="D148">IFERROR(IF(INDEX('AQS-88101'!$M$2:$M$2744,MATCH('88101-daily-summary-by-site'!$A148&amp;'88101-daily-summary-by-site'!D$2&amp;'88101-daily-summary-by-site'!D$3,'AQS-88101'!$AC$2:$AC$2744&amp;'AQS-88101'!$E$2:$E$2744&amp;'AQS-88101'!$G$2:$G$2744,0))&lt;&gt;"",INDEX('AQS-88101'!$M$2:$M$2744,MATCH('88101-daily-summary-by-site'!$A148&amp;'88101-daily-summary-by-site'!D$2&amp;'88101-daily-summary-by-site'!D$3,'AQS-88101'!$AC$2:$AC$2744&amp;'AQS-88101'!$E$2:$E$2744&amp;'AQS-88101'!$G$2:$G$2744,0)),""),"")</f>
        <v/>
      </c>
      <c r="E148" s="42" t="str">
        <f t="array" ref="E148">IFERROR(IF(INDEX('AQS-88101'!$M$2:$M$2744,MATCH('88101-daily-summary-by-site'!$A148&amp;'88101-daily-summary-by-site'!E$2&amp;'88101-daily-summary-by-site'!E$3,'AQS-88101'!$AC$2:$AC$2744&amp;'AQS-88101'!$E$2:$E$2744&amp;'AQS-88101'!$G$2:$G$2744,0))&lt;&gt;"",INDEX('AQS-88101'!$M$2:$M$2744,MATCH('88101-daily-summary-by-site'!$A148&amp;'88101-daily-summary-by-site'!E$2&amp;'88101-daily-summary-by-site'!E$3,'AQS-88101'!$AC$2:$AC$2744&amp;'AQS-88101'!$E$2:$E$2744&amp;'AQS-88101'!$G$2:$G$2744,0)),""),"")</f>
        <v/>
      </c>
      <c r="F148" s="42" t="str">
        <f t="array" ref="F148">IFERROR(IF(INDEX('AQS-88101'!$M$2:$M$2744,MATCH('88101-daily-summary-by-site'!$A148&amp;'88101-daily-summary-by-site'!F$2&amp;'88101-daily-summary-by-site'!F$3,'AQS-88101'!$AC$2:$AC$2744&amp;'AQS-88101'!$E$2:$E$2744&amp;'AQS-88101'!$G$2:$G$2744,0))&lt;&gt;"",INDEX('AQS-88101'!$M$2:$M$2744,MATCH('88101-daily-summary-by-site'!$A148&amp;'88101-daily-summary-by-site'!F$2&amp;'88101-daily-summary-by-site'!F$3,'AQS-88101'!$AC$2:$AC$2744&amp;'AQS-88101'!$E$2:$E$2744&amp;'AQS-88101'!$G$2:$G$2744,0)),""),"")</f>
        <v/>
      </c>
      <c r="G148" s="42" t="str">
        <f t="array" ref="G148">IFERROR(IF(INDEX('AQS-88101'!$M$2:$M$2744,MATCH('88101-daily-summary-by-site'!$A148&amp;'88101-daily-summary-by-site'!G$2&amp;'88101-daily-summary-by-site'!G$3,'AQS-88101'!$AC$2:$AC$2744&amp;'AQS-88101'!$E$2:$E$2744&amp;'AQS-88101'!$G$2:$G$2744,0))&lt;&gt;"",INDEX('AQS-88101'!$M$2:$M$2744,MATCH('88101-daily-summary-by-site'!$A148&amp;'88101-daily-summary-by-site'!G$2&amp;'88101-daily-summary-by-site'!G$3,'AQS-88101'!$AC$2:$AC$2744&amp;'AQS-88101'!$E$2:$E$2744&amp;'AQS-88101'!$G$2:$G$2744,0)),""),"")</f>
        <v/>
      </c>
      <c r="H148" s="42" t="str">
        <f t="array" ref="H148">IFERROR(IF(INDEX('AQS-88101'!$M$2:$M$2744,MATCH('88101-daily-summary-by-site'!$A148&amp;'88101-daily-summary-by-site'!H$2&amp;'88101-daily-summary-by-site'!H$3,'AQS-88101'!$AC$2:$AC$2744&amp;'AQS-88101'!$E$2:$E$2744&amp;'AQS-88101'!$G$2:$G$2744,0))&lt;&gt;"",INDEX('AQS-88101'!$M$2:$M$2744,MATCH('88101-daily-summary-by-site'!$A148&amp;'88101-daily-summary-by-site'!H$2&amp;'88101-daily-summary-by-site'!H$3,'AQS-88101'!$AC$2:$AC$2744&amp;'AQS-88101'!$E$2:$E$2744&amp;'AQS-88101'!$G$2:$G$2744,0)),""),"")</f>
        <v/>
      </c>
      <c r="I148" s="108" t="str">
        <f t="array" ref="I148">IFERROR(IF(INDEX('AQS-88101'!$M$2:$M$2744,MATCH('88101-daily-summary-by-site'!$A148&amp;'88101-daily-summary-by-site'!I$2&amp;'88101-daily-summary-by-site'!I$3,'AQS-88101'!$AC$2:$AC$2744&amp;'AQS-88101'!$E$2:$E$2744&amp;'AQS-88101'!$G$2:$G$2744,0))&lt;&gt;"",INDEX('AQS-88101'!$M$2:$M$2744,MATCH('88101-daily-summary-by-site'!$A148&amp;'88101-daily-summary-by-site'!I$2&amp;'88101-daily-summary-by-site'!I$3,'AQS-88101'!$AC$2:$AC$2744&amp;'AQS-88101'!$E$2:$E$2744&amp;'AQS-88101'!$G$2:$G$2744,0)),""),"")</f>
        <v/>
      </c>
      <c r="L148" s="107" t="str">
        <f t="shared" si="10"/>
        <v/>
      </c>
      <c r="M148" s="42" t="str">
        <f t="shared" si="11"/>
        <v/>
      </c>
      <c r="N148" s="42" t="str">
        <f t="shared" si="12"/>
        <v/>
      </c>
      <c r="O148" s="108" t="str">
        <f t="shared" si="13"/>
        <v/>
      </c>
    </row>
    <row r="149" spans="1:15" x14ac:dyDescent="0.25">
      <c r="A149" s="79">
        <f t="shared" si="14"/>
        <v>36669</v>
      </c>
      <c r="B149" s="107" t="str">
        <f t="array" ref="B149">IFERROR(IF(INDEX('AQS-88101'!$M$2:$M$2744,MATCH('88101-daily-summary-by-site'!$A149&amp;'88101-daily-summary-by-site'!B$2&amp;'88101-daily-summary-by-site'!B$3,'AQS-88101'!$AC$2:$AC$2744&amp;'AQS-88101'!$E$2:$E$2744&amp;'AQS-88101'!$G$2:$G$2744,0))&lt;&gt;"",INDEX('AQS-88101'!$M$2:$M$2744,MATCH('88101-daily-summary-by-site'!$A149&amp;'88101-daily-summary-by-site'!B$2&amp;'88101-daily-summary-by-site'!B$3,'AQS-88101'!$AC$2:$AC$2744&amp;'AQS-88101'!$E$2:$E$2744&amp;'AQS-88101'!$G$2:$G$2744,0)),""),"")</f>
        <v/>
      </c>
      <c r="C149" s="42" t="str">
        <f t="array" ref="C149">IFERROR(IF(INDEX('AQS-88101'!$M$2:$M$2744,MATCH('88101-daily-summary-by-site'!$A149&amp;'88101-daily-summary-by-site'!C$2&amp;'88101-daily-summary-by-site'!C$3,'AQS-88101'!$AC$2:$AC$2744&amp;'AQS-88101'!$E$2:$E$2744&amp;'AQS-88101'!$G$2:$G$2744,0))&lt;&gt;"",INDEX('AQS-88101'!$M$2:$M$2744,MATCH('88101-daily-summary-by-site'!$A149&amp;'88101-daily-summary-by-site'!C$2&amp;'88101-daily-summary-by-site'!C$3,'AQS-88101'!$AC$2:$AC$2744&amp;'AQS-88101'!$E$2:$E$2744&amp;'AQS-88101'!$G$2:$G$2744,0)),""),"")</f>
        <v/>
      </c>
      <c r="D149" s="42" t="str">
        <f t="array" ref="D149">IFERROR(IF(INDEX('AQS-88101'!$M$2:$M$2744,MATCH('88101-daily-summary-by-site'!$A149&amp;'88101-daily-summary-by-site'!D$2&amp;'88101-daily-summary-by-site'!D$3,'AQS-88101'!$AC$2:$AC$2744&amp;'AQS-88101'!$E$2:$E$2744&amp;'AQS-88101'!$G$2:$G$2744,0))&lt;&gt;"",INDEX('AQS-88101'!$M$2:$M$2744,MATCH('88101-daily-summary-by-site'!$A149&amp;'88101-daily-summary-by-site'!D$2&amp;'88101-daily-summary-by-site'!D$3,'AQS-88101'!$AC$2:$AC$2744&amp;'AQS-88101'!$E$2:$E$2744&amp;'AQS-88101'!$G$2:$G$2744,0)),""),"")</f>
        <v/>
      </c>
      <c r="E149" s="42" t="str">
        <f t="array" ref="E149">IFERROR(IF(INDEX('AQS-88101'!$M$2:$M$2744,MATCH('88101-daily-summary-by-site'!$A149&amp;'88101-daily-summary-by-site'!E$2&amp;'88101-daily-summary-by-site'!E$3,'AQS-88101'!$AC$2:$AC$2744&amp;'AQS-88101'!$E$2:$E$2744&amp;'AQS-88101'!$G$2:$G$2744,0))&lt;&gt;"",INDEX('AQS-88101'!$M$2:$M$2744,MATCH('88101-daily-summary-by-site'!$A149&amp;'88101-daily-summary-by-site'!E$2&amp;'88101-daily-summary-by-site'!E$3,'AQS-88101'!$AC$2:$AC$2744&amp;'AQS-88101'!$E$2:$E$2744&amp;'AQS-88101'!$G$2:$G$2744,0)),""),"")</f>
        <v/>
      </c>
      <c r="F149" s="42" t="str">
        <f t="array" ref="F149">IFERROR(IF(INDEX('AQS-88101'!$M$2:$M$2744,MATCH('88101-daily-summary-by-site'!$A149&amp;'88101-daily-summary-by-site'!F$2&amp;'88101-daily-summary-by-site'!F$3,'AQS-88101'!$AC$2:$AC$2744&amp;'AQS-88101'!$E$2:$E$2744&amp;'AQS-88101'!$G$2:$G$2744,0))&lt;&gt;"",INDEX('AQS-88101'!$M$2:$M$2744,MATCH('88101-daily-summary-by-site'!$A149&amp;'88101-daily-summary-by-site'!F$2&amp;'88101-daily-summary-by-site'!F$3,'AQS-88101'!$AC$2:$AC$2744&amp;'AQS-88101'!$E$2:$E$2744&amp;'AQS-88101'!$G$2:$G$2744,0)),""),"")</f>
        <v/>
      </c>
      <c r="G149" s="42" t="str">
        <f t="array" ref="G149">IFERROR(IF(INDEX('AQS-88101'!$M$2:$M$2744,MATCH('88101-daily-summary-by-site'!$A149&amp;'88101-daily-summary-by-site'!G$2&amp;'88101-daily-summary-by-site'!G$3,'AQS-88101'!$AC$2:$AC$2744&amp;'AQS-88101'!$E$2:$E$2744&amp;'AQS-88101'!$G$2:$G$2744,0))&lt;&gt;"",INDEX('AQS-88101'!$M$2:$M$2744,MATCH('88101-daily-summary-by-site'!$A149&amp;'88101-daily-summary-by-site'!G$2&amp;'88101-daily-summary-by-site'!G$3,'AQS-88101'!$AC$2:$AC$2744&amp;'AQS-88101'!$E$2:$E$2744&amp;'AQS-88101'!$G$2:$G$2744,0)),""),"")</f>
        <v/>
      </c>
      <c r="H149" s="42" t="str">
        <f t="array" ref="H149">IFERROR(IF(INDEX('AQS-88101'!$M$2:$M$2744,MATCH('88101-daily-summary-by-site'!$A149&amp;'88101-daily-summary-by-site'!H$2&amp;'88101-daily-summary-by-site'!H$3,'AQS-88101'!$AC$2:$AC$2744&amp;'AQS-88101'!$E$2:$E$2744&amp;'AQS-88101'!$G$2:$G$2744,0))&lt;&gt;"",INDEX('AQS-88101'!$M$2:$M$2744,MATCH('88101-daily-summary-by-site'!$A149&amp;'88101-daily-summary-by-site'!H$2&amp;'88101-daily-summary-by-site'!H$3,'AQS-88101'!$AC$2:$AC$2744&amp;'AQS-88101'!$E$2:$E$2744&amp;'AQS-88101'!$G$2:$G$2744,0)),""),"")</f>
        <v/>
      </c>
      <c r="I149" s="108" t="str">
        <f t="array" ref="I149">IFERROR(IF(INDEX('AQS-88101'!$M$2:$M$2744,MATCH('88101-daily-summary-by-site'!$A149&amp;'88101-daily-summary-by-site'!I$2&amp;'88101-daily-summary-by-site'!I$3,'AQS-88101'!$AC$2:$AC$2744&amp;'AQS-88101'!$E$2:$E$2744&amp;'AQS-88101'!$G$2:$G$2744,0))&lt;&gt;"",INDEX('AQS-88101'!$M$2:$M$2744,MATCH('88101-daily-summary-by-site'!$A149&amp;'88101-daily-summary-by-site'!I$2&amp;'88101-daily-summary-by-site'!I$3,'AQS-88101'!$AC$2:$AC$2744&amp;'AQS-88101'!$E$2:$E$2744&amp;'AQS-88101'!$G$2:$G$2744,0)),""),"")</f>
        <v/>
      </c>
      <c r="L149" s="107" t="str">
        <f t="shared" si="10"/>
        <v/>
      </c>
      <c r="M149" s="42" t="str">
        <f t="shared" si="11"/>
        <v/>
      </c>
      <c r="N149" s="42" t="str">
        <f t="shared" si="12"/>
        <v/>
      </c>
      <c r="O149" s="108" t="str">
        <f t="shared" si="13"/>
        <v/>
      </c>
    </row>
    <row r="150" spans="1:15" x14ac:dyDescent="0.25">
      <c r="A150" s="79">
        <f t="shared" si="14"/>
        <v>36670</v>
      </c>
      <c r="B150" s="107">
        <f t="array" ref="B150">IFERROR(IF(INDEX('AQS-88101'!$M$2:$M$2744,MATCH('88101-daily-summary-by-site'!$A150&amp;'88101-daily-summary-by-site'!B$2&amp;'88101-daily-summary-by-site'!B$3,'AQS-88101'!$AC$2:$AC$2744&amp;'AQS-88101'!$E$2:$E$2744&amp;'AQS-88101'!$G$2:$G$2744,0))&lt;&gt;"",INDEX('AQS-88101'!$M$2:$M$2744,MATCH('88101-daily-summary-by-site'!$A150&amp;'88101-daily-summary-by-site'!B$2&amp;'88101-daily-summary-by-site'!B$3,'AQS-88101'!$AC$2:$AC$2744&amp;'AQS-88101'!$E$2:$E$2744&amp;'AQS-88101'!$G$2:$G$2744,0)),""),"")</f>
        <v>3.6</v>
      </c>
      <c r="C150" s="42" t="str">
        <f t="array" ref="C150">IFERROR(IF(INDEX('AQS-88101'!$M$2:$M$2744,MATCH('88101-daily-summary-by-site'!$A150&amp;'88101-daily-summary-by-site'!C$2&amp;'88101-daily-summary-by-site'!C$3,'AQS-88101'!$AC$2:$AC$2744&amp;'AQS-88101'!$E$2:$E$2744&amp;'AQS-88101'!$G$2:$G$2744,0))&lt;&gt;"",INDEX('AQS-88101'!$M$2:$M$2744,MATCH('88101-daily-summary-by-site'!$A150&amp;'88101-daily-summary-by-site'!C$2&amp;'88101-daily-summary-by-site'!C$3,'AQS-88101'!$AC$2:$AC$2744&amp;'AQS-88101'!$E$2:$E$2744&amp;'AQS-88101'!$G$2:$G$2744,0)),""),"")</f>
        <v/>
      </c>
      <c r="D150" s="42" t="str">
        <f t="array" ref="D150">IFERROR(IF(INDEX('AQS-88101'!$M$2:$M$2744,MATCH('88101-daily-summary-by-site'!$A150&amp;'88101-daily-summary-by-site'!D$2&amp;'88101-daily-summary-by-site'!D$3,'AQS-88101'!$AC$2:$AC$2744&amp;'AQS-88101'!$E$2:$E$2744&amp;'AQS-88101'!$G$2:$G$2744,0))&lt;&gt;"",INDEX('AQS-88101'!$M$2:$M$2744,MATCH('88101-daily-summary-by-site'!$A150&amp;'88101-daily-summary-by-site'!D$2&amp;'88101-daily-summary-by-site'!D$3,'AQS-88101'!$AC$2:$AC$2744&amp;'AQS-88101'!$E$2:$E$2744&amp;'AQS-88101'!$G$2:$G$2744,0)),""),"")</f>
        <v/>
      </c>
      <c r="E150" s="42" t="str">
        <f t="array" ref="E150">IFERROR(IF(INDEX('AQS-88101'!$M$2:$M$2744,MATCH('88101-daily-summary-by-site'!$A150&amp;'88101-daily-summary-by-site'!E$2&amp;'88101-daily-summary-by-site'!E$3,'AQS-88101'!$AC$2:$AC$2744&amp;'AQS-88101'!$E$2:$E$2744&amp;'AQS-88101'!$G$2:$G$2744,0))&lt;&gt;"",INDEX('AQS-88101'!$M$2:$M$2744,MATCH('88101-daily-summary-by-site'!$A150&amp;'88101-daily-summary-by-site'!E$2&amp;'88101-daily-summary-by-site'!E$3,'AQS-88101'!$AC$2:$AC$2744&amp;'AQS-88101'!$E$2:$E$2744&amp;'AQS-88101'!$G$2:$G$2744,0)),""),"")</f>
        <v/>
      </c>
      <c r="F150" s="42" t="str">
        <f t="array" ref="F150">IFERROR(IF(INDEX('AQS-88101'!$M$2:$M$2744,MATCH('88101-daily-summary-by-site'!$A150&amp;'88101-daily-summary-by-site'!F$2&amp;'88101-daily-summary-by-site'!F$3,'AQS-88101'!$AC$2:$AC$2744&amp;'AQS-88101'!$E$2:$E$2744&amp;'AQS-88101'!$G$2:$G$2744,0))&lt;&gt;"",INDEX('AQS-88101'!$M$2:$M$2744,MATCH('88101-daily-summary-by-site'!$A150&amp;'88101-daily-summary-by-site'!F$2&amp;'88101-daily-summary-by-site'!F$3,'AQS-88101'!$AC$2:$AC$2744&amp;'AQS-88101'!$E$2:$E$2744&amp;'AQS-88101'!$G$2:$G$2744,0)),""),"")</f>
        <v/>
      </c>
      <c r="G150" s="42" t="str">
        <f t="array" ref="G150">IFERROR(IF(INDEX('AQS-88101'!$M$2:$M$2744,MATCH('88101-daily-summary-by-site'!$A150&amp;'88101-daily-summary-by-site'!G$2&amp;'88101-daily-summary-by-site'!G$3,'AQS-88101'!$AC$2:$AC$2744&amp;'AQS-88101'!$E$2:$E$2744&amp;'AQS-88101'!$G$2:$G$2744,0))&lt;&gt;"",INDEX('AQS-88101'!$M$2:$M$2744,MATCH('88101-daily-summary-by-site'!$A150&amp;'88101-daily-summary-by-site'!G$2&amp;'88101-daily-summary-by-site'!G$3,'AQS-88101'!$AC$2:$AC$2744&amp;'AQS-88101'!$E$2:$E$2744&amp;'AQS-88101'!$G$2:$G$2744,0)),""),"")</f>
        <v/>
      </c>
      <c r="H150" s="42" t="str">
        <f t="array" ref="H150">IFERROR(IF(INDEX('AQS-88101'!$M$2:$M$2744,MATCH('88101-daily-summary-by-site'!$A150&amp;'88101-daily-summary-by-site'!H$2&amp;'88101-daily-summary-by-site'!H$3,'AQS-88101'!$AC$2:$AC$2744&amp;'AQS-88101'!$E$2:$E$2744&amp;'AQS-88101'!$G$2:$G$2744,0))&lt;&gt;"",INDEX('AQS-88101'!$M$2:$M$2744,MATCH('88101-daily-summary-by-site'!$A150&amp;'88101-daily-summary-by-site'!H$2&amp;'88101-daily-summary-by-site'!H$3,'AQS-88101'!$AC$2:$AC$2744&amp;'AQS-88101'!$E$2:$E$2744&amp;'AQS-88101'!$G$2:$G$2744,0)),""),"")</f>
        <v/>
      </c>
      <c r="I150" s="108" t="str">
        <f t="array" ref="I150">IFERROR(IF(INDEX('AQS-88101'!$M$2:$M$2744,MATCH('88101-daily-summary-by-site'!$A150&amp;'88101-daily-summary-by-site'!I$2&amp;'88101-daily-summary-by-site'!I$3,'AQS-88101'!$AC$2:$AC$2744&amp;'AQS-88101'!$E$2:$E$2744&amp;'AQS-88101'!$G$2:$G$2744,0))&lt;&gt;"",INDEX('AQS-88101'!$M$2:$M$2744,MATCH('88101-daily-summary-by-site'!$A150&amp;'88101-daily-summary-by-site'!I$2&amp;'88101-daily-summary-by-site'!I$3,'AQS-88101'!$AC$2:$AC$2744&amp;'AQS-88101'!$E$2:$E$2744&amp;'AQS-88101'!$G$2:$G$2744,0)),""),"")</f>
        <v/>
      </c>
      <c r="L150" s="107">
        <f t="shared" si="10"/>
        <v>3.6</v>
      </c>
      <c r="M150" s="42" t="str">
        <f t="shared" si="11"/>
        <v/>
      </c>
      <c r="N150" s="42" t="str">
        <f t="shared" si="12"/>
        <v/>
      </c>
      <c r="O150" s="108" t="str">
        <f t="shared" si="13"/>
        <v/>
      </c>
    </row>
    <row r="151" spans="1:15" x14ac:dyDescent="0.25">
      <c r="A151" s="79">
        <f t="shared" si="14"/>
        <v>36671</v>
      </c>
      <c r="B151" s="107" t="str">
        <f t="array" ref="B151">IFERROR(IF(INDEX('AQS-88101'!$M$2:$M$2744,MATCH('88101-daily-summary-by-site'!$A151&amp;'88101-daily-summary-by-site'!B$2&amp;'88101-daily-summary-by-site'!B$3,'AQS-88101'!$AC$2:$AC$2744&amp;'AQS-88101'!$E$2:$E$2744&amp;'AQS-88101'!$G$2:$G$2744,0))&lt;&gt;"",INDEX('AQS-88101'!$M$2:$M$2744,MATCH('88101-daily-summary-by-site'!$A151&amp;'88101-daily-summary-by-site'!B$2&amp;'88101-daily-summary-by-site'!B$3,'AQS-88101'!$AC$2:$AC$2744&amp;'AQS-88101'!$E$2:$E$2744&amp;'AQS-88101'!$G$2:$G$2744,0)),""),"")</f>
        <v/>
      </c>
      <c r="C151" s="42" t="str">
        <f t="array" ref="C151">IFERROR(IF(INDEX('AQS-88101'!$M$2:$M$2744,MATCH('88101-daily-summary-by-site'!$A151&amp;'88101-daily-summary-by-site'!C$2&amp;'88101-daily-summary-by-site'!C$3,'AQS-88101'!$AC$2:$AC$2744&amp;'AQS-88101'!$E$2:$E$2744&amp;'AQS-88101'!$G$2:$G$2744,0))&lt;&gt;"",INDEX('AQS-88101'!$M$2:$M$2744,MATCH('88101-daily-summary-by-site'!$A151&amp;'88101-daily-summary-by-site'!C$2&amp;'88101-daily-summary-by-site'!C$3,'AQS-88101'!$AC$2:$AC$2744&amp;'AQS-88101'!$E$2:$E$2744&amp;'AQS-88101'!$G$2:$G$2744,0)),""),"")</f>
        <v/>
      </c>
      <c r="D151" s="42" t="str">
        <f t="array" ref="D151">IFERROR(IF(INDEX('AQS-88101'!$M$2:$M$2744,MATCH('88101-daily-summary-by-site'!$A151&amp;'88101-daily-summary-by-site'!D$2&amp;'88101-daily-summary-by-site'!D$3,'AQS-88101'!$AC$2:$AC$2744&amp;'AQS-88101'!$E$2:$E$2744&amp;'AQS-88101'!$G$2:$G$2744,0))&lt;&gt;"",INDEX('AQS-88101'!$M$2:$M$2744,MATCH('88101-daily-summary-by-site'!$A151&amp;'88101-daily-summary-by-site'!D$2&amp;'88101-daily-summary-by-site'!D$3,'AQS-88101'!$AC$2:$AC$2744&amp;'AQS-88101'!$E$2:$E$2744&amp;'AQS-88101'!$G$2:$G$2744,0)),""),"")</f>
        <v/>
      </c>
      <c r="E151" s="42" t="str">
        <f t="array" ref="E151">IFERROR(IF(INDEX('AQS-88101'!$M$2:$M$2744,MATCH('88101-daily-summary-by-site'!$A151&amp;'88101-daily-summary-by-site'!E$2&amp;'88101-daily-summary-by-site'!E$3,'AQS-88101'!$AC$2:$AC$2744&amp;'AQS-88101'!$E$2:$E$2744&amp;'AQS-88101'!$G$2:$G$2744,0))&lt;&gt;"",INDEX('AQS-88101'!$M$2:$M$2744,MATCH('88101-daily-summary-by-site'!$A151&amp;'88101-daily-summary-by-site'!E$2&amp;'88101-daily-summary-by-site'!E$3,'AQS-88101'!$AC$2:$AC$2744&amp;'AQS-88101'!$E$2:$E$2744&amp;'AQS-88101'!$G$2:$G$2744,0)),""),"")</f>
        <v/>
      </c>
      <c r="F151" s="42" t="str">
        <f t="array" ref="F151">IFERROR(IF(INDEX('AQS-88101'!$M$2:$M$2744,MATCH('88101-daily-summary-by-site'!$A151&amp;'88101-daily-summary-by-site'!F$2&amp;'88101-daily-summary-by-site'!F$3,'AQS-88101'!$AC$2:$AC$2744&amp;'AQS-88101'!$E$2:$E$2744&amp;'AQS-88101'!$G$2:$G$2744,0))&lt;&gt;"",INDEX('AQS-88101'!$M$2:$M$2744,MATCH('88101-daily-summary-by-site'!$A151&amp;'88101-daily-summary-by-site'!F$2&amp;'88101-daily-summary-by-site'!F$3,'AQS-88101'!$AC$2:$AC$2744&amp;'AQS-88101'!$E$2:$E$2744&amp;'AQS-88101'!$G$2:$G$2744,0)),""),"")</f>
        <v/>
      </c>
      <c r="G151" s="42" t="str">
        <f t="array" ref="G151">IFERROR(IF(INDEX('AQS-88101'!$M$2:$M$2744,MATCH('88101-daily-summary-by-site'!$A151&amp;'88101-daily-summary-by-site'!G$2&amp;'88101-daily-summary-by-site'!G$3,'AQS-88101'!$AC$2:$AC$2744&amp;'AQS-88101'!$E$2:$E$2744&amp;'AQS-88101'!$G$2:$G$2744,0))&lt;&gt;"",INDEX('AQS-88101'!$M$2:$M$2744,MATCH('88101-daily-summary-by-site'!$A151&amp;'88101-daily-summary-by-site'!G$2&amp;'88101-daily-summary-by-site'!G$3,'AQS-88101'!$AC$2:$AC$2744&amp;'AQS-88101'!$E$2:$E$2744&amp;'AQS-88101'!$G$2:$G$2744,0)),""),"")</f>
        <v/>
      </c>
      <c r="H151" s="42" t="str">
        <f t="array" ref="H151">IFERROR(IF(INDEX('AQS-88101'!$M$2:$M$2744,MATCH('88101-daily-summary-by-site'!$A151&amp;'88101-daily-summary-by-site'!H$2&amp;'88101-daily-summary-by-site'!H$3,'AQS-88101'!$AC$2:$AC$2744&amp;'AQS-88101'!$E$2:$E$2744&amp;'AQS-88101'!$G$2:$G$2744,0))&lt;&gt;"",INDEX('AQS-88101'!$M$2:$M$2744,MATCH('88101-daily-summary-by-site'!$A151&amp;'88101-daily-summary-by-site'!H$2&amp;'88101-daily-summary-by-site'!H$3,'AQS-88101'!$AC$2:$AC$2744&amp;'AQS-88101'!$E$2:$E$2744&amp;'AQS-88101'!$G$2:$G$2744,0)),""),"")</f>
        <v/>
      </c>
      <c r="I151" s="108" t="str">
        <f t="array" ref="I151">IFERROR(IF(INDEX('AQS-88101'!$M$2:$M$2744,MATCH('88101-daily-summary-by-site'!$A151&amp;'88101-daily-summary-by-site'!I$2&amp;'88101-daily-summary-by-site'!I$3,'AQS-88101'!$AC$2:$AC$2744&amp;'AQS-88101'!$E$2:$E$2744&amp;'AQS-88101'!$G$2:$G$2744,0))&lt;&gt;"",INDEX('AQS-88101'!$M$2:$M$2744,MATCH('88101-daily-summary-by-site'!$A151&amp;'88101-daily-summary-by-site'!I$2&amp;'88101-daily-summary-by-site'!I$3,'AQS-88101'!$AC$2:$AC$2744&amp;'AQS-88101'!$E$2:$E$2744&amp;'AQS-88101'!$G$2:$G$2744,0)),""),"")</f>
        <v/>
      </c>
      <c r="L151" s="107" t="str">
        <f t="shared" si="10"/>
        <v/>
      </c>
      <c r="M151" s="42" t="str">
        <f t="shared" si="11"/>
        <v/>
      </c>
      <c r="N151" s="42" t="str">
        <f t="shared" si="12"/>
        <v/>
      </c>
      <c r="O151" s="108" t="str">
        <f t="shared" si="13"/>
        <v/>
      </c>
    </row>
    <row r="152" spans="1:15" x14ac:dyDescent="0.25">
      <c r="A152" s="79">
        <f t="shared" si="14"/>
        <v>36672</v>
      </c>
      <c r="B152" s="107" t="str">
        <f t="array" ref="B152">IFERROR(IF(INDEX('AQS-88101'!$M$2:$M$2744,MATCH('88101-daily-summary-by-site'!$A152&amp;'88101-daily-summary-by-site'!B$2&amp;'88101-daily-summary-by-site'!B$3,'AQS-88101'!$AC$2:$AC$2744&amp;'AQS-88101'!$E$2:$E$2744&amp;'AQS-88101'!$G$2:$G$2744,0))&lt;&gt;"",INDEX('AQS-88101'!$M$2:$M$2744,MATCH('88101-daily-summary-by-site'!$A152&amp;'88101-daily-summary-by-site'!B$2&amp;'88101-daily-summary-by-site'!B$3,'AQS-88101'!$AC$2:$AC$2744&amp;'AQS-88101'!$E$2:$E$2744&amp;'AQS-88101'!$G$2:$G$2744,0)),""),"")</f>
        <v/>
      </c>
      <c r="C152" s="42" t="str">
        <f t="array" ref="C152">IFERROR(IF(INDEX('AQS-88101'!$M$2:$M$2744,MATCH('88101-daily-summary-by-site'!$A152&amp;'88101-daily-summary-by-site'!C$2&amp;'88101-daily-summary-by-site'!C$3,'AQS-88101'!$AC$2:$AC$2744&amp;'AQS-88101'!$E$2:$E$2744&amp;'AQS-88101'!$G$2:$G$2744,0))&lt;&gt;"",INDEX('AQS-88101'!$M$2:$M$2744,MATCH('88101-daily-summary-by-site'!$A152&amp;'88101-daily-summary-by-site'!C$2&amp;'88101-daily-summary-by-site'!C$3,'AQS-88101'!$AC$2:$AC$2744&amp;'AQS-88101'!$E$2:$E$2744&amp;'AQS-88101'!$G$2:$G$2744,0)),""),"")</f>
        <v/>
      </c>
      <c r="D152" s="42" t="str">
        <f t="array" ref="D152">IFERROR(IF(INDEX('AQS-88101'!$M$2:$M$2744,MATCH('88101-daily-summary-by-site'!$A152&amp;'88101-daily-summary-by-site'!D$2&amp;'88101-daily-summary-by-site'!D$3,'AQS-88101'!$AC$2:$AC$2744&amp;'AQS-88101'!$E$2:$E$2744&amp;'AQS-88101'!$G$2:$G$2744,0))&lt;&gt;"",INDEX('AQS-88101'!$M$2:$M$2744,MATCH('88101-daily-summary-by-site'!$A152&amp;'88101-daily-summary-by-site'!D$2&amp;'88101-daily-summary-by-site'!D$3,'AQS-88101'!$AC$2:$AC$2744&amp;'AQS-88101'!$E$2:$E$2744&amp;'AQS-88101'!$G$2:$G$2744,0)),""),"")</f>
        <v/>
      </c>
      <c r="E152" s="42" t="str">
        <f t="array" ref="E152">IFERROR(IF(INDEX('AQS-88101'!$M$2:$M$2744,MATCH('88101-daily-summary-by-site'!$A152&amp;'88101-daily-summary-by-site'!E$2&amp;'88101-daily-summary-by-site'!E$3,'AQS-88101'!$AC$2:$AC$2744&amp;'AQS-88101'!$E$2:$E$2744&amp;'AQS-88101'!$G$2:$G$2744,0))&lt;&gt;"",INDEX('AQS-88101'!$M$2:$M$2744,MATCH('88101-daily-summary-by-site'!$A152&amp;'88101-daily-summary-by-site'!E$2&amp;'88101-daily-summary-by-site'!E$3,'AQS-88101'!$AC$2:$AC$2744&amp;'AQS-88101'!$E$2:$E$2744&amp;'AQS-88101'!$G$2:$G$2744,0)),""),"")</f>
        <v/>
      </c>
      <c r="F152" s="42" t="str">
        <f t="array" ref="F152">IFERROR(IF(INDEX('AQS-88101'!$M$2:$M$2744,MATCH('88101-daily-summary-by-site'!$A152&amp;'88101-daily-summary-by-site'!F$2&amp;'88101-daily-summary-by-site'!F$3,'AQS-88101'!$AC$2:$AC$2744&amp;'AQS-88101'!$E$2:$E$2744&amp;'AQS-88101'!$G$2:$G$2744,0))&lt;&gt;"",INDEX('AQS-88101'!$M$2:$M$2744,MATCH('88101-daily-summary-by-site'!$A152&amp;'88101-daily-summary-by-site'!F$2&amp;'88101-daily-summary-by-site'!F$3,'AQS-88101'!$AC$2:$AC$2744&amp;'AQS-88101'!$E$2:$E$2744&amp;'AQS-88101'!$G$2:$G$2744,0)),""),"")</f>
        <v/>
      </c>
      <c r="G152" s="42" t="str">
        <f t="array" ref="G152">IFERROR(IF(INDEX('AQS-88101'!$M$2:$M$2744,MATCH('88101-daily-summary-by-site'!$A152&amp;'88101-daily-summary-by-site'!G$2&amp;'88101-daily-summary-by-site'!G$3,'AQS-88101'!$AC$2:$AC$2744&amp;'AQS-88101'!$E$2:$E$2744&amp;'AQS-88101'!$G$2:$G$2744,0))&lt;&gt;"",INDEX('AQS-88101'!$M$2:$M$2744,MATCH('88101-daily-summary-by-site'!$A152&amp;'88101-daily-summary-by-site'!G$2&amp;'88101-daily-summary-by-site'!G$3,'AQS-88101'!$AC$2:$AC$2744&amp;'AQS-88101'!$E$2:$E$2744&amp;'AQS-88101'!$G$2:$G$2744,0)),""),"")</f>
        <v/>
      </c>
      <c r="H152" s="42" t="str">
        <f t="array" ref="H152">IFERROR(IF(INDEX('AQS-88101'!$M$2:$M$2744,MATCH('88101-daily-summary-by-site'!$A152&amp;'88101-daily-summary-by-site'!H$2&amp;'88101-daily-summary-by-site'!H$3,'AQS-88101'!$AC$2:$AC$2744&amp;'AQS-88101'!$E$2:$E$2744&amp;'AQS-88101'!$G$2:$G$2744,0))&lt;&gt;"",INDEX('AQS-88101'!$M$2:$M$2744,MATCH('88101-daily-summary-by-site'!$A152&amp;'88101-daily-summary-by-site'!H$2&amp;'88101-daily-summary-by-site'!H$3,'AQS-88101'!$AC$2:$AC$2744&amp;'AQS-88101'!$E$2:$E$2744&amp;'AQS-88101'!$G$2:$G$2744,0)),""),"")</f>
        <v/>
      </c>
      <c r="I152" s="108" t="str">
        <f t="array" ref="I152">IFERROR(IF(INDEX('AQS-88101'!$M$2:$M$2744,MATCH('88101-daily-summary-by-site'!$A152&amp;'88101-daily-summary-by-site'!I$2&amp;'88101-daily-summary-by-site'!I$3,'AQS-88101'!$AC$2:$AC$2744&amp;'AQS-88101'!$E$2:$E$2744&amp;'AQS-88101'!$G$2:$G$2744,0))&lt;&gt;"",INDEX('AQS-88101'!$M$2:$M$2744,MATCH('88101-daily-summary-by-site'!$A152&amp;'88101-daily-summary-by-site'!I$2&amp;'88101-daily-summary-by-site'!I$3,'AQS-88101'!$AC$2:$AC$2744&amp;'AQS-88101'!$E$2:$E$2744&amp;'AQS-88101'!$G$2:$G$2744,0)),""),"")</f>
        <v/>
      </c>
      <c r="L152" s="107" t="str">
        <f t="shared" si="10"/>
        <v/>
      </c>
      <c r="M152" s="42" t="str">
        <f t="shared" si="11"/>
        <v/>
      </c>
      <c r="N152" s="42" t="str">
        <f t="shared" si="12"/>
        <v/>
      </c>
      <c r="O152" s="108" t="str">
        <f t="shared" si="13"/>
        <v/>
      </c>
    </row>
    <row r="153" spans="1:15" x14ac:dyDescent="0.25">
      <c r="A153" s="79">
        <f t="shared" si="14"/>
        <v>36673</v>
      </c>
      <c r="B153" s="107">
        <f t="array" ref="B153">IFERROR(IF(INDEX('AQS-88101'!$M$2:$M$2744,MATCH('88101-daily-summary-by-site'!$A153&amp;'88101-daily-summary-by-site'!B$2&amp;'88101-daily-summary-by-site'!B$3,'AQS-88101'!$AC$2:$AC$2744&amp;'AQS-88101'!$E$2:$E$2744&amp;'AQS-88101'!$G$2:$G$2744,0))&lt;&gt;"",INDEX('AQS-88101'!$M$2:$M$2744,MATCH('88101-daily-summary-by-site'!$A153&amp;'88101-daily-summary-by-site'!B$2&amp;'88101-daily-summary-by-site'!B$3,'AQS-88101'!$AC$2:$AC$2744&amp;'AQS-88101'!$E$2:$E$2744&amp;'AQS-88101'!$G$2:$G$2744,0)),""),"")</f>
        <v>5.9</v>
      </c>
      <c r="C153" s="42" t="str">
        <f t="array" ref="C153">IFERROR(IF(INDEX('AQS-88101'!$M$2:$M$2744,MATCH('88101-daily-summary-by-site'!$A153&amp;'88101-daily-summary-by-site'!C$2&amp;'88101-daily-summary-by-site'!C$3,'AQS-88101'!$AC$2:$AC$2744&amp;'AQS-88101'!$E$2:$E$2744&amp;'AQS-88101'!$G$2:$G$2744,0))&lt;&gt;"",INDEX('AQS-88101'!$M$2:$M$2744,MATCH('88101-daily-summary-by-site'!$A153&amp;'88101-daily-summary-by-site'!C$2&amp;'88101-daily-summary-by-site'!C$3,'AQS-88101'!$AC$2:$AC$2744&amp;'AQS-88101'!$E$2:$E$2744&amp;'AQS-88101'!$G$2:$G$2744,0)),""),"")</f>
        <v/>
      </c>
      <c r="D153" s="42" t="str">
        <f t="array" ref="D153">IFERROR(IF(INDEX('AQS-88101'!$M$2:$M$2744,MATCH('88101-daily-summary-by-site'!$A153&amp;'88101-daily-summary-by-site'!D$2&amp;'88101-daily-summary-by-site'!D$3,'AQS-88101'!$AC$2:$AC$2744&amp;'AQS-88101'!$E$2:$E$2744&amp;'AQS-88101'!$G$2:$G$2744,0))&lt;&gt;"",INDEX('AQS-88101'!$M$2:$M$2744,MATCH('88101-daily-summary-by-site'!$A153&amp;'88101-daily-summary-by-site'!D$2&amp;'88101-daily-summary-by-site'!D$3,'AQS-88101'!$AC$2:$AC$2744&amp;'AQS-88101'!$E$2:$E$2744&amp;'AQS-88101'!$G$2:$G$2744,0)),""),"")</f>
        <v/>
      </c>
      <c r="E153" s="42" t="str">
        <f t="array" ref="E153">IFERROR(IF(INDEX('AQS-88101'!$M$2:$M$2744,MATCH('88101-daily-summary-by-site'!$A153&amp;'88101-daily-summary-by-site'!E$2&amp;'88101-daily-summary-by-site'!E$3,'AQS-88101'!$AC$2:$AC$2744&amp;'AQS-88101'!$E$2:$E$2744&amp;'AQS-88101'!$G$2:$G$2744,0))&lt;&gt;"",INDEX('AQS-88101'!$M$2:$M$2744,MATCH('88101-daily-summary-by-site'!$A153&amp;'88101-daily-summary-by-site'!E$2&amp;'88101-daily-summary-by-site'!E$3,'AQS-88101'!$AC$2:$AC$2744&amp;'AQS-88101'!$E$2:$E$2744&amp;'AQS-88101'!$G$2:$G$2744,0)),""),"")</f>
        <v/>
      </c>
      <c r="F153" s="42" t="str">
        <f t="array" ref="F153">IFERROR(IF(INDEX('AQS-88101'!$M$2:$M$2744,MATCH('88101-daily-summary-by-site'!$A153&amp;'88101-daily-summary-by-site'!F$2&amp;'88101-daily-summary-by-site'!F$3,'AQS-88101'!$AC$2:$AC$2744&amp;'AQS-88101'!$E$2:$E$2744&amp;'AQS-88101'!$G$2:$G$2744,0))&lt;&gt;"",INDEX('AQS-88101'!$M$2:$M$2744,MATCH('88101-daily-summary-by-site'!$A153&amp;'88101-daily-summary-by-site'!F$2&amp;'88101-daily-summary-by-site'!F$3,'AQS-88101'!$AC$2:$AC$2744&amp;'AQS-88101'!$E$2:$E$2744&amp;'AQS-88101'!$G$2:$G$2744,0)),""),"")</f>
        <v/>
      </c>
      <c r="G153" s="42" t="str">
        <f t="array" ref="G153">IFERROR(IF(INDEX('AQS-88101'!$M$2:$M$2744,MATCH('88101-daily-summary-by-site'!$A153&amp;'88101-daily-summary-by-site'!G$2&amp;'88101-daily-summary-by-site'!G$3,'AQS-88101'!$AC$2:$AC$2744&amp;'AQS-88101'!$E$2:$E$2744&amp;'AQS-88101'!$G$2:$G$2744,0))&lt;&gt;"",INDEX('AQS-88101'!$M$2:$M$2744,MATCH('88101-daily-summary-by-site'!$A153&amp;'88101-daily-summary-by-site'!G$2&amp;'88101-daily-summary-by-site'!G$3,'AQS-88101'!$AC$2:$AC$2744&amp;'AQS-88101'!$E$2:$E$2744&amp;'AQS-88101'!$G$2:$G$2744,0)),""),"")</f>
        <v/>
      </c>
      <c r="H153" s="42" t="str">
        <f t="array" ref="H153">IFERROR(IF(INDEX('AQS-88101'!$M$2:$M$2744,MATCH('88101-daily-summary-by-site'!$A153&amp;'88101-daily-summary-by-site'!H$2&amp;'88101-daily-summary-by-site'!H$3,'AQS-88101'!$AC$2:$AC$2744&amp;'AQS-88101'!$E$2:$E$2744&amp;'AQS-88101'!$G$2:$G$2744,0))&lt;&gt;"",INDEX('AQS-88101'!$M$2:$M$2744,MATCH('88101-daily-summary-by-site'!$A153&amp;'88101-daily-summary-by-site'!H$2&amp;'88101-daily-summary-by-site'!H$3,'AQS-88101'!$AC$2:$AC$2744&amp;'AQS-88101'!$E$2:$E$2744&amp;'AQS-88101'!$G$2:$G$2744,0)),""),"")</f>
        <v/>
      </c>
      <c r="I153" s="108" t="str">
        <f t="array" ref="I153">IFERROR(IF(INDEX('AQS-88101'!$M$2:$M$2744,MATCH('88101-daily-summary-by-site'!$A153&amp;'88101-daily-summary-by-site'!I$2&amp;'88101-daily-summary-by-site'!I$3,'AQS-88101'!$AC$2:$AC$2744&amp;'AQS-88101'!$E$2:$E$2744&amp;'AQS-88101'!$G$2:$G$2744,0))&lt;&gt;"",INDEX('AQS-88101'!$M$2:$M$2744,MATCH('88101-daily-summary-by-site'!$A153&amp;'88101-daily-summary-by-site'!I$2&amp;'88101-daily-summary-by-site'!I$3,'AQS-88101'!$AC$2:$AC$2744&amp;'AQS-88101'!$E$2:$E$2744&amp;'AQS-88101'!$G$2:$G$2744,0)),""),"")</f>
        <v/>
      </c>
      <c r="L153" s="107">
        <f t="shared" si="10"/>
        <v>5.9</v>
      </c>
      <c r="M153" s="42" t="str">
        <f t="shared" si="11"/>
        <v/>
      </c>
      <c r="N153" s="42" t="str">
        <f t="shared" si="12"/>
        <v/>
      </c>
      <c r="O153" s="108" t="str">
        <f t="shared" si="13"/>
        <v/>
      </c>
    </row>
    <row r="154" spans="1:15" x14ac:dyDescent="0.25">
      <c r="A154" s="79">
        <f t="shared" si="14"/>
        <v>36674</v>
      </c>
      <c r="B154" s="107" t="str">
        <f t="array" ref="B154">IFERROR(IF(INDEX('AQS-88101'!$M$2:$M$2744,MATCH('88101-daily-summary-by-site'!$A154&amp;'88101-daily-summary-by-site'!B$2&amp;'88101-daily-summary-by-site'!B$3,'AQS-88101'!$AC$2:$AC$2744&amp;'AQS-88101'!$E$2:$E$2744&amp;'AQS-88101'!$G$2:$G$2744,0))&lt;&gt;"",INDEX('AQS-88101'!$M$2:$M$2744,MATCH('88101-daily-summary-by-site'!$A154&amp;'88101-daily-summary-by-site'!B$2&amp;'88101-daily-summary-by-site'!B$3,'AQS-88101'!$AC$2:$AC$2744&amp;'AQS-88101'!$E$2:$E$2744&amp;'AQS-88101'!$G$2:$G$2744,0)),""),"")</f>
        <v/>
      </c>
      <c r="C154" s="42" t="str">
        <f t="array" ref="C154">IFERROR(IF(INDEX('AQS-88101'!$M$2:$M$2744,MATCH('88101-daily-summary-by-site'!$A154&amp;'88101-daily-summary-by-site'!C$2&amp;'88101-daily-summary-by-site'!C$3,'AQS-88101'!$AC$2:$AC$2744&amp;'AQS-88101'!$E$2:$E$2744&amp;'AQS-88101'!$G$2:$G$2744,0))&lt;&gt;"",INDEX('AQS-88101'!$M$2:$M$2744,MATCH('88101-daily-summary-by-site'!$A154&amp;'88101-daily-summary-by-site'!C$2&amp;'88101-daily-summary-by-site'!C$3,'AQS-88101'!$AC$2:$AC$2744&amp;'AQS-88101'!$E$2:$E$2744&amp;'AQS-88101'!$G$2:$G$2744,0)),""),"")</f>
        <v/>
      </c>
      <c r="D154" s="42" t="str">
        <f t="array" ref="D154">IFERROR(IF(INDEX('AQS-88101'!$M$2:$M$2744,MATCH('88101-daily-summary-by-site'!$A154&amp;'88101-daily-summary-by-site'!D$2&amp;'88101-daily-summary-by-site'!D$3,'AQS-88101'!$AC$2:$AC$2744&amp;'AQS-88101'!$E$2:$E$2744&amp;'AQS-88101'!$G$2:$G$2744,0))&lt;&gt;"",INDEX('AQS-88101'!$M$2:$M$2744,MATCH('88101-daily-summary-by-site'!$A154&amp;'88101-daily-summary-by-site'!D$2&amp;'88101-daily-summary-by-site'!D$3,'AQS-88101'!$AC$2:$AC$2744&amp;'AQS-88101'!$E$2:$E$2744&amp;'AQS-88101'!$G$2:$G$2744,0)),""),"")</f>
        <v/>
      </c>
      <c r="E154" s="42" t="str">
        <f t="array" ref="E154">IFERROR(IF(INDEX('AQS-88101'!$M$2:$M$2744,MATCH('88101-daily-summary-by-site'!$A154&amp;'88101-daily-summary-by-site'!E$2&amp;'88101-daily-summary-by-site'!E$3,'AQS-88101'!$AC$2:$AC$2744&amp;'AQS-88101'!$E$2:$E$2744&amp;'AQS-88101'!$G$2:$G$2744,0))&lt;&gt;"",INDEX('AQS-88101'!$M$2:$M$2744,MATCH('88101-daily-summary-by-site'!$A154&amp;'88101-daily-summary-by-site'!E$2&amp;'88101-daily-summary-by-site'!E$3,'AQS-88101'!$AC$2:$AC$2744&amp;'AQS-88101'!$E$2:$E$2744&amp;'AQS-88101'!$G$2:$G$2744,0)),""),"")</f>
        <v/>
      </c>
      <c r="F154" s="42" t="str">
        <f t="array" ref="F154">IFERROR(IF(INDEX('AQS-88101'!$M$2:$M$2744,MATCH('88101-daily-summary-by-site'!$A154&amp;'88101-daily-summary-by-site'!F$2&amp;'88101-daily-summary-by-site'!F$3,'AQS-88101'!$AC$2:$AC$2744&amp;'AQS-88101'!$E$2:$E$2744&amp;'AQS-88101'!$G$2:$G$2744,0))&lt;&gt;"",INDEX('AQS-88101'!$M$2:$M$2744,MATCH('88101-daily-summary-by-site'!$A154&amp;'88101-daily-summary-by-site'!F$2&amp;'88101-daily-summary-by-site'!F$3,'AQS-88101'!$AC$2:$AC$2744&amp;'AQS-88101'!$E$2:$E$2744&amp;'AQS-88101'!$G$2:$G$2744,0)),""),"")</f>
        <v/>
      </c>
      <c r="G154" s="42" t="str">
        <f t="array" ref="G154">IFERROR(IF(INDEX('AQS-88101'!$M$2:$M$2744,MATCH('88101-daily-summary-by-site'!$A154&amp;'88101-daily-summary-by-site'!G$2&amp;'88101-daily-summary-by-site'!G$3,'AQS-88101'!$AC$2:$AC$2744&amp;'AQS-88101'!$E$2:$E$2744&amp;'AQS-88101'!$G$2:$G$2744,0))&lt;&gt;"",INDEX('AQS-88101'!$M$2:$M$2744,MATCH('88101-daily-summary-by-site'!$A154&amp;'88101-daily-summary-by-site'!G$2&amp;'88101-daily-summary-by-site'!G$3,'AQS-88101'!$AC$2:$AC$2744&amp;'AQS-88101'!$E$2:$E$2744&amp;'AQS-88101'!$G$2:$G$2744,0)),""),"")</f>
        <v/>
      </c>
      <c r="H154" s="42" t="str">
        <f t="array" ref="H154">IFERROR(IF(INDEX('AQS-88101'!$M$2:$M$2744,MATCH('88101-daily-summary-by-site'!$A154&amp;'88101-daily-summary-by-site'!H$2&amp;'88101-daily-summary-by-site'!H$3,'AQS-88101'!$AC$2:$AC$2744&amp;'AQS-88101'!$E$2:$E$2744&amp;'AQS-88101'!$G$2:$G$2744,0))&lt;&gt;"",INDEX('AQS-88101'!$M$2:$M$2744,MATCH('88101-daily-summary-by-site'!$A154&amp;'88101-daily-summary-by-site'!H$2&amp;'88101-daily-summary-by-site'!H$3,'AQS-88101'!$AC$2:$AC$2744&amp;'AQS-88101'!$E$2:$E$2744&amp;'AQS-88101'!$G$2:$G$2744,0)),""),"")</f>
        <v/>
      </c>
      <c r="I154" s="108" t="str">
        <f t="array" ref="I154">IFERROR(IF(INDEX('AQS-88101'!$M$2:$M$2744,MATCH('88101-daily-summary-by-site'!$A154&amp;'88101-daily-summary-by-site'!I$2&amp;'88101-daily-summary-by-site'!I$3,'AQS-88101'!$AC$2:$AC$2744&amp;'AQS-88101'!$E$2:$E$2744&amp;'AQS-88101'!$G$2:$G$2744,0))&lt;&gt;"",INDEX('AQS-88101'!$M$2:$M$2744,MATCH('88101-daily-summary-by-site'!$A154&amp;'88101-daily-summary-by-site'!I$2&amp;'88101-daily-summary-by-site'!I$3,'AQS-88101'!$AC$2:$AC$2744&amp;'AQS-88101'!$E$2:$E$2744&amp;'AQS-88101'!$G$2:$G$2744,0)),""),"")</f>
        <v/>
      </c>
      <c r="L154" s="107" t="str">
        <f t="shared" si="10"/>
        <v/>
      </c>
      <c r="M154" s="42" t="str">
        <f t="shared" si="11"/>
        <v/>
      </c>
      <c r="N154" s="42" t="str">
        <f t="shared" si="12"/>
        <v/>
      </c>
      <c r="O154" s="108" t="str">
        <f t="shared" si="13"/>
        <v/>
      </c>
    </row>
    <row r="155" spans="1:15" x14ac:dyDescent="0.25">
      <c r="A155" s="79">
        <f t="shared" si="14"/>
        <v>36675</v>
      </c>
      <c r="B155" s="107" t="str">
        <f t="array" ref="B155">IFERROR(IF(INDEX('AQS-88101'!$M$2:$M$2744,MATCH('88101-daily-summary-by-site'!$A155&amp;'88101-daily-summary-by-site'!B$2&amp;'88101-daily-summary-by-site'!B$3,'AQS-88101'!$AC$2:$AC$2744&amp;'AQS-88101'!$E$2:$E$2744&amp;'AQS-88101'!$G$2:$G$2744,0))&lt;&gt;"",INDEX('AQS-88101'!$M$2:$M$2744,MATCH('88101-daily-summary-by-site'!$A155&amp;'88101-daily-summary-by-site'!B$2&amp;'88101-daily-summary-by-site'!B$3,'AQS-88101'!$AC$2:$AC$2744&amp;'AQS-88101'!$E$2:$E$2744&amp;'AQS-88101'!$G$2:$G$2744,0)),""),"")</f>
        <v/>
      </c>
      <c r="C155" s="42" t="str">
        <f t="array" ref="C155">IFERROR(IF(INDEX('AQS-88101'!$M$2:$M$2744,MATCH('88101-daily-summary-by-site'!$A155&amp;'88101-daily-summary-by-site'!C$2&amp;'88101-daily-summary-by-site'!C$3,'AQS-88101'!$AC$2:$AC$2744&amp;'AQS-88101'!$E$2:$E$2744&amp;'AQS-88101'!$G$2:$G$2744,0))&lt;&gt;"",INDEX('AQS-88101'!$M$2:$M$2744,MATCH('88101-daily-summary-by-site'!$A155&amp;'88101-daily-summary-by-site'!C$2&amp;'88101-daily-summary-by-site'!C$3,'AQS-88101'!$AC$2:$AC$2744&amp;'AQS-88101'!$E$2:$E$2744&amp;'AQS-88101'!$G$2:$G$2744,0)),""),"")</f>
        <v/>
      </c>
      <c r="D155" s="42" t="str">
        <f t="array" ref="D155">IFERROR(IF(INDEX('AQS-88101'!$M$2:$M$2744,MATCH('88101-daily-summary-by-site'!$A155&amp;'88101-daily-summary-by-site'!D$2&amp;'88101-daily-summary-by-site'!D$3,'AQS-88101'!$AC$2:$AC$2744&amp;'AQS-88101'!$E$2:$E$2744&amp;'AQS-88101'!$G$2:$G$2744,0))&lt;&gt;"",INDEX('AQS-88101'!$M$2:$M$2744,MATCH('88101-daily-summary-by-site'!$A155&amp;'88101-daily-summary-by-site'!D$2&amp;'88101-daily-summary-by-site'!D$3,'AQS-88101'!$AC$2:$AC$2744&amp;'AQS-88101'!$E$2:$E$2744&amp;'AQS-88101'!$G$2:$G$2744,0)),""),"")</f>
        <v/>
      </c>
      <c r="E155" s="42" t="str">
        <f t="array" ref="E155">IFERROR(IF(INDEX('AQS-88101'!$M$2:$M$2744,MATCH('88101-daily-summary-by-site'!$A155&amp;'88101-daily-summary-by-site'!E$2&amp;'88101-daily-summary-by-site'!E$3,'AQS-88101'!$AC$2:$AC$2744&amp;'AQS-88101'!$E$2:$E$2744&amp;'AQS-88101'!$G$2:$G$2744,0))&lt;&gt;"",INDEX('AQS-88101'!$M$2:$M$2744,MATCH('88101-daily-summary-by-site'!$A155&amp;'88101-daily-summary-by-site'!E$2&amp;'88101-daily-summary-by-site'!E$3,'AQS-88101'!$AC$2:$AC$2744&amp;'AQS-88101'!$E$2:$E$2744&amp;'AQS-88101'!$G$2:$G$2744,0)),""),"")</f>
        <v/>
      </c>
      <c r="F155" s="42" t="str">
        <f t="array" ref="F155">IFERROR(IF(INDEX('AQS-88101'!$M$2:$M$2744,MATCH('88101-daily-summary-by-site'!$A155&amp;'88101-daily-summary-by-site'!F$2&amp;'88101-daily-summary-by-site'!F$3,'AQS-88101'!$AC$2:$AC$2744&amp;'AQS-88101'!$E$2:$E$2744&amp;'AQS-88101'!$G$2:$G$2744,0))&lt;&gt;"",INDEX('AQS-88101'!$M$2:$M$2744,MATCH('88101-daily-summary-by-site'!$A155&amp;'88101-daily-summary-by-site'!F$2&amp;'88101-daily-summary-by-site'!F$3,'AQS-88101'!$AC$2:$AC$2744&amp;'AQS-88101'!$E$2:$E$2744&amp;'AQS-88101'!$G$2:$G$2744,0)),""),"")</f>
        <v/>
      </c>
      <c r="G155" s="42" t="str">
        <f t="array" ref="G155">IFERROR(IF(INDEX('AQS-88101'!$M$2:$M$2744,MATCH('88101-daily-summary-by-site'!$A155&amp;'88101-daily-summary-by-site'!G$2&amp;'88101-daily-summary-by-site'!G$3,'AQS-88101'!$AC$2:$AC$2744&amp;'AQS-88101'!$E$2:$E$2744&amp;'AQS-88101'!$G$2:$G$2744,0))&lt;&gt;"",INDEX('AQS-88101'!$M$2:$M$2744,MATCH('88101-daily-summary-by-site'!$A155&amp;'88101-daily-summary-by-site'!G$2&amp;'88101-daily-summary-by-site'!G$3,'AQS-88101'!$AC$2:$AC$2744&amp;'AQS-88101'!$E$2:$E$2744&amp;'AQS-88101'!$G$2:$G$2744,0)),""),"")</f>
        <v/>
      </c>
      <c r="H155" s="42" t="str">
        <f t="array" ref="H155">IFERROR(IF(INDEX('AQS-88101'!$M$2:$M$2744,MATCH('88101-daily-summary-by-site'!$A155&amp;'88101-daily-summary-by-site'!H$2&amp;'88101-daily-summary-by-site'!H$3,'AQS-88101'!$AC$2:$AC$2744&amp;'AQS-88101'!$E$2:$E$2744&amp;'AQS-88101'!$G$2:$G$2744,0))&lt;&gt;"",INDEX('AQS-88101'!$M$2:$M$2744,MATCH('88101-daily-summary-by-site'!$A155&amp;'88101-daily-summary-by-site'!H$2&amp;'88101-daily-summary-by-site'!H$3,'AQS-88101'!$AC$2:$AC$2744&amp;'AQS-88101'!$E$2:$E$2744&amp;'AQS-88101'!$G$2:$G$2744,0)),""),"")</f>
        <v/>
      </c>
      <c r="I155" s="108" t="str">
        <f t="array" ref="I155">IFERROR(IF(INDEX('AQS-88101'!$M$2:$M$2744,MATCH('88101-daily-summary-by-site'!$A155&amp;'88101-daily-summary-by-site'!I$2&amp;'88101-daily-summary-by-site'!I$3,'AQS-88101'!$AC$2:$AC$2744&amp;'AQS-88101'!$E$2:$E$2744&amp;'AQS-88101'!$G$2:$G$2744,0))&lt;&gt;"",INDEX('AQS-88101'!$M$2:$M$2744,MATCH('88101-daily-summary-by-site'!$A155&amp;'88101-daily-summary-by-site'!I$2&amp;'88101-daily-summary-by-site'!I$3,'AQS-88101'!$AC$2:$AC$2744&amp;'AQS-88101'!$E$2:$E$2744&amp;'AQS-88101'!$G$2:$G$2744,0)),""),"")</f>
        <v/>
      </c>
      <c r="L155" s="107" t="str">
        <f t="shared" si="10"/>
        <v/>
      </c>
      <c r="M155" s="42" t="str">
        <f t="shared" si="11"/>
        <v/>
      </c>
      <c r="N155" s="42" t="str">
        <f t="shared" si="12"/>
        <v/>
      </c>
      <c r="O155" s="108" t="str">
        <f t="shared" si="13"/>
        <v/>
      </c>
    </row>
    <row r="156" spans="1:15" x14ac:dyDescent="0.25">
      <c r="A156" s="79">
        <f t="shared" si="14"/>
        <v>36676</v>
      </c>
      <c r="B156" s="107">
        <f t="array" ref="B156">IFERROR(IF(INDEX('AQS-88101'!$M$2:$M$2744,MATCH('88101-daily-summary-by-site'!$A156&amp;'88101-daily-summary-by-site'!B$2&amp;'88101-daily-summary-by-site'!B$3,'AQS-88101'!$AC$2:$AC$2744&amp;'AQS-88101'!$E$2:$E$2744&amp;'AQS-88101'!$G$2:$G$2744,0))&lt;&gt;"",INDEX('AQS-88101'!$M$2:$M$2744,MATCH('88101-daily-summary-by-site'!$A156&amp;'88101-daily-summary-by-site'!B$2&amp;'88101-daily-summary-by-site'!B$3,'AQS-88101'!$AC$2:$AC$2744&amp;'AQS-88101'!$E$2:$E$2744&amp;'AQS-88101'!$G$2:$G$2744,0)),""),"")</f>
        <v>5.7</v>
      </c>
      <c r="C156" s="42" t="str">
        <f t="array" ref="C156">IFERROR(IF(INDEX('AQS-88101'!$M$2:$M$2744,MATCH('88101-daily-summary-by-site'!$A156&amp;'88101-daily-summary-by-site'!C$2&amp;'88101-daily-summary-by-site'!C$3,'AQS-88101'!$AC$2:$AC$2744&amp;'AQS-88101'!$E$2:$E$2744&amp;'AQS-88101'!$G$2:$G$2744,0))&lt;&gt;"",INDEX('AQS-88101'!$M$2:$M$2744,MATCH('88101-daily-summary-by-site'!$A156&amp;'88101-daily-summary-by-site'!C$2&amp;'88101-daily-summary-by-site'!C$3,'AQS-88101'!$AC$2:$AC$2744&amp;'AQS-88101'!$E$2:$E$2744&amp;'AQS-88101'!$G$2:$G$2744,0)),""),"")</f>
        <v/>
      </c>
      <c r="D156" s="42" t="str">
        <f t="array" ref="D156">IFERROR(IF(INDEX('AQS-88101'!$M$2:$M$2744,MATCH('88101-daily-summary-by-site'!$A156&amp;'88101-daily-summary-by-site'!D$2&amp;'88101-daily-summary-by-site'!D$3,'AQS-88101'!$AC$2:$AC$2744&amp;'AQS-88101'!$E$2:$E$2744&amp;'AQS-88101'!$G$2:$G$2744,0))&lt;&gt;"",INDEX('AQS-88101'!$M$2:$M$2744,MATCH('88101-daily-summary-by-site'!$A156&amp;'88101-daily-summary-by-site'!D$2&amp;'88101-daily-summary-by-site'!D$3,'AQS-88101'!$AC$2:$AC$2744&amp;'AQS-88101'!$E$2:$E$2744&amp;'AQS-88101'!$G$2:$G$2744,0)),""),"")</f>
        <v/>
      </c>
      <c r="E156" s="42" t="str">
        <f t="array" ref="E156">IFERROR(IF(INDEX('AQS-88101'!$M$2:$M$2744,MATCH('88101-daily-summary-by-site'!$A156&amp;'88101-daily-summary-by-site'!E$2&amp;'88101-daily-summary-by-site'!E$3,'AQS-88101'!$AC$2:$AC$2744&amp;'AQS-88101'!$E$2:$E$2744&amp;'AQS-88101'!$G$2:$G$2744,0))&lt;&gt;"",INDEX('AQS-88101'!$M$2:$M$2744,MATCH('88101-daily-summary-by-site'!$A156&amp;'88101-daily-summary-by-site'!E$2&amp;'88101-daily-summary-by-site'!E$3,'AQS-88101'!$AC$2:$AC$2744&amp;'AQS-88101'!$E$2:$E$2744&amp;'AQS-88101'!$G$2:$G$2744,0)),""),"")</f>
        <v/>
      </c>
      <c r="F156" s="42" t="str">
        <f t="array" ref="F156">IFERROR(IF(INDEX('AQS-88101'!$M$2:$M$2744,MATCH('88101-daily-summary-by-site'!$A156&amp;'88101-daily-summary-by-site'!F$2&amp;'88101-daily-summary-by-site'!F$3,'AQS-88101'!$AC$2:$AC$2744&amp;'AQS-88101'!$E$2:$E$2744&amp;'AQS-88101'!$G$2:$G$2744,0))&lt;&gt;"",INDEX('AQS-88101'!$M$2:$M$2744,MATCH('88101-daily-summary-by-site'!$A156&amp;'88101-daily-summary-by-site'!F$2&amp;'88101-daily-summary-by-site'!F$3,'AQS-88101'!$AC$2:$AC$2744&amp;'AQS-88101'!$E$2:$E$2744&amp;'AQS-88101'!$G$2:$G$2744,0)),""),"")</f>
        <v/>
      </c>
      <c r="G156" s="42" t="str">
        <f t="array" ref="G156">IFERROR(IF(INDEX('AQS-88101'!$M$2:$M$2744,MATCH('88101-daily-summary-by-site'!$A156&amp;'88101-daily-summary-by-site'!G$2&amp;'88101-daily-summary-by-site'!G$3,'AQS-88101'!$AC$2:$AC$2744&amp;'AQS-88101'!$E$2:$E$2744&amp;'AQS-88101'!$G$2:$G$2744,0))&lt;&gt;"",INDEX('AQS-88101'!$M$2:$M$2744,MATCH('88101-daily-summary-by-site'!$A156&amp;'88101-daily-summary-by-site'!G$2&amp;'88101-daily-summary-by-site'!G$3,'AQS-88101'!$AC$2:$AC$2744&amp;'AQS-88101'!$E$2:$E$2744&amp;'AQS-88101'!$G$2:$G$2744,0)),""),"")</f>
        <v/>
      </c>
      <c r="H156" s="42" t="str">
        <f t="array" ref="H156">IFERROR(IF(INDEX('AQS-88101'!$M$2:$M$2744,MATCH('88101-daily-summary-by-site'!$A156&amp;'88101-daily-summary-by-site'!H$2&amp;'88101-daily-summary-by-site'!H$3,'AQS-88101'!$AC$2:$AC$2744&amp;'AQS-88101'!$E$2:$E$2744&amp;'AQS-88101'!$G$2:$G$2744,0))&lt;&gt;"",INDEX('AQS-88101'!$M$2:$M$2744,MATCH('88101-daily-summary-by-site'!$A156&amp;'88101-daily-summary-by-site'!H$2&amp;'88101-daily-summary-by-site'!H$3,'AQS-88101'!$AC$2:$AC$2744&amp;'AQS-88101'!$E$2:$E$2744&amp;'AQS-88101'!$G$2:$G$2744,0)),""),"")</f>
        <v/>
      </c>
      <c r="I156" s="108" t="str">
        <f t="array" ref="I156">IFERROR(IF(INDEX('AQS-88101'!$M$2:$M$2744,MATCH('88101-daily-summary-by-site'!$A156&amp;'88101-daily-summary-by-site'!I$2&amp;'88101-daily-summary-by-site'!I$3,'AQS-88101'!$AC$2:$AC$2744&amp;'AQS-88101'!$E$2:$E$2744&amp;'AQS-88101'!$G$2:$G$2744,0))&lt;&gt;"",INDEX('AQS-88101'!$M$2:$M$2744,MATCH('88101-daily-summary-by-site'!$A156&amp;'88101-daily-summary-by-site'!I$2&amp;'88101-daily-summary-by-site'!I$3,'AQS-88101'!$AC$2:$AC$2744&amp;'AQS-88101'!$E$2:$E$2744&amp;'AQS-88101'!$G$2:$G$2744,0)),""),"")</f>
        <v/>
      </c>
      <c r="L156" s="107">
        <f t="shared" si="10"/>
        <v>5.7</v>
      </c>
      <c r="M156" s="42" t="str">
        <f t="shared" si="11"/>
        <v/>
      </c>
      <c r="N156" s="42" t="str">
        <f t="shared" si="12"/>
        <v/>
      </c>
      <c r="O156" s="108" t="str">
        <f t="shared" si="13"/>
        <v/>
      </c>
    </row>
    <row r="157" spans="1:15" x14ac:dyDescent="0.25">
      <c r="A157" s="79">
        <f t="shared" si="14"/>
        <v>36677</v>
      </c>
      <c r="B157" s="107" t="str">
        <f t="array" ref="B157">IFERROR(IF(INDEX('AQS-88101'!$M$2:$M$2744,MATCH('88101-daily-summary-by-site'!$A157&amp;'88101-daily-summary-by-site'!B$2&amp;'88101-daily-summary-by-site'!B$3,'AQS-88101'!$AC$2:$AC$2744&amp;'AQS-88101'!$E$2:$E$2744&amp;'AQS-88101'!$G$2:$G$2744,0))&lt;&gt;"",INDEX('AQS-88101'!$M$2:$M$2744,MATCH('88101-daily-summary-by-site'!$A157&amp;'88101-daily-summary-by-site'!B$2&amp;'88101-daily-summary-by-site'!B$3,'AQS-88101'!$AC$2:$AC$2744&amp;'AQS-88101'!$E$2:$E$2744&amp;'AQS-88101'!$G$2:$G$2744,0)),""),"")</f>
        <v/>
      </c>
      <c r="C157" s="42" t="str">
        <f t="array" ref="C157">IFERROR(IF(INDEX('AQS-88101'!$M$2:$M$2744,MATCH('88101-daily-summary-by-site'!$A157&amp;'88101-daily-summary-by-site'!C$2&amp;'88101-daily-summary-by-site'!C$3,'AQS-88101'!$AC$2:$AC$2744&amp;'AQS-88101'!$E$2:$E$2744&amp;'AQS-88101'!$G$2:$G$2744,0))&lt;&gt;"",INDEX('AQS-88101'!$M$2:$M$2744,MATCH('88101-daily-summary-by-site'!$A157&amp;'88101-daily-summary-by-site'!C$2&amp;'88101-daily-summary-by-site'!C$3,'AQS-88101'!$AC$2:$AC$2744&amp;'AQS-88101'!$E$2:$E$2744&amp;'AQS-88101'!$G$2:$G$2744,0)),""),"")</f>
        <v/>
      </c>
      <c r="D157" s="42" t="str">
        <f t="array" ref="D157">IFERROR(IF(INDEX('AQS-88101'!$M$2:$M$2744,MATCH('88101-daily-summary-by-site'!$A157&amp;'88101-daily-summary-by-site'!D$2&amp;'88101-daily-summary-by-site'!D$3,'AQS-88101'!$AC$2:$AC$2744&amp;'AQS-88101'!$E$2:$E$2744&amp;'AQS-88101'!$G$2:$G$2744,0))&lt;&gt;"",INDEX('AQS-88101'!$M$2:$M$2744,MATCH('88101-daily-summary-by-site'!$A157&amp;'88101-daily-summary-by-site'!D$2&amp;'88101-daily-summary-by-site'!D$3,'AQS-88101'!$AC$2:$AC$2744&amp;'AQS-88101'!$E$2:$E$2744&amp;'AQS-88101'!$G$2:$G$2744,0)),""),"")</f>
        <v/>
      </c>
      <c r="E157" s="42" t="str">
        <f t="array" ref="E157">IFERROR(IF(INDEX('AQS-88101'!$M$2:$M$2744,MATCH('88101-daily-summary-by-site'!$A157&amp;'88101-daily-summary-by-site'!E$2&amp;'88101-daily-summary-by-site'!E$3,'AQS-88101'!$AC$2:$AC$2744&amp;'AQS-88101'!$E$2:$E$2744&amp;'AQS-88101'!$G$2:$G$2744,0))&lt;&gt;"",INDEX('AQS-88101'!$M$2:$M$2744,MATCH('88101-daily-summary-by-site'!$A157&amp;'88101-daily-summary-by-site'!E$2&amp;'88101-daily-summary-by-site'!E$3,'AQS-88101'!$AC$2:$AC$2744&amp;'AQS-88101'!$E$2:$E$2744&amp;'AQS-88101'!$G$2:$G$2744,0)),""),"")</f>
        <v/>
      </c>
      <c r="F157" s="42" t="str">
        <f t="array" ref="F157">IFERROR(IF(INDEX('AQS-88101'!$M$2:$M$2744,MATCH('88101-daily-summary-by-site'!$A157&amp;'88101-daily-summary-by-site'!F$2&amp;'88101-daily-summary-by-site'!F$3,'AQS-88101'!$AC$2:$AC$2744&amp;'AQS-88101'!$E$2:$E$2744&amp;'AQS-88101'!$G$2:$G$2744,0))&lt;&gt;"",INDEX('AQS-88101'!$M$2:$M$2744,MATCH('88101-daily-summary-by-site'!$A157&amp;'88101-daily-summary-by-site'!F$2&amp;'88101-daily-summary-by-site'!F$3,'AQS-88101'!$AC$2:$AC$2744&amp;'AQS-88101'!$E$2:$E$2744&amp;'AQS-88101'!$G$2:$G$2744,0)),""),"")</f>
        <v/>
      </c>
      <c r="G157" s="42" t="str">
        <f t="array" ref="G157">IFERROR(IF(INDEX('AQS-88101'!$M$2:$M$2744,MATCH('88101-daily-summary-by-site'!$A157&amp;'88101-daily-summary-by-site'!G$2&amp;'88101-daily-summary-by-site'!G$3,'AQS-88101'!$AC$2:$AC$2744&amp;'AQS-88101'!$E$2:$E$2744&amp;'AQS-88101'!$G$2:$G$2744,0))&lt;&gt;"",INDEX('AQS-88101'!$M$2:$M$2744,MATCH('88101-daily-summary-by-site'!$A157&amp;'88101-daily-summary-by-site'!G$2&amp;'88101-daily-summary-by-site'!G$3,'AQS-88101'!$AC$2:$AC$2744&amp;'AQS-88101'!$E$2:$E$2744&amp;'AQS-88101'!$G$2:$G$2744,0)),""),"")</f>
        <v/>
      </c>
      <c r="H157" s="42" t="str">
        <f t="array" ref="H157">IFERROR(IF(INDEX('AQS-88101'!$M$2:$M$2744,MATCH('88101-daily-summary-by-site'!$A157&amp;'88101-daily-summary-by-site'!H$2&amp;'88101-daily-summary-by-site'!H$3,'AQS-88101'!$AC$2:$AC$2744&amp;'AQS-88101'!$E$2:$E$2744&amp;'AQS-88101'!$G$2:$G$2744,0))&lt;&gt;"",INDEX('AQS-88101'!$M$2:$M$2744,MATCH('88101-daily-summary-by-site'!$A157&amp;'88101-daily-summary-by-site'!H$2&amp;'88101-daily-summary-by-site'!H$3,'AQS-88101'!$AC$2:$AC$2744&amp;'AQS-88101'!$E$2:$E$2744&amp;'AQS-88101'!$G$2:$G$2744,0)),""),"")</f>
        <v/>
      </c>
      <c r="I157" s="108" t="str">
        <f t="array" ref="I157">IFERROR(IF(INDEX('AQS-88101'!$M$2:$M$2744,MATCH('88101-daily-summary-by-site'!$A157&amp;'88101-daily-summary-by-site'!I$2&amp;'88101-daily-summary-by-site'!I$3,'AQS-88101'!$AC$2:$AC$2744&amp;'AQS-88101'!$E$2:$E$2744&amp;'AQS-88101'!$G$2:$G$2744,0))&lt;&gt;"",INDEX('AQS-88101'!$M$2:$M$2744,MATCH('88101-daily-summary-by-site'!$A157&amp;'88101-daily-summary-by-site'!I$2&amp;'88101-daily-summary-by-site'!I$3,'AQS-88101'!$AC$2:$AC$2744&amp;'AQS-88101'!$E$2:$E$2744&amp;'AQS-88101'!$G$2:$G$2744,0)),""),"")</f>
        <v/>
      </c>
      <c r="L157" s="107" t="str">
        <f t="shared" si="10"/>
        <v/>
      </c>
      <c r="M157" s="42" t="str">
        <f t="shared" si="11"/>
        <v/>
      </c>
      <c r="N157" s="42" t="str">
        <f t="shared" si="12"/>
        <v/>
      </c>
      <c r="O157" s="108" t="str">
        <f t="shared" si="13"/>
        <v/>
      </c>
    </row>
    <row r="158" spans="1:15" x14ac:dyDescent="0.25">
      <c r="A158" s="79">
        <f t="shared" si="14"/>
        <v>36678</v>
      </c>
      <c r="B158" s="107" t="str">
        <f t="array" ref="B158">IFERROR(IF(INDEX('AQS-88101'!$M$2:$M$2744,MATCH('88101-daily-summary-by-site'!$A158&amp;'88101-daily-summary-by-site'!B$2&amp;'88101-daily-summary-by-site'!B$3,'AQS-88101'!$AC$2:$AC$2744&amp;'AQS-88101'!$E$2:$E$2744&amp;'AQS-88101'!$G$2:$G$2744,0))&lt;&gt;"",INDEX('AQS-88101'!$M$2:$M$2744,MATCH('88101-daily-summary-by-site'!$A158&amp;'88101-daily-summary-by-site'!B$2&amp;'88101-daily-summary-by-site'!B$3,'AQS-88101'!$AC$2:$AC$2744&amp;'AQS-88101'!$E$2:$E$2744&amp;'AQS-88101'!$G$2:$G$2744,0)),""),"")</f>
        <v/>
      </c>
      <c r="C158" s="42" t="str">
        <f t="array" ref="C158">IFERROR(IF(INDEX('AQS-88101'!$M$2:$M$2744,MATCH('88101-daily-summary-by-site'!$A158&amp;'88101-daily-summary-by-site'!C$2&amp;'88101-daily-summary-by-site'!C$3,'AQS-88101'!$AC$2:$AC$2744&amp;'AQS-88101'!$E$2:$E$2744&amp;'AQS-88101'!$G$2:$G$2744,0))&lt;&gt;"",INDEX('AQS-88101'!$M$2:$M$2744,MATCH('88101-daily-summary-by-site'!$A158&amp;'88101-daily-summary-by-site'!C$2&amp;'88101-daily-summary-by-site'!C$3,'AQS-88101'!$AC$2:$AC$2744&amp;'AQS-88101'!$E$2:$E$2744&amp;'AQS-88101'!$G$2:$G$2744,0)),""),"")</f>
        <v/>
      </c>
      <c r="D158" s="42" t="str">
        <f t="array" ref="D158">IFERROR(IF(INDEX('AQS-88101'!$M$2:$M$2744,MATCH('88101-daily-summary-by-site'!$A158&amp;'88101-daily-summary-by-site'!D$2&amp;'88101-daily-summary-by-site'!D$3,'AQS-88101'!$AC$2:$AC$2744&amp;'AQS-88101'!$E$2:$E$2744&amp;'AQS-88101'!$G$2:$G$2744,0))&lt;&gt;"",INDEX('AQS-88101'!$M$2:$M$2744,MATCH('88101-daily-summary-by-site'!$A158&amp;'88101-daily-summary-by-site'!D$2&amp;'88101-daily-summary-by-site'!D$3,'AQS-88101'!$AC$2:$AC$2744&amp;'AQS-88101'!$E$2:$E$2744&amp;'AQS-88101'!$G$2:$G$2744,0)),""),"")</f>
        <v/>
      </c>
      <c r="E158" s="42" t="str">
        <f t="array" ref="E158">IFERROR(IF(INDEX('AQS-88101'!$M$2:$M$2744,MATCH('88101-daily-summary-by-site'!$A158&amp;'88101-daily-summary-by-site'!E$2&amp;'88101-daily-summary-by-site'!E$3,'AQS-88101'!$AC$2:$AC$2744&amp;'AQS-88101'!$E$2:$E$2744&amp;'AQS-88101'!$G$2:$G$2744,0))&lt;&gt;"",INDEX('AQS-88101'!$M$2:$M$2744,MATCH('88101-daily-summary-by-site'!$A158&amp;'88101-daily-summary-by-site'!E$2&amp;'88101-daily-summary-by-site'!E$3,'AQS-88101'!$AC$2:$AC$2744&amp;'AQS-88101'!$E$2:$E$2744&amp;'AQS-88101'!$G$2:$G$2744,0)),""),"")</f>
        <v/>
      </c>
      <c r="F158" s="42" t="str">
        <f t="array" ref="F158">IFERROR(IF(INDEX('AQS-88101'!$M$2:$M$2744,MATCH('88101-daily-summary-by-site'!$A158&amp;'88101-daily-summary-by-site'!F$2&amp;'88101-daily-summary-by-site'!F$3,'AQS-88101'!$AC$2:$AC$2744&amp;'AQS-88101'!$E$2:$E$2744&amp;'AQS-88101'!$G$2:$G$2744,0))&lt;&gt;"",INDEX('AQS-88101'!$M$2:$M$2744,MATCH('88101-daily-summary-by-site'!$A158&amp;'88101-daily-summary-by-site'!F$2&amp;'88101-daily-summary-by-site'!F$3,'AQS-88101'!$AC$2:$AC$2744&amp;'AQS-88101'!$E$2:$E$2744&amp;'AQS-88101'!$G$2:$G$2744,0)),""),"")</f>
        <v/>
      </c>
      <c r="G158" s="42" t="str">
        <f t="array" ref="G158">IFERROR(IF(INDEX('AQS-88101'!$M$2:$M$2744,MATCH('88101-daily-summary-by-site'!$A158&amp;'88101-daily-summary-by-site'!G$2&amp;'88101-daily-summary-by-site'!G$3,'AQS-88101'!$AC$2:$AC$2744&amp;'AQS-88101'!$E$2:$E$2744&amp;'AQS-88101'!$G$2:$G$2744,0))&lt;&gt;"",INDEX('AQS-88101'!$M$2:$M$2744,MATCH('88101-daily-summary-by-site'!$A158&amp;'88101-daily-summary-by-site'!G$2&amp;'88101-daily-summary-by-site'!G$3,'AQS-88101'!$AC$2:$AC$2744&amp;'AQS-88101'!$E$2:$E$2744&amp;'AQS-88101'!$G$2:$G$2744,0)),""),"")</f>
        <v/>
      </c>
      <c r="H158" s="42" t="str">
        <f t="array" ref="H158">IFERROR(IF(INDEX('AQS-88101'!$M$2:$M$2744,MATCH('88101-daily-summary-by-site'!$A158&amp;'88101-daily-summary-by-site'!H$2&amp;'88101-daily-summary-by-site'!H$3,'AQS-88101'!$AC$2:$AC$2744&amp;'AQS-88101'!$E$2:$E$2744&amp;'AQS-88101'!$G$2:$G$2744,0))&lt;&gt;"",INDEX('AQS-88101'!$M$2:$M$2744,MATCH('88101-daily-summary-by-site'!$A158&amp;'88101-daily-summary-by-site'!H$2&amp;'88101-daily-summary-by-site'!H$3,'AQS-88101'!$AC$2:$AC$2744&amp;'AQS-88101'!$E$2:$E$2744&amp;'AQS-88101'!$G$2:$G$2744,0)),""),"")</f>
        <v/>
      </c>
      <c r="I158" s="108" t="str">
        <f t="array" ref="I158">IFERROR(IF(INDEX('AQS-88101'!$M$2:$M$2744,MATCH('88101-daily-summary-by-site'!$A158&amp;'88101-daily-summary-by-site'!I$2&amp;'88101-daily-summary-by-site'!I$3,'AQS-88101'!$AC$2:$AC$2744&amp;'AQS-88101'!$E$2:$E$2744&amp;'AQS-88101'!$G$2:$G$2744,0))&lt;&gt;"",INDEX('AQS-88101'!$M$2:$M$2744,MATCH('88101-daily-summary-by-site'!$A158&amp;'88101-daily-summary-by-site'!I$2&amp;'88101-daily-summary-by-site'!I$3,'AQS-88101'!$AC$2:$AC$2744&amp;'AQS-88101'!$E$2:$E$2744&amp;'AQS-88101'!$G$2:$G$2744,0)),""),"")</f>
        <v/>
      </c>
      <c r="L158" s="107" t="str">
        <f t="shared" si="10"/>
        <v/>
      </c>
      <c r="M158" s="42" t="str">
        <f t="shared" si="11"/>
        <v/>
      </c>
      <c r="N158" s="42" t="str">
        <f t="shared" si="12"/>
        <v/>
      </c>
      <c r="O158" s="108" t="str">
        <f t="shared" si="13"/>
        <v/>
      </c>
    </row>
    <row r="159" spans="1:15" x14ac:dyDescent="0.25">
      <c r="A159" s="79">
        <f t="shared" si="14"/>
        <v>36679</v>
      </c>
      <c r="B159" s="107" t="str">
        <f t="array" ref="B159">IFERROR(IF(INDEX('AQS-88101'!$M$2:$M$2744,MATCH('88101-daily-summary-by-site'!$A159&amp;'88101-daily-summary-by-site'!B$2&amp;'88101-daily-summary-by-site'!B$3,'AQS-88101'!$AC$2:$AC$2744&amp;'AQS-88101'!$E$2:$E$2744&amp;'AQS-88101'!$G$2:$G$2744,0))&lt;&gt;"",INDEX('AQS-88101'!$M$2:$M$2744,MATCH('88101-daily-summary-by-site'!$A159&amp;'88101-daily-summary-by-site'!B$2&amp;'88101-daily-summary-by-site'!B$3,'AQS-88101'!$AC$2:$AC$2744&amp;'AQS-88101'!$E$2:$E$2744&amp;'AQS-88101'!$G$2:$G$2744,0)),""),"")</f>
        <v/>
      </c>
      <c r="C159" s="42" t="str">
        <f t="array" ref="C159">IFERROR(IF(INDEX('AQS-88101'!$M$2:$M$2744,MATCH('88101-daily-summary-by-site'!$A159&amp;'88101-daily-summary-by-site'!C$2&amp;'88101-daily-summary-by-site'!C$3,'AQS-88101'!$AC$2:$AC$2744&amp;'AQS-88101'!$E$2:$E$2744&amp;'AQS-88101'!$G$2:$G$2744,0))&lt;&gt;"",INDEX('AQS-88101'!$M$2:$M$2744,MATCH('88101-daily-summary-by-site'!$A159&amp;'88101-daily-summary-by-site'!C$2&amp;'88101-daily-summary-by-site'!C$3,'AQS-88101'!$AC$2:$AC$2744&amp;'AQS-88101'!$E$2:$E$2744&amp;'AQS-88101'!$G$2:$G$2744,0)),""),"")</f>
        <v/>
      </c>
      <c r="D159" s="42" t="str">
        <f t="array" ref="D159">IFERROR(IF(INDEX('AQS-88101'!$M$2:$M$2744,MATCH('88101-daily-summary-by-site'!$A159&amp;'88101-daily-summary-by-site'!D$2&amp;'88101-daily-summary-by-site'!D$3,'AQS-88101'!$AC$2:$AC$2744&amp;'AQS-88101'!$E$2:$E$2744&amp;'AQS-88101'!$G$2:$G$2744,0))&lt;&gt;"",INDEX('AQS-88101'!$M$2:$M$2744,MATCH('88101-daily-summary-by-site'!$A159&amp;'88101-daily-summary-by-site'!D$2&amp;'88101-daily-summary-by-site'!D$3,'AQS-88101'!$AC$2:$AC$2744&amp;'AQS-88101'!$E$2:$E$2744&amp;'AQS-88101'!$G$2:$G$2744,0)),""),"")</f>
        <v/>
      </c>
      <c r="E159" s="42" t="str">
        <f t="array" ref="E159">IFERROR(IF(INDEX('AQS-88101'!$M$2:$M$2744,MATCH('88101-daily-summary-by-site'!$A159&amp;'88101-daily-summary-by-site'!E$2&amp;'88101-daily-summary-by-site'!E$3,'AQS-88101'!$AC$2:$AC$2744&amp;'AQS-88101'!$E$2:$E$2744&amp;'AQS-88101'!$G$2:$G$2744,0))&lt;&gt;"",INDEX('AQS-88101'!$M$2:$M$2744,MATCH('88101-daily-summary-by-site'!$A159&amp;'88101-daily-summary-by-site'!E$2&amp;'88101-daily-summary-by-site'!E$3,'AQS-88101'!$AC$2:$AC$2744&amp;'AQS-88101'!$E$2:$E$2744&amp;'AQS-88101'!$G$2:$G$2744,0)),""),"")</f>
        <v/>
      </c>
      <c r="F159" s="42" t="str">
        <f t="array" ref="F159">IFERROR(IF(INDEX('AQS-88101'!$M$2:$M$2744,MATCH('88101-daily-summary-by-site'!$A159&amp;'88101-daily-summary-by-site'!F$2&amp;'88101-daily-summary-by-site'!F$3,'AQS-88101'!$AC$2:$AC$2744&amp;'AQS-88101'!$E$2:$E$2744&amp;'AQS-88101'!$G$2:$G$2744,0))&lt;&gt;"",INDEX('AQS-88101'!$M$2:$M$2744,MATCH('88101-daily-summary-by-site'!$A159&amp;'88101-daily-summary-by-site'!F$2&amp;'88101-daily-summary-by-site'!F$3,'AQS-88101'!$AC$2:$AC$2744&amp;'AQS-88101'!$E$2:$E$2744&amp;'AQS-88101'!$G$2:$G$2744,0)),""),"")</f>
        <v/>
      </c>
      <c r="G159" s="42" t="str">
        <f t="array" ref="G159">IFERROR(IF(INDEX('AQS-88101'!$M$2:$M$2744,MATCH('88101-daily-summary-by-site'!$A159&amp;'88101-daily-summary-by-site'!G$2&amp;'88101-daily-summary-by-site'!G$3,'AQS-88101'!$AC$2:$AC$2744&amp;'AQS-88101'!$E$2:$E$2744&amp;'AQS-88101'!$G$2:$G$2744,0))&lt;&gt;"",INDEX('AQS-88101'!$M$2:$M$2744,MATCH('88101-daily-summary-by-site'!$A159&amp;'88101-daily-summary-by-site'!G$2&amp;'88101-daily-summary-by-site'!G$3,'AQS-88101'!$AC$2:$AC$2744&amp;'AQS-88101'!$E$2:$E$2744&amp;'AQS-88101'!$G$2:$G$2744,0)),""),"")</f>
        <v/>
      </c>
      <c r="H159" s="42" t="str">
        <f t="array" ref="H159">IFERROR(IF(INDEX('AQS-88101'!$M$2:$M$2744,MATCH('88101-daily-summary-by-site'!$A159&amp;'88101-daily-summary-by-site'!H$2&amp;'88101-daily-summary-by-site'!H$3,'AQS-88101'!$AC$2:$AC$2744&amp;'AQS-88101'!$E$2:$E$2744&amp;'AQS-88101'!$G$2:$G$2744,0))&lt;&gt;"",INDEX('AQS-88101'!$M$2:$M$2744,MATCH('88101-daily-summary-by-site'!$A159&amp;'88101-daily-summary-by-site'!H$2&amp;'88101-daily-summary-by-site'!H$3,'AQS-88101'!$AC$2:$AC$2744&amp;'AQS-88101'!$E$2:$E$2744&amp;'AQS-88101'!$G$2:$G$2744,0)),""),"")</f>
        <v/>
      </c>
      <c r="I159" s="108" t="str">
        <f t="array" ref="I159">IFERROR(IF(INDEX('AQS-88101'!$M$2:$M$2744,MATCH('88101-daily-summary-by-site'!$A159&amp;'88101-daily-summary-by-site'!I$2&amp;'88101-daily-summary-by-site'!I$3,'AQS-88101'!$AC$2:$AC$2744&amp;'AQS-88101'!$E$2:$E$2744&amp;'AQS-88101'!$G$2:$G$2744,0))&lt;&gt;"",INDEX('AQS-88101'!$M$2:$M$2744,MATCH('88101-daily-summary-by-site'!$A159&amp;'88101-daily-summary-by-site'!I$2&amp;'88101-daily-summary-by-site'!I$3,'AQS-88101'!$AC$2:$AC$2744&amp;'AQS-88101'!$E$2:$E$2744&amp;'AQS-88101'!$G$2:$G$2744,0)),""),"")</f>
        <v/>
      </c>
      <c r="L159" s="107" t="str">
        <f t="shared" si="10"/>
        <v/>
      </c>
      <c r="M159" s="42" t="str">
        <f t="shared" si="11"/>
        <v/>
      </c>
      <c r="N159" s="42" t="str">
        <f t="shared" si="12"/>
        <v/>
      </c>
      <c r="O159" s="108" t="str">
        <f t="shared" si="13"/>
        <v/>
      </c>
    </row>
    <row r="160" spans="1:15" x14ac:dyDescent="0.25">
      <c r="A160" s="79">
        <f t="shared" si="14"/>
        <v>36680</v>
      </c>
      <c r="B160" s="107" t="str">
        <f t="array" ref="B160">IFERROR(IF(INDEX('AQS-88101'!$M$2:$M$2744,MATCH('88101-daily-summary-by-site'!$A160&amp;'88101-daily-summary-by-site'!B$2&amp;'88101-daily-summary-by-site'!B$3,'AQS-88101'!$AC$2:$AC$2744&amp;'AQS-88101'!$E$2:$E$2744&amp;'AQS-88101'!$G$2:$G$2744,0))&lt;&gt;"",INDEX('AQS-88101'!$M$2:$M$2744,MATCH('88101-daily-summary-by-site'!$A160&amp;'88101-daily-summary-by-site'!B$2&amp;'88101-daily-summary-by-site'!B$3,'AQS-88101'!$AC$2:$AC$2744&amp;'AQS-88101'!$E$2:$E$2744&amp;'AQS-88101'!$G$2:$G$2744,0)),""),"")</f>
        <v/>
      </c>
      <c r="C160" s="42" t="str">
        <f t="array" ref="C160">IFERROR(IF(INDEX('AQS-88101'!$M$2:$M$2744,MATCH('88101-daily-summary-by-site'!$A160&amp;'88101-daily-summary-by-site'!C$2&amp;'88101-daily-summary-by-site'!C$3,'AQS-88101'!$AC$2:$AC$2744&amp;'AQS-88101'!$E$2:$E$2744&amp;'AQS-88101'!$G$2:$G$2744,0))&lt;&gt;"",INDEX('AQS-88101'!$M$2:$M$2744,MATCH('88101-daily-summary-by-site'!$A160&amp;'88101-daily-summary-by-site'!C$2&amp;'88101-daily-summary-by-site'!C$3,'AQS-88101'!$AC$2:$AC$2744&amp;'AQS-88101'!$E$2:$E$2744&amp;'AQS-88101'!$G$2:$G$2744,0)),""),"")</f>
        <v/>
      </c>
      <c r="D160" s="42" t="str">
        <f t="array" ref="D160">IFERROR(IF(INDEX('AQS-88101'!$M$2:$M$2744,MATCH('88101-daily-summary-by-site'!$A160&amp;'88101-daily-summary-by-site'!D$2&amp;'88101-daily-summary-by-site'!D$3,'AQS-88101'!$AC$2:$AC$2744&amp;'AQS-88101'!$E$2:$E$2744&amp;'AQS-88101'!$G$2:$G$2744,0))&lt;&gt;"",INDEX('AQS-88101'!$M$2:$M$2744,MATCH('88101-daily-summary-by-site'!$A160&amp;'88101-daily-summary-by-site'!D$2&amp;'88101-daily-summary-by-site'!D$3,'AQS-88101'!$AC$2:$AC$2744&amp;'AQS-88101'!$E$2:$E$2744&amp;'AQS-88101'!$G$2:$G$2744,0)),""),"")</f>
        <v/>
      </c>
      <c r="E160" s="42" t="str">
        <f t="array" ref="E160">IFERROR(IF(INDEX('AQS-88101'!$M$2:$M$2744,MATCH('88101-daily-summary-by-site'!$A160&amp;'88101-daily-summary-by-site'!E$2&amp;'88101-daily-summary-by-site'!E$3,'AQS-88101'!$AC$2:$AC$2744&amp;'AQS-88101'!$E$2:$E$2744&amp;'AQS-88101'!$G$2:$G$2744,0))&lt;&gt;"",INDEX('AQS-88101'!$M$2:$M$2744,MATCH('88101-daily-summary-by-site'!$A160&amp;'88101-daily-summary-by-site'!E$2&amp;'88101-daily-summary-by-site'!E$3,'AQS-88101'!$AC$2:$AC$2744&amp;'AQS-88101'!$E$2:$E$2744&amp;'AQS-88101'!$G$2:$G$2744,0)),""),"")</f>
        <v/>
      </c>
      <c r="F160" s="42" t="str">
        <f t="array" ref="F160">IFERROR(IF(INDEX('AQS-88101'!$M$2:$M$2744,MATCH('88101-daily-summary-by-site'!$A160&amp;'88101-daily-summary-by-site'!F$2&amp;'88101-daily-summary-by-site'!F$3,'AQS-88101'!$AC$2:$AC$2744&amp;'AQS-88101'!$E$2:$E$2744&amp;'AQS-88101'!$G$2:$G$2744,0))&lt;&gt;"",INDEX('AQS-88101'!$M$2:$M$2744,MATCH('88101-daily-summary-by-site'!$A160&amp;'88101-daily-summary-by-site'!F$2&amp;'88101-daily-summary-by-site'!F$3,'AQS-88101'!$AC$2:$AC$2744&amp;'AQS-88101'!$E$2:$E$2744&amp;'AQS-88101'!$G$2:$G$2744,0)),""),"")</f>
        <v/>
      </c>
      <c r="G160" s="42" t="str">
        <f t="array" ref="G160">IFERROR(IF(INDEX('AQS-88101'!$M$2:$M$2744,MATCH('88101-daily-summary-by-site'!$A160&amp;'88101-daily-summary-by-site'!G$2&amp;'88101-daily-summary-by-site'!G$3,'AQS-88101'!$AC$2:$AC$2744&amp;'AQS-88101'!$E$2:$E$2744&amp;'AQS-88101'!$G$2:$G$2744,0))&lt;&gt;"",INDEX('AQS-88101'!$M$2:$M$2744,MATCH('88101-daily-summary-by-site'!$A160&amp;'88101-daily-summary-by-site'!G$2&amp;'88101-daily-summary-by-site'!G$3,'AQS-88101'!$AC$2:$AC$2744&amp;'AQS-88101'!$E$2:$E$2744&amp;'AQS-88101'!$G$2:$G$2744,0)),""),"")</f>
        <v/>
      </c>
      <c r="H160" s="42" t="str">
        <f t="array" ref="H160">IFERROR(IF(INDEX('AQS-88101'!$M$2:$M$2744,MATCH('88101-daily-summary-by-site'!$A160&amp;'88101-daily-summary-by-site'!H$2&amp;'88101-daily-summary-by-site'!H$3,'AQS-88101'!$AC$2:$AC$2744&amp;'AQS-88101'!$E$2:$E$2744&amp;'AQS-88101'!$G$2:$G$2744,0))&lt;&gt;"",INDEX('AQS-88101'!$M$2:$M$2744,MATCH('88101-daily-summary-by-site'!$A160&amp;'88101-daily-summary-by-site'!H$2&amp;'88101-daily-summary-by-site'!H$3,'AQS-88101'!$AC$2:$AC$2744&amp;'AQS-88101'!$E$2:$E$2744&amp;'AQS-88101'!$G$2:$G$2744,0)),""),"")</f>
        <v/>
      </c>
      <c r="I160" s="108" t="str">
        <f t="array" ref="I160">IFERROR(IF(INDEX('AQS-88101'!$M$2:$M$2744,MATCH('88101-daily-summary-by-site'!$A160&amp;'88101-daily-summary-by-site'!I$2&amp;'88101-daily-summary-by-site'!I$3,'AQS-88101'!$AC$2:$AC$2744&amp;'AQS-88101'!$E$2:$E$2744&amp;'AQS-88101'!$G$2:$G$2744,0))&lt;&gt;"",INDEX('AQS-88101'!$M$2:$M$2744,MATCH('88101-daily-summary-by-site'!$A160&amp;'88101-daily-summary-by-site'!I$2&amp;'88101-daily-summary-by-site'!I$3,'AQS-88101'!$AC$2:$AC$2744&amp;'AQS-88101'!$E$2:$E$2744&amp;'AQS-88101'!$G$2:$G$2744,0)),""),"")</f>
        <v/>
      </c>
      <c r="L160" s="107" t="str">
        <f t="shared" si="10"/>
        <v/>
      </c>
      <c r="M160" s="42" t="str">
        <f t="shared" si="11"/>
        <v/>
      </c>
      <c r="N160" s="42" t="str">
        <f t="shared" si="12"/>
        <v/>
      </c>
      <c r="O160" s="108" t="str">
        <f t="shared" si="13"/>
        <v/>
      </c>
    </row>
    <row r="161" spans="1:15" x14ac:dyDescent="0.25">
      <c r="A161" s="79">
        <f t="shared" si="14"/>
        <v>36681</v>
      </c>
      <c r="B161" s="107" t="str">
        <f t="array" ref="B161">IFERROR(IF(INDEX('AQS-88101'!$M$2:$M$2744,MATCH('88101-daily-summary-by-site'!$A161&amp;'88101-daily-summary-by-site'!B$2&amp;'88101-daily-summary-by-site'!B$3,'AQS-88101'!$AC$2:$AC$2744&amp;'AQS-88101'!$E$2:$E$2744&amp;'AQS-88101'!$G$2:$G$2744,0))&lt;&gt;"",INDEX('AQS-88101'!$M$2:$M$2744,MATCH('88101-daily-summary-by-site'!$A161&amp;'88101-daily-summary-by-site'!B$2&amp;'88101-daily-summary-by-site'!B$3,'AQS-88101'!$AC$2:$AC$2744&amp;'AQS-88101'!$E$2:$E$2744&amp;'AQS-88101'!$G$2:$G$2744,0)),""),"")</f>
        <v/>
      </c>
      <c r="C161" s="42" t="str">
        <f t="array" ref="C161">IFERROR(IF(INDEX('AQS-88101'!$M$2:$M$2744,MATCH('88101-daily-summary-by-site'!$A161&amp;'88101-daily-summary-by-site'!C$2&amp;'88101-daily-summary-by-site'!C$3,'AQS-88101'!$AC$2:$AC$2744&amp;'AQS-88101'!$E$2:$E$2744&amp;'AQS-88101'!$G$2:$G$2744,0))&lt;&gt;"",INDEX('AQS-88101'!$M$2:$M$2744,MATCH('88101-daily-summary-by-site'!$A161&amp;'88101-daily-summary-by-site'!C$2&amp;'88101-daily-summary-by-site'!C$3,'AQS-88101'!$AC$2:$AC$2744&amp;'AQS-88101'!$E$2:$E$2744&amp;'AQS-88101'!$G$2:$G$2744,0)),""),"")</f>
        <v/>
      </c>
      <c r="D161" s="42" t="str">
        <f t="array" ref="D161">IFERROR(IF(INDEX('AQS-88101'!$M$2:$M$2744,MATCH('88101-daily-summary-by-site'!$A161&amp;'88101-daily-summary-by-site'!D$2&amp;'88101-daily-summary-by-site'!D$3,'AQS-88101'!$AC$2:$AC$2744&amp;'AQS-88101'!$E$2:$E$2744&amp;'AQS-88101'!$G$2:$G$2744,0))&lt;&gt;"",INDEX('AQS-88101'!$M$2:$M$2744,MATCH('88101-daily-summary-by-site'!$A161&amp;'88101-daily-summary-by-site'!D$2&amp;'88101-daily-summary-by-site'!D$3,'AQS-88101'!$AC$2:$AC$2744&amp;'AQS-88101'!$E$2:$E$2744&amp;'AQS-88101'!$G$2:$G$2744,0)),""),"")</f>
        <v/>
      </c>
      <c r="E161" s="42" t="str">
        <f t="array" ref="E161">IFERROR(IF(INDEX('AQS-88101'!$M$2:$M$2744,MATCH('88101-daily-summary-by-site'!$A161&amp;'88101-daily-summary-by-site'!E$2&amp;'88101-daily-summary-by-site'!E$3,'AQS-88101'!$AC$2:$AC$2744&amp;'AQS-88101'!$E$2:$E$2744&amp;'AQS-88101'!$G$2:$G$2744,0))&lt;&gt;"",INDEX('AQS-88101'!$M$2:$M$2744,MATCH('88101-daily-summary-by-site'!$A161&amp;'88101-daily-summary-by-site'!E$2&amp;'88101-daily-summary-by-site'!E$3,'AQS-88101'!$AC$2:$AC$2744&amp;'AQS-88101'!$E$2:$E$2744&amp;'AQS-88101'!$G$2:$G$2744,0)),""),"")</f>
        <v/>
      </c>
      <c r="F161" s="42" t="str">
        <f t="array" ref="F161">IFERROR(IF(INDEX('AQS-88101'!$M$2:$M$2744,MATCH('88101-daily-summary-by-site'!$A161&amp;'88101-daily-summary-by-site'!F$2&amp;'88101-daily-summary-by-site'!F$3,'AQS-88101'!$AC$2:$AC$2744&amp;'AQS-88101'!$E$2:$E$2744&amp;'AQS-88101'!$G$2:$G$2744,0))&lt;&gt;"",INDEX('AQS-88101'!$M$2:$M$2744,MATCH('88101-daily-summary-by-site'!$A161&amp;'88101-daily-summary-by-site'!F$2&amp;'88101-daily-summary-by-site'!F$3,'AQS-88101'!$AC$2:$AC$2744&amp;'AQS-88101'!$E$2:$E$2744&amp;'AQS-88101'!$G$2:$G$2744,0)),""),"")</f>
        <v/>
      </c>
      <c r="G161" s="42" t="str">
        <f t="array" ref="G161">IFERROR(IF(INDEX('AQS-88101'!$M$2:$M$2744,MATCH('88101-daily-summary-by-site'!$A161&amp;'88101-daily-summary-by-site'!G$2&amp;'88101-daily-summary-by-site'!G$3,'AQS-88101'!$AC$2:$AC$2744&amp;'AQS-88101'!$E$2:$E$2744&amp;'AQS-88101'!$G$2:$G$2744,0))&lt;&gt;"",INDEX('AQS-88101'!$M$2:$M$2744,MATCH('88101-daily-summary-by-site'!$A161&amp;'88101-daily-summary-by-site'!G$2&amp;'88101-daily-summary-by-site'!G$3,'AQS-88101'!$AC$2:$AC$2744&amp;'AQS-88101'!$E$2:$E$2744&amp;'AQS-88101'!$G$2:$G$2744,0)),""),"")</f>
        <v/>
      </c>
      <c r="H161" s="42" t="str">
        <f t="array" ref="H161">IFERROR(IF(INDEX('AQS-88101'!$M$2:$M$2744,MATCH('88101-daily-summary-by-site'!$A161&amp;'88101-daily-summary-by-site'!H$2&amp;'88101-daily-summary-by-site'!H$3,'AQS-88101'!$AC$2:$AC$2744&amp;'AQS-88101'!$E$2:$E$2744&amp;'AQS-88101'!$G$2:$G$2744,0))&lt;&gt;"",INDEX('AQS-88101'!$M$2:$M$2744,MATCH('88101-daily-summary-by-site'!$A161&amp;'88101-daily-summary-by-site'!H$2&amp;'88101-daily-summary-by-site'!H$3,'AQS-88101'!$AC$2:$AC$2744&amp;'AQS-88101'!$E$2:$E$2744&amp;'AQS-88101'!$G$2:$G$2744,0)),""),"")</f>
        <v/>
      </c>
      <c r="I161" s="108" t="str">
        <f t="array" ref="I161">IFERROR(IF(INDEX('AQS-88101'!$M$2:$M$2744,MATCH('88101-daily-summary-by-site'!$A161&amp;'88101-daily-summary-by-site'!I$2&amp;'88101-daily-summary-by-site'!I$3,'AQS-88101'!$AC$2:$AC$2744&amp;'AQS-88101'!$E$2:$E$2744&amp;'AQS-88101'!$G$2:$G$2744,0))&lt;&gt;"",INDEX('AQS-88101'!$M$2:$M$2744,MATCH('88101-daily-summary-by-site'!$A161&amp;'88101-daily-summary-by-site'!I$2&amp;'88101-daily-summary-by-site'!I$3,'AQS-88101'!$AC$2:$AC$2744&amp;'AQS-88101'!$E$2:$E$2744&amp;'AQS-88101'!$G$2:$G$2744,0)),""),"")</f>
        <v/>
      </c>
      <c r="L161" s="107" t="str">
        <f t="shared" si="10"/>
        <v/>
      </c>
      <c r="M161" s="42" t="str">
        <f t="shared" si="11"/>
        <v/>
      </c>
      <c r="N161" s="42" t="str">
        <f t="shared" si="12"/>
        <v/>
      </c>
      <c r="O161" s="108" t="str">
        <f t="shared" si="13"/>
        <v/>
      </c>
    </row>
    <row r="162" spans="1:15" x14ac:dyDescent="0.25">
      <c r="A162" s="79">
        <f t="shared" si="14"/>
        <v>36682</v>
      </c>
      <c r="B162" s="107">
        <f t="array" ref="B162">IFERROR(IF(INDEX('AQS-88101'!$M$2:$M$2744,MATCH('88101-daily-summary-by-site'!$A162&amp;'88101-daily-summary-by-site'!B$2&amp;'88101-daily-summary-by-site'!B$3,'AQS-88101'!$AC$2:$AC$2744&amp;'AQS-88101'!$E$2:$E$2744&amp;'AQS-88101'!$G$2:$G$2744,0))&lt;&gt;"",INDEX('AQS-88101'!$M$2:$M$2744,MATCH('88101-daily-summary-by-site'!$A162&amp;'88101-daily-summary-by-site'!B$2&amp;'88101-daily-summary-by-site'!B$3,'AQS-88101'!$AC$2:$AC$2744&amp;'AQS-88101'!$E$2:$E$2744&amp;'AQS-88101'!$G$2:$G$2744,0)),""),"")</f>
        <v>4.3</v>
      </c>
      <c r="C162" s="42" t="str">
        <f t="array" ref="C162">IFERROR(IF(INDEX('AQS-88101'!$M$2:$M$2744,MATCH('88101-daily-summary-by-site'!$A162&amp;'88101-daily-summary-by-site'!C$2&amp;'88101-daily-summary-by-site'!C$3,'AQS-88101'!$AC$2:$AC$2744&amp;'AQS-88101'!$E$2:$E$2744&amp;'AQS-88101'!$G$2:$G$2744,0))&lt;&gt;"",INDEX('AQS-88101'!$M$2:$M$2744,MATCH('88101-daily-summary-by-site'!$A162&amp;'88101-daily-summary-by-site'!C$2&amp;'88101-daily-summary-by-site'!C$3,'AQS-88101'!$AC$2:$AC$2744&amp;'AQS-88101'!$E$2:$E$2744&amp;'AQS-88101'!$G$2:$G$2744,0)),""),"")</f>
        <v/>
      </c>
      <c r="D162" s="42" t="str">
        <f t="array" ref="D162">IFERROR(IF(INDEX('AQS-88101'!$M$2:$M$2744,MATCH('88101-daily-summary-by-site'!$A162&amp;'88101-daily-summary-by-site'!D$2&amp;'88101-daily-summary-by-site'!D$3,'AQS-88101'!$AC$2:$AC$2744&amp;'AQS-88101'!$E$2:$E$2744&amp;'AQS-88101'!$G$2:$G$2744,0))&lt;&gt;"",INDEX('AQS-88101'!$M$2:$M$2744,MATCH('88101-daily-summary-by-site'!$A162&amp;'88101-daily-summary-by-site'!D$2&amp;'88101-daily-summary-by-site'!D$3,'AQS-88101'!$AC$2:$AC$2744&amp;'AQS-88101'!$E$2:$E$2744&amp;'AQS-88101'!$G$2:$G$2744,0)),""),"")</f>
        <v/>
      </c>
      <c r="E162" s="42" t="str">
        <f t="array" ref="E162">IFERROR(IF(INDEX('AQS-88101'!$M$2:$M$2744,MATCH('88101-daily-summary-by-site'!$A162&amp;'88101-daily-summary-by-site'!E$2&amp;'88101-daily-summary-by-site'!E$3,'AQS-88101'!$AC$2:$AC$2744&amp;'AQS-88101'!$E$2:$E$2744&amp;'AQS-88101'!$G$2:$G$2744,0))&lt;&gt;"",INDEX('AQS-88101'!$M$2:$M$2744,MATCH('88101-daily-summary-by-site'!$A162&amp;'88101-daily-summary-by-site'!E$2&amp;'88101-daily-summary-by-site'!E$3,'AQS-88101'!$AC$2:$AC$2744&amp;'AQS-88101'!$E$2:$E$2744&amp;'AQS-88101'!$G$2:$G$2744,0)),""),"")</f>
        <v/>
      </c>
      <c r="F162" s="42" t="str">
        <f t="array" ref="F162">IFERROR(IF(INDEX('AQS-88101'!$M$2:$M$2744,MATCH('88101-daily-summary-by-site'!$A162&amp;'88101-daily-summary-by-site'!F$2&amp;'88101-daily-summary-by-site'!F$3,'AQS-88101'!$AC$2:$AC$2744&amp;'AQS-88101'!$E$2:$E$2744&amp;'AQS-88101'!$G$2:$G$2744,0))&lt;&gt;"",INDEX('AQS-88101'!$M$2:$M$2744,MATCH('88101-daily-summary-by-site'!$A162&amp;'88101-daily-summary-by-site'!F$2&amp;'88101-daily-summary-by-site'!F$3,'AQS-88101'!$AC$2:$AC$2744&amp;'AQS-88101'!$E$2:$E$2744&amp;'AQS-88101'!$G$2:$G$2744,0)),""),"")</f>
        <v/>
      </c>
      <c r="G162" s="42" t="str">
        <f t="array" ref="G162">IFERROR(IF(INDEX('AQS-88101'!$M$2:$M$2744,MATCH('88101-daily-summary-by-site'!$A162&amp;'88101-daily-summary-by-site'!G$2&amp;'88101-daily-summary-by-site'!G$3,'AQS-88101'!$AC$2:$AC$2744&amp;'AQS-88101'!$E$2:$E$2744&amp;'AQS-88101'!$G$2:$G$2744,0))&lt;&gt;"",INDEX('AQS-88101'!$M$2:$M$2744,MATCH('88101-daily-summary-by-site'!$A162&amp;'88101-daily-summary-by-site'!G$2&amp;'88101-daily-summary-by-site'!G$3,'AQS-88101'!$AC$2:$AC$2744&amp;'AQS-88101'!$E$2:$E$2744&amp;'AQS-88101'!$G$2:$G$2744,0)),""),"")</f>
        <v/>
      </c>
      <c r="H162" s="42" t="str">
        <f t="array" ref="H162">IFERROR(IF(INDEX('AQS-88101'!$M$2:$M$2744,MATCH('88101-daily-summary-by-site'!$A162&amp;'88101-daily-summary-by-site'!H$2&amp;'88101-daily-summary-by-site'!H$3,'AQS-88101'!$AC$2:$AC$2744&amp;'AQS-88101'!$E$2:$E$2744&amp;'AQS-88101'!$G$2:$G$2744,0))&lt;&gt;"",INDEX('AQS-88101'!$M$2:$M$2744,MATCH('88101-daily-summary-by-site'!$A162&amp;'88101-daily-summary-by-site'!H$2&amp;'88101-daily-summary-by-site'!H$3,'AQS-88101'!$AC$2:$AC$2744&amp;'AQS-88101'!$E$2:$E$2744&amp;'AQS-88101'!$G$2:$G$2744,0)),""),"")</f>
        <v/>
      </c>
      <c r="I162" s="108" t="str">
        <f t="array" ref="I162">IFERROR(IF(INDEX('AQS-88101'!$M$2:$M$2744,MATCH('88101-daily-summary-by-site'!$A162&amp;'88101-daily-summary-by-site'!I$2&amp;'88101-daily-summary-by-site'!I$3,'AQS-88101'!$AC$2:$AC$2744&amp;'AQS-88101'!$E$2:$E$2744&amp;'AQS-88101'!$G$2:$G$2744,0))&lt;&gt;"",INDEX('AQS-88101'!$M$2:$M$2744,MATCH('88101-daily-summary-by-site'!$A162&amp;'88101-daily-summary-by-site'!I$2&amp;'88101-daily-summary-by-site'!I$3,'AQS-88101'!$AC$2:$AC$2744&amp;'AQS-88101'!$E$2:$E$2744&amp;'AQS-88101'!$G$2:$G$2744,0)),""),"")</f>
        <v/>
      </c>
      <c r="L162" s="107">
        <f t="shared" si="10"/>
        <v>4.3</v>
      </c>
      <c r="M162" s="42" t="str">
        <f t="shared" si="11"/>
        <v/>
      </c>
      <c r="N162" s="42" t="str">
        <f t="shared" si="12"/>
        <v/>
      </c>
      <c r="O162" s="108" t="str">
        <f t="shared" si="13"/>
        <v/>
      </c>
    </row>
    <row r="163" spans="1:15" x14ac:dyDescent="0.25">
      <c r="A163" s="79">
        <f t="shared" si="14"/>
        <v>36683</v>
      </c>
      <c r="B163" s="107" t="str">
        <f t="array" ref="B163">IFERROR(IF(INDEX('AQS-88101'!$M$2:$M$2744,MATCH('88101-daily-summary-by-site'!$A163&amp;'88101-daily-summary-by-site'!B$2&amp;'88101-daily-summary-by-site'!B$3,'AQS-88101'!$AC$2:$AC$2744&amp;'AQS-88101'!$E$2:$E$2744&amp;'AQS-88101'!$G$2:$G$2744,0))&lt;&gt;"",INDEX('AQS-88101'!$M$2:$M$2744,MATCH('88101-daily-summary-by-site'!$A163&amp;'88101-daily-summary-by-site'!B$2&amp;'88101-daily-summary-by-site'!B$3,'AQS-88101'!$AC$2:$AC$2744&amp;'AQS-88101'!$E$2:$E$2744&amp;'AQS-88101'!$G$2:$G$2744,0)),""),"")</f>
        <v/>
      </c>
      <c r="C163" s="42" t="str">
        <f t="array" ref="C163">IFERROR(IF(INDEX('AQS-88101'!$M$2:$M$2744,MATCH('88101-daily-summary-by-site'!$A163&amp;'88101-daily-summary-by-site'!C$2&amp;'88101-daily-summary-by-site'!C$3,'AQS-88101'!$AC$2:$AC$2744&amp;'AQS-88101'!$E$2:$E$2744&amp;'AQS-88101'!$G$2:$G$2744,0))&lt;&gt;"",INDEX('AQS-88101'!$M$2:$M$2744,MATCH('88101-daily-summary-by-site'!$A163&amp;'88101-daily-summary-by-site'!C$2&amp;'88101-daily-summary-by-site'!C$3,'AQS-88101'!$AC$2:$AC$2744&amp;'AQS-88101'!$E$2:$E$2744&amp;'AQS-88101'!$G$2:$G$2744,0)),""),"")</f>
        <v/>
      </c>
      <c r="D163" s="42" t="str">
        <f t="array" ref="D163">IFERROR(IF(INDEX('AQS-88101'!$M$2:$M$2744,MATCH('88101-daily-summary-by-site'!$A163&amp;'88101-daily-summary-by-site'!D$2&amp;'88101-daily-summary-by-site'!D$3,'AQS-88101'!$AC$2:$AC$2744&amp;'AQS-88101'!$E$2:$E$2744&amp;'AQS-88101'!$G$2:$G$2744,0))&lt;&gt;"",INDEX('AQS-88101'!$M$2:$M$2744,MATCH('88101-daily-summary-by-site'!$A163&amp;'88101-daily-summary-by-site'!D$2&amp;'88101-daily-summary-by-site'!D$3,'AQS-88101'!$AC$2:$AC$2744&amp;'AQS-88101'!$E$2:$E$2744&amp;'AQS-88101'!$G$2:$G$2744,0)),""),"")</f>
        <v/>
      </c>
      <c r="E163" s="42" t="str">
        <f t="array" ref="E163">IFERROR(IF(INDEX('AQS-88101'!$M$2:$M$2744,MATCH('88101-daily-summary-by-site'!$A163&amp;'88101-daily-summary-by-site'!E$2&amp;'88101-daily-summary-by-site'!E$3,'AQS-88101'!$AC$2:$AC$2744&amp;'AQS-88101'!$E$2:$E$2744&amp;'AQS-88101'!$G$2:$G$2744,0))&lt;&gt;"",INDEX('AQS-88101'!$M$2:$M$2744,MATCH('88101-daily-summary-by-site'!$A163&amp;'88101-daily-summary-by-site'!E$2&amp;'88101-daily-summary-by-site'!E$3,'AQS-88101'!$AC$2:$AC$2744&amp;'AQS-88101'!$E$2:$E$2744&amp;'AQS-88101'!$G$2:$G$2744,0)),""),"")</f>
        <v/>
      </c>
      <c r="F163" s="42" t="str">
        <f t="array" ref="F163">IFERROR(IF(INDEX('AQS-88101'!$M$2:$M$2744,MATCH('88101-daily-summary-by-site'!$A163&amp;'88101-daily-summary-by-site'!F$2&amp;'88101-daily-summary-by-site'!F$3,'AQS-88101'!$AC$2:$AC$2744&amp;'AQS-88101'!$E$2:$E$2744&amp;'AQS-88101'!$G$2:$G$2744,0))&lt;&gt;"",INDEX('AQS-88101'!$M$2:$M$2744,MATCH('88101-daily-summary-by-site'!$A163&amp;'88101-daily-summary-by-site'!F$2&amp;'88101-daily-summary-by-site'!F$3,'AQS-88101'!$AC$2:$AC$2744&amp;'AQS-88101'!$E$2:$E$2744&amp;'AQS-88101'!$G$2:$G$2744,0)),""),"")</f>
        <v/>
      </c>
      <c r="G163" s="42" t="str">
        <f t="array" ref="G163">IFERROR(IF(INDEX('AQS-88101'!$M$2:$M$2744,MATCH('88101-daily-summary-by-site'!$A163&amp;'88101-daily-summary-by-site'!G$2&amp;'88101-daily-summary-by-site'!G$3,'AQS-88101'!$AC$2:$AC$2744&amp;'AQS-88101'!$E$2:$E$2744&amp;'AQS-88101'!$G$2:$G$2744,0))&lt;&gt;"",INDEX('AQS-88101'!$M$2:$M$2744,MATCH('88101-daily-summary-by-site'!$A163&amp;'88101-daily-summary-by-site'!G$2&amp;'88101-daily-summary-by-site'!G$3,'AQS-88101'!$AC$2:$AC$2744&amp;'AQS-88101'!$E$2:$E$2744&amp;'AQS-88101'!$G$2:$G$2744,0)),""),"")</f>
        <v/>
      </c>
      <c r="H163" s="42" t="str">
        <f t="array" ref="H163">IFERROR(IF(INDEX('AQS-88101'!$M$2:$M$2744,MATCH('88101-daily-summary-by-site'!$A163&amp;'88101-daily-summary-by-site'!H$2&amp;'88101-daily-summary-by-site'!H$3,'AQS-88101'!$AC$2:$AC$2744&amp;'AQS-88101'!$E$2:$E$2744&amp;'AQS-88101'!$G$2:$G$2744,0))&lt;&gt;"",INDEX('AQS-88101'!$M$2:$M$2744,MATCH('88101-daily-summary-by-site'!$A163&amp;'88101-daily-summary-by-site'!H$2&amp;'88101-daily-summary-by-site'!H$3,'AQS-88101'!$AC$2:$AC$2744&amp;'AQS-88101'!$E$2:$E$2744&amp;'AQS-88101'!$G$2:$G$2744,0)),""),"")</f>
        <v/>
      </c>
      <c r="I163" s="108" t="str">
        <f t="array" ref="I163">IFERROR(IF(INDEX('AQS-88101'!$M$2:$M$2744,MATCH('88101-daily-summary-by-site'!$A163&amp;'88101-daily-summary-by-site'!I$2&amp;'88101-daily-summary-by-site'!I$3,'AQS-88101'!$AC$2:$AC$2744&amp;'AQS-88101'!$E$2:$E$2744&amp;'AQS-88101'!$G$2:$G$2744,0))&lt;&gt;"",INDEX('AQS-88101'!$M$2:$M$2744,MATCH('88101-daily-summary-by-site'!$A163&amp;'88101-daily-summary-by-site'!I$2&amp;'88101-daily-summary-by-site'!I$3,'AQS-88101'!$AC$2:$AC$2744&amp;'AQS-88101'!$E$2:$E$2744&amp;'AQS-88101'!$G$2:$G$2744,0)),""),"")</f>
        <v/>
      </c>
      <c r="L163" s="107" t="str">
        <f t="shared" si="10"/>
        <v/>
      </c>
      <c r="M163" s="42" t="str">
        <f t="shared" si="11"/>
        <v/>
      </c>
      <c r="N163" s="42" t="str">
        <f t="shared" si="12"/>
        <v/>
      </c>
      <c r="O163" s="108" t="str">
        <f t="shared" si="13"/>
        <v/>
      </c>
    </row>
    <row r="164" spans="1:15" x14ac:dyDescent="0.25">
      <c r="A164" s="79">
        <f t="shared" si="14"/>
        <v>36684</v>
      </c>
      <c r="B164" s="107" t="str">
        <f t="array" ref="B164">IFERROR(IF(INDEX('AQS-88101'!$M$2:$M$2744,MATCH('88101-daily-summary-by-site'!$A164&amp;'88101-daily-summary-by-site'!B$2&amp;'88101-daily-summary-by-site'!B$3,'AQS-88101'!$AC$2:$AC$2744&amp;'AQS-88101'!$E$2:$E$2744&amp;'AQS-88101'!$G$2:$G$2744,0))&lt;&gt;"",INDEX('AQS-88101'!$M$2:$M$2744,MATCH('88101-daily-summary-by-site'!$A164&amp;'88101-daily-summary-by-site'!B$2&amp;'88101-daily-summary-by-site'!B$3,'AQS-88101'!$AC$2:$AC$2744&amp;'AQS-88101'!$E$2:$E$2744&amp;'AQS-88101'!$G$2:$G$2744,0)),""),"")</f>
        <v/>
      </c>
      <c r="C164" s="42" t="str">
        <f t="array" ref="C164">IFERROR(IF(INDEX('AQS-88101'!$M$2:$M$2744,MATCH('88101-daily-summary-by-site'!$A164&amp;'88101-daily-summary-by-site'!C$2&amp;'88101-daily-summary-by-site'!C$3,'AQS-88101'!$AC$2:$AC$2744&amp;'AQS-88101'!$E$2:$E$2744&amp;'AQS-88101'!$G$2:$G$2744,0))&lt;&gt;"",INDEX('AQS-88101'!$M$2:$M$2744,MATCH('88101-daily-summary-by-site'!$A164&amp;'88101-daily-summary-by-site'!C$2&amp;'88101-daily-summary-by-site'!C$3,'AQS-88101'!$AC$2:$AC$2744&amp;'AQS-88101'!$E$2:$E$2744&amp;'AQS-88101'!$G$2:$G$2744,0)),""),"")</f>
        <v/>
      </c>
      <c r="D164" s="42" t="str">
        <f t="array" ref="D164">IFERROR(IF(INDEX('AQS-88101'!$M$2:$M$2744,MATCH('88101-daily-summary-by-site'!$A164&amp;'88101-daily-summary-by-site'!D$2&amp;'88101-daily-summary-by-site'!D$3,'AQS-88101'!$AC$2:$AC$2744&amp;'AQS-88101'!$E$2:$E$2744&amp;'AQS-88101'!$G$2:$G$2744,0))&lt;&gt;"",INDEX('AQS-88101'!$M$2:$M$2744,MATCH('88101-daily-summary-by-site'!$A164&amp;'88101-daily-summary-by-site'!D$2&amp;'88101-daily-summary-by-site'!D$3,'AQS-88101'!$AC$2:$AC$2744&amp;'AQS-88101'!$E$2:$E$2744&amp;'AQS-88101'!$G$2:$G$2744,0)),""),"")</f>
        <v/>
      </c>
      <c r="E164" s="42" t="str">
        <f t="array" ref="E164">IFERROR(IF(INDEX('AQS-88101'!$M$2:$M$2744,MATCH('88101-daily-summary-by-site'!$A164&amp;'88101-daily-summary-by-site'!E$2&amp;'88101-daily-summary-by-site'!E$3,'AQS-88101'!$AC$2:$AC$2744&amp;'AQS-88101'!$E$2:$E$2744&amp;'AQS-88101'!$G$2:$G$2744,0))&lt;&gt;"",INDEX('AQS-88101'!$M$2:$M$2744,MATCH('88101-daily-summary-by-site'!$A164&amp;'88101-daily-summary-by-site'!E$2&amp;'88101-daily-summary-by-site'!E$3,'AQS-88101'!$AC$2:$AC$2744&amp;'AQS-88101'!$E$2:$E$2744&amp;'AQS-88101'!$G$2:$G$2744,0)),""),"")</f>
        <v/>
      </c>
      <c r="F164" s="42" t="str">
        <f t="array" ref="F164">IFERROR(IF(INDEX('AQS-88101'!$M$2:$M$2744,MATCH('88101-daily-summary-by-site'!$A164&amp;'88101-daily-summary-by-site'!F$2&amp;'88101-daily-summary-by-site'!F$3,'AQS-88101'!$AC$2:$AC$2744&amp;'AQS-88101'!$E$2:$E$2744&amp;'AQS-88101'!$G$2:$G$2744,0))&lt;&gt;"",INDEX('AQS-88101'!$M$2:$M$2744,MATCH('88101-daily-summary-by-site'!$A164&amp;'88101-daily-summary-by-site'!F$2&amp;'88101-daily-summary-by-site'!F$3,'AQS-88101'!$AC$2:$AC$2744&amp;'AQS-88101'!$E$2:$E$2744&amp;'AQS-88101'!$G$2:$G$2744,0)),""),"")</f>
        <v/>
      </c>
      <c r="G164" s="42" t="str">
        <f t="array" ref="G164">IFERROR(IF(INDEX('AQS-88101'!$M$2:$M$2744,MATCH('88101-daily-summary-by-site'!$A164&amp;'88101-daily-summary-by-site'!G$2&amp;'88101-daily-summary-by-site'!G$3,'AQS-88101'!$AC$2:$AC$2744&amp;'AQS-88101'!$E$2:$E$2744&amp;'AQS-88101'!$G$2:$G$2744,0))&lt;&gt;"",INDEX('AQS-88101'!$M$2:$M$2744,MATCH('88101-daily-summary-by-site'!$A164&amp;'88101-daily-summary-by-site'!G$2&amp;'88101-daily-summary-by-site'!G$3,'AQS-88101'!$AC$2:$AC$2744&amp;'AQS-88101'!$E$2:$E$2744&amp;'AQS-88101'!$G$2:$G$2744,0)),""),"")</f>
        <v/>
      </c>
      <c r="H164" s="42" t="str">
        <f t="array" ref="H164">IFERROR(IF(INDEX('AQS-88101'!$M$2:$M$2744,MATCH('88101-daily-summary-by-site'!$A164&amp;'88101-daily-summary-by-site'!H$2&amp;'88101-daily-summary-by-site'!H$3,'AQS-88101'!$AC$2:$AC$2744&amp;'AQS-88101'!$E$2:$E$2744&amp;'AQS-88101'!$G$2:$G$2744,0))&lt;&gt;"",INDEX('AQS-88101'!$M$2:$M$2744,MATCH('88101-daily-summary-by-site'!$A164&amp;'88101-daily-summary-by-site'!H$2&amp;'88101-daily-summary-by-site'!H$3,'AQS-88101'!$AC$2:$AC$2744&amp;'AQS-88101'!$E$2:$E$2744&amp;'AQS-88101'!$G$2:$G$2744,0)),""),"")</f>
        <v/>
      </c>
      <c r="I164" s="108" t="str">
        <f t="array" ref="I164">IFERROR(IF(INDEX('AQS-88101'!$M$2:$M$2744,MATCH('88101-daily-summary-by-site'!$A164&amp;'88101-daily-summary-by-site'!I$2&amp;'88101-daily-summary-by-site'!I$3,'AQS-88101'!$AC$2:$AC$2744&amp;'AQS-88101'!$E$2:$E$2744&amp;'AQS-88101'!$G$2:$G$2744,0))&lt;&gt;"",INDEX('AQS-88101'!$M$2:$M$2744,MATCH('88101-daily-summary-by-site'!$A164&amp;'88101-daily-summary-by-site'!I$2&amp;'88101-daily-summary-by-site'!I$3,'AQS-88101'!$AC$2:$AC$2744&amp;'AQS-88101'!$E$2:$E$2744&amp;'AQS-88101'!$G$2:$G$2744,0)),""),"")</f>
        <v/>
      </c>
      <c r="L164" s="107" t="str">
        <f t="shared" si="10"/>
        <v/>
      </c>
      <c r="M164" s="42" t="str">
        <f t="shared" si="11"/>
        <v/>
      </c>
      <c r="N164" s="42" t="str">
        <f t="shared" si="12"/>
        <v/>
      </c>
      <c r="O164" s="108" t="str">
        <f t="shared" si="13"/>
        <v/>
      </c>
    </row>
    <row r="165" spans="1:15" x14ac:dyDescent="0.25">
      <c r="A165" s="79">
        <f t="shared" si="14"/>
        <v>36685</v>
      </c>
      <c r="B165" s="107">
        <f t="array" ref="B165">IFERROR(IF(INDEX('AQS-88101'!$M$2:$M$2744,MATCH('88101-daily-summary-by-site'!$A165&amp;'88101-daily-summary-by-site'!B$2&amp;'88101-daily-summary-by-site'!B$3,'AQS-88101'!$AC$2:$AC$2744&amp;'AQS-88101'!$E$2:$E$2744&amp;'AQS-88101'!$G$2:$G$2744,0))&lt;&gt;"",INDEX('AQS-88101'!$M$2:$M$2744,MATCH('88101-daily-summary-by-site'!$A165&amp;'88101-daily-summary-by-site'!B$2&amp;'88101-daily-summary-by-site'!B$3,'AQS-88101'!$AC$2:$AC$2744&amp;'AQS-88101'!$E$2:$E$2744&amp;'AQS-88101'!$G$2:$G$2744,0)),""),"")</f>
        <v>4.0999999999999996</v>
      </c>
      <c r="C165" s="42" t="str">
        <f t="array" ref="C165">IFERROR(IF(INDEX('AQS-88101'!$M$2:$M$2744,MATCH('88101-daily-summary-by-site'!$A165&amp;'88101-daily-summary-by-site'!C$2&amp;'88101-daily-summary-by-site'!C$3,'AQS-88101'!$AC$2:$AC$2744&amp;'AQS-88101'!$E$2:$E$2744&amp;'AQS-88101'!$G$2:$G$2744,0))&lt;&gt;"",INDEX('AQS-88101'!$M$2:$M$2744,MATCH('88101-daily-summary-by-site'!$A165&amp;'88101-daily-summary-by-site'!C$2&amp;'88101-daily-summary-by-site'!C$3,'AQS-88101'!$AC$2:$AC$2744&amp;'AQS-88101'!$E$2:$E$2744&amp;'AQS-88101'!$G$2:$G$2744,0)),""),"")</f>
        <v/>
      </c>
      <c r="D165" s="42" t="str">
        <f t="array" ref="D165">IFERROR(IF(INDEX('AQS-88101'!$M$2:$M$2744,MATCH('88101-daily-summary-by-site'!$A165&amp;'88101-daily-summary-by-site'!D$2&amp;'88101-daily-summary-by-site'!D$3,'AQS-88101'!$AC$2:$AC$2744&amp;'AQS-88101'!$E$2:$E$2744&amp;'AQS-88101'!$G$2:$G$2744,0))&lt;&gt;"",INDEX('AQS-88101'!$M$2:$M$2744,MATCH('88101-daily-summary-by-site'!$A165&amp;'88101-daily-summary-by-site'!D$2&amp;'88101-daily-summary-by-site'!D$3,'AQS-88101'!$AC$2:$AC$2744&amp;'AQS-88101'!$E$2:$E$2744&amp;'AQS-88101'!$G$2:$G$2744,0)),""),"")</f>
        <v/>
      </c>
      <c r="E165" s="42" t="str">
        <f t="array" ref="E165">IFERROR(IF(INDEX('AQS-88101'!$M$2:$M$2744,MATCH('88101-daily-summary-by-site'!$A165&amp;'88101-daily-summary-by-site'!E$2&amp;'88101-daily-summary-by-site'!E$3,'AQS-88101'!$AC$2:$AC$2744&amp;'AQS-88101'!$E$2:$E$2744&amp;'AQS-88101'!$G$2:$G$2744,0))&lt;&gt;"",INDEX('AQS-88101'!$M$2:$M$2744,MATCH('88101-daily-summary-by-site'!$A165&amp;'88101-daily-summary-by-site'!E$2&amp;'88101-daily-summary-by-site'!E$3,'AQS-88101'!$AC$2:$AC$2744&amp;'AQS-88101'!$E$2:$E$2744&amp;'AQS-88101'!$G$2:$G$2744,0)),""),"")</f>
        <v/>
      </c>
      <c r="F165" s="42" t="str">
        <f t="array" ref="F165">IFERROR(IF(INDEX('AQS-88101'!$M$2:$M$2744,MATCH('88101-daily-summary-by-site'!$A165&amp;'88101-daily-summary-by-site'!F$2&amp;'88101-daily-summary-by-site'!F$3,'AQS-88101'!$AC$2:$AC$2744&amp;'AQS-88101'!$E$2:$E$2744&amp;'AQS-88101'!$G$2:$G$2744,0))&lt;&gt;"",INDEX('AQS-88101'!$M$2:$M$2744,MATCH('88101-daily-summary-by-site'!$A165&amp;'88101-daily-summary-by-site'!F$2&amp;'88101-daily-summary-by-site'!F$3,'AQS-88101'!$AC$2:$AC$2744&amp;'AQS-88101'!$E$2:$E$2744&amp;'AQS-88101'!$G$2:$G$2744,0)),""),"")</f>
        <v/>
      </c>
      <c r="G165" s="42" t="str">
        <f t="array" ref="G165">IFERROR(IF(INDEX('AQS-88101'!$M$2:$M$2744,MATCH('88101-daily-summary-by-site'!$A165&amp;'88101-daily-summary-by-site'!G$2&amp;'88101-daily-summary-by-site'!G$3,'AQS-88101'!$AC$2:$AC$2744&amp;'AQS-88101'!$E$2:$E$2744&amp;'AQS-88101'!$G$2:$G$2744,0))&lt;&gt;"",INDEX('AQS-88101'!$M$2:$M$2744,MATCH('88101-daily-summary-by-site'!$A165&amp;'88101-daily-summary-by-site'!G$2&amp;'88101-daily-summary-by-site'!G$3,'AQS-88101'!$AC$2:$AC$2744&amp;'AQS-88101'!$E$2:$E$2744&amp;'AQS-88101'!$G$2:$G$2744,0)),""),"")</f>
        <v/>
      </c>
      <c r="H165" s="42" t="str">
        <f t="array" ref="H165">IFERROR(IF(INDEX('AQS-88101'!$M$2:$M$2744,MATCH('88101-daily-summary-by-site'!$A165&amp;'88101-daily-summary-by-site'!H$2&amp;'88101-daily-summary-by-site'!H$3,'AQS-88101'!$AC$2:$AC$2744&amp;'AQS-88101'!$E$2:$E$2744&amp;'AQS-88101'!$G$2:$G$2744,0))&lt;&gt;"",INDEX('AQS-88101'!$M$2:$M$2744,MATCH('88101-daily-summary-by-site'!$A165&amp;'88101-daily-summary-by-site'!H$2&amp;'88101-daily-summary-by-site'!H$3,'AQS-88101'!$AC$2:$AC$2744&amp;'AQS-88101'!$E$2:$E$2744&amp;'AQS-88101'!$G$2:$G$2744,0)),""),"")</f>
        <v/>
      </c>
      <c r="I165" s="108" t="str">
        <f t="array" ref="I165">IFERROR(IF(INDEX('AQS-88101'!$M$2:$M$2744,MATCH('88101-daily-summary-by-site'!$A165&amp;'88101-daily-summary-by-site'!I$2&amp;'88101-daily-summary-by-site'!I$3,'AQS-88101'!$AC$2:$AC$2744&amp;'AQS-88101'!$E$2:$E$2744&amp;'AQS-88101'!$G$2:$G$2744,0))&lt;&gt;"",INDEX('AQS-88101'!$M$2:$M$2744,MATCH('88101-daily-summary-by-site'!$A165&amp;'88101-daily-summary-by-site'!I$2&amp;'88101-daily-summary-by-site'!I$3,'AQS-88101'!$AC$2:$AC$2744&amp;'AQS-88101'!$E$2:$E$2744&amp;'AQS-88101'!$G$2:$G$2744,0)),""),"")</f>
        <v/>
      </c>
      <c r="L165" s="107">
        <f t="shared" si="10"/>
        <v>4.0999999999999996</v>
      </c>
      <c r="M165" s="42" t="str">
        <f t="shared" si="11"/>
        <v/>
      </c>
      <c r="N165" s="42" t="str">
        <f t="shared" si="12"/>
        <v/>
      </c>
      <c r="O165" s="108" t="str">
        <f t="shared" si="13"/>
        <v/>
      </c>
    </row>
    <row r="166" spans="1:15" x14ac:dyDescent="0.25">
      <c r="A166" s="79">
        <f t="shared" si="14"/>
        <v>36686</v>
      </c>
      <c r="B166" s="107" t="str">
        <f t="array" ref="B166">IFERROR(IF(INDEX('AQS-88101'!$M$2:$M$2744,MATCH('88101-daily-summary-by-site'!$A166&amp;'88101-daily-summary-by-site'!B$2&amp;'88101-daily-summary-by-site'!B$3,'AQS-88101'!$AC$2:$AC$2744&amp;'AQS-88101'!$E$2:$E$2744&amp;'AQS-88101'!$G$2:$G$2744,0))&lt;&gt;"",INDEX('AQS-88101'!$M$2:$M$2744,MATCH('88101-daily-summary-by-site'!$A166&amp;'88101-daily-summary-by-site'!B$2&amp;'88101-daily-summary-by-site'!B$3,'AQS-88101'!$AC$2:$AC$2744&amp;'AQS-88101'!$E$2:$E$2744&amp;'AQS-88101'!$G$2:$G$2744,0)),""),"")</f>
        <v/>
      </c>
      <c r="C166" s="42" t="str">
        <f t="array" ref="C166">IFERROR(IF(INDEX('AQS-88101'!$M$2:$M$2744,MATCH('88101-daily-summary-by-site'!$A166&amp;'88101-daily-summary-by-site'!C$2&amp;'88101-daily-summary-by-site'!C$3,'AQS-88101'!$AC$2:$AC$2744&amp;'AQS-88101'!$E$2:$E$2744&amp;'AQS-88101'!$G$2:$G$2744,0))&lt;&gt;"",INDEX('AQS-88101'!$M$2:$M$2744,MATCH('88101-daily-summary-by-site'!$A166&amp;'88101-daily-summary-by-site'!C$2&amp;'88101-daily-summary-by-site'!C$3,'AQS-88101'!$AC$2:$AC$2744&amp;'AQS-88101'!$E$2:$E$2744&amp;'AQS-88101'!$G$2:$G$2744,0)),""),"")</f>
        <v/>
      </c>
      <c r="D166" s="42" t="str">
        <f t="array" ref="D166">IFERROR(IF(INDEX('AQS-88101'!$M$2:$M$2744,MATCH('88101-daily-summary-by-site'!$A166&amp;'88101-daily-summary-by-site'!D$2&amp;'88101-daily-summary-by-site'!D$3,'AQS-88101'!$AC$2:$AC$2744&amp;'AQS-88101'!$E$2:$E$2744&amp;'AQS-88101'!$G$2:$G$2744,0))&lt;&gt;"",INDEX('AQS-88101'!$M$2:$M$2744,MATCH('88101-daily-summary-by-site'!$A166&amp;'88101-daily-summary-by-site'!D$2&amp;'88101-daily-summary-by-site'!D$3,'AQS-88101'!$AC$2:$AC$2744&amp;'AQS-88101'!$E$2:$E$2744&amp;'AQS-88101'!$G$2:$G$2744,0)),""),"")</f>
        <v/>
      </c>
      <c r="E166" s="42" t="str">
        <f t="array" ref="E166">IFERROR(IF(INDEX('AQS-88101'!$M$2:$M$2744,MATCH('88101-daily-summary-by-site'!$A166&amp;'88101-daily-summary-by-site'!E$2&amp;'88101-daily-summary-by-site'!E$3,'AQS-88101'!$AC$2:$AC$2744&amp;'AQS-88101'!$E$2:$E$2744&amp;'AQS-88101'!$G$2:$G$2744,0))&lt;&gt;"",INDEX('AQS-88101'!$M$2:$M$2744,MATCH('88101-daily-summary-by-site'!$A166&amp;'88101-daily-summary-by-site'!E$2&amp;'88101-daily-summary-by-site'!E$3,'AQS-88101'!$AC$2:$AC$2744&amp;'AQS-88101'!$E$2:$E$2744&amp;'AQS-88101'!$G$2:$G$2744,0)),""),"")</f>
        <v/>
      </c>
      <c r="F166" s="42" t="str">
        <f t="array" ref="F166">IFERROR(IF(INDEX('AQS-88101'!$M$2:$M$2744,MATCH('88101-daily-summary-by-site'!$A166&amp;'88101-daily-summary-by-site'!F$2&amp;'88101-daily-summary-by-site'!F$3,'AQS-88101'!$AC$2:$AC$2744&amp;'AQS-88101'!$E$2:$E$2744&amp;'AQS-88101'!$G$2:$G$2744,0))&lt;&gt;"",INDEX('AQS-88101'!$M$2:$M$2744,MATCH('88101-daily-summary-by-site'!$A166&amp;'88101-daily-summary-by-site'!F$2&amp;'88101-daily-summary-by-site'!F$3,'AQS-88101'!$AC$2:$AC$2744&amp;'AQS-88101'!$E$2:$E$2744&amp;'AQS-88101'!$G$2:$G$2744,0)),""),"")</f>
        <v/>
      </c>
      <c r="G166" s="42" t="str">
        <f t="array" ref="G166">IFERROR(IF(INDEX('AQS-88101'!$M$2:$M$2744,MATCH('88101-daily-summary-by-site'!$A166&amp;'88101-daily-summary-by-site'!G$2&amp;'88101-daily-summary-by-site'!G$3,'AQS-88101'!$AC$2:$AC$2744&amp;'AQS-88101'!$E$2:$E$2744&amp;'AQS-88101'!$G$2:$G$2744,0))&lt;&gt;"",INDEX('AQS-88101'!$M$2:$M$2744,MATCH('88101-daily-summary-by-site'!$A166&amp;'88101-daily-summary-by-site'!G$2&amp;'88101-daily-summary-by-site'!G$3,'AQS-88101'!$AC$2:$AC$2744&amp;'AQS-88101'!$E$2:$E$2744&amp;'AQS-88101'!$G$2:$G$2744,0)),""),"")</f>
        <v/>
      </c>
      <c r="H166" s="42" t="str">
        <f t="array" ref="H166">IFERROR(IF(INDEX('AQS-88101'!$M$2:$M$2744,MATCH('88101-daily-summary-by-site'!$A166&amp;'88101-daily-summary-by-site'!H$2&amp;'88101-daily-summary-by-site'!H$3,'AQS-88101'!$AC$2:$AC$2744&amp;'AQS-88101'!$E$2:$E$2744&amp;'AQS-88101'!$G$2:$G$2744,0))&lt;&gt;"",INDEX('AQS-88101'!$M$2:$M$2744,MATCH('88101-daily-summary-by-site'!$A166&amp;'88101-daily-summary-by-site'!H$2&amp;'88101-daily-summary-by-site'!H$3,'AQS-88101'!$AC$2:$AC$2744&amp;'AQS-88101'!$E$2:$E$2744&amp;'AQS-88101'!$G$2:$G$2744,0)),""),"")</f>
        <v/>
      </c>
      <c r="I166" s="108" t="str">
        <f t="array" ref="I166">IFERROR(IF(INDEX('AQS-88101'!$M$2:$M$2744,MATCH('88101-daily-summary-by-site'!$A166&amp;'88101-daily-summary-by-site'!I$2&amp;'88101-daily-summary-by-site'!I$3,'AQS-88101'!$AC$2:$AC$2744&amp;'AQS-88101'!$E$2:$E$2744&amp;'AQS-88101'!$G$2:$G$2744,0))&lt;&gt;"",INDEX('AQS-88101'!$M$2:$M$2744,MATCH('88101-daily-summary-by-site'!$A166&amp;'88101-daily-summary-by-site'!I$2&amp;'88101-daily-summary-by-site'!I$3,'AQS-88101'!$AC$2:$AC$2744&amp;'AQS-88101'!$E$2:$E$2744&amp;'AQS-88101'!$G$2:$G$2744,0)),""),"")</f>
        <v/>
      </c>
      <c r="L166" s="107" t="str">
        <f t="shared" si="10"/>
        <v/>
      </c>
      <c r="M166" s="42" t="str">
        <f t="shared" si="11"/>
        <v/>
      </c>
      <c r="N166" s="42" t="str">
        <f t="shared" si="12"/>
        <v/>
      </c>
      <c r="O166" s="108" t="str">
        <f t="shared" si="13"/>
        <v/>
      </c>
    </row>
    <row r="167" spans="1:15" x14ac:dyDescent="0.25">
      <c r="A167" s="79">
        <f t="shared" si="14"/>
        <v>36687</v>
      </c>
      <c r="B167" s="107" t="str">
        <f t="array" ref="B167">IFERROR(IF(INDEX('AQS-88101'!$M$2:$M$2744,MATCH('88101-daily-summary-by-site'!$A167&amp;'88101-daily-summary-by-site'!B$2&amp;'88101-daily-summary-by-site'!B$3,'AQS-88101'!$AC$2:$AC$2744&amp;'AQS-88101'!$E$2:$E$2744&amp;'AQS-88101'!$G$2:$G$2744,0))&lt;&gt;"",INDEX('AQS-88101'!$M$2:$M$2744,MATCH('88101-daily-summary-by-site'!$A167&amp;'88101-daily-summary-by-site'!B$2&amp;'88101-daily-summary-by-site'!B$3,'AQS-88101'!$AC$2:$AC$2744&amp;'AQS-88101'!$E$2:$E$2744&amp;'AQS-88101'!$G$2:$G$2744,0)),""),"")</f>
        <v/>
      </c>
      <c r="C167" s="42" t="str">
        <f t="array" ref="C167">IFERROR(IF(INDEX('AQS-88101'!$M$2:$M$2744,MATCH('88101-daily-summary-by-site'!$A167&amp;'88101-daily-summary-by-site'!C$2&amp;'88101-daily-summary-by-site'!C$3,'AQS-88101'!$AC$2:$AC$2744&amp;'AQS-88101'!$E$2:$E$2744&amp;'AQS-88101'!$G$2:$G$2744,0))&lt;&gt;"",INDEX('AQS-88101'!$M$2:$M$2744,MATCH('88101-daily-summary-by-site'!$A167&amp;'88101-daily-summary-by-site'!C$2&amp;'88101-daily-summary-by-site'!C$3,'AQS-88101'!$AC$2:$AC$2744&amp;'AQS-88101'!$E$2:$E$2744&amp;'AQS-88101'!$G$2:$G$2744,0)),""),"")</f>
        <v/>
      </c>
      <c r="D167" s="42" t="str">
        <f t="array" ref="D167">IFERROR(IF(INDEX('AQS-88101'!$M$2:$M$2744,MATCH('88101-daily-summary-by-site'!$A167&amp;'88101-daily-summary-by-site'!D$2&amp;'88101-daily-summary-by-site'!D$3,'AQS-88101'!$AC$2:$AC$2744&amp;'AQS-88101'!$E$2:$E$2744&amp;'AQS-88101'!$G$2:$G$2744,0))&lt;&gt;"",INDEX('AQS-88101'!$M$2:$M$2744,MATCH('88101-daily-summary-by-site'!$A167&amp;'88101-daily-summary-by-site'!D$2&amp;'88101-daily-summary-by-site'!D$3,'AQS-88101'!$AC$2:$AC$2744&amp;'AQS-88101'!$E$2:$E$2744&amp;'AQS-88101'!$G$2:$G$2744,0)),""),"")</f>
        <v/>
      </c>
      <c r="E167" s="42" t="str">
        <f t="array" ref="E167">IFERROR(IF(INDEX('AQS-88101'!$M$2:$M$2744,MATCH('88101-daily-summary-by-site'!$A167&amp;'88101-daily-summary-by-site'!E$2&amp;'88101-daily-summary-by-site'!E$3,'AQS-88101'!$AC$2:$AC$2744&amp;'AQS-88101'!$E$2:$E$2744&amp;'AQS-88101'!$G$2:$G$2744,0))&lt;&gt;"",INDEX('AQS-88101'!$M$2:$M$2744,MATCH('88101-daily-summary-by-site'!$A167&amp;'88101-daily-summary-by-site'!E$2&amp;'88101-daily-summary-by-site'!E$3,'AQS-88101'!$AC$2:$AC$2744&amp;'AQS-88101'!$E$2:$E$2744&amp;'AQS-88101'!$G$2:$G$2744,0)),""),"")</f>
        <v/>
      </c>
      <c r="F167" s="42" t="str">
        <f t="array" ref="F167">IFERROR(IF(INDEX('AQS-88101'!$M$2:$M$2744,MATCH('88101-daily-summary-by-site'!$A167&amp;'88101-daily-summary-by-site'!F$2&amp;'88101-daily-summary-by-site'!F$3,'AQS-88101'!$AC$2:$AC$2744&amp;'AQS-88101'!$E$2:$E$2744&amp;'AQS-88101'!$G$2:$G$2744,0))&lt;&gt;"",INDEX('AQS-88101'!$M$2:$M$2744,MATCH('88101-daily-summary-by-site'!$A167&amp;'88101-daily-summary-by-site'!F$2&amp;'88101-daily-summary-by-site'!F$3,'AQS-88101'!$AC$2:$AC$2744&amp;'AQS-88101'!$E$2:$E$2744&amp;'AQS-88101'!$G$2:$G$2744,0)),""),"")</f>
        <v/>
      </c>
      <c r="G167" s="42" t="str">
        <f t="array" ref="G167">IFERROR(IF(INDEX('AQS-88101'!$M$2:$M$2744,MATCH('88101-daily-summary-by-site'!$A167&amp;'88101-daily-summary-by-site'!G$2&amp;'88101-daily-summary-by-site'!G$3,'AQS-88101'!$AC$2:$AC$2744&amp;'AQS-88101'!$E$2:$E$2744&amp;'AQS-88101'!$G$2:$G$2744,0))&lt;&gt;"",INDEX('AQS-88101'!$M$2:$M$2744,MATCH('88101-daily-summary-by-site'!$A167&amp;'88101-daily-summary-by-site'!G$2&amp;'88101-daily-summary-by-site'!G$3,'AQS-88101'!$AC$2:$AC$2744&amp;'AQS-88101'!$E$2:$E$2744&amp;'AQS-88101'!$G$2:$G$2744,0)),""),"")</f>
        <v/>
      </c>
      <c r="H167" s="42" t="str">
        <f t="array" ref="H167">IFERROR(IF(INDEX('AQS-88101'!$M$2:$M$2744,MATCH('88101-daily-summary-by-site'!$A167&amp;'88101-daily-summary-by-site'!H$2&amp;'88101-daily-summary-by-site'!H$3,'AQS-88101'!$AC$2:$AC$2744&amp;'AQS-88101'!$E$2:$E$2744&amp;'AQS-88101'!$G$2:$G$2744,0))&lt;&gt;"",INDEX('AQS-88101'!$M$2:$M$2744,MATCH('88101-daily-summary-by-site'!$A167&amp;'88101-daily-summary-by-site'!H$2&amp;'88101-daily-summary-by-site'!H$3,'AQS-88101'!$AC$2:$AC$2744&amp;'AQS-88101'!$E$2:$E$2744&amp;'AQS-88101'!$G$2:$G$2744,0)),""),"")</f>
        <v/>
      </c>
      <c r="I167" s="108" t="str">
        <f t="array" ref="I167">IFERROR(IF(INDEX('AQS-88101'!$M$2:$M$2744,MATCH('88101-daily-summary-by-site'!$A167&amp;'88101-daily-summary-by-site'!I$2&amp;'88101-daily-summary-by-site'!I$3,'AQS-88101'!$AC$2:$AC$2744&amp;'AQS-88101'!$E$2:$E$2744&amp;'AQS-88101'!$G$2:$G$2744,0))&lt;&gt;"",INDEX('AQS-88101'!$M$2:$M$2744,MATCH('88101-daily-summary-by-site'!$A167&amp;'88101-daily-summary-by-site'!I$2&amp;'88101-daily-summary-by-site'!I$3,'AQS-88101'!$AC$2:$AC$2744&amp;'AQS-88101'!$E$2:$E$2744&amp;'AQS-88101'!$G$2:$G$2744,0)),""),"")</f>
        <v/>
      </c>
      <c r="L167" s="107" t="str">
        <f t="shared" si="10"/>
        <v/>
      </c>
      <c r="M167" s="42" t="str">
        <f t="shared" si="11"/>
        <v/>
      </c>
      <c r="N167" s="42" t="str">
        <f t="shared" si="12"/>
        <v/>
      </c>
      <c r="O167" s="108" t="str">
        <f t="shared" si="13"/>
        <v/>
      </c>
    </row>
    <row r="168" spans="1:15" x14ac:dyDescent="0.25">
      <c r="A168" s="79">
        <f t="shared" si="14"/>
        <v>36688</v>
      </c>
      <c r="B168" s="107">
        <f t="array" ref="B168">IFERROR(IF(INDEX('AQS-88101'!$M$2:$M$2744,MATCH('88101-daily-summary-by-site'!$A168&amp;'88101-daily-summary-by-site'!B$2&amp;'88101-daily-summary-by-site'!B$3,'AQS-88101'!$AC$2:$AC$2744&amp;'AQS-88101'!$E$2:$E$2744&amp;'AQS-88101'!$G$2:$G$2744,0))&lt;&gt;"",INDEX('AQS-88101'!$M$2:$M$2744,MATCH('88101-daily-summary-by-site'!$A168&amp;'88101-daily-summary-by-site'!B$2&amp;'88101-daily-summary-by-site'!B$3,'AQS-88101'!$AC$2:$AC$2744&amp;'AQS-88101'!$E$2:$E$2744&amp;'AQS-88101'!$G$2:$G$2744,0)),""),"")</f>
        <v>3</v>
      </c>
      <c r="C168" s="42" t="str">
        <f t="array" ref="C168">IFERROR(IF(INDEX('AQS-88101'!$M$2:$M$2744,MATCH('88101-daily-summary-by-site'!$A168&amp;'88101-daily-summary-by-site'!C$2&amp;'88101-daily-summary-by-site'!C$3,'AQS-88101'!$AC$2:$AC$2744&amp;'AQS-88101'!$E$2:$E$2744&amp;'AQS-88101'!$G$2:$G$2744,0))&lt;&gt;"",INDEX('AQS-88101'!$M$2:$M$2744,MATCH('88101-daily-summary-by-site'!$A168&amp;'88101-daily-summary-by-site'!C$2&amp;'88101-daily-summary-by-site'!C$3,'AQS-88101'!$AC$2:$AC$2744&amp;'AQS-88101'!$E$2:$E$2744&amp;'AQS-88101'!$G$2:$G$2744,0)),""),"")</f>
        <v/>
      </c>
      <c r="D168" s="42" t="str">
        <f t="array" ref="D168">IFERROR(IF(INDEX('AQS-88101'!$M$2:$M$2744,MATCH('88101-daily-summary-by-site'!$A168&amp;'88101-daily-summary-by-site'!D$2&amp;'88101-daily-summary-by-site'!D$3,'AQS-88101'!$AC$2:$AC$2744&amp;'AQS-88101'!$E$2:$E$2744&amp;'AQS-88101'!$G$2:$G$2744,0))&lt;&gt;"",INDEX('AQS-88101'!$M$2:$M$2744,MATCH('88101-daily-summary-by-site'!$A168&amp;'88101-daily-summary-by-site'!D$2&amp;'88101-daily-summary-by-site'!D$3,'AQS-88101'!$AC$2:$AC$2744&amp;'AQS-88101'!$E$2:$E$2744&amp;'AQS-88101'!$G$2:$G$2744,0)),""),"")</f>
        <v/>
      </c>
      <c r="E168" s="42" t="str">
        <f t="array" ref="E168">IFERROR(IF(INDEX('AQS-88101'!$M$2:$M$2744,MATCH('88101-daily-summary-by-site'!$A168&amp;'88101-daily-summary-by-site'!E$2&amp;'88101-daily-summary-by-site'!E$3,'AQS-88101'!$AC$2:$AC$2744&amp;'AQS-88101'!$E$2:$E$2744&amp;'AQS-88101'!$G$2:$G$2744,0))&lt;&gt;"",INDEX('AQS-88101'!$M$2:$M$2744,MATCH('88101-daily-summary-by-site'!$A168&amp;'88101-daily-summary-by-site'!E$2&amp;'88101-daily-summary-by-site'!E$3,'AQS-88101'!$AC$2:$AC$2744&amp;'AQS-88101'!$E$2:$E$2744&amp;'AQS-88101'!$G$2:$G$2744,0)),""),"")</f>
        <v/>
      </c>
      <c r="F168" s="42" t="str">
        <f t="array" ref="F168">IFERROR(IF(INDEX('AQS-88101'!$M$2:$M$2744,MATCH('88101-daily-summary-by-site'!$A168&amp;'88101-daily-summary-by-site'!F$2&amp;'88101-daily-summary-by-site'!F$3,'AQS-88101'!$AC$2:$AC$2744&amp;'AQS-88101'!$E$2:$E$2744&amp;'AQS-88101'!$G$2:$G$2744,0))&lt;&gt;"",INDEX('AQS-88101'!$M$2:$M$2744,MATCH('88101-daily-summary-by-site'!$A168&amp;'88101-daily-summary-by-site'!F$2&amp;'88101-daily-summary-by-site'!F$3,'AQS-88101'!$AC$2:$AC$2744&amp;'AQS-88101'!$E$2:$E$2744&amp;'AQS-88101'!$G$2:$G$2744,0)),""),"")</f>
        <v/>
      </c>
      <c r="G168" s="42" t="str">
        <f t="array" ref="G168">IFERROR(IF(INDEX('AQS-88101'!$M$2:$M$2744,MATCH('88101-daily-summary-by-site'!$A168&amp;'88101-daily-summary-by-site'!G$2&amp;'88101-daily-summary-by-site'!G$3,'AQS-88101'!$AC$2:$AC$2744&amp;'AQS-88101'!$E$2:$E$2744&amp;'AQS-88101'!$G$2:$G$2744,0))&lt;&gt;"",INDEX('AQS-88101'!$M$2:$M$2744,MATCH('88101-daily-summary-by-site'!$A168&amp;'88101-daily-summary-by-site'!G$2&amp;'88101-daily-summary-by-site'!G$3,'AQS-88101'!$AC$2:$AC$2744&amp;'AQS-88101'!$E$2:$E$2744&amp;'AQS-88101'!$G$2:$G$2744,0)),""),"")</f>
        <v/>
      </c>
      <c r="H168" s="42" t="str">
        <f t="array" ref="H168">IFERROR(IF(INDEX('AQS-88101'!$M$2:$M$2744,MATCH('88101-daily-summary-by-site'!$A168&amp;'88101-daily-summary-by-site'!H$2&amp;'88101-daily-summary-by-site'!H$3,'AQS-88101'!$AC$2:$AC$2744&amp;'AQS-88101'!$E$2:$E$2744&amp;'AQS-88101'!$G$2:$G$2744,0))&lt;&gt;"",INDEX('AQS-88101'!$M$2:$M$2744,MATCH('88101-daily-summary-by-site'!$A168&amp;'88101-daily-summary-by-site'!H$2&amp;'88101-daily-summary-by-site'!H$3,'AQS-88101'!$AC$2:$AC$2744&amp;'AQS-88101'!$E$2:$E$2744&amp;'AQS-88101'!$G$2:$G$2744,0)),""),"")</f>
        <v/>
      </c>
      <c r="I168" s="108" t="str">
        <f t="array" ref="I168">IFERROR(IF(INDEX('AQS-88101'!$M$2:$M$2744,MATCH('88101-daily-summary-by-site'!$A168&amp;'88101-daily-summary-by-site'!I$2&amp;'88101-daily-summary-by-site'!I$3,'AQS-88101'!$AC$2:$AC$2744&amp;'AQS-88101'!$E$2:$E$2744&amp;'AQS-88101'!$G$2:$G$2744,0))&lt;&gt;"",INDEX('AQS-88101'!$M$2:$M$2744,MATCH('88101-daily-summary-by-site'!$A168&amp;'88101-daily-summary-by-site'!I$2&amp;'88101-daily-summary-by-site'!I$3,'AQS-88101'!$AC$2:$AC$2744&amp;'AQS-88101'!$E$2:$E$2744&amp;'AQS-88101'!$G$2:$G$2744,0)),""),"")</f>
        <v/>
      </c>
      <c r="L168" s="107">
        <f t="shared" si="10"/>
        <v>3</v>
      </c>
      <c r="M168" s="42" t="str">
        <f t="shared" si="11"/>
        <v/>
      </c>
      <c r="N168" s="42" t="str">
        <f t="shared" si="12"/>
        <v/>
      </c>
      <c r="O168" s="108" t="str">
        <f t="shared" si="13"/>
        <v/>
      </c>
    </row>
    <row r="169" spans="1:15" x14ac:dyDescent="0.25">
      <c r="A169" s="79">
        <f t="shared" si="14"/>
        <v>36689</v>
      </c>
      <c r="B169" s="107" t="str">
        <f t="array" ref="B169">IFERROR(IF(INDEX('AQS-88101'!$M$2:$M$2744,MATCH('88101-daily-summary-by-site'!$A169&amp;'88101-daily-summary-by-site'!B$2&amp;'88101-daily-summary-by-site'!B$3,'AQS-88101'!$AC$2:$AC$2744&amp;'AQS-88101'!$E$2:$E$2744&amp;'AQS-88101'!$G$2:$G$2744,0))&lt;&gt;"",INDEX('AQS-88101'!$M$2:$M$2744,MATCH('88101-daily-summary-by-site'!$A169&amp;'88101-daily-summary-by-site'!B$2&amp;'88101-daily-summary-by-site'!B$3,'AQS-88101'!$AC$2:$AC$2744&amp;'AQS-88101'!$E$2:$E$2744&amp;'AQS-88101'!$G$2:$G$2744,0)),""),"")</f>
        <v/>
      </c>
      <c r="C169" s="42" t="str">
        <f t="array" ref="C169">IFERROR(IF(INDEX('AQS-88101'!$M$2:$M$2744,MATCH('88101-daily-summary-by-site'!$A169&amp;'88101-daily-summary-by-site'!C$2&amp;'88101-daily-summary-by-site'!C$3,'AQS-88101'!$AC$2:$AC$2744&amp;'AQS-88101'!$E$2:$E$2744&amp;'AQS-88101'!$G$2:$G$2744,0))&lt;&gt;"",INDEX('AQS-88101'!$M$2:$M$2744,MATCH('88101-daily-summary-by-site'!$A169&amp;'88101-daily-summary-by-site'!C$2&amp;'88101-daily-summary-by-site'!C$3,'AQS-88101'!$AC$2:$AC$2744&amp;'AQS-88101'!$E$2:$E$2744&amp;'AQS-88101'!$G$2:$G$2744,0)),""),"")</f>
        <v/>
      </c>
      <c r="D169" s="42" t="str">
        <f t="array" ref="D169">IFERROR(IF(INDEX('AQS-88101'!$M$2:$M$2744,MATCH('88101-daily-summary-by-site'!$A169&amp;'88101-daily-summary-by-site'!D$2&amp;'88101-daily-summary-by-site'!D$3,'AQS-88101'!$AC$2:$AC$2744&amp;'AQS-88101'!$E$2:$E$2744&amp;'AQS-88101'!$G$2:$G$2744,0))&lt;&gt;"",INDEX('AQS-88101'!$M$2:$M$2744,MATCH('88101-daily-summary-by-site'!$A169&amp;'88101-daily-summary-by-site'!D$2&amp;'88101-daily-summary-by-site'!D$3,'AQS-88101'!$AC$2:$AC$2744&amp;'AQS-88101'!$E$2:$E$2744&amp;'AQS-88101'!$G$2:$G$2744,0)),""),"")</f>
        <v/>
      </c>
      <c r="E169" s="42" t="str">
        <f t="array" ref="E169">IFERROR(IF(INDEX('AQS-88101'!$M$2:$M$2744,MATCH('88101-daily-summary-by-site'!$A169&amp;'88101-daily-summary-by-site'!E$2&amp;'88101-daily-summary-by-site'!E$3,'AQS-88101'!$AC$2:$AC$2744&amp;'AQS-88101'!$E$2:$E$2744&amp;'AQS-88101'!$G$2:$G$2744,0))&lt;&gt;"",INDEX('AQS-88101'!$M$2:$M$2744,MATCH('88101-daily-summary-by-site'!$A169&amp;'88101-daily-summary-by-site'!E$2&amp;'88101-daily-summary-by-site'!E$3,'AQS-88101'!$AC$2:$AC$2744&amp;'AQS-88101'!$E$2:$E$2744&amp;'AQS-88101'!$G$2:$G$2744,0)),""),"")</f>
        <v/>
      </c>
      <c r="F169" s="42" t="str">
        <f t="array" ref="F169">IFERROR(IF(INDEX('AQS-88101'!$M$2:$M$2744,MATCH('88101-daily-summary-by-site'!$A169&amp;'88101-daily-summary-by-site'!F$2&amp;'88101-daily-summary-by-site'!F$3,'AQS-88101'!$AC$2:$AC$2744&amp;'AQS-88101'!$E$2:$E$2744&amp;'AQS-88101'!$G$2:$G$2744,0))&lt;&gt;"",INDEX('AQS-88101'!$M$2:$M$2744,MATCH('88101-daily-summary-by-site'!$A169&amp;'88101-daily-summary-by-site'!F$2&amp;'88101-daily-summary-by-site'!F$3,'AQS-88101'!$AC$2:$AC$2744&amp;'AQS-88101'!$E$2:$E$2744&amp;'AQS-88101'!$G$2:$G$2744,0)),""),"")</f>
        <v/>
      </c>
      <c r="G169" s="42" t="str">
        <f t="array" ref="G169">IFERROR(IF(INDEX('AQS-88101'!$M$2:$M$2744,MATCH('88101-daily-summary-by-site'!$A169&amp;'88101-daily-summary-by-site'!G$2&amp;'88101-daily-summary-by-site'!G$3,'AQS-88101'!$AC$2:$AC$2744&amp;'AQS-88101'!$E$2:$E$2744&amp;'AQS-88101'!$G$2:$G$2744,0))&lt;&gt;"",INDEX('AQS-88101'!$M$2:$M$2744,MATCH('88101-daily-summary-by-site'!$A169&amp;'88101-daily-summary-by-site'!G$2&amp;'88101-daily-summary-by-site'!G$3,'AQS-88101'!$AC$2:$AC$2744&amp;'AQS-88101'!$E$2:$E$2744&amp;'AQS-88101'!$G$2:$G$2744,0)),""),"")</f>
        <v/>
      </c>
      <c r="H169" s="42" t="str">
        <f t="array" ref="H169">IFERROR(IF(INDEX('AQS-88101'!$M$2:$M$2744,MATCH('88101-daily-summary-by-site'!$A169&amp;'88101-daily-summary-by-site'!H$2&amp;'88101-daily-summary-by-site'!H$3,'AQS-88101'!$AC$2:$AC$2744&amp;'AQS-88101'!$E$2:$E$2744&amp;'AQS-88101'!$G$2:$G$2744,0))&lt;&gt;"",INDEX('AQS-88101'!$M$2:$M$2744,MATCH('88101-daily-summary-by-site'!$A169&amp;'88101-daily-summary-by-site'!H$2&amp;'88101-daily-summary-by-site'!H$3,'AQS-88101'!$AC$2:$AC$2744&amp;'AQS-88101'!$E$2:$E$2744&amp;'AQS-88101'!$G$2:$G$2744,0)),""),"")</f>
        <v/>
      </c>
      <c r="I169" s="108" t="str">
        <f t="array" ref="I169">IFERROR(IF(INDEX('AQS-88101'!$M$2:$M$2744,MATCH('88101-daily-summary-by-site'!$A169&amp;'88101-daily-summary-by-site'!I$2&amp;'88101-daily-summary-by-site'!I$3,'AQS-88101'!$AC$2:$AC$2744&amp;'AQS-88101'!$E$2:$E$2744&amp;'AQS-88101'!$G$2:$G$2744,0))&lt;&gt;"",INDEX('AQS-88101'!$M$2:$M$2744,MATCH('88101-daily-summary-by-site'!$A169&amp;'88101-daily-summary-by-site'!I$2&amp;'88101-daily-summary-by-site'!I$3,'AQS-88101'!$AC$2:$AC$2744&amp;'AQS-88101'!$E$2:$E$2744&amp;'AQS-88101'!$G$2:$G$2744,0)),""),"")</f>
        <v/>
      </c>
      <c r="L169" s="107" t="str">
        <f t="shared" si="10"/>
        <v/>
      </c>
      <c r="M169" s="42" t="str">
        <f t="shared" si="11"/>
        <v/>
      </c>
      <c r="N169" s="42" t="str">
        <f t="shared" si="12"/>
        <v/>
      </c>
      <c r="O169" s="108" t="str">
        <f t="shared" si="13"/>
        <v/>
      </c>
    </row>
    <row r="170" spans="1:15" x14ac:dyDescent="0.25">
      <c r="A170" s="79">
        <f t="shared" si="14"/>
        <v>36690</v>
      </c>
      <c r="B170" s="107" t="str">
        <f t="array" ref="B170">IFERROR(IF(INDEX('AQS-88101'!$M$2:$M$2744,MATCH('88101-daily-summary-by-site'!$A170&amp;'88101-daily-summary-by-site'!B$2&amp;'88101-daily-summary-by-site'!B$3,'AQS-88101'!$AC$2:$AC$2744&amp;'AQS-88101'!$E$2:$E$2744&amp;'AQS-88101'!$G$2:$G$2744,0))&lt;&gt;"",INDEX('AQS-88101'!$M$2:$M$2744,MATCH('88101-daily-summary-by-site'!$A170&amp;'88101-daily-summary-by-site'!B$2&amp;'88101-daily-summary-by-site'!B$3,'AQS-88101'!$AC$2:$AC$2744&amp;'AQS-88101'!$E$2:$E$2744&amp;'AQS-88101'!$G$2:$G$2744,0)),""),"")</f>
        <v/>
      </c>
      <c r="C170" s="42" t="str">
        <f t="array" ref="C170">IFERROR(IF(INDEX('AQS-88101'!$M$2:$M$2744,MATCH('88101-daily-summary-by-site'!$A170&amp;'88101-daily-summary-by-site'!C$2&amp;'88101-daily-summary-by-site'!C$3,'AQS-88101'!$AC$2:$AC$2744&amp;'AQS-88101'!$E$2:$E$2744&amp;'AQS-88101'!$G$2:$G$2744,0))&lt;&gt;"",INDEX('AQS-88101'!$M$2:$M$2744,MATCH('88101-daily-summary-by-site'!$A170&amp;'88101-daily-summary-by-site'!C$2&amp;'88101-daily-summary-by-site'!C$3,'AQS-88101'!$AC$2:$AC$2744&amp;'AQS-88101'!$E$2:$E$2744&amp;'AQS-88101'!$G$2:$G$2744,0)),""),"")</f>
        <v/>
      </c>
      <c r="D170" s="42" t="str">
        <f t="array" ref="D170">IFERROR(IF(INDEX('AQS-88101'!$M$2:$M$2744,MATCH('88101-daily-summary-by-site'!$A170&amp;'88101-daily-summary-by-site'!D$2&amp;'88101-daily-summary-by-site'!D$3,'AQS-88101'!$AC$2:$AC$2744&amp;'AQS-88101'!$E$2:$E$2744&amp;'AQS-88101'!$G$2:$G$2744,0))&lt;&gt;"",INDEX('AQS-88101'!$M$2:$M$2744,MATCH('88101-daily-summary-by-site'!$A170&amp;'88101-daily-summary-by-site'!D$2&amp;'88101-daily-summary-by-site'!D$3,'AQS-88101'!$AC$2:$AC$2744&amp;'AQS-88101'!$E$2:$E$2744&amp;'AQS-88101'!$G$2:$G$2744,0)),""),"")</f>
        <v/>
      </c>
      <c r="E170" s="42" t="str">
        <f t="array" ref="E170">IFERROR(IF(INDEX('AQS-88101'!$M$2:$M$2744,MATCH('88101-daily-summary-by-site'!$A170&amp;'88101-daily-summary-by-site'!E$2&amp;'88101-daily-summary-by-site'!E$3,'AQS-88101'!$AC$2:$AC$2744&amp;'AQS-88101'!$E$2:$E$2744&amp;'AQS-88101'!$G$2:$G$2744,0))&lt;&gt;"",INDEX('AQS-88101'!$M$2:$M$2744,MATCH('88101-daily-summary-by-site'!$A170&amp;'88101-daily-summary-by-site'!E$2&amp;'88101-daily-summary-by-site'!E$3,'AQS-88101'!$AC$2:$AC$2744&amp;'AQS-88101'!$E$2:$E$2744&amp;'AQS-88101'!$G$2:$G$2744,0)),""),"")</f>
        <v/>
      </c>
      <c r="F170" s="42" t="str">
        <f t="array" ref="F170">IFERROR(IF(INDEX('AQS-88101'!$M$2:$M$2744,MATCH('88101-daily-summary-by-site'!$A170&amp;'88101-daily-summary-by-site'!F$2&amp;'88101-daily-summary-by-site'!F$3,'AQS-88101'!$AC$2:$AC$2744&amp;'AQS-88101'!$E$2:$E$2744&amp;'AQS-88101'!$G$2:$G$2744,0))&lt;&gt;"",INDEX('AQS-88101'!$M$2:$M$2744,MATCH('88101-daily-summary-by-site'!$A170&amp;'88101-daily-summary-by-site'!F$2&amp;'88101-daily-summary-by-site'!F$3,'AQS-88101'!$AC$2:$AC$2744&amp;'AQS-88101'!$E$2:$E$2744&amp;'AQS-88101'!$G$2:$G$2744,0)),""),"")</f>
        <v/>
      </c>
      <c r="G170" s="42" t="str">
        <f t="array" ref="G170">IFERROR(IF(INDEX('AQS-88101'!$M$2:$M$2744,MATCH('88101-daily-summary-by-site'!$A170&amp;'88101-daily-summary-by-site'!G$2&amp;'88101-daily-summary-by-site'!G$3,'AQS-88101'!$AC$2:$AC$2744&amp;'AQS-88101'!$E$2:$E$2744&amp;'AQS-88101'!$G$2:$G$2744,0))&lt;&gt;"",INDEX('AQS-88101'!$M$2:$M$2744,MATCH('88101-daily-summary-by-site'!$A170&amp;'88101-daily-summary-by-site'!G$2&amp;'88101-daily-summary-by-site'!G$3,'AQS-88101'!$AC$2:$AC$2744&amp;'AQS-88101'!$E$2:$E$2744&amp;'AQS-88101'!$G$2:$G$2744,0)),""),"")</f>
        <v/>
      </c>
      <c r="H170" s="42" t="str">
        <f t="array" ref="H170">IFERROR(IF(INDEX('AQS-88101'!$M$2:$M$2744,MATCH('88101-daily-summary-by-site'!$A170&amp;'88101-daily-summary-by-site'!H$2&amp;'88101-daily-summary-by-site'!H$3,'AQS-88101'!$AC$2:$AC$2744&amp;'AQS-88101'!$E$2:$E$2744&amp;'AQS-88101'!$G$2:$G$2744,0))&lt;&gt;"",INDEX('AQS-88101'!$M$2:$M$2744,MATCH('88101-daily-summary-by-site'!$A170&amp;'88101-daily-summary-by-site'!H$2&amp;'88101-daily-summary-by-site'!H$3,'AQS-88101'!$AC$2:$AC$2744&amp;'AQS-88101'!$E$2:$E$2744&amp;'AQS-88101'!$G$2:$G$2744,0)),""),"")</f>
        <v/>
      </c>
      <c r="I170" s="108" t="str">
        <f t="array" ref="I170">IFERROR(IF(INDEX('AQS-88101'!$M$2:$M$2744,MATCH('88101-daily-summary-by-site'!$A170&amp;'88101-daily-summary-by-site'!I$2&amp;'88101-daily-summary-by-site'!I$3,'AQS-88101'!$AC$2:$AC$2744&amp;'AQS-88101'!$E$2:$E$2744&amp;'AQS-88101'!$G$2:$G$2744,0))&lt;&gt;"",INDEX('AQS-88101'!$M$2:$M$2744,MATCH('88101-daily-summary-by-site'!$A170&amp;'88101-daily-summary-by-site'!I$2&amp;'88101-daily-summary-by-site'!I$3,'AQS-88101'!$AC$2:$AC$2744&amp;'AQS-88101'!$E$2:$E$2744&amp;'AQS-88101'!$G$2:$G$2744,0)),""),"")</f>
        <v/>
      </c>
      <c r="L170" s="107" t="str">
        <f t="shared" si="10"/>
        <v/>
      </c>
      <c r="M170" s="42" t="str">
        <f t="shared" si="11"/>
        <v/>
      </c>
      <c r="N170" s="42" t="str">
        <f t="shared" si="12"/>
        <v/>
      </c>
      <c r="O170" s="108" t="str">
        <f t="shared" si="13"/>
        <v/>
      </c>
    </row>
    <row r="171" spans="1:15" x14ac:dyDescent="0.25">
      <c r="A171" s="79">
        <f t="shared" si="14"/>
        <v>36691</v>
      </c>
      <c r="B171" s="107">
        <f t="array" ref="B171">IFERROR(IF(INDEX('AQS-88101'!$M$2:$M$2744,MATCH('88101-daily-summary-by-site'!$A171&amp;'88101-daily-summary-by-site'!B$2&amp;'88101-daily-summary-by-site'!B$3,'AQS-88101'!$AC$2:$AC$2744&amp;'AQS-88101'!$E$2:$E$2744&amp;'AQS-88101'!$G$2:$G$2744,0))&lt;&gt;"",INDEX('AQS-88101'!$M$2:$M$2744,MATCH('88101-daily-summary-by-site'!$A171&amp;'88101-daily-summary-by-site'!B$2&amp;'88101-daily-summary-by-site'!B$3,'AQS-88101'!$AC$2:$AC$2744&amp;'AQS-88101'!$E$2:$E$2744&amp;'AQS-88101'!$G$2:$G$2744,0)),""),"")</f>
        <v>3.7</v>
      </c>
      <c r="C171" s="42" t="str">
        <f t="array" ref="C171">IFERROR(IF(INDEX('AQS-88101'!$M$2:$M$2744,MATCH('88101-daily-summary-by-site'!$A171&amp;'88101-daily-summary-by-site'!C$2&amp;'88101-daily-summary-by-site'!C$3,'AQS-88101'!$AC$2:$AC$2744&amp;'AQS-88101'!$E$2:$E$2744&amp;'AQS-88101'!$G$2:$G$2744,0))&lt;&gt;"",INDEX('AQS-88101'!$M$2:$M$2744,MATCH('88101-daily-summary-by-site'!$A171&amp;'88101-daily-summary-by-site'!C$2&amp;'88101-daily-summary-by-site'!C$3,'AQS-88101'!$AC$2:$AC$2744&amp;'AQS-88101'!$E$2:$E$2744&amp;'AQS-88101'!$G$2:$G$2744,0)),""),"")</f>
        <v/>
      </c>
      <c r="D171" s="42" t="str">
        <f t="array" ref="D171">IFERROR(IF(INDEX('AQS-88101'!$M$2:$M$2744,MATCH('88101-daily-summary-by-site'!$A171&amp;'88101-daily-summary-by-site'!D$2&amp;'88101-daily-summary-by-site'!D$3,'AQS-88101'!$AC$2:$AC$2744&amp;'AQS-88101'!$E$2:$E$2744&amp;'AQS-88101'!$G$2:$G$2744,0))&lt;&gt;"",INDEX('AQS-88101'!$M$2:$M$2744,MATCH('88101-daily-summary-by-site'!$A171&amp;'88101-daily-summary-by-site'!D$2&amp;'88101-daily-summary-by-site'!D$3,'AQS-88101'!$AC$2:$AC$2744&amp;'AQS-88101'!$E$2:$E$2744&amp;'AQS-88101'!$G$2:$G$2744,0)),""),"")</f>
        <v/>
      </c>
      <c r="E171" s="42" t="str">
        <f t="array" ref="E171">IFERROR(IF(INDEX('AQS-88101'!$M$2:$M$2744,MATCH('88101-daily-summary-by-site'!$A171&amp;'88101-daily-summary-by-site'!E$2&amp;'88101-daily-summary-by-site'!E$3,'AQS-88101'!$AC$2:$AC$2744&amp;'AQS-88101'!$E$2:$E$2744&amp;'AQS-88101'!$G$2:$G$2744,0))&lt;&gt;"",INDEX('AQS-88101'!$M$2:$M$2744,MATCH('88101-daily-summary-by-site'!$A171&amp;'88101-daily-summary-by-site'!E$2&amp;'88101-daily-summary-by-site'!E$3,'AQS-88101'!$AC$2:$AC$2744&amp;'AQS-88101'!$E$2:$E$2744&amp;'AQS-88101'!$G$2:$G$2744,0)),""),"")</f>
        <v/>
      </c>
      <c r="F171" s="42" t="str">
        <f t="array" ref="F171">IFERROR(IF(INDEX('AQS-88101'!$M$2:$M$2744,MATCH('88101-daily-summary-by-site'!$A171&amp;'88101-daily-summary-by-site'!F$2&amp;'88101-daily-summary-by-site'!F$3,'AQS-88101'!$AC$2:$AC$2744&amp;'AQS-88101'!$E$2:$E$2744&amp;'AQS-88101'!$G$2:$G$2744,0))&lt;&gt;"",INDEX('AQS-88101'!$M$2:$M$2744,MATCH('88101-daily-summary-by-site'!$A171&amp;'88101-daily-summary-by-site'!F$2&amp;'88101-daily-summary-by-site'!F$3,'AQS-88101'!$AC$2:$AC$2744&amp;'AQS-88101'!$E$2:$E$2744&amp;'AQS-88101'!$G$2:$G$2744,0)),""),"")</f>
        <v/>
      </c>
      <c r="G171" s="42" t="str">
        <f t="array" ref="G171">IFERROR(IF(INDEX('AQS-88101'!$M$2:$M$2744,MATCH('88101-daily-summary-by-site'!$A171&amp;'88101-daily-summary-by-site'!G$2&amp;'88101-daily-summary-by-site'!G$3,'AQS-88101'!$AC$2:$AC$2744&amp;'AQS-88101'!$E$2:$E$2744&amp;'AQS-88101'!$G$2:$G$2744,0))&lt;&gt;"",INDEX('AQS-88101'!$M$2:$M$2744,MATCH('88101-daily-summary-by-site'!$A171&amp;'88101-daily-summary-by-site'!G$2&amp;'88101-daily-summary-by-site'!G$3,'AQS-88101'!$AC$2:$AC$2744&amp;'AQS-88101'!$E$2:$E$2744&amp;'AQS-88101'!$G$2:$G$2744,0)),""),"")</f>
        <v/>
      </c>
      <c r="H171" s="42" t="str">
        <f t="array" ref="H171">IFERROR(IF(INDEX('AQS-88101'!$M$2:$M$2744,MATCH('88101-daily-summary-by-site'!$A171&amp;'88101-daily-summary-by-site'!H$2&amp;'88101-daily-summary-by-site'!H$3,'AQS-88101'!$AC$2:$AC$2744&amp;'AQS-88101'!$E$2:$E$2744&amp;'AQS-88101'!$G$2:$G$2744,0))&lt;&gt;"",INDEX('AQS-88101'!$M$2:$M$2744,MATCH('88101-daily-summary-by-site'!$A171&amp;'88101-daily-summary-by-site'!H$2&amp;'88101-daily-summary-by-site'!H$3,'AQS-88101'!$AC$2:$AC$2744&amp;'AQS-88101'!$E$2:$E$2744&amp;'AQS-88101'!$G$2:$G$2744,0)),""),"")</f>
        <v/>
      </c>
      <c r="I171" s="108" t="str">
        <f t="array" ref="I171">IFERROR(IF(INDEX('AQS-88101'!$M$2:$M$2744,MATCH('88101-daily-summary-by-site'!$A171&amp;'88101-daily-summary-by-site'!I$2&amp;'88101-daily-summary-by-site'!I$3,'AQS-88101'!$AC$2:$AC$2744&amp;'AQS-88101'!$E$2:$E$2744&amp;'AQS-88101'!$G$2:$G$2744,0))&lt;&gt;"",INDEX('AQS-88101'!$M$2:$M$2744,MATCH('88101-daily-summary-by-site'!$A171&amp;'88101-daily-summary-by-site'!I$2&amp;'88101-daily-summary-by-site'!I$3,'AQS-88101'!$AC$2:$AC$2744&amp;'AQS-88101'!$E$2:$E$2744&amp;'AQS-88101'!$G$2:$G$2744,0)),""),"")</f>
        <v/>
      </c>
      <c r="L171" s="107">
        <f t="shared" si="10"/>
        <v>3.7</v>
      </c>
      <c r="M171" s="42" t="str">
        <f t="shared" si="11"/>
        <v/>
      </c>
      <c r="N171" s="42" t="str">
        <f t="shared" si="12"/>
        <v/>
      </c>
      <c r="O171" s="108" t="str">
        <f t="shared" si="13"/>
        <v/>
      </c>
    </row>
    <row r="172" spans="1:15" x14ac:dyDescent="0.25">
      <c r="A172" s="79">
        <f t="shared" si="14"/>
        <v>36692</v>
      </c>
      <c r="B172" s="107" t="str">
        <f t="array" ref="B172">IFERROR(IF(INDEX('AQS-88101'!$M$2:$M$2744,MATCH('88101-daily-summary-by-site'!$A172&amp;'88101-daily-summary-by-site'!B$2&amp;'88101-daily-summary-by-site'!B$3,'AQS-88101'!$AC$2:$AC$2744&amp;'AQS-88101'!$E$2:$E$2744&amp;'AQS-88101'!$G$2:$G$2744,0))&lt;&gt;"",INDEX('AQS-88101'!$M$2:$M$2744,MATCH('88101-daily-summary-by-site'!$A172&amp;'88101-daily-summary-by-site'!B$2&amp;'88101-daily-summary-by-site'!B$3,'AQS-88101'!$AC$2:$AC$2744&amp;'AQS-88101'!$E$2:$E$2744&amp;'AQS-88101'!$G$2:$G$2744,0)),""),"")</f>
        <v/>
      </c>
      <c r="C172" s="42" t="str">
        <f t="array" ref="C172">IFERROR(IF(INDEX('AQS-88101'!$M$2:$M$2744,MATCH('88101-daily-summary-by-site'!$A172&amp;'88101-daily-summary-by-site'!C$2&amp;'88101-daily-summary-by-site'!C$3,'AQS-88101'!$AC$2:$AC$2744&amp;'AQS-88101'!$E$2:$E$2744&amp;'AQS-88101'!$G$2:$G$2744,0))&lt;&gt;"",INDEX('AQS-88101'!$M$2:$M$2744,MATCH('88101-daily-summary-by-site'!$A172&amp;'88101-daily-summary-by-site'!C$2&amp;'88101-daily-summary-by-site'!C$3,'AQS-88101'!$AC$2:$AC$2744&amp;'AQS-88101'!$E$2:$E$2744&amp;'AQS-88101'!$G$2:$G$2744,0)),""),"")</f>
        <v/>
      </c>
      <c r="D172" s="42" t="str">
        <f t="array" ref="D172">IFERROR(IF(INDEX('AQS-88101'!$M$2:$M$2744,MATCH('88101-daily-summary-by-site'!$A172&amp;'88101-daily-summary-by-site'!D$2&amp;'88101-daily-summary-by-site'!D$3,'AQS-88101'!$AC$2:$AC$2744&amp;'AQS-88101'!$E$2:$E$2744&amp;'AQS-88101'!$G$2:$G$2744,0))&lt;&gt;"",INDEX('AQS-88101'!$M$2:$M$2744,MATCH('88101-daily-summary-by-site'!$A172&amp;'88101-daily-summary-by-site'!D$2&amp;'88101-daily-summary-by-site'!D$3,'AQS-88101'!$AC$2:$AC$2744&amp;'AQS-88101'!$E$2:$E$2744&amp;'AQS-88101'!$G$2:$G$2744,0)),""),"")</f>
        <v/>
      </c>
      <c r="E172" s="42" t="str">
        <f t="array" ref="E172">IFERROR(IF(INDEX('AQS-88101'!$M$2:$M$2744,MATCH('88101-daily-summary-by-site'!$A172&amp;'88101-daily-summary-by-site'!E$2&amp;'88101-daily-summary-by-site'!E$3,'AQS-88101'!$AC$2:$AC$2744&amp;'AQS-88101'!$E$2:$E$2744&amp;'AQS-88101'!$G$2:$G$2744,0))&lt;&gt;"",INDEX('AQS-88101'!$M$2:$M$2744,MATCH('88101-daily-summary-by-site'!$A172&amp;'88101-daily-summary-by-site'!E$2&amp;'88101-daily-summary-by-site'!E$3,'AQS-88101'!$AC$2:$AC$2744&amp;'AQS-88101'!$E$2:$E$2744&amp;'AQS-88101'!$G$2:$G$2744,0)),""),"")</f>
        <v/>
      </c>
      <c r="F172" s="42" t="str">
        <f t="array" ref="F172">IFERROR(IF(INDEX('AQS-88101'!$M$2:$M$2744,MATCH('88101-daily-summary-by-site'!$A172&amp;'88101-daily-summary-by-site'!F$2&amp;'88101-daily-summary-by-site'!F$3,'AQS-88101'!$AC$2:$AC$2744&amp;'AQS-88101'!$E$2:$E$2744&amp;'AQS-88101'!$G$2:$G$2744,0))&lt;&gt;"",INDEX('AQS-88101'!$M$2:$M$2744,MATCH('88101-daily-summary-by-site'!$A172&amp;'88101-daily-summary-by-site'!F$2&amp;'88101-daily-summary-by-site'!F$3,'AQS-88101'!$AC$2:$AC$2744&amp;'AQS-88101'!$E$2:$E$2744&amp;'AQS-88101'!$G$2:$G$2744,0)),""),"")</f>
        <v/>
      </c>
      <c r="G172" s="42" t="str">
        <f t="array" ref="G172">IFERROR(IF(INDEX('AQS-88101'!$M$2:$M$2744,MATCH('88101-daily-summary-by-site'!$A172&amp;'88101-daily-summary-by-site'!G$2&amp;'88101-daily-summary-by-site'!G$3,'AQS-88101'!$AC$2:$AC$2744&amp;'AQS-88101'!$E$2:$E$2744&amp;'AQS-88101'!$G$2:$G$2744,0))&lt;&gt;"",INDEX('AQS-88101'!$M$2:$M$2744,MATCH('88101-daily-summary-by-site'!$A172&amp;'88101-daily-summary-by-site'!G$2&amp;'88101-daily-summary-by-site'!G$3,'AQS-88101'!$AC$2:$AC$2744&amp;'AQS-88101'!$E$2:$E$2744&amp;'AQS-88101'!$G$2:$G$2744,0)),""),"")</f>
        <v/>
      </c>
      <c r="H172" s="42" t="str">
        <f t="array" ref="H172">IFERROR(IF(INDEX('AQS-88101'!$M$2:$M$2744,MATCH('88101-daily-summary-by-site'!$A172&amp;'88101-daily-summary-by-site'!H$2&amp;'88101-daily-summary-by-site'!H$3,'AQS-88101'!$AC$2:$AC$2744&amp;'AQS-88101'!$E$2:$E$2744&amp;'AQS-88101'!$G$2:$G$2744,0))&lt;&gt;"",INDEX('AQS-88101'!$M$2:$M$2744,MATCH('88101-daily-summary-by-site'!$A172&amp;'88101-daily-summary-by-site'!H$2&amp;'88101-daily-summary-by-site'!H$3,'AQS-88101'!$AC$2:$AC$2744&amp;'AQS-88101'!$E$2:$E$2744&amp;'AQS-88101'!$G$2:$G$2744,0)),""),"")</f>
        <v/>
      </c>
      <c r="I172" s="108" t="str">
        <f t="array" ref="I172">IFERROR(IF(INDEX('AQS-88101'!$M$2:$M$2744,MATCH('88101-daily-summary-by-site'!$A172&amp;'88101-daily-summary-by-site'!I$2&amp;'88101-daily-summary-by-site'!I$3,'AQS-88101'!$AC$2:$AC$2744&amp;'AQS-88101'!$E$2:$E$2744&amp;'AQS-88101'!$G$2:$G$2744,0))&lt;&gt;"",INDEX('AQS-88101'!$M$2:$M$2744,MATCH('88101-daily-summary-by-site'!$A172&amp;'88101-daily-summary-by-site'!I$2&amp;'88101-daily-summary-by-site'!I$3,'AQS-88101'!$AC$2:$AC$2744&amp;'AQS-88101'!$E$2:$E$2744&amp;'AQS-88101'!$G$2:$G$2744,0)),""),"")</f>
        <v/>
      </c>
      <c r="L172" s="107" t="str">
        <f t="shared" si="10"/>
        <v/>
      </c>
      <c r="M172" s="42" t="str">
        <f t="shared" si="11"/>
        <v/>
      </c>
      <c r="N172" s="42" t="str">
        <f t="shared" si="12"/>
        <v/>
      </c>
      <c r="O172" s="108" t="str">
        <f t="shared" si="13"/>
        <v/>
      </c>
    </row>
    <row r="173" spans="1:15" x14ac:dyDescent="0.25">
      <c r="A173" s="79">
        <f t="shared" si="14"/>
        <v>36693</v>
      </c>
      <c r="B173" s="107" t="str">
        <f t="array" ref="B173">IFERROR(IF(INDEX('AQS-88101'!$M$2:$M$2744,MATCH('88101-daily-summary-by-site'!$A173&amp;'88101-daily-summary-by-site'!B$2&amp;'88101-daily-summary-by-site'!B$3,'AQS-88101'!$AC$2:$AC$2744&amp;'AQS-88101'!$E$2:$E$2744&amp;'AQS-88101'!$G$2:$G$2744,0))&lt;&gt;"",INDEX('AQS-88101'!$M$2:$M$2744,MATCH('88101-daily-summary-by-site'!$A173&amp;'88101-daily-summary-by-site'!B$2&amp;'88101-daily-summary-by-site'!B$3,'AQS-88101'!$AC$2:$AC$2744&amp;'AQS-88101'!$E$2:$E$2744&amp;'AQS-88101'!$G$2:$G$2744,0)),""),"")</f>
        <v/>
      </c>
      <c r="C173" s="42" t="str">
        <f t="array" ref="C173">IFERROR(IF(INDEX('AQS-88101'!$M$2:$M$2744,MATCH('88101-daily-summary-by-site'!$A173&amp;'88101-daily-summary-by-site'!C$2&amp;'88101-daily-summary-by-site'!C$3,'AQS-88101'!$AC$2:$AC$2744&amp;'AQS-88101'!$E$2:$E$2744&amp;'AQS-88101'!$G$2:$G$2744,0))&lt;&gt;"",INDEX('AQS-88101'!$M$2:$M$2744,MATCH('88101-daily-summary-by-site'!$A173&amp;'88101-daily-summary-by-site'!C$2&amp;'88101-daily-summary-by-site'!C$3,'AQS-88101'!$AC$2:$AC$2744&amp;'AQS-88101'!$E$2:$E$2744&amp;'AQS-88101'!$G$2:$G$2744,0)),""),"")</f>
        <v/>
      </c>
      <c r="D173" s="42" t="str">
        <f t="array" ref="D173">IFERROR(IF(INDEX('AQS-88101'!$M$2:$M$2744,MATCH('88101-daily-summary-by-site'!$A173&amp;'88101-daily-summary-by-site'!D$2&amp;'88101-daily-summary-by-site'!D$3,'AQS-88101'!$AC$2:$AC$2744&amp;'AQS-88101'!$E$2:$E$2744&amp;'AQS-88101'!$G$2:$G$2744,0))&lt;&gt;"",INDEX('AQS-88101'!$M$2:$M$2744,MATCH('88101-daily-summary-by-site'!$A173&amp;'88101-daily-summary-by-site'!D$2&amp;'88101-daily-summary-by-site'!D$3,'AQS-88101'!$AC$2:$AC$2744&amp;'AQS-88101'!$E$2:$E$2744&amp;'AQS-88101'!$G$2:$G$2744,0)),""),"")</f>
        <v/>
      </c>
      <c r="E173" s="42" t="str">
        <f t="array" ref="E173">IFERROR(IF(INDEX('AQS-88101'!$M$2:$M$2744,MATCH('88101-daily-summary-by-site'!$A173&amp;'88101-daily-summary-by-site'!E$2&amp;'88101-daily-summary-by-site'!E$3,'AQS-88101'!$AC$2:$AC$2744&amp;'AQS-88101'!$E$2:$E$2744&amp;'AQS-88101'!$G$2:$G$2744,0))&lt;&gt;"",INDEX('AQS-88101'!$M$2:$M$2744,MATCH('88101-daily-summary-by-site'!$A173&amp;'88101-daily-summary-by-site'!E$2&amp;'88101-daily-summary-by-site'!E$3,'AQS-88101'!$AC$2:$AC$2744&amp;'AQS-88101'!$E$2:$E$2744&amp;'AQS-88101'!$G$2:$G$2744,0)),""),"")</f>
        <v/>
      </c>
      <c r="F173" s="42" t="str">
        <f t="array" ref="F173">IFERROR(IF(INDEX('AQS-88101'!$M$2:$M$2744,MATCH('88101-daily-summary-by-site'!$A173&amp;'88101-daily-summary-by-site'!F$2&amp;'88101-daily-summary-by-site'!F$3,'AQS-88101'!$AC$2:$AC$2744&amp;'AQS-88101'!$E$2:$E$2744&amp;'AQS-88101'!$G$2:$G$2744,0))&lt;&gt;"",INDEX('AQS-88101'!$M$2:$M$2744,MATCH('88101-daily-summary-by-site'!$A173&amp;'88101-daily-summary-by-site'!F$2&amp;'88101-daily-summary-by-site'!F$3,'AQS-88101'!$AC$2:$AC$2744&amp;'AQS-88101'!$E$2:$E$2744&amp;'AQS-88101'!$G$2:$G$2744,0)),""),"")</f>
        <v/>
      </c>
      <c r="G173" s="42" t="str">
        <f t="array" ref="G173">IFERROR(IF(INDEX('AQS-88101'!$M$2:$M$2744,MATCH('88101-daily-summary-by-site'!$A173&amp;'88101-daily-summary-by-site'!G$2&amp;'88101-daily-summary-by-site'!G$3,'AQS-88101'!$AC$2:$AC$2744&amp;'AQS-88101'!$E$2:$E$2744&amp;'AQS-88101'!$G$2:$G$2744,0))&lt;&gt;"",INDEX('AQS-88101'!$M$2:$M$2744,MATCH('88101-daily-summary-by-site'!$A173&amp;'88101-daily-summary-by-site'!G$2&amp;'88101-daily-summary-by-site'!G$3,'AQS-88101'!$AC$2:$AC$2744&amp;'AQS-88101'!$E$2:$E$2744&amp;'AQS-88101'!$G$2:$G$2744,0)),""),"")</f>
        <v/>
      </c>
      <c r="H173" s="42" t="str">
        <f t="array" ref="H173">IFERROR(IF(INDEX('AQS-88101'!$M$2:$M$2744,MATCH('88101-daily-summary-by-site'!$A173&amp;'88101-daily-summary-by-site'!H$2&amp;'88101-daily-summary-by-site'!H$3,'AQS-88101'!$AC$2:$AC$2744&amp;'AQS-88101'!$E$2:$E$2744&amp;'AQS-88101'!$G$2:$G$2744,0))&lt;&gt;"",INDEX('AQS-88101'!$M$2:$M$2744,MATCH('88101-daily-summary-by-site'!$A173&amp;'88101-daily-summary-by-site'!H$2&amp;'88101-daily-summary-by-site'!H$3,'AQS-88101'!$AC$2:$AC$2744&amp;'AQS-88101'!$E$2:$E$2744&amp;'AQS-88101'!$G$2:$G$2744,0)),""),"")</f>
        <v/>
      </c>
      <c r="I173" s="108" t="str">
        <f t="array" ref="I173">IFERROR(IF(INDEX('AQS-88101'!$M$2:$M$2744,MATCH('88101-daily-summary-by-site'!$A173&amp;'88101-daily-summary-by-site'!I$2&amp;'88101-daily-summary-by-site'!I$3,'AQS-88101'!$AC$2:$AC$2744&amp;'AQS-88101'!$E$2:$E$2744&amp;'AQS-88101'!$G$2:$G$2744,0))&lt;&gt;"",INDEX('AQS-88101'!$M$2:$M$2744,MATCH('88101-daily-summary-by-site'!$A173&amp;'88101-daily-summary-by-site'!I$2&amp;'88101-daily-summary-by-site'!I$3,'AQS-88101'!$AC$2:$AC$2744&amp;'AQS-88101'!$E$2:$E$2744&amp;'AQS-88101'!$G$2:$G$2744,0)),""),"")</f>
        <v/>
      </c>
      <c r="L173" s="107" t="str">
        <f t="shared" si="10"/>
        <v/>
      </c>
      <c r="M173" s="42" t="str">
        <f t="shared" si="11"/>
        <v/>
      </c>
      <c r="N173" s="42" t="str">
        <f t="shared" si="12"/>
        <v/>
      </c>
      <c r="O173" s="108" t="str">
        <f t="shared" si="13"/>
        <v/>
      </c>
    </row>
    <row r="174" spans="1:15" x14ac:dyDescent="0.25">
      <c r="A174" s="79">
        <f t="shared" si="14"/>
        <v>36694</v>
      </c>
      <c r="B174" s="107">
        <f t="array" ref="B174">IFERROR(IF(INDEX('AQS-88101'!$M$2:$M$2744,MATCH('88101-daily-summary-by-site'!$A174&amp;'88101-daily-summary-by-site'!B$2&amp;'88101-daily-summary-by-site'!B$3,'AQS-88101'!$AC$2:$AC$2744&amp;'AQS-88101'!$E$2:$E$2744&amp;'AQS-88101'!$G$2:$G$2744,0))&lt;&gt;"",INDEX('AQS-88101'!$M$2:$M$2744,MATCH('88101-daily-summary-by-site'!$A174&amp;'88101-daily-summary-by-site'!B$2&amp;'88101-daily-summary-by-site'!B$3,'AQS-88101'!$AC$2:$AC$2744&amp;'AQS-88101'!$E$2:$E$2744&amp;'AQS-88101'!$G$2:$G$2744,0)),""),"")</f>
        <v>4.4000000000000004</v>
      </c>
      <c r="C174" s="42" t="str">
        <f t="array" ref="C174">IFERROR(IF(INDEX('AQS-88101'!$M$2:$M$2744,MATCH('88101-daily-summary-by-site'!$A174&amp;'88101-daily-summary-by-site'!C$2&amp;'88101-daily-summary-by-site'!C$3,'AQS-88101'!$AC$2:$AC$2744&amp;'AQS-88101'!$E$2:$E$2744&amp;'AQS-88101'!$G$2:$G$2744,0))&lt;&gt;"",INDEX('AQS-88101'!$M$2:$M$2744,MATCH('88101-daily-summary-by-site'!$A174&amp;'88101-daily-summary-by-site'!C$2&amp;'88101-daily-summary-by-site'!C$3,'AQS-88101'!$AC$2:$AC$2744&amp;'AQS-88101'!$E$2:$E$2744&amp;'AQS-88101'!$G$2:$G$2744,0)),""),"")</f>
        <v/>
      </c>
      <c r="D174" s="42" t="str">
        <f t="array" ref="D174">IFERROR(IF(INDEX('AQS-88101'!$M$2:$M$2744,MATCH('88101-daily-summary-by-site'!$A174&amp;'88101-daily-summary-by-site'!D$2&amp;'88101-daily-summary-by-site'!D$3,'AQS-88101'!$AC$2:$AC$2744&amp;'AQS-88101'!$E$2:$E$2744&amp;'AQS-88101'!$G$2:$G$2744,0))&lt;&gt;"",INDEX('AQS-88101'!$M$2:$M$2744,MATCH('88101-daily-summary-by-site'!$A174&amp;'88101-daily-summary-by-site'!D$2&amp;'88101-daily-summary-by-site'!D$3,'AQS-88101'!$AC$2:$AC$2744&amp;'AQS-88101'!$E$2:$E$2744&amp;'AQS-88101'!$G$2:$G$2744,0)),""),"")</f>
        <v/>
      </c>
      <c r="E174" s="42" t="str">
        <f t="array" ref="E174">IFERROR(IF(INDEX('AQS-88101'!$M$2:$M$2744,MATCH('88101-daily-summary-by-site'!$A174&amp;'88101-daily-summary-by-site'!E$2&amp;'88101-daily-summary-by-site'!E$3,'AQS-88101'!$AC$2:$AC$2744&amp;'AQS-88101'!$E$2:$E$2744&amp;'AQS-88101'!$G$2:$G$2744,0))&lt;&gt;"",INDEX('AQS-88101'!$M$2:$M$2744,MATCH('88101-daily-summary-by-site'!$A174&amp;'88101-daily-summary-by-site'!E$2&amp;'88101-daily-summary-by-site'!E$3,'AQS-88101'!$AC$2:$AC$2744&amp;'AQS-88101'!$E$2:$E$2744&amp;'AQS-88101'!$G$2:$G$2744,0)),""),"")</f>
        <v/>
      </c>
      <c r="F174" s="42" t="str">
        <f t="array" ref="F174">IFERROR(IF(INDEX('AQS-88101'!$M$2:$M$2744,MATCH('88101-daily-summary-by-site'!$A174&amp;'88101-daily-summary-by-site'!F$2&amp;'88101-daily-summary-by-site'!F$3,'AQS-88101'!$AC$2:$AC$2744&amp;'AQS-88101'!$E$2:$E$2744&amp;'AQS-88101'!$G$2:$G$2744,0))&lt;&gt;"",INDEX('AQS-88101'!$M$2:$M$2744,MATCH('88101-daily-summary-by-site'!$A174&amp;'88101-daily-summary-by-site'!F$2&amp;'88101-daily-summary-by-site'!F$3,'AQS-88101'!$AC$2:$AC$2744&amp;'AQS-88101'!$E$2:$E$2744&amp;'AQS-88101'!$G$2:$G$2744,0)),""),"")</f>
        <v/>
      </c>
      <c r="G174" s="42" t="str">
        <f t="array" ref="G174">IFERROR(IF(INDEX('AQS-88101'!$M$2:$M$2744,MATCH('88101-daily-summary-by-site'!$A174&amp;'88101-daily-summary-by-site'!G$2&amp;'88101-daily-summary-by-site'!G$3,'AQS-88101'!$AC$2:$AC$2744&amp;'AQS-88101'!$E$2:$E$2744&amp;'AQS-88101'!$G$2:$G$2744,0))&lt;&gt;"",INDEX('AQS-88101'!$M$2:$M$2744,MATCH('88101-daily-summary-by-site'!$A174&amp;'88101-daily-summary-by-site'!G$2&amp;'88101-daily-summary-by-site'!G$3,'AQS-88101'!$AC$2:$AC$2744&amp;'AQS-88101'!$E$2:$E$2744&amp;'AQS-88101'!$G$2:$G$2744,0)),""),"")</f>
        <v/>
      </c>
      <c r="H174" s="42" t="str">
        <f t="array" ref="H174">IFERROR(IF(INDEX('AQS-88101'!$M$2:$M$2744,MATCH('88101-daily-summary-by-site'!$A174&amp;'88101-daily-summary-by-site'!H$2&amp;'88101-daily-summary-by-site'!H$3,'AQS-88101'!$AC$2:$AC$2744&amp;'AQS-88101'!$E$2:$E$2744&amp;'AQS-88101'!$G$2:$G$2744,0))&lt;&gt;"",INDEX('AQS-88101'!$M$2:$M$2744,MATCH('88101-daily-summary-by-site'!$A174&amp;'88101-daily-summary-by-site'!H$2&amp;'88101-daily-summary-by-site'!H$3,'AQS-88101'!$AC$2:$AC$2744&amp;'AQS-88101'!$E$2:$E$2744&amp;'AQS-88101'!$G$2:$G$2744,0)),""),"")</f>
        <v/>
      </c>
      <c r="I174" s="108" t="str">
        <f t="array" ref="I174">IFERROR(IF(INDEX('AQS-88101'!$M$2:$M$2744,MATCH('88101-daily-summary-by-site'!$A174&amp;'88101-daily-summary-by-site'!I$2&amp;'88101-daily-summary-by-site'!I$3,'AQS-88101'!$AC$2:$AC$2744&amp;'AQS-88101'!$E$2:$E$2744&amp;'AQS-88101'!$G$2:$G$2744,0))&lt;&gt;"",INDEX('AQS-88101'!$M$2:$M$2744,MATCH('88101-daily-summary-by-site'!$A174&amp;'88101-daily-summary-by-site'!I$2&amp;'88101-daily-summary-by-site'!I$3,'AQS-88101'!$AC$2:$AC$2744&amp;'AQS-88101'!$E$2:$E$2744&amp;'AQS-88101'!$G$2:$G$2744,0)),""),"")</f>
        <v/>
      </c>
      <c r="L174" s="107">
        <f t="shared" si="10"/>
        <v>4.4000000000000004</v>
      </c>
      <c r="M174" s="42" t="str">
        <f t="shared" si="11"/>
        <v/>
      </c>
      <c r="N174" s="42" t="str">
        <f t="shared" si="12"/>
        <v/>
      </c>
      <c r="O174" s="108" t="str">
        <f t="shared" si="13"/>
        <v/>
      </c>
    </row>
    <row r="175" spans="1:15" x14ac:dyDescent="0.25">
      <c r="A175" s="79">
        <f t="shared" si="14"/>
        <v>36695</v>
      </c>
      <c r="B175" s="107" t="str">
        <f t="array" ref="B175">IFERROR(IF(INDEX('AQS-88101'!$M$2:$M$2744,MATCH('88101-daily-summary-by-site'!$A175&amp;'88101-daily-summary-by-site'!B$2&amp;'88101-daily-summary-by-site'!B$3,'AQS-88101'!$AC$2:$AC$2744&amp;'AQS-88101'!$E$2:$E$2744&amp;'AQS-88101'!$G$2:$G$2744,0))&lt;&gt;"",INDEX('AQS-88101'!$M$2:$M$2744,MATCH('88101-daily-summary-by-site'!$A175&amp;'88101-daily-summary-by-site'!B$2&amp;'88101-daily-summary-by-site'!B$3,'AQS-88101'!$AC$2:$AC$2744&amp;'AQS-88101'!$E$2:$E$2744&amp;'AQS-88101'!$G$2:$G$2744,0)),""),"")</f>
        <v/>
      </c>
      <c r="C175" s="42" t="str">
        <f t="array" ref="C175">IFERROR(IF(INDEX('AQS-88101'!$M$2:$M$2744,MATCH('88101-daily-summary-by-site'!$A175&amp;'88101-daily-summary-by-site'!C$2&amp;'88101-daily-summary-by-site'!C$3,'AQS-88101'!$AC$2:$AC$2744&amp;'AQS-88101'!$E$2:$E$2744&amp;'AQS-88101'!$G$2:$G$2744,0))&lt;&gt;"",INDEX('AQS-88101'!$M$2:$M$2744,MATCH('88101-daily-summary-by-site'!$A175&amp;'88101-daily-summary-by-site'!C$2&amp;'88101-daily-summary-by-site'!C$3,'AQS-88101'!$AC$2:$AC$2744&amp;'AQS-88101'!$E$2:$E$2744&amp;'AQS-88101'!$G$2:$G$2744,0)),""),"")</f>
        <v/>
      </c>
      <c r="D175" s="42" t="str">
        <f t="array" ref="D175">IFERROR(IF(INDEX('AQS-88101'!$M$2:$M$2744,MATCH('88101-daily-summary-by-site'!$A175&amp;'88101-daily-summary-by-site'!D$2&amp;'88101-daily-summary-by-site'!D$3,'AQS-88101'!$AC$2:$AC$2744&amp;'AQS-88101'!$E$2:$E$2744&amp;'AQS-88101'!$G$2:$G$2744,0))&lt;&gt;"",INDEX('AQS-88101'!$M$2:$M$2744,MATCH('88101-daily-summary-by-site'!$A175&amp;'88101-daily-summary-by-site'!D$2&amp;'88101-daily-summary-by-site'!D$3,'AQS-88101'!$AC$2:$AC$2744&amp;'AQS-88101'!$E$2:$E$2744&amp;'AQS-88101'!$G$2:$G$2744,0)),""),"")</f>
        <v/>
      </c>
      <c r="E175" s="42" t="str">
        <f t="array" ref="E175">IFERROR(IF(INDEX('AQS-88101'!$M$2:$M$2744,MATCH('88101-daily-summary-by-site'!$A175&amp;'88101-daily-summary-by-site'!E$2&amp;'88101-daily-summary-by-site'!E$3,'AQS-88101'!$AC$2:$AC$2744&amp;'AQS-88101'!$E$2:$E$2744&amp;'AQS-88101'!$G$2:$G$2744,0))&lt;&gt;"",INDEX('AQS-88101'!$M$2:$M$2744,MATCH('88101-daily-summary-by-site'!$A175&amp;'88101-daily-summary-by-site'!E$2&amp;'88101-daily-summary-by-site'!E$3,'AQS-88101'!$AC$2:$AC$2744&amp;'AQS-88101'!$E$2:$E$2744&amp;'AQS-88101'!$G$2:$G$2744,0)),""),"")</f>
        <v/>
      </c>
      <c r="F175" s="42" t="str">
        <f t="array" ref="F175">IFERROR(IF(INDEX('AQS-88101'!$M$2:$M$2744,MATCH('88101-daily-summary-by-site'!$A175&amp;'88101-daily-summary-by-site'!F$2&amp;'88101-daily-summary-by-site'!F$3,'AQS-88101'!$AC$2:$AC$2744&amp;'AQS-88101'!$E$2:$E$2744&amp;'AQS-88101'!$G$2:$G$2744,0))&lt;&gt;"",INDEX('AQS-88101'!$M$2:$M$2744,MATCH('88101-daily-summary-by-site'!$A175&amp;'88101-daily-summary-by-site'!F$2&amp;'88101-daily-summary-by-site'!F$3,'AQS-88101'!$AC$2:$AC$2744&amp;'AQS-88101'!$E$2:$E$2744&amp;'AQS-88101'!$G$2:$G$2744,0)),""),"")</f>
        <v/>
      </c>
      <c r="G175" s="42" t="str">
        <f t="array" ref="G175">IFERROR(IF(INDEX('AQS-88101'!$M$2:$M$2744,MATCH('88101-daily-summary-by-site'!$A175&amp;'88101-daily-summary-by-site'!G$2&amp;'88101-daily-summary-by-site'!G$3,'AQS-88101'!$AC$2:$AC$2744&amp;'AQS-88101'!$E$2:$E$2744&amp;'AQS-88101'!$G$2:$G$2744,0))&lt;&gt;"",INDEX('AQS-88101'!$M$2:$M$2744,MATCH('88101-daily-summary-by-site'!$A175&amp;'88101-daily-summary-by-site'!G$2&amp;'88101-daily-summary-by-site'!G$3,'AQS-88101'!$AC$2:$AC$2744&amp;'AQS-88101'!$E$2:$E$2744&amp;'AQS-88101'!$G$2:$G$2744,0)),""),"")</f>
        <v/>
      </c>
      <c r="H175" s="42" t="str">
        <f t="array" ref="H175">IFERROR(IF(INDEX('AQS-88101'!$M$2:$M$2744,MATCH('88101-daily-summary-by-site'!$A175&amp;'88101-daily-summary-by-site'!H$2&amp;'88101-daily-summary-by-site'!H$3,'AQS-88101'!$AC$2:$AC$2744&amp;'AQS-88101'!$E$2:$E$2744&amp;'AQS-88101'!$G$2:$G$2744,0))&lt;&gt;"",INDEX('AQS-88101'!$M$2:$M$2744,MATCH('88101-daily-summary-by-site'!$A175&amp;'88101-daily-summary-by-site'!H$2&amp;'88101-daily-summary-by-site'!H$3,'AQS-88101'!$AC$2:$AC$2744&amp;'AQS-88101'!$E$2:$E$2744&amp;'AQS-88101'!$G$2:$G$2744,0)),""),"")</f>
        <v/>
      </c>
      <c r="I175" s="108" t="str">
        <f t="array" ref="I175">IFERROR(IF(INDEX('AQS-88101'!$M$2:$M$2744,MATCH('88101-daily-summary-by-site'!$A175&amp;'88101-daily-summary-by-site'!I$2&amp;'88101-daily-summary-by-site'!I$3,'AQS-88101'!$AC$2:$AC$2744&amp;'AQS-88101'!$E$2:$E$2744&amp;'AQS-88101'!$G$2:$G$2744,0))&lt;&gt;"",INDEX('AQS-88101'!$M$2:$M$2744,MATCH('88101-daily-summary-by-site'!$A175&amp;'88101-daily-summary-by-site'!I$2&amp;'88101-daily-summary-by-site'!I$3,'AQS-88101'!$AC$2:$AC$2744&amp;'AQS-88101'!$E$2:$E$2744&amp;'AQS-88101'!$G$2:$G$2744,0)),""),"")</f>
        <v/>
      </c>
      <c r="L175" s="107" t="str">
        <f t="shared" si="10"/>
        <v/>
      </c>
      <c r="M175" s="42" t="str">
        <f t="shared" si="11"/>
        <v/>
      </c>
      <c r="N175" s="42" t="str">
        <f t="shared" si="12"/>
        <v/>
      </c>
      <c r="O175" s="108" t="str">
        <f t="shared" si="13"/>
        <v/>
      </c>
    </row>
    <row r="176" spans="1:15" x14ac:dyDescent="0.25">
      <c r="A176" s="79">
        <f t="shared" si="14"/>
        <v>36696</v>
      </c>
      <c r="B176" s="107" t="str">
        <f t="array" ref="B176">IFERROR(IF(INDEX('AQS-88101'!$M$2:$M$2744,MATCH('88101-daily-summary-by-site'!$A176&amp;'88101-daily-summary-by-site'!B$2&amp;'88101-daily-summary-by-site'!B$3,'AQS-88101'!$AC$2:$AC$2744&amp;'AQS-88101'!$E$2:$E$2744&amp;'AQS-88101'!$G$2:$G$2744,0))&lt;&gt;"",INDEX('AQS-88101'!$M$2:$M$2744,MATCH('88101-daily-summary-by-site'!$A176&amp;'88101-daily-summary-by-site'!B$2&amp;'88101-daily-summary-by-site'!B$3,'AQS-88101'!$AC$2:$AC$2744&amp;'AQS-88101'!$E$2:$E$2744&amp;'AQS-88101'!$G$2:$G$2744,0)),""),"")</f>
        <v/>
      </c>
      <c r="C176" s="42" t="str">
        <f t="array" ref="C176">IFERROR(IF(INDEX('AQS-88101'!$M$2:$M$2744,MATCH('88101-daily-summary-by-site'!$A176&amp;'88101-daily-summary-by-site'!C$2&amp;'88101-daily-summary-by-site'!C$3,'AQS-88101'!$AC$2:$AC$2744&amp;'AQS-88101'!$E$2:$E$2744&amp;'AQS-88101'!$G$2:$G$2744,0))&lt;&gt;"",INDEX('AQS-88101'!$M$2:$M$2744,MATCH('88101-daily-summary-by-site'!$A176&amp;'88101-daily-summary-by-site'!C$2&amp;'88101-daily-summary-by-site'!C$3,'AQS-88101'!$AC$2:$AC$2744&amp;'AQS-88101'!$E$2:$E$2744&amp;'AQS-88101'!$G$2:$G$2744,0)),""),"")</f>
        <v/>
      </c>
      <c r="D176" s="42" t="str">
        <f t="array" ref="D176">IFERROR(IF(INDEX('AQS-88101'!$M$2:$M$2744,MATCH('88101-daily-summary-by-site'!$A176&amp;'88101-daily-summary-by-site'!D$2&amp;'88101-daily-summary-by-site'!D$3,'AQS-88101'!$AC$2:$AC$2744&amp;'AQS-88101'!$E$2:$E$2744&amp;'AQS-88101'!$G$2:$G$2744,0))&lt;&gt;"",INDEX('AQS-88101'!$M$2:$M$2744,MATCH('88101-daily-summary-by-site'!$A176&amp;'88101-daily-summary-by-site'!D$2&amp;'88101-daily-summary-by-site'!D$3,'AQS-88101'!$AC$2:$AC$2744&amp;'AQS-88101'!$E$2:$E$2744&amp;'AQS-88101'!$G$2:$G$2744,0)),""),"")</f>
        <v/>
      </c>
      <c r="E176" s="42" t="str">
        <f t="array" ref="E176">IFERROR(IF(INDEX('AQS-88101'!$M$2:$M$2744,MATCH('88101-daily-summary-by-site'!$A176&amp;'88101-daily-summary-by-site'!E$2&amp;'88101-daily-summary-by-site'!E$3,'AQS-88101'!$AC$2:$AC$2744&amp;'AQS-88101'!$E$2:$E$2744&amp;'AQS-88101'!$G$2:$G$2744,0))&lt;&gt;"",INDEX('AQS-88101'!$M$2:$M$2744,MATCH('88101-daily-summary-by-site'!$A176&amp;'88101-daily-summary-by-site'!E$2&amp;'88101-daily-summary-by-site'!E$3,'AQS-88101'!$AC$2:$AC$2744&amp;'AQS-88101'!$E$2:$E$2744&amp;'AQS-88101'!$G$2:$G$2744,0)),""),"")</f>
        <v/>
      </c>
      <c r="F176" s="42" t="str">
        <f t="array" ref="F176">IFERROR(IF(INDEX('AQS-88101'!$M$2:$M$2744,MATCH('88101-daily-summary-by-site'!$A176&amp;'88101-daily-summary-by-site'!F$2&amp;'88101-daily-summary-by-site'!F$3,'AQS-88101'!$AC$2:$AC$2744&amp;'AQS-88101'!$E$2:$E$2744&amp;'AQS-88101'!$G$2:$G$2744,0))&lt;&gt;"",INDEX('AQS-88101'!$M$2:$M$2744,MATCH('88101-daily-summary-by-site'!$A176&amp;'88101-daily-summary-by-site'!F$2&amp;'88101-daily-summary-by-site'!F$3,'AQS-88101'!$AC$2:$AC$2744&amp;'AQS-88101'!$E$2:$E$2744&amp;'AQS-88101'!$G$2:$G$2744,0)),""),"")</f>
        <v/>
      </c>
      <c r="G176" s="42" t="str">
        <f t="array" ref="G176">IFERROR(IF(INDEX('AQS-88101'!$M$2:$M$2744,MATCH('88101-daily-summary-by-site'!$A176&amp;'88101-daily-summary-by-site'!G$2&amp;'88101-daily-summary-by-site'!G$3,'AQS-88101'!$AC$2:$AC$2744&amp;'AQS-88101'!$E$2:$E$2744&amp;'AQS-88101'!$G$2:$G$2744,0))&lt;&gt;"",INDEX('AQS-88101'!$M$2:$M$2744,MATCH('88101-daily-summary-by-site'!$A176&amp;'88101-daily-summary-by-site'!G$2&amp;'88101-daily-summary-by-site'!G$3,'AQS-88101'!$AC$2:$AC$2744&amp;'AQS-88101'!$E$2:$E$2744&amp;'AQS-88101'!$G$2:$G$2744,0)),""),"")</f>
        <v/>
      </c>
      <c r="H176" s="42" t="str">
        <f t="array" ref="H176">IFERROR(IF(INDEX('AQS-88101'!$M$2:$M$2744,MATCH('88101-daily-summary-by-site'!$A176&amp;'88101-daily-summary-by-site'!H$2&amp;'88101-daily-summary-by-site'!H$3,'AQS-88101'!$AC$2:$AC$2744&amp;'AQS-88101'!$E$2:$E$2744&amp;'AQS-88101'!$G$2:$G$2744,0))&lt;&gt;"",INDEX('AQS-88101'!$M$2:$M$2744,MATCH('88101-daily-summary-by-site'!$A176&amp;'88101-daily-summary-by-site'!H$2&amp;'88101-daily-summary-by-site'!H$3,'AQS-88101'!$AC$2:$AC$2744&amp;'AQS-88101'!$E$2:$E$2744&amp;'AQS-88101'!$G$2:$G$2744,0)),""),"")</f>
        <v/>
      </c>
      <c r="I176" s="108" t="str">
        <f t="array" ref="I176">IFERROR(IF(INDEX('AQS-88101'!$M$2:$M$2744,MATCH('88101-daily-summary-by-site'!$A176&amp;'88101-daily-summary-by-site'!I$2&amp;'88101-daily-summary-by-site'!I$3,'AQS-88101'!$AC$2:$AC$2744&amp;'AQS-88101'!$E$2:$E$2744&amp;'AQS-88101'!$G$2:$G$2744,0))&lt;&gt;"",INDEX('AQS-88101'!$M$2:$M$2744,MATCH('88101-daily-summary-by-site'!$A176&amp;'88101-daily-summary-by-site'!I$2&amp;'88101-daily-summary-by-site'!I$3,'AQS-88101'!$AC$2:$AC$2744&amp;'AQS-88101'!$E$2:$E$2744&amp;'AQS-88101'!$G$2:$G$2744,0)),""),"")</f>
        <v/>
      </c>
      <c r="L176" s="107" t="str">
        <f t="shared" si="10"/>
        <v/>
      </c>
      <c r="M176" s="42" t="str">
        <f t="shared" si="11"/>
        <v/>
      </c>
      <c r="N176" s="42" t="str">
        <f t="shared" si="12"/>
        <v/>
      </c>
      <c r="O176" s="108" t="str">
        <f t="shared" si="13"/>
        <v/>
      </c>
    </row>
    <row r="177" spans="1:15" x14ac:dyDescent="0.25">
      <c r="A177" s="79">
        <f t="shared" si="14"/>
        <v>36697</v>
      </c>
      <c r="B177" s="107">
        <f t="array" ref="B177">IFERROR(IF(INDEX('AQS-88101'!$M$2:$M$2744,MATCH('88101-daily-summary-by-site'!$A177&amp;'88101-daily-summary-by-site'!B$2&amp;'88101-daily-summary-by-site'!B$3,'AQS-88101'!$AC$2:$AC$2744&amp;'AQS-88101'!$E$2:$E$2744&amp;'AQS-88101'!$G$2:$G$2744,0))&lt;&gt;"",INDEX('AQS-88101'!$M$2:$M$2744,MATCH('88101-daily-summary-by-site'!$A177&amp;'88101-daily-summary-by-site'!B$2&amp;'88101-daily-summary-by-site'!B$3,'AQS-88101'!$AC$2:$AC$2744&amp;'AQS-88101'!$E$2:$E$2744&amp;'AQS-88101'!$G$2:$G$2744,0)),""),"")</f>
        <v>3.6</v>
      </c>
      <c r="C177" s="42" t="str">
        <f t="array" ref="C177">IFERROR(IF(INDEX('AQS-88101'!$M$2:$M$2744,MATCH('88101-daily-summary-by-site'!$A177&amp;'88101-daily-summary-by-site'!C$2&amp;'88101-daily-summary-by-site'!C$3,'AQS-88101'!$AC$2:$AC$2744&amp;'AQS-88101'!$E$2:$E$2744&amp;'AQS-88101'!$G$2:$G$2744,0))&lt;&gt;"",INDEX('AQS-88101'!$M$2:$M$2744,MATCH('88101-daily-summary-by-site'!$A177&amp;'88101-daily-summary-by-site'!C$2&amp;'88101-daily-summary-by-site'!C$3,'AQS-88101'!$AC$2:$AC$2744&amp;'AQS-88101'!$E$2:$E$2744&amp;'AQS-88101'!$G$2:$G$2744,0)),""),"")</f>
        <v/>
      </c>
      <c r="D177" s="42" t="str">
        <f t="array" ref="D177">IFERROR(IF(INDEX('AQS-88101'!$M$2:$M$2744,MATCH('88101-daily-summary-by-site'!$A177&amp;'88101-daily-summary-by-site'!D$2&amp;'88101-daily-summary-by-site'!D$3,'AQS-88101'!$AC$2:$AC$2744&amp;'AQS-88101'!$E$2:$E$2744&amp;'AQS-88101'!$G$2:$G$2744,0))&lt;&gt;"",INDEX('AQS-88101'!$M$2:$M$2744,MATCH('88101-daily-summary-by-site'!$A177&amp;'88101-daily-summary-by-site'!D$2&amp;'88101-daily-summary-by-site'!D$3,'AQS-88101'!$AC$2:$AC$2744&amp;'AQS-88101'!$E$2:$E$2744&amp;'AQS-88101'!$G$2:$G$2744,0)),""),"")</f>
        <v/>
      </c>
      <c r="E177" s="42" t="str">
        <f t="array" ref="E177">IFERROR(IF(INDEX('AQS-88101'!$M$2:$M$2744,MATCH('88101-daily-summary-by-site'!$A177&amp;'88101-daily-summary-by-site'!E$2&amp;'88101-daily-summary-by-site'!E$3,'AQS-88101'!$AC$2:$AC$2744&amp;'AQS-88101'!$E$2:$E$2744&amp;'AQS-88101'!$G$2:$G$2744,0))&lt;&gt;"",INDEX('AQS-88101'!$M$2:$M$2744,MATCH('88101-daily-summary-by-site'!$A177&amp;'88101-daily-summary-by-site'!E$2&amp;'88101-daily-summary-by-site'!E$3,'AQS-88101'!$AC$2:$AC$2744&amp;'AQS-88101'!$E$2:$E$2744&amp;'AQS-88101'!$G$2:$G$2744,0)),""),"")</f>
        <v/>
      </c>
      <c r="F177" s="42" t="str">
        <f t="array" ref="F177">IFERROR(IF(INDEX('AQS-88101'!$M$2:$M$2744,MATCH('88101-daily-summary-by-site'!$A177&amp;'88101-daily-summary-by-site'!F$2&amp;'88101-daily-summary-by-site'!F$3,'AQS-88101'!$AC$2:$AC$2744&amp;'AQS-88101'!$E$2:$E$2744&amp;'AQS-88101'!$G$2:$G$2744,0))&lt;&gt;"",INDEX('AQS-88101'!$M$2:$M$2744,MATCH('88101-daily-summary-by-site'!$A177&amp;'88101-daily-summary-by-site'!F$2&amp;'88101-daily-summary-by-site'!F$3,'AQS-88101'!$AC$2:$AC$2744&amp;'AQS-88101'!$E$2:$E$2744&amp;'AQS-88101'!$G$2:$G$2744,0)),""),"")</f>
        <v/>
      </c>
      <c r="G177" s="42" t="str">
        <f t="array" ref="G177">IFERROR(IF(INDEX('AQS-88101'!$M$2:$M$2744,MATCH('88101-daily-summary-by-site'!$A177&amp;'88101-daily-summary-by-site'!G$2&amp;'88101-daily-summary-by-site'!G$3,'AQS-88101'!$AC$2:$AC$2744&amp;'AQS-88101'!$E$2:$E$2744&amp;'AQS-88101'!$G$2:$G$2744,0))&lt;&gt;"",INDEX('AQS-88101'!$M$2:$M$2744,MATCH('88101-daily-summary-by-site'!$A177&amp;'88101-daily-summary-by-site'!G$2&amp;'88101-daily-summary-by-site'!G$3,'AQS-88101'!$AC$2:$AC$2744&amp;'AQS-88101'!$E$2:$E$2744&amp;'AQS-88101'!$G$2:$G$2744,0)),""),"")</f>
        <v/>
      </c>
      <c r="H177" s="42" t="str">
        <f t="array" ref="H177">IFERROR(IF(INDEX('AQS-88101'!$M$2:$M$2744,MATCH('88101-daily-summary-by-site'!$A177&amp;'88101-daily-summary-by-site'!H$2&amp;'88101-daily-summary-by-site'!H$3,'AQS-88101'!$AC$2:$AC$2744&amp;'AQS-88101'!$E$2:$E$2744&amp;'AQS-88101'!$G$2:$G$2744,0))&lt;&gt;"",INDEX('AQS-88101'!$M$2:$M$2744,MATCH('88101-daily-summary-by-site'!$A177&amp;'88101-daily-summary-by-site'!H$2&amp;'88101-daily-summary-by-site'!H$3,'AQS-88101'!$AC$2:$AC$2744&amp;'AQS-88101'!$E$2:$E$2744&amp;'AQS-88101'!$G$2:$G$2744,0)),""),"")</f>
        <v/>
      </c>
      <c r="I177" s="108" t="str">
        <f t="array" ref="I177">IFERROR(IF(INDEX('AQS-88101'!$M$2:$M$2744,MATCH('88101-daily-summary-by-site'!$A177&amp;'88101-daily-summary-by-site'!I$2&amp;'88101-daily-summary-by-site'!I$3,'AQS-88101'!$AC$2:$AC$2744&amp;'AQS-88101'!$E$2:$E$2744&amp;'AQS-88101'!$G$2:$G$2744,0))&lt;&gt;"",INDEX('AQS-88101'!$M$2:$M$2744,MATCH('88101-daily-summary-by-site'!$A177&amp;'88101-daily-summary-by-site'!I$2&amp;'88101-daily-summary-by-site'!I$3,'AQS-88101'!$AC$2:$AC$2744&amp;'AQS-88101'!$E$2:$E$2744&amp;'AQS-88101'!$G$2:$G$2744,0)),""),"")</f>
        <v/>
      </c>
      <c r="L177" s="107">
        <f t="shared" si="10"/>
        <v>3.6</v>
      </c>
      <c r="M177" s="42" t="str">
        <f t="shared" si="11"/>
        <v/>
      </c>
      <c r="N177" s="42" t="str">
        <f t="shared" si="12"/>
        <v/>
      </c>
      <c r="O177" s="108" t="str">
        <f t="shared" si="13"/>
        <v/>
      </c>
    </row>
    <row r="178" spans="1:15" x14ac:dyDescent="0.25">
      <c r="A178" s="79">
        <f t="shared" si="14"/>
        <v>36698</v>
      </c>
      <c r="B178" s="107" t="str">
        <f t="array" ref="B178">IFERROR(IF(INDEX('AQS-88101'!$M$2:$M$2744,MATCH('88101-daily-summary-by-site'!$A178&amp;'88101-daily-summary-by-site'!B$2&amp;'88101-daily-summary-by-site'!B$3,'AQS-88101'!$AC$2:$AC$2744&amp;'AQS-88101'!$E$2:$E$2744&amp;'AQS-88101'!$G$2:$G$2744,0))&lt;&gt;"",INDEX('AQS-88101'!$M$2:$M$2744,MATCH('88101-daily-summary-by-site'!$A178&amp;'88101-daily-summary-by-site'!B$2&amp;'88101-daily-summary-by-site'!B$3,'AQS-88101'!$AC$2:$AC$2744&amp;'AQS-88101'!$E$2:$E$2744&amp;'AQS-88101'!$G$2:$G$2744,0)),""),"")</f>
        <v/>
      </c>
      <c r="C178" s="42" t="str">
        <f t="array" ref="C178">IFERROR(IF(INDEX('AQS-88101'!$M$2:$M$2744,MATCH('88101-daily-summary-by-site'!$A178&amp;'88101-daily-summary-by-site'!C$2&amp;'88101-daily-summary-by-site'!C$3,'AQS-88101'!$AC$2:$AC$2744&amp;'AQS-88101'!$E$2:$E$2744&amp;'AQS-88101'!$G$2:$G$2744,0))&lt;&gt;"",INDEX('AQS-88101'!$M$2:$M$2744,MATCH('88101-daily-summary-by-site'!$A178&amp;'88101-daily-summary-by-site'!C$2&amp;'88101-daily-summary-by-site'!C$3,'AQS-88101'!$AC$2:$AC$2744&amp;'AQS-88101'!$E$2:$E$2744&amp;'AQS-88101'!$G$2:$G$2744,0)),""),"")</f>
        <v/>
      </c>
      <c r="D178" s="42" t="str">
        <f t="array" ref="D178">IFERROR(IF(INDEX('AQS-88101'!$M$2:$M$2744,MATCH('88101-daily-summary-by-site'!$A178&amp;'88101-daily-summary-by-site'!D$2&amp;'88101-daily-summary-by-site'!D$3,'AQS-88101'!$AC$2:$AC$2744&amp;'AQS-88101'!$E$2:$E$2744&amp;'AQS-88101'!$G$2:$G$2744,0))&lt;&gt;"",INDEX('AQS-88101'!$M$2:$M$2744,MATCH('88101-daily-summary-by-site'!$A178&amp;'88101-daily-summary-by-site'!D$2&amp;'88101-daily-summary-by-site'!D$3,'AQS-88101'!$AC$2:$AC$2744&amp;'AQS-88101'!$E$2:$E$2744&amp;'AQS-88101'!$G$2:$G$2744,0)),""),"")</f>
        <v/>
      </c>
      <c r="E178" s="42" t="str">
        <f t="array" ref="E178">IFERROR(IF(INDEX('AQS-88101'!$M$2:$M$2744,MATCH('88101-daily-summary-by-site'!$A178&amp;'88101-daily-summary-by-site'!E$2&amp;'88101-daily-summary-by-site'!E$3,'AQS-88101'!$AC$2:$AC$2744&amp;'AQS-88101'!$E$2:$E$2744&amp;'AQS-88101'!$G$2:$G$2744,0))&lt;&gt;"",INDEX('AQS-88101'!$M$2:$M$2744,MATCH('88101-daily-summary-by-site'!$A178&amp;'88101-daily-summary-by-site'!E$2&amp;'88101-daily-summary-by-site'!E$3,'AQS-88101'!$AC$2:$AC$2744&amp;'AQS-88101'!$E$2:$E$2744&amp;'AQS-88101'!$G$2:$G$2744,0)),""),"")</f>
        <v/>
      </c>
      <c r="F178" s="42" t="str">
        <f t="array" ref="F178">IFERROR(IF(INDEX('AQS-88101'!$M$2:$M$2744,MATCH('88101-daily-summary-by-site'!$A178&amp;'88101-daily-summary-by-site'!F$2&amp;'88101-daily-summary-by-site'!F$3,'AQS-88101'!$AC$2:$AC$2744&amp;'AQS-88101'!$E$2:$E$2744&amp;'AQS-88101'!$G$2:$G$2744,0))&lt;&gt;"",INDEX('AQS-88101'!$M$2:$M$2744,MATCH('88101-daily-summary-by-site'!$A178&amp;'88101-daily-summary-by-site'!F$2&amp;'88101-daily-summary-by-site'!F$3,'AQS-88101'!$AC$2:$AC$2744&amp;'AQS-88101'!$E$2:$E$2744&amp;'AQS-88101'!$G$2:$G$2744,0)),""),"")</f>
        <v/>
      </c>
      <c r="G178" s="42" t="str">
        <f t="array" ref="G178">IFERROR(IF(INDEX('AQS-88101'!$M$2:$M$2744,MATCH('88101-daily-summary-by-site'!$A178&amp;'88101-daily-summary-by-site'!G$2&amp;'88101-daily-summary-by-site'!G$3,'AQS-88101'!$AC$2:$AC$2744&amp;'AQS-88101'!$E$2:$E$2744&amp;'AQS-88101'!$G$2:$G$2744,0))&lt;&gt;"",INDEX('AQS-88101'!$M$2:$M$2744,MATCH('88101-daily-summary-by-site'!$A178&amp;'88101-daily-summary-by-site'!G$2&amp;'88101-daily-summary-by-site'!G$3,'AQS-88101'!$AC$2:$AC$2744&amp;'AQS-88101'!$E$2:$E$2744&amp;'AQS-88101'!$G$2:$G$2744,0)),""),"")</f>
        <v/>
      </c>
      <c r="H178" s="42" t="str">
        <f t="array" ref="H178">IFERROR(IF(INDEX('AQS-88101'!$M$2:$M$2744,MATCH('88101-daily-summary-by-site'!$A178&amp;'88101-daily-summary-by-site'!H$2&amp;'88101-daily-summary-by-site'!H$3,'AQS-88101'!$AC$2:$AC$2744&amp;'AQS-88101'!$E$2:$E$2744&amp;'AQS-88101'!$G$2:$G$2744,0))&lt;&gt;"",INDEX('AQS-88101'!$M$2:$M$2744,MATCH('88101-daily-summary-by-site'!$A178&amp;'88101-daily-summary-by-site'!H$2&amp;'88101-daily-summary-by-site'!H$3,'AQS-88101'!$AC$2:$AC$2744&amp;'AQS-88101'!$E$2:$E$2744&amp;'AQS-88101'!$G$2:$G$2744,0)),""),"")</f>
        <v/>
      </c>
      <c r="I178" s="108" t="str">
        <f t="array" ref="I178">IFERROR(IF(INDEX('AQS-88101'!$M$2:$M$2744,MATCH('88101-daily-summary-by-site'!$A178&amp;'88101-daily-summary-by-site'!I$2&amp;'88101-daily-summary-by-site'!I$3,'AQS-88101'!$AC$2:$AC$2744&amp;'AQS-88101'!$E$2:$E$2744&amp;'AQS-88101'!$G$2:$G$2744,0))&lt;&gt;"",INDEX('AQS-88101'!$M$2:$M$2744,MATCH('88101-daily-summary-by-site'!$A178&amp;'88101-daily-summary-by-site'!I$2&amp;'88101-daily-summary-by-site'!I$3,'AQS-88101'!$AC$2:$AC$2744&amp;'AQS-88101'!$E$2:$E$2744&amp;'AQS-88101'!$G$2:$G$2744,0)),""),"")</f>
        <v/>
      </c>
      <c r="L178" s="107" t="str">
        <f t="shared" si="10"/>
        <v/>
      </c>
      <c r="M178" s="42" t="str">
        <f t="shared" si="11"/>
        <v/>
      </c>
      <c r="N178" s="42" t="str">
        <f t="shared" si="12"/>
        <v/>
      </c>
      <c r="O178" s="108" t="str">
        <f t="shared" si="13"/>
        <v/>
      </c>
    </row>
    <row r="179" spans="1:15" x14ac:dyDescent="0.25">
      <c r="A179" s="79">
        <f t="shared" si="14"/>
        <v>36699</v>
      </c>
      <c r="B179" s="107" t="str">
        <f t="array" ref="B179">IFERROR(IF(INDEX('AQS-88101'!$M$2:$M$2744,MATCH('88101-daily-summary-by-site'!$A179&amp;'88101-daily-summary-by-site'!B$2&amp;'88101-daily-summary-by-site'!B$3,'AQS-88101'!$AC$2:$AC$2744&amp;'AQS-88101'!$E$2:$E$2744&amp;'AQS-88101'!$G$2:$G$2744,0))&lt;&gt;"",INDEX('AQS-88101'!$M$2:$M$2744,MATCH('88101-daily-summary-by-site'!$A179&amp;'88101-daily-summary-by-site'!B$2&amp;'88101-daily-summary-by-site'!B$3,'AQS-88101'!$AC$2:$AC$2744&amp;'AQS-88101'!$E$2:$E$2744&amp;'AQS-88101'!$G$2:$G$2744,0)),""),"")</f>
        <v/>
      </c>
      <c r="C179" s="42" t="str">
        <f t="array" ref="C179">IFERROR(IF(INDEX('AQS-88101'!$M$2:$M$2744,MATCH('88101-daily-summary-by-site'!$A179&amp;'88101-daily-summary-by-site'!C$2&amp;'88101-daily-summary-by-site'!C$3,'AQS-88101'!$AC$2:$AC$2744&amp;'AQS-88101'!$E$2:$E$2744&amp;'AQS-88101'!$G$2:$G$2744,0))&lt;&gt;"",INDEX('AQS-88101'!$M$2:$M$2744,MATCH('88101-daily-summary-by-site'!$A179&amp;'88101-daily-summary-by-site'!C$2&amp;'88101-daily-summary-by-site'!C$3,'AQS-88101'!$AC$2:$AC$2744&amp;'AQS-88101'!$E$2:$E$2744&amp;'AQS-88101'!$G$2:$G$2744,0)),""),"")</f>
        <v/>
      </c>
      <c r="D179" s="42" t="str">
        <f t="array" ref="D179">IFERROR(IF(INDEX('AQS-88101'!$M$2:$M$2744,MATCH('88101-daily-summary-by-site'!$A179&amp;'88101-daily-summary-by-site'!D$2&amp;'88101-daily-summary-by-site'!D$3,'AQS-88101'!$AC$2:$AC$2744&amp;'AQS-88101'!$E$2:$E$2744&amp;'AQS-88101'!$G$2:$G$2744,0))&lt;&gt;"",INDEX('AQS-88101'!$M$2:$M$2744,MATCH('88101-daily-summary-by-site'!$A179&amp;'88101-daily-summary-by-site'!D$2&amp;'88101-daily-summary-by-site'!D$3,'AQS-88101'!$AC$2:$AC$2744&amp;'AQS-88101'!$E$2:$E$2744&amp;'AQS-88101'!$G$2:$G$2744,0)),""),"")</f>
        <v/>
      </c>
      <c r="E179" s="42" t="str">
        <f t="array" ref="E179">IFERROR(IF(INDEX('AQS-88101'!$M$2:$M$2744,MATCH('88101-daily-summary-by-site'!$A179&amp;'88101-daily-summary-by-site'!E$2&amp;'88101-daily-summary-by-site'!E$3,'AQS-88101'!$AC$2:$AC$2744&amp;'AQS-88101'!$E$2:$E$2744&amp;'AQS-88101'!$G$2:$G$2744,0))&lt;&gt;"",INDEX('AQS-88101'!$M$2:$M$2744,MATCH('88101-daily-summary-by-site'!$A179&amp;'88101-daily-summary-by-site'!E$2&amp;'88101-daily-summary-by-site'!E$3,'AQS-88101'!$AC$2:$AC$2744&amp;'AQS-88101'!$E$2:$E$2744&amp;'AQS-88101'!$G$2:$G$2744,0)),""),"")</f>
        <v/>
      </c>
      <c r="F179" s="42" t="str">
        <f t="array" ref="F179">IFERROR(IF(INDEX('AQS-88101'!$M$2:$M$2744,MATCH('88101-daily-summary-by-site'!$A179&amp;'88101-daily-summary-by-site'!F$2&amp;'88101-daily-summary-by-site'!F$3,'AQS-88101'!$AC$2:$AC$2744&amp;'AQS-88101'!$E$2:$E$2744&amp;'AQS-88101'!$G$2:$G$2744,0))&lt;&gt;"",INDEX('AQS-88101'!$M$2:$M$2744,MATCH('88101-daily-summary-by-site'!$A179&amp;'88101-daily-summary-by-site'!F$2&amp;'88101-daily-summary-by-site'!F$3,'AQS-88101'!$AC$2:$AC$2744&amp;'AQS-88101'!$E$2:$E$2744&amp;'AQS-88101'!$G$2:$G$2744,0)),""),"")</f>
        <v/>
      </c>
      <c r="G179" s="42" t="str">
        <f t="array" ref="G179">IFERROR(IF(INDEX('AQS-88101'!$M$2:$M$2744,MATCH('88101-daily-summary-by-site'!$A179&amp;'88101-daily-summary-by-site'!G$2&amp;'88101-daily-summary-by-site'!G$3,'AQS-88101'!$AC$2:$AC$2744&amp;'AQS-88101'!$E$2:$E$2744&amp;'AQS-88101'!$G$2:$G$2744,0))&lt;&gt;"",INDEX('AQS-88101'!$M$2:$M$2744,MATCH('88101-daily-summary-by-site'!$A179&amp;'88101-daily-summary-by-site'!G$2&amp;'88101-daily-summary-by-site'!G$3,'AQS-88101'!$AC$2:$AC$2744&amp;'AQS-88101'!$E$2:$E$2744&amp;'AQS-88101'!$G$2:$G$2744,0)),""),"")</f>
        <v/>
      </c>
      <c r="H179" s="42" t="str">
        <f t="array" ref="H179">IFERROR(IF(INDEX('AQS-88101'!$M$2:$M$2744,MATCH('88101-daily-summary-by-site'!$A179&amp;'88101-daily-summary-by-site'!H$2&amp;'88101-daily-summary-by-site'!H$3,'AQS-88101'!$AC$2:$AC$2744&amp;'AQS-88101'!$E$2:$E$2744&amp;'AQS-88101'!$G$2:$G$2744,0))&lt;&gt;"",INDEX('AQS-88101'!$M$2:$M$2744,MATCH('88101-daily-summary-by-site'!$A179&amp;'88101-daily-summary-by-site'!H$2&amp;'88101-daily-summary-by-site'!H$3,'AQS-88101'!$AC$2:$AC$2744&amp;'AQS-88101'!$E$2:$E$2744&amp;'AQS-88101'!$G$2:$G$2744,0)),""),"")</f>
        <v/>
      </c>
      <c r="I179" s="108" t="str">
        <f t="array" ref="I179">IFERROR(IF(INDEX('AQS-88101'!$M$2:$M$2744,MATCH('88101-daily-summary-by-site'!$A179&amp;'88101-daily-summary-by-site'!I$2&amp;'88101-daily-summary-by-site'!I$3,'AQS-88101'!$AC$2:$AC$2744&amp;'AQS-88101'!$E$2:$E$2744&amp;'AQS-88101'!$G$2:$G$2744,0))&lt;&gt;"",INDEX('AQS-88101'!$M$2:$M$2744,MATCH('88101-daily-summary-by-site'!$A179&amp;'88101-daily-summary-by-site'!I$2&amp;'88101-daily-summary-by-site'!I$3,'AQS-88101'!$AC$2:$AC$2744&amp;'AQS-88101'!$E$2:$E$2744&amp;'AQS-88101'!$G$2:$G$2744,0)),""),"")</f>
        <v/>
      </c>
      <c r="L179" s="107" t="str">
        <f t="shared" si="10"/>
        <v/>
      </c>
      <c r="M179" s="42" t="str">
        <f t="shared" si="11"/>
        <v/>
      </c>
      <c r="N179" s="42" t="str">
        <f t="shared" si="12"/>
        <v/>
      </c>
      <c r="O179" s="108" t="str">
        <f t="shared" si="13"/>
        <v/>
      </c>
    </row>
    <row r="180" spans="1:15" x14ac:dyDescent="0.25">
      <c r="A180" s="79">
        <f t="shared" si="14"/>
        <v>36700</v>
      </c>
      <c r="B180" s="107">
        <f t="array" ref="B180">IFERROR(IF(INDEX('AQS-88101'!$M$2:$M$2744,MATCH('88101-daily-summary-by-site'!$A180&amp;'88101-daily-summary-by-site'!B$2&amp;'88101-daily-summary-by-site'!B$3,'AQS-88101'!$AC$2:$AC$2744&amp;'AQS-88101'!$E$2:$E$2744&amp;'AQS-88101'!$G$2:$G$2744,0))&lt;&gt;"",INDEX('AQS-88101'!$M$2:$M$2744,MATCH('88101-daily-summary-by-site'!$A180&amp;'88101-daily-summary-by-site'!B$2&amp;'88101-daily-summary-by-site'!B$3,'AQS-88101'!$AC$2:$AC$2744&amp;'AQS-88101'!$E$2:$E$2744&amp;'AQS-88101'!$G$2:$G$2744,0)),""),"")</f>
        <v>6.6</v>
      </c>
      <c r="C180" s="42" t="str">
        <f t="array" ref="C180">IFERROR(IF(INDEX('AQS-88101'!$M$2:$M$2744,MATCH('88101-daily-summary-by-site'!$A180&amp;'88101-daily-summary-by-site'!C$2&amp;'88101-daily-summary-by-site'!C$3,'AQS-88101'!$AC$2:$AC$2744&amp;'AQS-88101'!$E$2:$E$2744&amp;'AQS-88101'!$G$2:$G$2744,0))&lt;&gt;"",INDEX('AQS-88101'!$M$2:$M$2744,MATCH('88101-daily-summary-by-site'!$A180&amp;'88101-daily-summary-by-site'!C$2&amp;'88101-daily-summary-by-site'!C$3,'AQS-88101'!$AC$2:$AC$2744&amp;'AQS-88101'!$E$2:$E$2744&amp;'AQS-88101'!$G$2:$G$2744,0)),""),"")</f>
        <v/>
      </c>
      <c r="D180" s="42" t="str">
        <f t="array" ref="D180">IFERROR(IF(INDEX('AQS-88101'!$M$2:$M$2744,MATCH('88101-daily-summary-by-site'!$A180&amp;'88101-daily-summary-by-site'!D$2&amp;'88101-daily-summary-by-site'!D$3,'AQS-88101'!$AC$2:$AC$2744&amp;'AQS-88101'!$E$2:$E$2744&amp;'AQS-88101'!$G$2:$G$2744,0))&lt;&gt;"",INDEX('AQS-88101'!$M$2:$M$2744,MATCH('88101-daily-summary-by-site'!$A180&amp;'88101-daily-summary-by-site'!D$2&amp;'88101-daily-summary-by-site'!D$3,'AQS-88101'!$AC$2:$AC$2744&amp;'AQS-88101'!$E$2:$E$2744&amp;'AQS-88101'!$G$2:$G$2744,0)),""),"")</f>
        <v/>
      </c>
      <c r="E180" s="42" t="str">
        <f t="array" ref="E180">IFERROR(IF(INDEX('AQS-88101'!$M$2:$M$2744,MATCH('88101-daily-summary-by-site'!$A180&amp;'88101-daily-summary-by-site'!E$2&amp;'88101-daily-summary-by-site'!E$3,'AQS-88101'!$AC$2:$AC$2744&amp;'AQS-88101'!$E$2:$E$2744&amp;'AQS-88101'!$G$2:$G$2744,0))&lt;&gt;"",INDEX('AQS-88101'!$M$2:$M$2744,MATCH('88101-daily-summary-by-site'!$A180&amp;'88101-daily-summary-by-site'!E$2&amp;'88101-daily-summary-by-site'!E$3,'AQS-88101'!$AC$2:$AC$2744&amp;'AQS-88101'!$E$2:$E$2744&amp;'AQS-88101'!$G$2:$G$2744,0)),""),"")</f>
        <v/>
      </c>
      <c r="F180" s="42" t="str">
        <f t="array" ref="F180">IFERROR(IF(INDEX('AQS-88101'!$M$2:$M$2744,MATCH('88101-daily-summary-by-site'!$A180&amp;'88101-daily-summary-by-site'!F$2&amp;'88101-daily-summary-by-site'!F$3,'AQS-88101'!$AC$2:$AC$2744&amp;'AQS-88101'!$E$2:$E$2744&amp;'AQS-88101'!$G$2:$G$2744,0))&lt;&gt;"",INDEX('AQS-88101'!$M$2:$M$2744,MATCH('88101-daily-summary-by-site'!$A180&amp;'88101-daily-summary-by-site'!F$2&amp;'88101-daily-summary-by-site'!F$3,'AQS-88101'!$AC$2:$AC$2744&amp;'AQS-88101'!$E$2:$E$2744&amp;'AQS-88101'!$G$2:$G$2744,0)),""),"")</f>
        <v/>
      </c>
      <c r="G180" s="42" t="str">
        <f t="array" ref="G180">IFERROR(IF(INDEX('AQS-88101'!$M$2:$M$2744,MATCH('88101-daily-summary-by-site'!$A180&amp;'88101-daily-summary-by-site'!G$2&amp;'88101-daily-summary-by-site'!G$3,'AQS-88101'!$AC$2:$AC$2744&amp;'AQS-88101'!$E$2:$E$2744&amp;'AQS-88101'!$G$2:$G$2744,0))&lt;&gt;"",INDEX('AQS-88101'!$M$2:$M$2744,MATCH('88101-daily-summary-by-site'!$A180&amp;'88101-daily-summary-by-site'!G$2&amp;'88101-daily-summary-by-site'!G$3,'AQS-88101'!$AC$2:$AC$2744&amp;'AQS-88101'!$E$2:$E$2744&amp;'AQS-88101'!$G$2:$G$2744,0)),""),"")</f>
        <v/>
      </c>
      <c r="H180" s="42" t="str">
        <f t="array" ref="H180">IFERROR(IF(INDEX('AQS-88101'!$M$2:$M$2744,MATCH('88101-daily-summary-by-site'!$A180&amp;'88101-daily-summary-by-site'!H$2&amp;'88101-daily-summary-by-site'!H$3,'AQS-88101'!$AC$2:$AC$2744&amp;'AQS-88101'!$E$2:$E$2744&amp;'AQS-88101'!$G$2:$G$2744,0))&lt;&gt;"",INDEX('AQS-88101'!$M$2:$M$2744,MATCH('88101-daily-summary-by-site'!$A180&amp;'88101-daily-summary-by-site'!H$2&amp;'88101-daily-summary-by-site'!H$3,'AQS-88101'!$AC$2:$AC$2744&amp;'AQS-88101'!$E$2:$E$2744&amp;'AQS-88101'!$G$2:$G$2744,0)),""),"")</f>
        <v/>
      </c>
      <c r="I180" s="108" t="str">
        <f t="array" ref="I180">IFERROR(IF(INDEX('AQS-88101'!$M$2:$M$2744,MATCH('88101-daily-summary-by-site'!$A180&amp;'88101-daily-summary-by-site'!I$2&amp;'88101-daily-summary-by-site'!I$3,'AQS-88101'!$AC$2:$AC$2744&amp;'AQS-88101'!$E$2:$E$2744&amp;'AQS-88101'!$G$2:$G$2744,0))&lt;&gt;"",INDEX('AQS-88101'!$M$2:$M$2744,MATCH('88101-daily-summary-by-site'!$A180&amp;'88101-daily-summary-by-site'!I$2&amp;'88101-daily-summary-by-site'!I$3,'AQS-88101'!$AC$2:$AC$2744&amp;'AQS-88101'!$E$2:$E$2744&amp;'AQS-88101'!$G$2:$G$2744,0)),""),"")</f>
        <v/>
      </c>
      <c r="L180" s="107">
        <f t="shared" si="10"/>
        <v>6.6</v>
      </c>
      <c r="M180" s="42" t="str">
        <f t="shared" si="11"/>
        <v/>
      </c>
      <c r="N180" s="42" t="str">
        <f t="shared" si="12"/>
        <v/>
      </c>
      <c r="O180" s="108" t="str">
        <f t="shared" si="13"/>
        <v/>
      </c>
    </row>
    <row r="181" spans="1:15" x14ac:dyDescent="0.25">
      <c r="A181" s="79">
        <f t="shared" si="14"/>
        <v>36701</v>
      </c>
      <c r="B181" s="107" t="str">
        <f t="array" ref="B181">IFERROR(IF(INDEX('AQS-88101'!$M$2:$M$2744,MATCH('88101-daily-summary-by-site'!$A181&amp;'88101-daily-summary-by-site'!B$2&amp;'88101-daily-summary-by-site'!B$3,'AQS-88101'!$AC$2:$AC$2744&amp;'AQS-88101'!$E$2:$E$2744&amp;'AQS-88101'!$G$2:$G$2744,0))&lt;&gt;"",INDEX('AQS-88101'!$M$2:$M$2744,MATCH('88101-daily-summary-by-site'!$A181&amp;'88101-daily-summary-by-site'!B$2&amp;'88101-daily-summary-by-site'!B$3,'AQS-88101'!$AC$2:$AC$2744&amp;'AQS-88101'!$E$2:$E$2744&amp;'AQS-88101'!$G$2:$G$2744,0)),""),"")</f>
        <v/>
      </c>
      <c r="C181" s="42" t="str">
        <f t="array" ref="C181">IFERROR(IF(INDEX('AQS-88101'!$M$2:$M$2744,MATCH('88101-daily-summary-by-site'!$A181&amp;'88101-daily-summary-by-site'!C$2&amp;'88101-daily-summary-by-site'!C$3,'AQS-88101'!$AC$2:$AC$2744&amp;'AQS-88101'!$E$2:$E$2744&amp;'AQS-88101'!$G$2:$G$2744,0))&lt;&gt;"",INDEX('AQS-88101'!$M$2:$M$2744,MATCH('88101-daily-summary-by-site'!$A181&amp;'88101-daily-summary-by-site'!C$2&amp;'88101-daily-summary-by-site'!C$3,'AQS-88101'!$AC$2:$AC$2744&amp;'AQS-88101'!$E$2:$E$2744&amp;'AQS-88101'!$G$2:$G$2744,0)),""),"")</f>
        <v/>
      </c>
      <c r="D181" s="42" t="str">
        <f t="array" ref="D181">IFERROR(IF(INDEX('AQS-88101'!$M$2:$M$2744,MATCH('88101-daily-summary-by-site'!$A181&amp;'88101-daily-summary-by-site'!D$2&amp;'88101-daily-summary-by-site'!D$3,'AQS-88101'!$AC$2:$AC$2744&amp;'AQS-88101'!$E$2:$E$2744&amp;'AQS-88101'!$G$2:$G$2744,0))&lt;&gt;"",INDEX('AQS-88101'!$M$2:$M$2744,MATCH('88101-daily-summary-by-site'!$A181&amp;'88101-daily-summary-by-site'!D$2&amp;'88101-daily-summary-by-site'!D$3,'AQS-88101'!$AC$2:$AC$2744&amp;'AQS-88101'!$E$2:$E$2744&amp;'AQS-88101'!$G$2:$G$2744,0)),""),"")</f>
        <v/>
      </c>
      <c r="E181" s="42" t="str">
        <f t="array" ref="E181">IFERROR(IF(INDEX('AQS-88101'!$M$2:$M$2744,MATCH('88101-daily-summary-by-site'!$A181&amp;'88101-daily-summary-by-site'!E$2&amp;'88101-daily-summary-by-site'!E$3,'AQS-88101'!$AC$2:$AC$2744&amp;'AQS-88101'!$E$2:$E$2744&amp;'AQS-88101'!$G$2:$G$2744,0))&lt;&gt;"",INDEX('AQS-88101'!$M$2:$M$2744,MATCH('88101-daily-summary-by-site'!$A181&amp;'88101-daily-summary-by-site'!E$2&amp;'88101-daily-summary-by-site'!E$3,'AQS-88101'!$AC$2:$AC$2744&amp;'AQS-88101'!$E$2:$E$2744&amp;'AQS-88101'!$G$2:$G$2744,0)),""),"")</f>
        <v/>
      </c>
      <c r="F181" s="42" t="str">
        <f t="array" ref="F181">IFERROR(IF(INDEX('AQS-88101'!$M$2:$M$2744,MATCH('88101-daily-summary-by-site'!$A181&amp;'88101-daily-summary-by-site'!F$2&amp;'88101-daily-summary-by-site'!F$3,'AQS-88101'!$AC$2:$AC$2744&amp;'AQS-88101'!$E$2:$E$2744&amp;'AQS-88101'!$G$2:$G$2744,0))&lt;&gt;"",INDEX('AQS-88101'!$M$2:$M$2744,MATCH('88101-daily-summary-by-site'!$A181&amp;'88101-daily-summary-by-site'!F$2&amp;'88101-daily-summary-by-site'!F$3,'AQS-88101'!$AC$2:$AC$2744&amp;'AQS-88101'!$E$2:$E$2744&amp;'AQS-88101'!$G$2:$G$2744,0)),""),"")</f>
        <v/>
      </c>
      <c r="G181" s="42" t="str">
        <f t="array" ref="G181">IFERROR(IF(INDEX('AQS-88101'!$M$2:$M$2744,MATCH('88101-daily-summary-by-site'!$A181&amp;'88101-daily-summary-by-site'!G$2&amp;'88101-daily-summary-by-site'!G$3,'AQS-88101'!$AC$2:$AC$2744&amp;'AQS-88101'!$E$2:$E$2744&amp;'AQS-88101'!$G$2:$G$2744,0))&lt;&gt;"",INDEX('AQS-88101'!$M$2:$M$2744,MATCH('88101-daily-summary-by-site'!$A181&amp;'88101-daily-summary-by-site'!G$2&amp;'88101-daily-summary-by-site'!G$3,'AQS-88101'!$AC$2:$AC$2744&amp;'AQS-88101'!$E$2:$E$2744&amp;'AQS-88101'!$G$2:$G$2744,0)),""),"")</f>
        <v/>
      </c>
      <c r="H181" s="42" t="str">
        <f t="array" ref="H181">IFERROR(IF(INDEX('AQS-88101'!$M$2:$M$2744,MATCH('88101-daily-summary-by-site'!$A181&amp;'88101-daily-summary-by-site'!H$2&amp;'88101-daily-summary-by-site'!H$3,'AQS-88101'!$AC$2:$AC$2744&amp;'AQS-88101'!$E$2:$E$2744&amp;'AQS-88101'!$G$2:$G$2744,0))&lt;&gt;"",INDEX('AQS-88101'!$M$2:$M$2744,MATCH('88101-daily-summary-by-site'!$A181&amp;'88101-daily-summary-by-site'!H$2&amp;'88101-daily-summary-by-site'!H$3,'AQS-88101'!$AC$2:$AC$2744&amp;'AQS-88101'!$E$2:$E$2744&amp;'AQS-88101'!$G$2:$G$2744,0)),""),"")</f>
        <v/>
      </c>
      <c r="I181" s="108" t="str">
        <f t="array" ref="I181">IFERROR(IF(INDEX('AQS-88101'!$M$2:$M$2744,MATCH('88101-daily-summary-by-site'!$A181&amp;'88101-daily-summary-by-site'!I$2&amp;'88101-daily-summary-by-site'!I$3,'AQS-88101'!$AC$2:$AC$2744&amp;'AQS-88101'!$E$2:$E$2744&amp;'AQS-88101'!$G$2:$G$2744,0))&lt;&gt;"",INDEX('AQS-88101'!$M$2:$M$2744,MATCH('88101-daily-summary-by-site'!$A181&amp;'88101-daily-summary-by-site'!I$2&amp;'88101-daily-summary-by-site'!I$3,'AQS-88101'!$AC$2:$AC$2744&amp;'AQS-88101'!$E$2:$E$2744&amp;'AQS-88101'!$G$2:$G$2744,0)),""),"")</f>
        <v/>
      </c>
      <c r="L181" s="107" t="str">
        <f t="shared" si="10"/>
        <v/>
      </c>
      <c r="M181" s="42" t="str">
        <f t="shared" si="11"/>
        <v/>
      </c>
      <c r="N181" s="42" t="str">
        <f t="shared" si="12"/>
        <v/>
      </c>
      <c r="O181" s="108" t="str">
        <f t="shared" si="13"/>
        <v/>
      </c>
    </row>
    <row r="182" spans="1:15" x14ac:dyDescent="0.25">
      <c r="A182" s="79">
        <f t="shared" si="14"/>
        <v>36702</v>
      </c>
      <c r="B182" s="107" t="str">
        <f t="array" ref="B182">IFERROR(IF(INDEX('AQS-88101'!$M$2:$M$2744,MATCH('88101-daily-summary-by-site'!$A182&amp;'88101-daily-summary-by-site'!B$2&amp;'88101-daily-summary-by-site'!B$3,'AQS-88101'!$AC$2:$AC$2744&amp;'AQS-88101'!$E$2:$E$2744&amp;'AQS-88101'!$G$2:$G$2744,0))&lt;&gt;"",INDEX('AQS-88101'!$M$2:$M$2744,MATCH('88101-daily-summary-by-site'!$A182&amp;'88101-daily-summary-by-site'!B$2&amp;'88101-daily-summary-by-site'!B$3,'AQS-88101'!$AC$2:$AC$2744&amp;'AQS-88101'!$E$2:$E$2744&amp;'AQS-88101'!$G$2:$G$2744,0)),""),"")</f>
        <v/>
      </c>
      <c r="C182" s="42" t="str">
        <f t="array" ref="C182">IFERROR(IF(INDEX('AQS-88101'!$M$2:$M$2744,MATCH('88101-daily-summary-by-site'!$A182&amp;'88101-daily-summary-by-site'!C$2&amp;'88101-daily-summary-by-site'!C$3,'AQS-88101'!$AC$2:$AC$2744&amp;'AQS-88101'!$E$2:$E$2744&amp;'AQS-88101'!$G$2:$G$2744,0))&lt;&gt;"",INDEX('AQS-88101'!$M$2:$M$2744,MATCH('88101-daily-summary-by-site'!$A182&amp;'88101-daily-summary-by-site'!C$2&amp;'88101-daily-summary-by-site'!C$3,'AQS-88101'!$AC$2:$AC$2744&amp;'AQS-88101'!$E$2:$E$2744&amp;'AQS-88101'!$G$2:$G$2744,0)),""),"")</f>
        <v/>
      </c>
      <c r="D182" s="42" t="str">
        <f t="array" ref="D182">IFERROR(IF(INDEX('AQS-88101'!$M$2:$M$2744,MATCH('88101-daily-summary-by-site'!$A182&amp;'88101-daily-summary-by-site'!D$2&amp;'88101-daily-summary-by-site'!D$3,'AQS-88101'!$AC$2:$AC$2744&amp;'AQS-88101'!$E$2:$E$2744&amp;'AQS-88101'!$G$2:$G$2744,0))&lt;&gt;"",INDEX('AQS-88101'!$M$2:$M$2744,MATCH('88101-daily-summary-by-site'!$A182&amp;'88101-daily-summary-by-site'!D$2&amp;'88101-daily-summary-by-site'!D$3,'AQS-88101'!$AC$2:$AC$2744&amp;'AQS-88101'!$E$2:$E$2744&amp;'AQS-88101'!$G$2:$G$2744,0)),""),"")</f>
        <v/>
      </c>
      <c r="E182" s="42" t="str">
        <f t="array" ref="E182">IFERROR(IF(INDEX('AQS-88101'!$M$2:$M$2744,MATCH('88101-daily-summary-by-site'!$A182&amp;'88101-daily-summary-by-site'!E$2&amp;'88101-daily-summary-by-site'!E$3,'AQS-88101'!$AC$2:$AC$2744&amp;'AQS-88101'!$E$2:$E$2744&amp;'AQS-88101'!$G$2:$G$2744,0))&lt;&gt;"",INDEX('AQS-88101'!$M$2:$M$2744,MATCH('88101-daily-summary-by-site'!$A182&amp;'88101-daily-summary-by-site'!E$2&amp;'88101-daily-summary-by-site'!E$3,'AQS-88101'!$AC$2:$AC$2744&amp;'AQS-88101'!$E$2:$E$2744&amp;'AQS-88101'!$G$2:$G$2744,0)),""),"")</f>
        <v/>
      </c>
      <c r="F182" s="42" t="str">
        <f t="array" ref="F182">IFERROR(IF(INDEX('AQS-88101'!$M$2:$M$2744,MATCH('88101-daily-summary-by-site'!$A182&amp;'88101-daily-summary-by-site'!F$2&amp;'88101-daily-summary-by-site'!F$3,'AQS-88101'!$AC$2:$AC$2744&amp;'AQS-88101'!$E$2:$E$2744&amp;'AQS-88101'!$G$2:$G$2744,0))&lt;&gt;"",INDEX('AQS-88101'!$M$2:$M$2744,MATCH('88101-daily-summary-by-site'!$A182&amp;'88101-daily-summary-by-site'!F$2&amp;'88101-daily-summary-by-site'!F$3,'AQS-88101'!$AC$2:$AC$2744&amp;'AQS-88101'!$E$2:$E$2744&amp;'AQS-88101'!$G$2:$G$2744,0)),""),"")</f>
        <v/>
      </c>
      <c r="G182" s="42" t="str">
        <f t="array" ref="G182">IFERROR(IF(INDEX('AQS-88101'!$M$2:$M$2744,MATCH('88101-daily-summary-by-site'!$A182&amp;'88101-daily-summary-by-site'!G$2&amp;'88101-daily-summary-by-site'!G$3,'AQS-88101'!$AC$2:$AC$2744&amp;'AQS-88101'!$E$2:$E$2744&amp;'AQS-88101'!$G$2:$G$2744,0))&lt;&gt;"",INDEX('AQS-88101'!$M$2:$M$2744,MATCH('88101-daily-summary-by-site'!$A182&amp;'88101-daily-summary-by-site'!G$2&amp;'88101-daily-summary-by-site'!G$3,'AQS-88101'!$AC$2:$AC$2744&amp;'AQS-88101'!$E$2:$E$2744&amp;'AQS-88101'!$G$2:$G$2744,0)),""),"")</f>
        <v/>
      </c>
      <c r="H182" s="42" t="str">
        <f t="array" ref="H182">IFERROR(IF(INDEX('AQS-88101'!$M$2:$M$2744,MATCH('88101-daily-summary-by-site'!$A182&amp;'88101-daily-summary-by-site'!H$2&amp;'88101-daily-summary-by-site'!H$3,'AQS-88101'!$AC$2:$AC$2744&amp;'AQS-88101'!$E$2:$E$2744&amp;'AQS-88101'!$G$2:$G$2744,0))&lt;&gt;"",INDEX('AQS-88101'!$M$2:$M$2744,MATCH('88101-daily-summary-by-site'!$A182&amp;'88101-daily-summary-by-site'!H$2&amp;'88101-daily-summary-by-site'!H$3,'AQS-88101'!$AC$2:$AC$2744&amp;'AQS-88101'!$E$2:$E$2744&amp;'AQS-88101'!$G$2:$G$2744,0)),""),"")</f>
        <v/>
      </c>
      <c r="I182" s="108" t="str">
        <f t="array" ref="I182">IFERROR(IF(INDEX('AQS-88101'!$M$2:$M$2744,MATCH('88101-daily-summary-by-site'!$A182&amp;'88101-daily-summary-by-site'!I$2&amp;'88101-daily-summary-by-site'!I$3,'AQS-88101'!$AC$2:$AC$2744&amp;'AQS-88101'!$E$2:$E$2744&amp;'AQS-88101'!$G$2:$G$2744,0))&lt;&gt;"",INDEX('AQS-88101'!$M$2:$M$2744,MATCH('88101-daily-summary-by-site'!$A182&amp;'88101-daily-summary-by-site'!I$2&amp;'88101-daily-summary-by-site'!I$3,'AQS-88101'!$AC$2:$AC$2744&amp;'AQS-88101'!$E$2:$E$2744&amp;'AQS-88101'!$G$2:$G$2744,0)),""),"")</f>
        <v/>
      </c>
      <c r="L182" s="107" t="str">
        <f t="shared" si="10"/>
        <v/>
      </c>
      <c r="M182" s="42" t="str">
        <f t="shared" si="11"/>
        <v/>
      </c>
      <c r="N182" s="42" t="str">
        <f t="shared" si="12"/>
        <v/>
      </c>
      <c r="O182" s="108" t="str">
        <f t="shared" si="13"/>
        <v/>
      </c>
    </row>
    <row r="183" spans="1:15" x14ac:dyDescent="0.25">
      <c r="A183" s="79">
        <f t="shared" si="14"/>
        <v>36703</v>
      </c>
      <c r="B183" s="107">
        <f t="array" ref="B183">IFERROR(IF(INDEX('AQS-88101'!$M$2:$M$2744,MATCH('88101-daily-summary-by-site'!$A183&amp;'88101-daily-summary-by-site'!B$2&amp;'88101-daily-summary-by-site'!B$3,'AQS-88101'!$AC$2:$AC$2744&amp;'AQS-88101'!$E$2:$E$2744&amp;'AQS-88101'!$G$2:$G$2744,0))&lt;&gt;"",INDEX('AQS-88101'!$M$2:$M$2744,MATCH('88101-daily-summary-by-site'!$A183&amp;'88101-daily-summary-by-site'!B$2&amp;'88101-daily-summary-by-site'!B$3,'AQS-88101'!$AC$2:$AC$2744&amp;'AQS-88101'!$E$2:$E$2744&amp;'AQS-88101'!$G$2:$G$2744,0)),""),"")</f>
        <v>39.4</v>
      </c>
      <c r="C183" s="42" t="str">
        <f t="array" ref="C183">IFERROR(IF(INDEX('AQS-88101'!$M$2:$M$2744,MATCH('88101-daily-summary-by-site'!$A183&amp;'88101-daily-summary-by-site'!C$2&amp;'88101-daily-summary-by-site'!C$3,'AQS-88101'!$AC$2:$AC$2744&amp;'AQS-88101'!$E$2:$E$2744&amp;'AQS-88101'!$G$2:$G$2744,0))&lt;&gt;"",INDEX('AQS-88101'!$M$2:$M$2744,MATCH('88101-daily-summary-by-site'!$A183&amp;'88101-daily-summary-by-site'!C$2&amp;'88101-daily-summary-by-site'!C$3,'AQS-88101'!$AC$2:$AC$2744&amp;'AQS-88101'!$E$2:$E$2744&amp;'AQS-88101'!$G$2:$G$2744,0)),""),"")</f>
        <v/>
      </c>
      <c r="D183" s="42" t="str">
        <f t="array" ref="D183">IFERROR(IF(INDEX('AQS-88101'!$M$2:$M$2744,MATCH('88101-daily-summary-by-site'!$A183&amp;'88101-daily-summary-by-site'!D$2&amp;'88101-daily-summary-by-site'!D$3,'AQS-88101'!$AC$2:$AC$2744&amp;'AQS-88101'!$E$2:$E$2744&amp;'AQS-88101'!$G$2:$G$2744,0))&lt;&gt;"",INDEX('AQS-88101'!$M$2:$M$2744,MATCH('88101-daily-summary-by-site'!$A183&amp;'88101-daily-summary-by-site'!D$2&amp;'88101-daily-summary-by-site'!D$3,'AQS-88101'!$AC$2:$AC$2744&amp;'AQS-88101'!$E$2:$E$2744&amp;'AQS-88101'!$G$2:$G$2744,0)),""),"")</f>
        <v/>
      </c>
      <c r="E183" s="42" t="str">
        <f t="array" ref="E183">IFERROR(IF(INDEX('AQS-88101'!$M$2:$M$2744,MATCH('88101-daily-summary-by-site'!$A183&amp;'88101-daily-summary-by-site'!E$2&amp;'88101-daily-summary-by-site'!E$3,'AQS-88101'!$AC$2:$AC$2744&amp;'AQS-88101'!$E$2:$E$2744&amp;'AQS-88101'!$G$2:$G$2744,0))&lt;&gt;"",INDEX('AQS-88101'!$M$2:$M$2744,MATCH('88101-daily-summary-by-site'!$A183&amp;'88101-daily-summary-by-site'!E$2&amp;'88101-daily-summary-by-site'!E$3,'AQS-88101'!$AC$2:$AC$2744&amp;'AQS-88101'!$E$2:$E$2744&amp;'AQS-88101'!$G$2:$G$2744,0)),""),"")</f>
        <v/>
      </c>
      <c r="F183" s="42" t="str">
        <f t="array" ref="F183">IFERROR(IF(INDEX('AQS-88101'!$M$2:$M$2744,MATCH('88101-daily-summary-by-site'!$A183&amp;'88101-daily-summary-by-site'!F$2&amp;'88101-daily-summary-by-site'!F$3,'AQS-88101'!$AC$2:$AC$2744&amp;'AQS-88101'!$E$2:$E$2744&amp;'AQS-88101'!$G$2:$G$2744,0))&lt;&gt;"",INDEX('AQS-88101'!$M$2:$M$2744,MATCH('88101-daily-summary-by-site'!$A183&amp;'88101-daily-summary-by-site'!F$2&amp;'88101-daily-summary-by-site'!F$3,'AQS-88101'!$AC$2:$AC$2744&amp;'AQS-88101'!$E$2:$E$2744&amp;'AQS-88101'!$G$2:$G$2744,0)),""),"")</f>
        <v/>
      </c>
      <c r="G183" s="42" t="str">
        <f t="array" ref="G183">IFERROR(IF(INDEX('AQS-88101'!$M$2:$M$2744,MATCH('88101-daily-summary-by-site'!$A183&amp;'88101-daily-summary-by-site'!G$2&amp;'88101-daily-summary-by-site'!G$3,'AQS-88101'!$AC$2:$AC$2744&amp;'AQS-88101'!$E$2:$E$2744&amp;'AQS-88101'!$G$2:$G$2744,0))&lt;&gt;"",INDEX('AQS-88101'!$M$2:$M$2744,MATCH('88101-daily-summary-by-site'!$A183&amp;'88101-daily-summary-by-site'!G$2&amp;'88101-daily-summary-by-site'!G$3,'AQS-88101'!$AC$2:$AC$2744&amp;'AQS-88101'!$E$2:$E$2744&amp;'AQS-88101'!$G$2:$G$2744,0)),""),"")</f>
        <v/>
      </c>
      <c r="H183" s="42" t="str">
        <f t="array" ref="H183">IFERROR(IF(INDEX('AQS-88101'!$M$2:$M$2744,MATCH('88101-daily-summary-by-site'!$A183&amp;'88101-daily-summary-by-site'!H$2&amp;'88101-daily-summary-by-site'!H$3,'AQS-88101'!$AC$2:$AC$2744&amp;'AQS-88101'!$E$2:$E$2744&amp;'AQS-88101'!$G$2:$G$2744,0))&lt;&gt;"",INDEX('AQS-88101'!$M$2:$M$2744,MATCH('88101-daily-summary-by-site'!$A183&amp;'88101-daily-summary-by-site'!H$2&amp;'88101-daily-summary-by-site'!H$3,'AQS-88101'!$AC$2:$AC$2744&amp;'AQS-88101'!$E$2:$E$2744&amp;'AQS-88101'!$G$2:$G$2744,0)),""),"")</f>
        <v/>
      </c>
      <c r="I183" s="108" t="str">
        <f t="array" ref="I183">IFERROR(IF(INDEX('AQS-88101'!$M$2:$M$2744,MATCH('88101-daily-summary-by-site'!$A183&amp;'88101-daily-summary-by-site'!I$2&amp;'88101-daily-summary-by-site'!I$3,'AQS-88101'!$AC$2:$AC$2744&amp;'AQS-88101'!$E$2:$E$2744&amp;'AQS-88101'!$G$2:$G$2744,0))&lt;&gt;"",INDEX('AQS-88101'!$M$2:$M$2744,MATCH('88101-daily-summary-by-site'!$A183&amp;'88101-daily-summary-by-site'!I$2&amp;'88101-daily-summary-by-site'!I$3,'AQS-88101'!$AC$2:$AC$2744&amp;'AQS-88101'!$E$2:$E$2744&amp;'AQS-88101'!$G$2:$G$2744,0)),""),"")</f>
        <v/>
      </c>
      <c r="L183" s="107">
        <f t="shared" si="10"/>
        <v>39.4</v>
      </c>
      <c r="M183" s="42" t="str">
        <f t="shared" si="11"/>
        <v/>
      </c>
      <c r="N183" s="42" t="str">
        <f t="shared" si="12"/>
        <v/>
      </c>
      <c r="O183" s="108" t="str">
        <f t="shared" si="13"/>
        <v/>
      </c>
    </row>
    <row r="184" spans="1:15" x14ac:dyDescent="0.25">
      <c r="A184" s="79">
        <f t="shared" si="14"/>
        <v>36704</v>
      </c>
      <c r="B184" s="107" t="str">
        <f t="array" ref="B184">IFERROR(IF(INDEX('AQS-88101'!$M$2:$M$2744,MATCH('88101-daily-summary-by-site'!$A184&amp;'88101-daily-summary-by-site'!B$2&amp;'88101-daily-summary-by-site'!B$3,'AQS-88101'!$AC$2:$AC$2744&amp;'AQS-88101'!$E$2:$E$2744&amp;'AQS-88101'!$G$2:$G$2744,0))&lt;&gt;"",INDEX('AQS-88101'!$M$2:$M$2744,MATCH('88101-daily-summary-by-site'!$A184&amp;'88101-daily-summary-by-site'!B$2&amp;'88101-daily-summary-by-site'!B$3,'AQS-88101'!$AC$2:$AC$2744&amp;'AQS-88101'!$E$2:$E$2744&amp;'AQS-88101'!$G$2:$G$2744,0)),""),"")</f>
        <v/>
      </c>
      <c r="C184" s="42" t="str">
        <f t="array" ref="C184">IFERROR(IF(INDEX('AQS-88101'!$M$2:$M$2744,MATCH('88101-daily-summary-by-site'!$A184&amp;'88101-daily-summary-by-site'!C$2&amp;'88101-daily-summary-by-site'!C$3,'AQS-88101'!$AC$2:$AC$2744&amp;'AQS-88101'!$E$2:$E$2744&amp;'AQS-88101'!$G$2:$G$2744,0))&lt;&gt;"",INDEX('AQS-88101'!$M$2:$M$2744,MATCH('88101-daily-summary-by-site'!$A184&amp;'88101-daily-summary-by-site'!C$2&amp;'88101-daily-summary-by-site'!C$3,'AQS-88101'!$AC$2:$AC$2744&amp;'AQS-88101'!$E$2:$E$2744&amp;'AQS-88101'!$G$2:$G$2744,0)),""),"")</f>
        <v/>
      </c>
      <c r="D184" s="42" t="str">
        <f t="array" ref="D184">IFERROR(IF(INDEX('AQS-88101'!$M$2:$M$2744,MATCH('88101-daily-summary-by-site'!$A184&amp;'88101-daily-summary-by-site'!D$2&amp;'88101-daily-summary-by-site'!D$3,'AQS-88101'!$AC$2:$AC$2744&amp;'AQS-88101'!$E$2:$E$2744&amp;'AQS-88101'!$G$2:$G$2744,0))&lt;&gt;"",INDEX('AQS-88101'!$M$2:$M$2744,MATCH('88101-daily-summary-by-site'!$A184&amp;'88101-daily-summary-by-site'!D$2&amp;'88101-daily-summary-by-site'!D$3,'AQS-88101'!$AC$2:$AC$2744&amp;'AQS-88101'!$E$2:$E$2744&amp;'AQS-88101'!$G$2:$G$2744,0)),""),"")</f>
        <v/>
      </c>
      <c r="E184" s="42" t="str">
        <f t="array" ref="E184">IFERROR(IF(INDEX('AQS-88101'!$M$2:$M$2744,MATCH('88101-daily-summary-by-site'!$A184&amp;'88101-daily-summary-by-site'!E$2&amp;'88101-daily-summary-by-site'!E$3,'AQS-88101'!$AC$2:$AC$2744&amp;'AQS-88101'!$E$2:$E$2744&amp;'AQS-88101'!$G$2:$G$2744,0))&lt;&gt;"",INDEX('AQS-88101'!$M$2:$M$2744,MATCH('88101-daily-summary-by-site'!$A184&amp;'88101-daily-summary-by-site'!E$2&amp;'88101-daily-summary-by-site'!E$3,'AQS-88101'!$AC$2:$AC$2744&amp;'AQS-88101'!$E$2:$E$2744&amp;'AQS-88101'!$G$2:$G$2744,0)),""),"")</f>
        <v/>
      </c>
      <c r="F184" s="42" t="str">
        <f t="array" ref="F184">IFERROR(IF(INDEX('AQS-88101'!$M$2:$M$2744,MATCH('88101-daily-summary-by-site'!$A184&amp;'88101-daily-summary-by-site'!F$2&amp;'88101-daily-summary-by-site'!F$3,'AQS-88101'!$AC$2:$AC$2744&amp;'AQS-88101'!$E$2:$E$2744&amp;'AQS-88101'!$G$2:$G$2744,0))&lt;&gt;"",INDEX('AQS-88101'!$M$2:$M$2744,MATCH('88101-daily-summary-by-site'!$A184&amp;'88101-daily-summary-by-site'!F$2&amp;'88101-daily-summary-by-site'!F$3,'AQS-88101'!$AC$2:$AC$2744&amp;'AQS-88101'!$E$2:$E$2744&amp;'AQS-88101'!$G$2:$G$2744,0)),""),"")</f>
        <v/>
      </c>
      <c r="G184" s="42" t="str">
        <f t="array" ref="G184">IFERROR(IF(INDEX('AQS-88101'!$M$2:$M$2744,MATCH('88101-daily-summary-by-site'!$A184&amp;'88101-daily-summary-by-site'!G$2&amp;'88101-daily-summary-by-site'!G$3,'AQS-88101'!$AC$2:$AC$2744&amp;'AQS-88101'!$E$2:$E$2744&amp;'AQS-88101'!$G$2:$G$2744,0))&lt;&gt;"",INDEX('AQS-88101'!$M$2:$M$2744,MATCH('88101-daily-summary-by-site'!$A184&amp;'88101-daily-summary-by-site'!G$2&amp;'88101-daily-summary-by-site'!G$3,'AQS-88101'!$AC$2:$AC$2744&amp;'AQS-88101'!$E$2:$E$2744&amp;'AQS-88101'!$G$2:$G$2744,0)),""),"")</f>
        <v/>
      </c>
      <c r="H184" s="42" t="str">
        <f t="array" ref="H184">IFERROR(IF(INDEX('AQS-88101'!$M$2:$M$2744,MATCH('88101-daily-summary-by-site'!$A184&amp;'88101-daily-summary-by-site'!H$2&amp;'88101-daily-summary-by-site'!H$3,'AQS-88101'!$AC$2:$AC$2744&amp;'AQS-88101'!$E$2:$E$2744&amp;'AQS-88101'!$G$2:$G$2744,0))&lt;&gt;"",INDEX('AQS-88101'!$M$2:$M$2744,MATCH('88101-daily-summary-by-site'!$A184&amp;'88101-daily-summary-by-site'!H$2&amp;'88101-daily-summary-by-site'!H$3,'AQS-88101'!$AC$2:$AC$2744&amp;'AQS-88101'!$E$2:$E$2744&amp;'AQS-88101'!$G$2:$G$2744,0)),""),"")</f>
        <v/>
      </c>
      <c r="I184" s="108" t="str">
        <f t="array" ref="I184">IFERROR(IF(INDEX('AQS-88101'!$M$2:$M$2744,MATCH('88101-daily-summary-by-site'!$A184&amp;'88101-daily-summary-by-site'!I$2&amp;'88101-daily-summary-by-site'!I$3,'AQS-88101'!$AC$2:$AC$2744&amp;'AQS-88101'!$E$2:$E$2744&amp;'AQS-88101'!$G$2:$G$2744,0))&lt;&gt;"",INDEX('AQS-88101'!$M$2:$M$2744,MATCH('88101-daily-summary-by-site'!$A184&amp;'88101-daily-summary-by-site'!I$2&amp;'88101-daily-summary-by-site'!I$3,'AQS-88101'!$AC$2:$AC$2744&amp;'AQS-88101'!$E$2:$E$2744&amp;'AQS-88101'!$G$2:$G$2744,0)),""),"")</f>
        <v/>
      </c>
      <c r="L184" s="107" t="str">
        <f t="shared" si="10"/>
        <v/>
      </c>
      <c r="M184" s="42" t="str">
        <f t="shared" si="11"/>
        <v/>
      </c>
      <c r="N184" s="42" t="str">
        <f t="shared" si="12"/>
        <v/>
      </c>
      <c r="O184" s="108" t="str">
        <f t="shared" si="13"/>
        <v/>
      </c>
    </row>
    <row r="185" spans="1:15" x14ac:dyDescent="0.25">
      <c r="A185" s="79">
        <f t="shared" si="14"/>
        <v>36705</v>
      </c>
      <c r="B185" s="107" t="str">
        <f t="array" ref="B185">IFERROR(IF(INDEX('AQS-88101'!$M$2:$M$2744,MATCH('88101-daily-summary-by-site'!$A185&amp;'88101-daily-summary-by-site'!B$2&amp;'88101-daily-summary-by-site'!B$3,'AQS-88101'!$AC$2:$AC$2744&amp;'AQS-88101'!$E$2:$E$2744&amp;'AQS-88101'!$G$2:$G$2744,0))&lt;&gt;"",INDEX('AQS-88101'!$M$2:$M$2744,MATCH('88101-daily-summary-by-site'!$A185&amp;'88101-daily-summary-by-site'!B$2&amp;'88101-daily-summary-by-site'!B$3,'AQS-88101'!$AC$2:$AC$2744&amp;'AQS-88101'!$E$2:$E$2744&amp;'AQS-88101'!$G$2:$G$2744,0)),""),"")</f>
        <v/>
      </c>
      <c r="C185" s="42" t="str">
        <f t="array" ref="C185">IFERROR(IF(INDEX('AQS-88101'!$M$2:$M$2744,MATCH('88101-daily-summary-by-site'!$A185&amp;'88101-daily-summary-by-site'!C$2&amp;'88101-daily-summary-by-site'!C$3,'AQS-88101'!$AC$2:$AC$2744&amp;'AQS-88101'!$E$2:$E$2744&amp;'AQS-88101'!$G$2:$G$2744,0))&lt;&gt;"",INDEX('AQS-88101'!$M$2:$M$2744,MATCH('88101-daily-summary-by-site'!$A185&amp;'88101-daily-summary-by-site'!C$2&amp;'88101-daily-summary-by-site'!C$3,'AQS-88101'!$AC$2:$AC$2744&amp;'AQS-88101'!$E$2:$E$2744&amp;'AQS-88101'!$G$2:$G$2744,0)),""),"")</f>
        <v/>
      </c>
      <c r="D185" s="42" t="str">
        <f t="array" ref="D185">IFERROR(IF(INDEX('AQS-88101'!$M$2:$M$2744,MATCH('88101-daily-summary-by-site'!$A185&amp;'88101-daily-summary-by-site'!D$2&amp;'88101-daily-summary-by-site'!D$3,'AQS-88101'!$AC$2:$AC$2744&amp;'AQS-88101'!$E$2:$E$2744&amp;'AQS-88101'!$G$2:$G$2744,0))&lt;&gt;"",INDEX('AQS-88101'!$M$2:$M$2744,MATCH('88101-daily-summary-by-site'!$A185&amp;'88101-daily-summary-by-site'!D$2&amp;'88101-daily-summary-by-site'!D$3,'AQS-88101'!$AC$2:$AC$2744&amp;'AQS-88101'!$E$2:$E$2744&amp;'AQS-88101'!$G$2:$G$2744,0)),""),"")</f>
        <v/>
      </c>
      <c r="E185" s="42" t="str">
        <f t="array" ref="E185">IFERROR(IF(INDEX('AQS-88101'!$M$2:$M$2744,MATCH('88101-daily-summary-by-site'!$A185&amp;'88101-daily-summary-by-site'!E$2&amp;'88101-daily-summary-by-site'!E$3,'AQS-88101'!$AC$2:$AC$2744&amp;'AQS-88101'!$E$2:$E$2744&amp;'AQS-88101'!$G$2:$G$2744,0))&lt;&gt;"",INDEX('AQS-88101'!$M$2:$M$2744,MATCH('88101-daily-summary-by-site'!$A185&amp;'88101-daily-summary-by-site'!E$2&amp;'88101-daily-summary-by-site'!E$3,'AQS-88101'!$AC$2:$AC$2744&amp;'AQS-88101'!$E$2:$E$2744&amp;'AQS-88101'!$G$2:$G$2744,0)),""),"")</f>
        <v/>
      </c>
      <c r="F185" s="42" t="str">
        <f t="array" ref="F185">IFERROR(IF(INDEX('AQS-88101'!$M$2:$M$2744,MATCH('88101-daily-summary-by-site'!$A185&amp;'88101-daily-summary-by-site'!F$2&amp;'88101-daily-summary-by-site'!F$3,'AQS-88101'!$AC$2:$AC$2744&amp;'AQS-88101'!$E$2:$E$2744&amp;'AQS-88101'!$G$2:$G$2744,0))&lt;&gt;"",INDEX('AQS-88101'!$M$2:$M$2744,MATCH('88101-daily-summary-by-site'!$A185&amp;'88101-daily-summary-by-site'!F$2&amp;'88101-daily-summary-by-site'!F$3,'AQS-88101'!$AC$2:$AC$2744&amp;'AQS-88101'!$E$2:$E$2744&amp;'AQS-88101'!$G$2:$G$2744,0)),""),"")</f>
        <v/>
      </c>
      <c r="G185" s="42" t="str">
        <f t="array" ref="G185">IFERROR(IF(INDEX('AQS-88101'!$M$2:$M$2744,MATCH('88101-daily-summary-by-site'!$A185&amp;'88101-daily-summary-by-site'!G$2&amp;'88101-daily-summary-by-site'!G$3,'AQS-88101'!$AC$2:$AC$2744&amp;'AQS-88101'!$E$2:$E$2744&amp;'AQS-88101'!$G$2:$G$2744,0))&lt;&gt;"",INDEX('AQS-88101'!$M$2:$M$2744,MATCH('88101-daily-summary-by-site'!$A185&amp;'88101-daily-summary-by-site'!G$2&amp;'88101-daily-summary-by-site'!G$3,'AQS-88101'!$AC$2:$AC$2744&amp;'AQS-88101'!$E$2:$E$2744&amp;'AQS-88101'!$G$2:$G$2744,0)),""),"")</f>
        <v/>
      </c>
      <c r="H185" s="42" t="str">
        <f t="array" ref="H185">IFERROR(IF(INDEX('AQS-88101'!$M$2:$M$2744,MATCH('88101-daily-summary-by-site'!$A185&amp;'88101-daily-summary-by-site'!H$2&amp;'88101-daily-summary-by-site'!H$3,'AQS-88101'!$AC$2:$AC$2744&amp;'AQS-88101'!$E$2:$E$2744&amp;'AQS-88101'!$G$2:$G$2744,0))&lt;&gt;"",INDEX('AQS-88101'!$M$2:$M$2744,MATCH('88101-daily-summary-by-site'!$A185&amp;'88101-daily-summary-by-site'!H$2&amp;'88101-daily-summary-by-site'!H$3,'AQS-88101'!$AC$2:$AC$2744&amp;'AQS-88101'!$E$2:$E$2744&amp;'AQS-88101'!$G$2:$G$2744,0)),""),"")</f>
        <v/>
      </c>
      <c r="I185" s="108" t="str">
        <f t="array" ref="I185">IFERROR(IF(INDEX('AQS-88101'!$M$2:$M$2744,MATCH('88101-daily-summary-by-site'!$A185&amp;'88101-daily-summary-by-site'!I$2&amp;'88101-daily-summary-by-site'!I$3,'AQS-88101'!$AC$2:$AC$2744&amp;'AQS-88101'!$E$2:$E$2744&amp;'AQS-88101'!$G$2:$G$2744,0))&lt;&gt;"",INDEX('AQS-88101'!$M$2:$M$2744,MATCH('88101-daily-summary-by-site'!$A185&amp;'88101-daily-summary-by-site'!I$2&amp;'88101-daily-summary-by-site'!I$3,'AQS-88101'!$AC$2:$AC$2744&amp;'AQS-88101'!$E$2:$E$2744&amp;'AQS-88101'!$G$2:$G$2744,0)),""),"")</f>
        <v/>
      </c>
      <c r="L185" s="107" t="str">
        <f t="shared" si="10"/>
        <v/>
      </c>
      <c r="M185" s="42" t="str">
        <f t="shared" si="11"/>
        <v/>
      </c>
      <c r="N185" s="42" t="str">
        <f t="shared" si="12"/>
        <v/>
      </c>
      <c r="O185" s="108" t="str">
        <f t="shared" si="13"/>
        <v/>
      </c>
    </row>
    <row r="186" spans="1:15" x14ac:dyDescent="0.25">
      <c r="A186" s="79">
        <f t="shared" si="14"/>
        <v>36706</v>
      </c>
      <c r="B186" s="107">
        <f t="array" ref="B186">IFERROR(IF(INDEX('AQS-88101'!$M$2:$M$2744,MATCH('88101-daily-summary-by-site'!$A186&amp;'88101-daily-summary-by-site'!B$2&amp;'88101-daily-summary-by-site'!B$3,'AQS-88101'!$AC$2:$AC$2744&amp;'AQS-88101'!$E$2:$E$2744&amp;'AQS-88101'!$G$2:$G$2744,0))&lt;&gt;"",INDEX('AQS-88101'!$M$2:$M$2744,MATCH('88101-daily-summary-by-site'!$A186&amp;'88101-daily-summary-by-site'!B$2&amp;'88101-daily-summary-by-site'!B$3,'AQS-88101'!$AC$2:$AC$2744&amp;'AQS-88101'!$E$2:$E$2744&amp;'AQS-88101'!$G$2:$G$2744,0)),""),"")</f>
        <v>17</v>
      </c>
      <c r="C186" s="42" t="str">
        <f t="array" ref="C186">IFERROR(IF(INDEX('AQS-88101'!$M$2:$M$2744,MATCH('88101-daily-summary-by-site'!$A186&amp;'88101-daily-summary-by-site'!C$2&amp;'88101-daily-summary-by-site'!C$3,'AQS-88101'!$AC$2:$AC$2744&amp;'AQS-88101'!$E$2:$E$2744&amp;'AQS-88101'!$G$2:$G$2744,0))&lt;&gt;"",INDEX('AQS-88101'!$M$2:$M$2744,MATCH('88101-daily-summary-by-site'!$A186&amp;'88101-daily-summary-by-site'!C$2&amp;'88101-daily-summary-by-site'!C$3,'AQS-88101'!$AC$2:$AC$2744&amp;'AQS-88101'!$E$2:$E$2744&amp;'AQS-88101'!$G$2:$G$2744,0)),""),"")</f>
        <v/>
      </c>
      <c r="D186" s="42" t="str">
        <f t="array" ref="D186">IFERROR(IF(INDEX('AQS-88101'!$M$2:$M$2744,MATCH('88101-daily-summary-by-site'!$A186&amp;'88101-daily-summary-by-site'!D$2&amp;'88101-daily-summary-by-site'!D$3,'AQS-88101'!$AC$2:$AC$2744&amp;'AQS-88101'!$E$2:$E$2744&amp;'AQS-88101'!$G$2:$G$2744,0))&lt;&gt;"",INDEX('AQS-88101'!$M$2:$M$2744,MATCH('88101-daily-summary-by-site'!$A186&amp;'88101-daily-summary-by-site'!D$2&amp;'88101-daily-summary-by-site'!D$3,'AQS-88101'!$AC$2:$AC$2744&amp;'AQS-88101'!$E$2:$E$2744&amp;'AQS-88101'!$G$2:$G$2744,0)),""),"")</f>
        <v/>
      </c>
      <c r="E186" s="42" t="str">
        <f t="array" ref="E186">IFERROR(IF(INDEX('AQS-88101'!$M$2:$M$2744,MATCH('88101-daily-summary-by-site'!$A186&amp;'88101-daily-summary-by-site'!E$2&amp;'88101-daily-summary-by-site'!E$3,'AQS-88101'!$AC$2:$AC$2744&amp;'AQS-88101'!$E$2:$E$2744&amp;'AQS-88101'!$G$2:$G$2744,0))&lt;&gt;"",INDEX('AQS-88101'!$M$2:$M$2744,MATCH('88101-daily-summary-by-site'!$A186&amp;'88101-daily-summary-by-site'!E$2&amp;'88101-daily-summary-by-site'!E$3,'AQS-88101'!$AC$2:$AC$2744&amp;'AQS-88101'!$E$2:$E$2744&amp;'AQS-88101'!$G$2:$G$2744,0)),""),"")</f>
        <v/>
      </c>
      <c r="F186" s="42" t="str">
        <f t="array" ref="F186">IFERROR(IF(INDEX('AQS-88101'!$M$2:$M$2744,MATCH('88101-daily-summary-by-site'!$A186&amp;'88101-daily-summary-by-site'!F$2&amp;'88101-daily-summary-by-site'!F$3,'AQS-88101'!$AC$2:$AC$2744&amp;'AQS-88101'!$E$2:$E$2744&amp;'AQS-88101'!$G$2:$G$2744,0))&lt;&gt;"",INDEX('AQS-88101'!$M$2:$M$2744,MATCH('88101-daily-summary-by-site'!$A186&amp;'88101-daily-summary-by-site'!F$2&amp;'88101-daily-summary-by-site'!F$3,'AQS-88101'!$AC$2:$AC$2744&amp;'AQS-88101'!$E$2:$E$2744&amp;'AQS-88101'!$G$2:$G$2744,0)),""),"")</f>
        <v/>
      </c>
      <c r="G186" s="42" t="str">
        <f t="array" ref="G186">IFERROR(IF(INDEX('AQS-88101'!$M$2:$M$2744,MATCH('88101-daily-summary-by-site'!$A186&amp;'88101-daily-summary-by-site'!G$2&amp;'88101-daily-summary-by-site'!G$3,'AQS-88101'!$AC$2:$AC$2744&amp;'AQS-88101'!$E$2:$E$2744&amp;'AQS-88101'!$G$2:$G$2744,0))&lt;&gt;"",INDEX('AQS-88101'!$M$2:$M$2744,MATCH('88101-daily-summary-by-site'!$A186&amp;'88101-daily-summary-by-site'!G$2&amp;'88101-daily-summary-by-site'!G$3,'AQS-88101'!$AC$2:$AC$2744&amp;'AQS-88101'!$E$2:$E$2744&amp;'AQS-88101'!$G$2:$G$2744,0)),""),"")</f>
        <v/>
      </c>
      <c r="H186" s="42" t="str">
        <f t="array" ref="H186">IFERROR(IF(INDEX('AQS-88101'!$M$2:$M$2744,MATCH('88101-daily-summary-by-site'!$A186&amp;'88101-daily-summary-by-site'!H$2&amp;'88101-daily-summary-by-site'!H$3,'AQS-88101'!$AC$2:$AC$2744&amp;'AQS-88101'!$E$2:$E$2744&amp;'AQS-88101'!$G$2:$G$2744,0))&lt;&gt;"",INDEX('AQS-88101'!$M$2:$M$2744,MATCH('88101-daily-summary-by-site'!$A186&amp;'88101-daily-summary-by-site'!H$2&amp;'88101-daily-summary-by-site'!H$3,'AQS-88101'!$AC$2:$AC$2744&amp;'AQS-88101'!$E$2:$E$2744&amp;'AQS-88101'!$G$2:$G$2744,0)),""),"")</f>
        <v/>
      </c>
      <c r="I186" s="108" t="str">
        <f t="array" ref="I186">IFERROR(IF(INDEX('AQS-88101'!$M$2:$M$2744,MATCH('88101-daily-summary-by-site'!$A186&amp;'88101-daily-summary-by-site'!I$2&amp;'88101-daily-summary-by-site'!I$3,'AQS-88101'!$AC$2:$AC$2744&amp;'AQS-88101'!$E$2:$E$2744&amp;'AQS-88101'!$G$2:$G$2744,0))&lt;&gt;"",INDEX('AQS-88101'!$M$2:$M$2744,MATCH('88101-daily-summary-by-site'!$A186&amp;'88101-daily-summary-by-site'!I$2&amp;'88101-daily-summary-by-site'!I$3,'AQS-88101'!$AC$2:$AC$2744&amp;'AQS-88101'!$E$2:$E$2744&amp;'AQS-88101'!$G$2:$G$2744,0)),""),"")</f>
        <v/>
      </c>
      <c r="L186" s="107">
        <f t="shared" si="10"/>
        <v>17</v>
      </c>
      <c r="M186" s="42" t="str">
        <f t="shared" si="11"/>
        <v/>
      </c>
      <c r="N186" s="42" t="str">
        <f t="shared" si="12"/>
        <v/>
      </c>
      <c r="O186" s="108" t="str">
        <f t="shared" si="13"/>
        <v/>
      </c>
    </row>
    <row r="187" spans="1:15" x14ac:dyDescent="0.25">
      <c r="A187" s="79">
        <f t="shared" si="14"/>
        <v>36707</v>
      </c>
      <c r="B187" s="107" t="str">
        <f t="array" ref="B187">IFERROR(IF(INDEX('AQS-88101'!$M$2:$M$2744,MATCH('88101-daily-summary-by-site'!$A187&amp;'88101-daily-summary-by-site'!B$2&amp;'88101-daily-summary-by-site'!B$3,'AQS-88101'!$AC$2:$AC$2744&amp;'AQS-88101'!$E$2:$E$2744&amp;'AQS-88101'!$G$2:$G$2744,0))&lt;&gt;"",INDEX('AQS-88101'!$M$2:$M$2744,MATCH('88101-daily-summary-by-site'!$A187&amp;'88101-daily-summary-by-site'!B$2&amp;'88101-daily-summary-by-site'!B$3,'AQS-88101'!$AC$2:$AC$2744&amp;'AQS-88101'!$E$2:$E$2744&amp;'AQS-88101'!$G$2:$G$2744,0)),""),"")</f>
        <v/>
      </c>
      <c r="C187" s="42" t="str">
        <f t="array" ref="C187">IFERROR(IF(INDEX('AQS-88101'!$M$2:$M$2744,MATCH('88101-daily-summary-by-site'!$A187&amp;'88101-daily-summary-by-site'!C$2&amp;'88101-daily-summary-by-site'!C$3,'AQS-88101'!$AC$2:$AC$2744&amp;'AQS-88101'!$E$2:$E$2744&amp;'AQS-88101'!$G$2:$G$2744,0))&lt;&gt;"",INDEX('AQS-88101'!$M$2:$M$2744,MATCH('88101-daily-summary-by-site'!$A187&amp;'88101-daily-summary-by-site'!C$2&amp;'88101-daily-summary-by-site'!C$3,'AQS-88101'!$AC$2:$AC$2744&amp;'AQS-88101'!$E$2:$E$2744&amp;'AQS-88101'!$G$2:$G$2744,0)),""),"")</f>
        <v/>
      </c>
      <c r="D187" s="42" t="str">
        <f t="array" ref="D187">IFERROR(IF(INDEX('AQS-88101'!$M$2:$M$2744,MATCH('88101-daily-summary-by-site'!$A187&amp;'88101-daily-summary-by-site'!D$2&amp;'88101-daily-summary-by-site'!D$3,'AQS-88101'!$AC$2:$AC$2744&amp;'AQS-88101'!$E$2:$E$2744&amp;'AQS-88101'!$G$2:$G$2744,0))&lt;&gt;"",INDEX('AQS-88101'!$M$2:$M$2744,MATCH('88101-daily-summary-by-site'!$A187&amp;'88101-daily-summary-by-site'!D$2&amp;'88101-daily-summary-by-site'!D$3,'AQS-88101'!$AC$2:$AC$2744&amp;'AQS-88101'!$E$2:$E$2744&amp;'AQS-88101'!$G$2:$G$2744,0)),""),"")</f>
        <v/>
      </c>
      <c r="E187" s="42" t="str">
        <f t="array" ref="E187">IFERROR(IF(INDEX('AQS-88101'!$M$2:$M$2744,MATCH('88101-daily-summary-by-site'!$A187&amp;'88101-daily-summary-by-site'!E$2&amp;'88101-daily-summary-by-site'!E$3,'AQS-88101'!$AC$2:$AC$2744&amp;'AQS-88101'!$E$2:$E$2744&amp;'AQS-88101'!$G$2:$G$2744,0))&lt;&gt;"",INDEX('AQS-88101'!$M$2:$M$2744,MATCH('88101-daily-summary-by-site'!$A187&amp;'88101-daily-summary-by-site'!E$2&amp;'88101-daily-summary-by-site'!E$3,'AQS-88101'!$AC$2:$AC$2744&amp;'AQS-88101'!$E$2:$E$2744&amp;'AQS-88101'!$G$2:$G$2744,0)),""),"")</f>
        <v/>
      </c>
      <c r="F187" s="42" t="str">
        <f t="array" ref="F187">IFERROR(IF(INDEX('AQS-88101'!$M$2:$M$2744,MATCH('88101-daily-summary-by-site'!$A187&amp;'88101-daily-summary-by-site'!F$2&amp;'88101-daily-summary-by-site'!F$3,'AQS-88101'!$AC$2:$AC$2744&amp;'AQS-88101'!$E$2:$E$2744&amp;'AQS-88101'!$G$2:$G$2744,0))&lt;&gt;"",INDEX('AQS-88101'!$M$2:$M$2744,MATCH('88101-daily-summary-by-site'!$A187&amp;'88101-daily-summary-by-site'!F$2&amp;'88101-daily-summary-by-site'!F$3,'AQS-88101'!$AC$2:$AC$2744&amp;'AQS-88101'!$E$2:$E$2744&amp;'AQS-88101'!$G$2:$G$2744,0)),""),"")</f>
        <v/>
      </c>
      <c r="G187" s="42" t="str">
        <f t="array" ref="G187">IFERROR(IF(INDEX('AQS-88101'!$M$2:$M$2744,MATCH('88101-daily-summary-by-site'!$A187&amp;'88101-daily-summary-by-site'!G$2&amp;'88101-daily-summary-by-site'!G$3,'AQS-88101'!$AC$2:$AC$2744&amp;'AQS-88101'!$E$2:$E$2744&amp;'AQS-88101'!$G$2:$G$2744,0))&lt;&gt;"",INDEX('AQS-88101'!$M$2:$M$2744,MATCH('88101-daily-summary-by-site'!$A187&amp;'88101-daily-summary-by-site'!G$2&amp;'88101-daily-summary-by-site'!G$3,'AQS-88101'!$AC$2:$AC$2744&amp;'AQS-88101'!$E$2:$E$2744&amp;'AQS-88101'!$G$2:$G$2744,0)),""),"")</f>
        <v/>
      </c>
      <c r="H187" s="42" t="str">
        <f t="array" ref="H187">IFERROR(IF(INDEX('AQS-88101'!$M$2:$M$2744,MATCH('88101-daily-summary-by-site'!$A187&amp;'88101-daily-summary-by-site'!H$2&amp;'88101-daily-summary-by-site'!H$3,'AQS-88101'!$AC$2:$AC$2744&amp;'AQS-88101'!$E$2:$E$2744&amp;'AQS-88101'!$G$2:$G$2744,0))&lt;&gt;"",INDEX('AQS-88101'!$M$2:$M$2744,MATCH('88101-daily-summary-by-site'!$A187&amp;'88101-daily-summary-by-site'!H$2&amp;'88101-daily-summary-by-site'!H$3,'AQS-88101'!$AC$2:$AC$2744&amp;'AQS-88101'!$E$2:$E$2744&amp;'AQS-88101'!$G$2:$G$2744,0)),""),"")</f>
        <v/>
      </c>
      <c r="I187" s="108" t="str">
        <f t="array" ref="I187">IFERROR(IF(INDEX('AQS-88101'!$M$2:$M$2744,MATCH('88101-daily-summary-by-site'!$A187&amp;'88101-daily-summary-by-site'!I$2&amp;'88101-daily-summary-by-site'!I$3,'AQS-88101'!$AC$2:$AC$2744&amp;'AQS-88101'!$E$2:$E$2744&amp;'AQS-88101'!$G$2:$G$2744,0))&lt;&gt;"",INDEX('AQS-88101'!$M$2:$M$2744,MATCH('88101-daily-summary-by-site'!$A187&amp;'88101-daily-summary-by-site'!I$2&amp;'88101-daily-summary-by-site'!I$3,'AQS-88101'!$AC$2:$AC$2744&amp;'AQS-88101'!$E$2:$E$2744&amp;'AQS-88101'!$G$2:$G$2744,0)),""),"")</f>
        <v/>
      </c>
      <c r="L187" s="107" t="str">
        <f t="shared" si="10"/>
        <v/>
      </c>
      <c r="M187" s="42" t="str">
        <f t="shared" si="11"/>
        <v/>
      </c>
      <c r="N187" s="42" t="str">
        <f t="shared" si="12"/>
        <v/>
      </c>
      <c r="O187" s="108" t="str">
        <f t="shared" si="13"/>
        <v/>
      </c>
    </row>
    <row r="188" spans="1:15" x14ac:dyDescent="0.25">
      <c r="A188" s="79">
        <f t="shared" si="14"/>
        <v>36708</v>
      </c>
      <c r="B188" s="107" t="str">
        <f t="array" ref="B188">IFERROR(IF(INDEX('AQS-88101'!$M$2:$M$2744,MATCH('88101-daily-summary-by-site'!$A188&amp;'88101-daily-summary-by-site'!B$2&amp;'88101-daily-summary-by-site'!B$3,'AQS-88101'!$AC$2:$AC$2744&amp;'AQS-88101'!$E$2:$E$2744&amp;'AQS-88101'!$G$2:$G$2744,0))&lt;&gt;"",INDEX('AQS-88101'!$M$2:$M$2744,MATCH('88101-daily-summary-by-site'!$A188&amp;'88101-daily-summary-by-site'!B$2&amp;'88101-daily-summary-by-site'!B$3,'AQS-88101'!$AC$2:$AC$2744&amp;'AQS-88101'!$E$2:$E$2744&amp;'AQS-88101'!$G$2:$G$2744,0)),""),"")</f>
        <v/>
      </c>
      <c r="C188" s="42" t="str">
        <f t="array" ref="C188">IFERROR(IF(INDEX('AQS-88101'!$M$2:$M$2744,MATCH('88101-daily-summary-by-site'!$A188&amp;'88101-daily-summary-by-site'!C$2&amp;'88101-daily-summary-by-site'!C$3,'AQS-88101'!$AC$2:$AC$2744&amp;'AQS-88101'!$E$2:$E$2744&amp;'AQS-88101'!$G$2:$G$2744,0))&lt;&gt;"",INDEX('AQS-88101'!$M$2:$M$2744,MATCH('88101-daily-summary-by-site'!$A188&amp;'88101-daily-summary-by-site'!C$2&amp;'88101-daily-summary-by-site'!C$3,'AQS-88101'!$AC$2:$AC$2744&amp;'AQS-88101'!$E$2:$E$2744&amp;'AQS-88101'!$G$2:$G$2744,0)),""),"")</f>
        <v/>
      </c>
      <c r="D188" s="42" t="str">
        <f t="array" ref="D188">IFERROR(IF(INDEX('AQS-88101'!$M$2:$M$2744,MATCH('88101-daily-summary-by-site'!$A188&amp;'88101-daily-summary-by-site'!D$2&amp;'88101-daily-summary-by-site'!D$3,'AQS-88101'!$AC$2:$AC$2744&amp;'AQS-88101'!$E$2:$E$2744&amp;'AQS-88101'!$G$2:$G$2744,0))&lt;&gt;"",INDEX('AQS-88101'!$M$2:$M$2744,MATCH('88101-daily-summary-by-site'!$A188&amp;'88101-daily-summary-by-site'!D$2&amp;'88101-daily-summary-by-site'!D$3,'AQS-88101'!$AC$2:$AC$2744&amp;'AQS-88101'!$E$2:$E$2744&amp;'AQS-88101'!$G$2:$G$2744,0)),""),"")</f>
        <v/>
      </c>
      <c r="E188" s="42" t="str">
        <f t="array" ref="E188">IFERROR(IF(INDEX('AQS-88101'!$M$2:$M$2744,MATCH('88101-daily-summary-by-site'!$A188&amp;'88101-daily-summary-by-site'!E$2&amp;'88101-daily-summary-by-site'!E$3,'AQS-88101'!$AC$2:$AC$2744&amp;'AQS-88101'!$E$2:$E$2744&amp;'AQS-88101'!$G$2:$G$2744,0))&lt;&gt;"",INDEX('AQS-88101'!$M$2:$M$2744,MATCH('88101-daily-summary-by-site'!$A188&amp;'88101-daily-summary-by-site'!E$2&amp;'88101-daily-summary-by-site'!E$3,'AQS-88101'!$AC$2:$AC$2744&amp;'AQS-88101'!$E$2:$E$2744&amp;'AQS-88101'!$G$2:$G$2744,0)),""),"")</f>
        <v/>
      </c>
      <c r="F188" s="42" t="str">
        <f t="array" ref="F188">IFERROR(IF(INDEX('AQS-88101'!$M$2:$M$2744,MATCH('88101-daily-summary-by-site'!$A188&amp;'88101-daily-summary-by-site'!F$2&amp;'88101-daily-summary-by-site'!F$3,'AQS-88101'!$AC$2:$AC$2744&amp;'AQS-88101'!$E$2:$E$2744&amp;'AQS-88101'!$G$2:$G$2744,0))&lt;&gt;"",INDEX('AQS-88101'!$M$2:$M$2744,MATCH('88101-daily-summary-by-site'!$A188&amp;'88101-daily-summary-by-site'!F$2&amp;'88101-daily-summary-by-site'!F$3,'AQS-88101'!$AC$2:$AC$2744&amp;'AQS-88101'!$E$2:$E$2744&amp;'AQS-88101'!$G$2:$G$2744,0)),""),"")</f>
        <v/>
      </c>
      <c r="G188" s="42" t="str">
        <f t="array" ref="G188">IFERROR(IF(INDEX('AQS-88101'!$M$2:$M$2744,MATCH('88101-daily-summary-by-site'!$A188&amp;'88101-daily-summary-by-site'!G$2&amp;'88101-daily-summary-by-site'!G$3,'AQS-88101'!$AC$2:$AC$2744&amp;'AQS-88101'!$E$2:$E$2744&amp;'AQS-88101'!$G$2:$G$2744,0))&lt;&gt;"",INDEX('AQS-88101'!$M$2:$M$2744,MATCH('88101-daily-summary-by-site'!$A188&amp;'88101-daily-summary-by-site'!G$2&amp;'88101-daily-summary-by-site'!G$3,'AQS-88101'!$AC$2:$AC$2744&amp;'AQS-88101'!$E$2:$E$2744&amp;'AQS-88101'!$G$2:$G$2744,0)),""),"")</f>
        <v/>
      </c>
      <c r="H188" s="42" t="str">
        <f t="array" ref="H188">IFERROR(IF(INDEX('AQS-88101'!$M$2:$M$2744,MATCH('88101-daily-summary-by-site'!$A188&amp;'88101-daily-summary-by-site'!H$2&amp;'88101-daily-summary-by-site'!H$3,'AQS-88101'!$AC$2:$AC$2744&amp;'AQS-88101'!$E$2:$E$2744&amp;'AQS-88101'!$G$2:$G$2744,0))&lt;&gt;"",INDEX('AQS-88101'!$M$2:$M$2744,MATCH('88101-daily-summary-by-site'!$A188&amp;'88101-daily-summary-by-site'!H$2&amp;'88101-daily-summary-by-site'!H$3,'AQS-88101'!$AC$2:$AC$2744&amp;'AQS-88101'!$E$2:$E$2744&amp;'AQS-88101'!$G$2:$G$2744,0)),""),"")</f>
        <v/>
      </c>
      <c r="I188" s="108" t="str">
        <f t="array" ref="I188">IFERROR(IF(INDEX('AQS-88101'!$M$2:$M$2744,MATCH('88101-daily-summary-by-site'!$A188&amp;'88101-daily-summary-by-site'!I$2&amp;'88101-daily-summary-by-site'!I$3,'AQS-88101'!$AC$2:$AC$2744&amp;'AQS-88101'!$E$2:$E$2744&amp;'AQS-88101'!$G$2:$G$2744,0))&lt;&gt;"",INDEX('AQS-88101'!$M$2:$M$2744,MATCH('88101-daily-summary-by-site'!$A188&amp;'88101-daily-summary-by-site'!I$2&amp;'88101-daily-summary-by-site'!I$3,'AQS-88101'!$AC$2:$AC$2744&amp;'AQS-88101'!$E$2:$E$2744&amp;'AQS-88101'!$G$2:$G$2744,0)),""),"")</f>
        <v/>
      </c>
      <c r="L188" s="107" t="str">
        <f t="shared" si="10"/>
        <v/>
      </c>
      <c r="M188" s="42" t="str">
        <f t="shared" si="11"/>
        <v/>
      </c>
      <c r="N188" s="42" t="str">
        <f t="shared" si="12"/>
        <v/>
      </c>
      <c r="O188" s="108" t="str">
        <f t="shared" si="13"/>
        <v/>
      </c>
    </row>
    <row r="189" spans="1:15" x14ac:dyDescent="0.25">
      <c r="A189" s="79">
        <f t="shared" si="14"/>
        <v>36709</v>
      </c>
      <c r="B189" s="107">
        <f t="array" ref="B189">IFERROR(IF(INDEX('AQS-88101'!$M$2:$M$2744,MATCH('88101-daily-summary-by-site'!$A189&amp;'88101-daily-summary-by-site'!B$2&amp;'88101-daily-summary-by-site'!B$3,'AQS-88101'!$AC$2:$AC$2744&amp;'AQS-88101'!$E$2:$E$2744&amp;'AQS-88101'!$G$2:$G$2744,0))&lt;&gt;"",INDEX('AQS-88101'!$M$2:$M$2744,MATCH('88101-daily-summary-by-site'!$A189&amp;'88101-daily-summary-by-site'!B$2&amp;'88101-daily-summary-by-site'!B$3,'AQS-88101'!$AC$2:$AC$2744&amp;'AQS-88101'!$E$2:$E$2744&amp;'AQS-88101'!$G$2:$G$2744,0)),""),"")</f>
        <v>90.7</v>
      </c>
      <c r="C189" s="42" t="str">
        <f t="array" ref="C189">IFERROR(IF(INDEX('AQS-88101'!$M$2:$M$2744,MATCH('88101-daily-summary-by-site'!$A189&amp;'88101-daily-summary-by-site'!C$2&amp;'88101-daily-summary-by-site'!C$3,'AQS-88101'!$AC$2:$AC$2744&amp;'AQS-88101'!$E$2:$E$2744&amp;'AQS-88101'!$G$2:$G$2744,0))&lt;&gt;"",INDEX('AQS-88101'!$M$2:$M$2744,MATCH('88101-daily-summary-by-site'!$A189&amp;'88101-daily-summary-by-site'!C$2&amp;'88101-daily-summary-by-site'!C$3,'AQS-88101'!$AC$2:$AC$2744&amp;'AQS-88101'!$E$2:$E$2744&amp;'AQS-88101'!$G$2:$G$2744,0)),""),"")</f>
        <v/>
      </c>
      <c r="D189" s="42" t="str">
        <f t="array" ref="D189">IFERROR(IF(INDEX('AQS-88101'!$M$2:$M$2744,MATCH('88101-daily-summary-by-site'!$A189&amp;'88101-daily-summary-by-site'!D$2&amp;'88101-daily-summary-by-site'!D$3,'AQS-88101'!$AC$2:$AC$2744&amp;'AQS-88101'!$E$2:$E$2744&amp;'AQS-88101'!$G$2:$G$2744,0))&lt;&gt;"",INDEX('AQS-88101'!$M$2:$M$2744,MATCH('88101-daily-summary-by-site'!$A189&amp;'88101-daily-summary-by-site'!D$2&amp;'88101-daily-summary-by-site'!D$3,'AQS-88101'!$AC$2:$AC$2744&amp;'AQS-88101'!$E$2:$E$2744&amp;'AQS-88101'!$G$2:$G$2744,0)),""),"")</f>
        <v/>
      </c>
      <c r="E189" s="42" t="str">
        <f t="array" ref="E189">IFERROR(IF(INDEX('AQS-88101'!$M$2:$M$2744,MATCH('88101-daily-summary-by-site'!$A189&amp;'88101-daily-summary-by-site'!E$2&amp;'88101-daily-summary-by-site'!E$3,'AQS-88101'!$AC$2:$AC$2744&amp;'AQS-88101'!$E$2:$E$2744&amp;'AQS-88101'!$G$2:$G$2744,0))&lt;&gt;"",INDEX('AQS-88101'!$M$2:$M$2744,MATCH('88101-daily-summary-by-site'!$A189&amp;'88101-daily-summary-by-site'!E$2&amp;'88101-daily-summary-by-site'!E$3,'AQS-88101'!$AC$2:$AC$2744&amp;'AQS-88101'!$E$2:$E$2744&amp;'AQS-88101'!$G$2:$G$2744,0)),""),"")</f>
        <v/>
      </c>
      <c r="F189" s="42" t="str">
        <f t="array" ref="F189">IFERROR(IF(INDEX('AQS-88101'!$M$2:$M$2744,MATCH('88101-daily-summary-by-site'!$A189&amp;'88101-daily-summary-by-site'!F$2&amp;'88101-daily-summary-by-site'!F$3,'AQS-88101'!$AC$2:$AC$2744&amp;'AQS-88101'!$E$2:$E$2744&amp;'AQS-88101'!$G$2:$G$2744,0))&lt;&gt;"",INDEX('AQS-88101'!$M$2:$M$2744,MATCH('88101-daily-summary-by-site'!$A189&amp;'88101-daily-summary-by-site'!F$2&amp;'88101-daily-summary-by-site'!F$3,'AQS-88101'!$AC$2:$AC$2744&amp;'AQS-88101'!$E$2:$E$2744&amp;'AQS-88101'!$G$2:$G$2744,0)),""),"")</f>
        <v/>
      </c>
      <c r="G189" s="42" t="str">
        <f t="array" ref="G189">IFERROR(IF(INDEX('AQS-88101'!$M$2:$M$2744,MATCH('88101-daily-summary-by-site'!$A189&amp;'88101-daily-summary-by-site'!G$2&amp;'88101-daily-summary-by-site'!G$3,'AQS-88101'!$AC$2:$AC$2744&amp;'AQS-88101'!$E$2:$E$2744&amp;'AQS-88101'!$G$2:$G$2744,0))&lt;&gt;"",INDEX('AQS-88101'!$M$2:$M$2744,MATCH('88101-daily-summary-by-site'!$A189&amp;'88101-daily-summary-by-site'!G$2&amp;'88101-daily-summary-by-site'!G$3,'AQS-88101'!$AC$2:$AC$2744&amp;'AQS-88101'!$E$2:$E$2744&amp;'AQS-88101'!$G$2:$G$2744,0)),""),"")</f>
        <v/>
      </c>
      <c r="H189" s="42" t="str">
        <f t="array" ref="H189">IFERROR(IF(INDEX('AQS-88101'!$M$2:$M$2744,MATCH('88101-daily-summary-by-site'!$A189&amp;'88101-daily-summary-by-site'!H$2&amp;'88101-daily-summary-by-site'!H$3,'AQS-88101'!$AC$2:$AC$2744&amp;'AQS-88101'!$E$2:$E$2744&amp;'AQS-88101'!$G$2:$G$2744,0))&lt;&gt;"",INDEX('AQS-88101'!$M$2:$M$2744,MATCH('88101-daily-summary-by-site'!$A189&amp;'88101-daily-summary-by-site'!H$2&amp;'88101-daily-summary-by-site'!H$3,'AQS-88101'!$AC$2:$AC$2744&amp;'AQS-88101'!$E$2:$E$2744&amp;'AQS-88101'!$G$2:$G$2744,0)),""),"")</f>
        <v/>
      </c>
      <c r="I189" s="108" t="str">
        <f t="array" ref="I189">IFERROR(IF(INDEX('AQS-88101'!$M$2:$M$2744,MATCH('88101-daily-summary-by-site'!$A189&amp;'88101-daily-summary-by-site'!I$2&amp;'88101-daily-summary-by-site'!I$3,'AQS-88101'!$AC$2:$AC$2744&amp;'AQS-88101'!$E$2:$E$2744&amp;'AQS-88101'!$G$2:$G$2744,0))&lt;&gt;"",INDEX('AQS-88101'!$M$2:$M$2744,MATCH('88101-daily-summary-by-site'!$A189&amp;'88101-daily-summary-by-site'!I$2&amp;'88101-daily-summary-by-site'!I$3,'AQS-88101'!$AC$2:$AC$2744&amp;'AQS-88101'!$E$2:$E$2744&amp;'AQS-88101'!$G$2:$G$2744,0)),""),"")</f>
        <v/>
      </c>
      <c r="L189" s="107">
        <f t="shared" si="10"/>
        <v>90.7</v>
      </c>
      <c r="M189" s="42" t="str">
        <f t="shared" si="11"/>
        <v/>
      </c>
      <c r="N189" s="42" t="str">
        <f t="shared" si="12"/>
        <v/>
      </c>
      <c r="O189" s="108" t="str">
        <f t="shared" si="13"/>
        <v/>
      </c>
    </row>
    <row r="190" spans="1:15" x14ac:dyDescent="0.25">
      <c r="A190" s="79">
        <f t="shared" si="14"/>
        <v>36710</v>
      </c>
      <c r="B190" s="107" t="str">
        <f t="array" ref="B190">IFERROR(IF(INDEX('AQS-88101'!$M$2:$M$2744,MATCH('88101-daily-summary-by-site'!$A190&amp;'88101-daily-summary-by-site'!B$2&amp;'88101-daily-summary-by-site'!B$3,'AQS-88101'!$AC$2:$AC$2744&amp;'AQS-88101'!$E$2:$E$2744&amp;'AQS-88101'!$G$2:$G$2744,0))&lt;&gt;"",INDEX('AQS-88101'!$M$2:$M$2744,MATCH('88101-daily-summary-by-site'!$A190&amp;'88101-daily-summary-by-site'!B$2&amp;'88101-daily-summary-by-site'!B$3,'AQS-88101'!$AC$2:$AC$2744&amp;'AQS-88101'!$E$2:$E$2744&amp;'AQS-88101'!$G$2:$G$2744,0)),""),"")</f>
        <v/>
      </c>
      <c r="C190" s="42" t="str">
        <f t="array" ref="C190">IFERROR(IF(INDEX('AQS-88101'!$M$2:$M$2744,MATCH('88101-daily-summary-by-site'!$A190&amp;'88101-daily-summary-by-site'!C$2&amp;'88101-daily-summary-by-site'!C$3,'AQS-88101'!$AC$2:$AC$2744&amp;'AQS-88101'!$E$2:$E$2744&amp;'AQS-88101'!$G$2:$G$2744,0))&lt;&gt;"",INDEX('AQS-88101'!$M$2:$M$2744,MATCH('88101-daily-summary-by-site'!$A190&amp;'88101-daily-summary-by-site'!C$2&amp;'88101-daily-summary-by-site'!C$3,'AQS-88101'!$AC$2:$AC$2744&amp;'AQS-88101'!$E$2:$E$2744&amp;'AQS-88101'!$G$2:$G$2744,0)),""),"")</f>
        <v/>
      </c>
      <c r="D190" s="42" t="str">
        <f t="array" ref="D190">IFERROR(IF(INDEX('AQS-88101'!$M$2:$M$2744,MATCH('88101-daily-summary-by-site'!$A190&amp;'88101-daily-summary-by-site'!D$2&amp;'88101-daily-summary-by-site'!D$3,'AQS-88101'!$AC$2:$AC$2744&amp;'AQS-88101'!$E$2:$E$2744&amp;'AQS-88101'!$G$2:$G$2744,0))&lt;&gt;"",INDEX('AQS-88101'!$M$2:$M$2744,MATCH('88101-daily-summary-by-site'!$A190&amp;'88101-daily-summary-by-site'!D$2&amp;'88101-daily-summary-by-site'!D$3,'AQS-88101'!$AC$2:$AC$2744&amp;'AQS-88101'!$E$2:$E$2744&amp;'AQS-88101'!$G$2:$G$2744,0)),""),"")</f>
        <v/>
      </c>
      <c r="E190" s="42" t="str">
        <f t="array" ref="E190">IFERROR(IF(INDEX('AQS-88101'!$M$2:$M$2744,MATCH('88101-daily-summary-by-site'!$A190&amp;'88101-daily-summary-by-site'!E$2&amp;'88101-daily-summary-by-site'!E$3,'AQS-88101'!$AC$2:$AC$2744&amp;'AQS-88101'!$E$2:$E$2744&amp;'AQS-88101'!$G$2:$G$2744,0))&lt;&gt;"",INDEX('AQS-88101'!$M$2:$M$2744,MATCH('88101-daily-summary-by-site'!$A190&amp;'88101-daily-summary-by-site'!E$2&amp;'88101-daily-summary-by-site'!E$3,'AQS-88101'!$AC$2:$AC$2744&amp;'AQS-88101'!$E$2:$E$2744&amp;'AQS-88101'!$G$2:$G$2744,0)),""),"")</f>
        <v/>
      </c>
      <c r="F190" s="42" t="str">
        <f t="array" ref="F190">IFERROR(IF(INDEX('AQS-88101'!$M$2:$M$2744,MATCH('88101-daily-summary-by-site'!$A190&amp;'88101-daily-summary-by-site'!F$2&amp;'88101-daily-summary-by-site'!F$3,'AQS-88101'!$AC$2:$AC$2744&amp;'AQS-88101'!$E$2:$E$2744&amp;'AQS-88101'!$G$2:$G$2744,0))&lt;&gt;"",INDEX('AQS-88101'!$M$2:$M$2744,MATCH('88101-daily-summary-by-site'!$A190&amp;'88101-daily-summary-by-site'!F$2&amp;'88101-daily-summary-by-site'!F$3,'AQS-88101'!$AC$2:$AC$2744&amp;'AQS-88101'!$E$2:$E$2744&amp;'AQS-88101'!$G$2:$G$2744,0)),""),"")</f>
        <v/>
      </c>
      <c r="G190" s="42" t="str">
        <f t="array" ref="G190">IFERROR(IF(INDEX('AQS-88101'!$M$2:$M$2744,MATCH('88101-daily-summary-by-site'!$A190&amp;'88101-daily-summary-by-site'!G$2&amp;'88101-daily-summary-by-site'!G$3,'AQS-88101'!$AC$2:$AC$2744&amp;'AQS-88101'!$E$2:$E$2744&amp;'AQS-88101'!$G$2:$G$2744,0))&lt;&gt;"",INDEX('AQS-88101'!$M$2:$M$2744,MATCH('88101-daily-summary-by-site'!$A190&amp;'88101-daily-summary-by-site'!G$2&amp;'88101-daily-summary-by-site'!G$3,'AQS-88101'!$AC$2:$AC$2744&amp;'AQS-88101'!$E$2:$E$2744&amp;'AQS-88101'!$G$2:$G$2744,0)),""),"")</f>
        <v/>
      </c>
      <c r="H190" s="42" t="str">
        <f t="array" ref="H190">IFERROR(IF(INDEX('AQS-88101'!$M$2:$M$2744,MATCH('88101-daily-summary-by-site'!$A190&amp;'88101-daily-summary-by-site'!H$2&amp;'88101-daily-summary-by-site'!H$3,'AQS-88101'!$AC$2:$AC$2744&amp;'AQS-88101'!$E$2:$E$2744&amp;'AQS-88101'!$G$2:$G$2744,0))&lt;&gt;"",INDEX('AQS-88101'!$M$2:$M$2744,MATCH('88101-daily-summary-by-site'!$A190&amp;'88101-daily-summary-by-site'!H$2&amp;'88101-daily-summary-by-site'!H$3,'AQS-88101'!$AC$2:$AC$2744&amp;'AQS-88101'!$E$2:$E$2744&amp;'AQS-88101'!$G$2:$G$2744,0)),""),"")</f>
        <v/>
      </c>
      <c r="I190" s="108" t="str">
        <f t="array" ref="I190">IFERROR(IF(INDEX('AQS-88101'!$M$2:$M$2744,MATCH('88101-daily-summary-by-site'!$A190&amp;'88101-daily-summary-by-site'!I$2&amp;'88101-daily-summary-by-site'!I$3,'AQS-88101'!$AC$2:$AC$2744&amp;'AQS-88101'!$E$2:$E$2744&amp;'AQS-88101'!$G$2:$G$2744,0))&lt;&gt;"",INDEX('AQS-88101'!$M$2:$M$2744,MATCH('88101-daily-summary-by-site'!$A190&amp;'88101-daily-summary-by-site'!I$2&amp;'88101-daily-summary-by-site'!I$3,'AQS-88101'!$AC$2:$AC$2744&amp;'AQS-88101'!$E$2:$E$2744&amp;'AQS-88101'!$G$2:$G$2744,0)),""),"")</f>
        <v/>
      </c>
      <c r="L190" s="107" t="str">
        <f t="shared" si="10"/>
        <v/>
      </c>
      <c r="M190" s="42" t="str">
        <f t="shared" si="11"/>
        <v/>
      </c>
      <c r="N190" s="42" t="str">
        <f t="shared" si="12"/>
        <v/>
      </c>
      <c r="O190" s="108" t="str">
        <f t="shared" si="13"/>
        <v/>
      </c>
    </row>
    <row r="191" spans="1:15" x14ac:dyDescent="0.25">
      <c r="A191" s="79">
        <f t="shared" si="14"/>
        <v>36711</v>
      </c>
      <c r="B191" s="107" t="str">
        <f t="array" ref="B191">IFERROR(IF(INDEX('AQS-88101'!$M$2:$M$2744,MATCH('88101-daily-summary-by-site'!$A191&amp;'88101-daily-summary-by-site'!B$2&amp;'88101-daily-summary-by-site'!B$3,'AQS-88101'!$AC$2:$AC$2744&amp;'AQS-88101'!$E$2:$E$2744&amp;'AQS-88101'!$G$2:$G$2744,0))&lt;&gt;"",INDEX('AQS-88101'!$M$2:$M$2744,MATCH('88101-daily-summary-by-site'!$A191&amp;'88101-daily-summary-by-site'!B$2&amp;'88101-daily-summary-by-site'!B$3,'AQS-88101'!$AC$2:$AC$2744&amp;'AQS-88101'!$E$2:$E$2744&amp;'AQS-88101'!$G$2:$G$2744,0)),""),"")</f>
        <v/>
      </c>
      <c r="C191" s="42" t="str">
        <f t="array" ref="C191">IFERROR(IF(INDEX('AQS-88101'!$M$2:$M$2744,MATCH('88101-daily-summary-by-site'!$A191&amp;'88101-daily-summary-by-site'!C$2&amp;'88101-daily-summary-by-site'!C$3,'AQS-88101'!$AC$2:$AC$2744&amp;'AQS-88101'!$E$2:$E$2744&amp;'AQS-88101'!$G$2:$G$2744,0))&lt;&gt;"",INDEX('AQS-88101'!$M$2:$M$2744,MATCH('88101-daily-summary-by-site'!$A191&amp;'88101-daily-summary-by-site'!C$2&amp;'88101-daily-summary-by-site'!C$3,'AQS-88101'!$AC$2:$AC$2744&amp;'AQS-88101'!$E$2:$E$2744&amp;'AQS-88101'!$G$2:$G$2744,0)),""),"")</f>
        <v/>
      </c>
      <c r="D191" s="42" t="str">
        <f t="array" ref="D191">IFERROR(IF(INDEX('AQS-88101'!$M$2:$M$2744,MATCH('88101-daily-summary-by-site'!$A191&amp;'88101-daily-summary-by-site'!D$2&amp;'88101-daily-summary-by-site'!D$3,'AQS-88101'!$AC$2:$AC$2744&amp;'AQS-88101'!$E$2:$E$2744&amp;'AQS-88101'!$G$2:$G$2744,0))&lt;&gt;"",INDEX('AQS-88101'!$M$2:$M$2744,MATCH('88101-daily-summary-by-site'!$A191&amp;'88101-daily-summary-by-site'!D$2&amp;'88101-daily-summary-by-site'!D$3,'AQS-88101'!$AC$2:$AC$2744&amp;'AQS-88101'!$E$2:$E$2744&amp;'AQS-88101'!$G$2:$G$2744,0)),""),"")</f>
        <v/>
      </c>
      <c r="E191" s="42" t="str">
        <f t="array" ref="E191">IFERROR(IF(INDEX('AQS-88101'!$M$2:$M$2744,MATCH('88101-daily-summary-by-site'!$A191&amp;'88101-daily-summary-by-site'!E$2&amp;'88101-daily-summary-by-site'!E$3,'AQS-88101'!$AC$2:$AC$2744&amp;'AQS-88101'!$E$2:$E$2744&amp;'AQS-88101'!$G$2:$G$2744,0))&lt;&gt;"",INDEX('AQS-88101'!$M$2:$M$2744,MATCH('88101-daily-summary-by-site'!$A191&amp;'88101-daily-summary-by-site'!E$2&amp;'88101-daily-summary-by-site'!E$3,'AQS-88101'!$AC$2:$AC$2744&amp;'AQS-88101'!$E$2:$E$2744&amp;'AQS-88101'!$G$2:$G$2744,0)),""),"")</f>
        <v/>
      </c>
      <c r="F191" s="42" t="str">
        <f t="array" ref="F191">IFERROR(IF(INDEX('AQS-88101'!$M$2:$M$2744,MATCH('88101-daily-summary-by-site'!$A191&amp;'88101-daily-summary-by-site'!F$2&amp;'88101-daily-summary-by-site'!F$3,'AQS-88101'!$AC$2:$AC$2744&amp;'AQS-88101'!$E$2:$E$2744&amp;'AQS-88101'!$G$2:$G$2744,0))&lt;&gt;"",INDEX('AQS-88101'!$M$2:$M$2744,MATCH('88101-daily-summary-by-site'!$A191&amp;'88101-daily-summary-by-site'!F$2&amp;'88101-daily-summary-by-site'!F$3,'AQS-88101'!$AC$2:$AC$2744&amp;'AQS-88101'!$E$2:$E$2744&amp;'AQS-88101'!$G$2:$G$2744,0)),""),"")</f>
        <v/>
      </c>
      <c r="G191" s="42" t="str">
        <f t="array" ref="G191">IFERROR(IF(INDEX('AQS-88101'!$M$2:$M$2744,MATCH('88101-daily-summary-by-site'!$A191&amp;'88101-daily-summary-by-site'!G$2&amp;'88101-daily-summary-by-site'!G$3,'AQS-88101'!$AC$2:$AC$2744&amp;'AQS-88101'!$E$2:$E$2744&amp;'AQS-88101'!$G$2:$G$2744,0))&lt;&gt;"",INDEX('AQS-88101'!$M$2:$M$2744,MATCH('88101-daily-summary-by-site'!$A191&amp;'88101-daily-summary-by-site'!G$2&amp;'88101-daily-summary-by-site'!G$3,'AQS-88101'!$AC$2:$AC$2744&amp;'AQS-88101'!$E$2:$E$2744&amp;'AQS-88101'!$G$2:$G$2744,0)),""),"")</f>
        <v/>
      </c>
      <c r="H191" s="42" t="str">
        <f t="array" ref="H191">IFERROR(IF(INDEX('AQS-88101'!$M$2:$M$2744,MATCH('88101-daily-summary-by-site'!$A191&amp;'88101-daily-summary-by-site'!H$2&amp;'88101-daily-summary-by-site'!H$3,'AQS-88101'!$AC$2:$AC$2744&amp;'AQS-88101'!$E$2:$E$2744&amp;'AQS-88101'!$G$2:$G$2744,0))&lt;&gt;"",INDEX('AQS-88101'!$M$2:$M$2744,MATCH('88101-daily-summary-by-site'!$A191&amp;'88101-daily-summary-by-site'!H$2&amp;'88101-daily-summary-by-site'!H$3,'AQS-88101'!$AC$2:$AC$2744&amp;'AQS-88101'!$E$2:$E$2744&amp;'AQS-88101'!$G$2:$G$2744,0)),""),"")</f>
        <v/>
      </c>
      <c r="I191" s="108" t="str">
        <f t="array" ref="I191">IFERROR(IF(INDEX('AQS-88101'!$M$2:$M$2744,MATCH('88101-daily-summary-by-site'!$A191&amp;'88101-daily-summary-by-site'!I$2&amp;'88101-daily-summary-by-site'!I$3,'AQS-88101'!$AC$2:$AC$2744&amp;'AQS-88101'!$E$2:$E$2744&amp;'AQS-88101'!$G$2:$G$2744,0))&lt;&gt;"",INDEX('AQS-88101'!$M$2:$M$2744,MATCH('88101-daily-summary-by-site'!$A191&amp;'88101-daily-summary-by-site'!I$2&amp;'88101-daily-summary-by-site'!I$3,'AQS-88101'!$AC$2:$AC$2744&amp;'AQS-88101'!$E$2:$E$2744&amp;'AQS-88101'!$G$2:$G$2744,0)),""),"")</f>
        <v/>
      </c>
      <c r="L191" s="107" t="str">
        <f t="shared" si="10"/>
        <v/>
      </c>
      <c r="M191" s="42" t="str">
        <f t="shared" si="11"/>
        <v/>
      </c>
      <c r="N191" s="42" t="str">
        <f t="shared" si="12"/>
        <v/>
      </c>
      <c r="O191" s="108" t="str">
        <f t="shared" si="13"/>
        <v/>
      </c>
    </row>
    <row r="192" spans="1:15" x14ac:dyDescent="0.25">
      <c r="A192" s="79">
        <f t="shared" si="14"/>
        <v>36712</v>
      </c>
      <c r="B192" s="107">
        <f t="array" ref="B192">IFERROR(IF(INDEX('AQS-88101'!$M$2:$M$2744,MATCH('88101-daily-summary-by-site'!$A192&amp;'88101-daily-summary-by-site'!B$2&amp;'88101-daily-summary-by-site'!B$3,'AQS-88101'!$AC$2:$AC$2744&amp;'AQS-88101'!$E$2:$E$2744&amp;'AQS-88101'!$G$2:$G$2744,0))&lt;&gt;"",INDEX('AQS-88101'!$M$2:$M$2744,MATCH('88101-daily-summary-by-site'!$A192&amp;'88101-daily-summary-by-site'!B$2&amp;'88101-daily-summary-by-site'!B$3,'AQS-88101'!$AC$2:$AC$2744&amp;'AQS-88101'!$E$2:$E$2744&amp;'AQS-88101'!$G$2:$G$2744,0)),""),"")</f>
        <v>45.3</v>
      </c>
      <c r="C192" s="42" t="str">
        <f t="array" ref="C192">IFERROR(IF(INDEX('AQS-88101'!$M$2:$M$2744,MATCH('88101-daily-summary-by-site'!$A192&amp;'88101-daily-summary-by-site'!C$2&amp;'88101-daily-summary-by-site'!C$3,'AQS-88101'!$AC$2:$AC$2744&amp;'AQS-88101'!$E$2:$E$2744&amp;'AQS-88101'!$G$2:$G$2744,0))&lt;&gt;"",INDEX('AQS-88101'!$M$2:$M$2744,MATCH('88101-daily-summary-by-site'!$A192&amp;'88101-daily-summary-by-site'!C$2&amp;'88101-daily-summary-by-site'!C$3,'AQS-88101'!$AC$2:$AC$2744&amp;'AQS-88101'!$E$2:$E$2744&amp;'AQS-88101'!$G$2:$G$2744,0)),""),"")</f>
        <v/>
      </c>
      <c r="D192" s="42" t="str">
        <f t="array" ref="D192">IFERROR(IF(INDEX('AQS-88101'!$M$2:$M$2744,MATCH('88101-daily-summary-by-site'!$A192&amp;'88101-daily-summary-by-site'!D$2&amp;'88101-daily-summary-by-site'!D$3,'AQS-88101'!$AC$2:$AC$2744&amp;'AQS-88101'!$E$2:$E$2744&amp;'AQS-88101'!$G$2:$G$2744,0))&lt;&gt;"",INDEX('AQS-88101'!$M$2:$M$2744,MATCH('88101-daily-summary-by-site'!$A192&amp;'88101-daily-summary-by-site'!D$2&amp;'88101-daily-summary-by-site'!D$3,'AQS-88101'!$AC$2:$AC$2744&amp;'AQS-88101'!$E$2:$E$2744&amp;'AQS-88101'!$G$2:$G$2744,0)),""),"")</f>
        <v/>
      </c>
      <c r="E192" s="42" t="str">
        <f t="array" ref="E192">IFERROR(IF(INDEX('AQS-88101'!$M$2:$M$2744,MATCH('88101-daily-summary-by-site'!$A192&amp;'88101-daily-summary-by-site'!E$2&amp;'88101-daily-summary-by-site'!E$3,'AQS-88101'!$AC$2:$AC$2744&amp;'AQS-88101'!$E$2:$E$2744&amp;'AQS-88101'!$G$2:$G$2744,0))&lt;&gt;"",INDEX('AQS-88101'!$M$2:$M$2744,MATCH('88101-daily-summary-by-site'!$A192&amp;'88101-daily-summary-by-site'!E$2&amp;'88101-daily-summary-by-site'!E$3,'AQS-88101'!$AC$2:$AC$2744&amp;'AQS-88101'!$E$2:$E$2744&amp;'AQS-88101'!$G$2:$G$2744,0)),""),"")</f>
        <v/>
      </c>
      <c r="F192" s="42" t="str">
        <f t="array" ref="F192">IFERROR(IF(INDEX('AQS-88101'!$M$2:$M$2744,MATCH('88101-daily-summary-by-site'!$A192&amp;'88101-daily-summary-by-site'!F$2&amp;'88101-daily-summary-by-site'!F$3,'AQS-88101'!$AC$2:$AC$2744&amp;'AQS-88101'!$E$2:$E$2744&amp;'AQS-88101'!$G$2:$G$2744,0))&lt;&gt;"",INDEX('AQS-88101'!$M$2:$M$2744,MATCH('88101-daily-summary-by-site'!$A192&amp;'88101-daily-summary-by-site'!F$2&amp;'88101-daily-summary-by-site'!F$3,'AQS-88101'!$AC$2:$AC$2744&amp;'AQS-88101'!$E$2:$E$2744&amp;'AQS-88101'!$G$2:$G$2744,0)),""),"")</f>
        <v/>
      </c>
      <c r="G192" s="42" t="str">
        <f t="array" ref="G192">IFERROR(IF(INDEX('AQS-88101'!$M$2:$M$2744,MATCH('88101-daily-summary-by-site'!$A192&amp;'88101-daily-summary-by-site'!G$2&amp;'88101-daily-summary-by-site'!G$3,'AQS-88101'!$AC$2:$AC$2744&amp;'AQS-88101'!$E$2:$E$2744&amp;'AQS-88101'!$G$2:$G$2744,0))&lt;&gt;"",INDEX('AQS-88101'!$M$2:$M$2744,MATCH('88101-daily-summary-by-site'!$A192&amp;'88101-daily-summary-by-site'!G$2&amp;'88101-daily-summary-by-site'!G$3,'AQS-88101'!$AC$2:$AC$2744&amp;'AQS-88101'!$E$2:$E$2744&amp;'AQS-88101'!$G$2:$G$2744,0)),""),"")</f>
        <v/>
      </c>
      <c r="H192" s="42" t="str">
        <f t="array" ref="H192">IFERROR(IF(INDEX('AQS-88101'!$M$2:$M$2744,MATCH('88101-daily-summary-by-site'!$A192&amp;'88101-daily-summary-by-site'!H$2&amp;'88101-daily-summary-by-site'!H$3,'AQS-88101'!$AC$2:$AC$2744&amp;'AQS-88101'!$E$2:$E$2744&amp;'AQS-88101'!$G$2:$G$2744,0))&lt;&gt;"",INDEX('AQS-88101'!$M$2:$M$2744,MATCH('88101-daily-summary-by-site'!$A192&amp;'88101-daily-summary-by-site'!H$2&amp;'88101-daily-summary-by-site'!H$3,'AQS-88101'!$AC$2:$AC$2744&amp;'AQS-88101'!$E$2:$E$2744&amp;'AQS-88101'!$G$2:$G$2744,0)),""),"")</f>
        <v/>
      </c>
      <c r="I192" s="108" t="str">
        <f t="array" ref="I192">IFERROR(IF(INDEX('AQS-88101'!$M$2:$M$2744,MATCH('88101-daily-summary-by-site'!$A192&amp;'88101-daily-summary-by-site'!I$2&amp;'88101-daily-summary-by-site'!I$3,'AQS-88101'!$AC$2:$AC$2744&amp;'AQS-88101'!$E$2:$E$2744&amp;'AQS-88101'!$G$2:$G$2744,0))&lt;&gt;"",INDEX('AQS-88101'!$M$2:$M$2744,MATCH('88101-daily-summary-by-site'!$A192&amp;'88101-daily-summary-by-site'!I$2&amp;'88101-daily-summary-by-site'!I$3,'AQS-88101'!$AC$2:$AC$2744&amp;'AQS-88101'!$E$2:$E$2744&amp;'AQS-88101'!$G$2:$G$2744,0)),""),"")</f>
        <v/>
      </c>
      <c r="L192" s="107">
        <f t="shared" si="10"/>
        <v>45.3</v>
      </c>
      <c r="M192" s="42" t="str">
        <f t="shared" si="11"/>
        <v/>
      </c>
      <c r="N192" s="42" t="str">
        <f t="shared" si="12"/>
        <v/>
      </c>
      <c r="O192" s="108" t="str">
        <f t="shared" si="13"/>
        <v/>
      </c>
    </row>
    <row r="193" spans="1:15" x14ac:dyDescent="0.25">
      <c r="A193" s="79">
        <f t="shared" si="14"/>
        <v>36713</v>
      </c>
      <c r="B193" s="107" t="str">
        <f t="array" ref="B193">IFERROR(IF(INDEX('AQS-88101'!$M$2:$M$2744,MATCH('88101-daily-summary-by-site'!$A193&amp;'88101-daily-summary-by-site'!B$2&amp;'88101-daily-summary-by-site'!B$3,'AQS-88101'!$AC$2:$AC$2744&amp;'AQS-88101'!$E$2:$E$2744&amp;'AQS-88101'!$G$2:$G$2744,0))&lt;&gt;"",INDEX('AQS-88101'!$M$2:$M$2744,MATCH('88101-daily-summary-by-site'!$A193&amp;'88101-daily-summary-by-site'!B$2&amp;'88101-daily-summary-by-site'!B$3,'AQS-88101'!$AC$2:$AC$2744&amp;'AQS-88101'!$E$2:$E$2744&amp;'AQS-88101'!$G$2:$G$2744,0)),""),"")</f>
        <v/>
      </c>
      <c r="C193" s="42" t="str">
        <f t="array" ref="C193">IFERROR(IF(INDEX('AQS-88101'!$M$2:$M$2744,MATCH('88101-daily-summary-by-site'!$A193&amp;'88101-daily-summary-by-site'!C$2&amp;'88101-daily-summary-by-site'!C$3,'AQS-88101'!$AC$2:$AC$2744&amp;'AQS-88101'!$E$2:$E$2744&amp;'AQS-88101'!$G$2:$G$2744,0))&lt;&gt;"",INDEX('AQS-88101'!$M$2:$M$2744,MATCH('88101-daily-summary-by-site'!$A193&amp;'88101-daily-summary-by-site'!C$2&amp;'88101-daily-summary-by-site'!C$3,'AQS-88101'!$AC$2:$AC$2744&amp;'AQS-88101'!$E$2:$E$2744&amp;'AQS-88101'!$G$2:$G$2744,0)),""),"")</f>
        <v/>
      </c>
      <c r="D193" s="42" t="str">
        <f t="array" ref="D193">IFERROR(IF(INDEX('AQS-88101'!$M$2:$M$2744,MATCH('88101-daily-summary-by-site'!$A193&amp;'88101-daily-summary-by-site'!D$2&amp;'88101-daily-summary-by-site'!D$3,'AQS-88101'!$AC$2:$AC$2744&amp;'AQS-88101'!$E$2:$E$2744&amp;'AQS-88101'!$G$2:$G$2744,0))&lt;&gt;"",INDEX('AQS-88101'!$M$2:$M$2744,MATCH('88101-daily-summary-by-site'!$A193&amp;'88101-daily-summary-by-site'!D$2&amp;'88101-daily-summary-by-site'!D$3,'AQS-88101'!$AC$2:$AC$2744&amp;'AQS-88101'!$E$2:$E$2744&amp;'AQS-88101'!$G$2:$G$2744,0)),""),"")</f>
        <v/>
      </c>
      <c r="E193" s="42" t="str">
        <f t="array" ref="E193">IFERROR(IF(INDEX('AQS-88101'!$M$2:$M$2744,MATCH('88101-daily-summary-by-site'!$A193&amp;'88101-daily-summary-by-site'!E$2&amp;'88101-daily-summary-by-site'!E$3,'AQS-88101'!$AC$2:$AC$2744&amp;'AQS-88101'!$E$2:$E$2744&amp;'AQS-88101'!$G$2:$G$2744,0))&lt;&gt;"",INDEX('AQS-88101'!$M$2:$M$2744,MATCH('88101-daily-summary-by-site'!$A193&amp;'88101-daily-summary-by-site'!E$2&amp;'88101-daily-summary-by-site'!E$3,'AQS-88101'!$AC$2:$AC$2744&amp;'AQS-88101'!$E$2:$E$2744&amp;'AQS-88101'!$G$2:$G$2744,0)),""),"")</f>
        <v/>
      </c>
      <c r="F193" s="42" t="str">
        <f t="array" ref="F193">IFERROR(IF(INDEX('AQS-88101'!$M$2:$M$2744,MATCH('88101-daily-summary-by-site'!$A193&amp;'88101-daily-summary-by-site'!F$2&amp;'88101-daily-summary-by-site'!F$3,'AQS-88101'!$AC$2:$AC$2744&amp;'AQS-88101'!$E$2:$E$2744&amp;'AQS-88101'!$G$2:$G$2744,0))&lt;&gt;"",INDEX('AQS-88101'!$M$2:$M$2744,MATCH('88101-daily-summary-by-site'!$A193&amp;'88101-daily-summary-by-site'!F$2&amp;'88101-daily-summary-by-site'!F$3,'AQS-88101'!$AC$2:$AC$2744&amp;'AQS-88101'!$E$2:$E$2744&amp;'AQS-88101'!$G$2:$G$2744,0)),""),"")</f>
        <v/>
      </c>
      <c r="G193" s="42" t="str">
        <f t="array" ref="G193">IFERROR(IF(INDEX('AQS-88101'!$M$2:$M$2744,MATCH('88101-daily-summary-by-site'!$A193&amp;'88101-daily-summary-by-site'!G$2&amp;'88101-daily-summary-by-site'!G$3,'AQS-88101'!$AC$2:$AC$2744&amp;'AQS-88101'!$E$2:$E$2744&amp;'AQS-88101'!$G$2:$G$2744,0))&lt;&gt;"",INDEX('AQS-88101'!$M$2:$M$2744,MATCH('88101-daily-summary-by-site'!$A193&amp;'88101-daily-summary-by-site'!G$2&amp;'88101-daily-summary-by-site'!G$3,'AQS-88101'!$AC$2:$AC$2744&amp;'AQS-88101'!$E$2:$E$2744&amp;'AQS-88101'!$G$2:$G$2744,0)),""),"")</f>
        <v/>
      </c>
      <c r="H193" s="42" t="str">
        <f t="array" ref="H193">IFERROR(IF(INDEX('AQS-88101'!$M$2:$M$2744,MATCH('88101-daily-summary-by-site'!$A193&amp;'88101-daily-summary-by-site'!H$2&amp;'88101-daily-summary-by-site'!H$3,'AQS-88101'!$AC$2:$AC$2744&amp;'AQS-88101'!$E$2:$E$2744&amp;'AQS-88101'!$G$2:$G$2744,0))&lt;&gt;"",INDEX('AQS-88101'!$M$2:$M$2744,MATCH('88101-daily-summary-by-site'!$A193&amp;'88101-daily-summary-by-site'!H$2&amp;'88101-daily-summary-by-site'!H$3,'AQS-88101'!$AC$2:$AC$2744&amp;'AQS-88101'!$E$2:$E$2744&amp;'AQS-88101'!$G$2:$G$2744,0)),""),"")</f>
        <v/>
      </c>
      <c r="I193" s="108" t="str">
        <f t="array" ref="I193">IFERROR(IF(INDEX('AQS-88101'!$M$2:$M$2744,MATCH('88101-daily-summary-by-site'!$A193&amp;'88101-daily-summary-by-site'!I$2&amp;'88101-daily-summary-by-site'!I$3,'AQS-88101'!$AC$2:$AC$2744&amp;'AQS-88101'!$E$2:$E$2744&amp;'AQS-88101'!$G$2:$G$2744,0))&lt;&gt;"",INDEX('AQS-88101'!$M$2:$M$2744,MATCH('88101-daily-summary-by-site'!$A193&amp;'88101-daily-summary-by-site'!I$2&amp;'88101-daily-summary-by-site'!I$3,'AQS-88101'!$AC$2:$AC$2744&amp;'AQS-88101'!$E$2:$E$2744&amp;'AQS-88101'!$G$2:$G$2744,0)),""),"")</f>
        <v/>
      </c>
      <c r="L193" s="107" t="str">
        <f t="shared" si="10"/>
        <v/>
      </c>
      <c r="M193" s="42" t="str">
        <f t="shared" si="11"/>
        <v/>
      </c>
      <c r="N193" s="42" t="str">
        <f t="shared" si="12"/>
        <v/>
      </c>
      <c r="O193" s="108" t="str">
        <f t="shared" si="13"/>
        <v/>
      </c>
    </row>
    <row r="194" spans="1:15" x14ac:dyDescent="0.25">
      <c r="A194" s="79">
        <f t="shared" si="14"/>
        <v>36714</v>
      </c>
      <c r="B194" s="107" t="str">
        <f t="array" ref="B194">IFERROR(IF(INDEX('AQS-88101'!$M$2:$M$2744,MATCH('88101-daily-summary-by-site'!$A194&amp;'88101-daily-summary-by-site'!B$2&amp;'88101-daily-summary-by-site'!B$3,'AQS-88101'!$AC$2:$AC$2744&amp;'AQS-88101'!$E$2:$E$2744&amp;'AQS-88101'!$G$2:$G$2744,0))&lt;&gt;"",INDEX('AQS-88101'!$M$2:$M$2744,MATCH('88101-daily-summary-by-site'!$A194&amp;'88101-daily-summary-by-site'!B$2&amp;'88101-daily-summary-by-site'!B$3,'AQS-88101'!$AC$2:$AC$2744&amp;'AQS-88101'!$E$2:$E$2744&amp;'AQS-88101'!$G$2:$G$2744,0)),""),"")</f>
        <v/>
      </c>
      <c r="C194" s="42" t="str">
        <f t="array" ref="C194">IFERROR(IF(INDEX('AQS-88101'!$M$2:$M$2744,MATCH('88101-daily-summary-by-site'!$A194&amp;'88101-daily-summary-by-site'!C$2&amp;'88101-daily-summary-by-site'!C$3,'AQS-88101'!$AC$2:$AC$2744&amp;'AQS-88101'!$E$2:$E$2744&amp;'AQS-88101'!$G$2:$G$2744,0))&lt;&gt;"",INDEX('AQS-88101'!$M$2:$M$2744,MATCH('88101-daily-summary-by-site'!$A194&amp;'88101-daily-summary-by-site'!C$2&amp;'88101-daily-summary-by-site'!C$3,'AQS-88101'!$AC$2:$AC$2744&amp;'AQS-88101'!$E$2:$E$2744&amp;'AQS-88101'!$G$2:$G$2744,0)),""),"")</f>
        <v/>
      </c>
      <c r="D194" s="42" t="str">
        <f t="array" ref="D194">IFERROR(IF(INDEX('AQS-88101'!$M$2:$M$2744,MATCH('88101-daily-summary-by-site'!$A194&amp;'88101-daily-summary-by-site'!D$2&amp;'88101-daily-summary-by-site'!D$3,'AQS-88101'!$AC$2:$AC$2744&amp;'AQS-88101'!$E$2:$E$2744&amp;'AQS-88101'!$G$2:$G$2744,0))&lt;&gt;"",INDEX('AQS-88101'!$M$2:$M$2744,MATCH('88101-daily-summary-by-site'!$A194&amp;'88101-daily-summary-by-site'!D$2&amp;'88101-daily-summary-by-site'!D$3,'AQS-88101'!$AC$2:$AC$2744&amp;'AQS-88101'!$E$2:$E$2744&amp;'AQS-88101'!$G$2:$G$2744,0)),""),"")</f>
        <v/>
      </c>
      <c r="E194" s="42" t="str">
        <f t="array" ref="E194">IFERROR(IF(INDEX('AQS-88101'!$M$2:$M$2744,MATCH('88101-daily-summary-by-site'!$A194&amp;'88101-daily-summary-by-site'!E$2&amp;'88101-daily-summary-by-site'!E$3,'AQS-88101'!$AC$2:$AC$2744&amp;'AQS-88101'!$E$2:$E$2744&amp;'AQS-88101'!$G$2:$G$2744,0))&lt;&gt;"",INDEX('AQS-88101'!$M$2:$M$2744,MATCH('88101-daily-summary-by-site'!$A194&amp;'88101-daily-summary-by-site'!E$2&amp;'88101-daily-summary-by-site'!E$3,'AQS-88101'!$AC$2:$AC$2744&amp;'AQS-88101'!$E$2:$E$2744&amp;'AQS-88101'!$G$2:$G$2744,0)),""),"")</f>
        <v/>
      </c>
      <c r="F194" s="42" t="str">
        <f t="array" ref="F194">IFERROR(IF(INDEX('AQS-88101'!$M$2:$M$2744,MATCH('88101-daily-summary-by-site'!$A194&amp;'88101-daily-summary-by-site'!F$2&amp;'88101-daily-summary-by-site'!F$3,'AQS-88101'!$AC$2:$AC$2744&amp;'AQS-88101'!$E$2:$E$2744&amp;'AQS-88101'!$G$2:$G$2744,0))&lt;&gt;"",INDEX('AQS-88101'!$M$2:$M$2744,MATCH('88101-daily-summary-by-site'!$A194&amp;'88101-daily-summary-by-site'!F$2&amp;'88101-daily-summary-by-site'!F$3,'AQS-88101'!$AC$2:$AC$2744&amp;'AQS-88101'!$E$2:$E$2744&amp;'AQS-88101'!$G$2:$G$2744,0)),""),"")</f>
        <v/>
      </c>
      <c r="G194" s="42" t="str">
        <f t="array" ref="G194">IFERROR(IF(INDEX('AQS-88101'!$M$2:$M$2744,MATCH('88101-daily-summary-by-site'!$A194&amp;'88101-daily-summary-by-site'!G$2&amp;'88101-daily-summary-by-site'!G$3,'AQS-88101'!$AC$2:$AC$2744&amp;'AQS-88101'!$E$2:$E$2744&amp;'AQS-88101'!$G$2:$G$2744,0))&lt;&gt;"",INDEX('AQS-88101'!$M$2:$M$2744,MATCH('88101-daily-summary-by-site'!$A194&amp;'88101-daily-summary-by-site'!G$2&amp;'88101-daily-summary-by-site'!G$3,'AQS-88101'!$AC$2:$AC$2744&amp;'AQS-88101'!$E$2:$E$2744&amp;'AQS-88101'!$G$2:$G$2744,0)),""),"")</f>
        <v/>
      </c>
      <c r="H194" s="42" t="str">
        <f t="array" ref="H194">IFERROR(IF(INDEX('AQS-88101'!$M$2:$M$2744,MATCH('88101-daily-summary-by-site'!$A194&amp;'88101-daily-summary-by-site'!H$2&amp;'88101-daily-summary-by-site'!H$3,'AQS-88101'!$AC$2:$AC$2744&amp;'AQS-88101'!$E$2:$E$2744&amp;'AQS-88101'!$G$2:$G$2744,0))&lt;&gt;"",INDEX('AQS-88101'!$M$2:$M$2744,MATCH('88101-daily-summary-by-site'!$A194&amp;'88101-daily-summary-by-site'!H$2&amp;'88101-daily-summary-by-site'!H$3,'AQS-88101'!$AC$2:$AC$2744&amp;'AQS-88101'!$E$2:$E$2744&amp;'AQS-88101'!$G$2:$G$2744,0)),""),"")</f>
        <v/>
      </c>
      <c r="I194" s="108" t="str">
        <f t="array" ref="I194">IFERROR(IF(INDEX('AQS-88101'!$M$2:$M$2744,MATCH('88101-daily-summary-by-site'!$A194&amp;'88101-daily-summary-by-site'!I$2&amp;'88101-daily-summary-by-site'!I$3,'AQS-88101'!$AC$2:$AC$2744&amp;'AQS-88101'!$E$2:$E$2744&amp;'AQS-88101'!$G$2:$G$2744,0))&lt;&gt;"",INDEX('AQS-88101'!$M$2:$M$2744,MATCH('88101-daily-summary-by-site'!$A194&amp;'88101-daily-summary-by-site'!I$2&amp;'88101-daily-summary-by-site'!I$3,'AQS-88101'!$AC$2:$AC$2744&amp;'AQS-88101'!$E$2:$E$2744&amp;'AQS-88101'!$G$2:$G$2744,0)),""),"")</f>
        <v/>
      </c>
      <c r="L194" s="107" t="str">
        <f t="shared" si="10"/>
        <v/>
      </c>
      <c r="M194" s="42" t="str">
        <f t="shared" si="11"/>
        <v/>
      </c>
      <c r="N194" s="42" t="str">
        <f t="shared" si="12"/>
        <v/>
      </c>
      <c r="O194" s="108" t="str">
        <f t="shared" si="13"/>
        <v/>
      </c>
    </row>
    <row r="195" spans="1:15" x14ac:dyDescent="0.25">
      <c r="A195" s="79">
        <f t="shared" si="14"/>
        <v>36715</v>
      </c>
      <c r="B195" s="107">
        <f t="array" ref="B195">IFERROR(IF(INDEX('AQS-88101'!$M$2:$M$2744,MATCH('88101-daily-summary-by-site'!$A195&amp;'88101-daily-summary-by-site'!B$2&amp;'88101-daily-summary-by-site'!B$3,'AQS-88101'!$AC$2:$AC$2744&amp;'AQS-88101'!$E$2:$E$2744&amp;'AQS-88101'!$G$2:$G$2744,0))&lt;&gt;"",INDEX('AQS-88101'!$M$2:$M$2744,MATCH('88101-daily-summary-by-site'!$A195&amp;'88101-daily-summary-by-site'!B$2&amp;'88101-daily-summary-by-site'!B$3,'AQS-88101'!$AC$2:$AC$2744&amp;'AQS-88101'!$E$2:$E$2744&amp;'AQS-88101'!$G$2:$G$2744,0)),""),"")</f>
        <v>53.3</v>
      </c>
      <c r="C195" s="42" t="str">
        <f t="array" ref="C195">IFERROR(IF(INDEX('AQS-88101'!$M$2:$M$2744,MATCH('88101-daily-summary-by-site'!$A195&amp;'88101-daily-summary-by-site'!C$2&amp;'88101-daily-summary-by-site'!C$3,'AQS-88101'!$AC$2:$AC$2744&amp;'AQS-88101'!$E$2:$E$2744&amp;'AQS-88101'!$G$2:$G$2744,0))&lt;&gt;"",INDEX('AQS-88101'!$M$2:$M$2744,MATCH('88101-daily-summary-by-site'!$A195&amp;'88101-daily-summary-by-site'!C$2&amp;'88101-daily-summary-by-site'!C$3,'AQS-88101'!$AC$2:$AC$2744&amp;'AQS-88101'!$E$2:$E$2744&amp;'AQS-88101'!$G$2:$G$2744,0)),""),"")</f>
        <v/>
      </c>
      <c r="D195" s="42" t="str">
        <f t="array" ref="D195">IFERROR(IF(INDEX('AQS-88101'!$M$2:$M$2744,MATCH('88101-daily-summary-by-site'!$A195&amp;'88101-daily-summary-by-site'!D$2&amp;'88101-daily-summary-by-site'!D$3,'AQS-88101'!$AC$2:$AC$2744&amp;'AQS-88101'!$E$2:$E$2744&amp;'AQS-88101'!$G$2:$G$2744,0))&lt;&gt;"",INDEX('AQS-88101'!$M$2:$M$2744,MATCH('88101-daily-summary-by-site'!$A195&amp;'88101-daily-summary-by-site'!D$2&amp;'88101-daily-summary-by-site'!D$3,'AQS-88101'!$AC$2:$AC$2744&amp;'AQS-88101'!$E$2:$E$2744&amp;'AQS-88101'!$G$2:$G$2744,0)),""),"")</f>
        <v/>
      </c>
      <c r="E195" s="42" t="str">
        <f t="array" ref="E195">IFERROR(IF(INDEX('AQS-88101'!$M$2:$M$2744,MATCH('88101-daily-summary-by-site'!$A195&amp;'88101-daily-summary-by-site'!E$2&amp;'88101-daily-summary-by-site'!E$3,'AQS-88101'!$AC$2:$AC$2744&amp;'AQS-88101'!$E$2:$E$2744&amp;'AQS-88101'!$G$2:$G$2744,0))&lt;&gt;"",INDEX('AQS-88101'!$M$2:$M$2744,MATCH('88101-daily-summary-by-site'!$A195&amp;'88101-daily-summary-by-site'!E$2&amp;'88101-daily-summary-by-site'!E$3,'AQS-88101'!$AC$2:$AC$2744&amp;'AQS-88101'!$E$2:$E$2744&amp;'AQS-88101'!$G$2:$G$2744,0)),""),"")</f>
        <v/>
      </c>
      <c r="F195" s="42" t="str">
        <f t="array" ref="F195">IFERROR(IF(INDEX('AQS-88101'!$M$2:$M$2744,MATCH('88101-daily-summary-by-site'!$A195&amp;'88101-daily-summary-by-site'!F$2&amp;'88101-daily-summary-by-site'!F$3,'AQS-88101'!$AC$2:$AC$2744&amp;'AQS-88101'!$E$2:$E$2744&amp;'AQS-88101'!$G$2:$G$2744,0))&lt;&gt;"",INDEX('AQS-88101'!$M$2:$M$2744,MATCH('88101-daily-summary-by-site'!$A195&amp;'88101-daily-summary-by-site'!F$2&amp;'88101-daily-summary-by-site'!F$3,'AQS-88101'!$AC$2:$AC$2744&amp;'AQS-88101'!$E$2:$E$2744&amp;'AQS-88101'!$G$2:$G$2744,0)),""),"")</f>
        <v/>
      </c>
      <c r="G195" s="42" t="str">
        <f t="array" ref="G195">IFERROR(IF(INDEX('AQS-88101'!$M$2:$M$2744,MATCH('88101-daily-summary-by-site'!$A195&amp;'88101-daily-summary-by-site'!G$2&amp;'88101-daily-summary-by-site'!G$3,'AQS-88101'!$AC$2:$AC$2744&amp;'AQS-88101'!$E$2:$E$2744&amp;'AQS-88101'!$G$2:$G$2744,0))&lt;&gt;"",INDEX('AQS-88101'!$M$2:$M$2744,MATCH('88101-daily-summary-by-site'!$A195&amp;'88101-daily-summary-by-site'!G$2&amp;'88101-daily-summary-by-site'!G$3,'AQS-88101'!$AC$2:$AC$2744&amp;'AQS-88101'!$E$2:$E$2744&amp;'AQS-88101'!$G$2:$G$2744,0)),""),"")</f>
        <v/>
      </c>
      <c r="H195" s="42" t="str">
        <f t="array" ref="H195">IFERROR(IF(INDEX('AQS-88101'!$M$2:$M$2744,MATCH('88101-daily-summary-by-site'!$A195&amp;'88101-daily-summary-by-site'!H$2&amp;'88101-daily-summary-by-site'!H$3,'AQS-88101'!$AC$2:$AC$2744&amp;'AQS-88101'!$E$2:$E$2744&amp;'AQS-88101'!$G$2:$G$2744,0))&lt;&gt;"",INDEX('AQS-88101'!$M$2:$M$2744,MATCH('88101-daily-summary-by-site'!$A195&amp;'88101-daily-summary-by-site'!H$2&amp;'88101-daily-summary-by-site'!H$3,'AQS-88101'!$AC$2:$AC$2744&amp;'AQS-88101'!$E$2:$E$2744&amp;'AQS-88101'!$G$2:$G$2744,0)),""),"")</f>
        <v/>
      </c>
      <c r="I195" s="108" t="str">
        <f t="array" ref="I195">IFERROR(IF(INDEX('AQS-88101'!$M$2:$M$2744,MATCH('88101-daily-summary-by-site'!$A195&amp;'88101-daily-summary-by-site'!I$2&amp;'88101-daily-summary-by-site'!I$3,'AQS-88101'!$AC$2:$AC$2744&amp;'AQS-88101'!$E$2:$E$2744&amp;'AQS-88101'!$G$2:$G$2744,0))&lt;&gt;"",INDEX('AQS-88101'!$M$2:$M$2744,MATCH('88101-daily-summary-by-site'!$A195&amp;'88101-daily-summary-by-site'!I$2&amp;'88101-daily-summary-by-site'!I$3,'AQS-88101'!$AC$2:$AC$2744&amp;'AQS-88101'!$E$2:$E$2744&amp;'AQS-88101'!$G$2:$G$2744,0)),""),"")</f>
        <v/>
      </c>
      <c r="L195" s="107">
        <f t="shared" si="10"/>
        <v>53.3</v>
      </c>
      <c r="M195" s="42" t="str">
        <f t="shared" si="11"/>
        <v/>
      </c>
      <c r="N195" s="42" t="str">
        <f t="shared" si="12"/>
        <v/>
      </c>
      <c r="O195" s="108" t="str">
        <f t="shared" si="13"/>
        <v/>
      </c>
    </row>
    <row r="196" spans="1:15" x14ac:dyDescent="0.25">
      <c r="A196" s="79">
        <f t="shared" si="14"/>
        <v>36716</v>
      </c>
      <c r="B196" s="107" t="str">
        <f t="array" ref="B196">IFERROR(IF(INDEX('AQS-88101'!$M$2:$M$2744,MATCH('88101-daily-summary-by-site'!$A196&amp;'88101-daily-summary-by-site'!B$2&amp;'88101-daily-summary-by-site'!B$3,'AQS-88101'!$AC$2:$AC$2744&amp;'AQS-88101'!$E$2:$E$2744&amp;'AQS-88101'!$G$2:$G$2744,0))&lt;&gt;"",INDEX('AQS-88101'!$M$2:$M$2744,MATCH('88101-daily-summary-by-site'!$A196&amp;'88101-daily-summary-by-site'!B$2&amp;'88101-daily-summary-by-site'!B$3,'AQS-88101'!$AC$2:$AC$2744&amp;'AQS-88101'!$E$2:$E$2744&amp;'AQS-88101'!$G$2:$G$2744,0)),""),"")</f>
        <v/>
      </c>
      <c r="C196" s="42" t="str">
        <f t="array" ref="C196">IFERROR(IF(INDEX('AQS-88101'!$M$2:$M$2744,MATCH('88101-daily-summary-by-site'!$A196&amp;'88101-daily-summary-by-site'!C$2&amp;'88101-daily-summary-by-site'!C$3,'AQS-88101'!$AC$2:$AC$2744&amp;'AQS-88101'!$E$2:$E$2744&amp;'AQS-88101'!$G$2:$G$2744,0))&lt;&gt;"",INDEX('AQS-88101'!$M$2:$M$2744,MATCH('88101-daily-summary-by-site'!$A196&amp;'88101-daily-summary-by-site'!C$2&amp;'88101-daily-summary-by-site'!C$3,'AQS-88101'!$AC$2:$AC$2744&amp;'AQS-88101'!$E$2:$E$2744&amp;'AQS-88101'!$G$2:$G$2744,0)),""),"")</f>
        <v/>
      </c>
      <c r="D196" s="42" t="str">
        <f t="array" ref="D196">IFERROR(IF(INDEX('AQS-88101'!$M$2:$M$2744,MATCH('88101-daily-summary-by-site'!$A196&amp;'88101-daily-summary-by-site'!D$2&amp;'88101-daily-summary-by-site'!D$3,'AQS-88101'!$AC$2:$AC$2744&amp;'AQS-88101'!$E$2:$E$2744&amp;'AQS-88101'!$G$2:$G$2744,0))&lt;&gt;"",INDEX('AQS-88101'!$M$2:$M$2744,MATCH('88101-daily-summary-by-site'!$A196&amp;'88101-daily-summary-by-site'!D$2&amp;'88101-daily-summary-by-site'!D$3,'AQS-88101'!$AC$2:$AC$2744&amp;'AQS-88101'!$E$2:$E$2744&amp;'AQS-88101'!$G$2:$G$2744,0)),""),"")</f>
        <v/>
      </c>
      <c r="E196" s="42" t="str">
        <f t="array" ref="E196">IFERROR(IF(INDEX('AQS-88101'!$M$2:$M$2744,MATCH('88101-daily-summary-by-site'!$A196&amp;'88101-daily-summary-by-site'!E$2&amp;'88101-daily-summary-by-site'!E$3,'AQS-88101'!$AC$2:$AC$2744&amp;'AQS-88101'!$E$2:$E$2744&amp;'AQS-88101'!$G$2:$G$2744,0))&lt;&gt;"",INDEX('AQS-88101'!$M$2:$M$2744,MATCH('88101-daily-summary-by-site'!$A196&amp;'88101-daily-summary-by-site'!E$2&amp;'88101-daily-summary-by-site'!E$3,'AQS-88101'!$AC$2:$AC$2744&amp;'AQS-88101'!$E$2:$E$2744&amp;'AQS-88101'!$G$2:$G$2744,0)),""),"")</f>
        <v/>
      </c>
      <c r="F196" s="42" t="str">
        <f t="array" ref="F196">IFERROR(IF(INDEX('AQS-88101'!$M$2:$M$2744,MATCH('88101-daily-summary-by-site'!$A196&amp;'88101-daily-summary-by-site'!F$2&amp;'88101-daily-summary-by-site'!F$3,'AQS-88101'!$AC$2:$AC$2744&amp;'AQS-88101'!$E$2:$E$2744&amp;'AQS-88101'!$G$2:$G$2744,0))&lt;&gt;"",INDEX('AQS-88101'!$M$2:$M$2744,MATCH('88101-daily-summary-by-site'!$A196&amp;'88101-daily-summary-by-site'!F$2&amp;'88101-daily-summary-by-site'!F$3,'AQS-88101'!$AC$2:$AC$2744&amp;'AQS-88101'!$E$2:$E$2744&amp;'AQS-88101'!$G$2:$G$2744,0)),""),"")</f>
        <v/>
      </c>
      <c r="G196" s="42" t="str">
        <f t="array" ref="G196">IFERROR(IF(INDEX('AQS-88101'!$M$2:$M$2744,MATCH('88101-daily-summary-by-site'!$A196&amp;'88101-daily-summary-by-site'!G$2&amp;'88101-daily-summary-by-site'!G$3,'AQS-88101'!$AC$2:$AC$2744&amp;'AQS-88101'!$E$2:$E$2744&amp;'AQS-88101'!$G$2:$G$2744,0))&lt;&gt;"",INDEX('AQS-88101'!$M$2:$M$2744,MATCH('88101-daily-summary-by-site'!$A196&amp;'88101-daily-summary-by-site'!G$2&amp;'88101-daily-summary-by-site'!G$3,'AQS-88101'!$AC$2:$AC$2744&amp;'AQS-88101'!$E$2:$E$2744&amp;'AQS-88101'!$G$2:$G$2744,0)),""),"")</f>
        <v/>
      </c>
      <c r="H196" s="42" t="str">
        <f t="array" ref="H196">IFERROR(IF(INDEX('AQS-88101'!$M$2:$M$2744,MATCH('88101-daily-summary-by-site'!$A196&amp;'88101-daily-summary-by-site'!H$2&amp;'88101-daily-summary-by-site'!H$3,'AQS-88101'!$AC$2:$AC$2744&amp;'AQS-88101'!$E$2:$E$2744&amp;'AQS-88101'!$G$2:$G$2744,0))&lt;&gt;"",INDEX('AQS-88101'!$M$2:$M$2744,MATCH('88101-daily-summary-by-site'!$A196&amp;'88101-daily-summary-by-site'!H$2&amp;'88101-daily-summary-by-site'!H$3,'AQS-88101'!$AC$2:$AC$2744&amp;'AQS-88101'!$E$2:$E$2744&amp;'AQS-88101'!$G$2:$G$2744,0)),""),"")</f>
        <v/>
      </c>
      <c r="I196" s="108" t="str">
        <f t="array" ref="I196">IFERROR(IF(INDEX('AQS-88101'!$M$2:$M$2744,MATCH('88101-daily-summary-by-site'!$A196&amp;'88101-daily-summary-by-site'!I$2&amp;'88101-daily-summary-by-site'!I$3,'AQS-88101'!$AC$2:$AC$2744&amp;'AQS-88101'!$E$2:$E$2744&amp;'AQS-88101'!$G$2:$G$2744,0))&lt;&gt;"",INDEX('AQS-88101'!$M$2:$M$2744,MATCH('88101-daily-summary-by-site'!$A196&amp;'88101-daily-summary-by-site'!I$2&amp;'88101-daily-summary-by-site'!I$3,'AQS-88101'!$AC$2:$AC$2744&amp;'AQS-88101'!$E$2:$E$2744&amp;'AQS-88101'!$G$2:$G$2744,0)),""),"")</f>
        <v/>
      </c>
      <c r="L196" s="107" t="str">
        <f t="shared" si="10"/>
        <v/>
      </c>
      <c r="M196" s="42" t="str">
        <f t="shared" si="11"/>
        <v/>
      </c>
      <c r="N196" s="42" t="str">
        <f t="shared" si="12"/>
        <v/>
      </c>
      <c r="O196" s="108" t="str">
        <f t="shared" si="13"/>
        <v/>
      </c>
    </row>
    <row r="197" spans="1:15" x14ac:dyDescent="0.25">
      <c r="A197" s="79">
        <f t="shared" si="14"/>
        <v>36717</v>
      </c>
      <c r="B197" s="107" t="str">
        <f t="array" ref="B197">IFERROR(IF(INDEX('AQS-88101'!$M$2:$M$2744,MATCH('88101-daily-summary-by-site'!$A197&amp;'88101-daily-summary-by-site'!B$2&amp;'88101-daily-summary-by-site'!B$3,'AQS-88101'!$AC$2:$AC$2744&amp;'AQS-88101'!$E$2:$E$2744&amp;'AQS-88101'!$G$2:$G$2744,0))&lt;&gt;"",INDEX('AQS-88101'!$M$2:$M$2744,MATCH('88101-daily-summary-by-site'!$A197&amp;'88101-daily-summary-by-site'!B$2&amp;'88101-daily-summary-by-site'!B$3,'AQS-88101'!$AC$2:$AC$2744&amp;'AQS-88101'!$E$2:$E$2744&amp;'AQS-88101'!$G$2:$G$2744,0)),""),"")</f>
        <v/>
      </c>
      <c r="C197" s="42" t="str">
        <f t="array" ref="C197">IFERROR(IF(INDEX('AQS-88101'!$M$2:$M$2744,MATCH('88101-daily-summary-by-site'!$A197&amp;'88101-daily-summary-by-site'!C$2&amp;'88101-daily-summary-by-site'!C$3,'AQS-88101'!$AC$2:$AC$2744&amp;'AQS-88101'!$E$2:$E$2744&amp;'AQS-88101'!$G$2:$G$2744,0))&lt;&gt;"",INDEX('AQS-88101'!$M$2:$M$2744,MATCH('88101-daily-summary-by-site'!$A197&amp;'88101-daily-summary-by-site'!C$2&amp;'88101-daily-summary-by-site'!C$3,'AQS-88101'!$AC$2:$AC$2744&amp;'AQS-88101'!$E$2:$E$2744&amp;'AQS-88101'!$G$2:$G$2744,0)),""),"")</f>
        <v/>
      </c>
      <c r="D197" s="42" t="str">
        <f t="array" ref="D197">IFERROR(IF(INDEX('AQS-88101'!$M$2:$M$2744,MATCH('88101-daily-summary-by-site'!$A197&amp;'88101-daily-summary-by-site'!D$2&amp;'88101-daily-summary-by-site'!D$3,'AQS-88101'!$AC$2:$AC$2744&amp;'AQS-88101'!$E$2:$E$2744&amp;'AQS-88101'!$G$2:$G$2744,0))&lt;&gt;"",INDEX('AQS-88101'!$M$2:$M$2744,MATCH('88101-daily-summary-by-site'!$A197&amp;'88101-daily-summary-by-site'!D$2&amp;'88101-daily-summary-by-site'!D$3,'AQS-88101'!$AC$2:$AC$2744&amp;'AQS-88101'!$E$2:$E$2744&amp;'AQS-88101'!$G$2:$G$2744,0)),""),"")</f>
        <v/>
      </c>
      <c r="E197" s="42" t="str">
        <f t="array" ref="E197">IFERROR(IF(INDEX('AQS-88101'!$M$2:$M$2744,MATCH('88101-daily-summary-by-site'!$A197&amp;'88101-daily-summary-by-site'!E$2&amp;'88101-daily-summary-by-site'!E$3,'AQS-88101'!$AC$2:$AC$2744&amp;'AQS-88101'!$E$2:$E$2744&amp;'AQS-88101'!$G$2:$G$2744,0))&lt;&gt;"",INDEX('AQS-88101'!$M$2:$M$2744,MATCH('88101-daily-summary-by-site'!$A197&amp;'88101-daily-summary-by-site'!E$2&amp;'88101-daily-summary-by-site'!E$3,'AQS-88101'!$AC$2:$AC$2744&amp;'AQS-88101'!$E$2:$E$2744&amp;'AQS-88101'!$G$2:$G$2744,0)),""),"")</f>
        <v/>
      </c>
      <c r="F197" s="42" t="str">
        <f t="array" ref="F197">IFERROR(IF(INDEX('AQS-88101'!$M$2:$M$2744,MATCH('88101-daily-summary-by-site'!$A197&amp;'88101-daily-summary-by-site'!F$2&amp;'88101-daily-summary-by-site'!F$3,'AQS-88101'!$AC$2:$AC$2744&amp;'AQS-88101'!$E$2:$E$2744&amp;'AQS-88101'!$G$2:$G$2744,0))&lt;&gt;"",INDEX('AQS-88101'!$M$2:$M$2744,MATCH('88101-daily-summary-by-site'!$A197&amp;'88101-daily-summary-by-site'!F$2&amp;'88101-daily-summary-by-site'!F$3,'AQS-88101'!$AC$2:$AC$2744&amp;'AQS-88101'!$E$2:$E$2744&amp;'AQS-88101'!$G$2:$G$2744,0)),""),"")</f>
        <v/>
      </c>
      <c r="G197" s="42" t="str">
        <f t="array" ref="G197">IFERROR(IF(INDEX('AQS-88101'!$M$2:$M$2744,MATCH('88101-daily-summary-by-site'!$A197&amp;'88101-daily-summary-by-site'!G$2&amp;'88101-daily-summary-by-site'!G$3,'AQS-88101'!$AC$2:$AC$2744&amp;'AQS-88101'!$E$2:$E$2744&amp;'AQS-88101'!$G$2:$G$2744,0))&lt;&gt;"",INDEX('AQS-88101'!$M$2:$M$2744,MATCH('88101-daily-summary-by-site'!$A197&amp;'88101-daily-summary-by-site'!G$2&amp;'88101-daily-summary-by-site'!G$3,'AQS-88101'!$AC$2:$AC$2744&amp;'AQS-88101'!$E$2:$E$2744&amp;'AQS-88101'!$G$2:$G$2744,0)),""),"")</f>
        <v/>
      </c>
      <c r="H197" s="42" t="str">
        <f t="array" ref="H197">IFERROR(IF(INDEX('AQS-88101'!$M$2:$M$2744,MATCH('88101-daily-summary-by-site'!$A197&amp;'88101-daily-summary-by-site'!H$2&amp;'88101-daily-summary-by-site'!H$3,'AQS-88101'!$AC$2:$AC$2744&amp;'AQS-88101'!$E$2:$E$2744&amp;'AQS-88101'!$G$2:$G$2744,0))&lt;&gt;"",INDEX('AQS-88101'!$M$2:$M$2744,MATCH('88101-daily-summary-by-site'!$A197&amp;'88101-daily-summary-by-site'!H$2&amp;'88101-daily-summary-by-site'!H$3,'AQS-88101'!$AC$2:$AC$2744&amp;'AQS-88101'!$E$2:$E$2744&amp;'AQS-88101'!$G$2:$G$2744,0)),""),"")</f>
        <v/>
      </c>
      <c r="I197" s="108" t="str">
        <f t="array" ref="I197">IFERROR(IF(INDEX('AQS-88101'!$M$2:$M$2744,MATCH('88101-daily-summary-by-site'!$A197&amp;'88101-daily-summary-by-site'!I$2&amp;'88101-daily-summary-by-site'!I$3,'AQS-88101'!$AC$2:$AC$2744&amp;'AQS-88101'!$E$2:$E$2744&amp;'AQS-88101'!$G$2:$G$2744,0))&lt;&gt;"",INDEX('AQS-88101'!$M$2:$M$2744,MATCH('88101-daily-summary-by-site'!$A197&amp;'88101-daily-summary-by-site'!I$2&amp;'88101-daily-summary-by-site'!I$3,'AQS-88101'!$AC$2:$AC$2744&amp;'AQS-88101'!$E$2:$E$2744&amp;'AQS-88101'!$G$2:$G$2744,0)),""),"")</f>
        <v/>
      </c>
      <c r="L197" s="107" t="str">
        <f t="shared" ref="L197:L260" si="15">IF(B197&lt;&gt;"",B197,IF(C197&lt;&gt;"",C197,""))</f>
        <v/>
      </c>
      <c r="M197" s="42" t="str">
        <f t="shared" ref="M197:M260" si="16">IF(D197&lt;&gt;"",D197,IF(E197&lt;&gt;"",E197,""))</f>
        <v/>
      </c>
      <c r="N197" s="42" t="str">
        <f t="shared" ref="N197:N260" si="17">IF(F197&lt;&gt;"",F197,IF(G197&lt;&gt;"",G197,IF(H197&lt;&gt;"",H197,"")))</f>
        <v/>
      </c>
      <c r="O197" s="108" t="str">
        <f t="shared" ref="O197:O260" si="18">IF(I197&lt;&gt;"",I197,"")</f>
        <v/>
      </c>
    </row>
    <row r="198" spans="1:15" x14ac:dyDescent="0.25">
      <c r="A198" s="79">
        <f t="shared" ref="A198:A261" si="19">IF(AND(MONTH(A197)=8,DAY(A197)=31),DATE(YEAR(A197)+1,5,1),A197+1)</f>
        <v>36718</v>
      </c>
      <c r="B198" s="107">
        <f t="array" ref="B198">IFERROR(IF(INDEX('AQS-88101'!$M$2:$M$2744,MATCH('88101-daily-summary-by-site'!$A198&amp;'88101-daily-summary-by-site'!B$2&amp;'88101-daily-summary-by-site'!B$3,'AQS-88101'!$AC$2:$AC$2744&amp;'AQS-88101'!$E$2:$E$2744&amp;'AQS-88101'!$G$2:$G$2744,0))&lt;&gt;"",INDEX('AQS-88101'!$M$2:$M$2744,MATCH('88101-daily-summary-by-site'!$A198&amp;'88101-daily-summary-by-site'!B$2&amp;'88101-daily-summary-by-site'!B$3,'AQS-88101'!$AC$2:$AC$2744&amp;'AQS-88101'!$E$2:$E$2744&amp;'AQS-88101'!$G$2:$G$2744,0)),""),"")</f>
        <v>10.8</v>
      </c>
      <c r="C198" s="42" t="str">
        <f t="array" ref="C198">IFERROR(IF(INDEX('AQS-88101'!$M$2:$M$2744,MATCH('88101-daily-summary-by-site'!$A198&amp;'88101-daily-summary-by-site'!C$2&amp;'88101-daily-summary-by-site'!C$3,'AQS-88101'!$AC$2:$AC$2744&amp;'AQS-88101'!$E$2:$E$2744&amp;'AQS-88101'!$G$2:$G$2744,0))&lt;&gt;"",INDEX('AQS-88101'!$M$2:$M$2744,MATCH('88101-daily-summary-by-site'!$A198&amp;'88101-daily-summary-by-site'!C$2&amp;'88101-daily-summary-by-site'!C$3,'AQS-88101'!$AC$2:$AC$2744&amp;'AQS-88101'!$E$2:$E$2744&amp;'AQS-88101'!$G$2:$G$2744,0)),""),"")</f>
        <v/>
      </c>
      <c r="D198" s="42" t="str">
        <f t="array" ref="D198">IFERROR(IF(INDEX('AQS-88101'!$M$2:$M$2744,MATCH('88101-daily-summary-by-site'!$A198&amp;'88101-daily-summary-by-site'!D$2&amp;'88101-daily-summary-by-site'!D$3,'AQS-88101'!$AC$2:$AC$2744&amp;'AQS-88101'!$E$2:$E$2744&amp;'AQS-88101'!$G$2:$G$2744,0))&lt;&gt;"",INDEX('AQS-88101'!$M$2:$M$2744,MATCH('88101-daily-summary-by-site'!$A198&amp;'88101-daily-summary-by-site'!D$2&amp;'88101-daily-summary-by-site'!D$3,'AQS-88101'!$AC$2:$AC$2744&amp;'AQS-88101'!$E$2:$E$2744&amp;'AQS-88101'!$G$2:$G$2744,0)),""),"")</f>
        <v/>
      </c>
      <c r="E198" s="42" t="str">
        <f t="array" ref="E198">IFERROR(IF(INDEX('AQS-88101'!$M$2:$M$2744,MATCH('88101-daily-summary-by-site'!$A198&amp;'88101-daily-summary-by-site'!E$2&amp;'88101-daily-summary-by-site'!E$3,'AQS-88101'!$AC$2:$AC$2744&amp;'AQS-88101'!$E$2:$E$2744&amp;'AQS-88101'!$G$2:$G$2744,0))&lt;&gt;"",INDEX('AQS-88101'!$M$2:$M$2744,MATCH('88101-daily-summary-by-site'!$A198&amp;'88101-daily-summary-by-site'!E$2&amp;'88101-daily-summary-by-site'!E$3,'AQS-88101'!$AC$2:$AC$2744&amp;'AQS-88101'!$E$2:$E$2744&amp;'AQS-88101'!$G$2:$G$2744,0)),""),"")</f>
        <v/>
      </c>
      <c r="F198" s="42" t="str">
        <f t="array" ref="F198">IFERROR(IF(INDEX('AQS-88101'!$M$2:$M$2744,MATCH('88101-daily-summary-by-site'!$A198&amp;'88101-daily-summary-by-site'!F$2&amp;'88101-daily-summary-by-site'!F$3,'AQS-88101'!$AC$2:$AC$2744&amp;'AQS-88101'!$E$2:$E$2744&amp;'AQS-88101'!$G$2:$G$2744,0))&lt;&gt;"",INDEX('AQS-88101'!$M$2:$M$2744,MATCH('88101-daily-summary-by-site'!$A198&amp;'88101-daily-summary-by-site'!F$2&amp;'88101-daily-summary-by-site'!F$3,'AQS-88101'!$AC$2:$AC$2744&amp;'AQS-88101'!$E$2:$E$2744&amp;'AQS-88101'!$G$2:$G$2744,0)),""),"")</f>
        <v/>
      </c>
      <c r="G198" s="42" t="str">
        <f t="array" ref="G198">IFERROR(IF(INDEX('AQS-88101'!$M$2:$M$2744,MATCH('88101-daily-summary-by-site'!$A198&amp;'88101-daily-summary-by-site'!G$2&amp;'88101-daily-summary-by-site'!G$3,'AQS-88101'!$AC$2:$AC$2744&amp;'AQS-88101'!$E$2:$E$2744&amp;'AQS-88101'!$G$2:$G$2744,0))&lt;&gt;"",INDEX('AQS-88101'!$M$2:$M$2744,MATCH('88101-daily-summary-by-site'!$A198&amp;'88101-daily-summary-by-site'!G$2&amp;'88101-daily-summary-by-site'!G$3,'AQS-88101'!$AC$2:$AC$2744&amp;'AQS-88101'!$E$2:$E$2744&amp;'AQS-88101'!$G$2:$G$2744,0)),""),"")</f>
        <v/>
      </c>
      <c r="H198" s="42" t="str">
        <f t="array" ref="H198">IFERROR(IF(INDEX('AQS-88101'!$M$2:$M$2744,MATCH('88101-daily-summary-by-site'!$A198&amp;'88101-daily-summary-by-site'!H$2&amp;'88101-daily-summary-by-site'!H$3,'AQS-88101'!$AC$2:$AC$2744&amp;'AQS-88101'!$E$2:$E$2744&amp;'AQS-88101'!$G$2:$G$2744,0))&lt;&gt;"",INDEX('AQS-88101'!$M$2:$M$2744,MATCH('88101-daily-summary-by-site'!$A198&amp;'88101-daily-summary-by-site'!H$2&amp;'88101-daily-summary-by-site'!H$3,'AQS-88101'!$AC$2:$AC$2744&amp;'AQS-88101'!$E$2:$E$2744&amp;'AQS-88101'!$G$2:$G$2744,0)),""),"")</f>
        <v/>
      </c>
      <c r="I198" s="108" t="str">
        <f t="array" ref="I198">IFERROR(IF(INDEX('AQS-88101'!$M$2:$M$2744,MATCH('88101-daily-summary-by-site'!$A198&amp;'88101-daily-summary-by-site'!I$2&amp;'88101-daily-summary-by-site'!I$3,'AQS-88101'!$AC$2:$AC$2744&amp;'AQS-88101'!$E$2:$E$2744&amp;'AQS-88101'!$G$2:$G$2744,0))&lt;&gt;"",INDEX('AQS-88101'!$M$2:$M$2744,MATCH('88101-daily-summary-by-site'!$A198&amp;'88101-daily-summary-by-site'!I$2&amp;'88101-daily-summary-by-site'!I$3,'AQS-88101'!$AC$2:$AC$2744&amp;'AQS-88101'!$E$2:$E$2744&amp;'AQS-88101'!$G$2:$G$2744,0)),""),"")</f>
        <v/>
      </c>
      <c r="L198" s="107">
        <f t="shared" si="15"/>
        <v>10.8</v>
      </c>
      <c r="M198" s="42" t="str">
        <f t="shared" si="16"/>
        <v/>
      </c>
      <c r="N198" s="42" t="str">
        <f t="shared" si="17"/>
        <v/>
      </c>
      <c r="O198" s="108" t="str">
        <f t="shared" si="18"/>
        <v/>
      </c>
    </row>
    <row r="199" spans="1:15" x14ac:dyDescent="0.25">
      <c r="A199" s="79">
        <f t="shared" si="19"/>
        <v>36719</v>
      </c>
      <c r="B199" s="107" t="str">
        <f t="array" ref="B199">IFERROR(IF(INDEX('AQS-88101'!$M$2:$M$2744,MATCH('88101-daily-summary-by-site'!$A199&amp;'88101-daily-summary-by-site'!B$2&amp;'88101-daily-summary-by-site'!B$3,'AQS-88101'!$AC$2:$AC$2744&amp;'AQS-88101'!$E$2:$E$2744&amp;'AQS-88101'!$G$2:$G$2744,0))&lt;&gt;"",INDEX('AQS-88101'!$M$2:$M$2744,MATCH('88101-daily-summary-by-site'!$A199&amp;'88101-daily-summary-by-site'!B$2&amp;'88101-daily-summary-by-site'!B$3,'AQS-88101'!$AC$2:$AC$2744&amp;'AQS-88101'!$E$2:$E$2744&amp;'AQS-88101'!$G$2:$G$2744,0)),""),"")</f>
        <v/>
      </c>
      <c r="C199" s="42" t="str">
        <f t="array" ref="C199">IFERROR(IF(INDEX('AQS-88101'!$M$2:$M$2744,MATCH('88101-daily-summary-by-site'!$A199&amp;'88101-daily-summary-by-site'!C$2&amp;'88101-daily-summary-by-site'!C$3,'AQS-88101'!$AC$2:$AC$2744&amp;'AQS-88101'!$E$2:$E$2744&amp;'AQS-88101'!$G$2:$G$2744,0))&lt;&gt;"",INDEX('AQS-88101'!$M$2:$M$2744,MATCH('88101-daily-summary-by-site'!$A199&amp;'88101-daily-summary-by-site'!C$2&amp;'88101-daily-summary-by-site'!C$3,'AQS-88101'!$AC$2:$AC$2744&amp;'AQS-88101'!$E$2:$E$2744&amp;'AQS-88101'!$G$2:$G$2744,0)),""),"")</f>
        <v/>
      </c>
      <c r="D199" s="42" t="str">
        <f t="array" ref="D199">IFERROR(IF(INDEX('AQS-88101'!$M$2:$M$2744,MATCH('88101-daily-summary-by-site'!$A199&amp;'88101-daily-summary-by-site'!D$2&amp;'88101-daily-summary-by-site'!D$3,'AQS-88101'!$AC$2:$AC$2744&amp;'AQS-88101'!$E$2:$E$2744&amp;'AQS-88101'!$G$2:$G$2744,0))&lt;&gt;"",INDEX('AQS-88101'!$M$2:$M$2744,MATCH('88101-daily-summary-by-site'!$A199&amp;'88101-daily-summary-by-site'!D$2&amp;'88101-daily-summary-by-site'!D$3,'AQS-88101'!$AC$2:$AC$2744&amp;'AQS-88101'!$E$2:$E$2744&amp;'AQS-88101'!$G$2:$G$2744,0)),""),"")</f>
        <v/>
      </c>
      <c r="E199" s="42" t="str">
        <f t="array" ref="E199">IFERROR(IF(INDEX('AQS-88101'!$M$2:$M$2744,MATCH('88101-daily-summary-by-site'!$A199&amp;'88101-daily-summary-by-site'!E$2&amp;'88101-daily-summary-by-site'!E$3,'AQS-88101'!$AC$2:$AC$2744&amp;'AQS-88101'!$E$2:$E$2744&amp;'AQS-88101'!$G$2:$G$2744,0))&lt;&gt;"",INDEX('AQS-88101'!$M$2:$M$2744,MATCH('88101-daily-summary-by-site'!$A199&amp;'88101-daily-summary-by-site'!E$2&amp;'88101-daily-summary-by-site'!E$3,'AQS-88101'!$AC$2:$AC$2744&amp;'AQS-88101'!$E$2:$E$2744&amp;'AQS-88101'!$G$2:$G$2744,0)),""),"")</f>
        <v/>
      </c>
      <c r="F199" s="42" t="str">
        <f t="array" ref="F199">IFERROR(IF(INDEX('AQS-88101'!$M$2:$M$2744,MATCH('88101-daily-summary-by-site'!$A199&amp;'88101-daily-summary-by-site'!F$2&amp;'88101-daily-summary-by-site'!F$3,'AQS-88101'!$AC$2:$AC$2744&amp;'AQS-88101'!$E$2:$E$2744&amp;'AQS-88101'!$G$2:$G$2744,0))&lt;&gt;"",INDEX('AQS-88101'!$M$2:$M$2744,MATCH('88101-daily-summary-by-site'!$A199&amp;'88101-daily-summary-by-site'!F$2&amp;'88101-daily-summary-by-site'!F$3,'AQS-88101'!$AC$2:$AC$2744&amp;'AQS-88101'!$E$2:$E$2744&amp;'AQS-88101'!$G$2:$G$2744,0)),""),"")</f>
        <v/>
      </c>
      <c r="G199" s="42" t="str">
        <f t="array" ref="G199">IFERROR(IF(INDEX('AQS-88101'!$M$2:$M$2744,MATCH('88101-daily-summary-by-site'!$A199&amp;'88101-daily-summary-by-site'!G$2&amp;'88101-daily-summary-by-site'!G$3,'AQS-88101'!$AC$2:$AC$2744&amp;'AQS-88101'!$E$2:$E$2744&amp;'AQS-88101'!$G$2:$G$2744,0))&lt;&gt;"",INDEX('AQS-88101'!$M$2:$M$2744,MATCH('88101-daily-summary-by-site'!$A199&amp;'88101-daily-summary-by-site'!G$2&amp;'88101-daily-summary-by-site'!G$3,'AQS-88101'!$AC$2:$AC$2744&amp;'AQS-88101'!$E$2:$E$2744&amp;'AQS-88101'!$G$2:$G$2744,0)),""),"")</f>
        <v/>
      </c>
      <c r="H199" s="42" t="str">
        <f t="array" ref="H199">IFERROR(IF(INDEX('AQS-88101'!$M$2:$M$2744,MATCH('88101-daily-summary-by-site'!$A199&amp;'88101-daily-summary-by-site'!H$2&amp;'88101-daily-summary-by-site'!H$3,'AQS-88101'!$AC$2:$AC$2744&amp;'AQS-88101'!$E$2:$E$2744&amp;'AQS-88101'!$G$2:$G$2744,0))&lt;&gt;"",INDEX('AQS-88101'!$M$2:$M$2744,MATCH('88101-daily-summary-by-site'!$A199&amp;'88101-daily-summary-by-site'!H$2&amp;'88101-daily-summary-by-site'!H$3,'AQS-88101'!$AC$2:$AC$2744&amp;'AQS-88101'!$E$2:$E$2744&amp;'AQS-88101'!$G$2:$G$2744,0)),""),"")</f>
        <v/>
      </c>
      <c r="I199" s="108" t="str">
        <f t="array" ref="I199">IFERROR(IF(INDEX('AQS-88101'!$M$2:$M$2744,MATCH('88101-daily-summary-by-site'!$A199&amp;'88101-daily-summary-by-site'!I$2&amp;'88101-daily-summary-by-site'!I$3,'AQS-88101'!$AC$2:$AC$2744&amp;'AQS-88101'!$E$2:$E$2744&amp;'AQS-88101'!$G$2:$G$2744,0))&lt;&gt;"",INDEX('AQS-88101'!$M$2:$M$2744,MATCH('88101-daily-summary-by-site'!$A199&amp;'88101-daily-summary-by-site'!I$2&amp;'88101-daily-summary-by-site'!I$3,'AQS-88101'!$AC$2:$AC$2744&amp;'AQS-88101'!$E$2:$E$2744&amp;'AQS-88101'!$G$2:$G$2744,0)),""),"")</f>
        <v/>
      </c>
      <c r="L199" s="107" t="str">
        <f t="shared" si="15"/>
        <v/>
      </c>
      <c r="M199" s="42" t="str">
        <f t="shared" si="16"/>
        <v/>
      </c>
      <c r="N199" s="42" t="str">
        <f t="shared" si="17"/>
        <v/>
      </c>
      <c r="O199" s="108" t="str">
        <f t="shared" si="18"/>
        <v/>
      </c>
    </row>
    <row r="200" spans="1:15" x14ac:dyDescent="0.25">
      <c r="A200" s="79">
        <f t="shared" si="19"/>
        <v>36720</v>
      </c>
      <c r="B200" s="107" t="str">
        <f t="array" ref="B200">IFERROR(IF(INDEX('AQS-88101'!$M$2:$M$2744,MATCH('88101-daily-summary-by-site'!$A200&amp;'88101-daily-summary-by-site'!B$2&amp;'88101-daily-summary-by-site'!B$3,'AQS-88101'!$AC$2:$AC$2744&amp;'AQS-88101'!$E$2:$E$2744&amp;'AQS-88101'!$G$2:$G$2744,0))&lt;&gt;"",INDEX('AQS-88101'!$M$2:$M$2744,MATCH('88101-daily-summary-by-site'!$A200&amp;'88101-daily-summary-by-site'!B$2&amp;'88101-daily-summary-by-site'!B$3,'AQS-88101'!$AC$2:$AC$2744&amp;'AQS-88101'!$E$2:$E$2744&amp;'AQS-88101'!$G$2:$G$2744,0)),""),"")</f>
        <v/>
      </c>
      <c r="C200" s="42" t="str">
        <f t="array" ref="C200">IFERROR(IF(INDEX('AQS-88101'!$M$2:$M$2744,MATCH('88101-daily-summary-by-site'!$A200&amp;'88101-daily-summary-by-site'!C$2&amp;'88101-daily-summary-by-site'!C$3,'AQS-88101'!$AC$2:$AC$2744&amp;'AQS-88101'!$E$2:$E$2744&amp;'AQS-88101'!$G$2:$G$2744,0))&lt;&gt;"",INDEX('AQS-88101'!$M$2:$M$2744,MATCH('88101-daily-summary-by-site'!$A200&amp;'88101-daily-summary-by-site'!C$2&amp;'88101-daily-summary-by-site'!C$3,'AQS-88101'!$AC$2:$AC$2744&amp;'AQS-88101'!$E$2:$E$2744&amp;'AQS-88101'!$G$2:$G$2744,0)),""),"")</f>
        <v/>
      </c>
      <c r="D200" s="42" t="str">
        <f t="array" ref="D200">IFERROR(IF(INDEX('AQS-88101'!$M$2:$M$2744,MATCH('88101-daily-summary-by-site'!$A200&amp;'88101-daily-summary-by-site'!D$2&amp;'88101-daily-summary-by-site'!D$3,'AQS-88101'!$AC$2:$AC$2744&amp;'AQS-88101'!$E$2:$E$2744&amp;'AQS-88101'!$G$2:$G$2744,0))&lt;&gt;"",INDEX('AQS-88101'!$M$2:$M$2744,MATCH('88101-daily-summary-by-site'!$A200&amp;'88101-daily-summary-by-site'!D$2&amp;'88101-daily-summary-by-site'!D$3,'AQS-88101'!$AC$2:$AC$2744&amp;'AQS-88101'!$E$2:$E$2744&amp;'AQS-88101'!$G$2:$G$2744,0)),""),"")</f>
        <v/>
      </c>
      <c r="E200" s="42" t="str">
        <f t="array" ref="E200">IFERROR(IF(INDEX('AQS-88101'!$M$2:$M$2744,MATCH('88101-daily-summary-by-site'!$A200&amp;'88101-daily-summary-by-site'!E$2&amp;'88101-daily-summary-by-site'!E$3,'AQS-88101'!$AC$2:$AC$2744&amp;'AQS-88101'!$E$2:$E$2744&amp;'AQS-88101'!$G$2:$G$2744,0))&lt;&gt;"",INDEX('AQS-88101'!$M$2:$M$2744,MATCH('88101-daily-summary-by-site'!$A200&amp;'88101-daily-summary-by-site'!E$2&amp;'88101-daily-summary-by-site'!E$3,'AQS-88101'!$AC$2:$AC$2744&amp;'AQS-88101'!$E$2:$E$2744&amp;'AQS-88101'!$G$2:$G$2744,0)),""),"")</f>
        <v/>
      </c>
      <c r="F200" s="42" t="str">
        <f t="array" ref="F200">IFERROR(IF(INDEX('AQS-88101'!$M$2:$M$2744,MATCH('88101-daily-summary-by-site'!$A200&amp;'88101-daily-summary-by-site'!F$2&amp;'88101-daily-summary-by-site'!F$3,'AQS-88101'!$AC$2:$AC$2744&amp;'AQS-88101'!$E$2:$E$2744&amp;'AQS-88101'!$G$2:$G$2744,0))&lt;&gt;"",INDEX('AQS-88101'!$M$2:$M$2744,MATCH('88101-daily-summary-by-site'!$A200&amp;'88101-daily-summary-by-site'!F$2&amp;'88101-daily-summary-by-site'!F$3,'AQS-88101'!$AC$2:$AC$2744&amp;'AQS-88101'!$E$2:$E$2744&amp;'AQS-88101'!$G$2:$G$2744,0)),""),"")</f>
        <v/>
      </c>
      <c r="G200" s="42" t="str">
        <f t="array" ref="G200">IFERROR(IF(INDEX('AQS-88101'!$M$2:$M$2744,MATCH('88101-daily-summary-by-site'!$A200&amp;'88101-daily-summary-by-site'!G$2&amp;'88101-daily-summary-by-site'!G$3,'AQS-88101'!$AC$2:$AC$2744&amp;'AQS-88101'!$E$2:$E$2744&amp;'AQS-88101'!$G$2:$G$2744,0))&lt;&gt;"",INDEX('AQS-88101'!$M$2:$M$2744,MATCH('88101-daily-summary-by-site'!$A200&amp;'88101-daily-summary-by-site'!G$2&amp;'88101-daily-summary-by-site'!G$3,'AQS-88101'!$AC$2:$AC$2744&amp;'AQS-88101'!$E$2:$E$2744&amp;'AQS-88101'!$G$2:$G$2744,0)),""),"")</f>
        <v/>
      </c>
      <c r="H200" s="42" t="str">
        <f t="array" ref="H200">IFERROR(IF(INDEX('AQS-88101'!$M$2:$M$2744,MATCH('88101-daily-summary-by-site'!$A200&amp;'88101-daily-summary-by-site'!H$2&amp;'88101-daily-summary-by-site'!H$3,'AQS-88101'!$AC$2:$AC$2744&amp;'AQS-88101'!$E$2:$E$2744&amp;'AQS-88101'!$G$2:$G$2744,0))&lt;&gt;"",INDEX('AQS-88101'!$M$2:$M$2744,MATCH('88101-daily-summary-by-site'!$A200&amp;'88101-daily-summary-by-site'!H$2&amp;'88101-daily-summary-by-site'!H$3,'AQS-88101'!$AC$2:$AC$2744&amp;'AQS-88101'!$E$2:$E$2744&amp;'AQS-88101'!$G$2:$G$2744,0)),""),"")</f>
        <v/>
      </c>
      <c r="I200" s="108" t="str">
        <f t="array" ref="I200">IFERROR(IF(INDEX('AQS-88101'!$M$2:$M$2744,MATCH('88101-daily-summary-by-site'!$A200&amp;'88101-daily-summary-by-site'!I$2&amp;'88101-daily-summary-by-site'!I$3,'AQS-88101'!$AC$2:$AC$2744&amp;'AQS-88101'!$E$2:$E$2744&amp;'AQS-88101'!$G$2:$G$2744,0))&lt;&gt;"",INDEX('AQS-88101'!$M$2:$M$2744,MATCH('88101-daily-summary-by-site'!$A200&amp;'88101-daily-summary-by-site'!I$2&amp;'88101-daily-summary-by-site'!I$3,'AQS-88101'!$AC$2:$AC$2744&amp;'AQS-88101'!$E$2:$E$2744&amp;'AQS-88101'!$G$2:$G$2744,0)),""),"")</f>
        <v/>
      </c>
      <c r="L200" s="107" t="str">
        <f t="shared" si="15"/>
        <v/>
      </c>
      <c r="M200" s="42" t="str">
        <f t="shared" si="16"/>
        <v/>
      </c>
      <c r="N200" s="42" t="str">
        <f t="shared" si="17"/>
        <v/>
      </c>
      <c r="O200" s="108" t="str">
        <f t="shared" si="18"/>
        <v/>
      </c>
    </row>
    <row r="201" spans="1:15" x14ac:dyDescent="0.25">
      <c r="A201" s="79">
        <f t="shared" si="19"/>
        <v>36721</v>
      </c>
      <c r="B201" s="107">
        <f t="array" ref="B201">IFERROR(IF(INDEX('AQS-88101'!$M$2:$M$2744,MATCH('88101-daily-summary-by-site'!$A201&amp;'88101-daily-summary-by-site'!B$2&amp;'88101-daily-summary-by-site'!B$3,'AQS-88101'!$AC$2:$AC$2744&amp;'AQS-88101'!$E$2:$E$2744&amp;'AQS-88101'!$G$2:$G$2744,0))&lt;&gt;"",INDEX('AQS-88101'!$M$2:$M$2744,MATCH('88101-daily-summary-by-site'!$A201&amp;'88101-daily-summary-by-site'!B$2&amp;'88101-daily-summary-by-site'!B$3,'AQS-88101'!$AC$2:$AC$2744&amp;'AQS-88101'!$E$2:$E$2744&amp;'AQS-88101'!$G$2:$G$2744,0)),""),"")</f>
        <v>2.9</v>
      </c>
      <c r="C201" s="42" t="str">
        <f t="array" ref="C201">IFERROR(IF(INDEX('AQS-88101'!$M$2:$M$2744,MATCH('88101-daily-summary-by-site'!$A201&amp;'88101-daily-summary-by-site'!C$2&amp;'88101-daily-summary-by-site'!C$3,'AQS-88101'!$AC$2:$AC$2744&amp;'AQS-88101'!$E$2:$E$2744&amp;'AQS-88101'!$G$2:$G$2744,0))&lt;&gt;"",INDEX('AQS-88101'!$M$2:$M$2744,MATCH('88101-daily-summary-by-site'!$A201&amp;'88101-daily-summary-by-site'!C$2&amp;'88101-daily-summary-by-site'!C$3,'AQS-88101'!$AC$2:$AC$2744&amp;'AQS-88101'!$E$2:$E$2744&amp;'AQS-88101'!$G$2:$G$2744,0)),""),"")</f>
        <v/>
      </c>
      <c r="D201" s="42" t="str">
        <f t="array" ref="D201">IFERROR(IF(INDEX('AQS-88101'!$M$2:$M$2744,MATCH('88101-daily-summary-by-site'!$A201&amp;'88101-daily-summary-by-site'!D$2&amp;'88101-daily-summary-by-site'!D$3,'AQS-88101'!$AC$2:$AC$2744&amp;'AQS-88101'!$E$2:$E$2744&amp;'AQS-88101'!$G$2:$G$2744,0))&lt;&gt;"",INDEX('AQS-88101'!$M$2:$M$2744,MATCH('88101-daily-summary-by-site'!$A201&amp;'88101-daily-summary-by-site'!D$2&amp;'88101-daily-summary-by-site'!D$3,'AQS-88101'!$AC$2:$AC$2744&amp;'AQS-88101'!$E$2:$E$2744&amp;'AQS-88101'!$G$2:$G$2744,0)),""),"")</f>
        <v/>
      </c>
      <c r="E201" s="42" t="str">
        <f t="array" ref="E201">IFERROR(IF(INDEX('AQS-88101'!$M$2:$M$2744,MATCH('88101-daily-summary-by-site'!$A201&amp;'88101-daily-summary-by-site'!E$2&amp;'88101-daily-summary-by-site'!E$3,'AQS-88101'!$AC$2:$AC$2744&amp;'AQS-88101'!$E$2:$E$2744&amp;'AQS-88101'!$G$2:$G$2744,0))&lt;&gt;"",INDEX('AQS-88101'!$M$2:$M$2744,MATCH('88101-daily-summary-by-site'!$A201&amp;'88101-daily-summary-by-site'!E$2&amp;'88101-daily-summary-by-site'!E$3,'AQS-88101'!$AC$2:$AC$2744&amp;'AQS-88101'!$E$2:$E$2744&amp;'AQS-88101'!$G$2:$G$2744,0)),""),"")</f>
        <v/>
      </c>
      <c r="F201" s="42" t="str">
        <f t="array" ref="F201">IFERROR(IF(INDEX('AQS-88101'!$M$2:$M$2744,MATCH('88101-daily-summary-by-site'!$A201&amp;'88101-daily-summary-by-site'!F$2&amp;'88101-daily-summary-by-site'!F$3,'AQS-88101'!$AC$2:$AC$2744&amp;'AQS-88101'!$E$2:$E$2744&amp;'AQS-88101'!$G$2:$G$2744,0))&lt;&gt;"",INDEX('AQS-88101'!$M$2:$M$2744,MATCH('88101-daily-summary-by-site'!$A201&amp;'88101-daily-summary-by-site'!F$2&amp;'88101-daily-summary-by-site'!F$3,'AQS-88101'!$AC$2:$AC$2744&amp;'AQS-88101'!$E$2:$E$2744&amp;'AQS-88101'!$G$2:$G$2744,0)),""),"")</f>
        <v/>
      </c>
      <c r="G201" s="42" t="str">
        <f t="array" ref="G201">IFERROR(IF(INDEX('AQS-88101'!$M$2:$M$2744,MATCH('88101-daily-summary-by-site'!$A201&amp;'88101-daily-summary-by-site'!G$2&amp;'88101-daily-summary-by-site'!G$3,'AQS-88101'!$AC$2:$AC$2744&amp;'AQS-88101'!$E$2:$E$2744&amp;'AQS-88101'!$G$2:$G$2744,0))&lt;&gt;"",INDEX('AQS-88101'!$M$2:$M$2744,MATCH('88101-daily-summary-by-site'!$A201&amp;'88101-daily-summary-by-site'!G$2&amp;'88101-daily-summary-by-site'!G$3,'AQS-88101'!$AC$2:$AC$2744&amp;'AQS-88101'!$E$2:$E$2744&amp;'AQS-88101'!$G$2:$G$2744,0)),""),"")</f>
        <v/>
      </c>
      <c r="H201" s="42" t="str">
        <f t="array" ref="H201">IFERROR(IF(INDEX('AQS-88101'!$M$2:$M$2744,MATCH('88101-daily-summary-by-site'!$A201&amp;'88101-daily-summary-by-site'!H$2&amp;'88101-daily-summary-by-site'!H$3,'AQS-88101'!$AC$2:$AC$2744&amp;'AQS-88101'!$E$2:$E$2744&amp;'AQS-88101'!$G$2:$G$2744,0))&lt;&gt;"",INDEX('AQS-88101'!$M$2:$M$2744,MATCH('88101-daily-summary-by-site'!$A201&amp;'88101-daily-summary-by-site'!H$2&amp;'88101-daily-summary-by-site'!H$3,'AQS-88101'!$AC$2:$AC$2744&amp;'AQS-88101'!$E$2:$E$2744&amp;'AQS-88101'!$G$2:$G$2744,0)),""),"")</f>
        <v/>
      </c>
      <c r="I201" s="108" t="str">
        <f t="array" ref="I201">IFERROR(IF(INDEX('AQS-88101'!$M$2:$M$2744,MATCH('88101-daily-summary-by-site'!$A201&amp;'88101-daily-summary-by-site'!I$2&amp;'88101-daily-summary-by-site'!I$3,'AQS-88101'!$AC$2:$AC$2744&amp;'AQS-88101'!$E$2:$E$2744&amp;'AQS-88101'!$G$2:$G$2744,0))&lt;&gt;"",INDEX('AQS-88101'!$M$2:$M$2744,MATCH('88101-daily-summary-by-site'!$A201&amp;'88101-daily-summary-by-site'!I$2&amp;'88101-daily-summary-by-site'!I$3,'AQS-88101'!$AC$2:$AC$2744&amp;'AQS-88101'!$E$2:$E$2744&amp;'AQS-88101'!$G$2:$G$2744,0)),""),"")</f>
        <v/>
      </c>
      <c r="L201" s="107">
        <f t="shared" si="15"/>
        <v>2.9</v>
      </c>
      <c r="M201" s="42" t="str">
        <f t="shared" si="16"/>
        <v/>
      </c>
      <c r="N201" s="42" t="str">
        <f t="shared" si="17"/>
        <v/>
      </c>
      <c r="O201" s="108" t="str">
        <f t="shared" si="18"/>
        <v/>
      </c>
    </row>
    <row r="202" spans="1:15" x14ac:dyDescent="0.25">
      <c r="A202" s="79">
        <f t="shared" si="19"/>
        <v>36722</v>
      </c>
      <c r="B202" s="107" t="str">
        <f t="array" ref="B202">IFERROR(IF(INDEX('AQS-88101'!$M$2:$M$2744,MATCH('88101-daily-summary-by-site'!$A202&amp;'88101-daily-summary-by-site'!B$2&amp;'88101-daily-summary-by-site'!B$3,'AQS-88101'!$AC$2:$AC$2744&amp;'AQS-88101'!$E$2:$E$2744&amp;'AQS-88101'!$G$2:$G$2744,0))&lt;&gt;"",INDEX('AQS-88101'!$M$2:$M$2744,MATCH('88101-daily-summary-by-site'!$A202&amp;'88101-daily-summary-by-site'!B$2&amp;'88101-daily-summary-by-site'!B$3,'AQS-88101'!$AC$2:$AC$2744&amp;'AQS-88101'!$E$2:$E$2744&amp;'AQS-88101'!$G$2:$G$2744,0)),""),"")</f>
        <v/>
      </c>
      <c r="C202" s="42" t="str">
        <f t="array" ref="C202">IFERROR(IF(INDEX('AQS-88101'!$M$2:$M$2744,MATCH('88101-daily-summary-by-site'!$A202&amp;'88101-daily-summary-by-site'!C$2&amp;'88101-daily-summary-by-site'!C$3,'AQS-88101'!$AC$2:$AC$2744&amp;'AQS-88101'!$E$2:$E$2744&amp;'AQS-88101'!$G$2:$G$2744,0))&lt;&gt;"",INDEX('AQS-88101'!$M$2:$M$2744,MATCH('88101-daily-summary-by-site'!$A202&amp;'88101-daily-summary-by-site'!C$2&amp;'88101-daily-summary-by-site'!C$3,'AQS-88101'!$AC$2:$AC$2744&amp;'AQS-88101'!$E$2:$E$2744&amp;'AQS-88101'!$G$2:$G$2744,0)),""),"")</f>
        <v/>
      </c>
      <c r="D202" s="42" t="str">
        <f t="array" ref="D202">IFERROR(IF(INDEX('AQS-88101'!$M$2:$M$2744,MATCH('88101-daily-summary-by-site'!$A202&amp;'88101-daily-summary-by-site'!D$2&amp;'88101-daily-summary-by-site'!D$3,'AQS-88101'!$AC$2:$AC$2744&amp;'AQS-88101'!$E$2:$E$2744&amp;'AQS-88101'!$G$2:$G$2744,0))&lt;&gt;"",INDEX('AQS-88101'!$M$2:$M$2744,MATCH('88101-daily-summary-by-site'!$A202&amp;'88101-daily-summary-by-site'!D$2&amp;'88101-daily-summary-by-site'!D$3,'AQS-88101'!$AC$2:$AC$2744&amp;'AQS-88101'!$E$2:$E$2744&amp;'AQS-88101'!$G$2:$G$2744,0)),""),"")</f>
        <v/>
      </c>
      <c r="E202" s="42" t="str">
        <f t="array" ref="E202">IFERROR(IF(INDEX('AQS-88101'!$M$2:$M$2744,MATCH('88101-daily-summary-by-site'!$A202&amp;'88101-daily-summary-by-site'!E$2&amp;'88101-daily-summary-by-site'!E$3,'AQS-88101'!$AC$2:$AC$2744&amp;'AQS-88101'!$E$2:$E$2744&amp;'AQS-88101'!$G$2:$G$2744,0))&lt;&gt;"",INDEX('AQS-88101'!$M$2:$M$2744,MATCH('88101-daily-summary-by-site'!$A202&amp;'88101-daily-summary-by-site'!E$2&amp;'88101-daily-summary-by-site'!E$3,'AQS-88101'!$AC$2:$AC$2744&amp;'AQS-88101'!$E$2:$E$2744&amp;'AQS-88101'!$G$2:$G$2744,0)),""),"")</f>
        <v/>
      </c>
      <c r="F202" s="42" t="str">
        <f t="array" ref="F202">IFERROR(IF(INDEX('AQS-88101'!$M$2:$M$2744,MATCH('88101-daily-summary-by-site'!$A202&amp;'88101-daily-summary-by-site'!F$2&amp;'88101-daily-summary-by-site'!F$3,'AQS-88101'!$AC$2:$AC$2744&amp;'AQS-88101'!$E$2:$E$2744&amp;'AQS-88101'!$G$2:$G$2744,0))&lt;&gt;"",INDEX('AQS-88101'!$M$2:$M$2744,MATCH('88101-daily-summary-by-site'!$A202&amp;'88101-daily-summary-by-site'!F$2&amp;'88101-daily-summary-by-site'!F$3,'AQS-88101'!$AC$2:$AC$2744&amp;'AQS-88101'!$E$2:$E$2744&amp;'AQS-88101'!$G$2:$G$2744,0)),""),"")</f>
        <v/>
      </c>
      <c r="G202" s="42" t="str">
        <f t="array" ref="G202">IFERROR(IF(INDEX('AQS-88101'!$M$2:$M$2744,MATCH('88101-daily-summary-by-site'!$A202&amp;'88101-daily-summary-by-site'!G$2&amp;'88101-daily-summary-by-site'!G$3,'AQS-88101'!$AC$2:$AC$2744&amp;'AQS-88101'!$E$2:$E$2744&amp;'AQS-88101'!$G$2:$G$2744,0))&lt;&gt;"",INDEX('AQS-88101'!$M$2:$M$2744,MATCH('88101-daily-summary-by-site'!$A202&amp;'88101-daily-summary-by-site'!G$2&amp;'88101-daily-summary-by-site'!G$3,'AQS-88101'!$AC$2:$AC$2744&amp;'AQS-88101'!$E$2:$E$2744&amp;'AQS-88101'!$G$2:$G$2744,0)),""),"")</f>
        <v/>
      </c>
      <c r="H202" s="42" t="str">
        <f t="array" ref="H202">IFERROR(IF(INDEX('AQS-88101'!$M$2:$M$2744,MATCH('88101-daily-summary-by-site'!$A202&amp;'88101-daily-summary-by-site'!H$2&amp;'88101-daily-summary-by-site'!H$3,'AQS-88101'!$AC$2:$AC$2744&amp;'AQS-88101'!$E$2:$E$2744&amp;'AQS-88101'!$G$2:$G$2744,0))&lt;&gt;"",INDEX('AQS-88101'!$M$2:$M$2744,MATCH('88101-daily-summary-by-site'!$A202&amp;'88101-daily-summary-by-site'!H$2&amp;'88101-daily-summary-by-site'!H$3,'AQS-88101'!$AC$2:$AC$2744&amp;'AQS-88101'!$E$2:$E$2744&amp;'AQS-88101'!$G$2:$G$2744,0)),""),"")</f>
        <v/>
      </c>
      <c r="I202" s="108" t="str">
        <f t="array" ref="I202">IFERROR(IF(INDEX('AQS-88101'!$M$2:$M$2744,MATCH('88101-daily-summary-by-site'!$A202&amp;'88101-daily-summary-by-site'!I$2&amp;'88101-daily-summary-by-site'!I$3,'AQS-88101'!$AC$2:$AC$2744&amp;'AQS-88101'!$E$2:$E$2744&amp;'AQS-88101'!$G$2:$G$2744,0))&lt;&gt;"",INDEX('AQS-88101'!$M$2:$M$2744,MATCH('88101-daily-summary-by-site'!$A202&amp;'88101-daily-summary-by-site'!I$2&amp;'88101-daily-summary-by-site'!I$3,'AQS-88101'!$AC$2:$AC$2744&amp;'AQS-88101'!$E$2:$E$2744&amp;'AQS-88101'!$G$2:$G$2744,0)),""),"")</f>
        <v/>
      </c>
      <c r="L202" s="107" t="str">
        <f t="shared" si="15"/>
        <v/>
      </c>
      <c r="M202" s="42" t="str">
        <f t="shared" si="16"/>
        <v/>
      </c>
      <c r="N202" s="42" t="str">
        <f t="shared" si="17"/>
        <v/>
      </c>
      <c r="O202" s="108" t="str">
        <f t="shared" si="18"/>
        <v/>
      </c>
    </row>
    <row r="203" spans="1:15" x14ac:dyDescent="0.25">
      <c r="A203" s="79">
        <f t="shared" si="19"/>
        <v>36723</v>
      </c>
      <c r="B203" s="107" t="str">
        <f t="array" ref="B203">IFERROR(IF(INDEX('AQS-88101'!$M$2:$M$2744,MATCH('88101-daily-summary-by-site'!$A203&amp;'88101-daily-summary-by-site'!B$2&amp;'88101-daily-summary-by-site'!B$3,'AQS-88101'!$AC$2:$AC$2744&amp;'AQS-88101'!$E$2:$E$2744&amp;'AQS-88101'!$G$2:$G$2744,0))&lt;&gt;"",INDEX('AQS-88101'!$M$2:$M$2744,MATCH('88101-daily-summary-by-site'!$A203&amp;'88101-daily-summary-by-site'!B$2&amp;'88101-daily-summary-by-site'!B$3,'AQS-88101'!$AC$2:$AC$2744&amp;'AQS-88101'!$E$2:$E$2744&amp;'AQS-88101'!$G$2:$G$2744,0)),""),"")</f>
        <v/>
      </c>
      <c r="C203" s="42" t="str">
        <f t="array" ref="C203">IFERROR(IF(INDEX('AQS-88101'!$M$2:$M$2744,MATCH('88101-daily-summary-by-site'!$A203&amp;'88101-daily-summary-by-site'!C$2&amp;'88101-daily-summary-by-site'!C$3,'AQS-88101'!$AC$2:$AC$2744&amp;'AQS-88101'!$E$2:$E$2744&amp;'AQS-88101'!$G$2:$G$2744,0))&lt;&gt;"",INDEX('AQS-88101'!$M$2:$M$2744,MATCH('88101-daily-summary-by-site'!$A203&amp;'88101-daily-summary-by-site'!C$2&amp;'88101-daily-summary-by-site'!C$3,'AQS-88101'!$AC$2:$AC$2744&amp;'AQS-88101'!$E$2:$E$2744&amp;'AQS-88101'!$G$2:$G$2744,0)),""),"")</f>
        <v/>
      </c>
      <c r="D203" s="42" t="str">
        <f t="array" ref="D203">IFERROR(IF(INDEX('AQS-88101'!$M$2:$M$2744,MATCH('88101-daily-summary-by-site'!$A203&amp;'88101-daily-summary-by-site'!D$2&amp;'88101-daily-summary-by-site'!D$3,'AQS-88101'!$AC$2:$AC$2744&amp;'AQS-88101'!$E$2:$E$2744&amp;'AQS-88101'!$G$2:$G$2744,0))&lt;&gt;"",INDEX('AQS-88101'!$M$2:$M$2744,MATCH('88101-daily-summary-by-site'!$A203&amp;'88101-daily-summary-by-site'!D$2&amp;'88101-daily-summary-by-site'!D$3,'AQS-88101'!$AC$2:$AC$2744&amp;'AQS-88101'!$E$2:$E$2744&amp;'AQS-88101'!$G$2:$G$2744,0)),""),"")</f>
        <v/>
      </c>
      <c r="E203" s="42" t="str">
        <f t="array" ref="E203">IFERROR(IF(INDEX('AQS-88101'!$M$2:$M$2744,MATCH('88101-daily-summary-by-site'!$A203&amp;'88101-daily-summary-by-site'!E$2&amp;'88101-daily-summary-by-site'!E$3,'AQS-88101'!$AC$2:$AC$2744&amp;'AQS-88101'!$E$2:$E$2744&amp;'AQS-88101'!$G$2:$G$2744,0))&lt;&gt;"",INDEX('AQS-88101'!$M$2:$M$2744,MATCH('88101-daily-summary-by-site'!$A203&amp;'88101-daily-summary-by-site'!E$2&amp;'88101-daily-summary-by-site'!E$3,'AQS-88101'!$AC$2:$AC$2744&amp;'AQS-88101'!$E$2:$E$2744&amp;'AQS-88101'!$G$2:$G$2744,0)),""),"")</f>
        <v/>
      </c>
      <c r="F203" s="42" t="str">
        <f t="array" ref="F203">IFERROR(IF(INDEX('AQS-88101'!$M$2:$M$2744,MATCH('88101-daily-summary-by-site'!$A203&amp;'88101-daily-summary-by-site'!F$2&amp;'88101-daily-summary-by-site'!F$3,'AQS-88101'!$AC$2:$AC$2744&amp;'AQS-88101'!$E$2:$E$2744&amp;'AQS-88101'!$G$2:$G$2744,0))&lt;&gt;"",INDEX('AQS-88101'!$M$2:$M$2744,MATCH('88101-daily-summary-by-site'!$A203&amp;'88101-daily-summary-by-site'!F$2&amp;'88101-daily-summary-by-site'!F$3,'AQS-88101'!$AC$2:$AC$2744&amp;'AQS-88101'!$E$2:$E$2744&amp;'AQS-88101'!$G$2:$G$2744,0)),""),"")</f>
        <v/>
      </c>
      <c r="G203" s="42" t="str">
        <f t="array" ref="G203">IFERROR(IF(INDEX('AQS-88101'!$M$2:$M$2744,MATCH('88101-daily-summary-by-site'!$A203&amp;'88101-daily-summary-by-site'!G$2&amp;'88101-daily-summary-by-site'!G$3,'AQS-88101'!$AC$2:$AC$2744&amp;'AQS-88101'!$E$2:$E$2744&amp;'AQS-88101'!$G$2:$G$2744,0))&lt;&gt;"",INDEX('AQS-88101'!$M$2:$M$2744,MATCH('88101-daily-summary-by-site'!$A203&amp;'88101-daily-summary-by-site'!G$2&amp;'88101-daily-summary-by-site'!G$3,'AQS-88101'!$AC$2:$AC$2744&amp;'AQS-88101'!$E$2:$E$2744&amp;'AQS-88101'!$G$2:$G$2744,0)),""),"")</f>
        <v/>
      </c>
      <c r="H203" s="42" t="str">
        <f t="array" ref="H203">IFERROR(IF(INDEX('AQS-88101'!$M$2:$M$2744,MATCH('88101-daily-summary-by-site'!$A203&amp;'88101-daily-summary-by-site'!H$2&amp;'88101-daily-summary-by-site'!H$3,'AQS-88101'!$AC$2:$AC$2744&amp;'AQS-88101'!$E$2:$E$2744&amp;'AQS-88101'!$G$2:$G$2744,0))&lt;&gt;"",INDEX('AQS-88101'!$M$2:$M$2744,MATCH('88101-daily-summary-by-site'!$A203&amp;'88101-daily-summary-by-site'!H$2&amp;'88101-daily-summary-by-site'!H$3,'AQS-88101'!$AC$2:$AC$2744&amp;'AQS-88101'!$E$2:$E$2744&amp;'AQS-88101'!$G$2:$G$2744,0)),""),"")</f>
        <v/>
      </c>
      <c r="I203" s="108" t="str">
        <f t="array" ref="I203">IFERROR(IF(INDEX('AQS-88101'!$M$2:$M$2744,MATCH('88101-daily-summary-by-site'!$A203&amp;'88101-daily-summary-by-site'!I$2&amp;'88101-daily-summary-by-site'!I$3,'AQS-88101'!$AC$2:$AC$2744&amp;'AQS-88101'!$E$2:$E$2744&amp;'AQS-88101'!$G$2:$G$2744,0))&lt;&gt;"",INDEX('AQS-88101'!$M$2:$M$2744,MATCH('88101-daily-summary-by-site'!$A203&amp;'88101-daily-summary-by-site'!I$2&amp;'88101-daily-summary-by-site'!I$3,'AQS-88101'!$AC$2:$AC$2744&amp;'AQS-88101'!$E$2:$E$2744&amp;'AQS-88101'!$G$2:$G$2744,0)),""),"")</f>
        <v/>
      </c>
      <c r="L203" s="107" t="str">
        <f t="shared" si="15"/>
        <v/>
      </c>
      <c r="M203" s="42" t="str">
        <f t="shared" si="16"/>
        <v/>
      </c>
      <c r="N203" s="42" t="str">
        <f t="shared" si="17"/>
        <v/>
      </c>
      <c r="O203" s="108" t="str">
        <f t="shared" si="18"/>
        <v/>
      </c>
    </row>
    <row r="204" spans="1:15" x14ac:dyDescent="0.25">
      <c r="A204" s="79">
        <f t="shared" si="19"/>
        <v>36724</v>
      </c>
      <c r="B204" s="107">
        <f t="array" ref="B204">IFERROR(IF(INDEX('AQS-88101'!$M$2:$M$2744,MATCH('88101-daily-summary-by-site'!$A204&amp;'88101-daily-summary-by-site'!B$2&amp;'88101-daily-summary-by-site'!B$3,'AQS-88101'!$AC$2:$AC$2744&amp;'AQS-88101'!$E$2:$E$2744&amp;'AQS-88101'!$G$2:$G$2744,0))&lt;&gt;"",INDEX('AQS-88101'!$M$2:$M$2744,MATCH('88101-daily-summary-by-site'!$A204&amp;'88101-daily-summary-by-site'!B$2&amp;'88101-daily-summary-by-site'!B$3,'AQS-88101'!$AC$2:$AC$2744&amp;'AQS-88101'!$E$2:$E$2744&amp;'AQS-88101'!$G$2:$G$2744,0)),""),"")</f>
        <v>2.8</v>
      </c>
      <c r="C204" s="42" t="str">
        <f t="array" ref="C204">IFERROR(IF(INDEX('AQS-88101'!$M$2:$M$2744,MATCH('88101-daily-summary-by-site'!$A204&amp;'88101-daily-summary-by-site'!C$2&amp;'88101-daily-summary-by-site'!C$3,'AQS-88101'!$AC$2:$AC$2744&amp;'AQS-88101'!$E$2:$E$2744&amp;'AQS-88101'!$G$2:$G$2744,0))&lt;&gt;"",INDEX('AQS-88101'!$M$2:$M$2744,MATCH('88101-daily-summary-by-site'!$A204&amp;'88101-daily-summary-by-site'!C$2&amp;'88101-daily-summary-by-site'!C$3,'AQS-88101'!$AC$2:$AC$2744&amp;'AQS-88101'!$E$2:$E$2744&amp;'AQS-88101'!$G$2:$G$2744,0)),""),"")</f>
        <v/>
      </c>
      <c r="D204" s="42" t="str">
        <f t="array" ref="D204">IFERROR(IF(INDEX('AQS-88101'!$M$2:$M$2744,MATCH('88101-daily-summary-by-site'!$A204&amp;'88101-daily-summary-by-site'!D$2&amp;'88101-daily-summary-by-site'!D$3,'AQS-88101'!$AC$2:$AC$2744&amp;'AQS-88101'!$E$2:$E$2744&amp;'AQS-88101'!$G$2:$G$2744,0))&lt;&gt;"",INDEX('AQS-88101'!$M$2:$M$2744,MATCH('88101-daily-summary-by-site'!$A204&amp;'88101-daily-summary-by-site'!D$2&amp;'88101-daily-summary-by-site'!D$3,'AQS-88101'!$AC$2:$AC$2744&amp;'AQS-88101'!$E$2:$E$2744&amp;'AQS-88101'!$G$2:$G$2744,0)),""),"")</f>
        <v/>
      </c>
      <c r="E204" s="42" t="str">
        <f t="array" ref="E204">IFERROR(IF(INDEX('AQS-88101'!$M$2:$M$2744,MATCH('88101-daily-summary-by-site'!$A204&amp;'88101-daily-summary-by-site'!E$2&amp;'88101-daily-summary-by-site'!E$3,'AQS-88101'!$AC$2:$AC$2744&amp;'AQS-88101'!$E$2:$E$2744&amp;'AQS-88101'!$G$2:$G$2744,0))&lt;&gt;"",INDEX('AQS-88101'!$M$2:$M$2744,MATCH('88101-daily-summary-by-site'!$A204&amp;'88101-daily-summary-by-site'!E$2&amp;'88101-daily-summary-by-site'!E$3,'AQS-88101'!$AC$2:$AC$2744&amp;'AQS-88101'!$E$2:$E$2744&amp;'AQS-88101'!$G$2:$G$2744,0)),""),"")</f>
        <v/>
      </c>
      <c r="F204" s="42" t="str">
        <f t="array" ref="F204">IFERROR(IF(INDEX('AQS-88101'!$M$2:$M$2744,MATCH('88101-daily-summary-by-site'!$A204&amp;'88101-daily-summary-by-site'!F$2&amp;'88101-daily-summary-by-site'!F$3,'AQS-88101'!$AC$2:$AC$2744&amp;'AQS-88101'!$E$2:$E$2744&amp;'AQS-88101'!$G$2:$G$2744,0))&lt;&gt;"",INDEX('AQS-88101'!$M$2:$M$2744,MATCH('88101-daily-summary-by-site'!$A204&amp;'88101-daily-summary-by-site'!F$2&amp;'88101-daily-summary-by-site'!F$3,'AQS-88101'!$AC$2:$AC$2744&amp;'AQS-88101'!$E$2:$E$2744&amp;'AQS-88101'!$G$2:$G$2744,0)),""),"")</f>
        <v/>
      </c>
      <c r="G204" s="42" t="str">
        <f t="array" ref="G204">IFERROR(IF(INDEX('AQS-88101'!$M$2:$M$2744,MATCH('88101-daily-summary-by-site'!$A204&amp;'88101-daily-summary-by-site'!G$2&amp;'88101-daily-summary-by-site'!G$3,'AQS-88101'!$AC$2:$AC$2744&amp;'AQS-88101'!$E$2:$E$2744&amp;'AQS-88101'!$G$2:$G$2744,0))&lt;&gt;"",INDEX('AQS-88101'!$M$2:$M$2744,MATCH('88101-daily-summary-by-site'!$A204&amp;'88101-daily-summary-by-site'!G$2&amp;'88101-daily-summary-by-site'!G$3,'AQS-88101'!$AC$2:$AC$2744&amp;'AQS-88101'!$E$2:$E$2744&amp;'AQS-88101'!$G$2:$G$2744,0)),""),"")</f>
        <v/>
      </c>
      <c r="H204" s="42" t="str">
        <f t="array" ref="H204">IFERROR(IF(INDEX('AQS-88101'!$M$2:$M$2744,MATCH('88101-daily-summary-by-site'!$A204&amp;'88101-daily-summary-by-site'!H$2&amp;'88101-daily-summary-by-site'!H$3,'AQS-88101'!$AC$2:$AC$2744&amp;'AQS-88101'!$E$2:$E$2744&amp;'AQS-88101'!$G$2:$G$2744,0))&lt;&gt;"",INDEX('AQS-88101'!$M$2:$M$2744,MATCH('88101-daily-summary-by-site'!$A204&amp;'88101-daily-summary-by-site'!H$2&amp;'88101-daily-summary-by-site'!H$3,'AQS-88101'!$AC$2:$AC$2744&amp;'AQS-88101'!$E$2:$E$2744&amp;'AQS-88101'!$G$2:$G$2744,0)),""),"")</f>
        <v/>
      </c>
      <c r="I204" s="108" t="str">
        <f t="array" ref="I204">IFERROR(IF(INDEX('AQS-88101'!$M$2:$M$2744,MATCH('88101-daily-summary-by-site'!$A204&amp;'88101-daily-summary-by-site'!I$2&amp;'88101-daily-summary-by-site'!I$3,'AQS-88101'!$AC$2:$AC$2744&amp;'AQS-88101'!$E$2:$E$2744&amp;'AQS-88101'!$G$2:$G$2744,0))&lt;&gt;"",INDEX('AQS-88101'!$M$2:$M$2744,MATCH('88101-daily-summary-by-site'!$A204&amp;'88101-daily-summary-by-site'!I$2&amp;'88101-daily-summary-by-site'!I$3,'AQS-88101'!$AC$2:$AC$2744&amp;'AQS-88101'!$E$2:$E$2744&amp;'AQS-88101'!$G$2:$G$2744,0)),""),"")</f>
        <v/>
      </c>
      <c r="L204" s="107">
        <f t="shared" si="15"/>
        <v>2.8</v>
      </c>
      <c r="M204" s="42" t="str">
        <f t="shared" si="16"/>
        <v/>
      </c>
      <c r="N204" s="42" t="str">
        <f t="shared" si="17"/>
        <v/>
      </c>
      <c r="O204" s="108" t="str">
        <f t="shared" si="18"/>
        <v/>
      </c>
    </row>
    <row r="205" spans="1:15" x14ac:dyDescent="0.25">
      <c r="A205" s="79">
        <f t="shared" si="19"/>
        <v>36725</v>
      </c>
      <c r="B205" s="107" t="str">
        <f t="array" ref="B205">IFERROR(IF(INDEX('AQS-88101'!$M$2:$M$2744,MATCH('88101-daily-summary-by-site'!$A205&amp;'88101-daily-summary-by-site'!B$2&amp;'88101-daily-summary-by-site'!B$3,'AQS-88101'!$AC$2:$AC$2744&amp;'AQS-88101'!$E$2:$E$2744&amp;'AQS-88101'!$G$2:$G$2744,0))&lt;&gt;"",INDEX('AQS-88101'!$M$2:$M$2744,MATCH('88101-daily-summary-by-site'!$A205&amp;'88101-daily-summary-by-site'!B$2&amp;'88101-daily-summary-by-site'!B$3,'AQS-88101'!$AC$2:$AC$2744&amp;'AQS-88101'!$E$2:$E$2744&amp;'AQS-88101'!$G$2:$G$2744,0)),""),"")</f>
        <v/>
      </c>
      <c r="C205" s="42" t="str">
        <f t="array" ref="C205">IFERROR(IF(INDEX('AQS-88101'!$M$2:$M$2744,MATCH('88101-daily-summary-by-site'!$A205&amp;'88101-daily-summary-by-site'!C$2&amp;'88101-daily-summary-by-site'!C$3,'AQS-88101'!$AC$2:$AC$2744&amp;'AQS-88101'!$E$2:$E$2744&amp;'AQS-88101'!$G$2:$G$2744,0))&lt;&gt;"",INDEX('AQS-88101'!$M$2:$M$2744,MATCH('88101-daily-summary-by-site'!$A205&amp;'88101-daily-summary-by-site'!C$2&amp;'88101-daily-summary-by-site'!C$3,'AQS-88101'!$AC$2:$AC$2744&amp;'AQS-88101'!$E$2:$E$2744&amp;'AQS-88101'!$G$2:$G$2744,0)),""),"")</f>
        <v/>
      </c>
      <c r="D205" s="42" t="str">
        <f t="array" ref="D205">IFERROR(IF(INDEX('AQS-88101'!$M$2:$M$2744,MATCH('88101-daily-summary-by-site'!$A205&amp;'88101-daily-summary-by-site'!D$2&amp;'88101-daily-summary-by-site'!D$3,'AQS-88101'!$AC$2:$AC$2744&amp;'AQS-88101'!$E$2:$E$2744&amp;'AQS-88101'!$G$2:$G$2744,0))&lt;&gt;"",INDEX('AQS-88101'!$M$2:$M$2744,MATCH('88101-daily-summary-by-site'!$A205&amp;'88101-daily-summary-by-site'!D$2&amp;'88101-daily-summary-by-site'!D$3,'AQS-88101'!$AC$2:$AC$2744&amp;'AQS-88101'!$E$2:$E$2744&amp;'AQS-88101'!$G$2:$G$2744,0)),""),"")</f>
        <v/>
      </c>
      <c r="E205" s="42" t="str">
        <f t="array" ref="E205">IFERROR(IF(INDEX('AQS-88101'!$M$2:$M$2744,MATCH('88101-daily-summary-by-site'!$A205&amp;'88101-daily-summary-by-site'!E$2&amp;'88101-daily-summary-by-site'!E$3,'AQS-88101'!$AC$2:$AC$2744&amp;'AQS-88101'!$E$2:$E$2744&amp;'AQS-88101'!$G$2:$G$2744,0))&lt;&gt;"",INDEX('AQS-88101'!$M$2:$M$2744,MATCH('88101-daily-summary-by-site'!$A205&amp;'88101-daily-summary-by-site'!E$2&amp;'88101-daily-summary-by-site'!E$3,'AQS-88101'!$AC$2:$AC$2744&amp;'AQS-88101'!$E$2:$E$2744&amp;'AQS-88101'!$G$2:$G$2744,0)),""),"")</f>
        <v/>
      </c>
      <c r="F205" s="42" t="str">
        <f t="array" ref="F205">IFERROR(IF(INDEX('AQS-88101'!$M$2:$M$2744,MATCH('88101-daily-summary-by-site'!$A205&amp;'88101-daily-summary-by-site'!F$2&amp;'88101-daily-summary-by-site'!F$3,'AQS-88101'!$AC$2:$AC$2744&amp;'AQS-88101'!$E$2:$E$2744&amp;'AQS-88101'!$G$2:$G$2744,0))&lt;&gt;"",INDEX('AQS-88101'!$M$2:$M$2744,MATCH('88101-daily-summary-by-site'!$A205&amp;'88101-daily-summary-by-site'!F$2&amp;'88101-daily-summary-by-site'!F$3,'AQS-88101'!$AC$2:$AC$2744&amp;'AQS-88101'!$E$2:$E$2744&amp;'AQS-88101'!$G$2:$G$2744,0)),""),"")</f>
        <v/>
      </c>
      <c r="G205" s="42" t="str">
        <f t="array" ref="G205">IFERROR(IF(INDEX('AQS-88101'!$M$2:$M$2744,MATCH('88101-daily-summary-by-site'!$A205&amp;'88101-daily-summary-by-site'!G$2&amp;'88101-daily-summary-by-site'!G$3,'AQS-88101'!$AC$2:$AC$2744&amp;'AQS-88101'!$E$2:$E$2744&amp;'AQS-88101'!$G$2:$G$2744,0))&lt;&gt;"",INDEX('AQS-88101'!$M$2:$M$2744,MATCH('88101-daily-summary-by-site'!$A205&amp;'88101-daily-summary-by-site'!G$2&amp;'88101-daily-summary-by-site'!G$3,'AQS-88101'!$AC$2:$AC$2744&amp;'AQS-88101'!$E$2:$E$2744&amp;'AQS-88101'!$G$2:$G$2744,0)),""),"")</f>
        <v/>
      </c>
      <c r="H205" s="42" t="str">
        <f t="array" ref="H205">IFERROR(IF(INDEX('AQS-88101'!$M$2:$M$2744,MATCH('88101-daily-summary-by-site'!$A205&amp;'88101-daily-summary-by-site'!H$2&amp;'88101-daily-summary-by-site'!H$3,'AQS-88101'!$AC$2:$AC$2744&amp;'AQS-88101'!$E$2:$E$2744&amp;'AQS-88101'!$G$2:$G$2744,0))&lt;&gt;"",INDEX('AQS-88101'!$M$2:$M$2744,MATCH('88101-daily-summary-by-site'!$A205&amp;'88101-daily-summary-by-site'!H$2&amp;'88101-daily-summary-by-site'!H$3,'AQS-88101'!$AC$2:$AC$2744&amp;'AQS-88101'!$E$2:$E$2744&amp;'AQS-88101'!$G$2:$G$2744,0)),""),"")</f>
        <v/>
      </c>
      <c r="I205" s="108" t="str">
        <f t="array" ref="I205">IFERROR(IF(INDEX('AQS-88101'!$M$2:$M$2744,MATCH('88101-daily-summary-by-site'!$A205&amp;'88101-daily-summary-by-site'!I$2&amp;'88101-daily-summary-by-site'!I$3,'AQS-88101'!$AC$2:$AC$2744&amp;'AQS-88101'!$E$2:$E$2744&amp;'AQS-88101'!$G$2:$G$2744,0))&lt;&gt;"",INDEX('AQS-88101'!$M$2:$M$2744,MATCH('88101-daily-summary-by-site'!$A205&amp;'88101-daily-summary-by-site'!I$2&amp;'88101-daily-summary-by-site'!I$3,'AQS-88101'!$AC$2:$AC$2744&amp;'AQS-88101'!$E$2:$E$2744&amp;'AQS-88101'!$G$2:$G$2744,0)),""),"")</f>
        <v/>
      </c>
      <c r="L205" s="107" t="str">
        <f t="shared" si="15"/>
        <v/>
      </c>
      <c r="M205" s="42" t="str">
        <f t="shared" si="16"/>
        <v/>
      </c>
      <c r="N205" s="42" t="str">
        <f t="shared" si="17"/>
        <v/>
      </c>
      <c r="O205" s="108" t="str">
        <f t="shared" si="18"/>
        <v/>
      </c>
    </row>
    <row r="206" spans="1:15" x14ac:dyDescent="0.25">
      <c r="A206" s="79">
        <f t="shared" si="19"/>
        <v>36726</v>
      </c>
      <c r="B206" s="107" t="str">
        <f t="array" ref="B206">IFERROR(IF(INDEX('AQS-88101'!$M$2:$M$2744,MATCH('88101-daily-summary-by-site'!$A206&amp;'88101-daily-summary-by-site'!B$2&amp;'88101-daily-summary-by-site'!B$3,'AQS-88101'!$AC$2:$AC$2744&amp;'AQS-88101'!$E$2:$E$2744&amp;'AQS-88101'!$G$2:$G$2744,0))&lt;&gt;"",INDEX('AQS-88101'!$M$2:$M$2744,MATCH('88101-daily-summary-by-site'!$A206&amp;'88101-daily-summary-by-site'!B$2&amp;'88101-daily-summary-by-site'!B$3,'AQS-88101'!$AC$2:$AC$2744&amp;'AQS-88101'!$E$2:$E$2744&amp;'AQS-88101'!$G$2:$G$2744,0)),""),"")</f>
        <v/>
      </c>
      <c r="C206" s="42" t="str">
        <f t="array" ref="C206">IFERROR(IF(INDEX('AQS-88101'!$M$2:$M$2744,MATCH('88101-daily-summary-by-site'!$A206&amp;'88101-daily-summary-by-site'!C$2&amp;'88101-daily-summary-by-site'!C$3,'AQS-88101'!$AC$2:$AC$2744&amp;'AQS-88101'!$E$2:$E$2744&amp;'AQS-88101'!$G$2:$G$2744,0))&lt;&gt;"",INDEX('AQS-88101'!$M$2:$M$2744,MATCH('88101-daily-summary-by-site'!$A206&amp;'88101-daily-summary-by-site'!C$2&amp;'88101-daily-summary-by-site'!C$3,'AQS-88101'!$AC$2:$AC$2744&amp;'AQS-88101'!$E$2:$E$2744&amp;'AQS-88101'!$G$2:$G$2744,0)),""),"")</f>
        <v/>
      </c>
      <c r="D206" s="42" t="str">
        <f t="array" ref="D206">IFERROR(IF(INDEX('AQS-88101'!$M$2:$M$2744,MATCH('88101-daily-summary-by-site'!$A206&amp;'88101-daily-summary-by-site'!D$2&amp;'88101-daily-summary-by-site'!D$3,'AQS-88101'!$AC$2:$AC$2744&amp;'AQS-88101'!$E$2:$E$2744&amp;'AQS-88101'!$G$2:$G$2744,0))&lt;&gt;"",INDEX('AQS-88101'!$M$2:$M$2744,MATCH('88101-daily-summary-by-site'!$A206&amp;'88101-daily-summary-by-site'!D$2&amp;'88101-daily-summary-by-site'!D$3,'AQS-88101'!$AC$2:$AC$2744&amp;'AQS-88101'!$E$2:$E$2744&amp;'AQS-88101'!$G$2:$G$2744,0)),""),"")</f>
        <v/>
      </c>
      <c r="E206" s="42" t="str">
        <f t="array" ref="E206">IFERROR(IF(INDEX('AQS-88101'!$M$2:$M$2744,MATCH('88101-daily-summary-by-site'!$A206&amp;'88101-daily-summary-by-site'!E$2&amp;'88101-daily-summary-by-site'!E$3,'AQS-88101'!$AC$2:$AC$2744&amp;'AQS-88101'!$E$2:$E$2744&amp;'AQS-88101'!$G$2:$G$2744,0))&lt;&gt;"",INDEX('AQS-88101'!$M$2:$M$2744,MATCH('88101-daily-summary-by-site'!$A206&amp;'88101-daily-summary-by-site'!E$2&amp;'88101-daily-summary-by-site'!E$3,'AQS-88101'!$AC$2:$AC$2744&amp;'AQS-88101'!$E$2:$E$2744&amp;'AQS-88101'!$G$2:$G$2744,0)),""),"")</f>
        <v/>
      </c>
      <c r="F206" s="42" t="str">
        <f t="array" ref="F206">IFERROR(IF(INDEX('AQS-88101'!$M$2:$M$2744,MATCH('88101-daily-summary-by-site'!$A206&amp;'88101-daily-summary-by-site'!F$2&amp;'88101-daily-summary-by-site'!F$3,'AQS-88101'!$AC$2:$AC$2744&amp;'AQS-88101'!$E$2:$E$2744&amp;'AQS-88101'!$G$2:$G$2744,0))&lt;&gt;"",INDEX('AQS-88101'!$M$2:$M$2744,MATCH('88101-daily-summary-by-site'!$A206&amp;'88101-daily-summary-by-site'!F$2&amp;'88101-daily-summary-by-site'!F$3,'AQS-88101'!$AC$2:$AC$2744&amp;'AQS-88101'!$E$2:$E$2744&amp;'AQS-88101'!$G$2:$G$2744,0)),""),"")</f>
        <v/>
      </c>
      <c r="G206" s="42" t="str">
        <f t="array" ref="G206">IFERROR(IF(INDEX('AQS-88101'!$M$2:$M$2744,MATCH('88101-daily-summary-by-site'!$A206&amp;'88101-daily-summary-by-site'!G$2&amp;'88101-daily-summary-by-site'!G$3,'AQS-88101'!$AC$2:$AC$2744&amp;'AQS-88101'!$E$2:$E$2744&amp;'AQS-88101'!$G$2:$G$2744,0))&lt;&gt;"",INDEX('AQS-88101'!$M$2:$M$2744,MATCH('88101-daily-summary-by-site'!$A206&amp;'88101-daily-summary-by-site'!G$2&amp;'88101-daily-summary-by-site'!G$3,'AQS-88101'!$AC$2:$AC$2744&amp;'AQS-88101'!$E$2:$E$2744&amp;'AQS-88101'!$G$2:$G$2744,0)),""),"")</f>
        <v/>
      </c>
      <c r="H206" s="42" t="str">
        <f t="array" ref="H206">IFERROR(IF(INDEX('AQS-88101'!$M$2:$M$2744,MATCH('88101-daily-summary-by-site'!$A206&amp;'88101-daily-summary-by-site'!H$2&amp;'88101-daily-summary-by-site'!H$3,'AQS-88101'!$AC$2:$AC$2744&amp;'AQS-88101'!$E$2:$E$2744&amp;'AQS-88101'!$G$2:$G$2744,0))&lt;&gt;"",INDEX('AQS-88101'!$M$2:$M$2744,MATCH('88101-daily-summary-by-site'!$A206&amp;'88101-daily-summary-by-site'!H$2&amp;'88101-daily-summary-by-site'!H$3,'AQS-88101'!$AC$2:$AC$2744&amp;'AQS-88101'!$E$2:$E$2744&amp;'AQS-88101'!$G$2:$G$2744,0)),""),"")</f>
        <v/>
      </c>
      <c r="I206" s="108" t="str">
        <f t="array" ref="I206">IFERROR(IF(INDEX('AQS-88101'!$M$2:$M$2744,MATCH('88101-daily-summary-by-site'!$A206&amp;'88101-daily-summary-by-site'!I$2&amp;'88101-daily-summary-by-site'!I$3,'AQS-88101'!$AC$2:$AC$2744&amp;'AQS-88101'!$E$2:$E$2744&amp;'AQS-88101'!$G$2:$G$2744,0))&lt;&gt;"",INDEX('AQS-88101'!$M$2:$M$2744,MATCH('88101-daily-summary-by-site'!$A206&amp;'88101-daily-summary-by-site'!I$2&amp;'88101-daily-summary-by-site'!I$3,'AQS-88101'!$AC$2:$AC$2744&amp;'AQS-88101'!$E$2:$E$2744&amp;'AQS-88101'!$G$2:$G$2744,0)),""),"")</f>
        <v/>
      </c>
      <c r="L206" s="107" t="str">
        <f t="shared" si="15"/>
        <v/>
      </c>
      <c r="M206" s="42" t="str">
        <f t="shared" si="16"/>
        <v/>
      </c>
      <c r="N206" s="42" t="str">
        <f t="shared" si="17"/>
        <v/>
      </c>
      <c r="O206" s="108" t="str">
        <f t="shared" si="18"/>
        <v/>
      </c>
    </row>
    <row r="207" spans="1:15" x14ac:dyDescent="0.25">
      <c r="A207" s="79">
        <f t="shared" si="19"/>
        <v>36727</v>
      </c>
      <c r="B207" s="107">
        <f t="array" ref="B207">IFERROR(IF(INDEX('AQS-88101'!$M$2:$M$2744,MATCH('88101-daily-summary-by-site'!$A207&amp;'88101-daily-summary-by-site'!B$2&amp;'88101-daily-summary-by-site'!B$3,'AQS-88101'!$AC$2:$AC$2744&amp;'AQS-88101'!$E$2:$E$2744&amp;'AQS-88101'!$G$2:$G$2744,0))&lt;&gt;"",INDEX('AQS-88101'!$M$2:$M$2744,MATCH('88101-daily-summary-by-site'!$A207&amp;'88101-daily-summary-by-site'!B$2&amp;'88101-daily-summary-by-site'!B$3,'AQS-88101'!$AC$2:$AC$2744&amp;'AQS-88101'!$E$2:$E$2744&amp;'AQS-88101'!$G$2:$G$2744,0)),""),"")</f>
        <v>4.7</v>
      </c>
      <c r="C207" s="42" t="str">
        <f t="array" ref="C207">IFERROR(IF(INDEX('AQS-88101'!$M$2:$M$2744,MATCH('88101-daily-summary-by-site'!$A207&amp;'88101-daily-summary-by-site'!C$2&amp;'88101-daily-summary-by-site'!C$3,'AQS-88101'!$AC$2:$AC$2744&amp;'AQS-88101'!$E$2:$E$2744&amp;'AQS-88101'!$G$2:$G$2744,0))&lt;&gt;"",INDEX('AQS-88101'!$M$2:$M$2744,MATCH('88101-daily-summary-by-site'!$A207&amp;'88101-daily-summary-by-site'!C$2&amp;'88101-daily-summary-by-site'!C$3,'AQS-88101'!$AC$2:$AC$2744&amp;'AQS-88101'!$E$2:$E$2744&amp;'AQS-88101'!$G$2:$G$2744,0)),""),"")</f>
        <v/>
      </c>
      <c r="D207" s="42" t="str">
        <f t="array" ref="D207">IFERROR(IF(INDEX('AQS-88101'!$M$2:$M$2744,MATCH('88101-daily-summary-by-site'!$A207&amp;'88101-daily-summary-by-site'!D$2&amp;'88101-daily-summary-by-site'!D$3,'AQS-88101'!$AC$2:$AC$2744&amp;'AQS-88101'!$E$2:$E$2744&amp;'AQS-88101'!$G$2:$G$2744,0))&lt;&gt;"",INDEX('AQS-88101'!$M$2:$M$2744,MATCH('88101-daily-summary-by-site'!$A207&amp;'88101-daily-summary-by-site'!D$2&amp;'88101-daily-summary-by-site'!D$3,'AQS-88101'!$AC$2:$AC$2744&amp;'AQS-88101'!$E$2:$E$2744&amp;'AQS-88101'!$G$2:$G$2744,0)),""),"")</f>
        <v/>
      </c>
      <c r="E207" s="42" t="str">
        <f t="array" ref="E207">IFERROR(IF(INDEX('AQS-88101'!$M$2:$M$2744,MATCH('88101-daily-summary-by-site'!$A207&amp;'88101-daily-summary-by-site'!E$2&amp;'88101-daily-summary-by-site'!E$3,'AQS-88101'!$AC$2:$AC$2744&amp;'AQS-88101'!$E$2:$E$2744&amp;'AQS-88101'!$G$2:$G$2744,0))&lt;&gt;"",INDEX('AQS-88101'!$M$2:$M$2744,MATCH('88101-daily-summary-by-site'!$A207&amp;'88101-daily-summary-by-site'!E$2&amp;'88101-daily-summary-by-site'!E$3,'AQS-88101'!$AC$2:$AC$2744&amp;'AQS-88101'!$E$2:$E$2744&amp;'AQS-88101'!$G$2:$G$2744,0)),""),"")</f>
        <v/>
      </c>
      <c r="F207" s="42" t="str">
        <f t="array" ref="F207">IFERROR(IF(INDEX('AQS-88101'!$M$2:$M$2744,MATCH('88101-daily-summary-by-site'!$A207&amp;'88101-daily-summary-by-site'!F$2&amp;'88101-daily-summary-by-site'!F$3,'AQS-88101'!$AC$2:$AC$2744&amp;'AQS-88101'!$E$2:$E$2744&amp;'AQS-88101'!$G$2:$G$2744,0))&lt;&gt;"",INDEX('AQS-88101'!$M$2:$M$2744,MATCH('88101-daily-summary-by-site'!$A207&amp;'88101-daily-summary-by-site'!F$2&amp;'88101-daily-summary-by-site'!F$3,'AQS-88101'!$AC$2:$AC$2744&amp;'AQS-88101'!$E$2:$E$2744&amp;'AQS-88101'!$G$2:$G$2744,0)),""),"")</f>
        <v/>
      </c>
      <c r="G207" s="42" t="str">
        <f t="array" ref="G207">IFERROR(IF(INDEX('AQS-88101'!$M$2:$M$2744,MATCH('88101-daily-summary-by-site'!$A207&amp;'88101-daily-summary-by-site'!G$2&amp;'88101-daily-summary-by-site'!G$3,'AQS-88101'!$AC$2:$AC$2744&amp;'AQS-88101'!$E$2:$E$2744&amp;'AQS-88101'!$G$2:$G$2744,0))&lt;&gt;"",INDEX('AQS-88101'!$M$2:$M$2744,MATCH('88101-daily-summary-by-site'!$A207&amp;'88101-daily-summary-by-site'!G$2&amp;'88101-daily-summary-by-site'!G$3,'AQS-88101'!$AC$2:$AC$2744&amp;'AQS-88101'!$E$2:$E$2744&amp;'AQS-88101'!$G$2:$G$2744,0)),""),"")</f>
        <v/>
      </c>
      <c r="H207" s="42" t="str">
        <f t="array" ref="H207">IFERROR(IF(INDEX('AQS-88101'!$M$2:$M$2744,MATCH('88101-daily-summary-by-site'!$A207&amp;'88101-daily-summary-by-site'!H$2&amp;'88101-daily-summary-by-site'!H$3,'AQS-88101'!$AC$2:$AC$2744&amp;'AQS-88101'!$E$2:$E$2744&amp;'AQS-88101'!$G$2:$G$2744,0))&lt;&gt;"",INDEX('AQS-88101'!$M$2:$M$2744,MATCH('88101-daily-summary-by-site'!$A207&amp;'88101-daily-summary-by-site'!H$2&amp;'88101-daily-summary-by-site'!H$3,'AQS-88101'!$AC$2:$AC$2744&amp;'AQS-88101'!$E$2:$E$2744&amp;'AQS-88101'!$G$2:$G$2744,0)),""),"")</f>
        <v/>
      </c>
      <c r="I207" s="108" t="str">
        <f t="array" ref="I207">IFERROR(IF(INDEX('AQS-88101'!$M$2:$M$2744,MATCH('88101-daily-summary-by-site'!$A207&amp;'88101-daily-summary-by-site'!I$2&amp;'88101-daily-summary-by-site'!I$3,'AQS-88101'!$AC$2:$AC$2744&amp;'AQS-88101'!$E$2:$E$2744&amp;'AQS-88101'!$G$2:$G$2744,0))&lt;&gt;"",INDEX('AQS-88101'!$M$2:$M$2744,MATCH('88101-daily-summary-by-site'!$A207&amp;'88101-daily-summary-by-site'!I$2&amp;'88101-daily-summary-by-site'!I$3,'AQS-88101'!$AC$2:$AC$2744&amp;'AQS-88101'!$E$2:$E$2744&amp;'AQS-88101'!$G$2:$G$2744,0)),""),"")</f>
        <v/>
      </c>
      <c r="L207" s="107">
        <f t="shared" si="15"/>
        <v>4.7</v>
      </c>
      <c r="M207" s="42" t="str">
        <f t="shared" si="16"/>
        <v/>
      </c>
      <c r="N207" s="42" t="str">
        <f t="shared" si="17"/>
        <v/>
      </c>
      <c r="O207" s="108" t="str">
        <f t="shared" si="18"/>
        <v/>
      </c>
    </row>
    <row r="208" spans="1:15" x14ac:dyDescent="0.25">
      <c r="A208" s="79">
        <f t="shared" si="19"/>
        <v>36728</v>
      </c>
      <c r="B208" s="107" t="str">
        <f t="array" ref="B208">IFERROR(IF(INDEX('AQS-88101'!$M$2:$M$2744,MATCH('88101-daily-summary-by-site'!$A208&amp;'88101-daily-summary-by-site'!B$2&amp;'88101-daily-summary-by-site'!B$3,'AQS-88101'!$AC$2:$AC$2744&amp;'AQS-88101'!$E$2:$E$2744&amp;'AQS-88101'!$G$2:$G$2744,0))&lt;&gt;"",INDEX('AQS-88101'!$M$2:$M$2744,MATCH('88101-daily-summary-by-site'!$A208&amp;'88101-daily-summary-by-site'!B$2&amp;'88101-daily-summary-by-site'!B$3,'AQS-88101'!$AC$2:$AC$2744&amp;'AQS-88101'!$E$2:$E$2744&amp;'AQS-88101'!$G$2:$G$2744,0)),""),"")</f>
        <v/>
      </c>
      <c r="C208" s="42" t="str">
        <f t="array" ref="C208">IFERROR(IF(INDEX('AQS-88101'!$M$2:$M$2744,MATCH('88101-daily-summary-by-site'!$A208&amp;'88101-daily-summary-by-site'!C$2&amp;'88101-daily-summary-by-site'!C$3,'AQS-88101'!$AC$2:$AC$2744&amp;'AQS-88101'!$E$2:$E$2744&amp;'AQS-88101'!$G$2:$G$2744,0))&lt;&gt;"",INDEX('AQS-88101'!$M$2:$M$2744,MATCH('88101-daily-summary-by-site'!$A208&amp;'88101-daily-summary-by-site'!C$2&amp;'88101-daily-summary-by-site'!C$3,'AQS-88101'!$AC$2:$AC$2744&amp;'AQS-88101'!$E$2:$E$2744&amp;'AQS-88101'!$G$2:$G$2744,0)),""),"")</f>
        <v/>
      </c>
      <c r="D208" s="42" t="str">
        <f t="array" ref="D208">IFERROR(IF(INDEX('AQS-88101'!$M$2:$M$2744,MATCH('88101-daily-summary-by-site'!$A208&amp;'88101-daily-summary-by-site'!D$2&amp;'88101-daily-summary-by-site'!D$3,'AQS-88101'!$AC$2:$AC$2744&amp;'AQS-88101'!$E$2:$E$2744&amp;'AQS-88101'!$G$2:$G$2744,0))&lt;&gt;"",INDEX('AQS-88101'!$M$2:$M$2744,MATCH('88101-daily-summary-by-site'!$A208&amp;'88101-daily-summary-by-site'!D$2&amp;'88101-daily-summary-by-site'!D$3,'AQS-88101'!$AC$2:$AC$2744&amp;'AQS-88101'!$E$2:$E$2744&amp;'AQS-88101'!$G$2:$G$2744,0)),""),"")</f>
        <v/>
      </c>
      <c r="E208" s="42" t="str">
        <f t="array" ref="E208">IFERROR(IF(INDEX('AQS-88101'!$M$2:$M$2744,MATCH('88101-daily-summary-by-site'!$A208&amp;'88101-daily-summary-by-site'!E$2&amp;'88101-daily-summary-by-site'!E$3,'AQS-88101'!$AC$2:$AC$2744&amp;'AQS-88101'!$E$2:$E$2744&amp;'AQS-88101'!$G$2:$G$2744,0))&lt;&gt;"",INDEX('AQS-88101'!$M$2:$M$2744,MATCH('88101-daily-summary-by-site'!$A208&amp;'88101-daily-summary-by-site'!E$2&amp;'88101-daily-summary-by-site'!E$3,'AQS-88101'!$AC$2:$AC$2744&amp;'AQS-88101'!$E$2:$E$2744&amp;'AQS-88101'!$G$2:$G$2744,0)),""),"")</f>
        <v/>
      </c>
      <c r="F208" s="42" t="str">
        <f t="array" ref="F208">IFERROR(IF(INDEX('AQS-88101'!$M$2:$M$2744,MATCH('88101-daily-summary-by-site'!$A208&amp;'88101-daily-summary-by-site'!F$2&amp;'88101-daily-summary-by-site'!F$3,'AQS-88101'!$AC$2:$AC$2744&amp;'AQS-88101'!$E$2:$E$2744&amp;'AQS-88101'!$G$2:$G$2744,0))&lt;&gt;"",INDEX('AQS-88101'!$M$2:$M$2744,MATCH('88101-daily-summary-by-site'!$A208&amp;'88101-daily-summary-by-site'!F$2&amp;'88101-daily-summary-by-site'!F$3,'AQS-88101'!$AC$2:$AC$2744&amp;'AQS-88101'!$E$2:$E$2744&amp;'AQS-88101'!$G$2:$G$2744,0)),""),"")</f>
        <v/>
      </c>
      <c r="G208" s="42" t="str">
        <f t="array" ref="G208">IFERROR(IF(INDEX('AQS-88101'!$M$2:$M$2744,MATCH('88101-daily-summary-by-site'!$A208&amp;'88101-daily-summary-by-site'!G$2&amp;'88101-daily-summary-by-site'!G$3,'AQS-88101'!$AC$2:$AC$2744&amp;'AQS-88101'!$E$2:$E$2744&amp;'AQS-88101'!$G$2:$G$2744,0))&lt;&gt;"",INDEX('AQS-88101'!$M$2:$M$2744,MATCH('88101-daily-summary-by-site'!$A208&amp;'88101-daily-summary-by-site'!G$2&amp;'88101-daily-summary-by-site'!G$3,'AQS-88101'!$AC$2:$AC$2744&amp;'AQS-88101'!$E$2:$E$2744&amp;'AQS-88101'!$G$2:$G$2744,0)),""),"")</f>
        <v/>
      </c>
      <c r="H208" s="42" t="str">
        <f t="array" ref="H208">IFERROR(IF(INDEX('AQS-88101'!$M$2:$M$2744,MATCH('88101-daily-summary-by-site'!$A208&amp;'88101-daily-summary-by-site'!H$2&amp;'88101-daily-summary-by-site'!H$3,'AQS-88101'!$AC$2:$AC$2744&amp;'AQS-88101'!$E$2:$E$2744&amp;'AQS-88101'!$G$2:$G$2744,0))&lt;&gt;"",INDEX('AQS-88101'!$M$2:$M$2744,MATCH('88101-daily-summary-by-site'!$A208&amp;'88101-daily-summary-by-site'!H$2&amp;'88101-daily-summary-by-site'!H$3,'AQS-88101'!$AC$2:$AC$2744&amp;'AQS-88101'!$E$2:$E$2744&amp;'AQS-88101'!$G$2:$G$2744,0)),""),"")</f>
        <v/>
      </c>
      <c r="I208" s="108" t="str">
        <f t="array" ref="I208">IFERROR(IF(INDEX('AQS-88101'!$M$2:$M$2744,MATCH('88101-daily-summary-by-site'!$A208&amp;'88101-daily-summary-by-site'!I$2&amp;'88101-daily-summary-by-site'!I$3,'AQS-88101'!$AC$2:$AC$2744&amp;'AQS-88101'!$E$2:$E$2744&amp;'AQS-88101'!$G$2:$G$2744,0))&lt;&gt;"",INDEX('AQS-88101'!$M$2:$M$2744,MATCH('88101-daily-summary-by-site'!$A208&amp;'88101-daily-summary-by-site'!I$2&amp;'88101-daily-summary-by-site'!I$3,'AQS-88101'!$AC$2:$AC$2744&amp;'AQS-88101'!$E$2:$E$2744&amp;'AQS-88101'!$G$2:$G$2744,0)),""),"")</f>
        <v/>
      </c>
      <c r="L208" s="107" t="str">
        <f t="shared" si="15"/>
        <v/>
      </c>
      <c r="M208" s="42" t="str">
        <f t="shared" si="16"/>
        <v/>
      </c>
      <c r="N208" s="42" t="str">
        <f t="shared" si="17"/>
        <v/>
      </c>
      <c r="O208" s="108" t="str">
        <f t="shared" si="18"/>
        <v/>
      </c>
    </row>
    <row r="209" spans="1:15" x14ac:dyDescent="0.25">
      <c r="A209" s="79">
        <f t="shared" si="19"/>
        <v>36729</v>
      </c>
      <c r="B209" s="107" t="str">
        <f t="array" ref="B209">IFERROR(IF(INDEX('AQS-88101'!$M$2:$M$2744,MATCH('88101-daily-summary-by-site'!$A209&amp;'88101-daily-summary-by-site'!B$2&amp;'88101-daily-summary-by-site'!B$3,'AQS-88101'!$AC$2:$AC$2744&amp;'AQS-88101'!$E$2:$E$2744&amp;'AQS-88101'!$G$2:$G$2744,0))&lt;&gt;"",INDEX('AQS-88101'!$M$2:$M$2744,MATCH('88101-daily-summary-by-site'!$A209&amp;'88101-daily-summary-by-site'!B$2&amp;'88101-daily-summary-by-site'!B$3,'AQS-88101'!$AC$2:$AC$2744&amp;'AQS-88101'!$E$2:$E$2744&amp;'AQS-88101'!$G$2:$G$2744,0)),""),"")</f>
        <v/>
      </c>
      <c r="C209" s="42" t="str">
        <f t="array" ref="C209">IFERROR(IF(INDEX('AQS-88101'!$M$2:$M$2744,MATCH('88101-daily-summary-by-site'!$A209&amp;'88101-daily-summary-by-site'!C$2&amp;'88101-daily-summary-by-site'!C$3,'AQS-88101'!$AC$2:$AC$2744&amp;'AQS-88101'!$E$2:$E$2744&amp;'AQS-88101'!$G$2:$G$2744,0))&lt;&gt;"",INDEX('AQS-88101'!$M$2:$M$2744,MATCH('88101-daily-summary-by-site'!$A209&amp;'88101-daily-summary-by-site'!C$2&amp;'88101-daily-summary-by-site'!C$3,'AQS-88101'!$AC$2:$AC$2744&amp;'AQS-88101'!$E$2:$E$2744&amp;'AQS-88101'!$G$2:$G$2744,0)),""),"")</f>
        <v/>
      </c>
      <c r="D209" s="42" t="str">
        <f t="array" ref="D209">IFERROR(IF(INDEX('AQS-88101'!$M$2:$M$2744,MATCH('88101-daily-summary-by-site'!$A209&amp;'88101-daily-summary-by-site'!D$2&amp;'88101-daily-summary-by-site'!D$3,'AQS-88101'!$AC$2:$AC$2744&amp;'AQS-88101'!$E$2:$E$2744&amp;'AQS-88101'!$G$2:$G$2744,0))&lt;&gt;"",INDEX('AQS-88101'!$M$2:$M$2744,MATCH('88101-daily-summary-by-site'!$A209&amp;'88101-daily-summary-by-site'!D$2&amp;'88101-daily-summary-by-site'!D$3,'AQS-88101'!$AC$2:$AC$2744&amp;'AQS-88101'!$E$2:$E$2744&amp;'AQS-88101'!$G$2:$G$2744,0)),""),"")</f>
        <v/>
      </c>
      <c r="E209" s="42" t="str">
        <f t="array" ref="E209">IFERROR(IF(INDEX('AQS-88101'!$M$2:$M$2744,MATCH('88101-daily-summary-by-site'!$A209&amp;'88101-daily-summary-by-site'!E$2&amp;'88101-daily-summary-by-site'!E$3,'AQS-88101'!$AC$2:$AC$2744&amp;'AQS-88101'!$E$2:$E$2744&amp;'AQS-88101'!$G$2:$G$2744,0))&lt;&gt;"",INDEX('AQS-88101'!$M$2:$M$2744,MATCH('88101-daily-summary-by-site'!$A209&amp;'88101-daily-summary-by-site'!E$2&amp;'88101-daily-summary-by-site'!E$3,'AQS-88101'!$AC$2:$AC$2744&amp;'AQS-88101'!$E$2:$E$2744&amp;'AQS-88101'!$G$2:$G$2744,0)),""),"")</f>
        <v/>
      </c>
      <c r="F209" s="42" t="str">
        <f t="array" ref="F209">IFERROR(IF(INDEX('AQS-88101'!$M$2:$M$2744,MATCH('88101-daily-summary-by-site'!$A209&amp;'88101-daily-summary-by-site'!F$2&amp;'88101-daily-summary-by-site'!F$3,'AQS-88101'!$AC$2:$AC$2744&amp;'AQS-88101'!$E$2:$E$2744&amp;'AQS-88101'!$G$2:$G$2744,0))&lt;&gt;"",INDEX('AQS-88101'!$M$2:$M$2744,MATCH('88101-daily-summary-by-site'!$A209&amp;'88101-daily-summary-by-site'!F$2&amp;'88101-daily-summary-by-site'!F$3,'AQS-88101'!$AC$2:$AC$2744&amp;'AQS-88101'!$E$2:$E$2744&amp;'AQS-88101'!$G$2:$G$2744,0)),""),"")</f>
        <v/>
      </c>
      <c r="G209" s="42" t="str">
        <f t="array" ref="G209">IFERROR(IF(INDEX('AQS-88101'!$M$2:$M$2744,MATCH('88101-daily-summary-by-site'!$A209&amp;'88101-daily-summary-by-site'!G$2&amp;'88101-daily-summary-by-site'!G$3,'AQS-88101'!$AC$2:$AC$2744&amp;'AQS-88101'!$E$2:$E$2744&amp;'AQS-88101'!$G$2:$G$2744,0))&lt;&gt;"",INDEX('AQS-88101'!$M$2:$M$2744,MATCH('88101-daily-summary-by-site'!$A209&amp;'88101-daily-summary-by-site'!G$2&amp;'88101-daily-summary-by-site'!G$3,'AQS-88101'!$AC$2:$AC$2744&amp;'AQS-88101'!$E$2:$E$2744&amp;'AQS-88101'!$G$2:$G$2744,0)),""),"")</f>
        <v/>
      </c>
      <c r="H209" s="42" t="str">
        <f t="array" ref="H209">IFERROR(IF(INDEX('AQS-88101'!$M$2:$M$2744,MATCH('88101-daily-summary-by-site'!$A209&amp;'88101-daily-summary-by-site'!H$2&amp;'88101-daily-summary-by-site'!H$3,'AQS-88101'!$AC$2:$AC$2744&amp;'AQS-88101'!$E$2:$E$2744&amp;'AQS-88101'!$G$2:$G$2744,0))&lt;&gt;"",INDEX('AQS-88101'!$M$2:$M$2744,MATCH('88101-daily-summary-by-site'!$A209&amp;'88101-daily-summary-by-site'!H$2&amp;'88101-daily-summary-by-site'!H$3,'AQS-88101'!$AC$2:$AC$2744&amp;'AQS-88101'!$E$2:$E$2744&amp;'AQS-88101'!$G$2:$G$2744,0)),""),"")</f>
        <v/>
      </c>
      <c r="I209" s="108" t="str">
        <f t="array" ref="I209">IFERROR(IF(INDEX('AQS-88101'!$M$2:$M$2744,MATCH('88101-daily-summary-by-site'!$A209&amp;'88101-daily-summary-by-site'!I$2&amp;'88101-daily-summary-by-site'!I$3,'AQS-88101'!$AC$2:$AC$2744&amp;'AQS-88101'!$E$2:$E$2744&amp;'AQS-88101'!$G$2:$G$2744,0))&lt;&gt;"",INDEX('AQS-88101'!$M$2:$M$2744,MATCH('88101-daily-summary-by-site'!$A209&amp;'88101-daily-summary-by-site'!I$2&amp;'88101-daily-summary-by-site'!I$3,'AQS-88101'!$AC$2:$AC$2744&amp;'AQS-88101'!$E$2:$E$2744&amp;'AQS-88101'!$G$2:$G$2744,0)),""),"")</f>
        <v/>
      </c>
      <c r="L209" s="107" t="str">
        <f t="shared" si="15"/>
        <v/>
      </c>
      <c r="M209" s="42" t="str">
        <f t="shared" si="16"/>
        <v/>
      </c>
      <c r="N209" s="42" t="str">
        <f t="shared" si="17"/>
        <v/>
      </c>
      <c r="O209" s="108" t="str">
        <f t="shared" si="18"/>
        <v/>
      </c>
    </row>
    <row r="210" spans="1:15" x14ac:dyDescent="0.25">
      <c r="A210" s="79">
        <f t="shared" si="19"/>
        <v>36730</v>
      </c>
      <c r="B210" s="107">
        <f t="array" ref="B210">IFERROR(IF(INDEX('AQS-88101'!$M$2:$M$2744,MATCH('88101-daily-summary-by-site'!$A210&amp;'88101-daily-summary-by-site'!B$2&amp;'88101-daily-summary-by-site'!B$3,'AQS-88101'!$AC$2:$AC$2744&amp;'AQS-88101'!$E$2:$E$2744&amp;'AQS-88101'!$G$2:$G$2744,0))&lt;&gt;"",INDEX('AQS-88101'!$M$2:$M$2744,MATCH('88101-daily-summary-by-site'!$A210&amp;'88101-daily-summary-by-site'!B$2&amp;'88101-daily-summary-by-site'!B$3,'AQS-88101'!$AC$2:$AC$2744&amp;'AQS-88101'!$E$2:$E$2744&amp;'AQS-88101'!$G$2:$G$2744,0)),""),"")</f>
        <v>2.6</v>
      </c>
      <c r="C210" s="42" t="str">
        <f t="array" ref="C210">IFERROR(IF(INDEX('AQS-88101'!$M$2:$M$2744,MATCH('88101-daily-summary-by-site'!$A210&amp;'88101-daily-summary-by-site'!C$2&amp;'88101-daily-summary-by-site'!C$3,'AQS-88101'!$AC$2:$AC$2744&amp;'AQS-88101'!$E$2:$E$2744&amp;'AQS-88101'!$G$2:$G$2744,0))&lt;&gt;"",INDEX('AQS-88101'!$M$2:$M$2744,MATCH('88101-daily-summary-by-site'!$A210&amp;'88101-daily-summary-by-site'!C$2&amp;'88101-daily-summary-by-site'!C$3,'AQS-88101'!$AC$2:$AC$2744&amp;'AQS-88101'!$E$2:$E$2744&amp;'AQS-88101'!$G$2:$G$2744,0)),""),"")</f>
        <v/>
      </c>
      <c r="D210" s="42" t="str">
        <f t="array" ref="D210">IFERROR(IF(INDEX('AQS-88101'!$M$2:$M$2744,MATCH('88101-daily-summary-by-site'!$A210&amp;'88101-daily-summary-by-site'!D$2&amp;'88101-daily-summary-by-site'!D$3,'AQS-88101'!$AC$2:$AC$2744&amp;'AQS-88101'!$E$2:$E$2744&amp;'AQS-88101'!$G$2:$G$2744,0))&lt;&gt;"",INDEX('AQS-88101'!$M$2:$M$2744,MATCH('88101-daily-summary-by-site'!$A210&amp;'88101-daily-summary-by-site'!D$2&amp;'88101-daily-summary-by-site'!D$3,'AQS-88101'!$AC$2:$AC$2744&amp;'AQS-88101'!$E$2:$E$2744&amp;'AQS-88101'!$G$2:$G$2744,0)),""),"")</f>
        <v/>
      </c>
      <c r="E210" s="42" t="str">
        <f t="array" ref="E210">IFERROR(IF(INDEX('AQS-88101'!$M$2:$M$2744,MATCH('88101-daily-summary-by-site'!$A210&amp;'88101-daily-summary-by-site'!E$2&amp;'88101-daily-summary-by-site'!E$3,'AQS-88101'!$AC$2:$AC$2744&amp;'AQS-88101'!$E$2:$E$2744&amp;'AQS-88101'!$G$2:$G$2744,0))&lt;&gt;"",INDEX('AQS-88101'!$M$2:$M$2744,MATCH('88101-daily-summary-by-site'!$A210&amp;'88101-daily-summary-by-site'!E$2&amp;'88101-daily-summary-by-site'!E$3,'AQS-88101'!$AC$2:$AC$2744&amp;'AQS-88101'!$E$2:$E$2744&amp;'AQS-88101'!$G$2:$G$2744,0)),""),"")</f>
        <v/>
      </c>
      <c r="F210" s="42" t="str">
        <f t="array" ref="F210">IFERROR(IF(INDEX('AQS-88101'!$M$2:$M$2744,MATCH('88101-daily-summary-by-site'!$A210&amp;'88101-daily-summary-by-site'!F$2&amp;'88101-daily-summary-by-site'!F$3,'AQS-88101'!$AC$2:$AC$2744&amp;'AQS-88101'!$E$2:$E$2744&amp;'AQS-88101'!$G$2:$G$2744,0))&lt;&gt;"",INDEX('AQS-88101'!$M$2:$M$2744,MATCH('88101-daily-summary-by-site'!$A210&amp;'88101-daily-summary-by-site'!F$2&amp;'88101-daily-summary-by-site'!F$3,'AQS-88101'!$AC$2:$AC$2744&amp;'AQS-88101'!$E$2:$E$2744&amp;'AQS-88101'!$G$2:$G$2744,0)),""),"")</f>
        <v/>
      </c>
      <c r="G210" s="42" t="str">
        <f t="array" ref="G210">IFERROR(IF(INDEX('AQS-88101'!$M$2:$M$2744,MATCH('88101-daily-summary-by-site'!$A210&amp;'88101-daily-summary-by-site'!G$2&amp;'88101-daily-summary-by-site'!G$3,'AQS-88101'!$AC$2:$AC$2744&amp;'AQS-88101'!$E$2:$E$2744&amp;'AQS-88101'!$G$2:$G$2744,0))&lt;&gt;"",INDEX('AQS-88101'!$M$2:$M$2744,MATCH('88101-daily-summary-by-site'!$A210&amp;'88101-daily-summary-by-site'!G$2&amp;'88101-daily-summary-by-site'!G$3,'AQS-88101'!$AC$2:$AC$2744&amp;'AQS-88101'!$E$2:$E$2744&amp;'AQS-88101'!$G$2:$G$2744,0)),""),"")</f>
        <v/>
      </c>
      <c r="H210" s="42" t="str">
        <f t="array" ref="H210">IFERROR(IF(INDEX('AQS-88101'!$M$2:$M$2744,MATCH('88101-daily-summary-by-site'!$A210&amp;'88101-daily-summary-by-site'!H$2&amp;'88101-daily-summary-by-site'!H$3,'AQS-88101'!$AC$2:$AC$2744&amp;'AQS-88101'!$E$2:$E$2744&amp;'AQS-88101'!$G$2:$G$2744,0))&lt;&gt;"",INDEX('AQS-88101'!$M$2:$M$2744,MATCH('88101-daily-summary-by-site'!$A210&amp;'88101-daily-summary-by-site'!H$2&amp;'88101-daily-summary-by-site'!H$3,'AQS-88101'!$AC$2:$AC$2744&amp;'AQS-88101'!$E$2:$E$2744&amp;'AQS-88101'!$G$2:$G$2744,0)),""),"")</f>
        <v/>
      </c>
      <c r="I210" s="108" t="str">
        <f t="array" ref="I210">IFERROR(IF(INDEX('AQS-88101'!$M$2:$M$2744,MATCH('88101-daily-summary-by-site'!$A210&amp;'88101-daily-summary-by-site'!I$2&amp;'88101-daily-summary-by-site'!I$3,'AQS-88101'!$AC$2:$AC$2744&amp;'AQS-88101'!$E$2:$E$2744&amp;'AQS-88101'!$G$2:$G$2744,0))&lt;&gt;"",INDEX('AQS-88101'!$M$2:$M$2744,MATCH('88101-daily-summary-by-site'!$A210&amp;'88101-daily-summary-by-site'!I$2&amp;'88101-daily-summary-by-site'!I$3,'AQS-88101'!$AC$2:$AC$2744&amp;'AQS-88101'!$E$2:$E$2744&amp;'AQS-88101'!$G$2:$G$2744,0)),""),"")</f>
        <v/>
      </c>
      <c r="L210" s="107">
        <f t="shared" si="15"/>
        <v>2.6</v>
      </c>
      <c r="M210" s="42" t="str">
        <f t="shared" si="16"/>
        <v/>
      </c>
      <c r="N210" s="42" t="str">
        <f t="shared" si="17"/>
        <v/>
      </c>
      <c r="O210" s="108" t="str">
        <f t="shared" si="18"/>
        <v/>
      </c>
    </row>
    <row r="211" spans="1:15" x14ac:dyDescent="0.25">
      <c r="A211" s="79">
        <f t="shared" si="19"/>
        <v>36731</v>
      </c>
      <c r="B211" s="107" t="str">
        <f t="array" ref="B211">IFERROR(IF(INDEX('AQS-88101'!$M$2:$M$2744,MATCH('88101-daily-summary-by-site'!$A211&amp;'88101-daily-summary-by-site'!B$2&amp;'88101-daily-summary-by-site'!B$3,'AQS-88101'!$AC$2:$AC$2744&amp;'AQS-88101'!$E$2:$E$2744&amp;'AQS-88101'!$G$2:$G$2744,0))&lt;&gt;"",INDEX('AQS-88101'!$M$2:$M$2744,MATCH('88101-daily-summary-by-site'!$A211&amp;'88101-daily-summary-by-site'!B$2&amp;'88101-daily-summary-by-site'!B$3,'AQS-88101'!$AC$2:$AC$2744&amp;'AQS-88101'!$E$2:$E$2744&amp;'AQS-88101'!$G$2:$G$2744,0)),""),"")</f>
        <v/>
      </c>
      <c r="C211" s="42" t="str">
        <f t="array" ref="C211">IFERROR(IF(INDEX('AQS-88101'!$M$2:$M$2744,MATCH('88101-daily-summary-by-site'!$A211&amp;'88101-daily-summary-by-site'!C$2&amp;'88101-daily-summary-by-site'!C$3,'AQS-88101'!$AC$2:$AC$2744&amp;'AQS-88101'!$E$2:$E$2744&amp;'AQS-88101'!$G$2:$G$2744,0))&lt;&gt;"",INDEX('AQS-88101'!$M$2:$M$2744,MATCH('88101-daily-summary-by-site'!$A211&amp;'88101-daily-summary-by-site'!C$2&amp;'88101-daily-summary-by-site'!C$3,'AQS-88101'!$AC$2:$AC$2744&amp;'AQS-88101'!$E$2:$E$2744&amp;'AQS-88101'!$G$2:$G$2744,0)),""),"")</f>
        <v/>
      </c>
      <c r="D211" s="42" t="str">
        <f t="array" ref="D211">IFERROR(IF(INDEX('AQS-88101'!$M$2:$M$2744,MATCH('88101-daily-summary-by-site'!$A211&amp;'88101-daily-summary-by-site'!D$2&amp;'88101-daily-summary-by-site'!D$3,'AQS-88101'!$AC$2:$AC$2744&amp;'AQS-88101'!$E$2:$E$2744&amp;'AQS-88101'!$G$2:$G$2744,0))&lt;&gt;"",INDEX('AQS-88101'!$M$2:$M$2744,MATCH('88101-daily-summary-by-site'!$A211&amp;'88101-daily-summary-by-site'!D$2&amp;'88101-daily-summary-by-site'!D$3,'AQS-88101'!$AC$2:$AC$2744&amp;'AQS-88101'!$E$2:$E$2744&amp;'AQS-88101'!$G$2:$G$2744,0)),""),"")</f>
        <v/>
      </c>
      <c r="E211" s="42" t="str">
        <f t="array" ref="E211">IFERROR(IF(INDEX('AQS-88101'!$M$2:$M$2744,MATCH('88101-daily-summary-by-site'!$A211&amp;'88101-daily-summary-by-site'!E$2&amp;'88101-daily-summary-by-site'!E$3,'AQS-88101'!$AC$2:$AC$2744&amp;'AQS-88101'!$E$2:$E$2744&amp;'AQS-88101'!$G$2:$G$2744,0))&lt;&gt;"",INDEX('AQS-88101'!$M$2:$M$2744,MATCH('88101-daily-summary-by-site'!$A211&amp;'88101-daily-summary-by-site'!E$2&amp;'88101-daily-summary-by-site'!E$3,'AQS-88101'!$AC$2:$AC$2744&amp;'AQS-88101'!$E$2:$E$2744&amp;'AQS-88101'!$G$2:$G$2744,0)),""),"")</f>
        <v/>
      </c>
      <c r="F211" s="42" t="str">
        <f t="array" ref="F211">IFERROR(IF(INDEX('AQS-88101'!$M$2:$M$2744,MATCH('88101-daily-summary-by-site'!$A211&amp;'88101-daily-summary-by-site'!F$2&amp;'88101-daily-summary-by-site'!F$3,'AQS-88101'!$AC$2:$AC$2744&amp;'AQS-88101'!$E$2:$E$2744&amp;'AQS-88101'!$G$2:$G$2744,0))&lt;&gt;"",INDEX('AQS-88101'!$M$2:$M$2744,MATCH('88101-daily-summary-by-site'!$A211&amp;'88101-daily-summary-by-site'!F$2&amp;'88101-daily-summary-by-site'!F$3,'AQS-88101'!$AC$2:$AC$2744&amp;'AQS-88101'!$E$2:$E$2744&amp;'AQS-88101'!$G$2:$G$2744,0)),""),"")</f>
        <v/>
      </c>
      <c r="G211" s="42" t="str">
        <f t="array" ref="G211">IFERROR(IF(INDEX('AQS-88101'!$M$2:$M$2744,MATCH('88101-daily-summary-by-site'!$A211&amp;'88101-daily-summary-by-site'!G$2&amp;'88101-daily-summary-by-site'!G$3,'AQS-88101'!$AC$2:$AC$2744&amp;'AQS-88101'!$E$2:$E$2744&amp;'AQS-88101'!$G$2:$G$2744,0))&lt;&gt;"",INDEX('AQS-88101'!$M$2:$M$2744,MATCH('88101-daily-summary-by-site'!$A211&amp;'88101-daily-summary-by-site'!G$2&amp;'88101-daily-summary-by-site'!G$3,'AQS-88101'!$AC$2:$AC$2744&amp;'AQS-88101'!$E$2:$E$2744&amp;'AQS-88101'!$G$2:$G$2744,0)),""),"")</f>
        <v/>
      </c>
      <c r="H211" s="42" t="str">
        <f t="array" ref="H211">IFERROR(IF(INDEX('AQS-88101'!$M$2:$M$2744,MATCH('88101-daily-summary-by-site'!$A211&amp;'88101-daily-summary-by-site'!H$2&amp;'88101-daily-summary-by-site'!H$3,'AQS-88101'!$AC$2:$AC$2744&amp;'AQS-88101'!$E$2:$E$2744&amp;'AQS-88101'!$G$2:$G$2744,0))&lt;&gt;"",INDEX('AQS-88101'!$M$2:$M$2744,MATCH('88101-daily-summary-by-site'!$A211&amp;'88101-daily-summary-by-site'!H$2&amp;'88101-daily-summary-by-site'!H$3,'AQS-88101'!$AC$2:$AC$2744&amp;'AQS-88101'!$E$2:$E$2744&amp;'AQS-88101'!$G$2:$G$2744,0)),""),"")</f>
        <v/>
      </c>
      <c r="I211" s="108" t="str">
        <f t="array" ref="I211">IFERROR(IF(INDEX('AQS-88101'!$M$2:$M$2744,MATCH('88101-daily-summary-by-site'!$A211&amp;'88101-daily-summary-by-site'!I$2&amp;'88101-daily-summary-by-site'!I$3,'AQS-88101'!$AC$2:$AC$2744&amp;'AQS-88101'!$E$2:$E$2744&amp;'AQS-88101'!$G$2:$G$2744,0))&lt;&gt;"",INDEX('AQS-88101'!$M$2:$M$2744,MATCH('88101-daily-summary-by-site'!$A211&amp;'88101-daily-summary-by-site'!I$2&amp;'88101-daily-summary-by-site'!I$3,'AQS-88101'!$AC$2:$AC$2744&amp;'AQS-88101'!$E$2:$E$2744&amp;'AQS-88101'!$G$2:$G$2744,0)),""),"")</f>
        <v/>
      </c>
      <c r="L211" s="107" t="str">
        <f t="shared" si="15"/>
        <v/>
      </c>
      <c r="M211" s="42" t="str">
        <f t="shared" si="16"/>
        <v/>
      </c>
      <c r="N211" s="42" t="str">
        <f t="shared" si="17"/>
        <v/>
      </c>
      <c r="O211" s="108" t="str">
        <f t="shared" si="18"/>
        <v/>
      </c>
    </row>
    <row r="212" spans="1:15" x14ac:dyDescent="0.25">
      <c r="A212" s="79">
        <f t="shared" si="19"/>
        <v>36732</v>
      </c>
      <c r="B212" s="107" t="str">
        <f t="array" ref="B212">IFERROR(IF(INDEX('AQS-88101'!$M$2:$M$2744,MATCH('88101-daily-summary-by-site'!$A212&amp;'88101-daily-summary-by-site'!B$2&amp;'88101-daily-summary-by-site'!B$3,'AQS-88101'!$AC$2:$AC$2744&amp;'AQS-88101'!$E$2:$E$2744&amp;'AQS-88101'!$G$2:$G$2744,0))&lt;&gt;"",INDEX('AQS-88101'!$M$2:$M$2744,MATCH('88101-daily-summary-by-site'!$A212&amp;'88101-daily-summary-by-site'!B$2&amp;'88101-daily-summary-by-site'!B$3,'AQS-88101'!$AC$2:$AC$2744&amp;'AQS-88101'!$E$2:$E$2744&amp;'AQS-88101'!$G$2:$G$2744,0)),""),"")</f>
        <v/>
      </c>
      <c r="C212" s="42" t="str">
        <f t="array" ref="C212">IFERROR(IF(INDEX('AQS-88101'!$M$2:$M$2744,MATCH('88101-daily-summary-by-site'!$A212&amp;'88101-daily-summary-by-site'!C$2&amp;'88101-daily-summary-by-site'!C$3,'AQS-88101'!$AC$2:$AC$2744&amp;'AQS-88101'!$E$2:$E$2744&amp;'AQS-88101'!$G$2:$G$2744,0))&lt;&gt;"",INDEX('AQS-88101'!$M$2:$M$2744,MATCH('88101-daily-summary-by-site'!$A212&amp;'88101-daily-summary-by-site'!C$2&amp;'88101-daily-summary-by-site'!C$3,'AQS-88101'!$AC$2:$AC$2744&amp;'AQS-88101'!$E$2:$E$2744&amp;'AQS-88101'!$G$2:$G$2744,0)),""),"")</f>
        <v/>
      </c>
      <c r="D212" s="42" t="str">
        <f t="array" ref="D212">IFERROR(IF(INDEX('AQS-88101'!$M$2:$M$2744,MATCH('88101-daily-summary-by-site'!$A212&amp;'88101-daily-summary-by-site'!D$2&amp;'88101-daily-summary-by-site'!D$3,'AQS-88101'!$AC$2:$AC$2744&amp;'AQS-88101'!$E$2:$E$2744&amp;'AQS-88101'!$G$2:$G$2744,0))&lt;&gt;"",INDEX('AQS-88101'!$M$2:$M$2744,MATCH('88101-daily-summary-by-site'!$A212&amp;'88101-daily-summary-by-site'!D$2&amp;'88101-daily-summary-by-site'!D$3,'AQS-88101'!$AC$2:$AC$2744&amp;'AQS-88101'!$E$2:$E$2744&amp;'AQS-88101'!$G$2:$G$2744,0)),""),"")</f>
        <v/>
      </c>
      <c r="E212" s="42" t="str">
        <f t="array" ref="E212">IFERROR(IF(INDEX('AQS-88101'!$M$2:$M$2744,MATCH('88101-daily-summary-by-site'!$A212&amp;'88101-daily-summary-by-site'!E$2&amp;'88101-daily-summary-by-site'!E$3,'AQS-88101'!$AC$2:$AC$2744&amp;'AQS-88101'!$E$2:$E$2744&amp;'AQS-88101'!$G$2:$G$2744,0))&lt;&gt;"",INDEX('AQS-88101'!$M$2:$M$2744,MATCH('88101-daily-summary-by-site'!$A212&amp;'88101-daily-summary-by-site'!E$2&amp;'88101-daily-summary-by-site'!E$3,'AQS-88101'!$AC$2:$AC$2744&amp;'AQS-88101'!$E$2:$E$2744&amp;'AQS-88101'!$G$2:$G$2744,0)),""),"")</f>
        <v/>
      </c>
      <c r="F212" s="42" t="str">
        <f t="array" ref="F212">IFERROR(IF(INDEX('AQS-88101'!$M$2:$M$2744,MATCH('88101-daily-summary-by-site'!$A212&amp;'88101-daily-summary-by-site'!F$2&amp;'88101-daily-summary-by-site'!F$3,'AQS-88101'!$AC$2:$AC$2744&amp;'AQS-88101'!$E$2:$E$2744&amp;'AQS-88101'!$G$2:$G$2744,0))&lt;&gt;"",INDEX('AQS-88101'!$M$2:$M$2744,MATCH('88101-daily-summary-by-site'!$A212&amp;'88101-daily-summary-by-site'!F$2&amp;'88101-daily-summary-by-site'!F$3,'AQS-88101'!$AC$2:$AC$2744&amp;'AQS-88101'!$E$2:$E$2744&amp;'AQS-88101'!$G$2:$G$2744,0)),""),"")</f>
        <v/>
      </c>
      <c r="G212" s="42" t="str">
        <f t="array" ref="G212">IFERROR(IF(INDEX('AQS-88101'!$M$2:$M$2744,MATCH('88101-daily-summary-by-site'!$A212&amp;'88101-daily-summary-by-site'!G$2&amp;'88101-daily-summary-by-site'!G$3,'AQS-88101'!$AC$2:$AC$2744&amp;'AQS-88101'!$E$2:$E$2744&amp;'AQS-88101'!$G$2:$G$2744,0))&lt;&gt;"",INDEX('AQS-88101'!$M$2:$M$2744,MATCH('88101-daily-summary-by-site'!$A212&amp;'88101-daily-summary-by-site'!G$2&amp;'88101-daily-summary-by-site'!G$3,'AQS-88101'!$AC$2:$AC$2744&amp;'AQS-88101'!$E$2:$E$2744&amp;'AQS-88101'!$G$2:$G$2744,0)),""),"")</f>
        <v/>
      </c>
      <c r="H212" s="42" t="str">
        <f t="array" ref="H212">IFERROR(IF(INDEX('AQS-88101'!$M$2:$M$2744,MATCH('88101-daily-summary-by-site'!$A212&amp;'88101-daily-summary-by-site'!H$2&amp;'88101-daily-summary-by-site'!H$3,'AQS-88101'!$AC$2:$AC$2744&amp;'AQS-88101'!$E$2:$E$2744&amp;'AQS-88101'!$G$2:$G$2744,0))&lt;&gt;"",INDEX('AQS-88101'!$M$2:$M$2744,MATCH('88101-daily-summary-by-site'!$A212&amp;'88101-daily-summary-by-site'!H$2&amp;'88101-daily-summary-by-site'!H$3,'AQS-88101'!$AC$2:$AC$2744&amp;'AQS-88101'!$E$2:$E$2744&amp;'AQS-88101'!$G$2:$G$2744,0)),""),"")</f>
        <v/>
      </c>
      <c r="I212" s="108" t="str">
        <f t="array" ref="I212">IFERROR(IF(INDEX('AQS-88101'!$M$2:$M$2744,MATCH('88101-daily-summary-by-site'!$A212&amp;'88101-daily-summary-by-site'!I$2&amp;'88101-daily-summary-by-site'!I$3,'AQS-88101'!$AC$2:$AC$2744&amp;'AQS-88101'!$E$2:$E$2744&amp;'AQS-88101'!$G$2:$G$2744,0))&lt;&gt;"",INDEX('AQS-88101'!$M$2:$M$2744,MATCH('88101-daily-summary-by-site'!$A212&amp;'88101-daily-summary-by-site'!I$2&amp;'88101-daily-summary-by-site'!I$3,'AQS-88101'!$AC$2:$AC$2744&amp;'AQS-88101'!$E$2:$E$2744&amp;'AQS-88101'!$G$2:$G$2744,0)),""),"")</f>
        <v/>
      </c>
      <c r="L212" s="107" t="str">
        <f t="shared" si="15"/>
        <v/>
      </c>
      <c r="M212" s="42" t="str">
        <f t="shared" si="16"/>
        <v/>
      </c>
      <c r="N212" s="42" t="str">
        <f t="shared" si="17"/>
        <v/>
      </c>
      <c r="O212" s="108" t="str">
        <f t="shared" si="18"/>
        <v/>
      </c>
    </row>
    <row r="213" spans="1:15" x14ac:dyDescent="0.25">
      <c r="A213" s="79">
        <f t="shared" si="19"/>
        <v>36733</v>
      </c>
      <c r="B213" s="107">
        <f t="array" ref="B213">IFERROR(IF(INDEX('AQS-88101'!$M$2:$M$2744,MATCH('88101-daily-summary-by-site'!$A213&amp;'88101-daily-summary-by-site'!B$2&amp;'88101-daily-summary-by-site'!B$3,'AQS-88101'!$AC$2:$AC$2744&amp;'AQS-88101'!$E$2:$E$2744&amp;'AQS-88101'!$G$2:$G$2744,0))&lt;&gt;"",INDEX('AQS-88101'!$M$2:$M$2744,MATCH('88101-daily-summary-by-site'!$A213&amp;'88101-daily-summary-by-site'!B$2&amp;'88101-daily-summary-by-site'!B$3,'AQS-88101'!$AC$2:$AC$2744&amp;'AQS-88101'!$E$2:$E$2744&amp;'AQS-88101'!$G$2:$G$2744,0)),""),"")</f>
        <v>2.8</v>
      </c>
      <c r="C213" s="42" t="str">
        <f t="array" ref="C213">IFERROR(IF(INDEX('AQS-88101'!$M$2:$M$2744,MATCH('88101-daily-summary-by-site'!$A213&amp;'88101-daily-summary-by-site'!C$2&amp;'88101-daily-summary-by-site'!C$3,'AQS-88101'!$AC$2:$AC$2744&amp;'AQS-88101'!$E$2:$E$2744&amp;'AQS-88101'!$G$2:$G$2744,0))&lt;&gt;"",INDEX('AQS-88101'!$M$2:$M$2744,MATCH('88101-daily-summary-by-site'!$A213&amp;'88101-daily-summary-by-site'!C$2&amp;'88101-daily-summary-by-site'!C$3,'AQS-88101'!$AC$2:$AC$2744&amp;'AQS-88101'!$E$2:$E$2744&amp;'AQS-88101'!$G$2:$G$2744,0)),""),"")</f>
        <v/>
      </c>
      <c r="D213" s="42" t="str">
        <f t="array" ref="D213">IFERROR(IF(INDEX('AQS-88101'!$M$2:$M$2744,MATCH('88101-daily-summary-by-site'!$A213&amp;'88101-daily-summary-by-site'!D$2&amp;'88101-daily-summary-by-site'!D$3,'AQS-88101'!$AC$2:$AC$2744&amp;'AQS-88101'!$E$2:$E$2744&amp;'AQS-88101'!$G$2:$G$2744,0))&lt;&gt;"",INDEX('AQS-88101'!$M$2:$M$2744,MATCH('88101-daily-summary-by-site'!$A213&amp;'88101-daily-summary-by-site'!D$2&amp;'88101-daily-summary-by-site'!D$3,'AQS-88101'!$AC$2:$AC$2744&amp;'AQS-88101'!$E$2:$E$2744&amp;'AQS-88101'!$G$2:$G$2744,0)),""),"")</f>
        <v/>
      </c>
      <c r="E213" s="42" t="str">
        <f t="array" ref="E213">IFERROR(IF(INDEX('AQS-88101'!$M$2:$M$2744,MATCH('88101-daily-summary-by-site'!$A213&amp;'88101-daily-summary-by-site'!E$2&amp;'88101-daily-summary-by-site'!E$3,'AQS-88101'!$AC$2:$AC$2744&amp;'AQS-88101'!$E$2:$E$2744&amp;'AQS-88101'!$G$2:$G$2744,0))&lt;&gt;"",INDEX('AQS-88101'!$M$2:$M$2744,MATCH('88101-daily-summary-by-site'!$A213&amp;'88101-daily-summary-by-site'!E$2&amp;'88101-daily-summary-by-site'!E$3,'AQS-88101'!$AC$2:$AC$2744&amp;'AQS-88101'!$E$2:$E$2744&amp;'AQS-88101'!$G$2:$G$2744,0)),""),"")</f>
        <v/>
      </c>
      <c r="F213" s="42" t="str">
        <f t="array" ref="F213">IFERROR(IF(INDEX('AQS-88101'!$M$2:$M$2744,MATCH('88101-daily-summary-by-site'!$A213&amp;'88101-daily-summary-by-site'!F$2&amp;'88101-daily-summary-by-site'!F$3,'AQS-88101'!$AC$2:$AC$2744&amp;'AQS-88101'!$E$2:$E$2744&amp;'AQS-88101'!$G$2:$G$2744,0))&lt;&gt;"",INDEX('AQS-88101'!$M$2:$M$2744,MATCH('88101-daily-summary-by-site'!$A213&amp;'88101-daily-summary-by-site'!F$2&amp;'88101-daily-summary-by-site'!F$3,'AQS-88101'!$AC$2:$AC$2744&amp;'AQS-88101'!$E$2:$E$2744&amp;'AQS-88101'!$G$2:$G$2744,0)),""),"")</f>
        <v/>
      </c>
      <c r="G213" s="42" t="str">
        <f t="array" ref="G213">IFERROR(IF(INDEX('AQS-88101'!$M$2:$M$2744,MATCH('88101-daily-summary-by-site'!$A213&amp;'88101-daily-summary-by-site'!G$2&amp;'88101-daily-summary-by-site'!G$3,'AQS-88101'!$AC$2:$AC$2744&amp;'AQS-88101'!$E$2:$E$2744&amp;'AQS-88101'!$G$2:$G$2744,0))&lt;&gt;"",INDEX('AQS-88101'!$M$2:$M$2744,MATCH('88101-daily-summary-by-site'!$A213&amp;'88101-daily-summary-by-site'!G$2&amp;'88101-daily-summary-by-site'!G$3,'AQS-88101'!$AC$2:$AC$2744&amp;'AQS-88101'!$E$2:$E$2744&amp;'AQS-88101'!$G$2:$G$2744,0)),""),"")</f>
        <v/>
      </c>
      <c r="H213" s="42" t="str">
        <f t="array" ref="H213">IFERROR(IF(INDEX('AQS-88101'!$M$2:$M$2744,MATCH('88101-daily-summary-by-site'!$A213&amp;'88101-daily-summary-by-site'!H$2&amp;'88101-daily-summary-by-site'!H$3,'AQS-88101'!$AC$2:$AC$2744&amp;'AQS-88101'!$E$2:$E$2744&amp;'AQS-88101'!$G$2:$G$2744,0))&lt;&gt;"",INDEX('AQS-88101'!$M$2:$M$2744,MATCH('88101-daily-summary-by-site'!$A213&amp;'88101-daily-summary-by-site'!H$2&amp;'88101-daily-summary-by-site'!H$3,'AQS-88101'!$AC$2:$AC$2744&amp;'AQS-88101'!$E$2:$E$2744&amp;'AQS-88101'!$G$2:$G$2744,0)),""),"")</f>
        <v/>
      </c>
      <c r="I213" s="108" t="str">
        <f t="array" ref="I213">IFERROR(IF(INDEX('AQS-88101'!$M$2:$M$2744,MATCH('88101-daily-summary-by-site'!$A213&amp;'88101-daily-summary-by-site'!I$2&amp;'88101-daily-summary-by-site'!I$3,'AQS-88101'!$AC$2:$AC$2744&amp;'AQS-88101'!$E$2:$E$2744&amp;'AQS-88101'!$G$2:$G$2744,0))&lt;&gt;"",INDEX('AQS-88101'!$M$2:$M$2744,MATCH('88101-daily-summary-by-site'!$A213&amp;'88101-daily-summary-by-site'!I$2&amp;'88101-daily-summary-by-site'!I$3,'AQS-88101'!$AC$2:$AC$2744&amp;'AQS-88101'!$E$2:$E$2744&amp;'AQS-88101'!$G$2:$G$2744,0)),""),"")</f>
        <v/>
      </c>
      <c r="L213" s="107">
        <f t="shared" si="15"/>
        <v>2.8</v>
      </c>
      <c r="M213" s="42" t="str">
        <f t="shared" si="16"/>
        <v/>
      </c>
      <c r="N213" s="42" t="str">
        <f t="shared" si="17"/>
        <v/>
      </c>
      <c r="O213" s="108" t="str">
        <f t="shared" si="18"/>
        <v/>
      </c>
    </row>
    <row r="214" spans="1:15" x14ac:dyDescent="0.25">
      <c r="A214" s="79">
        <f t="shared" si="19"/>
        <v>36734</v>
      </c>
      <c r="B214" s="107" t="str">
        <f t="array" ref="B214">IFERROR(IF(INDEX('AQS-88101'!$M$2:$M$2744,MATCH('88101-daily-summary-by-site'!$A214&amp;'88101-daily-summary-by-site'!B$2&amp;'88101-daily-summary-by-site'!B$3,'AQS-88101'!$AC$2:$AC$2744&amp;'AQS-88101'!$E$2:$E$2744&amp;'AQS-88101'!$G$2:$G$2744,0))&lt;&gt;"",INDEX('AQS-88101'!$M$2:$M$2744,MATCH('88101-daily-summary-by-site'!$A214&amp;'88101-daily-summary-by-site'!B$2&amp;'88101-daily-summary-by-site'!B$3,'AQS-88101'!$AC$2:$AC$2744&amp;'AQS-88101'!$E$2:$E$2744&amp;'AQS-88101'!$G$2:$G$2744,0)),""),"")</f>
        <v/>
      </c>
      <c r="C214" s="42" t="str">
        <f t="array" ref="C214">IFERROR(IF(INDEX('AQS-88101'!$M$2:$M$2744,MATCH('88101-daily-summary-by-site'!$A214&amp;'88101-daily-summary-by-site'!C$2&amp;'88101-daily-summary-by-site'!C$3,'AQS-88101'!$AC$2:$AC$2744&amp;'AQS-88101'!$E$2:$E$2744&amp;'AQS-88101'!$G$2:$G$2744,0))&lt;&gt;"",INDEX('AQS-88101'!$M$2:$M$2744,MATCH('88101-daily-summary-by-site'!$A214&amp;'88101-daily-summary-by-site'!C$2&amp;'88101-daily-summary-by-site'!C$3,'AQS-88101'!$AC$2:$AC$2744&amp;'AQS-88101'!$E$2:$E$2744&amp;'AQS-88101'!$G$2:$G$2744,0)),""),"")</f>
        <v/>
      </c>
      <c r="D214" s="42" t="str">
        <f t="array" ref="D214">IFERROR(IF(INDEX('AQS-88101'!$M$2:$M$2744,MATCH('88101-daily-summary-by-site'!$A214&amp;'88101-daily-summary-by-site'!D$2&amp;'88101-daily-summary-by-site'!D$3,'AQS-88101'!$AC$2:$AC$2744&amp;'AQS-88101'!$E$2:$E$2744&amp;'AQS-88101'!$G$2:$G$2744,0))&lt;&gt;"",INDEX('AQS-88101'!$M$2:$M$2744,MATCH('88101-daily-summary-by-site'!$A214&amp;'88101-daily-summary-by-site'!D$2&amp;'88101-daily-summary-by-site'!D$3,'AQS-88101'!$AC$2:$AC$2744&amp;'AQS-88101'!$E$2:$E$2744&amp;'AQS-88101'!$G$2:$G$2744,0)),""),"")</f>
        <v/>
      </c>
      <c r="E214" s="42" t="str">
        <f t="array" ref="E214">IFERROR(IF(INDEX('AQS-88101'!$M$2:$M$2744,MATCH('88101-daily-summary-by-site'!$A214&amp;'88101-daily-summary-by-site'!E$2&amp;'88101-daily-summary-by-site'!E$3,'AQS-88101'!$AC$2:$AC$2744&amp;'AQS-88101'!$E$2:$E$2744&amp;'AQS-88101'!$G$2:$G$2744,0))&lt;&gt;"",INDEX('AQS-88101'!$M$2:$M$2744,MATCH('88101-daily-summary-by-site'!$A214&amp;'88101-daily-summary-by-site'!E$2&amp;'88101-daily-summary-by-site'!E$3,'AQS-88101'!$AC$2:$AC$2744&amp;'AQS-88101'!$E$2:$E$2744&amp;'AQS-88101'!$G$2:$G$2744,0)),""),"")</f>
        <v/>
      </c>
      <c r="F214" s="42" t="str">
        <f t="array" ref="F214">IFERROR(IF(INDEX('AQS-88101'!$M$2:$M$2744,MATCH('88101-daily-summary-by-site'!$A214&amp;'88101-daily-summary-by-site'!F$2&amp;'88101-daily-summary-by-site'!F$3,'AQS-88101'!$AC$2:$AC$2744&amp;'AQS-88101'!$E$2:$E$2744&amp;'AQS-88101'!$G$2:$G$2744,0))&lt;&gt;"",INDEX('AQS-88101'!$M$2:$M$2744,MATCH('88101-daily-summary-by-site'!$A214&amp;'88101-daily-summary-by-site'!F$2&amp;'88101-daily-summary-by-site'!F$3,'AQS-88101'!$AC$2:$AC$2744&amp;'AQS-88101'!$E$2:$E$2744&amp;'AQS-88101'!$G$2:$G$2744,0)),""),"")</f>
        <v/>
      </c>
      <c r="G214" s="42" t="str">
        <f t="array" ref="G214">IFERROR(IF(INDEX('AQS-88101'!$M$2:$M$2744,MATCH('88101-daily-summary-by-site'!$A214&amp;'88101-daily-summary-by-site'!G$2&amp;'88101-daily-summary-by-site'!G$3,'AQS-88101'!$AC$2:$AC$2744&amp;'AQS-88101'!$E$2:$E$2744&amp;'AQS-88101'!$G$2:$G$2744,0))&lt;&gt;"",INDEX('AQS-88101'!$M$2:$M$2744,MATCH('88101-daily-summary-by-site'!$A214&amp;'88101-daily-summary-by-site'!G$2&amp;'88101-daily-summary-by-site'!G$3,'AQS-88101'!$AC$2:$AC$2744&amp;'AQS-88101'!$E$2:$E$2744&amp;'AQS-88101'!$G$2:$G$2744,0)),""),"")</f>
        <v/>
      </c>
      <c r="H214" s="42" t="str">
        <f t="array" ref="H214">IFERROR(IF(INDEX('AQS-88101'!$M$2:$M$2744,MATCH('88101-daily-summary-by-site'!$A214&amp;'88101-daily-summary-by-site'!H$2&amp;'88101-daily-summary-by-site'!H$3,'AQS-88101'!$AC$2:$AC$2744&amp;'AQS-88101'!$E$2:$E$2744&amp;'AQS-88101'!$G$2:$G$2744,0))&lt;&gt;"",INDEX('AQS-88101'!$M$2:$M$2744,MATCH('88101-daily-summary-by-site'!$A214&amp;'88101-daily-summary-by-site'!H$2&amp;'88101-daily-summary-by-site'!H$3,'AQS-88101'!$AC$2:$AC$2744&amp;'AQS-88101'!$E$2:$E$2744&amp;'AQS-88101'!$G$2:$G$2744,0)),""),"")</f>
        <v/>
      </c>
      <c r="I214" s="108" t="str">
        <f t="array" ref="I214">IFERROR(IF(INDEX('AQS-88101'!$M$2:$M$2744,MATCH('88101-daily-summary-by-site'!$A214&amp;'88101-daily-summary-by-site'!I$2&amp;'88101-daily-summary-by-site'!I$3,'AQS-88101'!$AC$2:$AC$2744&amp;'AQS-88101'!$E$2:$E$2744&amp;'AQS-88101'!$G$2:$G$2744,0))&lt;&gt;"",INDEX('AQS-88101'!$M$2:$M$2744,MATCH('88101-daily-summary-by-site'!$A214&amp;'88101-daily-summary-by-site'!I$2&amp;'88101-daily-summary-by-site'!I$3,'AQS-88101'!$AC$2:$AC$2744&amp;'AQS-88101'!$E$2:$E$2744&amp;'AQS-88101'!$G$2:$G$2744,0)),""),"")</f>
        <v/>
      </c>
      <c r="L214" s="107" t="str">
        <f t="shared" si="15"/>
        <v/>
      </c>
      <c r="M214" s="42" t="str">
        <f t="shared" si="16"/>
        <v/>
      </c>
      <c r="N214" s="42" t="str">
        <f t="shared" si="17"/>
        <v/>
      </c>
      <c r="O214" s="108" t="str">
        <f t="shared" si="18"/>
        <v/>
      </c>
    </row>
    <row r="215" spans="1:15" x14ac:dyDescent="0.25">
      <c r="A215" s="79">
        <f t="shared" si="19"/>
        <v>36735</v>
      </c>
      <c r="B215" s="107" t="str">
        <f t="array" ref="B215">IFERROR(IF(INDEX('AQS-88101'!$M$2:$M$2744,MATCH('88101-daily-summary-by-site'!$A215&amp;'88101-daily-summary-by-site'!B$2&amp;'88101-daily-summary-by-site'!B$3,'AQS-88101'!$AC$2:$AC$2744&amp;'AQS-88101'!$E$2:$E$2744&amp;'AQS-88101'!$G$2:$G$2744,0))&lt;&gt;"",INDEX('AQS-88101'!$M$2:$M$2744,MATCH('88101-daily-summary-by-site'!$A215&amp;'88101-daily-summary-by-site'!B$2&amp;'88101-daily-summary-by-site'!B$3,'AQS-88101'!$AC$2:$AC$2744&amp;'AQS-88101'!$E$2:$E$2744&amp;'AQS-88101'!$G$2:$G$2744,0)),""),"")</f>
        <v/>
      </c>
      <c r="C215" s="42" t="str">
        <f t="array" ref="C215">IFERROR(IF(INDEX('AQS-88101'!$M$2:$M$2744,MATCH('88101-daily-summary-by-site'!$A215&amp;'88101-daily-summary-by-site'!C$2&amp;'88101-daily-summary-by-site'!C$3,'AQS-88101'!$AC$2:$AC$2744&amp;'AQS-88101'!$E$2:$E$2744&amp;'AQS-88101'!$G$2:$G$2744,0))&lt;&gt;"",INDEX('AQS-88101'!$M$2:$M$2744,MATCH('88101-daily-summary-by-site'!$A215&amp;'88101-daily-summary-by-site'!C$2&amp;'88101-daily-summary-by-site'!C$3,'AQS-88101'!$AC$2:$AC$2744&amp;'AQS-88101'!$E$2:$E$2744&amp;'AQS-88101'!$G$2:$G$2744,0)),""),"")</f>
        <v/>
      </c>
      <c r="D215" s="42" t="str">
        <f t="array" ref="D215">IFERROR(IF(INDEX('AQS-88101'!$M$2:$M$2744,MATCH('88101-daily-summary-by-site'!$A215&amp;'88101-daily-summary-by-site'!D$2&amp;'88101-daily-summary-by-site'!D$3,'AQS-88101'!$AC$2:$AC$2744&amp;'AQS-88101'!$E$2:$E$2744&amp;'AQS-88101'!$G$2:$G$2744,0))&lt;&gt;"",INDEX('AQS-88101'!$M$2:$M$2744,MATCH('88101-daily-summary-by-site'!$A215&amp;'88101-daily-summary-by-site'!D$2&amp;'88101-daily-summary-by-site'!D$3,'AQS-88101'!$AC$2:$AC$2744&amp;'AQS-88101'!$E$2:$E$2744&amp;'AQS-88101'!$G$2:$G$2744,0)),""),"")</f>
        <v/>
      </c>
      <c r="E215" s="42" t="str">
        <f t="array" ref="E215">IFERROR(IF(INDEX('AQS-88101'!$M$2:$M$2744,MATCH('88101-daily-summary-by-site'!$A215&amp;'88101-daily-summary-by-site'!E$2&amp;'88101-daily-summary-by-site'!E$3,'AQS-88101'!$AC$2:$AC$2744&amp;'AQS-88101'!$E$2:$E$2744&amp;'AQS-88101'!$G$2:$G$2744,0))&lt;&gt;"",INDEX('AQS-88101'!$M$2:$M$2744,MATCH('88101-daily-summary-by-site'!$A215&amp;'88101-daily-summary-by-site'!E$2&amp;'88101-daily-summary-by-site'!E$3,'AQS-88101'!$AC$2:$AC$2744&amp;'AQS-88101'!$E$2:$E$2744&amp;'AQS-88101'!$G$2:$G$2744,0)),""),"")</f>
        <v/>
      </c>
      <c r="F215" s="42" t="str">
        <f t="array" ref="F215">IFERROR(IF(INDEX('AQS-88101'!$M$2:$M$2744,MATCH('88101-daily-summary-by-site'!$A215&amp;'88101-daily-summary-by-site'!F$2&amp;'88101-daily-summary-by-site'!F$3,'AQS-88101'!$AC$2:$AC$2744&amp;'AQS-88101'!$E$2:$E$2744&amp;'AQS-88101'!$G$2:$G$2744,0))&lt;&gt;"",INDEX('AQS-88101'!$M$2:$M$2744,MATCH('88101-daily-summary-by-site'!$A215&amp;'88101-daily-summary-by-site'!F$2&amp;'88101-daily-summary-by-site'!F$3,'AQS-88101'!$AC$2:$AC$2744&amp;'AQS-88101'!$E$2:$E$2744&amp;'AQS-88101'!$G$2:$G$2744,0)),""),"")</f>
        <v/>
      </c>
      <c r="G215" s="42" t="str">
        <f t="array" ref="G215">IFERROR(IF(INDEX('AQS-88101'!$M$2:$M$2744,MATCH('88101-daily-summary-by-site'!$A215&amp;'88101-daily-summary-by-site'!G$2&amp;'88101-daily-summary-by-site'!G$3,'AQS-88101'!$AC$2:$AC$2744&amp;'AQS-88101'!$E$2:$E$2744&amp;'AQS-88101'!$G$2:$G$2744,0))&lt;&gt;"",INDEX('AQS-88101'!$M$2:$M$2744,MATCH('88101-daily-summary-by-site'!$A215&amp;'88101-daily-summary-by-site'!G$2&amp;'88101-daily-summary-by-site'!G$3,'AQS-88101'!$AC$2:$AC$2744&amp;'AQS-88101'!$E$2:$E$2744&amp;'AQS-88101'!$G$2:$G$2744,0)),""),"")</f>
        <v/>
      </c>
      <c r="H215" s="42" t="str">
        <f t="array" ref="H215">IFERROR(IF(INDEX('AQS-88101'!$M$2:$M$2744,MATCH('88101-daily-summary-by-site'!$A215&amp;'88101-daily-summary-by-site'!H$2&amp;'88101-daily-summary-by-site'!H$3,'AQS-88101'!$AC$2:$AC$2744&amp;'AQS-88101'!$E$2:$E$2744&amp;'AQS-88101'!$G$2:$G$2744,0))&lt;&gt;"",INDEX('AQS-88101'!$M$2:$M$2744,MATCH('88101-daily-summary-by-site'!$A215&amp;'88101-daily-summary-by-site'!H$2&amp;'88101-daily-summary-by-site'!H$3,'AQS-88101'!$AC$2:$AC$2744&amp;'AQS-88101'!$E$2:$E$2744&amp;'AQS-88101'!$G$2:$G$2744,0)),""),"")</f>
        <v/>
      </c>
      <c r="I215" s="108" t="str">
        <f t="array" ref="I215">IFERROR(IF(INDEX('AQS-88101'!$M$2:$M$2744,MATCH('88101-daily-summary-by-site'!$A215&amp;'88101-daily-summary-by-site'!I$2&amp;'88101-daily-summary-by-site'!I$3,'AQS-88101'!$AC$2:$AC$2744&amp;'AQS-88101'!$E$2:$E$2744&amp;'AQS-88101'!$G$2:$G$2744,0))&lt;&gt;"",INDEX('AQS-88101'!$M$2:$M$2744,MATCH('88101-daily-summary-by-site'!$A215&amp;'88101-daily-summary-by-site'!I$2&amp;'88101-daily-summary-by-site'!I$3,'AQS-88101'!$AC$2:$AC$2744&amp;'AQS-88101'!$E$2:$E$2744&amp;'AQS-88101'!$G$2:$G$2744,0)),""),"")</f>
        <v/>
      </c>
      <c r="L215" s="107" t="str">
        <f t="shared" si="15"/>
        <v/>
      </c>
      <c r="M215" s="42" t="str">
        <f t="shared" si="16"/>
        <v/>
      </c>
      <c r="N215" s="42" t="str">
        <f t="shared" si="17"/>
        <v/>
      </c>
      <c r="O215" s="108" t="str">
        <f t="shared" si="18"/>
        <v/>
      </c>
    </row>
    <row r="216" spans="1:15" x14ac:dyDescent="0.25">
      <c r="A216" s="79">
        <f t="shared" si="19"/>
        <v>36736</v>
      </c>
      <c r="B216" s="107">
        <f t="array" ref="B216">IFERROR(IF(INDEX('AQS-88101'!$M$2:$M$2744,MATCH('88101-daily-summary-by-site'!$A216&amp;'88101-daily-summary-by-site'!B$2&amp;'88101-daily-summary-by-site'!B$3,'AQS-88101'!$AC$2:$AC$2744&amp;'AQS-88101'!$E$2:$E$2744&amp;'AQS-88101'!$G$2:$G$2744,0))&lt;&gt;"",INDEX('AQS-88101'!$M$2:$M$2744,MATCH('88101-daily-summary-by-site'!$A216&amp;'88101-daily-summary-by-site'!B$2&amp;'88101-daily-summary-by-site'!B$3,'AQS-88101'!$AC$2:$AC$2744&amp;'AQS-88101'!$E$2:$E$2744&amp;'AQS-88101'!$G$2:$G$2744,0)),""),"")</f>
        <v>3.5</v>
      </c>
      <c r="C216" s="42" t="str">
        <f t="array" ref="C216">IFERROR(IF(INDEX('AQS-88101'!$M$2:$M$2744,MATCH('88101-daily-summary-by-site'!$A216&amp;'88101-daily-summary-by-site'!C$2&amp;'88101-daily-summary-by-site'!C$3,'AQS-88101'!$AC$2:$AC$2744&amp;'AQS-88101'!$E$2:$E$2744&amp;'AQS-88101'!$G$2:$G$2744,0))&lt;&gt;"",INDEX('AQS-88101'!$M$2:$M$2744,MATCH('88101-daily-summary-by-site'!$A216&amp;'88101-daily-summary-by-site'!C$2&amp;'88101-daily-summary-by-site'!C$3,'AQS-88101'!$AC$2:$AC$2744&amp;'AQS-88101'!$E$2:$E$2744&amp;'AQS-88101'!$G$2:$G$2744,0)),""),"")</f>
        <v/>
      </c>
      <c r="D216" s="42" t="str">
        <f t="array" ref="D216">IFERROR(IF(INDEX('AQS-88101'!$M$2:$M$2744,MATCH('88101-daily-summary-by-site'!$A216&amp;'88101-daily-summary-by-site'!D$2&amp;'88101-daily-summary-by-site'!D$3,'AQS-88101'!$AC$2:$AC$2744&amp;'AQS-88101'!$E$2:$E$2744&amp;'AQS-88101'!$G$2:$G$2744,0))&lt;&gt;"",INDEX('AQS-88101'!$M$2:$M$2744,MATCH('88101-daily-summary-by-site'!$A216&amp;'88101-daily-summary-by-site'!D$2&amp;'88101-daily-summary-by-site'!D$3,'AQS-88101'!$AC$2:$AC$2744&amp;'AQS-88101'!$E$2:$E$2744&amp;'AQS-88101'!$G$2:$G$2744,0)),""),"")</f>
        <v/>
      </c>
      <c r="E216" s="42" t="str">
        <f t="array" ref="E216">IFERROR(IF(INDEX('AQS-88101'!$M$2:$M$2744,MATCH('88101-daily-summary-by-site'!$A216&amp;'88101-daily-summary-by-site'!E$2&amp;'88101-daily-summary-by-site'!E$3,'AQS-88101'!$AC$2:$AC$2744&amp;'AQS-88101'!$E$2:$E$2744&amp;'AQS-88101'!$G$2:$G$2744,0))&lt;&gt;"",INDEX('AQS-88101'!$M$2:$M$2744,MATCH('88101-daily-summary-by-site'!$A216&amp;'88101-daily-summary-by-site'!E$2&amp;'88101-daily-summary-by-site'!E$3,'AQS-88101'!$AC$2:$AC$2744&amp;'AQS-88101'!$E$2:$E$2744&amp;'AQS-88101'!$G$2:$G$2744,0)),""),"")</f>
        <v/>
      </c>
      <c r="F216" s="42" t="str">
        <f t="array" ref="F216">IFERROR(IF(INDEX('AQS-88101'!$M$2:$M$2744,MATCH('88101-daily-summary-by-site'!$A216&amp;'88101-daily-summary-by-site'!F$2&amp;'88101-daily-summary-by-site'!F$3,'AQS-88101'!$AC$2:$AC$2744&amp;'AQS-88101'!$E$2:$E$2744&amp;'AQS-88101'!$G$2:$G$2744,0))&lt;&gt;"",INDEX('AQS-88101'!$M$2:$M$2744,MATCH('88101-daily-summary-by-site'!$A216&amp;'88101-daily-summary-by-site'!F$2&amp;'88101-daily-summary-by-site'!F$3,'AQS-88101'!$AC$2:$AC$2744&amp;'AQS-88101'!$E$2:$E$2744&amp;'AQS-88101'!$G$2:$G$2744,0)),""),"")</f>
        <v/>
      </c>
      <c r="G216" s="42" t="str">
        <f t="array" ref="G216">IFERROR(IF(INDEX('AQS-88101'!$M$2:$M$2744,MATCH('88101-daily-summary-by-site'!$A216&amp;'88101-daily-summary-by-site'!G$2&amp;'88101-daily-summary-by-site'!G$3,'AQS-88101'!$AC$2:$AC$2744&amp;'AQS-88101'!$E$2:$E$2744&amp;'AQS-88101'!$G$2:$G$2744,0))&lt;&gt;"",INDEX('AQS-88101'!$M$2:$M$2744,MATCH('88101-daily-summary-by-site'!$A216&amp;'88101-daily-summary-by-site'!G$2&amp;'88101-daily-summary-by-site'!G$3,'AQS-88101'!$AC$2:$AC$2744&amp;'AQS-88101'!$E$2:$E$2744&amp;'AQS-88101'!$G$2:$G$2744,0)),""),"")</f>
        <v/>
      </c>
      <c r="H216" s="42" t="str">
        <f t="array" ref="H216">IFERROR(IF(INDEX('AQS-88101'!$M$2:$M$2744,MATCH('88101-daily-summary-by-site'!$A216&amp;'88101-daily-summary-by-site'!H$2&amp;'88101-daily-summary-by-site'!H$3,'AQS-88101'!$AC$2:$AC$2744&amp;'AQS-88101'!$E$2:$E$2744&amp;'AQS-88101'!$G$2:$G$2744,0))&lt;&gt;"",INDEX('AQS-88101'!$M$2:$M$2744,MATCH('88101-daily-summary-by-site'!$A216&amp;'88101-daily-summary-by-site'!H$2&amp;'88101-daily-summary-by-site'!H$3,'AQS-88101'!$AC$2:$AC$2744&amp;'AQS-88101'!$E$2:$E$2744&amp;'AQS-88101'!$G$2:$G$2744,0)),""),"")</f>
        <v/>
      </c>
      <c r="I216" s="108" t="str">
        <f t="array" ref="I216">IFERROR(IF(INDEX('AQS-88101'!$M$2:$M$2744,MATCH('88101-daily-summary-by-site'!$A216&amp;'88101-daily-summary-by-site'!I$2&amp;'88101-daily-summary-by-site'!I$3,'AQS-88101'!$AC$2:$AC$2744&amp;'AQS-88101'!$E$2:$E$2744&amp;'AQS-88101'!$G$2:$G$2744,0))&lt;&gt;"",INDEX('AQS-88101'!$M$2:$M$2744,MATCH('88101-daily-summary-by-site'!$A216&amp;'88101-daily-summary-by-site'!I$2&amp;'88101-daily-summary-by-site'!I$3,'AQS-88101'!$AC$2:$AC$2744&amp;'AQS-88101'!$E$2:$E$2744&amp;'AQS-88101'!$G$2:$G$2744,0)),""),"")</f>
        <v/>
      </c>
      <c r="L216" s="107">
        <f t="shared" si="15"/>
        <v>3.5</v>
      </c>
      <c r="M216" s="42" t="str">
        <f t="shared" si="16"/>
        <v/>
      </c>
      <c r="N216" s="42" t="str">
        <f t="shared" si="17"/>
        <v/>
      </c>
      <c r="O216" s="108" t="str">
        <f t="shared" si="18"/>
        <v/>
      </c>
    </row>
    <row r="217" spans="1:15" x14ac:dyDescent="0.25">
      <c r="A217" s="79">
        <f t="shared" si="19"/>
        <v>36737</v>
      </c>
      <c r="B217" s="107" t="str">
        <f t="array" ref="B217">IFERROR(IF(INDEX('AQS-88101'!$M$2:$M$2744,MATCH('88101-daily-summary-by-site'!$A217&amp;'88101-daily-summary-by-site'!B$2&amp;'88101-daily-summary-by-site'!B$3,'AQS-88101'!$AC$2:$AC$2744&amp;'AQS-88101'!$E$2:$E$2744&amp;'AQS-88101'!$G$2:$G$2744,0))&lt;&gt;"",INDEX('AQS-88101'!$M$2:$M$2744,MATCH('88101-daily-summary-by-site'!$A217&amp;'88101-daily-summary-by-site'!B$2&amp;'88101-daily-summary-by-site'!B$3,'AQS-88101'!$AC$2:$AC$2744&amp;'AQS-88101'!$E$2:$E$2744&amp;'AQS-88101'!$G$2:$G$2744,0)),""),"")</f>
        <v/>
      </c>
      <c r="C217" s="42" t="str">
        <f t="array" ref="C217">IFERROR(IF(INDEX('AQS-88101'!$M$2:$M$2744,MATCH('88101-daily-summary-by-site'!$A217&amp;'88101-daily-summary-by-site'!C$2&amp;'88101-daily-summary-by-site'!C$3,'AQS-88101'!$AC$2:$AC$2744&amp;'AQS-88101'!$E$2:$E$2744&amp;'AQS-88101'!$G$2:$G$2744,0))&lt;&gt;"",INDEX('AQS-88101'!$M$2:$M$2744,MATCH('88101-daily-summary-by-site'!$A217&amp;'88101-daily-summary-by-site'!C$2&amp;'88101-daily-summary-by-site'!C$3,'AQS-88101'!$AC$2:$AC$2744&amp;'AQS-88101'!$E$2:$E$2744&amp;'AQS-88101'!$G$2:$G$2744,0)),""),"")</f>
        <v/>
      </c>
      <c r="D217" s="42" t="str">
        <f t="array" ref="D217">IFERROR(IF(INDEX('AQS-88101'!$M$2:$M$2744,MATCH('88101-daily-summary-by-site'!$A217&amp;'88101-daily-summary-by-site'!D$2&amp;'88101-daily-summary-by-site'!D$3,'AQS-88101'!$AC$2:$AC$2744&amp;'AQS-88101'!$E$2:$E$2744&amp;'AQS-88101'!$G$2:$G$2744,0))&lt;&gt;"",INDEX('AQS-88101'!$M$2:$M$2744,MATCH('88101-daily-summary-by-site'!$A217&amp;'88101-daily-summary-by-site'!D$2&amp;'88101-daily-summary-by-site'!D$3,'AQS-88101'!$AC$2:$AC$2744&amp;'AQS-88101'!$E$2:$E$2744&amp;'AQS-88101'!$G$2:$G$2744,0)),""),"")</f>
        <v/>
      </c>
      <c r="E217" s="42" t="str">
        <f t="array" ref="E217">IFERROR(IF(INDEX('AQS-88101'!$M$2:$M$2744,MATCH('88101-daily-summary-by-site'!$A217&amp;'88101-daily-summary-by-site'!E$2&amp;'88101-daily-summary-by-site'!E$3,'AQS-88101'!$AC$2:$AC$2744&amp;'AQS-88101'!$E$2:$E$2744&amp;'AQS-88101'!$G$2:$G$2744,0))&lt;&gt;"",INDEX('AQS-88101'!$M$2:$M$2744,MATCH('88101-daily-summary-by-site'!$A217&amp;'88101-daily-summary-by-site'!E$2&amp;'88101-daily-summary-by-site'!E$3,'AQS-88101'!$AC$2:$AC$2744&amp;'AQS-88101'!$E$2:$E$2744&amp;'AQS-88101'!$G$2:$G$2744,0)),""),"")</f>
        <v/>
      </c>
      <c r="F217" s="42" t="str">
        <f t="array" ref="F217">IFERROR(IF(INDEX('AQS-88101'!$M$2:$M$2744,MATCH('88101-daily-summary-by-site'!$A217&amp;'88101-daily-summary-by-site'!F$2&amp;'88101-daily-summary-by-site'!F$3,'AQS-88101'!$AC$2:$AC$2744&amp;'AQS-88101'!$E$2:$E$2744&amp;'AQS-88101'!$G$2:$G$2744,0))&lt;&gt;"",INDEX('AQS-88101'!$M$2:$M$2744,MATCH('88101-daily-summary-by-site'!$A217&amp;'88101-daily-summary-by-site'!F$2&amp;'88101-daily-summary-by-site'!F$3,'AQS-88101'!$AC$2:$AC$2744&amp;'AQS-88101'!$E$2:$E$2744&amp;'AQS-88101'!$G$2:$G$2744,0)),""),"")</f>
        <v/>
      </c>
      <c r="G217" s="42" t="str">
        <f t="array" ref="G217">IFERROR(IF(INDEX('AQS-88101'!$M$2:$M$2744,MATCH('88101-daily-summary-by-site'!$A217&amp;'88101-daily-summary-by-site'!G$2&amp;'88101-daily-summary-by-site'!G$3,'AQS-88101'!$AC$2:$AC$2744&amp;'AQS-88101'!$E$2:$E$2744&amp;'AQS-88101'!$G$2:$G$2744,0))&lt;&gt;"",INDEX('AQS-88101'!$M$2:$M$2744,MATCH('88101-daily-summary-by-site'!$A217&amp;'88101-daily-summary-by-site'!G$2&amp;'88101-daily-summary-by-site'!G$3,'AQS-88101'!$AC$2:$AC$2744&amp;'AQS-88101'!$E$2:$E$2744&amp;'AQS-88101'!$G$2:$G$2744,0)),""),"")</f>
        <v/>
      </c>
      <c r="H217" s="42" t="str">
        <f t="array" ref="H217">IFERROR(IF(INDEX('AQS-88101'!$M$2:$M$2744,MATCH('88101-daily-summary-by-site'!$A217&amp;'88101-daily-summary-by-site'!H$2&amp;'88101-daily-summary-by-site'!H$3,'AQS-88101'!$AC$2:$AC$2744&amp;'AQS-88101'!$E$2:$E$2744&amp;'AQS-88101'!$G$2:$G$2744,0))&lt;&gt;"",INDEX('AQS-88101'!$M$2:$M$2744,MATCH('88101-daily-summary-by-site'!$A217&amp;'88101-daily-summary-by-site'!H$2&amp;'88101-daily-summary-by-site'!H$3,'AQS-88101'!$AC$2:$AC$2744&amp;'AQS-88101'!$E$2:$E$2744&amp;'AQS-88101'!$G$2:$G$2744,0)),""),"")</f>
        <v/>
      </c>
      <c r="I217" s="108" t="str">
        <f t="array" ref="I217">IFERROR(IF(INDEX('AQS-88101'!$M$2:$M$2744,MATCH('88101-daily-summary-by-site'!$A217&amp;'88101-daily-summary-by-site'!I$2&amp;'88101-daily-summary-by-site'!I$3,'AQS-88101'!$AC$2:$AC$2744&amp;'AQS-88101'!$E$2:$E$2744&amp;'AQS-88101'!$G$2:$G$2744,0))&lt;&gt;"",INDEX('AQS-88101'!$M$2:$M$2744,MATCH('88101-daily-summary-by-site'!$A217&amp;'88101-daily-summary-by-site'!I$2&amp;'88101-daily-summary-by-site'!I$3,'AQS-88101'!$AC$2:$AC$2744&amp;'AQS-88101'!$E$2:$E$2744&amp;'AQS-88101'!$G$2:$G$2744,0)),""),"")</f>
        <v/>
      </c>
      <c r="L217" s="107" t="str">
        <f t="shared" si="15"/>
        <v/>
      </c>
      <c r="M217" s="42" t="str">
        <f t="shared" si="16"/>
        <v/>
      </c>
      <c r="N217" s="42" t="str">
        <f t="shared" si="17"/>
        <v/>
      </c>
      <c r="O217" s="108" t="str">
        <f t="shared" si="18"/>
        <v/>
      </c>
    </row>
    <row r="218" spans="1:15" x14ac:dyDescent="0.25">
      <c r="A218" s="79">
        <f t="shared" si="19"/>
        <v>36738</v>
      </c>
      <c r="B218" s="107" t="str">
        <f t="array" ref="B218">IFERROR(IF(INDEX('AQS-88101'!$M$2:$M$2744,MATCH('88101-daily-summary-by-site'!$A218&amp;'88101-daily-summary-by-site'!B$2&amp;'88101-daily-summary-by-site'!B$3,'AQS-88101'!$AC$2:$AC$2744&amp;'AQS-88101'!$E$2:$E$2744&amp;'AQS-88101'!$G$2:$G$2744,0))&lt;&gt;"",INDEX('AQS-88101'!$M$2:$M$2744,MATCH('88101-daily-summary-by-site'!$A218&amp;'88101-daily-summary-by-site'!B$2&amp;'88101-daily-summary-by-site'!B$3,'AQS-88101'!$AC$2:$AC$2744&amp;'AQS-88101'!$E$2:$E$2744&amp;'AQS-88101'!$G$2:$G$2744,0)),""),"")</f>
        <v/>
      </c>
      <c r="C218" s="42" t="str">
        <f t="array" ref="C218">IFERROR(IF(INDEX('AQS-88101'!$M$2:$M$2744,MATCH('88101-daily-summary-by-site'!$A218&amp;'88101-daily-summary-by-site'!C$2&amp;'88101-daily-summary-by-site'!C$3,'AQS-88101'!$AC$2:$AC$2744&amp;'AQS-88101'!$E$2:$E$2744&amp;'AQS-88101'!$G$2:$G$2744,0))&lt;&gt;"",INDEX('AQS-88101'!$M$2:$M$2744,MATCH('88101-daily-summary-by-site'!$A218&amp;'88101-daily-summary-by-site'!C$2&amp;'88101-daily-summary-by-site'!C$3,'AQS-88101'!$AC$2:$AC$2744&amp;'AQS-88101'!$E$2:$E$2744&amp;'AQS-88101'!$G$2:$G$2744,0)),""),"")</f>
        <v/>
      </c>
      <c r="D218" s="42" t="str">
        <f t="array" ref="D218">IFERROR(IF(INDEX('AQS-88101'!$M$2:$M$2744,MATCH('88101-daily-summary-by-site'!$A218&amp;'88101-daily-summary-by-site'!D$2&amp;'88101-daily-summary-by-site'!D$3,'AQS-88101'!$AC$2:$AC$2744&amp;'AQS-88101'!$E$2:$E$2744&amp;'AQS-88101'!$G$2:$G$2744,0))&lt;&gt;"",INDEX('AQS-88101'!$M$2:$M$2744,MATCH('88101-daily-summary-by-site'!$A218&amp;'88101-daily-summary-by-site'!D$2&amp;'88101-daily-summary-by-site'!D$3,'AQS-88101'!$AC$2:$AC$2744&amp;'AQS-88101'!$E$2:$E$2744&amp;'AQS-88101'!$G$2:$G$2744,0)),""),"")</f>
        <v/>
      </c>
      <c r="E218" s="42" t="str">
        <f t="array" ref="E218">IFERROR(IF(INDEX('AQS-88101'!$M$2:$M$2744,MATCH('88101-daily-summary-by-site'!$A218&amp;'88101-daily-summary-by-site'!E$2&amp;'88101-daily-summary-by-site'!E$3,'AQS-88101'!$AC$2:$AC$2744&amp;'AQS-88101'!$E$2:$E$2744&amp;'AQS-88101'!$G$2:$G$2744,0))&lt;&gt;"",INDEX('AQS-88101'!$M$2:$M$2744,MATCH('88101-daily-summary-by-site'!$A218&amp;'88101-daily-summary-by-site'!E$2&amp;'88101-daily-summary-by-site'!E$3,'AQS-88101'!$AC$2:$AC$2744&amp;'AQS-88101'!$E$2:$E$2744&amp;'AQS-88101'!$G$2:$G$2744,0)),""),"")</f>
        <v/>
      </c>
      <c r="F218" s="42" t="str">
        <f t="array" ref="F218">IFERROR(IF(INDEX('AQS-88101'!$M$2:$M$2744,MATCH('88101-daily-summary-by-site'!$A218&amp;'88101-daily-summary-by-site'!F$2&amp;'88101-daily-summary-by-site'!F$3,'AQS-88101'!$AC$2:$AC$2744&amp;'AQS-88101'!$E$2:$E$2744&amp;'AQS-88101'!$G$2:$G$2744,0))&lt;&gt;"",INDEX('AQS-88101'!$M$2:$M$2744,MATCH('88101-daily-summary-by-site'!$A218&amp;'88101-daily-summary-by-site'!F$2&amp;'88101-daily-summary-by-site'!F$3,'AQS-88101'!$AC$2:$AC$2744&amp;'AQS-88101'!$E$2:$E$2744&amp;'AQS-88101'!$G$2:$G$2744,0)),""),"")</f>
        <v/>
      </c>
      <c r="G218" s="42" t="str">
        <f t="array" ref="G218">IFERROR(IF(INDEX('AQS-88101'!$M$2:$M$2744,MATCH('88101-daily-summary-by-site'!$A218&amp;'88101-daily-summary-by-site'!G$2&amp;'88101-daily-summary-by-site'!G$3,'AQS-88101'!$AC$2:$AC$2744&amp;'AQS-88101'!$E$2:$E$2744&amp;'AQS-88101'!$G$2:$G$2744,0))&lt;&gt;"",INDEX('AQS-88101'!$M$2:$M$2744,MATCH('88101-daily-summary-by-site'!$A218&amp;'88101-daily-summary-by-site'!G$2&amp;'88101-daily-summary-by-site'!G$3,'AQS-88101'!$AC$2:$AC$2744&amp;'AQS-88101'!$E$2:$E$2744&amp;'AQS-88101'!$G$2:$G$2744,0)),""),"")</f>
        <v/>
      </c>
      <c r="H218" s="42" t="str">
        <f t="array" ref="H218">IFERROR(IF(INDEX('AQS-88101'!$M$2:$M$2744,MATCH('88101-daily-summary-by-site'!$A218&amp;'88101-daily-summary-by-site'!H$2&amp;'88101-daily-summary-by-site'!H$3,'AQS-88101'!$AC$2:$AC$2744&amp;'AQS-88101'!$E$2:$E$2744&amp;'AQS-88101'!$G$2:$G$2744,0))&lt;&gt;"",INDEX('AQS-88101'!$M$2:$M$2744,MATCH('88101-daily-summary-by-site'!$A218&amp;'88101-daily-summary-by-site'!H$2&amp;'88101-daily-summary-by-site'!H$3,'AQS-88101'!$AC$2:$AC$2744&amp;'AQS-88101'!$E$2:$E$2744&amp;'AQS-88101'!$G$2:$G$2744,0)),""),"")</f>
        <v/>
      </c>
      <c r="I218" s="108" t="str">
        <f t="array" ref="I218">IFERROR(IF(INDEX('AQS-88101'!$M$2:$M$2744,MATCH('88101-daily-summary-by-site'!$A218&amp;'88101-daily-summary-by-site'!I$2&amp;'88101-daily-summary-by-site'!I$3,'AQS-88101'!$AC$2:$AC$2744&amp;'AQS-88101'!$E$2:$E$2744&amp;'AQS-88101'!$G$2:$G$2744,0))&lt;&gt;"",INDEX('AQS-88101'!$M$2:$M$2744,MATCH('88101-daily-summary-by-site'!$A218&amp;'88101-daily-summary-by-site'!I$2&amp;'88101-daily-summary-by-site'!I$3,'AQS-88101'!$AC$2:$AC$2744&amp;'AQS-88101'!$E$2:$E$2744&amp;'AQS-88101'!$G$2:$G$2744,0)),""),"")</f>
        <v/>
      </c>
      <c r="L218" s="107" t="str">
        <f t="shared" si="15"/>
        <v/>
      </c>
      <c r="M218" s="42" t="str">
        <f t="shared" si="16"/>
        <v/>
      </c>
      <c r="N218" s="42" t="str">
        <f t="shared" si="17"/>
        <v/>
      </c>
      <c r="O218" s="108" t="str">
        <f t="shared" si="18"/>
        <v/>
      </c>
    </row>
    <row r="219" spans="1:15" x14ac:dyDescent="0.25">
      <c r="A219" s="79">
        <f t="shared" si="19"/>
        <v>36739</v>
      </c>
      <c r="B219" s="107">
        <f t="array" ref="B219">IFERROR(IF(INDEX('AQS-88101'!$M$2:$M$2744,MATCH('88101-daily-summary-by-site'!$A219&amp;'88101-daily-summary-by-site'!B$2&amp;'88101-daily-summary-by-site'!B$3,'AQS-88101'!$AC$2:$AC$2744&amp;'AQS-88101'!$E$2:$E$2744&amp;'AQS-88101'!$G$2:$G$2744,0))&lt;&gt;"",INDEX('AQS-88101'!$M$2:$M$2744,MATCH('88101-daily-summary-by-site'!$A219&amp;'88101-daily-summary-by-site'!B$2&amp;'88101-daily-summary-by-site'!B$3,'AQS-88101'!$AC$2:$AC$2744&amp;'AQS-88101'!$E$2:$E$2744&amp;'AQS-88101'!$G$2:$G$2744,0)),""),"")</f>
        <v>4.3</v>
      </c>
      <c r="C219" s="42" t="str">
        <f t="array" ref="C219">IFERROR(IF(INDEX('AQS-88101'!$M$2:$M$2744,MATCH('88101-daily-summary-by-site'!$A219&amp;'88101-daily-summary-by-site'!C$2&amp;'88101-daily-summary-by-site'!C$3,'AQS-88101'!$AC$2:$AC$2744&amp;'AQS-88101'!$E$2:$E$2744&amp;'AQS-88101'!$G$2:$G$2744,0))&lt;&gt;"",INDEX('AQS-88101'!$M$2:$M$2744,MATCH('88101-daily-summary-by-site'!$A219&amp;'88101-daily-summary-by-site'!C$2&amp;'88101-daily-summary-by-site'!C$3,'AQS-88101'!$AC$2:$AC$2744&amp;'AQS-88101'!$E$2:$E$2744&amp;'AQS-88101'!$G$2:$G$2744,0)),""),"")</f>
        <v/>
      </c>
      <c r="D219" s="42" t="str">
        <f t="array" ref="D219">IFERROR(IF(INDEX('AQS-88101'!$M$2:$M$2744,MATCH('88101-daily-summary-by-site'!$A219&amp;'88101-daily-summary-by-site'!D$2&amp;'88101-daily-summary-by-site'!D$3,'AQS-88101'!$AC$2:$AC$2744&amp;'AQS-88101'!$E$2:$E$2744&amp;'AQS-88101'!$G$2:$G$2744,0))&lt;&gt;"",INDEX('AQS-88101'!$M$2:$M$2744,MATCH('88101-daily-summary-by-site'!$A219&amp;'88101-daily-summary-by-site'!D$2&amp;'88101-daily-summary-by-site'!D$3,'AQS-88101'!$AC$2:$AC$2744&amp;'AQS-88101'!$E$2:$E$2744&amp;'AQS-88101'!$G$2:$G$2744,0)),""),"")</f>
        <v/>
      </c>
      <c r="E219" s="42" t="str">
        <f t="array" ref="E219">IFERROR(IF(INDEX('AQS-88101'!$M$2:$M$2744,MATCH('88101-daily-summary-by-site'!$A219&amp;'88101-daily-summary-by-site'!E$2&amp;'88101-daily-summary-by-site'!E$3,'AQS-88101'!$AC$2:$AC$2744&amp;'AQS-88101'!$E$2:$E$2744&amp;'AQS-88101'!$G$2:$G$2744,0))&lt;&gt;"",INDEX('AQS-88101'!$M$2:$M$2744,MATCH('88101-daily-summary-by-site'!$A219&amp;'88101-daily-summary-by-site'!E$2&amp;'88101-daily-summary-by-site'!E$3,'AQS-88101'!$AC$2:$AC$2744&amp;'AQS-88101'!$E$2:$E$2744&amp;'AQS-88101'!$G$2:$G$2744,0)),""),"")</f>
        <v/>
      </c>
      <c r="F219" s="42" t="str">
        <f t="array" ref="F219">IFERROR(IF(INDEX('AQS-88101'!$M$2:$M$2744,MATCH('88101-daily-summary-by-site'!$A219&amp;'88101-daily-summary-by-site'!F$2&amp;'88101-daily-summary-by-site'!F$3,'AQS-88101'!$AC$2:$AC$2744&amp;'AQS-88101'!$E$2:$E$2744&amp;'AQS-88101'!$G$2:$G$2744,0))&lt;&gt;"",INDEX('AQS-88101'!$M$2:$M$2744,MATCH('88101-daily-summary-by-site'!$A219&amp;'88101-daily-summary-by-site'!F$2&amp;'88101-daily-summary-by-site'!F$3,'AQS-88101'!$AC$2:$AC$2744&amp;'AQS-88101'!$E$2:$E$2744&amp;'AQS-88101'!$G$2:$G$2744,0)),""),"")</f>
        <v/>
      </c>
      <c r="G219" s="42" t="str">
        <f t="array" ref="G219">IFERROR(IF(INDEX('AQS-88101'!$M$2:$M$2744,MATCH('88101-daily-summary-by-site'!$A219&amp;'88101-daily-summary-by-site'!G$2&amp;'88101-daily-summary-by-site'!G$3,'AQS-88101'!$AC$2:$AC$2744&amp;'AQS-88101'!$E$2:$E$2744&amp;'AQS-88101'!$G$2:$G$2744,0))&lt;&gt;"",INDEX('AQS-88101'!$M$2:$M$2744,MATCH('88101-daily-summary-by-site'!$A219&amp;'88101-daily-summary-by-site'!G$2&amp;'88101-daily-summary-by-site'!G$3,'AQS-88101'!$AC$2:$AC$2744&amp;'AQS-88101'!$E$2:$E$2744&amp;'AQS-88101'!$G$2:$G$2744,0)),""),"")</f>
        <v/>
      </c>
      <c r="H219" s="42" t="str">
        <f t="array" ref="H219">IFERROR(IF(INDEX('AQS-88101'!$M$2:$M$2744,MATCH('88101-daily-summary-by-site'!$A219&amp;'88101-daily-summary-by-site'!H$2&amp;'88101-daily-summary-by-site'!H$3,'AQS-88101'!$AC$2:$AC$2744&amp;'AQS-88101'!$E$2:$E$2744&amp;'AQS-88101'!$G$2:$G$2744,0))&lt;&gt;"",INDEX('AQS-88101'!$M$2:$M$2744,MATCH('88101-daily-summary-by-site'!$A219&amp;'88101-daily-summary-by-site'!H$2&amp;'88101-daily-summary-by-site'!H$3,'AQS-88101'!$AC$2:$AC$2744&amp;'AQS-88101'!$E$2:$E$2744&amp;'AQS-88101'!$G$2:$G$2744,0)),""),"")</f>
        <v/>
      </c>
      <c r="I219" s="108" t="str">
        <f t="array" ref="I219">IFERROR(IF(INDEX('AQS-88101'!$M$2:$M$2744,MATCH('88101-daily-summary-by-site'!$A219&amp;'88101-daily-summary-by-site'!I$2&amp;'88101-daily-summary-by-site'!I$3,'AQS-88101'!$AC$2:$AC$2744&amp;'AQS-88101'!$E$2:$E$2744&amp;'AQS-88101'!$G$2:$G$2744,0))&lt;&gt;"",INDEX('AQS-88101'!$M$2:$M$2744,MATCH('88101-daily-summary-by-site'!$A219&amp;'88101-daily-summary-by-site'!I$2&amp;'88101-daily-summary-by-site'!I$3,'AQS-88101'!$AC$2:$AC$2744&amp;'AQS-88101'!$E$2:$E$2744&amp;'AQS-88101'!$G$2:$G$2744,0)),""),"")</f>
        <v/>
      </c>
      <c r="L219" s="107">
        <f t="shared" si="15"/>
        <v>4.3</v>
      </c>
      <c r="M219" s="42" t="str">
        <f t="shared" si="16"/>
        <v/>
      </c>
      <c r="N219" s="42" t="str">
        <f t="shared" si="17"/>
        <v/>
      </c>
      <c r="O219" s="108" t="str">
        <f t="shared" si="18"/>
        <v/>
      </c>
    </row>
    <row r="220" spans="1:15" x14ac:dyDescent="0.25">
      <c r="A220" s="79">
        <f t="shared" si="19"/>
        <v>36740</v>
      </c>
      <c r="B220" s="107" t="str">
        <f t="array" ref="B220">IFERROR(IF(INDEX('AQS-88101'!$M$2:$M$2744,MATCH('88101-daily-summary-by-site'!$A220&amp;'88101-daily-summary-by-site'!B$2&amp;'88101-daily-summary-by-site'!B$3,'AQS-88101'!$AC$2:$AC$2744&amp;'AQS-88101'!$E$2:$E$2744&amp;'AQS-88101'!$G$2:$G$2744,0))&lt;&gt;"",INDEX('AQS-88101'!$M$2:$M$2744,MATCH('88101-daily-summary-by-site'!$A220&amp;'88101-daily-summary-by-site'!B$2&amp;'88101-daily-summary-by-site'!B$3,'AQS-88101'!$AC$2:$AC$2744&amp;'AQS-88101'!$E$2:$E$2744&amp;'AQS-88101'!$G$2:$G$2744,0)),""),"")</f>
        <v/>
      </c>
      <c r="C220" s="42" t="str">
        <f t="array" ref="C220">IFERROR(IF(INDEX('AQS-88101'!$M$2:$M$2744,MATCH('88101-daily-summary-by-site'!$A220&amp;'88101-daily-summary-by-site'!C$2&amp;'88101-daily-summary-by-site'!C$3,'AQS-88101'!$AC$2:$AC$2744&amp;'AQS-88101'!$E$2:$E$2744&amp;'AQS-88101'!$G$2:$G$2744,0))&lt;&gt;"",INDEX('AQS-88101'!$M$2:$M$2744,MATCH('88101-daily-summary-by-site'!$A220&amp;'88101-daily-summary-by-site'!C$2&amp;'88101-daily-summary-by-site'!C$3,'AQS-88101'!$AC$2:$AC$2744&amp;'AQS-88101'!$E$2:$E$2744&amp;'AQS-88101'!$G$2:$G$2744,0)),""),"")</f>
        <v/>
      </c>
      <c r="D220" s="42" t="str">
        <f t="array" ref="D220">IFERROR(IF(INDEX('AQS-88101'!$M$2:$M$2744,MATCH('88101-daily-summary-by-site'!$A220&amp;'88101-daily-summary-by-site'!D$2&amp;'88101-daily-summary-by-site'!D$3,'AQS-88101'!$AC$2:$AC$2744&amp;'AQS-88101'!$E$2:$E$2744&amp;'AQS-88101'!$G$2:$G$2744,0))&lt;&gt;"",INDEX('AQS-88101'!$M$2:$M$2744,MATCH('88101-daily-summary-by-site'!$A220&amp;'88101-daily-summary-by-site'!D$2&amp;'88101-daily-summary-by-site'!D$3,'AQS-88101'!$AC$2:$AC$2744&amp;'AQS-88101'!$E$2:$E$2744&amp;'AQS-88101'!$G$2:$G$2744,0)),""),"")</f>
        <v/>
      </c>
      <c r="E220" s="42" t="str">
        <f t="array" ref="E220">IFERROR(IF(INDEX('AQS-88101'!$M$2:$M$2744,MATCH('88101-daily-summary-by-site'!$A220&amp;'88101-daily-summary-by-site'!E$2&amp;'88101-daily-summary-by-site'!E$3,'AQS-88101'!$AC$2:$AC$2744&amp;'AQS-88101'!$E$2:$E$2744&amp;'AQS-88101'!$G$2:$G$2744,0))&lt;&gt;"",INDEX('AQS-88101'!$M$2:$M$2744,MATCH('88101-daily-summary-by-site'!$A220&amp;'88101-daily-summary-by-site'!E$2&amp;'88101-daily-summary-by-site'!E$3,'AQS-88101'!$AC$2:$AC$2744&amp;'AQS-88101'!$E$2:$E$2744&amp;'AQS-88101'!$G$2:$G$2744,0)),""),"")</f>
        <v/>
      </c>
      <c r="F220" s="42" t="str">
        <f t="array" ref="F220">IFERROR(IF(INDEX('AQS-88101'!$M$2:$M$2744,MATCH('88101-daily-summary-by-site'!$A220&amp;'88101-daily-summary-by-site'!F$2&amp;'88101-daily-summary-by-site'!F$3,'AQS-88101'!$AC$2:$AC$2744&amp;'AQS-88101'!$E$2:$E$2744&amp;'AQS-88101'!$G$2:$G$2744,0))&lt;&gt;"",INDEX('AQS-88101'!$M$2:$M$2744,MATCH('88101-daily-summary-by-site'!$A220&amp;'88101-daily-summary-by-site'!F$2&amp;'88101-daily-summary-by-site'!F$3,'AQS-88101'!$AC$2:$AC$2744&amp;'AQS-88101'!$E$2:$E$2744&amp;'AQS-88101'!$G$2:$G$2744,0)),""),"")</f>
        <v/>
      </c>
      <c r="G220" s="42" t="str">
        <f t="array" ref="G220">IFERROR(IF(INDEX('AQS-88101'!$M$2:$M$2744,MATCH('88101-daily-summary-by-site'!$A220&amp;'88101-daily-summary-by-site'!G$2&amp;'88101-daily-summary-by-site'!G$3,'AQS-88101'!$AC$2:$AC$2744&amp;'AQS-88101'!$E$2:$E$2744&amp;'AQS-88101'!$G$2:$G$2744,0))&lt;&gt;"",INDEX('AQS-88101'!$M$2:$M$2744,MATCH('88101-daily-summary-by-site'!$A220&amp;'88101-daily-summary-by-site'!G$2&amp;'88101-daily-summary-by-site'!G$3,'AQS-88101'!$AC$2:$AC$2744&amp;'AQS-88101'!$E$2:$E$2744&amp;'AQS-88101'!$G$2:$G$2744,0)),""),"")</f>
        <v/>
      </c>
      <c r="H220" s="42" t="str">
        <f t="array" ref="H220">IFERROR(IF(INDEX('AQS-88101'!$M$2:$M$2744,MATCH('88101-daily-summary-by-site'!$A220&amp;'88101-daily-summary-by-site'!H$2&amp;'88101-daily-summary-by-site'!H$3,'AQS-88101'!$AC$2:$AC$2744&amp;'AQS-88101'!$E$2:$E$2744&amp;'AQS-88101'!$G$2:$G$2744,0))&lt;&gt;"",INDEX('AQS-88101'!$M$2:$M$2744,MATCH('88101-daily-summary-by-site'!$A220&amp;'88101-daily-summary-by-site'!H$2&amp;'88101-daily-summary-by-site'!H$3,'AQS-88101'!$AC$2:$AC$2744&amp;'AQS-88101'!$E$2:$E$2744&amp;'AQS-88101'!$G$2:$G$2744,0)),""),"")</f>
        <v/>
      </c>
      <c r="I220" s="108" t="str">
        <f t="array" ref="I220">IFERROR(IF(INDEX('AQS-88101'!$M$2:$M$2744,MATCH('88101-daily-summary-by-site'!$A220&amp;'88101-daily-summary-by-site'!I$2&amp;'88101-daily-summary-by-site'!I$3,'AQS-88101'!$AC$2:$AC$2744&amp;'AQS-88101'!$E$2:$E$2744&amp;'AQS-88101'!$G$2:$G$2744,0))&lt;&gt;"",INDEX('AQS-88101'!$M$2:$M$2744,MATCH('88101-daily-summary-by-site'!$A220&amp;'88101-daily-summary-by-site'!I$2&amp;'88101-daily-summary-by-site'!I$3,'AQS-88101'!$AC$2:$AC$2744&amp;'AQS-88101'!$E$2:$E$2744&amp;'AQS-88101'!$G$2:$G$2744,0)),""),"")</f>
        <v/>
      </c>
      <c r="L220" s="107" t="str">
        <f t="shared" si="15"/>
        <v/>
      </c>
      <c r="M220" s="42" t="str">
        <f t="shared" si="16"/>
        <v/>
      </c>
      <c r="N220" s="42" t="str">
        <f t="shared" si="17"/>
        <v/>
      </c>
      <c r="O220" s="108" t="str">
        <f t="shared" si="18"/>
        <v/>
      </c>
    </row>
    <row r="221" spans="1:15" x14ac:dyDescent="0.25">
      <c r="A221" s="79">
        <f t="shared" si="19"/>
        <v>36741</v>
      </c>
      <c r="B221" s="107" t="str">
        <f t="array" ref="B221">IFERROR(IF(INDEX('AQS-88101'!$M$2:$M$2744,MATCH('88101-daily-summary-by-site'!$A221&amp;'88101-daily-summary-by-site'!B$2&amp;'88101-daily-summary-by-site'!B$3,'AQS-88101'!$AC$2:$AC$2744&amp;'AQS-88101'!$E$2:$E$2744&amp;'AQS-88101'!$G$2:$G$2744,0))&lt;&gt;"",INDEX('AQS-88101'!$M$2:$M$2744,MATCH('88101-daily-summary-by-site'!$A221&amp;'88101-daily-summary-by-site'!B$2&amp;'88101-daily-summary-by-site'!B$3,'AQS-88101'!$AC$2:$AC$2744&amp;'AQS-88101'!$E$2:$E$2744&amp;'AQS-88101'!$G$2:$G$2744,0)),""),"")</f>
        <v/>
      </c>
      <c r="C221" s="42" t="str">
        <f t="array" ref="C221">IFERROR(IF(INDEX('AQS-88101'!$M$2:$M$2744,MATCH('88101-daily-summary-by-site'!$A221&amp;'88101-daily-summary-by-site'!C$2&amp;'88101-daily-summary-by-site'!C$3,'AQS-88101'!$AC$2:$AC$2744&amp;'AQS-88101'!$E$2:$E$2744&amp;'AQS-88101'!$G$2:$G$2744,0))&lt;&gt;"",INDEX('AQS-88101'!$M$2:$M$2744,MATCH('88101-daily-summary-by-site'!$A221&amp;'88101-daily-summary-by-site'!C$2&amp;'88101-daily-summary-by-site'!C$3,'AQS-88101'!$AC$2:$AC$2744&amp;'AQS-88101'!$E$2:$E$2744&amp;'AQS-88101'!$G$2:$G$2744,0)),""),"")</f>
        <v/>
      </c>
      <c r="D221" s="42" t="str">
        <f t="array" ref="D221">IFERROR(IF(INDEX('AQS-88101'!$M$2:$M$2744,MATCH('88101-daily-summary-by-site'!$A221&amp;'88101-daily-summary-by-site'!D$2&amp;'88101-daily-summary-by-site'!D$3,'AQS-88101'!$AC$2:$AC$2744&amp;'AQS-88101'!$E$2:$E$2744&amp;'AQS-88101'!$G$2:$G$2744,0))&lt;&gt;"",INDEX('AQS-88101'!$M$2:$M$2744,MATCH('88101-daily-summary-by-site'!$A221&amp;'88101-daily-summary-by-site'!D$2&amp;'88101-daily-summary-by-site'!D$3,'AQS-88101'!$AC$2:$AC$2744&amp;'AQS-88101'!$E$2:$E$2744&amp;'AQS-88101'!$G$2:$G$2744,0)),""),"")</f>
        <v/>
      </c>
      <c r="E221" s="42" t="str">
        <f t="array" ref="E221">IFERROR(IF(INDEX('AQS-88101'!$M$2:$M$2744,MATCH('88101-daily-summary-by-site'!$A221&amp;'88101-daily-summary-by-site'!E$2&amp;'88101-daily-summary-by-site'!E$3,'AQS-88101'!$AC$2:$AC$2744&amp;'AQS-88101'!$E$2:$E$2744&amp;'AQS-88101'!$G$2:$G$2744,0))&lt;&gt;"",INDEX('AQS-88101'!$M$2:$M$2744,MATCH('88101-daily-summary-by-site'!$A221&amp;'88101-daily-summary-by-site'!E$2&amp;'88101-daily-summary-by-site'!E$3,'AQS-88101'!$AC$2:$AC$2744&amp;'AQS-88101'!$E$2:$E$2744&amp;'AQS-88101'!$G$2:$G$2744,0)),""),"")</f>
        <v/>
      </c>
      <c r="F221" s="42" t="str">
        <f t="array" ref="F221">IFERROR(IF(INDEX('AQS-88101'!$M$2:$M$2744,MATCH('88101-daily-summary-by-site'!$A221&amp;'88101-daily-summary-by-site'!F$2&amp;'88101-daily-summary-by-site'!F$3,'AQS-88101'!$AC$2:$AC$2744&amp;'AQS-88101'!$E$2:$E$2744&amp;'AQS-88101'!$G$2:$G$2744,0))&lt;&gt;"",INDEX('AQS-88101'!$M$2:$M$2744,MATCH('88101-daily-summary-by-site'!$A221&amp;'88101-daily-summary-by-site'!F$2&amp;'88101-daily-summary-by-site'!F$3,'AQS-88101'!$AC$2:$AC$2744&amp;'AQS-88101'!$E$2:$E$2744&amp;'AQS-88101'!$G$2:$G$2744,0)),""),"")</f>
        <v/>
      </c>
      <c r="G221" s="42" t="str">
        <f t="array" ref="G221">IFERROR(IF(INDEX('AQS-88101'!$M$2:$M$2744,MATCH('88101-daily-summary-by-site'!$A221&amp;'88101-daily-summary-by-site'!G$2&amp;'88101-daily-summary-by-site'!G$3,'AQS-88101'!$AC$2:$AC$2744&amp;'AQS-88101'!$E$2:$E$2744&amp;'AQS-88101'!$G$2:$G$2744,0))&lt;&gt;"",INDEX('AQS-88101'!$M$2:$M$2744,MATCH('88101-daily-summary-by-site'!$A221&amp;'88101-daily-summary-by-site'!G$2&amp;'88101-daily-summary-by-site'!G$3,'AQS-88101'!$AC$2:$AC$2744&amp;'AQS-88101'!$E$2:$E$2744&amp;'AQS-88101'!$G$2:$G$2744,0)),""),"")</f>
        <v/>
      </c>
      <c r="H221" s="42" t="str">
        <f t="array" ref="H221">IFERROR(IF(INDEX('AQS-88101'!$M$2:$M$2744,MATCH('88101-daily-summary-by-site'!$A221&amp;'88101-daily-summary-by-site'!H$2&amp;'88101-daily-summary-by-site'!H$3,'AQS-88101'!$AC$2:$AC$2744&amp;'AQS-88101'!$E$2:$E$2744&amp;'AQS-88101'!$G$2:$G$2744,0))&lt;&gt;"",INDEX('AQS-88101'!$M$2:$M$2744,MATCH('88101-daily-summary-by-site'!$A221&amp;'88101-daily-summary-by-site'!H$2&amp;'88101-daily-summary-by-site'!H$3,'AQS-88101'!$AC$2:$AC$2744&amp;'AQS-88101'!$E$2:$E$2744&amp;'AQS-88101'!$G$2:$G$2744,0)),""),"")</f>
        <v/>
      </c>
      <c r="I221" s="108" t="str">
        <f t="array" ref="I221">IFERROR(IF(INDEX('AQS-88101'!$M$2:$M$2744,MATCH('88101-daily-summary-by-site'!$A221&amp;'88101-daily-summary-by-site'!I$2&amp;'88101-daily-summary-by-site'!I$3,'AQS-88101'!$AC$2:$AC$2744&amp;'AQS-88101'!$E$2:$E$2744&amp;'AQS-88101'!$G$2:$G$2744,0))&lt;&gt;"",INDEX('AQS-88101'!$M$2:$M$2744,MATCH('88101-daily-summary-by-site'!$A221&amp;'88101-daily-summary-by-site'!I$2&amp;'88101-daily-summary-by-site'!I$3,'AQS-88101'!$AC$2:$AC$2744&amp;'AQS-88101'!$E$2:$E$2744&amp;'AQS-88101'!$G$2:$G$2744,0)),""),"")</f>
        <v/>
      </c>
      <c r="L221" s="107" t="str">
        <f t="shared" si="15"/>
        <v/>
      </c>
      <c r="M221" s="42" t="str">
        <f t="shared" si="16"/>
        <v/>
      </c>
      <c r="N221" s="42" t="str">
        <f t="shared" si="17"/>
        <v/>
      </c>
      <c r="O221" s="108" t="str">
        <f t="shared" si="18"/>
        <v/>
      </c>
    </row>
    <row r="222" spans="1:15" x14ac:dyDescent="0.25">
      <c r="A222" s="79">
        <f t="shared" si="19"/>
        <v>36742</v>
      </c>
      <c r="B222" s="107">
        <f t="array" ref="B222">IFERROR(IF(INDEX('AQS-88101'!$M$2:$M$2744,MATCH('88101-daily-summary-by-site'!$A222&amp;'88101-daily-summary-by-site'!B$2&amp;'88101-daily-summary-by-site'!B$3,'AQS-88101'!$AC$2:$AC$2744&amp;'AQS-88101'!$E$2:$E$2744&amp;'AQS-88101'!$G$2:$G$2744,0))&lt;&gt;"",INDEX('AQS-88101'!$M$2:$M$2744,MATCH('88101-daily-summary-by-site'!$A222&amp;'88101-daily-summary-by-site'!B$2&amp;'88101-daily-summary-by-site'!B$3,'AQS-88101'!$AC$2:$AC$2744&amp;'AQS-88101'!$E$2:$E$2744&amp;'AQS-88101'!$G$2:$G$2744,0)),""),"")</f>
        <v>5</v>
      </c>
      <c r="C222" s="42" t="str">
        <f t="array" ref="C222">IFERROR(IF(INDEX('AQS-88101'!$M$2:$M$2744,MATCH('88101-daily-summary-by-site'!$A222&amp;'88101-daily-summary-by-site'!C$2&amp;'88101-daily-summary-by-site'!C$3,'AQS-88101'!$AC$2:$AC$2744&amp;'AQS-88101'!$E$2:$E$2744&amp;'AQS-88101'!$G$2:$G$2744,0))&lt;&gt;"",INDEX('AQS-88101'!$M$2:$M$2744,MATCH('88101-daily-summary-by-site'!$A222&amp;'88101-daily-summary-by-site'!C$2&amp;'88101-daily-summary-by-site'!C$3,'AQS-88101'!$AC$2:$AC$2744&amp;'AQS-88101'!$E$2:$E$2744&amp;'AQS-88101'!$G$2:$G$2744,0)),""),"")</f>
        <v/>
      </c>
      <c r="D222" s="42" t="str">
        <f t="array" ref="D222">IFERROR(IF(INDEX('AQS-88101'!$M$2:$M$2744,MATCH('88101-daily-summary-by-site'!$A222&amp;'88101-daily-summary-by-site'!D$2&amp;'88101-daily-summary-by-site'!D$3,'AQS-88101'!$AC$2:$AC$2744&amp;'AQS-88101'!$E$2:$E$2744&amp;'AQS-88101'!$G$2:$G$2744,0))&lt;&gt;"",INDEX('AQS-88101'!$M$2:$M$2744,MATCH('88101-daily-summary-by-site'!$A222&amp;'88101-daily-summary-by-site'!D$2&amp;'88101-daily-summary-by-site'!D$3,'AQS-88101'!$AC$2:$AC$2744&amp;'AQS-88101'!$E$2:$E$2744&amp;'AQS-88101'!$G$2:$G$2744,0)),""),"")</f>
        <v/>
      </c>
      <c r="E222" s="42" t="str">
        <f t="array" ref="E222">IFERROR(IF(INDEX('AQS-88101'!$M$2:$M$2744,MATCH('88101-daily-summary-by-site'!$A222&amp;'88101-daily-summary-by-site'!E$2&amp;'88101-daily-summary-by-site'!E$3,'AQS-88101'!$AC$2:$AC$2744&amp;'AQS-88101'!$E$2:$E$2744&amp;'AQS-88101'!$G$2:$G$2744,0))&lt;&gt;"",INDEX('AQS-88101'!$M$2:$M$2744,MATCH('88101-daily-summary-by-site'!$A222&amp;'88101-daily-summary-by-site'!E$2&amp;'88101-daily-summary-by-site'!E$3,'AQS-88101'!$AC$2:$AC$2744&amp;'AQS-88101'!$E$2:$E$2744&amp;'AQS-88101'!$G$2:$G$2744,0)),""),"")</f>
        <v/>
      </c>
      <c r="F222" s="42" t="str">
        <f t="array" ref="F222">IFERROR(IF(INDEX('AQS-88101'!$M$2:$M$2744,MATCH('88101-daily-summary-by-site'!$A222&amp;'88101-daily-summary-by-site'!F$2&amp;'88101-daily-summary-by-site'!F$3,'AQS-88101'!$AC$2:$AC$2744&amp;'AQS-88101'!$E$2:$E$2744&amp;'AQS-88101'!$G$2:$G$2744,0))&lt;&gt;"",INDEX('AQS-88101'!$M$2:$M$2744,MATCH('88101-daily-summary-by-site'!$A222&amp;'88101-daily-summary-by-site'!F$2&amp;'88101-daily-summary-by-site'!F$3,'AQS-88101'!$AC$2:$AC$2744&amp;'AQS-88101'!$E$2:$E$2744&amp;'AQS-88101'!$G$2:$G$2744,0)),""),"")</f>
        <v/>
      </c>
      <c r="G222" s="42" t="str">
        <f t="array" ref="G222">IFERROR(IF(INDEX('AQS-88101'!$M$2:$M$2744,MATCH('88101-daily-summary-by-site'!$A222&amp;'88101-daily-summary-by-site'!G$2&amp;'88101-daily-summary-by-site'!G$3,'AQS-88101'!$AC$2:$AC$2744&amp;'AQS-88101'!$E$2:$E$2744&amp;'AQS-88101'!$G$2:$G$2744,0))&lt;&gt;"",INDEX('AQS-88101'!$M$2:$M$2744,MATCH('88101-daily-summary-by-site'!$A222&amp;'88101-daily-summary-by-site'!G$2&amp;'88101-daily-summary-by-site'!G$3,'AQS-88101'!$AC$2:$AC$2744&amp;'AQS-88101'!$E$2:$E$2744&amp;'AQS-88101'!$G$2:$G$2744,0)),""),"")</f>
        <v/>
      </c>
      <c r="H222" s="42" t="str">
        <f t="array" ref="H222">IFERROR(IF(INDEX('AQS-88101'!$M$2:$M$2744,MATCH('88101-daily-summary-by-site'!$A222&amp;'88101-daily-summary-by-site'!H$2&amp;'88101-daily-summary-by-site'!H$3,'AQS-88101'!$AC$2:$AC$2744&amp;'AQS-88101'!$E$2:$E$2744&amp;'AQS-88101'!$G$2:$G$2744,0))&lt;&gt;"",INDEX('AQS-88101'!$M$2:$M$2744,MATCH('88101-daily-summary-by-site'!$A222&amp;'88101-daily-summary-by-site'!H$2&amp;'88101-daily-summary-by-site'!H$3,'AQS-88101'!$AC$2:$AC$2744&amp;'AQS-88101'!$E$2:$E$2744&amp;'AQS-88101'!$G$2:$G$2744,0)),""),"")</f>
        <v/>
      </c>
      <c r="I222" s="108" t="str">
        <f t="array" ref="I222">IFERROR(IF(INDEX('AQS-88101'!$M$2:$M$2744,MATCH('88101-daily-summary-by-site'!$A222&amp;'88101-daily-summary-by-site'!I$2&amp;'88101-daily-summary-by-site'!I$3,'AQS-88101'!$AC$2:$AC$2744&amp;'AQS-88101'!$E$2:$E$2744&amp;'AQS-88101'!$G$2:$G$2744,0))&lt;&gt;"",INDEX('AQS-88101'!$M$2:$M$2744,MATCH('88101-daily-summary-by-site'!$A222&amp;'88101-daily-summary-by-site'!I$2&amp;'88101-daily-summary-by-site'!I$3,'AQS-88101'!$AC$2:$AC$2744&amp;'AQS-88101'!$E$2:$E$2744&amp;'AQS-88101'!$G$2:$G$2744,0)),""),"")</f>
        <v/>
      </c>
      <c r="L222" s="107">
        <f t="shared" si="15"/>
        <v>5</v>
      </c>
      <c r="M222" s="42" t="str">
        <f t="shared" si="16"/>
        <v/>
      </c>
      <c r="N222" s="42" t="str">
        <f t="shared" si="17"/>
        <v/>
      </c>
      <c r="O222" s="108" t="str">
        <f t="shared" si="18"/>
        <v/>
      </c>
    </row>
    <row r="223" spans="1:15" x14ac:dyDescent="0.25">
      <c r="A223" s="79">
        <f t="shared" si="19"/>
        <v>36743</v>
      </c>
      <c r="B223" s="107" t="str">
        <f t="array" ref="B223">IFERROR(IF(INDEX('AQS-88101'!$M$2:$M$2744,MATCH('88101-daily-summary-by-site'!$A223&amp;'88101-daily-summary-by-site'!B$2&amp;'88101-daily-summary-by-site'!B$3,'AQS-88101'!$AC$2:$AC$2744&amp;'AQS-88101'!$E$2:$E$2744&amp;'AQS-88101'!$G$2:$G$2744,0))&lt;&gt;"",INDEX('AQS-88101'!$M$2:$M$2744,MATCH('88101-daily-summary-by-site'!$A223&amp;'88101-daily-summary-by-site'!B$2&amp;'88101-daily-summary-by-site'!B$3,'AQS-88101'!$AC$2:$AC$2744&amp;'AQS-88101'!$E$2:$E$2744&amp;'AQS-88101'!$G$2:$G$2744,0)),""),"")</f>
        <v/>
      </c>
      <c r="C223" s="42" t="str">
        <f t="array" ref="C223">IFERROR(IF(INDEX('AQS-88101'!$M$2:$M$2744,MATCH('88101-daily-summary-by-site'!$A223&amp;'88101-daily-summary-by-site'!C$2&amp;'88101-daily-summary-by-site'!C$3,'AQS-88101'!$AC$2:$AC$2744&amp;'AQS-88101'!$E$2:$E$2744&amp;'AQS-88101'!$G$2:$G$2744,0))&lt;&gt;"",INDEX('AQS-88101'!$M$2:$M$2744,MATCH('88101-daily-summary-by-site'!$A223&amp;'88101-daily-summary-by-site'!C$2&amp;'88101-daily-summary-by-site'!C$3,'AQS-88101'!$AC$2:$AC$2744&amp;'AQS-88101'!$E$2:$E$2744&amp;'AQS-88101'!$G$2:$G$2744,0)),""),"")</f>
        <v/>
      </c>
      <c r="D223" s="42" t="str">
        <f t="array" ref="D223">IFERROR(IF(INDEX('AQS-88101'!$M$2:$M$2744,MATCH('88101-daily-summary-by-site'!$A223&amp;'88101-daily-summary-by-site'!D$2&amp;'88101-daily-summary-by-site'!D$3,'AQS-88101'!$AC$2:$AC$2744&amp;'AQS-88101'!$E$2:$E$2744&amp;'AQS-88101'!$G$2:$G$2744,0))&lt;&gt;"",INDEX('AQS-88101'!$M$2:$M$2744,MATCH('88101-daily-summary-by-site'!$A223&amp;'88101-daily-summary-by-site'!D$2&amp;'88101-daily-summary-by-site'!D$3,'AQS-88101'!$AC$2:$AC$2744&amp;'AQS-88101'!$E$2:$E$2744&amp;'AQS-88101'!$G$2:$G$2744,0)),""),"")</f>
        <v/>
      </c>
      <c r="E223" s="42" t="str">
        <f t="array" ref="E223">IFERROR(IF(INDEX('AQS-88101'!$M$2:$M$2744,MATCH('88101-daily-summary-by-site'!$A223&amp;'88101-daily-summary-by-site'!E$2&amp;'88101-daily-summary-by-site'!E$3,'AQS-88101'!$AC$2:$AC$2744&amp;'AQS-88101'!$E$2:$E$2744&amp;'AQS-88101'!$G$2:$G$2744,0))&lt;&gt;"",INDEX('AQS-88101'!$M$2:$M$2744,MATCH('88101-daily-summary-by-site'!$A223&amp;'88101-daily-summary-by-site'!E$2&amp;'88101-daily-summary-by-site'!E$3,'AQS-88101'!$AC$2:$AC$2744&amp;'AQS-88101'!$E$2:$E$2744&amp;'AQS-88101'!$G$2:$G$2744,0)),""),"")</f>
        <v/>
      </c>
      <c r="F223" s="42" t="str">
        <f t="array" ref="F223">IFERROR(IF(INDEX('AQS-88101'!$M$2:$M$2744,MATCH('88101-daily-summary-by-site'!$A223&amp;'88101-daily-summary-by-site'!F$2&amp;'88101-daily-summary-by-site'!F$3,'AQS-88101'!$AC$2:$AC$2744&amp;'AQS-88101'!$E$2:$E$2744&amp;'AQS-88101'!$G$2:$G$2744,0))&lt;&gt;"",INDEX('AQS-88101'!$M$2:$M$2744,MATCH('88101-daily-summary-by-site'!$A223&amp;'88101-daily-summary-by-site'!F$2&amp;'88101-daily-summary-by-site'!F$3,'AQS-88101'!$AC$2:$AC$2744&amp;'AQS-88101'!$E$2:$E$2744&amp;'AQS-88101'!$G$2:$G$2744,0)),""),"")</f>
        <v/>
      </c>
      <c r="G223" s="42" t="str">
        <f t="array" ref="G223">IFERROR(IF(INDEX('AQS-88101'!$M$2:$M$2744,MATCH('88101-daily-summary-by-site'!$A223&amp;'88101-daily-summary-by-site'!G$2&amp;'88101-daily-summary-by-site'!G$3,'AQS-88101'!$AC$2:$AC$2744&amp;'AQS-88101'!$E$2:$E$2744&amp;'AQS-88101'!$G$2:$G$2744,0))&lt;&gt;"",INDEX('AQS-88101'!$M$2:$M$2744,MATCH('88101-daily-summary-by-site'!$A223&amp;'88101-daily-summary-by-site'!G$2&amp;'88101-daily-summary-by-site'!G$3,'AQS-88101'!$AC$2:$AC$2744&amp;'AQS-88101'!$E$2:$E$2744&amp;'AQS-88101'!$G$2:$G$2744,0)),""),"")</f>
        <v/>
      </c>
      <c r="H223" s="42" t="str">
        <f t="array" ref="H223">IFERROR(IF(INDEX('AQS-88101'!$M$2:$M$2744,MATCH('88101-daily-summary-by-site'!$A223&amp;'88101-daily-summary-by-site'!H$2&amp;'88101-daily-summary-by-site'!H$3,'AQS-88101'!$AC$2:$AC$2744&amp;'AQS-88101'!$E$2:$E$2744&amp;'AQS-88101'!$G$2:$G$2744,0))&lt;&gt;"",INDEX('AQS-88101'!$M$2:$M$2744,MATCH('88101-daily-summary-by-site'!$A223&amp;'88101-daily-summary-by-site'!H$2&amp;'88101-daily-summary-by-site'!H$3,'AQS-88101'!$AC$2:$AC$2744&amp;'AQS-88101'!$E$2:$E$2744&amp;'AQS-88101'!$G$2:$G$2744,0)),""),"")</f>
        <v/>
      </c>
      <c r="I223" s="108" t="str">
        <f t="array" ref="I223">IFERROR(IF(INDEX('AQS-88101'!$M$2:$M$2744,MATCH('88101-daily-summary-by-site'!$A223&amp;'88101-daily-summary-by-site'!I$2&amp;'88101-daily-summary-by-site'!I$3,'AQS-88101'!$AC$2:$AC$2744&amp;'AQS-88101'!$E$2:$E$2744&amp;'AQS-88101'!$G$2:$G$2744,0))&lt;&gt;"",INDEX('AQS-88101'!$M$2:$M$2744,MATCH('88101-daily-summary-by-site'!$A223&amp;'88101-daily-summary-by-site'!I$2&amp;'88101-daily-summary-by-site'!I$3,'AQS-88101'!$AC$2:$AC$2744&amp;'AQS-88101'!$E$2:$E$2744&amp;'AQS-88101'!$G$2:$G$2744,0)),""),"")</f>
        <v/>
      </c>
      <c r="L223" s="107" t="str">
        <f t="shared" si="15"/>
        <v/>
      </c>
      <c r="M223" s="42" t="str">
        <f t="shared" si="16"/>
        <v/>
      </c>
      <c r="N223" s="42" t="str">
        <f t="shared" si="17"/>
        <v/>
      </c>
      <c r="O223" s="108" t="str">
        <f t="shared" si="18"/>
        <v/>
      </c>
    </row>
    <row r="224" spans="1:15" x14ac:dyDescent="0.25">
      <c r="A224" s="79">
        <f t="shared" si="19"/>
        <v>36744</v>
      </c>
      <c r="B224" s="107" t="str">
        <f t="array" ref="B224">IFERROR(IF(INDEX('AQS-88101'!$M$2:$M$2744,MATCH('88101-daily-summary-by-site'!$A224&amp;'88101-daily-summary-by-site'!B$2&amp;'88101-daily-summary-by-site'!B$3,'AQS-88101'!$AC$2:$AC$2744&amp;'AQS-88101'!$E$2:$E$2744&amp;'AQS-88101'!$G$2:$G$2744,0))&lt;&gt;"",INDEX('AQS-88101'!$M$2:$M$2744,MATCH('88101-daily-summary-by-site'!$A224&amp;'88101-daily-summary-by-site'!B$2&amp;'88101-daily-summary-by-site'!B$3,'AQS-88101'!$AC$2:$AC$2744&amp;'AQS-88101'!$E$2:$E$2744&amp;'AQS-88101'!$G$2:$G$2744,0)),""),"")</f>
        <v/>
      </c>
      <c r="C224" s="42" t="str">
        <f t="array" ref="C224">IFERROR(IF(INDEX('AQS-88101'!$M$2:$M$2744,MATCH('88101-daily-summary-by-site'!$A224&amp;'88101-daily-summary-by-site'!C$2&amp;'88101-daily-summary-by-site'!C$3,'AQS-88101'!$AC$2:$AC$2744&amp;'AQS-88101'!$E$2:$E$2744&amp;'AQS-88101'!$G$2:$G$2744,0))&lt;&gt;"",INDEX('AQS-88101'!$M$2:$M$2744,MATCH('88101-daily-summary-by-site'!$A224&amp;'88101-daily-summary-by-site'!C$2&amp;'88101-daily-summary-by-site'!C$3,'AQS-88101'!$AC$2:$AC$2744&amp;'AQS-88101'!$E$2:$E$2744&amp;'AQS-88101'!$G$2:$G$2744,0)),""),"")</f>
        <v/>
      </c>
      <c r="D224" s="42" t="str">
        <f t="array" ref="D224">IFERROR(IF(INDEX('AQS-88101'!$M$2:$M$2744,MATCH('88101-daily-summary-by-site'!$A224&amp;'88101-daily-summary-by-site'!D$2&amp;'88101-daily-summary-by-site'!D$3,'AQS-88101'!$AC$2:$AC$2744&amp;'AQS-88101'!$E$2:$E$2744&amp;'AQS-88101'!$G$2:$G$2744,0))&lt;&gt;"",INDEX('AQS-88101'!$M$2:$M$2744,MATCH('88101-daily-summary-by-site'!$A224&amp;'88101-daily-summary-by-site'!D$2&amp;'88101-daily-summary-by-site'!D$3,'AQS-88101'!$AC$2:$AC$2744&amp;'AQS-88101'!$E$2:$E$2744&amp;'AQS-88101'!$G$2:$G$2744,0)),""),"")</f>
        <v/>
      </c>
      <c r="E224" s="42" t="str">
        <f t="array" ref="E224">IFERROR(IF(INDEX('AQS-88101'!$M$2:$M$2744,MATCH('88101-daily-summary-by-site'!$A224&amp;'88101-daily-summary-by-site'!E$2&amp;'88101-daily-summary-by-site'!E$3,'AQS-88101'!$AC$2:$AC$2744&amp;'AQS-88101'!$E$2:$E$2744&amp;'AQS-88101'!$G$2:$G$2744,0))&lt;&gt;"",INDEX('AQS-88101'!$M$2:$M$2744,MATCH('88101-daily-summary-by-site'!$A224&amp;'88101-daily-summary-by-site'!E$2&amp;'88101-daily-summary-by-site'!E$3,'AQS-88101'!$AC$2:$AC$2744&amp;'AQS-88101'!$E$2:$E$2744&amp;'AQS-88101'!$G$2:$G$2744,0)),""),"")</f>
        <v/>
      </c>
      <c r="F224" s="42" t="str">
        <f t="array" ref="F224">IFERROR(IF(INDEX('AQS-88101'!$M$2:$M$2744,MATCH('88101-daily-summary-by-site'!$A224&amp;'88101-daily-summary-by-site'!F$2&amp;'88101-daily-summary-by-site'!F$3,'AQS-88101'!$AC$2:$AC$2744&amp;'AQS-88101'!$E$2:$E$2744&amp;'AQS-88101'!$G$2:$G$2744,0))&lt;&gt;"",INDEX('AQS-88101'!$M$2:$M$2744,MATCH('88101-daily-summary-by-site'!$A224&amp;'88101-daily-summary-by-site'!F$2&amp;'88101-daily-summary-by-site'!F$3,'AQS-88101'!$AC$2:$AC$2744&amp;'AQS-88101'!$E$2:$E$2744&amp;'AQS-88101'!$G$2:$G$2744,0)),""),"")</f>
        <v/>
      </c>
      <c r="G224" s="42" t="str">
        <f t="array" ref="G224">IFERROR(IF(INDEX('AQS-88101'!$M$2:$M$2744,MATCH('88101-daily-summary-by-site'!$A224&amp;'88101-daily-summary-by-site'!G$2&amp;'88101-daily-summary-by-site'!G$3,'AQS-88101'!$AC$2:$AC$2744&amp;'AQS-88101'!$E$2:$E$2744&amp;'AQS-88101'!$G$2:$G$2744,0))&lt;&gt;"",INDEX('AQS-88101'!$M$2:$M$2744,MATCH('88101-daily-summary-by-site'!$A224&amp;'88101-daily-summary-by-site'!G$2&amp;'88101-daily-summary-by-site'!G$3,'AQS-88101'!$AC$2:$AC$2744&amp;'AQS-88101'!$E$2:$E$2744&amp;'AQS-88101'!$G$2:$G$2744,0)),""),"")</f>
        <v/>
      </c>
      <c r="H224" s="42" t="str">
        <f t="array" ref="H224">IFERROR(IF(INDEX('AQS-88101'!$M$2:$M$2744,MATCH('88101-daily-summary-by-site'!$A224&amp;'88101-daily-summary-by-site'!H$2&amp;'88101-daily-summary-by-site'!H$3,'AQS-88101'!$AC$2:$AC$2744&amp;'AQS-88101'!$E$2:$E$2744&amp;'AQS-88101'!$G$2:$G$2744,0))&lt;&gt;"",INDEX('AQS-88101'!$M$2:$M$2744,MATCH('88101-daily-summary-by-site'!$A224&amp;'88101-daily-summary-by-site'!H$2&amp;'88101-daily-summary-by-site'!H$3,'AQS-88101'!$AC$2:$AC$2744&amp;'AQS-88101'!$E$2:$E$2744&amp;'AQS-88101'!$G$2:$G$2744,0)),""),"")</f>
        <v/>
      </c>
      <c r="I224" s="108" t="str">
        <f t="array" ref="I224">IFERROR(IF(INDEX('AQS-88101'!$M$2:$M$2744,MATCH('88101-daily-summary-by-site'!$A224&amp;'88101-daily-summary-by-site'!I$2&amp;'88101-daily-summary-by-site'!I$3,'AQS-88101'!$AC$2:$AC$2744&amp;'AQS-88101'!$E$2:$E$2744&amp;'AQS-88101'!$G$2:$G$2744,0))&lt;&gt;"",INDEX('AQS-88101'!$M$2:$M$2744,MATCH('88101-daily-summary-by-site'!$A224&amp;'88101-daily-summary-by-site'!I$2&amp;'88101-daily-summary-by-site'!I$3,'AQS-88101'!$AC$2:$AC$2744&amp;'AQS-88101'!$E$2:$E$2744&amp;'AQS-88101'!$G$2:$G$2744,0)),""),"")</f>
        <v/>
      </c>
      <c r="L224" s="107" t="str">
        <f t="shared" si="15"/>
        <v/>
      </c>
      <c r="M224" s="42" t="str">
        <f t="shared" si="16"/>
        <v/>
      </c>
      <c r="N224" s="42" t="str">
        <f t="shared" si="17"/>
        <v/>
      </c>
      <c r="O224" s="108" t="str">
        <f t="shared" si="18"/>
        <v/>
      </c>
    </row>
    <row r="225" spans="1:15" x14ac:dyDescent="0.25">
      <c r="A225" s="79">
        <f t="shared" si="19"/>
        <v>36745</v>
      </c>
      <c r="B225" s="107">
        <f t="array" ref="B225">IFERROR(IF(INDEX('AQS-88101'!$M$2:$M$2744,MATCH('88101-daily-summary-by-site'!$A225&amp;'88101-daily-summary-by-site'!B$2&amp;'88101-daily-summary-by-site'!B$3,'AQS-88101'!$AC$2:$AC$2744&amp;'AQS-88101'!$E$2:$E$2744&amp;'AQS-88101'!$G$2:$G$2744,0))&lt;&gt;"",INDEX('AQS-88101'!$M$2:$M$2744,MATCH('88101-daily-summary-by-site'!$A225&amp;'88101-daily-summary-by-site'!B$2&amp;'88101-daily-summary-by-site'!B$3,'AQS-88101'!$AC$2:$AC$2744&amp;'AQS-88101'!$E$2:$E$2744&amp;'AQS-88101'!$G$2:$G$2744,0)),""),"")</f>
        <v>3.9</v>
      </c>
      <c r="C225" s="42" t="str">
        <f t="array" ref="C225">IFERROR(IF(INDEX('AQS-88101'!$M$2:$M$2744,MATCH('88101-daily-summary-by-site'!$A225&amp;'88101-daily-summary-by-site'!C$2&amp;'88101-daily-summary-by-site'!C$3,'AQS-88101'!$AC$2:$AC$2744&amp;'AQS-88101'!$E$2:$E$2744&amp;'AQS-88101'!$G$2:$G$2744,0))&lt;&gt;"",INDEX('AQS-88101'!$M$2:$M$2744,MATCH('88101-daily-summary-by-site'!$A225&amp;'88101-daily-summary-by-site'!C$2&amp;'88101-daily-summary-by-site'!C$3,'AQS-88101'!$AC$2:$AC$2744&amp;'AQS-88101'!$E$2:$E$2744&amp;'AQS-88101'!$G$2:$G$2744,0)),""),"")</f>
        <v/>
      </c>
      <c r="D225" s="42" t="str">
        <f t="array" ref="D225">IFERROR(IF(INDEX('AQS-88101'!$M$2:$M$2744,MATCH('88101-daily-summary-by-site'!$A225&amp;'88101-daily-summary-by-site'!D$2&amp;'88101-daily-summary-by-site'!D$3,'AQS-88101'!$AC$2:$AC$2744&amp;'AQS-88101'!$E$2:$E$2744&amp;'AQS-88101'!$G$2:$G$2744,0))&lt;&gt;"",INDEX('AQS-88101'!$M$2:$M$2744,MATCH('88101-daily-summary-by-site'!$A225&amp;'88101-daily-summary-by-site'!D$2&amp;'88101-daily-summary-by-site'!D$3,'AQS-88101'!$AC$2:$AC$2744&amp;'AQS-88101'!$E$2:$E$2744&amp;'AQS-88101'!$G$2:$G$2744,0)),""),"")</f>
        <v/>
      </c>
      <c r="E225" s="42" t="str">
        <f t="array" ref="E225">IFERROR(IF(INDEX('AQS-88101'!$M$2:$M$2744,MATCH('88101-daily-summary-by-site'!$A225&amp;'88101-daily-summary-by-site'!E$2&amp;'88101-daily-summary-by-site'!E$3,'AQS-88101'!$AC$2:$AC$2744&amp;'AQS-88101'!$E$2:$E$2744&amp;'AQS-88101'!$G$2:$G$2744,0))&lt;&gt;"",INDEX('AQS-88101'!$M$2:$M$2744,MATCH('88101-daily-summary-by-site'!$A225&amp;'88101-daily-summary-by-site'!E$2&amp;'88101-daily-summary-by-site'!E$3,'AQS-88101'!$AC$2:$AC$2744&amp;'AQS-88101'!$E$2:$E$2744&amp;'AQS-88101'!$G$2:$G$2744,0)),""),"")</f>
        <v/>
      </c>
      <c r="F225" s="42" t="str">
        <f t="array" ref="F225">IFERROR(IF(INDEX('AQS-88101'!$M$2:$M$2744,MATCH('88101-daily-summary-by-site'!$A225&amp;'88101-daily-summary-by-site'!F$2&amp;'88101-daily-summary-by-site'!F$3,'AQS-88101'!$AC$2:$AC$2744&amp;'AQS-88101'!$E$2:$E$2744&amp;'AQS-88101'!$G$2:$G$2744,0))&lt;&gt;"",INDEX('AQS-88101'!$M$2:$M$2744,MATCH('88101-daily-summary-by-site'!$A225&amp;'88101-daily-summary-by-site'!F$2&amp;'88101-daily-summary-by-site'!F$3,'AQS-88101'!$AC$2:$AC$2744&amp;'AQS-88101'!$E$2:$E$2744&amp;'AQS-88101'!$G$2:$G$2744,0)),""),"")</f>
        <v/>
      </c>
      <c r="G225" s="42" t="str">
        <f t="array" ref="G225">IFERROR(IF(INDEX('AQS-88101'!$M$2:$M$2744,MATCH('88101-daily-summary-by-site'!$A225&amp;'88101-daily-summary-by-site'!G$2&amp;'88101-daily-summary-by-site'!G$3,'AQS-88101'!$AC$2:$AC$2744&amp;'AQS-88101'!$E$2:$E$2744&amp;'AQS-88101'!$G$2:$G$2744,0))&lt;&gt;"",INDEX('AQS-88101'!$M$2:$M$2744,MATCH('88101-daily-summary-by-site'!$A225&amp;'88101-daily-summary-by-site'!G$2&amp;'88101-daily-summary-by-site'!G$3,'AQS-88101'!$AC$2:$AC$2744&amp;'AQS-88101'!$E$2:$E$2744&amp;'AQS-88101'!$G$2:$G$2744,0)),""),"")</f>
        <v/>
      </c>
      <c r="H225" s="42" t="str">
        <f t="array" ref="H225">IFERROR(IF(INDEX('AQS-88101'!$M$2:$M$2744,MATCH('88101-daily-summary-by-site'!$A225&amp;'88101-daily-summary-by-site'!H$2&amp;'88101-daily-summary-by-site'!H$3,'AQS-88101'!$AC$2:$AC$2744&amp;'AQS-88101'!$E$2:$E$2744&amp;'AQS-88101'!$G$2:$G$2744,0))&lt;&gt;"",INDEX('AQS-88101'!$M$2:$M$2744,MATCH('88101-daily-summary-by-site'!$A225&amp;'88101-daily-summary-by-site'!H$2&amp;'88101-daily-summary-by-site'!H$3,'AQS-88101'!$AC$2:$AC$2744&amp;'AQS-88101'!$E$2:$E$2744&amp;'AQS-88101'!$G$2:$G$2744,0)),""),"")</f>
        <v/>
      </c>
      <c r="I225" s="108" t="str">
        <f t="array" ref="I225">IFERROR(IF(INDEX('AQS-88101'!$M$2:$M$2744,MATCH('88101-daily-summary-by-site'!$A225&amp;'88101-daily-summary-by-site'!I$2&amp;'88101-daily-summary-by-site'!I$3,'AQS-88101'!$AC$2:$AC$2744&amp;'AQS-88101'!$E$2:$E$2744&amp;'AQS-88101'!$G$2:$G$2744,0))&lt;&gt;"",INDEX('AQS-88101'!$M$2:$M$2744,MATCH('88101-daily-summary-by-site'!$A225&amp;'88101-daily-summary-by-site'!I$2&amp;'88101-daily-summary-by-site'!I$3,'AQS-88101'!$AC$2:$AC$2744&amp;'AQS-88101'!$E$2:$E$2744&amp;'AQS-88101'!$G$2:$G$2744,0)),""),"")</f>
        <v/>
      </c>
      <c r="L225" s="107">
        <f t="shared" si="15"/>
        <v>3.9</v>
      </c>
      <c r="M225" s="42" t="str">
        <f t="shared" si="16"/>
        <v/>
      </c>
      <c r="N225" s="42" t="str">
        <f t="shared" si="17"/>
        <v/>
      </c>
      <c r="O225" s="108" t="str">
        <f t="shared" si="18"/>
        <v/>
      </c>
    </row>
    <row r="226" spans="1:15" x14ac:dyDescent="0.25">
      <c r="A226" s="79">
        <f t="shared" si="19"/>
        <v>36746</v>
      </c>
      <c r="B226" s="107" t="str">
        <f t="array" ref="B226">IFERROR(IF(INDEX('AQS-88101'!$M$2:$M$2744,MATCH('88101-daily-summary-by-site'!$A226&amp;'88101-daily-summary-by-site'!B$2&amp;'88101-daily-summary-by-site'!B$3,'AQS-88101'!$AC$2:$AC$2744&amp;'AQS-88101'!$E$2:$E$2744&amp;'AQS-88101'!$G$2:$G$2744,0))&lt;&gt;"",INDEX('AQS-88101'!$M$2:$M$2744,MATCH('88101-daily-summary-by-site'!$A226&amp;'88101-daily-summary-by-site'!B$2&amp;'88101-daily-summary-by-site'!B$3,'AQS-88101'!$AC$2:$AC$2744&amp;'AQS-88101'!$E$2:$E$2744&amp;'AQS-88101'!$G$2:$G$2744,0)),""),"")</f>
        <v/>
      </c>
      <c r="C226" s="42" t="str">
        <f t="array" ref="C226">IFERROR(IF(INDEX('AQS-88101'!$M$2:$M$2744,MATCH('88101-daily-summary-by-site'!$A226&amp;'88101-daily-summary-by-site'!C$2&amp;'88101-daily-summary-by-site'!C$3,'AQS-88101'!$AC$2:$AC$2744&amp;'AQS-88101'!$E$2:$E$2744&amp;'AQS-88101'!$G$2:$G$2744,0))&lt;&gt;"",INDEX('AQS-88101'!$M$2:$M$2744,MATCH('88101-daily-summary-by-site'!$A226&amp;'88101-daily-summary-by-site'!C$2&amp;'88101-daily-summary-by-site'!C$3,'AQS-88101'!$AC$2:$AC$2744&amp;'AQS-88101'!$E$2:$E$2744&amp;'AQS-88101'!$G$2:$G$2744,0)),""),"")</f>
        <v/>
      </c>
      <c r="D226" s="42" t="str">
        <f t="array" ref="D226">IFERROR(IF(INDEX('AQS-88101'!$M$2:$M$2744,MATCH('88101-daily-summary-by-site'!$A226&amp;'88101-daily-summary-by-site'!D$2&amp;'88101-daily-summary-by-site'!D$3,'AQS-88101'!$AC$2:$AC$2744&amp;'AQS-88101'!$E$2:$E$2744&amp;'AQS-88101'!$G$2:$G$2744,0))&lt;&gt;"",INDEX('AQS-88101'!$M$2:$M$2744,MATCH('88101-daily-summary-by-site'!$A226&amp;'88101-daily-summary-by-site'!D$2&amp;'88101-daily-summary-by-site'!D$3,'AQS-88101'!$AC$2:$AC$2744&amp;'AQS-88101'!$E$2:$E$2744&amp;'AQS-88101'!$G$2:$G$2744,0)),""),"")</f>
        <v/>
      </c>
      <c r="E226" s="42" t="str">
        <f t="array" ref="E226">IFERROR(IF(INDEX('AQS-88101'!$M$2:$M$2744,MATCH('88101-daily-summary-by-site'!$A226&amp;'88101-daily-summary-by-site'!E$2&amp;'88101-daily-summary-by-site'!E$3,'AQS-88101'!$AC$2:$AC$2744&amp;'AQS-88101'!$E$2:$E$2744&amp;'AQS-88101'!$G$2:$G$2744,0))&lt;&gt;"",INDEX('AQS-88101'!$M$2:$M$2744,MATCH('88101-daily-summary-by-site'!$A226&amp;'88101-daily-summary-by-site'!E$2&amp;'88101-daily-summary-by-site'!E$3,'AQS-88101'!$AC$2:$AC$2744&amp;'AQS-88101'!$E$2:$E$2744&amp;'AQS-88101'!$G$2:$G$2744,0)),""),"")</f>
        <v/>
      </c>
      <c r="F226" s="42" t="str">
        <f t="array" ref="F226">IFERROR(IF(INDEX('AQS-88101'!$M$2:$M$2744,MATCH('88101-daily-summary-by-site'!$A226&amp;'88101-daily-summary-by-site'!F$2&amp;'88101-daily-summary-by-site'!F$3,'AQS-88101'!$AC$2:$AC$2744&amp;'AQS-88101'!$E$2:$E$2744&amp;'AQS-88101'!$G$2:$G$2744,0))&lt;&gt;"",INDEX('AQS-88101'!$M$2:$M$2744,MATCH('88101-daily-summary-by-site'!$A226&amp;'88101-daily-summary-by-site'!F$2&amp;'88101-daily-summary-by-site'!F$3,'AQS-88101'!$AC$2:$AC$2744&amp;'AQS-88101'!$E$2:$E$2744&amp;'AQS-88101'!$G$2:$G$2744,0)),""),"")</f>
        <v/>
      </c>
      <c r="G226" s="42" t="str">
        <f t="array" ref="G226">IFERROR(IF(INDEX('AQS-88101'!$M$2:$M$2744,MATCH('88101-daily-summary-by-site'!$A226&amp;'88101-daily-summary-by-site'!G$2&amp;'88101-daily-summary-by-site'!G$3,'AQS-88101'!$AC$2:$AC$2744&amp;'AQS-88101'!$E$2:$E$2744&amp;'AQS-88101'!$G$2:$G$2744,0))&lt;&gt;"",INDEX('AQS-88101'!$M$2:$M$2744,MATCH('88101-daily-summary-by-site'!$A226&amp;'88101-daily-summary-by-site'!G$2&amp;'88101-daily-summary-by-site'!G$3,'AQS-88101'!$AC$2:$AC$2744&amp;'AQS-88101'!$E$2:$E$2744&amp;'AQS-88101'!$G$2:$G$2744,0)),""),"")</f>
        <v/>
      </c>
      <c r="H226" s="42" t="str">
        <f t="array" ref="H226">IFERROR(IF(INDEX('AQS-88101'!$M$2:$M$2744,MATCH('88101-daily-summary-by-site'!$A226&amp;'88101-daily-summary-by-site'!H$2&amp;'88101-daily-summary-by-site'!H$3,'AQS-88101'!$AC$2:$AC$2744&amp;'AQS-88101'!$E$2:$E$2744&amp;'AQS-88101'!$G$2:$G$2744,0))&lt;&gt;"",INDEX('AQS-88101'!$M$2:$M$2744,MATCH('88101-daily-summary-by-site'!$A226&amp;'88101-daily-summary-by-site'!H$2&amp;'88101-daily-summary-by-site'!H$3,'AQS-88101'!$AC$2:$AC$2744&amp;'AQS-88101'!$E$2:$E$2744&amp;'AQS-88101'!$G$2:$G$2744,0)),""),"")</f>
        <v/>
      </c>
      <c r="I226" s="108" t="str">
        <f t="array" ref="I226">IFERROR(IF(INDEX('AQS-88101'!$M$2:$M$2744,MATCH('88101-daily-summary-by-site'!$A226&amp;'88101-daily-summary-by-site'!I$2&amp;'88101-daily-summary-by-site'!I$3,'AQS-88101'!$AC$2:$AC$2744&amp;'AQS-88101'!$E$2:$E$2744&amp;'AQS-88101'!$G$2:$G$2744,0))&lt;&gt;"",INDEX('AQS-88101'!$M$2:$M$2744,MATCH('88101-daily-summary-by-site'!$A226&amp;'88101-daily-summary-by-site'!I$2&amp;'88101-daily-summary-by-site'!I$3,'AQS-88101'!$AC$2:$AC$2744&amp;'AQS-88101'!$E$2:$E$2744&amp;'AQS-88101'!$G$2:$G$2744,0)),""),"")</f>
        <v/>
      </c>
      <c r="L226" s="107" t="str">
        <f t="shared" si="15"/>
        <v/>
      </c>
      <c r="M226" s="42" t="str">
        <f t="shared" si="16"/>
        <v/>
      </c>
      <c r="N226" s="42" t="str">
        <f t="shared" si="17"/>
        <v/>
      </c>
      <c r="O226" s="108" t="str">
        <f t="shared" si="18"/>
        <v/>
      </c>
    </row>
    <row r="227" spans="1:15" x14ac:dyDescent="0.25">
      <c r="A227" s="79">
        <f t="shared" si="19"/>
        <v>36747</v>
      </c>
      <c r="B227" s="107" t="str">
        <f t="array" ref="B227">IFERROR(IF(INDEX('AQS-88101'!$M$2:$M$2744,MATCH('88101-daily-summary-by-site'!$A227&amp;'88101-daily-summary-by-site'!B$2&amp;'88101-daily-summary-by-site'!B$3,'AQS-88101'!$AC$2:$AC$2744&amp;'AQS-88101'!$E$2:$E$2744&amp;'AQS-88101'!$G$2:$G$2744,0))&lt;&gt;"",INDEX('AQS-88101'!$M$2:$M$2744,MATCH('88101-daily-summary-by-site'!$A227&amp;'88101-daily-summary-by-site'!B$2&amp;'88101-daily-summary-by-site'!B$3,'AQS-88101'!$AC$2:$AC$2744&amp;'AQS-88101'!$E$2:$E$2744&amp;'AQS-88101'!$G$2:$G$2744,0)),""),"")</f>
        <v/>
      </c>
      <c r="C227" s="42" t="str">
        <f t="array" ref="C227">IFERROR(IF(INDEX('AQS-88101'!$M$2:$M$2744,MATCH('88101-daily-summary-by-site'!$A227&amp;'88101-daily-summary-by-site'!C$2&amp;'88101-daily-summary-by-site'!C$3,'AQS-88101'!$AC$2:$AC$2744&amp;'AQS-88101'!$E$2:$E$2744&amp;'AQS-88101'!$G$2:$G$2744,0))&lt;&gt;"",INDEX('AQS-88101'!$M$2:$M$2744,MATCH('88101-daily-summary-by-site'!$A227&amp;'88101-daily-summary-by-site'!C$2&amp;'88101-daily-summary-by-site'!C$3,'AQS-88101'!$AC$2:$AC$2744&amp;'AQS-88101'!$E$2:$E$2744&amp;'AQS-88101'!$G$2:$G$2744,0)),""),"")</f>
        <v/>
      </c>
      <c r="D227" s="42" t="str">
        <f t="array" ref="D227">IFERROR(IF(INDEX('AQS-88101'!$M$2:$M$2744,MATCH('88101-daily-summary-by-site'!$A227&amp;'88101-daily-summary-by-site'!D$2&amp;'88101-daily-summary-by-site'!D$3,'AQS-88101'!$AC$2:$AC$2744&amp;'AQS-88101'!$E$2:$E$2744&amp;'AQS-88101'!$G$2:$G$2744,0))&lt;&gt;"",INDEX('AQS-88101'!$M$2:$M$2744,MATCH('88101-daily-summary-by-site'!$A227&amp;'88101-daily-summary-by-site'!D$2&amp;'88101-daily-summary-by-site'!D$3,'AQS-88101'!$AC$2:$AC$2744&amp;'AQS-88101'!$E$2:$E$2744&amp;'AQS-88101'!$G$2:$G$2744,0)),""),"")</f>
        <v/>
      </c>
      <c r="E227" s="42" t="str">
        <f t="array" ref="E227">IFERROR(IF(INDEX('AQS-88101'!$M$2:$M$2744,MATCH('88101-daily-summary-by-site'!$A227&amp;'88101-daily-summary-by-site'!E$2&amp;'88101-daily-summary-by-site'!E$3,'AQS-88101'!$AC$2:$AC$2744&amp;'AQS-88101'!$E$2:$E$2744&amp;'AQS-88101'!$G$2:$G$2744,0))&lt;&gt;"",INDEX('AQS-88101'!$M$2:$M$2744,MATCH('88101-daily-summary-by-site'!$A227&amp;'88101-daily-summary-by-site'!E$2&amp;'88101-daily-summary-by-site'!E$3,'AQS-88101'!$AC$2:$AC$2744&amp;'AQS-88101'!$E$2:$E$2744&amp;'AQS-88101'!$G$2:$G$2744,0)),""),"")</f>
        <v/>
      </c>
      <c r="F227" s="42" t="str">
        <f t="array" ref="F227">IFERROR(IF(INDEX('AQS-88101'!$M$2:$M$2744,MATCH('88101-daily-summary-by-site'!$A227&amp;'88101-daily-summary-by-site'!F$2&amp;'88101-daily-summary-by-site'!F$3,'AQS-88101'!$AC$2:$AC$2744&amp;'AQS-88101'!$E$2:$E$2744&amp;'AQS-88101'!$G$2:$G$2744,0))&lt;&gt;"",INDEX('AQS-88101'!$M$2:$M$2744,MATCH('88101-daily-summary-by-site'!$A227&amp;'88101-daily-summary-by-site'!F$2&amp;'88101-daily-summary-by-site'!F$3,'AQS-88101'!$AC$2:$AC$2744&amp;'AQS-88101'!$E$2:$E$2744&amp;'AQS-88101'!$G$2:$G$2744,0)),""),"")</f>
        <v/>
      </c>
      <c r="G227" s="42" t="str">
        <f t="array" ref="G227">IFERROR(IF(INDEX('AQS-88101'!$M$2:$M$2744,MATCH('88101-daily-summary-by-site'!$A227&amp;'88101-daily-summary-by-site'!G$2&amp;'88101-daily-summary-by-site'!G$3,'AQS-88101'!$AC$2:$AC$2744&amp;'AQS-88101'!$E$2:$E$2744&amp;'AQS-88101'!$G$2:$G$2744,0))&lt;&gt;"",INDEX('AQS-88101'!$M$2:$M$2744,MATCH('88101-daily-summary-by-site'!$A227&amp;'88101-daily-summary-by-site'!G$2&amp;'88101-daily-summary-by-site'!G$3,'AQS-88101'!$AC$2:$AC$2744&amp;'AQS-88101'!$E$2:$E$2744&amp;'AQS-88101'!$G$2:$G$2744,0)),""),"")</f>
        <v/>
      </c>
      <c r="H227" s="42" t="str">
        <f t="array" ref="H227">IFERROR(IF(INDEX('AQS-88101'!$M$2:$M$2744,MATCH('88101-daily-summary-by-site'!$A227&amp;'88101-daily-summary-by-site'!H$2&amp;'88101-daily-summary-by-site'!H$3,'AQS-88101'!$AC$2:$AC$2744&amp;'AQS-88101'!$E$2:$E$2744&amp;'AQS-88101'!$G$2:$G$2744,0))&lt;&gt;"",INDEX('AQS-88101'!$M$2:$M$2744,MATCH('88101-daily-summary-by-site'!$A227&amp;'88101-daily-summary-by-site'!H$2&amp;'88101-daily-summary-by-site'!H$3,'AQS-88101'!$AC$2:$AC$2744&amp;'AQS-88101'!$E$2:$E$2744&amp;'AQS-88101'!$G$2:$G$2744,0)),""),"")</f>
        <v/>
      </c>
      <c r="I227" s="108" t="str">
        <f t="array" ref="I227">IFERROR(IF(INDEX('AQS-88101'!$M$2:$M$2744,MATCH('88101-daily-summary-by-site'!$A227&amp;'88101-daily-summary-by-site'!I$2&amp;'88101-daily-summary-by-site'!I$3,'AQS-88101'!$AC$2:$AC$2744&amp;'AQS-88101'!$E$2:$E$2744&amp;'AQS-88101'!$G$2:$G$2744,0))&lt;&gt;"",INDEX('AQS-88101'!$M$2:$M$2744,MATCH('88101-daily-summary-by-site'!$A227&amp;'88101-daily-summary-by-site'!I$2&amp;'88101-daily-summary-by-site'!I$3,'AQS-88101'!$AC$2:$AC$2744&amp;'AQS-88101'!$E$2:$E$2744&amp;'AQS-88101'!$G$2:$G$2744,0)),""),"")</f>
        <v/>
      </c>
      <c r="L227" s="107" t="str">
        <f t="shared" si="15"/>
        <v/>
      </c>
      <c r="M227" s="42" t="str">
        <f t="shared" si="16"/>
        <v/>
      </c>
      <c r="N227" s="42" t="str">
        <f t="shared" si="17"/>
        <v/>
      </c>
      <c r="O227" s="108" t="str">
        <f t="shared" si="18"/>
        <v/>
      </c>
    </row>
    <row r="228" spans="1:15" x14ac:dyDescent="0.25">
      <c r="A228" s="79">
        <f t="shared" si="19"/>
        <v>36748</v>
      </c>
      <c r="B228" s="107">
        <f t="array" ref="B228">IFERROR(IF(INDEX('AQS-88101'!$M$2:$M$2744,MATCH('88101-daily-summary-by-site'!$A228&amp;'88101-daily-summary-by-site'!B$2&amp;'88101-daily-summary-by-site'!B$3,'AQS-88101'!$AC$2:$AC$2744&amp;'AQS-88101'!$E$2:$E$2744&amp;'AQS-88101'!$G$2:$G$2744,0))&lt;&gt;"",INDEX('AQS-88101'!$M$2:$M$2744,MATCH('88101-daily-summary-by-site'!$A228&amp;'88101-daily-summary-by-site'!B$2&amp;'88101-daily-summary-by-site'!B$3,'AQS-88101'!$AC$2:$AC$2744&amp;'AQS-88101'!$E$2:$E$2744&amp;'AQS-88101'!$G$2:$G$2744,0)),""),"")</f>
        <v>4.2</v>
      </c>
      <c r="C228" s="42" t="str">
        <f t="array" ref="C228">IFERROR(IF(INDEX('AQS-88101'!$M$2:$M$2744,MATCH('88101-daily-summary-by-site'!$A228&amp;'88101-daily-summary-by-site'!C$2&amp;'88101-daily-summary-by-site'!C$3,'AQS-88101'!$AC$2:$AC$2744&amp;'AQS-88101'!$E$2:$E$2744&amp;'AQS-88101'!$G$2:$G$2744,0))&lt;&gt;"",INDEX('AQS-88101'!$M$2:$M$2744,MATCH('88101-daily-summary-by-site'!$A228&amp;'88101-daily-summary-by-site'!C$2&amp;'88101-daily-summary-by-site'!C$3,'AQS-88101'!$AC$2:$AC$2744&amp;'AQS-88101'!$E$2:$E$2744&amp;'AQS-88101'!$G$2:$G$2744,0)),""),"")</f>
        <v/>
      </c>
      <c r="D228" s="42" t="str">
        <f t="array" ref="D228">IFERROR(IF(INDEX('AQS-88101'!$M$2:$M$2744,MATCH('88101-daily-summary-by-site'!$A228&amp;'88101-daily-summary-by-site'!D$2&amp;'88101-daily-summary-by-site'!D$3,'AQS-88101'!$AC$2:$AC$2744&amp;'AQS-88101'!$E$2:$E$2744&amp;'AQS-88101'!$G$2:$G$2744,0))&lt;&gt;"",INDEX('AQS-88101'!$M$2:$M$2744,MATCH('88101-daily-summary-by-site'!$A228&amp;'88101-daily-summary-by-site'!D$2&amp;'88101-daily-summary-by-site'!D$3,'AQS-88101'!$AC$2:$AC$2744&amp;'AQS-88101'!$E$2:$E$2744&amp;'AQS-88101'!$G$2:$G$2744,0)),""),"")</f>
        <v/>
      </c>
      <c r="E228" s="42" t="str">
        <f t="array" ref="E228">IFERROR(IF(INDEX('AQS-88101'!$M$2:$M$2744,MATCH('88101-daily-summary-by-site'!$A228&amp;'88101-daily-summary-by-site'!E$2&amp;'88101-daily-summary-by-site'!E$3,'AQS-88101'!$AC$2:$AC$2744&amp;'AQS-88101'!$E$2:$E$2744&amp;'AQS-88101'!$G$2:$G$2744,0))&lt;&gt;"",INDEX('AQS-88101'!$M$2:$M$2744,MATCH('88101-daily-summary-by-site'!$A228&amp;'88101-daily-summary-by-site'!E$2&amp;'88101-daily-summary-by-site'!E$3,'AQS-88101'!$AC$2:$AC$2744&amp;'AQS-88101'!$E$2:$E$2744&amp;'AQS-88101'!$G$2:$G$2744,0)),""),"")</f>
        <v/>
      </c>
      <c r="F228" s="42" t="str">
        <f t="array" ref="F228">IFERROR(IF(INDEX('AQS-88101'!$M$2:$M$2744,MATCH('88101-daily-summary-by-site'!$A228&amp;'88101-daily-summary-by-site'!F$2&amp;'88101-daily-summary-by-site'!F$3,'AQS-88101'!$AC$2:$AC$2744&amp;'AQS-88101'!$E$2:$E$2744&amp;'AQS-88101'!$G$2:$G$2744,0))&lt;&gt;"",INDEX('AQS-88101'!$M$2:$M$2744,MATCH('88101-daily-summary-by-site'!$A228&amp;'88101-daily-summary-by-site'!F$2&amp;'88101-daily-summary-by-site'!F$3,'AQS-88101'!$AC$2:$AC$2744&amp;'AQS-88101'!$E$2:$E$2744&amp;'AQS-88101'!$G$2:$G$2744,0)),""),"")</f>
        <v/>
      </c>
      <c r="G228" s="42" t="str">
        <f t="array" ref="G228">IFERROR(IF(INDEX('AQS-88101'!$M$2:$M$2744,MATCH('88101-daily-summary-by-site'!$A228&amp;'88101-daily-summary-by-site'!G$2&amp;'88101-daily-summary-by-site'!G$3,'AQS-88101'!$AC$2:$AC$2744&amp;'AQS-88101'!$E$2:$E$2744&amp;'AQS-88101'!$G$2:$G$2744,0))&lt;&gt;"",INDEX('AQS-88101'!$M$2:$M$2744,MATCH('88101-daily-summary-by-site'!$A228&amp;'88101-daily-summary-by-site'!G$2&amp;'88101-daily-summary-by-site'!G$3,'AQS-88101'!$AC$2:$AC$2744&amp;'AQS-88101'!$E$2:$E$2744&amp;'AQS-88101'!$G$2:$G$2744,0)),""),"")</f>
        <v/>
      </c>
      <c r="H228" s="42" t="str">
        <f t="array" ref="H228">IFERROR(IF(INDEX('AQS-88101'!$M$2:$M$2744,MATCH('88101-daily-summary-by-site'!$A228&amp;'88101-daily-summary-by-site'!H$2&amp;'88101-daily-summary-by-site'!H$3,'AQS-88101'!$AC$2:$AC$2744&amp;'AQS-88101'!$E$2:$E$2744&amp;'AQS-88101'!$G$2:$G$2744,0))&lt;&gt;"",INDEX('AQS-88101'!$M$2:$M$2744,MATCH('88101-daily-summary-by-site'!$A228&amp;'88101-daily-summary-by-site'!H$2&amp;'88101-daily-summary-by-site'!H$3,'AQS-88101'!$AC$2:$AC$2744&amp;'AQS-88101'!$E$2:$E$2744&amp;'AQS-88101'!$G$2:$G$2744,0)),""),"")</f>
        <v/>
      </c>
      <c r="I228" s="108" t="str">
        <f t="array" ref="I228">IFERROR(IF(INDEX('AQS-88101'!$M$2:$M$2744,MATCH('88101-daily-summary-by-site'!$A228&amp;'88101-daily-summary-by-site'!I$2&amp;'88101-daily-summary-by-site'!I$3,'AQS-88101'!$AC$2:$AC$2744&amp;'AQS-88101'!$E$2:$E$2744&amp;'AQS-88101'!$G$2:$G$2744,0))&lt;&gt;"",INDEX('AQS-88101'!$M$2:$M$2744,MATCH('88101-daily-summary-by-site'!$A228&amp;'88101-daily-summary-by-site'!I$2&amp;'88101-daily-summary-by-site'!I$3,'AQS-88101'!$AC$2:$AC$2744&amp;'AQS-88101'!$E$2:$E$2744&amp;'AQS-88101'!$G$2:$G$2744,0)),""),"")</f>
        <v/>
      </c>
      <c r="L228" s="107">
        <f t="shared" si="15"/>
        <v>4.2</v>
      </c>
      <c r="M228" s="42" t="str">
        <f t="shared" si="16"/>
        <v/>
      </c>
      <c r="N228" s="42" t="str">
        <f t="shared" si="17"/>
        <v/>
      </c>
      <c r="O228" s="108" t="str">
        <f t="shared" si="18"/>
        <v/>
      </c>
    </row>
    <row r="229" spans="1:15" x14ac:dyDescent="0.25">
      <c r="A229" s="79">
        <f t="shared" si="19"/>
        <v>36749</v>
      </c>
      <c r="B229" s="107" t="str">
        <f t="array" ref="B229">IFERROR(IF(INDEX('AQS-88101'!$M$2:$M$2744,MATCH('88101-daily-summary-by-site'!$A229&amp;'88101-daily-summary-by-site'!B$2&amp;'88101-daily-summary-by-site'!B$3,'AQS-88101'!$AC$2:$AC$2744&amp;'AQS-88101'!$E$2:$E$2744&amp;'AQS-88101'!$G$2:$G$2744,0))&lt;&gt;"",INDEX('AQS-88101'!$M$2:$M$2744,MATCH('88101-daily-summary-by-site'!$A229&amp;'88101-daily-summary-by-site'!B$2&amp;'88101-daily-summary-by-site'!B$3,'AQS-88101'!$AC$2:$AC$2744&amp;'AQS-88101'!$E$2:$E$2744&amp;'AQS-88101'!$G$2:$G$2744,0)),""),"")</f>
        <v/>
      </c>
      <c r="C229" s="42" t="str">
        <f t="array" ref="C229">IFERROR(IF(INDEX('AQS-88101'!$M$2:$M$2744,MATCH('88101-daily-summary-by-site'!$A229&amp;'88101-daily-summary-by-site'!C$2&amp;'88101-daily-summary-by-site'!C$3,'AQS-88101'!$AC$2:$AC$2744&amp;'AQS-88101'!$E$2:$E$2744&amp;'AQS-88101'!$G$2:$G$2744,0))&lt;&gt;"",INDEX('AQS-88101'!$M$2:$M$2744,MATCH('88101-daily-summary-by-site'!$A229&amp;'88101-daily-summary-by-site'!C$2&amp;'88101-daily-summary-by-site'!C$3,'AQS-88101'!$AC$2:$AC$2744&amp;'AQS-88101'!$E$2:$E$2744&amp;'AQS-88101'!$G$2:$G$2744,0)),""),"")</f>
        <v/>
      </c>
      <c r="D229" s="42" t="str">
        <f t="array" ref="D229">IFERROR(IF(INDEX('AQS-88101'!$M$2:$M$2744,MATCH('88101-daily-summary-by-site'!$A229&amp;'88101-daily-summary-by-site'!D$2&amp;'88101-daily-summary-by-site'!D$3,'AQS-88101'!$AC$2:$AC$2744&amp;'AQS-88101'!$E$2:$E$2744&amp;'AQS-88101'!$G$2:$G$2744,0))&lt;&gt;"",INDEX('AQS-88101'!$M$2:$M$2744,MATCH('88101-daily-summary-by-site'!$A229&amp;'88101-daily-summary-by-site'!D$2&amp;'88101-daily-summary-by-site'!D$3,'AQS-88101'!$AC$2:$AC$2744&amp;'AQS-88101'!$E$2:$E$2744&amp;'AQS-88101'!$G$2:$G$2744,0)),""),"")</f>
        <v/>
      </c>
      <c r="E229" s="42" t="str">
        <f t="array" ref="E229">IFERROR(IF(INDEX('AQS-88101'!$M$2:$M$2744,MATCH('88101-daily-summary-by-site'!$A229&amp;'88101-daily-summary-by-site'!E$2&amp;'88101-daily-summary-by-site'!E$3,'AQS-88101'!$AC$2:$AC$2744&amp;'AQS-88101'!$E$2:$E$2744&amp;'AQS-88101'!$G$2:$G$2744,0))&lt;&gt;"",INDEX('AQS-88101'!$M$2:$M$2744,MATCH('88101-daily-summary-by-site'!$A229&amp;'88101-daily-summary-by-site'!E$2&amp;'88101-daily-summary-by-site'!E$3,'AQS-88101'!$AC$2:$AC$2744&amp;'AQS-88101'!$E$2:$E$2744&amp;'AQS-88101'!$G$2:$G$2744,0)),""),"")</f>
        <v/>
      </c>
      <c r="F229" s="42" t="str">
        <f t="array" ref="F229">IFERROR(IF(INDEX('AQS-88101'!$M$2:$M$2744,MATCH('88101-daily-summary-by-site'!$A229&amp;'88101-daily-summary-by-site'!F$2&amp;'88101-daily-summary-by-site'!F$3,'AQS-88101'!$AC$2:$AC$2744&amp;'AQS-88101'!$E$2:$E$2744&amp;'AQS-88101'!$G$2:$G$2744,0))&lt;&gt;"",INDEX('AQS-88101'!$M$2:$M$2744,MATCH('88101-daily-summary-by-site'!$A229&amp;'88101-daily-summary-by-site'!F$2&amp;'88101-daily-summary-by-site'!F$3,'AQS-88101'!$AC$2:$AC$2744&amp;'AQS-88101'!$E$2:$E$2744&amp;'AQS-88101'!$G$2:$G$2744,0)),""),"")</f>
        <v/>
      </c>
      <c r="G229" s="42" t="str">
        <f t="array" ref="G229">IFERROR(IF(INDEX('AQS-88101'!$M$2:$M$2744,MATCH('88101-daily-summary-by-site'!$A229&amp;'88101-daily-summary-by-site'!G$2&amp;'88101-daily-summary-by-site'!G$3,'AQS-88101'!$AC$2:$AC$2744&amp;'AQS-88101'!$E$2:$E$2744&amp;'AQS-88101'!$G$2:$G$2744,0))&lt;&gt;"",INDEX('AQS-88101'!$M$2:$M$2744,MATCH('88101-daily-summary-by-site'!$A229&amp;'88101-daily-summary-by-site'!G$2&amp;'88101-daily-summary-by-site'!G$3,'AQS-88101'!$AC$2:$AC$2744&amp;'AQS-88101'!$E$2:$E$2744&amp;'AQS-88101'!$G$2:$G$2744,0)),""),"")</f>
        <v/>
      </c>
      <c r="H229" s="42" t="str">
        <f t="array" ref="H229">IFERROR(IF(INDEX('AQS-88101'!$M$2:$M$2744,MATCH('88101-daily-summary-by-site'!$A229&amp;'88101-daily-summary-by-site'!H$2&amp;'88101-daily-summary-by-site'!H$3,'AQS-88101'!$AC$2:$AC$2744&amp;'AQS-88101'!$E$2:$E$2744&amp;'AQS-88101'!$G$2:$G$2744,0))&lt;&gt;"",INDEX('AQS-88101'!$M$2:$M$2744,MATCH('88101-daily-summary-by-site'!$A229&amp;'88101-daily-summary-by-site'!H$2&amp;'88101-daily-summary-by-site'!H$3,'AQS-88101'!$AC$2:$AC$2744&amp;'AQS-88101'!$E$2:$E$2744&amp;'AQS-88101'!$G$2:$G$2744,0)),""),"")</f>
        <v/>
      </c>
      <c r="I229" s="108" t="str">
        <f t="array" ref="I229">IFERROR(IF(INDEX('AQS-88101'!$M$2:$M$2744,MATCH('88101-daily-summary-by-site'!$A229&amp;'88101-daily-summary-by-site'!I$2&amp;'88101-daily-summary-by-site'!I$3,'AQS-88101'!$AC$2:$AC$2744&amp;'AQS-88101'!$E$2:$E$2744&amp;'AQS-88101'!$G$2:$G$2744,0))&lt;&gt;"",INDEX('AQS-88101'!$M$2:$M$2744,MATCH('88101-daily-summary-by-site'!$A229&amp;'88101-daily-summary-by-site'!I$2&amp;'88101-daily-summary-by-site'!I$3,'AQS-88101'!$AC$2:$AC$2744&amp;'AQS-88101'!$E$2:$E$2744&amp;'AQS-88101'!$G$2:$G$2744,0)),""),"")</f>
        <v/>
      </c>
      <c r="L229" s="107" t="str">
        <f t="shared" si="15"/>
        <v/>
      </c>
      <c r="M229" s="42" t="str">
        <f t="shared" si="16"/>
        <v/>
      </c>
      <c r="N229" s="42" t="str">
        <f t="shared" si="17"/>
        <v/>
      </c>
      <c r="O229" s="108" t="str">
        <f t="shared" si="18"/>
        <v/>
      </c>
    </row>
    <row r="230" spans="1:15" x14ac:dyDescent="0.25">
      <c r="A230" s="79">
        <f t="shared" si="19"/>
        <v>36750</v>
      </c>
      <c r="B230" s="107" t="str">
        <f t="array" ref="B230">IFERROR(IF(INDEX('AQS-88101'!$M$2:$M$2744,MATCH('88101-daily-summary-by-site'!$A230&amp;'88101-daily-summary-by-site'!B$2&amp;'88101-daily-summary-by-site'!B$3,'AQS-88101'!$AC$2:$AC$2744&amp;'AQS-88101'!$E$2:$E$2744&amp;'AQS-88101'!$G$2:$G$2744,0))&lt;&gt;"",INDEX('AQS-88101'!$M$2:$M$2744,MATCH('88101-daily-summary-by-site'!$A230&amp;'88101-daily-summary-by-site'!B$2&amp;'88101-daily-summary-by-site'!B$3,'AQS-88101'!$AC$2:$AC$2744&amp;'AQS-88101'!$E$2:$E$2744&amp;'AQS-88101'!$G$2:$G$2744,0)),""),"")</f>
        <v/>
      </c>
      <c r="C230" s="42" t="str">
        <f t="array" ref="C230">IFERROR(IF(INDEX('AQS-88101'!$M$2:$M$2744,MATCH('88101-daily-summary-by-site'!$A230&amp;'88101-daily-summary-by-site'!C$2&amp;'88101-daily-summary-by-site'!C$3,'AQS-88101'!$AC$2:$AC$2744&amp;'AQS-88101'!$E$2:$E$2744&amp;'AQS-88101'!$G$2:$G$2744,0))&lt;&gt;"",INDEX('AQS-88101'!$M$2:$M$2744,MATCH('88101-daily-summary-by-site'!$A230&amp;'88101-daily-summary-by-site'!C$2&amp;'88101-daily-summary-by-site'!C$3,'AQS-88101'!$AC$2:$AC$2744&amp;'AQS-88101'!$E$2:$E$2744&amp;'AQS-88101'!$G$2:$G$2744,0)),""),"")</f>
        <v/>
      </c>
      <c r="D230" s="42" t="str">
        <f t="array" ref="D230">IFERROR(IF(INDEX('AQS-88101'!$M$2:$M$2744,MATCH('88101-daily-summary-by-site'!$A230&amp;'88101-daily-summary-by-site'!D$2&amp;'88101-daily-summary-by-site'!D$3,'AQS-88101'!$AC$2:$AC$2744&amp;'AQS-88101'!$E$2:$E$2744&amp;'AQS-88101'!$G$2:$G$2744,0))&lt;&gt;"",INDEX('AQS-88101'!$M$2:$M$2744,MATCH('88101-daily-summary-by-site'!$A230&amp;'88101-daily-summary-by-site'!D$2&amp;'88101-daily-summary-by-site'!D$3,'AQS-88101'!$AC$2:$AC$2744&amp;'AQS-88101'!$E$2:$E$2744&amp;'AQS-88101'!$G$2:$G$2744,0)),""),"")</f>
        <v/>
      </c>
      <c r="E230" s="42" t="str">
        <f t="array" ref="E230">IFERROR(IF(INDEX('AQS-88101'!$M$2:$M$2744,MATCH('88101-daily-summary-by-site'!$A230&amp;'88101-daily-summary-by-site'!E$2&amp;'88101-daily-summary-by-site'!E$3,'AQS-88101'!$AC$2:$AC$2744&amp;'AQS-88101'!$E$2:$E$2744&amp;'AQS-88101'!$G$2:$G$2744,0))&lt;&gt;"",INDEX('AQS-88101'!$M$2:$M$2744,MATCH('88101-daily-summary-by-site'!$A230&amp;'88101-daily-summary-by-site'!E$2&amp;'88101-daily-summary-by-site'!E$3,'AQS-88101'!$AC$2:$AC$2744&amp;'AQS-88101'!$E$2:$E$2744&amp;'AQS-88101'!$G$2:$G$2744,0)),""),"")</f>
        <v/>
      </c>
      <c r="F230" s="42" t="str">
        <f t="array" ref="F230">IFERROR(IF(INDEX('AQS-88101'!$M$2:$M$2744,MATCH('88101-daily-summary-by-site'!$A230&amp;'88101-daily-summary-by-site'!F$2&amp;'88101-daily-summary-by-site'!F$3,'AQS-88101'!$AC$2:$AC$2744&amp;'AQS-88101'!$E$2:$E$2744&amp;'AQS-88101'!$G$2:$G$2744,0))&lt;&gt;"",INDEX('AQS-88101'!$M$2:$M$2744,MATCH('88101-daily-summary-by-site'!$A230&amp;'88101-daily-summary-by-site'!F$2&amp;'88101-daily-summary-by-site'!F$3,'AQS-88101'!$AC$2:$AC$2744&amp;'AQS-88101'!$E$2:$E$2744&amp;'AQS-88101'!$G$2:$G$2744,0)),""),"")</f>
        <v/>
      </c>
      <c r="G230" s="42" t="str">
        <f t="array" ref="G230">IFERROR(IF(INDEX('AQS-88101'!$M$2:$M$2744,MATCH('88101-daily-summary-by-site'!$A230&amp;'88101-daily-summary-by-site'!G$2&amp;'88101-daily-summary-by-site'!G$3,'AQS-88101'!$AC$2:$AC$2744&amp;'AQS-88101'!$E$2:$E$2744&amp;'AQS-88101'!$G$2:$G$2744,0))&lt;&gt;"",INDEX('AQS-88101'!$M$2:$M$2744,MATCH('88101-daily-summary-by-site'!$A230&amp;'88101-daily-summary-by-site'!G$2&amp;'88101-daily-summary-by-site'!G$3,'AQS-88101'!$AC$2:$AC$2744&amp;'AQS-88101'!$E$2:$E$2744&amp;'AQS-88101'!$G$2:$G$2744,0)),""),"")</f>
        <v/>
      </c>
      <c r="H230" s="42" t="str">
        <f t="array" ref="H230">IFERROR(IF(INDEX('AQS-88101'!$M$2:$M$2744,MATCH('88101-daily-summary-by-site'!$A230&amp;'88101-daily-summary-by-site'!H$2&amp;'88101-daily-summary-by-site'!H$3,'AQS-88101'!$AC$2:$AC$2744&amp;'AQS-88101'!$E$2:$E$2744&amp;'AQS-88101'!$G$2:$G$2744,0))&lt;&gt;"",INDEX('AQS-88101'!$M$2:$M$2744,MATCH('88101-daily-summary-by-site'!$A230&amp;'88101-daily-summary-by-site'!H$2&amp;'88101-daily-summary-by-site'!H$3,'AQS-88101'!$AC$2:$AC$2744&amp;'AQS-88101'!$E$2:$E$2744&amp;'AQS-88101'!$G$2:$G$2744,0)),""),"")</f>
        <v/>
      </c>
      <c r="I230" s="108" t="str">
        <f t="array" ref="I230">IFERROR(IF(INDEX('AQS-88101'!$M$2:$M$2744,MATCH('88101-daily-summary-by-site'!$A230&amp;'88101-daily-summary-by-site'!I$2&amp;'88101-daily-summary-by-site'!I$3,'AQS-88101'!$AC$2:$AC$2744&amp;'AQS-88101'!$E$2:$E$2744&amp;'AQS-88101'!$G$2:$G$2744,0))&lt;&gt;"",INDEX('AQS-88101'!$M$2:$M$2744,MATCH('88101-daily-summary-by-site'!$A230&amp;'88101-daily-summary-by-site'!I$2&amp;'88101-daily-summary-by-site'!I$3,'AQS-88101'!$AC$2:$AC$2744&amp;'AQS-88101'!$E$2:$E$2744&amp;'AQS-88101'!$G$2:$G$2744,0)),""),"")</f>
        <v/>
      </c>
      <c r="L230" s="107" t="str">
        <f t="shared" si="15"/>
        <v/>
      </c>
      <c r="M230" s="42" t="str">
        <f t="shared" si="16"/>
        <v/>
      </c>
      <c r="N230" s="42" t="str">
        <f t="shared" si="17"/>
        <v/>
      </c>
      <c r="O230" s="108" t="str">
        <f t="shared" si="18"/>
        <v/>
      </c>
    </row>
    <row r="231" spans="1:15" x14ac:dyDescent="0.25">
      <c r="A231" s="79">
        <f t="shared" si="19"/>
        <v>36751</v>
      </c>
      <c r="B231" s="107">
        <f t="array" ref="B231">IFERROR(IF(INDEX('AQS-88101'!$M$2:$M$2744,MATCH('88101-daily-summary-by-site'!$A231&amp;'88101-daily-summary-by-site'!B$2&amp;'88101-daily-summary-by-site'!B$3,'AQS-88101'!$AC$2:$AC$2744&amp;'AQS-88101'!$E$2:$E$2744&amp;'AQS-88101'!$G$2:$G$2744,0))&lt;&gt;"",INDEX('AQS-88101'!$M$2:$M$2744,MATCH('88101-daily-summary-by-site'!$A231&amp;'88101-daily-summary-by-site'!B$2&amp;'88101-daily-summary-by-site'!B$3,'AQS-88101'!$AC$2:$AC$2744&amp;'AQS-88101'!$E$2:$E$2744&amp;'AQS-88101'!$G$2:$G$2744,0)),""),"")</f>
        <v>1.8</v>
      </c>
      <c r="C231" s="42" t="str">
        <f t="array" ref="C231">IFERROR(IF(INDEX('AQS-88101'!$M$2:$M$2744,MATCH('88101-daily-summary-by-site'!$A231&amp;'88101-daily-summary-by-site'!C$2&amp;'88101-daily-summary-by-site'!C$3,'AQS-88101'!$AC$2:$AC$2744&amp;'AQS-88101'!$E$2:$E$2744&amp;'AQS-88101'!$G$2:$G$2744,0))&lt;&gt;"",INDEX('AQS-88101'!$M$2:$M$2744,MATCH('88101-daily-summary-by-site'!$A231&amp;'88101-daily-summary-by-site'!C$2&amp;'88101-daily-summary-by-site'!C$3,'AQS-88101'!$AC$2:$AC$2744&amp;'AQS-88101'!$E$2:$E$2744&amp;'AQS-88101'!$G$2:$G$2744,0)),""),"")</f>
        <v/>
      </c>
      <c r="D231" s="42" t="str">
        <f t="array" ref="D231">IFERROR(IF(INDEX('AQS-88101'!$M$2:$M$2744,MATCH('88101-daily-summary-by-site'!$A231&amp;'88101-daily-summary-by-site'!D$2&amp;'88101-daily-summary-by-site'!D$3,'AQS-88101'!$AC$2:$AC$2744&amp;'AQS-88101'!$E$2:$E$2744&amp;'AQS-88101'!$G$2:$G$2744,0))&lt;&gt;"",INDEX('AQS-88101'!$M$2:$M$2744,MATCH('88101-daily-summary-by-site'!$A231&amp;'88101-daily-summary-by-site'!D$2&amp;'88101-daily-summary-by-site'!D$3,'AQS-88101'!$AC$2:$AC$2744&amp;'AQS-88101'!$E$2:$E$2744&amp;'AQS-88101'!$G$2:$G$2744,0)),""),"")</f>
        <v/>
      </c>
      <c r="E231" s="42" t="str">
        <f t="array" ref="E231">IFERROR(IF(INDEX('AQS-88101'!$M$2:$M$2744,MATCH('88101-daily-summary-by-site'!$A231&amp;'88101-daily-summary-by-site'!E$2&amp;'88101-daily-summary-by-site'!E$3,'AQS-88101'!$AC$2:$AC$2744&amp;'AQS-88101'!$E$2:$E$2744&amp;'AQS-88101'!$G$2:$G$2744,0))&lt;&gt;"",INDEX('AQS-88101'!$M$2:$M$2744,MATCH('88101-daily-summary-by-site'!$A231&amp;'88101-daily-summary-by-site'!E$2&amp;'88101-daily-summary-by-site'!E$3,'AQS-88101'!$AC$2:$AC$2744&amp;'AQS-88101'!$E$2:$E$2744&amp;'AQS-88101'!$G$2:$G$2744,0)),""),"")</f>
        <v/>
      </c>
      <c r="F231" s="42" t="str">
        <f t="array" ref="F231">IFERROR(IF(INDEX('AQS-88101'!$M$2:$M$2744,MATCH('88101-daily-summary-by-site'!$A231&amp;'88101-daily-summary-by-site'!F$2&amp;'88101-daily-summary-by-site'!F$3,'AQS-88101'!$AC$2:$AC$2744&amp;'AQS-88101'!$E$2:$E$2744&amp;'AQS-88101'!$G$2:$G$2744,0))&lt;&gt;"",INDEX('AQS-88101'!$M$2:$M$2744,MATCH('88101-daily-summary-by-site'!$A231&amp;'88101-daily-summary-by-site'!F$2&amp;'88101-daily-summary-by-site'!F$3,'AQS-88101'!$AC$2:$AC$2744&amp;'AQS-88101'!$E$2:$E$2744&amp;'AQS-88101'!$G$2:$G$2744,0)),""),"")</f>
        <v/>
      </c>
      <c r="G231" s="42" t="str">
        <f t="array" ref="G231">IFERROR(IF(INDEX('AQS-88101'!$M$2:$M$2744,MATCH('88101-daily-summary-by-site'!$A231&amp;'88101-daily-summary-by-site'!G$2&amp;'88101-daily-summary-by-site'!G$3,'AQS-88101'!$AC$2:$AC$2744&amp;'AQS-88101'!$E$2:$E$2744&amp;'AQS-88101'!$G$2:$G$2744,0))&lt;&gt;"",INDEX('AQS-88101'!$M$2:$M$2744,MATCH('88101-daily-summary-by-site'!$A231&amp;'88101-daily-summary-by-site'!G$2&amp;'88101-daily-summary-by-site'!G$3,'AQS-88101'!$AC$2:$AC$2744&amp;'AQS-88101'!$E$2:$E$2744&amp;'AQS-88101'!$G$2:$G$2744,0)),""),"")</f>
        <v/>
      </c>
      <c r="H231" s="42" t="str">
        <f t="array" ref="H231">IFERROR(IF(INDEX('AQS-88101'!$M$2:$M$2744,MATCH('88101-daily-summary-by-site'!$A231&amp;'88101-daily-summary-by-site'!H$2&amp;'88101-daily-summary-by-site'!H$3,'AQS-88101'!$AC$2:$AC$2744&amp;'AQS-88101'!$E$2:$E$2744&amp;'AQS-88101'!$G$2:$G$2744,0))&lt;&gt;"",INDEX('AQS-88101'!$M$2:$M$2744,MATCH('88101-daily-summary-by-site'!$A231&amp;'88101-daily-summary-by-site'!H$2&amp;'88101-daily-summary-by-site'!H$3,'AQS-88101'!$AC$2:$AC$2744&amp;'AQS-88101'!$E$2:$E$2744&amp;'AQS-88101'!$G$2:$G$2744,0)),""),"")</f>
        <v/>
      </c>
      <c r="I231" s="108" t="str">
        <f t="array" ref="I231">IFERROR(IF(INDEX('AQS-88101'!$M$2:$M$2744,MATCH('88101-daily-summary-by-site'!$A231&amp;'88101-daily-summary-by-site'!I$2&amp;'88101-daily-summary-by-site'!I$3,'AQS-88101'!$AC$2:$AC$2744&amp;'AQS-88101'!$E$2:$E$2744&amp;'AQS-88101'!$G$2:$G$2744,0))&lt;&gt;"",INDEX('AQS-88101'!$M$2:$M$2744,MATCH('88101-daily-summary-by-site'!$A231&amp;'88101-daily-summary-by-site'!I$2&amp;'88101-daily-summary-by-site'!I$3,'AQS-88101'!$AC$2:$AC$2744&amp;'AQS-88101'!$E$2:$E$2744&amp;'AQS-88101'!$G$2:$G$2744,0)),""),"")</f>
        <v/>
      </c>
      <c r="L231" s="107">
        <f t="shared" si="15"/>
        <v>1.8</v>
      </c>
      <c r="M231" s="42" t="str">
        <f t="shared" si="16"/>
        <v/>
      </c>
      <c r="N231" s="42" t="str">
        <f t="shared" si="17"/>
        <v/>
      </c>
      <c r="O231" s="108" t="str">
        <f t="shared" si="18"/>
        <v/>
      </c>
    </row>
    <row r="232" spans="1:15" x14ac:dyDescent="0.25">
      <c r="A232" s="79">
        <f t="shared" si="19"/>
        <v>36752</v>
      </c>
      <c r="B232" s="107" t="str">
        <f t="array" ref="B232">IFERROR(IF(INDEX('AQS-88101'!$M$2:$M$2744,MATCH('88101-daily-summary-by-site'!$A232&amp;'88101-daily-summary-by-site'!B$2&amp;'88101-daily-summary-by-site'!B$3,'AQS-88101'!$AC$2:$AC$2744&amp;'AQS-88101'!$E$2:$E$2744&amp;'AQS-88101'!$G$2:$G$2744,0))&lt;&gt;"",INDEX('AQS-88101'!$M$2:$M$2744,MATCH('88101-daily-summary-by-site'!$A232&amp;'88101-daily-summary-by-site'!B$2&amp;'88101-daily-summary-by-site'!B$3,'AQS-88101'!$AC$2:$AC$2744&amp;'AQS-88101'!$E$2:$E$2744&amp;'AQS-88101'!$G$2:$G$2744,0)),""),"")</f>
        <v/>
      </c>
      <c r="C232" s="42" t="str">
        <f t="array" ref="C232">IFERROR(IF(INDEX('AQS-88101'!$M$2:$M$2744,MATCH('88101-daily-summary-by-site'!$A232&amp;'88101-daily-summary-by-site'!C$2&amp;'88101-daily-summary-by-site'!C$3,'AQS-88101'!$AC$2:$AC$2744&amp;'AQS-88101'!$E$2:$E$2744&amp;'AQS-88101'!$G$2:$G$2744,0))&lt;&gt;"",INDEX('AQS-88101'!$M$2:$M$2744,MATCH('88101-daily-summary-by-site'!$A232&amp;'88101-daily-summary-by-site'!C$2&amp;'88101-daily-summary-by-site'!C$3,'AQS-88101'!$AC$2:$AC$2744&amp;'AQS-88101'!$E$2:$E$2744&amp;'AQS-88101'!$G$2:$G$2744,0)),""),"")</f>
        <v/>
      </c>
      <c r="D232" s="42" t="str">
        <f t="array" ref="D232">IFERROR(IF(INDEX('AQS-88101'!$M$2:$M$2744,MATCH('88101-daily-summary-by-site'!$A232&amp;'88101-daily-summary-by-site'!D$2&amp;'88101-daily-summary-by-site'!D$3,'AQS-88101'!$AC$2:$AC$2744&amp;'AQS-88101'!$E$2:$E$2744&amp;'AQS-88101'!$G$2:$G$2744,0))&lt;&gt;"",INDEX('AQS-88101'!$M$2:$M$2744,MATCH('88101-daily-summary-by-site'!$A232&amp;'88101-daily-summary-by-site'!D$2&amp;'88101-daily-summary-by-site'!D$3,'AQS-88101'!$AC$2:$AC$2744&amp;'AQS-88101'!$E$2:$E$2744&amp;'AQS-88101'!$G$2:$G$2744,0)),""),"")</f>
        <v/>
      </c>
      <c r="E232" s="42" t="str">
        <f t="array" ref="E232">IFERROR(IF(INDEX('AQS-88101'!$M$2:$M$2744,MATCH('88101-daily-summary-by-site'!$A232&amp;'88101-daily-summary-by-site'!E$2&amp;'88101-daily-summary-by-site'!E$3,'AQS-88101'!$AC$2:$AC$2744&amp;'AQS-88101'!$E$2:$E$2744&amp;'AQS-88101'!$G$2:$G$2744,0))&lt;&gt;"",INDEX('AQS-88101'!$M$2:$M$2744,MATCH('88101-daily-summary-by-site'!$A232&amp;'88101-daily-summary-by-site'!E$2&amp;'88101-daily-summary-by-site'!E$3,'AQS-88101'!$AC$2:$AC$2744&amp;'AQS-88101'!$E$2:$E$2744&amp;'AQS-88101'!$G$2:$G$2744,0)),""),"")</f>
        <v/>
      </c>
      <c r="F232" s="42" t="str">
        <f t="array" ref="F232">IFERROR(IF(INDEX('AQS-88101'!$M$2:$M$2744,MATCH('88101-daily-summary-by-site'!$A232&amp;'88101-daily-summary-by-site'!F$2&amp;'88101-daily-summary-by-site'!F$3,'AQS-88101'!$AC$2:$AC$2744&amp;'AQS-88101'!$E$2:$E$2744&amp;'AQS-88101'!$G$2:$G$2744,0))&lt;&gt;"",INDEX('AQS-88101'!$M$2:$M$2744,MATCH('88101-daily-summary-by-site'!$A232&amp;'88101-daily-summary-by-site'!F$2&amp;'88101-daily-summary-by-site'!F$3,'AQS-88101'!$AC$2:$AC$2744&amp;'AQS-88101'!$E$2:$E$2744&amp;'AQS-88101'!$G$2:$G$2744,0)),""),"")</f>
        <v/>
      </c>
      <c r="G232" s="42" t="str">
        <f t="array" ref="G232">IFERROR(IF(INDEX('AQS-88101'!$M$2:$M$2744,MATCH('88101-daily-summary-by-site'!$A232&amp;'88101-daily-summary-by-site'!G$2&amp;'88101-daily-summary-by-site'!G$3,'AQS-88101'!$AC$2:$AC$2744&amp;'AQS-88101'!$E$2:$E$2744&amp;'AQS-88101'!$G$2:$G$2744,0))&lt;&gt;"",INDEX('AQS-88101'!$M$2:$M$2744,MATCH('88101-daily-summary-by-site'!$A232&amp;'88101-daily-summary-by-site'!G$2&amp;'88101-daily-summary-by-site'!G$3,'AQS-88101'!$AC$2:$AC$2744&amp;'AQS-88101'!$E$2:$E$2744&amp;'AQS-88101'!$G$2:$G$2744,0)),""),"")</f>
        <v/>
      </c>
      <c r="H232" s="42" t="str">
        <f t="array" ref="H232">IFERROR(IF(INDEX('AQS-88101'!$M$2:$M$2744,MATCH('88101-daily-summary-by-site'!$A232&amp;'88101-daily-summary-by-site'!H$2&amp;'88101-daily-summary-by-site'!H$3,'AQS-88101'!$AC$2:$AC$2744&amp;'AQS-88101'!$E$2:$E$2744&amp;'AQS-88101'!$G$2:$G$2744,0))&lt;&gt;"",INDEX('AQS-88101'!$M$2:$M$2744,MATCH('88101-daily-summary-by-site'!$A232&amp;'88101-daily-summary-by-site'!H$2&amp;'88101-daily-summary-by-site'!H$3,'AQS-88101'!$AC$2:$AC$2744&amp;'AQS-88101'!$E$2:$E$2744&amp;'AQS-88101'!$G$2:$G$2744,0)),""),"")</f>
        <v/>
      </c>
      <c r="I232" s="108" t="str">
        <f t="array" ref="I232">IFERROR(IF(INDEX('AQS-88101'!$M$2:$M$2744,MATCH('88101-daily-summary-by-site'!$A232&amp;'88101-daily-summary-by-site'!I$2&amp;'88101-daily-summary-by-site'!I$3,'AQS-88101'!$AC$2:$AC$2744&amp;'AQS-88101'!$E$2:$E$2744&amp;'AQS-88101'!$G$2:$G$2744,0))&lt;&gt;"",INDEX('AQS-88101'!$M$2:$M$2744,MATCH('88101-daily-summary-by-site'!$A232&amp;'88101-daily-summary-by-site'!I$2&amp;'88101-daily-summary-by-site'!I$3,'AQS-88101'!$AC$2:$AC$2744&amp;'AQS-88101'!$E$2:$E$2744&amp;'AQS-88101'!$G$2:$G$2744,0)),""),"")</f>
        <v/>
      </c>
      <c r="L232" s="107" t="str">
        <f t="shared" si="15"/>
        <v/>
      </c>
      <c r="M232" s="42" t="str">
        <f t="shared" si="16"/>
        <v/>
      </c>
      <c r="N232" s="42" t="str">
        <f t="shared" si="17"/>
        <v/>
      </c>
      <c r="O232" s="108" t="str">
        <f t="shared" si="18"/>
        <v/>
      </c>
    </row>
    <row r="233" spans="1:15" x14ac:dyDescent="0.25">
      <c r="A233" s="79">
        <f t="shared" si="19"/>
        <v>36753</v>
      </c>
      <c r="B233" s="107" t="str">
        <f t="array" ref="B233">IFERROR(IF(INDEX('AQS-88101'!$M$2:$M$2744,MATCH('88101-daily-summary-by-site'!$A233&amp;'88101-daily-summary-by-site'!B$2&amp;'88101-daily-summary-by-site'!B$3,'AQS-88101'!$AC$2:$AC$2744&amp;'AQS-88101'!$E$2:$E$2744&amp;'AQS-88101'!$G$2:$G$2744,0))&lt;&gt;"",INDEX('AQS-88101'!$M$2:$M$2744,MATCH('88101-daily-summary-by-site'!$A233&amp;'88101-daily-summary-by-site'!B$2&amp;'88101-daily-summary-by-site'!B$3,'AQS-88101'!$AC$2:$AC$2744&amp;'AQS-88101'!$E$2:$E$2744&amp;'AQS-88101'!$G$2:$G$2744,0)),""),"")</f>
        <v/>
      </c>
      <c r="C233" s="42" t="str">
        <f t="array" ref="C233">IFERROR(IF(INDEX('AQS-88101'!$M$2:$M$2744,MATCH('88101-daily-summary-by-site'!$A233&amp;'88101-daily-summary-by-site'!C$2&amp;'88101-daily-summary-by-site'!C$3,'AQS-88101'!$AC$2:$AC$2744&amp;'AQS-88101'!$E$2:$E$2744&amp;'AQS-88101'!$G$2:$G$2744,0))&lt;&gt;"",INDEX('AQS-88101'!$M$2:$M$2744,MATCH('88101-daily-summary-by-site'!$A233&amp;'88101-daily-summary-by-site'!C$2&amp;'88101-daily-summary-by-site'!C$3,'AQS-88101'!$AC$2:$AC$2744&amp;'AQS-88101'!$E$2:$E$2744&amp;'AQS-88101'!$G$2:$G$2744,0)),""),"")</f>
        <v/>
      </c>
      <c r="D233" s="42" t="str">
        <f t="array" ref="D233">IFERROR(IF(INDEX('AQS-88101'!$M$2:$M$2744,MATCH('88101-daily-summary-by-site'!$A233&amp;'88101-daily-summary-by-site'!D$2&amp;'88101-daily-summary-by-site'!D$3,'AQS-88101'!$AC$2:$AC$2744&amp;'AQS-88101'!$E$2:$E$2744&amp;'AQS-88101'!$G$2:$G$2744,0))&lt;&gt;"",INDEX('AQS-88101'!$M$2:$M$2744,MATCH('88101-daily-summary-by-site'!$A233&amp;'88101-daily-summary-by-site'!D$2&amp;'88101-daily-summary-by-site'!D$3,'AQS-88101'!$AC$2:$AC$2744&amp;'AQS-88101'!$E$2:$E$2744&amp;'AQS-88101'!$G$2:$G$2744,0)),""),"")</f>
        <v/>
      </c>
      <c r="E233" s="42" t="str">
        <f t="array" ref="E233">IFERROR(IF(INDEX('AQS-88101'!$M$2:$M$2744,MATCH('88101-daily-summary-by-site'!$A233&amp;'88101-daily-summary-by-site'!E$2&amp;'88101-daily-summary-by-site'!E$3,'AQS-88101'!$AC$2:$AC$2744&amp;'AQS-88101'!$E$2:$E$2744&amp;'AQS-88101'!$G$2:$G$2744,0))&lt;&gt;"",INDEX('AQS-88101'!$M$2:$M$2744,MATCH('88101-daily-summary-by-site'!$A233&amp;'88101-daily-summary-by-site'!E$2&amp;'88101-daily-summary-by-site'!E$3,'AQS-88101'!$AC$2:$AC$2744&amp;'AQS-88101'!$E$2:$E$2744&amp;'AQS-88101'!$G$2:$G$2744,0)),""),"")</f>
        <v/>
      </c>
      <c r="F233" s="42" t="str">
        <f t="array" ref="F233">IFERROR(IF(INDEX('AQS-88101'!$M$2:$M$2744,MATCH('88101-daily-summary-by-site'!$A233&amp;'88101-daily-summary-by-site'!F$2&amp;'88101-daily-summary-by-site'!F$3,'AQS-88101'!$AC$2:$AC$2744&amp;'AQS-88101'!$E$2:$E$2744&amp;'AQS-88101'!$G$2:$G$2744,0))&lt;&gt;"",INDEX('AQS-88101'!$M$2:$M$2744,MATCH('88101-daily-summary-by-site'!$A233&amp;'88101-daily-summary-by-site'!F$2&amp;'88101-daily-summary-by-site'!F$3,'AQS-88101'!$AC$2:$AC$2744&amp;'AQS-88101'!$E$2:$E$2744&amp;'AQS-88101'!$G$2:$G$2744,0)),""),"")</f>
        <v/>
      </c>
      <c r="G233" s="42" t="str">
        <f t="array" ref="G233">IFERROR(IF(INDEX('AQS-88101'!$M$2:$M$2744,MATCH('88101-daily-summary-by-site'!$A233&amp;'88101-daily-summary-by-site'!G$2&amp;'88101-daily-summary-by-site'!G$3,'AQS-88101'!$AC$2:$AC$2744&amp;'AQS-88101'!$E$2:$E$2744&amp;'AQS-88101'!$G$2:$G$2744,0))&lt;&gt;"",INDEX('AQS-88101'!$M$2:$M$2744,MATCH('88101-daily-summary-by-site'!$A233&amp;'88101-daily-summary-by-site'!G$2&amp;'88101-daily-summary-by-site'!G$3,'AQS-88101'!$AC$2:$AC$2744&amp;'AQS-88101'!$E$2:$E$2744&amp;'AQS-88101'!$G$2:$G$2744,0)),""),"")</f>
        <v/>
      </c>
      <c r="H233" s="42" t="str">
        <f t="array" ref="H233">IFERROR(IF(INDEX('AQS-88101'!$M$2:$M$2744,MATCH('88101-daily-summary-by-site'!$A233&amp;'88101-daily-summary-by-site'!H$2&amp;'88101-daily-summary-by-site'!H$3,'AQS-88101'!$AC$2:$AC$2744&amp;'AQS-88101'!$E$2:$E$2744&amp;'AQS-88101'!$G$2:$G$2744,0))&lt;&gt;"",INDEX('AQS-88101'!$M$2:$M$2744,MATCH('88101-daily-summary-by-site'!$A233&amp;'88101-daily-summary-by-site'!H$2&amp;'88101-daily-summary-by-site'!H$3,'AQS-88101'!$AC$2:$AC$2744&amp;'AQS-88101'!$E$2:$E$2744&amp;'AQS-88101'!$G$2:$G$2744,0)),""),"")</f>
        <v/>
      </c>
      <c r="I233" s="108" t="str">
        <f t="array" ref="I233">IFERROR(IF(INDEX('AQS-88101'!$M$2:$M$2744,MATCH('88101-daily-summary-by-site'!$A233&amp;'88101-daily-summary-by-site'!I$2&amp;'88101-daily-summary-by-site'!I$3,'AQS-88101'!$AC$2:$AC$2744&amp;'AQS-88101'!$E$2:$E$2744&amp;'AQS-88101'!$G$2:$G$2744,0))&lt;&gt;"",INDEX('AQS-88101'!$M$2:$M$2744,MATCH('88101-daily-summary-by-site'!$A233&amp;'88101-daily-summary-by-site'!I$2&amp;'88101-daily-summary-by-site'!I$3,'AQS-88101'!$AC$2:$AC$2744&amp;'AQS-88101'!$E$2:$E$2744&amp;'AQS-88101'!$G$2:$G$2744,0)),""),"")</f>
        <v/>
      </c>
      <c r="L233" s="107" t="str">
        <f t="shared" si="15"/>
        <v/>
      </c>
      <c r="M233" s="42" t="str">
        <f t="shared" si="16"/>
        <v/>
      </c>
      <c r="N233" s="42" t="str">
        <f t="shared" si="17"/>
        <v/>
      </c>
      <c r="O233" s="108" t="str">
        <f t="shared" si="18"/>
        <v/>
      </c>
    </row>
    <row r="234" spans="1:15" x14ac:dyDescent="0.25">
      <c r="A234" s="79">
        <f t="shared" si="19"/>
        <v>36754</v>
      </c>
      <c r="B234" s="107">
        <f t="array" ref="B234">IFERROR(IF(INDEX('AQS-88101'!$M$2:$M$2744,MATCH('88101-daily-summary-by-site'!$A234&amp;'88101-daily-summary-by-site'!B$2&amp;'88101-daily-summary-by-site'!B$3,'AQS-88101'!$AC$2:$AC$2744&amp;'AQS-88101'!$E$2:$E$2744&amp;'AQS-88101'!$G$2:$G$2744,0))&lt;&gt;"",INDEX('AQS-88101'!$M$2:$M$2744,MATCH('88101-daily-summary-by-site'!$A234&amp;'88101-daily-summary-by-site'!B$2&amp;'88101-daily-summary-by-site'!B$3,'AQS-88101'!$AC$2:$AC$2744&amp;'AQS-88101'!$E$2:$E$2744&amp;'AQS-88101'!$G$2:$G$2744,0)),""),"")</f>
        <v>3.5</v>
      </c>
      <c r="C234" s="42" t="str">
        <f t="array" ref="C234">IFERROR(IF(INDEX('AQS-88101'!$M$2:$M$2744,MATCH('88101-daily-summary-by-site'!$A234&amp;'88101-daily-summary-by-site'!C$2&amp;'88101-daily-summary-by-site'!C$3,'AQS-88101'!$AC$2:$AC$2744&amp;'AQS-88101'!$E$2:$E$2744&amp;'AQS-88101'!$G$2:$G$2744,0))&lt;&gt;"",INDEX('AQS-88101'!$M$2:$M$2744,MATCH('88101-daily-summary-by-site'!$A234&amp;'88101-daily-summary-by-site'!C$2&amp;'88101-daily-summary-by-site'!C$3,'AQS-88101'!$AC$2:$AC$2744&amp;'AQS-88101'!$E$2:$E$2744&amp;'AQS-88101'!$G$2:$G$2744,0)),""),"")</f>
        <v/>
      </c>
      <c r="D234" s="42" t="str">
        <f t="array" ref="D234">IFERROR(IF(INDEX('AQS-88101'!$M$2:$M$2744,MATCH('88101-daily-summary-by-site'!$A234&amp;'88101-daily-summary-by-site'!D$2&amp;'88101-daily-summary-by-site'!D$3,'AQS-88101'!$AC$2:$AC$2744&amp;'AQS-88101'!$E$2:$E$2744&amp;'AQS-88101'!$G$2:$G$2744,0))&lt;&gt;"",INDEX('AQS-88101'!$M$2:$M$2744,MATCH('88101-daily-summary-by-site'!$A234&amp;'88101-daily-summary-by-site'!D$2&amp;'88101-daily-summary-by-site'!D$3,'AQS-88101'!$AC$2:$AC$2744&amp;'AQS-88101'!$E$2:$E$2744&amp;'AQS-88101'!$G$2:$G$2744,0)),""),"")</f>
        <v/>
      </c>
      <c r="E234" s="42" t="str">
        <f t="array" ref="E234">IFERROR(IF(INDEX('AQS-88101'!$M$2:$M$2744,MATCH('88101-daily-summary-by-site'!$A234&amp;'88101-daily-summary-by-site'!E$2&amp;'88101-daily-summary-by-site'!E$3,'AQS-88101'!$AC$2:$AC$2744&amp;'AQS-88101'!$E$2:$E$2744&amp;'AQS-88101'!$G$2:$G$2744,0))&lt;&gt;"",INDEX('AQS-88101'!$M$2:$M$2744,MATCH('88101-daily-summary-by-site'!$A234&amp;'88101-daily-summary-by-site'!E$2&amp;'88101-daily-summary-by-site'!E$3,'AQS-88101'!$AC$2:$AC$2744&amp;'AQS-88101'!$E$2:$E$2744&amp;'AQS-88101'!$G$2:$G$2744,0)),""),"")</f>
        <v/>
      </c>
      <c r="F234" s="42" t="str">
        <f t="array" ref="F234">IFERROR(IF(INDEX('AQS-88101'!$M$2:$M$2744,MATCH('88101-daily-summary-by-site'!$A234&amp;'88101-daily-summary-by-site'!F$2&amp;'88101-daily-summary-by-site'!F$3,'AQS-88101'!$AC$2:$AC$2744&amp;'AQS-88101'!$E$2:$E$2744&amp;'AQS-88101'!$G$2:$G$2744,0))&lt;&gt;"",INDEX('AQS-88101'!$M$2:$M$2744,MATCH('88101-daily-summary-by-site'!$A234&amp;'88101-daily-summary-by-site'!F$2&amp;'88101-daily-summary-by-site'!F$3,'AQS-88101'!$AC$2:$AC$2744&amp;'AQS-88101'!$E$2:$E$2744&amp;'AQS-88101'!$G$2:$G$2744,0)),""),"")</f>
        <v/>
      </c>
      <c r="G234" s="42" t="str">
        <f t="array" ref="G234">IFERROR(IF(INDEX('AQS-88101'!$M$2:$M$2744,MATCH('88101-daily-summary-by-site'!$A234&amp;'88101-daily-summary-by-site'!G$2&amp;'88101-daily-summary-by-site'!G$3,'AQS-88101'!$AC$2:$AC$2744&amp;'AQS-88101'!$E$2:$E$2744&amp;'AQS-88101'!$G$2:$G$2744,0))&lt;&gt;"",INDEX('AQS-88101'!$M$2:$M$2744,MATCH('88101-daily-summary-by-site'!$A234&amp;'88101-daily-summary-by-site'!G$2&amp;'88101-daily-summary-by-site'!G$3,'AQS-88101'!$AC$2:$AC$2744&amp;'AQS-88101'!$E$2:$E$2744&amp;'AQS-88101'!$G$2:$G$2744,0)),""),"")</f>
        <v/>
      </c>
      <c r="H234" s="42" t="str">
        <f t="array" ref="H234">IFERROR(IF(INDEX('AQS-88101'!$M$2:$M$2744,MATCH('88101-daily-summary-by-site'!$A234&amp;'88101-daily-summary-by-site'!H$2&amp;'88101-daily-summary-by-site'!H$3,'AQS-88101'!$AC$2:$AC$2744&amp;'AQS-88101'!$E$2:$E$2744&amp;'AQS-88101'!$G$2:$G$2744,0))&lt;&gt;"",INDEX('AQS-88101'!$M$2:$M$2744,MATCH('88101-daily-summary-by-site'!$A234&amp;'88101-daily-summary-by-site'!H$2&amp;'88101-daily-summary-by-site'!H$3,'AQS-88101'!$AC$2:$AC$2744&amp;'AQS-88101'!$E$2:$E$2744&amp;'AQS-88101'!$G$2:$G$2744,0)),""),"")</f>
        <v/>
      </c>
      <c r="I234" s="108" t="str">
        <f t="array" ref="I234">IFERROR(IF(INDEX('AQS-88101'!$M$2:$M$2744,MATCH('88101-daily-summary-by-site'!$A234&amp;'88101-daily-summary-by-site'!I$2&amp;'88101-daily-summary-by-site'!I$3,'AQS-88101'!$AC$2:$AC$2744&amp;'AQS-88101'!$E$2:$E$2744&amp;'AQS-88101'!$G$2:$G$2744,0))&lt;&gt;"",INDEX('AQS-88101'!$M$2:$M$2744,MATCH('88101-daily-summary-by-site'!$A234&amp;'88101-daily-summary-by-site'!I$2&amp;'88101-daily-summary-by-site'!I$3,'AQS-88101'!$AC$2:$AC$2744&amp;'AQS-88101'!$E$2:$E$2744&amp;'AQS-88101'!$G$2:$G$2744,0)),""),"")</f>
        <v/>
      </c>
      <c r="L234" s="107">
        <f t="shared" si="15"/>
        <v>3.5</v>
      </c>
      <c r="M234" s="42" t="str">
        <f t="shared" si="16"/>
        <v/>
      </c>
      <c r="N234" s="42" t="str">
        <f t="shared" si="17"/>
        <v/>
      </c>
      <c r="O234" s="108" t="str">
        <f t="shared" si="18"/>
        <v/>
      </c>
    </row>
    <row r="235" spans="1:15" x14ac:dyDescent="0.25">
      <c r="A235" s="79">
        <f t="shared" si="19"/>
        <v>36755</v>
      </c>
      <c r="B235" s="107" t="str">
        <f t="array" ref="B235">IFERROR(IF(INDEX('AQS-88101'!$M$2:$M$2744,MATCH('88101-daily-summary-by-site'!$A235&amp;'88101-daily-summary-by-site'!B$2&amp;'88101-daily-summary-by-site'!B$3,'AQS-88101'!$AC$2:$AC$2744&amp;'AQS-88101'!$E$2:$E$2744&amp;'AQS-88101'!$G$2:$G$2744,0))&lt;&gt;"",INDEX('AQS-88101'!$M$2:$M$2744,MATCH('88101-daily-summary-by-site'!$A235&amp;'88101-daily-summary-by-site'!B$2&amp;'88101-daily-summary-by-site'!B$3,'AQS-88101'!$AC$2:$AC$2744&amp;'AQS-88101'!$E$2:$E$2744&amp;'AQS-88101'!$G$2:$G$2744,0)),""),"")</f>
        <v/>
      </c>
      <c r="C235" s="42" t="str">
        <f t="array" ref="C235">IFERROR(IF(INDEX('AQS-88101'!$M$2:$M$2744,MATCH('88101-daily-summary-by-site'!$A235&amp;'88101-daily-summary-by-site'!C$2&amp;'88101-daily-summary-by-site'!C$3,'AQS-88101'!$AC$2:$AC$2744&amp;'AQS-88101'!$E$2:$E$2744&amp;'AQS-88101'!$G$2:$G$2744,0))&lt;&gt;"",INDEX('AQS-88101'!$M$2:$M$2744,MATCH('88101-daily-summary-by-site'!$A235&amp;'88101-daily-summary-by-site'!C$2&amp;'88101-daily-summary-by-site'!C$3,'AQS-88101'!$AC$2:$AC$2744&amp;'AQS-88101'!$E$2:$E$2744&amp;'AQS-88101'!$G$2:$G$2744,0)),""),"")</f>
        <v/>
      </c>
      <c r="D235" s="42" t="str">
        <f t="array" ref="D235">IFERROR(IF(INDEX('AQS-88101'!$M$2:$M$2744,MATCH('88101-daily-summary-by-site'!$A235&amp;'88101-daily-summary-by-site'!D$2&amp;'88101-daily-summary-by-site'!D$3,'AQS-88101'!$AC$2:$AC$2744&amp;'AQS-88101'!$E$2:$E$2744&amp;'AQS-88101'!$G$2:$G$2744,0))&lt;&gt;"",INDEX('AQS-88101'!$M$2:$M$2744,MATCH('88101-daily-summary-by-site'!$A235&amp;'88101-daily-summary-by-site'!D$2&amp;'88101-daily-summary-by-site'!D$3,'AQS-88101'!$AC$2:$AC$2744&amp;'AQS-88101'!$E$2:$E$2744&amp;'AQS-88101'!$G$2:$G$2744,0)),""),"")</f>
        <v/>
      </c>
      <c r="E235" s="42" t="str">
        <f t="array" ref="E235">IFERROR(IF(INDEX('AQS-88101'!$M$2:$M$2744,MATCH('88101-daily-summary-by-site'!$A235&amp;'88101-daily-summary-by-site'!E$2&amp;'88101-daily-summary-by-site'!E$3,'AQS-88101'!$AC$2:$AC$2744&amp;'AQS-88101'!$E$2:$E$2744&amp;'AQS-88101'!$G$2:$G$2744,0))&lt;&gt;"",INDEX('AQS-88101'!$M$2:$M$2744,MATCH('88101-daily-summary-by-site'!$A235&amp;'88101-daily-summary-by-site'!E$2&amp;'88101-daily-summary-by-site'!E$3,'AQS-88101'!$AC$2:$AC$2744&amp;'AQS-88101'!$E$2:$E$2744&amp;'AQS-88101'!$G$2:$G$2744,0)),""),"")</f>
        <v/>
      </c>
      <c r="F235" s="42" t="str">
        <f t="array" ref="F235">IFERROR(IF(INDEX('AQS-88101'!$M$2:$M$2744,MATCH('88101-daily-summary-by-site'!$A235&amp;'88101-daily-summary-by-site'!F$2&amp;'88101-daily-summary-by-site'!F$3,'AQS-88101'!$AC$2:$AC$2744&amp;'AQS-88101'!$E$2:$E$2744&amp;'AQS-88101'!$G$2:$G$2744,0))&lt;&gt;"",INDEX('AQS-88101'!$M$2:$M$2744,MATCH('88101-daily-summary-by-site'!$A235&amp;'88101-daily-summary-by-site'!F$2&amp;'88101-daily-summary-by-site'!F$3,'AQS-88101'!$AC$2:$AC$2744&amp;'AQS-88101'!$E$2:$E$2744&amp;'AQS-88101'!$G$2:$G$2744,0)),""),"")</f>
        <v/>
      </c>
      <c r="G235" s="42" t="str">
        <f t="array" ref="G235">IFERROR(IF(INDEX('AQS-88101'!$M$2:$M$2744,MATCH('88101-daily-summary-by-site'!$A235&amp;'88101-daily-summary-by-site'!G$2&amp;'88101-daily-summary-by-site'!G$3,'AQS-88101'!$AC$2:$AC$2744&amp;'AQS-88101'!$E$2:$E$2744&amp;'AQS-88101'!$G$2:$G$2744,0))&lt;&gt;"",INDEX('AQS-88101'!$M$2:$M$2744,MATCH('88101-daily-summary-by-site'!$A235&amp;'88101-daily-summary-by-site'!G$2&amp;'88101-daily-summary-by-site'!G$3,'AQS-88101'!$AC$2:$AC$2744&amp;'AQS-88101'!$E$2:$E$2744&amp;'AQS-88101'!$G$2:$G$2744,0)),""),"")</f>
        <v/>
      </c>
      <c r="H235" s="42" t="str">
        <f t="array" ref="H235">IFERROR(IF(INDEX('AQS-88101'!$M$2:$M$2744,MATCH('88101-daily-summary-by-site'!$A235&amp;'88101-daily-summary-by-site'!H$2&amp;'88101-daily-summary-by-site'!H$3,'AQS-88101'!$AC$2:$AC$2744&amp;'AQS-88101'!$E$2:$E$2744&amp;'AQS-88101'!$G$2:$G$2744,0))&lt;&gt;"",INDEX('AQS-88101'!$M$2:$M$2744,MATCH('88101-daily-summary-by-site'!$A235&amp;'88101-daily-summary-by-site'!H$2&amp;'88101-daily-summary-by-site'!H$3,'AQS-88101'!$AC$2:$AC$2744&amp;'AQS-88101'!$E$2:$E$2744&amp;'AQS-88101'!$G$2:$G$2744,0)),""),"")</f>
        <v/>
      </c>
      <c r="I235" s="108" t="str">
        <f t="array" ref="I235">IFERROR(IF(INDEX('AQS-88101'!$M$2:$M$2744,MATCH('88101-daily-summary-by-site'!$A235&amp;'88101-daily-summary-by-site'!I$2&amp;'88101-daily-summary-by-site'!I$3,'AQS-88101'!$AC$2:$AC$2744&amp;'AQS-88101'!$E$2:$E$2744&amp;'AQS-88101'!$G$2:$G$2744,0))&lt;&gt;"",INDEX('AQS-88101'!$M$2:$M$2744,MATCH('88101-daily-summary-by-site'!$A235&amp;'88101-daily-summary-by-site'!I$2&amp;'88101-daily-summary-by-site'!I$3,'AQS-88101'!$AC$2:$AC$2744&amp;'AQS-88101'!$E$2:$E$2744&amp;'AQS-88101'!$G$2:$G$2744,0)),""),"")</f>
        <v/>
      </c>
      <c r="L235" s="107" t="str">
        <f t="shared" si="15"/>
        <v/>
      </c>
      <c r="M235" s="42" t="str">
        <f t="shared" si="16"/>
        <v/>
      </c>
      <c r="N235" s="42" t="str">
        <f t="shared" si="17"/>
        <v/>
      </c>
      <c r="O235" s="108" t="str">
        <f t="shared" si="18"/>
        <v/>
      </c>
    </row>
    <row r="236" spans="1:15" x14ac:dyDescent="0.25">
      <c r="A236" s="79">
        <f t="shared" si="19"/>
        <v>36756</v>
      </c>
      <c r="B236" s="107" t="str">
        <f t="array" ref="B236">IFERROR(IF(INDEX('AQS-88101'!$M$2:$M$2744,MATCH('88101-daily-summary-by-site'!$A236&amp;'88101-daily-summary-by-site'!B$2&amp;'88101-daily-summary-by-site'!B$3,'AQS-88101'!$AC$2:$AC$2744&amp;'AQS-88101'!$E$2:$E$2744&amp;'AQS-88101'!$G$2:$G$2744,0))&lt;&gt;"",INDEX('AQS-88101'!$M$2:$M$2744,MATCH('88101-daily-summary-by-site'!$A236&amp;'88101-daily-summary-by-site'!B$2&amp;'88101-daily-summary-by-site'!B$3,'AQS-88101'!$AC$2:$AC$2744&amp;'AQS-88101'!$E$2:$E$2744&amp;'AQS-88101'!$G$2:$G$2744,0)),""),"")</f>
        <v/>
      </c>
      <c r="C236" s="42" t="str">
        <f t="array" ref="C236">IFERROR(IF(INDEX('AQS-88101'!$M$2:$M$2744,MATCH('88101-daily-summary-by-site'!$A236&amp;'88101-daily-summary-by-site'!C$2&amp;'88101-daily-summary-by-site'!C$3,'AQS-88101'!$AC$2:$AC$2744&amp;'AQS-88101'!$E$2:$E$2744&amp;'AQS-88101'!$G$2:$G$2744,0))&lt;&gt;"",INDEX('AQS-88101'!$M$2:$M$2744,MATCH('88101-daily-summary-by-site'!$A236&amp;'88101-daily-summary-by-site'!C$2&amp;'88101-daily-summary-by-site'!C$3,'AQS-88101'!$AC$2:$AC$2744&amp;'AQS-88101'!$E$2:$E$2744&amp;'AQS-88101'!$G$2:$G$2744,0)),""),"")</f>
        <v/>
      </c>
      <c r="D236" s="42" t="str">
        <f t="array" ref="D236">IFERROR(IF(INDEX('AQS-88101'!$M$2:$M$2744,MATCH('88101-daily-summary-by-site'!$A236&amp;'88101-daily-summary-by-site'!D$2&amp;'88101-daily-summary-by-site'!D$3,'AQS-88101'!$AC$2:$AC$2744&amp;'AQS-88101'!$E$2:$E$2744&amp;'AQS-88101'!$G$2:$G$2744,0))&lt;&gt;"",INDEX('AQS-88101'!$M$2:$M$2744,MATCH('88101-daily-summary-by-site'!$A236&amp;'88101-daily-summary-by-site'!D$2&amp;'88101-daily-summary-by-site'!D$3,'AQS-88101'!$AC$2:$AC$2744&amp;'AQS-88101'!$E$2:$E$2744&amp;'AQS-88101'!$G$2:$G$2744,0)),""),"")</f>
        <v/>
      </c>
      <c r="E236" s="42" t="str">
        <f t="array" ref="E236">IFERROR(IF(INDEX('AQS-88101'!$M$2:$M$2744,MATCH('88101-daily-summary-by-site'!$A236&amp;'88101-daily-summary-by-site'!E$2&amp;'88101-daily-summary-by-site'!E$3,'AQS-88101'!$AC$2:$AC$2744&amp;'AQS-88101'!$E$2:$E$2744&amp;'AQS-88101'!$G$2:$G$2744,0))&lt;&gt;"",INDEX('AQS-88101'!$M$2:$M$2744,MATCH('88101-daily-summary-by-site'!$A236&amp;'88101-daily-summary-by-site'!E$2&amp;'88101-daily-summary-by-site'!E$3,'AQS-88101'!$AC$2:$AC$2744&amp;'AQS-88101'!$E$2:$E$2744&amp;'AQS-88101'!$G$2:$G$2744,0)),""),"")</f>
        <v/>
      </c>
      <c r="F236" s="42" t="str">
        <f t="array" ref="F236">IFERROR(IF(INDEX('AQS-88101'!$M$2:$M$2744,MATCH('88101-daily-summary-by-site'!$A236&amp;'88101-daily-summary-by-site'!F$2&amp;'88101-daily-summary-by-site'!F$3,'AQS-88101'!$AC$2:$AC$2744&amp;'AQS-88101'!$E$2:$E$2744&amp;'AQS-88101'!$G$2:$G$2744,0))&lt;&gt;"",INDEX('AQS-88101'!$M$2:$M$2744,MATCH('88101-daily-summary-by-site'!$A236&amp;'88101-daily-summary-by-site'!F$2&amp;'88101-daily-summary-by-site'!F$3,'AQS-88101'!$AC$2:$AC$2744&amp;'AQS-88101'!$E$2:$E$2744&amp;'AQS-88101'!$G$2:$G$2744,0)),""),"")</f>
        <v/>
      </c>
      <c r="G236" s="42" t="str">
        <f t="array" ref="G236">IFERROR(IF(INDEX('AQS-88101'!$M$2:$M$2744,MATCH('88101-daily-summary-by-site'!$A236&amp;'88101-daily-summary-by-site'!G$2&amp;'88101-daily-summary-by-site'!G$3,'AQS-88101'!$AC$2:$AC$2744&amp;'AQS-88101'!$E$2:$E$2744&amp;'AQS-88101'!$G$2:$G$2744,0))&lt;&gt;"",INDEX('AQS-88101'!$M$2:$M$2744,MATCH('88101-daily-summary-by-site'!$A236&amp;'88101-daily-summary-by-site'!G$2&amp;'88101-daily-summary-by-site'!G$3,'AQS-88101'!$AC$2:$AC$2744&amp;'AQS-88101'!$E$2:$E$2744&amp;'AQS-88101'!$G$2:$G$2744,0)),""),"")</f>
        <v/>
      </c>
      <c r="H236" s="42" t="str">
        <f t="array" ref="H236">IFERROR(IF(INDEX('AQS-88101'!$M$2:$M$2744,MATCH('88101-daily-summary-by-site'!$A236&amp;'88101-daily-summary-by-site'!H$2&amp;'88101-daily-summary-by-site'!H$3,'AQS-88101'!$AC$2:$AC$2744&amp;'AQS-88101'!$E$2:$E$2744&amp;'AQS-88101'!$G$2:$G$2744,0))&lt;&gt;"",INDEX('AQS-88101'!$M$2:$M$2744,MATCH('88101-daily-summary-by-site'!$A236&amp;'88101-daily-summary-by-site'!H$2&amp;'88101-daily-summary-by-site'!H$3,'AQS-88101'!$AC$2:$AC$2744&amp;'AQS-88101'!$E$2:$E$2744&amp;'AQS-88101'!$G$2:$G$2744,0)),""),"")</f>
        <v/>
      </c>
      <c r="I236" s="108" t="str">
        <f t="array" ref="I236">IFERROR(IF(INDEX('AQS-88101'!$M$2:$M$2744,MATCH('88101-daily-summary-by-site'!$A236&amp;'88101-daily-summary-by-site'!I$2&amp;'88101-daily-summary-by-site'!I$3,'AQS-88101'!$AC$2:$AC$2744&amp;'AQS-88101'!$E$2:$E$2744&amp;'AQS-88101'!$G$2:$G$2744,0))&lt;&gt;"",INDEX('AQS-88101'!$M$2:$M$2744,MATCH('88101-daily-summary-by-site'!$A236&amp;'88101-daily-summary-by-site'!I$2&amp;'88101-daily-summary-by-site'!I$3,'AQS-88101'!$AC$2:$AC$2744&amp;'AQS-88101'!$E$2:$E$2744&amp;'AQS-88101'!$G$2:$G$2744,0)),""),"")</f>
        <v/>
      </c>
      <c r="L236" s="107" t="str">
        <f t="shared" si="15"/>
        <v/>
      </c>
      <c r="M236" s="42" t="str">
        <f t="shared" si="16"/>
        <v/>
      </c>
      <c r="N236" s="42" t="str">
        <f t="shared" si="17"/>
        <v/>
      </c>
      <c r="O236" s="108" t="str">
        <f t="shared" si="18"/>
        <v/>
      </c>
    </row>
    <row r="237" spans="1:15" x14ac:dyDescent="0.25">
      <c r="A237" s="79">
        <f t="shared" si="19"/>
        <v>36757</v>
      </c>
      <c r="B237" s="107">
        <f t="array" ref="B237">IFERROR(IF(INDEX('AQS-88101'!$M$2:$M$2744,MATCH('88101-daily-summary-by-site'!$A237&amp;'88101-daily-summary-by-site'!B$2&amp;'88101-daily-summary-by-site'!B$3,'AQS-88101'!$AC$2:$AC$2744&amp;'AQS-88101'!$E$2:$E$2744&amp;'AQS-88101'!$G$2:$G$2744,0))&lt;&gt;"",INDEX('AQS-88101'!$M$2:$M$2744,MATCH('88101-daily-summary-by-site'!$A237&amp;'88101-daily-summary-by-site'!B$2&amp;'88101-daily-summary-by-site'!B$3,'AQS-88101'!$AC$2:$AC$2744&amp;'AQS-88101'!$E$2:$E$2744&amp;'AQS-88101'!$G$2:$G$2744,0)),""),"")</f>
        <v>2.5</v>
      </c>
      <c r="C237" s="42" t="str">
        <f t="array" ref="C237">IFERROR(IF(INDEX('AQS-88101'!$M$2:$M$2744,MATCH('88101-daily-summary-by-site'!$A237&amp;'88101-daily-summary-by-site'!C$2&amp;'88101-daily-summary-by-site'!C$3,'AQS-88101'!$AC$2:$AC$2744&amp;'AQS-88101'!$E$2:$E$2744&amp;'AQS-88101'!$G$2:$G$2744,0))&lt;&gt;"",INDEX('AQS-88101'!$M$2:$M$2744,MATCH('88101-daily-summary-by-site'!$A237&amp;'88101-daily-summary-by-site'!C$2&amp;'88101-daily-summary-by-site'!C$3,'AQS-88101'!$AC$2:$AC$2744&amp;'AQS-88101'!$E$2:$E$2744&amp;'AQS-88101'!$G$2:$G$2744,0)),""),"")</f>
        <v/>
      </c>
      <c r="D237" s="42" t="str">
        <f t="array" ref="D237">IFERROR(IF(INDEX('AQS-88101'!$M$2:$M$2744,MATCH('88101-daily-summary-by-site'!$A237&amp;'88101-daily-summary-by-site'!D$2&amp;'88101-daily-summary-by-site'!D$3,'AQS-88101'!$AC$2:$AC$2744&amp;'AQS-88101'!$E$2:$E$2744&amp;'AQS-88101'!$G$2:$G$2744,0))&lt;&gt;"",INDEX('AQS-88101'!$M$2:$M$2744,MATCH('88101-daily-summary-by-site'!$A237&amp;'88101-daily-summary-by-site'!D$2&amp;'88101-daily-summary-by-site'!D$3,'AQS-88101'!$AC$2:$AC$2744&amp;'AQS-88101'!$E$2:$E$2744&amp;'AQS-88101'!$G$2:$G$2744,0)),""),"")</f>
        <v/>
      </c>
      <c r="E237" s="42" t="str">
        <f t="array" ref="E237">IFERROR(IF(INDEX('AQS-88101'!$M$2:$M$2744,MATCH('88101-daily-summary-by-site'!$A237&amp;'88101-daily-summary-by-site'!E$2&amp;'88101-daily-summary-by-site'!E$3,'AQS-88101'!$AC$2:$AC$2744&amp;'AQS-88101'!$E$2:$E$2744&amp;'AQS-88101'!$G$2:$G$2744,0))&lt;&gt;"",INDEX('AQS-88101'!$M$2:$M$2744,MATCH('88101-daily-summary-by-site'!$A237&amp;'88101-daily-summary-by-site'!E$2&amp;'88101-daily-summary-by-site'!E$3,'AQS-88101'!$AC$2:$AC$2744&amp;'AQS-88101'!$E$2:$E$2744&amp;'AQS-88101'!$G$2:$G$2744,0)),""),"")</f>
        <v/>
      </c>
      <c r="F237" s="42" t="str">
        <f t="array" ref="F237">IFERROR(IF(INDEX('AQS-88101'!$M$2:$M$2744,MATCH('88101-daily-summary-by-site'!$A237&amp;'88101-daily-summary-by-site'!F$2&amp;'88101-daily-summary-by-site'!F$3,'AQS-88101'!$AC$2:$AC$2744&amp;'AQS-88101'!$E$2:$E$2744&amp;'AQS-88101'!$G$2:$G$2744,0))&lt;&gt;"",INDEX('AQS-88101'!$M$2:$M$2744,MATCH('88101-daily-summary-by-site'!$A237&amp;'88101-daily-summary-by-site'!F$2&amp;'88101-daily-summary-by-site'!F$3,'AQS-88101'!$AC$2:$AC$2744&amp;'AQS-88101'!$E$2:$E$2744&amp;'AQS-88101'!$G$2:$G$2744,0)),""),"")</f>
        <v/>
      </c>
      <c r="G237" s="42" t="str">
        <f t="array" ref="G237">IFERROR(IF(INDEX('AQS-88101'!$M$2:$M$2744,MATCH('88101-daily-summary-by-site'!$A237&amp;'88101-daily-summary-by-site'!G$2&amp;'88101-daily-summary-by-site'!G$3,'AQS-88101'!$AC$2:$AC$2744&amp;'AQS-88101'!$E$2:$E$2744&amp;'AQS-88101'!$G$2:$G$2744,0))&lt;&gt;"",INDEX('AQS-88101'!$M$2:$M$2744,MATCH('88101-daily-summary-by-site'!$A237&amp;'88101-daily-summary-by-site'!G$2&amp;'88101-daily-summary-by-site'!G$3,'AQS-88101'!$AC$2:$AC$2744&amp;'AQS-88101'!$E$2:$E$2744&amp;'AQS-88101'!$G$2:$G$2744,0)),""),"")</f>
        <v/>
      </c>
      <c r="H237" s="42" t="str">
        <f t="array" ref="H237">IFERROR(IF(INDEX('AQS-88101'!$M$2:$M$2744,MATCH('88101-daily-summary-by-site'!$A237&amp;'88101-daily-summary-by-site'!H$2&amp;'88101-daily-summary-by-site'!H$3,'AQS-88101'!$AC$2:$AC$2744&amp;'AQS-88101'!$E$2:$E$2744&amp;'AQS-88101'!$G$2:$G$2744,0))&lt;&gt;"",INDEX('AQS-88101'!$M$2:$M$2744,MATCH('88101-daily-summary-by-site'!$A237&amp;'88101-daily-summary-by-site'!H$2&amp;'88101-daily-summary-by-site'!H$3,'AQS-88101'!$AC$2:$AC$2744&amp;'AQS-88101'!$E$2:$E$2744&amp;'AQS-88101'!$G$2:$G$2744,0)),""),"")</f>
        <v/>
      </c>
      <c r="I237" s="108" t="str">
        <f t="array" ref="I237">IFERROR(IF(INDEX('AQS-88101'!$M$2:$M$2744,MATCH('88101-daily-summary-by-site'!$A237&amp;'88101-daily-summary-by-site'!I$2&amp;'88101-daily-summary-by-site'!I$3,'AQS-88101'!$AC$2:$AC$2744&amp;'AQS-88101'!$E$2:$E$2744&amp;'AQS-88101'!$G$2:$G$2744,0))&lt;&gt;"",INDEX('AQS-88101'!$M$2:$M$2744,MATCH('88101-daily-summary-by-site'!$A237&amp;'88101-daily-summary-by-site'!I$2&amp;'88101-daily-summary-by-site'!I$3,'AQS-88101'!$AC$2:$AC$2744&amp;'AQS-88101'!$E$2:$E$2744&amp;'AQS-88101'!$G$2:$G$2744,0)),""),"")</f>
        <v/>
      </c>
      <c r="L237" s="107">
        <f t="shared" si="15"/>
        <v>2.5</v>
      </c>
      <c r="M237" s="42" t="str">
        <f t="shared" si="16"/>
        <v/>
      </c>
      <c r="N237" s="42" t="str">
        <f t="shared" si="17"/>
        <v/>
      </c>
      <c r="O237" s="108" t="str">
        <f t="shared" si="18"/>
        <v/>
      </c>
    </row>
    <row r="238" spans="1:15" x14ac:dyDescent="0.25">
      <c r="A238" s="79">
        <f t="shared" si="19"/>
        <v>36758</v>
      </c>
      <c r="B238" s="107" t="str">
        <f t="array" ref="B238">IFERROR(IF(INDEX('AQS-88101'!$M$2:$M$2744,MATCH('88101-daily-summary-by-site'!$A238&amp;'88101-daily-summary-by-site'!B$2&amp;'88101-daily-summary-by-site'!B$3,'AQS-88101'!$AC$2:$AC$2744&amp;'AQS-88101'!$E$2:$E$2744&amp;'AQS-88101'!$G$2:$G$2744,0))&lt;&gt;"",INDEX('AQS-88101'!$M$2:$M$2744,MATCH('88101-daily-summary-by-site'!$A238&amp;'88101-daily-summary-by-site'!B$2&amp;'88101-daily-summary-by-site'!B$3,'AQS-88101'!$AC$2:$AC$2744&amp;'AQS-88101'!$E$2:$E$2744&amp;'AQS-88101'!$G$2:$G$2744,0)),""),"")</f>
        <v/>
      </c>
      <c r="C238" s="42" t="str">
        <f t="array" ref="C238">IFERROR(IF(INDEX('AQS-88101'!$M$2:$M$2744,MATCH('88101-daily-summary-by-site'!$A238&amp;'88101-daily-summary-by-site'!C$2&amp;'88101-daily-summary-by-site'!C$3,'AQS-88101'!$AC$2:$AC$2744&amp;'AQS-88101'!$E$2:$E$2744&amp;'AQS-88101'!$G$2:$G$2744,0))&lt;&gt;"",INDEX('AQS-88101'!$M$2:$M$2744,MATCH('88101-daily-summary-by-site'!$A238&amp;'88101-daily-summary-by-site'!C$2&amp;'88101-daily-summary-by-site'!C$3,'AQS-88101'!$AC$2:$AC$2744&amp;'AQS-88101'!$E$2:$E$2744&amp;'AQS-88101'!$G$2:$G$2744,0)),""),"")</f>
        <v/>
      </c>
      <c r="D238" s="42" t="str">
        <f t="array" ref="D238">IFERROR(IF(INDEX('AQS-88101'!$M$2:$M$2744,MATCH('88101-daily-summary-by-site'!$A238&amp;'88101-daily-summary-by-site'!D$2&amp;'88101-daily-summary-by-site'!D$3,'AQS-88101'!$AC$2:$AC$2744&amp;'AQS-88101'!$E$2:$E$2744&amp;'AQS-88101'!$G$2:$G$2744,0))&lt;&gt;"",INDEX('AQS-88101'!$M$2:$M$2744,MATCH('88101-daily-summary-by-site'!$A238&amp;'88101-daily-summary-by-site'!D$2&amp;'88101-daily-summary-by-site'!D$3,'AQS-88101'!$AC$2:$AC$2744&amp;'AQS-88101'!$E$2:$E$2744&amp;'AQS-88101'!$G$2:$G$2744,0)),""),"")</f>
        <v/>
      </c>
      <c r="E238" s="42" t="str">
        <f t="array" ref="E238">IFERROR(IF(INDEX('AQS-88101'!$M$2:$M$2744,MATCH('88101-daily-summary-by-site'!$A238&amp;'88101-daily-summary-by-site'!E$2&amp;'88101-daily-summary-by-site'!E$3,'AQS-88101'!$AC$2:$AC$2744&amp;'AQS-88101'!$E$2:$E$2744&amp;'AQS-88101'!$G$2:$G$2744,0))&lt;&gt;"",INDEX('AQS-88101'!$M$2:$M$2744,MATCH('88101-daily-summary-by-site'!$A238&amp;'88101-daily-summary-by-site'!E$2&amp;'88101-daily-summary-by-site'!E$3,'AQS-88101'!$AC$2:$AC$2744&amp;'AQS-88101'!$E$2:$E$2744&amp;'AQS-88101'!$G$2:$G$2744,0)),""),"")</f>
        <v/>
      </c>
      <c r="F238" s="42" t="str">
        <f t="array" ref="F238">IFERROR(IF(INDEX('AQS-88101'!$M$2:$M$2744,MATCH('88101-daily-summary-by-site'!$A238&amp;'88101-daily-summary-by-site'!F$2&amp;'88101-daily-summary-by-site'!F$3,'AQS-88101'!$AC$2:$AC$2744&amp;'AQS-88101'!$E$2:$E$2744&amp;'AQS-88101'!$G$2:$G$2744,0))&lt;&gt;"",INDEX('AQS-88101'!$M$2:$M$2744,MATCH('88101-daily-summary-by-site'!$A238&amp;'88101-daily-summary-by-site'!F$2&amp;'88101-daily-summary-by-site'!F$3,'AQS-88101'!$AC$2:$AC$2744&amp;'AQS-88101'!$E$2:$E$2744&amp;'AQS-88101'!$G$2:$G$2744,0)),""),"")</f>
        <v/>
      </c>
      <c r="G238" s="42" t="str">
        <f t="array" ref="G238">IFERROR(IF(INDEX('AQS-88101'!$M$2:$M$2744,MATCH('88101-daily-summary-by-site'!$A238&amp;'88101-daily-summary-by-site'!G$2&amp;'88101-daily-summary-by-site'!G$3,'AQS-88101'!$AC$2:$AC$2744&amp;'AQS-88101'!$E$2:$E$2744&amp;'AQS-88101'!$G$2:$G$2744,0))&lt;&gt;"",INDEX('AQS-88101'!$M$2:$M$2744,MATCH('88101-daily-summary-by-site'!$A238&amp;'88101-daily-summary-by-site'!G$2&amp;'88101-daily-summary-by-site'!G$3,'AQS-88101'!$AC$2:$AC$2744&amp;'AQS-88101'!$E$2:$E$2744&amp;'AQS-88101'!$G$2:$G$2744,0)),""),"")</f>
        <v/>
      </c>
      <c r="H238" s="42" t="str">
        <f t="array" ref="H238">IFERROR(IF(INDEX('AQS-88101'!$M$2:$M$2744,MATCH('88101-daily-summary-by-site'!$A238&amp;'88101-daily-summary-by-site'!H$2&amp;'88101-daily-summary-by-site'!H$3,'AQS-88101'!$AC$2:$AC$2744&amp;'AQS-88101'!$E$2:$E$2744&amp;'AQS-88101'!$G$2:$G$2744,0))&lt;&gt;"",INDEX('AQS-88101'!$M$2:$M$2744,MATCH('88101-daily-summary-by-site'!$A238&amp;'88101-daily-summary-by-site'!H$2&amp;'88101-daily-summary-by-site'!H$3,'AQS-88101'!$AC$2:$AC$2744&amp;'AQS-88101'!$E$2:$E$2744&amp;'AQS-88101'!$G$2:$G$2744,0)),""),"")</f>
        <v/>
      </c>
      <c r="I238" s="108" t="str">
        <f t="array" ref="I238">IFERROR(IF(INDEX('AQS-88101'!$M$2:$M$2744,MATCH('88101-daily-summary-by-site'!$A238&amp;'88101-daily-summary-by-site'!I$2&amp;'88101-daily-summary-by-site'!I$3,'AQS-88101'!$AC$2:$AC$2744&amp;'AQS-88101'!$E$2:$E$2744&amp;'AQS-88101'!$G$2:$G$2744,0))&lt;&gt;"",INDEX('AQS-88101'!$M$2:$M$2744,MATCH('88101-daily-summary-by-site'!$A238&amp;'88101-daily-summary-by-site'!I$2&amp;'88101-daily-summary-by-site'!I$3,'AQS-88101'!$AC$2:$AC$2744&amp;'AQS-88101'!$E$2:$E$2744&amp;'AQS-88101'!$G$2:$G$2744,0)),""),"")</f>
        <v/>
      </c>
      <c r="L238" s="107" t="str">
        <f t="shared" si="15"/>
        <v/>
      </c>
      <c r="M238" s="42" t="str">
        <f t="shared" si="16"/>
        <v/>
      </c>
      <c r="N238" s="42" t="str">
        <f t="shared" si="17"/>
        <v/>
      </c>
      <c r="O238" s="108" t="str">
        <f t="shared" si="18"/>
        <v/>
      </c>
    </row>
    <row r="239" spans="1:15" x14ac:dyDescent="0.25">
      <c r="A239" s="79">
        <f t="shared" si="19"/>
        <v>36759</v>
      </c>
      <c r="B239" s="107" t="str">
        <f t="array" ref="B239">IFERROR(IF(INDEX('AQS-88101'!$M$2:$M$2744,MATCH('88101-daily-summary-by-site'!$A239&amp;'88101-daily-summary-by-site'!B$2&amp;'88101-daily-summary-by-site'!B$3,'AQS-88101'!$AC$2:$AC$2744&amp;'AQS-88101'!$E$2:$E$2744&amp;'AQS-88101'!$G$2:$G$2744,0))&lt;&gt;"",INDEX('AQS-88101'!$M$2:$M$2744,MATCH('88101-daily-summary-by-site'!$A239&amp;'88101-daily-summary-by-site'!B$2&amp;'88101-daily-summary-by-site'!B$3,'AQS-88101'!$AC$2:$AC$2744&amp;'AQS-88101'!$E$2:$E$2744&amp;'AQS-88101'!$G$2:$G$2744,0)),""),"")</f>
        <v/>
      </c>
      <c r="C239" s="42" t="str">
        <f t="array" ref="C239">IFERROR(IF(INDEX('AQS-88101'!$M$2:$M$2744,MATCH('88101-daily-summary-by-site'!$A239&amp;'88101-daily-summary-by-site'!C$2&amp;'88101-daily-summary-by-site'!C$3,'AQS-88101'!$AC$2:$AC$2744&amp;'AQS-88101'!$E$2:$E$2744&amp;'AQS-88101'!$G$2:$G$2744,0))&lt;&gt;"",INDEX('AQS-88101'!$M$2:$M$2744,MATCH('88101-daily-summary-by-site'!$A239&amp;'88101-daily-summary-by-site'!C$2&amp;'88101-daily-summary-by-site'!C$3,'AQS-88101'!$AC$2:$AC$2744&amp;'AQS-88101'!$E$2:$E$2744&amp;'AQS-88101'!$G$2:$G$2744,0)),""),"")</f>
        <v/>
      </c>
      <c r="D239" s="42" t="str">
        <f t="array" ref="D239">IFERROR(IF(INDEX('AQS-88101'!$M$2:$M$2744,MATCH('88101-daily-summary-by-site'!$A239&amp;'88101-daily-summary-by-site'!D$2&amp;'88101-daily-summary-by-site'!D$3,'AQS-88101'!$AC$2:$AC$2744&amp;'AQS-88101'!$E$2:$E$2744&amp;'AQS-88101'!$G$2:$G$2744,0))&lt;&gt;"",INDEX('AQS-88101'!$M$2:$M$2744,MATCH('88101-daily-summary-by-site'!$A239&amp;'88101-daily-summary-by-site'!D$2&amp;'88101-daily-summary-by-site'!D$3,'AQS-88101'!$AC$2:$AC$2744&amp;'AQS-88101'!$E$2:$E$2744&amp;'AQS-88101'!$G$2:$G$2744,0)),""),"")</f>
        <v/>
      </c>
      <c r="E239" s="42" t="str">
        <f t="array" ref="E239">IFERROR(IF(INDEX('AQS-88101'!$M$2:$M$2744,MATCH('88101-daily-summary-by-site'!$A239&amp;'88101-daily-summary-by-site'!E$2&amp;'88101-daily-summary-by-site'!E$3,'AQS-88101'!$AC$2:$AC$2744&amp;'AQS-88101'!$E$2:$E$2744&amp;'AQS-88101'!$G$2:$G$2744,0))&lt;&gt;"",INDEX('AQS-88101'!$M$2:$M$2744,MATCH('88101-daily-summary-by-site'!$A239&amp;'88101-daily-summary-by-site'!E$2&amp;'88101-daily-summary-by-site'!E$3,'AQS-88101'!$AC$2:$AC$2744&amp;'AQS-88101'!$E$2:$E$2744&amp;'AQS-88101'!$G$2:$G$2744,0)),""),"")</f>
        <v/>
      </c>
      <c r="F239" s="42" t="str">
        <f t="array" ref="F239">IFERROR(IF(INDEX('AQS-88101'!$M$2:$M$2744,MATCH('88101-daily-summary-by-site'!$A239&amp;'88101-daily-summary-by-site'!F$2&amp;'88101-daily-summary-by-site'!F$3,'AQS-88101'!$AC$2:$AC$2744&amp;'AQS-88101'!$E$2:$E$2744&amp;'AQS-88101'!$G$2:$G$2744,0))&lt;&gt;"",INDEX('AQS-88101'!$M$2:$M$2744,MATCH('88101-daily-summary-by-site'!$A239&amp;'88101-daily-summary-by-site'!F$2&amp;'88101-daily-summary-by-site'!F$3,'AQS-88101'!$AC$2:$AC$2744&amp;'AQS-88101'!$E$2:$E$2744&amp;'AQS-88101'!$G$2:$G$2744,0)),""),"")</f>
        <v/>
      </c>
      <c r="G239" s="42" t="str">
        <f t="array" ref="G239">IFERROR(IF(INDEX('AQS-88101'!$M$2:$M$2744,MATCH('88101-daily-summary-by-site'!$A239&amp;'88101-daily-summary-by-site'!G$2&amp;'88101-daily-summary-by-site'!G$3,'AQS-88101'!$AC$2:$AC$2744&amp;'AQS-88101'!$E$2:$E$2744&amp;'AQS-88101'!$G$2:$G$2744,0))&lt;&gt;"",INDEX('AQS-88101'!$M$2:$M$2744,MATCH('88101-daily-summary-by-site'!$A239&amp;'88101-daily-summary-by-site'!G$2&amp;'88101-daily-summary-by-site'!G$3,'AQS-88101'!$AC$2:$AC$2744&amp;'AQS-88101'!$E$2:$E$2744&amp;'AQS-88101'!$G$2:$G$2744,0)),""),"")</f>
        <v/>
      </c>
      <c r="H239" s="42" t="str">
        <f t="array" ref="H239">IFERROR(IF(INDEX('AQS-88101'!$M$2:$M$2744,MATCH('88101-daily-summary-by-site'!$A239&amp;'88101-daily-summary-by-site'!H$2&amp;'88101-daily-summary-by-site'!H$3,'AQS-88101'!$AC$2:$AC$2744&amp;'AQS-88101'!$E$2:$E$2744&amp;'AQS-88101'!$G$2:$G$2744,0))&lt;&gt;"",INDEX('AQS-88101'!$M$2:$M$2744,MATCH('88101-daily-summary-by-site'!$A239&amp;'88101-daily-summary-by-site'!H$2&amp;'88101-daily-summary-by-site'!H$3,'AQS-88101'!$AC$2:$AC$2744&amp;'AQS-88101'!$E$2:$E$2744&amp;'AQS-88101'!$G$2:$G$2744,0)),""),"")</f>
        <v/>
      </c>
      <c r="I239" s="108" t="str">
        <f t="array" ref="I239">IFERROR(IF(INDEX('AQS-88101'!$M$2:$M$2744,MATCH('88101-daily-summary-by-site'!$A239&amp;'88101-daily-summary-by-site'!I$2&amp;'88101-daily-summary-by-site'!I$3,'AQS-88101'!$AC$2:$AC$2744&amp;'AQS-88101'!$E$2:$E$2744&amp;'AQS-88101'!$G$2:$G$2744,0))&lt;&gt;"",INDEX('AQS-88101'!$M$2:$M$2744,MATCH('88101-daily-summary-by-site'!$A239&amp;'88101-daily-summary-by-site'!I$2&amp;'88101-daily-summary-by-site'!I$3,'AQS-88101'!$AC$2:$AC$2744&amp;'AQS-88101'!$E$2:$E$2744&amp;'AQS-88101'!$G$2:$G$2744,0)),""),"")</f>
        <v/>
      </c>
      <c r="L239" s="107" t="str">
        <f t="shared" si="15"/>
        <v/>
      </c>
      <c r="M239" s="42" t="str">
        <f t="shared" si="16"/>
        <v/>
      </c>
      <c r="N239" s="42" t="str">
        <f t="shared" si="17"/>
        <v/>
      </c>
      <c r="O239" s="108" t="str">
        <f t="shared" si="18"/>
        <v/>
      </c>
    </row>
    <row r="240" spans="1:15" x14ac:dyDescent="0.25">
      <c r="A240" s="79">
        <f t="shared" si="19"/>
        <v>36760</v>
      </c>
      <c r="B240" s="107">
        <f t="array" ref="B240">IFERROR(IF(INDEX('AQS-88101'!$M$2:$M$2744,MATCH('88101-daily-summary-by-site'!$A240&amp;'88101-daily-summary-by-site'!B$2&amp;'88101-daily-summary-by-site'!B$3,'AQS-88101'!$AC$2:$AC$2744&amp;'AQS-88101'!$E$2:$E$2744&amp;'AQS-88101'!$G$2:$G$2744,0))&lt;&gt;"",INDEX('AQS-88101'!$M$2:$M$2744,MATCH('88101-daily-summary-by-site'!$A240&amp;'88101-daily-summary-by-site'!B$2&amp;'88101-daily-summary-by-site'!B$3,'AQS-88101'!$AC$2:$AC$2744&amp;'AQS-88101'!$E$2:$E$2744&amp;'AQS-88101'!$G$2:$G$2744,0)),""),"")</f>
        <v>2.5</v>
      </c>
      <c r="C240" s="42" t="str">
        <f t="array" ref="C240">IFERROR(IF(INDEX('AQS-88101'!$M$2:$M$2744,MATCH('88101-daily-summary-by-site'!$A240&amp;'88101-daily-summary-by-site'!C$2&amp;'88101-daily-summary-by-site'!C$3,'AQS-88101'!$AC$2:$AC$2744&amp;'AQS-88101'!$E$2:$E$2744&amp;'AQS-88101'!$G$2:$G$2744,0))&lt;&gt;"",INDEX('AQS-88101'!$M$2:$M$2744,MATCH('88101-daily-summary-by-site'!$A240&amp;'88101-daily-summary-by-site'!C$2&amp;'88101-daily-summary-by-site'!C$3,'AQS-88101'!$AC$2:$AC$2744&amp;'AQS-88101'!$E$2:$E$2744&amp;'AQS-88101'!$G$2:$G$2744,0)),""),"")</f>
        <v/>
      </c>
      <c r="D240" s="42" t="str">
        <f t="array" ref="D240">IFERROR(IF(INDEX('AQS-88101'!$M$2:$M$2744,MATCH('88101-daily-summary-by-site'!$A240&amp;'88101-daily-summary-by-site'!D$2&amp;'88101-daily-summary-by-site'!D$3,'AQS-88101'!$AC$2:$AC$2744&amp;'AQS-88101'!$E$2:$E$2744&amp;'AQS-88101'!$G$2:$G$2744,0))&lt;&gt;"",INDEX('AQS-88101'!$M$2:$M$2744,MATCH('88101-daily-summary-by-site'!$A240&amp;'88101-daily-summary-by-site'!D$2&amp;'88101-daily-summary-by-site'!D$3,'AQS-88101'!$AC$2:$AC$2744&amp;'AQS-88101'!$E$2:$E$2744&amp;'AQS-88101'!$G$2:$G$2744,0)),""),"")</f>
        <v/>
      </c>
      <c r="E240" s="42" t="str">
        <f t="array" ref="E240">IFERROR(IF(INDEX('AQS-88101'!$M$2:$M$2744,MATCH('88101-daily-summary-by-site'!$A240&amp;'88101-daily-summary-by-site'!E$2&amp;'88101-daily-summary-by-site'!E$3,'AQS-88101'!$AC$2:$AC$2744&amp;'AQS-88101'!$E$2:$E$2744&amp;'AQS-88101'!$G$2:$G$2744,0))&lt;&gt;"",INDEX('AQS-88101'!$M$2:$M$2744,MATCH('88101-daily-summary-by-site'!$A240&amp;'88101-daily-summary-by-site'!E$2&amp;'88101-daily-summary-by-site'!E$3,'AQS-88101'!$AC$2:$AC$2744&amp;'AQS-88101'!$E$2:$E$2744&amp;'AQS-88101'!$G$2:$G$2744,0)),""),"")</f>
        <v/>
      </c>
      <c r="F240" s="42" t="str">
        <f t="array" ref="F240">IFERROR(IF(INDEX('AQS-88101'!$M$2:$M$2744,MATCH('88101-daily-summary-by-site'!$A240&amp;'88101-daily-summary-by-site'!F$2&amp;'88101-daily-summary-by-site'!F$3,'AQS-88101'!$AC$2:$AC$2744&amp;'AQS-88101'!$E$2:$E$2744&amp;'AQS-88101'!$G$2:$G$2744,0))&lt;&gt;"",INDEX('AQS-88101'!$M$2:$M$2744,MATCH('88101-daily-summary-by-site'!$A240&amp;'88101-daily-summary-by-site'!F$2&amp;'88101-daily-summary-by-site'!F$3,'AQS-88101'!$AC$2:$AC$2744&amp;'AQS-88101'!$E$2:$E$2744&amp;'AQS-88101'!$G$2:$G$2744,0)),""),"")</f>
        <v/>
      </c>
      <c r="G240" s="42" t="str">
        <f t="array" ref="G240">IFERROR(IF(INDEX('AQS-88101'!$M$2:$M$2744,MATCH('88101-daily-summary-by-site'!$A240&amp;'88101-daily-summary-by-site'!G$2&amp;'88101-daily-summary-by-site'!G$3,'AQS-88101'!$AC$2:$AC$2744&amp;'AQS-88101'!$E$2:$E$2744&amp;'AQS-88101'!$G$2:$G$2744,0))&lt;&gt;"",INDEX('AQS-88101'!$M$2:$M$2744,MATCH('88101-daily-summary-by-site'!$A240&amp;'88101-daily-summary-by-site'!G$2&amp;'88101-daily-summary-by-site'!G$3,'AQS-88101'!$AC$2:$AC$2744&amp;'AQS-88101'!$E$2:$E$2744&amp;'AQS-88101'!$G$2:$G$2744,0)),""),"")</f>
        <v/>
      </c>
      <c r="H240" s="42" t="str">
        <f t="array" ref="H240">IFERROR(IF(INDEX('AQS-88101'!$M$2:$M$2744,MATCH('88101-daily-summary-by-site'!$A240&amp;'88101-daily-summary-by-site'!H$2&amp;'88101-daily-summary-by-site'!H$3,'AQS-88101'!$AC$2:$AC$2744&amp;'AQS-88101'!$E$2:$E$2744&amp;'AQS-88101'!$G$2:$G$2744,0))&lt;&gt;"",INDEX('AQS-88101'!$M$2:$M$2744,MATCH('88101-daily-summary-by-site'!$A240&amp;'88101-daily-summary-by-site'!H$2&amp;'88101-daily-summary-by-site'!H$3,'AQS-88101'!$AC$2:$AC$2744&amp;'AQS-88101'!$E$2:$E$2744&amp;'AQS-88101'!$G$2:$G$2744,0)),""),"")</f>
        <v/>
      </c>
      <c r="I240" s="108" t="str">
        <f t="array" ref="I240">IFERROR(IF(INDEX('AQS-88101'!$M$2:$M$2744,MATCH('88101-daily-summary-by-site'!$A240&amp;'88101-daily-summary-by-site'!I$2&amp;'88101-daily-summary-by-site'!I$3,'AQS-88101'!$AC$2:$AC$2744&amp;'AQS-88101'!$E$2:$E$2744&amp;'AQS-88101'!$G$2:$G$2744,0))&lt;&gt;"",INDEX('AQS-88101'!$M$2:$M$2744,MATCH('88101-daily-summary-by-site'!$A240&amp;'88101-daily-summary-by-site'!I$2&amp;'88101-daily-summary-by-site'!I$3,'AQS-88101'!$AC$2:$AC$2744&amp;'AQS-88101'!$E$2:$E$2744&amp;'AQS-88101'!$G$2:$G$2744,0)),""),"")</f>
        <v/>
      </c>
      <c r="L240" s="107">
        <f t="shared" si="15"/>
        <v>2.5</v>
      </c>
      <c r="M240" s="42" t="str">
        <f t="shared" si="16"/>
        <v/>
      </c>
      <c r="N240" s="42" t="str">
        <f t="shared" si="17"/>
        <v/>
      </c>
      <c r="O240" s="108" t="str">
        <f t="shared" si="18"/>
        <v/>
      </c>
    </row>
    <row r="241" spans="1:15" x14ac:dyDescent="0.25">
      <c r="A241" s="79">
        <f t="shared" si="19"/>
        <v>36761</v>
      </c>
      <c r="B241" s="107" t="str">
        <f t="array" ref="B241">IFERROR(IF(INDEX('AQS-88101'!$M$2:$M$2744,MATCH('88101-daily-summary-by-site'!$A241&amp;'88101-daily-summary-by-site'!B$2&amp;'88101-daily-summary-by-site'!B$3,'AQS-88101'!$AC$2:$AC$2744&amp;'AQS-88101'!$E$2:$E$2744&amp;'AQS-88101'!$G$2:$G$2744,0))&lt;&gt;"",INDEX('AQS-88101'!$M$2:$M$2744,MATCH('88101-daily-summary-by-site'!$A241&amp;'88101-daily-summary-by-site'!B$2&amp;'88101-daily-summary-by-site'!B$3,'AQS-88101'!$AC$2:$AC$2744&amp;'AQS-88101'!$E$2:$E$2744&amp;'AQS-88101'!$G$2:$G$2744,0)),""),"")</f>
        <v/>
      </c>
      <c r="C241" s="42" t="str">
        <f t="array" ref="C241">IFERROR(IF(INDEX('AQS-88101'!$M$2:$M$2744,MATCH('88101-daily-summary-by-site'!$A241&amp;'88101-daily-summary-by-site'!C$2&amp;'88101-daily-summary-by-site'!C$3,'AQS-88101'!$AC$2:$AC$2744&amp;'AQS-88101'!$E$2:$E$2744&amp;'AQS-88101'!$G$2:$G$2744,0))&lt;&gt;"",INDEX('AQS-88101'!$M$2:$M$2744,MATCH('88101-daily-summary-by-site'!$A241&amp;'88101-daily-summary-by-site'!C$2&amp;'88101-daily-summary-by-site'!C$3,'AQS-88101'!$AC$2:$AC$2744&amp;'AQS-88101'!$E$2:$E$2744&amp;'AQS-88101'!$G$2:$G$2744,0)),""),"")</f>
        <v/>
      </c>
      <c r="D241" s="42" t="str">
        <f t="array" ref="D241">IFERROR(IF(INDEX('AQS-88101'!$M$2:$M$2744,MATCH('88101-daily-summary-by-site'!$A241&amp;'88101-daily-summary-by-site'!D$2&amp;'88101-daily-summary-by-site'!D$3,'AQS-88101'!$AC$2:$AC$2744&amp;'AQS-88101'!$E$2:$E$2744&amp;'AQS-88101'!$G$2:$G$2744,0))&lt;&gt;"",INDEX('AQS-88101'!$M$2:$M$2744,MATCH('88101-daily-summary-by-site'!$A241&amp;'88101-daily-summary-by-site'!D$2&amp;'88101-daily-summary-by-site'!D$3,'AQS-88101'!$AC$2:$AC$2744&amp;'AQS-88101'!$E$2:$E$2744&amp;'AQS-88101'!$G$2:$G$2744,0)),""),"")</f>
        <v/>
      </c>
      <c r="E241" s="42" t="str">
        <f t="array" ref="E241">IFERROR(IF(INDEX('AQS-88101'!$M$2:$M$2744,MATCH('88101-daily-summary-by-site'!$A241&amp;'88101-daily-summary-by-site'!E$2&amp;'88101-daily-summary-by-site'!E$3,'AQS-88101'!$AC$2:$AC$2744&amp;'AQS-88101'!$E$2:$E$2744&amp;'AQS-88101'!$G$2:$G$2744,0))&lt;&gt;"",INDEX('AQS-88101'!$M$2:$M$2744,MATCH('88101-daily-summary-by-site'!$A241&amp;'88101-daily-summary-by-site'!E$2&amp;'88101-daily-summary-by-site'!E$3,'AQS-88101'!$AC$2:$AC$2744&amp;'AQS-88101'!$E$2:$E$2744&amp;'AQS-88101'!$G$2:$G$2744,0)),""),"")</f>
        <v/>
      </c>
      <c r="F241" s="42" t="str">
        <f t="array" ref="F241">IFERROR(IF(INDEX('AQS-88101'!$M$2:$M$2744,MATCH('88101-daily-summary-by-site'!$A241&amp;'88101-daily-summary-by-site'!F$2&amp;'88101-daily-summary-by-site'!F$3,'AQS-88101'!$AC$2:$AC$2744&amp;'AQS-88101'!$E$2:$E$2744&amp;'AQS-88101'!$G$2:$G$2744,0))&lt;&gt;"",INDEX('AQS-88101'!$M$2:$M$2744,MATCH('88101-daily-summary-by-site'!$A241&amp;'88101-daily-summary-by-site'!F$2&amp;'88101-daily-summary-by-site'!F$3,'AQS-88101'!$AC$2:$AC$2744&amp;'AQS-88101'!$E$2:$E$2744&amp;'AQS-88101'!$G$2:$G$2744,0)),""),"")</f>
        <v/>
      </c>
      <c r="G241" s="42" t="str">
        <f t="array" ref="G241">IFERROR(IF(INDEX('AQS-88101'!$M$2:$M$2744,MATCH('88101-daily-summary-by-site'!$A241&amp;'88101-daily-summary-by-site'!G$2&amp;'88101-daily-summary-by-site'!G$3,'AQS-88101'!$AC$2:$AC$2744&amp;'AQS-88101'!$E$2:$E$2744&amp;'AQS-88101'!$G$2:$G$2744,0))&lt;&gt;"",INDEX('AQS-88101'!$M$2:$M$2744,MATCH('88101-daily-summary-by-site'!$A241&amp;'88101-daily-summary-by-site'!G$2&amp;'88101-daily-summary-by-site'!G$3,'AQS-88101'!$AC$2:$AC$2744&amp;'AQS-88101'!$E$2:$E$2744&amp;'AQS-88101'!$G$2:$G$2744,0)),""),"")</f>
        <v/>
      </c>
      <c r="H241" s="42" t="str">
        <f t="array" ref="H241">IFERROR(IF(INDEX('AQS-88101'!$M$2:$M$2744,MATCH('88101-daily-summary-by-site'!$A241&amp;'88101-daily-summary-by-site'!H$2&amp;'88101-daily-summary-by-site'!H$3,'AQS-88101'!$AC$2:$AC$2744&amp;'AQS-88101'!$E$2:$E$2744&amp;'AQS-88101'!$G$2:$G$2744,0))&lt;&gt;"",INDEX('AQS-88101'!$M$2:$M$2744,MATCH('88101-daily-summary-by-site'!$A241&amp;'88101-daily-summary-by-site'!H$2&amp;'88101-daily-summary-by-site'!H$3,'AQS-88101'!$AC$2:$AC$2744&amp;'AQS-88101'!$E$2:$E$2744&amp;'AQS-88101'!$G$2:$G$2744,0)),""),"")</f>
        <v/>
      </c>
      <c r="I241" s="108" t="str">
        <f t="array" ref="I241">IFERROR(IF(INDEX('AQS-88101'!$M$2:$M$2744,MATCH('88101-daily-summary-by-site'!$A241&amp;'88101-daily-summary-by-site'!I$2&amp;'88101-daily-summary-by-site'!I$3,'AQS-88101'!$AC$2:$AC$2744&amp;'AQS-88101'!$E$2:$E$2744&amp;'AQS-88101'!$G$2:$G$2744,0))&lt;&gt;"",INDEX('AQS-88101'!$M$2:$M$2744,MATCH('88101-daily-summary-by-site'!$A241&amp;'88101-daily-summary-by-site'!I$2&amp;'88101-daily-summary-by-site'!I$3,'AQS-88101'!$AC$2:$AC$2744&amp;'AQS-88101'!$E$2:$E$2744&amp;'AQS-88101'!$G$2:$G$2744,0)),""),"")</f>
        <v/>
      </c>
      <c r="L241" s="107" t="str">
        <f t="shared" si="15"/>
        <v/>
      </c>
      <c r="M241" s="42" t="str">
        <f t="shared" si="16"/>
        <v/>
      </c>
      <c r="N241" s="42" t="str">
        <f t="shared" si="17"/>
        <v/>
      </c>
      <c r="O241" s="108" t="str">
        <f t="shared" si="18"/>
        <v/>
      </c>
    </row>
    <row r="242" spans="1:15" x14ac:dyDescent="0.25">
      <c r="A242" s="79">
        <f t="shared" si="19"/>
        <v>36762</v>
      </c>
      <c r="B242" s="107" t="str">
        <f t="array" ref="B242">IFERROR(IF(INDEX('AQS-88101'!$M$2:$M$2744,MATCH('88101-daily-summary-by-site'!$A242&amp;'88101-daily-summary-by-site'!B$2&amp;'88101-daily-summary-by-site'!B$3,'AQS-88101'!$AC$2:$AC$2744&amp;'AQS-88101'!$E$2:$E$2744&amp;'AQS-88101'!$G$2:$G$2744,0))&lt;&gt;"",INDEX('AQS-88101'!$M$2:$M$2744,MATCH('88101-daily-summary-by-site'!$A242&amp;'88101-daily-summary-by-site'!B$2&amp;'88101-daily-summary-by-site'!B$3,'AQS-88101'!$AC$2:$AC$2744&amp;'AQS-88101'!$E$2:$E$2744&amp;'AQS-88101'!$G$2:$G$2744,0)),""),"")</f>
        <v/>
      </c>
      <c r="C242" s="42" t="str">
        <f t="array" ref="C242">IFERROR(IF(INDEX('AQS-88101'!$M$2:$M$2744,MATCH('88101-daily-summary-by-site'!$A242&amp;'88101-daily-summary-by-site'!C$2&amp;'88101-daily-summary-by-site'!C$3,'AQS-88101'!$AC$2:$AC$2744&amp;'AQS-88101'!$E$2:$E$2744&amp;'AQS-88101'!$G$2:$G$2744,0))&lt;&gt;"",INDEX('AQS-88101'!$M$2:$M$2744,MATCH('88101-daily-summary-by-site'!$A242&amp;'88101-daily-summary-by-site'!C$2&amp;'88101-daily-summary-by-site'!C$3,'AQS-88101'!$AC$2:$AC$2744&amp;'AQS-88101'!$E$2:$E$2744&amp;'AQS-88101'!$G$2:$G$2744,0)),""),"")</f>
        <v/>
      </c>
      <c r="D242" s="42" t="str">
        <f t="array" ref="D242">IFERROR(IF(INDEX('AQS-88101'!$M$2:$M$2744,MATCH('88101-daily-summary-by-site'!$A242&amp;'88101-daily-summary-by-site'!D$2&amp;'88101-daily-summary-by-site'!D$3,'AQS-88101'!$AC$2:$AC$2744&amp;'AQS-88101'!$E$2:$E$2744&amp;'AQS-88101'!$G$2:$G$2744,0))&lt;&gt;"",INDEX('AQS-88101'!$M$2:$M$2744,MATCH('88101-daily-summary-by-site'!$A242&amp;'88101-daily-summary-by-site'!D$2&amp;'88101-daily-summary-by-site'!D$3,'AQS-88101'!$AC$2:$AC$2744&amp;'AQS-88101'!$E$2:$E$2744&amp;'AQS-88101'!$G$2:$G$2744,0)),""),"")</f>
        <v/>
      </c>
      <c r="E242" s="42" t="str">
        <f t="array" ref="E242">IFERROR(IF(INDEX('AQS-88101'!$M$2:$M$2744,MATCH('88101-daily-summary-by-site'!$A242&amp;'88101-daily-summary-by-site'!E$2&amp;'88101-daily-summary-by-site'!E$3,'AQS-88101'!$AC$2:$AC$2744&amp;'AQS-88101'!$E$2:$E$2744&amp;'AQS-88101'!$G$2:$G$2744,0))&lt;&gt;"",INDEX('AQS-88101'!$M$2:$M$2744,MATCH('88101-daily-summary-by-site'!$A242&amp;'88101-daily-summary-by-site'!E$2&amp;'88101-daily-summary-by-site'!E$3,'AQS-88101'!$AC$2:$AC$2744&amp;'AQS-88101'!$E$2:$E$2744&amp;'AQS-88101'!$G$2:$G$2744,0)),""),"")</f>
        <v/>
      </c>
      <c r="F242" s="42" t="str">
        <f t="array" ref="F242">IFERROR(IF(INDEX('AQS-88101'!$M$2:$M$2744,MATCH('88101-daily-summary-by-site'!$A242&amp;'88101-daily-summary-by-site'!F$2&amp;'88101-daily-summary-by-site'!F$3,'AQS-88101'!$AC$2:$AC$2744&amp;'AQS-88101'!$E$2:$E$2744&amp;'AQS-88101'!$G$2:$G$2744,0))&lt;&gt;"",INDEX('AQS-88101'!$M$2:$M$2744,MATCH('88101-daily-summary-by-site'!$A242&amp;'88101-daily-summary-by-site'!F$2&amp;'88101-daily-summary-by-site'!F$3,'AQS-88101'!$AC$2:$AC$2744&amp;'AQS-88101'!$E$2:$E$2744&amp;'AQS-88101'!$G$2:$G$2744,0)),""),"")</f>
        <v/>
      </c>
      <c r="G242" s="42" t="str">
        <f t="array" ref="G242">IFERROR(IF(INDEX('AQS-88101'!$M$2:$M$2744,MATCH('88101-daily-summary-by-site'!$A242&amp;'88101-daily-summary-by-site'!G$2&amp;'88101-daily-summary-by-site'!G$3,'AQS-88101'!$AC$2:$AC$2744&amp;'AQS-88101'!$E$2:$E$2744&amp;'AQS-88101'!$G$2:$G$2744,0))&lt;&gt;"",INDEX('AQS-88101'!$M$2:$M$2744,MATCH('88101-daily-summary-by-site'!$A242&amp;'88101-daily-summary-by-site'!G$2&amp;'88101-daily-summary-by-site'!G$3,'AQS-88101'!$AC$2:$AC$2744&amp;'AQS-88101'!$E$2:$E$2744&amp;'AQS-88101'!$G$2:$G$2744,0)),""),"")</f>
        <v/>
      </c>
      <c r="H242" s="42" t="str">
        <f t="array" ref="H242">IFERROR(IF(INDEX('AQS-88101'!$M$2:$M$2744,MATCH('88101-daily-summary-by-site'!$A242&amp;'88101-daily-summary-by-site'!H$2&amp;'88101-daily-summary-by-site'!H$3,'AQS-88101'!$AC$2:$AC$2744&amp;'AQS-88101'!$E$2:$E$2744&amp;'AQS-88101'!$G$2:$G$2744,0))&lt;&gt;"",INDEX('AQS-88101'!$M$2:$M$2744,MATCH('88101-daily-summary-by-site'!$A242&amp;'88101-daily-summary-by-site'!H$2&amp;'88101-daily-summary-by-site'!H$3,'AQS-88101'!$AC$2:$AC$2744&amp;'AQS-88101'!$E$2:$E$2744&amp;'AQS-88101'!$G$2:$G$2744,0)),""),"")</f>
        <v/>
      </c>
      <c r="I242" s="108" t="str">
        <f t="array" ref="I242">IFERROR(IF(INDEX('AQS-88101'!$M$2:$M$2744,MATCH('88101-daily-summary-by-site'!$A242&amp;'88101-daily-summary-by-site'!I$2&amp;'88101-daily-summary-by-site'!I$3,'AQS-88101'!$AC$2:$AC$2744&amp;'AQS-88101'!$E$2:$E$2744&amp;'AQS-88101'!$G$2:$G$2744,0))&lt;&gt;"",INDEX('AQS-88101'!$M$2:$M$2744,MATCH('88101-daily-summary-by-site'!$A242&amp;'88101-daily-summary-by-site'!I$2&amp;'88101-daily-summary-by-site'!I$3,'AQS-88101'!$AC$2:$AC$2744&amp;'AQS-88101'!$E$2:$E$2744&amp;'AQS-88101'!$G$2:$G$2744,0)),""),"")</f>
        <v/>
      </c>
      <c r="L242" s="107" t="str">
        <f t="shared" si="15"/>
        <v/>
      </c>
      <c r="M242" s="42" t="str">
        <f t="shared" si="16"/>
        <v/>
      </c>
      <c r="N242" s="42" t="str">
        <f t="shared" si="17"/>
        <v/>
      </c>
      <c r="O242" s="108" t="str">
        <f t="shared" si="18"/>
        <v/>
      </c>
    </row>
    <row r="243" spans="1:15" x14ac:dyDescent="0.25">
      <c r="A243" s="79">
        <f t="shared" si="19"/>
        <v>36763</v>
      </c>
      <c r="B243" s="107" t="str">
        <f t="array" ref="B243">IFERROR(IF(INDEX('AQS-88101'!$M$2:$M$2744,MATCH('88101-daily-summary-by-site'!$A243&amp;'88101-daily-summary-by-site'!B$2&amp;'88101-daily-summary-by-site'!B$3,'AQS-88101'!$AC$2:$AC$2744&amp;'AQS-88101'!$E$2:$E$2744&amp;'AQS-88101'!$G$2:$G$2744,0))&lt;&gt;"",INDEX('AQS-88101'!$M$2:$M$2744,MATCH('88101-daily-summary-by-site'!$A243&amp;'88101-daily-summary-by-site'!B$2&amp;'88101-daily-summary-by-site'!B$3,'AQS-88101'!$AC$2:$AC$2744&amp;'AQS-88101'!$E$2:$E$2744&amp;'AQS-88101'!$G$2:$G$2744,0)),""),"")</f>
        <v/>
      </c>
      <c r="C243" s="42" t="str">
        <f t="array" ref="C243">IFERROR(IF(INDEX('AQS-88101'!$M$2:$M$2744,MATCH('88101-daily-summary-by-site'!$A243&amp;'88101-daily-summary-by-site'!C$2&amp;'88101-daily-summary-by-site'!C$3,'AQS-88101'!$AC$2:$AC$2744&amp;'AQS-88101'!$E$2:$E$2744&amp;'AQS-88101'!$G$2:$G$2744,0))&lt;&gt;"",INDEX('AQS-88101'!$M$2:$M$2744,MATCH('88101-daily-summary-by-site'!$A243&amp;'88101-daily-summary-by-site'!C$2&amp;'88101-daily-summary-by-site'!C$3,'AQS-88101'!$AC$2:$AC$2744&amp;'AQS-88101'!$E$2:$E$2744&amp;'AQS-88101'!$G$2:$G$2744,0)),""),"")</f>
        <v/>
      </c>
      <c r="D243" s="42" t="str">
        <f t="array" ref="D243">IFERROR(IF(INDEX('AQS-88101'!$M$2:$M$2744,MATCH('88101-daily-summary-by-site'!$A243&amp;'88101-daily-summary-by-site'!D$2&amp;'88101-daily-summary-by-site'!D$3,'AQS-88101'!$AC$2:$AC$2744&amp;'AQS-88101'!$E$2:$E$2744&amp;'AQS-88101'!$G$2:$G$2744,0))&lt;&gt;"",INDEX('AQS-88101'!$M$2:$M$2744,MATCH('88101-daily-summary-by-site'!$A243&amp;'88101-daily-summary-by-site'!D$2&amp;'88101-daily-summary-by-site'!D$3,'AQS-88101'!$AC$2:$AC$2744&amp;'AQS-88101'!$E$2:$E$2744&amp;'AQS-88101'!$G$2:$G$2744,0)),""),"")</f>
        <v/>
      </c>
      <c r="E243" s="42" t="str">
        <f t="array" ref="E243">IFERROR(IF(INDEX('AQS-88101'!$M$2:$M$2744,MATCH('88101-daily-summary-by-site'!$A243&amp;'88101-daily-summary-by-site'!E$2&amp;'88101-daily-summary-by-site'!E$3,'AQS-88101'!$AC$2:$AC$2744&amp;'AQS-88101'!$E$2:$E$2744&amp;'AQS-88101'!$G$2:$G$2744,0))&lt;&gt;"",INDEX('AQS-88101'!$M$2:$M$2744,MATCH('88101-daily-summary-by-site'!$A243&amp;'88101-daily-summary-by-site'!E$2&amp;'88101-daily-summary-by-site'!E$3,'AQS-88101'!$AC$2:$AC$2744&amp;'AQS-88101'!$E$2:$E$2744&amp;'AQS-88101'!$G$2:$G$2744,0)),""),"")</f>
        <v/>
      </c>
      <c r="F243" s="42" t="str">
        <f t="array" ref="F243">IFERROR(IF(INDEX('AQS-88101'!$M$2:$M$2744,MATCH('88101-daily-summary-by-site'!$A243&amp;'88101-daily-summary-by-site'!F$2&amp;'88101-daily-summary-by-site'!F$3,'AQS-88101'!$AC$2:$AC$2744&amp;'AQS-88101'!$E$2:$E$2744&amp;'AQS-88101'!$G$2:$G$2744,0))&lt;&gt;"",INDEX('AQS-88101'!$M$2:$M$2744,MATCH('88101-daily-summary-by-site'!$A243&amp;'88101-daily-summary-by-site'!F$2&amp;'88101-daily-summary-by-site'!F$3,'AQS-88101'!$AC$2:$AC$2744&amp;'AQS-88101'!$E$2:$E$2744&amp;'AQS-88101'!$G$2:$G$2744,0)),""),"")</f>
        <v/>
      </c>
      <c r="G243" s="42" t="str">
        <f t="array" ref="G243">IFERROR(IF(INDEX('AQS-88101'!$M$2:$M$2744,MATCH('88101-daily-summary-by-site'!$A243&amp;'88101-daily-summary-by-site'!G$2&amp;'88101-daily-summary-by-site'!G$3,'AQS-88101'!$AC$2:$AC$2744&amp;'AQS-88101'!$E$2:$E$2744&amp;'AQS-88101'!$G$2:$G$2744,0))&lt;&gt;"",INDEX('AQS-88101'!$M$2:$M$2744,MATCH('88101-daily-summary-by-site'!$A243&amp;'88101-daily-summary-by-site'!G$2&amp;'88101-daily-summary-by-site'!G$3,'AQS-88101'!$AC$2:$AC$2744&amp;'AQS-88101'!$E$2:$E$2744&amp;'AQS-88101'!$G$2:$G$2744,0)),""),"")</f>
        <v/>
      </c>
      <c r="H243" s="42" t="str">
        <f t="array" ref="H243">IFERROR(IF(INDEX('AQS-88101'!$M$2:$M$2744,MATCH('88101-daily-summary-by-site'!$A243&amp;'88101-daily-summary-by-site'!H$2&amp;'88101-daily-summary-by-site'!H$3,'AQS-88101'!$AC$2:$AC$2744&amp;'AQS-88101'!$E$2:$E$2744&amp;'AQS-88101'!$G$2:$G$2744,0))&lt;&gt;"",INDEX('AQS-88101'!$M$2:$M$2744,MATCH('88101-daily-summary-by-site'!$A243&amp;'88101-daily-summary-by-site'!H$2&amp;'88101-daily-summary-by-site'!H$3,'AQS-88101'!$AC$2:$AC$2744&amp;'AQS-88101'!$E$2:$E$2744&amp;'AQS-88101'!$G$2:$G$2744,0)),""),"")</f>
        <v/>
      </c>
      <c r="I243" s="108" t="str">
        <f t="array" ref="I243">IFERROR(IF(INDEX('AQS-88101'!$M$2:$M$2744,MATCH('88101-daily-summary-by-site'!$A243&amp;'88101-daily-summary-by-site'!I$2&amp;'88101-daily-summary-by-site'!I$3,'AQS-88101'!$AC$2:$AC$2744&amp;'AQS-88101'!$E$2:$E$2744&amp;'AQS-88101'!$G$2:$G$2744,0))&lt;&gt;"",INDEX('AQS-88101'!$M$2:$M$2744,MATCH('88101-daily-summary-by-site'!$A243&amp;'88101-daily-summary-by-site'!I$2&amp;'88101-daily-summary-by-site'!I$3,'AQS-88101'!$AC$2:$AC$2744&amp;'AQS-88101'!$E$2:$E$2744&amp;'AQS-88101'!$G$2:$G$2744,0)),""),"")</f>
        <v/>
      </c>
      <c r="L243" s="107" t="str">
        <f t="shared" si="15"/>
        <v/>
      </c>
      <c r="M243" s="42" t="str">
        <f t="shared" si="16"/>
        <v/>
      </c>
      <c r="N243" s="42" t="str">
        <f t="shared" si="17"/>
        <v/>
      </c>
      <c r="O243" s="108" t="str">
        <f t="shared" si="18"/>
        <v/>
      </c>
    </row>
    <row r="244" spans="1:15" x14ac:dyDescent="0.25">
      <c r="A244" s="79">
        <f t="shared" si="19"/>
        <v>36764</v>
      </c>
      <c r="B244" s="107">
        <f t="array" ref="B244">IFERROR(IF(INDEX('AQS-88101'!$M$2:$M$2744,MATCH('88101-daily-summary-by-site'!$A244&amp;'88101-daily-summary-by-site'!B$2&amp;'88101-daily-summary-by-site'!B$3,'AQS-88101'!$AC$2:$AC$2744&amp;'AQS-88101'!$E$2:$E$2744&amp;'AQS-88101'!$G$2:$G$2744,0))&lt;&gt;"",INDEX('AQS-88101'!$M$2:$M$2744,MATCH('88101-daily-summary-by-site'!$A244&amp;'88101-daily-summary-by-site'!B$2&amp;'88101-daily-summary-by-site'!B$3,'AQS-88101'!$AC$2:$AC$2744&amp;'AQS-88101'!$E$2:$E$2744&amp;'AQS-88101'!$G$2:$G$2744,0)),""),"")</f>
        <v>1.6</v>
      </c>
      <c r="C244" s="42" t="str">
        <f t="array" ref="C244">IFERROR(IF(INDEX('AQS-88101'!$M$2:$M$2744,MATCH('88101-daily-summary-by-site'!$A244&amp;'88101-daily-summary-by-site'!C$2&amp;'88101-daily-summary-by-site'!C$3,'AQS-88101'!$AC$2:$AC$2744&amp;'AQS-88101'!$E$2:$E$2744&amp;'AQS-88101'!$G$2:$G$2744,0))&lt;&gt;"",INDEX('AQS-88101'!$M$2:$M$2744,MATCH('88101-daily-summary-by-site'!$A244&amp;'88101-daily-summary-by-site'!C$2&amp;'88101-daily-summary-by-site'!C$3,'AQS-88101'!$AC$2:$AC$2744&amp;'AQS-88101'!$E$2:$E$2744&amp;'AQS-88101'!$G$2:$G$2744,0)),""),"")</f>
        <v/>
      </c>
      <c r="D244" s="42" t="str">
        <f t="array" ref="D244">IFERROR(IF(INDEX('AQS-88101'!$M$2:$M$2744,MATCH('88101-daily-summary-by-site'!$A244&amp;'88101-daily-summary-by-site'!D$2&amp;'88101-daily-summary-by-site'!D$3,'AQS-88101'!$AC$2:$AC$2744&amp;'AQS-88101'!$E$2:$E$2744&amp;'AQS-88101'!$G$2:$G$2744,0))&lt;&gt;"",INDEX('AQS-88101'!$M$2:$M$2744,MATCH('88101-daily-summary-by-site'!$A244&amp;'88101-daily-summary-by-site'!D$2&amp;'88101-daily-summary-by-site'!D$3,'AQS-88101'!$AC$2:$AC$2744&amp;'AQS-88101'!$E$2:$E$2744&amp;'AQS-88101'!$G$2:$G$2744,0)),""),"")</f>
        <v/>
      </c>
      <c r="E244" s="42" t="str">
        <f t="array" ref="E244">IFERROR(IF(INDEX('AQS-88101'!$M$2:$M$2744,MATCH('88101-daily-summary-by-site'!$A244&amp;'88101-daily-summary-by-site'!E$2&amp;'88101-daily-summary-by-site'!E$3,'AQS-88101'!$AC$2:$AC$2744&amp;'AQS-88101'!$E$2:$E$2744&amp;'AQS-88101'!$G$2:$G$2744,0))&lt;&gt;"",INDEX('AQS-88101'!$M$2:$M$2744,MATCH('88101-daily-summary-by-site'!$A244&amp;'88101-daily-summary-by-site'!E$2&amp;'88101-daily-summary-by-site'!E$3,'AQS-88101'!$AC$2:$AC$2744&amp;'AQS-88101'!$E$2:$E$2744&amp;'AQS-88101'!$G$2:$G$2744,0)),""),"")</f>
        <v/>
      </c>
      <c r="F244" s="42" t="str">
        <f t="array" ref="F244">IFERROR(IF(INDEX('AQS-88101'!$M$2:$M$2744,MATCH('88101-daily-summary-by-site'!$A244&amp;'88101-daily-summary-by-site'!F$2&amp;'88101-daily-summary-by-site'!F$3,'AQS-88101'!$AC$2:$AC$2744&amp;'AQS-88101'!$E$2:$E$2744&amp;'AQS-88101'!$G$2:$G$2744,0))&lt;&gt;"",INDEX('AQS-88101'!$M$2:$M$2744,MATCH('88101-daily-summary-by-site'!$A244&amp;'88101-daily-summary-by-site'!F$2&amp;'88101-daily-summary-by-site'!F$3,'AQS-88101'!$AC$2:$AC$2744&amp;'AQS-88101'!$E$2:$E$2744&amp;'AQS-88101'!$G$2:$G$2744,0)),""),"")</f>
        <v/>
      </c>
      <c r="G244" s="42" t="str">
        <f t="array" ref="G244">IFERROR(IF(INDEX('AQS-88101'!$M$2:$M$2744,MATCH('88101-daily-summary-by-site'!$A244&amp;'88101-daily-summary-by-site'!G$2&amp;'88101-daily-summary-by-site'!G$3,'AQS-88101'!$AC$2:$AC$2744&amp;'AQS-88101'!$E$2:$E$2744&amp;'AQS-88101'!$G$2:$G$2744,0))&lt;&gt;"",INDEX('AQS-88101'!$M$2:$M$2744,MATCH('88101-daily-summary-by-site'!$A244&amp;'88101-daily-summary-by-site'!G$2&amp;'88101-daily-summary-by-site'!G$3,'AQS-88101'!$AC$2:$AC$2744&amp;'AQS-88101'!$E$2:$E$2744&amp;'AQS-88101'!$G$2:$G$2744,0)),""),"")</f>
        <v/>
      </c>
      <c r="H244" s="42" t="str">
        <f t="array" ref="H244">IFERROR(IF(INDEX('AQS-88101'!$M$2:$M$2744,MATCH('88101-daily-summary-by-site'!$A244&amp;'88101-daily-summary-by-site'!H$2&amp;'88101-daily-summary-by-site'!H$3,'AQS-88101'!$AC$2:$AC$2744&amp;'AQS-88101'!$E$2:$E$2744&amp;'AQS-88101'!$G$2:$G$2744,0))&lt;&gt;"",INDEX('AQS-88101'!$M$2:$M$2744,MATCH('88101-daily-summary-by-site'!$A244&amp;'88101-daily-summary-by-site'!H$2&amp;'88101-daily-summary-by-site'!H$3,'AQS-88101'!$AC$2:$AC$2744&amp;'AQS-88101'!$E$2:$E$2744&amp;'AQS-88101'!$G$2:$G$2744,0)),""),"")</f>
        <v/>
      </c>
      <c r="I244" s="108" t="str">
        <f t="array" ref="I244">IFERROR(IF(INDEX('AQS-88101'!$M$2:$M$2744,MATCH('88101-daily-summary-by-site'!$A244&amp;'88101-daily-summary-by-site'!I$2&amp;'88101-daily-summary-by-site'!I$3,'AQS-88101'!$AC$2:$AC$2744&amp;'AQS-88101'!$E$2:$E$2744&amp;'AQS-88101'!$G$2:$G$2744,0))&lt;&gt;"",INDEX('AQS-88101'!$M$2:$M$2744,MATCH('88101-daily-summary-by-site'!$A244&amp;'88101-daily-summary-by-site'!I$2&amp;'88101-daily-summary-by-site'!I$3,'AQS-88101'!$AC$2:$AC$2744&amp;'AQS-88101'!$E$2:$E$2744&amp;'AQS-88101'!$G$2:$G$2744,0)),""),"")</f>
        <v/>
      </c>
      <c r="L244" s="107">
        <f t="shared" si="15"/>
        <v>1.6</v>
      </c>
      <c r="M244" s="42" t="str">
        <f t="shared" si="16"/>
        <v/>
      </c>
      <c r="N244" s="42" t="str">
        <f t="shared" si="17"/>
        <v/>
      </c>
      <c r="O244" s="108" t="str">
        <f t="shared" si="18"/>
        <v/>
      </c>
    </row>
    <row r="245" spans="1:15" x14ac:dyDescent="0.25">
      <c r="A245" s="79">
        <f t="shared" si="19"/>
        <v>36765</v>
      </c>
      <c r="B245" s="107" t="str">
        <f t="array" ref="B245">IFERROR(IF(INDEX('AQS-88101'!$M$2:$M$2744,MATCH('88101-daily-summary-by-site'!$A245&amp;'88101-daily-summary-by-site'!B$2&amp;'88101-daily-summary-by-site'!B$3,'AQS-88101'!$AC$2:$AC$2744&amp;'AQS-88101'!$E$2:$E$2744&amp;'AQS-88101'!$G$2:$G$2744,0))&lt;&gt;"",INDEX('AQS-88101'!$M$2:$M$2744,MATCH('88101-daily-summary-by-site'!$A245&amp;'88101-daily-summary-by-site'!B$2&amp;'88101-daily-summary-by-site'!B$3,'AQS-88101'!$AC$2:$AC$2744&amp;'AQS-88101'!$E$2:$E$2744&amp;'AQS-88101'!$G$2:$G$2744,0)),""),"")</f>
        <v/>
      </c>
      <c r="C245" s="42" t="str">
        <f t="array" ref="C245">IFERROR(IF(INDEX('AQS-88101'!$M$2:$M$2744,MATCH('88101-daily-summary-by-site'!$A245&amp;'88101-daily-summary-by-site'!C$2&amp;'88101-daily-summary-by-site'!C$3,'AQS-88101'!$AC$2:$AC$2744&amp;'AQS-88101'!$E$2:$E$2744&amp;'AQS-88101'!$G$2:$G$2744,0))&lt;&gt;"",INDEX('AQS-88101'!$M$2:$M$2744,MATCH('88101-daily-summary-by-site'!$A245&amp;'88101-daily-summary-by-site'!C$2&amp;'88101-daily-summary-by-site'!C$3,'AQS-88101'!$AC$2:$AC$2744&amp;'AQS-88101'!$E$2:$E$2744&amp;'AQS-88101'!$G$2:$G$2744,0)),""),"")</f>
        <v/>
      </c>
      <c r="D245" s="42" t="str">
        <f t="array" ref="D245">IFERROR(IF(INDEX('AQS-88101'!$M$2:$M$2744,MATCH('88101-daily-summary-by-site'!$A245&amp;'88101-daily-summary-by-site'!D$2&amp;'88101-daily-summary-by-site'!D$3,'AQS-88101'!$AC$2:$AC$2744&amp;'AQS-88101'!$E$2:$E$2744&amp;'AQS-88101'!$G$2:$G$2744,0))&lt;&gt;"",INDEX('AQS-88101'!$M$2:$M$2744,MATCH('88101-daily-summary-by-site'!$A245&amp;'88101-daily-summary-by-site'!D$2&amp;'88101-daily-summary-by-site'!D$3,'AQS-88101'!$AC$2:$AC$2744&amp;'AQS-88101'!$E$2:$E$2744&amp;'AQS-88101'!$G$2:$G$2744,0)),""),"")</f>
        <v/>
      </c>
      <c r="E245" s="42" t="str">
        <f t="array" ref="E245">IFERROR(IF(INDEX('AQS-88101'!$M$2:$M$2744,MATCH('88101-daily-summary-by-site'!$A245&amp;'88101-daily-summary-by-site'!E$2&amp;'88101-daily-summary-by-site'!E$3,'AQS-88101'!$AC$2:$AC$2744&amp;'AQS-88101'!$E$2:$E$2744&amp;'AQS-88101'!$G$2:$G$2744,0))&lt;&gt;"",INDEX('AQS-88101'!$M$2:$M$2744,MATCH('88101-daily-summary-by-site'!$A245&amp;'88101-daily-summary-by-site'!E$2&amp;'88101-daily-summary-by-site'!E$3,'AQS-88101'!$AC$2:$AC$2744&amp;'AQS-88101'!$E$2:$E$2744&amp;'AQS-88101'!$G$2:$G$2744,0)),""),"")</f>
        <v/>
      </c>
      <c r="F245" s="42" t="str">
        <f t="array" ref="F245">IFERROR(IF(INDEX('AQS-88101'!$M$2:$M$2744,MATCH('88101-daily-summary-by-site'!$A245&amp;'88101-daily-summary-by-site'!F$2&amp;'88101-daily-summary-by-site'!F$3,'AQS-88101'!$AC$2:$AC$2744&amp;'AQS-88101'!$E$2:$E$2744&amp;'AQS-88101'!$G$2:$G$2744,0))&lt;&gt;"",INDEX('AQS-88101'!$M$2:$M$2744,MATCH('88101-daily-summary-by-site'!$A245&amp;'88101-daily-summary-by-site'!F$2&amp;'88101-daily-summary-by-site'!F$3,'AQS-88101'!$AC$2:$AC$2744&amp;'AQS-88101'!$E$2:$E$2744&amp;'AQS-88101'!$G$2:$G$2744,0)),""),"")</f>
        <v/>
      </c>
      <c r="G245" s="42" t="str">
        <f t="array" ref="G245">IFERROR(IF(INDEX('AQS-88101'!$M$2:$M$2744,MATCH('88101-daily-summary-by-site'!$A245&amp;'88101-daily-summary-by-site'!G$2&amp;'88101-daily-summary-by-site'!G$3,'AQS-88101'!$AC$2:$AC$2744&amp;'AQS-88101'!$E$2:$E$2744&amp;'AQS-88101'!$G$2:$G$2744,0))&lt;&gt;"",INDEX('AQS-88101'!$M$2:$M$2744,MATCH('88101-daily-summary-by-site'!$A245&amp;'88101-daily-summary-by-site'!G$2&amp;'88101-daily-summary-by-site'!G$3,'AQS-88101'!$AC$2:$AC$2744&amp;'AQS-88101'!$E$2:$E$2744&amp;'AQS-88101'!$G$2:$G$2744,0)),""),"")</f>
        <v/>
      </c>
      <c r="H245" s="42" t="str">
        <f t="array" ref="H245">IFERROR(IF(INDEX('AQS-88101'!$M$2:$M$2744,MATCH('88101-daily-summary-by-site'!$A245&amp;'88101-daily-summary-by-site'!H$2&amp;'88101-daily-summary-by-site'!H$3,'AQS-88101'!$AC$2:$AC$2744&amp;'AQS-88101'!$E$2:$E$2744&amp;'AQS-88101'!$G$2:$G$2744,0))&lt;&gt;"",INDEX('AQS-88101'!$M$2:$M$2744,MATCH('88101-daily-summary-by-site'!$A245&amp;'88101-daily-summary-by-site'!H$2&amp;'88101-daily-summary-by-site'!H$3,'AQS-88101'!$AC$2:$AC$2744&amp;'AQS-88101'!$E$2:$E$2744&amp;'AQS-88101'!$G$2:$G$2744,0)),""),"")</f>
        <v/>
      </c>
      <c r="I245" s="108" t="str">
        <f t="array" ref="I245">IFERROR(IF(INDEX('AQS-88101'!$M$2:$M$2744,MATCH('88101-daily-summary-by-site'!$A245&amp;'88101-daily-summary-by-site'!I$2&amp;'88101-daily-summary-by-site'!I$3,'AQS-88101'!$AC$2:$AC$2744&amp;'AQS-88101'!$E$2:$E$2744&amp;'AQS-88101'!$G$2:$G$2744,0))&lt;&gt;"",INDEX('AQS-88101'!$M$2:$M$2744,MATCH('88101-daily-summary-by-site'!$A245&amp;'88101-daily-summary-by-site'!I$2&amp;'88101-daily-summary-by-site'!I$3,'AQS-88101'!$AC$2:$AC$2744&amp;'AQS-88101'!$E$2:$E$2744&amp;'AQS-88101'!$G$2:$G$2744,0)),""),"")</f>
        <v/>
      </c>
      <c r="L245" s="107" t="str">
        <f t="shared" si="15"/>
        <v/>
      </c>
      <c r="M245" s="42" t="str">
        <f t="shared" si="16"/>
        <v/>
      </c>
      <c r="N245" s="42" t="str">
        <f t="shared" si="17"/>
        <v/>
      </c>
      <c r="O245" s="108" t="str">
        <f t="shared" si="18"/>
        <v/>
      </c>
    </row>
    <row r="246" spans="1:15" x14ac:dyDescent="0.25">
      <c r="A246" s="79">
        <f t="shared" si="19"/>
        <v>36766</v>
      </c>
      <c r="B246" s="107">
        <f t="array" ref="B246">IFERROR(IF(INDEX('AQS-88101'!$M$2:$M$2744,MATCH('88101-daily-summary-by-site'!$A246&amp;'88101-daily-summary-by-site'!B$2&amp;'88101-daily-summary-by-site'!B$3,'AQS-88101'!$AC$2:$AC$2744&amp;'AQS-88101'!$E$2:$E$2744&amp;'AQS-88101'!$G$2:$G$2744,0))&lt;&gt;"",INDEX('AQS-88101'!$M$2:$M$2744,MATCH('88101-daily-summary-by-site'!$A246&amp;'88101-daily-summary-by-site'!B$2&amp;'88101-daily-summary-by-site'!B$3,'AQS-88101'!$AC$2:$AC$2744&amp;'AQS-88101'!$E$2:$E$2744&amp;'AQS-88101'!$G$2:$G$2744,0)),""),"")</f>
        <v>3.8</v>
      </c>
      <c r="C246" s="42" t="str">
        <f t="array" ref="C246">IFERROR(IF(INDEX('AQS-88101'!$M$2:$M$2744,MATCH('88101-daily-summary-by-site'!$A246&amp;'88101-daily-summary-by-site'!C$2&amp;'88101-daily-summary-by-site'!C$3,'AQS-88101'!$AC$2:$AC$2744&amp;'AQS-88101'!$E$2:$E$2744&amp;'AQS-88101'!$G$2:$G$2744,0))&lt;&gt;"",INDEX('AQS-88101'!$M$2:$M$2744,MATCH('88101-daily-summary-by-site'!$A246&amp;'88101-daily-summary-by-site'!C$2&amp;'88101-daily-summary-by-site'!C$3,'AQS-88101'!$AC$2:$AC$2744&amp;'AQS-88101'!$E$2:$E$2744&amp;'AQS-88101'!$G$2:$G$2744,0)),""),"")</f>
        <v/>
      </c>
      <c r="D246" s="42" t="str">
        <f t="array" ref="D246">IFERROR(IF(INDEX('AQS-88101'!$M$2:$M$2744,MATCH('88101-daily-summary-by-site'!$A246&amp;'88101-daily-summary-by-site'!D$2&amp;'88101-daily-summary-by-site'!D$3,'AQS-88101'!$AC$2:$AC$2744&amp;'AQS-88101'!$E$2:$E$2744&amp;'AQS-88101'!$G$2:$G$2744,0))&lt;&gt;"",INDEX('AQS-88101'!$M$2:$M$2744,MATCH('88101-daily-summary-by-site'!$A246&amp;'88101-daily-summary-by-site'!D$2&amp;'88101-daily-summary-by-site'!D$3,'AQS-88101'!$AC$2:$AC$2744&amp;'AQS-88101'!$E$2:$E$2744&amp;'AQS-88101'!$G$2:$G$2744,0)),""),"")</f>
        <v/>
      </c>
      <c r="E246" s="42" t="str">
        <f t="array" ref="E246">IFERROR(IF(INDEX('AQS-88101'!$M$2:$M$2744,MATCH('88101-daily-summary-by-site'!$A246&amp;'88101-daily-summary-by-site'!E$2&amp;'88101-daily-summary-by-site'!E$3,'AQS-88101'!$AC$2:$AC$2744&amp;'AQS-88101'!$E$2:$E$2744&amp;'AQS-88101'!$G$2:$G$2744,0))&lt;&gt;"",INDEX('AQS-88101'!$M$2:$M$2744,MATCH('88101-daily-summary-by-site'!$A246&amp;'88101-daily-summary-by-site'!E$2&amp;'88101-daily-summary-by-site'!E$3,'AQS-88101'!$AC$2:$AC$2744&amp;'AQS-88101'!$E$2:$E$2744&amp;'AQS-88101'!$G$2:$G$2744,0)),""),"")</f>
        <v/>
      </c>
      <c r="F246" s="42" t="str">
        <f t="array" ref="F246">IFERROR(IF(INDEX('AQS-88101'!$M$2:$M$2744,MATCH('88101-daily-summary-by-site'!$A246&amp;'88101-daily-summary-by-site'!F$2&amp;'88101-daily-summary-by-site'!F$3,'AQS-88101'!$AC$2:$AC$2744&amp;'AQS-88101'!$E$2:$E$2744&amp;'AQS-88101'!$G$2:$G$2744,0))&lt;&gt;"",INDEX('AQS-88101'!$M$2:$M$2744,MATCH('88101-daily-summary-by-site'!$A246&amp;'88101-daily-summary-by-site'!F$2&amp;'88101-daily-summary-by-site'!F$3,'AQS-88101'!$AC$2:$AC$2744&amp;'AQS-88101'!$E$2:$E$2744&amp;'AQS-88101'!$G$2:$G$2744,0)),""),"")</f>
        <v/>
      </c>
      <c r="G246" s="42" t="str">
        <f t="array" ref="G246">IFERROR(IF(INDEX('AQS-88101'!$M$2:$M$2744,MATCH('88101-daily-summary-by-site'!$A246&amp;'88101-daily-summary-by-site'!G$2&amp;'88101-daily-summary-by-site'!G$3,'AQS-88101'!$AC$2:$AC$2744&amp;'AQS-88101'!$E$2:$E$2744&amp;'AQS-88101'!$G$2:$G$2744,0))&lt;&gt;"",INDEX('AQS-88101'!$M$2:$M$2744,MATCH('88101-daily-summary-by-site'!$A246&amp;'88101-daily-summary-by-site'!G$2&amp;'88101-daily-summary-by-site'!G$3,'AQS-88101'!$AC$2:$AC$2744&amp;'AQS-88101'!$E$2:$E$2744&amp;'AQS-88101'!$G$2:$G$2744,0)),""),"")</f>
        <v/>
      </c>
      <c r="H246" s="42" t="str">
        <f t="array" ref="H246">IFERROR(IF(INDEX('AQS-88101'!$M$2:$M$2744,MATCH('88101-daily-summary-by-site'!$A246&amp;'88101-daily-summary-by-site'!H$2&amp;'88101-daily-summary-by-site'!H$3,'AQS-88101'!$AC$2:$AC$2744&amp;'AQS-88101'!$E$2:$E$2744&amp;'AQS-88101'!$G$2:$G$2744,0))&lt;&gt;"",INDEX('AQS-88101'!$M$2:$M$2744,MATCH('88101-daily-summary-by-site'!$A246&amp;'88101-daily-summary-by-site'!H$2&amp;'88101-daily-summary-by-site'!H$3,'AQS-88101'!$AC$2:$AC$2744&amp;'AQS-88101'!$E$2:$E$2744&amp;'AQS-88101'!$G$2:$G$2744,0)),""),"")</f>
        <v/>
      </c>
      <c r="I246" s="108" t="str">
        <f t="array" ref="I246">IFERROR(IF(INDEX('AQS-88101'!$M$2:$M$2744,MATCH('88101-daily-summary-by-site'!$A246&amp;'88101-daily-summary-by-site'!I$2&amp;'88101-daily-summary-by-site'!I$3,'AQS-88101'!$AC$2:$AC$2744&amp;'AQS-88101'!$E$2:$E$2744&amp;'AQS-88101'!$G$2:$G$2744,0))&lt;&gt;"",INDEX('AQS-88101'!$M$2:$M$2744,MATCH('88101-daily-summary-by-site'!$A246&amp;'88101-daily-summary-by-site'!I$2&amp;'88101-daily-summary-by-site'!I$3,'AQS-88101'!$AC$2:$AC$2744&amp;'AQS-88101'!$E$2:$E$2744&amp;'AQS-88101'!$G$2:$G$2744,0)),""),"")</f>
        <v/>
      </c>
      <c r="L246" s="107">
        <f t="shared" si="15"/>
        <v>3.8</v>
      </c>
      <c r="M246" s="42" t="str">
        <f t="shared" si="16"/>
        <v/>
      </c>
      <c r="N246" s="42" t="str">
        <f t="shared" si="17"/>
        <v/>
      </c>
      <c r="O246" s="108" t="str">
        <f t="shared" si="18"/>
        <v/>
      </c>
    </row>
    <row r="247" spans="1:15" x14ac:dyDescent="0.25">
      <c r="A247" s="79">
        <f t="shared" si="19"/>
        <v>36767</v>
      </c>
      <c r="B247" s="107" t="str">
        <f t="array" ref="B247">IFERROR(IF(INDEX('AQS-88101'!$M$2:$M$2744,MATCH('88101-daily-summary-by-site'!$A247&amp;'88101-daily-summary-by-site'!B$2&amp;'88101-daily-summary-by-site'!B$3,'AQS-88101'!$AC$2:$AC$2744&amp;'AQS-88101'!$E$2:$E$2744&amp;'AQS-88101'!$G$2:$G$2744,0))&lt;&gt;"",INDEX('AQS-88101'!$M$2:$M$2744,MATCH('88101-daily-summary-by-site'!$A247&amp;'88101-daily-summary-by-site'!B$2&amp;'88101-daily-summary-by-site'!B$3,'AQS-88101'!$AC$2:$AC$2744&amp;'AQS-88101'!$E$2:$E$2744&amp;'AQS-88101'!$G$2:$G$2744,0)),""),"")</f>
        <v/>
      </c>
      <c r="C247" s="42" t="str">
        <f t="array" ref="C247">IFERROR(IF(INDEX('AQS-88101'!$M$2:$M$2744,MATCH('88101-daily-summary-by-site'!$A247&amp;'88101-daily-summary-by-site'!C$2&amp;'88101-daily-summary-by-site'!C$3,'AQS-88101'!$AC$2:$AC$2744&amp;'AQS-88101'!$E$2:$E$2744&amp;'AQS-88101'!$G$2:$G$2744,0))&lt;&gt;"",INDEX('AQS-88101'!$M$2:$M$2744,MATCH('88101-daily-summary-by-site'!$A247&amp;'88101-daily-summary-by-site'!C$2&amp;'88101-daily-summary-by-site'!C$3,'AQS-88101'!$AC$2:$AC$2744&amp;'AQS-88101'!$E$2:$E$2744&amp;'AQS-88101'!$G$2:$G$2744,0)),""),"")</f>
        <v/>
      </c>
      <c r="D247" s="42" t="str">
        <f t="array" ref="D247">IFERROR(IF(INDEX('AQS-88101'!$M$2:$M$2744,MATCH('88101-daily-summary-by-site'!$A247&amp;'88101-daily-summary-by-site'!D$2&amp;'88101-daily-summary-by-site'!D$3,'AQS-88101'!$AC$2:$AC$2744&amp;'AQS-88101'!$E$2:$E$2744&amp;'AQS-88101'!$G$2:$G$2744,0))&lt;&gt;"",INDEX('AQS-88101'!$M$2:$M$2744,MATCH('88101-daily-summary-by-site'!$A247&amp;'88101-daily-summary-by-site'!D$2&amp;'88101-daily-summary-by-site'!D$3,'AQS-88101'!$AC$2:$AC$2744&amp;'AQS-88101'!$E$2:$E$2744&amp;'AQS-88101'!$G$2:$G$2744,0)),""),"")</f>
        <v/>
      </c>
      <c r="E247" s="42" t="str">
        <f t="array" ref="E247">IFERROR(IF(INDEX('AQS-88101'!$M$2:$M$2744,MATCH('88101-daily-summary-by-site'!$A247&amp;'88101-daily-summary-by-site'!E$2&amp;'88101-daily-summary-by-site'!E$3,'AQS-88101'!$AC$2:$AC$2744&amp;'AQS-88101'!$E$2:$E$2744&amp;'AQS-88101'!$G$2:$G$2744,0))&lt;&gt;"",INDEX('AQS-88101'!$M$2:$M$2744,MATCH('88101-daily-summary-by-site'!$A247&amp;'88101-daily-summary-by-site'!E$2&amp;'88101-daily-summary-by-site'!E$3,'AQS-88101'!$AC$2:$AC$2744&amp;'AQS-88101'!$E$2:$E$2744&amp;'AQS-88101'!$G$2:$G$2744,0)),""),"")</f>
        <v/>
      </c>
      <c r="F247" s="42" t="str">
        <f t="array" ref="F247">IFERROR(IF(INDEX('AQS-88101'!$M$2:$M$2744,MATCH('88101-daily-summary-by-site'!$A247&amp;'88101-daily-summary-by-site'!F$2&amp;'88101-daily-summary-by-site'!F$3,'AQS-88101'!$AC$2:$AC$2744&amp;'AQS-88101'!$E$2:$E$2744&amp;'AQS-88101'!$G$2:$G$2744,0))&lt;&gt;"",INDEX('AQS-88101'!$M$2:$M$2744,MATCH('88101-daily-summary-by-site'!$A247&amp;'88101-daily-summary-by-site'!F$2&amp;'88101-daily-summary-by-site'!F$3,'AQS-88101'!$AC$2:$AC$2744&amp;'AQS-88101'!$E$2:$E$2744&amp;'AQS-88101'!$G$2:$G$2744,0)),""),"")</f>
        <v/>
      </c>
      <c r="G247" s="42" t="str">
        <f t="array" ref="G247">IFERROR(IF(INDEX('AQS-88101'!$M$2:$M$2744,MATCH('88101-daily-summary-by-site'!$A247&amp;'88101-daily-summary-by-site'!G$2&amp;'88101-daily-summary-by-site'!G$3,'AQS-88101'!$AC$2:$AC$2744&amp;'AQS-88101'!$E$2:$E$2744&amp;'AQS-88101'!$G$2:$G$2744,0))&lt;&gt;"",INDEX('AQS-88101'!$M$2:$M$2744,MATCH('88101-daily-summary-by-site'!$A247&amp;'88101-daily-summary-by-site'!G$2&amp;'88101-daily-summary-by-site'!G$3,'AQS-88101'!$AC$2:$AC$2744&amp;'AQS-88101'!$E$2:$E$2744&amp;'AQS-88101'!$G$2:$G$2744,0)),""),"")</f>
        <v/>
      </c>
      <c r="H247" s="42" t="str">
        <f t="array" ref="H247">IFERROR(IF(INDEX('AQS-88101'!$M$2:$M$2744,MATCH('88101-daily-summary-by-site'!$A247&amp;'88101-daily-summary-by-site'!H$2&amp;'88101-daily-summary-by-site'!H$3,'AQS-88101'!$AC$2:$AC$2744&amp;'AQS-88101'!$E$2:$E$2744&amp;'AQS-88101'!$G$2:$G$2744,0))&lt;&gt;"",INDEX('AQS-88101'!$M$2:$M$2744,MATCH('88101-daily-summary-by-site'!$A247&amp;'88101-daily-summary-by-site'!H$2&amp;'88101-daily-summary-by-site'!H$3,'AQS-88101'!$AC$2:$AC$2744&amp;'AQS-88101'!$E$2:$E$2744&amp;'AQS-88101'!$G$2:$G$2744,0)),""),"")</f>
        <v/>
      </c>
      <c r="I247" s="108" t="str">
        <f t="array" ref="I247">IFERROR(IF(INDEX('AQS-88101'!$M$2:$M$2744,MATCH('88101-daily-summary-by-site'!$A247&amp;'88101-daily-summary-by-site'!I$2&amp;'88101-daily-summary-by-site'!I$3,'AQS-88101'!$AC$2:$AC$2744&amp;'AQS-88101'!$E$2:$E$2744&amp;'AQS-88101'!$G$2:$G$2744,0))&lt;&gt;"",INDEX('AQS-88101'!$M$2:$M$2744,MATCH('88101-daily-summary-by-site'!$A247&amp;'88101-daily-summary-by-site'!I$2&amp;'88101-daily-summary-by-site'!I$3,'AQS-88101'!$AC$2:$AC$2744&amp;'AQS-88101'!$E$2:$E$2744&amp;'AQS-88101'!$G$2:$G$2744,0)),""),"")</f>
        <v/>
      </c>
      <c r="L247" s="107" t="str">
        <f t="shared" si="15"/>
        <v/>
      </c>
      <c r="M247" s="42" t="str">
        <f t="shared" si="16"/>
        <v/>
      </c>
      <c r="N247" s="42" t="str">
        <f t="shared" si="17"/>
        <v/>
      </c>
      <c r="O247" s="108" t="str">
        <f t="shared" si="18"/>
        <v/>
      </c>
    </row>
    <row r="248" spans="1:15" x14ac:dyDescent="0.25">
      <c r="A248" s="79">
        <f t="shared" si="19"/>
        <v>36768</v>
      </c>
      <c r="B248" s="107" t="str">
        <f t="array" ref="B248">IFERROR(IF(INDEX('AQS-88101'!$M$2:$M$2744,MATCH('88101-daily-summary-by-site'!$A248&amp;'88101-daily-summary-by-site'!B$2&amp;'88101-daily-summary-by-site'!B$3,'AQS-88101'!$AC$2:$AC$2744&amp;'AQS-88101'!$E$2:$E$2744&amp;'AQS-88101'!$G$2:$G$2744,0))&lt;&gt;"",INDEX('AQS-88101'!$M$2:$M$2744,MATCH('88101-daily-summary-by-site'!$A248&amp;'88101-daily-summary-by-site'!B$2&amp;'88101-daily-summary-by-site'!B$3,'AQS-88101'!$AC$2:$AC$2744&amp;'AQS-88101'!$E$2:$E$2744&amp;'AQS-88101'!$G$2:$G$2744,0)),""),"")</f>
        <v/>
      </c>
      <c r="C248" s="42" t="str">
        <f t="array" ref="C248">IFERROR(IF(INDEX('AQS-88101'!$M$2:$M$2744,MATCH('88101-daily-summary-by-site'!$A248&amp;'88101-daily-summary-by-site'!C$2&amp;'88101-daily-summary-by-site'!C$3,'AQS-88101'!$AC$2:$AC$2744&amp;'AQS-88101'!$E$2:$E$2744&amp;'AQS-88101'!$G$2:$G$2744,0))&lt;&gt;"",INDEX('AQS-88101'!$M$2:$M$2744,MATCH('88101-daily-summary-by-site'!$A248&amp;'88101-daily-summary-by-site'!C$2&amp;'88101-daily-summary-by-site'!C$3,'AQS-88101'!$AC$2:$AC$2744&amp;'AQS-88101'!$E$2:$E$2744&amp;'AQS-88101'!$G$2:$G$2744,0)),""),"")</f>
        <v/>
      </c>
      <c r="D248" s="42" t="str">
        <f t="array" ref="D248">IFERROR(IF(INDEX('AQS-88101'!$M$2:$M$2744,MATCH('88101-daily-summary-by-site'!$A248&amp;'88101-daily-summary-by-site'!D$2&amp;'88101-daily-summary-by-site'!D$3,'AQS-88101'!$AC$2:$AC$2744&amp;'AQS-88101'!$E$2:$E$2744&amp;'AQS-88101'!$G$2:$G$2744,0))&lt;&gt;"",INDEX('AQS-88101'!$M$2:$M$2744,MATCH('88101-daily-summary-by-site'!$A248&amp;'88101-daily-summary-by-site'!D$2&amp;'88101-daily-summary-by-site'!D$3,'AQS-88101'!$AC$2:$AC$2744&amp;'AQS-88101'!$E$2:$E$2744&amp;'AQS-88101'!$G$2:$G$2744,0)),""),"")</f>
        <v/>
      </c>
      <c r="E248" s="42" t="str">
        <f t="array" ref="E248">IFERROR(IF(INDEX('AQS-88101'!$M$2:$M$2744,MATCH('88101-daily-summary-by-site'!$A248&amp;'88101-daily-summary-by-site'!E$2&amp;'88101-daily-summary-by-site'!E$3,'AQS-88101'!$AC$2:$AC$2744&amp;'AQS-88101'!$E$2:$E$2744&amp;'AQS-88101'!$G$2:$G$2744,0))&lt;&gt;"",INDEX('AQS-88101'!$M$2:$M$2744,MATCH('88101-daily-summary-by-site'!$A248&amp;'88101-daily-summary-by-site'!E$2&amp;'88101-daily-summary-by-site'!E$3,'AQS-88101'!$AC$2:$AC$2744&amp;'AQS-88101'!$E$2:$E$2744&amp;'AQS-88101'!$G$2:$G$2744,0)),""),"")</f>
        <v/>
      </c>
      <c r="F248" s="42" t="str">
        <f t="array" ref="F248">IFERROR(IF(INDEX('AQS-88101'!$M$2:$M$2744,MATCH('88101-daily-summary-by-site'!$A248&amp;'88101-daily-summary-by-site'!F$2&amp;'88101-daily-summary-by-site'!F$3,'AQS-88101'!$AC$2:$AC$2744&amp;'AQS-88101'!$E$2:$E$2744&amp;'AQS-88101'!$G$2:$G$2744,0))&lt;&gt;"",INDEX('AQS-88101'!$M$2:$M$2744,MATCH('88101-daily-summary-by-site'!$A248&amp;'88101-daily-summary-by-site'!F$2&amp;'88101-daily-summary-by-site'!F$3,'AQS-88101'!$AC$2:$AC$2744&amp;'AQS-88101'!$E$2:$E$2744&amp;'AQS-88101'!$G$2:$G$2744,0)),""),"")</f>
        <v/>
      </c>
      <c r="G248" s="42" t="str">
        <f t="array" ref="G248">IFERROR(IF(INDEX('AQS-88101'!$M$2:$M$2744,MATCH('88101-daily-summary-by-site'!$A248&amp;'88101-daily-summary-by-site'!G$2&amp;'88101-daily-summary-by-site'!G$3,'AQS-88101'!$AC$2:$AC$2744&amp;'AQS-88101'!$E$2:$E$2744&amp;'AQS-88101'!$G$2:$G$2744,0))&lt;&gt;"",INDEX('AQS-88101'!$M$2:$M$2744,MATCH('88101-daily-summary-by-site'!$A248&amp;'88101-daily-summary-by-site'!G$2&amp;'88101-daily-summary-by-site'!G$3,'AQS-88101'!$AC$2:$AC$2744&amp;'AQS-88101'!$E$2:$E$2744&amp;'AQS-88101'!$G$2:$G$2744,0)),""),"")</f>
        <v/>
      </c>
      <c r="H248" s="42" t="str">
        <f t="array" ref="H248">IFERROR(IF(INDEX('AQS-88101'!$M$2:$M$2744,MATCH('88101-daily-summary-by-site'!$A248&amp;'88101-daily-summary-by-site'!H$2&amp;'88101-daily-summary-by-site'!H$3,'AQS-88101'!$AC$2:$AC$2744&amp;'AQS-88101'!$E$2:$E$2744&amp;'AQS-88101'!$G$2:$G$2744,0))&lt;&gt;"",INDEX('AQS-88101'!$M$2:$M$2744,MATCH('88101-daily-summary-by-site'!$A248&amp;'88101-daily-summary-by-site'!H$2&amp;'88101-daily-summary-by-site'!H$3,'AQS-88101'!$AC$2:$AC$2744&amp;'AQS-88101'!$E$2:$E$2744&amp;'AQS-88101'!$G$2:$G$2744,0)),""),"")</f>
        <v/>
      </c>
      <c r="I248" s="108" t="str">
        <f t="array" ref="I248">IFERROR(IF(INDEX('AQS-88101'!$M$2:$M$2744,MATCH('88101-daily-summary-by-site'!$A248&amp;'88101-daily-summary-by-site'!I$2&amp;'88101-daily-summary-by-site'!I$3,'AQS-88101'!$AC$2:$AC$2744&amp;'AQS-88101'!$E$2:$E$2744&amp;'AQS-88101'!$G$2:$G$2744,0))&lt;&gt;"",INDEX('AQS-88101'!$M$2:$M$2744,MATCH('88101-daily-summary-by-site'!$A248&amp;'88101-daily-summary-by-site'!I$2&amp;'88101-daily-summary-by-site'!I$3,'AQS-88101'!$AC$2:$AC$2744&amp;'AQS-88101'!$E$2:$E$2744&amp;'AQS-88101'!$G$2:$G$2744,0)),""),"")</f>
        <v/>
      </c>
      <c r="L248" s="107" t="str">
        <f t="shared" si="15"/>
        <v/>
      </c>
      <c r="M248" s="42" t="str">
        <f t="shared" si="16"/>
        <v/>
      </c>
      <c r="N248" s="42" t="str">
        <f t="shared" si="17"/>
        <v/>
      </c>
      <c r="O248" s="108" t="str">
        <f t="shared" si="18"/>
        <v/>
      </c>
    </row>
    <row r="249" spans="1:15" x14ac:dyDescent="0.25">
      <c r="A249" s="79">
        <f t="shared" si="19"/>
        <v>36769</v>
      </c>
      <c r="B249" s="107">
        <f t="array" ref="B249">IFERROR(IF(INDEX('AQS-88101'!$M$2:$M$2744,MATCH('88101-daily-summary-by-site'!$A249&amp;'88101-daily-summary-by-site'!B$2&amp;'88101-daily-summary-by-site'!B$3,'AQS-88101'!$AC$2:$AC$2744&amp;'AQS-88101'!$E$2:$E$2744&amp;'AQS-88101'!$G$2:$G$2744,0))&lt;&gt;"",INDEX('AQS-88101'!$M$2:$M$2744,MATCH('88101-daily-summary-by-site'!$A249&amp;'88101-daily-summary-by-site'!B$2&amp;'88101-daily-summary-by-site'!B$3,'AQS-88101'!$AC$2:$AC$2744&amp;'AQS-88101'!$E$2:$E$2744&amp;'AQS-88101'!$G$2:$G$2744,0)),""),"")</f>
        <v>3.4</v>
      </c>
      <c r="C249" s="42" t="str">
        <f t="array" ref="C249">IFERROR(IF(INDEX('AQS-88101'!$M$2:$M$2744,MATCH('88101-daily-summary-by-site'!$A249&amp;'88101-daily-summary-by-site'!C$2&amp;'88101-daily-summary-by-site'!C$3,'AQS-88101'!$AC$2:$AC$2744&amp;'AQS-88101'!$E$2:$E$2744&amp;'AQS-88101'!$G$2:$G$2744,0))&lt;&gt;"",INDEX('AQS-88101'!$M$2:$M$2744,MATCH('88101-daily-summary-by-site'!$A249&amp;'88101-daily-summary-by-site'!C$2&amp;'88101-daily-summary-by-site'!C$3,'AQS-88101'!$AC$2:$AC$2744&amp;'AQS-88101'!$E$2:$E$2744&amp;'AQS-88101'!$G$2:$G$2744,0)),""),"")</f>
        <v/>
      </c>
      <c r="D249" s="42" t="str">
        <f t="array" ref="D249">IFERROR(IF(INDEX('AQS-88101'!$M$2:$M$2744,MATCH('88101-daily-summary-by-site'!$A249&amp;'88101-daily-summary-by-site'!D$2&amp;'88101-daily-summary-by-site'!D$3,'AQS-88101'!$AC$2:$AC$2744&amp;'AQS-88101'!$E$2:$E$2744&amp;'AQS-88101'!$G$2:$G$2744,0))&lt;&gt;"",INDEX('AQS-88101'!$M$2:$M$2744,MATCH('88101-daily-summary-by-site'!$A249&amp;'88101-daily-summary-by-site'!D$2&amp;'88101-daily-summary-by-site'!D$3,'AQS-88101'!$AC$2:$AC$2744&amp;'AQS-88101'!$E$2:$E$2744&amp;'AQS-88101'!$G$2:$G$2744,0)),""),"")</f>
        <v/>
      </c>
      <c r="E249" s="42" t="str">
        <f t="array" ref="E249">IFERROR(IF(INDEX('AQS-88101'!$M$2:$M$2744,MATCH('88101-daily-summary-by-site'!$A249&amp;'88101-daily-summary-by-site'!E$2&amp;'88101-daily-summary-by-site'!E$3,'AQS-88101'!$AC$2:$AC$2744&amp;'AQS-88101'!$E$2:$E$2744&amp;'AQS-88101'!$G$2:$G$2744,0))&lt;&gt;"",INDEX('AQS-88101'!$M$2:$M$2744,MATCH('88101-daily-summary-by-site'!$A249&amp;'88101-daily-summary-by-site'!E$2&amp;'88101-daily-summary-by-site'!E$3,'AQS-88101'!$AC$2:$AC$2744&amp;'AQS-88101'!$E$2:$E$2744&amp;'AQS-88101'!$G$2:$G$2744,0)),""),"")</f>
        <v/>
      </c>
      <c r="F249" s="42" t="str">
        <f t="array" ref="F249">IFERROR(IF(INDEX('AQS-88101'!$M$2:$M$2744,MATCH('88101-daily-summary-by-site'!$A249&amp;'88101-daily-summary-by-site'!F$2&amp;'88101-daily-summary-by-site'!F$3,'AQS-88101'!$AC$2:$AC$2744&amp;'AQS-88101'!$E$2:$E$2744&amp;'AQS-88101'!$G$2:$G$2744,0))&lt;&gt;"",INDEX('AQS-88101'!$M$2:$M$2744,MATCH('88101-daily-summary-by-site'!$A249&amp;'88101-daily-summary-by-site'!F$2&amp;'88101-daily-summary-by-site'!F$3,'AQS-88101'!$AC$2:$AC$2744&amp;'AQS-88101'!$E$2:$E$2744&amp;'AQS-88101'!$G$2:$G$2744,0)),""),"")</f>
        <v/>
      </c>
      <c r="G249" s="42" t="str">
        <f t="array" ref="G249">IFERROR(IF(INDEX('AQS-88101'!$M$2:$M$2744,MATCH('88101-daily-summary-by-site'!$A249&amp;'88101-daily-summary-by-site'!G$2&amp;'88101-daily-summary-by-site'!G$3,'AQS-88101'!$AC$2:$AC$2744&amp;'AQS-88101'!$E$2:$E$2744&amp;'AQS-88101'!$G$2:$G$2744,0))&lt;&gt;"",INDEX('AQS-88101'!$M$2:$M$2744,MATCH('88101-daily-summary-by-site'!$A249&amp;'88101-daily-summary-by-site'!G$2&amp;'88101-daily-summary-by-site'!G$3,'AQS-88101'!$AC$2:$AC$2744&amp;'AQS-88101'!$E$2:$E$2744&amp;'AQS-88101'!$G$2:$G$2744,0)),""),"")</f>
        <v/>
      </c>
      <c r="H249" s="42" t="str">
        <f t="array" ref="H249">IFERROR(IF(INDEX('AQS-88101'!$M$2:$M$2744,MATCH('88101-daily-summary-by-site'!$A249&amp;'88101-daily-summary-by-site'!H$2&amp;'88101-daily-summary-by-site'!H$3,'AQS-88101'!$AC$2:$AC$2744&amp;'AQS-88101'!$E$2:$E$2744&amp;'AQS-88101'!$G$2:$G$2744,0))&lt;&gt;"",INDEX('AQS-88101'!$M$2:$M$2744,MATCH('88101-daily-summary-by-site'!$A249&amp;'88101-daily-summary-by-site'!H$2&amp;'88101-daily-summary-by-site'!H$3,'AQS-88101'!$AC$2:$AC$2744&amp;'AQS-88101'!$E$2:$E$2744&amp;'AQS-88101'!$G$2:$G$2744,0)),""),"")</f>
        <v/>
      </c>
      <c r="I249" s="108" t="str">
        <f t="array" ref="I249">IFERROR(IF(INDEX('AQS-88101'!$M$2:$M$2744,MATCH('88101-daily-summary-by-site'!$A249&amp;'88101-daily-summary-by-site'!I$2&amp;'88101-daily-summary-by-site'!I$3,'AQS-88101'!$AC$2:$AC$2744&amp;'AQS-88101'!$E$2:$E$2744&amp;'AQS-88101'!$G$2:$G$2744,0))&lt;&gt;"",INDEX('AQS-88101'!$M$2:$M$2744,MATCH('88101-daily-summary-by-site'!$A249&amp;'88101-daily-summary-by-site'!I$2&amp;'88101-daily-summary-by-site'!I$3,'AQS-88101'!$AC$2:$AC$2744&amp;'AQS-88101'!$E$2:$E$2744&amp;'AQS-88101'!$G$2:$G$2744,0)),""),"")</f>
        <v/>
      </c>
      <c r="L249" s="107">
        <f t="shared" si="15"/>
        <v>3.4</v>
      </c>
      <c r="M249" s="42" t="str">
        <f t="shared" si="16"/>
        <v/>
      </c>
      <c r="N249" s="42" t="str">
        <f t="shared" si="17"/>
        <v/>
      </c>
      <c r="O249" s="108" t="str">
        <f t="shared" si="18"/>
        <v/>
      </c>
    </row>
    <row r="250" spans="1:15" x14ac:dyDescent="0.25">
      <c r="A250" s="79">
        <f t="shared" si="19"/>
        <v>37012</v>
      </c>
      <c r="B250" s="107">
        <f t="array" ref="B250">IFERROR(IF(INDEX('AQS-88101'!$M$2:$M$2744,MATCH('88101-daily-summary-by-site'!$A250&amp;'88101-daily-summary-by-site'!B$2&amp;'88101-daily-summary-by-site'!B$3,'AQS-88101'!$AC$2:$AC$2744&amp;'AQS-88101'!$E$2:$E$2744&amp;'AQS-88101'!$G$2:$G$2744,0))&lt;&gt;"",INDEX('AQS-88101'!$M$2:$M$2744,MATCH('88101-daily-summary-by-site'!$A250&amp;'88101-daily-summary-by-site'!B$2&amp;'88101-daily-summary-by-site'!B$3,'AQS-88101'!$AC$2:$AC$2744&amp;'AQS-88101'!$E$2:$E$2744&amp;'AQS-88101'!$G$2:$G$2744,0)),""),"")</f>
        <v>6.5</v>
      </c>
      <c r="C250" s="42" t="str">
        <f t="array" ref="C250">IFERROR(IF(INDEX('AQS-88101'!$M$2:$M$2744,MATCH('88101-daily-summary-by-site'!$A250&amp;'88101-daily-summary-by-site'!C$2&amp;'88101-daily-summary-by-site'!C$3,'AQS-88101'!$AC$2:$AC$2744&amp;'AQS-88101'!$E$2:$E$2744&amp;'AQS-88101'!$G$2:$G$2744,0))&lt;&gt;"",INDEX('AQS-88101'!$M$2:$M$2744,MATCH('88101-daily-summary-by-site'!$A250&amp;'88101-daily-summary-by-site'!C$2&amp;'88101-daily-summary-by-site'!C$3,'AQS-88101'!$AC$2:$AC$2744&amp;'AQS-88101'!$E$2:$E$2744&amp;'AQS-88101'!$G$2:$G$2744,0)),""),"")</f>
        <v/>
      </c>
      <c r="D250" s="42" t="str">
        <f t="array" ref="D250">IFERROR(IF(INDEX('AQS-88101'!$M$2:$M$2744,MATCH('88101-daily-summary-by-site'!$A250&amp;'88101-daily-summary-by-site'!D$2&amp;'88101-daily-summary-by-site'!D$3,'AQS-88101'!$AC$2:$AC$2744&amp;'AQS-88101'!$E$2:$E$2744&amp;'AQS-88101'!$G$2:$G$2744,0))&lt;&gt;"",INDEX('AQS-88101'!$M$2:$M$2744,MATCH('88101-daily-summary-by-site'!$A250&amp;'88101-daily-summary-by-site'!D$2&amp;'88101-daily-summary-by-site'!D$3,'AQS-88101'!$AC$2:$AC$2744&amp;'AQS-88101'!$E$2:$E$2744&amp;'AQS-88101'!$G$2:$G$2744,0)),""),"")</f>
        <v/>
      </c>
      <c r="E250" s="42" t="str">
        <f t="array" ref="E250">IFERROR(IF(INDEX('AQS-88101'!$M$2:$M$2744,MATCH('88101-daily-summary-by-site'!$A250&amp;'88101-daily-summary-by-site'!E$2&amp;'88101-daily-summary-by-site'!E$3,'AQS-88101'!$AC$2:$AC$2744&amp;'AQS-88101'!$E$2:$E$2744&amp;'AQS-88101'!$G$2:$G$2744,0))&lt;&gt;"",INDEX('AQS-88101'!$M$2:$M$2744,MATCH('88101-daily-summary-by-site'!$A250&amp;'88101-daily-summary-by-site'!E$2&amp;'88101-daily-summary-by-site'!E$3,'AQS-88101'!$AC$2:$AC$2744&amp;'AQS-88101'!$E$2:$E$2744&amp;'AQS-88101'!$G$2:$G$2744,0)),""),"")</f>
        <v/>
      </c>
      <c r="F250" s="42" t="str">
        <f t="array" ref="F250">IFERROR(IF(INDEX('AQS-88101'!$M$2:$M$2744,MATCH('88101-daily-summary-by-site'!$A250&amp;'88101-daily-summary-by-site'!F$2&amp;'88101-daily-summary-by-site'!F$3,'AQS-88101'!$AC$2:$AC$2744&amp;'AQS-88101'!$E$2:$E$2744&amp;'AQS-88101'!$G$2:$G$2744,0))&lt;&gt;"",INDEX('AQS-88101'!$M$2:$M$2744,MATCH('88101-daily-summary-by-site'!$A250&amp;'88101-daily-summary-by-site'!F$2&amp;'88101-daily-summary-by-site'!F$3,'AQS-88101'!$AC$2:$AC$2744&amp;'AQS-88101'!$E$2:$E$2744&amp;'AQS-88101'!$G$2:$G$2744,0)),""),"")</f>
        <v/>
      </c>
      <c r="G250" s="42" t="str">
        <f t="array" ref="G250">IFERROR(IF(INDEX('AQS-88101'!$M$2:$M$2744,MATCH('88101-daily-summary-by-site'!$A250&amp;'88101-daily-summary-by-site'!G$2&amp;'88101-daily-summary-by-site'!G$3,'AQS-88101'!$AC$2:$AC$2744&amp;'AQS-88101'!$E$2:$E$2744&amp;'AQS-88101'!$G$2:$G$2744,0))&lt;&gt;"",INDEX('AQS-88101'!$M$2:$M$2744,MATCH('88101-daily-summary-by-site'!$A250&amp;'88101-daily-summary-by-site'!G$2&amp;'88101-daily-summary-by-site'!G$3,'AQS-88101'!$AC$2:$AC$2744&amp;'AQS-88101'!$E$2:$E$2744&amp;'AQS-88101'!$G$2:$G$2744,0)),""),"")</f>
        <v/>
      </c>
      <c r="H250" s="42" t="str">
        <f t="array" ref="H250">IFERROR(IF(INDEX('AQS-88101'!$M$2:$M$2744,MATCH('88101-daily-summary-by-site'!$A250&amp;'88101-daily-summary-by-site'!H$2&amp;'88101-daily-summary-by-site'!H$3,'AQS-88101'!$AC$2:$AC$2744&amp;'AQS-88101'!$E$2:$E$2744&amp;'AQS-88101'!$G$2:$G$2744,0))&lt;&gt;"",INDEX('AQS-88101'!$M$2:$M$2744,MATCH('88101-daily-summary-by-site'!$A250&amp;'88101-daily-summary-by-site'!H$2&amp;'88101-daily-summary-by-site'!H$3,'AQS-88101'!$AC$2:$AC$2744&amp;'AQS-88101'!$E$2:$E$2744&amp;'AQS-88101'!$G$2:$G$2744,0)),""),"")</f>
        <v/>
      </c>
      <c r="I250" s="108" t="str">
        <f t="array" ref="I250">IFERROR(IF(INDEX('AQS-88101'!$M$2:$M$2744,MATCH('88101-daily-summary-by-site'!$A250&amp;'88101-daily-summary-by-site'!I$2&amp;'88101-daily-summary-by-site'!I$3,'AQS-88101'!$AC$2:$AC$2744&amp;'AQS-88101'!$E$2:$E$2744&amp;'AQS-88101'!$G$2:$G$2744,0))&lt;&gt;"",INDEX('AQS-88101'!$M$2:$M$2744,MATCH('88101-daily-summary-by-site'!$A250&amp;'88101-daily-summary-by-site'!I$2&amp;'88101-daily-summary-by-site'!I$3,'AQS-88101'!$AC$2:$AC$2744&amp;'AQS-88101'!$E$2:$E$2744&amp;'AQS-88101'!$G$2:$G$2744,0)),""),"")</f>
        <v/>
      </c>
      <c r="L250" s="107">
        <f t="shared" si="15"/>
        <v>6.5</v>
      </c>
      <c r="M250" s="42" t="str">
        <f t="shared" si="16"/>
        <v/>
      </c>
      <c r="N250" s="42" t="str">
        <f t="shared" si="17"/>
        <v/>
      </c>
      <c r="O250" s="108" t="str">
        <f t="shared" si="18"/>
        <v/>
      </c>
    </row>
    <row r="251" spans="1:15" x14ac:dyDescent="0.25">
      <c r="A251" s="79">
        <f t="shared" si="19"/>
        <v>37013</v>
      </c>
      <c r="B251" s="107" t="str">
        <f t="array" ref="B251">IFERROR(IF(INDEX('AQS-88101'!$M$2:$M$2744,MATCH('88101-daily-summary-by-site'!$A251&amp;'88101-daily-summary-by-site'!B$2&amp;'88101-daily-summary-by-site'!B$3,'AQS-88101'!$AC$2:$AC$2744&amp;'AQS-88101'!$E$2:$E$2744&amp;'AQS-88101'!$G$2:$G$2744,0))&lt;&gt;"",INDEX('AQS-88101'!$M$2:$M$2744,MATCH('88101-daily-summary-by-site'!$A251&amp;'88101-daily-summary-by-site'!B$2&amp;'88101-daily-summary-by-site'!B$3,'AQS-88101'!$AC$2:$AC$2744&amp;'AQS-88101'!$E$2:$E$2744&amp;'AQS-88101'!$G$2:$G$2744,0)),""),"")</f>
        <v/>
      </c>
      <c r="C251" s="42" t="str">
        <f t="array" ref="C251">IFERROR(IF(INDEX('AQS-88101'!$M$2:$M$2744,MATCH('88101-daily-summary-by-site'!$A251&amp;'88101-daily-summary-by-site'!C$2&amp;'88101-daily-summary-by-site'!C$3,'AQS-88101'!$AC$2:$AC$2744&amp;'AQS-88101'!$E$2:$E$2744&amp;'AQS-88101'!$G$2:$G$2744,0))&lt;&gt;"",INDEX('AQS-88101'!$M$2:$M$2744,MATCH('88101-daily-summary-by-site'!$A251&amp;'88101-daily-summary-by-site'!C$2&amp;'88101-daily-summary-by-site'!C$3,'AQS-88101'!$AC$2:$AC$2744&amp;'AQS-88101'!$E$2:$E$2744&amp;'AQS-88101'!$G$2:$G$2744,0)),""),"")</f>
        <v/>
      </c>
      <c r="D251" s="42" t="str">
        <f t="array" ref="D251">IFERROR(IF(INDEX('AQS-88101'!$M$2:$M$2744,MATCH('88101-daily-summary-by-site'!$A251&amp;'88101-daily-summary-by-site'!D$2&amp;'88101-daily-summary-by-site'!D$3,'AQS-88101'!$AC$2:$AC$2744&amp;'AQS-88101'!$E$2:$E$2744&amp;'AQS-88101'!$G$2:$G$2744,0))&lt;&gt;"",INDEX('AQS-88101'!$M$2:$M$2744,MATCH('88101-daily-summary-by-site'!$A251&amp;'88101-daily-summary-by-site'!D$2&amp;'88101-daily-summary-by-site'!D$3,'AQS-88101'!$AC$2:$AC$2744&amp;'AQS-88101'!$E$2:$E$2744&amp;'AQS-88101'!$G$2:$G$2744,0)),""),"")</f>
        <v/>
      </c>
      <c r="E251" s="42" t="str">
        <f t="array" ref="E251">IFERROR(IF(INDEX('AQS-88101'!$M$2:$M$2744,MATCH('88101-daily-summary-by-site'!$A251&amp;'88101-daily-summary-by-site'!E$2&amp;'88101-daily-summary-by-site'!E$3,'AQS-88101'!$AC$2:$AC$2744&amp;'AQS-88101'!$E$2:$E$2744&amp;'AQS-88101'!$G$2:$G$2744,0))&lt;&gt;"",INDEX('AQS-88101'!$M$2:$M$2744,MATCH('88101-daily-summary-by-site'!$A251&amp;'88101-daily-summary-by-site'!E$2&amp;'88101-daily-summary-by-site'!E$3,'AQS-88101'!$AC$2:$AC$2744&amp;'AQS-88101'!$E$2:$E$2744&amp;'AQS-88101'!$G$2:$G$2744,0)),""),"")</f>
        <v/>
      </c>
      <c r="F251" s="42" t="str">
        <f t="array" ref="F251">IFERROR(IF(INDEX('AQS-88101'!$M$2:$M$2744,MATCH('88101-daily-summary-by-site'!$A251&amp;'88101-daily-summary-by-site'!F$2&amp;'88101-daily-summary-by-site'!F$3,'AQS-88101'!$AC$2:$AC$2744&amp;'AQS-88101'!$E$2:$E$2744&amp;'AQS-88101'!$G$2:$G$2744,0))&lt;&gt;"",INDEX('AQS-88101'!$M$2:$M$2744,MATCH('88101-daily-summary-by-site'!$A251&amp;'88101-daily-summary-by-site'!F$2&amp;'88101-daily-summary-by-site'!F$3,'AQS-88101'!$AC$2:$AC$2744&amp;'AQS-88101'!$E$2:$E$2744&amp;'AQS-88101'!$G$2:$G$2744,0)),""),"")</f>
        <v/>
      </c>
      <c r="G251" s="42" t="str">
        <f t="array" ref="G251">IFERROR(IF(INDEX('AQS-88101'!$M$2:$M$2744,MATCH('88101-daily-summary-by-site'!$A251&amp;'88101-daily-summary-by-site'!G$2&amp;'88101-daily-summary-by-site'!G$3,'AQS-88101'!$AC$2:$AC$2744&amp;'AQS-88101'!$E$2:$E$2744&amp;'AQS-88101'!$G$2:$G$2744,0))&lt;&gt;"",INDEX('AQS-88101'!$M$2:$M$2744,MATCH('88101-daily-summary-by-site'!$A251&amp;'88101-daily-summary-by-site'!G$2&amp;'88101-daily-summary-by-site'!G$3,'AQS-88101'!$AC$2:$AC$2744&amp;'AQS-88101'!$E$2:$E$2744&amp;'AQS-88101'!$G$2:$G$2744,0)),""),"")</f>
        <v/>
      </c>
      <c r="H251" s="42" t="str">
        <f t="array" ref="H251">IFERROR(IF(INDEX('AQS-88101'!$M$2:$M$2744,MATCH('88101-daily-summary-by-site'!$A251&amp;'88101-daily-summary-by-site'!H$2&amp;'88101-daily-summary-by-site'!H$3,'AQS-88101'!$AC$2:$AC$2744&amp;'AQS-88101'!$E$2:$E$2744&amp;'AQS-88101'!$G$2:$G$2744,0))&lt;&gt;"",INDEX('AQS-88101'!$M$2:$M$2744,MATCH('88101-daily-summary-by-site'!$A251&amp;'88101-daily-summary-by-site'!H$2&amp;'88101-daily-summary-by-site'!H$3,'AQS-88101'!$AC$2:$AC$2744&amp;'AQS-88101'!$E$2:$E$2744&amp;'AQS-88101'!$G$2:$G$2744,0)),""),"")</f>
        <v/>
      </c>
      <c r="I251" s="108" t="str">
        <f t="array" ref="I251">IFERROR(IF(INDEX('AQS-88101'!$M$2:$M$2744,MATCH('88101-daily-summary-by-site'!$A251&amp;'88101-daily-summary-by-site'!I$2&amp;'88101-daily-summary-by-site'!I$3,'AQS-88101'!$AC$2:$AC$2744&amp;'AQS-88101'!$E$2:$E$2744&amp;'AQS-88101'!$G$2:$G$2744,0))&lt;&gt;"",INDEX('AQS-88101'!$M$2:$M$2744,MATCH('88101-daily-summary-by-site'!$A251&amp;'88101-daily-summary-by-site'!I$2&amp;'88101-daily-summary-by-site'!I$3,'AQS-88101'!$AC$2:$AC$2744&amp;'AQS-88101'!$E$2:$E$2744&amp;'AQS-88101'!$G$2:$G$2744,0)),""),"")</f>
        <v/>
      </c>
      <c r="L251" s="107" t="str">
        <f t="shared" si="15"/>
        <v/>
      </c>
      <c r="M251" s="42" t="str">
        <f t="shared" si="16"/>
        <v/>
      </c>
      <c r="N251" s="42" t="str">
        <f t="shared" si="17"/>
        <v/>
      </c>
      <c r="O251" s="108" t="str">
        <f t="shared" si="18"/>
        <v/>
      </c>
    </row>
    <row r="252" spans="1:15" x14ac:dyDescent="0.25">
      <c r="A252" s="79">
        <f t="shared" si="19"/>
        <v>37014</v>
      </c>
      <c r="B252" s="107" t="str">
        <f t="array" ref="B252">IFERROR(IF(INDEX('AQS-88101'!$M$2:$M$2744,MATCH('88101-daily-summary-by-site'!$A252&amp;'88101-daily-summary-by-site'!B$2&amp;'88101-daily-summary-by-site'!B$3,'AQS-88101'!$AC$2:$AC$2744&amp;'AQS-88101'!$E$2:$E$2744&amp;'AQS-88101'!$G$2:$G$2744,0))&lt;&gt;"",INDEX('AQS-88101'!$M$2:$M$2744,MATCH('88101-daily-summary-by-site'!$A252&amp;'88101-daily-summary-by-site'!B$2&amp;'88101-daily-summary-by-site'!B$3,'AQS-88101'!$AC$2:$AC$2744&amp;'AQS-88101'!$E$2:$E$2744&amp;'AQS-88101'!$G$2:$G$2744,0)),""),"")</f>
        <v/>
      </c>
      <c r="C252" s="42" t="str">
        <f t="array" ref="C252">IFERROR(IF(INDEX('AQS-88101'!$M$2:$M$2744,MATCH('88101-daily-summary-by-site'!$A252&amp;'88101-daily-summary-by-site'!C$2&amp;'88101-daily-summary-by-site'!C$3,'AQS-88101'!$AC$2:$AC$2744&amp;'AQS-88101'!$E$2:$E$2744&amp;'AQS-88101'!$G$2:$G$2744,0))&lt;&gt;"",INDEX('AQS-88101'!$M$2:$M$2744,MATCH('88101-daily-summary-by-site'!$A252&amp;'88101-daily-summary-by-site'!C$2&amp;'88101-daily-summary-by-site'!C$3,'AQS-88101'!$AC$2:$AC$2744&amp;'AQS-88101'!$E$2:$E$2744&amp;'AQS-88101'!$G$2:$G$2744,0)),""),"")</f>
        <v/>
      </c>
      <c r="D252" s="42" t="str">
        <f t="array" ref="D252">IFERROR(IF(INDEX('AQS-88101'!$M$2:$M$2744,MATCH('88101-daily-summary-by-site'!$A252&amp;'88101-daily-summary-by-site'!D$2&amp;'88101-daily-summary-by-site'!D$3,'AQS-88101'!$AC$2:$AC$2744&amp;'AQS-88101'!$E$2:$E$2744&amp;'AQS-88101'!$G$2:$G$2744,0))&lt;&gt;"",INDEX('AQS-88101'!$M$2:$M$2744,MATCH('88101-daily-summary-by-site'!$A252&amp;'88101-daily-summary-by-site'!D$2&amp;'88101-daily-summary-by-site'!D$3,'AQS-88101'!$AC$2:$AC$2744&amp;'AQS-88101'!$E$2:$E$2744&amp;'AQS-88101'!$G$2:$G$2744,0)),""),"")</f>
        <v/>
      </c>
      <c r="E252" s="42" t="str">
        <f t="array" ref="E252">IFERROR(IF(INDEX('AQS-88101'!$M$2:$M$2744,MATCH('88101-daily-summary-by-site'!$A252&amp;'88101-daily-summary-by-site'!E$2&amp;'88101-daily-summary-by-site'!E$3,'AQS-88101'!$AC$2:$AC$2744&amp;'AQS-88101'!$E$2:$E$2744&amp;'AQS-88101'!$G$2:$G$2744,0))&lt;&gt;"",INDEX('AQS-88101'!$M$2:$M$2744,MATCH('88101-daily-summary-by-site'!$A252&amp;'88101-daily-summary-by-site'!E$2&amp;'88101-daily-summary-by-site'!E$3,'AQS-88101'!$AC$2:$AC$2744&amp;'AQS-88101'!$E$2:$E$2744&amp;'AQS-88101'!$G$2:$G$2744,0)),""),"")</f>
        <v/>
      </c>
      <c r="F252" s="42" t="str">
        <f t="array" ref="F252">IFERROR(IF(INDEX('AQS-88101'!$M$2:$M$2744,MATCH('88101-daily-summary-by-site'!$A252&amp;'88101-daily-summary-by-site'!F$2&amp;'88101-daily-summary-by-site'!F$3,'AQS-88101'!$AC$2:$AC$2744&amp;'AQS-88101'!$E$2:$E$2744&amp;'AQS-88101'!$G$2:$G$2744,0))&lt;&gt;"",INDEX('AQS-88101'!$M$2:$M$2744,MATCH('88101-daily-summary-by-site'!$A252&amp;'88101-daily-summary-by-site'!F$2&amp;'88101-daily-summary-by-site'!F$3,'AQS-88101'!$AC$2:$AC$2744&amp;'AQS-88101'!$E$2:$E$2744&amp;'AQS-88101'!$G$2:$G$2744,0)),""),"")</f>
        <v/>
      </c>
      <c r="G252" s="42" t="str">
        <f t="array" ref="G252">IFERROR(IF(INDEX('AQS-88101'!$M$2:$M$2744,MATCH('88101-daily-summary-by-site'!$A252&amp;'88101-daily-summary-by-site'!G$2&amp;'88101-daily-summary-by-site'!G$3,'AQS-88101'!$AC$2:$AC$2744&amp;'AQS-88101'!$E$2:$E$2744&amp;'AQS-88101'!$G$2:$G$2744,0))&lt;&gt;"",INDEX('AQS-88101'!$M$2:$M$2744,MATCH('88101-daily-summary-by-site'!$A252&amp;'88101-daily-summary-by-site'!G$2&amp;'88101-daily-summary-by-site'!G$3,'AQS-88101'!$AC$2:$AC$2744&amp;'AQS-88101'!$E$2:$E$2744&amp;'AQS-88101'!$G$2:$G$2744,0)),""),"")</f>
        <v/>
      </c>
      <c r="H252" s="42" t="str">
        <f t="array" ref="H252">IFERROR(IF(INDEX('AQS-88101'!$M$2:$M$2744,MATCH('88101-daily-summary-by-site'!$A252&amp;'88101-daily-summary-by-site'!H$2&amp;'88101-daily-summary-by-site'!H$3,'AQS-88101'!$AC$2:$AC$2744&amp;'AQS-88101'!$E$2:$E$2744&amp;'AQS-88101'!$G$2:$G$2744,0))&lt;&gt;"",INDEX('AQS-88101'!$M$2:$M$2744,MATCH('88101-daily-summary-by-site'!$A252&amp;'88101-daily-summary-by-site'!H$2&amp;'88101-daily-summary-by-site'!H$3,'AQS-88101'!$AC$2:$AC$2744&amp;'AQS-88101'!$E$2:$E$2744&amp;'AQS-88101'!$G$2:$G$2744,0)),""),"")</f>
        <v/>
      </c>
      <c r="I252" s="108" t="str">
        <f t="array" ref="I252">IFERROR(IF(INDEX('AQS-88101'!$M$2:$M$2744,MATCH('88101-daily-summary-by-site'!$A252&amp;'88101-daily-summary-by-site'!I$2&amp;'88101-daily-summary-by-site'!I$3,'AQS-88101'!$AC$2:$AC$2744&amp;'AQS-88101'!$E$2:$E$2744&amp;'AQS-88101'!$G$2:$G$2744,0))&lt;&gt;"",INDEX('AQS-88101'!$M$2:$M$2744,MATCH('88101-daily-summary-by-site'!$A252&amp;'88101-daily-summary-by-site'!I$2&amp;'88101-daily-summary-by-site'!I$3,'AQS-88101'!$AC$2:$AC$2744&amp;'AQS-88101'!$E$2:$E$2744&amp;'AQS-88101'!$G$2:$G$2744,0)),""),"")</f>
        <v/>
      </c>
      <c r="L252" s="107" t="str">
        <f t="shared" si="15"/>
        <v/>
      </c>
      <c r="M252" s="42" t="str">
        <f t="shared" si="16"/>
        <v/>
      </c>
      <c r="N252" s="42" t="str">
        <f t="shared" si="17"/>
        <v/>
      </c>
      <c r="O252" s="108" t="str">
        <f t="shared" si="18"/>
        <v/>
      </c>
    </row>
    <row r="253" spans="1:15" x14ac:dyDescent="0.25">
      <c r="A253" s="79">
        <f t="shared" si="19"/>
        <v>37015</v>
      </c>
      <c r="B253" s="107">
        <f t="array" ref="B253">IFERROR(IF(INDEX('AQS-88101'!$M$2:$M$2744,MATCH('88101-daily-summary-by-site'!$A253&amp;'88101-daily-summary-by-site'!B$2&amp;'88101-daily-summary-by-site'!B$3,'AQS-88101'!$AC$2:$AC$2744&amp;'AQS-88101'!$E$2:$E$2744&amp;'AQS-88101'!$G$2:$G$2744,0))&lt;&gt;"",INDEX('AQS-88101'!$M$2:$M$2744,MATCH('88101-daily-summary-by-site'!$A253&amp;'88101-daily-summary-by-site'!B$2&amp;'88101-daily-summary-by-site'!B$3,'AQS-88101'!$AC$2:$AC$2744&amp;'AQS-88101'!$E$2:$E$2744&amp;'AQS-88101'!$G$2:$G$2744,0)),""),"")</f>
        <v>6.7</v>
      </c>
      <c r="C253" s="42" t="str">
        <f t="array" ref="C253">IFERROR(IF(INDEX('AQS-88101'!$M$2:$M$2744,MATCH('88101-daily-summary-by-site'!$A253&amp;'88101-daily-summary-by-site'!C$2&amp;'88101-daily-summary-by-site'!C$3,'AQS-88101'!$AC$2:$AC$2744&amp;'AQS-88101'!$E$2:$E$2744&amp;'AQS-88101'!$G$2:$G$2744,0))&lt;&gt;"",INDEX('AQS-88101'!$M$2:$M$2744,MATCH('88101-daily-summary-by-site'!$A253&amp;'88101-daily-summary-by-site'!C$2&amp;'88101-daily-summary-by-site'!C$3,'AQS-88101'!$AC$2:$AC$2744&amp;'AQS-88101'!$E$2:$E$2744&amp;'AQS-88101'!$G$2:$G$2744,0)),""),"")</f>
        <v/>
      </c>
      <c r="D253" s="42" t="str">
        <f t="array" ref="D253">IFERROR(IF(INDEX('AQS-88101'!$M$2:$M$2744,MATCH('88101-daily-summary-by-site'!$A253&amp;'88101-daily-summary-by-site'!D$2&amp;'88101-daily-summary-by-site'!D$3,'AQS-88101'!$AC$2:$AC$2744&amp;'AQS-88101'!$E$2:$E$2744&amp;'AQS-88101'!$G$2:$G$2744,0))&lt;&gt;"",INDEX('AQS-88101'!$M$2:$M$2744,MATCH('88101-daily-summary-by-site'!$A253&amp;'88101-daily-summary-by-site'!D$2&amp;'88101-daily-summary-by-site'!D$3,'AQS-88101'!$AC$2:$AC$2744&amp;'AQS-88101'!$E$2:$E$2744&amp;'AQS-88101'!$G$2:$G$2744,0)),""),"")</f>
        <v/>
      </c>
      <c r="E253" s="42" t="str">
        <f t="array" ref="E253">IFERROR(IF(INDEX('AQS-88101'!$M$2:$M$2744,MATCH('88101-daily-summary-by-site'!$A253&amp;'88101-daily-summary-by-site'!E$2&amp;'88101-daily-summary-by-site'!E$3,'AQS-88101'!$AC$2:$AC$2744&amp;'AQS-88101'!$E$2:$E$2744&amp;'AQS-88101'!$G$2:$G$2744,0))&lt;&gt;"",INDEX('AQS-88101'!$M$2:$M$2744,MATCH('88101-daily-summary-by-site'!$A253&amp;'88101-daily-summary-by-site'!E$2&amp;'88101-daily-summary-by-site'!E$3,'AQS-88101'!$AC$2:$AC$2744&amp;'AQS-88101'!$E$2:$E$2744&amp;'AQS-88101'!$G$2:$G$2744,0)),""),"")</f>
        <v/>
      </c>
      <c r="F253" s="42" t="str">
        <f t="array" ref="F253">IFERROR(IF(INDEX('AQS-88101'!$M$2:$M$2744,MATCH('88101-daily-summary-by-site'!$A253&amp;'88101-daily-summary-by-site'!F$2&amp;'88101-daily-summary-by-site'!F$3,'AQS-88101'!$AC$2:$AC$2744&amp;'AQS-88101'!$E$2:$E$2744&amp;'AQS-88101'!$G$2:$G$2744,0))&lt;&gt;"",INDEX('AQS-88101'!$M$2:$M$2744,MATCH('88101-daily-summary-by-site'!$A253&amp;'88101-daily-summary-by-site'!F$2&amp;'88101-daily-summary-by-site'!F$3,'AQS-88101'!$AC$2:$AC$2744&amp;'AQS-88101'!$E$2:$E$2744&amp;'AQS-88101'!$G$2:$G$2744,0)),""),"")</f>
        <v/>
      </c>
      <c r="G253" s="42" t="str">
        <f t="array" ref="G253">IFERROR(IF(INDEX('AQS-88101'!$M$2:$M$2744,MATCH('88101-daily-summary-by-site'!$A253&amp;'88101-daily-summary-by-site'!G$2&amp;'88101-daily-summary-by-site'!G$3,'AQS-88101'!$AC$2:$AC$2744&amp;'AQS-88101'!$E$2:$E$2744&amp;'AQS-88101'!$G$2:$G$2744,0))&lt;&gt;"",INDEX('AQS-88101'!$M$2:$M$2744,MATCH('88101-daily-summary-by-site'!$A253&amp;'88101-daily-summary-by-site'!G$2&amp;'88101-daily-summary-by-site'!G$3,'AQS-88101'!$AC$2:$AC$2744&amp;'AQS-88101'!$E$2:$E$2744&amp;'AQS-88101'!$G$2:$G$2744,0)),""),"")</f>
        <v/>
      </c>
      <c r="H253" s="42" t="str">
        <f t="array" ref="H253">IFERROR(IF(INDEX('AQS-88101'!$M$2:$M$2744,MATCH('88101-daily-summary-by-site'!$A253&amp;'88101-daily-summary-by-site'!H$2&amp;'88101-daily-summary-by-site'!H$3,'AQS-88101'!$AC$2:$AC$2744&amp;'AQS-88101'!$E$2:$E$2744&amp;'AQS-88101'!$G$2:$G$2744,0))&lt;&gt;"",INDEX('AQS-88101'!$M$2:$M$2744,MATCH('88101-daily-summary-by-site'!$A253&amp;'88101-daily-summary-by-site'!H$2&amp;'88101-daily-summary-by-site'!H$3,'AQS-88101'!$AC$2:$AC$2744&amp;'AQS-88101'!$E$2:$E$2744&amp;'AQS-88101'!$G$2:$G$2744,0)),""),"")</f>
        <v/>
      </c>
      <c r="I253" s="108" t="str">
        <f t="array" ref="I253">IFERROR(IF(INDEX('AQS-88101'!$M$2:$M$2744,MATCH('88101-daily-summary-by-site'!$A253&amp;'88101-daily-summary-by-site'!I$2&amp;'88101-daily-summary-by-site'!I$3,'AQS-88101'!$AC$2:$AC$2744&amp;'AQS-88101'!$E$2:$E$2744&amp;'AQS-88101'!$G$2:$G$2744,0))&lt;&gt;"",INDEX('AQS-88101'!$M$2:$M$2744,MATCH('88101-daily-summary-by-site'!$A253&amp;'88101-daily-summary-by-site'!I$2&amp;'88101-daily-summary-by-site'!I$3,'AQS-88101'!$AC$2:$AC$2744&amp;'AQS-88101'!$E$2:$E$2744&amp;'AQS-88101'!$G$2:$G$2744,0)),""),"")</f>
        <v/>
      </c>
      <c r="L253" s="107">
        <f t="shared" si="15"/>
        <v>6.7</v>
      </c>
      <c r="M253" s="42" t="str">
        <f t="shared" si="16"/>
        <v/>
      </c>
      <c r="N253" s="42" t="str">
        <f t="shared" si="17"/>
        <v/>
      </c>
      <c r="O253" s="108" t="str">
        <f t="shared" si="18"/>
        <v/>
      </c>
    </row>
    <row r="254" spans="1:15" x14ac:dyDescent="0.25">
      <c r="A254" s="79">
        <f t="shared" si="19"/>
        <v>37016</v>
      </c>
      <c r="B254" s="107" t="str">
        <f t="array" ref="B254">IFERROR(IF(INDEX('AQS-88101'!$M$2:$M$2744,MATCH('88101-daily-summary-by-site'!$A254&amp;'88101-daily-summary-by-site'!B$2&amp;'88101-daily-summary-by-site'!B$3,'AQS-88101'!$AC$2:$AC$2744&amp;'AQS-88101'!$E$2:$E$2744&amp;'AQS-88101'!$G$2:$G$2744,0))&lt;&gt;"",INDEX('AQS-88101'!$M$2:$M$2744,MATCH('88101-daily-summary-by-site'!$A254&amp;'88101-daily-summary-by-site'!B$2&amp;'88101-daily-summary-by-site'!B$3,'AQS-88101'!$AC$2:$AC$2744&amp;'AQS-88101'!$E$2:$E$2744&amp;'AQS-88101'!$G$2:$G$2744,0)),""),"")</f>
        <v/>
      </c>
      <c r="C254" s="42" t="str">
        <f t="array" ref="C254">IFERROR(IF(INDEX('AQS-88101'!$M$2:$M$2744,MATCH('88101-daily-summary-by-site'!$A254&amp;'88101-daily-summary-by-site'!C$2&amp;'88101-daily-summary-by-site'!C$3,'AQS-88101'!$AC$2:$AC$2744&amp;'AQS-88101'!$E$2:$E$2744&amp;'AQS-88101'!$G$2:$G$2744,0))&lt;&gt;"",INDEX('AQS-88101'!$M$2:$M$2744,MATCH('88101-daily-summary-by-site'!$A254&amp;'88101-daily-summary-by-site'!C$2&amp;'88101-daily-summary-by-site'!C$3,'AQS-88101'!$AC$2:$AC$2744&amp;'AQS-88101'!$E$2:$E$2744&amp;'AQS-88101'!$G$2:$G$2744,0)),""),"")</f>
        <v/>
      </c>
      <c r="D254" s="42" t="str">
        <f t="array" ref="D254">IFERROR(IF(INDEX('AQS-88101'!$M$2:$M$2744,MATCH('88101-daily-summary-by-site'!$A254&amp;'88101-daily-summary-by-site'!D$2&amp;'88101-daily-summary-by-site'!D$3,'AQS-88101'!$AC$2:$AC$2744&amp;'AQS-88101'!$E$2:$E$2744&amp;'AQS-88101'!$G$2:$G$2744,0))&lt;&gt;"",INDEX('AQS-88101'!$M$2:$M$2744,MATCH('88101-daily-summary-by-site'!$A254&amp;'88101-daily-summary-by-site'!D$2&amp;'88101-daily-summary-by-site'!D$3,'AQS-88101'!$AC$2:$AC$2744&amp;'AQS-88101'!$E$2:$E$2744&amp;'AQS-88101'!$G$2:$G$2744,0)),""),"")</f>
        <v/>
      </c>
      <c r="E254" s="42" t="str">
        <f t="array" ref="E254">IFERROR(IF(INDEX('AQS-88101'!$M$2:$M$2744,MATCH('88101-daily-summary-by-site'!$A254&amp;'88101-daily-summary-by-site'!E$2&amp;'88101-daily-summary-by-site'!E$3,'AQS-88101'!$AC$2:$AC$2744&amp;'AQS-88101'!$E$2:$E$2744&amp;'AQS-88101'!$G$2:$G$2744,0))&lt;&gt;"",INDEX('AQS-88101'!$M$2:$M$2744,MATCH('88101-daily-summary-by-site'!$A254&amp;'88101-daily-summary-by-site'!E$2&amp;'88101-daily-summary-by-site'!E$3,'AQS-88101'!$AC$2:$AC$2744&amp;'AQS-88101'!$E$2:$E$2744&amp;'AQS-88101'!$G$2:$G$2744,0)),""),"")</f>
        <v/>
      </c>
      <c r="F254" s="42" t="str">
        <f t="array" ref="F254">IFERROR(IF(INDEX('AQS-88101'!$M$2:$M$2744,MATCH('88101-daily-summary-by-site'!$A254&amp;'88101-daily-summary-by-site'!F$2&amp;'88101-daily-summary-by-site'!F$3,'AQS-88101'!$AC$2:$AC$2744&amp;'AQS-88101'!$E$2:$E$2744&amp;'AQS-88101'!$G$2:$G$2744,0))&lt;&gt;"",INDEX('AQS-88101'!$M$2:$M$2744,MATCH('88101-daily-summary-by-site'!$A254&amp;'88101-daily-summary-by-site'!F$2&amp;'88101-daily-summary-by-site'!F$3,'AQS-88101'!$AC$2:$AC$2744&amp;'AQS-88101'!$E$2:$E$2744&amp;'AQS-88101'!$G$2:$G$2744,0)),""),"")</f>
        <v/>
      </c>
      <c r="G254" s="42" t="str">
        <f t="array" ref="G254">IFERROR(IF(INDEX('AQS-88101'!$M$2:$M$2744,MATCH('88101-daily-summary-by-site'!$A254&amp;'88101-daily-summary-by-site'!G$2&amp;'88101-daily-summary-by-site'!G$3,'AQS-88101'!$AC$2:$AC$2744&amp;'AQS-88101'!$E$2:$E$2744&amp;'AQS-88101'!$G$2:$G$2744,0))&lt;&gt;"",INDEX('AQS-88101'!$M$2:$M$2744,MATCH('88101-daily-summary-by-site'!$A254&amp;'88101-daily-summary-by-site'!G$2&amp;'88101-daily-summary-by-site'!G$3,'AQS-88101'!$AC$2:$AC$2744&amp;'AQS-88101'!$E$2:$E$2744&amp;'AQS-88101'!$G$2:$G$2744,0)),""),"")</f>
        <v/>
      </c>
      <c r="H254" s="42" t="str">
        <f t="array" ref="H254">IFERROR(IF(INDEX('AQS-88101'!$M$2:$M$2744,MATCH('88101-daily-summary-by-site'!$A254&amp;'88101-daily-summary-by-site'!H$2&amp;'88101-daily-summary-by-site'!H$3,'AQS-88101'!$AC$2:$AC$2744&amp;'AQS-88101'!$E$2:$E$2744&amp;'AQS-88101'!$G$2:$G$2744,0))&lt;&gt;"",INDEX('AQS-88101'!$M$2:$M$2744,MATCH('88101-daily-summary-by-site'!$A254&amp;'88101-daily-summary-by-site'!H$2&amp;'88101-daily-summary-by-site'!H$3,'AQS-88101'!$AC$2:$AC$2744&amp;'AQS-88101'!$E$2:$E$2744&amp;'AQS-88101'!$G$2:$G$2744,0)),""),"")</f>
        <v/>
      </c>
      <c r="I254" s="108" t="str">
        <f t="array" ref="I254">IFERROR(IF(INDEX('AQS-88101'!$M$2:$M$2744,MATCH('88101-daily-summary-by-site'!$A254&amp;'88101-daily-summary-by-site'!I$2&amp;'88101-daily-summary-by-site'!I$3,'AQS-88101'!$AC$2:$AC$2744&amp;'AQS-88101'!$E$2:$E$2744&amp;'AQS-88101'!$G$2:$G$2744,0))&lt;&gt;"",INDEX('AQS-88101'!$M$2:$M$2744,MATCH('88101-daily-summary-by-site'!$A254&amp;'88101-daily-summary-by-site'!I$2&amp;'88101-daily-summary-by-site'!I$3,'AQS-88101'!$AC$2:$AC$2744&amp;'AQS-88101'!$E$2:$E$2744&amp;'AQS-88101'!$G$2:$G$2744,0)),""),"")</f>
        <v/>
      </c>
      <c r="L254" s="107" t="str">
        <f t="shared" si="15"/>
        <v/>
      </c>
      <c r="M254" s="42" t="str">
        <f t="shared" si="16"/>
        <v/>
      </c>
      <c r="N254" s="42" t="str">
        <f t="shared" si="17"/>
        <v/>
      </c>
      <c r="O254" s="108" t="str">
        <f t="shared" si="18"/>
        <v/>
      </c>
    </row>
    <row r="255" spans="1:15" x14ac:dyDescent="0.25">
      <c r="A255" s="79">
        <f t="shared" si="19"/>
        <v>37017</v>
      </c>
      <c r="B255" s="107" t="str">
        <f t="array" ref="B255">IFERROR(IF(INDEX('AQS-88101'!$M$2:$M$2744,MATCH('88101-daily-summary-by-site'!$A255&amp;'88101-daily-summary-by-site'!B$2&amp;'88101-daily-summary-by-site'!B$3,'AQS-88101'!$AC$2:$AC$2744&amp;'AQS-88101'!$E$2:$E$2744&amp;'AQS-88101'!$G$2:$G$2744,0))&lt;&gt;"",INDEX('AQS-88101'!$M$2:$M$2744,MATCH('88101-daily-summary-by-site'!$A255&amp;'88101-daily-summary-by-site'!B$2&amp;'88101-daily-summary-by-site'!B$3,'AQS-88101'!$AC$2:$AC$2744&amp;'AQS-88101'!$E$2:$E$2744&amp;'AQS-88101'!$G$2:$G$2744,0)),""),"")</f>
        <v/>
      </c>
      <c r="C255" s="42" t="str">
        <f t="array" ref="C255">IFERROR(IF(INDEX('AQS-88101'!$M$2:$M$2744,MATCH('88101-daily-summary-by-site'!$A255&amp;'88101-daily-summary-by-site'!C$2&amp;'88101-daily-summary-by-site'!C$3,'AQS-88101'!$AC$2:$AC$2744&amp;'AQS-88101'!$E$2:$E$2744&amp;'AQS-88101'!$G$2:$G$2744,0))&lt;&gt;"",INDEX('AQS-88101'!$M$2:$M$2744,MATCH('88101-daily-summary-by-site'!$A255&amp;'88101-daily-summary-by-site'!C$2&amp;'88101-daily-summary-by-site'!C$3,'AQS-88101'!$AC$2:$AC$2744&amp;'AQS-88101'!$E$2:$E$2744&amp;'AQS-88101'!$G$2:$G$2744,0)),""),"")</f>
        <v/>
      </c>
      <c r="D255" s="42" t="str">
        <f t="array" ref="D255">IFERROR(IF(INDEX('AQS-88101'!$M$2:$M$2744,MATCH('88101-daily-summary-by-site'!$A255&amp;'88101-daily-summary-by-site'!D$2&amp;'88101-daily-summary-by-site'!D$3,'AQS-88101'!$AC$2:$AC$2744&amp;'AQS-88101'!$E$2:$E$2744&amp;'AQS-88101'!$G$2:$G$2744,0))&lt;&gt;"",INDEX('AQS-88101'!$M$2:$M$2744,MATCH('88101-daily-summary-by-site'!$A255&amp;'88101-daily-summary-by-site'!D$2&amp;'88101-daily-summary-by-site'!D$3,'AQS-88101'!$AC$2:$AC$2744&amp;'AQS-88101'!$E$2:$E$2744&amp;'AQS-88101'!$G$2:$G$2744,0)),""),"")</f>
        <v/>
      </c>
      <c r="E255" s="42" t="str">
        <f t="array" ref="E255">IFERROR(IF(INDEX('AQS-88101'!$M$2:$M$2744,MATCH('88101-daily-summary-by-site'!$A255&amp;'88101-daily-summary-by-site'!E$2&amp;'88101-daily-summary-by-site'!E$3,'AQS-88101'!$AC$2:$AC$2744&amp;'AQS-88101'!$E$2:$E$2744&amp;'AQS-88101'!$G$2:$G$2744,0))&lt;&gt;"",INDEX('AQS-88101'!$M$2:$M$2744,MATCH('88101-daily-summary-by-site'!$A255&amp;'88101-daily-summary-by-site'!E$2&amp;'88101-daily-summary-by-site'!E$3,'AQS-88101'!$AC$2:$AC$2744&amp;'AQS-88101'!$E$2:$E$2744&amp;'AQS-88101'!$G$2:$G$2744,0)),""),"")</f>
        <v/>
      </c>
      <c r="F255" s="42" t="str">
        <f t="array" ref="F255">IFERROR(IF(INDEX('AQS-88101'!$M$2:$M$2744,MATCH('88101-daily-summary-by-site'!$A255&amp;'88101-daily-summary-by-site'!F$2&amp;'88101-daily-summary-by-site'!F$3,'AQS-88101'!$AC$2:$AC$2744&amp;'AQS-88101'!$E$2:$E$2744&amp;'AQS-88101'!$G$2:$G$2744,0))&lt;&gt;"",INDEX('AQS-88101'!$M$2:$M$2744,MATCH('88101-daily-summary-by-site'!$A255&amp;'88101-daily-summary-by-site'!F$2&amp;'88101-daily-summary-by-site'!F$3,'AQS-88101'!$AC$2:$AC$2744&amp;'AQS-88101'!$E$2:$E$2744&amp;'AQS-88101'!$G$2:$G$2744,0)),""),"")</f>
        <v/>
      </c>
      <c r="G255" s="42" t="str">
        <f t="array" ref="G255">IFERROR(IF(INDEX('AQS-88101'!$M$2:$M$2744,MATCH('88101-daily-summary-by-site'!$A255&amp;'88101-daily-summary-by-site'!G$2&amp;'88101-daily-summary-by-site'!G$3,'AQS-88101'!$AC$2:$AC$2744&amp;'AQS-88101'!$E$2:$E$2744&amp;'AQS-88101'!$G$2:$G$2744,0))&lt;&gt;"",INDEX('AQS-88101'!$M$2:$M$2744,MATCH('88101-daily-summary-by-site'!$A255&amp;'88101-daily-summary-by-site'!G$2&amp;'88101-daily-summary-by-site'!G$3,'AQS-88101'!$AC$2:$AC$2744&amp;'AQS-88101'!$E$2:$E$2744&amp;'AQS-88101'!$G$2:$G$2744,0)),""),"")</f>
        <v/>
      </c>
      <c r="H255" s="42" t="str">
        <f t="array" ref="H255">IFERROR(IF(INDEX('AQS-88101'!$M$2:$M$2744,MATCH('88101-daily-summary-by-site'!$A255&amp;'88101-daily-summary-by-site'!H$2&amp;'88101-daily-summary-by-site'!H$3,'AQS-88101'!$AC$2:$AC$2744&amp;'AQS-88101'!$E$2:$E$2744&amp;'AQS-88101'!$G$2:$G$2744,0))&lt;&gt;"",INDEX('AQS-88101'!$M$2:$M$2744,MATCH('88101-daily-summary-by-site'!$A255&amp;'88101-daily-summary-by-site'!H$2&amp;'88101-daily-summary-by-site'!H$3,'AQS-88101'!$AC$2:$AC$2744&amp;'AQS-88101'!$E$2:$E$2744&amp;'AQS-88101'!$G$2:$G$2744,0)),""),"")</f>
        <v/>
      </c>
      <c r="I255" s="108" t="str">
        <f t="array" ref="I255">IFERROR(IF(INDEX('AQS-88101'!$M$2:$M$2744,MATCH('88101-daily-summary-by-site'!$A255&amp;'88101-daily-summary-by-site'!I$2&amp;'88101-daily-summary-by-site'!I$3,'AQS-88101'!$AC$2:$AC$2744&amp;'AQS-88101'!$E$2:$E$2744&amp;'AQS-88101'!$G$2:$G$2744,0))&lt;&gt;"",INDEX('AQS-88101'!$M$2:$M$2744,MATCH('88101-daily-summary-by-site'!$A255&amp;'88101-daily-summary-by-site'!I$2&amp;'88101-daily-summary-by-site'!I$3,'AQS-88101'!$AC$2:$AC$2744&amp;'AQS-88101'!$E$2:$E$2744&amp;'AQS-88101'!$G$2:$G$2744,0)),""),"")</f>
        <v/>
      </c>
      <c r="L255" s="107" t="str">
        <f t="shared" si="15"/>
        <v/>
      </c>
      <c r="M255" s="42" t="str">
        <f t="shared" si="16"/>
        <v/>
      </c>
      <c r="N255" s="42" t="str">
        <f t="shared" si="17"/>
        <v/>
      </c>
      <c r="O255" s="108" t="str">
        <f t="shared" si="18"/>
        <v/>
      </c>
    </row>
    <row r="256" spans="1:15" x14ac:dyDescent="0.25">
      <c r="A256" s="79">
        <f t="shared" si="19"/>
        <v>37018</v>
      </c>
      <c r="B256" s="107">
        <f t="array" ref="B256">IFERROR(IF(INDEX('AQS-88101'!$M$2:$M$2744,MATCH('88101-daily-summary-by-site'!$A256&amp;'88101-daily-summary-by-site'!B$2&amp;'88101-daily-summary-by-site'!B$3,'AQS-88101'!$AC$2:$AC$2744&amp;'AQS-88101'!$E$2:$E$2744&amp;'AQS-88101'!$G$2:$G$2744,0))&lt;&gt;"",INDEX('AQS-88101'!$M$2:$M$2744,MATCH('88101-daily-summary-by-site'!$A256&amp;'88101-daily-summary-by-site'!B$2&amp;'88101-daily-summary-by-site'!B$3,'AQS-88101'!$AC$2:$AC$2744&amp;'AQS-88101'!$E$2:$E$2744&amp;'AQS-88101'!$G$2:$G$2744,0)),""),"")</f>
        <v>7.3</v>
      </c>
      <c r="C256" s="42" t="str">
        <f t="array" ref="C256">IFERROR(IF(INDEX('AQS-88101'!$M$2:$M$2744,MATCH('88101-daily-summary-by-site'!$A256&amp;'88101-daily-summary-by-site'!C$2&amp;'88101-daily-summary-by-site'!C$3,'AQS-88101'!$AC$2:$AC$2744&amp;'AQS-88101'!$E$2:$E$2744&amp;'AQS-88101'!$G$2:$G$2744,0))&lt;&gt;"",INDEX('AQS-88101'!$M$2:$M$2744,MATCH('88101-daily-summary-by-site'!$A256&amp;'88101-daily-summary-by-site'!C$2&amp;'88101-daily-summary-by-site'!C$3,'AQS-88101'!$AC$2:$AC$2744&amp;'AQS-88101'!$E$2:$E$2744&amp;'AQS-88101'!$G$2:$G$2744,0)),""),"")</f>
        <v/>
      </c>
      <c r="D256" s="42" t="str">
        <f t="array" ref="D256">IFERROR(IF(INDEX('AQS-88101'!$M$2:$M$2744,MATCH('88101-daily-summary-by-site'!$A256&amp;'88101-daily-summary-by-site'!D$2&amp;'88101-daily-summary-by-site'!D$3,'AQS-88101'!$AC$2:$AC$2744&amp;'AQS-88101'!$E$2:$E$2744&amp;'AQS-88101'!$G$2:$G$2744,0))&lt;&gt;"",INDEX('AQS-88101'!$M$2:$M$2744,MATCH('88101-daily-summary-by-site'!$A256&amp;'88101-daily-summary-by-site'!D$2&amp;'88101-daily-summary-by-site'!D$3,'AQS-88101'!$AC$2:$AC$2744&amp;'AQS-88101'!$E$2:$E$2744&amp;'AQS-88101'!$G$2:$G$2744,0)),""),"")</f>
        <v/>
      </c>
      <c r="E256" s="42" t="str">
        <f t="array" ref="E256">IFERROR(IF(INDEX('AQS-88101'!$M$2:$M$2744,MATCH('88101-daily-summary-by-site'!$A256&amp;'88101-daily-summary-by-site'!E$2&amp;'88101-daily-summary-by-site'!E$3,'AQS-88101'!$AC$2:$AC$2744&amp;'AQS-88101'!$E$2:$E$2744&amp;'AQS-88101'!$G$2:$G$2744,0))&lt;&gt;"",INDEX('AQS-88101'!$M$2:$M$2744,MATCH('88101-daily-summary-by-site'!$A256&amp;'88101-daily-summary-by-site'!E$2&amp;'88101-daily-summary-by-site'!E$3,'AQS-88101'!$AC$2:$AC$2744&amp;'AQS-88101'!$E$2:$E$2744&amp;'AQS-88101'!$G$2:$G$2744,0)),""),"")</f>
        <v/>
      </c>
      <c r="F256" s="42" t="str">
        <f t="array" ref="F256">IFERROR(IF(INDEX('AQS-88101'!$M$2:$M$2744,MATCH('88101-daily-summary-by-site'!$A256&amp;'88101-daily-summary-by-site'!F$2&amp;'88101-daily-summary-by-site'!F$3,'AQS-88101'!$AC$2:$AC$2744&amp;'AQS-88101'!$E$2:$E$2744&amp;'AQS-88101'!$G$2:$G$2744,0))&lt;&gt;"",INDEX('AQS-88101'!$M$2:$M$2744,MATCH('88101-daily-summary-by-site'!$A256&amp;'88101-daily-summary-by-site'!F$2&amp;'88101-daily-summary-by-site'!F$3,'AQS-88101'!$AC$2:$AC$2744&amp;'AQS-88101'!$E$2:$E$2744&amp;'AQS-88101'!$G$2:$G$2744,0)),""),"")</f>
        <v/>
      </c>
      <c r="G256" s="42" t="str">
        <f t="array" ref="G256">IFERROR(IF(INDEX('AQS-88101'!$M$2:$M$2744,MATCH('88101-daily-summary-by-site'!$A256&amp;'88101-daily-summary-by-site'!G$2&amp;'88101-daily-summary-by-site'!G$3,'AQS-88101'!$AC$2:$AC$2744&amp;'AQS-88101'!$E$2:$E$2744&amp;'AQS-88101'!$G$2:$G$2744,0))&lt;&gt;"",INDEX('AQS-88101'!$M$2:$M$2744,MATCH('88101-daily-summary-by-site'!$A256&amp;'88101-daily-summary-by-site'!G$2&amp;'88101-daily-summary-by-site'!G$3,'AQS-88101'!$AC$2:$AC$2744&amp;'AQS-88101'!$E$2:$E$2744&amp;'AQS-88101'!$G$2:$G$2744,0)),""),"")</f>
        <v/>
      </c>
      <c r="H256" s="42" t="str">
        <f t="array" ref="H256">IFERROR(IF(INDEX('AQS-88101'!$M$2:$M$2744,MATCH('88101-daily-summary-by-site'!$A256&amp;'88101-daily-summary-by-site'!H$2&amp;'88101-daily-summary-by-site'!H$3,'AQS-88101'!$AC$2:$AC$2744&amp;'AQS-88101'!$E$2:$E$2744&amp;'AQS-88101'!$G$2:$G$2744,0))&lt;&gt;"",INDEX('AQS-88101'!$M$2:$M$2744,MATCH('88101-daily-summary-by-site'!$A256&amp;'88101-daily-summary-by-site'!H$2&amp;'88101-daily-summary-by-site'!H$3,'AQS-88101'!$AC$2:$AC$2744&amp;'AQS-88101'!$E$2:$E$2744&amp;'AQS-88101'!$G$2:$G$2744,0)),""),"")</f>
        <v/>
      </c>
      <c r="I256" s="108" t="str">
        <f t="array" ref="I256">IFERROR(IF(INDEX('AQS-88101'!$M$2:$M$2744,MATCH('88101-daily-summary-by-site'!$A256&amp;'88101-daily-summary-by-site'!I$2&amp;'88101-daily-summary-by-site'!I$3,'AQS-88101'!$AC$2:$AC$2744&amp;'AQS-88101'!$E$2:$E$2744&amp;'AQS-88101'!$G$2:$G$2744,0))&lt;&gt;"",INDEX('AQS-88101'!$M$2:$M$2744,MATCH('88101-daily-summary-by-site'!$A256&amp;'88101-daily-summary-by-site'!I$2&amp;'88101-daily-summary-by-site'!I$3,'AQS-88101'!$AC$2:$AC$2744&amp;'AQS-88101'!$E$2:$E$2744&amp;'AQS-88101'!$G$2:$G$2744,0)),""),"")</f>
        <v/>
      </c>
      <c r="L256" s="107">
        <f t="shared" si="15"/>
        <v>7.3</v>
      </c>
      <c r="M256" s="42" t="str">
        <f t="shared" si="16"/>
        <v/>
      </c>
      <c r="N256" s="42" t="str">
        <f t="shared" si="17"/>
        <v/>
      </c>
      <c r="O256" s="108" t="str">
        <f t="shared" si="18"/>
        <v/>
      </c>
    </row>
    <row r="257" spans="1:15" x14ac:dyDescent="0.25">
      <c r="A257" s="79">
        <f t="shared" si="19"/>
        <v>37019</v>
      </c>
      <c r="B257" s="107" t="str">
        <f t="array" ref="B257">IFERROR(IF(INDEX('AQS-88101'!$M$2:$M$2744,MATCH('88101-daily-summary-by-site'!$A257&amp;'88101-daily-summary-by-site'!B$2&amp;'88101-daily-summary-by-site'!B$3,'AQS-88101'!$AC$2:$AC$2744&amp;'AQS-88101'!$E$2:$E$2744&amp;'AQS-88101'!$G$2:$G$2744,0))&lt;&gt;"",INDEX('AQS-88101'!$M$2:$M$2744,MATCH('88101-daily-summary-by-site'!$A257&amp;'88101-daily-summary-by-site'!B$2&amp;'88101-daily-summary-by-site'!B$3,'AQS-88101'!$AC$2:$AC$2744&amp;'AQS-88101'!$E$2:$E$2744&amp;'AQS-88101'!$G$2:$G$2744,0)),""),"")</f>
        <v/>
      </c>
      <c r="C257" s="42" t="str">
        <f t="array" ref="C257">IFERROR(IF(INDEX('AQS-88101'!$M$2:$M$2744,MATCH('88101-daily-summary-by-site'!$A257&amp;'88101-daily-summary-by-site'!C$2&amp;'88101-daily-summary-by-site'!C$3,'AQS-88101'!$AC$2:$AC$2744&amp;'AQS-88101'!$E$2:$E$2744&amp;'AQS-88101'!$G$2:$G$2744,0))&lt;&gt;"",INDEX('AQS-88101'!$M$2:$M$2744,MATCH('88101-daily-summary-by-site'!$A257&amp;'88101-daily-summary-by-site'!C$2&amp;'88101-daily-summary-by-site'!C$3,'AQS-88101'!$AC$2:$AC$2744&amp;'AQS-88101'!$E$2:$E$2744&amp;'AQS-88101'!$G$2:$G$2744,0)),""),"")</f>
        <v/>
      </c>
      <c r="D257" s="42" t="str">
        <f t="array" ref="D257">IFERROR(IF(INDEX('AQS-88101'!$M$2:$M$2744,MATCH('88101-daily-summary-by-site'!$A257&amp;'88101-daily-summary-by-site'!D$2&amp;'88101-daily-summary-by-site'!D$3,'AQS-88101'!$AC$2:$AC$2744&amp;'AQS-88101'!$E$2:$E$2744&amp;'AQS-88101'!$G$2:$G$2744,0))&lt;&gt;"",INDEX('AQS-88101'!$M$2:$M$2744,MATCH('88101-daily-summary-by-site'!$A257&amp;'88101-daily-summary-by-site'!D$2&amp;'88101-daily-summary-by-site'!D$3,'AQS-88101'!$AC$2:$AC$2744&amp;'AQS-88101'!$E$2:$E$2744&amp;'AQS-88101'!$G$2:$G$2744,0)),""),"")</f>
        <v/>
      </c>
      <c r="E257" s="42" t="str">
        <f t="array" ref="E257">IFERROR(IF(INDEX('AQS-88101'!$M$2:$M$2744,MATCH('88101-daily-summary-by-site'!$A257&amp;'88101-daily-summary-by-site'!E$2&amp;'88101-daily-summary-by-site'!E$3,'AQS-88101'!$AC$2:$AC$2744&amp;'AQS-88101'!$E$2:$E$2744&amp;'AQS-88101'!$G$2:$G$2744,0))&lt;&gt;"",INDEX('AQS-88101'!$M$2:$M$2744,MATCH('88101-daily-summary-by-site'!$A257&amp;'88101-daily-summary-by-site'!E$2&amp;'88101-daily-summary-by-site'!E$3,'AQS-88101'!$AC$2:$AC$2744&amp;'AQS-88101'!$E$2:$E$2744&amp;'AQS-88101'!$G$2:$G$2744,0)),""),"")</f>
        <v/>
      </c>
      <c r="F257" s="42" t="str">
        <f t="array" ref="F257">IFERROR(IF(INDEX('AQS-88101'!$M$2:$M$2744,MATCH('88101-daily-summary-by-site'!$A257&amp;'88101-daily-summary-by-site'!F$2&amp;'88101-daily-summary-by-site'!F$3,'AQS-88101'!$AC$2:$AC$2744&amp;'AQS-88101'!$E$2:$E$2744&amp;'AQS-88101'!$G$2:$G$2744,0))&lt;&gt;"",INDEX('AQS-88101'!$M$2:$M$2744,MATCH('88101-daily-summary-by-site'!$A257&amp;'88101-daily-summary-by-site'!F$2&amp;'88101-daily-summary-by-site'!F$3,'AQS-88101'!$AC$2:$AC$2744&amp;'AQS-88101'!$E$2:$E$2744&amp;'AQS-88101'!$G$2:$G$2744,0)),""),"")</f>
        <v/>
      </c>
      <c r="G257" s="42" t="str">
        <f t="array" ref="G257">IFERROR(IF(INDEX('AQS-88101'!$M$2:$M$2744,MATCH('88101-daily-summary-by-site'!$A257&amp;'88101-daily-summary-by-site'!G$2&amp;'88101-daily-summary-by-site'!G$3,'AQS-88101'!$AC$2:$AC$2744&amp;'AQS-88101'!$E$2:$E$2744&amp;'AQS-88101'!$G$2:$G$2744,0))&lt;&gt;"",INDEX('AQS-88101'!$M$2:$M$2744,MATCH('88101-daily-summary-by-site'!$A257&amp;'88101-daily-summary-by-site'!G$2&amp;'88101-daily-summary-by-site'!G$3,'AQS-88101'!$AC$2:$AC$2744&amp;'AQS-88101'!$E$2:$E$2744&amp;'AQS-88101'!$G$2:$G$2744,0)),""),"")</f>
        <v/>
      </c>
      <c r="H257" s="42" t="str">
        <f t="array" ref="H257">IFERROR(IF(INDEX('AQS-88101'!$M$2:$M$2744,MATCH('88101-daily-summary-by-site'!$A257&amp;'88101-daily-summary-by-site'!H$2&amp;'88101-daily-summary-by-site'!H$3,'AQS-88101'!$AC$2:$AC$2744&amp;'AQS-88101'!$E$2:$E$2744&amp;'AQS-88101'!$G$2:$G$2744,0))&lt;&gt;"",INDEX('AQS-88101'!$M$2:$M$2744,MATCH('88101-daily-summary-by-site'!$A257&amp;'88101-daily-summary-by-site'!H$2&amp;'88101-daily-summary-by-site'!H$3,'AQS-88101'!$AC$2:$AC$2744&amp;'AQS-88101'!$E$2:$E$2744&amp;'AQS-88101'!$G$2:$G$2744,0)),""),"")</f>
        <v/>
      </c>
      <c r="I257" s="108" t="str">
        <f t="array" ref="I257">IFERROR(IF(INDEX('AQS-88101'!$M$2:$M$2744,MATCH('88101-daily-summary-by-site'!$A257&amp;'88101-daily-summary-by-site'!I$2&amp;'88101-daily-summary-by-site'!I$3,'AQS-88101'!$AC$2:$AC$2744&amp;'AQS-88101'!$E$2:$E$2744&amp;'AQS-88101'!$G$2:$G$2744,0))&lt;&gt;"",INDEX('AQS-88101'!$M$2:$M$2744,MATCH('88101-daily-summary-by-site'!$A257&amp;'88101-daily-summary-by-site'!I$2&amp;'88101-daily-summary-by-site'!I$3,'AQS-88101'!$AC$2:$AC$2744&amp;'AQS-88101'!$E$2:$E$2744&amp;'AQS-88101'!$G$2:$G$2744,0)),""),"")</f>
        <v/>
      </c>
      <c r="L257" s="107" t="str">
        <f t="shared" si="15"/>
        <v/>
      </c>
      <c r="M257" s="42" t="str">
        <f t="shared" si="16"/>
        <v/>
      </c>
      <c r="N257" s="42" t="str">
        <f t="shared" si="17"/>
        <v/>
      </c>
      <c r="O257" s="108" t="str">
        <f t="shared" si="18"/>
        <v/>
      </c>
    </row>
    <row r="258" spans="1:15" x14ac:dyDescent="0.25">
      <c r="A258" s="79">
        <f t="shared" si="19"/>
        <v>37020</v>
      </c>
      <c r="B258" s="107" t="str">
        <f t="array" ref="B258">IFERROR(IF(INDEX('AQS-88101'!$M$2:$M$2744,MATCH('88101-daily-summary-by-site'!$A258&amp;'88101-daily-summary-by-site'!B$2&amp;'88101-daily-summary-by-site'!B$3,'AQS-88101'!$AC$2:$AC$2744&amp;'AQS-88101'!$E$2:$E$2744&amp;'AQS-88101'!$G$2:$G$2744,0))&lt;&gt;"",INDEX('AQS-88101'!$M$2:$M$2744,MATCH('88101-daily-summary-by-site'!$A258&amp;'88101-daily-summary-by-site'!B$2&amp;'88101-daily-summary-by-site'!B$3,'AQS-88101'!$AC$2:$AC$2744&amp;'AQS-88101'!$E$2:$E$2744&amp;'AQS-88101'!$G$2:$G$2744,0)),""),"")</f>
        <v/>
      </c>
      <c r="C258" s="42" t="str">
        <f t="array" ref="C258">IFERROR(IF(INDEX('AQS-88101'!$M$2:$M$2744,MATCH('88101-daily-summary-by-site'!$A258&amp;'88101-daily-summary-by-site'!C$2&amp;'88101-daily-summary-by-site'!C$3,'AQS-88101'!$AC$2:$AC$2744&amp;'AQS-88101'!$E$2:$E$2744&amp;'AQS-88101'!$G$2:$G$2744,0))&lt;&gt;"",INDEX('AQS-88101'!$M$2:$M$2744,MATCH('88101-daily-summary-by-site'!$A258&amp;'88101-daily-summary-by-site'!C$2&amp;'88101-daily-summary-by-site'!C$3,'AQS-88101'!$AC$2:$AC$2744&amp;'AQS-88101'!$E$2:$E$2744&amp;'AQS-88101'!$G$2:$G$2744,0)),""),"")</f>
        <v/>
      </c>
      <c r="D258" s="42" t="str">
        <f t="array" ref="D258">IFERROR(IF(INDEX('AQS-88101'!$M$2:$M$2744,MATCH('88101-daily-summary-by-site'!$A258&amp;'88101-daily-summary-by-site'!D$2&amp;'88101-daily-summary-by-site'!D$3,'AQS-88101'!$AC$2:$AC$2744&amp;'AQS-88101'!$E$2:$E$2744&amp;'AQS-88101'!$G$2:$G$2744,0))&lt;&gt;"",INDEX('AQS-88101'!$M$2:$M$2744,MATCH('88101-daily-summary-by-site'!$A258&amp;'88101-daily-summary-by-site'!D$2&amp;'88101-daily-summary-by-site'!D$3,'AQS-88101'!$AC$2:$AC$2744&amp;'AQS-88101'!$E$2:$E$2744&amp;'AQS-88101'!$G$2:$G$2744,0)),""),"")</f>
        <v/>
      </c>
      <c r="E258" s="42" t="str">
        <f t="array" ref="E258">IFERROR(IF(INDEX('AQS-88101'!$M$2:$M$2744,MATCH('88101-daily-summary-by-site'!$A258&amp;'88101-daily-summary-by-site'!E$2&amp;'88101-daily-summary-by-site'!E$3,'AQS-88101'!$AC$2:$AC$2744&amp;'AQS-88101'!$E$2:$E$2744&amp;'AQS-88101'!$G$2:$G$2744,0))&lt;&gt;"",INDEX('AQS-88101'!$M$2:$M$2744,MATCH('88101-daily-summary-by-site'!$A258&amp;'88101-daily-summary-by-site'!E$2&amp;'88101-daily-summary-by-site'!E$3,'AQS-88101'!$AC$2:$AC$2744&amp;'AQS-88101'!$E$2:$E$2744&amp;'AQS-88101'!$G$2:$G$2744,0)),""),"")</f>
        <v/>
      </c>
      <c r="F258" s="42" t="str">
        <f t="array" ref="F258">IFERROR(IF(INDEX('AQS-88101'!$M$2:$M$2744,MATCH('88101-daily-summary-by-site'!$A258&amp;'88101-daily-summary-by-site'!F$2&amp;'88101-daily-summary-by-site'!F$3,'AQS-88101'!$AC$2:$AC$2744&amp;'AQS-88101'!$E$2:$E$2744&amp;'AQS-88101'!$G$2:$G$2744,0))&lt;&gt;"",INDEX('AQS-88101'!$M$2:$M$2744,MATCH('88101-daily-summary-by-site'!$A258&amp;'88101-daily-summary-by-site'!F$2&amp;'88101-daily-summary-by-site'!F$3,'AQS-88101'!$AC$2:$AC$2744&amp;'AQS-88101'!$E$2:$E$2744&amp;'AQS-88101'!$G$2:$G$2744,0)),""),"")</f>
        <v/>
      </c>
      <c r="G258" s="42" t="str">
        <f t="array" ref="G258">IFERROR(IF(INDEX('AQS-88101'!$M$2:$M$2744,MATCH('88101-daily-summary-by-site'!$A258&amp;'88101-daily-summary-by-site'!G$2&amp;'88101-daily-summary-by-site'!G$3,'AQS-88101'!$AC$2:$AC$2744&amp;'AQS-88101'!$E$2:$E$2744&amp;'AQS-88101'!$G$2:$G$2744,0))&lt;&gt;"",INDEX('AQS-88101'!$M$2:$M$2744,MATCH('88101-daily-summary-by-site'!$A258&amp;'88101-daily-summary-by-site'!G$2&amp;'88101-daily-summary-by-site'!G$3,'AQS-88101'!$AC$2:$AC$2744&amp;'AQS-88101'!$E$2:$E$2744&amp;'AQS-88101'!$G$2:$G$2744,0)),""),"")</f>
        <v/>
      </c>
      <c r="H258" s="42" t="str">
        <f t="array" ref="H258">IFERROR(IF(INDEX('AQS-88101'!$M$2:$M$2744,MATCH('88101-daily-summary-by-site'!$A258&amp;'88101-daily-summary-by-site'!H$2&amp;'88101-daily-summary-by-site'!H$3,'AQS-88101'!$AC$2:$AC$2744&amp;'AQS-88101'!$E$2:$E$2744&amp;'AQS-88101'!$G$2:$G$2744,0))&lt;&gt;"",INDEX('AQS-88101'!$M$2:$M$2744,MATCH('88101-daily-summary-by-site'!$A258&amp;'88101-daily-summary-by-site'!H$2&amp;'88101-daily-summary-by-site'!H$3,'AQS-88101'!$AC$2:$AC$2744&amp;'AQS-88101'!$E$2:$E$2744&amp;'AQS-88101'!$G$2:$G$2744,0)),""),"")</f>
        <v/>
      </c>
      <c r="I258" s="108" t="str">
        <f t="array" ref="I258">IFERROR(IF(INDEX('AQS-88101'!$M$2:$M$2744,MATCH('88101-daily-summary-by-site'!$A258&amp;'88101-daily-summary-by-site'!I$2&amp;'88101-daily-summary-by-site'!I$3,'AQS-88101'!$AC$2:$AC$2744&amp;'AQS-88101'!$E$2:$E$2744&amp;'AQS-88101'!$G$2:$G$2744,0))&lt;&gt;"",INDEX('AQS-88101'!$M$2:$M$2744,MATCH('88101-daily-summary-by-site'!$A258&amp;'88101-daily-summary-by-site'!I$2&amp;'88101-daily-summary-by-site'!I$3,'AQS-88101'!$AC$2:$AC$2744&amp;'AQS-88101'!$E$2:$E$2744&amp;'AQS-88101'!$G$2:$G$2744,0)),""),"")</f>
        <v/>
      </c>
      <c r="L258" s="107" t="str">
        <f t="shared" si="15"/>
        <v/>
      </c>
      <c r="M258" s="42" t="str">
        <f t="shared" si="16"/>
        <v/>
      </c>
      <c r="N258" s="42" t="str">
        <f t="shared" si="17"/>
        <v/>
      </c>
      <c r="O258" s="108" t="str">
        <f t="shared" si="18"/>
        <v/>
      </c>
    </row>
    <row r="259" spans="1:15" x14ac:dyDescent="0.25">
      <c r="A259" s="79">
        <f t="shared" si="19"/>
        <v>37021</v>
      </c>
      <c r="B259" s="107">
        <f t="array" ref="B259">IFERROR(IF(INDEX('AQS-88101'!$M$2:$M$2744,MATCH('88101-daily-summary-by-site'!$A259&amp;'88101-daily-summary-by-site'!B$2&amp;'88101-daily-summary-by-site'!B$3,'AQS-88101'!$AC$2:$AC$2744&amp;'AQS-88101'!$E$2:$E$2744&amp;'AQS-88101'!$G$2:$G$2744,0))&lt;&gt;"",INDEX('AQS-88101'!$M$2:$M$2744,MATCH('88101-daily-summary-by-site'!$A259&amp;'88101-daily-summary-by-site'!B$2&amp;'88101-daily-summary-by-site'!B$3,'AQS-88101'!$AC$2:$AC$2744&amp;'AQS-88101'!$E$2:$E$2744&amp;'AQS-88101'!$G$2:$G$2744,0)),""),"")</f>
        <v>4.5</v>
      </c>
      <c r="C259" s="42" t="str">
        <f t="array" ref="C259">IFERROR(IF(INDEX('AQS-88101'!$M$2:$M$2744,MATCH('88101-daily-summary-by-site'!$A259&amp;'88101-daily-summary-by-site'!C$2&amp;'88101-daily-summary-by-site'!C$3,'AQS-88101'!$AC$2:$AC$2744&amp;'AQS-88101'!$E$2:$E$2744&amp;'AQS-88101'!$G$2:$G$2744,0))&lt;&gt;"",INDEX('AQS-88101'!$M$2:$M$2744,MATCH('88101-daily-summary-by-site'!$A259&amp;'88101-daily-summary-by-site'!C$2&amp;'88101-daily-summary-by-site'!C$3,'AQS-88101'!$AC$2:$AC$2744&amp;'AQS-88101'!$E$2:$E$2744&amp;'AQS-88101'!$G$2:$G$2744,0)),""),"")</f>
        <v/>
      </c>
      <c r="D259" s="42" t="str">
        <f t="array" ref="D259">IFERROR(IF(INDEX('AQS-88101'!$M$2:$M$2744,MATCH('88101-daily-summary-by-site'!$A259&amp;'88101-daily-summary-by-site'!D$2&amp;'88101-daily-summary-by-site'!D$3,'AQS-88101'!$AC$2:$AC$2744&amp;'AQS-88101'!$E$2:$E$2744&amp;'AQS-88101'!$G$2:$G$2744,0))&lt;&gt;"",INDEX('AQS-88101'!$M$2:$M$2744,MATCH('88101-daily-summary-by-site'!$A259&amp;'88101-daily-summary-by-site'!D$2&amp;'88101-daily-summary-by-site'!D$3,'AQS-88101'!$AC$2:$AC$2744&amp;'AQS-88101'!$E$2:$E$2744&amp;'AQS-88101'!$G$2:$G$2744,0)),""),"")</f>
        <v/>
      </c>
      <c r="E259" s="42" t="str">
        <f t="array" ref="E259">IFERROR(IF(INDEX('AQS-88101'!$M$2:$M$2744,MATCH('88101-daily-summary-by-site'!$A259&amp;'88101-daily-summary-by-site'!E$2&amp;'88101-daily-summary-by-site'!E$3,'AQS-88101'!$AC$2:$AC$2744&amp;'AQS-88101'!$E$2:$E$2744&amp;'AQS-88101'!$G$2:$G$2744,0))&lt;&gt;"",INDEX('AQS-88101'!$M$2:$M$2744,MATCH('88101-daily-summary-by-site'!$A259&amp;'88101-daily-summary-by-site'!E$2&amp;'88101-daily-summary-by-site'!E$3,'AQS-88101'!$AC$2:$AC$2744&amp;'AQS-88101'!$E$2:$E$2744&amp;'AQS-88101'!$G$2:$G$2744,0)),""),"")</f>
        <v/>
      </c>
      <c r="F259" s="42" t="str">
        <f t="array" ref="F259">IFERROR(IF(INDEX('AQS-88101'!$M$2:$M$2744,MATCH('88101-daily-summary-by-site'!$A259&amp;'88101-daily-summary-by-site'!F$2&amp;'88101-daily-summary-by-site'!F$3,'AQS-88101'!$AC$2:$AC$2744&amp;'AQS-88101'!$E$2:$E$2744&amp;'AQS-88101'!$G$2:$G$2744,0))&lt;&gt;"",INDEX('AQS-88101'!$M$2:$M$2744,MATCH('88101-daily-summary-by-site'!$A259&amp;'88101-daily-summary-by-site'!F$2&amp;'88101-daily-summary-by-site'!F$3,'AQS-88101'!$AC$2:$AC$2744&amp;'AQS-88101'!$E$2:$E$2744&amp;'AQS-88101'!$G$2:$G$2744,0)),""),"")</f>
        <v/>
      </c>
      <c r="G259" s="42" t="str">
        <f t="array" ref="G259">IFERROR(IF(INDEX('AQS-88101'!$M$2:$M$2744,MATCH('88101-daily-summary-by-site'!$A259&amp;'88101-daily-summary-by-site'!G$2&amp;'88101-daily-summary-by-site'!G$3,'AQS-88101'!$AC$2:$AC$2744&amp;'AQS-88101'!$E$2:$E$2744&amp;'AQS-88101'!$G$2:$G$2744,0))&lt;&gt;"",INDEX('AQS-88101'!$M$2:$M$2744,MATCH('88101-daily-summary-by-site'!$A259&amp;'88101-daily-summary-by-site'!G$2&amp;'88101-daily-summary-by-site'!G$3,'AQS-88101'!$AC$2:$AC$2744&amp;'AQS-88101'!$E$2:$E$2744&amp;'AQS-88101'!$G$2:$G$2744,0)),""),"")</f>
        <v/>
      </c>
      <c r="H259" s="42" t="str">
        <f t="array" ref="H259">IFERROR(IF(INDEX('AQS-88101'!$M$2:$M$2744,MATCH('88101-daily-summary-by-site'!$A259&amp;'88101-daily-summary-by-site'!H$2&amp;'88101-daily-summary-by-site'!H$3,'AQS-88101'!$AC$2:$AC$2744&amp;'AQS-88101'!$E$2:$E$2744&amp;'AQS-88101'!$G$2:$G$2744,0))&lt;&gt;"",INDEX('AQS-88101'!$M$2:$M$2744,MATCH('88101-daily-summary-by-site'!$A259&amp;'88101-daily-summary-by-site'!H$2&amp;'88101-daily-summary-by-site'!H$3,'AQS-88101'!$AC$2:$AC$2744&amp;'AQS-88101'!$E$2:$E$2744&amp;'AQS-88101'!$G$2:$G$2744,0)),""),"")</f>
        <v/>
      </c>
      <c r="I259" s="108" t="str">
        <f t="array" ref="I259">IFERROR(IF(INDEX('AQS-88101'!$M$2:$M$2744,MATCH('88101-daily-summary-by-site'!$A259&amp;'88101-daily-summary-by-site'!I$2&amp;'88101-daily-summary-by-site'!I$3,'AQS-88101'!$AC$2:$AC$2744&amp;'AQS-88101'!$E$2:$E$2744&amp;'AQS-88101'!$G$2:$G$2744,0))&lt;&gt;"",INDEX('AQS-88101'!$M$2:$M$2744,MATCH('88101-daily-summary-by-site'!$A259&amp;'88101-daily-summary-by-site'!I$2&amp;'88101-daily-summary-by-site'!I$3,'AQS-88101'!$AC$2:$AC$2744&amp;'AQS-88101'!$E$2:$E$2744&amp;'AQS-88101'!$G$2:$G$2744,0)),""),"")</f>
        <v/>
      </c>
      <c r="L259" s="107">
        <f t="shared" si="15"/>
        <v>4.5</v>
      </c>
      <c r="M259" s="42" t="str">
        <f t="shared" si="16"/>
        <v/>
      </c>
      <c r="N259" s="42" t="str">
        <f t="shared" si="17"/>
        <v/>
      </c>
      <c r="O259" s="108" t="str">
        <f t="shared" si="18"/>
        <v/>
      </c>
    </row>
    <row r="260" spans="1:15" x14ac:dyDescent="0.25">
      <c r="A260" s="79">
        <f t="shared" si="19"/>
        <v>37022</v>
      </c>
      <c r="B260" s="107" t="str">
        <f t="array" ref="B260">IFERROR(IF(INDEX('AQS-88101'!$M$2:$M$2744,MATCH('88101-daily-summary-by-site'!$A260&amp;'88101-daily-summary-by-site'!B$2&amp;'88101-daily-summary-by-site'!B$3,'AQS-88101'!$AC$2:$AC$2744&amp;'AQS-88101'!$E$2:$E$2744&amp;'AQS-88101'!$G$2:$G$2744,0))&lt;&gt;"",INDEX('AQS-88101'!$M$2:$M$2744,MATCH('88101-daily-summary-by-site'!$A260&amp;'88101-daily-summary-by-site'!B$2&amp;'88101-daily-summary-by-site'!B$3,'AQS-88101'!$AC$2:$AC$2744&amp;'AQS-88101'!$E$2:$E$2744&amp;'AQS-88101'!$G$2:$G$2744,0)),""),"")</f>
        <v/>
      </c>
      <c r="C260" s="42" t="str">
        <f t="array" ref="C260">IFERROR(IF(INDEX('AQS-88101'!$M$2:$M$2744,MATCH('88101-daily-summary-by-site'!$A260&amp;'88101-daily-summary-by-site'!C$2&amp;'88101-daily-summary-by-site'!C$3,'AQS-88101'!$AC$2:$AC$2744&amp;'AQS-88101'!$E$2:$E$2744&amp;'AQS-88101'!$G$2:$G$2744,0))&lt;&gt;"",INDEX('AQS-88101'!$M$2:$M$2744,MATCH('88101-daily-summary-by-site'!$A260&amp;'88101-daily-summary-by-site'!C$2&amp;'88101-daily-summary-by-site'!C$3,'AQS-88101'!$AC$2:$AC$2744&amp;'AQS-88101'!$E$2:$E$2744&amp;'AQS-88101'!$G$2:$G$2744,0)),""),"")</f>
        <v/>
      </c>
      <c r="D260" s="42" t="str">
        <f t="array" ref="D260">IFERROR(IF(INDEX('AQS-88101'!$M$2:$M$2744,MATCH('88101-daily-summary-by-site'!$A260&amp;'88101-daily-summary-by-site'!D$2&amp;'88101-daily-summary-by-site'!D$3,'AQS-88101'!$AC$2:$AC$2744&amp;'AQS-88101'!$E$2:$E$2744&amp;'AQS-88101'!$G$2:$G$2744,0))&lt;&gt;"",INDEX('AQS-88101'!$M$2:$M$2744,MATCH('88101-daily-summary-by-site'!$A260&amp;'88101-daily-summary-by-site'!D$2&amp;'88101-daily-summary-by-site'!D$3,'AQS-88101'!$AC$2:$AC$2744&amp;'AQS-88101'!$E$2:$E$2744&amp;'AQS-88101'!$G$2:$G$2744,0)),""),"")</f>
        <v/>
      </c>
      <c r="E260" s="42" t="str">
        <f t="array" ref="E260">IFERROR(IF(INDEX('AQS-88101'!$M$2:$M$2744,MATCH('88101-daily-summary-by-site'!$A260&amp;'88101-daily-summary-by-site'!E$2&amp;'88101-daily-summary-by-site'!E$3,'AQS-88101'!$AC$2:$AC$2744&amp;'AQS-88101'!$E$2:$E$2744&amp;'AQS-88101'!$G$2:$G$2744,0))&lt;&gt;"",INDEX('AQS-88101'!$M$2:$M$2744,MATCH('88101-daily-summary-by-site'!$A260&amp;'88101-daily-summary-by-site'!E$2&amp;'88101-daily-summary-by-site'!E$3,'AQS-88101'!$AC$2:$AC$2744&amp;'AQS-88101'!$E$2:$E$2744&amp;'AQS-88101'!$G$2:$G$2744,0)),""),"")</f>
        <v/>
      </c>
      <c r="F260" s="42" t="str">
        <f t="array" ref="F260">IFERROR(IF(INDEX('AQS-88101'!$M$2:$M$2744,MATCH('88101-daily-summary-by-site'!$A260&amp;'88101-daily-summary-by-site'!F$2&amp;'88101-daily-summary-by-site'!F$3,'AQS-88101'!$AC$2:$AC$2744&amp;'AQS-88101'!$E$2:$E$2744&amp;'AQS-88101'!$G$2:$G$2744,0))&lt;&gt;"",INDEX('AQS-88101'!$M$2:$M$2744,MATCH('88101-daily-summary-by-site'!$A260&amp;'88101-daily-summary-by-site'!F$2&amp;'88101-daily-summary-by-site'!F$3,'AQS-88101'!$AC$2:$AC$2744&amp;'AQS-88101'!$E$2:$E$2744&amp;'AQS-88101'!$G$2:$G$2744,0)),""),"")</f>
        <v/>
      </c>
      <c r="G260" s="42" t="str">
        <f t="array" ref="G260">IFERROR(IF(INDEX('AQS-88101'!$M$2:$M$2744,MATCH('88101-daily-summary-by-site'!$A260&amp;'88101-daily-summary-by-site'!G$2&amp;'88101-daily-summary-by-site'!G$3,'AQS-88101'!$AC$2:$AC$2744&amp;'AQS-88101'!$E$2:$E$2744&amp;'AQS-88101'!$G$2:$G$2744,0))&lt;&gt;"",INDEX('AQS-88101'!$M$2:$M$2744,MATCH('88101-daily-summary-by-site'!$A260&amp;'88101-daily-summary-by-site'!G$2&amp;'88101-daily-summary-by-site'!G$3,'AQS-88101'!$AC$2:$AC$2744&amp;'AQS-88101'!$E$2:$E$2744&amp;'AQS-88101'!$G$2:$G$2744,0)),""),"")</f>
        <v/>
      </c>
      <c r="H260" s="42" t="str">
        <f t="array" ref="H260">IFERROR(IF(INDEX('AQS-88101'!$M$2:$M$2744,MATCH('88101-daily-summary-by-site'!$A260&amp;'88101-daily-summary-by-site'!H$2&amp;'88101-daily-summary-by-site'!H$3,'AQS-88101'!$AC$2:$AC$2744&amp;'AQS-88101'!$E$2:$E$2744&amp;'AQS-88101'!$G$2:$G$2744,0))&lt;&gt;"",INDEX('AQS-88101'!$M$2:$M$2744,MATCH('88101-daily-summary-by-site'!$A260&amp;'88101-daily-summary-by-site'!H$2&amp;'88101-daily-summary-by-site'!H$3,'AQS-88101'!$AC$2:$AC$2744&amp;'AQS-88101'!$E$2:$E$2744&amp;'AQS-88101'!$G$2:$G$2744,0)),""),"")</f>
        <v/>
      </c>
      <c r="I260" s="108" t="str">
        <f t="array" ref="I260">IFERROR(IF(INDEX('AQS-88101'!$M$2:$M$2744,MATCH('88101-daily-summary-by-site'!$A260&amp;'88101-daily-summary-by-site'!I$2&amp;'88101-daily-summary-by-site'!I$3,'AQS-88101'!$AC$2:$AC$2744&amp;'AQS-88101'!$E$2:$E$2744&amp;'AQS-88101'!$G$2:$G$2744,0))&lt;&gt;"",INDEX('AQS-88101'!$M$2:$M$2744,MATCH('88101-daily-summary-by-site'!$A260&amp;'88101-daily-summary-by-site'!I$2&amp;'88101-daily-summary-by-site'!I$3,'AQS-88101'!$AC$2:$AC$2744&amp;'AQS-88101'!$E$2:$E$2744&amp;'AQS-88101'!$G$2:$G$2744,0)),""),"")</f>
        <v/>
      </c>
      <c r="L260" s="107" t="str">
        <f t="shared" si="15"/>
        <v/>
      </c>
      <c r="M260" s="42" t="str">
        <f t="shared" si="16"/>
        <v/>
      </c>
      <c r="N260" s="42" t="str">
        <f t="shared" si="17"/>
        <v/>
      </c>
      <c r="O260" s="108" t="str">
        <f t="shared" si="18"/>
        <v/>
      </c>
    </row>
    <row r="261" spans="1:15" x14ac:dyDescent="0.25">
      <c r="A261" s="79">
        <f t="shared" si="19"/>
        <v>37023</v>
      </c>
      <c r="B261" s="107" t="str">
        <f t="array" ref="B261">IFERROR(IF(INDEX('AQS-88101'!$M$2:$M$2744,MATCH('88101-daily-summary-by-site'!$A261&amp;'88101-daily-summary-by-site'!B$2&amp;'88101-daily-summary-by-site'!B$3,'AQS-88101'!$AC$2:$AC$2744&amp;'AQS-88101'!$E$2:$E$2744&amp;'AQS-88101'!$G$2:$G$2744,0))&lt;&gt;"",INDEX('AQS-88101'!$M$2:$M$2744,MATCH('88101-daily-summary-by-site'!$A261&amp;'88101-daily-summary-by-site'!B$2&amp;'88101-daily-summary-by-site'!B$3,'AQS-88101'!$AC$2:$AC$2744&amp;'AQS-88101'!$E$2:$E$2744&amp;'AQS-88101'!$G$2:$G$2744,0)),""),"")</f>
        <v/>
      </c>
      <c r="C261" s="42" t="str">
        <f t="array" ref="C261">IFERROR(IF(INDEX('AQS-88101'!$M$2:$M$2744,MATCH('88101-daily-summary-by-site'!$A261&amp;'88101-daily-summary-by-site'!C$2&amp;'88101-daily-summary-by-site'!C$3,'AQS-88101'!$AC$2:$AC$2744&amp;'AQS-88101'!$E$2:$E$2744&amp;'AQS-88101'!$G$2:$G$2744,0))&lt;&gt;"",INDEX('AQS-88101'!$M$2:$M$2744,MATCH('88101-daily-summary-by-site'!$A261&amp;'88101-daily-summary-by-site'!C$2&amp;'88101-daily-summary-by-site'!C$3,'AQS-88101'!$AC$2:$AC$2744&amp;'AQS-88101'!$E$2:$E$2744&amp;'AQS-88101'!$G$2:$G$2744,0)),""),"")</f>
        <v/>
      </c>
      <c r="D261" s="42" t="str">
        <f t="array" ref="D261">IFERROR(IF(INDEX('AQS-88101'!$M$2:$M$2744,MATCH('88101-daily-summary-by-site'!$A261&amp;'88101-daily-summary-by-site'!D$2&amp;'88101-daily-summary-by-site'!D$3,'AQS-88101'!$AC$2:$AC$2744&amp;'AQS-88101'!$E$2:$E$2744&amp;'AQS-88101'!$G$2:$G$2744,0))&lt;&gt;"",INDEX('AQS-88101'!$M$2:$M$2744,MATCH('88101-daily-summary-by-site'!$A261&amp;'88101-daily-summary-by-site'!D$2&amp;'88101-daily-summary-by-site'!D$3,'AQS-88101'!$AC$2:$AC$2744&amp;'AQS-88101'!$E$2:$E$2744&amp;'AQS-88101'!$G$2:$G$2744,0)),""),"")</f>
        <v/>
      </c>
      <c r="E261" s="42" t="str">
        <f t="array" ref="E261">IFERROR(IF(INDEX('AQS-88101'!$M$2:$M$2744,MATCH('88101-daily-summary-by-site'!$A261&amp;'88101-daily-summary-by-site'!E$2&amp;'88101-daily-summary-by-site'!E$3,'AQS-88101'!$AC$2:$AC$2744&amp;'AQS-88101'!$E$2:$E$2744&amp;'AQS-88101'!$G$2:$G$2744,0))&lt;&gt;"",INDEX('AQS-88101'!$M$2:$M$2744,MATCH('88101-daily-summary-by-site'!$A261&amp;'88101-daily-summary-by-site'!E$2&amp;'88101-daily-summary-by-site'!E$3,'AQS-88101'!$AC$2:$AC$2744&amp;'AQS-88101'!$E$2:$E$2744&amp;'AQS-88101'!$G$2:$G$2744,0)),""),"")</f>
        <v/>
      </c>
      <c r="F261" s="42" t="str">
        <f t="array" ref="F261">IFERROR(IF(INDEX('AQS-88101'!$M$2:$M$2744,MATCH('88101-daily-summary-by-site'!$A261&amp;'88101-daily-summary-by-site'!F$2&amp;'88101-daily-summary-by-site'!F$3,'AQS-88101'!$AC$2:$AC$2744&amp;'AQS-88101'!$E$2:$E$2744&amp;'AQS-88101'!$G$2:$G$2744,0))&lt;&gt;"",INDEX('AQS-88101'!$M$2:$M$2744,MATCH('88101-daily-summary-by-site'!$A261&amp;'88101-daily-summary-by-site'!F$2&amp;'88101-daily-summary-by-site'!F$3,'AQS-88101'!$AC$2:$AC$2744&amp;'AQS-88101'!$E$2:$E$2744&amp;'AQS-88101'!$G$2:$G$2744,0)),""),"")</f>
        <v/>
      </c>
      <c r="G261" s="42" t="str">
        <f t="array" ref="G261">IFERROR(IF(INDEX('AQS-88101'!$M$2:$M$2744,MATCH('88101-daily-summary-by-site'!$A261&amp;'88101-daily-summary-by-site'!G$2&amp;'88101-daily-summary-by-site'!G$3,'AQS-88101'!$AC$2:$AC$2744&amp;'AQS-88101'!$E$2:$E$2744&amp;'AQS-88101'!$G$2:$G$2744,0))&lt;&gt;"",INDEX('AQS-88101'!$M$2:$M$2744,MATCH('88101-daily-summary-by-site'!$A261&amp;'88101-daily-summary-by-site'!G$2&amp;'88101-daily-summary-by-site'!G$3,'AQS-88101'!$AC$2:$AC$2744&amp;'AQS-88101'!$E$2:$E$2744&amp;'AQS-88101'!$G$2:$G$2744,0)),""),"")</f>
        <v/>
      </c>
      <c r="H261" s="42" t="str">
        <f t="array" ref="H261">IFERROR(IF(INDEX('AQS-88101'!$M$2:$M$2744,MATCH('88101-daily-summary-by-site'!$A261&amp;'88101-daily-summary-by-site'!H$2&amp;'88101-daily-summary-by-site'!H$3,'AQS-88101'!$AC$2:$AC$2744&amp;'AQS-88101'!$E$2:$E$2744&amp;'AQS-88101'!$G$2:$G$2744,0))&lt;&gt;"",INDEX('AQS-88101'!$M$2:$M$2744,MATCH('88101-daily-summary-by-site'!$A261&amp;'88101-daily-summary-by-site'!H$2&amp;'88101-daily-summary-by-site'!H$3,'AQS-88101'!$AC$2:$AC$2744&amp;'AQS-88101'!$E$2:$E$2744&amp;'AQS-88101'!$G$2:$G$2744,0)),""),"")</f>
        <v/>
      </c>
      <c r="I261" s="108" t="str">
        <f t="array" ref="I261">IFERROR(IF(INDEX('AQS-88101'!$M$2:$M$2744,MATCH('88101-daily-summary-by-site'!$A261&amp;'88101-daily-summary-by-site'!I$2&amp;'88101-daily-summary-by-site'!I$3,'AQS-88101'!$AC$2:$AC$2744&amp;'AQS-88101'!$E$2:$E$2744&amp;'AQS-88101'!$G$2:$G$2744,0))&lt;&gt;"",INDEX('AQS-88101'!$M$2:$M$2744,MATCH('88101-daily-summary-by-site'!$A261&amp;'88101-daily-summary-by-site'!I$2&amp;'88101-daily-summary-by-site'!I$3,'AQS-88101'!$AC$2:$AC$2744&amp;'AQS-88101'!$E$2:$E$2744&amp;'AQS-88101'!$G$2:$G$2744,0)),""),"")</f>
        <v/>
      </c>
      <c r="L261" s="107" t="str">
        <f t="shared" ref="L261:L324" si="20">IF(B261&lt;&gt;"",B261,IF(C261&lt;&gt;"",C261,""))</f>
        <v/>
      </c>
      <c r="M261" s="42" t="str">
        <f t="shared" ref="M261:M324" si="21">IF(D261&lt;&gt;"",D261,IF(E261&lt;&gt;"",E261,""))</f>
        <v/>
      </c>
      <c r="N261" s="42" t="str">
        <f t="shared" ref="N261:N324" si="22">IF(F261&lt;&gt;"",F261,IF(G261&lt;&gt;"",G261,IF(H261&lt;&gt;"",H261,"")))</f>
        <v/>
      </c>
      <c r="O261" s="108" t="str">
        <f t="shared" ref="O261:O324" si="23">IF(I261&lt;&gt;"",I261,"")</f>
        <v/>
      </c>
    </row>
    <row r="262" spans="1:15" x14ac:dyDescent="0.25">
      <c r="A262" s="79">
        <f t="shared" ref="A262:A325" si="24">IF(AND(MONTH(A261)=8,DAY(A261)=31),DATE(YEAR(A261)+1,5,1),A261+1)</f>
        <v>37024</v>
      </c>
      <c r="B262" s="107" t="str">
        <f t="array" ref="B262">IFERROR(IF(INDEX('AQS-88101'!$M$2:$M$2744,MATCH('88101-daily-summary-by-site'!$A2744&amp;'88101-daily-summary-by-site'!B$2&amp;'88101-daily-summary-by-site'!B$3,'AQS-88101'!$AC$2:$AC$2744&amp;'AQS-88101'!$E$2:$E$2744&amp;'AQS-88101'!$G$2:$G$2744,0))&lt;&gt;"",INDEX('AQS-88101'!$M$2:$M$2744,MATCH('88101-daily-summary-by-site'!$A2744&amp;'88101-daily-summary-by-site'!B$2&amp;'88101-daily-summary-by-site'!B$3,'AQS-88101'!$AC$2:$AC$2744&amp;'AQS-88101'!$E$2:$E$2744&amp;'AQS-88101'!$G$2:$G$2744,0)),""),"")</f>
        <v/>
      </c>
      <c r="C262" s="42" t="str">
        <f t="array" ref="C262">IFERROR(IF(INDEX('AQS-88101'!$M$2:$M$2744,MATCH('88101-daily-summary-by-site'!$A2744&amp;'88101-daily-summary-by-site'!C$2&amp;'88101-daily-summary-by-site'!C$3,'AQS-88101'!$AC$2:$AC$2744&amp;'AQS-88101'!$E$2:$E$2744&amp;'AQS-88101'!$G$2:$G$2744,0))&lt;&gt;"",INDEX('AQS-88101'!$M$2:$M$2744,MATCH('88101-daily-summary-by-site'!$A2744&amp;'88101-daily-summary-by-site'!C$2&amp;'88101-daily-summary-by-site'!C$3,'AQS-88101'!$AC$2:$AC$2744&amp;'AQS-88101'!$E$2:$E$2744&amp;'AQS-88101'!$G$2:$G$2744,0)),""),"")</f>
        <v/>
      </c>
      <c r="D262" s="42" t="str">
        <f t="array" ref="D262">IFERROR(IF(INDEX('AQS-88101'!$M$2:$M$2744,MATCH('88101-daily-summary-by-site'!$A2744&amp;'88101-daily-summary-by-site'!D$2&amp;'88101-daily-summary-by-site'!D$3,'AQS-88101'!$AC$2:$AC$2744&amp;'AQS-88101'!$E$2:$E$2744&amp;'AQS-88101'!$G$2:$G$2744,0))&lt;&gt;"",INDEX('AQS-88101'!$M$2:$M$2744,MATCH('88101-daily-summary-by-site'!$A2744&amp;'88101-daily-summary-by-site'!D$2&amp;'88101-daily-summary-by-site'!D$3,'AQS-88101'!$AC$2:$AC$2744&amp;'AQS-88101'!$E$2:$E$2744&amp;'AQS-88101'!$G$2:$G$2744,0)),""),"")</f>
        <v/>
      </c>
      <c r="E262" s="42" t="str">
        <f t="array" ref="E262">IFERROR(IF(INDEX('AQS-88101'!$M$2:$M$2744,MATCH('88101-daily-summary-by-site'!$A2744&amp;'88101-daily-summary-by-site'!E$2&amp;'88101-daily-summary-by-site'!E$3,'AQS-88101'!$AC$2:$AC$2744&amp;'AQS-88101'!$E$2:$E$2744&amp;'AQS-88101'!$G$2:$G$2744,0))&lt;&gt;"",INDEX('AQS-88101'!$M$2:$M$2744,MATCH('88101-daily-summary-by-site'!$A2744&amp;'88101-daily-summary-by-site'!E$2&amp;'88101-daily-summary-by-site'!E$3,'AQS-88101'!$AC$2:$AC$2744&amp;'AQS-88101'!$E$2:$E$2744&amp;'AQS-88101'!$G$2:$G$2744,0)),""),"")</f>
        <v/>
      </c>
      <c r="F262" s="42" t="str">
        <f t="array" ref="F262">IFERROR(IF(INDEX('AQS-88101'!$M$2:$M$2744,MATCH('88101-daily-summary-by-site'!$A2744&amp;'88101-daily-summary-by-site'!F$2&amp;'88101-daily-summary-by-site'!F$3,'AQS-88101'!$AC$2:$AC$2744&amp;'AQS-88101'!$E$2:$E$2744&amp;'AQS-88101'!$G$2:$G$2744,0))&lt;&gt;"",INDEX('AQS-88101'!$M$2:$M$2744,MATCH('88101-daily-summary-by-site'!$A2744&amp;'88101-daily-summary-by-site'!F$2&amp;'88101-daily-summary-by-site'!F$3,'AQS-88101'!$AC$2:$AC$2744&amp;'AQS-88101'!$E$2:$E$2744&amp;'AQS-88101'!$G$2:$G$2744,0)),""),"")</f>
        <v/>
      </c>
      <c r="G262" s="42" t="str">
        <f t="array" ref="G262">IFERROR(IF(INDEX('AQS-88101'!$M$2:$M$2744,MATCH('88101-daily-summary-by-site'!$A2744&amp;'88101-daily-summary-by-site'!G$2&amp;'88101-daily-summary-by-site'!G$3,'AQS-88101'!$AC$2:$AC$2744&amp;'AQS-88101'!$E$2:$E$2744&amp;'AQS-88101'!$G$2:$G$2744,0))&lt;&gt;"",INDEX('AQS-88101'!$M$2:$M$2744,MATCH('88101-daily-summary-by-site'!$A2744&amp;'88101-daily-summary-by-site'!G$2&amp;'88101-daily-summary-by-site'!G$3,'AQS-88101'!$AC$2:$AC$2744&amp;'AQS-88101'!$E$2:$E$2744&amp;'AQS-88101'!$G$2:$G$2744,0)),""),"")</f>
        <v/>
      </c>
      <c r="H262" s="42" t="str">
        <f t="array" ref="H262">IFERROR(IF(INDEX('AQS-88101'!$M$2:$M$2744,MATCH('88101-daily-summary-by-site'!$A2744&amp;'88101-daily-summary-by-site'!H$2&amp;'88101-daily-summary-by-site'!H$3,'AQS-88101'!$AC$2:$AC$2744&amp;'AQS-88101'!$E$2:$E$2744&amp;'AQS-88101'!$G$2:$G$2744,0))&lt;&gt;"",INDEX('AQS-88101'!$M$2:$M$2744,MATCH('88101-daily-summary-by-site'!$A2744&amp;'88101-daily-summary-by-site'!H$2&amp;'88101-daily-summary-by-site'!H$3,'AQS-88101'!$AC$2:$AC$2744&amp;'AQS-88101'!$E$2:$E$2744&amp;'AQS-88101'!$G$2:$G$2744,0)),""),"")</f>
        <v/>
      </c>
      <c r="I262" s="108" t="str">
        <f t="array" ref="I262">IFERROR(IF(INDEX('AQS-88101'!$M$2:$M$2744,MATCH('88101-daily-summary-by-site'!$A2744&amp;'88101-daily-summary-by-site'!I$2&amp;'88101-daily-summary-by-site'!I$3,'AQS-88101'!$AC$2:$AC$2744&amp;'AQS-88101'!$E$2:$E$2744&amp;'AQS-88101'!$G$2:$G$2744,0))&lt;&gt;"",INDEX('AQS-88101'!$M$2:$M$2744,MATCH('88101-daily-summary-by-site'!$A2744&amp;'88101-daily-summary-by-site'!I$2&amp;'88101-daily-summary-by-site'!I$3,'AQS-88101'!$AC$2:$AC$2744&amp;'AQS-88101'!$E$2:$E$2744&amp;'AQS-88101'!$G$2:$G$2744,0)),""),"")</f>
        <v/>
      </c>
      <c r="L262" s="107" t="str">
        <f t="shared" si="20"/>
        <v/>
      </c>
      <c r="M262" s="42" t="str">
        <f t="shared" si="21"/>
        <v/>
      </c>
      <c r="N262" s="42" t="str">
        <f t="shared" si="22"/>
        <v/>
      </c>
      <c r="O262" s="108" t="str">
        <f t="shared" si="23"/>
        <v/>
      </c>
    </row>
    <row r="263" spans="1:15" x14ac:dyDescent="0.25">
      <c r="A263" s="79">
        <f t="shared" si="24"/>
        <v>37025</v>
      </c>
      <c r="B263" s="107" t="str">
        <f t="array" ref="B263">IFERROR(IF(INDEX('AQS-88101'!$M$2:$M$2744,MATCH('88101-daily-summary-by-site'!$A263&amp;'88101-daily-summary-by-site'!B$2&amp;'88101-daily-summary-by-site'!B$3,'AQS-88101'!$AC$2:$AC$2744&amp;'AQS-88101'!$E$2:$E$2744&amp;'AQS-88101'!$G$2:$G$2744,0))&lt;&gt;"",INDEX('AQS-88101'!$M$2:$M$2744,MATCH('88101-daily-summary-by-site'!$A263&amp;'88101-daily-summary-by-site'!B$2&amp;'88101-daily-summary-by-site'!B$3,'AQS-88101'!$AC$2:$AC$2744&amp;'AQS-88101'!$E$2:$E$2744&amp;'AQS-88101'!$G$2:$G$2744,0)),""),"")</f>
        <v/>
      </c>
      <c r="C263" s="42" t="str">
        <f t="array" ref="C263">IFERROR(IF(INDEX('AQS-88101'!$M$2:$M$2744,MATCH('88101-daily-summary-by-site'!$A263&amp;'88101-daily-summary-by-site'!C$2&amp;'88101-daily-summary-by-site'!C$3,'AQS-88101'!$AC$2:$AC$2744&amp;'AQS-88101'!$E$2:$E$2744&amp;'AQS-88101'!$G$2:$G$2744,0))&lt;&gt;"",INDEX('AQS-88101'!$M$2:$M$2744,MATCH('88101-daily-summary-by-site'!$A263&amp;'88101-daily-summary-by-site'!C$2&amp;'88101-daily-summary-by-site'!C$3,'AQS-88101'!$AC$2:$AC$2744&amp;'AQS-88101'!$E$2:$E$2744&amp;'AQS-88101'!$G$2:$G$2744,0)),""),"")</f>
        <v/>
      </c>
      <c r="D263" s="42" t="str">
        <f t="array" ref="D263">IFERROR(IF(INDEX('AQS-88101'!$M$2:$M$2744,MATCH('88101-daily-summary-by-site'!$A263&amp;'88101-daily-summary-by-site'!D$2&amp;'88101-daily-summary-by-site'!D$3,'AQS-88101'!$AC$2:$AC$2744&amp;'AQS-88101'!$E$2:$E$2744&amp;'AQS-88101'!$G$2:$G$2744,0))&lt;&gt;"",INDEX('AQS-88101'!$M$2:$M$2744,MATCH('88101-daily-summary-by-site'!$A263&amp;'88101-daily-summary-by-site'!D$2&amp;'88101-daily-summary-by-site'!D$3,'AQS-88101'!$AC$2:$AC$2744&amp;'AQS-88101'!$E$2:$E$2744&amp;'AQS-88101'!$G$2:$G$2744,0)),""),"")</f>
        <v/>
      </c>
      <c r="E263" s="42" t="str">
        <f t="array" ref="E263">IFERROR(IF(INDEX('AQS-88101'!$M$2:$M$2744,MATCH('88101-daily-summary-by-site'!$A263&amp;'88101-daily-summary-by-site'!E$2&amp;'88101-daily-summary-by-site'!E$3,'AQS-88101'!$AC$2:$AC$2744&amp;'AQS-88101'!$E$2:$E$2744&amp;'AQS-88101'!$G$2:$G$2744,0))&lt;&gt;"",INDEX('AQS-88101'!$M$2:$M$2744,MATCH('88101-daily-summary-by-site'!$A263&amp;'88101-daily-summary-by-site'!E$2&amp;'88101-daily-summary-by-site'!E$3,'AQS-88101'!$AC$2:$AC$2744&amp;'AQS-88101'!$E$2:$E$2744&amp;'AQS-88101'!$G$2:$G$2744,0)),""),"")</f>
        <v/>
      </c>
      <c r="F263" s="42" t="str">
        <f t="array" ref="F263">IFERROR(IF(INDEX('AQS-88101'!$M$2:$M$2744,MATCH('88101-daily-summary-by-site'!$A263&amp;'88101-daily-summary-by-site'!F$2&amp;'88101-daily-summary-by-site'!F$3,'AQS-88101'!$AC$2:$AC$2744&amp;'AQS-88101'!$E$2:$E$2744&amp;'AQS-88101'!$G$2:$G$2744,0))&lt;&gt;"",INDEX('AQS-88101'!$M$2:$M$2744,MATCH('88101-daily-summary-by-site'!$A263&amp;'88101-daily-summary-by-site'!F$2&amp;'88101-daily-summary-by-site'!F$3,'AQS-88101'!$AC$2:$AC$2744&amp;'AQS-88101'!$E$2:$E$2744&amp;'AQS-88101'!$G$2:$G$2744,0)),""),"")</f>
        <v/>
      </c>
      <c r="G263" s="42" t="str">
        <f t="array" ref="G263">IFERROR(IF(INDEX('AQS-88101'!$M$2:$M$2744,MATCH('88101-daily-summary-by-site'!$A263&amp;'88101-daily-summary-by-site'!G$2&amp;'88101-daily-summary-by-site'!G$3,'AQS-88101'!$AC$2:$AC$2744&amp;'AQS-88101'!$E$2:$E$2744&amp;'AQS-88101'!$G$2:$G$2744,0))&lt;&gt;"",INDEX('AQS-88101'!$M$2:$M$2744,MATCH('88101-daily-summary-by-site'!$A263&amp;'88101-daily-summary-by-site'!G$2&amp;'88101-daily-summary-by-site'!G$3,'AQS-88101'!$AC$2:$AC$2744&amp;'AQS-88101'!$E$2:$E$2744&amp;'AQS-88101'!$G$2:$G$2744,0)),""),"")</f>
        <v/>
      </c>
      <c r="H263" s="42" t="str">
        <f t="array" ref="H263">IFERROR(IF(INDEX('AQS-88101'!$M$2:$M$2744,MATCH('88101-daily-summary-by-site'!$A263&amp;'88101-daily-summary-by-site'!H$2&amp;'88101-daily-summary-by-site'!H$3,'AQS-88101'!$AC$2:$AC$2744&amp;'AQS-88101'!$E$2:$E$2744&amp;'AQS-88101'!$G$2:$G$2744,0))&lt;&gt;"",INDEX('AQS-88101'!$M$2:$M$2744,MATCH('88101-daily-summary-by-site'!$A263&amp;'88101-daily-summary-by-site'!H$2&amp;'88101-daily-summary-by-site'!H$3,'AQS-88101'!$AC$2:$AC$2744&amp;'AQS-88101'!$E$2:$E$2744&amp;'AQS-88101'!$G$2:$G$2744,0)),""),"")</f>
        <v/>
      </c>
      <c r="I263" s="108" t="str">
        <f t="array" ref="I263">IFERROR(IF(INDEX('AQS-88101'!$M$2:$M$2744,MATCH('88101-daily-summary-by-site'!$A263&amp;'88101-daily-summary-by-site'!I$2&amp;'88101-daily-summary-by-site'!I$3,'AQS-88101'!$AC$2:$AC$2744&amp;'AQS-88101'!$E$2:$E$2744&amp;'AQS-88101'!$G$2:$G$2744,0))&lt;&gt;"",INDEX('AQS-88101'!$M$2:$M$2744,MATCH('88101-daily-summary-by-site'!$A263&amp;'88101-daily-summary-by-site'!I$2&amp;'88101-daily-summary-by-site'!I$3,'AQS-88101'!$AC$2:$AC$2744&amp;'AQS-88101'!$E$2:$E$2744&amp;'AQS-88101'!$G$2:$G$2744,0)),""),"")</f>
        <v/>
      </c>
      <c r="L263" s="107" t="str">
        <f t="shared" si="20"/>
        <v/>
      </c>
      <c r="M263" s="42" t="str">
        <f t="shared" si="21"/>
        <v/>
      </c>
      <c r="N263" s="42" t="str">
        <f t="shared" si="22"/>
        <v/>
      </c>
      <c r="O263" s="108" t="str">
        <f t="shared" si="23"/>
        <v/>
      </c>
    </row>
    <row r="264" spans="1:15" x14ac:dyDescent="0.25">
      <c r="A264" s="79">
        <f t="shared" si="24"/>
        <v>37026</v>
      </c>
      <c r="B264" s="107" t="str">
        <f t="array" ref="B264">IFERROR(IF(INDEX('AQS-88101'!$M$2:$M$2744,MATCH('88101-daily-summary-by-site'!$A264&amp;'88101-daily-summary-by-site'!B$2&amp;'88101-daily-summary-by-site'!B$3,'AQS-88101'!$AC$2:$AC$2744&amp;'AQS-88101'!$E$2:$E$2744&amp;'AQS-88101'!$G$2:$G$2744,0))&lt;&gt;"",INDEX('AQS-88101'!$M$2:$M$2744,MATCH('88101-daily-summary-by-site'!$A264&amp;'88101-daily-summary-by-site'!B$2&amp;'88101-daily-summary-by-site'!B$3,'AQS-88101'!$AC$2:$AC$2744&amp;'AQS-88101'!$E$2:$E$2744&amp;'AQS-88101'!$G$2:$G$2744,0)),""),"")</f>
        <v/>
      </c>
      <c r="C264" s="42" t="str">
        <f t="array" ref="C264">IFERROR(IF(INDEX('AQS-88101'!$M$2:$M$2744,MATCH('88101-daily-summary-by-site'!$A264&amp;'88101-daily-summary-by-site'!C$2&amp;'88101-daily-summary-by-site'!C$3,'AQS-88101'!$AC$2:$AC$2744&amp;'AQS-88101'!$E$2:$E$2744&amp;'AQS-88101'!$G$2:$G$2744,0))&lt;&gt;"",INDEX('AQS-88101'!$M$2:$M$2744,MATCH('88101-daily-summary-by-site'!$A264&amp;'88101-daily-summary-by-site'!C$2&amp;'88101-daily-summary-by-site'!C$3,'AQS-88101'!$AC$2:$AC$2744&amp;'AQS-88101'!$E$2:$E$2744&amp;'AQS-88101'!$G$2:$G$2744,0)),""),"")</f>
        <v/>
      </c>
      <c r="D264" s="42" t="str">
        <f t="array" ref="D264">IFERROR(IF(INDEX('AQS-88101'!$M$2:$M$2744,MATCH('88101-daily-summary-by-site'!$A264&amp;'88101-daily-summary-by-site'!D$2&amp;'88101-daily-summary-by-site'!D$3,'AQS-88101'!$AC$2:$AC$2744&amp;'AQS-88101'!$E$2:$E$2744&amp;'AQS-88101'!$G$2:$G$2744,0))&lt;&gt;"",INDEX('AQS-88101'!$M$2:$M$2744,MATCH('88101-daily-summary-by-site'!$A264&amp;'88101-daily-summary-by-site'!D$2&amp;'88101-daily-summary-by-site'!D$3,'AQS-88101'!$AC$2:$AC$2744&amp;'AQS-88101'!$E$2:$E$2744&amp;'AQS-88101'!$G$2:$G$2744,0)),""),"")</f>
        <v/>
      </c>
      <c r="E264" s="42" t="str">
        <f t="array" ref="E264">IFERROR(IF(INDEX('AQS-88101'!$M$2:$M$2744,MATCH('88101-daily-summary-by-site'!$A264&amp;'88101-daily-summary-by-site'!E$2&amp;'88101-daily-summary-by-site'!E$3,'AQS-88101'!$AC$2:$AC$2744&amp;'AQS-88101'!$E$2:$E$2744&amp;'AQS-88101'!$G$2:$G$2744,0))&lt;&gt;"",INDEX('AQS-88101'!$M$2:$M$2744,MATCH('88101-daily-summary-by-site'!$A264&amp;'88101-daily-summary-by-site'!E$2&amp;'88101-daily-summary-by-site'!E$3,'AQS-88101'!$AC$2:$AC$2744&amp;'AQS-88101'!$E$2:$E$2744&amp;'AQS-88101'!$G$2:$G$2744,0)),""),"")</f>
        <v/>
      </c>
      <c r="F264" s="42" t="str">
        <f t="array" ref="F264">IFERROR(IF(INDEX('AQS-88101'!$M$2:$M$2744,MATCH('88101-daily-summary-by-site'!$A264&amp;'88101-daily-summary-by-site'!F$2&amp;'88101-daily-summary-by-site'!F$3,'AQS-88101'!$AC$2:$AC$2744&amp;'AQS-88101'!$E$2:$E$2744&amp;'AQS-88101'!$G$2:$G$2744,0))&lt;&gt;"",INDEX('AQS-88101'!$M$2:$M$2744,MATCH('88101-daily-summary-by-site'!$A264&amp;'88101-daily-summary-by-site'!F$2&amp;'88101-daily-summary-by-site'!F$3,'AQS-88101'!$AC$2:$AC$2744&amp;'AQS-88101'!$E$2:$E$2744&amp;'AQS-88101'!$G$2:$G$2744,0)),""),"")</f>
        <v/>
      </c>
      <c r="G264" s="42" t="str">
        <f t="array" ref="G264">IFERROR(IF(INDEX('AQS-88101'!$M$2:$M$2744,MATCH('88101-daily-summary-by-site'!$A264&amp;'88101-daily-summary-by-site'!G$2&amp;'88101-daily-summary-by-site'!G$3,'AQS-88101'!$AC$2:$AC$2744&amp;'AQS-88101'!$E$2:$E$2744&amp;'AQS-88101'!$G$2:$G$2744,0))&lt;&gt;"",INDEX('AQS-88101'!$M$2:$M$2744,MATCH('88101-daily-summary-by-site'!$A264&amp;'88101-daily-summary-by-site'!G$2&amp;'88101-daily-summary-by-site'!G$3,'AQS-88101'!$AC$2:$AC$2744&amp;'AQS-88101'!$E$2:$E$2744&amp;'AQS-88101'!$G$2:$G$2744,0)),""),"")</f>
        <v/>
      </c>
      <c r="H264" s="42" t="str">
        <f t="array" ref="H264">IFERROR(IF(INDEX('AQS-88101'!$M$2:$M$2744,MATCH('88101-daily-summary-by-site'!$A264&amp;'88101-daily-summary-by-site'!H$2&amp;'88101-daily-summary-by-site'!H$3,'AQS-88101'!$AC$2:$AC$2744&amp;'AQS-88101'!$E$2:$E$2744&amp;'AQS-88101'!$G$2:$G$2744,0))&lt;&gt;"",INDEX('AQS-88101'!$M$2:$M$2744,MATCH('88101-daily-summary-by-site'!$A264&amp;'88101-daily-summary-by-site'!H$2&amp;'88101-daily-summary-by-site'!H$3,'AQS-88101'!$AC$2:$AC$2744&amp;'AQS-88101'!$E$2:$E$2744&amp;'AQS-88101'!$G$2:$G$2744,0)),""),"")</f>
        <v/>
      </c>
      <c r="I264" s="108" t="str">
        <f t="array" ref="I264">IFERROR(IF(INDEX('AQS-88101'!$M$2:$M$2744,MATCH('88101-daily-summary-by-site'!$A264&amp;'88101-daily-summary-by-site'!I$2&amp;'88101-daily-summary-by-site'!I$3,'AQS-88101'!$AC$2:$AC$2744&amp;'AQS-88101'!$E$2:$E$2744&amp;'AQS-88101'!$G$2:$G$2744,0))&lt;&gt;"",INDEX('AQS-88101'!$M$2:$M$2744,MATCH('88101-daily-summary-by-site'!$A264&amp;'88101-daily-summary-by-site'!I$2&amp;'88101-daily-summary-by-site'!I$3,'AQS-88101'!$AC$2:$AC$2744&amp;'AQS-88101'!$E$2:$E$2744&amp;'AQS-88101'!$G$2:$G$2744,0)),""),"")</f>
        <v/>
      </c>
      <c r="L264" s="107" t="str">
        <f t="shared" si="20"/>
        <v/>
      </c>
      <c r="M264" s="42" t="str">
        <f t="shared" si="21"/>
        <v/>
      </c>
      <c r="N264" s="42" t="str">
        <f t="shared" si="22"/>
        <v/>
      </c>
      <c r="O264" s="108" t="str">
        <f t="shared" si="23"/>
        <v/>
      </c>
    </row>
    <row r="265" spans="1:15" x14ac:dyDescent="0.25">
      <c r="A265" s="79">
        <f t="shared" si="24"/>
        <v>37027</v>
      </c>
      <c r="B265" s="107">
        <f t="array" ref="B265">IFERROR(IF(INDEX('AQS-88101'!$M$2:$M$2744,MATCH('88101-daily-summary-by-site'!$A265&amp;'88101-daily-summary-by-site'!B$2&amp;'88101-daily-summary-by-site'!B$3,'AQS-88101'!$AC$2:$AC$2744&amp;'AQS-88101'!$E$2:$E$2744&amp;'AQS-88101'!$G$2:$G$2744,0))&lt;&gt;"",INDEX('AQS-88101'!$M$2:$M$2744,MATCH('88101-daily-summary-by-site'!$A265&amp;'88101-daily-summary-by-site'!B$2&amp;'88101-daily-summary-by-site'!B$3,'AQS-88101'!$AC$2:$AC$2744&amp;'AQS-88101'!$E$2:$E$2744&amp;'AQS-88101'!$G$2:$G$2744,0)),""),"")</f>
        <v>5.4</v>
      </c>
      <c r="C265" s="42" t="str">
        <f t="array" ref="C265">IFERROR(IF(INDEX('AQS-88101'!$M$2:$M$2744,MATCH('88101-daily-summary-by-site'!$A265&amp;'88101-daily-summary-by-site'!C$2&amp;'88101-daily-summary-by-site'!C$3,'AQS-88101'!$AC$2:$AC$2744&amp;'AQS-88101'!$E$2:$E$2744&amp;'AQS-88101'!$G$2:$G$2744,0))&lt;&gt;"",INDEX('AQS-88101'!$M$2:$M$2744,MATCH('88101-daily-summary-by-site'!$A265&amp;'88101-daily-summary-by-site'!C$2&amp;'88101-daily-summary-by-site'!C$3,'AQS-88101'!$AC$2:$AC$2744&amp;'AQS-88101'!$E$2:$E$2744&amp;'AQS-88101'!$G$2:$G$2744,0)),""),"")</f>
        <v/>
      </c>
      <c r="D265" s="42" t="str">
        <f t="array" ref="D265">IFERROR(IF(INDEX('AQS-88101'!$M$2:$M$2744,MATCH('88101-daily-summary-by-site'!$A265&amp;'88101-daily-summary-by-site'!D$2&amp;'88101-daily-summary-by-site'!D$3,'AQS-88101'!$AC$2:$AC$2744&amp;'AQS-88101'!$E$2:$E$2744&amp;'AQS-88101'!$G$2:$G$2744,0))&lt;&gt;"",INDEX('AQS-88101'!$M$2:$M$2744,MATCH('88101-daily-summary-by-site'!$A265&amp;'88101-daily-summary-by-site'!D$2&amp;'88101-daily-summary-by-site'!D$3,'AQS-88101'!$AC$2:$AC$2744&amp;'AQS-88101'!$E$2:$E$2744&amp;'AQS-88101'!$G$2:$G$2744,0)),""),"")</f>
        <v/>
      </c>
      <c r="E265" s="42" t="str">
        <f t="array" ref="E265">IFERROR(IF(INDEX('AQS-88101'!$M$2:$M$2744,MATCH('88101-daily-summary-by-site'!$A265&amp;'88101-daily-summary-by-site'!E$2&amp;'88101-daily-summary-by-site'!E$3,'AQS-88101'!$AC$2:$AC$2744&amp;'AQS-88101'!$E$2:$E$2744&amp;'AQS-88101'!$G$2:$G$2744,0))&lt;&gt;"",INDEX('AQS-88101'!$M$2:$M$2744,MATCH('88101-daily-summary-by-site'!$A265&amp;'88101-daily-summary-by-site'!E$2&amp;'88101-daily-summary-by-site'!E$3,'AQS-88101'!$AC$2:$AC$2744&amp;'AQS-88101'!$E$2:$E$2744&amp;'AQS-88101'!$G$2:$G$2744,0)),""),"")</f>
        <v/>
      </c>
      <c r="F265" s="42" t="str">
        <f t="array" ref="F265">IFERROR(IF(INDEX('AQS-88101'!$M$2:$M$2744,MATCH('88101-daily-summary-by-site'!$A265&amp;'88101-daily-summary-by-site'!F$2&amp;'88101-daily-summary-by-site'!F$3,'AQS-88101'!$AC$2:$AC$2744&amp;'AQS-88101'!$E$2:$E$2744&amp;'AQS-88101'!$G$2:$G$2744,0))&lt;&gt;"",INDEX('AQS-88101'!$M$2:$M$2744,MATCH('88101-daily-summary-by-site'!$A265&amp;'88101-daily-summary-by-site'!F$2&amp;'88101-daily-summary-by-site'!F$3,'AQS-88101'!$AC$2:$AC$2744&amp;'AQS-88101'!$E$2:$E$2744&amp;'AQS-88101'!$G$2:$G$2744,0)),""),"")</f>
        <v/>
      </c>
      <c r="G265" s="42" t="str">
        <f t="array" ref="G265">IFERROR(IF(INDEX('AQS-88101'!$M$2:$M$2744,MATCH('88101-daily-summary-by-site'!$A265&amp;'88101-daily-summary-by-site'!G$2&amp;'88101-daily-summary-by-site'!G$3,'AQS-88101'!$AC$2:$AC$2744&amp;'AQS-88101'!$E$2:$E$2744&amp;'AQS-88101'!$G$2:$G$2744,0))&lt;&gt;"",INDEX('AQS-88101'!$M$2:$M$2744,MATCH('88101-daily-summary-by-site'!$A265&amp;'88101-daily-summary-by-site'!G$2&amp;'88101-daily-summary-by-site'!G$3,'AQS-88101'!$AC$2:$AC$2744&amp;'AQS-88101'!$E$2:$E$2744&amp;'AQS-88101'!$G$2:$G$2744,0)),""),"")</f>
        <v/>
      </c>
      <c r="H265" s="42" t="str">
        <f t="array" ref="H265">IFERROR(IF(INDEX('AQS-88101'!$M$2:$M$2744,MATCH('88101-daily-summary-by-site'!$A265&amp;'88101-daily-summary-by-site'!H$2&amp;'88101-daily-summary-by-site'!H$3,'AQS-88101'!$AC$2:$AC$2744&amp;'AQS-88101'!$E$2:$E$2744&amp;'AQS-88101'!$G$2:$G$2744,0))&lt;&gt;"",INDEX('AQS-88101'!$M$2:$M$2744,MATCH('88101-daily-summary-by-site'!$A265&amp;'88101-daily-summary-by-site'!H$2&amp;'88101-daily-summary-by-site'!H$3,'AQS-88101'!$AC$2:$AC$2744&amp;'AQS-88101'!$E$2:$E$2744&amp;'AQS-88101'!$G$2:$G$2744,0)),""),"")</f>
        <v/>
      </c>
      <c r="I265" s="108" t="str">
        <f t="array" ref="I265">IFERROR(IF(INDEX('AQS-88101'!$M$2:$M$2744,MATCH('88101-daily-summary-by-site'!$A265&amp;'88101-daily-summary-by-site'!I$2&amp;'88101-daily-summary-by-site'!I$3,'AQS-88101'!$AC$2:$AC$2744&amp;'AQS-88101'!$E$2:$E$2744&amp;'AQS-88101'!$G$2:$G$2744,0))&lt;&gt;"",INDEX('AQS-88101'!$M$2:$M$2744,MATCH('88101-daily-summary-by-site'!$A265&amp;'88101-daily-summary-by-site'!I$2&amp;'88101-daily-summary-by-site'!I$3,'AQS-88101'!$AC$2:$AC$2744&amp;'AQS-88101'!$E$2:$E$2744&amp;'AQS-88101'!$G$2:$G$2744,0)),""),"")</f>
        <v/>
      </c>
      <c r="L265" s="107">
        <f t="shared" si="20"/>
        <v>5.4</v>
      </c>
      <c r="M265" s="42" t="str">
        <f t="shared" si="21"/>
        <v/>
      </c>
      <c r="N265" s="42" t="str">
        <f t="shared" si="22"/>
        <v/>
      </c>
      <c r="O265" s="108" t="str">
        <f t="shared" si="23"/>
        <v/>
      </c>
    </row>
    <row r="266" spans="1:15" x14ac:dyDescent="0.25">
      <c r="A266" s="79">
        <f t="shared" si="24"/>
        <v>37028</v>
      </c>
      <c r="B266" s="107" t="str">
        <f t="array" ref="B266">IFERROR(IF(INDEX('AQS-88101'!$M$2:$M$2744,MATCH('88101-daily-summary-by-site'!$A266&amp;'88101-daily-summary-by-site'!B$2&amp;'88101-daily-summary-by-site'!B$3,'AQS-88101'!$AC$2:$AC$2744&amp;'AQS-88101'!$E$2:$E$2744&amp;'AQS-88101'!$G$2:$G$2744,0))&lt;&gt;"",INDEX('AQS-88101'!$M$2:$M$2744,MATCH('88101-daily-summary-by-site'!$A266&amp;'88101-daily-summary-by-site'!B$2&amp;'88101-daily-summary-by-site'!B$3,'AQS-88101'!$AC$2:$AC$2744&amp;'AQS-88101'!$E$2:$E$2744&amp;'AQS-88101'!$G$2:$G$2744,0)),""),"")</f>
        <v/>
      </c>
      <c r="C266" s="42" t="str">
        <f t="array" ref="C266">IFERROR(IF(INDEX('AQS-88101'!$M$2:$M$2744,MATCH('88101-daily-summary-by-site'!$A266&amp;'88101-daily-summary-by-site'!C$2&amp;'88101-daily-summary-by-site'!C$3,'AQS-88101'!$AC$2:$AC$2744&amp;'AQS-88101'!$E$2:$E$2744&amp;'AQS-88101'!$G$2:$G$2744,0))&lt;&gt;"",INDEX('AQS-88101'!$M$2:$M$2744,MATCH('88101-daily-summary-by-site'!$A266&amp;'88101-daily-summary-by-site'!C$2&amp;'88101-daily-summary-by-site'!C$3,'AQS-88101'!$AC$2:$AC$2744&amp;'AQS-88101'!$E$2:$E$2744&amp;'AQS-88101'!$G$2:$G$2744,0)),""),"")</f>
        <v/>
      </c>
      <c r="D266" s="42" t="str">
        <f t="array" ref="D266">IFERROR(IF(INDEX('AQS-88101'!$M$2:$M$2744,MATCH('88101-daily-summary-by-site'!$A266&amp;'88101-daily-summary-by-site'!D$2&amp;'88101-daily-summary-by-site'!D$3,'AQS-88101'!$AC$2:$AC$2744&amp;'AQS-88101'!$E$2:$E$2744&amp;'AQS-88101'!$G$2:$G$2744,0))&lt;&gt;"",INDEX('AQS-88101'!$M$2:$M$2744,MATCH('88101-daily-summary-by-site'!$A266&amp;'88101-daily-summary-by-site'!D$2&amp;'88101-daily-summary-by-site'!D$3,'AQS-88101'!$AC$2:$AC$2744&amp;'AQS-88101'!$E$2:$E$2744&amp;'AQS-88101'!$G$2:$G$2744,0)),""),"")</f>
        <v/>
      </c>
      <c r="E266" s="42" t="str">
        <f t="array" ref="E266">IFERROR(IF(INDEX('AQS-88101'!$M$2:$M$2744,MATCH('88101-daily-summary-by-site'!$A266&amp;'88101-daily-summary-by-site'!E$2&amp;'88101-daily-summary-by-site'!E$3,'AQS-88101'!$AC$2:$AC$2744&amp;'AQS-88101'!$E$2:$E$2744&amp;'AQS-88101'!$G$2:$G$2744,0))&lt;&gt;"",INDEX('AQS-88101'!$M$2:$M$2744,MATCH('88101-daily-summary-by-site'!$A266&amp;'88101-daily-summary-by-site'!E$2&amp;'88101-daily-summary-by-site'!E$3,'AQS-88101'!$AC$2:$AC$2744&amp;'AQS-88101'!$E$2:$E$2744&amp;'AQS-88101'!$G$2:$G$2744,0)),""),"")</f>
        <v/>
      </c>
      <c r="F266" s="42" t="str">
        <f t="array" ref="F266">IFERROR(IF(INDEX('AQS-88101'!$M$2:$M$2744,MATCH('88101-daily-summary-by-site'!$A266&amp;'88101-daily-summary-by-site'!F$2&amp;'88101-daily-summary-by-site'!F$3,'AQS-88101'!$AC$2:$AC$2744&amp;'AQS-88101'!$E$2:$E$2744&amp;'AQS-88101'!$G$2:$G$2744,0))&lt;&gt;"",INDEX('AQS-88101'!$M$2:$M$2744,MATCH('88101-daily-summary-by-site'!$A266&amp;'88101-daily-summary-by-site'!F$2&amp;'88101-daily-summary-by-site'!F$3,'AQS-88101'!$AC$2:$AC$2744&amp;'AQS-88101'!$E$2:$E$2744&amp;'AQS-88101'!$G$2:$G$2744,0)),""),"")</f>
        <v/>
      </c>
      <c r="G266" s="42" t="str">
        <f t="array" ref="G266">IFERROR(IF(INDEX('AQS-88101'!$M$2:$M$2744,MATCH('88101-daily-summary-by-site'!$A266&amp;'88101-daily-summary-by-site'!G$2&amp;'88101-daily-summary-by-site'!G$3,'AQS-88101'!$AC$2:$AC$2744&amp;'AQS-88101'!$E$2:$E$2744&amp;'AQS-88101'!$G$2:$G$2744,0))&lt;&gt;"",INDEX('AQS-88101'!$M$2:$M$2744,MATCH('88101-daily-summary-by-site'!$A266&amp;'88101-daily-summary-by-site'!G$2&amp;'88101-daily-summary-by-site'!G$3,'AQS-88101'!$AC$2:$AC$2744&amp;'AQS-88101'!$E$2:$E$2744&amp;'AQS-88101'!$G$2:$G$2744,0)),""),"")</f>
        <v/>
      </c>
      <c r="H266" s="42" t="str">
        <f t="array" ref="H266">IFERROR(IF(INDEX('AQS-88101'!$M$2:$M$2744,MATCH('88101-daily-summary-by-site'!$A266&amp;'88101-daily-summary-by-site'!H$2&amp;'88101-daily-summary-by-site'!H$3,'AQS-88101'!$AC$2:$AC$2744&amp;'AQS-88101'!$E$2:$E$2744&amp;'AQS-88101'!$G$2:$G$2744,0))&lt;&gt;"",INDEX('AQS-88101'!$M$2:$M$2744,MATCH('88101-daily-summary-by-site'!$A266&amp;'88101-daily-summary-by-site'!H$2&amp;'88101-daily-summary-by-site'!H$3,'AQS-88101'!$AC$2:$AC$2744&amp;'AQS-88101'!$E$2:$E$2744&amp;'AQS-88101'!$G$2:$G$2744,0)),""),"")</f>
        <v/>
      </c>
      <c r="I266" s="108" t="str">
        <f t="array" ref="I266">IFERROR(IF(INDEX('AQS-88101'!$M$2:$M$2744,MATCH('88101-daily-summary-by-site'!$A266&amp;'88101-daily-summary-by-site'!I$2&amp;'88101-daily-summary-by-site'!I$3,'AQS-88101'!$AC$2:$AC$2744&amp;'AQS-88101'!$E$2:$E$2744&amp;'AQS-88101'!$G$2:$G$2744,0))&lt;&gt;"",INDEX('AQS-88101'!$M$2:$M$2744,MATCH('88101-daily-summary-by-site'!$A266&amp;'88101-daily-summary-by-site'!I$2&amp;'88101-daily-summary-by-site'!I$3,'AQS-88101'!$AC$2:$AC$2744&amp;'AQS-88101'!$E$2:$E$2744&amp;'AQS-88101'!$G$2:$G$2744,0)),""),"")</f>
        <v/>
      </c>
      <c r="L266" s="107" t="str">
        <f t="shared" si="20"/>
        <v/>
      </c>
      <c r="M266" s="42" t="str">
        <f t="shared" si="21"/>
        <v/>
      </c>
      <c r="N266" s="42" t="str">
        <f t="shared" si="22"/>
        <v/>
      </c>
      <c r="O266" s="108" t="str">
        <f t="shared" si="23"/>
        <v/>
      </c>
    </row>
    <row r="267" spans="1:15" x14ac:dyDescent="0.25">
      <c r="A267" s="79">
        <f t="shared" si="24"/>
        <v>37029</v>
      </c>
      <c r="B267" s="107" t="str">
        <f t="array" ref="B267">IFERROR(IF(INDEX('AQS-88101'!$M$2:$M$2744,MATCH('88101-daily-summary-by-site'!$A267&amp;'88101-daily-summary-by-site'!B$2&amp;'88101-daily-summary-by-site'!B$3,'AQS-88101'!$AC$2:$AC$2744&amp;'AQS-88101'!$E$2:$E$2744&amp;'AQS-88101'!$G$2:$G$2744,0))&lt;&gt;"",INDEX('AQS-88101'!$M$2:$M$2744,MATCH('88101-daily-summary-by-site'!$A267&amp;'88101-daily-summary-by-site'!B$2&amp;'88101-daily-summary-by-site'!B$3,'AQS-88101'!$AC$2:$AC$2744&amp;'AQS-88101'!$E$2:$E$2744&amp;'AQS-88101'!$G$2:$G$2744,0)),""),"")</f>
        <v/>
      </c>
      <c r="C267" s="42" t="str">
        <f t="array" ref="C267">IFERROR(IF(INDEX('AQS-88101'!$M$2:$M$2744,MATCH('88101-daily-summary-by-site'!$A267&amp;'88101-daily-summary-by-site'!C$2&amp;'88101-daily-summary-by-site'!C$3,'AQS-88101'!$AC$2:$AC$2744&amp;'AQS-88101'!$E$2:$E$2744&amp;'AQS-88101'!$G$2:$G$2744,0))&lt;&gt;"",INDEX('AQS-88101'!$M$2:$M$2744,MATCH('88101-daily-summary-by-site'!$A267&amp;'88101-daily-summary-by-site'!C$2&amp;'88101-daily-summary-by-site'!C$3,'AQS-88101'!$AC$2:$AC$2744&amp;'AQS-88101'!$E$2:$E$2744&amp;'AQS-88101'!$G$2:$G$2744,0)),""),"")</f>
        <v/>
      </c>
      <c r="D267" s="42" t="str">
        <f t="array" ref="D267">IFERROR(IF(INDEX('AQS-88101'!$M$2:$M$2744,MATCH('88101-daily-summary-by-site'!$A267&amp;'88101-daily-summary-by-site'!D$2&amp;'88101-daily-summary-by-site'!D$3,'AQS-88101'!$AC$2:$AC$2744&amp;'AQS-88101'!$E$2:$E$2744&amp;'AQS-88101'!$G$2:$G$2744,0))&lt;&gt;"",INDEX('AQS-88101'!$M$2:$M$2744,MATCH('88101-daily-summary-by-site'!$A267&amp;'88101-daily-summary-by-site'!D$2&amp;'88101-daily-summary-by-site'!D$3,'AQS-88101'!$AC$2:$AC$2744&amp;'AQS-88101'!$E$2:$E$2744&amp;'AQS-88101'!$G$2:$G$2744,0)),""),"")</f>
        <v/>
      </c>
      <c r="E267" s="42" t="str">
        <f t="array" ref="E267">IFERROR(IF(INDEX('AQS-88101'!$M$2:$M$2744,MATCH('88101-daily-summary-by-site'!$A267&amp;'88101-daily-summary-by-site'!E$2&amp;'88101-daily-summary-by-site'!E$3,'AQS-88101'!$AC$2:$AC$2744&amp;'AQS-88101'!$E$2:$E$2744&amp;'AQS-88101'!$G$2:$G$2744,0))&lt;&gt;"",INDEX('AQS-88101'!$M$2:$M$2744,MATCH('88101-daily-summary-by-site'!$A267&amp;'88101-daily-summary-by-site'!E$2&amp;'88101-daily-summary-by-site'!E$3,'AQS-88101'!$AC$2:$AC$2744&amp;'AQS-88101'!$E$2:$E$2744&amp;'AQS-88101'!$G$2:$G$2744,0)),""),"")</f>
        <v/>
      </c>
      <c r="F267" s="42" t="str">
        <f t="array" ref="F267">IFERROR(IF(INDEX('AQS-88101'!$M$2:$M$2744,MATCH('88101-daily-summary-by-site'!$A267&amp;'88101-daily-summary-by-site'!F$2&amp;'88101-daily-summary-by-site'!F$3,'AQS-88101'!$AC$2:$AC$2744&amp;'AQS-88101'!$E$2:$E$2744&amp;'AQS-88101'!$G$2:$G$2744,0))&lt;&gt;"",INDEX('AQS-88101'!$M$2:$M$2744,MATCH('88101-daily-summary-by-site'!$A267&amp;'88101-daily-summary-by-site'!F$2&amp;'88101-daily-summary-by-site'!F$3,'AQS-88101'!$AC$2:$AC$2744&amp;'AQS-88101'!$E$2:$E$2744&amp;'AQS-88101'!$G$2:$G$2744,0)),""),"")</f>
        <v/>
      </c>
      <c r="G267" s="42" t="str">
        <f t="array" ref="G267">IFERROR(IF(INDEX('AQS-88101'!$M$2:$M$2744,MATCH('88101-daily-summary-by-site'!$A267&amp;'88101-daily-summary-by-site'!G$2&amp;'88101-daily-summary-by-site'!G$3,'AQS-88101'!$AC$2:$AC$2744&amp;'AQS-88101'!$E$2:$E$2744&amp;'AQS-88101'!$G$2:$G$2744,0))&lt;&gt;"",INDEX('AQS-88101'!$M$2:$M$2744,MATCH('88101-daily-summary-by-site'!$A267&amp;'88101-daily-summary-by-site'!G$2&amp;'88101-daily-summary-by-site'!G$3,'AQS-88101'!$AC$2:$AC$2744&amp;'AQS-88101'!$E$2:$E$2744&amp;'AQS-88101'!$G$2:$G$2744,0)),""),"")</f>
        <v/>
      </c>
      <c r="H267" s="42" t="str">
        <f t="array" ref="H267">IFERROR(IF(INDEX('AQS-88101'!$M$2:$M$2744,MATCH('88101-daily-summary-by-site'!$A267&amp;'88101-daily-summary-by-site'!H$2&amp;'88101-daily-summary-by-site'!H$3,'AQS-88101'!$AC$2:$AC$2744&amp;'AQS-88101'!$E$2:$E$2744&amp;'AQS-88101'!$G$2:$G$2744,0))&lt;&gt;"",INDEX('AQS-88101'!$M$2:$M$2744,MATCH('88101-daily-summary-by-site'!$A267&amp;'88101-daily-summary-by-site'!H$2&amp;'88101-daily-summary-by-site'!H$3,'AQS-88101'!$AC$2:$AC$2744&amp;'AQS-88101'!$E$2:$E$2744&amp;'AQS-88101'!$G$2:$G$2744,0)),""),"")</f>
        <v/>
      </c>
      <c r="I267" s="108" t="str">
        <f t="array" ref="I267">IFERROR(IF(INDEX('AQS-88101'!$M$2:$M$2744,MATCH('88101-daily-summary-by-site'!$A267&amp;'88101-daily-summary-by-site'!I$2&amp;'88101-daily-summary-by-site'!I$3,'AQS-88101'!$AC$2:$AC$2744&amp;'AQS-88101'!$E$2:$E$2744&amp;'AQS-88101'!$G$2:$G$2744,0))&lt;&gt;"",INDEX('AQS-88101'!$M$2:$M$2744,MATCH('88101-daily-summary-by-site'!$A267&amp;'88101-daily-summary-by-site'!I$2&amp;'88101-daily-summary-by-site'!I$3,'AQS-88101'!$AC$2:$AC$2744&amp;'AQS-88101'!$E$2:$E$2744&amp;'AQS-88101'!$G$2:$G$2744,0)),""),"")</f>
        <v/>
      </c>
      <c r="L267" s="107" t="str">
        <f t="shared" si="20"/>
        <v/>
      </c>
      <c r="M267" s="42" t="str">
        <f t="shared" si="21"/>
        <v/>
      </c>
      <c r="N267" s="42" t="str">
        <f t="shared" si="22"/>
        <v/>
      </c>
      <c r="O267" s="108" t="str">
        <f t="shared" si="23"/>
        <v/>
      </c>
    </row>
    <row r="268" spans="1:15" x14ac:dyDescent="0.25">
      <c r="A268" s="79">
        <f t="shared" si="24"/>
        <v>37030</v>
      </c>
      <c r="B268" s="107">
        <f t="array" ref="B268">IFERROR(IF(INDEX('AQS-88101'!$M$2:$M$2744,MATCH('88101-daily-summary-by-site'!$A268&amp;'88101-daily-summary-by-site'!B$2&amp;'88101-daily-summary-by-site'!B$3,'AQS-88101'!$AC$2:$AC$2744&amp;'AQS-88101'!$E$2:$E$2744&amp;'AQS-88101'!$G$2:$G$2744,0))&lt;&gt;"",INDEX('AQS-88101'!$M$2:$M$2744,MATCH('88101-daily-summary-by-site'!$A268&amp;'88101-daily-summary-by-site'!B$2&amp;'88101-daily-summary-by-site'!B$3,'AQS-88101'!$AC$2:$AC$2744&amp;'AQS-88101'!$E$2:$E$2744&amp;'AQS-88101'!$G$2:$G$2744,0)),""),"")</f>
        <v>5.8</v>
      </c>
      <c r="C268" s="42" t="str">
        <f t="array" ref="C268">IFERROR(IF(INDEX('AQS-88101'!$M$2:$M$2744,MATCH('88101-daily-summary-by-site'!$A268&amp;'88101-daily-summary-by-site'!C$2&amp;'88101-daily-summary-by-site'!C$3,'AQS-88101'!$AC$2:$AC$2744&amp;'AQS-88101'!$E$2:$E$2744&amp;'AQS-88101'!$G$2:$G$2744,0))&lt;&gt;"",INDEX('AQS-88101'!$M$2:$M$2744,MATCH('88101-daily-summary-by-site'!$A268&amp;'88101-daily-summary-by-site'!C$2&amp;'88101-daily-summary-by-site'!C$3,'AQS-88101'!$AC$2:$AC$2744&amp;'AQS-88101'!$E$2:$E$2744&amp;'AQS-88101'!$G$2:$G$2744,0)),""),"")</f>
        <v/>
      </c>
      <c r="D268" s="42" t="str">
        <f t="array" ref="D268">IFERROR(IF(INDEX('AQS-88101'!$M$2:$M$2744,MATCH('88101-daily-summary-by-site'!$A268&amp;'88101-daily-summary-by-site'!D$2&amp;'88101-daily-summary-by-site'!D$3,'AQS-88101'!$AC$2:$AC$2744&amp;'AQS-88101'!$E$2:$E$2744&amp;'AQS-88101'!$G$2:$G$2744,0))&lt;&gt;"",INDEX('AQS-88101'!$M$2:$M$2744,MATCH('88101-daily-summary-by-site'!$A268&amp;'88101-daily-summary-by-site'!D$2&amp;'88101-daily-summary-by-site'!D$3,'AQS-88101'!$AC$2:$AC$2744&amp;'AQS-88101'!$E$2:$E$2744&amp;'AQS-88101'!$G$2:$G$2744,0)),""),"")</f>
        <v/>
      </c>
      <c r="E268" s="42" t="str">
        <f t="array" ref="E268">IFERROR(IF(INDEX('AQS-88101'!$M$2:$M$2744,MATCH('88101-daily-summary-by-site'!$A268&amp;'88101-daily-summary-by-site'!E$2&amp;'88101-daily-summary-by-site'!E$3,'AQS-88101'!$AC$2:$AC$2744&amp;'AQS-88101'!$E$2:$E$2744&amp;'AQS-88101'!$G$2:$G$2744,0))&lt;&gt;"",INDEX('AQS-88101'!$M$2:$M$2744,MATCH('88101-daily-summary-by-site'!$A268&amp;'88101-daily-summary-by-site'!E$2&amp;'88101-daily-summary-by-site'!E$3,'AQS-88101'!$AC$2:$AC$2744&amp;'AQS-88101'!$E$2:$E$2744&amp;'AQS-88101'!$G$2:$G$2744,0)),""),"")</f>
        <v/>
      </c>
      <c r="F268" s="42" t="str">
        <f t="array" ref="F268">IFERROR(IF(INDEX('AQS-88101'!$M$2:$M$2744,MATCH('88101-daily-summary-by-site'!$A268&amp;'88101-daily-summary-by-site'!F$2&amp;'88101-daily-summary-by-site'!F$3,'AQS-88101'!$AC$2:$AC$2744&amp;'AQS-88101'!$E$2:$E$2744&amp;'AQS-88101'!$G$2:$G$2744,0))&lt;&gt;"",INDEX('AQS-88101'!$M$2:$M$2744,MATCH('88101-daily-summary-by-site'!$A268&amp;'88101-daily-summary-by-site'!F$2&amp;'88101-daily-summary-by-site'!F$3,'AQS-88101'!$AC$2:$AC$2744&amp;'AQS-88101'!$E$2:$E$2744&amp;'AQS-88101'!$G$2:$G$2744,0)),""),"")</f>
        <v/>
      </c>
      <c r="G268" s="42" t="str">
        <f t="array" ref="G268">IFERROR(IF(INDEX('AQS-88101'!$M$2:$M$2744,MATCH('88101-daily-summary-by-site'!$A268&amp;'88101-daily-summary-by-site'!G$2&amp;'88101-daily-summary-by-site'!G$3,'AQS-88101'!$AC$2:$AC$2744&amp;'AQS-88101'!$E$2:$E$2744&amp;'AQS-88101'!$G$2:$G$2744,0))&lt;&gt;"",INDEX('AQS-88101'!$M$2:$M$2744,MATCH('88101-daily-summary-by-site'!$A268&amp;'88101-daily-summary-by-site'!G$2&amp;'88101-daily-summary-by-site'!G$3,'AQS-88101'!$AC$2:$AC$2744&amp;'AQS-88101'!$E$2:$E$2744&amp;'AQS-88101'!$G$2:$G$2744,0)),""),"")</f>
        <v/>
      </c>
      <c r="H268" s="42" t="str">
        <f t="array" ref="H268">IFERROR(IF(INDEX('AQS-88101'!$M$2:$M$2744,MATCH('88101-daily-summary-by-site'!$A268&amp;'88101-daily-summary-by-site'!H$2&amp;'88101-daily-summary-by-site'!H$3,'AQS-88101'!$AC$2:$AC$2744&amp;'AQS-88101'!$E$2:$E$2744&amp;'AQS-88101'!$G$2:$G$2744,0))&lt;&gt;"",INDEX('AQS-88101'!$M$2:$M$2744,MATCH('88101-daily-summary-by-site'!$A268&amp;'88101-daily-summary-by-site'!H$2&amp;'88101-daily-summary-by-site'!H$3,'AQS-88101'!$AC$2:$AC$2744&amp;'AQS-88101'!$E$2:$E$2744&amp;'AQS-88101'!$G$2:$G$2744,0)),""),"")</f>
        <v/>
      </c>
      <c r="I268" s="108" t="str">
        <f t="array" ref="I268">IFERROR(IF(INDEX('AQS-88101'!$M$2:$M$2744,MATCH('88101-daily-summary-by-site'!$A268&amp;'88101-daily-summary-by-site'!I$2&amp;'88101-daily-summary-by-site'!I$3,'AQS-88101'!$AC$2:$AC$2744&amp;'AQS-88101'!$E$2:$E$2744&amp;'AQS-88101'!$G$2:$G$2744,0))&lt;&gt;"",INDEX('AQS-88101'!$M$2:$M$2744,MATCH('88101-daily-summary-by-site'!$A268&amp;'88101-daily-summary-by-site'!I$2&amp;'88101-daily-summary-by-site'!I$3,'AQS-88101'!$AC$2:$AC$2744&amp;'AQS-88101'!$E$2:$E$2744&amp;'AQS-88101'!$G$2:$G$2744,0)),""),"")</f>
        <v/>
      </c>
      <c r="L268" s="107">
        <f t="shared" si="20"/>
        <v>5.8</v>
      </c>
      <c r="M268" s="42" t="str">
        <f t="shared" si="21"/>
        <v/>
      </c>
      <c r="N268" s="42" t="str">
        <f t="shared" si="22"/>
        <v/>
      </c>
      <c r="O268" s="108" t="str">
        <f t="shared" si="23"/>
        <v/>
      </c>
    </row>
    <row r="269" spans="1:15" x14ac:dyDescent="0.25">
      <c r="A269" s="79">
        <f t="shared" si="24"/>
        <v>37031</v>
      </c>
      <c r="B269" s="107" t="str">
        <f t="array" ref="B269">IFERROR(IF(INDEX('AQS-88101'!$M$2:$M$2744,MATCH('88101-daily-summary-by-site'!$A269&amp;'88101-daily-summary-by-site'!B$2&amp;'88101-daily-summary-by-site'!B$3,'AQS-88101'!$AC$2:$AC$2744&amp;'AQS-88101'!$E$2:$E$2744&amp;'AQS-88101'!$G$2:$G$2744,0))&lt;&gt;"",INDEX('AQS-88101'!$M$2:$M$2744,MATCH('88101-daily-summary-by-site'!$A269&amp;'88101-daily-summary-by-site'!B$2&amp;'88101-daily-summary-by-site'!B$3,'AQS-88101'!$AC$2:$AC$2744&amp;'AQS-88101'!$E$2:$E$2744&amp;'AQS-88101'!$G$2:$G$2744,0)),""),"")</f>
        <v/>
      </c>
      <c r="C269" s="42" t="str">
        <f t="array" ref="C269">IFERROR(IF(INDEX('AQS-88101'!$M$2:$M$2744,MATCH('88101-daily-summary-by-site'!$A269&amp;'88101-daily-summary-by-site'!C$2&amp;'88101-daily-summary-by-site'!C$3,'AQS-88101'!$AC$2:$AC$2744&amp;'AQS-88101'!$E$2:$E$2744&amp;'AQS-88101'!$G$2:$G$2744,0))&lt;&gt;"",INDEX('AQS-88101'!$M$2:$M$2744,MATCH('88101-daily-summary-by-site'!$A269&amp;'88101-daily-summary-by-site'!C$2&amp;'88101-daily-summary-by-site'!C$3,'AQS-88101'!$AC$2:$AC$2744&amp;'AQS-88101'!$E$2:$E$2744&amp;'AQS-88101'!$G$2:$G$2744,0)),""),"")</f>
        <v/>
      </c>
      <c r="D269" s="42" t="str">
        <f t="array" ref="D269">IFERROR(IF(INDEX('AQS-88101'!$M$2:$M$2744,MATCH('88101-daily-summary-by-site'!$A269&amp;'88101-daily-summary-by-site'!D$2&amp;'88101-daily-summary-by-site'!D$3,'AQS-88101'!$AC$2:$AC$2744&amp;'AQS-88101'!$E$2:$E$2744&amp;'AQS-88101'!$G$2:$G$2744,0))&lt;&gt;"",INDEX('AQS-88101'!$M$2:$M$2744,MATCH('88101-daily-summary-by-site'!$A269&amp;'88101-daily-summary-by-site'!D$2&amp;'88101-daily-summary-by-site'!D$3,'AQS-88101'!$AC$2:$AC$2744&amp;'AQS-88101'!$E$2:$E$2744&amp;'AQS-88101'!$G$2:$G$2744,0)),""),"")</f>
        <v/>
      </c>
      <c r="E269" s="42" t="str">
        <f t="array" ref="E269">IFERROR(IF(INDEX('AQS-88101'!$M$2:$M$2744,MATCH('88101-daily-summary-by-site'!$A269&amp;'88101-daily-summary-by-site'!E$2&amp;'88101-daily-summary-by-site'!E$3,'AQS-88101'!$AC$2:$AC$2744&amp;'AQS-88101'!$E$2:$E$2744&amp;'AQS-88101'!$G$2:$G$2744,0))&lt;&gt;"",INDEX('AQS-88101'!$M$2:$M$2744,MATCH('88101-daily-summary-by-site'!$A269&amp;'88101-daily-summary-by-site'!E$2&amp;'88101-daily-summary-by-site'!E$3,'AQS-88101'!$AC$2:$AC$2744&amp;'AQS-88101'!$E$2:$E$2744&amp;'AQS-88101'!$G$2:$G$2744,0)),""),"")</f>
        <v/>
      </c>
      <c r="F269" s="42" t="str">
        <f t="array" ref="F269">IFERROR(IF(INDEX('AQS-88101'!$M$2:$M$2744,MATCH('88101-daily-summary-by-site'!$A269&amp;'88101-daily-summary-by-site'!F$2&amp;'88101-daily-summary-by-site'!F$3,'AQS-88101'!$AC$2:$AC$2744&amp;'AQS-88101'!$E$2:$E$2744&amp;'AQS-88101'!$G$2:$G$2744,0))&lt;&gt;"",INDEX('AQS-88101'!$M$2:$M$2744,MATCH('88101-daily-summary-by-site'!$A269&amp;'88101-daily-summary-by-site'!F$2&amp;'88101-daily-summary-by-site'!F$3,'AQS-88101'!$AC$2:$AC$2744&amp;'AQS-88101'!$E$2:$E$2744&amp;'AQS-88101'!$G$2:$G$2744,0)),""),"")</f>
        <v/>
      </c>
      <c r="G269" s="42" t="str">
        <f t="array" ref="G269">IFERROR(IF(INDEX('AQS-88101'!$M$2:$M$2744,MATCH('88101-daily-summary-by-site'!$A269&amp;'88101-daily-summary-by-site'!G$2&amp;'88101-daily-summary-by-site'!G$3,'AQS-88101'!$AC$2:$AC$2744&amp;'AQS-88101'!$E$2:$E$2744&amp;'AQS-88101'!$G$2:$G$2744,0))&lt;&gt;"",INDEX('AQS-88101'!$M$2:$M$2744,MATCH('88101-daily-summary-by-site'!$A269&amp;'88101-daily-summary-by-site'!G$2&amp;'88101-daily-summary-by-site'!G$3,'AQS-88101'!$AC$2:$AC$2744&amp;'AQS-88101'!$E$2:$E$2744&amp;'AQS-88101'!$G$2:$G$2744,0)),""),"")</f>
        <v/>
      </c>
      <c r="H269" s="42" t="str">
        <f t="array" ref="H269">IFERROR(IF(INDEX('AQS-88101'!$M$2:$M$2744,MATCH('88101-daily-summary-by-site'!$A269&amp;'88101-daily-summary-by-site'!H$2&amp;'88101-daily-summary-by-site'!H$3,'AQS-88101'!$AC$2:$AC$2744&amp;'AQS-88101'!$E$2:$E$2744&amp;'AQS-88101'!$G$2:$G$2744,0))&lt;&gt;"",INDEX('AQS-88101'!$M$2:$M$2744,MATCH('88101-daily-summary-by-site'!$A269&amp;'88101-daily-summary-by-site'!H$2&amp;'88101-daily-summary-by-site'!H$3,'AQS-88101'!$AC$2:$AC$2744&amp;'AQS-88101'!$E$2:$E$2744&amp;'AQS-88101'!$G$2:$G$2744,0)),""),"")</f>
        <v/>
      </c>
      <c r="I269" s="108" t="str">
        <f t="array" ref="I269">IFERROR(IF(INDEX('AQS-88101'!$M$2:$M$2744,MATCH('88101-daily-summary-by-site'!$A269&amp;'88101-daily-summary-by-site'!I$2&amp;'88101-daily-summary-by-site'!I$3,'AQS-88101'!$AC$2:$AC$2744&amp;'AQS-88101'!$E$2:$E$2744&amp;'AQS-88101'!$G$2:$G$2744,0))&lt;&gt;"",INDEX('AQS-88101'!$M$2:$M$2744,MATCH('88101-daily-summary-by-site'!$A269&amp;'88101-daily-summary-by-site'!I$2&amp;'88101-daily-summary-by-site'!I$3,'AQS-88101'!$AC$2:$AC$2744&amp;'AQS-88101'!$E$2:$E$2744&amp;'AQS-88101'!$G$2:$G$2744,0)),""),"")</f>
        <v/>
      </c>
      <c r="L269" s="107" t="str">
        <f t="shared" si="20"/>
        <v/>
      </c>
      <c r="M269" s="42" t="str">
        <f t="shared" si="21"/>
        <v/>
      </c>
      <c r="N269" s="42" t="str">
        <f t="shared" si="22"/>
        <v/>
      </c>
      <c r="O269" s="108" t="str">
        <f t="shared" si="23"/>
        <v/>
      </c>
    </row>
    <row r="270" spans="1:15" x14ac:dyDescent="0.25">
      <c r="A270" s="79">
        <f t="shared" si="24"/>
        <v>37032</v>
      </c>
      <c r="B270" s="107" t="str">
        <f t="array" ref="B270">IFERROR(IF(INDEX('AQS-88101'!$M$2:$M$2744,MATCH('88101-daily-summary-by-site'!$A270&amp;'88101-daily-summary-by-site'!B$2&amp;'88101-daily-summary-by-site'!B$3,'AQS-88101'!$AC$2:$AC$2744&amp;'AQS-88101'!$E$2:$E$2744&amp;'AQS-88101'!$G$2:$G$2744,0))&lt;&gt;"",INDEX('AQS-88101'!$M$2:$M$2744,MATCH('88101-daily-summary-by-site'!$A270&amp;'88101-daily-summary-by-site'!B$2&amp;'88101-daily-summary-by-site'!B$3,'AQS-88101'!$AC$2:$AC$2744&amp;'AQS-88101'!$E$2:$E$2744&amp;'AQS-88101'!$G$2:$G$2744,0)),""),"")</f>
        <v/>
      </c>
      <c r="C270" s="42" t="str">
        <f t="array" ref="C270">IFERROR(IF(INDEX('AQS-88101'!$M$2:$M$2744,MATCH('88101-daily-summary-by-site'!$A270&amp;'88101-daily-summary-by-site'!C$2&amp;'88101-daily-summary-by-site'!C$3,'AQS-88101'!$AC$2:$AC$2744&amp;'AQS-88101'!$E$2:$E$2744&amp;'AQS-88101'!$G$2:$G$2744,0))&lt;&gt;"",INDEX('AQS-88101'!$M$2:$M$2744,MATCH('88101-daily-summary-by-site'!$A270&amp;'88101-daily-summary-by-site'!C$2&amp;'88101-daily-summary-by-site'!C$3,'AQS-88101'!$AC$2:$AC$2744&amp;'AQS-88101'!$E$2:$E$2744&amp;'AQS-88101'!$G$2:$G$2744,0)),""),"")</f>
        <v/>
      </c>
      <c r="D270" s="42" t="str">
        <f t="array" ref="D270">IFERROR(IF(INDEX('AQS-88101'!$M$2:$M$2744,MATCH('88101-daily-summary-by-site'!$A270&amp;'88101-daily-summary-by-site'!D$2&amp;'88101-daily-summary-by-site'!D$3,'AQS-88101'!$AC$2:$AC$2744&amp;'AQS-88101'!$E$2:$E$2744&amp;'AQS-88101'!$G$2:$G$2744,0))&lt;&gt;"",INDEX('AQS-88101'!$M$2:$M$2744,MATCH('88101-daily-summary-by-site'!$A270&amp;'88101-daily-summary-by-site'!D$2&amp;'88101-daily-summary-by-site'!D$3,'AQS-88101'!$AC$2:$AC$2744&amp;'AQS-88101'!$E$2:$E$2744&amp;'AQS-88101'!$G$2:$G$2744,0)),""),"")</f>
        <v/>
      </c>
      <c r="E270" s="42" t="str">
        <f t="array" ref="E270">IFERROR(IF(INDEX('AQS-88101'!$M$2:$M$2744,MATCH('88101-daily-summary-by-site'!$A270&amp;'88101-daily-summary-by-site'!E$2&amp;'88101-daily-summary-by-site'!E$3,'AQS-88101'!$AC$2:$AC$2744&amp;'AQS-88101'!$E$2:$E$2744&amp;'AQS-88101'!$G$2:$G$2744,0))&lt;&gt;"",INDEX('AQS-88101'!$M$2:$M$2744,MATCH('88101-daily-summary-by-site'!$A270&amp;'88101-daily-summary-by-site'!E$2&amp;'88101-daily-summary-by-site'!E$3,'AQS-88101'!$AC$2:$AC$2744&amp;'AQS-88101'!$E$2:$E$2744&amp;'AQS-88101'!$G$2:$G$2744,0)),""),"")</f>
        <v/>
      </c>
      <c r="F270" s="42" t="str">
        <f t="array" ref="F270">IFERROR(IF(INDEX('AQS-88101'!$M$2:$M$2744,MATCH('88101-daily-summary-by-site'!$A270&amp;'88101-daily-summary-by-site'!F$2&amp;'88101-daily-summary-by-site'!F$3,'AQS-88101'!$AC$2:$AC$2744&amp;'AQS-88101'!$E$2:$E$2744&amp;'AQS-88101'!$G$2:$G$2744,0))&lt;&gt;"",INDEX('AQS-88101'!$M$2:$M$2744,MATCH('88101-daily-summary-by-site'!$A270&amp;'88101-daily-summary-by-site'!F$2&amp;'88101-daily-summary-by-site'!F$3,'AQS-88101'!$AC$2:$AC$2744&amp;'AQS-88101'!$E$2:$E$2744&amp;'AQS-88101'!$G$2:$G$2744,0)),""),"")</f>
        <v/>
      </c>
      <c r="G270" s="42" t="str">
        <f t="array" ref="G270">IFERROR(IF(INDEX('AQS-88101'!$M$2:$M$2744,MATCH('88101-daily-summary-by-site'!$A270&amp;'88101-daily-summary-by-site'!G$2&amp;'88101-daily-summary-by-site'!G$3,'AQS-88101'!$AC$2:$AC$2744&amp;'AQS-88101'!$E$2:$E$2744&amp;'AQS-88101'!$G$2:$G$2744,0))&lt;&gt;"",INDEX('AQS-88101'!$M$2:$M$2744,MATCH('88101-daily-summary-by-site'!$A270&amp;'88101-daily-summary-by-site'!G$2&amp;'88101-daily-summary-by-site'!G$3,'AQS-88101'!$AC$2:$AC$2744&amp;'AQS-88101'!$E$2:$E$2744&amp;'AQS-88101'!$G$2:$G$2744,0)),""),"")</f>
        <v/>
      </c>
      <c r="H270" s="42" t="str">
        <f t="array" ref="H270">IFERROR(IF(INDEX('AQS-88101'!$M$2:$M$2744,MATCH('88101-daily-summary-by-site'!$A270&amp;'88101-daily-summary-by-site'!H$2&amp;'88101-daily-summary-by-site'!H$3,'AQS-88101'!$AC$2:$AC$2744&amp;'AQS-88101'!$E$2:$E$2744&amp;'AQS-88101'!$G$2:$G$2744,0))&lt;&gt;"",INDEX('AQS-88101'!$M$2:$M$2744,MATCH('88101-daily-summary-by-site'!$A270&amp;'88101-daily-summary-by-site'!H$2&amp;'88101-daily-summary-by-site'!H$3,'AQS-88101'!$AC$2:$AC$2744&amp;'AQS-88101'!$E$2:$E$2744&amp;'AQS-88101'!$G$2:$G$2744,0)),""),"")</f>
        <v/>
      </c>
      <c r="I270" s="108" t="str">
        <f t="array" ref="I270">IFERROR(IF(INDEX('AQS-88101'!$M$2:$M$2744,MATCH('88101-daily-summary-by-site'!$A270&amp;'88101-daily-summary-by-site'!I$2&amp;'88101-daily-summary-by-site'!I$3,'AQS-88101'!$AC$2:$AC$2744&amp;'AQS-88101'!$E$2:$E$2744&amp;'AQS-88101'!$G$2:$G$2744,0))&lt;&gt;"",INDEX('AQS-88101'!$M$2:$M$2744,MATCH('88101-daily-summary-by-site'!$A270&amp;'88101-daily-summary-by-site'!I$2&amp;'88101-daily-summary-by-site'!I$3,'AQS-88101'!$AC$2:$AC$2744&amp;'AQS-88101'!$E$2:$E$2744&amp;'AQS-88101'!$G$2:$G$2744,0)),""),"")</f>
        <v/>
      </c>
      <c r="L270" s="107" t="str">
        <f t="shared" si="20"/>
        <v/>
      </c>
      <c r="M270" s="42" t="str">
        <f t="shared" si="21"/>
        <v/>
      </c>
      <c r="N270" s="42" t="str">
        <f t="shared" si="22"/>
        <v/>
      </c>
      <c r="O270" s="108" t="str">
        <f t="shared" si="23"/>
        <v/>
      </c>
    </row>
    <row r="271" spans="1:15" x14ac:dyDescent="0.25">
      <c r="A271" s="79">
        <f t="shared" si="24"/>
        <v>37033</v>
      </c>
      <c r="B271" s="107">
        <f t="array" ref="B271">IFERROR(IF(INDEX('AQS-88101'!$M$2:$M$2744,MATCH('88101-daily-summary-by-site'!$A271&amp;'88101-daily-summary-by-site'!B$2&amp;'88101-daily-summary-by-site'!B$3,'AQS-88101'!$AC$2:$AC$2744&amp;'AQS-88101'!$E$2:$E$2744&amp;'AQS-88101'!$G$2:$G$2744,0))&lt;&gt;"",INDEX('AQS-88101'!$M$2:$M$2744,MATCH('88101-daily-summary-by-site'!$A271&amp;'88101-daily-summary-by-site'!B$2&amp;'88101-daily-summary-by-site'!B$3,'AQS-88101'!$AC$2:$AC$2744&amp;'AQS-88101'!$E$2:$E$2744&amp;'AQS-88101'!$G$2:$G$2744,0)),""),"")</f>
        <v>2.9</v>
      </c>
      <c r="C271" s="42" t="str">
        <f t="array" ref="C271">IFERROR(IF(INDEX('AQS-88101'!$M$2:$M$2744,MATCH('88101-daily-summary-by-site'!$A271&amp;'88101-daily-summary-by-site'!C$2&amp;'88101-daily-summary-by-site'!C$3,'AQS-88101'!$AC$2:$AC$2744&amp;'AQS-88101'!$E$2:$E$2744&amp;'AQS-88101'!$G$2:$G$2744,0))&lt;&gt;"",INDEX('AQS-88101'!$M$2:$M$2744,MATCH('88101-daily-summary-by-site'!$A271&amp;'88101-daily-summary-by-site'!C$2&amp;'88101-daily-summary-by-site'!C$3,'AQS-88101'!$AC$2:$AC$2744&amp;'AQS-88101'!$E$2:$E$2744&amp;'AQS-88101'!$G$2:$G$2744,0)),""),"")</f>
        <v/>
      </c>
      <c r="D271" s="42" t="str">
        <f t="array" ref="D271">IFERROR(IF(INDEX('AQS-88101'!$M$2:$M$2744,MATCH('88101-daily-summary-by-site'!$A271&amp;'88101-daily-summary-by-site'!D$2&amp;'88101-daily-summary-by-site'!D$3,'AQS-88101'!$AC$2:$AC$2744&amp;'AQS-88101'!$E$2:$E$2744&amp;'AQS-88101'!$G$2:$G$2744,0))&lt;&gt;"",INDEX('AQS-88101'!$M$2:$M$2744,MATCH('88101-daily-summary-by-site'!$A271&amp;'88101-daily-summary-by-site'!D$2&amp;'88101-daily-summary-by-site'!D$3,'AQS-88101'!$AC$2:$AC$2744&amp;'AQS-88101'!$E$2:$E$2744&amp;'AQS-88101'!$G$2:$G$2744,0)),""),"")</f>
        <v/>
      </c>
      <c r="E271" s="42" t="str">
        <f t="array" ref="E271">IFERROR(IF(INDEX('AQS-88101'!$M$2:$M$2744,MATCH('88101-daily-summary-by-site'!$A271&amp;'88101-daily-summary-by-site'!E$2&amp;'88101-daily-summary-by-site'!E$3,'AQS-88101'!$AC$2:$AC$2744&amp;'AQS-88101'!$E$2:$E$2744&amp;'AQS-88101'!$G$2:$G$2744,0))&lt;&gt;"",INDEX('AQS-88101'!$M$2:$M$2744,MATCH('88101-daily-summary-by-site'!$A271&amp;'88101-daily-summary-by-site'!E$2&amp;'88101-daily-summary-by-site'!E$3,'AQS-88101'!$AC$2:$AC$2744&amp;'AQS-88101'!$E$2:$E$2744&amp;'AQS-88101'!$G$2:$G$2744,0)),""),"")</f>
        <v/>
      </c>
      <c r="F271" s="42" t="str">
        <f t="array" ref="F271">IFERROR(IF(INDEX('AQS-88101'!$M$2:$M$2744,MATCH('88101-daily-summary-by-site'!$A271&amp;'88101-daily-summary-by-site'!F$2&amp;'88101-daily-summary-by-site'!F$3,'AQS-88101'!$AC$2:$AC$2744&amp;'AQS-88101'!$E$2:$E$2744&amp;'AQS-88101'!$G$2:$G$2744,0))&lt;&gt;"",INDEX('AQS-88101'!$M$2:$M$2744,MATCH('88101-daily-summary-by-site'!$A271&amp;'88101-daily-summary-by-site'!F$2&amp;'88101-daily-summary-by-site'!F$3,'AQS-88101'!$AC$2:$AC$2744&amp;'AQS-88101'!$E$2:$E$2744&amp;'AQS-88101'!$G$2:$G$2744,0)),""),"")</f>
        <v/>
      </c>
      <c r="G271" s="42" t="str">
        <f t="array" ref="G271">IFERROR(IF(INDEX('AQS-88101'!$M$2:$M$2744,MATCH('88101-daily-summary-by-site'!$A271&amp;'88101-daily-summary-by-site'!G$2&amp;'88101-daily-summary-by-site'!G$3,'AQS-88101'!$AC$2:$AC$2744&amp;'AQS-88101'!$E$2:$E$2744&amp;'AQS-88101'!$G$2:$G$2744,0))&lt;&gt;"",INDEX('AQS-88101'!$M$2:$M$2744,MATCH('88101-daily-summary-by-site'!$A271&amp;'88101-daily-summary-by-site'!G$2&amp;'88101-daily-summary-by-site'!G$3,'AQS-88101'!$AC$2:$AC$2744&amp;'AQS-88101'!$E$2:$E$2744&amp;'AQS-88101'!$G$2:$G$2744,0)),""),"")</f>
        <v/>
      </c>
      <c r="H271" s="42" t="str">
        <f t="array" ref="H271">IFERROR(IF(INDEX('AQS-88101'!$M$2:$M$2744,MATCH('88101-daily-summary-by-site'!$A271&amp;'88101-daily-summary-by-site'!H$2&amp;'88101-daily-summary-by-site'!H$3,'AQS-88101'!$AC$2:$AC$2744&amp;'AQS-88101'!$E$2:$E$2744&amp;'AQS-88101'!$G$2:$G$2744,0))&lt;&gt;"",INDEX('AQS-88101'!$M$2:$M$2744,MATCH('88101-daily-summary-by-site'!$A271&amp;'88101-daily-summary-by-site'!H$2&amp;'88101-daily-summary-by-site'!H$3,'AQS-88101'!$AC$2:$AC$2744&amp;'AQS-88101'!$E$2:$E$2744&amp;'AQS-88101'!$G$2:$G$2744,0)),""),"")</f>
        <v/>
      </c>
      <c r="I271" s="108" t="str">
        <f t="array" ref="I271">IFERROR(IF(INDEX('AQS-88101'!$M$2:$M$2744,MATCH('88101-daily-summary-by-site'!$A271&amp;'88101-daily-summary-by-site'!I$2&amp;'88101-daily-summary-by-site'!I$3,'AQS-88101'!$AC$2:$AC$2744&amp;'AQS-88101'!$E$2:$E$2744&amp;'AQS-88101'!$G$2:$G$2744,0))&lt;&gt;"",INDEX('AQS-88101'!$M$2:$M$2744,MATCH('88101-daily-summary-by-site'!$A271&amp;'88101-daily-summary-by-site'!I$2&amp;'88101-daily-summary-by-site'!I$3,'AQS-88101'!$AC$2:$AC$2744&amp;'AQS-88101'!$E$2:$E$2744&amp;'AQS-88101'!$G$2:$G$2744,0)),""),"")</f>
        <v/>
      </c>
      <c r="L271" s="107">
        <f t="shared" si="20"/>
        <v>2.9</v>
      </c>
      <c r="M271" s="42" t="str">
        <f t="shared" si="21"/>
        <v/>
      </c>
      <c r="N271" s="42" t="str">
        <f t="shared" si="22"/>
        <v/>
      </c>
      <c r="O271" s="108" t="str">
        <f t="shared" si="23"/>
        <v/>
      </c>
    </row>
    <row r="272" spans="1:15" x14ac:dyDescent="0.25">
      <c r="A272" s="79">
        <f t="shared" si="24"/>
        <v>37034</v>
      </c>
      <c r="B272" s="107" t="str">
        <f t="array" ref="B272">IFERROR(IF(INDEX('AQS-88101'!$M$2:$M$2744,MATCH('88101-daily-summary-by-site'!$A272&amp;'88101-daily-summary-by-site'!B$2&amp;'88101-daily-summary-by-site'!B$3,'AQS-88101'!$AC$2:$AC$2744&amp;'AQS-88101'!$E$2:$E$2744&amp;'AQS-88101'!$G$2:$G$2744,0))&lt;&gt;"",INDEX('AQS-88101'!$M$2:$M$2744,MATCH('88101-daily-summary-by-site'!$A272&amp;'88101-daily-summary-by-site'!B$2&amp;'88101-daily-summary-by-site'!B$3,'AQS-88101'!$AC$2:$AC$2744&amp;'AQS-88101'!$E$2:$E$2744&amp;'AQS-88101'!$G$2:$G$2744,0)),""),"")</f>
        <v/>
      </c>
      <c r="C272" s="42" t="str">
        <f t="array" ref="C272">IFERROR(IF(INDEX('AQS-88101'!$M$2:$M$2744,MATCH('88101-daily-summary-by-site'!$A272&amp;'88101-daily-summary-by-site'!C$2&amp;'88101-daily-summary-by-site'!C$3,'AQS-88101'!$AC$2:$AC$2744&amp;'AQS-88101'!$E$2:$E$2744&amp;'AQS-88101'!$G$2:$G$2744,0))&lt;&gt;"",INDEX('AQS-88101'!$M$2:$M$2744,MATCH('88101-daily-summary-by-site'!$A272&amp;'88101-daily-summary-by-site'!C$2&amp;'88101-daily-summary-by-site'!C$3,'AQS-88101'!$AC$2:$AC$2744&amp;'AQS-88101'!$E$2:$E$2744&amp;'AQS-88101'!$G$2:$G$2744,0)),""),"")</f>
        <v/>
      </c>
      <c r="D272" s="42" t="str">
        <f t="array" ref="D272">IFERROR(IF(INDEX('AQS-88101'!$M$2:$M$2744,MATCH('88101-daily-summary-by-site'!$A272&amp;'88101-daily-summary-by-site'!D$2&amp;'88101-daily-summary-by-site'!D$3,'AQS-88101'!$AC$2:$AC$2744&amp;'AQS-88101'!$E$2:$E$2744&amp;'AQS-88101'!$G$2:$G$2744,0))&lt;&gt;"",INDEX('AQS-88101'!$M$2:$M$2744,MATCH('88101-daily-summary-by-site'!$A272&amp;'88101-daily-summary-by-site'!D$2&amp;'88101-daily-summary-by-site'!D$3,'AQS-88101'!$AC$2:$AC$2744&amp;'AQS-88101'!$E$2:$E$2744&amp;'AQS-88101'!$G$2:$G$2744,0)),""),"")</f>
        <v/>
      </c>
      <c r="E272" s="42" t="str">
        <f t="array" ref="E272">IFERROR(IF(INDEX('AQS-88101'!$M$2:$M$2744,MATCH('88101-daily-summary-by-site'!$A272&amp;'88101-daily-summary-by-site'!E$2&amp;'88101-daily-summary-by-site'!E$3,'AQS-88101'!$AC$2:$AC$2744&amp;'AQS-88101'!$E$2:$E$2744&amp;'AQS-88101'!$G$2:$G$2744,0))&lt;&gt;"",INDEX('AQS-88101'!$M$2:$M$2744,MATCH('88101-daily-summary-by-site'!$A272&amp;'88101-daily-summary-by-site'!E$2&amp;'88101-daily-summary-by-site'!E$3,'AQS-88101'!$AC$2:$AC$2744&amp;'AQS-88101'!$E$2:$E$2744&amp;'AQS-88101'!$G$2:$G$2744,0)),""),"")</f>
        <v/>
      </c>
      <c r="F272" s="42" t="str">
        <f t="array" ref="F272">IFERROR(IF(INDEX('AQS-88101'!$M$2:$M$2744,MATCH('88101-daily-summary-by-site'!$A272&amp;'88101-daily-summary-by-site'!F$2&amp;'88101-daily-summary-by-site'!F$3,'AQS-88101'!$AC$2:$AC$2744&amp;'AQS-88101'!$E$2:$E$2744&amp;'AQS-88101'!$G$2:$G$2744,0))&lt;&gt;"",INDEX('AQS-88101'!$M$2:$M$2744,MATCH('88101-daily-summary-by-site'!$A272&amp;'88101-daily-summary-by-site'!F$2&amp;'88101-daily-summary-by-site'!F$3,'AQS-88101'!$AC$2:$AC$2744&amp;'AQS-88101'!$E$2:$E$2744&amp;'AQS-88101'!$G$2:$G$2744,0)),""),"")</f>
        <v/>
      </c>
      <c r="G272" s="42" t="str">
        <f t="array" ref="G272">IFERROR(IF(INDEX('AQS-88101'!$M$2:$M$2744,MATCH('88101-daily-summary-by-site'!$A272&amp;'88101-daily-summary-by-site'!G$2&amp;'88101-daily-summary-by-site'!G$3,'AQS-88101'!$AC$2:$AC$2744&amp;'AQS-88101'!$E$2:$E$2744&amp;'AQS-88101'!$G$2:$G$2744,0))&lt;&gt;"",INDEX('AQS-88101'!$M$2:$M$2744,MATCH('88101-daily-summary-by-site'!$A272&amp;'88101-daily-summary-by-site'!G$2&amp;'88101-daily-summary-by-site'!G$3,'AQS-88101'!$AC$2:$AC$2744&amp;'AQS-88101'!$E$2:$E$2744&amp;'AQS-88101'!$G$2:$G$2744,0)),""),"")</f>
        <v/>
      </c>
      <c r="H272" s="42" t="str">
        <f t="array" ref="H272">IFERROR(IF(INDEX('AQS-88101'!$M$2:$M$2744,MATCH('88101-daily-summary-by-site'!$A272&amp;'88101-daily-summary-by-site'!H$2&amp;'88101-daily-summary-by-site'!H$3,'AQS-88101'!$AC$2:$AC$2744&amp;'AQS-88101'!$E$2:$E$2744&amp;'AQS-88101'!$G$2:$G$2744,0))&lt;&gt;"",INDEX('AQS-88101'!$M$2:$M$2744,MATCH('88101-daily-summary-by-site'!$A272&amp;'88101-daily-summary-by-site'!H$2&amp;'88101-daily-summary-by-site'!H$3,'AQS-88101'!$AC$2:$AC$2744&amp;'AQS-88101'!$E$2:$E$2744&amp;'AQS-88101'!$G$2:$G$2744,0)),""),"")</f>
        <v/>
      </c>
      <c r="I272" s="108" t="str">
        <f t="array" ref="I272">IFERROR(IF(INDEX('AQS-88101'!$M$2:$M$2744,MATCH('88101-daily-summary-by-site'!$A272&amp;'88101-daily-summary-by-site'!I$2&amp;'88101-daily-summary-by-site'!I$3,'AQS-88101'!$AC$2:$AC$2744&amp;'AQS-88101'!$E$2:$E$2744&amp;'AQS-88101'!$G$2:$G$2744,0))&lt;&gt;"",INDEX('AQS-88101'!$M$2:$M$2744,MATCH('88101-daily-summary-by-site'!$A272&amp;'88101-daily-summary-by-site'!I$2&amp;'88101-daily-summary-by-site'!I$3,'AQS-88101'!$AC$2:$AC$2744&amp;'AQS-88101'!$E$2:$E$2744&amp;'AQS-88101'!$G$2:$G$2744,0)),""),"")</f>
        <v/>
      </c>
      <c r="L272" s="107" t="str">
        <f t="shared" si="20"/>
        <v/>
      </c>
      <c r="M272" s="42" t="str">
        <f t="shared" si="21"/>
        <v/>
      </c>
      <c r="N272" s="42" t="str">
        <f t="shared" si="22"/>
        <v/>
      </c>
      <c r="O272" s="108" t="str">
        <f t="shared" si="23"/>
        <v/>
      </c>
    </row>
    <row r="273" spans="1:15" x14ac:dyDescent="0.25">
      <c r="A273" s="79">
        <f t="shared" si="24"/>
        <v>37035</v>
      </c>
      <c r="B273" s="107" t="str">
        <f t="array" ref="B273">IFERROR(IF(INDEX('AQS-88101'!$M$2:$M$2744,MATCH('88101-daily-summary-by-site'!$A273&amp;'88101-daily-summary-by-site'!B$2&amp;'88101-daily-summary-by-site'!B$3,'AQS-88101'!$AC$2:$AC$2744&amp;'AQS-88101'!$E$2:$E$2744&amp;'AQS-88101'!$G$2:$G$2744,0))&lt;&gt;"",INDEX('AQS-88101'!$M$2:$M$2744,MATCH('88101-daily-summary-by-site'!$A273&amp;'88101-daily-summary-by-site'!B$2&amp;'88101-daily-summary-by-site'!B$3,'AQS-88101'!$AC$2:$AC$2744&amp;'AQS-88101'!$E$2:$E$2744&amp;'AQS-88101'!$G$2:$G$2744,0)),""),"")</f>
        <v/>
      </c>
      <c r="C273" s="42" t="str">
        <f t="array" ref="C273">IFERROR(IF(INDEX('AQS-88101'!$M$2:$M$2744,MATCH('88101-daily-summary-by-site'!$A273&amp;'88101-daily-summary-by-site'!C$2&amp;'88101-daily-summary-by-site'!C$3,'AQS-88101'!$AC$2:$AC$2744&amp;'AQS-88101'!$E$2:$E$2744&amp;'AQS-88101'!$G$2:$G$2744,0))&lt;&gt;"",INDEX('AQS-88101'!$M$2:$M$2744,MATCH('88101-daily-summary-by-site'!$A273&amp;'88101-daily-summary-by-site'!C$2&amp;'88101-daily-summary-by-site'!C$3,'AQS-88101'!$AC$2:$AC$2744&amp;'AQS-88101'!$E$2:$E$2744&amp;'AQS-88101'!$G$2:$G$2744,0)),""),"")</f>
        <v/>
      </c>
      <c r="D273" s="42" t="str">
        <f t="array" ref="D273">IFERROR(IF(INDEX('AQS-88101'!$M$2:$M$2744,MATCH('88101-daily-summary-by-site'!$A273&amp;'88101-daily-summary-by-site'!D$2&amp;'88101-daily-summary-by-site'!D$3,'AQS-88101'!$AC$2:$AC$2744&amp;'AQS-88101'!$E$2:$E$2744&amp;'AQS-88101'!$G$2:$G$2744,0))&lt;&gt;"",INDEX('AQS-88101'!$M$2:$M$2744,MATCH('88101-daily-summary-by-site'!$A273&amp;'88101-daily-summary-by-site'!D$2&amp;'88101-daily-summary-by-site'!D$3,'AQS-88101'!$AC$2:$AC$2744&amp;'AQS-88101'!$E$2:$E$2744&amp;'AQS-88101'!$G$2:$G$2744,0)),""),"")</f>
        <v/>
      </c>
      <c r="E273" s="42" t="str">
        <f t="array" ref="E273">IFERROR(IF(INDEX('AQS-88101'!$M$2:$M$2744,MATCH('88101-daily-summary-by-site'!$A273&amp;'88101-daily-summary-by-site'!E$2&amp;'88101-daily-summary-by-site'!E$3,'AQS-88101'!$AC$2:$AC$2744&amp;'AQS-88101'!$E$2:$E$2744&amp;'AQS-88101'!$G$2:$G$2744,0))&lt;&gt;"",INDEX('AQS-88101'!$M$2:$M$2744,MATCH('88101-daily-summary-by-site'!$A273&amp;'88101-daily-summary-by-site'!E$2&amp;'88101-daily-summary-by-site'!E$3,'AQS-88101'!$AC$2:$AC$2744&amp;'AQS-88101'!$E$2:$E$2744&amp;'AQS-88101'!$G$2:$G$2744,0)),""),"")</f>
        <v/>
      </c>
      <c r="F273" s="42" t="str">
        <f t="array" ref="F273">IFERROR(IF(INDEX('AQS-88101'!$M$2:$M$2744,MATCH('88101-daily-summary-by-site'!$A273&amp;'88101-daily-summary-by-site'!F$2&amp;'88101-daily-summary-by-site'!F$3,'AQS-88101'!$AC$2:$AC$2744&amp;'AQS-88101'!$E$2:$E$2744&amp;'AQS-88101'!$G$2:$G$2744,0))&lt;&gt;"",INDEX('AQS-88101'!$M$2:$M$2744,MATCH('88101-daily-summary-by-site'!$A273&amp;'88101-daily-summary-by-site'!F$2&amp;'88101-daily-summary-by-site'!F$3,'AQS-88101'!$AC$2:$AC$2744&amp;'AQS-88101'!$E$2:$E$2744&amp;'AQS-88101'!$G$2:$G$2744,0)),""),"")</f>
        <v/>
      </c>
      <c r="G273" s="42" t="str">
        <f t="array" ref="G273">IFERROR(IF(INDEX('AQS-88101'!$M$2:$M$2744,MATCH('88101-daily-summary-by-site'!$A273&amp;'88101-daily-summary-by-site'!G$2&amp;'88101-daily-summary-by-site'!G$3,'AQS-88101'!$AC$2:$AC$2744&amp;'AQS-88101'!$E$2:$E$2744&amp;'AQS-88101'!$G$2:$G$2744,0))&lt;&gt;"",INDEX('AQS-88101'!$M$2:$M$2744,MATCH('88101-daily-summary-by-site'!$A273&amp;'88101-daily-summary-by-site'!G$2&amp;'88101-daily-summary-by-site'!G$3,'AQS-88101'!$AC$2:$AC$2744&amp;'AQS-88101'!$E$2:$E$2744&amp;'AQS-88101'!$G$2:$G$2744,0)),""),"")</f>
        <v/>
      </c>
      <c r="H273" s="42" t="str">
        <f t="array" ref="H273">IFERROR(IF(INDEX('AQS-88101'!$M$2:$M$2744,MATCH('88101-daily-summary-by-site'!$A273&amp;'88101-daily-summary-by-site'!H$2&amp;'88101-daily-summary-by-site'!H$3,'AQS-88101'!$AC$2:$AC$2744&amp;'AQS-88101'!$E$2:$E$2744&amp;'AQS-88101'!$G$2:$G$2744,0))&lt;&gt;"",INDEX('AQS-88101'!$M$2:$M$2744,MATCH('88101-daily-summary-by-site'!$A273&amp;'88101-daily-summary-by-site'!H$2&amp;'88101-daily-summary-by-site'!H$3,'AQS-88101'!$AC$2:$AC$2744&amp;'AQS-88101'!$E$2:$E$2744&amp;'AQS-88101'!$G$2:$G$2744,0)),""),"")</f>
        <v/>
      </c>
      <c r="I273" s="108" t="str">
        <f t="array" ref="I273">IFERROR(IF(INDEX('AQS-88101'!$M$2:$M$2744,MATCH('88101-daily-summary-by-site'!$A273&amp;'88101-daily-summary-by-site'!I$2&amp;'88101-daily-summary-by-site'!I$3,'AQS-88101'!$AC$2:$AC$2744&amp;'AQS-88101'!$E$2:$E$2744&amp;'AQS-88101'!$G$2:$G$2744,0))&lt;&gt;"",INDEX('AQS-88101'!$M$2:$M$2744,MATCH('88101-daily-summary-by-site'!$A273&amp;'88101-daily-summary-by-site'!I$2&amp;'88101-daily-summary-by-site'!I$3,'AQS-88101'!$AC$2:$AC$2744&amp;'AQS-88101'!$E$2:$E$2744&amp;'AQS-88101'!$G$2:$G$2744,0)),""),"")</f>
        <v/>
      </c>
      <c r="L273" s="107" t="str">
        <f t="shared" si="20"/>
        <v/>
      </c>
      <c r="M273" s="42" t="str">
        <f t="shared" si="21"/>
        <v/>
      </c>
      <c r="N273" s="42" t="str">
        <f t="shared" si="22"/>
        <v/>
      </c>
      <c r="O273" s="108" t="str">
        <f t="shared" si="23"/>
        <v/>
      </c>
    </row>
    <row r="274" spans="1:15" x14ac:dyDescent="0.25">
      <c r="A274" s="79">
        <f t="shared" si="24"/>
        <v>37036</v>
      </c>
      <c r="B274" s="107">
        <f t="array" ref="B274">IFERROR(IF(INDEX('AQS-88101'!$M$2:$M$2744,MATCH('88101-daily-summary-by-site'!$A274&amp;'88101-daily-summary-by-site'!B$2&amp;'88101-daily-summary-by-site'!B$3,'AQS-88101'!$AC$2:$AC$2744&amp;'AQS-88101'!$E$2:$E$2744&amp;'AQS-88101'!$G$2:$G$2744,0))&lt;&gt;"",INDEX('AQS-88101'!$M$2:$M$2744,MATCH('88101-daily-summary-by-site'!$A274&amp;'88101-daily-summary-by-site'!B$2&amp;'88101-daily-summary-by-site'!B$3,'AQS-88101'!$AC$2:$AC$2744&amp;'AQS-88101'!$E$2:$E$2744&amp;'AQS-88101'!$G$2:$G$2744,0)),""),"")</f>
        <v>4.5</v>
      </c>
      <c r="C274" s="42" t="str">
        <f t="array" ref="C274">IFERROR(IF(INDEX('AQS-88101'!$M$2:$M$2744,MATCH('88101-daily-summary-by-site'!$A274&amp;'88101-daily-summary-by-site'!C$2&amp;'88101-daily-summary-by-site'!C$3,'AQS-88101'!$AC$2:$AC$2744&amp;'AQS-88101'!$E$2:$E$2744&amp;'AQS-88101'!$G$2:$G$2744,0))&lt;&gt;"",INDEX('AQS-88101'!$M$2:$M$2744,MATCH('88101-daily-summary-by-site'!$A274&amp;'88101-daily-summary-by-site'!C$2&amp;'88101-daily-summary-by-site'!C$3,'AQS-88101'!$AC$2:$AC$2744&amp;'AQS-88101'!$E$2:$E$2744&amp;'AQS-88101'!$G$2:$G$2744,0)),""),"")</f>
        <v/>
      </c>
      <c r="D274" s="42" t="str">
        <f t="array" ref="D274">IFERROR(IF(INDEX('AQS-88101'!$M$2:$M$2744,MATCH('88101-daily-summary-by-site'!$A274&amp;'88101-daily-summary-by-site'!D$2&amp;'88101-daily-summary-by-site'!D$3,'AQS-88101'!$AC$2:$AC$2744&amp;'AQS-88101'!$E$2:$E$2744&amp;'AQS-88101'!$G$2:$G$2744,0))&lt;&gt;"",INDEX('AQS-88101'!$M$2:$M$2744,MATCH('88101-daily-summary-by-site'!$A274&amp;'88101-daily-summary-by-site'!D$2&amp;'88101-daily-summary-by-site'!D$3,'AQS-88101'!$AC$2:$AC$2744&amp;'AQS-88101'!$E$2:$E$2744&amp;'AQS-88101'!$G$2:$G$2744,0)),""),"")</f>
        <v/>
      </c>
      <c r="E274" s="42" t="str">
        <f t="array" ref="E274">IFERROR(IF(INDEX('AQS-88101'!$M$2:$M$2744,MATCH('88101-daily-summary-by-site'!$A274&amp;'88101-daily-summary-by-site'!E$2&amp;'88101-daily-summary-by-site'!E$3,'AQS-88101'!$AC$2:$AC$2744&amp;'AQS-88101'!$E$2:$E$2744&amp;'AQS-88101'!$G$2:$G$2744,0))&lt;&gt;"",INDEX('AQS-88101'!$M$2:$M$2744,MATCH('88101-daily-summary-by-site'!$A274&amp;'88101-daily-summary-by-site'!E$2&amp;'88101-daily-summary-by-site'!E$3,'AQS-88101'!$AC$2:$AC$2744&amp;'AQS-88101'!$E$2:$E$2744&amp;'AQS-88101'!$G$2:$G$2744,0)),""),"")</f>
        <v/>
      </c>
      <c r="F274" s="42" t="str">
        <f t="array" ref="F274">IFERROR(IF(INDEX('AQS-88101'!$M$2:$M$2744,MATCH('88101-daily-summary-by-site'!$A274&amp;'88101-daily-summary-by-site'!F$2&amp;'88101-daily-summary-by-site'!F$3,'AQS-88101'!$AC$2:$AC$2744&amp;'AQS-88101'!$E$2:$E$2744&amp;'AQS-88101'!$G$2:$G$2744,0))&lt;&gt;"",INDEX('AQS-88101'!$M$2:$M$2744,MATCH('88101-daily-summary-by-site'!$A274&amp;'88101-daily-summary-by-site'!F$2&amp;'88101-daily-summary-by-site'!F$3,'AQS-88101'!$AC$2:$AC$2744&amp;'AQS-88101'!$E$2:$E$2744&amp;'AQS-88101'!$G$2:$G$2744,0)),""),"")</f>
        <v/>
      </c>
      <c r="G274" s="42" t="str">
        <f t="array" ref="G274">IFERROR(IF(INDEX('AQS-88101'!$M$2:$M$2744,MATCH('88101-daily-summary-by-site'!$A274&amp;'88101-daily-summary-by-site'!G$2&amp;'88101-daily-summary-by-site'!G$3,'AQS-88101'!$AC$2:$AC$2744&amp;'AQS-88101'!$E$2:$E$2744&amp;'AQS-88101'!$G$2:$G$2744,0))&lt;&gt;"",INDEX('AQS-88101'!$M$2:$M$2744,MATCH('88101-daily-summary-by-site'!$A274&amp;'88101-daily-summary-by-site'!G$2&amp;'88101-daily-summary-by-site'!G$3,'AQS-88101'!$AC$2:$AC$2744&amp;'AQS-88101'!$E$2:$E$2744&amp;'AQS-88101'!$G$2:$G$2744,0)),""),"")</f>
        <v/>
      </c>
      <c r="H274" s="42" t="str">
        <f t="array" ref="H274">IFERROR(IF(INDEX('AQS-88101'!$M$2:$M$2744,MATCH('88101-daily-summary-by-site'!$A274&amp;'88101-daily-summary-by-site'!H$2&amp;'88101-daily-summary-by-site'!H$3,'AQS-88101'!$AC$2:$AC$2744&amp;'AQS-88101'!$E$2:$E$2744&amp;'AQS-88101'!$G$2:$G$2744,0))&lt;&gt;"",INDEX('AQS-88101'!$M$2:$M$2744,MATCH('88101-daily-summary-by-site'!$A274&amp;'88101-daily-summary-by-site'!H$2&amp;'88101-daily-summary-by-site'!H$3,'AQS-88101'!$AC$2:$AC$2744&amp;'AQS-88101'!$E$2:$E$2744&amp;'AQS-88101'!$G$2:$G$2744,0)),""),"")</f>
        <v/>
      </c>
      <c r="I274" s="108" t="str">
        <f t="array" ref="I274">IFERROR(IF(INDEX('AQS-88101'!$M$2:$M$2744,MATCH('88101-daily-summary-by-site'!$A274&amp;'88101-daily-summary-by-site'!I$2&amp;'88101-daily-summary-by-site'!I$3,'AQS-88101'!$AC$2:$AC$2744&amp;'AQS-88101'!$E$2:$E$2744&amp;'AQS-88101'!$G$2:$G$2744,0))&lt;&gt;"",INDEX('AQS-88101'!$M$2:$M$2744,MATCH('88101-daily-summary-by-site'!$A274&amp;'88101-daily-summary-by-site'!I$2&amp;'88101-daily-summary-by-site'!I$3,'AQS-88101'!$AC$2:$AC$2744&amp;'AQS-88101'!$E$2:$E$2744&amp;'AQS-88101'!$G$2:$G$2744,0)),""),"")</f>
        <v/>
      </c>
      <c r="L274" s="107">
        <f t="shared" si="20"/>
        <v>4.5</v>
      </c>
      <c r="M274" s="42" t="str">
        <f t="shared" si="21"/>
        <v/>
      </c>
      <c r="N274" s="42" t="str">
        <f t="shared" si="22"/>
        <v/>
      </c>
      <c r="O274" s="108" t="str">
        <f t="shared" si="23"/>
        <v/>
      </c>
    </row>
    <row r="275" spans="1:15" x14ac:dyDescent="0.25">
      <c r="A275" s="79">
        <f t="shared" si="24"/>
        <v>37037</v>
      </c>
      <c r="B275" s="107" t="str">
        <f t="array" ref="B275">IFERROR(IF(INDEX('AQS-88101'!$M$2:$M$2744,MATCH('88101-daily-summary-by-site'!$A275&amp;'88101-daily-summary-by-site'!B$2&amp;'88101-daily-summary-by-site'!B$3,'AQS-88101'!$AC$2:$AC$2744&amp;'AQS-88101'!$E$2:$E$2744&amp;'AQS-88101'!$G$2:$G$2744,0))&lt;&gt;"",INDEX('AQS-88101'!$M$2:$M$2744,MATCH('88101-daily-summary-by-site'!$A275&amp;'88101-daily-summary-by-site'!B$2&amp;'88101-daily-summary-by-site'!B$3,'AQS-88101'!$AC$2:$AC$2744&amp;'AQS-88101'!$E$2:$E$2744&amp;'AQS-88101'!$G$2:$G$2744,0)),""),"")</f>
        <v/>
      </c>
      <c r="C275" s="42" t="str">
        <f t="array" ref="C275">IFERROR(IF(INDEX('AQS-88101'!$M$2:$M$2744,MATCH('88101-daily-summary-by-site'!$A275&amp;'88101-daily-summary-by-site'!C$2&amp;'88101-daily-summary-by-site'!C$3,'AQS-88101'!$AC$2:$AC$2744&amp;'AQS-88101'!$E$2:$E$2744&amp;'AQS-88101'!$G$2:$G$2744,0))&lt;&gt;"",INDEX('AQS-88101'!$M$2:$M$2744,MATCH('88101-daily-summary-by-site'!$A275&amp;'88101-daily-summary-by-site'!C$2&amp;'88101-daily-summary-by-site'!C$3,'AQS-88101'!$AC$2:$AC$2744&amp;'AQS-88101'!$E$2:$E$2744&amp;'AQS-88101'!$G$2:$G$2744,0)),""),"")</f>
        <v/>
      </c>
      <c r="D275" s="42" t="str">
        <f t="array" ref="D275">IFERROR(IF(INDEX('AQS-88101'!$M$2:$M$2744,MATCH('88101-daily-summary-by-site'!$A275&amp;'88101-daily-summary-by-site'!D$2&amp;'88101-daily-summary-by-site'!D$3,'AQS-88101'!$AC$2:$AC$2744&amp;'AQS-88101'!$E$2:$E$2744&amp;'AQS-88101'!$G$2:$G$2744,0))&lt;&gt;"",INDEX('AQS-88101'!$M$2:$M$2744,MATCH('88101-daily-summary-by-site'!$A275&amp;'88101-daily-summary-by-site'!D$2&amp;'88101-daily-summary-by-site'!D$3,'AQS-88101'!$AC$2:$AC$2744&amp;'AQS-88101'!$E$2:$E$2744&amp;'AQS-88101'!$G$2:$G$2744,0)),""),"")</f>
        <v/>
      </c>
      <c r="E275" s="42" t="str">
        <f t="array" ref="E275">IFERROR(IF(INDEX('AQS-88101'!$M$2:$M$2744,MATCH('88101-daily-summary-by-site'!$A275&amp;'88101-daily-summary-by-site'!E$2&amp;'88101-daily-summary-by-site'!E$3,'AQS-88101'!$AC$2:$AC$2744&amp;'AQS-88101'!$E$2:$E$2744&amp;'AQS-88101'!$G$2:$G$2744,0))&lt;&gt;"",INDEX('AQS-88101'!$M$2:$M$2744,MATCH('88101-daily-summary-by-site'!$A275&amp;'88101-daily-summary-by-site'!E$2&amp;'88101-daily-summary-by-site'!E$3,'AQS-88101'!$AC$2:$AC$2744&amp;'AQS-88101'!$E$2:$E$2744&amp;'AQS-88101'!$G$2:$G$2744,0)),""),"")</f>
        <v/>
      </c>
      <c r="F275" s="42" t="str">
        <f t="array" ref="F275">IFERROR(IF(INDEX('AQS-88101'!$M$2:$M$2744,MATCH('88101-daily-summary-by-site'!$A275&amp;'88101-daily-summary-by-site'!F$2&amp;'88101-daily-summary-by-site'!F$3,'AQS-88101'!$AC$2:$AC$2744&amp;'AQS-88101'!$E$2:$E$2744&amp;'AQS-88101'!$G$2:$G$2744,0))&lt;&gt;"",INDEX('AQS-88101'!$M$2:$M$2744,MATCH('88101-daily-summary-by-site'!$A275&amp;'88101-daily-summary-by-site'!F$2&amp;'88101-daily-summary-by-site'!F$3,'AQS-88101'!$AC$2:$AC$2744&amp;'AQS-88101'!$E$2:$E$2744&amp;'AQS-88101'!$G$2:$G$2744,0)),""),"")</f>
        <v/>
      </c>
      <c r="G275" s="42" t="str">
        <f t="array" ref="G275">IFERROR(IF(INDEX('AQS-88101'!$M$2:$M$2744,MATCH('88101-daily-summary-by-site'!$A275&amp;'88101-daily-summary-by-site'!G$2&amp;'88101-daily-summary-by-site'!G$3,'AQS-88101'!$AC$2:$AC$2744&amp;'AQS-88101'!$E$2:$E$2744&amp;'AQS-88101'!$G$2:$G$2744,0))&lt;&gt;"",INDEX('AQS-88101'!$M$2:$M$2744,MATCH('88101-daily-summary-by-site'!$A275&amp;'88101-daily-summary-by-site'!G$2&amp;'88101-daily-summary-by-site'!G$3,'AQS-88101'!$AC$2:$AC$2744&amp;'AQS-88101'!$E$2:$E$2744&amp;'AQS-88101'!$G$2:$G$2744,0)),""),"")</f>
        <v/>
      </c>
      <c r="H275" s="42" t="str">
        <f t="array" ref="H275">IFERROR(IF(INDEX('AQS-88101'!$M$2:$M$2744,MATCH('88101-daily-summary-by-site'!$A275&amp;'88101-daily-summary-by-site'!H$2&amp;'88101-daily-summary-by-site'!H$3,'AQS-88101'!$AC$2:$AC$2744&amp;'AQS-88101'!$E$2:$E$2744&amp;'AQS-88101'!$G$2:$G$2744,0))&lt;&gt;"",INDEX('AQS-88101'!$M$2:$M$2744,MATCH('88101-daily-summary-by-site'!$A275&amp;'88101-daily-summary-by-site'!H$2&amp;'88101-daily-summary-by-site'!H$3,'AQS-88101'!$AC$2:$AC$2744&amp;'AQS-88101'!$E$2:$E$2744&amp;'AQS-88101'!$G$2:$G$2744,0)),""),"")</f>
        <v/>
      </c>
      <c r="I275" s="108" t="str">
        <f t="array" ref="I275">IFERROR(IF(INDEX('AQS-88101'!$M$2:$M$2744,MATCH('88101-daily-summary-by-site'!$A275&amp;'88101-daily-summary-by-site'!I$2&amp;'88101-daily-summary-by-site'!I$3,'AQS-88101'!$AC$2:$AC$2744&amp;'AQS-88101'!$E$2:$E$2744&amp;'AQS-88101'!$G$2:$G$2744,0))&lt;&gt;"",INDEX('AQS-88101'!$M$2:$M$2744,MATCH('88101-daily-summary-by-site'!$A275&amp;'88101-daily-summary-by-site'!I$2&amp;'88101-daily-summary-by-site'!I$3,'AQS-88101'!$AC$2:$AC$2744&amp;'AQS-88101'!$E$2:$E$2744&amp;'AQS-88101'!$G$2:$G$2744,0)),""),"")</f>
        <v/>
      </c>
      <c r="L275" s="107" t="str">
        <f t="shared" si="20"/>
        <v/>
      </c>
      <c r="M275" s="42" t="str">
        <f t="shared" si="21"/>
        <v/>
      </c>
      <c r="N275" s="42" t="str">
        <f t="shared" si="22"/>
        <v/>
      </c>
      <c r="O275" s="108" t="str">
        <f t="shared" si="23"/>
        <v/>
      </c>
    </row>
    <row r="276" spans="1:15" x14ac:dyDescent="0.25">
      <c r="A276" s="79">
        <f t="shared" si="24"/>
        <v>37038</v>
      </c>
      <c r="B276" s="107" t="str">
        <f t="array" ref="B276">IFERROR(IF(INDEX('AQS-88101'!$M$2:$M$2744,MATCH('88101-daily-summary-by-site'!$A276&amp;'88101-daily-summary-by-site'!B$2&amp;'88101-daily-summary-by-site'!B$3,'AQS-88101'!$AC$2:$AC$2744&amp;'AQS-88101'!$E$2:$E$2744&amp;'AQS-88101'!$G$2:$G$2744,0))&lt;&gt;"",INDEX('AQS-88101'!$M$2:$M$2744,MATCH('88101-daily-summary-by-site'!$A276&amp;'88101-daily-summary-by-site'!B$2&amp;'88101-daily-summary-by-site'!B$3,'AQS-88101'!$AC$2:$AC$2744&amp;'AQS-88101'!$E$2:$E$2744&amp;'AQS-88101'!$G$2:$G$2744,0)),""),"")</f>
        <v/>
      </c>
      <c r="C276" s="42" t="str">
        <f t="array" ref="C276">IFERROR(IF(INDEX('AQS-88101'!$M$2:$M$2744,MATCH('88101-daily-summary-by-site'!$A276&amp;'88101-daily-summary-by-site'!C$2&amp;'88101-daily-summary-by-site'!C$3,'AQS-88101'!$AC$2:$AC$2744&amp;'AQS-88101'!$E$2:$E$2744&amp;'AQS-88101'!$G$2:$G$2744,0))&lt;&gt;"",INDEX('AQS-88101'!$M$2:$M$2744,MATCH('88101-daily-summary-by-site'!$A276&amp;'88101-daily-summary-by-site'!C$2&amp;'88101-daily-summary-by-site'!C$3,'AQS-88101'!$AC$2:$AC$2744&amp;'AQS-88101'!$E$2:$E$2744&amp;'AQS-88101'!$G$2:$G$2744,0)),""),"")</f>
        <v/>
      </c>
      <c r="D276" s="42" t="str">
        <f t="array" ref="D276">IFERROR(IF(INDEX('AQS-88101'!$M$2:$M$2744,MATCH('88101-daily-summary-by-site'!$A276&amp;'88101-daily-summary-by-site'!D$2&amp;'88101-daily-summary-by-site'!D$3,'AQS-88101'!$AC$2:$AC$2744&amp;'AQS-88101'!$E$2:$E$2744&amp;'AQS-88101'!$G$2:$G$2744,0))&lt;&gt;"",INDEX('AQS-88101'!$M$2:$M$2744,MATCH('88101-daily-summary-by-site'!$A276&amp;'88101-daily-summary-by-site'!D$2&amp;'88101-daily-summary-by-site'!D$3,'AQS-88101'!$AC$2:$AC$2744&amp;'AQS-88101'!$E$2:$E$2744&amp;'AQS-88101'!$G$2:$G$2744,0)),""),"")</f>
        <v/>
      </c>
      <c r="E276" s="42" t="str">
        <f t="array" ref="E276">IFERROR(IF(INDEX('AQS-88101'!$M$2:$M$2744,MATCH('88101-daily-summary-by-site'!$A276&amp;'88101-daily-summary-by-site'!E$2&amp;'88101-daily-summary-by-site'!E$3,'AQS-88101'!$AC$2:$AC$2744&amp;'AQS-88101'!$E$2:$E$2744&amp;'AQS-88101'!$G$2:$G$2744,0))&lt;&gt;"",INDEX('AQS-88101'!$M$2:$M$2744,MATCH('88101-daily-summary-by-site'!$A276&amp;'88101-daily-summary-by-site'!E$2&amp;'88101-daily-summary-by-site'!E$3,'AQS-88101'!$AC$2:$AC$2744&amp;'AQS-88101'!$E$2:$E$2744&amp;'AQS-88101'!$G$2:$G$2744,0)),""),"")</f>
        <v/>
      </c>
      <c r="F276" s="42" t="str">
        <f t="array" ref="F276">IFERROR(IF(INDEX('AQS-88101'!$M$2:$M$2744,MATCH('88101-daily-summary-by-site'!$A276&amp;'88101-daily-summary-by-site'!F$2&amp;'88101-daily-summary-by-site'!F$3,'AQS-88101'!$AC$2:$AC$2744&amp;'AQS-88101'!$E$2:$E$2744&amp;'AQS-88101'!$G$2:$G$2744,0))&lt;&gt;"",INDEX('AQS-88101'!$M$2:$M$2744,MATCH('88101-daily-summary-by-site'!$A276&amp;'88101-daily-summary-by-site'!F$2&amp;'88101-daily-summary-by-site'!F$3,'AQS-88101'!$AC$2:$AC$2744&amp;'AQS-88101'!$E$2:$E$2744&amp;'AQS-88101'!$G$2:$G$2744,0)),""),"")</f>
        <v/>
      </c>
      <c r="G276" s="42" t="str">
        <f t="array" ref="G276">IFERROR(IF(INDEX('AQS-88101'!$M$2:$M$2744,MATCH('88101-daily-summary-by-site'!$A276&amp;'88101-daily-summary-by-site'!G$2&amp;'88101-daily-summary-by-site'!G$3,'AQS-88101'!$AC$2:$AC$2744&amp;'AQS-88101'!$E$2:$E$2744&amp;'AQS-88101'!$G$2:$G$2744,0))&lt;&gt;"",INDEX('AQS-88101'!$M$2:$M$2744,MATCH('88101-daily-summary-by-site'!$A276&amp;'88101-daily-summary-by-site'!G$2&amp;'88101-daily-summary-by-site'!G$3,'AQS-88101'!$AC$2:$AC$2744&amp;'AQS-88101'!$E$2:$E$2744&amp;'AQS-88101'!$G$2:$G$2744,0)),""),"")</f>
        <v/>
      </c>
      <c r="H276" s="42" t="str">
        <f t="array" ref="H276">IFERROR(IF(INDEX('AQS-88101'!$M$2:$M$2744,MATCH('88101-daily-summary-by-site'!$A276&amp;'88101-daily-summary-by-site'!H$2&amp;'88101-daily-summary-by-site'!H$3,'AQS-88101'!$AC$2:$AC$2744&amp;'AQS-88101'!$E$2:$E$2744&amp;'AQS-88101'!$G$2:$G$2744,0))&lt;&gt;"",INDEX('AQS-88101'!$M$2:$M$2744,MATCH('88101-daily-summary-by-site'!$A276&amp;'88101-daily-summary-by-site'!H$2&amp;'88101-daily-summary-by-site'!H$3,'AQS-88101'!$AC$2:$AC$2744&amp;'AQS-88101'!$E$2:$E$2744&amp;'AQS-88101'!$G$2:$G$2744,0)),""),"")</f>
        <v/>
      </c>
      <c r="I276" s="108" t="str">
        <f t="array" ref="I276">IFERROR(IF(INDEX('AQS-88101'!$M$2:$M$2744,MATCH('88101-daily-summary-by-site'!$A276&amp;'88101-daily-summary-by-site'!I$2&amp;'88101-daily-summary-by-site'!I$3,'AQS-88101'!$AC$2:$AC$2744&amp;'AQS-88101'!$E$2:$E$2744&amp;'AQS-88101'!$G$2:$G$2744,0))&lt;&gt;"",INDEX('AQS-88101'!$M$2:$M$2744,MATCH('88101-daily-summary-by-site'!$A276&amp;'88101-daily-summary-by-site'!I$2&amp;'88101-daily-summary-by-site'!I$3,'AQS-88101'!$AC$2:$AC$2744&amp;'AQS-88101'!$E$2:$E$2744&amp;'AQS-88101'!$G$2:$G$2744,0)),""),"")</f>
        <v/>
      </c>
      <c r="L276" s="107" t="str">
        <f t="shared" si="20"/>
        <v/>
      </c>
      <c r="M276" s="42" t="str">
        <f t="shared" si="21"/>
        <v/>
      </c>
      <c r="N276" s="42" t="str">
        <f t="shared" si="22"/>
        <v/>
      </c>
      <c r="O276" s="108" t="str">
        <f t="shared" si="23"/>
        <v/>
      </c>
    </row>
    <row r="277" spans="1:15" x14ac:dyDescent="0.25">
      <c r="A277" s="79">
        <f t="shared" si="24"/>
        <v>37039</v>
      </c>
      <c r="B277" s="107">
        <f t="array" ref="B277">IFERROR(IF(INDEX('AQS-88101'!$M$2:$M$2744,MATCH('88101-daily-summary-by-site'!$A277&amp;'88101-daily-summary-by-site'!B$2&amp;'88101-daily-summary-by-site'!B$3,'AQS-88101'!$AC$2:$AC$2744&amp;'AQS-88101'!$E$2:$E$2744&amp;'AQS-88101'!$G$2:$G$2744,0))&lt;&gt;"",INDEX('AQS-88101'!$M$2:$M$2744,MATCH('88101-daily-summary-by-site'!$A277&amp;'88101-daily-summary-by-site'!B$2&amp;'88101-daily-summary-by-site'!B$3,'AQS-88101'!$AC$2:$AC$2744&amp;'AQS-88101'!$E$2:$E$2744&amp;'AQS-88101'!$G$2:$G$2744,0)),""),"")</f>
        <v>2.1</v>
      </c>
      <c r="C277" s="42" t="str">
        <f t="array" ref="C277">IFERROR(IF(INDEX('AQS-88101'!$M$2:$M$2744,MATCH('88101-daily-summary-by-site'!$A277&amp;'88101-daily-summary-by-site'!C$2&amp;'88101-daily-summary-by-site'!C$3,'AQS-88101'!$AC$2:$AC$2744&amp;'AQS-88101'!$E$2:$E$2744&amp;'AQS-88101'!$G$2:$G$2744,0))&lt;&gt;"",INDEX('AQS-88101'!$M$2:$M$2744,MATCH('88101-daily-summary-by-site'!$A277&amp;'88101-daily-summary-by-site'!C$2&amp;'88101-daily-summary-by-site'!C$3,'AQS-88101'!$AC$2:$AC$2744&amp;'AQS-88101'!$E$2:$E$2744&amp;'AQS-88101'!$G$2:$G$2744,0)),""),"")</f>
        <v/>
      </c>
      <c r="D277" s="42" t="str">
        <f t="array" ref="D277">IFERROR(IF(INDEX('AQS-88101'!$M$2:$M$2744,MATCH('88101-daily-summary-by-site'!$A277&amp;'88101-daily-summary-by-site'!D$2&amp;'88101-daily-summary-by-site'!D$3,'AQS-88101'!$AC$2:$AC$2744&amp;'AQS-88101'!$E$2:$E$2744&amp;'AQS-88101'!$G$2:$G$2744,0))&lt;&gt;"",INDEX('AQS-88101'!$M$2:$M$2744,MATCH('88101-daily-summary-by-site'!$A277&amp;'88101-daily-summary-by-site'!D$2&amp;'88101-daily-summary-by-site'!D$3,'AQS-88101'!$AC$2:$AC$2744&amp;'AQS-88101'!$E$2:$E$2744&amp;'AQS-88101'!$G$2:$G$2744,0)),""),"")</f>
        <v/>
      </c>
      <c r="E277" s="42" t="str">
        <f t="array" ref="E277">IFERROR(IF(INDEX('AQS-88101'!$M$2:$M$2744,MATCH('88101-daily-summary-by-site'!$A277&amp;'88101-daily-summary-by-site'!E$2&amp;'88101-daily-summary-by-site'!E$3,'AQS-88101'!$AC$2:$AC$2744&amp;'AQS-88101'!$E$2:$E$2744&amp;'AQS-88101'!$G$2:$G$2744,0))&lt;&gt;"",INDEX('AQS-88101'!$M$2:$M$2744,MATCH('88101-daily-summary-by-site'!$A277&amp;'88101-daily-summary-by-site'!E$2&amp;'88101-daily-summary-by-site'!E$3,'AQS-88101'!$AC$2:$AC$2744&amp;'AQS-88101'!$E$2:$E$2744&amp;'AQS-88101'!$G$2:$G$2744,0)),""),"")</f>
        <v/>
      </c>
      <c r="F277" s="42" t="str">
        <f t="array" ref="F277">IFERROR(IF(INDEX('AQS-88101'!$M$2:$M$2744,MATCH('88101-daily-summary-by-site'!$A277&amp;'88101-daily-summary-by-site'!F$2&amp;'88101-daily-summary-by-site'!F$3,'AQS-88101'!$AC$2:$AC$2744&amp;'AQS-88101'!$E$2:$E$2744&amp;'AQS-88101'!$G$2:$G$2744,0))&lt;&gt;"",INDEX('AQS-88101'!$M$2:$M$2744,MATCH('88101-daily-summary-by-site'!$A277&amp;'88101-daily-summary-by-site'!F$2&amp;'88101-daily-summary-by-site'!F$3,'AQS-88101'!$AC$2:$AC$2744&amp;'AQS-88101'!$E$2:$E$2744&amp;'AQS-88101'!$G$2:$G$2744,0)),""),"")</f>
        <v/>
      </c>
      <c r="G277" s="42" t="str">
        <f t="array" ref="G277">IFERROR(IF(INDEX('AQS-88101'!$M$2:$M$2744,MATCH('88101-daily-summary-by-site'!$A277&amp;'88101-daily-summary-by-site'!G$2&amp;'88101-daily-summary-by-site'!G$3,'AQS-88101'!$AC$2:$AC$2744&amp;'AQS-88101'!$E$2:$E$2744&amp;'AQS-88101'!$G$2:$G$2744,0))&lt;&gt;"",INDEX('AQS-88101'!$M$2:$M$2744,MATCH('88101-daily-summary-by-site'!$A277&amp;'88101-daily-summary-by-site'!G$2&amp;'88101-daily-summary-by-site'!G$3,'AQS-88101'!$AC$2:$AC$2744&amp;'AQS-88101'!$E$2:$E$2744&amp;'AQS-88101'!$G$2:$G$2744,0)),""),"")</f>
        <v/>
      </c>
      <c r="H277" s="42" t="str">
        <f t="array" ref="H277">IFERROR(IF(INDEX('AQS-88101'!$M$2:$M$2744,MATCH('88101-daily-summary-by-site'!$A277&amp;'88101-daily-summary-by-site'!H$2&amp;'88101-daily-summary-by-site'!H$3,'AQS-88101'!$AC$2:$AC$2744&amp;'AQS-88101'!$E$2:$E$2744&amp;'AQS-88101'!$G$2:$G$2744,0))&lt;&gt;"",INDEX('AQS-88101'!$M$2:$M$2744,MATCH('88101-daily-summary-by-site'!$A277&amp;'88101-daily-summary-by-site'!H$2&amp;'88101-daily-summary-by-site'!H$3,'AQS-88101'!$AC$2:$AC$2744&amp;'AQS-88101'!$E$2:$E$2744&amp;'AQS-88101'!$G$2:$G$2744,0)),""),"")</f>
        <v/>
      </c>
      <c r="I277" s="108" t="str">
        <f t="array" ref="I277">IFERROR(IF(INDEX('AQS-88101'!$M$2:$M$2744,MATCH('88101-daily-summary-by-site'!$A277&amp;'88101-daily-summary-by-site'!I$2&amp;'88101-daily-summary-by-site'!I$3,'AQS-88101'!$AC$2:$AC$2744&amp;'AQS-88101'!$E$2:$E$2744&amp;'AQS-88101'!$G$2:$G$2744,0))&lt;&gt;"",INDEX('AQS-88101'!$M$2:$M$2744,MATCH('88101-daily-summary-by-site'!$A277&amp;'88101-daily-summary-by-site'!I$2&amp;'88101-daily-summary-by-site'!I$3,'AQS-88101'!$AC$2:$AC$2744&amp;'AQS-88101'!$E$2:$E$2744&amp;'AQS-88101'!$G$2:$G$2744,0)),""),"")</f>
        <v/>
      </c>
      <c r="L277" s="107">
        <f t="shared" si="20"/>
        <v>2.1</v>
      </c>
      <c r="M277" s="42" t="str">
        <f t="shared" si="21"/>
        <v/>
      </c>
      <c r="N277" s="42" t="str">
        <f t="shared" si="22"/>
        <v/>
      </c>
      <c r="O277" s="108" t="str">
        <f t="shared" si="23"/>
        <v/>
      </c>
    </row>
    <row r="278" spans="1:15" x14ac:dyDescent="0.25">
      <c r="A278" s="79">
        <f t="shared" si="24"/>
        <v>37040</v>
      </c>
      <c r="B278" s="107" t="str">
        <f t="array" ref="B278">IFERROR(IF(INDEX('AQS-88101'!$M$2:$M$2744,MATCH('88101-daily-summary-by-site'!$A278&amp;'88101-daily-summary-by-site'!B$2&amp;'88101-daily-summary-by-site'!B$3,'AQS-88101'!$AC$2:$AC$2744&amp;'AQS-88101'!$E$2:$E$2744&amp;'AQS-88101'!$G$2:$G$2744,0))&lt;&gt;"",INDEX('AQS-88101'!$M$2:$M$2744,MATCH('88101-daily-summary-by-site'!$A278&amp;'88101-daily-summary-by-site'!B$2&amp;'88101-daily-summary-by-site'!B$3,'AQS-88101'!$AC$2:$AC$2744&amp;'AQS-88101'!$E$2:$E$2744&amp;'AQS-88101'!$G$2:$G$2744,0)),""),"")</f>
        <v/>
      </c>
      <c r="C278" s="42" t="str">
        <f t="array" ref="C278">IFERROR(IF(INDEX('AQS-88101'!$M$2:$M$2744,MATCH('88101-daily-summary-by-site'!$A278&amp;'88101-daily-summary-by-site'!C$2&amp;'88101-daily-summary-by-site'!C$3,'AQS-88101'!$AC$2:$AC$2744&amp;'AQS-88101'!$E$2:$E$2744&amp;'AQS-88101'!$G$2:$G$2744,0))&lt;&gt;"",INDEX('AQS-88101'!$M$2:$M$2744,MATCH('88101-daily-summary-by-site'!$A278&amp;'88101-daily-summary-by-site'!C$2&amp;'88101-daily-summary-by-site'!C$3,'AQS-88101'!$AC$2:$AC$2744&amp;'AQS-88101'!$E$2:$E$2744&amp;'AQS-88101'!$G$2:$G$2744,0)),""),"")</f>
        <v/>
      </c>
      <c r="D278" s="42" t="str">
        <f t="array" ref="D278">IFERROR(IF(INDEX('AQS-88101'!$M$2:$M$2744,MATCH('88101-daily-summary-by-site'!$A278&amp;'88101-daily-summary-by-site'!D$2&amp;'88101-daily-summary-by-site'!D$3,'AQS-88101'!$AC$2:$AC$2744&amp;'AQS-88101'!$E$2:$E$2744&amp;'AQS-88101'!$G$2:$G$2744,0))&lt;&gt;"",INDEX('AQS-88101'!$M$2:$M$2744,MATCH('88101-daily-summary-by-site'!$A278&amp;'88101-daily-summary-by-site'!D$2&amp;'88101-daily-summary-by-site'!D$3,'AQS-88101'!$AC$2:$AC$2744&amp;'AQS-88101'!$E$2:$E$2744&amp;'AQS-88101'!$G$2:$G$2744,0)),""),"")</f>
        <v/>
      </c>
      <c r="E278" s="42" t="str">
        <f t="array" ref="E278">IFERROR(IF(INDEX('AQS-88101'!$M$2:$M$2744,MATCH('88101-daily-summary-by-site'!$A278&amp;'88101-daily-summary-by-site'!E$2&amp;'88101-daily-summary-by-site'!E$3,'AQS-88101'!$AC$2:$AC$2744&amp;'AQS-88101'!$E$2:$E$2744&amp;'AQS-88101'!$G$2:$G$2744,0))&lt;&gt;"",INDEX('AQS-88101'!$M$2:$M$2744,MATCH('88101-daily-summary-by-site'!$A278&amp;'88101-daily-summary-by-site'!E$2&amp;'88101-daily-summary-by-site'!E$3,'AQS-88101'!$AC$2:$AC$2744&amp;'AQS-88101'!$E$2:$E$2744&amp;'AQS-88101'!$G$2:$G$2744,0)),""),"")</f>
        <v/>
      </c>
      <c r="F278" s="42" t="str">
        <f t="array" ref="F278">IFERROR(IF(INDEX('AQS-88101'!$M$2:$M$2744,MATCH('88101-daily-summary-by-site'!$A278&amp;'88101-daily-summary-by-site'!F$2&amp;'88101-daily-summary-by-site'!F$3,'AQS-88101'!$AC$2:$AC$2744&amp;'AQS-88101'!$E$2:$E$2744&amp;'AQS-88101'!$G$2:$G$2744,0))&lt;&gt;"",INDEX('AQS-88101'!$M$2:$M$2744,MATCH('88101-daily-summary-by-site'!$A278&amp;'88101-daily-summary-by-site'!F$2&amp;'88101-daily-summary-by-site'!F$3,'AQS-88101'!$AC$2:$AC$2744&amp;'AQS-88101'!$E$2:$E$2744&amp;'AQS-88101'!$G$2:$G$2744,0)),""),"")</f>
        <v/>
      </c>
      <c r="G278" s="42" t="str">
        <f t="array" ref="G278">IFERROR(IF(INDEX('AQS-88101'!$M$2:$M$2744,MATCH('88101-daily-summary-by-site'!$A278&amp;'88101-daily-summary-by-site'!G$2&amp;'88101-daily-summary-by-site'!G$3,'AQS-88101'!$AC$2:$AC$2744&amp;'AQS-88101'!$E$2:$E$2744&amp;'AQS-88101'!$G$2:$G$2744,0))&lt;&gt;"",INDEX('AQS-88101'!$M$2:$M$2744,MATCH('88101-daily-summary-by-site'!$A278&amp;'88101-daily-summary-by-site'!G$2&amp;'88101-daily-summary-by-site'!G$3,'AQS-88101'!$AC$2:$AC$2744&amp;'AQS-88101'!$E$2:$E$2744&amp;'AQS-88101'!$G$2:$G$2744,0)),""),"")</f>
        <v/>
      </c>
      <c r="H278" s="42" t="str">
        <f t="array" ref="H278">IFERROR(IF(INDEX('AQS-88101'!$M$2:$M$2744,MATCH('88101-daily-summary-by-site'!$A278&amp;'88101-daily-summary-by-site'!H$2&amp;'88101-daily-summary-by-site'!H$3,'AQS-88101'!$AC$2:$AC$2744&amp;'AQS-88101'!$E$2:$E$2744&amp;'AQS-88101'!$G$2:$G$2744,0))&lt;&gt;"",INDEX('AQS-88101'!$M$2:$M$2744,MATCH('88101-daily-summary-by-site'!$A278&amp;'88101-daily-summary-by-site'!H$2&amp;'88101-daily-summary-by-site'!H$3,'AQS-88101'!$AC$2:$AC$2744&amp;'AQS-88101'!$E$2:$E$2744&amp;'AQS-88101'!$G$2:$G$2744,0)),""),"")</f>
        <v/>
      </c>
      <c r="I278" s="108" t="str">
        <f t="array" ref="I278">IFERROR(IF(INDEX('AQS-88101'!$M$2:$M$2744,MATCH('88101-daily-summary-by-site'!$A278&amp;'88101-daily-summary-by-site'!I$2&amp;'88101-daily-summary-by-site'!I$3,'AQS-88101'!$AC$2:$AC$2744&amp;'AQS-88101'!$E$2:$E$2744&amp;'AQS-88101'!$G$2:$G$2744,0))&lt;&gt;"",INDEX('AQS-88101'!$M$2:$M$2744,MATCH('88101-daily-summary-by-site'!$A278&amp;'88101-daily-summary-by-site'!I$2&amp;'88101-daily-summary-by-site'!I$3,'AQS-88101'!$AC$2:$AC$2744&amp;'AQS-88101'!$E$2:$E$2744&amp;'AQS-88101'!$G$2:$G$2744,0)),""),"")</f>
        <v/>
      </c>
      <c r="L278" s="107" t="str">
        <f t="shared" si="20"/>
        <v/>
      </c>
      <c r="M278" s="42" t="str">
        <f t="shared" si="21"/>
        <v/>
      </c>
      <c r="N278" s="42" t="str">
        <f t="shared" si="22"/>
        <v/>
      </c>
      <c r="O278" s="108" t="str">
        <f t="shared" si="23"/>
        <v/>
      </c>
    </row>
    <row r="279" spans="1:15" x14ac:dyDescent="0.25">
      <c r="A279" s="79">
        <f t="shared" si="24"/>
        <v>37041</v>
      </c>
      <c r="B279" s="107" t="str">
        <f t="array" ref="B279">IFERROR(IF(INDEX('AQS-88101'!$M$2:$M$2744,MATCH('88101-daily-summary-by-site'!$A279&amp;'88101-daily-summary-by-site'!B$2&amp;'88101-daily-summary-by-site'!B$3,'AQS-88101'!$AC$2:$AC$2744&amp;'AQS-88101'!$E$2:$E$2744&amp;'AQS-88101'!$G$2:$G$2744,0))&lt;&gt;"",INDEX('AQS-88101'!$M$2:$M$2744,MATCH('88101-daily-summary-by-site'!$A279&amp;'88101-daily-summary-by-site'!B$2&amp;'88101-daily-summary-by-site'!B$3,'AQS-88101'!$AC$2:$AC$2744&amp;'AQS-88101'!$E$2:$E$2744&amp;'AQS-88101'!$G$2:$G$2744,0)),""),"")</f>
        <v/>
      </c>
      <c r="C279" s="42" t="str">
        <f t="array" ref="C279">IFERROR(IF(INDEX('AQS-88101'!$M$2:$M$2744,MATCH('88101-daily-summary-by-site'!$A279&amp;'88101-daily-summary-by-site'!C$2&amp;'88101-daily-summary-by-site'!C$3,'AQS-88101'!$AC$2:$AC$2744&amp;'AQS-88101'!$E$2:$E$2744&amp;'AQS-88101'!$G$2:$G$2744,0))&lt;&gt;"",INDEX('AQS-88101'!$M$2:$M$2744,MATCH('88101-daily-summary-by-site'!$A279&amp;'88101-daily-summary-by-site'!C$2&amp;'88101-daily-summary-by-site'!C$3,'AQS-88101'!$AC$2:$AC$2744&amp;'AQS-88101'!$E$2:$E$2744&amp;'AQS-88101'!$G$2:$G$2744,0)),""),"")</f>
        <v/>
      </c>
      <c r="D279" s="42" t="str">
        <f t="array" ref="D279">IFERROR(IF(INDEX('AQS-88101'!$M$2:$M$2744,MATCH('88101-daily-summary-by-site'!$A279&amp;'88101-daily-summary-by-site'!D$2&amp;'88101-daily-summary-by-site'!D$3,'AQS-88101'!$AC$2:$AC$2744&amp;'AQS-88101'!$E$2:$E$2744&amp;'AQS-88101'!$G$2:$G$2744,0))&lt;&gt;"",INDEX('AQS-88101'!$M$2:$M$2744,MATCH('88101-daily-summary-by-site'!$A279&amp;'88101-daily-summary-by-site'!D$2&amp;'88101-daily-summary-by-site'!D$3,'AQS-88101'!$AC$2:$AC$2744&amp;'AQS-88101'!$E$2:$E$2744&amp;'AQS-88101'!$G$2:$G$2744,0)),""),"")</f>
        <v/>
      </c>
      <c r="E279" s="42" t="str">
        <f t="array" ref="E279">IFERROR(IF(INDEX('AQS-88101'!$M$2:$M$2744,MATCH('88101-daily-summary-by-site'!$A279&amp;'88101-daily-summary-by-site'!E$2&amp;'88101-daily-summary-by-site'!E$3,'AQS-88101'!$AC$2:$AC$2744&amp;'AQS-88101'!$E$2:$E$2744&amp;'AQS-88101'!$G$2:$G$2744,0))&lt;&gt;"",INDEX('AQS-88101'!$M$2:$M$2744,MATCH('88101-daily-summary-by-site'!$A279&amp;'88101-daily-summary-by-site'!E$2&amp;'88101-daily-summary-by-site'!E$3,'AQS-88101'!$AC$2:$AC$2744&amp;'AQS-88101'!$E$2:$E$2744&amp;'AQS-88101'!$G$2:$G$2744,0)),""),"")</f>
        <v/>
      </c>
      <c r="F279" s="42" t="str">
        <f t="array" ref="F279">IFERROR(IF(INDEX('AQS-88101'!$M$2:$M$2744,MATCH('88101-daily-summary-by-site'!$A279&amp;'88101-daily-summary-by-site'!F$2&amp;'88101-daily-summary-by-site'!F$3,'AQS-88101'!$AC$2:$AC$2744&amp;'AQS-88101'!$E$2:$E$2744&amp;'AQS-88101'!$G$2:$G$2744,0))&lt;&gt;"",INDEX('AQS-88101'!$M$2:$M$2744,MATCH('88101-daily-summary-by-site'!$A279&amp;'88101-daily-summary-by-site'!F$2&amp;'88101-daily-summary-by-site'!F$3,'AQS-88101'!$AC$2:$AC$2744&amp;'AQS-88101'!$E$2:$E$2744&amp;'AQS-88101'!$G$2:$G$2744,0)),""),"")</f>
        <v/>
      </c>
      <c r="G279" s="42" t="str">
        <f t="array" ref="G279">IFERROR(IF(INDEX('AQS-88101'!$M$2:$M$2744,MATCH('88101-daily-summary-by-site'!$A279&amp;'88101-daily-summary-by-site'!G$2&amp;'88101-daily-summary-by-site'!G$3,'AQS-88101'!$AC$2:$AC$2744&amp;'AQS-88101'!$E$2:$E$2744&amp;'AQS-88101'!$G$2:$G$2744,0))&lt;&gt;"",INDEX('AQS-88101'!$M$2:$M$2744,MATCH('88101-daily-summary-by-site'!$A279&amp;'88101-daily-summary-by-site'!G$2&amp;'88101-daily-summary-by-site'!G$3,'AQS-88101'!$AC$2:$AC$2744&amp;'AQS-88101'!$E$2:$E$2744&amp;'AQS-88101'!$G$2:$G$2744,0)),""),"")</f>
        <v/>
      </c>
      <c r="H279" s="42" t="str">
        <f t="array" ref="H279">IFERROR(IF(INDEX('AQS-88101'!$M$2:$M$2744,MATCH('88101-daily-summary-by-site'!$A279&amp;'88101-daily-summary-by-site'!H$2&amp;'88101-daily-summary-by-site'!H$3,'AQS-88101'!$AC$2:$AC$2744&amp;'AQS-88101'!$E$2:$E$2744&amp;'AQS-88101'!$G$2:$G$2744,0))&lt;&gt;"",INDEX('AQS-88101'!$M$2:$M$2744,MATCH('88101-daily-summary-by-site'!$A279&amp;'88101-daily-summary-by-site'!H$2&amp;'88101-daily-summary-by-site'!H$3,'AQS-88101'!$AC$2:$AC$2744&amp;'AQS-88101'!$E$2:$E$2744&amp;'AQS-88101'!$G$2:$G$2744,0)),""),"")</f>
        <v/>
      </c>
      <c r="I279" s="108" t="str">
        <f t="array" ref="I279">IFERROR(IF(INDEX('AQS-88101'!$M$2:$M$2744,MATCH('88101-daily-summary-by-site'!$A279&amp;'88101-daily-summary-by-site'!I$2&amp;'88101-daily-summary-by-site'!I$3,'AQS-88101'!$AC$2:$AC$2744&amp;'AQS-88101'!$E$2:$E$2744&amp;'AQS-88101'!$G$2:$G$2744,0))&lt;&gt;"",INDEX('AQS-88101'!$M$2:$M$2744,MATCH('88101-daily-summary-by-site'!$A279&amp;'88101-daily-summary-by-site'!I$2&amp;'88101-daily-summary-by-site'!I$3,'AQS-88101'!$AC$2:$AC$2744&amp;'AQS-88101'!$E$2:$E$2744&amp;'AQS-88101'!$G$2:$G$2744,0)),""),"")</f>
        <v/>
      </c>
      <c r="L279" s="107" t="str">
        <f t="shared" si="20"/>
        <v/>
      </c>
      <c r="M279" s="42" t="str">
        <f t="shared" si="21"/>
        <v/>
      </c>
      <c r="N279" s="42" t="str">
        <f t="shared" si="22"/>
        <v/>
      </c>
      <c r="O279" s="108" t="str">
        <f t="shared" si="23"/>
        <v/>
      </c>
    </row>
    <row r="280" spans="1:15" x14ac:dyDescent="0.25">
      <c r="A280" s="79">
        <f t="shared" si="24"/>
        <v>37042</v>
      </c>
      <c r="B280" s="107">
        <f t="array" ref="B280">IFERROR(IF(INDEX('AQS-88101'!$M$2:$M$2744,MATCH('88101-daily-summary-by-site'!$A280&amp;'88101-daily-summary-by-site'!B$2&amp;'88101-daily-summary-by-site'!B$3,'AQS-88101'!$AC$2:$AC$2744&amp;'AQS-88101'!$E$2:$E$2744&amp;'AQS-88101'!$G$2:$G$2744,0))&lt;&gt;"",INDEX('AQS-88101'!$M$2:$M$2744,MATCH('88101-daily-summary-by-site'!$A280&amp;'88101-daily-summary-by-site'!B$2&amp;'88101-daily-summary-by-site'!B$3,'AQS-88101'!$AC$2:$AC$2744&amp;'AQS-88101'!$E$2:$E$2744&amp;'AQS-88101'!$G$2:$G$2744,0)),""),"")</f>
        <v>4.5</v>
      </c>
      <c r="C280" s="42" t="str">
        <f t="array" ref="C280">IFERROR(IF(INDEX('AQS-88101'!$M$2:$M$2744,MATCH('88101-daily-summary-by-site'!$A280&amp;'88101-daily-summary-by-site'!C$2&amp;'88101-daily-summary-by-site'!C$3,'AQS-88101'!$AC$2:$AC$2744&amp;'AQS-88101'!$E$2:$E$2744&amp;'AQS-88101'!$G$2:$G$2744,0))&lt;&gt;"",INDEX('AQS-88101'!$M$2:$M$2744,MATCH('88101-daily-summary-by-site'!$A280&amp;'88101-daily-summary-by-site'!C$2&amp;'88101-daily-summary-by-site'!C$3,'AQS-88101'!$AC$2:$AC$2744&amp;'AQS-88101'!$E$2:$E$2744&amp;'AQS-88101'!$G$2:$G$2744,0)),""),"")</f>
        <v/>
      </c>
      <c r="D280" s="42" t="str">
        <f t="array" ref="D280">IFERROR(IF(INDEX('AQS-88101'!$M$2:$M$2744,MATCH('88101-daily-summary-by-site'!$A280&amp;'88101-daily-summary-by-site'!D$2&amp;'88101-daily-summary-by-site'!D$3,'AQS-88101'!$AC$2:$AC$2744&amp;'AQS-88101'!$E$2:$E$2744&amp;'AQS-88101'!$G$2:$G$2744,0))&lt;&gt;"",INDEX('AQS-88101'!$M$2:$M$2744,MATCH('88101-daily-summary-by-site'!$A280&amp;'88101-daily-summary-by-site'!D$2&amp;'88101-daily-summary-by-site'!D$3,'AQS-88101'!$AC$2:$AC$2744&amp;'AQS-88101'!$E$2:$E$2744&amp;'AQS-88101'!$G$2:$G$2744,0)),""),"")</f>
        <v/>
      </c>
      <c r="E280" s="42" t="str">
        <f t="array" ref="E280">IFERROR(IF(INDEX('AQS-88101'!$M$2:$M$2744,MATCH('88101-daily-summary-by-site'!$A280&amp;'88101-daily-summary-by-site'!E$2&amp;'88101-daily-summary-by-site'!E$3,'AQS-88101'!$AC$2:$AC$2744&amp;'AQS-88101'!$E$2:$E$2744&amp;'AQS-88101'!$G$2:$G$2744,0))&lt;&gt;"",INDEX('AQS-88101'!$M$2:$M$2744,MATCH('88101-daily-summary-by-site'!$A280&amp;'88101-daily-summary-by-site'!E$2&amp;'88101-daily-summary-by-site'!E$3,'AQS-88101'!$AC$2:$AC$2744&amp;'AQS-88101'!$E$2:$E$2744&amp;'AQS-88101'!$G$2:$G$2744,0)),""),"")</f>
        <v/>
      </c>
      <c r="F280" s="42" t="str">
        <f t="array" ref="F280">IFERROR(IF(INDEX('AQS-88101'!$M$2:$M$2744,MATCH('88101-daily-summary-by-site'!$A280&amp;'88101-daily-summary-by-site'!F$2&amp;'88101-daily-summary-by-site'!F$3,'AQS-88101'!$AC$2:$AC$2744&amp;'AQS-88101'!$E$2:$E$2744&amp;'AQS-88101'!$G$2:$G$2744,0))&lt;&gt;"",INDEX('AQS-88101'!$M$2:$M$2744,MATCH('88101-daily-summary-by-site'!$A280&amp;'88101-daily-summary-by-site'!F$2&amp;'88101-daily-summary-by-site'!F$3,'AQS-88101'!$AC$2:$AC$2744&amp;'AQS-88101'!$E$2:$E$2744&amp;'AQS-88101'!$G$2:$G$2744,0)),""),"")</f>
        <v/>
      </c>
      <c r="G280" s="42" t="str">
        <f t="array" ref="G280">IFERROR(IF(INDEX('AQS-88101'!$M$2:$M$2744,MATCH('88101-daily-summary-by-site'!$A280&amp;'88101-daily-summary-by-site'!G$2&amp;'88101-daily-summary-by-site'!G$3,'AQS-88101'!$AC$2:$AC$2744&amp;'AQS-88101'!$E$2:$E$2744&amp;'AQS-88101'!$G$2:$G$2744,0))&lt;&gt;"",INDEX('AQS-88101'!$M$2:$M$2744,MATCH('88101-daily-summary-by-site'!$A280&amp;'88101-daily-summary-by-site'!G$2&amp;'88101-daily-summary-by-site'!G$3,'AQS-88101'!$AC$2:$AC$2744&amp;'AQS-88101'!$E$2:$E$2744&amp;'AQS-88101'!$G$2:$G$2744,0)),""),"")</f>
        <v/>
      </c>
      <c r="H280" s="42" t="str">
        <f t="array" ref="H280">IFERROR(IF(INDEX('AQS-88101'!$M$2:$M$2744,MATCH('88101-daily-summary-by-site'!$A280&amp;'88101-daily-summary-by-site'!H$2&amp;'88101-daily-summary-by-site'!H$3,'AQS-88101'!$AC$2:$AC$2744&amp;'AQS-88101'!$E$2:$E$2744&amp;'AQS-88101'!$G$2:$G$2744,0))&lt;&gt;"",INDEX('AQS-88101'!$M$2:$M$2744,MATCH('88101-daily-summary-by-site'!$A280&amp;'88101-daily-summary-by-site'!H$2&amp;'88101-daily-summary-by-site'!H$3,'AQS-88101'!$AC$2:$AC$2744&amp;'AQS-88101'!$E$2:$E$2744&amp;'AQS-88101'!$G$2:$G$2744,0)),""),"")</f>
        <v/>
      </c>
      <c r="I280" s="108" t="str">
        <f t="array" ref="I280">IFERROR(IF(INDEX('AQS-88101'!$M$2:$M$2744,MATCH('88101-daily-summary-by-site'!$A280&amp;'88101-daily-summary-by-site'!I$2&amp;'88101-daily-summary-by-site'!I$3,'AQS-88101'!$AC$2:$AC$2744&amp;'AQS-88101'!$E$2:$E$2744&amp;'AQS-88101'!$G$2:$G$2744,0))&lt;&gt;"",INDEX('AQS-88101'!$M$2:$M$2744,MATCH('88101-daily-summary-by-site'!$A280&amp;'88101-daily-summary-by-site'!I$2&amp;'88101-daily-summary-by-site'!I$3,'AQS-88101'!$AC$2:$AC$2744&amp;'AQS-88101'!$E$2:$E$2744&amp;'AQS-88101'!$G$2:$G$2744,0)),""),"")</f>
        <v/>
      </c>
      <c r="L280" s="107">
        <f t="shared" si="20"/>
        <v>4.5</v>
      </c>
      <c r="M280" s="42" t="str">
        <f t="shared" si="21"/>
        <v/>
      </c>
      <c r="N280" s="42" t="str">
        <f t="shared" si="22"/>
        <v/>
      </c>
      <c r="O280" s="108" t="str">
        <f t="shared" si="23"/>
        <v/>
      </c>
    </row>
    <row r="281" spans="1:15" x14ac:dyDescent="0.25">
      <c r="A281" s="79">
        <f t="shared" si="24"/>
        <v>37043</v>
      </c>
      <c r="B281" s="107" t="str">
        <f t="array" ref="B281">IFERROR(IF(INDEX('AQS-88101'!$M$2:$M$2744,MATCH('88101-daily-summary-by-site'!$A281&amp;'88101-daily-summary-by-site'!B$2&amp;'88101-daily-summary-by-site'!B$3,'AQS-88101'!$AC$2:$AC$2744&amp;'AQS-88101'!$E$2:$E$2744&amp;'AQS-88101'!$G$2:$G$2744,0))&lt;&gt;"",INDEX('AQS-88101'!$M$2:$M$2744,MATCH('88101-daily-summary-by-site'!$A281&amp;'88101-daily-summary-by-site'!B$2&amp;'88101-daily-summary-by-site'!B$3,'AQS-88101'!$AC$2:$AC$2744&amp;'AQS-88101'!$E$2:$E$2744&amp;'AQS-88101'!$G$2:$G$2744,0)),""),"")</f>
        <v/>
      </c>
      <c r="C281" s="42" t="str">
        <f t="array" ref="C281">IFERROR(IF(INDEX('AQS-88101'!$M$2:$M$2744,MATCH('88101-daily-summary-by-site'!$A281&amp;'88101-daily-summary-by-site'!C$2&amp;'88101-daily-summary-by-site'!C$3,'AQS-88101'!$AC$2:$AC$2744&amp;'AQS-88101'!$E$2:$E$2744&amp;'AQS-88101'!$G$2:$G$2744,0))&lt;&gt;"",INDEX('AQS-88101'!$M$2:$M$2744,MATCH('88101-daily-summary-by-site'!$A281&amp;'88101-daily-summary-by-site'!C$2&amp;'88101-daily-summary-by-site'!C$3,'AQS-88101'!$AC$2:$AC$2744&amp;'AQS-88101'!$E$2:$E$2744&amp;'AQS-88101'!$G$2:$G$2744,0)),""),"")</f>
        <v/>
      </c>
      <c r="D281" s="42" t="str">
        <f t="array" ref="D281">IFERROR(IF(INDEX('AQS-88101'!$M$2:$M$2744,MATCH('88101-daily-summary-by-site'!$A281&amp;'88101-daily-summary-by-site'!D$2&amp;'88101-daily-summary-by-site'!D$3,'AQS-88101'!$AC$2:$AC$2744&amp;'AQS-88101'!$E$2:$E$2744&amp;'AQS-88101'!$G$2:$G$2744,0))&lt;&gt;"",INDEX('AQS-88101'!$M$2:$M$2744,MATCH('88101-daily-summary-by-site'!$A281&amp;'88101-daily-summary-by-site'!D$2&amp;'88101-daily-summary-by-site'!D$3,'AQS-88101'!$AC$2:$AC$2744&amp;'AQS-88101'!$E$2:$E$2744&amp;'AQS-88101'!$G$2:$G$2744,0)),""),"")</f>
        <v/>
      </c>
      <c r="E281" s="42" t="str">
        <f t="array" ref="E281">IFERROR(IF(INDEX('AQS-88101'!$M$2:$M$2744,MATCH('88101-daily-summary-by-site'!$A281&amp;'88101-daily-summary-by-site'!E$2&amp;'88101-daily-summary-by-site'!E$3,'AQS-88101'!$AC$2:$AC$2744&amp;'AQS-88101'!$E$2:$E$2744&amp;'AQS-88101'!$G$2:$G$2744,0))&lt;&gt;"",INDEX('AQS-88101'!$M$2:$M$2744,MATCH('88101-daily-summary-by-site'!$A281&amp;'88101-daily-summary-by-site'!E$2&amp;'88101-daily-summary-by-site'!E$3,'AQS-88101'!$AC$2:$AC$2744&amp;'AQS-88101'!$E$2:$E$2744&amp;'AQS-88101'!$G$2:$G$2744,0)),""),"")</f>
        <v/>
      </c>
      <c r="F281" s="42" t="str">
        <f t="array" ref="F281">IFERROR(IF(INDEX('AQS-88101'!$M$2:$M$2744,MATCH('88101-daily-summary-by-site'!$A281&amp;'88101-daily-summary-by-site'!F$2&amp;'88101-daily-summary-by-site'!F$3,'AQS-88101'!$AC$2:$AC$2744&amp;'AQS-88101'!$E$2:$E$2744&amp;'AQS-88101'!$G$2:$G$2744,0))&lt;&gt;"",INDEX('AQS-88101'!$M$2:$M$2744,MATCH('88101-daily-summary-by-site'!$A281&amp;'88101-daily-summary-by-site'!F$2&amp;'88101-daily-summary-by-site'!F$3,'AQS-88101'!$AC$2:$AC$2744&amp;'AQS-88101'!$E$2:$E$2744&amp;'AQS-88101'!$G$2:$G$2744,0)),""),"")</f>
        <v/>
      </c>
      <c r="G281" s="42" t="str">
        <f t="array" ref="G281">IFERROR(IF(INDEX('AQS-88101'!$M$2:$M$2744,MATCH('88101-daily-summary-by-site'!$A281&amp;'88101-daily-summary-by-site'!G$2&amp;'88101-daily-summary-by-site'!G$3,'AQS-88101'!$AC$2:$AC$2744&amp;'AQS-88101'!$E$2:$E$2744&amp;'AQS-88101'!$G$2:$G$2744,0))&lt;&gt;"",INDEX('AQS-88101'!$M$2:$M$2744,MATCH('88101-daily-summary-by-site'!$A281&amp;'88101-daily-summary-by-site'!G$2&amp;'88101-daily-summary-by-site'!G$3,'AQS-88101'!$AC$2:$AC$2744&amp;'AQS-88101'!$E$2:$E$2744&amp;'AQS-88101'!$G$2:$G$2744,0)),""),"")</f>
        <v/>
      </c>
      <c r="H281" s="42" t="str">
        <f t="array" ref="H281">IFERROR(IF(INDEX('AQS-88101'!$M$2:$M$2744,MATCH('88101-daily-summary-by-site'!$A281&amp;'88101-daily-summary-by-site'!H$2&amp;'88101-daily-summary-by-site'!H$3,'AQS-88101'!$AC$2:$AC$2744&amp;'AQS-88101'!$E$2:$E$2744&amp;'AQS-88101'!$G$2:$G$2744,0))&lt;&gt;"",INDEX('AQS-88101'!$M$2:$M$2744,MATCH('88101-daily-summary-by-site'!$A281&amp;'88101-daily-summary-by-site'!H$2&amp;'88101-daily-summary-by-site'!H$3,'AQS-88101'!$AC$2:$AC$2744&amp;'AQS-88101'!$E$2:$E$2744&amp;'AQS-88101'!$G$2:$G$2744,0)),""),"")</f>
        <v/>
      </c>
      <c r="I281" s="108" t="str">
        <f t="array" ref="I281">IFERROR(IF(INDEX('AQS-88101'!$M$2:$M$2744,MATCH('88101-daily-summary-by-site'!$A281&amp;'88101-daily-summary-by-site'!I$2&amp;'88101-daily-summary-by-site'!I$3,'AQS-88101'!$AC$2:$AC$2744&amp;'AQS-88101'!$E$2:$E$2744&amp;'AQS-88101'!$G$2:$G$2744,0))&lt;&gt;"",INDEX('AQS-88101'!$M$2:$M$2744,MATCH('88101-daily-summary-by-site'!$A281&amp;'88101-daily-summary-by-site'!I$2&amp;'88101-daily-summary-by-site'!I$3,'AQS-88101'!$AC$2:$AC$2744&amp;'AQS-88101'!$E$2:$E$2744&amp;'AQS-88101'!$G$2:$G$2744,0)),""),"")</f>
        <v/>
      </c>
      <c r="L281" s="107" t="str">
        <f t="shared" si="20"/>
        <v/>
      </c>
      <c r="M281" s="42" t="str">
        <f t="shared" si="21"/>
        <v/>
      </c>
      <c r="N281" s="42" t="str">
        <f t="shared" si="22"/>
        <v/>
      </c>
      <c r="O281" s="108" t="str">
        <f t="shared" si="23"/>
        <v/>
      </c>
    </row>
    <row r="282" spans="1:15" x14ac:dyDescent="0.25">
      <c r="A282" s="79">
        <f t="shared" si="24"/>
        <v>37044</v>
      </c>
      <c r="B282" s="107" t="str">
        <f t="array" ref="B282">IFERROR(IF(INDEX('AQS-88101'!$M$2:$M$2744,MATCH('88101-daily-summary-by-site'!$A282&amp;'88101-daily-summary-by-site'!B$2&amp;'88101-daily-summary-by-site'!B$3,'AQS-88101'!$AC$2:$AC$2744&amp;'AQS-88101'!$E$2:$E$2744&amp;'AQS-88101'!$G$2:$G$2744,0))&lt;&gt;"",INDEX('AQS-88101'!$M$2:$M$2744,MATCH('88101-daily-summary-by-site'!$A282&amp;'88101-daily-summary-by-site'!B$2&amp;'88101-daily-summary-by-site'!B$3,'AQS-88101'!$AC$2:$AC$2744&amp;'AQS-88101'!$E$2:$E$2744&amp;'AQS-88101'!$G$2:$G$2744,0)),""),"")</f>
        <v/>
      </c>
      <c r="C282" s="42" t="str">
        <f t="array" ref="C282">IFERROR(IF(INDEX('AQS-88101'!$M$2:$M$2744,MATCH('88101-daily-summary-by-site'!$A282&amp;'88101-daily-summary-by-site'!C$2&amp;'88101-daily-summary-by-site'!C$3,'AQS-88101'!$AC$2:$AC$2744&amp;'AQS-88101'!$E$2:$E$2744&amp;'AQS-88101'!$G$2:$G$2744,0))&lt;&gt;"",INDEX('AQS-88101'!$M$2:$M$2744,MATCH('88101-daily-summary-by-site'!$A282&amp;'88101-daily-summary-by-site'!C$2&amp;'88101-daily-summary-by-site'!C$3,'AQS-88101'!$AC$2:$AC$2744&amp;'AQS-88101'!$E$2:$E$2744&amp;'AQS-88101'!$G$2:$G$2744,0)),""),"")</f>
        <v/>
      </c>
      <c r="D282" s="42" t="str">
        <f t="array" ref="D282">IFERROR(IF(INDEX('AQS-88101'!$M$2:$M$2744,MATCH('88101-daily-summary-by-site'!$A282&amp;'88101-daily-summary-by-site'!D$2&amp;'88101-daily-summary-by-site'!D$3,'AQS-88101'!$AC$2:$AC$2744&amp;'AQS-88101'!$E$2:$E$2744&amp;'AQS-88101'!$G$2:$G$2744,0))&lt;&gt;"",INDEX('AQS-88101'!$M$2:$M$2744,MATCH('88101-daily-summary-by-site'!$A282&amp;'88101-daily-summary-by-site'!D$2&amp;'88101-daily-summary-by-site'!D$3,'AQS-88101'!$AC$2:$AC$2744&amp;'AQS-88101'!$E$2:$E$2744&amp;'AQS-88101'!$G$2:$G$2744,0)),""),"")</f>
        <v/>
      </c>
      <c r="E282" s="42" t="str">
        <f t="array" ref="E282">IFERROR(IF(INDEX('AQS-88101'!$M$2:$M$2744,MATCH('88101-daily-summary-by-site'!$A282&amp;'88101-daily-summary-by-site'!E$2&amp;'88101-daily-summary-by-site'!E$3,'AQS-88101'!$AC$2:$AC$2744&amp;'AQS-88101'!$E$2:$E$2744&amp;'AQS-88101'!$G$2:$G$2744,0))&lt;&gt;"",INDEX('AQS-88101'!$M$2:$M$2744,MATCH('88101-daily-summary-by-site'!$A282&amp;'88101-daily-summary-by-site'!E$2&amp;'88101-daily-summary-by-site'!E$3,'AQS-88101'!$AC$2:$AC$2744&amp;'AQS-88101'!$E$2:$E$2744&amp;'AQS-88101'!$G$2:$G$2744,0)),""),"")</f>
        <v/>
      </c>
      <c r="F282" s="42" t="str">
        <f t="array" ref="F282">IFERROR(IF(INDEX('AQS-88101'!$M$2:$M$2744,MATCH('88101-daily-summary-by-site'!$A282&amp;'88101-daily-summary-by-site'!F$2&amp;'88101-daily-summary-by-site'!F$3,'AQS-88101'!$AC$2:$AC$2744&amp;'AQS-88101'!$E$2:$E$2744&amp;'AQS-88101'!$G$2:$G$2744,0))&lt;&gt;"",INDEX('AQS-88101'!$M$2:$M$2744,MATCH('88101-daily-summary-by-site'!$A282&amp;'88101-daily-summary-by-site'!F$2&amp;'88101-daily-summary-by-site'!F$3,'AQS-88101'!$AC$2:$AC$2744&amp;'AQS-88101'!$E$2:$E$2744&amp;'AQS-88101'!$G$2:$G$2744,0)),""),"")</f>
        <v/>
      </c>
      <c r="G282" s="42" t="str">
        <f t="array" ref="G282">IFERROR(IF(INDEX('AQS-88101'!$M$2:$M$2744,MATCH('88101-daily-summary-by-site'!$A282&amp;'88101-daily-summary-by-site'!G$2&amp;'88101-daily-summary-by-site'!G$3,'AQS-88101'!$AC$2:$AC$2744&amp;'AQS-88101'!$E$2:$E$2744&amp;'AQS-88101'!$G$2:$G$2744,0))&lt;&gt;"",INDEX('AQS-88101'!$M$2:$M$2744,MATCH('88101-daily-summary-by-site'!$A282&amp;'88101-daily-summary-by-site'!G$2&amp;'88101-daily-summary-by-site'!G$3,'AQS-88101'!$AC$2:$AC$2744&amp;'AQS-88101'!$E$2:$E$2744&amp;'AQS-88101'!$G$2:$G$2744,0)),""),"")</f>
        <v/>
      </c>
      <c r="H282" s="42" t="str">
        <f t="array" ref="H282">IFERROR(IF(INDEX('AQS-88101'!$M$2:$M$2744,MATCH('88101-daily-summary-by-site'!$A282&amp;'88101-daily-summary-by-site'!H$2&amp;'88101-daily-summary-by-site'!H$3,'AQS-88101'!$AC$2:$AC$2744&amp;'AQS-88101'!$E$2:$E$2744&amp;'AQS-88101'!$G$2:$G$2744,0))&lt;&gt;"",INDEX('AQS-88101'!$M$2:$M$2744,MATCH('88101-daily-summary-by-site'!$A282&amp;'88101-daily-summary-by-site'!H$2&amp;'88101-daily-summary-by-site'!H$3,'AQS-88101'!$AC$2:$AC$2744&amp;'AQS-88101'!$E$2:$E$2744&amp;'AQS-88101'!$G$2:$G$2744,0)),""),"")</f>
        <v/>
      </c>
      <c r="I282" s="108" t="str">
        <f t="array" ref="I282">IFERROR(IF(INDEX('AQS-88101'!$M$2:$M$2744,MATCH('88101-daily-summary-by-site'!$A282&amp;'88101-daily-summary-by-site'!I$2&amp;'88101-daily-summary-by-site'!I$3,'AQS-88101'!$AC$2:$AC$2744&amp;'AQS-88101'!$E$2:$E$2744&amp;'AQS-88101'!$G$2:$G$2744,0))&lt;&gt;"",INDEX('AQS-88101'!$M$2:$M$2744,MATCH('88101-daily-summary-by-site'!$A282&amp;'88101-daily-summary-by-site'!I$2&amp;'88101-daily-summary-by-site'!I$3,'AQS-88101'!$AC$2:$AC$2744&amp;'AQS-88101'!$E$2:$E$2744&amp;'AQS-88101'!$G$2:$G$2744,0)),""),"")</f>
        <v/>
      </c>
      <c r="L282" s="107" t="str">
        <f t="shared" si="20"/>
        <v/>
      </c>
      <c r="M282" s="42" t="str">
        <f t="shared" si="21"/>
        <v/>
      </c>
      <c r="N282" s="42" t="str">
        <f t="shared" si="22"/>
        <v/>
      </c>
      <c r="O282" s="108" t="str">
        <f t="shared" si="23"/>
        <v/>
      </c>
    </row>
    <row r="283" spans="1:15" x14ac:dyDescent="0.25">
      <c r="A283" s="79">
        <f t="shared" si="24"/>
        <v>37045</v>
      </c>
      <c r="B283" s="107">
        <f t="array" ref="B283">IFERROR(IF(INDEX('AQS-88101'!$M$2:$M$2744,MATCH('88101-daily-summary-by-site'!$A283&amp;'88101-daily-summary-by-site'!B$2&amp;'88101-daily-summary-by-site'!B$3,'AQS-88101'!$AC$2:$AC$2744&amp;'AQS-88101'!$E$2:$E$2744&amp;'AQS-88101'!$G$2:$G$2744,0))&lt;&gt;"",INDEX('AQS-88101'!$M$2:$M$2744,MATCH('88101-daily-summary-by-site'!$A283&amp;'88101-daily-summary-by-site'!B$2&amp;'88101-daily-summary-by-site'!B$3,'AQS-88101'!$AC$2:$AC$2744&amp;'AQS-88101'!$E$2:$E$2744&amp;'AQS-88101'!$G$2:$G$2744,0)),""),"")</f>
        <v>2.2000000000000002</v>
      </c>
      <c r="C283" s="42" t="str">
        <f t="array" ref="C283">IFERROR(IF(INDEX('AQS-88101'!$M$2:$M$2744,MATCH('88101-daily-summary-by-site'!$A283&amp;'88101-daily-summary-by-site'!C$2&amp;'88101-daily-summary-by-site'!C$3,'AQS-88101'!$AC$2:$AC$2744&amp;'AQS-88101'!$E$2:$E$2744&amp;'AQS-88101'!$G$2:$G$2744,0))&lt;&gt;"",INDEX('AQS-88101'!$M$2:$M$2744,MATCH('88101-daily-summary-by-site'!$A283&amp;'88101-daily-summary-by-site'!C$2&amp;'88101-daily-summary-by-site'!C$3,'AQS-88101'!$AC$2:$AC$2744&amp;'AQS-88101'!$E$2:$E$2744&amp;'AQS-88101'!$G$2:$G$2744,0)),""),"")</f>
        <v/>
      </c>
      <c r="D283" s="42" t="str">
        <f t="array" ref="D283">IFERROR(IF(INDEX('AQS-88101'!$M$2:$M$2744,MATCH('88101-daily-summary-by-site'!$A283&amp;'88101-daily-summary-by-site'!D$2&amp;'88101-daily-summary-by-site'!D$3,'AQS-88101'!$AC$2:$AC$2744&amp;'AQS-88101'!$E$2:$E$2744&amp;'AQS-88101'!$G$2:$G$2744,0))&lt;&gt;"",INDEX('AQS-88101'!$M$2:$M$2744,MATCH('88101-daily-summary-by-site'!$A283&amp;'88101-daily-summary-by-site'!D$2&amp;'88101-daily-summary-by-site'!D$3,'AQS-88101'!$AC$2:$AC$2744&amp;'AQS-88101'!$E$2:$E$2744&amp;'AQS-88101'!$G$2:$G$2744,0)),""),"")</f>
        <v/>
      </c>
      <c r="E283" s="42" t="str">
        <f t="array" ref="E283">IFERROR(IF(INDEX('AQS-88101'!$M$2:$M$2744,MATCH('88101-daily-summary-by-site'!$A283&amp;'88101-daily-summary-by-site'!E$2&amp;'88101-daily-summary-by-site'!E$3,'AQS-88101'!$AC$2:$AC$2744&amp;'AQS-88101'!$E$2:$E$2744&amp;'AQS-88101'!$G$2:$G$2744,0))&lt;&gt;"",INDEX('AQS-88101'!$M$2:$M$2744,MATCH('88101-daily-summary-by-site'!$A283&amp;'88101-daily-summary-by-site'!E$2&amp;'88101-daily-summary-by-site'!E$3,'AQS-88101'!$AC$2:$AC$2744&amp;'AQS-88101'!$E$2:$E$2744&amp;'AQS-88101'!$G$2:$G$2744,0)),""),"")</f>
        <v/>
      </c>
      <c r="F283" s="42" t="str">
        <f t="array" ref="F283">IFERROR(IF(INDEX('AQS-88101'!$M$2:$M$2744,MATCH('88101-daily-summary-by-site'!$A283&amp;'88101-daily-summary-by-site'!F$2&amp;'88101-daily-summary-by-site'!F$3,'AQS-88101'!$AC$2:$AC$2744&amp;'AQS-88101'!$E$2:$E$2744&amp;'AQS-88101'!$G$2:$G$2744,0))&lt;&gt;"",INDEX('AQS-88101'!$M$2:$M$2744,MATCH('88101-daily-summary-by-site'!$A283&amp;'88101-daily-summary-by-site'!F$2&amp;'88101-daily-summary-by-site'!F$3,'AQS-88101'!$AC$2:$AC$2744&amp;'AQS-88101'!$E$2:$E$2744&amp;'AQS-88101'!$G$2:$G$2744,0)),""),"")</f>
        <v/>
      </c>
      <c r="G283" s="42" t="str">
        <f t="array" ref="G283">IFERROR(IF(INDEX('AQS-88101'!$M$2:$M$2744,MATCH('88101-daily-summary-by-site'!$A283&amp;'88101-daily-summary-by-site'!G$2&amp;'88101-daily-summary-by-site'!G$3,'AQS-88101'!$AC$2:$AC$2744&amp;'AQS-88101'!$E$2:$E$2744&amp;'AQS-88101'!$G$2:$G$2744,0))&lt;&gt;"",INDEX('AQS-88101'!$M$2:$M$2744,MATCH('88101-daily-summary-by-site'!$A283&amp;'88101-daily-summary-by-site'!G$2&amp;'88101-daily-summary-by-site'!G$3,'AQS-88101'!$AC$2:$AC$2744&amp;'AQS-88101'!$E$2:$E$2744&amp;'AQS-88101'!$G$2:$G$2744,0)),""),"")</f>
        <v/>
      </c>
      <c r="H283" s="42" t="str">
        <f t="array" ref="H283">IFERROR(IF(INDEX('AQS-88101'!$M$2:$M$2744,MATCH('88101-daily-summary-by-site'!$A283&amp;'88101-daily-summary-by-site'!H$2&amp;'88101-daily-summary-by-site'!H$3,'AQS-88101'!$AC$2:$AC$2744&amp;'AQS-88101'!$E$2:$E$2744&amp;'AQS-88101'!$G$2:$G$2744,0))&lt;&gt;"",INDEX('AQS-88101'!$M$2:$M$2744,MATCH('88101-daily-summary-by-site'!$A283&amp;'88101-daily-summary-by-site'!H$2&amp;'88101-daily-summary-by-site'!H$3,'AQS-88101'!$AC$2:$AC$2744&amp;'AQS-88101'!$E$2:$E$2744&amp;'AQS-88101'!$G$2:$G$2744,0)),""),"")</f>
        <v/>
      </c>
      <c r="I283" s="108" t="str">
        <f t="array" ref="I283">IFERROR(IF(INDEX('AQS-88101'!$M$2:$M$2744,MATCH('88101-daily-summary-by-site'!$A283&amp;'88101-daily-summary-by-site'!I$2&amp;'88101-daily-summary-by-site'!I$3,'AQS-88101'!$AC$2:$AC$2744&amp;'AQS-88101'!$E$2:$E$2744&amp;'AQS-88101'!$G$2:$G$2744,0))&lt;&gt;"",INDEX('AQS-88101'!$M$2:$M$2744,MATCH('88101-daily-summary-by-site'!$A283&amp;'88101-daily-summary-by-site'!I$2&amp;'88101-daily-summary-by-site'!I$3,'AQS-88101'!$AC$2:$AC$2744&amp;'AQS-88101'!$E$2:$E$2744&amp;'AQS-88101'!$G$2:$G$2744,0)),""),"")</f>
        <v/>
      </c>
      <c r="L283" s="107">
        <f t="shared" si="20"/>
        <v>2.2000000000000002</v>
      </c>
      <c r="M283" s="42" t="str">
        <f t="shared" si="21"/>
        <v/>
      </c>
      <c r="N283" s="42" t="str">
        <f t="shared" si="22"/>
        <v/>
      </c>
      <c r="O283" s="108" t="str">
        <f t="shared" si="23"/>
        <v/>
      </c>
    </row>
    <row r="284" spans="1:15" x14ac:dyDescent="0.25">
      <c r="A284" s="79">
        <f t="shared" si="24"/>
        <v>37046</v>
      </c>
      <c r="B284" s="107" t="str">
        <f t="array" ref="B284">IFERROR(IF(INDEX('AQS-88101'!$M$2:$M$2744,MATCH('88101-daily-summary-by-site'!$A284&amp;'88101-daily-summary-by-site'!B$2&amp;'88101-daily-summary-by-site'!B$3,'AQS-88101'!$AC$2:$AC$2744&amp;'AQS-88101'!$E$2:$E$2744&amp;'AQS-88101'!$G$2:$G$2744,0))&lt;&gt;"",INDEX('AQS-88101'!$M$2:$M$2744,MATCH('88101-daily-summary-by-site'!$A284&amp;'88101-daily-summary-by-site'!B$2&amp;'88101-daily-summary-by-site'!B$3,'AQS-88101'!$AC$2:$AC$2744&amp;'AQS-88101'!$E$2:$E$2744&amp;'AQS-88101'!$G$2:$G$2744,0)),""),"")</f>
        <v/>
      </c>
      <c r="C284" s="42" t="str">
        <f t="array" ref="C284">IFERROR(IF(INDEX('AQS-88101'!$M$2:$M$2744,MATCH('88101-daily-summary-by-site'!$A284&amp;'88101-daily-summary-by-site'!C$2&amp;'88101-daily-summary-by-site'!C$3,'AQS-88101'!$AC$2:$AC$2744&amp;'AQS-88101'!$E$2:$E$2744&amp;'AQS-88101'!$G$2:$G$2744,0))&lt;&gt;"",INDEX('AQS-88101'!$M$2:$M$2744,MATCH('88101-daily-summary-by-site'!$A284&amp;'88101-daily-summary-by-site'!C$2&amp;'88101-daily-summary-by-site'!C$3,'AQS-88101'!$AC$2:$AC$2744&amp;'AQS-88101'!$E$2:$E$2744&amp;'AQS-88101'!$G$2:$G$2744,0)),""),"")</f>
        <v/>
      </c>
      <c r="D284" s="42" t="str">
        <f t="array" ref="D284">IFERROR(IF(INDEX('AQS-88101'!$M$2:$M$2744,MATCH('88101-daily-summary-by-site'!$A284&amp;'88101-daily-summary-by-site'!D$2&amp;'88101-daily-summary-by-site'!D$3,'AQS-88101'!$AC$2:$AC$2744&amp;'AQS-88101'!$E$2:$E$2744&amp;'AQS-88101'!$G$2:$G$2744,0))&lt;&gt;"",INDEX('AQS-88101'!$M$2:$M$2744,MATCH('88101-daily-summary-by-site'!$A284&amp;'88101-daily-summary-by-site'!D$2&amp;'88101-daily-summary-by-site'!D$3,'AQS-88101'!$AC$2:$AC$2744&amp;'AQS-88101'!$E$2:$E$2744&amp;'AQS-88101'!$G$2:$G$2744,0)),""),"")</f>
        <v/>
      </c>
      <c r="E284" s="42" t="str">
        <f t="array" ref="E284">IFERROR(IF(INDEX('AQS-88101'!$M$2:$M$2744,MATCH('88101-daily-summary-by-site'!$A284&amp;'88101-daily-summary-by-site'!E$2&amp;'88101-daily-summary-by-site'!E$3,'AQS-88101'!$AC$2:$AC$2744&amp;'AQS-88101'!$E$2:$E$2744&amp;'AQS-88101'!$G$2:$G$2744,0))&lt;&gt;"",INDEX('AQS-88101'!$M$2:$M$2744,MATCH('88101-daily-summary-by-site'!$A284&amp;'88101-daily-summary-by-site'!E$2&amp;'88101-daily-summary-by-site'!E$3,'AQS-88101'!$AC$2:$AC$2744&amp;'AQS-88101'!$E$2:$E$2744&amp;'AQS-88101'!$G$2:$G$2744,0)),""),"")</f>
        <v/>
      </c>
      <c r="F284" s="42" t="str">
        <f t="array" ref="F284">IFERROR(IF(INDEX('AQS-88101'!$M$2:$M$2744,MATCH('88101-daily-summary-by-site'!$A284&amp;'88101-daily-summary-by-site'!F$2&amp;'88101-daily-summary-by-site'!F$3,'AQS-88101'!$AC$2:$AC$2744&amp;'AQS-88101'!$E$2:$E$2744&amp;'AQS-88101'!$G$2:$G$2744,0))&lt;&gt;"",INDEX('AQS-88101'!$M$2:$M$2744,MATCH('88101-daily-summary-by-site'!$A284&amp;'88101-daily-summary-by-site'!F$2&amp;'88101-daily-summary-by-site'!F$3,'AQS-88101'!$AC$2:$AC$2744&amp;'AQS-88101'!$E$2:$E$2744&amp;'AQS-88101'!$G$2:$G$2744,0)),""),"")</f>
        <v/>
      </c>
      <c r="G284" s="42" t="str">
        <f t="array" ref="G284">IFERROR(IF(INDEX('AQS-88101'!$M$2:$M$2744,MATCH('88101-daily-summary-by-site'!$A284&amp;'88101-daily-summary-by-site'!G$2&amp;'88101-daily-summary-by-site'!G$3,'AQS-88101'!$AC$2:$AC$2744&amp;'AQS-88101'!$E$2:$E$2744&amp;'AQS-88101'!$G$2:$G$2744,0))&lt;&gt;"",INDEX('AQS-88101'!$M$2:$M$2744,MATCH('88101-daily-summary-by-site'!$A284&amp;'88101-daily-summary-by-site'!G$2&amp;'88101-daily-summary-by-site'!G$3,'AQS-88101'!$AC$2:$AC$2744&amp;'AQS-88101'!$E$2:$E$2744&amp;'AQS-88101'!$G$2:$G$2744,0)),""),"")</f>
        <v/>
      </c>
      <c r="H284" s="42" t="str">
        <f t="array" ref="H284">IFERROR(IF(INDEX('AQS-88101'!$M$2:$M$2744,MATCH('88101-daily-summary-by-site'!$A284&amp;'88101-daily-summary-by-site'!H$2&amp;'88101-daily-summary-by-site'!H$3,'AQS-88101'!$AC$2:$AC$2744&amp;'AQS-88101'!$E$2:$E$2744&amp;'AQS-88101'!$G$2:$G$2744,0))&lt;&gt;"",INDEX('AQS-88101'!$M$2:$M$2744,MATCH('88101-daily-summary-by-site'!$A284&amp;'88101-daily-summary-by-site'!H$2&amp;'88101-daily-summary-by-site'!H$3,'AQS-88101'!$AC$2:$AC$2744&amp;'AQS-88101'!$E$2:$E$2744&amp;'AQS-88101'!$G$2:$G$2744,0)),""),"")</f>
        <v/>
      </c>
      <c r="I284" s="108" t="str">
        <f t="array" ref="I284">IFERROR(IF(INDEX('AQS-88101'!$M$2:$M$2744,MATCH('88101-daily-summary-by-site'!$A284&amp;'88101-daily-summary-by-site'!I$2&amp;'88101-daily-summary-by-site'!I$3,'AQS-88101'!$AC$2:$AC$2744&amp;'AQS-88101'!$E$2:$E$2744&amp;'AQS-88101'!$G$2:$G$2744,0))&lt;&gt;"",INDEX('AQS-88101'!$M$2:$M$2744,MATCH('88101-daily-summary-by-site'!$A284&amp;'88101-daily-summary-by-site'!I$2&amp;'88101-daily-summary-by-site'!I$3,'AQS-88101'!$AC$2:$AC$2744&amp;'AQS-88101'!$E$2:$E$2744&amp;'AQS-88101'!$G$2:$G$2744,0)),""),"")</f>
        <v/>
      </c>
      <c r="L284" s="107" t="str">
        <f t="shared" si="20"/>
        <v/>
      </c>
      <c r="M284" s="42" t="str">
        <f t="shared" si="21"/>
        <v/>
      </c>
      <c r="N284" s="42" t="str">
        <f t="shared" si="22"/>
        <v/>
      </c>
      <c r="O284" s="108" t="str">
        <f t="shared" si="23"/>
        <v/>
      </c>
    </row>
    <row r="285" spans="1:15" x14ac:dyDescent="0.25">
      <c r="A285" s="79">
        <f t="shared" si="24"/>
        <v>37047</v>
      </c>
      <c r="B285" s="107" t="str">
        <f t="array" ref="B285">IFERROR(IF(INDEX('AQS-88101'!$M$2:$M$2744,MATCH('88101-daily-summary-by-site'!$A285&amp;'88101-daily-summary-by-site'!B$2&amp;'88101-daily-summary-by-site'!B$3,'AQS-88101'!$AC$2:$AC$2744&amp;'AQS-88101'!$E$2:$E$2744&amp;'AQS-88101'!$G$2:$G$2744,0))&lt;&gt;"",INDEX('AQS-88101'!$M$2:$M$2744,MATCH('88101-daily-summary-by-site'!$A285&amp;'88101-daily-summary-by-site'!B$2&amp;'88101-daily-summary-by-site'!B$3,'AQS-88101'!$AC$2:$AC$2744&amp;'AQS-88101'!$E$2:$E$2744&amp;'AQS-88101'!$G$2:$G$2744,0)),""),"")</f>
        <v/>
      </c>
      <c r="C285" s="42" t="str">
        <f t="array" ref="C285">IFERROR(IF(INDEX('AQS-88101'!$M$2:$M$2744,MATCH('88101-daily-summary-by-site'!$A285&amp;'88101-daily-summary-by-site'!C$2&amp;'88101-daily-summary-by-site'!C$3,'AQS-88101'!$AC$2:$AC$2744&amp;'AQS-88101'!$E$2:$E$2744&amp;'AQS-88101'!$G$2:$G$2744,0))&lt;&gt;"",INDEX('AQS-88101'!$M$2:$M$2744,MATCH('88101-daily-summary-by-site'!$A285&amp;'88101-daily-summary-by-site'!C$2&amp;'88101-daily-summary-by-site'!C$3,'AQS-88101'!$AC$2:$AC$2744&amp;'AQS-88101'!$E$2:$E$2744&amp;'AQS-88101'!$G$2:$G$2744,0)),""),"")</f>
        <v/>
      </c>
      <c r="D285" s="42" t="str">
        <f t="array" ref="D285">IFERROR(IF(INDEX('AQS-88101'!$M$2:$M$2744,MATCH('88101-daily-summary-by-site'!$A285&amp;'88101-daily-summary-by-site'!D$2&amp;'88101-daily-summary-by-site'!D$3,'AQS-88101'!$AC$2:$AC$2744&amp;'AQS-88101'!$E$2:$E$2744&amp;'AQS-88101'!$G$2:$G$2744,0))&lt;&gt;"",INDEX('AQS-88101'!$M$2:$M$2744,MATCH('88101-daily-summary-by-site'!$A285&amp;'88101-daily-summary-by-site'!D$2&amp;'88101-daily-summary-by-site'!D$3,'AQS-88101'!$AC$2:$AC$2744&amp;'AQS-88101'!$E$2:$E$2744&amp;'AQS-88101'!$G$2:$G$2744,0)),""),"")</f>
        <v/>
      </c>
      <c r="E285" s="42" t="str">
        <f t="array" ref="E285">IFERROR(IF(INDEX('AQS-88101'!$M$2:$M$2744,MATCH('88101-daily-summary-by-site'!$A285&amp;'88101-daily-summary-by-site'!E$2&amp;'88101-daily-summary-by-site'!E$3,'AQS-88101'!$AC$2:$AC$2744&amp;'AQS-88101'!$E$2:$E$2744&amp;'AQS-88101'!$G$2:$G$2744,0))&lt;&gt;"",INDEX('AQS-88101'!$M$2:$M$2744,MATCH('88101-daily-summary-by-site'!$A285&amp;'88101-daily-summary-by-site'!E$2&amp;'88101-daily-summary-by-site'!E$3,'AQS-88101'!$AC$2:$AC$2744&amp;'AQS-88101'!$E$2:$E$2744&amp;'AQS-88101'!$G$2:$G$2744,0)),""),"")</f>
        <v/>
      </c>
      <c r="F285" s="42" t="str">
        <f t="array" ref="F285">IFERROR(IF(INDEX('AQS-88101'!$M$2:$M$2744,MATCH('88101-daily-summary-by-site'!$A285&amp;'88101-daily-summary-by-site'!F$2&amp;'88101-daily-summary-by-site'!F$3,'AQS-88101'!$AC$2:$AC$2744&amp;'AQS-88101'!$E$2:$E$2744&amp;'AQS-88101'!$G$2:$G$2744,0))&lt;&gt;"",INDEX('AQS-88101'!$M$2:$M$2744,MATCH('88101-daily-summary-by-site'!$A285&amp;'88101-daily-summary-by-site'!F$2&amp;'88101-daily-summary-by-site'!F$3,'AQS-88101'!$AC$2:$AC$2744&amp;'AQS-88101'!$E$2:$E$2744&amp;'AQS-88101'!$G$2:$G$2744,0)),""),"")</f>
        <v/>
      </c>
      <c r="G285" s="42" t="str">
        <f t="array" ref="G285">IFERROR(IF(INDEX('AQS-88101'!$M$2:$M$2744,MATCH('88101-daily-summary-by-site'!$A285&amp;'88101-daily-summary-by-site'!G$2&amp;'88101-daily-summary-by-site'!G$3,'AQS-88101'!$AC$2:$AC$2744&amp;'AQS-88101'!$E$2:$E$2744&amp;'AQS-88101'!$G$2:$G$2744,0))&lt;&gt;"",INDEX('AQS-88101'!$M$2:$M$2744,MATCH('88101-daily-summary-by-site'!$A285&amp;'88101-daily-summary-by-site'!G$2&amp;'88101-daily-summary-by-site'!G$3,'AQS-88101'!$AC$2:$AC$2744&amp;'AQS-88101'!$E$2:$E$2744&amp;'AQS-88101'!$G$2:$G$2744,0)),""),"")</f>
        <v/>
      </c>
      <c r="H285" s="42" t="str">
        <f t="array" ref="H285">IFERROR(IF(INDEX('AQS-88101'!$M$2:$M$2744,MATCH('88101-daily-summary-by-site'!$A285&amp;'88101-daily-summary-by-site'!H$2&amp;'88101-daily-summary-by-site'!H$3,'AQS-88101'!$AC$2:$AC$2744&amp;'AQS-88101'!$E$2:$E$2744&amp;'AQS-88101'!$G$2:$G$2744,0))&lt;&gt;"",INDEX('AQS-88101'!$M$2:$M$2744,MATCH('88101-daily-summary-by-site'!$A285&amp;'88101-daily-summary-by-site'!H$2&amp;'88101-daily-summary-by-site'!H$3,'AQS-88101'!$AC$2:$AC$2744&amp;'AQS-88101'!$E$2:$E$2744&amp;'AQS-88101'!$G$2:$G$2744,0)),""),"")</f>
        <v/>
      </c>
      <c r="I285" s="108" t="str">
        <f t="array" ref="I285">IFERROR(IF(INDEX('AQS-88101'!$M$2:$M$2744,MATCH('88101-daily-summary-by-site'!$A285&amp;'88101-daily-summary-by-site'!I$2&amp;'88101-daily-summary-by-site'!I$3,'AQS-88101'!$AC$2:$AC$2744&amp;'AQS-88101'!$E$2:$E$2744&amp;'AQS-88101'!$G$2:$G$2744,0))&lt;&gt;"",INDEX('AQS-88101'!$M$2:$M$2744,MATCH('88101-daily-summary-by-site'!$A285&amp;'88101-daily-summary-by-site'!I$2&amp;'88101-daily-summary-by-site'!I$3,'AQS-88101'!$AC$2:$AC$2744&amp;'AQS-88101'!$E$2:$E$2744&amp;'AQS-88101'!$G$2:$G$2744,0)),""),"")</f>
        <v/>
      </c>
      <c r="L285" s="107" t="str">
        <f t="shared" si="20"/>
        <v/>
      </c>
      <c r="M285" s="42" t="str">
        <f t="shared" si="21"/>
        <v/>
      </c>
      <c r="N285" s="42" t="str">
        <f t="shared" si="22"/>
        <v/>
      </c>
      <c r="O285" s="108" t="str">
        <f t="shared" si="23"/>
        <v/>
      </c>
    </row>
    <row r="286" spans="1:15" x14ac:dyDescent="0.25">
      <c r="A286" s="79">
        <f t="shared" si="24"/>
        <v>37048</v>
      </c>
      <c r="B286" s="107">
        <f t="array" ref="B286">IFERROR(IF(INDEX('AQS-88101'!$M$2:$M$2744,MATCH('88101-daily-summary-by-site'!$A286&amp;'88101-daily-summary-by-site'!B$2&amp;'88101-daily-summary-by-site'!B$3,'AQS-88101'!$AC$2:$AC$2744&amp;'AQS-88101'!$E$2:$E$2744&amp;'AQS-88101'!$G$2:$G$2744,0))&lt;&gt;"",INDEX('AQS-88101'!$M$2:$M$2744,MATCH('88101-daily-summary-by-site'!$A286&amp;'88101-daily-summary-by-site'!B$2&amp;'88101-daily-summary-by-site'!B$3,'AQS-88101'!$AC$2:$AC$2744&amp;'AQS-88101'!$E$2:$E$2744&amp;'AQS-88101'!$G$2:$G$2744,0)),""),"")</f>
        <v>5.4</v>
      </c>
      <c r="C286" s="42" t="str">
        <f t="array" ref="C286">IFERROR(IF(INDEX('AQS-88101'!$M$2:$M$2744,MATCH('88101-daily-summary-by-site'!$A286&amp;'88101-daily-summary-by-site'!C$2&amp;'88101-daily-summary-by-site'!C$3,'AQS-88101'!$AC$2:$AC$2744&amp;'AQS-88101'!$E$2:$E$2744&amp;'AQS-88101'!$G$2:$G$2744,0))&lt;&gt;"",INDEX('AQS-88101'!$M$2:$M$2744,MATCH('88101-daily-summary-by-site'!$A286&amp;'88101-daily-summary-by-site'!C$2&amp;'88101-daily-summary-by-site'!C$3,'AQS-88101'!$AC$2:$AC$2744&amp;'AQS-88101'!$E$2:$E$2744&amp;'AQS-88101'!$G$2:$G$2744,0)),""),"")</f>
        <v/>
      </c>
      <c r="D286" s="42" t="str">
        <f t="array" ref="D286">IFERROR(IF(INDEX('AQS-88101'!$M$2:$M$2744,MATCH('88101-daily-summary-by-site'!$A286&amp;'88101-daily-summary-by-site'!D$2&amp;'88101-daily-summary-by-site'!D$3,'AQS-88101'!$AC$2:$AC$2744&amp;'AQS-88101'!$E$2:$E$2744&amp;'AQS-88101'!$G$2:$G$2744,0))&lt;&gt;"",INDEX('AQS-88101'!$M$2:$M$2744,MATCH('88101-daily-summary-by-site'!$A286&amp;'88101-daily-summary-by-site'!D$2&amp;'88101-daily-summary-by-site'!D$3,'AQS-88101'!$AC$2:$AC$2744&amp;'AQS-88101'!$E$2:$E$2744&amp;'AQS-88101'!$G$2:$G$2744,0)),""),"")</f>
        <v/>
      </c>
      <c r="E286" s="42" t="str">
        <f t="array" ref="E286">IFERROR(IF(INDEX('AQS-88101'!$M$2:$M$2744,MATCH('88101-daily-summary-by-site'!$A286&amp;'88101-daily-summary-by-site'!E$2&amp;'88101-daily-summary-by-site'!E$3,'AQS-88101'!$AC$2:$AC$2744&amp;'AQS-88101'!$E$2:$E$2744&amp;'AQS-88101'!$G$2:$G$2744,0))&lt;&gt;"",INDEX('AQS-88101'!$M$2:$M$2744,MATCH('88101-daily-summary-by-site'!$A286&amp;'88101-daily-summary-by-site'!E$2&amp;'88101-daily-summary-by-site'!E$3,'AQS-88101'!$AC$2:$AC$2744&amp;'AQS-88101'!$E$2:$E$2744&amp;'AQS-88101'!$G$2:$G$2744,0)),""),"")</f>
        <v/>
      </c>
      <c r="F286" s="42" t="str">
        <f t="array" ref="F286">IFERROR(IF(INDEX('AQS-88101'!$M$2:$M$2744,MATCH('88101-daily-summary-by-site'!$A286&amp;'88101-daily-summary-by-site'!F$2&amp;'88101-daily-summary-by-site'!F$3,'AQS-88101'!$AC$2:$AC$2744&amp;'AQS-88101'!$E$2:$E$2744&amp;'AQS-88101'!$G$2:$G$2744,0))&lt;&gt;"",INDEX('AQS-88101'!$M$2:$M$2744,MATCH('88101-daily-summary-by-site'!$A286&amp;'88101-daily-summary-by-site'!F$2&amp;'88101-daily-summary-by-site'!F$3,'AQS-88101'!$AC$2:$AC$2744&amp;'AQS-88101'!$E$2:$E$2744&amp;'AQS-88101'!$G$2:$G$2744,0)),""),"")</f>
        <v/>
      </c>
      <c r="G286" s="42" t="str">
        <f t="array" ref="G286">IFERROR(IF(INDEX('AQS-88101'!$M$2:$M$2744,MATCH('88101-daily-summary-by-site'!$A286&amp;'88101-daily-summary-by-site'!G$2&amp;'88101-daily-summary-by-site'!G$3,'AQS-88101'!$AC$2:$AC$2744&amp;'AQS-88101'!$E$2:$E$2744&amp;'AQS-88101'!$G$2:$G$2744,0))&lt;&gt;"",INDEX('AQS-88101'!$M$2:$M$2744,MATCH('88101-daily-summary-by-site'!$A286&amp;'88101-daily-summary-by-site'!G$2&amp;'88101-daily-summary-by-site'!G$3,'AQS-88101'!$AC$2:$AC$2744&amp;'AQS-88101'!$E$2:$E$2744&amp;'AQS-88101'!$G$2:$G$2744,0)),""),"")</f>
        <v/>
      </c>
      <c r="H286" s="42" t="str">
        <f t="array" ref="H286">IFERROR(IF(INDEX('AQS-88101'!$M$2:$M$2744,MATCH('88101-daily-summary-by-site'!$A286&amp;'88101-daily-summary-by-site'!H$2&amp;'88101-daily-summary-by-site'!H$3,'AQS-88101'!$AC$2:$AC$2744&amp;'AQS-88101'!$E$2:$E$2744&amp;'AQS-88101'!$G$2:$G$2744,0))&lt;&gt;"",INDEX('AQS-88101'!$M$2:$M$2744,MATCH('88101-daily-summary-by-site'!$A286&amp;'88101-daily-summary-by-site'!H$2&amp;'88101-daily-summary-by-site'!H$3,'AQS-88101'!$AC$2:$AC$2744&amp;'AQS-88101'!$E$2:$E$2744&amp;'AQS-88101'!$G$2:$G$2744,0)),""),"")</f>
        <v/>
      </c>
      <c r="I286" s="108" t="str">
        <f t="array" ref="I286">IFERROR(IF(INDEX('AQS-88101'!$M$2:$M$2744,MATCH('88101-daily-summary-by-site'!$A286&amp;'88101-daily-summary-by-site'!I$2&amp;'88101-daily-summary-by-site'!I$3,'AQS-88101'!$AC$2:$AC$2744&amp;'AQS-88101'!$E$2:$E$2744&amp;'AQS-88101'!$G$2:$G$2744,0))&lt;&gt;"",INDEX('AQS-88101'!$M$2:$M$2744,MATCH('88101-daily-summary-by-site'!$A286&amp;'88101-daily-summary-by-site'!I$2&amp;'88101-daily-summary-by-site'!I$3,'AQS-88101'!$AC$2:$AC$2744&amp;'AQS-88101'!$E$2:$E$2744&amp;'AQS-88101'!$G$2:$G$2744,0)),""),"")</f>
        <v/>
      </c>
      <c r="L286" s="107">
        <f t="shared" si="20"/>
        <v>5.4</v>
      </c>
      <c r="M286" s="42" t="str">
        <f t="shared" si="21"/>
        <v/>
      </c>
      <c r="N286" s="42" t="str">
        <f t="shared" si="22"/>
        <v/>
      </c>
      <c r="O286" s="108" t="str">
        <f t="shared" si="23"/>
        <v/>
      </c>
    </row>
    <row r="287" spans="1:15" x14ac:dyDescent="0.25">
      <c r="A287" s="79">
        <f t="shared" si="24"/>
        <v>37049</v>
      </c>
      <c r="B287" s="107" t="str">
        <f t="array" ref="B287">IFERROR(IF(INDEX('AQS-88101'!$M$2:$M$2744,MATCH('88101-daily-summary-by-site'!$A287&amp;'88101-daily-summary-by-site'!B$2&amp;'88101-daily-summary-by-site'!B$3,'AQS-88101'!$AC$2:$AC$2744&amp;'AQS-88101'!$E$2:$E$2744&amp;'AQS-88101'!$G$2:$G$2744,0))&lt;&gt;"",INDEX('AQS-88101'!$M$2:$M$2744,MATCH('88101-daily-summary-by-site'!$A287&amp;'88101-daily-summary-by-site'!B$2&amp;'88101-daily-summary-by-site'!B$3,'AQS-88101'!$AC$2:$AC$2744&amp;'AQS-88101'!$E$2:$E$2744&amp;'AQS-88101'!$G$2:$G$2744,0)),""),"")</f>
        <v/>
      </c>
      <c r="C287" s="42" t="str">
        <f t="array" ref="C287">IFERROR(IF(INDEX('AQS-88101'!$M$2:$M$2744,MATCH('88101-daily-summary-by-site'!$A287&amp;'88101-daily-summary-by-site'!C$2&amp;'88101-daily-summary-by-site'!C$3,'AQS-88101'!$AC$2:$AC$2744&amp;'AQS-88101'!$E$2:$E$2744&amp;'AQS-88101'!$G$2:$G$2744,0))&lt;&gt;"",INDEX('AQS-88101'!$M$2:$M$2744,MATCH('88101-daily-summary-by-site'!$A287&amp;'88101-daily-summary-by-site'!C$2&amp;'88101-daily-summary-by-site'!C$3,'AQS-88101'!$AC$2:$AC$2744&amp;'AQS-88101'!$E$2:$E$2744&amp;'AQS-88101'!$G$2:$G$2744,0)),""),"")</f>
        <v/>
      </c>
      <c r="D287" s="42" t="str">
        <f t="array" ref="D287">IFERROR(IF(INDEX('AQS-88101'!$M$2:$M$2744,MATCH('88101-daily-summary-by-site'!$A287&amp;'88101-daily-summary-by-site'!D$2&amp;'88101-daily-summary-by-site'!D$3,'AQS-88101'!$AC$2:$AC$2744&amp;'AQS-88101'!$E$2:$E$2744&amp;'AQS-88101'!$G$2:$G$2744,0))&lt;&gt;"",INDEX('AQS-88101'!$M$2:$M$2744,MATCH('88101-daily-summary-by-site'!$A287&amp;'88101-daily-summary-by-site'!D$2&amp;'88101-daily-summary-by-site'!D$3,'AQS-88101'!$AC$2:$AC$2744&amp;'AQS-88101'!$E$2:$E$2744&amp;'AQS-88101'!$G$2:$G$2744,0)),""),"")</f>
        <v/>
      </c>
      <c r="E287" s="42" t="str">
        <f t="array" ref="E287">IFERROR(IF(INDEX('AQS-88101'!$M$2:$M$2744,MATCH('88101-daily-summary-by-site'!$A287&amp;'88101-daily-summary-by-site'!E$2&amp;'88101-daily-summary-by-site'!E$3,'AQS-88101'!$AC$2:$AC$2744&amp;'AQS-88101'!$E$2:$E$2744&amp;'AQS-88101'!$G$2:$G$2744,0))&lt;&gt;"",INDEX('AQS-88101'!$M$2:$M$2744,MATCH('88101-daily-summary-by-site'!$A287&amp;'88101-daily-summary-by-site'!E$2&amp;'88101-daily-summary-by-site'!E$3,'AQS-88101'!$AC$2:$AC$2744&amp;'AQS-88101'!$E$2:$E$2744&amp;'AQS-88101'!$G$2:$G$2744,0)),""),"")</f>
        <v/>
      </c>
      <c r="F287" s="42" t="str">
        <f t="array" ref="F287">IFERROR(IF(INDEX('AQS-88101'!$M$2:$M$2744,MATCH('88101-daily-summary-by-site'!$A287&amp;'88101-daily-summary-by-site'!F$2&amp;'88101-daily-summary-by-site'!F$3,'AQS-88101'!$AC$2:$AC$2744&amp;'AQS-88101'!$E$2:$E$2744&amp;'AQS-88101'!$G$2:$G$2744,0))&lt;&gt;"",INDEX('AQS-88101'!$M$2:$M$2744,MATCH('88101-daily-summary-by-site'!$A287&amp;'88101-daily-summary-by-site'!F$2&amp;'88101-daily-summary-by-site'!F$3,'AQS-88101'!$AC$2:$AC$2744&amp;'AQS-88101'!$E$2:$E$2744&amp;'AQS-88101'!$G$2:$G$2744,0)),""),"")</f>
        <v/>
      </c>
      <c r="G287" s="42" t="str">
        <f t="array" ref="G287">IFERROR(IF(INDEX('AQS-88101'!$M$2:$M$2744,MATCH('88101-daily-summary-by-site'!$A287&amp;'88101-daily-summary-by-site'!G$2&amp;'88101-daily-summary-by-site'!G$3,'AQS-88101'!$AC$2:$AC$2744&amp;'AQS-88101'!$E$2:$E$2744&amp;'AQS-88101'!$G$2:$G$2744,0))&lt;&gt;"",INDEX('AQS-88101'!$M$2:$M$2744,MATCH('88101-daily-summary-by-site'!$A287&amp;'88101-daily-summary-by-site'!G$2&amp;'88101-daily-summary-by-site'!G$3,'AQS-88101'!$AC$2:$AC$2744&amp;'AQS-88101'!$E$2:$E$2744&amp;'AQS-88101'!$G$2:$G$2744,0)),""),"")</f>
        <v/>
      </c>
      <c r="H287" s="42" t="str">
        <f t="array" ref="H287">IFERROR(IF(INDEX('AQS-88101'!$M$2:$M$2744,MATCH('88101-daily-summary-by-site'!$A287&amp;'88101-daily-summary-by-site'!H$2&amp;'88101-daily-summary-by-site'!H$3,'AQS-88101'!$AC$2:$AC$2744&amp;'AQS-88101'!$E$2:$E$2744&amp;'AQS-88101'!$G$2:$G$2744,0))&lt;&gt;"",INDEX('AQS-88101'!$M$2:$M$2744,MATCH('88101-daily-summary-by-site'!$A287&amp;'88101-daily-summary-by-site'!H$2&amp;'88101-daily-summary-by-site'!H$3,'AQS-88101'!$AC$2:$AC$2744&amp;'AQS-88101'!$E$2:$E$2744&amp;'AQS-88101'!$G$2:$G$2744,0)),""),"")</f>
        <v/>
      </c>
      <c r="I287" s="108" t="str">
        <f t="array" ref="I287">IFERROR(IF(INDEX('AQS-88101'!$M$2:$M$2744,MATCH('88101-daily-summary-by-site'!$A287&amp;'88101-daily-summary-by-site'!I$2&amp;'88101-daily-summary-by-site'!I$3,'AQS-88101'!$AC$2:$AC$2744&amp;'AQS-88101'!$E$2:$E$2744&amp;'AQS-88101'!$G$2:$G$2744,0))&lt;&gt;"",INDEX('AQS-88101'!$M$2:$M$2744,MATCH('88101-daily-summary-by-site'!$A287&amp;'88101-daily-summary-by-site'!I$2&amp;'88101-daily-summary-by-site'!I$3,'AQS-88101'!$AC$2:$AC$2744&amp;'AQS-88101'!$E$2:$E$2744&amp;'AQS-88101'!$G$2:$G$2744,0)),""),"")</f>
        <v/>
      </c>
      <c r="L287" s="107" t="str">
        <f t="shared" si="20"/>
        <v/>
      </c>
      <c r="M287" s="42" t="str">
        <f t="shared" si="21"/>
        <v/>
      </c>
      <c r="N287" s="42" t="str">
        <f t="shared" si="22"/>
        <v/>
      </c>
      <c r="O287" s="108" t="str">
        <f t="shared" si="23"/>
        <v/>
      </c>
    </row>
    <row r="288" spans="1:15" x14ac:dyDescent="0.25">
      <c r="A288" s="79">
        <f t="shared" si="24"/>
        <v>37050</v>
      </c>
      <c r="B288" s="107" t="str">
        <f t="array" ref="B288">IFERROR(IF(INDEX('AQS-88101'!$M$2:$M$2744,MATCH('88101-daily-summary-by-site'!$A288&amp;'88101-daily-summary-by-site'!B$2&amp;'88101-daily-summary-by-site'!B$3,'AQS-88101'!$AC$2:$AC$2744&amp;'AQS-88101'!$E$2:$E$2744&amp;'AQS-88101'!$G$2:$G$2744,0))&lt;&gt;"",INDEX('AQS-88101'!$M$2:$M$2744,MATCH('88101-daily-summary-by-site'!$A288&amp;'88101-daily-summary-by-site'!B$2&amp;'88101-daily-summary-by-site'!B$3,'AQS-88101'!$AC$2:$AC$2744&amp;'AQS-88101'!$E$2:$E$2744&amp;'AQS-88101'!$G$2:$G$2744,0)),""),"")</f>
        <v/>
      </c>
      <c r="C288" s="42" t="str">
        <f t="array" ref="C288">IFERROR(IF(INDEX('AQS-88101'!$M$2:$M$2744,MATCH('88101-daily-summary-by-site'!$A288&amp;'88101-daily-summary-by-site'!C$2&amp;'88101-daily-summary-by-site'!C$3,'AQS-88101'!$AC$2:$AC$2744&amp;'AQS-88101'!$E$2:$E$2744&amp;'AQS-88101'!$G$2:$G$2744,0))&lt;&gt;"",INDEX('AQS-88101'!$M$2:$M$2744,MATCH('88101-daily-summary-by-site'!$A288&amp;'88101-daily-summary-by-site'!C$2&amp;'88101-daily-summary-by-site'!C$3,'AQS-88101'!$AC$2:$AC$2744&amp;'AQS-88101'!$E$2:$E$2744&amp;'AQS-88101'!$G$2:$G$2744,0)),""),"")</f>
        <v/>
      </c>
      <c r="D288" s="42" t="str">
        <f t="array" ref="D288">IFERROR(IF(INDEX('AQS-88101'!$M$2:$M$2744,MATCH('88101-daily-summary-by-site'!$A288&amp;'88101-daily-summary-by-site'!D$2&amp;'88101-daily-summary-by-site'!D$3,'AQS-88101'!$AC$2:$AC$2744&amp;'AQS-88101'!$E$2:$E$2744&amp;'AQS-88101'!$G$2:$G$2744,0))&lt;&gt;"",INDEX('AQS-88101'!$M$2:$M$2744,MATCH('88101-daily-summary-by-site'!$A288&amp;'88101-daily-summary-by-site'!D$2&amp;'88101-daily-summary-by-site'!D$3,'AQS-88101'!$AC$2:$AC$2744&amp;'AQS-88101'!$E$2:$E$2744&amp;'AQS-88101'!$G$2:$G$2744,0)),""),"")</f>
        <v/>
      </c>
      <c r="E288" s="42" t="str">
        <f t="array" ref="E288">IFERROR(IF(INDEX('AQS-88101'!$M$2:$M$2744,MATCH('88101-daily-summary-by-site'!$A288&amp;'88101-daily-summary-by-site'!E$2&amp;'88101-daily-summary-by-site'!E$3,'AQS-88101'!$AC$2:$AC$2744&amp;'AQS-88101'!$E$2:$E$2744&amp;'AQS-88101'!$G$2:$G$2744,0))&lt;&gt;"",INDEX('AQS-88101'!$M$2:$M$2744,MATCH('88101-daily-summary-by-site'!$A288&amp;'88101-daily-summary-by-site'!E$2&amp;'88101-daily-summary-by-site'!E$3,'AQS-88101'!$AC$2:$AC$2744&amp;'AQS-88101'!$E$2:$E$2744&amp;'AQS-88101'!$G$2:$G$2744,0)),""),"")</f>
        <v/>
      </c>
      <c r="F288" s="42" t="str">
        <f t="array" ref="F288">IFERROR(IF(INDEX('AQS-88101'!$M$2:$M$2744,MATCH('88101-daily-summary-by-site'!$A288&amp;'88101-daily-summary-by-site'!F$2&amp;'88101-daily-summary-by-site'!F$3,'AQS-88101'!$AC$2:$AC$2744&amp;'AQS-88101'!$E$2:$E$2744&amp;'AQS-88101'!$G$2:$G$2744,0))&lt;&gt;"",INDEX('AQS-88101'!$M$2:$M$2744,MATCH('88101-daily-summary-by-site'!$A288&amp;'88101-daily-summary-by-site'!F$2&amp;'88101-daily-summary-by-site'!F$3,'AQS-88101'!$AC$2:$AC$2744&amp;'AQS-88101'!$E$2:$E$2744&amp;'AQS-88101'!$G$2:$G$2744,0)),""),"")</f>
        <v/>
      </c>
      <c r="G288" s="42" t="str">
        <f t="array" ref="G288">IFERROR(IF(INDEX('AQS-88101'!$M$2:$M$2744,MATCH('88101-daily-summary-by-site'!$A288&amp;'88101-daily-summary-by-site'!G$2&amp;'88101-daily-summary-by-site'!G$3,'AQS-88101'!$AC$2:$AC$2744&amp;'AQS-88101'!$E$2:$E$2744&amp;'AQS-88101'!$G$2:$G$2744,0))&lt;&gt;"",INDEX('AQS-88101'!$M$2:$M$2744,MATCH('88101-daily-summary-by-site'!$A288&amp;'88101-daily-summary-by-site'!G$2&amp;'88101-daily-summary-by-site'!G$3,'AQS-88101'!$AC$2:$AC$2744&amp;'AQS-88101'!$E$2:$E$2744&amp;'AQS-88101'!$G$2:$G$2744,0)),""),"")</f>
        <v/>
      </c>
      <c r="H288" s="42" t="str">
        <f t="array" ref="H288">IFERROR(IF(INDEX('AQS-88101'!$M$2:$M$2744,MATCH('88101-daily-summary-by-site'!$A288&amp;'88101-daily-summary-by-site'!H$2&amp;'88101-daily-summary-by-site'!H$3,'AQS-88101'!$AC$2:$AC$2744&amp;'AQS-88101'!$E$2:$E$2744&amp;'AQS-88101'!$G$2:$G$2744,0))&lt;&gt;"",INDEX('AQS-88101'!$M$2:$M$2744,MATCH('88101-daily-summary-by-site'!$A288&amp;'88101-daily-summary-by-site'!H$2&amp;'88101-daily-summary-by-site'!H$3,'AQS-88101'!$AC$2:$AC$2744&amp;'AQS-88101'!$E$2:$E$2744&amp;'AQS-88101'!$G$2:$G$2744,0)),""),"")</f>
        <v/>
      </c>
      <c r="I288" s="108" t="str">
        <f t="array" ref="I288">IFERROR(IF(INDEX('AQS-88101'!$M$2:$M$2744,MATCH('88101-daily-summary-by-site'!$A288&amp;'88101-daily-summary-by-site'!I$2&amp;'88101-daily-summary-by-site'!I$3,'AQS-88101'!$AC$2:$AC$2744&amp;'AQS-88101'!$E$2:$E$2744&amp;'AQS-88101'!$G$2:$G$2744,0))&lt;&gt;"",INDEX('AQS-88101'!$M$2:$M$2744,MATCH('88101-daily-summary-by-site'!$A288&amp;'88101-daily-summary-by-site'!I$2&amp;'88101-daily-summary-by-site'!I$3,'AQS-88101'!$AC$2:$AC$2744&amp;'AQS-88101'!$E$2:$E$2744&amp;'AQS-88101'!$G$2:$G$2744,0)),""),"")</f>
        <v/>
      </c>
      <c r="L288" s="107" t="str">
        <f t="shared" si="20"/>
        <v/>
      </c>
      <c r="M288" s="42" t="str">
        <f t="shared" si="21"/>
        <v/>
      </c>
      <c r="N288" s="42" t="str">
        <f t="shared" si="22"/>
        <v/>
      </c>
      <c r="O288" s="108" t="str">
        <f t="shared" si="23"/>
        <v/>
      </c>
    </row>
    <row r="289" spans="1:15" x14ac:dyDescent="0.25">
      <c r="A289" s="79">
        <f t="shared" si="24"/>
        <v>37051</v>
      </c>
      <c r="B289" s="107">
        <f t="array" ref="B289">IFERROR(IF(INDEX('AQS-88101'!$M$2:$M$2744,MATCH('88101-daily-summary-by-site'!$A289&amp;'88101-daily-summary-by-site'!B$2&amp;'88101-daily-summary-by-site'!B$3,'AQS-88101'!$AC$2:$AC$2744&amp;'AQS-88101'!$E$2:$E$2744&amp;'AQS-88101'!$G$2:$G$2744,0))&lt;&gt;"",INDEX('AQS-88101'!$M$2:$M$2744,MATCH('88101-daily-summary-by-site'!$A289&amp;'88101-daily-summary-by-site'!B$2&amp;'88101-daily-summary-by-site'!B$3,'AQS-88101'!$AC$2:$AC$2744&amp;'AQS-88101'!$E$2:$E$2744&amp;'AQS-88101'!$G$2:$G$2744,0)),""),"")</f>
        <v>4.5</v>
      </c>
      <c r="C289" s="42" t="str">
        <f t="array" ref="C289">IFERROR(IF(INDEX('AQS-88101'!$M$2:$M$2744,MATCH('88101-daily-summary-by-site'!$A289&amp;'88101-daily-summary-by-site'!C$2&amp;'88101-daily-summary-by-site'!C$3,'AQS-88101'!$AC$2:$AC$2744&amp;'AQS-88101'!$E$2:$E$2744&amp;'AQS-88101'!$G$2:$G$2744,0))&lt;&gt;"",INDEX('AQS-88101'!$M$2:$M$2744,MATCH('88101-daily-summary-by-site'!$A289&amp;'88101-daily-summary-by-site'!C$2&amp;'88101-daily-summary-by-site'!C$3,'AQS-88101'!$AC$2:$AC$2744&amp;'AQS-88101'!$E$2:$E$2744&amp;'AQS-88101'!$G$2:$G$2744,0)),""),"")</f>
        <v/>
      </c>
      <c r="D289" s="42" t="str">
        <f t="array" ref="D289">IFERROR(IF(INDEX('AQS-88101'!$M$2:$M$2744,MATCH('88101-daily-summary-by-site'!$A289&amp;'88101-daily-summary-by-site'!D$2&amp;'88101-daily-summary-by-site'!D$3,'AQS-88101'!$AC$2:$AC$2744&amp;'AQS-88101'!$E$2:$E$2744&amp;'AQS-88101'!$G$2:$G$2744,0))&lt;&gt;"",INDEX('AQS-88101'!$M$2:$M$2744,MATCH('88101-daily-summary-by-site'!$A289&amp;'88101-daily-summary-by-site'!D$2&amp;'88101-daily-summary-by-site'!D$3,'AQS-88101'!$AC$2:$AC$2744&amp;'AQS-88101'!$E$2:$E$2744&amp;'AQS-88101'!$G$2:$G$2744,0)),""),"")</f>
        <v/>
      </c>
      <c r="E289" s="42" t="str">
        <f t="array" ref="E289">IFERROR(IF(INDEX('AQS-88101'!$M$2:$M$2744,MATCH('88101-daily-summary-by-site'!$A289&amp;'88101-daily-summary-by-site'!E$2&amp;'88101-daily-summary-by-site'!E$3,'AQS-88101'!$AC$2:$AC$2744&amp;'AQS-88101'!$E$2:$E$2744&amp;'AQS-88101'!$G$2:$G$2744,0))&lt;&gt;"",INDEX('AQS-88101'!$M$2:$M$2744,MATCH('88101-daily-summary-by-site'!$A289&amp;'88101-daily-summary-by-site'!E$2&amp;'88101-daily-summary-by-site'!E$3,'AQS-88101'!$AC$2:$AC$2744&amp;'AQS-88101'!$E$2:$E$2744&amp;'AQS-88101'!$G$2:$G$2744,0)),""),"")</f>
        <v/>
      </c>
      <c r="F289" s="42" t="str">
        <f t="array" ref="F289">IFERROR(IF(INDEX('AQS-88101'!$M$2:$M$2744,MATCH('88101-daily-summary-by-site'!$A289&amp;'88101-daily-summary-by-site'!F$2&amp;'88101-daily-summary-by-site'!F$3,'AQS-88101'!$AC$2:$AC$2744&amp;'AQS-88101'!$E$2:$E$2744&amp;'AQS-88101'!$G$2:$G$2744,0))&lt;&gt;"",INDEX('AQS-88101'!$M$2:$M$2744,MATCH('88101-daily-summary-by-site'!$A289&amp;'88101-daily-summary-by-site'!F$2&amp;'88101-daily-summary-by-site'!F$3,'AQS-88101'!$AC$2:$AC$2744&amp;'AQS-88101'!$E$2:$E$2744&amp;'AQS-88101'!$G$2:$G$2744,0)),""),"")</f>
        <v/>
      </c>
      <c r="G289" s="42" t="str">
        <f t="array" ref="G289">IFERROR(IF(INDEX('AQS-88101'!$M$2:$M$2744,MATCH('88101-daily-summary-by-site'!$A289&amp;'88101-daily-summary-by-site'!G$2&amp;'88101-daily-summary-by-site'!G$3,'AQS-88101'!$AC$2:$AC$2744&amp;'AQS-88101'!$E$2:$E$2744&amp;'AQS-88101'!$G$2:$G$2744,0))&lt;&gt;"",INDEX('AQS-88101'!$M$2:$M$2744,MATCH('88101-daily-summary-by-site'!$A289&amp;'88101-daily-summary-by-site'!G$2&amp;'88101-daily-summary-by-site'!G$3,'AQS-88101'!$AC$2:$AC$2744&amp;'AQS-88101'!$E$2:$E$2744&amp;'AQS-88101'!$G$2:$G$2744,0)),""),"")</f>
        <v/>
      </c>
      <c r="H289" s="42" t="str">
        <f t="array" ref="H289">IFERROR(IF(INDEX('AQS-88101'!$M$2:$M$2744,MATCH('88101-daily-summary-by-site'!$A289&amp;'88101-daily-summary-by-site'!H$2&amp;'88101-daily-summary-by-site'!H$3,'AQS-88101'!$AC$2:$AC$2744&amp;'AQS-88101'!$E$2:$E$2744&amp;'AQS-88101'!$G$2:$G$2744,0))&lt;&gt;"",INDEX('AQS-88101'!$M$2:$M$2744,MATCH('88101-daily-summary-by-site'!$A289&amp;'88101-daily-summary-by-site'!H$2&amp;'88101-daily-summary-by-site'!H$3,'AQS-88101'!$AC$2:$AC$2744&amp;'AQS-88101'!$E$2:$E$2744&amp;'AQS-88101'!$G$2:$G$2744,0)),""),"")</f>
        <v/>
      </c>
      <c r="I289" s="108" t="str">
        <f t="array" ref="I289">IFERROR(IF(INDEX('AQS-88101'!$M$2:$M$2744,MATCH('88101-daily-summary-by-site'!$A289&amp;'88101-daily-summary-by-site'!I$2&amp;'88101-daily-summary-by-site'!I$3,'AQS-88101'!$AC$2:$AC$2744&amp;'AQS-88101'!$E$2:$E$2744&amp;'AQS-88101'!$G$2:$G$2744,0))&lt;&gt;"",INDEX('AQS-88101'!$M$2:$M$2744,MATCH('88101-daily-summary-by-site'!$A289&amp;'88101-daily-summary-by-site'!I$2&amp;'88101-daily-summary-by-site'!I$3,'AQS-88101'!$AC$2:$AC$2744&amp;'AQS-88101'!$E$2:$E$2744&amp;'AQS-88101'!$G$2:$G$2744,0)),""),"")</f>
        <v/>
      </c>
      <c r="L289" s="107">
        <f t="shared" si="20"/>
        <v>4.5</v>
      </c>
      <c r="M289" s="42" t="str">
        <f t="shared" si="21"/>
        <v/>
      </c>
      <c r="N289" s="42" t="str">
        <f t="shared" si="22"/>
        <v/>
      </c>
      <c r="O289" s="108" t="str">
        <f t="shared" si="23"/>
        <v/>
      </c>
    </row>
    <row r="290" spans="1:15" x14ac:dyDescent="0.25">
      <c r="A290" s="79">
        <f t="shared" si="24"/>
        <v>37052</v>
      </c>
      <c r="B290" s="107" t="str">
        <f t="array" ref="B290">IFERROR(IF(INDEX('AQS-88101'!$M$2:$M$2744,MATCH('88101-daily-summary-by-site'!$A290&amp;'88101-daily-summary-by-site'!B$2&amp;'88101-daily-summary-by-site'!B$3,'AQS-88101'!$AC$2:$AC$2744&amp;'AQS-88101'!$E$2:$E$2744&amp;'AQS-88101'!$G$2:$G$2744,0))&lt;&gt;"",INDEX('AQS-88101'!$M$2:$M$2744,MATCH('88101-daily-summary-by-site'!$A290&amp;'88101-daily-summary-by-site'!B$2&amp;'88101-daily-summary-by-site'!B$3,'AQS-88101'!$AC$2:$AC$2744&amp;'AQS-88101'!$E$2:$E$2744&amp;'AQS-88101'!$G$2:$G$2744,0)),""),"")</f>
        <v/>
      </c>
      <c r="C290" s="42" t="str">
        <f t="array" ref="C290">IFERROR(IF(INDEX('AQS-88101'!$M$2:$M$2744,MATCH('88101-daily-summary-by-site'!$A290&amp;'88101-daily-summary-by-site'!C$2&amp;'88101-daily-summary-by-site'!C$3,'AQS-88101'!$AC$2:$AC$2744&amp;'AQS-88101'!$E$2:$E$2744&amp;'AQS-88101'!$G$2:$G$2744,0))&lt;&gt;"",INDEX('AQS-88101'!$M$2:$M$2744,MATCH('88101-daily-summary-by-site'!$A290&amp;'88101-daily-summary-by-site'!C$2&amp;'88101-daily-summary-by-site'!C$3,'AQS-88101'!$AC$2:$AC$2744&amp;'AQS-88101'!$E$2:$E$2744&amp;'AQS-88101'!$G$2:$G$2744,0)),""),"")</f>
        <v/>
      </c>
      <c r="D290" s="42" t="str">
        <f t="array" ref="D290">IFERROR(IF(INDEX('AQS-88101'!$M$2:$M$2744,MATCH('88101-daily-summary-by-site'!$A290&amp;'88101-daily-summary-by-site'!D$2&amp;'88101-daily-summary-by-site'!D$3,'AQS-88101'!$AC$2:$AC$2744&amp;'AQS-88101'!$E$2:$E$2744&amp;'AQS-88101'!$G$2:$G$2744,0))&lt;&gt;"",INDEX('AQS-88101'!$M$2:$M$2744,MATCH('88101-daily-summary-by-site'!$A290&amp;'88101-daily-summary-by-site'!D$2&amp;'88101-daily-summary-by-site'!D$3,'AQS-88101'!$AC$2:$AC$2744&amp;'AQS-88101'!$E$2:$E$2744&amp;'AQS-88101'!$G$2:$G$2744,0)),""),"")</f>
        <v/>
      </c>
      <c r="E290" s="42" t="str">
        <f t="array" ref="E290">IFERROR(IF(INDEX('AQS-88101'!$M$2:$M$2744,MATCH('88101-daily-summary-by-site'!$A290&amp;'88101-daily-summary-by-site'!E$2&amp;'88101-daily-summary-by-site'!E$3,'AQS-88101'!$AC$2:$AC$2744&amp;'AQS-88101'!$E$2:$E$2744&amp;'AQS-88101'!$G$2:$G$2744,0))&lt;&gt;"",INDEX('AQS-88101'!$M$2:$M$2744,MATCH('88101-daily-summary-by-site'!$A290&amp;'88101-daily-summary-by-site'!E$2&amp;'88101-daily-summary-by-site'!E$3,'AQS-88101'!$AC$2:$AC$2744&amp;'AQS-88101'!$E$2:$E$2744&amp;'AQS-88101'!$G$2:$G$2744,0)),""),"")</f>
        <v/>
      </c>
      <c r="F290" s="42" t="str">
        <f t="array" ref="F290">IFERROR(IF(INDEX('AQS-88101'!$M$2:$M$2744,MATCH('88101-daily-summary-by-site'!$A290&amp;'88101-daily-summary-by-site'!F$2&amp;'88101-daily-summary-by-site'!F$3,'AQS-88101'!$AC$2:$AC$2744&amp;'AQS-88101'!$E$2:$E$2744&amp;'AQS-88101'!$G$2:$G$2744,0))&lt;&gt;"",INDEX('AQS-88101'!$M$2:$M$2744,MATCH('88101-daily-summary-by-site'!$A290&amp;'88101-daily-summary-by-site'!F$2&amp;'88101-daily-summary-by-site'!F$3,'AQS-88101'!$AC$2:$AC$2744&amp;'AQS-88101'!$E$2:$E$2744&amp;'AQS-88101'!$G$2:$G$2744,0)),""),"")</f>
        <v/>
      </c>
      <c r="G290" s="42" t="str">
        <f t="array" ref="G290">IFERROR(IF(INDEX('AQS-88101'!$M$2:$M$2744,MATCH('88101-daily-summary-by-site'!$A290&amp;'88101-daily-summary-by-site'!G$2&amp;'88101-daily-summary-by-site'!G$3,'AQS-88101'!$AC$2:$AC$2744&amp;'AQS-88101'!$E$2:$E$2744&amp;'AQS-88101'!$G$2:$G$2744,0))&lt;&gt;"",INDEX('AQS-88101'!$M$2:$M$2744,MATCH('88101-daily-summary-by-site'!$A290&amp;'88101-daily-summary-by-site'!G$2&amp;'88101-daily-summary-by-site'!G$3,'AQS-88101'!$AC$2:$AC$2744&amp;'AQS-88101'!$E$2:$E$2744&amp;'AQS-88101'!$G$2:$G$2744,0)),""),"")</f>
        <v/>
      </c>
      <c r="H290" s="42" t="str">
        <f t="array" ref="H290">IFERROR(IF(INDEX('AQS-88101'!$M$2:$M$2744,MATCH('88101-daily-summary-by-site'!$A290&amp;'88101-daily-summary-by-site'!H$2&amp;'88101-daily-summary-by-site'!H$3,'AQS-88101'!$AC$2:$AC$2744&amp;'AQS-88101'!$E$2:$E$2744&amp;'AQS-88101'!$G$2:$G$2744,0))&lt;&gt;"",INDEX('AQS-88101'!$M$2:$M$2744,MATCH('88101-daily-summary-by-site'!$A290&amp;'88101-daily-summary-by-site'!H$2&amp;'88101-daily-summary-by-site'!H$3,'AQS-88101'!$AC$2:$AC$2744&amp;'AQS-88101'!$E$2:$E$2744&amp;'AQS-88101'!$G$2:$G$2744,0)),""),"")</f>
        <v/>
      </c>
      <c r="I290" s="108" t="str">
        <f t="array" ref="I290">IFERROR(IF(INDEX('AQS-88101'!$M$2:$M$2744,MATCH('88101-daily-summary-by-site'!$A290&amp;'88101-daily-summary-by-site'!I$2&amp;'88101-daily-summary-by-site'!I$3,'AQS-88101'!$AC$2:$AC$2744&amp;'AQS-88101'!$E$2:$E$2744&amp;'AQS-88101'!$G$2:$G$2744,0))&lt;&gt;"",INDEX('AQS-88101'!$M$2:$M$2744,MATCH('88101-daily-summary-by-site'!$A290&amp;'88101-daily-summary-by-site'!I$2&amp;'88101-daily-summary-by-site'!I$3,'AQS-88101'!$AC$2:$AC$2744&amp;'AQS-88101'!$E$2:$E$2744&amp;'AQS-88101'!$G$2:$G$2744,0)),""),"")</f>
        <v/>
      </c>
      <c r="L290" s="107" t="str">
        <f t="shared" si="20"/>
        <v/>
      </c>
      <c r="M290" s="42" t="str">
        <f t="shared" si="21"/>
        <v/>
      </c>
      <c r="N290" s="42" t="str">
        <f t="shared" si="22"/>
        <v/>
      </c>
      <c r="O290" s="108" t="str">
        <f t="shared" si="23"/>
        <v/>
      </c>
    </row>
    <row r="291" spans="1:15" x14ac:dyDescent="0.25">
      <c r="A291" s="79">
        <f t="shared" si="24"/>
        <v>37053</v>
      </c>
      <c r="B291" s="107" t="str">
        <f t="array" ref="B291">IFERROR(IF(INDEX('AQS-88101'!$M$2:$M$2744,MATCH('88101-daily-summary-by-site'!$A291&amp;'88101-daily-summary-by-site'!B$2&amp;'88101-daily-summary-by-site'!B$3,'AQS-88101'!$AC$2:$AC$2744&amp;'AQS-88101'!$E$2:$E$2744&amp;'AQS-88101'!$G$2:$G$2744,0))&lt;&gt;"",INDEX('AQS-88101'!$M$2:$M$2744,MATCH('88101-daily-summary-by-site'!$A291&amp;'88101-daily-summary-by-site'!B$2&amp;'88101-daily-summary-by-site'!B$3,'AQS-88101'!$AC$2:$AC$2744&amp;'AQS-88101'!$E$2:$E$2744&amp;'AQS-88101'!$G$2:$G$2744,0)),""),"")</f>
        <v/>
      </c>
      <c r="C291" s="42" t="str">
        <f t="array" ref="C291">IFERROR(IF(INDEX('AQS-88101'!$M$2:$M$2744,MATCH('88101-daily-summary-by-site'!$A291&amp;'88101-daily-summary-by-site'!C$2&amp;'88101-daily-summary-by-site'!C$3,'AQS-88101'!$AC$2:$AC$2744&amp;'AQS-88101'!$E$2:$E$2744&amp;'AQS-88101'!$G$2:$G$2744,0))&lt;&gt;"",INDEX('AQS-88101'!$M$2:$M$2744,MATCH('88101-daily-summary-by-site'!$A291&amp;'88101-daily-summary-by-site'!C$2&amp;'88101-daily-summary-by-site'!C$3,'AQS-88101'!$AC$2:$AC$2744&amp;'AQS-88101'!$E$2:$E$2744&amp;'AQS-88101'!$G$2:$G$2744,0)),""),"")</f>
        <v/>
      </c>
      <c r="D291" s="42" t="str">
        <f t="array" ref="D291">IFERROR(IF(INDEX('AQS-88101'!$M$2:$M$2744,MATCH('88101-daily-summary-by-site'!$A291&amp;'88101-daily-summary-by-site'!D$2&amp;'88101-daily-summary-by-site'!D$3,'AQS-88101'!$AC$2:$AC$2744&amp;'AQS-88101'!$E$2:$E$2744&amp;'AQS-88101'!$G$2:$G$2744,0))&lt;&gt;"",INDEX('AQS-88101'!$M$2:$M$2744,MATCH('88101-daily-summary-by-site'!$A291&amp;'88101-daily-summary-by-site'!D$2&amp;'88101-daily-summary-by-site'!D$3,'AQS-88101'!$AC$2:$AC$2744&amp;'AQS-88101'!$E$2:$E$2744&amp;'AQS-88101'!$G$2:$G$2744,0)),""),"")</f>
        <v/>
      </c>
      <c r="E291" s="42" t="str">
        <f t="array" ref="E291">IFERROR(IF(INDEX('AQS-88101'!$M$2:$M$2744,MATCH('88101-daily-summary-by-site'!$A291&amp;'88101-daily-summary-by-site'!E$2&amp;'88101-daily-summary-by-site'!E$3,'AQS-88101'!$AC$2:$AC$2744&amp;'AQS-88101'!$E$2:$E$2744&amp;'AQS-88101'!$G$2:$G$2744,0))&lt;&gt;"",INDEX('AQS-88101'!$M$2:$M$2744,MATCH('88101-daily-summary-by-site'!$A291&amp;'88101-daily-summary-by-site'!E$2&amp;'88101-daily-summary-by-site'!E$3,'AQS-88101'!$AC$2:$AC$2744&amp;'AQS-88101'!$E$2:$E$2744&amp;'AQS-88101'!$G$2:$G$2744,0)),""),"")</f>
        <v/>
      </c>
      <c r="F291" s="42" t="str">
        <f t="array" ref="F291">IFERROR(IF(INDEX('AQS-88101'!$M$2:$M$2744,MATCH('88101-daily-summary-by-site'!$A291&amp;'88101-daily-summary-by-site'!F$2&amp;'88101-daily-summary-by-site'!F$3,'AQS-88101'!$AC$2:$AC$2744&amp;'AQS-88101'!$E$2:$E$2744&amp;'AQS-88101'!$G$2:$G$2744,0))&lt;&gt;"",INDEX('AQS-88101'!$M$2:$M$2744,MATCH('88101-daily-summary-by-site'!$A291&amp;'88101-daily-summary-by-site'!F$2&amp;'88101-daily-summary-by-site'!F$3,'AQS-88101'!$AC$2:$AC$2744&amp;'AQS-88101'!$E$2:$E$2744&amp;'AQS-88101'!$G$2:$G$2744,0)),""),"")</f>
        <v/>
      </c>
      <c r="G291" s="42" t="str">
        <f t="array" ref="G291">IFERROR(IF(INDEX('AQS-88101'!$M$2:$M$2744,MATCH('88101-daily-summary-by-site'!$A291&amp;'88101-daily-summary-by-site'!G$2&amp;'88101-daily-summary-by-site'!G$3,'AQS-88101'!$AC$2:$AC$2744&amp;'AQS-88101'!$E$2:$E$2744&amp;'AQS-88101'!$G$2:$G$2744,0))&lt;&gt;"",INDEX('AQS-88101'!$M$2:$M$2744,MATCH('88101-daily-summary-by-site'!$A291&amp;'88101-daily-summary-by-site'!G$2&amp;'88101-daily-summary-by-site'!G$3,'AQS-88101'!$AC$2:$AC$2744&amp;'AQS-88101'!$E$2:$E$2744&amp;'AQS-88101'!$G$2:$G$2744,0)),""),"")</f>
        <v/>
      </c>
      <c r="H291" s="42" t="str">
        <f t="array" ref="H291">IFERROR(IF(INDEX('AQS-88101'!$M$2:$M$2744,MATCH('88101-daily-summary-by-site'!$A291&amp;'88101-daily-summary-by-site'!H$2&amp;'88101-daily-summary-by-site'!H$3,'AQS-88101'!$AC$2:$AC$2744&amp;'AQS-88101'!$E$2:$E$2744&amp;'AQS-88101'!$G$2:$G$2744,0))&lt;&gt;"",INDEX('AQS-88101'!$M$2:$M$2744,MATCH('88101-daily-summary-by-site'!$A291&amp;'88101-daily-summary-by-site'!H$2&amp;'88101-daily-summary-by-site'!H$3,'AQS-88101'!$AC$2:$AC$2744&amp;'AQS-88101'!$E$2:$E$2744&amp;'AQS-88101'!$G$2:$G$2744,0)),""),"")</f>
        <v/>
      </c>
      <c r="I291" s="108" t="str">
        <f t="array" ref="I291">IFERROR(IF(INDEX('AQS-88101'!$M$2:$M$2744,MATCH('88101-daily-summary-by-site'!$A291&amp;'88101-daily-summary-by-site'!I$2&amp;'88101-daily-summary-by-site'!I$3,'AQS-88101'!$AC$2:$AC$2744&amp;'AQS-88101'!$E$2:$E$2744&amp;'AQS-88101'!$G$2:$G$2744,0))&lt;&gt;"",INDEX('AQS-88101'!$M$2:$M$2744,MATCH('88101-daily-summary-by-site'!$A291&amp;'88101-daily-summary-by-site'!I$2&amp;'88101-daily-summary-by-site'!I$3,'AQS-88101'!$AC$2:$AC$2744&amp;'AQS-88101'!$E$2:$E$2744&amp;'AQS-88101'!$G$2:$G$2744,0)),""),"")</f>
        <v/>
      </c>
      <c r="L291" s="107" t="str">
        <f t="shared" si="20"/>
        <v/>
      </c>
      <c r="M291" s="42" t="str">
        <f t="shared" si="21"/>
        <v/>
      </c>
      <c r="N291" s="42" t="str">
        <f t="shared" si="22"/>
        <v/>
      </c>
      <c r="O291" s="108" t="str">
        <f t="shared" si="23"/>
        <v/>
      </c>
    </row>
    <row r="292" spans="1:15" x14ac:dyDescent="0.25">
      <c r="A292" s="79">
        <f t="shared" si="24"/>
        <v>37054</v>
      </c>
      <c r="B292" s="107">
        <f t="array" ref="B292">IFERROR(IF(INDEX('AQS-88101'!$M$2:$M$2744,MATCH('88101-daily-summary-by-site'!$A292&amp;'88101-daily-summary-by-site'!B$2&amp;'88101-daily-summary-by-site'!B$3,'AQS-88101'!$AC$2:$AC$2744&amp;'AQS-88101'!$E$2:$E$2744&amp;'AQS-88101'!$G$2:$G$2744,0))&lt;&gt;"",INDEX('AQS-88101'!$M$2:$M$2744,MATCH('88101-daily-summary-by-site'!$A292&amp;'88101-daily-summary-by-site'!B$2&amp;'88101-daily-summary-by-site'!B$3,'AQS-88101'!$AC$2:$AC$2744&amp;'AQS-88101'!$E$2:$E$2744&amp;'AQS-88101'!$G$2:$G$2744,0)),""),"")</f>
        <v>3.9</v>
      </c>
      <c r="C292" s="42" t="str">
        <f t="array" ref="C292">IFERROR(IF(INDEX('AQS-88101'!$M$2:$M$2744,MATCH('88101-daily-summary-by-site'!$A292&amp;'88101-daily-summary-by-site'!C$2&amp;'88101-daily-summary-by-site'!C$3,'AQS-88101'!$AC$2:$AC$2744&amp;'AQS-88101'!$E$2:$E$2744&amp;'AQS-88101'!$G$2:$G$2744,0))&lt;&gt;"",INDEX('AQS-88101'!$M$2:$M$2744,MATCH('88101-daily-summary-by-site'!$A292&amp;'88101-daily-summary-by-site'!C$2&amp;'88101-daily-summary-by-site'!C$3,'AQS-88101'!$AC$2:$AC$2744&amp;'AQS-88101'!$E$2:$E$2744&amp;'AQS-88101'!$G$2:$G$2744,0)),""),"")</f>
        <v/>
      </c>
      <c r="D292" s="42" t="str">
        <f t="array" ref="D292">IFERROR(IF(INDEX('AQS-88101'!$M$2:$M$2744,MATCH('88101-daily-summary-by-site'!$A292&amp;'88101-daily-summary-by-site'!D$2&amp;'88101-daily-summary-by-site'!D$3,'AQS-88101'!$AC$2:$AC$2744&amp;'AQS-88101'!$E$2:$E$2744&amp;'AQS-88101'!$G$2:$G$2744,0))&lt;&gt;"",INDEX('AQS-88101'!$M$2:$M$2744,MATCH('88101-daily-summary-by-site'!$A292&amp;'88101-daily-summary-by-site'!D$2&amp;'88101-daily-summary-by-site'!D$3,'AQS-88101'!$AC$2:$AC$2744&amp;'AQS-88101'!$E$2:$E$2744&amp;'AQS-88101'!$G$2:$G$2744,0)),""),"")</f>
        <v/>
      </c>
      <c r="E292" s="42" t="str">
        <f t="array" ref="E292">IFERROR(IF(INDEX('AQS-88101'!$M$2:$M$2744,MATCH('88101-daily-summary-by-site'!$A292&amp;'88101-daily-summary-by-site'!E$2&amp;'88101-daily-summary-by-site'!E$3,'AQS-88101'!$AC$2:$AC$2744&amp;'AQS-88101'!$E$2:$E$2744&amp;'AQS-88101'!$G$2:$G$2744,0))&lt;&gt;"",INDEX('AQS-88101'!$M$2:$M$2744,MATCH('88101-daily-summary-by-site'!$A292&amp;'88101-daily-summary-by-site'!E$2&amp;'88101-daily-summary-by-site'!E$3,'AQS-88101'!$AC$2:$AC$2744&amp;'AQS-88101'!$E$2:$E$2744&amp;'AQS-88101'!$G$2:$G$2744,0)),""),"")</f>
        <v/>
      </c>
      <c r="F292" s="42" t="str">
        <f t="array" ref="F292">IFERROR(IF(INDEX('AQS-88101'!$M$2:$M$2744,MATCH('88101-daily-summary-by-site'!$A292&amp;'88101-daily-summary-by-site'!F$2&amp;'88101-daily-summary-by-site'!F$3,'AQS-88101'!$AC$2:$AC$2744&amp;'AQS-88101'!$E$2:$E$2744&amp;'AQS-88101'!$G$2:$G$2744,0))&lt;&gt;"",INDEX('AQS-88101'!$M$2:$M$2744,MATCH('88101-daily-summary-by-site'!$A292&amp;'88101-daily-summary-by-site'!F$2&amp;'88101-daily-summary-by-site'!F$3,'AQS-88101'!$AC$2:$AC$2744&amp;'AQS-88101'!$E$2:$E$2744&amp;'AQS-88101'!$G$2:$G$2744,0)),""),"")</f>
        <v/>
      </c>
      <c r="G292" s="42" t="str">
        <f t="array" ref="G292">IFERROR(IF(INDEX('AQS-88101'!$M$2:$M$2744,MATCH('88101-daily-summary-by-site'!$A292&amp;'88101-daily-summary-by-site'!G$2&amp;'88101-daily-summary-by-site'!G$3,'AQS-88101'!$AC$2:$AC$2744&amp;'AQS-88101'!$E$2:$E$2744&amp;'AQS-88101'!$G$2:$G$2744,0))&lt;&gt;"",INDEX('AQS-88101'!$M$2:$M$2744,MATCH('88101-daily-summary-by-site'!$A292&amp;'88101-daily-summary-by-site'!G$2&amp;'88101-daily-summary-by-site'!G$3,'AQS-88101'!$AC$2:$AC$2744&amp;'AQS-88101'!$E$2:$E$2744&amp;'AQS-88101'!$G$2:$G$2744,0)),""),"")</f>
        <v/>
      </c>
      <c r="H292" s="42" t="str">
        <f t="array" ref="H292">IFERROR(IF(INDEX('AQS-88101'!$M$2:$M$2744,MATCH('88101-daily-summary-by-site'!$A292&amp;'88101-daily-summary-by-site'!H$2&amp;'88101-daily-summary-by-site'!H$3,'AQS-88101'!$AC$2:$AC$2744&amp;'AQS-88101'!$E$2:$E$2744&amp;'AQS-88101'!$G$2:$G$2744,0))&lt;&gt;"",INDEX('AQS-88101'!$M$2:$M$2744,MATCH('88101-daily-summary-by-site'!$A292&amp;'88101-daily-summary-by-site'!H$2&amp;'88101-daily-summary-by-site'!H$3,'AQS-88101'!$AC$2:$AC$2744&amp;'AQS-88101'!$E$2:$E$2744&amp;'AQS-88101'!$G$2:$G$2744,0)),""),"")</f>
        <v/>
      </c>
      <c r="I292" s="108" t="str">
        <f t="array" ref="I292">IFERROR(IF(INDEX('AQS-88101'!$M$2:$M$2744,MATCH('88101-daily-summary-by-site'!$A292&amp;'88101-daily-summary-by-site'!I$2&amp;'88101-daily-summary-by-site'!I$3,'AQS-88101'!$AC$2:$AC$2744&amp;'AQS-88101'!$E$2:$E$2744&amp;'AQS-88101'!$G$2:$G$2744,0))&lt;&gt;"",INDEX('AQS-88101'!$M$2:$M$2744,MATCH('88101-daily-summary-by-site'!$A292&amp;'88101-daily-summary-by-site'!I$2&amp;'88101-daily-summary-by-site'!I$3,'AQS-88101'!$AC$2:$AC$2744&amp;'AQS-88101'!$E$2:$E$2744&amp;'AQS-88101'!$G$2:$G$2744,0)),""),"")</f>
        <v/>
      </c>
      <c r="L292" s="107">
        <f t="shared" si="20"/>
        <v>3.9</v>
      </c>
      <c r="M292" s="42" t="str">
        <f t="shared" si="21"/>
        <v/>
      </c>
      <c r="N292" s="42" t="str">
        <f t="shared" si="22"/>
        <v/>
      </c>
      <c r="O292" s="108" t="str">
        <f t="shared" si="23"/>
        <v/>
      </c>
    </row>
    <row r="293" spans="1:15" x14ac:dyDescent="0.25">
      <c r="A293" s="79">
        <f t="shared" si="24"/>
        <v>37055</v>
      </c>
      <c r="B293" s="107" t="str">
        <f t="array" ref="B293">IFERROR(IF(INDEX('AQS-88101'!$M$2:$M$2744,MATCH('88101-daily-summary-by-site'!$A293&amp;'88101-daily-summary-by-site'!B$2&amp;'88101-daily-summary-by-site'!B$3,'AQS-88101'!$AC$2:$AC$2744&amp;'AQS-88101'!$E$2:$E$2744&amp;'AQS-88101'!$G$2:$G$2744,0))&lt;&gt;"",INDEX('AQS-88101'!$M$2:$M$2744,MATCH('88101-daily-summary-by-site'!$A293&amp;'88101-daily-summary-by-site'!B$2&amp;'88101-daily-summary-by-site'!B$3,'AQS-88101'!$AC$2:$AC$2744&amp;'AQS-88101'!$E$2:$E$2744&amp;'AQS-88101'!$G$2:$G$2744,0)),""),"")</f>
        <v/>
      </c>
      <c r="C293" s="42" t="str">
        <f t="array" ref="C293">IFERROR(IF(INDEX('AQS-88101'!$M$2:$M$2744,MATCH('88101-daily-summary-by-site'!$A293&amp;'88101-daily-summary-by-site'!C$2&amp;'88101-daily-summary-by-site'!C$3,'AQS-88101'!$AC$2:$AC$2744&amp;'AQS-88101'!$E$2:$E$2744&amp;'AQS-88101'!$G$2:$G$2744,0))&lt;&gt;"",INDEX('AQS-88101'!$M$2:$M$2744,MATCH('88101-daily-summary-by-site'!$A293&amp;'88101-daily-summary-by-site'!C$2&amp;'88101-daily-summary-by-site'!C$3,'AQS-88101'!$AC$2:$AC$2744&amp;'AQS-88101'!$E$2:$E$2744&amp;'AQS-88101'!$G$2:$G$2744,0)),""),"")</f>
        <v/>
      </c>
      <c r="D293" s="42" t="str">
        <f t="array" ref="D293">IFERROR(IF(INDEX('AQS-88101'!$M$2:$M$2744,MATCH('88101-daily-summary-by-site'!$A293&amp;'88101-daily-summary-by-site'!D$2&amp;'88101-daily-summary-by-site'!D$3,'AQS-88101'!$AC$2:$AC$2744&amp;'AQS-88101'!$E$2:$E$2744&amp;'AQS-88101'!$G$2:$G$2744,0))&lt;&gt;"",INDEX('AQS-88101'!$M$2:$M$2744,MATCH('88101-daily-summary-by-site'!$A293&amp;'88101-daily-summary-by-site'!D$2&amp;'88101-daily-summary-by-site'!D$3,'AQS-88101'!$AC$2:$AC$2744&amp;'AQS-88101'!$E$2:$E$2744&amp;'AQS-88101'!$G$2:$G$2744,0)),""),"")</f>
        <v/>
      </c>
      <c r="E293" s="42" t="str">
        <f t="array" ref="E293">IFERROR(IF(INDEX('AQS-88101'!$M$2:$M$2744,MATCH('88101-daily-summary-by-site'!$A293&amp;'88101-daily-summary-by-site'!E$2&amp;'88101-daily-summary-by-site'!E$3,'AQS-88101'!$AC$2:$AC$2744&amp;'AQS-88101'!$E$2:$E$2744&amp;'AQS-88101'!$G$2:$G$2744,0))&lt;&gt;"",INDEX('AQS-88101'!$M$2:$M$2744,MATCH('88101-daily-summary-by-site'!$A293&amp;'88101-daily-summary-by-site'!E$2&amp;'88101-daily-summary-by-site'!E$3,'AQS-88101'!$AC$2:$AC$2744&amp;'AQS-88101'!$E$2:$E$2744&amp;'AQS-88101'!$G$2:$G$2744,0)),""),"")</f>
        <v/>
      </c>
      <c r="F293" s="42" t="str">
        <f t="array" ref="F293">IFERROR(IF(INDEX('AQS-88101'!$M$2:$M$2744,MATCH('88101-daily-summary-by-site'!$A293&amp;'88101-daily-summary-by-site'!F$2&amp;'88101-daily-summary-by-site'!F$3,'AQS-88101'!$AC$2:$AC$2744&amp;'AQS-88101'!$E$2:$E$2744&amp;'AQS-88101'!$G$2:$G$2744,0))&lt;&gt;"",INDEX('AQS-88101'!$M$2:$M$2744,MATCH('88101-daily-summary-by-site'!$A293&amp;'88101-daily-summary-by-site'!F$2&amp;'88101-daily-summary-by-site'!F$3,'AQS-88101'!$AC$2:$AC$2744&amp;'AQS-88101'!$E$2:$E$2744&amp;'AQS-88101'!$G$2:$G$2744,0)),""),"")</f>
        <v/>
      </c>
      <c r="G293" s="42" t="str">
        <f t="array" ref="G293">IFERROR(IF(INDEX('AQS-88101'!$M$2:$M$2744,MATCH('88101-daily-summary-by-site'!$A293&amp;'88101-daily-summary-by-site'!G$2&amp;'88101-daily-summary-by-site'!G$3,'AQS-88101'!$AC$2:$AC$2744&amp;'AQS-88101'!$E$2:$E$2744&amp;'AQS-88101'!$G$2:$G$2744,0))&lt;&gt;"",INDEX('AQS-88101'!$M$2:$M$2744,MATCH('88101-daily-summary-by-site'!$A293&amp;'88101-daily-summary-by-site'!G$2&amp;'88101-daily-summary-by-site'!G$3,'AQS-88101'!$AC$2:$AC$2744&amp;'AQS-88101'!$E$2:$E$2744&amp;'AQS-88101'!$G$2:$G$2744,0)),""),"")</f>
        <v/>
      </c>
      <c r="H293" s="42" t="str">
        <f t="array" ref="H293">IFERROR(IF(INDEX('AQS-88101'!$M$2:$M$2744,MATCH('88101-daily-summary-by-site'!$A293&amp;'88101-daily-summary-by-site'!H$2&amp;'88101-daily-summary-by-site'!H$3,'AQS-88101'!$AC$2:$AC$2744&amp;'AQS-88101'!$E$2:$E$2744&amp;'AQS-88101'!$G$2:$G$2744,0))&lt;&gt;"",INDEX('AQS-88101'!$M$2:$M$2744,MATCH('88101-daily-summary-by-site'!$A293&amp;'88101-daily-summary-by-site'!H$2&amp;'88101-daily-summary-by-site'!H$3,'AQS-88101'!$AC$2:$AC$2744&amp;'AQS-88101'!$E$2:$E$2744&amp;'AQS-88101'!$G$2:$G$2744,0)),""),"")</f>
        <v/>
      </c>
      <c r="I293" s="108" t="str">
        <f t="array" ref="I293">IFERROR(IF(INDEX('AQS-88101'!$M$2:$M$2744,MATCH('88101-daily-summary-by-site'!$A293&amp;'88101-daily-summary-by-site'!I$2&amp;'88101-daily-summary-by-site'!I$3,'AQS-88101'!$AC$2:$AC$2744&amp;'AQS-88101'!$E$2:$E$2744&amp;'AQS-88101'!$G$2:$G$2744,0))&lt;&gt;"",INDEX('AQS-88101'!$M$2:$M$2744,MATCH('88101-daily-summary-by-site'!$A293&amp;'88101-daily-summary-by-site'!I$2&amp;'88101-daily-summary-by-site'!I$3,'AQS-88101'!$AC$2:$AC$2744&amp;'AQS-88101'!$E$2:$E$2744&amp;'AQS-88101'!$G$2:$G$2744,0)),""),"")</f>
        <v/>
      </c>
      <c r="L293" s="107" t="str">
        <f t="shared" si="20"/>
        <v/>
      </c>
      <c r="M293" s="42" t="str">
        <f t="shared" si="21"/>
        <v/>
      </c>
      <c r="N293" s="42" t="str">
        <f t="shared" si="22"/>
        <v/>
      </c>
      <c r="O293" s="108" t="str">
        <f t="shared" si="23"/>
        <v/>
      </c>
    </row>
    <row r="294" spans="1:15" x14ac:dyDescent="0.25">
      <c r="A294" s="79">
        <f t="shared" si="24"/>
        <v>37056</v>
      </c>
      <c r="B294" s="107" t="str">
        <f t="array" ref="B294">IFERROR(IF(INDEX('AQS-88101'!$M$2:$M$2744,MATCH('88101-daily-summary-by-site'!$A294&amp;'88101-daily-summary-by-site'!B$2&amp;'88101-daily-summary-by-site'!B$3,'AQS-88101'!$AC$2:$AC$2744&amp;'AQS-88101'!$E$2:$E$2744&amp;'AQS-88101'!$G$2:$G$2744,0))&lt;&gt;"",INDEX('AQS-88101'!$M$2:$M$2744,MATCH('88101-daily-summary-by-site'!$A294&amp;'88101-daily-summary-by-site'!B$2&amp;'88101-daily-summary-by-site'!B$3,'AQS-88101'!$AC$2:$AC$2744&amp;'AQS-88101'!$E$2:$E$2744&amp;'AQS-88101'!$G$2:$G$2744,0)),""),"")</f>
        <v/>
      </c>
      <c r="C294" s="42" t="str">
        <f t="array" ref="C294">IFERROR(IF(INDEX('AQS-88101'!$M$2:$M$2744,MATCH('88101-daily-summary-by-site'!$A294&amp;'88101-daily-summary-by-site'!C$2&amp;'88101-daily-summary-by-site'!C$3,'AQS-88101'!$AC$2:$AC$2744&amp;'AQS-88101'!$E$2:$E$2744&amp;'AQS-88101'!$G$2:$G$2744,0))&lt;&gt;"",INDEX('AQS-88101'!$M$2:$M$2744,MATCH('88101-daily-summary-by-site'!$A294&amp;'88101-daily-summary-by-site'!C$2&amp;'88101-daily-summary-by-site'!C$3,'AQS-88101'!$AC$2:$AC$2744&amp;'AQS-88101'!$E$2:$E$2744&amp;'AQS-88101'!$G$2:$G$2744,0)),""),"")</f>
        <v/>
      </c>
      <c r="D294" s="42" t="str">
        <f t="array" ref="D294">IFERROR(IF(INDEX('AQS-88101'!$M$2:$M$2744,MATCH('88101-daily-summary-by-site'!$A294&amp;'88101-daily-summary-by-site'!D$2&amp;'88101-daily-summary-by-site'!D$3,'AQS-88101'!$AC$2:$AC$2744&amp;'AQS-88101'!$E$2:$E$2744&amp;'AQS-88101'!$G$2:$G$2744,0))&lt;&gt;"",INDEX('AQS-88101'!$M$2:$M$2744,MATCH('88101-daily-summary-by-site'!$A294&amp;'88101-daily-summary-by-site'!D$2&amp;'88101-daily-summary-by-site'!D$3,'AQS-88101'!$AC$2:$AC$2744&amp;'AQS-88101'!$E$2:$E$2744&amp;'AQS-88101'!$G$2:$G$2744,0)),""),"")</f>
        <v/>
      </c>
      <c r="E294" s="42" t="str">
        <f t="array" ref="E294">IFERROR(IF(INDEX('AQS-88101'!$M$2:$M$2744,MATCH('88101-daily-summary-by-site'!$A294&amp;'88101-daily-summary-by-site'!E$2&amp;'88101-daily-summary-by-site'!E$3,'AQS-88101'!$AC$2:$AC$2744&amp;'AQS-88101'!$E$2:$E$2744&amp;'AQS-88101'!$G$2:$G$2744,0))&lt;&gt;"",INDEX('AQS-88101'!$M$2:$M$2744,MATCH('88101-daily-summary-by-site'!$A294&amp;'88101-daily-summary-by-site'!E$2&amp;'88101-daily-summary-by-site'!E$3,'AQS-88101'!$AC$2:$AC$2744&amp;'AQS-88101'!$E$2:$E$2744&amp;'AQS-88101'!$G$2:$G$2744,0)),""),"")</f>
        <v/>
      </c>
      <c r="F294" s="42" t="str">
        <f t="array" ref="F294">IFERROR(IF(INDEX('AQS-88101'!$M$2:$M$2744,MATCH('88101-daily-summary-by-site'!$A294&amp;'88101-daily-summary-by-site'!F$2&amp;'88101-daily-summary-by-site'!F$3,'AQS-88101'!$AC$2:$AC$2744&amp;'AQS-88101'!$E$2:$E$2744&amp;'AQS-88101'!$G$2:$G$2744,0))&lt;&gt;"",INDEX('AQS-88101'!$M$2:$M$2744,MATCH('88101-daily-summary-by-site'!$A294&amp;'88101-daily-summary-by-site'!F$2&amp;'88101-daily-summary-by-site'!F$3,'AQS-88101'!$AC$2:$AC$2744&amp;'AQS-88101'!$E$2:$E$2744&amp;'AQS-88101'!$G$2:$G$2744,0)),""),"")</f>
        <v/>
      </c>
      <c r="G294" s="42" t="str">
        <f t="array" ref="G294">IFERROR(IF(INDEX('AQS-88101'!$M$2:$M$2744,MATCH('88101-daily-summary-by-site'!$A294&amp;'88101-daily-summary-by-site'!G$2&amp;'88101-daily-summary-by-site'!G$3,'AQS-88101'!$AC$2:$AC$2744&amp;'AQS-88101'!$E$2:$E$2744&amp;'AQS-88101'!$G$2:$G$2744,0))&lt;&gt;"",INDEX('AQS-88101'!$M$2:$M$2744,MATCH('88101-daily-summary-by-site'!$A294&amp;'88101-daily-summary-by-site'!G$2&amp;'88101-daily-summary-by-site'!G$3,'AQS-88101'!$AC$2:$AC$2744&amp;'AQS-88101'!$E$2:$E$2744&amp;'AQS-88101'!$G$2:$G$2744,0)),""),"")</f>
        <v/>
      </c>
      <c r="H294" s="42" t="str">
        <f t="array" ref="H294">IFERROR(IF(INDEX('AQS-88101'!$M$2:$M$2744,MATCH('88101-daily-summary-by-site'!$A294&amp;'88101-daily-summary-by-site'!H$2&amp;'88101-daily-summary-by-site'!H$3,'AQS-88101'!$AC$2:$AC$2744&amp;'AQS-88101'!$E$2:$E$2744&amp;'AQS-88101'!$G$2:$G$2744,0))&lt;&gt;"",INDEX('AQS-88101'!$M$2:$M$2744,MATCH('88101-daily-summary-by-site'!$A294&amp;'88101-daily-summary-by-site'!H$2&amp;'88101-daily-summary-by-site'!H$3,'AQS-88101'!$AC$2:$AC$2744&amp;'AQS-88101'!$E$2:$E$2744&amp;'AQS-88101'!$G$2:$G$2744,0)),""),"")</f>
        <v/>
      </c>
      <c r="I294" s="108" t="str">
        <f t="array" ref="I294">IFERROR(IF(INDEX('AQS-88101'!$M$2:$M$2744,MATCH('88101-daily-summary-by-site'!$A294&amp;'88101-daily-summary-by-site'!I$2&amp;'88101-daily-summary-by-site'!I$3,'AQS-88101'!$AC$2:$AC$2744&amp;'AQS-88101'!$E$2:$E$2744&amp;'AQS-88101'!$G$2:$G$2744,0))&lt;&gt;"",INDEX('AQS-88101'!$M$2:$M$2744,MATCH('88101-daily-summary-by-site'!$A294&amp;'88101-daily-summary-by-site'!I$2&amp;'88101-daily-summary-by-site'!I$3,'AQS-88101'!$AC$2:$AC$2744&amp;'AQS-88101'!$E$2:$E$2744&amp;'AQS-88101'!$G$2:$G$2744,0)),""),"")</f>
        <v/>
      </c>
      <c r="L294" s="107" t="str">
        <f t="shared" si="20"/>
        <v/>
      </c>
      <c r="M294" s="42" t="str">
        <f t="shared" si="21"/>
        <v/>
      </c>
      <c r="N294" s="42" t="str">
        <f t="shared" si="22"/>
        <v/>
      </c>
      <c r="O294" s="108" t="str">
        <f t="shared" si="23"/>
        <v/>
      </c>
    </row>
    <row r="295" spans="1:15" x14ac:dyDescent="0.25">
      <c r="A295" s="79">
        <f t="shared" si="24"/>
        <v>37057</v>
      </c>
      <c r="B295" s="107">
        <f t="array" ref="B295">IFERROR(IF(INDEX('AQS-88101'!$M$2:$M$2744,MATCH('88101-daily-summary-by-site'!$A295&amp;'88101-daily-summary-by-site'!B$2&amp;'88101-daily-summary-by-site'!B$3,'AQS-88101'!$AC$2:$AC$2744&amp;'AQS-88101'!$E$2:$E$2744&amp;'AQS-88101'!$G$2:$G$2744,0))&lt;&gt;"",INDEX('AQS-88101'!$M$2:$M$2744,MATCH('88101-daily-summary-by-site'!$A295&amp;'88101-daily-summary-by-site'!B$2&amp;'88101-daily-summary-by-site'!B$3,'AQS-88101'!$AC$2:$AC$2744&amp;'AQS-88101'!$E$2:$E$2744&amp;'AQS-88101'!$G$2:$G$2744,0)),""),"")</f>
        <v>3</v>
      </c>
      <c r="C295" s="42" t="str">
        <f t="array" ref="C295">IFERROR(IF(INDEX('AQS-88101'!$M$2:$M$2744,MATCH('88101-daily-summary-by-site'!$A295&amp;'88101-daily-summary-by-site'!C$2&amp;'88101-daily-summary-by-site'!C$3,'AQS-88101'!$AC$2:$AC$2744&amp;'AQS-88101'!$E$2:$E$2744&amp;'AQS-88101'!$G$2:$G$2744,0))&lt;&gt;"",INDEX('AQS-88101'!$M$2:$M$2744,MATCH('88101-daily-summary-by-site'!$A295&amp;'88101-daily-summary-by-site'!C$2&amp;'88101-daily-summary-by-site'!C$3,'AQS-88101'!$AC$2:$AC$2744&amp;'AQS-88101'!$E$2:$E$2744&amp;'AQS-88101'!$G$2:$G$2744,0)),""),"")</f>
        <v/>
      </c>
      <c r="D295" s="42" t="str">
        <f t="array" ref="D295">IFERROR(IF(INDEX('AQS-88101'!$M$2:$M$2744,MATCH('88101-daily-summary-by-site'!$A295&amp;'88101-daily-summary-by-site'!D$2&amp;'88101-daily-summary-by-site'!D$3,'AQS-88101'!$AC$2:$AC$2744&amp;'AQS-88101'!$E$2:$E$2744&amp;'AQS-88101'!$G$2:$G$2744,0))&lt;&gt;"",INDEX('AQS-88101'!$M$2:$M$2744,MATCH('88101-daily-summary-by-site'!$A295&amp;'88101-daily-summary-by-site'!D$2&amp;'88101-daily-summary-by-site'!D$3,'AQS-88101'!$AC$2:$AC$2744&amp;'AQS-88101'!$E$2:$E$2744&amp;'AQS-88101'!$G$2:$G$2744,0)),""),"")</f>
        <v/>
      </c>
      <c r="E295" s="42" t="str">
        <f t="array" ref="E295">IFERROR(IF(INDEX('AQS-88101'!$M$2:$M$2744,MATCH('88101-daily-summary-by-site'!$A295&amp;'88101-daily-summary-by-site'!E$2&amp;'88101-daily-summary-by-site'!E$3,'AQS-88101'!$AC$2:$AC$2744&amp;'AQS-88101'!$E$2:$E$2744&amp;'AQS-88101'!$G$2:$G$2744,0))&lt;&gt;"",INDEX('AQS-88101'!$M$2:$M$2744,MATCH('88101-daily-summary-by-site'!$A295&amp;'88101-daily-summary-by-site'!E$2&amp;'88101-daily-summary-by-site'!E$3,'AQS-88101'!$AC$2:$AC$2744&amp;'AQS-88101'!$E$2:$E$2744&amp;'AQS-88101'!$G$2:$G$2744,0)),""),"")</f>
        <v/>
      </c>
      <c r="F295" s="42" t="str">
        <f t="array" ref="F295">IFERROR(IF(INDEX('AQS-88101'!$M$2:$M$2744,MATCH('88101-daily-summary-by-site'!$A295&amp;'88101-daily-summary-by-site'!F$2&amp;'88101-daily-summary-by-site'!F$3,'AQS-88101'!$AC$2:$AC$2744&amp;'AQS-88101'!$E$2:$E$2744&amp;'AQS-88101'!$G$2:$G$2744,0))&lt;&gt;"",INDEX('AQS-88101'!$M$2:$M$2744,MATCH('88101-daily-summary-by-site'!$A295&amp;'88101-daily-summary-by-site'!F$2&amp;'88101-daily-summary-by-site'!F$3,'AQS-88101'!$AC$2:$AC$2744&amp;'AQS-88101'!$E$2:$E$2744&amp;'AQS-88101'!$G$2:$G$2744,0)),""),"")</f>
        <v/>
      </c>
      <c r="G295" s="42" t="str">
        <f t="array" ref="G295">IFERROR(IF(INDEX('AQS-88101'!$M$2:$M$2744,MATCH('88101-daily-summary-by-site'!$A295&amp;'88101-daily-summary-by-site'!G$2&amp;'88101-daily-summary-by-site'!G$3,'AQS-88101'!$AC$2:$AC$2744&amp;'AQS-88101'!$E$2:$E$2744&amp;'AQS-88101'!$G$2:$G$2744,0))&lt;&gt;"",INDEX('AQS-88101'!$M$2:$M$2744,MATCH('88101-daily-summary-by-site'!$A295&amp;'88101-daily-summary-by-site'!G$2&amp;'88101-daily-summary-by-site'!G$3,'AQS-88101'!$AC$2:$AC$2744&amp;'AQS-88101'!$E$2:$E$2744&amp;'AQS-88101'!$G$2:$G$2744,0)),""),"")</f>
        <v/>
      </c>
      <c r="H295" s="42" t="str">
        <f t="array" ref="H295">IFERROR(IF(INDEX('AQS-88101'!$M$2:$M$2744,MATCH('88101-daily-summary-by-site'!$A295&amp;'88101-daily-summary-by-site'!H$2&amp;'88101-daily-summary-by-site'!H$3,'AQS-88101'!$AC$2:$AC$2744&amp;'AQS-88101'!$E$2:$E$2744&amp;'AQS-88101'!$G$2:$G$2744,0))&lt;&gt;"",INDEX('AQS-88101'!$M$2:$M$2744,MATCH('88101-daily-summary-by-site'!$A295&amp;'88101-daily-summary-by-site'!H$2&amp;'88101-daily-summary-by-site'!H$3,'AQS-88101'!$AC$2:$AC$2744&amp;'AQS-88101'!$E$2:$E$2744&amp;'AQS-88101'!$G$2:$G$2744,0)),""),"")</f>
        <v/>
      </c>
      <c r="I295" s="108" t="str">
        <f t="array" ref="I295">IFERROR(IF(INDEX('AQS-88101'!$M$2:$M$2744,MATCH('88101-daily-summary-by-site'!$A295&amp;'88101-daily-summary-by-site'!I$2&amp;'88101-daily-summary-by-site'!I$3,'AQS-88101'!$AC$2:$AC$2744&amp;'AQS-88101'!$E$2:$E$2744&amp;'AQS-88101'!$G$2:$G$2744,0))&lt;&gt;"",INDEX('AQS-88101'!$M$2:$M$2744,MATCH('88101-daily-summary-by-site'!$A295&amp;'88101-daily-summary-by-site'!I$2&amp;'88101-daily-summary-by-site'!I$3,'AQS-88101'!$AC$2:$AC$2744&amp;'AQS-88101'!$E$2:$E$2744&amp;'AQS-88101'!$G$2:$G$2744,0)),""),"")</f>
        <v/>
      </c>
      <c r="L295" s="107">
        <f t="shared" si="20"/>
        <v>3</v>
      </c>
      <c r="M295" s="42" t="str">
        <f t="shared" si="21"/>
        <v/>
      </c>
      <c r="N295" s="42" t="str">
        <f t="shared" si="22"/>
        <v/>
      </c>
      <c r="O295" s="108" t="str">
        <f t="shared" si="23"/>
        <v/>
      </c>
    </row>
    <row r="296" spans="1:15" x14ac:dyDescent="0.25">
      <c r="A296" s="79">
        <f t="shared" si="24"/>
        <v>37058</v>
      </c>
      <c r="B296" s="107" t="str">
        <f t="array" ref="B296">IFERROR(IF(INDEX('AQS-88101'!$M$2:$M$2744,MATCH('88101-daily-summary-by-site'!$A296&amp;'88101-daily-summary-by-site'!B$2&amp;'88101-daily-summary-by-site'!B$3,'AQS-88101'!$AC$2:$AC$2744&amp;'AQS-88101'!$E$2:$E$2744&amp;'AQS-88101'!$G$2:$G$2744,0))&lt;&gt;"",INDEX('AQS-88101'!$M$2:$M$2744,MATCH('88101-daily-summary-by-site'!$A296&amp;'88101-daily-summary-by-site'!B$2&amp;'88101-daily-summary-by-site'!B$3,'AQS-88101'!$AC$2:$AC$2744&amp;'AQS-88101'!$E$2:$E$2744&amp;'AQS-88101'!$G$2:$G$2744,0)),""),"")</f>
        <v/>
      </c>
      <c r="C296" s="42" t="str">
        <f t="array" ref="C296">IFERROR(IF(INDEX('AQS-88101'!$M$2:$M$2744,MATCH('88101-daily-summary-by-site'!$A296&amp;'88101-daily-summary-by-site'!C$2&amp;'88101-daily-summary-by-site'!C$3,'AQS-88101'!$AC$2:$AC$2744&amp;'AQS-88101'!$E$2:$E$2744&amp;'AQS-88101'!$G$2:$G$2744,0))&lt;&gt;"",INDEX('AQS-88101'!$M$2:$M$2744,MATCH('88101-daily-summary-by-site'!$A296&amp;'88101-daily-summary-by-site'!C$2&amp;'88101-daily-summary-by-site'!C$3,'AQS-88101'!$AC$2:$AC$2744&amp;'AQS-88101'!$E$2:$E$2744&amp;'AQS-88101'!$G$2:$G$2744,0)),""),"")</f>
        <v/>
      </c>
      <c r="D296" s="42" t="str">
        <f t="array" ref="D296">IFERROR(IF(INDEX('AQS-88101'!$M$2:$M$2744,MATCH('88101-daily-summary-by-site'!$A296&amp;'88101-daily-summary-by-site'!D$2&amp;'88101-daily-summary-by-site'!D$3,'AQS-88101'!$AC$2:$AC$2744&amp;'AQS-88101'!$E$2:$E$2744&amp;'AQS-88101'!$G$2:$G$2744,0))&lt;&gt;"",INDEX('AQS-88101'!$M$2:$M$2744,MATCH('88101-daily-summary-by-site'!$A296&amp;'88101-daily-summary-by-site'!D$2&amp;'88101-daily-summary-by-site'!D$3,'AQS-88101'!$AC$2:$AC$2744&amp;'AQS-88101'!$E$2:$E$2744&amp;'AQS-88101'!$G$2:$G$2744,0)),""),"")</f>
        <v/>
      </c>
      <c r="E296" s="42" t="str">
        <f t="array" ref="E296">IFERROR(IF(INDEX('AQS-88101'!$M$2:$M$2744,MATCH('88101-daily-summary-by-site'!$A296&amp;'88101-daily-summary-by-site'!E$2&amp;'88101-daily-summary-by-site'!E$3,'AQS-88101'!$AC$2:$AC$2744&amp;'AQS-88101'!$E$2:$E$2744&amp;'AQS-88101'!$G$2:$G$2744,0))&lt;&gt;"",INDEX('AQS-88101'!$M$2:$M$2744,MATCH('88101-daily-summary-by-site'!$A296&amp;'88101-daily-summary-by-site'!E$2&amp;'88101-daily-summary-by-site'!E$3,'AQS-88101'!$AC$2:$AC$2744&amp;'AQS-88101'!$E$2:$E$2744&amp;'AQS-88101'!$G$2:$G$2744,0)),""),"")</f>
        <v/>
      </c>
      <c r="F296" s="42" t="str">
        <f t="array" ref="F296">IFERROR(IF(INDEX('AQS-88101'!$M$2:$M$2744,MATCH('88101-daily-summary-by-site'!$A296&amp;'88101-daily-summary-by-site'!F$2&amp;'88101-daily-summary-by-site'!F$3,'AQS-88101'!$AC$2:$AC$2744&amp;'AQS-88101'!$E$2:$E$2744&amp;'AQS-88101'!$G$2:$G$2744,0))&lt;&gt;"",INDEX('AQS-88101'!$M$2:$M$2744,MATCH('88101-daily-summary-by-site'!$A296&amp;'88101-daily-summary-by-site'!F$2&amp;'88101-daily-summary-by-site'!F$3,'AQS-88101'!$AC$2:$AC$2744&amp;'AQS-88101'!$E$2:$E$2744&amp;'AQS-88101'!$G$2:$G$2744,0)),""),"")</f>
        <v/>
      </c>
      <c r="G296" s="42" t="str">
        <f t="array" ref="G296">IFERROR(IF(INDEX('AQS-88101'!$M$2:$M$2744,MATCH('88101-daily-summary-by-site'!$A296&amp;'88101-daily-summary-by-site'!G$2&amp;'88101-daily-summary-by-site'!G$3,'AQS-88101'!$AC$2:$AC$2744&amp;'AQS-88101'!$E$2:$E$2744&amp;'AQS-88101'!$G$2:$G$2744,0))&lt;&gt;"",INDEX('AQS-88101'!$M$2:$M$2744,MATCH('88101-daily-summary-by-site'!$A296&amp;'88101-daily-summary-by-site'!G$2&amp;'88101-daily-summary-by-site'!G$3,'AQS-88101'!$AC$2:$AC$2744&amp;'AQS-88101'!$E$2:$E$2744&amp;'AQS-88101'!$G$2:$G$2744,0)),""),"")</f>
        <v/>
      </c>
      <c r="H296" s="42" t="str">
        <f t="array" ref="H296">IFERROR(IF(INDEX('AQS-88101'!$M$2:$M$2744,MATCH('88101-daily-summary-by-site'!$A296&amp;'88101-daily-summary-by-site'!H$2&amp;'88101-daily-summary-by-site'!H$3,'AQS-88101'!$AC$2:$AC$2744&amp;'AQS-88101'!$E$2:$E$2744&amp;'AQS-88101'!$G$2:$G$2744,0))&lt;&gt;"",INDEX('AQS-88101'!$M$2:$M$2744,MATCH('88101-daily-summary-by-site'!$A296&amp;'88101-daily-summary-by-site'!H$2&amp;'88101-daily-summary-by-site'!H$3,'AQS-88101'!$AC$2:$AC$2744&amp;'AQS-88101'!$E$2:$E$2744&amp;'AQS-88101'!$G$2:$G$2744,0)),""),"")</f>
        <v/>
      </c>
      <c r="I296" s="108" t="str">
        <f t="array" ref="I296">IFERROR(IF(INDEX('AQS-88101'!$M$2:$M$2744,MATCH('88101-daily-summary-by-site'!$A296&amp;'88101-daily-summary-by-site'!I$2&amp;'88101-daily-summary-by-site'!I$3,'AQS-88101'!$AC$2:$AC$2744&amp;'AQS-88101'!$E$2:$E$2744&amp;'AQS-88101'!$G$2:$G$2744,0))&lt;&gt;"",INDEX('AQS-88101'!$M$2:$M$2744,MATCH('88101-daily-summary-by-site'!$A296&amp;'88101-daily-summary-by-site'!I$2&amp;'88101-daily-summary-by-site'!I$3,'AQS-88101'!$AC$2:$AC$2744&amp;'AQS-88101'!$E$2:$E$2744&amp;'AQS-88101'!$G$2:$G$2744,0)),""),"")</f>
        <v/>
      </c>
      <c r="L296" s="107" t="str">
        <f t="shared" si="20"/>
        <v/>
      </c>
      <c r="M296" s="42" t="str">
        <f t="shared" si="21"/>
        <v/>
      </c>
      <c r="N296" s="42" t="str">
        <f t="shared" si="22"/>
        <v/>
      </c>
      <c r="O296" s="108" t="str">
        <f t="shared" si="23"/>
        <v/>
      </c>
    </row>
    <row r="297" spans="1:15" x14ac:dyDescent="0.25">
      <c r="A297" s="79">
        <f t="shared" si="24"/>
        <v>37059</v>
      </c>
      <c r="B297" s="107" t="str">
        <f t="array" ref="B297">IFERROR(IF(INDEX('AQS-88101'!$M$2:$M$2744,MATCH('88101-daily-summary-by-site'!$A297&amp;'88101-daily-summary-by-site'!B$2&amp;'88101-daily-summary-by-site'!B$3,'AQS-88101'!$AC$2:$AC$2744&amp;'AQS-88101'!$E$2:$E$2744&amp;'AQS-88101'!$G$2:$G$2744,0))&lt;&gt;"",INDEX('AQS-88101'!$M$2:$M$2744,MATCH('88101-daily-summary-by-site'!$A297&amp;'88101-daily-summary-by-site'!B$2&amp;'88101-daily-summary-by-site'!B$3,'AQS-88101'!$AC$2:$AC$2744&amp;'AQS-88101'!$E$2:$E$2744&amp;'AQS-88101'!$G$2:$G$2744,0)),""),"")</f>
        <v/>
      </c>
      <c r="C297" s="42" t="str">
        <f t="array" ref="C297">IFERROR(IF(INDEX('AQS-88101'!$M$2:$M$2744,MATCH('88101-daily-summary-by-site'!$A297&amp;'88101-daily-summary-by-site'!C$2&amp;'88101-daily-summary-by-site'!C$3,'AQS-88101'!$AC$2:$AC$2744&amp;'AQS-88101'!$E$2:$E$2744&amp;'AQS-88101'!$G$2:$G$2744,0))&lt;&gt;"",INDEX('AQS-88101'!$M$2:$M$2744,MATCH('88101-daily-summary-by-site'!$A297&amp;'88101-daily-summary-by-site'!C$2&amp;'88101-daily-summary-by-site'!C$3,'AQS-88101'!$AC$2:$AC$2744&amp;'AQS-88101'!$E$2:$E$2744&amp;'AQS-88101'!$G$2:$G$2744,0)),""),"")</f>
        <v/>
      </c>
      <c r="D297" s="42" t="str">
        <f t="array" ref="D297">IFERROR(IF(INDEX('AQS-88101'!$M$2:$M$2744,MATCH('88101-daily-summary-by-site'!$A297&amp;'88101-daily-summary-by-site'!D$2&amp;'88101-daily-summary-by-site'!D$3,'AQS-88101'!$AC$2:$AC$2744&amp;'AQS-88101'!$E$2:$E$2744&amp;'AQS-88101'!$G$2:$G$2744,0))&lt;&gt;"",INDEX('AQS-88101'!$M$2:$M$2744,MATCH('88101-daily-summary-by-site'!$A297&amp;'88101-daily-summary-by-site'!D$2&amp;'88101-daily-summary-by-site'!D$3,'AQS-88101'!$AC$2:$AC$2744&amp;'AQS-88101'!$E$2:$E$2744&amp;'AQS-88101'!$G$2:$G$2744,0)),""),"")</f>
        <v/>
      </c>
      <c r="E297" s="42" t="str">
        <f t="array" ref="E297">IFERROR(IF(INDEX('AQS-88101'!$M$2:$M$2744,MATCH('88101-daily-summary-by-site'!$A297&amp;'88101-daily-summary-by-site'!E$2&amp;'88101-daily-summary-by-site'!E$3,'AQS-88101'!$AC$2:$AC$2744&amp;'AQS-88101'!$E$2:$E$2744&amp;'AQS-88101'!$G$2:$G$2744,0))&lt;&gt;"",INDEX('AQS-88101'!$M$2:$M$2744,MATCH('88101-daily-summary-by-site'!$A297&amp;'88101-daily-summary-by-site'!E$2&amp;'88101-daily-summary-by-site'!E$3,'AQS-88101'!$AC$2:$AC$2744&amp;'AQS-88101'!$E$2:$E$2744&amp;'AQS-88101'!$G$2:$G$2744,0)),""),"")</f>
        <v/>
      </c>
      <c r="F297" s="42" t="str">
        <f t="array" ref="F297">IFERROR(IF(INDEX('AQS-88101'!$M$2:$M$2744,MATCH('88101-daily-summary-by-site'!$A297&amp;'88101-daily-summary-by-site'!F$2&amp;'88101-daily-summary-by-site'!F$3,'AQS-88101'!$AC$2:$AC$2744&amp;'AQS-88101'!$E$2:$E$2744&amp;'AQS-88101'!$G$2:$G$2744,0))&lt;&gt;"",INDEX('AQS-88101'!$M$2:$M$2744,MATCH('88101-daily-summary-by-site'!$A297&amp;'88101-daily-summary-by-site'!F$2&amp;'88101-daily-summary-by-site'!F$3,'AQS-88101'!$AC$2:$AC$2744&amp;'AQS-88101'!$E$2:$E$2744&amp;'AQS-88101'!$G$2:$G$2744,0)),""),"")</f>
        <v/>
      </c>
      <c r="G297" s="42" t="str">
        <f t="array" ref="G297">IFERROR(IF(INDEX('AQS-88101'!$M$2:$M$2744,MATCH('88101-daily-summary-by-site'!$A297&amp;'88101-daily-summary-by-site'!G$2&amp;'88101-daily-summary-by-site'!G$3,'AQS-88101'!$AC$2:$AC$2744&amp;'AQS-88101'!$E$2:$E$2744&amp;'AQS-88101'!$G$2:$G$2744,0))&lt;&gt;"",INDEX('AQS-88101'!$M$2:$M$2744,MATCH('88101-daily-summary-by-site'!$A297&amp;'88101-daily-summary-by-site'!G$2&amp;'88101-daily-summary-by-site'!G$3,'AQS-88101'!$AC$2:$AC$2744&amp;'AQS-88101'!$E$2:$E$2744&amp;'AQS-88101'!$G$2:$G$2744,0)),""),"")</f>
        <v/>
      </c>
      <c r="H297" s="42" t="str">
        <f t="array" ref="H297">IFERROR(IF(INDEX('AQS-88101'!$M$2:$M$2744,MATCH('88101-daily-summary-by-site'!$A297&amp;'88101-daily-summary-by-site'!H$2&amp;'88101-daily-summary-by-site'!H$3,'AQS-88101'!$AC$2:$AC$2744&amp;'AQS-88101'!$E$2:$E$2744&amp;'AQS-88101'!$G$2:$G$2744,0))&lt;&gt;"",INDEX('AQS-88101'!$M$2:$M$2744,MATCH('88101-daily-summary-by-site'!$A297&amp;'88101-daily-summary-by-site'!H$2&amp;'88101-daily-summary-by-site'!H$3,'AQS-88101'!$AC$2:$AC$2744&amp;'AQS-88101'!$E$2:$E$2744&amp;'AQS-88101'!$G$2:$G$2744,0)),""),"")</f>
        <v/>
      </c>
      <c r="I297" s="108" t="str">
        <f t="array" ref="I297">IFERROR(IF(INDEX('AQS-88101'!$M$2:$M$2744,MATCH('88101-daily-summary-by-site'!$A297&amp;'88101-daily-summary-by-site'!I$2&amp;'88101-daily-summary-by-site'!I$3,'AQS-88101'!$AC$2:$AC$2744&amp;'AQS-88101'!$E$2:$E$2744&amp;'AQS-88101'!$G$2:$G$2744,0))&lt;&gt;"",INDEX('AQS-88101'!$M$2:$M$2744,MATCH('88101-daily-summary-by-site'!$A297&amp;'88101-daily-summary-by-site'!I$2&amp;'88101-daily-summary-by-site'!I$3,'AQS-88101'!$AC$2:$AC$2744&amp;'AQS-88101'!$E$2:$E$2744&amp;'AQS-88101'!$G$2:$G$2744,0)),""),"")</f>
        <v/>
      </c>
      <c r="L297" s="107" t="str">
        <f t="shared" si="20"/>
        <v/>
      </c>
      <c r="M297" s="42" t="str">
        <f t="shared" si="21"/>
        <v/>
      </c>
      <c r="N297" s="42" t="str">
        <f t="shared" si="22"/>
        <v/>
      </c>
      <c r="O297" s="108" t="str">
        <f t="shared" si="23"/>
        <v/>
      </c>
    </row>
    <row r="298" spans="1:15" x14ac:dyDescent="0.25">
      <c r="A298" s="79">
        <f t="shared" si="24"/>
        <v>37060</v>
      </c>
      <c r="B298" s="107">
        <f t="array" ref="B298">IFERROR(IF(INDEX('AQS-88101'!$M$2:$M$2744,MATCH('88101-daily-summary-by-site'!$A298&amp;'88101-daily-summary-by-site'!B$2&amp;'88101-daily-summary-by-site'!B$3,'AQS-88101'!$AC$2:$AC$2744&amp;'AQS-88101'!$E$2:$E$2744&amp;'AQS-88101'!$G$2:$G$2744,0))&lt;&gt;"",INDEX('AQS-88101'!$M$2:$M$2744,MATCH('88101-daily-summary-by-site'!$A298&amp;'88101-daily-summary-by-site'!B$2&amp;'88101-daily-summary-by-site'!B$3,'AQS-88101'!$AC$2:$AC$2744&amp;'AQS-88101'!$E$2:$E$2744&amp;'AQS-88101'!$G$2:$G$2744,0)),""),"")</f>
        <v>5.5</v>
      </c>
      <c r="C298" s="42" t="str">
        <f t="array" ref="C298">IFERROR(IF(INDEX('AQS-88101'!$M$2:$M$2744,MATCH('88101-daily-summary-by-site'!$A298&amp;'88101-daily-summary-by-site'!C$2&amp;'88101-daily-summary-by-site'!C$3,'AQS-88101'!$AC$2:$AC$2744&amp;'AQS-88101'!$E$2:$E$2744&amp;'AQS-88101'!$G$2:$G$2744,0))&lt;&gt;"",INDEX('AQS-88101'!$M$2:$M$2744,MATCH('88101-daily-summary-by-site'!$A298&amp;'88101-daily-summary-by-site'!C$2&amp;'88101-daily-summary-by-site'!C$3,'AQS-88101'!$AC$2:$AC$2744&amp;'AQS-88101'!$E$2:$E$2744&amp;'AQS-88101'!$G$2:$G$2744,0)),""),"")</f>
        <v/>
      </c>
      <c r="D298" s="42" t="str">
        <f t="array" ref="D298">IFERROR(IF(INDEX('AQS-88101'!$M$2:$M$2744,MATCH('88101-daily-summary-by-site'!$A298&amp;'88101-daily-summary-by-site'!D$2&amp;'88101-daily-summary-by-site'!D$3,'AQS-88101'!$AC$2:$AC$2744&amp;'AQS-88101'!$E$2:$E$2744&amp;'AQS-88101'!$G$2:$G$2744,0))&lt;&gt;"",INDEX('AQS-88101'!$M$2:$M$2744,MATCH('88101-daily-summary-by-site'!$A298&amp;'88101-daily-summary-by-site'!D$2&amp;'88101-daily-summary-by-site'!D$3,'AQS-88101'!$AC$2:$AC$2744&amp;'AQS-88101'!$E$2:$E$2744&amp;'AQS-88101'!$G$2:$G$2744,0)),""),"")</f>
        <v/>
      </c>
      <c r="E298" s="42" t="str">
        <f t="array" ref="E298">IFERROR(IF(INDEX('AQS-88101'!$M$2:$M$2744,MATCH('88101-daily-summary-by-site'!$A298&amp;'88101-daily-summary-by-site'!E$2&amp;'88101-daily-summary-by-site'!E$3,'AQS-88101'!$AC$2:$AC$2744&amp;'AQS-88101'!$E$2:$E$2744&amp;'AQS-88101'!$G$2:$G$2744,0))&lt;&gt;"",INDEX('AQS-88101'!$M$2:$M$2744,MATCH('88101-daily-summary-by-site'!$A298&amp;'88101-daily-summary-by-site'!E$2&amp;'88101-daily-summary-by-site'!E$3,'AQS-88101'!$AC$2:$AC$2744&amp;'AQS-88101'!$E$2:$E$2744&amp;'AQS-88101'!$G$2:$G$2744,0)),""),"")</f>
        <v/>
      </c>
      <c r="F298" s="42" t="str">
        <f t="array" ref="F298">IFERROR(IF(INDEX('AQS-88101'!$M$2:$M$2744,MATCH('88101-daily-summary-by-site'!$A298&amp;'88101-daily-summary-by-site'!F$2&amp;'88101-daily-summary-by-site'!F$3,'AQS-88101'!$AC$2:$AC$2744&amp;'AQS-88101'!$E$2:$E$2744&amp;'AQS-88101'!$G$2:$G$2744,0))&lt;&gt;"",INDEX('AQS-88101'!$M$2:$M$2744,MATCH('88101-daily-summary-by-site'!$A298&amp;'88101-daily-summary-by-site'!F$2&amp;'88101-daily-summary-by-site'!F$3,'AQS-88101'!$AC$2:$AC$2744&amp;'AQS-88101'!$E$2:$E$2744&amp;'AQS-88101'!$G$2:$G$2744,0)),""),"")</f>
        <v/>
      </c>
      <c r="G298" s="42" t="str">
        <f t="array" ref="G298">IFERROR(IF(INDEX('AQS-88101'!$M$2:$M$2744,MATCH('88101-daily-summary-by-site'!$A298&amp;'88101-daily-summary-by-site'!G$2&amp;'88101-daily-summary-by-site'!G$3,'AQS-88101'!$AC$2:$AC$2744&amp;'AQS-88101'!$E$2:$E$2744&amp;'AQS-88101'!$G$2:$G$2744,0))&lt;&gt;"",INDEX('AQS-88101'!$M$2:$M$2744,MATCH('88101-daily-summary-by-site'!$A298&amp;'88101-daily-summary-by-site'!G$2&amp;'88101-daily-summary-by-site'!G$3,'AQS-88101'!$AC$2:$AC$2744&amp;'AQS-88101'!$E$2:$E$2744&amp;'AQS-88101'!$G$2:$G$2744,0)),""),"")</f>
        <v/>
      </c>
      <c r="H298" s="42" t="str">
        <f t="array" ref="H298">IFERROR(IF(INDEX('AQS-88101'!$M$2:$M$2744,MATCH('88101-daily-summary-by-site'!$A298&amp;'88101-daily-summary-by-site'!H$2&amp;'88101-daily-summary-by-site'!H$3,'AQS-88101'!$AC$2:$AC$2744&amp;'AQS-88101'!$E$2:$E$2744&amp;'AQS-88101'!$G$2:$G$2744,0))&lt;&gt;"",INDEX('AQS-88101'!$M$2:$M$2744,MATCH('88101-daily-summary-by-site'!$A298&amp;'88101-daily-summary-by-site'!H$2&amp;'88101-daily-summary-by-site'!H$3,'AQS-88101'!$AC$2:$AC$2744&amp;'AQS-88101'!$E$2:$E$2744&amp;'AQS-88101'!$G$2:$G$2744,0)),""),"")</f>
        <v/>
      </c>
      <c r="I298" s="108" t="str">
        <f t="array" ref="I298">IFERROR(IF(INDEX('AQS-88101'!$M$2:$M$2744,MATCH('88101-daily-summary-by-site'!$A298&amp;'88101-daily-summary-by-site'!I$2&amp;'88101-daily-summary-by-site'!I$3,'AQS-88101'!$AC$2:$AC$2744&amp;'AQS-88101'!$E$2:$E$2744&amp;'AQS-88101'!$G$2:$G$2744,0))&lt;&gt;"",INDEX('AQS-88101'!$M$2:$M$2744,MATCH('88101-daily-summary-by-site'!$A298&amp;'88101-daily-summary-by-site'!I$2&amp;'88101-daily-summary-by-site'!I$3,'AQS-88101'!$AC$2:$AC$2744&amp;'AQS-88101'!$E$2:$E$2744&amp;'AQS-88101'!$G$2:$G$2744,0)),""),"")</f>
        <v/>
      </c>
      <c r="L298" s="107">
        <f t="shared" si="20"/>
        <v>5.5</v>
      </c>
      <c r="M298" s="42" t="str">
        <f t="shared" si="21"/>
        <v/>
      </c>
      <c r="N298" s="42" t="str">
        <f t="shared" si="22"/>
        <v/>
      </c>
      <c r="O298" s="108" t="str">
        <f t="shared" si="23"/>
        <v/>
      </c>
    </row>
    <row r="299" spans="1:15" x14ac:dyDescent="0.25">
      <c r="A299" s="79">
        <f t="shared" si="24"/>
        <v>37061</v>
      </c>
      <c r="B299" s="107" t="str">
        <f t="array" ref="B299">IFERROR(IF(INDEX('AQS-88101'!$M$2:$M$2744,MATCH('88101-daily-summary-by-site'!$A299&amp;'88101-daily-summary-by-site'!B$2&amp;'88101-daily-summary-by-site'!B$3,'AQS-88101'!$AC$2:$AC$2744&amp;'AQS-88101'!$E$2:$E$2744&amp;'AQS-88101'!$G$2:$G$2744,0))&lt;&gt;"",INDEX('AQS-88101'!$M$2:$M$2744,MATCH('88101-daily-summary-by-site'!$A299&amp;'88101-daily-summary-by-site'!B$2&amp;'88101-daily-summary-by-site'!B$3,'AQS-88101'!$AC$2:$AC$2744&amp;'AQS-88101'!$E$2:$E$2744&amp;'AQS-88101'!$G$2:$G$2744,0)),""),"")</f>
        <v/>
      </c>
      <c r="C299" s="42" t="str">
        <f t="array" ref="C299">IFERROR(IF(INDEX('AQS-88101'!$M$2:$M$2744,MATCH('88101-daily-summary-by-site'!$A299&amp;'88101-daily-summary-by-site'!C$2&amp;'88101-daily-summary-by-site'!C$3,'AQS-88101'!$AC$2:$AC$2744&amp;'AQS-88101'!$E$2:$E$2744&amp;'AQS-88101'!$G$2:$G$2744,0))&lt;&gt;"",INDEX('AQS-88101'!$M$2:$M$2744,MATCH('88101-daily-summary-by-site'!$A299&amp;'88101-daily-summary-by-site'!C$2&amp;'88101-daily-summary-by-site'!C$3,'AQS-88101'!$AC$2:$AC$2744&amp;'AQS-88101'!$E$2:$E$2744&amp;'AQS-88101'!$G$2:$G$2744,0)),""),"")</f>
        <v/>
      </c>
      <c r="D299" s="42" t="str">
        <f t="array" ref="D299">IFERROR(IF(INDEX('AQS-88101'!$M$2:$M$2744,MATCH('88101-daily-summary-by-site'!$A299&amp;'88101-daily-summary-by-site'!D$2&amp;'88101-daily-summary-by-site'!D$3,'AQS-88101'!$AC$2:$AC$2744&amp;'AQS-88101'!$E$2:$E$2744&amp;'AQS-88101'!$G$2:$G$2744,0))&lt;&gt;"",INDEX('AQS-88101'!$M$2:$M$2744,MATCH('88101-daily-summary-by-site'!$A299&amp;'88101-daily-summary-by-site'!D$2&amp;'88101-daily-summary-by-site'!D$3,'AQS-88101'!$AC$2:$AC$2744&amp;'AQS-88101'!$E$2:$E$2744&amp;'AQS-88101'!$G$2:$G$2744,0)),""),"")</f>
        <v/>
      </c>
      <c r="E299" s="42" t="str">
        <f t="array" ref="E299">IFERROR(IF(INDEX('AQS-88101'!$M$2:$M$2744,MATCH('88101-daily-summary-by-site'!$A299&amp;'88101-daily-summary-by-site'!E$2&amp;'88101-daily-summary-by-site'!E$3,'AQS-88101'!$AC$2:$AC$2744&amp;'AQS-88101'!$E$2:$E$2744&amp;'AQS-88101'!$G$2:$G$2744,0))&lt;&gt;"",INDEX('AQS-88101'!$M$2:$M$2744,MATCH('88101-daily-summary-by-site'!$A299&amp;'88101-daily-summary-by-site'!E$2&amp;'88101-daily-summary-by-site'!E$3,'AQS-88101'!$AC$2:$AC$2744&amp;'AQS-88101'!$E$2:$E$2744&amp;'AQS-88101'!$G$2:$G$2744,0)),""),"")</f>
        <v/>
      </c>
      <c r="F299" s="42" t="str">
        <f t="array" ref="F299">IFERROR(IF(INDEX('AQS-88101'!$M$2:$M$2744,MATCH('88101-daily-summary-by-site'!$A299&amp;'88101-daily-summary-by-site'!F$2&amp;'88101-daily-summary-by-site'!F$3,'AQS-88101'!$AC$2:$AC$2744&amp;'AQS-88101'!$E$2:$E$2744&amp;'AQS-88101'!$G$2:$G$2744,0))&lt;&gt;"",INDEX('AQS-88101'!$M$2:$M$2744,MATCH('88101-daily-summary-by-site'!$A299&amp;'88101-daily-summary-by-site'!F$2&amp;'88101-daily-summary-by-site'!F$3,'AQS-88101'!$AC$2:$AC$2744&amp;'AQS-88101'!$E$2:$E$2744&amp;'AQS-88101'!$G$2:$G$2744,0)),""),"")</f>
        <v/>
      </c>
      <c r="G299" s="42" t="str">
        <f t="array" ref="G299">IFERROR(IF(INDEX('AQS-88101'!$M$2:$M$2744,MATCH('88101-daily-summary-by-site'!$A299&amp;'88101-daily-summary-by-site'!G$2&amp;'88101-daily-summary-by-site'!G$3,'AQS-88101'!$AC$2:$AC$2744&amp;'AQS-88101'!$E$2:$E$2744&amp;'AQS-88101'!$G$2:$G$2744,0))&lt;&gt;"",INDEX('AQS-88101'!$M$2:$M$2744,MATCH('88101-daily-summary-by-site'!$A299&amp;'88101-daily-summary-by-site'!G$2&amp;'88101-daily-summary-by-site'!G$3,'AQS-88101'!$AC$2:$AC$2744&amp;'AQS-88101'!$E$2:$E$2744&amp;'AQS-88101'!$G$2:$G$2744,0)),""),"")</f>
        <v/>
      </c>
      <c r="H299" s="42" t="str">
        <f t="array" ref="H299">IFERROR(IF(INDEX('AQS-88101'!$M$2:$M$2744,MATCH('88101-daily-summary-by-site'!$A299&amp;'88101-daily-summary-by-site'!H$2&amp;'88101-daily-summary-by-site'!H$3,'AQS-88101'!$AC$2:$AC$2744&amp;'AQS-88101'!$E$2:$E$2744&amp;'AQS-88101'!$G$2:$G$2744,0))&lt;&gt;"",INDEX('AQS-88101'!$M$2:$M$2744,MATCH('88101-daily-summary-by-site'!$A299&amp;'88101-daily-summary-by-site'!H$2&amp;'88101-daily-summary-by-site'!H$3,'AQS-88101'!$AC$2:$AC$2744&amp;'AQS-88101'!$E$2:$E$2744&amp;'AQS-88101'!$G$2:$G$2744,0)),""),"")</f>
        <v/>
      </c>
      <c r="I299" s="108" t="str">
        <f t="array" ref="I299">IFERROR(IF(INDEX('AQS-88101'!$M$2:$M$2744,MATCH('88101-daily-summary-by-site'!$A299&amp;'88101-daily-summary-by-site'!I$2&amp;'88101-daily-summary-by-site'!I$3,'AQS-88101'!$AC$2:$AC$2744&amp;'AQS-88101'!$E$2:$E$2744&amp;'AQS-88101'!$G$2:$G$2744,0))&lt;&gt;"",INDEX('AQS-88101'!$M$2:$M$2744,MATCH('88101-daily-summary-by-site'!$A299&amp;'88101-daily-summary-by-site'!I$2&amp;'88101-daily-summary-by-site'!I$3,'AQS-88101'!$AC$2:$AC$2744&amp;'AQS-88101'!$E$2:$E$2744&amp;'AQS-88101'!$G$2:$G$2744,0)),""),"")</f>
        <v/>
      </c>
      <c r="L299" s="107" t="str">
        <f t="shared" si="20"/>
        <v/>
      </c>
      <c r="M299" s="42" t="str">
        <f t="shared" si="21"/>
        <v/>
      </c>
      <c r="N299" s="42" t="str">
        <f t="shared" si="22"/>
        <v/>
      </c>
      <c r="O299" s="108" t="str">
        <f t="shared" si="23"/>
        <v/>
      </c>
    </row>
    <row r="300" spans="1:15" x14ac:dyDescent="0.25">
      <c r="A300" s="79">
        <f t="shared" si="24"/>
        <v>37062</v>
      </c>
      <c r="B300" s="107" t="str">
        <f t="array" ref="B300">IFERROR(IF(INDEX('AQS-88101'!$M$2:$M$2744,MATCH('88101-daily-summary-by-site'!$A300&amp;'88101-daily-summary-by-site'!B$2&amp;'88101-daily-summary-by-site'!B$3,'AQS-88101'!$AC$2:$AC$2744&amp;'AQS-88101'!$E$2:$E$2744&amp;'AQS-88101'!$G$2:$G$2744,0))&lt;&gt;"",INDEX('AQS-88101'!$M$2:$M$2744,MATCH('88101-daily-summary-by-site'!$A300&amp;'88101-daily-summary-by-site'!B$2&amp;'88101-daily-summary-by-site'!B$3,'AQS-88101'!$AC$2:$AC$2744&amp;'AQS-88101'!$E$2:$E$2744&amp;'AQS-88101'!$G$2:$G$2744,0)),""),"")</f>
        <v/>
      </c>
      <c r="C300" s="42" t="str">
        <f t="array" ref="C300">IFERROR(IF(INDEX('AQS-88101'!$M$2:$M$2744,MATCH('88101-daily-summary-by-site'!$A300&amp;'88101-daily-summary-by-site'!C$2&amp;'88101-daily-summary-by-site'!C$3,'AQS-88101'!$AC$2:$AC$2744&amp;'AQS-88101'!$E$2:$E$2744&amp;'AQS-88101'!$G$2:$G$2744,0))&lt;&gt;"",INDEX('AQS-88101'!$M$2:$M$2744,MATCH('88101-daily-summary-by-site'!$A300&amp;'88101-daily-summary-by-site'!C$2&amp;'88101-daily-summary-by-site'!C$3,'AQS-88101'!$AC$2:$AC$2744&amp;'AQS-88101'!$E$2:$E$2744&amp;'AQS-88101'!$G$2:$G$2744,0)),""),"")</f>
        <v/>
      </c>
      <c r="D300" s="42" t="str">
        <f t="array" ref="D300">IFERROR(IF(INDEX('AQS-88101'!$M$2:$M$2744,MATCH('88101-daily-summary-by-site'!$A300&amp;'88101-daily-summary-by-site'!D$2&amp;'88101-daily-summary-by-site'!D$3,'AQS-88101'!$AC$2:$AC$2744&amp;'AQS-88101'!$E$2:$E$2744&amp;'AQS-88101'!$G$2:$G$2744,0))&lt;&gt;"",INDEX('AQS-88101'!$M$2:$M$2744,MATCH('88101-daily-summary-by-site'!$A300&amp;'88101-daily-summary-by-site'!D$2&amp;'88101-daily-summary-by-site'!D$3,'AQS-88101'!$AC$2:$AC$2744&amp;'AQS-88101'!$E$2:$E$2744&amp;'AQS-88101'!$G$2:$G$2744,0)),""),"")</f>
        <v/>
      </c>
      <c r="E300" s="42" t="str">
        <f t="array" ref="E300">IFERROR(IF(INDEX('AQS-88101'!$M$2:$M$2744,MATCH('88101-daily-summary-by-site'!$A300&amp;'88101-daily-summary-by-site'!E$2&amp;'88101-daily-summary-by-site'!E$3,'AQS-88101'!$AC$2:$AC$2744&amp;'AQS-88101'!$E$2:$E$2744&amp;'AQS-88101'!$G$2:$G$2744,0))&lt;&gt;"",INDEX('AQS-88101'!$M$2:$M$2744,MATCH('88101-daily-summary-by-site'!$A300&amp;'88101-daily-summary-by-site'!E$2&amp;'88101-daily-summary-by-site'!E$3,'AQS-88101'!$AC$2:$AC$2744&amp;'AQS-88101'!$E$2:$E$2744&amp;'AQS-88101'!$G$2:$G$2744,0)),""),"")</f>
        <v/>
      </c>
      <c r="F300" s="42" t="str">
        <f t="array" ref="F300">IFERROR(IF(INDEX('AQS-88101'!$M$2:$M$2744,MATCH('88101-daily-summary-by-site'!$A300&amp;'88101-daily-summary-by-site'!F$2&amp;'88101-daily-summary-by-site'!F$3,'AQS-88101'!$AC$2:$AC$2744&amp;'AQS-88101'!$E$2:$E$2744&amp;'AQS-88101'!$G$2:$G$2744,0))&lt;&gt;"",INDEX('AQS-88101'!$M$2:$M$2744,MATCH('88101-daily-summary-by-site'!$A300&amp;'88101-daily-summary-by-site'!F$2&amp;'88101-daily-summary-by-site'!F$3,'AQS-88101'!$AC$2:$AC$2744&amp;'AQS-88101'!$E$2:$E$2744&amp;'AQS-88101'!$G$2:$G$2744,0)),""),"")</f>
        <v/>
      </c>
      <c r="G300" s="42" t="str">
        <f t="array" ref="G300">IFERROR(IF(INDEX('AQS-88101'!$M$2:$M$2744,MATCH('88101-daily-summary-by-site'!$A300&amp;'88101-daily-summary-by-site'!G$2&amp;'88101-daily-summary-by-site'!G$3,'AQS-88101'!$AC$2:$AC$2744&amp;'AQS-88101'!$E$2:$E$2744&amp;'AQS-88101'!$G$2:$G$2744,0))&lt;&gt;"",INDEX('AQS-88101'!$M$2:$M$2744,MATCH('88101-daily-summary-by-site'!$A300&amp;'88101-daily-summary-by-site'!G$2&amp;'88101-daily-summary-by-site'!G$3,'AQS-88101'!$AC$2:$AC$2744&amp;'AQS-88101'!$E$2:$E$2744&amp;'AQS-88101'!$G$2:$G$2744,0)),""),"")</f>
        <v/>
      </c>
      <c r="H300" s="42" t="str">
        <f t="array" ref="H300">IFERROR(IF(INDEX('AQS-88101'!$M$2:$M$2744,MATCH('88101-daily-summary-by-site'!$A300&amp;'88101-daily-summary-by-site'!H$2&amp;'88101-daily-summary-by-site'!H$3,'AQS-88101'!$AC$2:$AC$2744&amp;'AQS-88101'!$E$2:$E$2744&amp;'AQS-88101'!$G$2:$G$2744,0))&lt;&gt;"",INDEX('AQS-88101'!$M$2:$M$2744,MATCH('88101-daily-summary-by-site'!$A300&amp;'88101-daily-summary-by-site'!H$2&amp;'88101-daily-summary-by-site'!H$3,'AQS-88101'!$AC$2:$AC$2744&amp;'AQS-88101'!$E$2:$E$2744&amp;'AQS-88101'!$G$2:$G$2744,0)),""),"")</f>
        <v/>
      </c>
      <c r="I300" s="108" t="str">
        <f t="array" ref="I300">IFERROR(IF(INDEX('AQS-88101'!$M$2:$M$2744,MATCH('88101-daily-summary-by-site'!$A300&amp;'88101-daily-summary-by-site'!I$2&amp;'88101-daily-summary-by-site'!I$3,'AQS-88101'!$AC$2:$AC$2744&amp;'AQS-88101'!$E$2:$E$2744&amp;'AQS-88101'!$G$2:$G$2744,0))&lt;&gt;"",INDEX('AQS-88101'!$M$2:$M$2744,MATCH('88101-daily-summary-by-site'!$A300&amp;'88101-daily-summary-by-site'!I$2&amp;'88101-daily-summary-by-site'!I$3,'AQS-88101'!$AC$2:$AC$2744&amp;'AQS-88101'!$E$2:$E$2744&amp;'AQS-88101'!$G$2:$G$2744,0)),""),"")</f>
        <v/>
      </c>
      <c r="L300" s="107" t="str">
        <f t="shared" si="20"/>
        <v/>
      </c>
      <c r="M300" s="42" t="str">
        <f t="shared" si="21"/>
        <v/>
      </c>
      <c r="N300" s="42" t="str">
        <f t="shared" si="22"/>
        <v/>
      </c>
      <c r="O300" s="108" t="str">
        <f t="shared" si="23"/>
        <v/>
      </c>
    </row>
    <row r="301" spans="1:15" x14ac:dyDescent="0.25">
      <c r="A301" s="79">
        <f t="shared" si="24"/>
        <v>37063</v>
      </c>
      <c r="B301" s="107">
        <f t="array" ref="B301">IFERROR(IF(INDEX('AQS-88101'!$M$2:$M$2744,MATCH('88101-daily-summary-by-site'!$A301&amp;'88101-daily-summary-by-site'!B$2&amp;'88101-daily-summary-by-site'!B$3,'AQS-88101'!$AC$2:$AC$2744&amp;'AQS-88101'!$E$2:$E$2744&amp;'AQS-88101'!$G$2:$G$2744,0))&lt;&gt;"",INDEX('AQS-88101'!$M$2:$M$2744,MATCH('88101-daily-summary-by-site'!$A301&amp;'88101-daily-summary-by-site'!B$2&amp;'88101-daily-summary-by-site'!B$3,'AQS-88101'!$AC$2:$AC$2744&amp;'AQS-88101'!$E$2:$E$2744&amp;'AQS-88101'!$G$2:$G$2744,0)),""),"")</f>
        <v>6</v>
      </c>
      <c r="C301" s="42" t="str">
        <f t="array" ref="C301">IFERROR(IF(INDEX('AQS-88101'!$M$2:$M$2744,MATCH('88101-daily-summary-by-site'!$A301&amp;'88101-daily-summary-by-site'!C$2&amp;'88101-daily-summary-by-site'!C$3,'AQS-88101'!$AC$2:$AC$2744&amp;'AQS-88101'!$E$2:$E$2744&amp;'AQS-88101'!$G$2:$G$2744,0))&lt;&gt;"",INDEX('AQS-88101'!$M$2:$M$2744,MATCH('88101-daily-summary-by-site'!$A301&amp;'88101-daily-summary-by-site'!C$2&amp;'88101-daily-summary-by-site'!C$3,'AQS-88101'!$AC$2:$AC$2744&amp;'AQS-88101'!$E$2:$E$2744&amp;'AQS-88101'!$G$2:$G$2744,0)),""),"")</f>
        <v/>
      </c>
      <c r="D301" s="42" t="str">
        <f t="array" ref="D301">IFERROR(IF(INDEX('AQS-88101'!$M$2:$M$2744,MATCH('88101-daily-summary-by-site'!$A301&amp;'88101-daily-summary-by-site'!D$2&amp;'88101-daily-summary-by-site'!D$3,'AQS-88101'!$AC$2:$AC$2744&amp;'AQS-88101'!$E$2:$E$2744&amp;'AQS-88101'!$G$2:$G$2744,0))&lt;&gt;"",INDEX('AQS-88101'!$M$2:$M$2744,MATCH('88101-daily-summary-by-site'!$A301&amp;'88101-daily-summary-by-site'!D$2&amp;'88101-daily-summary-by-site'!D$3,'AQS-88101'!$AC$2:$AC$2744&amp;'AQS-88101'!$E$2:$E$2744&amp;'AQS-88101'!$G$2:$G$2744,0)),""),"")</f>
        <v/>
      </c>
      <c r="E301" s="42" t="str">
        <f t="array" ref="E301">IFERROR(IF(INDEX('AQS-88101'!$M$2:$M$2744,MATCH('88101-daily-summary-by-site'!$A301&amp;'88101-daily-summary-by-site'!E$2&amp;'88101-daily-summary-by-site'!E$3,'AQS-88101'!$AC$2:$AC$2744&amp;'AQS-88101'!$E$2:$E$2744&amp;'AQS-88101'!$G$2:$G$2744,0))&lt;&gt;"",INDEX('AQS-88101'!$M$2:$M$2744,MATCH('88101-daily-summary-by-site'!$A301&amp;'88101-daily-summary-by-site'!E$2&amp;'88101-daily-summary-by-site'!E$3,'AQS-88101'!$AC$2:$AC$2744&amp;'AQS-88101'!$E$2:$E$2744&amp;'AQS-88101'!$G$2:$G$2744,0)),""),"")</f>
        <v/>
      </c>
      <c r="F301" s="42" t="str">
        <f t="array" ref="F301">IFERROR(IF(INDEX('AQS-88101'!$M$2:$M$2744,MATCH('88101-daily-summary-by-site'!$A301&amp;'88101-daily-summary-by-site'!F$2&amp;'88101-daily-summary-by-site'!F$3,'AQS-88101'!$AC$2:$AC$2744&amp;'AQS-88101'!$E$2:$E$2744&amp;'AQS-88101'!$G$2:$G$2744,0))&lt;&gt;"",INDEX('AQS-88101'!$M$2:$M$2744,MATCH('88101-daily-summary-by-site'!$A301&amp;'88101-daily-summary-by-site'!F$2&amp;'88101-daily-summary-by-site'!F$3,'AQS-88101'!$AC$2:$AC$2744&amp;'AQS-88101'!$E$2:$E$2744&amp;'AQS-88101'!$G$2:$G$2744,0)),""),"")</f>
        <v/>
      </c>
      <c r="G301" s="42" t="str">
        <f t="array" ref="G301">IFERROR(IF(INDEX('AQS-88101'!$M$2:$M$2744,MATCH('88101-daily-summary-by-site'!$A301&amp;'88101-daily-summary-by-site'!G$2&amp;'88101-daily-summary-by-site'!G$3,'AQS-88101'!$AC$2:$AC$2744&amp;'AQS-88101'!$E$2:$E$2744&amp;'AQS-88101'!$G$2:$G$2744,0))&lt;&gt;"",INDEX('AQS-88101'!$M$2:$M$2744,MATCH('88101-daily-summary-by-site'!$A301&amp;'88101-daily-summary-by-site'!G$2&amp;'88101-daily-summary-by-site'!G$3,'AQS-88101'!$AC$2:$AC$2744&amp;'AQS-88101'!$E$2:$E$2744&amp;'AQS-88101'!$G$2:$G$2744,0)),""),"")</f>
        <v/>
      </c>
      <c r="H301" s="42" t="str">
        <f t="array" ref="H301">IFERROR(IF(INDEX('AQS-88101'!$M$2:$M$2744,MATCH('88101-daily-summary-by-site'!$A301&amp;'88101-daily-summary-by-site'!H$2&amp;'88101-daily-summary-by-site'!H$3,'AQS-88101'!$AC$2:$AC$2744&amp;'AQS-88101'!$E$2:$E$2744&amp;'AQS-88101'!$G$2:$G$2744,0))&lt;&gt;"",INDEX('AQS-88101'!$M$2:$M$2744,MATCH('88101-daily-summary-by-site'!$A301&amp;'88101-daily-summary-by-site'!H$2&amp;'88101-daily-summary-by-site'!H$3,'AQS-88101'!$AC$2:$AC$2744&amp;'AQS-88101'!$E$2:$E$2744&amp;'AQS-88101'!$G$2:$G$2744,0)),""),"")</f>
        <v/>
      </c>
      <c r="I301" s="108" t="str">
        <f t="array" ref="I301">IFERROR(IF(INDEX('AQS-88101'!$M$2:$M$2744,MATCH('88101-daily-summary-by-site'!$A301&amp;'88101-daily-summary-by-site'!I$2&amp;'88101-daily-summary-by-site'!I$3,'AQS-88101'!$AC$2:$AC$2744&amp;'AQS-88101'!$E$2:$E$2744&amp;'AQS-88101'!$G$2:$G$2744,0))&lt;&gt;"",INDEX('AQS-88101'!$M$2:$M$2744,MATCH('88101-daily-summary-by-site'!$A301&amp;'88101-daily-summary-by-site'!I$2&amp;'88101-daily-summary-by-site'!I$3,'AQS-88101'!$AC$2:$AC$2744&amp;'AQS-88101'!$E$2:$E$2744&amp;'AQS-88101'!$G$2:$G$2744,0)),""),"")</f>
        <v/>
      </c>
      <c r="L301" s="107">
        <f t="shared" si="20"/>
        <v>6</v>
      </c>
      <c r="M301" s="42" t="str">
        <f t="shared" si="21"/>
        <v/>
      </c>
      <c r="N301" s="42" t="str">
        <f t="shared" si="22"/>
        <v/>
      </c>
      <c r="O301" s="108" t="str">
        <f t="shared" si="23"/>
        <v/>
      </c>
    </row>
    <row r="302" spans="1:15" x14ac:dyDescent="0.25">
      <c r="A302" s="79">
        <f t="shared" si="24"/>
        <v>37064</v>
      </c>
      <c r="B302" s="107" t="str">
        <f t="array" ref="B302">IFERROR(IF(INDEX('AQS-88101'!$M$2:$M$2744,MATCH('88101-daily-summary-by-site'!$A302&amp;'88101-daily-summary-by-site'!B$2&amp;'88101-daily-summary-by-site'!B$3,'AQS-88101'!$AC$2:$AC$2744&amp;'AQS-88101'!$E$2:$E$2744&amp;'AQS-88101'!$G$2:$G$2744,0))&lt;&gt;"",INDEX('AQS-88101'!$M$2:$M$2744,MATCH('88101-daily-summary-by-site'!$A302&amp;'88101-daily-summary-by-site'!B$2&amp;'88101-daily-summary-by-site'!B$3,'AQS-88101'!$AC$2:$AC$2744&amp;'AQS-88101'!$E$2:$E$2744&amp;'AQS-88101'!$G$2:$G$2744,0)),""),"")</f>
        <v/>
      </c>
      <c r="C302" s="42" t="str">
        <f t="array" ref="C302">IFERROR(IF(INDEX('AQS-88101'!$M$2:$M$2744,MATCH('88101-daily-summary-by-site'!$A302&amp;'88101-daily-summary-by-site'!C$2&amp;'88101-daily-summary-by-site'!C$3,'AQS-88101'!$AC$2:$AC$2744&amp;'AQS-88101'!$E$2:$E$2744&amp;'AQS-88101'!$G$2:$G$2744,0))&lt;&gt;"",INDEX('AQS-88101'!$M$2:$M$2744,MATCH('88101-daily-summary-by-site'!$A302&amp;'88101-daily-summary-by-site'!C$2&amp;'88101-daily-summary-by-site'!C$3,'AQS-88101'!$AC$2:$AC$2744&amp;'AQS-88101'!$E$2:$E$2744&amp;'AQS-88101'!$G$2:$G$2744,0)),""),"")</f>
        <v/>
      </c>
      <c r="D302" s="42" t="str">
        <f t="array" ref="D302">IFERROR(IF(INDEX('AQS-88101'!$M$2:$M$2744,MATCH('88101-daily-summary-by-site'!$A302&amp;'88101-daily-summary-by-site'!D$2&amp;'88101-daily-summary-by-site'!D$3,'AQS-88101'!$AC$2:$AC$2744&amp;'AQS-88101'!$E$2:$E$2744&amp;'AQS-88101'!$G$2:$G$2744,0))&lt;&gt;"",INDEX('AQS-88101'!$M$2:$M$2744,MATCH('88101-daily-summary-by-site'!$A302&amp;'88101-daily-summary-by-site'!D$2&amp;'88101-daily-summary-by-site'!D$3,'AQS-88101'!$AC$2:$AC$2744&amp;'AQS-88101'!$E$2:$E$2744&amp;'AQS-88101'!$G$2:$G$2744,0)),""),"")</f>
        <v/>
      </c>
      <c r="E302" s="42" t="str">
        <f t="array" ref="E302">IFERROR(IF(INDEX('AQS-88101'!$M$2:$M$2744,MATCH('88101-daily-summary-by-site'!$A302&amp;'88101-daily-summary-by-site'!E$2&amp;'88101-daily-summary-by-site'!E$3,'AQS-88101'!$AC$2:$AC$2744&amp;'AQS-88101'!$E$2:$E$2744&amp;'AQS-88101'!$G$2:$G$2744,0))&lt;&gt;"",INDEX('AQS-88101'!$M$2:$M$2744,MATCH('88101-daily-summary-by-site'!$A302&amp;'88101-daily-summary-by-site'!E$2&amp;'88101-daily-summary-by-site'!E$3,'AQS-88101'!$AC$2:$AC$2744&amp;'AQS-88101'!$E$2:$E$2744&amp;'AQS-88101'!$G$2:$G$2744,0)),""),"")</f>
        <v/>
      </c>
      <c r="F302" s="42" t="str">
        <f t="array" ref="F302">IFERROR(IF(INDEX('AQS-88101'!$M$2:$M$2744,MATCH('88101-daily-summary-by-site'!$A302&amp;'88101-daily-summary-by-site'!F$2&amp;'88101-daily-summary-by-site'!F$3,'AQS-88101'!$AC$2:$AC$2744&amp;'AQS-88101'!$E$2:$E$2744&amp;'AQS-88101'!$G$2:$G$2744,0))&lt;&gt;"",INDEX('AQS-88101'!$M$2:$M$2744,MATCH('88101-daily-summary-by-site'!$A302&amp;'88101-daily-summary-by-site'!F$2&amp;'88101-daily-summary-by-site'!F$3,'AQS-88101'!$AC$2:$AC$2744&amp;'AQS-88101'!$E$2:$E$2744&amp;'AQS-88101'!$G$2:$G$2744,0)),""),"")</f>
        <v/>
      </c>
      <c r="G302" s="42" t="str">
        <f t="array" ref="G302">IFERROR(IF(INDEX('AQS-88101'!$M$2:$M$2744,MATCH('88101-daily-summary-by-site'!$A302&amp;'88101-daily-summary-by-site'!G$2&amp;'88101-daily-summary-by-site'!G$3,'AQS-88101'!$AC$2:$AC$2744&amp;'AQS-88101'!$E$2:$E$2744&amp;'AQS-88101'!$G$2:$G$2744,0))&lt;&gt;"",INDEX('AQS-88101'!$M$2:$M$2744,MATCH('88101-daily-summary-by-site'!$A302&amp;'88101-daily-summary-by-site'!G$2&amp;'88101-daily-summary-by-site'!G$3,'AQS-88101'!$AC$2:$AC$2744&amp;'AQS-88101'!$E$2:$E$2744&amp;'AQS-88101'!$G$2:$G$2744,0)),""),"")</f>
        <v/>
      </c>
      <c r="H302" s="42" t="str">
        <f t="array" ref="H302">IFERROR(IF(INDEX('AQS-88101'!$M$2:$M$2744,MATCH('88101-daily-summary-by-site'!$A302&amp;'88101-daily-summary-by-site'!H$2&amp;'88101-daily-summary-by-site'!H$3,'AQS-88101'!$AC$2:$AC$2744&amp;'AQS-88101'!$E$2:$E$2744&amp;'AQS-88101'!$G$2:$G$2744,0))&lt;&gt;"",INDEX('AQS-88101'!$M$2:$M$2744,MATCH('88101-daily-summary-by-site'!$A302&amp;'88101-daily-summary-by-site'!H$2&amp;'88101-daily-summary-by-site'!H$3,'AQS-88101'!$AC$2:$AC$2744&amp;'AQS-88101'!$E$2:$E$2744&amp;'AQS-88101'!$G$2:$G$2744,0)),""),"")</f>
        <v/>
      </c>
      <c r="I302" s="108" t="str">
        <f t="array" ref="I302">IFERROR(IF(INDEX('AQS-88101'!$M$2:$M$2744,MATCH('88101-daily-summary-by-site'!$A302&amp;'88101-daily-summary-by-site'!I$2&amp;'88101-daily-summary-by-site'!I$3,'AQS-88101'!$AC$2:$AC$2744&amp;'AQS-88101'!$E$2:$E$2744&amp;'AQS-88101'!$G$2:$G$2744,0))&lt;&gt;"",INDEX('AQS-88101'!$M$2:$M$2744,MATCH('88101-daily-summary-by-site'!$A302&amp;'88101-daily-summary-by-site'!I$2&amp;'88101-daily-summary-by-site'!I$3,'AQS-88101'!$AC$2:$AC$2744&amp;'AQS-88101'!$E$2:$E$2744&amp;'AQS-88101'!$G$2:$G$2744,0)),""),"")</f>
        <v/>
      </c>
      <c r="L302" s="107" t="str">
        <f t="shared" si="20"/>
        <v/>
      </c>
      <c r="M302" s="42" t="str">
        <f t="shared" si="21"/>
        <v/>
      </c>
      <c r="N302" s="42" t="str">
        <f t="shared" si="22"/>
        <v/>
      </c>
      <c r="O302" s="108" t="str">
        <f t="shared" si="23"/>
        <v/>
      </c>
    </row>
    <row r="303" spans="1:15" x14ac:dyDescent="0.25">
      <c r="A303" s="79">
        <f t="shared" si="24"/>
        <v>37065</v>
      </c>
      <c r="B303" s="107" t="str">
        <f t="array" ref="B303">IFERROR(IF(INDEX('AQS-88101'!$M$2:$M$2744,MATCH('88101-daily-summary-by-site'!$A303&amp;'88101-daily-summary-by-site'!B$2&amp;'88101-daily-summary-by-site'!B$3,'AQS-88101'!$AC$2:$AC$2744&amp;'AQS-88101'!$E$2:$E$2744&amp;'AQS-88101'!$G$2:$G$2744,0))&lt;&gt;"",INDEX('AQS-88101'!$M$2:$M$2744,MATCH('88101-daily-summary-by-site'!$A303&amp;'88101-daily-summary-by-site'!B$2&amp;'88101-daily-summary-by-site'!B$3,'AQS-88101'!$AC$2:$AC$2744&amp;'AQS-88101'!$E$2:$E$2744&amp;'AQS-88101'!$G$2:$G$2744,0)),""),"")</f>
        <v/>
      </c>
      <c r="C303" s="42" t="str">
        <f t="array" ref="C303">IFERROR(IF(INDEX('AQS-88101'!$M$2:$M$2744,MATCH('88101-daily-summary-by-site'!$A303&amp;'88101-daily-summary-by-site'!C$2&amp;'88101-daily-summary-by-site'!C$3,'AQS-88101'!$AC$2:$AC$2744&amp;'AQS-88101'!$E$2:$E$2744&amp;'AQS-88101'!$G$2:$G$2744,0))&lt;&gt;"",INDEX('AQS-88101'!$M$2:$M$2744,MATCH('88101-daily-summary-by-site'!$A303&amp;'88101-daily-summary-by-site'!C$2&amp;'88101-daily-summary-by-site'!C$3,'AQS-88101'!$AC$2:$AC$2744&amp;'AQS-88101'!$E$2:$E$2744&amp;'AQS-88101'!$G$2:$G$2744,0)),""),"")</f>
        <v/>
      </c>
      <c r="D303" s="42" t="str">
        <f t="array" ref="D303">IFERROR(IF(INDEX('AQS-88101'!$M$2:$M$2744,MATCH('88101-daily-summary-by-site'!$A303&amp;'88101-daily-summary-by-site'!D$2&amp;'88101-daily-summary-by-site'!D$3,'AQS-88101'!$AC$2:$AC$2744&amp;'AQS-88101'!$E$2:$E$2744&amp;'AQS-88101'!$G$2:$G$2744,0))&lt;&gt;"",INDEX('AQS-88101'!$M$2:$M$2744,MATCH('88101-daily-summary-by-site'!$A303&amp;'88101-daily-summary-by-site'!D$2&amp;'88101-daily-summary-by-site'!D$3,'AQS-88101'!$AC$2:$AC$2744&amp;'AQS-88101'!$E$2:$E$2744&amp;'AQS-88101'!$G$2:$G$2744,0)),""),"")</f>
        <v/>
      </c>
      <c r="E303" s="42" t="str">
        <f t="array" ref="E303">IFERROR(IF(INDEX('AQS-88101'!$M$2:$M$2744,MATCH('88101-daily-summary-by-site'!$A303&amp;'88101-daily-summary-by-site'!E$2&amp;'88101-daily-summary-by-site'!E$3,'AQS-88101'!$AC$2:$AC$2744&amp;'AQS-88101'!$E$2:$E$2744&amp;'AQS-88101'!$G$2:$G$2744,0))&lt;&gt;"",INDEX('AQS-88101'!$M$2:$M$2744,MATCH('88101-daily-summary-by-site'!$A303&amp;'88101-daily-summary-by-site'!E$2&amp;'88101-daily-summary-by-site'!E$3,'AQS-88101'!$AC$2:$AC$2744&amp;'AQS-88101'!$E$2:$E$2744&amp;'AQS-88101'!$G$2:$G$2744,0)),""),"")</f>
        <v/>
      </c>
      <c r="F303" s="42" t="str">
        <f t="array" ref="F303">IFERROR(IF(INDEX('AQS-88101'!$M$2:$M$2744,MATCH('88101-daily-summary-by-site'!$A303&amp;'88101-daily-summary-by-site'!F$2&amp;'88101-daily-summary-by-site'!F$3,'AQS-88101'!$AC$2:$AC$2744&amp;'AQS-88101'!$E$2:$E$2744&amp;'AQS-88101'!$G$2:$G$2744,0))&lt;&gt;"",INDEX('AQS-88101'!$M$2:$M$2744,MATCH('88101-daily-summary-by-site'!$A303&amp;'88101-daily-summary-by-site'!F$2&amp;'88101-daily-summary-by-site'!F$3,'AQS-88101'!$AC$2:$AC$2744&amp;'AQS-88101'!$E$2:$E$2744&amp;'AQS-88101'!$G$2:$G$2744,0)),""),"")</f>
        <v/>
      </c>
      <c r="G303" s="42" t="str">
        <f t="array" ref="G303">IFERROR(IF(INDEX('AQS-88101'!$M$2:$M$2744,MATCH('88101-daily-summary-by-site'!$A303&amp;'88101-daily-summary-by-site'!G$2&amp;'88101-daily-summary-by-site'!G$3,'AQS-88101'!$AC$2:$AC$2744&amp;'AQS-88101'!$E$2:$E$2744&amp;'AQS-88101'!$G$2:$G$2744,0))&lt;&gt;"",INDEX('AQS-88101'!$M$2:$M$2744,MATCH('88101-daily-summary-by-site'!$A303&amp;'88101-daily-summary-by-site'!G$2&amp;'88101-daily-summary-by-site'!G$3,'AQS-88101'!$AC$2:$AC$2744&amp;'AQS-88101'!$E$2:$E$2744&amp;'AQS-88101'!$G$2:$G$2744,0)),""),"")</f>
        <v/>
      </c>
      <c r="H303" s="42" t="str">
        <f t="array" ref="H303">IFERROR(IF(INDEX('AQS-88101'!$M$2:$M$2744,MATCH('88101-daily-summary-by-site'!$A303&amp;'88101-daily-summary-by-site'!H$2&amp;'88101-daily-summary-by-site'!H$3,'AQS-88101'!$AC$2:$AC$2744&amp;'AQS-88101'!$E$2:$E$2744&amp;'AQS-88101'!$G$2:$G$2744,0))&lt;&gt;"",INDEX('AQS-88101'!$M$2:$M$2744,MATCH('88101-daily-summary-by-site'!$A303&amp;'88101-daily-summary-by-site'!H$2&amp;'88101-daily-summary-by-site'!H$3,'AQS-88101'!$AC$2:$AC$2744&amp;'AQS-88101'!$E$2:$E$2744&amp;'AQS-88101'!$G$2:$G$2744,0)),""),"")</f>
        <v/>
      </c>
      <c r="I303" s="108" t="str">
        <f t="array" ref="I303">IFERROR(IF(INDEX('AQS-88101'!$M$2:$M$2744,MATCH('88101-daily-summary-by-site'!$A303&amp;'88101-daily-summary-by-site'!I$2&amp;'88101-daily-summary-by-site'!I$3,'AQS-88101'!$AC$2:$AC$2744&amp;'AQS-88101'!$E$2:$E$2744&amp;'AQS-88101'!$G$2:$G$2744,0))&lt;&gt;"",INDEX('AQS-88101'!$M$2:$M$2744,MATCH('88101-daily-summary-by-site'!$A303&amp;'88101-daily-summary-by-site'!I$2&amp;'88101-daily-summary-by-site'!I$3,'AQS-88101'!$AC$2:$AC$2744&amp;'AQS-88101'!$E$2:$E$2744&amp;'AQS-88101'!$G$2:$G$2744,0)),""),"")</f>
        <v/>
      </c>
      <c r="L303" s="107" t="str">
        <f t="shared" si="20"/>
        <v/>
      </c>
      <c r="M303" s="42" t="str">
        <f t="shared" si="21"/>
        <v/>
      </c>
      <c r="N303" s="42" t="str">
        <f t="shared" si="22"/>
        <v/>
      </c>
      <c r="O303" s="108" t="str">
        <f t="shared" si="23"/>
        <v/>
      </c>
    </row>
    <row r="304" spans="1:15" x14ac:dyDescent="0.25">
      <c r="A304" s="79">
        <f t="shared" si="24"/>
        <v>37066</v>
      </c>
      <c r="B304" s="107">
        <f t="array" ref="B304">IFERROR(IF(INDEX('AQS-88101'!$M$2:$M$2744,MATCH('88101-daily-summary-by-site'!$A304&amp;'88101-daily-summary-by-site'!B$2&amp;'88101-daily-summary-by-site'!B$3,'AQS-88101'!$AC$2:$AC$2744&amp;'AQS-88101'!$E$2:$E$2744&amp;'AQS-88101'!$G$2:$G$2744,0))&lt;&gt;"",INDEX('AQS-88101'!$M$2:$M$2744,MATCH('88101-daily-summary-by-site'!$A304&amp;'88101-daily-summary-by-site'!B$2&amp;'88101-daily-summary-by-site'!B$3,'AQS-88101'!$AC$2:$AC$2744&amp;'AQS-88101'!$E$2:$E$2744&amp;'AQS-88101'!$G$2:$G$2744,0)),""),"")</f>
        <v>2.9</v>
      </c>
      <c r="C304" s="42" t="str">
        <f t="array" ref="C304">IFERROR(IF(INDEX('AQS-88101'!$M$2:$M$2744,MATCH('88101-daily-summary-by-site'!$A304&amp;'88101-daily-summary-by-site'!C$2&amp;'88101-daily-summary-by-site'!C$3,'AQS-88101'!$AC$2:$AC$2744&amp;'AQS-88101'!$E$2:$E$2744&amp;'AQS-88101'!$G$2:$G$2744,0))&lt;&gt;"",INDEX('AQS-88101'!$M$2:$M$2744,MATCH('88101-daily-summary-by-site'!$A304&amp;'88101-daily-summary-by-site'!C$2&amp;'88101-daily-summary-by-site'!C$3,'AQS-88101'!$AC$2:$AC$2744&amp;'AQS-88101'!$E$2:$E$2744&amp;'AQS-88101'!$G$2:$G$2744,0)),""),"")</f>
        <v/>
      </c>
      <c r="D304" s="42" t="str">
        <f t="array" ref="D304">IFERROR(IF(INDEX('AQS-88101'!$M$2:$M$2744,MATCH('88101-daily-summary-by-site'!$A304&amp;'88101-daily-summary-by-site'!D$2&amp;'88101-daily-summary-by-site'!D$3,'AQS-88101'!$AC$2:$AC$2744&amp;'AQS-88101'!$E$2:$E$2744&amp;'AQS-88101'!$G$2:$G$2744,0))&lt;&gt;"",INDEX('AQS-88101'!$M$2:$M$2744,MATCH('88101-daily-summary-by-site'!$A304&amp;'88101-daily-summary-by-site'!D$2&amp;'88101-daily-summary-by-site'!D$3,'AQS-88101'!$AC$2:$AC$2744&amp;'AQS-88101'!$E$2:$E$2744&amp;'AQS-88101'!$G$2:$G$2744,0)),""),"")</f>
        <v/>
      </c>
      <c r="E304" s="42" t="str">
        <f t="array" ref="E304">IFERROR(IF(INDEX('AQS-88101'!$M$2:$M$2744,MATCH('88101-daily-summary-by-site'!$A304&amp;'88101-daily-summary-by-site'!E$2&amp;'88101-daily-summary-by-site'!E$3,'AQS-88101'!$AC$2:$AC$2744&amp;'AQS-88101'!$E$2:$E$2744&amp;'AQS-88101'!$G$2:$G$2744,0))&lt;&gt;"",INDEX('AQS-88101'!$M$2:$M$2744,MATCH('88101-daily-summary-by-site'!$A304&amp;'88101-daily-summary-by-site'!E$2&amp;'88101-daily-summary-by-site'!E$3,'AQS-88101'!$AC$2:$AC$2744&amp;'AQS-88101'!$E$2:$E$2744&amp;'AQS-88101'!$G$2:$G$2744,0)),""),"")</f>
        <v/>
      </c>
      <c r="F304" s="42" t="str">
        <f t="array" ref="F304">IFERROR(IF(INDEX('AQS-88101'!$M$2:$M$2744,MATCH('88101-daily-summary-by-site'!$A304&amp;'88101-daily-summary-by-site'!F$2&amp;'88101-daily-summary-by-site'!F$3,'AQS-88101'!$AC$2:$AC$2744&amp;'AQS-88101'!$E$2:$E$2744&amp;'AQS-88101'!$G$2:$G$2744,0))&lt;&gt;"",INDEX('AQS-88101'!$M$2:$M$2744,MATCH('88101-daily-summary-by-site'!$A304&amp;'88101-daily-summary-by-site'!F$2&amp;'88101-daily-summary-by-site'!F$3,'AQS-88101'!$AC$2:$AC$2744&amp;'AQS-88101'!$E$2:$E$2744&amp;'AQS-88101'!$G$2:$G$2744,0)),""),"")</f>
        <v/>
      </c>
      <c r="G304" s="42" t="str">
        <f t="array" ref="G304">IFERROR(IF(INDEX('AQS-88101'!$M$2:$M$2744,MATCH('88101-daily-summary-by-site'!$A304&amp;'88101-daily-summary-by-site'!G$2&amp;'88101-daily-summary-by-site'!G$3,'AQS-88101'!$AC$2:$AC$2744&amp;'AQS-88101'!$E$2:$E$2744&amp;'AQS-88101'!$G$2:$G$2744,0))&lt;&gt;"",INDEX('AQS-88101'!$M$2:$M$2744,MATCH('88101-daily-summary-by-site'!$A304&amp;'88101-daily-summary-by-site'!G$2&amp;'88101-daily-summary-by-site'!G$3,'AQS-88101'!$AC$2:$AC$2744&amp;'AQS-88101'!$E$2:$E$2744&amp;'AQS-88101'!$G$2:$G$2744,0)),""),"")</f>
        <v/>
      </c>
      <c r="H304" s="42" t="str">
        <f t="array" ref="H304">IFERROR(IF(INDEX('AQS-88101'!$M$2:$M$2744,MATCH('88101-daily-summary-by-site'!$A304&amp;'88101-daily-summary-by-site'!H$2&amp;'88101-daily-summary-by-site'!H$3,'AQS-88101'!$AC$2:$AC$2744&amp;'AQS-88101'!$E$2:$E$2744&amp;'AQS-88101'!$G$2:$G$2744,0))&lt;&gt;"",INDEX('AQS-88101'!$M$2:$M$2744,MATCH('88101-daily-summary-by-site'!$A304&amp;'88101-daily-summary-by-site'!H$2&amp;'88101-daily-summary-by-site'!H$3,'AQS-88101'!$AC$2:$AC$2744&amp;'AQS-88101'!$E$2:$E$2744&amp;'AQS-88101'!$G$2:$G$2744,0)),""),"")</f>
        <v/>
      </c>
      <c r="I304" s="108" t="str">
        <f t="array" ref="I304">IFERROR(IF(INDEX('AQS-88101'!$M$2:$M$2744,MATCH('88101-daily-summary-by-site'!$A304&amp;'88101-daily-summary-by-site'!I$2&amp;'88101-daily-summary-by-site'!I$3,'AQS-88101'!$AC$2:$AC$2744&amp;'AQS-88101'!$E$2:$E$2744&amp;'AQS-88101'!$G$2:$G$2744,0))&lt;&gt;"",INDEX('AQS-88101'!$M$2:$M$2744,MATCH('88101-daily-summary-by-site'!$A304&amp;'88101-daily-summary-by-site'!I$2&amp;'88101-daily-summary-by-site'!I$3,'AQS-88101'!$AC$2:$AC$2744&amp;'AQS-88101'!$E$2:$E$2744&amp;'AQS-88101'!$G$2:$G$2744,0)),""),"")</f>
        <v/>
      </c>
      <c r="L304" s="107">
        <f t="shared" si="20"/>
        <v>2.9</v>
      </c>
      <c r="M304" s="42" t="str">
        <f t="shared" si="21"/>
        <v/>
      </c>
      <c r="N304" s="42" t="str">
        <f t="shared" si="22"/>
        <v/>
      </c>
      <c r="O304" s="108" t="str">
        <f t="shared" si="23"/>
        <v/>
      </c>
    </row>
    <row r="305" spans="1:15" x14ac:dyDescent="0.25">
      <c r="A305" s="79">
        <f t="shared" si="24"/>
        <v>37067</v>
      </c>
      <c r="B305" s="107" t="str">
        <f t="array" ref="B305">IFERROR(IF(INDEX('AQS-88101'!$M$2:$M$2744,MATCH('88101-daily-summary-by-site'!$A305&amp;'88101-daily-summary-by-site'!B$2&amp;'88101-daily-summary-by-site'!B$3,'AQS-88101'!$AC$2:$AC$2744&amp;'AQS-88101'!$E$2:$E$2744&amp;'AQS-88101'!$G$2:$G$2744,0))&lt;&gt;"",INDEX('AQS-88101'!$M$2:$M$2744,MATCH('88101-daily-summary-by-site'!$A305&amp;'88101-daily-summary-by-site'!B$2&amp;'88101-daily-summary-by-site'!B$3,'AQS-88101'!$AC$2:$AC$2744&amp;'AQS-88101'!$E$2:$E$2744&amp;'AQS-88101'!$G$2:$G$2744,0)),""),"")</f>
        <v/>
      </c>
      <c r="C305" s="42" t="str">
        <f t="array" ref="C305">IFERROR(IF(INDEX('AQS-88101'!$M$2:$M$2744,MATCH('88101-daily-summary-by-site'!$A305&amp;'88101-daily-summary-by-site'!C$2&amp;'88101-daily-summary-by-site'!C$3,'AQS-88101'!$AC$2:$AC$2744&amp;'AQS-88101'!$E$2:$E$2744&amp;'AQS-88101'!$G$2:$G$2744,0))&lt;&gt;"",INDEX('AQS-88101'!$M$2:$M$2744,MATCH('88101-daily-summary-by-site'!$A305&amp;'88101-daily-summary-by-site'!C$2&amp;'88101-daily-summary-by-site'!C$3,'AQS-88101'!$AC$2:$AC$2744&amp;'AQS-88101'!$E$2:$E$2744&amp;'AQS-88101'!$G$2:$G$2744,0)),""),"")</f>
        <v/>
      </c>
      <c r="D305" s="42" t="str">
        <f t="array" ref="D305">IFERROR(IF(INDEX('AQS-88101'!$M$2:$M$2744,MATCH('88101-daily-summary-by-site'!$A305&amp;'88101-daily-summary-by-site'!D$2&amp;'88101-daily-summary-by-site'!D$3,'AQS-88101'!$AC$2:$AC$2744&amp;'AQS-88101'!$E$2:$E$2744&amp;'AQS-88101'!$G$2:$G$2744,0))&lt;&gt;"",INDEX('AQS-88101'!$M$2:$M$2744,MATCH('88101-daily-summary-by-site'!$A305&amp;'88101-daily-summary-by-site'!D$2&amp;'88101-daily-summary-by-site'!D$3,'AQS-88101'!$AC$2:$AC$2744&amp;'AQS-88101'!$E$2:$E$2744&amp;'AQS-88101'!$G$2:$G$2744,0)),""),"")</f>
        <v/>
      </c>
      <c r="E305" s="42" t="str">
        <f t="array" ref="E305">IFERROR(IF(INDEX('AQS-88101'!$M$2:$M$2744,MATCH('88101-daily-summary-by-site'!$A305&amp;'88101-daily-summary-by-site'!E$2&amp;'88101-daily-summary-by-site'!E$3,'AQS-88101'!$AC$2:$AC$2744&amp;'AQS-88101'!$E$2:$E$2744&amp;'AQS-88101'!$G$2:$G$2744,0))&lt;&gt;"",INDEX('AQS-88101'!$M$2:$M$2744,MATCH('88101-daily-summary-by-site'!$A305&amp;'88101-daily-summary-by-site'!E$2&amp;'88101-daily-summary-by-site'!E$3,'AQS-88101'!$AC$2:$AC$2744&amp;'AQS-88101'!$E$2:$E$2744&amp;'AQS-88101'!$G$2:$G$2744,0)),""),"")</f>
        <v/>
      </c>
      <c r="F305" s="42" t="str">
        <f t="array" ref="F305">IFERROR(IF(INDEX('AQS-88101'!$M$2:$M$2744,MATCH('88101-daily-summary-by-site'!$A305&amp;'88101-daily-summary-by-site'!F$2&amp;'88101-daily-summary-by-site'!F$3,'AQS-88101'!$AC$2:$AC$2744&amp;'AQS-88101'!$E$2:$E$2744&amp;'AQS-88101'!$G$2:$G$2744,0))&lt;&gt;"",INDEX('AQS-88101'!$M$2:$M$2744,MATCH('88101-daily-summary-by-site'!$A305&amp;'88101-daily-summary-by-site'!F$2&amp;'88101-daily-summary-by-site'!F$3,'AQS-88101'!$AC$2:$AC$2744&amp;'AQS-88101'!$E$2:$E$2744&amp;'AQS-88101'!$G$2:$G$2744,0)),""),"")</f>
        <v/>
      </c>
      <c r="G305" s="42" t="str">
        <f t="array" ref="G305">IFERROR(IF(INDEX('AQS-88101'!$M$2:$M$2744,MATCH('88101-daily-summary-by-site'!$A305&amp;'88101-daily-summary-by-site'!G$2&amp;'88101-daily-summary-by-site'!G$3,'AQS-88101'!$AC$2:$AC$2744&amp;'AQS-88101'!$E$2:$E$2744&amp;'AQS-88101'!$G$2:$G$2744,0))&lt;&gt;"",INDEX('AQS-88101'!$M$2:$M$2744,MATCH('88101-daily-summary-by-site'!$A305&amp;'88101-daily-summary-by-site'!G$2&amp;'88101-daily-summary-by-site'!G$3,'AQS-88101'!$AC$2:$AC$2744&amp;'AQS-88101'!$E$2:$E$2744&amp;'AQS-88101'!$G$2:$G$2744,0)),""),"")</f>
        <v/>
      </c>
      <c r="H305" s="42" t="str">
        <f t="array" ref="H305">IFERROR(IF(INDEX('AQS-88101'!$M$2:$M$2744,MATCH('88101-daily-summary-by-site'!$A305&amp;'88101-daily-summary-by-site'!H$2&amp;'88101-daily-summary-by-site'!H$3,'AQS-88101'!$AC$2:$AC$2744&amp;'AQS-88101'!$E$2:$E$2744&amp;'AQS-88101'!$G$2:$G$2744,0))&lt;&gt;"",INDEX('AQS-88101'!$M$2:$M$2744,MATCH('88101-daily-summary-by-site'!$A305&amp;'88101-daily-summary-by-site'!H$2&amp;'88101-daily-summary-by-site'!H$3,'AQS-88101'!$AC$2:$AC$2744&amp;'AQS-88101'!$E$2:$E$2744&amp;'AQS-88101'!$G$2:$G$2744,0)),""),"")</f>
        <v/>
      </c>
      <c r="I305" s="108" t="str">
        <f t="array" ref="I305">IFERROR(IF(INDEX('AQS-88101'!$M$2:$M$2744,MATCH('88101-daily-summary-by-site'!$A305&amp;'88101-daily-summary-by-site'!I$2&amp;'88101-daily-summary-by-site'!I$3,'AQS-88101'!$AC$2:$AC$2744&amp;'AQS-88101'!$E$2:$E$2744&amp;'AQS-88101'!$G$2:$G$2744,0))&lt;&gt;"",INDEX('AQS-88101'!$M$2:$M$2744,MATCH('88101-daily-summary-by-site'!$A305&amp;'88101-daily-summary-by-site'!I$2&amp;'88101-daily-summary-by-site'!I$3,'AQS-88101'!$AC$2:$AC$2744&amp;'AQS-88101'!$E$2:$E$2744&amp;'AQS-88101'!$G$2:$G$2744,0)),""),"")</f>
        <v/>
      </c>
      <c r="L305" s="107" t="str">
        <f t="shared" si="20"/>
        <v/>
      </c>
      <c r="M305" s="42" t="str">
        <f t="shared" si="21"/>
        <v/>
      </c>
      <c r="N305" s="42" t="str">
        <f t="shared" si="22"/>
        <v/>
      </c>
      <c r="O305" s="108" t="str">
        <f t="shared" si="23"/>
        <v/>
      </c>
    </row>
    <row r="306" spans="1:15" x14ac:dyDescent="0.25">
      <c r="A306" s="79">
        <f t="shared" si="24"/>
        <v>37068</v>
      </c>
      <c r="B306" s="107" t="str">
        <f t="array" ref="B306">IFERROR(IF(INDEX('AQS-88101'!$M$2:$M$2744,MATCH('88101-daily-summary-by-site'!$A306&amp;'88101-daily-summary-by-site'!B$2&amp;'88101-daily-summary-by-site'!B$3,'AQS-88101'!$AC$2:$AC$2744&amp;'AQS-88101'!$E$2:$E$2744&amp;'AQS-88101'!$G$2:$G$2744,0))&lt;&gt;"",INDEX('AQS-88101'!$M$2:$M$2744,MATCH('88101-daily-summary-by-site'!$A306&amp;'88101-daily-summary-by-site'!B$2&amp;'88101-daily-summary-by-site'!B$3,'AQS-88101'!$AC$2:$AC$2744&amp;'AQS-88101'!$E$2:$E$2744&amp;'AQS-88101'!$G$2:$G$2744,0)),""),"")</f>
        <v/>
      </c>
      <c r="C306" s="42" t="str">
        <f t="array" ref="C306">IFERROR(IF(INDEX('AQS-88101'!$M$2:$M$2744,MATCH('88101-daily-summary-by-site'!$A306&amp;'88101-daily-summary-by-site'!C$2&amp;'88101-daily-summary-by-site'!C$3,'AQS-88101'!$AC$2:$AC$2744&amp;'AQS-88101'!$E$2:$E$2744&amp;'AQS-88101'!$G$2:$G$2744,0))&lt;&gt;"",INDEX('AQS-88101'!$M$2:$M$2744,MATCH('88101-daily-summary-by-site'!$A306&amp;'88101-daily-summary-by-site'!C$2&amp;'88101-daily-summary-by-site'!C$3,'AQS-88101'!$AC$2:$AC$2744&amp;'AQS-88101'!$E$2:$E$2744&amp;'AQS-88101'!$G$2:$G$2744,0)),""),"")</f>
        <v/>
      </c>
      <c r="D306" s="42" t="str">
        <f t="array" ref="D306">IFERROR(IF(INDEX('AQS-88101'!$M$2:$M$2744,MATCH('88101-daily-summary-by-site'!$A306&amp;'88101-daily-summary-by-site'!D$2&amp;'88101-daily-summary-by-site'!D$3,'AQS-88101'!$AC$2:$AC$2744&amp;'AQS-88101'!$E$2:$E$2744&amp;'AQS-88101'!$G$2:$G$2744,0))&lt;&gt;"",INDEX('AQS-88101'!$M$2:$M$2744,MATCH('88101-daily-summary-by-site'!$A306&amp;'88101-daily-summary-by-site'!D$2&amp;'88101-daily-summary-by-site'!D$3,'AQS-88101'!$AC$2:$AC$2744&amp;'AQS-88101'!$E$2:$E$2744&amp;'AQS-88101'!$G$2:$G$2744,0)),""),"")</f>
        <v/>
      </c>
      <c r="E306" s="42" t="str">
        <f t="array" ref="E306">IFERROR(IF(INDEX('AQS-88101'!$M$2:$M$2744,MATCH('88101-daily-summary-by-site'!$A306&amp;'88101-daily-summary-by-site'!E$2&amp;'88101-daily-summary-by-site'!E$3,'AQS-88101'!$AC$2:$AC$2744&amp;'AQS-88101'!$E$2:$E$2744&amp;'AQS-88101'!$G$2:$G$2744,0))&lt;&gt;"",INDEX('AQS-88101'!$M$2:$M$2744,MATCH('88101-daily-summary-by-site'!$A306&amp;'88101-daily-summary-by-site'!E$2&amp;'88101-daily-summary-by-site'!E$3,'AQS-88101'!$AC$2:$AC$2744&amp;'AQS-88101'!$E$2:$E$2744&amp;'AQS-88101'!$G$2:$G$2744,0)),""),"")</f>
        <v/>
      </c>
      <c r="F306" s="42" t="str">
        <f t="array" ref="F306">IFERROR(IF(INDEX('AQS-88101'!$M$2:$M$2744,MATCH('88101-daily-summary-by-site'!$A306&amp;'88101-daily-summary-by-site'!F$2&amp;'88101-daily-summary-by-site'!F$3,'AQS-88101'!$AC$2:$AC$2744&amp;'AQS-88101'!$E$2:$E$2744&amp;'AQS-88101'!$G$2:$G$2744,0))&lt;&gt;"",INDEX('AQS-88101'!$M$2:$M$2744,MATCH('88101-daily-summary-by-site'!$A306&amp;'88101-daily-summary-by-site'!F$2&amp;'88101-daily-summary-by-site'!F$3,'AQS-88101'!$AC$2:$AC$2744&amp;'AQS-88101'!$E$2:$E$2744&amp;'AQS-88101'!$G$2:$G$2744,0)),""),"")</f>
        <v/>
      </c>
      <c r="G306" s="42" t="str">
        <f t="array" ref="G306">IFERROR(IF(INDEX('AQS-88101'!$M$2:$M$2744,MATCH('88101-daily-summary-by-site'!$A306&amp;'88101-daily-summary-by-site'!G$2&amp;'88101-daily-summary-by-site'!G$3,'AQS-88101'!$AC$2:$AC$2744&amp;'AQS-88101'!$E$2:$E$2744&amp;'AQS-88101'!$G$2:$G$2744,0))&lt;&gt;"",INDEX('AQS-88101'!$M$2:$M$2744,MATCH('88101-daily-summary-by-site'!$A306&amp;'88101-daily-summary-by-site'!G$2&amp;'88101-daily-summary-by-site'!G$3,'AQS-88101'!$AC$2:$AC$2744&amp;'AQS-88101'!$E$2:$E$2744&amp;'AQS-88101'!$G$2:$G$2744,0)),""),"")</f>
        <v/>
      </c>
      <c r="H306" s="42" t="str">
        <f t="array" ref="H306">IFERROR(IF(INDEX('AQS-88101'!$M$2:$M$2744,MATCH('88101-daily-summary-by-site'!$A306&amp;'88101-daily-summary-by-site'!H$2&amp;'88101-daily-summary-by-site'!H$3,'AQS-88101'!$AC$2:$AC$2744&amp;'AQS-88101'!$E$2:$E$2744&amp;'AQS-88101'!$G$2:$G$2744,0))&lt;&gt;"",INDEX('AQS-88101'!$M$2:$M$2744,MATCH('88101-daily-summary-by-site'!$A306&amp;'88101-daily-summary-by-site'!H$2&amp;'88101-daily-summary-by-site'!H$3,'AQS-88101'!$AC$2:$AC$2744&amp;'AQS-88101'!$E$2:$E$2744&amp;'AQS-88101'!$G$2:$G$2744,0)),""),"")</f>
        <v/>
      </c>
      <c r="I306" s="108" t="str">
        <f t="array" ref="I306">IFERROR(IF(INDEX('AQS-88101'!$M$2:$M$2744,MATCH('88101-daily-summary-by-site'!$A306&amp;'88101-daily-summary-by-site'!I$2&amp;'88101-daily-summary-by-site'!I$3,'AQS-88101'!$AC$2:$AC$2744&amp;'AQS-88101'!$E$2:$E$2744&amp;'AQS-88101'!$G$2:$G$2744,0))&lt;&gt;"",INDEX('AQS-88101'!$M$2:$M$2744,MATCH('88101-daily-summary-by-site'!$A306&amp;'88101-daily-summary-by-site'!I$2&amp;'88101-daily-summary-by-site'!I$3,'AQS-88101'!$AC$2:$AC$2744&amp;'AQS-88101'!$E$2:$E$2744&amp;'AQS-88101'!$G$2:$G$2744,0)),""),"")</f>
        <v/>
      </c>
      <c r="L306" s="107" t="str">
        <f t="shared" si="20"/>
        <v/>
      </c>
      <c r="M306" s="42" t="str">
        <f t="shared" si="21"/>
        <v/>
      </c>
      <c r="N306" s="42" t="str">
        <f t="shared" si="22"/>
        <v/>
      </c>
      <c r="O306" s="108" t="str">
        <f t="shared" si="23"/>
        <v/>
      </c>
    </row>
    <row r="307" spans="1:15" x14ac:dyDescent="0.25">
      <c r="A307" s="79">
        <f t="shared" si="24"/>
        <v>37069</v>
      </c>
      <c r="B307" s="107">
        <f t="array" ref="B307">IFERROR(IF(INDEX('AQS-88101'!$M$2:$M$2744,MATCH('88101-daily-summary-by-site'!$A307&amp;'88101-daily-summary-by-site'!B$2&amp;'88101-daily-summary-by-site'!B$3,'AQS-88101'!$AC$2:$AC$2744&amp;'AQS-88101'!$E$2:$E$2744&amp;'AQS-88101'!$G$2:$G$2744,0))&lt;&gt;"",INDEX('AQS-88101'!$M$2:$M$2744,MATCH('88101-daily-summary-by-site'!$A307&amp;'88101-daily-summary-by-site'!B$2&amp;'88101-daily-summary-by-site'!B$3,'AQS-88101'!$AC$2:$AC$2744&amp;'AQS-88101'!$E$2:$E$2744&amp;'AQS-88101'!$G$2:$G$2744,0)),""),"")</f>
        <v>7.5</v>
      </c>
      <c r="C307" s="42" t="str">
        <f t="array" ref="C307">IFERROR(IF(INDEX('AQS-88101'!$M$2:$M$2744,MATCH('88101-daily-summary-by-site'!$A307&amp;'88101-daily-summary-by-site'!C$2&amp;'88101-daily-summary-by-site'!C$3,'AQS-88101'!$AC$2:$AC$2744&amp;'AQS-88101'!$E$2:$E$2744&amp;'AQS-88101'!$G$2:$G$2744,0))&lt;&gt;"",INDEX('AQS-88101'!$M$2:$M$2744,MATCH('88101-daily-summary-by-site'!$A307&amp;'88101-daily-summary-by-site'!C$2&amp;'88101-daily-summary-by-site'!C$3,'AQS-88101'!$AC$2:$AC$2744&amp;'AQS-88101'!$E$2:$E$2744&amp;'AQS-88101'!$G$2:$G$2744,0)),""),"")</f>
        <v/>
      </c>
      <c r="D307" s="42" t="str">
        <f t="array" ref="D307">IFERROR(IF(INDEX('AQS-88101'!$M$2:$M$2744,MATCH('88101-daily-summary-by-site'!$A307&amp;'88101-daily-summary-by-site'!D$2&amp;'88101-daily-summary-by-site'!D$3,'AQS-88101'!$AC$2:$AC$2744&amp;'AQS-88101'!$E$2:$E$2744&amp;'AQS-88101'!$G$2:$G$2744,0))&lt;&gt;"",INDEX('AQS-88101'!$M$2:$M$2744,MATCH('88101-daily-summary-by-site'!$A307&amp;'88101-daily-summary-by-site'!D$2&amp;'88101-daily-summary-by-site'!D$3,'AQS-88101'!$AC$2:$AC$2744&amp;'AQS-88101'!$E$2:$E$2744&amp;'AQS-88101'!$G$2:$G$2744,0)),""),"")</f>
        <v/>
      </c>
      <c r="E307" s="42" t="str">
        <f t="array" ref="E307">IFERROR(IF(INDEX('AQS-88101'!$M$2:$M$2744,MATCH('88101-daily-summary-by-site'!$A307&amp;'88101-daily-summary-by-site'!E$2&amp;'88101-daily-summary-by-site'!E$3,'AQS-88101'!$AC$2:$AC$2744&amp;'AQS-88101'!$E$2:$E$2744&amp;'AQS-88101'!$G$2:$G$2744,0))&lt;&gt;"",INDEX('AQS-88101'!$M$2:$M$2744,MATCH('88101-daily-summary-by-site'!$A307&amp;'88101-daily-summary-by-site'!E$2&amp;'88101-daily-summary-by-site'!E$3,'AQS-88101'!$AC$2:$AC$2744&amp;'AQS-88101'!$E$2:$E$2744&amp;'AQS-88101'!$G$2:$G$2744,0)),""),"")</f>
        <v/>
      </c>
      <c r="F307" s="42" t="str">
        <f t="array" ref="F307">IFERROR(IF(INDEX('AQS-88101'!$M$2:$M$2744,MATCH('88101-daily-summary-by-site'!$A307&amp;'88101-daily-summary-by-site'!F$2&amp;'88101-daily-summary-by-site'!F$3,'AQS-88101'!$AC$2:$AC$2744&amp;'AQS-88101'!$E$2:$E$2744&amp;'AQS-88101'!$G$2:$G$2744,0))&lt;&gt;"",INDEX('AQS-88101'!$M$2:$M$2744,MATCH('88101-daily-summary-by-site'!$A307&amp;'88101-daily-summary-by-site'!F$2&amp;'88101-daily-summary-by-site'!F$3,'AQS-88101'!$AC$2:$AC$2744&amp;'AQS-88101'!$E$2:$E$2744&amp;'AQS-88101'!$G$2:$G$2744,0)),""),"")</f>
        <v/>
      </c>
      <c r="G307" s="42" t="str">
        <f t="array" ref="G307">IFERROR(IF(INDEX('AQS-88101'!$M$2:$M$2744,MATCH('88101-daily-summary-by-site'!$A307&amp;'88101-daily-summary-by-site'!G$2&amp;'88101-daily-summary-by-site'!G$3,'AQS-88101'!$AC$2:$AC$2744&amp;'AQS-88101'!$E$2:$E$2744&amp;'AQS-88101'!$G$2:$G$2744,0))&lt;&gt;"",INDEX('AQS-88101'!$M$2:$M$2744,MATCH('88101-daily-summary-by-site'!$A307&amp;'88101-daily-summary-by-site'!G$2&amp;'88101-daily-summary-by-site'!G$3,'AQS-88101'!$AC$2:$AC$2744&amp;'AQS-88101'!$E$2:$E$2744&amp;'AQS-88101'!$G$2:$G$2744,0)),""),"")</f>
        <v/>
      </c>
      <c r="H307" s="42" t="str">
        <f t="array" ref="H307">IFERROR(IF(INDEX('AQS-88101'!$M$2:$M$2744,MATCH('88101-daily-summary-by-site'!$A307&amp;'88101-daily-summary-by-site'!H$2&amp;'88101-daily-summary-by-site'!H$3,'AQS-88101'!$AC$2:$AC$2744&amp;'AQS-88101'!$E$2:$E$2744&amp;'AQS-88101'!$G$2:$G$2744,0))&lt;&gt;"",INDEX('AQS-88101'!$M$2:$M$2744,MATCH('88101-daily-summary-by-site'!$A307&amp;'88101-daily-summary-by-site'!H$2&amp;'88101-daily-summary-by-site'!H$3,'AQS-88101'!$AC$2:$AC$2744&amp;'AQS-88101'!$E$2:$E$2744&amp;'AQS-88101'!$G$2:$G$2744,0)),""),"")</f>
        <v/>
      </c>
      <c r="I307" s="108" t="str">
        <f t="array" ref="I307">IFERROR(IF(INDEX('AQS-88101'!$M$2:$M$2744,MATCH('88101-daily-summary-by-site'!$A307&amp;'88101-daily-summary-by-site'!I$2&amp;'88101-daily-summary-by-site'!I$3,'AQS-88101'!$AC$2:$AC$2744&amp;'AQS-88101'!$E$2:$E$2744&amp;'AQS-88101'!$G$2:$G$2744,0))&lt;&gt;"",INDEX('AQS-88101'!$M$2:$M$2744,MATCH('88101-daily-summary-by-site'!$A307&amp;'88101-daily-summary-by-site'!I$2&amp;'88101-daily-summary-by-site'!I$3,'AQS-88101'!$AC$2:$AC$2744&amp;'AQS-88101'!$E$2:$E$2744&amp;'AQS-88101'!$G$2:$G$2744,0)),""),"")</f>
        <v/>
      </c>
      <c r="L307" s="107">
        <f t="shared" si="20"/>
        <v>7.5</v>
      </c>
      <c r="M307" s="42" t="str">
        <f t="shared" si="21"/>
        <v/>
      </c>
      <c r="N307" s="42" t="str">
        <f t="shared" si="22"/>
        <v/>
      </c>
      <c r="O307" s="108" t="str">
        <f t="shared" si="23"/>
        <v/>
      </c>
    </row>
    <row r="308" spans="1:15" x14ac:dyDescent="0.25">
      <c r="A308" s="79">
        <f t="shared" si="24"/>
        <v>37070</v>
      </c>
      <c r="B308" s="107" t="str">
        <f t="array" ref="B308">IFERROR(IF(INDEX('AQS-88101'!$M$2:$M$2744,MATCH('88101-daily-summary-by-site'!$A308&amp;'88101-daily-summary-by-site'!B$2&amp;'88101-daily-summary-by-site'!B$3,'AQS-88101'!$AC$2:$AC$2744&amp;'AQS-88101'!$E$2:$E$2744&amp;'AQS-88101'!$G$2:$G$2744,0))&lt;&gt;"",INDEX('AQS-88101'!$M$2:$M$2744,MATCH('88101-daily-summary-by-site'!$A308&amp;'88101-daily-summary-by-site'!B$2&amp;'88101-daily-summary-by-site'!B$3,'AQS-88101'!$AC$2:$AC$2744&amp;'AQS-88101'!$E$2:$E$2744&amp;'AQS-88101'!$G$2:$G$2744,0)),""),"")</f>
        <v/>
      </c>
      <c r="C308" s="42" t="str">
        <f t="array" ref="C308">IFERROR(IF(INDEX('AQS-88101'!$M$2:$M$2744,MATCH('88101-daily-summary-by-site'!$A308&amp;'88101-daily-summary-by-site'!C$2&amp;'88101-daily-summary-by-site'!C$3,'AQS-88101'!$AC$2:$AC$2744&amp;'AQS-88101'!$E$2:$E$2744&amp;'AQS-88101'!$G$2:$G$2744,0))&lt;&gt;"",INDEX('AQS-88101'!$M$2:$M$2744,MATCH('88101-daily-summary-by-site'!$A308&amp;'88101-daily-summary-by-site'!C$2&amp;'88101-daily-summary-by-site'!C$3,'AQS-88101'!$AC$2:$AC$2744&amp;'AQS-88101'!$E$2:$E$2744&amp;'AQS-88101'!$G$2:$G$2744,0)),""),"")</f>
        <v/>
      </c>
      <c r="D308" s="42" t="str">
        <f t="array" ref="D308">IFERROR(IF(INDEX('AQS-88101'!$M$2:$M$2744,MATCH('88101-daily-summary-by-site'!$A308&amp;'88101-daily-summary-by-site'!D$2&amp;'88101-daily-summary-by-site'!D$3,'AQS-88101'!$AC$2:$AC$2744&amp;'AQS-88101'!$E$2:$E$2744&amp;'AQS-88101'!$G$2:$G$2744,0))&lt;&gt;"",INDEX('AQS-88101'!$M$2:$M$2744,MATCH('88101-daily-summary-by-site'!$A308&amp;'88101-daily-summary-by-site'!D$2&amp;'88101-daily-summary-by-site'!D$3,'AQS-88101'!$AC$2:$AC$2744&amp;'AQS-88101'!$E$2:$E$2744&amp;'AQS-88101'!$G$2:$G$2744,0)),""),"")</f>
        <v/>
      </c>
      <c r="E308" s="42" t="str">
        <f t="array" ref="E308">IFERROR(IF(INDEX('AQS-88101'!$M$2:$M$2744,MATCH('88101-daily-summary-by-site'!$A308&amp;'88101-daily-summary-by-site'!E$2&amp;'88101-daily-summary-by-site'!E$3,'AQS-88101'!$AC$2:$AC$2744&amp;'AQS-88101'!$E$2:$E$2744&amp;'AQS-88101'!$G$2:$G$2744,0))&lt;&gt;"",INDEX('AQS-88101'!$M$2:$M$2744,MATCH('88101-daily-summary-by-site'!$A308&amp;'88101-daily-summary-by-site'!E$2&amp;'88101-daily-summary-by-site'!E$3,'AQS-88101'!$AC$2:$AC$2744&amp;'AQS-88101'!$E$2:$E$2744&amp;'AQS-88101'!$G$2:$G$2744,0)),""),"")</f>
        <v/>
      </c>
      <c r="F308" s="42" t="str">
        <f t="array" ref="F308">IFERROR(IF(INDEX('AQS-88101'!$M$2:$M$2744,MATCH('88101-daily-summary-by-site'!$A308&amp;'88101-daily-summary-by-site'!F$2&amp;'88101-daily-summary-by-site'!F$3,'AQS-88101'!$AC$2:$AC$2744&amp;'AQS-88101'!$E$2:$E$2744&amp;'AQS-88101'!$G$2:$G$2744,0))&lt;&gt;"",INDEX('AQS-88101'!$M$2:$M$2744,MATCH('88101-daily-summary-by-site'!$A308&amp;'88101-daily-summary-by-site'!F$2&amp;'88101-daily-summary-by-site'!F$3,'AQS-88101'!$AC$2:$AC$2744&amp;'AQS-88101'!$E$2:$E$2744&amp;'AQS-88101'!$G$2:$G$2744,0)),""),"")</f>
        <v/>
      </c>
      <c r="G308" s="42" t="str">
        <f t="array" ref="G308">IFERROR(IF(INDEX('AQS-88101'!$M$2:$M$2744,MATCH('88101-daily-summary-by-site'!$A308&amp;'88101-daily-summary-by-site'!G$2&amp;'88101-daily-summary-by-site'!G$3,'AQS-88101'!$AC$2:$AC$2744&amp;'AQS-88101'!$E$2:$E$2744&amp;'AQS-88101'!$G$2:$G$2744,0))&lt;&gt;"",INDEX('AQS-88101'!$M$2:$M$2744,MATCH('88101-daily-summary-by-site'!$A308&amp;'88101-daily-summary-by-site'!G$2&amp;'88101-daily-summary-by-site'!G$3,'AQS-88101'!$AC$2:$AC$2744&amp;'AQS-88101'!$E$2:$E$2744&amp;'AQS-88101'!$G$2:$G$2744,0)),""),"")</f>
        <v/>
      </c>
      <c r="H308" s="42" t="str">
        <f t="array" ref="H308">IFERROR(IF(INDEX('AQS-88101'!$M$2:$M$2744,MATCH('88101-daily-summary-by-site'!$A308&amp;'88101-daily-summary-by-site'!H$2&amp;'88101-daily-summary-by-site'!H$3,'AQS-88101'!$AC$2:$AC$2744&amp;'AQS-88101'!$E$2:$E$2744&amp;'AQS-88101'!$G$2:$G$2744,0))&lt;&gt;"",INDEX('AQS-88101'!$M$2:$M$2744,MATCH('88101-daily-summary-by-site'!$A308&amp;'88101-daily-summary-by-site'!H$2&amp;'88101-daily-summary-by-site'!H$3,'AQS-88101'!$AC$2:$AC$2744&amp;'AQS-88101'!$E$2:$E$2744&amp;'AQS-88101'!$G$2:$G$2744,0)),""),"")</f>
        <v/>
      </c>
      <c r="I308" s="108" t="str">
        <f t="array" ref="I308">IFERROR(IF(INDEX('AQS-88101'!$M$2:$M$2744,MATCH('88101-daily-summary-by-site'!$A308&amp;'88101-daily-summary-by-site'!I$2&amp;'88101-daily-summary-by-site'!I$3,'AQS-88101'!$AC$2:$AC$2744&amp;'AQS-88101'!$E$2:$E$2744&amp;'AQS-88101'!$G$2:$G$2744,0))&lt;&gt;"",INDEX('AQS-88101'!$M$2:$M$2744,MATCH('88101-daily-summary-by-site'!$A308&amp;'88101-daily-summary-by-site'!I$2&amp;'88101-daily-summary-by-site'!I$3,'AQS-88101'!$AC$2:$AC$2744&amp;'AQS-88101'!$E$2:$E$2744&amp;'AQS-88101'!$G$2:$G$2744,0)),""),"")</f>
        <v/>
      </c>
      <c r="L308" s="107" t="str">
        <f t="shared" si="20"/>
        <v/>
      </c>
      <c r="M308" s="42" t="str">
        <f t="shared" si="21"/>
        <v/>
      </c>
      <c r="N308" s="42" t="str">
        <f t="shared" si="22"/>
        <v/>
      </c>
      <c r="O308" s="108" t="str">
        <f t="shared" si="23"/>
        <v/>
      </c>
    </row>
    <row r="309" spans="1:15" x14ac:dyDescent="0.25">
      <c r="A309" s="79">
        <f t="shared" si="24"/>
        <v>37071</v>
      </c>
      <c r="B309" s="107" t="str">
        <f t="array" ref="B309">IFERROR(IF(INDEX('AQS-88101'!$M$2:$M$2744,MATCH('88101-daily-summary-by-site'!$A309&amp;'88101-daily-summary-by-site'!B$2&amp;'88101-daily-summary-by-site'!B$3,'AQS-88101'!$AC$2:$AC$2744&amp;'AQS-88101'!$E$2:$E$2744&amp;'AQS-88101'!$G$2:$G$2744,0))&lt;&gt;"",INDEX('AQS-88101'!$M$2:$M$2744,MATCH('88101-daily-summary-by-site'!$A309&amp;'88101-daily-summary-by-site'!B$2&amp;'88101-daily-summary-by-site'!B$3,'AQS-88101'!$AC$2:$AC$2744&amp;'AQS-88101'!$E$2:$E$2744&amp;'AQS-88101'!$G$2:$G$2744,0)),""),"")</f>
        <v/>
      </c>
      <c r="C309" s="42" t="str">
        <f t="array" ref="C309">IFERROR(IF(INDEX('AQS-88101'!$M$2:$M$2744,MATCH('88101-daily-summary-by-site'!$A309&amp;'88101-daily-summary-by-site'!C$2&amp;'88101-daily-summary-by-site'!C$3,'AQS-88101'!$AC$2:$AC$2744&amp;'AQS-88101'!$E$2:$E$2744&amp;'AQS-88101'!$G$2:$G$2744,0))&lt;&gt;"",INDEX('AQS-88101'!$M$2:$M$2744,MATCH('88101-daily-summary-by-site'!$A309&amp;'88101-daily-summary-by-site'!C$2&amp;'88101-daily-summary-by-site'!C$3,'AQS-88101'!$AC$2:$AC$2744&amp;'AQS-88101'!$E$2:$E$2744&amp;'AQS-88101'!$G$2:$G$2744,0)),""),"")</f>
        <v/>
      </c>
      <c r="D309" s="42" t="str">
        <f t="array" ref="D309">IFERROR(IF(INDEX('AQS-88101'!$M$2:$M$2744,MATCH('88101-daily-summary-by-site'!$A309&amp;'88101-daily-summary-by-site'!D$2&amp;'88101-daily-summary-by-site'!D$3,'AQS-88101'!$AC$2:$AC$2744&amp;'AQS-88101'!$E$2:$E$2744&amp;'AQS-88101'!$G$2:$G$2744,0))&lt;&gt;"",INDEX('AQS-88101'!$M$2:$M$2744,MATCH('88101-daily-summary-by-site'!$A309&amp;'88101-daily-summary-by-site'!D$2&amp;'88101-daily-summary-by-site'!D$3,'AQS-88101'!$AC$2:$AC$2744&amp;'AQS-88101'!$E$2:$E$2744&amp;'AQS-88101'!$G$2:$G$2744,0)),""),"")</f>
        <v/>
      </c>
      <c r="E309" s="42" t="str">
        <f t="array" ref="E309">IFERROR(IF(INDEX('AQS-88101'!$M$2:$M$2744,MATCH('88101-daily-summary-by-site'!$A309&amp;'88101-daily-summary-by-site'!E$2&amp;'88101-daily-summary-by-site'!E$3,'AQS-88101'!$AC$2:$AC$2744&amp;'AQS-88101'!$E$2:$E$2744&amp;'AQS-88101'!$G$2:$G$2744,0))&lt;&gt;"",INDEX('AQS-88101'!$M$2:$M$2744,MATCH('88101-daily-summary-by-site'!$A309&amp;'88101-daily-summary-by-site'!E$2&amp;'88101-daily-summary-by-site'!E$3,'AQS-88101'!$AC$2:$AC$2744&amp;'AQS-88101'!$E$2:$E$2744&amp;'AQS-88101'!$G$2:$G$2744,0)),""),"")</f>
        <v/>
      </c>
      <c r="F309" s="42" t="str">
        <f t="array" ref="F309">IFERROR(IF(INDEX('AQS-88101'!$M$2:$M$2744,MATCH('88101-daily-summary-by-site'!$A309&amp;'88101-daily-summary-by-site'!F$2&amp;'88101-daily-summary-by-site'!F$3,'AQS-88101'!$AC$2:$AC$2744&amp;'AQS-88101'!$E$2:$E$2744&amp;'AQS-88101'!$G$2:$G$2744,0))&lt;&gt;"",INDEX('AQS-88101'!$M$2:$M$2744,MATCH('88101-daily-summary-by-site'!$A309&amp;'88101-daily-summary-by-site'!F$2&amp;'88101-daily-summary-by-site'!F$3,'AQS-88101'!$AC$2:$AC$2744&amp;'AQS-88101'!$E$2:$E$2744&amp;'AQS-88101'!$G$2:$G$2744,0)),""),"")</f>
        <v/>
      </c>
      <c r="G309" s="42" t="str">
        <f t="array" ref="G309">IFERROR(IF(INDEX('AQS-88101'!$M$2:$M$2744,MATCH('88101-daily-summary-by-site'!$A309&amp;'88101-daily-summary-by-site'!G$2&amp;'88101-daily-summary-by-site'!G$3,'AQS-88101'!$AC$2:$AC$2744&amp;'AQS-88101'!$E$2:$E$2744&amp;'AQS-88101'!$G$2:$G$2744,0))&lt;&gt;"",INDEX('AQS-88101'!$M$2:$M$2744,MATCH('88101-daily-summary-by-site'!$A309&amp;'88101-daily-summary-by-site'!G$2&amp;'88101-daily-summary-by-site'!G$3,'AQS-88101'!$AC$2:$AC$2744&amp;'AQS-88101'!$E$2:$E$2744&amp;'AQS-88101'!$G$2:$G$2744,0)),""),"")</f>
        <v/>
      </c>
      <c r="H309" s="42" t="str">
        <f t="array" ref="H309">IFERROR(IF(INDEX('AQS-88101'!$M$2:$M$2744,MATCH('88101-daily-summary-by-site'!$A309&amp;'88101-daily-summary-by-site'!H$2&amp;'88101-daily-summary-by-site'!H$3,'AQS-88101'!$AC$2:$AC$2744&amp;'AQS-88101'!$E$2:$E$2744&amp;'AQS-88101'!$G$2:$G$2744,0))&lt;&gt;"",INDEX('AQS-88101'!$M$2:$M$2744,MATCH('88101-daily-summary-by-site'!$A309&amp;'88101-daily-summary-by-site'!H$2&amp;'88101-daily-summary-by-site'!H$3,'AQS-88101'!$AC$2:$AC$2744&amp;'AQS-88101'!$E$2:$E$2744&amp;'AQS-88101'!$G$2:$G$2744,0)),""),"")</f>
        <v/>
      </c>
      <c r="I309" s="108" t="str">
        <f t="array" ref="I309">IFERROR(IF(INDEX('AQS-88101'!$M$2:$M$2744,MATCH('88101-daily-summary-by-site'!$A309&amp;'88101-daily-summary-by-site'!I$2&amp;'88101-daily-summary-by-site'!I$3,'AQS-88101'!$AC$2:$AC$2744&amp;'AQS-88101'!$E$2:$E$2744&amp;'AQS-88101'!$G$2:$G$2744,0))&lt;&gt;"",INDEX('AQS-88101'!$M$2:$M$2744,MATCH('88101-daily-summary-by-site'!$A309&amp;'88101-daily-summary-by-site'!I$2&amp;'88101-daily-summary-by-site'!I$3,'AQS-88101'!$AC$2:$AC$2744&amp;'AQS-88101'!$E$2:$E$2744&amp;'AQS-88101'!$G$2:$G$2744,0)),""),"")</f>
        <v/>
      </c>
      <c r="L309" s="107" t="str">
        <f t="shared" si="20"/>
        <v/>
      </c>
      <c r="M309" s="42" t="str">
        <f t="shared" si="21"/>
        <v/>
      </c>
      <c r="N309" s="42" t="str">
        <f t="shared" si="22"/>
        <v/>
      </c>
      <c r="O309" s="108" t="str">
        <f t="shared" si="23"/>
        <v/>
      </c>
    </row>
    <row r="310" spans="1:15" x14ac:dyDescent="0.25">
      <c r="A310" s="79">
        <f t="shared" si="24"/>
        <v>37072</v>
      </c>
      <c r="B310" s="107">
        <f t="array" ref="B310">IFERROR(IF(INDEX('AQS-88101'!$M$2:$M$2744,MATCH('88101-daily-summary-by-site'!$A310&amp;'88101-daily-summary-by-site'!B$2&amp;'88101-daily-summary-by-site'!B$3,'AQS-88101'!$AC$2:$AC$2744&amp;'AQS-88101'!$E$2:$E$2744&amp;'AQS-88101'!$G$2:$G$2744,0))&lt;&gt;"",INDEX('AQS-88101'!$M$2:$M$2744,MATCH('88101-daily-summary-by-site'!$A310&amp;'88101-daily-summary-by-site'!B$2&amp;'88101-daily-summary-by-site'!B$3,'AQS-88101'!$AC$2:$AC$2744&amp;'AQS-88101'!$E$2:$E$2744&amp;'AQS-88101'!$G$2:$G$2744,0)),""),"")</f>
        <v>32.200000000000003</v>
      </c>
      <c r="C310" s="42" t="str">
        <f t="array" ref="C310">IFERROR(IF(INDEX('AQS-88101'!$M$2:$M$2744,MATCH('88101-daily-summary-by-site'!$A310&amp;'88101-daily-summary-by-site'!C$2&amp;'88101-daily-summary-by-site'!C$3,'AQS-88101'!$AC$2:$AC$2744&amp;'AQS-88101'!$E$2:$E$2744&amp;'AQS-88101'!$G$2:$G$2744,0))&lt;&gt;"",INDEX('AQS-88101'!$M$2:$M$2744,MATCH('88101-daily-summary-by-site'!$A310&amp;'88101-daily-summary-by-site'!C$2&amp;'88101-daily-summary-by-site'!C$3,'AQS-88101'!$AC$2:$AC$2744&amp;'AQS-88101'!$E$2:$E$2744&amp;'AQS-88101'!$G$2:$G$2744,0)),""),"")</f>
        <v/>
      </c>
      <c r="D310" s="42" t="str">
        <f t="array" ref="D310">IFERROR(IF(INDEX('AQS-88101'!$M$2:$M$2744,MATCH('88101-daily-summary-by-site'!$A310&amp;'88101-daily-summary-by-site'!D$2&amp;'88101-daily-summary-by-site'!D$3,'AQS-88101'!$AC$2:$AC$2744&amp;'AQS-88101'!$E$2:$E$2744&amp;'AQS-88101'!$G$2:$G$2744,0))&lt;&gt;"",INDEX('AQS-88101'!$M$2:$M$2744,MATCH('88101-daily-summary-by-site'!$A310&amp;'88101-daily-summary-by-site'!D$2&amp;'88101-daily-summary-by-site'!D$3,'AQS-88101'!$AC$2:$AC$2744&amp;'AQS-88101'!$E$2:$E$2744&amp;'AQS-88101'!$G$2:$G$2744,0)),""),"")</f>
        <v/>
      </c>
      <c r="E310" s="42" t="str">
        <f t="array" ref="E310">IFERROR(IF(INDEX('AQS-88101'!$M$2:$M$2744,MATCH('88101-daily-summary-by-site'!$A310&amp;'88101-daily-summary-by-site'!E$2&amp;'88101-daily-summary-by-site'!E$3,'AQS-88101'!$AC$2:$AC$2744&amp;'AQS-88101'!$E$2:$E$2744&amp;'AQS-88101'!$G$2:$G$2744,0))&lt;&gt;"",INDEX('AQS-88101'!$M$2:$M$2744,MATCH('88101-daily-summary-by-site'!$A310&amp;'88101-daily-summary-by-site'!E$2&amp;'88101-daily-summary-by-site'!E$3,'AQS-88101'!$AC$2:$AC$2744&amp;'AQS-88101'!$E$2:$E$2744&amp;'AQS-88101'!$G$2:$G$2744,0)),""),"")</f>
        <v/>
      </c>
      <c r="F310" s="42" t="str">
        <f t="array" ref="F310">IFERROR(IF(INDEX('AQS-88101'!$M$2:$M$2744,MATCH('88101-daily-summary-by-site'!$A310&amp;'88101-daily-summary-by-site'!F$2&amp;'88101-daily-summary-by-site'!F$3,'AQS-88101'!$AC$2:$AC$2744&amp;'AQS-88101'!$E$2:$E$2744&amp;'AQS-88101'!$G$2:$G$2744,0))&lt;&gt;"",INDEX('AQS-88101'!$M$2:$M$2744,MATCH('88101-daily-summary-by-site'!$A310&amp;'88101-daily-summary-by-site'!F$2&amp;'88101-daily-summary-by-site'!F$3,'AQS-88101'!$AC$2:$AC$2744&amp;'AQS-88101'!$E$2:$E$2744&amp;'AQS-88101'!$G$2:$G$2744,0)),""),"")</f>
        <v/>
      </c>
      <c r="G310" s="42" t="str">
        <f t="array" ref="G310">IFERROR(IF(INDEX('AQS-88101'!$M$2:$M$2744,MATCH('88101-daily-summary-by-site'!$A310&amp;'88101-daily-summary-by-site'!G$2&amp;'88101-daily-summary-by-site'!G$3,'AQS-88101'!$AC$2:$AC$2744&amp;'AQS-88101'!$E$2:$E$2744&amp;'AQS-88101'!$G$2:$G$2744,0))&lt;&gt;"",INDEX('AQS-88101'!$M$2:$M$2744,MATCH('88101-daily-summary-by-site'!$A310&amp;'88101-daily-summary-by-site'!G$2&amp;'88101-daily-summary-by-site'!G$3,'AQS-88101'!$AC$2:$AC$2744&amp;'AQS-88101'!$E$2:$E$2744&amp;'AQS-88101'!$G$2:$G$2744,0)),""),"")</f>
        <v/>
      </c>
      <c r="H310" s="42" t="str">
        <f t="array" ref="H310">IFERROR(IF(INDEX('AQS-88101'!$M$2:$M$2744,MATCH('88101-daily-summary-by-site'!$A310&amp;'88101-daily-summary-by-site'!H$2&amp;'88101-daily-summary-by-site'!H$3,'AQS-88101'!$AC$2:$AC$2744&amp;'AQS-88101'!$E$2:$E$2744&amp;'AQS-88101'!$G$2:$G$2744,0))&lt;&gt;"",INDEX('AQS-88101'!$M$2:$M$2744,MATCH('88101-daily-summary-by-site'!$A310&amp;'88101-daily-summary-by-site'!H$2&amp;'88101-daily-summary-by-site'!H$3,'AQS-88101'!$AC$2:$AC$2744&amp;'AQS-88101'!$E$2:$E$2744&amp;'AQS-88101'!$G$2:$G$2744,0)),""),"")</f>
        <v/>
      </c>
      <c r="I310" s="108" t="str">
        <f t="array" ref="I310">IFERROR(IF(INDEX('AQS-88101'!$M$2:$M$2744,MATCH('88101-daily-summary-by-site'!$A310&amp;'88101-daily-summary-by-site'!I$2&amp;'88101-daily-summary-by-site'!I$3,'AQS-88101'!$AC$2:$AC$2744&amp;'AQS-88101'!$E$2:$E$2744&amp;'AQS-88101'!$G$2:$G$2744,0))&lt;&gt;"",INDEX('AQS-88101'!$M$2:$M$2744,MATCH('88101-daily-summary-by-site'!$A310&amp;'88101-daily-summary-by-site'!I$2&amp;'88101-daily-summary-by-site'!I$3,'AQS-88101'!$AC$2:$AC$2744&amp;'AQS-88101'!$E$2:$E$2744&amp;'AQS-88101'!$G$2:$G$2744,0)),""),"")</f>
        <v/>
      </c>
      <c r="L310" s="107">
        <f t="shared" si="20"/>
        <v>32.200000000000003</v>
      </c>
      <c r="M310" s="42" t="str">
        <f t="shared" si="21"/>
        <v/>
      </c>
      <c r="N310" s="42" t="str">
        <f t="shared" si="22"/>
        <v/>
      </c>
      <c r="O310" s="108" t="str">
        <f t="shared" si="23"/>
        <v/>
      </c>
    </row>
    <row r="311" spans="1:15" x14ac:dyDescent="0.25">
      <c r="A311" s="79">
        <f t="shared" si="24"/>
        <v>37073</v>
      </c>
      <c r="B311" s="107" t="str">
        <f t="array" ref="B311">IFERROR(IF(INDEX('AQS-88101'!$M$2:$M$2744,MATCH('88101-daily-summary-by-site'!$A311&amp;'88101-daily-summary-by-site'!B$2&amp;'88101-daily-summary-by-site'!B$3,'AQS-88101'!$AC$2:$AC$2744&amp;'AQS-88101'!$E$2:$E$2744&amp;'AQS-88101'!$G$2:$G$2744,0))&lt;&gt;"",INDEX('AQS-88101'!$M$2:$M$2744,MATCH('88101-daily-summary-by-site'!$A311&amp;'88101-daily-summary-by-site'!B$2&amp;'88101-daily-summary-by-site'!B$3,'AQS-88101'!$AC$2:$AC$2744&amp;'AQS-88101'!$E$2:$E$2744&amp;'AQS-88101'!$G$2:$G$2744,0)),""),"")</f>
        <v/>
      </c>
      <c r="C311" s="42" t="str">
        <f t="array" ref="C311">IFERROR(IF(INDEX('AQS-88101'!$M$2:$M$2744,MATCH('88101-daily-summary-by-site'!$A311&amp;'88101-daily-summary-by-site'!C$2&amp;'88101-daily-summary-by-site'!C$3,'AQS-88101'!$AC$2:$AC$2744&amp;'AQS-88101'!$E$2:$E$2744&amp;'AQS-88101'!$G$2:$G$2744,0))&lt;&gt;"",INDEX('AQS-88101'!$M$2:$M$2744,MATCH('88101-daily-summary-by-site'!$A311&amp;'88101-daily-summary-by-site'!C$2&amp;'88101-daily-summary-by-site'!C$3,'AQS-88101'!$AC$2:$AC$2744&amp;'AQS-88101'!$E$2:$E$2744&amp;'AQS-88101'!$G$2:$G$2744,0)),""),"")</f>
        <v/>
      </c>
      <c r="D311" s="42" t="str">
        <f t="array" ref="D311">IFERROR(IF(INDEX('AQS-88101'!$M$2:$M$2744,MATCH('88101-daily-summary-by-site'!$A311&amp;'88101-daily-summary-by-site'!D$2&amp;'88101-daily-summary-by-site'!D$3,'AQS-88101'!$AC$2:$AC$2744&amp;'AQS-88101'!$E$2:$E$2744&amp;'AQS-88101'!$G$2:$G$2744,0))&lt;&gt;"",INDEX('AQS-88101'!$M$2:$M$2744,MATCH('88101-daily-summary-by-site'!$A311&amp;'88101-daily-summary-by-site'!D$2&amp;'88101-daily-summary-by-site'!D$3,'AQS-88101'!$AC$2:$AC$2744&amp;'AQS-88101'!$E$2:$E$2744&amp;'AQS-88101'!$G$2:$G$2744,0)),""),"")</f>
        <v/>
      </c>
      <c r="E311" s="42" t="str">
        <f t="array" ref="E311">IFERROR(IF(INDEX('AQS-88101'!$M$2:$M$2744,MATCH('88101-daily-summary-by-site'!$A311&amp;'88101-daily-summary-by-site'!E$2&amp;'88101-daily-summary-by-site'!E$3,'AQS-88101'!$AC$2:$AC$2744&amp;'AQS-88101'!$E$2:$E$2744&amp;'AQS-88101'!$G$2:$G$2744,0))&lt;&gt;"",INDEX('AQS-88101'!$M$2:$M$2744,MATCH('88101-daily-summary-by-site'!$A311&amp;'88101-daily-summary-by-site'!E$2&amp;'88101-daily-summary-by-site'!E$3,'AQS-88101'!$AC$2:$AC$2744&amp;'AQS-88101'!$E$2:$E$2744&amp;'AQS-88101'!$G$2:$G$2744,0)),""),"")</f>
        <v/>
      </c>
      <c r="F311" s="42" t="str">
        <f t="array" ref="F311">IFERROR(IF(INDEX('AQS-88101'!$M$2:$M$2744,MATCH('88101-daily-summary-by-site'!$A311&amp;'88101-daily-summary-by-site'!F$2&amp;'88101-daily-summary-by-site'!F$3,'AQS-88101'!$AC$2:$AC$2744&amp;'AQS-88101'!$E$2:$E$2744&amp;'AQS-88101'!$G$2:$G$2744,0))&lt;&gt;"",INDEX('AQS-88101'!$M$2:$M$2744,MATCH('88101-daily-summary-by-site'!$A311&amp;'88101-daily-summary-by-site'!F$2&amp;'88101-daily-summary-by-site'!F$3,'AQS-88101'!$AC$2:$AC$2744&amp;'AQS-88101'!$E$2:$E$2744&amp;'AQS-88101'!$G$2:$G$2744,0)),""),"")</f>
        <v/>
      </c>
      <c r="G311" s="42" t="str">
        <f t="array" ref="G311">IFERROR(IF(INDEX('AQS-88101'!$M$2:$M$2744,MATCH('88101-daily-summary-by-site'!$A311&amp;'88101-daily-summary-by-site'!G$2&amp;'88101-daily-summary-by-site'!G$3,'AQS-88101'!$AC$2:$AC$2744&amp;'AQS-88101'!$E$2:$E$2744&amp;'AQS-88101'!$G$2:$G$2744,0))&lt;&gt;"",INDEX('AQS-88101'!$M$2:$M$2744,MATCH('88101-daily-summary-by-site'!$A311&amp;'88101-daily-summary-by-site'!G$2&amp;'88101-daily-summary-by-site'!G$3,'AQS-88101'!$AC$2:$AC$2744&amp;'AQS-88101'!$E$2:$E$2744&amp;'AQS-88101'!$G$2:$G$2744,0)),""),"")</f>
        <v/>
      </c>
      <c r="H311" s="42" t="str">
        <f t="array" ref="H311">IFERROR(IF(INDEX('AQS-88101'!$M$2:$M$2744,MATCH('88101-daily-summary-by-site'!$A311&amp;'88101-daily-summary-by-site'!H$2&amp;'88101-daily-summary-by-site'!H$3,'AQS-88101'!$AC$2:$AC$2744&amp;'AQS-88101'!$E$2:$E$2744&amp;'AQS-88101'!$G$2:$G$2744,0))&lt;&gt;"",INDEX('AQS-88101'!$M$2:$M$2744,MATCH('88101-daily-summary-by-site'!$A311&amp;'88101-daily-summary-by-site'!H$2&amp;'88101-daily-summary-by-site'!H$3,'AQS-88101'!$AC$2:$AC$2744&amp;'AQS-88101'!$E$2:$E$2744&amp;'AQS-88101'!$G$2:$G$2744,0)),""),"")</f>
        <v/>
      </c>
      <c r="I311" s="108" t="str">
        <f t="array" ref="I311">IFERROR(IF(INDEX('AQS-88101'!$M$2:$M$2744,MATCH('88101-daily-summary-by-site'!$A311&amp;'88101-daily-summary-by-site'!I$2&amp;'88101-daily-summary-by-site'!I$3,'AQS-88101'!$AC$2:$AC$2744&amp;'AQS-88101'!$E$2:$E$2744&amp;'AQS-88101'!$G$2:$G$2744,0))&lt;&gt;"",INDEX('AQS-88101'!$M$2:$M$2744,MATCH('88101-daily-summary-by-site'!$A311&amp;'88101-daily-summary-by-site'!I$2&amp;'88101-daily-summary-by-site'!I$3,'AQS-88101'!$AC$2:$AC$2744&amp;'AQS-88101'!$E$2:$E$2744&amp;'AQS-88101'!$G$2:$G$2744,0)),""),"")</f>
        <v/>
      </c>
      <c r="L311" s="107" t="str">
        <f t="shared" si="20"/>
        <v/>
      </c>
      <c r="M311" s="42" t="str">
        <f t="shared" si="21"/>
        <v/>
      </c>
      <c r="N311" s="42" t="str">
        <f t="shared" si="22"/>
        <v/>
      </c>
      <c r="O311" s="108" t="str">
        <f t="shared" si="23"/>
        <v/>
      </c>
    </row>
    <row r="312" spans="1:15" x14ac:dyDescent="0.25">
      <c r="A312" s="79">
        <f t="shared" si="24"/>
        <v>37074</v>
      </c>
      <c r="B312" s="107" t="str">
        <f t="array" ref="B312">IFERROR(IF(INDEX('AQS-88101'!$M$2:$M$2744,MATCH('88101-daily-summary-by-site'!$A312&amp;'88101-daily-summary-by-site'!B$2&amp;'88101-daily-summary-by-site'!B$3,'AQS-88101'!$AC$2:$AC$2744&amp;'AQS-88101'!$E$2:$E$2744&amp;'AQS-88101'!$G$2:$G$2744,0))&lt;&gt;"",INDEX('AQS-88101'!$M$2:$M$2744,MATCH('88101-daily-summary-by-site'!$A312&amp;'88101-daily-summary-by-site'!B$2&amp;'88101-daily-summary-by-site'!B$3,'AQS-88101'!$AC$2:$AC$2744&amp;'AQS-88101'!$E$2:$E$2744&amp;'AQS-88101'!$G$2:$G$2744,0)),""),"")</f>
        <v/>
      </c>
      <c r="C312" s="42" t="str">
        <f t="array" ref="C312">IFERROR(IF(INDEX('AQS-88101'!$M$2:$M$2744,MATCH('88101-daily-summary-by-site'!$A312&amp;'88101-daily-summary-by-site'!C$2&amp;'88101-daily-summary-by-site'!C$3,'AQS-88101'!$AC$2:$AC$2744&amp;'AQS-88101'!$E$2:$E$2744&amp;'AQS-88101'!$G$2:$G$2744,0))&lt;&gt;"",INDEX('AQS-88101'!$M$2:$M$2744,MATCH('88101-daily-summary-by-site'!$A312&amp;'88101-daily-summary-by-site'!C$2&amp;'88101-daily-summary-by-site'!C$3,'AQS-88101'!$AC$2:$AC$2744&amp;'AQS-88101'!$E$2:$E$2744&amp;'AQS-88101'!$G$2:$G$2744,0)),""),"")</f>
        <v/>
      </c>
      <c r="D312" s="42" t="str">
        <f t="array" ref="D312">IFERROR(IF(INDEX('AQS-88101'!$M$2:$M$2744,MATCH('88101-daily-summary-by-site'!$A312&amp;'88101-daily-summary-by-site'!D$2&amp;'88101-daily-summary-by-site'!D$3,'AQS-88101'!$AC$2:$AC$2744&amp;'AQS-88101'!$E$2:$E$2744&amp;'AQS-88101'!$G$2:$G$2744,0))&lt;&gt;"",INDEX('AQS-88101'!$M$2:$M$2744,MATCH('88101-daily-summary-by-site'!$A312&amp;'88101-daily-summary-by-site'!D$2&amp;'88101-daily-summary-by-site'!D$3,'AQS-88101'!$AC$2:$AC$2744&amp;'AQS-88101'!$E$2:$E$2744&amp;'AQS-88101'!$G$2:$G$2744,0)),""),"")</f>
        <v/>
      </c>
      <c r="E312" s="42" t="str">
        <f t="array" ref="E312">IFERROR(IF(INDEX('AQS-88101'!$M$2:$M$2744,MATCH('88101-daily-summary-by-site'!$A312&amp;'88101-daily-summary-by-site'!E$2&amp;'88101-daily-summary-by-site'!E$3,'AQS-88101'!$AC$2:$AC$2744&amp;'AQS-88101'!$E$2:$E$2744&amp;'AQS-88101'!$G$2:$G$2744,0))&lt;&gt;"",INDEX('AQS-88101'!$M$2:$M$2744,MATCH('88101-daily-summary-by-site'!$A312&amp;'88101-daily-summary-by-site'!E$2&amp;'88101-daily-summary-by-site'!E$3,'AQS-88101'!$AC$2:$AC$2744&amp;'AQS-88101'!$E$2:$E$2744&amp;'AQS-88101'!$G$2:$G$2744,0)),""),"")</f>
        <v/>
      </c>
      <c r="F312" s="42" t="str">
        <f t="array" ref="F312">IFERROR(IF(INDEX('AQS-88101'!$M$2:$M$2744,MATCH('88101-daily-summary-by-site'!$A312&amp;'88101-daily-summary-by-site'!F$2&amp;'88101-daily-summary-by-site'!F$3,'AQS-88101'!$AC$2:$AC$2744&amp;'AQS-88101'!$E$2:$E$2744&amp;'AQS-88101'!$G$2:$G$2744,0))&lt;&gt;"",INDEX('AQS-88101'!$M$2:$M$2744,MATCH('88101-daily-summary-by-site'!$A312&amp;'88101-daily-summary-by-site'!F$2&amp;'88101-daily-summary-by-site'!F$3,'AQS-88101'!$AC$2:$AC$2744&amp;'AQS-88101'!$E$2:$E$2744&amp;'AQS-88101'!$G$2:$G$2744,0)),""),"")</f>
        <v/>
      </c>
      <c r="G312" s="42" t="str">
        <f t="array" ref="G312">IFERROR(IF(INDEX('AQS-88101'!$M$2:$M$2744,MATCH('88101-daily-summary-by-site'!$A312&amp;'88101-daily-summary-by-site'!G$2&amp;'88101-daily-summary-by-site'!G$3,'AQS-88101'!$AC$2:$AC$2744&amp;'AQS-88101'!$E$2:$E$2744&amp;'AQS-88101'!$G$2:$G$2744,0))&lt;&gt;"",INDEX('AQS-88101'!$M$2:$M$2744,MATCH('88101-daily-summary-by-site'!$A312&amp;'88101-daily-summary-by-site'!G$2&amp;'88101-daily-summary-by-site'!G$3,'AQS-88101'!$AC$2:$AC$2744&amp;'AQS-88101'!$E$2:$E$2744&amp;'AQS-88101'!$G$2:$G$2744,0)),""),"")</f>
        <v/>
      </c>
      <c r="H312" s="42" t="str">
        <f t="array" ref="H312">IFERROR(IF(INDEX('AQS-88101'!$M$2:$M$2744,MATCH('88101-daily-summary-by-site'!$A312&amp;'88101-daily-summary-by-site'!H$2&amp;'88101-daily-summary-by-site'!H$3,'AQS-88101'!$AC$2:$AC$2744&amp;'AQS-88101'!$E$2:$E$2744&amp;'AQS-88101'!$G$2:$G$2744,0))&lt;&gt;"",INDEX('AQS-88101'!$M$2:$M$2744,MATCH('88101-daily-summary-by-site'!$A312&amp;'88101-daily-summary-by-site'!H$2&amp;'88101-daily-summary-by-site'!H$3,'AQS-88101'!$AC$2:$AC$2744&amp;'AQS-88101'!$E$2:$E$2744&amp;'AQS-88101'!$G$2:$G$2744,0)),""),"")</f>
        <v/>
      </c>
      <c r="I312" s="108" t="str">
        <f t="array" ref="I312">IFERROR(IF(INDEX('AQS-88101'!$M$2:$M$2744,MATCH('88101-daily-summary-by-site'!$A312&amp;'88101-daily-summary-by-site'!I$2&amp;'88101-daily-summary-by-site'!I$3,'AQS-88101'!$AC$2:$AC$2744&amp;'AQS-88101'!$E$2:$E$2744&amp;'AQS-88101'!$G$2:$G$2744,0))&lt;&gt;"",INDEX('AQS-88101'!$M$2:$M$2744,MATCH('88101-daily-summary-by-site'!$A312&amp;'88101-daily-summary-by-site'!I$2&amp;'88101-daily-summary-by-site'!I$3,'AQS-88101'!$AC$2:$AC$2744&amp;'AQS-88101'!$E$2:$E$2744&amp;'AQS-88101'!$G$2:$G$2744,0)),""),"")</f>
        <v/>
      </c>
      <c r="L312" s="107" t="str">
        <f t="shared" si="20"/>
        <v/>
      </c>
      <c r="M312" s="42" t="str">
        <f t="shared" si="21"/>
        <v/>
      </c>
      <c r="N312" s="42" t="str">
        <f t="shared" si="22"/>
        <v/>
      </c>
      <c r="O312" s="108" t="str">
        <f t="shared" si="23"/>
        <v/>
      </c>
    </row>
    <row r="313" spans="1:15" x14ac:dyDescent="0.25">
      <c r="A313" s="79">
        <f t="shared" si="24"/>
        <v>37075</v>
      </c>
      <c r="B313" s="107">
        <f t="array" ref="B313">IFERROR(IF(INDEX('AQS-88101'!$M$2:$M$2744,MATCH('88101-daily-summary-by-site'!$A313&amp;'88101-daily-summary-by-site'!B$2&amp;'88101-daily-summary-by-site'!B$3,'AQS-88101'!$AC$2:$AC$2744&amp;'AQS-88101'!$E$2:$E$2744&amp;'AQS-88101'!$G$2:$G$2744,0))&lt;&gt;"",INDEX('AQS-88101'!$M$2:$M$2744,MATCH('88101-daily-summary-by-site'!$A313&amp;'88101-daily-summary-by-site'!B$2&amp;'88101-daily-summary-by-site'!B$3,'AQS-88101'!$AC$2:$AC$2744&amp;'AQS-88101'!$E$2:$E$2744&amp;'AQS-88101'!$G$2:$G$2744,0)),""),"")</f>
        <v>11.5</v>
      </c>
      <c r="C313" s="42" t="str">
        <f t="array" ref="C313">IFERROR(IF(INDEX('AQS-88101'!$M$2:$M$2744,MATCH('88101-daily-summary-by-site'!$A313&amp;'88101-daily-summary-by-site'!C$2&amp;'88101-daily-summary-by-site'!C$3,'AQS-88101'!$AC$2:$AC$2744&amp;'AQS-88101'!$E$2:$E$2744&amp;'AQS-88101'!$G$2:$G$2744,0))&lt;&gt;"",INDEX('AQS-88101'!$M$2:$M$2744,MATCH('88101-daily-summary-by-site'!$A313&amp;'88101-daily-summary-by-site'!C$2&amp;'88101-daily-summary-by-site'!C$3,'AQS-88101'!$AC$2:$AC$2744&amp;'AQS-88101'!$E$2:$E$2744&amp;'AQS-88101'!$G$2:$G$2744,0)),""),"")</f>
        <v/>
      </c>
      <c r="D313" s="42" t="str">
        <f t="array" ref="D313">IFERROR(IF(INDEX('AQS-88101'!$M$2:$M$2744,MATCH('88101-daily-summary-by-site'!$A313&amp;'88101-daily-summary-by-site'!D$2&amp;'88101-daily-summary-by-site'!D$3,'AQS-88101'!$AC$2:$AC$2744&amp;'AQS-88101'!$E$2:$E$2744&amp;'AQS-88101'!$G$2:$G$2744,0))&lt;&gt;"",INDEX('AQS-88101'!$M$2:$M$2744,MATCH('88101-daily-summary-by-site'!$A313&amp;'88101-daily-summary-by-site'!D$2&amp;'88101-daily-summary-by-site'!D$3,'AQS-88101'!$AC$2:$AC$2744&amp;'AQS-88101'!$E$2:$E$2744&amp;'AQS-88101'!$G$2:$G$2744,0)),""),"")</f>
        <v/>
      </c>
      <c r="E313" s="42" t="str">
        <f t="array" ref="E313">IFERROR(IF(INDEX('AQS-88101'!$M$2:$M$2744,MATCH('88101-daily-summary-by-site'!$A313&amp;'88101-daily-summary-by-site'!E$2&amp;'88101-daily-summary-by-site'!E$3,'AQS-88101'!$AC$2:$AC$2744&amp;'AQS-88101'!$E$2:$E$2744&amp;'AQS-88101'!$G$2:$G$2744,0))&lt;&gt;"",INDEX('AQS-88101'!$M$2:$M$2744,MATCH('88101-daily-summary-by-site'!$A313&amp;'88101-daily-summary-by-site'!E$2&amp;'88101-daily-summary-by-site'!E$3,'AQS-88101'!$AC$2:$AC$2744&amp;'AQS-88101'!$E$2:$E$2744&amp;'AQS-88101'!$G$2:$G$2744,0)),""),"")</f>
        <v/>
      </c>
      <c r="F313" s="42" t="str">
        <f t="array" ref="F313">IFERROR(IF(INDEX('AQS-88101'!$M$2:$M$2744,MATCH('88101-daily-summary-by-site'!$A313&amp;'88101-daily-summary-by-site'!F$2&amp;'88101-daily-summary-by-site'!F$3,'AQS-88101'!$AC$2:$AC$2744&amp;'AQS-88101'!$E$2:$E$2744&amp;'AQS-88101'!$G$2:$G$2744,0))&lt;&gt;"",INDEX('AQS-88101'!$M$2:$M$2744,MATCH('88101-daily-summary-by-site'!$A313&amp;'88101-daily-summary-by-site'!F$2&amp;'88101-daily-summary-by-site'!F$3,'AQS-88101'!$AC$2:$AC$2744&amp;'AQS-88101'!$E$2:$E$2744&amp;'AQS-88101'!$G$2:$G$2744,0)),""),"")</f>
        <v/>
      </c>
      <c r="G313" s="42" t="str">
        <f t="array" ref="G313">IFERROR(IF(INDEX('AQS-88101'!$M$2:$M$2744,MATCH('88101-daily-summary-by-site'!$A313&amp;'88101-daily-summary-by-site'!G$2&amp;'88101-daily-summary-by-site'!G$3,'AQS-88101'!$AC$2:$AC$2744&amp;'AQS-88101'!$E$2:$E$2744&amp;'AQS-88101'!$G$2:$G$2744,0))&lt;&gt;"",INDEX('AQS-88101'!$M$2:$M$2744,MATCH('88101-daily-summary-by-site'!$A313&amp;'88101-daily-summary-by-site'!G$2&amp;'88101-daily-summary-by-site'!G$3,'AQS-88101'!$AC$2:$AC$2744&amp;'AQS-88101'!$E$2:$E$2744&amp;'AQS-88101'!$G$2:$G$2744,0)),""),"")</f>
        <v/>
      </c>
      <c r="H313" s="42" t="str">
        <f t="array" ref="H313">IFERROR(IF(INDEX('AQS-88101'!$M$2:$M$2744,MATCH('88101-daily-summary-by-site'!$A313&amp;'88101-daily-summary-by-site'!H$2&amp;'88101-daily-summary-by-site'!H$3,'AQS-88101'!$AC$2:$AC$2744&amp;'AQS-88101'!$E$2:$E$2744&amp;'AQS-88101'!$G$2:$G$2744,0))&lt;&gt;"",INDEX('AQS-88101'!$M$2:$M$2744,MATCH('88101-daily-summary-by-site'!$A313&amp;'88101-daily-summary-by-site'!H$2&amp;'88101-daily-summary-by-site'!H$3,'AQS-88101'!$AC$2:$AC$2744&amp;'AQS-88101'!$E$2:$E$2744&amp;'AQS-88101'!$G$2:$G$2744,0)),""),"")</f>
        <v/>
      </c>
      <c r="I313" s="108" t="str">
        <f t="array" ref="I313">IFERROR(IF(INDEX('AQS-88101'!$M$2:$M$2744,MATCH('88101-daily-summary-by-site'!$A313&amp;'88101-daily-summary-by-site'!I$2&amp;'88101-daily-summary-by-site'!I$3,'AQS-88101'!$AC$2:$AC$2744&amp;'AQS-88101'!$E$2:$E$2744&amp;'AQS-88101'!$G$2:$G$2744,0))&lt;&gt;"",INDEX('AQS-88101'!$M$2:$M$2744,MATCH('88101-daily-summary-by-site'!$A313&amp;'88101-daily-summary-by-site'!I$2&amp;'88101-daily-summary-by-site'!I$3,'AQS-88101'!$AC$2:$AC$2744&amp;'AQS-88101'!$E$2:$E$2744&amp;'AQS-88101'!$G$2:$G$2744,0)),""),"")</f>
        <v/>
      </c>
      <c r="L313" s="107">
        <f t="shared" si="20"/>
        <v>11.5</v>
      </c>
      <c r="M313" s="42" t="str">
        <f t="shared" si="21"/>
        <v/>
      </c>
      <c r="N313" s="42" t="str">
        <f t="shared" si="22"/>
        <v/>
      </c>
      <c r="O313" s="108" t="str">
        <f t="shared" si="23"/>
        <v/>
      </c>
    </row>
    <row r="314" spans="1:15" x14ac:dyDescent="0.25">
      <c r="A314" s="79">
        <f t="shared" si="24"/>
        <v>37076</v>
      </c>
      <c r="B314" s="107" t="str">
        <f t="array" ref="B314">IFERROR(IF(INDEX('AQS-88101'!$M$2:$M$2744,MATCH('88101-daily-summary-by-site'!$A314&amp;'88101-daily-summary-by-site'!B$2&amp;'88101-daily-summary-by-site'!B$3,'AQS-88101'!$AC$2:$AC$2744&amp;'AQS-88101'!$E$2:$E$2744&amp;'AQS-88101'!$G$2:$G$2744,0))&lt;&gt;"",INDEX('AQS-88101'!$M$2:$M$2744,MATCH('88101-daily-summary-by-site'!$A314&amp;'88101-daily-summary-by-site'!B$2&amp;'88101-daily-summary-by-site'!B$3,'AQS-88101'!$AC$2:$AC$2744&amp;'AQS-88101'!$E$2:$E$2744&amp;'AQS-88101'!$G$2:$G$2744,0)),""),"")</f>
        <v/>
      </c>
      <c r="C314" s="42" t="str">
        <f t="array" ref="C314">IFERROR(IF(INDEX('AQS-88101'!$M$2:$M$2744,MATCH('88101-daily-summary-by-site'!$A314&amp;'88101-daily-summary-by-site'!C$2&amp;'88101-daily-summary-by-site'!C$3,'AQS-88101'!$AC$2:$AC$2744&amp;'AQS-88101'!$E$2:$E$2744&amp;'AQS-88101'!$G$2:$G$2744,0))&lt;&gt;"",INDEX('AQS-88101'!$M$2:$M$2744,MATCH('88101-daily-summary-by-site'!$A314&amp;'88101-daily-summary-by-site'!C$2&amp;'88101-daily-summary-by-site'!C$3,'AQS-88101'!$AC$2:$AC$2744&amp;'AQS-88101'!$E$2:$E$2744&amp;'AQS-88101'!$G$2:$G$2744,0)),""),"")</f>
        <v/>
      </c>
      <c r="D314" s="42" t="str">
        <f t="array" ref="D314">IFERROR(IF(INDEX('AQS-88101'!$M$2:$M$2744,MATCH('88101-daily-summary-by-site'!$A314&amp;'88101-daily-summary-by-site'!D$2&amp;'88101-daily-summary-by-site'!D$3,'AQS-88101'!$AC$2:$AC$2744&amp;'AQS-88101'!$E$2:$E$2744&amp;'AQS-88101'!$G$2:$G$2744,0))&lt;&gt;"",INDEX('AQS-88101'!$M$2:$M$2744,MATCH('88101-daily-summary-by-site'!$A314&amp;'88101-daily-summary-by-site'!D$2&amp;'88101-daily-summary-by-site'!D$3,'AQS-88101'!$AC$2:$AC$2744&amp;'AQS-88101'!$E$2:$E$2744&amp;'AQS-88101'!$G$2:$G$2744,0)),""),"")</f>
        <v/>
      </c>
      <c r="E314" s="42" t="str">
        <f t="array" ref="E314">IFERROR(IF(INDEX('AQS-88101'!$M$2:$M$2744,MATCH('88101-daily-summary-by-site'!$A314&amp;'88101-daily-summary-by-site'!E$2&amp;'88101-daily-summary-by-site'!E$3,'AQS-88101'!$AC$2:$AC$2744&amp;'AQS-88101'!$E$2:$E$2744&amp;'AQS-88101'!$G$2:$G$2744,0))&lt;&gt;"",INDEX('AQS-88101'!$M$2:$M$2744,MATCH('88101-daily-summary-by-site'!$A314&amp;'88101-daily-summary-by-site'!E$2&amp;'88101-daily-summary-by-site'!E$3,'AQS-88101'!$AC$2:$AC$2744&amp;'AQS-88101'!$E$2:$E$2744&amp;'AQS-88101'!$G$2:$G$2744,0)),""),"")</f>
        <v/>
      </c>
      <c r="F314" s="42" t="str">
        <f t="array" ref="F314">IFERROR(IF(INDEX('AQS-88101'!$M$2:$M$2744,MATCH('88101-daily-summary-by-site'!$A314&amp;'88101-daily-summary-by-site'!F$2&amp;'88101-daily-summary-by-site'!F$3,'AQS-88101'!$AC$2:$AC$2744&amp;'AQS-88101'!$E$2:$E$2744&amp;'AQS-88101'!$G$2:$G$2744,0))&lt;&gt;"",INDEX('AQS-88101'!$M$2:$M$2744,MATCH('88101-daily-summary-by-site'!$A314&amp;'88101-daily-summary-by-site'!F$2&amp;'88101-daily-summary-by-site'!F$3,'AQS-88101'!$AC$2:$AC$2744&amp;'AQS-88101'!$E$2:$E$2744&amp;'AQS-88101'!$G$2:$G$2744,0)),""),"")</f>
        <v/>
      </c>
      <c r="G314" s="42" t="str">
        <f t="array" ref="G314">IFERROR(IF(INDEX('AQS-88101'!$M$2:$M$2744,MATCH('88101-daily-summary-by-site'!$A314&amp;'88101-daily-summary-by-site'!G$2&amp;'88101-daily-summary-by-site'!G$3,'AQS-88101'!$AC$2:$AC$2744&amp;'AQS-88101'!$E$2:$E$2744&amp;'AQS-88101'!$G$2:$G$2744,0))&lt;&gt;"",INDEX('AQS-88101'!$M$2:$M$2744,MATCH('88101-daily-summary-by-site'!$A314&amp;'88101-daily-summary-by-site'!G$2&amp;'88101-daily-summary-by-site'!G$3,'AQS-88101'!$AC$2:$AC$2744&amp;'AQS-88101'!$E$2:$E$2744&amp;'AQS-88101'!$G$2:$G$2744,0)),""),"")</f>
        <v/>
      </c>
      <c r="H314" s="42" t="str">
        <f t="array" ref="H314">IFERROR(IF(INDEX('AQS-88101'!$M$2:$M$2744,MATCH('88101-daily-summary-by-site'!$A314&amp;'88101-daily-summary-by-site'!H$2&amp;'88101-daily-summary-by-site'!H$3,'AQS-88101'!$AC$2:$AC$2744&amp;'AQS-88101'!$E$2:$E$2744&amp;'AQS-88101'!$G$2:$G$2744,0))&lt;&gt;"",INDEX('AQS-88101'!$M$2:$M$2744,MATCH('88101-daily-summary-by-site'!$A314&amp;'88101-daily-summary-by-site'!H$2&amp;'88101-daily-summary-by-site'!H$3,'AQS-88101'!$AC$2:$AC$2744&amp;'AQS-88101'!$E$2:$E$2744&amp;'AQS-88101'!$G$2:$G$2744,0)),""),"")</f>
        <v/>
      </c>
      <c r="I314" s="108" t="str">
        <f t="array" ref="I314">IFERROR(IF(INDEX('AQS-88101'!$M$2:$M$2744,MATCH('88101-daily-summary-by-site'!$A314&amp;'88101-daily-summary-by-site'!I$2&amp;'88101-daily-summary-by-site'!I$3,'AQS-88101'!$AC$2:$AC$2744&amp;'AQS-88101'!$E$2:$E$2744&amp;'AQS-88101'!$G$2:$G$2744,0))&lt;&gt;"",INDEX('AQS-88101'!$M$2:$M$2744,MATCH('88101-daily-summary-by-site'!$A314&amp;'88101-daily-summary-by-site'!I$2&amp;'88101-daily-summary-by-site'!I$3,'AQS-88101'!$AC$2:$AC$2744&amp;'AQS-88101'!$E$2:$E$2744&amp;'AQS-88101'!$G$2:$G$2744,0)),""),"")</f>
        <v/>
      </c>
      <c r="L314" s="107" t="str">
        <f t="shared" si="20"/>
        <v/>
      </c>
      <c r="M314" s="42" t="str">
        <f t="shared" si="21"/>
        <v/>
      </c>
      <c r="N314" s="42" t="str">
        <f t="shared" si="22"/>
        <v/>
      </c>
      <c r="O314" s="108" t="str">
        <f t="shared" si="23"/>
        <v/>
      </c>
    </row>
    <row r="315" spans="1:15" x14ac:dyDescent="0.25">
      <c r="A315" s="79">
        <f t="shared" si="24"/>
        <v>37077</v>
      </c>
      <c r="B315" s="107" t="str">
        <f t="array" ref="B315">IFERROR(IF(INDEX('AQS-88101'!$M$2:$M$2744,MATCH('88101-daily-summary-by-site'!$A315&amp;'88101-daily-summary-by-site'!B$2&amp;'88101-daily-summary-by-site'!B$3,'AQS-88101'!$AC$2:$AC$2744&amp;'AQS-88101'!$E$2:$E$2744&amp;'AQS-88101'!$G$2:$G$2744,0))&lt;&gt;"",INDEX('AQS-88101'!$M$2:$M$2744,MATCH('88101-daily-summary-by-site'!$A315&amp;'88101-daily-summary-by-site'!B$2&amp;'88101-daily-summary-by-site'!B$3,'AQS-88101'!$AC$2:$AC$2744&amp;'AQS-88101'!$E$2:$E$2744&amp;'AQS-88101'!$G$2:$G$2744,0)),""),"")</f>
        <v/>
      </c>
      <c r="C315" s="42" t="str">
        <f t="array" ref="C315">IFERROR(IF(INDEX('AQS-88101'!$M$2:$M$2744,MATCH('88101-daily-summary-by-site'!$A315&amp;'88101-daily-summary-by-site'!C$2&amp;'88101-daily-summary-by-site'!C$3,'AQS-88101'!$AC$2:$AC$2744&amp;'AQS-88101'!$E$2:$E$2744&amp;'AQS-88101'!$G$2:$G$2744,0))&lt;&gt;"",INDEX('AQS-88101'!$M$2:$M$2744,MATCH('88101-daily-summary-by-site'!$A315&amp;'88101-daily-summary-by-site'!C$2&amp;'88101-daily-summary-by-site'!C$3,'AQS-88101'!$AC$2:$AC$2744&amp;'AQS-88101'!$E$2:$E$2744&amp;'AQS-88101'!$G$2:$G$2744,0)),""),"")</f>
        <v/>
      </c>
      <c r="D315" s="42" t="str">
        <f t="array" ref="D315">IFERROR(IF(INDEX('AQS-88101'!$M$2:$M$2744,MATCH('88101-daily-summary-by-site'!$A315&amp;'88101-daily-summary-by-site'!D$2&amp;'88101-daily-summary-by-site'!D$3,'AQS-88101'!$AC$2:$AC$2744&amp;'AQS-88101'!$E$2:$E$2744&amp;'AQS-88101'!$G$2:$G$2744,0))&lt;&gt;"",INDEX('AQS-88101'!$M$2:$M$2744,MATCH('88101-daily-summary-by-site'!$A315&amp;'88101-daily-summary-by-site'!D$2&amp;'88101-daily-summary-by-site'!D$3,'AQS-88101'!$AC$2:$AC$2744&amp;'AQS-88101'!$E$2:$E$2744&amp;'AQS-88101'!$G$2:$G$2744,0)),""),"")</f>
        <v/>
      </c>
      <c r="E315" s="42" t="str">
        <f t="array" ref="E315">IFERROR(IF(INDEX('AQS-88101'!$M$2:$M$2744,MATCH('88101-daily-summary-by-site'!$A315&amp;'88101-daily-summary-by-site'!E$2&amp;'88101-daily-summary-by-site'!E$3,'AQS-88101'!$AC$2:$AC$2744&amp;'AQS-88101'!$E$2:$E$2744&amp;'AQS-88101'!$G$2:$G$2744,0))&lt;&gt;"",INDEX('AQS-88101'!$M$2:$M$2744,MATCH('88101-daily-summary-by-site'!$A315&amp;'88101-daily-summary-by-site'!E$2&amp;'88101-daily-summary-by-site'!E$3,'AQS-88101'!$AC$2:$AC$2744&amp;'AQS-88101'!$E$2:$E$2744&amp;'AQS-88101'!$G$2:$G$2744,0)),""),"")</f>
        <v/>
      </c>
      <c r="F315" s="42" t="str">
        <f t="array" ref="F315">IFERROR(IF(INDEX('AQS-88101'!$M$2:$M$2744,MATCH('88101-daily-summary-by-site'!$A315&amp;'88101-daily-summary-by-site'!F$2&amp;'88101-daily-summary-by-site'!F$3,'AQS-88101'!$AC$2:$AC$2744&amp;'AQS-88101'!$E$2:$E$2744&amp;'AQS-88101'!$G$2:$G$2744,0))&lt;&gt;"",INDEX('AQS-88101'!$M$2:$M$2744,MATCH('88101-daily-summary-by-site'!$A315&amp;'88101-daily-summary-by-site'!F$2&amp;'88101-daily-summary-by-site'!F$3,'AQS-88101'!$AC$2:$AC$2744&amp;'AQS-88101'!$E$2:$E$2744&amp;'AQS-88101'!$G$2:$G$2744,0)),""),"")</f>
        <v/>
      </c>
      <c r="G315" s="42" t="str">
        <f t="array" ref="G315">IFERROR(IF(INDEX('AQS-88101'!$M$2:$M$2744,MATCH('88101-daily-summary-by-site'!$A315&amp;'88101-daily-summary-by-site'!G$2&amp;'88101-daily-summary-by-site'!G$3,'AQS-88101'!$AC$2:$AC$2744&amp;'AQS-88101'!$E$2:$E$2744&amp;'AQS-88101'!$G$2:$G$2744,0))&lt;&gt;"",INDEX('AQS-88101'!$M$2:$M$2744,MATCH('88101-daily-summary-by-site'!$A315&amp;'88101-daily-summary-by-site'!G$2&amp;'88101-daily-summary-by-site'!G$3,'AQS-88101'!$AC$2:$AC$2744&amp;'AQS-88101'!$E$2:$E$2744&amp;'AQS-88101'!$G$2:$G$2744,0)),""),"")</f>
        <v/>
      </c>
      <c r="H315" s="42" t="str">
        <f t="array" ref="H315">IFERROR(IF(INDEX('AQS-88101'!$M$2:$M$2744,MATCH('88101-daily-summary-by-site'!$A315&amp;'88101-daily-summary-by-site'!H$2&amp;'88101-daily-summary-by-site'!H$3,'AQS-88101'!$AC$2:$AC$2744&amp;'AQS-88101'!$E$2:$E$2744&amp;'AQS-88101'!$G$2:$G$2744,0))&lt;&gt;"",INDEX('AQS-88101'!$M$2:$M$2744,MATCH('88101-daily-summary-by-site'!$A315&amp;'88101-daily-summary-by-site'!H$2&amp;'88101-daily-summary-by-site'!H$3,'AQS-88101'!$AC$2:$AC$2744&amp;'AQS-88101'!$E$2:$E$2744&amp;'AQS-88101'!$G$2:$G$2744,0)),""),"")</f>
        <v/>
      </c>
      <c r="I315" s="108" t="str">
        <f t="array" ref="I315">IFERROR(IF(INDEX('AQS-88101'!$M$2:$M$2744,MATCH('88101-daily-summary-by-site'!$A315&amp;'88101-daily-summary-by-site'!I$2&amp;'88101-daily-summary-by-site'!I$3,'AQS-88101'!$AC$2:$AC$2744&amp;'AQS-88101'!$E$2:$E$2744&amp;'AQS-88101'!$G$2:$G$2744,0))&lt;&gt;"",INDEX('AQS-88101'!$M$2:$M$2744,MATCH('88101-daily-summary-by-site'!$A315&amp;'88101-daily-summary-by-site'!I$2&amp;'88101-daily-summary-by-site'!I$3,'AQS-88101'!$AC$2:$AC$2744&amp;'AQS-88101'!$E$2:$E$2744&amp;'AQS-88101'!$G$2:$G$2744,0)),""),"")</f>
        <v/>
      </c>
      <c r="L315" s="107" t="str">
        <f t="shared" si="20"/>
        <v/>
      </c>
      <c r="M315" s="42" t="str">
        <f t="shared" si="21"/>
        <v/>
      </c>
      <c r="N315" s="42" t="str">
        <f t="shared" si="22"/>
        <v/>
      </c>
      <c r="O315" s="108" t="str">
        <f t="shared" si="23"/>
        <v/>
      </c>
    </row>
    <row r="316" spans="1:15" x14ac:dyDescent="0.25">
      <c r="A316" s="79">
        <f t="shared" si="24"/>
        <v>37078</v>
      </c>
      <c r="B316" s="107">
        <f t="array" ref="B316">IFERROR(IF(INDEX('AQS-88101'!$M$2:$M$2744,MATCH('88101-daily-summary-by-site'!$A316&amp;'88101-daily-summary-by-site'!B$2&amp;'88101-daily-summary-by-site'!B$3,'AQS-88101'!$AC$2:$AC$2744&amp;'AQS-88101'!$E$2:$E$2744&amp;'AQS-88101'!$G$2:$G$2744,0))&lt;&gt;"",INDEX('AQS-88101'!$M$2:$M$2744,MATCH('88101-daily-summary-by-site'!$A316&amp;'88101-daily-summary-by-site'!B$2&amp;'88101-daily-summary-by-site'!B$3,'AQS-88101'!$AC$2:$AC$2744&amp;'AQS-88101'!$E$2:$E$2744&amp;'AQS-88101'!$G$2:$G$2744,0)),""),"")</f>
        <v>2.7</v>
      </c>
      <c r="C316" s="42" t="str">
        <f t="array" ref="C316">IFERROR(IF(INDEX('AQS-88101'!$M$2:$M$2744,MATCH('88101-daily-summary-by-site'!$A316&amp;'88101-daily-summary-by-site'!C$2&amp;'88101-daily-summary-by-site'!C$3,'AQS-88101'!$AC$2:$AC$2744&amp;'AQS-88101'!$E$2:$E$2744&amp;'AQS-88101'!$G$2:$G$2744,0))&lt;&gt;"",INDEX('AQS-88101'!$M$2:$M$2744,MATCH('88101-daily-summary-by-site'!$A316&amp;'88101-daily-summary-by-site'!C$2&amp;'88101-daily-summary-by-site'!C$3,'AQS-88101'!$AC$2:$AC$2744&amp;'AQS-88101'!$E$2:$E$2744&amp;'AQS-88101'!$G$2:$G$2744,0)),""),"")</f>
        <v/>
      </c>
      <c r="D316" s="42" t="str">
        <f t="array" ref="D316">IFERROR(IF(INDEX('AQS-88101'!$M$2:$M$2744,MATCH('88101-daily-summary-by-site'!$A316&amp;'88101-daily-summary-by-site'!D$2&amp;'88101-daily-summary-by-site'!D$3,'AQS-88101'!$AC$2:$AC$2744&amp;'AQS-88101'!$E$2:$E$2744&amp;'AQS-88101'!$G$2:$G$2744,0))&lt;&gt;"",INDEX('AQS-88101'!$M$2:$M$2744,MATCH('88101-daily-summary-by-site'!$A316&amp;'88101-daily-summary-by-site'!D$2&amp;'88101-daily-summary-by-site'!D$3,'AQS-88101'!$AC$2:$AC$2744&amp;'AQS-88101'!$E$2:$E$2744&amp;'AQS-88101'!$G$2:$G$2744,0)),""),"")</f>
        <v/>
      </c>
      <c r="E316" s="42" t="str">
        <f t="array" ref="E316">IFERROR(IF(INDEX('AQS-88101'!$M$2:$M$2744,MATCH('88101-daily-summary-by-site'!$A316&amp;'88101-daily-summary-by-site'!E$2&amp;'88101-daily-summary-by-site'!E$3,'AQS-88101'!$AC$2:$AC$2744&amp;'AQS-88101'!$E$2:$E$2744&amp;'AQS-88101'!$G$2:$G$2744,0))&lt;&gt;"",INDEX('AQS-88101'!$M$2:$M$2744,MATCH('88101-daily-summary-by-site'!$A316&amp;'88101-daily-summary-by-site'!E$2&amp;'88101-daily-summary-by-site'!E$3,'AQS-88101'!$AC$2:$AC$2744&amp;'AQS-88101'!$E$2:$E$2744&amp;'AQS-88101'!$G$2:$G$2744,0)),""),"")</f>
        <v/>
      </c>
      <c r="F316" s="42" t="str">
        <f t="array" ref="F316">IFERROR(IF(INDEX('AQS-88101'!$M$2:$M$2744,MATCH('88101-daily-summary-by-site'!$A316&amp;'88101-daily-summary-by-site'!F$2&amp;'88101-daily-summary-by-site'!F$3,'AQS-88101'!$AC$2:$AC$2744&amp;'AQS-88101'!$E$2:$E$2744&amp;'AQS-88101'!$G$2:$G$2744,0))&lt;&gt;"",INDEX('AQS-88101'!$M$2:$M$2744,MATCH('88101-daily-summary-by-site'!$A316&amp;'88101-daily-summary-by-site'!F$2&amp;'88101-daily-summary-by-site'!F$3,'AQS-88101'!$AC$2:$AC$2744&amp;'AQS-88101'!$E$2:$E$2744&amp;'AQS-88101'!$G$2:$G$2744,0)),""),"")</f>
        <v/>
      </c>
      <c r="G316" s="42" t="str">
        <f t="array" ref="G316">IFERROR(IF(INDEX('AQS-88101'!$M$2:$M$2744,MATCH('88101-daily-summary-by-site'!$A316&amp;'88101-daily-summary-by-site'!G$2&amp;'88101-daily-summary-by-site'!G$3,'AQS-88101'!$AC$2:$AC$2744&amp;'AQS-88101'!$E$2:$E$2744&amp;'AQS-88101'!$G$2:$G$2744,0))&lt;&gt;"",INDEX('AQS-88101'!$M$2:$M$2744,MATCH('88101-daily-summary-by-site'!$A316&amp;'88101-daily-summary-by-site'!G$2&amp;'88101-daily-summary-by-site'!G$3,'AQS-88101'!$AC$2:$AC$2744&amp;'AQS-88101'!$E$2:$E$2744&amp;'AQS-88101'!$G$2:$G$2744,0)),""),"")</f>
        <v/>
      </c>
      <c r="H316" s="42" t="str">
        <f t="array" ref="H316">IFERROR(IF(INDEX('AQS-88101'!$M$2:$M$2744,MATCH('88101-daily-summary-by-site'!$A316&amp;'88101-daily-summary-by-site'!H$2&amp;'88101-daily-summary-by-site'!H$3,'AQS-88101'!$AC$2:$AC$2744&amp;'AQS-88101'!$E$2:$E$2744&amp;'AQS-88101'!$G$2:$G$2744,0))&lt;&gt;"",INDEX('AQS-88101'!$M$2:$M$2744,MATCH('88101-daily-summary-by-site'!$A316&amp;'88101-daily-summary-by-site'!H$2&amp;'88101-daily-summary-by-site'!H$3,'AQS-88101'!$AC$2:$AC$2744&amp;'AQS-88101'!$E$2:$E$2744&amp;'AQS-88101'!$G$2:$G$2744,0)),""),"")</f>
        <v/>
      </c>
      <c r="I316" s="108" t="str">
        <f t="array" ref="I316">IFERROR(IF(INDEX('AQS-88101'!$M$2:$M$2744,MATCH('88101-daily-summary-by-site'!$A316&amp;'88101-daily-summary-by-site'!I$2&amp;'88101-daily-summary-by-site'!I$3,'AQS-88101'!$AC$2:$AC$2744&amp;'AQS-88101'!$E$2:$E$2744&amp;'AQS-88101'!$G$2:$G$2744,0))&lt;&gt;"",INDEX('AQS-88101'!$M$2:$M$2744,MATCH('88101-daily-summary-by-site'!$A316&amp;'88101-daily-summary-by-site'!I$2&amp;'88101-daily-summary-by-site'!I$3,'AQS-88101'!$AC$2:$AC$2744&amp;'AQS-88101'!$E$2:$E$2744&amp;'AQS-88101'!$G$2:$G$2744,0)),""),"")</f>
        <v/>
      </c>
      <c r="L316" s="107">
        <f t="shared" si="20"/>
        <v>2.7</v>
      </c>
      <c r="M316" s="42" t="str">
        <f t="shared" si="21"/>
        <v/>
      </c>
      <c r="N316" s="42" t="str">
        <f t="shared" si="22"/>
        <v/>
      </c>
      <c r="O316" s="108" t="str">
        <f t="shared" si="23"/>
        <v/>
      </c>
    </row>
    <row r="317" spans="1:15" x14ac:dyDescent="0.25">
      <c r="A317" s="79">
        <f t="shared" si="24"/>
        <v>37079</v>
      </c>
      <c r="B317" s="107" t="str">
        <f t="array" ref="B317">IFERROR(IF(INDEX('AQS-88101'!$M$2:$M$2744,MATCH('88101-daily-summary-by-site'!$A317&amp;'88101-daily-summary-by-site'!B$2&amp;'88101-daily-summary-by-site'!B$3,'AQS-88101'!$AC$2:$AC$2744&amp;'AQS-88101'!$E$2:$E$2744&amp;'AQS-88101'!$G$2:$G$2744,0))&lt;&gt;"",INDEX('AQS-88101'!$M$2:$M$2744,MATCH('88101-daily-summary-by-site'!$A317&amp;'88101-daily-summary-by-site'!B$2&amp;'88101-daily-summary-by-site'!B$3,'AQS-88101'!$AC$2:$AC$2744&amp;'AQS-88101'!$E$2:$E$2744&amp;'AQS-88101'!$G$2:$G$2744,0)),""),"")</f>
        <v/>
      </c>
      <c r="C317" s="42" t="str">
        <f t="array" ref="C317">IFERROR(IF(INDEX('AQS-88101'!$M$2:$M$2744,MATCH('88101-daily-summary-by-site'!$A317&amp;'88101-daily-summary-by-site'!C$2&amp;'88101-daily-summary-by-site'!C$3,'AQS-88101'!$AC$2:$AC$2744&amp;'AQS-88101'!$E$2:$E$2744&amp;'AQS-88101'!$G$2:$G$2744,0))&lt;&gt;"",INDEX('AQS-88101'!$M$2:$M$2744,MATCH('88101-daily-summary-by-site'!$A317&amp;'88101-daily-summary-by-site'!C$2&amp;'88101-daily-summary-by-site'!C$3,'AQS-88101'!$AC$2:$AC$2744&amp;'AQS-88101'!$E$2:$E$2744&amp;'AQS-88101'!$G$2:$G$2744,0)),""),"")</f>
        <v/>
      </c>
      <c r="D317" s="42" t="str">
        <f t="array" ref="D317">IFERROR(IF(INDEX('AQS-88101'!$M$2:$M$2744,MATCH('88101-daily-summary-by-site'!$A317&amp;'88101-daily-summary-by-site'!D$2&amp;'88101-daily-summary-by-site'!D$3,'AQS-88101'!$AC$2:$AC$2744&amp;'AQS-88101'!$E$2:$E$2744&amp;'AQS-88101'!$G$2:$G$2744,0))&lt;&gt;"",INDEX('AQS-88101'!$M$2:$M$2744,MATCH('88101-daily-summary-by-site'!$A317&amp;'88101-daily-summary-by-site'!D$2&amp;'88101-daily-summary-by-site'!D$3,'AQS-88101'!$AC$2:$AC$2744&amp;'AQS-88101'!$E$2:$E$2744&amp;'AQS-88101'!$G$2:$G$2744,0)),""),"")</f>
        <v/>
      </c>
      <c r="E317" s="42" t="str">
        <f t="array" ref="E317">IFERROR(IF(INDEX('AQS-88101'!$M$2:$M$2744,MATCH('88101-daily-summary-by-site'!$A317&amp;'88101-daily-summary-by-site'!E$2&amp;'88101-daily-summary-by-site'!E$3,'AQS-88101'!$AC$2:$AC$2744&amp;'AQS-88101'!$E$2:$E$2744&amp;'AQS-88101'!$G$2:$G$2744,0))&lt;&gt;"",INDEX('AQS-88101'!$M$2:$M$2744,MATCH('88101-daily-summary-by-site'!$A317&amp;'88101-daily-summary-by-site'!E$2&amp;'88101-daily-summary-by-site'!E$3,'AQS-88101'!$AC$2:$AC$2744&amp;'AQS-88101'!$E$2:$E$2744&amp;'AQS-88101'!$G$2:$G$2744,0)),""),"")</f>
        <v/>
      </c>
      <c r="F317" s="42" t="str">
        <f t="array" ref="F317">IFERROR(IF(INDEX('AQS-88101'!$M$2:$M$2744,MATCH('88101-daily-summary-by-site'!$A317&amp;'88101-daily-summary-by-site'!F$2&amp;'88101-daily-summary-by-site'!F$3,'AQS-88101'!$AC$2:$AC$2744&amp;'AQS-88101'!$E$2:$E$2744&amp;'AQS-88101'!$G$2:$G$2744,0))&lt;&gt;"",INDEX('AQS-88101'!$M$2:$M$2744,MATCH('88101-daily-summary-by-site'!$A317&amp;'88101-daily-summary-by-site'!F$2&amp;'88101-daily-summary-by-site'!F$3,'AQS-88101'!$AC$2:$AC$2744&amp;'AQS-88101'!$E$2:$E$2744&amp;'AQS-88101'!$G$2:$G$2744,0)),""),"")</f>
        <v/>
      </c>
      <c r="G317" s="42" t="str">
        <f t="array" ref="G317">IFERROR(IF(INDEX('AQS-88101'!$M$2:$M$2744,MATCH('88101-daily-summary-by-site'!$A317&amp;'88101-daily-summary-by-site'!G$2&amp;'88101-daily-summary-by-site'!G$3,'AQS-88101'!$AC$2:$AC$2744&amp;'AQS-88101'!$E$2:$E$2744&amp;'AQS-88101'!$G$2:$G$2744,0))&lt;&gt;"",INDEX('AQS-88101'!$M$2:$M$2744,MATCH('88101-daily-summary-by-site'!$A317&amp;'88101-daily-summary-by-site'!G$2&amp;'88101-daily-summary-by-site'!G$3,'AQS-88101'!$AC$2:$AC$2744&amp;'AQS-88101'!$E$2:$E$2744&amp;'AQS-88101'!$G$2:$G$2744,0)),""),"")</f>
        <v/>
      </c>
      <c r="H317" s="42" t="str">
        <f t="array" ref="H317">IFERROR(IF(INDEX('AQS-88101'!$M$2:$M$2744,MATCH('88101-daily-summary-by-site'!$A317&amp;'88101-daily-summary-by-site'!H$2&amp;'88101-daily-summary-by-site'!H$3,'AQS-88101'!$AC$2:$AC$2744&amp;'AQS-88101'!$E$2:$E$2744&amp;'AQS-88101'!$G$2:$G$2744,0))&lt;&gt;"",INDEX('AQS-88101'!$M$2:$M$2744,MATCH('88101-daily-summary-by-site'!$A317&amp;'88101-daily-summary-by-site'!H$2&amp;'88101-daily-summary-by-site'!H$3,'AQS-88101'!$AC$2:$AC$2744&amp;'AQS-88101'!$E$2:$E$2744&amp;'AQS-88101'!$G$2:$G$2744,0)),""),"")</f>
        <v/>
      </c>
      <c r="I317" s="108" t="str">
        <f t="array" ref="I317">IFERROR(IF(INDEX('AQS-88101'!$M$2:$M$2744,MATCH('88101-daily-summary-by-site'!$A317&amp;'88101-daily-summary-by-site'!I$2&amp;'88101-daily-summary-by-site'!I$3,'AQS-88101'!$AC$2:$AC$2744&amp;'AQS-88101'!$E$2:$E$2744&amp;'AQS-88101'!$G$2:$G$2744,0))&lt;&gt;"",INDEX('AQS-88101'!$M$2:$M$2744,MATCH('88101-daily-summary-by-site'!$A317&amp;'88101-daily-summary-by-site'!I$2&amp;'88101-daily-summary-by-site'!I$3,'AQS-88101'!$AC$2:$AC$2744&amp;'AQS-88101'!$E$2:$E$2744&amp;'AQS-88101'!$G$2:$G$2744,0)),""),"")</f>
        <v/>
      </c>
      <c r="L317" s="107" t="str">
        <f t="shared" si="20"/>
        <v/>
      </c>
      <c r="M317" s="42" t="str">
        <f t="shared" si="21"/>
        <v/>
      </c>
      <c r="N317" s="42" t="str">
        <f t="shared" si="22"/>
        <v/>
      </c>
      <c r="O317" s="108" t="str">
        <f t="shared" si="23"/>
        <v/>
      </c>
    </row>
    <row r="318" spans="1:15" x14ac:dyDescent="0.25">
      <c r="A318" s="79">
        <f t="shared" si="24"/>
        <v>37080</v>
      </c>
      <c r="B318" s="107" t="str">
        <f t="array" ref="B318">IFERROR(IF(INDEX('AQS-88101'!$M$2:$M$2744,MATCH('88101-daily-summary-by-site'!$A318&amp;'88101-daily-summary-by-site'!B$2&amp;'88101-daily-summary-by-site'!B$3,'AQS-88101'!$AC$2:$AC$2744&amp;'AQS-88101'!$E$2:$E$2744&amp;'AQS-88101'!$G$2:$G$2744,0))&lt;&gt;"",INDEX('AQS-88101'!$M$2:$M$2744,MATCH('88101-daily-summary-by-site'!$A318&amp;'88101-daily-summary-by-site'!B$2&amp;'88101-daily-summary-by-site'!B$3,'AQS-88101'!$AC$2:$AC$2744&amp;'AQS-88101'!$E$2:$E$2744&amp;'AQS-88101'!$G$2:$G$2744,0)),""),"")</f>
        <v/>
      </c>
      <c r="C318" s="42" t="str">
        <f t="array" ref="C318">IFERROR(IF(INDEX('AQS-88101'!$M$2:$M$2744,MATCH('88101-daily-summary-by-site'!$A318&amp;'88101-daily-summary-by-site'!C$2&amp;'88101-daily-summary-by-site'!C$3,'AQS-88101'!$AC$2:$AC$2744&amp;'AQS-88101'!$E$2:$E$2744&amp;'AQS-88101'!$G$2:$G$2744,0))&lt;&gt;"",INDEX('AQS-88101'!$M$2:$M$2744,MATCH('88101-daily-summary-by-site'!$A318&amp;'88101-daily-summary-by-site'!C$2&amp;'88101-daily-summary-by-site'!C$3,'AQS-88101'!$AC$2:$AC$2744&amp;'AQS-88101'!$E$2:$E$2744&amp;'AQS-88101'!$G$2:$G$2744,0)),""),"")</f>
        <v/>
      </c>
      <c r="D318" s="42" t="str">
        <f t="array" ref="D318">IFERROR(IF(INDEX('AQS-88101'!$M$2:$M$2744,MATCH('88101-daily-summary-by-site'!$A318&amp;'88101-daily-summary-by-site'!D$2&amp;'88101-daily-summary-by-site'!D$3,'AQS-88101'!$AC$2:$AC$2744&amp;'AQS-88101'!$E$2:$E$2744&amp;'AQS-88101'!$G$2:$G$2744,0))&lt;&gt;"",INDEX('AQS-88101'!$M$2:$M$2744,MATCH('88101-daily-summary-by-site'!$A318&amp;'88101-daily-summary-by-site'!D$2&amp;'88101-daily-summary-by-site'!D$3,'AQS-88101'!$AC$2:$AC$2744&amp;'AQS-88101'!$E$2:$E$2744&amp;'AQS-88101'!$G$2:$G$2744,0)),""),"")</f>
        <v/>
      </c>
      <c r="E318" s="42" t="str">
        <f t="array" ref="E318">IFERROR(IF(INDEX('AQS-88101'!$M$2:$M$2744,MATCH('88101-daily-summary-by-site'!$A318&amp;'88101-daily-summary-by-site'!E$2&amp;'88101-daily-summary-by-site'!E$3,'AQS-88101'!$AC$2:$AC$2744&amp;'AQS-88101'!$E$2:$E$2744&amp;'AQS-88101'!$G$2:$G$2744,0))&lt;&gt;"",INDEX('AQS-88101'!$M$2:$M$2744,MATCH('88101-daily-summary-by-site'!$A318&amp;'88101-daily-summary-by-site'!E$2&amp;'88101-daily-summary-by-site'!E$3,'AQS-88101'!$AC$2:$AC$2744&amp;'AQS-88101'!$E$2:$E$2744&amp;'AQS-88101'!$G$2:$G$2744,0)),""),"")</f>
        <v/>
      </c>
      <c r="F318" s="42" t="str">
        <f t="array" ref="F318">IFERROR(IF(INDEX('AQS-88101'!$M$2:$M$2744,MATCH('88101-daily-summary-by-site'!$A318&amp;'88101-daily-summary-by-site'!F$2&amp;'88101-daily-summary-by-site'!F$3,'AQS-88101'!$AC$2:$AC$2744&amp;'AQS-88101'!$E$2:$E$2744&amp;'AQS-88101'!$G$2:$G$2744,0))&lt;&gt;"",INDEX('AQS-88101'!$M$2:$M$2744,MATCH('88101-daily-summary-by-site'!$A318&amp;'88101-daily-summary-by-site'!F$2&amp;'88101-daily-summary-by-site'!F$3,'AQS-88101'!$AC$2:$AC$2744&amp;'AQS-88101'!$E$2:$E$2744&amp;'AQS-88101'!$G$2:$G$2744,0)),""),"")</f>
        <v/>
      </c>
      <c r="G318" s="42" t="str">
        <f t="array" ref="G318">IFERROR(IF(INDEX('AQS-88101'!$M$2:$M$2744,MATCH('88101-daily-summary-by-site'!$A318&amp;'88101-daily-summary-by-site'!G$2&amp;'88101-daily-summary-by-site'!G$3,'AQS-88101'!$AC$2:$AC$2744&amp;'AQS-88101'!$E$2:$E$2744&amp;'AQS-88101'!$G$2:$G$2744,0))&lt;&gt;"",INDEX('AQS-88101'!$M$2:$M$2744,MATCH('88101-daily-summary-by-site'!$A318&amp;'88101-daily-summary-by-site'!G$2&amp;'88101-daily-summary-by-site'!G$3,'AQS-88101'!$AC$2:$AC$2744&amp;'AQS-88101'!$E$2:$E$2744&amp;'AQS-88101'!$G$2:$G$2744,0)),""),"")</f>
        <v/>
      </c>
      <c r="H318" s="42" t="str">
        <f t="array" ref="H318">IFERROR(IF(INDEX('AQS-88101'!$M$2:$M$2744,MATCH('88101-daily-summary-by-site'!$A318&amp;'88101-daily-summary-by-site'!H$2&amp;'88101-daily-summary-by-site'!H$3,'AQS-88101'!$AC$2:$AC$2744&amp;'AQS-88101'!$E$2:$E$2744&amp;'AQS-88101'!$G$2:$G$2744,0))&lt;&gt;"",INDEX('AQS-88101'!$M$2:$M$2744,MATCH('88101-daily-summary-by-site'!$A318&amp;'88101-daily-summary-by-site'!H$2&amp;'88101-daily-summary-by-site'!H$3,'AQS-88101'!$AC$2:$AC$2744&amp;'AQS-88101'!$E$2:$E$2744&amp;'AQS-88101'!$G$2:$G$2744,0)),""),"")</f>
        <v/>
      </c>
      <c r="I318" s="108" t="str">
        <f t="array" ref="I318">IFERROR(IF(INDEX('AQS-88101'!$M$2:$M$2744,MATCH('88101-daily-summary-by-site'!$A318&amp;'88101-daily-summary-by-site'!I$2&amp;'88101-daily-summary-by-site'!I$3,'AQS-88101'!$AC$2:$AC$2744&amp;'AQS-88101'!$E$2:$E$2744&amp;'AQS-88101'!$G$2:$G$2744,0))&lt;&gt;"",INDEX('AQS-88101'!$M$2:$M$2744,MATCH('88101-daily-summary-by-site'!$A318&amp;'88101-daily-summary-by-site'!I$2&amp;'88101-daily-summary-by-site'!I$3,'AQS-88101'!$AC$2:$AC$2744&amp;'AQS-88101'!$E$2:$E$2744&amp;'AQS-88101'!$G$2:$G$2744,0)),""),"")</f>
        <v/>
      </c>
      <c r="L318" s="107" t="str">
        <f t="shared" si="20"/>
        <v/>
      </c>
      <c r="M318" s="42" t="str">
        <f t="shared" si="21"/>
        <v/>
      </c>
      <c r="N318" s="42" t="str">
        <f t="shared" si="22"/>
        <v/>
      </c>
      <c r="O318" s="108" t="str">
        <f t="shared" si="23"/>
        <v/>
      </c>
    </row>
    <row r="319" spans="1:15" x14ac:dyDescent="0.25">
      <c r="A319" s="79">
        <f t="shared" si="24"/>
        <v>37081</v>
      </c>
      <c r="B319" s="107">
        <f t="array" ref="B319">IFERROR(IF(INDEX('AQS-88101'!$M$2:$M$2744,MATCH('88101-daily-summary-by-site'!$A319&amp;'88101-daily-summary-by-site'!B$2&amp;'88101-daily-summary-by-site'!B$3,'AQS-88101'!$AC$2:$AC$2744&amp;'AQS-88101'!$E$2:$E$2744&amp;'AQS-88101'!$G$2:$G$2744,0))&lt;&gt;"",INDEX('AQS-88101'!$M$2:$M$2744,MATCH('88101-daily-summary-by-site'!$A319&amp;'88101-daily-summary-by-site'!B$2&amp;'88101-daily-summary-by-site'!B$3,'AQS-88101'!$AC$2:$AC$2744&amp;'AQS-88101'!$E$2:$E$2744&amp;'AQS-88101'!$G$2:$G$2744,0)),""),"")</f>
        <v>3.5</v>
      </c>
      <c r="C319" s="42" t="str">
        <f t="array" ref="C319">IFERROR(IF(INDEX('AQS-88101'!$M$2:$M$2744,MATCH('88101-daily-summary-by-site'!$A319&amp;'88101-daily-summary-by-site'!C$2&amp;'88101-daily-summary-by-site'!C$3,'AQS-88101'!$AC$2:$AC$2744&amp;'AQS-88101'!$E$2:$E$2744&amp;'AQS-88101'!$G$2:$G$2744,0))&lt;&gt;"",INDEX('AQS-88101'!$M$2:$M$2744,MATCH('88101-daily-summary-by-site'!$A319&amp;'88101-daily-summary-by-site'!C$2&amp;'88101-daily-summary-by-site'!C$3,'AQS-88101'!$AC$2:$AC$2744&amp;'AQS-88101'!$E$2:$E$2744&amp;'AQS-88101'!$G$2:$G$2744,0)),""),"")</f>
        <v/>
      </c>
      <c r="D319" s="42" t="str">
        <f t="array" ref="D319">IFERROR(IF(INDEX('AQS-88101'!$M$2:$M$2744,MATCH('88101-daily-summary-by-site'!$A319&amp;'88101-daily-summary-by-site'!D$2&amp;'88101-daily-summary-by-site'!D$3,'AQS-88101'!$AC$2:$AC$2744&amp;'AQS-88101'!$E$2:$E$2744&amp;'AQS-88101'!$G$2:$G$2744,0))&lt;&gt;"",INDEX('AQS-88101'!$M$2:$M$2744,MATCH('88101-daily-summary-by-site'!$A319&amp;'88101-daily-summary-by-site'!D$2&amp;'88101-daily-summary-by-site'!D$3,'AQS-88101'!$AC$2:$AC$2744&amp;'AQS-88101'!$E$2:$E$2744&amp;'AQS-88101'!$G$2:$G$2744,0)),""),"")</f>
        <v/>
      </c>
      <c r="E319" s="42" t="str">
        <f t="array" ref="E319">IFERROR(IF(INDEX('AQS-88101'!$M$2:$M$2744,MATCH('88101-daily-summary-by-site'!$A319&amp;'88101-daily-summary-by-site'!E$2&amp;'88101-daily-summary-by-site'!E$3,'AQS-88101'!$AC$2:$AC$2744&amp;'AQS-88101'!$E$2:$E$2744&amp;'AQS-88101'!$G$2:$G$2744,0))&lt;&gt;"",INDEX('AQS-88101'!$M$2:$M$2744,MATCH('88101-daily-summary-by-site'!$A319&amp;'88101-daily-summary-by-site'!E$2&amp;'88101-daily-summary-by-site'!E$3,'AQS-88101'!$AC$2:$AC$2744&amp;'AQS-88101'!$E$2:$E$2744&amp;'AQS-88101'!$G$2:$G$2744,0)),""),"")</f>
        <v/>
      </c>
      <c r="F319" s="42" t="str">
        <f t="array" ref="F319">IFERROR(IF(INDEX('AQS-88101'!$M$2:$M$2744,MATCH('88101-daily-summary-by-site'!$A319&amp;'88101-daily-summary-by-site'!F$2&amp;'88101-daily-summary-by-site'!F$3,'AQS-88101'!$AC$2:$AC$2744&amp;'AQS-88101'!$E$2:$E$2744&amp;'AQS-88101'!$G$2:$G$2744,0))&lt;&gt;"",INDEX('AQS-88101'!$M$2:$M$2744,MATCH('88101-daily-summary-by-site'!$A319&amp;'88101-daily-summary-by-site'!F$2&amp;'88101-daily-summary-by-site'!F$3,'AQS-88101'!$AC$2:$AC$2744&amp;'AQS-88101'!$E$2:$E$2744&amp;'AQS-88101'!$G$2:$G$2744,0)),""),"")</f>
        <v/>
      </c>
      <c r="G319" s="42" t="str">
        <f t="array" ref="G319">IFERROR(IF(INDEX('AQS-88101'!$M$2:$M$2744,MATCH('88101-daily-summary-by-site'!$A319&amp;'88101-daily-summary-by-site'!G$2&amp;'88101-daily-summary-by-site'!G$3,'AQS-88101'!$AC$2:$AC$2744&amp;'AQS-88101'!$E$2:$E$2744&amp;'AQS-88101'!$G$2:$G$2744,0))&lt;&gt;"",INDEX('AQS-88101'!$M$2:$M$2744,MATCH('88101-daily-summary-by-site'!$A319&amp;'88101-daily-summary-by-site'!G$2&amp;'88101-daily-summary-by-site'!G$3,'AQS-88101'!$AC$2:$AC$2744&amp;'AQS-88101'!$E$2:$E$2744&amp;'AQS-88101'!$G$2:$G$2744,0)),""),"")</f>
        <v/>
      </c>
      <c r="H319" s="42" t="str">
        <f t="array" ref="H319">IFERROR(IF(INDEX('AQS-88101'!$M$2:$M$2744,MATCH('88101-daily-summary-by-site'!$A319&amp;'88101-daily-summary-by-site'!H$2&amp;'88101-daily-summary-by-site'!H$3,'AQS-88101'!$AC$2:$AC$2744&amp;'AQS-88101'!$E$2:$E$2744&amp;'AQS-88101'!$G$2:$G$2744,0))&lt;&gt;"",INDEX('AQS-88101'!$M$2:$M$2744,MATCH('88101-daily-summary-by-site'!$A319&amp;'88101-daily-summary-by-site'!H$2&amp;'88101-daily-summary-by-site'!H$3,'AQS-88101'!$AC$2:$AC$2744&amp;'AQS-88101'!$E$2:$E$2744&amp;'AQS-88101'!$G$2:$G$2744,0)),""),"")</f>
        <v/>
      </c>
      <c r="I319" s="108" t="str">
        <f t="array" ref="I319">IFERROR(IF(INDEX('AQS-88101'!$M$2:$M$2744,MATCH('88101-daily-summary-by-site'!$A319&amp;'88101-daily-summary-by-site'!I$2&amp;'88101-daily-summary-by-site'!I$3,'AQS-88101'!$AC$2:$AC$2744&amp;'AQS-88101'!$E$2:$E$2744&amp;'AQS-88101'!$G$2:$G$2744,0))&lt;&gt;"",INDEX('AQS-88101'!$M$2:$M$2744,MATCH('88101-daily-summary-by-site'!$A319&amp;'88101-daily-summary-by-site'!I$2&amp;'88101-daily-summary-by-site'!I$3,'AQS-88101'!$AC$2:$AC$2744&amp;'AQS-88101'!$E$2:$E$2744&amp;'AQS-88101'!$G$2:$G$2744,0)),""),"")</f>
        <v/>
      </c>
      <c r="L319" s="107">
        <f t="shared" si="20"/>
        <v>3.5</v>
      </c>
      <c r="M319" s="42" t="str">
        <f t="shared" si="21"/>
        <v/>
      </c>
      <c r="N319" s="42" t="str">
        <f t="shared" si="22"/>
        <v/>
      </c>
      <c r="O319" s="108" t="str">
        <f t="shared" si="23"/>
        <v/>
      </c>
    </row>
    <row r="320" spans="1:15" x14ac:dyDescent="0.25">
      <c r="A320" s="79">
        <f t="shared" si="24"/>
        <v>37082</v>
      </c>
      <c r="B320" s="107" t="str">
        <f t="array" ref="B320">IFERROR(IF(INDEX('AQS-88101'!$M$2:$M$2744,MATCH('88101-daily-summary-by-site'!$A320&amp;'88101-daily-summary-by-site'!B$2&amp;'88101-daily-summary-by-site'!B$3,'AQS-88101'!$AC$2:$AC$2744&amp;'AQS-88101'!$E$2:$E$2744&amp;'AQS-88101'!$G$2:$G$2744,0))&lt;&gt;"",INDEX('AQS-88101'!$M$2:$M$2744,MATCH('88101-daily-summary-by-site'!$A320&amp;'88101-daily-summary-by-site'!B$2&amp;'88101-daily-summary-by-site'!B$3,'AQS-88101'!$AC$2:$AC$2744&amp;'AQS-88101'!$E$2:$E$2744&amp;'AQS-88101'!$G$2:$G$2744,0)),""),"")</f>
        <v/>
      </c>
      <c r="C320" s="42" t="str">
        <f t="array" ref="C320">IFERROR(IF(INDEX('AQS-88101'!$M$2:$M$2744,MATCH('88101-daily-summary-by-site'!$A320&amp;'88101-daily-summary-by-site'!C$2&amp;'88101-daily-summary-by-site'!C$3,'AQS-88101'!$AC$2:$AC$2744&amp;'AQS-88101'!$E$2:$E$2744&amp;'AQS-88101'!$G$2:$G$2744,0))&lt;&gt;"",INDEX('AQS-88101'!$M$2:$M$2744,MATCH('88101-daily-summary-by-site'!$A320&amp;'88101-daily-summary-by-site'!C$2&amp;'88101-daily-summary-by-site'!C$3,'AQS-88101'!$AC$2:$AC$2744&amp;'AQS-88101'!$E$2:$E$2744&amp;'AQS-88101'!$G$2:$G$2744,0)),""),"")</f>
        <v/>
      </c>
      <c r="D320" s="42" t="str">
        <f t="array" ref="D320">IFERROR(IF(INDEX('AQS-88101'!$M$2:$M$2744,MATCH('88101-daily-summary-by-site'!$A320&amp;'88101-daily-summary-by-site'!D$2&amp;'88101-daily-summary-by-site'!D$3,'AQS-88101'!$AC$2:$AC$2744&amp;'AQS-88101'!$E$2:$E$2744&amp;'AQS-88101'!$G$2:$G$2744,0))&lt;&gt;"",INDEX('AQS-88101'!$M$2:$M$2744,MATCH('88101-daily-summary-by-site'!$A320&amp;'88101-daily-summary-by-site'!D$2&amp;'88101-daily-summary-by-site'!D$3,'AQS-88101'!$AC$2:$AC$2744&amp;'AQS-88101'!$E$2:$E$2744&amp;'AQS-88101'!$G$2:$G$2744,0)),""),"")</f>
        <v/>
      </c>
      <c r="E320" s="42" t="str">
        <f t="array" ref="E320">IFERROR(IF(INDEX('AQS-88101'!$M$2:$M$2744,MATCH('88101-daily-summary-by-site'!$A320&amp;'88101-daily-summary-by-site'!E$2&amp;'88101-daily-summary-by-site'!E$3,'AQS-88101'!$AC$2:$AC$2744&amp;'AQS-88101'!$E$2:$E$2744&amp;'AQS-88101'!$G$2:$G$2744,0))&lt;&gt;"",INDEX('AQS-88101'!$M$2:$M$2744,MATCH('88101-daily-summary-by-site'!$A320&amp;'88101-daily-summary-by-site'!E$2&amp;'88101-daily-summary-by-site'!E$3,'AQS-88101'!$AC$2:$AC$2744&amp;'AQS-88101'!$E$2:$E$2744&amp;'AQS-88101'!$G$2:$G$2744,0)),""),"")</f>
        <v/>
      </c>
      <c r="F320" s="42" t="str">
        <f t="array" ref="F320">IFERROR(IF(INDEX('AQS-88101'!$M$2:$M$2744,MATCH('88101-daily-summary-by-site'!$A320&amp;'88101-daily-summary-by-site'!F$2&amp;'88101-daily-summary-by-site'!F$3,'AQS-88101'!$AC$2:$AC$2744&amp;'AQS-88101'!$E$2:$E$2744&amp;'AQS-88101'!$G$2:$G$2744,0))&lt;&gt;"",INDEX('AQS-88101'!$M$2:$M$2744,MATCH('88101-daily-summary-by-site'!$A320&amp;'88101-daily-summary-by-site'!F$2&amp;'88101-daily-summary-by-site'!F$3,'AQS-88101'!$AC$2:$AC$2744&amp;'AQS-88101'!$E$2:$E$2744&amp;'AQS-88101'!$G$2:$G$2744,0)),""),"")</f>
        <v/>
      </c>
      <c r="G320" s="42" t="str">
        <f t="array" ref="G320">IFERROR(IF(INDEX('AQS-88101'!$M$2:$M$2744,MATCH('88101-daily-summary-by-site'!$A320&amp;'88101-daily-summary-by-site'!G$2&amp;'88101-daily-summary-by-site'!G$3,'AQS-88101'!$AC$2:$AC$2744&amp;'AQS-88101'!$E$2:$E$2744&amp;'AQS-88101'!$G$2:$G$2744,0))&lt;&gt;"",INDEX('AQS-88101'!$M$2:$M$2744,MATCH('88101-daily-summary-by-site'!$A320&amp;'88101-daily-summary-by-site'!G$2&amp;'88101-daily-summary-by-site'!G$3,'AQS-88101'!$AC$2:$AC$2744&amp;'AQS-88101'!$E$2:$E$2744&amp;'AQS-88101'!$G$2:$G$2744,0)),""),"")</f>
        <v/>
      </c>
      <c r="H320" s="42" t="str">
        <f t="array" ref="H320">IFERROR(IF(INDEX('AQS-88101'!$M$2:$M$2744,MATCH('88101-daily-summary-by-site'!$A320&amp;'88101-daily-summary-by-site'!H$2&amp;'88101-daily-summary-by-site'!H$3,'AQS-88101'!$AC$2:$AC$2744&amp;'AQS-88101'!$E$2:$E$2744&amp;'AQS-88101'!$G$2:$G$2744,0))&lt;&gt;"",INDEX('AQS-88101'!$M$2:$M$2744,MATCH('88101-daily-summary-by-site'!$A320&amp;'88101-daily-summary-by-site'!H$2&amp;'88101-daily-summary-by-site'!H$3,'AQS-88101'!$AC$2:$AC$2744&amp;'AQS-88101'!$E$2:$E$2744&amp;'AQS-88101'!$G$2:$G$2744,0)),""),"")</f>
        <v/>
      </c>
      <c r="I320" s="108" t="str">
        <f t="array" ref="I320">IFERROR(IF(INDEX('AQS-88101'!$M$2:$M$2744,MATCH('88101-daily-summary-by-site'!$A320&amp;'88101-daily-summary-by-site'!I$2&amp;'88101-daily-summary-by-site'!I$3,'AQS-88101'!$AC$2:$AC$2744&amp;'AQS-88101'!$E$2:$E$2744&amp;'AQS-88101'!$G$2:$G$2744,0))&lt;&gt;"",INDEX('AQS-88101'!$M$2:$M$2744,MATCH('88101-daily-summary-by-site'!$A320&amp;'88101-daily-summary-by-site'!I$2&amp;'88101-daily-summary-by-site'!I$3,'AQS-88101'!$AC$2:$AC$2744&amp;'AQS-88101'!$E$2:$E$2744&amp;'AQS-88101'!$G$2:$G$2744,0)),""),"")</f>
        <v/>
      </c>
      <c r="L320" s="107" t="str">
        <f t="shared" si="20"/>
        <v/>
      </c>
      <c r="M320" s="42" t="str">
        <f t="shared" si="21"/>
        <v/>
      </c>
      <c r="N320" s="42" t="str">
        <f t="shared" si="22"/>
        <v/>
      </c>
      <c r="O320" s="108" t="str">
        <f t="shared" si="23"/>
        <v/>
      </c>
    </row>
    <row r="321" spans="1:15" x14ac:dyDescent="0.25">
      <c r="A321" s="79">
        <f t="shared" si="24"/>
        <v>37083</v>
      </c>
      <c r="B321" s="107" t="str">
        <f t="array" ref="B321">IFERROR(IF(INDEX('AQS-88101'!$M$2:$M$2744,MATCH('88101-daily-summary-by-site'!$A321&amp;'88101-daily-summary-by-site'!B$2&amp;'88101-daily-summary-by-site'!B$3,'AQS-88101'!$AC$2:$AC$2744&amp;'AQS-88101'!$E$2:$E$2744&amp;'AQS-88101'!$G$2:$G$2744,0))&lt;&gt;"",INDEX('AQS-88101'!$M$2:$M$2744,MATCH('88101-daily-summary-by-site'!$A321&amp;'88101-daily-summary-by-site'!B$2&amp;'88101-daily-summary-by-site'!B$3,'AQS-88101'!$AC$2:$AC$2744&amp;'AQS-88101'!$E$2:$E$2744&amp;'AQS-88101'!$G$2:$G$2744,0)),""),"")</f>
        <v/>
      </c>
      <c r="C321" s="42" t="str">
        <f t="array" ref="C321">IFERROR(IF(INDEX('AQS-88101'!$M$2:$M$2744,MATCH('88101-daily-summary-by-site'!$A321&amp;'88101-daily-summary-by-site'!C$2&amp;'88101-daily-summary-by-site'!C$3,'AQS-88101'!$AC$2:$AC$2744&amp;'AQS-88101'!$E$2:$E$2744&amp;'AQS-88101'!$G$2:$G$2744,0))&lt;&gt;"",INDEX('AQS-88101'!$M$2:$M$2744,MATCH('88101-daily-summary-by-site'!$A321&amp;'88101-daily-summary-by-site'!C$2&amp;'88101-daily-summary-by-site'!C$3,'AQS-88101'!$AC$2:$AC$2744&amp;'AQS-88101'!$E$2:$E$2744&amp;'AQS-88101'!$G$2:$G$2744,0)),""),"")</f>
        <v/>
      </c>
      <c r="D321" s="42" t="str">
        <f t="array" ref="D321">IFERROR(IF(INDEX('AQS-88101'!$M$2:$M$2744,MATCH('88101-daily-summary-by-site'!$A321&amp;'88101-daily-summary-by-site'!D$2&amp;'88101-daily-summary-by-site'!D$3,'AQS-88101'!$AC$2:$AC$2744&amp;'AQS-88101'!$E$2:$E$2744&amp;'AQS-88101'!$G$2:$G$2744,0))&lt;&gt;"",INDEX('AQS-88101'!$M$2:$M$2744,MATCH('88101-daily-summary-by-site'!$A321&amp;'88101-daily-summary-by-site'!D$2&amp;'88101-daily-summary-by-site'!D$3,'AQS-88101'!$AC$2:$AC$2744&amp;'AQS-88101'!$E$2:$E$2744&amp;'AQS-88101'!$G$2:$G$2744,0)),""),"")</f>
        <v/>
      </c>
      <c r="E321" s="42" t="str">
        <f t="array" ref="E321">IFERROR(IF(INDEX('AQS-88101'!$M$2:$M$2744,MATCH('88101-daily-summary-by-site'!$A321&amp;'88101-daily-summary-by-site'!E$2&amp;'88101-daily-summary-by-site'!E$3,'AQS-88101'!$AC$2:$AC$2744&amp;'AQS-88101'!$E$2:$E$2744&amp;'AQS-88101'!$G$2:$G$2744,0))&lt;&gt;"",INDEX('AQS-88101'!$M$2:$M$2744,MATCH('88101-daily-summary-by-site'!$A321&amp;'88101-daily-summary-by-site'!E$2&amp;'88101-daily-summary-by-site'!E$3,'AQS-88101'!$AC$2:$AC$2744&amp;'AQS-88101'!$E$2:$E$2744&amp;'AQS-88101'!$G$2:$G$2744,0)),""),"")</f>
        <v/>
      </c>
      <c r="F321" s="42" t="str">
        <f t="array" ref="F321">IFERROR(IF(INDEX('AQS-88101'!$M$2:$M$2744,MATCH('88101-daily-summary-by-site'!$A321&amp;'88101-daily-summary-by-site'!F$2&amp;'88101-daily-summary-by-site'!F$3,'AQS-88101'!$AC$2:$AC$2744&amp;'AQS-88101'!$E$2:$E$2744&amp;'AQS-88101'!$G$2:$G$2744,0))&lt;&gt;"",INDEX('AQS-88101'!$M$2:$M$2744,MATCH('88101-daily-summary-by-site'!$A321&amp;'88101-daily-summary-by-site'!F$2&amp;'88101-daily-summary-by-site'!F$3,'AQS-88101'!$AC$2:$AC$2744&amp;'AQS-88101'!$E$2:$E$2744&amp;'AQS-88101'!$G$2:$G$2744,0)),""),"")</f>
        <v/>
      </c>
      <c r="G321" s="42" t="str">
        <f t="array" ref="G321">IFERROR(IF(INDEX('AQS-88101'!$M$2:$M$2744,MATCH('88101-daily-summary-by-site'!$A321&amp;'88101-daily-summary-by-site'!G$2&amp;'88101-daily-summary-by-site'!G$3,'AQS-88101'!$AC$2:$AC$2744&amp;'AQS-88101'!$E$2:$E$2744&amp;'AQS-88101'!$G$2:$G$2744,0))&lt;&gt;"",INDEX('AQS-88101'!$M$2:$M$2744,MATCH('88101-daily-summary-by-site'!$A321&amp;'88101-daily-summary-by-site'!G$2&amp;'88101-daily-summary-by-site'!G$3,'AQS-88101'!$AC$2:$AC$2744&amp;'AQS-88101'!$E$2:$E$2744&amp;'AQS-88101'!$G$2:$G$2744,0)),""),"")</f>
        <v/>
      </c>
      <c r="H321" s="42" t="str">
        <f t="array" ref="H321">IFERROR(IF(INDEX('AQS-88101'!$M$2:$M$2744,MATCH('88101-daily-summary-by-site'!$A321&amp;'88101-daily-summary-by-site'!H$2&amp;'88101-daily-summary-by-site'!H$3,'AQS-88101'!$AC$2:$AC$2744&amp;'AQS-88101'!$E$2:$E$2744&amp;'AQS-88101'!$G$2:$G$2744,0))&lt;&gt;"",INDEX('AQS-88101'!$M$2:$M$2744,MATCH('88101-daily-summary-by-site'!$A321&amp;'88101-daily-summary-by-site'!H$2&amp;'88101-daily-summary-by-site'!H$3,'AQS-88101'!$AC$2:$AC$2744&amp;'AQS-88101'!$E$2:$E$2744&amp;'AQS-88101'!$G$2:$G$2744,0)),""),"")</f>
        <v/>
      </c>
      <c r="I321" s="108" t="str">
        <f t="array" ref="I321">IFERROR(IF(INDEX('AQS-88101'!$M$2:$M$2744,MATCH('88101-daily-summary-by-site'!$A321&amp;'88101-daily-summary-by-site'!I$2&amp;'88101-daily-summary-by-site'!I$3,'AQS-88101'!$AC$2:$AC$2744&amp;'AQS-88101'!$E$2:$E$2744&amp;'AQS-88101'!$G$2:$G$2744,0))&lt;&gt;"",INDEX('AQS-88101'!$M$2:$M$2744,MATCH('88101-daily-summary-by-site'!$A321&amp;'88101-daily-summary-by-site'!I$2&amp;'88101-daily-summary-by-site'!I$3,'AQS-88101'!$AC$2:$AC$2744&amp;'AQS-88101'!$E$2:$E$2744&amp;'AQS-88101'!$G$2:$G$2744,0)),""),"")</f>
        <v/>
      </c>
      <c r="L321" s="107" t="str">
        <f t="shared" si="20"/>
        <v/>
      </c>
      <c r="M321" s="42" t="str">
        <f t="shared" si="21"/>
        <v/>
      </c>
      <c r="N321" s="42" t="str">
        <f t="shared" si="22"/>
        <v/>
      </c>
      <c r="O321" s="108" t="str">
        <f t="shared" si="23"/>
        <v/>
      </c>
    </row>
    <row r="322" spans="1:15" x14ac:dyDescent="0.25">
      <c r="A322" s="79">
        <f t="shared" si="24"/>
        <v>37084</v>
      </c>
      <c r="B322" s="107">
        <f t="array" ref="B322">IFERROR(IF(INDEX('AQS-88101'!$M$2:$M$2744,MATCH('88101-daily-summary-by-site'!$A322&amp;'88101-daily-summary-by-site'!B$2&amp;'88101-daily-summary-by-site'!B$3,'AQS-88101'!$AC$2:$AC$2744&amp;'AQS-88101'!$E$2:$E$2744&amp;'AQS-88101'!$G$2:$G$2744,0))&lt;&gt;"",INDEX('AQS-88101'!$M$2:$M$2744,MATCH('88101-daily-summary-by-site'!$A322&amp;'88101-daily-summary-by-site'!B$2&amp;'88101-daily-summary-by-site'!B$3,'AQS-88101'!$AC$2:$AC$2744&amp;'AQS-88101'!$E$2:$E$2744&amp;'AQS-88101'!$G$2:$G$2744,0)),""),"")</f>
        <v>3.8</v>
      </c>
      <c r="C322" s="42" t="str">
        <f t="array" ref="C322">IFERROR(IF(INDEX('AQS-88101'!$M$2:$M$2744,MATCH('88101-daily-summary-by-site'!$A322&amp;'88101-daily-summary-by-site'!C$2&amp;'88101-daily-summary-by-site'!C$3,'AQS-88101'!$AC$2:$AC$2744&amp;'AQS-88101'!$E$2:$E$2744&amp;'AQS-88101'!$G$2:$G$2744,0))&lt;&gt;"",INDEX('AQS-88101'!$M$2:$M$2744,MATCH('88101-daily-summary-by-site'!$A322&amp;'88101-daily-summary-by-site'!C$2&amp;'88101-daily-summary-by-site'!C$3,'AQS-88101'!$AC$2:$AC$2744&amp;'AQS-88101'!$E$2:$E$2744&amp;'AQS-88101'!$G$2:$G$2744,0)),""),"")</f>
        <v/>
      </c>
      <c r="D322" s="42" t="str">
        <f t="array" ref="D322">IFERROR(IF(INDEX('AQS-88101'!$M$2:$M$2744,MATCH('88101-daily-summary-by-site'!$A322&amp;'88101-daily-summary-by-site'!D$2&amp;'88101-daily-summary-by-site'!D$3,'AQS-88101'!$AC$2:$AC$2744&amp;'AQS-88101'!$E$2:$E$2744&amp;'AQS-88101'!$G$2:$G$2744,0))&lt;&gt;"",INDEX('AQS-88101'!$M$2:$M$2744,MATCH('88101-daily-summary-by-site'!$A322&amp;'88101-daily-summary-by-site'!D$2&amp;'88101-daily-summary-by-site'!D$3,'AQS-88101'!$AC$2:$AC$2744&amp;'AQS-88101'!$E$2:$E$2744&amp;'AQS-88101'!$G$2:$G$2744,0)),""),"")</f>
        <v/>
      </c>
      <c r="E322" s="42" t="str">
        <f t="array" ref="E322">IFERROR(IF(INDEX('AQS-88101'!$M$2:$M$2744,MATCH('88101-daily-summary-by-site'!$A322&amp;'88101-daily-summary-by-site'!E$2&amp;'88101-daily-summary-by-site'!E$3,'AQS-88101'!$AC$2:$AC$2744&amp;'AQS-88101'!$E$2:$E$2744&amp;'AQS-88101'!$G$2:$G$2744,0))&lt;&gt;"",INDEX('AQS-88101'!$M$2:$M$2744,MATCH('88101-daily-summary-by-site'!$A322&amp;'88101-daily-summary-by-site'!E$2&amp;'88101-daily-summary-by-site'!E$3,'AQS-88101'!$AC$2:$AC$2744&amp;'AQS-88101'!$E$2:$E$2744&amp;'AQS-88101'!$G$2:$G$2744,0)),""),"")</f>
        <v/>
      </c>
      <c r="F322" s="42" t="str">
        <f t="array" ref="F322">IFERROR(IF(INDEX('AQS-88101'!$M$2:$M$2744,MATCH('88101-daily-summary-by-site'!$A322&amp;'88101-daily-summary-by-site'!F$2&amp;'88101-daily-summary-by-site'!F$3,'AQS-88101'!$AC$2:$AC$2744&amp;'AQS-88101'!$E$2:$E$2744&amp;'AQS-88101'!$G$2:$G$2744,0))&lt;&gt;"",INDEX('AQS-88101'!$M$2:$M$2744,MATCH('88101-daily-summary-by-site'!$A322&amp;'88101-daily-summary-by-site'!F$2&amp;'88101-daily-summary-by-site'!F$3,'AQS-88101'!$AC$2:$AC$2744&amp;'AQS-88101'!$E$2:$E$2744&amp;'AQS-88101'!$G$2:$G$2744,0)),""),"")</f>
        <v/>
      </c>
      <c r="G322" s="42" t="str">
        <f t="array" ref="G322">IFERROR(IF(INDEX('AQS-88101'!$M$2:$M$2744,MATCH('88101-daily-summary-by-site'!$A322&amp;'88101-daily-summary-by-site'!G$2&amp;'88101-daily-summary-by-site'!G$3,'AQS-88101'!$AC$2:$AC$2744&amp;'AQS-88101'!$E$2:$E$2744&amp;'AQS-88101'!$G$2:$G$2744,0))&lt;&gt;"",INDEX('AQS-88101'!$M$2:$M$2744,MATCH('88101-daily-summary-by-site'!$A322&amp;'88101-daily-summary-by-site'!G$2&amp;'88101-daily-summary-by-site'!G$3,'AQS-88101'!$AC$2:$AC$2744&amp;'AQS-88101'!$E$2:$E$2744&amp;'AQS-88101'!$G$2:$G$2744,0)),""),"")</f>
        <v/>
      </c>
      <c r="H322" s="42" t="str">
        <f t="array" ref="H322">IFERROR(IF(INDEX('AQS-88101'!$M$2:$M$2744,MATCH('88101-daily-summary-by-site'!$A322&amp;'88101-daily-summary-by-site'!H$2&amp;'88101-daily-summary-by-site'!H$3,'AQS-88101'!$AC$2:$AC$2744&amp;'AQS-88101'!$E$2:$E$2744&amp;'AQS-88101'!$G$2:$G$2744,0))&lt;&gt;"",INDEX('AQS-88101'!$M$2:$M$2744,MATCH('88101-daily-summary-by-site'!$A322&amp;'88101-daily-summary-by-site'!H$2&amp;'88101-daily-summary-by-site'!H$3,'AQS-88101'!$AC$2:$AC$2744&amp;'AQS-88101'!$E$2:$E$2744&amp;'AQS-88101'!$G$2:$G$2744,0)),""),"")</f>
        <v/>
      </c>
      <c r="I322" s="108" t="str">
        <f t="array" ref="I322">IFERROR(IF(INDEX('AQS-88101'!$M$2:$M$2744,MATCH('88101-daily-summary-by-site'!$A322&amp;'88101-daily-summary-by-site'!I$2&amp;'88101-daily-summary-by-site'!I$3,'AQS-88101'!$AC$2:$AC$2744&amp;'AQS-88101'!$E$2:$E$2744&amp;'AQS-88101'!$G$2:$G$2744,0))&lt;&gt;"",INDEX('AQS-88101'!$M$2:$M$2744,MATCH('88101-daily-summary-by-site'!$A322&amp;'88101-daily-summary-by-site'!I$2&amp;'88101-daily-summary-by-site'!I$3,'AQS-88101'!$AC$2:$AC$2744&amp;'AQS-88101'!$E$2:$E$2744&amp;'AQS-88101'!$G$2:$G$2744,0)),""),"")</f>
        <v/>
      </c>
      <c r="L322" s="107">
        <f t="shared" si="20"/>
        <v>3.8</v>
      </c>
      <c r="M322" s="42" t="str">
        <f t="shared" si="21"/>
        <v/>
      </c>
      <c r="N322" s="42" t="str">
        <f t="shared" si="22"/>
        <v/>
      </c>
      <c r="O322" s="108" t="str">
        <f t="shared" si="23"/>
        <v/>
      </c>
    </row>
    <row r="323" spans="1:15" x14ac:dyDescent="0.25">
      <c r="A323" s="79">
        <f t="shared" si="24"/>
        <v>37085</v>
      </c>
      <c r="B323" s="107" t="str">
        <f t="array" ref="B323">IFERROR(IF(INDEX('AQS-88101'!$M$2:$M$2744,MATCH('88101-daily-summary-by-site'!$A323&amp;'88101-daily-summary-by-site'!B$2&amp;'88101-daily-summary-by-site'!B$3,'AQS-88101'!$AC$2:$AC$2744&amp;'AQS-88101'!$E$2:$E$2744&amp;'AQS-88101'!$G$2:$G$2744,0))&lt;&gt;"",INDEX('AQS-88101'!$M$2:$M$2744,MATCH('88101-daily-summary-by-site'!$A323&amp;'88101-daily-summary-by-site'!B$2&amp;'88101-daily-summary-by-site'!B$3,'AQS-88101'!$AC$2:$AC$2744&amp;'AQS-88101'!$E$2:$E$2744&amp;'AQS-88101'!$G$2:$G$2744,0)),""),"")</f>
        <v/>
      </c>
      <c r="C323" s="42" t="str">
        <f t="array" ref="C323">IFERROR(IF(INDEX('AQS-88101'!$M$2:$M$2744,MATCH('88101-daily-summary-by-site'!$A323&amp;'88101-daily-summary-by-site'!C$2&amp;'88101-daily-summary-by-site'!C$3,'AQS-88101'!$AC$2:$AC$2744&amp;'AQS-88101'!$E$2:$E$2744&amp;'AQS-88101'!$G$2:$G$2744,0))&lt;&gt;"",INDEX('AQS-88101'!$M$2:$M$2744,MATCH('88101-daily-summary-by-site'!$A323&amp;'88101-daily-summary-by-site'!C$2&amp;'88101-daily-summary-by-site'!C$3,'AQS-88101'!$AC$2:$AC$2744&amp;'AQS-88101'!$E$2:$E$2744&amp;'AQS-88101'!$G$2:$G$2744,0)),""),"")</f>
        <v/>
      </c>
      <c r="D323" s="42" t="str">
        <f t="array" ref="D323">IFERROR(IF(INDEX('AQS-88101'!$M$2:$M$2744,MATCH('88101-daily-summary-by-site'!$A323&amp;'88101-daily-summary-by-site'!D$2&amp;'88101-daily-summary-by-site'!D$3,'AQS-88101'!$AC$2:$AC$2744&amp;'AQS-88101'!$E$2:$E$2744&amp;'AQS-88101'!$G$2:$G$2744,0))&lt;&gt;"",INDEX('AQS-88101'!$M$2:$M$2744,MATCH('88101-daily-summary-by-site'!$A323&amp;'88101-daily-summary-by-site'!D$2&amp;'88101-daily-summary-by-site'!D$3,'AQS-88101'!$AC$2:$AC$2744&amp;'AQS-88101'!$E$2:$E$2744&amp;'AQS-88101'!$G$2:$G$2744,0)),""),"")</f>
        <v/>
      </c>
      <c r="E323" s="42" t="str">
        <f t="array" ref="E323">IFERROR(IF(INDEX('AQS-88101'!$M$2:$M$2744,MATCH('88101-daily-summary-by-site'!$A323&amp;'88101-daily-summary-by-site'!E$2&amp;'88101-daily-summary-by-site'!E$3,'AQS-88101'!$AC$2:$AC$2744&amp;'AQS-88101'!$E$2:$E$2744&amp;'AQS-88101'!$G$2:$G$2744,0))&lt;&gt;"",INDEX('AQS-88101'!$M$2:$M$2744,MATCH('88101-daily-summary-by-site'!$A323&amp;'88101-daily-summary-by-site'!E$2&amp;'88101-daily-summary-by-site'!E$3,'AQS-88101'!$AC$2:$AC$2744&amp;'AQS-88101'!$E$2:$E$2744&amp;'AQS-88101'!$G$2:$G$2744,0)),""),"")</f>
        <v/>
      </c>
      <c r="F323" s="42" t="str">
        <f t="array" ref="F323">IFERROR(IF(INDEX('AQS-88101'!$M$2:$M$2744,MATCH('88101-daily-summary-by-site'!$A323&amp;'88101-daily-summary-by-site'!F$2&amp;'88101-daily-summary-by-site'!F$3,'AQS-88101'!$AC$2:$AC$2744&amp;'AQS-88101'!$E$2:$E$2744&amp;'AQS-88101'!$G$2:$G$2744,0))&lt;&gt;"",INDEX('AQS-88101'!$M$2:$M$2744,MATCH('88101-daily-summary-by-site'!$A323&amp;'88101-daily-summary-by-site'!F$2&amp;'88101-daily-summary-by-site'!F$3,'AQS-88101'!$AC$2:$AC$2744&amp;'AQS-88101'!$E$2:$E$2744&amp;'AQS-88101'!$G$2:$G$2744,0)),""),"")</f>
        <v/>
      </c>
      <c r="G323" s="42" t="str">
        <f t="array" ref="G323">IFERROR(IF(INDEX('AQS-88101'!$M$2:$M$2744,MATCH('88101-daily-summary-by-site'!$A323&amp;'88101-daily-summary-by-site'!G$2&amp;'88101-daily-summary-by-site'!G$3,'AQS-88101'!$AC$2:$AC$2744&amp;'AQS-88101'!$E$2:$E$2744&amp;'AQS-88101'!$G$2:$G$2744,0))&lt;&gt;"",INDEX('AQS-88101'!$M$2:$M$2744,MATCH('88101-daily-summary-by-site'!$A323&amp;'88101-daily-summary-by-site'!G$2&amp;'88101-daily-summary-by-site'!G$3,'AQS-88101'!$AC$2:$AC$2744&amp;'AQS-88101'!$E$2:$E$2744&amp;'AQS-88101'!$G$2:$G$2744,0)),""),"")</f>
        <v/>
      </c>
      <c r="H323" s="42" t="str">
        <f t="array" ref="H323">IFERROR(IF(INDEX('AQS-88101'!$M$2:$M$2744,MATCH('88101-daily-summary-by-site'!$A323&amp;'88101-daily-summary-by-site'!H$2&amp;'88101-daily-summary-by-site'!H$3,'AQS-88101'!$AC$2:$AC$2744&amp;'AQS-88101'!$E$2:$E$2744&amp;'AQS-88101'!$G$2:$G$2744,0))&lt;&gt;"",INDEX('AQS-88101'!$M$2:$M$2744,MATCH('88101-daily-summary-by-site'!$A323&amp;'88101-daily-summary-by-site'!H$2&amp;'88101-daily-summary-by-site'!H$3,'AQS-88101'!$AC$2:$AC$2744&amp;'AQS-88101'!$E$2:$E$2744&amp;'AQS-88101'!$G$2:$G$2744,0)),""),"")</f>
        <v/>
      </c>
      <c r="I323" s="108" t="str">
        <f t="array" ref="I323">IFERROR(IF(INDEX('AQS-88101'!$M$2:$M$2744,MATCH('88101-daily-summary-by-site'!$A323&amp;'88101-daily-summary-by-site'!I$2&amp;'88101-daily-summary-by-site'!I$3,'AQS-88101'!$AC$2:$AC$2744&amp;'AQS-88101'!$E$2:$E$2744&amp;'AQS-88101'!$G$2:$G$2744,0))&lt;&gt;"",INDEX('AQS-88101'!$M$2:$M$2744,MATCH('88101-daily-summary-by-site'!$A323&amp;'88101-daily-summary-by-site'!I$2&amp;'88101-daily-summary-by-site'!I$3,'AQS-88101'!$AC$2:$AC$2744&amp;'AQS-88101'!$E$2:$E$2744&amp;'AQS-88101'!$G$2:$G$2744,0)),""),"")</f>
        <v/>
      </c>
      <c r="L323" s="107" t="str">
        <f t="shared" si="20"/>
        <v/>
      </c>
      <c r="M323" s="42" t="str">
        <f t="shared" si="21"/>
        <v/>
      </c>
      <c r="N323" s="42" t="str">
        <f t="shared" si="22"/>
        <v/>
      </c>
      <c r="O323" s="108" t="str">
        <f t="shared" si="23"/>
        <v/>
      </c>
    </row>
    <row r="324" spans="1:15" x14ac:dyDescent="0.25">
      <c r="A324" s="79">
        <f t="shared" si="24"/>
        <v>37086</v>
      </c>
      <c r="B324" s="107" t="str">
        <f t="array" ref="B324">IFERROR(IF(INDEX('AQS-88101'!$M$2:$M$2744,MATCH('88101-daily-summary-by-site'!$A324&amp;'88101-daily-summary-by-site'!B$2&amp;'88101-daily-summary-by-site'!B$3,'AQS-88101'!$AC$2:$AC$2744&amp;'AQS-88101'!$E$2:$E$2744&amp;'AQS-88101'!$G$2:$G$2744,0))&lt;&gt;"",INDEX('AQS-88101'!$M$2:$M$2744,MATCH('88101-daily-summary-by-site'!$A324&amp;'88101-daily-summary-by-site'!B$2&amp;'88101-daily-summary-by-site'!B$3,'AQS-88101'!$AC$2:$AC$2744&amp;'AQS-88101'!$E$2:$E$2744&amp;'AQS-88101'!$G$2:$G$2744,0)),""),"")</f>
        <v/>
      </c>
      <c r="C324" s="42" t="str">
        <f t="array" ref="C324">IFERROR(IF(INDEX('AQS-88101'!$M$2:$M$2744,MATCH('88101-daily-summary-by-site'!$A324&amp;'88101-daily-summary-by-site'!C$2&amp;'88101-daily-summary-by-site'!C$3,'AQS-88101'!$AC$2:$AC$2744&amp;'AQS-88101'!$E$2:$E$2744&amp;'AQS-88101'!$G$2:$G$2744,0))&lt;&gt;"",INDEX('AQS-88101'!$M$2:$M$2744,MATCH('88101-daily-summary-by-site'!$A324&amp;'88101-daily-summary-by-site'!C$2&amp;'88101-daily-summary-by-site'!C$3,'AQS-88101'!$AC$2:$AC$2744&amp;'AQS-88101'!$E$2:$E$2744&amp;'AQS-88101'!$G$2:$G$2744,0)),""),"")</f>
        <v/>
      </c>
      <c r="D324" s="42" t="str">
        <f t="array" ref="D324">IFERROR(IF(INDEX('AQS-88101'!$M$2:$M$2744,MATCH('88101-daily-summary-by-site'!$A324&amp;'88101-daily-summary-by-site'!D$2&amp;'88101-daily-summary-by-site'!D$3,'AQS-88101'!$AC$2:$AC$2744&amp;'AQS-88101'!$E$2:$E$2744&amp;'AQS-88101'!$G$2:$G$2744,0))&lt;&gt;"",INDEX('AQS-88101'!$M$2:$M$2744,MATCH('88101-daily-summary-by-site'!$A324&amp;'88101-daily-summary-by-site'!D$2&amp;'88101-daily-summary-by-site'!D$3,'AQS-88101'!$AC$2:$AC$2744&amp;'AQS-88101'!$E$2:$E$2744&amp;'AQS-88101'!$G$2:$G$2744,0)),""),"")</f>
        <v/>
      </c>
      <c r="E324" s="42" t="str">
        <f t="array" ref="E324">IFERROR(IF(INDEX('AQS-88101'!$M$2:$M$2744,MATCH('88101-daily-summary-by-site'!$A324&amp;'88101-daily-summary-by-site'!E$2&amp;'88101-daily-summary-by-site'!E$3,'AQS-88101'!$AC$2:$AC$2744&amp;'AQS-88101'!$E$2:$E$2744&amp;'AQS-88101'!$G$2:$G$2744,0))&lt;&gt;"",INDEX('AQS-88101'!$M$2:$M$2744,MATCH('88101-daily-summary-by-site'!$A324&amp;'88101-daily-summary-by-site'!E$2&amp;'88101-daily-summary-by-site'!E$3,'AQS-88101'!$AC$2:$AC$2744&amp;'AQS-88101'!$E$2:$E$2744&amp;'AQS-88101'!$G$2:$G$2744,0)),""),"")</f>
        <v/>
      </c>
      <c r="F324" s="42" t="str">
        <f t="array" ref="F324">IFERROR(IF(INDEX('AQS-88101'!$M$2:$M$2744,MATCH('88101-daily-summary-by-site'!$A324&amp;'88101-daily-summary-by-site'!F$2&amp;'88101-daily-summary-by-site'!F$3,'AQS-88101'!$AC$2:$AC$2744&amp;'AQS-88101'!$E$2:$E$2744&amp;'AQS-88101'!$G$2:$G$2744,0))&lt;&gt;"",INDEX('AQS-88101'!$M$2:$M$2744,MATCH('88101-daily-summary-by-site'!$A324&amp;'88101-daily-summary-by-site'!F$2&amp;'88101-daily-summary-by-site'!F$3,'AQS-88101'!$AC$2:$AC$2744&amp;'AQS-88101'!$E$2:$E$2744&amp;'AQS-88101'!$G$2:$G$2744,0)),""),"")</f>
        <v/>
      </c>
      <c r="G324" s="42" t="str">
        <f t="array" ref="G324">IFERROR(IF(INDEX('AQS-88101'!$M$2:$M$2744,MATCH('88101-daily-summary-by-site'!$A324&amp;'88101-daily-summary-by-site'!G$2&amp;'88101-daily-summary-by-site'!G$3,'AQS-88101'!$AC$2:$AC$2744&amp;'AQS-88101'!$E$2:$E$2744&amp;'AQS-88101'!$G$2:$G$2744,0))&lt;&gt;"",INDEX('AQS-88101'!$M$2:$M$2744,MATCH('88101-daily-summary-by-site'!$A324&amp;'88101-daily-summary-by-site'!G$2&amp;'88101-daily-summary-by-site'!G$3,'AQS-88101'!$AC$2:$AC$2744&amp;'AQS-88101'!$E$2:$E$2744&amp;'AQS-88101'!$G$2:$G$2744,0)),""),"")</f>
        <v/>
      </c>
      <c r="H324" s="42" t="str">
        <f t="array" ref="H324">IFERROR(IF(INDEX('AQS-88101'!$M$2:$M$2744,MATCH('88101-daily-summary-by-site'!$A324&amp;'88101-daily-summary-by-site'!H$2&amp;'88101-daily-summary-by-site'!H$3,'AQS-88101'!$AC$2:$AC$2744&amp;'AQS-88101'!$E$2:$E$2744&amp;'AQS-88101'!$G$2:$G$2744,0))&lt;&gt;"",INDEX('AQS-88101'!$M$2:$M$2744,MATCH('88101-daily-summary-by-site'!$A324&amp;'88101-daily-summary-by-site'!H$2&amp;'88101-daily-summary-by-site'!H$3,'AQS-88101'!$AC$2:$AC$2744&amp;'AQS-88101'!$E$2:$E$2744&amp;'AQS-88101'!$G$2:$G$2744,0)),""),"")</f>
        <v/>
      </c>
      <c r="I324" s="108" t="str">
        <f t="array" ref="I324">IFERROR(IF(INDEX('AQS-88101'!$M$2:$M$2744,MATCH('88101-daily-summary-by-site'!$A324&amp;'88101-daily-summary-by-site'!I$2&amp;'88101-daily-summary-by-site'!I$3,'AQS-88101'!$AC$2:$AC$2744&amp;'AQS-88101'!$E$2:$E$2744&amp;'AQS-88101'!$G$2:$G$2744,0))&lt;&gt;"",INDEX('AQS-88101'!$M$2:$M$2744,MATCH('88101-daily-summary-by-site'!$A324&amp;'88101-daily-summary-by-site'!I$2&amp;'88101-daily-summary-by-site'!I$3,'AQS-88101'!$AC$2:$AC$2744&amp;'AQS-88101'!$E$2:$E$2744&amp;'AQS-88101'!$G$2:$G$2744,0)),""),"")</f>
        <v/>
      </c>
      <c r="L324" s="107" t="str">
        <f t="shared" si="20"/>
        <v/>
      </c>
      <c r="M324" s="42" t="str">
        <f t="shared" si="21"/>
        <v/>
      </c>
      <c r="N324" s="42" t="str">
        <f t="shared" si="22"/>
        <v/>
      </c>
      <c r="O324" s="108" t="str">
        <f t="shared" si="23"/>
        <v/>
      </c>
    </row>
    <row r="325" spans="1:15" x14ac:dyDescent="0.25">
      <c r="A325" s="79">
        <f t="shared" si="24"/>
        <v>37087</v>
      </c>
      <c r="B325" s="107">
        <f t="array" ref="B325">IFERROR(IF(INDEX('AQS-88101'!$M$2:$M$2744,MATCH('88101-daily-summary-by-site'!$A325&amp;'88101-daily-summary-by-site'!B$2&amp;'88101-daily-summary-by-site'!B$3,'AQS-88101'!$AC$2:$AC$2744&amp;'AQS-88101'!$E$2:$E$2744&amp;'AQS-88101'!$G$2:$G$2744,0))&lt;&gt;"",INDEX('AQS-88101'!$M$2:$M$2744,MATCH('88101-daily-summary-by-site'!$A325&amp;'88101-daily-summary-by-site'!B$2&amp;'88101-daily-summary-by-site'!B$3,'AQS-88101'!$AC$2:$AC$2744&amp;'AQS-88101'!$E$2:$E$2744&amp;'AQS-88101'!$G$2:$G$2744,0)),""),"")</f>
        <v>3.7</v>
      </c>
      <c r="C325" s="42" t="str">
        <f t="array" ref="C325">IFERROR(IF(INDEX('AQS-88101'!$M$2:$M$2744,MATCH('88101-daily-summary-by-site'!$A325&amp;'88101-daily-summary-by-site'!C$2&amp;'88101-daily-summary-by-site'!C$3,'AQS-88101'!$AC$2:$AC$2744&amp;'AQS-88101'!$E$2:$E$2744&amp;'AQS-88101'!$G$2:$G$2744,0))&lt;&gt;"",INDEX('AQS-88101'!$M$2:$M$2744,MATCH('88101-daily-summary-by-site'!$A325&amp;'88101-daily-summary-by-site'!C$2&amp;'88101-daily-summary-by-site'!C$3,'AQS-88101'!$AC$2:$AC$2744&amp;'AQS-88101'!$E$2:$E$2744&amp;'AQS-88101'!$G$2:$G$2744,0)),""),"")</f>
        <v/>
      </c>
      <c r="D325" s="42" t="str">
        <f t="array" ref="D325">IFERROR(IF(INDEX('AQS-88101'!$M$2:$M$2744,MATCH('88101-daily-summary-by-site'!$A325&amp;'88101-daily-summary-by-site'!D$2&amp;'88101-daily-summary-by-site'!D$3,'AQS-88101'!$AC$2:$AC$2744&amp;'AQS-88101'!$E$2:$E$2744&amp;'AQS-88101'!$G$2:$G$2744,0))&lt;&gt;"",INDEX('AQS-88101'!$M$2:$M$2744,MATCH('88101-daily-summary-by-site'!$A325&amp;'88101-daily-summary-by-site'!D$2&amp;'88101-daily-summary-by-site'!D$3,'AQS-88101'!$AC$2:$AC$2744&amp;'AQS-88101'!$E$2:$E$2744&amp;'AQS-88101'!$G$2:$G$2744,0)),""),"")</f>
        <v/>
      </c>
      <c r="E325" s="42" t="str">
        <f t="array" ref="E325">IFERROR(IF(INDEX('AQS-88101'!$M$2:$M$2744,MATCH('88101-daily-summary-by-site'!$A325&amp;'88101-daily-summary-by-site'!E$2&amp;'88101-daily-summary-by-site'!E$3,'AQS-88101'!$AC$2:$AC$2744&amp;'AQS-88101'!$E$2:$E$2744&amp;'AQS-88101'!$G$2:$G$2744,0))&lt;&gt;"",INDEX('AQS-88101'!$M$2:$M$2744,MATCH('88101-daily-summary-by-site'!$A325&amp;'88101-daily-summary-by-site'!E$2&amp;'88101-daily-summary-by-site'!E$3,'AQS-88101'!$AC$2:$AC$2744&amp;'AQS-88101'!$E$2:$E$2744&amp;'AQS-88101'!$G$2:$G$2744,0)),""),"")</f>
        <v/>
      </c>
      <c r="F325" s="42" t="str">
        <f t="array" ref="F325">IFERROR(IF(INDEX('AQS-88101'!$M$2:$M$2744,MATCH('88101-daily-summary-by-site'!$A325&amp;'88101-daily-summary-by-site'!F$2&amp;'88101-daily-summary-by-site'!F$3,'AQS-88101'!$AC$2:$AC$2744&amp;'AQS-88101'!$E$2:$E$2744&amp;'AQS-88101'!$G$2:$G$2744,0))&lt;&gt;"",INDEX('AQS-88101'!$M$2:$M$2744,MATCH('88101-daily-summary-by-site'!$A325&amp;'88101-daily-summary-by-site'!F$2&amp;'88101-daily-summary-by-site'!F$3,'AQS-88101'!$AC$2:$AC$2744&amp;'AQS-88101'!$E$2:$E$2744&amp;'AQS-88101'!$G$2:$G$2744,0)),""),"")</f>
        <v/>
      </c>
      <c r="G325" s="42" t="str">
        <f t="array" ref="G325">IFERROR(IF(INDEX('AQS-88101'!$M$2:$M$2744,MATCH('88101-daily-summary-by-site'!$A325&amp;'88101-daily-summary-by-site'!G$2&amp;'88101-daily-summary-by-site'!G$3,'AQS-88101'!$AC$2:$AC$2744&amp;'AQS-88101'!$E$2:$E$2744&amp;'AQS-88101'!$G$2:$G$2744,0))&lt;&gt;"",INDEX('AQS-88101'!$M$2:$M$2744,MATCH('88101-daily-summary-by-site'!$A325&amp;'88101-daily-summary-by-site'!G$2&amp;'88101-daily-summary-by-site'!G$3,'AQS-88101'!$AC$2:$AC$2744&amp;'AQS-88101'!$E$2:$E$2744&amp;'AQS-88101'!$G$2:$G$2744,0)),""),"")</f>
        <v/>
      </c>
      <c r="H325" s="42" t="str">
        <f t="array" ref="H325">IFERROR(IF(INDEX('AQS-88101'!$M$2:$M$2744,MATCH('88101-daily-summary-by-site'!$A325&amp;'88101-daily-summary-by-site'!H$2&amp;'88101-daily-summary-by-site'!H$3,'AQS-88101'!$AC$2:$AC$2744&amp;'AQS-88101'!$E$2:$E$2744&amp;'AQS-88101'!$G$2:$G$2744,0))&lt;&gt;"",INDEX('AQS-88101'!$M$2:$M$2744,MATCH('88101-daily-summary-by-site'!$A325&amp;'88101-daily-summary-by-site'!H$2&amp;'88101-daily-summary-by-site'!H$3,'AQS-88101'!$AC$2:$AC$2744&amp;'AQS-88101'!$E$2:$E$2744&amp;'AQS-88101'!$G$2:$G$2744,0)),""),"")</f>
        <v/>
      </c>
      <c r="I325" s="108" t="str">
        <f t="array" ref="I325">IFERROR(IF(INDEX('AQS-88101'!$M$2:$M$2744,MATCH('88101-daily-summary-by-site'!$A325&amp;'88101-daily-summary-by-site'!I$2&amp;'88101-daily-summary-by-site'!I$3,'AQS-88101'!$AC$2:$AC$2744&amp;'AQS-88101'!$E$2:$E$2744&amp;'AQS-88101'!$G$2:$G$2744,0))&lt;&gt;"",INDEX('AQS-88101'!$M$2:$M$2744,MATCH('88101-daily-summary-by-site'!$A325&amp;'88101-daily-summary-by-site'!I$2&amp;'88101-daily-summary-by-site'!I$3,'AQS-88101'!$AC$2:$AC$2744&amp;'AQS-88101'!$E$2:$E$2744&amp;'AQS-88101'!$G$2:$G$2744,0)),""),"")</f>
        <v/>
      </c>
      <c r="L325" s="107">
        <f t="shared" ref="L325:L388" si="25">IF(B325&lt;&gt;"",B325,IF(C325&lt;&gt;"",C325,""))</f>
        <v>3.7</v>
      </c>
      <c r="M325" s="42" t="str">
        <f t="shared" ref="M325:M388" si="26">IF(D325&lt;&gt;"",D325,IF(E325&lt;&gt;"",E325,""))</f>
        <v/>
      </c>
      <c r="N325" s="42" t="str">
        <f t="shared" ref="N325:N388" si="27">IF(F325&lt;&gt;"",F325,IF(G325&lt;&gt;"",G325,IF(H325&lt;&gt;"",H325,"")))</f>
        <v/>
      </c>
      <c r="O325" s="108" t="str">
        <f t="shared" ref="O325:O388" si="28">IF(I325&lt;&gt;"",I325,"")</f>
        <v/>
      </c>
    </row>
    <row r="326" spans="1:15" x14ac:dyDescent="0.25">
      <c r="A326" s="79">
        <f t="shared" ref="A326:A389" si="29">IF(AND(MONTH(A325)=8,DAY(A325)=31),DATE(YEAR(A325)+1,5,1),A325+1)</f>
        <v>37088</v>
      </c>
      <c r="B326" s="107" t="str">
        <f t="array" ref="B326">IFERROR(IF(INDEX('AQS-88101'!$M$2:$M$2744,MATCH('88101-daily-summary-by-site'!$A326&amp;'88101-daily-summary-by-site'!B$2&amp;'88101-daily-summary-by-site'!B$3,'AQS-88101'!$AC$2:$AC$2744&amp;'AQS-88101'!$E$2:$E$2744&amp;'AQS-88101'!$G$2:$G$2744,0))&lt;&gt;"",INDEX('AQS-88101'!$M$2:$M$2744,MATCH('88101-daily-summary-by-site'!$A326&amp;'88101-daily-summary-by-site'!B$2&amp;'88101-daily-summary-by-site'!B$3,'AQS-88101'!$AC$2:$AC$2744&amp;'AQS-88101'!$E$2:$E$2744&amp;'AQS-88101'!$G$2:$G$2744,0)),""),"")</f>
        <v/>
      </c>
      <c r="C326" s="42" t="str">
        <f t="array" ref="C326">IFERROR(IF(INDEX('AQS-88101'!$M$2:$M$2744,MATCH('88101-daily-summary-by-site'!$A326&amp;'88101-daily-summary-by-site'!C$2&amp;'88101-daily-summary-by-site'!C$3,'AQS-88101'!$AC$2:$AC$2744&amp;'AQS-88101'!$E$2:$E$2744&amp;'AQS-88101'!$G$2:$G$2744,0))&lt;&gt;"",INDEX('AQS-88101'!$M$2:$M$2744,MATCH('88101-daily-summary-by-site'!$A326&amp;'88101-daily-summary-by-site'!C$2&amp;'88101-daily-summary-by-site'!C$3,'AQS-88101'!$AC$2:$AC$2744&amp;'AQS-88101'!$E$2:$E$2744&amp;'AQS-88101'!$G$2:$G$2744,0)),""),"")</f>
        <v/>
      </c>
      <c r="D326" s="42" t="str">
        <f t="array" ref="D326">IFERROR(IF(INDEX('AQS-88101'!$M$2:$M$2744,MATCH('88101-daily-summary-by-site'!$A326&amp;'88101-daily-summary-by-site'!D$2&amp;'88101-daily-summary-by-site'!D$3,'AQS-88101'!$AC$2:$AC$2744&amp;'AQS-88101'!$E$2:$E$2744&amp;'AQS-88101'!$G$2:$G$2744,0))&lt;&gt;"",INDEX('AQS-88101'!$M$2:$M$2744,MATCH('88101-daily-summary-by-site'!$A326&amp;'88101-daily-summary-by-site'!D$2&amp;'88101-daily-summary-by-site'!D$3,'AQS-88101'!$AC$2:$AC$2744&amp;'AQS-88101'!$E$2:$E$2744&amp;'AQS-88101'!$G$2:$G$2744,0)),""),"")</f>
        <v/>
      </c>
      <c r="E326" s="42" t="str">
        <f t="array" ref="E326">IFERROR(IF(INDEX('AQS-88101'!$M$2:$M$2744,MATCH('88101-daily-summary-by-site'!$A326&amp;'88101-daily-summary-by-site'!E$2&amp;'88101-daily-summary-by-site'!E$3,'AQS-88101'!$AC$2:$AC$2744&amp;'AQS-88101'!$E$2:$E$2744&amp;'AQS-88101'!$G$2:$G$2744,0))&lt;&gt;"",INDEX('AQS-88101'!$M$2:$M$2744,MATCH('88101-daily-summary-by-site'!$A326&amp;'88101-daily-summary-by-site'!E$2&amp;'88101-daily-summary-by-site'!E$3,'AQS-88101'!$AC$2:$AC$2744&amp;'AQS-88101'!$E$2:$E$2744&amp;'AQS-88101'!$G$2:$G$2744,0)),""),"")</f>
        <v/>
      </c>
      <c r="F326" s="42" t="str">
        <f t="array" ref="F326">IFERROR(IF(INDEX('AQS-88101'!$M$2:$M$2744,MATCH('88101-daily-summary-by-site'!$A326&amp;'88101-daily-summary-by-site'!F$2&amp;'88101-daily-summary-by-site'!F$3,'AQS-88101'!$AC$2:$AC$2744&amp;'AQS-88101'!$E$2:$E$2744&amp;'AQS-88101'!$G$2:$G$2744,0))&lt;&gt;"",INDEX('AQS-88101'!$M$2:$M$2744,MATCH('88101-daily-summary-by-site'!$A326&amp;'88101-daily-summary-by-site'!F$2&amp;'88101-daily-summary-by-site'!F$3,'AQS-88101'!$AC$2:$AC$2744&amp;'AQS-88101'!$E$2:$E$2744&amp;'AQS-88101'!$G$2:$G$2744,0)),""),"")</f>
        <v/>
      </c>
      <c r="G326" s="42" t="str">
        <f t="array" ref="G326">IFERROR(IF(INDEX('AQS-88101'!$M$2:$M$2744,MATCH('88101-daily-summary-by-site'!$A326&amp;'88101-daily-summary-by-site'!G$2&amp;'88101-daily-summary-by-site'!G$3,'AQS-88101'!$AC$2:$AC$2744&amp;'AQS-88101'!$E$2:$E$2744&amp;'AQS-88101'!$G$2:$G$2744,0))&lt;&gt;"",INDEX('AQS-88101'!$M$2:$M$2744,MATCH('88101-daily-summary-by-site'!$A326&amp;'88101-daily-summary-by-site'!G$2&amp;'88101-daily-summary-by-site'!G$3,'AQS-88101'!$AC$2:$AC$2744&amp;'AQS-88101'!$E$2:$E$2744&amp;'AQS-88101'!$G$2:$G$2744,0)),""),"")</f>
        <v/>
      </c>
      <c r="H326" s="42" t="str">
        <f t="array" ref="H326">IFERROR(IF(INDEX('AQS-88101'!$M$2:$M$2744,MATCH('88101-daily-summary-by-site'!$A326&amp;'88101-daily-summary-by-site'!H$2&amp;'88101-daily-summary-by-site'!H$3,'AQS-88101'!$AC$2:$AC$2744&amp;'AQS-88101'!$E$2:$E$2744&amp;'AQS-88101'!$G$2:$G$2744,0))&lt;&gt;"",INDEX('AQS-88101'!$M$2:$M$2744,MATCH('88101-daily-summary-by-site'!$A326&amp;'88101-daily-summary-by-site'!H$2&amp;'88101-daily-summary-by-site'!H$3,'AQS-88101'!$AC$2:$AC$2744&amp;'AQS-88101'!$E$2:$E$2744&amp;'AQS-88101'!$G$2:$G$2744,0)),""),"")</f>
        <v/>
      </c>
      <c r="I326" s="108" t="str">
        <f t="array" ref="I326">IFERROR(IF(INDEX('AQS-88101'!$M$2:$M$2744,MATCH('88101-daily-summary-by-site'!$A326&amp;'88101-daily-summary-by-site'!I$2&amp;'88101-daily-summary-by-site'!I$3,'AQS-88101'!$AC$2:$AC$2744&amp;'AQS-88101'!$E$2:$E$2744&amp;'AQS-88101'!$G$2:$G$2744,0))&lt;&gt;"",INDEX('AQS-88101'!$M$2:$M$2744,MATCH('88101-daily-summary-by-site'!$A326&amp;'88101-daily-summary-by-site'!I$2&amp;'88101-daily-summary-by-site'!I$3,'AQS-88101'!$AC$2:$AC$2744&amp;'AQS-88101'!$E$2:$E$2744&amp;'AQS-88101'!$G$2:$G$2744,0)),""),"")</f>
        <v/>
      </c>
      <c r="L326" s="107" t="str">
        <f t="shared" si="25"/>
        <v/>
      </c>
      <c r="M326" s="42" t="str">
        <f t="shared" si="26"/>
        <v/>
      </c>
      <c r="N326" s="42" t="str">
        <f t="shared" si="27"/>
        <v/>
      </c>
      <c r="O326" s="108" t="str">
        <f t="shared" si="28"/>
        <v/>
      </c>
    </row>
    <row r="327" spans="1:15" x14ac:dyDescent="0.25">
      <c r="A327" s="79">
        <f t="shared" si="29"/>
        <v>37089</v>
      </c>
      <c r="B327" s="107" t="str">
        <f t="array" ref="B327">IFERROR(IF(INDEX('AQS-88101'!$M$2:$M$2744,MATCH('88101-daily-summary-by-site'!$A327&amp;'88101-daily-summary-by-site'!B$2&amp;'88101-daily-summary-by-site'!B$3,'AQS-88101'!$AC$2:$AC$2744&amp;'AQS-88101'!$E$2:$E$2744&amp;'AQS-88101'!$G$2:$G$2744,0))&lt;&gt;"",INDEX('AQS-88101'!$M$2:$M$2744,MATCH('88101-daily-summary-by-site'!$A327&amp;'88101-daily-summary-by-site'!B$2&amp;'88101-daily-summary-by-site'!B$3,'AQS-88101'!$AC$2:$AC$2744&amp;'AQS-88101'!$E$2:$E$2744&amp;'AQS-88101'!$G$2:$G$2744,0)),""),"")</f>
        <v/>
      </c>
      <c r="C327" s="42" t="str">
        <f t="array" ref="C327">IFERROR(IF(INDEX('AQS-88101'!$M$2:$M$2744,MATCH('88101-daily-summary-by-site'!$A327&amp;'88101-daily-summary-by-site'!C$2&amp;'88101-daily-summary-by-site'!C$3,'AQS-88101'!$AC$2:$AC$2744&amp;'AQS-88101'!$E$2:$E$2744&amp;'AQS-88101'!$G$2:$G$2744,0))&lt;&gt;"",INDEX('AQS-88101'!$M$2:$M$2744,MATCH('88101-daily-summary-by-site'!$A327&amp;'88101-daily-summary-by-site'!C$2&amp;'88101-daily-summary-by-site'!C$3,'AQS-88101'!$AC$2:$AC$2744&amp;'AQS-88101'!$E$2:$E$2744&amp;'AQS-88101'!$G$2:$G$2744,0)),""),"")</f>
        <v/>
      </c>
      <c r="D327" s="42" t="str">
        <f t="array" ref="D327">IFERROR(IF(INDEX('AQS-88101'!$M$2:$M$2744,MATCH('88101-daily-summary-by-site'!$A327&amp;'88101-daily-summary-by-site'!D$2&amp;'88101-daily-summary-by-site'!D$3,'AQS-88101'!$AC$2:$AC$2744&amp;'AQS-88101'!$E$2:$E$2744&amp;'AQS-88101'!$G$2:$G$2744,0))&lt;&gt;"",INDEX('AQS-88101'!$M$2:$M$2744,MATCH('88101-daily-summary-by-site'!$A327&amp;'88101-daily-summary-by-site'!D$2&amp;'88101-daily-summary-by-site'!D$3,'AQS-88101'!$AC$2:$AC$2744&amp;'AQS-88101'!$E$2:$E$2744&amp;'AQS-88101'!$G$2:$G$2744,0)),""),"")</f>
        <v/>
      </c>
      <c r="E327" s="42" t="str">
        <f t="array" ref="E327">IFERROR(IF(INDEX('AQS-88101'!$M$2:$M$2744,MATCH('88101-daily-summary-by-site'!$A327&amp;'88101-daily-summary-by-site'!E$2&amp;'88101-daily-summary-by-site'!E$3,'AQS-88101'!$AC$2:$AC$2744&amp;'AQS-88101'!$E$2:$E$2744&amp;'AQS-88101'!$G$2:$G$2744,0))&lt;&gt;"",INDEX('AQS-88101'!$M$2:$M$2744,MATCH('88101-daily-summary-by-site'!$A327&amp;'88101-daily-summary-by-site'!E$2&amp;'88101-daily-summary-by-site'!E$3,'AQS-88101'!$AC$2:$AC$2744&amp;'AQS-88101'!$E$2:$E$2744&amp;'AQS-88101'!$G$2:$G$2744,0)),""),"")</f>
        <v/>
      </c>
      <c r="F327" s="42" t="str">
        <f t="array" ref="F327">IFERROR(IF(INDEX('AQS-88101'!$M$2:$M$2744,MATCH('88101-daily-summary-by-site'!$A327&amp;'88101-daily-summary-by-site'!F$2&amp;'88101-daily-summary-by-site'!F$3,'AQS-88101'!$AC$2:$AC$2744&amp;'AQS-88101'!$E$2:$E$2744&amp;'AQS-88101'!$G$2:$G$2744,0))&lt;&gt;"",INDEX('AQS-88101'!$M$2:$M$2744,MATCH('88101-daily-summary-by-site'!$A327&amp;'88101-daily-summary-by-site'!F$2&amp;'88101-daily-summary-by-site'!F$3,'AQS-88101'!$AC$2:$AC$2744&amp;'AQS-88101'!$E$2:$E$2744&amp;'AQS-88101'!$G$2:$G$2744,0)),""),"")</f>
        <v/>
      </c>
      <c r="G327" s="42" t="str">
        <f t="array" ref="G327">IFERROR(IF(INDEX('AQS-88101'!$M$2:$M$2744,MATCH('88101-daily-summary-by-site'!$A327&amp;'88101-daily-summary-by-site'!G$2&amp;'88101-daily-summary-by-site'!G$3,'AQS-88101'!$AC$2:$AC$2744&amp;'AQS-88101'!$E$2:$E$2744&amp;'AQS-88101'!$G$2:$G$2744,0))&lt;&gt;"",INDEX('AQS-88101'!$M$2:$M$2744,MATCH('88101-daily-summary-by-site'!$A327&amp;'88101-daily-summary-by-site'!G$2&amp;'88101-daily-summary-by-site'!G$3,'AQS-88101'!$AC$2:$AC$2744&amp;'AQS-88101'!$E$2:$E$2744&amp;'AQS-88101'!$G$2:$G$2744,0)),""),"")</f>
        <v/>
      </c>
      <c r="H327" s="42" t="str">
        <f t="array" ref="H327">IFERROR(IF(INDEX('AQS-88101'!$M$2:$M$2744,MATCH('88101-daily-summary-by-site'!$A327&amp;'88101-daily-summary-by-site'!H$2&amp;'88101-daily-summary-by-site'!H$3,'AQS-88101'!$AC$2:$AC$2744&amp;'AQS-88101'!$E$2:$E$2744&amp;'AQS-88101'!$G$2:$G$2744,0))&lt;&gt;"",INDEX('AQS-88101'!$M$2:$M$2744,MATCH('88101-daily-summary-by-site'!$A327&amp;'88101-daily-summary-by-site'!H$2&amp;'88101-daily-summary-by-site'!H$3,'AQS-88101'!$AC$2:$AC$2744&amp;'AQS-88101'!$E$2:$E$2744&amp;'AQS-88101'!$G$2:$G$2744,0)),""),"")</f>
        <v/>
      </c>
      <c r="I327" s="108" t="str">
        <f t="array" ref="I327">IFERROR(IF(INDEX('AQS-88101'!$M$2:$M$2744,MATCH('88101-daily-summary-by-site'!$A327&amp;'88101-daily-summary-by-site'!I$2&amp;'88101-daily-summary-by-site'!I$3,'AQS-88101'!$AC$2:$AC$2744&amp;'AQS-88101'!$E$2:$E$2744&amp;'AQS-88101'!$G$2:$G$2744,0))&lt;&gt;"",INDEX('AQS-88101'!$M$2:$M$2744,MATCH('88101-daily-summary-by-site'!$A327&amp;'88101-daily-summary-by-site'!I$2&amp;'88101-daily-summary-by-site'!I$3,'AQS-88101'!$AC$2:$AC$2744&amp;'AQS-88101'!$E$2:$E$2744&amp;'AQS-88101'!$G$2:$G$2744,0)),""),"")</f>
        <v/>
      </c>
      <c r="L327" s="107" t="str">
        <f t="shared" si="25"/>
        <v/>
      </c>
      <c r="M327" s="42" t="str">
        <f t="shared" si="26"/>
        <v/>
      </c>
      <c r="N327" s="42" t="str">
        <f t="shared" si="27"/>
        <v/>
      </c>
      <c r="O327" s="108" t="str">
        <f t="shared" si="28"/>
        <v/>
      </c>
    </row>
    <row r="328" spans="1:15" x14ac:dyDescent="0.25">
      <c r="A328" s="79">
        <f t="shared" si="29"/>
        <v>37090</v>
      </c>
      <c r="B328" s="107">
        <f t="array" ref="B328">IFERROR(IF(INDEX('AQS-88101'!$M$2:$M$2744,MATCH('88101-daily-summary-by-site'!$A328&amp;'88101-daily-summary-by-site'!B$2&amp;'88101-daily-summary-by-site'!B$3,'AQS-88101'!$AC$2:$AC$2744&amp;'AQS-88101'!$E$2:$E$2744&amp;'AQS-88101'!$G$2:$G$2744,0))&lt;&gt;"",INDEX('AQS-88101'!$M$2:$M$2744,MATCH('88101-daily-summary-by-site'!$A328&amp;'88101-daily-summary-by-site'!B$2&amp;'88101-daily-summary-by-site'!B$3,'AQS-88101'!$AC$2:$AC$2744&amp;'AQS-88101'!$E$2:$E$2744&amp;'AQS-88101'!$G$2:$G$2744,0)),""),"")</f>
        <v>5.5</v>
      </c>
      <c r="C328" s="42" t="str">
        <f t="array" ref="C328">IFERROR(IF(INDEX('AQS-88101'!$M$2:$M$2744,MATCH('88101-daily-summary-by-site'!$A328&amp;'88101-daily-summary-by-site'!C$2&amp;'88101-daily-summary-by-site'!C$3,'AQS-88101'!$AC$2:$AC$2744&amp;'AQS-88101'!$E$2:$E$2744&amp;'AQS-88101'!$G$2:$G$2744,0))&lt;&gt;"",INDEX('AQS-88101'!$M$2:$M$2744,MATCH('88101-daily-summary-by-site'!$A328&amp;'88101-daily-summary-by-site'!C$2&amp;'88101-daily-summary-by-site'!C$3,'AQS-88101'!$AC$2:$AC$2744&amp;'AQS-88101'!$E$2:$E$2744&amp;'AQS-88101'!$G$2:$G$2744,0)),""),"")</f>
        <v/>
      </c>
      <c r="D328" s="42" t="str">
        <f t="array" ref="D328">IFERROR(IF(INDEX('AQS-88101'!$M$2:$M$2744,MATCH('88101-daily-summary-by-site'!$A328&amp;'88101-daily-summary-by-site'!D$2&amp;'88101-daily-summary-by-site'!D$3,'AQS-88101'!$AC$2:$AC$2744&amp;'AQS-88101'!$E$2:$E$2744&amp;'AQS-88101'!$G$2:$G$2744,0))&lt;&gt;"",INDEX('AQS-88101'!$M$2:$M$2744,MATCH('88101-daily-summary-by-site'!$A328&amp;'88101-daily-summary-by-site'!D$2&amp;'88101-daily-summary-by-site'!D$3,'AQS-88101'!$AC$2:$AC$2744&amp;'AQS-88101'!$E$2:$E$2744&amp;'AQS-88101'!$G$2:$G$2744,0)),""),"")</f>
        <v/>
      </c>
      <c r="E328" s="42" t="str">
        <f t="array" ref="E328">IFERROR(IF(INDEX('AQS-88101'!$M$2:$M$2744,MATCH('88101-daily-summary-by-site'!$A328&amp;'88101-daily-summary-by-site'!E$2&amp;'88101-daily-summary-by-site'!E$3,'AQS-88101'!$AC$2:$AC$2744&amp;'AQS-88101'!$E$2:$E$2744&amp;'AQS-88101'!$G$2:$G$2744,0))&lt;&gt;"",INDEX('AQS-88101'!$M$2:$M$2744,MATCH('88101-daily-summary-by-site'!$A328&amp;'88101-daily-summary-by-site'!E$2&amp;'88101-daily-summary-by-site'!E$3,'AQS-88101'!$AC$2:$AC$2744&amp;'AQS-88101'!$E$2:$E$2744&amp;'AQS-88101'!$G$2:$G$2744,0)),""),"")</f>
        <v/>
      </c>
      <c r="F328" s="42" t="str">
        <f t="array" ref="F328">IFERROR(IF(INDEX('AQS-88101'!$M$2:$M$2744,MATCH('88101-daily-summary-by-site'!$A328&amp;'88101-daily-summary-by-site'!F$2&amp;'88101-daily-summary-by-site'!F$3,'AQS-88101'!$AC$2:$AC$2744&amp;'AQS-88101'!$E$2:$E$2744&amp;'AQS-88101'!$G$2:$G$2744,0))&lt;&gt;"",INDEX('AQS-88101'!$M$2:$M$2744,MATCH('88101-daily-summary-by-site'!$A328&amp;'88101-daily-summary-by-site'!F$2&amp;'88101-daily-summary-by-site'!F$3,'AQS-88101'!$AC$2:$AC$2744&amp;'AQS-88101'!$E$2:$E$2744&amp;'AQS-88101'!$G$2:$G$2744,0)),""),"")</f>
        <v/>
      </c>
      <c r="G328" s="42" t="str">
        <f t="array" ref="G328">IFERROR(IF(INDEX('AQS-88101'!$M$2:$M$2744,MATCH('88101-daily-summary-by-site'!$A328&amp;'88101-daily-summary-by-site'!G$2&amp;'88101-daily-summary-by-site'!G$3,'AQS-88101'!$AC$2:$AC$2744&amp;'AQS-88101'!$E$2:$E$2744&amp;'AQS-88101'!$G$2:$G$2744,0))&lt;&gt;"",INDEX('AQS-88101'!$M$2:$M$2744,MATCH('88101-daily-summary-by-site'!$A328&amp;'88101-daily-summary-by-site'!G$2&amp;'88101-daily-summary-by-site'!G$3,'AQS-88101'!$AC$2:$AC$2744&amp;'AQS-88101'!$E$2:$E$2744&amp;'AQS-88101'!$G$2:$G$2744,0)),""),"")</f>
        <v/>
      </c>
      <c r="H328" s="42" t="str">
        <f t="array" ref="H328">IFERROR(IF(INDEX('AQS-88101'!$M$2:$M$2744,MATCH('88101-daily-summary-by-site'!$A328&amp;'88101-daily-summary-by-site'!H$2&amp;'88101-daily-summary-by-site'!H$3,'AQS-88101'!$AC$2:$AC$2744&amp;'AQS-88101'!$E$2:$E$2744&amp;'AQS-88101'!$G$2:$G$2744,0))&lt;&gt;"",INDEX('AQS-88101'!$M$2:$M$2744,MATCH('88101-daily-summary-by-site'!$A328&amp;'88101-daily-summary-by-site'!H$2&amp;'88101-daily-summary-by-site'!H$3,'AQS-88101'!$AC$2:$AC$2744&amp;'AQS-88101'!$E$2:$E$2744&amp;'AQS-88101'!$G$2:$G$2744,0)),""),"")</f>
        <v/>
      </c>
      <c r="I328" s="108" t="str">
        <f t="array" ref="I328">IFERROR(IF(INDEX('AQS-88101'!$M$2:$M$2744,MATCH('88101-daily-summary-by-site'!$A328&amp;'88101-daily-summary-by-site'!I$2&amp;'88101-daily-summary-by-site'!I$3,'AQS-88101'!$AC$2:$AC$2744&amp;'AQS-88101'!$E$2:$E$2744&amp;'AQS-88101'!$G$2:$G$2744,0))&lt;&gt;"",INDEX('AQS-88101'!$M$2:$M$2744,MATCH('88101-daily-summary-by-site'!$A328&amp;'88101-daily-summary-by-site'!I$2&amp;'88101-daily-summary-by-site'!I$3,'AQS-88101'!$AC$2:$AC$2744&amp;'AQS-88101'!$E$2:$E$2744&amp;'AQS-88101'!$G$2:$G$2744,0)),""),"")</f>
        <v/>
      </c>
      <c r="L328" s="107">
        <f t="shared" si="25"/>
        <v>5.5</v>
      </c>
      <c r="M328" s="42" t="str">
        <f t="shared" si="26"/>
        <v/>
      </c>
      <c r="N328" s="42" t="str">
        <f t="shared" si="27"/>
        <v/>
      </c>
      <c r="O328" s="108" t="str">
        <f t="shared" si="28"/>
        <v/>
      </c>
    </row>
    <row r="329" spans="1:15" x14ac:dyDescent="0.25">
      <c r="A329" s="79">
        <f t="shared" si="29"/>
        <v>37091</v>
      </c>
      <c r="B329" s="107" t="str">
        <f t="array" ref="B329">IFERROR(IF(INDEX('AQS-88101'!$M$2:$M$2744,MATCH('88101-daily-summary-by-site'!$A329&amp;'88101-daily-summary-by-site'!B$2&amp;'88101-daily-summary-by-site'!B$3,'AQS-88101'!$AC$2:$AC$2744&amp;'AQS-88101'!$E$2:$E$2744&amp;'AQS-88101'!$G$2:$G$2744,0))&lt;&gt;"",INDEX('AQS-88101'!$M$2:$M$2744,MATCH('88101-daily-summary-by-site'!$A329&amp;'88101-daily-summary-by-site'!B$2&amp;'88101-daily-summary-by-site'!B$3,'AQS-88101'!$AC$2:$AC$2744&amp;'AQS-88101'!$E$2:$E$2744&amp;'AQS-88101'!$G$2:$G$2744,0)),""),"")</f>
        <v/>
      </c>
      <c r="C329" s="42" t="str">
        <f t="array" ref="C329">IFERROR(IF(INDEX('AQS-88101'!$M$2:$M$2744,MATCH('88101-daily-summary-by-site'!$A329&amp;'88101-daily-summary-by-site'!C$2&amp;'88101-daily-summary-by-site'!C$3,'AQS-88101'!$AC$2:$AC$2744&amp;'AQS-88101'!$E$2:$E$2744&amp;'AQS-88101'!$G$2:$G$2744,0))&lt;&gt;"",INDEX('AQS-88101'!$M$2:$M$2744,MATCH('88101-daily-summary-by-site'!$A329&amp;'88101-daily-summary-by-site'!C$2&amp;'88101-daily-summary-by-site'!C$3,'AQS-88101'!$AC$2:$AC$2744&amp;'AQS-88101'!$E$2:$E$2744&amp;'AQS-88101'!$G$2:$G$2744,0)),""),"")</f>
        <v/>
      </c>
      <c r="D329" s="42" t="str">
        <f t="array" ref="D329">IFERROR(IF(INDEX('AQS-88101'!$M$2:$M$2744,MATCH('88101-daily-summary-by-site'!$A329&amp;'88101-daily-summary-by-site'!D$2&amp;'88101-daily-summary-by-site'!D$3,'AQS-88101'!$AC$2:$AC$2744&amp;'AQS-88101'!$E$2:$E$2744&amp;'AQS-88101'!$G$2:$G$2744,0))&lt;&gt;"",INDEX('AQS-88101'!$M$2:$M$2744,MATCH('88101-daily-summary-by-site'!$A329&amp;'88101-daily-summary-by-site'!D$2&amp;'88101-daily-summary-by-site'!D$3,'AQS-88101'!$AC$2:$AC$2744&amp;'AQS-88101'!$E$2:$E$2744&amp;'AQS-88101'!$G$2:$G$2744,0)),""),"")</f>
        <v/>
      </c>
      <c r="E329" s="42" t="str">
        <f t="array" ref="E329">IFERROR(IF(INDEX('AQS-88101'!$M$2:$M$2744,MATCH('88101-daily-summary-by-site'!$A329&amp;'88101-daily-summary-by-site'!E$2&amp;'88101-daily-summary-by-site'!E$3,'AQS-88101'!$AC$2:$AC$2744&amp;'AQS-88101'!$E$2:$E$2744&amp;'AQS-88101'!$G$2:$G$2744,0))&lt;&gt;"",INDEX('AQS-88101'!$M$2:$M$2744,MATCH('88101-daily-summary-by-site'!$A329&amp;'88101-daily-summary-by-site'!E$2&amp;'88101-daily-summary-by-site'!E$3,'AQS-88101'!$AC$2:$AC$2744&amp;'AQS-88101'!$E$2:$E$2744&amp;'AQS-88101'!$G$2:$G$2744,0)),""),"")</f>
        <v/>
      </c>
      <c r="F329" s="42" t="str">
        <f t="array" ref="F329">IFERROR(IF(INDEX('AQS-88101'!$M$2:$M$2744,MATCH('88101-daily-summary-by-site'!$A329&amp;'88101-daily-summary-by-site'!F$2&amp;'88101-daily-summary-by-site'!F$3,'AQS-88101'!$AC$2:$AC$2744&amp;'AQS-88101'!$E$2:$E$2744&amp;'AQS-88101'!$G$2:$G$2744,0))&lt;&gt;"",INDEX('AQS-88101'!$M$2:$M$2744,MATCH('88101-daily-summary-by-site'!$A329&amp;'88101-daily-summary-by-site'!F$2&amp;'88101-daily-summary-by-site'!F$3,'AQS-88101'!$AC$2:$AC$2744&amp;'AQS-88101'!$E$2:$E$2744&amp;'AQS-88101'!$G$2:$G$2744,0)),""),"")</f>
        <v/>
      </c>
      <c r="G329" s="42" t="str">
        <f t="array" ref="G329">IFERROR(IF(INDEX('AQS-88101'!$M$2:$M$2744,MATCH('88101-daily-summary-by-site'!$A329&amp;'88101-daily-summary-by-site'!G$2&amp;'88101-daily-summary-by-site'!G$3,'AQS-88101'!$AC$2:$AC$2744&amp;'AQS-88101'!$E$2:$E$2744&amp;'AQS-88101'!$G$2:$G$2744,0))&lt;&gt;"",INDEX('AQS-88101'!$M$2:$M$2744,MATCH('88101-daily-summary-by-site'!$A329&amp;'88101-daily-summary-by-site'!G$2&amp;'88101-daily-summary-by-site'!G$3,'AQS-88101'!$AC$2:$AC$2744&amp;'AQS-88101'!$E$2:$E$2744&amp;'AQS-88101'!$G$2:$G$2744,0)),""),"")</f>
        <v/>
      </c>
      <c r="H329" s="42" t="str">
        <f t="array" ref="H329">IFERROR(IF(INDEX('AQS-88101'!$M$2:$M$2744,MATCH('88101-daily-summary-by-site'!$A329&amp;'88101-daily-summary-by-site'!H$2&amp;'88101-daily-summary-by-site'!H$3,'AQS-88101'!$AC$2:$AC$2744&amp;'AQS-88101'!$E$2:$E$2744&amp;'AQS-88101'!$G$2:$G$2744,0))&lt;&gt;"",INDEX('AQS-88101'!$M$2:$M$2744,MATCH('88101-daily-summary-by-site'!$A329&amp;'88101-daily-summary-by-site'!H$2&amp;'88101-daily-summary-by-site'!H$3,'AQS-88101'!$AC$2:$AC$2744&amp;'AQS-88101'!$E$2:$E$2744&amp;'AQS-88101'!$G$2:$G$2744,0)),""),"")</f>
        <v/>
      </c>
      <c r="I329" s="108" t="str">
        <f t="array" ref="I329">IFERROR(IF(INDEX('AQS-88101'!$M$2:$M$2744,MATCH('88101-daily-summary-by-site'!$A329&amp;'88101-daily-summary-by-site'!I$2&amp;'88101-daily-summary-by-site'!I$3,'AQS-88101'!$AC$2:$AC$2744&amp;'AQS-88101'!$E$2:$E$2744&amp;'AQS-88101'!$G$2:$G$2744,0))&lt;&gt;"",INDEX('AQS-88101'!$M$2:$M$2744,MATCH('88101-daily-summary-by-site'!$A329&amp;'88101-daily-summary-by-site'!I$2&amp;'88101-daily-summary-by-site'!I$3,'AQS-88101'!$AC$2:$AC$2744&amp;'AQS-88101'!$E$2:$E$2744&amp;'AQS-88101'!$G$2:$G$2744,0)),""),"")</f>
        <v/>
      </c>
      <c r="L329" s="107" t="str">
        <f t="shared" si="25"/>
        <v/>
      </c>
      <c r="M329" s="42" t="str">
        <f t="shared" si="26"/>
        <v/>
      </c>
      <c r="N329" s="42" t="str">
        <f t="shared" si="27"/>
        <v/>
      </c>
      <c r="O329" s="108" t="str">
        <f t="shared" si="28"/>
        <v/>
      </c>
    </row>
    <row r="330" spans="1:15" x14ac:dyDescent="0.25">
      <c r="A330" s="79">
        <f t="shared" si="29"/>
        <v>37092</v>
      </c>
      <c r="B330" s="107" t="str">
        <f t="array" ref="B330">IFERROR(IF(INDEX('AQS-88101'!$M$2:$M$2744,MATCH('88101-daily-summary-by-site'!$A330&amp;'88101-daily-summary-by-site'!B$2&amp;'88101-daily-summary-by-site'!B$3,'AQS-88101'!$AC$2:$AC$2744&amp;'AQS-88101'!$E$2:$E$2744&amp;'AQS-88101'!$G$2:$G$2744,0))&lt;&gt;"",INDEX('AQS-88101'!$M$2:$M$2744,MATCH('88101-daily-summary-by-site'!$A330&amp;'88101-daily-summary-by-site'!B$2&amp;'88101-daily-summary-by-site'!B$3,'AQS-88101'!$AC$2:$AC$2744&amp;'AQS-88101'!$E$2:$E$2744&amp;'AQS-88101'!$G$2:$G$2744,0)),""),"")</f>
        <v/>
      </c>
      <c r="C330" s="42" t="str">
        <f t="array" ref="C330">IFERROR(IF(INDEX('AQS-88101'!$M$2:$M$2744,MATCH('88101-daily-summary-by-site'!$A330&amp;'88101-daily-summary-by-site'!C$2&amp;'88101-daily-summary-by-site'!C$3,'AQS-88101'!$AC$2:$AC$2744&amp;'AQS-88101'!$E$2:$E$2744&amp;'AQS-88101'!$G$2:$G$2744,0))&lt;&gt;"",INDEX('AQS-88101'!$M$2:$M$2744,MATCH('88101-daily-summary-by-site'!$A330&amp;'88101-daily-summary-by-site'!C$2&amp;'88101-daily-summary-by-site'!C$3,'AQS-88101'!$AC$2:$AC$2744&amp;'AQS-88101'!$E$2:$E$2744&amp;'AQS-88101'!$G$2:$G$2744,0)),""),"")</f>
        <v/>
      </c>
      <c r="D330" s="42" t="str">
        <f t="array" ref="D330">IFERROR(IF(INDEX('AQS-88101'!$M$2:$M$2744,MATCH('88101-daily-summary-by-site'!$A330&amp;'88101-daily-summary-by-site'!D$2&amp;'88101-daily-summary-by-site'!D$3,'AQS-88101'!$AC$2:$AC$2744&amp;'AQS-88101'!$E$2:$E$2744&amp;'AQS-88101'!$G$2:$G$2744,0))&lt;&gt;"",INDEX('AQS-88101'!$M$2:$M$2744,MATCH('88101-daily-summary-by-site'!$A330&amp;'88101-daily-summary-by-site'!D$2&amp;'88101-daily-summary-by-site'!D$3,'AQS-88101'!$AC$2:$AC$2744&amp;'AQS-88101'!$E$2:$E$2744&amp;'AQS-88101'!$G$2:$G$2744,0)),""),"")</f>
        <v/>
      </c>
      <c r="E330" s="42" t="str">
        <f t="array" ref="E330">IFERROR(IF(INDEX('AQS-88101'!$M$2:$M$2744,MATCH('88101-daily-summary-by-site'!$A330&amp;'88101-daily-summary-by-site'!E$2&amp;'88101-daily-summary-by-site'!E$3,'AQS-88101'!$AC$2:$AC$2744&amp;'AQS-88101'!$E$2:$E$2744&amp;'AQS-88101'!$G$2:$G$2744,0))&lt;&gt;"",INDEX('AQS-88101'!$M$2:$M$2744,MATCH('88101-daily-summary-by-site'!$A330&amp;'88101-daily-summary-by-site'!E$2&amp;'88101-daily-summary-by-site'!E$3,'AQS-88101'!$AC$2:$AC$2744&amp;'AQS-88101'!$E$2:$E$2744&amp;'AQS-88101'!$G$2:$G$2744,0)),""),"")</f>
        <v/>
      </c>
      <c r="F330" s="42" t="str">
        <f t="array" ref="F330">IFERROR(IF(INDEX('AQS-88101'!$M$2:$M$2744,MATCH('88101-daily-summary-by-site'!$A330&amp;'88101-daily-summary-by-site'!F$2&amp;'88101-daily-summary-by-site'!F$3,'AQS-88101'!$AC$2:$AC$2744&amp;'AQS-88101'!$E$2:$E$2744&amp;'AQS-88101'!$G$2:$G$2744,0))&lt;&gt;"",INDEX('AQS-88101'!$M$2:$M$2744,MATCH('88101-daily-summary-by-site'!$A330&amp;'88101-daily-summary-by-site'!F$2&amp;'88101-daily-summary-by-site'!F$3,'AQS-88101'!$AC$2:$AC$2744&amp;'AQS-88101'!$E$2:$E$2744&amp;'AQS-88101'!$G$2:$G$2744,0)),""),"")</f>
        <v/>
      </c>
      <c r="G330" s="42" t="str">
        <f t="array" ref="G330">IFERROR(IF(INDEX('AQS-88101'!$M$2:$M$2744,MATCH('88101-daily-summary-by-site'!$A330&amp;'88101-daily-summary-by-site'!G$2&amp;'88101-daily-summary-by-site'!G$3,'AQS-88101'!$AC$2:$AC$2744&amp;'AQS-88101'!$E$2:$E$2744&amp;'AQS-88101'!$G$2:$G$2744,0))&lt;&gt;"",INDEX('AQS-88101'!$M$2:$M$2744,MATCH('88101-daily-summary-by-site'!$A330&amp;'88101-daily-summary-by-site'!G$2&amp;'88101-daily-summary-by-site'!G$3,'AQS-88101'!$AC$2:$AC$2744&amp;'AQS-88101'!$E$2:$E$2744&amp;'AQS-88101'!$G$2:$G$2744,0)),""),"")</f>
        <v/>
      </c>
      <c r="H330" s="42" t="str">
        <f t="array" ref="H330">IFERROR(IF(INDEX('AQS-88101'!$M$2:$M$2744,MATCH('88101-daily-summary-by-site'!$A330&amp;'88101-daily-summary-by-site'!H$2&amp;'88101-daily-summary-by-site'!H$3,'AQS-88101'!$AC$2:$AC$2744&amp;'AQS-88101'!$E$2:$E$2744&amp;'AQS-88101'!$G$2:$G$2744,0))&lt;&gt;"",INDEX('AQS-88101'!$M$2:$M$2744,MATCH('88101-daily-summary-by-site'!$A330&amp;'88101-daily-summary-by-site'!H$2&amp;'88101-daily-summary-by-site'!H$3,'AQS-88101'!$AC$2:$AC$2744&amp;'AQS-88101'!$E$2:$E$2744&amp;'AQS-88101'!$G$2:$G$2744,0)),""),"")</f>
        <v/>
      </c>
      <c r="I330" s="108" t="str">
        <f t="array" ref="I330">IFERROR(IF(INDEX('AQS-88101'!$M$2:$M$2744,MATCH('88101-daily-summary-by-site'!$A330&amp;'88101-daily-summary-by-site'!I$2&amp;'88101-daily-summary-by-site'!I$3,'AQS-88101'!$AC$2:$AC$2744&amp;'AQS-88101'!$E$2:$E$2744&amp;'AQS-88101'!$G$2:$G$2744,0))&lt;&gt;"",INDEX('AQS-88101'!$M$2:$M$2744,MATCH('88101-daily-summary-by-site'!$A330&amp;'88101-daily-summary-by-site'!I$2&amp;'88101-daily-summary-by-site'!I$3,'AQS-88101'!$AC$2:$AC$2744&amp;'AQS-88101'!$E$2:$E$2744&amp;'AQS-88101'!$G$2:$G$2744,0)),""),"")</f>
        <v/>
      </c>
      <c r="L330" s="107" t="str">
        <f t="shared" si="25"/>
        <v/>
      </c>
      <c r="M330" s="42" t="str">
        <f t="shared" si="26"/>
        <v/>
      </c>
      <c r="N330" s="42" t="str">
        <f t="shared" si="27"/>
        <v/>
      </c>
      <c r="O330" s="108" t="str">
        <f t="shared" si="28"/>
        <v/>
      </c>
    </row>
    <row r="331" spans="1:15" x14ac:dyDescent="0.25">
      <c r="A331" s="79">
        <f t="shared" si="29"/>
        <v>37093</v>
      </c>
      <c r="B331" s="107">
        <f t="array" ref="B331">IFERROR(IF(INDEX('AQS-88101'!$M$2:$M$2744,MATCH('88101-daily-summary-by-site'!$A331&amp;'88101-daily-summary-by-site'!B$2&amp;'88101-daily-summary-by-site'!B$3,'AQS-88101'!$AC$2:$AC$2744&amp;'AQS-88101'!$E$2:$E$2744&amp;'AQS-88101'!$G$2:$G$2744,0))&lt;&gt;"",INDEX('AQS-88101'!$M$2:$M$2744,MATCH('88101-daily-summary-by-site'!$A331&amp;'88101-daily-summary-by-site'!B$2&amp;'88101-daily-summary-by-site'!B$3,'AQS-88101'!$AC$2:$AC$2744&amp;'AQS-88101'!$E$2:$E$2744&amp;'AQS-88101'!$G$2:$G$2744,0)),""),"")</f>
        <v>3.8</v>
      </c>
      <c r="C331" s="42" t="str">
        <f t="array" ref="C331">IFERROR(IF(INDEX('AQS-88101'!$M$2:$M$2744,MATCH('88101-daily-summary-by-site'!$A331&amp;'88101-daily-summary-by-site'!C$2&amp;'88101-daily-summary-by-site'!C$3,'AQS-88101'!$AC$2:$AC$2744&amp;'AQS-88101'!$E$2:$E$2744&amp;'AQS-88101'!$G$2:$G$2744,0))&lt;&gt;"",INDEX('AQS-88101'!$M$2:$M$2744,MATCH('88101-daily-summary-by-site'!$A331&amp;'88101-daily-summary-by-site'!C$2&amp;'88101-daily-summary-by-site'!C$3,'AQS-88101'!$AC$2:$AC$2744&amp;'AQS-88101'!$E$2:$E$2744&amp;'AQS-88101'!$G$2:$G$2744,0)),""),"")</f>
        <v/>
      </c>
      <c r="D331" s="42" t="str">
        <f t="array" ref="D331">IFERROR(IF(INDEX('AQS-88101'!$M$2:$M$2744,MATCH('88101-daily-summary-by-site'!$A331&amp;'88101-daily-summary-by-site'!D$2&amp;'88101-daily-summary-by-site'!D$3,'AQS-88101'!$AC$2:$AC$2744&amp;'AQS-88101'!$E$2:$E$2744&amp;'AQS-88101'!$G$2:$G$2744,0))&lt;&gt;"",INDEX('AQS-88101'!$M$2:$M$2744,MATCH('88101-daily-summary-by-site'!$A331&amp;'88101-daily-summary-by-site'!D$2&amp;'88101-daily-summary-by-site'!D$3,'AQS-88101'!$AC$2:$AC$2744&amp;'AQS-88101'!$E$2:$E$2744&amp;'AQS-88101'!$G$2:$G$2744,0)),""),"")</f>
        <v/>
      </c>
      <c r="E331" s="42" t="str">
        <f t="array" ref="E331">IFERROR(IF(INDEX('AQS-88101'!$M$2:$M$2744,MATCH('88101-daily-summary-by-site'!$A331&amp;'88101-daily-summary-by-site'!E$2&amp;'88101-daily-summary-by-site'!E$3,'AQS-88101'!$AC$2:$AC$2744&amp;'AQS-88101'!$E$2:$E$2744&amp;'AQS-88101'!$G$2:$G$2744,0))&lt;&gt;"",INDEX('AQS-88101'!$M$2:$M$2744,MATCH('88101-daily-summary-by-site'!$A331&amp;'88101-daily-summary-by-site'!E$2&amp;'88101-daily-summary-by-site'!E$3,'AQS-88101'!$AC$2:$AC$2744&amp;'AQS-88101'!$E$2:$E$2744&amp;'AQS-88101'!$G$2:$G$2744,0)),""),"")</f>
        <v/>
      </c>
      <c r="F331" s="42" t="str">
        <f t="array" ref="F331">IFERROR(IF(INDEX('AQS-88101'!$M$2:$M$2744,MATCH('88101-daily-summary-by-site'!$A331&amp;'88101-daily-summary-by-site'!F$2&amp;'88101-daily-summary-by-site'!F$3,'AQS-88101'!$AC$2:$AC$2744&amp;'AQS-88101'!$E$2:$E$2744&amp;'AQS-88101'!$G$2:$G$2744,0))&lt;&gt;"",INDEX('AQS-88101'!$M$2:$M$2744,MATCH('88101-daily-summary-by-site'!$A331&amp;'88101-daily-summary-by-site'!F$2&amp;'88101-daily-summary-by-site'!F$3,'AQS-88101'!$AC$2:$AC$2744&amp;'AQS-88101'!$E$2:$E$2744&amp;'AQS-88101'!$G$2:$G$2744,0)),""),"")</f>
        <v/>
      </c>
      <c r="G331" s="42" t="str">
        <f t="array" ref="G331">IFERROR(IF(INDEX('AQS-88101'!$M$2:$M$2744,MATCH('88101-daily-summary-by-site'!$A331&amp;'88101-daily-summary-by-site'!G$2&amp;'88101-daily-summary-by-site'!G$3,'AQS-88101'!$AC$2:$AC$2744&amp;'AQS-88101'!$E$2:$E$2744&amp;'AQS-88101'!$G$2:$G$2744,0))&lt;&gt;"",INDEX('AQS-88101'!$M$2:$M$2744,MATCH('88101-daily-summary-by-site'!$A331&amp;'88101-daily-summary-by-site'!G$2&amp;'88101-daily-summary-by-site'!G$3,'AQS-88101'!$AC$2:$AC$2744&amp;'AQS-88101'!$E$2:$E$2744&amp;'AQS-88101'!$G$2:$G$2744,0)),""),"")</f>
        <v/>
      </c>
      <c r="H331" s="42" t="str">
        <f t="array" ref="H331">IFERROR(IF(INDEX('AQS-88101'!$M$2:$M$2744,MATCH('88101-daily-summary-by-site'!$A331&amp;'88101-daily-summary-by-site'!H$2&amp;'88101-daily-summary-by-site'!H$3,'AQS-88101'!$AC$2:$AC$2744&amp;'AQS-88101'!$E$2:$E$2744&amp;'AQS-88101'!$G$2:$G$2744,0))&lt;&gt;"",INDEX('AQS-88101'!$M$2:$M$2744,MATCH('88101-daily-summary-by-site'!$A331&amp;'88101-daily-summary-by-site'!H$2&amp;'88101-daily-summary-by-site'!H$3,'AQS-88101'!$AC$2:$AC$2744&amp;'AQS-88101'!$E$2:$E$2744&amp;'AQS-88101'!$G$2:$G$2744,0)),""),"")</f>
        <v/>
      </c>
      <c r="I331" s="108" t="str">
        <f t="array" ref="I331">IFERROR(IF(INDEX('AQS-88101'!$M$2:$M$2744,MATCH('88101-daily-summary-by-site'!$A331&amp;'88101-daily-summary-by-site'!I$2&amp;'88101-daily-summary-by-site'!I$3,'AQS-88101'!$AC$2:$AC$2744&amp;'AQS-88101'!$E$2:$E$2744&amp;'AQS-88101'!$G$2:$G$2744,0))&lt;&gt;"",INDEX('AQS-88101'!$M$2:$M$2744,MATCH('88101-daily-summary-by-site'!$A331&amp;'88101-daily-summary-by-site'!I$2&amp;'88101-daily-summary-by-site'!I$3,'AQS-88101'!$AC$2:$AC$2744&amp;'AQS-88101'!$E$2:$E$2744&amp;'AQS-88101'!$G$2:$G$2744,0)),""),"")</f>
        <v/>
      </c>
      <c r="L331" s="107">
        <f t="shared" si="25"/>
        <v>3.8</v>
      </c>
      <c r="M331" s="42" t="str">
        <f t="shared" si="26"/>
        <v/>
      </c>
      <c r="N331" s="42" t="str">
        <f t="shared" si="27"/>
        <v/>
      </c>
      <c r="O331" s="108" t="str">
        <f t="shared" si="28"/>
        <v/>
      </c>
    </row>
    <row r="332" spans="1:15" x14ac:dyDescent="0.25">
      <c r="A332" s="79">
        <f t="shared" si="29"/>
        <v>37094</v>
      </c>
      <c r="B332" s="107" t="str">
        <f t="array" ref="B332">IFERROR(IF(INDEX('AQS-88101'!$M$2:$M$2744,MATCH('88101-daily-summary-by-site'!$A332&amp;'88101-daily-summary-by-site'!B$2&amp;'88101-daily-summary-by-site'!B$3,'AQS-88101'!$AC$2:$AC$2744&amp;'AQS-88101'!$E$2:$E$2744&amp;'AQS-88101'!$G$2:$G$2744,0))&lt;&gt;"",INDEX('AQS-88101'!$M$2:$M$2744,MATCH('88101-daily-summary-by-site'!$A332&amp;'88101-daily-summary-by-site'!B$2&amp;'88101-daily-summary-by-site'!B$3,'AQS-88101'!$AC$2:$AC$2744&amp;'AQS-88101'!$E$2:$E$2744&amp;'AQS-88101'!$G$2:$G$2744,0)),""),"")</f>
        <v/>
      </c>
      <c r="C332" s="42" t="str">
        <f t="array" ref="C332">IFERROR(IF(INDEX('AQS-88101'!$M$2:$M$2744,MATCH('88101-daily-summary-by-site'!$A332&amp;'88101-daily-summary-by-site'!C$2&amp;'88101-daily-summary-by-site'!C$3,'AQS-88101'!$AC$2:$AC$2744&amp;'AQS-88101'!$E$2:$E$2744&amp;'AQS-88101'!$G$2:$G$2744,0))&lt;&gt;"",INDEX('AQS-88101'!$M$2:$M$2744,MATCH('88101-daily-summary-by-site'!$A332&amp;'88101-daily-summary-by-site'!C$2&amp;'88101-daily-summary-by-site'!C$3,'AQS-88101'!$AC$2:$AC$2744&amp;'AQS-88101'!$E$2:$E$2744&amp;'AQS-88101'!$G$2:$G$2744,0)),""),"")</f>
        <v/>
      </c>
      <c r="D332" s="42" t="str">
        <f t="array" ref="D332">IFERROR(IF(INDEX('AQS-88101'!$M$2:$M$2744,MATCH('88101-daily-summary-by-site'!$A332&amp;'88101-daily-summary-by-site'!D$2&amp;'88101-daily-summary-by-site'!D$3,'AQS-88101'!$AC$2:$AC$2744&amp;'AQS-88101'!$E$2:$E$2744&amp;'AQS-88101'!$G$2:$G$2744,0))&lt;&gt;"",INDEX('AQS-88101'!$M$2:$M$2744,MATCH('88101-daily-summary-by-site'!$A332&amp;'88101-daily-summary-by-site'!D$2&amp;'88101-daily-summary-by-site'!D$3,'AQS-88101'!$AC$2:$AC$2744&amp;'AQS-88101'!$E$2:$E$2744&amp;'AQS-88101'!$G$2:$G$2744,0)),""),"")</f>
        <v/>
      </c>
      <c r="E332" s="42" t="str">
        <f t="array" ref="E332">IFERROR(IF(INDEX('AQS-88101'!$M$2:$M$2744,MATCH('88101-daily-summary-by-site'!$A332&amp;'88101-daily-summary-by-site'!E$2&amp;'88101-daily-summary-by-site'!E$3,'AQS-88101'!$AC$2:$AC$2744&amp;'AQS-88101'!$E$2:$E$2744&amp;'AQS-88101'!$G$2:$G$2744,0))&lt;&gt;"",INDEX('AQS-88101'!$M$2:$M$2744,MATCH('88101-daily-summary-by-site'!$A332&amp;'88101-daily-summary-by-site'!E$2&amp;'88101-daily-summary-by-site'!E$3,'AQS-88101'!$AC$2:$AC$2744&amp;'AQS-88101'!$E$2:$E$2744&amp;'AQS-88101'!$G$2:$G$2744,0)),""),"")</f>
        <v/>
      </c>
      <c r="F332" s="42" t="str">
        <f t="array" ref="F332">IFERROR(IF(INDEX('AQS-88101'!$M$2:$M$2744,MATCH('88101-daily-summary-by-site'!$A332&amp;'88101-daily-summary-by-site'!F$2&amp;'88101-daily-summary-by-site'!F$3,'AQS-88101'!$AC$2:$AC$2744&amp;'AQS-88101'!$E$2:$E$2744&amp;'AQS-88101'!$G$2:$G$2744,0))&lt;&gt;"",INDEX('AQS-88101'!$M$2:$M$2744,MATCH('88101-daily-summary-by-site'!$A332&amp;'88101-daily-summary-by-site'!F$2&amp;'88101-daily-summary-by-site'!F$3,'AQS-88101'!$AC$2:$AC$2744&amp;'AQS-88101'!$E$2:$E$2744&amp;'AQS-88101'!$G$2:$G$2744,0)),""),"")</f>
        <v/>
      </c>
      <c r="G332" s="42" t="str">
        <f t="array" ref="G332">IFERROR(IF(INDEX('AQS-88101'!$M$2:$M$2744,MATCH('88101-daily-summary-by-site'!$A332&amp;'88101-daily-summary-by-site'!G$2&amp;'88101-daily-summary-by-site'!G$3,'AQS-88101'!$AC$2:$AC$2744&amp;'AQS-88101'!$E$2:$E$2744&amp;'AQS-88101'!$G$2:$G$2744,0))&lt;&gt;"",INDEX('AQS-88101'!$M$2:$M$2744,MATCH('88101-daily-summary-by-site'!$A332&amp;'88101-daily-summary-by-site'!G$2&amp;'88101-daily-summary-by-site'!G$3,'AQS-88101'!$AC$2:$AC$2744&amp;'AQS-88101'!$E$2:$E$2744&amp;'AQS-88101'!$G$2:$G$2744,0)),""),"")</f>
        <v/>
      </c>
      <c r="H332" s="42" t="str">
        <f t="array" ref="H332">IFERROR(IF(INDEX('AQS-88101'!$M$2:$M$2744,MATCH('88101-daily-summary-by-site'!$A332&amp;'88101-daily-summary-by-site'!H$2&amp;'88101-daily-summary-by-site'!H$3,'AQS-88101'!$AC$2:$AC$2744&amp;'AQS-88101'!$E$2:$E$2744&amp;'AQS-88101'!$G$2:$G$2744,0))&lt;&gt;"",INDEX('AQS-88101'!$M$2:$M$2744,MATCH('88101-daily-summary-by-site'!$A332&amp;'88101-daily-summary-by-site'!H$2&amp;'88101-daily-summary-by-site'!H$3,'AQS-88101'!$AC$2:$AC$2744&amp;'AQS-88101'!$E$2:$E$2744&amp;'AQS-88101'!$G$2:$G$2744,0)),""),"")</f>
        <v/>
      </c>
      <c r="I332" s="108" t="str">
        <f t="array" ref="I332">IFERROR(IF(INDEX('AQS-88101'!$M$2:$M$2744,MATCH('88101-daily-summary-by-site'!$A332&amp;'88101-daily-summary-by-site'!I$2&amp;'88101-daily-summary-by-site'!I$3,'AQS-88101'!$AC$2:$AC$2744&amp;'AQS-88101'!$E$2:$E$2744&amp;'AQS-88101'!$G$2:$G$2744,0))&lt;&gt;"",INDEX('AQS-88101'!$M$2:$M$2744,MATCH('88101-daily-summary-by-site'!$A332&amp;'88101-daily-summary-by-site'!I$2&amp;'88101-daily-summary-by-site'!I$3,'AQS-88101'!$AC$2:$AC$2744&amp;'AQS-88101'!$E$2:$E$2744&amp;'AQS-88101'!$G$2:$G$2744,0)),""),"")</f>
        <v/>
      </c>
      <c r="L332" s="107" t="str">
        <f t="shared" si="25"/>
        <v/>
      </c>
      <c r="M332" s="42" t="str">
        <f t="shared" si="26"/>
        <v/>
      </c>
      <c r="N332" s="42" t="str">
        <f t="shared" si="27"/>
        <v/>
      </c>
      <c r="O332" s="108" t="str">
        <f t="shared" si="28"/>
        <v/>
      </c>
    </row>
    <row r="333" spans="1:15" x14ac:dyDescent="0.25">
      <c r="A333" s="79">
        <f t="shared" si="29"/>
        <v>37095</v>
      </c>
      <c r="B333" s="107" t="str">
        <f t="array" ref="B333">IFERROR(IF(INDEX('AQS-88101'!$M$2:$M$2744,MATCH('88101-daily-summary-by-site'!$A333&amp;'88101-daily-summary-by-site'!B$2&amp;'88101-daily-summary-by-site'!B$3,'AQS-88101'!$AC$2:$AC$2744&amp;'AQS-88101'!$E$2:$E$2744&amp;'AQS-88101'!$G$2:$G$2744,0))&lt;&gt;"",INDEX('AQS-88101'!$M$2:$M$2744,MATCH('88101-daily-summary-by-site'!$A333&amp;'88101-daily-summary-by-site'!B$2&amp;'88101-daily-summary-by-site'!B$3,'AQS-88101'!$AC$2:$AC$2744&amp;'AQS-88101'!$E$2:$E$2744&amp;'AQS-88101'!$G$2:$G$2744,0)),""),"")</f>
        <v/>
      </c>
      <c r="C333" s="42" t="str">
        <f t="array" ref="C333">IFERROR(IF(INDEX('AQS-88101'!$M$2:$M$2744,MATCH('88101-daily-summary-by-site'!$A333&amp;'88101-daily-summary-by-site'!C$2&amp;'88101-daily-summary-by-site'!C$3,'AQS-88101'!$AC$2:$AC$2744&amp;'AQS-88101'!$E$2:$E$2744&amp;'AQS-88101'!$G$2:$G$2744,0))&lt;&gt;"",INDEX('AQS-88101'!$M$2:$M$2744,MATCH('88101-daily-summary-by-site'!$A333&amp;'88101-daily-summary-by-site'!C$2&amp;'88101-daily-summary-by-site'!C$3,'AQS-88101'!$AC$2:$AC$2744&amp;'AQS-88101'!$E$2:$E$2744&amp;'AQS-88101'!$G$2:$G$2744,0)),""),"")</f>
        <v/>
      </c>
      <c r="D333" s="42" t="str">
        <f t="array" ref="D333">IFERROR(IF(INDEX('AQS-88101'!$M$2:$M$2744,MATCH('88101-daily-summary-by-site'!$A333&amp;'88101-daily-summary-by-site'!D$2&amp;'88101-daily-summary-by-site'!D$3,'AQS-88101'!$AC$2:$AC$2744&amp;'AQS-88101'!$E$2:$E$2744&amp;'AQS-88101'!$G$2:$G$2744,0))&lt;&gt;"",INDEX('AQS-88101'!$M$2:$M$2744,MATCH('88101-daily-summary-by-site'!$A333&amp;'88101-daily-summary-by-site'!D$2&amp;'88101-daily-summary-by-site'!D$3,'AQS-88101'!$AC$2:$AC$2744&amp;'AQS-88101'!$E$2:$E$2744&amp;'AQS-88101'!$G$2:$G$2744,0)),""),"")</f>
        <v/>
      </c>
      <c r="E333" s="42" t="str">
        <f t="array" ref="E333">IFERROR(IF(INDEX('AQS-88101'!$M$2:$M$2744,MATCH('88101-daily-summary-by-site'!$A333&amp;'88101-daily-summary-by-site'!E$2&amp;'88101-daily-summary-by-site'!E$3,'AQS-88101'!$AC$2:$AC$2744&amp;'AQS-88101'!$E$2:$E$2744&amp;'AQS-88101'!$G$2:$G$2744,0))&lt;&gt;"",INDEX('AQS-88101'!$M$2:$M$2744,MATCH('88101-daily-summary-by-site'!$A333&amp;'88101-daily-summary-by-site'!E$2&amp;'88101-daily-summary-by-site'!E$3,'AQS-88101'!$AC$2:$AC$2744&amp;'AQS-88101'!$E$2:$E$2744&amp;'AQS-88101'!$G$2:$G$2744,0)),""),"")</f>
        <v/>
      </c>
      <c r="F333" s="42" t="str">
        <f t="array" ref="F333">IFERROR(IF(INDEX('AQS-88101'!$M$2:$M$2744,MATCH('88101-daily-summary-by-site'!$A333&amp;'88101-daily-summary-by-site'!F$2&amp;'88101-daily-summary-by-site'!F$3,'AQS-88101'!$AC$2:$AC$2744&amp;'AQS-88101'!$E$2:$E$2744&amp;'AQS-88101'!$G$2:$G$2744,0))&lt;&gt;"",INDEX('AQS-88101'!$M$2:$M$2744,MATCH('88101-daily-summary-by-site'!$A333&amp;'88101-daily-summary-by-site'!F$2&amp;'88101-daily-summary-by-site'!F$3,'AQS-88101'!$AC$2:$AC$2744&amp;'AQS-88101'!$E$2:$E$2744&amp;'AQS-88101'!$G$2:$G$2744,0)),""),"")</f>
        <v/>
      </c>
      <c r="G333" s="42" t="str">
        <f t="array" ref="G333">IFERROR(IF(INDEX('AQS-88101'!$M$2:$M$2744,MATCH('88101-daily-summary-by-site'!$A333&amp;'88101-daily-summary-by-site'!G$2&amp;'88101-daily-summary-by-site'!G$3,'AQS-88101'!$AC$2:$AC$2744&amp;'AQS-88101'!$E$2:$E$2744&amp;'AQS-88101'!$G$2:$G$2744,0))&lt;&gt;"",INDEX('AQS-88101'!$M$2:$M$2744,MATCH('88101-daily-summary-by-site'!$A333&amp;'88101-daily-summary-by-site'!G$2&amp;'88101-daily-summary-by-site'!G$3,'AQS-88101'!$AC$2:$AC$2744&amp;'AQS-88101'!$E$2:$E$2744&amp;'AQS-88101'!$G$2:$G$2744,0)),""),"")</f>
        <v/>
      </c>
      <c r="H333" s="42" t="str">
        <f t="array" ref="H333">IFERROR(IF(INDEX('AQS-88101'!$M$2:$M$2744,MATCH('88101-daily-summary-by-site'!$A333&amp;'88101-daily-summary-by-site'!H$2&amp;'88101-daily-summary-by-site'!H$3,'AQS-88101'!$AC$2:$AC$2744&amp;'AQS-88101'!$E$2:$E$2744&amp;'AQS-88101'!$G$2:$G$2744,0))&lt;&gt;"",INDEX('AQS-88101'!$M$2:$M$2744,MATCH('88101-daily-summary-by-site'!$A333&amp;'88101-daily-summary-by-site'!H$2&amp;'88101-daily-summary-by-site'!H$3,'AQS-88101'!$AC$2:$AC$2744&amp;'AQS-88101'!$E$2:$E$2744&amp;'AQS-88101'!$G$2:$G$2744,0)),""),"")</f>
        <v/>
      </c>
      <c r="I333" s="108" t="str">
        <f t="array" ref="I333">IFERROR(IF(INDEX('AQS-88101'!$M$2:$M$2744,MATCH('88101-daily-summary-by-site'!$A333&amp;'88101-daily-summary-by-site'!I$2&amp;'88101-daily-summary-by-site'!I$3,'AQS-88101'!$AC$2:$AC$2744&amp;'AQS-88101'!$E$2:$E$2744&amp;'AQS-88101'!$G$2:$G$2744,0))&lt;&gt;"",INDEX('AQS-88101'!$M$2:$M$2744,MATCH('88101-daily-summary-by-site'!$A333&amp;'88101-daily-summary-by-site'!I$2&amp;'88101-daily-summary-by-site'!I$3,'AQS-88101'!$AC$2:$AC$2744&amp;'AQS-88101'!$E$2:$E$2744&amp;'AQS-88101'!$G$2:$G$2744,0)),""),"")</f>
        <v/>
      </c>
      <c r="L333" s="107" t="str">
        <f t="shared" si="25"/>
        <v/>
      </c>
      <c r="M333" s="42" t="str">
        <f t="shared" si="26"/>
        <v/>
      </c>
      <c r="N333" s="42" t="str">
        <f t="shared" si="27"/>
        <v/>
      </c>
      <c r="O333" s="108" t="str">
        <f t="shared" si="28"/>
        <v/>
      </c>
    </row>
    <row r="334" spans="1:15" x14ac:dyDescent="0.25">
      <c r="A334" s="79">
        <f t="shared" si="29"/>
        <v>37096</v>
      </c>
      <c r="B334" s="107">
        <f t="array" ref="B334">IFERROR(IF(INDEX('AQS-88101'!$M$2:$M$2744,MATCH('88101-daily-summary-by-site'!$A334&amp;'88101-daily-summary-by-site'!B$2&amp;'88101-daily-summary-by-site'!B$3,'AQS-88101'!$AC$2:$AC$2744&amp;'AQS-88101'!$E$2:$E$2744&amp;'AQS-88101'!$G$2:$G$2744,0))&lt;&gt;"",INDEX('AQS-88101'!$M$2:$M$2744,MATCH('88101-daily-summary-by-site'!$A334&amp;'88101-daily-summary-by-site'!B$2&amp;'88101-daily-summary-by-site'!B$3,'AQS-88101'!$AC$2:$AC$2744&amp;'AQS-88101'!$E$2:$E$2744&amp;'AQS-88101'!$G$2:$G$2744,0)),""),"")</f>
        <v>5.4</v>
      </c>
      <c r="C334" s="42" t="str">
        <f t="array" ref="C334">IFERROR(IF(INDEX('AQS-88101'!$M$2:$M$2744,MATCH('88101-daily-summary-by-site'!$A334&amp;'88101-daily-summary-by-site'!C$2&amp;'88101-daily-summary-by-site'!C$3,'AQS-88101'!$AC$2:$AC$2744&amp;'AQS-88101'!$E$2:$E$2744&amp;'AQS-88101'!$G$2:$G$2744,0))&lt;&gt;"",INDEX('AQS-88101'!$M$2:$M$2744,MATCH('88101-daily-summary-by-site'!$A334&amp;'88101-daily-summary-by-site'!C$2&amp;'88101-daily-summary-by-site'!C$3,'AQS-88101'!$AC$2:$AC$2744&amp;'AQS-88101'!$E$2:$E$2744&amp;'AQS-88101'!$G$2:$G$2744,0)),""),"")</f>
        <v/>
      </c>
      <c r="D334" s="42" t="str">
        <f t="array" ref="D334">IFERROR(IF(INDEX('AQS-88101'!$M$2:$M$2744,MATCH('88101-daily-summary-by-site'!$A334&amp;'88101-daily-summary-by-site'!D$2&amp;'88101-daily-summary-by-site'!D$3,'AQS-88101'!$AC$2:$AC$2744&amp;'AQS-88101'!$E$2:$E$2744&amp;'AQS-88101'!$G$2:$G$2744,0))&lt;&gt;"",INDEX('AQS-88101'!$M$2:$M$2744,MATCH('88101-daily-summary-by-site'!$A334&amp;'88101-daily-summary-by-site'!D$2&amp;'88101-daily-summary-by-site'!D$3,'AQS-88101'!$AC$2:$AC$2744&amp;'AQS-88101'!$E$2:$E$2744&amp;'AQS-88101'!$G$2:$G$2744,0)),""),"")</f>
        <v/>
      </c>
      <c r="E334" s="42" t="str">
        <f t="array" ref="E334">IFERROR(IF(INDEX('AQS-88101'!$M$2:$M$2744,MATCH('88101-daily-summary-by-site'!$A334&amp;'88101-daily-summary-by-site'!E$2&amp;'88101-daily-summary-by-site'!E$3,'AQS-88101'!$AC$2:$AC$2744&amp;'AQS-88101'!$E$2:$E$2744&amp;'AQS-88101'!$G$2:$G$2744,0))&lt;&gt;"",INDEX('AQS-88101'!$M$2:$M$2744,MATCH('88101-daily-summary-by-site'!$A334&amp;'88101-daily-summary-by-site'!E$2&amp;'88101-daily-summary-by-site'!E$3,'AQS-88101'!$AC$2:$AC$2744&amp;'AQS-88101'!$E$2:$E$2744&amp;'AQS-88101'!$G$2:$G$2744,0)),""),"")</f>
        <v/>
      </c>
      <c r="F334" s="42" t="str">
        <f t="array" ref="F334">IFERROR(IF(INDEX('AQS-88101'!$M$2:$M$2744,MATCH('88101-daily-summary-by-site'!$A334&amp;'88101-daily-summary-by-site'!F$2&amp;'88101-daily-summary-by-site'!F$3,'AQS-88101'!$AC$2:$AC$2744&amp;'AQS-88101'!$E$2:$E$2744&amp;'AQS-88101'!$G$2:$G$2744,0))&lt;&gt;"",INDEX('AQS-88101'!$M$2:$M$2744,MATCH('88101-daily-summary-by-site'!$A334&amp;'88101-daily-summary-by-site'!F$2&amp;'88101-daily-summary-by-site'!F$3,'AQS-88101'!$AC$2:$AC$2744&amp;'AQS-88101'!$E$2:$E$2744&amp;'AQS-88101'!$G$2:$G$2744,0)),""),"")</f>
        <v/>
      </c>
      <c r="G334" s="42" t="str">
        <f t="array" ref="G334">IFERROR(IF(INDEX('AQS-88101'!$M$2:$M$2744,MATCH('88101-daily-summary-by-site'!$A334&amp;'88101-daily-summary-by-site'!G$2&amp;'88101-daily-summary-by-site'!G$3,'AQS-88101'!$AC$2:$AC$2744&amp;'AQS-88101'!$E$2:$E$2744&amp;'AQS-88101'!$G$2:$G$2744,0))&lt;&gt;"",INDEX('AQS-88101'!$M$2:$M$2744,MATCH('88101-daily-summary-by-site'!$A334&amp;'88101-daily-summary-by-site'!G$2&amp;'88101-daily-summary-by-site'!G$3,'AQS-88101'!$AC$2:$AC$2744&amp;'AQS-88101'!$E$2:$E$2744&amp;'AQS-88101'!$G$2:$G$2744,0)),""),"")</f>
        <v/>
      </c>
      <c r="H334" s="42" t="str">
        <f t="array" ref="H334">IFERROR(IF(INDEX('AQS-88101'!$M$2:$M$2744,MATCH('88101-daily-summary-by-site'!$A334&amp;'88101-daily-summary-by-site'!H$2&amp;'88101-daily-summary-by-site'!H$3,'AQS-88101'!$AC$2:$AC$2744&amp;'AQS-88101'!$E$2:$E$2744&amp;'AQS-88101'!$G$2:$G$2744,0))&lt;&gt;"",INDEX('AQS-88101'!$M$2:$M$2744,MATCH('88101-daily-summary-by-site'!$A334&amp;'88101-daily-summary-by-site'!H$2&amp;'88101-daily-summary-by-site'!H$3,'AQS-88101'!$AC$2:$AC$2744&amp;'AQS-88101'!$E$2:$E$2744&amp;'AQS-88101'!$G$2:$G$2744,0)),""),"")</f>
        <v/>
      </c>
      <c r="I334" s="108" t="str">
        <f t="array" ref="I334">IFERROR(IF(INDEX('AQS-88101'!$M$2:$M$2744,MATCH('88101-daily-summary-by-site'!$A334&amp;'88101-daily-summary-by-site'!I$2&amp;'88101-daily-summary-by-site'!I$3,'AQS-88101'!$AC$2:$AC$2744&amp;'AQS-88101'!$E$2:$E$2744&amp;'AQS-88101'!$G$2:$G$2744,0))&lt;&gt;"",INDEX('AQS-88101'!$M$2:$M$2744,MATCH('88101-daily-summary-by-site'!$A334&amp;'88101-daily-summary-by-site'!I$2&amp;'88101-daily-summary-by-site'!I$3,'AQS-88101'!$AC$2:$AC$2744&amp;'AQS-88101'!$E$2:$E$2744&amp;'AQS-88101'!$G$2:$G$2744,0)),""),"")</f>
        <v/>
      </c>
      <c r="L334" s="107">
        <f t="shared" si="25"/>
        <v>5.4</v>
      </c>
      <c r="M334" s="42" t="str">
        <f t="shared" si="26"/>
        <v/>
      </c>
      <c r="N334" s="42" t="str">
        <f t="shared" si="27"/>
        <v/>
      </c>
      <c r="O334" s="108" t="str">
        <f t="shared" si="28"/>
        <v/>
      </c>
    </row>
    <row r="335" spans="1:15" x14ac:dyDescent="0.25">
      <c r="A335" s="79">
        <f t="shared" si="29"/>
        <v>37097</v>
      </c>
      <c r="B335" s="107" t="str">
        <f t="array" ref="B335">IFERROR(IF(INDEX('AQS-88101'!$M$2:$M$2744,MATCH('88101-daily-summary-by-site'!$A335&amp;'88101-daily-summary-by-site'!B$2&amp;'88101-daily-summary-by-site'!B$3,'AQS-88101'!$AC$2:$AC$2744&amp;'AQS-88101'!$E$2:$E$2744&amp;'AQS-88101'!$G$2:$G$2744,0))&lt;&gt;"",INDEX('AQS-88101'!$M$2:$M$2744,MATCH('88101-daily-summary-by-site'!$A335&amp;'88101-daily-summary-by-site'!B$2&amp;'88101-daily-summary-by-site'!B$3,'AQS-88101'!$AC$2:$AC$2744&amp;'AQS-88101'!$E$2:$E$2744&amp;'AQS-88101'!$G$2:$G$2744,0)),""),"")</f>
        <v/>
      </c>
      <c r="C335" s="42" t="str">
        <f t="array" ref="C335">IFERROR(IF(INDEX('AQS-88101'!$M$2:$M$2744,MATCH('88101-daily-summary-by-site'!$A335&amp;'88101-daily-summary-by-site'!C$2&amp;'88101-daily-summary-by-site'!C$3,'AQS-88101'!$AC$2:$AC$2744&amp;'AQS-88101'!$E$2:$E$2744&amp;'AQS-88101'!$G$2:$G$2744,0))&lt;&gt;"",INDEX('AQS-88101'!$M$2:$M$2744,MATCH('88101-daily-summary-by-site'!$A335&amp;'88101-daily-summary-by-site'!C$2&amp;'88101-daily-summary-by-site'!C$3,'AQS-88101'!$AC$2:$AC$2744&amp;'AQS-88101'!$E$2:$E$2744&amp;'AQS-88101'!$G$2:$G$2744,0)),""),"")</f>
        <v/>
      </c>
      <c r="D335" s="42" t="str">
        <f t="array" ref="D335">IFERROR(IF(INDEX('AQS-88101'!$M$2:$M$2744,MATCH('88101-daily-summary-by-site'!$A335&amp;'88101-daily-summary-by-site'!D$2&amp;'88101-daily-summary-by-site'!D$3,'AQS-88101'!$AC$2:$AC$2744&amp;'AQS-88101'!$E$2:$E$2744&amp;'AQS-88101'!$G$2:$G$2744,0))&lt;&gt;"",INDEX('AQS-88101'!$M$2:$M$2744,MATCH('88101-daily-summary-by-site'!$A335&amp;'88101-daily-summary-by-site'!D$2&amp;'88101-daily-summary-by-site'!D$3,'AQS-88101'!$AC$2:$AC$2744&amp;'AQS-88101'!$E$2:$E$2744&amp;'AQS-88101'!$G$2:$G$2744,0)),""),"")</f>
        <v/>
      </c>
      <c r="E335" s="42" t="str">
        <f t="array" ref="E335">IFERROR(IF(INDEX('AQS-88101'!$M$2:$M$2744,MATCH('88101-daily-summary-by-site'!$A335&amp;'88101-daily-summary-by-site'!E$2&amp;'88101-daily-summary-by-site'!E$3,'AQS-88101'!$AC$2:$AC$2744&amp;'AQS-88101'!$E$2:$E$2744&amp;'AQS-88101'!$G$2:$G$2744,0))&lt;&gt;"",INDEX('AQS-88101'!$M$2:$M$2744,MATCH('88101-daily-summary-by-site'!$A335&amp;'88101-daily-summary-by-site'!E$2&amp;'88101-daily-summary-by-site'!E$3,'AQS-88101'!$AC$2:$AC$2744&amp;'AQS-88101'!$E$2:$E$2744&amp;'AQS-88101'!$G$2:$G$2744,0)),""),"")</f>
        <v/>
      </c>
      <c r="F335" s="42" t="str">
        <f t="array" ref="F335">IFERROR(IF(INDEX('AQS-88101'!$M$2:$M$2744,MATCH('88101-daily-summary-by-site'!$A335&amp;'88101-daily-summary-by-site'!F$2&amp;'88101-daily-summary-by-site'!F$3,'AQS-88101'!$AC$2:$AC$2744&amp;'AQS-88101'!$E$2:$E$2744&amp;'AQS-88101'!$G$2:$G$2744,0))&lt;&gt;"",INDEX('AQS-88101'!$M$2:$M$2744,MATCH('88101-daily-summary-by-site'!$A335&amp;'88101-daily-summary-by-site'!F$2&amp;'88101-daily-summary-by-site'!F$3,'AQS-88101'!$AC$2:$AC$2744&amp;'AQS-88101'!$E$2:$E$2744&amp;'AQS-88101'!$G$2:$G$2744,0)),""),"")</f>
        <v/>
      </c>
      <c r="G335" s="42" t="str">
        <f t="array" ref="G335">IFERROR(IF(INDEX('AQS-88101'!$M$2:$M$2744,MATCH('88101-daily-summary-by-site'!$A335&amp;'88101-daily-summary-by-site'!G$2&amp;'88101-daily-summary-by-site'!G$3,'AQS-88101'!$AC$2:$AC$2744&amp;'AQS-88101'!$E$2:$E$2744&amp;'AQS-88101'!$G$2:$G$2744,0))&lt;&gt;"",INDEX('AQS-88101'!$M$2:$M$2744,MATCH('88101-daily-summary-by-site'!$A335&amp;'88101-daily-summary-by-site'!G$2&amp;'88101-daily-summary-by-site'!G$3,'AQS-88101'!$AC$2:$AC$2744&amp;'AQS-88101'!$E$2:$E$2744&amp;'AQS-88101'!$G$2:$G$2744,0)),""),"")</f>
        <v/>
      </c>
      <c r="H335" s="42" t="str">
        <f t="array" ref="H335">IFERROR(IF(INDEX('AQS-88101'!$M$2:$M$2744,MATCH('88101-daily-summary-by-site'!$A335&amp;'88101-daily-summary-by-site'!H$2&amp;'88101-daily-summary-by-site'!H$3,'AQS-88101'!$AC$2:$AC$2744&amp;'AQS-88101'!$E$2:$E$2744&amp;'AQS-88101'!$G$2:$G$2744,0))&lt;&gt;"",INDEX('AQS-88101'!$M$2:$M$2744,MATCH('88101-daily-summary-by-site'!$A335&amp;'88101-daily-summary-by-site'!H$2&amp;'88101-daily-summary-by-site'!H$3,'AQS-88101'!$AC$2:$AC$2744&amp;'AQS-88101'!$E$2:$E$2744&amp;'AQS-88101'!$G$2:$G$2744,0)),""),"")</f>
        <v/>
      </c>
      <c r="I335" s="108" t="str">
        <f t="array" ref="I335">IFERROR(IF(INDEX('AQS-88101'!$M$2:$M$2744,MATCH('88101-daily-summary-by-site'!$A335&amp;'88101-daily-summary-by-site'!I$2&amp;'88101-daily-summary-by-site'!I$3,'AQS-88101'!$AC$2:$AC$2744&amp;'AQS-88101'!$E$2:$E$2744&amp;'AQS-88101'!$G$2:$G$2744,0))&lt;&gt;"",INDEX('AQS-88101'!$M$2:$M$2744,MATCH('88101-daily-summary-by-site'!$A335&amp;'88101-daily-summary-by-site'!I$2&amp;'88101-daily-summary-by-site'!I$3,'AQS-88101'!$AC$2:$AC$2744&amp;'AQS-88101'!$E$2:$E$2744&amp;'AQS-88101'!$G$2:$G$2744,0)),""),"")</f>
        <v/>
      </c>
      <c r="L335" s="107" t="str">
        <f t="shared" si="25"/>
        <v/>
      </c>
      <c r="M335" s="42" t="str">
        <f t="shared" si="26"/>
        <v/>
      </c>
      <c r="N335" s="42" t="str">
        <f t="shared" si="27"/>
        <v/>
      </c>
      <c r="O335" s="108" t="str">
        <f t="shared" si="28"/>
        <v/>
      </c>
    </row>
    <row r="336" spans="1:15" x14ac:dyDescent="0.25">
      <c r="A336" s="79">
        <f t="shared" si="29"/>
        <v>37098</v>
      </c>
      <c r="B336" s="107" t="str">
        <f t="array" ref="B336">IFERROR(IF(INDEX('AQS-88101'!$M$2:$M$2744,MATCH('88101-daily-summary-by-site'!$A336&amp;'88101-daily-summary-by-site'!B$2&amp;'88101-daily-summary-by-site'!B$3,'AQS-88101'!$AC$2:$AC$2744&amp;'AQS-88101'!$E$2:$E$2744&amp;'AQS-88101'!$G$2:$G$2744,0))&lt;&gt;"",INDEX('AQS-88101'!$M$2:$M$2744,MATCH('88101-daily-summary-by-site'!$A336&amp;'88101-daily-summary-by-site'!B$2&amp;'88101-daily-summary-by-site'!B$3,'AQS-88101'!$AC$2:$AC$2744&amp;'AQS-88101'!$E$2:$E$2744&amp;'AQS-88101'!$G$2:$G$2744,0)),""),"")</f>
        <v/>
      </c>
      <c r="C336" s="42" t="str">
        <f t="array" ref="C336">IFERROR(IF(INDEX('AQS-88101'!$M$2:$M$2744,MATCH('88101-daily-summary-by-site'!$A336&amp;'88101-daily-summary-by-site'!C$2&amp;'88101-daily-summary-by-site'!C$3,'AQS-88101'!$AC$2:$AC$2744&amp;'AQS-88101'!$E$2:$E$2744&amp;'AQS-88101'!$G$2:$G$2744,0))&lt;&gt;"",INDEX('AQS-88101'!$M$2:$M$2744,MATCH('88101-daily-summary-by-site'!$A336&amp;'88101-daily-summary-by-site'!C$2&amp;'88101-daily-summary-by-site'!C$3,'AQS-88101'!$AC$2:$AC$2744&amp;'AQS-88101'!$E$2:$E$2744&amp;'AQS-88101'!$G$2:$G$2744,0)),""),"")</f>
        <v/>
      </c>
      <c r="D336" s="42" t="str">
        <f t="array" ref="D336">IFERROR(IF(INDEX('AQS-88101'!$M$2:$M$2744,MATCH('88101-daily-summary-by-site'!$A336&amp;'88101-daily-summary-by-site'!D$2&amp;'88101-daily-summary-by-site'!D$3,'AQS-88101'!$AC$2:$AC$2744&amp;'AQS-88101'!$E$2:$E$2744&amp;'AQS-88101'!$G$2:$G$2744,0))&lt;&gt;"",INDEX('AQS-88101'!$M$2:$M$2744,MATCH('88101-daily-summary-by-site'!$A336&amp;'88101-daily-summary-by-site'!D$2&amp;'88101-daily-summary-by-site'!D$3,'AQS-88101'!$AC$2:$AC$2744&amp;'AQS-88101'!$E$2:$E$2744&amp;'AQS-88101'!$G$2:$G$2744,0)),""),"")</f>
        <v/>
      </c>
      <c r="E336" s="42" t="str">
        <f t="array" ref="E336">IFERROR(IF(INDEX('AQS-88101'!$M$2:$M$2744,MATCH('88101-daily-summary-by-site'!$A336&amp;'88101-daily-summary-by-site'!E$2&amp;'88101-daily-summary-by-site'!E$3,'AQS-88101'!$AC$2:$AC$2744&amp;'AQS-88101'!$E$2:$E$2744&amp;'AQS-88101'!$G$2:$G$2744,0))&lt;&gt;"",INDEX('AQS-88101'!$M$2:$M$2744,MATCH('88101-daily-summary-by-site'!$A336&amp;'88101-daily-summary-by-site'!E$2&amp;'88101-daily-summary-by-site'!E$3,'AQS-88101'!$AC$2:$AC$2744&amp;'AQS-88101'!$E$2:$E$2744&amp;'AQS-88101'!$G$2:$G$2744,0)),""),"")</f>
        <v/>
      </c>
      <c r="F336" s="42" t="str">
        <f t="array" ref="F336">IFERROR(IF(INDEX('AQS-88101'!$M$2:$M$2744,MATCH('88101-daily-summary-by-site'!$A336&amp;'88101-daily-summary-by-site'!F$2&amp;'88101-daily-summary-by-site'!F$3,'AQS-88101'!$AC$2:$AC$2744&amp;'AQS-88101'!$E$2:$E$2744&amp;'AQS-88101'!$G$2:$G$2744,0))&lt;&gt;"",INDEX('AQS-88101'!$M$2:$M$2744,MATCH('88101-daily-summary-by-site'!$A336&amp;'88101-daily-summary-by-site'!F$2&amp;'88101-daily-summary-by-site'!F$3,'AQS-88101'!$AC$2:$AC$2744&amp;'AQS-88101'!$E$2:$E$2744&amp;'AQS-88101'!$G$2:$G$2744,0)),""),"")</f>
        <v/>
      </c>
      <c r="G336" s="42" t="str">
        <f t="array" ref="G336">IFERROR(IF(INDEX('AQS-88101'!$M$2:$M$2744,MATCH('88101-daily-summary-by-site'!$A336&amp;'88101-daily-summary-by-site'!G$2&amp;'88101-daily-summary-by-site'!G$3,'AQS-88101'!$AC$2:$AC$2744&amp;'AQS-88101'!$E$2:$E$2744&amp;'AQS-88101'!$G$2:$G$2744,0))&lt;&gt;"",INDEX('AQS-88101'!$M$2:$M$2744,MATCH('88101-daily-summary-by-site'!$A336&amp;'88101-daily-summary-by-site'!G$2&amp;'88101-daily-summary-by-site'!G$3,'AQS-88101'!$AC$2:$AC$2744&amp;'AQS-88101'!$E$2:$E$2744&amp;'AQS-88101'!$G$2:$G$2744,0)),""),"")</f>
        <v/>
      </c>
      <c r="H336" s="42" t="str">
        <f t="array" ref="H336">IFERROR(IF(INDEX('AQS-88101'!$M$2:$M$2744,MATCH('88101-daily-summary-by-site'!$A336&amp;'88101-daily-summary-by-site'!H$2&amp;'88101-daily-summary-by-site'!H$3,'AQS-88101'!$AC$2:$AC$2744&amp;'AQS-88101'!$E$2:$E$2744&amp;'AQS-88101'!$G$2:$G$2744,0))&lt;&gt;"",INDEX('AQS-88101'!$M$2:$M$2744,MATCH('88101-daily-summary-by-site'!$A336&amp;'88101-daily-summary-by-site'!H$2&amp;'88101-daily-summary-by-site'!H$3,'AQS-88101'!$AC$2:$AC$2744&amp;'AQS-88101'!$E$2:$E$2744&amp;'AQS-88101'!$G$2:$G$2744,0)),""),"")</f>
        <v/>
      </c>
      <c r="I336" s="108" t="str">
        <f t="array" ref="I336">IFERROR(IF(INDEX('AQS-88101'!$M$2:$M$2744,MATCH('88101-daily-summary-by-site'!$A336&amp;'88101-daily-summary-by-site'!I$2&amp;'88101-daily-summary-by-site'!I$3,'AQS-88101'!$AC$2:$AC$2744&amp;'AQS-88101'!$E$2:$E$2744&amp;'AQS-88101'!$G$2:$G$2744,0))&lt;&gt;"",INDEX('AQS-88101'!$M$2:$M$2744,MATCH('88101-daily-summary-by-site'!$A336&amp;'88101-daily-summary-by-site'!I$2&amp;'88101-daily-summary-by-site'!I$3,'AQS-88101'!$AC$2:$AC$2744&amp;'AQS-88101'!$E$2:$E$2744&amp;'AQS-88101'!$G$2:$G$2744,0)),""),"")</f>
        <v/>
      </c>
      <c r="L336" s="107" t="str">
        <f t="shared" si="25"/>
        <v/>
      </c>
      <c r="M336" s="42" t="str">
        <f t="shared" si="26"/>
        <v/>
      </c>
      <c r="N336" s="42" t="str">
        <f t="shared" si="27"/>
        <v/>
      </c>
      <c r="O336" s="108" t="str">
        <f t="shared" si="28"/>
        <v/>
      </c>
    </row>
    <row r="337" spans="1:15" x14ac:dyDescent="0.25">
      <c r="A337" s="79">
        <f t="shared" si="29"/>
        <v>37099</v>
      </c>
      <c r="B337" s="107">
        <f t="array" ref="B337">IFERROR(IF(INDEX('AQS-88101'!$M$2:$M$2744,MATCH('88101-daily-summary-by-site'!$A337&amp;'88101-daily-summary-by-site'!B$2&amp;'88101-daily-summary-by-site'!B$3,'AQS-88101'!$AC$2:$AC$2744&amp;'AQS-88101'!$E$2:$E$2744&amp;'AQS-88101'!$G$2:$G$2744,0))&lt;&gt;"",INDEX('AQS-88101'!$M$2:$M$2744,MATCH('88101-daily-summary-by-site'!$A337&amp;'88101-daily-summary-by-site'!B$2&amp;'88101-daily-summary-by-site'!B$3,'AQS-88101'!$AC$2:$AC$2744&amp;'AQS-88101'!$E$2:$E$2744&amp;'AQS-88101'!$G$2:$G$2744,0)),""),"")</f>
        <v>3.3</v>
      </c>
      <c r="C337" s="42" t="str">
        <f t="array" ref="C337">IFERROR(IF(INDEX('AQS-88101'!$M$2:$M$2744,MATCH('88101-daily-summary-by-site'!$A337&amp;'88101-daily-summary-by-site'!C$2&amp;'88101-daily-summary-by-site'!C$3,'AQS-88101'!$AC$2:$AC$2744&amp;'AQS-88101'!$E$2:$E$2744&amp;'AQS-88101'!$G$2:$G$2744,0))&lt;&gt;"",INDEX('AQS-88101'!$M$2:$M$2744,MATCH('88101-daily-summary-by-site'!$A337&amp;'88101-daily-summary-by-site'!C$2&amp;'88101-daily-summary-by-site'!C$3,'AQS-88101'!$AC$2:$AC$2744&amp;'AQS-88101'!$E$2:$E$2744&amp;'AQS-88101'!$G$2:$G$2744,0)),""),"")</f>
        <v/>
      </c>
      <c r="D337" s="42" t="str">
        <f t="array" ref="D337">IFERROR(IF(INDEX('AQS-88101'!$M$2:$M$2744,MATCH('88101-daily-summary-by-site'!$A337&amp;'88101-daily-summary-by-site'!D$2&amp;'88101-daily-summary-by-site'!D$3,'AQS-88101'!$AC$2:$AC$2744&amp;'AQS-88101'!$E$2:$E$2744&amp;'AQS-88101'!$G$2:$G$2744,0))&lt;&gt;"",INDEX('AQS-88101'!$M$2:$M$2744,MATCH('88101-daily-summary-by-site'!$A337&amp;'88101-daily-summary-by-site'!D$2&amp;'88101-daily-summary-by-site'!D$3,'AQS-88101'!$AC$2:$AC$2744&amp;'AQS-88101'!$E$2:$E$2744&amp;'AQS-88101'!$G$2:$G$2744,0)),""),"")</f>
        <v/>
      </c>
      <c r="E337" s="42" t="str">
        <f t="array" ref="E337">IFERROR(IF(INDEX('AQS-88101'!$M$2:$M$2744,MATCH('88101-daily-summary-by-site'!$A337&amp;'88101-daily-summary-by-site'!E$2&amp;'88101-daily-summary-by-site'!E$3,'AQS-88101'!$AC$2:$AC$2744&amp;'AQS-88101'!$E$2:$E$2744&amp;'AQS-88101'!$G$2:$G$2744,0))&lt;&gt;"",INDEX('AQS-88101'!$M$2:$M$2744,MATCH('88101-daily-summary-by-site'!$A337&amp;'88101-daily-summary-by-site'!E$2&amp;'88101-daily-summary-by-site'!E$3,'AQS-88101'!$AC$2:$AC$2744&amp;'AQS-88101'!$E$2:$E$2744&amp;'AQS-88101'!$G$2:$G$2744,0)),""),"")</f>
        <v/>
      </c>
      <c r="F337" s="42" t="str">
        <f t="array" ref="F337">IFERROR(IF(INDEX('AQS-88101'!$M$2:$M$2744,MATCH('88101-daily-summary-by-site'!$A337&amp;'88101-daily-summary-by-site'!F$2&amp;'88101-daily-summary-by-site'!F$3,'AQS-88101'!$AC$2:$AC$2744&amp;'AQS-88101'!$E$2:$E$2744&amp;'AQS-88101'!$G$2:$G$2744,0))&lt;&gt;"",INDEX('AQS-88101'!$M$2:$M$2744,MATCH('88101-daily-summary-by-site'!$A337&amp;'88101-daily-summary-by-site'!F$2&amp;'88101-daily-summary-by-site'!F$3,'AQS-88101'!$AC$2:$AC$2744&amp;'AQS-88101'!$E$2:$E$2744&amp;'AQS-88101'!$G$2:$G$2744,0)),""),"")</f>
        <v/>
      </c>
      <c r="G337" s="42" t="str">
        <f t="array" ref="G337">IFERROR(IF(INDEX('AQS-88101'!$M$2:$M$2744,MATCH('88101-daily-summary-by-site'!$A337&amp;'88101-daily-summary-by-site'!G$2&amp;'88101-daily-summary-by-site'!G$3,'AQS-88101'!$AC$2:$AC$2744&amp;'AQS-88101'!$E$2:$E$2744&amp;'AQS-88101'!$G$2:$G$2744,0))&lt;&gt;"",INDEX('AQS-88101'!$M$2:$M$2744,MATCH('88101-daily-summary-by-site'!$A337&amp;'88101-daily-summary-by-site'!G$2&amp;'88101-daily-summary-by-site'!G$3,'AQS-88101'!$AC$2:$AC$2744&amp;'AQS-88101'!$E$2:$E$2744&amp;'AQS-88101'!$G$2:$G$2744,0)),""),"")</f>
        <v/>
      </c>
      <c r="H337" s="42" t="str">
        <f t="array" ref="H337">IFERROR(IF(INDEX('AQS-88101'!$M$2:$M$2744,MATCH('88101-daily-summary-by-site'!$A337&amp;'88101-daily-summary-by-site'!H$2&amp;'88101-daily-summary-by-site'!H$3,'AQS-88101'!$AC$2:$AC$2744&amp;'AQS-88101'!$E$2:$E$2744&amp;'AQS-88101'!$G$2:$G$2744,0))&lt;&gt;"",INDEX('AQS-88101'!$M$2:$M$2744,MATCH('88101-daily-summary-by-site'!$A337&amp;'88101-daily-summary-by-site'!H$2&amp;'88101-daily-summary-by-site'!H$3,'AQS-88101'!$AC$2:$AC$2744&amp;'AQS-88101'!$E$2:$E$2744&amp;'AQS-88101'!$G$2:$G$2744,0)),""),"")</f>
        <v/>
      </c>
      <c r="I337" s="108" t="str">
        <f t="array" ref="I337">IFERROR(IF(INDEX('AQS-88101'!$M$2:$M$2744,MATCH('88101-daily-summary-by-site'!$A337&amp;'88101-daily-summary-by-site'!I$2&amp;'88101-daily-summary-by-site'!I$3,'AQS-88101'!$AC$2:$AC$2744&amp;'AQS-88101'!$E$2:$E$2744&amp;'AQS-88101'!$G$2:$G$2744,0))&lt;&gt;"",INDEX('AQS-88101'!$M$2:$M$2744,MATCH('88101-daily-summary-by-site'!$A337&amp;'88101-daily-summary-by-site'!I$2&amp;'88101-daily-summary-by-site'!I$3,'AQS-88101'!$AC$2:$AC$2744&amp;'AQS-88101'!$E$2:$E$2744&amp;'AQS-88101'!$G$2:$G$2744,0)),""),"")</f>
        <v/>
      </c>
      <c r="L337" s="107">
        <f t="shared" si="25"/>
        <v>3.3</v>
      </c>
      <c r="M337" s="42" t="str">
        <f t="shared" si="26"/>
        <v/>
      </c>
      <c r="N337" s="42" t="str">
        <f t="shared" si="27"/>
        <v/>
      </c>
      <c r="O337" s="108" t="str">
        <f t="shared" si="28"/>
        <v/>
      </c>
    </row>
    <row r="338" spans="1:15" x14ac:dyDescent="0.25">
      <c r="A338" s="79">
        <f t="shared" si="29"/>
        <v>37100</v>
      </c>
      <c r="B338" s="107" t="str">
        <f t="array" ref="B338">IFERROR(IF(INDEX('AQS-88101'!$M$2:$M$2744,MATCH('88101-daily-summary-by-site'!$A338&amp;'88101-daily-summary-by-site'!B$2&amp;'88101-daily-summary-by-site'!B$3,'AQS-88101'!$AC$2:$AC$2744&amp;'AQS-88101'!$E$2:$E$2744&amp;'AQS-88101'!$G$2:$G$2744,0))&lt;&gt;"",INDEX('AQS-88101'!$M$2:$M$2744,MATCH('88101-daily-summary-by-site'!$A338&amp;'88101-daily-summary-by-site'!B$2&amp;'88101-daily-summary-by-site'!B$3,'AQS-88101'!$AC$2:$AC$2744&amp;'AQS-88101'!$E$2:$E$2744&amp;'AQS-88101'!$G$2:$G$2744,0)),""),"")</f>
        <v/>
      </c>
      <c r="C338" s="42" t="str">
        <f t="array" ref="C338">IFERROR(IF(INDEX('AQS-88101'!$M$2:$M$2744,MATCH('88101-daily-summary-by-site'!$A338&amp;'88101-daily-summary-by-site'!C$2&amp;'88101-daily-summary-by-site'!C$3,'AQS-88101'!$AC$2:$AC$2744&amp;'AQS-88101'!$E$2:$E$2744&amp;'AQS-88101'!$G$2:$G$2744,0))&lt;&gt;"",INDEX('AQS-88101'!$M$2:$M$2744,MATCH('88101-daily-summary-by-site'!$A338&amp;'88101-daily-summary-by-site'!C$2&amp;'88101-daily-summary-by-site'!C$3,'AQS-88101'!$AC$2:$AC$2744&amp;'AQS-88101'!$E$2:$E$2744&amp;'AQS-88101'!$G$2:$G$2744,0)),""),"")</f>
        <v/>
      </c>
      <c r="D338" s="42" t="str">
        <f t="array" ref="D338">IFERROR(IF(INDEX('AQS-88101'!$M$2:$M$2744,MATCH('88101-daily-summary-by-site'!$A338&amp;'88101-daily-summary-by-site'!D$2&amp;'88101-daily-summary-by-site'!D$3,'AQS-88101'!$AC$2:$AC$2744&amp;'AQS-88101'!$E$2:$E$2744&amp;'AQS-88101'!$G$2:$G$2744,0))&lt;&gt;"",INDEX('AQS-88101'!$M$2:$M$2744,MATCH('88101-daily-summary-by-site'!$A338&amp;'88101-daily-summary-by-site'!D$2&amp;'88101-daily-summary-by-site'!D$3,'AQS-88101'!$AC$2:$AC$2744&amp;'AQS-88101'!$E$2:$E$2744&amp;'AQS-88101'!$G$2:$G$2744,0)),""),"")</f>
        <v/>
      </c>
      <c r="E338" s="42" t="str">
        <f t="array" ref="E338">IFERROR(IF(INDEX('AQS-88101'!$M$2:$M$2744,MATCH('88101-daily-summary-by-site'!$A338&amp;'88101-daily-summary-by-site'!E$2&amp;'88101-daily-summary-by-site'!E$3,'AQS-88101'!$AC$2:$AC$2744&amp;'AQS-88101'!$E$2:$E$2744&amp;'AQS-88101'!$G$2:$G$2744,0))&lt;&gt;"",INDEX('AQS-88101'!$M$2:$M$2744,MATCH('88101-daily-summary-by-site'!$A338&amp;'88101-daily-summary-by-site'!E$2&amp;'88101-daily-summary-by-site'!E$3,'AQS-88101'!$AC$2:$AC$2744&amp;'AQS-88101'!$E$2:$E$2744&amp;'AQS-88101'!$G$2:$G$2744,0)),""),"")</f>
        <v/>
      </c>
      <c r="F338" s="42" t="str">
        <f t="array" ref="F338">IFERROR(IF(INDEX('AQS-88101'!$M$2:$M$2744,MATCH('88101-daily-summary-by-site'!$A338&amp;'88101-daily-summary-by-site'!F$2&amp;'88101-daily-summary-by-site'!F$3,'AQS-88101'!$AC$2:$AC$2744&amp;'AQS-88101'!$E$2:$E$2744&amp;'AQS-88101'!$G$2:$G$2744,0))&lt;&gt;"",INDEX('AQS-88101'!$M$2:$M$2744,MATCH('88101-daily-summary-by-site'!$A338&amp;'88101-daily-summary-by-site'!F$2&amp;'88101-daily-summary-by-site'!F$3,'AQS-88101'!$AC$2:$AC$2744&amp;'AQS-88101'!$E$2:$E$2744&amp;'AQS-88101'!$G$2:$G$2744,0)),""),"")</f>
        <v/>
      </c>
      <c r="G338" s="42" t="str">
        <f t="array" ref="G338">IFERROR(IF(INDEX('AQS-88101'!$M$2:$M$2744,MATCH('88101-daily-summary-by-site'!$A338&amp;'88101-daily-summary-by-site'!G$2&amp;'88101-daily-summary-by-site'!G$3,'AQS-88101'!$AC$2:$AC$2744&amp;'AQS-88101'!$E$2:$E$2744&amp;'AQS-88101'!$G$2:$G$2744,0))&lt;&gt;"",INDEX('AQS-88101'!$M$2:$M$2744,MATCH('88101-daily-summary-by-site'!$A338&amp;'88101-daily-summary-by-site'!G$2&amp;'88101-daily-summary-by-site'!G$3,'AQS-88101'!$AC$2:$AC$2744&amp;'AQS-88101'!$E$2:$E$2744&amp;'AQS-88101'!$G$2:$G$2744,0)),""),"")</f>
        <v/>
      </c>
      <c r="H338" s="42" t="str">
        <f t="array" ref="H338">IFERROR(IF(INDEX('AQS-88101'!$M$2:$M$2744,MATCH('88101-daily-summary-by-site'!$A338&amp;'88101-daily-summary-by-site'!H$2&amp;'88101-daily-summary-by-site'!H$3,'AQS-88101'!$AC$2:$AC$2744&amp;'AQS-88101'!$E$2:$E$2744&amp;'AQS-88101'!$G$2:$G$2744,0))&lt;&gt;"",INDEX('AQS-88101'!$M$2:$M$2744,MATCH('88101-daily-summary-by-site'!$A338&amp;'88101-daily-summary-by-site'!H$2&amp;'88101-daily-summary-by-site'!H$3,'AQS-88101'!$AC$2:$AC$2744&amp;'AQS-88101'!$E$2:$E$2744&amp;'AQS-88101'!$G$2:$G$2744,0)),""),"")</f>
        <v/>
      </c>
      <c r="I338" s="108" t="str">
        <f t="array" ref="I338">IFERROR(IF(INDEX('AQS-88101'!$M$2:$M$2744,MATCH('88101-daily-summary-by-site'!$A338&amp;'88101-daily-summary-by-site'!I$2&amp;'88101-daily-summary-by-site'!I$3,'AQS-88101'!$AC$2:$AC$2744&amp;'AQS-88101'!$E$2:$E$2744&amp;'AQS-88101'!$G$2:$G$2744,0))&lt;&gt;"",INDEX('AQS-88101'!$M$2:$M$2744,MATCH('88101-daily-summary-by-site'!$A338&amp;'88101-daily-summary-by-site'!I$2&amp;'88101-daily-summary-by-site'!I$3,'AQS-88101'!$AC$2:$AC$2744&amp;'AQS-88101'!$E$2:$E$2744&amp;'AQS-88101'!$G$2:$G$2744,0)),""),"")</f>
        <v/>
      </c>
      <c r="L338" s="107" t="str">
        <f t="shared" si="25"/>
        <v/>
      </c>
      <c r="M338" s="42" t="str">
        <f t="shared" si="26"/>
        <v/>
      </c>
      <c r="N338" s="42" t="str">
        <f t="shared" si="27"/>
        <v/>
      </c>
      <c r="O338" s="108" t="str">
        <f t="shared" si="28"/>
        <v/>
      </c>
    </row>
    <row r="339" spans="1:15" x14ac:dyDescent="0.25">
      <c r="A339" s="79">
        <f t="shared" si="29"/>
        <v>37101</v>
      </c>
      <c r="B339" s="107" t="str">
        <f t="array" ref="B339">IFERROR(IF(INDEX('AQS-88101'!$M$2:$M$2744,MATCH('88101-daily-summary-by-site'!$A339&amp;'88101-daily-summary-by-site'!B$2&amp;'88101-daily-summary-by-site'!B$3,'AQS-88101'!$AC$2:$AC$2744&amp;'AQS-88101'!$E$2:$E$2744&amp;'AQS-88101'!$G$2:$G$2744,0))&lt;&gt;"",INDEX('AQS-88101'!$M$2:$M$2744,MATCH('88101-daily-summary-by-site'!$A339&amp;'88101-daily-summary-by-site'!B$2&amp;'88101-daily-summary-by-site'!B$3,'AQS-88101'!$AC$2:$AC$2744&amp;'AQS-88101'!$E$2:$E$2744&amp;'AQS-88101'!$G$2:$G$2744,0)),""),"")</f>
        <v/>
      </c>
      <c r="C339" s="42" t="str">
        <f t="array" ref="C339">IFERROR(IF(INDEX('AQS-88101'!$M$2:$M$2744,MATCH('88101-daily-summary-by-site'!$A339&amp;'88101-daily-summary-by-site'!C$2&amp;'88101-daily-summary-by-site'!C$3,'AQS-88101'!$AC$2:$AC$2744&amp;'AQS-88101'!$E$2:$E$2744&amp;'AQS-88101'!$G$2:$G$2744,0))&lt;&gt;"",INDEX('AQS-88101'!$M$2:$M$2744,MATCH('88101-daily-summary-by-site'!$A339&amp;'88101-daily-summary-by-site'!C$2&amp;'88101-daily-summary-by-site'!C$3,'AQS-88101'!$AC$2:$AC$2744&amp;'AQS-88101'!$E$2:$E$2744&amp;'AQS-88101'!$G$2:$G$2744,0)),""),"")</f>
        <v/>
      </c>
      <c r="D339" s="42" t="str">
        <f t="array" ref="D339">IFERROR(IF(INDEX('AQS-88101'!$M$2:$M$2744,MATCH('88101-daily-summary-by-site'!$A339&amp;'88101-daily-summary-by-site'!D$2&amp;'88101-daily-summary-by-site'!D$3,'AQS-88101'!$AC$2:$AC$2744&amp;'AQS-88101'!$E$2:$E$2744&amp;'AQS-88101'!$G$2:$G$2744,0))&lt;&gt;"",INDEX('AQS-88101'!$M$2:$M$2744,MATCH('88101-daily-summary-by-site'!$A339&amp;'88101-daily-summary-by-site'!D$2&amp;'88101-daily-summary-by-site'!D$3,'AQS-88101'!$AC$2:$AC$2744&amp;'AQS-88101'!$E$2:$E$2744&amp;'AQS-88101'!$G$2:$G$2744,0)),""),"")</f>
        <v/>
      </c>
      <c r="E339" s="42" t="str">
        <f t="array" ref="E339">IFERROR(IF(INDEX('AQS-88101'!$M$2:$M$2744,MATCH('88101-daily-summary-by-site'!$A339&amp;'88101-daily-summary-by-site'!E$2&amp;'88101-daily-summary-by-site'!E$3,'AQS-88101'!$AC$2:$AC$2744&amp;'AQS-88101'!$E$2:$E$2744&amp;'AQS-88101'!$G$2:$G$2744,0))&lt;&gt;"",INDEX('AQS-88101'!$M$2:$M$2744,MATCH('88101-daily-summary-by-site'!$A339&amp;'88101-daily-summary-by-site'!E$2&amp;'88101-daily-summary-by-site'!E$3,'AQS-88101'!$AC$2:$AC$2744&amp;'AQS-88101'!$E$2:$E$2744&amp;'AQS-88101'!$G$2:$G$2744,0)),""),"")</f>
        <v/>
      </c>
      <c r="F339" s="42" t="str">
        <f t="array" ref="F339">IFERROR(IF(INDEX('AQS-88101'!$M$2:$M$2744,MATCH('88101-daily-summary-by-site'!$A339&amp;'88101-daily-summary-by-site'!F$2&amp;'88101-daily-summary-by-site'!F$3,'AQS-88101'!$AC$2:$AC$2744&amp;'AQS-88101'!$E$2:$E$2744&amp;'AQS-88101'!$G$2:$G$2744,0))&lt;&gt;"",INDEX('AQS-88101'!$M$2:$M$2744,MATCH('88101-daily-summary-by-site'!$A339&amp;'88101-daily-summary-by-site'!F$2&amp;'88101-daily-summary-by-site'!F$3,'AQS-88101'!$AC$2:$AC$2744&amp;'AQS-88101'!$E$2:$E$2744&amp;'AQS-88101'!$G$2:$G$2744,0)),""),"")</f>
        <v/>
      </c>
      <c r="G339" s="42" t="str">
        <f t="array" ref="G339">IFERROR(IF(INDEX('AQS-88101'!$M$2:$M$2744,MATCH('88101-daily-summary-by-site'!$A339&amp;'88101-daily-summary-by-site'!G$2&amp;'88101-daily-summary-by-site'!G$3,'AQS-88101'!$AC$2:$AC$2744&amp;'AQS-88101'!$E$2:$E$2744&amp;'AQS-88101'!$G$2:$G$2744,0))&lt;&gt;"",INDEX('AQS-88101'!$M$2:$M$2744,MATCH('88101-daily-summary-by-site'!$A339&amp;'88101-daily-summary-by-site'!G$2&amp;'88101-daily-summary-by-site'!G$3,'AQS-88101'!$AC$2:$AC$2744&amp;'AQS-88101'!$E$2:$E$2744&amp;'AQS-88101'!$G$2:$G$2744,0)),""),"")</f>
        <v/>
      </c>
      <c r="H339" s="42" t="str">
        <f t="array" ref="H339">IFERROR(IF(INDEX('AQS-88101'!$M$2:$M$2744,MATCH('88101-daily-summary-by-site'!$A339&amp;'88101-daily-summary-by-site'!H$2&amp;'88101-daily-summary-by-site'!H$3,'AQS-88101'!$AC$2:$AC$2744&amp;'AQS-88101'!$E$2:$E$2744&amp;'AQS-88101'!$G$2:$G$2744,0))&lt;&gt;"",INDEX('AQS-88101'!$M$2:$M$2744,MATCH('88101-daily-summary-by-site'!$A339&amp;'88101-daily-summary-by-site'!H$2&amp;'88101-daily-summary-by-site'!H$3,'AQS-88101'!$AC$2:$AC$2744&amp;'AQS-88101'!$E$2:$E$2744&amp;'AQS-88101'!$G$2:$G$2744,0)),""),"")</f>
        <v/>
      </c>
      <c r="I339" s="108" t="str">
        <f t="array" ref="I339">IFERROR(IF(INDEX('AQS-88101'!$M$2:$M$2744,MATCH('88101-daily-summary-by-site'!$A339&amp;'88101-daily-summary-by-site'!I$2&amp;'88101-daily-summary-by-site'!I$3,'AQS-88101'!$AC$2:$AC$2744&amp;'AQS-88101'!$E$2:$E$2744&amp;'AQS-88101'!$G$2:$G$2744,0))&lt;&gt;"",INDEX('AQS-88101'!$M$2:$M$2744,MATCH('88101-daily-summary-by-site'!$A339&amp;'88101-daily-summary-by-site'!I$2&amp;'88101-daily-summary-by-site'!I$3,'AQS-88101'!$AC$2:$AC$2744&amp;'AQS-88101'!$E$2:$E$2744&amp;'AQS-88101'!$G$2:$G$2744,0)),""),"")</f>
        <v/>
      </c>
      <c r="L339" s="107" t="str">
        <f t="shared" si="25"/>
        <v/>
      </c>
      <c r="M339" s="42" t="str">
        <f t="shared" si="26"/>
        <v/>
      </c>
      <c r="N339" s="42" t="str">
        <f t="shared" si="27"/>
        <v/>
      </c>
      <c r="O339" s="108" t="str">
        <f t="shared" si="28"/>
        <v/>
      </c>
    </row>
    <row r="340" spans="1:15" x14ac:dyDescent="0.25">
      <c r="A340" s="79">
        <f t="shared" si="29"/>
        <v>37102</v>
      </c>
      <c r="B340" s="107">
        <f t="array" ref="B340">IFERROR(IF(INDEX('AQS-88101'!$M$2:$M$2744,MATCH('88101-daily-summary-by-site'!$A340&amp;'88101-daily-summary-by-site'!B$2&amp;'88101-daily-summary-by-site'!B$3,'AQS-88101'!$AC$2:$AC$2744&amp;'AQS-88101'!$E$2:$E$2744&amp;'AQS-88101'!$G$2:$G$2744,0))&lt;&gt;"",INDEX('AQS-88101'!$M$2:$M$2744,MATCH('88101-daily-summary-by-site'!$A340&amp;'88101-daily-summary-by-site'!B$2&amp;'88101-daily-summary-by-site'!B$3,'AQS-88101'!$AC$2:$AC$2744&amp;'AQS-88101'!$E$2:$E$2744&amp;'AQS-88101'!$G$2:$G$2744,0)),""),"")</f>
        <v>4.4000000000000004</v>
      </c>
      <c r="C340" s="42" t="str">
        <f t="array" ref="C340">IFERROR(IF(INDEX('AQS-88101'!$M$2:$M$2744,MATCH('88101-daily-summary-by-site'!$A340&amp;'88101-daily-summary-by-site'!C$2&amp;'88101-daily-summary-by-site'!C$3,'AQS-88101'!$AC$2:$AC$2744&amp;'AQS-88101'!$E$2:$E$2744&amp;'AQS-88101'!$G$2:$G$2744,0))&lt;&gt;"",INDEX('AQS-88101'!$M$2:$M$2744,MATCH('88101-daily-summary-by-site'!$A340&amp;'88101-daily-summary-by-site'!C$2&amp;'88101-daily-summary-by-site'!C$3,'AQS-88101'!$AC$2:$AC$2744&amp;'AQS-88101'!$E$2:$E$2744&amp;'AQS-88101'!$G$2:$G$2744,0)),""),"")</f>
        <v/>
      </c>
      <c r="D340" s="42" t="str">
        <f t="array" ref="D340">IFERROR(IF(INDEX('AQS-88101'!$M$2:$M$2744,MATCH('88101-daily-summary-by-site'!$A340&amp;'88101-daily-summary-by-site'!D$2&amp;'88101-daily-summary-by-site'!D$3,'AQS-88101'!$AC$2:$AC$2744&amp;'AQS-88101'!$E$2:$E$2744&amp;'AQS-88101'!$G$2:$G$2744,0))&lt;&gt;"",INDEX('AQS-88101'!$M$2:$M$2744,MATCH('88101-daily-summary-by-site'!$A340&amp;'88101-daily-summary-by-site'!D$2&amp;'88101-daily-summary-by-site'!D$3,'AQS-88101'!$AC$2:$AC$2744&amp;'AQS-88101'!$E$2:$E$2744&amp;'AQS-88101'!$G$2:$G$2744,0)),""),"")</f>
        <v/>
      </c>
      <c r="E340" s="42" t="str">
        <f t="array" ref="E340">IFERROR(IF(INDEX('AQS-88101'!$M$2:$M$2744,MATCH('88101-daily-summary-by-site'!$A340&amp;'88101-daily-summary-by-site'!E$2&amp;'88101-daily-summary-by-site'!E$3,'AQS-88101'!$AC$2:$AC$2744&amp;'AQS-88101'!$E$2:$E$2744&amp;'AQS-88101'!$G$2:$G$2744,0))&lt;&gt;"",INDEX('AQS-88101'!$M$2:$M$2744,MATCH('88101-daily-summary-by-site'!$A340&amp;'88101-daily-summary-by-site'!E$2&amp;'88101-daily-summary-by-site'!E$3,'AQS-88101'!$AC$2:$AC$2744&amp;'AQS-88101'!$E$2:$E$2744&amp;'AQS-88101'!$G$2:$G$2744,0)),""),"")</f>
        <v/>
      </c>
      <c r="F340" s="42" t="str">
        <f t="array" ref="F340">IFERROR(IF(INDEX('AQS-88101'!$M$2:$M$2744,MATCH('88101-daily-summary-by-site'!$A340&amp;'88101-daily-summary-by-site'!F$2&amp;'88101-daily-summary-by-site'!F$3,'AQS-88101'!$AC$2:$AC$2744&amp;'AQS-88101'!$E$2:$E$2744&amp;'AQS-88101'!$G$2:$G$2744,0))&lt;&gt;"",INDEX('AQS-88101'!$M$2:$M$2744,MATCH('88101-daily-summary-by-site'!$A340&amp;'88101-daily-summary-by-site'!F$2&amp;'88101-daily-summary-by-site'!F$3,'AQS-88101'!$AC$2:$AC$2744&amp;'AQS-88101'!$E$2:$E$2744&amp;'AQS-88101'!$G$2:$G$2744,0)),""),"")</f>
        <v/>
      </c>
      <c r="G340" s="42" t="str">
        <f t="array" ref="G340">IFERROR(IF(INDEX('AQS-88101'!$M$2:$M$2744,MATCH('88101-daily-summary-by-site'!$A340&amp;'88101-daily-summary-by-site'!G$2&amp;'88101-daily-summary-by-site'!G$3,'AQS-88101'!$AC$2:$AC$2744&amp;'AQS-88101'!$E$2:$E$2744&amp;'AQS-88101'!$G$2:$G$2744,0))&lt;&gt;"",INDEX('AQS-88101'!$M$2:$M$2744,MATCH('88101-daily-summary-by-site'!$A340&amp;'88101-daily-summary-by-site'!G$2&amp;'88101-daily-summary-by-site'!G$3,'AQS-88101'!$AC$2:$AC$2744&amp;'AQS-88101'!$E$2:$E$2744&amp;'AQS-88101'!$G$2:$G$2744,0)),""),"")</f>
        <v/>
      </c>
      <c r="H340" s="42" t="str">
        <f t="array" ref="H340">IFERROR(IF(INDEX('AQS-88101'!$M$2:$M$2744,MATCH('88101-daily-summary-by-site'!$A340&amp;'88101-daily-summary-by-site'!H$2&amp;'88101-daily-summary-by-site'!H$3,'AQS-88101'!$AC$2:$AC$2744&amp;'AQS-88101'!$E$2:$E$2744&amp;'AQS-88101'!$G$2:$G$2744,0))&lt;&gt;"",INDEX('AQS-88101'!$M$2:$M$2744,MATCH('88101-daily-summary-by-site'!$A340&amp;'88101-daily-summary-by-site'!H$2&amp;'88101-daily-summary-by-site'!H$3,'AQS-88101'!$AC$2:$AC$2744&amp;'AQS-88101'!$E$2:$E$2744&amp;'AQS-88101'!$G$2:$G$2744,0)),""),"")</f>
        <v/>
      </c>
      <c r="I340" s="108" t="str">
        <f t="array" ref="I340">IFERROR(IF(INDEX('AQS-88101'!$M$2:$M$2744,MATCH('88101-daily-summary-by-site'!$A340&amp;'88101-daily-summary-by-site'!I$2&amp;'88101-daily-summary-by-site'!I$3,'AQS-88101'!$AC$2:$AC$2744&amp;'AQS-88101'!$E$2:$E$2744&amp;'AQS-88101'!$G$2:$G$2744,0))&lt;&gt;"",INDEX('AQS-88101'!$M$2:$M$2744,MATCH('88101-daily-summary-by-site'!$A340&amp;'88101-daily-summary-by-site'!I$2&amp;'88101-daily-summary-by-site'!I$3,'AQS-88101'!$AC$2:$AC$2744&amp;'AQS-88101'!$E$2:$E$2744&amp;'AQS-88101'!$G$2:$G$2744,0)),""),"")</f>
        <v/>
      </c>
      <c r="L340" s="107">
        <f t="shared" si="25"/>
        <v>4.4000000000000004</v>
      </c>
      <c r="M340" s="42" t="str">
        <f t="shared" si="26"/>
        <v/>
      </c>
      <c r="N340" s="42" t="str">
        <f t="shared" si="27"/>
        <v/>
      </c>
      <c r="O340" s="108" t="str">
        <f t="shared" si="28"/>
        <v/>
      </c>
    </row>
    <row r="341" spans="1:15" x14ac:dyDescent="0.25">
      <c r="A341" s="79">
        <f t="shared" si="29"/>
        <v>37103</v>
      </c>
      <c r="B341" s="107" t="str">
        <f t="array" ref="B341">IFERROR(IF(INDEX('AQS-88101'!$M$2:$M$2744,MATCH('88101-daily-summary-by-site'!$A341&amp;'88101-daily-summary-by-site'!B$2&amp;'88101-daily-summary-by-site'!B$3,'AQS-88101'!$AC$2:$AC$2744&amp;'AQS-88101'!$E$2:$E$2744&amp;'AQS-88101'!$G$2:$G$2744,0))&lt;&gt;"",INDEX('AQS-88101'!$M$2:$M$2744,MATCH('88101-daily-summary-by-site'!$A341&amp;'88101-daily-summary-by-site'!B$2&amp;'88101-daily-summary-by-site'!B$3,'AQS-88101'!$AC$2:$AC$2744&amp;'AQS-88101'!$E$2:$E$2744&amp;'AQS-88101'!$G$2:$G$2744,0)),""),"")</f>
        <v/>
      </c>
      <c r="C341" s="42" t="str">
        <f t="array" ref="C341">IFERROR(IF(INDEX('AQS-88101'!$M$2:$M$2744,MATCH('88101-daily-summary-by-site'!$A341&amp;'88101-daily-summary-by-site'!C$2&amp;'88101-daily-summary-by-site'!C$3,'AQS-88101'!$AC$2:$AC$2744&amp;'AQS-88101'!$E$2:$E$2744&amp;'AQS-88101'!$G$2:$G$2744,0))&lt;&gt;"",INDEX('AQS-88101'!$M$2:$M$2744,MATCH('88101-daily-summary-by-site'!$A341&amp;'88101-daily-summary-by-site'!C$2&amp;'88101-daily-summary-by-site'!C$3,'AQS-88101'!$AC$2:$AC$2744&amp;'AQS-88101'!$E$2:$E$2744&amp;'AQS-88101'!$G$2:$G$2744,0)),""),"")</f>
        <v/>
      </c>
      <c r="D341" s="42" t="str">
        <f t="array" ref="D341">IFERROR(IF(INDEX('AQS-88101'!$M$2:$M$2744,MATCH('88101-daily-summary-by-site'!$A341&amp;'88101-daily-summary-by-site'!D$2&amp;'88101-daily-summary-by-site'!D$3,'AQS-88101'!$AC$2:$AC$2744&amp;'AQS-88101'!$E$2:$E$2744&amp;'AQS-88101'!$G$2:$G$2744,0))&lt;&gt;"",INDEX('AQS-88101'!$M$2:$M$2744,MATCH('88101-daily-summary-by-site'!$A341&amp;'88101-daily-summary-by-site'!D$2&amp;'88101-daily-summary-by-site'!D$3,'AQS-88101'!$AC$2:$AC$2744&amp;'AQS-88101'!$E$2:$E$2744&amp;'AQS-88101'!$G$2:$G$2744,0)),""),"")</f>
        <v/>
      </c>
      <c r="E341" s="42" t="str">
        <f t="array" ref="E341">IFERROR(IF(INDEX('AQS-88101'!$M$2:$M$2744,MATCH('88101-daily-summary-by-site'!$A341&amp;'88101-daily-summary-by-site'!E$2&amp;'88101-daily-summary-by-site'!E$3,'AQS-88101'!$AC$2:$AC$2744&amp;'AQS-88101'!$E$2:$E$2744&amp;'AQS-88101'!$G$2:$G$2744,0))&lt;&gt;"",INDEX('AQS-88101'!$M$2:$M$2744,MATCH('88101-daily-summary-by-site'!$A341&amp;'88101-daily-summary-by-site'!E$2&amp;'88101-daily-summary-by-site'!E$3,'AQS-88101'!$AC$2:$AC$2744&amp;'AQS-88101'!$E$2:$E$2744&amp;'AQS-88101'!$G$2:$G$2744,0)),""),"")</f>
        <v/>
      </c>
      <c r="F341" s="42" t="str">
        <f t="array" ref="F341">IFERROR(IF(INDEX('AQS-88101'!$M$2:$M$2744,MATCH('88101-daily-summary-by-site'!$A341&amp;'88101-daily-summary-by-site'!F$2&amp;'88101-daily-summary-by-site'!F$3,'AQS-88101'!$AC$2:$AC$2744&amp;'AQS-88101'!$E$2:$E$2744&amp;'AQS-88101'!$G$2:$G$2744,0))&lt;&gt;"",INDEX('AQS-88101'!$M$2:$M$2744,MATCH('88101-daily-summary-by-site'!$A341&amp;'88101-daily-summary-by-site'!F$2&amp;'88101-daily-summary-by-site'!F$3,'AQS-88101'!$AC$2:$AC$2744&amp;'AQS-88101'!$E$2:$E$2744&amp;'AQS-88101'!$G$2:$G$2744,0)),""),"")</f>
        <v/>
      </c>
      <c r="G341" s="42" t="str">
        <f t="array" ref="G341">IFERROR(IF(INDEX('AQS-88101'!$M$2:$M$2744,MATCH('88101-daily-summary-by-site'!$A341&amp;'88101-daily-summary-by-site'!G$2&amp;'88101-daily-summary-by-site'!G$3,'AQS-88101'!$AC$2:$AC$2744&amp;'AQS-88101'!$E$2:$E$2744&amp;'AQS-88101'!$G$2:$G$2744,0))&lt;&gt;"",INDEX('AQS-88101'!$M$2:$M$2744,MATCH('88101-daily-summary-by-site'!$A341&amp;'88101-daily-summary-by-site'!G$2&amp;'88101-daily-summary-by-site'!G$3,'AQS-88101'!$AC$2:$AC$2744&amp;'AQS-88101'!$E$2:$E$2744&amp;'AQS-88101'!$G$2:$G$2744,0)),""),"")</f>
        <v/>
      </c>
      <c r="H341" s="42" t="str">
        <f t="array" ref="H341">IFERROR(IF(INDEX('AQS-88101'!$M$2:$M$2744,MATCH('88101-daily-summary-by-site'!$A341&amp;'88101-daily-summary-by-site'!H$2&amp;'88101-daily-summary-by-site'!H$3,'AQS-88101'!$AC$2:$AC$2744&amp;'AQS-88101'!$E$2:$E$2744&amp;'AQS-88101'!$G$2:$G$2744,0))&lt;&gt;"",INDEX('AQS-88101'!$M$2:$M$2744,MATCH('88101-daily-summary-by-site'!$A341&amp;'88101-daily-summary-by-site'!H$2&amp;'88101-daily-summary-by-site'!H$3,'AQS-88101'!$AC$2:$AC$2744&amp;'AQS-88101'!$E$2:$E$2744&amp;'AQS-88101'!$G$2:$G$2744,0)),""),"")</f>
        <v/>
      </c>
      <c r="I341" s="108" t="str">
        <f t="array" ref="I341">IFERROR(IF(INDEX('AQS-88101'!$M$2:$M$2744,MATCH('88101-daily-summary-by-site'!$A341&amp;'88101-daily-summary-by-site'!I$2&amp;'88101-daily-summary-by-site'!I$3,'AQS-88101'!$AC$2:$AC$2744&amp;'AQS-88101'!$E$2:$E$2744&amp;'AQS-88101'!$G$2:$G$2744,0))&lt;&gt;"",INDEX('AQS-88101'!$M$2:$M$2744,MATCH('88101-daily-summary-by-site'!$A341&amp;'88101-daily-summary-by-site'!I$2&amp;'88101-daily-summary-by-site'!I$3,'AQS-88101'!$AC$2:$AC$2744&amp;'AQS-88101'!$E$2:$E$2744&amp;'AQS-88101'!$G$2:$G$2744,0)),""),"")</f>
        <v/>
      </c>
      <c r="L341" s="107" t="str">
        <f t="shared" si="25"/>
        <v/>
      </c>
      <c r="M341" s="42" t="str">
        <f t="shared" si="26"/>
        <v/>
      </c>
      <c r="N341" s="42" t="str">
        <f t="shared" si="27"/>
        <v/>
      </c>
      <c r="O341" s="108" t="str">
        <f t="shared" si="28"/>
        <v/>
      </c>
    </row>
    <row r="342" spans="1:15" x14ac:dyDescent="0.25">
      <c r="A342" s="79">
        <f t="shared" si="29"/>
        <v>37104</v>
      </c>
      <c r="B342" s="107" t="str">
        <f t="array" ref="B342">IFERROR(IF(INDEX('AQS-88101'!$M$2:$M$2744,MATCH('88101-daily-summary-by-site'!$A342&amp;'88101-daily-summary-by-site'!B$2&amp;'88101-daily-summary-by-site'!B$3,'AQS-88101'!$AC$2:$AC$2744&amp;'AQS-88101'!$E$2:$E$2744&amp;'AQS-88101'!$G$2:$G$2744,0))&lt;&gt;"",INDEX('AQS-88101'!$M$2:$M$2744,MATCH('88101-daily-summary-by-site'!$A342&amp;'88101-daily-summary-by-site'!B$2&amp;'88101-daily-summary-by-site'!B$3,'AQS-88101'!$AC$2:$AC$2744&amp;'AQS-88101'!$E$2:$E$2744&amp;'AQS-88101'!$G$2:$G$2744,0)),""),"")</f>
        <v/>
      </c>
      <c r="C342" s="42" t="str">
        <f t="array" ref="C342">IFERROR(IF(INDEX('AQS-88101'!$M$2:$M$2744,MATCH('88101-daily-summary-by-site'!$A342&amp;'88101-daily-summary-by-site'!C$2&amp;'88101-daily-summary-by-site'!C$3,'AQS-88101'!$AC$2:$AC$2744&amp;'AQS-88101'!$E$2:$E$2744&amp;'AQS-88101'!$G$2:$G$2744,0))&lt;&gt;"",INDEX('AQS-88101'!$M$2:$M$2744,MATCH('88101-daily-summary-by-site'!$A342&amp;'88101-daily-summary-by-site'!C$2&amp;'88101-daily-summary-by-site'!C$3,'AQS-88101'!$AC$2:$AC$2744&amp;'AQS-88101'!$E$2:$E$2744&amp;'AQS-88101'!$G$2:$G$2744,0)),""),"")</f>
        <v/>
      </c>
      <c r="D342" s="42" t="str">
        <f t="array" ref="D342">IFERROR(IF(INDEX('AQS-88101'!$M$2:$M$2744,MATCH('88101-daily-summary-by-site'!$A342&amp;'88101-daily-summary-by-site'!D$2&amp;'88101-daily-summary-by-site'!D$3,'AQS-88101'!$AC$2:$AC$2744&amp;'AQS-88101'!$E$2:$E$2744&amp;'AQS-88101'!$G$2:$G$2744,0))&lt;&gt;"",INDEX('AQS-88101'!$M$2:$M$2744,MATCH('88101-daily-summary-by-site'!$A342&amp;'88101-daily-summary-by-site'!D$2&amp;'88101-daily-summary-by-site'!D$3,'AQS-88101'!$AC$2:$AC$2744&amp;'AQS-88101'!$E$2:$E$2744&amp;'AQS-88101'!$G$2:$G$2744,0)),""),"")</f>
        <v/>
      </c>
      <c r="E342" s="42" t="str">
        <f t="array" ref="E342">IFERROR(IF(INDEX('AQS-88101'!$M$2:$M$2744,MATCH('88101-daily-summary-by-site'!$A342&amp;'88101-daily-summary-by-site'!E$2&amp;'88101-daily-summary-by-site'!E$3,'AQS-88101'!$AC$2:$AC$2744&amp;'AQS-88101'!$E$2:$E$2744&amp;'AQS-88101'!$G$2:$G$2744,0))&lt;&gt;"",INDEX('AQS-88101'!$M$2:$M$2744,MATCH('88101-daily-summary-by-site'!$A342&amp;'88101-daily-summary-by-site'!E$2&amp;'88101-daily-summary-by-site'!E$3,'AQS-88101'!$AC$2:$AC$2744&amp;'AQS-88101'!$E$2:$E$2744&amp;'AQS-88101'!$G$2:$G$2744,0)),""),"")</f>
        <v/>
      </c>
      <c r="F342" s="42" t="str">
        <f t="array" ref="F342">IFERROR(IF(INDEX('AQS-88101'!$M$2:$M$2744,MATCH('88101-daily-summary-by-site'!$A342&amp;'88101-daily-summary-by-site'!F$2&amp;'88101-daily-summary-by-site'!F$3,'AQS-88101'!$AC$2:$AC$2744&amp;'AQS-88101'!$E$2:$E$2744&amp;'AQS-88101'!$G$2:$G$2744,0))&lt;&gt;"",INDEX('AQS-88101'!$M$2:$M$2744,MATCH('88101-daily-summary-by-site'!$A342&amp;'88101-daily-summary-by-site'!F$2&amp;'88101-daily-summary-by-site'!F$3,'AQS-88101'!$AC$2:$AC$2744&amp;'AQS-88101'!$E$2:$E$2744&amp;'AQS-88101'!$G$2:$G$2744,0)),""),"")</f>
        <v/>
      </c>
      <c r="G342" s="42" t="str">
        <f t="array" ref="G342">IFERROR(IF(INDEX('AQS-88101'!$M$2:$M$2744,MATCH('88101-daily-summary-by-site'!$A342&amp;'88101-daily-summary-by-site'!G$2&amp;'88101-daily-summary-by-site'!G$3,'AQS-88101'!$AC$2:$AC$2744&amp;'AQS-88101'!$E$2:$E$2744&amp;'AQS-88101'!$G$2:$G$2744,0))&lt;&gt;"",INDEX('AQS-88101'!$M$2:$M$2744,MATCH('88101-daily-summary-by-site'!$A342&amp;'88101-daily-summary-by-site'!G$2&amp;'88101-daily-summary-by-site'!G$3,'AQS-88101'!$AC$2:$AC$2744&amp;'AQS-88101'!$E$2:$E$2744&amp;'AQS-88101'!$G$2:$G$2744,0)),""),"")</f>
        <v/>
      </c>
      <c r="H342" s="42" t="str">
        <f t="array" ref="H342">IFERROR(IF(INDEX('AQS-88101'!$M$2:$M$2744,MATCH('88101-daily-summary-by-site'!$A342&amp;'88101-daily-summary-by-site'!H$2&amp;'88101-daily-summary-by-site'!H$3,'AQS-88101'!$AC$2:$AC$2744&amp;'AQS-88101'!$E$2:$E$2744&amp;'AQS-88101'!$G$2:$G$2744,0))&lt;&gt;"",INDEX('AQS-88101'!$M$2:$M$2744,MATCH('88101-daily-summary-by-site'!$A342&amp;'88101-daily-summary-by-site'!H$2&amp;'88101-daily-summary-by-site'!H$3,'AQS-88101'!$AC$2:$AC$2744&amp;'AQS-88101'!$E$2:$E$2744&amp;'AQS-88101'!$G$2:$G$2744,0)),""),"")</f>
        <v/>
      </c>
      <c r="I342" s="108" t="str">
        <f t="array" ref="I342">IFERROR(IF(INDEX('AQS-88101'!$M$2:$M$2744,MATCH('88101-daily-summary-by-site'!$A342&amp;'88101-daily-summary-by-site'!I$2&amp;'88101-daily-summary-by-site'!I$3,'AQS-88101'!$AC$2:$AC$2744&amp;'AQS-88101'!$E$2:$E$2744&amp;'AQS-88101'!$G$2:$G$2744,0))&lt;&gt;"",INDEX('AQS-88101'!$M$2:$M$2744,MATCH('88101-daily-summary-by-site'!$A342&amp;'88101-daily-summary-by-site'!I$2&amp;'88101-daily-summary-by-site'!I$3,'AQS-88101'!$AC$2:$AC$2744&amp;'AQS-88101'!$E$2:$E$2744&amp;'AQS-88101'!$G$2:$G$2744,0)),""),"")</f>
        <v/>
      </c>
      <c r="L342" s="107" t="str">
        <f t="shared" si="25"/>
        <v/>
      </c>
      <c r="M342" s="42" t="str">
        <f t="shared" si="26"/>
        <v/>
      </c>
      <c r="N342" s="42" t="str">
        <f t="shared" si="27"/>
        <v/>
      </c>
      <c r="O342" s="108" t="str">
        <f t="shared" si="28"/>
        <v/>
      </c>
    </row>
    <row r="343" spans="1:15" x14ac:dyDescent="0.25">
      <c r="A343" s="79">
        <f t="shared" si="29"/>
        <v>37105</v>
      </c>
      <c r="B343" s="107">
        <f t="array" ref="B343">IFERROR(IF(INDEX('AQS-88101'!$M$2:$M$2744,MATCH('88101-daily-summary-by-site'!$A343&amp;'88101-daily-summary-by-site'!B$2&amp;'88101-daily-summary-by-site'!B$3,'AQS-88101'!$AC$2:$AC$2744&amp;'AQS-88101'!$E$2:$E$2744&amp;'AQS-88101'!$G$2:$G$2744,0))&lt;&gt;"",INDEX('AQS-88101'!$M$2:$M$2744,MATCH('88101-daily-summary-by-site'!$A343&amp;'88101-daily-summary-by-site'!B$2&amp;'88101-daily-summary-by-site'!B$3,'AQS-88101'!$AC$2:$AC$2744&amp;'AQS-88101'!$E$2:$E$2744&amp;'AQS-88101'!$G$2:$G$2744,0)),""),"")</f>
        <v>4.4000000000000004</v>
      </c>
      <c r="C343" s="42" t="str">
        <f t="array" ref="C343">IFERROR(IF(INDEX('AQS-88101'!$M$2:$M$2744,MATCH('88101-daily-summary-by-site'!$A343&amp;'88101-daily-summary-by-site'!C$2&amp;'88101-daily-summary-by-site'!C$3,'AQS-88101'!$AC$2:$AC$2744&amp;'AQS-88101'!$E$2:$E$2744&amp;'AQS-88101'!$G$2:$G$2744,0))&lt;&gt;"",INDEX('AQS-88101'!$M$2:$M$2744,MATCH('88101-daily-summary-by-site'!$A343&amp;'88101-daily-summary-by-site'!C$2&amp;'88101-daily-summary-by-site'!C$3,'AQS-88101'!$AC$2:$AC$2744&amp;'AQS-88101'!$E$2:$E$2744&amp;'AQS-88101'!$G$2:$G$2744,0)),""),"")</f>
        <v/>
      </c>
      <c r="D343" s="42" t="str">
        <f t="array" ref="D343">IFERROR(IF(INDEX('AQS-88101'!$M$2:$M$2744,MATCH('88101-daily-summary-by-site'!$A343&amp;'88101-daily-summary-by-site'!D$2&amp;'88101-daily-summary-by-site'!D$3,'AQS-88101'!$AC$2:$AC$2744&amp;'AQS-88101'!$E$2:$E$2744&amp;'AQS-88101'!$G$2:$G$2744,0))&lt;&gt;"",INDEX('AQS-88101'!$M$2:$M$2744,MATCH('88101-daily-summary-by-site'!$A343&amp;'88101-daily-summary-by-site'!D$2&amp;'88101-daily-summary-by-site'!D$3,'AQS-88101'!$AC$2:$AC$2744&amp;'AQS-88101'!$E$2:$E$2744&amp;'AQS-88101'!$G$2:$G$2744,0)),""),"")</f>
        <v/>
      </c>
      <c r="E343" s="42" t="str">
        <f t="array" ref="E343">IFERROR(IF(INDEX('AQS-88101'!$M$2:$M$2744,MATCH('88101-daily-summary-by-site'!$A343&amp;'88101-daily-summary-by-site'!E$2&amp;'88101-daily-summary-by-site'!E$3,'AQS-88101'!$AC$2:$AC$2744&amp;'AQS-88101'!$E$2:$E$2744&amp;'AQS-88101'!$G$2:$G$2744,0))&lt;&gt;"",INDEX('AQS-88101'!$M$2:$M$2744,MATCH('88101-daily-summary-by-site'!$A343&amp;'88101-daily-summary-by-site'!E$2&amp;'88101-daily-summary-by-site'!E$3,'AQS-88101'!$AC$2:$AC$2744&amp;'AQS-88101'!$E$2:$E$2744&amp;'AQS-88101'!$G$2:$G$2744,0)),""),"")</f>
        <v/>
      </c>
      <c r="F343" s="42" t="str">
        <f t="array" ref="F343">IFERROR(IF(INDEX('AQS-88101'!$M$2:$M$2744,MATCH('88101-daily-summary-by-site'!$A343&amp;'88101-daily-summary-by-site'!F$2&amp;'88101-daily-summary-by-site'!F$3,'AQS-88101'!$AC$2:$AC$2744&amp;'AQS-88101'!$E$2:$E$2744&amp;'AQS-88101'!$G$2:$G$2744,0))&lt;&gt;"",INDEX('AQS-88101'!$M$2:$M$2744,MATCH('88101-daily-summary-by-site'!$A343&amp;'88101-daily-summary-by-site'!F$2&amp;'88101-daily-summary-by-site'!F$3,'AQS-88101'!$AC$2:$AC$2744&amp;'AQS-88101'!$E$2:$E$2744&amp;'AQS-88101'!$G$2:$G$2744,0)),""),"")</f>
        <v/>
      </c>
      <c r="G343" s="42" t="str">
        <f t="array" ref="G343">IFERROR(IF(INDEX('AQS-88101'!$M$2:$M$2744,MATCH('88101-daily-summary-by-site'!$A343&amp;'88101-daily-summary-by-site'!G$2&amp;'88101-daily-summary-by-site'!G$3,'AQS-88101'!$AC$2:$AC$2744&amp;'AQS-88101'!$E$2:$E$2744&amp;'AQS-88101'!$G$2:$G$2744,0))&lt;&gt;"",INDEX('AQS-88101'!$M$2:$M$2744,MATCH('88101-daily-summary-by-site'!$A343&amp;'88101-daily-summary-by-site'!G$2&amp;'88101-daily-summary-by-site'!G$3,'AQS-88101'!$AC$2:$AC$2744&amp;'AQS-88101'!$E$2:$E$2744&amp;'AQS-88101'!$G$2:$G$2744,0)),""),"")</f>
        <v/>
      </c>
      <c r="H343" s="42" t="str">
        <f t="array" ref="H343">IFERROR(IF(INDEX('AQS-88101'!$M$2:$M$2744,MATCH('88101-daily-summary-by-site'!$A343&amp;'88101-daily-summary-by-site'!H$2&amp;'88101-daily-summary-by-site'!H$3,'AQS-88101'!$AC$2:$AC$2744&amp;'AQS-88101'!$E$2:$E$2744&amp;'AQS-88101'!$G$2:$G$2744,0))&lt;&gt;"",INDEX('AQS-88101'!$M$2:$M$2744,MATCH('88101-daily-summary-by-site'!$A343&amp;'88101-daily-summary-by-site'!H$2&amp;'88101-daily-summary-by-site'!H$3,'AQS-88101'!$AC$2:$AC$2744&amp;'AQS-88101'!$E$2:$E$2744&amp;'AQS-88101'!$G$2:$G$2744,0)),""),"")</f>
        <v/>
      </c>
      <c r="I343" s="108" t="str">
        <f t="array" ref="I343">IFERROR(IF(INDEX('AQS-88101'!$M$2:$M$2744,MATCH('88101-daily-summary-by-site'!$A343&amp;'88101-daily-summary-by-site'!I$2&amp;'88101-daily-summary-by-site'!I$3,'AQS-88101'!$AC$2:$AC$2744&amp;'AQS-88101'!$E$2:$E$2744&amp;'AQS-88101'!$G$2:$G$2744,0))&lt;&gt;"",INDEX('AQS-88101'!$M$2:$M$2744,MATCH('88101-daily-summary-by-site'!$A343&amp;'88101-daily-summary-by-site'!I$2&amp;'88101-daily-summary-by-site'!I$3,'AQS-88101'!$AC$2:$AC$2744&amp;'AQS-88101'!$E$2:$E$2744&amp;'AQS-88101'!$G$2:$G$2744,0)),""),"")</f>
        <v/>
      </c>
      <c r="L343" s="107">
        <f t="shared" si="25"/>
        <v>4.4000000000000004</v>
      </c>
      <c r="M343" s="42" t="str">
        <f t="shared" si="26"/>
        <v/>
      </c>
      <c r="N343" s="42" t="str">
        <f t="shared" si="27"/>
        <v/>
      </c>
      <c r="O343" s="108" t="str">
        <f t="shared" si="28"/>
        <v/>
      </c>
    </row>
    <row r="344" spans="1:15" x14ac:dyDescent="0.25">
      <c r="A344" s="79">
        <f t="shared" si="29"/>
        <v>37106</v>
      </c>
      <c r="B344" s="107" t="str">
        <f t="array" ref="B344">IFERROR(IF(INDEX('AQS-88101'!$M$2:$M$2744,MATCH('88101-daily-summary-by-site'!$A344&amp;'88101-daily-summary-by-site'!B$2&amp;'88101-daily-summary-by-site'!B$3,'AQS-88101'!$AC$2:$AC$2744&amp;'AQS-88101'!$E$2:$E$2744&amp;'AQS-88101'!$G$2:$G$2744,0))&lt;&gt;"",INDEX('AQS-88101'!$M$2:$M$2744,MATCH('88101-daily-summary-by-site'!$A344&amp;'88101-daily-summary-by-site'!B$2&amp;'88101-daily-summary-by-site'!B$3,'AQS-88101'!$AC$2:$AC$2744&amp;'AQS-88101'!$E$2:$E$2744&amp;'AQS-88101'!$G$2:$G$2744,0)),""),"")</f>
        <v/>
      </c>
      <c r="C344" s="42" t="str">
        <f t="array" ref="C344">IFERROR(IF(INDEX('AQS-88101'!$M$2:$M$2744,MATCH('88101-daily-summary-by-site'!$A344&amp;'88101-daily-summary-by-site'!C$2&amp;'88101-daily-summary-by-site'!C$3,'AQS-88101'!$AC$2:$AC$2744&amp;'AQS-88101'!$E$2:$E$2744&amp;'AQS-88101'!$G$2:$G$2744,0))&lt;&gt;"",INDEX('AQS-88101'!$M$2:$M$2744,MATCH('88101-daily-summary-by-site'!$A344&amp;'88101-daily-summary-by-site'!C$2&amp;'88101-daily-summary-by-site'!C$3,'AQS-88101'!$AC$2:$AC$2744&amp;'AQS-88101'!$E$2:$E$2744&amp;'AQS-88101'!$G$2:$G$2744,0)),""),"")</f>
        <v/>
      </c>
      <c r="D344" s="42" t="str">
        <f t="array" ref="D344">IFERROR(IF(INDEX('AQS-88101'!$M$2:$M$2744,MATCH('88101-daily-summary-by-site'!$A344&amp;'88101-daily-summary-by-site'!D$2&amp;'88101-daily-summary-by-site'!D$3,'AQS-88101'!$AC$2:$AC$2744&amp;'AQS-88101'!$E$2:$E$2744&amp;'AQS-88101'!$G$2:$G$2744,0))&lt;&gt;"",INDEX('AQS-88101'!$M$2:$M$2744,MATCH('88101-daily-summary-by-site'!$A344&amp;'88101-daily-summary-by-site'!D$2&amp;'88101-daily-summary-by-site'!D$3,'AQS-88101'!$AC$2:$AC$2744&amp;'AQS-88101'!$E$2:$E$2744&amp;'AQS-88101'!$G$2:$G$2744,0)),""),"")</f>
        <v/>
      </c>
      <c r="E344" s="42" t="str">
        <f t="array" ref="E344">IFERROR(IF(INDEX('AQS-88101'!$M$2:$M$2744,MATCH('88101-daily-summary-by-site'!$A344&amp;'88101-daily-summary-by-site'!E$2&amp;'88101-daily-summary-by-site'!E$3,'AQS-88101'!$AC$2:$AC$2744&amp;'AQS-88101'!$E$2:$E$2744&amp;'AQS-88101'!$G$2:$G$2744,0))&lt;&gt;"",INDEX('AQS-88101'!$M$2:$M$2744,MATCH('88101-daily-summary-by-site'!$A344&amp;'88101-daily-summary-by-site'!E$2&amp;'88101-daily-summary-by-site'!E$3,'AQS-88101'!$AC$2:$AC$2744&amp;'AQS-88101'!$E$2:$E$2744&amp;'AQS-88101'!$G$2:$G$2744,0)),""),"")</f>
        <v/>
      </c>
      <c r="F344" s="42" t="str">
        <f t="array" ref="F344">IFERROR(IF(INDEX('AQS-88101'!$M$2:$M$2744,MATCH('88101-daily-summary-by-site'!$A344&amp;'88101-daily-summary-by-site'!F$2&amp;'88101-daily-summary-by-site'!F$3,'AQS-88101'!$AC$2:$AC$2744&amp;'AQS-88101'!$E$2:$E$2744&amp;'AQS-88101'!$G$2:$G$2744,0))&lt;&gt;"",INDEX('AQS-88101'!$M$2:$M$2744,MATCH('88101-daily-summary-by-site'!$A344&amp;'88101-daily-summary-by-site'!F$2&amp;'88101-daily-summary-by-site'!F$3,'AQS-88101'!$AC$2:$AC$2744&amp;'AQS-88101'!$E$2:$E$2744&amp;'AQS-88101'!$G$2:$G$2744,0)),""),"")</f>
        <v/>
      </c>
      <c r="G344" s="42" t="str">
        <f t="array" ref="G344">IFERROR(IF(INDEX('AQS-88101'!$M$2:$M$2744,MATCH('88101-daily-summary-by-site'!$A344&amp;'88101-daily-summary-by-site'!G$2&amp;'88101-daily-summary-by-site'!G$3,'AQS-88101'!$AC$2:$AC$2744&amp;'AQS-88101'!$E$2:$E$2744&amp;'AQS-88101'!$G$2:$G$2744,0))&lt;&gt;"",INDEX('AQS-88101'!$M$2:$M$2744,MATCH('88101-daily-summary-by-site'!$A344&amp;'88101-daily-summary-by-site'!G$2&amp;'88101-daily-summary-by-site'!G$3,'AQS-88101'!$AC$2:$AC$2744&amp;'AQS-88101'!$E$2:$E$2744&amp;'AQS-88101'!$G$2:$G$2744,0)),""),"")</f>
        <v/>
      </c>
      <c r="H344" s="42" t="str">
        <f t="array" ref="H344">IFERROR(IF(INDEX('AQS-88101'!$M$2:$M$2744,MATCH('88101-daily-summary-by-site'!$A344&amp;'88101-daily-summary-by-site'!H$2&amp;'88101-daily-summary-by-site'!H$3,'AQS-88101'!$AC$2:$AC$2744&amp;'AQS-88101'!$E$2:$E$2744&amp;'AQS-88101'!$G$2:$G$2744,0))&lt;&gt;"",INDEX('AQS-88101'!$M$2:$M$2744,MATCH('88101-daily-summary-by-site'!$A344&amp;'88101-daily-summary-by-site'!H$2&amp;'88101-daily-summary-by-site'!H$3,'AQS-88101'!$AC$2:$AC$2744&amp;'AQS-88101'!$E$2:$E$2744&amp;'AQS-88101'!$G$2:$G$2744,0)),""),"")</f>
        <v/>
      </c>
      <c r="I344" s="108" t="str">
        <f t="array" ref="I344">IFERROR(IF(INDEX('AQS-88101'!$M$2:$M$2744,MATCH('88101-daily-summary-by-site'!$A344&amp;'88101-daily-summary-by-site'!I$2&amp;'88101-daily-summary-by-site'!I$3,'AQS-88101'!$AC$2:$AC$2744&amp;'AQS-88101'!$E$2:$E$2744&amp;'AQS-88101'!$G$2:$G$2744,0))&lt;&gt;"",INDEX('AQS-88101'!$M$2:$M$2744,MATCH('88101-daily-summary-by-site'!$A344&amp;'88101-daily-summary-by-site'!I$2&amp;'88101-daily-summary-by-site'!I$3,'AQS-88101'!$AC$2:$AC$2744&amp;'AQS-88101'!$E$2:$E$2744&amp;'AQS-88101'!$G$2:$G$2744,0)),""),"")</f>
        <v/>
      </c>
      <c r="L344" s="107" t="str">
        <f t="shared" si="25"/>
        <v/>
      </c>
      <c r="M344" s="42" t="str">
        <f t="shared" si="26"/>
        <v/>
      </c>
      <c r="N344" s="42" t="str">
        <f t="shared" si="27"/>
        <v/>
      </c>
      <c r="O344" s="108" t="str">
        <f t="shared" si="28"/>
        <v/>
      </c>
    </row>
    <row r="345" spans="1:15" x14ac:dyDescent="0.25">
      <c r="A345" s="79">
        <f t="shared" si="29"/>
        <v>37107</v>
      </c>
      <c r="B345" s="107" t="str">
        <f t="array" ref="B345">IFERROR(IF(INDEX('AQS-88101'!$M$2:$M$2744,MATCH('88101-daily-summary-by-site'!$A345&amp;'88101-daily-summary-by-site'!B$2&amp;'88101-daily-summary-by-site'!B$3,'AQS-88101'!$AC$2:$AC$2744&amp;'AQS-88101'!$E$2:$E$2744&amp;'AQS-88101'!$G$2:$G$2744,0))&lt;&gt;"",INDEX('AQS-88101'!$M$2:$M$2744,MATCH('88101-daily-summary-by-site'!$A345&amp;'88101-daily-summary-by-site'!B$2&amp;'88101-daily-summary-by-site'!B$3,'AQS-88101'!$AC$2:$AC$2744&amp;'AQS-88101'!$E$2:$E$2744&amp;'AQS-88101'!$G$2:$G$2744,0)),""),"")</f>
        <v/>
      </c>
      <c r="C345" s="42" t="str">
        <f t="array" ref="C345">IFERROR(IF(INDEX('AQS-88101'!$M$2:$M$2744,MATCH('88101-daily-summary-by-site'!$A345&amp;'88101-daily-summary-by-site'!C$2&amp;'88101-daily-summary-by-site'!C$3,'AQS-88101'!$AC$2:$AC$2744&amp;'AQS-88101'!$E$2:$E$2744&amp;'AQS-88101'!$G$2:$G$2744,0))&lt;&gt;"",INDEX('AQS-88101'!$M$2:$M$2744,MATCH('88101-daily-summary-by-site'!$A345&amp;'88101-daily-summary-by-site'!C$2&amp;'88101-daily-summary-by-site'!C$3,'AQS-88101'!$AC$2:$AC$2744&amp;'AQS-88101'!$E$2:$E$2744&amp;'AQS-88101'!$G$2:$G$2744,0)),""),"")</f>
        <v/>
      </c>
      <c r="D345" s="42" t="str">
        <f t="array" ref="D345">IFERROR(IF(INDEX('AQS-88101'!$M$2:$M$2744,MATCH('88101-daily-summary-by-site'!$A345&amp;'88101-daily-summary-by-site'!D$2&amp;'88101-daily-summary-by-site'!D$3,'AQS-88101'!$AC$2:$AC$2744&amp;'AQS-88101'!$E$2:$E$2744&amp;'AQS-88101'!$G$2:$G$2744,0))&lt;&gt;"",INDEX('AQS-88101'!$M$2:$M$2744,MATCH('88101-daily-summary-by-site'!$A345&amp;'88101-daily-summary-by-site'!D$2&amp;'88101-daily-summary-by-site'!D$3,'AQS-88101'!$AC$2:$AC$2744&amp;'AQS-88101'!$E$2:$E$2744&amp;'AQS-88101'!$G$2:$G$2744,0)),""),"")</f>
        <v/>
      </c>
      <c r="E345" s="42" t="str">
        <f t="array" ref="E345">IFERROR(IF(INDEX('AQS-88101'!$M$2:$M$2744,MATCH('88101-daily-summary-by-site'!$A345&amp;'88101-daily-summary-by-site'!E$2&amp;'88101-daily-summary-by-site'!E$3,'AQS-88101'!$AC$2:$AC$2744&amp;'AQS-88101'!$E$2:$E$2744&amp;'AQS-88101'!$G$2:$G$2744,0))&lt;&gt;"",INDEX('AQS-88101'!$M$2:$M$2744,MATCH('88101-daily-summary-by-site'!$A345&amp;'88101-daily-summary-by-site'!E$2&amp;'88101-daily-summary-by-site'!E$3,'AQS-88101'!$AC$2:$AC$2744&amp;'AQS-88101'!$E$2:$E$2744&amp;'AQS-88101'!$G$2:$G$2744,0)),""),"")</f>
        <v/>
      </c>
      <c r="F345" s="42" t="str">
        <f t="array" ref="F345">IFERROR(IF(INDEX('AQS-88101'!$M$2:$M$2744,MATCH('88101-daily-summary-by-site'!$A345&amp;'88101-daily-summary-by-site'!F$2&amp;'88101-daily-summary-by-site'!F$3,'AQS-88101'!$AC$2:$AC$2744&amp;'AQS-88101'!$E$2:$E$2744&amp;'AQS-88101'!$G$2:$G$2744,0))&lt;&gt;"",INDEX('AQS-88101'!$M$2:$M$2744,MATCH('88101-daily-summary-by-site'!$A345&amp;'88101-daily-summary-by-site'!F$2&amp;'88101-daily-summary-by-site'!F$3,'AQS-88101'!$AC$2:$AC$2744&amp;'AQS-88101'!$E$2:$E$2744&amp;'AQS-88101'!$G$2:$G$2744,0)),""),"")</f>
        <v/>
      </c>
      <c r="G345" s="42" t="str">
        <f t="array" ref="G345">IFERROR(IF(INDEX('AQS-88101'!$M$2:$M$2744,MATCH('88101-daily-summary-by-site'!$A345&amp;'88101-daily-summary-by-site'!G$2&amp;'88101-daily-summary-by-site'!G$3,'AQS-88101'!$AC$2:$AC$2744&amp;'AQS-88101'!$E$2:$E$2744&amp;'AQS-88101'!$G$2:$G$2744,0))&lt;&gt;"",INDEX('AQS-88101'!$M$2:$M$2744,MATCH('88101-daily-summary-by-site'!$A345&amp;'88101-daily-summary-by-site'!G$2&amp;'88101-daily-summary-by-site'!G$3,'AQS-88101'!$AC$2:$AC$2744&amp;'AQS-88101'!$E$2:$E$2744&amp;'AQS-88101'!$G$2:$G$2744,0)),""),"")</f>
        <v/>
      </c>
      <c r="H345" s="42" t="str">
        <f t="array" ref="H345">IFERROR(IF(INDEX('AQS-88101'!$M$2:$M$2744,MATCH('88101-daily-summary-by-site'!$A345&amp;'88101-daily-summary-by-site'!H$2&amp;'88101-daily-summary-by-site'!H$3,'AQS-88101'!$AC$2:$AC$2744&amp;'AQS-88101'!$E$2:$E$2744&amp;'AQS-88101'!$G$2:$G$2744,0))&lt;&gt;"",INDEX('AQS-88101'!$M$2:$M$2744,MATCH('88101-daily-summary-by-site'!$A345&amp;'88101-daily-summary-by-site'!H$2&amp;'88101-daily-summary-by-site'!H$3,'AQS-88101'!$AC$2:$AC$2744&amp;'AQS-88101'!$E$2:$E$2744&amp;'AQS-88101'!$G$2:$G$2744,0)),""),"")</f>
        <v/>
      </c>
      <c r="I345" s="108" t="str">
        <f t="array" ref="I345">IFERROR(IF(INDEX('AQS-88101'!$M$2:$M$2744,MATCH('88101-daily-summary-by-site'!$A345&amp;'88101-daily-summary-by-site'!I$2&amp;'88101-daily-summary-by-site'!I$3,'AQS-88101'!$AC$2:$AC$2744&amp;'AQS-88101'!$E$2:$E$2744&amp;'AQS-88101'!$G$2:$G$2744,0))&lt;&gt;"",INDEX('AQS-88101'!$M$2:$M$2744,MATCH('88101-daily-summary-by-site'!$A345&amp;'88101-daily-summary-by-site'!I$2&amp;'88101-daily-summary-by-site'!I$3,'AQS-88101'!$AC$2:$AC$2744&amp;'AQS-88101'!$E$2:$E$2744&amp;'AQS-88101'!$G$2:$G$2744,0)),""),"")</f>
        <v/>
      </c>
      <c r="L345" s="107" t="str">
        <f t="shared" si="25"/>
        <v/>
      </c>
      <c r="M345" s="42" t="str">
        <f t="shared" si="26"/>
        <v/>
      </c>
      <c r="N345" s="42" t="str">
        <f t="shared" si="27"/>
        <v/>
      </c>
      <c r="O345" s="108" t="str">
        <f t="shared" si="28"/>
        <v/>
      </c>
    </row>
    <row r="346" spans="1:15" x14ac:dyDescent="0.25">
      <c r="A346" s="79">
        <f t="shared" si="29"/>
        <v>37108</v>
      </c>
      <c r="B346" s="107">
        <f t="array" ref="B346">IFERROR(IF(INDEX('AQS-88101'!$M$2:$M$2744,MATCH('88101-daily-summary-by-site'!$A346&amp;'88101-daily-summary-by-site'!B$2&amp;'88101-daily-summary-by-site'!B$3,'AQS-88101'!$AC$2:$AC$2744&amp;'AQS-88101'!$E$2:$E$2744&amp;'AQS-88101'!$G$2:$G$2744,0))&lt;&gt;"",INDEX('AQS-88101'!$M$2:$M$2744,MATCH('88101-daily-summary-by-site'!$A346&amp;'88101-daily-summary-by-site'!B$2&amp;'88101-daily-summary-by-site'!B$3,'AQS-88101'!$AC$2:$AC$2744&amp;'AQS-88101'!$E$2:$E$2744&amp;'AQS-88101'!$G$2:$G$2744,0)),""),"")</f>
        <v>4.3</v>
      </c>
      <c r="C346" s="42" t="str">
        <f t="array" ref="C346">IFERROR(IF(INDEX('AQS-88101'!$M$2:$M$2744,MATCH('88101-daily-summary-by-site'!$A346&amp;'88101-daily-summary-by-site'!C$2&amp;'88101-daily-summary-by-site'!C$3,'AQS-88101'!$AC$2:$AC$2744&amp;'AQS-88101'!$E$2:$E$2744&amp;'AQS-88101'!$G$2:$G$2744,0))&lt;&gt;"",INDEX('AQS-88101'!$M$2:$M$2744,MATCH('88101-daily-summary-by-site'!$A346&amp;'88101-daily-summary-by-site'!C$2&amp;'88101-daily-summary-by-site'!C$3,'AQS-88101'!$AC$2:$AC$2744&amp;'AQS-88101'!$E$2:$E$2744&amp;'AQS-88101'!$G$2:$G$2744,0)),""),"")</f>
        <v/>
      </c>
      <c r="D346" s="42" t="str">
        <f t="array" ref="D346">IFERROR(IF(INDEX('AQS-88101'!$M$2:$M$2744,MATCH('88101-daily-summary-by-site'!$A346&amp;'88101-daily-summary-by-site'!D$2&amp;'88101-daily-summary-by-site'!D$3,'AQS-88101'!$AC$2:$AC$2744&amp;'AQS-88101'!$E$2:$E$2744&amp;'AQS-88101'!$G$2:$G$2744,0))&lt;&gt;"",INDEX('AQS-88101'!$M$2:$M$2744,MATCH('88101-daily-summary-by-site'!$A346&amp;'88101-daily-summary-by-site'!D$2&amp;'88101-daily-summary-by-site'!D$3,'AQS-88101'!$AC$2:$AC$2744&amp;'AQS-88101'!$E$2:$E$2744&amp;'AQS-88101'!$G$2:$G$2744,0)),""),"")</f>
        <v/>
      </c>
      <c r="E346" s="42" t="str">
        <f t="array" ref="E346">IFERROR(IF(INDEX('AQS-88101'!$M$2:$M$2744,MATCH('88101-daily-summary-by-site'!$A346&amp;'88101-daily-summary-by-site'!E$2&amp;'88101-daily-summary-by-site'!E$3,'AQS-88101'!$AC$2:$AC$2744&amp;'AQS-88101'!$E$2:$E$2744&amp;'AQS-88101'!$G$2:$G$2744,0))&lt;&gt;"",INDEX('AQS-88101'!$M$2:$M$2744,MATCH('88101-daily-summary-by-site'!$A346&amp;'88101-daily-summary-by-site'!E$2&amp;'88101-daily-summary-by-site'!E$3,'AQS-88101'!$AC$2:$AC$2744&amp;'AQS-88101'!$E$2:$E$2744&amp;'AQS-88101'!$G$2:$G$2744,0)),""),"")</f>
        <v/>
      </c>
      <c r="F346" s="42" t="str">
        <f t="array" ref="F346">IFERROR(IF(INDEX('AQS-88101'!$M$2:$M$2744,MATCH('88101-daily-summary-by-site'!$A346&amp;'88101-daily-summary-by-site'!F$2&amp;'88101-daily-summary-by-site'!F$3,'AQS-88101'!$AC$2:$AC$2744&amp;'AQS-88101'!$E$2:$E$2744&amp;'AQS-88101'!$G$2:$G$2744,0))&lt;&gt;"",INDEX('AQS-88101'!$M$2:$M$2744,MATCH('88101-daily-summary-by-site'!$A346&amp;'88101-daily-summary-by-site'!F$2&amp;'88101-daily-summary-by-site'!F$3,'AQS-88101'!$AC$2:$AC$2744&amp;'AQS-88101'!$E$2:$E$2744&amp;'AQS-88101'!$G$2:$G$2744,0)),""),"")</f>
        <v/>
      </c>
      <c r="G346" s="42" t="str">
        <f t="array" ref="G346">IFERROR(IF(INDEX('AQS-88101'!$M$2:$M$2744,MATCH('88101-daily-summary-by-site'!$A346&amp;'88101-daily-summary-by-site'!G$2&amp;'88101-daily-summary-by-site'!G$3,'AQS-88101'!$AC$2:$AC$2744&amp;'AQS-88101'!$E$2:$E$2744&amp;'AQS-88101'!$G$2:$G$2744,0))&lt;&gt;"",INDEX('AQS-88101'!$M$2:$M$2744,MATCH('88101-daily-summary-by-site'!$A346&amp;'88101-daily-summary-by-site'!G$2&amp;'88101-daily-summary-by-site'!G$3,'AQS-88101'!$AC$2:$AC$2744&amp;'AQS-88101'!$E$2:$E$2744&amp;'AQS-88101'!$G$2:$G$2744,0)),""),"")</f>
        <v/>
      </c>
      <c r="H346" s="42" t="str">
        <f t="array" ref="H346">IFERROR(IF(INDEX('AQS-88101'!$M$2:$M$2744,MATCH('88101-daily-summary-by-site'!$A346&amp;'88101-daily-summary-by-site'!H$2&amp;'88101-daily-summary-by-site'!H$3,'AQS-88101'!$AC$2:$AC$2744&amp;'AQS-88101'!$E$2:$E$2744&amp;'AQS-88101'!$G$2:$G$2744,0))&lt;&gt;"",INDEX('AQS-88101'!$M$2:$M$2744,MATCH('88101-daily-summary-by-site'!$A346&amp;'88101-daily-summary-by-site'!H$2&amp;'88101-daily-summary-by-site'!H$3,'AQS-88101'!$AC$2:$AC$2744&amp;'AQS-88101'!$E$2:$E$2744&amp;'AQS-88101'!$G$2:$G$2744,0)),""),"")</f>
        <v/>
      </c>
      <c r="I346" s="108" t="str">
        <f t="array" ref="I346">IFERROR(IF(INDEX('AQS-88101'!$M$2:$M$2744,MATCH('88101-daily-summary-by-site'!$A346&amp;'88101-daily-summary-by-site'!I$2&amp;'88101-daily-summary-by-site'!I$3,'AQS-88101'!$AC$2:$AC$2744&amp;'AQS-88101'!$E$2:$E$2744&amp;'AQS-88101'!$G$2:$G$2744,0))&lt;&gt;"",INDEX('AQS-88101'!$M$2:$M$2744,MATCH('88101-daily-summary-by-site'!$A346&amp;'88101-daily-summary-by-site'!I$2&amp;'88101-daily-summary-by-site'!I$3,'AQS-88101'!$AC$2:$AC$2744&amp;'AQS-88101'!$E$2:$E$2744&amp;'AQS-88101'!$G$2:$G$2744,0)),""),"")</f>
        <v/>
      </c>
      <c r="L346" s="107">
        <f t="shared" si="25"/>
        <v>4.3</v>
      </c>
      <c r="M346" s="42" t="str">
        <f t="shared" si="26"/>
        <v/>
      </c>
      <c r="N346" s="42" t="str">
        <f t="shared" si="27"/>
        <v/>
      </c>
      <c r="O346" s="108" t="str">
        <f t="shared" si="28"/>
        <v/>
      </c>
    </row>
    <row r="347" spans="1:15" x14ac:dyDescent="0.25">
      <c r="A347" s="79">
        <f t="shared" si="29"/>
        <v>37109</v>
      </c>
      <c r="B347" s="107" t="str">
        <f t="array" ref="B347">IFERROR(IF(INDEX('AQS-88101'!$M$2:$M$2744,MATCH('88101-daily-summary-by-site'!$A347&amp;'88101-daily-summary-by-site'!B$2&amp;'88101-daily-summary-by-site'!B$3,'AQS-88101'!$AC$2:$AC$2744&amp;'AQS-88101'!$E$2:$E$2744&amp;'AQS-88101'!$G$2:$G$2744,0))&lt;&gt;"",INDEX('AQS-88101'!$M$2:$M$2744,MATCH('88101-daily-summary-by-site'!$A347&amp;'88101-daily-summary-by-site'!B$2&amp;'88101-daily-summary-by-site'!B$3,'AQS-88101'!$AC$2:$AC$2744&amp;'AQS-88101'!$E$2:$E$2744&amp;'AQS-88101'!$G$2:$G$2744,0)),""),"")</f>
        <v/>
      </c>
      <c r="C347" s="42" t="str">
        <f t="array" ref="C347">IFERROR(IF(INDEX('AQS-88101'!$M$2:$M$2744,MATCH('88101-daily-summary-by-site'!$A347&amp;'88101-daily-summary-by-site'!C$2&amp;'88101-daily-summary-by-site'!C$3,'AQS-88101'!$AC$2:$AC$2744&amp;'AQS-88101'!$E$2:$E$2744&amp;'AQS-88101'!$G$2:$G$2744,0))&lt;&gt;"",INDEX('AQS-88101'!$M$2:$M$2744,MATCH('88101-daily-summary-by-site'!$A347&amp;'88101-daily-summary-by-site'!C$2&amp;'88101-daily-summary-by-site'!C$3,'AQS-88101'!$AC$2:$AC$2744&amp;'AQS-88101'!$E$2:$E$2744&amp;'AQS-88101'!$G$2:$G$2744,0)),""),"")</f>
        <v/>
      </c>
      <c r="D347" s="42" t="str">
        <f t="array" ref="D347">IFERROR(IF(INDEX('AQS-88101'!$M$2:$M$2744,MATCH('88101-daily-summary-by-site'!$A347&amp;'88101-daily-summary-by-site'!D$2&amp;'88101-daily-summary-by-site'!D$3,'AQS-88101'!$AC$2:$AC$2744&amp;'AQS-88101'!$E$2:$E$2744&amp;'AQS-88101'!$G$2:$G$2744,0))&lt;&gt;"",INDEX('AQS-88101'!$M$2:$M$2744,MATCH('88101-daily-summary-by-site'!$A347&amp;'88101-daily-summary-by-site'!D$2&amp;'88101-daily-summary-by-site'!D$3,'AQS-88101'!$AC$2:$AC$2744&amp;'AQS-88101'!$E$2:$E$2744&amp;'AQS-88101'!$G$2:$G$2744,0)),""),"")</f>
        <v/>
      </c>
      <c r="E347" s="42" t="str">
        <f t="array" ref="E347">IFERROR(IF(INDEX('AQS-88101'!$M$2:$M$2744,MATCH('88101-daily-summary-by-site'!$A347&amp;'88101-daily-summary-by-site'!E$2&amp;'88101-daily-summary-by-site'!E$3,'AQS-88101'!$AC$2:$AC$2744&amp;'AQS-88101'!$E$2:$E$2744&amp;'AQS-88101'!$G$2:$G$2744,0))&lt;&gt;"",INDEX('AQS-88101'!$M$2:$M$2744,MATCH('88101-daily-summary-by-site'!$A347&amp;'88101-daily-summary-by-site'!E$2&amp;'88101-daily-summary-by-site'!E$3,'AQS-88101'!$AC$2:$AC$2744&amp;'AQS-88101'!$E$2:$E$2744&amp;'AQS-88101'!$G$2:$G$2744,0)),""),"")</f>
        <v/>
      </c>
      <c r="F347" s="42" t="str">
        <f t="array" ref="F347">IFERROR(IF(INDEX('AQS-88101'!$M$2:$M$2744,MATCH('88101-daily-summary-by-site'!$A347&amp;'88101-daily-summary-by-site'!F$2&amp;'88101-daily-summary-by-site'!F$3,'AQS-88101'!$AC$2:$AC$2744&amp;'AQS-88101'!$E$2:$E$2744&amp;'AQS-88101'!$G$2:$G$2744,0))&lt;&gt;"",INDEX('AQS-88101'!$M$2:$M$2744,MATCH('88101-daily-summary-by-site'!$A347&amp;'88101-daily-summary-by-site'!F$2&amp;'88101-daily-summary-by-site'!F$3,'AQS-88101'!$AC$2:$AC$2744&amp;'AQS-88101'!$E$2:$E$2744&amp;'AQS-88101'!$G$2:$G$2744,0)),""),"")</f>
        <v/>
      </c>
      <c r="G347" s="42" t="str">
        <f t="array" ref="G347">IFERROR(IF(INDEX('AQS-88101'!$M$2:$M$2744,MATCH('88101-daily-summary-by-site'!$A347&amp;'88101-daily-summary-by-site'!G$2&amp;'88101-daily-summary-by-site'!G$3,'AQS-88101'!$AC$2:$AC$2744&amp;'AQS-88101'!$E$2:$E$2744&amp;'AQS-88101'!$G$2:$G$2744,0))&lt;&gt;"",INDEX('AQS-88101'!$M$2:$M$2744,MATCH('88101-daily-summary-by-site'!$A347&amp;'88101-daily-summary-by-site'!G$2&amp;'88101-daily-summary-by-site'!G$3,'AQS-88101'!$AC$2:$AC$2744&amp;'AQS-88101'!$E$2:$E$2744&amp;'AQS-88101'!$G$2:$G$2744,0)),""),"")</f>
        <v/>
      </c>
      <c r="H347" s="42" t="str">
        <f t="array" ref="H347">IFERROR(IF(INDEX('AQS-88101'!$M$2:$M$2744,MATCH('88101-daily-summary-by-site'!$A347&amp;'88101-daily-summary-by-site'!H$2&amp;'88101-daily-summary-by-site'!H$3,'AQS-88101'!$AC$2:$AC$2744&amp;'AQS-88101'!$E$2:$E$2744&amp;'AQS-88101'!$G$2:$G$2744,0))&lt;&gt;"",INDEX('AQS-88101'!$M$2:$M$2744,MATCH('88101-daily-summary-by-site'!$A347&amp;'88101-daily-summary-by-site'!H$2&amp;'88101-daily-summary-by-site'!H$3,'AQS-88101'!$AC$2:$AC$2744&amp;'AQS-88101'!$E$2:$E$2744&amp;'AQS-88101'!$G$2:$G$2744,0)),""),"")</f>
        <v/>
      </c>
      <c r="I347" s="108" t="str">
        <f t="array" ref="I347">IFERROR(IF(INDEX('AQS-88101'!$M$2:$M$2744,MATCH('88101-daily-summary-by-site'!$A347&amp;'88101-daily-summary-by-site'!I$2&amp;'88101-daily-summary-by-site'!I$3,'AQS-88101'!$AC$2:$AC$2744&amp;'AQS-88101'!$E$2:$E$2744&amp;'AQS-88101'!$G$2:$G$2744,0))&lt;&gt;"",INDEX('AQS-88101'!$M$2:$M$2744,MATCH('88101-daily-summary-by-site'!$A347&amp;'88101-daily-summary-by-site'!I$2&amp;'88101-daily-summary-by-site'!I$3,'AQS-88101'!$AC$2:$AC$2744&amp;'AQS-88101'!$E$2:$E$2744&amp;'AQS-88101'!$G$2:$G$2744,0)),""),"")</f>
        <v/>
      </c>
      <c r="L347" s="107" t="str">
        <f t="shared" si="25"/>
        <v/>
      </c>
      <c r="M347" s="42" t="str">
        <f t="shared" si="26"/>
        <v/>
      </c>
      <c r="N347" s="42" t="str">
        <f t="shared" si="27"/>
        <v/>
      </c>
      <c r="O347" s="108" t="str">
        <f t="shared" si="28"/>
        <v/>
      </c>
    </row>
    <row r="348" spans="1:15" x14ac:dyDescent="0.25">
      <c r="A348" s="79">
        <f t="shared" si="29"/>
        <v>37110</v>
      </c>
      <c r="B348" s="107" t="str">
        <f t="array" ref="B348">IFERROR(IF(INDEX('AQS-88101'!$M$2:$M$2744,MATCH('88101-daily-summary-by-site'!$A348&amp;'88101-daily-summary-by-site'!B$2&amp;'88101-daily-summary-by-site'!B$3,'AQS-88101'!$AC$2:$AC$2744&amp;'AQS-88101'!$E$2:$E$2744&amp;'AQS-88101'!$G$2:$G$2744,0))&lt;&gt;"",INDEX('AQS-88101'!$M$2:$M$2744,MATCH('88101-daily-summary-by-site'!$A348&amp;'88101-daily-summary-by-site'!B$2&amp;'88101-daily-summary-by-site'!B$3,'AQS-88101'!$AC$2:$AC$2744&amp;'AQS-88101'!$E$2:$E$2744&amp;'AQS-88101'!$G$2:$G$2744,0)),""),"")</f>
        <v/>
      </c>
      <c r="C348" s="42" t="str">
        <f t="array" ref="C348">IFERROR(IF(INDEX('AQS-88101'!$M$2:$M$2744,MATCH('88101-daily-summary-by-site'!$A348&amp;'88101-daily-summary-by-site'!C$2&amp;'88101-daily-summary-by-site'!C$3,'AQS-88101'!$AC$2:$AC$2744&amp;'AQS-88101'!$E$2:$E$2744&amp;'AQS-88101'!$G$2:$G$2744,0))&lt;&gt;"",INDEX('AQS-88101'!$M$2:$M$2744,MATCH('88101-daily-summary-by-site'!$A348&amp;'88101-daily-summary-by-site'!C$2&amp;'88101-daily-summary-by-site'!C$3,'AQS-88101'!$AC$2:$AC$2744&amp;'AQS-88101'!$E$2:$E$2744&amp;'AQS-88101'!$G$2:$G$2744,0)),""),"")</f>
        <v/>
      </c>
      <c r="D348" s="42" t="str">
        <f t="array" ref="D348">IFERROR(IF(INDEX('AQS-88101'!$M$2:$M$2744,MATCH('88101-daily-summary-by-site'!$A348&amp;'88101-daily-summary-by-site'!D$2&amp;'88101-daily-summary-by-site'!D$3,'AQS-88101'!$AC$2:$AC$2744&amp;'AQS-88101'!$E$2:$E$2744&amp;'AQS-88101'!$G$2:$G$2744,0))&lt;&gt;"",INDEX('AQS-88101'!$M$2:$M$2744,MATCH('88101-daily-summary-by-site'!$A348&amp;'88101-daily-summary-by-site'!D$2&amp;'88101-daily-summary-by-site'!D$3,'AQS-88101'!$AC$2:$AC$2744&amp;'AQS-88101'!$E$2:$E$2744&amp;'AQS-88101'!$G$2:$G$2744,0)),""),"")</f>
        <v/>
      </c>
      <c r="E348" s="42" t="str">
        <f t="array" ref="E348">IFERROR(IF(INDEX('AQS-88101'!$M$2:$M$2744,MATCH('88101-daily-summary-by-site'!$A348&amp;'88101-daily-summary-by-site'!E$2&amp;'88101-daily-summary-by-site'!E$3,'AQS-88101'!$AC$2:$AC$2744&amp;'AQS-88101'!$E$2:$E$2744&amp;'AQS-88101'!$G$2:$G$2744,0))&lt;&gt;"",INDEX('AQS-88101'!$M$2:$M$2744,MATCH('88101-daily-summary-by-site'!$A348&amp;'88101-daily-summary-by-site'!E$2&amp;'88101-daily-summary-by-site'!E$3,'AQS-88101'!$AC$2:$AC$2744&amp;'AQS-88101'!$E$2:$E$2744&amp;'AQS-88101'!$G$2:$G$2744,0)),""),"")</f>
        <v/>
      </c>
      <c r="F348" s="42" t="str">
        <f t="array" ref="F348">IFERROR(IF(INDEX('AQS-88101'!$M$2:$M$2744,MATCH('88101-daily-summary-by-site'!$A348&amp;'88101-daily-summary-by-site'!F$2&amp;'88101-daily-summary-by-site'!F$3,'AQS-88101'!$AC$2:$AC$2744&amp;'AQS-88101'!$E$2:$E$2744&amp;'AQS-88101'!$G$2:$G$2744,0))&lt;&gt;"",INDEX('AQS-88101'!$M$2:$M$2744,MATCH('88101-daily-summary-by-site'!$A348&amp;'88101-daily-summary-by-site'!F$2&amp;'88101-daily-summary-by-site'!F$3,'AQS-88101'!$AC$2:$AC$2744&amp;'AQS-88101'!$E$2:$E$2744&amp;'AQS-88101'!$G$2:$G$2744,0)),""),"")</f>
        <v/>
      </c>
      <c r="G348" s="42" t="str">
        <f t="array" ref="G348">IFERROR(IF(INDEX('AQS-88101'!$M$2:$M$2744,MATCH('88101-daily-summary-by-site'!$A348&amp;'88101-daily-summary-by-site'!G$2&amp;'88101-daily-summary-by-site'!G$3,'AQS-88101'!$AC$2:$AC$2744&amp;'AQS-88101'!$E$2:$E$2744&amp;'AQS-88101'!$G$2:$G$2744,0))&lt;&gt;"",INDEX('AQS-88101'!$M$2:$M$2744,MATCH('88101-daily-summary-by-site'!$A348&amp;'88101-daily-summary-by-site'!G$2&amp;'88101-daily-summary-by-site'!G$3,'AQS-88101'!$AC$2:$AC$2744&amp;'AQS-88101'!$E$2:$E$2744&amp;'AQS-88101'!$G$2:$G$2744,0)),""),"")</f>
        <v/>
      </c>
      <c r="H348" s="42" t="str">
        <f t="array" ref="H348">IFERROR(IF(INDEX('AQS-88101'!$M$2:$M$2744,MATCH('88101-daily-summary-by-site'!$A348&amp;'88101-daily-summary-by-site'!H$2&amp;'88101-daily-summary-by-site'!H$3,'AQS-88101'!$AC$2:$AC$2744&amp;'AQS-88101'!$E$2:$E$2744&amp;'AQS-88101'!$G$2:$G$2744,0))&lt;&gt;"",INDEX('AQS-88101'!$M$2:$M$2744,MATCH('88101-daily-summary-by-site'!$A348&amp;'88101-daily-summary-by-site'!H$2&amp;'88101-daily-summary-by-site'!H$3,'AQS-88101'!$AC$2:$AC$2744&amp;'AQS-88101'!$E$2:$E$2744&amp;'AQS-88101'!$G$2:$G$2744,0)),""),"")</f>
        <v/>
      </c>
      <c r="I348" s="108" t="str">
        <f t="array" ref="I348">IFERROR(IF(INDEX('AQS-88101'!$M$2:$M$2744,MATCH('88101-daily-summary-by-site'!$A348&amp;'88101-daily-summary-by-site'!I$2&amp;'88101-daily-summary-by-site'!I$3,'AQS-88101'!$AC$2:$AC$2744&amp;'AQS-88101'!$E$2:$E$2744&amp;'AQS-88101'!$G$2:$G$2744,0))&lt;&gt;"",INDEX('AQS-88101'!$M$2:$M$2744,MATCH('88101-daily-summary-by-site'!$A348&amp;'88101-daily-summary-by-site'!I$2&amp;'88101-daily-summary-by-site'!I$3,'AQS-88101'!$AC$2:$AC$2744&amp;'AQS-88101'!$E$2:$E$2744&amp;'AQS-88101'!$G$2:$G$2744,0)),""),"")</f>
        <v/>
      </c>
      <c r="L348" s="107" t="str">
        <f t="shared" si="25"/>
        <v/>
      </c>
      <c r="M348" s="42" t="str">
        <f t="shared" si="26"/>
        <v/>
      </c>
      <c r="N348" s="42" t="str">
        <f t="shared" si="27"/>
        <v/>
      </c>
      <c r="O348" s="108" t="str">
        <f t="shared" si="28"/>
        <v/>
      </c>
    </row>
    <row r="349" spans="1:15" x14ac:dyDescent="0.25">
      <c r="A349" s="79">
        <f t="shared" si="29"/>
        <v>37111</v>
      </c>
      <c r="B349" s="107">
        <f t="array" ref="B349">IFERROR(IF(INDEX('AQS-88101'!$M$2:$M$2744,MATCH('88101-daily-summary-by-site'!$A349&amp;'88101-daily-summary-by-site'!B$2&amp;'88101-daily-summary-by-site'!B$3,'AQS-88101'!$AC$2:$AC$2744&amp;'AQS-88101'!$E$2:$E$2744&amp;'AQS-88101'!$G$2:$G$2744,0))&lt;&gt;"",INDEX('AQS-88101'!$M$2:$M$2744,MATCH('88101-daily-summary-by-site'!$A349&amp;'88101-daily-summary-by-site'!B$2&amp;'88101-daily-summary-by-site'!B$3,'AQS-88101'!$AC$2:$AC$2744&amp;'AQS-88101'!$E$2:$E$2744&amp;'AQS-88101'!$G$2:$G$2744,0)),""),"")</f>
        <v>7.4</v>
      </c>
      <c r="C349" s="42" t="str">
        <f t="array" ref="C349">IFERROR(IF(INDEX('AQS-88101'!$M$2:$M$2744,MATCH('88101-daily-summary-by-site'!$A349&amp;'88101-daily-summary-by-site'!C$2&amp;'88101-daily-summary-by-site'!C$3,'AQS-88101'!$AC$2:$AC$2744&amp;'AQS-88101'!$E$2:$E$2744&amp;'AQS-88101'!$G$2:$G$2744,0))&lt;&gt;"",INDEX('AQS-88101'!$M$2:$M$2744,MATCH('88101-daily-summary-by-site'!$A349&amp;'88101-daily-summary-by-site'!C$2&amp;'88101-daily-summary-by-site'!C$3,'AQS-88101'!$AC$2:$AC$2744&amp;'AQS-88101'!$E$2:$E$2744&amp;'AQS-88101'!$G$2:$G$2744,0)),""),"")</f>
        <v/>
      </c>
      <c r="D349" s="42" t="str">
        <f t="array" ref="D349">IFERROR(IF(INDEX('AQS-88101'!$M$2:$M$2744,MATCH('88101-daily-summary-by-site'!$A349&amp;'88101-daily-summary-by-site'!D$2&amp;'88101-daily-summary-by-site'!D$3,'AQS-88101'!$AC$2:$AC$2744&amp;'AQS-88101'!$E$2:$E$2744&amp;'AQS-88101'!$G$2:$G$2744,0))&lt;&gt;"",INDEX('AQS-88101'!$M$2:$M$2744,MATCH('88101-daily-summary-by-site'!$A349&amp;'88101-daily-summary-by-site'!D$2&amp;'88101-daily-summary-by-site'!D$3,'AQS-88101'!$AC$2:$AC$2744&amp;'AQS-88101'!$E$2:$E$2744&amp;'AQS-88101'!$G$2:$G$2744,0)),""),"")</f>
        <v/>
      </c>
      <c r="E349" s="42" t="str">
        <f t="array" ref="E349">IFERROR(IF(INDEX('AQS-88101'!$M$2:$M$2744,MATCH('88101-daily-summary-by-site'!$A349&amp;'88101-daily-summary-by-site'!E$2&amp;'88101-daily-summary-by-site'!E$3,'AQS-88101'!$AC$2:$AC$2744&amp;'AQS-88101'!$E$2:$E$2744&amp;'AQS-88101'!$G$2:$G$2744,0))&lt;&gt;"",INDEX('AQS-88101'!$M$2:$M$2744,MATCH('88101-daily-summary-by-site'!$A349&amp;'88101-daily-summary-by-site'!E$2&amp;'88101-daily-summary-by-site'!E$3,'AQS-88101'!$AC$2:$AC$2744&amp;'AQS-88101'!$E$2:$E$2744&amp;'AQS-88101'!$G$2:$G$2744,0)),""),"")</f>
        <v/>
      </c>
      <c r="F349" s="42" t="str">
        <f t="array" ref="F349">IFERROR(IF(INDEX('AQS-88101'!$M$2:$M$2744,MATCH('88101-daily-summary-by-site'!$A349&amp;'88101-daily-summary-by-site'!F$2&amp;'88101-daily-summary-by-site'!F$3,'AQS-88101'!$AC$2:$AC$2744&amp;'AQS-88101'!$E$2:$E$2744&amp;'AQS-88101'!$G$2:$G$2744,0))&lt;&gt;"",INDEX('AQS-88101'!$M$2:$M$2744,MATCH('88101-daily-summary-by-site'!$A349&amp;'88101-daily-summary-by-site'!F$2&amp;'88101-daily-summary-by-site'!F$3,'AQS-88101'!$AC$2:$AC$2744&amp;'AQS-88101'!$E$2:$E$2744&amp;'AQS-88101'!$G$2:$G$2744,0)),""),"")</f>
        <v/>
      </c>
      <c r="G349" s="42" t="str">
        <f t="array" ref="G349">IFERROR(IF(INDEX('AQS-88101'!$M$2:$M$2744,MATCH('88101-daily-summary-by-site'!$A349&amp;'88101-daily-summary-by-site'!G$2&amp;'88101-daily-summary-by-site'!G$3,'AQS-88101'!$AC$2:$AC$2744&amp;'AQS-88101'!$E$2:$E$2744&amp;'AQS-88101'!$G$2:$G$2744,0))&lt;&gt;"",INDEX('AQS-88101'!$M$2:$M$2744,MATCH('88101-daily-summary-by-site'!$A349&amp;'88101-daily-summary-by-site'!G$2&amp;'88101-daily-summary-by-site'!G$3,'AQS-88101'!$AC$2:$AC$2744&amp;'AQS-88101'!$E$2:$E$2744&amp;'AQS-88101'!$G$2:$G$2744,0)),""),"")</f>
        <v/>
      </c>
      <c r="H349" s="42" t="str">
        <f t="array" ref="H349">IFERROR(IF(INDEX('AQS-88101'!$M$2:$M$2744,MATCH('88101-daily-summary-by-site'!$A349&amp;'88101-daily-summary-by-site'!H$2&amp;'88101-daily-summary-by-site'!H$3,'AQS-88101'!$AC$2:$AC$2744&amp;'AQS-88101'!$E$2:$E$2744&amp;'AQS-88101'!$G$2:$G$2744,0))&lt;&gt;"",INDEX('AQS-88101'!$M$2:$M$2744,MATCH('88101-daily-summary-by-site'!$A349&amp;'88101-daily-summary-by-site'!H$2&amp;'88101-daily-summary-by-site'!H$3,'AQS-88101'!$AC$2:$AC$2744&amp;'AQS-88101'!$E$2:$E$2744&amp;'AQS-88101'!$G$2:$G$2744,0)),""),"")</f>
        <v/>
      </c>
      <c r="I349" s="108" t="str">
        <f t="array" ref="I349">IFERROR(IF(INDEX('AQS-88101'!$M$2:$M$2744,MATCH('88101-daily-summary-by-site'!$A349&amp;'88101-daily-summary-by-site'!I$2&amp;'88101-daily-summary-by-site'!I$3,'AQS-88101'!$AC$2:$AC$2744&amp;'AQS-88101'!$E$2:$E$2744&amp;'AQS-88101'!$G$2:$G$2744,0))&lt;&gt;"",INDEX('AQS-88101'!$M$2:$M$2744,MATCH('88101-daily-summary-by-site'!$A349&amp;'88101-daily-summary-by-site'!I$2&amp;'88101-daily-summary-by-site'!I$3,'AQS-88101'!$AC$2:$AC$2744&amp;'AQS-88101'!$E$2:$E$2744&amp;'AQS-88101'!$G$2:$G$2744,0)),""),"")</f>
        <v/>
      </c>
      <c r="L349" s="107">
        <f t="shared" si="25"/>
        <v>7.4</v>
      </c>
      <c r="M349" s="42" t="str">
        <f t="shared" si="26"/>
        <v/>
      </c>
      <c r="N349" s="42" t="str">
        <f t="shared" si="27"/>
        <v/>
      </c>
      <c r="O349" s="108" t="str">
        <f t="shared" si="28"/>
        <v/>
      </c>
    </row>
    <row r="350" spans="1:15" x14ac:dyDescent="0.25">
      <c r="A350" s="79">
        <f t="shared" si="29"/>
        <v>37112</v>
      </c>
      <c r="B350" s="107" t="str">
        <f t="array" ref="B350">IFERROR(IF(INDEX('AQS-88101'!$M$2:$M$2744,MATCH('88101-daily-summary-by-site'!$A350&amp;'88101-daily-summary-by-site'!B$2&amp;'88101-daily-summary-by-site'!B$3,'AQS-88101'!$AC$2:$AC$2744&amp;'AQS-88101'!$E$2:$E$2744&amp;'AQS-88101'!$G$2:$G$2744,0))&lt;&gt;"",INDEX('AQS-88101'!$M$2:$M$2744,MATCH('88101-daily-summary-by-site'!$A350&amp;'88101-daily-summary-by-site'!B$2&amp;'88101-daily-summary-by-site'!B$3,'AQS-88101'!$AC$2:$AC$2744&amp;'AQS-88101'!$E$2:$E$2744&amp;'AQS-88101'!$G$2:$G$2744,0)),""),"")</f>
        <v/>
      </c>
      <c r="C350" s="42" t="str">
        <f t="array" ref="C350">IFERROR(IF(INDEX('AQS-88101'!$M$2:$M$2744,MATCH('88101-daily-summary-by-site'!$A350&amp;'88101-daily-summary-by-site'!C$2&amp;'88101-daily-summary-by-site'!C$3,'AQS-88101'!$AC$2:$AC$2744&amp;'AQS-88101'!$E$2:$E$2744&amp;'AQS-88101'!$G$2:$G$2744,0))&lt;&gt;"",INDEX('AQS-88101'!$M$2:$M$2744,MATCH('88101-daily-summary-by-site'!$A350&amp;'88101-daily-summary-by-site'!C$2&amp;'88101-daily-summary-by-site'!C$3,'AQS-88101'!$AC$2:$AC$2744&amp;'AQS-88101'!$E$2:$E$2744&amp;'AQS-88101'!$G$2:$G$2744,0)),""),"")</f>
        <v/>
      </c>
      <c r="D350" s="42" t="str">
        <f t="array" ref="D350">IFERROR(IF(INDEX('AQS-88101'!$M$2:$M$2744,MATCH('88101-daily-summary-by-site'!$A350&amp;'88101-daily-summary-by-site'!D$2&amp;'88101-daily-summary-by-site'!D$3,'AQS-88101'!$AC$2:$AC$2744&amp;'AQS-88101'!$E$2:$E$2744&amp;'AQS-88101'!$G$2:$G$2744,0))&lt;&gt;"",INDEX('AQS-88101'!$M$2:$M$2744,MATCH('88101-daily-summary-by-site'!$A350&amp;'88101-daily-summary-by-site'!D$2&amp;'88101-daily-summary-by-site'!D$3,'AQS-88101'!$AC$2:$AC$2744&amp;'AQS-88101'!$E$2:$E$2744&amp;'AQS-88101'!$G$2:$G$2744,0)),""),"")</f>
        <v/>
      </c>
      <c r="E350" s="42" t="str">
        <f t="array" ref="E350">IFERROR(IF(INDEX('AQS-88101'!$M$2:$M$2744,MATCH('88101-daily-summary-by-site'!$A350&amp;'88101-daily-summary-by-site'!E$2&amp;'88101-daily-summary-by-site'!E$3,'AQS-88101'!$AC$2:$AC$2744&amp;'AQS-88101'!$E$2:$E$2744&amp;'AQS-88101'!$G$2:$G$2744,0))&lt;&gt;"",INDEX('AQS-88101'!$M$2:$M$2744,MATCH('88101-daily-summary-by-site'!$A350&amp;'88101-daily-summary-by-site'!E$2&amp;'88101-daily-summary-by-site'!E$3,'AQS-88101'!$AC$2:$AC$2744&amp;'AQS-88101'!$E$2:$E$2744&amp;'AQS-88101'!$G$2:$G$2744,0)),""),"")</f>
        <v/>
      </c>
      <c r="F350" s="42" t="str">
        <f t="array" ref="F350">IFERROR(IF(INDEX('AQS-88101'!$M$2:$M$2744,MATCH('88101-daily-summary-by-site'!$A350&amp;'88101-daily-summary-by-site'!F$2&amp;'88101-daily-summary-by-site'!F$3,'AQS-88101'!$AC$2:$AC$2744&amp;'AQS-88101'!$E$2:$E$2744&amp;'AQS-88101'!$G$2:$G$2744,0))&lt;&gt;"",INDEX('AQS-88101'!$M$2:$M$2744,MATCH('88101-daily-summary-by-site'!$A350&amp;'88101-daily-summary-by-site'!F$2&amp;'88101-daily-summary-by-site'!F$3,'AQS-88101'!$AC$2:$AC$2744&amp;'AQS-88101'!$E$2:$E$2744&amp;'AQS-88101'!$G$2:$G$2744,0)),""),"")</f>
        <v/>
      </c>
      <c r="G350" s="42" t="str">
        <f t="array" ref="G350">IFERROR(IF(INDEX('AQS-88101'!$M$2:$M$2744,MATCH('88101-daily-summary-by-site'!$A350&amp;'88101-daily-summary-by-site'!G$2&amp;'88101-daily-summary-by-site'!G$3,'AQS-88101'!$AC$2:$AC$2744&amp;'AQS-88101'!$E$2:$E$2744&amp;'AQS-88101'!$G$2:$G$2744,0))&lt;&gt;"",INDEX('AQS-88101'!$M$2:$M$2744,MATCH('88101-daily-summary-by-site'!$A350&amp;'88101-daily-summary-by-site'!G$2&amp;'88101-daily-summary-by-site'!G$3,'AQS-88101'!$AC$2:$AC$2744&amp;'AQS-88101'!$E$2:$E$2744&amp;'AQS-88101'!$G$2:$G$2744,0)),""),"")</f>
        <v/>
      </c>
      <c r="H350" s="42" t="str">
        <f t="array" ref="H350">IFERROR(IF(INDEX('AQS-88101'!$M$2:$M$2744,MATCH('88101-daily-summary-by-site'!$A350&amp;'88101-daily-summary-by-site'!H$2&amp;'88101-daily-summary-by-site'!H$3,'AQS-88101'!$AC$2:$AC$2744&amp;'AQS-88101'!$E$2:$E$2744&amp;'AQS-88101'!$G$2:$G$2744,0))&lt;&gt;"",INDEX('AQS-88101'!$M$2:$M$2744,MATCH('88101-daily-summary-by-site'!$A350&amp;'88101-daily-summary-by-site'!H$2&amp;'88101-daily-summary-by-site'!H$3,'AQS-88101'!$AC$2:$AC$2744&amp;'AQS-88101'!$E$2:$E$2744&amp;'AQS-88101'!$G$2:$G$2744,0)),""),"")</f>
        <v/>
      </c>
      <c r="I350" s="108" t="str">
        <f t="array" ref="I350">IFERROR(IF(INDEX('AQS-88101'!$M$2:$M$2744,MATCH('88101-daily-summary-by-site'!$A350&amp;'88101-daily-summary-by-site'!I$2&amp;'88101-daily-summary-by-site'!I$3,'AQS-88101'!$AC$2:$AC$2744&amp;'AQS-88101'!$E$2:$E$2744&amp;'AQS-88101'!$G$2:$G$2744,0))&lt;&gt;"",INDEX('AQS-88101'!$M$2:$M$2744,MATCH('88101-daily-summary-by-site'!$A350&amp;'88101-daily-summary-by-site'!I$2&amp;'88101-daily-summary-by-site'!I$3,'AQS-88101'!$AC$2:$AC$2744&amp;'AQS-88101'!$E$2:$E$2744&amp;'AQS-88101'!$G$2:$G$2744,0)),""),"")</f>
        <v/>
      </c>
      <c r="L350" s="107" t="str">
        <f t="shared" si="25"/>
        <v/>
      </c>
      <c r="M350" s="42" t="str">
        <f t="shared" si="26"/>
        <v/>
      </c>
      <c r="N350" s="42" t="str">
        <f t="shared" si="27"/>
        <v/>
      </c>
      <c r="O350" s="108" t="str">
        <f t="shared" si="28"/>
        <v/>
      </c>
    </row>
    <row r="351" spans="1:15" x14ac:dyDescent="0.25">
      <c r="A351" s="79">
        <f t="shared" si="29"/>
        <v>37113</v>
      </c>
      <c r="B351" s="107" t="str">
        <f t="array" ref="B351">IFERROR(IF(INDEX('AQS-88101'!$M$2:$M$2744,MATCH('88101-daily-summary-by-site'!$A351&amp;'88101-daily-summary-by-site'!B$2&amp;'88101-daily-summary-by-site'!B$3,'AQS-88101'!$AC$2:$AC$2744&amp;'AQS-88101'!$E$2:$E$2744&amp;'AQS-88101'!$G$2:$G$2744,0))&lt;&gt;"",INDEX('AQS-88101'!$M$2:$M$2744,MATCH('88101-daily-summary-by-site'!$A351&amp;'88101-daily-summary-by-site'!B$2&amp;'88101-daily-summary-by-site'!B$3,'AQS-88101'!$AC$2:$AC$2744&amp;'AQS-88101'!$E$2:$E$2744&amp;'AQS-88101'!$G$2:$G$2744,0)),""),"")</f>
        <v/>
      </c>
      <c r="C351" s="42" t="str">
        <f t="array" ref="C351">IFERROR(IF(INDEX('AQS-88101'!$M$2:$M$2744,MATCH('88101-daily-summary-by-site'!$A351&amp;'88101-daily-summary-by-site'!C$2&amp;'88101-daily-summary-by-site'!C$3,'AQS-88101'!$AC$2:$AC$2744&amp;'AQS-88101'!$E$2:$E$2744&amp;'AQS-88101'!$G$2:$G$2744,0))&lt;&gt;"",INDEX('AQS-88101'!$M$2:$M$2744,MATCH('88101-daily-summary-by-site'!$A351&amp;'88101-daily-summary-by-site'!C$2&amp;'88101-daily-summary-by-site'!C$3,'AQS-88101'!$AC$2:$AC$2744&amp;'AQS-88101'!$E$2:$E$2744&amp;'AQS-88101'!$G$2:$G$2744,0)),""),"")</f>
        <v/>
      </c>
      <c r="D351" s="42" t="str">
        <f t="array" ref="D351">IFERROR(IF(INDEX('AQS-88101'!$M$2:$M$2744,MATCH('88101-daily-summary-by-site'!$A351&amp;'88101-daily-summary-by-site'!D$2&amp;'88101-daily-summary-by-site'!D$3,'AQS-88101'!$AC$2:$AC$2744&amp;'AQS-88101'!$E$2:$E$2744&amp;'AQS-88101'!$G$2:$G$2744,0))&lt;&gt;"",INDEX('AQS-88101'!$M$2:$M$2744,MATCH('88101-daily-summary-by-site'!$A351&amp;'88101-daily-summary-by-site'!D$2&amp;'88101-daily-summary-by-site'!D$3,'AQS-88101'!$AC$2:$AC$2744&amp;'AQS-88101'!$E$2:$E$2744&amp;'AQS-88101'!$G$2:$G$2744,0)),""),"")</f>
        <v/>
      </c>
      <c r="E351" s="42" t="str">
        <f t="array" ref="E351">IFERROR(IF(INDEX('AQS-88101'!$M$2:$M$2744,MATCH('88101-daily-summary-by-site'!$A351&amp;'88101-daily-summary-by-site'!E$2&amp;'88101-daily-summary-by-site'!E$3,'AQS-88101'!$AC$2:$AC$2744&amp;'AQS-88101'!$E$2:$E$2744&amp;'AQS-88101'!$G$2:$G$2744,0))&lt;&gt;"",INDEX('AQS-88101'!$M$2:$M$2744,MATCH('88101-daily-summary-by-site'!$A351&amp;'88101-daily-summary-by-site'!E$2&amp;'88101-daily-summary-by-site'!E$3,'AQS-88101'!$AC$2:$AC$2744&amp;'AQS-88101'!$E$2:$E$2744&amp;'AQS-88101'!$G$2:$G$2744,0)),""),"")</f>
        <v/>
      </c>
      <c r="F351" s="42" t="str">
        <f t="array" ref="F351">IFERROR(IF(INDEX('AQS-88101'!$M$2:$M$2744,MATCH('88101-daily-summary-by-site'!$A351&amp;'88101-daily-summary-by-site'!F$2&amp;'88101-daily-summary-by-site'!F$3,'AQS-88101'!$AC$2:$AC$2744&amp;'AQS-88101'!$E$2:$E$2744&amp;'AQS-88101'!$G$2:$G$2744,0))&lt;&gt;"",INDEX('AQS-88101'!$M$2:$M$2744,MATCH('88101-daily-summary-by-site'!$A351&amp;'88101-daily-summary-by-site'!F$2&amp;'88101-daily-summary-by-site'!F$3,'AQS-88101'!$AC$2:$AC$2744&amp;'AQS-88101'!$E$2:$E$2744&amp;'AQS-88101'!$G$2:$G$2744,0)),""),"")</f>
        <v/>
      </c>
      <c r="G351" s="42" t="str">
        <f t="array" ref="G351">IFERROR(IF(INDEX('AQS-88101'!$M$2:$M$2744,MATCH('88101-daily-summary-by-site'!$A351&amp;'88101-daily-summary-by-site'!G$2&amp;'88101-daily-summary-by-site'!G$3,'AQS-88101'!$AC$2:$AC$2744&amp;'AQS-88101'!$E$2:$E$2744&amp;'AQS-88101'!$G$2:$G$2744,0))&lt;&gt;"",INDEX('AQS-88101'!$M$2:$M$2744,MATCH('88101-daily-summary-by-site'!$A351&amp;'88101-daily-summary-by-site'!G$2&amp;'88101-daily-summary-by-site'!G$3,'AQS-88101'!$AC$2:$AC$2744&amp;'AQS-88101'!$E$2:$E$2744&amp;'AQS-88101'!$G$2:$G$2744,0)),""),"")</f>
        <v/>
      </c>
      <c r="H351" s="42" t="str">
        <f t="array" ref="H351">IFERROR(IF(INDEX('AQS-88101'!$M$2:$M$2744,MATCH('88101-daily-summary-by-site'!$A351&amp;'88101-daily-summary-by-site'!H$2&amp;'88101-daily-summary-by-site'!H$3,'AQS-88101'!$AC$2:$AC$2744&amp;'AQS-88101'!$E$2:$E$2744&amp;'AQS-88101'!$G$2:$G$2744,0))&lt;&gt;"",INDEX('AQS-88101'!$M$2:$M$2744,MATCH('88101-daily-summary-by-site'!$A351&amp;'88101-daily-summary-by-site'!H$2&amp;'88101-daily-summary-by-site'!H$3,'AQS-88101'!$AC$2:$AC$2744&amp;'AQS-88101'!$E$2:$E$2744&amp;'AQS-88101'!$G$2:$G$2744,0)),""),"")</f>
        <v/>
      </c>
      <c r="I351" s="108" t="str">
        <f t="array" ref="I351">IFERROR(IF(INDEX('AQS-88101'!$M$2:$M$2744,MATCH('88101-daily-summary-by-site'!$A351&amp;'88101-daily-summary-by-site'!I$2&amp;'88101-daily-summary-by-site'!I$3,'AQS-88101'!$AC$2:$AC$2744&amp;'AQS-88101'!$E$2:$E$2744&amp;'AQS-88101'!$G$2:$G$2744,0))&lt;&gt;"",INDEX('AQS-88101'!$M$2:$M$2744,MATCH('88101-daily-summary-by-site'!$A351&amp;'88101-daily-summary-by-site'!I$2&amp;'88101-daily-summary-by-site'!I$3,'AQS-88101'!$AC$2:$AC$2744&amp;'AQS-88101'!$E$2:$E$2744&amp;'AQS-88101'!$G$2:$G$2744,0)),""),"")</f>
        <v/>
      </c>
      <c r="L351" s="107" t="str">
        <f t="shared" si="25"/>
        <v/>
      </c>
      <c r="M351" s="42" t="str">
        <f t="shared" si="26"/>
        <v/>
      </c>
      <c r="N351" s="42" t="str">
        <f t="shared" si="27"/>
        <v/>
      </c>
      <c r="O351" s="108" t="str">
        <f t="shared" si="28"/>
        <v/>
      </c>
    </row>
    <row r="352" spans="1:15" x14ac:dyDescent="0.25">
      <c r="A352" s="79">
        <f t="shared" si="29"/>
        <v>37114</v>
      </c>
      <c r="B352" s="107">
        <f t="array" ref="B352">IFERROR(IF(INDEX('AQS-88101'!$M$2:$M$2744,MATCH('88101-daily-summary-by-site'!$A352&amp;'88101-daily-summary-by-site'!B$2&amp;'88101-daily-summary-by-site'!B$3,'AQS-88101'!$AC$2:$AC$2744&amp;'AQS-88101'!$E$2:$E$2744&amp;'AQS-88101'!$G$2:$G$2744,0))&lt;&gt;"",INDEX('AQS-88101'!$M$2:$M$2744,MATCH('88101-daily-summary-by-site'!$A352&amp;'88101-daily-summary-by-site'!B$2&amp;'88101-daily-summary-by-site'!B$3,'AQS-88101'!$AC$2:$AC$2744&amp;'AQS-88101'!$E$2:$E$2744&amp;'AQS-88101'!$G$2:$G$2744,0)),""),"")</f>
        <v>5.0999999999999996</v>
      </c>
      <c r="C352" s="42" t="str">
        <f t="array" ref="C352">IFERROR(IF(INDEX('AQS-88101'!$M$2:$M$2744,MATCH('88101-daily-summary-by-site'!$A352&amp;'88101-daily-summary-by-site'!C$2&amp;'88101-daily-summary-by-site'!C$3,'AQS-88101'!$AC$2:$AC$2744&amp;'AQS-88101'!$E$2:$E$2744&amp;'AQS-88101'!$G$2:$G$2744,0))&lt;&gt;"",INDEX('AQS-88101'!$M$2:$M$2744,MATCH('88101-daily-summary-by-site'!$A352&amp;'88101-daily-summary-by-site'!C$2&amp;'88101-daily-summary-by-site'!C$3,'AQS-88101'!$AC$2:$AC$2744&amp;'AQS-88101'!$E$2:$E$2744&amp;'AQS-88101'!$G$2:$G$2744,0)),""),"")</f>
        <v/>
      </c>
      <c r="D352" s="42" t="str">
        <f t="array" ref="D352">IFERROR(IF(INDEX('AQS-88101'!$M$2:$M$2744,MATCH('88101-daily-summary-by-site'!$A352&amp;'88101-daily-summary-by-site'!D$2&amp;'88101-daily-summary-by-site'!D$3,'AQS-88101'!$AC$2:$AC$2744&amp;'AQS-88101'!$E$2:$E$2744&amp;'AQS-88101'!$G$2:$G$2744,0))&lt;&gt;"",INDEX('AQS-88101'!$M$2:$M$2744,MATCH('88101-daily-summary-by-site'!$A352&amp;'88101-daily-summary-by-site'!D$2&amp;'88101-daily-summary-by-site'!D$3,'AQS-88101'!$AC$2:$AC$2744&amp;'AQS-88101'!$E$2:$E$2744&amp;'AQS-88101'!$G$2:$G$2744,0)),""),"")</f>
        <v/>
      </c>
      <c r="E352" s="42" t="str">
        <f t="array" ref="E352">IFERROR(IF(INDEX('AQS-88101'!$M$2:$M$2744,MATCH('88101-daily-summary-by-site'!$A352&amp;'88101-daily-summary-by-site'!E$2&amp;'88101-daily-summary-by-site'!E$3,'AQS-88101'!$AC$2:$AC$2744&amp;'AQS-88101'!$E$2:$E$2744&amp;'AQS-88101'!$G$2:$G$2744,0))&lt;&gt;"",INDEX('AQS-88101'!$M$2:$M$2744,MATCH('88101-daily-summary-by-site'!$A352&amp;'88101-daily-summary-by-site'!E$2&amp;'88101-daily-summary-by-site'!E$3,'AQS-88101'!$AC$2:$AC$2744&amp;'AQS-88101'!$E$2:$E$2744&amp;'AQS-88101'!$G$2:$G$2744,0)),""),"")</f>
        <v/>
      </c>
      <c r="F352" s="42" t="str">
        <f t="array" ref="F352">IFERROR(IF(INDEX('AQS-88101'!$M$2:$M$2744,MATCH('88101-daily-summary-by-site'!$A352&amp;'88101-daily-summary-by-site'!F$2&amp;'88101-daily-summary-by-site'!F$3,'AQS-88101'!$AC$2:$AC$2744&amp;'AQS-88101'!$E$2:$E$2744&amp;'AQS-88101'!$G$2:$G$2744,0))&lt;&gt;"",INDEX('AQS-88101'!$M$2:$M$2744,MATCH('88101-daily-summary-by-site'!$A352&amp;'88101-daily-summary-by-site'!F$2&amp;'88101-daily-summary-by-site'!F$3,'AQS-88101'!$AC$2:$AC$2744&amp;'AQS-88101'!$E$2:$E$2744&amp;'AQS-88101'!$G$2:$G$2744,0)),""),"")</f>
        <v/>
      </c>
      <c r="G352" s="42" t="str">
        <f t="array" ref="G352">IFERROR(IF(INDEX('AQS-88101'!$M$2:$M$2744,MATCH('88101-daily-summary-by-site'!$A352&amp;'88101-daily-summary-by-site'!G$2&amp;'88101-daily-summary-by-site'!G$3,'AQS-88101'!$AC$2:$AC$2744&amp;'AQS-88101'!$E$2:$E$2744&amp;'AQS-88101'!$G$2:$G$2744,0))&lt;&gt;"",INDEX('AQS-88101'!$M$2:$M$2744,MATCH('88101-daily-summary-by-site'!$A352&amp;'88101-daily-summary-by-site'!G$2&amp;'88101-daily-summary-by-site'!G$3,'AQS-88101'!$AC$2:$AC$2744&amp;'AQS-88101'!$E$2:$E$2744&amp;'AQS-88101'!$G$2:$G$2744,0)),""),"")</f>
        <v/>
      </c>
      <c r="H352" s="42" t="str">
        <f t="array" ref="H352">IFERROR(IF(INDEX('AQS-88101'!$M$2:$M$2744,MATCH('88101-daily-summary-by-site'!$A352&amp;'88101-daily-summary-by-site'!H$2&amp;'88101-daily-summary-by-site'!H$3,'AQS-88101'!$AC$2:$AC$2744&amp;'AQS-88101'!$E$2:$E$2744&amp;'AQS-88101'!$G$2:$G$2744,0))&lt;&gt;"",INDEX('AQS-88101'!$M$2:$M$2744,MATCH('88101-daily-summary-by-site'!$A352&amp;'88101-daily-summary-by-site'!H$2&amp;'88101-daily-summary-by-site'!H$3,'AQS-88101'!$AC$2:$AC$2744&amp;'AQS-88101'!$E$2:$E$2744&amp;'AQS-88101'!$G$2:$G$2744,0)),""),"")</f>
        <v/>
      </c>
      <c r="I352" s="108" t="str">
        <f t="array" ref="I352">IFERROR(IF(INDEX('AQS-88101'!$M$2:$M$2744,MATCH('88101-daily-summary-by-site'!$A352&amp;'88101-daily-summary-by-site'!I$2&amp;'88101-daily-summary-by-site'!I$3,'AQS-88101'!$AC$2:$AC$2744&amp;'AQS-88101'!$E$2:$E$2744&amp;'AQS-88101'!$G$2:$G$2744,0))&lt;&gt;"",INDEX('AQS-88101'!$M$2:$M$2744,MATCH('88101-daily-summary-by-site'!$A352&amp;'88101-daily-summary-by-site'!I$2&amp;'88101-daily-summary-by-site'!I$3,'AQS-88101'!$AC$2:$AC$2744&amp;'AQS-88101'!$E$2:$E$2744&amp;'AQS-88101'!$G$2:$G$2744,0)),""),"")</f>
        <v/>
      </c>
      <c r="L352" s="107">
        <f t="shared" si="25"/>
        <v>5.0999999999999996</v>
      </c>
      <c r="M352" s="42" t="str">
        <f t="shared" si="26"/>
        <v/>
      </c>
      <c r="N352" s="42" t="str">
        <f t="shared" si="27"/>
        <v/>
      </c>
      <c r="O352" s="108" t="str">
        <f t="shared" si="28"/>
        <v/>
      </c>
    </row>
    <row r="353" spans="1:15" x14ac:dyDescent="0.25">
      <c r="A353" s="79">
        <f t="shared" si="29"/>
        <v>37115</v>
      </c>
      <c r="B353" s="107" t="str">
        <f t="array" ref="B353">IFERROR(IF(INDEX('AQS-88101'!$M$2:$M$2744,MATCH('88101-daily-summary-by-site'!$A353&amp;'88101-daily-summary-by-site'!B$2&amp;'88101-daily-summary-by-site'!B$3,'AQS-88101'!$AC$2:$AC$2744&amp;'AQS-88101'!$E$2:$E$2744&amp;'AQS-88101'!$G$2:$G$2744,0))&lt;&gt;"",INDEX('AQS-88101'!$M$2:$M$2744,MATCH('88101-daily-summary-by-site'!$A353&amp;'88101-daily-summary-by-site'!B$2&amp;'88101-daily-summary-by-site'!B$3,'AQS-88101'!$AC$2:$AC$2744&amp;'AQS-88101'!$E$2:$E$2744&amp;'AQS-88101'!$G$2:$G$2744,0)),""),"")</f>
        <v/>
      </c>
      <c r="C353" s="42" t="str">
        <f t="array" ref="C353">IFERROR(IF(INDEX('AQS-88101'!$M$2:$M$2744,MATCH('88101-daily-summary-by-site'!$A353&amp;'88101-daily-summary-by-site'!C$2&amp;'88101-daily-summary-by-site'!C$3,'AQS-88101'!$AC$2:$AC$2744&amp;'AQS-88101'!$E$2:$E$2744&amp;'AQS-88101'!$G$2:$G$2744,0))&lt;&gt;"",INDEX('AQS-88101'!$M$2:$M$2744,MATCH('88101-daily-summary-by-site'!$A353&amp;'88101-daily-summary-by-site'!C$2&amp;'88101-daily-summary-by-site'!C$3,'AQS-88101'!$AC$2:$AC$2744&amp;'AQS-88101'!$E$2:$E$2744&amp;'AQS-88101'!$G$2:$G$2744,0)),""),"")</f>
        <v/>
      </c>
      <c r="D353" s="42" t="str">
        <f t="array" ref="D353">IFERROR(IF(INDEX('AQS-88101'!$M$2:$M$2744,MATCH('88101-daily-summary-by-site'!$A353&amp;'88101-daily-summary-by-site'!D$2&amp;'88101-daily-summary-by-site'!D$3,'AQS-88101'!$AC$2:$AC$2744&amp;'AQS-88101'!$E$2:$E$2744&amp;'AQS-88101'!$G$2:$G$2744,0))&lt;&gt;"",INDEX('AQS-88101'!$M$2:$M$2744,MATCH('88101-daily-summary-by-site'!$A353&amp;'88101-daily-summary-by-site'!D$2&amp;'88101-daily-summary-by-site'!D$3,'AQS-88101'!$AC$2:$AC$2744&amp;'AQS-88101'!$E$2:$E$2744&amp;'AQS-88101'!$G$2:$G$2744,0)),""),"")</f>
        <v/>
      </c>
      <c r="E353" s="42" t="str">
        <f t="array" ref="E353">IFERROR(IF(INDEX('AQS-88101'!$M$2:$M$2744,MATCH('88101-daily-summary-by-site'!$A353&amp;'88101-daily-summary-by-site'!E$2&amp;'88101-daily-summary-by-site'!E$3,'AQS-88101'!$AC$2:$AC$2744&amp;'AQS-88101'!$E$2:$E$2744&amp;'AQS-88101'!$G$2:$G$2744,0))&lt;&gt;"",INDEX('AQS-88101'!$M$2:$M$2744,MATCH('88101-daily-summary-by-site'!$A353&amp;'88101-daily-summary-by-site'!E$2&amp;'88101-daily-summary-by-site'!E$3,'AQS-88101'!$AC$2:$AC$2744&amp;'AQS-88101'!$E$2:$E$2744&amp;'AQS-88101'!$G$2:$G$2744,0)),""),"")</f>
        <v/>
      </c>
      <c r="F353" s="42" t="str">
        <f t="array" ref="F353">IFERROR(IF(INDEX('AQS-88101'!$M$2:$M$2744,MATCH('88101-daily-summary-by-site'!$A353&amp;'88101-daily-summary-by-site'!F$2&amp;'88101-daily-summary-by-site'!F$3,'AQS-88101'!$AC$2:$AC$2744&amp;'AQS-88101'!$E$2:$E$2744&amp;'AQS-88101'!$G$2:$G$2744,0))&lt;&gt;"",INDEX('AQS-88101'!$M$2:$M$2744,MATCH('88101-daily-summary-by-site'!$A353&amp;'88101-daily-summary-by-site'!F$2&amp;'88101-daily-summary-by-site'!F$3,'AQS-88101'!$AC$2:$AC$2744&amp;'AQS-88101'!$E$2:$E$2744&amp;'AQS-88101'!$G$2:$G$2744,0)),""),"")</f>
        <v/>
      </c>
      <c r="G353" s="42" t="str">
        <f t="array" ref="G353">IFERROR(IF(INDEX('AQS-88101'!$M$2:$M$2744,MATCH('88101-daily-summary-by-site'!$A353&amp;'88101-daily-summary-by-site'!G$2&amp;'88101-daily-summary-by-site'!G$3,'AQS-88101'!$AC$2:$AC$2744&amp;'AQS-88101'!$E$2:$E$2744&amp;'AQS-88101'!$G$2:$G$2744,0))&lt;&gt;"",INDEX('AQS-88101'!$M$2:$M$2744,MATCH('88101-daily-summary-by-site'!$A353&amp;'88101-daily-summary-by-site'!G$2&amp;'88101-daily-summary-by-site'!G$3,'AQS-88101'!$AC$2:$AC$2744&amp;'AQS-88101'!$E$2:$E$2744&amp;'AQS-88101'!$G$2:$G$2744,0)),""),"")</f>
        <v/>
      </c>
      <c r="H353" s="42" t="str">
        <f t="array" ref="H353">IFERROR(IF(INDEX('AQS-88101'!$M$2:$M$2744,MATCH('88101-daily-summary-by-site'!$A353&amp;'88101-daily-summary-by-site'!H$2&amp;'88101-daily-summary-by-site'!H$3,'AQS-88101'!$AC$2:$AC$2744&amp;'AQS-88101'!$E$2:$E$2744&amp;'AQS-88101'!$G$2:$G$2744,0))&lt;&gt;"",INDEX('AQS-88101'!$M$2:$M$2744,MATCH('88101-daily-summary-by-site'!$A353&amp;'88101-daily-summary-by-site'!H$2&amp;'88101-daily-summary-by-site'!H$3,'AQS-88101'!$AC$2:$AC$2744&amp;'AQS-88101'!$E$2:$E$2744&amp;'AQS-88101'!$G$2:$G$2744,0)),""),"")</f>
        <v/>
      </c>
      <c r="I353" s="108" t="str">
        <f t="array" ref="I353">IFERROR(IF(INDEX('AQS-88101'!$M$2:$M$2744,MATCH('88101-daily-summary-by-site'!$A353&amp;'88101-daily-summary-by-site'!I$2&amp;'88101-daily-summary-by-site'!I$3,'AQS-88101'!$AC$2:$AC$2744&amp;'AQS-88101'!$E$2:$E$2744&amp;'AQS-88101'!$G$2:$G$2744,0))&lt;&gt;"",INDEX('AQS-88101'!$M$2:$M$2744,MATCH('88101-daily-summary-by-site'!$A353&amp;'88101-daily-summary-by-site'!I$2&amp;'88101-daily-summary-by-site'!I$3,'AQS-88101'!$AC$2:$AC$2744&amp;'AQS-88101'!$E$2:$E$2744&amp;'AQS-88101'!$G$2:$G$2744,0)),""),"")</f>
        <v/>
      </c>
      <c r="L353" s="107" t="str">
        <f t="shared" si="25"/>
        <v/>
      </c>
      <c r="M353" s="42" t="str">
        <f t="shared" si="26"/>
        <v/>
      </c>
      <c r="N353" s="42" t="str">
        <f t="shared" si="27"/>
        <v/>
      </c>
      <c r="O353" s="108" t="str">
        <f t="shared" si="28"/>
        <v/>
      </c>
    </row>
    <row r="354" spans="1:15" x14ac:dyDescent="0.25">
      <c r="A354" s="79">
        <f t="shared" si="29"/>
        <v>37116</v>
      </c>
      <c r="B354" s="107" t="str">
        <f t="array" ref="B354">IFERROR(IF(INDEX('AQS-88101'!$M$2:$M$2744,MATCH('88101-daily-summary-by-site'!$A354&amp;'88101-daily-summary-by-site'!B$2&amp;'88101-daily-summary-by-site'!B$3,'AQS-88101'!$AC$2:$AC$2744&amp;'AQS-88101'!$E$2:$E$2744&amp;'AQS-88101'!$G$2:$G$2744,0))&lt;&gt;"",INDEX('AQS-88101'!$M$2:$M$2744,MATCH('88101-daily-summary-by-site'!$A354&amp;'88101-daily-summary-by-site'!B$2&amp;'88101-daily-summary-by-site'!B$3,'AQS-88101'!$AC$2:$AC$2744&amp;'AQS-88101'!$E$2:$E$2744&amp;'AQS-88101'!$G$2:$G$2744,0)),""),"")</f>
        <v/>
      </c>
      <c r="C354" s="42" t="str">
        <f t="array" ref="C354">IFERROR(IF(INDEX('AQS-88101'!$M$2:$M$2744,MATCH('88101-daily-summary-by-site'!$A354&amp;'88101-daily-summary-by-site'!C$2&amp;'88101-daily-summary-by-site'!C$3,'AQS-88101'!$AC$2:$AC$2744&amp;'AQS-88101'!$E$2:$E$2744&amp;'AQS-88101'!$G$2:$G$2744,0))&lt;&gt;"",INDEX('AQS-88101'!$M$2:$M$2744,MATCH('88101-daily-summary-by-site'!$A354&amp;'88101-daily-summary-by-site'!C$2&amp;'88101-daily-summary-by-site'!C$3,'AQS-88101'!$AC$2:$AC$2744&amp;'AQS-88101'!$E$2:$E$2744&amp;'AQS-88101'!$G$2:$G$2744,0)),""),"")</f>
        <v/>
      </c>
      <c r="D354" s="42" t="str">
        <f t="array" ref="D354">IFERROR(IF(INDEX('AQS-88101'!$M$2:$M$2744,MATCH('88101-daily-summary-by-site'!$A354&amp;'88101-daily-summary-by-site'!D$2&amp;'88101-daily-summary-by-site'!D$3,'AQS-88101'!$AC$2:$AC$2744&amp;'AQS-88101'!$E$2:$E$2744&amp;'AQS-88101'!$G$2:$G$2744,0))&lt;&gt;"",INDEX('AQS-88101'!$M$2:$M$2744,MATCH('88101-daily-summary-by-site'!$A354&amp;'88101-daily-summary-by-site'!D$2&amp;'88101-daily-summary-by-site'!D$3,'AQS-88101'!$AC$2:$AC$2744&amp;'AQS-88101'!$E$2:$E$2744&amp;'AQS-88101'!$G$2:$G$2744,0)),""),"")</f>
        <v/>
      </c>
      <c r="E354" s="42" t="str">
        <f t="array" ref="E354">IFERROR(IF(INDEX('AQS-88101'!$M$2:$M$2744,MATCH('88101-daily-summary-by-site'!$A354&amp;'88101-daily-summary-by-site'!E$2&amp;'88101-daily-summary-by-site'!E$3,'AQS-88101'!$AC$2:$AC$2744&amp;'AQS-88101'!$E$2:$E$2744&amp;'AQS-88101'!$G$2:$G$2744,0))&lt;&gt;"",INDEX('AQS-88101'!$M$2:$M$2744,MATCH('88101-daily-summary-by-site'!$A354&amp;'88101-daily-summary-by-site'!E$2&amp;'88101-daily-summary-by-site'!E$3,'AQS-88101'!$AC$2:$AC$2744&amp;'AQS-88101'!$E$2:$E$2744&amp;'AQS-88101'!$G$2:$G$2744,0)),""),"")</f>
        <v/>
      </c>
      <c r="F354" s="42" t="str">
        <f t="array" ref="F354">IFERROR(IF(INDEX('AQS-88101'!$M$2:$M$2744,MATCH('88101-daily-summary-by-site'!$A354&amp;'88101-daily-summary-by-site'!F$2&amp;'88101-daily-summary-by-site'!F$3,'AQS-88101'!$AC$2:$AC$2744&amp;'AQS-88101'!$E$2:$E$2744&amp;'AQS-88101'!$G$2:$G$2744,0))&lt;&gt;"",INDEX('AQS-88101'!$M$2:$M$2744,MATCH('88101-daily-summary-by-site'!$A354&amp;'88101-daily-summary-by-site'!F$2&amp;'88101-daily-summary-by-site'!F$3,'AQS-88101'!$AC$2:$AC$2744&amp;'AQS-88101'!$E$2:$E$2744&amp;'AQS-88101'!$G$2:$G$2744,0)),""),"")</f>
        <v/>
      </c>
      <c r="G354" s="42" t="str">
        <f t="array" ref="G354">IFERROR(IF(INDEX('AQS-88101'!$M$2:$M$2744,MATCH('88101-daily-summary-by-site'!$A354&amp;'88101-daily-summary-by-site'!G$2&amp;'88101-daily-summary-by-site'!G$3,'AQS-88101'!$AC$2:$AC$2744&amp;'AQS-88101'!$E$2:$E$2744&amp;'AQS-88101'!$G$2:$G$2744,0))&lt;&gt;"",INDEX('AQS-88101'!$M$2:$M$2744,MATCH('88101-daily-summary-by-site'!$A354&amp;'88101-daily-summary-by-site'!G$2&amp;'88101-daily-summary-by-site'!G$3,'AQS-88101'!$AC$2:$AC$2744&amp;'AQS-88101'!$E$2:$E$2744&amp;'AQS-88101'!$G$2:$G$2744,0)),""),"")</f>
        <v/>
      </c>
      <c r="H354" s="42" t="str">
        <f t="array" ref="H354">IFERROR(IF(INDEX('AQS-88101'!$M$2:$M$2744,MATCH('88101-daily-summary-by-site'!$A354&amp;'88101-daily-summary-by-site'!H$2&amp;'88101-daily-summary-by-site'!H$3,'AQS-88101'!$AC$2:$AC$2744&amp;'AQS-88101'!$E$2:$E$2744&amp;'AQS-88101'!$G$2:$G$2744,0))&lt;&gt;"",INDEX('AQS-88101'!$M$2:$M$2744,MATCH('88101-daily-summary-by-site'!$A354&amp;'88101-daily-summary-by-site'!H$2&amp;'88101-daily-summary-by-site'!H$3,'AQS-88101'!$AC$2:$AC$2744&amp;'AQS-88101'!$E$2:$E$2744&amp;'AQS-88101'!$G$2:$G$2744,0)),""),"")</f>
        <v/>
      </c>
      <c r="I354" s="108" t="str">
        <f t="array" ref="I354">IFERROR(IF(INDEX('AQS-88101'!$M$2:$M$2744,MATCH('88101-daily-summary-by-site'!$A354&amp;'88101-daily-summary-by-site'!I$2&amp;'88101-daily-summary-by-site'!I$3,'AQS-88101'!$AC$2:$AC$2744&amp;'AQS-88101'!$E$2:$E$2744&amp;'AQS-88101'!$G$2:$G$2744,0))&lt;&gt;"",INDEX('AQS-88101'!$M$2:$M$2744,MATCH('88101-daily-summary-by-site'!$A354&amp;'88101-daily-summary-by-site'!I$2&amp;'88101-daily-summary-by-site'!I$3,'AQS-88101'!$AC$2:$AC$2744&amp;'AQS-88101'!$E$2:$E$2744&amp;'AQS-88101'!$G$2:$G$2744,0)),""),"")</f>
        <v/>
      </c>
      <c r="L354" s="107" t="str">
        <f t="shared" si="25"/>
        <v/>
      </c>
      <c r="M354" s="42" t="str">
        <f t="shared" si="26"/>
        <v/>
      </c>
      <c r="N354" s="42" t="str">
        <f t="shared" si="27"/>
        <v/>
      </c>
      <c r="O354" s="108" t="str">
        <f t="shared" si="28"/>
        <v/>
      </c>
    </row>
    <row r="355" spans="1:15" x14ac:dyDescent="0.25">
      <c r="A355" s="79">
        <f t="shared" si="29"/>
        <v>37117</v>
      </c>
      <c r="B355" s="107">
        <f t="array" ref="B355">IFERROR(IF(INDEX('AQS-88101'!$M$2:$M$2744,MATCH('88101-daily-summary-by-site'!$A355&amp;'88101-daily-summary-by-site'!B$2&amp;'88101-daily-summary-by-site'!B$3,'AQS-88101'!$AC$2:$AC$2744&amp;'AQS-88101'!$E$2:$E$2744&amp;'AQS-88101'!$G$2:$G$2744,0))&lt;&gt;"",INDEX('AQS-88101'!$M$2:$M$2744,MATCH('88101-daily-summary-by-site'!$A355&amp;'88101-daily-summary-by-site'!B$2&amp;'88101-daily-summary-by-site'!B$3,'AQS-88101'!$AC$2:$AC$2744&amp;'AQS-88101'!$E$2:$E$2744&amp;'AQS-88101'!$G$2:$G$2744,0)),""),"")</f>
        <v>4.3</v>
      </c>
      <c r="C355" s="42" t="str">
        <f t="array" ref="C355">IFERROR(IF(INDEX('AQS-88101'!$M$2:$M$2744,MATCH('88101-daily-summary-by-site'!$A355&amp;'88101-daily-summary-by-site'!C$2&amp;'88101-daily-summary-by-site'!C$3,'AQS-88101'!$AC$2:$AC$2744&amp;'AQS-88101'!$E$2:$E$2744&amp;'AQS-88101'!$G$2:$G$2744,0))&lt;&gt;"",INDEX('AQS-88101'!$M$2:$M$2744,MATCH('88101-daily-summary-by-site'!$A355&amp;'88101-daily-summary-by-site'!C$2&amp;'88101-daily-summary-by-site'!C$3,'AQS-88101'!$AC$2:$AC$2744&amp;'AQS-88101'!$E$2:$E$2744&amp;'AQS-88101'!$G$2:$G$2744,0)),""),"")</f>
        <v/>
      </c>
      <c r="D355" s="42" t="str">
        <f t="array" ref="D355">IFERROR(IF(INDEX('AQS-88101'!$M$2:$M$2744,MATCH('88101-daily-summary-by-site'!$A355&amp;'88101-daily-summary-by-site'!D$2&amp;'88101-daily-summary-by-site'!D$3,'AQS-88101'!$AC$2:$AC$2744&amp;'AQS-88101'!$E$2:$E$2744&amp;'AQS-88101'!$G$2:$G$2744,0))&lt;&gt;"",INDEX('AQS-88101'!$M$2:$M$2744,MATCH('88101-daily-summary-by-site'!$A355&amp;'88101-daily-summary-by-site'!D$2&amp;'88101-daily-summary-by-site'!D$3,'AQS-88101'!$AC$2:$AC$2744&amp;'AQS-88101'!$E$2:$E$2744&amp;'AQS-88101'!$G$2:$G$2744,0)),""),"")</f>
        <v/>
      </c>
      <c r="E355" s="42" t="str">
        <f t="array" ref="E355">IFERROR(IF(INDEX('AQS-88101'!$M$2:$M$2744,MATCH('88101-daily-summary-by-site'!$A355&amp;'88101-daily-summary-by-site'!E$2&amp;'88101-daily-summary-by-site'!E$3,'AQS-88101'!$AC$2:$AC$2744&amp;'AQS-88101'!$E$2:$E$2744&amp;'AQS-88101'!$G$2:$G$2744,0))&lt;&gt;"",INDEX('AQS-88101'!$M$2:$M$2744,MATCH('88101-daily-summary-by-site'!$A355&amp;'88101-daily-summary-by-site'!E$2&amp;'88101-daily-summary-by-site'!E$3,'AQS-88101'!$AC$2:$AC$2744&amp;'AQS-88101'!$E$2:$E$2744&amp;'AQS-88101'!$G$2:$G$2744,0)),""),"")</f>
        <v/>
      </c>
      <c r="F355" s="42" t="str">
        <f t="array" ref="F355">IFERROR(IF(INDEX('AQS-88101'!$M$2:$M$2744,MATCH('88101-daily-summary-by-site'!$A355&amp;'88101-daily-summary-by-site'!F$2&amp;'88101-daily-summary-by-site'!F$3,'AQS-88101'!$AC$2:$AC$2744&amp;'AQS-88101'!$E$2:$E$2744&amp;'AQS-88101'!$G$2:$G$2744,0))&lt;&gt;"",INDEX('AQS-88101'!$M$2:$M$2744,MATCH('88101-daily-summary-by-site'!$A355&amp;'88101-daily-summary-by-site'!F$2&amp;'88101-daily-summary-by-site'!F$3,'AQS-88101'!$AC$2:$AC$2744&amp;'AQS-88101'!$E$2:$E$2744&amp;'AQS-88101'!$G$2:$G$2744,0)),""),"")</f>
        <v/>
      </c>
      <c r="G355" s="42" t="str">
        <f t="array" ref="G355">IFERROR(IF(INDEX('AQS-88101'!$M$2:$M$2744,MATCH('88101-daily-summary-by-site'!$A355&amp;'88101-daily-summary-by-site'!G$2&amp;'88101-daily-summary-by-site'!G$3,'AQS-88101'!$AC$2:$AC$2744&amp;'AQS-88101'!$E$2:$E$2744&amp;'AQS-88101'!$G$2:$G$2744,0))&lt;&gt;"",INDEX('AQS-88101'!$M$2:$M$2744,MATCH('88101-daily-summary-by-site'!$A355&amp;'88101-daily-summary-by-site'!G$2&amp;'88101-daily-summary-by-site'!G$3,'AQS-88101'!$AC$2:$AC$2744&amp;'AQS-88101'!$E$2:$E$2744&amp;'AQS-88101'!$G$2:$G$2744,0)),""),"")</f>
        <v/>
      </c>
      <c r="H355" s="42" t="str">
        <f t="array" ref="H355">IFERROR(IF(INDEX('AQS-88101'!$M$2:$M$2744,MATCH('88101-daily-summary-by-site'!$A355&amp;'88101-daily-summary-by-site'!H$2&amp;'88101-daily-summary-by-site'!H$3,'AQS-88101'!$AC$2:$AC$2744&amp;'AQS-88101'!$E$2:$E$2744&amp;'AQS-88101'!$G$2:$G$2744,0))&lt;&gt;"",INDEX('AQS-88101'!$M$2:$M$2744,MATCH('88101-daily-summary-by-site'!$A355&amp;'88101-daily-summary-by-site'!H$2&amp;'88101-daily-summary-by-site'!H$3,'AQS-88101'!$AC$2:$AC$2744&amp;'AQS-88101'!$E$2:$E$2744&amp;'AQS-88101'!$G$2:$G$2744,0)),""),"")</f>
        <v/>
      </c>
      <c r="I355" s="108" t="str">
        <f t="array" ref="I355">IFERROR(IF(INDEX('AQS-88101'!$M$2:$M$2744,MATCH('88101-daily-summary-by-site'!$A355&amp;'88101-daily-summary-by-site'!I$2&amp;'88101-daily-summary-by-site'!I$3,'AQS-88101'!$AC$2:$AC$2744&amp;'AQS-88101'!$E$2:$E$2744&amp;'AQS-88101'!$G$2:$G$2744,0))&lt;&gt;"",INDEX('AQS-88101'!$M$2:$M$2744,MATCH('88101-daily-summary-by-site'!$A355&amp;'88101-daily-summary-by-site'!I$2&amp;'88101-daily-summary-by-site'!I$3,'AQS-88101'!$AC$2:$AC$2744&amp;'AQS-88101'!$E$2:$E$2744&amp;'AQS-88101'!$G$2:$G$2744,0)),""),"")</f>
        <v/>
      </c>
      <c r="L355" s="107">
        <f t="shared" si="25"/>
        <v>4.3</v>
      </c>
      <c r="M355" s="42" t="str">
        <f t="shared" si="26"/>
        <v/>
      </c>
      <c r="N355" s="42" t="str">
        <f t="shared" si="27"/>
        <v/>
      </c>
      <c r="O355" s="108" t="str">
        <f t="shared" si="28"/>
        <v/>
      </c>
    </row>
    <row r="356" spans="1:15" x14ac:dyDescent="0.25">
      <c r="A356" s="79">
        <f t="shared" si="29"/>
        <v>37118</v>
      </c>
      <c r="B356" s="107" t="str">
        <f t="array" ref="B356">IFERROR(IF(INDEX('AQS-88101'!$M$2:$M$2744,MATCH('88101-daily-summary-by-site'!$A356&amp;'88101-daily-summary-by-site'!B$2&amp;'88101-daily-summary-by-site'!B$3,'AQS-88101'!$AC$2:$AC$2744&amp;'AQS-88101'!$E$2:$E$2744&amp;'AQS-88101'!$G$2:$G$2744,0))&lt;&gt;"",INDEX('AQS-88101'!$M$2:$M$2744,MATCH('88101-daily-summary-by-site'!$A356&amp;'88101-daily-summary-by-site'!B$2&amp;'88101-daily-summary-by-site'!B$3,'AQS-88101'!$AC$2:$AC$2744&amp;'AQS-88101'!$E$2:$E$2744&amp;'AQS-88101'!$G$2:$G$2744,0)),""),"")</f>
        <v/>
      </c>
      <c r="C356" s="42" t="str">
        <f t="array" ref="C356">IFERROR(IF(INDEX('AQS-88101'!$M$2:$M$2744,MATCH('88101-daily-summary-by-site'!$A356&amp;'88101-daily-summary-by-site'!C$2&amp;'88101-daily-summary-by-site'!C$3,'AQS-88101'!$AC$2:$AC$2744&amp;'AQS-88101'!$E$2:$E$2744&amp;'AQS-88101'!$G$2:$G$2744,0))&lt;&gt;"",INDEX('AQS-88101'!$M$2:$M$2744,MATCH('88101-daily-summary-by-site'!$A356&amp;'88101-daily-summary-by-site'!C$2&amp;'88101-daily-summary-by-site'!C$3,'AQS-88101'!$AC$2:$AC$2744&amp;'AQS-88101'!$E$2:$E$2744&amp;'AQS-88101'!$G$2:$G$2744,0)),""),"")</f>
        <v/>
      </c>
      <c r="D356" s="42" t="str">
        <f t="array" ref="D356">IFERROR(IF(INDEX('AQS-88101'!$M$2:$M$2744,MATCH('88101-daily-summary-by-site'!$A356&amp;'88101-daily-summary-by-site'!D$2&amp;'88101-daily-summary-by-site'!D$3,'AQS-88101'!$AC$2:$AC$2744&amp;'AQS-88101'!$E$2:$E$2744&amp;'AQS-88101'!$G$2:$G$2744,0))&lt;&gt;"",INDEX('AQS-88101'!$M$2:$M$2744,MATCH('88101-daily-summary-by-site'!$A356&amp;'88101-daily-summary-by-site'!D$2&amp;'88101-daily-summary-by-site'!D$3,'AQS-88101'!$AC$2:$AC$2744&amp;'AQS-88101'!$E$2:$E$2744&amp;'AQS-88101'!$G$2:$G$2744,0)),""),"")</f>
        <v/>
      </c>
      <c r="E356" s="42" t="str">
        <f t="array" ref="E356">IFERROR(IF(INDEX('AQS-88101'!$M$2:$M$2744,MATCH('88101-daily-summary-by-site'!$A356&amp;'88101-daily-summary-by-site'!E$2&amp;'88101-daily-summary-by-site'!E$3,'AQS-88101'!$AC$2:$AC$2744&amp;'AQS-88101'!$E$2:$E$2744&amp;'AQS-88101'!$G$2:$G$2744,0))&lt;&gt;"",INDEX('AQS-88101'!$M$2:$M$2744,MATCH('88101-daily-summary-by-site'!$A356&amp;'88101-daily-summary-by-site'!E$2&amp;'88101-daily-summary-by-site'!E$3,'AQS-88101'!$AC$2:$AC$2744&amp;'AQS-88101'!$E$2:$E$2744&amp;'AQS-88101'!$G$2:$G$2744,0)),""),"")</f>
        <v/>
      </c>
      <c r="F356" s="42" t="str">
        <f t="array" ref="F356">IFERROR(IF(INDEX('AQS-88101'!$M$2:$M$2744,MATCH('88101-daily-summary-by-site'!$A356&amp;'88101-daily-summary-by-site'!F$2&amp;'88101-daily-summary-by-site'!F$3,'AQS-88101'!$AC$2:$AC$2744&amp;'AQS-88101'!$E$2:$E$2744&amp;'AQS-88101'!$G$2:$G$2744,0))&lt;&gt;"",INDEX('AQS-88101'!$M$2:$M$2744,MATCH('88101-daily-summary-by-site'!$A356&amp;'88101-daily-summary-by-site'!F$2&amp;'88101-daily-summary-by-site'!F$3,'AQS-88101'!$AC$2:$AC$2744&amp;'AQS-88101'!$E$2:$E$2744&amp;'AQS-88101'!$G$2:$G$2744,0)),""),"")</f>
        <v/>
      </c>
      <c r="G356" s="42" t="str">
        <f t="array" ref="G356">IFERROR(IF(INDEX('AQS-88101'!$M$2:$M$2744,MATCH('88101-daily-summary-by-site'!$A356&amp;'88101-daily-summary-by-site'!G$2&amp;'88101-daily-summary-by-site'!G$3,'AQS-88101'!$AC$2:$AC$2744&amp;'AQS-88101'!$E$2:$E$2744&amp;'AQS-88101'!$G$2:$G$2744,0))&lt;&gt;"",INDEX('AQS-88101'!$M$2:$M$2744,MATCH('88101-daily-summary-by-site'!$A356&amp;'88101-daily-summary-by-site'!G$2&amp;'88101-daily-summary-by-site'!G$3,'AQS-88101'!$AC$2:$AC$2744&amp;'AQS-88101'!$E$2:$E$2744&amp;'AQS-88101'!$G$2:$G$2744,0)),""),"")</f>
        <v/>
      </c>
      <c r="H356" s="42" t="str">
        <f t="array" ref="H356">IFERROR(IF(INDEX('AQS-88101'!$M$2:$M$2744,MATCH('88101-daily-summary-by-site'!$A356&amp;'88101-daily-summary-by-site'!H$2&amp;'88101-daily-summary-by-site'!H$3,'AQS-88101'!$AC$2:$AC$2744&amp;'AQS-88101'!$E$2:$E$2744&amp;'AQS-88101'!$G$2:$G$2744,0))&lt;&gt;"",INDEX('AQS-88101'!$M$2:$M$2744,MATCH('88101-daily-summary-by-site'!$A356&amp;'88101-daily-summary-by-site'!H$2&amp;'88101-daily-summary-by-site'!H$3,'AQS-88101'!$AC$2:$AC$2744&amp;'AQS-88101'!$E$2:$E$2744&amp;'AQS-88101'!$G$2:$G$2744,0)),""),"")</f>
        <v/>
      </c>
      <c r="I356" s="108" t="str">
        <f t="array" ref="I356">IFERROR(IF(INDEX('AQS-88101'!$M$2:$M$2744,MATCH('88101-daily-summary-by-site'!$A356&amp;'88101-daily-summary-by-site'!I$2&amp;'88101-daily-summary-by-site'!I$3,'AQS-88101'!$AC$2:$AC$2744&amp;'AQS-88101'!$E$2:$E$2744&amp;'AQS-88101'!$G$2:$G$2744,0))&lt;&gt;"",INDEX('AQS-88101'!$M$2:$M$2744,MATCH('88101-daily-summary-by-site'!$A356&amp;'88101-daily-summary-by-site'!I$2&amp;'88101-daily-summary-by-site'!I$3,'AQS-88101'!$AC$2:$AC$2744&amp;'AQS-88101'!$E$2:$E$2744&amp;'AQS-88101'!$G$2:$G$2744,0)),""),"")</f>
        <v/>
      </c>
      <c r="L356" s="107" t="str">
        <f t="shared" si="25"/>
        <v/>
      </c>
      <c r="M356" s="42" t="str">
        <f t="shared" si="26"/>
        <v/>
      </c>
      <c r="N356" s="42" t="str">
        <f t="shared" si="27"/>
        <v/>
      </c>
      <c r="O356" s="108" t="str">
        <f t="shared" si="28"/>
        <v/>
      </c>
    </row>
    <row r="357" spans="1:15" x14ac:dyDescent="0.25">
      <c r="A357" s="79">
        <f t="shared" si="29"/>
        <v>37119</v>
      </c>
      <c r="B357" s="107" t="str">
        <f t="array" ref="B357">IFERROR(IF(INDEX('AQS-88101'!$M$2:$M$2744,MATCH('88101-daily-summary-by-site'!$A357&amp;'88101-daily-summary-by-site'!B$2&amp;'88101-daily-summary-by-site'!B$3,'AQS-88101'!$AC$2:$AC$2744&amp;'AQS-88101'!$E$2:$E$2744&amp;'AQS-88101'!$G$2:$G$2744,0))&lt;&gt;"",INDEX('AQS-88101'!$M$2:$M$2744,MATCH('88101-daily-summary-by-site'!$A357&amp;'88101-daily-summary-by-site'!B$2&amp;'88101-daily-summary-by-site'!B$3,'AQS-88101'!$AC$2:$AC$2744&amp;'AQS-88101'!$E$2:$E$2744&amp;'AQS-88101'!$G$2:$G$2744,0)),""),"")</f>
        <v/>
      </c>
      <c r="C357" s="42" t="str">
        <f t="array" ref="C357">IFERROR(IF(INDEX('AQS-88101'!$M$2:$M$2744,MATCH('88101-daily-summary-by-site'!$A357&amp;'88101-daily-summary-by-site'!C$2&amp;'88101-daily-summary-by-site'!C$3,'AQS-88101'!$AC$2:$AC$2744&amp;'AQS-88101'!$E$2:$E$2744&amp;'AQS-88101'!$G$2:$G$2744,0))&lt;&gt;"",INDEX('AQS-88101'!$M$2:$M$2744,MATCH('88101-daily-summary-by-site'!$A357&amp;'88101-daily-summary-by-site'!C$2&amp;'88101-daily-summary-by-site'!C$3,'AQS-88101'!$AC$2:$AC$2744&amp;'AQS-88101'!$E$2:$E$2744&amp;'AQS-88101'!$G$2:$G$2744,0)),""),"")</f>
        <v/>
      </c>
      <c r="D357" s="42" t="str">
        <f t="array" ref="D357">IFERROR(IF(INDEX('AQS-88101'!$M$2:$M$2744,MATCH('88101-daily-summary-by-site'!$A357&amp;'88101-daily-summary-by-site'!D$2&amp;'88101-daily-summary-by-site'!D$3,'AQS-88101'!$AC$2:$AC$2744&amp;'AQS-88101'!$E$2:$E$2744&amp;'AQS-88101'!$G$2:$G$2744,0))&lt;&gt;"",INDEX('AQS-88101'!$M$2:$M$2744,MATCH('88101-daily-summary-by-site'!$A357&amp;'88101-daily-summary-by-site'!D$2&amp;'88101-daily-summary-by-site'!D$3,'AQS-88101'!$AC$2:$AC$2744&amp;'AQS-88101'!$E$2:$E$2744&amp;'AQS-88101'!$G$2:$G$2744,0)),""),"")</f>
        <v/>
      </c>
      <c r="E357" s="42" t="str">
        <f t="array" ref="E357">IFERROR(IF(INDEX('AQS-88101'!$M$2:$M$2744,MATCH('88101-daily-summary-by-site'!$A357&amp;'88101-daily-summary-by-site'!E$2&amp;'88101-daily-summary-by-site'!E$3,'AQS-88101'!$AC$2:$AC$2744&amp;'AQS-88101'!$E$2:$E$2744&amp;'AQS-88101'!$G$2:$G$2744,0))&lt;&gt;"",INDEX('AQS-88101'!$M$2:$M$2744,MATCH('88101-daily-summary-by-site'!$A357&amp;'88101-daily-summary-by-site'!E$2&amp;'88101-daily-summary-by-site'!E$3,'AQS-88101'!$AC$2:$AC$2744&amp;'AQS-88101'!$E$2:$E$2744&amp;'AQS-88101'!$G$2:$G$2744,0)),""),"")</f>
        <v/>
      </c>
      <c r="F357" s="42" t="str">
        <f t="array" ref="F357">IFERROR(IF(INDEX('AQS-88101'!$M$2:$M$2744,MATCH('88101-daily-summary-by-site'!$A357&amp;'88101-daily-summary-by-site'!F$2&amp;'88101-daily-summary-by-site'!F$3,'AQS-88101'!$AC$2:$AC$2744&amp;'AQS-88101'!$E$2:$E$2744&amp;'AQS-88101'!$G$2:$G$2744,0))&lt;&gt;"",INDEX('AQS-88101'!$M$2:$M$2744,MATCH('88101-daily-summary-by-site'!$A357&amp;'88101-daily-summary-by-site'!F$2&amp;'88101-daily-summary-by-site'!F$3,'AQS-88101'!$AC$2:$AC$2744&amp;'AQS-88101'!$E$2:$E$2744&amp;'AQS-88101'!$G$2:$G$2744,0)),""),"")</f>
        <v/>
      </c>
      <c r="G357" s="42" t="str">
        <f t="array" ref="G357">IFERROR(IF(INDEX('AQS-88101'!$M$2:$M$2744,MATCH('88101-daily-summary-by-site'!$A357&amp;'88101-daily-summary-by-site'!G$2&amp;'88101-daily-summary-by-site'!G$3,'AQS-88101'!$AC$2:$AC$2744&amp;'AQS-88101'!$E$2:$E$2744&amp;'AQS-88101'!$G$2:$G$2744,0))&lt;&gt;"",INDEX('AQS-88101'!$M$2:$M$2744,MATCH('88101-daily-summary-by-site'!$A357&amp;'88101-daily-summary-by-site'!G$2&amp;'88101-daily-summary-by-site'!G$3,'AQS-88101'!$AC$2:$AC$2744&amp;'AQS-88101'!$E$2:$E$2744&amp;'AQS-88101'!$G$2:$G$2744,0)),""),"")</f>
        <v/>
      </c>
      <c r="H357" s="42" t="str">
        <f t="array" ref="H357">IFERROR(IF(INDEX('AQS-88101'!$M$2:$M$2744,MATCH('88101-daily-summary-by-site'!$A357&amp;'88101-daily-summary-by-site'!H$2&amp;'88101-daily-summary-by-site'!H$3,'AQS-88101'!$AC$2:$AC$2744&amp;'AQS-88101'!$E$2:$E$2744&amp;'AQS-88101'!$G$2:$G$2744,0))&lt;&gt;"",INDEX('AQS-88101'!$M$2:$M$2744,MATCH('88101-daily-summary-by-site'!$A357&amp;'88101-daily-summary-by-site'!H$2&amp;'88101-daily-summary-by-site'!H$3,'AQS-88101'!$AC$2:$AC$2744&amp;'AQS-88101'!$E$2:$E$2744&amp;'AQS-88101'!$G$2:$G$2744,0)),""),"")</f>
        <v/>
      </c>
      <c r="I357" s="108" t="str">
        <f t="array" ref="I357">IFERROR(IF(INDEX('AQS-88101'!$M$2:$M$2744,MATCH('88101-daily-summary-by-site'!$A357&amp;'88101-daily-summary-by-site'!I$2&amp;'88101-daily-summary-by-site'!I$3,'AQS-88101'!$AC$2:$AC$2744&amp;'AQS-88101'!$E$2:$E$2744&amp;'AQS-88101'!$G$2:$G$2744,0))&lt;&gt;"",INDEX('AQS-88101'!$M$2:$M$2744,MATCH('88101-daily-summary-by-site'!$A357&amp;'88101-daily-summary-by-site'!I$2&amp;'88101-daily-summary-by-site'!I$3,'AQS-88101'!$AC$2:$AC$2744&amp;'AQS-88101'!$E$2:$E$2744&amp;'AQS-88101'!$G$2:$G$2744,0)),""),"")</f>
        <v/>
      </c>
      <c r="L357" s="107" t="str">
        <f t="shared" si="25"/>
        <v/>
      </c>
      <c r="M357" s="42" t="str">
        <f t="shared" si="26"/>
        <v/>
      </c>
      <c r="N357" s="42" t="str">
        <f t="shared" si="27"/>
        <v/>
      </c>
      <c r="O357" s="108" t="str">
        <f t="shared" si="28"/>
        <v/>
      </c>
    </row>
    <row r="358" spans="1:15" x14ac:dyDescent="0.25">
      <c r="A358" s="79">
        <f t="shared" si="29"/>
        <v>37120</v>
      </c>
      <c r="B358" s="107">
        <f t="array" ref="B358">IFERROR(IF(INDEX('AQS-88101'!$M$2:$M$2744,MATCH('88101-daily-summary-by-site'!$A358&amp;'88101-daily-summary-by-site'!B$2&amp;'88101-daily-summary-by-site'!B$3,'AQS-88101'!$AC$2:$AC$2744&amp;'AQS-88101'!$E$2:$E$2744&amp;'AQS-88101'!$G$2:$G$2744,0))&lt;&gt;"",INDEX('AQS-88101'!$M$2:$M$2744,MATCH('88101-daily-summary-by-site'!$A358&amp;'88101-daily-summary-by-site'!B$2&amp;'88101-daily-summary-by-site'!B$3,'AQS-88101'!$AC$2:$AC$2744&amp;'AQS-88101'!$E$2:$E$2744&amp;'AQS-88101'!$G$2:$G$2744,0)),""),"")</f>
        <v>4.8</v>
      </c>
      <c r="C358" s="42" t="str">
        <f t="array" ref="C358">IFERROR(IF(INDEX('AQS-88101'!$M$2:$M$2744,MATCH('88101-daily-summary-by-site'!$A358&amp;'88101-daily-summary-by-site'!C$2&amp;'88101-daily-summary-by-site'!C$3,'AQS-88101'!$AC$2:$AC$2744&amp;'AQS-88101'!$E$2:$E$2744&amp;'AQS-88101'!$G$2:$G$2744,0))&lt;&gt;"",INDEX('AQS-88101'!$M$2:$M$2744,MATCH('88101-daily-summary-by-site'!$A358&amp;'88101-daily-summary-by-site'!C$2&amp;'88101-daily-summary-by-site'!C$3,'AQS-88101'!$AC$2:$AC$2744&amp;'AQS-88101'!$E$2:$E$2744&amp;'AQS-88101'!$G$2:$G$2744,0)),""),"")</f>
        <v/>
      </c>
      <c r="D358" s="42" t="str">
        <f t="array" ref="D358">IFERROR(IF(INDEX('AQS-88101'!$M$2:$M$2744,MATCH('88101-daily-summary-by-site'!$A358&amp;'88101-daily-summary-by-site'!D$2&amp;'88101-daily-summary-by-site'!D$3,'AQS-88101'!$AC$2:$AC$2744&amp;'AQS-88101'!$E$2:$E$2744&amp;'AQS-88101'!$G$2:$G$2744,0))&lt;&gt;"",INDEX('AQS-88101'!$M$2:$M$2744,MATCH('88101-daily-summary-by-site'!$A358&amp;'88101-daily-summary-by-site'!D$2&amp;'88101-daily-summary-by-site'!D$3,'AQS-88101'!$AC$2:$AC$2744&amp;'AQS-88101'!$E$2:$E$2744&amp;'AQS-88101'!$G$2:$G$2744,0)),""),"")</f>
        <v/>
      </c>
      <c r="E358" s="42" t="str">
        <f t="array" ref="E358">IFERROR(IF(INDEX('AQS-88101'!$M$2:$M$2744,MATCH('88101-daily-summary-by-site'!$A358&amp;'88101-daily-summary-by-site'!E$2&amp;'88101-daily-summary-by-site'!E$3,'AQS-88101'!$AC$2:$AC$2744&amp;'AQS-88101'!$E$2:$E$2744&amp;'AQS-88101'!$G$2:$G$2744,0))&lt;&gt;"",INDEX('AQS-88101'!$M$2:$M$2744,MATCH('88101-daily-summary-by-site'!$A358&amp;'88101-daily-summary-by-site'!E$2&amp;'88101-daily-summary-by-site'!E$3,'AQS-88101'!$AC$2:$AC$2744&amp;'AQS-88101'!$E$2:$E$2744&amp;'AQS-88101'!$G$2:$G$2744,0)),""),"")</f>
        <v/>
      </c>
      <c r="F358" s="42" t="str">
        <f t="array" ref="F358">IFERROR(IF(INDEX('AQS-88101'!$M$2:$M$2744,MATCH('88101-daily-summary-by-site'!$A358&amp;'88101-daily-summary-by-site'!F$2&amp;'88101-daily-summary-by-site'!F$3,'AQS-88101'!$AC$2:$AC$2744&amp;'AQS-88101'!$E$2:$E$2744&amp;'AQS-88101'!$G$2:$G$2744,0))&lt;&gt;"",INDEX('AQS-88101'!$M$2:$M$2744,MATCH('88101-daily-summary-by-site'!$A358&amp;'88101-daily-summary-by-site'!F$2&amp;'88101-daily-summary-by-site'!F$3,'AQS-88101'!$AC$2:$AC$2744&amp;'AQS-88101'!$E$2:$E$2744&amp;'AQS-88101'!$G$2:$G$2744,0)),""),"")</f>
        <v/>
      </c>
      <c r="G358" s="42" t="str">
        <f t="array" ref="G358">IFERROR(IF(INDEX('AQS-88101'!$M$2:$M$2744,MATCH('88101-daily-summary-by-site'!$A358&amp;'88101-daily-summary-by-site'!G$2&amp;'88101-daily-summary-by-site'!G$3,'AQS-88101'!$AC$2:$AC$2744&amp;'AQS-88101'!$E$2:$E$2744&amp;'AQS-88101'!$G$2:$G$2744,0))&lt;&gt;"",INDEX('AQS-88101'!$M$2:$M$2744,MATCH('88101-daily-summary-by-site'!$A358&amp;'88101-daily-summary-by-site'!G$2&amp;'88101-daily-summary-by-site'!G$3,'AQS-88101'!$AC$2:$AC$2744&amp;'AQS-88101'!$E$2:$E$2744&amp;'AQS-88101'!$G$2:$G$2744,0)),""),"")</f>
        <v/>
      </c>
      <c r="H358" s="42" t="str">
        <f t="array" ref="H358">IFERROR(IF(INDEX('AQS-88101'!$M$2:$M$2744,MATCH('88101-daily-summary-by-site'!$A358&amp;'88101-daily-summary-by-site'!H$2&amp;'88101-daily-summary-by-site'!H$3,'AQS-88101'!$AC$2:$AC$2744&amp;'AQS-88101'!$E$2:$E$2744&amp;'AQS-88101'!$G$2:$G$2744,0))&lt;&gt;"",INDEX('AQS-88101'!$M$2:$M$2744,MATCH('88101-daily-summary-by-site'!$A358&amp;'88101-daily-summary-by-site'!H$2&amp;'88101-daily-summary-by-site'!H$3,'AQS-88101'!$AC$2:$AC$2744&amp;'AQS-88101'!$E$2:$E$2744&amp;'AQS-88101'!$G$2:$G$2744,0)),""),"")</f>
        <v/>
      </c>
      <c r="I358" s="108" t="str">
        <f t="array" ref="I358">IFERROR(IF(INDEX('AQS-88101'!$M$2:$M$2744,MATCH('88101-daily-summary-by-site'!$A358&amp;'88101-daily-summary-by-site'!I$2&amp;'88101-daily-summary-by-site'!I$3,'AQS-88101'!$AC$2:$AC$2744&amp;'AQS-88101'!$E$2:$E$2744&amp;'AQS-88101'!$G$2:$G$2744,0))&lt;&gt;"",INDEX('AQS-88101'!$M$2:$M$2744,MATCH('88101-daily-summary-by-site'!$A358&amp;'88101-daily-summary-by-site'!I$2&amp;'88101-daily-summary-by-site'!I$3,'AQS-88101'!$AC$2:$AC$2744&amp;'AQS-88101'!$E$2:$E$2744&amp;'AQS-88101'!$G$2:$G$2744,0)),""),"")</f>
        <v/>
      </c>
      <c r="L358" s="107">
        <f t="shared" si="25"/>
        <v>4.8</v>
      </c>
      <c r="M358" s="42" t="str">
        <f t="shared" si="26"/>
        <v/>
      </c>
      <c r="N358" s="42" t="str">
        <f t="shared" si="27"/>
        <v/>
      </c>
      <c r="O358" s="108" t="str">
        <f t="shared" si="28"/>
        <v/>
      </c>
    </row>
    <row r="359" spans="1:15" x14ac:dyDescent="0.25">
      <c r="A359" s="79">
        <f t="shared" si="29"/>
        <v>37121</v>
      </c>
      <c r="B359" s="107" t="str">
        <f t="array" ref="B359">IFERROR(IF(INDEX('AQS-88101'!$M$2:$M$2744,MATCH('88101-daily-summary-by-site'!$A359&amp;'88101-daily-summary-by-site'!B$2&amp;'88101-daily-summary-by-site'!B$3,'AQS-88101'!$AC$2:$AC$2744&amp;'AQS-88101'!$E$2:$E$2744&amp;'AQS-88101'!$G$2:$G$2744,0))&lt;&gt;"",INDEX('AQS-88101'!$M$2:$M$2744,MATCH('88101-daily-summary-by-site'!$A359&amp;'88101-daily-summary-by-site'!B$2&amp;'88101-daily-summary-by-site'!B$3,'AQS-88101'!$AC$2:$AC$2744&amp;'AQS-88101'!$E$2:$E$2744&amp;'AQS-88101'!$G$2:$G$2744,0)),""),"")</f>
        <v/>
      </c>
      <c r="C359" s="42" t="str">
        <f t="array" ref="C359">IFERROR(IF(INDEX('AQS-88101'!$M$2:$M$2744,MATCH('88101-daily-summary-by-site'!$A359&amp;'88101-daily-summary-by-site'!C$2&amp;'88101-daily-summary-by-site'!C$3,'AQS-88101'!$AC$2:$AC$2744&amp;'AQS-88101'!$E$2:$E$2744&amp;'AQS-88101'!$G$2:$G$2744,0))&lt;&gt;"",INDEX('AQS-88101'!$M$2:$M$2744,MATCH('88101-daily-summary-by-site'!$A359&amp;'88101-daily-summary-by-site'!C$2&amp;'88101-daily-summary-by-site'!C$3,'AQS-88101'!$AC$2:$AC$2744&amp;'AQS-88101'!$E$2:$E$2744&amp;'AQS-88101'!$G$2:$G$2744,0)),""),"")</f>
        <v/>
      </c>
      <c r="D359" s="42" t="str">
        <f t="array" ref="D359">IFERROR(IF(INDEX('AQS-88101'!$M$2:$M$2744,MATCH('88101-daily-summary-by-site'!$A359&amp;'88101-daily-summary-by-site'!D$2&amp;'88101-daily-summary-by-site'!D$3,'AQS-88101'!$AC$2:$AC$2744&amp;'AQS-88101'!$E$2:$E$2744&amp;'AQS-88101'!$G$2:$G$2744,0))&lt;&gt;"",INDEX('AQS-88101'!$M$2:$M$2744,MATCH('88101-daily-summary-by-site'!$A359&amp;'88101-daily-summary-by-site'!D$2&amp;'88101-daily-summary-by-site'!D$3,'AQS-88101'!$AC$2:$AC$2744&amp;'AQS-88101'!$E$2:$E$2744&amp;'AQS-88101'!$G$2:$G$2744,0)),""),"")</f>
        <v/>
      </c>
      <c r="E359" s="42" t="str">
        <f t="array" ref="E359">IFERROR(IF(INDEX('AQS-88101'!$M$2:$M$2744,MATCH('88101-daily-summary-by-site'!$A359&amp;'88101-daily-summary-by-site'!E$2&amp;'88101-daily-summary-by-site'!E$3,'AQS-88101'!$AC$2:$AC$2744&amp;'AQS-88101'!$E$2:$E$2744&amp;'AQS-88101'!$G$2:$G$2744,0))&lt;&gt;"",INDEX('AQS-88101'!$M$2:$M$2744,MATCH('88101-daily-summary-by-site'!$A359&amp;'88101-daily-summary-by-site'!E$2&amp;'88101-daily-summary-by-site'!E$3,'AQS-88101'!$AC$2:$AC$2744&amp;'AQS-88101'!$E$2:$E$2744&amp;'AQS-88101'!$G$2:$G$2744,0)),""),"")</f>
        <v/>
      </c>
      <c r="F359" s="42" t="str">
        <f t="array" ref="F359">IFERROR(IF(INDEX('AQS-88101'!$M$2:$M$2744,MATCH('88101-daily-summary-by-site'!$A359&amp;'88101-daily-summary-by-site'!F$2&amp;'88101-daily-summary-by-site'!F$3,'AQS-88101'!$AC$2:$AC$2744&amp;'AQS-88101'!$E$2:$E$2744&amp;'AQS-88101'!$G$2:$G$2744,0))&lt;&gt;"",INDEX('AQS-88101'!$M$2:$M$2744,MATCH('88101-daily-summary-by-site'!$A359&amp;'88101-daily-summary-by-site'!F$2&amp;'88101-daily-summary-by-site'!F$3,'AQS-88101'!$AC$2:$AC$2744&amp;'AQS-88101'!$E$2:$E$2744&amp;'AQS-88101'!$G$2:$G$2744,0)),""),"")</f>
        <v/>
      </c>
      <c r="G359" s="42" t="str">
        <f t="array" ref="G359">IFERROR(IF(INDEX('AQS-88101'!$M$2:$M$2744,MATCH('88101-daily-summary-by-site'!$A359&amp;'88101-daily-summary-by-site'!G$2&amp;'88101-daily-summary-by-site'!G$3,'AQS-88101'!$AC$2:$AC$2744&amp;'AQS-88101'!$E$2:$E$2744&amp;'AQS-88101'!$G$2:$G$2744,0))&lt;&gt;"",INDEX('AQS-88101'!$M$2:$M$2744,MATCH('88101-daily-summary-by-site'!$A359&amp;'88101-daily-summary-by-site'!G$2&amp;'88101-daily-summary-by-site'!G$3,'AQS-88101'!$AC$2:$AC$2744&amp;'AQS-88101'!$E$2:$E$2744&amp;'AQS-88101'!$G$2:$G$2744,0)),""),"")</f>
        <v/>
      </c>
      <c r="H359" s="42" t="str">
        <f t="array" ref="H359">IFERROR(IF(INDEX('AQS-88101'!$M$2:$M$2744,MATCH('88101-daily-summary-by-site'!$A359&amp;'88101-daily-summary-by-site'!H$2&amp;'88101-daily-summary-by-site'!H$3,'AQS-88101'!$AC$2:$AC$2744&amp;'AQS-88101'!$E$2:$E$2744&amp;'AQS-88101'!$G$2:$G$2744,0))&lt;&gt;"",INDEX('AQS-88101'!$M$2:$M$2744,MATCH('88101-daily-summary-by-site'!$A359&amp;'88101-daily-summary-by-site'!H$2&amp;'88101-daily-summary-by-site'!H$3,'AQS-88101'!$AC$2:$AC$2744&amp;'AQS-88101'!$E$2:$E$2744&amp;'AQS-88101'!$G$2:$G$2744,0)),""),"")</f>
        <v/>
      </c>
      <c r="I359" s="108" t="str">
        <f t="array" ref="I359">IFERROR(IF(INDEX('AQS-88101'!$M$2:$M$2744,MATCH('88101-daily-summary-by-site'!$A359&amp;'88101-daily-summary-by-site'!I$2&amp;'88101-daily-summary-by-site'!I$3,'AQS-88101'!$AC$2:$AC$2744&amp;'AQS-88101'!$E$2:$E$2744&amp;'AQS-88101'!$G$2:$G$2744,0))&lt;&gt;"",INDEX('AQS-88101'!$M$2:$M$2744,MATCH('88101-daily-summary-by-site'!$A359&amp;'88101-daily-summary-by-site'!I$2&amp;'88101-daily-summary-by-site'!I$3,'AQS-88101'!$AC$2:$AC$2744&amp;'AQS-88101'!$E$2:$E$2744&amp;'AQS-88101'!$G$2:$G$2744,0)),""),"")</f>
        <v/>
      </c>
      <c r="L359" s="107" t="str">
        <f t="shared" si="25"/>
        <v/>
      </c>
      <c r="M359" s="42" t="str">
        <f t="shared" si="26"/>
        <v/>
      </c>
      <c r="N359" s="42" t="str">
        <f t="shared" si="27"/>
        <v/>
      </c>
      <c r="O359" s="108" t="str">
        <f t="shared" si="28"/>
        <v/>
      </c>
    </row>
    <row r="360" spans="1:15" x14ac:dyDescent="0.25">
      <c r="A360" s="79">
        <f t="shared" si="29"/>
        <v>37122</v>
      </c>
      <c r="B360" s="107" t="str">
        <f t="array" ref="B360">IFERROR(IF(INDEX('AQS-88101'!$M$2:$M$2744,MATCH('88101-daily-summary-by-site'!$A360&amp;'88101-daily-summary-by-site'!B$2&amp;'88101-daily-summary-by-site'!B$3,'AQS-88101'!$AC$2:$AC$2744&amp;'AQS-88101'!$E$2:$E$2744&amp;'AQS-88101'!$G$2:$G$2744,0))&lt;&gt;"",INDEX('AQS-88101'!$M$2:$M$2744,MATCH('88101-daily-summary-by-site'!$A360&amp;'88101-daily-summary-by-site'!B$2&amp;'88101-daily-summary-by-site'!B$3,'AQS-88101'!$AC$2:$AC$2744&amp;'AQS-88101'!$E$2:$E$2744&amp;'AQS-88101'!$G$2:$G$2744,0)),""),"")</f>
        <v/>
      </c>
      <c r="C360" s="42" t="str">
        <f t="array" ref="C360">IFERROR(IF(INDEX('AQS-88101'!$M$2:$M$2744,MATCH('88101-daily-summary-by-site'!$A360&amp;'88101-daily-summary-by-site'!C$2&amp;'88101-daily-summary-by-site'!C$3,'AQS-88101'!$AC$2:$AC$2744&amp;'AQS-88101'!$E$2:$E$2744&amp;'AQS-88101'!$G$2:$G$2744,0))&lt;&gt;"",INDEX('AQS-88101'!$M$2:$M$2744,MATCH('88101-daily-summary-by-site'!$A360&amp;'88101-daily-summary-by-site'!C$2&amp;'88101-daily-summary-by-site'!C$3,'AQS-88101'!$AC$2:$AC$2744&amp;'AQS-88101'!$E$2:$E$2744&amp;'AQS-88101'!$G$2:$G$2744,0)),""),"")</f>
        <v/>
      </c>
      <c r="D360" s="42" t="str">
        <f t="array" ref="D360">IFERROR(IF(INDEX('AQS-88101'!$M$2:$M$2744,MATCH('88101-daily-summary-by-site'!$A360&amp;'88101-daily-summary-by-site'!D$2&amp;'88101-daily-summary-by-site'!D$3,'AQS-88101'!$AC$2:$AC$2744&amp;'AQS-88101'!$E$2:$E$2744&amp;'AQS-88101'!$G$2:$G$2744,0))&lt;&gt;"",INDEX('AQS-88101'!$M$2:$M$2744,MATCH('88101-daily-summary-by-site'!$A360&amp;'88101-daily-summary-by-site'!D$2&amp;'88101-daily-summary-by-site'!D$3,'AQS-88101'!$AC$2:$AC$2744&amp;'AQS-88101'!$E$2:$E$2744&amp;'AQS-88101'!$G$2:$G$2744,0)),""),"")</f>
        <v/>
      </c>
      <c r="E360" s="42" t="str">
        <f t="array" ref="E360">IFERROR(IF(INDEX('AQS-88101'!$M$2:$M$2744,MATCH('88101-daily-summary-by-site'!$A360&amp;'88101-daily-summary-by-site'!E$2&amp;'88101-daily-summary-by-site'!E$3,'AQS-88101'!$AC$2:$AC$2744&amp;'AQS-88101'!$E$2:$E$2744&amp;'AQS-88101'!$G$2:$G$2744,0))&lt;&gt;"",INDEX('AQS-88101'!$M$2:$M$2744,MATCH('88101-daily-summary-by-site'!$A360&amp;'88101-daily-summary-by-site'!E$2&amp;'88101-daily-summary-by-site'!E$3,'AQS-88101'!$AC$2:$AC$2744&amp;'AQS-88101'!$E$2:$E$2744&amp;'AQS-88101'!$G$2:$G$2744,0)),""),"")</f>
        <v/>
      </c>
      <c r="F360" s="42" t="str">
        <f t="array" ref="F360">IFERROR(IF(INDEX('AQS-88101'!$M$2:$M$2744,MATCH('88101-daily-summary-by-site'!$A360&amp;'88101-daily-summary-by-site'!F$2&amp;'88101-daily-summary-by-site'!F$3,'AQS-88101'!$AC$2:$AC$2744&amp;'AQS-88101'!$E$2:$E$2744&amp;'AQS-88101'!$G$2:$G$2744,0))&lt;&gt;"",INDEX('AQS-88101'!$M$2:$M$2744,MATCH('88101-daily-summary-by-site'!$A360&amp;'88101-daily-summary-by-site'!F$2&amp;'88101-daily-summary-by-site'!F$3,'AQS-88101'!$AC$2:$AC$2744&amp;'AQS-88101'!$E$2:$E$2744&amp;'AQS-88101'!$G$2:$G$2744,0)),""),"")</f>
        <v/>
      </c>
      <c r="G360" s="42" t="str">
        <f t="array" ref="G360">IFERROR(IF(INDEX('AQS-88101'!$M$2:$M$2744,MATCH('88101-daily-summary-by-site'!$A360&amp;'88101-daily-summary-by-site'!G$2&amp;'88101-daily-summary-by-site'!G$3,'AQS-88101'!$AC$2:$AC$2744&amp;'AQS-88101'!$E$2:$E$2744&amp;'AQS-88101'!$G$2:$G$2744,0))&lt;&gt;"",INDEX('AQS-88101'!$M$2:$M$2744,MATCH('88101-daily-summary-by-site'!$A360&amp;'88101-daily-summary-by-site'!G$2&amp;'88101-daily-summary-by-site'!G$3,'AQS-88101'!$AC$2:$AC$2744&amp;'AQS-88101'!$E$2:$E$2744&amp;'AQS-88101'!$G$2:$G$2744,0)),""),"")</f>
        <v/>
      </c>
      <c r="H360" s="42" t="str">
        <f t="array" ref="H360">IFERROR(IF(INDEX('AQS-88101'!$M$2:$M$2744,MATCH('88101-daily-summary-by-site'!$A360&amp;'88101-daily-summary-by-site'!H$2&amp;'88101-daily-summary-by-site'!H$3,'AQS-88101'!$AC$2:$AC$2744&amp;'AQS-88101'!$E$2:$E$2744&amp;'AQS-88101'!$G$2:$G$2744,0))&lt;&gt;"",INDEX('AQS-88101'!$M$2:$M$2744,MATCH('88101-daily-summary-by-site'!$A360&amp;'88101-daily-summary-by-site'!H$2&amp;'88101-daily-summary-by-site'!H$3,'AQS-88101'!$AC$2:$AC$2744&amp;'AQS-88101'!$E$2:$E$2744&amp;'AQS-88101'!$G$2:$G$2744,0)),""),"")</f>
        <v/>
      </c>
      <c r="I360" s="108" t="str">
        <f t="array" ref="I360">IFERROR(IF(INDEX('AQS-88101'!$M$2:$M$2744,MATCH('88101-daily-summary-by-site'!$A360&amp;'88101-daily-summary-by-site'!I$2&amp;'88101-daily-summary-by-site'!I$3,'AQS-88101'!$AC$2:$AC$2744&amp;'AQS-88101'!$E$2:$E$2744&amp;'AQS-88101'!$G$2:$G$2744,0))&lt;&gt;"",INDEX('AQS-88101'!$M$2:$M$2744,MATCH('88101-daily-summary-by-site'!$A360&amp;'88101-daily-summary-by-site'!I$2&amp;'88101-daily-summary-by-site'!I$3,'AQS-88101'!$AC$2:$AC$2744&amp;'AQS-88101'!$E$2:$E$2744&amp;'AQS-88101'!$G$2:$G$2744,0)),""),"")</f>
        <v/>
      </c>
      <c r="L360" s="107" t="str">
        <f t="shared" si="25"/>
        <v/>
      </c>
      <c r="M360" s="42" t="str">
        <f t="shared" si="26"/>
        <v/>
      </c>
      <c r="N360" s="42" t="str">
        <f t="shared" si="27"/>
        <v/>
      </c>
      <c r="O360" s="108" t="str">
        <f t="shared" si="28"/>
        <v/>
      </c>
    </row>
    <row r="361" spans="1:15" x14ac:dyDescent="0.25">
      <c r="A361" s="79">
        <f t="shared" si="29"/>
        <v>37123</v>
      </c>
      <c r="B361" s="107">
        <f t="array" ref="B361">IFERROR(IF(INDEX('AQS-88101'!$M$2:$M$2744,MATCH('88101-daily-summary-by-site'!$A361&amp;'88101-daily-summary-by-site'!B$2&amp;'88101-daily-summary-by-site'!B$3,'AQS-88101'!$AC$2:$AC$2744&amp;'AQS-88101'!$E$2:$E$2744&amp;'AQS-88101'!$G$2:$G$2744,0))&lt;&gt;"",INDEX('AQS-88101'!$M$2:$M$2744,MATCH('88101-daily-summary-by-site'!$A361&amp;'88101-daily-summary-by-site'!B$2&amp;'88101-daily-summary-by-site'!B$3,'AQS-88101'!$AC$2:$AC$2744&amp;'AQS-88101'!$E$2:$E$2744&amp;'AQS-88101'!$G$2:$G$2744,0)),""),"")</f>
        <v>5.2</v>
      </c>
      <c r="C361" s="42" t="str">
        <f t="array" ref="C361">IFERROR(IF(INDEX('AQS-88101'!$M$2:$M$2744,MATCH('88101-daily-summary-by-site'!$A361&amp;'88101-daily-summary-by-site'!C$2&amp;'88101-daily-summary-by-site'!C$3,'AQS-88101'!$AC$2:$AC$2744&amp;'AQS-88101'!$E$2:$E$2744&amp;'AQS-88101'!$G$2:$G$2744,0))&lt;&gt;"",INDEX('AQS-88101'!$M$2:$M$2744,MATCH('88101-daily-summary-by-site'!$A361&amp;'88101-daily-summary-by-site'!C$2&amp;'88101-daily-summary-by-site'!C$3,'AQS-88101'!$AC$2:$AC$2744&amp;'AQS-88101'!$E$2:$E$2744&amp;'AQS-88101'!$G$2:$G$2744,0)),""),"")</f>
        <v/>
      </c>
      <c r="D361" s="42" t="str">
        <f t="array" ref="D361">IFERROR(IF(INDEX('AQS-88101'!$M$2:$M$2744,MATCH('88101-daily-summary-by-site'!$A361&amp;'88101-daily-summary-by-site'!D$2&amp;'88101-daily-summary-by-site'!D$3,'AQS-88101'!$AC$2:$AC$2744&amp;'AQS-88101'!$E$2:$E$2744&amp;'AQS-88101'!$G$2:$G$2744,0))&lt;&gt;"",INDEX('AQS-88101'!$M$2:$M$2744,MATCH('88101-daily-summary-by-site'!$A361&amp;'88101-daily-summary-by-site'!D$2&amp;'88101-daily-summary-by-site'!D$3,'AQS-88101'!$AC$2:$AC$2744&amp;'AQS-88101'!$E$2:$E$2744&amp;'AQS-88101'!$G$2:$G$2744,0)),""),"")</f>
        <v/>
      </c>
      <c r="E361" s="42" t="str">
        <f t="array" ref="E361">IFERROR(IF(INDEX('AQS-88101'!$M$2:$M$2744,MATCH('88101-daily-summary-by-site'!$A361&amp;'88101-daily-summary-by-site'!E$2&amp;'88101-daily-summary-by-site'!E$3,'AQS-88101'!$AC$2:$AC$2744&amp;'AQS-88101'!$E$2:$E$2744&amp;'AQS-88101'!$G$2:$G$2744,0))&lt;&gt;"",INDEX('AQS-88101'!$M$2:$M$2744,MATCH('88101-daily-summary-by-site'!$A361&amp;'88101-daily-summary-by-site'!E$2&amp;'88101-daily-summary-by-site'!E$3,'AQS-88101'!$AC$2:$AC$2744&amp;'AQS-88101'!$E$2:$E$2744&amp;'AQS-88101'!$G$2:$G$2744,0)),""),"")</f>
        <v/>
      </c>
      <c r="F361" s="42" t="str">
        <f t="array" ref="F361">IFERROR(IF(INDEX('AQS-88101'!$M$2:$M$2744,MATCH('88101-daily-summary-by-site'!$A361&amp;'88101-daily-summary-by-site'!F$2&amp;'88101-daily-summary-by-site'!F$3,'AQS-88101'!$AC$2:$AC$2744&amp;'AQS-88101'!$E$2:$E$2744&amp;'AQS-88101'!$G$2:$G$2744,0))&lt;&gt;"",INDEX('AQS-88101'!$M$2:$M$2744,MATCH('88101-daily-summary-by-site'!$A361&amp;'88101-daily-summary-by-site'!F$2&amp;'88101-daily-summary-by-site'!F$3,'AQS-88101'!$AC$2:$AC$2744&amp;'AQS-88101'!$E$2:$E$2744&amp;'AQS-88101'!$G$2:$G$2744,0)),""),"")</f>
        <v/>
      </c>
      <c r="G361" s="42" t="str">
        <f t="array" ref="G361">IFERROR(IF(INDEX('AQS-88101'!$M$2:$M$2744,MATCH('88101-daily-summary-by-site'!$A361&amp;'88101-daily-summary-by-site'!G$2&amp;'88101-daily-summary-by-site'!G$3,'AQS-88101'!$AC$2:$AC$2744&amp;'AQS-88101'!$E$2:$E$2744&amp;'AQS-88101'!$G$2:$G$2744,0))&lt;&gt;"",INDEX('AQS-88101'!$M$2:$M$2744,MATCH('88101-daily-summary-by-site'!$A361&amp;'88101-daily-summary-by-site'!G$2&amp;'88101-daily-summary-by-site'!G$3,'AQS-88101'!$AC$2:$AC$2744&amp;'AQS-88101'!$E$2:$E$2744&amp;'AQS-88101'!$G$2:$G$2744,0)),""),"")</f>
        <v/>
      </c>
      <c r="H361" s="42" t="str">
        <f t="array" ref="H361">IFERROR(IF(INDEX('AQS-88101'!$M$2:$M$2744,MATCH('88101-daily-summary-by-site'!$A361&amp;'88101-daily-summary-by-site'!H$2&amp;'88101-daily-summary-by-site'!H$3,'AQS-88101'!$AC$2:$AC$2744&amp;'AQS-88101'!$E$2:$E$2744&amp;'AQS-88101'!$G$2:$G$2744,0))&lt;&gt;"",INDEX('AQS-88101'!$M$2:$M$2744,MATCH('88101-daily-summary-by-site'!$A361&amp;'88101-daily-summary-by-site'!H$2&amp;'88101-daily-summary-by-site'!H$3,'AQS-88101'!$AC$2:$AC$2744&amp;'AQS-88101'!$E$2:$E$2744&amp;'AQS-88101'!$G$2:$G$2744,0)),""),"")</f>
        <v/>
      </c>
      <c r="I361" s="108" t="str">
        <f t="array" ref="I361">IFERROR(IF(INDEX('AQS-88101'!$M$2:$M$2744,MATCH('88101-daily-summary-by-site'!$A361&amp;'88101-daily-summary-by-site'!I$2&amp;'88101-daily-summary-by-site'!I$3,'AQS-88101'!$AC$2:$AC$2744&amp;'AQS-88101'!$E$2:$E$2744&amp;'AQS-88101'!$G$2:$G$2744,0))&lt;&gt;"",INDEX('AQS-88101'!$M$2:$M$2744,MATCH('88101-daily-summary-by-site'!$A361&amp;'88101-daily-summary-by-site'!I$2&amp;'88101-daily-summary-by-site'!I$3,'AQS-88101'!$AC$2:$AC$2744&amp;'AQS-88101'!$E$2:$E$2744&amp;'AQS-88101'!$G$2:$G$2744,0)),""),"")</f>
        <v/>
      </c>
      <c r="L361" s="107">
        <f t="shared" si="25"/>
        <v>5.2</v>
      </c>
      <c r="M361" s="42" t="str">
        <f t="shared" si="26"/>
        <v/>
      </c>
      <c r="N361" s="42" t="str">
        <f t="shared" si="27"/>
        <v/>
      </c>
      <c r="O361" s="108" t="str">
        <f t="shared" si="28"/>
        <v/>
      </c>
    </row>
    <row r="362" spans="1:15" x14ac:dyDescent="0.25">
      <c r="A362" s="79">
        <f t="shared" si="29"/>
        <v>37124</v>
      </c>
      <c r="B362" s="107" t="str">
        <f t="array" ref="B362">IFERROR(IF(INDEX('AQS-88101'!$M$2:$M$2744,MATCH('88101-daily-summary-by-site'!$A362&amp;'88101-daily-summary-by-site'!B$2&amp;'88101-daily-summary-by-site'!B$3,'AQS-88101'!$AC$2:$AC$2744&amp;'AQS-88101'!$E$2:$E$2744&amp;'AQS-88101'!$G$2:$G$2744,0))&lt;&gt;"",INDEX('AQS-88101'!$M$2:$M$2744,MATCH('88101-daily-summary-by-site'!$A362&amp;'88101-daily-summary-by-site'!B$2&amp;'88101-daily-summary-by-site'!B$3,'AQS-88101'!$AC$2:$AC$2744&amp;'AQS-88101'!$E$2:$E$2744&amp;'AQS-88101'!$G$2:$G$2744,0)),""),"")</f>
        <v/>
      </c>
      <c r="C362" s="42" t="str">
        <f t="array" ref="C362">IFERROR(IF(INDEX('AQS-88101'!$M$2:$M$2744,MATCH('88101-daily-summary-by-site'!$A362&amp;'88101-daily-summary-by-site'!C$2&amp;'88101-daily-summary-by-site'!C$3,'AQS-88101'!$AC$2:$AC$2744&amp;'AQS-88101'!$E$2:$E$2744&amp;'AQS-88101'!$G$2:$G$2744,0))&lt;&gt;"",INDEX('AQS-88101'!$M$2:$M$2744,MATCH('88101-daily-summary-by-site'!$A362&amp;'88101-daily-summary-by-site'!C$2&amp;'88101-daily-summary-by-site'!C$3,'AQS-88101'!$AC$2:$AC$2744&amp;'AQS-88101'!$E$2:$E$2744&amp;'AQS-88101'!$G$2:$G$2744,0)),""),"")</f>
        <v/>
      </c>
      <c r="D362" s="42" t="str">
        <f t="array" ref="D362">IFERROR(IF(INDEX('AQS-88101'!$M$2:$M$2744,MATCH('88101-daily-summary-by-site'!$A362&amp;'88101-daily-summary-by-site'!D$2&amp;'88101-daily-summary-by-site'!D$3,'AQS-88101'!$AC$2:$AC$2744&amp;'AQS-88101'!$E$2:$E$2744&amp;'AQS-88101'!$G$2:$G$2744,0))&lt;&gt;"",INDEX('AQS-88101'!$M$2:$M$2744,MATCH('88101-daily-summary-by-site'!$A362&amp;'88101-daily-summary-by-site'!D$2&amp;'88101-daily-summary-by-site'!D$3,'AQS-88101'!$AC$2:$AC$2744&amp;'AQS-88101'!$E$2:$E$2744&amp;'AQS-88101'!$G$2:$G$2744,0)),""),"")</f>
        <v/>
      </c>
      <c r="E362" s="42" t="str">
        <f t="array" ref="E362">IFERROR(IF(INDEX('AQS-88101'!$M$2:$M$2744,MATCH('88101-daily-summary-by-site'!$A362&amp;'88101-daily-summary-by-site'!E$2&amp;'88101-daily-summary-by-site'!E$3,'AQS-88101'!$AC$2:$AC$2744&amp;'AQS-88101'!$E$2:$E$2744&amp;'AQS-88101'!$G$2:$G$2744,0))&lt;&gt;"",INDEX('AQS-88101'!$M$2:$M$2744,MATCH('88101-daily-summary-by-site'!$A362&amp;'88101-daily-summary-by-site'!E$2&amp;'88101-daily-summary-by-site'!E$3,'AQS-88101'!$AC$2:$AC$2744&amp;'AQS-88101'!$E$2:$E$2744&amp;'AQS-88101'!$G$2:$G$2744,0)),""),"")</f>
        <v/>
      </c>
      <c r="F362" s="42" t="str">
        <f t="array" ref="F362">IFERROR(IF(INDEX('AQS-88101'!$M$2:$M$2744,MATCH('88101-daily-summary-by-site'!$A362&amp;'88101-daily-summary-by-site'!F$2&amp;'88101-daily-summary-by-site'!F$3,'AQS-88101'!$AC$2:$AC$2744&amp;'AQS-88101'!$E$2:$E$2744&amp;'AQS-88101'!$G$2:$G$2744,0))&lt;&gt;"",INDEX('AQS-88101'!$M$2:$M$2744,MATCH('88101-daily-summary-by-site'!$A362&amp;'88101-daily-summary-by-site'!F$2&amp;'88101-daily-summary-by-site'!F$3,'AQS-88101'!$AC$2:$AC$2744&amp;'AQS-88101'!$E$2:$E$2744&amp;'AQS-88101'!$G$2:$G$2744,0)),""),"")</f>
        <v/>
      </c>
      <c r="G362" s="42" t="str">
        <f t="array" ref="G362">IFERROR(IF(INDEX('AQS-88101'!$M$2:$M$2744,MATCH('88101-daily-summary-by-site'!$A362&amp;'88101-daily-summary-by-site'!G$2&amp;'88101-daily-summary-by-site'!G$3,'AQS-88101'!$AC$2:$AC$2744&amp;'AQS-88101'!$E$2:$E$2744&amp;'AQS-88101'!$G$2:$G$2744,0))&lt;&gt;"",INDEX('AQS-88101'!$M$2:$M$2744,MATCH('88101-daily-summary-by-site'!$A362&amp;'88101-daily-summary-by-site'!G$2&amp;'88101-daily-summary-by-site'!G$3,'AQS-88101'!$AC$2:$AC$2744&amp;'AQS-88101'!$E$2:$E$2744&amp;'AQS-88101'!$G$2:$G$2744,0)),""),"")</f>
        <v/>
      </c>
      <c r="H362" s="42" t="str">
        <f t="array" ref="H362">IFERROR(IF(INDEX('AQS-88101'!$M$2:$M$2744,MATCH('88101-daily-summary-by-site'!$A362&amp;'88101-daily-summary-by-site'!H$2&amp;'88101-daily-summary-by-site'!H$3,'AQS-88101'!$AC$2:$AC$2744&amp;'AQS-88101'!$E$2:$E$2744&amp;'AQS-88101'!$G$2:$G$2744,0))&lt;&gt;"",INDEX('AQS-88101'!$M$2:$M$2744,MATCH('88101-daily-summary-by-site'!$A362&amp;'88101-daily-summary-by-site'!H$2&amp;'88101-daily-summary-by-site'!H$3,'AQS-88101'!$AC$2:$AC$2744&amp;'AQS-88101'!$E$2:$E$2744&amp;'AQS-88101'!$G$2:$G$2744,0)),""),"")</f>
        <v/>
      </c>
      <c r="I362" s="108" t="str">
        <f t="array" ref="I362">IFERROR(IF(INDEX('AQS-88101'!$M$2:$M$2744,MATCH('88101-daily-summary-by-site'!$A362&amp;'88101-daily-summary-by-site'!I$2&amp;'88101-daily-summary-by-site'!I$3,'AQS-88101'!$AC$2:$AC$2744&amp;'AQS-88101'!$E$2:$E$2744&amp;'AQS-88101'!$G$2:$G$2744,0))&lt;&gt;"",INDEX('AQS-88101'!$M$2:$M$2744,MATCH('88101-daily-summary-by-site'!$A362&amp;'88101-daily-summary-by-site'!I$2&amp;'88101-daily-summary-by-site'!I$3,'AQS-88101'!$AC$2:$AC$2744&amp;'AQS-88101'!$E$2:$E$2744&amp;'AQS-88101'!$G$2:$G$2744,0)),""),"")</f>
        <v/>
      </c>
      <c r="L362" s="107" t="str">
        <f t="shared" si="25"/>
        <v/>
      </c>
      <c r="M362" s="42" t="str">
        <f t="shared" si="26"/>
        <v/>
      </c>
      <c r="N362" s="42" t="str">
        <f t="shared" si="27"/>
        <v/>
      </c>
      <c r="O362" s="108" t="str">
        <f t="shared" si="28"/>
        <v/>
      </c>
    </row>
    <row r="363" spans="1:15" x14ac:dyDescent="0.25">
      <c r="A363" s="79">
        <f t="shared" si="29"/>
        <v>37125</v>
      </c>
      <c r="B363" s="107" t="str">
        <f t="array" ref="B363">IFERROR(IF(INDEX('AQS-88101'!$M$2:$M$2744,MATCH('88101-daily-summary-by-site'!$A363&amp;'88101-daily-summary-by-site'!B$2&amp;'88101-daily-summary-by-site'!B$3,'AQS-88101'!$AC$2:$AC$2744&amp;'AQS-88101'!$E$2:$E$2744&amp;'AQS-88101'!$G$2:$G$2744,0))&lt;&gt;"",INDEX('AQS-88101'!$M$2:$M$2744,MATCH('88101-daily-summary-by-site'!$A363&amp;'88101-daily-summary-by-site'!B$2&amp;'88101-daily-summary-by-site'!B$3,'AQS-88101'!$AC$2:$AC$2744&amp;'AQS-88101'!$E$2:$E$2744&amp;'AQS-88101'!$G$2:$G$2744,0)),""),"")</f>
        <v/>
      </c>
      <c r="C363" s="42" t="str">
        <f t="array" ref="C363">IFERROR(IF(INDEX('AQS-88101'!$M$2:$M$2744,MATCH('88101-daily-summary-by-site'!$A363&amp;'88101-daily-summary-by-site'!C$2&amp;'88101-daily-summary-by-site'!C$3,'AQS-88101'!$AC$2:$AC$2744&amp;'AQS-88101'!$E$2:$E$2744&amp;'AQS-88101'!$G$2:$G$2744,0))&lt;&gt;"",INDEX('AQS-88101'!$M$2:$M$2744,MATCH('88101-daily-summary-by-site'!$A363&amp;'88101-daily-summary-by-site'!C$2&amp;'88101-daily-summary-by-site'!C$3,'AQS-88101'!$AC$2:$AC$2744&amp;'AQS-88101'!$E$2:$E$2744&amp;'AQS-88101'!$G$2:$G$2744,0)),""),"")</f>
        <v/>
      </c>
      <c r="D363" s="42" t="str">
        <f t="array" ref="D363">IFERROR(IF(INDEX('AQS-88101'!$M$2:$M$2744,MATCH('88101-daily-summary-by-site'!$A363&amp;'88101-daily-summary-by-site'!D$2&amp;'88101-daily-summary-by-site'!D$3,'AQS-88101'!$AC$2:$AC$2744&amp;'AQS-88101'!$E$2:$E$2744&amp;'AQS-88101'!$G$2:$G$2744,0))&lt;&gt;"",INDEX('AQS-88101'!$M$2:$M$2744,MATCH('88101-daily-summary-by-site'!$A363&amp;'88101-daily-summary-by-site'!D$2&amp;'88101-daily-summary-by-site'!D$3,'AQS-88101'!$AC$2:$AC$2744&amp;'AQS-88101'!$E$2:$E$2744&amp;'AQS-88101'!$G$2:$G$2744,0)),""),"")</f>
        <v/>
      </c>
      <c r="E363" s="42" t="str">
        <f t="array" ref="E363">IFERROR(IF(INDEX('AQS-88101'!$M$2:$M$2744,MATCH('88101-daily-summary-by-site'!$A363&amp;'88101-daily-summary-by-site'!E$2&amp;'88101-daily-summary-by-site'!E$3,'AQS-88101'!$AC$2:$AC$2744&amp;'AQS-88101'!$E$2:$E$2744&amp;'AQS-88101'!$G$2:$G$2744,0))&lt;&gt;"",INDEX('AQS-88101'!$M$2:$M$2744,MATCH('88101-daily-summary-by-site'!$A363&amp;'88101-daily-summary-by-site'!E$2&amp;'88101-daily-summary-by-site'!E$3,'AQS-88101'!$AC$2:$AC$2744&amp;'AQS-88101'!$E$2:$E$2744&amp;'AQS-88101'!$G$2:$G$2744,0)),""),"")</f>
        <v/>
      </c>
      <c r="F363" s="42" t="str">
        <f t="array" ref="F363">IFERROR(IF(INDEX('AQS-88101'!$M$2:$M$2744,MATCH('88101-daily-summary-by-site'!$A363&amp;'88101-daily-summary-by-site'!F$2&amp;'88101-daily-summary-by-site'!F$3,'AQS-88101'!$AC$2:$AC$2744&amp;'AQS-88101'!$E$2:$E$2744&amp;'AQS-88101'!$G$2:$G$2744,0))&lt;&gt;"",INDEX('AQS-88101'!$M$2:$M$2744,MATCH('88101-daily-summary-by-site'!$A363&amp;'88101-daily-summary-by-site'!F$2&amp;'88101-daily-summary-by-site'!F$3,'AQS-88101'!$AC$2:$AC$2744&amp;'AQS-88101'!$E$2:$E$2744&amp;'AQS-88101'!$G$2:$G$2744,0)),""),"")</f>
        <v/>
      </c>
      <c r="G363" s="42" t="str">
        <f t="array" ref="G363">IFERROR(IF(INDEX('AQS-88101'!$M$2:$M$2744,MATCH('88101-daily-summary-by-site'!$A363&amp;'88101-daily-summary-by-site'!G$2&amp;'88101-daily-summary-by-site'!G$3,'AQS-88101'!$AC$2:$AC$2744&amp;'AQS-88101'!$E$2:$E$2744&amp;'AQS-88101'!$G$2:$G$2744,0))&lt;&gt;"",INDEX('AQS-88101'!$M$2:$M$2744,MATCH('88101-daily-summary-by-site'!$A363&amp;'88101-daily-summary-by-site'!G$2&amp;'88101-daily-summary-by-site'!G$3,'AQS-88101'!$AC$2:$AC$2744&amp;'AQS-88101'!$E$2:$E$2744&amp;'AQS-88101'!$G$2:$G$2744,0)),""),"")</f>
        <v/>
      </c>
      <c r="H363" s="42" t="str">
        <f t="array" ref="H363">IFERROR(IF(INDEX('AQS-88101'!$M$2:$M$2744,MATCH('88101-daily-summary-by-site'!$A363&amp;'88101-daily-summary-by-site'!H$2&amp;'88101-daily-summary-by-site'!H$3,'AQS-88101'!$AC$2:$AC$2744&amp;'AQS-88101'!$E$2:$E$2744&amp;'AQS-88101'!$G$2:$G$2744,0))&lt;&gt;"",INDEX('AQS-88101'!$M$2:$M$2744,MATCH('88101-daily-summary-by-site'!$A363&amp;'88101-daily-summary-by-site'!H$2&amp;'88101-daily-summary-by-site'!H$3,'AQS-88101'!$AC$2:$AC$2744&amp;'AQS-88101'!$E$2:$E$2744&amp;'AQS-88101'!$G$2:$G$2744,0)),""),"")</f>
        <v/>
      </c>
      <c r="I363" s="108" t="str">
        <f t="array" ref="I363">IFERROR(IF(INDEX('AQS-88101'!$M$2:$M$2744,MATCH('88101-daily-summary-by-site'!$A363&amp;'88101-daily-summary-by-site'!I$2&amp;'88101-daily-summary-by-site'!I$3,'AQS-88101'!$AC$2:$AC$2744&amp;'AQS-88101'!$E$2:$E$2744&amp;'AQS-88101'!$G$2:$G$2744,0))&lt;&gt;"",INDEX('AQS-88101'!$M$2:$M$2744,MATCH('88101-daily-summary-by-site'!$A363&amp;'88101-daily-summary-by-site'!I$2&amp;'88101-daily-summary-by-site'!I$3,'AQS-88101'!$AC$2:$AC$2744&amp;'AQS-88101'!$E$2:$E$2744&amp;'AQS-88101'!$G$2:$G$2744,0)),""),"")</f>
        <v/>
      </c>
      <c r="L363" s="107" t="str">
        <f t="shared" si="25"/>
        <v/>
      </c>
      <c r="M363" s="42" t="str">
        <f t="shared" si="26"/>
        <v/>
      </c>
      <c r="N363" s="42" t="str">
        <f t="shared" si="27"/>
        <v/>
      </c>
      <c r="O363" s="108" t="str">
        <f t="shared" si="28"/>
        <v/>
      </c>
    </row>
    <row r="364" spans="1:15" x14ac:dyDescent="0.25">
      <c r="A364" s="79">
        <f t="shared" si="29"/>
        <v>37126</v>
      </c>
      <c r="B364" s="107">
        <f t="array" ref="B364">IFERROR(IF(INDEX('AQS-88101'!$M$2:$M$2744,MATCH('88101-daily-summary-by-site'!$A364&amp;'88101-daily-summary-by-site'!B$2&amp;'88101-daily-summary-by-site'!B$3,'AQS-88101'!$AC$2:$AC$2744&amp;'AQS-88101'!$E$2:$E$2744&amp;'AQS-88101'!$G$2:$G$2744,0))&lt;&gt;"",INDEX('AQS-88101'!$M$2:$M$2744,MATCH('88101-daily-summary-by-site'!$A364&amp;'88101-daily-summary-by-site'!B$2&amp;'88101-daily-summary-by-site'!B$3,'AQS-88101'!$AC$2:$AC$2744&amp;'AQS-88101'!$E$2:$E$2744&amp;'AQS-88101'!$G$2:$G$2744,0)),""),"")</f>
        <v>6.5</v>
      </c>
      <c r="C364" s="42" t="str">
        <f t="array" ref="C364">IFERROR(IF(INDEX('AQS-88101'!$M$2:$M$2744,MATCH('88101-daily-summary-by-site'!$A364&amp;'88101-daily-summary-by-site'!C$2&amp;'88101-daily-summary-by-site'!C$3,'AQS-88101'!$AC$2:$AC$2744&amp;'AQS-88101'!$E$2:$E$2744&amp;'AQS-88101'!$G$2:$G$2744,0))&lt;&gt;"",INDEX('AQS-88101'!$M$2:$M$2744,MATCH('88101-daily-summary-by-site'!$A364&amp;'88101-daily-summary-by-site'!C$2&amp;'88101-daily-summary-by-site'!C$3,'AQS-88101'!$AC$2:$AC$2744&amp;'AQS-88101'!$E$2:$E$2744&amp;'AQS-88101'!$G$2:$G$2744,0)),""),"")</f>
        <v/>
      </c>
      <c r="D364" s="42" t="str">
        <f t="array" ref="D364">IFERROR(IF(INDEX('AQS-88101'!$M$2:$M$2744,MATCH('88101-daily-summary-by-site'!$A364&amp;'88101-daily-summary-by-site'!D$2&amp;'88101-daily-summary-by-site'!D$3,'AQS-88101'!$AC$2:$AC$2744&amp;'AQS-88101'!$E$2:$E$2744&amp;'AQS-88101'!$G$2:$G$2744,0))&lt;&gt;"",INDEX('AQS-88101'!$M$2:$M$2744,MATCH('88101-daily-summary-by-site'!$A364&amp;'88101-daily-summary-by-site'!D$2&amp;'88101-daily-summary-by-site'!D$3,'AQS-88101'!$AC$2:$AC$2744&amp;'AQS-88101'!$E$2:$E$2744&amp;'AQS-88101'!$G$2:$G$2744,0)),""),"")</f>
        <v/>
      </c>
      <c r="E364" s="42" t="str">
        <f t="array" ref="E364">IFERROR(IF(INDEX('AQS-88101'!$M$2:$M$2744,MATCH('88101-daily-summary-by-site'!$A364&amp;'88101-daily-summary-by-site'!E$2&amp;'88101-daily-summary-by-site'!E$3,'AQS-88101'!$AC$2:$AC$2744&amp;'AQS-88101'!$E$2:$E$2744&amp;'AQS-88101'!$G$2:$G$2744,0))&lt;&gt;"",INDEX('AQS-88101'!$M$2:$M$2744,MATCH('88101-daily-summary-by-site'!$A364&amp;'88101-daily-summary-by-site'!E$2&amp;'88101-daily-summary-by-site'!E$3,'AQS-88101'!$AC$2:$AC$2744&amp;'AQS-88101'!$E$2:$E$2744&amp;'AQS-88101'!$G$2:$G$2744,0)),""),"")</f>
        <v/>
      </c>
      <c r="F364" s="42" t="str">
        <f t="array" ref="F364">IFERROR(IF(INDEX('AQS-88101'!$M$2:$M$2744,MATCH('88101-daily-summary-by-site'!$A364&amp;'88101-daily-summary-by-site'!F$2&amp;'88101-daily-summary-by-site'!F$3,'AQS-88101'!$AC$2:$AC$2744&amp;'AQS-88101'!$E$2:$E$2744&amp;'AQS-88101'!$G$2:$G$2744,0))&lt;&gt;"",INDEX('AQS-88101'!$M$2:$M$2744,MATCH('88101-daily-summary-by-site'!$A364&amp;'88101-daily-summary-by-site'!F$2&amp;'88101-daily-summary-by-site'!F$3,'AQS-88101'!$AC$2:$AC$2744&amp;'AQS-88101'!$E$2:$E$2744&amp;'AQS-88101'!$G$2:$G$2744,0)),""),"")</f>
        <v/>
      </c>
      <c r="G364" s="42" t="str">
        <f t="array" ref="G364">IFERROR(IF(INDEX('AQS-88101'!$M$2:$M$2744,MATCH('88101-daily-summary-by-site'!$A364&amp;'88101-daily-summary-by-site'!G$2&amp;'88101-daily-summary-by-site'!G$3,'AQS-88101'!$AC$2:$AC$2744&amp;'AQS-88101'!$E$2:$E$2744&amp;'AQS-88101'!$G$2:$G$2744,0))&lt;&gt;"",INDEX('AQS-88101'!$M$2:$M$2744,MATCH('88101-daily-summary-by-site'!$A364&amp;'88101-daily-summary-by-site'!G$2&amp;'88101-daily-summary-by-site'!G$3,'AQS-88101'!$AC$2:$AC$2744&amp;'AQS-88101'!$E$2:$E$2744&amp;'AQS-88101'!$G$2:$G$2744,0)),""),"")</f>
        <v/>
      </c>
      <c r="H364" s="42" t="str">
        <f t="array" ref="H364">IFERROR(IF(INDEX('AQS-88101'!$M$2:$M$2744,MATCH('88101-daily-summary-by-site'!$A364&amp;'88101-daily-summary-by-site'!H$2&amp;'88101-daily-summary-by-site'!H$3,'AQS-88101'!$AC$2:$AC$2744&amp;'AQS-88101'!$E$2:$E$2744&amp;'AQS-88101'!$G$2:$G$2744,0))&lt;&gt;"",INDEX('AQS-88101'!$M$2:$M$2744,MATCH('88101-daily-summary-by-site'!$A364&amp;'88101-daily-summary-by-site'!H$2&amp;'88101-daily-summary-by-site'!H$3,'AQS-88101'!$AC$2:$AC$2744&amp;'AQS-88101'!$E$2:$E$2744&amp;'AQS-88101'!$G$2:$G$2744,0)),""),"")</f>
        <v/>
      </c>
      <c r="I364" s="108" t="str">
        <f t="array" ref="I364">IFERROR(IF(INDEX('AQS-88101'!$M$2:$M$2744,MATCH('88101-daily-summary-by-site'!$A364&amp;'88101-daily-summary-by-site'!I$2&amp;'88101-daily-summary-by-site'!I$3,'AQS-88101'!$AC$2:$AC$2744&amp;'AQS-88101'!$E$2:$E$2744&amp;'AQS-88101'!$G$2:$G$2744,0))&lt;&gt;"",INDEX('AQS-88101'!$M$2:$M$2744,MATCH('88101-daily-summary-by-site'!$A364&amp;'88101-daily-summary-by-site'!I$2&amp;'88101-daily-summary-by-site'!I$3,'AQS-88101'!$AC$2:$AC$2744&amp;'AQS-88101'!$E$2:$E$2744&amp;'AQS-88101'!$G$2:$G$2744,0)),""),"")</f>
        <v/>
      </c>
      <c r="L364" s="107">
        <f t="shared" si="25"/>
        <v>6.5</v>
      </c>
      <c r="M364" s="42" t="str">
        <f t="shared" si="26"/>
        <v/>
      </c>
      <c r="N364" s="42" t="str">
        <f t="shared" si="27"/>
        <v/>
      </c>
      <c r="O364" s="108" t="str">
        <f t="shared" si="28"/>
        <v/>
      </c>
    </row>
    <row r="365" spans="1:15" x14ac:dyDescent="0.25">
      <c r="A365" s="79">
        <f t="shared" si="29"/>
        <v>37127</v>
      </c>
      <c r="B365" s="107" t="str">
        <f t="array" ref="B365">IFERROR(IF(INDEX('AQS-88101'!$M$2:$M$2744,MATCH('88101-daily-summary-by-site'!$A365&amp;'88101-daily-summary-by-site'!B$2&amp;'88101-daily-summary-by-site'!B$3,'AQS-88101'!$AC$2:$AC$2744&amp;'AQS-88101'!$E$2:$E$2744&amp;'AQS-88101'!$G$2:$G$2744,0))&lt;&gt;"",INDEX('AQS-88101'!$M$2:$M$2744,MATCH('88101-daily-summary-by-site'!$A365&amp;'88101-daily-summary-by-site'!B$2&amp;'88101-daily-summary-by-site'!B$3,'AQS-88101'!$AC$2:$AC$2744&amp;'AQS-88101'!$E$2:$E$2744&amp;'AQS-88101'!$G$2:$G$2744,0)),""),"")</f>
        <v/>
      </c>
      <c r="C365" s="42" t="str">
        <f t="array" ref="C365">IFERROR(IF(INDEX('AQS-88101'!$M$2:$M$2744,MATCH('88101-daily-summary-by-site'!$A365&amp;'88101-daily-summary-by-site'!C$2&amp;'88101-daily-summary-by-site'!C$3,'AQS-88101'!$AC$2:$AC$2744&amp;'AQS-88101'!$E$2:$E$2744&amp;'AQS-88101'!$G$2:$G$2744,0))&lt;&gt;"",INDEX('AQS-88101'!$M$2:$M$2744,MATCH('88101-daily-summary-by-site'!$A365&amp;'88101-daily-summary-by-site'!C$2&amp;'88101-daily-summary-by-site'!C$3,'AQS-88101'!$AC$2:$AC$2744&amp;'AQS-88101'!$E$2:$E$2744&amp;'AQS-88101'!$G$2:$G$2744,0)),""),"")</f>
        <v/>
      </c>
      <c r="D365" s="42" t="str">
        <f t="array" ref="D365">IFERROR(IF(INDEX('AQS-88101'!$M$2:$M$2744,MATCH('88101-daily-summary-by-site'!$A365&amp;'88101-daily-summary-by-site'!D$2&amp;'88101-daily-summary-by-site'!D$3,'AQS-88101'!$AC$2:$AC$2744&amp;'AQS-88101'!$E$2:$E$2744&amp;'AQS-88101'!$G$2:$G$2744,0))&lt;&gt;"",INDEX('AQS-88101'!$M$2:$M$2744,MATCH('88101-daily-summary-by-site'!$A365&amp;'88101-daily-summary-by-site'!D$2&amp;'88101-daily-summary-by-site'!D$3,'AQS-88101'!$AC$2:$AC$2744&amp;'AQS-88101'!$E$2:$E$2744&amp;'AQS-88101'!$G$2:$G$2744,0)),""),"")</f>
        <v/>
      </c>
      <c r="E365" s="42" t="str">
        <f t="array" ref="E365">IFERROR(IF(INDEX('AQS-88101'!$M$2:$M$2744,MATCH('88101-daily-summary-by-site'!$A365&amp;'88101-daily-summary-by-site'!E$2&amp;'88101-daily-summary-by-site'!E$3,'AQS-88101'!$AC$2:$AC$2744&amp;'AQS-88101'!$E$2:$E$2744&amp;'AQS-88101'!$G$2:$G$2744,0))&lt;&gt;"",INDEX('AQS-88101'!$M$2:$M$2744,MATCH('88101-daily-summary-by-site'!$A365&amp;'88101-daily-summary-by-site'!E$2&amp;'88101-daily-summary-by-site'!E$3,'AQS-88101'!$AC$2:$AC$2744&amp;'AQS-88101'!$E$2:$E$2744&amp;'AQS-88101'!$G$2:$G$2744,0)),""),"")</f>
        <v/>
      </c>
      <c r="F365" s="42" t="str">
        <f t="array" ref="F365">IFERROR(IF(INDEX('AQS-88101'!$M$2:$M$2744,MATCH('88101-daily-summary-by-site'!$A365&amp;'88101-daily-summary-by-site'!F$2&amp;'88101-daily-summary-by-site'!F$3,'AQS-88101'!$AC$2:$AC$2744&amp;'AQS-88101'!$E$2:$E$2744&amp;'AQS-88101'!$G$2:$G$2744,0))&lt;&gt;"",INDEX('AQS-88101'!$M$2:$M$2744,MATCH('88101-daily-summary-by-site'!$A365&amp;'88101-daily-summary-by-site'!F$2&amp;'88101-daily-summary-by-site'!F$3,'AQS-88101'!$AC$2:$AC$2744&amp;'AQS-88101'!$E$2:$E$2744&amp;'AQS-88101'!$G$2:$G$2744,0)),""),"")</f>
        <v/>
      </c>
      <c r="G365" s="42" t="str">
        <f t="array" ref="G365">IFERROR(IF(INDEX('AQS-88101'!$M$2:$M$2744,MATCH('88101-daily-summary-by-site'!$A365&amp;'88101-daily-summary-by-site'!G$2&amp;'88101-daily-summary-by-site'!G$3,'AQS-88101'!$AC$2:$AC$2744&amp;'AQS-88101'!$E$2:$E$2744&amp;'AQS-88101'!$G$2:$G$2744,0))&lt;&gt;"",INDEX('AQS-88101'!$M$2:$M$2744,MATCH('88101-daily-summary-by-site'!$A365&amp;'88101-daily-summary-by-site'!G$2&amp;'88101-daily-summary-by-site'!G$3,'AQS-88101'!$AC$2:$AC$2744&amp;'AQS-88101'!$E$2:$E$2744&amp;'AQS-88101'!$G$2:$G$2744,0)),""),"")</f>
        <v/>
      </c>
      <c r="H365" s="42" t="str">
        <f t="array" ref="H365">IFERROR(IF(INDEX('AQS-88101'!$M$2:$M$2744,MATCH('88101-daily-summary-by-site'!$A365&amp;'88101-daily-summary-by-site'!H$2&amp;'88101-daily-summary-by-site'!H$3,'AQS-88101'!$AC$2:$AC$2744&amp;'AQS-88101'!$E$2:$E$2744&amp;'AQS-88101'!$G$2:$G$2744,0))&lt;&gt;"",INDEX('AQS-88101'!$M$2:$M$2744,MATCH('88101-daily-summary-by-site'!$A365&amp;'88101-daily-summary-by-site'!H$2&amp;'88101-daily-summary-by-site'!H$3,'AQS-88101'!$AC$2:$AC$2744&amp;'AQS-88101'!$E$2:$E$2744&amp;'AQS-88101'!$G$2:$G$2744,0)),""),"")</f>
        <v/>
      </c>
      <c r="I365" s="108" t="str">
        <f t="array" ref="I365">IFERROR(IF(INDEX('AQS-88101'!$M$2:$M$2744,MATCH('88101-daily-summary-by-site'!$A365&amp;'88101-daily-summary-by-site'!I$2&amp;'88101-daily-summary-by-site'!I$3,'AQS-88101'!$AC$2:$AC$2744&amp;'AQS-88101'!$E$2:$E$2744&amp;'AQS-88101'!$G$2:$G$2744,0))&lt;&gt;"",INDEX('AQS-88101'!$M$2:$M$2744,MATCH('88101-daily-summary-by-site'!$A365&amp;'88101-daily-summary-by-site'!I$2&amp;'88101-daily-summary-by-site'!I$3,'AQS-88101'!$AC$2:$AC$2744&amp;'AQS-88101'!$E$2:$E$2744&amp;'AQS-88101'!$G$2:$G$2744,0)),""),"")</f>
        <v/>
      </c>
      <c r="L365" s="107" t="str">
        <f t="shared" si="25"/>
        <v/>
      </c>
      <c r="M365" s="42" t="str">
        <f t="shared" si="26"/>
        <v/>
      </c>
      <c r="N365" s="42" t="str">
        <f t="shared" si="27"/>
        <v/>
      </c>
      <c r="O365" s="108" t="str">
        <f t="shared" si="28"/>
        <v/>
      </c>
    </row>
    <row r="366" spans="1:15" x14ac:dyDescent="0.25">
      <c r="A366" s="79">
        <f t="shared" si="29"/>
        <v>37128</v>
      </c>
      <c r="B366" s="107" t="str">
        <f t="array" ref="B366">IFERROR(IF(INDEX('AQS-88101'!$M$2:$M$2744,MATCH('88101-daily-summary-by-site'!$A366&amp;'88101-daily-summary-by-site'!B$2&amp;'88101-daily-summary-by-site'!B$3,'AQS-88101'!$AC$2:$AC$2744&amp;'AQS-88101'!$E$2:$E$2744&amp;'AQS-88101'!$G$2:$G$2744,0))&lt;&gt;"",INDEX('AQS-88101'!$M$2:$M$2744,MATCH('88101-daily-summary-by-site'!$A366&amp;'88101-daily-summary-by-site'!B$2&amp;'88101-daily-summary-by-site'!B$3,'AQS-88101'!$AC$2:$AC$2744&amp;'AQS-88101'!$E$2:$E$2744&amp;'AQS-88101'!$G$2:$G$2744,0)),""),"")</f>
        <v/>
      </c>
      <c r="C366" s="42" t="str">
        <f t="array" ref="C366">IFERROR(IF(INDEX('AQS-88101'!$M$2:$M$2744,MATCH('88101-daily-summary-by-site'!$A366&amp;'88101-daily-summary-by-site'!C$2&amp;'88101-daily-summary-by-site'!C$3,'AQS-88101'!$AC$2:$AC$2744&amp;'AQS-88101'!$E$2:$E$2744&amp;'AQS-88101'!$G$2:$G$2744,0))&lt;&gt;"",INDEX('AQS-88101'!$M$2:$M$2744,MATCH('88101-daily-summary-by-site'!$A366&amp;'88101-daily-summary-by-site'!C$2&amp;'88101-daily-summary-by-site'!C$3,'AQS-88101'!$AC$2:$AC$2744&amp;'AQS-88101'!$E$2:$E$2744&amp;'AQS-88101'!$G$2:$G$2744,0)),""),"")</f>
        <v/>
      </c>
      <c r="D366" s="42" t="str">
        <f t="array" ref="D366">IFERROR(IF(INDEX('AQS-88101'!$M$2:$M$2744,MATCH('88101-daily-summary-by-site'!$A366&amp;'88101-daily-summary-by-site'!D$2&amp;'88101-daily-summary-by-site'!D$3,'AQS-88101'!$AC$2:$AC$2744&amp;'AQS-88101'!$E$2:$E$2744&amp;'AQS-88101'!$G$2:$G$2744,0))&lt;&gt;"",INDEX('AQS-88101'!$M$2:$M$2744,MATCH('88101-daily-summary-by-site'!$A366&amp;'88101-daily-summary-by-site'!D$2&amp;'88101-daily-summary-by-site'!D$3,'AQS-88101'!$AC$2:$AC$2744&amp;'AQS-88101'!$E$2:$E$2744&amp;'AQS-88101'!$G$2:$G$2744,0)),""),"")</f>
        <v/>
      </c>
      <c r="E366" s="42" t="str">
        <f t="array" ref="E366">IFERROR(IF(INDEX('AQS-88101'!$M$2:$M$2744,MATCH('88101-daily-summary-by-site'!$A366&amp;'88101-daily-summary-by-site'!E$2&amp;'88101-daily-summary-by-site'!E$3,'AQS-88101'!$AC$2:$AC$2744&amp;'AQS-88101'!$E$2:$E$2744&amp;'AQS-88101'!$G$2:$G$2744,0))&lt;&gt;"",INDEX('AQS-88101'!$M$2:$M$2744,MATCH('88101-daily-summary-by-site'!$A366&amp;'88101-daily-summary-by-site'!E$2&amp;'88101-daily-summary-by-site'!E$3,'AQS-88101'!$AC$2:$AC$2744&amp;'AQS-88101'!$E$2:$E$2744&amp;'AQS-88101'!$G$2:$G$2744,0)),""),"")</f>
        <v/>
      </c>
      <c r="F366" s="42" t="str">
        <f t="array" ref="F366">IFERROR(IF(INDEX('AQS-88101'!$M$2:$M$2744,MATCH('88101-daily-summary-by-site'!$A366&amp;'88101-daily-summary-by-site'!F$2&amp;'88101-daily-summary-by-site'!F$3,'AQS-88101'!$AC$2:$AC$2744&amp;'AQS-88101'!$E$2:$E$2744&amp;'AQS-88101'!$G$2:$G$2744,0))&lt;&gt;"",INDEX('AQS-88101'!$M$2:$M$2744,MATCH('88101-daily-summary-by-site'!$A366&amp;'88101-daily-summary-by-site'!F$2&amp;'88101-daily-summary-by-site'!F$3,'AQS-88101'!$AC$2:$AC$2744&amp;'AQS-88101'!$E$2:$E$2744&amp;'AQS-88101'!$G$2:$G$2744,0)),""),"")</f>
        <v/>
      </c>
      <c r="G366" s="42" t="str">
        <f t="array" ref="G366">IFERROR(IF(INDEX('AQS-88101'!$M$2:$M$2744,MATCH('88101-daily-summary-by-site'!$A366&amp;'88101-daily-summary-by-site'!G$2&amp;'88101-daily-summary-by-site'!G$3,'AQS-88101'!$AC$2:$AC$2744&amp;'AQS-88101'!$E$2:$E$2744&amp;'AQS-88101'!$G$2:$G$2744,0))&lt;&gt;"",INDEX('AQS-88101'!$M$2:$M$2744,MATCH('88101-daily-summary-by-site'!$A366&amp;'88101-daily-summary-by-site'!G$2&amp;'88101-daily-summary-by-site'!G$3,'AQS-88101'!$AC$2:$AC$2744&amp;'AQS-88101'!$E$2:$E$2744&amp;'AQS-88101'!$G$2:$G$2744,0)),""),"")</f>
        <v/>
      </c>
      <c r="H366" s="42" t="str">
        <f t="array" ref="H366">IFERROR(IF(INDEX('AQS-88101'!$M$2:$M$2744,MATCH('88101-daily-summary-by-site'!$A366&amp;'88101-daily-summary-by-site'!H$2&amp;'88101-daily-summary-by-site'!H$3,'AQS-88101'!$AC$2:$AC$2744&amp;'AQS-88101'!$E$2:$E$2744&amp;'AQS-88101'!$G$2:$G$2744,0))&lt;&gt;"",INDEX('AQS-88101'!$M$2:$M$2744,MATCH('88101-daily-summary-by-site'!$A366&amp;'88101-daily-summary-by-site'!H$2&amp;'88101-daily-summary-by-site'!H$3,'AQS-88101'!$AC$2:$AC$2744&amp;'AQS-88101'!$E$2:$E$2744&amp;'AQS-88101'!$G$2:$G$2744,0)),""),"")</f>
        <v/>
      </c>
      <c r="I366" s="108" t="str">
        <f t="array" ref="I366">IFERROR(IF(INDEX('AQS-88101'!$M$2:$M$2744,MATCH('88101-daily-summary-by-site'!$A366&amp;'88101-daily-summary-by-site'!I$2&amp;'88101-daily-summary-by-site'!I$3,'AQS-88101'!$AC$2:$AC$2744&amp;'AQS-88101'!$E$2:$E$2744&amp;'AQS-88101'!$G$2:$G$2744,0))&lt;&gt;"",INDEX('AQS-88101'!$M$2:$M$2744,MATCH('88101-daily-summary-by-site'!$A366&amp;'88101-daily-summary-by-site'!I$2&amp;'88101-daily-summary-by-site'!I$3,'AQS-88101'!$AC$2:$AC$2744&amp;'AQS-88101'!$E$2:$E$2744&amp;'AQS-88101'!$G$2:$G$2744,0)),""),"")</f>
        <v/>
      </c>
      <c r="L366" s="107" t="str">
        <f t="shared" si="25"/>
        <v/>
      </c>
      <c r="M366" s="42" t="str">
        <f t="shared" si="26"/>
        <v/>
      </c>
      <c r="N366" s="42" t="str">
        <f t="shared" si="27"/>
        <v/>
      </c>
      <c r="O366" s="108" t="str">
        <f t="shared" si="28"/>
        <v/>
      </c>
    </row>
    <row r="367" spans="1:15" x14ac:dyDescent="0.25">
      <c r="A367" s="79">
        <f t="shared" si="29"/>
        <v>37129</v>
      </c>
      <c r="B367" s="107">
        <f t="array" ref="B367">IFERROR(IF(INDEX('AQS-88101'!$M$2:$M$2744,MATCH('88101-daily-summary-by-site'!$A367&amp;'88101-daily-summary-by-site'!B$2&amp;'88101-daily-summary-by-site'!B$3,'AQS-88101'!$AC$2:$AC$2744&amp;'AQS-88101'!$E$2:$E$2744&amp;'AQS-88101'!$G$2:$G$2744,0))&lt;&gt;"",INDEX('AQS-88101'!$M$2:$M$2744,MATCH('88101-daily-summary-by-site'!$A367&amp;'88101-daily-summary-by-site'!B$2&amp;'88101-daily-summary-by-site'!B$3,'AQS-88101'!$AC$2:$AC$2744&amp;'AQS-88101'!$E$2:$E$2744&amp;'AQS-88101'!$G$2:$G$2744,0)),""),"")</f>
        <v>5.0999999999999996</v>
      </c>
      <c r="C367" s="42" t="str">
        <f t="array" ref="C367">IFERROR(IF(INDEX('AQS-88101'!$M$2:$M$2744,MATCH('88101-daily-summary-by-site'!$A367&amp;'88101-daily-summary-by-site'!C$2&amp;'88101-daily-summary-by-site'!C$3,'AQS-88101'!$AC$2:$AC$2744&amp;'AQS-88101'!$E$2:$E$2744&amp;'AQS-88101'!$G$2:$G$2744,0))&lt;&gt;"",INDEX('AQS-88101'!$M$2:$M$2744,MATCH('88101-daily-summary-by-site'!$A367&amp;'88101-daily-summary-by-site'!C$2&amp;'88101-daily-summary-by-site'!C$3,'AQS-88101'!$AC$2:$AC$2744&amp;'AQS-88101'!$E$2:$E$2744&amp;'AQS-88101'!$G$2:$G$2744,0)),""),"")</f>
        <v/>
      </c>
      <c r="D367" s="42" t="str">
        <f t="array" ref="D367">IFERROR(IF(INDEX('AQS-88101'!$M$2:$M$2744,MATCH('88101-daily-summary-by-site'!$A367&amp;'88101-daily-summary-by-site'!D$2&amp;'88101-daily-summary-by-site'!D$3,'AQS-88101'!$AC$2:$AC$2744&amp;'AQS-88101'!$E$2:$E$2744&amp;'AQS-88101'!$G$2:$G$2744,0))&lt;&gt;"",INDEX('AQS-88101'!$M$2:$M$2744,MATCH('88101-daily-summary-by-site'!$A367&amp;'88101-daily-summary-by-site'!D$2&amp;'88101-daily-summary-by-site'!D$3,'AQS-88101'!$AC$2:$AC$2744&amp;'AQS-88101'!$E$2:$E$2744&amp;'AQS-88101'!$G$2:$G$2744,0)),""),"")</f>
        <v/>
      </c>
      <c r="E367" s="42" t="str">
        <f t="array" ref="E367">IFERROR(IF(INDEX('AQS-88101'!$M$2:$M$2744,MATCH('88101-daily-summary-by-site'!$A367&amp;'88101-daily-summary-by-site'!E$2&amp;'88101-daily-summary-by-site'!E$3,'AQS-88101'!$AC$2:$AC$2744&amp;'AQS-88101'!$E$2:$E$2744&amp;'AQS-88101'!$G$2:$G$2744,0))&lt;&gt;"",INDEX('AQS-88101'!$M$2:$M$2744,MATCH('88101-daily-summary-by-site'!$A367&amp;'88101-daily-summary-by-site'!E$2&amp;'88101-daily-summary-by-site'!E$3,'AQS-88101'!$AC$2:$AC$2744&amp;'AQS-88101'!$E$2:$E$2744&amp;'AQS-88101'!$G$2:$G$2744,0)),""),"")</f>
        <v/>
      </c>
      <c r="F367" s="42" t="str">
        <f t="array" ref="F367">IFERROR(IF(INDEX('AQS-88101'!$M$2:$M$2744,MATCH('88101-daily-summary-by-site'!$A367&amp;'88101-daily-summary-by-site'!F$2&amp;'88101-daily-summary-by-site'!F$3,'AQS-88101'!$AC$2:$AC$2744&amp;'AQS-88101'!$E$2:$E$2744&amp;'AQS-88101'!$G$2:$G$2744,0))&lt;&gt;"",INDEX('AQS-88101'!$M$2:$M$2744,MATCH('88101-daily-summary-by-site'!$A367&amp;'88101-daily-summary-by-site'!F$2&amp;'88101-daily-summary-by-site'!F$3,'AQS-88101'!$AC$2:$AC$2744&amp;'AQS-88101'!$E$2:$E$2744&amp;'AQS-88101'!$G$2:$G$2744,0)),""),"")</f>
        <v/>
      </c>
      <c r="G367" s="42" t="str">
        <f t="array" ref="G367">IFERROR(IF(INDEX('AQS-88101'!$M$2:$M$2744,MATCH('88101-daily-summary-by-site'!$A367&amp;'88101-daily-summary-by-site'!G$2&amp;'88101-daily-summary-by-site'!G$3,'AQS-88101'!$AC$2:$AC$2744&amp;'AQS-88101'!$E$2:$E$2744&amp;'AQS-88101'!$G$2:$G$2744,0))&lt;&gt;"",INDEX('AQS-88101'!$M$2:$M$2744,MATCH('88101-daily-summary-by-site'!$A367&amp;'88101-daily-summary-by-site'!G$2&amp;'88101-daily-summary-by-site'!G$3,'AQS-88101'!$AC$2:$AC$2744&amp;'AQS-88101'!$E$2:$E$2744&amp;'AQS-88101'!$G$2:$G$2744,0)),""),"")</f>
        <v/>
      </c>
      <c r="H367" s="42" t="str">
        <f t="array" ref="H367">IFERROR(IF(INDEX('AQS-88101'!$M$2:$M$2744,MATCH('88101-daily-summary-by-site'!$A367&amp;'88101-daily-summary-by-site'!H$2&amp;'88101-daily-summary-by-site'!H$3,'AQS-88101'!$AC$2:$AC$2744&amp;'AQS-88101'!$E$2:$E$2744&amp;'AQS-88101'!$G$2:$G$2744,0))&lt;&gt;"",INDEX('AQS-88101'!$M$2:$M$2744,MATCH('88101-daily-summary-by-site'!$A367&amp;'88101-daily-summary-by-site'!H$2&amp;'88101-daily-summary-by-site'!H$3,'AQS-88101'!$AC$2:$AC$2744&amp;'AQS-88101'!$E$2:$E$2744&amp;'AQS-88101'!$G$2:$G$2744,0)),""),"")</f>
        <v/>
      </c>
      <c r="I367" s="108" t="str">
        <f t="array" ref="I367">IFERROR(IF(INDEX('AQS-88101'!$M$2:$M$2744,MATCH('88101-daily-summary-by-site'!$A367&amp;'88101-daily-summary-by-site'!I$2&amp;'88101-daily-summary-by-site'!I$3,'AQS-88101'!$AC$2:$AC$2744&amp;'AQS-88101'!$E$2:$E$2744&amp;'AQS-88101'!$G$2:$G$2744,0))&lt;&gt;"",INDEX('AQS-88101'!$M$2:$M$2744,MATCH('88101-daily-summary-by-site'!$A367&amp;'88101-daily-summary-by-site'!I$2&amp;'88101-daily-summary-by-site'!I$3,'AQS-88101'!$AC$2:$AC$2744&amp;'AQS-88101'!$E$2:$E$2744&amp;'AQS-88101'!$G$2:$G$2744,0)),""),"")</f>
        <v/>
      </c>
      <c r="L367" s="107">
        <f t="shared" si="25"/>
        <v>5.0999999999999996</v>
      </c>
      <c r="M367" s="42" t="str">
        <f t="shared" si="26"/>
        <v/>
      </c>
      <c r="N367" s="42" t="str">
        <f t="shared" si="27"/>
        <v/>
      </c>
      <c r="O367" s="108" t="str">
        <f t="shared" si="28"/>
        <v/>
      </c>
    </row>
    <row r="368" spans="1:15" x14ac:dyDescent="0.25">
      <c r="A368" s="79">
        <f t="shared" si="29"/>
        <v>37130</v>
      </c>
      <c r="B368" s="107" t="str">
        <f t="array" ref="B368">IFERROR(IF(INDEX('AQS-88101'!$M$2:$M$2744,MATCH('88101-daily-summary-by-site'!$A368&amp;'88101-daily-summary-by-site'!B$2&amp;'88101-daily-summary-by-site'!B$3,'AQS-88101'!$AC$2:$AC$2744&amp;'AQS-88101'!$E$2:$E$2744&amp;'AQS-88101'!$G$2:$G$2744,0))&lt;&gt;"",INDEX('AQS-88101'!$M$2:$M$2744,MATCH('88101-daily-summary-by-site'!$A368&amp;'88101-daily-summary-by-site'!B$2&amp;'88101-daily-summary-by-site'!B$3,'AQS-88101'!$AC$2:$AC$2744&amp;'AQS-88101'!$E$2:$E$2744&amp;'AQS-88101'!$G$2:$G$2744,0)),""),"")</f>
        <v/>
      </c>
      <c r="C368" s="42" t="str">
        <f t="array" ref="C368">IFERROR(IF(INDEX('AQS-88101'!$M$2:$M$2744,MATCH('88101-daily-summary-by-site'!$A368&amp;'88101-daily-summary-by-site'!C$2&amp;'88101-daily-summary-by-site'!C$3,'AQS-88101'!$AC$2:$AC$2744&amp;'AQS-88101'!$E$2:$E$2744&amp;'AQS-88101'!$G$2:$G$2744,0))&lt;&gt;"",INDEX('AQS-88101'!$M$2:$M$2744,MATCH('88101-daily-summary-by-site'!$A368&amp;'88101-daily-summary-by-site'!C$2&amp;'88101-daily-summary-by-site'!C$3,'AQS-88101'!$AC$2:$AC$2744&amp;'AQS-88101'!$E$2:$E$2744&amp;'AQS-88101'!$G$2:$G$2744,0)),""),"")</f>
        <v/>
      </c>
      <c r="D368" s="42" t="str">
        <f t="array" ref="D368">IFERROR(IF(INDEX('AQS-88101'!$M$2:$M$2744,MATCH('88101-daily-summary-by-site'!$A368&amp;'88101-daily-summary-by-site'!D$2&amp;'88101-daily-summary-by-site'!D$3,'AQS-88101'!$AC$2:$AC$2744&amp;'AQS-88101'!$E$2:$E$2744&amp;'AQS-88101'!$G$2:$G$2744,0))&lt;&gt;"",INDEX('AQS-88101'!$M$2:$M$2744,MATCH('88101-daily-summary-by-site'!$A368&amp;'88101-daily-summary-by-site'!D$2&amp;'88101-daily-summary-by-site'!D$3,'AQS-88101'!$AC$2:$AC$2744&amp;'AQS-88101'!$E$2:$E$2744&amp;'AQS-88101'!$G$2:$G$2744,0)),""),"")</f>
        <v/>
      </c>
      <c r="E368" s="42" t="str">
        <f t="array" ref="E368">IFERROR(IF(INDEX('AQS-88101'!$M$2:$M$2744,MATCH('88101-daily-summary-by-site'!$A368&amp;'88101-daily-summary-by-site'!E$2&amp;'88101-daily-summary-by-site'!E$3,'AQS-88101'!$AC$2:$AC$2744&amp;'AQS-88101'!$E$2:$E$2744&amp;'AQS-88101'!$G$2:$G$2744,0))&lt;&gt;"",INDEX('AQS-88101'!$M$2:$M$2744,MATCH('88101-daily-summary-by-site'!$A368&amp;'88101-daily-summary-by-site'!E$2&amp;'88101-daily-summary-by-site'!E$3,'AQS-88101'!$AC$2:$AC$2744&amp;'AQS-88101'!$E$2:$E$2744&amp;'AQS-88101'!$G$2:$G$2744,0)),""),"")</f>
        <v/>
      </c>
      <c r="F368" s="42" t="str">
        <f t="array" ref="F368">IFERROR(IF(INDEX('AQS-88101'!$M$2:$M$2744,MATCH('88101-daily-summary-by-site'!$A368&amp;'88101-daily-summary-by-site'!F$2&amp;'88101-daily-summary-by-site'!F$3,'AQS-88101'!$AC$2:$AC$2744&amp;'AQS-88101'!$E$2:$E$2744&amp;'AQS-88101'!$G$2:$G$2744,0))&lt;&gt;"",INDEX('AQS-88101'!$M$2:$M$2744,MATCH('88101-daily-summary-by-site'!$A368&amp;'88101-daily-summary-by-site'!F$2&amp;'88101-daily-summary-by-site'!F$3,'AQS-88101'!$AC$2:$AC$2744&amp;'AQS-88101'!$E$2:$E$2744&amp;'AQS-88101'!$G$2:$G$2744,0)),""),"")</f>
        <v/>
      </c>
      <c r="G368" s="42" t="str">
        <f t="array" ref="G368">IFERROR(IF(INDEX('AQS-88101'!$M$2:$M$2744,MATCH('88101-daily-summary-by-site'!$A368&amp;'88101-daily-summary-by-site'!G$2&amp;'88101-daily-summary-by-site'!G$3,'AQS-88101'!$AC$2:$AC$2744&amp;'AQS-88101'!$E$2:$E$2744&amp;'AQS-88101'!$G$2:$G$2744,0))&lt;&gt;"",INDEX('AQS-88101'!$M$2:$M$2744,MATCH('88101-daily-summary-by-site'!$A368&amp;'88101-daily-summary-by-site'!G$2&amp;'88101-daily-summary-by-site'!G$3,'AQS-88101'!$AC$2:$AC$2744&amp;'AQS-88101'!$E$2:$E$2744&amp;'AQS-88101'!$G$2:$G$2744,0)),""),"")</f>
        <v/>
      </c>
      <c r="H368" s="42" t="str">
        <f t="array" ref="H368">IFERROR(IF(INDEX('AQS-88101'!$M$2:$M$2744,MATCH('88101-daily-summary-by-site'!$A368&amp;'88101-daily-summary-by-site'!H$2&amp;'88101-daily-summary-by-site'!H$3,'AQS-88101'!$AC$2:$AC$2744&amp;'AQS-88101'!$E$2:$E$2744&amp;'AQS-88101'!$G$2:$G$2744,0))&lt;&gt;"",INDEX('AQS-88101'!$M$2:$M$2744,MATCH('88101-daily-summary-by-site'!$A368&amp;'88101-daily-summary-by-site'!H$2&amp;'88101-daily-summary-by-site'!H$3,'AQS-88101'!$AC$2:$AC$2744&amp;'AQS-88101'!$E$2:$E$2744&amp;'AQS-88101'!$G$2:$G$2744,0)),""),"")</f>
        <v/>
      </c>
      <c r="I368" s="108" t="str">
        <f t="array" ref="I368">IFERROR(IF(INDEX('AQS-88101'!$M$2:$M$2744,MATCH('88101-daily-summary-by-site'!$A368&amp;'88101-daily-summary-by-site'!I$2&amp;'88101-daily-summary-by-site'!I$3,'AQS-88101'!$AC$2:$AC$2744&amp;'AQS-88101'!$E$2:$E$2744&amp;'AQS-88101'!$G$2:$G$2744,0))&lt;&gt;"",INDEX('AQS-88101'!$M$2:$M$2744,MATCH('88101-daily-summary-by-site'!$A368&amp;'88101-daily-summary-by-site'!I$2&amp;'88101-daily-summary-by-site'!I$3,'AQS-88101'!$AC$2:$AC$2744&amp;'AQS-88101'!$E$2:$E$2744&amp;'AQS-88101'!$G$2:$G$2744,0)),""),"")</f>
        <v/>
      </c>
      <c r="L368" s="107" t="str">
        <f t="shared" si="25"/>
        <v/>
      </c>
      <c r="M368" s="42" t="str">
        <f t="shared" si="26"/>
        <v/>
      </c>
      <c r="N368" s="42" t="str">
        <f t="shared" si="27"/>
        <v/>
      </c>
      <c r="O368" s="108" t="str">
        <f t="shared" si="28"/>
        <v/>
      </c>
    </row>
    <row r="369" spans="1:15" x14ac:dyDescent="0.25">
      <c r="A369" s="79">
        <f t="shared" si="29"/>
        <v>37131</v>
      </c>
      <c r="B369" s="107" t="str">
        <f t="array" ref="B369">IFERROR(IF(INDEX('AQS-88101'!$M$2:$M$2744,MATCH('88101-daily-summary-by-site'!$A369&amp;'88101-daily-summary-by-site'!B$2&amp;'88101-daily-summary-by-site'!B$3,'AQS-88101'!$AC$2:$AC$2744&amp;'AQS-88101'!$E$2:$E$2744&amp;'AQS-88101'!$G$2:$G$2744,0))&lt;&gt;"",INDEX('AQS-88101'!$M$2:$M$2744,MATCH('88101-daily-summary-by-site'!$A369&amp;'88101-daily-summary-by-site'!B$2&amp;'88101-daily-summary-by-site'!B$3,'AQS-88101'!$AC$2:$AC$2744&amp;'AQS-88101'!$E$2:$E$2744&amp;'AQS-88101'!$G$2:$G$2744,0)),""),"")</f>
        <v/>
      </c>
      <c r="C369" s="42" t="str">
        <f t="array" ref="C369">IFERROR(IF(INDEX('AQS-88101'!$M$2:$M$2744,MATCH('88101-daily-summary-by-site'!$A369&amp;'88101-daily-summary-by-site'!C$2&amp;'88101-daily-summary-by-site'!C$3,'AQS-88101'!$AC$2:$AC$2744&amp;'AQS-88101'!$E$2:$E$2744&amp;'AQS-88101'!$G$2:$G$2744,0))&lt;&gt;"",INDEX('AQS-88101'!$M$2:$M$2744,MATCH('88101-daily-summary-by-site'!$A369&amp;'88101-daily-summary-by-site'!C$2&amp;'88101-daily-summary-by-site'!C$3,'AQS-88101'!$AC$2:$AC$2744&amp;'AQS-88101'!$E$2:$E$2744&amp;'AQS-88101'!$G$2:$G$2744,0)),""),"")</f>
        <v/>
      </c>
      <c r="D369" s="42" t="str">
        <f t="array" ref="D369">IFERROR(IF(INDEX('AQS-88101'!$M$2:$M$2744,MATCH('88101-daily-summary-by-site'!$A369&amp;'88101-daily-summary-by-site'!D$2&amp;'88101-daily-summary-by-site'!D$3,'AQS-88101'!$AC$2:$AC$2744&amp;'AQS-88101'!$E$2:$E$2744&amp;'AQS-88101'!$G$2:$G$2744,0))&lt;&gt;"",INDEX('AQS-88101'!$M$2:$M$2744,MATCH('88101-daily-summary-by-site'!$A369&amp;'88101-daily-summary-by-site'!D$2&amp;'88101-daily-summary-by-site'!D$3,'AQS-88101'!$AC$2:$AC$2744&amp;'AQS-88101'!$E$2:$E$2744&amp;'AQS-88101'!$G$2:$G$2744,0)),""),"")</f>
        <v/>
      </c>
      <c r="E369" s="42" t="str">
        <f t="array" ref="E369">IFERROR(IF(INDEX('AQS-88101'!$M$2:$M$2744,MATCH('88101-daily-summary-by-site'!$A369&amp;'88101-daily-summary-by-site'!E$2&amp;'88101-daily-summary-by-site'!E$3,'AQS-88101'!$AC$2:$AC$2744&amp;'AQS-88101'!$E$2:$E$2744&amp;'AQS-88101'!$G$2:$G$2744,0))&lt;&gt;"",INDEX('AQS-88101'!$M$2:$M$2744,MATCH('88101-daily-summary-by-site'!$A369&amp;'88101-daily-summary-by-site'!E$2&amp;'88101-daily-summary-by-site'!E$3,'AQS-88101'!$AC$2:$AC$2744&amp;'AQS-88101'!$E$2:$E$2744&amp;'AQS-88101'!$G$2:$G$2744,0)),""),"")</f>
        <v/>
      </c>
      <c r="F369" s="42" t="str">
        <f t="array" ref="F369">IFERROR(IF(INDEX('AQS-88101'!$M$2:$M$2744,MATCH('88101-daily-summary-by-site'!$A369&amp;'88101-daily-summary-by-site'!F$2&amp;'88101-daily-summary-by-site'!F$3,'AQS-88101'!$AC$2:$AC$2744&amp;'AQS-88101'!$E$2:$E$2744&amp;'AQS-88101'!$G$2:$G$2744,0))&lt;&gt;"",INDEX('AQS-88101'!$M$2:$M$2744,MATCH('88101-daily-summary-by-site'!$A369&amp;'88101-daily-summary-by-site'!F$2&amp;'88101-daily-summary-by-site'!F$3,'AQS-88101'!$AC$2:$AC$2744&amp;'AQS-88101'!$E$2:$E$2744&amp;'AQS-88101'!$G$2:$G$2744,0)),""),"")</f>
        <v/>
      </c>
      <c r="G369" s="42" t="str">
        <f t="array" ref="G369">IFERROR(IF(INDEX('AQS-88101'!$M$2:$M$2744,MATCH('88101-daily-summary-by-site'!$A369&amp;'88101-daily-summary-by-site'!G$2&amp;'88101-daily-summary-by-site'!G$3,'AQS-88101'!$AC$2:$AC$2744&amp;'AQS-88101'!$E$2:$E$2744&amp;'AQS-88101'!$G$2:$G$2744,0))&lt;&gt;"",INDEX('AQS-88101'!$M$2:$M$2744,MATCH('88101-daily-summary-by-site'!$A369&amp;'88101-daily-summary-by-site'!G$2&amp;'88101-daily-summary-by-site'!G$3,'AQS-88101'!$AC$2:$AC$2744&amp;'AQS-88101'!$E$2:$E$2744&amp;'AQS-88101'!$G$2:$G$2744,0)),""),"")</f>
        <v/>
      </c>
      <c r="H369" s="42" t="str">
        <f t="array" ref="H369">IFERROR(IF(INDEX('AQS-88101'!$M$2:$M$2744,MATCH('88101-daily-summary-by-site'!$A369&amp;'88101-daily-summary-by-site'!H$2&amp;'88101-daily-summary-by-site'!H$3,'AQS-88101'!$AC$2:$AC$2744&amp;'AQS-88101'!$E$2:$E$2744&amp;'AQS-88101'!$G$2:$G$2744,0))&lt;&gt;"",INDEX('AQS-88101'!$M$2:$M$2744,MATCH('88101-daily-summary-by-site'!$A369&amp;'88101-daily-summary-by-site'!H$2&amp;'88101-daily-summary-by-site'!H$3,'AQS-88101'!$AC$2:$AC$2744&amp;'AQS-88101'!$E$2:$E$2744&amp;'AQS-88101'!$G$2:$G$2744,0)),""),"")</f>
        <v/>
      </c>
      <c r="I369" s="108" t="str">
        <f t="array" ref="I369">IFERROR(IF(INDEX('AQS-88101'!$M$2:$M$2744,MATCH('88101-daily-summary-by-site'!$A369&amp;'88101-daily-summary-by-site'!I$2&amp;'88101-daily-summary-by-site'!I$3,'AQS-88101'!$AC$2:$AC$2744&amp;'AQS-88101'!$E$2:$E$2744&amp;'AQS-88101'!$G$2:$G$2744,0))&lt;&gt;"",INDEX('AQS-88101'!$M$2:$M$2744,MATCH('88101-daily-summary-by-site'!$A369&amp;'88101-daily-summary-by-site'!I$2&amp;'88101-daily-summary-by-site'!I$3,'AQS-88101'!$AC$2:$AC$2744&amp;'AQS-88101'!$E$2:$E$2744&amp;'AQS-88101'!$G$2:$G$2744,0)),""),"")</f>
        <v/>
      </c>
      <c r="L369" s="107" t="str">
        <f t="shared" si="25"/>
        <v/>
      </c>
      <c r="M369" s="42" t="str">
        <f t="shared" si="26"/>
        <v/>
      </c>
      <c r="N369" s="42" t="str">
        <f t="shared" si="27"/>
        <v/>
      </c>
      <c r="O369" s="108" t="str">
        <f t="shared" si="28"/>
        <v/>
      </c>
    </row>
    <row r="370" spans="1:15" x14ac:dyDescent="0.25">
      <c r="A370" s="79">
        <f t="shared" si="29"/>
        <v>37132</v>
      </c>
      <c r="B370" s="107">
        <f t="array" ref="B370">IFERROR(IF(INDEX('AQS-88101'!$M$2:$M$2744,MATCH('88101-daily-summary-by-site'!$A370&amp;'88101-daily-summary-by-site'!B$2&amp;'88101-daily-summary-by-site'!B$3,'AQS-88101'!$AC$2:$AC$2744&amp;'AQS-88101'!$E$2:$E$2744&amp;'AQS-88101'!$G$2:$G$2744,0))&lt;&gt;"",INDEX('AQS-88101'!$M$2:$M$2744,MATCH('88101-daily-summary-by-site'!$A370&amp;'88101-daily-summary-by-site'!B$2&amp;'88101-daily-summary-by-site'!B$3,'AQS-88101'!$AC$2:$AC$2744&amp;'AQS-88101'!$E$2:$E$2744&amp;'AQS-88101'!$G$2:$G$2744,0)),""),"")</f>
        <v>5.7</v>
      </c>
      <c r="C370" s="42" t="str">
        <f t="array" ref="C370">IFERROR(IF(INDEX('AQS-88101'!$M$2:$M$2744,MATCH('88101-daily-summary-by-site'!$A370&amp;'88101-daily-summary-by-site'!C$2&amp;'88101-daily-summary-by-site'!C$3,'AQS-88101'!$AC$2:$AC$2744&amp;'AQS-88101'!$E$2:$E$2744&amp;'AQS-88101'!$G$2:$G$2744,0))&lt;&gt;"",INDEX('AQS-88101'!$M$2:$M$2744,MATCH('88101-daily-summary-by-site'!$A370&amp;'88101-daily-summary-by-site'!C$2&amp;'88101-daily-summary-by-site'!C$3,'AQS-88101'!$AC$2:$AC$2744&amp;'AQS-88101'!$E$2:$E$2744&amp;'AQS-88101'!$G$2:$G$2744,0)),""),"")</f>
        <v/>
      </c>
      <c r="D370" s="42" t="str">
        <f t="array" ref="D370">IFERROR(IF(INDEX('AQS-88101'!$M$2:$M$2744,MATCH('88101-daily-summary-by-site'!$A370&amp;'88101-daily-summary-by-site'!D$2&amp;'88101-daily-summary-by-site'!D$3,'AQS-88101'!$AC$2:$AC$2744&amp;'AQS-88101'!$E$2:$E$2744&amp;'AQS-88101'!$G$2:$G$2744,0))&lt;&gt;"",INDEX('AQS-88101'!$M$2:$M$2744,MATCH('88101-daily-summary-by-site'!$A370&amp;'88101-daily-summary-by-site'!D$2&amp;'88101-daily-summary-by-site'!D$3,'AQS-88101'!$AC$2:$AC$2744&amp;'AQS-88101'!$E$2:$E$2744&amp;'AQS-88101'!$G$2:$G$2744,0)),""),"")</f>
        <v/>
      </c>
      <c r="E370" s="42" t="str">
        <f t="array" ref="E370">IFERROR(IF(INDEX('AQS-88101'!$M$2:$M$2744,MATCH('88101-daily-summary-by-site'!$A370&amp;'88101-daily-summary-by-site'!E$2&amp;'88101-daily-summary-by-site'!E$3,'AQS-88101'!$AC$2:$AC$2744&amp;'AQS-88101'!$E$2:$E$2744&amp;'AQS-88101'!$G$2:$G$2744,0))&lt;&gt;"",INDEX('AQS-88101'!$M$2:$M$2744,MATCH('88101-daily-summary-by-site'!$A370&amp;'88101-daily-summary-by-site'!E$2&amp;'88101-daily-summary-by-site'!E$3,'AQS-88101'!$AC$2:$AC$2744&amp;'AQS-88101'!$E$2:$E$2744&amp;'AQS-88101'!$G$2:$G$2744,0)),""),"")</f>
        <v/>
      </c>
      <c r="F370" s="42" t="str">
        <f t="array" ref="F370">IFERROR(IF(INDEX('AQS-88101'!$M$2:$M$2744,MATCH('88101-daily-summary-by-site'!$A370&amp;'88101-daily-summary-by-site'!F$2&amp;'88101-daily-summary-by-site'!F$3,'AQS-88101'!$AC$2:$AC$2744&amp;'AQS-88101'!$E$2:$E$2744&amp;'AQS-88101'!$G$2:$G$2744,0))&lt;&gt;"",INDEX('AQS-88101'!$M$2:$M$2744,MATCH('88101-daily-summary-by-site'!$A370&amp;'88101-daily-summary-by-site'!F$2&amp;'88101-daily-summary-by-site'!F$3,'AQS-88101'!$AC$2:$AC$2744&amp;'AQS-88101'!$E$2:$E$2744&amp;'AQS-88101'!$G$2:$G$2744,0)),""),"")</f>
        <v/>
      </c>
      <c r="G370" s="42" t="str">
        <f t="array" ref="G370">IFERROR(IF(INDEX('AQS-88101'!$M$2:$M$2744,MATCH('88101-daily-summary-by-site'!$A370&amp;'88101-daily-summary-by-site'!G$2&amp;'88101-daily-summary-by-site'!G$3,'AQS-88101'!$AC$2:$AC$2744&amp;'AQS-88101'!$E$2:$E$2744&amp;'AQS-88101'!$G$2:$G$2744,0))&lt;&gt;"",INDEX('AQS-88101'!$M$2:$M$2744,MATCH('88101-daily-summary-by-site'!$A370&amp;'88101-daily-summary-by-site'!G$2&amp;'88101-daily-summary-by-site'!G$3,'AQS-88101'!$AC$2:$AC$2744&amp;'AQS-88101'!$E$2:$E$2744&amp;'AQS-88101'!$G$2:$G$2744,0)),""),"")</f>
        <v/>
      </c>
      <c r="H370" s="42" t="str">
        <f t="array" ref="H370">IFERROR(IF(INDEX('AQS-88101'!$M$2:$M$2744,MATCH('88101-daily-summary-by-site'!$A370&amp;'88101-daily-summary-by-site'!H$2&amp;'88101-daily-summary-by-site'!H$3,'AQS-88101'!$AC$2:$AC$2744&amp;'AQS-88101'!$E$2:$E$2744&amp;'AQS-88101'!$G$2:$G$2744,0))&lt;&gt;"",INDEX('AQS-88101'!$M$2:$M$2744,MATCH('88101-daily-summary-by-site'!$A370&amp;'88101-daily-summary-by-site'!H$2&amp;'88101-daily-summary-by-site'!H$3,'AQS-88101'!$AC$2:$AC$2744&amp;'AQS-88101'!$E$2:$E$2744&amp;'AQS-88101'!$G$2:$G$2744,0)),""),"")</f>
        <v/>
      </c>
      <c r="I370" s="108" t="str">
        <f t="array" ref="I370">IFERROR(IF(INDEX('AQS-88101'!$M$2:$M$2744,MATCH('88101-daily-summary-by-site'!$A370&amp;'88101-daily-summary-by-site'!I$2&amp;'88101-daily-summary-by-site'!I$3,'AQS-88101'!$AC$2:$AC$2744&amp;'AQS-88101'!$E$2:$E$2744&amp;'AQS-88101'!$G$2:$G$2744,0))&lt;&gt;"",INDEX('AQS-88101'!$M$2:$M$2744,MATCH('88101-daily-summary-by-site'!$A370&amp;'88101-daily-summary-by-site'!I$2&amp;'88101-daily-summary-by-site'!I$3,'AQS-88101'!$AC$2:$AC$2744&amp;'AQS-88101'!$E$2:$E$2744&amp;'AQS-88101'!$G$2:$G$2744,0)),""),"")</f>
        <v/>
      </c>
      <c r="L370" s="107">
        <f t="shared" si="25"/>
        <v>5.7</v>
      </c>
      <c r="M370" s="42" t="str">
        <f t="shared" si="26"/>
        <v/>
      </c>
      <c r="N370" s="42" t="str">
        <f t="shared" si="27"/>
        <v/>
      </c>
      <c r="O370" s="108" t="str">
        <f t="shared" si="28"/>
        <v/>
      </c>
    </row>
    <row r="371" spans="1:15" x14ac:dyDescent="0.25">
      <c r="A371" s="79">
        <f t="shared" si="29"/>
        <v>37133</v>
      </c>
      <c r="B371" s="107" t="str">
        <f t="array" ref="B371">IFERROR(IF(INDEX('AQS-88101'!$M$2:$M$2744,MATCH('88101-daily-summary-by-site'!$A371&amp;'88101-daily-summary-by-site'!B$2&amp;'88101-daily-summary-by-site'!B$3,'AQS-88101'!$AC$2:$AC$2744&amp;'AQS-88101'!$E$2:$E$2744&amp;'AQS-88101'!$G$2:$G$2744,0))&lt;&gt;"",INDEX('AQS-88101'!$M$2:$M$2744,MATCH('88101-daily-summary-by-site'!$A371&amp;'88101-daily-summary-by-site'!B$2&amp;'88101-daily-summary-by-site'!B$3,'AQS-88101'!$AC$2:$AC$2744&amp;'AQS-88101'!$E$2:$E$2744&amp;'AQS-88101'!$G$2:$G$2744,0)),""),"")</f>
        <v/>
      </c>
      <c r="C371" s="42" t="str">
        <f t="array" ref="C371">IFERROR(IF(INDEX('AQS-88101'!$M$2:$M$2744,MATCH('88101-daily-summary-by-site'!$A371&amp;'88101-daily-summary-by-site'!C$2&amp;'88101-daily-summary-by-site'!C$3,'AQS-88101'!$AC$2:$AC$2744&amp;'AQS-88101'!$E$2:$E$2744&amp;'AQS-88101'!$G$2:$G$2744,0))&lt;&gt;"",INDEX('AQS-88101'!$M$2:$M$2744,MATCH('88101-daily-summary-by-site'!$A371&amp;'88101-daily-summary-by-site'!C$2&amp;'88101-daily-summary-by-site'!C$3,'AQS-88101'!$AC$2:$AC$2744&amp;'AQS-88101'!$E$2:$E$2744&amp;'AQS-88101'!$G$2:$G$2744,0)),""),"")</f>
        <v/>
      </c>
      <c r="D371" s="42" t="str">
        <f t="array" ref="D371">IFERROR(IF(INDEX('AQS-88101'!$M$2:$M$2744,MATCH('88101-daily-summary-by-site'!$A371&amp;'88101-daily-summary-by-site'!D$2&amp;'88101-daily-summary-by-site'!D$3,'AQS-88101'!$AC$2:$AC$2744&amp;'AQS-88101'!$E$2:$E$2744&amp;'AQS-88101'!$G$2:$G$2744,0))&lt;&gt;"",INDEX('AQS-88101'!$M$2:$M$2744,MATCH('88101-daily-summary-by-site'!$A371&amp;'88101-daily-summary-by-site'!D$2&amp;'88101-daily-summary-by-site'!D$3,'AQS-88101'!$AC$2:$AC$2744&amp;'AQS-88101'!$E$2:$E$2744&amp;'AQS-88101'!$G$2:$G$2744,0)),""),"")</f>
        <v/>
      </c>
      <c r="E371" s="42" t="str">
        <f t="array" ref="E371">IFERROR(IF(INDEX('AQS-88101'!$M$2:$M$2744,MATCH('88101-daily-summary-by-site'!$A371&amp;'88101-daily-summary-by-site'!E$2&amp;'88101-daily-summary-by-site'!E$3,'AQS-88101'!$AC$2:$AC$2744&amp;'AQS-88101'!$E$2:$E$2744&amp;'AQS-88101'!$G$2:$G$2744,0))&lt;&gt;"",INDEX('AQS-88101'!$M$2:$M$2744,MATCH('88101-daily-summary-by-site'!$A371&amp;'88101-daily-summary-by-site'!E$2&amp;'88101-daily-summary-by-site'!E$3,'AQS-88101'!$AC$2:$AC$2744&amp;'AQS-88101'!$E$2:$E$2744&amp;'AQS-88101'!$G$2:$G$2744,0)),""),"")</f>
        <v/>
      </c>
      <c r="F371" s="42" t="str">
        <f t="array" ref="F371">IFERROR(IF(INDEX('AQS-88101'!$M$2:$M$2744,MATCH('88101-daily-summary-by-site'!$A371&amp;'88101-daily-summary-by-site'!F$2&amp;'88101-daily-summary-by-site'!F$3,'AQS-88101'!$AC$2:$AC$2744&amp;'AQS-88101'!$E$2:$E$2744&amp;'AQS-88101'!$G$2:$G$2744,0))&lt;&gt;"",INDEX('AQS-88101'!$M$2:$M$2744,MATCH('88101-daily-summary-by-site'!$A371&amp;'88101-daily-summary-by-site'!F$2&amp;'88101-daily-summary-by-site'!F$3,'AQS-88101'!$AC$2:$AC$2744&amp;'AQS-88101'!$E$2:$E$2744&amp;'AQS-88101'!$G$2:$G$2744,0)),""),"")</f>
        <v/>
      </c>
      <c r="G371" s="42" t="str">
        <f t="array" ref="G371">IFERROR(IF(INDEX('AQS-88101'!$M$2:$M$2744,MATCH('88101-daily-summary-by-site'!$A371&amp;'88101-daily-summary-by-site'!G$2&amp;'88101-daily-summary-by-site'!G$3,'AQS-88101'!$AC$2:$AC$2744&amp;'AQS-88101'!$E$2:$E$2744&amp;'AQS-88101'!$G$2:$G$2744,0))&lt;&gt;"",INDEX('AQS-88101'!$M$2:$M$2744,MATCH('88101-daily-summary-by-site'!$A371&amp;'88101-daily-summary-by-site'!G$2&amp;'88101-daily-summary-by-site'!G$3,'AQS-88101'!$AC$2:$AC$2744&amp;'AQS-88101'!$E$2:$E$2744&amp;'AQS-88101'!$G$2:$G$2744,0)),""),"")</f>
        <v/>
      </c>
      <c r="H371" s="42" t="str">
        <f t="array" ref="H371">IFERROR(IF(INDEX('AQS-88101'!$M$2:$M$2744,MATCH('88101-daily-summary-by-site'!$A371&amp;'88101-daily-summary-by-site'!H$2&amp;'88101-daily-summary-by-site'!H$3,'AQS-88101'!$AC$2:$AC$2744&amp;'AQS-88101'!$E$2:$E$2744&amp;'AQS-88101'!$G$2:$G$2744,0))&lt;&gt;"",INDEX('AQS-88101'!$M$2:$M$2744,MATCH('88101-daily-summary-by-site'!$A371&amp;'88101-daily-summary-by-site'!H$2&amp;'88101-daily-summary-by-site'!H$3,'AQS-88101'!$AC$2:$AC$2744&amp;'AQS-88101'!$E$2:$E$2744&amp;'AQS-88101'!$G$2:$G$2744,0)),""),"")</f>
        <v/>
      </c>
      <c r="I371" s="108" t="str">
        <f t="array" ref="I371">IFERROR(IF(INDEX('AQS-88101'!$M$2:$M$2744,MATCH('88101-daily-summary-by-site'!$A371&amp;'88101-daily-summary-by-site'!I$2&amp;'88101-daily-summary-by-site'!I$3,'AQS-88101'!$AC$2:$AC$2744&amp;'AQS-88101'!$E$2:$E$2744&amp;'AQS-88101'!$G$2:$G$2744,0))&lt;&gt;"",INDEX('AQS-88101'!$M$2:$M$2744,MATCH('88101-daily-summary-by-site'!$A371&amp;'88101-daily-summary-by-site'!I$2&amp;'88101-daily-summary-by-site'!I$3,'AQS-88101'!$AC$2:$AC$2744&amp;'AQS-88101'!$E$2:$E$2744&amp;'AQS-88101'!$G$2:$G$2744,0)),""),"")</f>
        <v/>
      </c>
      <c r="L371" s="107" t="str">
        <f t="shared" si="25"/>
        <v/>
      </c>
      <c r="M371" s="42" t="str">
        <f t="shared" si="26"/>
        <v/>
      </c>
      <c r="N371" s="42" t="str">
        <f t="shared" si="27"/>
        <v/>
      </c>
      <c r="O371" s="108" t="str">
        <f t="shared" si="28"/>
        <v/>
      </c>
    </row>
    <row r="372" spans="1:15" x14ac:dyDescent="0.25">
      <c r="A372" s="79">
        <f t="shared" si="29"/>
        <v>37134</v>
      </c>
      <c r="B372" s="107" t="str">
        <f t="array" ref="B372">IFERROR(IF(INDEX('AQS-88101'!$M$2:$M$2744,MATCH('88101-daily-summary-by-site'!$A372&amp;'88101-daily-summary-by-site'!B$2&amp;'88101-daily-summary-by-site'!B$3,'AQS-88101'!$AC$2:$AC$2744&amp;'AQS-88101'!$E$2:$E$2744&amp;'AQS-88101'!$G$2:$G$2744,0))&lt;&gt;"",INDEX('AQS-88101'!$M$2:$M$2744,MATCH('88101-daily-summary-by-site'!$A372&amp;'88101-daily-summary-by-site'!B$2&amp;'88101-daily-summary-by-site'!B$3,'AQS-88101'!$AC$2:$AC$2744&amp;'AQS-88101'!$E$2:$E$2744&amp;'AQS-88101'!$G$2:$G$2744,0)),""),"")</f>
        <v/>
      </c>
      <c r="C372" s="42" t="str">
        <f t="array" ref="C372">IFERROR(IF(INDEX('AQS-88101'!$M$2:$M$2744,MATCH('88101-daily-summary-by-site'!$A372&amp;'88101-daily-summary-by-site'!C$2&amp;'88101-daily-summary-by-site'!C$3,'AQS-88101'!$AC$2:$AC$2744&amp;'AQS-88101'!$E$2:$E$2744&amp;'AQS-88101'!$G$2:$G$2744,0))&lt;&gt;"",INDEX('AQS-88101'!$M$2:$M$2744,MATCH('88101-daily-summary-by-site'!$A372&amp;'88101-daily-summary-by-site'!C$2&amp;'88101-daily-summary-by-site'!C$3,'AQS-88101'!$AC$2:$AC$2744&amp;'AQS-88101'!$E$2:$E$2744&amp;'AQS-88101'!$G$2:$G$2744,0)),""),"")</f>
        <v/>
      </c>
      <c r="D372" s="42" t="str">
        <f t="array" ref="D372">IFERROR(IF(INDEX('AQS-88101'!$M$2:$M$2744,MATCH('88101-daily-summary-by-site'!$A372&amp;'88101-daily-summary-by-site'!D$2&amp;'88101-daily-summary-by-site'!D$3,'AQS-88101'!$AC$2:$AC$2744&amp;'AQS-88101'!$E$2:$E$2744&amp;'AQS-88101'!$G$2:$G$2744,0))&lt;&gt;"",INDEX('AQS-88101'!$M$2:$M$2744,MATCH('88101-daily-summary-by-site'!$A372&amp;'88101-daily-summary-by-site'!D$2&amp;'88101-daily-summary-by-site'!D$3,'AQS-88101'!$AC$2:$AC$2744&amp;'AQS-88101'!$E$2:$E$2744&amp;'AQS-88101'!$G$2:$G$2744,0)),""),"")</f>
        <v/>
      </c>
      <c r="E372" s="42" t="str">
        <f t="array" ref="E372">IFERROR(IF(INDEX('AQS-88101'!$M$2:$M$2744,MATCH('88101-daily-summary-by-site'!$A372&amp;'88101-daily-summary-by-site'!E$2&amp;'88101-daily-summary-by-site'!E$3,'AQS-88101'!$AC$2:$AC$2744&amp;'AQS-88101'!$E$2:$E$2744&amp;'AQS-88101'!$G$2:$G$2744,0))&lt;&gt;"",INDEX('AQS-88101'!$M$2:$M$2744,MATCH('88101-daily-summary-by-site'!$A372&amp;'88101-daily-summary-by-site'!E$2&amp;'88101-daily-summary-by-site'!E$3,'AQS-88101'!$AC$2:$AC$2744&amp;'AQS-88101'!$E$2:$E$2744&amp;'AQS-88101'!$G$2:$G$2744,0)),""),"")</f>
        <v/>
      </c>
      <c r="F372" s="42" t="str">
        <f t="array" ref="F372">IFERROR(IF(INDEX('AQS-88101'!$M$2:$M$2744,MATCH('88101-daily-summary-by-site'!$A372&amp;'88101-daily-summary-by-site'!F$2&amp;'88101-daily-summary-by-site'!F$3,'AQS-88101'!$AC$2:$AC$2744&amp;'AQS-88101'!$E$2:$E$2744&amp;'AQS-88101'!$G$2:$G$2744,0))&lt;&gt;"",INDEX('AQS-88101'!$M$2:$M$2744,MATCH('88101-daily-summary-by-site'!$A372&amp;'88101-daily-summary-by-site'!F$2&amp;'88101-daily-summary-by-site'!F$3,'AQS-88101'!$AC$2:$AC$2744&amp;'AQS-88101'!$E$2:$E$2744&amp;'AQS-88101'!$G$2:$G$2744,0)),""),"")</f>
        <v/>
      </c>
      <c r="G372" s="42" t="str">
        <f t="array" ref="G372">IFERROR(IF(INDEX('AQS-88101'!$M$2:$M$2744,MATCH('88101-daily-summary-by-site'!$A372&amp;'88101-daily-summary-by-site'!G$2&amp;'88101-daily-summary-by-site'!G$3,'AQS-88101'!$AC$2:$AC$2744&amp;'AQS-88101'!$E$2:$E$2744&amp;'AQS-88101'!$G$2:$G$2744,0))&lt;&gt;"",INDEX('AQS-88101'!$M$2:$M$2744,MATCH('88101-daily-summary-by-site'!$A372&amp;'88101-daily-summary-by-site'!G$2&amp;'88101-daily-summary-by-site'!G$3,'AQS-88101'!$AC$2:$AC$2744&amp;'AQS-88101'!$E$2:$E$2744&amp;'AQS-88101'!$G$2:$G$2744,0)),""),"")</f>
        <v/>
      </c>
      <c r="H372" s="42" t="str">
        <f t="array" ref="H372">IFERROR(IF(INDEX('AQS-88101'!$M$2:$M$2744,MATCH('88101-daily-summary-by-site'!$A372&amp;'88101-daily-summary-by-site'!H$2&amp;'88101-daily-summary-by-site'!H$3,'AQS-88101'!$AC$2:$AC$2744&amp;'AQS-88101'!$E$2:$E$2744&amp;'AQS-88101'!$G$2:$G$2744,0))&lt;&gt;"",INDEX('AQS-88101'!$M$2:$M$2744,MATCH('88101-daily-summary-by-site'!$A372&amp;'88101-daily-summary-by-site'!H$2&amp;'88101-daily-summary-by-site'!H$3,'AQS-88101'!$AC$2:$AC$2744&amp;'AQS-88101'!$E$2:$E$2744&amp;'AQS-88101'!$G$2:$G$2744,0)),""),"")</f>
        <v/>
      </c>
      <c r="I372" s="108" t="str">
        <f t="array" ref="I372">IFERROR(IF(INDEX('AQS-88101'!$M$2:$M$2744,MATCH('88101-daily-summary-by-site'!$A372&amp;'88101-daily-summary-by-site'!I$2&amp;'88101-daily-summary-by-site'!I$3,'AQS-88101'!$AC$2:$AC$2744&amp;'AQS-88101'!$E$2:$E$2744&amp;'AQS-88101'!$G$2:$G$2744,0))&lt;&gt;"",INDEX('AQS-88101'!$M$2:$M$2744,MATCH('88101-daily-summary-by-site'!$A372&amp;'88101-daily-summary-by-site'!I$2&amp;'88101-daily-summary-by-site'!I$3,'AQS-88101'!$AC$2:$AC$2744&amp;'AQS-88101'!$E$2:$E$2744&amp;'AQS-88101'!$G$2:$G$2744,0)),""),"")</f>
        <v/>
      </c>
      <c r="L372" s="107" t="str">
        <f t="shared" si="25"/>
        <v/>
      </c>
      <c r="M372" s="42" t="str">
        <f t="shared" si="26"/>
        <v/>
      </c>
      <c r="N372" s="42" t="str">
        <f t="shared" si="27"/>
        <v/>
      </c>
      <c r="O372" s="108" t="str">
        <f t="shared" si="28"/>
        <v/>
      </c>
    </row>
    <row r="373" spans="1:15" x14ac:dyDescent="0.25">
      <c r="A373" s="79">
        <f t="shared" si="29"/>
        <v>37377</v>
      </c>
      <c r="B373" s="107" t="str">
        <f t="array" ref="B373">IFERROR(IF(INDEX('AQS-88101'!$M$2:$M$2744,MATCH('88101-daily-summary-by-site'!$A373&amp;'88101-daily-summary-by-site'!B$2&amp;'88101-daily-summary-by-site'!B$3,'AQS-88101'!$AC$2:$AC$2744&amp;'AQS-88101'!$E$2:$E$2744&amp;'AQS-88101'!$G$2:$G$2744,0))&lt;&gt;"",INDEX('AQS-88101'!$M$2:$M$2744,MATCH('88101-daily-summary-by-site'!$A373&amp;'88101-daily-summary-by-site'!B$2&amp;'88101-daily-summary-by-site'!B$3,'AQS-88101'!$AC$2:$AC$2744&amp;'AQS-88101'!$E$2:$E$2744&amp;'AQS-88101'!$G$2:$G$2744,0)),""),"")</f>
        <v/>
      </c>
      <c r="C373" s="42" t="str">
        <f t="array" ref="C373">IFERROR(IF(INDEX('AQS-88101'!$M$2:$M$2744,MATCH('88101-daily-summary-by-site'!$A373&amp;'88101-daily-summary-by-site'!C$2&amp;'88101-daily-summary-by-site'!C$3,'AQS-88101'!$AC$2:$AC$2744&amp;'AQS-88101'!$E$2:$E$2744&amp;'AQS-88101'!$G$2:$G$2744,0))&lt;&gt;"",INDEX('AQS-88101'!$M$2:$M$2744,MATCH('88101-daily-summary-by-site'!$A373&amp;'88101-daily-summary-by-site'!C$2&amp;'88101-daily-summary-by-site'!C$3,'AQS-88101'!$AC$2:$AC$2744&amp;'AQS-88101'!$E$2:$E$2744&amp;'AQS-88101'!$G$2:$G$2744,0)),""),"")</f>
        <v/>
      </c>
      <c r="D373" s="42" t="str">
        <f t="array" ref="D373">IFERROR(IF(INDEX('AQS-88101'!$M$2:$M$2744,MATCH('88101-daily-summary-by-site'!$A373&amp;'88101-daily-summary-by-site'!D$2&amp;'88101-daily-summary-by-site'!D$3,'AQS-88101'!$AC$2:$AC$2744&amp;'AQS-88101'!$E$2:$E$2744&amp;'AQS-88101'!$G$2:$G$2744,0))&lt;&gt;"",INDEX('AQS-88101'!$M$2:$M$2744,MATCH('88101-daily-summary-by-site'!$A373&amp;'88101-daily-summary-by-site'!D$2&amp;'88101-daily-summary-by-site'!D$3,'AQS-88101'!$AC$2:$AC$2744&amp;'AQS-88101'!$E$2:$E$2744&amp;'AQS-88101'!$G$2:$G$2744,0)),""),"")</f>
        <v/>
      </c>
      <c r="E373" s="42" t="str">
        <f t="array" ref="E373">IFERROR(IF(INDEX('AQS-88101'!$M$2:$M$2744,MATCH('88101-daily-summary-by-site'!$A373&amp;'88101-daily-summary-by-site'!E$2&amp;'88101-daily-summary-by-site'!E$3,'AQS-88101'!$AC$2:$AC$2744&amp;'AQS-88101'!$E$2:$E$2744&amp;'AQS-88101'!$G$2:$G$2744,0))&lt;&gt;"",INDEX('AQS-88101'!$M$2:$M$2744,MATCH('88101-daily-summary-by-site'!$A373&amp;'88101-daily-summary-by-site'!E$2&amp;'88101-daily-summary-by-site'!E$3,'AQS-88101'!$AC$2:$AC$2744&amp;'AQS-88101'!$E$2:$E$2744&amp;'AQS-88101'!$G$2:$G$2744,0)),""),"")</f>
        <v/>
      </c>
      <c r="F373" s="42" t="str">
        <f t="array" ref="F373">IFERROR(IF(INDEX('AQS-88101'!$M$2:$M$2744,MATCH('88101-daily-summary-by-site'!$A373&amp;'88101-daily-summary-by-site'!F$2&amp;'88101-daily-summary-by-site'!F$3,'AQS-88101'!$AC$2:$AC$2744&amp;'AQS-88101'!$E$2:$E$2744&amp;'AQS-88101'!$G$2:$G$2744,0))&lt;&gt;"",INDEX('AQS-88101'!$M$2:$M$2744,MATCH('88101-daily-summary-by-site'!$A373&amp;'88101-daily-summary-by-site'!F$2&amp;'88101-daily-summary-by-site'!F$3,'AQS-88101'!$AC$2:$AC$2744&amp;'AQS-88101'!$E$2:$E$2744&amp;'AQS-88101'!$G$2:$G$2744,0)),""),"")</f>
        <v/>
      </c>
      <c r="G373" s="42" t="str">
        <f t="array" ref="G373">IFERROR(IF(INDEX('AQS-88101'!$M$2:$M$2744,MATCH('88101-daily-summary-by-site'!$A373&amp;'88101-daily-summary-by-site'!G$2&amp;'88101-daily-summary-by-site'!G$3,'AQS-88101'!$AC$2:$AC$2744&amp;'AQS-88101'!$E$2:$E$2744&amp;'AQS-88101'!$G$2:$G$2744,0))&lt;&gt;"",INDEX('AQS-88101'!$M$2:$M$2744,MATCH('88101-daily-summary-by-site'!$A373&amp;'88101-daily-summary-by-site'!G$2&amp;'88101-daily-summary-by-site'!G$3,'AQS-88101'!$AC$2:$AC$2744&amp;'AQS-88101'!$E$2:$E$2744&amp;'AQS-88101'!$G$2:$G$2744,0)),""),"")</f>
        <v/>
      </c>
      <c r="H373" s="42" t="str">
        <f t="array" ref="H373">IFERROR(IF(INDEX('AQS-88101'!$M$2:$M$2744,MATCH('88101-daily-summary-by-site'!$A373&amp;'88101-daily-summary-by-site'!H$2&amp;'88101-daily-summary-by-site'!H$3,'AQS-88101'!$AC$2:$AC$2744&amp;'AQS-88101'!$E$2:$E$2744&amp;'AQS-88101'!$G$2:$G$2744,0))&lt;&gt;"",INDEX('AQS-88101'!$M$2:$M$2744,MATCH('88101-daily-summary-by-site'!$A373&amp;'88101-daily-summary-by-site'!H$2&amp;'88101-daily-summary-by-site'!H$3,'AQS-88101'!$AC$2:$AC$2744&amp;'AQS-88101'!$E$2:$E$2744&amp;'AQS-88101'!$G$2:$G$2744,0)),""),"")</f>
        <v/>
      </c>
      <c r="I373" s="108" t="str">
        <f t="array" ref="I373">IFERROR(IF(INDEX('AQS-88101'!$M$2:$M$2744,MATCH('88101-daily-summary-by-site'!$A373&amp;'88101-daily-summary-by-site'!I$2&amp;'88101-daily-summary-by-site'!I$3,'AQS-88101'!$AC$2:$AC$2744&amp;'AQS-88101'!$E$2:$E$2744&amp;'AQS-88101'!$G$2:$G$2744,0))&lt;&gt;"",INDEX('AQS-88101'!$M$2:$M$2744,MATCH('88101-daily-summary-by-site'!$A373&amp;'88101-daily-summary-by-site'!I$2&amp;'88101-daily-summary-by-site'!I$3,'AQS-88101'!$AC$2:$AC$2744&amp;'AQS-88101'!$E$2:$E$2744&amp;'AQS-88101'!$G$2:$G$2744,0)),""),"")</f>
        <v/>
      </c>
      <c r="L373" s="107" t="str">
        <f t="shared" si="25"/>
        <v/>
      </c>
      <c r="M373" s="42" t="str">
        <f t="shared" si="26"/>
        <v/>
      </c>
      <c r="N373" s="42" t="str">
        <f t="shared" si="27"/>
        <v/>
      </c>
      <c r="O373" s="108" t="str">
        <f t="shared" si="28"/>
        <v/>
      </c>
    </row>
    <row r="374" spans="1:15" x14ac:dyDescent="0.25">
      <c r="A374" s="79">
        <f t="shared" si="29"/>
        <v>37378</v>
      </c>
      <c r="B374" s="107">
        <f t="array" ref="B374">IFERROR(IF(INDEX('AQS-88101'!$M$2:$M$2744,MATCH('88101-daily-summary-by-site'!$A374&amp;'88101-daily-summary-by-site'!B$2&amp;'88101-daily-summary-by-site'!B$3,'AQS-88101'!$AC$2:$AC$2744&amp;'AQS-88101'!$E$2:$E$2744&amp;'AQS-88101'!$G$2:$G$2744,0))&lt;&gt;"",INDEX('AQS-88101'!$M$2:$M$2744,MATCH('88101-daily-summary-by-site'!$A374&amp;'88101-daily-summary-by-site'!B$2&amp;'88101-daily-summary-by-site'!B$3,'AQS-88101'!$AC$2:$AC$2744&amp;'AQS-88101'!$E$2:$E$2744&amp;'AQS-88101'!$G$2:$G$2744,0)),""),"")</f>
        <v>3.9</v>
      </c>
      <c r="C374" s="42" t="str">
        <f t="array" ref="C374">IFERROR(IF(INDEX('AQS-88101'!$M$2:$M$2744,MATCH('88101-daily-summary-by-site'!$A374&amp;'88101-daily-summary-by-site'!C$2&amp;'88101-daily-summary-by-site'!C$3,'AQS-88101'!$AC$2:$AC$2744&amp;'AQS-88101'!$E$2:$E$2744&amp;'AQS-88101'!$G$2:$G$2744,0))&lt;&gt;"",INDEX('AQS-88101'!$M$2:$M$2744,MATCH('88101-daily-summary-by-site'!$A374&amp;'88101-daily-summary-by-site'!C$2&amp;'88101-daily-summary-by-site'!C$3,'AQS-88101'!$AC$2:$AC$2744&amp;'AQS-88101'!$E$2:$E$2744&amp;'AQS-88101'!$G$2:$G$2744,0)),""),"")</f>
        <v/>
      </c>
      <c r="D374" s="42" t="str">
        <f t="array" ref="D374">IFERROR(IF(INDEX('AQS-88101'!$M$2:$M$2744,MATCH('88101-daily-summary-by-site'!$A374&amp;'88101-daily-summary-by-site'!D$2&amp;'88101-daily-summary-by-site'!D$3,'AQS-88101'!$AC$2:$AC$2744&amp;'AQS-88101'!$E$2:$E$2744&amp;'AQS-88101'!$G$2:$G$2744,0))&lt;&gt;"",INDEX('AQS-88101'!$M$2:$M$2744,MATCH('88101-daily-summary-by-site'!$A374&amp;'88101-daily-summary-by-site'!D$2&amp;'88101-daily-summary-by-site'!D$3,'AQS-88101'!$AC$2:$AC$2744&amp;'AQS-88101'!$E$2:$E$2744&amp;'AQS-88101'!$G$2:$G$2744,0)),""),"")</f>
        <v/>
      </c>
      <c r="E374" s="42" t="str">
        <f t="array" ref="E374">IFERROR(IF(INDEX('AQS-88101'!$M$2:$M$2744,MATCH('88101-daily-summary-by-site'!$A374&amp;'88101-daily-summary-by-site'!E$2&amp;'88101-daily-summary-by-site'!E$3,'AQS-88101'!$AC$2:$AC$2744&amp;'AQS-88101'!$E$2:$E$2744&amp;'AQS-88101'!$G$2:$G$2744,0))&lt;&gt;"",INDEX('AQS-88101'!$M$2:$M$2744,MATCH('88101-daily-summary-by-site'!$A374&amp;'88101-daily-summary-by-site'!E$2&amp;'88101-daily-summary-by-site'!E$3,'AQS-88101'!$AC$2:$AC$2744&amp;'AQS-88101'!$E$2:$E$2744&amp;'AQS-88101'!$G$2:$G$2744,0)),""),"")</f>
        <v/>
      </c>
      <c r="F374" s="42" t="str">
        <f t="array" ref="F374">IFERROR(IF(INDEX('AQS-88101'!$M$2:$M$2744,MATCH('88101-daily-summary-by-site'!$A374&amp;'88101-daily-summary-by-site'!F$2&amp;'88101-daily-summary-by-site'!F$3,'AQS-88101'!$AC$2:$AC$2744&amp;'AQS-88101'!$E$2:$E$2744&amp;'AQS-88101'!$G$2:$G$2744,0))&lt;&gt;"",INDEX('AQS-88101'!$M$2:$M$2744,MATCH('88101-daily-summary-by-site'!$A374&amp;'88101-daily-summary-by-site'!F$2&amp;'88101-daily-summary-by-site'!F$3,'AQS-88101'!$AC$2:$AC$2744&amp;'AQS-88101'!$E$2:$E$2744&amp;'AQS-88101'!$G$2:$G$2744,0)),""),"")</f>
        <v/>
      </c>
      <c r="G374" s="42" t="str">
        <f t="array" ref="G374">IFERROR(IF(INDEX('AQS-88101'!$M$2:$M$2744,MATCH('88101-daily-summary-by-site'!$A374&amp;'88101-daily-summary-by-site'!G$2&amp;'88101-daily-summary-by-site'!G$3,'AQS-88101'!$AC$2:$AC$2744&amp;'AQS-88101'!$E$2:$E$2744&amp;'AQS-88101'!$G$2:$G$2744,0))&lt;&gt;"",INDEX('AQS-88101'!$M$2:$M$2744,MATCH('88101-daily-summary-by-site'!$A374&amp;'88101-daily-summary-by-site'!G$2&amp;'88101-daily-summary-by-site'!G$3,'AQS-88101'!$AC$2:$AC$2744&amp;'AQS-88101'!$E$2:$E$2744&amp;'AQS-88101'!$G$2:$G$2744,0)),""),"")</f>
        <v/>
      </c>
      <c r="H374" s="42" t="str">
        <f t="array" ref="H374">IFERROR(IF(INDEX('AQS-88101'!$M$2:$M$2744,MATCH('88101-daily-summary-by-site'!$A374&amp;'88101-daily-summary-by-site'!H$2&amp;'88101-daily-summary-by-site'!H$3,'AQS-88101'!$AC$2:$AC$2744&amp;'AQS-88101'!$E$2:$E$2744&amp;'AQS-88101'!$G$2:$G$2744,0))&lt;&gt;"",INDEX('AQS-88101'!$M$2:$M$2744,MATCH('88101-daily-summary-by-site'!$A374&amp;'88101-daily-summary-by-site'!H$2&amp;'88101-daily-summary-by-site'!H$3,'AQS-88101'!$AC$2:$AC$2744&amp;'AQS-88101'!$E$2:$E$2744&amp;'AQS-88101'!$G$2:$G$2744,0)),""),"")</f>
        <v/>
      </c>
      <c r="I374" s="108" t="str">
        <f t="array" ref="I374">IFERROR(IF(INDEX('AQS-88101'!$M$2:$M$2744,MATCH('88101-daily-summary-by-site'!$A374&amp;'88101-daily-summary-by-site'!I$2&amp;'88101-daily-summary-by-site'!I$3,'AQS-88101'!$AC$2:$AC$2744&amp;'AQS-88101'!$E$2:$E$2744&amp;'AQS-88101'!$G$2:$G$2744,0))&lt;&gt;"",INDEX('AQS-88101'!$M$2:$M$2744,MATCH('88101-daily-summary-by-site'!$A374&amp;'88101-daily-summary-by-site'!I$2&amp;'88101-daily-summary-by-site'!I$3,'AQS-88101'!$AC$2:$AC$2744&amp;'AQS-88101'!$E$2:$E$2744&amp;'AQS-88101'!$G$2:$G$2744,0)),""),"")</f>
        <v/>
      </c>
      <c r="L374" s="107">
        <f t="shared" si="25"/>
        <v>3.9</v>
      </c>
      <c r="M374" s="42" t="str">
        <f t="shared" si="26"/>
        <v/>
      </c>
      <c r="N374" s="42" t="str">
        <f t="shared" si="27"/>
        <v/>
      </c>
      <c r="O374" s="108" t="str">
        <f t="shared" si="28"/>
        <v/>
      </c>
    </row>
    <row r="375" spans="1:15" x14ac:dyDescent="0.25">
      <c r="A375" s="79">
        <f t="shared" si="29"/>
        <v>37379</v>
      </c>
      <c r="B375" s="107" t="str">
        <f t="array" ref="B375">IFERROR(IF(INDEX('AQS-88101'!$M$2:$M$2744,MATCH('88101-daily-summary-by-site'!$A375&amp;'88101-daily-summary-by-site'!B$2&amp;'88101-daily-summary-by-site'!B$3,'AQS-88101'!$AC$2:$AC$2744&amp;'AQS-88101'!$E$2:$E$2744&amp;'AQS-88101'!$G$2:$G$2744,0))&lt;&gt;"",INDEX('AQS-88101'!$M$2:$M$2744,MATCH('88101-daily-summary-by-site'!$A375&amp;'88101-daily-summary-by-site'!B$2&amp;'88101-daily-summary-by-site'!B$3,'AQS-88101'!$AC$2:$AC$2744&amp;'AQS-88101'!$E$2:$E$2744&amp;'AQS-88101'!$G$2:$G$2744,0)),""),"")</f>
        <v/>
      </c>
      <c r="C375" s="42" t="str">
        <f t="array" ref="C375">IFERROR(IF(INDEX('AQS-88101'!$M$2:$M$2744,MATCH('88101-daily-summary-by-site'!$A375&amp;'88101-daily-summary-by-site'!C$2&amp;'88101-daily-summary-by-site'!C$3,'AQS-88101'!$AC$2:$AC$2744&amp;'AQS-88101'!$E$2:$E$2744&amp;'AQS-88101'!$G$2:$G$2744,0))&lt;&gt;"",INDEX('AQS-88101'!$M$2:$M$2744,MATCH('88101-daily-summary-by-site'!$A375&amp;'88101-daily-summary-by-site'!C$2&amp;'88101-daily-summary-by-site'!C$3,'AQS-88101'!$AC$2:$AC$2744&amp;'AQS-88101'!$E$2:$E$2744&amp;'AQS-88101'!$G$2:$G$2744,0)),""),"")</f>
        <v/>
      </c>
      <c r="D375" s="42" t="str">
        <f t="array" ref="D375">IFERROR(IF(INDEX('AQS-88101'!$M$2:$M$2744,MATCH('88101-daily-summary-by-site'!$A375&amp;'88101-daily-summary-by-site'!D$2&amp;'88101-daily-summary-by-site'!D$3,'AQS-88101'!$AC$2:$AC$2744&amp;'AQS-88101'!$E$2:$E$2744&amp;'AQS-88101'!$G$2:$G$2744,0))&lt;&gt;"",INDEX('AQS-88101'!$M$2:$M$2744,MATCH('88101-daily-summary-by-site'!$A375&amp;'88101-daily-summary-by-site'!D$2&amp;'88101-daily-summary-by-site'!D$3,'AQS-88101'!$AC$2:$AC$2744&amp;'AQS-88101'!$E$2:$E$2744&amp;'AQS-88101'!$G$2:$G$2744,0)),""),"")</f>
        <v/>
      </c>
      <c r="E375" s="42" t="str">
        <f t="array" ref="E375">IFERROR(IF(INDEX('AQS-88101'!$M$2:$M$2744,MATCH('88101-daily-summary-by-site'!$A375&amp;'88101-daily-summary-by-site'!E$2&amp;'88101-daily-summary-by-site'!E$3,'AQS-88101'!$AC$2:$AC$2744&amp;'AQS-88101'!$E$2:$E$2744&amp;'AQS-88101'!$G$2:$G$2744,0))&lt;&gt;"",INDEX('AQS-88101'!$M$2:$M$2744,MATCH('88101-daily-summary-by-site'!$A375&amp;'88101-daily-summary-by-site'!E$2&amp;'88101-daily-summary-by-site'!E$3,'AQS-88101'!$AC$2:$AC$2744&amp;'AQS-88101'!$E$2:$E$2744&amp;'AQS-88101'!$G$2:$G$2744,0)),""),"")</f>
        <v/>
      </c>
      <c r="F375" s="42" t="str">
        <f t="array" ref="F375">IFERROR(IF(INDEX('AQS-88101'!$M$2:$M$2744,MATCH('88101-daily-summary-by-site'!$A375&amp;'88101-daily-summary-by-site'!F$2&amp;'88101-daily-summary-by-site'!F$3,'AQS-88101'!$AC$2:$AC$2744&amp;'AQS-88101'!$E$2:$E$2744&amp;'AQS-88101'!$G$2:$G$2744,0))&lt;&gt;"",INDEX('AQS-88101'!$M$2:$M$2744,MATCH('88101-daily-summary-by-site'!$A375&amp;'88101-daily-summary-by-site'!F$2&amp;'88101-daily-summary-by-site'!F$3,'AQS-88101'!$AC$2:$AC$2744&amp;'AQS-88101'!$E$2:$E$2744&amp;'AQS-88101'!$G$2:$G$2744,0)),""),"")</f>
        <v/>
      </c>
      <c r="G375" s="42" t="str">
        <f t="array" ref="G375">IFERROR(IF(INDEX('AQS-88101'!$M$2:$M$2744,MATCH('88101-daily-summary-by-site'!$A375&amp;'88101-daily-summary-by-site'!G$2&amp;'88101-daily-summary-by-site'!G$3,'AQS-88101'!$AC$2:$AC$2744&amp;'AQS-88101'!$E$2:$E$2744&amp;'AQS-88101'!$G$2:$G$2744,0))&lt;&gt;"",INDEX('AQS-88101'!$M$2:$M$2744,MATCH('88101-daily-summary-by-site'!$A375&amp;'88101-daily-summary-by-site'!G$2&amp;'88101-daily-summary-by-site'!G$3,'AQS-88101'!$AC$2:$AC$2744&amp;'AQS-88101'!$E$2:$E$2744&amp;'AQS-88101'!$G$2:$G$2744,0)),""),"")</f>
        <v/>
      </c>
      <c r="H375" s="42" t="str">
        <f t="array" ref="H375">IFERROR(IF(INDEX('AQS-88101'!$M$2:$M$2744,MATCH('88101-daily-summary-by-site'!$A375&amp;'88101-daily-summary-by-site'!H$2&amp;'88101-daily-summary-by-site'!H$3,'AQS-88101'!$AC$2:$AC$2744&amp;'AQS-88101'!$E$2:$E$2744&amp;'AQS-88101'!$G$2:$G$2744,0))&lt;&gt;"",INDEX('AQS-88101'!$M$2:$M$2744,MATCH('88101-daily-summary-by-site'!$A375&amp;'88101-daily-summary-by-site'!H$2&amp;'88101-daily-summary-by-site'!H$3,'AQS-88101'!$AC$2:$AC$2744&amp;'AQS-88101'!$E$2:$E$2744&amp;'AQS-88101'!$G$2:$G$2744,0)),""),"")</f>
        <v/>
      </c>
      <c r="I375" s="108" t="str">
        <f t="array" ref="I375">IFERROR(IF(INDEX('AQS-88101'!$M$2:$M$2744,MATCH('88101-daily-summary-by-site'!$A375&amp;'88101-daily-summary-by-site'!I$2&amp;'88101-daily-summary-by-site'!I$3,'AQS-88101'!$AC$2:$AC$2744&amp;'AQS-88101'!$E$2:$E$2744&amp;'AQS-88101'!$G$2:$G$2744,0))&lt;&gt;"",INDEX('AQS-88101'!$M$2:$M$2744,MATCH('88101-daily-summary-by-site'!$A375&amp;'88101-daily-summary-by-site'!I$2&amp;'88101-daily-summary-by-site'!I$3,'AQS-88101'!$AC$2:$AC$2744&amp;'AQS-88101'!$E$2:$E$2744&amp;'AQS-88101'!$G$2:$G$2744,0)),""),"")</f>
        <v/>
      </c>
      <c r="L375" s="107" t="str">
        <f t="shared" si="25"/>
        <v/>
      </c>
      <c r="M375" s="42" t="str">
        <f t="shared" si="26"/>
        <v/>
      </c>
      <c r="N375" s="42" t="str">
        <f t="shared" si="27"/>
        <v/>
      </c>
      <c r="O375" s="108" t="str">
        <f t="shared" si="28"/>
        <v/>
      </c>
    </row>
    <row r="376" spans="1:15" x14ac:dyDescent="0.25">
      <c r="A376" s="79">
        <f t="shared" si="29"/>
        <v>37380</v>
      </c>
      <c r="B376" s="107" t="str">
        <f t="array" ref="B376">IFERROR(IF(INDEX('AQS-88101'!$M$2:$M$2744,MATCH('88101-daily-summary-by-site'!$A376&amp;'88101-daily-summary-by-site'!B$2&amp;'88101-daily-summary-by-site'!B$3,'AQS-88101'!$AC$2:$AC$2744&amp;'AQS-88101'!$E$2:$E$2744&amp;'AQS-88101'!$G$2:$G$2744,0))&lt;&gt;"",INDEX('AQS-88101'!$M$2:$M$2744,MATCH('88101-daily-summary-by-site'!$A376&amp;'88101-daily-summary-by-site'!B$2&amp;'88101-daily-summary-by-site'!B$3,'AQS-88101'!$AC$2:$AC$2744&amp;'AQS-88101'!$E$2:$E$2744&amp;'AQS-88101'!$G$2:$G$2744,0)),""),"")</f>
        <v/>
      </c>
      <c r="C376" s="42" t="str">
        <f t="array" ref="C376">IFERROR(IF(INDEX('AQS-88101'!$M$2:$M$2744,MATCH('88101-daily-summary-by-site'!$A376&amp;'88101-daily-summary-by-site'!C$2&amp;'88101-daily-summary-by-site'!C$3,'AQS-88101'!$AC$2:$AC$2744&amp;'AQS-88101'!$E$2:$E$2744&amp;'AQS-88101'!$G$2:$G$2744,0))&lt;&gt;"",INDEX('AQS-88101'!$M$2:$M$2744,MATCH('88101-daily-summary-by-site'!$A376&amp;'88101-daily-summary-by-site'!C$2&amp;'88101-daily-summary-by-site'!C$3,'AQS-88101'!$AC$2:$AC$2744&amp;'AQS-88101'!$E$2:$E$2744&amp;'AQS-88101'!$G$2:$G$2744,0)),""),"")</f>
        <v/>
      </c>
      <c r="D376" s="42" t="str">
        <f t="array" ref="D376">IFERROR(IF(INDEX('AQS-88101'!$M$2:$M$2744,MATCH('88101-daily-summary-by-site'!$A376&amp;'88101-daily-summary-by-site'!D$2&amp;'88101-daily-summary-by-site'!D$3,'AQS-88101'!$AC$2:$AC$2744&amp;'AQS-88101'!$E$2:$E$2744&amp;'AQS-88101'!$G$2:$G$2744,0))&lt;&gt;"",INDEX('AQS-88101'!$M$2:$M$2744,MATCH('88101-daily-summary-by-site'!$A376&amp;'88101-daily-summary-by-site'!D$2&amp;'88101-daily-summary-by-site'!D$3,'AQS-88101'!$AC$2:$AC$2744&amp;'AQS-88101'!$E$2:$E$2744&amp;'AQS-88101'!$G$2:$G$2744,0)),""),"")</f>
        <v/>
      </c>
      <c r="E376" s="42" t="str">
        <f t="array" ref="E376">IFERROR(IF(INDEX('AQS-88101'!$M$2:$M$2744,MATCH('88101-daily-summary-by-site'!$A376&amp;'88101-daily-summary-by-site'!E$2&amp;'88101-daily-summary-by-site'!E$3,'AQS-88101'!$AC$2:$AC$2744&amp;'AQS-88101'!$E$2:$E$2744&amp;'AQS-88101'!$G$2:$G$2744,0))&lt;&gt;"",INDEX('AQS-88101'!$M$2:$M$2744,MATCH('88101-daily-summary-by-site'!$A376&amp;'88101-daily-summary-by-site'!E$2&amp;'88101-daily-summary-by-site'!E$3,'AQS-88101'!$AC$2:$AC$2744&amp;'AQS-88101'!$E$2:$E$2744&amp;'AQS-88101'!$G$2:$G$2744,0)),""),"")</f>
        <v/>
      </c>
      <c r="F376" s="42" t="str">
        <f t="array" ref="F376">IFERROR(IF(INDEX('AQS-88101'!$M$2:$M$2744,MATCH('88101-daily-summary-by-site'!$A376&amp;'88101-daily-summary-by-site'!F$2&amp;'88101-daily-summary-by-site'!F$3,'AQS-88101'!$AC$2:$AC$2744&amp;'AQS-88101'!$E$2:$E$2744&amp;'AQS-88101'!$G$2:$G$2744,0))&lt;&gt;"",INDEX('AQS-88101'!$M$2:$M$2744,MATCH('88101-daily-summary-by-site'!$A376&amp;'88101-daily-summary-by-site'!F$2&amp;'88101-daily-summary-by-site'!F$3,'AQS-88101'!$AC$2:$AC$2744&amp;'AQS-88101'!$E$2:$E$2744&amp;'AQS-88101'!$G$2:$G$2744,0)),""),"")</f>
        <v/>
      </c>
      <c r="G376" s="42" t="str">
        <f t="array" ref="G376">IFERROR(IF(INDEX('AQS-88101'!$M$2:$M$2744,MATCH('88101-daily-summary-by-site'!$A376&amp;'88101-daily-summary-by-site'!G$2&amp;'88101-daily-summary-by-site'!G$3,'AQS-88101'!$AC$2:$AC$2744&amp;'AQS-88101'!$E$2:$E$2744&amp;'AQS-88101'!$G$2:$G$2744,0))&lt;&gt;"",INDEX('AQS-88101'!$M$2:$M$2744,MATCH('88101-daily-summary-by-site'!$A376&amp;'88101-daily-summary-by-site'!G$2&amp;'88101-daily-summary-by-site'!G$3,'AQS-88101'!$AC$2:$AC$2744&amp;'AQS-88101'!$E$2:$E$2744&amp;'AQS-88101'!$G$2:$G$2744,0)),""),"")</f>
        <v/>
      </c>
      <c r="H376" s="42" t="str">
        <f t="array" ref="H376">IFERROR(IF(INDEX('AQS-88101'!$M$2:$M$2744,MATCH('88101-daily-summary-by-site'!$A376&amp;'88101-daily-summary-by-site'!H$2&amp;'88101-daily-summary-by-site'!H$3,'AQS-88101'!$AC$2:$AC$2744&amp;'AQS-88101'!$E$2:$E$2744&amp;'AQS-88101'!$G$2:$G$2744,0))&lt;&gt;"",INDEX('AQS-88101'!$M$2:$M$2744,MATCH('88101-daily-summary-by-site'!$A376&amp;'88101-daily-summary-by-site'!H$2&amp;'88101-daily-summary-by-site'!H$3,'AQS-88101'!$AC$2:$AC$2744&amp;'AQS-88101'!$E$2:$E$2744&amp;'AQS-88101'!$G$2:$G$2744,0)),""),"")</f>
        <v/>
      </c>
      <c r="I376" s="108" t="str">
        <f t="array" ref="I376">IFERROR(IF(INDEX('AQS-88101'!$M$2:$M$2744,MATCH('88101-daily-summary-by-site'!$A376&amp;'88101-daily-summary-by-site'!I$2&amp;'88101-daily-summary-by-site'!I$3,'AQS-88101'!$AC$2:$AC$2744&amp;'AQS-88101'!$E$2:$E$2744&amp;'AQS-88101'!$G$2:$G$2744,0))&lt;&gt;"",INDEX('AQS-88101'!$M$2:$M$2744,MATCH('88101-daily-summary-by-site'!$A376&amp;'88101-daily-summary-by-site'!I$2&amp;'88101-daily-summary-by-site'!I$3,'AQS-88101'!$AC$2:$AC$2744&amp;'AQS-88101'!$E$2:$E$2744&amp;'AQS-88101'!$G$2:$G$2744,0)),""),"")</f>
        <v/>
      </c>
      <c r="L376" s="107" t="str">
        <f t="shared" si="25"/>
        <v/>
      </c>
      <c r="M376" s="42" t="str">
        <f t="shared" si="26"/>
        <v/>
      </c>
      <c r="N376" s="42" t="str">
        <f t="shared" si="27"/>
        <v/>
      </c>
      <c r="O376" s="108" t="str">
        <f t="shared" si="28"/>
        <v/>
      </c>
    </row>
    <row r="377" spans="1:15" x14ac:dyDescent="0.25">
      <c r="A377" s="79">
        <f t="shared" si="29"/>
        <v>37381</v>
      </c>
      <c r="B377" s="107">
        <f t="array" ref="B377">IFERROR(IF(INDEX('AQS-88101'!$M$2:$M$2744,MATCH('88101-daily-summary-by-site'!$A377&amp;'88101-daily-summary-by-site'!B$2&amp;'88101-daily-summary-by-site'!B$3,'AQS-88101'!$AC$2:$AC$2744&amp;'AQS-88101'!$E$2:$E$2744&amp;'AQS-88101'!$G$2:$G$2744,0))&lt;&gt;"",INDEX('AQS-88101'!$M$2:$M$2744,MATCH('88101-daily-summary-by-site'!$A377&amp;'88101-daily-summary-by-site'!B$2&amp;'88101-daily-summary-by-site'!B$3,'AQS-88101'!$AC$2:$AC$2744&amp;'AQS-88101'!$E$2:$E$2744&amp;'AQS-88101'!$G$2:$G$2744,0)),""),"")</f>
        <v>4.0999999999999996</v>
      </c>
      <c r="C377" s="42" t="str">
        <f t="array" ref="C377">IFERROR(IF(INDEX('AQS-88101'!$M$2:$M$2744,MATCH('88101-daily-summary-by-site'!$A377&amp;'88101-daily-summary-by-site'!C$2&amp;'88101-daily-summary-by-site'!C$3,'AQS-88101'!$AC$2:$AC$2744&amp;'AQS-88101'!$E$2:$E$2744&amp;'AQS-88101'!$G$2:$G$2744,0))&lt;&gt;"",INDEX('AQS-88101'!$M$2:$M$2744,MATCH('88101-daily-summary-by-site'!$A377&amp;'88101-daily-summary-by-site'!C$2&amp;'88101-daily-summary-by-site'!C$3,'AQS-88101'!$AC$2:$AC$2744&amp;'AQS-88101'!$E$2:$E$2744&amp;'AQS-88101'!$G$2:$G$2744,0)),""),"")</f>
        <v/>
      </c>
      <c r="D377" s="42" t="str">
        <f t="array" ref="D377">IFERROR(IF(INDEX('AQS-88101'!$M$2:$M$2744,MATCH('88101-daily-summary-by-site'!$A377&amp;'88101-daily-summary-by-site'!D$2&amp;'88101-daily-summary-by-site'!D$3,'AQS-88101'!$AC$2:$AC$2744&amp;'AQS-88101'!$E$2:$E$2744&amp;'AQS-88101'!$G$2:$G$2744,0))&lt;&gt;"",INDEX('AQS-88101'!$M$2:$M$2744,MATCH('88101-daily-summary-by-site'!$A377&amp;'88101-daily-summary-by-site'!D$2&amp;'88101-daily-summary-by-site'!D$3,'AQS-88101'!$AC$2:$AC$2744&amp;'AQS-88101'!$E$2:$E$2744&amp;'AQS-88101'!$G$2:$G$2744,0)),""),"")</f>
        <v/>
      </c>
      <c r="E377" s="42" t="str">
        <f t="array" ref="E377">IFERROR(IF(INDEX('AQS-88101'!$M$2:$M$2744,MATCH('88101-daily-summary-by-site'!$A377&amp;'88101-daily-summary-by-site'!E$2&amp;'88101-daily-summary-by-site'!E$3,'AQS-88101'!$AC$2:$AC$2744&amp;'AQS-88101'!$E$2:$E$2744&amp;'AQS-88101'!$G$2:$G$2744,0))&lt;&gt;"",INDEX('AQS-88101'!$M$2:$M$2744,MATCH('88101-daily-summary-by-site'!$A377&amp;'88101-daily-summary-by-site'!E$2&amp;'88101-daily-summary-by-site'!E$3,'AQS-88101'!$AC$2:$AC$2744&amp;'AQS-88101'!$E$2:$E$2744&amp;'AQS-88101'!$G$2:$G$2744,0)),""),"")</f>
        <v/>
      </c>
      <c r="F377" s="42" t="str">
        <f t="array" ref="F377">IFERROR(IF(INDEX('AQS-88101'!$M$2:$M$2744,MATCH('88101-daily-summary-by-site'!$A377&amp;'88101-daily-summary-by-site'!F$2&amp;'88101-daily-summary-by-site'!F$3,'AQS-88101'!$AC$2:$AC$2744&amp;'AQS-88101'!$E$2:$E$2744&amp;'AQS-88101'!$G$2:$G$2744,0))&lt;&gt;"",INDEX('AQS-88101'!$M$2:$M$2744,MATCH('88101-daily-summary-by-site'!$A377&amp;'88101-daily-summary-by-site'!F$2&amp;'88101-daily-summary-by-site'!F$3,'AQS-88101'!$AC$2:$AC$2744&amp;'AQS-88101'!$E$2:$E$2744&amp;'AQS-88101'!$G$2:$G$2744,0)),""),"")</f>
        <v/>
      </c>
      <c r="G377" s="42" t="str">
        <f t="array" ref="G377">IFERROR(IF(INDEX('AQS-88101'!$M$2:$M$2744,MATCH('88101-daily-summary-by-site'!$A377&amp;'88101-daily-summary-by-site'!G$2&amp;'88101-daily-summary-by-site'!G$3,'AQS-88101'!$AC$2:$AC$2744&amp;'AQS-88101'!$E$2:$E$2744&amp;'AQS-88101'!$G$2:$G$2744,0))&lt;&gt;"",INDEX('AQS-88101'!$M$2:$M$2744,MATCH('88101-daily-summary-by-site'!$A377&amp;'88101-daily-summary-by-site'!G$2&amp;'88101-daily-summary-by-site'!G$3,'AQS-88101'!$AC$2:$AC$2744&amp;'AQS-88101'!$E$2:$E$2744&amp;'AQS-88101'!$G$2:$G$2744,0)),""),"")</f>
        <v/>
      </c>
      <c r="H377" s="42" t="str">
        <f t="array" ref="H377">IFERROR(IF(INDEX('AQS-88101'!$M$2:$M$2744,MATCH('88101-daily-summary-by-site'!$A377&amp;'88101-daily-summary-by-site'!H$2&amp;'88101-daily-summary-by-site'!H$3,'AQS-88101'!$AC$2:$AC$2744&amp;'AQS-88101'!$E$2:$E$2744&amp;'AQS-88101'!$G$2:$G$2744,0))&lt;&gt;"",INDEX('AQS-88101'!$M$2:$M$2744,MATCH('88101-daily-summary-by-site'!$A377&amp;'88101-daily-summary-by-site'!H$2&amp;'88101-daily-summary-by-site'!H$3,'AQS-88101'!$AC$2:$AC$2744&amp;'AQS-88101'!$E$2:$E$2744&amp;'AQS-88101'!$G$2:$G$2744,0)),""),"")</f>
        <v/>
      </c>
      <c r="I377" s="108" t="str">
        <f t="array" ref="I377">IFERROR(IF(INDEX('AQS-88101'!$M$2:$M$2744,MATCH('88101-daily-summary-by-site'!$A377&amp;'88101-daily-summary-by-site'!I$2&amp;'88101-daily-summary-by-site'!I$3,'AQS-88101'!$AC$2:$AC$2744&amp;'AQS-88101'!$E$2:$E$2744&amp;'AQS-88101'!$G$2:$G$2744,0))&lt;&gt;"",INDEX('AQS-88101'!$M$2:$M$2744,MATCH('88101-daily-summary-by-site'!$A377&amp;'88101-daily-summary-by-site'!I$2&amp;'88101-daily-summary-by-site'!I$3,'AQS-88101'!$AC$2:$AC$2744&amp;'AQS-88101'!$E$2:$E$2744&amp;'AQS-88101'!$G$2:$G$2744,0)),""),"")</f>
        <v/>
      </c>
      <c r="L377" s="107">
        <f t="shared" si="25"/>
        <v>4.0999999999999996</v>
      </c>
      <c r="M377" s="42" t="str">
        <f t="shared" si="26"/>
        <v/>
      </c>
      <c r="N377" s="42" t="str">
        <f t="shared" si="27"/>
        <v/>
      </c>
      <c r="O377" s="108" t="str">
        <f t="shared" si="28"/>
        <v/>
      </c>
    </row>
    <row r="378" spans="1:15" x14ac:dyDescent="0.25">
      <c r="A378" s="79">
        <f t="shared" si="29"/>
        <v>37382</v>
      </c>
      <c r="B378" s="107" t="str">
        <f t="array" ref="B378">IFERROR(IF(INDEX('AQS-88101'!$M$2:$M$2744,MATCH('88101-daily-summary-by-site'!$A378&amp;'88101-daily-summary-by-site'!B$2&amp;'88101-daily-summary-by-site'!B$3,'AQS-88101'!$AC$2:$AC$2744&amp;'AQS-88101'!$E$2:$E$2744&amp;'AQS-88101'!$G$2:$G$2744,0))&lt;&gt;"",INDEX('AQS-88101'!$M$2:$M$2744,MATCH('88101-daily-summary-by-site'!$A378&amp;'88101-daily-summary-by-site'!B$2&amp;'88101-daily-summary-by-site'!B$3,'AQS-88101'!$AC$2:$AC$2744&amp;'AQS-88101'!$E$2:$E$2744&amp;'AQS-88101'!$G$2:$G$2744,0)),""),"")</f>
        <v/>
      </c>
      <c r="C378" s="42" t="str">
        <f t="array" ref="C378">IFERROR(IF(INDEX('AQS-88101'!$M$2:$M$2744,MATCH('88101-daily-summary-by-site'!$A378&amp;'88101-daily-summary-by-site'!C$2&amp;'88101-daily-summary-by-site'!C$3,'AQS-88101'!$AC$2:$AC$2744&amp;'AQS-88101'!$E$2:$E$2744&amp;'AQS-88101'!$G$2:$G$2744,0))&lt;&gt;"",INDEX('AQS-88101'!$M$2:$M$2744,MATCH('88101-daily-summary-by-site'!$A378&amp;'88101-daily-summary-by-site'!C$2&amp;'88101-daily-summary-by-site'!C$3,'AQS-88101'!$AC$2:$AC$2744&amp;'AQS-88101'!$E$2:$E$2744&amp;'AQS-88101'!$G$2:$G$2744,0)),""),"")</f>
        <v/>
      </c>
      <c r="D378" s="42" t="str">
        <f t="array" ref="D378">IFERROR(IF(INDEX('AQS-88101'!$M$2:$M$2744,MATCH('88101-daily-summary-by-site'!$A378&amp;'88101-daily-summary-by-site'!D$2&amp;'88101-daily-summary-by-site'!D$3,'AQS-88101'!$AC$2:$AC$2744&amp;'AQS-88101'!$E$2:$E$2744&amp;'AQS-88101'!$G$2:$G$2744,0))&lt;&gt;"",INDEX('AQS-88101'!$M$2:$M$2744,MATCH('88101-daily-summary-by-site'!$A378&amp;'88101-daily-summary-by-site'!D$2&amp;'88101-daily-summary-by-site'!D$3,'AQS-88101'!$AC$2:$AC$2744&amp;'AQS-88101'!$E$2:$E$2744&amp;'AQS-88101'!$G$2:$G$2744,0)),""),"")</f>
        <v/>
      </c>
      <c r="E378" s="42" t="str">
        <f t="array" ref="E378">IFERROR(IF(INDEX('AQS-88101'!$M$2:$M$2744,MATCH('88101-daily-summary-by-site'!$A378&amp;'88101-daily-summary-by-site'!E$2&amp;'88101-daily-summary-by-site'!E$3,'AQS-88101'!$AC$2:$AC$2744&amp;'AQS-88101'!$E$2:$E$2744&amp;'AQS-88101'!$G$2:$G$2744,0))&lt;&gt;"",INDEX('AQS-88101'!$M$2:$M$2744,MATCH('88101-daily-summary-by-site'!$A378&amp;'88101-daily-summary-by-site'!E$2&amp;'88101-daily-summary-by-site'!E$3,'AQS-88101'!$AC$2:$AC$2744&amp;'AQS-88101'!$E$2:$E$2744&amp;'AQS-88101'!$G$2:$G$2744,0)),""),"")</f>
        <v/>
      </c>
      <c r="F378" s="42" t="str">
        <f t="array" ref="F378">IFERROR(IF(INDEX('AQS-88101'!$M$2:$M$2744,MATCH('88101-daily-summary-by-site'!$A378&amp;'88101-daily-summary-by-site'!F$2&amp;'88101-daily-summary-by-site'!F$3,'AQS-88101'!$AC$2:$AC$2744&amp;'AQS-88101'!$E$2:$E$2744&amp;'AQS-88101'!$G$2:$G$2744,0))&lt;&gt;"",INDEX('AQS-88101'!$M$2:$M$2744,MATCH('88101-daily-summary-by-site'!$A378&amp;'88101-daily-summary-by-site'!F$2&amp;'88101-daily-summary-by-site'!F$3,'AQS-88101'!$AC$2:$AC$2744&amp;'AQS-88101'!$E$2:$E$2744&amp;'AQS-88101'!$G$2:$G$2744,0)),""),"")</f>
        <v/>
      </c>
      <c r="G378" s="42" t="str">
        <f t="array" ref="G378">IFERROR(IF(INDEX('AQS-88101'!$M$2:$M$2744,MATCH('88101-daily-summary-by-site'!$A378&amp;'88101-daily-summary-by-site'!G$2&amp;'88101-daily-summary-by-site'!G$3,'AQS-88101'!$AC$2:$AC$2744&amp;'AQS-88101'!$E$2:$E$2744&amp;'AQS-88101'!$G$2:$G$2744,0))&lt;&gt;"",INDEX('AQS-88101'!$M$2:$M$2744,MATCH('88101-daily-summary-by-site'!$A378&amp;'88101-daily-summary-by-site'!G$2&amp;'88101-daily-summary-by-site'!G$3,'AQS-88101'!$AC$2:$AC$2744&amp;'AQS-88101'!$E$2:$E$2744&amp;'AQS-88101'!$G$2:$G$2744,0)),""),"")</f>
        <v/>
      </c>
      <c r="H378" s="42" t="str">
        <f t="array" ref="H378">IFERROR(IF(INDEX('AQS-88101'!$M$2:$M$2744,MATCH('88101-daily-summary-by-site'!$A378&amp;'88101-daily-summary-by-site'!H$2&amp;'88101-daily-summary-by-site'!H$3,'AQS-88101'!$AC$2:$AC$2744&amp;'AQS-88101'!$E$2:$E$2744&amp;'AQS-88101'!$G$2:$G$2744,0))&lt;&gt;"",INDEX('AQS-88101'!$M$2:$M$2744,MATCH('88101-daily-summary-by-site'!$A378&amp;'88101-daily-summary-by-site'!H$2&amp;'88101-daily-summary-by-site'!H$3,'AQS-88101'!$AC$2:$AC$2744&amp;'AQS-88101'!$E$2:$E$2744&amp;'AQS-88101'!$G$2:$G$2744,0)),""),"")</f>
        <v/>
      </c>
      <c r="I378" s="108" t="str">
        <f t="array" ref="I378">IFERROR(IF(INDEX('AQS-88101'!$M$2:$M$2744,MATCH('88101-daily-summary-by-site'!$A378&amp;'88101-daily-summary-by-site'!I$2&amp;'88101-daily-summary-by-site'!I$3,'AQS-88101'!$AC$2:$AC$2744&amp;'AQS-88101'!$E$2:$E$2744&amp;'AQS-88101'!$G$2:$G$2744,0))&lt;&gt;"",INDEX('AQS-88101'!$M$2:$M$2744,MATCH('88101-daily-summary-by-site'!$A378&amp;'88101-daily-summary-by-site'!I$2&amp;'88101-daily-summary-by-site'!I$3,'AQS-88101'!$AC$2:$AC$2744&amp;'AQS-88101'!$E$2:$E$2744&amp;'AQS-88101'!$G$2:$G$2744,0)),""),"")</f>
        <v/>
      </c>
      <c r="L378" s="107" t="str">
        <f t="shared" si="25"/>
        <v/>
      </c>
      <c r="M378" s="42" t="str">
        <f t="shared" si="26"/>
        <v/>
      </c>
      <c r="N378" s="42" t="str">
        <f t="shared" si="27"/>
        <v/>
      </c>
      <c r="O378" s="108" t="str">
        <f t="shared" si="28"/>
        <v/>
      </c>
    </row>
    <row r="379" spans="1:15" x14ac:dyDescent="0.25">
      <c r="A379" s="79">
        <f t="shared" si="29"/>
        <v>37383</v>
      </c>
      <c r="B379" s="107" t="str">
        <f t="array" ref="B379">IFERROR(IF(INDEX('AQS-88101'!$M$2:$M$2744,MATCH('88101-daily-summary-by-site'!$A379&amp;'88101-daily-summary-by-site'!B$2&amp;'88101-daily-summary-by-site'!B$3,'AQS-88101'!$AC$2:$AC$2744&amp;'AQS-88101'!$E$2:$E$2744&amp;'AQS-88101'!$G$2:$G$2744,0))&lt;&gt;"",INDEX('AQS-88101'!$M$2:$M$2744,MATCH('88101-daily-summary-by-site'!$A379&amp;'88101-daily-summary-by-site'!B$2&amp;'88101-daily-summary-by-site'!B$3,'AQS-88101'!$AC$2:$AC$2744&amp;'AQS-88101'!$E$2:$E$2744&amp;'AQS-88101'!$G$2:$G$2744,0)),""),"")</f>
        <v/>
      </c>
      <c r="C379" s="42" t="str">
        <f t="array" ref="C379">IFERROR(IF(INDEX('AQS-88101'!$M$2:$M$2744,MATCH('88101-daily-summary-by-site'!$A379&amp;'88101-daily-summary-by-site'!C$2&amp;'88101-daily-summary-by-site'!C$3,'AQS-88101'!$AC$2:$AC$2744&amp;'AQS-88101'!$E$2:$E$2744&amp;'AQS-88101'!$G$2:$G$2744,0))&lt;&gt;"",INDEX('AQS-88101'!$M$2:$M$2744,MATCH('88101-daily-summary-by-site'!$A379&amp;'88101-daily-summary-by-site'!C$2&amp;'88101-daily-summary-by-site'!C$3,'AQS-88101'!$AC$2:$AC$2744&amp;'AQS-88101'!$E$2:$E$2744&amp;'AQS-88101'!$G$2:$G$2744,0)),""),"")</f>
        <v/>
      </c>
      <c r="D379" s="42" t="str">
        <f t="array" ref="D379">IFERROR(IF(INDEX('AQS-88101'!$M$2:$M$2744,MATCH('88101-daily-summary-by-site'!$A379&amp;'88101-daily-summary-by-site'!D$2&amp;'88101-daily-summary-by-site'!D$3,'AQS-88101'!$AC$2:$AC$2744&amp;'AQS-88101'!$E$2:$E$2744&amp;'AQS-88101'!$G$2:$G$2744,0))&lt;&gt;"",INDEX('AQS-88101'!$M$2:$M$2744,MATCH('88101-daily-summary-by-site'!$A379&amp;'88101-daily-summary-by-site'!D$2&amp;'88101-daily-summary-by-site'!D$3,'AQS-88101'!$AC$2:$AC$2744&amp;'AQS-88101'!$E$2:$E$2744&amp;'AQS-88101'!$G$2:$G$2744,0)),""),"")</f>
        <v/>
      </c>
      <c r="E379" s="42" t="str">
        <f t="array" ref="E379">IFERROR(IF(INDEX('AQS-88101'!$M$2:$M$2744,MATCH('88101-daily-summary-by-site'!$A379&amp;'88101-daily-summary-by-site'!E$2&amp;'88101-daily-summary-by-site'!E$3,'AQS-88101'!$AC$2:$AC$2744&amp;'AQS-88101'!$E$2:$E$2744&amp;'AQS-88101'!$G$2:$G$2744,0))&lt;&gt;"",INDEX('AQS-88101'!$M$2:$M$2744,MATCH('88101-daily-summary-by-site'!$A379&amp;'88101-daily-summary-by-site'!E$2&amp;'88101-daily-summary-by-site'!E$3,'AQS-88101'!$AC$2:$AC$2744&amp;'AQS-88101'!$E$2:$E$2744&amp;'AQS-88101'!$G$2:$G$2744,0)),""),"")</f>
        <v/>
      </c>
      <c r="F379" s="42" t="str">
        <f t="array" ref="F379">IFERROR(IF(INDEX('AQS-88101'!$M$2:$M$2744,MATCH('88101-daily-summary-by-site'!$A379&amp;'88101-daily-summary-by-site'!F$2&amp;'88101-daily-summary-by-site'!F$3,'AQS-88101'!$AC$2:$AC$2744&amp;'AQS-88101'!$E$2:$E$2744&amp;'AQS-88101'!$G$2:$G$2744,0))&lt;&gt;"",INDEX('AQS-88101'!$M$2:$M$2744,MATCH('88101-daily-summary-by-site'!$A379&amp;'88101-daily-summary-by-site'!F$2&amp;'88101-daily-summary-by-site'!F$3,'AQS-88101'!$AC$2:$AC$2744&amp;'AQS-88101'!$E$2:$E$2744&amp;'AQS-88101'!$G$2:$G$2744,0)),""),"")</f>
        <v/>
      </c>
      <c r="G379" s="42" t="str">
        <f t="array" ref="G379">IFERROR(IF(INDEX('AQS-88101'!$M$2:$M$2744,MATCH('88101-daily-summary-by-site'!$A379&amp;'88101-daily-summary-by-site'!G$2&amp;'88101-daily-summary-by-site'!G$3,'AQS-88101'!$AC$2:$AC$2744&amp;'AQS-88101'!$E$2:$E$2744&amp;'AQS-88101'!$G$2:$G$2744,0))&lt;&gt;"",INDEX('AQS-88101'!$M$2:$M$2744,MATCH('88101-daily-summary-by-site'!$A379&amp;'88101-daily-summary-by-site'!G$2&amp;'88101-daily-summary-by-site'!G$3,'AQS-88101'!$AC$2:$AC$2744&amp;'AQS-88101'!$E$2:$E$2744&amp;'AQS-88101'!$G$2:$G$2744,0)),""),"")</f>
        <v/>
      </c>
      <c r="H379" s="42" t="str">
        <f t="array" ref="H379">IFERROR(IF(INDEX('AQS-88101'!$M$2:$M$2744,MATCH('88101-daily-summary-by-site'!$A379&amp;'88101-daily-summary-by-site'!H$2&amp;'88101-daily-summary-by-site'!H$3,'AQS-88101'!$AC$2:$AC$2744&amp;'AQS-88101'!$E$2:$E$2744&amp;'AQS-88101'!$G$2:$G$2744,0))&lt;&gt;"",INDEX('AQS-88101'!$M$2:$M$2744,MATCH('88101-daily-summary-by-site'!$A379&amp;'88101-daily-summary-by-site'!H$2&amp;'88101-daily-summary-by-site'!H$3,'AQS-88101'!$AC$2:$AC$2744&amp;'AQS-88101'!$E$2:$E$2744&amp;'AQS-88101'!$G$2:$G$2744,0)),""),"")</f>
        <v/>
      </c>
      <c r="I379" s="108" t="str">
        <f t="array" ref="I379">IFERROR(IF(INDEX('AQS-88101'!$M$2:$M$2744,MATCH('88101-daily-summary-by-site'!$A379&amp;'88101-daily-summary-by-site'!I$2&amp;'88101-daily-summary-by-site'!I$3,'AQS-88101'!$AC$2:$AC$2744&amp;'AQS-88101'!$E$2:$E$2744&amp;'AQS-88101'!$G$2:$G$2744,0))&lt;&gt;"",INDEX('AQS-88101'!$M$2:$M$2744,MATCH('88101-daily-summary-by-site'!$A379&amp;'88101-daily-summary-by-site'!I$2&amp;'88101-daily-summary-by-site'!I$3,'AQS-88101'!$AC$2:$AC$2744&amp;'AQS-88101'!$E$2:$E$2744&amp;'AQS-88101'!$G$2:$G$2744,0)),""),"")</f>
        <v/>
      </c>
      <c r="L379" s="107" t="str">
        <f t="shared" si="25"/>
        <v/>
      </c>
      <c r="M379" s="42" t="str">
        <f t="shared" si="26"/>
        <v/>
      </c>
      <c r="N379" s="42" t="str">
        <f t="shared" si="27"/>
        <v/>
      </c>
      <c r="O379" s="108" t="str">
        <f t="shared" si="28"/>
        <v/>
      </c>
    </row>
    <row r="380" spans="1:15" x14ac:dyDescent="0.25">
      <c r="A380" s="79">
        <f t="shared" si="29"/>
        <v>37384</v>
      </c>
      <c r="B380" s="107">
        <f t="array" ref="B380">IFERROR(IF(INDEX('AQS-88101'!$M$2:$M$2744,MATCH('88101-daily-summary-by-site'!$A380&amp;'88101-daily-summary-by-site'!B$2&amp;'88101-daily-summary-by-site'!B$3,'AQS-88101'!$AC$2:$AC$2744&amp;'AQS-88101'!$E$2:$E$2744&amp;'AQS-88101'!$G$2:$G$2744,0))&lt;&gt;"",INDEX('AQS-88101'!$M$2:$M$2744,MATCH('88101-daily-summary-by-site'!$A380&amp;'88101-daily-summary-by-site'!B$2&amp;'88101-daily-summary-by-site'!B$3,'AQS-88101'!$AC$2:$AC$2744&amp;'AQS-88101'!$E$2:$E$2744&amp;'AQS-88101'!$G$2:$G$2744,0)),""),"")</f>
        <v>3.3</v>
      </c>
      <c r="C380" s="42" t="str">
        <f t="array" ref="C380">IFERROR(IF(INDEX('AQS-88101'!$M$2:$M$2744,MATCH('88101-daily-summary-by-site'!$A380&amp;'88101-daily-summary-by-site'!C$2&amp;'88101-daily-summary-by-site'!C$3,'AQS-88101'!$AC$2:$AC$2744&amp;'AQS-88101'!$E$2:$E$2744&amp;'AQS-88101'!$G$2:$G$2744,0))&lt;&gt;"",INDEX('AQS-88101'!$M$2:$M$2744,MATCH('88101-daily-summary-by-site'!$A380&amp;'88101-daily-summary-by-site'!C$2&amp;'88101-daily-summary-by-site'!C$3,'AQS-88101'!$AC$2:$AC$2744&amp;'AQS-88101'!$E$2:$E$2744&amp;'AQS-88101'!$G$2:$G$2744,0)),""),"")</f>
        <v/>
      </c>
      <c r="D380" s="42" t="str">
        <f t="array" ref="D380">IFERROR(IF(INDEX('AQS-88101'!$M$2:$M$2744,MATCH('88101-daily-summary-by-site'!$A380&amp;'88101-daily-summary-by-site'!D$2&amp;'88101-daily-summary-by-site'!D$3,'AQS-88101'!$AC$2:$AC$2744&amp;'AQS-88101'!$E$2:$E$2744&amp;'AQS-88101'!$G$2:$G$2744,0))&lt;&gt;"",INDEX('AQS-88101'!$M$2:$M$2744,MATCH('88101-daily-summary-by-site'!$A380&amp;'88101-daily-summary-by-site'!D$2&amp;'88101-daily-summary-by-site'!D$3,'AQS-88101'!$AC$2:$AC$2744&amp;'AQS-88101'!$E$2:$E$2744&amp;'AQS-88101'!$G$2:$G$2744,0)),""),"")</f>
        <v/>
      </c>
      <c r="E380" s="42" t="str">
        <f t="array" ref="E380">IFERROR(IF(INDEX('AQS-88101'!$M$2:$M$2744,MATCH('88101-daily-summary-by-site'!$A380&amp;'88101-daily-summary-by-site'!E$2&amp;'88101-daily-summary-by-site'!E$3,'AQS-88101'!$AC$2:$AC$2744&amp;'AQS-88101'!$E$2:$E$2744&amp;'AQS-88101'!$G$2:$G$2744,0))&lt;&gt;"",INDEX('AQS-88101'!$M$2:$M$2744,MATCH('88101-daily-summary-by-site'!$A380&amp;'88101-daily-summary-by-site'!E$2&amp;'88101-daily-summary-by-site'!E$3,'AQS-88101'!$AC$2:$AC$2744&amp;'AQS-88101'!$E$2:$E$2744&amp;'AQS-88101'!$G$2:$G$2744,0)),""),"")</f>
        <v/>
      </c>
      <c r="F380" s="42" t="str">
        <f t="array" ref="F380">IFERROR(IF(INDEX('AQS-88101'!$M$2:$M$2744,MATCH('88101-daily-summary-by-site'!$A380&amp;'88101-daily-summary-by-site'!F$2&amp;'88101-daily-summary-by-site'!F$3,'AQS-88101'!$AC$2:$AC$2744&amp;'AQS-88101'!$E$2:$E$2744&amp;'AQS-88101'!$G$2:$G$2744,0))&lt;&gt;"",INDEX('AQS-88101'!$M$2:$M$2744,MATCH('88101-daily-summary-by-site'!$A380&amp;'88101-daily-summary-by-site'!F$2&amp;'88101-daily-summary-by-site'!F$3,'AQS-88101'!$AC$2:$AC$2744&amp;'AQS-88101'!$E$2:$E$2744&amp;'AQS-88101'!$G$2:$G$2744,0)),""),"")</f>
        <v/>
      </c>
      <c r="G380" s="42" t="str">
        <f t="array" ref="G380">IFERROR(IF(INDEX('AQS-88101'!$M$2:$M$2744,MATCH('88101-daily-summary-by-site'!$A380&amp;'88101-daily-summary-by-site'!G$2&amp;'88101-daily-summary-by-site'!G$3,'AQS-88101'!$AC$2:$AC$2744&amp;'AQS-88101'!$E$2:$E$2744&amp;'AQS-88101'!$G$2:$G$2744,0))&lt;&gt;"",INDEX('AQS-88101'!$M$2:$M$2744,MATCH('88101-daily-summary-by-site'!$A380&amp;'88101-daily-summary-by-site'!G$2&amp;'88101-daily-summary-by-site'!G$3,'AQS-88101'!$AC$2:$AC$2744&amp;'AQS-88101'!$E$2:$E$2744&amp;'AQS-88101'!$G$2:$G$2744,0)),""),"")</f>
        <v/>
      </c>
      <c r="H380" s="42" t="str">
        <f t="array" ref="H380">IFERROR(IF(INDEX('AQS-88101'!$M$2:$M$2744,MATCH('88101-daily-summary-by-site'!$A380&amp;'88101-daily-summary-by-site'!H$2&amp;'88101-daily-summary-by-site'!H$3,'AQS-88101'!$AC$2:$AC$2744&amp;'AQS-88101'!$E$2:$E$2744&amp;'AQS-88101'!$G$2:$G$2744,0))&lt;&gt;"",INDEX('AQS-88101'!$M$2:$M$2744,MATCH('88101-daily-summary-by-site'!$A380&amp;'88101-daily-summary-by-site'!H$2&amp;'88101-daily-summary-by-site'!H$3,'AQS-88101'!$AC$2:$AC$2744&amp;'AQS-88101'!$E$2:$E$2744&amp;'AQS-88101'!$G$2:$G$2744,0)),""),"")</f>
        <v/>
      </c>
      <c r="I380" s="108" t="str">
        <f t="array" ref="I380">IFERROR(IF(INDEX('AQS-88101'!$M$2:$M$2744,MATCH('88101-daily-summary-by-site'!$A380&amp;'88101-daily-summary-by-site'!I$2&amp;'88101-daily-summary-by-site'!I$3,'AQS-88101'!$AC$2:$AC$2744&amp;'AQS-88101'!$E$2:$E$2744&amp;'AQS-88101'!$G$2:$G$2744,0))&lt;&gt;"",INDEX('AQS-88101'!$M$2:$M$2744,MATCH('88101-daily-summary-by-site'!$A380&amp;'88101-daily-summary-by-site'!I$2&amp;'88101-daily-summary-by-site'!I$3,'AQS-88101'!$AC$2:$AC$2744&amp;'AQS-88101'!$E$2:$E$2744&amp;'AQS-88101'!$G$2:$G$2744,0)),""),"")</f>
        <v/>
      </c>
      <c r="L380" s="107">
        <f t="shared" si="25"/>
        <v>3.3</v>
      </c>
      <c r="M380" s="42" t="str">
        <f t="shared" si="26"/>
        <v/>
      </c>
      <c r="N380" s="42" t="str">
        <f t="shared" si="27"/>
        <v/>
      </c>
      <c r="O380" s="108" t="str">
        <f t="shared" si="28"/>
        <v/>
      </c>
    </row>
    <row r="381" spans="1:15" x14ac:dyDescent="0.25">
      <c r="A381" s="79">
        <f t="shared" si="29"/>
        <v>37385</v>
      </c>
      <c r="B381" s="107" t="str">
        <f t="array" ref="B381">IFERROR(IF(INDEX('AQS-88101'!$M$2:$M$2744,MATCH('88101-daily-summary-by-site'!$A381&amp;'88101-daily-summary-by-site'!B$2&amp;'88101-daily-summary-by-site'!B$3,'AQS-88101'!$AC$2:$AC$2744&amp;'AQS-88101'!$E$2:$E$2744&amp;'AQS-88101'!$G$2:$G$2744,0))&lt;&gt;"",INDEX('AQS-88101'!$M$2:$M$2744,MATCH('88101-daily-summary-by-site'!$A381&amp;'88101-daily-summary-by-site'!B$2&amp;'88101-daily-summary-by-site'!B$3,'AQS-88101'!$AC$2:$AC$2744&amp;'AQS-88101'!$E$2:$E$2744&amp;'AQS-88101'!$G$2:$G$2744,0)),""),"")</f>
        <v/>
      </c>
      <c r="C381" s="42" t="str">
        <f t="array" ref="C381">IFERROR(IF(INDEX('AQS-88101'!$M$2:$M$2744,MATCH('88101-daily-summary-by-site'!$A381&amp;'88101-daily-summary-by-site'!C$2&amp;'88101-daily-summary-by-site'!C$3,'AQS-88101'!$AC$2:$AC$2744&amp;'AQS-88101'!$E$2:$E$2744&amp;'AQS-88101'!$G$2:$G$2744,0))&lt;&gt;"",INDEX('AQS-88101'!$M$2:$M$2744,MATCH('88101-daily-summary-by-site'!$A381&amp;'88101-daily-summary-by-site'!C$2&amp;'88101-daily-summary-by-site'!C$3,'AQS-88101'!$AC$2:$AC$2744&amp;'AQS-88101'!$E$2:$E$2744&amp;'AQS-88101'!$G$2:$G$2744,0)),""),"")</f>
        <v/>
      </c>
      <c r="D381" s="42" t="str">
        <f t="array" ref="D381">IFERROR(IF(INDEX('AQS-88101'!$M$2:$M$2744,MATCH('88101-daily-summary-by-site'!$A381&amp;'88101-daily-summary-by-site'!D$2&amp;'88101-daily-summary-by-site'!D$3,'AQS-88101'!$AC$2:$AC$2744&amp;'AQS-88101'!$E$2:$E$2744&amp;'AQS-88101'!$G$2:$G$2744,0))&lt;&gt;"",INDEX('AQS-88101'!$M$2:$M$2744,MATCH('88101-daily-summary-by-site'!$A381&amp;'88101-daily-summary-by-site'!D$2&amp;'88101-daily-summary-by-site'!D$3,'AQS-88101'!$AC$2:$AC$2744&amp;'AQS-88101'!$E$2:$E$2744&amp;'AQS-88101'!$G$2:$G$2744,0)),""),"")</f>
        <v/>
      </c>
      <c r="E381" s="42" t="str">
        <f t="array" ref="E381">IFERROR(IF(INDEX('AQS-88101'!$M$2:$M$2744,MATCH('88101-daily-summary-by-site'!$A381&amp;'88101-daily-summary-by-site'!E$2&amp;'88101-daily-summary-by-site'!E$3,'AQS-88101'!$AC$2:$AC$2744&amp;'AQS-88101'!$E$2:$E$2744&amp;'AQS-88101'!$G$2:$G$2744,0))&lt;&gt;"",INDEX('AQS-88101'!$M$2:$M$2744,MATCH('88101-daily-summary-by-site'!$A381&amp;'88101-daily-summary-by-site'!E$2&amp;'88101-daily-summary-by-site'!E$3,'AQS-88101'!$AC$2:$AC$2744&amp;'AQS-88101'!$E$2:$E$2744&amp;'AQS-88101'!$G$2:$G$2744,0)),""),"")</f>
        <v/>
      </c>
      <c r="F381" s="42" t="str">
        <f t="array" ref="F381">IFERROR(IF(INDEX('AQS-88101'!$M$2:$M$2744,MATCH('88101-daily-summary-by-site'!$A381&amp;'88101-daily-summary-by-site'!F$2&amp;'88101-daily-summary-by-site'!F$3,'AQS-88101'!$AC$2:$AC$2744&amp;'AQS-88101'!$E$2:$E$2744&amp;'AQS-88101'!$G$2:$G$2744,0))&lt;&gt;"",INDEX('AQS-88101'!$M$2:$M$2744,MATCH('88101-daily-summary-by-site'!$A381&amp;'88101-daily-summary-by-site'!F$2&amp;'88101-daily-summary-by-site'!F$3,'AQS-88101'!$AC$2:$AC$2744&amp;'AQS-88101'!$E$2:$E$2744&amp;'AQS-88101'!$G$2:$G$2744,0)),""),"")</f>
        <v/>
      </c>
      <c r="G381" s="42" t="str">
        <f t="array" ref="G381">IFERROR(IF(INDEX('AQS-88101'!$M$2:$M$2744,MATCH('88101-daily-summary-by-site'!$A381&amp;'88101-daily-summary-by-site'!G$2&amp;'88101-daily-summary-by-site'!G$3,'AQS-88101'!$AC$2:$AC$2744&amp;'AQS-88101'!$E$2:$E$2744&amp;'AQS-88101'!$G$2:$G$2744,0))&lt;&gt;"",INDEX('AQS-88101'!$M$2:$M$2744,MATCH('88101-daily-summary-by-site'!$A381&amp;'88101-daily-summary-by-site'!G$2&amp;'88101-daily-summary-by-site'!G$3,'AQS-88101'!$AC$2:$AC$2744&amp;'AQS-88101'!$E$2:$E$2744&amp;'AQS-88101'!$G$2:$G$2744,0)),""),"")</f>
        <v/>
      </c>
      <c r="H381" s="42" t="str">
        <f t="array" ref="H381">IFERROR(IF(INDEX('AQS-88101'!$M$2:$M$2744,MATCH('88101-daily-summary-by-site'!$A381&amp;'88101-daily-summary-by-site'!H$2&amp;'88101-daily-summary-by-site'!H$3,'AQS-88101'!$AC$2:$AC$2744&amp;'AQS-88101'!$E$2:$E$2744&amp;'AQS-88101'!$G$2:$G$2744,0))&lt;&gt;"",INDEX('AQS-88101'!$M$2:$M$2744,MATCH('88101-daily-summary-by-site'!$A381&amp;'88101-daily-summary-by-site'!H$2&amp;'88101-daily-summary-by-site'!H$3,'AQS-88101'!$AC$2:$AC$2744&amp;'AQS-88101'!$E$2:$E$2744&amp;'AQS-88101'!$G$2:$G$2744,0)),""),"")</f>
        <v/>
      </c>
      <c r="I381" s="108" t="str">
        <f t="array" ref="I381">IFERROR(IF(INDEX('AQS-88101'!$M$2:$M$2744,MATCH('88101-daily-summary-by-site'!$A381&amp;'88101-daily-summary-by-site'!I$2&amp;'88101-daily-summary-by-site'!I$3,'AQS-88101'!$AC$2:$AC$2744&amp;'AQS-88101'!$E$2:$E$2744&amp;'AQS-88101'!$G$2:$G$2744,0))&lt;&gt;"",INDEX('AQS-88101'!$M$2:$M$2744,MATCH('88101-daily-summary-by-site'!$A381&amp;'88101-daily-summary-by-site'!I$2&amp;'88101-daily-summary-by-site'!I$3,'AQS-88101'!$AC$2:$AC$2744&amp;'AQS-88101'!$E$2:$E$2744&amp;'AQS-88101'!$G$2:$G$2744,0)),""),"")</f>
        <v/>
      </c>
      <c r="L381" s="107" t="str">
        <f t="shared" si="25"/>
        <v/>
      </c>
      <c r="M381" s="42" t="str">
        <f t="shared" si="26"/>
        <v/>
      </c>
      <c r="N381" s="42" t="str">
        <f t="shared" si="27"/>
        <v/>
      </c>
      <c r="O381" s="108" t="str">
        <f t="shared" si="28"/>
        <v/>
      </c>
    </row>
    <row r="382" spans="1:15" x14ac:dyDescent="0.25">
      <c r="A382" s="79">
        <f t="shared" si="29"/>
        <v>37386</v>
      </c>
      <c r="B382" s="107" t="str">
        <f t="array" ref="B382">IFERROR(IF(INDEX('AQS-88101'!$M$2:$M$2744,MATCH('88101-daily-summary-by-site'!$A382&amp;'88101-daily-summary-by-site'!B$2&amp;'88101-daily-summary-by-site'!B$3,'AQS-88101'!$AC$2:$AC$2744&amp;'AQS-88101'!$E$2:$E$2744&amp;'AQS-88101'!$G$2:$G$2744,0))&lt;&gt;"",INDEX('AQS-88101'!$M$2:$M$2744,MATCH('88101-daily-summary-by-site'!$A382&amp;'88101-daily-summary-by-site'!B$2&amp;'88101-daily-summary-by-site'!B$3,'AQS-88101'!$AC$2:$AC$2744&amp;'AQS-88101'!$E$2:$E$2744&amp;'AQS-88101'!$G$2:$G$2744,0)),""),"")</f>
        <v/>
      </c>
      <c r="C382" s="42" t="str">
        <f t="array" ref="C382">IFERROR(IF(INDEX('AQS-88101'!$M$2:$M$2744,MATCH('88101-daily-summary-by-site'!$A382&amp;'88101-daily-summary-by-site'!C$2&amp;'88101-daily-summary-by-site'!C$3,'AQS-88101'!$AC$2:$AC$2744&amp;'AQS-88101'!$E$2:$E$2744&amp;'AQS-88101'!$G$2:$G$2744,0))&lt;&gt;"",INDEX('AQS-88101'!$M$2:$M$2744,MATCH('88101-daily-summary-by-site'!$A382&amp;'88101-daily-summary-by-site'!C$2&amp;'88101-daily-summary-by-site'!C$3,'AQS-88101'!$AC$2:$AC$2744&amp;'AQS-88101'!$E$2:$E$2744&amp;'AQS-88101'!$G$2:$G$2744,0)),""),"")</f>
        <v/>
      </c>
      <c r="D382" s="42" t="str">
        <f t="array" ref="D382">IFERROR(IF(INDEX('AQS-88101'!$M$2:$M$2744,MATCH('88101-daily-summary-by-site'!$A382&amp;'88101-daily-summary-by-site'!D$2&amp;'88101-daily-summary-by-site'!D$3,'AQS-88101'!$AC$2:$AC$2744&amp;'AQS-88101'!$E$2:$E$2744&amp;'AQS-88101'!$G$2:$G$2744,0))&lt;&gt;"",INDEX('AQS-88101'!$M$2:$M$2744,MATCH('88101-daily-summary-by-site'!$A382&amp;'88101-daily-summary-by-site'!D$2&amp;'88101-daily-summary-by-site'!D$3,'AQS-88101'!$AC$2:$AC$2744&amp;'AQS-88101'!$E$2:$E$2744&amp;'AQS-88101'!$G$2:$G$2744,0)),""),"")</f>
        <v/>
      </c>
      <c r="E382" s="42" t="str">
        <f t="array" ref="E382">IFERROR(IF(INDEX('AQS-88101'!$M$2:$M$2744,MATCH('88101-daily-summary-by-site'!$A382&amp;'88101-daily-summary-by-site'!E$2&amp;'88101-daily-summary-by-site'!E$3,'AQS-88101'!$AC$2:$AC$2744&amp;'AQS-88101'!$E$2:$E$2744&amp;'AQS-88101'!$G$2:$G$2744,0))&lt;&gt;"",INDEX('AQS-88101'!$M$2:$M$2744,MATCH('88101-daily-summary-by-site'!$A382&amp;'88101-daily-summary-by-site'!E$2&amp;'88101-daily-summary-by-site'!E$3,'AQS-88101'!$AC$2:$AC$2744&amp;'AQS-88101'!$E$2:$E$2744&amp;'AQS-88101'!$G$2:$G$2744,0)),""),"")</f>
        <v/>
      </c>
      <c r="F382" s="42" t="str">
        <f t="array" ref="F382">IFERROR(IF(INDEX('AQS-88101'!$M$2:$M$2744,MATCH('88101-daily-summary-by-site'!$A382&amp;'88101-daily-summary-by-site'!F$2&amp;'88101-daily-summary-by-site'!F$3,'AQS-88101'!$AC$2:$AC$2744&amp;'AQS-88101'!$E$2:$E$2744&amp;'AQS-88101'!$G$2:$G$2744,0))&lt;&gt;"",INDEX('AQS-88101'!$M$2:$M$2744,MATCH('88101-daily-summary-by-site'!$A382&amp;'88101-daily-summary-by-site'!F$2&amp;'88101-daily-summary-by-site'!F$3,'AQS-88101'!$AC$2:$AC$2744&amp;'AQS-88101'!$E$2:$E$2744&amp;'AQS-88101'!$G$2:$G$2744,0)),""),"")</f>
        <v/>
      </c>
      <c r="G382" s="42" t="str">
        <f t="array" ref="G382">IFERROR(IF(INDEX('AQS-88101'!$M$2:$M$2744,MATCH('88101-daily-summary-by-site'!$A382&amp;'88101-daily-summary-by-site'!G$2&amp;'88101-daily-summary-by-site'!G$3,'AQS-88101'!$AC$2:$AC$2744&amp;'AQS-88101'!$E$2:$E$2744&amp;'AQS-88101'!$G$2:$G$2744,0))&lt;&gt;"",INDEX('AQS-88101'!$M$2:$M$2744,MATCH('88101-daily-summary-by-site'!$A382&amp;'88101-daily-summary-by-site'!G$2&amp;'88101-daily-summary-by-site'!G$3,'AQS-88101'!$AC$2:$AC$2744&amp;'AQS-88101'!$E$2:$E$2744&amp;'AQS-88101'!$G$2:$G$2744,0)),""),"")</f>
        <v/>
      </c>
      <c r="H382" s="42" t="str">
        <f t="array" ref="H382">IFERROR(IF(INDEX('AQS-88101'!$M$2:$M$2744,MATCH('88101-daily-summary-by-site'!$A382&amp;'88101-daily-summary-by-site'!H$2&amp;'88101-daily-summary-by-site'!H$3,'AQS-88101'!$AC$2:$AC$2744&amp;'AQS-88101'!$E$2:$E$2744&amp;'AQS-88101'!$G$2:$G$2744,0))&lt;&gt;"",INDEX('AQS-88101'!$M$2:$M$2744,MATCH('88101-daily-summary-by-site'!$A382&amp;'88101-daily-summary-by-site'!H$2&amp;'88101-daily-summary-by-site'!H$3,'AQS-88101'!$AC$2:$AC$2744&amp;'AQS-88101'!$E$2:$E$2744&amp;'AQS-88101'!$G$2:$G$2744,0)),""),"")</f>
        <v/>
      </c>
      <c r="I382" s="108" t="str">
        <f t="array" ref="I382">IFERROR(IF(INDEX('AQS-88101'!$M$2:$M$2744,MATCH('88101-daily-summary-by-site'!$A382&amp;'88101-daily-summary-by-site'!I$2&amp;'88101-daily-summary-by-site'!I$3,'AQS-88101'!$AC$2:$AC$2744&amp;'AQS-88101'!$E$2:$E$2744&amp;'AQS-88101'!$G$2:$G$2744,0))&lt;&gt;"",INDEX('AQS-88101'!$M$2:$M$2744,MATCH('88101-daily-summary-by-site'!$A382&amp;'88101-daily-summary-by-site'!I$2&amp;'88101-daily-summary-by-site'!I$3,'AQS-88101'!$AC$2:$AC$2744&amp;'AQS-88101'!$E$2:$E$2744&amp;'AQS-88101'!$G$2:$G$2744,0)),""),"")</f>
        <v/>
      </c>
      <c r="L382" s="107" t="str">
        <f t="shared" si="25"/>
        <v/>
      </c>
      <c r="M382" s="42" t="str">
        <f t="shared" si="26"/>
        <v/>
      </c>
      <c r="N382" s="42" t="str">
        <f t="shared" si="27"/>
        <v/>
      </c>
      <c r="O382" s="108" t="str">
        <f t="shared" si="28"/>
        <v/>
      </c>
    </row>
    <row r="383" spans="1:15" x14ac:dyDescent="0.25">
      <c r="A383" s="79">
        <f t="shared" si="29"/>
        <v>37387</v>
      </c>
      <c r="B383" s="107">
        <f t="array" ref="B383">IFERROR(IF(INDEX('AQS-88101'!$M$2:$M$2744,MATCH('88101-daily-summary-by-site'!$A383&amp;'88101-daily-summary-by-site'!B$2&amp;'88101-daily-summary-by-site'!B$3,'AQS-88101'!$AC$2:$AC$2744&amp;'AQS-88101'!$E$2:$E$2744&amp;'AQS-88101'!$G$2:$G$2744,0))&lt;&gt;"",INDEX('AQS-88101'!$M$2:$M$2744,MATCH('88101-daily-summary-by-site'!$A383&amp;'88101-daily-summary-by-site'!B$2&amp;'88101-daily-summary-by-site'!B$3,'AQS-88101'!$AC$2:$AC$2744&amp;'AQS-88101'!$E$2:$E$2744&amp;'AQS-88101'!$G$2:$G$2744,0)),""),"")</f>
        <v>3.4</v>
      </c>
      <c r="C383" s="42" t="str">
        <f t="array" ref="C383">IFERROR(IF(INDEX('AQS-88101'!$M$2:$M$2744,MATCH('88101-daily-summary-by-site'!$A383&amp;'88101-daily-summary-by-site'!C$2&amp;'88101-daily-summary-by-site'!C$3,'AQS-88101'!$AC$2:$AC$2744&amp;'AQS-88101'!$E$2:$E$2744&amp;'AQS-88101'!$G$2:$G$2744,0))&lt;&gt;"",INDEX('AQS-88101'!$M$2:$M$2744,MATCH('88101-daily-summary-by-site'!$A383&amp;'88101-daily-summary-by-site'!C$2&amp;'88101-daily-summary-by-site'!C$3,'AQS-88101'!$AC$2:$AC$2744&amp;'AQS-88101'!$E$2:$E$2744&amp;'AQS-88101'!$G$2:$G$2744,0)),""),"")</f>
        <v/>
      </c>
      <c r="D383" s="42" t="str">
        <f t="array" ref="D383">IFERROR(IF(INDEX('AQS-88101'!$M$2:$M$2744,MATCH('88101-daily-summary-by-site'!$A383&amp;'88101-daily-summary-by-site'!D$2&amp;'88101-daily-summary-by-site'!D$3,'AQS-88101'!$AC$2:$AC$2744&amp;'AQS-88101'!$E$2:$E$2744&amp;'AQS-88101'!$G$2:$G$2744,0))&lt;&gt;"",INDEX('AQS-88101'!$M$2:$M$2744,MATCH('88101-daily-summary-by-site'!$A383&amp;'88101-daily-summary-by-site'!D$2&amp;'88101-daily-summary-by-site'!D$3,'AQS-88101'!$AC$2:$AC$2744&amp;'AQS-88101'!$E$2:$E$2744&amp;'AQS-88101'!$G$2:$G$2744,0)),""),"")</f>
        <v/>
      </c>
      <c r="E383" s="42" t="str">
        <f t="array" ref="E383">IFERROR(IF(INDEX('AQS-88101'!$M$2:$M$2744,MATCH('88101-daily-summary-by-site'!$A383&amp;'88101-daily-summary-by-site'!E$2&amp;'88101-daily-summary-by-site'!E$3,'AQS-88101'!$AC$2:$AC$2744&amp;'AQS-88101'!$E$2:$E$2744&amp;'AQS-88101'!$G$2:$G$2744,0))&lt;&gt;"",INDEX('AQS-88101'!$M$2:$M$2744,MATCH('88101-daily-summary-by-site'!$A383&amp;'88101-daily-summary-by-site'!E$2&amp;'88101-daily-summary-by-site'!E$3,'AQS-88101'!$AC$2:$AC$2744&amp;'AQS-88101'!$E$2:$E$2744&amp;'AQS-88101'!$G$2:$G$2744,0)),""),"")</f>
        <v/>
      </c>
      <c r="F383" s="42" t="str">
        <f t="array" ref="F383">IFERROR(IF(INDEX('AQS-88101'!$M$2:$M$2744,MATCH('88101-daily-summary-by-site'!$A383&amp;'88101-daily-summary-by-site'!F$2&amp;'88101-daily-summary-by-site'!F$3,'AQS-88101'!$AC$2:$AC$2744&amp;'AQS-88101'!$E$2:$E$2744&amp;'AQS-88101'!$G$2:$G$2744,0))&lt;&gt;"",INDEX('AQS-88101'!$M$2:$M$2744,MATCH('88101-daily-summary-by-site'!$A383&amp;'88101-daily-summary-by-site'!F$2&amp;'88101-daily-summary-by-site'!F$3,'AQS-88101'!$AC$2:$AC$2744&amp;'AQS-88101'!$E$2:$E$2744&amp;'AQS-88101'!$G$2:$G$2744,0)),""),"")</f>
        <v/>
      </c>
      <c r="G383" s="42" t="str">
        <f t="array" ref="G383">IFERROR(IF(INDEX('AQS-88101'!$M$2:$M$2744,MATCH('88101-daily-summary-by-site'!$A383&amp;'88101-daily-summary-by-site'!G$2&amp;'88101-daily-summary-by-site'!G$3,'AQS-88101'!$AC$2:$AC$2744&amp;'AQS-88101'!$E$2:$E$2744&amp;'AQS-88101'!$G$2:$G$2744,0))&lt;&gt;"",INDEX('AQS-88101'!$M$2:$M$2744,MATCH('88101-daily-summary-by-site'!$A383&amp;'88101-daily-summary-by-site'!G$2&amp;'88101-daily-summary-by-site'!G$3,'AQS-88101'!$AC$2:$AC$2744&amp;'AQS-88101'!$E$2:$E$2744&amp;'AQS-88101'!$G$2:$G$2744,0)),""),"")</f>
        <v/>
      </c>
      <c r="H383" s="42" t="str">
        <f t="array" ref="H383">IFERROR(IF(INDEX('AQS-88101'!$M$2:$M$2744,MATCH('88101-daily-summary-by-site'!$A383&amp;'88101-daily-summary-by-site'!H$2&amp;'88101-daily-summary-by-site'!H$3,'AQS-88101'!$AC$2:$AC$2744&amp;'AQS-88101'!$E$2:$E$2744&amp;'AQS-88101'!$G$2:$G$2744,0))&lt;&gt;"",INDEX('AQS-88101'!$M$2:$M$2744,MATCH('88101-daily-summary-by-site'!$A383&amp;'88101-daily-summary-by-site'!H$2&amp;'88101-daily-summary-by-site'!H$3,'AQS-88101'!$AC$2:$AC$2744&amp;'AQS-88101'!$E$2:$E$2744&amp;'AQS-88101'!$G$2:$G$2744,0)),""),"")</f>
        <v/>
      </c>
      <c r="I383" s="108" t="str">
        <f t="array" ref="I383">IFERROR(IF(INDEX('AQS-88101'!$M$2:$M$2744,MATCH('88101-daily-summary-by-site'!$A383&amp;'88101-daily-summary-by-site'!I$2&amp;'88101-daily-summary-by-site'!I$3,'AQS-88101'!$AC$2:$AC$2744&amp;'AQS-88101'!$E$2:$E$2744&amp;'AQS-88101'!$G$2:$G$2744,0))&lt;&gt;"",INDEX('AQS-88101'!$M$2:$M$2744,MATCH('88101-daily-summary-by-site'!$A383&amp;'88101-daily-summary-by-site'!I$2&amp;'88101-daily-summary-by-site'!I$3,'AQS-88101'!$AC$2:$AC$2744&amp;'AQS-88101'!$E$2:$E$2744&amp;'AQS-88101'!$G$2:$G$2744,0)),""),"")</f>
        <v/>
      </c>
      <c r="L383" s="107">
        <f t="shared" si="25"/>
        <v>3.4</v>
      </c>
      <c r="M383" s="42" t="str">
        <f t="shared" si="26"/>
        <v/>
      </c>
      <c r="N383" s="42" t="str">
        <f t="shared" si="27"/>
        <v/>
      </c>
      <c r="O383" s="108" t="str">
        <f t="shared" si="28"/>
        <v/>
      </c>
    </row>
    <row r="384" spans="1:15" x14ac:dyDescent="0.25">
      <c r="A384" s="79">
        <f t="shared" si="29"/>
        <v>37388</v>
      </c>
      <c r="B384" s="107" t="str">
        <f t="array" ref="B384">IFERROR(IF(INDEX('AQS-88101'!$M$2:$M$2744,MATCH('88101-daily-summary-by-site'!$A384&amp;'88101-daily-summary-by-site'!B$2&amp;'88101-daily-summary-by-site'!B$3,'AQS-88101'!$AC$2:$AC$2744&amp;'AQS-88101'!$E$2:$E$2744&amp;'AQS-88101'!$G$2:$G$2744,0))&lt;&gt;"",INDEX('AQS-88101'!$M$2:$M$2744,MATCH('88101-daily-summary-by-site'!$A384&amp;'88101-daily-summary-by-site'!B$2&amp;'88101-daily-summary-by-site'!B$3,'AQS-88101'!$AC$2:$AC$2744&amp;'AQS-88101'!$E$2:$E$2744&amp;'AQS-88101'!$G$2:$G$2744,0)),""),"")</f>
        <v/>
      </c>
      <c r="C384" s="42" t="str">
        <f t="array" ref="C384">IFERROR(IF(INDEX('AQS-88101'!$M$2:$M$2744,MATCH('88101-daily-summary-by-site'!$A384&amp;'88101-daily-summary-by-site'!C$2&amp;'88101-daily-summary-by-site'!C$3,'AQS-88101'!$AC$2:$AC$2744&amp;'AQS-88101'!$E$2:$E$2744&amp;'AQS-88101'!$G$2:$G$2744,0))&lt;&gt;"",INDEX('AQS-88101'!$M$2:$M$2744,MATCH('88101-daily-summary-by-site'!$A384&amp;'88101-daily-summary-by-site'!C$2&amp;'88101-daily-summary-by-site'!C$3,'AQS-88101'!$AC$2:$AC$2744&amp;'AQS-88101'!$E$2:$E$2744&amp;'AQS-88101'!$G$2:$G$2744,0)),""),"")</f>
        <v/>
      </c>
      <c r="D384" s="42" t="str">
        <f t="array" ref="D384">IFERROR(IF(INDEX('AQS-88101'!$M$2:$M$2744,MATCH('88101-daily-summary-by-site'!$A384&amp;'88101-daily-summary-by-site'!D$2&amp;'88101-daily-summary-by-site'!D$3,'AQS-88101'!$AC$2:$AC$2744&amp;'AQS-88101'!$E$2:$E$2744&amp;'AQS-88101'!$G$2:$G$2744,0))&lt;&gt;"",INDEX('AQS-88101'!$M$2:$M$2744,MATCH('88101-daily-summary-by-site'!$A384&amp;'88101-daily-summary-by-site'!D$2&amp;'88101-daily-summary-by-site'!D$3,'AQS-88101'!$AC$2:$AC$2744&amp;'AQS-88101'!$E$2:$E$2744&amp;'AQS-88101'!$G$2:$G$2744,0)),""),"")</f>
        <v/>
      </c>
      <c r="E384" s="42" t="str">
        <f t="array" ref="E384">IFERROR(IF(INDEX('AQS-88101'!$M$2:$M$2744,MATCH('88101-daily-summary-by-site'!$A384&amp;'88101-daily-summary-by-site'!E$2&amp;'88101-daily-summary-by-site'!E$3,'AQS-88101'!$AC$2:$AC$2744&amp;'AQS-88101'!$E$2:$E$2744&amp;'AQS-88101'!$G$2:$G$2744,0))&lt;&gt;"",INDEX('AQS-88101'!$M$2:$M$2744,MATCH('88101-daily-summary-by-site'!$A384&amp;'88101-daily-summary-by-site'!E$2&amp;'88101-daily-summary-by-site'!E$3,'AQS-88101'!$AC$2:$AC$2744&amp;'AQS-88101'!$E$2:$E$2744&amp;'AQS-88101'!$G$2:$G$2744,0)),""),"")</f>
        <v/>
      </c>
      <c r="F384" s="42" t="str">
        <f t="array" ref="F384">IFERROR(IF(INDEX('AQS-88101'!$M$2:$M$2744,MATCH('88101-daily-summary-by-site'!$A384&amp;'88101-daily-summary-by-site'!F$2&amp;'88101-daily-summary-by-site'!F$3,'AQS-88101'!$AC$2:$AC$2744&amp;'AQS-88101'!$E$2:$E$2744&amp;'AQS-88101'!$G$2:$G$2744,0))&lt;&gt;"",INDEX('AQS-88101'!$M$2:$M$2744,MATCH('88101-daily-summary-by-site'!$A384&amp;'88101-daily-summary-by-site'!F$2&amp;'88101-daily-summary-by-site'!F$3,'AQS-88101'!$AC$2:$AC$2744&amp;'AQS-88101'!$E$2:$E$2744&amp;'AQS-88101'!$G$2:$G$2744,0)),""),"")</f>
        <v/>
      </c>
      <c r="G384" s="42" t="str">
        <f t="array" ref="G384">IFERROR(IF(INDEX('AQS-88101'!$M$2:$M$2744,MATCH('88101-daily-summary-by-site'!$A384&amp;'88101-daily-summary-by-site'!G$2&amp;'88101-daily-summary-by-site'!G$3,'AQS-88101'!$AC$2:$AC$2744&amp;'AQS-88101'!$E$2:$E$2744&amp;'AQS-88101'!$G$2:$G$2744,0))&lt;&gt;"",INDEX('AQS-88101'!$M$2:$M$2744,MATCH('88101-daily-summary-by-site'!$A384&amp;'88101-daily-summary-by-site'!G$2&amp;'88101-daily-summary-by-site'!G$3,'AQS-88101'!$AC$2:$AC$2744&amp;'AQS-88101'!$E$2:$E$2744&amp;'AQS-88101'!$G$2:$G$2744,0)),""),"")</f>
        <v/>
      </c>
      <c r="H384" s="42" t="str">
        <f t="array" ref="H384">IFERROR(IF(INDEX('AQS-88101'!$M$2:$M$2744,MATCH('88101-daily-summary-by-site'!$A384&amp;'88101-daily-summary-by-site'!H$2&amp;'88101-daily-summary-by-site'!H$3,'AQS-88101'!$AC$2:$AC$2744&amp;'AQS-88101'!$E$2:$E$2744&amp;'AQS-88101'!$G$2:$G$2744,0))&lt;&gt;"",INDEX('AQS-88101'!$M$2:$M$2744,MATCH('88101-daily-summary-by-site'!$A384&amp;'88101-daily-summary-by-site'!H$2&amp;'88101-daily-summary-by-site'!H$3,'AQS-88101'!$AC$2:$AC$2744&amp;'AQS-88101'!$E$2:$E$2744&amp;'AQS-88101'!$G$2:$G$2744,0)),""),"")</f>
        <v/>
      </c>
      <c r="I384" s="108" t="str">
        <f t="array" ref="I384">IFERROR(IF(INDEX('AQS-88101'!$M$2:$M$2744,MATCH('88101-daily-summary-by-site'!$A384&amp;'88101-daily-summary-by-site'!I$2&amp;'88101-daily-summary-by-site'!I$3,'AQS-88101'!$AC$2:$AC$2744&amp;'AQS-88101'!$E$2:$E$2744&amp;'AQS-88101'!$G$2:$G$2744,0))&lt;&gt;"",INDEX('AQS-88101'!$M$2:$M$2744,MATCH('88101-daily-summary-by-site'!$A384&amp;'88101-daily-summary-by-site'!I$2&amp;'88101-daily-summary-by-site'!I$3,'AQS-88101'!$AC$2:$AC$2744&amp;'AQS-88101'!$E$2:$E$2744&amp;'AQS-88101'!$G$2:$G$2744,0)),""),"")</f>
        <v/>
      </c>
      <c r="L384" s="107" t="str">
        <f t="shared" si="25"/>
        <v/>
      </c>
      <c r="M384" s="42" t="str">
        <f t="shared" si="26"/>
        <v/>
      </c>
      <c r="N384" s="42" t="str">
        <f t="shared" si="27"/>
        <v/>
      </c>
      <c r="O384" s="108" t="str">
        <f t="shared" si="28"/>
        <v/>
      </c>
    </row>
    <row r="385" spans="1:15" x14ac:dyDescent="0.25">
      <c r="A385" s="79">
        <f t="shared" si="29"/>
        <v>37389</v>
      </c>
      <c r="B385" s="107" t="str">
        <f t="array" ref="B385">IFERROR(IF(INDEX('AQS-88101'!$M$2:$M$2744,MATCH('88101-daily-summary-by-site'!$A385&amp;'88101-daily-summary-by-site'!B$2&amp;'88101-daily-summary-by-site'!B$3,'AQS-88101'!$AC$2:$AC$2744&amp;'AQS-88101'!$E$2:$E$2744&amp;'AQS-88101'!$G$2:$G$2744,0))&lt;&gt;"",INDEX('AQS-88101'!$M$2:$M$2744,MATCH('88101-daily-summary-by-site'!$A385&amp;'88101-daily-summary-by-site'!B$2&amp;'88101-daily-summary-by-site'!B$3,'AQS-88101'!$AC$2:$AC$2744&amp;'AQS-88101'!$E$2:$E$2744&amp;'AQS-88101'!$G$2:$G$2744,0)),""),"")</f>
        <v/>
      </c>
      <c r="C385" s="42" t="str">
        <f t="array" ref="C385">IFERROR(IF(INDEX('AQS-88101'!$M$2:$M$2744,MATCH('88101-daily-summary-by-site'!$A385&amp;'88101-daily-summary-by-site'!C$2&amp;'88101-daily-summary-by-site'!C$3,'AQS-88101'!$AC$2:$AC$2744&amp;'AQS-88101'!$E$2:$E$2744&amp;'AQS-88101'!$G$2:$G$2744,0))&lt;&gt;"",INDEX('AQS-88101'!$M$2:$M$2744,MATCH('88101-daily-summary-by-site'!$A385&amp;'88101-daily-summary-by-site'!C$2&amp;'88101-daily-summary-by-site'!C$3,'AQS-88101'!$AC$2:$AC$2744&amp;'AQS-88101'!$E$2:$E$2744&amp;'AQS-88101'!$G$2:$G$2744,0)),""),"")</f>
        <v/>
      </c>
      <c r="D385" s="42" t="str">
        <f t="array" ref="D385">IFERROR(IF(INDEX('AQS-88101'!$M$2:$M$2744,MATCH('88101-daily-summary-by-site'!$A385&amp;'88101-daily-summary-by-site'!D$2&amp;'88101-daily-summary-by-site'!D$3,'AQS-88101'!$AC$2:$AC$2744&amp;'AQS-88101'!$E$2:$E$2744&amp;'AQS-88101'!$G$2:$G$2744,0))&lt;&gt;"",INDEX('AQS-88101'!$M$2:$M$2744,MATCH('88101-daily-summary-by-site'!$A385&amp;'88101-daily-summary-by-site'!D$2&amp;'88101-daily-summary-by-site'!D$3,'AQS-88101'!$AC$2:$AC$2744&amp;'AQS-88101'!$E$2:$E$2744&amp;'AQS-88101'!$G$2:$G$2744,0)),""),"")</f>
        <v/>
      </c>
      <c r="E385" s="42" t="str">
        <f t="array" ref="E385">IFERROR(IF(INDEX('AQS-88101'!$M$2:$M$2744,MATCH('88101-daily-summary-by-site'!$A385&amp;'88101-daily-summary-by-site'!E$2&amp;'88101-daily-summary-by-site'!E$3,'AQS-88101'!$AC$2:$AC$2744&amp;'AQS-88101'!$E$2:$E$2744&amp;'AQS-88101'!$G$2:$G$2744,0))&lt;&gt;"",INDEX('AQS-88101'!$M$2:$M$2744,MATCH('88101-daily-summary-by-site'!$A385&amp;'88101-daily-summary-by-site'!E$2&amp;'88101-daily-summary-by-site'!E$3,'AQS-88101'!$AC$2:$AC$2744&amp;'AQS-88101'!$E$2:$E$2744&amp;'AQS-88101'!$G$2:$G$2744,0)),""),"")</f>
        <v/>
      </c>
      <c r="F385" s="42" t="str">
        <f t="array" ref="F385">IFERROR(IF(INDEX('AQS-88101'!$M$2:$M$2744,MATCH('88101-daily-summary-by-site'!$A385&amp;'88101-daily-summary-by-site'!F$2&amp;'88101-daily-summary-by-site'!F$3,'AQS-88101'!$AC$2:$AC$2744&amp;'AQS-88101'!$E$2:$E$2744&amp;'AQS-88101'!$G$2:$G$2744,0))&lt;&gt;"",INDEX('AQS-88101'!$M$2:$M$2744,MATCH('88101-daily-summary-by-site'!$A385&amp;'88101-daily-summary-by-site'!F$2&amp;'88101-daily-summary-by-site'!F$3,'AQS-88101'!$AC$2:$AC$2744&amp;'AQS-88101'!$E$2:$E$2744&amp;'AQS-88101'!$G$2:$G$2744,0)),""),"")</f>
        <v/>
      </c>
      <c r="G385" s="42" t="str">
        <f t="array" ref="G385">IFERROR(IF(INDEX('AQS-88101'!$M$2:$M$2744,MATCH('88101-daily-summary-by-site'!$A385&amp;'88101-daily-summary-by-site'!G$2&amp;'88101-daily-summary-by-site'!G$3,'AQS-88101'!$AC$2:$AC$2744&amp;'AQS-88101'!$E$2:$E$2744&amp;'AQS-88101'!$G$2:$G$2744,0))&lt;&gt;"",INDEX('AQS-88101'!$M$2:$M$2744,MATCH('88101-daily-summary-by-site'!$A385&amp;'88101-daily-summary-by-site'!G$2&amp;'88101-daily-summary-by-site'!G$3,'AQS-88101'!$AC$2:$AC$2744&amp;'AQS-88101'!$E$2:$E$2744&amp;'AQS-88101'!$G$2:$G$2744,0)),""),"")</f>
        <v/>
      </c>
      <c r="H385" s="42" t="str">
        <f t="array" ref="H385">IFERROR(IF(INDEX('AQS-88101'!$M$2:$M$2744,MATCH('88101-daily-summary-by-site'!$A385&amp;'88101-daily-summary-by-site'!H$2&amp;'88101-daily-summary-by-site'!H$3,'AQS-88101'!$AC$2:$AC$2744&amp;'AQS-88101'!$E$2:$E$2744&amp;'AQS-88101'!$G$2:$G$2744,0))&lt;&gt;"",INDEX('AQS-88101'!$M$2:$M$2744,MATCH('88101-daily-summary-by-site'!$A385&amp;'88101-daily-summary-by-site'!H$2&amp;'88101-daily-summary-by-site'!H$3,'AQS-88101'!$AC$2:$AC$2744&amp;'AQS-88101'!$E$2:$E$2744&amp;'AQS-88101'!$G$2:$G$2744,0)),""),"")</f>
        <v/>
      </c>
      <c r="I385" s="108" t="str">
        <f t="array" ref="I385">IFERROR(IF(INDEX('AQS-88101'!$M$2:$M$2744,MATCH('88101-daily-summary-by-site'!$A385&amp;'88101-daily-summary-by-site'!I$2&amp;'88101-daily-summary-by-site'!I$3,'AQS-88101'!$AC$2:$AC$2744&amp;'AQS-88101'!$E$2:$E$2744&amp;'AQS-88101'!$G$2:$G$2744,0))&lt;&gt;"",INDEX('AQS-88101'!$M$2:$M$2744,MATCH('88101-daily-summary-by-site'!$A385&amp;'88101-daily-summary-by-site'!I$2&amp;'88101-daily-summary-by-site'!I$3,'AQS-88101'!$AC$2:$AC$2744&amp;'AQS-88101'!$E$2:$E$2744&amp;'AQS-88101'!$G$2:$G$2744,0)),""),"")</f>
        <v/>
      </c>
      <c r="L385" s="107" t="str">
        <f t="shared" si="25"/>
        <v/>
      </c>
      <c r="M385" s="42" t="str">
        <f t="shared" si="26"/>
        <v/>
      </c>
      <c r="N385" s="42" t="str">
        <f t="shared" si="27"/>
        <v/>
      </c>
      <c r="O385" s="108" t="str">
        <f t="shared" si="28"/>
        <v/>
      </c>
    </row>
    <row r="386" spans="1:15" x14ac:dyDescent="0.25">
      <c r="A386" s="79">
        <f t="shared" si="29"/>
        <v>37390</v>
      </c>
      <c r="B386" s="107">
        <f t="array" ref="B386">IFERROR(IF(INDEX('AQS-88101'!$M$2:$M$2744,MATCH('88101-daily-summary-by-site'!$A386&amp;'88101-daily-summary-by-site'!B$2&amp;'88101-daily-summary-by-site'!B$3,'AQS-88101'!$AC$2:$AC$2744&amp;'AQS-88101'!$E$2:$E$2744&amp;'AQS-88101'!$G$2:$G$2744,0))&lt;&gt;"",INDEX('AQS-88101'!$M$2:$M$2744,MATCH('88101-daily-summary-by-site'!$A386&amp;'88101-daily-summary-by-site'!B$2&amp;'88101-daily-summary-by-site'!B$3,'AQS-88101'!$AC$2:$AC$2744&amp;'AQS-88101'!$E$2:$E$2744&amp;'AQS-88101'!$G$2:$G$2744,0)),""),"")</f>
        <v>4.8</v>
      </c>
      <c r="C386" s="42" t="str">
        <f t="array" ref="C386">IFERROR(IF(INDEX('AQS-88101'!$M$2:$M$2744,MATCH('88101-daily-summary-by-site'!$A386&amp;'88101-daily-summary-by-site'!C$2&amp;'88101-daily-summary-by-site'!C$3,'AQS-88101'!$AC$2:$AC$2744&amp;'AQS-88101'!$E$2:$E$2744&amp;'AQS-88101'!$G$2:$G$2744,0))&lt;&gt;"",INDEX('AQS-88101'!$M$2:$M$2744,MATCH('88101-daily-summary-by-site'!$A386&amp;'88101-daily-summary-by-site'!C$2&amp;'88101-daily-summary-by-site'!C$3,'AQS-88101'!$AC$2:$AC$2744&amp;'AQS-88101'!$E$2:$E$2744&amp;'AQS-88101'!$G$2:$G$2744,0)),""),"")</f>
        <v/>
      </c>
      <c r="D386" s="42" t="str">
        <f t="array" ref="D386">IFERROR(IF(INDEX('AQS-88101'!$M$2:$M$2744,MATCH('88101-daily-summary-by-site'!$A386&amp;'88101-daily-summary-by-site'!D$2&amp;'88101-daily-summary-by-site'!D$3,'AQS-88101'!$AC$2:$AC$2744&amp;'AQS-88101'!$E$2:$E$2744&amp;'AQS-88101'!$G$2:$G$2744,0))&lt;&gt;"",INDEX('AQS-88101'!$M$2:$M$2744,MATCH('88101-daily-summary-by-site'!$A386&amp;'88101-daily-summary-by-site'!D$2&amp;'88101-daily-summary-by-site'!D$3,'AQS-88101'!$AC$2:$AC$2744&amp;'AQS-88101'!$E$2:$E$2744&amp;'AQS-88101'!$G$2:$G$2744,0)),""),"")</f>
        <v/>
      </c>
      <c r="E386" s="42" t="str">
        <f t="array" ref="E386">IFERROR(IF(INDEX('AQS-88101'!$M$2:$M$2744,MATCH('88101-daily-summary-by-site'!$A386&amp;'88101-daily-summary-by-site'!E$2&amp;'88101-daily-summary-by-site'!E$3,'AQS-88101'!$AC$2:$AC$2744&amp;'AQS-88101'!$E$2:$E$2744&amp;'AQS-88101'!$G$2:$G$2744,0))&lt;&gt;"",INDEX('AQS-88101'!$M$2:$M$2744,MATCH('88101-daily-summary-by-site'!$A386&amp;'88101-daily-summary-by-site'!E$2&amp;'88101-daily-summary-by-site'!E$3,'AQS-88101'!$AC$2:$AC$2744&amp;'AQS-88101'!$E$2:$E$2744&amp;'AQS-88101'!$G$2:$G$2744,0)),""),"")</f>
        <v/>
      </c>
      <c r="F386" s="42" t="str">
        <f t="array" ref="F386">IFERROR(IF(INDEX('AQS-88101'!$M$2:$M$2744,MATCH('88101-daily-summary-by-site'!$A386&amp;'88101-daily-summary-by-site'!F$2&amp;'88101-daily-summary-by-site'!F$3,'AQS-88101'!$AC$2:$AC$2744&amp;'AQS-88101'!$E$2:$E$2744&amp;'AQS-88101'!$G$2:$G$2744,0))&lt;&gt;"",INDEX('AQS-88101'!$M$2:$M$2744,MATCH('88101-daily-summary-by-site'!$A386&amp;'88101-daily-summary-by-site'!F$2&amp;'88101-daily-summary-by-site'!F$3,'AQS-88101'!$AC$2:$AC$2744&amp;'AQS-88101'!$E$2:$E$2744&amp;'AQS-88101'!$G$2:$G$2744,0)),""),"")</f>
        <v/>
      </c>
      <c r="G386" s="42" t="str">
        <f t="array" ref="G386">IFERROR(IF(INDEX('AQS-88101'!$M$2:$M$2744,MATCH('88101-daily-summary-by-site'!$A386&amp;'88101-daily-summary-by-site'!G$2&amp;'88101-daily-summary-by-site'!G$3,'AQS-88101'!$AC$2:$AC$2744&amp;'AQS-88101'!$E$2:$E$2744&amp;'AQS-88101'!$G$2:$G$2744,0))&lt;&gt;"",INDEX('AQS-88101'!$M$2:$M$2744,MATCH('88101-daily-summary-by-site'!$A386&amp;'88101-daily-summary-by-site'!G$2&amp;'88101-daily-summary-by-site'!G$3,'AQS-88101'!$AC$2:$AC$2744&amp;'AQS-88101'!$E$2:$E$2744&amp;'AQS-88101'!$G$2:$G$2744,0)),""),"")</f>
        <v/>
      </c>
      <c r="H386" s="42" t="str">
        <f t="array" ref="H386">IFERROR(IF(INDEX('AQS-88101'!$M$2:$M$2744,MATCH('88101-daily-summary-by-site'!$A386&amp;'88101-daily-summary-by-site'!H$2&amp;'88101-daily-summary-by-site'!H$3,'AQS-88101'!$AC$2:$AC$2744&amp;'AQS-88101'!$E$2:$E$2744&amp;'AQS-88101'!$G$2:$G$2744,0))&lt;&gt;"",INDEX('AQS-88101'!$M$2:$M$2744,MATCH('88101-daily-summary-by-site'!$A386&amp;'88101-daily-summary-by-site'!H$2&amp;'88101-daily-summary-by-site'!H$3,'AQS-88101'!$AC$2:$AC$2744&amp;'AQS-88101'!$E$2:$E$2744&amp;'AQS-88101'!$G$2:$G$2744,0)),""),"")</f>
        <v/>
      </c>
      <c r="I386" s="108" t="str">
        <f t="array" ref="I386">IFERROR(IF(INDEX('AQS-88101'!$M$2:$M$2744,MATCH('88101-daily-summary-by-site'!$A386&amp;'88101-daily-summary-by-site'!I$2&amp;'88101-daily-summary-by-site'!I$3,'AQS-88101'!$AC$2:$AC$2744&amp;'AQS-88101'!$E$2:$E$2744&amp;'AQS-88101'!$G$2:$G$2744,0))&lt;&gt;"",INDEX('AQS-88101'!$M$2:$M$2744,MATCH('88101-daily-summary-by-site'!$A386&amp;'88101-daily-summary-by-site'!I$2&amp;'88101-daily-summary-by-site'!I$3,'AQS-88101'!$AC$2:$AC$2744&amp;'AQS-88101'!$E$2:$E$2744&amp;'AQS-88101'!$G$2:$G$2744,0)),""),"")</f>
        <v/>
      </c>
      <c r="L386" s="107">
        <f t="shared" si="25"/>
        <v>4.8</v>
      </c>
      <c r="M386" s="42" t="str">
        <f t="shared" si="26"/>
        <v/>
      </c>
      <c r="N386" s="42" t="str">
        <f t="shared" si="27"/>
        <v/>
      </c>
      <c r="O386" s="108" t="str">
        <f t="shared" si="28"/>
        <v/>
      </c>
    </row>
    <row r="387" spans="1:15" x14ac:dyDescent="0.25">
      <c r="A387" s="79">
        <f t="shared" si="29"/>
        <v>37391</v>
      </c>
      <c r="B387" s="107" t="str">
        <f t="array" ref="B387">IFERROR(IF(INDEX('AQS-88101'!$M$2:$M$2744,MATCH('88101-daily-summary-by-site'!$A387&amp;'88101-daily-summary-by-site'!B$2&amp;'88101-daily-summary-by-site'!B$3,'AQS-88101'!$AC$2:$AC$2744&amp;'AQS-88101'!$E$2:$E$2744&amp;'AQS-88101'!$G$2:$G$2744,0))&lt;&gt;"",INDEX('AQS-88101'!$M$2:$M$2744,MATCH('88101-daily-summary-by-site'!$A387&amp;'88101-daily-summary-by-site'!B$2&amp;'88101-daily-summary-by-site'!B$3,'AQS-88101'!$AC$2:$AC$2744&amp;'AQS-88101'!$E$2:$E$2744&amp;'AQS-88101'!$G$2:$G$2744,0)),""),"")</f>
        <v/>
      </c>
      <c r="C387" s="42" t="str">
        <f t="array" ref="C387">IFERROR(IF(INDEX('AQS-88101'!$M$2:$M$2744,MATCH('88101-daily-summary-by-site'!$A387&amp;'88101-daily-summary-by-site'!C$2&amp;'88101-daily-summary-by-site'!C$3,'AQS-88101'!$AC$2:$AC$2744&amp;'AQS-88101'!$E$2:$E$2744&amp;'AQS-88101'!$G$2:$G$2744,0))&lt;&gt;"",INDEX('AQS-88101'!$M$2:$M$2744,MATCH('88101-daily-summary-by-site'!$A387&amp;'88101-daily-summary-by-site'!C$2&amp;'88101-daily-summary-by-site'!C$3,'AQS-88101'!$AC$2:$AC$2744&amp;'AQS-88101'!$E$2:$E$2744&amp;'AQS-88101'!$G$2:$G$2744,0)),""),"")</f>
        <v/>
      </c>
      <c r="D387" s="42" t="str">
        <f t="array" ref="D387">IFERROR(IF(INDEX('AQS-88101'!$M$2:$M$2744,MATCH('88101-daily-summary-by-site'!$A387&amp;'88101-daily-summary-by-site'!D$2&amp;'88101-daily-summary-by-site'!D$3,'AQS-88101'!$AC$2:$AC$2744&amp;'AQS-88101'!$E$2:$E$2744&amp;'AQS-88101'!$G$2:$G$2744,0))&lt;&gt;"",INDEX('AQS-88101'!$M$2:$M$2744,MATCH('88101-daily-summary-by-site'!$A387&amp;'88101-daily-summary-by-site'!D$2&amp;'88101-daily-summary-by-site'!D$3,'AQS-88101'!$AC$2:$AC$2744&amp;'AQS-88101'!$E$2:$E$2744&amp;'AQS-88101'!$G$2:$G$2744,0)),""),"")</f>
        <v/>
      </c>
      <c r="E387" s="42" t="str">
        <f t="array" ref="E387">IFERROR(IF(INDEX('AQS-88101'!$M$2:$M$2744,MATCH('88101-daily-summary-by-site'!$A387&amp;'88101-daily-summary-by-site'!E$2&amp;'88101-daily-summary-by-site'!E$3,'AQS-88101'!$AC$2:$AC$2744&amp;'AQS-88101'!$E$2:$E$2744&amp;'AQS-88101'!$G$2:$G$2744,0))&lt;&gt;"",INDEX('AQS-88101'!$M$2:$M$2744,MATCH('88101-daily-summary-by-site'!$A387&amp;'88101-daily-summary-by-site'!E$2&amp;'88101-daily-summary-by-site'!E$3,'AQS-88101'!$AC$2:$AC$2744&amp;'AQS-88101'!$E$2:$E$2744&amp;'AQS-88101'!$G$2:$G$2744,0)),""),"")</f>
        <v/>
      </c>
      <c r="F387" s="42" t="str">
        <f t="array" ref="F387">IFERROR(IF(INDEX('AQS-88101'!$M$2:$M$2744,MATCH('88101-daily-summary-by-site'!$A387&amp;'88101-daily-summary-by-site'!F$2&amp;'88101-daily-summary-by-site'!F$3,'AQS-88101'!$AC$2:$AC$2744&amp;'AQS-88101'!$E$2:$E$2744&amp;'AQS-88101'!$G$2:$G$2744,0))&lt;&gt;"",INDEX('AQS-88101'!$M$2:$M$2744,MATCH('88101-daily-summary-by-site'!$A387&amp;'88101-daily-summary-by-site'!F$2&amp;'88101-daily-summary-by-site'!F$3,'AQS-88101'!$AC$2:$AC$2744&amp;'AQS-88101'!$E$2:$E$2744&amp;'AQS-88101'!$G$2:$G$2744,0)),""),"")</f>
        <v/>
      </c>
      <c r="G387" s="42" t="str">
        <f t="array" ref="G387">IFERROR(IF(INDEX('AQS-88101'!$M$2:$M$2744,MATCH('88101-daily-summary-by-site'!$A387&amp;'88101-daily-summary-by-site'!G$2&amp;'88101-daily-summary-by-site'!G$3,'AQS-88101'!$AC$2:$AC$2744&amp;'AQS-88101'!$E$2:$E$2744&amp;'AQS-88101'!$G$2:$G$2744,0))&lt;&gt;"",INDEX('AQS-88101'!$M$2:$M$2744,MATCH('88101-daily-summary-by-site'!$A387&amp;'88101-daily-summary-by-site'!G$2&amp;'88101-daily-summary-by-site'!G$3,'AQS-88101'!$AC$2:$AC$2744&amp;'AQS-88101'!$E$2:$E$2744&amp;'AQS-88101'!$G$2:$G$2744,0)),""),"")</f>
        <v/>
      </c>
      <c r="H387" s="42" t="str">
        <f t="array" ref="H387">IFERROR(IF(INDEX('AQS-88101'!$M$2:$M$2744,MATCH('88101-daily-summary-by-site'!$A387&amp;'88101-daily-summary-by-site'!H$2&amp;'88101-daily-summary-by-site'!H$3,'AQS-88101'!$AC$2:$AC$2744&amp;'AQS-88101'!$E$2:$E$2744&amp;'AQS-88101'!$G$2:$G$2744,0))&lt;&gt;"",INDEX('AQS-88101'!$M$2:$M$2744,MATCH('88101-daily-summary-by-site'!$A387&amp;'88101-daily-summary-by-site'!H$2&amp;'88101-daily-summary-by-site'!H$3,'AQS-88101'!$AC$2:$AC$2744&amp;'AQS-88101'!$E$2:$E$2744&amp;'AQS-88101'!$G$2:$G$2744,0)),""),"")</f>
        <v/>
      </c>
      <c r="I387" s="108" t="str">
        <f t="array" ref="I387">IFERROR(IF(INDEX('AQS-88101'!$M$2:$M$2744,MATCH('88101-daily-summary-by-site'!$A387&amp;'88101-daily-summary-by-site'!I$2&amp;'88101-daily-summary-by-site'!I$3,'AQS-88101'!$AC$2:$AC$2744&amp;'AQS-88101'!$E$2:$E$2744&amp;'AQS-88101'!$G$2:$G$2744,0))&lt;&gt;"",INDEX('AQS-88101'!$M$2:$M$2744,MATCH('88101-daily-summary-by-site'!$A387&amp;'88101-daily-summary-by-site'!I$2&amp;'88101-daily-summary-by-site'!I$3,'AQS-88101'!$AC$2:$AC$2744&amp;'AQS-88101'!$E$2:$E$2744&amp;'AQS-88101'!$G$2:$G$2744,0)),""),"")</f>
        <v/>
      </c>
      <c r="L387" s="107" t="str">
        <f t="shared" si="25"/>
        <v/>
      </c>
      <c r="M387" s="42" t="str">
        <f t="shared" si="26"/>
        <v/>
      </c>
      <c r="N387" s="42" t="str">
        <f t="shared" si="27"/>
        <v/>
      </c>
      <c r="O387" s="108" t="str">
        <f t="shared" si="28"/>
        <v/>
      </c>
    </row>
    <row r="388" spans="1:15" x14ac:dyDescent="0.25">
      <c r="A388" s="79">
        <f t="shared" si="29"/>
        <v>37392</v>
      </c>
      <c r="B388" s="107" t="str">
        <f t="array" ref="B388">IFERROR(IF(INDEX('AQS-88101'!$M$2:$M$2744,MATCH('88101-daily-summary-by-site'!$A388&amp;'88101-daily-summary-by-site'!B$2&amp;'88101-daily-summary-by-site'!B$3,'AQS-88101'!$AC$2:$AC$2744&amp;'AQS-88101'!$E$2:$E$2744&amp;'AQS-88101'!$G$2:$G$2744,0))&lt;&gt;"",INDEX('AQS-88101'!$M$2:$M$2744,MATCH('88101-daily-summary-by-site'!$A388&amp;'88101-daily-summary-by-site'!B$2&amp;'88101-daily-summary-by-site'!B$3,'AQS-88101'!$AC$2:$AC$2744&amp;'AQS-88101'!$E$2:$E$2744&amp;'AQS-88101'!$G$2:$G$2744,0)),""),"")</f>
        <v/>
      </c>
      <c r="C388" s="42" t="str">
        <f t="array" ref="C388">IFERROR(IF(INDEX('AQS-88101'!$M$2:$M$2744,MATCH('88101-daily-summary-by-site'!$A388&amp;'88101-daily-summary-by-site'!C$2&amp;'88101-daily-summary-by-site'!C$3,'AQS-88101'!$AC$2:$AC$2744&amp;'AQS-88101'!$E$2:$E$2744&amp;'AQS-88101'!$G$2:$G$2744,0))&lt;&gt;"",INDEX('AQS-88101'!$M$2:$M$2744,MATCH('88101-daily-summary-by-site'!$A388&amp;'88101-daily-summary-by-site'!C$2&amp;'88101-daily-summary-by-site'!C$3,'AQS-88101'!$AC$2:$AC$2744&amp;'AQS-88101'!$E$2:$E$2744&amp;'AQS-88101'!$G$2:$G$2744,0)),""),"")</f>
        <v/>
      </c>
      <c r="D388" s="42" t="str">
        <f t="array" ref="D388">IFERROR(IF(INDEX('AQS-88101'!$M$2:$M$2744,MATCH('88101-daily-summary-by-site'!$A388&amp;'88101-daily-summary-by-site'!D$2&amp;'88101-daily-summary-by-site'!D$3,'AQS-88101'!$AC$2:$AC$2744&amp;'AQS-88101'!$E$2:$E$2744&amp;'AQS-88101'!$G$2:$G$2744,0))&lt;&gt;"",INDEX('AQS-88101'!$M$2:$M$2744,MATCH('88101-daily-summary-by-site'!$A388&amp;'88101-daily-summary-by-site'!D$2&amp;'88101-daily-summary-by-site'!D$3,'AQS-88101'!$AC$2:$AC$2744&amp;'AQS-88101'!$E$2:$E$2744&amp;'AQS-88101'!$G$2:$G$2744,0)),""),"")</f>
        <v/>
      </c>
      <c r="E388" s="42" t="str">
        <f t="array" ref="E388">IFERROR(IF(INDEX('AQS-88101'!$M$2:$M$2744,MATCH('88101-daily-summary-by-site'!$A388&amp;'88101-daily-summary-by-site'!E$2&amp;'88101-daily-summary-by-site'!E$3,'AQS-88101'!$AC$2:$AC$2744&amp;'AQS-88101'!$E$2:$E$2744&amp;'AQS-88101'!$G$2:$G$2744,0))&lt;&gt;"",INDEX('AQS-88101'!$M$2:$M$2744,MATCH('88101-daily-summary-by-site'!$A388&amp;'88101-daily-summary-by-site'!E$2&amp;'88101-daily-summary-by-site'!E$3,'AQS-88101'!$AC$2:$AC$2744&amp;'AQS-88101'!$E$2:$E$2744&amp;'AQS-88101'!$G$2:$G$2744,0)),""),"")</f>
        <v/>
      </c>
      <c r="F388" s="42" t="str">
        <f t="array" ref="F388">IFERROR(IF(INDEX('AQS-88101'!$M$2:$M$2744,MATCH('88101-daily-summary-by-site'!$A388&amp;'88101-daily-summary-by-site'!F$2&amp;'88101-daily-summary-by-site'!F$3,'AQS-88101'!$AC$2:$AC$2744&amp;'AQS-88101'!$E$2:$E$2744&amp;'AQS-88101'!$G$2:$G$2744,0))&lt;&gt;"",INDEX('AQS-88101'!$M$2:$M$2744,MATCH('88101-daily-summary-by-site'!$A388&amp;'88101-daily-summary-by-site'!F$2&amp;'88101-daily-summary-by-site'!F$3,'AQS-88101'!$AC$2:$AC$2744&amp;'AQS-88101'!$E$2:$E$2744&amp;'AQS-88101'!$G$2:$G$2744,0)),""),"")</f>
        <v/>
      </c>
      <c r="G388" s="42" t="str">
        <f t="array" ref="G388">IFERROR(IF(INDEX('AQS-88101'!$M$2:$M$2744,MATCH('88101-daily-summary-by-site'!$A388&amp;'88101-daily-summary-by-site'!G$2&amp;'88101-daily-summary-by-site'!G$3,'AQS-88101'!$AC$2:$AC$2744&amp;'AQS-88101'!$E$2:$E$2744&amp;'AQS-88101'!$G$2:$G$2744,0))&lt;&gt;"",INDEX('AQS-88101'!$M$2:$M$2744,MATCH('88101-daily-summary-by-site'!$A388&amp;'88101-daily-summary-by-site'!G$2&amp;'88101-daily-summary-by-site'!G$3,'AQS-88101'!$AC$2:$AC$2744&amp;'AQS-88101'!$E$2:$E$2744&amp;'AQS-88101'!$G$2:$G$2744,0)),""),"")</f>
        <v/>
      </c>
      <c r="H388" s="42" t="str">
        <f t="array" ref="H388">IFERROR(IF(INDEX('AQS-88101'!$M$2:$M$2744,MATCH('88101-daily-summary-by-site'!$A388&amp;'88101-daily-summary-by-site'!H$2&amp;'88101-daily-summary-by-site'!H$3,'AQS-88101'!$AC$2:$AC$2744&amp;'AQS-88101'!$E$2:$E$2744&amp;'AQS-88101'!$G$2:$G$2744,0))&lt;&gt;"",INDEX('AQS-88101'!$M$2:$M$2744,MATCH('88101-daily-summary-by-site'!$A388&amp;'88101-daily-summary-by-site'!H$2&amp;'88101-daily-summary-by-site'!H$3,'AQS-88101'!$AC$2:$AC$2744&amp;'AQS-88101'!$E$2:$E$2744&amp;'AQS-88101'!$G$2:$G$2744,0)),""),"")</f>
        <v/>
      </c>
      <c r="I388" s="108" t="str">
        <f t="array" ref="I388">IFERROR(IF(INDEX('AQS-88101'!$M$2:$M$2744,MATCH('88101-daily-summary-by-site'!$A388&amp;'88101-daily-summary-by-site'!I$2&amp;'88101-daily-summary-by-site'!I$3,'AQS-88101'!$AC$2:$AC$2744&amp;'AQS-88101'!$E$2:$E$2744&amp;'AQS-88101'!$G$2:$G$2744,0))&lt;&gt;"",INDEX('AQS-88101'!$M$2:$M$2744,MATCH('88101-daily-summary-by-site'!$A388&amp;'88101-daily-summary-by-site'!I$2&amp;'88101-daily-summary-by-site'!I$3,'AQS-88101'!$AC$2:$AC$2744&amp;'AQS-88101'!$E$2:$E$2744&amp;'AQS-88101'!$G$2:$G$2744,0)),""),"")</f>
        <v/>
      </c>
      <c r="L388" s="107" t="str">
        <f t="shared" si="25"/>
        <v/>
      </c>
      <c r="M388" s="42" t="str">
        <f t="shared" si="26"/>
        <v/>
      </c>
      <c r="N388" s="42" t="str">
        <f t="shared" si="27"/>
        <v/>
      </c>
      <c r="O388" s="108" t="str">
        <f t="shared" si="28"/>
        <v/>
      </c>
    </row>
    <row r="389" spans="1:15" x14ac:dyDescent="0.25">
      <c r="A389" s="79">
        <f t="shared" si="29"/>
        <v>37393</v>
      </c>
      <c r="B389" s="107">
        <f t="array" ref="B389">IFERROR(IF(INDEX('AQS-88101'!$M$2:$M$2744,MATCH('88101-daily-summary-by-site'!$A389&amp;'88101-daily-summary-by-site'!B$2&amp;'88101-daily-summary-by-site'!B$3,'AQS-88101'!$AC$2:$AC$2744&amp;'AQS-88101'!$E$2:$E$2744&amp;'AQS-88101'!$G$2:$G$2744,0))&lt;&gt;"",INDEX('AQS-88101'!$M$2:$M$2744,MATCH('88101-daily-summary-by-site'!$A389&amp;'88101-daily-summary-by-site'!B$2&amp;'88101-daily-summary-by-site'!B$3,'AQS-88101'!$AC$2:$AC$2744&amp;'AQS-88101'!$E$2:$E$2744&amp;'AQS-88101'!$G$2:$G$2744,0)),""),"")</f>
        <v>10.1</v>
      </c>
      <c r="C389" s="42" t="str">
        <f t="array" ref="C389">IFERROR(IF(INDEX('AQS-88101'!$M$2:$M$2744,MATCH('88101-daily-summary-by-site'!$A389&amp;'88101-daily-summary-by-site'!C$2&amp;'88101-daily-summary-by-site'!C$3,'AQS-88101'!$AC$2:$AC$2744&amp;'AQS-88101'!$E$2:$E$2744&amp;'AQS-88101'!$G$2:$G$2744,0))&lt;&gt;"",INDEX('AQS-88101'!$M$2:$M$2744,MATCH('88101-daily-summary-by-site'!$A389&amp;'88101-daily-summary-by-site'!C$2&amp;'88101-daily-summary-by-site'!C$3,'AQS-88101'!$AC$2:$AC$2744&amp;'AQS-88101'!$E$2:$E$2744&amp;'AQS-88101'!$G$2:$G$2744,0)),""),"")</f>
        <v/>
      </c>
      <c r="D389" s="42" t="str">
        <f t="array" ref="D389">IFERROR(IF(INDEX('AQS-88101'!$M$2:$M$2744,MATCH('88101-daily-summary-by-site'!$A389&amp;'88101-daily-summary-by-site'!D$2&amp;'88101-daily-summary-by-site'!D$3,'AQS-88101'!$AC$2:$AC$2744&amp;'AQS-88101'!$E$2:$E$2744&amp;'AQS-88101'!$G$2:$G$2744,0))&lt;&gt;"",INDEX('AQS-88101'!$M$2:$M$2744,MATCH('88101-daily-summary-by-site'!$A389&amp;'88101-daily-summary-by-site'!D$2&amp;'88101-daily-summary-by-site'!D$3,'AQS-88101'!$AC$2:$AC$2744&amp;'AQS-88101'!$E$2:$E$2744&amp;'AQS-88101'!$G$2:$G$2744,0)),""),"")</f>
        <v/>
      </c>
      <c r="E389" s="42" t="str">
        <f t="array" ref="E389">IFERROR(IF(INDEX('AQS-88101'!$M$2:$M$2744,MATCH('88101-daily-summary-by-site'!$A389&amp;'88101-daily-summary-by-site'!E$2&amp;'88101-daily-summary-by-site'!E$3,'AQS-88101'!$AC$2:$AC$2744&amp;'AQS-88101'!$E$2:$E$2744&amp;'AQS-88101'!$G$2:$G$2744,0))&lt;&gt;"",INDEX('AQS-88101'!$M$2:$M$2744,MATCH('88101-daily-summary-by-site'!$A389&amp;'88101-daily-summary-by-site'!E$2&amp;'88101-daily-summary-by-site'!E$3,'AQS-88101'!$AC$2:$AC$2744&amp;'AQS-88101'!$E$2:$E$2744&amp;'AQS-88101'!$G$2:$G$2744,0)),""),"")</f>
        <v/>
      </c>
      <c r="F389" s="42" t="str">
        <f t="array" ref="F389">IFERROR(IF(INDEX('AQS-88101'!$M$2:$M$2744,MATCH('88101-daily-summary-by-site'!$A389&amp;'88101-daily-summary-by-site'!F$2&amp;'88101-daily-summary-by-site'!F$3,'AQS-88101'!$AC$2:$AC$2744&amp;'AQS-88101'!$E$2:$E$2744&amp;'AQS-88101'!$G$2:$G$2744,0))&lt;&gt;"",INDEX('AQS-88101'!$M$2:$M$2744,MATCH('88101-daily-summary-by-site'!$A389&amp;'88101-daily-summary-by-site'!F$2&amp;'88101-daily-summary-by-site'!F$3,'AQS-88101'!$AC$2:$AC$2744&amp;'AQS-88101'!$E$2:$E$2744&amp;'AQS-88101'!$G$2:$G$2744,0)),""),"")</f>
        <v/>
      </c>
      <c r="G389" s="42" t="str">
        <f t="array" ref="G389">IFERROR(IF(INDEX('AQS-88101'!$M$2:$M$2744,MATCH('88101-daily-summary-by-site'!$A389&amp;'88101-daily-summary-by-site'!G$2&amp;'88101-daily-summary-by-site'!G$3,'AQS-88101'!$AC$2:$AC$2744&amp;'AQS-88101'!$E$2:$E$2744&amp;'AQS-88101'!$G$2:$G$2744,0))&lt;&gt;"",INDEX('AQS-88101'!$M$2:$M$2744,MATCH('88101-daily-summary-by-site'!$A389&amp;'88101-daily-summary-by-site'!G$2&amp;'88101-daily-summary-by-site'!G$3,'AQS-88101'!$AC$2:$AC$2744&amp;'AQS-88101'!$E$2:$E$2744&amp;'AQS-88101'!$G$2:$G$2744,0)),""),"")</f>
        <v/>
      </c>
      <c r="H389" s="42" t="str">
        <f t="array" ref="H389">IFERROR(IF(INDEX('AQS-88101'!$M$2:$M$2744,MATCH('88101-daily-summary-by-site'!$A389&amp;'88101-daily-summary-by-site'!H$2&amp;'88101-daily-summary-by-site'!H$3,'AQS-88101'!$AC$2:$AC$2744&amp;'AQS-88101'!$E$2:$E$2744&amp;'AQS-88101'!$G$2:$G$2744,0))&lt;&gt;"",INDEX('AQS-88101'!$M$2:$M$2744,MATCH('88101-daily-summary-by-site'!$A389&amp;'88101-daily-summary-by-site'!H$2&amp;'88101-daily-summary-by-site'!H$3,'AQS-88101'!$AC$2:$AC$2744&amp;'AQS-88101'!$E$2:$E$2744&amp;'AQS-88101'!$G$2:$G$2744,0)),""),"")</f>
        <v/>
      </c>
      <c r="I389" s="108" t="str">
        <f t="array" ref="I389">IFERROR(IF(INDEX('AQS-88101'!$M$2:$M$2744,MATCH('88101-daily-summary-by-site'!$A389&amp;'88101-daily-summary-by-site'!I$2&amp;'88101-daily-summary-by-site'!I$3,'AQS-88101'!$AC$2:$AC$2744&amp;'AQS-88101'!$E$2:$E$2744&amp;'AQS-88101'!$G$2:$G$2744,0))&lt;&gt;"",INDEX('AQS-88101'!$M$2:$M$2744,MATCH('88101-daily-summary-by-site'!$A389&amp;'88101-daily-summary-by-site'!I$2&amp;'88101-daily-summary-by-site'!I$3,'AQS-88101'!$AC$2:$AC$2744&amp;'AQS-88101'!$E$2:$E$2744&amp;'AQS-88101'!$G$2:$G$2744,0)),""),"")</f>
        <v/>
      </c>
      <c r="L389" s="107">
        <f t="shared" ref="L389:L452" si="30">IF(B389&lt;&gt;"",B389,IF(C389&lt;&gt;"",C389,""))</f>
        <v>10.1</v>
      </c>
      <c r="M389" s="42" t="str">
        <f t="shared" ref="M389:M452" si="31">IF(D389&lt;&gt;"",D389,IF(E389&lt;&gt;"",E389,""))</f>
        <v/>
      </c>
      <c r="N389" s="42" t="str">
        <f t="shared" ref="N389:N452" si="32">IF(F389&lt;&gt;"",F389,IF(G389&lt;&gt;"",G389,IF(H389&lt;&gt;"",H389,"")))</f>
        <v/>
      </c>
      <c r="O389" s="108" t="str">
        <f t="shared" ref="O389:O452" si="33">IF(I389&lt;&gt;"",I389,"")</f>
        <v/>
      </c>
    </row>
    <row r="390" spans="1:15" x14ac:dyDescent="0.25">
      <c r="A390" s="79">
        <f t="shared" ref="A390:A453" si="34">IF(AND(MONTH(A389)=8,DAY(A389)=31),DATE(YEAR(A389)+1,5,1),A389+1)</f>
        <v>37394</v>
      </c>
      <c r="B390" s="107" t="str">
        <f t="array" ref="B390">IFERROR(IF(INDEX('AQS-88101'!$M$2:$M$2744,MATCH('88101-daily-summary-by-site'!$A390&amp;'88101-daily-summary-by-site'!B$2&amp;'88101-daily-summary-by-site'!B$3,'AQS-88101'!$AC$2:$AC$2744&amp;'AQS-88101'!$E$2:$E$2744&amp;'AQS-88101'!$G$2:$G$2744,0))&lt;&gt;"",INDEX('AQS-88101'!$M$2:$M$2744,MATCH('88101-daily-summary-by-site'!$A390&amp;'88101-daily-summary-by-site'!B$2&amp;'88101-daily-summary-by-site'!B$3,'AQS-88101'!$AC$2:$AC$2744&amp;'AQS-88101'!$E$2:$E$2744&amp;'AQS-88101'!$G$2:$G$2744,0)),""),"")</f>
        <v/>
      </c>
      <c r="C390" s="42" t="str">
        <f t="array" ref="C390">IFERROR(IF(INDEX('AQS-88101'!$M$2:$M$2744,MATCH('88101-daily-summary-by-site'!$A390&amp;'88101-daily-summary-by-site'!C$2&amp;'88101-daily-summary-by-site'!C$3,'AQS-88101'!$AC$2:$AC$2744&amp;'AQS-88101'!$E$2:$E$2744&amp;'AQS-88101'!$G$2:$G$2744,0))&lt;&gt;"",INDEX('AQS-88101'!$M$2:$M$2744,MATCH('88101-daily-summary-by-site'!$A390&amp;'88101-daily-summary-by-site'!C$2&amp;'88101-daily-summary-by-site'!C$3,'AQS-88101'!$AC$2:$AC$2744&amp;'AQS-88101'!$E$2:$E$2744&amp;'AQS-88101'!$G$2:$G$2744,0)),""),"")</f>
        <v/>
      </c>
      <c r="D390" s="42" t="str">
        <f t="array" ref="D390">IFERROR(IF(INDEX('AQS-88101'!$M$2:$M$2744,MATCH('88101-daily-summary-by-site'!$A390&amp;'88101-daily-summary-by-site'!D$2&amp;'88101-daily-summary-by-site'!D$3,'AQS-88101'!$AC$2:$AC$2744&amp;'AQS-88101'!$E$2:$E$2744&amp;'AQS-88101'!$G$2:$G$2744,0))&lt;&gt;"",INDEX('AQS-88101'!$M$2:$M$2744,MATCH('88101-daily-summary-by-site'!$A390&amp;'88101-daily-summary-by-site'!D$2&amp;'88101-daily-summary-by-site'!D$3,'AQS-88101'!$AC$2:$AC$2744&amp;'AQS-88101'!$E$2:$E$2744&amp;'AQS-88101'!$G$2:$G$2744,0)),""),"")</f>
        <v/>
      </c>
      <c r="E390" s="42" t="str">
        <f t="array" ref="E390">IFERROR(IF(INDEX('AQS-88101'!$M$2:$M$2744,MATCH('88101-daily-summary-by-site'!$A390&amp;'88101-daily-summary-by-site'!E$2&amp;'88101-daily-summary-by-site'!E$3,'AQS-88101'!$AC$2:$AC$2744&amp;'AQS-88101'!$E$2:$E$2744&amp;'AQS-88101'!$G$2:$G$2744,0))&lt;&gt;"",INDEX('AQS-88101'!$M$2:$M$2744,MATCH('88101-daily-summary-by-site'!$A390&amp;'88101-daily-summary-by-site'!E$2&amp;'88101-daily-summary-by-site'!E$3,'AQS-88101'!$AC$2:$AC$2744&amp;'AQS-88101'!$E$2:$E$2744&amp;'AQS-88101'!$G$2:$G$2744,0)),""),"")</f>
        <v/>
      </c>
      <c r="F390" s="42" t="str">
        <f t="array" ref="F390">IFERROR(IF(INDEX('AQS-88101'!$M$2:$M$2744,MATCH('88101-daily-summary-by-site'!$A390&amp;'88101-daily-summary-by-site'!F$2&amp;'88101-daily-summary-by-site'!F$3,'AQS-88101'!$AC$2:$AC$2744&amp;'AQS-88101'!$E$2:$E$2744&amp;'AQS-88101'!$G$2:$G$2744,0))&lt;&gt;"",INDEX('AQS-88101'!$M$2:$M$2744,MATCH('88101-daily-summary-by-site'!$A390&amp;'88101-daily-summary-by-site'!F$2&amp;'88101-daily-summary-by-site'!F$3,'AQS-88101'!$AC$2:$AC$2744&amp;'AQS-88101'!$E$2:$E$2744&amp;'AQS-88101'!$G$2:$G$2744,0)),""),"")</f>
        <v/>
      </c>
      <c r="G390" s="42" t="str">
        <f t="array" ref="G390">IFERROR(IF(INDEX('AQS-88101'!$M$2:$M$2744,MATCH('88101-daily-summary-by-site'!$A390&amp;'88101-daily-summary-by-site'!G$2&amp;'88101-daily-summary-by-site'!G$3,'AQS-88101'!$AC$2:$AC$2744&amp;'AQS-88101'!$E$2:$E$2744&amp;'AQS-88101'!$G$2:$G$2744,0))&lt;&gt;"",INDEX('AQS-88101'!$M$2:$M$2744,MATCH('88101-daily-summary-by-site'!$A390&amp;'88101-daily-summary-by-site'!G$2&amp;'88101-daily-summary-by-site'!G$3,'AQS-88101'!$AC$2:$AC$2744&amp;'AQS-88101'!$E$2:$E$2744&amp;'AQS-88101'!$G$2:$G$2744,0)),""),"")</f>
        <v/>
      </c>
      <c r="H390" s="42" t="str">
        <f t="array" ref="H390">IFERROR(IF(INDEX('AQS-88101'!$M$2:$M$2744,MATCH('88101-daily-summary-by-site'!$A390&amp;'88101-daily-summary-by-site'!H$2&amp;'88101-daily-summary-by-site'!H$3,'AQS-88101'!$AC$2:$AC$2744&amp;'AQS-88101'!$E$2:$E$2744&amp;'AQS-88101'!$G$2:$G$2744,0))&lt;&gt;"",INDEX('AQS-88101'!$M$2:$M$2744,MATCH('88101-daily-summary-by-site'!$A390&amp;'88101-daily-summary-by-site'!H$2&amp;'88101-daily-summary-by-site'!H$3,'AQS-88101'!$AC$2:$AC$2744&amp;'AQS-88101'!$E$2:$E$2744&amp;'AQS-88101'!$G$2:$G$2744,0)),""),"")</f>
        <v/>
      </c>
      <c r="I390" s="108" t="str">
        <f t="array" ref="I390">IFERROR(IF(INDEX('AQS-88101'!$M$2:$M$2744,MATCH('88101-daily-summary-by-site'!$A390&amp;'88101-daily-summary-by-site'!I$2&amp;'88101-daily-summary-by-site'!I$3,'AQS-88101'!$AC$2:$AC$2744&amp;'AQS-88101'!$E$2:$E$2744&amp;'AQS-88101'!$G$2:$G$2744,0))&lt;&gt;"",INDEX('AQS-88101'!$M$2:$M$2744,MATCH('88101-daily-summary-by-site'!$A390&amp;'88101-daily-summary-by-site'!I$2&amp;'88101-daily-summary-by-site'!I$3,'AQS-88101'!$AC$2:$AC$2744&amp;'AQS-88101'!$E$2:$E$2744&amp;'AQS-88101'!$G$2:$G$2744,0)),""),"")</f>
        <v/>
      </c>
      <c r="L390" s="107" t="str">
        <f t="shared" si="30"/>
        <v/>
      </c>
      <c r="M390" s="42" t="str">
        <f t="shared" si="31"/>
        <v/>
      </c>
      <c r="N390" s="42" t="str">
        <f t="shared" si="32"/>
        <v/>
      </c>
      <c r="O390" s="108" t="str">
        <f t="shared" si="33"/>
        <v/>
      </c>
    </row>
    <row r="391" spans="1:15" x14ac:dyDescent="0.25">
      <c r="A391" s="79">
        <f t="shared" si="34"/>
        <v>37395</v>
      </c>
      <c r="B391" s="107" t="str">
        <f t="array" ref="B391">IFERROR(IF(INDEX('AQS-88101'!$M$2:$M$2744,MATCH('88101-daily-summary-by-site'!$A391&amp;'88101-daily-summary-by-site'!B$2&amp;'88101-daily-summary-by-site'!B$3,'AQS-88101'!$AC$2:$AC$2744&amp;'AQS-88101'!$E$2:$E$2744&amp;'AQS-88101'!$G$2:$G$2744,0))&lt;&gt;"",INDEX('AQS-88101'!$M$2:$M$2744,MATCH('88101-daily-summary-by-site'!$A391&amp;'88101-daily-summary-by-site'!B$2&amp;'88101-daily-summary-by-site'!B$3,'AQS-88101'!$AC$2:$AC$2744&amp;'AQS-88101'!$E$2:$E$2744&amp;'AQS-88101'!$G$2:$G$2744,0)),""),"")</f>
        <v/>
      </c>
      <c r="C391" s="42" t="str">
        <f t="array" ref="C391">IFERROR(IF(INDEX('AQS-88101'!$M$2:$M$2744,MATCH('88101-daily-summary-by-site'!$A391&amp;'88101-daily-summary-by-site'!C$2&amp;'88101-daily-summary-by-site'!C$3,'AQS-88101'!$AC$2:$AC$2744&amp;'AQS-88101'!$E$2:$E$2744&amp;'AQS-88101'!$G$2:$G$2744,0))&lt;&gt;"",INDEX('AQS-88101'!$M$2:$M$2744,MATCH('88101-daily-summary-by-site'!$A391&amp;'88101-daily-summary-by-site'!C$2&amp;'88101-daily-summary-by-site'!C$3,'AQS-88101'!$AC$2:$AC$2744&amp;'AQS-88101'!$E$2:$E$2744&amp;'AQS-88101'!$G$2:$G$2744,0)),""),"")</f>
        <v/>
      </c>
      <c r="D391" s="42" t="str">
        <f t="array" ref="D391">IFERROR(IF(INDEX('AQS-88101'!$M$2:$M$2744,MATCH('88101-daily-summary-by-site'!$A391&amp;'88101-daily-summary-by-site'!D$2&amp;'88101-daily-summary-by-site'!D$3,'AQS-88101'!$AC$2:$AC$2744&amp;'AQS-88101'!$E$2:$E$2744&amp;'AQS-88101'!$G$2:$G$2744,0))&lt;&gt;"",INDEX('AQS-88101'!$M$2:$M$2744,MATCH('88101-daily-summary-by-site'!$A391&amp;'88101-daily-summary-by-site'!D$2&amp;'88101-daily-summary-by-site'!D$3,'AQS-88101'!$AC$2:$AC$2744&amp;'AQS-88101'!$E$2:$E$2744&amp;'AQS-88101'!$G$2:$G$2744,0)),""),"")</f>
        <v/>
      </c>
      <c r="E391" s="42" t="str">
        <f t="array" ref="E391">IFERROR(IF(INDEX('AQS-88101'!$M$2:$M$2744,MATCH('88101-daily-summary-by-site'!$A391&amp;'88101-daily-summary-by-site'!E$2&amp;'88101-daily-summary-by-site'!E$3,'AQS-88101'!$AC$2:$AC$2744&amp;'AQS-88101'!$E$2:$E$2744&amp;'AQS-88101'!$G$2:$G$2744,0))&lt;&gt;"",INDEX('AQS-88101'!$M$2:$M$2744,MATCH('88101-daily-summary-by-site'!$A391&amp;'88101-daily-summary-by-site'!E$2&amp;'88101-daily-summary-by-site'!E$3,'AQS-88101'!$AC$2:$AC$2744&amp;'AQS-88101'!$E$2:$E$2744&amp;'AQS-88101'!$G$2:$G$2744,0)),""),"")</f>
        <v/>
      </c>
      <c r="F391" s="42" t="str">
        <f t="array" ref="F391">IFERROR(IF(INDEX('AQS-88101'!$M$2:$M$2744,MATCH('88101-daily-summary-by-site'!$A391&amp;'88101-daily-summary-by-site'!F$2&amp;'88101-daily-summary-by-site'!F$3,'AQS-88101'!$AC$2:$AC$2744&amp;'AQS-88101'!$E$2:$E$2744&amp;'AQS-88101'!$G$2:$G$2744,0))&lt;&gt;"",INDEX('AQS-88101'!$M$2:$M$2744,MATCH('88101-daily-summary-by-site'!$A391&amp;'88101-daily-summary-by-site'!F$2&amp;'88101-daily-summary-by-site'!F$3,'AQS-88101'!$AC$2:$AC$2744&amp;'AQS-88101'!$E$2:$E$2744&amp;'AQS-88101'!$G$2:$G$2744,0)),""),"")</f>
        <v/>
      </c>
      <c r="G391" s="42" t="str">
        <f t="array" ref="G391">IFERROR(IF(INDEX('AQS-88101'!$M$2:$M$2744,MATCH('88101-daily-summary-by-site'!$A391&amp;'88101-daily-summary-by-site'!G$2&amp;'88101-daily-summary-by-site'!G$3,'AQS-88101'!$AC$2:$AC$2744&amp;'AQS-88101'!$E$2:$E$2744&amp;'AQS-88101'!$G$2:$G$2744,0))&lt;&gt;"",INDEX('AQS-88101'!$M$2:$M$2744,MATCH('88101-daily-summary-by-site'!$A391&amp;'88101-daily-summary-by-site'!G$2&amp;'88101-daily-summary-by-site'!G$3,'AQS-88101'!$AC$2:$AC$2744&amp;'AQS-88101'!$E$2:$E$2744&amp;'AQS-88101'!$G$2:$G$2744,0)),""),"")</f>
        <v/>
      </c>
      <c r="H391" s="42" t="str">
        <f t="array" ref="H391">IFERROR(IF(INDEX('AQS-88101'!$M$2:$M$2744,MATCH('88101-daily-summary-by-site'!$A391&amp;'88101-daily-summary-by-site'!H$2&amp;'88101-daily-summary-by-site'!H$3,'AQS-88101'!$AC$2:$AC$2744&amp;'AQS-88101'!$E$2:$E$2744&amp;'AQS-88101'!$G$2:$G$2744,0))&lt;&gt;"",INDEX('AQS-88101'!$M$2:$M$2744,MATCH('88101-daily-summary-by-site'!$A391&amp;'88101-daily-summary-by-site'!H$2&amp;'88101-daily-summary-by-site'!H$3,'AQS-88101'!$AC$2:$AC$2744&amp;'AQS-88101'!$E$2:$E$2744&amp;'AQS-88101'!$G$2:$G$2744,0)),""),"")</f>
        <v/>
      </c>
      <c r="I391" s="108" t="str">
        <f t="array" ref="I391">IFERROR(IF(INDEX('AQS-88101'!$M$2:$M$2744,MATCH('88101-daily-summary-by-site'!$A391&amp;'88101-daily-summary-by-site'!I$2&amp;'88101-daily-summary-by-site'!I$3,'AQS-88101'!$AC$2:$AC$2744&amp;'AQS-88101'!$E$2:$E$2744&amp;'AQS-88101'!$G$2:$G$2744,0))&lt;&gt;"",INDEX('AQS-88101'!$M$2:$M$2744,MATCH('88101-daily-summary-by-site'!$A391&amp;'88101-daily-summary-by-site'!I$2&amp;'88101-daily-summary-by-site'!I$3,'AQS-88101'!$AC$2:$AC$2744&amp;'AQS-88101'!$E$2:$E$2744&amp;'AQS-88101'!$G$2:$G$2744,0)),""),"")</f>
        <v/>
      </c>
      <c r="L391" s="107" t="str">
        <f t="shared" si="30"/>
        <v/>
      </c>
      <c r="M391" s="42" t="str">
        <f t="shared" si="31"/>
        <v/>
      </c>
      <c r="N391" s="42" t="str">
        <f t="shared" si="32"/>
        <v/>
      </c>
      <c r="O391" s="108" t="str">
        <f t="shared" si="33"/>
        <v/>
      </c>
    </row>
    <row r="392" spans="1:15" x14ac:dyDescent="0.25">
      <c r="A392" s="79">
        <f t="shared" si="34"/>
        <v>37396</v>
      </c>
      <c r="B392" s="107">
        <f t="array" ref="B392">IFERROR(IF(INDEX('AQS-88101'!$M$2:$M$2744,MATCH('88101-daily-summary-by-site'!$A392&amp;'88101-daily-summary-by-site'!B$2&amp;'88101-daily-summary-by-site'!B$3,'AQS-88101'!$AC$2:$AC$2744&amp;'AQS-88101'!$E$2:$E$2744&amp;'AQS-88101'!$G$2:$G$2744,0))&lt;&gt;"",INDEX('AQS-88101'!$M$2:$M$2744,MATCH('88101-daily-summary-by-site'!$A392&amp;'88101-daily-summary-by-site'!B$2&amp;'88101-daily-summary-by-site'!B$3,'AQS-88101'!$AC$2:$AC$2744&amp;'AQS-88101'!$E$2:$E$2744&amp;'AQS-88101'!$G$2:$G$2744,0)),""),"")</f>
        <v>8.1999999999999993</v>
      </c>
      <c r="C392" s="42" t="str">
        <f t="array" ref="C392">IFERROR(IF(INDEX('AQS-88101'!$M$2:$M$2744,MATCH('88101-daily-summary-by-site'!$A392&amp;'88101-daily-summary-by-site'!C$2&amp;'88101-daily-summary-by-site'!C$3,'AQS-88101'!$AC$2:$AC$2744&amp;'AQS-88101'!$E$2:$E$2744&amp;'AQS-88101'!$G$2:$G$2744,0))&lt;&gt;"",INDEX('AQS-88101'!$M$2:$M$2744,MATCH('88101-daily-summary-by-site'!$A392&amp;'88101-daily-summary-by-site'!C$2&amp;'88101-daily-summary-by-site'!C$3,'AQS-88101'!$AC$2:$AC$2744&amp;'AQS-88101'!$E$2:$E$2744&amp;'AQS-88101'!$G$2:$G$2744,0)),""),"")</f>
        <v/>
      </c>
      <c r="D392" s="42" t="str">
        <f t="array" ref="D392">IFERROR(IF(INDEX('AQS-88101'!$M$2:$M$2744,MATCH('88101-daily-summary-by-site'!$A392&amp;'88101-daily-summary-by-site'!D$2&amp;'88101-daily-summary-by-site'!D$3,'AQS-88101'!$AC$2:$AC$2744&amp;'AQS-88101'!$E$2:$E$2744&amp;'AQS-88101'!$G$2:$G$2744,0))&lt;&gt;"",INDEX('AQS-88101'!$M$2:$M$2744,MATCH('88101-daily-summary-by-site'!$A392&amp;'88101-daily-summary-by-site'!D$2&amp;'88101-daily-summary-by-site'!D$3,'AQS-88101'!$AC$2:$AC$2744&amp;'AQS-88101'!$E$2:$E$2744&amp;'AQS-88101'!$G$2:$G$2744,0)),""),"")</f>
        <v/>
      </c>
      <c r="E392" s="42" t="str">
        <f t="array" ref="E392">IFERROR(IF(INDEX('AQS-88101'!$M$2:$M$2744,MATCH('88101-daily-summary-by-site'!$A392&amp;'88101-daily-summary-by-site'!E$2&amp;'88101-daily-summary-by-site'!E$3,'AQS-88101'!$AC$2:$AC$2744&amp;'AQS-88101'!$E$2:$E$2744&amp;'AQS-88101'!$G$2:$G$2744,0))&lt;&gt;"",INDEX('AQS-88101'!$M$2:$M$2744,MATCH('88101-daily-summary-by-site'!$A392&amp;'88101-daily-summary-by-site'!E$2&amp;'88101-daily-summary-by-site'!E$3,'AQS-88101'!$AC$2:$AC$2744&amp;'AQS-88101'!$E$2:$E$2744&amp;'AQS-88101'!$G$2:$G$2744,0)),""),"")</f>
        <v/>
      </c>
      <c r="F392" s="42" t="str">
        <f t="array" ref="F392">IFERROR(IF(INDEX('AQS-88101'!$M$2:$M$2744,MATCH('88101-daily-summary-by-site'!$A392&amp;'88101-daily-summary-by-site'!F$2&amp;'88101-daily-summary-by-site'!F$3,'AQS-88101'!$AC$2:$AC$2744&amp;'AQS-88101'!$E$2:$E$2744&amp;'AQS-88101'!$G$2:$G$2744,0))&lt;&gt;"",INDEX('AQS-88101'!$M$2:$M$2744,MATCH('88101-daily-summary-by-site'!$A392&amp;'88101-daily-summary-by-site'!F$2&amp;'88101-daily-summary-by-site'!F$3,'AQS-88101'!$AC$2:$AC$2744&amp;'AQS-88101'!$E$2:$E$2744&amp;'AQS-88101'!$G$2:$G$2744,0)),""),"")</f>
        <v/>
      </c>
      <c r="G392" s="42" t="str">
        <f t="array" ref="G392">IFERROR(IF(INDEX('AQS-88101'!$M$2:$M$2744,MATCH('88101-daily-summary-by-site'!$A392&amp;'88101-daily-summary-by-site'!G$2&amp;'88101-daily-summary-by-site'!G$3,'AQS-88101'!$AC$2:$AC$2744&amp;'AQS-88101'!$E$2:$E$2744&amp;'AQS-88101'!$G$2:$G$2744,0))&lt;&gt;"",INDEX('AQS-88101'!$M$2:$M$2744,MATCH('88101-daily-summary-by-site'!$A392&amp;'88101-daily-summary-by-site'!G$2&amp;'88101-daily-summary-by-site'!G$3,'AQS-88101'!$AC$2:$AC$2744&amp;'AQS-88101'!$E$2:$E$2744&amp;'AQS-88101'!$G$2:$G$2744,0)),""),"")</f>
        <v/>
      </c>
      <c r="H392" s="42" t="str">
        <f t="array" ref="H392">IFERROR(IF(INDEX('AQS-88101'!$M$2:$M$2744,MATCH('88101-daily-summary-by-site'!$A392&amp;'88101-daily-summary-by-site'!H$2&amp;'88101-daily-summary-by-site'!H$3,'AQS-88101'!$AC$2:$AC$2744&amp;'AQS-88101'!$E$2:$E$2744&amp;'AQS-88101'!$G$2:$G$2744,0))&lt;&gt;"",INDEX('AQS-88101'!$M$2:$M$2744,MATCH('88101-daily-summary-by-site'!$A392&amp;'88101-daily-summary-by-site'!H$2&amp;'88101-daily-summary-by-site'!H$3,'AQS-88101'!$AC$2:$AC$2744&amp;'AQS-88101'!$E$2:$E$2744&amp;'AQS-88101'!$G$2:$G$2744,0)),""),"")</f>
        <v/>
      </c>
      <c r="I392" s="108" t="str">
        <f t="array" ref="I392">IFERROR(IF(INDEX('AQS-88101'!$M$2:$M$2744,MATCH('88101-daily-summary-by-site'!$A392&amp;'88101-daily-summary-by-site'!I$2&amp;'88101-daily-summary-by-site'!I$3,'AQS-88101'!$AC$2:$AC$2744&amp;'AQS-88101'!$E$2:$E$2744&amp;'AQS-88101'!$G$2:$G$2744,0))&lt;&gt;"",INDEX('AQS-88101'!$M$2:$M$2744,MATCH('88101-daily-summary-by-site'!$A392&amp;'88101-daily-summary-by-site'!I$2&amp;'88101-daily-summary-by-site'!I$3,'AQS-88101'!$AC$2:$AC$2744&amp;'AQS-88101'!$E$2:$E$2744&amp;'AQS-88101'!$G$2:$G$2744,0)),""),"")</f>
        <v/>
      </c>
      <c r="L392" s="107">
        <f t="shared" si="30"/>
        <v>8.1999999999999993</v>
      </c>
      <c r="M392" s="42" t="str">
        <f t="shared" si="31"/>
        <v/>
      </c>
      <c r="N392" s="42" t="str">
        <f t="shared" si="32"/>
        <v/>
      </c>
      <c r="O392" s="108" t="str">
        <f t="shared" si="33"/>
        <v/>
      </c>
    </row>
    <row r="393" spans="1:15" x14ac:dyDescent="0.25">
      <c r="A393" s="79">
        <f t="shared" si="34"/>
        <v>37397</v>
      </c>
      <c r="B393" s="107" t="str">
        <f t="array" ref="B393">IFERROR(IF(INDEX('AQS-88101'!$M$2:$M$2744,MATCH('88101-daily-summary-by-site'!$A393&amp;'88101-daily-summary-by-site'!B$2&amp;'88101-daily-summary-by-site'!B$3,'AQS-88101'!$AC$2:$AC$2744&amp;'AQS-88101'!$E$2:$E$2744&amp;'AQS-88101'!$G$2:$G$2744,0))&lt;&gt;"",INDEX('AQS-88101'!$M$2:$M$2744,MATCH('88101-daily-summary-by-site'!$A393&amp;'88101-daily-summary-by-site'!B$2&amp;'88101-daily-summary-by-site'!B$3,'AQS-88101'!$AC$2:$AC$2744&amp;'AQS-88101'!$E$2:$E$2744&amp;'AQS-88101'!$G$2:$G$2744,0)),""),"")</f>
        <v/>
      </c>
      <c r="C393" s="42" t="str">
        <f t="array" ref="C393">IFERROR(IF(INDEX('AQS-88101'!$M$2:$M$2744,MATCH('88101-daily-summary-by-site'!$A393&amp;'88101-daily-summary-by-site'!C$2&amp;'88101-daily-summary-by-site'!C$3,'AQS-88101'!$AC$2:$AC$2744&amp;'AQS-88101'!$E$2:$E$2744&amp;'AQS-88101'!$G$2:$G$2744,0))&lt;&gt;"",INDEX('AQS-88101'!$M$2:$M$2744,MATCH('88101-daily-summary-by-site'!$A393&amp;'88101-daily-summary-by-site'!C$2&amp;'88101-daily-summary-by-site'!C$3,'AQS-88101'!$AC$2:$AC$2744&amp;'AQS-88101'!$E$2:$E$2744&amp;'AQS-88101'!$G$2:$G$2744,0)),""),"")</f>
        <v/>
      </c>
      <c r="D393" s="42" t="str">
        <f t="array" ref="D393">IFERROR(IF(INDEX('AQS-88101'!$M$2:$M$2744,MATCH('88101-daily-summary-by-site'!$A393&amp;'88101-daily-summary-by-site'!D$2&amp;'88101-daily-summary-by-site'!D$3,'AQS-88101'!$AC$2:$AC$2744&amp;'AQS-88101'!$E$2:$E$2744&amp;'AQS-88101'!$G$2:$G$2744,0))&lt;&gt;"",INDEX('AQS-88101'!$M$2:$M$2744,MATCH('88101-daily-summary-by-site'!$A393&amp;'88101-daily-summary-by-site'!D$2&amp;'88101-daily-summary-by-site'!D$3,'AQS-88101'!$AC$2:$AC$2744&amp;'AQS-88101'!$E$2:$E$2744&amp;'AQS-88101'!$G$2:$G$2744,0)),""),"")</f>
        <v/>
      </c>
      <c r="E393" s="42" t="str">
        <f t="array" ref="E393">IFERROR(IF(INDEX('AQS-88101'!$M$2:$M$2744,MATCH('88101-daily-summary-by-site'!$A393&amp;'88101-daily-summary-by-site'!E$2&amp;'88101-daily-summary-by-site'!E$3,'AQS-88101'!$AC$2:$AC$2744&amp;'AQS-88101'!$E$2:$E$2744&amp;'AQS-88101'!$G$2:$G$2744,0))&lt;&gt;"",INDEX('AQS-88101'!$M$2:$M$2744,MATCH('88101-daily-summary-by-site'!$A393&amp;'88101-daily-summary-by-site'!E$2&amp;'88101-daily-summary-by-site'!E$3,'AQS-88101'!$AC$2:$AC$2744&amp;'AQS-88101'!$E$2:$E$2744&amp;'AQS-88101'!$G$2:$G$2744,0)),""),"")</f>
        <v/>
      </c>
      <c r="F393" s="42" t="str">
        <f t="array" ref="F393">IFERROR(IF(INDEX('AQS-88101'!$M$2:$M$2744,MATCH('88101-daily-summary-by-site'!$A393&amp;'88101-daily-summary-by-site'!F$2&amp;'88101-daily-summary-by-site'!F$3,'AQS-88101'!$AC$2:$AC$2744&amp;'AQS-88101'!$E$2:$E$2744&amp;'AQS-88101'!$G$2:$G$2744,0))&lt;&gt;"",INDEX('AQS-88101'!$M$2:$M$2744,MATCH('88101-daily-summary-by-site'!$A393&amp;'88101-daily-summary-by-site'!F$2&amp;'88101-daily-summary-by-site'!F$3,'AQS-88101'!$AC$2:$AC$2744&amp;'AQS-88101'!$E$2:$E$2744&amp;'AQS-88101'!$G$2:$G$2744,0)),""),"")</f>
        <v/>
      </c>
      <c r="G393" s="42" t="str">
        <f t="array" ref="G393">IFERROR(IF(INDEX('AQS-88101'!$M$2:$M$2744,MATCH('88101-daily-summary-by-site'!$A393&amp;'88101-daily-summary-by-site'!G$2&amp;'88101-daily-summary-by-site'!G$3,'AQS-88101'!$AC$2:$AC$2744&amp;'AQS-88101'!$E$2:$E$2744&amp;'AQS-88101'!$G$2:$G$2744,0))&lt;&gt;"",INDEX('AQS-88101'!$M$2:$M$2744,MATCH('88101-daily-summary-by-site'!$A393&amp;'88101-daily-summary-by-site'!G$2&amp;'88101-daily-summary-by-site'!G$3,'AQS-88101'!$AC$2:$AC$2744&amp;'AQS-88101'!$E$2:$E$2744&amp;'AQS-88101'!$G$2:$G$2744,0)),""),"")</f>
        <v/>
      </c>
      <c r="H393" s="42" t="str">
        <f t="array" ref="H393">IFERROR(IF(INDEX('AQS-88101'!$M$2:$M$2744,MATCH('88101-daily-summary-by-site'!$A393&amp;'88101-daily-summary-by-site'!H$2&amp;'88101-daily-summary-by-site'!H$3,'AQS-88101'!$AC$2:$AC$2744&amp;'AQS-88101'!$E$2:$E$2744&amp;'AQS-88101'!$G$2:$G$2744,0))&lt;&gt;"",INDEX('AQS-88101'!$M$2:$M$2744,MATCH('88101-daily-summary-by-site'!$A393&amp;'88101-daily-summary-by-site'!H$2&amp;'88101-daily-summary-by-site'!H$3,'AQS-88101'!$AC$2:$AC$2744&amp;'AQS-88101'!$E$2:$E$2744&amp;'AQS-88101'!$G$2:$G$2744,0)),""),"")</f>
        <v/>
      </c>
      <c r="I393" s="108" t="str">
        <f t="array" ref="I393">IFERROR(IF(INDEX('AQS-88101'!$M$2:$M$2744,MATCH('88101-daily-summary-by-site'!$A393&amp;'88101-daily-summary-by-site'!I$2&amp;'88101-daily-summary-by-site'!I$3,'AQS-88101'!$AC$2:$AC$2744&amp;'AQS-88101'!$E$2:$E$2744&amp;'AQS-88101'!$G$2:$G$2744,0))&lt;&gt;"",INDEX('AQS-88101'!$M$2:$M$2744,MATCH('88101-daily-summary-by-site'!$A393&amp;'88101-daily-summary-by-site'!I$2&amp;'88101-daily-summary-by-site'!I$3,'AQS-88101'!$AC$2:$AC$2744&amp;'AQS-88101'!$E$2:$E$2744&amp;'AQS-88101'!$G$2:$G$2744,0)),""),"")</f>
        <v/>
      </c>
      <c r="L393" s="107" t="str">
        <f t="shared" si="30"/>
        <v/>
      </c>
      <c r="M393" s="42" t="str">
        <f t="shared" si="31"/>
        <v/>
      </c>
      <c r="N393" s="42" t="str">
        <f t="shared" si="32"/>
        <v/>
      </c>
      <c r="O393" s="108" t="str">
        <f t="shared" si="33"/>
        <v/>
      </c>
    </row>
    <row r="394" spans="1:15" x14ac:dyDescent="0.25">
      <c r="A394" s="79">
        <f t="shared" si="34"/>
        <v>37398</v>
      </c>
      <c r="B394" s="107" t="str">
        <f t="array" ref="B394">IFERROR(IF(INDEX('AQS-88101'!$M$2:$M$2744,MATCH('88101-daily-summary-by-site'!$A394&amp;'88101-daily-summary-by-site'!B$2&amp;'88101-daily-summary-by-site'!B$3,'AQS-88101'!$AC$2:$AC$2744&amp;'AQS-88101'!$E$2:$E$2744&amp;'AQS-88101'!$G$2:$G$2744,0))&lt;&gt;"",INDEX('AQS-88101'!$M$2:$M$2744,MATCH('88101-daily-summary-by-site'!$A394&amp;'88101-daily-summary-by-site'!B$2&amp;'88101-daily-summary-by-site'!B$3,'AQS-88101'!$AC$2:$AC$2744&amp;'AQS-88101'!$E$2:$E$2744&amp;'AQS-88101'!$G$2:$G$2744,0)),""),"")</f>
        <v/>
      </c>
      <c r="C394" s="42" t="str">
        <f t="array" ref="C394">IFERROR(IF(INDEX('AQS-88101'!$M$2:$M$2744,MATCH('88101-daily-summary-by-site'!$A394&amp;'88101-daily-summary-by-site'!C$2&amp;'88101-daily-summary-by-site'!C$3,'AQS-88101'!$AC$2:$AC$2744&amp;'AQS-88101'!$E$2:$E$2744&amp;'AQS-88101'!$G$2:$G$2744,0))&lt;&gt;"",INDEX('AQS-88101'!$M$2:$M$2744,MATCH('88101-daily-summary-by-site'!$A394&amp;'88101-daily-summary-by-site'!C$2&amp;'88101-daily-summary-by-site'!C$3,'AQS-88101'!$AC$2:$AC$2744&amp;'AQS-88101'!$E$2:$E$2744&amp;'AQS-88101'!$G$2:$G$2744,0)),""),"")</f>
        <v/>
      </c>
      <c r="D394" s="42" t="str">
        <f t="array" ref="D394">IFERROR(IF(INDEX('AQS-88101'!$M$2:$M$2744,MATCH('88101-daily-summary-by-site'!$A394&amp;'88101-daily-summary-by-site'!D$2&amp;'88101-daily-summary-by-site'!D$3,'AQS-88101'!$AC$2:$AC$2744&amp;'AQS-88101'!$E$2:$E$2744&amp;'AQS-88101'!$G$2:$G$2744,0))&lt;&gt;"",INDEX('AQS-88101'!$M$2:$M$2744,MATCH('88101-daily-summary-by-site'!$A394&amp;'88101-daily-summary-by-site'!D$2&amp;'88101-daily-summary-by-site'!D$3,'AQS-88101'!$AC$2:$AC$2744&amp;'AQS-88101'!$E$2:$E$2744&amp;'AQS-88101'!$G$2:$G$2744,0)),""),"")</f>
        <v/>
      </c>
      <c r="E394" s="42" t="str">
        <f t="array" ref="E394">IFERROR(IF(INDEX('AQS-88101'!$M$2:$M$2744,MATCH('88101-daily-summary-by-site'!$A394&amp;'88101-daily-summary-by-site'!E$2&amp;'88101-daily-summary-by-site'!E$3,'AQS-88101'!$AC$2:$AC$2744&amp;'AQS-88101'!$E$2:$E$2744&amp;'AQS-88101'!$G$2:$G$2744,0))&lt;&gt;"",INDEX('AQS-88101'!$M$2:$M$2744,MATCH('88101-daily-summary-by-site'!$A394&amp;'88101-daily-summary-by-site'!E$2&amp;'88101-daily-summary-by-site'!E$3,'AQS-88101'!$AC$2:$AC$2744&amp;'AQS-88101'!$E$2:$E$2744&amp;'AQS-88101'!$G$2:$G$2744,0)),""),"")</f>
        <v/>
      </c>
      <c r="F394" s="42" t="str">
        <f t="array" ref="F394">IFERROR(IF(INDEX('AQS-88101'!$M$2:$M$2744,MATCH('88101-daily-summary-by-site'!$A394&amp;'88101-daily-summary-by-site'!F$2&amp;'88101-daily-summary-by-site'!F$3,'AQS-88101'!$AC$2:$AC$2744&amp;'AQS-88101'!$E$2:$E$2744&amp;'AQS-88101'!$G$2:$G$2744,0))&lt;&gt;"",INDEX('AQS-88101'!$M$2:$M$2744,MATCH('88101-daily-summary-by-site'!$A394&amp;'88101-daily-summary-by-site'!F$2&amp;'88101-daily-summary-by-site'!F$3,'AQS-88101'!$AC$2:$AC$2744&amp;'AQS-88101'!$E$2:$E$2744&amp;'AQS-88101'!$G$2:$G$2744,0)),""),"")</f>
        <v/>
      </c>
      <c r="G394" s="42" t="str">
        <f t="array" ref="G394">IFERROR(IF(INDEX('AQS-88101'!$M$2:$M$2744,MATCH('88101-daily-summary-by-site'!$A394&amp;'88101-daily-summary-by-site'!G$2&amp;'88101-daily-summary-by-site'!G$3,'AQS-88101'!$AC$2:$AC$2744&amp;'AQS-88101'!$E$2:$E$2744&amp;'AQS-88101'!$G$2:$G$2744,0))&lt;&gt;"",INDEX('AQS-88101'!$M$2:$M$2744,MATCH('88101-daily-summary-by-site'!$A394&amp;'88101-daily-summary-by-site'!G$2&amp;'88101-daily-summary-by-site'!G$3,'AQS-88101'!$AC$2:$AC$2744&amp;'AQS-88101'!$E$2:$E$2744&amp;'AQS-88101'!$G$2:$G$2744,0)),""),"")</f>
        <v/>
      </c>
      <c r="H394" s="42" t="str">
        <f t="array" ref="H394">IFERROR(IF(INDEX('AQS-88101'!$M$2:$M$2744,MATCH('88101-daily-summary-by-site'!$A394&amp;'88101-daily-summary-by-site'!H$2&amp;'88101-daily-summary-by-site'!H$3,'AQS-88101'!$AC$2:$AC$2744&amp;'AQS-88101'!$E$2:$E$2744&amp;'AQS-88101'!$G$2:$G$2744,0))&lt;&gt;"",INDEX('AQS-88101'!$M$2:$M$2744,MATCH('88101-daily-summary-by-site'!$A394&amp;'88101-daily-summary-by-site'!H$2&amp;'88101-daily-summary-by-site'!H$3,'AQS-88101'!$AC$2:$AC$2744&amp;'AQS-88101'!$E$2:$E$2744&amp;'AQS-88101'!$G$2:$G$2744,0)),""),"")</f>
        <v/>
      </c>
      <c r="I394" s="108" t="str">
        <f t="array" ref="I394">IFERROR(IF(INDEX('AQS-88101'!$M$2:$M$2744,MATCH('88101-daily-summary-by-site'!$A394&amp;'88101-daily-summary-by-site'!I$2&amp;'88101-daily-summary-by-site'!I$3,'AQS-88101'!$AC$2:$AC$2744&amp;'AQS-88101'!$E$2:$E$2744&amp;'AQS-88101'!$G$2:$G$2744,0))&lt;&gt;"",INDEX('AQS-88101'!$M$2:$M$2744,MATCH('88101-daily-summary-by-site'!$A394&amp;'88101-daily-summary-by-site'!I$2&amp;'88101-daily-summary-by-site'!I$3,'AQS-88101'!$AC$2:$AC$2744&amp;'AQS-88101'!$E$2:$E$2744&amp;'AQS-88101'!$G$2:$G$2744,0)),""),"")</f>
        <v/>
      </c>
      <c r="L394" s="107" t="str">
        <f t="shared" si="30"/>
        <v/>
      </c>
      <c r="M394" s="42" t="str">
        <f t="shared" si="31"/>
        <v/>
      </c>
      <c r="N394" s="42" t="str">
        <f t="shared" si="32"/>
        <v/>
      </c>
      <c r="O394" s="108" t="str">
        <f t="shared" si="33"/>
        <v/>
      </c>
    </row>
    <row r="395" spans="1:15" x14ac:dyDescent="0.25">
      <c r="A395" s="79">
        <f t="shared" si="34"/>
        <v>37399</v>
      </c>
      <c r="B395" s="107" t="str">
        <f t="array" ref="B395">IFERROR(IF(INDEX('AQS-88101'!$M$2:$M$2744,MATCH('88101-daily-summary-by-site'!$A395&amp;'88101-daily-summary-by-site'!B$2&amp;'88101-daily-summary-by-site'!B$3,'AQS-88101'!$AC$2:$AC$2744&amp;'AQS-88101'!$E$2:$E$2744&amp;'AQS-88101'!$G$2:$G$2744,0))&lt;&gt;"",INDEX('AQS-88101'!$M$2:$M$2744,MATCH('88101-daily-summary-by-site'!$A395&amp;'88101-daily-summary-by-site'!B$2&amp;'88101-daily-summary-by-site'!B$3,'AQS-88101'!$AC$2:$AC$2744&amp;'AQS-88101'!$E$2:$E$2744&amp;'AQS-88101'!$G$2:$G$2744,0)),""),"")</f>
        <v/>
      </c>
      <c r="C395" s="42" t="str">
        <f t="array" ref="C395">IFERROR(IF(INDEX('AQS-88101'!$M$2:$M$2744,MATCH('88101-daily-summary-by-site'!$A395&amp;'88101-daily-summary-by-site'!C$2&amp;'88101-daily-summary-by-site'!C$3,'AQS-88101'!$AC$2:$AC$2744&amp;'AQS-88101'!$E$2:$E$2744&amp;'AQS-88101'!$G$2:$G$2744,0))&lt;&gt;"",INDEX('AQS-88101'!$M$2:$M$2744,MATCH('88101-daily-summary-by-site'!$A395&amp;'88101-daily-summary-by-site'!C$2&amp;'88101-daily-summary-by-site'!C$3,'AQS-88101'!$AC$2:$AC$2744&amp;'AQS-88101'!$E$2:$E$2744&amp;'AQS-88101'!$G$2:$G$2744,0)),""),"")</f>
        <v/>
      </c>
      <c r="D395" s="42" t="str">
        <f t="array" ref="D395">IFERROR(IF(INDEX('AQS-88101'!$M$2:$M$2744,MATCH('88101-daily-summary-by-site'!$A395&amp;'88101-daily-summary-by-site'!D$2&amp;'88101-daily-summary-by-site'!D$3,'AQS-88101'!$AC$2:$AC$2744&amp;'AQS-88101'!$E$2:$E$2744&amp;'AQS-88101'!$G$2:$G$2744,0))&lt;&gt;"",INDEX('AQS-88101'!$M$2:$M$2744,MATCH('88101-daily-summary-by-site'!$A395&amp;'88101-daily-summary-by-site'!D$2&amp;'88101-daily-summary-by-site'!D$3,'AQS-88101'!$AC$2:$AC$2744&amp;'AQS-88101'!$E$2:$E$2744&amp;'AQS-88101'!$G$2:$G$2744,0)),""),"")</f>
        <v/>
      </c>
      <c r="E395" s="42" t="str">
        <f t="array" ref="E395">IFERROR(IF(INDEX('AQS-88101'!$M$2:$M$2744,MATCH('88101-daily-summary-by-site'!$A395&amp;'88101-daily-summary-by-site'!E$2&amp;'88101-daily-summary-by-site'!E$3,'AQS-88101'!$AC$2:$AC$2744&amp;'AQS-88101'!$E$2:$E$2744&amp;'AQS-88101'!$G$2:$G$2744,0))&lt;&gt;"",INDEX('AQS-88101'!$M$2:$M$2744,MATCH('88101-daily-summary-by-site'!$A395&amp;'88101-daily-summary-by-site'!E$2&amp;'88101-daily-summary-by-site'!E$3,'AQS-88101'!$AC$2:$AC$2744&amp;'AQS-88101'!$E$2:$E$2744&amp;'AQS-88101'!$G$2:$G$2744,0)),""),"")</f>
        <v/>
      </c>
      <c r="F395" s="42" t="str">
        <f t="array" ref="F395">IFERROR(IF(INDEX('AQS-88101'!$M$2:$M$2744,MATCH('88101-daily-summary-by-site'!$A395&amp;'88101-daily-summary-by-site'!F$2&amp;'88101-daily-summary-by-site'!F$3,'AQS-88101'!$AC$2:$AC$2744&amp;'AQS-88101'!$E$2:$E$2744&amp;'AQS-88101'!$G$2:$G$2744,0))&lt;&gt;"",INDEX('AQS-88101'!$M$2:$M$2744,MATCH('88101-daily-summary-by-site'!$A395&amp;'88101-daily-summary-by-site'!F$2&amp;'88101-daily-summary-by-site'!F$3,'AQS-88101'!$AC$2:$AC$2744&amp;'AQS-88101'!$E$2:$E$2744&amp;'AQS-88101'!$G$2:$G$2744,0)),""),"")</f>
        <v/>
      </c>
      <c r="G395" s="42" t="str">
        <f t="array" ref="G395">IFERROR(IF(INDEX('AQS-88101'!$M$2:$M$2744,MATCH('88101-daily-summary-by-site'!$A395&amp;'88101-daily-summary-by-site'!G$2&amp;'88101-daily-summary-by-site'!G$3,'AQS-88101'!$AC$2:$AC$2744&amp;'AQS-88101'!$E$2:$E$2744&amp;'AQS-88101'!$G$2:$G$2744,0))&lt;&gt;"",INDEX('AQS-88101'!$M$2:$M$2744,MATCH('88101-daily-summary-by-site'!$A395&amp;'88101-daily-summary-by-site'!G$2&amp;'88101-daily-summary-by-site'!G$3,'AQS-88101'!$AC$2:$AC$2744&amp;'AQS-88101'!$E$2:$E$2744&amp;'AQS-88101'!$G$2:$G$2744,0)),""),"")</f>
        <v/>
      </c>
      <c r="H395" s="42" t="str">
        <f t="array" ref="H395">IFERROR(IF(INDEX('AQS-88101'!$M$2:$M$2744,MATCH('88101-daily-summary-by-site'!$A395&amp;'88101-daily-summary-by-site'!H$2&amp;'88101-daily-summary-by-site'!H$3,'AQS-88101'!$AC$2:$AC$2744&amp;'AQS-88101'!$E$2:$E$2744&amp;'AQS-88101'!$G$2:$G$2744,0))&lt;&gt;"",INDEX('AQS-88101'!$M$2:$M$2744,MATCH('88101-daily-summary-by-site'!$A395&amp;'88101-daily-summary-by-site'!H$2&amp;'88101-daily-summary-by-site'!H$3,'AQS-88101'!$AC$2:$AC$2744&amp;'AQS-88101'!$E$2:$E$2744&amp;'AQS-88101'!$G$2:$G$2744,0)),""),"")</f>
        <v/>
      </c>
      <c r="I395" s="108" t="str">
        <f t="array" ref="I395">IFERROR(IF(INDEX('AQS-88101'!$M$2:$M$2744,MATCH('88101-daily-summary-by-site'!$A395&amp;'88101-daily-summary-by-site'!I$2&amp;'88101-daily-summary-by-site'!I$3,'AQS-88101'!$AC$2:$AC$2744&amp;'AQS-88101'!$E$2:$E$2744&amp;'AQS-88101'!$G$2:$G$2744,0))&lt;&gt;"",INDEX('AQS-88101'!$M$2:$M$2744,MATCH('88101-daily-summary-by-site'!$A395&amp;'88101-daily-summary-by-site'!I$2&amp;'88101-daily-summary-by-site'!I$3,'AQS-88101'!$AC$2:$AC$2744&amp;'AQS-88101'!$E$2:$E$2744&amp;'AQS-88101'!$G$2:$G$2744,0)),""),"")</f>
        <v/>
      </c>
      <c r="L395" s="107" t="str">
        <f t="shared" si="30"/>
        <v/>
      </c>
      <c r="M395" s="42" t="str">
        <f t="shared" si="31"/>
        <v/>
      </c>
      <c r="N395" s="42" t="str">
        <f t="shared" si="32"/>
        <v/>
      </c>
      <c r="O395" s="108" t="str">
        <f t="shared" si="33"/>
        <v/>
      </c>
    </row>
    <row r="396" spans="1:15" x14ac:dyDescent="0.25">
      <c r="A396" s="79">
        <f t="shared" si="34"/>
        <v>37400</v>
      </c>
      <c r="B396" s="107" t="str">
        <f t="array" ref="B396">IFERROR(IF(INDEX('AQS-88101'!$M$2:$M$2744,MATCH('88101-daily-summary-by-site'!$A396&amp;'88101-daily-summary-by-site'!B$2&amp;'88101-daily-summary-by-site'!B$3,'AQS-88101'!$AC$2:$AC$2744&amp;'AQS-88101'!$E$2:$E$2744&amp;'AQS-88101'!$G$2:$G$2744,0))&lt;&gt;"",INDEX('AQS-88101'!$M$2:$M$2744,MATCH('88101-daily-summary-by-site'!$A396&amp;'88101-daily-summary-by-site'!B$2&amp;'88101-daily-summary-by-site'!B$3,'AQS-88101'!$AC$2:$AC$2744&amp;'AQS-88101'!$E$2:$E$2744&amp;'AQS-88101'!$G$2:$G$2744,0)),""),"")</f>
        <v/>
      </c>
      <c r="C396" s="42" t="str">
        <f t="array" ref="C396">IFERROR(IF(INDEX('AQS-88101'!$M$2:$M$2744,MATCH('88101-daily-summary-by-site'!$A396&amp;'88101-daily-summary-by-site'!C$2&amp;'88101-daily-summary-by-site'!C$3,'AQS-88101'!$AC$2:$AC$2744&amp;'AQS-88101'!$E$2:$E$2744&amp;'AQS-88101'!$G$2:$G$2744,0))&lt;&gt;"",INDEX('AQS-88101'!$M$2:$M$2744,MATCH('88101-daily-summary-by-site'!$A396&amp;'88101-daily-summary-by-site'!C$2&amp;'88101-daily-summary-by-site'!C$3,'AQS-88101'!$AC$2:$AC$2744&amp;'AQS-88101'!$E$2:$E$2744&amp;'AQS-88101'!$G$2:$G$2744,0)),""),"")</f>
        <v/>
      </c>
      <c r="D396" s="42" t="str">
        <f t="array" ref="D396">IFERROR(IF(INDEX('AQS-88101'!$M$2:$M$2744,MATCH('88101-daily-summary-by-site'!$A396&amp;'88101-daily-summary-by-site'!D$2&amp;'88101-daily-summary-by-site'!D$3,'AQS-88101'!$AC$2:$AC$2744&amp;'AQS-88101'!$E$2:$E$2744&amp;'AQS-88101'!$G$2:$G$2744,0))&lt;&gt;"",INDEX('AQS-88101'!$M$2:$M$2744,MATCH('88101-daily-summary-by-site'!$A396&amp;'88101-daily-summary-by-site'!D$2&amp;'88101-daily-summary-by-site'!D$3,'AQS-88101'!$AC$2:$AC$2744&amp;'AQS-88101'!$E$2:$E$2744&amp;'AQS-88101'!$G$2:$G$2744,0)),""),"")</f>
        <v/>
      </c>
      <c r="E396" s="42" t="str">
        <f t="array" ref="E396">IFERROR(IF(INDEX('AQS-88101'!$M$2:$M$2744,MATCH('88101-daily-summary-by-site'!$A396&amp;'88101-daily-summary-by-site'!E$2&amp;'88101-daily-summary-by-site'!E$3,'AQS-88101'!$AC$2:$AC$2744&amp;'AQS-88101'!$E$2:$E$2744&amp;'AQS-88101'!$G$2:$G$2744,0))&lt;&gt;"",INDEX('AQS-88101'!$M$2:$M$2744,MATCH('88101-daily-summary-by-site'!$A396&amp;'88101-daily-summary-by-site'!E$2&amp;'88101-daily-summary-by-site'!E$3,'AQS-88101'!$AC$2:$AC$2744&amp;'AQS-88101'!$E$2:$E$2744&amp;'AQS-88101'!$G$2:$G$2744,0)),""),"")</f>
        <v/>
      </c>
      <c r="F396" s="42" t="str">
        <f t="array" ref="F396">IFERROR(IF(INDEX('AQS-88101'!$M$2:$M$2744,MATCH('88101-daily-summary-by-site'!$A396&amp;'88101-daily-summary-by-site'!F$2&amp;'88101-daily-summary-by-site'!F$3,'AQS-88101'!$AC$2:$AC$2744&amp;'AQS-88101'!$E$2:$E$2744&amp;'AQS-88101'!$G$2:$G$2744,0))&lt;&gt;"",INDEX('AQS-88101'!$M$2:$M$2744,MATCH('88101-daily-summary-by-site'!$A396&amp;'88101-daily-summary-by-site'!F$2&amp;'88101-daily-summary-by-site'!F$3,'AQS-88101'!$AC$2:$AC$2744&amp;'AQS-88101'!$E$2:$E$2744&amp;'AQS-88101'!$G$2:$G$2744,0)),""),"")</f>
        <v/>
      </c>
      <c r="G396" s="42" t="str">
        <f t="array" ref="G396">IFERROR(IF(INDEX('AQS-88101'!$M$2:$M$2744,MATCH('88101-daily-summary-by-site'!$A396&amp;'88101-daily-summary-by-site'!G$2&amp;'88101-daily-summary-by-site'!G$3,'AQS-88101'!$AC$2:$AC$2744&amp;'AQS-88101'!$E$2:$E$2744&amp;'AQS-88101'!$G$2:$G$2744,0))&lt;&gt;"",INDEX('AQS-88101'!$M$2:$M$2744,MATCH('88101-daily-summary-by-site'!$A396&amp;'88101-daily-summary-by-site'!G$2&amp;'88101-daily-summary-by-site'!G$3,'AQS-88101'!$AC$2:$AC$2744&amp;'AQS-88101'!$E$2:$E$2744&amp;'AQS-88101'!$G$2:$G$2744,0)),""),"")</f>
        <v/>
      </c>
      <c r="H396" s="42" t="str">
        <f t="array" ref="H396">IFERROR(IF(INDEX('AQS-88101'!$M$2:$M$2744,MATCH('88101-daily-summary-by-site'!$A396&amp;'88101-daily-summary-by-site'!H$2&amp;'88101-daily-summary-by-site'!H$3,'AQS-88101'!$AC$2:$AC$2744&amp;'AQS-88101'!$E$2:$E$2744&amp;'AQS-88101'!$G$2:$G$2744,0))&lt;&gt;"",INDEX('AQS-88101'!$M$2:$M$2744,MATCH('88101-daily-summary-by-site'!$A396&amp;'88101-daily-summary-by-site'!H$2&amp;'88101-daily-summary-by-site'!H$3,'AQS-88101'!$AC$2:$AC$2744&amp;'AQS-88101'!$E$2:$E$2744&amp;'AQS-88101'!$G$2:$G$2744,0)),""),"")</f>
        <v/>
      </c>
      <c r="I396" s="108" t="str">
        <f t="array" ref="I396">IFERROR(IF(INDEX('AQS-88101'!$M$2:$M$2744,MATCH('88101-daily-summary-by-site'!$A396&amp;'88101-daily-summary-by-site'!I$2&amp;'88101-daily-summary-by-site'!I$3,'AQS-88101'!$AC$2:$AC$2744&amp;'AQS-88101'!$E$2:$E$2744&amp;'AQS-88101'!$G$2:$G$2744,0))&lt;&gt;"",INDEX('AQS-88101'!$M$2:$M$2744,MATCH('88101-daily-summary-by-site'!$A396&amp;'88101-daily-summary-by-site'!I$2&amp;'88101-daily-summary-by-site'!I$3,'AQS-88101'!$AC$2:$AC$2744&amp;'AQS-88101'!$E$2:$E$2744&amp;'AQS-88101'!$G$2:$G$2744,0)),""),"")</f>
        <v/>
      </c>
      <c r="L396" s="107" t="str">
        <f t="shared" si="30"/>
        <v/>
      </c>
      <c r="M396" s="42" t="str">
        <f t="shared" si="31"/>
        <v/>
      </c>
      <c r="N396" s="42" t="str">
        <f t="shared" si="32"/>
        <v/>
      </c>
      <c r="O396" s="108" t="str">
        <f t="shared" si="33"/>
        <v/>
      </c>
    </row>
    <row r="397" spans="1:15" x14ac:dyDescent="0.25">
      <c r="A397" s="79">
        <f t="shared" si="34"/>
        <v>37401</v>
      </c>
      <c r="B397" s="107" t="str">
        <f t="array" ref="B397">IFERROR(IF(INDEX('AQS-88101'!$M$2:$M$2744,MATCH('88101-daily-summary-by-site'!$A397&amp;'88101-daily-summary-by-site'!B$2&amp;'88101-daily-summary-by-site'!B$3,'AQS-88101'!$AC$2:$AC$2744&amp;'AQS-88101'!$E$2:$E$2744&amp;'AQS-88101'!$G$2:$G$2744,0))&lt;&gt;"",INDEX('AQS-88101'!$M$2:$M$2744,MATCH('88101-daily-summary-by-site'!$A397&amp;'88101-daily-summary-by-site'!B$2&amp;'88101-daily-summary-by-site'!B$3,'AQS-88101'!$AC$2:$AC$2744&amp;'AQS-88101'!$E$2:$E$2744&amp;'AQS-88101'!$G$2:$G$2744,0)),""),"")</f>
        <v/>
      </c>
      <c r="C397" s="42" t="str">
        <f t="array" ref="C397">IFERROR(IF(INDEX('AQS-88101'!$M$2:$M$2744,MATCH('88101-daily-summary-by-site'!$A397&amp;'88101-daily-summary-by-site'!C$2&amp;'88101-daily-summary-by-site'!C$3,'AQS-88101'!$AC$2:$AC$2744&amp;'AQS-88101'!$E$2:$E$2744&amp;'AQS-88101'!$G$2:$G$2744,0))&lt;&gt;"",INDEX('AQS-88101'!$M$2:$M$2744,MATCH('88101-daily-summary-by-site'!$A397&amp;'88101-daily-summary-by-site'!C$2&amp;'88101-daily-summary-by-site'!C$3,'AQS-88101'!$AC$2:$AC$2744&amp;'AQS-88101'!$E$2:$E$2744&amp;'AQS-88101'!$G$2:$G$2744,0)),""),"")</f>
        <v/>
      </c>
      <c r="D397" s="42" t="str">
        <f t="array" ref="D397">IFERROR(IF(INDEX('AQS-88101'!$M$2:$M$2744,MATCH('88101-daily-summary-by-site'!$A397&amp;'88101-daily-summary-by-site'!D$2&amp;'88101-daily-summary-by-site'!D$3,'AQS-88101'!$AC$2:$AC$2744&amp;'AQS-88101'!$E$2:$E$2744&amp;'AQS-88101'!$G$2:$G$2744,0))&lt;&gt;"",INDEX('AQS-88101'!$M$2:$M$2744,MATCH('88101-daily-summary-by-site'!$A397&amp;'88101-daily-summary-by-site'!D$2&amp;'88101-daily-summary-by-site'!D$3,'AQS-88101'!$AC$2:$AC$2744&amp;'AQS-88101'!$E$2:$E$2744&amp;'AQS-88101'!$G$2:$G$2744,0)),""),"")</f>
        <v/>
      </c>
      <c r="E397" s="42" t="str">
        <f t="array" ref="E397">IFERROR(IF(INDEX('AQS-88101'!$M$2:$M$2744,MATCH('88101-daily-summary-by-site'!$A397&amp;'88101-daily-summary-by-site'!E$2&amp;'88101-daily-summary-by-site'!E$3,'AQS-88101'!$AC$2:$AC$2744&amp;'AQS-88101'!$E$2:$E$2744&amp;'AQS-88101'!$G$2:$G$2744,0))&lt;&gt;"",INDEX('AQS-88101'!$M$2:$M$2744,MATCH('88101-daily-summary-by-site'!$A397&amp;'88101-daily-summary-by-site'!E$2&amp;'88101-daily-summary-by-site'!E$3,'AQS-88101'!$AC$2:$AC$2744&amp;'AQS-88101'!$E$2:$E$2744&amp;'AQS-88101'!$G$2:$G$2744,0)),""),"")</f>
        <v/>
      </c>
      <c r="F397" s="42" t="str">
        <f t="array" ref="F397">IFERROR(IF(INDEX('AQS-88101'!$M$2:$M$2744,MATCH('88101-daily-summary-by-site'!$A397&amp;'88101-daily-summary-by-site'!F$2&amp;'88101-daily-summary-by-site'!F$3,'AQS-88101'!$AC$2:$AC$2744&amp;'AQS-88101'!$E$2:$E$2744&amp;'AQS-88101'!$G$2:$G$2744,0))&lt;&gt;"",INDEX('AQS-88101'!$M$2:$M$2744,MATCH('88101-daily-summary-by-site'!$A397&amp;'88101-daily-summary-by-site'!F$2&amp;'88101-daily-summary-by-site'!F$3,'AQS-88101'!$AC$2:$AC$2744&amp;'AQS-88101'!$E$2:$E$2744&amp;'AQS-88101'!$G$2:$G$2744,0)),""),"")</f>
        <v/>
      </c>
      <c r="G397" s="42" t="str">
        <f t="array" ref="G397">IFERROR(IF(INDEX('AQS-88101'!$M$2:$M$2744,MATCH('88101-daily-summary-by-site'!$A397&amp;'88101-daily-summary-by-site'!G$2&amp;'88101-daily-summary-by-site'!G$3,'AQS-88101'!$AC$2:$AC$2744&amp;'AQS-88101'!$E$2:$E$2744&amp;'AQS-88101'!$G$2:$G$2744,0))&lt;&gt;"",INDEX('AQS-88101'!$M$2:$M$2744,MATCH('88101-daily-summary-by-site'!$A397&amp;'88101-daily-summary-by-site'!G$2&amp;'88101-daily-summary-by-site'!G$3,'AQS-88101'!$AC$2:$AC$2744&amp;'AQS-88101'!$E$2:$E$2744&amp;'AQS-88101'!$G$2:$G$2744,0)),""),"")</f>
        <v/>
      </c>
      <c r="H397" s="42" t="str">
        <f t="array" ref="H397">IFERROR(IF(INDEX('AQS-88101'!$M$2:$M$2744,MATCH('88101-daily-summary-by-site'!$A397&amp;'88101-daily-summary-by-site'!H$2&amp;'88101-daily-summary-by-site'!H$3,'AQS-88101'!$AC$2:$AC$2744&amp;'AQS-88101'!$E$2:$E$2744&amp;'AQS-88101'!$G$2:$G$2744,0))&lt;&gt;"",INDEX('AQS-88101'!$M$2:$M$2744,MATCH('88101-daily-summary-by-site'!$A397&amp;'88101-daily-summary-by-site'!H$2&amp;'88101-daily-summary-by-site'!H$3,'AQS-88101'!$AC$2:$AC$2744&amp;'AQS-88101'!$E$2:$E$2744&amp;'AQS-88101'!$G$2:$G$2744,0)),""),"")</f>
        <v/>
      </c>
      <c r="I397" s="108" t="str">
        <f t="array" ref="I397">IFERROR(IF(INDEX('AQS-88101'!$M$2:$M$2744,MATCH('88101-daily-summary-by-site'!$A397&amp;'88101-daily-summary-by-site'!I$2&amp;'88101-daily-summary-by-site'!I$3,'AQS-88101'!$AC$2:$AC$2744&amp;'AQS-88101'!$E$2:$E$2744&amp;'AQS-88101'!$G$2:$G$2744,0))&lt;&gt;"",INDEX('AQS-88101'!$M$2:$M$2744,MATCH('88101-daily-summary-by-site'!$A397&amp;'88101-daily-summary-by-site'!I$2&amp;'88101-daily-summary-by-site'!I$3,'AQS-88101'!$AC$2:$AC$2744&amp;'AQS-88101'!$E$2:$E$2744&amp;'AQS-88101'!$G$2:$G$2744,0)),""),"")</f>
        <v/>
      </c>
      <c r="L397" s="107" t="str">
        <f t="shared" si="30"/>
        <v/>
      </c>
      <c r="M397" s="42" t="str">
        <f t="shared" si="31"/>
        <v/>
      </c>
      <c r="N397" s="42" t="str">
        <f t="shared" si="32"/>
        <v/>
      </c>
      <c r="O397" s="108" t="str">
        <f t="shared" si="33"/>
        <v/>
      </c>
    </row>
    <row r="398" spans="1:15" x14ac:dyDescent="0.25">
      <c r="A398" s="79">
        <f t="shared" si="34"/>
        <v>37402</v>
      </c>
      <c r="B398" s="107">
        <f t="array" ref="B398">IFERROR(IF(INDEX('AQS-88101'!$M$2:$M$2744,MATCH('88101-daily-summary-by-site'!$A398&amp;'88101-daily-summary-by-site'!B$2&amp;'88101-daily-summary-by-site'!B$3,'AQS-88101'!$AC$2:$AC$2744&amp;'AQS-88101'!$E$2:$E$2744&amp;'AQS-88101'!$G$2:$G$2744,0))&lt;&gt;"",INDEX('AQS-88101'!$M$2:$M$2744,MATCH('88101-daily-summary-by-site'!$A398&amp;'88101-daily-summary-by-site'!B$2&amp;'88101-daily-summary-by-site'!B$3,'AQS-88101'!$AC$2:$AC$2744&amp;'AQS-88101'!$E$2:$E$2744&amp;'AQS-88101'!$G$2:$G$2744,0)),""),"")</f>
        <v>7.7</v>
      </c>
      <c r="C398" s="42" t="str">
        <f t="array" ref="C398">IFERROR(IF(INDEX('AQS-88101'!$M$2:$M$2744,MATCH('88101-daily-summary-by-site'!$A398&amp;'88101-daily-summary-by-site'!C$2&amp;'88101-daily-summary-by-site'!C$3,'AQS-88101'!$AC$2:$AC$2744&amp;'AQS-88101'!$E$2:$E$2744&amp;'AQS-88101'!$G$2:$G$2744,0))&lt;&gt;"",INDEX('AQS-88101'!$M$2:$M$2744,MATCH('88101-daily-summary-by-site'!$A398&amp;'88101-daily-summary-by-site'!C$2&amp;'88101-daily-summary-by-site'!C$3,'AQS-88101'!$AC$2:$AC$2744&amp;'AQS-88101'!$E$2:$E$2744&amp;'AQS-88101'!$G$2:$G$2744,0)),""),"")</f>
        <v/>
      </c>
      <c r="D398" s="42" t="str">
        <f t="array" ref="D398">IFERROR(IF(INDEX('AQS-88101'!$M$2:$M$2744,MATCH('88101-daily-summary-by-site'!$A398&amp;'88101-daily-summary-by-site'!D$2&amp;'88101-daily-summary-by-site'!D$3,'AQS-88101'!$AC$2:$AC$2744&amp;'AQS-88101'!$E$2:$E$2744&amp;'AQS-88101'!$G$2:$G$2744,0))&lt;&gt;"",INDEX('AQS-88101'!$M$2:$M$2744,MATCH('88101-daily-summary-by-site'!$A398&amp;'88101-daily-summary-by-site'!D$2&amp;'88101-daily-summary-by-site'!D$3,'AQS-88101'!$AC$2:$AC$2744&amp;'AQS-88101'!$E$2:$E$2744&amp;'AQS-88101'!$G$2:$G$2744,0)),""),"")</f>
        <v/>
      </c>
      <c r="E398" s="42" t="str">
        <f t="array" ref="E398">IFERROR(IF(INDEX('AQS-88101'!$M$2:$M$2744,MATCH('88101-daily-summary-by-site'!$A398&amp;'88101-daily-summary-by-site'!E$2&amp;'88101-daily-summary-by-site'!E$3,'AQS-88101'!$AC$2:$AC$2744&amp;'AQS-88101'!$E$2:$E$2744&amp;'AQS-88101'!$G$2:$G$2744,0))&lt;&gt;"",INDEX('AQS-88101'!$M$2:$M$2744,MATCH('88101-daily-summary-by-site'!$A398&amp;'88101-daily-summary-by-site'!E$2&amp;'88101-daily-summary-by-site'!E$3,'AQS-88101'!$AC$2:$AC$2744&amp;'AQS-88101'!$E$2:$E$2744&amp;'AQS-88101'!$G$2:$G$2744,0)),""),"")</f>
        <v/>
      </c>
      <c r="F398" s="42" t="str">
        <f t="array" ref="F398">IFERROR(IF(INDEX('AQS-88101'!$M$2:$M$2744,MATCH('88101-daily-summary-by-site'!$A398&amp;'88101-daily-summary-by-site'!F$2&amp;'88101-daily-summary-by-site'!F$3,'AQS-88101'!$AC$2:$AC$2744&amp;'AQS-88101'!$E$2:$E$2744&amp;'AQS-88101'!$G$2:$G$2744,0))&lt;&gt;"",INDEX('AQS-88101'!$M$2:$M$2744,MATCH('88101-daily-summary-by-site'!$A398&amp;'88101-daily-summary-by-site'!F$2&amp;'88101-daily-summary-by-site'!F$3,'AQS-88101'!$AC$2:$AC$2744&amp;'AQS-88101'!$E$2:$E$2744&amp;'AQS-88101'!$G$2:$G$2744,0)),""),"")</f>
        <v/>
      </c>
      <c r="G398" s="42" t="str">
        <f t="array" ref="G398">IFERROR(IF(INDEX('AQS-88101'!$M$2:$M$2744,MATCH('88101-daily-summary-by-site'!$A398&amp;'88101-daily-summary-by-site'!G$2&amp;'88101-daily-summary-by-site'!G$3,'AQS-88101'!$AC$2:$AC$2744&amp;'AQS-88101'!$E$2:$E$2744&amp;'AQS-88101'!$G$2:$G$2744,0))&lt;&gt;"",INDEX('AQS-88101'!$M$2:$M$2744,MATCH('88101-daily-summary-by-site'!$A398&amp;'88101-daily-summary-by-site'!G$2&amp;'88101-daily-summary-by-site'!G$3,'AQS-88101'!$AC$2:$AC$2744&amp;'AQS-88101'!$E$2:$E$2744&amp;'AQS-88101'!$G$2:$G$2744,0)),""),"")</f>
        <v/>
      </c>
      <c r="H398" s="42" t="str">
        <f t="array" ref="H398">IFERROR(IF(INDEX('AQS-88101'!$M$2:$M$2744,MATCH('88101-daily-summary-by-site'!$A398&amp;'88101-daily-summary-by-site'!H$2&amp;'88101-daily-summary-by-site'!H$3,'AQS-88101'!$AC$2:$AC$2744&amp;'AQS-88101'!$E$2:$E$2744&amp;'AQS-88101'!$G$2:$G$2744,0))&lt;&gt;"",INDEX('AQS-88101'!$M$2:$M$2744,MATCH('88101-daily-summary-by-site'!$A398&amp;'88101-daily-summary-by-site'!H$2&amp;'88101-daily-summary-by-site'!H$3,'AQS-88101'!$AC$2:$AC$2744&amp;'AQS-88101'!$E$2:$E$2744&amp;'AQS-88101'!$G$2:$G$2744,0)),""),"")</f>
        <v/>
      </c>
      <c r="I398" s="108" t="str">
        <f t="array" ref="I398">IFERROR(IF(INDEX('AQS-88101'!$M$2:$M$2744,MATCH('88101-daily-summary-by-site'!$A398&amp;'88101-daily-summary-by-site'!I$2&amp;'88101-daily-summary-by-site'!I$3,'AQS-88101'!$AC$2:$AC$2744&amp;'AQS-88101'!$E$2:$E$2744&amp;'AQS-88101'!$G$2:$G$2744,0))&lt;&gt;"",INDEX('AQS-88101'!$M$2:$M$2744,MATCH('88101-daily-summary-by-site'!$A398&amp;'88101-daily-summary-by-site'!I$2&amp;'88101-daily-summary-by-site'!I$3,'AQS-88101'!$AC$2:$AC$2744&amp;'AQS-88101'!$E$2:$E$2744&amp;'AQS-88101'!$G$2:$G$2744,0)),""),"")</f>
        <v/>
      </c>
      <c r="L398" s="107">
        <f t="shared" si="30"/>
        <v>7.7</v>
      </c>
      <c r="M398" s="42" t="str">
        <f t="shared" si="31"/>
        <v/>
      </c>
      <c r="N398" s="42" t="str">
        <f t="shared" si="32"/>
        <v/>
      </c>
      <c r="O398" s="108" t="str">
        <f t="shared" si="33"/>
        <v/>
      </c>
    </row>
    <row r="399" spans="1:15" x14ac:dyDescent="0.25">
      <c r="A399" s="79">
        <f t="shared" si="34"/>
        <v>37403</v>
      </c>
      <c r="B399" s="107" t="str">
        <f t="array" ref="B399">IFERROR(IF(INDEX('AQS-88101'!$M$2:$M$2744,MATCH('88101-daily-summary-by-site'!$A399&amp;'88101-daily-summary-by-site'!B$2&amp;'88101-daily-summary-by-site'!B$3,'AQS-88101'!$AC$2:$AC$2744&amp;'AQS-88101'!$E$2:$E$2744&amp;'AQS-88101'!$G$2:$G$2744,0))&lt;&gt;"",INDEX('AQS-88101'!$M$2:$M$2744,MATCH('88101-daily-summary-by-site'!$A399&amp;'88101-daily-summary-by-site'!B$2&amp;'88101-daily-summary-by-site'!B$3,'AQS-88101'!$AC$2:$AC$2744&amp;'AQS-88101'!$E$2:$E$2744&amp;'AQS-88101'!$G$2:$G$2744,0)),""),"")</f>
        <v/>
      </c>
      <c r="C399" s="42" t="str">
        <f t="array" ref="C399">IFERROR(IF(INDEX('AQS-88101'!$M$2:$M$2744,MATCH('88101-daily-summary-by-site'!$A399&amp;'88101-daily-summary-by-site'!C$2&amp;'88101-daily-summary-by-site'!C$3,'AQS-88101'!$AC$2:$AC$2744&amp;'AQS-88101'!$E$2:$E$2744&amp;'AQS-88101'!$G$2:$G$2744,0))&lt;&gt;"",INDEX('AQS-88101'!$M$2:$M$2744,MATCH('88101-daily-summary-by-site'!$A399&amp;'88101-daily-summary-by-site'!C$2&amp;'88101-daily-summary-by-site'!C$3,'AQS-88101'!$AC$2:$AC$2744&amp;'AQS-88101'!$E$2:$E$2744&amp;'AQS-88101'!$G$2:$G$2744,0)),""),"")</f>
        <v/>
      </c>
      <c r="D399" s="42" t="str">
        <f t="array" ref="D399">IFERROR(IF(INDEX('AQS-88101'!$M$2:$M$2744,MATCH('88101-daily-summary-by-site'!$A399&amp;'88101-daily-summary-by-site'!D$2&amp;'88101-daily-summary-by-site'!D$3,'AQS-88101'!$AC$2:$AC$2744&amp;'AQS-88101'!$E$2:$E$2744&amp;'AQS-88101'!$G$2:$G$2744,0))&lt;&gt;"",INDEX('AQS-88101'!$M$2:$M$2744,MATCH('88101-daily-summary-by-site'!$A399&amp;'88101-daily-summary-by-site'!D$2&amp;'88101-daily-summary-by-site'!D$3,'AQS-88101'!$AC$2:$AC$2744&amp;'AQS-88101'!$E$2:$E$2744&amp;'AQS-88101'!$G$2:$G$2744,0)),""),"")</f>
        <v/>
      </c>
      <c r="E399" s="42" t="str">
        <f t="array" ref="E399">IFERROR(IF(INDEX('AQS-88101'!$M$2:$M$2744,MATCH('88101-daily-summary-by-site'!$A399&amp;'88101-daily-summary-by-site'!E$2&amp;'88101-daily-summary-by-site'!E$3,'AQS-88101'!$AC$2:$AC$2744&amp;'AQS-88101'!$E$2:$E$2744&amp;'AQS-88101'!$G$2:$G$2744,0))&lt;&gt;"",INDEX('AQS-88101'!$M$2:$M$2744,MATCH('88101-daily-summary-by-site'!$A399&amp;'88101-daily-summary-by-site'!E$2&amp;'88101-daily-summary-by-site'!E$3,'AQS-88101'!$AC$2:$AC$2744&amp;'AQS-88101'!$E$2:$E$2744&amp;'AQS-88101'!$G$2:$G$2744,0)),""),"")</f>
        <v/>
      </c>
      <c r="F399" s="42" t="str">
        <f t="array" ref="F399">IFERROR(IF(INDEX('AQS-88101'!$M$2:$M$2744,MATCH('88101-daily-summary-by-site'!$A399&amp;'88101-daily-summary-by-site'!F$2&amp;'88101-daily-summary-by-site'!F$3,'AQS-88101'!$AC$2:$AC$2744&amp;'AQS-88101'!$E$2:$E$2744&amp;'AQS-88101'!$G$2:$G$2744,0))&lt;&gt;"",INDEX('AQS-88101'!$M$2:$M$2744,MATCH('88101-daily-summary-by-site'!$A399&amp;'88101-daily-summary-by-site'!F$2&amp;'88101-daily-summary-by-site'!F$3,'AQS-88101'!$AC$2:$AC$2744&amp;'AQS-88101'!$E$2:$E$2744&amp;'AQS-88101'!$G$2:$G$2744,0)),""),"")</f>
        <v/>
      </c>
      <c r="G399" s="42" t="str">
        <f t="array" ref="G399">IFERROR(IF(INDEX('AQS-88101'!$M$2:$M$2744,MATCH('88101-daily-summary-by-site'!$A399&amp;'88101-daily-summary-by-site'!G$2&amp;'88101-daily-summary-by-site'!G$3,'AQS-88101'!$AC$2:$AC$2744&amp;'AQS-88101'!$E$2:$E$2744&amp;'AQS-88101'!$G$2:$G$2744,0))&lt;&gt;"",INDEX('AQS-88101'!$M$2:$M$2744,MATCH('88101-daily-summary-by-site'!$A399&amp;'88101-daily-summary-by-site'!G$2&amp;'88101-daily-summary-by-site'!G$3,'AQS-88101'!$AC$2:$AC$2744&amp;'AQS-88101'!$E$2:$E$2744&amp;'AQS-88101'!$G$2:$G$2744,0)),""),"")</f>
        <v/>
      </c>
      <c r="H399" s="42" t="str">
        <f t="array" ref="H399">IFERROR(IF(INDEX('AQS-88101'!$M$2:$M$2744,MATCH('88101-daily-summary-by-site'!$A399&amp;'88101-daily-summary-by-site'!H$2&amp;'88101-daily-summary-by-site'!H$3,'AQS-88101'!$AC$2:$AC$2744&amp;'AQS-88101'!$E$2:$E$2744&amp;'AQS-88101'!$G$2:$G$2744,0))&lt;&gt;"",INDEX('AQS-88101'!$M$2:$M$2744,MATCH('88101-daily-summary-by-site'!$A399&amp;'88101-daily-summary-by-site'!H$2&amp;'88101-daily-summary-by-site'!H$3,'AQS-88101'!$AC$2:$AC$2744&amp;'AQS-88101'!$E$2:$E$2744&amp;'AQS-88101'!$G$2:$G$2744,0)),""),"")</f>
        <v/>
      </c>
      <c r="I399" s="108" t="str">
        <f t="array" ref="I399">IFERROR(IF(INDEX('AQS-88101'!$M$2:$M$2744,MATCH('88101-daily-summary-by-site'!$A399&amp;'88101-daily-summary-by-site'!I$2&amp;'88101-daily-summary-by-site'!I$3,'AQS-88101'!$AC$2:$AC$2744&amp;'AQS-88101'!$E$2:$E$2744&amp;'AQS-88101'!$G$2:$G$2744,0))&lt;&gt;"",INDEX('AQS-88101'!$M$2:$M$2744,MATCH('88101-daily-summary-by-site'!$A399&amp;'88101-daily-summary-by-site'!I$2&amp;'88101-daily-summary-by-site'!I$3,'AQS-88101'!$AC$2:$AC$2744&amp;'AQS-88101'!$E$2:$E$2744&amp;'AQS-88101'!$G$2:$G$2744,0)),""),"")</f>
        <v/>
      </c>
      <c r="L399" s="107" t="str">
        <f t="shared" si="30"/>
        <v/>
      </c>
      <c r="M399" s="42" t="str">
        <f t="shared" si="31"/>
        <v/>
      </c>
      <c r="N399" s="42" t="str">
        <f t="shared" si="32"/>
        <v/>
      </c>
      <c r="O399" s="108" t="str">
        <f t="shared" si="33"/>
        <v/>
      </c>
    </row>
    <row r="400" spans="1:15" x14ac:dyDescent="0.25">
      <c r="A400" s="79">
        <f t="shared" si="34"/>
        <v>37404</v>
      </c>
      <c r="B400" s="107" t="str">
        <f t="array" ref="B400">IFERROR(IF(INDEX('AQS-88101'!$M$2:$M$2744,MATCH('88101-daily-summary-by-site'!$A400&amp;'88101-daily-summary-by-site'!B$2&amp;'88101-daily-summary-by-site'!B$3,'AQS-88101'!$AC$2:$AC$2744&amp;'AQS-88101'!$E$2:$E$2744&amp;'AQS-88101'!$G$2:$G$2744,0))&lt;&gt;"",INDEX('AQS-88101'!$M$2:$M$2744,MATCH('88101-daily-summary-by-site'!$A400&amp;'88101-daily-summary-by-site'!B$2&amp;'88101-daily-summary-by-site'!B$3,'AQS-88101'!$AC$2:$AC$2744&amp;'AQS-88101'!$E$2:$E$2744&amp;'AQS-88101'!$G$2:$G$2744,0)),""),"")</f>
        <v/>
      </c>
      <c r="C400" s="42" t="str">
        <f t="array" ref="C400">IFERROR(IF(INDEX('AQS-88101'!$M$2:$M$2744,MATCH('88101-daily-summary-by-site'!$A400&amp;'88101-daily-summary-by-site'!C$2&amp;'88101-daily-summary-by-site'!C$3,'AQS-88101'!$AC$2:$AC$2744&amp;'AQS-88101'!$E$2:$E$2744&amp;'AQS-88101'!$G$2:$G$2744,0))&lt;&gt;"",INDEX('AQS-88101'!$M$2:$M$2744,MATCH('88101-daily-summary-by-site'!$A400&amp;'88101-daily-summary-by-site'!C$2&amp;'88101-daily-summary-by-site'!C$3,'AQS-88101'!$AC$2:$AC$2744&amp;'AQS-88101'!$E$2:$E$2744&amp;'AQS-88101'!$G$2:$G$2744,0)),""),"")</f>
        <v/>
      </c>
      <c r="D400" s="42" t="str">
        <f t="array" ref="D400">IFERROR(IF(INDEX('AQS-88101'!$M$2:$M$2744,MATCH('88101-daily-summary-by-site'!$A400&amp;'88101-daily-summary-by-site'!D$2&amp;'88101-daily-summary-by-site'!D$3,'AQS-88101'!$AC$2:$AC$2744&amp;'AQS-88101'!$E$2:$E$2744&amp;'AQS-88101'!$G$2:$G$2744,0))&lt;&gt;"",INDEX('AQS-88101'!$M$2:$M$2744,MATCH('88101-daily-summary-by-site'!$A400&amp;'88101-daily-summary-by-site'!D$2&amp;'88101-daily-summary-by-site'!D$3,'AQS-88101'!$AC$2:$AC$2744&amp;'AQS-88101'!$E$2:$E$2744&amp;'AQS-88101'!$G$2:$G$2744,0)),""),"")</f>
        <v/>
      </c>
      <c r="E400" s="42" t="str">
        <f t="array" ref="E400">IFERROR(IF(INDEX('AQS-88101'!$M$2:$M$2744,MATCH('88101-daily-summary-by-site'!$A400&amp;'88101-daily-summary-by-site'!E$2&amp;'88101-daily-summary-by-site'!E$3,'AQS-88101'!$AC$2:$AC$2744&amp;'AQS-88101'!$E$2:$E$2744&amp;'AQS-88101'!$G$2:$G$2744,0))&lt;&gt;"",INDEX('AQS-88101'!$M$2:$M$2744,MATCH('88101-daily-summary-by-site'!$A400&amp;'88101-daily-summary-by-site'!E$2&amp;'88101-daily-summary-by-site'!E$3,'AQS-88101'!$AC$2:$AC$2744&amp;'AQS-88101'!$E$2:$E$2744&amp;'AQS-88101'!$G$2:$G$2744,0)),""),"")</f>
        <v/>
      </c>
      <c r="F400" s="42" t="str">
        <f t="array" ref="F400">IFERROR(IF(INDEX('AQS-88101'!$M$2:$M$2744,MATCH('88101-daily-summary-by-site'!$A400&amp;'88101-daily-summary-by-site'!F$2&amp;'88101-daily-summary-by-site'!F$3,'AQS-88101'!$AC$2:$AC$2744&amp;'AQS-88101'!$E$2:$E$2744&amp;'AQS-88101'!$G$2:$G$2744,0))&lt;&gt;"",INDEX('AQS-88101'!$M$2:$M$2744,MATCH('88101-daily-summary-by-site'!$A400&amp;'88101-daily-summary-by-site'!F$2&amp;'88101-daily-summary-by-site'!F$3,'AQS-88101'!$AC$2:$AC$2744&amp;'AQS-88101'!$E$2:$E$2744&amp;'AQS-88101'!$G$2:$G$2744,0)),""),"")</f>
        <v/>
      </c>
      <c r="G400" s="42" t="str">
        <f t="array" ref="G400">IFERROR(IF(INDEX('AQS-88101'!$M$2:$M$2744,MATCH('88101-daily-summary-by-site'!$A400&amp;'88101-daily-summary-by-site'!G$2&amp;'88101-daily-summary-by-site'!G$3,'AQS-88101'!$AC$2:$AC$2744&amp;'AQS-88101'!$E$2:$E$2744&amp;'AQS-88101'!$G$2:$G$2744,0))&lt;&gt;"",INDEX('AQS-88101'!$M$2:$M$2744,MATCH('88101-daily-summary-by-site'!$A400&amp;'88101-daily-summary-by-site'!G$2&amp;'88101-daily-summary-by-site'!G$3,'AQS-88101'!$AC$2:$AC$2744&amp;'AQS-88101'!$E$2:$E$2744&amp;'AQS-88101'!$G$2:$G$2744,0)),""),"")</f>
        <v/>
      </c>
      <c r="H400" s="42" t="str">
        <f t="array" ref="H400">IFERROR(IF(INDEX('AQS-88101'!$M$2:$M$2744,MATCH('88101-daily-summary-by-site'!$A400&amp;'88101-daily-summary-by-site'!H$2&amp;'88101-daily-summary-by-site'!H$3,'AQS-88101'!$AC$2:$AC$2744&amp;'AQS-88101'!$E$2:$E$2744&amp;'AQS-88101'!$G$2:$G$2744,0))&lt;&gt;"",INDEX('AQS-88101'!$M$2:$M$2744,MATCH('88101-daily-summary-by-site'!$A400&amp;'88101-daily-summary-by-site'!H$2&amp;'88101-daily-summary-by-site'!H$3,'AQS-88101'!$AC$2:$AC$2744&amp;'AQS-88101'!$E$2:$E$2744&amp;'AQS-88101'!$G$2:$G$2744,0)),""),"")</f>
        <v/>
      </c>
      <c r="I400" s="108" t="str">
        <f t="array" ref="I400">IFERROR(IF(INDEX('AQS-88101'!$M$2:$M$2744,MATCH('88101-daily-summary-by-site'!$A400&amp;'88101-daily-summary-by-site'!I$2&amp;'88101-daily-summary-by-site'!I$3,'AQS-88101'!$AC$2:$AC$2744&amp;'AQS-88101'!$E$2:$E$2744&amp;'AQS-88101'!$G$2:$G$2744,0))&lt;&gt;"",INDEX('AQS-88101'!$M$2:$M$2744,MATCH('88101-daily-summary-by-site'!$A400&amp;'88101-daily-summary-by-site'!I$2&amp;'88101-daily-summary-by-site'!I$3,'AQS-88101'!$AC$2:$AC$2744&amp;'AQS-88101'!$E$2:$E$2744&amp;'AQS-88101'!$G$2:$G$2744,0)),""),"")</f>
        <v/>
      </c>
      <c r="L400" s="107" t="str">
        <f t="shared" si="30"/>
        <v/>
      </c>
      <c r="M400" s="42" t="str">
        <f t="shared" si="31"/>
        <v/>
      </c>
      <c r="N400" s="42" t="str">
        <f t="shared" si="32"/>
        <v/>
      </c>
      <c r="O400" s="108" t="str">
        <f t="shared" si="33"/>
        <v/>
      </c>
    </row>
    <row r="401" spans="1:15" x14ac:dyDescent="0.25">
      <c r="A401" s="79">
        <f t="shared" si="34"/>
        <v>37405</v>
      </c>
      <c r="B401" s="107" t="str">
        <f t="array" ref="B401">IFERROR(IF(INDEX('AQS-88101'!$M$2:$M$2744,MATCH('88101-daily-summary-by-site'!$A401&amp;'88101-daily-summary-by-site'!B$2&amp;'88101-daily-summary-by-site'!B$3,'AQS-88101'!$AC$2:$AC$2744&amp;'AQS-88101'!$E$2:$E$2744&amp;'AQS-88101'!$G$2:$G$2744,0))&lt;&gt;"",INDEX('AQS-88101'!$M$2:$M$2744,MATCH('88101-daily-summary-by-site'!$A401&amp;'88101-daily-summary-by-site'!B$2&amp;'88101-daily-summary-by-site'!B$3,'AQS-88101'!$AC$2:$AC$2744&amp;'AQS-88101'!$E$2:$E$2744&amp;'AQS-88101'!$G$2:$G$2744,0)),""),"")</f>
        <v/>
      </c>
      <c r="C401" s="42" t="str">
        <f t="array" ref="C401">IFERROR(IF(INDEX('AQS-88101'!$M$2:$M$2744,MATCH('88101-daily-summary-by-site'!$A401&amp;'88101-daily-summary-by-site'!C$2&amp;'88101-daily-summary-by-site'!C$3,'AQS-88101'!$AC$2:$AC$2744&amp;'AQS-88101'!$E$2:$E$2744&amp;'AQS-88101'!$G$2:$G$2744,0))&lt;&gt;"",INDEX('AQS-88101'!$M$2:$M$2744,MATCH('88101-daily-summary-by-site'!$A401&amp;'88101-daily-summary-by-site'!C$2&amp;'88101-daily-summary-by-site'!C$3,'AQS-88101'!$AC$2:$AC$2744&amp;'AQS-88101'!$E$2:$E$2744&amp;'AQS-88101'!$G$2:$G$2744,0)),""),"")</f>
        <v/>
      </c>
      <c r="D401" s="42" t="str">
        <f t="array" ref="D401">IFERROR(IF(INDEX('AQS-88101'!$M$2:$M$2744,MATCH('88101-daily-summary-by-site'!$A401&amp;'88101-daily-summary-by-site'!D$2&amp;'88101-daily-summary-by-site'!D$3,'AQS-88101'!$AC$2:$AC$2744&amp;'AQS-88101'!$E$2:$E$2744&amp;'AQS-88101'!$G$2:$G$2744,0))&lt;&gt;"",INDEX('AQS-88101'!$M$2:$M$2744,MATCH('88101-daily-summary-by-site'!$A401&amp;'88101-daily-summary-by-site'!D$2&amp;'88101-daily-summary-by-site'!D$3,'AQS-88101'!$AC$2:$AC$2744&amp;'AQS-88101'!$E$2:$E$2744&amp;'AQS-88101'!$G$2:$G$2744,0)),""),"")</f>
        <v/>
      </c>
      <c r="E401" s="42" t="str">
        <f t="array" ref="E401">IFERROR(IF(INDEX('AQS-88101'!$M$2:$M$2744,MATCH('88101-daily-summary-by-site'!$A401&amp;'88101-daily-summary-by-site'!E$2&amp;'88101-daily-summary-by-site'!E$3,'AQS-88101'!$AC$2:$AC$2744&amp;'AQS-88101'!$E$2:$E$2744&amp;'AQS-88101'!$G$2:$G$2744,0))&lt;&gt;"",INDEX('AQS-88101'!$M$2:$M$2744,MATCH('88101-daily-summary-by-site'!$A401&amp;'88101-daily-summary-by-site'!E$2&amp;'88101-daily-summary-by-site'!E$3,'AQS-88101'!$AC$2:$AC$2744&amp;'AQS-88101'!$E$2:$E$2744&amp;'AQS-88101'!$G$2:$G$2744,0)),""),"")</f>
        <v/>
      </c>
      <c r="F401" s="42" t="str">
        <f t="array" ref="F401">IFERROR(IF(INDEX('AQS-88101'!$M$2:$M$2744,MATCH('88101-daily-summary-by-site'!$A401&amp;'88101-daily-summary-by-site'!F$2&amp;'88101-daily-summary-by-site'!F$3,'AQS-88101'!$AC$2:$AC$2744&amp;'AQS-88101'!$E$2:$E$2744&amp;'AQS-88101'!$G$2:$G$2744,0))&lt;&gt;"",INDEX('AQS-88101'!$M$2:$M$2744,MATCH('88101-daily-summary-by-site'!$A401&amp;'88101-daily-summary-by-site'!F$2&amp;'88101-daily-summary-by-site'!F$3,'AQS-88101'!$AC$2:$AC$2744&amp;'AQS-88101'!$E$2:$E$2744&amp;'AQS-88101'!$G$2:$G$2744,0)),""),"")</f>
        <v/>
      </c>
      <c r="G401" s="42" t="str">
        <f t="array" ref="G401">IFERROR(IF(INDEX('AQS-88101'!$M$2:$M$2744,MATCH('88101-daily-summary-by-site'!$A401&amp;'88101-daily-summary-by-site'!G$2&amp;'88101-daily-summary-by-site'!G$3,'AQS-88101'!$AC$2:$AC$2744&amp;'AQS-88101'!$E$2:$E$2744&amp;'AQS-88101'!$G$2:$G$2744,0))&lt;&gt;"",INDEX('AQS-88101'!$M$2:$M$2744,MATCH('88101-daily-summary-by-site'!$A401&amp;'88101-daily-summary-by-site'!G$2&amp;'88101-daily-summary-by-site'!G$3,'AQS-88101'!$AC$2:$AC$2744&amp;'AQS-88101'!$E$2:$E$2744&amp;'AQS-88101'!$G$2:$G$2744,0)),""),"")</f>
        <v/>
      </c>
      <c r="H401" s="42" t="str">
        <f t="array" ref="H401">IFERROR(IF(INDEX('AQS-88101'!$M$2:$M$2744,MATCH('88101-daily-summary-by-site'!$A401&amp;'88101-daily-summary-by-site'!H$2&amp;'88101-daily-summary-by-site'!H$3,'AQS-88101'!$AC$2:$AC$2744&amp;'AQS-88101'!$E$2:$E$2744&amp;'AQS-88101'!$G$2:$G$2744,0))&lt;&gt;"",INDEX('AQS-88101'!$M$2:$M$2744,MATCH('88101-daily-summary-by-site'!$A401&amp;'88101-daily-summary-by-site'!H$2&amp;'88101-daily-summary-by-site'!H$3,'AQS-88101'!$AC$2:$AC$2744&amp;'AQS-88101'!$E$2:$E$2744&amp;'AQS-88101'!$G$2:$G$2744,0)),""),"")</f>
        <v/>
      </c>
      <c r="I401" s="108" t="str">
        <f t="array" ref="I401">IFERROR(IF(INDEX('AQS-88101'!$M$2:$M$2744,MATCH('88101-daily-summary-by-site'!$A401&amp;'88101-daily-summary-by-site'!I$2&amp;'88101-daily-summary-by-site'!I$3,'AQS-88101'!$AC$2:$AC$2744&amp;'AQS-88101'!$E$2:$E$2744&amp;'AQS-88101'!$G$2:$G$2744,0))&lt;&gt;"",INDEX('AQS-88101'!$M$2:$M$2744,MATCH('88101-daily-summary-by-site'!$A401&amp;'88101-daily-summary-by-site'!I$2&amp;'88101-daily-summary-by-site'!I$3,'AQS-88101'!$AC$2:$AC$2744&amp;'AQS-88101'!$E$2:$E$2744&amp;'AQS-88101'!$G$2:$G$2744,0)),""),"")</f>
        <v/>
      </c>
      <c r="L401" s="107" t="str">
        <f t="shared" si="30"/>
        <v/>
      </c>
      <c r="M401" s="42" t="str">
        <f t="shared" si="31"/>
        <v/>
      </c>
      <c r="N401" s="42" t="str">
        <f t="shared" si="32"/>
        <v/>
      </c>
      <c r="O401" s="108" t="str">
        <f t="shared" si="33"/>
        <v/>
      </c>
    </row>
    <row r="402" spans="1:15" x14ac:dyDescent="0.25">
      <c r="A402" s="79">
        <f t="shared" si="34"/>
        <v>37406</v>
      </c>
      <c r="B402" s="107">
        <f t="array" ref="B402">IFERROR(IF(INDEX('AQS-88101'!$M$2:$M$2744,MATCH('88101-daily-summary-by-site'!$A402&amp;'88101-daily-summary-by-site'!B$2&amp;'88101-daily-summary-by-site'!B$3,'AQS-88101'!$AC$2:$AC$2744&amp;'AQS-88101'!$E$2:$E$2744&amp;'AQS-88101'!$G$2:$G$2744,0))&lt;&gt;"",INDEX('AQS-88101'!$M$2:$M$2744,MATCH('88101-daily-summary-by-site'!$A402&amp;'88101-daily-summary-by-site'!B$2&amp;'88101-daily-summary-by-site'!B$3,'AQS-88101'!$AC$2:$AC$2744&amp;'AQS-88101'!$E$2:$E$2744&amp;'AQS-88101'!$G$2:$G$2744,0)),""),"")</f>
        <v>49.2</v>
      </c>
      <c r="C402" s="42" t="str">
        <f t="array" ref="C402">IFERROR(IF(INDEX('AQS-88101'!$M$2:$M$2744,MATCH('88101-daily-summary-by-site'!$A402&amp;'88101-daily-summary-by-site'!C$2&amp;'88101-daily-summary-by-site'!C$3,'AQS-88101'!$AC$2:$AC$2744&amp;'AQS-88101'!$E$2:$E$2744&amp;'AQS-88101'!$G$2:$G$2744,0))&lt;&gt;"",INDEX('AQS-88101'!$M$2:$M$2744,MATCH('88101-daily-summary-by-site'!$A402&amp;'88101-daily-summary-by-site'!C$2&amp;'88101-daily-summary-by-site'!C$3,'AQS-88101'!$AC$2:$AC$2744&amp;'AQS-88101'!$E$2:$E$2744&amp;'AQS-88101'!$G$2:$G$2744,0)),""),"")</f>
        <v/>
      </c>
      <c r="D402" s="42" t="str">
        <f t="array" ref="D402">IFERROR(IF(INDEX('AQS-88101'!$M$2:$M$2744,MATCH('88101-daily-summary-by-site'!$A402&amp;'88101-daily-summary-by-site'!D$2&amp;'88101-daily-summary-by-site'!D$3,'AQS-88101'!$AC$2:$AC$2744&amp;'AQS-88101'!$E$2:$E$2744&amp;'AQS-88101'!$G$2:$G$2744,0))&lt;&gt;"",INDEX('AQS-88101'!$M$2:$M$2744,MATCH('88101-daily-summary-by-site'!$A402&amp;'88101-daily-summary-by-site'!D$2&amp;'88101-daily-summary-by-site'!D$3,'AQS-88101'!$AC$2:$AC$2744&amp;'AQS-88101'!$E$2:$E$2744&amp;'AQS-88101'!$G$2:$G$2744,0)),""),"")</f>
        <v/>
      </c>
      <c r="E402" s="42" t="str">
        <f t="array" ref="E402">IFERROR(IF(INDEX('AQS-88101'!$M$2:$M$2744,MATCH('88101-daily-summary-by-site'!$A402&amp;'88101-daily-summary-by-site'!E$2&amp;'88101-daily-summary-by-site'!E$3,'AQS-88101'!$AC$2:$AC$2744&amp;'AQS-88101'!$E$2:$E$2744&amp;'AQS-88101'!$G$2:$G$2744,0))&lt;&gt;"",INDEX('AQS-88101'!$M$2:$M$2744,MATCH('88101-daily-summary-by-site'!$A402&amp;'88101-daily-summary-by-site'!E$2&amp;'88101-daily-summary-by-site'!E$3,'AQS-88101'!$AC$2:$AC$2744&amp;'AQS-88101'!$E$2:$E$2744&amp;'AQS-88101'!$G$2:$G$2744,0)),""),"")</f>
        <v/>
      </c>
      <c r="F402" s="42" t="str">
        <f t="array" ref="F402">IFERROR(IF(INDEX('AQS-88101'!$M$2:$M$2744,MATCH('88101-daily-summary-by-site'!$A402&amp;'88101-daily-summary-by-site'!F$2&amp;'88101-daily-summary-by-site'!F$3,'AQS-88101'!$AC$2:$AC$2744&amp;'AQS-88101'!$E$2:$E$2744&amp;'AQS-88101'!$G$2:$G$2744,0))&lt;&gt;"",INDEX('AQS-88101'!$M$2:$M$2744,MATCH('88101-daily-summary-by-site'!$A402&amp;'88101-daily-summary-by-site'!F$2&amp;'88101-daily-summary-by-site'!F$3,'AQS-88101'!$AC$2:$AC$2744&amp;'AQS-88101'!$E$2:$E$2744&amp;'AQS-88101'!$G$2:$G$2744,0)),""),"")</f>
        <v/>
      </c>
      <c r="G402" s="42" t="str">
        <f t="array" ref="G402">IFERROR(IF(INDEX('AQS-88101'!$M$2:$M$2744,MATCH('88101-daily-summary-by-site'!$A402&amp;'88101-daily-summary-by-site'!G$2&amp;'88101-daily-summary-by-site'!G$3,'AQS-88101'!$AC$2:$AC$2744&amp;'AQS-88101'!$E$2:$E$2744&amp;'AQS-88101'!$G$2:$G$2744,0))&lt;&gt;"",INDEX('AQS-88101'!$M$2:$M$2744,MATCH('88101-daily-summary-by-site'!$A402&amp;'88101-daily-summary-by-site'!G$2&amp;'88101-daily-summary-by-site'!G$3,'AQS-88101'!$AC$2:$AC$2744&amp;'AQS-88101'!$E$2:$E$2744&amp;'AQS-88101'!$G$2:$G$2744,0)),""),"")</f>
        <v/>
      </c>
      <c r="H402" s="42" t="str">
        <f t="array" ref="H402">IFERROR(IF(INDEX('AQS-88101'!$M$2:$M$2744,MATCH('88101-daily-summary-by-site'!$A402&amp;'88101-daily-summary-by-site'!H$2&amp;'88101-daily-summary-by-site'!H$3,'AQS-88101'!$AC$2:$AC$2744&amp;'AQS-88101'!$E$2:$E$2744&amp;'AQS-88101'!$G$2:$G$2744,0))&lt;&gt;"",INDEX('AQS-88101'!$M$2:$M$2744,MATCH('88101-daily-summary-by-site'!$A402&amp;'88101-daily-summary-by-site'!H$2&amp;'88101-daily-summary-by-site'!H$3,'AQS-88101'!$AC$2:$AC$2744&amp;'AQS-88101'!$E$2:$E$2744&amp;'AQS-88101'!$G$2:$G$2744,0)),""),"")</f>
        <v/>
      </c>
      <c r="I402" s="108" t="str">
        <f t="array" ref="I402">IFERROR(IF(INDEX('AQS-88101'!$M$2:$M$2744,MATCH('88101-daily-summary-by-site'!$A402&amp;'88101-daily-summary-by-site'!I$2&amp;'88101-daily-summary-by-site'!I$3,'AQS-88101'!$AC$2:$AC$2744&amp;'AQS-88101'!$E$2:$E$2744&amp;'AQS-88101'!$G$2:$G$2744,0))&lt;&gt;"",INDEX('AQS-88101'!$M$2:$M$2744,MATCH('88101-daily-summary-by-site'!$A402&amp;'88101-daily-summary-by-site'!I$2&amp;'88101-daily-summary-by-site'!I$3,'AQS-88101'!$AC$2:$AC$2744&amp;'AQS-88101'!$E$2:$E$2744&amp;'AQS-88101'!$G$2:$G$2744,0)),""),"")</f>
        <v/>
      </c>
      <c r="L402" s="107">
        <f t="shared" si="30"/>
        <v>49.2</v>
      </c>
      <c r="M402" s="42" t="str">
        <f t="shared" si="31"/>
        <v/>
      </c>
      <c r="N402" s="42" t="str">
        <f t="shared" si="32"/>
        <v/>
      </c>
      <c r="O402" s="108" t="str">
        <f t="shared" si="33"/>
        <v/>
      </c>
    </row>
    <row r="403" spans="1:15" x14ac:dyDescent="0.25">
      <c r="A403" s="79">
        <f t="shared" si="34"/>
        <v>37407</v>
      </c>
      <c r="B403" s="107" t="str">
        <f t="array" ref="B403">IFERROR(IF(INDEX('AQS-88101'!$M$2:$M$2744,MATCH('88101-daily-summary-by-site'!$A403&amp;'88101-daily-summary-by-site'!B$2&amp;'88101-daily-summary-by-site'!B$3,'AQS-88101'!$AC$2:$AC$2744&amp;'AQS-88101'!$E$2:$E$2744&amp;'AQS-88101'!$G$2:$G$2744,0))&lt;&gt;"",INDEX('AQS-88101'!$M$2:$M$2744,MATCH('88101-daily-summary-by-site'!$A403&amp;'88101-daily-summary-by-site'!B$2&amp;'88101-daily-summary-by-site'!B$3,'AQS-88101'!$AC$2:$AC$2744&amp;'AQS-88101'!$E$2:$E$2744&amp;'AQS-88101'!$G$2:$G$2744,0)),""),"")</f>
        <v/>
      </c>
      <c r="C403" s="42" t="str">
        <f t="array" ref="C403">IFERROR(IF(INDEX('AQS-88101'!$M$2:$M$2744,MATCH('88101-daily-summary-by-site'!$A403&amp;'88101-daily-summary-by-site'!C$2&amp;'88101-daily-summary-by-site'!C$3,'AQS-88101'!$AC$2:$AC$2744&amp;'AQS-88101'!$E$2:$E$2744&amp;'AQS-88101'!$G$2:$G$2744,0))&lt;&gt;"",INDEX('AQS-88101'!$M$2:$M$2744,MATCH('88101-daily-summary-by-site'!$A403&amp;'88101-daily-summary-by-site'!C$2&amp;'88101-daily-summary-by-site'!C$3,'AQS-88101'!$AC$2:$AC$2744&amp;'AQS-88101'!$E$2:$E$2744&amp;'AQS-88101'!$G$2:$G$2744,0)),""),"")</f>
        <v/>
      </c>
      <c r="D403" s="42" t="str">
        <f t="array" ref="D403">IFERROR(IF(INDEX('AQS-88101'!$M$2:$M$2744,MATCH('88101-daily-summary-by-site'!$A403&amp;'88101-daily-summary-by-site'!D$2&amp;'88101-daily-summary-by-site'!D$3,'AQS-88101'!$AC$2:$AC$2744&amp;'AQS-88101'!$E$2:$E$2744&amp;'AQS-88101'!$G$2:$G$2744,0))&lt;&gt;"",INDEX('AQS-88101'!$M$2:$M$2744,MATCH('88101-daily-summary-by-site'!$A403&amp;'88101-daily-summary-by-site'!D$2&amp;'88101-daily-summary-by-site'!D$3,'AQS-88101'!$AC$2:$AC$2744&amp;'AQS-88101'!$E$2:$E$2744&amp;'AQS-88101'!$G$2:$G$2744,0)),""),"")</f>
        <v/>
      </c>
      <c r="E403" s="42" t="str">
        <f t="array" ref="E403">IFERROR(IF(INDEX('AQS-88101'!$M$2:$M$2744,MATCH('88101-daily-summary-by-site'!$A403&amp;'88101-daily-summary-by-site'!E$2&amp;'88101-daily-summary-by-site'!E$3,'AQS-88101'!$AC$2:$AC$2744&amp;'AQS-88101'!$E$2:$E$2744&amp;'AQS-88101'!$G$2:$G$2744,0))&lt;&gt;"",INDEX('AQS-88101'!$M$2:$M$2744,MATCH('88101-daily-summary-by-site'!$A403&amp;'88101-daily-summary-by-site'!E$2&amp;'88101-daily-summary-by-site'!E$3,'AQS-88101'!$AC$2:$AC$2744&amp;'AQS-88101'!$E$2:$E$2744&amp;'AQS-88101'!$G$2:$G$2744,0)),""),"")</f>
        <v/>
      </c>
      <c r="F403" s="42" t="str">
        <f t="array" ref="F403">IFERROR(IF(INDEX('AQS-88101'!$M$2:$M$2744,MATCH('88101-daily-summary-by-site'!$A403&amp;'88101-daily-summary-by-site'!F$2&amp;'88101-daily-summary-by-site'!F$3,'AQS-88101'!$AC$2:$AC$2744&amp;'AQS-88101'!$E$2:$E$2744&amp;'AQS-88101'!$G$2:$G$2744,0))&lt;&gt;"",INDEX('AQS-88101'!$M$2:$M$2744,MATCH('88101-daily-summary-by-site'!$A403&amp;'88101-daily-summary-by-site'!F$2&amp;'88101-daily-summary-by-site'!F$3,'AQS-88101'!$AC$2:$AC$2744&amp;'AQS-88101'!$E$2:$E$2744&amp;'AQS-88101'!$G$2:$G$2744,0)),""),"")</f>
        <v/>
      </c>
      <c r="G403" s="42" t="str">
        <f t="array" ref="G403">IFERROR(IF(INDEX('AQS-88101'!$M$2:$M$2744,MATCH('88101-daily-summary-by-site'!$A403&amp;'88101-daily-summary-by-site'!G$2&amp;'88101-daily-summary-by-site'!G$3,'AQS-88101'!$AC$2:$AC$2744&amp;'AQS-88101'!$E$2:$E$2744&amp;'AQS-88101'!$G$2:$G$2744,0))&lt;&gt;"",INDEX('AQS-88101'!$M$2:$M$2744,MATCH('88101-daily-summary-by-site'!$A403&amp;'88101-daily-summary-by-site'!G$2&amp;'88101-daily-summary-by-site'!G$3,'AQS-88101'!$AC$2:$AC$2744&amp;'AQS-88101'!$E$2:$E$2744&amp;'AQS-88101'!$G$2:$G$2744,0)),""),"")</f>
        <v/>
      </c>
      <c r="H403" s="42" t="str">
        <f t="array" ref="H403">IFERROR(IF(INDEX('AQS-88101'!$M$2:$M$2744,MATCH('88101-daily-summary-by-site'!$A403&amp;'88101-daily-summary-by-site'!H$2&amp;'88101-daily-summary-by-site'!H$3,'AQS-88101'!$AC$2:$AC$2744&amp;'AQS-88101'!$E$2:$E$2744&amp;'AQS-88101'!$G$2:$G$2744,0))&lt;&gt;"",INDEX('AQS-88101'!$M$2:$M$2744,MATCH('88101-daily-summary-by-site'!$A403&amp;'88101-daily-summary-by-site'!H$2&amp;'88101-daily-summary-by-site'!H$3,'AQS-88101'!$AC$2:$AC$2744&amp;'AQS-88101'!$E$2:$E$2744&amp;'AQS-88101'!$G$2:$G$2744,0)),""),"")</f>
        <v/>
      </c>
      <c r="I403" s="108" t="str">
        <f t="array" ref="I403">IFERROR(IF(INDEX('AQS-88101'!$M$2:$M$2744,MATCH('88101-daily-summary-by-site'!$A403&amp;'88101-daily-summary-by-site'!I$2&amp;'88101-daily-summary-by-site'!I$3,'AQS-88101'!$AC$2:$AC$2744&amp;'AQS-88101'!$E$2:$E$2744&amp;'AQS-88101'!$G$2:$G$2744,0))&lt;&gt;"",INDEX('AQS-88101'!$M$2:$M$2744,MATCH('88101-daily-summary-by-site'!$A403&amp;'88101-daily-summary-by-site'!I$2&amp;'88101-daily-summary-by-site'!I$3,'AQS-88101'!$AC$2:$AC$2744&amp;'AQS-88101'!$E$2:$E$2744&amp;'AQS-88101'!$G$2:$G$2744,0)),""),"")</f>
        <v/>
      </c>
      <c r="L403" s="107" t="str">
        <f t="shared" si="30"/>
        <v/>
      </c>
      <c r="M403" s="42" t="str">
        <f t="shared" si="31"/>
        <v/>
      </c>
      <c r="N403" s="42" t="str">
        <f t="shared" si="32"/>
        <v/>
      </c>
      <c r="O403" s="108" t="str">
        <f t="shared" si="33"/>
        <v/>
      </c>
    </row>
    <row r="404" spans="1:15" x14ac:dyDescent="0.25">
      <c r="A404" s="79">
        <f t="shared" si="34"/>
        <v>37408</v>
      </c>
      <c r="B404" s="107">
        <f t="array" ref="B404">IFERROR(IF(INDEX('AQS-88101'!$M$2:$M$2744,MATCH('88101-daily-summary-by-site'!$A404&amp;'88101-daily-summary-by-site'!B$2&amp;'88101-daily-summary-by-site'!B$3,'AQS-88101'!$AC$2:$AC$2744&amp;'AQS-88101'!$E$2:$E$2744&amp;'AQS-88101'!$G$2:$G$2744,0))&lt;&gt;"",INDEX('AQS-88101'!$M$2:$M$2744,MATCH('88101-daily-summary-by-site'!$A404&amp;'88101-daily-summary-by-site'!B$2&amp;'88101-daily-summary-by-site'!B$3,'AQS-88101'!$AC$2:$AC$2744&amp;'AQS-88101'!$E$2:$E$2744&amp;'AQS-88101'!$G$2:$G$2744,0)),""),"")</f>
        <v>9</v>
      </c>
      <c r="C404" s="42" t="str">
        <f t="array" ref="C404">IFERROR(IF(INDEX('AQS-88101'!$M$2:$M$2744,MATCH('88101-daily-summary-by-site'!$A404&amp;'88101-daily-summary-by-site'!C$2&amp;'88101-daily-summary-by-site'!C$3,'AQS-88101'!$AC$2:$AC$2744&amp;'AQS-88101'!$E$2:$E$2744&amp;'AQS-88101'!$G$2:$G$2744,0))&lt;&gt;"",INDEX('AQS-88101'!$M$2:$M$2744,MATCH('88101-daily-summary-by-site'!$A404&amp;'88101-daily-summary-by-site'!C$2&amp;'88101-daily-summary-by-site'!C$3,'AQS-88101'!$AC$2:$AC$2744&amp;'AQS-88101'!$E$2:$E$2744&amp;'AQS-88101'!$G$2:$G$2744,0)),""),"")</f>
        <v/>
      </c>
      <c r="D404" s="42" t="str">
        <f t="array" ref="D404">IFERROR(IF(INDEX('AQS-88101'!$M$2:$M$2744,MATCH('88101-daily-summary-by-site'!$A404&amp;'88101-daily-summary-by-site'!D$2&amp;'88101-daily-summary-by-site'!D$3,'AQS-88101'!$AC$2:$AC$2744&amp;'AQS-88101'!$E$2:$E$2744&amp;'AQS-88101'!$G$2:$G$2744,0))&lt;&gt;"",INDEX('AQS-88101'!$M$2:$M$2744,MATCH('88101-daily-summary-by-site'!$A404&amp;'88101-daily-summary-by-site'!D$2&amp;'88101-daily-summary-by-site'!D$3,'AQS-88101'!$AC$2:$AC$2744&amp;'AQS-88101'!$E$2:$E$2744&amp;'AQS-88101'!$G$2:$G$2744,0)),""),"")</f>
        <v/>
      </c>
      <c r="E404" s="42" t="str">
        <f t="array" ref="E404">IFERROR(IF(INDEX('AQS-88101'!$M$2:$M$2744,MATCH('88101-daily-summary-by-site'!$A404&amp;'88101-daily-summary-by-site'!E$2&amp;'88101-daily-summary-by-site'!E$3,'AQS-88101'!$AC$2:$AC$2744&amp;'AQS-88101'!$E$2:$E$2744&amp;'AQS-88101'!$G$2:$G$2744,0))&lt;&gt;"",INDEX('AQS-88101'!$M$2:$M$2744,MATCH('88101-daily-summary-by-site'!$A404&amp;'88101-daily-summary-by-site'!E$2&amp;'88101-daily-summary-by-site'!E$3,'AQS-88101'!$AC$2:$AC$2744&amp;'AQS-88101'!$E$2:$E$2744&amp;'AQS-88101'!$G$2:$G$2744,0)),""),"")</f>
        <v/>
      </c>
      <c r="F404" s="42" t="str">
        <f t="array" ref="F404">IFERROR(IF(INDEX('AQS-88101'!$M$2:$M$2744,MATCH('88101-daily-summary-by-site'!$A404&amp;'88101-daily-summary-by-site'!F$2&amp;'88101-daily-summary-by-site'!F$3,'AQS-88101'!$AC$2:$AC$2744&amp;'AQS-88101'!$E$2:$E$2744&amp;'AQS-88101'!$G$2:$G$2744,0))&lt;&gt;"",INDEX('AQS-88101'!$M$2:$M$2744,MATCH('88101-daily-summary-by-site'!$A404&amp;'88101-daily-summary-by-site'!F$2&amp;'88101-daily-summary-by-site'!F$3,'AQS-88101'!$AC$2:$AC$2744&amp;'AQS-88101'!$E$2:$E$2744&amp;'AQS-88101'!$G$2:$G$2744,0)),""),"")</f>
        <v/>
      </c>
      <c r="G404" s="42" t="str">
        <f t="array" ref="G404">IFERROR(IF(INDEX('AQS-88101'!$M$2:$M$2744,MATCH('88101-daily-summary-by-site'!$A404&amp;'88101-daily-summary-by-site'!G$2&amp;'88101-daily-summary-by-site'!G$3,'AQS-88101'!$AC$2:$AC$2744&amp;'AQS-88101'!$E$2:$E$2744&amp;'AQS-88101'!$G$2:$G$2744,0))&lt;&gt;"",INDEX('AQS-88101'!$M$2:$M$2744,MATCH('88101-daily-summary-by-site'!$A404&amp;'88101-daily-summary-by-site'!G$2&amp;'88101-daily-summary-by-site'!G$3,'AQS-88101'!$AC$2:$AC$2744&amp;'AQS-88101'!$E$2:$E$2744&amp;'AQS-88101'!$G$2:$G$2744,0)),""),"")</f>
        <v/>
      </c>
      <c r="H404" s="42" t="str">
        <f t="array" ref="H404">IFERROR(IF(INDEX('AQS-88101'!$M$2:$M$2744,MATCH('88101-daily-summary-by-site'!$A404&amp;'88101-daily-summary-by-site'!H$2&amp;'88101-daily-summary-by-site'!H$3,'AQS-88101'!$AC$2:$AC$2744&amp;'AQS-88101'!$E$2:$E$2744&amp;'AQS-88101'!$G$2:$G$2744,0))&lt;&gt;"",INDEX('AQS-88101'!$M$2:$M$2744,MATCH('88101-daily-summary-by-site'!$A404&amp;'88101-daily-summary-by-site'!H$2&amp;'88101-daily-summary-by-site'!H$3,'AQS-88101'!$AC$2:$AC$2744&amp;'AQS-88101'!$E$2:$E$2744&amp;'AQS-88101'!$G$2:$G$2744,0)),""),"")</f>
        <v/>
      </c>
      <c r="I404" s="108" t="str">
        <f t="array" ref="I404">IFERROR(IF(INDEX('AQS-88101'!$M$2:$M$2744,MATCH('88101-daily-summary-by-site'!$A404&amp;'88101-daily-summary-by-site'!I$2&amp;'88101-daily-summary-by-site'!I$3,'AQS-88101'!$AC$2:$AC$2744&amp;'AQS-88101'!$E$2:$E$2744&amp;'AQS-88101'!$G$2:$G$2744,0))&lt;&gt;"",INDEX('AQS-88101'!$M$2:$M$2744,MATCH('88101-daily-summary-by-site'!$A404&amp;'88101-daily-summary-by-site'!I$2&amp;'88101-daily-summary-by-site'!I$3,'AQS-88101'!$AC$2:$AC$2744&amp;'AQS-88101'!$E$2:$E$2744&amp;'AQS-88101'!$G$2:$G$2744,0)),""),"")</f>
        <v/>
      </c>
      <c r="L404" s="107">
        <f t="shared" si="30"/>
        <v>9</v>
      </c>
      <c r="M404" s="42" t="str">
        <f t="shared" si="31"/>
        <v/>
      </c>
      <c r="N404" s="42" t="str">
        <f t="shared" si="32"/>
        <v/>
      </c>
      <c r="O404" s="108" t="str">
        <f t="shared" si="33"/>
        <v/>
      </c>
    </row>
    <row r="405" spans="1:15" x14ac:dyDescent="0.25">
      <c r="A405" s="79">
        <f t="shared" si="34"/>
        <v>37409</v>
      </c>
      <c r="B405" s="107" t="str">
        <f t="array" ref="B405">IFERROR(IF(INDEX('AQS-88101'!$M$2:$M$2744,MATCH('88101-daily-summary-by-site'!$A405&amp;'88101-daily-summary-by-site'!B$2&amp;'88101-daily-summary-by-site'!B$3,'AQS-88101'!$AC$2:$AC$2744&amp;'AQS-88101'!$E$2:$E$2744&amp;'AQS-88101'!$G$2:$G$2744,0))&lt;&gt;"",INDEX('AQS-88101'!$M$2:$M$2744,MATCH('88101-daily-summary-by-site'!$A405&amp;'88101-daily-summary-by-site'!B$2&amp;'88101-daily-summary-by-site'!B$3,'AQS-88101'!$AC$2:$AC$2744&amp;'AQS-88101'!$E$2:$E$2744&amp;'AQS-88101'!$G$2:$G$2744,0)),""),"")</f>
        <v/>
      </c>
      <c r="C405" s="42" t="str">
        <f t="array" ref="C405">IFERROR(IF(INDEX('AQS-88101'!$M$2:$M$2744,MATCH('88101-daily-summary-by-site'!$A405&amp;'88101-daily-summary-by-site'!C$2&amp;'88101-daily-summary-by-site'!C$3,'AQS-88101'!$AC$2:$AC$2744&amp;'AQS-88101'!$E$2:$E$2744&amp;'AQS-88101'!$G$2:$G$2744,0))&lt;&gt;"",INDEX('AQS-88101'!$M$2:$M$2744,MATCH('88101-daily-summary-by-site'!$A405&amp;'88101-daily-summary-by-site'!C$2&amp;'88101-daily-summary-by-site'!C$3,'AQS-88101'!$AC$2:$AC$2744&amp;'AQS-88101'!$E$2:$E$2744&amp;'AQS-88101'!$G$2:$G$2744,0)),""),"")</f>
        <v/>
      </c>
      <c r="D405" s="42" t="str">
        <f t="array" ref="D405">IFERROR(IF(INDEX('AQS-88101'!$M$2:$M$2744,MATCH('88101-daily-summary-by-site'!$A405&amp;'88101-daily-summary-by-site'!D$2&amp;'88101-daily-summary-by-site'!D$3,'AQS-88101'!$AC$2:$AC$2744&amp;'AQS-88101'!$E$2:$E$2744&amp;'AQS-88101'!$G$2:$G$2744,0))&lt;&gt;"",INDEX('AQS-88101'!$M$2:$M$2744,MATCH('88101-daily-summary-by-site'!$A405&amp;'88101-daily-summary-by-site'!D$2&amp;'88101-daily-summary-by-site'!D$3,'AQS-88101'!$AC$2:$AC$2744&amp;'AQS-88101'!$E$2:$E$2744&amp;'AQS-88101'!$G$2:$G$2744,0)),""),"")</f>
        <v/>
      </c>
      <c r="E405" s="42" t="str">
        <f t="array" ref="E405">IFERROR(IF(INDEX('AQS-88101'!$M$2:$M$2744,MATCH('88101-daily-summary-by-site'!$A405&amp;'88101-daily-summary-by-site'!E$2&amp;'88101-daily-summary-by-site'!E$3,'AQS-88101'!$AC$2:$AC$2744&amp;'AQS-88101'!$E$2:$E$2744&amp;'AQS-88101'!$G$2:$G$2744,0))&lt;&gt;"",INDEX('AQS-88101'!$M$2:$M$2744,MATCH('88101-daily-summary-by-site'!$A405&amp;'88101-daily-summary-by-site'!E$2&amp;'88101-daily-summary-by-site'!E$3,'AQS-88101'!$AC$2:$AC$2744&amp;'AQS-88101'!$E$2:$E$2744&amp;'AQS-88101'!$G$2:$G$2744,0)),""),"")</f>
        <v/>
      </c>
      <c r="F405" s="42" t="str">
        <f t="array" ref="F405">IFERROR(IF(INDEX('AQS-88101'!$M$2:$M$2744,MATCH('88101-daily-summary-by-site'!$A405&amp;'88101-daily-summary-by-site'!F$2&amp;'88101-daily-summary-by-site'!F$3,'AQS-88101'!$AC$2:$AC$2744&amp;'AQS-88101'!$E$2:$E$2744&amp;'AQS-88101'!$G$2:$G$2744,0))&lt;&gt;"",INDEX('AQS-88101'!$M$2:$M$2744,MATCH('88101-daily-summary-by-site'!$A405&amp;'88101-daily-summary-by-site'!F$2&amp;'88101-daily-summary-by-site'!F$3,'AQS-88101'!$AC$2:$AC$2744&amp;'AQS-88101'!$E$2:$E$2744&amp;'AQS-88101'!$G$2:$G$2744,0)),""),"")</f>
        <v/>
      </c>
      <c r="G405" s="42" t="str">
        <f t="array" ref="G405">IFERROR(IF(INDEX('AQS-88101'!$M$2:$M$2744,MATCH('88101-daily-summary-by-site'!$A405&amp;'88101-daily-summary-by-site'!G$2&amp;'88101-daily-summary-by-site'!G$3,'AQS-88101'!$AC$2:$AC$2744&amp;'AQS-88101'!$E$2:$E$2744&amp;'AQS-88101'!$G$2:$G$2744,0))&lt;&gt;"",INDEX('AQS-88101'!$M$2:$M$2744,MATCH('88101-daily-summary-by-site'!$A405&amp;'88101-daily-summary-by-site'!G$2&amp;'88101-daily-summary-by-site'!G$3,'AQS-88101'!$AC$2:$AC$2744&amp;'AQS-88101'!$E$2:$E$2744&amp;'AQS-88101'!$G$2:$G$2744,0)),""),"")</f>
        <v/>
      </c>
      <c r="H405" s="42" t="str">
        <f t="array" ref="H405">IFERROR(IF(INDEX('AQS-88101'!$M$2:$M$2744,MATCH('88101-daily-summary-by-site'!$A405&amp;'88101-daily-summary-by-site'!H$2&amp;'88101-daily-summary-by-site'!H$3,'AQS-88101'!$AC$2:$AC$2744&amp;'AQS-88101'!$E$2:$E$2744&amp;'AQS-88101'!$G$2:$G$2744,0))&lt;&gt;"",INDEX('AQS-88101'!$M$2:$M$2744,MATCH('88101-daily-summary-by-site'!$A405&amp;'88101-daily-summary-by-site'!H$2&amp;'88101-daily-summary-by-site'!H$3,'AQS-88101'!$AC$2:$AC$2744&amp;'AQS-88101'!$E$2:$E$2744&amp;'AQS-88101'!$G$2:$G$2744,0)),""),"")</f>
        <v/>
      </c>
      <c r="I405" s="108" t="str">
        <f t="array" ref="I405">IFERROR(IF(INDEX('AQS-88101'!$M$2:$M$2744,MATCH('88101-daily-summary-by-site'!$A405&amp;'88101-daily-summary-by-site'!I$2&amp;'88101-daily-summary-by-site'!I$3,'AQS-88101'!$AC$2:$AC$2744&amp;'AQS-88101'!$E$2:$E$2744&amp;'AQS-88101'!$G$2:$G$2744,0))&lt;&gt;"",INDEX('AQS-88101'!$M$2:$M$2744,MATCH('88101-daily-summary-by-site'!$A405&amp;'88101-daily-summary-by-site'!I$2&amp;'88101-daily-summary-by-site'!I$3,'AQS-88101'!$AC$2:$AC$2744&amp;'AQS-88101'!$E$2:$E$2744&amp;'AQS-88101'!$G$2:$G$2744,0)),""),"")</f>
        <v/>
      </c>
      <c r="L405" s="107" t="str">
        <f t="shared" si="30"/>
        <v/>
      </c>
      <c r="M405" s="42" t="str">
        <f t="shared" si="31"/>
        <v/>
      </c>
      <c r="N405" s="42" t="str">
        <f t="shared" si="32"/>
        <v/>
      </c>
      <c r="O405" s="108" t="str">
        <f t="shared" si="33"/>
        <v/>
      </c>
    </row>
    <row r="406" spans="1:15" x14ac:dyDescent="0.25">
      <c r="A406" s="79">
        <f t="shared" si="34"/>
        <v>37410</v>
      </c>
      <c r="B406" s="107" t="str">
        <f t="array" ref="B406">IFERROR(IF(INDEX('AQS-88101'!$M$2:$M$2744,MATCH('88101-daily-summary-by-site'!$A406&amp;'88101-daily-summary-by-site'!B$2&amp;'88101-daily-summary-by-site'!B$3,'AQS-88101'!$AC$2:$AC$2744&amp;'AQS-88101'!$E$2:$E$2744&amp;'AQS-88101'!$G$2:$G$2744,0))&lt;&gt;"",INDEX('AQS-88101'!$M$2:$M$2744,MATCH('88101-daily-summary-by-site'!$A406&amp;'88101-daily-summary-by-site'!B$2&amp;'88101-daily-summary-by-site'!B$3,'AQS-88101'!$AC$2:$AC$2744&amp;'AQS-88101'!$E$2:$E$2744&amp;'AQS-88101'!$G$2:$G$2744,0)),""),"")</f>
        <v/>
      </c>
      <c r="C406" s="42" t="str">
        <f t="array" ref="C406">IFERROR(IF(INDEX('AQS-88101'!$M$2:$M$2744,MATCH('88101-daily-summary-by-site'!$A406&amp;'88101-daily-summary-by-site'!C$2&amp;'88101-daily-summary-by-site'!C$3,'AQS-88101'!$AC$2:$AC$2744&amp;'AQS-88101'!$E$2:$E$2744&amp;'AQS-88101'!$G$2:$G$2744,0))&lt;&gt;"",INDEX('AQS-88101'!$M$2:$M$2744,MATCH('88101-daily-summary-by-site'!$A406&amp;'88101-daily-summary-by-site'!C$2&amp;'88101-daily-summary-by-site'!C$3,'AQS-88101'!$AC$2:$AC$2744&amp;'AQS-88101'!$E$2:$E$2744&amp;'AQS-88101'!$G$2:$G$2744,0)),""),"")</f>
        <v/>
      </c>
      <c r="D406" s="42" t="str">
        <f t="array" ref="D406">IFERROR(IF(INDEX('AQS-88101'!$M$2:$M$2744,MATCH('88101-daily-summary-by-site'!$A406&amp;'88101-daily-summary-by-site'!D$2&amp;'88101-daily-summary-by-site'!D$3,'AQS-88101'!$AC$2:$AC$2744&amp;'AQS-88101'!$E$2:$E$2744&amp;'AQS-88101'!$G$2:$G$2744,0))&lt;&gt;"",INDEX('AQS-88101'!$M$2:$M$2744,MATCH('88101-daily-summary-by-site'!$A406&amp;'88101-daily-summary-by-site'!D$2&amp;'88101-daily-summary-by-site'!D$3,'AQS-88101'!$AC$2:$AC$2744&amp;'AQS-88101'!$E$2:$E$2744&amp;'AQS-88101'!$G$2:$G$2744,0)),""),"")</f>
        <v/>
      </c>
      <c r="E406" s="42" t="str">
        <f t="array" ref="E406">IFERROR(IF(INDEX('AQS-88101'!$M$2:$M$2744,MATCH('88101-daily-summary-by-site'!$A406&amp;'88101-daily-summary-by-site'!E$2&amp;'88101-daily-summary-by-site'!E$3,'AQS-88101'!$AC$2:$AC$2744&amp;'AQS-88101'!$E$2:$E$2744&amp;'AQS-88101'!$G$2:$G$2744,0))&lt;&gt;"",INDEX('AQS-88101'!$M$2:$M$2744,MATCH('88101-daily-summary-by-site'!$A406&amp;'88101-daily-summary-by-site'!E$2&amp;'88101-daily-summary-by-site'!E$3,'AQS-88101'!$AC$2:$AC$2744&amp;'AQS-88101'!$E$2:$E$2744&amp;'AQS-88101'!$G$2:$G$2744,0)),""),"")</f>
        <v/>
      </c>
      <c r="F406" s="42" t="str">
        <f t="array" ref="F406">IFERROR(IF(INDEX('AQS-88101'!$M$2:$M$2744,MATCH('88101-daily-summary-by-site'!$A406&amp;'88101-daily-summary-by-site'!F$2&amp;'88101-daily-summary-by-site'!F$3,'AQS-88101'!$AC$2:$AC$2744&amp;'AQS-88101'!$E$2:$E$2744&amp;'AQS-88101'!$G$2:$G$2744,0))&lt;&gt;"",INDEX('AQS-88101'!$M$2:$M$2744,MATCH('88101-daily-summary-by-site'!$A406&amp;'88101-daily-summary-by-site'!F$2&amp;'88101-daily-summary-by-site'!F$3,'AQS-88101'!$AC$2:$AC$2744&amp;'AQS-88101'!$E$2:$E$2744&amp;'AQS-88101'!$G$2:$G$2744,0)),""),"")</f>
        <v/>
      </c>
      <c r="G406" s="42" t="str">
        <f t="array" ref="G406">IFERROR(IF(INDEX('AQS-88101'!$M$2:$M$2744,MATCH('88101-daily-summary-by-site'!$A406&amp;'88101-daily-summary-by-site'!G$2&amp;'88101-daily-summary-by-site'!G$3,'AQS-88101'!$AC$2:$AC$2744&amp;'AQS-88101'!$E$2:$E$2744&amp;'AQS-88101'!$G$2:$G$2744,0))&lt;&gt;"",INDEX('AQS-88101'!$M$2:$M$2744,MATCH('88101-daily-summary-by-site'!$A406&amp;'88101-daily-summary-by-site'!G$2&amp;'88101-daily-summary-by-site'!G$3,'AQS-88101'!$AC$2:$AC$2744&amp;'AQS-88101'!$E$2:$E$2744&amp;'AQS-88101'!$G$2:$G$2744,0)),""),"")</f>
        <v/>
      </c>
      <c r="H406" s="42" t="str">
        <f t="array" ref="H406">IFERROR(IF(INDEX('AQS-88101'!$M$2:$M$2744,MATCH('88101-daily-summary-by-site'!$A406&amp;'88101-daily-summary-by-site'!H$2&amp;'88101-daily-summary-by-site'!H$3,'AQS-88101'!$AC$2:$AC$2744&amp;'AQS-88101'!$E$2:$E$2744&amp;'AQS-88101'!$G$2:$G$2744,0))&lt;&gt;"",INDEX('AQS-88101'!$M$2:$M$2744,MATCH('88101-daily-summary-by-site'!$A406&amp;'88101-daily-summary-by-site'!H$2&amp;'88101-daily-summary-by-site'!H$3,'AQS-88101'!$AC$2:$AC$2744&amp;'AQS-88101'!$E$2:$E$2744&amp;'AQS-88101'!$G$2:$G$2744,0)),""),"")</f>
        <v/>
      </c>
      <c r="I406" s="108" t="str">
        <f t="array" ref="I406">IFERROR(IF(INDEX('AQS-88101'!$M$2:$M$2744,MATCH('88101-daily-summary-by-site'!$A406&amp;'88101-daily-summary-by-site'!I$2&amp;'88101-daily-summary-by-site'!I$3,'AQS-88101'!$AC$2:$AC$2744&amp;'AQS-88101'!$E$2:$E$2744&amp;'AQS-88101'!$G$2:$G$2744,0))&lt;&gt;"",INDEX('AQS-88101'!$M$2:$M$2744,MATCH('88101-daily-summary-by-site'!$A406&amp;'88101-daily-summary-by-site'!I$2&amp;'88101-daily-summary-by-site'!I$3,'AQS-88101'!$AC$2:$AC$2744&amp;'AQS-88101'!$E$2:$E$2744&amp;'AQS-88101'!$G$2:$G$2744,0)),""),"")</f>
        <v/>
      </c>
      <c r="L406" s="107" t="str">
        <f t="shared" si="30"/>
        <v/>
      </c>
      <c r="M406" s="42" t="str">
        <f t="shared" si="31"/>
        <v/>
      </c>
      <c r="N406" s="42" t="str">
        <f t="shared" si="32"/>
        <v/>
      </c>
      <c r="O406" s="108" t="str">
        <f t="shared" si="33"/>
        <v/>
      </c>
    </row>
    <row r="407" spans="1:15" x14ac:dyDescent="0.25">
      <c r="A407" s="79">
        <f t="shared" si="34"/>
        <v>37411</v>
      </c>
      <c r="B407" s="107">
        <f t="array" ref="B407">IFERROR(IF(INDEX('AQS-88101'!$M$2:$M$2744,MATCH('88101-daily-summary-by-site'!$A407&amp;'88101-daily-summary-by-site'!B$2&amp;'88101-daily-summary-by-site'!B$3,'AQS-88101'!$AC$2:$AC$2744&amp;'AQS-88101'!$E$2:$E$2744&amp;'AQS-88101'!$G$2:$G$2744,0))&lt;&gt;"",INDEX('AQS-88101'!$M$2:$M$2744,MATCH('88101-daily-summary-by-site'!$A407&amp;'88101-daily-summary-by-site'!B$2&amp;'88101-daily-summary-by-site'!B$3,'AQS-88101'!$AC$2:$AC$2744&amp;'AQS-88101'!$E$2:$E$2744&amp;'AQS-88101'!$G$2:$G$2744,0)),""),"")</f>
        <v>1</v>
      </c>
      <c r="C407" s="42" t="str">
        <f t="array" ref="C407">IFERROR(IF(INDEX('AQS-88101'!$M$2:$M$2744,MATCH('88101-daily-summary-by-site'!$A407&amp;'88101-daily-summary-by-site'!C$2&amp;'88101-daily-summary-by-site'!C$3,'AQS-88101'!$AC$2:$AC$2744&amp;'AQS-88101'!$E$2:$E$2744&amp;'AQS-88101'!$G$2:$G$2744,0))&lt;&gt;"",INDEX('AQS-88101'!$M$2:$M$2744,MATCH('88101-daily-summary-by-site'!$A407&amp;'88101-daily-summary-by-site'!C$2&amp;'88101-daily-summary-by-site'!C$3,'AQS-88101'!$AC$2:$AC$2744&amp;'AQS-88101'!$E$2:$E$2744&amp;'AQS-88101'!$G$2:$G$2744,0)),""),"")</f>
        <v/>
      </c>
      <c r="D407" s="42" t="str">
        <f t="array" ref="D407">IFERROR(IF(INDEX('AQS-88101'!$M$2:$M$2744,MATCH('88101-daily-summary-by-site'!$A407&amp;'88101-daily-summary-by-site'!D$2&amp;'88101-daily-summary-by-site'!D$3,'AQS-88101'!$AC$2:$AC$2744&amp;'AQS-88101'!$E$2:$E$2744&amp;'AQS-88101'!$G$2:$G$2744,0))&lt;&gt;"",INDEX('AQS-88101'!$M$2:$M$2744,MATCH('88101-daily-summary-by-site'!$A407&amp;'88101-daily-summary-by-site'!D$2&amp;'88101-daily-summary-by-site'!D$3,'AQS-88101'!$AC$2:$AC$2744&amp;'AQS-88101'!$E$2:$E$2744&amp;'AQS-88101'!$G$2:$G$2744,0)),""),"")</f>
        <v/>
      </c>
      <c r="E407" s="42" t="str">
        <f t="array" ref="E407">IFERROR(IF(INDEX('AQS-88101'!$M$2:$M$2744,MATCH('88101-daily-summary-by-site'!$A407&amp;'88101-daily-summary-by-site'!E$2&amp;'88101-daily-summary-by-site'!E$3,'AQS-88101'!$AC$2:$AC$2744&amp;'AQS-88101'!$E$2:$E$2744&amp;'AQS-88101'!$G$2:$G$2744,0))&lt;&gt;"",INDEX('AQS-88101'!$M$2:$M$2744,MATCH('88101-daily-summary-by-site'!$A407&amp;'88101-daily-summary-by-site'!E$2&amp;'88101-daily-summary-by-site'!E$3,'AQS-88101'!$AC$2:$AC$2744&amp;'AQS-88101'!$E$2:$E$2744&amp;'AQS-88101'!$G$2:$G$2744,0)),""),"")</f>
        <v/>
      </c>
      <c r="F407" s="42" t="str">
        <f t="array" ref="F407">IFERROR(IF(INDEX('AQS-88101'!$M$2:$M$2744,MATCH('88101-daily-summary-by-site'!$A407&amp;'88101-daily-summary-by-site'!F$2&amp;'88101-daily-summary-by-site'!F$3,'AQS-88101'!$AC$2:$AC$2744&amp;'AQS-88101'!$E$2:$E$2744&amp;'AQS-88101'!$G$2:$G$2744,0))&lt;&gt;"",INDEX('AQS-88101'!$M$2:$M$2744,MATCH('88101-daily-summary-by-site'!$A407&amp;'88101-daily-summary-by-site'!F$2&amp;'88101-daily-summary-by-site'!F$3,'AQS-88101'!$AC$2:$AC$2744&amp;'AQS-88101'!$E$2:$E$2744&amp;'AQS-88101'!$G$2:$G$2744,0)),""),"")</f>
        <v/>
      </c>
      <c r="G407" s="42" t="str">
        <f t="array" ref="G407">IFERROR(IF(INDEX('AQS-88101'!$M$2:$M$2744,MATCH('88101-daily-summary-by-site'!$A407&amp;'88101-daily-summary-by-site'!G$2&amp;'88101-daily-summary-by-site'!G$3,'AQS-88101'!$AC$2:$AC$2744&amp;'AQS-88101'!$E$2:$E$2744&amp;'AQS-88101'!$G$2:$G$2744,0))&lt;&gt;"",INDEX('AQS-88101'!$M$2:$M$2744,MATCH('88101-daily-summary-by-site'!$A407&amp;'88101-daily-summary-by-site'!G$2&amp;'88101-daily-summary-by-site'!G$3,'AQS-88101'!$AC$2:$AC$2744&amp;'AQS-88101'!$E$2:$E$2744&amp;'AQS-88101'!$G$2:$G$2744,0)),""),"")</f>
        <v/>
      </c>
      <c r="H407" s="42" t="str">
        <f t="array" ref="H407">IFERROR(IF(INDEX('AQS-88101'!$M$2:$M$2744,MATCH('88101-daily-summary-by-site'!$A407&amp;'88101-daily-summary-by-site'!H$2&amp;'88101-daily-summary-by-site'!H$3,'AQS-88101'!$AC$2:$AC$2744&amp;'AQS-88101'!$E$2:$E$2744&amp;'AQS-88101'!$G$2:$G$2744,0))&lt;&gt;"",INDEX('AQS-88101'!$M$2:$M$2744,MATCH('88101-daily-summary-by-site'!$A407&amp;'88101-daily-summary-by-site'!H$2&amp;'88101-daily-summary-by-site'!H$3,'AQS-88101'!$AC$2:$AC$2744&amp;'AQS-88101'!$E$2:$E$2744&amp;'AQS-88101'!$G$2:$G$2744,0)),""),"")</f>
        <v/>
      </c>
      <c r="I407" s="108" t="str">
        <f t="array" ref="I407">IFERROR(IF(INDEX('AQS-88101'!$M$2:$M$2744,MATCH('88101-daily-summary-by-site'!$A407&amp;'88101-daily-summary-by-site'!I$2&amp;'88101-daily-summary-by-site'!I$3,'AQS-88101'!$AC$2:$AC$2744&amp;'AQS-88101'!$E$2:$E$2744&amp;'AQS-88101'!$G$2:$G$2744,0))&lt;&gt;"",INDEX('AQS-88101'!$M$2:$M$2744,MATCH('88101-daily-summary-by-site'!$A407&amp;'88101-daily-summary-by-site'!I$2&amp;'88101-daily-summary-by-site'!I$3,'AQS-88101'!$AC$2:$AC$2744&amp;'AQS-88101'!$E$2:$E$2744&amp;'AQS-88101'!$G$2:$G$2744,0)),""),"")</f>
        <v/>
      </c>
      <c r="L407" s="107">
        <f t="shared" si="30"/>
        <v>1</v>
      </c>
      <c r="M407" s="42" t="str">
        <f t="shared" si="31"/>
        <v/>
      </c>
      <c r="N407" s="42" t="str">
        <f t="shared" si="32"/>
        <v/>
      </c>
      <c r="O407" s="108" t="str">
        <f t="shared" si="33"/>
        <v/>
      </c>
    </row>
    <row r="408" spans="1:15" x14ac:dyDescent="0.25">
      <c r="A408" s="79">
        <f t="shared" si="34"/>
        <v>37412</v>
      </c>
      <c r="B408" s="107" t="str">
        <f t="array" ref="B408">IFERROR(IF(INDEX('AQS-88101'!$M$2:$M$2744,MATCH('88101-daily-summary-by-site'!$A408&amp;'88101-daily-summary-by-site'!B$2&amp;'88101-daily-summary-by-site'!B$3,'AQS-88101'!$AC$2:$AC$2744&amp;'AQS-88101'!$E$2:$E$2744&amp;'AQS-88101'!$G$2:$G$2744,0))&lt;&gt;"",INDEX('AQS-88101'!$M$2:$M$2744,MATCH('88101-daily-summary-by-site'!$A408&amp;'88101-daily-summary-by-site'!B$2&amp;'88101-daily-summary-by-site'!B$3,'AQS-88101'!$AC$2:$AC$2744&amp;'AQS-88101'!$E$2:$E$2744&amp;'AQS-88101'!$G$2:$G$2744,0)),""),"")</f>
        <v/>
      </c>
      <c r="C408" s="42" t="str">
        <f t="array" ref="C408">IFERROR(IF(INDEX('AQS-88101'!$M$2:$M$2744,MATCH('88101-daily-summary-by-site'!$A408&amp;'88101-daily-summary-by-site'!C$2&amp;'88101-daily-summary-by-site'!C$3,'AQS-88101'!$AC$2:$AC$2744&amp;'AQS-88101'!$E$2:$E$2744&amp;'AQS-88101'!$G$2:$G$2744,0))&lt;&gt;"",INDEX('AQS-88101'!$M$2:$M$2744,MATCH('88101-daily-summary-by-site'!$A408&amp;'88101-daily-summary-by-site'!C$2&amp;'88101-daily-summary-by-site'!C$3,'AQS-88101'!$AC$2:$AC$2744&amp;'AQS-88101'!$E$2:$E$2744&amp;'AQS-88101'!$G$2:$G$2744,0)),""),"")</f>
        <v/>
      </c>
      <c r="D408" s="42" t="str">
        <f t="array" ref="D408">IFERROR(IF(INDEX('AQS-88101'!$M$2:$M$2744,MATCH('88101-daily-summary-by-site'!$A408&amp;'88101-daily-summary-by-site'!D$2&amp;'88101-daily-summary-by-site'!D$3,'AQS-88101'!$AC$2:$AC$2744&amp;'AQS-88101'!$E$2:$E$2744&amp;'AQS-88101'!$G$2:$G$2744,0))&lt;&gt;"",INDEX('AQS-88101'!$M$2:$M$2744,MATCH('88101-daily-summary-by-site'!$A408&amp;'88101-daily-summary-by-site'!D$2&amp;'88101-daily-summary-by-site'!D$3,'AQS-88101'!$AC$2:$AC$2744&amp;'AQS-88101'!$E$2:$E$2744&amp;'AQS-88101'!$G$2:$G$2744,0)),""),"")</f>
        <v/>
      </c>
      <c r="E408" s="42" t="str">
        <f t="array" ref="E408">IFERROR(IF(INDEX('AQS-88101'!$M$2:$M$2744,MATCH('88101-daily-summary-by-site'!$A408&amp;'88101-daily-summary-by-site'!E$2&amp;'88101-daily-summary-by-site'!E$3,'AQS-88101'!$AC$2:$AC$2744&amp;'AQS-88101'!$E$2:$E$2744&amp;'AQS-88101'!$G$2:$G$2744,0))&lt;&gt;"",INDEX('AQS-88101'!$M$2:$M$2744,MATCH('88101-daily-summary-by-site'!$A408&amp;'88101-daily-summary-by-site'!E$2&amp;'88101-daily-summary-by-site'!E$3,'AQS-88101'!$AC$2:$AC$2744&amp;'AQS-88101'!$E$2:$E$2744&amp;'AQS-88101'!$G$2:$G$2744,0)),""),"")</f>
        <v/>
      </c>
      <c r="F408" s="42" t="str">
        <f t="array" ref="F408">IFERROR(IF(INDEX('AQS-88101'!$M$2:$M$2744,MATCH('88101-daily-summary-by-site'!$A408&amp;'88101-daily-summary-by-site'!F$2&amp;'88101-daily-summary-by-site'!F$3,'AQS-88101'!$AC$2:$AC$2744&amp;'AQS-88101'!$E$2:$E$2744&amp;'AQS-88101'!$G$2:$G$2744,0))&lt;&gt;"",INDEX('AQS-88101'!$M$2:$M$2744,MATCH('88101-daily-summary-by-site'!$A408&amp;'88101-daily-summary-by-site'!F$2&amp;'88101-daily-summary-by-site'!F$3,'AQS-88101'!$AC$2:$AC$2744&amp;'AQS-88101'!$E$2:$E$2744&amp;'AQS-88101'!$G$2:$G$2744,0)),""),"")</f>
        <v/>
      </c>
      <c r="G408" s="42" t="str">
        <f t="array" ref="G408">IFERROR(IF(INDEX('AQS-88101'!$M$2:$M$2744,MATCH('88101-daily-summary-by-site'!$A408&amp;'88101-daily-summary-by-site'!G$2&amp;'88101-daily-summary-by-site'!G$3,'AQS-88101'!$AC$2:$AC$2744&amp;'AQS-88101'!$E$2:$E$2744&amp;'AQS-88101'!$G$2:$G$2744,0))&lt;&gt;"",INDEX('AQS-88101'!$M$2:$M$2744,MATCH('88101-daily-summary-by-site'!$A408&amp;'88101-daily-summary-by-site'!G$2&amp;'88101-daily-summary-by-site'!G$3,'AQS-88101'!$AC$2:$AC$2744&amp;'AQS-88101'!$E$2:$E$2744&amp;'AQS-88101'!$G$2:$G$2744,0)),""),"")</f>
        <v/>
      </c>
      <c r="H408" s="42" t="str">
        <f t="array" ref="H408">IFERROR(IF(INDEX('AQS-88101'!$M$2:$M$2744,MATCH('88101-daily-summary-by-site'!$A408&amp;'88101-daily-summary-by-site'!H$2&amp;'88101-daily-summary-by-site'!H$3,'AQS-88101'!$AC$2:$AC$2744&amp;'AQS-88101'!$E$2:$E$2744&amp;'AQS-88101'!$G$2:$G$2744,0))&lt;&gt;"",INDEX('AQS-88101'!$M$2:$M$2744,MATCH('88101-daily-summary-by-site'!$A408&amp;'88101-daily-summary-by-site'!H$2&amp;'88101-daily-summary-by-site'!H$3,'AQS-88101'!$AC$2:$AC$2744&amp;'AQS-88101'!$E$2:$E$2744&amp;'AQS-88101'!$G$2:$G$2744,0)),""),"")</f>
        <v/>
      </c>
      <c r="I408" s="108" t="str">
        <f t="array" ref="I408">IFERROR(IF(INDEX('AQS-88101'!$M$2:$M$2744,MATCH('88101-daily-summary-by-site'!$A408&amp;'88101-daily-summary-by-site'!I$2&amp;'88101-daily-summary-by-site'!I$3,'AQS-88101'!$AC$2:$AC$2744&amp;'AQS-88101'!$E$2:$E$2744&amp;'AQS-88101'!$G$2:$G$2744,0))&lt;&gt;"",INDEX('AQS-88101'!$M$2:$M$2744,MATCH('88101-daily-summary-by-site'!$A408&amp;'88101-daily-summary-by-site'!I$2&amp;'88101-daily-summary-by-site'!I$3,'AQS-88101'!$AC$2:$AC$2744&amp;'AQS-88101'!$E$2:$E$2744&amp;'AQS-88101'!$G$2:$G$2744,0)),""),"")</f>
        <v/>
      </c>
      <c r="L408" s="107" t="str">
        <f t="shared" si="30"/>
        <v/>
      </c>
      <c r="M408" s="42" t="str">
        <f t="shared" si="31"/>
        <v/>
      </c>
      <c r="N408" s="42" t="str">
        <f t="shared" si="32"/>
        <v/>
      </c>
      <c r="O408" s="108" t="str">
        <f t="shared" si="33"/>
        <v/>
      </c>
    </row>
    <row r="409" spans="1:15" x14ac:dyDescent="0.25">
      <c r="A409" s="79">
        <f t="shared" si="34"/>
        <v>37413</v>
      </c>
      <c r="B409" s="107" t="str">
        <f t="array" ref="B409">IFERROR(IF(INDEX('AQS-88101'!$M$2:$M$2744,MATCH('88101-daily-summary-by-site'!$A409&amp;'88101-daily-summary-by-site'!B$2&amp;'88101-daily-summary-by-site'!B$3,'AQS-88101'!$AC$2:$AC$2744&amp;'AQS-88101'!$E$2:$E$2744&amp;'AQS-88101'!$G$2:$G$2744,0))&lt;&gt;"",INDEX('AQS-88101'!$M$2:$M$2744,MATCH('88101-daily-summary-by-site'!$A409&amp;'88101-daily-summary-by-site'!B$2&amp;'88101-daily-summary-by-site'!B$3,'AQS-88101'!$AC$2:$AC$2744&amp;'AQS-88101'!$E$2:$E$2744&amp;'AQS-88101'!$G$2:$G$2744,0)),""),"")</f>
        <v/>
      </c>
      <c r="C409" s="42" t="str">
        <f t="array" ref="C409">IFERROR(IF(INDEX('AQS-88101'!$M$2:$M$2744,MATCH('88101-daily-summary-by-site'!$A409&amp;'88101-daily-summary-by-site'!C$2&amp;'88101-daily-summary-by-site'!C$3,'AQS-88101'!$AC$2:$AC$2744&amp;'AQS-88101'!$E$2:$E$2744&amp;'AQS-88101'!$G$2:$G$2744,0))&lt;&gt;"",INDEX('AQS-88101'!$M$2:$M$2744,MATCH('88101-daily-summary-by-site'!$A409&amp;'88101-daily-summary-by-site'!C$2&amp;'88101-daily-summary-by-site'!C$3,'AQS-88101'!$AC$2:$AC$2744&amp;'AQS-88101'!$E$2:$E$2744&amp;'AQS-88101'!$G$2:$G$2744,0)),""),"")</f>
        <v/>
      </c>
      <c r="D409" s="42" t="str">
        <f t="array" ref="D409">IFERROR(IF(INDEX('AQS-88101'!$M$2:$M$2744,MATCH('88101-daily-summary-by-site'!$A409&amp;'88101-daily-summary-by-site'!D$2&amp;'88101-daily-summary-by-site'!D$3,'AQS-88101'!$AC$2:$AC$2744&amp;'AQS-88101'!$E$2:$E$2744&amp;'AQS-88101'!$G$2:$G$2744,0))&lt;&gt;"",INDEX('AQS-88101'!$M$2:$M$2744,MATCH('88101-daily-summary-by-site'!$A409&amp;'88101-daily-summary-by-site'!D$2&amp;'88101-daily-summary-by-site'!D$3,'AQS-88101'!$AC$2:$AC$2744&amp;'AQS-88101'!$E$2:$E$2744&amp;'AQS-88101'!$G$2:$G$2744,0)),""),"")</f>
        <v/>
      </c>
      <c r="E409" s="42" t="str">
        <f t="array" ref="E409">IFERROR(IF(INDEX('AQS-88101'!$M$2:$M$2744,MATCH('88101-daily-summary-by-site'!$A409&amp;'88101-daily-summary-by-site'!E$2&amp;'88101-daily-summary-by-site'!E$3,'AQS-88101'!$AC$2:$AC$2744&amp;'AQS-88101'!$E$2:$E$2744&amp;'AQS-88101'!$G$2:$G$2744,0))&lt;&gt;"",INDEX('AQS-88101'!$M$2:$M$2744,MATCH('88101-daily-summary-by-site'!$A409&amp;'88101-daily-summary-by-site'!E$2&amp;'88101-daily-summary-by-site'!E$3,'AQS-88101'!$AC$2:$AC$2744&amp;'AQS-88101'!$E$2:$E$2744&amp;'AQS-88101'!$G$2:$G$2744,0)),""),"")</f>
        <v/>
      </c>
      <c r="F409" s="42" t="str">
        <f t="array" ref="F409">IFERROR(IF(INDEX('AQS-88101'!$M$2:$M$2744,MATCH('88101-daily-summary-by-site'!$A409&amp;'88101-daily-summary-by-site'!F$2&amp;'88101-daily-summary-by-site'!F$3,'AQS-88101'!$AC$2:$AC$2744&amp;'AQS-88101'!$E$2:$E$2744&amp;'AQS-88101'!$G$2:$G$2744,0))&lt;&gt;"",INDEX('AQS-88101'!$M$2:$M$2744,MATCH('88101-daily-summary-by-site'!$A409&amp;'88101-daily-summary-by-site'!F$2&amp;'88101-daily-summary-by-site'!F$3,'AQS-88101'!$AC$2:$AC$2744&amp;'AQS-88101'!$E$2:$E$2744&amp;'AQS-88101'!$G$2:$G$2744,0)),""),"")</f>
        <v/>
      </c>
      <c r="G409" s="42" t="str">
        <f t="array" ref="G409">IFERROR(IF(INDEX('AQS-88101'!$M$2:$M$2744,MATCH('88101-daily-summary-by-site'!$A409&amp;'88101-daily-summary-by-site'!G$2&amp;'88101-daily-summary-by-site'!G$3,'AQS-88101'!$AC$2:$AC$2744&amp;'AQS-88101'!$E$2:$E$2744&amp;'AQS-88101'!$G$2:$G$2744,0))&lt;&gt;"",INDEX('AQS-88101'!$M$2:$M$2744,MATCH('88101-daily-summary-by-site'!$A409&amp;'88101-daily-summary-by-site'!G$2&amp;'88101-daily-summary-by-site'!G$3,'AQS-88101'!$AC$2:$AC$2744&amp;'AQS-88101'!$E$2:$E$2744&amp;'AQS-88101'!$G$2:$G$2744,0)),""),"")</f>
        <v/>
      </c>
      <c r="H409" s="42" t="str">
        <f t="array" ref="H409">IFERROR(IF(INDEX('AQS-88101'!$M$2:$M$2744,MATCH('88101-daily-summary-by-site'!$A409&amp;'88101-daily-summary-by-site'!H$2&amp;'88101-daily-summary-by-site'!H$3,'AQS-88101'!$AC$2:$AC$2744&amp;'AQS-88101'!$E$2:$E$2744&amp;'AQS-88101'!$G$2:$G$2744,0))&lt;&gt;"",INDEX('AQS-88101'!$M$2:$M$2744,MATCH('88101-daily-summary-by-site'!$A409&amp;'88101-daily-summary-by-site'!H$2&amp;'88101-daily-summary-by-site'!H$3,'AQS-88101'!$AC$2:$AC$2744&amp;'AQS-88101'!$E$2:$E$2744&amp;'AQS-88101'!$G$2:$G$2744,0)),""),"")</f>
        <v/>
      </c>
      <c r="I409" s="108" t="str">
        <f t="array" ref="I409">IFERROR(IF(INDEX('AQS-88101'!$M$2:$M$2744,MATCH('88101-daily-summary-by-site'!$A409&amp;'88101-daily-summary-by-site'!I$2&amp;'88101-daily-summary-by-site'!I$3,'AQS-88101'!$AC$2:$AC$2744&amp;'AQS-88101'!$E$2:$E$2744&amp;'AQS-88101'!$G$2:$G$2744,0))&lt;&gt;"",INDEX('AQS-88101'!$M$2:$M$2744,MATCH('88101-daily-summary-by-site'!$A409&amp;'88101-daily-summary-by-site'!I$2&amp;'88101-daily-summary-by-site'!I$3,'AQS-88101'!$AC$2:$AC$2744&amp;'AQS-88101'!$E$2:$E$2744&amp;'AQS-88101'!$G$2:$G$2744,0)),""),"")</f>
        <v/>
      </c>
      <c r="L409" s="107" t="str">
        <f t="shared" si="30"/>
        <v/>
      </c>
      <c r="M409" s="42" t="str">
        <f t="shared" si="31"/>
        <v/>
      </c>
      <c r="N409" s="42" t="str">
        <f t="shared" si="32"/>
        <v/>
      </c>
      <c r="O409" s="108" t="str">
        <f t="shared" si="33"/>
        <v/>
      </c>
    </row>
    <row r="410" spans="1:15" x14ac:dyDescent="0.25">
      <c r="A410" s="79">
        <f t="shared" si="34"/>
        <v>37414</v>
      </c>
      <c r="B410" s="107">
        <f t="array" ref="B410">IFERROR(IF(INDEX('AQS-88101'!$M$2:$M$2744,MATCH('88101-daily-summary-by-site'!$A410&amp;'88101-daily-summary-by-site'!B$2&amp;'88101-daily-summary-by-site'!B$3,'AQS-88101'!$AC$2:$AC$2744&amp;'AQS-88101'!$E$2:$E$2744&amp;'AQS-88101'!$G$2:$G$2744,0))&lt;&gt;"",INDEX('AQS-88101'!$M$2:$M$2744,MATCH('88101-daily-summary-by-site'!$A410&amp;'88101-daily-summary-by-site'!B$2&amp;'88101-daily-summary-by-site'!B$3,'AQS-88101'!$AC$2:$AC$2744&amp;'AQS-88101'!$E$2:$E$2744&amp;'AQS-88101'!$G$2:$G$2744,0)),""),"")</f>
        <v>7</v>
      </c>
      <c r="C410" s="42" t="str">
        <f t="array" ref="C410">IFERROR(IF(INDEX('AQS-88101'!$M$2:$M$2744,MATCH('88101-daily-summary-by-site'!$A410&amp;'88101-daily-summary-by-site'!C$2&amp;'88101-daily-summary-by-site'!C$3,'AQS-88101'!$AC$2:$AC$2744&amp;'AQS-88101'!$E$2:$E$2744&amp;'AQS-88101'!$G$2:$G$2744,0))&lt;&gt;"",INDEX('AQS-88101'!$M$2:$M$2744,MATCH('88101-daily-summary-by-site'!$A410&amp;'88101-daily-summary-by-site'!C$2&amp;'88101-daily-summary-by-site'!C$3,'AQS-88101'!$AC$2:$AC$2744&amp;'AQS-88101'!$E$2:$E$2744&amp;'AQS-88101'!$G$2:$G$2744,0)),""),"")</f>
        <v/>
      </c>
      <c r="D410" s="42" t="str">
        <f t="array" ref="D410">IFERROR(IF(INDEX('AQS-88101'!$M$2:$M$2744,MATCH('88101-daily-summary-by-site'!$A410&amp;'88101-daily-summary-by-site'!D$2&amp;'88101-daily-summary-by-site'!D$3,'AQS-88101'!$AC$2:$AC$2744&amp;'AQS-88101'!$E$2:$E$2744&amp;'AQS-88101'!$G$2:$G$2744,0))&lt;&gt;"",INDEX('AQS-88101'!$M$2:$M$2744,MATCH('88101-daily-summary-by-site'!$A410&amp;'88101-daily-summary-by-site'!D$2&amp;'88101-daily-summary-by-site'!D$3,'AQS-88101'!$AC$2:$AC$2744&amp;'AQS-88101'!$E$2:$E$2744&amp;'AQS-88101'!$G$2:$G$2744,0)),""),"")</f>
        <v/>
      </c>
      <c r="E410" s="42" t="str">
        <f t="array" ref="E410">IFERROR(IF(INDEX('AQS-88101'!$M$2:$M$2744,MATCH('88101-daily-summary-by-site'!$A410&amp;'88101-daily-summary-by-site'!E$2&amp;'88101-daily-summary-by-site'!E$3,'AQS-88101'!$AC$2:$AC$2744&amp;'AQS-88101'!$E$2:$E$2744&amp;'AQS-88101'!$G$2:$G$2744,0))&lt;&gt;"",INDEX('AQS-88101'!$M$2:$M$2744,MATCH('88101-daily-summary-by-site'!$A410&amp;'88101-daily-summary-by-site'!E$2&amp;'88101-daily-summary-by-site'!E$3,'AQS-88101'!$AC$2:$AC$2744&amp;'AQS-88101'!$E$2:$E$2744&amp;'AQS-88101'!$G$2:$G$2744,0)),""),"")</f>
        <v/>
      </c>
      <c r="F410" s="42" t="str">
        <f t="array" ref="F410">IFERROR(IF(INDEX('AQS-88101'!$M$2:$M$2744,MATCH('88101-daily-summary-by-site'!$A410&amp;'88101-daily-summary-by-site'!F$2&amp;'88101-daily-summary-by-site'!F$3,'AQS-88101'!$AC$2:$AC$2744&amp;'AQS-88101'!$E$2:$E$2744&amp;'AQS-88101'!$G$2:$G$2744,0))&lt;&gt;"",INDEX('AQS-88101'!$M$2:$M$2744,MATCH('88101-daily-summary-by-site'!$A410&amp;'88101-daily-summary-by-site'!F$2&amp;'88101-daily-summary-by-site'!F$3,'AQS-88101'!$AC$2:$AC$2744&amp;'AQS-88101'!$E$2:$E$2744&amp;'AQS-88101'!$G$2:$G$2744,0)),""),"")</f>
        <v/>
      </c>
      <c r="G410" s="42" t="str">
        <f t="array" ref="G410">IFERROR(IF(INDEX('AQS-88101'!$M$2:$M$2744,MATCH('88101-daily-summary-by-site'!$A410&amp;'88101-daily-summary-by-site'!G$2&amp;'88101-daily-summary-by-site'!G$3,'AQS-88101'!$AC$2:$AC$2744&amp;'AQS-88101'!$E$2:$E$2744&amp;'AQS-88101'!$G$2:$G$2744,0))&lt;&gt;"",INDEX('AQS-88101'!$M$2:$M$2744,MATCH('88101-daily-summary-by-site'!$A410&amp;'88101-daily-summary-by-site'!G$2&amp;'88101-daily-summary-by-site'!G$3,'AQS-88101'!$AC$2:$AC$2744&amp;'AQS-88101'!$E$2:$E$2744&amp;'AQS-88101'!$G$2:$G$2744,0)),""),"")</f>
        <v/>
      </c>
      <c r="H410" s="42" t="str">
        <f t="array" ref="H410">IFERROR(IF(INDEX('AQS-88101'!$M$2:$M$2744,MATCH('88101-daily-summary-by-site'!$A410&amp;'88101-daily-summary-by-site'!H$2&amp;'88101-daily-summary-by-site'!H$3,'AQS-88101'!$AC$2:$AC$2744&amp;'AQS-88101'!$E$2:$E$2744&amp;'AQS-88101'!$G$2:$G$2744,0))&lt;&gt;"",INDEX('AQS-88101'!$M$2:$M$2744,MATCH('88101-daily-summary-by-site'!$A410&amp;'88101-daily-summary-by-site'!H$2&amp;'88101-daily-summary-by-site'!H$3,'AQS-88101'!$AC$2:$AC$2744&amp;'AQS-88101'!$E$2:$E$2744&amp;'AQS-88101'!$G$2:$G$2744,0)),""),"")</f>
        <v/>
      </c>
      <c r="I410" s="108" t="str">
        <f t="array" ref="I410">IFERROR(IF(INDEX('AQS-88101'!$M$2:$M$2744,MATCH('88101-daily-summary-by-site'!$A410&amp;'88101-daily-summary-by-site'!I$2&amp;'88101-daily-summary-by-site'!I$3,'AQS-88101'!$AC$2:$AC$2744&amp;'AQS-88101'!$E$2:$E$2744&amp;'AQS-88101'!$G$2:$G$2744,0))&lt;&gt;"",INDEX('AQS-88101'!$M$2:$M$2744,MATCH('88101-daily-summary-by-site'!$A410&amp;'88101-daily-summary-by-site'!I$2&amp;'88101-daily-summary-by-site'!I$3,'AQS-88101'!$AC$2:$AC$2744&amp;'AQS-88101'!$E$2:$E$2744&amp;'AQS-88101'!$G$2:$G$2744,0)),""),"")</f>
        <v/>
      </c>
      <c r="L410" s="107">
        <f t="shared" si="30"/>
        <v>7</v>
      </c>
      <c r="M410" s="42" t="str">
        <f t="shared" si="31"/>
        <v/>
      </c>
      <c r="N410" s="42" t="str">
        <f t="shared" si="32"/>
        <v/>
      </c>
      <c r="O410" s="108" t="str">
        <f t="shared" si="33"/>
        <v/>
      </c>
    </row>
    <row r="411" spans="1:15" x14ac:dyDescent="0.25">
      <c r="A411" s="79">
        <f t="shared" si="34"/>
        <v>37415</v>
      </c>
      <c r="B411" s="107" t="str">
        <f t="array" ref="B411">IFERROR(IF(INDEX('AQS-88101'!$M$2:$M$2744,MATCH('88101-daily-summary-by-site'!$A411&amp;'88101-daily-summary-by-site'!B$2&amp;'88101-daily-summary-by-site'!B$3,'AQS-88101'!$AC$2:$AC$2744&amp;'AQS-88101'!$E$2:$E$2744&amp;'AQS-88101'!$G$2:$G$2744,0))&lt;&gt;"",INDEX('AQS-88101'!$M$2:$M$2744,MATCH('88101-daily-summary-by-site'!$A411&amp;'88101-daily-summary-by-site'!B$2&amp;'88101-daily-summary-by-site'!B$3,'AQS-88101'!$AC$2:$AC$2744&amp;'AQS-88101'!$E$2:$E$2744&amp;'AQS-88101'!$G$2:$G$2744,0)),""),"")</f>
        <v/>
      </c>
      <c r="C411" s="42" t="str">
        <f t="array" ref="C411">IFERROR(IF(INDEX('AQS-88101'!$M$2:$M$2744,MATCH('88101-daily-summary-by-site'!$A411&amp;'88101-daily-summary-by-site'!C$2&amp;'88101-daily-summary-by-site'!C$3,'AQS-88101'!$AC$2:$AC$2744&amp;'AQS-88101'!$E$2:$E$2744&amp;'AQS-88101'!$G$2:$G$2744,0))&lt;&gt;"",INDEX('AQS-88101'!$M$2:$M$2744,MATCH('88101-daily-summary-by-site'!$A411&amp;'88101-daily-summary-by-site'!C$2&amp;'88101-daily-summary-by-site'!C$3,'AQS-88101'!$AC$2:$AC$2744&amp;'AQS-88101'!$E$2:$E$2744&amp;'AQS-88101'!$G$2:$G$2744,0)),""),"")</f>
        <v/>
      </c>
      <c r="D411" s="42" t="str">
        <f t="array" ref="D411">IFERROR(IF(INDEX('AQS-88101'!$M$2:$M$2744,MATCH('88101-daily-summary-by-site'!$A411&amp;'88101-daily-summary-by-site'!D$2&amp;'88101-daily-summary-by-site'!D$3,'AQS-88101'!$AC$2:$AC$2744&amp;'AQS-88101'!$E$2:$E$2744&amp;'AQS-88101'!$G$2:$G$2744,0))&lt;&gt;"",INDEX('AQS-88101'!$M$2:$M$2744,MATCH('88101-daily-summary-by-site'!$A411&amp;'88101-daily-summary-by-site'!D$2&amp;'88101-daily-summary-by-site'!D$3,'AQS-88101'!$AC$2:$AC$2744&amp;'AQS-88101'!$E$2:$E$2744&amp;'AQS-88101'!$G$2:$G$2744,0)),""),"")</f>
        <v/>
      </c>
      <c r="E411" s="42" t="str">
        <f t="array" ref="E411">IFERROR(IF(INDEX('AQS-88101'!$M$2:$M$2744,MATCH('88101-daily-summary-by-site'!$A411&amp;'88101-daily-summary-by-site'!E$2&amp;'88101-daily-summary-by-site'!E$3,'AQS-88101'!$AC$2:$AC$2744&amp;'AQS-88101'!$E$2:$E$2744&amp;'AQS-88101'!$G$2:$G$2744,0))&lt;&gt;"",INDEX('AQS-88101'!$M$2:$M$2744,MATCH('88101-daily-summary-by-site'!$A411&amp;'88101-daily-summary-by-site'!E$2&amp;'88101-daily-summary-by-site'!E$3,'AQS-88101'!$AC$2:$AC$2744&amp;'AQS-88101'!$E$2:$E$2744&amp;'AQS-88101'!$G$2:$G$2744,0)),""),"")</f>
        <v/>
      </c>
      <c r="F411" s="42" t="str">
        <f t="array" ref="F411">IFERROR(IF(INDEX('AQS-88101'!$M$2:$M$2744,MATCH('88101-daily-summary-by-site'!$A411&amp;'88101-daily-summary-by-site'!F$2&amp;'88101-daily-summary-by-site'!F$3,'AQS-88101'!$AC$2:$AC$2744&amp;'AQS-88101'!$E$2:$E$2744&amp;'AQS-88101'!$G$2:$G$2744,0))&lt;&gt;"",INDEX('AQS-88101'!$M$2:$M$2744,MATCH('88101-daily-summary-by-site'!$A411&amp;'88101-daily-summary-by-site'!F$2&amp;'88101-daily-summary-by-site'!F$3,'AQS-88101'!$AC$2:$AC$2744&amp;'AQS-88101'!$E$2:$E$2744&amp;'AQS-88101'!$G$2:$G$2744,0)),""),"")</f>
        <v/>
      </c>
      <c r="G411" s="42" t="str">
        <f t="array" ref="G411">IFERROR(IF(INDEX('AQS-88101'!$M$2:$M$2744,MATCH('88101-daily-summary-by-site'!$A411&amp;'88101-daily-summary-by-site'!G$2&amp;'88101-daily-summary-by-site'!G$3,'AQS-88101'!$AC$2:$AC$2744&amp;'AQS-88101'!$E$2:$E$2744&amp;'AQS-88101'!$G$2:$G$2744,0))&lt;&gt;"",INDEX('AQS-88101'!$M$2:$M$2744,MATCH('88101-daily-summary-by-site'!$A411&amp;'88101-daily-summary-by-site'!G$2&amp;'88101-daily-summary-by-site'!G$3,'AQS-88101'!$AC$2:$AC$2744&amp;'AQS-88101'!$E$2:$E$2744&amp;'AQS-88101'!$G$2:$G$2744,0)),""),"")</f>
        <v/>
      </c>
      <c r="H411" s="42" t="str">
        <f t="array" ref="H411">IFERROR(IF(INDEX('AQS-88101'!$M$2:$M$2744,MATCH('88101-daily-summary-by-site'!$A411&amp;'88101-daily-summary-by-site'!H$2&amp;'88101-daily-summary-by-site'!H$3,'AQS-88101'!$AC$2:$AC$2744&amp;'AQS-88101'!$E$2:$E$2744&amp;'AQS-88101'!$G$2:$G$2744,0))&lt;&gt;"",INDEX('AQS-88101'!$M$2:$M$2744,MATCH('88101-daily-summary-by-site'!$A411&amp;'88101-daily-summary-by-site'!H$2&amp;'88101-daily-summary-by-site'!H$3,'AQS-88101'!$AC$2:$AC$2744&amp;'AQS-88101'!$E$2:$E$2744&amp;'AQS-88101'!$G$2:$G$2744,0)),""),"")</f>
        <v/>
      </c>
      <c r="I411" s="108" t="str">
        <f t="array" ref="I411">IFERROR(IF(INDEX('AQS-88101'!$M$2:$M$2744,MATCH('88101-daily-summary-by-site'!$A411&amp;'88101-daily-summary-by-site'!I$2&amp;'88101-daily-summary-by-site'!I$3,'AQS-88101'!$AC$2:$AC$2744&amp;'AQS-88101'!$E$2:$E$2744&amp;'AQS-88101'!$G$2:$G$2744,0))&lt;&gt;"",INDEX('AQS-88101'!$M$2:$M$2744,MATCH('88101-daily-summary-by-site'!$A411&amp;'88101-daily-summary-by-site'!I$2&amp;'88101-daily-summary-by-site'!I$3,'AQS-88101'!$AC$2:$AC$2744&amp;'AQS-88101'!$E$2:$E$2744&amp;'AQS-88101'!$G$2:$G$2744,0)),""),"")</f>
        <v/>
      </c>
      <c r="L411" s="107" t="str">
        <f t="shared" si="30"/>
        <v/>
      </c>
      <c r="M411" s="42" t="str">
        <f t="shared" si="31"/>
        <v/>
      </c>
      <c r="N411" s="42" t="str">
        <f t="shared" si="32"/>
        <v/>
      </c>
      <c r="O411" s="108" t="str">
        <f t="shared" si="33"/>
        <v/>
      </c>
    </row>
    <row r="412" spans="1:15" x14ac:dyDescent="0.25">
      <c r="A412" s="79">
        <f t="shared" si="34"/>
        <v>37416</v>
      </c>
      <c r="B412" s="107" t="str">
        <f t="array" ref="B412">IFERROR(IF(INDEX('AQS-88101'!$M$2:$M$2744,MATCH('88101-daily-summary-by-site'!$A412&amp;'88101-daily-summary-by-site'!B$2&amp;'88101-daily-summary-by-site'!B$3,'AQS-88101'!$AC$2:$AC$2744&amp;'AQS-88101'!$E$2:$E$2744&amp;'AQS-88101'!$G$2:$G$2744,0))&lt;&gt;"",INDEX('AQS-88101'!$M$2:$M$2744,MATCH('88101-daily-summary-by-site'!$A412&amp;'88101-daily-summary-by-site'!B$2&amp;'88101-daily-summary-by-site'!B$3,'AQS-88101'!$AC$2:$AC$2744&amp;'AQS-88101'!$E$2:$E$2744&amp;'AQS-88101'!$G$2:$G$2744,0)),""),"")</f>
        <v/>
      </c>
      <c r="C412" s="42" t="str">
        <f t="array" ref="C412">IFERROR(IF(INDEX('AQS-88101'!$M$2:$M$2744,MATCH('88101-daily-summary-by-site'!$A412&amp;'88101-daily-summary-by-site'!C$2&amp;'88101-daily-summary-by-site'!C$3,'AQS-88101'!$AC$2:$AC$2744&amp;'AQS-88101'!$E$2:$E$2744&amp;'AQS-88101'!$G$2:$G$2744,0))&lt;&gt;"",INDEX('AQS-88101'!$M$2:$M$2744,MATCH('88101-daily-summary-by-site'!$A412&amp;'88101-daily-summary-by-site'!C$2&amp;'88101-daily-summary-by-site'!C$3,'AQS-88101'!$AC$2:$AC$2744&amp;'AQS-88101'!$E$2:$E$2744&amp;'AQS-88101'!$G$2:$G$2744,0)),""),"")</f>
        <v/>
      </c>
      <c r="D412" s="42" t="str">
        <f t="array" ref="D412">IFERROR(IF(INDEX('AQS-88101'!$M$2:$M$2744,MATCH('88101-daily-summary-by-site'!$A412&amp;'88101-daily-summary-by-site'!D$2&amp;'88101-daily-summary-by-site'!D$3,'AQS-88101'!$AC$2:$AC$2744&amp;'AQS-88101'!$E$2:$E$2744&amp;'AQS-88101'!$G$2:$G$2744,0))&lt;&gt;"",INDEX('AQS-88101'!$M$2:$M$2744,MATCH('88101-daily-summary-by-site'!$A412&amp;'88101-daily-summary-by-site'!D$2&amp;'88101-daily-summary-by-site'!D$3,'AQS-88101'!$AC$2:$AC$2744&amp;'AQS-88101'!$E$2:$E$2744&amp;'AQS-88101'!$G$2:$G$2744,0)),""),"")</f>
        <v/>
      </c>
      <c r="E412" s="42" t="str">
        <f t="array" ref="E412">IFERROR(IF(INDEX('AQS-88101'!$M$2:$M$2744,MATCH('88101-daily-summary-by-site'!$A412&amp;'88101-daily-summary-by-site'!E$2&amp;'88101-daily-summary-by-site'!E$3,'AQS-88101'!$AC$2:$AC$2744&amp;'AQS-88101'!$E$2:$E$2744&amp;'AQS-88101'!$G$2:$G$2744,0))&lt;&gt;"",INDEX('AQS-88101'!$M$2:$M$2744,MATCH('88101-daily-summary-by-site'!$A412&amp;'88101-daily-summary-by-site'!E$2&amp;'88101-daily-summary-by-site'!E$3,'AQS-88101'!$AC$2:$AC$2744&amp;'AQS-88101'!$E$2:$E$2744&amp;'AQS-88101'!$G$2:$G$2744,0)),""),"")</f>
        <v/>
      </c>
      <c r="F412" s="42" t="str">
        <f t="array" ref="F412">IFERROR(IF(INDEX('AQS-88101'!$M$2:$M$2744,MATCH('88101-daily-summary-by-site'!$A412&amp;'88101-daily-summary-by-site'!F$2&amp;'88101-daily-summary-by-site'!F$3,'AQS-88101'!$AC$2:$AC$2744&amp;'AQS-88101'!$E$2:$E$2744&amp;'AQS-88101'!$G$2:$G$2744,0))&lt;&gt;"",INDEX('AQS-88101'!$M$2:$M$2744,MATCH('88101-daily-summary-by-site'!$A412&amp;'88101-daily-summary-by-site'!F$2&amp;'88101-daily-summary-by-site'!F$3,'AQS-88101'!$AC$2:$AC$2744&amp;'AQS-88101'!$E$2:$E$2744&amp;'AQS-88101'!$G$2:$G$2744,0)),""),"")</f>
        <v/>
      </c>
      <c r="G412" s="42" t="str">
        <f t="array" ref="G412">IFERROR(IF(INDEX('AQS-88101'!$M$2:$M$2744,MATCH('88101-daily-summary-by-site'!$A412&amp;'88101-daily-summary-by-site'!G$2&amp;'88101-daily-summary-by-site'!G$3,'AQS-88101'!$AC$2:$AC$2744&amp;'AQS-88101'!$E$2:$E$2744&amp;'AQS-88101'!$G$2:$G$2744,0))&lt;&gt;"",INDEX('AQS-88101'!$M$2:$M$2744,MATCH('88101-daily-summary-by-site'!$A412&amp;'88101-daily-summary-by-site'!G$2&amp;'88101-daily-summary-by-site'!G$3,'AQS-88101'!$AC$2:$AC$2744&amp;'AQS-88101'!$E$2:$E$2744&amp;'AQS-88101'!$G$2:$G$2744,0)),""),"")</f>
        <v/>
      </c>
      <c r="H412" s="42" t="str">
        <f t="array" ref="H412">IFERROR(IF(INDEX('AQS-88101'!$M$2:$M$2744,MATCH('88101-daily-summary-by-site'!$A412&amp;'88101-daily-summary-by-site'!H$2&amp;'88101-daily-summary-by-site'!H$3,'AQS-88101'!$AC$2:$AC$2744&amp;'AQS-88101'!$E$2:$E$2744&amp;'AQS-88101'!$G$2:$G$2744,0))&lt;&gt;"",INDEX('AQS-88101'!$M$2:$M$2744,MATCH('88101-daily-summary-by-site'!$A412&amp;'88101-daily-summary-by-site'!H$2&amp;'88101-daily-summary-by-site'!H$3,'AQS-88101'!$AC$2:$AC$2744&amp;'AQS-88101'!$E$2:$E$2744&amp;'AQS-88101'!$G$2:$G$2744,0)),""),"")</f>
        <v/>
      </c>
      <c r="I412" s="108" t="str">
        <f t="array" ref="I412">IFERROR(IF(INDEX('AQS-88101'!$M$2:$M$2744,MATCH('88101-daily-summary-by-site'!$A412&amp;'88101-daily-summary-by-site'!I$2&amp;'88101-daily-summary-by-site'!I$3,'AQS-88101'!$AC$2:$AC$2744&amp;'AQS-88101'!$E$2:$E$2744&amp;'AQS-88101'!$G$2:$G$2744,0))&lt;&gt;"",INDEX('AQS-88101'!$M$2:$M$2744,MATCH('88101-daily-summary-by-site'!$A412&amp;'88101-daily-summary-by-site'!I$2&amp;'88101-daily-summary-by-site'!I$3,'AQS-88101'!$AC$2:$AC$2744&amp;'AQS-88101'!$E$2:$E$2744&amp;'AQS-88101'!$G$2:$G$2744,0)),""),"")</f>
        <v/>
      </c>
      <c r="L412" s="107" t="str">
        <f t="shared" si="30"/>
        <v/>
      </c>
      <c r="M412" s="42" t="str">
        <f t="shared" si="31"/>
        <v/>
      </c>
      <c r="N412" s="42" t="str">
        <f t="shared" si="32"/>
        <v/>
      </c>
      <c r="O412" s="108" t="str">
        <f t="shared" si="33"/>
        <v/>
      </c>
    </row>
    <row r="413" spans="1:15" x14ac:dyDescent="0.25">
      <c r="A413" s="79">
        <f t="shared" si="34"/>
        <v>37417</v>
      </c>
      <c r="B413" s="107">
        <f t="array" ref="B413">IFERROR(IF(INDEX('AQS-88101'!$M$2:$M$2744,MATCH('88101-daily-summary-by-site'!$A413&amp;'88101-daily-summary-by-site'!B$2&amp;'88101-daily-summary-by-site'!B$3,'AQS-88101'!$AC$2:$AC$2744&amp;'AQS-88101'!$E$2:$E$2744&amp;'AQS-88101'!$G$2:$G$2744,0))&lt;&gt;"",INDEX('AQS-88101'!$M$2:$M$2744,MATCH('88101-daily-summary-by-site'!$A413&amp;'88101-daily-summary-by-site'!B$2&amp;'88101-daily-summary-by-site'!B$3,'AQS-88101'!$AC$2:$AC$2744&amp;'AQS-88101'!$E$2:$E$2744&amp;'AQS-88101'!$G$2:$G$2744,0)),""),"")</f>
        <v>9</v>
      </c>
      <c r="C413" s="42" t="str">
        <f t="array" ref="C413">IFERROR(IF(INDEX('AQS-88101'!$M$2:$M$2744,MATCH('88101-daily-summary-by-site'!$A413&amp;'88101-daily-summary-by-site'!C$2&amp;'88101-daily-summary-by-site'!C$3,'AQS-88101'!$AC$2:$AC$2744&amp;'AQS-88101'!$E$2:$E$2744&amp;'AQS-88101'!$G$2:$G$2744,0))&lt;&gt;"",INDEX('AQS-88101'!$M$2:$M$2744,MATCH('88101-daily-summary-by-site'!$A413&amp;'88101-daily-summary-by-site'!C$2&amp;'88101-daily-summary-by-site'!C$3,'AQS-88101'!$AC$2:$AC$2744&amp;'AQS-88101'!$E$2:$E$2744&amp;'AQS-88101'!$G$2:$G$2744,0)),""),"")</f>
        <v/>
      </c>
      <c r="D413" s="42" t="str">
        <f t="array" ref="D413">IFERROR(IF(INDEX('AQS-88101'!$M$2:$M$2744,MATCH('88101-daily-summary-by-site'!$A413&amp;'88101-daily-summary-by-site'!D$2&amp;'88101-daily-summary-by-site'!D$3,'AQS-88101'!$AC$2:$AC$2744&amp;'AQS-88101'!$E$2:$E$2744&amp;'AQS-88101'!$G$2:$G$2744,0))&lt;&gt;"",INDEX('AQS-88101'!$M$2:$M$2744,MATCH('88101-daily-summary-by-site'!$A413&amp;'88101-daily-summary-by-site'!D$2&amp;'88101-daily-summary-by-site'!D$3,'AQS-88101'!$AC$2:$AC$2744&amp;'AQS-88101'!$E$2:$E$2744&amp;'AQS-88101'!$G$2:$G$2744,0)),""),"")</f>
        <v/>
      </c>
      <c r="E413" s="42" t="str">
        <f t="array" ref="E413">IFERROR(IF(INDEX('AQS-88101'!$M$2:$M$2744,MATCH('88101-daily-summary-by-site'!$A413&amp;'88101-daily-summary-by-site'!E$2&amp;'88101-daily-summary-by-site'!E$3,'AQS-88101'!$AC$2:$AC$2744&amp;'AQS-88101'!$E$2:$E$2744&amp;'AQS-88101'!$G$2:$G$2744,0))&lt;&gt;"",INDEX('AQS-88101'!$M$2:$M$2744,MATCH('88101-daily-summary-by-site'!$A413&amp;'88101-daily-summary-by-site'!E$2&amp;'88101-daily-summary-by-site'!E$3,'AQS-88101'!$AC$2:$AC$2744&amp;'AQS-88101'!$E$2:$E$2744&amp;'AQS-88101'!$G$2:$G$2744,0)),""),"")</f>
        <v/>
      </c>
      <c r="F413" s="42" t="str">
        <f t="array" ref="F413">IFERROR(IF(INDEX('AQS-88101'!$M$2:$M$2744,MATCH('88101-daily-summary-by-site'!$A413&amp;'88101-daily-summary-by-site'!F$2&amp;'88101-daily-summary-by-site'!F$3,'AQS-88101'!$AC$2:$AC$2744&amp;'AQS-88101'!$E$2:$E$2744&amp;'AQS-88101'!$G$2:$G$2744,0))&lt;&gt;"",INDEX('AQS-88101'!$M$2:$M$2744,MATCH('88101-daily-summary-by-site'!$A413&amp;'88101-daily-summary-by-site'!F$2&amp;'88101-daily-summary-by-site'!F$3,'AQS-88101'!$AC$2:$AC$2744&amp;'AQS-88101'!$E$2:$E$2744&amp;'AQS-88101'!$G$2:$G$2744,0)),""),"")</f>
        <v/>
      </c>
      <c r="G413" s="42" t="str">
        <f t="array" ref="G413">IFERROR(IF(INDEX('AQS-88101'!$M$2:$M$2744,MATCH('88101-daily-summary-by-site'!$A413&amp;'88101-daily-summary-by-site'!G$2&amp;'88101-daily-summary-by-site'!G$3,'AQS-88101'!$AC$2:$AC$2744&amp;'AQS-88101'!$E$2:$E$2744&amp;'AQS-88101'!$G$2:$G$2744,0))&lt;&gt;"",INDEX('AQS-88101'!$M$2:$M$2744,MATCH('88101-daily-summary-by-site'!$A413&amp;'88101-daily-summary-by-site'!G$2&amp;'88101-daily-summary-by-site'!G$3,'AQS-88101'!$AC$2:$AC$2744&amp;'AQS-88101'!$E$2:$E$2744&amp;'AQS-88101'!$G$2:$G$2744,0)),""),"")</f>
        <v/>
      </c>
      <c r="H413" s="42" t="str">
        <f t="array" ref="H413">IFERROR(IF(INDEX('AQS-88101'!$M$2:$M$2744,MATCH('88101-daily-summary-by-site'!$A413&amp;'88101-daily-summary-by-site'!H$2&amp;'88101-daily-summary-by-site'!H$3,'AQS-88101'!$AC$2:$AC$2744&amp;'AQS-88101'!$E$2:$E$2744&amp;'AQS-88101'!$G$2:$G$2744,0))&lt;&gt;"",INDEX('AQS-88101'!$M$2:$M$2744,MATCH('88101-daily-summary-by-site'!$A413&amp;'88101-daily-summary-by-site'!H$2&amp;'88101-daily-summary-by-site'!H$3,'AQS-88101'!$AC$2:$AC$2744&amp;'AQS-88101'!$E$2:$E$2744&amp;'AQS-88101'!$G$2:$G$2744,0)),""),"")</f>
        <v/>
      </c>
      <c r="I413" s="108" t="str">
        <f t="array" ref="I413">IFERROR(IF(INDEX('AQS-88101'!$M$2:$M$2744,MATCH('88101-daily-summary-by-site'!$A413&amp;'88101-daily-summary-by-site'!I$2&amp;'88101-daily-summary-by-site'!I$3,'AQS-88101'!$AC$2:$AC$2744&amp;'AQS-88101'!$E$2:$E$2744&amp;'AQS-88101'!$G$2:$G$2744,0))&lt;&gt;"",INDEX('AQS-88101'!$M$2:$M$2744,MATCH('88101-daily-summary-by-site'!$A413&amp;'88101-daily-summary-by-site'!I$2&amp;'88101-daily-summary-by-site'!I$3,'AQS-88101'!$AC$2:$AC$2744&amp;'AQS-88101'!$E$2:$E$2744&amp;'AQS-88101'!$G$2:$G$2744,0)),""),"")</f>
        <v/>
      </c>
      <c r="L413" s="107">
        <f t="shared" si="30"/>
        <v>9</v>
      </c>
      <c r="M413" s="42" t="str">
        <f t="shared" si="31"/>
        <v/>
      </c>
      <c r="N413" s="42" t="str">
        <f t="shared" si="32"/>
        <v/>
      </c>
      <c r="O413" s="108" t="str">
        <f t="shared" si="33"/>
        <v/>
      </c>
    </row>
    <row r="414" spans="1:15" x14ac:dyDescent="0.25">
      <c r="A414" s="79">
        <f t="shared" si="34"/>
        <v>37418</v>
      </c>
      <c r="B414" s="107" t="str">
        <f t="array" ref="B414">IFERROR(IF(INDEX('AQS-88101'!$M$2:$M$2744,MATCH('88101-daily-summary-by-site'!$A414&amp;'88101-daily-summary-by-site'!B$2&amp;'88101-daily-summary-by-site'!B$3,'AQS-88101'!$AC$2:$AC$2744&amp;'AQS-88101'!$E$2:$E$2744&amp;'AQS-88101'!$G$2:$G$2744,0))&lt;&gt;"",INDEX('AQS-88101'!$M$2:$M$2744,MATCH('88101-daily-summary-by-site'!$A414&amp;'88101-daily-summary-by-site'!B$2&amp;'88101-daily-summary-by-site'!B$3,'AQS-88101'!$AC$2:$AC$2744&amp;'AQS-88101'!$E$2:$E$2744&amp;'AQS-88101'!$G$2:$G$2744,0)),""),"")</f>
        <v/>
      </c>
      <c r="C414" s="42" t="str">
        <f t="array" ref="C414">IFERROR(IF(INDEX('AQS-88101'!$M$2:$M$2744,MATCH('88101-daily-summary-by-site'!$A414&amp;'88101-daily-summary-by-site'!C$2&amp;'88101-daily-summary-by-site'!C$3,'AQS-88101'!$AC$2:$AC$2744&amp;'AQS-88101'!$E$2:$E$2744&amp;'AQS-88101'!$G$2:$G$2744,0))&lt;&gt;"",INDEX('AQS-88101'!$M$2:$M$2744,MATCH('88101-daily-summary-by-site'!$A414&amp;'88101-daily-summary-by-site'!C$2&amp;'88101-daily-summary-by-site'!C$3,'AQS-88101'!$AC$2:$AC$2744&amp;'AQS-88101'!$E$2:$E$2744&amp;'AQS-88101'!$G$2:$G$2744,0)),""),"")</f>
        <v/>
      </c>
      <c r="D414" s="42" t="str">
        <f t="array" ref="D414">IFERROR(IF(INDEX('AQS-88101'!$M$2:$M$2744,MATCH('88101-daily-summary-by-site'!$A414&amp;'88101-daily-summary-by-site'!D$2&amp;'88101-daily-summary-by-site'!D$3,'AQS-88101'!$AC$2:$AC$2744&amp;'AQS-88101'!$E$2:$E$2744&amp;'AQS-88101'!$G$2:$G$2744,0))&lt;&gt;"",INDEX('AQS-88101'!$M$2:$M$2744,MATCH('88101-daily-summary-by-site'!$A414&amp;'88101-daily-summary-by-site'!D$2&amp;'88101-daily-summary-by-site'!D$3,'AQS-88101'!$AC$2:$AC$2744&amp;'AQS-88101'!$E$2:$E$2744&amp;'AQS-88101'!$G$2:$G$2744,0)),""),"")</f>
        <v/>
      </c>
      <c r="E414" s="42" t="str">
        <f t="array" ref="E414">IFERROR(IF(INDEX('AQS-88101'!$M$2:$M$2744,MATCH('88101-daily-summary-by-site'!$A414&amp;'88101-daily-summary-by-site'!E$2&amp;'88101-daily-summary-by-site'!E$3,'AQS-88101'!$AC$2:$AC$2744&amp;'AQS-88101'!$E$2:$E$2744&amp;'AQS-88101'!$G$2:$G$2744,0))&lt;&gt;"",INDEX('AQS-88101'!$M$2:$M$2744,MATCH('88101-daily-summary-by-site'!$A414&amp;'88101-daily-summary-by-site'!E$2&amp;'88101-daily-summary-by-site'!E$3,'AQS-88101'!$AC$2:$AC$2744&amp;'AQS-88101'!$E$2:$E$2744&amp;'AQS-88101'!$G$2:$G$2744,0)),""),"")</f>
        <v/>
      </c>
      <c r="F414" s="42" t="str">
        <f t="array" ref="F414">IFERROR(IF(INDEX('AQS-88101'!$M$2:$M$2744,MATCH('88101-daily-summary-by-site'!$A414&amp;'88101-daily-summary-by-site'!F$2&amp;'88101-daily-summary-by-site'!F$3,'AQS-88101'!$AC$2:$AC$2744&amp;'AQS-88101'!$E$2:$E$2744&amp;'AQS-88101'!$G$2:$G$2744,0))&lt;&gt;"",INDEX('AQS-88101'!$M$2:$M$2744,MATCH('88101-daily-summary-by-site'!$A414&amp;'88101-daily-summary-by-site'!F$2&amp;'88101-daily-summary-by-site'!F$3,'AQS-88101'!$AC$2:$AC$2744&amp;'AQS-88101'!$E$2:$E$2744&amp;'AQS-88101'!$G$2:$G$2744,0)),""),"")</f>
        <v/>
      </c>
      <c r="G414" s="42" t="str">
        <f t="array" ref="G414">IFERROR(IF(INDEX('AQS-88101'!$M$2:$M$2744,MATCH('88101-daily-summary-by-site'!$A414&amp;'88101-daily-summary-by-site'!G$2&amp;'88101-daily-summary-by-site'!G$3,'AQS-88101'!$AC$2:$AC$2744&amp;'AQS-88101'!$E$2:$E$2744&amp;'AQS-88101'!$G$2:$G$2744,0))&lt;&gt;"",INDEX('AQS-88101'!$M$2:$M$2744,MATCH('88101-daily-summary-by-site'!$A414&amp;'88101-daily-summary-by-site'!G$2&amp;'88101-daily-summary-by-site'!G$3,'AQS-88101'!$AC$2:$AC$2744&amp;'AQS-88101'!$E$2:$E$2744&amp;'AQS-88101'!$G$2:$G$2744,0)),""),"")</f>
        <v/>
      </c>
      <c r="H414" s="42" t="str">
        <f t="array" ref="H414">IFERROR(IF(INDEX('AQS-88101'!$M$2:$M$2744,MATCH('88101-daily-summary-by-site'!$A414&amp;'88101-daily-summary-by-site'!H$2&amp;'88101-daily-summary-by-site'!H$3,'AQS-88101'!$AC$2:$AC$2744&amp;'AQS-88101'!$E$2:$E$2744&amp;'AQS-88101'!$G$2:$G$2744,0))&lt;&gt;"",INDEX('AQS-88101'!$M$2:$M$2744,MATCH('88101-daily-summary-by-site'!$A414&amp;'88101-daily-summary-by-site'!H$2&amp;'88101-daily-summary-by-site'!H$3,'AQS-88101'!$AC$2:$AC$2744&amp;'AQS-88101'!$E$2:$E$2744&amp;'AQS-88101'!$G$2:$G$2744,0)),""),"")</f>
        <v/>
      </c>
      <c r="I414" s="108" t="str">
        <f t="array" ref="I414">IFERROR(IF(INDEX('AQS-88101'!$M$2:$M$2744,MATCH('88101-daily-summary-by-site'!$A414&amp;'88101-daily-summary-by-site'!I$2&amp;'88101-daily-summary-by-site'!I$3,'AQS-88101'!$AC$2:$AC$2744&amp;'AQS-88101'!$E$2:$E$2744&amp;'AQS-88101'!$G$2:$G$2744,0))&lt;&gt;"",INDEX('AQS-88101'!$M$2:$M$2744,MATCH('88101-daily-summary-by-site'!$A414&amp;'88101-daily-summary-by-site'!I$2&amp;'88101-daily-summary-by-site'!I$3,'AQS-88101'!$AC$2:$AC$2744&amp;'AQS-88101'!$E$2:$E$2744&amp;'AQS-88101'!$G$2:$G$2744,0)),""),"")</f>
        <v/>
      </c>
      <c r="L414" s="107" t="str">
        <f t="shared" si="30"/>
        <v/>
      </c>
      <c r="M414" s="42" t="str">
        <f t="shared" si="31"/>
        <v/>
      </c>
      <c r="N414" s="42" t="str">
        <f t="shared" si="32"/>
        <v/>
      </c>
      <c r="O414" s="108" t="str">
        <f t="shared" si="33"/>
        <v/>
      </c>
    </row>
    <row r="415" spans="1:15" x14ac:dyDescent="0.25">
      <c r="A415" s="79">
        <f t="shared" si="34"/>
        <v>37419</v>
      </c>
      <c r="B415" s="107" t="str">
        <f t="array" ref="B415">IFERROR(IF(INDEX('AQS-88101'!$M$2:$M$2744,MATCH('88101-daily-summary-by-site'!$A415&amp;'88101-daily-summary-by-site'!B$2&amp;'88101-daily-summary-by-site'!B$3,'AQS-88101'!$AC$2:$AC$2744&amp;'AQS-88101'!$E$2:$E$2744&amp;'AQS-88101'!$G$2:$G$2744,0))&lt;&gt;"",INDEX('AQS-88101'!$M$2:$M$2744,MATCH('88101-daily-summary-by-site'!$A415&amp;'88101-daily-summary-by-site'!B$2&amp;'88101-daily-summary-by-site'!B$3,'AQS-88101'!$AC$2:$AC$2744&amp;'AQS-88101'!$E$2:$E$2744&amp;'AQS-88101'!$G$2:$G$2744,0)),""),"")</f>
        <v/>
      </c>
      <c r="C415" s="42" t="str">
        <f t="array" ref="C415">IFERROR(IF(INDEX('AQS-88101'!$M$2:$M$2744,MATCH('88101-daily-summary-by-site'!$A415&amp;'88101-daily-summary-by-site'!C$2&amp;'88101-daily-summary-by-site'!C$3,'AQS-88101'!$AC$2:$AC$2744&amp;'AQS-88101'!$E$2:$E$2744&amp;'AQS-88101'!$G$2:$G$2744,0))&lt;&gt;"",INDEX('AQS-88101'!$M$2:$M$2744,MATCH('88101-daily-summary-by-site'!$A415&amp;'88101-daily-summary-by-site'!C$2&amp;'88101-daily-summary-by-site'!C$3,'AQS-88101'!$AC$2:$AC$2744&amp;'AQS-88101'!$E$2:$E$2744&amp;'AQS-88101'!$G$2:$G$2744,0)),""),"")</f>
        <v/>
      </c>
      <c r="D415" s="42" t="str">
        <f t="array" ref="D415">IFERROR(IF(INDEX('AQS-88101'!$M$2:$M$2744,MATCH('88101-daily-summary-by-site'!$A415&amp;'88101-daily-summary-by-site'!D$2&amp;'88101-daily-summary-by-site'!D$3,'AQS-88101'!$AC$2:$AC$2744&amp;'AQS-88101'!$E$2:$E$2744&amp;'AQS-88101'!$G$2:$G$2744,0))&lt;&gt;"",INDEX('AQS-88101'!$M$2:$M$2744,MATCH('88101-daily-summary-by-site'!$A415&amp;'88101-daily-summary-by-site'!D$2&amp;'88101-daily-summary-by-site'!D$3,'AQS-88101'!$AC$2:$AC$2744&amp;'AQS-88101'!$E$2:$E$2744&amp;'AQS-88101'!$G$2:$G$2744,0)),""),"")</f>
        <v/>
      </c>
      <c r="E415" s="42" t="str">
        <f t="array" ref="E415">IFERROR(IF(INDEX('AQS-88101'!$M$2:$M$2744,MATCH('88101-daily-summary-by-site'!$A415&amp;'88101-daily-summary-by-site'!E$2&amp;'88101-daily-summary-by-site'!E$3,'AQS-88101'!$AC$2:$AC$2744&amp;'AQS-88101'!$E$2:$E$2744&amp;'AQS-88101'!$G$2:$G$2744,0))&lt;&gt;"",INDEX('AQS-88101'!$M$2:$M$2744,MATCH('88101-daily-summary-by-site'!$A415&amp;'88101-daily-summary-by-site'!E$2&amp;'88101-daily-summary-by-site'!E$3,'AQS-88101'!$AC$2:$AC$2744&amp;'AQS-88101'!$E$2:$E$2744&amp;'AQS-88101'!$G$2:$G$2744,0)),""),"")</f>
        <v/>
      </c>
      <c r="F415" s="42" t="str">
        <f t="array" ref="F415">IFERROR(IF(INDEX('AQS-88101'!$M$2:$M$2744,MATCH('88101-daily-summary-by-site'!$A415&amp;'88101-daily-summary-by-site'!F$2&amp;'88101-daily-summary-by-site'!F$3,'AQS-88101'!$AC$2:$AC$2744&amp;'AQS-88101'!$E$2:$E$2744&amp;'AQS-88101'!$G$2:$G$2744,0))&lt;&gt;"",INDEX('AQS-88101'!$M$2:$M$2744,MATCH('88101-daily-summary-by-site'!$A415&amp;'88101-daily-summary-by-site'!F$2&amp;'88101-daily-summary-by-site'!F$3,'AQS-88101'!$AC$2:$AC$2744&amp;'AQS-88101'!$E$2:$E$2744&amp;'AQS-88101'!$G$2:$G$2744,0)),""),"")</f>
        <v/>
      </c>
      <c r="G415" s="42" t="str">
        <f t="array" ref="G415">IFERROR(IF(INDEX('AQS-88101'!$M$2:$M$2744,MATCH('88101-daily-summary-by-site'!$A415&amp;'88101-daily-summary-by-site'!G$2&amp;'88101-daily-summary-by-site'!G$3,'AQS-88101'!$AC$2:$AC$2744&amp;'AQS-88101'!$E$2:$E$2744&amp;'AQS-88101'!$G$2:$G$2744,0))&lt;&gt;"",INDEX('AQS-88101'!$M$2:$M$2744,MATCH('88101-daily-summary-by-site'!$A415&amp;'88101-daily-summary-by-site'!G$2&amp;'88101-daily-summary-by-site'!G$3,'AQS-88101'!$AC$2:$AC$2744&amp;'AQS-88101'!$E$2:$E$2744&amp;'AQS-88101'!$G$2:$G$2744,0)),""),"")</f>
        <v/>
      </c>
      <c r="H415" s="42" t="str">
        <f t="array" ref="H415">IFERROR(IF(INDEX('AQS-88101'!$M$2:$M$2744,MATCH('88101-daily-summary-by-site'!$A415&amp;'88101-daily-summary-by-site'!H$2&amp;'88101-daily-summary-by-site'!H$3,'AQS-88101'!$AC$2:$AC$2744&amp;'AQS-88101'!$E$2:$E$2744&amp;'AQS-88101'!$G$2:$G$2744,0))&lt;&gt;"",INDEX('AQS-88101'!$M$2:$M$2744,MATCH('88101-daily-summary-by-site'!$A415&amp;'88101-daily-summary-by-site'!H$2&amp;'88101-daily-summary-by-site'!H$3,'AQS-88101'!$AC$2:$AC$2744&amp;'AQS-88101'!$E$2:$E$2744&amp;'AQS-88101'!$G$2:$G$2744,0)),""),"")</f>
        <v/>
      </c>
      <c r="I415" s="108" t="str">
        <f t="array" ref="I415">IFERROR(IF(INDEX('AQS-88101'!$M$2:$M$2744,MATCH('88101-daily-summary-by-site'!$A415&amp;'88101-daily-summary-by-site'!I$2&amp;'88101-daily-summary-by-site'!I$3,'AQS-88101'!$AC$2:$AC$2744&amp;'AQS-88101'!$E$2:$E$2744&amp;'AQS-88101'!$G$2:$G$2744,0))&lt;&gt;"",INDEX('AQS-88101'!$M$2:$M$2744,MATCH('88101-daily-summary-by-site'!$A415&amp;'88101-daily-summary-by-site'!I$2&amp;'88101-daily-summary-by-site'!I$3,'AQS-88101'!$AC$2:$AC$2744&amp;'AQS-88101'!$E$2:$E$2744&amp;'AQS-88101'!$G$2:$G$2744,0)),""),"")</f>
        <v/>
      </c>
      <c r="L415" s="107" t="str">
        <f t="shared" si="30"/>
        <v/>
      </c>
      <c r="M415" s="42" t="str">
        <f t="shared" si="31"/>
        <v/>
      </c>
      <c r="N415" s="42" t="str">
        <f t="shared" si="32"/>
        <v/>
      </c>
      <c r="O415" s="108" t="str">
        <f t="shared" si="33"/>
        <v/>
      </c>
    </row>
    <row r="416" spans="1:15" x14ac:dyDescent="0.25">
      <c r="A416" s="79">
        <f t="shared" si="34"/>
        <v>37420</v>
      </c>
      <c r="B416" s="107">
        <f t="array" ref="B416">IFERROR(IF(INDEX('AQS-88101'!$M$2:$M$2744,MATCH('88101-daily-summary-by-site'!$A416&amp;'88101-daily-summary-by-site'!B$2&amp;'88101-daily-summary-by-site'!B$3,'AQS-88101'!$AC$2:$AC$2744&amp;'AQS-88101'!$E$2:$E$2744&amp;'AQS-88101'!$G$2:$G$2744,0))&lt;&gt;"",INDEX('AQS-88101'!$M$2:$M$2744,MATCH('88101-daily-summary-by-site'!$A416&amp;'88101-daily-summary-by-site'!B$2&amp;'88101-daily-summary-by-site'!B$3,'AQS-88101'!$AC$2:$AC$2744&amp;'AQS-88101'!$E$2:$E$2744&amp;'AQS-88101'!$G$2:$G$2744,0)),""),"")</f>
        <v>3.5</v>
      </c>
      <c r="C416" s="42" t="str">
        <f t="array" ref="C416">IFERROR(IF(INDEX('AQS-88101'!$M$2:$M$2744,MATCH('88101-daily-summary-by-site'!$A416&amp;'88101-daily-summary-by-site'!C$2&amp;'88101-daily-summary-by-site'!C$3,'AQS-88101'!$AC$2:$AC$2744&amp;'AQS-88101'!$E$2:$E$2744&amp;'AQS-88101'!$G$2:$G$2744,0))&lt;&gt;"",INDEX('AQS-88101'!$M$2:$M$2744,MATCH('88101-daily-summary-by-site'!$A416&amp;'88101-daily-summary-by-site'!C$2&amp;'88101-daily-summary-by-site'!C$3,'AQS-88101'!$AC$2:$AC$2744&amp;'AQS-88101'!$E$2:$E$2744&amp;'AQS-88101'!$G$2:$G$2744,0)),""),"")</f>
        <v/>
      </c>
      <c r="D416" s="42" t="str">
        <f t="array" ref="D416">IFERROR(IF(INDEX('AQS-88101'!$M$2:$M$2744,MATCH('88101-daily-summary-by-site'!$A416&amp;'88101-daily-summary-by-site'!D$2&amp;'88101-daily-summary-by-site'!D$3,'AQS-88101'!$AC$2:$AC$2744&amp;'AQS-88101'!$E$2:$E$2744&amp;'AQS-88101'!$G$2:$G$2744,0))&lt;&gt;"",INDEX('AQS-88101'!$M$2:$M$2744,MATCH('88101-daily-summary-by-site'!$A416&amp;'88101-daily-summary-by-site'!D$2&amp;'88101-daily-summary-by-site'!D$3,'AQS-88101'!$AC$2:$AC$2744&amp;'AQS-88101'!$E$2:$E$2744&amp;'AQS-88101'!$G$2:$G$2744,0)),""),"")</f>
        <v/>
      </c>
      <c r="E416" s="42" t="str">
        <f t="array" ref="E416">IFERROR(IF(INDEX('AQS-88101'!$M$2:$M$2744,MATCH('88101-daily-summary-by-site'!$A416&amp;'88101-daily-summary-by-site'!E$2&amp;'88101-daily-summary-by-site'!E$3,'AQS-88101'!$AC$2:$AC$2744&amp;'AQS-88101'!$E$2:$E$2744&amp;'AQS-88101'!$G$2:$G$2744,0))&lt;&gt;"",INDEX('AQS-88101'!$M$2:$M$2744,MATCH('88101-daily-summary-by-site'!$A416&amp;'88101-daily-summary-by-site'!E$2&amp;'88101-daily-summary-by-site'!E$3,'AQS-88101'!$AC$2:$AC$2744&amp;'AQS-88101'!$E$2:$E$2744&amp;'AQS-88101'!$G$2:$G$2744,0)),""),"")</f>
        <v/>
      </c>
      <c r="F416" s="42" t="str">
        <f t="array" ref="F416">IFERROR(IF(INDEX('AQS-88101'!$M$2:$M$2744,MATCH('88101-daily-summary-by-site'!$A416&amp;'88101-daily-summary-by-site'!F$2&amp;'88101-daily-summary-by-site'!F$3,'AQS-88101'!$AC$2:$AC$2744&amp;'AQS-88101'!$E$2:$E$2744&amp;'AQS-88101'!$G$2:$G$2744,0))&lt;&gt;"",INDEX('AQS-88101'!$M$2:$M$2744,MATCH('88101-daily-summary-by-site'!$A416&amp;'88101-daily-summary-by-site'!F$2&amp;'88101-daily-summary-by-site'!F$3,'AQS-88101'!$AC$2:$AC$2744&amp;'AQS-88101'!$E$2:$E$2744&amp;'AQS-88101'!$G$2:$G$2744,0)),""),"")</f>
        <v/>
      </c>
      <c r="G416" s="42" t="str">
        <f t="array" ref="G416">IFERROR(IF(INDEX('AQS-88101'!$M$2:$M$2744,MATCH('88101-daily-summary-by-site'!$A416&amp;'88101-daily-summary-by-site'!G$2&amp;'88101-daily-summary-by-site'!G$3,'AQS-88101'!$AC$2:$AC$2744&amp;'AQS-88101'!$E$2:$E$2744&amp;'AQS-88101'!$G$2:$G$2744,0))&lt;&gt;"",INDEX('AQS-88101'!$M$2:$M$2744,MATCH('88101-daily-summary-by-site'!$A416&amp;'88101-daily-summary-by-site'!G$2&amp;'88101-daily-summary-by-site'!G$3,'AQS-88101'!$AC$2:$AC$2744&amp;'AQS-88101'!$E$2:$E$2744&amp;'AQS-88101'!$G$2:$G$2744,0)),""),"")</f>
        <v/>
      </c>
      <c r="H416" s="42" t="str">
        <f t="array" ref="H416">IFERROR(IF(INDEX('AQS-88101'!$M$2:$M$2744,MATCH('88101-daily-summary-by-site'!$A416&amp;'88101-daily-summary-by-site'!H$2&amp;'88101-daily-summary-by-site'!H$3,'AQS-88101'!$AC$2:$AC$2744&amp;'AQS-88101'!$E$2:$E$2744&amp;'AQS-88101'!$G$2:$G$2744,0))&lt;&gt;"",INDEX('AQS-88101'!$M$2:$M$2744,MATCH('88101-daily-summary-by-site'!$A416&amp;'88101-daily-summary-by-site'!H$2&amp;'88101-daily-summary-by-site'!H$3,'AQS-88101'!$AC$2:$AC$2744&amp;'AQS-88101'!$E$2:$E$2744&amp;'AQS-88101'!$G$2:$G$2744,0)),""),"")</f>
        <v/>
      </c>
      <c r="I416" s="108" t="str">
        <f t="array" ref="I416">IFERROR(IF(INDEX('AQS-88101'!$M$2:$M$2744,MATCH('88101-daily-summary-by-site'!$A416&amp;'88101-daily-summary-by-site'!I$2&amp;'88101-daily-summary-by-site'!I$3,'AQS-88101'!$AC$2:$AC$2744&amp;'AQS-88101'!$E$2:$E$2744&amp;'AQS-88101'!$G$2:$G$2744,0))&lt;&gt;"",INDEX('AQS-88101'!$M$2:$M$2744,MATCH('88101-daily-summary-by-site'!$A416&amp;'88101-daily-summary-by-site'!I$2&amp;'88101-daily-summary-by-site'!I$3,'AQS-88101'!$AC$2:$AC$2744&amp;'AQS-88101'!$E$2:$E$2744&amp;'AQS-88101'!$G$2:$G$2744,0)),""),"")</f>
        <v/>
      </c>
      <c r="L416" s="107">
        <f t="shared" si="30"/>
        <v>3.5</v>
      </c>
      <c r="M416" s="42" t="str">
        <f t="shared" si="31"/>
        <v/>
      </c>
      <c r="N416" s="42" t="str">
        <f t="shared" si="32"/>
        <v/>
      </c>
      <c r="O416" s="108" t="str">
        <f t="shared" si="33"/>
        <v/>
      </c>
    </row>
    <row r="417" spans="1:15" x14ac:dyDescent="0.25">
      <c r="A417" s="79">
        <f t="shared" si="34"/>
        <v>37421</v>
      </c>
      <c r="B417" s="107" t="str">
        <f t="array" ref="B417">IFERROR(IF(INDEX('AQS-88101'!$M$2:$M$2744,MATCH('88101-daily-summary-by-site'!$A417&amp;'88101-daily-summary-by-site'!B$2&amp;'88101-daily-summary-by-site'!B$3,'AQS-88101'!$AC$2:$AC$2744&amp;'AQS-88101'!$E$2:$E$2744&amp;'AQS-88101'!$G$2:$G$2744,0))&lt;&gt;"",INDEX('AQS-88101'!$M$2:$M$2744,MATCH('88101-daily-summary-by-site'!$A417&amp;'88101-daily-summary-by-site'!B$2&amp;'88101-daily-summary-by-site'!B$3,'AQS-88101'!$AC$2:$AC$2744&amp;'AQS-88101'!$E$2:$E$2744&amp;'AQS-88101'!$G$2:$G$2744,0)),""),"")</f>
        <v/>
      </c>
      <c r="C417" s="42" t="str">
        <f t="array" ref="C417">IFERROR(IF(INDEX('AQS-88101'!$M$2:$M$2744,MATCH('88101-daily-summary-by-site'!$A417&amp;'88101-daily-summary-by-site'!C$2&amp;'88101-daily-summary-by-site'!C$3,'AQS-88101'!$AC$2:$AC$2744&amp;'AQS-88101'!$E$2:$E$2744&amp;'AQS-88101'!$G$2:$G$2744,0))&lt;&gt;"",INDEX('AQS-88101'!$M$2:$M$2744,MATCH('88101-daily-summary-by-site'!$A417&amp;'88101-daily-summary-by-site'!C$2&amp;'88101-daily-summary-by-site'!C$3,'AQS-88101'!$AC$2:$AC$2744&amp;'AQS-88101'!$E$2:$E$2744&amp;'AQS-88101'!$G$2:$G$2744,0)),""),"")</f>
        <v/>
      </c>
      <c r="D417" s="42" t="str">
        <f t="array" ref="D417">IFERROR(IF(INDEX('AQS-88101'!$M$2:$M$2744,MATCH('88101-daily-summary-by-site'!$A417&amp;'88101-daily-summary-by-site'!D$2&amp;'88101-daily-summary-by-site'!D$3,'AQS-88101'!$AC$2:$AC$2744&amp;'AQS-88101'!$E$2:$E$2744&amp;'AQS-88101'!$G$2:$G$2744,0))&lt;&gt;"",INDEX('AQS-88101'!$M$2:$M$2744,MATCH('88101-daily-summary-by-site'!$A417&amp;'88101-daily-summary-by-site'!D$2&amp;'88101-daily-summary-by-site'!D$3,'AQS-88101'!$AC$2:$AC$2744&amp;'AQS-88101'!$E$2:$E$2744&amp;'AQS-88101'!$G$2:$G$2744,0)),""),"")</f>
        <v/>
      </c>
      <c r="E417" s="42" t="str">
        <f t="array" ref="E417">IFERROR(IF(INDEX('AQS-88101'!$M$2:$M$2744,MATCH('88101-daily-summary-by-site'!$A417&amp;'88101-daily-summary-by-site'!E$2&amp;'88101-daily-summary-by-site'!E$3,'AQS-88101'!$AC$2:$AC$2744&amp;'AQS-88101'!$E$2:$E$2744&amp;'AQS-88101'!$G$2:$G$2744,0))&lt;&gt;"",INDEX('AQS-88101'!$M$2:$M$2744,MATCH('88101-daily-summary-by-site'!$A417&amp;'88101-daily-summary-by-site'!E$2&amp;'88101-daily-summary-by-site'!E$3,'AQS-88101'!$AC$2:$AC$2744&amp;'AQS-88101'!$E$2:$E$2744&amp;'AQS-88101'!$G$2:$G$2744,0)),""),"")</f>
        <v/>
      </c>
      <c r="F417" s="42" t="str">
        <f t="array" ref="F417">IFERROR(IF(INDEX('AQS-88101'!$M$2:$M$2744,MATCH('88101-daily-summary-by-site'!$A417&amp;'88101-daily-summary-by-site'!F$2&amp;'88101-daily-summary-by-site'!F$3,'AQS-88101'!$AC$2:$AC$2744&amp;'AQS-88101'!$E$2:$E$2744&amp;'AQS-88101'!$G$2:$G$2744,0))&lt;&gt;"",INDEX('AQS-88101'!$M$2:$M$2744,MATCH('88101-daily-summary-by-site'!$A417&amp;'88101-daily-summary-by-site'!F$2&amp;'88101-daily-summary-by-site'!F$3,'AQS-88101'!$AC$2:$AC$2744&amp;'AQS-88101'!$E$2:$E$2744&amp;'AQS-88101'!$G$2:$G$2744,0)),""),"")</f>
        <v/>
      </c>
      <c r="G417" s="42" t="str">
        <f t="array" ref="G417">IFERROR(IF(INDEX('AQS-88101'!$M$2:$M$2744,MATCH('88101-daily-summary-by-site'!$A417&amp;'88101-daily-summary-by-site'!G$2&amp;'88101-daily-summary-by-site'!G$3,'AQS-88101'!$AC$2:$AC$2744&amp;'AQS-88101'!$E$2:$E$2744&amp;'AQS-88101'!$G$2:$G$2744,0))&lt;&gt;"",INDEX('AQS-88101'!$M$2:$M$2744,MATCH('88101-daily-summary-by-site'!$A417&amp;'88101-daily-summary-by-site'!G$2&amp;'88101-daily-summary-by-site'!G$3,'AQS-88101'!$AC$2:$AC$2744&amp;'AQS-88101'!$E$2:$E$2744&amp;'AQS-88101'!$G$2:$G$2744,0)),""),"")</f>
        <v/>
      </c>
      <c r="H417" s="42" t="str">
        <f t="array" ref="H417">IFERROR(IF(INDEX('AQS-88101'!$M$2:$M$2744,MATCH('88101-daily-summary-by-site'!$A417&amp;'88101-daily-summary-by-site'!H$2&amp;'88101-daily-summary-by-site'!H$3,'AQS-88101'!$AC$2:$AC$2744&amp;'AQS-88101'!$E$2:$E$2744&amp;'AQS-88101'!$G$2:$G$2744,0))&lt;&gt;"",INDEX('AQS-88101'!$M$2:$M$2744,MATCH('88101-daily-summary-by-site'!$A417&amp;'88101-daily-summary-by-site'!H$2&amp;'88101-daily-summary-by-site'!H$3,'AQS-88101'!$AC$2:$AC$2744&amp;'AQS-88101'!$E$2:$E$2744&amp;'AQS-88101'!$G$2:$G$2744,0)),""),"")</f>
        <v/>
      </c>
      <c r="I417" s="108" t="str">
        <f t="array" ref="I417">IFERROR(IF(INDEX('AQS-88101'!$M$2:$M$2744,MATCH('88101-daily-summary-by-site'!$A417&amp;'88101-daily-summary-by-site'!I$2&amp;'88101-daily-summary-by-site'!I$3,'AQS-88101'!$AC$2:$AC$2744&amp;'AQS-88101'!$E$2:$E$2744&amp;'AQS-88101'!$G$2:$G$2744,0))&lt;&gt;"",INDEX('AQS-88101'!$M$2:$M$2744,MATCH('88101-daily-summary-by-site'!$A417&amp;'88101-daily-summary-by-site'!I$2&amp;'88101-daily-summary-by-site'!I$3,'AQS-88101'!$AC$2:$AC$2744&amp;'AQS-88101'!$E$2:$E$2744&amp;'AQS-88101'!$G$2:$G$2744,0)),""),"")</f>
        <v/>
      </c>
      <c r="L417" s="107" t="str">
        <f t="shared" si="30"/>
        <v/>
      </c>
      <c r="M417" s="42" t="str">
        <f t="shared" si="31"/>
        <v/>
      </c>
      <c r="N417" s="42" t="str">
        <f t="shared" si="32"/>
        <v/>
      </c>
      <c r="O417" s="108" t="str">
        <f t="shared" si="33"/>
        <v/>
      </c>
    </row>
    <row r="418" spans="1:15" x14ac:dyDescent="0.25">
      <c r="A418" s="79">
        <f t="shared" si="34"/>
        <v>37422</v>
      </c>
      <c r="B418" s="107" t="str">
        <f t="array" ref="B418">IFERROR(IF(INDEX('AQS-88101'!$M$2:$M$2744,MATCH('88101-daily-summary-by-site'!$A418&amp;'88101-daily-summary-by-site'!B$2&amp;'88101-daily-summary-by-site'!B$3,'AQS-88101'!$AC$2:$AC$2744&amp;'AQS-88101'!$E$2:$E$2744&amp;'AQS-88101'!$G$2:$G$2744,0))&lt;&gt;"",INDEX('AQS-88101'!$M$2:$M$2744,MATCH('88101-daily-summary-by-site'!$A418&amp;'88101-daily-summary-by-site'!B$2&amp;'88101-daily-summary-by-site'!B$3,'AQS-88101'!$AC$2:$AC$2744&amp;'AQS-88101'!$E$2:$E$2744&amp;'AQS-88101'!$G$2:$G$2744,0)),""),"")</f>
        <v/>
      </c>
      <c r="C418" s="42" t="str">
        <f t="array" ref="C418">IFERROR(IF(INDEX('AQS-88101'!$M$2:$M$2744,MATCH('88101-daily-summary-by-site'!$A418&amp;'88101-daily-summary-by-site'!C$2&amp;'88101-daily-summary-by-site'!C$3,'AQS-88101'!$AC$2:$AC$2744&amp;'AQS-88101'!$E$2:$E$2744&amp;'AQS-88101'!$G$2:$G$2744,0))&lt;&gt;"",INDEX('AQS-88101'!$M$2:$M$2744,MATCH('88101-daily-summary-by-site'!$A418&amp;'88101-daily-summary-by-site'!C$2&amp;'88101-daily-summary-by-site'!C$3,'AQS-88101'!$AC$2:$AC$2744&amp;'AQS-88101'!$E$2:$E$2744&amp;'AQS-88101'!$G$2:$G$2744,0)),""),"")</f>
        <v/>
      </c>
      <c r="D418" s="42" t="str">
        <f t="array" ref="D418">IFERROR(IF(INDEX('AQS-88101'!$M$2:$M$2744,MATCH('88101-daily-summary-by-site'!$A418&amp;'88101-daily-summary-by-site'!D$2&amp;'88101-daily-summary-by-site'!D$3,'AQS-88101'!$AC$2:$AC$2744&amp;'AQS-88101'!$E$2:$E$2744&amp;'AQS-88101'!$G$2:$G$2744,0))&lt;&gt;"",INDEX('AQS-88101'!$M$2:$M$2744,MATCH('88101-daily-summary-by-site'!$A418&amp;'88101-daily-summary-by-site'!D$2&amp;'88101-daily-summary-by-site'!D$3,'AQS-88101'!$AC$2:$AC$2744&amp;'AQS-88101'!$E$2:$E$2744&amp;'AQS-88101'!$G$2:$G$2744,0)),""),"")</f>
        <v/>
      </c>
      <c r="E418" s="42" t="str">
        <f t="array" ref="E418">IFERROR(IF(INDEX('AQS-88101'!$M$2:$M$2744,MATCH('88101-daily-summary-by-site'!$A418&amp;'88101-daily-summary-by-site'!E$2&amp;'88101-daily-summary-by-site'!E$3,'AQS-88101'!$AC$2:$AC$2744&amp;'AQS-88101'!$E$2:$E$2744&amp;'AQS-88101'!$G$2:$G$2744,0))&lt;&gt;"",INDEX('AQS-88101'!$M$2:$M$2744,MATCH('88101-daily-summary-by-site'!$A418&amp;'88101-daily-summary-by-site'!E$2&amp;'88101-daily-summary-by-site'!E$3,'AQS-88101'!$AC$2:$AC$2744&amp;'AQS-88101'!$E$2:$E$2744&amp;'AQS-88101'!$G$2:$G$2744,0)),""),"")</f>
        <v/>
      </c>
      <c r="F418" s="42" t="str">
        <f t="array" ref="F418">IFERROR(IF(INDEX('AQS-88101'!$M$2:$M$2744,MATCH('88101-daily-summary-by-site'!$A418&amp;'88101-daily-summary-by-site'!F$2&amp;'88101-daily-summary-by-site'!F$3,'AQS-88101'!$AC$2:$AC$2744&amp;'AQS-88101'!$E$2:$E$2744&amp;'AQS-88101'!$G$2:$G$2744,0))&lt;&gt;"",INDEX('AQS-88101'!$M$2:$M$2744,MATCH('88101-daily-summary-by-site'!$A418&amp;'88101-daily-summary-by-site'!F$2&amp;'88101-daily-summary-by-site'!F$3,'AQS-88101'!$AC$2:$AC$2744&amp;'AQS-88101'!$E$2:$E$2744&amp;'AQS-88101'!$G$2:$G$2744,0)),""),"")</f>
        <v/>
      </c>
      <c r="G418" s="42" t="str">
        <f t="array" ref="G418">IFERROR(IF(INDEX('AQS-88101'!$M$2:$M$2744,MATCH('88101-daily-summary-by-site'!$A418&amp;'88101-daily-summary-by-site'!G$2&amp;'88101-daily-summary-by-site'!G$3,'AQS-88101'!$AC$2:$AC$2744&amp;'AQS-88101'!$E$2:$E$2744&amp;'AQS-88101'!$G$2:$G$2744,0))&lt;&gt;"",INDEX('AQS-88101'!$M$2:$M$2744,MATCH('88101-daily-summary-by-site'!$A418&amp;'88101-daily-summary-by-site'!G$2&amp;'88101-daily-summary-by-site'!G$3,'AQS-88101'!$AC$2:$AC$2744&amp;'AQS-88101'!$E$2:$E$2744&amp;'AQS-88101'!$G$2:$G$2744,0)),""),"")</f>
        <v/>
      </c>
      <c r="H418" s="42" t="str">
        <f t="array" ref="H418">IFERROR(IF(INDEX('AQS-88101'!$M$2:$M$2744,MATCH('88101-daily-summary-by-site'!$A418&amp;'88101-daily-summary-by-site'!H$2&amp;'88101-daily-summary-by-site'!H$3,'AQS-88101'!$AC$2:$AC$2744&amp;'AQS-88101'!$E$2:$E$2744&amp;'AQS-88101'!$G$2:$G$2744,0))&lt;&gt;"",INDEX('AQS-88101'!$M$2:$M$2744,MATCH('88101-daily-summary-by-site'!$A418&amp;'88101-daily-summary-by-site'!H$2&amp;'88101-daily-summary-by-site'!H$3,'AQS-88101'!$AC$2:$AC$2744&amp;'AQS-88101'!$E$2:$E$2744&amp;'AQS-88101'!$G$2:$G$2744,0)),""),"")</f>
        <v/>
      </c>
      <c r="I418" s="108" t="str">
        <f t="array" ref="I418">IFERROR(IF(INDEX('AQS-88101'!$M$2:$M$2744,MATCH('88101-daily-summary-by-site'!$A418&amp;'88101-daily-summary-by-site'!I$2&amp;'88101-daily-summary-by-site'!I$3,'AQS-88101'!$AC$2:$AC$2744&amp;'AQS-88101'!$E$2:$E$2744&amp;'AQS-88101'!$G$2:$G$2744,0))&lt;&gt;"",INDEX('AQS-88101'!$M$2:$M$2744,MATCH('88101-daily-summary-by-site'!$A418&amp;'88101-daily-summary-by-site'!I$2&amp;'88101-daily-summary-by-site'!I$3,'AQS-88101'!$AC$2:$AC$2744&amp;'AQS-88101'!$E$2:$E$2744&amp;'AQS-88101'!$G$2:$G$2744,0)),""),"")</f>
        <v/>
      </c>
      <c r="L418" s="107" t="str">
        <f t="shared" si="30"/>
        <v/>
      </c>
      <c r="M418" s="42" t="str">
        <f t="shared" si="31"/>
        <v/>
      </c>
      <c r="N418" s="42" t="str">
        <f t="shared" si="32"/>
        <v/>
      </c>
      <c r="O418" s="108" t="str">
        <f t="shared" si="33"/>
        <v/>
      </c>
    </row>
    <row r="419" spans="1:15" x14ac:dyDescent="0.25">
      <c r="A419" s="79">
        <f t="shared" si="34"/>
        <v>37423</v>
      </c>
      <c r="B419" s="107">
        <f t="array" ref="B419">IFERROR(IF(INDEX('AQS-88101'!$M$2:$M$2744,MATCH('88101-daily-summary-by-site'!$A419&amp;'88101-daily-summary-by-site'!B$2&amp;'88101-daily-summary-by-site'!B$3,'AQS-88101'!$AC$2:$AC$2744&amp;'AQS-88101'!$E$2:$E$2744&amp;'AQS-88101'!$G$2:$G$2744,0))&lt;&gt;"",INDEX('AQS-88101'!$M$2:$M$2744,MATCH('88101-daily-summary-by-site'!$A419&amp;'88101-daily-summary-by-site'!B$2&amp;'88101-daily-summary-by-site'!B$3,'AQS-88101'!$AC$2:$AC$2744&amp;'AQS-88101'!$E$2:$E$2744&amp;'AQS-88101'!$G$2:$G$2744,0)),""),"")</f>
        <v>3.6</v>
      </c>
      <c r="C419" s="42" t="str">
        <f t="array" ref="C419">IFERROR(IF(INDEX('AQS-88101'!$M$2:$M$2744,MATCH('88101-daily-summary-by-site'!$A419&amp;'88101-daily-summary-by-site'!C$2&amp;'88101-daily-summary-by-site'!C$3,'AQS-88101'!$AC$2:$AC$2744&amp;'AQS-88101'!$E$2:$E$2744&amp;'AQS-88101'!$G$2:$G$2744,0))&lt;&gt;"",INDEX('AQS-88101'!$M$2:$M$2744,MATCH('88101-daily-summary-by-site'!$A419&amp;'88101-daily-summary-by-site'!C$2&amp;'88101-daily-summary-by-site'!C$3,'AQS-88101'!$AC$2:$AC$2744&amp;'AQS-88101'!$E$2:$E$2744&amp;'AQS-88101'!$G$2:$G$2744,0)),""),"")</f>
        <v/>
      </c>
      <c r="D419" s="42" t="str">
        <f t="array" ref="D419">IFERROR(IF(INDEX('AQS-88101'!$M$2:$M$2744,MATCH('88101-daily-summary-by-site'!$A419&amp;'88101-daily-summary-by-site'!D$2&amp;'88101-daily-summary-by-site'!D$3,'AQS-88101'!$AC$2:$AC$2744&amp;'AQS-88101'!$E$2:$E$2744&amp;'AQS-88101'!$G$2:$G$2744,0))&lt;&gt;"",INDEX('AQS-88101'!$M$2:$M$2744,MATCH('88101-daily-summary-by-site'!$A419&amp;'88101-daily-summary-by-site'!D$2&amp;'88101-daily-summary-by-site'!D$3,'AQS-88101'!$AC$2:$AC$2744&amp;'AQS-88101'!$E$2:$E$2744&amp;'AQS-88101'!$G$2:$G$2744,0)),""),"")</f>
        <v/>
      </c>
      <c r="E419" s="42" t="str">
        <f t="array" ref="E419">IFERROR(IF(INDEX('AQS-88101'!$M$2:$M$2744,MATCH('88101-daily-summary-by-site'!$A419&amp;'88101-daily-summary-by-site'!E$2&amp;'88101-daily-summary-by-site'!E$3,'AQS-88101'!$AC$2:$AC$2744&amp;'AQS-88101'!$E$2:$E$2744&amp;'AQS-88101'!$G$2:$G$2744,0))&lt;&gt;"",INDEX('AQS-88101'!$M$2:$M$2744,MATCH('88101-daily-summary-by-site'!$A419&amp;'88101-daily-summary-by-site'!E$2&amp;'88101-daily-summary-by-site'!E$3,'AQS-88101'!$AC$2:$AC$2744&amp;'AQS-88101'!$E$2:$E$2744&amp;'AQS-88101'!$G$2:$G$2744,0)),""),"")</f>
        <v/>
      </c>
      <c r="F419" s="42" t="str">
        <f t="array" ref="F419">IFERROR(IF(INDEX('AQS-88101'!$M$2:$M$2744,MATCH('88101-daily-summary-by-site'!$A419&amp;'88101-daily-summary-by-site'!F$2&amp;'88101-daily-summary-by-site'!F$3,'AQS-88101'!$AC$2:$AC$2744&amp;'AQS-88101'!$E$2:$E$2744&amp;'AQS-88101'!$G$2:$G$2744,0))&lt;&gt;"",INDEX('AQS-88101'!$M$2:$M$2744,MATCH('88101-daily-summary-by-site'!$A419&amp;'88101-daily-summary-by-site'!F$2&amp;'88101-daily-summary-by-site'!F$3,'AQS-88101'!$AC$2:$AC$2744&amp;'AQS-88101'!$E$2:$E$2744&amp;'AQS-88101'!$G$2:$G$2744,0)),""),"")</f>
        <v/>
      </c>
      <c r="G419" s="42" t="str">
        <f t="array" ref="G419">IFERROR(IF(INDEX('AQS-88101'!$M$2:$M$2744,MATCH('88101-daily-summary-by-site'!$A419&amp;'88101-daily-summary-by-site'!G$2&amp;'88101-daily-summary-by-site'!G$3,'AQS-88101'!$AC$2:$AC$2744&amp;'AQS-88101'!$E$2:$E$2744&amp;'AQS-88101'!$G$2:$G$2744,0))&lt;&gt;"",INDEX('AQS-88101'!$M$2:$M$2744,MATCH('88101-daily-summary-by-site'!$A419&amp;'88101-daily-summary-by-site'!G$2&amp;'88101-daily-summary-by-site'!G$3,'AQS-88101'!$AC$2:$AC$2744&amp;'AQS-88101'!$E$2:$E$2744&amp;'AQS-88101'!$G$2:$G$2744,0)),""),"")</f>
        <v/>
      </c>
      <c r="H419" s="42" t="str">
        <f t="array" ref="H419">IFERROR(IF(INDEX('AQS-88101'!$M$2:$M$2744,MATCH('88101-daily-summary-by-site'!$A419&amp;'88101-daily-summary-by-site'!H$2&amp;'88101-daily-summary-by-site'!H$3,'AQS-88101'!$AC$2:$AC$2744&amp;'AQS-88101'!$E$2:$E$2744&amp;'AQS-88101'!$G$2:$G$2744,0))&lt;&gt;"",INDEX('AQS-88101'!$M$2:$M$2744,MATCH('88101-daily-summary-by-site'!$A419&amp;'88101-daily-summary-by-site'!H$2&amp;'88101-daily-summary-by-site'!H$3,'AQS-88101'!$AC$2:$AC$2744&amp;'AQS-88101'!$E$2:$E$2744&amp;'AQS-88101'!$G$2:$G$2744,0)),""),"")</f>
        <v/>
      </c>
      <c r="I419" s="108" t="str">
        <f t="array" ref="I419">IFERROR(IF(INDEX('AQS-88101'!$M$2:$M$2744,MATCH('88101-daily-summary-by-site'!$A419&amp;'88101-daily-summary-by-site'!I$2&amp;'88101-daily-summary-by-site'!I$3,'AQS-88101'!$AC$2:$AC$2744&amp;'AQS-88101'!$E$2:$E$2744&amp;'AQS-88101'!$G$2:$G$2744,0))&lt;&gt;"",INDEX('AQS-88101'!$M$2:$M$2744,MATCH('88101-daily-summary-by-site'!$A419&amp;'88101-daily-summary-by-site'!I$2&amp;'88101-daily-summary-by-site'!I$3,'AQS-88101'!$AC$2:$AC$2744&amp;'AQS-88101'!$E$2:$E$2744&amp;'AQS-88101'!$G$2:$G$2744,0)),""),"")</f>
        <v/>
      </c>
      <c r="L419" s="107">
        <f t="shared" si="30"/>
        <v>3.6</v>
      </c>
      <c r="M419" s="42" t="str">
        <f t="shared" si="31"/>
        <v/>
      </c>
      <c r="N419" s="42" t="str">
        <f t="shared" si="32"/>
        <v/>
      </c>
      <c r="O419" s="108" t="str">
        <f t="shared" si="33"/>
        <v/>
      </c>
    </row>
    <row r="420" spans="1:15" x14ac:dyDescent="0.25">
      <c r="A420" s="79">
        <f t="shared" si="34"/>
        <v>37424</v>
      </c>
      <c r="B420" s="107" t="str">
        <f t="array" ref="B420">IFERROR(IF(INDEX('AQS-88101'!$M$2:$M$2744,MATCH('88101-daily-summary-by-site'!$A420&amp;'88101-daily-summary-by-site'!B$2&amp;'88101-daily-summary-by-site'!B$3,'AQS-88101'!$AC$2:$AC$2744&amp;'AQS-88101'!$E$2:$E$2744&amp;'AQS-88101'!$G$2:$G$2744,0))&lt;&gt;"",INDEX('AQS-88101'!$M$2:$M$2744,MATCH('88101-daily-summary-by-site'!$A420&amp;'88101-daily-summary-by-site'!B$2&amp;'88101-daily-summary-by-site'!B$3,'AQS-88101'!$AC$2:$AC$2744&amp;'AQS-88101'!$E$2:$E$2744&amp;'AQS-88101'!$G$2:$G$2744,0)),""),"")</f>
        <v/>
      </c>
      <c r="C420" s="42" t="str">
        <f t="array" ref="C420">IFERROR(IF(INDEX('AQS-88101'!$M$2:$M$2744,MATCH('88101-daily-summary-by-site'!$A420&amp;'88101-daily-summary-by-site'!C$2&amp;'88101-daily-summary-by-site'!C$3,'AQS-88101'!$AC$2:$AC$2744&amp;'AQS-88101'!$E$2:$E$2744&amp;'AQS-88101'!$G$2:$G$2744,0))&lt;&gt;"",INDEX('AQS-88101'!$M$2:$M$2744,MATCH('88101-daily-summary-by-site'!$A420&amp;'88101-daily-summary-by-site'!C$2&amp;'88101-daily-summary-by-site'!C$3,'AQS-88101'!$AC$2:$AC$2744&amp;'AQS-88101'!$E$2:$E$2744&amp;'AQS-88101'!$G$2:$G$2744,0)),""),"")</f>
        <v/>
      </c>
      <c r="D420" s="42" t="str">
        <f t="array" ref="D420">IFERROR(IF(INDEX('AQS-88101'!$M$2:$M$2744,MATCH('88101-daily-summary-by-site'!$A420&amp;'88101-daily-summary-by-site'!D$2&amp;'88101-daily-summary-by-site'!D$3,'AQS-88101'!$AC$2:$AC$2744&amp;'AQS-88101'!$E$2:$E$2744&amp;'AQS-88101'!$G$2:$G$2744,0))&lt;&gt;"",INDEX('AQS-88101'!$M$2:$M$2744,MATCH('88101-daily-summary-by-site'!$A420&amp;'88101-daily-summary-by-site'!D$2&amp;'88101-daily-summary-by-site'!D$3,'AQS-88101'!$AC$2:$AC$2744&amp;'AQS-88101'!$E$2:$E$2744&amp;'AQS-88101'!$G$2:$G$2744,0)),""),"")</f>
        <v/>
      </c>
      <c r="E420" s="42" t="str">
        <f t="array" ref="E420">IFERROR(IF(INDEX('AQS-88101'!$M$2:$M$2744,MATCH('88101-daily-summary-by-site'!$A420&amp;'88101-daily-summary-by-site'!E$2&amp;'88101-daily-summary-by-site'!E$3,'AQS-88101'!$AC$2:$AC$2744&amp;'AQS-88101'!$E$2:$E$2744&amp;'AQS-88101'!$G$2:$G$2744,0))&lt;&gt;"",INDEX('AQS-88101'!$M$2:$M$2744,MATCH('88101-daily-summary-by-site'!$A420&amp;'88101-daily-summary-by-site'!E$2&amp;'88101-daily-summary-by-site'!E$3,'AQS-88101'!$AC$2:$AC$2744&amp;'AQS-88101'!$E$2:$E$2744&amp;'AQS-88101'!$G$2:$G$2744,0)),""),"")</f>
        <v/>
      </c>
      <c r="F420" s="42" t="str">
        <f t="array" ref="F420">IFERROR(IF(INDEX('AQS-88101'!$M$2:$M$2744,MATCH('88101-daily-summary-by-site'!$A420&amp;'88101-daily-summary-by-site'!F$2&amp;'88101-daily-summary-by-site'!F$3,'AQS-88101'!$AC$2:$AC$2744&amp;'AQS-88101'!$E$2:$E$2744&amp;'AQS-88101'!$G$2:$G$2744,0))&lt;&gt;"",INDEX('AQS-88101'!$M$2:$M$2744,MATCH('88101-daily-summary-by-site'!$A420&amp;'88101-daily-summary-by-site'!F$2&amp;'88101-daily-summary-by-site'!F$3,'AQS-88101'!$AC$2:$AC$2744&amp;'AQS-88101'!$E$2:$E$2744&amp;'AQS-88101'!$G$2:$G$2744,0)),""),"")</f>
        <v/>
      </c>
      <c r="G420" s="42" t="str">
        <f t="array" ref="G420">IFERROR(IF(INDEX('AQS-88101'!$M$2:$M$2744,MATCH('88101-daily-summary-by-site'!$A420&amp;'88101-daily-summary-by-site'!G$2&amp;'88101-daily-summary-by-site'!G$3,'AQS-88101'!$AC$2:$AC$2744&amp;'AQS-88101'!$E$2:$E$2744&amp;'AQS-88101'!$G$2:$G$2744,0))&lt;&gt;"",INDEX('AQS-88101'!$M$2:$M$2744,MATCH('88101-daily-summary-by-site'!$A420&amp;'88101-daily-summary-by-site'!G$2&amp;'88101-daily-summary-by-site'!G$3,'AQS-88101'!$AC$2:$AC$2744&amp;'AQS-88101'!$E$2:$E$2744&amp;'AQS-88101'!$G$2:$G$2744,0)),""),"")</f>
        <v/>
      </c>
      <c r="H420" s="42" t="str">
        <f t="array" ref="H420">IFERROR(IF(INDEX('AQS-88101'!$M$2:$M$2744,MATCH('88101-daily-summary-by-site'!$A420&amp;'88101-daily-summary-by-site'!H$2&amp;'88101-daily-summary-by-site'!H$3,'AQS-88101'!$AC$2:$AC$2744&amp;'AQS-88101'!$E$2:$E$2744&amp;'AQS-88101'!$G$2:$G$2744,0))&lt;&gt;"",INDEX('AQS-88101'!$M$2:$M$2744,MATCH('88101-daily-summary-by-site'!$A420&amp;'88101-daily-summary-by-site'!H$2&amp;'88101-daily-summary-by-site'!H$3,'AQS-88101'!$AC$2:$AC$2744&amp;'AQS-88101'!$E$2:$E$2744&amp;'AQS-88101'!$G$2:$G$2744,0)),""),"")</f>
        <v/>
      </c>
      <c r="I420" s="108" t="str">
        <f t="array" ref="I420">IFERROR(IF(INDEX('AQS-88101'!$M$2:$M$2744,MATCH('88101-daily-summary-by-site'!$A420&amp;'88101-daily-summary-by-site'!I$2&amp;'88101-daily-summary-by-site'!I$3,'AQS-88101'!$AC$2:$AC$2744&amp;'AQS-88101'!$E$2:$E$2744&amp;'AQS-88101'!$G$2:$G$2744,0))&lt;&gt;"",INDEX('AQS-88101'!$M$2:$M$2744,MATCH('88101-daily-summary-by-site'!$A420&amp;'88101-daily-summary-by-site'!I$2&amp;'88101-daily-summary-by-site'!I$3,'AQS-88101'!$AC$2:$AC$2744&amp;'AQS-88101'!$E$2:$E$2744&amp;'AQS-88101'!$G$2:$G$2744,0)),""),"")</f>
        <v/>
      </c>
      <c r="L420" s="107" t="str">
        <f t="shared" si="30"/>
        <v/>
      </c>
      <c r="M420" s="42" t="str">
        <f t="shared" si="31"/>
        <v/>
      </c>
      <c r="N420" s="42" t="str">
        <f t="shared" si="32"/>
        <v/>
      </c>
      <c r="O420" s="108" t="str">
        <f t="shared" si="33"/>
        <v/>
      </c>
    </row>
    <row r="421" spans="1:15" x14ac:dyDescent="0.25">
      <c r="A421" s="79">
        <f t="shared" si="34"/>
        <v>37425</v>
      </c>
      <c r="B421" s="107" t="str">
        <f t="array" ref="B421">IFERROR(IF(INDEX('AQS-88101'!$M$2:$M$2744,MATCH('88101-daily-summary-by-site'!$A421&amp;'88101-daily-summary-by-site'!B$2&amp;'88101-daily-summary-by-site'!B$3,'AQS-88101'!$AC$2:$AC$2744&amp;'AQS-88101'!$E$2:$E$2744&amp;'AQS-88101'!$G$2:$G$2744,0))&lt;&gt;"",INDEX('AQS-88101'!$M$2:$M$2744,MATCH('88101-daily-summary-by-site'!$A421&amp;'88101-daily-summary-by-site'!B$2&amp;'88101-daily-summary-by-site'!B$3,'AQS-88101'!$AC$2:$AC$2744&amp;'AQS-88101'!$E$2:$E$2744&amp;'AQS-88101'!$G$2:$G$2744,0)),""),"")</f>
        <v/>
      </c>
      <c r="C421" s="42" t="str">
        <f t="array" ref="C421">IFERROR(IF(INDEX('AQS-88101'!$M$2:$M$2744,MATCH('88101-daily-summary-by-site'!$A421&amp;'88101-daily-summary-by-site'!C$2&amp;'88101-daily-summary-by-site'!C$3,'AQS-88101'!$AC$2:$AC$2744&amp;'AQS-88101'!$E$2:$E$2744&amp;'AQS-88101'!$G$2:$G$2744,0))&lt;&gt;"",INDEX('AQS-88101'!$M$2:$M$2744,MATCH('88101-daily-summary-by-site'!$A421&amp;'88101-daily-summary-by-site'!C$2&amp;'88101-daily-summary-by-site'!C$3,'AQS-88101'!$AC$2:$AC$2744&amp;'AQS-88101'!$E$2:$E$2744&amp;'AQS-88101'!$G$2:$G$2744,0)),""),"")</f>
        <v/>
      </c>
      <c r="D421" s="42" t="str">
        <f t="array" ref="D421">IFERROR(IF(INDEX('AQS-88101'!$M$2:$M$2744,MATCH('88101-daily-summary-by-site'!$A421&amp;'88101-daily-summary-by-site'!D$2&amp;'88101-daily-summary-by-site'!D$3,'AQS-88101'!$AC$2:$AC$2744&amp;'AQS-88101'!$E$2:$E$2744&amp;'AQS-88101'!$G$2:$G$2744,0))&lt;&gt;"",INDEX('AQS-88101'!$M$2:$M$2744,MATCH('88101-daily-summary-by-site'!$A421&amp;'88101-daily-summary-by-site'!D$2&amp;'88101-daily-summary-by-site'!D$3,'AQS-88101'!$AC$2:$AC$2744&amp;'AQS-88101'!$E$2:$E$2744&amp;'AQS-88101'!$G$2:$G$2744,0)),""),"")</f>
        <v/>
      </c>
      <c r="E421" s="42" t="str">
        <f t="array" ref="E421">IFERROR(IF(INDEX('AQS-88101'!$M$2:$M$2744,MATCH('88101-daily-summary-by-site'!$A421&amp;'88101-daily-summary-by-site'!E$2&amp;'88101-daily-summary-by-site'!E$3,'AQS-88101'!$AC$2:$AC$2744&amp;'AQS-88101'!$E$2:$E$2744&amp;'AQS-88101'!$G$2:$G$2744,0))&lt;&gt;"",INDEX('AQS-88101'!$M$2:$M$2744,MATCH('88101-daily-summary-by-site'!$A421&amp;'88101-daily-summary-by-site'!E$2&amp;'88101-daily-summary-by-site'!E$3,'AQS-88101'!$AC$2:$AC$2744&amp;'AQS-88101'!$E$2:$E$2744&amp;'AQS-88101'!$G$2:$G$2744,0)),""),"")</f>
        <v/>
      </c>
      <c r="F421" s="42" t="str">
        <f t="array" ref="F421">IFERROR(IF(INDEX('AQS-88101'!$M$2:$M$2744,MATCH('88101-daily-summary-by-site'!$A421&amp;'88101-daily-summary-by-site'!F$2&amp;'88101-daily-summary-by-site'!F$3,'AQS-88101'!$AC$2:$AC$2744&amp;'AQS-88101'!$E$2:$E$2744&amp;'AQS-88101'!$G$2:$G$2744,0))&lt;&gt;"",INDEX('AQS-88101'!$M$2:$M$2744,MATCH('88101-daily-summary-by-site'!$A421&amp;'88101-daily-summary-by-site'!F$2&amp;'88101-daily-summary-by-site'!F$3,'AQS-88101'!$AC$2:$AC$2744&amp;'AQS-88101'!$E$2:$E$2744&amp;'AQS-88101'!$G$2:$G$2744,0)),""),"")</f>
        <v/>
      </c>
      <c r="G421" s="42" t="str">
        <f t="array" ref="G421">IFERROR(IF(INDEX('AQS-88101'!$M$2:$M$2744,MATCH('88101-daily-summary-by-site'!$A421&amp;'88101-daily-summary-by-site'!G$2&amp;'88101-daily-summary-by-site'!G$3,'AQS-88101'!$AC$2:$AC$2744&amp;'AQS-88101'!$E$2:$E$2744&amp;'AQS-88101'!$G$2:$G$2744,0))&lt;&gt;"",INDEX('AQS-88101'!$M$2:$M$2744,MATCH('88101-daily-summary-by-site'!$A421&amp;'88101-daily-summary-by-site'!G$2&amp;'88101-daily-summary-by-site'!G$3,'AQS-88101'!$AC$2:$AC$2744&amp;'AQS-88101'!$E$2:$E$2744&amp;'AQS-88101'!$G$2:$G$2744,0)),""),"")</f>
        <v/>
      </c>
      <c r="H421" s="42" t="str">
        <f t="array" ref="H421">IFERROR(IF(INDEX('AQS-88101'!$M$2:$M$2744,MATCH('88101-daily-summary-by-site'!$A421&amp;'88101-daily-summary-by-site'!H$2&amp;'88101-daily-summary-by-site'!H$3,'AQS-88101'!$AC$2:$AC$2744&amp;'AQS-88101'!$E$2:$E$2744&amp;'AQS-88101'!$G$2:$G$2744,0))&lt;&gt;"",INDEX('AQS-88101'!$M$2:$M$2744,MATCH('88101-daily-summary-by-site'!$A421&amp;'88101-daily-summary-by-site'!H$2&amp;'88101-daily-summary-by-site'!H$3,'AQS-88101'!$AC$2:$AC$2744&amp;'AQS-88101'!$E$2:$E$2744&amp;'AQS-88101'!$G$2:$G$2744,0)),""),"")</f>
        <v/>
      </c>
      <c r="I421" s="108" t="str">
        <f t="array" ref="I421">IFERROR(IF(INDEX('AQS-88101'!$M$2:$M$2744,MATCH('88101-daily-summary-by-site'!$A421&amp;'88101-daily-summary-by-site'!I$2&amp;'88101-daily-summary-by-site'!I$3,'AQS-88101'!$AC$2:$AC$2744&amp;'AQS-88101'!$E$2:$E$2744&amp;'AQS-88101'!$G$2:$G$2744,0))&lt;&gt;"",INDEX('AQS-88101'!$M$2:$M$2744,MATCH('88101-daily-summary-by-site'!$A421&amp;'88101-daily-summary-by-site'!I$2&amp;'88101-daily-summary-by-site'!I$3,'AQS-88101'!$AC$2:$AC$2744&amp;'AQS-88101'!$E$2:$E$2744&amp;'AQS-88101'!$G$2:$G$2744,0)),""),"")</f>
        <v/>
      </c>
      <c r="L421" s="107" t="str">
        <f t="shared" si="30"/>
        <v/>
      </c>
      <c r="M421" s="42" t="str">
        <f t="shared" si="31"/>
        <v/>
      </c>
      <c r="N421" s="42" t="str">
        <f t="shared" si="32"/>
        <v/>
      </c>
      <c r="O421" s="108" t="str">
        <f t="shared" si="33"/>
        <v/>
      </c>
    </row>
    <row r="422" spans="1:15" x14ac:dyDescent="0.25">
      <c r="A422" s="79">
        <f t="shared" si="34"/>
        <v>37426</v>
      </c>
      <c r="B422" s="107">
        <f t="array" ref="B422">IFERROR(IF(INDEX('AQS-88101'!$M$2:$M$2744,MATCH('88101-daily-summary-by-site'!$A422&amp;'88101-daily-summary-by-site'!B$2&amp;'88101-daily-summary-by-site'!B$3,'AQS-88101'!$AC$2:$AC$2744&amp;'AQS-88101'!$E$2:$E$2744&amp;'AQS-88101'!$G$2:$G$2744,0))&lt;&gt;"",INDEX('AQS-88101'!$M$2:$M$2744,MATCH('88101-daily-summary-by-site'!$A422&amp;'88101-daily-summary-by-site'!B$2&amp;'88101-daily-summary-by-site'!B$3,'AQS-88101'!$AC$2:$AC$2744&amp;'AQS-88101'!$E$2:$E$2744&amp;'AQS-88101'!$G$2:$G$2744,0)),""),"")</f>
        <v>28.8</v>
      </c>
      <c r="C422" s="42" t="str">
        <f t="array" ref="C422">IFERROR(IF(INDEX('AQS-88101'!$M$2:$M$2744,MATCH('88101-daily-summary-by-site'!$A422&amp;'88101-daily-summary-by-site'!C$2&amp;'88101-daily-summary-by-site'!C$3,'AQS-88101'!$AC$2:$AC$2744&amp;'AQS-88101'!$E$2:$E$2744&amp;'AQS-88101'!$G$2:$G$2744,0))&lt;&gt;"",INDEX('AQS-88101'!$M$2:$M$2744,MATCH('88101-daily-summary-by-site'!$A422&amp;'88101-daily-summary-by-site'!C$2&amp;'88101-daily-summary-by-site'!C$3,'AQS-88101'!$AC$2:$AC$2744&amp;'AQS-88101'!$E$2:$E$2744&amp;'AQS-88101'!$G$2:$G$2744,0)),""),"")</f>
        <v/>
      </c>
      <c r="D422" s="42" t="str">
        <f t="array" ref="D422">IFERROR(IF(INDEX('AQS-88101'!$M$2:$M$2744,MATCH('88101-daily-summary-by-site'!$A422&amp;'88101-daily-summary-by-site'!D$2&amp;'88101-daily-summary-by-site'!D$3,'AQS-88101'!$AC$2:$AC$2744&amp;'AQS-88101'!$E$2:$E$2744&amp;'AQS-88101'!$G$2:$G$2744,0))&lt;&gt;"",INDEX('AQS-88101'!$M$2:$M$2744,MATCH('88101-daily-summary-by-site'!$A422&amp;'88101-daily-summary-by-site'!D$2&amp;'88101-daily-summary-by-site'!D$3,'AQS-88101'!$AC$2:$AC$2744&amp;'AQS-88101'!$E$2:$E$2744&amp;'AQS-88101'!$G$2:$G$2744,0)),""),"")</f>
        <v/>
      </c>
      <c r="E422" s="42" t="str">
        <f t="array" ref="E422">IFERROR(IF(INDEX('AQS-88101'!$M$2:$M$2744,MATCH('88101-daily-summary-by-site'!$A422&amp;'88101-daily-summary-by-site'!E$2&amp;'88101-daily-summary-by-site'!E$3,'AQS-88101'!$AC$2:$AC$2744&amp;'AQS-88101'!$E$2:$E$2744&amp;'AQS-88101'!$G$2:$G$2744,0))&lt;&gt;"",INDEX('AQS-88101'!$M$2:$M$2744,MATCH('88101-daily-summary-by-site'!$A422&amp;'88101-daily-summary-by-site'!E$2&amp;'88101-daily-summary-by-site'!E$3,'AQS-88101'!$AC$2:$AC$2744&amp;'AQS-88101'!$E$2:$E$2744&amp;'AQS-88101'!$G$2:$G$2744,0)),""),"")</f>
        <v/>
      </c>
      <c r="F422" s="42" t="str">
        <f t="array" ref="F422">IFERROR(IF(INDEX('AQS-88101'!$M$2:$M$2744,MATCH('88101-daily-summary-by-site'!$A422&amp;'88101-daily-summary-by-site'!F$2&amp;'88101-daily-summary-by-site'!F$3,'AQS-88101'!$AC$2:$AC$2744&amp;'AQS-88101'!$E$2:$E$2744&amp;'AQS-88101'!$G$2:$G$2744,0))&lt;&gt;"",INDEX('AQS-88101'!$M$2:$M$2744,MATCH('88101-daily-summary-by-site'!$A422&amp;'88101-daily-summary-by-site'!F$2&amp;'88101-daily-summary-by-site'!F$3,'AQS-88101'!$AC$2:$AC$2744&amp;'AQS-88101'!$E$2:$E$2744&amp;'AQS-88101'!$G$2:$G$2744,0)),""),"")</f>
        <v/>
      </c>
      <c r="G422" s="42" t="str">
        <f t="array" ref="G422">IFERROR(IF(INDEX('AQS-88101'!$M$2:$M$2744,MATCH('88101-daily-summary-by-site'!$A422&amp;'88101-daily-summary-by-site'!G$2&amp;'88101-daily-summary-by-site'!G$3,'AQS-88101'!$AC$2:$AC$2744&amp;'AQS-88101'!$E$2:$E$2744&amp;'AQS-88101'!$G$2:$G$2744,0))&lt;&gt;"",INDEX('AQS-88101'!$M$2:$M$2744,MATCH('88101-daily-summary-by-site'!$A422&amp;'88101-daily-summary-by-site'!G$2&amp;'88101-daily-summary-by-site'!G$3,'AQS-88101'!$AC$2:$AC$2744&amp;'AQS-88101'!$E$2:$E$2744&amp;'AQS-88101'!$G$2:$G$2744,0)),""),"")</f>
        <v/>
      </c>
      <c r="H422" s="42" t="str">
        <f t="array" ref="H422">IFERROR(IF(INDEX('AQS-88101'!$M$2:$M$2744,MATCH('88101-daily-summary-by-site'!$A422&amp;'88101-daily-summary-by-site'!H$2&amp;'88101-daily-summary-by-site'!H$3,'AQS-88101'!$AC$2:$AC$2744&amp;'AQS-88101'!$E$2:$E$2744&amp;'AQS-88101'!$G$2:$G$2744,0))&lt;&gt;"",INDEX('AQS-88101'!$M$2:$M$2744,MATCH('88101-daily-summary-by-site'!$A422&amp;'88101-daily-summary-by-site'!H$2&amp;'88101-daily-summary-by-site'!H$3,'AQS-88101'!$AC$2:$AC$2744&amp;'AQS-88101'!$E$2:$E$2744&amp;'AQS-88101'!$G$2:$G$2744,0)),""),"")</f>
        <v/>
      </c>
      <c r="I422" s="108" t="str">
        <f t="array" ref="I422">IFERROR(IF(INDEX('AQS-88101'!$M$2:$M$2744,MATCH('88101-daily-summary-by-site'!$A422&amp;'88101-daily-summary-by-site'!I$2&amp;'88101-daily-summary-by-site'!I$3,'AQS-88101'!$AC$2:$AC$2744&amp;'AQS-88101'!$E$2:$E$2744&amp;'AQS-88101'!$G$2:$G$2744,0))&lt;&gt;"",INDEX('AQS-88101'!$M$2:$M$2744,MATCH('88101-daily-summary-by-site'!$A422&amp;'88101-daily-summary-by-site'!I$2&amp;'88101-daily-summary-by-site'!I$3,'AQS-88101'!$AC$2:$AC$2744&amp;'AQS-88101'!$E$2:$E$2744&amp;'AQS-88101'!$G$2:$G$2744,0)),""),"")</f>
        <v/>
      </c>
      <c r="L422" s="107">
        <f t="shared" si="30"/>
        <v>28.8</v>
      </c>
      <c r="M422" s="42" t="str">
        <f t="shared" si="31"/>
        <v/>
      </c>
      <c r="N422" s="42" t="str">
        <f t="shared" si="32"/>
        <v/>
      </c>
      <c r="O422" s="108" t="str">
        <f t="shared" si="33"/>
        <v/>
      </c>
    </row>
    <row r="423" spans="1:15" x14ac:dyDescent="0.25">
      <c r="A423" s="79">
        <f t="shared" si="34"/>
        <v>37427</v>
      </c>
      <c r="B423" s="107" t="str">
        <f t="array" ref="B423">IFERROR(IF(INDEX('AQS-88101'!$M$2:$M$2744,MATCH('88101-daily-summary-by-site'!$A423&amp;'88101-daily-summary-by-site'!B$2&amp;'88101-daily-summary-by-site'!B$3,'AQS-88101'!$AC$2:$AC$2744&amp;'AQS-88101'!$E$2:$E$2744&amp;'AQS-88101'!$G$2:$G$2744,0))&lt;&gt;"",INDEX('AQS-88101'!$M$2:$M$2744,MATCH('88101-daily-summary-by-site'!$A423&amp;'88101-daily-summary-by-site'!B$2&amp;'88101-daily-summary-by-site'!B$3,'AQS-88101'!$AC$2:$AC$2744&amp;'AQS-88101'!$E$2:$E$2744&amp;'AQS-88101'!$G$2:$G$2744,0)),""),"")</f>
        <v/>
      </c>
      <c r="C423" s="42" t="str">
        <f t="array" ref="C423">IFERROR(IF(INDEX('AQS-88101'!$M$2:$M$2744,MATCH('88101-daily-summary-by-site'!$A423&amp;'88101-daily-summary-by-site'!C$2&amp;'88101-daily-summary-by-site'!C$3,'AQS-88101'!$AC$2:$AC$2744&amp;'AQS-88101'!$E$2:$E$2744&amp;'AQS-88101'!$G$2:$G$2744,0))&lt;&gt;"",INDEX('AQS-88101'!$M$2:$M$2744,MATCH('88101-daily-summary-by-site'!$A423&amp;'88101-daily-summary-by-site'!C$2&amp;'88101-daily-summary-by-site'!C$3,'AQS-88101'!$AC$2:$AC$2744&amp;'AQS-88101'!$E$2:$E$2744&amp;'AQS-88101'!$G$2:$G$2744,0)),""),"")</f>
        <v/>
      </c>
      <c r="D423" s="42" t="str">
        <f t="array" ref="D423">IFERROR(IF(INDEX('AQS-88101'!$M$2:$M$2744,MATCH('88101-daily-summary-by-site'!$A423&amp;'88101-daily-summary-by-site'!D$2&amp;'88101-daily-summary-by-site'!D$3,'AQS-88101'!$AC$2:$AC$2744&amp;'AQS-88101'!$E$2:$E$2744&amp;'AQS-88101'!$G$2:$G$2744,0))&lt;&gt;"",INDEX('AQS-88101'!$M$2:$M$2744,MATCH('88101-daily-summary-by-site'!$A423&amp;'88101-daily-summary-by-site'!D$2&amp;'88101-daily-summary-by-site'!D$3,'AQS-88101'!$AC$2:$AC$2744&amp;'AQS-88101'!$E$2:$E$2744&amp;'AQS-88101'!$G$2:$G$2744,0)),""),"")</f>
        <v/>
      </c>
      <c r="E423" s="42" t="str">
        <f t="array" ref="E423">IFERROR(IF(INDEX('AQS-88101'!$M$2:$M$2744,MATCH('88101-daily-summary-by-site'!$A423&amp;'88101-daily-summary-by-site'!E$2&amp;'88101-daily-summary-by-site'!E$3,'AQS-88101'!$AC$2:$AC$2744&amp;'AQS-88101'!$E$2:$E$2744&amp;'AQS-88101'!$G$2:$G$2744,0))&lt;&gt;"",INDEX('AQS-88101'!$M$2:$M$2744,MATCH('88101-daily-summary-by-site'!$A423&amp;'88101-daily-summary-by-site'!E$2&amp;'88101-daily-summary-by-site'!E$3,'AQS-88101'!$AC$2:$AC$2744&amp;'AQS-88101'!$E$2:$E$2744&amp;'AQS-88101'!$G$2:$G$2744,0)),""),"")</f>
        <v/>
      </c>
      <c r="F423" s="42" t="str">
        <f t="array" ref="F423">IFERROR(IF(INDEX('AQS-88101'!$M$2:$M$2744,MATCH('88101-daily-summary-by-site'!$A423&amp;'88101-daily-summary-by-site'!F$2&amp;'88101-daily-summary-by-site'!F$3,'AQS-88101'!$AC$2:$AC$2744&amp;'AQS-88101'!$E$2:$E$2744&amp;'AQS-88101'!$G$2:$G$2744,0))&lt;&gt;"",INDEX('AQS-88101'!$M$2:$M$2744,MATCH('88101-daily-summary-by-site'!$A423&amp;'88101-daily-summary-by-site'!F$2&amp;'88101-daily-summary-by-site'!F$3,'AQS-88101'!$AC$2:$AC$2744&amp;'AQS-88101'!$E$2:$E$2744&amp;'AQS-88101'!$G$2:$G$2744,0)),""),"")</f>
        <v/>
      </c>
      <c r="G423" s="42" t="str">
        <f t="array" ref="G423">IFERROR(IF(INDEX('AQS-88101'!$M$2:$M$2744,MATCH('88101-daily-summary-by-site'!$A423&amp;'88101-daily-summary-by-site'!G$2&amp;'88101-daily-summary-by-site'!G$3,'AQS-88101'!$AC$2:$AC$2744&amp;'AQS-88101'!$E$2:$E$2744&amp;'AQS-88101'!$G$2:$G$2744,0))&lt;&gt;"",INDEX('AQS-88101'!$M$2:$M$2744,MATCH('88101-daily-summary-by-site'!$A423&amp;'88101-daily-summary-by-site'!G$2&amp;'88101-daily-summary-by-site'!G$3,'AQS-88101'!$AC$2:$AC$2744&amp;'AQS-88101'!$E$2:$E$2744&amp;'AQS-88101'!$G$2:$G$2744,0)),""),"")</f>
        <v/>
      </c>
      <c r="H423" s="42" t="str">
        <f t="array" ref="H423">IFERROR(IF(INDEX('AQS-88101'!$M$2:$M$2744,MATCH('88101-daily-summary-by-site'!$A423&amp;'88101-daily-summary-by-site'!H$2&amp;'88101-daily-summary-by-site'!H$3,'AQS-88101'!$AC$2:$AC$2744&amp;'AQS-88101'!$E$2:$E$2744&amp;'AQS-88101'!$G$2:$G$2744,0))&lt;&gt;"",INDEX('AQS-88101'!$M$2:$M$2744,MATCH('88101-daily-summary-by-site'!$A423&amp;'88101-daily-summary-by-site'!H$2&amp;'88101-daily-summary-by-site'!H$3,'AQS-88101'!$AC$2:$AC$2744&amp;'AQS-88101'!$E$2:$E$2744&amp;'AQS-88101'!$G$2:$G$2744,0)),""),"")</f>
        <v/>
      </c>
      <c r="I423" s="108" t="str">
        <f t="array" ref="I423">IFERROR(IF(INDEX('AQS-88101'!$M$2:$M$2744,MATCH('88101-daily-summary-by-site'!$A423&amp;'88101-daily-summary-by-site'!I$2&amp;'88101-daily-summary-by-site'!I$3,'AQS-88101'!$AC$2:$AC$2744&amp;'AQS-88101'!$E$2:$E$2744&amp;'AQS-88101'!$G$2:$G$2744,0))&lt;&gt;"",INDEX('AQS-88101'!$M$2:$M$2744,MATCH('88101-daily-summary-by-site'!$A423&amp;'88101-daily-summary-by-site'!I$2&amp;'88101-daily-summary-by-site'!I$3,'AQS-88101'!$AC$2:$AC$2744&amp;'AQS-88101'!$E$2:$E$2744&amp;'AQS-88101'!$G$2:$G$2744,0)),""),"")</f>
        <v/>
      </c>
      <c r="L423" s="107" t="str">
        <f t="shared" si="30"/>
        <v/>
      </c>
      <c r="M423" s="42" t="str">
        <f t="shared" si="31"/>
        <v/>
      </c>
      <c r="N423" s="42" t="str">
        <f t="shared" si="32"/>
        <v/>
      </c>
      <c r="O423" s="108" t="str">
        <f t="shared" si="33"/>
        <v/>
      </c>
    </row>
    <row r="424" spans="1:15" x14ac:dyDescent="0.25">
      <c r="A424" s="79">
        <f t="shared" si="34"/>
        <v>37428</v>
      </c>
      <c r="B424" s="107" t="str">
        <f t="array" ref="B424">IFERROR(IF(INDEX('AQS-88101'!$M$2:$M$2744,MATCH('88101-daily-summary-by-site'!$A424&amp;'88101-daily-summary-by-site'!B$2&amp;'88101-daily-summary-by-site'!B$3,'AQS-88101'!$AC$2:$AC$2744&amp;'AQS-88101'!$E$2:$E$2744&amp;'AQS-88101'!$G$2:$G$2744,0))&lt;&gt;"",INDEX('AQS-88101'!$M$2:$M$2744,MATCH('88101-daily-summary-by-site'!$A424&amp;'88101-daily-summary-by-site'!B$2&amp;'88101-daily-summary-by-site'!B$3,'AQS-88101'!$AC$2:$AC$2744&amp;'AQS-88101'!$E$2:$E$2744&amp;'AQS-88101'!$G$2:$G$2744,0)),""),"")</f>
        <v/>
      </c>
      <c r="C424" s="42" t="str">
        <f t="array" ref="C424">IFERROR(IF(INDEX('AQS-88101'!$M$2:$M$2744,MATCH('88101-daily-summary-by-site'!$A424&amp;'88101-daily-summary-by-site'!C$2&amp;'88101-daily-summary-by-site'!C$3,'AQS-88101'!$AC$2:$AC$2744&amp;'AQS-88101'!$E$2:$E$2744&amp;'AQS-88101'!$G$2:$G$2744,0))&lt;&gt;"",INDEX('AQS-88101'!$M$2:$M$2744,MATCH('88101-daily-summary-by-site'!$A424&amp;'88101-daily-summary-by-site'!C$2&amp;'88101-daily-summary-by-site'!C$3,'AQS-88101'!$AC$2:$AC$2744&amp;'AQS-88101'!$E$2:$E$2744&amp;'AQS-88101'!$G$2:$G$2744,0)),""),"")</f>
        <v/>
      </c>
      <c r="D424" s="42" t="str">
        <f t="array" ref="D424">IFERROR(IF(INDEX('AQS-88101'!$M$2:$M$2744,MATCH('88101-daily-summary-by-site'!$A424&amp;'88101-daily-summary-by-site'!D$2&amp;'88101-daily-summary-by-site'!D$3,'AQS-88101'!$AC$2:$AC$2744&amp;'AQS-88101'!$E$2:$E$2744&amp;'AQS-88101'!$G$2:$G$2744,0))&lt;&gt;"",INDEX('AQS-88101'!$M$2:$M$2744,MATCH('88101-daily-summary-by-site'!$A424&amp;'88101-daily-summary-by-site'!D$2&amp;'88101-daily-summary-by-site'!D$3,'AQS-88101'!$AC$2:$AC$2744&amp;'AQS-88101'!$E$2:$E$2744&amp;'AQS-88101'!$G$2:$G$2744,0)),""),"")</f>
        <v/>
      </c>
      <c r="E424" s="42" t="str">
        <f t="array" ref="E424">IFERROR(IF(INDEX('AQS-88101'!$M$2:$M$2744,MATCH('88101-daily-summary-by-site'!$A424&amp;'88101-daily-summary-by-site'!E$2&amp;'88101-daily-summary-by-site'!E$3,'AQS-88101'!$AC$2:$AC$2744&amp;'AQS-88101'!$E$2:$E$2744&amp;'AQS-88101'!$G$2:$G$2744,0))&lt;&gt;"",INDEX('AQS-88101'!$M$2:$M$2744,MATCH('88101-daily-summary-by-site'!$A424&amp;'88101-daily-summary-by-site'!E$2&amp;'88101-daily-summary-by-site'!E$3,'AQS-88101'!$AC$2:$AC$2744&amp;'AQS-88101'!$E$2:$E$2744&amp;'AQS-88101'!$G$2:$G$2744,0)),""),"")</f>
        <v/>
      </c>
      <c r="F424" s="42" t="str">
        <f t="array" ref="F424">IFERROR(IF(INDEX('AQS-88101'!$M$2:$M$2744,MATCH('88101-daily-summary-by-site'!$A424&amp;'88101-daily-summary-by-site'!F$2&amp;'88101-daily-summary-by-site'!F$3,'AQS-88101'!$AC$2:$AC$2744&amp;'AQS-88101'!$E$2:$E$2744&amp;'AQS-88101'!$G$2:$G$2744,0))&lt;&gt;"",INDEX('AQS-88101'!$M$2:$M$2744,MATCH('88101-daily-summary-by-site'!$A424&amp;'88101-daily-summary-by-site'!F$2&amp;'88101-daily-summary-by-site'!F$3,'AQS-88101'!$AC$2:$AC$2744&amp;'AQS-88101'!$E$2:$E$2744&amp;'AQS-88101'!$G$2:$G$2744,0)),""),"")</f>
        <v/>
      </c>
      <c r="G424" s="42" t="str">
        <f t="array" ref="G424">IFERROR(IF(INDEX('AQS-88101'!$M$2:$M$2744,MATCH('88101-daily-summary-by-site'!$A424&amp;'88101-daily-summary-by-site'!G$2&amp;'88101-daily-summary-by-site'!G$3,'AQS-88101'!$AC$2:$AC$2744&amp;'AQS-88101'!$E$2:$E$2744&amp;'AQS-88101'!$G$2:$G$2744,0))&lt;&gt;"",INDEX('AQS-88101'!$M$2:$M$2744,MATCH('88101-daily-summary-by-site'!$A424&amp;'88101-daily-summary-by-site'!G$2&amp;'88101-daily-summary-by-site'!G$3,'AQS-88101'!$AC$2:$AC$2744&amp;'AQS-88101'!$E$2:$E$2744&amp;'AQS-88101'!$G$2:$G$2744,0)),""),"")</f>
        <v/>
      </c>
      <c r="H424" s="42" t="str">
        <f t="array" ref="H424">IFERROR(IF(INDEX('AQS-88101'!$M$2:$M$2744,MATCH('88101-daily-summary-by-site'!$A424&amp;'88101-daily-summary-by-site'!H$2&amp;'88101-daily-summary-by-site'!H$3,'AQS-88101'!$AC$2:$AC$2744&amp;'AQS-88101'!$E$2:$E$2744&amp;'AQS-88101'!$G$2:$G$2744,0))&lt;&gt;"",INDEX('AQS-88101'!$M$2:$M$2744,MATCH('88101-daily-summary-by-site'!$A424&amp;'88101-daily-summary-by-site'!H$2&amp;'88101-daily-summary-by-site'!H$3,'AQS-88101'!$AC$2:$AC$2744&amp;'AQS-88101'!$E$2:$E$2744&amp;'AQS-88101'!$G$2:$G$2744,0)),""),"")</f>
        <v/>
      </c>
      <c r="I424" s="108" t="str">
        <f t="array" ref="I424">IFERROR(IF(INDEX('AQS-88101'!$M$2:$M$2744,MATCH('88101-daily-summary-by-site'!$A424&amp;'88101-daily-summary-by-site'!I$2&amp;'88101-daily-summary-by-site'!I$3,'AQS-88101'!$AC$2:$AC$2744&amp;'AQS-88101'!$E$2:$E$2744&amp;'AQS-88101'!$G$2:$G$2744,0))&lt;&gt;"",INDEX('AQS-88101'!$M$2:$M$2744,MATCH('88101-daily-summary-by-site'!$A424&amp;'88101-daily-summary-by-site'!I$2&amp;'88101-daily-summary-by-site'!I$3,'AQS-88101'!$AC$2:$AC$2744&amp;'AQS-88101'!$E$2:$E$2744&amp;'AQS-88101'!$G$2:$G$2744,0)),""),"")</f>
        <v/>
      </c>
      <c r="L424" s="107" t="str">
        <f t="shared" si="30"/>
        <v/>
      </c>
      <c r="M424" s="42" t="str">
        <f t="shared" si="31"/>
        <v/>
      </c>
      <c r="N424" s="42" t="str">
        <f t="shared" si="32"/>
        <v/>
      </c>
      <c r="O424" s="108" t="str">
        <f t="shared" si="33"/>
        <v/>
      </c>
    </row>
    <row r="425" spans="1:15" x14ac:dyDescent="0.25">
      <c r="A425" s="79">
        <f t="shared" si="34"/>
        <v>37429</v>
      </c>
      <c r="B425" s="107" t="str">
        <f t="array" ref="B425">IFERROR(IF(INDEX('AQS-88101'!$M$2:$M$2744,MATCH('88101-daily-summary-by-site'!$A425&amp;'88101-daily-summary-by-site'!B$2&amp;'88101-daily-summary-by-site'!B$3,'AQS-88101'!$AC$2:$AC$2744&amp;'AQS-88101'!$E$2:$E$2744&amp;'AQS-88101'!$G$2:$G$2744,0))&lt;&gt;"",INDEX('AQS-88101'!$M$2:$M$2744,MATCH('88101-daily-summary-by-site'!$A425&amp;'88101-daily-summary-by-site'!B$2&amp;'88101-daily-summary-by-site'!B$3,'AQS-88101'!$AC$2:$AC$2744&amp;'AQS-88101'!$E$2:$E$2744&amp;'AQS-88101'!$G$2:$G$2744,0)),""),"")</f>
        <v/>
      </c>
      <c r="C425" s="42" t="str">
        <f t="array" ref="C425">IFERROR(IF(INDEX('AQS-88101'!$M$2:$M$2744,MATCH('88101-daily-summary-by-site'!$A425&amp;'88101-daily-summary-by-site'!C$2&amp;'88101-daily-summary-by-site'!C$3,'AQS-88101'!$AC$2:$AC$2744&amp;'AQS-88101'!$E$2:$E$2744&amp;'AQS-88101'!$G$2:$G$2744,0))&lt;&gt;"",INDEX('AQS-88101'!$M$2:$M$2744,MATCH('88101-daily-summary-by-site'!$A425&amp;'88101-daily-summary-by-site'!C$2&amp;'88101-daily-summary-by-site'!C$3,'AQS-88101'!$AC$2:$AC$2744&amp;'AQS-88101'!$E$2:$E$2744&amp;'AQS-88101'!$G$2:$G$2744,0)),""),"")</f>
        <v/>
      </c>
      <c r="D425" s="42" t="str">
        <f t="array" ref="D425">IFERROR(IF(INDEX('AQS-88101'!$M$2:$M$2744,MATCH('88101-daily-summary-by-site'!$A425&amp;'88101-daily-summary-by-site'!D$2&amp;'88101-daily-summary-by-site'!D$3,'AQS-88101'!$AC$2:$AC$2744&amp;'AQS-88101'!$E$2:$E$2744&amp;'AQS-88101'!$G$2:$G$2744,0))&lt;&gt;"",INDEX('AQS-88101'!$M$2:$M$2744,MATCH('88101-daily-summary-by-site'!$A425&amp;'88101-daily-summary-by-site'!D$2&amp;'88101-daily-summary-by-site'!D$3,'AQS-88101'!$AC$2:$AC$2744&amp;'AQS-88101'!$E$2:$E$2744&amp;'AQS-88101'!$G$2:$G$2744,0)),""),"")</f>
        <v/>
      </c>
      <c r="E425" s="42" t="str">
        <f t="array" ref="E425">IFERROR(IF(INDEX('AQS-88101'!$M$2:$M$2744,MATCH('88101-daily-summary-by-site'!$A425&amp;'88101-daily-summary-by-site'!E$2&amp;'88101-daily-summary-by-site'!E$3,'AQS-88101'!$AC$2:$AC$2744&amp;'AQS-88101'!$E$2:$E$2744&amp;'AQS-88101'!$G$2:$G$2744,0))&lt;&gt;"",INDEX('AQS-88101'!$M$2:$M$2744,MATCH('88101-daily-summary-by-site'!$A425&amp;'88101-daily-summary-by-site'!E$2&amp;'88101-daily-summary-by-site'!E$3,'AQS-88101'!$AC$2:$AC$2744&amp;'AQS-88101'!$E$2:$E$2744&amp;'AQS-88101'!$G$2:$G$2744,0)),""),"")</f>
        <v/>
      </c>
      <c r="F425" s="42" t="str">
        <f t="array" ref="F425">IFERROR(IF(INDEX('AQS-88101'!$M$2:$M$2744,MATCH('88101-daily-summary-by-site'!$A425&amp;'88101-daily-summary-by-site'!F$2&amp;'88101-daily-summary-by-site'!F$3,'AQS-88101'!$AC$2:$AC$2744&amp;'AQS-88101'!$E$2:$E$2744&amp;'AQS-88101'!$G$2:$G$2744,0))&lt;&gt;"",INDEX('AQS-88101'!$M$2:$M$2744,MATCH('88101-daily-summary-by-site'!$A425&amp;'88101-daily-summary-by-site'!F$2&amp;'88101-daily-summary-by-site'!F$3,'AQS-88101'!$AC$2:$AC$2744&amp;'AQS-88101'!$E$2:$E$2744&amp;'AQS-88101'!$G$2:$G$2744,0)),""),"")</f>
        <v/>
      </c>
      <c r="G425" s="42" t="str">
        <f t="array" ref="G425">IFERROR(IF(INDEX('AQS-88101'!$M$2:$M$2744,MATCH('88101-daily-summary-by-site'!$A425&amp;'88101-daily-summary-by-site'!G$2&amp;'88101-daily-summary-by-site'!G$3,'AQS-88101'!$AC$2:$AC$2744&amp;'AQS-88101'!$E$2:$E$2744&amp;'AQS-88101'!$G$2:$G$2744,0))&lt;&gt;"",INDEX('AQS-88101'!$M$2:$M$2744,MATCH('88101-daily-summary-by-site'!$A425&amp;'88101-daily-summary-by-site'!G$2&amp;'88101-daily-summary-by-site'!G$3,'AQS-88101'!$AC$2:$AC$2744&amp;'AQS-88101'!$E$2:$E$2744&amp;'AQS-88101'!$G$2:$G$2744,0)),""),"")</f>
        <v/>
      </c>
      <c r="H425" s="42" t="str">
        <f t="array" ref="H425">IFERROR(IF(INDEX('AQS-88101'!$M$2:$M$2744,MATCH('88101-daily-summary-by-site'!$A425&amp;'88101-daily-summary-by-site'!H$2&amp;'88101-daily-summary-by-site'!H$3,'AQS-88101'!$AC$2:$AC$2744&amp;'AQS-88101'!$E$2:$E$2744&amp;'AQS-88101'!$G$2:$G$2744,0))&lt;&gt;"",INDEX('AQS-88101'!$M$2:$M$2744,MATCH('88101-daily-summary-by-site'!$A425&amp;'88101-daily-summary-by-site'!H$2&amp;'88101-daily-summary-by-site'!H$3,'AQS-88101'!$AC$2:$AC$2744&amp;'AQS-88101'!$E$2:$E$2744&amp;'AQS-88101'!$G$2:$G$2744,0)),""),"")</f>
        <v/>
      </c>
      <c r="I425" s="108" t="str">
        <f t="array" ref="I425">IFERROR(IF(INDEX('AQS-88101'!$M$2:$M$2744,MATCH('88101-daily-summary-by-site'!$A425&amp;'88101-daily-summary-by-site'!I$2&amp;'88101-daily-summary-by-site'!I$3,'AQS-88101'!$AC$2:$AC$2744&amp;'AQS-88101'!$E$2:$E$2744&amp;'AQS-88101'!$G$2:$G$2744,0))&lt;&gt;"",INDEX('AQS-88101'!$M$2:$M$2744,MATCH('88101-daily-summary-by-site'!$A425&amp;'88101-daily-summary-by-site'!I$2&amp;'88101-daily-summary-by-site'!I$3,'AQS-88101'!$AC$2:$AC$2744&amp;'AQS-88101'!$E$2:$E$2744&amp;'AQS-88101'!$G$2:$G$2744,0)),""),"")</f>
        <v/>
      </c>
      <c r="L425" s="107" t="str">
        <f t="shared" si="30"/>
        <v/>
      </c>
      <c r="M425" s="42" t="str">
        <f t="shared" si="31"/>
        <v/>
      </c>
      <c r="N425" s="42" t="str">
        <f t="shared" si="32"/>
        <v/>
      </c>
      <c r="O425" s="108" t="str">
        <f t="shared" si="33"/>
        <v/>
      </c>
    </row>
    <row r="426" spans="1:15" x14ac:dyDescent="0.25">
      <c r="A426" s="79">
        <f t="shared" si="34"/>
        <v>37430</v>
      </c>
      <c r="B426" s="107" t="str">
        <f t="array" ref="B426">IFERROR(IF(INDEX('AQS-88101'!$M$2:$M$2744,MATCH('88101-daily-summary-by-site'!$A426&amp;'88101-daily-summary-by-site'!B$2&amp;'88101-daily-summary-by-site'!B$3,'AQS-88101'!$AC$2:$AC$2744&amp;'AQS-88101'!$E$2:$E$2744&amp;'AQS-88101'!$G$2:$G$2744,0))&lt;&gt;"",INDEX('AQS-88101'!$M$2:$M$2744,MATCH('88101-daily-summary-by-site'!$A426&amp;'88101-daily-summary-by-site'!B$2&amp;'88101-daily-summary-by-site'!B$3,'AQS-88101'!$AC$2:$AC$2744&amp;'AQS-88101'!$E$2:$E$2744&amp;'AQS-88101'!$G$2:$G$2744,0)),""),"")</f>
        <v/>
      </c>
      <c r="C426" s="42" t="str">
        <f t="array" ref="C426">IFERROR(IF(INDEX('AQS-88101'!$M$2:$M$2744,MATCH('88101-daily-summary-by-site'!$A426&amp;'88101-daily-summary-by-site'!C$2&amp;'88101-daily-summary-by-site'!C$3,'AQS-88101'!$AC$2:$AC$2744&amp;'AQS-88101'!$E$2:$E$2744&amp;'AQS-88101'!$G$2:$G$2744,0))&lt;&gt;"",INDEX('AQS-88101'!$M$2:$M$2744,MATCH('88101-daily-summary-by-site'!$A426&amp;'88101-daily-summary-by-site'!C$2&amp;'88101-daily-summary-by-site'!C$3,'AQS-88101'!$AC$2:$AC$2744&amp;'AQS-88101'!$E$2:$E$2744&amp;'AQS-88101'!$G$2:$G$2744,0)),""),"")</f>
        <v/>
      </c>
      <c r="D426" s="42" t="str">
        <f t="array" ref="D426">IFERROR(IF(INDEX('AQS-88101'!$M$2:$M$2744,MATCH('88101-daily-summary-by-site'!$A426&amp;'88101-daily-summary-by-site'!D$2&amp;'88101-daily-summary-by-site'!D$3,'AQS-88101'!$AC$2:$AC$2744&amp;'AQS-88101'!$E$2:$E$2744&amp;'AQS-88101'!$G$2:$G$2744,0))&lt;&gt;"",INDEX('AQS-88101'!$M$2:$M$2744,MATCH('88101-daily-summary-by-site'!$A426&amp;'88101-daily-summary-by-site'!D$2&amp;'88101-daily-summary-by-site'!D$3,'AQS-88101'!$AC$2:$AC$2744&amp;'AQS-88101'!$E$2:$E$2744&amp;'AQS-88101'!$G$2:$G$2744,0)),""),"")</f>
        <v/>
      </c>
      <c r="E426" s="42" t="str">
        <f t="array" ref="E426">IFERROR(IF(INDEX('AQS-88101'!$M$2:$M$2744,MATCH('88101-daily-summary-by-site'!$A426&amp;'88101-daily-summary-by-site'!E$2&amp;'88101-daily-summary-by-site'!E$3,'AQS-88101'!$AC$2:$AC$2744&amp;'AQS-88101'!$E$2:$E$2744&amp;'AQS-88101'!$G$2:$G$2744,0))&lt;&gt;"",INDEX('AQS-88101'!$M$2:$M$2744,MATCH('88101-daily-summary-by-site'!$A426&amp;'88101-daily-summary-by-site'!E$2&amp;'88101-daily-summary-by-site'!E$3,'AQS-88101'!$AC$2:$AC$2744&amp;'AQS-88101'!$E$2:$E$2744&amp;'AQS-88101'!$G$2:$G$2744,0)),""),"")</f>
        <v/>
      </c>
      <c r="F426" s="42" t="str">
        <f t="array" ref="F426">IFERROR(IF(INDEX('AQS-88101'!$M$2:$M$2744,MATCH('88101-daily-summary-by-site'!$A426&amp;'88101-daily-summary-by-site'!F$2&amp;'88101-daily-summary-by-site'!F$3,'AQS-88101'!$AC$2:$AC$2744&amp;'AQS-88101'!$E$2:$E$2744&amp;'AQS-88101'!$G$2:$G$2744,0))&lt;&gt;"",INDEX('AQS-88101'!$M$2:$M$2744,MATCH('88101-daily-summary-by-site'!$A426&amp;'88101-daily-summary-by-site'!F$2&amp;'88101-daily-summary-by-site'!F$3,'AQS-88101'!$AC$2:$AC$2744&amp;'AQS-88101'!$E$2:$E$2744&amp;'AQS-88101'!$G$2:$G$2744,0)),""),"")</f>
        <v/>
      </c>
      <c r="G426" s="42" t="str">
        <f t="array" ref="G426">IFERROR(IF(INDEX('AQS-88101'!$M$2:$M$2744,MATCH('88101-daily-summary-by-site'!$A426&amp;'88101-daily-summary-by-site'!G$2&amp;'88101-daily-summary-by-site'!G$3,'AQS-88101'!$AC$2:$AC$2744&amp;'AQS-88101'!$E$2:$E$2744&amp;'AQS-88101'!$G$2:$G$2744,0))&lt;&gt;"",INDEX('AQS-88101'!$M$2:$M$2744,MATCH('88101-daily-summary-by-site'!$A426&amp;'88101-daily-summary-by-site'!G$2&amp;'88101-daily-summary-by-site'!G$3,'AQS-88101'!$AC$2:$AC$2744&amp;'AQS-88101'!$E$2:$E$2744&amp;'AQS-88101'!$G$2:$G$2744,0)),""),"")</f>
        <v/>
      </c>
      <c r="H426" s="42" t="str">
        <f t="array" ref="H426">IFERROR(IF(INDEX('AQS-88101'!$M$2:$M$2744,MATCH('88101-daily-summary-by-site'!$A426&amp;'88101-daily-summary-by-site'!H$2&amp;'88101-daily-summary-by-site'!H$3,'AQS-88101'!$AC$2:$AC$2744&amp;'AQS-88101'!$E$2:$E$2744&amp;'AQS-88101'!$G$2:$G$2744,0))&lt;&gt;"",INDEX('AQS-88101'!$M$2:$M$2744,MATCH('88101-daily-summary-by-site'!$A426&amp;'88101-daily-summary-by-site'!H$2&amp;'88101-daily-summary-by-site'!H$3,'AQS-88101'!$AC$2:$AC$2744&amp;'AQS-88101'!$E$2:$E$2744&amp;'AQS-88101'!$G$2:$G$2744,0)),""),"")</f>
        <v/>
      </c>
      <c r="I426" s="108" t="str">
        <f t="array" ref="I426">IFERROR(IF(INDEX('AQS-88101'!$M$2:$M$2744,MATCH('88101-daily-summary-by-site'!$A426&amp;'88101-daily-summary-by-site'!I$2&amp;'88101-daily-summary-by-site'!I$3,'AQS-88101'!$AC$2:$AC$2744&amp;'AQS-88101'!$E$2:$E$2744&amp;'AQS-88101'!$G$2:$G$2744,0))&lt;&gt;"",INDEX('AQS-88101'!$M$2:$M$2744,MATCH('88101-daily-summary-by-site'!$A426&amp;'88101-daily-summary-by-site'!I$2&amp;'88101-daily-summary-by-site'!I$3,'AQS-88101'!$AC$2:$AC$2744&amp;'AQS-88101'!$E$2:$E$2744&amp;'AQS-88101'!$G$2:$G$2744,0)),""),"")</f>
        <v/>
      </c>
      <c r="L426" s="107" t="str">
        <f t="shared" si="30"/>
        <v/>
      </c>
      <c r="M426" s="42" t="str">
        <f t="shared" si="31"/>
        <v/>
      </c>
      <c r="N426" s="42" t="str">
        <f t="shared" si="32"/>
        <v/>
      </c>
      <c r="O426" s="108" t="str">
        <f t="shared" si="33"/>
        <v/>
      </c>
    </row>
    <row r="427" spans="1:15" x14ac:dyDescent="0.25">
      <c r="A427" s="79">
        <f t="shared" si="34"/>
        <v>37431</v>
      </c>
      <c r="B427" s="107" t="str">
        <f t="array" ref="B427">IFERROR(IF(INDEX('AQS-88101'!$M$2:$M$2744,MATCH('88101-daily-summary-by-site'!$A427&amp;'88101-daily-summary-by-site'!B$2&amp;'88101-daily-summary-by-site'!B$3,'AQS-88101'!$AC$2:$AC$2744&amp;'AQS-88101'!$E$2:$E$2744&amp;'AQS-88101'!$G$2:$G$2744,0))&lt;&gt;"",INDEX('AQS-88101'!$M$2:$M$2744,MATCH('88101-daily-summary-by-site'!$A427&amp;'88101-daily-summary-by-site'!B$2&amp;'88101-daily-summary-by-site'!B$3,'AQS-88101'!$AC$2:$AC$2744&amp;'AQS-88101'!$E$2:$E$2744&amp;'AQS-88101'!$G$2:$G$2744,0)),""),"")</f>
        <v/>
      </c>
      <c r="C427" s="42" t="str">
        <f t="array" ref="C427">IFERROR(IF(INDEX('AQS-88101'!$M$2:$M$2744,MATCH('88101-daily-summary-by-site'!$A427&amp;'88101-daily-summary-by-site'!C$2&amp;'88101-daily-summary-by-site'!C$3,'AQS-88101'!$AC$2:$AC$2744&amp;'AQS-88101'!$E$2:$E$2744&amp;'AQS-88101'!$G$2:$G$2744,0))&lt;&gt;"",INDEX('AQS-88101'!$M$2:$M$2744,MATCH('88101-daily-summary-by-site'!$A427&amp;'88101-daily-summary-by-site'!C$2&amp;'88101-daily-summary-by-site'!C$3,'AQS-88101'!$AC$2:$AC$2744&amp;'AQS-88101'!$E$2:$E$2744&amp;'AQS-88101'!$G$2:$G$2744,0)),""),"")</f>
        <v/>
      </c>
      <c r="D427" s="42" t="str">
        <f t="array" ref="D427">IFERROR(IF(INDEX('AQS-88101'!$M$2:$M$2744,MATCH('88101-daily-summary-by-site'!$A427&amp;'88101-daily-summary-by-site'!D$2&amp;'88101-daily-summary-by-site'!D$3,'AQS-88101'!$AC$2:$AC$2744&amp;'AQS-88101'!$E$2:$E$2744&amp;'AQS-88101'!$G$2:$G$2744,0))&lt;&gt;"",INDEX('AQS-88101'!$M$2:$M$2744,MATCH('88101-daily-summary-by-site'!$A427&amp;'88101-daily-summary-by-site'!D$2&amp;'88101-daily-summary-by-site'!D$3,'AQS-88101'!$AC$2:$AC$2744&amp;'AQS-88101'!$E$2:$E$2744&amp;'AQS-88101'!$G$2:$G$2744,0)),""),"")</f>
        <v/>
      </c>
      <c r="E427" s="42" t="str">
        <f t="array" ref="E427">IFERROR(IF(INDEX('AQS-88101'!$M$2:$M$2744,MATCH('88101-daily-summary-by-site'!$A427&amp;'88101-daily-summary-by-site'!E$2&amp;'88101-daily-summary-by-site'!E$3,'AQS-88101'!$AC$2:$AC$2744&amp;'AQS-88101'!$E$2:$E$2744&amp;'AQS-88101'!$G$2:$G$2744,0))&lt;&gt;"",INDEX('AQS-88101'!$M$2:$M$2744,MATCH('88101-daily-summary-by-site'!$A427&amp;'88101-daily-summary-by-site'!E$2&amp;'88101-daily-summary-by-site'!E$3,'AQS-88101'!$AC$2:$AC$2744&amp;'AQS-88101'!$E$2:$E$2744&amp;'AQS-88101'!$G$2:$G$2744,0)),""),"")</f>
        <v/>
      </c>
      <c r="F427" s="42" t="str">
        <f t="array" ref="F427">IFERROR(IF(INDEX('AQS-88101'!$M$2:$M$2744,MATCH('88101-daily-summary-by-site'!$A427&amp;'88101-daily-summary-by-site'!F$2&amp;'88101-daily-summary-by-site'!F$3,'AQS-88101'!$AC$2:$AC$2744&amp;'AQS-88101'!$E$2:$E$2744&amp;'AQS-88101'!$G$2:$G$2744,0))&lt;&gt;"",INDEX('AQS-88101'!$M$2:$M$2744,MATCH('88101-daily-summary-by-site'!$A427&amp;'88101-daily-summary-by-site'!F$2&amp;'88101-daily-summary-by-site'!F$3,'AQS-88101'!$AC$2:$AC$2744&amp;'AQS-88101'!$E$2:$E$2744&amp;'AQS-88101'!$G$2:$G$2744,0)),""),"")</f>
        <v/>
      </c>
      <c r="G427" s="42" t="str">
        <f t="array" ref="G427">IFERROR(IF(INDEX('AQS-88101'!$M$2:$M$2744,MATCH('88101-daily-summary-by-site'!$A427&amp;'88101-daily-summary-by-site'!G$2&amp;'88101-daily-summary-by-site'!G$3,'AQS-88101'!$AC$2:$AC$2744&amp;'AQS-88101'!$E$2:$E$2744&amp;'AQS-88101'!$G$2:$G$2744,0))&lt;&gt;"",INDEX('AQS-88101'!$M$2:$M$2744,MATCH('88101-daily-summary-by-site'!$A427&amp;'88101-daily-summary-by-site'!G$2&amp;'88101-daily-summary-by-site'!G$3,'AQS-88101'!$AC$2:$AC$2744&amp;'AQS-88101'!$E$2:$E$2744&amp;'AQS-88101'!$G$2:$G$2744,0)),""),"")</f>
        <v/>
      </c>
      <c r="H427" s="42" t="str">
        <f t="array" ref="H427">IFERROR(IF(INDEX('AQS-88101'!$M$2:$M$2744,MATCH('88101-daily-summary-by-site'!$A427&amp;'88101-daily-summary-by-site'!H$2&amp;'88101-daily-summary-by-site'!H$3,'AQS-88101'!$AC$2:$AC$2744&amp;'AQS-88101'!$E$2:$E$2744&amp;'AQS-88101'!$G$2:$G$2744,0))&lt;&gt;"",INDEX('AQS-88101'!$M$2:$M$2744,MATCH('88101-daily-summary-by-site'!$A427&amp;'88101-daily-summary-by-site'!H$2&amp;'88101-daily-summary-by-site'!H$3,'AQS-88101'!$AC$2:$AC$2744&amp;'AQS-88101'!$E$2:$E$2744&amp;'AQS-88101'!$G$2:$G$2744,0)),""),"")</f>
        <v/>
      </c>
      <c r="I427" s="108" t="str">
        <f t="array" ref="I427">IFERROR(IF(INDEX('AQS-88101'!$M$2:$M$2744,MATCH('88101-daily-summary-by-site'!$A427&amp;'88101-daily-summary-by-site'!I$2&amp;'88101-daily-summary-by-site'!I$3,'AQS-88101'!$AC$2:$AC$2744&amp;'AQS-88101'!$E$2:$E$2744&amp;'AQS-88101'!$G$2:$G$2744,0))&lt;&gt;"",INDEX('AQS-88101'!$M$2:$M$2744,MATCH('88101-daily-summary-by-site'!$A427&amp;'88101-daily-summary-by-site'!I$2&amp;'88101-daily-summary-by-site'!I$3,'AQS-88101'!$AC$2:$AC$2744&amp;'AQS-88101'!$E$2:$E$2744&amp;'AQS-88101'!$G$2:$G$2744,0)),""),"")</f>
        <v/>
      </c>
      <c r="L427" s="107" t="str">
        <f t="shared" si="30"/>
        <v/>
      </c>
      <c r="M427" s="42" t="str">
        <f t="shared" si="31"/>
        <v/>
      </c>
      <c r="N427" s="42" t="str">
        <f t="shared" si="32"/>
        <v/>
      </c>
      <c r="O427" s="108" t="str">
        <f t="shared" si="33"/>
        <v/>
      </c>
    </row>
    <row r="428" spans="1:15" x14ac:dyDescent="0.25">
      <c r="A428" s="79">
        <f t="shared" si="34"/>
        <v>37432</v>
      </c>
      <c r="B428" s="107">
        <f t="array" ref="B428">IFERROR(IF(INDEX('AQS-88101'!$M$2:$M$2744,MATCH('88101-daily-summary-by-site'!$A428&amp;'88101-daily-summary-by-site'!B$2&amp;'88101-daily-summary-by-site'!B$3,'AQS-88101'!$AC$2:$AC$2744&amp;'AQS-88101'!$E$2:$E$2744&amp;'AQS-88101'!$G$2:$G$2744,0))&lt;&gt;"",INDEX('AQS-88101'!$M$2:$M$2744,MATCH('88101-daily-summary-by-site'!$A428&amp;'88101-daily-summary-by-site'!B$2&amp;'88101-daily-summary-by-site'!B$3,'AQS-88101'!$AC$2:$AC$2744&amp;'AQS-88101'!$E$2:$E$2744&amp;'AQS-88101'!$G$2:$G$2744,0)),""),"")</f>
        <v>10</v>
      </c>
      <c r="C428" s="42" t="str">
        <f t="array" ref="C428">IFERROR(IF(INDEX('AQS-88101'!$M$2:$M$2744,MATCH('88101-daily-summary-by-site'!$A428&amp;'88101-daily-summary-by-site'!C$2&amp;'88101-daily-summary-by-site'!C$3,'AQS-88101'!$AC$2:$AC$2744&amp;'AQS-88101'!$E$2:$E$2744&amp;'AQS-88101'!$G$2:$G$2744,0))&lt;&gt;"",INDEX('AQS-88101'!$M$2:$M$2744,MATCH('88101-daily-summary-by-site'!$A428&amp;'88101-daily-summary-by-site'!C$2&amp;'88101-daily-summary-by-site'!C$3,'AQS-88101'!$AC$2:$AC$2744&amp;'AQS-88101'!$E$2:$E$2744&amp;'AQS-88101'!$G$2:$G$2744,0)),""),"")</f>
        <v/>
      </c>
      <c r="D428" s="42" t="str">
        <f t="array" ref="D428">IFERROR(IF(INDEX('AQS-88101'!$M$2:$M$2744,MATCH('88101-daily-summary-by-site'!$A428&amp;'88101-daily-summary-by-site'!D$2&amp;'88101-daily-summary-by-site'!D$3,'AQS-88101'!$AC$2:$AC$2744&amp;'AQS-88101'!$E$2:$E$2744&amp;'AQS-88101'!$G$2:$G$2744,0))&lt;&gt;"",INDEX('AQS-88101'!$M$2:$M$2744,MATCH('88101-daily-summary-by-site'!$A428&amp;'88101-daily-summary-by-site'!D$2&amp;'88101-daily-summary-by-site'!D$3,'AQS-88101'!$AC$2:$AC$2744&amp;'AQS-88101'!$E$2:$E$2744&amp;'AQS-88101'!$G$2:$G$2744,0)),""),"")</f>
        <v/>
      </c>
      <c r="E428" s="42" t="str">
        <f t="array" ref="E428">IFERROR(IF(INDEX('AQS-88101'!$M$2:$M$2744,MATCH('88101-daily-summary-by-site'!$A428&amp;'88101-daily-summary-by-site'!E$2&amp;'88101-daily-summary-by-site'!E$3,'AQS-88101'!$AC$2:$AC$2744&amp;'AQS-88101'!$E$2:$E$2744&amp;'AQS-88101'!$G$2:$G$2744,0))&lt;&gt;"",INDEX('AQS-88101'!$M$2:$M$2744,MATCH('88101-daily-summary-by-site'!$A428&amp;'88101-daily-summary-by-site'!E$2&amp;'88101-daily-summary-by-site'!E$3,'AQS-88101'!$AC$2:$AC$2744&amp;'AQS-88101'!$E$2:$E$2744&amp;'AQS-88101'!$G$2:$G$2744,0)),""),"")</f>
        <v/>
      </c>
      <c r="F428" s="42" t="str">
        <f t="array" ref="F428">IFERROR(IF(INDEX('AQS-88101'!$M$2:$M$2744,MATCH('88101-daily-summary-by-site'!$A428&amp;'88101-daily-summary-by-site'!F$2&amp;'88101-daily-summary-by-site'!F$3,'AQS-88101'!$AC$2:$AC$2744&amp;'AQS-88101'!$E$2:$E$2744&amp;'AQS-88101'!$G$2:$G$2744,0))&lt;&gt;"",INDEX('AQS-88101'!$M$2:$M$2744,MATCH('88101-daily-summary-by-site'!$A428&amp;'88101-daily-summary-by-site'!F$2&amp;'88101-daily-summary-by-site'!F$3,'AQS-88101'!$AC$2:$AC$2744&amp;'AQS-88101'!$E$2:$E$2744&amp;'AQS-88101'!$G$2:$G$2744,0)),""),"")</f>
        <v/>
      </c>
      <c r="G428" s="42" t="str">
        <f t="array" ref="G428">IFERROR(IF(INDEX('AQS-88101'!$M$2:$M$2744,MATCH('88101-daily-summary-by-site'!$A428&amp;'88101-daily-summary-by-site'!G$2&amp;'88101-daily-summary-by-site'!G$3,'AQS-88101'!$AC$2:$AC$2744&amp;'AQS-88101'!$E$2:$E$2744&amp;'AQS-88101'!$G$2:$G$2744,0))&lt;&gt;"",INDEX('AQS-88101'!$M$2:$M$2744,MATCH('88101-daily-summary-by-site'!$A428&amp;'88101-daily-summary-by-site'!G$2&amp;'88101-daily-summary-by-site'!G$3,'AQS-88101'!$AC$2:$AC$2744&amp;'AQS-88101'!$E$2:$E$2744&amp;'AQS-88101'!$G$2:$G$2744,0)),""),"")</f>
        <v/>
      </c>
      <c r="H428" s="42" t="str">
        <f t="array" ref="H428">IFERROR(IF(INDEX('AQS-88101'!$M$2:$M$2744,MATCH('88101-daily-summary-by-site'!$A428&amp;'88101-daily-summary-by-site'!H$2&amp;'88101-daily-summary-by-site'!H$3,'AQS-88101'!$AC$2:$AC$2744&amp;'AQS-88101'!$E$2:$E$2744&amp;'AQS-88101'!$G$2:$G$2744,0))&lt;&gt;"",INDEX('AQS-88101'!$M$2:$M$2744,MATCH('88101-daily-summary-by-site'!$A428&amp;'88101-daily-summary-by-site'!H$2&amp;'88101-daily-summary-by-site'!H$3,'AQS-88101'!$AC$2:$AC$2744&amp;'AQS-88101'!$E$2:$E$2744&amp;'AQS-88101'!$G$2:$G$2744,0)),""),"")</f>
        <v/>
      </c>
      <c r="I428" s="108" t="str">
        <f t="array" ref="I428">IFERROR(IF(INDEX('AQS-88101'!$M$2:$M$2744,MATCH('88101-daily-summary-by-site'!$A428&amp;'88101-daily-summary-by-site'!I$2&amp;'88101-daily-summary-by-site'!I$3,'AQS-88101'!$AC$2:$AC$2744&amp;'AQS-88101'!$E$2:$E$2744&amp;'AQS-88101'!$G$2:$G$2744,0))&lt;&gt;"",INDEX('AQS-88101'!$M$2:$M$2744,MATCH('88101-daily-summary-by-site'!$A428&amp;'88101-daily-summary-by-site'!I$2&amp;'88101-daily-summary-by-site'!I$3,'AQS-88101'!$AC$2:$AC$2744&amp;'AQS-88101'!$E$2:$E$2744&amp;'AQS-88101'!$G$2:$G$2744,0)),""),"")</f>
        <v/>
      </c>
      <c r="L428" s="107">
        <f t="shared" si="30"/>
        <v>10</v>
      </c>
      <c r="M428" s="42" t="str">
        <f t="shared" si="31"/>
        <v/>
      </c>
      <c r="N428" s="42" t="str">
        <f t="shared" si="32"/>
        <v/>
      </c>
      <c r="O428" s="108" t="str">
        <f t="shared" si="33"/>
        <v/>
      </c>
    </row>
    <row r="429" spans="1:15" x14ac:dyDescent="0.25">
      <c r="A429" s="79">
        <f t="shared" si="34"/>
        <v>37433</v>
      </c>
      <c r="B429" s="107" t="str">
        <f t="array" ref="B429">IFERROR(IF(INDEX('AQS-88101'!$M$2:$M$2744,MATCH('88101-daily-summary-by-site'!$A429&amp;'88101-daily-summary-by-site'!B$2&amp;'88101-daily-summary-by-site'!B$3,'AQS-88101'!$AC$2:$AC$2744&amp;'AQS-88101'!$E$2:$E$2744&amp;'AQS-88101'!$G$2:$G$2744,0))&lt;&gt;"",INDEX('AQS-88101'!$M$2:$M$2744,MATCH('88101-daily-summary-by-site'!$A429&amp;'88101-daily-summary-by-site'!B$2&amp;'88101-daily-summary-by-site'!B$3,'AQS-88101'!$AC$2:$AC$2744&amp;'AQS-88101'!$E$2:$E$2744&amp;'AQS-88101'!$G$2:$G$2744,0)),""),"")</f>
        <v/>
      </c>
      <c r="C429" s="42" t="str">
        <f t="array" ref="C429">IFERROR(IF(INDEX('AQS-88101'!$M$2:$M$2744,MATCH('88101-daily-summary-by-site'!$A429&amp;'88101-daily-summary-by-site'!C$2&amp;'88101-daily-summary-by-site'!C$3,'AQS-88101'!$AC$2:$AC$2744&amp;'AQS-88101'!$E$2:$E$2744&amp;'AQS-88101'!$G$2:$G$2744,0))&lt;&gt;"",INDEX('AQS-88101'!$M$2:$M$2744,MATCH('88101-daily-summary-by-site'!$A429&amp;'88101-daily-summary-by-site'!C$2&amp;'88101-daily-summary-by-site'!C$3,'AQS-88101'!$AC$2:$AC$2744&amp;'AQS-88101'!$E$2:$E$2744&amp;'AQS-88101'!$G$2:$G$2744,0)),""),"")</f>
        <v/>
      </c>
      <c r="D429" s="42" t="str">
        <f t="array" ref="D429">IFERROR(IF(INDEX('AQS-88101'!$M$2:$M$2744,MATCH('88101-daily-summary-by-site'!$A429&amp;'88101-daily-summary-by-site'!D$2&amp;'88101-daily-summary-by-site'!D$3,'AQS-88101'!$AC$2:$AC$2744&amp;'AQS-88101'!$E$2:$E$2744&amp;'AQS-88101'!$G$2:$G$2744,0))&lt;&gt;"",INDEX('AQS-88101'!$M$2:$M$2744,MATCH('88101-daily-summary-by-site'!$A429&amp;'88101-daily-summary-by-site'!D$2&amp;'88101-daily-summary-by-site'!D$3,'AQS-88101'!$AC$2:$AC$2744&amp;'AQS-88101'!$E$2:$E$2744&amp;'AQS-88101'!$G$2:$G$2744,0)),""),"")</f>
        <v/>
      </c>
      <c r="E429" s="42" t="str">
        <f t="array" ref="E429">IFERROR(IF(INDEX('AQS-88101'!$M$2:$M$2744,MATCH('88101-daily-summary-by-site'!$A429&amp;'88101-daily-summary-by-site'!E$2&amp;'88101-daily-summary-by-site'!E$3,'AQS-88101'!$AC$2:$AC$2744&amp;'AQS-88101'!$E$2:$E$2744&amp;'AQS-88101'!$G$2:$G$2744,0))&lt;&gt;"",INDEX('AQS-88101'!$M$2:$M$2744,MATCH('88101-daily-summary-by-site'!$A429&amp;'88101-daily-summary-by-site'!E$2&amp;'88101-daily-summary-by-site'!E$3,'AQS-88101'!$AC$2:$AC$2744&amp;'AQS-88101'!$E$2:$E$2744&amp;'AQS-88101'!$G$2:$G$2744,0)),""),"")</f>
        <v/>
      </c>
      <c r="F429" s="42" t="str">
        <f t="array" ref="F429">IFERROR(IF(INDEX('AQS-88101'!$M$2:$M$2744,MATCH('88101-daily-summary-by-site'!$A429&amp;'88101-daily-summary-by-site'!F$2&amp;'88101-daily-summary-by-site'!F$3,'AQS-88101'!$AC$2:$AC$2744&amp;'AQS-88101'!$E$2:$E$2744&amp;'AQS-88101'!$G$2:$G$2744,0))&lt;&gt;"",INDEX('AQS-88101'!$M$2:$M$2744,MATCH('88101-daily-summary-by-site'!$A429&amp;'88101-daily-summary-by-site'!F$2&amp;'88101-daily-summary-by-site'!F$3,'AQS-88101'!$AC$2:$AC$2744&amp;'AQS-88101'!$E$2:$E$2744&amp;'AQS-88101'!$G$2:$G$2744,0)),""),"")</f>
        <v/>
      </c>
      <c r="G429" s="42" t="str">
        <f t="array" ref="G429">IFERROR(IF(INDEX('AQS-88101'!$M$2:$M$2744,MATCH('88101-daily-summary-by-site'!$A429&amp;'88101-daily-summary-by-site'!G$2&amp;'88101-daily-summary-by-site'!G$3,'AQS-88101'!$AC$2:$AC$2744&amp;'AQS-88101'!$E$2:$E$2744&amp;'AQS-88101'!$G$2:$G$2744,0))&lt;&gt;"",INDEX('AQS-88101'!$M$2:$M$2744,MATCH('88101-daily-summary-by-site'!$A429&amp;'88101-daily-summary-by-site'!G$2&amp;'88101-daily-summary-by-site'!G$3,'AQS-88101'!$AC$2:$AC$2744&amp;'AQS-88101'!$E$2:$E$2744&amp;'AQS-88101'!$G$2:$G$2744,0)),""),"")</f>
        <v/>
      </c>
      <c r="H429" s="42" t="str">
        <f t="array" ref="H429">IFERROR(IF(INDEX('AQS-88101'!$M$2:$M$2744,MATCH('88101-daily-summary-by-site'!$A429&amp;'88101-daily-summary-by-site'!H$2&amp;'88101-daily-summary-by-site'!H$3,'AQS-88101'!$AC$2:$AC$2744&amp;'AQS-88101'!$E$2:$E$2744&amp;'AQS-88101'!$G$2:$G$2744,0))&lt;&gt;"",INDEX('AQS-88101'!$M$2:$M$2744,MATCH('88101-daily-summary-by-site'!$A429&amp;'88101-daily-summary-by-site'!H$2&amp;'88101-daily-summary-by-site'!H$3,'AQS-88101'!$AC$2:$AC$2744&amp;'AQS-88101'!$E$2:$E$2744&amp;'AQS-88101'!$G$2:$G$2744,0)),""),"")</f>
        <v/>
      </c>
      <c r="I429" s="108" t="str">
        <f t="array" ref="I429">IFERROR(IF(INDEX('AQS-88101'!$M$2:$M$2744,MATCH('88101-daily-summary-by-site'!$A429&amp;'88101-daily-summary-by-site'!I$2&amp;'88101-daily-summary-by-site'!I$3,'AQS-88101'!$AC$2:$AC$2744&amp;'AQS-88101'!$E$2:$E$2744&amp;'AQS-88101'!$G$2:$G$2744,0))&lt;&gt;"",INDEX('AQS-88101'!$M$2:$M$2744,MATCH('88101-daily-summary-by-site'!$A429&amp;'88101-daily-summary-by-site'!I$2&amp;'88101-daily-summary-by-site'!I$3,'AQS-88101'!$AC$2:$AC$2744&amp;'AQS-88101'!$E$2:$E$2744&amp;'AQS-88101'!$G$2:$G$2744,0)),""),"")</f>
        <v/>
      </c>
      <c r="L429" s="107" t="str">
        <f t="shared" si="30"/>
        <v/>
      </c>
      <c r="M429" s="42" t="str">
        <f t="shared" si="31"/>
        <v/>
      </c>
      <c r="N429" s="42" t="str">
        <f t="shared" si="32"/>
        <v/>
      </c>
      <c r="O429" s="108" t="str">
        <f t="shared" si="33"/>
        <v/>
      </c>
    </row>
    <row r="430" spans="1:15" x14ac:dyDescent="0.25">
      <c r="A430" s="79">
        <f t="shared" si="34"/>
        <v>37434</v>
      </c>
      <c r="B430" s="107" t="str">
        <f t="array" ref="B430">IFERROR(IF(INDEX('AQS-88101'!$M$2:$M$2744,MATCH('88101-daily-summary-by-site'!$A430&amp;'88101-daily-summary-by-site'!B$2&amp;'88101-daily-summary-by-site'!B$3,'AQS-88101'!$AC$2:$AC$2744&amp;'AQS-88101'!$E$2:$E$2744&amp;'AQS-88101'!$G$2:$G$2744,0))&lt;&gt;"",INDEX('AQS-88101'!$M$2:$M$2744,MATCH('88101-daily-summary-by-site'!$A430&amp;'88101-daily-summary-by-site'!B$2&amp;'88101-daily-summary-by-site'!B$3,'AQS-88101'!$AC$2:$AC$2744&amp;'AQS-88101'!$E$2:$E$2744&amp;'AQS-88101'!$G$2:$G$2744,0)),""),"")</f>
        <v/>
      </c>
      <c r="C430" s="42" t="str">
        <f t="array" ref="C430">IFERROR(IF(INDEX('AQS-88101'!$M$2:$M$2744,MATCH('88101-daily-summary-by-site'!$A430&amp;'88101-daily-summary-by-site'!C$2&amp;'88101-daily-summary-by-site'!C$3,'AQS-88101'!$AC$2:$AC$2744&amp;'AQS-88101'!$E$2:$E$2744&amp;'AQS-88101'!$G$2:$G$2744,0))&lt;&gt;"",INDEX('AQS-88101'!$M$2:$M$2744,MATCH('88101-daily-summary-by-site'!$A430&amp;'88101-daily-summary-by-site'!C$2&amp;'88101-daily-summary-by-site'!C$3,'AQS-88101'!$AC$2:$AC$2744&amp;'AQS-88101'!$E$2:$E$2744&amp;'AQS-88101'!$G$2:$G$2744,0)),""),"")</f>
        <v/>
      </c>
      <c r="D430" s="42" t="str">
        <f t="array" ref="D430">IFERROR(IF(INDEX('AQS-88101'!$M$2:$M$2744,MATCH('88101-daily-summary-by-site'!$A430&amp;'88101-daily-summary-by-site'!D$2&amp;'88101-daily-summary-by-site'!D$3,'AQS-88101'!$AC$2:$AC$2744&amp;'AQS-88101'!$E$2:$E$2744&amp;'AQS-88101'!$G$2:$G$2744,0))&lt;&gt;"",INDEX('AQS-88101'!$M$2:$M$2744,MATCH('88101-daily-summary-by-site'!$A430&amp;'88101-daily-summary-by-site'!D$2&amp;'88101-daily-summary-by-site'!D$3,'AQS-88101'!$AC$2:$AC$2744&amp;'AQS-88101'!$E$2:$E$2744&amp;'AQS-88101'!$G$2:$G$2744,0)),""),"")</f>
        <v/>
      </c>
      <c r="E430" s="42" t="str">
        <f t="array" ref="E430">IFERROR(IF(INDEX('AQS-88101'!$M$2:$M$2744,MATCH('88101-daily-summary-by-site'!$A430&amp;'88101-daily-summary-by-site'!E$2&amp;'88101-daily-summary-by-site'!E$3,'AQS-88101'!$AC$2:$AC$2744&amp;'AQS-88101'!$E$2:$E$2744&amp;'AQS-88101'!$G$2:$G$2744,0))&lt;&gt;"",INDEX('AQS-88101'!$M$2:$M$2744,MATCH('88101-daily-summary-by-site'!$A430&amp;'88101-daily-summary-by-site'!E$2&amp;'88101-daily-summary-by-site'!E$3,'AQS-88101'!$AC$2:$AC$2744&amp;'AQS-88101'!$E$2:$E$2744&amp;'AQS-88101'!$G$2:$G$2744,0)),""),"")</f>
        <v/>
      </c>
      <c r="F430" s="42" t="str">
        <f t="array" ref="F430">IFERROR(IF(INDEX('AQS-88101'!$M$2:$M$2744,MATCH('88101-daily-summary-by-site'!$A430&amp;'88101-daily-summary-by-site'!F$2&amp;'88101-daily-summary-by-site'!F$3,'AQS-88101'!$AC$2:$AC$2744&amp;'AQS-88101'!$E$2:$E$2744&amp;'AQS-88101'!$G$2:$G$2744,0))&lt;&gt;"",INDEX('AQS-88101'!$M$2:$M$2744,MATCH('88101-daily-summary-by-site'!$A430&amp;'88101-daily-summary-by-site'!F$2&amp;'88101-daily-summary-by-site'!F$3,'AQS-88101'!$AC$2:$AC$2744&amp;'AQS-88101'!$E$2:$E$2744&amp;'AQS-88101'!$G$2:$G$2744,0)),""),"")</f>
        <v/>
      </c>
      <c r="G430" s="42" t="str">
        <f t="array" ref="G430">IFERROR(IF(INDEX('AQS-88101'!$M$2:$M$2744,MATCH('88101-daily-summary-by-site'!$A430&amp;'88101-daily-summary-by-site'!G$2&amp;'88101-daily-summary-by-site'!G$3,'AQS-88101'!$AC$2:$AC$2744&amp;'AQS-88101'!$E$2:$E$2744&amp;'AQS-88101'!$G$2:$G$2744,0))&lt;&gt;"",INDEX('AQS-88101'!$M$2:$M$2744,MATCH('88101-daily-summary-by-site'!$A430&amp;'88101-daily-summary-by-site'!G$2&amp;'88101-daily-summary-by-site'!G$3,'AQS-88101'!$AC$2:$AC$2744&amp;'AQS-88101'!$E$2:$E$2744&amp;'AQS-88101'!$G$2:$G$2744,0)),""),"")</f>
        <v/>
      </c>
      <c r="H430" s="42" t="str">
        <f t="array" ref="H430">IFERROR(IF(INDEX('AQS-88101'!$M$2:$M$2744,MATCH('88101-daily-summary-by-site'!$A430&amp;'88101-daily-summary-by-site'!H$2&amp;'88101-daily-summary-by-site'!H$3,'AQS-88101'!$AC$2:$AC$2744&amp;'AQS-88101'!$E$2:$E$2744&amp;'AQS-88101'!$G$2:$G$2744,0))&lt;&gt;"",INDEX('AQS-88101'!$M$2:$M$2744,MATCH('88101-daily-summary-by-site'!$A430&amp;'88101-daily-summary-by-site'!H$2&amp;'88101-daily-summary-by-site'!H$3,'AQS-88101'!$AC$2:$AC$2744&amp;'AQS-88101'!$E$2:$E$2744&amp;'AQS-88101'!$G$2:$G$2744,0)),""),"")</f>
        <v/>
      </c>
      <c r="I430" s="108" t="str">
        <f t="array" ref="I430">IFERROR(IF(INDEX('AQS-88101'!$M$2:$M$2744,MATCH('88101-daily-summary-by-site'!$A430&amp;'88101-daily-summary-by-site'!I$2&amp;'88101-daily-summary-by-site'!I$3,'AQS-88101'!$AC$2:$AC$2744&amp;'AQS-88101'!$E$2:$E$2744&amp;'AQS-88101'!$G$2:$G$2744,0))&lt;&gt;"",INDEX('AQS-88101'!$M$2:$M$2744,MATCH('88101-daily-summary-by-site'!$A430&amp;'88101-daily-summary-by-site'!I$2&amp;'88101-daily-summary-by-site'!I$3,'AQS-88101'!$AC$2:$AC$2744&amp;'AQS-88101'!$E$2:$E$2744&amp;'AQS-88101'!$G$2:$G$2744,0)),""),"")</f>
        <v/>
      </c>
      <c r="L430" s="107" t="str">
        <f t="shared" si="30"/>
        <v/>
      </c>
      <c r="M430" s="42" t="str">
        <f t="shared" si="31"/>
        <v/>
      </c>
      <c r="N430" s="42" t="str">
        <f t="shared" si="32"/>
        <v/>
      </c>
      <c r="O430" s="108" t="str">
        <f t="shared" si="33"/>
        <v/>
      </c>
    </row>
    <row r="431" spans="1:15" x14ac:dyDescent="0.25">
      <c r="A431" s="79">
        <f t="shared" si="34"/>
        <v>37435</v>
      </c>
      <c r="B431" s="107" t="str">
        <f t="array" ref="B431">IFERROR(IF(INDEX('AQS-88101'!$M$2:$M$2744,MATCH('88101-daily-summary-by-site'!$A431&amp;'88101-daily-summary-by-site'!B$2&amp;'88101-daily-summary-by-site'!B$3,'AQS-88101'!$AC$2:$AC$2744&amp;'AQS-88101'!$E$2:$E$2744&amp;'AQS-88101'!$G$2:$G$2744,0))&lt;&gt;"",INDEX('AQS-88101'!$M$2:$M$2744,MATCH('88101-daily-summary-by-site'!$A431&amp;'88101-daily-summary-by-site'!B$2&amp;'88101-daily-summary-by-site'!B$3,'AQS-88101'!$AC$2:$AC$2744&amp;'AQS-88101'!$E$2:$E$2744&amp;'AQS-88101'!$G$2:$G$2744,0)),""),"")</f>
        <v/>
      </c>
      <c r="C431" s="42" t="str">
        <f t="array" ref="C431">IFERROR(IF(INDEX('AQS-88101'!$M$2:$M$2744,MATCH('88101-daily-summary-by-site'!$A431&amp;'88101-daily-summary-by-site'!C$2&amp;'88101-daily-summary-by-site'!C$3,'AQS-88101'!$AC$2:$AC$2744&amp;'AQS-88101'!$E$2:$E$2744&amp;'AQS-88101'!$G$2:$G$2744,0))&lt;&gt;"",INDEX('AQS-88101'!$M$2:$M$2744,MATCH('88101-daily-summary-by-site'!$A431&amp;'88101-daily-summary-by-site'!C$2&amp;'88101-daily-summary-by-site'!C$3,'AQS-88101'!$AC$2:$AC$2744&amp;'AQS-88101'!$E$2:$E$2744&amp;'AQS-88101'!$G$2:$G$2744,0)),""),"")</f>
        <v/>
      </c>
      <c r="D431" s="42" t="str">
        <f t="array" ref="D431">IFERROR(IF(INDEX('AQS-88101'!$M$2:$M$2744,MATCH('88101-daily-summary-by-site'!$A431&amp;'88101-daily-summary-by-site'!D$2&amp;'88101-daily-summary-by-site'!D$3,'AQS-88101'!$AC$2:$AC$2744&amp;'AQS-88101'!$E$2:$E$2744&amp;'AQS-88101'!$G$2:$G$2744,0))&lt;&gt;"",INDEX('AQS-88101'!$M$2:$M$2744,MATCH('88101-daily-summary-by-site'!$A431&amp;'88101-daily-summary-by-site'!D$2&amp;'88101-daily-summary-by-site'!D$3,'AQS-88101'!$AC$2:$AC$2744&amp;'AQS-88101'!$E$2:$E$2744&amp;'AQS-88101'!$G$2:$G$2744,0)),""),"")</f>
        <v/>
      </c>
      <c r="E431" s="42" t="str">
        <f t="array" ref="E431">IFERROR(IF(INDEX('AQS-88101'!$M$2:$M$2744,MATCH('88101-daily-summary-by-site'!$A431&amp;'88101-daily-summary-by-site'!E$2&amp;'88101-daily-summary-by-site'!E$3,'AQS-88101'!$AC$2:$AC$2744&amp;'AQS-88101'!$E$2:$E$2744&amp;'AQS-88101'!$G$2:$G$2744,0))&lt;&gt;"",INDEX('AQS-88101'!$M$2:$M$2744,MATCH('88101-daily-summary-by-site'!$A431&amp;'88101-daily-summary-by-site'!E$2&amp;'88101-daily-summary-by-site'!E$3,'AQS-88101'!$AC$2:$AC$2744&amp;'AQS-88101'!$E$2:$E$2744&amp;'AQS-88101'!$G$2:$G$2744,0)),""),"")</f>
        <v/>
      </c>
      <c r="F431" s="42" t="str">
        <f t="array" ref="F431">IFERROR(IF(INDEX('AQS-88101'!$M$2:$M$2744,MATCH('88101-daily-summary-by-site'!$A431&amp;'88101-daily-summary-by-site'!F$2&amp;'88101-daily-summary-by-site'!F$3,'AQS-88101'!$AC$2:$AC$2744&amp;'AQS-88101'!$E$2:$E$2744&amp;'AQS-88101'!$G$2:$G$2744,0))&lt;&gt;"",INDEX('AQS-88101'!$M$2:$M$2744,MATCH('88101-daily-summary-by-site'!$A431&amp;'88101-daily-summary-by-site'!F$2&amp;'88101-daily-summary-by-site'!F$3,'AQS-88101'!$AC$2:$AC$2744&amp;'AQS-88101'!$E$2:$E$2744&amp;'AQS-88101'!$G$2:$G$2744,0)),""),"")</f>
        <v/>
      </c>
      <c r="G431" s="42" t="str">
        <f t="array" ref="G431">IFERROR(IF(INDEX('AQS-88101'!$M$2:$M$2744,MATCH('88101-daily-summary-by-site'!$A431&amp;'88101-daily-summary-by-site'!G$2&amp;'88101-daily-summary-by-site'!G$3,'AQS-88101'!$AC$2:$AC$2744&amp;'AQS-88101'!$E$2:$E$2744&amp;'AQS-88101'!$G$2:$G$2744,0))&lt;&gt;"",INDEX('AQS-88101'!$M$2:$M$2744,MATCH('88101-daily-summary-by-site'!$A431&amp;'88101-daily-summary-by-site'!G$2&amp;'88101-daily-summary-by-site'!G$3,'AQS-88101'!$AC$2:$AC$2744&amp;'AQS-88101'!$E$2:$E$2744&amp;'AQS-88101'!$G$2:$G$2744,0)),""),"")</f>
        <v/>
      </c>
      <c r="H431" s="42" t="str">
        <f t="array" ref="H431">IFERROR(IF(INDEX('AQS-88101'!$M$2:$M$2744,MATCH('88101-daily-summary-by-site'!$A431&amp;'88101-daily-summary-by-site'!H$2&amp;'88101-daily-summary-by-site'!H$3,'AQS-88101'!$AC$2:$AC$2744&amp;'AQS-88101'!$E$2:$E$2744&amp;'AQS-88101'!$G$2:$G$2744,0))&lt;&gt;"",INDEX('AQS-88101'!$M$2:$M$2744,MATCH('88101-daily-summary-by-site'!$A431&amp;'88101-daily-summary-by-site'!H$2&amp;'88101-daily-summary-by-site'!H$3,'AQS-88101'!$AC$2:$AC$2744&amp;'AQS-88101'!$E$2:$E$2744&amp;'AQS-88101'!$G$2:$G$2744,0)),""),"")</f>
        <v/>
      </c>
      <c r="I431" s="108" t="str">
        <f t="array" ref="I431">IFERROR(IF(INDEX('AQS-88101'!$M$2:$M$2744,MATCH('88101-daily-summary-by-site'!$A431&amp;'88101-daily-summary-by-site'!I$2&amp;'88101-daily-summary-by-site'!I$3,'AQS-88101'!$AC$2:$AC$2744&amp;'AQS-88101'!$E$2:$E$2744&amp;'AQS-88101'!$G$2:$G$2744,0))&lt;&gt;"",INDEX('AQS-88101'!$M$2:$M$2744,MATCH('88101-daily-summary-by-site'!$A431&amp;'88101-daily-summary-by-site'!I$2&amp;'88101-daily-summary-by-site'!I$3,'AQS-88101'!$AC$2:$AC$2744&amp;'AQS-88101'!$E$2:$E$2744&amp;'AQS-88101'!$G$2:$G$2744,0)),""),"")</f>
        <v/>
      </c>
      <c r="L431" s="107" t="str">
        <f t="shared" si="30"/>
        <v/>
      </c>
      <c r="M431" s="42" t="str">
        <f t="shared" si="31"/>
        <v/>
      </c>
      <c r="N431" s="42" t="str">
        <f t="shared" si="32"/>
        <v/>
      </c>
      <c r="O431" s="108" t="str">
        <f t="shared" si="33"/>
        <v/>
      </c>
    </row>
    <row r="432" spans="1:15" x14ac:dyDescent="0.25">
      <c r="A432" s="79">
        <f t="shared" si="34"/>
        <v>37436</v>
      </c>
      <c r="B432" s="107" t="str">
        <f t="array" ref="B432">IFERROR(IF(INDEX('AQS-88101'!$M$2:$M$2744,MATCH('88101-daily-summary-by-site'!$A432&amp;'88101-daily-summary-by-site'!B$2&amp;'88101-daily-summary-by-site'!B$3,'AQS-88101'!$AC$2:$AC$2744&amp;'AQS-88101'!$E$2:$E$2744&amp;'AQS-88101'!$G$2:$G$2744,0))&lt;&gt;"",INDEX('AQS-88101'!$M$2:$M$2744,MATCH('88101-daily-summary-by-site'!$A432&amp;'88101-daily-summary-by-site'!B$2&amp;'88101-daily-summary-by-site'!B$3,'AQS-88101'!$AC$2:$AC$2744&amp;'AQS-88101'!$E$2:$E$2744&amp;'AQS-88101'!$G$2:$G$2744,0)),""),"")</f>
        <v/>
      </c>
      <c r="C432" s="42" t="str">
        <f t="array" ref="C432">IFERROR(IF(INDEX('AQS-88101'!$M$2:$M$2744,MATCH('88101-daily-summary-by-site'!$A432&amp;'88101-daily-summary-by-site'!C$2&amp;'88101-daily-summary-by-site'!C$3,'AQS-88101'!$AC$2:$AC$2744&amp;'AQS-88101'!$E$2:$E$2744&amp;'AQS-88101'!$G$2:$G$2744,0))&lt;&gt;"",INDEX('AQS-88101'!$M$2:$M$2744,MATCH('88101-daily-summary-by-site'!$A432&amp;'88101-daily-summary-by-site'!C$2&amp;'88101-daily-summary-by-site'!C$3,'AQS-88101'!$AC$2:$AC$2744&amp;'AQS-88101'!$E$2:$E$2744&amp;'AQS-88101'!$G$2:$G$2744,0)),""),"")</f>
        <v/>
      </c>
      <c r="D432" s="42" t="str">
        <f t="array" ref="D432">IFERROR(IF(INDEX('AQS-88101'!$M$2:$M$2744,MATCH('88101-daily-summary-by-site'!$A432&amp;'88101-daily-summary-by-site'!D$2&amp;'88101-daily-summary-by-site'!D$3,'AQS-88101'!$AC$2:$AC$2744&amp;'AQS-88101'!$E$2:$E$2744&amp;'AQS-88101'!$G$2:$G$2744,0))&lt;&gt;"",INDEX('AQS-88101'!$M$2:$M$2744,MATCH('88101-daily-summary-by-site'!$A432&amp;'88101-daily-summary-by-site'!D$2&amp;'88101-daily-summary-by-site'!D$3,'AQS-88101'!$AC$2:$AC$2744&amp;'AQS-88101'!$E$2:$E$2744&amp;'AQS-88101'!$G$2:$G$2744,0)),""),"")</f>
        <v/>
      </c>
      <c r="E432" s="42" t="str">
        <f t="array" ref="E432">IFERROR(IF(INDEX('AQS-88101'!$M$2:$M$2744,MATCH('88101-daily-summary-by-site'!$A432&amp;'88101-daily-summary-by-site'!E$2&amp;'88101-daily-summary-by-site'!E$3,'AQS-88101'!$AC$2:$AC$2744&amp;'AQS-88101'!$E$2:$E$2744&amp;'AQS-88101'!$G$2:$G$2744,0))&lt;&gt;"",INDEX('AQS-88101'!$M$2:$M$2744,MATCH('88101-daily-summary-by-site'!$A432&amp;'88101-daily-summary-by-site'!E$2&amp;'88101-daily-summary-by-site'!E$3,'AQS-88101'!$AC$2:$AC$2744&amp;'AQS-88101'!$E$2:$E$2744&amp;'AQS-88101'!$G$2:$G$2744,0)),""),"")</f>
        <v/>
      </c>
      <c r="F432" s="42" t="str">
        <f t="array" ref="F432">IFERROR(IF(INDEX('AQS-88101'!$M$2:$M$2744,MATCH('88101-daily-summary-by-site'!$A432&amp;'88101-daily-summary-by-site'!F$2&amp;'88101-daily-summary-by-site'!F$3,'AQS-88101'!$AC$2:$AC$2744&amp;'AQS-88101'!$E$2:$E$2744&amp;'AQS-88101'!$G$2:$G$2744,0))&lt;&gt;"",INDEX('AQS-88101'!$M$2:$M$2744,MATCH('88101-daily-summary-by-site'!$A432&amp;'88101-daily-summary-by-site'!F$2&amp;'88101-daily-summary-by-site'!F$3,'AQS-88101'!$AC$2:$AC$2744&amp;'AQS-88101'!$E$2:$E$2744&amp;'AQS-88101'!$G$2:$G$2744,0)),""),"")</f>
        <v/>
      </c>
      <c r="G432" s="42" t="str">
        <f t="array" ref="G432">IFERROR(IF(INDEX('AQS-88101'!$M$2:$M$2744,MATCH('88101-daily-summary-by-site'!$A432&amp;'88101-daily-summary-by-site'!G$2&amp;'88101-daily-summary-by-site'!G$3,'AQS-88101'!$AC$2:$AC$2744&amp;'AQS-88101'!$E$2:$E$2744&amp;'AQS-88101'!$G$2:$G$2744,0))&lt;&gt;"",INDEX('AQS-88101'!$M$2:$M$2744,MATCH('88101-daily-summary-by-site'!$A432&amp;'88101-daily-summary-by-site'!G$2&amp;'88101-daily-summary-by-site'!G$3,'AQS-88101'!$AC$2:$AC$2744&amp;'AQS-88101'!$E$2:$E$2744&amp;'AQS-88101'!$G$2:$G$2744,0)),""),"")</f>
        <v/>
      </c>
      <c r="H432" s="42" t="str">
        <f t="array" ref="H432">IFERROR(IF(INDEX('AQS-88101'!$M$2:$M$2744,MATCH('88101-daily-summary-by-site'!$A432&amp;'88101-daily-summary-by-site'!H$2&amp;'88101-daily-summary-by-site'!H$3,'AQS-88101'!$AC$2:$AC$2744&amp;'AQS-88101'!$E$2:$E$2744&amp;'AQS-88101'!$G$2:$G$2744,0))&lt;&gt;"",INDEX('AQS-88101'!$M$2:$M$2744,MATCH('88101-daily-summary-by-site'!$A432&amp;'88101-daily-summary-by-site'!H$2&amp;'88101-daily-summary-by-site'!H$3,'AQS-88101'!$AC$2:$AC$2744&amp;'AQS-88101'!$E$2:$E$2744&amp;'AQS-88101'!$G$2:$G$2744,0)),""),"")</f>
        <v/>
      </c>
      <c r="I432" s="108" t="str">
        <f t="array" ref="I432">IFERROR(IF(INDEX('AQS-88101'!$M$2:$M$2744,MATCH('88101-daily-summary-by-site'!$A432&amp;'88101-daily-summary-by-site'!I$2&amp;'88101-daily-summary-by-site'!I$3,'AQS-88101'!$AC$2:$AC$2744&amp;'AQS-88101'!$E$2:$E$2744&amp;'AQS-88101'!$G$2:$G$2744,0))&lt;&gt;"",INDEX('AQS-88101'!$M$2:$M$2744,MATCH('88101-daily-summary-by-site'!$A432&amp;'88101-daily-summary-by-site'!I$2&amp;'88101-daily-summary-by-site'!I$3,'AQS-88101'!$AC$2:$AC$2744&amp;'AQS-88101'!$E$2:$E$2744&amp;'AQS-88101'!$G$2:$G$2744,0)),""),"")</f>
        <v/>
      </c>
      <c r="L432" s="107" t="str">
        <f t="shared" si="30"/>
        <v/>
      </c>
      <c r="M432" s="42" t="str">
        <f t="shared" si="31"/>
        <v/>
      </c>
      <c r="N432" s="42" t="str">
        <f t="shared" si="32"/>
        <v/>
      </c>
      <c r="O432" s="108" t="str">
        <f t="shared" si="33"/>
        <v/>
      </c>
    </row>
    <row r="433" spans="1:15" x14ac:dyDescent="0.25">
      <c r="A433" s="79">
        <f t="shared" si="34"/>
        <v>37437</v>
      </c>
      <c r="B433" s="107" t="str">
        <f t="array" ref="B433">IFERROR(IF(INDEX('AQS-88101'!$M$2:$M$2744,MATCH('88101-daily-summary-by-site'!$A433&amp;'88101-daily-summary-by-site'!B$2&amp;'88101-daily-summary-by-site'!B$3,'AQS-88101'!$AC$2:$AC$2744&amp;'AQS-88101'!$E$2:$E$2744&amp;'AQS-88101'!$G$2:$G$2744,0))&lt;&gt;"",INDEX('AQS-88101'!$M$2:$M$2744,MATCH('88101-daily-summary-by-site'!$A433&amp;'88101-daily-summary-by-site'!B$2&amp;'88101-daily-summary-by-site'!B$3,'AQS-88101'!$AC$2:$AC$2744&amp;'AQS-88101'!$E$2:$E$2744&amp;'AQS-88101'!$G$2:$G$2744,0)),""),"")</f>
        <v/>
      </c>
      <c r="C433" s="42" t="str">
        <f t="array" ref="C433">IFERROR(IF(INDEX('AQS-88101'!$M$2:$M$2744,MATCH('88101-daily-summary-by-site'!$A433&amp;'88101-daily-summary-by-site'!C$2&amp;'88101-daily-summary-by-site'!C$3,'AQS-88101'!$AC$2:$AC$2744&amp;'AQS-88101'!$E$2:$E$2744&amp;'AQS-88101'!$G$2:$G$2744,0))&lt;&gt;"",INDEX('AQS-88101'!$M$2:$M$2744,MATCH('88101-daily-summary-by-site'!$A433&amp;'88101-daily-summary-by-site'!C$2&amp;'88101-daily-summary-by-site'!C$3,'AQS-88101'!$AC$2:$AC$2744&amp;'AQS-88101'!$E$2:$E$2744&amp;'AQS-88101'!$G$2:$G$2744,0)),""),"")</f>
        <v/>
      </c>
      <c r="D433" s="42" t="str">
        <f t="array" ref="D433">IFERROR(IF(INDEX('AQS-88101'!$M$2:$M$2744,MATCH('88101-daily-summary-by-site'!$A433&amp;'88101-daily-summary-by-site'!D$2&amp;'88101-daily-summary-by-site'!D$3,'AQS-88101'!$AC$2:$AC$2744&amp;'AQS-88101'!$E$2:$E$2744&amp;'AQS-88101'!$G$2:$G$2744,0))&lt;&gt;"",INDEX('AQS-88101'!$M$2:$M$2744,MATCH('88101-daily-summary-by-site'!$A433&amp;'88101-daily-summary-by-site'!D$2&amp;'88101-daily-summary-by-site'!D$3,'AQS-88101'!$AC$2:$AC$2744&amp;'AQS-88101'!$E$2:$E$2744&amp;'AQS-88101'!$G$2:$G$2744,0)),""),"")</f>
        <v/>
      </c>
      <c r="E433" s="42" t="str">
        <f t="array" ref="E433">IFERROR(IF(INDEX('AQS-88101'!$M$2:$M$2744,MATCH('88101-daily-summary-by-site'!$A433&amp;'88101-daily-summary-by-site'!E$2&amp;'88101-daily-summary-by-site'!E$3,'AQS-88101'!$AC$2:$AC$2744&amp;'AQS-88101'!$E$2:$E$2744&amp;'AQS-88101'!$G$2:$G$2744,0))&lt;&gt;"",INDEX('AQS-88101'!$M$2:$M$2744,MATCH('88101-daily-summary-by-site'!$A433&amp;'88101-daily-summary-by-site'!E$2&amp;'88101-daily-summary-by-site'!E$3,'AQS-88101'!$AC$2:$AC$2744&amp;'AQS-88101'!$E$2:$E$2744&amp;'AQS-88101'!$G$2:$G$2744,0)),""),"")</f>
        <v/>
      </c>
      <c r="F433" s="42" t="str">
        <f t="array" ref="F433">IFERROR(IF(INDEX('AQS-88101'!$M$2:$M$2744,MATCH('88101-daily-summary-by-site'!$A433&amp;'88101-daily-summary-by-site'!F$2&amp;'88101-daily-summary-by-site'!F$3,'AQS-88101'!$AC$2:$AC$2744&amp;'AQS-88101'!$E$2:$E$2744&amp;'AQS-88101'!$G$2:$G$2744,0))&lt;&gt;"",INDEX('AQS-88101'!$M$2:$M$2744,MATCH('88101-daily-summary-by-site'!$A433&amp;'88101-daily-summary-by-site'!F$2&amp;'88101-daily-summary-by-site'!F$3,'AQS-88101'!$AC$2:$AC$2744&amp;'AQS-88101'!$E$2:$E$2744&amp;'AQS-88101'!$G$2:$G$2744,0)),""),"")</f>
        <v/>
      </c>
      <c r="G433" s="42" t="str">
        <f t="array" ref="G433">IFERROR(IF(INDEX('AQS-88101'!$M$2:$M$2744,MATCH('88101-daily-summary-by-site'!$A433&amp;'88101-daily-summary-by-site'!G$2&amp;'88101-daily-summary-by-site'!G$3,'AQS-88101'!$AC$2:$AC$2744&amp;'AQS-88101'!$E$2:$E$2744&amp;'AQS-88101'!$G$2:$G$2744,0))&lt;&gt;"",INDEX('AQS-88101'!$M$2:$M$2744,MATCH('88101-daily-summary-by-site'!$A433&amp;'88101-daily-summary-by-site'!G$2&amp;'88101-daily-summary-by-site'!G$3,'AQS-88101'!$AC$2:$AC$2744&amp;'AQS-88101'!$E$2:$E$2744&amp;'AQS-88101'!$G$2:$G$2744,0)),""),"")</f>
        <v/>
      </c>
      <c r="H433" s="42" t="str">
        <f t="array" ref="H433">IFERROR(IF(INDEX('AQS-88101'!$M$2:$M$2744,MATCH('88101-daily-summary-by-site'!$A433&amp;'88101-daily-summary-by-site'!H$2&amp;'88101-daily-summary-by-site'!H$3,'AQS-88101'!$AC$2:$AC$2744&amp;'AQS-88101'!$E$2:$E$2744&amp;'AQS-88101'!$G$2:$G$2744,0))&lt;&gt;"",INDEX('AQS-88101'!$M$2:$M$2744,MATCH('88101-daily-summary-by-site'!$A433&amp;'88101-daily-summary-by-site'!H$2&amp;'88101-daily-summary-by-site'!H$3,'AQS-88101'!$AC$2:$AC$2744&amp;'AQS-88101'!$E$2:$E$2744&amp;'AQS-88101'!$G$2:$G$2744,0)),""),"")</f>
        <v/>
      </c>
      <c r="I433" s="108" t="str">
        <f t="array" ref="I433">IFERROR(IF(INDEX('AQS-88101'!$M$2:$M$2744,MATCH('88101-daily-summary-by-site'!$A433&amp;'88101-daily-summary-by-site'!I$2&amp;'88101-daily-summary-by-site'!I$3,'AQS-88101'!$AC$2:$AC$2744&amp;'AQS-88101'!$E$2:$E$2744&amp;'AQS-88101'!$G$2:$G$2744,0))&lt;&gt;"",INDEX('AQS-88101'!$M$2:$M$2744,MATCH('88101-daily-summary-by-site'!$A433&amp;'88101-daily-summary-by-site'!I$2&amp;'88101-daily-summary-by-site'!I$3,'AQS-88101'!$AC$2:$AC$2744&amp;'AQS-88101'!$E$2:$E$2744&amp;'AQS-88101'!$G$2:$G$2744,0)),""),"")</f>
        <v/>
      </c>
      <c r="L433" s="107" t="str">
        <f t="shared" si="30"/>
        <v/>
      </c>
      <c r="M433" s="42" t="str">
        <f t="shared" si="31"/>
        <v/>
      </c>
      <c r="N433" s="42" t="str">
        <f t="shared" si="32"/>
        <v/>
      </c>
      <c r="O433" s="108" t="str">
        <f t="shared" si="33"/>
        <v/>
      </c>
    </row>
    <row r="434" spans="1:15" x14ac:dyDescent="0.25">
      <c r="A434" s="79">
        <f t="shared" si="34"/>
        <v>37438</v>
      </c>
      <c r="B434" s="107">
        <f t="array" ref="B434">IFERROR(IF(INDEX('AQS-88101'!$M$2:$M$2744,MATCH('88101-daily-summary-by-site'!$A434&amp;'88101-daily-summary-by-site'!B$2&amp;'88101-daily-summary-by-site'!B$3,'AQS-88101'!$AC$2:$AC$2744&amp;'AQS-88101'!$E$2:$E$2744&amp;'AQS-88101'!$G$2:$G$2744,0))&lt;&gt;"",INDEX('AQS-88101'!$M$2:$M$2744,MATCH('88101-daily-summary-by-site'!$A434&amp;'88101-daily-summary-by-site'!B$2&amp;'88101-daily-summary-by-site'!B$3,'AQS-88101'!$AC$2:$AC$2744&amp;'AQS-88101'!$E$2:$E$2744&amp;'AQS-88101'!$G$2:$G$2744,0)),""),"")</f>
        <v>7.8</v>
      </c>
      <c r="C434" s="42" t="str">
        <f t="array" ref="C434">IFERROR(IF(INDEX('AQS-88101'!$M$2:$M$2744,MATCH('88101-daily-summary-by-site'!$A434&amp;'88101-daily-summary-by-site'!C$2&amp;'88101-daily-summary-by-site'!C$3,'AQS-88101'!$AC$2:$AC$2744&amp;'AQS-88101'!$E$2:$E$2744&amp;'AQS-88101'!$G$2:$G$2744,0))&lt;&gt;"",INDEX('AQS-88101'!$M$2:$M$2744,MATCH('88101-daily-summary-by-site'!$A434&amp;'88101-daily-summary-by-site'!C$2&amp;'88101-daily-summary-by-site'!C$3,'AQS-88101'!$AC$2:$AC$2744&amp;'AQS-88101'!$E$2:$E$2744&amp;'AQS-88101'!$G$2:$G$2744,0)),""),"")</f>
        <v/>
      </c>
      <c r="D434" s="42" t="str">
        <f t="array" ref="D434">IFERROR(IF(INDEX('AQS-88101'!$M$2:$M$2744,MATCH('88101-daily-summary-by-site'!$A434&amp;'88101-daily-summary-by-site'!D$2&amp;'88101-daily-summary-by-site'!D$3,'AQS-88101'!$AC$2:$AC$2744&amp;'AQS-88101'!$E$2:$E$2744&amp;'AQS-88101'!$G$2:$G$2744,0))&lt;&gt;"",INDEX('AQS-88101'!$M$2:$M$2744,MATCH('88101-daily-summary-by-site'!$A434&amp;'88101-daily-summary-by-site'!D$2&amp;'88101-daily-summary-by-site'!D$3,'AQS-88101'!$AC$2:$AC$2744&amp;'AQS-88101'!$E$2:$E$2744&amp;'AQS-88101'!$G$2:$G$2744,0)),""),"")</f>
        <v/>
      </c>
      <c r="E434" s="42" t="str">
        <f t="array" ref="E434">IFERROR(IF(INDEX('AQS-88101'!$M$2:$M$2744,MATCH('88101-daily-summary-by-site'!$A434&amp;'88101-daily-summary-by-site'!E$2&amp;'88101-daily-summary-by-site'!E$3,'AQS-88101'!$AC$2:$AC$2744&amp;'AQS-88101'!$E$2:$E$2744&amp;'AQS-88101'!$G$2:$G$2744,0))&lt;&gt;"",INDEX('AQS-88101'!$M$2:$M$2744,MATCH('88101-daily-summary-by-site'!$A434&amp;'88101-daily-summary-by-site'!E$2&amp;'88101-daily-summary-by-site'!E$3,'AQS-88101'!$AC$2:$AC$2744&amp;'AQS-88101'!$E$2:$E$2744&amp;'AQS-88101'!$G$2:$G$2744,0)),""),"")</f>
        <v/>
      </c>
      <c r="F434" s="42" t="str">
        <f t="array" ref="F434">IFERROR(IF(INDEX('AQS-88101'!$M$2:$M$2744,MATCH('88101-daily-summary-by-site'!$A434&amp;'88101-daily-summary-by-site'!F$2&amp;'88101-daily-summary-by-site'!F$3,'AQS-88101'!$AC$2:$AC$2744&amp;'AQS-88101'!$E$2:$E$2744&amp;'AQS-88101'!$G$2:$G$2744,0))&lt;&gt;"",INDEX('AQS-88101'!$M$2:$M$2744,MATCH('88101-daily-summary-by-site'!$A434&amp;'88101-daily-summary-by-site'!F$2&amp;'88101-daily-summary-by-site'!F$3,'AQS-88101'!$AC$2:$AC$2744&amp;'AQS-88101'!$E$2:$E$2744&amp;'AQS-88101'!$G$2:$G$2744,0)),""),"")</f>
        <v/>
      </c>
      <c r="G434" s="42" t="str">
        <f t="array" ref="G434">IFERROR(IF(INDEX('AQS-88101'!$M$2:$M$2744,MATCH('88101-daily-summary-by-site'!$A434&amp;'88101-daily-summary-by-site'!G$2&amp;'88101-daily-summary-by-site'!G$3,'AQS-88101'!$AC$2:$AC$2744&amp;'AQS-88101'!$E$2:$E$2744&amp;'AQS-88101'!$G$2:$G$2744,0))&lt;&gt;"",INDEX('AQS-88101'!$M$2:$M$2744,MATCH('88101-daily-summary-by-site'!$A434&amp;'88101-daily-summary-by-site'!G$2&amp;'88101-daily-summary-by-site'!G$3,'AQS-88101'!$AC$2:$AC$2744&amp;'AQS-88101'!$E$2:$E$2744&amp;'AQS-88101'!$G$2:$G$2744,0)),""),"")</f>
        <v/>
      </c>
      <c r="H434" s="42" t="str">
        <f t="array" ref="H434">IFERROR(IF(INDEX('AQS-88101'!$M$2:$M$2744,MATCH('88101-daily-summary-by-site'!$A434&amp;'88101-daily-summary-by-site'!H$2&amp;'88101-daily-summary-by-site'!H$3,'AQS-88101'!$AC$2:$AC$2744&amp;'AQS-88101'!$E$2:$E$2744&amp;'AQS-88101'!$G$2:$G$2744,0))&lt;&gt;"",INDEX('AQS-88101'!$M$2:$M$2744,MATCH('88101-daily-summary-by-site'!$A434&amp;'88101-daily-summary-by-site'!H$2&amp;'88101-daily-summary-by-site'!H$3,'AQS-88101'!$AC$2:$AC$2744&amp;'AQS-88101'!$E$2:$E$2744&amp;'AQS-88101'!$G$2:$G$2744,0)),""),"")</f>
        <v/>
      </c>
      <c r="I434" s="108" t="str">
        <f t="array" ref="I434">IFERROR(IF(INDEX('AQS-88101'!$M$2:$M$2744,MATCH('88101-daily-summary-by-site'!$A434&amp;'88101-daily-summary-by-site'!I$2&amp;'88101-daily-summary-by-site'!I$3,'AQS-88101'!$AC$2:$AC$2744&amp;'AQS-88101'!$E$2:$E$2744&amp;'AQS-88101'!$G$2:$G$2744,0))&lt;&gt;"",INDEX('AQS-88101'!$M$2:$M$2744,MATCH('88101-daily-summary-by-site'!$A434&amp;'88101-daily-summary-by-site'!I$2&amp;'88101-daily-summary-by-site'!I$3,'AQS-88101'!$AC$2:$AC$2744&amp;'AQS-88101'!$E$2:$E$2744&amp;'AQS-88101'!$G$2:$G$2744,0)),""),"")</f>
        <v/>
      </c>
      <c r="L434" s="107">
        <f t="shared" si="30"/>
        <v>7.8</v>
      </c>
      <c r="M434" s="42" t="str">
        <f t="shared" si="31"/>
        <v/>
      </c>
      <c r="N434" s="42" t="str">
        <f t="shared" si="32"/>
        <v/>
      </c>
      <c r="O434" s="108" t="str">
        <f t="shared" si="33"/>
        <v/>
      </c>
    </row>
    <row r="435" spans="1:15" x14ac:dyDescent="0.25">
      <c r="A435" s="79">
        <f t="shared" si="34"/>
        <v>37439</v>
      </c>
      <c r="B435" s="107" t="str">
        <f t="array" ref="B435">IFERROR(IF(INDEX('AQS-88101'!$M$2:$M$2744,MATCH('88101-daily-summary-by-site'!$A435&amp;'88101-daily-summary-by-site'!B$2&amp;'88101-daily-summary-by-site'!B$3,'AQS-88101'!$AC$2:$AC$2744&amp;'AQS-88101'!$E$2:$E$2744&amp;'AQS-88101'!$G$2:$G$2744,0))&lt;&gt;"",INDEX('AQS-88101'!$M$2:$M$2744,MATCH('88101-daily-summary-by-site'!$A435&amp;'88101-daily-summary-by-site'!B$2&amp;'88101-daily-summary-by-site'!B$3,'AQS-88101'!$AC$2:$AC$2744&amp;'AQS-88101'!$E$2:$E$2744&amp;'AQS-88101'!$G$2:$G$2744,0)),""),"")</f>
        <v/>
      </c>
      <c r="C435" s="42" t="str">
        <f t="array" ref="C435">IFERROR(IF(INDEX('AQS-88101'!$M$2:$M$2744,MATCH('88101-daily-summary-by-site'!$A435&amp;'88101-daily-summary-by-site'!C$2&amp;'88101-daily-summary-by-site'!C$3,'AQS-88101'!$AC$2:$AC$2744&amp;'AQS-88101'!$E$2:$E$2744&amp;'AQS-88101'!$G$2:$G$2744,0))&lt;&gt;"",INDEX('AQS-88101'!$M$2:$M$2744,MATCH('88101-daily-summary-by-site'!$A435&amp;'88101-daily-summary-by-site'!C$2&amp;'88101-daily-summary-by-site'!C$3,'AQS-88101'!$AC$2:$AC$2744&amp;'AQS-88101'!$E$2:$E$2744&amp;'AQS-88101'!$G$2:$G$2744,0)),""),"")</f>
        <v/>
      </c>
      <c r="D435" s="42" t="str">
        <f t="array" ref="D435">IFERROR(IF(INDEX('AQS-88101'!$M$2:$M$2744,MATCH('88101-daily-summary-by-site'!$A435&amp;'88101-daily-summary-by-site'!D$2&amp;'88101-daily-summary-by-site'!D$3,'AQS-88101'!$AC$2:$AC$2744&amp;'AQS-88101'!$E$2:$E$2744&amp;'AQS-88101'!$G$2:$G$2744,0))&lt;&gt;"",INDEX('AQS-88101'!$M$2:$M$2744,MATCH('88101-daily-summary-by-site'!$A435&amp;'88101-daily-summary-by-site'!D$2&amp;'88101-daily-summary-by-site'!D$3,'AQS-88101'!$AC$2:$AC$2744&amp;'AQS-88101'!$E$2:$E$2744&amp;'AQS-88101'!$G$2:$G$2744,0)),""),"")</f>
        <v/>
      </c>
      <c r="E435" s="42" t="str">
        <f t="array" ref="E435">IFERROR(IF(INDEX('AQS-88101'!$M$2:$M$2744,MATCH('88101-daily-summary-by-site'!$A435&amp;'88101-daily-summary-by-site'!E$2&amp;'88101-daily-summary-by-site'!E$3,'AQS-88101'!$AC$2:$AC$2744&amp;'AQS-88101'!$E$2:$E$2744&amp;'AQS-88101'!$G$2:$G$2744,0))&lt;&gt;"",INDEX('AQS-88101'!$M$2:$M$2744,MATCH('88101-daily-summary-by-site'!$A435&amp;'88101-daily-summary-by-site'!E$2&amp;'88101-daily-summary-by-site'!E$3,'AQS-88101'!$AC$2:$AC$2744&amp;'AQS-88101'!$E$2:$E$2744&amp;'AQS-88101'!$G$2:$G$2744,0)),""),"")</f>
        <v/>
      </c>
      <c r="F435" s="42" t="str">
        <f t="array" ref="F435">IFERROR(IF(INDEX('AQS-88101'!$M$2:$M$2744,MATCH('88101-daily-summary-by-site'!$A435&amp;'88101-daily-summary-by-site'!F$2&amp;'88101-daily-summary-by-site'!F$3,'AQS-88101'!$AC$2:$AC$2744&amp;'AQS-88101'!$E$2:$E$2744&amp;'AQS-88101'!$G$2:$G$2744,0))&lt;&gt;"",INDEX('AQS-88101'!$M$2:$M$2744,MATCH('88101-daily-summary-by-site'!$A435&amp;'88101-daily-summary-by-site'!F$2&amp;'88101-daily-summary-by-site'!F$3,'AQS-88101'!$AC$2:$AC$2744&amp;'AQS-88101'!$E$2:$E$2744&amp;'AQS-88101'!$G$2:$G$2744,0)),""),"")</f>
        <v/>
      </c>
      <c r="G435" s="42" t="str">
        <f t="array" ref="G435">IFERROR(IF(INDEX('AQS-88101'!$M$2:$M$2744,MATCH('88101-daily-summary-by-site'!$A435&amp;'88101-daily-summary-by-site'!G$2&amp;'88101-daily-summary-by-site'!G$3,'AQS-88101'!$AC$2:$AC$2744&amp;'AQS-88101'!$E$2:$E$2744&amp;'AQS-88101'!$G$2:$G$2744,0))&lt;&gt;"",INDEX('AQS-88101'!$M$2:$M$2744,MATCH('88101-daily-summary-by-site'!$A435&amp;'88101-daily-summary-by-site'!G$2&amp;'88101-daily-summary-by-site'!G$3,'AQS-88101'!$AC$2:$AC$2744&amp;'AQS-88101'!$E$2:$E$2744&amp;'AQS-88101'!$G$2:$G$2744,0)),""),"")</f>
        <v/>
      </c>
      <c r="H435" s="42" t="str">
        <f t="array" ref="H435">IFERROR(IF(INDEX('AQS-88101'!$M$2:$M$2744,MATCH('88101-daily-summary-by-site'!$A435&amp;'88101-daily-summary-by-site'!H$2&amp;'88101-daily-summary-by-site'!H$3,'AQS-88101'!$AC$2:$AC$2744&amp;'AQS-88101'!$E$2:$E$2744&amp;'AQS-88101'!$G$2:$G$2744,0))&lt;&gt;"",INDEX('AQS-88101'!$M$2:$M$2744,MATCH('88101-daily-summary-by-site'!$A435&amp;'88101-daily-summary-by-site'!H$2&amp;'88101-daily-summary-by-site'!H$3,'AQS-88101'!$AC$2:$AC$2744&amp;'AQS-88101'!$E$2:$E$2744&amp;'AQS-88101'!$G$2:$G$2744,0)),""),"")</f>
        <v/>
      </c>
      <c r="I435" s="108" t="str">
        <f t="array" ref="I435">IFERROR(IF(INDEX('AQS-88101'!$M$2:$M$2744,MATCH('88101-daily-summary-by-site'!$A435&amp;'88101-daily-summary-by-site'!I$2&amp;'88101-daily-summary-by-site'!I$3,'AQS-88101'!$AC$2:$AC$2744&amp;'AQS-88101'!$E$2:$E$2744&amp;'AQS-88101'!$G$2:$G$2744,0))&lt;&gt;"",INDEX('AQS-88101'!$M$2:$M$2744,MATCH('88101-daily-summary-by-site'!$A435&amp;'88101-daily-summary-by-site'!I$2&amp;'88101-daily-summary-by-site'!I$3,'AQS-88101'!$AC$2:$AC$2744&amp;'AQS-88101'!$E$2:$E$2744&amp;'AQS-88101'!$G$2:$G$2744,0)),""),"")</f>
        <v/>
      </c>
      <c r="L435" s="107" t="str">
        <f t="shared" si="30"/>
        <v/>
      </c>
      <c r="M435" s="42" t="str">
        <f t="shared" si="31"/>
        <v/>
      </c>
      <c r="N435" s="42" t="str">
        <f t="shared" si="32"/>
        <v/>
      </c>
      <c r="O435" s="108" t="str">
        <f t="shared" si="33"/>
        <v/>
      </c>
    </row>
    <row r="436" spans="1:15" x14ac:dyDescent="0.25">
      <c r="A436" s="79">
        <f t="shared" si="34"/>
        <v>37440</v>
      </c>
      <c r="B436" s="107" t="str">
        <f t="array" ref="B436">IFERROR(IF(INDEX('AQS-88101'!$M$2:$M$2744,MATCH('88101-daily-summary-by-site'!$A436&amp;'88101-daily-summary-by-site'!B$2&amp;'88101-daily-summary-by-site'!B$3,'AQS-88101'!$AC$2:$AC$2744&amp;'AQS-88101'!$E$2:$E$2744&amp;'AQS-88101'!$G$2:$G$2744,0))&lt;&gt;"",INDEX('AQS-88101'!$M$2:$M$2744,MATCH('88101-daily-summary-by-site'!$A436&amp;'88101-daily-summary-by-site'!B$2&amp;'88101-daily-summary-by-site'!B$3,'AQS-88101'!$AC$2:$AC$2744&amp;'AQS-88101'!$E$2:$E$2744&amp;'AQS-88101'!$G$2:$G$2744,0)),""),"")</f>
        <v/>
      </c>
      <c r="C436" s="42" t="str">
        <f t="array" ref="C436">IFERROR(IF(INDEX('AQS-88101'!$M$2:$M$2744,MATCH('88101-daily-summary-by-site'!$A436&amp;'88101-daily-summary-by-site'!C$2&amp;'88101-daily-summary-by-site'!C$3,'AQS-88101'!$AC$2:$AC$2744&amp;'AQS-88101'!$E$2:$E$2744&amp;'AQS-88101'!$G$2:$G$2744,0))&lt;&gt;"",INDEX('AQS-88101'!$M$2:$M$2744,MATCH('88101-daily-summary-by-site'!$A436&amp;'88101-daily-summary-by-site'!C$2&amp;'88101-daily-summary-by-site'!C$3,'AQS-88101'!$AC$2:$AC$2744&amp;'AQS-88101'!$E$2:$E$2744&amp;'AQS-88101'!$G$2:$G$2744,0)),""),"")</f>
        <v/>
      </c>
      <c r="D436" s="42" t="str">
        <f t="array" ref="D436">IFERROR(IF(INDEX('AQS-88101'!$M$2:$M$2744,MATCH('88101-daily-summary-by-site'!$A436&amp;'88101-daily-summary-by-site'!D$2&amp;'88101-daily-summary-by-site'!D$3,'AQS-88101'!$AC$2:$AC$2744&amp;'AQS-88101'!$E$2:$E$2744&amp;'AQS-88101'!$G$2:$G$2744,0))&lt;&gt;"",INDEX('AQS-88101'!$M$2:$M$2744,MATCH('88101-daily-summary-by-site'!$A436&amp;'88101-daily-summary-by-site'!D$2&amp;'88101-daily-summary-by-site'!D$3,'AQS-88101'!$AC$2:$AC$2744&amp;'AQS-88101'!$E$2:$E$2744&amp;'AQS-88101'!$G$2:$G$2744,0)),""),"")</f>
        <v/>
      </c>
      <c r="E436" s="42" t="str">
        <f t="array" ref="E436">IFERROR(IF(INDEX('AQS-88101'!$M$2:$M$2744,MATCH('88101-daily-summary-by-site'!$A436&amp;'88101-daily-summary-by-site'!E$2&amp;'88101-daily-summary-by-site'!E$3,'AQS-88101'!$AC$2:$AC$2744&amp;'AQS-88101'!$E$2:$E$2744&amp;'AQS-88101'!$G$2:$G$2744,0))&lt;&gt;"",INDEX('AQS-88101'!$M$2:$M$2744,MATCH('88101-daily-summary-by-site'!$A436&amp;'88101-daily-summary-by-site'!E$2&amp;'88101-daily-summary-by-site'!E$3,'AQS-88101'!$AC$2:$AC$2744&amp;'AQS-88101'!$E$2:$E$2744&amp;'AQS-88101'!$G$2:$G$2744,0)),""),"")</f>
        <v/>
      </c>
      <c r="F436" s="42" t="str">
        <f t="array" ref="F436">IFERROR(IF(INDEX('AQS-88101'!$M$2:$M$2744,MATCH('88101-daily-summary-by-site'!$A436&amp;'88101-daily-summary-by-site'!F$2&amp;'88101-daily-summary-by-site'!F$3,'AQS-88101'!$AC$2:$AC$2744&amp;'AQS-88101'!$E$2:$E$2744&amp;'AQS-88101'!$G$2:$G$2744,0))&lt;&gt;"",INDEX('AQS-88101'!$M$2:$M$2744,MATCH('88101-daily-summary-by-site'!$A436&amp;'88101-daily-summary-by-site'!F$2&amp;'88101-daily-summary-by-site'!F$3,'AQS-88101'!$AC$2:$AC$2744&amp;'AQS-88101'!$E$2:$E$2744&amp;'AQS-88101'!$G$2:$G$2744,0)),""),"")</f>
        <v/>
      </c>
      <c r="G436" s="42" t="str">
        <f t="array" ref="G436">IFERROR(IF(INDEX('AQS-88101'!$M$2:$M$2744,MATCH('88101-daily-summary-by-site'!$A436&amp;'88101-daily-summary-by-site'!G$2&amp;'88101-daily-summary-by-site'!G$3,'AQS-88101'!$AC$2:$AC$2744&amp;'AQS-88101'!$E$2:$E$2744&amp;'AQS-88101'!$G$2:$G$2744,0))&lt;&gt;"",INDEX('AQS-88101'!$M$2:$M$2744,MATCH('88101-daily-summary-by-site'!$A436&amp;'88101-daily-summary-by-site'!G$2&amp;'88101-daily-summary-by-site'!G$3,'AQS-88101'!$AC$2:$AC$2744&amp;'AQS-88101'!$E$2:$E$2744&amp;'AQS-88101'!$G$2:$G$2744,0)),""),"")</f>
        <v/>
      </c>
      <c r="H436" s="42" t="str">
        <f t="array" ref="H436">IFERROR(IF(INDEX('AQS-88101'!$M$2:$M$2744,MATCH('88101-daily-summary-by-site'!$A436&amp;'88101-daily-summary-by-site'!H$2&amp;'88101-daily-summary-by-site'!H$3,'AQS-88101'!$AC$2:$AC$2744&amp;'AQS-88101'!$E$2:$E$2744&amp;'AQS-88101'!$G$2:$G$2744,0))&lt;&gt;"",INDEX('AQS-88101'!$M$2:$M$2744,MATCH('88101-daily-summary-by-site'!$A436&amp;'88101-daily-summary-by-site'!H$2&amp;'88101-daily-summary-by-site'!H$3,'AQS-88101'!$AC$2:$AC$2744&amp;'AQS-88101'!$E$2:$E$2744&amp;'AQS-88101'!$G$2:$G$2744,0)),""),"")</f>
        <v/>
      </c>
      <c r="I436" s="108" t="str">
        <f t="array" ref="I436">IFERROR(IF(INDEX('AQS-88101'!$M$2:$M$2744,MATCH('88101-daily-summary-by-site'!$A436&amp;'88101-daily-summary-by-site'!I$2&amp;'88101-daily-summary-by-site'!I$3,'AQS-88101'!$AC$2:$AC$2744&amp;'AQS-88101'!$E$2:$E$2744&amp;'AQS-88101'!$G$2:$G$2744,0))&lt;&gt;"",INDEX('AQS-88101'!$M$2:$M$2744,MATCH('88101-daily-summary-by-site'!$A436&amp;'88101-daily-summary-by-site'!I$2&amp;'88101-daily-summary-by-site'!I$3,'AQS-88101'!$AC$2:$AC$2744&amp;'AQS-88101'!$E$2:$E$2744&amp;'AQS-88101'!$G$2:$G$2744,0)),""),"")</f>
        <v/>
      </c>
      <c r="L436" s="107" t="str">
        <f t="shared" si="30"/>
        <v/>
      </c>
      <c r="M436" s="42" t="str">
        <f t="shared" si="31"/>
        <v/>
      </c>
      <c r="N436" s="42" t="str">
        <f t="shared" si="32"/>
        <v/>
      </c>
      <c r="O436" s="108" t="str">
        <f t="shared" si="33"/>
        <v/>
      </c>
    </row>
    <row r="437" spans="1:15" x14ac:dyDescent="0.25">
      <c r="A437" s="79">
        <f t="shared" si="34"/>
        <v>37441</v>
      </c>
      <c r="B437" s="107">
        <f t="array" ref="B437">IFERROR(IF(INDEX('AQS-88101'!$M$2:$M$2744,MATCH('88101-daily-summary-by-site'!$A437&amp;'88101-daily-summary-by-site'!B$2&amp;'88101-daily-summary-by-site'!B$3,'AQS-88101'!$AC$2:$AC$2744&amp;'AQS-88101'!$E$2:$E$2744&amp;'AQS-88101'!$G$2:$G$2744,0))&lt;&gt;"",INDEX('AQS-88101'!$M$2:$M$2744,MATCH('88101-daily-summary-by-site'!$A437&amp;'88101-daily-summary-by-site'!B$2&amp;'88101-daily-summary-by-site'!B$3,'AQS-88101'!$AC$2:$AC$2744&amp;'AQS-88101'!$E$2:$E$2744&amp;'AQS-88101'!$G$2:$G$2744,0)),""),"")</f>
        <v>3.1</v>
      </c>
      <c r="C437" s="42" t="str">
        <f t="array" ref="C437">IFERROR(IF(INDEX('AQS-88101'!$M$2:$M$2744,MATCH('88101-daily-summary-by-site'!$A437&amp;'88101-daily-summary-by-site'!C$2&amp;'88101-daily-summary-by-site'!C$3,'AQS-88101'!$AC$2:$AC$2744&amp;'AQS-88101'!$E$2:$E$2744&amp;'AQS-88101'!$G$2:$G$2744,0))&lt;&gt;"",INDEX('AQS-88101'!$M$2:$M$2744,MATCH('88101-daily-summary-by-site'!$A437&amp;'88101-daily-summary-by-site'!C$2&amp;'88101-daily-summary-by-site'!C$3,'AQS-88101'!$AC$2:$AC$2744&amp;'AQS-88101'!$E$2:$E$2744&amp;'AQS-88101'!$G$2:$G$2744,0)),""),"")</f>
        <v/>
      </c>
      <c r="D437" s="42" t="str">
        <f t="array" ref="D437">IFERROR(IF(INDEX('AQS-88101'!$M$2:$M$2744,MATCH('88101-daily-summary-by-site'!$A437&amp;'88101-daily-summary-by-site'!D$2&amp;'88101-daily-summary-by-site'!D$3,'AQS-88101'!$AC$2:$AC$2744&amp;'AQS-88101'!$E$2:$E$2744&amp;'AQS-88101'!$G$2:$G$2744,0))&lt;&gt;"",INDEX('AQS-88101'!$M$2:$M$2744,MATCH('88101-daily-summary-by-site'!$A437&amp;'88101-daily-summary-by-site'!D$2&amp;'88101-daily-summary-by-site'!D$3,'AQS-88101'!$AC$2:$AC$2744&amp;'AQS-88101'!$E$2:$E$2744&amp;'AQS-88101'!$G$2:$G$2744,0)),""),"")</f>
        <v/>
      </c>
      <c r="E437" s="42" t="str">
        <f t="array" ref="E437">IFERROR(IF(INDEX('AQS-88101'!$M$2:$M$2744,MATCH('88101-daily-summary-by-site'!$A437&amp;'88101-daily-summary-by-site'!E$2&amp;'88101-daily-summary-by-site'!E$3,'AQS-88101'!$AC$2:$AC$2744&amp;'AQS-88101'!$E$2:$E$2744&amp;'AQS-88101'!$G$2:$G$2744,0))&lt;&gt;"",INDEX('AQS-88101'!$M$2:$M$2744,MATCH('88101-daily-summary-by-site'!$A437&amp;'88101-daily-summary-by-site'!E$2&amp;'88101-daily-summary-by-site'!E$3,'AQS-88101'!$AC$2:$AC$2744&amp;'AQS-88101'!$E$2:$E$2744&amp;'AQS-88101'!$G$2:$G$2744,0)),""),"")</f>
        <v/>
      </c>
      <c r="F437" s="42" t="str">
        <f t="array" ref="F437">IFERROR(IF(INDEX('AQS-88101'!$M$2:$M$2744,MATCH('88101-daily-summary-by-site'!$A437&amp;'88101-daily-summary-by-site'!F$2&amp;'88101-daily-summary-by-site'!F$3,'AQS-88101'!$AC$2:$AC$2744&amp;'AQS-88101'!$E$2:$E$2744&amp;'AQS-88101'!$G$2:$G$2744,0))&lt;&gt;"",INDEX('AQS-88101'!$M$2:$M$2744,MATCH('88101-daily-summary-by-site'!$A437&amp;'88101-daily-summary-by-site'!F$2&amp;'88101-daily-summary-by-site'!F$3,'AQS-88101'!$AC$2:$AC$2744&amp;'AQS-88101'!$E$2:$E$2744&amp;'AQS-88101'!$G$2:$G$2744,0)),""),"")</f>
        <v/>
      </c>
      <c r="G437" s="42" t="str">
        <f t="array" ref="G437">IFERROR(IF(INDEX('AQS-88101'!$M$2:$M$2744,MATCH('88101-daily-summary-by-site'!$A437&amp;'88101-daily-summary-by-site'!G$2&amp;'88101-daily-summary-by-site'!G$3,'AQS-88101'!$AC$2:$AC$2744&amp;'AQS-88101'!$E$2:$E$2744&amp;'AQS-88101'!$G$2:$G$2744,0))&lt;&gt;"",INDEX('AQS-88101'!$M$2:$M$2744,MATCH('88101-daily-summary-by-site'!$A437&amp;'88101-daily-summary-by-site'!G$2&amp;'88101-daily-summary-by-site'!G$3,'AQS-88101'!$AC$2:$AC$2744&amp;'AQS-88101'!$E$2:$E$2744&amp;'AQS-88101'!$G$2:$G$2744,0)),""),"")</f>
        <v/>
      </c>
      <c r="H437" s="42" t="str">
        <f t="array" ref="H437">IFERROR(IF(INDEX('AQS-88101'!$M$2:$M$2744,MATCH('88101-daily-summary-by-site'!$A437&amp;'88101-daily-summary-by-site'!H$2&amp;'88101-daily-summary-by-site'!H$3,'AQS-88101'!$AC$2:$AC$2744&amp;'AQS-88101'!$E$2:$E$2744&amp;'AQS-88101'!$G$2:$G$2744,0))&lt;&gt;"",INDEX('AQS-88101'!$M$2:$M$2744,MATCH('88101-daily-summary-by-site'!$A437&amp;'88101-daily-summary-by-site'!H$2&amp;'88101-daily-summary-by-site'!H$3,'AQS-88101'!$AC$2:$AC$2744&amp;'AQS-88101'!$E$2:$E$2744&amp;'AQS-88101'!$G$2:$G$2744,0)),""),"")</f>
        <v/>
      </c>
      <c r="I437" s="108" t="str">
        <f t="array" ref="I437">IFERROR(IF(INDEX('AQS-88101'!$M$2:$M$2744,MATCH('88101-daily-summary-by-site'!$A437&amp;'88101-daily-summary-by-site'!I$2&amp;'88101-daily-summary-by-site'!I$3,'AQS-88101'!$AC$2:$AC$2744&amp;'AQS-88101'!$E$2:$E$2744&amp;'AQS-88101'!$G$2:$G$2744,0))&lt;&gt;"",INDEX('AQS-88101'!$M$2:$M$2744,MATCH('88101-daily-summary-by-site'!$A437&amp;'88101-daily-summary-by-site'!I$2&amp;'88101-daily-summary-by-site'!I$3,'AQS-88101'!$AC$2:$AC$2744&amp;'AQS-88101'!$E$2:$E$2744&amp;'AQS-88101'!$G$2:$G$2744,0)),""),"")</f>
        <v/>
      </c>
      <c r="L437" s="107">
        <f t="shared" si="30"/>
        <v>3.1</v>
      </c>
      <c r="M437" s="42" t="str">
        <f t="shared" si="31"/>
        <v/>
      </c>
      <c r="N437" s="42" t="str">
        <f t="shared" si="32"/>
        <v/>
      </c>
      <c r="O437" s="108" t="str">
        <f t="shared" si="33"/>
        <v/>
      </c>
    </row>
    <row r="438" spans="1:15" x14ac:dyDescent="0.25">
      <c r="A438" s="79">
        <f t="shared" si="34"/>
        <v>37442</v>
      </c>
      <c r="B438" s="107" t="str">
        <f t="array" ref="B438">IFERROR(IF(INDEX('AQS-88101'!$M$2:$M$2744,MATCH('88101-daily-summary-by-site'!$A438&amp;'88101-daily-summary-by-site'!B$2&amp;'88101-daily-summary-by-site'!B$3,'AQS-88101'!$AC$2:$AC$2744&amp;'AQS-88101'!$E$2:$E$2744&amp;'AQS-88101'!$G$2:$G$2744,0))&lt;&gt;"",INDEX('AQS-88101'!$M$2:$M$2744,MATCH('88101-daily-summary-by-site'!$A438&amp;'88101-daily-summary-by-site'!B$2&amp;'88101-daily-summary-by-site'!B$3,'AQS-88101'!$AC$2:$AC$2744&amp;'AQS-88101'!$E$2:$E$2744&amp;'AQS-88101'!$G$2:$G$2744,0)),""),"")</f>
        <v/>
      </c>
      <c r="C438" s="42" t="str">
        <f t="array" ref="C438">IFERROR(IF(INDEX('AQS-88101'!$M$2:$M$2744,MATCH('88101-daily-summary-by-site'!$A438&amp;'88101-daily-summary-by-site'!C$2&amp;'88101-daily-summary-by-site'!C$3,'AQS-88101'!$AC$2:$AC$2744&amp;'AQS-88101'!$E$2:$E$2744&amp;'AQS-88101'!$G$2:$G$2744,0))&lt;&gt;"",INDEX('AQS-88101'!$M$2:$M$2744,MATCH('88101-daily-summary-by-site'!$A438&amp;'88101-daily-summary-by-site'!C$2&amp;'88101-daily-summary-by-site'!C$3,'AQS-88101'!$AC$2:$AC$2744&amp;'AQS-88101'!$E$2:$E$2744&amp;'AQS-88101'!$G$2:$G$2744,0)),""),"")</f>
        <v/>
      </c>
      <c r="D438" s="42" t="str">
        <f t="array" ref="D438">IFERROR(IF(INDEX('AQS-88101'!$M$2:$M$2744,MATCH('88101-daily-summary-by-site'!$A438&amp;'88101-daily-summary-by-site'!D$2&amp;'88101-daily-summary-by-site'!D$3,'AQS-88101'!$AC$2:$AC$2744&amp;'AQS-88101'!$E$2:$E$2744&amp;'AQS-88101'!$G$2:$G$2744,0))&lt;&gt;"",INDEX('AQS-88101'!$M$2:$M$2744,MATCH('88101-daily-summary-by-site'!$A438&amp;'88101-daily-summary-by-site'!D$2&amp;'88101-daily-summary-by-site'!D$3,'AQS-88101'!$AC$2:$AC$2744&amp;'AQS-88101'!$E$2:$E$2744&amp;'AQS-88101'!$G$2:$G$2744,0)),""),"")</f>
        <v/>
      </c>
      <c r="E438" s="42" t="str">
        <f t="array" ref="E438">IFERROR(IF(INDEX('AQS-88101'!$M$2:$M$2744,MATCH('88101-daily-summary-by-site'!$A438&amp;'88101-daily-summary-by-site'!E$2&amp;'88101-daily-summary-by-site'!E$3,'AQS-88101'!$AC$2:$AC$2744&amp;'AQS-88101'!$E$2:$E$2744&amp;'AQS-88101'!$G$2:$G$2744,0))&lt;&gt;"",INDEX('AQS-88101'!$M$2:$M$2744,MATCH('88101-daily-summary-by-site'!$A438&amp;'88101-daily-summary-by-site'!E$2&amp;'88101-daily-summary-by-site'!E$3,'AQS-88101'!$AC$2:$AC$2744&amp;'AQS-88101'!$E$2:$E$2744&amp;'AQS-88101'!$G$2:$G$2744,0)),""),"")</f>
        <v/>
      </c>
      <c r="F438" s="42" t="str">
        <f t="array" ref="F438">IFERROR(IF(INDEX('AQS-88101'!$M$2:$M$2744,MATCH('88101-daily-summary-by-site'!$A438&amp;'88101-daily-summary-by-site'!F$2&amp;'88101-daily-summary-by-site'!F$3,'AQS-88101'!$AC$2:$AC$2744&amp;'AQS-88101'!$E$2:$E$2744&amp;'AQS-88101'!$G$2:$G$2744,0))&lt;&gt;"",INDEX('AQS-88101'!$M$2:$M$2744,MATCH('88101-daily-summary-by-site'!$A438&amp;'88101-daily-summary-by-site'!F$2&amp;'88101-daily-summary-by-site'!F$3,'AQS-88101'!$AC$2:$AC$2744&amp;'AQS-88101'!$E$2:$E$2744&amp;'AQS-88101'!$G$2:$G$2744,0)),""),"")</f>
        <v/>
      </c>
      <c r="G438" s="42" t="str">
        <f t="array" ref="G438">IFERROR(IF(INDEX('AQS-88101'!$M$2:$M$2744,MATCH('88101-daily-summary-by-site'!$A438&amp;'88101-daily-summary-by-site'!G$2&amp;'88101-daily-summary-by-site'!G$3,'AQS-88101'!$AC$2:$AC$2744&amp;'AQS-88101'!$E$2:$E$2744&amp;'AQS-88101'!$G$2:$G$2744,0))&lt;&gt;"",INDEX('AQS-88101'!$M$2:$M$2744,MATCH('88101-daily-summary-by-site'!$A438&amp;'88101-daily-summary-by-site'!G$2&amp;'88101-daily-summary-by-site'!G$3,'AQS-88101'!$AC$2:$AC$2744&amp;'AQS-88101'!$E$2:$E$2744&amp;'AQS-88101'!$G$2:$G$2744,0)),""),"")</f>
        <v/>
      </c>
      <c r="H438" s="42" t="str">
        <f t="array" ref="H438">IFERROR(IF(INDEX('AQS-88101'!$M$2:$M$2744,MATCH('88101-daily-summary-by-site'!$A438&amp;'88101-daily-summary-by-site'!H$2&amp;'88101-daily-summary-by-site'!H$3,'AQS-88101'!$AC$2:$AC$2744&amp;'AQS-88101'!$E$2:$E$2744&amp;'AQS-88101'!$G$2:$G$2744,0))&lt;&gt;"",INDEX('AQS-88101'!$M$2:$M$2744,MATCH('88101-daily-summary-by-site'!$A438&amp;'88101-daily-summary-by-site'!H$2&amp;'88101-daily-summary-by-site'!H$3,'AQS-88101'!$AC$2:$AC$2744&amp;'AQS-88101'!$E$2:$E$2744&amp;'AQS-88101'!$G$2:$G$2744,0)),""),"")</f>
        <v/>
      </c>
      <c r="I438" s="108" t="str">
        <f t="array" ref="I438">IFERROR(IF(INDEX('AQS-88101'!$M$2:$M$2744,MATCH('88101-daily-summary-by-site'!$A438&amp;'88101-daily-summary-by-site'!I$2&amp;'88101-daily-summary-by-site'!I$3,'AQS-88101'!$AC$2:$AC$2744&amp;'AQS-88101'!$E$2:$E$2744&amp;'AQS-88101'!$G$2:$G$2744,0))&lt;&gt;"",INDEX('AQS-88101'!$M$2:$M$2744,MATCH('88101-daily-summary-by-site'!$A438&amp;'88101-daily-summary-by-site'!I$2&amp;'88101-daily-summary-by-site'!I$3,'AQS-88101'!$AC$2:$AC$2744&amp;'AQS-88101'!$E$2:$E$2744&amp;'AQS-88101'!$G$2:$G$2744,0)),""),"")</f>
        <v/>
      </c>
      <c r="L438" s="107" t="str">
        <f t="shared" si="30"/>
        <v/>
      </c>
      <c r="M438" s="42" t="str">
        <f t="shared" si="31"/>
        <v/>
      </c>
      <c r="N438" s="42" t="str">
        <f t="shared" si="32"/>
        <v/>
      </c>
      <c r="O438" s="108" t="str">
        <f t="shared" si="33"/>
        <v/>
      </c>
    </row>
    <row r="439" spans="1:15" x14ac:dyDescent="0.25">
      <c r="A439" s="79">
        <f t="shared" si="34"/>
        <v>37443</v>
      </c>
      <c r="B439" s="107" t="str">
        <f t="array" ref="B439">IFERROR(IF(INDEX('AQS-88101'!$M$2:$M$2744,MATCH('88101-daily-summary-by-site'!$A439&amp;'88101-daily-summary-by-site'!B$2&amp;'88101-daily-summary-by-site'!B$3,'AQS-88101'!$AC$2:$AC$2744&amp;'AQS-88101'!$E$2:$E$2744&amp;'AQS-88101'!$G$2:$G$2744,0))&lt;&gt;"",INDEX('AQS-88101'!$M$2:$M$2744,MATCH('88101-daily-summary-by-site'!$A439&amp;'88101-daily-summary-by-site'!B$2&amp;'88101-daily-summary-by-site'!B$3,'AQS-88101'!$AC$2:$AC$2744&amp;'AQS-88101'!$E$2:$E$2744&amp;'AQS-88101'!$G$2:$G$2744,0)),""),"")</f>
        <v/>
      </c>
      <c r="C439" s="42" t="str">
        <f t="array" ref="C439">IFERROR(IF(INDEX('AQS-88101'!$M$2:$M$2744,MATCH('88101-daily-summary-by-site'!$A439&amp;'88101-daily-summary-by-site'!C$2&amp;'88101-daily-summary-by-site'!C$3,'AQS-88101'!$AC$2:$AC$2744&amp;'AQS-88101'!$E$2:$E$2744&amp;'AQS-88101'!$G$2:$G$2744,0))&lt;&gt;"",INDEX('AQS-88101'!$M$2:$M$2744,MATCH('88101-daily-summary-by-site'!$A439&amp;'88101-daily-summary-by-site'!C$2&amp;'88101-daily-summary-by-site'!C$3,'AQS-88101'!$AC$2:$AC$2744&amp;'AQS-88101'!$E$2:$E$2744&amp;'AQS-88101'!$G$2:$G$2744,0)),""),"")</f>
        <v/>
      </c>
      <c r="D439" s="42" t="str">
        <f t="array" ref="D439">IFERROR(IF(INDEX('AQS-88101'!$M$2:$M$2744,MATCH('88101-daily-summary-by-site'!$A439&amp;'88101-daily-summary-by-site'!D$2&amp;'88101-daily-summary-by-site'!D$3,'AQS-88101'!$AC$2:$AC$2744&amp;'AQS-88101'!$E$2:$E$2744&amp;'AQS-88101'!$G$2:$G$2744,0))&lt;&gt;"",INDEX('AQS-88101'!$M$2:$M$2744,MATCH('88101-daily-summary-by-site'!$A439&amp;'88101-daily-summary-by-site'!D$2&amp;'88101-daily-summary-by-site'!D$3,'AQS-88101'!$AC$2:$AC$2744&amp;'AQS-88101'!$E$2:$E$2744&amp;'AQS-88101'!$G$2:$G$2744,0)),""),"")</f>
        <v/>
      </c>
      <c r="E439" s="42" t="str">
        <f t="array" ref="E439">IFERROR(IF(INDEX('AQS-88101'!$M$2:$M$2744,MATCH('88101-daily-summary-by-site'!$A439&amp;'88101-daily-summary-by-site'!E$2&amp;'88101-daily-summary-by-site'!E$3,'AQS-88101'!$AC$2:$AC$2744&amp;'AQS-88101'!$E$2:$E$2744&amp;'AQS-88101'!$G$2:$G$2744,0))&lt;&gt;"",INDEX('AQS-88101'!$M$2:$M$2744,MATCH('88101-daily-summary-by-site'!$A439&amp;'88101-daily-summary-by-site'!E$2&amp;'88101-daily-summary-by-site'!E$3,'AQS-88101'!$AC$2:$AC$2744&amp;'AQS-88101'!$E$2:$E$2744&amp;'AQS-88101'!$G$2:$G$2744,0)),""),"")</f>
        <v/>
      </c>
      <c r="F439" s="42" t="str">
        <f t="array" ref="F439">IFERROR(IF(INDEX('AQS-88101'!$M$2:$M$2744,MATCH('88101-daily-summary-by-site'!$A439&amp;'88101-daily-summary-by-site'!F$2&amp;'88101-daily-summary-by-site'!F$3,'AQS-88101'!$AC$2:$AC$2744&amp;'AQS-88101'!$E$2:$E$2744&amp;'AQS-88101'!$G$2:$G$2744,0))&lt;&gt;"",INDEX('AQS-88101'!$M$2:$M$2744,MATCH('88101-daily-summary-by-site'!$A439&amp;'88101-daily-summary-by-site'!F$2&amp;'88101-daily-summary-by-site'!F$3,'AQS-88101'!$AC$2:$AC$2744&amp;'AQS-88101'!$E$2:$E$2744&amp;'AQS-88101'!$G$2:$G$2744,0)),""),"")</f>
        <v/>
      </c>
      <c r="G439" s="42" t="str">
        <f t="array" ref="G439">IFERROR(IF(INDEX('AQS-88101'!$M$2:$M$2744,MATCH('88101-daily-summary-by-site'!$A439&amp;'88101-daily-summary-by-site'!G$2&amp;'88101-daily-summary-by-site'!G$3,'AQS-88101'!$AC$2:$AC$2744&amp;'AQS-88101'!$E$2:$E$2744&amp;'AQS-88101'!$G$2:$G$2744,0))&lt;&gt;"",INDEX('AQS-88101'!$M$2:$M$2744,MATCH('88101-daily-summary-by-site'!$A439&amp;'88101-daily-summary-by-site'!G$2&amp;'88101-daily-summary-by-site'!G$3,'AQS-88101'!$AC$2:$AC$2744&amp;'AQS-88101'!$E$2:$E$2744&amp;'AQS-88101'!$G$2:$G$2744,0)),""),"")</f>
        <v/>
      </c>
      <c r="H439" s="42" t="str">
        <f t="array" ref="H439">IFERROR(IF(INDEX('AQS-88101'!$M$2:$M$2744,MATCH('88101-daily-summary-by-site'!$A439&amp;'88101-daily-summary-by-site'!H$2&amp;'88101-daily-summary-by-site'!H$3,'AQS-88101'!$AC$2:$AC$2744&amp;'AQS-88101'!$E$2:$E$2744&amp;'AQS-88101'!$G$2:$G$2744,0))&lt;&gt;"",INDEX('AQS-88101'!$M$2:$M$2744,MATCH('88101-daily-summary-by-site'!$A439&amp;'88101-daily-summary-by-site'!H$2&amp;'88101-daily-summary-by-site'!H$3,'AQS-88101'!$AC$2:$AC$2744&amp;'AQS-88101'!$E$2:$E$2744&amp;'AQS-88101'!$G$2:$G$2744,0)),""),"")</f>
        <v/>
      </c>
      <c r="I439" s="108" t="str">
        <f t="array" ref="I439">IFERROR(IF(INDEX('AQS-88101'!$M$2:$M$2744,MATCH('88101-daily-summary-by-site'!$A439&amp;'88101-daily-summary-by-site'!I$2&amp;'88101-daily-summary-by-site'!I$3,'AQS-88101'!$AC$2:$AC$2744&amp;'AQS-88101'!$E$2:$E$2744&amp;'AQS-88101'!$G$2:$G$2744,0))&lt;&gt;"",INDEX('AQS-88101'!$M$2:$M$2744,MATCH('88101-daily-summary-by-site'!$A439&amp;'88101-daily-summary-by-site'!I$2&amp;'88101-daily-summary-by-site'!I$3,'AQS-88101'!$AC$2:$AC$2744&amp;'AQS-88101'!$E$2:$E$2744&amp;'AQS-88101'!$G$2:$G$2744,0)),""),"")</f>
        <v/>
      </c>
      <c r="L439" s="107" t="str">
        <f t="shared" si="30"/>
        <v/>
      </c>
      <c r="M439" s="42" t="str">
        <f t="shared" si="31"/>
        <v/>
      </c>
      <c r="N439" s="42" t="str">
        <f t="shared" si="32"/>
        <v/>
      </c>
      <c r="O439" s="108" t="str">
        <f t="shared" si="33"/>
        <v/>
      </c>
    </row>
    <row r="440" spans="1:15" x14ac:dyDescent="0.25">
      <c r="A440" s="79">
        <f t="shared" si="34"/>
        <v>37444</v>
      </c>
      <c r="B440" s="107">
        <f t="array" ref="B440">IFERROR(IF(INDEX('AQS-88101'!$M$2:$M$2744,MATCH('88101-daily-summary-by-site'!$A440&amp;'88101-daily-summary-by-site'!B$2&amp;'88101-daily-summary-by-site'!B$3,'AQS-88101'!$AC$2:$AC$2744&amp;'AQS-88101'!$E$2:$E$2744&amp;'AQS-88101'!$G$2:$G$2744,0))&lt;&gt;"",INDEX('AQS-88101'!$M$2:$M$2744,MATCH('88101-daily-summary-by-site'!$A440&amp;'88101-daily-summary-by-site'!B$2&amp;'88101-daily-summary-by-site'!B$3,'AQS-88101'!$AC$2:$AC$2744&amp;'AQS-88101'!$E$2:$E$2744&amp;'AQS-88101'!$G$2:$G$2744,0)),""),"")</f>
        <v>7.5</v>
      </c>
      <c r="C440" s="42" t="str">
        <f t="array" ref="C440">IFERROR(IF(INDEX('AQS-88101'!$M$2:$M$2744,MATCH('88101-daily-summary-by-site'!$A440&amp;'88101-daily-summary-by-site'!C$2&amp;'88101-daily-summary-by-site'!C$3,'AQS-88101'!$AC$2:$AC$2744&amp;'AQS-88101'!$E$2:$E$2744&amp;'AQS-88101'!$G$2:$G$2744,0))&lt;&gt;"",INDEX('AQS-88101'!$M$2:$M$2744,MATCH('88101-daily-summary-by-site'!$A440&amp;'88101-daily-summary-by-site'!C$2&amp;'88101-daily-summary-by-site'!C$3,'AQS-88101'!$AC$2:$AC$2744&amp;'AQS-88101'!$E$2:$E$2744&amp;'AQS-88101'!$G$2:$G$2744,0)),""),"")</f>
        <v/>
      </c>
      <c r="D440" s="42" t="str">
        <f t="array" ref="D440">IFERROR(IF(INDEX('AQS-88101'!$M$2:$M$2744,MATCH('88101-daily-summary-by-site'!$A440&amp;'88101-daily-summary-by-site'!D$2&amp;'88101-daily-summary-by-site'!D$3,'AQS-88101'!$AC$2:$AC$2744&amp;'AQS-88101'!$E$2:$E$2744&amp;'AQS-88101'!$G$2:$G$2744,0))&lt;&gt;"",INDEX('AQS-88101'!$M$2:$M$2744,MATCH('88101-daily-summary-by-site'!$A440&amp;'88101-daily-summary-by-site'!D$2&amp;'88101-daily-summary-by-site'!D$3,'AQS-88101'!$AC$2:$AC$2744&amp;'AQS-88101'!$E$2:$E$2744&amp;'AQS-88101'!$G$2:$G$2744,0)),""),"")</f>
        <v/>
      </c>
      <c r="E440" s="42" t="str">
        <f t="array" ref="E440">IFERROR(IF(INDEX('AQS-88101'!$M$2:$M$2744,MATCH('88101-daily-summary-by-site'!$A440&amp;'88101-daily-summary-by-site'!E$2&amp;'88101-daily-summary-by-site'!E$3,'AQS-88101'!$AC$2:$AC$2744&amp;'AQS-88101'!$E$2:$E$2744&amp;'AQS-88101'!$G$2:$G$2744,0))&lt;&gt;"",INDEX('AQS-88101'!$M$2:$M$2744,MATCH('88101-daily-summary-by-site'!$A440&amp;'88101-daily-summary-by-site'!E$2&amp;'88101-daily-summary-by-site'!E$3,'AQS-88101'!$AC$2:$AC$2744&amp;'AQS-88101'!$E$2:$E$2744&amp;'AQS-88101'!$G$2:$G$2744,0)),""),"")</f>
        <v/>
      </c>
      <c r="F440" s="42" t="str">
        <f t="array" ref="F440">IFERROR(IF(INDEX('AQS-88101'!$M$2:$M$2744,MATCH('88101-daily-summary-by-site'!$A440&amp;'88101-daily-summary-by-site'!F$2&amp;'88101-daily-summary-by-site'!F$3,'AQS-88101'!$AC$2:$AC$2744&amp;'AQS-88101'!$E$2:$E$2744&amp;'AQS-88101'!$G$2:$G$2744,0))&lt;&gt;"",INDEX('AQS-88101'!$M$2:$M$2744,MATCH('88101-daily-summary-by-site'!$A440&amp;'88101-daily-summary-by-site'!F$2&amp;'88101-daily-summary-by-site'!F$3,'AQS-88101'!$AC$2:$AC$2744&amp;'AQS-88101'!$E$2:$E$2744&amp;'AQS-88101'!$G$2:$G$2744,0)),""),"")</f>
        <v/>
      </c>
      <c r="G440" s="42" t="str">
        <f t="array" ref="G440">IFERROR(IF(INDEX('AQS-88101'!$M$2:$M$2744,MATCH('88101-daily-summary-by-site'!$A440&amp;'88101-daily-summary-by-site'!G$2&amp;'88101-daily-summary-by-site'!G$3,'AQS-88101'!$AC$2:$AC$2744&amp;'AQS-88101'!$E$2:$E$2744&amp;'AQS-88101'!$G$2:$G$2744,0))&lt;&gt;"",INDEX('AQS-88101'!$M$2:$M$2744,MATCH('88101-daily-summary-by-site'!$A440&amp;'88101-daily-summary-by-site'!G$2&amp;'88101-daily-summary-by-site'!G$3,'AQS-88101'!$AC$2:$AC$2744&amp;'AQS-88101'!$E$2:$E$2744&amp;'AQS-88101'!$G$2:$G$2744,0)),""),"")</f>
        <v/>
      </c>
      <c r="H440" s="42" t="str">
        <f t="array" ref="H440">IFERROR(IF(INDEX('AQS-88101'!$M$2:$M$2744,MATCH('88101-daily-summary-by-site'!$A440&amp;'88101-daily-summary-by-site'!H$2&amp;'88101-daily-summary-by-site'!H$3,'AQS-88101'!$AC$2:$AC$2744&amp;'AQS-88101'!$E$2:$E$2744&amp;'AQS-88101'!$G$2:$G$2744,0))&lt;&gt;"",INDEX('AQS-88101'!$M$2:$M$2744,MATCH('88101-daily-summary-by-site'!$A440&amp;'88101-daily-summary-by-site'!H$2&amp;'88101-daily-summary-by-site'!H$3,'AQS-88101'!$AC$2:$AC$2744&amp;'AQS-88101'!$E$2:$E$2744&amp;'AQS-88101'!$G$2:$G$2744,0)),""),"")</f>
        <v/>
      </c>
      <c r="I440" s="108" t="str">
        <f t="array" ref="I440">IFERROR(IF(INDEX('AQS-88101'!$M$2:$M$2744,MATCH('88101-daily-summary-by-site'!$A440&amp;'88101-daily-summary-by-site'!I$2&amp;'88101-daily-summary-by-site'!I$3,'AQS-88101'!$AC$2:$AC$2744&amp;'AQS-88101'!$E$2:$E$2744&amp;'AQS-88101'!$G$2:$G$2744,0))&lt;&gt;"",INDEX('AQS-88101'!$M$2:$M$2744,MATCH('88101-daily-summary-by-site'!$A440&amp;'88101-daily-summary-by-site'!I$2&amp;'88101-daily-summary-by-site'!I$3,'AQS-88101'!$AC$2:$AC$2744&amp;'AQS-88101'!$E$2:$E$2744&amp;'AQS-88101'!$G$2:$G$2744,0)),""),"")</f>
        <v/>
      </c>
      <c r="L440" s="107">
        <f t="shared" si="30"/>
        <v>7.5</v>
      </c>
      <c r="M440" s="42" t="str">
        <f t="shared" si="31"/>
        <v/>
      </c>
      <c r="N440" s="42" t="str">
        <f t="shared" si="32"/>
        <v/>
      </c>
      <c r="O440" s="108" t="str">
        <f t="shared" si="33"/>
        <v/>
      </c>
    </row>
    <row r="441" spans="1:15" x14ac:dyDescent="0.25">
      <c r="A441" s="79">
        <f t="shared" si="34"/>
        <v>37445</v>
      </c>
      <c r="B441" s="107" t="str">
        <f t="array" ref="B441">IFERROR(IF(INDEX('AQS-88101'!$M$2:$M$2744,MATCH('88101-daily-summary-by-site'!$A441&amp;'88101-daily-summary-by-site'!B$2&amp;'88101-daily-summary-by-site'!B$3,'AQS-88101'!$AC$2:$AC$2744&amp;'AQS-88101'!$E$2:$E$2744&amp;'AQS-88101'!$G$2:$G$2744,0))&lt;&gt;"",INDEX('AQS-88101'!$M$2:$M$2744,MATCH('88101-daily-summary-by-site'!$A441&amp;'88101-daily-summary-by-site'!B$2&amp;'88101-daily-summary-by-site'!B$3,'AQS-88101'!$AC$2:$AC$2744&amp;'AQS-88101'!$E$2:$E$2744&amp;'AQS-88101'!$G$2:$G$2744,0)),""),"")</f>
        <v/>
      </c>
      <c r="C441" s="42" t="str">
        <f t="array" ref="C441">IFERROR(IF(INDEX('AQS-88101'!$M$2:$M$2744,MATCH('88101-daily-summary-by-site'!$A441&amp;'88101-daily-summary-by-site'!C$2&amp;'88101-daily-summary-by-site'!C$3,'AQS-88101'!$AC$2:$AC$2744&amp;'AQS-88101'!$E$2:$E$2744&amp;'AQS-88101'!$G$2:$G$2744,0))&lt;&gt;"",INDEX('AQS-88101'!$M$2:$M$2744,MATCH('88101-daily-summary-by-site'!$A441&amp;'88101-daily-summary-by-site'!C$2&amp;'88101-daily-summary-by-site'!C$3,'AQS-88101'!$AC$2:$AC$2744&amp;'AQS-88101'!$E$2:$E$2744&amp;'AQS-88101'!$G$2:$G$2744,0)),""),"")</f>
        <v/>
      </c>
      <c r="D441" s="42" t="str">
        <f t="array" ref="D441">IFERROR(IF(INDEX('AQS-88101'!$M$2:$M$2744,MATCH('88101-daily-summary-by-site'!$A441&amp;'88101-daily-summary-by-site'!D$2&amp;'88101-daily-summary-by-site'!D$3,'AQS-88101'!$AC$2:$AC$2744&amp;'AQS-88101'!$E$2:$E$2744&amp;'AQS-88101'!$G$2:$G$2744,0))&lt;&gt;"",INDEX('AQS-88101'!$M$2:$M$2744,MATCH('88101-daily-summary-by-site'!$A441&amp;'88101-daily-summary-by-site'!D$2&amp;'88101-daily-summary-by-site'!D$3,'AQS-88101'!$AC$2:$AC$2744&amp;'AQS-88101'!$E$2:$E$2744&amp;'AQS-88101'!$G$2:$G$2744,0)),""),"")</f>
        <v/>
      </c>
      <c r="E441" s="42" t="str">
        <f t="array" ref="E441">IFERROR(IF(INDEX('AQS-88101'!$M$2:$M$2744,MATCH('88101-daily-summary-by-site'!$A441&amp;'88101-daily-summary-by-site'!E$2&amp;'88101-daily-summary-by-site'!E$3,'AQS-88101'!$AC$2:$AC$2744&amp;'AQS-88101'!$E$2:$E$2744&amp;'AQS-88101'!$G$2:$G$2744,0))&lt;&gt;"",INDEX('AQS-88101'!$M$2:$M$2744,MATCH('88101-daily-summary-by-site'!$A441&amp;'88101-daily-summary-by-site'!E$2&amp;'88101-daily-summary-by-site'!E$3,'AQS-88101'!$AC$2:$AC$2744&amp;'AQS-88101'!$E$2:$E$2744&amp;'AQS-88101'!$G$2:$G$2744,0)),""),"")</f>
        <v/>
      </c>
      <c r="F441" s="42" t="str">
        <f t="array" ref="F441">IFERROR(IF(INDEX('AQS-88101'!$M$2:$M$2744,MATCH('88101-daily-summary-by-site'!$A441&amp;'88101-daily-summary-by-site'!F$2&amp;'88101-daily-summary-by-site'!F$3,'AQS-88101'!$AC$2:$AC$2744&amp;'AQS-88101'!$E$2:$E$2744&amp;'AQS-88101'!$G$2:$G$2744,0))&lt;&gt;"",INDEX('AQS-88101'!$M$2:$M$2744,MATCH('88101-daily-summary-by-site'!$A441&amp;'88101-daily-summary-by-site'!F$2&amp;'88101-daily-summary-by-site'!F$3,'AQS-88101'!$AC$2:$AC$2744&amp;'AQS-88101'!$E$2:$E$2744&amp;'AQS-88101'!$G$2:$G$2744,0)),""),"")</f>
        <v/>
      </c>
      <c r="G441" s="42" t="str">
        <f t="array" ref="G441">IFERROR(IF(INDEX('AQS-88101'!$M$2:$M$2744,MATCH('88101-daily-summary-by-site'!$A441&amp;'88101-daily-summary-by-site'!G$2&amp;'88101-daily-summary-by-site'!G$3,'AQS-88101'!$AC$2:$AC$2744&amp;'AQS-88101'!$E$2:$E$2744&amp;'AQS-88101'!$G$2:$G$2744,0))&lt;&gt;"",INDEX('AQS-88101'!$M$2:$M$2744,MATCH('88101-daily-summary-by-site'!$A441&amp;'88101-daily-summary-by-site'!G$2&amp;'88101-daily-summary-by-site'!G$3,'AQS-88101'!$AC$2:$AC$2744&amp;'AQS-88101'!$E$2:$E$2744&amp;'AQS-88101'!$G$2:$G$2744,0)),""),"")</f>
        <v/>
      </c>
      <c r="H441" s="42" t="str">
        <f t="array" ref="H441">IFERROR(IF(INDEX('AQS-88101'!$M$2:$M$2744,MATCH('88101-daily-summary-by-site'!$A441&amp;'88101-daily-summary-by-site'!H$2&amp;'88101-daily-summary-by-site'!H$3,'AQS-88101'!$AC$2:$AC$2744&amp;'AQS-88101'!$E$2:$E$2744&amp;'AQS-88101'!$G$2:$G$2744,0))&lt;&gt;"",INDEX('AQS-88101'!$M$2:$M$2744,MATCH('88101-daily-summary-by-site'!$A441&amp;'88101-daily-summary-by-site'!H$2&amp;'88101-daily-summary-by-site'!H$3,'AQS-88101'!$AC$2:$AC$2744&amp;'AQS-88101'!$E$2:$E$2744&amp;'AQS-88101'!$G$2:$G$2744,0)),""),"")</f>
        <v/>
      </c>
      <c r="I441" s="108" t="str">
        <f t="array" ref="I441">IFERROR(IF(INDEX('AQS-88101'!$M$2:$M$2744,MATCH('88101-daily-summary-by-site'!$A441&amp;'88101-daily-summary-by-site'!I$2&amp;'88101-daily-summary-by-site'!I$3,'AQS-88101'!$AC$2:$AC$2744&amp;'AQS-88101'!$E$2:$E$2744&amp;'AQS-88101'!$G$2:$G$2744,0))&lt;&gt;"",INDEX('AQS-88101'!$M$2:$M$2744,MATCH('88101-daily-summary-by-site'!$A441&amp;'88101-daily-summary-by-site'!I$2&amp;'88101-daily-summary-by-site'!I$3,'AQS-88101'!$AC$2:$AC$2744&amp;'AQS-88101'!$E$2:$E$2744&amp;'AQS-88101'!$G$2:$G$2744,0)),""),"")</f>
        <v/>
      </c>
      <c r="L441" s="107" t="str">
        <f t="shared" si="30"/>
        <v/>
      </c>
      <c r="M441" s="42" t="str">
        <f t="shared" si="31"/>
        <v/>
      </c>
      <c r="N441" s="42" t="str">
        <f t="shared" si="32"/>
        <v/>
      </c>
      <c r="O441" s="108" t="str">
        <f t="shared" si="33"/>
        <v/>
      </c>
    </row>
    <row r="442" spans="1:15" x14ac:dyDescent="0.25">
      <c r="A442" s="79">
        <f t="shared" si="34"/>
        <v>37446</v>
      </c>
      <c r="B442" s="107" t="str">
        <f t="array" ref="B442">IFERROR(IF(INDEX('AQS-88101'!$M$2:$M$2744,MATCH('88101-daily-summary-by-site'!$A442&amp;'88101-daily-summary-by-site'!B$2&amp;'88101-daily-summary-by-site'!B$3,'AQS-88101'!$AC$2:$AC$2744&amp;'AQS-88101'!$E$2:$E$2744&amp;'AQS-88101'!$G$2:$G$2744,0))&lt;&gt;"",INDEX('AQS-88101'!$M$2:$M$2744,MATCH('88101-daily-summary-by-site'!$A442&amp;'88101-daily-summary-by-site'!B$2&amp;'88101-daily-summary-by-site'!B$3,'AQS-88101'!$AC$2:$AC$2744&amp;'AQS-88101'!$E$2:$E$2744&amp;'AQS-88101'!$G$2:$G$2744,0)),""),"")</f>
        <v/>
      </c>
      <c r="C442" s="42" t="str">
        <f t="array" ref="C442">IFERROR(IF(INDEX('AQS-88101'!$M$2:$M$2744,MATCH('88101-daily-summary-by-site'!$A442&amp;'88101-daily-summary-by-site'!C$2&amp;'88101-daily-summary-by-site'!C$3,'AQS-88101'!$AC$2:$AC$2744&amp;'AQS-88101'!$E$2:$E$2744&amp;'AQS-88101'!$G$2:$G$2744,0))&lt;&gt;"",INDEX('AQS-88101'!$M$2:$M$2744,MATCH('88101-daily-summary-by-site'!$A442&amp;'88101-daily-summary-by-site'!C$2&amp;'88101-daily-summary-by-site'!C$3,'AQS-88101'!$AC$2:$AC$2744&amp;'AQS-88101'!$E$2:$E$2744&amp;'AQS-88101'!$G$2:$G$2744,0)),""),"")</f>
        <v/>
      </c>
      <c r="D442" s="42" t="str">
        <f t="array" ref="D442">IFERROR(IF(INDEX('AQS-88101'!$M$2:$M$2744,MATCH('88101-daily-summary-by-site'!$A442&amp;'88101-daily-summary-by-site'!D$2&amp;'88101-daily-summary-by-site'!D$3,'AQS-88101'!$AC$2:$AC$2744&amp;'AQS-88101'!$E$2:$E$2744&amp;'AQS-88101'!$G$2:$G$2744,0))&lt;&gt;"",INDEX('AQS-88101'!$M$2:$M$2744,MATCH('88101-daily-summary-by-site'!$A442&amp;'88101-daily-summary-by-site'!D$2&amp;'88101-daily-summary-by-site'!D$3,'AQS-88101'!$AC$2:$AC$2744&amp;'AQS-88101'!$E$2:$E$2744&amp;'AQS-88101'!$G$2:$G$2744,0)),""),"")</f>
        <v/>
      </c>
      <c r="E442" s="42" t="str">
        <f t="array" ref="E442">IFERROR(IF(INDEX('AQS-88101'!$M$2:$M$2744,MATCH('88101-daily-summary-by-site'!$A442&amp;'88101-daily-summary-by-site'!E$2&amp;'88101-daily-summary-by-site'!E$3,'AQS-88101'!$AC$2:$AC$2744&amp;'AQS-88101'!$E$2:$E$2744&amp;'AQS-88101'!$G$2:$G$2744,0))&lt;&gt;"",INDEX('AQS-88101'!$M$2:$M$2744,MATCH('88101-daily-summary-by-site'!$A442&amp;'88101-daily-summary-by-site'!E$2&amp;'88101-daily-summary-by-site'!E$3,'AQS-88101'!$AC$2:$AC$2744&amp;'AQS-88101'!$E$2:$E$2744&amp;'AQS-88101'!$G$2:$G$2744,0)),""),"")</f>
        <v/>
      </c>
      <c r="F442" s="42" t="str">
        <f t="array" ref="F442">IFERROR(IF(INDEX('AQS-88101'!$M$2:$M$2744,MATCH('88101-daily-summary-by-site'!$A442&amp;'88101-daily-summary-by-site'!F$2&amp;'88101-daily-summary-by-site'!F$3,'AQS-88101'!$AC$2:$AC$2744&amp;'AQS-88101'!$E$2:$E$2744&amp;'AQS-88101'!$G$2:$G$2744,0))&lt;&gt;"",INDEX('AQS-88101'!$M$2:$M$2744,MATCH('88101-daily-summary-by-site'!$A442&amp;'88101-daily-summary-by-site'!F$2&amp;'88101-daily-summary-by-site'!F$3,'AQS-88101'!$AC$2:$AC$2744&amp;'AQS-88101'!$E$2:$E$2744&amp;'AQS-88101'!$G$2:$G$2744,0)),""),"")</f>
        <v/>
      </c>
      <c r="G442" s="42" t="str">
        <f t="array" ref="G442">IFERROR(IF(INDEX('AQS-88101'!$M$2:$M$2744,MATCH('88101-daily-summary-by-site'!$A442&amp;'88101-daily-summary-by-site'!G$2&amp;'88101-daily-summary-by-site'!G$3,'AQS-88101'!$AC$2:$AC$2744&amp;'AQS-88101'!$E$2:$E$2744&amp;'AQS-88101'!$G$2:$G$2744,0))&lt;&gt;"",INDEX('AQS-88101'!$M$2:$M$2744,MATCH('88101-daily-summary-by-site'!$A442&amp;'88101-daily-summary-by-site'!G$2&amp;'88101-daily-summary-by-site'!G$3,'AQS-88101'!$AC$2:$AC$2744&amp;'AQS-88101'!$E$2:$E$2744&amp;'AQS-88101'!$G$2:$G$2744,0)),""),"")</f>
        <v/>
      </c>
      <c r="H442" s="42" t="str">
        <f t="array" ref="H442">IFERROR(IF(INDEX('AQS-88101'!$M$2:$M$2744,MATCH('88101-daily-summary-by-site'!$A442&amp;'88101-daily-summary-by-site'!H$2&amp;'88101-daily-summary-by-site'!H$3,'AQS-88101'!$AC$2:$AC$2744&amp;'AQS-88101'!$E$2:$E$2744&amp;'AQS-88101'!$G$2:$G$2744,0))&lt;&gt;"",INDEX('AQS-88101'!$M$2:$M$2744,MATCH('88101-daily-summary-by-site'!$A442&amp;'88101-daily-summary-by-site'!H$2&amp;'88101-daily-summary-by-site'!H$3,'AQS-88101'!$AC$2:$AC$2744&amp;'AQS-88101'!$E$2:$E$2744&amp;'AQS-88101'!$G$2:$G$2744,0)),""),"")</f>
        <v/>
      </c>
      <c r="I442" s="108" t="str">
        <f t="array" ref="I442">IFERROR(IF(INDEX('AQS-88101'!$M$2:$M$2744,MATCH('88101-daily-summary-by-site'!$A442&amp;'88101-daily-summary-by-site'!I$2&amp;'88101-daily-summary-by-site'!I$3,'AQS-88101'!$AC$2:$AC$2744&amp;'AQS-88101'!$E$2:$E$2744&amp;'AQS-88101'!$G$2:$G$2744,0))&lt;&gt;"",INDEX('AQS-88101'!$M$2:$M$2744,MATCH('88101-daily-summary-by-site'!$A442&amp;'88101-daily-summary-by-site'!I$2&amp;'88101-daily-summary-by-site'!I$3,'AQS-88101'!$AC$2:$AC$2744&amp;'AQS-88101'!$E$2:$E$2744&amp;'AQS-88101'!$G$2:$G$2744,0)),""),"")</f>
        <v/>
      </c>
      <c r="L442" s="107" t="str">
        <f t="shared" si="30"/>
        <v/>
      </c>
      <c r="M442" s="42" t="str">
        <f t="shared" si="31"/>
        <v/>
      </c>
      <c r="N442" s="42" t="str">
        <f t="shared" si="32"/>
        <v/>
      </c>
      <c r="O442" s="108" t="str">
        <f t="shared" si="33"/>
        <v/>
      </c>
    </row>
    <row r="443" spans="1:15" x14ac:dyDescent="0.25">
      <c r="A443" s="79">
        <f t="shared" si="34"/>
        <v>37447</v>
      </c>
      <c r="B443" s="107">
        <f t="array" ref="B443">IFERROR(IF(INDEX('AQS-88101'!$M$2:$M$2744,MATCH('88101-daily-summary-by-site'!$A443&amp;'88101-daily-summary-by-site'!B$2&amp;'88101-daily-summary-by-site'!B$3,'AQS-88101'!$AC$2:$AC$2744&amp;'AQS-88101'!$E$2:$E$2744&amp;'AQS-88101'!$G$2:$G$2744,0))&lt;&gt;"",INDEX('AQS-88101'!$M$2:$M$2744,MATCH('88101-daily-summary-by-site'!$A443&amp;'88101-daily-summary-by-site'!B$2&amp;'88101-daily-summary-by-site'!B$3,'AQS-88101'!$AC$2:$AC$2744&amp;'AQS-88101'!$E$2:$E$2744&amp;'AQS-88101'!$G$2:$G$2744,0)),""),"")</f>
        <v>4.5</v>
      </c>
      <c r="C443" s="42" t="str">
        <f t="array" ref="C443">IFERROR(IF(INDEX('AQS-88101'!$M$2:$M$2744,MATCH('88101-daily-summary-by-site'!$A443&amp;'88101-daily-summary-by-site'!C$2&amp;'88101-daily-summary-by-site'!C$3,'AQS-88101'!$AC$2:$AC$2744&amp;'AQS-88101'!$E$2:$E$2744&amp;'AQS-88101'!$G$2:$G$2744,0))&lt;&gt;"",INDEX('AQS-88101'!$M$2:$M$2744,MATCH('88101-daily-summary-by-site'!$A443&amp;'88101-daily-summary-by-site'!C$2&amp;'88101-daily-summary-by-site'!C$3,'AQS-88101'!$AC$2:$AC$2744&amp;'AQS-88101'!$E$2:$E$2744&amp;'AQS-88101'!$G$2:$G$2744,0)),""),"")</f>
        <v/>
      </c>
      <c r="D443" s="42" t="str">
        <f t="array" ref="D443">IFERROR(IF(INDEX('AQS-88101'!$M$2:$M$2744,MATCH('88101-daily-summary-by-site'!$A443&amp;'88101-daily-summary-by-site'!D$2&amp;'88101-daily-summary-by-site'!D$3,'AQS-88101'!$AC$2:$AC$2744&amp;'AQS-88101'!$E$2:$E$2744&amp;'AQS-88101'!$G$2:$G$2744,0))&lt;&gt;"",INDEX('AQS-88101'!$M$2:$M$2744,MATCH('88101-daily-summary-by-site'!$A443&amp;'88101-daily-summary-by-site'!D$2&amp;'88101-daily-summary-by-site'!D$3,'AQS-88101'!$AC$2:$AC$2744&amp;'AQS-88101'!$E$2:$E$2744&amp;'AQS-88101'!$G$2:$G$2744,0)),""),"")</f>
        <v/>
      </c>
      <c r="E443" s="42" t="str">
        <f t="array" ref="E443">IFERROR(IF(INDEX('AQS-88101'!$M$2:$M$2744,MATCH('88101-daily-summary-by-site'!$A443&amp;'88101-daily-summary-by-site'!E$2&amp;'88101-daily-summary-by-site'!E$3,'AQS-88101'!$AC$2:$AC$2744&amp;'AQS-88101'!$E$2:$E$2744&amp;'AQS-88101'!$G$2:$G$2744,0))&lt;&gt;"",INDEX('AQS-88101'!$M$2:$M$2744,MATCH('88101-daily-summary-by-site'!$A443&amp;'88101-daily-summary-by-site'!E$2&amp;'88101-daily-summary-by-site'!E$3,'AQS-88101'!$AC$2:$AC$2744&amp;'AQS-88101'!$E$2:$E$2744&amp;'AQS-88101'!$G$2:$G$2744,0)),""),"")</f>
        <v/>
      </c>
      <c r="F443" s="42" t="str">
        <f t="array" ref="F443">IFERROR(IF(INDEX('AQS-88101'!$M$2:$M$2744,MATCH('88101-daily-summary-by-site'!$A443&amp;'88101-daily-summary-by-site'!F$2&amp;'88101-daily-summary-by-site'!F$3,'AQS-88101'!$AC$2:$AC$2744&amp;'AQS-88101'!$E$2:$E$2744&amp;'AQS-88101'!$G$2:$G$2744,0))&lt;&gt;"",INDEX('AQS-88101'!$M$2:$M$2744,MATCH('88101-daily-summary-by-site'!$A443&amp;'88101-daily-summary-by-site'!F$2&amp;'88101-daily-summary-by-site'!F$3,'AQS-88101'!$AC$2:$AC$2744&amp;'AQS-88101'!$E$2:$E$2744&amp;'AQS-88101'!$G$2:$G$2744,0)),""),"")</f>
        <v/>
      </c>
      <c r="G443" s="42" t="str">
        <f t="array" ref="G443">IFERROR(IF(INDEX('AQS-88101'!$M$2:$M$2744,MATCH('88101-daily-summary-by-site'!$A443&amp;'88101-daily-summary-by-site'!G$2&amp;'88101-daily-summary-by-site'!G$3,'AQS-88101'!$AC$2:$AC$2744&amp;'AQS-88101'!$E$2:$E$2744&amp;'AQS-88101'!$G$2:$G$2744,0))&lt;&gt;"",INDEX('AQS-88101'!$M$2:$M$2744,MATCH('88101-daily-summary-by-site'!$A443&amp;'88101-daily-summary-by-site'!G$2&amp;'88101-daily-summary-by-site'!G$3,'AQS-88101'!$AC$2:$AC$2744&amp;'AQS-88101'!$E$2:$E$2744&amp;'AQS-88101'!$G$2:$G$2744,0)),""),"")</f>
        <v/>
      </c>
      <c r="H443" s="42" t="str">
        <f t="array" ref="H443">IFERROR(IF(INDEX('AQS-88101'!$M$2:$M$2744,MATCH('88101-daily-summary-by-site'!$A443&amp;'88101-daily-summary-by-site'!H$2&amp;'88101-daily-summary-by-site'!H$3,'AQS-88101'!$AC$2:$AC$2744&amp;'AQS-88101'!$E$2:$E$2744&amp;'AQS-88101'!$G$2:$G$2744,0))&lt;&gt;"",INDEX('AQS-88101'!$M$2:$M$2744,MATCH('88101-daily-summary-by-site'!$A443&amp;'88101-daily-summary-by-site'!H$2&amp;'88101-daily-summary-by-site'!H$3,'AQS-88101'!$AC$2:$AC$2744&amp;'AQS-88101'!$E$2:$E$2744&amp;'AQS-88101'!$G$2:$G$2744,0)),""),"")</f>
        <v/>
      </c>
      <c r="I443" s="108" t="str">
        <f t="array" ref="I443">IFERROR(IF(INDEX('AQS-88101'!$M$2:$M$2744,MATCH('88101-daily-summary-by-site'!$A443&amp;'88101-daily-summary-by-site'!I$2&amp;'88101-daily-summary-by-site'!I$3,'AQS-88101'!$AC$2:$AC$2744&amp;'AQS-88101'!$E$2:$E$2744&amp;'AQS-88101'!$G$2:$G$2744,0))&lt;&gt;"",INDEX('AQS-88101'!$M$2:$M$2744,MATCH('88101-daily-summary-by-site'!$A443&amp;'88101-daily-summary-by-site'!I$2&amp;'88101-daily-summary-by-site'!I$3,'AQS-88101'!$AC$2:$AC$2744&amp;'AQS-88101'!$E$2:$E$2744&amp;'AQS-88101'!$G$2:$G$2744,0)),""),"")</f>
        <v/>
      </c>
      <c r="L443" s="107">
        <f t="shared" si="30"/>
        <v>4.5</v>
      </c>
      <c r="M443" s="42" t="str">
        <f t="shared" si="31"/>
        <v/>
      </c>
      <c r="N443" s="42" t="str">
        <f t="shared" si="32"/>
        <v/>
      </c>
      <c r="O443" s="108" t="str">
        <f t="shared" si="33"/>
        <v/>
      </c>
    </row>
    <row r="444" spans="1:15" x14ac:dyDescent="0.25">
      <c r="A444" s="79">
        <f t="shared" si="34"/>
        <v>37448</v>
      </c>
      <c r="B444" s="107" t="str">
        <f t="array" ref="B444">IFERROR(IF(INDEX('AQS-88101'!$M$2:$M$2744,MATCH('88101-daily-summary-by-site'!$A444&amp;'88101-daily-summary-by-site'!B$2&amp;'88101-daily-summary-by-site'!B$3,'AQS-88101'!$AC$2:$AC$2744&amp;'AQS-88101'!$E$2:$E$2744&amp;'AQS-88101'!$G$2:$G$2744,0))&lt;&gt;"",INDEX('AQS-88101'!$M$2:$M$2744,MATCH('88101-daily-summary-by-site'!$A444&amp;'88101-daily-summary-by-site'!B$2&amp;'88101-daily-summary-by-site'!B$3,'AQS-88101'!$AC$2:$AC$2744&amp;'AQS-88101'!$E$2:$E$2744&amp;'AQS-88101'!$G$2:$G$2744,0)),""),"")</f>
        <v/>
      </c>
      <c r="C444" s="42" t="str">
        <f t="array" ref="C444">IFERROR(IF(INDEX('AQS-88101'!$M$2:$M$2744,MATCH('88101-daily-summary-by-site'!$A444&amp;'88101-daily-summary-by-site'!C$2&amp;'88101-daily-summary-by-site'!C$3,'AQS-88101'!$AC$2:$AC$2744&amp;'AQS-88101'!$E$2:$E$2744&amp;'AQS-88101'!$G$2:$G$2744,0))&lt;&gt;"",INDEX('AQS-88101'!$M$2:$M$2744,MATCH('88101-daily-summary-by-site'!$A444&amp;'88101-daily-summary-by-site'!C$2&amp;'88101-daily-summary-by-site'!C$3,'AQS-88101'!$AC$2:$AC$2744&amp;'AQS-88101'!$E$2:$E$2744&amp;'AQS-88101'!$G$2:$G$2744,0)),""),"")</f>
        <v/>
      </c>
      <c r="D444" s="42" t="str">
        <f t="array" ref="D444">IFERROR(IF(INDEX('AQS-88101'!$M$2:$M$2744,MATCH('88101-daily-summary-by-site'!$A444&amp;'88101-daily-summary-by-site'!D$2&amp;'88101-daily-summary-by-site'!D$3,'AQS-88101'!$AC$2:$AC$2744&amp;'AQS-88101'!$E$2:$E$2744&amp;'AQS-88101'!$G$2:$G$2744,0))&lt;&gt;"",INDEX('AQS-88101'!$M$2:$M$2744,MATCH('88101-daily-summary-by-site'!$A444&amp;'88101-daily-summary-by-site'!D$2&amp;'88101-daily-summary-by-site'!D$3,'AQS-88101'!$AC$2:$AC$2744&amp;'AQS-88101'!$E$2:$E$2744&amp;'AQS-88101'!$G$2:$G$2744,0)),""),"")</f>
        <v/>
      </c>
      <c r="E444" s="42" t="str">
        <f t="array" ref="E444">IFERROR(IF(INDEX('AQS-88101'!$M$2:$M$2744,MATCH('88101-daily-summary-by-site'!$A444&amp;'88101-daily-summary-by-site'!E$2&amp;'88101-daily-summary-by-site'!E$3,'AQS-88101'!$AC$2:$AC$2744&amp;'AQS-88101'!$E$2:$E$2744&amp;'AQS-88101'!$G$2:$G$2744,0))&lt;&gt;"",INDEX('AQS-88101'!$M$2:$M$2744,MATCH('88101-daily-summary-by-site'!$A444&amp;'88101-daily-summary-by-site'!E$2&amp;'88101-daily-summary-by-site'!E$3,'AQS-88101'!$AC$2:$AC$2744&amp;'AQS-88101'!$E$2:$E$2744&amp;'AQS-88101'!$G$2:$G$2744,0)),""),"")</f>
        <v/>
      </c>
      <c r="F444" s="42" t="str">
        <f t="array" ref="F444">IFERROR(IF(INDEX('AQS-88101'!$M$2:$M$2744,MATCH('88101-daily-summary-by-site'!$A444&amp;'88101-daily-summary-by-site'!F$2&amp;'88101-daily-summary-by-site'!F$3,'AQS-88101'!$AC$2:$AC$2744&amp;'AQS-88101'!$E$2:$E$2744&amp;'AQS-88101'!$G$2:$G$2744,0))&lt;&gt;"",INDEX('AQS-88101'!$M$2:$M$2744,MATCH('88101-daily-summary-by-site'!$A444&amp;'88101-daily-summary-by-site'!F$2&amp;'88101-daily-summary-by-site'!F$3,'AQS-88101'!$AC$2:$AC$2744&amp;'AQS-88101'!$E$2:$E$2744&amp;'AQS-88101'!$G$2:$G$2744,0)),""),"")</f>
        <v/>
      </c>
      <c r="G444" s="42" t="str">
        <f t="array" ref="G444">IFERROR(IF(INDEX('AQS-88101'!$M$2:$M$2744,MATCH('88101-daily-summary-by-site'!$A444&amp;'88101-daily-summary-by-site'!G$2&amp;'88101-daily-summary-by-site'!G$3,'AQS-88101'!$AC$2:$AC$2744&amp;'AQS-88101'!$E$2:$E$2744&amp;'AQS-88101'!$G$2:$G$2744,0))&lt;&gt;"",INDEX('AQS-88101'!$M$2:$M$2744,MATCH('88101-daily-summary-by-site'!$A444&amp;'88101-daily-summary-by-site'!G$2&amp;'88101-daily-summary-by-site'!G$3,'AQS-88101'!$AC$2:$AC$2744&amp;'AQS-88101'!$E$2:$E$2744&amp;'AQS-88101'!$G$2:$G$2744,0)),""),"")</f>
        <v/>
      </c>
      <c r="H444" s="42" t="str">
        <f t="array" ref="H444">IFERROR(IF(INDEX('AQS-88101'!$M$2:$M$2744,MATCH('88101-daily-summary-by-site'!$A444&amp;'88101-daily-summary-by-site'!H$2&amp;'88101-daily-summary-by-site'!H$3,'AQS-88101'!$AC$2:$AC$2744&amp;'AQS-88101'!$E$2:$E$2744&amp;'AQS-88101'!$G$2:$G$2744,0))&lt;&gt;"",INDEX('AQS-88101'!$M$2:$M$2744,MATCH('88101-daily-summary-by-site'!$A444&amp;'88101-daily-summary-by-site'!H$2&amp;'88101-daily-summary-by-site'!H$3,'AQS-88101'!$AC$2:$AC$2744&amp;'AQS-88101'!$E$2:$E$2744&amp;'AQS-88101'!$G$2:$G$2744,0)),""),"")</f>
        <v/>
      </c>
      <c r="I444" s="108" t="str">
        <f t="array" ref="I444">IFERROR(IF(INDEX('AQS-88101'!$M$2:$M$2744,MATCH('88101-daily-summary-by-site'!$A444&amp;'88101-daily-summary-by-site'!I$2&amp;'88101-daily-summary-by-site'!I$3,'AQS-88101'!$AC$2:$AC$2744&amp;'AQS-88101'!$E$2:$E$2744&amp;'AQS-88101'!$G$2:$G$2744,0))&lt;&gt;"",INDEX('AQS-88101'!$M$2:$M$2744,MATCH('88101-daily-summary-by-site'!$A444&amp;'88101-daily-summary-by-site'!I$2&amp;'88101-daily-summary-by-site'!I$3,'AQS-88101'!$AC$2:$AC$2744&amp;'AQS-88101'!$E$2:$E$2744&amp;'AQS-88101'!$G$2:$G$2744,0)),""),"")</f>
        <v/>
      </c>
      <c r="L444" s="107" t="str">
        <f t="shared" si="30"/>
        <v/>
      </c>
      <c r="M444" s="42" t="str">
        <f t="shared" si="31"/>
        <v/>
      </c>
      <c r="N444" s="42" t="str">
        <f t="shared" si="32"/>
        <v/>
      </c>
      <c r="O444" s="108" t="str">
        <f t="shared" si="33"/>
        <v/>
      </c>
    </row>
    <row r="445" spans="1:15" x14ac:dyDescent="0.25">
      <c r="A445" s="79">
        <f t="shared" si="34"/>
        <v>37449</v>
      </c>
      <c r="B445" s="107" t="str">
        <f t="array" ref="B445">IFERROR(IF(INDEX('AQS-88101'!$M$2:$M$2744,MATCH('88101-daily-summary-by-site'!$A445&amp;'88101-daily-summary-by-site'!B$2&amp;'88101-daily-summary-by-site'!B$3,'AQS-88101'!$AC$2:$AC$2744&amp;'AQS-88101'!$E$2:$E$2744&amp;'AQS-88101'!$G$2:$G$2744,0))&lt;&gt;"",INDEX('AQS-88101'!$M$2:$M$2744,MATCH('88101-daily-summary-by-site'!$A445&amp;'88101-daily-summary-by-site'!B$2&amp;'88101-daily-summary-by-site'!B$3,'AQS-88101'!$AC$2:$AC$2744&amp;'AQS-88101'!$E$2:$E$2744&amp;'AQS-88101'!$G$2:$G$2744,0)),""),"")</f>
        <v/>
      </c>
      <c r="C445" s="42" t="str">
        <f t="array" ref="C445">IFERROR(IF(INDEX('AQS-88101'!$M$2:$M$2744,MATCH('88101-daily-summary-by-site'!$A445&amp;'88101-daily-summary-by-site'!C$2&amp;'88101-daily-summary-by-site'!C$3,'AQS-88101'!$AC$2:$AC$2744&amp;'AQS-88101'!$E$2:$E$2744&amp;'AQS-88101'!$G$2:$G$2744,0))&lt;&gt;"",INDEX('AQS-88101'!$M$2:$M$2744,MATCH('88101-daily-summary-by-site'!$A445&amp;'88101-daily-summary-by-site'!C$2&amp;'88101-daily-summary-by-site'!C$3,'AQS-88101'!$AC$2:$AC$2744&amp;'AQS-88101'!$E$2:$E$2744&amp;'AQS-88101'!$G$2:$G$2744,0)),""),"")</f>
        <v/>
      </c>
      <c r="D445" s="42" t="str">
        <f t="array" ref="D445">IFERROR(IF(INDEX('AQS-88101'!$M$2:$M$2744,MATCH('88101-daily-summary-by-site'!$A445&amp;'88101-daily-summary-by-site'!D$2&amp;'88101-daily-summary-by-site'!D$3,'AQS-88101'!$AC$2:$AC$2744&amp;'AQS-88101'!$E$2:$E$2744&amp;'AQS-88101'!$G$2:$G$2744,0))&lt;&gt;"",INDEX('AQS-88101'!$M$2:$M$2744,MATCH('88101-daily-summary-by-site'!$A445&amp;'88101-daily-summary-by-site'!D$2&amp;'88101-daily-summary-by-site'!D$3,'AQS-88101'!$AC$2:$AC$2744&amp;'AQS-88101'!$E$2:$E$2744&amp;'AQS-88101'!$G$2:$G$2744,0)),""),"")</f>
        <v/>
      </c>
      <c r="E445" s="42" t="str">
        <f t="array" ref="E445">IFERROR(IF(INDEX('AQS-88101'!$M$2:$M$2744,MATCH('88101-daily-summary-by-site'!$A445&amp;'88101-daily-summary-by-site'!E$2&amp;'88101-daily-summary-by-site'!E$3,'AQS-88101'!$AC$2:$AC$2744&amp;'AQS-88101'!$E$2:$E$2744&amp;'AQS-88101'!$G$2:$G$2744,0))&lt;&gt;"",INDEX('AQS-88101'!$M$2:$M$2744,MATCH('88101-daily-summary-by-site'!$A445&amp;'88101-daily-summary-by-site'!E$2&amp;'88101-daily-summary-by-site'!E$3,'AQS-88101'!$AC$2:$AC$2744&amp;'AQS-88101'!$E$2:$E$2744&amp;'AQS-88101'!$G$2:$G$2744,0)),""),"")</f>
        <v/>
      </c>
      <c r="F445" s="42" t="str">
        <f t="array" ref="F445">IFERROR(IF(INDEX('AQS-88101'!$M$2:$M$2744,MATCH('88101-daily-summary-by-site'!$A445&amp;'88101-daily-summary-by-site'!F$2&amp;'88101-daily-summary-by-site'!F$3,'AQS-88101'!$AC$2:$AC$2744&amp;'AQS-88101'!$E$2:$E$2744&amp;'AQS-88101'!$G$2:$G$2744,0))&lt;&gt;"",INDEX('AQS-88101'!$M$2:$M$2744,MATCH('88101-daily-summary-by-site'!$A445&amp;'88101-daily-summary-by-site'!F$2&amp;'88101-daily-summary-by-site'!F$3,'AQS-88101'!$AC$2:$AC$2744&amp;'AQS-88101'!$E$2:$E$2744&amp;'AQS-88101'!$G$2:$G$2744,0)),""),"")</f>
        <v/>
      </c>
      <c r="G445" s="42" t="str">
        <f t="array" ref="G445">IFERROR(IF(INDEX('AQS-88101'!$M$2:$M$2744,MATCH('88101-daily-summary-by-site'!$A445&amp;'88101-daily-summary-by-site'!G$2&amp;'88101-daily-summary-by-site'!G$3,'AQS-88101'!$AC$2:$AC$2744&amp;'AQS-88101'!$E$2:$E$2744&amp;'AQS-88101'!$G$2:$G$2744,0))&lt;&gt;"",INDEX('AQS-88101'!$M$2:$M$2744,MATCH('88101-daily-summary-by-site'!$A445&amp;'88101-daily-summary-by-site'!G$2&amp;'88101-daily-summary-by-site'!G$3,'AQS-88101'!$AC$2:$AC$2744&amp;'AQS-88101'!$E$2:$E$2744&amp;'AQS-88101'!$G$2:$G$2744,0)),""),"")</f>
        <v/>
      </c>
      <c r="H445" s="42" t="str">
        <f t="array" ref="H445">IFERROR(IF(INDEX('AQS-88101'!$M$2:$M$2744,MATCH('88101-daily-summary-by-site'!$A445&amp;'88101-daily-summary-by-site'!H$2&amp;'88101-daily-summary-by-site'!H$3,'AQS-88101'!$AC$2:$AC$2744&amp;'AQS-88101'!$E$2:$E$2744&amp;'AQS-88101'!$G$2:$G$2744,0))&lt;&gt;"",INDEX('AQS-88101'!$M$2:$M$2744,MATCH('88101-daily-summary-by-site'!$A445&amp;'88101-daily-summary-by-site'!H$2&amp;'88101-daily-summary-by-site'!H$3,'AQS-88101'!$AC$2:$AC$2744&amp;'AQS-88101'!$E$2:$E$2744&amp;'AQS-88101'!$G$2:$G$2744,0)),""),"")</f>
        <v/>
      </c>
      <c r="I445" s="108" t="str">
        <f t="array" ref="I445">IFERROR(IF(INDEX('AQS-88101'!$M$2:$M$2744,MATCH('88101-daily-summary-by-site'!$A445&amp;'88101-daily-summary-by-site'!I$2&amp;'88101-daily-summary-by-site'!I$3,'AQS-88101'!$AC$2:$AC$2744&amp;'AQS-88101'!$E$2:$E$2744&amp;'AQS-88101'!$G$2:$G$2744,0))&lt;&gt;"",INDEX('AQS-88101'!$M$2:$M$2744,MATCH('88101-daily-summary-by-site'!$A445&amp;'88101-daily-summary-by-site'!I$2&amp;'88101-daily-summary-by-site'!I$3,'AQS-88101'!$AC$2:$AC$2744&amp;'AQS-88101'!$E$2:$E$2744&amp;'AQS-88101'!$G$2:$G$2744,0)),""),"")</f>
        <v/>
      </c>
      <c r="L445" s="107" t="str">
        <f t="shared" si="30"/>
        <v/>
      </c>
      <c r="M445" s="42" t="str">
        <f t="shared" si="31"/>
        <v/>
      </c>
      <c r="N445" s="42" t="str">
        <f t="shared" si="32"/>
        <v/>
      </c>
      <c r="O445" s="108" t="str">
        <f t="shared" si="33"/>
        <v/>
      </c>
    </row>
    <row r="446" spans="1:15" x14ac:dyDescent="0.25">
      <c r="A446" s="79">
        <f t="shared" si="34"/>
        <v>37450</v>
      </c>
      <c r="B446" s="107">
        <f t="array" ref="B446">IFERROR(IF(INDEX('AQS-88101'!$M$2:$M$2744,MATCH('88101-daily-summary-by-site'!$A446&amp;'88101-daily-summary-by-site'!B$2&amp;'88101-daily-summary-by-site'!B$3,'AQS-88101'!$AC$2:$AC$2744&amp;'AQS-88101'!$E$2:$E$2744&amp;'AQS-88101'!$G$2:$G$2744,0))&lt;&gt;"",INDEX('AQS-88101'!$M$2:$M$2744,MATCH('88101-daily-summary-by-site'!$A446&amp;'88101-daily-summary-by-site'!B$2&amp;'88101-daily-summary-by-site'!B$3,'AQS-88101'!$AC$2:$AC$2744&amp;'AQS-88101'!$E$2:$E$2744&amp;'AQS-88101'!$G$2:$G$2744,0)),""),"")</f>
        <v>4.5999999999999996</v>
      </c>
      <c r="C446" s="42" t="str">
        <f t="array" ref="C446">IFERROR(IF(INDEX('AQS-88101'!$M$2:$M$2744,MATCH('88101-daily-summary-by-site'!$A446&amp;'88101-daily-summary-by-site'!C$2&amp;'88101-daily-summary-by-site'!C$3,'AQS-88101'!$AC$2:$AC$2744&amp;'AQS-88101'!$E$2:$E$2744&amp;'AQS-88101'!$G$2:$G$2744,0))&lt;&gt;"",INDEX('AQS-88101'!$M$2:$M$2744,MATCH('88101-daily-summary-by-site'!$A446&amp;'88101-daily-summary-by-site'!C$2&amp;'88101-daily-summary-by-site'!C$3,'AQS-88101'!$AC$2:$AC$2744&amp;'AQS-88101'!$E$2:$E$2744&amp;'AQS-88101'!$G$2:$G$2744,0)),""),"")</f>
        <v/>
      </c>
      <c r="D446" s="42" t="str">
        <f t="array" ref="D446">IFERROR(IF(INDEX('AQS-88101'!$M$2:$M$2744,MATCH('88101-daily-summary-by-site'!$A446&amp;'88101-daily-summary-by-site'!D$2&amp;'88101-daily-summary-by-site'!D$3,'AQS-88101'!$AC$2:$AC$2744&amp;'AQS-88101'!$E$2:$E$2744&amp;'AQS-88101'!$G$2:$G$2744,0))&lt;&gt;"",INDEX('AQS-88101'!$M$2:$M$2744,MATCH('88101-daily-summary-by-site'!$A446&amp;'88101-daily-summary-by-site'!D$2&amp;'88101-daily-summary-by-site'!D$3,'AQS-88101'!$AC$2:$AC$2744&amp;'AQS-88101'!$E$2:$E$2744&amp;'AQS-88101'!$G$2:$G$2744,0)),""),"")</f>
        <v/>
      </c>
      <c r="E446" s="42" t="str">
        <f t="array" ref="E446">IFERROR(IF(INDEX('AQS-88101'!$M$2:$M$2744,MATCH('88101-daily-summary-by-site'!$A446&amp;'88101-daily-summary-by-site'!E$2&amp;'88101-daily-summary-by-site'!E$3,'AQS-88101'!$AC$2:$AC$2744&amp;'AQS-88101'!$E$2:$E$2744&amp;'AQS-88101'!$G$2:$G$2744,0))&lt;&gt;"",INDEX('AQS-88101'!$M$2:$M$2744,MATCH('88101-daily-summary-by-site'!$A446&amp;'88101-daily-summary-by-site'!E$2&amp;'88101-daily-summary-by-site'!E$3,'AQS-88101'!$AC$2:$AC$2744&amp;'AQS-88101'!$E$2:$E$2744&amp;'AQS-88101'!$G$2:$G$2744,0)),""),"")</f>
        <v/>
      </c>
      <c r="F446" s="42" t="str">
        <f t="array" ref="F446">IFERROR(IF(INDEX('AQS-88101'!$M$2:$M$2744,MATCH('88101-daily-summary-by-site'!$A446&amp;'88101-daily-summary-by-site'!F$2&amp;'88101-daily-summary-by-site'!F$3,'AQS-88101'!$AC$2:$AC$2744&amp;'AQS-88101'!$E$2:$E$2744&amp;'AQS-88101'!$G$2:$G$2744,0))&lt;&gt;"",INDEX('AQS-88101'!$M$2:$M$2744,MATCH('88101-daily-summary-by-site'!$A446&amp;'88101-daily-summary-by-site'!F$2&amp;'88101-daily-summary-by-site'!F$3,'AQS-88101'!$AC$2:$AC$2744&amp;'AQS-88101'!$E$2:$E$2744&amp;'AQS-88101'!$G$2:$G$2744,0)),""),"")</f>
        <v/>
      </c>
      <c r="G446" s="42" t="str">
        <f t="array" ref="G446">IFERROR(IF(INDEX('AQS-88101'!$M$2:$M$2744,MATCH('88101-daily-summary-by-site'!$A446&amp;'88101-daily-summary-by-site'!G$2&amp;'88101-daily-summary-by-site'!G$3,'AQS-88101'!$AC$2:$AC$2744&amp;'AQS-88101'!$E$2:$E$2744&amp;'AQS-88101'!$G$2:$G$2744,0))&lt;&gt;"",INDEX('AQS-88101'!$M$2:$M$2744,MATCH('88101-daily-summary-by-site'!$A446&amp;'88101-daily-summary-by-site'!G$2&amp;'88101-daily-summary-by-site'!G$3,'AQS-88101'!$AC$2:$AC$2744&amp;'AQS-88101'!$E$2:$E$2744&amp;'AQS-88101'!$G$2:$G$2744,0)),""),"")</f>
        <v/>
      </c>
      <c r="H446" s="42" t="str">
        <f t="array" ref="H446">IFERROR(IF(INDEX('AQS-88101'!$M$2:$M$2744,MATCH('88101-daily-summary-by-site'!$A446&amp;'88101-daily-summary-by-site'!H$2&amp;'88101-daily-summary-by-site'!H$3,'AQS-88101'!$AC$2:$AC$2744&amp;'AQS-88101'!$E$2:$E$2744&amp;'AQS-88101'!$G$2:$G$2744,0))&lt;&gt;"",INDEX('AQS-88101'!$M$2:$M$2744,MATCH('88101-daily-summary-by-site'!$A446&amp;'88101-daily-summary-by-site'!H$2&amp;'88101-daily-summary-by-site'!H$3,'AQS-88101'!$AC$2:$AC$2744&amp;'AQS-88101'!$E$2:$E$2744&amp;'AQS-88101'!$G$2:$G$2744,0)),""),"")</f>
        <v/>
      </c>
      <c r="I446" s="108" t="str">
        <f t="array" ref="I446">IFERROR(IF(INDEX('AQS-88101'!$M$2:$M$2744,MATCH('88101-daily-summary-by-site'!$A446&amp;'88101-daily-summary-by-site'!I$2&amp;'88101-daily-summary-by-site'!I$3,'AQS-88101'!$AC$2:$AC$2744&amp;'AQS-88101'!$E$2:$E$2744&amp;'AQS-88101'!$G$2:$G$2744,0))&lt;&gt;"",INDEX('AQS-88101'!$M$2:$M$2744,MATCH('88101-daily-summary-by-site'!$A446&amp;'88101-daily-summary-by-site'!I$2&amp;'88101-daily-summary-by-site'!I$3,'AQS-88101'!$AC$2:$AC$2744&amp;'AQS-88101'!$E$2:$E$2744&amp;'AQS-88101'!$G$2:$G$2744,0)),""),"")</f>
        <v/>
      </c>
      <c r="L446" s="107">
        <f t="shared" si="30"/>
        <v>4.5999999999999996</v>
      </c>
      <c r="M446" s="42" t="str">
        <f t="shared" si="31"/>
        <v/>
      </c>
      <c r="N446" s="42" t="str">
        <f t="shared" si="32"/>
        <v/>
      </c>
      <c r="O446" s="108" t="str">
        <f t="shared" si="33"/>
        <v/>
      </c>
    </row>
    <row r="447" spans="1:15" x14ac:dyDescent="0.25">
      <c r="A447" s="79">
        <f t="shared" si="34"/>
        <v>37451</v>
      </c>
      <c r="B447" s="107" t="str">
        <f t="array" ref="B447">IFERROR(IF(INDEX('AQS-88101'!$M$2:$M$2744,MATCH('88101-daily-summary-by-site'!$A447&amp;'88101-daily-summary-by-site'!B$2&amp;'88101-daily-summary-by-site'!B$3,'AQS-88101'!$AC$2:$AC$2744&amp;'AQS-88101'!$E$2:$E$2744&amp;'AQS-88101'!$G$2:$G$2744,0))&lt;&gt;"",INDEX('AQS-88101'!$M$2:$M$2744,MATCH('88101-daily-summary-by-site'!$A447&amp;'88101-daily-summary-by-site'!B$2&amp;'88101-daily-summary-by-site'!B$3,'AQS-88101'!$AC$2:$AC$2744&amp;'AQS-88101'!$E$2:$E$2744&amp;'AQS-88101'!$G$2:$G$2744,0)),""),"")</f>
        <v/>
      </c>
      <c r="C447" s="42" t="str">
        <f t="array" ref="C447">IFERROR(IF(INDEX('AQS-88101'!$M$2:$M$2744,MATCH('88101-daily-summary-by-site'!$A447&amp;'88101-daily-summary-by-site'!C$2&amp;'88101-daily-summary-by-site'!C$3,'AQS-88101'!$AC$2:$AC$2744&amp;'AQS-88101'!$E$2:$E$2744&amp;'AQS-88101'!$G$2:$G$2744,0))&lt;&gt;"",INDEX('AQS-88101'!$M$2:$M$2744,MATCH('88101-daily-summary-by-site'!$A447&amp;'88101-daily-summary-by-site'!C$2&amp;'88101-daily-summary-by-site'!C$3,'AQS-88101'!$AC$2:$AC$2744&amp;'AQS-88101'!$E$2:$E$2744&amp;'AQS-88101'!$G$2:$G$2744,0)),""),"")</f>
        <v/>
      </c>
      <c r="D447" s="42" t="str">
        <f t="array" ref="D447">IFERROR(IF(INDEX('AQS-88101'!$M$2:$M$2744,MATCH('88101-daily-summary-by-site'!$A447&amp;'88101-daily-summary-by-site'!D$2&amp;'88101-daily-summary-by-site'!D$3,'AQS-88101'!$AC$2:$AC$2744&amp;'AQS-88101'!$E$2:$E$2744&amp;'AQS-88101'!$G$2:$G$2744,0))&lt;&gt;"",INDEX('AQS-88101'!$M$2:$M$2744,MATCH('88101-daily-summary-by-site'!$A447&amp;'88101-daily-summary-by-site'!D$2&amp;'88101-daily-summary-by-site'!D$3,'AQS-88101'!$AC$2:$AC$2744&amp;'AQS-88101'!$E$2:$E$2744&amp;'AQS-88101'!$G$2:$G$2744,0)),""),"")</f>
        <v/>
      </c>
      <c r="E447" s="42" t="str">
        <f t="array" ref="E447">IFERROR(IF(INDEX('AQS-88101'!$M$2:$M$2744,MATCH('88101-daily-summary-by-site'!$A447&amp;'88101-daily-summary-by-site'!E$2&amp;'88101-daily-summary-by-site'!E$3,'AQS-88101'!$AC$2:$AC$2744&amp;'AQS-88101'!$E$2:$E$2744&amp;'AQS-88101'!$G$2:$G$2744,0))&lt;&gt;"",INDEX('AQS-88101'!$M$2:$M$2744,MATCH('88101-daily-summary-by-site'!$A447&amp;'88101-daily-summary-by-site'!E$2&amp;'88101-daily-summary-by-site'!E$3,'AQS-88101'!$AC$2:$AC$2744&amp;'AQS-88101'!$E$2:$E$2744&amp;'AQS-88101'!$G$2:$G$2744,0)),""),"")</f>
        <v/>
      </c>
      <c r="F447" s="42" t="str">
        <f t="array" ref="F447">IFERROR(IF(INDEX('AQS-88101'!$M$2:$M$2744,MATCH('88101-daily-summary-by-site'!$A447&amp;'88101-daily-summary-by-site'!F$2&amp;'88101-daily-summary-by-site'!F$3,'AQS-88101'!$AC$2:$AC$2744&amp;'AQS-88101'!$E$2:$E$2744&amp;'AQS-88101'!$G$2:$G$2744,0))&lt;&gt;"",INDEX('AQS-88101'!$M$2:$M$2744,MATCH('88101-daily-summary-by-site'!$A447&amp;'88101-daily-summary-by-site'!F$2&amp;'88101-daily-summary-by-site'!F$3,'AQS-88101'!$AC$2:$AC$2744&amp;'AQS-88101'!$E$2:$E$2744&amp;'AQS-88101'!$G$2:$G$2744,0)),""),"")</f>
        <v/>
      </c>
      <c r="G447" s="42" t="str">
        <f t="array" ref="G447">IFERROR(IF(INDEX('AQS-88101'!$M$2:$M$2744,MATCH('88101-daily-summary-by-site'!$A447&amp;'88101-daily-summary-by-site'!G$2&amp;'88101-daily-summary-by-site'!G$3,'AQS-88101'!$AC$2:$AC$2744&amp;'AQS-88101'!$E$2:$E$2744&amp;'AQS-88101'!$G$2:$G$2744,0))&lt;&gt;"",INDEX('AQS-88101'!$M$2:$M$2744,MATCH('88101-daily-summary-by-site'!$A447&amp;'88101-daily-summary-by-site'!G$2&amp;'88101-daily-summary-by-site'!G$3,'AQS-88101'!$AC$2:$AC$2744&amp;'AQS-88101'!$E$2:$E$2744&amp;'AQS-88101'!$G$2:$G$2744,0)),""),"")</f>
        <v/>
      </c>
      <c r="H447" s="42" t="str">
        <f t="array" ref="H447">IFERROR(IF(INDEX('AQS-88101'!$M$2:$M$2744,MATCH('88101-daily-summary-by-site'!$A447&amp;'88101-daily-summary-by-site'!H$2&amp;'88101-daily-summary-by-site'!H$3,'AQS-88101'!$AC$2:$AC$2744&amp;'AQS-88101'!$E$2:$E$2744&amp;'AQS-88101'!$G$2:$G$2744,0))&lt;&gt;"",INDEX('AQS-88101'!$M$2:$M$2744,MATCH('88101-daily-summary-by-site'!$A447&amp;'88101-daily-summary-by-site'!H$2&amp;'88101-daily-summary-by-site'!H$3,'AQS-88101'!$AC$2:$AC$2744&amp;'AQS-88101'!$E$2:$E$2744&amp;'AQS-88101'!$G$2:$G$2744,0)),""),"")</f>
        <v/>
      </c>
      <c r="I447" s="108" t="str">
        <f t="array" ref="I447">IFERROR(IF(INDEX('AQS-88101'!$M$2:$M$2744,MATCH('88101-daily-summary-by-site'!$A447&amp;'88101-daily-summary-by-site'!I$2&amp;'88101-daily-summary-by-site'!I$3,'AQS-88101'!$AC$2:$AC$2744&amp;'AQS-88101'!$E$2:$E$2744&amp;'AQS-88101'!$G$2:$G$2744,0))&lt;&gt;"",INDEX('AQS-88101'!$M$2:$M$2744,MATCH('88101-daily-summary-by-site'!$A447&amp;'88101-daily-summary-by-site'!I$2&amp;'88101-daily-summary-by-site'!I$3,'AQS-88101'!$AC$2:$AC$2744&amp;'AQS-88101'!$E$2:$E$2744&amp;'AQS-88101'!$G$2:$G$2744,0)),""),"")</f>
        <v/>
      </c>
      <c r="L447" s="107" t="str">
        <f t="shared" si="30"/>
        <v/>
      </c>
      <c r="M447" s="42" t="str">
        <f t="shared" si="31"/>
        <v/>
      </c>
      <c r="N447" s="42" t="str">
        <f t="shared" si="32"/>
        <v/>
      </c>
      <c r="O447" s="108" t="str">
        <f t="shared" si="33"/>
        <v/>
      </c>
    </row>
    <row r="448" spans="1:15" x14ac:dyDescent="0.25">
      <c r="A448" s="79">
        <f t="shared" si="34"/>
        <v>37452</v>
      </c>
      <c r="B448" s="107" t="str">
        <f t="array" ref="B448">IFERROR(IF(INDEX('AQS-88101'!$M$2:$M$2744,MATCH('88101-daily-summary-by-site'!$A448&amp;'88101-daily-summary-by-site'!B$2&amp;'88101-daily-summary-by-site'!B$3,'AQS-88101'!$AC$2:$AC$2744&amp;'AQS-88101'!$E$2:$E$2744&amp;'AQS-88101'!$G$2:$G$2744,0))&lt;&gt;"",INDEX('AQS-88101'!$M$2:$M$2744,MATCH('88101-daily-summary-by-site'!$A448&amp;'88101-daily-summary-by-site'!B$2&amp;'88101-daily-summary-by-site'!B$3,'AQS-88101'!$AC$2:$AC$2744&amp;'AQS-88101'!$E$2:$E$2744&amp;'AQS-88101'!$G$2:$G$2744,0)),""),"")</f>
        <v/>
      </c>
      <c r="C448" s="42" t="str">
        <f t="array" ref="C448">IFERROR(IF(INDEX('AQS-88101'!$M$2:$M$2744,MATCH('88101-daily-summary-by-site'!$A448&amp;'88101-daily-summary-by-site'!C$2&amp;'88101-daily-summary-by-site'!C$3,'AQS-88101'!$AC$2:$AC$2744&amp;'AQS-88101'!$E$2:$E$2744&amp;'AQS-88101'!$G$2:$G$2744,0))&lt;&gt;"",INDEX('AQS-88101'!$M$2:$M$2744,MATCH('88101-daily-summary-by-site'!$A448&amp;'88101-daily-summary-by-site'!C$2&amp;'88101-daily-summary-by-site'!C$3,'AQS-88101'!$AC$2:$AC$2744&amp;'AQS-88101'!$E$2:$E$2744&amp;'AQS-88101'!$G$2:$G$2744,0)),""),"")</f>
        <v/>
      </c>
      <c r="D448" s="42" t="str">
        <f t="array" ref="D448">IFERROR(IF(INDEX('AQS-88101'!$M$2:$M$2744,MATCH('88101-daily-summary-by-site'!$A448&amp;'88101-daily-summary-by-site'!D$2&amp;'88101-daily-summary-by-site'!D$3,'AQS-88101'!$AC$2:$AC$2744&amp;'AQS-88101'!$E$2:$E$2744&amp;'AQS-88101'!$G$2:$G$2744,0))&lt;&gt;"",INDEX('AQS-88101'!$M$2:$M$2744,MATCH('88101-daily-summary-by-site'!$A448&amp;'88101-daily-summary-by-site'!D$2&amp;'88101-daily-summary-by-site'!D$3,'AQS-88101'!$AC$2:$AC$2744&amp;'AQS-88101'!$E$2:$E$2744&amp;'AQS-88101'!$G$2:$G$2744,0)),""),"")</f>
        <v/>
      </c>
      <c r="E448" s="42" t="str">
        <f t="array" ref="E448">IFERROR(IF(INDEX('AQS-88101'!$M$2:$M$2744,MATCH('88101-daily-summary-by-site'!$A448&amp;'88101-daily-summary-by-site'!E$2&amp;'88101-daily-summary-by-site'!E$3,'AQS-88101'!$AC$2:$AC$2744&amp;'AQS-88101'!$E$2:$E$2744&amp;'AQS-88101'!$G$2:$G$2744,0))&lt;&gt;"",INDEX('AQS-88101'!$M$2:$M$2744,MATCH('88101-daily-summary-by-site'!$A448&amp;'88101-daily-summary-by-site'!E$2&amp;'88101-daily-summary-by-site'!E$3,'AQS-88101'!$AC$2:$AC$2744&amp;'AQS-88101'!$E$2:$E$2744&amp;'AQS-88101'!$G$2:$G$2744,0)),""),"")</f>
        <v/>
      </c>
      <c r="F448" s="42" t="str">
        <f t="array" ref="F448">IFERROR(IF(INDEX('AQS-88101'!$M$2:$M$2744,MATCH('88101-daily-summary-by-site'!$A448&amp;'88101-daily-summary-by-site'!F$2&amp;'88101-daily-summary-by-site'!F$3,'AQS-88101'!$AC$2:$AC$2744&amp;'AQS-88101'!$E$2:$E$2744&amp;'AQS-88101'!$G$2:$G$2744,0))&lt;&gt;"",INDEX('AQS-88101'!$M$2:$M$2744,MATCH('88101-daily-summary-by-site'!$A448&amp;'88101-daily-summary-by-site'!F$2&amp;'88101-daily-summary-by-site'!F$3,'AQS-88101'!$AC$2:$AC$2744&amp;'AQS-88101'!$E$2:$E$2744&amp;'AQS-88101'!$G$2:$G$2744,0)),""),"")</f>
        <v/>
      </c>
      <c r="G448" s="42" t="str">
        <f t="array" ref="G448">IFERROR(IF(INDEX('AQS-88101'!$M$2:$M$2744,MATCH('88101-daily-summary-by-site'!$A448&amp;'88101-daily-summary-by-site'!G$2&amp;'88101-daily-summary-by-site'!G$3,'AQS-88101'!$AC$2:$AC$2744&amp;'AQS-88101'!$E$2:$E$2744&amp;'AQS-88101'!$G$2:$G$2744,0))&lt;&gt;"",INDEX('AQS-88101'!$M$2:$M$2744,MATCH('88101-daily-summary-by-site'!$A448&amp;'88101-daily-summary-by-site'!G$2&amp;'88101-daily-summary-by-site'!G$3,'AQS-88101'!$AC$2:$AC$2744&amp;'AQS-88101'!$E$2:$E$2744&amp;'AQS-88101'!$G$2:$G$2744,0)),""),"")</f>
        <v/>
      </c>
      <c r="H448" s="42" t="str">
        <f t="array" ref="H448">IFERROR(IF(INDEX('AQS-88101'!$M$2:$M$2744,MATCH('88101-daily-summary-by-site'!$A448&amp;'88101-daily-summary-by-site'!H$2&amp;'88101-daily-summary-by-site'!H$3,'AQS-88101'!$AC$2:$AC$2744&amp;'AQS-88101'!$E$2:$E$2744&amp;'AQS-88101'!$G$2:$G$2744,0))&lt;&gt;"",INDEX('AQS-88101'!$M$2:$M$2744,MATCH('88101-daily-summary-by-site'!$A448&amp;'88101-daily-summary-by-site'!H$2&amp;'88101-daily-summary-by-site'!H$3,'AQS-88101'!$AC$2:$AC$2744&amp;'AQS-88101'!$E$2:$E$2744&amp;'AQS-88101'!$G$2:$G$2744,0)),""),"")</f>
        <v/>
      </c>
      <c r="I448" s="108" t="str">
        <f t="array" ref="I448">IFERROR(IF(INDEX('AQS-88101'!$M$2:$M$2744,MATCH('88101-daily-summary-by-site'!$A448&amp;'88101-daily-summary-by-site'!I$2&amp;'88101-daily-summary-by-site'!I$3,'AQS-88101'!$AC$2:$AC$2744&amp;'AQS-88101'!$E$2:$E$2744&amp;'AQS-88101'!$G$2:$G$2744,0))&lt;&gt;"",INDEX('AQS-88101'!$M$2:$M$2744,MATCH('88101-daily-summary-by-site'!$A448&amp;'88101-daily-summary-by-site'!I$2&amp;'88101-daily-summary-by-site'!I$3,'AQS-88101'!$AC$2:$AC$2744&amp;'AQS-88101'!$E$2:$E$2744&amp;'AQS-88101'!$G$2:$G$2744,0)),""),"")</f>
        <v/>
      </c>
      <c r="L448" s="107" t="str">
        <f t="shared" si="30"/>
        <v/>
      </c>
      <c r="M448" s="42" t="str">
        <f t="shared" si="31"/>
        <v/>
      </c>
      <c r="N448" s="42" t="str">
        <f t="shared" si="32"/>
        <v/>
      </c>
      <c r="O448" s="108" t="str">
        <f t="shared" si="33"/>
        <v/>
      </c>
    </row>
    <row r="449" spans="1:15" x14ac:dyDescent="0.25">
      <c r="A449" s="79">
        <f t="shared" si="34"/>
        <v>37453</v>
      </c>
      <c r="B449" s="107">
        <f t="array" ref="B449">IFERROR(IF(INDEX('AQS-88101'!$M$2:$M$2744,MATCH('88101-daily-summary-by-site'!$A449&amp;'88101-daily-summary-by-site'!B$2&amp;'88101-daily-summary-by-site'!B$3,'AQS-88101'!$AC$2:$AC$2744&amp;'AQS-88101'!$E$2:$E$2744&amp;'AQS-88101'!$G$2:$G$2744,0))&lt;&gt;"",INDEX('AQS-88101'!$M$2:$M$2744,MATCH('88101-daily-summary-by-site'!$A449&amp;'88101-daily-summary-by-site'!B$2&amp;'88101-daily-summary-by-site'!B$3,'AQS-88101'!$AC$2:$AC$2744&amp;'AQS-88101'!$E$2:$E$2744&amp;'AQS-88101'!$G$2:$G$2744,0)),""),"")</f>
        <v>4.5999999999999996</v>
      </c>
      <c r="C449" s="42" t="str">
        <f t="array" ref="C449">IFERROR(IF(INDEX('AQS-88101'!$M$2:$M$2744,MATCH('88101-daily-summary-by-site'!$A449&amp;'88101-daily-summary-by-site'!C$2&amp;'88101-daily-summary-by-site'!C$3,'AQS-88101'!$AC$2:$AC$2744&amp;'AQS-88101'!$E$2:$E$2744&amp;'AQS-88101'!$G$2:$G$2744,0))&lt;&gt;"",INDEX('AQS-88101'!$M$2:$M$2744,MATCH('88101-daily-summary-by-site'!$A449&amp;'88101-daily-summary-by-site'!C$2&amp;'88101-daily-summary-by-site'!C$3,'AQS-88101'!$AC$2:$AC$2744&amp;'AQS-88101'!$E$2:$E$2744&amp;'AQS-88101'!$G$2:$G$2744,0)),""),"")</f>
        <v/>
      </c>
      <c r="D449" s="42" t="str">
        <f t="array" ref="D449">IFERROR(IF(INDEX('AQS-88101'!$M$2:$M$2744,MATCH('88101-daily-summary-by-site'!$A449&amp;'88101-daily-summary-by-site'!D$2&amp;'88101-daily-summary-by-site'!D$3,'AQS-88101'!$AC$2:$AC$2744&amp;'AQS-88101'!$E$2:$E$2744&amp;'AQS-88101'!$G$2:$G$2744,0))&lt;&gt;"",INDEX('AQS-88101'!$M$2:$M$2744,MATCH('88101-daily-summary-by-site'!$A449&amp;'88101-daily-summary-by-site'!D$2&amp;'88101-daily-summary-by-site'!D$3,'AQS-88101'!$AC$2:$AC$2744&amp;'AQS-88101'!$E$2:$E$2744&amp;'AQS-88101'!$G$2:$G$2744,0)),""),"")</f>
        <v/>
      </c>
      <c r="E449" s="42" t="str">
        <f t="array" ref="E449">IFERROR(IF(INDEX('AQS-88101'!$M$2:$M$2744,MATCH('88101-daily-summary-by-site'!$A449&amp;'88101-daily-summary-by-site'!E$2&amp;'88101-daily-summary-by-site'!E$3,'AQS-88101'!$AC$2:$AC$2744&amp;'AQS-88101'!$E$2:$E$2744&amp;'AQS-88101'!$G$2:$G$2744,0))&lt;&gt;"",INDEX('AQS-88101'!$M$2:$M$2744,MATCH('88101-daily-summary-by-site'!$A449&amp;'88101-daily-summary-by-site'!E$2&amp;'88101-daily-summary-by-site'!E$3,'AQS-88101'!$AC$2:$AC$2744&amp;'AQS-88101'!$E$2:$E$2744&amp;'AQS-88101'!$G$2:$G$2744,0)),""),"")</f>
        <v/>
      </c>
      <c r="F449" s="42" t="str">
        <f t="array" ref="F449">IFERROR(IF(INDEX('AQS-88101'!$M$2:$M$2744,MATCH('88101-daily-summary-by-site'!$A449&amp;'88101-daily-summary-by-site'!F$2&amp;'88101-daily-summary-by-site'!F$3,'AQS-88101'!$AC$2:$AC$2744&amp;'AQS-88101'!$E$2:$E$2744&amp;'AQS-88101'!$G$2:$G$2744,0))&lt;&gt;"",INDEX('AQS-88101'!$M$2:$M$2744,MATCH('88101-daily-summary-by-site'!$A449&amp;'88101-daily-summary-by-site'!F$2&amp;'88101-daily-summary-by-site'!F$3,'AQS-88101'!$AC$2:$AC$2744&amp;'AQS-88101'!$E$2:$E$2744&amp;'AQS-88101'!$G$2:$G$2744,0)),""),"")</f>
        <v/>
      </c>
      <c r="G449" s="42" t="str">
        <f t="array" ref="G449">IFERROR(IF(INDEX('AQS-88101'!$M$2:$M$2744,MATCH('88101-daily-summary-by-site'!$A449&amp;'88101-daily-summary-by-site'!G$2&amp;'88101-daily-summary-by-site'!G$3,'AQS-88101'!$AC$2:$AC$2744&amp;'AQS-88101'!$E$2:$E$2744&amp;'AQS-88101'!$G$2:$G$2744,0))&lt;&gt;"",INDEX('AQS-88101'!$M$2:$M$2744,MATCH('88101-daily-summary-by-site'!$A449&amp;'88101-daily-summary-by-site'!G$2&amp;'88101-daily-summary-by-site'!G$3,'AQS-88101'!$AC$2:$AC$2744&amp;'AQS-88101'!$E$2:$E$2744&amp;'AQS-88101'!$G$2:$G$2744,0)),""),"")</f>
        <v/>
      </c>
      <c r="H449" s="42" t="str">
        <f t="array" ref="H449">IFERROR(IF(INDEX('AQS-88101'!$M$2:$M$2744,MATCH('88101-daily-summary-by-site'!$A449&amp;'88101-daily-summary-by-site'!H$2&amp;'88101-daily-summary-by-site'!H$3,'AQS-88101'!$AC$2:$AC$2744&amp;'AQS-88101'!$E$2:$E$2744&amp;'AQS-88101'!$G$2:$G$2744,0))&lt;&gt;"",INDEX('AQS-88101'!$M$2:$M$2744,MATCH('88101-daily-summary-by-site'!$A449&amp;'88101-daily-summary-by-site'!H$2&amp;'88101-daily-summary-by-site'!H$3,'AQS-88101'!$AC$2:$AC$2744&amp;'AQS-88101'!$E$2:$E$2744&amp;'AQS-88101'!$G$2:$G$2744,0)),""),"")</f>
        <v/>
      </c>
      <c r="I449" s="108" t="str">
        <f t="array" ref="I449">IFERROR(IF(INDEX('AQS-88101'!$M$2:$M$2744,MATCH('88101-daily-summary-by-site'!$A449&amp;'88101-daily-summary-by-site'!I$2&amp;'88101-daily-summary-by-site'!I$3,'AQS-88101'!$AC$2:$AC$2744&amp;'AQS-88101'!$E$2:$E$2744&amp;'AQS-88101'!$G$2:$G$2744,0))&lt;&gt;"",INDEX('AQS-88101'!$M$2:$M$2744,MATCH('88101-daily-summary-by-site'!$A449&amp;'88101-daily-summary-by-site'!I$2&amp;'88101-daily-summary-by-site'!I$3,'AQS-88101'!$AC$2:$AC$2744&amp;'AQS-88101'!$E$2:$E$2744&amp;'AQS-88101'!$G$2:$G$2744,0)),""),"")</f>
        <v/>
      </c>
      <c r="L449" s="107">
        <f t="shared" si="30"/>
        <v>4.5999999999999996</v>
      </c>
      <c r="M449" s="42" t="str">
        <f t="shared" si="31"/>
        <v/>
      </c>
      <c r="N449" s="42" t="str">
        <f t="shared" si="32"/>
        <v/>
      </c>
      <c r="O449" s="108" t="str">
        <f t="shared" si="33"/>
        <v/>
      </c>
    </row>
    <row r="450" spans="1:15" x14ac:dyDescent="0.25">
      <c r="A450" s="79">
        <f t="shared" si="34"/>
        <v>37454</v>
      </c>
      <c r="B450" s="107" t="str">
        <f t="array" ref="B450">IFERROR(IF(INDEX('AQS-88101'!$M$2:$M$2744,MATCH('88101-daily-summary-by-site'!$A450&amp;'88101-daily-summary-by-site'!B$2&amp;'88101-daily-summary-by-site'!B$3,'AQS-88101'!$AC$2:$AC$2744&amp;'AQS-88101'!$E$2:$E$2744&amp;'AQS-88101'!$G$2:$G$2744,0))&lt;&gt;"",INDEX('AQS-88101'!$M$2:$M$2744,MATCH('88101-daily-summary-by-site'!$A450&amp;'88101-daily-summary-by-site'!B$2&amp;'88101-daily-summary-by-site'!B$3,'AQS-88101'!$AC$2:$AC$2744&amp;'AQS-88101'!$E$2:$E$2744&amp;'AQS-88101'!$G$2:$G$2744,0)),""),"")</f>
        <v/>
      </c>
      <c r="C450" s="42" t="str">
        <f t="array" ref="C450">IFERROR(IF(INDEX('AQS-88101'!$M$2:$M$2744,MATCH('88101-daily-summary-by-site'!$A450&amp;'88101-daily-summary-by-site'!C$2&amp;'88101-daily-summary-by-site'!C$3,'AQS-88101'!$AC$2:$AC$2744&amp;'AQS-88101'!$E$2:$E$2744&amp;'AQS-88101'!$G$2:$G$2744,0))&lt;&gt;"",INDEX('AQS-88101'!$M$2:$M$2744,MATCH('88101-daily-summary-by-site'!$A450&amp;'88101-daily-summary-by-site'!C$2&amp;'88101-daily-summary-by-site'!C$3,'AQS-88101'!$AC$2:$AC$2744&amp;'AQS-88101'!$E$2:$E$2744&amp;'AQS-88101'!$G$2:$G$2744,0)),""),"")</f>
        <v/>
      </c>
      <c r="D450" s="42" t="str">
        <f t="array" ref="D450">IFERROR(IF(INDEX('AQS-88101'!$M$2:$M$2744,MATCH('88101-daily-summary-by-site'!$A450&amp;'88101-daily-summary-by-site'!D$2&amp;'88101-daily-summary-by-site'!D$3,'AQS-88101'!$AC$2:$AC$2744&amp;'AQS-88101'!$E$2:$E$2744&amp;'AQS-88101'!$G$2:$G$2744,0))&lt;&gt;"",INDEX('AQS-88101'!$M$2:$M$2744,MATCH('88101-daily-summary-by-site'!$A450&amp;'88101-daily-summary-by-site'!D$2&amp;'88101-daily-summary-by-site'!D$3,'AQS-88101'!$AC$2:$AC$2744&amp;'AQS-88101'!$E$2:$E$2744&amp;'AQS-88101'!$G$2:$G$2744,0)),""),"")</f>
        <v/>
      </c>
      <c r="E450" s="42" t="str">
        <f t="array" ref="E450">IFERROR(IF(INDEX('AQS-88101'!$M$2:$M$2744,MATCH('88101-daily-summary-by-site'!$A450&amp;'88101-daily-summary-by-site'!E$2&amp;'88101-daily-summary-by-site'!E$3,'AQS-88101'!$AC$2:$AC$2744&amp;'AQS-88101'!$E$2:$E$2744&amp;'AQS-88101'!$G$2:$G$2744,0))&lt;&gt;"",INDEX('AQS-88101'!$M$2:$M$2744,MATCH('88101-daily-summary-by-site'!$A450&amp;'88101-daily-summary-by-site'!E$2&amp;'88101-daily-summary-by-site'!E$3,'AQS-88101'!$AC$2:$AC$2744&amp;'AQS-88101'!$E$2:$E$2744&amp;'AQS-88101'!$G$2:$G$2744,0)),""),"")</f>
        <v/>
      </c>
      <c r="F450" s="42" t="str">
        <f t="array" ref="F450">IFERROR(IF(INDEX('AQS-88101'!$M$2:$M$2744,MATCH('88101-daily-summary-by-site'!$A450&amp;'88101-daily-summary-by-site'!F$2&amp;'88101-daily-summary-by-site'!F$3,'AQS-88101'!$AC$2:$AC$2744&amp;'AQS-88101'!$E$2:$E$2744&amp;'AQS-88101'!$G$2:$G$2744,0))&lt;&gt;"",INDEX('AQS-88101'!$M$2:$M$2744,MATCH('88101-daily-summary-by-site'!$A450&amp;'88101-daily-summary-by-site'!F$2&amp;'88101-daily-summary-by-site'!F$3,'AQS-88101'!$AC$2:$AC$2744&amp;'AQS-88101'!$E$2:$E$2744&amp;'AQS-88101'!$G$2:$G$2744,0)),""),"")</f>
        <v/>
      </c>
      <c r="G450" s="42" t="str">
        <f t="array" ref="G450">IFERROR(IF(INDEX('AQS-88101'!$M$2:$M$2744,MATCH('88101-daily-summary-by-site'!$A450&amp;'88101-daily-summary-by-site'!G$2&amp;'88101-daily-summary-by-site'!G$3,'AQS-88101'!$AC$2:$AC$2744&amp;'AQS-88101'!$E$2:$E$2744&amp;'AQS-88101'!$G$2:$G$2744,0))&lt;&gt;"",INDEX('AQS-88101'!$M$2:$M$2744,MATCH('88101-daily-summary-by-site'!$A450&amp;'88101-daily-summary-by-site'!G$2&amp;'88101-daily-summary-by-site'!G$3,'AQS-88101'!$AC$2:$AC$2744&amp;'AQS-88101'!$E$2:$E$2744&amp;'AQS-88101'!$G$2:$G$2744,0)),""),"")</f>
        <v/>
      </c>
      <c r="H450" s="42" t="str">
        <f t="array" ref="H450">IFERROR(IF(INDEX('AQS-88101'!$M$2:$M$2744,MATCH('88101-daily-summary-by-site'!$A450&amp;'88101-daily-summary-by-site'!H$2&amp;'88101-daily-summary-by-site'!H$3,'AQS-88101'!$AC$2:$AC$2744&amp;'AQS-88101'!$E$2:$E$2744&amp;'AQS-88101'!$G$2:$G$2744,0))&lt;&gt;"",INDEX('AQS-88101'!$M$2:$M$2744,MATCH('88101-daily-summary-by-site'!$A450&amp;'88101-daily-summary-by-site'!H$2&amp;'88101-daily-summary-by-site'!H$3,'AQS-88101'!$AC$2:$AC$2744&amp;'AQS-88101'!$E$2:$E$2744&amp;'AQS-88101'!$G$2:$G$2744,0)),""),"")</f>
        <v/>
      </c>
      <c r="I450" s="108" t="str">
        <f t="array" ref="I450">IFERROR(IF(INDEX('AQS-88101'!$M$2:$M$2744,MATCH('88101-daily-summary-by-site'!$A450&amp;'88101-daily-summary-by-site'!I$2&amp;'88101-daily-summary-by-site'!I$3,'AQS-88101'!$AC$2:$AC$2744&amp;'AQS-88101'!$E$2:$E$2744&amp;'AQS-88101'!$G$2:$G$2744,0))&lt;&gt;"",INDEX('AQS-88101'!$M$2:$M$2744,MATCH('88101-daily-summary-by-site'!$A450&amp;'88101-daily-summary-by-site'!I$2&amp;'88101-daily-summary-by-site'!I$3,'AQS-88101'!$AC$2:$AC$2744&amp;'AQS-88101'!$E$2:$E$2744&amp;'AQS-88101'!$G$2:$G$2744,0)),""),"")</f>
        <v/>
      </c>
      <c r="L450" s="107" t="str">
        <f t="shared" si="30"/>
        <v/>
      </c>
      <c r="M450" s="42" t="str">
        <f t="shared" si="31"/>
        <v/>
      </c>
      <c r="N450" s="42" t="str">
        <f t="shared" si="32"/>
        <v/>
      </c>
      <c r="O450" s="108" t="str">
        <f t="shared" si="33"/>
        <v/>
      </c>
    </row>
    <row r="451" spans="1:15" x14ac:dyDescent="0.25">
      <c r="A451" s="79">
        <f t="shared" si="34"/>
        <v>37455</v>
      </c>
      <c r="B451" s="107" t="str">
        <f t="array" ref="B451">IFERROR(IF(INDEX('AQS-88101'!$M$2:$M$2744,MATCH('88101-daily-summary-by-site'!$A451&amp;'88101-daily-summary-by-site'!B$2&amp;'88101-daily-summary-by-site'!B$3,'AQS-88101'!$AC$2:$AC$2744&amp;'AQS-88101'!$E$2:$E$2744&amp;'AQS-88101'!$G$2:$G$2744,0))&lt;&gt;"",INDEX('AQS-88101'!$M$2:$M$2744,MATCH('88101-daily-summary-by-site'!$A451&amp;'88101-daily-summary-by-site'!B$2&amp;'88101-daily-summary-by-site'!B$3,'AQS-88101'!$AC$2:$AC$2744&amp;'AQS-88101'!$E$2:$E$2744&amp;'AQS-88101'!$G$2:$G$2744,0)),""),"")</f>
        <v/>
      </c>
      <c r="C451" s="42" t="str">
        <f t="array" ref="C451">IFERROR(IF(INDEX('AQS-88101'!$M$2:$M$2744,MATCH('88101-daily-summary-by-site'!$A451&amp;'88101-daily-summary-by-site'!C$2&amp;'88101-daily-summary-by-site'!C$3,'AQS-88101'!$AC$2:$AC$2744&amp;'AQS-88101'!$E$2:$E$2744&amp;'AQS-88101'!$G$2:$G$2744,0))&lt;&gt;"",INDEX('AQS-88101'!$M$2:$M$2744,MATCH('88101-daily-summary-by-site'!$A451&amp;'88101-daily-summary-by-site'!C$2&amp;'88101-daily-summary-by-site'!C$3,'AQS-88101'!$AC$2:$AC$2744&amp;'AQS-88101'!$E$2:$E$2744&amp;'AQS-88101'!$G$2:$G$2744,0)),""),"")</f>
        <v/>
      </c>
      <c r="D451" s="42" t="str">
        <f t="array" ref="D451">IFERROR(IF(INDEX('AQS-88101'!$M$2:$M$2744,MATCH('88101-daily-summary-by-site'!$A451&amp;'88101-daily-summary-by-site'!D$2&amp;'88101-daily-summary-by-site'!D$3,'AQS-88101'!$AC$2:$AC$2744&amp;'AQS-88101'!$E$2:$E$2744&amp;'AQS-88101'!$G$2:$G$2744,0))&lt;&gt;"",INDEX('AQS-88101'!$M$2:$M$2744,MATCH('88101-daily-summary-by-site'!$A451&amp;'88101-daily-summary-by-site'!D$2&amp;'88101-daily-summary-by-site'!D$3,'AQS-88101'!$AC$2:$AC$2744&amp;'AQS-88101'!$E$2:$E$2744&amp;'AQS-88101'!$G$2:$G$2744,0)),""),"")</f>
        <v/>
      </c>
      <c r="E451" s="42" t="str">
        <f t="array" ref="E451">IFERROR(IF(INDEX('AQS-88101'!$M$2:$M$2744,MATCH('88101-daily-summary-by-site'!$A451&amp;'88101-daily-summary-by-site'!E$2&amp;'88101-daily-summary-by-site'!E$3,'AQS-88101'!$AC$2:$AC$2744&amp;'AQS-88101'!$E$2:$E$2744&amp;'AQS-88101'!$G$2:$G$2744,0))&lt;&gt;"",INDEX('AQS-88101'!$M$2:$M$2744,MATCH('88101-daily-summary-by-site'!$A451&amp;'88101-daily-summary-by-site'!E$2&amp;'88101-daily-summary-by-site'!E$3,'AQS-88101'!$AC$2:$AC$2744&amp;'AQS-88101'!$E$2:$E$2744&amp;'AQS-88101'!$G$2:$G$2744,0)),""),"")</f>
        <v/>
      </c>
      <c r="F451" s="42" t="str">
        <f t="array" ref="F451">IFERROR(IF(INDEX('AQS-88101'!$M$2:$M$2744,MATCH('88101-daily-summary-by-site'!$A451&amp;'88101-daily-summary-by-site'!F$2&amp;'88101-daily-summary-by-site'!F$3,'AQS-88101'!$AC$2:$AC$2744&amp;'AQS-88101'!$E$2:$E$2744&amp;'AQS-88101'!$G$2:$G$2744,0))&lt;&gt;"",INDEX('AQS-88101'!$M$2:$M$2744,MATCH('88101-daily-summary-by-site'!$A451&amp;'88101-daily-summary-by-site'!F$2&amp;'88101-daily-summary-by-site'!F$3,'AQS-88101'!$AC$2:$AC$2744&amp;'AQS-88101'!$E$2:$E$2744&amp;'AQS-88101'!$G$2:$G$2744,0)),""),"")</f>
        <v/>
      </c>
      <c r="G451" s="42" t="str">
        <f t="array" ref="G451">IFERROR(IF(INDEX('AQS-88101'!$M$2:$M$2744,MATCH('88101-daily-summary-by-site'!$A451&amp;'88101-daily-summary-by-site'!G$2&amp;'88101-daily-summary-by-site'!G$3,'AQS-88101'!$AC$2:$AC$2744&amp;'AQS-88101'!$E$2:$E$2744&amp;'AQS-88101'!$G$2:$G$2744,0))&lt;&gt;"",INDEX('AQS-88101'!$M$2:$M$2744,MATCH('88101-daily-summary-by-site'!$A451&amp;'88101-daily-summary-by-site'!G$2&amp;'88101-daily-summary-by-site'!G$3,'AQS-88101'!$AC$2:$AC$2744&amp;'AQS-88101'!$E$2:$E$2744&amp;'AQS-88101'!$G$2:$G$2744,0)),""),"")</f>
        <v/>
      </c>
      <c r="H451" s="42" t="str">
        <f t="array" ref="H451">IFERROR(IF(INDEX('AQS-88101'!$M$2:$M$2744,MATCH('88101-daily-summary-by-site'!$A451&amp;'88101-daily-summary-by-site'!H$2&amp;'88101-daily-summary-by-site'!H$3,'AQS-88101'!$AC$2:$AC$2744&amp;'AQS-88101'!$E$2:$E$2744&amp;'AQS-88101'!$G$2:$G$2744,0))&lt;&gt;"",INDEX('AQS-88101'!$M$2:$M$2744,MATCH('88101-daily-summary-by-site'!$A451&amp;'88101-daily-summary-by-site'!H$2&amp;'88101-daily-summary-by-site'!H$3,'AQS-88101'!$AC$2:$AC$2744&amp;'AQS-88101'!$E$2:$E$2744&amp;'AQS-88101'!$G$2:$G$2744,0)),""),"")</f>
        <v/>
      </c>
      <c r="I451" s="108" t="str">
        <f t="array" ref="I451">IFERROR(IF(INDEX('AQS-88101'!$M$2:$M$2744,MATCH('88101-daily-summary-by-site'!$A451&amp;'88101-daily-summary-by-site'!I$2&amp;'88101-daily-summary-by-site'!I$3,'AQS-88101'!$AC$2:$AC$2744&amp;'AQS-88101'!$E$2:$E$2744&amp;'AQS-88101'!$G$2:$G$2744,0))&lt;&gt;"",INDEX('AQS-88101'!$M$2:$M$2744,MATCH('88101-daily-summary-by-site'!$A451&amp;'88101-daily-summary-by-site'!I$2&amp;'88101-daily-summary-by-site'!I$3,'AQS-88101'!$AC$2:$AC$2744&amp;'AQS-88101'!$E$2:$E$2744&amp;'AQS-88101'!$G$2:$G$2744,0)),""),"")</f>
        <v/>
      </c>
      <c r="L451" s="107" t="str">
        <f t="shared" si="30"/>
        <v/>
      </c>
      <c r="M451" s="42" t="str">
        <f t="shared" si="31"/>
        <v/>
      </c>
      <c r="N451" s="42" t="str">
        <f t="shared" si="32"/>
        <v/>
      </c>
      <c r="O451" s="108" t="str">
        <f t="shared" si="33"/>
        <v/>
      </c>
    </row>
    <row r="452" spans="1:15" x14ac:dyDescent="0.25">
      <c r="A452" s="79">
        <f t="shared" si="34"/>
        <v>37456</v>
      </c>
      <c r="B452" s="107">
        <f t="array" ref="B452">IFERROR(IF(INDEX('AQS-88101'!$M$2:$M$2744,MATCH('88101-daily-summary-by-site'!$A452&amp;'88101-daily-summary-by-site'!B$2&amp;'88101-daily-summary-by-site'!B$3,'AQS-88101'!$AC$2:$AC$2744&amp;'AQS-88101'!$E$2:$E$2744&amp;'AQS-88101'!$G$2:$G$2744,0))&lt;&gt;"",INDEX('AQS-88101'!$M$2:$M$2744,MATCH('88101-daily-summary-by-site'!$A452&amp;'88101-daily-summary-by-site'!B$2&amp;'88101-daily-summary-by-site'!B$3,'AQS-88101'!$AC$2:$AC$2744&amp;'AQS-88101'!$E$2:$E$2744&amp;'AQS-88101'!$G$2:$G$2744,0)),""),"")</f>
        <v>5.2</v>
      </c>
      <c r="C452" s="42" t="str">
        <f t="array" ref="C452">IFERROR(IF(INDEX('AQS-88101'!$M$2:$M$2744,MATCH('88101-daily-summary-by-site'!$A452&amp;'88101-daily-summary-by-site'!C$2&amp;'88101-daily-summary-by-site'!C$3,'AQS-88101'!$AC$2:$AC$2744&amp;'AQS-88101'!$E$2:$E$2744&amp;'AQS-88101'!$G$2:$G$2744,0))&lt;&gt;"",INDEX('AQS-88101'!$M$2:$M$2744,MATCH('88101-daily-summary-by-site'!$A452&amp;'88101-daily-summary-by-site'!C$2&amp;'88101-daily-summary-by-site'!C$3,'AQS-88101'!$AC$2:$AC$2744&amp;'AQS-88101'!$E$2:$E$2744&amp;'AQS-88101'!$G$2:$G$2744,0)),""),"")</f>
        <v/>
      </c>
      <c r="D452" s="42" t="str">
        <f t="array" ref="D452">IFERROR(IF(INDEX('AQS-88101'!$M$2:$M$2744,MATCH('88101-daily-summary-by-site'!$A452&amp;'88101-daily-summary-by-site'!D$2&amp;'88101-daily-summary-by-site'!D$3,'AQS-88101'!$AC$2:$AC$2744&amp;'AQS-88101'!$E$2:$E$2744&amp;'AQS-88101'!$G$2:$G$2744,0))&lt;&gt;"",INDEX('AQS-88101'!$M$2:$M$2744,MATCH('88101-daily-summary-by-site'!$A452&amp;'88101-daily-summary-by-site'!D$2&amp;'88101-daily-summary-by-site'!D$3,'AQS-88101'!$AC$2:$AC$2744&amp;'AQS-88101'!$E$2:$E$2744&amp;'AQS-88101'!$G$2:$G$2744,0)),""),"")</f>
        <v/>
      </c>
      <c r="E452" s="42" t="str">
        <f t="array" ref="E452">IFERROR(IF(INDEX('AQS-88101'!$M$2:$M$2744,MATCH('88101-daily-summary-by-site'!$A452&amp;'88101-daily-summary-by-site'!E$2&amp;'88101-daily-summary-by-site'!E$3,'AQS-88101'!$AC$2:$AC$2744&amp;'AQS-88101'!$E$2:$E$2744&amp;'AQS-88101'!$G$2:$G$2744,0))&lt;&gt;"",INDEX('AQS-88101'!$M$2:$M$2744,MATCH('88101-daily-summary-by-site'!$A452&amp;'88101-daily-summary-by-site'!E$2&amp;'88101-daily-summary-by-site'!E$3,'AQS-88101'!$AC$2:$AC$2744&amp;'AQS-88101'!$E$2:$E$2744&amp;'AQS-88101'!$G$2:$G$2744,0)),""),"")</f>
        <v/>
      </c>
      <c r="F452" s="42" t="str">
        <f t="array" ref="F452">IFERROR(IF(INDEX('AQS-88101'!$M$2:$M$2744,MATCH('88101-daily-summary-by-site'!$A452&amp;'88101-daily-summary-by-site'!F$2&amp;'88101-daily-summary-by-site'!F$3,'AQS-88101'!$AC$2:$AC$2744&amp;'AQS-88101'!$E$2:$E$2744&amp;'AQS-88101'!$G$2:$G$2744,0))&lt;&gt;"",INDEX('AQS-88101'!$M$2:$M$2744,MATCH('88101-daily-summary-by-site'!$A452&amp;'88101-daily-summary-by-site'!F$2&amp;'88101-daily-summary-by-site'!F$3,'AQS-88101'!$AC$2:$AC$2744&amp;'AQS-88101'!$E$2:$E$2744&amp;'AQS-88101'!$G$2:$G$2744,0)),""),"")</f>
        <v/>
      </c>
      <c r="G452" s="42" t="str">
        <f t="array" ref="G452">IFERROR(IF(INDEX('AQS-88101'!$M$2:$M$2744,MATCH('88101-daily-summary-by-site'!$A452&amp;'88101-daily-summary-by-site'!G$2&amp;'88101-daily-summary-by-site'!G$3,'AQS-88101'!$AC$2:$AC$2744&amp;'AQS-88101'!$E$2:$E$2744&amp;'AQS-88101'!$G$2:$G$2744,0))&lt;&gt;"",INDEX('AQS-88101'!$M$2:$M$2744,MATCH('88101-daily-summary-by-site'!$A452&amp;'88101-daily-summary-by-site'!G$2&amp;'88101-daily-summary-by-site'!G$3,'AQS-88101'!$AC$2:$AC$2744&amp;'AQS-88101'!$E$2:$E$2744&amp;'AQS-88101'!$G$2:$G$2744,0)),""),"")</f>
        <v/>
      </c>
      <c r="H452" s="42" t="str">
        <f t="array" ref="H452">IFERROR(IF(INDEX('AQS-88101'!$M$2:$M$2744,MATCH('88101-daily-summary-by-site'!$A452&amp;'88101-daily-summary-by-site'!H$2&amp;'88101-daily-summary-by-site'!H$3,'AQS-88101'!$AC$2:$AC$2744&amp;'AQS-88101'!$E$2:$E$2744&amp;'AQS-88101'!$G$2:$G$2744,0))&lt;&gt;"",INDEX('AQS-88101'!$M$2:$M$2744,MATCH('88101-daily-summary-by-site'!$A452&amp;'88101-daily-summary-by-site'!H$2&amp;'88101-daily-summary-by-site'!H$3,'AQS-88101'!$AC$2:$AC$2744&amp;'AQS-88101'!$E$2:$E$2744&amp;'AQS-88101'!$G$2:$G$2744,0)),""),"")</f>
        <v/>
      </c>
      <c r="I452" s="108" t="str">
        <f t="array" ref="I452">IFERROR(IF(INDEX('AQS-88101'!$M$2:$M$2744,MATCH('88101-daily-summary-by-site'!$A452&amp;'88101-daily-summary-by-site'!I$2&amp;'88101-daily-summary-by-site'!I$3,'AQS-88101'!$AC$2:$AC$2744&amp;'AQS-88101'!$E$2:$E$2744&amp;'AQS-88101'!$G$2:$G$2744,0))&lt;&gt;"",INDEX('AQS-88101'!$M$2:$M$2744,MATCH('88101-daily-summary-by-site'!$A452&amp;'88101-daily-summary-by-site'!I$2&amp;'88101-daily-summary-by-site'!I$3,'AQS-88101'!$AC$2:$AC$2744&amp;'AQS-88101'!$E$2:$E$2744&amp;'AQS-88101'!$G$2:$G$2744,0)),""),"")</f>
        <v/>
      </c>
      <c r="L452" s="107">
        <f t="shared" si="30"/>
        <v>5.2</v>
      </c>
      <c r="M452" s="42" t="str">
        <f t="shared" si="31"/>
        <v/>
      </c>
      <c r="N452" s="42" t="str">
        <f t="shared" si="32"/>
        <v/>
      </c>
      <c r="O452" s="108" t="str">
        <f t="shared" si="33"/>
        <v/>
      </c>
    </row>
    <row r="453" spans="1:15" x14ac:dyDescent="0.25">
      <c r="A453" s="79">
        <f t="shared" si="34"/>
        <v>37457</v>
      </c>
      <c r="B453" s="107" t="str">
        <f t="array" ref="B453">IFERROR(IF(INDEX('AQS-88101'!$M$2:$M$2744,MATCH('88101-daily-summary-by-site'!$A453&amp;'88101-daily-summary-by-site'!B$2&amp;'88101-daily-summary-by-site'!B$3,'AQS-88101'!$AC$2:$AC$2744&amp;'AQS-88101'!$E$2:$E$2744&amp;'AQS-88101'!$G$2:$G$2744,0))&lt;&gt;"",INDEX('AQS-88101'!$M$2:$M$2744,MATCH('88101-daily-summary-by-site'!$A453&amp;'88101-daily-summary-by-site'!B$2&amp;'88101-daily-summary-by-site'!B$3,'AQS-88101'!$AC$2:$AC$2744&amp;'AQS-88101'!$E$2:$E$2744&amp;'AQS-88101'!$G$2:$G$2744,0)),""),"")</f>
        <v/>
      </c>
      <c r="C453" s="42" t="str">
        <f t="array" ref="C453">IFERROR(IF(INDEX('AQS-88101'!$M$2:$M$2744,MATCH('88101-daily-summary-by-site'!$A453&amp;'88101-daily-summary-by-site'!C$2&amp;'88101-daily-summary-by-site'!C$3,'AQS-88101'!$AC$2:$AC$2744&amp;'AQS-88101'!$E$2:$E$2744&amp;'AQS-88101'!$G$2:$G$2744,0))&lt;&gt;"",INDEX('AQS-88101'!$M$2:$M$2744,MATCH('88101-daily-summary-by-site'!$A453&amp;'88101-daily-summary-by-site'!C$2&amp;'88101-daily-summary-by-site'!C$3,'AQS-88101'!$AC$2:$AC$2744&amp;'AQS-88101'!$E$2:$E$2744&amp;'AQS-88101'!$G$2:$G$2744,0)),""),"")</f>
        <v/>
      </c>
      <c r="D453" s="42" t="str">
        <f t="array" ref="D453">IFERROR(IF(INDEX('AQS-88101'!$M$2:$M$2744,MATCH('88101-daily-summary-by-site'!$A453&amp;'88101-daily-summary-by-site'!D$2&amp;'88101-daily-summary-by-site'!D$3,'AQS-88101'!$AC$2:$AC$2744&amp;'AQS-88101'!$E$2:$E$2744&amp;'AQS-88101'!$G$2:$G$2744,0))&lt;&gt;"",INDEX('AQS-88101'!$M$2:$M$2744,MATCH('88101-daily-summary-by-site'!$A453&amp;'88101-daily-summary-by-site'!D$2&amp;'88101-daily-summary-by-site'!D$3,'AQS-88101'!$AC$2:$AC$2744&amp;'AQS-88101'!$E$2:$E$2744&amp;'AQS-88101'!$G$2:$G$2744,0)),""),"")</f>
        <v/>
      </c>
      <c r="E453" s="42" t="str">
        <f t="array" ref="E453">IFERROR(IF(INDEX('AQS-88101'!$M$2:$M$2744,MATCH('88101-daily-summary-by-site'!$A453&amp;'88101-daily-summary-by-site'!E$2&amp;'88101-daily-summary-by-site'!E$3,'AQS-88101'!$AC$2:$AC$2744&amp;'AQS-88101'!$E$2:$E$2744&amp;'AQS-88101'!$G$2:$G$2744,0))&lt;&gt;"",INDEX('AQS-88101'!$M$2:$M$2744,MATCH('88101-daily-summary-by-site'!$A453&amp;'88101-daily-summary-by-site'!E$2&amp;'88101-daily-summary-by-site'!E$3,'AQS-88101'!$AC$2:$AC$2744&amp;'AQS-88101'!$E$2:$E$2744&amp;'AQS-88101'!$G$2:$G$2744,0)),""),"")</f>
        <v/>
      </c>
      <c r="F453" s="42" t="str">
        <f t="array" ref="F453">IFERROR(IF(INDEX('AQS-88101'!$M$2:$M$2744,MATCH('88101-daily-summary-by-site'!$A453&amp;'88101-daily-summary-by-site'!F$2&amp;'88101-daily-summary-by-site'!F$3,'AQS-88101'!$AC$2:$AC$2744&amp;'AQS-88101'!$E$2:$E$2744&amp;'AQS-88101'!$G$2:$G$2744,0))&lt;&gt;"",INDEX('AQS-88101'!$M$2:$M$2744,MATCH('88101-daily-summary-by-site'!$A453&amp;'88101-daily-summary-by-site'!F$2&amp;'88101-daily-summary-by-site'!F$3,'AQS-88101'!$AC$2:$AC$2744&amp;'AQS-88101'!$E$2:$E$2744&amp;'AQS-88101'!$G$2:$G$2744,0)),""),"")</f>
        <v/>
      </c>
      <c r="G453" s="42" t="str">
        <f t="array" ref="G453">IFERROR(IF(INDEX('AQS-88101'!$M$2:$M$2744,MATCH('88101-daily-summary-by-site'!$A453&amp;'88101-daily-summary-by-site'!G$2&amp;'88101-daily-summary-by-site'!G$3,'AQS-88101'!$AC$2:$AC$2744&amp;'AQS-88101'!$E$2:$E$2744&amp;'AQS-88101'!$G$2:$G$2744,0))&lt;&gt;"",INDEX('AQS-88101'!$M$2:$M$2744,MATCH('88101-daily-summary-by-site'!$A453&amp;'88101-daily-summary-by-site'!G$2&amp;'88101-daily-summary-by-site'!G$3,'AQS-88101'!$AC$2:$AC$2744&amp;'AQS-88101'!$E$2:$E$2744&amp;'AQS-88101'!$G$2:$G$2744,0)),""),"")</f>
        <v/>
      </c>
      <c r="H453" s="42" t="str">
        <f t="array" ref="H453">IFERROR(IF(INDEX('AQS-88101'!$M$2:$M$2744,MATCH('88101-daily-summary-by-site'!$A453&amp;'88101-daily-summary-by-site'!H$2&amp;'88101-daily-summary-by-site'!H$3,'AQS-88101'!$AC$2:$AC$2744&amp;'AQS-88101'!$E$2:$E$2744&amp;'AQS-88101'!$G$2:$G$2744,0))&lt;&gt;"",INDEX('AQS-88101'!$M$2:$M$2744,MATCH('88101-daily-summary-by-site'!$A453&amp;'88101-daily-summary-by-site'!H$2&amp;'88101-daily-summary-by-site'!H$3,'AQS-88101'!$AC$2:$AC$2744&amp;'AQS-88101'!$E$2:$E$2744&amp;'AQS-88101'!$G$2:$G$2744,0)),""),"")</f>
        <v/>
      </c>
      <c r="I453" s="108" t="str">
        <f t="array" ref="I453">IFERROR(IF(INDEX('AQS-88101'!$M$2:$M$2744,MATCH('88101-daily-summary-by-site'!$A453&amp;'88101-daily-summary-by-site'!I$2&amp;'88101-daily-summary-by-site'!I$3,'AQS-88101'!$AC$2:$AC$2744&amp;'AQS-88101'!$E$2:$E$2744&amp;'AQS-88101'!$G$2:$G$2744,0))&lt;&gt;"",INDEX('AQS-88101'!$M$2:$M$2744,MATCH('88101-daily-summary-by-site'!$A453&amp;'88101-daily-summary-by-site'!I$2&amp;'88101-daily-summary-by-site'!I$3,'AQS-88101'!$AC$2:$AC$2744&amp;'AQS-88101'!$E$2:$E$2744&amp;'AQS-88101'!$G$2:$G$2744,0)),""),"")</f>
        <v/>
      </c>
      <c r="L453" s="107" t="str">
        <f t="shared" ref="L453:L516" si="35">IF(B453&lt;&gt;"",B453,IF(C453&lt;&gt;"",C453,""))</f>
        <v/>
      </c>
      <c r="M453" s="42" t="str">
        <f t="shared" ref="M453:M516" si="36">IF(D453&lt;&gt;"",D453,IF(E453&lt;&gt;"",E453,""))</f>
        <v/>
      </c>
      <c r="N453" s="42" t="str">
        <f t="shared" ref="N453:N516" si="37">IF(F453&lt;&gt;"",F453,IF(G453&lt;&gt;"",G453,IF(H453&lt;&gt;"",H453,"")))</f>
        <v/>
      </c>
      <c r="O453" s="108" t="str">
        <f t="shared" ref="O453:O516" si="38">IF(I453&lt;&gt;"",I453,"")</f>
        <v/>
      </c>
    </row>
    <row r="454" spans="1:15" x14ac:dyDescent="0.25">
      <c r="A454" s="79">
        <f t="shared" ref="A454:A517" si="39">IF(AND(MONTH(A453)=8,DAY(A453)=31),DATE(YEAR(A453)+1,5,1),A453+1)</f>
        <v>37458</v>
      </c>
      <c r="B454" s="107" t="str">
        <f t="array" ref="B454">IFERROR(IF(INDEX('AQS-88101'!$M$2:$M$2744,MATCH('88101-daily-summary-by-site'!$A454&amp;'88101-daily-summary-by-site'!B$2&amp;'88101-daily-summary-by-site'!B$3,'AQS-88101'!$AC$2:$AC$2744&amp;'AQS-88101'!$E$2:$E$2744&amp;'AQS-88101'!$G$2:$G$2744,0))&lt;&gt;"",INDEX('AQS-88101'!$M$2:$M$2744,MATCH('88101-daily-summary-by-site'!$A454&amp;'88101-daily-summary-by-site'!B$2&amp;'88101-daily-summary-by-site'!B$3,'AQS-88101'!$AC$2:$AC$2744&amp;'AQS-88101'!$E$2:$E$2744&amp;'AQS-88101'!$G$2:$G$2744,0)),""),"")</f>
        <v/>
      </c>
      <c r="C454" s="42" t="str">
        <f t="array" ref="C454">IFERROR(IF(INDEX('AQS-88101'!$M$2:$M$2744,MATCH('88101-daily-summary-by-site'!$A454&amp;'88101-daily-summary-by-site'!C$2&amp;'88101-daily-summary-by-site'!C$3,'AQS-88101'!$AC$2:$AC$2744&amp;'AQS-88101'!$E$2:$E$2744&amp;'AQS-88101'!$G$2:$G$2744,0))&lt;&gt;"",INDEX('AQS-88101'!$M$2:$M$2744,MATCH('88101-daily-summary-by-site'!$A454&amp;'88101-daily-summary-by-site'!C$2&amp;'88101-daily-summary-by-site'!C$3,'AQS-88101'!$AC$2:$AC$2744&amp;'AQS-88101'!$E$2:$E$2744&amp;'AQS-88101'!$G$2:$G$2744,0)),""),"")</f>
        <v/>
      </c>
      <c r="D454" s="42" t="str">
        <f t="array" ref="D454">IFERROR(IF(INDEX('AQS-88101'!$M$2:$M$2744,MATCH('88101-daily-summary-by-site'!$A454&amp;'88101-daily-summary-by-site'!D$2&amp;'88101-daily-summary-by-site'!D$3,'AQS-88101'!$AC$2:$AC$2744&amp;'AQS-88101'!$E$2:$E$2744&amp;'AQS-88101'!$G$2:$G$2744,0))&lt;&gt;"",INDEX('AQS-88101'!$M$2:$M$2744,MATCH('88101-daily-summary-by-site'!$A454&amp;'88101-daily-summary-by-site'!D$2&amp;'88101-daily-summary-by-site'!D$3,'AQS-88101'!$AC$2:$AC$2744&amp;'AQS-88101'!$E$2:$E$2744&amp;'AQS-88101'!$G$2:$G$2744,0)),""),"")</f>
        <v/>
      </c>
      <c r="E454" s="42" t="str">
        <f t="array" ref="E454">IFERROR(IF(INDEX('AQS-88101'!$M$2:$M$2744,MATCH('88101-daily-summary-by-site'!$A454&amp;'88101-daily-summary-by-site'!E$2&amp;'88101-daily-summary-by-site'!E$3,'AQS-88101'!$AC$2:$AC$2744&amp;'AQS-88101'!$E$2:$E$2744&amp;'AQS-88101'!$G$2:$G$2744,0))&lt;&gt;"",INDEX('AQS-88101'!$M$2:$M$2744,MATCH('88101-daily-summary-by-site'!$A454&amp;'88101-daily-summary-by-site'!E$2&amp;'88101-daily-summary-by-site'!E$3,'AQS-88101'!$AC$2:$AC$2744&amp;'AQS-88101'!$E$2:$E$2744&amp;'AQS-88101'!$G$2:$G$2744,0)),""),"")</f>
        <v/>
      </c>
      <c r="F454" s="42" t="str">
        <f t="array" ref="F454">IFERROR(IF(INDEX('AQS-88101'!$M$2:$M$2744,MATCH('88101-daily-summary-by-site'!$A454&amp;'88101-daily-summary-by-site'!F$2&amp;'88101-daily-summary-by-site'!F$3,'AQS-88101'!$AC$2:$AC$2744&amp;'AQS-88101'!$E$2:$E$2744&amp;'AQS-88101'!$G$2:$G$2744,0))&lt;&gt;"",INDEX('AQS-88101'!$M$2:$M$2744,MATCH('88101-daily-summary-by-site'!$A454&amp;'88101-daily-summary-by-site'!F$2&amp;'88101-daily-summary-by-site'!F$3,'AQS-88101'!$AC$2:$AC$2744&amp;'AQS-88101'!$E$2:$E$2744&amp;'AQS-88101'!$G$2:$G$2744,0)),""),"")</f>
        <v/>
      </c>
      <c r="G454" s="42" t="str">
        <f t="array" ref="G454">IFERROR(IF(INDEX('AQS-88101'!$M$2:$M$2744,MATCH('88101-daily-summary-by-site'!$A454&amp;'88101-daily-summary-by-site'!G$2&amp;'88101-daily-summary-by-site'!G$3,'AQS-88101'!$AC$2:$AC$2744&amp;'AQS-88101'!$E$2:$E$2744&amp;'AQS-88101'!$G$2:$G$2744,0))&lt;&gt;"",INDEX('AQS-88101'!$M$2:$M$2744,MATCH('88101-daily-summary-by-site'!$A454&amp;'88101-daily-summary-by-site'!G$2&amp;'88101-daily-summary-by-site'!G$3,'AQS-88101'!$AC$2:$AC$2744&amp;'AQS-88101'!$E$2:$E$2744&amp;'AQS-88101'!$G$2:$G$2744,0)),""),"")</f>
        <v/>
      </c>
      <c r="H454" s="42" t="str">
        <f t="array" ref="H454">IFERROR(IF(INDEX('AQS-88101'!$M$2:$M$2744,MATCH('88101-daily-summary-by-site'!$A454&amp;'88101-daily-summary-by-site'!H$2&amp;'88101-daily-summary-by-site'!H$3,'AQS-88101'!$AC$2:$AC$2744&amp;'AQS-88101'!$E$2:$E$2744&amp;'AQS-88101'!$G$2:$G$2744,0))&lt;&gt;"",INDEX('AQS-88101'!$M$2:$M$2744,MATCH('88101-daily-summary-by-site'!$A454&amp;'88101-daily-summary-by-site'!H$2&amp;'88101-daily-summary-by-site'!H$3,'AQS-88101'!$AC$2:$AC$2744&amp;'AQS-88101'!$E$2:$E$2744&amp;'AQS-88101'!$G$2:$G$2744,0)),""),"")</f>
        <v/>
      </c>
      <c r="I454" s="108" t="str">
        <f t="array" ref="I454">IFERROR(IF(INDEX('AQS-88101'!$M$2:$M$2744,MATCH('88101-daily-summary-by-site'!$A454&amp;'88101-daily-summary-by-site'!I$2&amp;'88101-daily-summary-by-site'!I$3,'AQS-88101'!$AC$2:$AC$2744&amp;'AQS-88101'!$E$2:$E$2744&amp;'AQS-88101'!$G$2:$G$2744,0))&lt;&gt;"",INDEX('AQS-88101'!$M$2:$M$2744,MATCH('88101-daily-summary-by-site'!$A454&amp;'88101-daily-summary-by-site'!I$2&amp;'88101-daily-summary-by-site'!I$3,'AQS-88101'!$AC$2:$AC$2744&amp;'AQS-88101'!$E$2:$E$2744&amp;'AQS-88101'!$G$2:$G$2744,0)),""),"")</f>
        <v/>
      </c>
      <c r="L454" s="107" t="str">
        <f t="shared" si="35"/>
        <v/>
      </c>
      <c r="M454" s="42" t="str">
        <f t="shared" si="36"/>
        <v/>
      </c>
      <c r="N454" s="42" t="str">
        <f t="shared" si="37"/>
        <v/>
      </c>
      <c r="O454" s="108" t="str">
        <f t="shared" si="38"/>
        <v/>
      </c>
    </row>
    <row r="455" spans="1:15" x14ac:dyDescent="0.25">
      <c r="A455" s="79">
        <f t="shared" si="39"/>
        <v>37459</v>
      </c>
      <c r="B455" s="107">
        <f t="array" ref="B455">IFERROR(IF(INDEX('AQS-88101'!$M$2:$M$2744,MATCH('88101-daily-summary-by-site'!$A455&amp;'88101-daily-summary-by-site'!B$2&amp;'88101-daily-summary-by-site'!B$3,'AQS-88101'!$AC$2:$AC$2744&amp;'AQS-88101'!$E$2:$E$2744&amp;'AQS-88101'!$G$2:$G$2744,0))&lt;&gt;"",INDEX('AQS-88101'!$M$2:$M$2744,MATCH('88101-daily-summary-by-site'!$A455&amp;'88101-daily-summary-by-site'!B$2&amp;'88101-daily-summary-by-site'!B$3,'AQS-88101'!$AC$2:$AC$2744&amp;'AQS-88101'!$E$2:$E$2744&amp;'AQS-88101'!$G$2:$G$2744,0)),""),"")</f>
        <v>7.3</v>
      </c>
      <c r="C455" s="42" t="str">
        <f t="array" ref="C455">IFERROR(IF(INDEX('AQS-88101'!$M$2:$M$2744,MATCH('88101-daily-summary-by-site'!$A455&amp;'88101-daily-summary-by-site'!C$2&amp;'88101-daily-summary-by-site'!C$3,'AQS-88101'!$AC$2:$AC$2744&amp;'AQS-88101'!$E$2:$E$2744&amp;'AQS-88101'!$G$2:$G$2744,0))&lt;&gt;"",INDEX('AQS-88101'!$M$2:$M$2744,MATCH('88101-daily-summary-by-site'!$A455&amp;'88101-daily-summary-by-site'!C$2&amp;'88101-daily-summary-by-site'!C$3,'AQS-88101'!$AC$2:$AC$2744&amp;'AQS-88101'!$E$2:$E$2744&amp;'AQS-88101'!$G$2:$G$2744,0)),""),"")</f>
        <v/>
      </c>
      <c r="D455" s="42" t="str">
        <f t="array" ref="D455">IFERROR(IF(INDEX('AQS-88101'!$M$2:$M$2744,MATCH('88101-daily-summary-by-site'!$A455&amp;'88101-daily-summary-by-site'!D$2&amp;'88101-daily-summary-by-site'!D$3,'AQS-88101'!$AC$2:$AC$2744&amp;'AQS-88101'!$E$2:$E$2744&amp;'AQS-88101'!$G$2:$G$2744,0))&lt;&gt;"",INDEX('AQS-88101'!$M$2:$M$2744,MATCH('88101-daily-summary-by-site'!$A455&amp;'88101-daily-summary-by-site'!D$2&amp;'88101-daily-summary-by-site'!D$3,'AQS-88101'!$AC$2:$AC$2744&amp;'AQS-88101'!$E$2:$E$2744&amp;'AQS-88101'!$G$2:$G$2744,0)),""),"")</f>
        <v/>
      </c>
      <c r="E455" s="42" t="str">
        <f t="array" ref="E455">IFERROR(IF(INDEX('AQS-88101'!$M$2:$M$2744,MATCH('88101-daily-summary-by-site'!$A455&amp;'88101-daily-summary-by-site'!E$2&amp;'88101-daily-summary-by-site'!E$3,'AQS-88101'!$AC$2:$AC$2744&amp;'AQS-88101'!$E$2:$E$2744&amp;'AQS-88101'!$G$2:$G$2744,0))&lt;&gt;"",INDEX('AQS-88101'!$M$2:$M$2744,MATCH('88101-daily-summary-by-site'!$A455&amp;'88101-daily-summary-by-site'!E$2&amp;'88101-daily-summary-by-site'!E$3,'AQS-88101'!$AC$2:$AC$2744&amp;'AQS-88101'!$E$2:$E$2744&amp;'AQS-88101'!$G$2:$G$2744,0)),""),"")</f>
        <v/>
      </c>
      <c r="F455" s="42" t="str">
        <f t="array" ref="F455">IFERROR(IF(INDEX('AQS-88101'!$M$2:$M$2744,MATCH('88101-daily-summary-by-site'!$A455&amp;'88101-daily-summary-by-site'!F$2&amp;'88101-daily-summary-by-site'!F$3,'AQS-88101'!$AC$2:$AC$2744&amp;'AQS-88101'!$E$2:$E$2744&amp;'AQS-88101'!$G$2:$G$2744,0))&lt;&gt;"",INDEX('AQS-88101'!$M$2:$M$2744,MATCH('88101-daily-summary-by-site'!$A455&amp;'88101-daily-summary-by-site'!F$2&amp;'88101-daily-summary-by-site'!F$3,'AQS-88101'!$AC$2:$AC$2744&amp;'AQS-88101'!$E$2:$E$2744&amp;'AQS-88101'!$G$2:$G$2744,0)),""),"")</f>
        <v/>
      </c>
      <c r="G455" s="42" t="str">
        <f t="array" ref="G455">IFERROR(IF(INDEX('AQS-88101'!$M$2:$M$2744,MATCH('88101-daily-summary-by-site'!$A455&amp;'88101-daily-summary-by-site'!G$2&amp;'88101-daily-summary-by-site'!G$3,'AQS-88101'!$AC$2:$AC$2744&amp;'AQS-88101'!$E$2:$E$2744&amp;'AQS-88101'!$G$2:$G$2744,0))&lt;&gt;"",INDEX('AQS-88101'!$M$2:$M$2744,MATCH('88101-daily-summary-by-site'!$A455&amp;'88101-daily-summary-by-site'!G$2&amp;'88101-daily-summary-by-site'!G$3,'AQS-88101'!$AC$2:$AC$2744&amp;'AQS-88101'!$E$2:$E$2744&amp;'AQS-88101'!$G$2:$G$2744,0)),""),"")</f>
        <v/>
      </c>
      <c r="H455" s="42" t="str">
        <f t="array" ref="H455">IFERROR(IF(INDEX('AQS-88101'!$M$2:$M$2744,MATCH('88101-daily-summary-by-site'!$A455&amp;'88101-daily-summary-by-site'!H$2&amp;'88101-daily-summary-by-site'!H$3,'AQS-88101'!$AC$2:$AC$2744&amp;'AQS-88101'!$E$2:$E$2744&amp;'AQS-88101'!$G$2:$G$2744,0))&lt;&gt;"",INDEX('AQS-88101'!$M$2:$M$2744,MATCH('88101-daily-summary-by-site'!$A455&amp;'88101-daily-summary-by-site'!H$2&amp;'88101-daily-summary-by-site'!H$3,'AQS-88101'!$AC$2:$AC$2744&amp;'AQS-88101'!$E$2:$E$2744&amp;'AQS-88101'!$G$2:$G$2744,0)),""),"")</f>
        <v/>
      </c>
      <c r="I455" s="108" t="str">
        <f t="array" ref="I455">IFERROR(IF(INDEX('AQS-88101'!$M$2:$M$2744,MATCH('88101-daily-summary-by-site'!$A455&amp;'88101-daily-summary-by-site'!I$2&amp;'88101-daily-summary-by-site'!I$3,'AQS-88101'!$AC$2:$AC$2744&amp;'AQS-88101'!$E$2:$E$2744&amp;'AQS-88101'!$G$2:$G$2744,0))&lt;&gt;"",INDEX('AQS-88101'!$M$2:$M$2744,MATCH('88101-daily-summary-by-site'!$A455&amp;'88101-daily-summary-by-site'!I$2&amp;'88101-daily-summary-by-site'!I$3,'AQS-88101'!$AC$2:$AC$2744&amp;'AQS-88101'!$E$2:$E$2744&amp;'AQS-88101'!$G$2:$G$2744,0)),""),"")</f>
        <v/>
      </c>
      <c r="L455" s="107">
        <f t="shared" si="35"/>
        <v>7.3</v>
      </c>
      <c r="M455" s="42" t="str">
        <f t="shared" si="36"/>
        <v/>
      </c>
      <c r="N455" s="42" t="str">
        <f t="shared" si="37"/>
        <v/>
      </c>
      <c r="O455" s="108" t="str">
        <f t="shared" si="38"/>
        <v/>
      </c>
    </row>
    <row r="456" spans="1:15" x14ac:dyDescent="0.25">
      <c r="A456" s="79">
        <f t="shared" si="39"/>
        <v>37460</v>
      </c>
      <c r="B456" s="107" t="str">
        <f t="array" ref="B456">IFERROR(IF(INDEX('AQS-88101'!$M$2:$M$2744,MATCH('88101-daily-summary-by-site'!$A456&amp;'88101-daily-summary-by-site'!B$2&amp;'88101-daily-summary-by-site'!B$3,'AQS-88101'!$AC$2:$AC$2744&amp;'AQS-88101'!$E$2:$E$2744&amp;'AQS-88101'!$G$2:$G$2744,0))&lt;&gt;"",INDEX('AQS-88101'!$M$2:$M$2744,MATCH('88101-daily-summary-by-site'!$A456&amp;'88101-daily-summary-by-site'!B$2&amp;'88101-daily-summary-by-site'!B$3,'AQS-88101'!$AC$2:$AC$2744&amp;'AQS-88101'!$E$2:$E$2744&amp;'AQS-88101'!$G$2:$G$2744,0)),""),"")</f>
        <v/>
      </c>
      <c r="C456" s="42" t="str">
        <f t="array" ref="C456">IFERROR(IF(INDEX('AQS-88101'!$M$2:$M$2744,MATCH('88101-daily-summary-by-site'!$A456&amp;'88101-daily-summary-by-site'!C$2&amp;'88101-daily-summary-by-site'!C$3,'AQS-88101'!$AC$2:$AC$2744&amp;'AQS-88101'!$E$2:$E$2744&amp;'AQS-88101'!$G$2:$G$2744,0))&lt;&gt;"",INDEX('AQS-88101'!$M$2:$M$2744,MATCH('88101-daily-summary-by-site'!$A456&amp;'88101-daily-summary-by-site'!C$2&amp;'88101-daily-summary-by-site'!C$3,'AQS-88101'!$AC$2:$AC$2744&amp;'AQS-88101'!$E$2:$E$2744&amp;'AQS-88101'!$G$2:$G$2744,0)),""),"")</f>
        <v/>
      </c>
      <c r="D456" s="42" t="str">
        <f t="array" ref="D456">IFERROR(IF(INDEX('AQS-88101'!$M$2:$M$2744,MATCH('88101-daily-summary-by-site'!$A456&amp;'88101-daily-summary-by-site'!D$2&amp;'88101-daily-summary-by-site'!D$3,'AQS-88101'!$AC$2:$AC$2744&amp;'AQS-88101'!$E$2:$E$2744&amp;'AQS-88101'!$G$2:$G$2744,0))&lt;&gt;"",INDEX('AQS-88101'!$M$2:$M$2744,MATCH('88101-daily-summary-by-site'!$A456&amp;'88101-daily-summary-by-site'!D$2&amp;'88101-daily-summary-by-site'!D$3,'AQS-88101'!$AC$2:$AC$2744&amp;'AQS-88101'!$E$2:$E$2744&amp;'AQS-88101'!$G$2:$G$2744,0)),""),"")</f>
        <v/>
      </c>
      <c r="E456" s="42" t="str">
        <f t="array" ref="E456">IFERROR(IF(INDEX('AQS-88101'!$M$2:$M$2744,MATCH('88101-daily-summary-by-site'!$A456&amp;'88101-daily-summary-by-site'!E$2&amp;'88101-daily-summary-by-site'!E$3,'AQS-88101'!$AC$2:$AC$2744&amp;'AQS-88101'!$E$2:$E$2744&amp;'AQS-88101'!$G$2:$G$2744,0))&lt;&gt;"",INDEX('AQS-88101'!$M$2:$M$2744,MATCH('88101-daily-summary-by-site'!$A456&amp;'88101-daily-summary-by-site'!E$2&amp;'88101-daily-summary-by-site'!E$3,'AQS-88101'!$AC$2:$AC$2744&amp;'AQS-88101'!$E$2:$E$2744&amp;'AQS-88101'!$G$2:$G$2744,0)),""),"")</f>
        <v/>
      </c>
      <c r="F456" s="42" t="str">
        <f t="array" ref="F456">IFERROR(IF(INDEX('AQS-88101'!$M$2:$M$2744,MATCH('88101-daily-summary-by-site'!$A456&amp;'88101-daily-summary-by-site'!F$2&amp;'88101-daily-summary-by-site'!F$3,'AQS-88101'!$AC$2:$AC$2744&amp;'AQS-88101'!$E$2:$E$2744&amp;'AQS-88101'!$G$2:$G$2744,0))&lt;&gt;"",INDEX('AQS-88101'!$M$2:$M$2744,MATCH('88101-daily-summary-by-site'!$A456&amp;'88101-daily-summary-by-site'!F$2&amp;'88101-daily-summary-by-site'!F$3,'AQS-88101'!$AC$2:$AC$2744&amp;'AQS-88101'!$E$2:$E$2744&amp;'AQS-88101'!$G$2:$G$2744,0)),""),"")</f>
        <v/>
      </c>
      <c r="G456" s="42" t="str">
        <f t="array" ref="G456">IFERROR(IF(INDEX('AQS-88101'!$M$2:$M$2744,MATCH('88101-daily-summary-by-site'!$A456&amp;'88101-daily-summary-by-site'!G$2&amp;'88101-daily-summary-by-site'!G$3,'AQS-88101'!$AC$2:$AC$2744&amp;'AQS-88101'!$E$2:$E$2744&amp;'AQS-88101'!$G$2:$G$2744,0))&lt;&gt;"",INDEX('AQS-88101'!$M$2:$M$2744,MATCH('88101-daily-summary-by-site'!$A456&amp;'88101-daily-summary-by-site'!G$2&amp;'88101-daily-summary-by-site'!G$3,'AQS-88101'!$AC$2:$AC$2744&amp;'AQS-88101'!$E$2:$E$2744&amp;'AQS-88101'!$G$2:$G$2744,0)),""),"")</f>
        <v/>
      </c>
      <c r="H456" s="42" t="str">
        <f t="array" ref="H456">IFERROR(IF(INDEX('AQS-88101'!$M$2:$M$2744,MATCH('88101-daily-summary-by-site'!$A456&amp;'88101-daily-summary-by-site'!H$2&amp;'88101-daily-summary-by-site'!H$3,'AQS-88101'!$AC$2:$AC$2744&amp;'AQS-88101'!$E$2:$E$2744&amp;'AQS-88101'!$G$2:$G$2744,0))&lt;&gt;"",INDEX('AQS-88101'!$M$2:$M$2744,MATCH('88101-daily-summary-by-site'!$A456&amp;'88101-daily-summary-by-site'!H$2&amp;'88101-daily-summary-by-site'!H$3,'AQS-88101'!$AC$2:$AC$2744&amp;'AQS-88101'!$E$2:$E$2744&amp;'AQS-88101'!$G$2:$G$2744,0)),""),"")</f>
        <v/>
      </c>
      <c r="I456" s="108" t="str">
        <f t="array" ref="I456">IFERROR(IF(INDEX('AQS-88101'!$M$2:$M$2744,MATCH('88101-daily-summary-by-site'!$A456&amp;'88101-daily-summary-by-site'!I$2&amp;'88101-daily-summary-by-site'!I$3,'AQS-88101'!$AC$2:$AC$2744&amp;'AQS-88101'!$E$2:$E$2744&amp;'AQS-88101'!$G$2:$G$2744,0))&lt;&gt;"",INDEX('AQS-88101'!$M$2:$M$2744,MATCH('88101-daily-summary-by-site'!$A456&amp;'88101-daily-summary-by-site'!I$2&amp;'88101-daily-summary-by-site'!I$3,'AQS-88101'!$AC$2:$AC$2744&amp;'AQS-88101'!$E$2:$E$2744&amp;'AQS-88101'!$G$2:$G$2744,0)),""),"")</f>
        <v/>
      </c>
      <c r="L456" s="107" t="str">
        <f t="shared" si="35"/>
        <v/>
      </c>
      <c r="M456" s="42" t="str">
        <f t="shared" si="36"/>
        <v/>
      </c>
      <c r="N456" s="42" t="str">
        <f t="shared" si="37"/>
        <v/>
      </c>
      <c r="O456" s="108" t="str">
        <f t="shared" si="38"/>
        <v/>
      </c>
    </row>
    <row r="457" spans="1:15" x14ac:dyDescent="0.25">
      <c r="A457" s="79">
        <f t="shared" si="39"/>
        <v>37461</v>
      </c>
      <c r="B457" s="107" t="str">
        <f t="array" ref="B457">IFERROR(IF(INDEX('AQS-88101'!$M$2:$M$2744,MATCH('88101-daily-summary-by-site'!$A457&amp;'88101-daily-summary-by-site'!B$2&amp;'88101-daily-summary-by-site'!B$3,'AQS-88101'!$AC$2:$AC$2744&amp;'AQS-88101'!$E$2:$E$2744&amp;'AQS-88101'!$G$2:$G$2744,0))&lt;&gt;"",INDEX('AQS-88101'!$M$2:$M$2744,MATCH('88101-daily-summary-by-site'!$A457&amp;'88101-daily-summary-by-site'!B$2&amp;'88101-daily-summary-by-site'!B$3,'AQS-88101'!$AC$2:$AC$2744&amp;'AQS-88101'!$E$2:$E$2744&amp;'AQS-88101'!$G$2:$G$2744,0)),""),"")</f>
        <v/>
      </c>
      <c r="C457" s="42" t="str">
        <f t="array" ref="C457">IFERROR(IF(INDEX('AQS-88101'!$M$2:$M$2744,MATCH('88101-daily-summary-by-site'!$A457&amp;'88101-daily-summary-by-site'!C$2&amp;'88101-daily-summary-by-site'!C$3,'AQS-88101'!$AC$2:$AC$2744&amp;'AQS-88101'!$E$2:$E$2744&amp;'AQS-88101'!$G$2:$G$2744,0))&lt;&gt;"",INDEX('AQS-88101'!$M$2:$M$2744,MATCH('88101-daily-summary-by-site'!$A457&amp;'88101-daily-summary-by-site'!C$2&amp;'88101-daily-summary-by-site'!C$3,'AQS-88101'!$AC$2:$AC$2744&amp;'AQS-88101'!$E$2:$E$2744&amp;'AQS-88101'!$G$2:$G$2744,0)),""),"")</f>
        <v/>
      </c>
      <c r="D457" s="42" t="str">
        <f t="array" ref="D457">IFERROR(IF(INDEX('AQS-88101'!$M$2:$M$2744,MATCH('88101-daily-summary-by-site'!$A457&amp;'88101-daily-summary-by-site'!D$2&amp;'88101-daily-summary-by-site'!D$3,'AQS-88101'!$AC$2:$AC$2744&amp;'AQS-88101'!$E$2:$E$2744&amp;'AQS-88101'!$G$2:$G$2744,0))&lt;&gt;"",INDEX('AQS-88101'!$M$2:$M$2744,MATCH('88101-daily-summary-by-site'!$A457&amp;'88101-daily-summary-by-site'!D$2&amp;'88101-daily-summary-by-site'!D$3,'AQS-88101'!$AC$2:$AC$2744&amp;'AQS-88101'!$E$2:$E$2744&amp;'AQS-88101'!$G$2:$G$2744,0)),""),"")</f>
        <v/>
      </c>
      <c r="E457" s="42" t="str">
        <f t="array" ref="E457">IFERROR(IF(INDEX('AQS-88101'!$M$2:$M$2744,MATCH('88101-daily-summary-by-site'!$A457&amp;'88101-daily-summary-by-site'!E$2&amp;'88101-daily-summary-by-site'!E$3,'AQS-88101'!$AC$2:$AC$2744&amp;'AQS-88101'!$E$2:$E$2744&amp;'AQS-88101'!$G$2:$G$2744,0))&lt;&gt;"",INDEX('AQS-88101'!$M$2:$M$2744,MATCH('88101-daily-summary-by-site'!$A457&amp;'88101-daily-summary-by-site'!E$2&amp;'88101-daily-summary-by-site'!E$3,'AQS-88101'!$AC$2:$AC$2744&amp;'AQS-88101'!$E$2:$E$2744&amp;'AQS-88101'!$G$2:$G$2744,0)),""),"")</f>
        <v/>
      </c>
      <c r="F457" s="42" t="str">
        <f t="array" ref="F457">IFERROR(IF(INDEX('AQS-88101'!$M$2:$M$2744,MATCH('88101-daily-summary-by-site'!$A457&amp;'88101-daily-summary-by-site'!F$2&amp;'88101-daily-summary-by-site'!F$3,'AQS-88101'!$AC$2:$AC$2744&amp;'AQS-88101'!$E$2:$E$2744&amp;'AQS-88101'!$G$2:$G$2744,0))&lt;&gt;"",INDEX('AQS-88101'!$M$2:$M$2744,MATCH('88101-daily-summary-by-site'!$A457&amp;'88101-daily-summary-by-site'!F$2&amp;'88101-daily-summary-by-site'!F$3,'AQS-88101'!$AC$2:$AC$2744&amp;'AQS-88101'!$E$2:$E$2744&amp;'AQS-88101'!$G$2:$G$2744,0)),""),"")</f>
        <v/>
      </c>
      <c r="G457" s="42" t="str">
        <f t="array" ref="G457">IFERROR(IF(INDEX('AQS-88101'!$M$2:$M$2744,MATCH('88101-daily-summary-by-site'!$A457&amp;'88101-daily-summary-by-site'!G$2&amp;'88101-daily-summary-by-site'!G$3,'AQS-88101'!$AC$2:$AC$2744&amp;'AQS-88101'!$E$2:$E$2744&amp;'AQS-88101'!$G$2:$G$2744,0))&lt;&gt;"",INDEX('AQS-88101'!$M$2:$M$2744,MATCH('88101-daily-summary-by-site'!$A457&amp;'88101-daily-summary-by-site'!G$2&amp;'88101-daily-summary-by-site'!G$3,'AQS-88101'!$AC$2:$AC$2744&amp;'AQS-88101'!$E$2:$E$2744&amp;'AQS-88101'!$G$2:$G$2744,0)),""),"")</f>
        <v/>
      </c>
      <c r="H457" s="42" t="str">
        <f t="array" ref="H457">IFERROR(IF(INDEX('AQS-88101'!$M$2:$M$2744,MATCH('88101-daily-summary-by-site'!$A457&amp;'88101-daily-summary-by-site'!H$2&amp;'88101-daily-summary-by-site'!H$3,'AQS-88101'!$AC$2:$AC$2744&amp;'AQS-88101'!$E$2:$E$2744&amp;'AQS-88101'!$G$2:$G$2744,0))&lt;&gt;"",INDEX('AQS-88101'!$M$2:$M$2744,MATCH('88101-daily-summary-by-site'!$A457&amp;'88101-daily-summary-by-site'!H$2&amp;'88101-daily-summary-by-site'!H$3,'AQS-88101'!$AC$2:$AC$2744&amp;'AQS-88101'!$E$2:$E$2744&amp;'AQS-88101'!$G$2:$G$2744,0)),""),"")</f>
        <v/>
      </c>
      <c r="I457" s="108" t="str">
        <f t="array" ref="I457">IFERROR(IF(INDEX('AQS-88101'!$M$2:$M$2744,MATCH('88101-daily-summary-by-site'!$A457&amp;'88101-daily-summary-by-site'!I$2&amp;'88101-daily-summary-by-site'!I$3,'AQS-88101'!$AC$2:$AC$2744&amp;'AQS-88101'!$E$2:$E$2744&amp;'AQS-88101'!$G$2:$G$2744,0))&lt;&gt;"",INDEX('AQS-88101'!$M$2:$M$2744,MATCH('88101-daily-summary-by-site'!$A457&amp;'88101-daily-summary-by-site'!I$2&amp;'88101-daily-summary-by-site'!I$3,'AQS-88101'!$AC$2:$AC$2744&amp;'AQS-88101'!$E$2:$E$2744&amp;'AQS-88101'!$G$2:$G$2744,0)),""),"")</f>
        <v/>
      </c>
      <c r="L457" s="107" t="str">
        <f t="shared" si="35"/>
        <v/>
      </c>
      <c r="M457" s="42" t="str">
        <f t="shared" si="36"/>
        <v/>
      </c>
      <c r="N457" s="42" t="str">
        <f t="shared" si="37"/>
        <v/>
      </c>
      <c r="O457" s="108" t="str">
        <f t="shared" si="38"/>
        <v/>
      </c>
    </row>
    <row r="458" spans="1:15" x14ac:dyDescent="0.25">
      <c r="A458" s="79">
        <f t="shared" si="39"/>
        <v>37462</v>
      </c>
      <c r="B458" s="107">
        <f t="array" ref="B458">IFERROR(IF(INDEX('AQS-88101'!$M$2:$M$2744,MATCH('88101-daily-summary-by-site'!$A458&amp;'88101-daily-summary-by-site'!B$2&amp;'88101-daily-summary-by-site'!B$3,'AQS-88101'!$AC$2:$AC$2744&amp;'AQS-88101'!$E$2:$E$2744&amp;'AQS-88101'!$G$2:$G$2744,0))&lt;&gt;"",INDEX('AQS-88101'!$M$2:$M$2744,MATCH('88101-daily-summary-by-site'!$A458&amp;'88101-daily-summary-by-site'!B$2&amp;'88101-daily-summary-by-site'!B$3,'AQS-88101'!$AC$2:$AC$2744&amp;'AQS-88101'!$E$2:$E$2744&amp;'AQS-88101'!$G$2:$G$2744,0)),""),"")</f>
        <v>3.8</v>
      </c>
      <c r="C458" s="42" t="str">
        <f t="array" ref="C458">IFERROR(IF(INDEX('AQS-88101'!$M$2:$M$2744,MATCH('88101-daily-summary-by-site'!$A458&amp;'88101-daily-summary-by-site'!C$2&amp;'88101-daily-summary-by-site'!C$3,'AQS-88101'!$AC$2:$AC$2744&amp;'AQS-88101'!$E$2:$E$2744&amp;'AQS-88101'!$G$2:$G$2744,0))&lt;&gt;"",INDEX('AQS-88101'!$M$2:$M$2744,MATCH('88101-daily-summary-by-site'!$A458&amp;'88101-daily-summary-by-site'!C$2&amp;'88101-daily-summary-by-site'!C$3,'AQS-88101'!$AC$2:$AC$2744&amp;'AQS-88101'!$E$2:$E$2744&amp;'AQS-88101'!$G$2:$G$2744,0)),""),"")</f>
        <v/>
      </c>
      <c r="D458" s="42" t="str">
        <f t="array" ref="D458">IFERROR(IF(INDEX('AQS-88101'!$M$2:$M$2744,MATCH('88101-daily-summary-by-site'!$A458&amp;'88101-daily-summary-by-site'!D$2&amp;'88101-daily-summary-by-site'!D$3,'AQS-88101'!$AC$2:$AC$2744&amp;'AQS-88101'!$E$2:$E$2744&amp;'AQS-88101'!$G$2:$G$2744,0))&lt;&gt;"",INDEX('AQS-88101'!$M$2:$M$2744,MATCH('88101-daily-summary-by-site'!$A458&amp;'88101-daily-summary-by-site'!D$2&amp;'88101-daily-summary-by-site'!D$3,'AQS-88101'!$AC$2:$AC$2744&amp;'AQS-88101'!$E$2:$E$2744&amp;'AQS-88101'!$G$2:$G$2744,0)),""),"")</f>
        <v/>
      </c>
      <c r="E458" s="42" t="str">
        <f t="array" ref="E458">IFERROR(IF(INDEX('AQS-88101'!$M$2:$M$2744,MATCH('88101-daily-summary-by-site'!$A458&amp;'88101-daily-summary-by-site'!E$2&amp;'88101-daily-summary-by-site'!E$3,'AQS-88101'!$AC$2:$AC$2744&amp;'AQS-88101'!$E$2:$E$2744&amp;'AQS-88101'!$G$2:$G$2744,0))&lt;&gt;"",INDEX('AQS-88101'!$M$2:$M$2744,MATCH('88101-daily-summary-by-site'!$A458&amp;'88101-daily-summary-by-site'!E$2&amp;'88101-daily-summary-by-site'!E$3,'AQS-88101'!$AC$2:$AC$2744&amp;'AQS-88101'!$E$2:$E$2744&amp;'AQS-88101'!$G$2:$G$2744,0)),""),"")</f>
        <v/>
      </c>
      <c r="F458" s="42" t="str">
        <f t="array" ref="F458">IFERROR(IF(INDEX('AQS-88101'!$M$2:$M$2744,MATCH('88101-daily-summary-by-site'!$A458&amp;'88101-daily-summary-by-site'!F$2&amp;'88101-daily-summary-by-site'!F$3,'AQS-88101'!$AC$2:$AC$2744&amp;'AQS-88101'!$E$2:$E$2744&amp;'AQS-88101'!$G$2:$G$2744,0))&lt;&gt;"",INDEX('AQS-88101'!$M$2:$M$2744,MATCH('88101-daily-summary-by-site'!$A458&amp;'88101-daily-summary-by-site'!F$2&amp;'88101-daily-summary-by-site'!F$3,'AQS-88101'!$AC$2:$AC$2744&amp;'AQS-88101'!$E$2:$E$2744&amp;'AQS-88101'!$G$2:$G$2744,0)),""),"")</f>
        <v/>
      </c>
      <c r="G458" s="42" t="str">
        <f t="array" ref="G458">IFERROR(IF(INDEX('AQS-88101'!$M$2:$M$2744,MATCH('88101-daily-summary-by-site'!$A458&amp;'88101-daily-summary-by-site'!G$2&amp;'88101-daily-summary-by-site'!G$3,'AQS-88101'!$AC$2:$AC$2744&amp;'AQS-88101'!$E$2:$E$2744&amp;'AQS-88101'!$G$2:$G$2744,0))&lt;&gt;"",INDEX('AQS-88101'!$M$2:$M$2744,MATCH('88101-daily-summary-by-site'!$A458&amp;'88101-daily-summary-by-site'!G$2&amp;'88101-daily-summary-by-site'!G$3,'AQS-88101'!$AC$2:$AC$2744&amp;'AQS-88101'!$E$2:$E$2744&amp;'AQS-88101'!$G$2:$G$2744,0)),""),"")</f>
        <v/>
      </c>
      <c r="H458" s="42" t="str">
        <f t="array" ref="H458">IFERROR(IF(INDEX('AQS-88101'!$M$2:$M$2744,MATCH('88101-daily-summary-by-site'!$A458&amp;'88101-daily-summary-by-site'!H$2&amp;'88101-daily-summary-by-site'!H$3,'AQS-88101'!$AC$2:$AC$2744&amp;'AQS-88101'!$E$2:$E$2744&amp;'AQS-88101'!$G$2:$G$2744,0))&lt;&gt;"",INDEX('AQS-88101'!$M$2:$M$2744,MATCH('88101-daily-summary-by-site'!$A458&amp;'88101-daily-summary-by-site'!H$2&amp;'88101-daily-summary-by-site'!H$3,'AQS-88101'!$AC$2:$AC$2744&amp;'AQS-88101'!$E$2:$E$2744&amp;'AQS-88101'!$G$2:$G$2744,0)),""),"")</f>
        <v/>
      </c>
      <c r="I458" s="108" t="str">
        <f t="array" ref="I458">IFERROR(IF(INDEX('AQS-88101'!$M$2:$M$2744,MATCH('88101-daily-summary-by-site'!$A458&amp;'88101-daily-summary-by-site'!I$2&amp;'88101-daily-summary-by-site'!I$3,'AQS-88101'!$AC$2:$AC$2744&amp;'AQS-88101'!$E$2:$E$2744&amp;'AQS-88101'!$G$2:$G$2744,0))&lt;&gt;"",INDEX('AQS-88101'!$M$2:$M$2744,MATCH('88101-daily-summary-by-site'!$A458&amp;'88101-daily-summary-by-site'!I$2&amp;'88101-daily-summary-by-site'!I$3,'AQS-88101'!$AC$2:$AC$2744&amp;'AQS-88101'!$E$2:$E$2744&amp;'AQS-88101'!$G$2:$G$2744,0)),""),"")</f>
        <v/>
      </c>
      <c r="L458" s="107">
        <f t="shared" si="35"/>
        <v>3.8</v>
      </c>
      <c r="M458" s="42" t="str">
        <f t="shared" si="36"/>
        <v/>
      </c>
      <c r="N458" s="42" t="str">
        <f t="shared" si="37"/>
        <v/>
      </c>
      <c r="O458" s="108" t="str">
        <f t="shared" si="38"/>
        <v/>
      </c>
    </row>
    <row r="459" spans="1:15" x14ac:dyDescent="0.25">
      <c r="A459" s="79">
        <f t="shared" si="39"/>
        <v>37463</v>
      </c>
      <c r="B459" s="107" t="str">
        <f t="array" ref="B459">IFERROR(IF(INDEX('AQS-88101'!$M$2:$M$2744,MATCH('88101-daily-summary-by-site'!$A459&amp;'88101-daily-summary-by-site'!B$2&amp;'88101-daily-summary-by-site'!B$3,'AQS-88101'!$AC$2:$AC$2744&amp;'AQS-88101'!$E$2:$E$2744&amp;'AQS-88101'!$G$2:$G$2744,0))&lt;&gt;"",INDEX('AQS-88101'!$M$2:$M$2744,MATCH('88101-daily-summary-by-site'!$A459&amp;'88101-daily-summary-by-site'!B$2&amp;'88101-daily-summary-by-site'!B$3,'AQS-88101'!$AC$2:$AC$2744&amp;'AQS-88101'!$E$2:$E$2744&amp;'AQS-88101'!$G$2:$G$2744,0)),""),"")</f>
        <v/>
      </c>
      <c r="C459" s="42" t="str">
        <f t="array" ref="C459">IFERROR(IF(INDEX('AQS-88101'!$M$2:$M$2744,MATCH('88101-daily-summary-by-site'!$A459&amp;'88101-daily-summary-by-site'!C$2&amp;'88101-daily-summary-by-site'!C$3,'AQS-88101'!$AC$2:$AC$2744&amp;'AQS-88101'!$E$2:$E$2744&amp;'AQS-88101'!$G$2:$G$2744,0))&lt;&gt;"",INDEX('AQS-88101'!$M$2:$M$2744,MATCH('88101-daily-summary-by-site'!$A459&amp;'88101-daily-summary-by-site'!C$2&amp;'88101-daily-summary-by-site'!C$3,'AQS-88101'!$AC$2:$AC$2744&amp;'AQS-88101'!$E$2:$E$2744&amp;'AQS-88101'!$G$2:$G$2744,0)),""),"")</f>
        <v/>
      </c>
      <c r="D459" s="42" t="str">
        <f t="array" ref="D459">IFERROR(IF(INDEX('AQS-88101'!$M$2:$M$2744,MATCH('88101-daily-summary-by-site'!$A459&amp;'88101-daily-summary-by-site'!D$2&amp;'88101-daily-summary-by-site'!D$3,'AQS-88101'!$AC$2:$AC$2744&amp;'AQS-88101'!$E$2:$E$2744&amp;'AQS-88101'!$G$2:$G$2744,0))&lt;&gt;"",INDEX('AQS-88101'!$M$2:$M$2744,MATCH('88101-daily-summary-by-site'!$A459&amp;'88101-daily-summary-by-site'!D$2&amp;'88101-daily-summary-by-site'!D$3,'AQS-88101'!$AC$2:$AC$2744&amp;'AQS-88101'!$E$2:$E$2744&amp;'AQS-88101'!$G$2:$G$2744,0)),""),"")</f>
        <v/>
      </c>
      <c r="E459" s="42" t="str">
        <f t="array" ref="E459">IFERROR(IF(INDEX('AQS-88101'!$M$2:$M$2744,MATCH('88101-daily-summary-by-site'!$A459&amp;'88101-daily-summary-by-site'!E$2&amp;'88101-daily-summary-by-site'!E$3,'AQS-88101'!$AC$2:$AC$2744&amp;'AQS-88101'!$E$2:$E$2744&amp;'AQS-88101'!$G$2:$G$2744,0))&lt;&gt;"",INDEX('AQS-88101'!$M$2:$M$2744,MATCH('88101-daily-summary-by-site'!$A459&amp;'88101-daily-summary-by-site'!E$2&amp;'88101-daily-summary-by-site'!E$3,'AQS-88101'!$AC$2:$AC$2744&amp;'AQS-88101'!$E$2:$E$2744&amp;'AQS-88101'!$G$2:$G$2744,0)),""),"")</f>
        <v/>
      </c>
      <c r="F459" s="42" t="str">
        <f t="array" ref="F459">IFERROR(IF(INDEX('AQS-88101'!$M$2:$M$2744,MATCH('88101-daily-summary-by-site'!$A459&amp;'88101-daily-summary-by-site'!F$2&amp;'88101-daily-summary-by-site'!F$3,'AQS-88101'!$AC$2:$AC$2744&amp;'AQS-88101'!$E$2:$E$2744&amp;'AQS-88101'!$G$2:$G$2744,0))&lt;&gt;"",INDEX('AQS-88101'!$M$2:$M$2744,MATCH('88101-daily-summary-by-site'!$A459&amp;'88101-daily-summary-by-site'!F$2&amp;'88101-daily-summary-by-site'!F$3,'AQS-88101'!$AC$2:$AC$2744&amp;'AQS-88101'!$E$2:$E$2744&amp;'AQS-88101'!$G$2:$G$2744,0)),""),"")</f>
        <v/>
      </c>
      <c r="G459" s="42" t="str">
        <f t="array" ref="G459">IFERROR(IF(INDEX('AQS-88101'!$M$2:$M$2744,MATCH('88101-daily-summary-by-site'!$A459&amp;'88101-daily-summary-by-site'!G$2&amp;'88101-daily-summary-by-site'!G$3,'AQS-88101'!$AC$2:$AC$2744&amp;'AQS-88101'!$E$2:$E$2744&amp;'AQS-88101'!$G$2:$G$2744,0))&lt;&gt;"",INDEX('AQS-88101'!$M$2:$M$2744,MATCH('88101-daily-summary-by-site'!$A459&amp;'88101-daily-summary-by-site'!G$2&amp;'88101-daily-summary-by-site'!G$3,'AQS-88101'!$AC$2:$AC$2744&amp;'AQS-88101'!$E$2:$E$2744&amp;'AQS-88101'!$G$2:$G$2744,0)),""),"")</f>
        <v/>
      </c>
      <c r="H459" s="42" t="str">
        <f t="array" ref="H459">IFERROR(IF(INDEX('AQS-88101'!$M$2:$M$2744,MATCH('88101-daily-summary-by-site'!$A459&amp;'88101-daily-summary-by-site'!H$2&amp;'88101-daily-summary-by-site'!H$3,'AQS-88101'!$AC$2:$AC$2744&amp;'AQS-88101'!$E$2:$E$2744&amp;'AQS-88101'!$G$2:$G$2744,0))&lt;&gt;"",INDEX('AQS-88101'!$M$2:$M$2744,MATCH('88101-daily-summary-by-site'!$A459&amp;'88101-daily-summary-by-site'!H$2&amp;'88101-daily-summary-by-site'!H$3,'AQS-88101'!$AC$2:$AC$2744&amp;'AQS-88101'!$E$2:$E$2744&amp;'AQS-88101'!$G$2:$G$2744,0)),""),"")</f>
        <v/>
      </c>
      <c r="I459" s="108" t="str">
        <f t="array" ref="I459">IFERROR(IF(INDEX('AQS-88101'!$M$2:$M$2744,MATCH('88101-daily-summary-by-site'!$A459&amp;'88101-daily-summary-by-site'!I$2&amp;'88101-daily-summary-by-site'!I$3,'AQS-88101'!$AC$2:$AC$2744&amp;'AQS-88101'!$E$2:$E$2744&amp;'AQS-88101'!$G$2:$G$2744,0))&lt;&gt;"",INDEX('AQS-88101'!$M$2:$M$2744,MATCH('88101-daily-summary-by-site'!$A459&amp;'88101-daily-summary-by-site'!I$2&amp;'88101-daily-summary-by-site'!I$3,'AQS-88101'!$AC$2:$AC$2744&amp;'AQS-88101'!$E$2:$E$2744&amp;'AQS-88101'!$G$2:$G$2744,0)),""),"")</f>
        <v/>
      </c>
      <c r="L459" s="107" t="str">
        <f t="shared" si="35"/>
        <v/>
      </c>
      <c r="M459" s="42" t="str">
        <f t="shared" si="36"/>
        <v/>
      </c>
      <c r="N459" s="42" t="str">
        <f t="shared" si="37"/>
        <v/>
      </c>
      <c r="O459" s="108" t="str">
        <f t="shared" si="38"/>
        <v/>
      </c>
    </row>
    <row r="460" spans="1:15" x14ac:dyDescent="0.25">
      <c r="A460" s="79">
        <f t="shared" si="39"/>
        <v>37464</v>
      </c>
      <c r="B460" s="107" t="str">
        <f t="array" ref="B460">IFERROR(IF(INDEX('AQS-88101'!$M$2:$M$2744,MATCH('88101-daily-summary-by-site'!$A460&amp;'88101-daily-summary-by-site'!B$2&amp;'88101-daily-summary-by-site'!B$3,'AQS-88101'!$AC$2:$AC$2744&amp;'AQS-88101'!$E$2:$E$2744&amp;'AQS-88101'!$G$2:$G$2744,0))&lt;&gt;"",INDEX('AQS-88101'!$M$2:$M$2744,MATCH('88101-daily-summary-by-site'!$A460&amp;'88101-daily-summary-by-site'!B$2&amp;'88101-daily-summary-by-site'!B$3,'AQS-88101'!$AC$2:$AC$2744&amp;'AQS-88101'!$E$2:$E$2744&amp;'AQS-88101'!$G$2:$G$2744,0)),""),"")</f>
        <v/>
      </c>
      <c r="C460" s="42" t="str">
        <f t="array" ref="C460">IFERROR(IF(INDEX('AQS-88101'!$M$2:$M$2744,MATCH('88101-daily-summary-by-site'!$A460&amp;'88101-daily-summary-by-site'!C$2&amp;'88101-daily-summary-by-site'!C$3,'AQS-88101'!$AC$2:$AC$2744&amp;'AQS-88101'!$E$2:$E$2744&amp;'AQS-88101'!$G$2:$G$2744,0))&lt;&gt;"",INDEX('AQS-88101'!$M$2:$M$2744,MATCH('88101-daily-summary-by-site'!$A460&amp;'88101-daily-summary-by-site'!C$2&amp;'88101-daily-summary-by-site'!C$3,'AQS-88101'!$AC$2:$AC$2744&amp;'AQS-88101'!$E$2:$E$2744&amp;'AQS-88101'!$G$2:$G$2744,0)),""),"")</f>
        <v/>
      </c>
      <c r="D460" s="42" t="str">
        <f t="array" ref="D460">IFERROR(IF(INDEX('AQS-88101'!$M$2:$M$2744,MATCH('88101-daily-summary-by-site'!$A460&amp;'88101-daily-summary-by-site'!D$2&amp;'88101-daily-summary-by-site'!D$3,'AQS-88101'!$AC$2:$AC$2744&amp;'AQS-88101'!$E$2:$E$2744&amp;'AQS-88101'!$G$2:$G$2744,0))&lt;&gt;"",INDEX('AQS-88101'!$M$2:$M$2744,MATCH('88101-daily-summary-by-site'!$A460&amp;'88101-daily-summary-by-site'!D$2&amp;'88101-daily-summary-by-site'!D$3,'AQS-88101'!$AC$2:$AC$2744&amp;'AQS-88101'!$E$2:$E$2744&amp;'AQS-88101'!$G$2:$G$2744,0)),""),"")</f>
        <v/>
      </c>
      <c r="E460" s="42" t="str">
        <f t="array" ref="E460">IFERROR(IF(INDEX('AQS-88101'!$M$2:$M$2744,MATCH('88101-daily-summary-by-site'!$A460&amp;'88101-daily-summary-by-site'!E$2&amp;'88101-daily-summary-by-site'!E$3,'AQS-88101'!$AC$2:$AC$2744&amp;'AQS-88101'!$E$2:$E$2744&amp;'AQS-88101'!$G$2:$G$2744,0))&lt;&gt;"",INDEX('AQS-88101'!$M$2:$M$2744,MATCH('88101-daily-summary-by-site'!$A460&amp;'88101-daily-summary-by-site'!E$2&amp;'88101-daily-summary-by-site'!E$3,'AQS-88101'!$AC$2:$AC$2744&amp;'AQS-88101'!$E$2:$E$2744&amp;'AQS-88101'!$G$2:$G$2744,0)),""),"")</f>
        <v/>
      </c>
      <c r="F460" s="42" t="str">
        <f t="array" ref="F460">IFERROR(IF(INDEX('AQS-88101'!$M$2:$M$2744,MATCH('88101-daily-summary-by-site'!$A460&amp;'88101-daily-summary-by-site'!F$2&amp;'88101-daily-summary-by-site'!F$3,'AQS-88101'!$AC$2:$AC$2744&amp;'AQS-88101'!$E$2:$E$2744&amp;'AQS-88101'!$G$2:$G$2744,0))&lt;&gt;"",INDEX('AQS-88101'!$M$2:$M$2744,MATCH('88101-daily-summary-by-site'!$A460&amp;'88101-daily-summary-by-site'!F$2&amp;'88101-daily-summary-by-site'!F$3,'AQS-88101'!$AC$2:$AC$2744&amp;'AQS-88101'!$E$2:$E$2744&amp;'AQS-88101'!$G$2:$G$2744,0)),""),"")</f>
        <v/>
      </c>
      <c r="G460" s="42" t="str">
        <f t="array" ref="G460">IFERROR(IF(INDEX('AQS-88101'!$M$2:$M$2744,MATCH('88101-daily-summary-by-site'!$A460&amp;'88101-daily-summary-by-site'!G$2&amp;'88101-daily-summary-by-site'!G$3,'AQS-88101'!$AC$2:$AC$2744&amp;'AQS-88101'!$E$2:$E$2744&amp;'AQS-88101'!$G$2:$G$2744,0))&lt;&gt;"",INDEX('AQS-88101'!$M$2:$M$2744,MATCH('88101-daily-summary-by-site'!$A460&amp;'88101-daily-summary-by-site'!G$2&amp;'88101-daily-summary-by-site'!G$3,'AQS-88101'!$AC$2:$AC$2744&amp;'AQS-88101'!$E$2:$E$2744&amp;'AQS-88101'!$G$2:$G$2744,0)),""),"")</f>
        <v/>
      </c>
      <c r="H460" s="42" t="str">
        <f t="array" ref="H460">IFERROR(IF(INDEX('AQS-88101'!$M$2:$M$2744,MATCH('88101-daily-summary-by-site'!$A460&amp;'88101-daily-summary-by-site'!H$2&amp;'88101-daily-summary-by-site'!H$3,'AQS-88101'!$AC$2:$AC$2744&amp;'AQS-88101'!$E$2:$E$2744&amp;'AQS-88101'!$G$2:$G$2744,0))&lt;&gt;"",INDEX('AQS-88101'!$M$2:$M$2744,MATCH('88101-daily-summary-by-site'!$A460&amp;'88101-daily-summary-by-site'!H$2&amp;'88101-daily-summary-by-site'!H$3,'AQS-88101'!$AC$2:$AC$2744&amp;'AQS-88101'!$E$2:$E$2744&amp;'AQS-88101'!$G$2:$G$2744,0)),""),"")</f>
        <v/>
      </c>
      <c r="I460" s="108" t="str">
        <f t="array" ref="I460">IFERROR(IF(INDEX('AQS-88101'!$M$2:$M$2744,MATCH('88101-daily-summary-by-site'!$A460&amp;'88101-daily-summary-by-site'!I$2&amp;'88101-daily-summary-by-site'!I$3,'AQS-88101'!$AC$2:$AC$2744&amp;'AQS-88101'!$E$2:$E$2744&amp;'AQS-88101'!$G$2:$G$2744,0))&lt;&gt;"",INDEX('AQS-88101'!$M$2:$M$2744,MATCH('88101-daily-summary-by-site'!$A460&amp;'88101-daily-summary-by-site'!I$2&amp;'88101-daily-summary-by-site'!I$3,'AQS-88101'!$AC$2:$AC$2744&amp;'AQS-88101'!$E$2:$E$2744&amp;'AQS-88101'!$G$2:$G$2744,0)),""),"")</f>
        <v/>
      </c>
      <c r="L460" s="107" t="str">
        <f t="shared" si="35"/>
        <v/>
      </c>
      <c r="M460" s="42" t="str">
        <f t="shared" si="36"/>
        <v/>
      </c>
      <c r="N460" s="42" t="str">
        <f t="shared" si="37"/>
        <v/>
      </c>
      <c r="O460" s="108" t="str">
        <f t="shared" si="38"/>
        <v/>
      </c>
    </row>
    <row r="461" spans="1:15" x14ac:dyDescent="0.25">
      <c r="A461" s="79">
        <f t="shared" si="39"/>
        <v>37465</v>
      </c>
      <c r="B461" s="107">
        <f t="array" ref="B461">IFERROR(IF(INDEX('AQS-88101'!$M$2:$M$2744,MATCH('88101-daily-summary-by-site'!$A461&amp;'88101-daily-summary-by-site'!B$2&amp;'88101-daily-summary-by-site'!B$3,'AQS-88101'!$AC$2:$AC$2744&amp;'AQS-88101'!$E$2:$E$2744&amp;'AQS-88101'!$G$2:$G$2744,0))&lt;&gt;"",INDEX('AQS-88101'!$M$2:$M$2744,MATCH('88101-daily-summary-by-site'!$A461&amp;'88101-daily-summary-by-site'!B$2&amp;'88101-daily-summary-by-site'!B$3,'AQS-88101'!$AC$2:$AC$2744&amp;'AQS-88101'!$E$2:$E$2744&amp;'AQS-88101'!$G$2:$G$2744,0)),""),"")</f>
        <v>3.8</v>
      </c>
      <c r="C461" s="42" t="str">
        <f t="array" ref="C461">IFERROR(IF(INDEX('AQS-88101'!$M$2:$M$2744,MATCH('88101-daily-summary-by-site'!$A461&amp;'88101-daily-summary-by-site'!C$2&amp;'88101-daily-summary-by-site'!C$3,'AQS-88101'!$AC$2:$AC$2744&amp;'AQS-88101'!$E$2:$E$2744&amp;'AQS-88101'!$G$2:$G$2744,0))&lt;&gt;"",INDEX('AQS-88101'!$M$2:$M$2744,MATCH('88101-daily-summary-by-site'!$A461&amp;'88101-daily-summary-by-site'!C$2&amp;'88101-daily-summary-by-site'!C$3,'AQS-88101'!$AC$2:$AC$2744&amp;'AQS-88101'!$E$2:$E$2744&amp;'AQS-88101'!$G$2:$G$2744,0)),""),"")</f>
        <v/>
      </c>
      <c r="D461" s="42" t="str">
        <f t="array" ref="D461">IFERROR(IF(INDEX('AQS-88101'!$M$2:$M$2744,MATCH('88101-daily-summary-by-site'!$A461&amp;'88101-daily-summary-by-site'!D$2&amp;'88101-daily-summary-by-site'!D$3,'AQS-88101'!$AC$2:$AC$2744&amp;'AQS-88101'!$E$2:$E$2744&amp;'AQS-88101'!$G$2:$G$2744,0))&lt;&gt;"",INDEX('AQS-88101'!$M$2:$M$2744,MATCH('88101-daily-summary-by-site'!$A461&amp;'88101-daily-summary-by-site'!D$2&amp;'88101-daily-summary-by-site'!D$3,'AQS-88101'!$AC$2:$AC$2744&amp;'AQS-88101'!$E$2:$E$2744&amp;'AQS-88101'!$G$2:$G$2744,0)),""),"")</f>
        <v/>
      </c>
      <c r="E461" s="42" t="str">
        <f t="array" ref="E461">IFERROR(IF(INDEX('AQS-88101'!$M$2:$M$2744,MATCH('88101-daily-summary-by-site'!$A461&amp;'88101-daily-summary-by-site'!E$2&amp;'88101-daily-summary-by-site'!E$3,'AQS-88101'!$AC$2:$AC$2744&amp;'AQS-88101'!$E$2:$E$2744&amp;'AQS-88101'!$G$2:$G$2744,0))&lt;&gt;"",INDEX('AQS-88101'!$M$2:$M$2744,MATCH('88101-daily-summary-by-site'!$A461&amp;'88101-daily-summary-by-site'!E$2&amp;'88101-daily-summary-by-site'!E$3,'AQS-88101'!$AC$2:$AC$2744&amp;'AQS-88101'!$E$2:$E$2744&amp;'AQS-88101'!$G$2:$G$2744,0)),""),"")</f>
        <v/>
      </c>
      <c r="F461" s="42" t="str">
        <f t="array" ref="F461">IFERROR(IF(INDEX('AQS-88101'!$M$2:$M$2744,MATCH('88101-daily-summary-by-site'!$A461&amp;'88101-daily-summary-by-site'!F$2&amp;'88101-daily-summary-by-site'!F$3,'AQS-88101'!$AC$2:$AC$2744&amp;'AQS-88101'!$E$2:$E$2744&amp;'AQS-88101'!$G$2:$G$2744,0))&lt;&gt;"",INDEX('AQS-88101'!$M$2:$M$2744,MATCH('88101-daily-summary-by-site'!$A461&amp;'88101-daily-summary-by-site'!F$2&amp;'88101-daily-summary-by-site'!F$3,'AQS-88101'!$AC$2:$AC$2744&amp;'AQS-88101'!$E$2:$E$2744&amp;'AQS-88101'!$G$2:$G$2744,0)),""),"")</f>
        <v/>
      </c>
      <c r="G461" s="42" t="str">
        <f t="array" ref="G461">IFERROR(IF(INDEX('AQS-88101'!$M$2:$M$2744,MATCH('88101-daily-summary-by-site'!$A461&amp;'88101-daily-summary-by-site'!G$2&amp;'88101-daily-summary-by-site'!G$3,'AQS-88101'!$AC$2:$AC$2744&amp;'AQS-88101'!$E$2:$E$2744&amp;'AQS-88101'!$G$2:$G$2744,0))&lt;&gt;"",INDEX('AQS-88101'!$M$2:$M$2744,MATCH('88101-daily-summary-by-site'!$A461&amp;'88101-daily-summary-by-site'!G$2&amp;'88101-daily-summary-by-site'!G$3,'AQS-88101'!$AC$2:$AC$2744&amp;'AQS-88101'!$E$2:$E$2744&amp;'AQS-88101'!$G$2:$G$2744,0)),""),"")</f>
        <v/>
      </c>
      <c r="H461" s="42" t="str">
        <f t="array" ref="H461">IFERROR(IF(INDEX('AQS-88101'!$M$2:$M$2744,MATCH('88101-daily-summary-by-site'!$A461&amp;'88101-daily-summary-by-site'!H$2&amp;'88101-daily-summary-by-site'!H$3,'AQS-88101'!$AC$2:$AC$2744&amp;'AQS-88101'!$E$2:$E$2744&amp;'AQS-88101'!$G$2:$G$2744,0))&lt;&gt;"",INDEX('AQS-88101'!$M$2:$M$2744,MATCH('88101-daily-summary-by-site'!$A461&amp;'88101-daily-summary-by-site'!H$2&amp;'88101-daily-summary-by-site'!H$3,'AQS-88101'!$AC$2:$AC$2744&amp;'AQS-88101'!$E$2:$E$2744&amp;'AQS-88101'!$G$2:$G$2744,0)),""),"")</f>
        <v/>
      </c>
      <c r="I461" s="108" t="str">
        <f t="array" ref="I461">IFERROR(IF(INDEX('AQS-88101'!$M$2:$M$2744,MATCH('88101-daily-summary-by-site'!$A461&amp;'88101-daily-summary-by-site'!I$2&amp;'88101-daily-summary-by-site'!I$3,'AQS-88101'!$AC$2:$AC$2744&amp;'AQS-88101'!$E$2:$E$2744&amp;'AQS-88101'!$G$2:$G$2744,0))&lt;&gt;"",INDEX('AQS-88101'!$M$2:$M$2744,MATCH('88101-daily-summary-by-site'!$A461&amp;'88101-daily-summary-by-site'!I$2&amp;'88101-daily-summary-by-site'!I$3,'AQS-88101'!$AC$2:$AC$2744&amp;'AQS-88101'!$E$2:$E$2744&amp;'AQS-88101'!$G$2:$G$2744,0)),""),"")</f>
        <v/>
      </c>
      <c r="L461" s="107">
        <f t="shared" si="35"/>
        <v>3.8</v>
      </c>
      <c r="M461" s="42" t="str">
        <f t="shared" si="36"/>
        <v/>
      </c>
      <c r="N461" s="42" t="str">
        <f t="shared" si="37"/>
        <v/>
      </c>
      <c r="O461" s="108" t="str">
        <f t="shared" si="38"/>
        <v/>
      </c>
    </row>
    <row r="462" spans="1:15" x14ac:dyDescent="0.25">
      <c r="A462" s="79">
        <f t="shared" si="39"/>
        <v>37466</v>
      </c>
      <c r="B462" s="107" t="str">
        <f t="array" ref="B462">IFERROR(IF(INDEX('AQS-88101'!$M$2:$M$2744,MATCH('88101-daily-summary-by-site'!$A462&amp;'88101-daily-summary-by-site'!B$2&amp;'88101-daily-summary-by-site'!B$3,'AQS-88101'!$AC$2:$AC$2744&amp;'AQS-88101'!$E$2:$E$2744&amp;'AQS-88101'!$G$2:$G$2744,0))&lt;&gt;"",INDEX('AQS-88101'!$M$2:$M$2744,MATCH('88101-daily-summary-by-site'!$A462&amp;'88101-daily-summary-by-site'!B$2&amp;'88101-daily-summary-by-site'!B$3,'AQS-88101'!$AC$2:$AC$2744&amp;'AQS-88101'!$E$2:$E$2744&amp;'AQS-88101'!$G$2:$G$2744,0)),""),"")</f>
        <v/>
      </c>
      <c r="C462" s="42" t="str">
        <f t="array" ref="C462">IFERROR(IF(INDEX('AQS-88101'!$M$2:$M$2744,MATCH('88101-daily-summary-by-site'!$A462&amp;'88101-daily-summary-by-site'!C$2&amp;'88101-daily-summary-by-site'!C$3,'AQS-88101'!$AC$2:$AC$2744&amp;'AQS-88101'!$E$2:$E$2744&amp;'AQS-88101'!$G$2:$G$2744,0))&lt;&gt;"",INDEX('AQS-88101'!$M$2:$M$2744,MATCH('88101-daily-summary-by-site'!$A462&amp;'88101-daily-summary-by-site'!C$2&amp;'88101-daily-summary-by-site'!C$3,'AQS-88101'!$AC$2:$AC$2744&amp;'AQS-88101'!$E$2:$E$2744&amp;'AQS-88101'!$G$2:$G$2744,0)),""),"")</f>
        <v/>
      </c>
      <c r="D462" s="42" t="str">
        <f t="array" ref="D462">IFERROR(IF(INDEX('AQS-88101'!$M$2:$M$2744,MATCH('88101-daily-summary-by-site'!$A462&amp;'88101-daily-summary-by-site'!D$2&amp;'88101-daily-summary-by-site'!D$3,'AQS-88101'!$AC$2:$AC$2744&amp;'AQS-88101'!$E$2:$E$2744&amp;'AQS-88101'!$G$2:$G$2744,0))&lt;&gt;"",INDEX('AQS-88101'!$M$2:$M$2744,MATCH('88101-daily-summary-by-site'!$A462&amp;'88101-daily-summary-by-site'!D$2&amp;'88101-daily-summary-by-site'!D$3,'AQS-88101'!$AC$2:$AC$2744&amp;'AQS-88101'!$E$2:$E$2744&amp;'AQS-88101'!$G$2:$G$2744,0)),""),"")</f>
        <v/>
      </c>
      <c r="E462" s="42" t="str">
        <f t="array" ref="E462">IFERROR(IF(INDEX('AQS-88101'!$M$2:$M$2744,MATCH('88101-daily-summary-by-site'!$A462&amp;'88101-daily-summary-by-site'!E$2&amp;'88101-daily-summary-by-site'!E$3,'AQS-88101'!$AC$2:$AC$2744&amp;'AQS-88101'!$E$2:$E$2744&amp;'AQS-88101'!$G$2:$G$2744,0))&lt;&gt;"",INDEX('AQS-88101'!$M$2:$M$2744,MATCH('88101-daily-summary-by-site'!$A462&amp;'88101-daily-summary-by-site'!E$2&amp;'88101-daily-summary-by-site'!E$3,'AQS-88101'!$AC$2:$AC$2744&amp;'AQS-88101'!$E$2:$E$2744&amp;'AQS-88101'!$G$2:$G$2744,0)),""),"")</f>
        <v/>
      </c>
      <c r="F462" s="42" t="str">
        <f t="array" ref="F462">IFERROR(IF(INDEX('AQS-88101'!$M$2:$M$2744,MATCH('88101-daily-summary-by-site'!$A462&amp;'88101-daily-summary-by-site'!F$2&amp;'88101-daily-summary-by-site'!F$3,'AQS-88101'!$AC$2:$AC$2744&amp;'AQS-88101'!$E$2:$E$2744&amp;'AQS-88101'!$G$2:$G$2744,0))&lt;&gt;"",INDEX('AQS-88101'!$M$2:$M$2744,MATCH('88101-daily-summary-by-site'!$A462&amp;'88101-daily-summary-by-site'!F$2&amp;'88101-daily-summary-by-site'!F$3,'AQS-88101'!$AC$2:$AC$2744&amp;'AQS-88101'!$E$2:$E$2744&amp;'AQS-88101'!$G$2:$G$2744,0)),""),"")</f>
        <v/>
      </c>
      <c r="G462" s="42" t="str">
        <f t="array" ref="G462">IFERROR(IF(INDEX('AQS-88101'!$M$2:$M$2744,MATCH('88101-daily-summary-by-site'!$A462&amp;'88101-daily-summary-by-site'!G$2&amp;'88101-daily-summary-by-site'!G$3,'AQS-88101'!$AC$2:$AC$2744&amp;'AQS-88101'!$E$2:$E$2744&amp;'AQS-88101'!$G$2:$G$2744,0))&lt;&gt;"",INDEX('AQS-88101'!$M$2:$M$2744,MATCH('88101-daily-summary-by-site'!$A462&amp;'88101-daily-summary-by-site'!G$2&amp;'88101-daily-summary-by-site'!G$3,'AQS-88101'!$AC$2:$AC$2744&amp;'AQS-88101'!$E$2:$E$2744&amp;'AQS-88101'!$G$2:$G$2744,0)),""),"")</f>
        <v/>
      </c>
      <c r="H462" s="42" t="str">
        <f t="array" ref="H462">IFERROR(IF(INDEX('AQS-88101'!$M$2:$M$2744,MATCH('88101-daily-summary-by-site'!$A462&amp;'88101-daily-summary-by-site'!H$2&amp;'88101-daily-summary-by-site'!H$3,'AQS-88101'!$AC$2:$AC$2744&amp;'AQS-88101'!$E$2:$E$2744&amp;'AQS-88101'!$G$2:$G$2744,0))&lt;&gt;"",INDEX('AQS-88101'!$M$2:$M$2744,MATCH('88101-daily-summary-by-site'!$A462&amp;'88101-daily-summary-by-site'!H$2&amp;'88101-daily-summary-by-site'!H$3,'AQS-88101'!$AC$2:$AC$2744&amp;'AQS-88101'!$E$2:$E$2744&amp;'AQS-88101'!$G$2:$G$2744,0)),""),"")</f>
        <v/>
      </c>
      <c r="I462" s="108" t="str">
        <f t="array" ref="I462">IFERROR(IF(INDEX('AQS-88101'!$M$2:$M$2744,MATCH('88101-daily-summary-by-site'!$A462&amp;'88101-daily-summary-by-site'!I$2&amp;'88101-daily-summary-by-site'!I$3,'AQS-88101'!$AC$2:$AC$2744&amp;'AQS-88101'!$E$2:$E$2744&amp;'AQS-88101'!$G$2:$G$2744,0))&lt;&gt;"",INDEX('AQS-88101'!$M$2:$M$2744,MATCH('88101-daily-summary-by-site'!$A462&amp;'88101-daily-summary-by-site'!I$2&amp;'88101-daily-summary-by-site'!I$3,'AQS-88101'!$AC$2:$AC$2744&amp;'AQS-88101'!$E$2:$E$2744&amp;'AQS-88101'!$G$2:$G$2744,0)),""),"")</f>
        <v/>
      </c>
      <c r="L462" s="107" t="str">
        <f t="shared" si="35"/>
        <v/>
      </c>
      <c r="M462" s="42" t="str">
        <f t="shared" si="36"/>
        <v/>
      </c>
      <c r="N462" s="42" t="str">
        <f t="shared" si="37"/>
        <v/>
      </c>
      <c r="O462" s="108" t="str">
        <f t="shared" si="38"/>
        <v/>
      </c>
    </row>
    <row r="463" spans="1:15" x14ac:dyDescent="0.25">
      <c r="A463" s="79">
        <f t="shared" si="39"/>
        <v>37467</v>
      </c>
      <c r="B463" s="107" t="str">
        <f t="array" ref="B463">IFERROR(IF(INDEX('AQS-88101'!$M$2:$M$2744,MATCH('88101-daily-summary-by-site'!$A463&amp;'88101-daily-summary-by-site'!B$2&amp;'88101-daily-summary-by-site'!B$3,'AQS-88101'!$AC$2:$AC$2744&amp;'AQS-88101'!$E$2:$E$2744&amp;'AQS-88101'!$G$2:$G$2744,0))&lt;&gt;"",INDEX('AQS-88101'!$M$2:$M$2744,MATCH('88101-daily-summary-by-site'!$A463&amp;'88101-daily-summary-by-site'!B$2&amp;'88101-daily-summary-by-site'!B$3,'AQS-88101'!$AC$2:$AC$2744&amp;'AQS-88101'!$E$2:$E$2744&amp;'AQS-88101'!$G$2:$G$2744,0)),""),"")</f>
        <v/>
      </c>
      <c r="C463" s="42" t="str">
        <f t="array" ref="C463">IFERROR(IF(INDEX('AQS-88101'!$M$2:$M$2744,MATCH('88101-daily-summary-by-site'!$A463&amp;'88101-daily-summary-by-site'!C$2&amp;'88101-daily-summary-by-site'!C$3,'AQS-88101'!$AC$2:$AC$2744&amp;'AQS-88101'!$E$2:$E$2744&amp;'AQS-88101'!$G$2:$G$2744,0))&lt;&gt;"",INDEX('AQS-88101'!$M$2:$M$2744,MATCH('88101-daily-summary-by-site'!$A463&amp;'88101-daily-summary-by-site'!C$2&amp;'88101-daily-summary-by-site'!C$3,'AQS-88101'!$AC$2:$AC$2744&amp;'AQS-88101'!$E$2:$E$2744&amp;'AQS-88101'!$G$2:$G$2744,0)),""),"")</f>
        <v/>
      </c>
      <c r="D463" s="42" t="str">
        <f t="array" ref="D463">IFERROR(IF(INDEX('AQS-88101'!$M$2:$M$2744,MATCH('88101-daily-summary-by-site'!$A463&amp;'88101-daily-summary-by-site'!D$2&amp;'88101-daily-summary-by-site'!D$3,'AQS-88101'!$AC$2:$AC$2744&amp;'AQS-88101'!$E$2:$E$2744&amp;'AQS-88101'!$G$2:$G$2744,0))&lt;&gt;"",INDEX('AQS-88101'!$M$2:$M$2744,MATCH('88101-daily-summary-by-site'!$A463&amp;'88101-daily-summary-by-site'!D$2&amp;'88101-daily-summary-by-site'!D$3,'AQS-88101'!$AC$2:$AC$2744&amp;'AQS-88101'!$E$2:$E$2744&amp;'AQS-88101'!$G$2:$G$2744,0)),""),"")</f>
        <v/>
      </c>
      <c r="E463" s="42" t="str">
        <f t="array" ref="E463">IFERROR(IF(INDEX('AQS-88101'!$M$2:$M$2744,MATCH('88101-daily-summary-by-site'!$A463&amp;'88101-daily-summary-by-site'!E$2&amp;'88101-daily-summary-by-site'!E$3,'AQS-88101'!$AC$2:$AC$2744&amp;'AQS-88101'!$E$2:$E$2744&amp;'AQS-88101'!$G$2:$G$2744,0))&lt;&gt;"",INDEX('AQS-88101'!$M$2:$M$2744,MATCH('88101-daily-summary-by-site'!$A463&amp;'88101-daily-summary-by-site'!E$2&amp;'88101-daily-summary-by-site'!E$3,'AQS-88101'!$AC$2:$AC$2744&amp;'AQS-88101'!$E$2:$E$2744&amp;'AQS-88101'!$G$2:$G$2744,0)),""),"")</f>
        <v/>
      </c>
      <c r="F463" s="42" t="str">
        <f t="array" ref="F463">IFERROR(IF(INDEX('AQS-88101'!$M$2:$M$2744,MATCH('88101-daily-summary-by-site'!$A463&amp;'88101-daily-summary-by-site'!F$2&amp;'88101-daily-summary-by-site'!F$3,'AQS-88101'!$AC$2:$AC$2744&amp;'AQS-88101'!$E$2:$E$2744&amp;'AQS-88101'!$G$2:$G$2744,0))&lt;&gt;"",INDEX('AQS-88101'!$M$2:$M$2744,MATCH('88101-daily-summary-by-site'!$A463&amp;'88101-daily-summary-by-site'!F$2&amp;'88101-daily-summary-by-site'!F$3,'AQS-88101'!$AC$2:$AC$2744&amp;'AQS-88101'!$E$2:$E$2744&amp;'AQS-88101'!$G$2:$G$2744,0)),""),"")</f>
        <v/>
      </c>
      <c r="G463" s="42" t="str">
        <f t="array" ref="G463">IFERROR(IF(INDEX('AQS-88101'!$M$2:$M$2744,MATCH('88101-daily-summary-by-site'!$A463&amp;'88101-daily-summary-by-site'!G$2&amp;'88101-daily-summary-by-site'!G$3,'AQS-88101'!$AC$2:$AC$2744&amp;'AQS-88101'!$E$2:$E$2744&amp;'AQS-88101'!$G$2:$G$2744,0))&lt;&gt;"",INDEX('AQS-88101'!$M$2:$M$2744,MATCH('88101-daily-summary-by-site'!$A463&amp;'88101-daily-summary-by-site'!G$2&amp;'88101-daily-summary-by-site'!G$3,'AQS-88101'!$AC$2:$AC$2744&amp;'AQS-88101'!$E$2:$E$2744&amp;'AQS-88101'!$G$2:$G$2744,0)),""),"")</f>
        <v/>
      </c>
      <c r="H463" s="42" t="str">
        <f t="array" ref="H463">IFERROR(IF(INDEX('AQS-88101'!$M$2:$M$2744,MATCH('88101-daily-summary-by-site'!$A463&amp;'88101-daily-summary-by-site'!H$2&amp;'88101-daily-summary-by-site'!H$3,'AQS-88101'!$AC$2:$AC$2744&amp;'AQS-88101'!$E$2:$E$2744&amp;'AQS-88101'!$G$2:$G$2744,0))&lt;&gt;"",INDEX('AQS-88101'!$M$2:$M$2744,MATCH('88101-daily-summary-by-site'!$A463&amp;'88101-daily-summary-by-site'!H$2&amp;'88101-daily-summary-by-site'!H$3,'AQS-88101'!$AC$2:$AC$2744&amp;'AQS-88101'!$E$2:$E$2744&amp;'AQS-88101'!$G$2:$G$2744,0)),""),"")</f>
        <v/>
      </c>
      <c r="I463" s="108" t="str">
        <f t="array" ref="I463">IFERROR(IF(INDEX('AQS-88101'!$M$2:$M$2744,MATCH('88101-daily-summary-by-site'!$A463&amp;'88101-daily-summary-by-site'!I$2&amp;'88101-daily-summary-by-site'!I$3,'AQS-88101'!$AC$2:$AC$2744&amp;'AQS-88101'!$E$2:$E$2744&amp;'AQS-88101'!$G$2:$G$2744,0))&lt;&gt;"",INDEX('AQS-88101'!$M$2:$M$2744,MATCH('88101-daily-summary-by-site'!$A463&amp;'88101-daily-summary-by-site'!I$2&amp;'88101-daily-summary-by-site'!I$3,'AQS-88101'!$AC$2:$AC$2744&amp;'AQS-88101'!$E$2:$E$2744&amp;'AQS-88101'!$G$2:$G$2744,0)),""),"")</f>
        <v/>
      </c>
      <c r="L463" s="107" t="str">
        <f t="shared" si="35"/>
        <v/>
      </c>
      <c r="M463" s="42" t="str">
        <f t="shared" si="36"/>
        <v/>
      </c>
      <c r="N463" s="42" t="str">
        <f t="shared" si="37"/>
        <v/>
      </c>
      <c r="O463" s="108" t="str">
        <f t="shared" si="38"/>
        <v/>
      </c>
    </row>
    <row r="464" spans="1:15" x14ac:dyDescent="0.25">
      <c r="A464" s="79">
        <f t="shared" si="39"/>
        <v>37468</v>
      </c>
      <c r="B464" s="107">
        <f t="array" ref="B464">IFERROR(IF(INDEX('AQS-88101'!$M$2:$M$2744,MATCH('88101-daily-summary-by-site'!$A464&amp;'88101-daily-summary-by-site'!B$2&amp;'88101-daily-summary-by-site'!B$3,'AQS-88101'!$AC$2:$AC$2744&amp;'AQS-88101'!$E$2:$E$2744&amp;'AQS-88101'!$G$2:$G$2744,0))&lt;&gt;"",INDEX('AQS-88101'!$M$2:$M$2744,MATCH('88101-daily-summary-by-site'!$A464&amp;'88101-daily-summary-by-site'!B$2&amp;'88101-daily-summary-by-site'!B$3,'AQS-88101'!$AC$2:$AC$2744&amp;'AQS-88101'!$E$2:$E$2744&amp;'AQS-88101'!$G$2:$G$2744,0)),""),"")</f>
        <v>4</v>
      </c>
      <c r="C464" s="42" t="str">
        <f t="array" ref="C464">IFERROR(IF(INDEX('AQS-88101'!$M$2:$M$2744,MATCH('88101-daily-summary-by-site'!$A464&amp;'88101-daily-summary-by-site'!C$2&amp;'88101-daily-summary-by-site'!C$3,'AQS-88101'!$AC$2:$AC$2744&amp;'AQS-88101'!$E$2:$E$2744&amp;'AQS-88101'!$G$2:$G$2744,0))&lt;&gt;"",INDEX('AQS-88101'!$M$2:$M$2744,MATCH('88101-daily-summary-by-site'!$A464&amp;'88101-daily-summary-by-site'!C$2&amp;'88101-daily-summary-by-site'!C$3,'AQS-88101'!$AC$2:$AC$2744&amp;'AQS-88101'!$E$2:$E$2744&amp;'AQS-88101'!$G$2:$G$2744,0)),""),"")</f>
        <v/>
      </c>
      <c r="D464" s="42" t="str">
        <f t="array" ref="D464">IFERROR(IF(INDEX('AQS-88101'!$M$2:$M$2744,MATCH('88101-daily-summary-by-site'!$A464&amp;'88101-daily-summary-by-site'!D$2&amp;'88101-daily-summary-by-site'!D$3,'AQS-88101'!$AC$2:$AC$2744&amp;'AQS-88101'!$E$2:$E$2744&amp;'AQS-88101'!$G$2:$G$2744,0))&lt;&gt;"",INDEX('AQS-88101'!$M$2:$M$2744,MATCH('88101-daily-summary-by-site'!$A464&amp;'88101-daily-summary-by-site'!D$2&amp;'88101-daily-summary-by-site'!D$3,'AQS-88101'!$AC$2:$AC$2744&amp;'AQS-88101'!$E$2:$E$2744&amp;'AQS-88101'!$G$2:$G$2744,0)),""),"")</f>
        <v/>
      </c>
      <c r="E464" s="42" t="str">
        <f t="array" ref="E464">IFERROR(IF(INDEX('AQS-88101'!$M$2:$M$2744,MATCH('88101-daily-summary-by-site'!$A464&amp;'88101-daily-summary-by-site'!E$2&amp;'88101-daily-summary-by-site'!E$3,'AQS-88101'!$AC$2:$AC$2744&amp;'AQS-88101'!$E$2:$E$2744&amp;'AQS-88101'!$G$2:$G$2744,0))&lt;&gt;"",INDEX('AQS-88101'!$M$2:$M$2744,MATCH('88101-daily-summary-by-site'!$A464&amp;'88101-daily-summary-by-site'!E$2&amp;'88101-daily-summary-by-site'!E$3,'AQS-88101'!$AC$2:$AC$2744&amp;'AQS-88101'!$E$2:$E$2744&amp;'AQS-88101'!$G$2:$G$2744,0)),""),"")</f>
        <v/>
      </c>
      <c r="F464" s="42" t="str">
        <f t="array" ref="F464">IFERROR(IF(INDEX('AQS-88101'!$M$2:$M$2744,MATCH('88101-daily-summary-by-site'!$A464&amp;'88101-daily-summary-by-site'!F$2&amp;'88101-daily-summary-by-site'!F$3,'AQS-88101'!$AC$2:$AC$2744&amp;'AQS-88101'!$E$2:$E$2744&amp;'AQS-88101'!$G$2:$G$2744,0))&lt;&gt;"",INDEX('AQS-88101'!$M$2:$M$2744,MATCH('88101-daily-summary-by-site'!$A464&amp;'88101-daily-summary-by-site'!F$2&amp;'88101-daily-summary-by-site'!F$3,'AQS-88101'!$AC$2:$AC$2744&amp;'AQS-88101'!$E$2:$E$2744&amp;'AQS-88101'!$G$2:$G$2744,0)),""),"")</f>
        <v/>
      </c>
      <c r="G464" s="42" t="str">
        <f t="array" ref="G464">IFERROR(IF(INDEX('AQS-88101'!$M$2:$M$2744,MATCH('88101-daily-summary-by-site'!$A464&amp;'88101-daily-summary-by-site'!G$2&amp;'88101-daily-summary-by-site'!G$3,'AQS-88101'!$AC$2:$AC$2744&amp;'AQS-88101'!$E$2:$E$2744&amp;'AQS-88101'!$G$2:$G$2744,0))&lt;&gt;"",INDEX('AQS-88101'!$M$2:$M$2744,MATCH('88101-daily-summary-by-site'!$A464&amp;'88101-daily-summary-by-site'!G$2&amp;'88101-daily-summary-by-site'!G$3,'AQS-88101'!$AC$2:$AC$2744&amp;'AQS-88101'!$E$2:$E$2744&amp;'AQS-88101'!$G$2:$G$2744,0)),""),"")</f>
        <v/>
      </c>
      <c r="H464" s="42" t="str">
        <f t="array" ref="H464">IFERROR(IF(INDEX('AQS-88101'!$M$2:$M$2744,MATCH('88101-daily-summary-by-site'!$A464&amp;'88101-daily-summary-by-site'!H$2&amp;'88101-daily-summary-by-site'!H$3,'AQS-88101'!$AC$2:$AC$2744&amp;'AQS-88101'!$E$2:$E$2744&amp;'AQS-88101'!$G$2:$G$2744,0))&lt;&gt;"",INDEX('AQS-88101'!$M$2:$M$2744,MATCH('88101-daily-summary-by-site'!$A464&amp;'88101-daily-summary-by-site'!H$2&amp;'88101-daily-summary-by-site'!H$3,'AQS-88101'!$AC$2:$AC$2744&amp;'AQS-88101'!$E$2:$E$2744&amp;'AQS-88101'!$G$2:$G$2744,0)),""),"")</f>
        <v/>
      </c>
      <c r="I464" s="108" t="str">
        <f t="array" ref="I464">IFERROR(IF(INDEX('AQS-88101'!$M$2:$M$2744,MATCH('88101-daily-summary-by-site'!$A464&amp;'88101-daily-summary-by-site'!I$2&amp;'88101-daily-summary-by-site'!I$3,'AQS-88101'!$AC$2:$AC$2744&amp;'AQS-88101'!$E$2:$E$2744&amp;'AQS-88101'!$G$2:$G$2744,0))&lt;&gt;"",INDEX('AQS-88101'!$M$2:$M$2744,MATCH('88101-daily-summary-by-site'!$A464&amp;'88101-daily-summary-by-site'!I$2&amp;'88101-daily-summary-by-site'!I$3,'AQS-88101'!$AC$2:$AC$2744&amp;'AQS-88101'!$E$2:$E$2744&amp;'AQS-88101'!$G$2:$G$2744,0)),""),"")</f>
        <v/>
      </c>
      <c r="L464" s="107">
        <f t="shared" si="35"/>
        <v>4</v>
      </c>
      <c r="M464" s="42" t="str">
        <f t="shared" si="36"/>
        <v/>
      </c>
      <c r="N464" s="42" t="str">
        <f t="shared" si="37"/>
        <v/>
      </c>
      <c r="O464" s="108" t="str">
        <f t="shared" si="38"/>
        <v/>
      </c>
    </row>
    <row r="465" spans="1:15" x14ac:dyDescent="0.25">
      <c r="A465" s="79">
        <f t="shared" si="39"/>
        <v>37469</v>
      </c>
      <c r="B465" s="107" t="str">
        <f t="array" ref="B465">IFERROR(IF(INDEX('AQS-88101'!$M$2:$M$2744,MATCH('88101-daily-summary-by-site'!$A465&amp;'88101-daily-summary-by-site'!B$2&amp;'88101-daily-summary-by-site'!B$3,'AQS-88101'!$AC$2:$AC$2744&amp;'AQS-88101'!$E$2:$E$2744&amp;'AQS-88101'!$G$2:$G$2744,0))&lt;&gt;"",INDEX('AQS-88101'!$M$2:$M$2744,MATCH('88101-daily-summary-by-site'!$A465&amp;'88101-daily-summary-by-site'!B$2&amp;'88101-daily-summary-by-site'!B$3,'AQS-88101'!$AC$2:$AC$2744&amp;'AQS-88101'!$E$2:$E$2744&amp;'AQS-88101'!$G$2:$G$2744,0)),""),"")</f>
        <v/>
      </c>
      <c r="C465" s="42" t="str">
        <f t="array" ref="C465">IFERROR(IF(INDEX('AQS-88101'!$M$2:$M$2744,MATCH('88101-daily-summary-by-site'!$A465&amp;'88101-daily-summary-by-site'!C$2&amp;'88101-daily-summary-by-site'!C$3,'AQS-88101'!$AC$2:$AC$2744&amp;'AQS-88101'!$E$2:$E$2744&amp;'AQS-88101'!$G$2:$G$2744,0))&lt;&gt;"",INDEX('AQS-88101'!$M$2:$M$2744,MATCH('88101-daily-summary-by-site'!$A465&amp;'88101-daily-summary-by-site'!C$2&amp;'88101-daily-summary-by-site'!C$3,'AQS-88101'!$AC$2:$AC$2744&amp;'AQS-88101'!$E$2:$E$2744&amp;'AQS-88101'!$G$2:$G$2744,0)),""),"")</f>
        <v/>
      </c>
      <c r="D465" s="42" t="str">
        <f t="array" ref="D465">IFERROR(IF(INDEX('AQS-88101'!$M$2:$M$2744,MATCH('88101-daily-summary-by-site'!$A465&amp;'88101-daily-summary-by-site'!D$2&amp;'88101-daily-summary-by-site'!D$3,'AQS-88101'!$AC$2:$AC$2744&amp;'AQS-88101'!$E$2:$E$2744&amp;'AQS-88101'!$G$2:$G$2744,0))&lt;&gt;"",INDEX('AQS-88101'!$M$2:$M$2744,MATCH('88101-daily-summary-by-site'!$A465&amp;'88101-daily-summary-by-site'!D$2&amp;'88101-daily-summary-by-site'!D$3,'AQS-88101'!$AC$2:$AC$2744&amp;'AQS-88101'!$E$2:$E$2744&amp;'AQS-88101'!$G$2:$G$2744,0)),""),"")</f>
        <v/>
      </c>
      <c r="E465" s="42" t="str">
        <f t="array" ref="E465">IFERROR(IF(INDEX('AQS-88101'!$M$2:$M$2744,MATCH('88101-daily-summary-by-site'!$A465&amp;'88101-daily-summary-by-site'!E$2&amp;'88101-daily-summary-by-site'!E$3,'AQS-88101'!$AC$2:$AC$2744&amp;'AQS-88101'!$E$2:$E$2744&amp;'AQS-88101'!$G$2:$G$2744,0))&lt;&gt;"",INDEX('AQS-88101'!$M$2:$M$2744,MATCH('88101-daily-summary-by-site'!$A465&amp;'88101-daily-summary-by-site'!E$2&amp;'88101-daily-summary-by-site'!E$3,'AQS-88101'!$AC$2:$AC$2744&amp;'AQS-88101'!$E$2:$E$2744&amp;'AQS-88101'!$G$2:$G$2744,0)),""),"")</f>
        <v/>
      </c>
      <c r="F465" s="42" t="str">
        <f t="array" ref="F465">IFERROR(IF(INDEX('AQS-88101'!$M$2:$M$2744,MATCH('88101-daily-summary-by-site'!$A465&amp;'88101-daily-summary-by-site'!F$2&amp;'88101-daily-summary-by-site'!F$3,'AQS-88101'!$AC$2:$AC$2744&amp;'AQS-88101'!$E$2:$E$2744&amp;'AQS-88101'!$G$2:$G$2744,0))&lt;&gt;"",INDEX('AQS-88101'!$M$2:$M$2744,MATCH('88101-daily-summary-by-site'!$A465&amp;'88101-daily-summary-by-site'!F$2&amp;'88101-daily-summary-by-site'!F$3,'AQS-88101'!$AC$2:$AC$2744&amp;'AQS-88101'!$E$2:$E$2744&amp;'AQS-88101'!$G$2:$G$2744,0)),""),"")</f>
        <v/>
      </c>
      <c r="G465" s="42" t="str">
        <f t="array" ref="G465">IFERROR(IF(INDEX('AQS-88101'!$M$2:$M$2744,MATCH('88101-daily-summary-by-site'!$A465&amp;'88101-daily-summary-by-site'!G$2&amp;'88101-daily-summary-by-site'!G$3,'AQS-88101'!$AC$2:$AC$2744&amp;'AQS-88101'!$E$2:$E$2744&amp;'AQS-88101'!$G$2:$G$2744,0))&lt;&gt;"",INDEX('AQS-88101'!$M$2:$M$2744,MATCH('88101-daily-summary-by-site'!$A465&amp;'88101-daily-summary-by-site'!G$2&amp;'88101-daily-summary-by-site'!G$3,'AQS-88101'!$AC$2:$AC$2744&amp;'AQS-88101'!$E$2:$E$2744&amp;'AQS-88101'!$G$2:$G$2744,0)),""),"")</f>
        <v/>
      </c>
      <c r="H465" s="42" t="str">
        <f t="array" ref="H465">IFERROR(IF(INDEX('AQS-88101'!$M$2:$M$2744,MATCH('88101-daily-summary-by-site'!$A465&amp;'88101-daily-summary-by-site'!H$2&amp;'88101-daily-summary-by-site'!H$3,'AQS-88101'!$AC$2:$AC$2744&amp;'AQS-88101'!$E$2:$E$2744&amp;'AQS-88101'!$G$2:$G$2744,0))&lt;&gt;"",INDEX('AQS-88101'!$M$2:$M$2744,MATCH('88101-daily-summary-by-site'!$A465&amp;'88101-daily-summary-by-site'!H$2&amp;'88101-daily-summary-by-site'!H$3,'AQS-88101'!$AC$2:$AC$2744&amp;'AQS-88101'!$E$2:$E$2744&amp;'AQS-88101'!$G$2:$G$2744,0)),""),"")</f>
        <v/>
      </c>
      <c r="I465" s="108" t="str">
        <f t="array" ref="I465">IFERROR(IF(INDEX('AQS-88101'!$M$2:$M$2744,MATCH('88101-daily-summary-by-site'!$A465&amp;'88101-daily-summary-by-site'!I$2&amp;'88101-daily-summary-by-site'!I$3,'AQS-88101'!$AC$2:$AC$2744&amp;'AQS-88101'!$E$2:$E$2744&amp;'AQS-88101'!$G$2:$G$2744,0))&lt;&gt;"",INDEX('AQS-88101'!$M$2:$M$2744,MATCH('88101-daily-summary-by-site'!$A465&amp;'88101-daily-summary-by-site'!I$2&amp;'88101-daily-summary-by-site'!I$3,'AQS-88101'!$AC$2:$AC$2744&amp;'AQS-88101'!$E$2:$E$2744&amp;'AQS-88101'!$G$2:$G$2744,0)),""),"")</f>
        <v/>
      </c>
      <c r="L465" s="107" t="str">
        <f t="shared" si="35"/>
        <v/>
      </c>
      <c r="M465" s="42" t="str">
        <f t="shared" si="36"/>
        <v/>
      </c>
      <c r="N465" s="42" t="str">
        <f t="shared" si="37"/>
        <v/>
      </c>
      <c r="O465" s="108" t="str">
        <f t="shared" si="38"/>
        <v/>
      </c>
    </row>
    <row r="466" spans="1:15" x14ac:dyDescent="0.25">
      <c r="A466" s="79">
        <f t="shared" si="39"/>
        <v>37470</v>
      </c>
      <c r="B466" s="107" t="str">
        <f t="array" ref="B466">IFERROR(IF(INDEX('AQS-88101'!$M$2:$M$2744,MATCH('88101-daily-summary-by-site'!$A466&amp;'88101-daily-summary-by-site'!B$2&amp;'88101-daily-summary-by-site'!B$3,'AQS-88101'!$AC$2:$AC$2744&amp;'AQS-88101'!$E$2:$E$2744&amp;'AQS-88101'!$G$2:$G$2744,0))&lt;&gt;"",INDEX('AQS-88101'!$M$2:$M$2744,MATCH('88101-daily-summary-by-site'!$A466&amp;'88101-daily-summary-by-site'!B$2&amp;'88101-daily-summary-by-site'!B$3,'AQS-88101'!$AC$2:$AC$2744&amp;'AQS-88101'!$E$2:$E$2744&amp;'AQS-88101'!$G$2:$G$2744,0)),""),"")</f>
        <v/>
      </c>
      <c r="C466" s="42" t="str">
        <f t="array" ref="C466">IFERROR(IF(INDEX('AQS-88101'!$M$2:$M$2744,MATCH('88101-daily-summary-by-site'!$A466&amp;'88101-daily-summary-by-site'!C$2&amp;'88101-daily-summary-by-site'!C$3,'AQS-88101'!$AC$2:$AC$2744&amp;'AQS-88101'!$E$2:$E$2744&amp;'AQS-88101'!$G$2:$G$2744,0))&lt;&gt;"",INDEX('AQS-88101'!$M$2:$M$2744,MATCH('88101-daily-summary-by-site'!$A466&amp;'88101-daily-summary-by-site'!C$2&amp;'88101-daily-summary-by-site'!C$3,'AQS-88101'!$AC$2:$AC$2744&amp;'AQS-88101'!$E$2:$E$2744&amp;'AQS-88101'!$G$2:$G$2744,0)),""),"")</f>
        <v/>
      </c>
      <c r="D466" s="42" t="str">
        <f t="array" ref="D466">IFERROR(IF(INDEX('AQS-88101'!$M$2:$M$2744,MATCH('88101-daily-summary-by-site'!$A466&amp;'88101-daily-summary-by-site'!D$2&amp;'88101-daily-summary-by-site'!D$3,'AQS-88101'!$AC$2:$AC$2744&amp;'AQS-88101'!$E$2:$E$2744&amp;'AQS-88101'!$G$2:$G$2744,0))&lt;&gt;"",INDEX('AQS-88101'!$M$2:$M$2744,MATCH('88101-daily-summary-by-site'!$A466&amp;'88101-daily-summary-by-site'!D$2&amp;'88101-daily-summary-by-site'!D$3,'AQS-88101'!$AC$2:$AC$2744&amp;'AQS-88101'!$E$2:$E$2744&amp;'AQS-88101'!$G$2:$G$2744,0)),""),"")</f>
        <v/>
      </c>
      <c r="E466" s="42" t="str">
        <f t="array" ref="E466">IFERROR(IF(INDEX('AQS-88101'!$M$2:$M$2744,MATCH('88101-daily-summary-by-site'!$A466&amp;'88101-daily-summary-by-site'!E$2&amp;'88101-daily-summary-by-site'!E$3,'AQS-88101'!$AC$2:$AC$2744&amp;'AQS-88101'!$E$2:$E$2744&amp;'AQS-88101'!$G$2:$G$2744,0))&lt;&gt;"",INDEX('AQS-88101'!$M$2:$M$2744,MATCH('88101-daily-summary-by-site'!$A466&amp;'88101-daily-summary-by-site'!E$2&amp;'88101-daily-summary-by-site'!E$3,'AQS-88101'!$AC$2:$AC$2744&amp;'AQS-88101'!$E$2:$E$2744&amp;'AQS-88101'!$G$2:$G$2744,0)),""),"")</f>
        <v/>
      </c>
      <c r="F466" s="42" t="str">
        <f t="array" ref="F466">IFERROR(IF(INDEX('AQS-88101'!$M$2:$M$2744,MATCH('88101-daily-summary-by-site'!$A466&amp;'88101-daily-summary-by-site'!F$2&amp;'88101-daily-summary-by-site'!F$3,'AQS-88101'!$AC$2:$AC$2744&amp;'AQS-88101'!$E$2:$E$2744&amp;'AQS-88101'!$G$2:$G$2744,0))&lt;&gt;"",INDEX('AQS-88101'!$M$2:$M$2744,MATCH('88101-daily-summary-by-site'!$A466&amp;'88101-daily-summary-by-site'!F$2&amp;'88101-daily-summary-by-site'!F$3,'AQS-88101'!$AC$2:$AC$2744&amp;'AQS-88101'!$E$2:$E$2744&amp;'AQS-88101'!$G$2:$G$2744,0)),""),"")</f>
        <v/>
      </c>
      <c r="G466" s="42" t="str">
        <f t="array" ref="G466">IFERROR(IF(INDEX('AQS-88101'!$M$2:$M$2744,MATCH('88101-daily-summary-by-site'!$A466&amp;'88101-daily-summary-by-site'!G$2&amp;'88101-daily-summary-by-site'!G$3,'AQS-88101'!$AC$2:$AC$2744&amp;'AQS-88101'!$E$2:$E$2744&amp;'AQS-88101'!$G$2:$G$2744,0))&lt;&gt;"",INDEX('AQS-88101'!$M$2:$M$2744,MATCH('88101-daily-summary-by-site'!$A466&amp;'88101-daily-summary-by-site'!G$2&amp;'88101-daily-summary-by-site'!G$3,'AQS-88101'!$AC$2:$AC$2744&amp;'AQS-88101'!$E$2:$E$2744&amp;'AQS-88101'!$G$2:$G$2744,0)),""),"")</f>
        <v/>
      </c>
      <c r="H466" s="42" t="str">
        <f t="array" ref="H466">IFERROR(IF(INDEX('AQS-88101'!$M$2:$M$2744,MATCH('88101-daily-summary-by-site'!$A466&amp;'88101-daily-summary-by-site'!H$2&amp;'88101-daily-summary-by-site'!H$3,'AQS-88101'!$AC$2:$AC$2744&amp;'AQS-88101'!$E$2:$E$2744&amp;'AQS-88101'!$G$2:$G$2744,0))&lt;&gt;"",INDEX('AQS-88101'!$M$2:$M$2744,MATCH('88101-daily-summary-by-site'!$A466&amp;'88101-daily-summary-by-site'!H$2&amp;'88101-daily-summary-by-site'!H$3,'AQS-88101'!$AC$2:$AC$2744&amp;'AQS-88101'!$E$2:$E$2744&amp;'AQS-88101'!$G$2:$G$2744,0)),""),"")</f>
        <v/>
      </c>
      <c r="I466" s="108" t="str">
        <f t="array" ref="I466">IFERROR(IF(INDEX('AQS-88101'!$M$2:$M$2744,MATCH('88101-daily-summary-by-site'!$A466&amp;'88101-daily-summary-by-site'!I$2&amp;'88101-daily-summary-by-site'!I$3,'AQS-88101'!$AC$2:$AC$2744&amp;'AQS-88101'!$E$2:$E$2744&amp;'AQS-88101'!$G$2:$G$2744,0))&lt;&gt;"",INDEX('AQS-88101'!$M$2:$M$2744,MATCH('88101-daily-summary-by-site'!$A466&amp;'88101-daily-summary-by-site'!I$2&amp;'88101-daily-summary-by-site'!I$3,'AQS-88101'!$AC$2:$AC$2744&amp;'AQS-88101'!$E$2:$E$2744&amp;'AQS-88101'!$G$2:$G$2744,0)),""),"")</f>
        <v/>
      </c>
      <c r="L466" s="107" t="str">
        <f t="shared" si="35"/>
        <v/>
      </c>
      <c r="M466" s="42" t="str">
        <f t="shared" si="36"/>
        <v/>
      </c>
      <c r="N466" s="42" t="str">
        <f t="shared" si="37"/>
        <v/>
      </c>
      <c r="O466" s="108" t="str">
        <f t="shared" si="38"/>
        <v/>
      </c>
    </row>
    <row r="467" spans="1:15" x14ac:dyDescent="0.25">
      <c r="A467" s="79">
        <f t="shared" si="39"/>
        <v>37471</v>
      </c>
      <c r="B467" s="107">
        <f t="array" ref="B467">IFERROR(IF(INDEX('AQS-88101'!$M$2:$M$2744,MATCH('88101-daily-summary-by-site'!$A467&amp;'88101-daily-summary-by-site'!B$2&amp;'88101-daily-summary-by-site'!B$3,'AQS-88101'!$AC$2:$AC$2744&amp;'AQS-88101'!$E$2:$E$2744&amp;'AQS-88101'!$G$2:$G$2744,0))&lt;&gt;"",INDEX('AQS-88101'!$M$2:$M$2744,MATCH('88101-daily-summary-by-site'!$A467&amp;'88101-daily-summary-by-site'!B$2&amp;'88101-daily-summary-by-site'!B$3,'AQS-88101'!$AC$2:$AC$2744&amp;'AQS-88101'!$E$2:$E$2744&amp;'AQS-88101'!$G$2:$G$2744,0)),""),"")</f>
        <v>13.8</v>
      </c>
      <c r="C467" s="42" t="str">
        <f t="array" ref="C467">IFERROR(IF(INDEX('AQS-88101'!$M$2:$M$2744,MATCH('88101-daily-summary-by-site'!$A467&amp;'88101-daily-summary-by-site'!C$2&amp;'88101-daily-summary-by-site'!C$3,'AQS-88101'!$AC$2:$AC$2744&amp;'AQS-88101'!$E$2:$E$2744&amp;'AQS-88101'!$G$2:$G$2744,0))&lt;&gt;"",INDEX('AQS-88101'!$M$2:$M$2744,MATCH('88101-daily-summary-by-site'!$A467&amp;'88101-daily-summary-by-site'!C$2&amp;'88101-daily-summary-by-site'!C$3,'AQS-88101'!$AC$2:$AC$2744&amp;'AQS-88101'!$E$2:$E$2744&amp;'AQS-88101'!$G$2:$G$2744,0)),""),"")</f>
        <v/>
      </c>
      <c r="D467" s="42" t="str">
        <f t="array" ref="D467">IFERROR(IF(INDEX('AQS-88101'!$M$2:$M$2744,MATCH('88101-daily-summary-by-site'!$A467&amp;'88101-daily-summary-by-site'!D$2&amp;'88101-daily-summary-by-site'!D$3,'AQS-88101'!$AC$2:$AC$2744&amp;'AQS-88101'!$E$2:$E$2744&amp;'AQS-88101'!$G$2:$G$2744,0))&lt;&gt;"",INDEX('AQS-88101'!$M$2:$M$2744,MATCH('88101-daily-summary-by-site'!$A467&amp;'88101-daily-summary-by-site'!D$2&amp;'88101-daily-summary-by-site'!D$3,'AQS-88101'!$AC$2:$AC$2744&amp;'AQS-88101'!$E$2:$E$2744&amp;'AQS-88101'!$G$2:$G$2744,0)),""),"")</f>
        <v/>
      </c>
      <c r="E467" s="42" t="str">
        <f t="array" ref="E467">IFERROR(IF(INDEX('AQS-88101'!$M$2:$M$2744,MATCH('88101-daily-summary-by-site'!$A467&amp;'88101-daily-summary-by-site'!E$2&amp;'88101-daily-summary-by-site'!E$3,'AQS-88101'!$AC$2:$AC$2744&amp;'AQS-88101'!$E$2:$E$2744&amp;'AQS-88101'!$G$2:$G$2744,0))&lt;&gt;"",INDEX('AQS-88101'!$M$2:$M$2744,MATCH('88101-daily-summary-by-site'!$A467&amp;'88101-daily-summary-by-site'!E$2&amp;'88101-daily-summary-by-site'!E$3,'AQS-88101'!$AC$2:$AC$2744&amp;'AQS-88101'!$E$2:$E$2744&amp;'AQS-88101'!$G$2:$G$2744,0)),""),"")</f>
        <v/>
      </c>
      <c r="F467" s="42" t="str">
        <f t="array" ref="F467">IFERROR(IF(INDEX('AQS-88101'!$M$2:$M$2744,MATCH('88101-daily-summary-by-site'!$A467&amp;'88101-daily-summary-by-site'!F$2&amp;'88101-daily-summary-by-site'!F$3,'AQS-88101'!$AC$2:$AC$2744&amp;'AQS-88101'!$E$2:$E$2744&amp;'AQS-88101'!$G$2:$G$2744,0))&lt;&gt;"",INDEX('AQS-88101'!$M$2:$M$2744,MATCH('88101-daily-summary-by-site'!$A467&amp;'88101-daily-summary-by-site'!F$2&amp;'88101-daily-summary-by-site'!F$3,'AQS-88101'!$AC$2:$AC$2744&amp;'AQS-88101'!$E$2:$E$2744&amp;'AQS-88101'!$G$2:$G$2744,0)),""),"")</f>
        <v/>
      </c>
      <c r="G467" s="42" t="str">
        <f t="array" ref="G467">IFERROR(IF(INDEX('AQS-88101'!$M$2:$M$2744,MATCH('88101-daily-summary-by-site'!$A467&amp;'88101-daily-summary-by-site'!G$2&amp;'88101-daily-summary-by-site'!G$3,'AQS-88101'!$AC$2:$AC$2744&amp;'AQS-88101'!$E$2:$E$2744&amp;'AQS-88101'!$G$2:$G$2744,0))&lt;&gt;"",INDEX('AQS-88101'!$M$2:$M$2744,MATCH('88101-daily-summary-by-site'!$A467&amp;'88101-daily-summary-by-site'!G$2&amp;'88101-daily-summary-by-site'!G$3,'AQS-88101'!$AC$2:$AC$2744&amp;'AQS-88101'!$E$2:$E$2744&amp;'AQS-88101'!$G$2:$G$2744,0)),""),"")</f>
        <v/>
      </c>
      <c r="H467" s="42" t="str">
        <f t="array" ref="H467">IFERROR(IF(INDEX('AQS-88101'!$M$2:$M$2744,MATCH('88101-daily-summary-by-site'!$A467&amp;'88101-daily-summary-by-site'!H$2&amp;'88101-daily-summary-by-site'!H$3,'AQS-88101'!$AC$2:$AC$2744&amp;'AQS-88101'!$E$2:$E$2744&amp;'AQS-88101'!$G$2:$G$2744,0))&lt;&gt;"",INDEX('AQS-88101'!$M$2:$M$2744,MATCH('88101-daily-summary-by-site'!$A467&amp;'88101-daily-summary-by-site'!H$2&amp;'88101-daily-summary-by-site'!H$3,'AQS-88101'!$AC$2:$AC$2744&amp;'AQS-88101'!$E$2:$E$2744&amp;'AQS-88101'!$G$2:$G$2744,0)),""),"")</f>
        <v/>
      </c>
      <c r="I467" s="108" t="str">
        <f t="array" ref="I467">IFERROR(IF(INDEX('AQS-88101'!$M$2:$M$2744,MATCH('88101-daily-summary-by-site'!$A467&amp;'88101-daily-summary-by-site'!I$2&amp;'88101-daily-summary-by-site'!I$3,'AQS-88101'!$AC$2:$AC$2744&amp;'AQS-88101'!$E$2:$E$2744&amp;'AQS-88101'!$G$2:$G$2744,0))&lt;&gt;"",INDEX('AQS-88101'!$M$2:$M$2744,MATCH('88101-daily-summary-by-site'!$A467&amp;'88101-daily-summary-by-site'!I$2&amp;'88101-daily-summary-by-site'!I$3,'AQS-88101'!$AC$2:$AC$2744&amp;'AQS-88101'!$E$2:$E$2744&amp;'AQS-88101'!$G$2:$G$2744,0)),""),"")</f>
        <v/>
      </c>
      <c r="L467" s="107">
        <f t="shared" si="35"/>
        <v>13.8</v>
      </c>
      <c r="M467" s="42" t="str">
        <f t="shared" si="36"/>
        <v/>
      </c>
      <c r="N467" s="42" t="str">
        <f t="shared" si="37"/>
        <v/>
      </c>
      <c r="O467" s="108" t="str">
        <f t="shared" si="38"/>
        <v/>
      </c>
    </row>
    <row r="468" spans="1:15" x14ac:dyDescent="0.25">
      <c r="A468" s="79">
        <f t="shared" si="39"/>
        <v>37472</v>
      </c>
      <c r="B468" s="107" t="str">
        <f t="array" ref="B468">IFERROR(IF(INDEX('AQS-88101'!$M$2:$M$2744,MATCH('88101-daily-summary-by-site'!$A468&amp;'88101-daily-summary-by-site'!B$2&amp;'88101-daily-summary-by-site'!B$3,'AQS-88101'!$AC$2:$AC$2744&amp;'AQS-88101'!$E$2:$E$2744&amp;'AQS-88101'!$G$2:$G$2744,0))&lt;&gt;"",INDEX('AQS-88101'!$M$2:$M$2744,MATCH('88101-daily-summary-by-site'!$A468&amp;'88101-daily-summary-by-site'!B$2&amp;'88101-daily-summary-by-site'!B$3,'AQS-88101'!$AC$2:$AC$2744&amp;'AQS-88101'!$E$2:$E$2744&amp;'AQS-88101'!$G$2:$G$2744,0)),""),"")</f>
        <v/>
      </c>
      <c r="C468" s="42" t="str">
        <f t="array" ref="C468">IFERROR(IF(INDEX('AQS-88101'!$M$2:$M$2744,MATCH('88101-daily-summary-by-site'!$A468&amp;'88101-daily-summary-by-site'!C$2&amp;'88101-daily-summary-by-site'!C$3,'AQS-88101'!$AC$2:$AC$2744&amp;'AQS-88101'!$E$2:$E$2744&amp;'AQS-88101'!$G$2:$G$2744,0))&lt;&gt;"",INDEX('AQS-88101'!$M$2:$M$2744,MATCH('88101-daily-summary-by-site'!$A468&amp;'88101-daily-summary-by-site'!C$2&amp;'88101-daily-summary-by-site'!C$3,'AQS-88101'!$AC$2:$AC$2744&amp;'AQS-88101'!$E$2:$E$2744&amp;'AQS-88101'!$G$2:$G$2744,0)),""),"")</f>
        <v/>
      </c>
      <c r="D468" s="42" t="str">
        <f t="array" ref="D468">IFERROR(IF(INDEX('AQS-88101'!$M$2:$M$2744,MATCH('88101-daily-summary-by-site'!$A468&amp;'88101-daily-summary-by-site'!D$2&amp;'88101-daily-summary-by-site'!D$3,'AQS-88101'!$AC$2:$AC$2744&amp;'AQS-88101'!$E$2:$E$2744&amp;'AQS-88101'!$G$2:$G$2744,0))&lt;&gt;"",INDEX('AQS-88101'!$M$2:$M$2744,MATCH('88101-daily-summary-by-site'!$A468&amp;'88101-daily-summary-by-site'!D$2&amp;'88101-daily-summary-by-site'!D$3,'AQS-88101'!$AC$2:$AC$2744&amp;'AQS-88101'!$E$2:$E$2744&amp;'AQS-88101'!$G$2:$G$2744,0)),""),"")</f>
        <v/>
      </c>
      <c r="E468" s="42" t="str">
        <f t="array" ref="E468">IFERROR(IF(INDEX('AQS-88101'!$M$2:$M$2744,MATCH('88101-daily-summary-by-site'!$A468&amp;'88101-daily-summary-by-site'!E$2&amp;'88101-daily-summary-by-site'!E$3,'AQS-88101'!$AC$2:$AC$2744&amp;'AQS-88101'!$E$2:$E$2744&amp;'AQS-88101'!$G$2:$G$2744,0))&lt;&gt;"",INDEX('AQS-88101'!$M$2:$M$2744,MATCH('88101-daily-summary-by-site'!$A468&amp;'88101-daily-summary-by-site'!E$2&amp;'88101-daily-summary-by-site'!E$3,'AQS-88101'!$AC$2:$AC$2744&amp;'AQS-88101'!$E$2:$E$2744&amp;'AQS-88101'!$G$2:$G$2744,0)),""),"")</f>
        <v/>
      </c>
      <c r="F468" s="42" t="str">
        <f t="array" ref="F468">IFERROR(IF(INDEX('AQS-88101'!$M$2:$M$2744,MATCH('88101-daily-summary-by-site'!$A468&amp;'88101-daily-summary-by-site'!F$2&amp;'88101-daily-summary-by-site'!F$3,'AQS-88101'!$AC$2:$AC$2744&amp;'AQS-88101'!$E$2:$E$2744&amp;'AQS-88101'!$G$2:$G$2744,0))&lt;&gt;"",INDEX('AQS-88101'!$M$2:$M$2744,MATCH('88101-daily-summary-by-site'!$A468&amp;'88101-daily-summary-by-site'!F$2&amp;'88101-daily-summary-by-site'!F$3,'AQS-88101'!$AC$2:$AC$2744&amp;'AQS-88101'!$E$2:$E$2744&amp;'AQS-88101'!$G$2:$G$2744,0)),""),"")</f>
        <v/>
      </c>
      <c r="G468" s="42" t="str">
        <f t="array" ref="G468">IFERROR(IF(INDEX('AQS-88101'!$M$2:$M$2744,MATCH('88101-daily-summary-by-site'!$A468&amp;'88101-daily-summary-by-site'!G$2&amp;'88101-daily-summary-by-site'!G$3,'AQS-88101'!$AC$2:$AC$2744&amp;'AQS-88101'!$E$2:$E$2744&amp;'AQS-88101'!$G$2:$G$2744,0))&lt;&gt;"",INDEX('AQS-88101'!$M$2:$M$2744,MATCH('88101-daily-summary-by-site'!$A468&amp;'88101-daily-summary-by-site'!G$2&amp;'88101-daily-summary-by-site'!G$3,'AQS-88101'!$AC$2:$AC$2744&amp;'AQS-88101'!$E$2:$E$2744&amp;'AQS-88101'!$G$2:$G$2744,0)),""),"")</f>
        <v/>
      </c>
      <c r="H468" s="42" t="str">
        <f t="array" ref="H468">IFERROR(IF(INDEX('AQS-88101'!$M$2:$M$2744,MATCH('88101-daily-summary-by-site'!$A468&amp;'88101-daily-summary-by-site'!H$2&amp;'88101-daily-summary-by-site'!H$3,'AQS-88101'!$AC$2:$AC$2744&amp;'AQS-88101'!$E$2:$E$2744&amp;'AQS-88101'!$G$2:$G$2744,0))&lt;&gt;"",INDEX('AQS-88101'!$M$2:$M$2744,MATCH('88101-daily-summary-by-site'!$A468&amp;'88101-daily-summary-by-site'!H$2&amp;'88101-daily-summary-by-site'!H$3,'AQS-88101'!$AC$2:$AC$2744&amp;'AQS-88101'!$E$2:$E$2744&amp;'AQS-88101'!$G$2:$G$2744,0)),""),"")</f>
        <v/>
      </c>
      <c r="I468" s="108" t="str">
        <f t="array" ref="I468">IFERROR(IF(INDEX('AQS-88101'!$M$2:$M$2744,MATCH('88101-daily-summary-by-site'!$A468&amp;'88101-daily-summary-by-site'!I$2&amp;'88101-daily-summary-by-site'!I$3,'AQS-88101'!$AC$2:$AC$2744&amp;'AQS-88101'!$E$2:$E$2744&amp;'AQS-88101'!$G$2:$G$2744,0))&lt;&gt;"",INDEX('AQS-88101'!$M$2:$M$2744,MATCH('88101-daily-summary-by-site'!$A468&amp;'88101-daily-summary-by-site'!I$2&amp;'88101-daily-summary-by-site'!I$3,'AQS-88101'!$AC$2:$AC$2744&amp;'AQS-88101'!$E$2:$E$2744&amp;'AQS-88101'!$G$2:$G$2744,0)),""),"")</f>
        <v/>
      </c>
      <c r="L468" s="107" t="str">
        <f t="shared" si="35"/>
        <v/>
      </c>
      <c r="M468" s="42" t="str">
        <f t="shared" si="36"/>
        <v/>
      </c>
      <c r="N468" s="42" t="str">
        <f t="shared" si="37"/>
        <v/>
      </c>
      <c r="O468" s="108" t="str">
        <f t="shared" si="38"/>
        <v/>
      </c>
    </row>
    <row r="469" spans="1:15" x14ac:dyDescent="0.25">
      <c r="A469" s="79">
        <f t="shared" si="39"/>
        <v>37473</v>
      </c>
      <c r="B469" s="107" t="str">
        <f t="array" ref="B469">IFERROR(IF(INDEX('AQS-88101'!$M$2:$M$2744,MATCH('88101-daily-summary-by-site'!$A469&amp;'88101-daily-summary-by-site'!B$2&amp;'88101-daily-summary-by-site'!B$3,'AQS-88101'!$AC$2:$AC$2744&amp;'AQS-88101'!$E$2:$E$2744&amp;'AQS-88101'!$G$2:$G$2744,0))&lt;&gt;"",INDEX('AQS-88101'!$M$2:$M$2744,MATCH('88101-daily-summary-by-site'!$A469&amp;'88101-daily-summary-by-site'!B$2&amp;'88101-daily-summary-by-site'!B$3,'AQS-88101'!$AC$2:$AC$2744&amp;'AQS-88101'!$E$2:$E$2744&amp;'AQS-88101'!$G$2:$G$2744,0)),""),"")</f>
        <v/>
      </c>
      <c r="C469" s="42" t="str">
        <f t="array" ref="C469">IFERROR(IF(INDEX('AQS-88101'!$M$2:$M$2744,MATCH('88101-daily-summary-by-site'!$A469&amp;'88101-daily-summary-by-site'!C$2&amp;'88101-daily-summary-by-site'!C$3,'AQS-88101'!$AC$2:$AC$2744&amp;'AQS-88101'!$E$2:$E$2744&amp;'AQS-88101'!$G$2:$G$2744,0))&lt;&gt;"",INDEX('AQS-88101'!$M$2:$M$2744,MATCH('88101-daily-summary-by-site'!$A469&amp;'88101-daily-summary-by-site'!C$2&amp;'88101-daily-summary-by-site'!C$3,'AQS-88101'!$AC$2:$AC$2744&amp;'AQS-88101'!$E$2:$E$2744&amp;'AQS-88101'!$G$2:$G$2744,0)),""),"")</f>
        <v/>
      </c>
      <c r="D469" s="42" t="str">
        <f t="array" ref="D469">IFERROR(IF(INDEX('AQS-88101'!$M$2:$M$2744,MATCH('88101-daily-summary-by-site'!$A469&amp;'88101-daily-summary-by-site'!D$2&amp;'88101-daily-summary-by-site'!D$3,'AQS-88101'!$AC$2:$AC$2744&amp;'AQS-88101'!$E$2:$E$2744&amp;'AQS-88101'!$G$2:$G$2744,0))&lt;&gt;"",INDEX('AQS-88101'!$M$2:$M$2744,MATCH('88101-daily-summary-by-site'!$A469&amp;'88101-daily-summary-by-site'!D$2&amp;'88101-daily-summary-by-site'!D$3,'AQS-88101'!$AC$2:$AC$2744&amp;'AQS-88101'!$E$2:$E$2744&amp;'AQS-88101'!$G$2:$G$2744,0)),""),"")</f>
        <v/>
      </c>
      <c r="E469" s="42" t="str">
        <f t="array" ref="E469">IFERROR(IF(INDEX('AQS-88101'!$M$2:$M$2744,MATCH('88101-daily-summary-by-site'!$A469&amp;'88101-daily-summary-by-site'!E$2&amp;'88101-daily-summary-by-site'!E$3,'AQS-88101'!$AC$2:$AC$2744&amp;'AQS-88101'!$E$2:$E$2744&amp;'AQS-88101'!$G$2:$G$2744,0))&lt;&gt;"",INDEX('AQS-88101'!$M$2:$M$2744,MATCH('88101-daily-summary-by-site'!$A469&amp;'88101-daily-summary-by-site'!E$2&amp;'88101-daily-summary-by-site'!E$3,'AQS-88101'!$AC$2:$AC$2744&amp;'AQS-88101'!$E$2:$E$2744&amp;'AQS-88101'!$G$2:$G$2744,0)),""),"")</f>
        <v/>
      </c>
      <c r="F469" s="42" t="str">
        <f t="array" ref="F469">IFERROR(IF(INDEX('AQS-88101'!$M$2:$M$2744,MATCH('88101-daily-summary-by-site'!$A469&amp;'88101-daily-summary-by-site'!F$2&amp;'88101-daily-summary-by-site'!F$3,'AQS-88101'!$AC$2:$AC$2744&amp;'AQS-88101'!$E$2:$E$2744&amp;'AQS-88101'!$G$2:$G$2744,0))&lt;&gt;"",INDEX('AQS-88101'!$M$2:$M$2744,MATCH('88101-daily-summary-by-site'!$A469&amp;'88101-daily-summary-by-site'!F$2&amp;'88101-daily-summary-by-site'!F$3,'AQS-88101'!$AC$2:$AC$2744&amp;'AQS-88101'!$E$2:$E$2744&amp;'AQS-88101'!$G$2:$G$2744,0)),""),"")</f>
        <v/>
      </c>
      <c r="G469" s="42" t="str">
        <f t="array" ref="G469">IFERROR(IF(INDEX('AQS-88101'!$M$2:$M$2744,MATCH('88101-daily-summary-by-site'!$A469&amp;'88101-daily-summary-by-site'!G$2&amp;'88101-daily-summary-by-site'!G$3,'AQS-88101'!$AC$2:$AC$2744&amp;'AQS-88101'!$E$2:$E$2744&amp;'AQS-88101'!$G$2:$G$2744,0))&lt;&gt;"",INDEX('AQS-88101'!$M$2:$M$2744,MATCH('88101-daily-summary-by-site'!$A469&amp;'88101-daily-summary-by-site'!G$2&amp;'88101-daily-summary-by-site'!G$3,'AQS-88101'!$AC$2:$AC$2744&amp;'AQS-88101'!$E$2:$E$2744&amp;'AQS-88101'!$G$2:$G$2744,0)),""),"")</f>
        <v/>
      </c>
      <c r="H469" s="42" t="str">
        <f t="array" ref="H469">IFERROR(IF(INDEX('AQS-88101'!$M$2:$M$2744,MATCH('88101-daily-summary-by-site'!$A469&amp;'88101-daily-summary-by-site'!H$2&amp;'88101-daily-summary-by-site'!H$3,'AQS-88101'!$AC$2:$AC$2744&amp;'AQS-88101'!$E$2:$E$2744&amp;'AQS-88101'!$G$2:$G$2744,0))&lt;&gt;"",INDEX('AQS-88101'!$M$2:$M$2744,MATCH('88101-daily-summary-by-site'!$A469&amp;'88101-daily-summary-by-site'!H$2&amp;'88101-daily-summary-by-site'!H$3,'AQS-88101'!$AC$2:$AC$2744&amp;'AQS-88101'!$E$2:$E$2744&amp;'AQS-88101'!$G$2:$G$2744,0)),""),"")</f>
        <v/>
      </c>
      <c r="I469" s="108" t="str">
        <f t="array" ref="I469">IFERROR(IF(INDEX('AQS-88101'!$M$2:$M$2744,MATCH('88101-daily-summary-by-site'!$A469&amp;'88101-daily-summary-by-site'!I$2&amp;'88101-daily-summary-by-site'!I$3,'AQS-88101'!$AC$2:$AC$2744&amp;'AQS-88101'!$E$2:$E$2744&amp;'AQS-88101'!$G$2:$G$2744,0))&lt;&gt;"",INDEX('AQS-88101'!$M$2:$M$2744,MATCH('88101-daily-summary-by-site'!$A469&amp;'88101-daily-summary-by-site'!I$2&amp;'88101-daily-summary-by-site'!I$3,'AQS-88101'!$AC$2:$AC$2744&amp;'AQS-88101'!$E$2:$E$2744&amp;'AQS-88101'!$G$2:$G$2744,0)),""),"")</f>
        <v/>
      </c>
      <c r="L469" s="107" t="str">
        <f t="shared" si="35"/>
        <v/>
      </c>
      <c r="M469" s="42" t="str">
        <f t="shared" si="36"/>
        <v/>
      </c>
      <c r="N469" s="42" t="str">
        <f t="shared" si="37"/>
        <v/>
      </c>
      <c r="O469" s="108" t="str">
        <f t="shared" si="38"/>
        <v/>
      </c>
    </row>
    <row r="470" spans="1:15" x14ac:dyDescent="0.25">
      <c r="A470" s="79">
        <f t="shared" si="39"/>
        <v>37474</v>
      </c>
      <c r="B470" s="107">
        <f t="array" ref="B470">IFERROR(IF(INDEX('AQS-88101'!$M$2:$M$2744,MATCH('88101-daily-summary-by-site'!$A470&amp;'88101-daily-summary-by-site'!B$2&amp;'88101-daily-summary-by-site'!B$3,'AQS-88101'!$AC$2:$AC$2744&amp;'AQS-88101'!$E$2:$E$2744&amp;'AQS-88101'!$G$2:$G$2744,0))&lt;&gt;"",INDEX('AQS-88101'!$M$2:$M$2744,MATCH('88101-daily-summary-by-site'!$A470&amp;'88101-daily-summary-by-site'!B$2&amp;'88101-daily-summary-by-site'!B$3,'AQS-88101'!$AC$2:$AC$2744&amp;'AQS-88101'!$E$2:$E$2744&amp;'AQS-88101'!$G$2:$G$2744,0)),""),"")</f>
        <v>83.4</v>
      </c>
      <c r="C470" s="42" t="str">
        <f t="array" ref="C470">IFERROR(IF(INDEX('AQS-88101'!$M$2:$M$2744,MATCH('88101-daily-summary-by-site'!$A470&amp;'88101-daily-summary-by-site'!C$2&amp;'88101-daily-summary-by-site'!C$3,'AQS-88101'!$AC$2:$AC$2744&amp;'AQS-88101'!$E$2:$E$2744&amp;'AQS-88101'!$G$2:$G$2744,0))&lt;&gt;"",INDEX('AQS-88101'!$M$2:$M$2744,MATCH('88101-daily-summary-by-site'!$A470&amp;'88101-daily-summary-by-site'!C$2&amp;'88101-daily-summary-by-site'!C$3,'AQS-88101'!$AC$2:$AC$2744&amp;'AQS-88101'!$E$2:$E$2744&amp;'AQS-88101'!$G$2:$G$2744,0)),""),"")</f>
        <v/>
      </c>
      <c r="D470" s="42" t="str">
        <f t="array" ref="D470">IFERROR(IF(INDEX('AQS-88101'!$M$2:$M$2744,MATCH('88101-daily-summary-by-site'!$A470&amp;'88101-daily-summary-by-site'!D$2&amp;'88101-daily-summary-by-site'!D$3,'AQS-88101'!$AC$2:$AC$2744&amp;'AQS-88101'!$E$2:$E$2744&amp;'AQS-88101'!$G$2:$G$2744,0))&lt;&gt;"",INDEX('AQS-88101'!$M$2:$M$2744,MATCH('88101-daily-summary-by-site'!$A470&amp;'88101-daily-summary-by-site'!D$2&amp;'88101-daily-summary-by-site'!D$3,'AQS-88101'!$AC$2:$AC$2744&amp;'AQS-88101'!$E$2:$E$2744&amp;'AQS-88101'!$G$2:$G$2744,0)),""),"")</f>
        <v/>
      </c>
      <c r="E470" s="42" t="str">
        <f t="array" ref="E470">IFERROR(IF(INDEX('AQS-88101'!$M$2:$M$2744,MATCH('88101-daily-summary-by-site'!$A470&amp;'88101-daily-summary-by-site'!E$2&amp;'88101-daily-summary-by-site'!E$3,'AQS-88101'!$AC$2:$AC$2744&amp;'AQS-88101'!$E$2:$E$2744&amp;'AQS-88101'!$G$2:$G$2744,0))&lt;&gt;"",INDEX('AQS-88101'!$M$2:$M$2744,MATCH('88101-daily-summary-by-site'!$A470&amp;'88101-daily-summary-by-site'!E$2&amp;'88101-daily-summary-by-site'!E$3,'AQS-88101'!$AC$2:$AC$2744&amp;'AQS-88101'!$E$2:$E$2744&amp;'AQS-88101'!$G$2:$G$2744,0)),""),"")</f>
        <v/>
      </c>
      <c r="F470" s="42" t="str">
        <f t="array" ref="F470">IFERROR(IF(INDEX('AQS-88101'!$M$2:$M$2744,MATCH('88101-daily-summary-by-site'!$A470&amp;'88101-daily-summary-by-site'!F$2&amp;'88101-daily-summary-by-site'!F$3,'AQS-88101'!$AC$2:$AC$2744&amp;'AQS-88101'!$E$2:$E$2744&amp;'AQS-88101'!$G$2:$G$2744,0))&lt;&gt;"",INDEX('AQS-88101'!$M$2:$M$2744,MATCH('88101-daily-summary-by-site'!$A470&amp;'88101-daily-summary-by-site'!F$2&amp;'88101-daily-summary-by-site'!F$3,'AQS-88101'!$AC$2:$AC$2744&amp;'AQS-88101'!$E$2:$E$2744&amp;'AQS-88101'!$G$2:$G$2744,0)),""),"")</f>
        <v/>
      </c>
      <c r="G470" s="42" t="str">
        <f t="array" ref="G470">IFERROR(IF(INDEX('AQS-88101'!$M$2:$M$2744,MATCH('88101-daily-summary-by-site'!$A470&amp;'88101-daily-summary-by-site'!G$2&amp;'88101-daily-summary-by-site'!G$3,'AQS-88101'!$AC$2:$AC$2744&amp;'AQS-88101'!$E$2:$E$2744&amp;'AQS-88101'!$G$2:$G$2744,0))&lt;&gt;"",INDEX('AQS-88101'!$M$2:$M$2744,MATCH('88101-daily-summary-by-site'!$A470&amp;'88101-daily-summary-by-site'!G$2&amp;'88101-daily-summary-by-site'!G$3,'AQS-88101'!$AC$2:$AC$2744&amp;'AQS-88101'!$E$2:$E$2744&amp;'AQS-88101'!$G$2:$G$2744,0)),""),"")</f>
        <v/>
      </c>
      <c r="H470" s="42" t="str">
        <f t="array" ref="H470">IFERROR(IF(INDEX('AQS-88101'!$M$2:$M$2744,MATCH('88101-daily-summary-by-site'!$A470&amp;'88101-daily-summary-by-site'!H$2&amp;'88101-daily-summary-by-site'!H$3,'AQS-88101'!$AC$2:$AC$2744&amp;'AQS-88101'!$E$2:$E$2744&amp;'AQS-88101'!$G$2:$G$2744,0))&lt;&gt;"",INDEX('AQS-88101'!$M$2:$M$2744,MATCH('88101-daily-summary-by-site'!$A470&amp;'88101-daily-summary-by-site'!H$2&amp;'88101-daily-summary-by-site'!H$3,'AQS-88101'!$AC$2:$AC$2744&amp;'AQS-88101'!$E$2:$E$2744&amp;'AQS-88101'!$G$2:$G$2744,0)),""),"")</f>
        <v/>
      </c>
      <c r="I470" s="108" t="str">
        <f t="array" ref="I470">IFERROR(IF(INDEX('AQS-88101'!$M$2:$M$2744,MATCH('88101-daily-summary-by-site'!$A470&amp;'88101-daily-summary-by-site'!I$2&amp;'88101-daily-summary-by-site'!I$3,'AQS-88101'!$AC$2:$AC$2744&amp;'AQS-88101'!$E$2:$E$2744&amp;'AQS-88101'!$G$2:$G$2744,0))&lt;&gt;"",INDEX('AQS-88101'!$M$2:$M$2744,MATCH('88101-daily-summary-by-site'!$A470&amp;'88101-daily-summary-by-site'!I$2&amp;'88101-daily-summary-by-site'!I$3,'AQS-88101'!$AC$2:$AC$2744&amp;'AQS-88101'!$E$2:$E$2744&amp;'AQS-88101'!$G$2:$G$2744,0)),""),"")</f>
        <v/>
      </c>
      <c r="L470" s="107">
        <f t="shared" si="35"/>
        <v>83.4</v>
      </c>
      <c r="M470" s="42" t="str">
        <f t="shared" si="36"/>
        <v/>
      </c>
      <c r="N470" s="42" t="str">
        <f t="shared" si="37"/>
        <v/>
      </c>
      <c r="O470" s="108" t="str">
        <f t="shared" si="38"/>
        <v/>
      </c>
    </row>
    <row r="471" spans="1:15" x14ac:dyDescent="0.25">
      <c r="A471" s="79">
        <f t="shared" si="39"/>
        <v>37475</v>
      </c>
      <c r="B471" s="107" t="str">
        <f t="array" ref="B471">IFERROR(IF(INDEX('AQS-88101'!$M$2:$M$2744,MATCH('88101-daily-summary-by-site'!$A471&amp;'88101-daily-summary-by-site'!B$2&amp;'88101-daily-summary-by-site'!B$3,'AQS-88101'!$AC$2:$AC$2744&amp;'AQS-88101'!$E$2:$E$2744&amp;'AQS-88101'!$G$2:$G$2744,0))&lt;&gt;"",INDEX('AQS-88101'!$M$2:$M$2744,MATCH('88101-daily-summary-by-site'!$A471&amp;'88101-daily-summary-by-site'!B$2&amp;'88101-daily-summary-by-site'!B$3,'AQS-88101'!$AC$2:$AC$2744&amp;'AQS-88101'!$E$2:$E$2744&amp;'AQS-88101'!$G$2:$G$2744,0)),""),"")</f>
        <v/>
      </c>
      <c r="C471" s="42" t="str">
        <f t="array" ref="C471">IFERROR(IF(INDEX('AQS-88101'!$M$2:$M$2744,MATCH('88101-daily-summary-by-site'!$A471&amp;'88101-daily-summary-by-site'!C$2&amp;'88101-daily-summary-by-site'!C$3,'AQS-88101'!$AC$2:$AC$2744&amp;'AQS-88101'!$E$2:$E$2744&amp;'AQS-88101'!$G$2:$G$2744,0))&lt;&gt;"",INDEX('AQS-88101'!$M$2:$M$2744,MATCH('88101-daily-summary-by-site'!$A471&amp;'88101-daily-summary-by-site'!C$2&amp;'88101-daily-summary-by-site'!C$3,'AQS-88101'!$AC$2:$AC$2744&amp;'AQS-88101'!$E$2:$E$2744&amp;'AQS-88101'!$G$2:$G$2744,0)),""),"")</f>
        <v/>
      </c>
      <c r="D471" s="42" t="str">
        <f t="array" ref="D471">IFERROR(IF(INDEX('AQS-88101'!$M$2:$M$2744,MATCH('88101-daily-summary-by-site'!$A471&amp;'88101-daily-summary-by-site'!D$2&amp;'88101-daily-summary-by-site'!D$3,'AQS-88101'!$AC$2:$AC$2744&amp;'AQS-88101'!$E$2:$E$2744&amp;'AQS-88101'!$G$2:$G$2744,0))&lt;&gt;"",INDEX('AQS-88101'!$M$2:$M$2744,MATCH('88101-daily-summary-by-site'!$A471&amp;'88101-daily-summary-by-site'!D$2&amp;'88101-daily-summary-by-site'!D$3,'AQS-88101'!$AC$2:$AC$2744&amp;'AQS-88101'!$E$2:$E$2744&amp;'AQS-88101'!$G$2:$G$2744,0)),""),"")</f>
        <v/>
      </c>
      <c r="E471" s="42" t="str">
        <f t="array" ref="E471">IFERROR(IF(INDEX('AQS-88101'!$M$2:$M$2744,MATCH('88101-daily-summary-by-site'!$A471&amp;'88101-daily-summary-by-site'!E$2&amp;'88101-daily-summary-by-site'!E$3,'AQS-88101'!$AC$2:$AC$2744&amp;'AQS-88101'!$E$2:$E$2744&amp;'AQS-88101'!$G$2:$G$2744,0))&lt;&gt;"",INDEX('AQS-88101'!$M$2:$M$2744,MATCH('88101-daily-summary-by-site'!$A471&amp;'88101-daily-summary-by-site'!E$2&amp;'88101-daily-summary-by-site'!E$3,'AQS-88101'!$AC$2:$AC$2744&amp;'AQS-88101'!$E$2:$E$2744&amp;'AQS-88101'!$G$2:$G$2744,0)),""),"")</f>
        <v/>
      </c>
      <c r="F471" s="42" t="str">
        <f t="array" ref="F471">IFERROR(IF(INDEX('AQS-88101'!$M$2:$M$2744,MATCH('88101-daily-summary-by-site'!$A471&amp;'88101-daily-summary-by-site'!F$2&amp;'88101-daily-summary-by-site'!F$3,'AQS-88101'!$AC$2:$AC$2744&amp;'AQS-88101'!$E$2:$E$2744&amp;'AQS-88101'!$G$2:$G$2744,0))&lt;&gt;"",INDEX('AQS-88101'!$M$2:$M$2744,MATCH('88101-daily-summary-by-site'!$A471&amp;'88101-daily-summary-by-site'!F$2&amp;'88101-daily-summary-by-site'!F$3,'AQS-88101'!$AC$2:$AC$2744&amp;'AQS-88101'!$E$2:$E$2744&amp;'AQS-88101'!$G$2:$G$2744,0)),""),"")</f>
        <v/>
      </c>
      <c r="G471" s="42" t="str">
        <f t="array" ref="G471">IFERROR(IF(INDEX('AQS-88101'!$M$2:$M$2744,MATCH('88101-daily-summary-by-site'!$A471&amp;'88101-daily-summary-by-site'!G$2&amp;'88101-daily-summary-by-site'!G$3,'AQS-88101'!$AC$2:$AC$2744&amp;'AQS-88101'!$E$2:$E$2744&amp;'AQS-88101'!$G$2:$G$2744,0))&lt;&gt;"",INDEX('AQS-88101'!$M$2:$M$2744,MATCH('88101-daily-summary-by-site'!$A471&amp;'88101-daily-summary-by-site'!G$2&amp;'88101-daily-summary-by-site'!G$3,'AQS-88101'!$AC$2:$AC$2744&amp;'AQS-88101'!$E$2:$E$2744&amp;'AQS-88101'!$G$2:$G$2744,0)),""),"")</f>
        <v/>
      </c>
      <c r="H471" s="42" t="str">
        <f t="array" ref="H471">IFERROR(IF(INDEX('AQS-88101'!$M$2:$M$2744,MATCH('88101-daily-summary-by-site'!$A471&amp;'88101-daily-summary-by-site'!H$2&amp;'88101-daily-summary-by-site'!H$3,'AQS-88101'!$AC$2:$AC$2744&amp;'AQS-88101'!$E$2:$E$2744&amp;'AQS-88101'!$G$2:$G$2744,0))&lt;&gt;"",INDEX('AQS-88101'!$M$2:$M$2744,MATCH('88101-daily-summary-by-site'!$A471&amp;'88101-daily-summary-by-site'!H$2&amp;'88101-daily-summary-by-site'!H$3,'AQS-88101'!$AC$2:$AC$2744&amp;'AQS-88101'!$E$2:$E$2744&amp;'AQS-88101'!$G$2:$G$2744,0)),""),"")</f>
        <v/>
      </c>
      <c r="I471" s="108" t="str">
        <f t="array" ref="I471">IFERROR(IF(INDEX('AQS-88101'!$M$2:$M$2744,MATCH('88101-daily-summary-by-site'!$A471&amp;'88101-daily-summary-by-site'!I$2&amp;'88101-daily-summary-by-site'!I$3,'AQS-88101'!$AC$2:$AC$2744&amp;'AQS-88101'!$E$2:$E$2744&amp;'AQS-88101'!$G$2:$G$2744,0))&lt;&gt;"",INDEX('AQS-88101'!$M$2:$M$2744,MATCH('88101-daily-summary-by-site'!$A471&amp;'88101-daily-summary-by-site'!I$2&amp;'88101-daily-summary-by-site'!I$3,'AQS-88101'!$AC$2:$AC$2744&amp;'AQS-88101'!$E$2:$E$2744&amp;'AQS-88101'!$G$2:$G$2744,0)),""),"")</f>
        <v/>
      </c>
      <c r="L471" s="107" t="str">
        <f t="shared" si="35"/>
        <v/>
      </c>
      <c r="M471" s="42" t="str">
        <f t="shared" si="36"/>
        <v/>
      </c>
      <c r="N471" s="42" t="str">
        <f t="shared" si="37"/>
        <v/>
      </c>
      <c r="O471" s="108" t="str">
        <f t="shared" si="38"/>
        <v/>
      </c>
    </row>
    <row r="472" spans="1:15" x14ac:dyDescent="0.25">
      <c r="A472" s="79">
        <f t="shared" si="39"/>
        <v>37476</v>
      </c>
      <c r="B472" s="107" t="str">
        <f t="array" ref="B472">IFERROR(IF(INDEX('AQS-88101'!$M$2:$M$2744,MATCH('88101-daily-summary-by-site'!$A472&amp;'88101-daily-summary-by-site'!B$2&amp;'88101-daily-summary-by-site'!B$3,'AQS-88101'!$AC$2:$AC$2744&amp;'AQS-88101'!$E$2:$E$2744&amp;'AQS-88101'!$G$2:$G$2744,0))&lt;&gt;"",INDEX('AQS-88101'!$M$2:$M$2744,MATCH('88101-daily-summary-by-site'!$A472&amp;'88101-daily-summary-by-site'!B$2&amp;'88101-daily-summary-by-site'!B$3,'AQS-88101'!$AC$2:$AC$2744&amp;'AQS-88101'!$E$2:$E$2744&amp;'AQS-88101'!$G$2:$G$2744,0)),""),"")</f>
        <v/>
      </c>
      <c r="C472" s="42" t="str">
        <f t="array" ref="C472">IFERROR(IF(INDEX('AQS-88101'!$M$2:$M$2744,MATCH('88101-daily-summary-by-site'!$A472&amp;'88101-daily-summary-by-site'!C$2&amp;'88101-daily-summary-by-site'!C$3,'AQS-88101'!$AC$2:$AC$2744&amp;'AQS-88101'!$E$2:$E$2744&amp;'AQS-88101'!$G$2:$G$2744,0))&lt;&gt;"",INDEX('AQS-88101'!$M$2:$M$2744,MATCH('88101-daily-summary-by-site'!$A472&amp;'88101-daily-summary-by-site'!C$2&amp;'88101-daily-summary-by-site'!C$3,'AQS-88101'!$AC$2:$AC$2744&amp;'AQS-88101'!$E$2:$E$2744&amp;'AQS-88101'!$G$2:$G$2744,0)),""),"")</f>
        <v/>
      </c>
      <c r="D472" s="42" t="str">
        <f t="array" ref="D472">IFERROR(IF(INDEX('AQS-88101'!$M$2:$M$2744,MATCH('88101-daily-summary-by-site'!$A472&amp;'88101-daily-summary-by-site'!D$2&amp;'88101-daily-summary-by-site'!D$3,'AQS-88101'!$AC$2:$AC$2744&amp;'AQS-88101'!$E$2:$E$2744&amp;'AQS-88101'!$G$2:$G$2744,0))&lt;&gt;"",INDEX('AQS-88101'!$M$2:$M$2744,MATCH('88101-daily-summary-by-site'!$A472&amp;'88101-daily-summary-by-site'!D$2&amp;'88101-daily-summary-by-site'!D$3,'AQS-88101'!$AC$2:$AC$2744&amp;'AQS-88101'!$E$2:$E$2744&amp;'AQS-88101'!$G$2:$G$2744,0)),""),"")</f>
        <v/>
      </c>
      <c r="E472" s="42" t="str">
        <f t="array" ref="E472">IFERROR(IF(INDEX('AQS-88101'!$M$2:$M$2744,MATCH('88101-daily-summary-by-site'!$A472&amp;'88101-daily-summary-by-site'!E$2&amp;'88101-daily-summary-by-site'!E$3,'AQS-88101'!$AC$2:$AC$2744&amp;'AQS-88101'!$E$2:$E$2744&amp;'AQS-88101'!$G$2:$G$2744,0))&lt;&gt;"",INDEX('AQS-88101'!$M$2:$M$2744,MATCH('88101-daily-summary-by-site'!$A472&amp;'88101-daily-summary-by-site'!E$2&amp;'88101-daily-summary-by-site'!E$3,'AQS-88101'!$AC$2:$AC$2744&amp;'AQS-88101'!$E$2:$E$2744&amp;'AQS-88101'!$G$2:$G$2744,0)),""),"")</f>
        <v/>
      </c>
      <c r="F472" s="42" t="str">
        <f t="array" ref="F472">IFERROR(IF(INDEX('AQS-88101'!$M$2:$M$2744,MATCH('88101-daily-summary-by-site'!$A472&amp;'88101-daily-summary-by-site'!F$2&amp;'88101-daily-summary-by-site'!F$3,'AQS-88101'!$AC$2:$AC$2744&amp;'AQS-88101'!$E$2:$E$2744&amp;'AQS-88101'!$G$2:$G$2744,0))&lt;&gt;"",INDEX('AQS-88101'!$M$2:$M$2744,MATCH('88101-daily-summary-by-site'!$A472&amp;'88101-daily-summary-by-site'!F$2&amp;'88101-daily-summary-by-site'!F$3,'AQS-88101'!$AC$2:$AC$2744&amp;'AQS-88101'!$E$2:$E$2744&amp;'AQS-88101'!$G$2:$G$2744,0)),""),"")</f>
        <v/>
      </c>
      <c r="G472" s="42" t="str">
        <f t="array" ref="G472">IFERROR(IF(INDEX('AQS-88101'!$M$2:$M$2744,MATCH('88101-daily-summary-by-site'!$A472&amp;'88101-daily-summary-by-site'!G$2&amp;'88101-daily-summary-by-site'!G$3,'AQS-88101'!$AC$2:$AC$2744&amp;'AQS-88101'!$E$2:$E$2744&amp;'AQS-88101'!$G$2:$G$2744,0))&lt;&gt;"",INDEX('AQS-88101'!$M$2:$M$2744,MATCH('88101-daily-summary-by-site'!$A472&amp;'88101-daily-summary-by-site'!G$2&amp;'88101-daily-summary-by-site'!G$3,'AQS-88101'!$AC$2:$AC$2744&amp;'AQS-88101'!$E$2:$E$2744&amp;'AQS-88101'!$G$2:$G$2744,0)),""),"")</f>
        <v/>
      </c>
      <c r="H472" s="42" t="str">
        <f t="array" ref="H472">IFERROR(IF(INDEX('AQS-88101'!$M$2:$M$2744,MATCH('88101-daily-summary-by-site'!$A472&amp;'88101-daily-summary-by-site'!H$2&amp;'88101-daily-summary-by-site'!H$3,'AQS-88101'!$AC$2:$AC$2744&amp;'AQS-88101'!$E$2:$E$2744&amp;'AQS-88101'!$G$2:$G$2744,0))&lt;&gt;"",INDEX('AQS-88101'!$M$2:$M$2744,MATCH('88101-daily-summary-by-site'!$A472&amp;'88101-daily-summary-by-site'!H$2&amp;'88101-daily-summary-by-site'!H$3,'AQS-88101'!$AC$2:$AC$2744&amp;'AQS-88101'!$E$2:$E$2744&amp;'AQS-88101'!$G$2:$G$2744,0)),""),"")</f>
        <v/>
      </c>
      <c r="I472" s="108" t="str">
        <f t="array" ref="I472">IFERROR(IF(INDEX('AQS-88101'!$M$2:$M$2744,MATCH('88101-daily-summary-by-site'!$A472&amp;'88101-daily-summary-by-site'!I$2&amp;'88101-daily-summary-by-site'!I$3,'AQS-88101'!$AC$2:$AC$2744&amp;'AQS-88101'!$E$2:$E$2744&amp;'AQS-88101'!$G$2:$G$2744,0))&lt;&gt;"",INDEX('AQS-88101'!$M$2:$M$2744,MATCH('88101-daily-summary-by-site'!$A472&amp;'88101-daily-summary-by-site'!I$2&amp;'88101-daily-summary-by-site'!I$3,'AQS-88101'!$AC$2:$AC$2744&amp;'AQS-88101'!$E$2:$E$2744&amp;'AQS-88101'!$G$2:$G$2744,0)),""),"")</f>
        <v/>
      </c>
      <c r="L472" s="107" t="str">
        <f t="shared" si="35"/>
        <v/>
      </c>
      <c r="M472" s="42" t="str">
        <f t="shared" si="36"/>
        <v/>
      </c>
      <c r="N472" s="42" t="str">
        <f t="shared" si="37"/>
        <v/>
      </c>
      <c r="O472" s="108" t="str">
        <f t="shared" si="38"/>
        <v/>
      </c>
    </row>
    <row r="473" spans="1:15" x14ac:dyDescent="0.25">
      <c r="A473" s="79">
        <f t="shared" si="39"/>
        <v>37477</v>
      </c>
      <c r="B473" s="107">
        <f t="array" ref="B473">IFERROR(IF(INDEX('AQS-88101'!$M$2:$M$2744,MATCH('88101-daily-summary-by-site'!$A473&amp;'88101-daily-summary-by-site'!B$2&amp;'88101-daily-summary-by-site'!B$3,'AQS-88101'!$AC$2:$AC$2744&amp;'AQS-88101'!$E$2:$E$2744&amp;'AQS-88101'!$G$2:$G$2744,0))&lt;&gt;"",INDEX('AQS-88101'!$M$2:$M$2744,MATCH('88101-daily-summary-by-site'!$A473&amp;'88101-daily-summary-by-site'!B$2&amp;'88101-daily-summary-by-site'!B$3,'AQS-88101'!$AC$2:$AC$2744&amp;'AQS-88101'!$E$2:$E$2744&amp;'AQS-88101'!$G$2:$G$2744,0)),""),"")</f>
        <v>42.3</v>
      </c>
      <c r="C473" s="42" t="str">
        <f t="array" ref="C473">IFERROR(IF(INDEX('AQS-88101'!$M$2:$M$2744,MATCH('88101-daily-summary-by-site'!$A473&amp;'88101-daily-summary-by-site'!C$2&amp;'88101-daily-summary-by-site'!C$3,'AQS-88101'!$AC$2:$AC$2744&amp;'AQS-88101'!$E$2:$E$2744&amp;'AQS-88101'!$G$2:$G$2744,0))&lt;&gt;"",INDEX('AQS-88101'!$M$2:$M$2744,MATCH('88101-daily-summary-by-site'!$A473&amp;'88101-daily-summary-by-site'!C$2&amp;'88101-daily-summary-by-site'!C$3,'AQS-88101'!$AC$2:$AC$2744&amp;'AQS-88101'!$E$2:$E$2744&amp;'AQS-88101'!$G$2:$G$2744,0)),""),"")</f>
        <v/>
      </c>
      <c r="D473" s="42" t="str">
        <f t="array" ref="D473">IFERROR(IF(INDEX('AQS-88101'!$M$2:$M$2744,MATCH('88101-daily-summary-by-site'!$A473&amp;'88101-daily-summary-by-site'!D$2&amp;'88101-daily-summary-by-site'!D$3,'AQS-88101'!$AC$2:$AC$2744&amp;'AQS-88101'!$E$2:$E$2744&amp;'AQS-88101'!$G$2:$G$2744,0))&lt;&gt;"",INDEX('AQS-88101'!$M$2:$M$2744,MATCH('88101-daily-summary-by-site'!$A473&amp;'88101-daily-summary-by-site'!D$2&amp;'88101-daily-summary-by-site'!D$3,'AQS-88101'!$AC$2:$AC$2744&amp;'AQS-88101'!$E$2:$E$2744&amp;'AQS-88101'!$G$2:$G$2744,0)),""),"")</f>
        <v/>
      </c>
      <c r="E473" s="42" t="str">
        <f t="array" ref="E473">IFERROR(IF(INDEX('AQS-88101'!$M$2:$M$2744,MATCH('88101-daily-summary-by-site'!$A473&amp;'88101-daily-summary-by-site'!E$2&amp;'88101-daily-summary-by-site'!E$3,'AQS-88101'!$AC$2:$AC$2744&amp;'AQS-88101'!$E$2:$E$2744&amp;'AQS-88101'!$G$2:$G$2744,0))&lt;&gt;"",INDEX('AQS-88101'!$M$2:$M$2744,MATCH('88101-daily-summary-by-site'!$A473&amp;'88101-daily-summary-by-site'!E$2&amp;'88101-daily-summary-by-site'!E$3,'AQS-88101'!$AC$2:$AC$2744&amp;'AQS-88101'!$E$2:$E$2744&amp;'AQS-88101'!$G$2:$G$2744,0)),""),"")</f>
        <v/>
      </c>
      <c r="F473" s="42" t="str">
        <f t="array" ref="F473">IFERROR(IF(INDEX('AQS-88101'!$M$2:$M$2744,MATCH('88101-daily-summary-by-site'!$A473&amp;'88101-daily-summary-by-site'!F$2&amp;'88101-daily-summary-by-site'!F$3,'AQS-88101'!$AC$2:$AC$2744&amp;'AQS-88101'!$E$2:$E$2744&amp;'AQS-88101'!$G$2:$G$2744,0))&lt;&gt;"",INDEX('AQS-88101'!$M$2:$M$2744,MATCH('88101-daily-summary-by-site'!$A473&amp;'88101-daily-summary-by-site'!F$2&amp;'88101-daily-summary-by-site'!F$3,'AQS-88101'!$AC$2:$AC$2744&amp;'AQS-88101'!$E$2:$E$2744&amp;'AQS-88101'!$G$2:$G$2744,0)),""),"")</f>
        <v/>
      </c>
      <c r="G473" s="42" t="str">
        <f t="array" ref="G473">IFERROR(IF(INDEX('AQS-88101'!$M$2:$M$2744,MATCH('88101-daily-summary-by-site'!$A473&amp;'88101-daily-summary-by-site'!G$2&amp;'88101-daily-summary-by-site'!G$3,'AQS-88101'!$AC$2:$AC$2744&amp;'AQS-88101'!$E$2:$E$2744&amp;'AQS-88101'!$G$2:$G$2744,0))&lt;&gt;"",INDEX('AQS-88101'!$M$2:$M$2744,MATCH('88101-daily-summary-by-site'!$A473&amp;'88101-daily-summary-by-site'!G$2&amp;'88101-daily-summary-by-site'!G$3,'AQS-88101'!$AC$2:$AC$2744&amp;'AQS-88101'!$E$2:$E$2744&amp;'AQS-88101'!$G$2:$G$2744,0)),""),"")</f>
        <v/>
      </c>
      <c r="H473" s="42" t="str">
        <f t="array" ref="H473">IFERROR(IF(INDEX('AQS-88101'!$M$2:$M$2744,MATCH('88101-daily-summary-by-site'!$A473&amp;'88101-daily-summary-by-site'!H$2&amp;'88101-daily-summary-by-site'!H$3,'AQS-88101'!$AC$2:$AC$2744&amp;'AQS-88101'!$E$2:$E$2744&amp;'AQS-88101'!$G$2:$G$2744,0))&lt;&gt;"",INDEX('AQS-88101'!$M$2:$M$2744,MATCH('88101-daily-summary-by-site'!$A473&amp;'88101-daily-summary-by-site'!H$2&amp;'88101-daily-summary-by-site'!H$3,'AQS-88101'!$AC$2:$AC$2744&amp;'AQS-88101'!$E$2:$E$2744&amp;'AQS-88101'!$G$2:$G$2744,0)),""),"")</f>
        <v/>
      </c>
      <c r="I473" s="108" t="str">
        <f t="array" ref="I473">IFERROR(IF(INDEX('AQS-88101'!$M$2:$M$2744,MATCH('88101-daily-summary-by-site'!$A473&amp;'88101-daily-summary-by-site'!I$2&amp;'88101-daily-summary-by-site'!I$3,'AQS-88101'!$AC$2:$AC$2744&amp;'AQS-88101'!$E$2:$E$2744&amp;'AQS-88101'!$G$2:$G$2744,0))&lt;&gt;"",INDEX('AQS-88101'!$M$2:$M$2744,MATCH('88101-daily-summary-by-site'!$A473&amp;'88101-daily-summary-by-site'!I$2&amp;'88101-daily-summary-by-site'!I$3,'AQS-88101'!$AC$2:$AC$2744&amp;'AQS-88101'!$E$2:$E$2744&amp;'AQS-88101'!$G$2:$G$2744,0)),""),"")</f>
        <v/>
      </c>
      <c r="L473" s="107">
        <f t="shared" si="35"/>
        <v>42.3</v>
      </c>
      <c r="M473" s="42" t="str">
        <f t="shared" si="36"/>
        <v/>
      </c>
      <c r="N473" s="42" t="str">
        <f t="shared" si="37"/>
        <v/>
      </c>
      <c r="O473" s="108" t="str">
        <f t="shared" si="38"/>
        <v/>
      </c>
    </row>
    <row r="474" spans="1:15" x14ac:dyDescent="0.25">
      <c r="A474" s="79">
        <f t="shared" si="39"/>
        <v>37478</v>
      </c>
      <c r="B474" s="107" t="str">
        <f t="array" ref="B474">IFERROR(IF(INDEX('AQS-88101'!$M$2:$M$2744,MATCH('88101-daily-summary-by-site'!$A474&amp;'88101-daily-summary-by-site'!B$2&amp;'88101-daily-summary-by-site'!B$3,'AQS-88101'!$AC$2:$AC$2744&amp;'AQS-88101'!$E$2:$E$2744&amp;'AQS-88101'!$G$2:$G$2744,0))&lt;&gt;"",INDEX('AQS-88101'!$M$2:$M$2744,MATCH('88101-daily-summary-by-site'!$A474&amp;'88101-daily-summary-by-site'!B$2&amp;'88101-daily-summary-by-site'!B$3,'AQS-88101'!$AC$2:$AC$2744&amp;'AQS-88101'!$E$2:$E$2744&amp;'AQS-88101'!$G$2:$G$2744,0)),""),"")</f>
        <v/>
      </c>
      <c r="C474" s="42" t="str">
        <f t="array" ref="C474">IFERROR(IF(INDEX('AQS-88101'!$M$2:$M$2744,MATCH('88101-daily-summary-by-site'!$A474&amp;'88101-daily-summary-by-site'!C$2&amp;'88101-daily-summary-by-site'!C$3,'AQS-88101'!$AC$2:$AC$2744&amp;'AQS-88101'!$E$2:$E$2744&amp;'AQS-88101'!$G$2:$G$2744,0))&lt;&gt;"",INDEX('AQS-88101'!$M$2:$M$2744,MATCH('88101-daily-summary-by-site'!$A474&amp;'88101-daily-summary-by-site'!C$2&amp;'88101-daily-summary-by-site'!C$3,'AQS-88101'!$AC$2:$AC$2744&amp;'AQS-88101'!$E$2:$E$2744&amp;'AQS-88101'!$G$2:$G$2744,0)),""),"")</f>
        <v/>
      </c>
      <c r="D474" s="42" t="str">
        <f t="array" ref="D474">IFERROR(IF(INDEX('AQS-88101'!$M$2:$M$2744,MATCH('88101-daily-summary-by-site'!$A474&amp;'88101-daily-summary-by-site'!D$2&amp;'88101-daily-summary-by-site'!D$3,'AQS-88101'!$AC$2:$AC$2744&amp;'AQS-88101'!$E$2:$E$2744&amp;'AQS-88101'!$G$2:$G$2744,0))&lt;&gt;"",INDEX('AQS-88101'!$M$2:$M$2744,MATCH('88101-daily-summary-by-site'!$A474&amp;'88101-daily-summary-by-site'!D$2&amp;'88101-daily-summary-by-site'!D$3,'AQS-88101'!$AC$2:$AC$2744&amp;'AQS-88101'!$E$2:$E$2744&amp;'AQS-88101'!$G$2:$G$2744,0)),""),"")</f>
        <v/>
      </c>
      <c r="E474" s="42" t="str">
        <f t="array" ref="E474">IFERROR(IF(INDEX('AQS-88101'!$M$2:$M$2744,MATCH('88101-daily-summary-by-site'!$A474&amp;'88101-daily-summary-by-site'!E$2&amp;'88101-daily-summary-by-site'!E$3,'AQS-88101'!$AC$2:$AC$2744&amp;'AQS-88101'!$E$2:$E$2744&amp;'AQS-88101'!$G$2:$G$2744,0))&lt;&gt;"",INDEX('AQS-88101'!$M$2:$M$2744,MATCH('88101-daily-summary-by-site'!$A474&amp;'88101-daily-summary-by-site'!E$2&amp;'88101-daily-summary-by-site'!E$3,'AQS-88101'!$AC$2:$AC$2744&amp;'AQS-88101'!$E$2:$E$2744&amp;'AQS-88101'!$G$2:$G$2744,0)),""),"")</f>
        <v/>
      </c>
      <c r="F474" s="42" t="str">
        <f t="array" ref="F474">IFERROR(IF(INDEX('AQS-88101'!$M$2:$M$2744,MATCH('88101-daily-summary-by-site'!$A474&amp;'88101-daily-summary-by-site'!F$2&amp;'88101-daily-summary-by-site'!F$3,'AQS-88101'!$AC$2:$AC$2744&amp;'AQS-88101'!$E$2:$E$2744&amp;'AQS-88101'!$G$2:$G$2744,0))&lt;&gt;"",INDEX('AQS-88101'!$M$2:$M$2744,MATCH('88101-daily-summary-by-site'!$A474&amp;'88101-daily-summary-by-site'!F$2&amp;'88101-daily-summary-by-site'!F$3,'AQS-88101'!$AC$2:$AC$2744&amp;'AQS-88101'!$E$2:$E$2744&amp;'AQS-88101'!$G$2:$G$2744,0)),""),"")</f>
        <v/>
      </c>
      <c r="G474" s="42" t="str">
        <f t="array" ref="G474">IFERROR(IF(INDEX('AQS-88101'!$M$2:$M$2744,MATCH('88101-daily-summary-by-site'!$A474&amp;'88101-daily-summary-by-site'!G$2&amp;'88101-daily-summary-by-site'!G$3,'AQS-88101'!$AC$2:$AC$2744&amp;'AQS-88101'!$E$2:$E$2744&amp;'AQS-88101'!$G$2:$G$2744,0))&lt;&gt;"",INDEX('AQS-88101'!$M$2:$M$2744,MATCH('88101-daily-summary-by-site'!$A474&amp;'88101-daily-summary-by-site'!G$2&amp;'88101-daily-summary-by-site'!G$3,'AQS-88101'!$AC$2:$AC$2744&amp;'AQS-88101'!$E$2:$E$2744&amp;'AQS-88101'!$G$2:$G$2744,0)),""),"")</f>
        <v/>
      </c>
      <c r="H474" s="42" t="str">
        <f t="array" ref="H474">IFERROR(IF(INDEX('AQS-88101'!$M$2:$M$2744,MATCH('88101-daily-summary-by-site'!$A474&amp;'88101-daily-summary-by-site'!H$2&amp;'88101-daily-summary-by-site'!H$3,'AQS-88101'!$AC$2:$AC$2744&amp;'AQS-88101'!$E$2:$E$2744&amp;'AQS-88101'!$G$2:$G$2744,0))&lt;&gt;"",INDEX('AQS-88101'!$M$2:$M$2744,MATCH('88101-daily-summary-by-site'!$A474&amp;'88101-daily-summary-by-site'!H$2&amp;'88101-daily-summary-by-site'!H$3,'AQS-88101'!$AC$2:$AC$2744&amp;'AQS-88101'!$E$2:$E$2744&amp;'AQS-88101'!$G$2:$G$2744,0)),""),"")</f>
        <v/>
      </c>
      <c r="I474" s="108" t="str">
        <f t="array" ref="I474">IFERROR(IF(INDEX('AQS-88101'!$M$2:$M$2744,MATCH('88101-daily-summary-by-site'!$A474&amp;'88101-daily-summary-by-site'!I$2&amp;'88101-daily-summary-by-site'!I$3,'AQS-88101'!$AC$2:$AC$2744&amp;'AQS-88101'!$E$2:$E$2744&amp;'AQS-88101'!$G$2:$G$2744,0))&lt;&gt;"",INDEX('AQS-88101'!$M$2:$M$2744,MATCH('88101-daily-summary-by-site'!$A474&amp;'88101-daily-summary-by-site'!I$2&amp;'88101-daily-summary-by-site'!I$3,'AQS-88101'!$AC$2:$AC$2744&amp;'AQS-88101'!$E$2:$E$2744&amp;'AQS-88101'!$G$2:$G$2744,0)),""),"")</f>
        <v/>
      </c>
      <c r="L474" s="107" t="str">
        <f t="shared" si="35"/>
        <v/>
      </c>
      <c r="M474" s="42" t="str">
        <f t="shared" si="36"/>
        <v/>
      </c>
      <c r="N474" s="42" t="str">
        <f t="shared" si="37"/>
        <v/>
      </c>
      <c r="O474" s="108" t="str">
        <f t="shared" si="38"/>
        <v/>
      </c>
    </row>
    <row r="475" spans="1:15" x14ac:dyDescent="0.25">
      <c r="A475" s="79">
        <f t="shared" si="39"/>
        <v>37479</v>
      </c>
      <c r="B475" s="107" t="str">
        <f t="array" ref="B475">IFERROR(IF(INDEX('AQS-88101'!$M$2:$M$2744,MATCH('88101-daily-summary-by-site'!$A475&amp;'88101-daily-summary-by-site'!B$2&amp;'88101-daily-summary-by-site'!B$3,'AQS-88101'!$AC$2:$AC$2744&amp;'AQS-88101'!$E$2:$E$2744&amp;'AQS-88101'!$G$2:$G$2744,0))&lt;&gt;"",INDEX('AQS-88101'!$M$2:$M$2744,MATCH('88101-daily-summary-by-site'!$A475&amp;'88101-daily-summary-by-site'!B$2&amp;'88101-daily-summary-by-site'!B$3,'AQS-88101'!$AC$2:$AC$2744&amp;'AQS-88101'!$E$2:$E$2744&amp;'AQS-88101'!$G$2:$G$2744,0)),""),"")</f>
        <v/>
      </c>
      <c r="C475" s="42" t="str">
        <f t="array" ref="C475">IFERROR(IF(INDEX('AQS-88101'!$M$2:$M$2744,MATCH('88101-daily-summary-by-site'!$A475&amp;'88101-daily-summary-by-site'!C$2&amp;'88101-daily-summary-by-site'!C$3,'AQS-88101'!$AC$2:$AC$2744&amp;'AQS-88101'!$E$2:$E$2744&amp;'AQS-88101'!$G$2:$G$2744,0))&lt;&gt;"",INDEX('AQS-88101'!$M$2:$M$2744,MATCH('88101-daily-summary-by-site'!$A475&amp;'88101-daily-summary-by-site'!C$2&amp;'88101-daily-summary-by-site'!C$3,'AQS-88101'!$AC$2:$AC$2744&amp;'AQS-88101'!$E$2:$E$2744&amp;'AQS-88101'!$G$2:$G$2744,0)),""),"")</f>
        <v/>
      </c>
      <c r="D475" s="42" t="str">
        <f t="array" ref="D475">IFERROR(IF(INDEX('AQS-88101'!$M$2:$M$2744,MATCH('88101-daily-summary-by-site'!$A475&amp;'88101-daily-summary-by-site'!D$2&amp;'88101-daily-summary-by-site'!D$3,'AQS-88101'!$AC$2:$AC$2744&amp;'AQS-88101'!$E$2:$E$2744&amp;'AQS-88101'!$G$2:$G$2744,0))&lt;&gt;"",INDEX('AQS-88101'!$M$2:$M$2744,MATCH('88101-daily-summary-by-site'!$A475&amp;'88101-daily-summary-by-site'!D$2&amp;'88101-daily-summary-by-site'!D$3,'AQS-88101'!$AC$2:$AC$2744&amp;'AQS-88101'!$E$2:$E$2744&amp;'AQS-88101'!$G$2:$G$2744,0)),""),"")</f>
        <v/>
      </c>
      <c r="E475" s="42" t="str">
        <f t="array" ref="E475">IFERROR(IF(INDEX('AQS-88101'!$M$2:$M$2744,MATCH('88101-daily-summary-by-site'!$A475&amp;'88101-daily-summary-by-site'!E$2&amp;'88101-daily-summary-by-site'!E$3,'AQS-88101'!$AC$2:$AC$2744&amp;'AQS-88101'!$E$2:$E$2744&amp;'AQS-88101'!$G$2:$G$2744,0))&lt;&gt;"",INDEX('AQS-88101'!$M$2:$M$2744,MATCH('88101-daily-summary-by-site'!$A475&amp;'88101-daily-summary-by-site'!E$2&amp;'88101-daily-summary-by-site'!E$3,'AQS-88101'!$AC$2:$AC$2744&amp;'AQS-88101'!$E$2:$E$2744&amp;'AQS-88101'!$G$2:$G$2744,0)),""),"")</f>
        <v/>
      </c>
      <c r="F475" s="42" t="str">
        <f t="array" ref="F475">IFERROR(IF(INDEX('AQS-88101'!$M$2:$M$2744,MATCH('88101-daily-summary-by-site'!$A475&amp;'88101-daily-summary-by-site'!F$2&amp;'88101-daily-summary-by-site'!F$3,'AQS-88101'!$AC$2:$AC$2744&amp;'AQS-88101'!$E$2:$E$2744&amp;'AQS-88101'!$G$2:$G$2744,0))&lt;&gt;"",INDEX('AQS-88101'!$M$2:$M$2744,MATCH('88101-daily-summary-by-site'!$A475&amp;'88101-daily-summary-by-site'!F$2&amp;'88101-daily-summary-by-site'!F$3,'AQS-88101'!$AC$2:$AC$2744&amp;'AQS-88101'!$E$2:$E$2744&amp;'AQS-88101'!$G$2:$G$2744,0)),""),"")</f>
        <v/>
      </c>
      <c r="G475" s="42" t="str">
        <f t="array" ref="G475">IFERROR(IF(INDEX('AQS-88101'!$M$2:$M$2744,MATCH('88101-daily-summary-by-site'!$A475&amp;'88101-daily-summary-by-site'!G$2&amp;'88101-daily-summary-by-site'!G$3,'AQS-88101'!$AC$2:$AC$2744&amp;'AQS-88101'!$E$2:$E$2744&amp;'AQS-88101'!$G$2:$G$2744,0))&lt;&gt;"",INDEX('AQS-88101'!$M$2:$M$2744,MATCH('88101-daily-summary-by-site'!$A475&amp;'88101-daily-summary-by-site'!G$2&amp;'88101-daily-summary-by-site'!G$3,'AQS-88101'!$AC$2:$AC$2744&amp;'AQS-88101'!$E$2:$E$2744&amp;'AQS-88101'!$G$2:$G$2744,0)),""),"")</f>
        <v/>
      </c>
      <c r="H475" s="42" t="str">
        <f t="array" ref="H475">IFERROR(IF(INDEX('AQS-88101'!$M$2:$M$2744,MATCH('88101-daily-summary-by-site'!$A475&amp;'88101-daily-summary-by-site'!H$2&amp;'88101-daily-summary-by-site'!H$3,'AQS-88101'!$AC$2:$AC$2744&amp;'AQS-88101'!$E$2:$E$2744&amp;'AQS-88101'!$G$2:$G$2744,0))&lt;&gt;"",INDEX('AQS-88101'!$M$2:$M$2744,MATCH('88101-daily-summary-by-site'!$A475&amp;'88101-daily-summary-by-site'!H$2&amp;'88101-daily-summary-by-site'!H$3,'AQS-88101'!$AC$2:$AC$2744&amp;'AQS-88101'!$E$2:$E$2744&amp;'AQS-88101'!$G$2:$G$2744,0)),""),"")</f>
        <v/>
      </c>
      <c r="I475" s="108" t="str">
        <f t="array" ref="I475">IFERROR(IF(INDEX('AQS-88101'!$M$2:$M$2744,MATCH('88101-daily-summary-by-site'!$A475&amp;'88101-daily-summary-by-site'!I$2&amp;'88101-daily-summary-by-site'!I$3,'AQS-88101'!$AC$2:$AC$2744&amp;'AQS-88101'!$E$2:$E$2744&amp;'AQS-88101'!$G$2:$G$2744,0))&lt;&gt;"",INDEX('AQS-88101'!$M$2:$M$2744,MATCH('88101-daily-summary-by-site'!$A475&amp;'88101-daily-summary-by-site'!I$2&amp;'88101-daily-summary-by-site'!I$3,'AQS-88101'!$AC$2:$AC$2744&amp;'AQS-88101'!$E$2:$E$2744&amp;'AQS-88101'!$G$2:$G$2744,0)),""),"")</f>
        <v/>
      </c>
      <c r="L475" s="107" t="str">
        <f t="shared" si="35"/>
        <v/>
      </c>
      <c r="M475" s="42" t="str">
        <f t="shared" si="36"/>
        <v/>
      </c>
      <c r="N475" s="42" t="str">
        <f t="shared" si="37"/>
        <v/>
      </c>
      <c r="O475" s="108" t="str">
        <f t="shared" si="38"/>
        <v/>
      </c>
    </row>
    <row r="476" spans="1:15" x14ac:dyDescent="0.25">
      <c r="A476" s="79">
        <f t="shared" si="39"/>
        <v>37480</v>
      </c>
      <c r="B476" s="107">
        <f t="array" ref="B476">IFERROR(IF(INDEX('AQS-88101'!$M$2:$M$2744,MATCH('88101-daily-summary-by-site'!$A476&amp;'88101-daily-summary-by-site'!B$2&amp;'88101-daily-summary-by-site'!B$3,'AQS-88101'!$AC$2:$AC$2744&amp;'AQS-88101'!$E$2:$E$2744&amp;'AQS-88101'!$G$2:$G$2744,0))&lt;&gt;"",INDEX('AQS-88101'!$M$2:$M$2744,MATCH('88101-daily-summary-by-site'!$A476&amp;'88101-daily-summary-by-site'!B$2&amp;'88101-daily-summary-by-site'!B$3,'AQS-88101'!$AC$2:$AC$2744&amp;'AQS-88101'!$E$2:$E$2744&amp;'AQS-88101'!$G$2:$G$2744,0)),""),"")</f>
        <v>9.1</v>
      </c>
      <c r="C476" s="42" t="str">
        <f t="array" ref="C476">IFERROR(IF(INDEX('AQS-88101'!$M$2:$M$2744,MATCH('88101-daily-summary-by-site'!$A476&amp;'88101-daily-summary-by-site'!C$2&amp;'88101-daily-summary-by-site'!C$3,'AQS-88101'!$AC$2:$AC$2744&amp;'AQS-88101'!$E$2:$E$2744&amp;'AQS-88101'!$G$2:$G$2744,0))&lt;&gt;"",INDEX('AQS-88101'!$M$2:$M$2744,MATCH('88101-daily-summary-by-site'!$A476&amp;'88101-daily-summary-by-site'!C$2&amp;'88101-daily-summary-by-site'!C$3,'AQS-88101'!$AC$2:$AC$2744&amp;'AQS-88101'!$E$2:$E$2744&amp;'AQS-88101'!$G$2:$G$2744,0)),""),"")</f>
        <v/>
      </c>
      <c r="D476" s="42" t="str">
        <f t="array" ref="D476">IFERROR(IF(INDEX('AQS-88101'!$M$2:$M$2744,MATCH('88101-daily-summary-by-site'!$A476&amp;'88101-daily-summary-by-site'!D$2&amp;'88101-daily-summary-by-site'!D$3,'AQS-88101'!$AC$2:$AC$2744&amp;'AQS-88101'!$E$2:$E$2744&amp;'AQS-88101'!$G$2:$G$2744,0))&lt;&gt;"",INDEX('AQS-88101'!$M$2:$M$2744,MATCH('88101-daily-summary-by-site'!$A476&amp;'88101-daily-summary-by-site'!D$2&amp;'88101-daily-summary-by-site'!D$3,'AQS-88101'!$AC$2:$AC$2744&amp;'AQS-88101'!$E$2:$E$2744&amp;'AQS-88101'!$G$2:$G$2744,0)),""),"")</f>
        <v/>
      </c>
      <c r="E476" s="42" t="str">
        <f t="array" ref="E476">IFERROR(IF(INDEX('AQS-88101'!$M$2:$M$2744,MATCH('88101-daily-summary-by-site'!$A476&amp;'88101-daily-summary-by-site'!E$2&amp;'88101-daily-summary-by-site'!E$3,'AQS-88101'!$AC$2:$AC$2744&amp;'AQS-88101'!$E$2:$E$2744&amp;'AQS-88101'!$G$2:$G$2744,0))&lt;&gt;"",INDEX('AQS-88101'!$M$2:$M$2744,MATCH('88101-daily-summary-by-site'!$A476&amp;'88101-daily-summary-by-site'!E$2&amp;'88101-daily-summary-by-site'!E$3,'AQS-88101'!$AC$2:$AC$2744&amp;'AQS-88101'!$E$2:$E$2744&amp;'AQS-88101'!$G$2:$G$2744,0)),""),"")</f>
        <v/>
      </c>
      <c r="F476" s="42" t="str">
        <f t="array" ref="F476">IFERROR(IF(INDEX('AQS-88101'!$M$2:$M$2744,MATCH('88101-daily-summary-by-site'!$A476&amp;'88101-daily-summary-by-site'!F$2&amp;'88101-daily-summary-by-site'!F$3,'AQS-88101'!$AC$2:$AC$2744&amp;'AQS-88101'!$E$2:$E$2744&amp;'AQS-88101'!$G$2:$G$2744,0))&lt;&gt;"",INDEX('AQS-88101'!$M$2:$M$2744,MATCH('88101-daily-summary-by-site'!$A476&amp;'88101-daily-summary-by-site'!F$2&amp;'88101-daily-summary-by-site'!F$3,'AQS-88101'!$AC$2:$AC$2744&amp;'AQS-88101'!$E$2:$E$2744&amp;'AQS-88101'!$G$2:$G$2744,0)),""),"")</f>
        <v/>
      </c>
      <c r="G476" s="42" t="str">
        <f t="array" ref="G476">IFERROR(IF(INDEX('AQS-88101'!$M$2:$M$2744,MATCH('88101-daily-summary-by-site'!$A476&amp;'88101-daily-summary-by-site'!G$2&amp;'88101-daily-summary-by-site'!G$3,'AQS-88101'!$AC$2:$AC$2744&amp;'AQS-88101'!$E$2:$E$2744&amp;'AQS-88101'!$G$2:$G$2744,0))&lt;&gt;"",INDEX('AQS-88101'!$M$2:$M$2744,MATCH('88101-daily-summary-by-site'!$A476&amp;'88101-daily-summary-by-site'!G$2&amp;'88101-daily-summary-by-site'!G$3,'AQS-88101'!$AC$2:$AC$2744&amp;'AQS-88101'!$E$2:$E$2744&amp;'AQS-88101'!$G$2:$G$2744,0)),""),"")</f>
        <v/>
      </c>
      <c r="H476" s="42" t="str">
        <f t="array" ref="H476">IFERROR(IF(INDEX('AQS-88101'!$M$2:$M$2744,MATCH('88101-daily-summary-by-site'!$A476&amp;'88101-daily-summary-by-site'!H$2&amp;'88101-daily-summary-by-site'!H$3,'AQS-88101'!$AC$2:$AC$2744&amp;'AQS-88101'!$E$2:$E$2744&amp;'AQS-88101'!$G$2:$G$2744,0))&lt;&gt;"",INDEX('AQS-88101'!$M$2:$M$2744,MATCH('88101-daily-summary-by-site'!$A476&amp;'88101-daily-summary-by-site'!H$2&amp;'88101-daily-summary-by-site'!H$3,'AQS-88101'!$AC$2:$AC$2744&amp;'AQS-88101'!$E$2:$E$2744&amp;'AQS-88101'!$G$2:$G$2744,0)),""),"")</f>
        <v/>
      </c>
      <c r="I476" s="108" t="str">
        <f t="array" ref="I476">IFERROR(IF(INDEX('AQS-88101'!$M$2:$M$2744,MATCH('88101-daily-summary-by-site'!$A476&amp;'88101-daily-summary-by-site'!I$2&amp;'88101-daily-summary-by-site'!I$3,'AQS-88101'!$AC$2:$AC$2744&amp;'AQS-88101'!$E$2:$E$2744&amp;'AQS-88101'!$G$2:$G$2744,0))&lt;&gt;"",INDEX('AQS-88101'!$M$2:$M$2744,MATCH('88101-daily-summary-by-site'!$A476&amp;'88101-daily-summary-by-site'!I$2&amp;'88101-daily-summary-by-site'!I$3,'AQS-88101'!$AC$2:$AC$2744&amp;'AQS-88101'!$E$2:$E$2744&amp;'AQS-88101'!$G$2:$G$2744,0)),""),"")</f>
        <v/>
      </c>
      <c r="L476" s="107">
        <f t="shared" si="35"/>
        <v>9.1</v>
      </c>
      <c r="M476" s="42" t="str">
        <f t="shared" si="36"/>
        <v/>
      </c>
      <c r="N476" s="42" t="str">
        <f t="shared" si="37"/>
        <v/>
      </c>
      <c r="O476" s="108" t="str">
        <f t="shared" si="38"/>
        <v/>
      </c>
    </row>
    <row r="477" spans="1:15" x14ac:dyDescent="0.25">
      <c r="A477" s="79">
        <f t="shared" si="39"/>
        <v>37481</v>
      </c>
      <c r="B477" s="107" t="str">
        <f t="array" ref="B477">IFERROR(IF(INDEX('AQS-88101'!$M$2:$M$2744,MATCH('88101-daily-summary-by-site'!$A477&amp;'88101-daily-summary-by-site'!B$2&amp;'88101-daily-summary-by-site'!B$3,'AQS-88101'!$AC$2:$AC$2744&amp;'AQS-88101'!$E$2:$E$2744&amp;'AQS-88101'!$G$2:$G$2744,0))&lt;&gt;"",INDEX('AQS-88101'!$M$2:$M$2744,MATCH('88101-daily-summary-by-site'!$A477&amp;'88101-daily-summary-by-site'!B$2&amp;'88101-daily-summary-by-site'!B$3,'AQS-88101'!$AC$2:$AC$2744&amp;'AQS-88101'!$E$2:$E$2744&amp;'AQS-88101'!$G$2:$G$2744,0)),""),"")</f>
        <v/>
      </c>
      <c r="C477" s="42" t="str">
        <f t="array" ref="C477">IFERROR(IF(INDEX('AQS-88101'!$M$2:$M$2744,MATCH('88101-daily-summary-by-site'!$A477&amp;'88101-daily-summary-by-site'!C$2&amp;'88101-daily-summary-by-site'!C$3,'AQS-88101'!$AC$2:$AC$2744&amp;'AQS-88101'!$E$2:$E$2744&amp;'AQS-88101'!$G$2:$G$2744,0))&lt;&gt;"",INDEX('AQS-88101'!$M$2:$M$2744,MATCH('88101-daily-summary-by-site'!$A477&amp;'88101-daily-summary-by-site'!C$2&amp;'88101-daily-summary-by-site'!C$3,'AQS-88101'!$AC$2:$AC$2744&amp;'AQS-88101'!$E$2:$E$2744&amp;'AQS-88101'!$G$2:$G$2744,0)),""),"")</f>
        <v/>
      </c>
      <c r="D477" s="42" t="str">
        <f t="array" ref="D477">IFERROR(IF(INDEX('AQS-88101'!$M$2:$M$2744,MATCH('88101-daily-summary-by-site'!$A477&amp;'88101-daily-summary-by-site'!D$2&amp;'88101-daily-summary-by-site'!D$3,'AQS-88101'!$AC$2:$AC$2744&amp;'AQS-88101'!$E$2:$E$2744&amp;'AQS-88101'!$G$2:$G$2744,0))&lt;&gt;"",INDEX('AQS-88101'!$M$2:$M$2744,MATCH('88101-daily-summary-by-site'!$A477&amp;'88101-daily-summary-by-site'!D$2&amp;'88101-daily-summary-by-site'!D$3,'AQS-88101'!$AC$2:$AC$2744&amp;'AQS-88101'!$E$2:$E$2744&amp;'AQS-88101'!$G$2:$G$2744,0)),""),"")</f>
        <v/>
      </c>
      <c r="E477" s="42" t="str">
        <f t="array" ref="E477">IFERROR(IF(INDEX('AQS-88101'!$M$2:$M$2744,MATCH('88101-daily-summary-by-site'!$A477&amp;'88101-daily-summary-by-site'!E$2&amp;'88101-daily-summary-by-site'!E$3,'AQS-88101'!$AC$2:$AC$2744&amp;'AQS-88101'!$E$2:$E$2744&amp;'AQS-88101'!$G$2:$G$2744,0))&lt;&gt;"",INDEX('AQS-88101'!$M$2:$M$2744,MATCH('88101-daily-summary-by-site'!$A477&amp;'88101-daily-summary-by-site'!E$2&amp;'88101-daily-summary-by-site'!E$3,'AQS-88101'!$AC$2:$AC$2744&amp;'AQS-88101'!$E$2:$E$2744&amp;'AQS-88101'!$G$2:$G$2744,0)),""),"")</f>
        <v/>
      </c>
      <c r="F477" s="42" t="str">
        <f t="array" ref="F477">IFERROR(IF(INDEX('AQS-88101'!$M$2:$M$2744,MATCH('88101-daily-summary-by-site'!$A477&amp;'88101-daily-summary-by-site'!F$2&amp;'88101-daily-summary-by-site'!F$3,'AQS-88101'!$AC$2:$AC$2744&amp;'AQS-88101'!$E$2:$E$2744&amp;'AQS-88101'!$G$2:$G$2744,0))&lt;&gt;"",INDEX('AQS-88101'!$M$2:$M$2744,MATCH('88101-daily-summary-by-site'!$A477&amp;'88101-daily-summary-by-site'!F$2&amp;'88101-daily-summary-by-site'!F$3,'AQS-88101'!$AC$2:$AC$2744&amp;'AQS-88101'!$E$2:$E$2744&amp;'AQS-88101'!$G$2:$G$2744,0)),""),"")</f>
        <v/>
      </c>
      <c r="G477" s="42" t="str">
        <f t="array" ref="G477">IFERROR(IF(INDEX('AQS-88101'!$M$2:$M$2744,MATCH('88101-daily-summary-by-site'!$A477&amp;'88101-daily-summary-by-site'!G$2&amp;'88101-daily-summary-by-site'!G$3,'AQS-88101'!$AC$2:$AC$2744&amp;'AQS-88101'!$E$2:$E$2744&amp;'AQS-88101'!$G$2:$G$2744,0))&lt;&gt;"",INDEX('AQS-88101'!$M$2:$M$2744,MATCH('88101-daily-summary-by-site'!$A477&amp;'88101-daily-summary-by-site'!G$2&amp;'88101-daily-summary-by-site'!G$3,'AQS-88101'!$AC$2:$AC$2744&amp;'AQS-88101'!$E$2:$E$2744&amp;'AQS-88101'!$G$2:$G$2744,0)),""),"")</f>
        <v/>
      </c>
      <c r="H477" s="42" t="str">
        <f t="array" ref="H477">IFERROR(IF(INDEX('AQS-88101'!$M$2:$M$2744,MATCH('88101-daily-summary-by-site'!$A477&amp;'88101-daily-summary-by-site'!H$2&amp;'88101-daily-summary-by-site'!H$3,'AQS-88101'!$AC$2:$AC$2744&amp;'AQS-88101'!$E$2:$E$2744&amp;'AQS-88101'!$G$2:$G$2744,0))&lt;&gt;"",INDEX('AQS-88101'!$M$2:$M$2744,MATCH('88101-daily-summary-by-site'!$A477&amp;'88101-daily-summary-by-site'!H$2&amp;'88101-daily-summary-by-site'!H$3,'AQS-88101'!$AC$2:$AC$2744&amp;'AQS-88101'!$E$2:$E$2744&amp;'AQS-88101'!$G$2:$G$2744,0)),""),"")</f>
        <v/>
      </c>
      <c r="I477" s="108" t="str">
        <f t="array" ref="I477">IFERROR(IF(INDEX('AQS-88101'!$M$2:$M$2744,MATCH('88101-daily-summary-by-site'!$A477&amp;'88101-daily-summary-by-site'!I$2&amp;'88101-daily-summary-by-site'!I$3,'AQS-88101'!$AC$2:$AC$2744&amp;'AQS-88101'!$E$2:$E$2744&amp;'AQS-88101'!$G$2:$G$2744,0))&lt;&gt;"",INDEX('AQS-88101'!$M$2:$M$2744,MATCH('88101-daily-summary-by-site'!$A477&amp;'88101-daily-summary-by-site'!I$2&amp;'88101-daily-summary-by-site'!I$3,'AQS-88101'!$AC$2:$AC$2744&amp;'AQS-88101'!$E$2:$E$2744&amp;'AQS-88101'!$G$2:$G$2744,0)),""),"")</f>
        <v/>
      </c>
      <c r="L477" s="107" t="str">
        <f t="shared" si="35"/>
        <v/>
      </c>
      <c r="M477" s="42" t="str">
        <f t="shared" si="36"/>
        <v/>
      </c>
      <c r="N477" s="42" t="str">
        <f t="shared" si="37"/>
        <v/>
      </c>
      <c r="O477" s="108" t="str">
        <f t="shared" si="38"/>
        <v/>
      </c>
    </row>
    <row r="478" spans="1:15" x14ac:dyDescent="0.25">
      <c r="A478" s="79">
        <f t="shared" si="39"/>
        <v>37482</v>
      </c>
      <c r="B478" s="107" t="str">
        <f t="array" ref="B478">IFERROR(IF(INDEX('AQS-88101'!$M$2:$M$2744,MATCH('88101-daily-summary-by-site'!$A478&amp;'88101-daily-summary-by-site'!B$2&amp;'88101-daily-summary-by-site'!B$3,'AQS-88101'!$AC$2:$AC$2744&amp;'AQS-88101'!$E$2:$E$2744&amp;'AQS-88101'!$G$2:$G$2744,0))&lt;&gt;"",INDEX('AQS-88101'!$M$2:$M$2744,MATCH('88101-daily-summary-by-site'!$A478&amp;'88101-daily-summary-by-site'!B$2&amp;'88101-daily-summary-by-site'!B$3,'AQS-88101'!$AC$2:$AC$2744&amp;'AQS-88101'!$E$2:$E$2744&amp;'AQS-88101'!$G$2:$G$2744,0)),""),"")</f>
        <v/>
      </c>
      <c r="C478" s="42" t="str">
        <f t="array" ref="C478">IFERROR(IF(INDEX('AQS-88101'!$M$2:$M$2744,MATCH('88101-daily-summary-by-site'!$A478&amp;'88101-daily-summary-by-site'!C$2&amp;'88101-daily-summary-by-site'!C$3,'AQS-88101'!$AC$2:$AC$2744&amp;'AQS-88101'!$E$2:$E$2744&amp;'AQS-88101'!$G$2:$G$2744,0))&lt;&gt;"",INDEX('AQS-88101'!$M$2:$M$2744,MATCH('88101-daily-summary-by-site'!$A478&amp;'88101-daily-summary-by-site'!C$2&amp;'88101-daily-summary-by-site'!C$3,'AQS-88101'!$AC$2:$AC$2744&amp;'AQS-88101'!$E$2:$E$2744&amp;'AQS-88101'!$G$2:$G$2744,0)),""),"")</f>
        <v/>
      </c>
      <c r="D478" s="42" t="str">
        <f t="array" ref="D478">IFERROR(IF(INDEX('AQS-88101'!$M$2:$M$2744,MATCH('88101-daily-summary-by-site'!$A478&amp;'88101-daily-summary-by-site'!D$2&amp;'88101-daily-summary-by-site'!D$3,'AQS-88101'!$AC$2:$AC$2744&amp;'AQS-88101'!$E$2:$E$2744&amp;'AQS-88101'!$G$2:$G$2744,0))&lt;&gt;"",INDEX('AQS-88101'!$M$2:$M$2744,MATCH('88101-daily-summary-by-site'!$A478&amp;'88101-daily-summary-by-site'!D$2&amp;'88101-daily-summary-by-site'!D$3,'AQS-88101'!$AC$2:$AC$2744&amp;'AQS-88101'!$E$2:$E$2744&amp;'AQS-88101'!$G$2:$G$2744,0)),""),"")</f>
        <v/>
      </c>
      <c r="E478" s="42" t="str">
        <f t="array" ref="E478">IFERROR(IF(INDEX('AQS-88101'!$M$2:$M$2744,MATCH('88101-daily-summary-by-site'!$A478&amp;'88101-daily-summary-by-site'!E$2&amp;'88101-daily-summary-by-site'!E$3,'AQS-88101'!$AC$2:$AC$2744&amp;'AQS-88101'!$E$2:$E$2744&amp;'AQS-88101'!$G$2:$G$2744,0))&lt;&gt;"",INDEX('AQS-88101'!$M$2:$M$2744,MATCH('88101-daily-summary-by-site'!$A478&amp;'88101-daily-summary-by-site'!E$2&amp;'88101-daily-summary-by-site'!E$3,'AQS-88101'!$AC$2:$AC$2744&amp;'AQS-88101'!$E$2:$E$2744&amp;'AQS-88101'!$G$2:$G$2744,0)),""),"")</f>
        <v/>
      </c>
      <c r="F478" s="42" t="str">
        <f t="array" ref="F478">IFERROR(IF(INDEX('AQS-88101'!$M$2:$M$2744,MATCH('88101-daily-summary-by-site'!$A478&amp;'88101-daily-summary-by-site'!F$2&amp;'88101-daily-summary-by-site'!F$3,'AQS-88101'!$AC$2:$AC$2744&amp;'AQS-88101'!$E$2:$E$2744&amp;'AQS-88101'!$G$2:$G$2744,0))&lt;&gt;"",INDEX('AQS-88101'!$M$2:$M$2744,MATCH('88101-daily-summary-by-site'!$A478&amp;'88101-daily-summary-by-site'!F$2&amp;'88101-daily-summary-by-site'!F$3,'AQS-88101'!$AC$2:$AC$2744&amp;'AQS-88101'!$E$2:$E$2744&amp;'AQS-88101'!$G$2:$G$2744,0)),""),"")</f>
        <v/>
      </c>
      <c r="G478" s="42" t="str">
        <f t="array" ref="G478">IFERROR(IF(INDEX('AQS-88101'!$M$2:$M$2744,MATCH('88101-daily-summary-by-site'!$A478&amp;'88101-daily-summary-by-site'!G$2&amp;'88101-daily-summary-by-site'!G$3,'AQS-88101'!$AC$2:$AC$2744&amp;'AQS-88101'!$E$2:$E$2744&amp;'AQS-88101'!$G$2:$G$2744,0))&lt;&gt;"",INDEX('AQS-88101'!$M$2:$M$2744,MATCH('88101-daily-summary-by-site'!$A478&amp;'88101-daily-summary-by-site'!G$2&amp;'88101-daily-summary-by-site'!G$3,'AQS-88101'!$AC$2:$AC$2744&amp;'AQS-88101'!$E$2:$E$2744&amp;'AQS-88101'!$G$2:$G$2744,0)),""),"")</f>
        <v/>
      </c>
      <c r="H478" s="42" t="str">
        <f t="array" ref="H478">IFERROR(IF(INDEX('AQS-88101'!$M$2:$M$2744,MATCH('88101-daily-summary-by-site'!$A478&amp;'88101-daily-summary-by-site'!H$2&amp;'88101-daily-summary-by-site'!H$3,'AQS-88101'!$AC$2:$AC$2744&amp;'AQS-88101'!$E$2:$E$2744&amp;'AQS-88101'!$G$2:$G$2744,0))&lt;&gt;"",INDEX('AQS-88101'!$M$2:$M$2744,MATCH('88101-daily-summary-by-site'!$A478&amp;'88101-daily-summary-by-site'!H$2&amp;'88101-daily-summary-by-site'!H$3,'AQS-88101'!$AC$2:$AC$2744&amp;'AQS-88101'!$E$2:$E$2744&amp;'AQS-88101'!$G$2:$G$2744,0)),""),"")</f>
        <v/>
      </c>
      <c r="I478" s="108" t="str">
        <f t="array" ref="I478">IFERROR(IF(INDEX('AQS-88101'!$M$2:$M$2744,MATCH('88101-daily-summary-by-site'!$A478&amp;'88101-daily-summary-by-site'!I$2&amp;'88101-daily-summary-by-site'!I$3,'AQS-88101'!$AC$2:$AC$2744&amp;'AQS-88101'!$E$2:$E$2744&amp;'AQS-88101'!$G$2:$G$2744,0))&lt;&gt;"",INDEX('AQS-88101'!$M$2:$M$2744,MATCH('88101-daily-summary-by-site'!$A478&amp;'88101-daily-summary-by-site'!I$2&amp;'88101-daily-summary-by-site'!I$3,'AQS-88101'!$AC$2:$AC$2744&amp;'AQS-88101'!$E$2:$E$2744&amp;'AQS-88101'!$G$2:$G$2744,0)),""),"")</f>
        <v/>
      </c>
      <c r="L478" s="107" t="str">
        <f t="shared" si="35"/>
        <v/>
      </c>
      <c r="M478" s="42" t="str">
        <f t="shared" si="36"/>
        <v/>
      </c>
      <c r="N478" s="42" t="str">
        <f t="shared" si="37"/>
        <v/>
      </c>
      <c r="O478" s="108" t="str">
        <f t="shared" si="38"/>
        <v/>
      </c>
    </row>
    <row r="479" spans="1:15" x14ac:dyDescent="0.25">
      <c r="A479" s="79">
        <f t="shared" si="39"/>
        <v>37483</v>
      </c>
      <c r="B479" s="107">
        <f t="array" ref="B479">IFERROR(IF(INDEX('AQS-88101'!$M$2:$M$2744,MATCH('88101-daily-summary-by-site'!$A479&amp;'88101-daily-summary-by-site'!B$2&amp;'88101-daily-summary-by-site'!B$3,'AQS-88101'!$AC$2:$AC$2744&amp;'AQS-88101'!$E$2:$E$2744&amp;'AQS-88101'!$G$2:$G$2744,0))&lt;&gt;"",INDEX('AQS-88101'!$M$2:$M$2744,MATCH('88101-daily-summary-by-site'!$A479&amp;'88101-daily-summary-by-site'!B$2&amp;'88101-daily-summary-by-site'!B$3,'AQS-88101'!$AC$2:$AC$2744&amp;'AQS-88101'!$E$2:$E$2744&amp;'AQS-88101'!$G$2:$G$2744,0)),""),"")</f>
        <v>24.4</v>
      </c>
      <c r="C479" s="42" t="str">
        <f t="array" ref="C479">IFERROR(IF(INDEX('AQS-88101'!$M$2:$M$2744,MATCH('88101-daily-summary-by-site'!$A479&amp;'88101-daily-summary-by-site'!C$2&amp;'88101-daily-summary-by-site'!C$3,'AQS-88101'!$AC$2:$AC$2744&amp;'AQS-88101'!$E$2:$E$2744&amp;'AQS-88101'!$G$2:$G$2744,0))&lt;&gt;"",INDEX('AQS-88101'!$M$2:$M$2744,MATCH('88101-daily-summary-by-site'!$A479&amp;'88101-daily-summary-by-site'!C$2&amp;'88101-daily-summary-by-site'!C$3,'AQS-88101'!$AC$2:$AC$2744&amp;'AQS-88101'!$E$2:$E$2744&amp;'AQS-88101'!$G$2:$G$2744,0)),""),"")</f>
        <v/>
      </c>
      <c r="D479" s="42" t="str">
        <f t="array" ref="D479">IFERROR(IF(INDEX('AQS-88101'!$M$2:$M$2744,MATCH('88101-daily-summary-by-site'!$A479&amp;'88101-daily-summary-by-site'!D$2&amp;'88101-daily-summary-by-site'!D$3,'AQS-88101'!$AC$2:$AC$2744&amp;'AQS-88101'!$E$2:$E$2744&amp;'AQS-88101'!$G$2:$G$2744,0))&lt;&gt;"",INDEX('AQS-88101'!$M$2:$M$2744,MATCH('88101-daily-summary-by-site'!$A479&amp;'88101-daily-summary-by-site'!D$2&amp;'88101-daily-summary-by-site'!D$3,'AQS-88101'!$AC$2:$AC$2744&amp;'AQS-88101'!$E$2:$E$2744&amp;'AQS-88101'!$G$2:$G$2744,0)),""),"")</f>
        <v/>
      </c>
      <c r="E479" s="42" t="str">
        <f t="array" ref="E479">IFERROR(IF(INDEX('AQS-88101'!$M$2:$M$2744,MATCH('88101-daily-summary-by-site'!$A479&amp;'88101-daily-summary-by-site'!E$2&amp;'88101-daily-summary-by-site'!E$3,'AQS-88101'!$AC$2:$AC$2744&amp;'AQS-88101'!$E$2:$E$2744&amp;'AQS-88101'!$G$2:$G$2744,0))&lt;&gt;"",INDEX('AQS-88101'!$M$2:$M$2744,MATCH('88101-daily-summary-by-site'!$A479&amp;'88101-daily-summary-by-site'!E$2&amp;'88101-daily-summary-by-site'!E$3,'AQS-88101'!$AC$2:$AC$2744&amp;'AQS-88101'!$E$2:$E$2744&amp;'AQS-88101'!$G$2:$G$2744,0)),""),"")</f>
        <v/>
      </c>
      <c r="F479" s="42" t="str">
        <f t="array" ref="F479">IFERROR(IF(INDEX('AQS-88101'!$M$2:$M$2744,MATCH('88101-daily-summary-by-site'!$A479&amp;'88101-daily-summary-by-site'!F$2&amp;'88101-daily-summary-by-site'!F$3,'AQS-88101'!$AC$2:$AC$2744&amp;'AQS-88101'!$E$2:$E$2744&amp;'AQS-88101'!$G$2:$G$2744,0))&lt;&gt;"",INDEX('AQS-88101'!$M$2:$M$2744,MATCH('88101-daily-summary-by-site'!$A479&amp;'88101-daily-summary-by-site'!F$2&amp;'88101-daily-summary-by-site'!F$3,'AQS-88101'!$AC$2:$AC$2744&amp;'AQS-88101'!$E$2:$E$2744&amp;'AQS-88101'!$G$2:$G$2744,0)),""),"")</f>
        <v/>
      </c>
      <c r="G479" s="42" t="str">
        <f t="array" ref="G479">IFERROR(IF(INDEX('AQS-88101'!$M$2:$M$2744,MATCH('88101-daily-summary-by-site'!$A479&amp;'88101-daily-summary-by-site'!G$2&amp;'88101-daily-summary-by-site'!G$3,'AQS-88101'!$AC$2:$AC$2744&amp;'AQS-88101'!$E$2:$E$2744&amp;'AQS-88101'!$G$2:$G$2744,0))&lt;&gt;"",INDEX('AQS-88101'!$M$2:$M$2744,MATCH('88101-daily-summary-by-site'!$A479&amp;'88101-daily-summary-by-site'!G$2&amp;'88101-daily-summary-by-site'!G$3,'AQS-88101'!$AC$2:$AC$2744&amp;'AQS-88101'!$E$2:$E$2744&amp;'AQS-88101'!$G$2:$G$2744,0)),""),"")</f>
        <v/>
      </c>
      <c r="H479" s="42" t="str">
        <f t="array" ref="H479">IFERROR(IF(INDEX('AQS-88101'!$M$2:$M$2744,MATCH('88101-daily-summary-by-site'!$A479&amp;'88101-daily-summary-by-site'!H$2&amp;'88101-daily-summary-by-site'!H$3,'AQS-88101'!$AC$2:$AC$2744&amp;'AQS-88101'!$E$2:$E$2744&amp;'AQS-88101'!$G$2:$G$2744,0))&lt;&gt;"",INDEX('AQS-88101'!$M$2:$M$2744,MATCH('88101-daily-summary-by-site'!$A479&amp;'88101-daily-summary-by-site'!H$2&amp;'88101-daily-summary-by-site'!H$3,'AQS-88101'!$AC$2:$AC$2744&amp;'AQS-88101'!$E$2:$E$2744&amp;'AQS-88101'!$G$2:$G$2744,0)),""),"")</f>
        <v/>
      </c>
      <c r="I479" s="108" t="str">
        <f t="array" ref="I479">IFERROR(IF(INDEX('AQS-88101'!$M$2:$M$2744,MATCH('88101-daily-summary-by-site'!$A479&amp;'88101-daily-summary-by-site'!I$2&amp;'88101-daily-summary-by-site'!I$3,'AQS-88101'!$AC$2:$AC$2744&amp;'AQS-88101'!$E$2:$E$2744&amp;'AQS-88101'!$G$2:$G$2744,0))&lt;&gt;"",INDEX('AQS-88101'!$M$2:$M$2744,MATCH('88101-daily-summary-by-site'!$A479&amp;'88101-daily-summary-by-site'!I$2&amp;'88101-daily-summary-by-site'!I$3,'AQS-88101'!$AC$2:$AC$2744&amp;'AQS-88101'!$E$2:$E$2744&amp;'AQS-88101'!$G$2:$G$2744,0)),""),"")</f>
        <v/>
      </c>
      <c r="L479" s="107">
        <f t="shared" si="35"/>
        <v>24.4</v>
      </c>
      <c r="M479" s="42" t="str">
        <f t="shared" si="36"/>
        <v/>
      </c>
      <c r="N479" s="42" t="str">
        <f t="shared" si="37"/>
        <v/>
      </c>
      <c r="O479" s="108" t="str">
        <f t="shared" si="38"/>
        <v/>
      </c>
    </row>
    <row r="480" spans="1:15" x14ac:dyDescent="0.25">
      <c r="A480" s="79">
        <f t="shared" si="39"/>
        <v>37484</v>
      </c>
      <c r="B480" s="107" t="str">
        <f t="array" ref="B480">IFERROR(IF(INDEX('AQS-88101'!$M$2:$M$2744,MATCH('88101-daily-summary-by-site'!$A480&amp;'88101-daily-summary-by-site'!B$2&amp;'88101-daily-summary-by-site'!B$3,'AQS-88101'!$AC$2:$AC$2744&amp;'AQS-88101'!$E$2:$E$2744&amp;'AQS-88101'!$G$2:$G$2744,0))&lt;&gt;"",INDEX('AQS-88101'!$M$2:$M$2744,MATCH('88101-daily-summary-by-site'!$A480&amp;'88101-daily-summary-by-site'!B$2&amp;'88101-daily-summary-by-site'!B$3,'AQS-88101'!$AC$2:$AC$2744&amp;'AQS-88101'!$E$2:$E$2744&amp;'AQS-88101'!$G$2:$G$2744,0)),""),"")</f>
        <v/>
      </c>
      <c r="C480" s="42" t="str">
        <f t="array" ref="C480">IFERROR(IF(INDEX('AQS-88101'!$M$2:$M$2744,MATCH('88101-daily-summary-by-site'!$A480&amp;'88101-daily-summary-by-site'!C$2&amp;'88101-daily-summary-by-site'!C$3,'AQS-88101'!$AC$2:$AC$2744&amp;'AQS-88101'!$E$2:$E$2744&amp;'AQS-88101'!$G$2:$G$2744,0))&lt;&gt;"",INDEX('AQS-88101'!$M$2:$M$2744,MATCH('88101-daily-summary-by-site'!$A480&amp;'88101-daily-summary-by-site'!C$2&amp;'88101-daily-summary-by-site'!C$3,'AQS-88101'!$AC$2:$AC$2744&amp;'AQS-88101'!$E$2:$E$2744&amp;'AQS-88101'!$G$2:$G$2744,0)),""),"")</f>
        <v/>
      </c>
      <c r="D480" s="42" t="str">
        <f t="array" ref="D480">IFERROR(IF(INDEX('AQS-88101'!$M$2:$M$2744,MATCH('88101-daily-summary-by-site'!$A480&amp;'88101-daily-summary-by-site'!D$2&amp;'88101-daily-summary-by-site'!D$3,'AQS-88101'!$AC$2:$AC$2744&amp;'AQS-88101'!$E$2:$E$2744&amp;'AQS-88101'!$G$2:$G$2744,0))&lt;&gt;"",INDEX('AQS-88101'!$M$2:$M$2744,MATCH('88101-daily-summary-by-site'!$A480&amp;'88101-daily-summary-by-site'!D$2&amp;'88101-daily-summary-by-site'!D$3,'AQS-88101'!$AC$2:$AC$2744&amp;'AQS-88101'!$E$2:$E$2744&amp;'AQS-88101'!$G$2:$G$2744,0)),""),"")</f>
        <v/>
      </c>
      <c r="E480" s="42" t="str">
        <f t="array" ref="E480">IFERROR(IF(INDEX('AQS-88101'!$M$2:$M$2744,MATCH('88101-daily-summary-by-site'!$A480&amp;'88101-daily-summary-by-site'!E$2&amp;'88101-daily-summary-by-site'!E$3,'AQS-88101'!$AC$2:$AC$2744&amp;'AQS-88101'!$E$2:$E$2744&amp;'AQS-88101'!$G$2:$G$2744,0))&lt;&gt;"",INDEX('AQS-88101'!$M$2:$M$2744,MATCH('88101-daily-summary-by-site'!$A480&amp;'88101-daily-summary-by-site'!E$2&amp;'88101-daily-summary-by-site'!E$3,'AQS-88101'!$AC$2:$AC$2744&amp;'AQS-88101'!$E$2:$E$2744&amp;'AQS-88101'!$G$2:$G$2744,0)),""),"")</f>
        <v/>
      </c>
      <c r="F480" s="42" t="str">
        <f t="array" ref="F480">IFERROR(IF(INDEX('AQS-88101'!$M$2:$M$2744,MATCH('88101-daily-summary-by-site'!$A480&amp;'88101-daily-summary-by-site'!F$2&amp;'88101-daily-summary-by-site'!F$3,'AQS-88101'!$AC$2:$AC$2744&amp;'AQS-88101'!$E$2:$E$2744&amp;'AQS-88101'!$G$2:$G$2744,0))&lt;&gt;"",INDEX('AQS-88101'!$M$2:$M$2744,MATCH('88101-daily-summary-by-site'!$A480&amp;'88101-daily-summary-by-site'!F$2&amp;'88101-daily-summary-by-site'!F$3,'AQS-88101'!$AC$2:$AC$2744&amp;'AQS-88101'!$E$2:$E$2744&amp;'AQS-88101'!$G$2:$G$2744,0)),""),"")</f>
        <v/>
      </c>
      <c r="G480" s="42" t="str">
        <f t="array" ref="G480">IFERROR(IF(INDEX('AQS-88101'!$M$2:$M$2744,MATCH('88101-daily-summary-by-site'!$A480&amp;'88101-daily-summary-by-site'!G$2&amp;'88101-daily-summary-by-site'!G$3,'AQS-88101'!$AC$2:$AC$2744&amp;'AQS-88101'!$E$2:$E$2744&amp;'AQS-88101'!$G$2:$G$2744,0))&lt;&gt;"",INDEX('AQS-88101'!$M$2:$M$2744,MATCH('88101-daily-summary-by-site'!$A480&amp;'88101-daily-summary-by-site'!G$2&amp;'88101-daily-summary-by-site'!G$3,'AQS-88101'!$AC$2:$AC$2744&amp;'AQS-88101'!$E$2:$E$2744&amp;'AQS-88101'!$G$2:$G$2744,0)),""),"")</f>
        <v/>
      </c>
      <c r="H480" s="42" t="str">
        <f t="array" ref="H480">IFERROR(IF(INDEX('AQS-88101'!$M$2:$M$2744,MATCH('88101-daily-summary-by-site'!$A480&amp;'88101-daily-summary-by-site'!H$2&amp;'88101-daily-summary-by-site'!H$3,'AQS-88101'!$AC$2:$AC$2744&amp;'AQS-88101'!$E$2:$E$2744&amp;'AQS-88101'!$G$2:$G$2744,0))&lt;&gt;"",INDEX('AQS-88101'!$M$2:$M$2744,MATCH('88101-daily-summary-by-site'!$A480&amp;'88101-daily-summary-by-site'!H$2&amp;'88101-daily-summary-by-site'!H$3,'AQS-88101'!$AC$2:$AC$2744&amp;'AQS-88101'!$E$2:$E$2744&amp;'AQS-88101'!$G$2:$G$2744,0)),""),"")</f>
        <v/>
      </c>
      <c r="I480" s="108" t="str">
        <f t="array" ref="I480">IFERROR(IF(INDEX('AQS-88101'!$M$2:$M$2744,MATCH('88101-daily-summary-by-site'!$A480&amp;'88101-daily-summary-by-site'!I$2&amp;'88101-daily-summary-by-site'!I$3,'AQS-88101'!$AC$2:$AC$2744&amp;'AQS-88101'!$E$2:$E$2744&amp;'AQS-88101'!$G$2:$G$2744,0))&lt;&gt;"",INDEX('AQS-88101'!$M$2:$M$2744,MATCH('88101-daily-summary-by-site'!$A480&amp;'88101-daily-summary-by-site'!I$2&amp;'88101-daily-summary-by-site'!I$3,'AQS-88101'!$AC$2:$AC$2744&amp;'AQS-88101'!$E$2:$E$2744&amp;'AQS-88101'!$G$2:$G$2744,0)),""),"")</f>
        <v/>
      </c>
      <c r="L480" s="107" t="str">
        <f t="shared" si="35"/>
        <v/>
      </c>
      <c r="M480" s="42" t="str">
        <f t="shared" si="36"/>
        <v/>
      </c>
      <c r="N480" s="42" t="str">
        <f t="shared" si="37"/>
        <v/>
      </c>
      <c r="O480" s="108" t="str">
        <f t="shared" si="38"/>
        <v/>
      </c>
    </row>
    <row r="481" spans="1:15" x14ac:dyDescent="0.25">
      <c r="A481" s="79">
        <f t="shared" si="39"/>
        <v>37485</v>
      </c>
      <c r="B481" s="107" t="str">
        <f t="array" ref="B481">IFERROR(IF(INDEX('AQS-88101'!$M$2:$M$2744,MATCH('88101-daily-summary-by-site'!$A481&amp;'88101-daily-summary-by-site'!B$2&amp;'88101-daily-summary-by-site'!B$3,'AQS-88101'!$AC$2:$AC$2744&amp;'AQS-88101'!$E$2:$E$2744&amp;'AQS-88101'!$G$2:$G$2744,0))&lt;&gt;"",INDEX('AQS-88101'!$M$2:$M$2744,MATCH('88101-daily-summary-by-site'!$A481&amp;'88101-daily-summary-by-site'!B$2&amp;'88101-daily-summary-by-site'!B$3,'AQS-88101'!$AC$2:$AC$2744&amp;'AQS-88101'!$E$2:$E$2744&amp;'AQS-88101'!$G$2:$G$2744,0)),""),"")</f>
        <v/>
      </c>
      <c r="C481" s="42" t="str">
        <f t="array" ref="C481">IFERROR(IF(INDEX('AQS-88101'!$M$2:$M$2744,MATCH('88101-daily-summary-by-site'!$A481&amp;'88101-daily-summary-by-site'!C$2&amp;'88101-daily-summary-by-site'!C$3,'AQS-88101'!$AC$2:$AC$2744&amp;'AQS-88101'!$E$2:$E$2744&amp;'AQS-88101'!$G$2:$G$2744,0))&lt;&gt;"",INDEX('AQS-88101'!$M$2:$M$2744,MATCH('88101-daily-summary-by-site'!$A481&amp;'88101-daily-summary-by-site'!C$2&amp;'88101-daily-summary-by-site'!C$3,'AQS-88101'!$AC$2:$AC$2744&amp;'AQS-88101'!$E$2:$E$2744&amp;'AQS-88101'!$G$2:$G$2744,0)),""),"")</f>
        <v/>
      </c>
      <c r="D481" s="42" t="str">
        <f t="array" ref="D481">IFERROR(IF(INDEX('AQS-88101'!$M$2:$M$2744,MATCH('88101-daily-summary-by-site'!$A481&amp;'88101-daily-summary-by-site'!D$2&amp;'88101-daily-summary-by-site'!D$3,'AQS-88101'!$AC$2:$AC$2744&amp;'AQS-88101'!$E$2:$E$2744&amp;'AQS-88101'!$G$2:$G$2744,0))&lt;&gt;"",INDEX('AQS-88101'!$M$2:$M$2744,MATCH('88101-daily-summary-by-site'!$A481&amp;'88101-daily-summary-by-site'!D$2&amp;'88101-daily-summary-by-site'!D$3,'AQS-88101'!$AC$2:$AC$2744&amp;'AQS-88101'!$E$2:$E$2744&amp;'AQS-88101'!$G$2:$G$2744,0)),""),"")</f>
        <v/>
      </c>
      <c r="E481" s="42" t="str">
        <f t="array" ref="E481">IFERROR(IF(INDEX('AQS-88101'!$M$2:$M$2744,MATCH('88101-daily-summary-by-site'!$A481&amp;'88101-daily-summary-by-site'!E$2&amp;'88101-daily-summary-by-site'!E$3,'AQS-88101'!$AC$2:$AC$2744&amp;'AQS-88101'!$E$2:$E$2744&amp;'AQS-88101'!$G$2:$G$2744,0))&lt;&gt;"",INDEX('AQS-88101'!$M$2:$M$2744,MATCH('88101-daily-summary-by-site'!$A481&amp;'88101-daily-summary-by-site'!E$2&amp;'88101-daily-summary-by-site'!E$3,'AQS-88101'!$AC$2:$AC$2744&amp;'AQS-88101'!$E$2:$E$2744&amp;'AQS-88101'!$G$2:$G$2744,0)),""),"")</f>
        <v/>
      </c>
      <c r="F481" s="42" t="str">
        <f t="array" ref="F481">IFERROR(IF(INDEX('AQS-88101'!$M$2:$M$2744,MATCH('88101-daily-summary-by-site'!$A481&amp;'88101-daily-summary-by-site'!F$2&amp;'88101-daily-summary-by-site'!F$3,'AQS-88101'!$AC$2:$AC$2744&amp;'AQS-88101'!$E$2:$E$2744&amp;'AQS-88101'!$G$2:$G$2744,0))&lt;&gt;"",INDEX('AQS-88101'!$M$2:$M$2744,MATCH('88101-daily-summary-by-site'!$A481&amp;'88101-daily-summary-by-site'!F$2&amp;'88101-daily-summary-by-site'!F$3,'AQS-88101'!$AC$2:$AC$2744&amp;'AQS-88101'!$E$2:$E$2744&amp;'AQS-88101'!$G$2:$G$2744,0)),""),"")</f>
        <v/>
      </c>
      <c r="G481" s="42" t="str">
        <f t="array" ref="G481">IFERROR(IF(INDEX('AQS-88101'!$M$2:$M$2744,MATCH('88101-daily-summary-by-site'!$A481&amp;'88101-daily-summary-by-site'!G$2&amp;'88101-daily-summary-by-site'!G$3,'AQS-88101'!$AC$2:$AC$2744&amp;'AQS-88101'!$E$2:$E$2744&amp;'AQS-88101'!$G$2:$G$2744,0))&lt;&gt;"",INDEX('AQS-88101'!$M$2:$M$2744,MATCH('88101-daily-summary-by-site'!$A481&amp;'88101-daily-summary-by-site'!G$2&amp;'88101-daily-summary-by-site'!G$3,'AQS-88101'!$AC$2:$AC$2744&amp;'AQS-88101'!$E$2:$E$2744&amp;'AQS-88101'!$G$2:$G$2744,0)),""),"")</f>
        <v/>
      </c>
      <c r="H481" s="42" t="str">
        <f t="array" ref="H481">IFERROR(IF(INDEX('AQS-88101'!$M$2:$M$2744,MATCH('88101-daily-summary-by-site'!$A481&amp;'88101-daily-summary-by-site'!H$2&amp;'88101-daily-summary-by-site'!H$3,'AQS-88101'!$AC$2:$AC$2744&amp;'AQS-88101'!$E$2:$E$2744&amp;'AQS-88101'!$G$2:$G$2744,0))&lt;&gt;"",INDEX('AQS-88101'!$M$2:$M$2744,MATCH('88101-daily-summary-by-site'!$A481&amp;'88101-daily-summary-by-site'!H$2&amp;'88101-daily-summary-by-site'!H$3,'AQS-88101'!$AC$2:$AC$2744&amp;'AQS-88101'!$E$2:$E$2744&amp;'AQS-88101'!$G$2:$G$2744,0)),""),"")</f>
        <v/>
      </c>
      <c r="I481" s="108" t="str">
        <f t="array" ref="I481">IFERROR(IF(INDEX('AQS-88101'!$M$2:$M$2744,MATCH('88101-daily-summary-by-site'!$A481&amp;'88101-daily-summary-by-site'!I$2&amp;'88101-daily-summary-by-site'!I$3,'AQS-88101'!$AC$2:$AC$2744&amp;'AQS-88101'!$E$2:$E$2744&amp;'AQS-88101'!$G$2:$G$2744,0))&lt;&gt;"",INDEX('AQS-88101'!$M$2:$M$2744,MATCH('88101-daily-summary-by-site'!$A481&amp;'88101-daily-summary-by-site'!I$2&amp;'88101-daily-summary-by-site'!I$3,'AQS-88101'!$AC$2:$AC$2744&amp;'AQS-88101'!$E$2:$E$2744&amp;'AQS-88101'!$G$2:$G$2744,0)),""),"")</f>
        <v/>
      </c>
      <c r="L481" s="107" t="str">
        <f t="shared" si="35"/>
        <v/>
      </c>
      <c r="M481" s="42" t="str">
        <f t="shared" si="36"/>
        <v/>
      </c>
      <c r="N481" s="42" t="str">
        <f t="shared" si="37"/>
        <v/>
      </c>
      <c r="O481" s="108" t="str">
        <f t="shared" si="38"/>
        <v/>
      </c>
    </row>
    <row r="482" spans="1:15" x14ac:dyDescent="0.25">
      <c r="A482" s="79">
        <f t="shared" si="39"/>
        <v>37486</v>
      </c>
      <c r="B482" s="107">
        <f t="array" ref="B482">IFERROR(IF(INDEX('AQS-88101'!$M$2:$M$2744,MATCH('88101-daily-summary-by-site'!$A482&amp;'88101-daily-summary-by-site'!B$2&amp;'88101-daily-summary-by-site'!B$3,'AQS-88101'!$AC$2:$AC$2744&amp;'AQS-88101'!$E$2:$E$2744&amp;'AQS-88101'!$G$2:$G$2744,0))&lt;&gt;"",INDEX('AQS-88101'!$M$2:$M$2744,MATCH('88101-daily-summary-by-site'!$A482&amp;'88101-daily-summary-by-site'!B$2&amp;'88101-daily-summary-by-site'!B$3,'AQS-88101'!$AC$2:$AC$2744&amp;'AQS-88101'!$E$2:$E$2744&amp;'AQS-88101'!$G$2:$G$2744,0)),""),"")</f>
        <v>4.4000000000000004</v>
      </c>
      <c r="C482" s="42" t="str">
        <f t="array" ref="C482">IFERROR(IF(INDEX('AQS-88101'!$M$2:$M$2744,MATCH('88101-daily-summary-by-site'!$A482&amp;'88101-daily-summary-by-site'!C$2&amp;'88101-daily-summary-by-site'!C$3,'AQS-88101'!$AC$2:$AC$2744&amp;'AQS-88101'!$E$2:$E$2744&amp;'AQS-88101'!$G$2:$G$2744,0))&lt;&gt;"",INDEX('AQS-88101'!$M$2:$M$2744,MATCH('88101-daily-summary-by-site'!$A482&amp;'88101-daily-summary-by-site'!C$2&amp;'88101-daily-summary-by-site'!C$3,'AQS-88101'!$AC$2:$AC$2744&amp;'AQS-88101'!$E$2:$E$2744&amp;'AQS-88101'!$G$2:$G$2744,0)),""),"")</f>
        <v/>
      </c>
      <c r="D482" s="42" t="str">
        <f t="array" ref="D482">IFERROR(IF(INDEX('AQS-88101'!$M$2:$M$2744,MATCH('88101-daily-summary-by-site'!$A482&amp;'88101-daily-summary-by-site'!D$2&amp;'88101-daily-summary-by-site'!D$3,'AQS-88101'!$AC$2:$AC$2744&amp;'AQS-88101'!$E$2:$E$2744&amp;'AQS-88101'!$G$2:$G$2744,0))&lt;&gt;"",INDEX('AQS-88101'!$M$2:$M$2744,MATCH('88101-daily-summary-by-site'!$A482&amp;'88101-daily-summary-by-site'!D$2&amp;'88101-daily-summary-by-site'!D$3,'AQS-88101'!$AC$2:$AC$2744&amp;'AQS-88101'!$E$2:$E$2744&amp;'AQS-88101'!$G$2:$G$2744,0)),""),"")</f>
        <v/>
      </c>
      <c r="E482" s="42" t="str">
        <f t="array" ref="E482">IFERROR(IF(INDEX('AQS-88101'!$M$2:$M$2744,MATCH('88101-daily-summary-by-site'!$A482&amp;'88101-daily-summary-by-site'!E$2&amp;'88101-daily-summary-by-site'!E$3,'AQS-88101'!$AC$2:$AC$2744&amp;'AQS-88101'!$E$2:$E$2744&amp;'AQS-88101'!$G$2:$G$2744,0))&lt;&gt;"",INDEX('AQS-88101'!$M$2:$M$2744,MATCH('88101-daily-summary-by-site'!$A482&amp;'88101-daily-summary-by-site'!E$2&amp;'88101-daily-summary-by-site'!E$3,'AQS-88101'!$AC$2:$AC$2744&amp;'AQS-88101'!$E$2:$E$2744&amp;'AQS-88101'!$G$2:$G$2744,0)),""),"")</f>
        <v/>
      </c>
      <c r="F482" s="42" t="str">
        <f t="array" ref="F482">IFERROR(IF(INDEX('AQS-88101'!$M$2:$M$2744,MATCH('88101-daily-summary-by-site'!$A482&amp;'88101-daily-summary-by-site'!F$2&amp;'88101-daily-summary-by-site'!F$3,'AQS-88101'!$AC$2:$AC$2744&amp;'AQS-88101'!$E$2:$E$2744&amp;'AQS-88101'!$G$2:$G$2744,0))&lt;&gt;"",INDEX('AQS-88101'!$M$2:$M$2744,MATCH('88101-daily-summary-by-site'!$A482&amp;'88101-daily-summary-by-site'!F$2&amp;'88101-daily-summary-by-site'!F$3,'AQS-88101'!$AC$2:$AC$2744&amp;'AQS-88101'!$E$2:$E$2744&amp;'AQS-88101'!$G$2:$G$2744,0)),""),"")</f>
        <v/>
      </c>
      <c r="G482" s="42" t="str">
        <f t="array" ref="G482">IFERROR(IF(INDEX('AQS-88101'!$M$2:$M$2744,MATCH('88101-daily-summary-by-site'!$A482&amp;'88101-daily-summary-by-site'!G$2&amp;'88101-daily-summary-by-site'!G$3,'AQS-88101'!$AC$2:$AC$2744&amp;'AQS-88101'!$E$2:$E$2744&amp;'AQS-88101'!$G$2:$G$2744,0))&lt;&gt;"",INDEX('AQS-88101'!$M$2:$M$2744,MATCH('88101-daily-summary-by-site'!$A482&amp;'88101-daily-summary-by-site'!G$2&amp;'88101-daily-summary-by-site'!G$3,'AQS-88101'!$AC$2:$AC$2744&amp;'AQS-88101'!$E$2:$E$2744&amp;'AQS-88101'!$G$2:$G$2744,0)),""),"")</f>
        <v/>
      </c>
      <c r="H482" s="42" t="str">
        <f t="array" ref="H482">IFERROR(IF(INDEX('AQS-88101'!$M$2:$M$2744,MATCH('88101-daily-summary-by-site'!$A482&amp;'88101-daily-summary-by-site'!H$2&amp;'88101-daily-summary-by-site'!H$3,'AQS-88101'!$AC$2:$AC$2744&amp;'AQS-88101'!$E$2:$E$2744&amp;'AQS-88101'!$G$2:$G$2744,0))&lt;&gt;"",INDEX('AQS-88101'!$M$2:$M$2744,MATCH('88101-daily-summary-by-site'!$A482&amp;'88101-daily-summary-by-site'!H$2&amp;'88101-daily-summary-by-site'!H$3,'AQS-88101'!$AC$2:$AC$2744&amp;'AQS-88101'!$E$2:$E$2744&amp;'AQS-88101'!$G$2:$G$2744,0)),""),"")</f>
        <v/>
      </c>
      <c r="I482" s="108" t="str">
        <f t="array" ref="I482">IFERROR(IF(INDEX('AQS-88101'!$M$2:$M$2744,MATCH('88101-daily-summary-by-site'!$A482&amp;'88101-daily-summary-by-site'!I$2&amp;'88101-daily-summary-by-site'!I$3,'AQS-88101'!$AC$2:$AC$2744&amp;'AQS-88101'!$E$2:$E$2744&amp;'AQS-88101'!$G$2:$G$2744,0))&lt;&gt;"",INDEX('AQS-88101'!$M$2:$M$2744,MATCH('88101-daily-summary-by-site'!$A482&amp;'88101-daily-summary-by-site'!I$2&amp;'88101-daily-summary-by-site'!I$3,'AQS-88101'!$AC$2:$AC$2744&amp;'AQS-88101'!$E$2:$E$2744&amp;'AQS-88101'!$G$2:$G$2744,0)),""),"")</f>
        <v/>
      </c>
      <c r="L482" s="107">
        <f t="shared" si="35"/>
        <v>4.4000000000000004</v>
      </c>
      <c r="M482" s="42" t="str">
        <f t="shared" si="36"/>
        <v/>
      </c>
      <c r="N482" s="42" t="str">
        <f t="shared" si="37"/>
        <v/>
      </c>
      <c r="O482" s="108" t="str">
        <f t="shared" si="38"/>
        <v/>
      </c>
    </row>
    <row r="483" spans="1:15" x14ac:dyDescent="0.25">
      <c r="A483" s="79">
        <f t="shared" si="39"/>
        <v>37487</v>
      </c>
      <c r="B483" s="107" t="str">
        <f t="array" ref="B483">IFERROR(IF(INDEX('AQS-88101'!$M$2:$M$2744,MATCH('88101-daily-summary-by-site'!$A483&amp;'88101-daily-summary-by-site'!B$2&amp;'88101-daily-summary-by-site'!B$3,'AQS-88101'!$AC$2:$AC$2744&amp;'AQS-88101'!$E$2:$E$2744&amp;'AQS-88101'!$G$2:$G$2744,0))&lt;&gt;"",INDEX('AQS-88101'!$M$2:$M$2744,MATCH('88101-daily-summary-by-site'!$A483&amp;'88101-daily-summary-by-site'!B$2&amp;'88101-daily-summary-by-site'!B$3,'AQS-88101'!$AC$2:$AC$2744&amp;'AQS-88101'!$E$2:$E$2744&amp;'AQS-88101'!$G$2:$G$2744,0)),""),"")</f>
        <v/>
      </c>
      <c r="C483" s="42" t="str">
        <f t="array" ref="C483">IFERROR(IF(INDEX('AQS-88101'!$M$2:$M$2744,MATCH('88101-daily-summary-by-site'!$A483&amp;'88101-daily-summary-by-site'!C$2&amp;'88101-daily-summary-by-site'!C$3,'AQS-88101'!$AC$2:$AC$2744&amp;'AQS-88101'!$E$2:$E$2744&amp;'AQS-88101'!$G$2:$G$2744,0))&lt;&gt;"",INDEX('AQS-88101'!$M$2:$M$2744,MATCH('88101-daily-summary-by-site'!$A483&amp;'88101-daily-summary-by-site'!C$2&amp;'88101-daily-summary-by-site'!C$3,'AQS-88101'!$AC$2:$AC$2744&amp;'AQS-88101'!$E$2:$E$2744&amp;'AQS-88101'!$G$2:$G$2744,0)),""),"")</f>
        <v/>
      </c>
      <c r="D483" s="42" t="str">
        <f t="array" ref="D483">IFERROR(IF(INDEX('AQS-88101'!$M$2:$M$2744,MATCH('88101-daily-summary-by-site'!$A483&amp;'88101-daily-summary-by-site'!D$2&amp;'88101-daily-summary-by-site'!D$3,'AQS-88101'!$AC$2:$AC$2744&amp;'AQS-88101'!$E$2:$E$2744&amp;'AQS-88101'!$G$2:$G$2744,0))&lt;&gt;"",INDEX('AQS-88101'!$M$2:$M$2744,MATCH('88101-daily-summary-by-site'!$A483&amp;'88101-daily-summary-by-site'!D$2&amp;'88101-daily-summary-by-site'!D$3,'AQS-88101'!$AC$2:$AC$2744&amp;'AQS-88101'!$E$2:$E$2744&amp;'AQS-88101'!$G$2:$G$2744,0)),""),"")</f>
        <v/>
      </c>
      <c r="E483" s="42" t="str">
        <f t="array" ref="E483">IFERROR(IF(INDEX('AQS-88101'!$M$2:$M$2744,MATCH('88101-daily-summary-by-site'!$A483&amp;'88101-daily-summary-by-site'!E$2&amp;'88101-daily-summary-by-site'!E$3,'AQS-88101'!$AC$2:$AC$2744&amp;'AQS-88101'!$E$2:$E$2744&amp;'AQS-88101'!$G$2:$G$2744,0))&lt;&gt;"",INDEX('AQS-88101'!$M$2:$M$2744,MATCH('88101-daily-summary-by-site'!$A483&amp;'88101-daily-summary-by-site'!E$2&amp;'88101-daily-summary-by-site'!E$3,'AQS-88101'!$AC$2:$AC$2744&amp;'AQS-88101'!$E$2:$E$2744&amp;'AQS-88101'!$G$2:$G$2744,0)),""),"")</f>
        <v/>
      </c>
      <c r="F483" s="42" t="str">
        <f t="array" ref="F483">IFERROR(IF(INDEX('AQS-88101'!$M$2:$M$2744,MATCH('88101-daily-summary-by-site'!$A483&amp;'88101-daily-summary-by-site'!F$2&amp;'88101-daily-summary-by-site'!F$3,'AQS-88101'!$AC$2:$AC$2744&amp;'AQS-88101'!$E$2:$E$2744&amp;'AQS-88101'!$G$2:$G$2744,0))&lt;&gt;"",INDEX('AQS-88101'!$M$2:$M$2744,MATCH('88101-daily-summary-by-site'!$A483&amp;'88101-daily-summary-by-site'!F$2&amp;'88101-daily-summary-by-site'!F$3,'AQS-88101'!$AC$2:$AC$2744&amp;'AQS-88101'!$E$2:$E$2744&amp;'AQS-88101'!$G$2:$G$2744,0)),""),"")</f>
        <v/>
      </c>
      <c r="G483" s="42" t="str">
        <f t="array" ref="G483">IFERROR(IF(INDEX('AQS-88101'!$M$2:$M$2744,MATCH('88101-daily-summary-by-site'!$A483&amp;'88101-daily-summary-by-site'!G$2&amp;'88101-daily-summary-by-site'!G$3,'AQS-88101'!$AC$2:$AC$2744&amp;'AQS-88101'!$E$2:$E$2744&amp;'AQS-88101'!$G$2:$G$2744,0))&lt;&gt;"",INDEX('AQS-88101'!$M$2:$M$2744,MATCH('88101-daily-summary-by-site'!$A483&amp;'88101-daily-summary-by-site'!G$2&amp;'88101-daily-summary-by-site'!G$3,'AQS-88101'!$AC$2:$AC$2744&amp;'AQS-88101'!$E$2:$E$2744&amp;'AQS-88101'!$G$2:$G$2744,0)),""),"")</f>
        <v/>
      </c>
      <c r="H483" s="42" t="str">
        <f t="array" ref="H483">IFERROR(IF(INDEX('AQS-88101'!$M$2:$M$2744,MATCH('88101-daily-summary-by-site'!$A483&amp;'88101-daily-summary-by-site'!H$2&amp;'88101-daily-summary-by-site'!H$3,'AQS-88101'!$AC$2:$AC$2744&amp;'AQS-88101'!$E$2:$E$2744&amp;'AQS-88101'!$G$2:$G$2744,0))&lt;&gt;"",INDEX('AQS-88101'!$M$2:$M$2744,MATCH('88101-daily-summary-by-site'!$A483&amp;'88101-daily-summary-by-site'!H$2&amp;'88101-daily-summary-by-site'!H$3,'AQS-88101'!$AC$2:$AC$2744&amp;'AQS-88101'!$E$2:$E$2744&amp;'AQS-88101'!$G$2:$G$2744,0)),""),"")</f>
        <v/>
      </c>
      <c r="I483" s="108" t="str">
        <f t="array" ref="I483">IFERROR(IF(INDEX('AQS-88101'!$M$2:$M$2744,MATCH('88101-daily-summary-by-site'!$A483&amp;'88101-daily-summary-by-site'!I$2&amp;'88101-daily-summary-by-site'!I$3,'AQS-88101'!$AC$2:$AC$2744&amp;'AQS-88101'!$E$2:$E$2744&amp;'AQS-88101'!$G$2:$G$2744,0))&lt;&gt;"",INDEX('AQS-88101'!$M$2:$M$2744,MATCH('88101-daily-summary-by-site'!$A483&amp;'88101-daily-summary-by-site'!I$2&amp;'88101-daily-summary-by-site'!I$3,'AQS-88101'!$AC$2:$AC$2744&amp;'AQS-88101'!$E$2:$E$2744&amp;'AQS-88101'!$G$2:$G$2744,0)),""),"")</f>
        <v/>
      </c>
      <c r="L483" s="107" t="str">
        <f t="shared" si="35"/>
        <v/>
      </c>
      <c r="M483" s="42" t="str">
        <f t="shared" si="36"/>
        <v/>
      </c>
      <c r="N483" s="42" t="str">
        <f t="shared" si="37"/>
        <v/>
      </c>
      <c r="O483" s="108" t="str">
        <f t="shared" si="38"/>
        <v/>
      </c>
    </row>
    <row r="484" spans="1:15" x14ac:dyDescent="0.25">
      <c r="A484" s="79">
        <f t="shared" si="39"/>
        <v>37488</v>
      </c>
      <c r="B484" s="107" t="str">
        <f t="array" ref="B484">IFERROR(IF(INDEX('AQS-88101'!$M$2:$M$2744,MATCH('88101-daily-summary-by-site'!$A484&amp;'88101-daily-summary-by-site'!B$2&amp;'88101-daily-summary-by-site'!B$3,'AQS-88101'!$AC$2:$AC$2744&amp;'AQS-88101'!$E$2:$E$2744&amp;'AQS-88101'!$G$2:$G$2744,0))&lt;&gt;"",INDEX('AQS-88101'!$M$2:$M$2744,MATCH('88101-daily-summary-by-site'!$A484&amp;'88101-daily-summary-by-site'!B$2&amp;'88101-daily-summary-by-site'!B$3,'AQS-88101'!$AC$2:$AC$2744&amp;'AQS-88101'!$E$2:$E$2744&amp;'AQS-88101'!$G$2:$G$2744,0)),""),"")</f>
        <v/>
      </c>
      <c r="C484" s="42" t="str">
        <f t="array" ref="C484">IFERROR(IF(INDEX('AQS-88101'!$M$2:$M$2744,MATCH('88101-daily-summary-by-site'!$A484&amp;'88101-daily-summary-by-site'!C$2&amp;'88101-daily-summary-by-site'!C$3,'AQS-88101'!$AC$2:$AC$2744&amp;'AQS-88101'!$E$2:$E$2744&amp;'AQS-88101'!$G$2:$G$2744,0))&lt;&gt;"",INDEX('AQS-88101'!$M$2:$M$2744,MATCH('88101-daily-summary-by-site'!$A484&amp;'88101-daily-summary-by-site'!C$2&amp;'88101-daily-summary-by-site'!C$3,'AQS-88101'!$AC$2:$AC$2744&amp;'AQS-88101'!$E$2:$E$2744&amp;'AQS-88101'!$G$2:$G$2744,0)),""),"")</f>
        <v/>
      </c>
      <c r="D484" s="42" t="str">
        <f t="array" ref="D484">IFERROR(IF(INDEX('AQS-88101'!$M$2:$M$2744,MATCH('88101-daily-summary-by-site'!$A484&amp;'88101-daily-summary-by-site'!D$2&amp;'88101-daily-summary-by-site'!D$3,'AQS-88101'!$AC$2:$AC$2744&amp;'AQS-88101'!$E$2:$E$2744&amp;'AQS-88101'!$G$2:$G$2744,0))&lt;&gt;"",INDEX('AQS-88101'!$M$2:$M$2744,MATCH('88101-daily-summary-by-site'!$A484&amp;'88101-daily-summary-by-site'!D$2&amp;'88101-daily-summary-by-site'!D$3,'AQS-88101'!$AC$2:$AC$2744&amp;'AQS-88101'!$E$2:$E$2744&amp;'AQS-88101'!$G$2:$G$2744,0)),""),"")</f>
        <v/>
      </c>
      <c r="E484" s="42" t="str">
        <f t="array" ref="E484">IFERROR(IF(INDEX('AQS-88101'!$M$2:$M$2744,MATCH('88101-daily-summary-by-site'!$A484&amp;'88101-daily-summary-by-site'!E$2&amp;'88101-daily-summary-by-site'!E$3,'AQS-88101'!$AC$2:$AC$2744&amp;'AQS-88101'!$E$2:$E$2744&amp;'AQS-88101'!$G$2:$G$2744,0))&lt;&gt;"",INDEX('AQS-88101'!$M$2:$M$2744,MATCH('88101-daily-summary-by-site'!$A484&amp;'88101-daily-summary-by-site'!E$2&amp;'88101-daily-summary-by-site'!E$3,'AQS-88101'!$AC$2:$AC$2744&amp;'AQS-88101'!$E$2:$E$2744&amp;'AQS-88101'!$G$2:$G$2744,0)),""),"")</f>
        <v/>
      </c>
      <c r="F484" s="42" t="str">
        <f t="array" ref="F484">IFERROR(IF(INDEX('AQS-88101'!$M$2:$M$2744,MATCH('88101-daily-summary-by-site'!$A484&amp;'88101-daily-summary-by-site'!F$2&amp;'88101-daily-summary-by-site'!F$3,'AQS-88101'!$AC$2:$AC$2744&amp;'AQS-88101'!$E$2:$E$2744&amp;'AQS-88101'!$G$2:$G$2744,0))&lt;&gt;"",INDEX('AQS-88101'!$M$2:$M$2744,MATCH('88101-daily-summary-by-site'!$A484&amp;'88101-daily-summary-by-site'!F$2&amp;'88101-daily-summary-by-site'!F$3,'AQS-88101'!$AC$2:$AC$2744&amp;'AQS-88101'!$E$2:$E$2744&amp;'AQS-88101'!$G$2:$G$2744,0)),""),"")</f>
        <v/>
      </c>
      <c r="G484" s="42" t="str">
        <f t="array" ref="G484">IFERROR(IF(INDEX('AQS-88101'!$M$2:$M$2744,MATCH('88101-daily-summary-by-site'!$A484&amp;'88101-daily-summary-by-site'!G$2&amp;'88101-daily-summary-by-site'!G$3,'AQS-88101'!$AC$2:$AC$2744&amp;'AQS-88101'!$E$2:$E$2744&amp;'AQS-88101'!$G$2:$G$2744,0))&lt;&gt;"",INDEX('AQS-88101'!$M$2:$M$2744,MATCH('88101-daily-summary-by-site'!$A484&amp;'88101-daily-summary-by-site'!G$2&amp;'88101-daily-summary-by-site'!G$3,'AQS-88101'!$AC$2:$AC$2744&amp;'AQS-88101'!$E$2:$E$2744&amp;'AQS-88101'!$G$2:$G$2744,0)),""),"")</f>
        <v/>
      </c>
      <c r="H484" s="42" t="str">
        <f t="array" ref="H484">IFERROR(IF(INDEX('AQS-88101'!$M$2:$M$2744,MATCH('88101-daily-summary-by-site'!$A484&amp;'88101-daily-summary-by-site'!H$2&amp;'88101-daily-summary-by-site'!H$3,'AQS-88101'!$AC$2:$AC$2744&amp;'AQS-88101'!$E$2:$E$2744&amp;'AQS-88101'!$G$2:$G$2744,0))&lt;&gt;"",INDEX('AQS-88101'!$M$2:$M$2744,MATCH('88101-daily-summary-by-site'!$A484&amp;'88101-daily-summary-by-site'!H$2&amp;'88101-daily-summary-by-site'!H$3,'AQS-88101'!$AC$2:$AC$2744&amp;'AQS-88101'!$E$2:$E$2744&amp;'AQS-88101'!$G$2:$G$2744,0)),""),"")</f>
        <v/>
      </c>
      <c r="I484" s="108" t="str">
        <f t="array" ref="I484">IFERROR(IF(INDEX('AQS-88101'!$M$2:$M$2744,MATCH('88101-daily-summary-by-site'!$A484&amp;'88101-daily-summary-by-site'!I$2&amp;'88101-daily-summary-by-site'!I$3,'AQS-88101'!$AC$2:$AC$2744&amp;'AQS-88101'!$E$2:$E$2744&amp;'AQS-88101'!$G$2:$G$2744,0))&lt;&gt;"",INDEX('AQS-88101'!$M$2:$M$2744,MATCH('88101-daily-summary-by-site'!$A484&amp;'88101-daily-summary-by-site'!I$2&amp;'88101-daily-summary-by-site'!I$3,'AQS-88101'!$AC$2:$AC$2744&amp;'AQS-88101'!$E$2:$E$2744&amp;'AQS-88101'!$G$2:$G$2744,0)),""),"")</f>
        <v/>
      </c>
      <c r="L484" s="107" t="str">
        <f t="shared" si="35"/>
        <v/>
      </c>
      <c r="M484" s="42" t="str">
        <f t="shared" si="36"/>
        <v/>
      </c>
      <c r="N484" s="42" t="str">
        <f t="shared" si="37"/>
        <v/>
      </c>
      <c r="O484" s="108" t="str">
        <f t="shared" si="38"/>
        <v/>
      </c>
    </row>
    <row r="485" spans="1:15" x14ac:dyDescent="0.25">
      <c r="A485" s="79">
        <f t="shared" si="39"/>
        <v>37489</v>
      </c>
      <c r="B485" s="107">
        <f t="array" ref="B485">IFERROR(IF(INDEX('AQS-88101'!$M$2:$M$2744,MATCH('88101-daily-summary-by-site'!$A485&amp;'88101-daily-summary-by-site'!B$2&amp;'88101-daily-summary-by-site'!B$3,'AQS-88101'!$AC$2:$AC$2744&amp;'AQS-88101'!$E$2:$E$2744&amp;'AQS-88101'!$G$2:$G$2744,0))&lt;&gt;"",INDEX('AQS-88101'!$M$2:$M$2744,MATCH('88101-daily-summary-by-site'!$A485&amp;'88101-daily-summary-by-site'!B$2&amp;'88101-daily-summary-by-site'!B$3,'AQS-88101'!$AC$2:$AC$2744&amp;'AQS-88101'!$E$2:$E$2744&amp;'AQS-88101'!$G$2:$G$2744,0)),""),"")</f>
        <v>1.8</v>
      </c>
      <c r="C485" s="42" t="str">
        <f t="array" ref="C485">IFERROR(IF(INDEX('AQS-88101'!$M$2:$M$2744,MATCH('88101-daily-summary-by-site'!$A485&amp;'88101-daily-summary-by-site'!C$2&amp;'88101-daily-summary-by-site'!C$3,'AQS-88101'!$AC$2:$AC$2744&amp;'AQS-88101'!$E$2:$E$2744&amp;'AQS-88101'!$G$2:$G$2744,0))&lt;&gt;"",INDEX('AQS-88101'!$M$2:$M$2744,MATCH('88101-daily-summary-by-site'!$A485&amp;'88101-daily-summary-by-site'!C$2&amp;'88101-daily-summary-by-site'!C$3,'AQS-88101'!$AC$2:$AC$2744&amp;'AQS-88101'!$E$2:$E$2744&amp;'AQS-88101'!$G$2:$G$2744,0)),""),"")</f>
        <v/>
      </c>
      <c r="D485" s="42" t="str">
        <f t="array" ref="D485">IFERROR(IF(INDEX('AQS-88101'!$M$2:$M$2744,MATCH('88101-daily-summary-by-site'!$A485&amp;'88101-daily-summary-by-site'!D$2&amp;'88101-daily-summary-by-site'!D$3,'AQS-88101'!$AC$2:$AC$2744&amp;'AQS-88101'!$E$2:$E$2744&amp;'AQS-88101'!$G$2:$G$2744,0))&lt;&gt;"",INDEX('AQS-88101'!$M$2:$M$2744,MATCH('88101-daily-summary-by-site'!$A485&amp;'88101-daily-summary-by-site'!D$2&amp;'88101-daily-summary-by-site'!D$3,'AQS-88101'!$AC$2:$AC$2744&amp;'AQS-88101'!$E$2:$E$2744&amp;'AQS-88101'!$G$2:$G$2744,0)),""),"")</f>
        <v/>
      </c>
      <c r="E485" s="42" t="str">
        <f t="array" ref="E485">IFERROR(IF(INDEX('AQS-88101'!$M$2:$M$2744,MATCH('88101-daily-summary-by-site'!$A485&amp;'88101-daily-summary-by-site'!E$2&amp;'88101-daily-summary-by-site'!E$3,'AQS-88101'!$AC$2:$AC$2744&amp;'AQS-88101'!$E$2:$E$2744&amp;'AQS-88101'!$G$2:$G$2744,0))&lt;&gt;"",INDEX('AQS-88101'!$M$2:$M$2744,MATCH('88101-daily-summary-by-site'!$A485&amp;'88101-daily-summary-by-site'!E$2&amp;'88101-daily-summary-by-site'!E$3,'AQS-88101'!$AC$2:$AC$2744&amp;'AQS-88101'!$E$2:$E$2744&amp;'AQS-88101'!$G$2:$G$2744,0)),""),"")</f>
        <v/>
      </c>
      <c r="F485" s="42" t="str">
        <f t="array" ref="F485">IFERROR(IF(INDEX('AQS-88101'!$M$2:$M$2744,MATCH('88101-daily-summary-by-site'!$A485&amp;'88101-daily-summary-by-site'!F$2&amp;'88101-daily-summary-by-site'!F$3,'AQS-88101'!$AC$2:$AC$2744&amp;'AQS-88101'!$E$2:$E$2744&amp;'AQS-88101'!$G$2:$G$2744,0))&lt;&gt;"",INDEX('AQS-88101'!$M$2:$M$2744,MATCH('88101-daily-summary-by-site'!$A485&amp;'88101-daily-summary-by-site'!F$2&amp;'88101-daily-summary-by-site'!F$3,'AQS-88101'!$AC$2:$AC$2744&amp;'AQS-88101'!$E$2:$E$2744&amp;'AQS-88101'!$G$2:$G$2744,0)),""),"")</f>
        <v/>
      </c>
      <c r="G485" s="42" t="str">
        <f t="array" ref="G485">IFERROR(IF(INDEX('AQS-88101'!$M$2:$M$2744,MATCH('88101-daily-summary-by-site'!$A485&amp;'88101-daily-summary-by-site'!G$2&amp;'88101-daily-summary-by-site'!G$3,'AQS-88101'!$AC$2:$AC$2744&amp;'AQS-88101'!$E$2:$E$2744&amp;'AQS-88101'!$G$2:$G$2744,0))&lt;&gt;"",INDEX('AQS-88101'!$M$2:$M$2744,MATCH('88101-daily-summary-by-site'!$A485&amp;'88101-daily-summary-by-site'!G$2&amp;'88101-daily-summary-by-site'!G$3,'AQS-88101'!$AC$2:$AC$2744&amp;'AQS-88101'!$E$2:$E$2744&amp;'AQS-88101'!$G$2:$G$2744,0)),""),"")</f>
        <v/>
      </c>
      <c r="H485" s="42" t="str">
        <f t="array" ref="H485">IFERROR(IF(INDEX('AQS-88101'!$M$2:$M$2744,MATCH('88101-daily-summary-by-site'!$A485&amp;'88101-daily-summary-by-site'!H$2&amp;'88101-daily-summary-by-site'!H$3,'AQS-88101'!$AC$2:$AC$2744&amp;'AQS-88101'!$E$2:$E$2744&amp;'AQS-88101'!$G$2:$G$2744,0))&lt;&gt;"",INDEX('AQS-88101'!$M$2:$M$2744,MATCH('88101-daily-summary-by-site'!$A485&amp;'88101-daily-summary-by-site'!H$2&amp;'88101-daily-summary-by-site'!H$3,'AQS-88101'!$AC$2:$AC$2744&amp;'AQS-88101'!$E$2:$E$2744&amp;'AQS-88101'!$G$2:$G$2744,0)),""),"")</f>
        <v/>
      </c>
      <c r="I485" s="108" t="str">
        <f t="array" ref="I485">IFERROR(IF(INDEX('AQS-88101'!$M$2:$M$2744,MATCH('88101-daily-summary-by-site'!$A485&amp;'88101-daily-summary-by-site'!I$2&amp;'88101-daily-summary-by-site'!I$3,'AQS-88101'!$AC$2:$AC$2744&amp;'AQS-88101'!$E$2:$E$2744&amp;'AQS-88101'!$G$2:$G$2744,0))&lt;&gt;"",INDEX('AQS-88101'!$M$2:$M$2744,MATCH('88101-daily-summary-by-site'!$A485&amp;'88101-daily-summary-by-site'!I$2&amp;'88101-daily-summary-by-site'!I$3,'AQS-88101'!$AC$2:$AC$2744&amp;'AQS-88101'!$E$2:$E$2744&amp;'AQS-88101'!$G$2:$G$2744,0)),""),"")</f>
        <v/>
      </c>
      <c r="L485" s="107">
        <f t="shared" si="35"/>
        <v>1.8</v>
      </c>
      <c r="M485" s="42" t="str">
        <f t="shared" si="36"/>
        <v/>
      </c>
      <c r="N485" s="42" t="str">
        <f t="shared" si="37"/>
        <v/>
      </c>
      <c r="O485" s="108" t="str">
        <f t="shared" si="38"/>
        <v/>
      </c>
    </row>
    <row r="486" spans="1:15" x14ac:dyDescent="0.25">
      <c r="A486" s="79">
        <f t="shared" si="39"/>
        <v>37490</v>
      </c>
      <c r="B486" s="107" t="str">
        <f t="array" ref="B486">IFERROR(IF(INDEX('AQS-88101'!$M$2:$M$2744,MATCH('88101-daily-summary-by-site'!$A486&amp;'88101-daily-summary-by-site'!B$2&amp;'88101-daily-summary-by-site'!B$3,'AQS-88101'!$AC$2:$AC$2744&amp;'AQS-88101'!$E$2:$E$2744&amp;'AQS-88101'!$G$2:$G$2744,0))&lt;&gt;"",INDEX('AQS-88101'!$M$2:$M$2744,MATCH('88101-daily-summary-by-site'!$A486&amp;'88101-daily-summary-by-site'!B$2&amp;'88101-daily-summary-by-site'!B$3,'AQS-88101'!$AC$2:$AC$2744&amp;'AQS-88101'!$E$2:$E$2744&amp;'AQS-88101'!$G$2:$G$2744,0)),""),"")</f>
        <v/>
      </c>
      <c r="C486" s="42" t="str">
        <f t="array" ref="C486">IFERROR(IF(INDEX('AQS-88101'!$M$2:$M$2744,MATCH('88101-daily-summary-by-site'!$A486&amp;'88101-daily-summary-by-site'!C$2&amp;'88101-daily-summary-by-site'!C$3,'AQS-88101'!$AC$2:$AC$2744&amp;'AQS-88101'!$E$2:$E$2744&amp;'AQS-88101'!$G$2:$G$2744,0))&lt;&gt;"",INDEX('AQS-88101'!$M$2:$M$2744,MATCH('88101-daily-summary-by-site'!$A486&amp;'88101-daily-summary-by-site'!C$2&amp;'88101-daily-summary-by-site'!C$3,'AQS-88101'!$AC$2:$AC$2744&amp;'AQS-88101'!$E$2:$E$2744&amp;'AQS-88101'!$G$2:$G$2744,0)),""),"")</f>
        <v/>
      </c>
      <c r="D486" s="42" t="str">
        <f t="array" ref="D486">IFERROR(IF(INDEX('AQS-88101'!$M$2:$M$2744,MATCH('88101-daily-summary-by-site'!$A486&amp;'88101-daily-summary-by-site'!D$2&amp;'88101-daily-summary-by-site'!D$3,'AQS-88101'!$AC$2:$AC$2744&amp;'AQS-88101'!$E$2:$E$2744&amp;'AQS-88101'!$G$2:$G$2744,0))&lt;&gt;"",INDEX('AQS-88101'!$M$2:$M$2744,MATCH('88101-daily-summary-by-site'!$A486&amp;'88101-daily-summary-by-site'!D$2&amp;'88101-daily-summary-by-site'!D$3,'AQS-88101'!$AC$2:$AC$2744&amp;'AQS-88101'!$E$2:$E$2744&amp;'AQS-88101'!$G$2:$G$2744,0)),""),"")</f>
        <v/>
      </c>
      <c r="E486" s="42" t="str">
        <f t="array" ref="E486">IFERROR(IF(INDEX('AQS-88101'!$M$2:$M$2744,MATCH('88101-daily-summary-by-site'!$A486&amp;'88101-daily-summary-by-site'!E$2&amp;'88101-daily-summary-by-site'!E$3,'AQS-88101'!$AC$2:$AC$2744&amp;'AQS-88101'!$E$2:$E$2744&amp;'AQS-88101'!$G$2:$G$2744,0))&lt;&gt;"",INDEX('AQS-88101'!$M$2:$M$2744,MATCH('88101-daily-summary-by-site'!$A486&amp;'88101-daily-summary-by-site'!E$2&amp;'88101-daily-summary-by-site'!E$3,'AQS-88101'!$AC$2:$AC$2744&amp;'AQS-88101'!$E$2:$E$2744&amp;'AQS-88101'!$G$2:$G$2744,0)),""),"")</f>
        <v/>
      </c>
      <c r="F486" s="42" t="str">
        <f t="array" ref="F486">IFERROR(IF(INDEX('AQS-88101'!$M$2:$M$2744,MATCH('88101-daily-summary-by-site'!$A486&amp;'88101-daily-summary-by-site'!F$2&amp;'88101-daily-summary-by-site'!F$3,'AQS-88101'!$AC$2:$AC$2744&amp;'AQS-88101'!$E$2:$E$2744&amp;'AQS-88101'!$G$2:$G$2744,0))&lt;&gt;"",INDEX('AQS-88101'!$M$2:$M$2744,MATCH('88101-daily-summary-by-site'!$A486&amp;'88101-daily-summary-by-site'!F$2&amp;'88101-daily-summary-by-site'!F$3,'AQS-88101'!$AC$2:$AC$2744&amp;'AQS-88101'!$E$2:$E$2744&amp;'AQS-88101'!$G$2:$G$2744,0)),""),"")</f>
        <v/>
      </c>
      <c r="G486" s="42" t="str">
        <f t="array" ref="G486">IFERROR(IF(INDEX('AQS-88101'!$M$2:$M$2744,MATCH('88101-daily-summary-by-site'!$A486&amp;'88101-daily-summary-by-site'!G$2&amp;'88101-daily-summary-by-site'!G$3,'AQS-88101'!$AC$2:$AC$2744&amp;'AQS-88101'!$E$2:$E$2744&amp;'AQS-88101'!$G$2:$G$2744,0))&lt;&gt;"",INDEX('AQS-88101'!$M$2:$M$2744,MATCH('88101-daily-summary-by-site'!$A486&amp;'88101-daily-summary-by-site'!G$2&amp;'88101-daily-summary-by-site'!G$3,'AQS-88101'!$AC$2:$AC$2744&amp;'AQS-88101'!$E$2:$E$2744&amp;'AQS-88101'!$G$2:$G$2744,0)),""),"")</f>
        <v/>
      </c>
      <c r="H486" s="42" t="str">
        <f t="array" ref="H486">IFERROR(IF(INDEX('AQS-88101'!$M$2:$M$2744,MATCH('88101-daily-summary-by-site'!$A486&amp;'88101-daily-summary-by-site'!H$2&amp;'88101-daily-summary-by-site'!H$3,'AQS-88101'!$AC$2:$AC$2744&amp;'AQS-88101'!$E$2:$E$2744&amp;'AQS-88101'!$G$2:$G$2744,0))&lt;&gt;"",INDEX('AQS-88101'!$M$2:$M$2744,MATCH('88101-daily-summary-by-site'!$A486&amp;'88101-daily-summary-by-site'!H$2&amp;'88101-daily-summary-by-site'!H$3,'AQS-88101'!$AC$2:$AC$2744&amp;'AQS-88101'!$E$2:$E$2744&amp;'AQS-88101'!$G$2:$G$2744,0)),""),"")</f>
        <v/>
      </c>
      <c r="I486" s="108" t="str">
        <f t="array" ref="I486">IFERROR(IF(INDEX('AQS-88101'!$M$2:$M$2744,MATCH('88101-daily-summary-by-site'!$A486&amp;'88101-daily-summary-by-site'!I$2&amp;'88101-daily-summary-by-site'!I$3,'AQS-88101'!$AC$2:$AC$2744&amp;'AQS-88101'!$E$2:$E$2744&amp;'AQS-88101'!$G$2:$G$2744,0))&lt;&gt;"",INDEX('AQS-88101'!$M$2:$M$2744,MATCH('88101-daily-summary-by-site'!$A486&amp;'88101-daily-summary-by-site'!I$2&amp;'88101-daily-summary-by-site'!I$3,'AQS-88101'!$AC$2:$AC$2744&amp;'AQS-88101'!$E$2:$E$2744&amp;'AQS-88101'!$G$2:$G$2744,0)),""),"")</f>
        <v/>
      </c>
      <c r="L486" s="107" t="str">
        <f t="shared" si="35"/>
        <v/>
      </c>
      <c r="M486" s="42" t="str">
        <f t="shared" si="36"/>
        <v/>
      </c>
      <c r="N486" s="42" t="str">
        <f t="shared" si="37"/>
        <v/>
      </c>
      <c r="O486" s="108" t="str">
        <f t="shared" si="38"/>
        <v/>
      </c>
    </row>
    <row r="487" spans="1:15" x14ac:dyDescent="0.25">
      <c r="A487" s="79">
        <f t="shared" si="39"/>
        <v>37491</v>
      </c>
      <c r="B487" s="107" t="str">
        <f t="array" ref="B487">IFERROR(IF(INDEX('AQS-88101'!$M$2:$M$2744,MATCH('88101-daily-summary-by-site'!$A487&amp;'88101-daily-summary-by-site'!B$2&amp;'88101-daily-summary-by-site'!B$3,'AQS-88101'!$AC$2:$AC$2744&amp;'AQS-88101'!$E$2:$E$2744&amp;'AQS-88101'!$G$2:$G$2744,0))&lt;&gt;"",INDEX('AQS-88101'!$M$2:$M$2744,MATCH('88101-daily-summary-by-site'!$A487&amp;'88101-daily-summary-by-site'!B$2&amp;'88101-daily-summary-by-site'!B$3,'AQS-88101'!$AC$2:$AC$2744&amp;'AQS-88101'!$E$2:$E$2744&amp;'AQS-88101'!$G$2:$G$2744,0)),""),"")</f>
        <v/>
      </c>
      <c r="C487" s="42" t="str">
        <f t="array" ref="C487">IFERROR(IF(INDEX('AQS-88101'!$M$2:$M$2744,MATCH('88101-daily-summary-by-site'!$A487&amp;'88101-daily-summary-by-site'!C$2&amp;'88101-daily-summary-by-site'!C$3,'AQS-88101'!$AC$2:$AC$2744&amp;'AQS-88101'!$E$2:$E$2744&amp;'AQS-88101'!$G$2:$G$2744,0))&lt;&gt;"",INDEX('AQS-88101'!$M$2:$M$2744,MATCH('88101-daily-summary-by-site'!$A487&amp;'88101-daily-summary-by-site'!C$2&amp;'88101-daily-summary-by-site'!C$3,'AQS-88101'!$AC$2:$AC$2744&amp;'AQS-88101'!$E$2:$E$2744&amp;'AQS-88101'!$G$2:$G$2744,0)),""),"")</f>
        <v/>
      </c>
      <c r="D487" s="42" t="str">
        <f t="array" ref="D487">IFERROR(IF(INDEX('AQS-88101'!$M$2:$M$2744,MATCH('88101-daily-summary-by-site'!$A487&amp;'88101-daily-summary-by-site'!D$2&amp;'88101-daily-summary-by-site'!D$3,'AQS-88101'!$AC$2:$AC$2744&amp;'AQS-88101'!$E$2:$E$2744&amp;'AQS-88101'!$G$2:$G$2744,0))&lt;&gt;"",INDEX('AQS-88101'!$M$2:$M$2744,MATCH('88101-daily-summary-by-site'!$A487&amp;'88101-daily-summary-by-site'!D$2&amp;'88101-daily-summary-by-site'!D$3,'AQS-88101'!$AC$2:$AC$2744&amp;'AQS-88101'!$E$2:$E$2744&amp;'AQS-88101'!$G$2:$G$2744,0)),""),"")</f>
        <v/>
      </c>
      <c r="E487" s="42" t="str">
        <f t="array" ref="E487">IFERROR(IF(INDEX('AQS-88101'!$M$2:$M$2744,MATCH('88101-daily-summary-by-site'!$A487&amp;'88101-daily-summary-by-site'!E$2&amp;'88101-daily-summary-by-site'!E$3,'AQS-88101'!$AC$2:$AC$2744&amp;'AQS-88101'!$E$2:$E$2744&amp;'AQS-88101'!$G$2:$G$2744,0))&lt;&gt;"",INDEX('AQS-88101'!$M$2:$M$2744,MATCH('88101-daily-summary-by-site'!$A487&amp;'88101-daily-summary-by-site'!E$2&amp;'88101-daily-summary-by-site'!E$3,'AQS-88101'!$AC$2:$AC$2744&amp;'AQS-88101'!$E$2:$E$2744&amp;'AQS-88101'!$G$2:$G$2744,0)),""),"")</f>
        <v/>
      </c>
      <c r="F487" s="42" t="str">
        <f t="array" ref="F487">IFERROR(IF(INDEX('AQS-88101'!$M$2:$M$2744,MATCH('88101-daily-summary-by-site'!$A487&amp;'88101-daily-summary-by-site'!F$2&amp;'88101-daily-summary-by-site'!F$3,'AQS-88101'!$AC$2:$AC$2744&amp;'AQS-88101'!$E$2:$E$2744&amp;'AQS-88101'!$G$2:$G$2744,0))&lt;&gt;"",INDEX('AQS-88101'!$M$2:$M$2744,MATCH('88101-daily-summary-by-site'!$A487&amp;'88101-daily-summary-by-site'!F$2&amp;'88101-daily-summary-by-site'!F$3,'AQS-88101'!$AC$2:$AC$2744&amp;'AQS-88101'!$E$2:$E$2744&amp;'AQS-88101'!$G$2:$G$2744,0)),""),"")</f>
        <v/>
      </c>
      <c r="G487" s="42" t="str">
        <f t="array" ref="G487">IFERROR(IF(INDEX('AQS-88101'!$M$2:$M$2744,MATCH('88101-daily-summary-by-site'!$A487&amp;'88101-daily-summary-by-site'!G$2&amp;'88101-daily-summary-by-site'!G$3,'AQS-88101'!$AC$2:$AC$2744&amp;'AQS-88101'!$E$2:$E$2744&amp;'AQS-88101'!$G$2:$G$2744,0))&lt;&gt;"",INDEX('AQS-88101'!$M$2:$M$2744,MATCH('88101-daily-summary-by-site'!$A487&amp;'88101-daily-summary-by-site'!G$2&amp;'88101-daily-summary-by-site'!G$3,'AQS-88101'!$AC$2:$AC$2744&amp;'AQS-88101'!$E$2:$E$2744&amp;'AQS-88101'!$G$2:$G$2744,0)),""),"")</f>
        <v/>
      </c>
      <c r="H487" s="42" t="str">
        <f t="array" ref="H487">IFERROR(IF(INDEX('AQS-88101'!$M$2:$M$2744,MATCH('88101-daily-summary-by-site'!$A487&amp;'88101-daily-summary-by-site'!H$2&amp;'88101-daily-summary-by-site'!H$3,'AQS-88101'!$AC$2:$AC$2744&amp;'AQS-88101'!$E$2:$E$2744&amp;'AQS-88101'!$G$2:$G$2744,0))&lt;&gt;"",INDEX('AQS-88101'!$M$2:$M$2744,MATCH('88101-daily-summary-by-site'!$A487&amp;'88101-daily-summary-by-site'!H$2&amp;'88101-daily-summary-by-site'!H$3,'AQS-88101'!$AC$2:$AC$2744&amp;'AQS-88101'!$E$2:$E$2744&amp;'AQS-88101'!$G$2:$G$2744,0)),""),"")</f>
        <v/>
      </c>
      <c r="I487" s="108" t="str">
        <f t="array" ref="I487">IFERROR(IF(INDEX('AQS-88101'!$M$2:$M$2744,MATCH('88101-daily-summary-by-site'!$A487&amp;'88101-daily-summary-by-site'!I$2&amp;'88101-daily-summary-by-site'!I$3,'AQS-88101'!$AC$2:$AC$2744&amp;'AQS-88101'!$E$2:$E$2744&amp;'AQS-88101'!$G$2:$G$2744,0))&lt;&gt;"",INDEX('AQS-88101'!$M$2:$M$2744,MATCH('88101-daily-summary-by-site'!$A487&amp;'88101-daily-summary-by-site'!I$2&amp;'88101-daily-summary-by-site'!I$3,'AQS-88101'!$AC$2:$AC$2744&amp;'AQS-88101'!$E$2:$E$2744&amp;'AQS-88101'!$G$2:$G$2744,0)),""),"")</f>
        <v/>
      </c>
      <c r="L487" s="107" t="str">
        <f t="shared" si="35"/>
        <v/>
      </c>
      <c r="M487" s="42" t="str">
        <f t="shared" si="36"/>
        <v/>
      </c>
      <c r="N487" s="42" t="str">
        <f t="shared" si="37"/>
        <v/>
      </c>
      <c r="O487" s="108" t="str">
        <f t="shared" si="38"/>
        <v/>
      </c>
    </row>
    <row r="488" spans="1:15" x14ac:dyDescent="0.25">
      <c r="A488" s="79">
        <f t="shared" si="39"/>
        <v>37492</v>
      </c>
      <c r="B488" s="107">
        <f t="array" ref="B488">IFERROR(IF(INDEX('AQS-88101'!$M$2:$M$2744,MATCH('88101-daily-summary-by-site'!$A488&amp;'88101-daily-summary-by-site'!B$2&amp;'88101-daily-summary-by-site'!B$3,'AQS-88101'!$AC$2:$AC$2744&amp;'AQS-88101'!$E$2:$E$2744&amp;'AQS-88101'!$G$2:$G$2744,0))&lt;&gt;"",INDEX('AQS-88101'!$M$2:$M$2744,MATCH('88101-daily-summary-by-site'!$A488&amp;'88101-daily-summary-by-site'!B$2&amp;'88101-daily-summary-by-site'!B$3,'AQS-88101'!$AC$2:$AC$2744&amp;'AQS-88101'!$E$2:$E$2744&amp;'AQS-88101'!$G$2:$G$2744,0)),""),"")</f>
        <v>4.2</v>
      </c>
      <c r="C488" s="42" t="str">
        <f t="array" ref="C488">IFERROR(IF(INDEX('AQS-88101'!$M$2:$M$2744,MATCH('88101-daily-summary-by-site'!$A488&amp;'88101-daily-summary-by-site'!C$2&amp;'88101-daily-summary-by-site'!C$3,'AQS-88101'!$AC$2:$AC$2744&amp;'AQS-88101'!$E$2:$E$2744&amp;'AQS-88101'!$G$2:$G$2744,0))&lt;&gt;"",INDEX('AQS-88101'!$M$2:$M$2744,MATCH('88101-daily-summary-by-site'!$A488&amp;'88101-daily-summary-by-site'!C$2&amp;'88101-daily-summary-by-site'!C$3,'AQS-88101'!$AC$2:$AC$2744&amp;'AQS-88101'!$E$2:$E$2744&amp;'AQS-88101'!$G$2:$G$2744,0)),""),"")</f>
        <v/>
      </c>
      <c r="D488" s="42" t="str">
        <f t="array" ref="D488">IFERROR(IF(INDEX('AQS-88101'!$M$2:$M$2744,MATCH('88101-daily-summary-by-site'!$A488&amp;'88101-daily-summary-by-site'!D$2&amp;'88101-daily-summary-by-site'!D$3,'AQS-88101'!$AC$2:$AC$2744&amp;'AQS-88101'!$E$2:$E$2744&amp;'AQS-88101'!$G$2:$G$2744,0))&lt;&gt;"",INDEX('AQS-88101'!$M$2:$M$2744,MATCH('88101-daily-summary-by-site'!$A488&amp;'88101-daily-summary-by-site'!D$2&amp;'88101-daily-summary-by-site'!D$3,'AQS-88101'!$AC$2:$AC$2744&amp;'AQS-88101'!$E$2:$E$2744&amp;'AQS-88101'!$G$2:$G$2744,0)),""),"")</f>
        <v/>
      </c>
      <c r="E488" s="42" t="str">
        <f t="array" ref="E488">IFERROR(IF(INDEX('AQS-88101'!$M$2:$M$2744,MATCH('88101-daily-summary-by-site'!$A488&amp;'88101-daily-summary-by-site'!E$2&amp;'88101-daily-summary-by-site'!E$3,'AQS-88101'!$AC$2:$AC$2744&amp;'AQS-88101'!$E$2:$E$2744&amp;'AQS-88101'!$G$2:$G$2744,0))&lt;&gt;"",INDEX('AQS-88101'!$M$2:$M$2744,MATCH('88101-daily-summary-by-site'!$A488&amp;'88101-daily-summary-by-site'!E$2&amp;'88101-daily-summary-by-site'!E$3,'AQS-88101'!$AC$2:$AC$2744&amp;'AQS-88101'!$E$2:$E$2744&amp;'AQS-88101'!$G$2:$G$2744,0)),""),"")</f>
        <v/>
      </c>
      <c r="F488" s="42" t="str">
        <f t="array" ref="F488">IFERROR(IF(INDEX('AQS-88101'!$M$2:$M$2744,MATCH('88101-daily-summary-by-site'!$A488&amp;'88101-daily-summary-by-site'!F$2&amp;'88101-daily-summary-by-site'!F$3,'AQS-88101'!$AC$2:$AC$2744&amp;'AQS-88101'!$E$2:$E$2744&amp;'AQS-88101'!$G$2:$G$2744,0))&lt;&gt;"",INDEX('AQS-88101'!$M$2:$M$2744,MATCH('88101-daily-summary-by-site'!$A488&amp;'88101-daily-summary-by-site'!F$2&amp;'88101-daily-summary-by-site'!F$3,'AQS-88101'!$AC$2:$AC$2744&amp;'AQS-88101'!$E$2:$E$2744&amp;'AQS-88101'!$G$2:$G$2744,0)),""),"")</f>
        <v/>
      </c>
      <c r="G488" s="42" t="str">
        <f t="array" ref="G488">IFERROR(IF(INDEX('AQS-88101'!$M$2:$M$2744,MATCH('88101-daily-summary-by-site'!$A488&amp;'88101-daily-summary-by-site'!G$2&amp;'88101-daily-summary-by-site'!G$3,'AQS-88101'!$AC$2:$AC$2744&amp;'AQS-88101'!$E$2:$E$2744&amp;'AQS-88101'!$G$2:$G$2744,0))&lt;&gt;"",INDEX('AQS-88101'!$M$2:$M$2744,MATCH('88101-daily-summary-by-site'!$A488&amp;'88101-daily-summary-by-site'!G$2&amp;'88101-daily-summary-by-site'!G$3,'AQS-88101'!$AC$2:$AC$2744&amp;'AQS-88101'!$E$2:$E$2744&amp;'AQS-88101'!$G$2:$G$2744,0)),""),"")</f>
        <v/>
      </c>
      <c r="H488" s="42" t="str">
        <f t="array" ref="H488">IFERROR(IF(INDEX('AQS-88101'!$M$2:$M$2744,MATCH('88101-daily-summary-by-site'!$A488&amp;'88101-daily-summary-by-site'!H$2&amp;'88101-daily-summary-by-site'!H$3,'AQS-88101'!$AC$2:$AC$2744&amp;'AQS-88101'!$E$2:$E$2744&amp;'AQS-88101'!$G$2:$G$2744,0))&lt;&gt;"",INDEX('AQS-88101'!$M$2:$M$2744,MATCH('88101-daily-summary-by-site'!$A488&amp;'88101-daily-summary-by-site'!H$2&amp;'88101-daily-summary-by-site'!H$3,'AQS-88101'!$AC$2:$AC$2744&amp;'AQS-88101'!$E$2:$E$2744&amp;'AQS-88101'!$G$2:$G$2744,0)),""),"")</f>
        <v/>
      </c>
      <c r="I488" s="108" t="str">
        <f t="array" ref="I488">IFERROR(IF(INDEX('AQS-88101'!$M$2:$M$2744,MATCH('88101-daily-summary-by-site'!$A488&amp;'88101-daily-summary-by-site'!I$2&amp;'88101-daily-summary-by-site'!I$3,'AQS-88101'!$AC$2:$AC$2744&amp;'AQS-88101'!$E$2:$E$2744&amp;'AQS-88101'!$G$2:$G$2744,0))&lt;&gt;"",INDEX('AQS-88101'!$M$2:$M$2744,MATCH('88101-daily-summary-by-site'!$A488&amp;'88101-daily-summary-by-site'!I$2&amp;'88101-daily-summary-by-site'!I$3,'AQS-88101'!$AC$2:$AC$2744&amp;'AQS-88101'!$E$2:$E$2744&amp;'AQS-88101'!$G$2:$G$2744,0)),""),"")</f>
        <v/>
      </c>
      <c r="L488" s="107">
        <f t="shared" si="35"/>
        <v>4.2</v>
      </c>
      <c r="M488" s="42" t="str">
        <f t="shared" si="36"/>
        <v/>
      </c>
      <c r="N488" s="42" t="str">
        <f t="shared" si="37"/>
        <v/>
      </c>
      <c r="O488" s="108" t="str">
        <f t="shared" si="38"/>
        <v/>
      </c>
    </row>
    <row r="489" spans="1:15" x14ac:dyDescent="0.25">
      <c r="A489" s="79">
        <f t="shared" si="39"/>
        <v>37493</v>
      </c>
      <c r="B489" s="107" t="str">
        <f t="array" ref="B489">IFERROR(IF(INDEX('AQS-88101'!$M$2:$M$2744,MATCH('88101-daily-summary-by-site'!$A489&amp;'88101-daily-summary-by-site'!B$2&amp;'88101-daily-summary-by-site'!B$3,'AQS-88101'!$AC$2:$AC$2744&amp;'AQS-88101'!$E$2:$E$2744&amp;'AQS-88101'!$G$2:$G$2744,0))&lt;&gt;"",INDEX('AQS-88101'!$M$2:$M$2744,MATCH('88101-daily-summary-by-site'!$A489&amp;'88101-daily-summary-by-site'!B$2&amp;'88101-daily-summary-by-site'!B$3,'AQS-88101'!$AC$2:$AC$2744&amp;'AQS-88101'!$E$2:$E$2744&amp;'AQS-88101'!$G$2:$G$2744,0)),""),"")</f>
        <v/>
      </c>
      <c r="C489" s="42" t="str">
        <f t="array" ref="C489">IFERROR(IF(INDEX('AQS-88101'!$M$2:$M$2744,MATCH('88101-daily-summary-by-site'!$A489&amp;'88101-daily-summary-by-site'!C$2&amp;'88101-daily-summary-by-site'!C$3,'AQS-88101'!$AC$2:$AC$2744&amp;'AQS-88101'!$E$2:$E$2744&amp;'AQS-88101'!$G$2:$G$2744,0))&lt;&gt;"",INDEX('AQS-88101'!$M$2:$M$2744,MATCH('88101-daily-summary-by-site'!$A489&amp;'88101-daily-summary-by-site'!C$2&amp;'88101-daily-summary-by-site'!C$3,'AQS-88101'!$AC$2:$AC$2744&amp;'AQS-88101'!$E$2:$E$2744&amp;'AQS-88101'!$G$2:$G$2744,0)),""),"")</f>
        <v/>
      </c>
      <c r="D489" s="42" t="str">
        <f t="array" ref="D489">IFERROR(IF(INDEX('AQS-88101'!$M$2:$M$2744,MATCH('88101-daily-summary-by-site'!$A489&amp;'88101-daily-summary-by-site'!D$2&amp;'88101-daily-summary-by-site'!D$3,'AQS-88101'!$AC$2:$AC$2744&amp;'AQS-88101'!$E$2:$E$2744&amp;'AQS-88101'!$G$2:$G$2744,0))&lt;&gt;"",INDEX('AQS-88101'!$M$2:$M$2744,MATCH('88101-daily-summary-by-site'!$A489&amp;'88101-daily-summary-by-site'!D$2&amp;'88101-daily-summary-by-site'!D$3,'AQS-88101'!$AC$2:$AC$2744&amp;'AQS-88101'!$E$2:$E$2744&amp;'AQS-88101'!$G$2:$G$2744,0)),""),"")</f>
        <v/>
      </c>
      <c r="E489" s="42" t="str">
        <f t="array" ref="E489">IFERROR(IF(INDEX('AQS-88101'!$M$2:$M$2744,MATCH('88101-daily-summary-by-site'!$A489&amp;'88101-daily-summary-by-site'!E$2&amp;'88101-daily-summary-by-site'!E$3,'AQS-88101'!$AC$2:$AC$2744&amp;'AQS-88101'!$E$2:$E$2744&amp;'AQS-88101'!$G$2:$G$2744,0))&lt;&gt;"",INDEX('AQS-88101'!$M$2:$M$2744,MATCH('88101-daily-summary-by-site'!$A489&amp;'88101-daily-summary-by-site'!E$2&amp;'88101-daily-summary-by-site'!E$3,'AQS-88101'!$AC$2:$AC$2744&amp;'AQS-88101'!$E$2:$E$2744&amp;'AQS-88101'!$G$2:$G$2744,0)),""),"")</f>
        <v/>
      </c>
      <c r="F489" s="42" t="str">
        <f t="array" ref="F489">IFERROR(IF(INDEX('AQS-88101'!$M$2:$M$2744,MATCH('88101-daily-summary-by-site'!$A489&amp;'88101-daily-summary-by-site'!F$2&amp;'88101-daily-summary-by-site'!F$3,'AQS-88101'!$AC$2:$AC$2744&amp;'AQS-88101'!$E$2:$E$2744&amp;'AQS-88101'!$G$2:$G$2744,0))&lt;&gt;"",INDEX('AQS-88101'!$M$2:$M$2744,MATCH('88101-daily-summary-by-site'!$A489&amp;'88101-daily-summary-by-site'!F$2&amp;'88101-daily-summary-by-site'!F$3,'AQS-88101'!$AC$2:$AC$2744&amp;'AQS-88101'!$E$2:$E$2744&amp;'AQS-88101'!$G$2:$G$2744,0)),""),"")</f>
        <v/>
      </c>
      <c r="G489" s="42" t="str">
        <f t="array" ref="G489">IFERROR(IF(INDEX('AQS-88101'!$M$2:$M$2744,MATCH('88101-daily-summary-by-site'!$A489&amp;'88101-daily-summary-by-site'!G$2&amp;'88101-daily-summary-by-site'!G$3,'AQS-88101'!$AC$2:$AC$2744&amp;'AQS-88101'!$E$2:$E$2744&amp;'AQS-88101'!$G$2:$G$2744,0))&lt;&gt;"",INDEX('AQS-88101'!$M$2:$M$2744,MATCH('88101-daily-summary-by-site'!$A489&amp;'88101-daily-summary-by-site'!G$2&amp;'88101-daily-summary-by-site'!G$3,'AQS-88101'!$AC$2:$AC$2744&amp;'AQS-88101'!$E$2:$E$2744&amp;'AQS-88101'!$G$2:$G$2744,0)),""),"")</f>
        <v/>
      </c>
      <c r="H489" s="42" t="str">
        <f t="array" ref="H489">IFERROR(IF(INDEX('AQS-88101'!$M$2:$M$2744,MATCH('88101-daily-summary-by-site'!$A489&amp;'88101-daily-summary-by-site'!H$2&amp;'88101-daily-summary-by-site'!H$3,'AQS-88101'!$AC$2:$AC$2744&amp;'AQS-88101'!$E$2:$E$2744&amp;'AQS-88101'!$G$2:$G$2744,0))&lt;&gt;"",INDEX('AQS-88101'!$M$2:$M$2744,MATCH('88101-daily-summary-by-site'!$A489&amp;'88101-daily-summary-by-site'!H$2&amp;'88101-daily-summary-by-site'!H$3,'AQS-88101'!$AC$2:$AC$2744&amp;'AQS-88101'!$E$2:$E$2744&amp;'AQS-88101'!$G$2:$G$2744,0)),""),"")</f>
        <v/>
      </c>
      <c r="I489" s="108" t="str">
        <f t="array" ref="I489">IFERROR(IF(INDEX('AQS-88101'!$M$2:$M$2744,MATCH('88101-daily-summary-by-site'!$A489&amp;'88101-daily-summary-by-site'!I$2&amp;'88101-daily-summary-by-site'!I$3,'AQS-88101'!$AC$2:$AC$2744&amp;'AQS-88101'!$E$2:$E$2744&amp;'AQS-88101'!$G$2:$G$2744,0))&lt;&gt;"",INDEX('AQS-88101'!$M$2:$M$2744,MATCH('88101-daily-summary-by-site'!$A489&amp;'88101-daily-summary-by-site'!I$2&amp;'88101-daily-summary-by-site'!I$3,'AQS-88101'!$AC$2:$AC$2744&amp;'AQS-88101'!$E$2:$E$2744&amp;'AQS-88101'!$G$2:$G$2744,0)),""),"")</f>
        <v/>
      </c>
      <c r="L489" s="107" t="str">
        <f t="shared" si="35"/>
        <v/>
      </c>
      <c r="M489" s="42" t="str">
        <f t="shared" si="36"/>
        <v/>
      </c>
      <c r="N489" s="42" t="str">
        <f t="shared" si="37"/>
        <v/>
      </c>
      <c r="O489" s="108" t="str">
        <f t="shared" si="38"/>
        <v/>
      </c>
    </row>
    <row r="490" spans="1:15" x14ac:dyDescent="0.25">
      <c r="A490" s="79">
        <f t="shared" si="39"/>
        <v>37494</v>
      </c>
      <c r="B490" s="107" t="str">
        <f t="array" ref="B490">IFERROR(IF(INDEX('AQS-88101'!$M$2:$M$2744,MATCH('88101-daily-summary-by-site'!$A490&amp;'88101-daily-summary-by-site'!B$2&amp;'88101-daily-summary-by-site'!B$3,'AQS-88101'!$AC$2:$AC$2744&amp;'AQS-88101'!$E$2:$E$2744&amp;'AQS-88101'!$G$2:$G$2744,0))&lt;&gt;"",INDEX('AQS-88101'!$M$2:$M$2744,MATCH('88101-daily-summary-by-site'!$A490&amp;'88101-daily-summary-by-site'!B$2&amp;'88101-daily-summary-by-site'!B$3,'AQS-88101'!$AC$2:$AC$2744&amp;'AQS-88101'!$E$2:$E$2744&amp;'AQS-88101'!$G$2:$G$2744,0)),""),"")</f>
        <v/>
      </c>
      <c r="C490" s="42" t="str">
        <f t="array" ref="C490">IFERROR(IF(INDEX('AQS-88101'!$M$2:$M$2744,MATCH('88101-daily-summary-by-site'!$A490&amp;'88101-daily-summary-by-site'!C$2&amp;'88101-daily-summary-by-site'!C$3,'AQS-88101'!$AC$2:$AC$2744&amp;'AQS-88101'!$E$2:$E$2744&amp;'AQS-88101'!$G$2:$G$2744,0))&lt;&gt;"",INDEX('AQS-88101'!$M$2:$M$2744,MATCH('88101-daily-summary-by-site'!$A490&amp;'88101-daily-summary-by-site'!C$2&amp;'88101-daily-summary-by-site'!C$3,'AQS-88101'!$AC$2:$AC$2744&amp;'AQS-88101'!$E$2:$E$2744&amp;'AQS-88101'!$G$2:$G$2744,0)),""),"")</f>
        <v/>
      </c>
      <c r="D490" s="42" t="str">
        <f t="array" ref="D490">IFERROR(IF(INDEX('AQS-88101'!$M$2:$M$2744,MATCH('88101-daily-summary-by-site'!$A490&amp;'88101-daily-summary-by-site'!D$2&amp;'88101-daily-summary-by-site'!D$3,'AQS-88101'!$AC$2:$AC$2744&amp;'AQS-88101'!$E$2:$E$2744&amp;'AQS-88101'!$G$2:$G$2744,0))&lt;&gt;"",INDEX('AQS-88101'!$M$2:$M$2744,MATCH('88101-daily-summary-by-site'!$A490&amp;'88101-daily-summary-by-site'!D$2&amp;'88101-daily-summary-by-site'!D$3,'AQS-88101'!$AC$2:$AC$2744&amp;'AQS-88101'!$E$2:$E$2744&amp;'AQS-88101'!$G$2:$G$2744,0)),""),"")</f>
        <v/>
      </c>
      <c r="E490" s="42" t="str">
        <f t="array" ref="E490">IFERROR(IF(INDEX('AQS-88101'!$M$2:$M$2744,MATCH('88101-daily-summary-by-site'!$A490&amp;'88101-daily-summary-by-site'!E$2&amp;'88101-daily-summary-by-site'!E$3,'AQS-88101'!$AC$2:$AC$2744&amp;'AQS-88101'!$E$2:$E$2744&amp;'AQS-88101'!$G$2:$G$2744,0))&lt;&gt;"",INDEX('AQS-88101'!$M$2:$M$2744,MATCH('88101-daily-summary-by-site'!$A490&amp;'88101-daily-summary-by-site'!E$2&amp;'88101-daily-summary-by-site'!E$3,'AQS-88101'!$AC$2:$AC$2744&amp;'AQS-88101'!$E$2:$E$2744&amp;'AQS-88101'!$G$2:$G$2744,0)),""),"")</f>
        <v/>
      </c>
      <c r="F490" s="42" t="str">
        <f t="array" ref="F490">IFERROR(IF(INDEX('AQS-88101'!$M$2:$M$2744,MATCH('88101-daily-summary-by-site'!$A490&amp;'88101-daily-summary-by-site'!F$2&amp;'88101-daily-summary-by-site'!F$3,'AQS-88101'!$AC$2:$AC$2744&amp;'AQS-88101'!$E$2:$E$2744&amp;'AQS-88101'!$G$2:$G$2744,0))&lt;&gt;"",INDEX('AQS-88101'!$M$2:$M$2744,MATCH('88101-daily-summary-by-site'!$A490&amp;'88101-daily-summary-by-site'!F$2&amp;'88101-daily-summary-by-site'!F$3,'AQS-88101'!$AC$2:$AC$2744&amp;'AQS-88101'!$E$2:$E$2744&amp;'AQS-88101'!$G$2:$G$2744,0)),""),"")</f>
        <v/>
      </c>
      <c r="G490" s="42" t="str">
        <f t="array" ref="G490">IFERROR(IF(INDEX('AQS-88101'!$M$2:$M$2744,MATCH('88101-daily-summary-by-site'!$A490&amp;'88101-daily-summary-by-site'!G$2&amp;'88101-daily-summary-by-site'!G$3,'AQS-88101'!$AC$2:$AC$2744&amp;'AQS-88101'!$E$2:$E$2744&amp;'AQS-88101'!$G$2:$G$2744,0))&lt;&gt;"",INDEX('AQS-88101'!$M$2:$M$2744,MATCH('88101-daily-summary-by-site'!$A490&amp;'88101-daily-summary-by-site'!G$2&amp;'88101-daily-summary-by-site'!G$3,'AQS-88101'!$AC$2:$AC$2744&amp;'AQS-88101'!$E$2:$E$2744&amp;'AQS-88101'!$G$2:$G$2744,0)),""),"")</f>
        <v/>
      </c>
      <c r="H490" s="42" t="str">
        <f t="array" ref="H490">IFERROR(IF(INDEX('AQS-88101'!$M$2:$M$2744,MATCH('88101-daily-summary-by-site'!$A490&amp;'88101-daily-summary-by-site'!H$2&amp;'88101-daily-summary-by-site'!H$3,'AQS-88101'!$AC$2:$AC$2744&amp;'AQS-88101'!$E$2:$E$2744&amp;'AQS-88101'!$G$2:$G$2744,0))&lt;&gt;"",INDEX('AQS-88101'!$M$2:$M$2744,MATCH('88101-daily-summary-by-site'!$A490&amp;'88101-daily-summary-by-site'!H$2&amp;'88101-daily-summary-by-site'!H$3,'AQS-88101'!$AC$2:$AC$2744&amp;'AQS-88101'!$E$2:$E$2744&amp;'AQS-88101'!$G$2:$G$2744,0)),""),"")</f>
        <v/>
      </c>
      <c r="I490" s="108" t="str">
        <f t="array" ref="I490">IFERROR(IF(INDEX('AQS-88101'!$M$2:$M$2744,MATCH('88101-daily-summary-by-site'!$A490&amp;'88101-daily-summary-by-site'!I$2&amp;'88101-daily-summary-by-site'!I$3,'AQS-88101'!$AC$2:$AC$2744&amp;'AQS-88101'!$E$2:$E$2744&amp;'AQS-88101'!$G$2:$G$2744,0))&lt;&gt;"",INDEX('AQS-88101'!$M$2:$M$2744,MATCH('88101-daily-summary-by-site'!$A490&amp;'88101-daily-summary-by-site'!I$2&amp;'88101-daily-summary-by-site'!I$3,'AQS-88101'!$AC$2:$AC$2744&amp;'AQS-88101'!$E$2:$E$2744&amp;'AQS-88101'!$G$2:$G$2744,0)),""),"")</f>
        <v/>
      </c>
      <c r="L490" s="107" t="str">
        <f t="shared" si="35"/>
        <v/>
      </c>
      <c r="M490" s="42" t="str">
        <f t="shared" si="36"/>
        <v/>
      </c>
      <c r="N490" s="42" t="str">
        <f t="shared" si="37"/>
        <v/>
      </c>
      <c r="O490" s="108" t="str">
        <f t="shared" si="38"/>
        <v/>
      </c>
    </row>
    <row r="491" spans="1:15" x14ac:dyDescent="0.25">
      <c r="A491" s="79">
        <f t="shared" si="39"/>
        <v>37495</v>
      </c>
      <c r="B491" s="107">
        <f t="array" ref="B491">IFERROR(IF(INDEX('AQS-88101'!$M$2:$M$2744,MATCH('88101-daily-summary-by-site'!$A491&amp;'88101-daily-summary-by-site'!B$2&amp;'88101-daily-summary-by-site'!B$3,'AQS-88101'!$AC$2:$AC$2744&amp;'AQS-88101'!$E$2:$E$2744&amp;'AQS-88101'!$G$2:$G$2744,0))&lt;&gt;"",INDEX('AQS-88101'!$M$2:$M$2744,MATCH('88101-daily-summary-by-site'!$A491&amp;'88101-daily-summary-by-site'!B$2&amp;'88101-daily-summary-by-site'!B$3,'AQS-88101'!$AC$2:$AC$2744&amp;'AQS-88101'!$E$2:$E$2744&amp;'AQS-88101'!$G$2:$G$2744,0)),""),"")</f>
        <v>6.4</v>
      </c>
      <c r="C491" s="42" t="str">
        <f t="array" ref="C491">IFERROR(IF(INDEX('AQS-88101'!$M$2:$M$2744,MATCH('88101-daily-summary-by-site'!$A491&amp;'88101-daily-summary-by-site'!C$2&amp;'88101-daily-summary-by-site'!C$3,'AQS-88101'!$AC$2:$AC$2744&amp;'AQS-88101'!$E$2:$E$2744&amp;'AQS-88101'!$G$2:$G$2744,0))&lt;&gt;"",INDEX('AQS-88101'!$M$2:$M$2744,MATCH('88101-daily-summary-by-site'!$A491&amp;'88101-daily-summary-by-site'!C$2&amp;'88101-daily-summary-by-site'!C$3,'AQS-88101'!$AC$2:$AC$2744&amp;'AQS-88101'!$E$2:$E$2744&amp;'AQS-88101'!$G$2:$G$2744,0)),""),"")</f>
        <v/>
      </c>
      <c r="D491" s="42" t="str">
        <f t="array" ref="D491">IFERROR(IF(INDEX('AQS-88101'!$M$2:$M$2744,MATCH('88101-daily-summary-by-site'!$A491&amp;'88101-daily-summary-by-site'!D$2&amp;'88101-daily-summary-by-site'!D$3,'AQS-88101'!$AC$2:$AC$2744&amp;'AQS-88101'!$E$2:$E$2744&amp;'AQS-88101'!$G$2:$G$2744,0))&lt;&gt;"",INDEX('AQS-88101'!$M$2:$M$2744,MATCH('88101-daily-summary-by-site'!$A491&amp;'88101-daily-summary-by-site'!D$2&amp;'88101-daily-summary-by-site'!D$3,'AQS-88101'!$AC$2:$AC$2744&amp;'AQS-88101'!$E$2:$E$2744&amp;'AQS-88101'!$G$2:$G$2744,0)),""),"")</f>
        <v/>
      </c>
      <c r="E491" s="42" t="str">
        <f t="array" ref="E491">IFERROR(IF(INDEX('AQS-88101'!$M$2:$M$2744,MATCH('88101-daily-summary-by-site'!$A491&amp;'88101-daily-summary-by-site'!E$2&amp;'88101-daily-summary-by-site'!E$3,'AQS-88101'!$AC$2:$AC$2744&amp;'AQS-88101'!$E$2:$E$2744&amp;'AQS-88101'!$G$2:$G$2744,0))&lt;&gt;"",INDEX('AQS-88101'!$M$2:$M$2744,MATCH('88101-daily-summary-by-site'!$A491&amp;'88101-daily-summary-by-site'!E$2&amp;'88101-daily-summary-by-site'!E$3,'AQS-88101'!$AC$2:$AC$2744&amp;'AQS-88101'!$E$2:$E$2744&amp;'AQS-88101'!$G$2:$G$2744,0)),""),"")</f>
        <v/>
      </c>
      <c r="F491" s="42" t="str">
        <f t="array" ref="F491">IFERROR(IF(INDEX('AQS-88101'!$M$2:$M$2744,MATCH('88101-daily-summary-by-site'!$A491&amp;'88101-daily-summary-by-site'!F$2&amp;'88101-daily-summary-by-site'!F$3,'AQS-88101'!$AC$2:$AC$2744&amp;'AQS-88101'!$E$2:$E$2744&amp;'AQS-88101'!$G$2:$G$2744,0))&lt;&gt;"",INDEX('AQS-88101'!$M$2:$M$2744,MATCH('88101-daily-summary-by-site'!$A491&amp;'88101-daily-summary-by-site'!F$2&amp;'88101-daily-summary-by-site'!F$3,'AQS-88101'!$AC$2:$AC$2744&amp;'AQS-88101'!$E$2:$E$2744&amp;'AQS-88101'!$G$2:$G$2744,0)),""),"")</f>
        <v/>
      </c>
      <c r="G491" s="42" t="str">
        <f t="array" ref="G491">IFERROR(IF(INDEX('AQS-88101'!$M$2:$M$2744,MATCH('88101-daily-summary-by-site'!$A491&amp;'88101-daily-summary-by-site'!G$2&amp;'88101-daily-summary-by-site'!G$3,'AQS-88101'!$AC$2:$AC$2744&amp;'AQS-88101'!$E$2:$E$2744&amp;'AQS-88101'!$G$2:$G$2744,0))&lt;&gt;"",INDEX('AQS-88101'!$M$2:$M$2744,MATCH('88101-daily-summary-by-site'!$A491&amp;'88101-daily-summary-by-site'!G$2&amp;'88101-daily-summary-by-site'!G$3,'AQS-88101'!$AC$2:$AC$2744&amp;'AQS-88101'!$E$2:$E$2744&amp;'AQS-88101'!$G$2:$G$2744,0)),""),"")</f>
        <v/>
      </c>
      <c r="H491" s="42" t="str">
        <f t="array" ref="H491">IFERROR(IF(INDEX('AQS-88101'!$M$2:$M$2744,MATCH('88101-daily-summary-by-site'!$A491&amp;'88101-daily-summary-by-site'!H$2&amp;'88101-daily-summary-by-site'!H$3,'AQS-88101'!$AC$2:$AC$2744&amp;'AQS-88101'!$E$2:$E$2744&amp;'AQS-88101'!$G$2:$G$2744,0))&lt;&gt;"",INDEX('AQS-88101'!$M$2:$M$2744,MATCH('88101-daily-summary-by-site'!$A491&amp;'88101-daily-summary-by-site'!H$2&amp;'88101-daily-summary-by-site'!H$3,'AQS-88101'!$AC$2:$AC$2744&amp;'AQS-88101'!$E$2:$E$2744&amp;'AQS-88101'!$G$2:$G$2744,0)),""),"")</f>
        <v/>
      </c>
      <c r="I491" s="108" t="str">
        <f t="array" ref="I491">IFERROR(IF(INDEX('AQS-88101'!$M$2:$M$2744,MATCH('88101-daily-summary-by-site'!$A491&amp;'88101-daily-summary-by-site'!I$2&amp;'88101-daily-summary-by-site'!I$3,'AQS-88101'!$AC$2:$AC$2744&amp;'AQS-88101'!$E$2:$E$2744&amp;'AQS-88101'!$G$2:$G$2744,0))&lt;&gt;"",INDEX('AQS-88101'!$M$2:$M$2744,MATCH('88101-daily-summary-by-site'!$A491&amp;'88101-daily-summary-by-site'!I$2&amp;'88101-daily-summary-by-site'!I$3,'AQS-88101'!$AC$2:$AC$2744&amp;'AQS-88101'!$E$2:$E$2744&amp;'AQS-88101'!$G$2:$G$2744,0)),""),"")</f>
        <v/>
      </c>
      <c r="L491" s="107">
        <f t="shared" si="35"/>
        <v>6.4</v>
      </c>
      <c r="M491" s="42" t="str">
        <f t="shared" si="36"/>
        <v/>
      </c>
      <c r="N491" s="42" t="str">
        <f t="shared" si="37"/>
        <v/>
      </c>
      <c r="O491" s="108" t="str">
        <f t="shared" si="38"/>
        <v/>
      </c>
    </row>
    <row r="492" spans="1:15" x14ac:dyDescent="0.25">
      <c r="A492" s="79">
        <f t="shared" si="39"/>
        <v>37496</v>
      </c>
      <c r="B492" s="107" t="str">
        <f t="array" ref="B492">IFERROR(IF(INDEX('AQS-88101'!$M$2:$M$2744,MATCH('88101-daily-summary-by-site'!$A492&amp;'88101-daily-summary-by-site'!B$2&amp;'88101-daily-summary-by-site'!B$3,'AQS-88101'!$AC$2:$AC$2744&amp;'AQS-88101'!$E$2:$E$2744&amp;'AQS-88101'!$G$2:$G$2744,0))&lt;&gt;"",INDEX('AQS-88101'!$M$2:$M$2744,MATCH('88101-daily-summary-by-site'!$A492&amp;'88101-daily-summary-by-site'!B$2&amp;'88101-daily-summary-by-site'!B$3,'AQS-88101'!$AC$2:$AC$2744&amp;'AQS-88101'!$E$2:$E$2744&amp;'AQS-88101'!$G$2:$G$2744,0)),""),"")</f>
        <v/>
      </c>
      <c r="C492" s="42" t="str">
        <f t="array" ref="C492">IFERROR(IF(INDEX('AQS-88101'!$M$2:$M$2744,MATCH('88101-daily-summary-by-site'!$A492&amp;'88101-daily-summary-by-site'!C$2&amp;'88101-daily-summary-by-site'!C$3,'AQS-88101'!$AC$2:$AC$2744&amp;'AQS-88101'!$E$2:$E$2744&amp;'AQS-88101'!$G$2:$G$2744,0))&lt;&gt;"",INDEX('AQS-88101'!$M$2:$M$2744,MATCH('88101-daily-summary-by-site'!$A492&amp;'88101-daily-summary-by-site'!C$2&amp;'88101-daily-summary-by-site'!C$3,'AQS-88101'!$AC$2:$AC$2744&amp;'AQS-88101'!$E$2:$E$2744&amp;'AQS-88101'!$G$2:$G$2744,0)),""),"")</f>
        <v/>
      </c>
      <c r="D492" s="42" t="str">
        <f t="array" ref="D492">IFERROR(IF(INDEX('AQS-88101'!$M$2:$M$2744,MATCH('88101-daily-summary-by-site'!$A492&amp;'88101-daily-summary-by-site'!D$2&amp;'88101-daily-summary-by-site'!D$3,'AQS-88101'!$AC$2:$AC$2744&amp;'AQS-88101'!$E$2:$E$2744&amp;'AQS-88101'!$G$2:$G$2744,0))&lt;&gt;"",INDEX('AQS-88101'!$M$2:$M$2744,MATCH('88101-daily-summary-by-site'!$A492&amp;'88101-daily-summary-by-site'!D$2&amp;'88101-daily-summary-by-site'!D$3,'AQS-88101'!$AC$2:$AC$2744&amp;'AQS-88101'!$E$2:$E$2744&amp;'AQS-88101'!$G$2:$G$2744,0)),""),"")</f>
        <v/>
      </c>
      <c r="E492" s="42" t="str">
        <f t="array" ref="E492">IFERROR(IF(INDEX('AQS-88101'!$M$2:$M$2744,MATCH('88101-daily-summary-by-site'!$A492&amp;'88101-daily-summary-by-site'!E$2&amp;'88101-daily-summary-by-site'!E$3,'AQS-88101'!$AC$2:$AC$2744&amp;'AQS-88101'!$E$2:$E$2744&amp;'AQS-88101'!$G$2:$G$2744,0))&lt;&gt;"",INDEX('AQS-88101'!$M$2:$M$2744,MATCH('88101-daily-summary-by-site'!$A492&amp;'88101-daily-summary-by-site'!E$2&amp;'88101-daily-summary-by-site'!E$3,'AQS-88101'!$AC$2:$AC$2744&amp;'AQS-88101'!$E$2:$E$2744&amp;'AQS-88101'!$G$2:$G$2744,0)),""),"")</f>
        <v/>
      </c>
      <c r="F492" s="42" t="str">
        <f t="array" ref="F492">IFERROR(IF(INDEX('AQS-88101'!$M$2:$M$2744,MATCH('88101-daily-summary-by-site'!$A492&amp;'88101-daily-summary-by-site'!F$2&amp;'88101-daily-summary-by-site'!F$3,'AQS-88101'!$AC$2:$AC$2744&amp;'AQS-88101'!$E$2:$E$2744&amp;'AQS-88101'!$G$2:$G$2744,0))&lt;&gt;"",INDEX('AQS-88101'!$M$2:$M$2744,MATCH('88101-daily-summary-by-site'!$A492&amp;'88101-daily-summary-by-site'!F$2&amp;'88101-daily-summary-by-site'!F$3,'AQS-88101'!$AC$2:$AC$2744&amp;'AQS-88101'!$E$2:$E$2744&amp;'AQS-88101'!$G$2:$G$2744,0)),""),"")</f>
        <v/>
      </c>
      <c r="G492" s="42" t="str">
        <f t="array" ref="G492">IFERROR(IF(INDEX('AQS-88101'!$M$2:$M$2744,MATCH('88101-daily-summary-by-site'!$A492&amp;'88101-daily-summary-by-site'!G$2&amp;'88101-daily-summary-by-site'!G$3,'AQS-88101'!$AC$2:$AC$2744&amp;'AQS-88101'!$E$2:$E$2744&amp;'AQS-88101'!$G$2:$G$2744,0))&lt;&gt;"",INDEX('AQS-88101'!$M$2:$M$2744,MATCH('88101-daily-summary-by-site'!$A492&amp;'88101-daily-summary-by-site'!G$2&amp;'88101-daily-summary-by-site'!G$3,'AQS-88101'!$AC$2:$AC$2744&amp;'AQS-88101'!$E$2:$E$2744&amp;'AQS-88101'!$G$2:$G$2744,0)),""),"")</f>
        <v/>
      </c>
      <c r="H492" s="42" t="str">
        <f t="array" ref="H492">IFERROR(IF(INDEX('AQS-88101'!$M$2:$M$2744,MATCH('88101-daily-summary-by-site'!$A492&amp;'88101-daily-summary-by-site'!H$2&amp;'88101-daily-summary-by-site'!H$3,'AQS-88101'!$AC$2:$AC$2744&amp;'AQS-88101'!$E$2:$E$2744&amp;'AQS-88101'!$G$2:$G$2744,0))&lt;&gt;"",INDEX('AQS-88101'!$M$2:$M$2744,MATCH('88101-daily-summary-by-site'!$A492&amp;'88101-daily-summary-by-site'!H$2&amp;'88101-daily-summary-by-site'!H$3,'AQS-88101'!$AC$2:$AC$2744&amp;'AQS-88101'!$E$2:$E$2744&amp;'AQS-88101'!$G$2:$G$2744,0)),""),"")</f>
        <v/>
      </c>
      <c r="I492" s="108" t="str">
        <f t="array" ref="I492">IFERROR(IF(INDEX('AQS-88101'!$M$2:$M$2744,MATCH('88101-daily-summary-by-site'!$A492&amp;'88101-daily-summary-by-site'!I$2&amp;'88101-daily-summary-by-site'!I$3,'AQS-88101'!$AC$2:$AC$2744&amp;'AQS-88101'!$E$2:$E$2744&amp;'AQS-88101'!$G$2:$G$2744,0))&lt;&gt;"",INDEX('AQS-88101'!$M$2:$M$2744,MATCH('88101-daily-summary-by-site'!$A492&amp;'88101-daily-summary-by-site'!I$2&amp;'88101-daily-summary-by-site'!I$3,'AQS-88101'!$AC$2:$AC$2744&amp;'AQS-88101'!$E$2:$E$2744&amp;'AQS-88101'!$G$2:$G$2744,0)),""),"")</f>
        <v/>
      </c>
      <c r="L492" s="107" t="str">
        <f t="shared" si="35"/>
        <v/>
      </c>
      <c r="M492" s="42" t="str">
        <f t="shared" si="36"/>
        <v/>
      </c>
      <c r="N492" s="42" t="str">
        <f t="shared" si="37"/>
        <v/>
      </c>
      <c r="O492" s="108" t="str">
        <f t="shared" si="38"/>
        <v/>
      </c>
    </row>
    <row r="493" spans="1:15" x14ac:dyDescent="0.25">
      <c r="A493" s="79">
        <f t="shared" si="39"/>
        <v>37497</v>
      </c>
      <c r="B493" s="107" t="str">
        <f t="array" ref="B493">IFERROR(IF(INDEX('AQS-88101'!$M$2:$M$2744,MATCH('88101-daily-summary-by-site'!$A493&amp;'88101-daily-summary-by-site'!B$2&amp;'88101-daily-summary-by-site'!B$3,'AQS-88101'!$AC$2:$AC$2744&amp;'AQS-88101'!$E$2:$E$2744&amp;'AQS-88101'!$G$2:$G$2744,0))&lt;&gt;"",INDEX('AQS-88101'!$M$2:$M$2744,MATCH('88101-daily-summary-by-site'!$A493&amp;'88101-daily-summary-by-site'!B$2&amp;'88101-daily-summary-by-site'!B$3,'AQS-88101'!$AC$2:$AC$2744&amp;'AQS-88101'!$E$2:$E$2744&amp;'AQS-88101'!$G$2:$G$2744,0)),""),"")</f>
        <v/>
      </c>
      <c r="C493" s="42" t="str">
        <f t="array" ref="C493">IFERROR(IF(INDEX('AQS-88101'!$M$2:$M$2744,MATCH('88101-daily-summary-by-site'!$A493&amp;'88101-daily-summary-by-site'!C$2&amp;'88101-daily-summary-by-site'!C$3,'AQS-88101'!$AC$2:$AC$2744&amp;'AQS-88101'!$E$2:$E$2744&amp;'AQS-88101'!$G$2:$G$2744,0))&lt;&gt;"",INDEX('AQS-88101'!$M$2:$M$2744,MATCH('88101-daily-summary-by-site'!$A493&amp;'88101-daily-summary-by-site'!C$2&amp;'88101-daily-summary-by-site'!C$3,'AQS-88101'!$AC$2:$AC$2744&amp;'AQS-88101'!$E$2:$E$2744&amp;'AQS-88101'!$G$2:$G$2744,0)),""),"")</f>
        <v/>
      </c>
      <c r="D493" s="42" t="str">
        <f t="array" ref="D493">IFERROR(IF(INDEX('AQS-88101'!$M$2:$M$2744,MATCH('88101-daily-summary-by-site'!$A493&amp;'88101-daily-summary-by-site'!D$2&amp;'88101-daily-summary-by-site'!D$3,'AQS-88101'!$AC$2:$AC$2744&amp;'AQS-88101'!$E$2:$E$2744&amp;'AQS-88101'!$G$2:$G$2744,0))&lt;&gt;"",INDEX('AQS-88101'!$M$2:$M$2744,MATCH('88101-daily-summary-by-site'!$A493&amp;'88101-daily-summary-by-site'!D$2&amp;'88101-daily-summary-by-site'!D$3,'AQS-88101'!$AC$2:$AC$2744&amp;'AQS-88101'!$E$2:$E$2744&amp;'AQS-88101'!$G$2:$G$2744,0)),""),"")</f>
        <v/>
      </c>
      <c r="E493" s="42" t="str">
        <f t="array" ref="E493">IFERROR(IF(INDEX('AQS-88101'!$M$2:$M$2744,MATCH('88101-daily-summary-by-site'!$A493&amp;'88101-daily-summary-by-site'!E$2&amp;'88101-daily-summary-by-site'!E$3,'AQS-88101'!$AC$2:$AC$2744&amp;'AQS-88101'!$E$2:$E$2744&amp;'AQS-88101'!$G$2:$G$2744,0))&lt;&gt;"",INDEX('AQS-88101'!$M$2:$M$2744,MATCH('88101-daily-summary-by-site'!$A493&amp;'88101-daily-summary-by-site'!E$2&amp;'88101-daily-summary-by-site'!E$3,'AQS-88101'!$AC$2:$AC$2744&amp;'AQS-88101'!$E$2:$E$2744&amp;'AQS-88101'!$G$2:$G$2744,0)),""),"")</f>
        <v/>
      </c>
      <c r="F493" s="42" t="str">
        <f t="array" ref="F493">IFERROR(IF(INDEX('AQS-88101'!$M$2:$M$2744,MATCH('88101-daily-summary-by-site'!$A493&amp;'88101-daily-summary-by-site'!F$2&amp;'88101-daily-summary-by-site'!F$3,'AQS-88101'!$AC$2:$AC$2744&amp;'AQS-88101'!$E$2:$E$2744&amp;'AQS-88101'!$G$2:$G$2744,0))&lt;&gt;"",INDEX('AQS-88101'!$M$2:$M$2744,MATCH('88101-daily-summary-by-site'!$A493&amp;'88101-daily-summary-by-site'!F$2&amp;'88101-daily-summary-by-site'!F$3,'AQS-88101'!$AC$2:$AC$2744&amp;'AQS-88101'!$E$2:$E$2744&amp;'AQS-88101'!$G$2:$G$2744,0)),""),"")</f>
        <v/>
      </c>
      <c r="G493" s="42" t="str">
        <f t="array" ref="G493">IFERROR(IF(INDEX('AQS-88101'!$M$2:$M$2744,MATCH('88101-daily-summary-by-site'!$A493&amp;'88101-daily-summary-by-site'!G$2&amp;'88101-daily-summary-by-site'!G$3,'AQS-88101'!$AC$2:$AC$2744&amp;'AQS-88101'!$E$2:$E$2744&amp;'AQS-88101'!$G$2:$G$2744,0))&lt;&gt;"",INDEX('AQS-88101'!$M$2:$M$2744,MATCH('88101-daily-summary-by-site'!$A493&amp;'88101-daily-summary-by-site'!G$2&amp;'88101-daily-summary-by-site'!G$3,'AQS-88101'!$AC$2:$AC$2744&amp;'AQS-88101'!$E$2:$E$2744&amp;'AQS-88101'!$G$2:$G$2744,0)),""),"")</f>
        <v/>
      </c>
      <c r="H493" s="42" t="str">
        <f t="array" ref="H493">IFERROR(IF(INDEX('AQS-88101'!$M$2:$M$2744,MATCH('88101-daily-summary-by-site'!$A493&amp;'88101-daily-summary-by-site'!H$2&amp;'88101-daily-summary-by-site'!H$3,'AQS-88101'!$AC$2:$AC$2744&amp;'AQS-88101'!$E$2:$E$2744&amp;'AQS-88101'!$G$2:$G$2744,0))&lt;&gt;"",INDEX('AQS-88101'!$M$2:$M$2744,MATCH('88101-daily-summary-by-site'!$A493&amp;'88101-daily-summary-by-site'!H$2&amp;'88101-daily-summary-by-site'!H$3,'AQS-88101'!$AC$2:$AC$2744&amp;'AQS-88101'!$E$2:$E$2744&amp;'AQS-88101'!$G$2:$G$2744,0)),""),"")</f>
        <v/>
      </c>
      <c r="I493" s="108" t="str">
        <f t="array" ref="I493">IFERROR(IF(INDEX('AQS-88101'!$M$2:$M$2744,MATCH('88101-daily-summary-by-site'!$A493&amp;'88101-daily-summary-by-site'!I$2&amp;'88101-daily-summary-by-site'!I$3,'AQS-88101'!$AC$2:$AC$2744&amp;'AQS-88101'!$E$2:$E$2744&amp;'AQS-88101'!$G$2:$G$2744,0))&lt;&gt;"",INDEX('AQS-88101'!$M$2:$M$2744,MATCH('88101-daily-summary-by-site'!$A493&amp;'88101-daily-summary-by-site'!I$2&amp;'88101-daily-summary-by-site'!I$3,'AQS-88101'!$AC$2:$AC$2744&amp;'AQS-88101'!$E$2:$E$2744&amp;'AQS-88101'!$G$2:$G$2744,0)),""),"")</f>
        <v/>
      </c>
      <c r="L493" s="107" t="str">
        <f t="shared" si="35"/>
        <v/>
      </c>
      <c r="M493" s="42" t="str">
        <f t="shared" si="36"/>
        <v/>
      </c>
      <c r="N493" s="42" t="str">
        <f t="shared" si="37"/>
        <v/>
      </c>
      <c r="O493" s="108" t="str">
        <f t="shared" si="38"/>
        <v/>
      </c>
    </row>
    <row r="494" spans="1:15" x14ac:dyDescent="0.25">
      <c r="A494" s="79">
        <f t="shared" si="39"/>
        <v>37498</v>
      </c>
      <c r="B494" s="107" t="str">
        <f t="array" ref="B494">IFERROR(IF(INDEX('AQS-88101'!$M$2:$M$2744,MATCH('88101-daily-summary-by-site'!$A494&amp;'88101-daily-summary-by-site'!B$2&amp;'88101-daily-summary-by-site'!B$3,'AQS-88101'!$AC$2:$AC$2744&amp;'AQS-88101'!$E$2:$E$2744&amp;'AQS-88101'!$G$2:$G$2744,0))&lt;&gt;"",INDEX('AQS-88101'!$M$2:$M$2744,MATCH('88101-daily-summary-by-site'!$A494&amp;'88101-daily-summary-by-site'!B$2&amp;'88101-daily-summary-by-site'!B$3,'AQS-88101'!$AC$2:$AC$2744&amp;'AQS-88101'!$E$2:$E$2744&amp;'AQS-88101'!$G$2:$G$2744,0)),""),"")</f>
        <v/>
      </c>
      <c r="C494" s="42" t="str">
        <f t="array" ref="C494">IFERROR(IF(INDEX('AQS-88101'!$M$2:$M$2744,MATCH('88101-daily-summary-by-site'!$A494&amp;'88101-daily-summary-by-site'!C$2&amp;'88101-daily-summary-by-site'!C$3,'AQS-88101'!$AC$2:$AC$2744&amp;'AQS-88101'!$E$2:$E$2744&amp;'AQS-88101'!$G$2:$G$2744,0))&lt;&gt;"",INDEX('AQS-88101'!$M$2:$M$2744,MATCH('88101-daily-summary-by-site'!$A494&amp;'88101-daily-summary-by-site'!C$2&amp;'88101-daily-summary-by-site'!C$3,'AQS-88101'!$AC$2:$AC$2744&amp;'AQS-88101'!$E$2:$E$2744&amp;'AQS-88101'!$G$2:$G$2744,0)),""),"")</f>
        <v/>
      </c>
      <c r="D494" s="42" t="str">
        <f t="array" ref="D494">IFERROR(IF(INDEX('AQS-88101'!$M$2:$M$2744,MATCH('88101-daily-summary-by-site'!$A494&amp;'88101-daily-summary-by-site'!D$2&amp;'88101-daily-summary-by-site'!D$3,'AQS-88101'!$AC$2:$AC$2744&amp;'AQS-88101'!$E$2:$E$2744&amp;'AQS-88101'!$G$2:$G$2744,0))&lt;&gt;"",INDEX('AQS-88101'!$M$2:$M$2744,MATCH('88101-daily-summary-by-site'!$A494&amp;'88101-daily-summary-by-site'!D$2&amp;'88101-daily-summary-by-site'!D$3,'AQS-88101'!$AC$2:$AC$2744&amp;'AQS-88101'!$E$2:$E$2744&amp;'AQS-88101'!$G$2:$G$2744,0)),""),"")</f>
        <v/>
      </c>
      <c r="E494" s="42" t="str">
        <f t="array" ref="E494">IFERROR(IF(INDEX('AQS-88101'!$M$2:$M$2744,MATCH('88101-daily-summary-by-site'!$A494&amp;'88101-daily-summary-by-site'!E$2&amp;'88101-daily-summary-by-site'!E$3,'AQS-88101'!$AC$2:$AC$2744&amp;'AQS-88101'!$E$2:$E$2744&amp;'AQS-88101'!$G$2:$G$2744,0))&lt;&gt;"",INDEX('AQS-88101'!$M$2:$M$2744,MATCH('88101-daily-summary-by-site'!$A494&amp;'88101-daily-summary-by-site'!E$2&amp;'88101-daily-summary-by-site'!E$3,'AQS-88101'!$AC$2:$AC$2744&amp;'AQS-88101'!$E$2:$E$2744&amp;'AQS-88101'!$G$2:$G$2744,0)),""),"")</f>
        <v/>
      </c>
      <c r="F494" s="42" t="str">
        <f t="array" ref="F494">IFERROR(IF(INDEX('AQS-88101'!$M$2:$M$2744,MATCH('88101-daily-summary-by-site'!$A494&amp;'88101-daily-summary-by-site'!F$2&amp;'88101-daily-summary-by-site'!F$3,'AQS-88101'!$AC$2:$AC$2744&amp;'AQS-88101'!$E$2:$E$2744&amp;'AQS-88101'!$G$2:$G$2744,0))&lt;&gt;"",INDEX('AQS-88101'!$M$2:$M$2744,MATCH('88101-daily-summary-by-site'!$A494&amp;'88101-daily-summary-by-site'!F$2&amp;'88101-daily-summary-by-site'!F$3,'AQS-88101'!$AC$2:$AC$2744&amp;'AQS-88101'!$E$2:$E$2744&amp;'AQS-88101'!$G$2:$G$2744,0)),""),"")</f>
        <v/>
      </c>
      <c r="G494" s="42" t="str">
        <f t="array" ref="G494">IFERROR(IF(INDEX('AQS-88101'!$M$2:$M$2744,MATCH('88101-daily-summary-by-site'!$A494&amp;'88101-daily-summary-by-site'!G$2&amp;'88101-daily-summary-by-site'!G$3,'AQS-88101'!$AC$2:$AC$2744&amp;'AQS-88101'!$E$2:$E$2744&amp;'AQS-88101'!$G$2:$G$2744,0))&lt;&gt;"",INDEX('AQS-88101'!$M$2:$M$2744,MATCH('88101-daily-summary-by-site'!$A494&amp;'88101-daily-summary-by-site'!G$2&amp;'88101-daily-summary-by-site'!G$3,'AQS-88101'!$AC$2:$AC$2744&amp;'AQS-88101'!$E$2:$E$2744&amp;'AQS-88101'!$G$2:$G$2744,0)),""),"")</f>
        <v/>
      </c>
      <c r="H494" s="42" t="str">
        <f t="array" ref="H494">IFERROR(IF(INDEX('AQS-88101'!$M$2:$M$2744,MATCH('88101-daily-summary-by-site'!$A494&amp;'88101-daily-summary-by-site'!H$2&amp;'88101-daily-summary-by-site'!H$3,'AQS-88101'!$AC$2:$AC$2744&amp;'AQS-88101'!$E$2:$E$2744&amp;'AQS-88101'!$G$2:$G$2744,0))&lt;&gt;"",INDEX('AQS-88101'!$M$2:$M$2744,MATCH('88101-daily-summary-by-site'!$A494&amp;'88101-daily-summary-by-site'!H$2&amp;'88101-daily-summary-by-site'!H$3,'AQS-88101'!$AC$2:$AC$2744&amp;'AQS-88101'!$E$2:$E$2744&amp;'AQS-88101'!$G$2:$G$2744,0)),""),"")</f>
        <v/>
      </c>
      <c r="I494" s="108" t="str">
        <f t="array" ref="I494">IFERROR(IF(INDEX('AQS-88101'!$M$2:$M$2744,MATCH('88101-daily-summary-by-site'!$A494&amp;'88101-daily-summary-by-site'!I$2&amp;'88101-daily-summary-by-site'!I$3,'AQS-88101'!$AC$2:$AC$2744&amp;'AQS-88101'!$E$2:$E$2744&amp;'AQS-88101'!$G$2:$G$2744,0))&lt;&gt;"",INDEX('AQS-88101'!$M$2:$M$2744,MATCH('88101-daily-summary-by-site'!$A494&amp;'88101-daily-summary-by-site'!I$2&amp;'88101-daily-summary-by-site'!I$3,'AQS-88101'!$AC$2:$AC$2744&amp;'AQS-88101'!$E$2:$E$2744&amp;'AQS-88101'!$G$2:$G$2744,0)),""),"")</f>
        <v/>
      </c>
      <c r="L494" s="107" t="str">
        <f t="shared" si="35"/>
        <v/>
      </c>
      <c r="M494" s="42" t="str">
        <f t="shared" si="36"/>
        <v/>
      </c>
      <c r="N494" s="42" t="str">
        <f t="shared" si="37"/>
        <v/>
      </c>
      <c r="O494" s="108" t="str">
        <f t="shared" si="38"/>
        <v/>
      </c>
    </row>
    <row r="495" spans="1:15" x14ac:dyDescent="0.25">
      <c r="A495" s="79">
        <f t="shared" si="39"/>
        <v>37499</v>
      </c>
      <c r="B495" s="107" t="str">
        <f t="array" ref="B495">IFERROR(IF(INDEX('AQS-88101'!$M$2:$M$2744,MATCH('88101-daily-summary-by-site'!$A495&amp;'88101-daily-summary-by-site'!B$2&amp;'88101-daily-summary-by-site'!B$3,'AQS-88101'!$AC$2:$AC$2744&amp;'AQS-88101'!$E$2:$E$2744&amp;'AQS-88101'!$G$2:$G$2744,0))&lt;&gt;"",INDEX('AQS-88101'!$M$2:$M$2744,MATCH('88101-daily-summary-by-site'!$A495&amp;'88101-daily-summary-by-site'!B$2&amp;'88101-daily-summary-by-site'!B$3,'AQS-88101'!$AC$2:$AC$2744&amp;'AQS-88101'!$E$2:$E$2744&amp;'AQS-88101'!$G$2:$G$2744,0)),""),"")</f>
        <v/>
      </c>
      <c r="C495" s="42" t="str">
        <f t="array" ref="C495">IFERROR(IF(INDEX('AQS-88101'!$M$2:$M$2744,MATCH('88101-daily-summary-by-site'!$A495&amp;'88101-daily-summary-by-site'!C$2&amp;'88101-daily-summary-by-site'!C$3,'AQS-88101'!$AC$2:$AC$2744&amp;'AQS-88101'!$E$2:$E$2744&amp;'AQS-88101'!$G$2:$G$2744,0))&lt;&gt;"",INDEX('AQS-88101'!$M$2:$M$2744,MATCH('88101-daily-summary-by-site'!$A495&amp;'88101-daily-summary-by-site'!C$2&amp;'88101-daily-summary-by-site'!C$3,'AQS-88101'!$AC$2:$AC$2744&amp;'AQS-88101'!$E$2:$E$2744&amp;'AQS-88101'!$G$2:$G$2744,0)),""),"")</f>
        <v/>
      </c>
      <c r="D495" s="42" t="str">
        <f t="array" ref="D495">IFERROR(IF(INDEX('AQS-88101'!$M$2:$M$2744,MATCH('88101-daily-summary-by-site'!$A495&amp;'88101-daily-summary-by-site'!D$2&amp;'88101-daily-summary-by-site'!D$3,'AQS-88101'!$AC$2:$AC$2744&amp;'AQS-88101'!$E$2:$E$2744&amp;'AQS-88101'!$G$2:$G$2744,0))&lt;&gt;"",INDEX('AQS-88101'!$M$2:$M$2744,MATCH('88101-daily-summary-by-site'!$A495&amp;'88101-daily-summary-by-site'!D$2&amp;'88101-daily-summary-by-site'!D$3,'AQS-88101'!$AC$2:$AC$2744&amp;'AQS-88101'!$E$2:$E$2744&amp;'AQS-88101'!$G$2:$G$2744,0)),""),"")</f>
        <v/>
      </c>
      <c r="E495" s="42" t="str">
        <f t="array" ref="E495">IFERROR(IF(INDEX('AQS-88101'!$M$2:$M$2744,MATCH('88101-daily-summary-by-site'!$A495&amp;'88101-daily-summary-by-site'!E$2&amp;'88101-daily-summary-by-site'!E$3,'AQS-88101'!$AC$2:$AC$2744&amp;'AQS-88101'!$E$2:$E$2744&amp;'AQS-88101'!$G$2:$G$2744,0))&lt;&gt;"",INDEX('AQS-88101'!$M$2:$M$2744,MATCH('88101-daily-summary-by-site'!$A495&amp;'88101-daily-summary-by-site'!E$2&amp;'88101-daily-summary-by-site'!E$3,'AQS-88101'!$AC$2:$AC$2744&amp;'AQS-88101'!$E$2:$E$2744&amp;'AQS-88101'!$G$2:$G$2744,0)),""),"")</f>
        <v/>
      </c>
      <c r="F495" s="42" t="str">
        <f t="array" ref="F495">IFERROR(IF(INDEX('AQS-88101'!$M$2:$M$2744,MATCH('88101-daily-summary-by-site'!$A495&amp;'88101-daily-summary-by-site'!F$2&amp;'88101-daily-summary-by-site'!F$3,'AQS-88101'!$AC$2:$AC$2744&amp;'AQS-88101'!$E$2:$E$2744&amp;'AQS-88101'!$G$2:$G$2744,0))&lt;&gt;"",INDEX('AQS-88101'!$M$2:$M$2744,MATCH('88101-daily-summary-by-site'!$A495&amp;'88101-daily-summary-by-site'!F$2&amp;'88101-daily-summary-by-site'!F$3,'AQS-88101'!$AC$2:$AC$2744&amp;'AQS-88101'!$E$2:$E$2744&amp;'AQS-88101'!$G$2:$G$2744,0)),""),"")</f>
        <v/>
      </c>
      <c r="G495" s="42" t="str">
        <f t="array" ref="G495">IFERROR(IF(INDEX('AQS-88101'!$M$2:$M$2744,MATCH('88101-daily-summary-by-site'!$A495&amp;'88101-daily-summary-by-site'!G$2&amp;'88101-daily-summary-by-site'!G$3,'AQS-88101'!$AC$2:$AC$2744&amp;'AQS-88101'!$E$2:$E$2744&amp;'AQS-88101'!$G$2:$G$2744,0))&lt;&gt;"",INDEX('AQS-88101'!$M$2:$M$2744,MATCH('88101-daily-summary-by-site'!$A495&amp;'88101-daily-summary-by-site'!G$2&amp;'88101-daily-summary-by-site'!G$3,'AQS-88101'!$AC$2:$AC$2744&amp;'AQS-88101'!$E$2:$E$2744&amp;'AQS-88101'!$G$2:$G$2744,0)),""),"")</f>
        <v/>
      </c>
      <c r="H495" s="42" t="str">
        <f t="array" ref="H495">IFERROR(IF(INDEX('AQS-88101'!$M$2:$M$2744,MATCH('88101-daily-summary-by-site'!$A495&amp;'88101-daily-summary-by-site'!H$2&amp;'88101-daily-summary-by-site'!H$3,'AQS-88101'!$AC$2:$AC$2744&amp;'AQS-88101'!$E$2:$E$2744&amp;'AQS-88101'!$G$2:$G$2744,0))&lt;&gt;"",INDEX('AQS-88101'!$M$2:$M$2744,MATCH('88101-daily-summary-by-site'!$A495&amp;'88101-daily-summary-by-site'!H$2&amp;'88101-daily-summary-by-site'!H$3,'AQS-88101'!$AC$2:$AC$2744&amp;'AQS-88101'!$E$2:$E$2744&amp;'AQS-88101'!$G$2:$G$2744,0)),""),"")</f>
        <v/>
      </c>
      <c r="I495" s="108" t="str">
        <f t="array" ref="I495">IFERROR(IF(INDEX('AQS-88101'!$M$2:$M$2744,MATCH('88101-daily-summary-by-site'!$A495&amp;'88101-daily-summary-by-site'!I$2&amp;'88101-daily-summary-by-site'!I$3,'AQS-88101'!$AC$2:$AC$2744&amp;'AQS-88101'!$E$2:$E$2744&amp;'AQS-88101'!$G$2:$G$2744,0))&lt;&gt;"",INDEX('AQS-88101'!$M$2:$M$2744,MATCH('88101-daily-summary-by-site'!$A495&amp;'88101-daily-summary-by-site'!I$2&amp;'88101-daily-summary-by-site'!I$3,'AQS-88101'!$AC$2:$AC$2744&amp;'AQS-88101'!$E$2:$E$2744&amp;'AQS-88101'!$G$2:$G$2744,0)),""),"")</f>
        <v/>
      </c>
      <c r="L495" s="107" t="str">
        <f t="shared" si="35"/>
        <v/>
      </c>
      <c r="M495" s="42" t="str">
        <f t="shared" si="36"/>
        <v/>
      </c>
      <c r="N495" s="42" t="str">
        <f t="shared" si="37"/>
        <v/>
      </c>
      <c r="O495" s="108" t="str">
        <f t="shared" si="38"/>
        <v/>
      </c>
    </row>
    <row r="496" spans="1:15" x14ac:dyDescent="0.25">
      <c r="A496" s="79">
        <f t="shared" si="39"/>
        <v>37742</v>
      </c>
      <c r="B496" s="107" t="str">
        <f t="array" ref="B496">IFERROR(IF(INDEX('AQS-88101'!$M$2:$M$2744,MATCH('88101-daily-summary-by-site'!$A496&amp;'88101-daily-summary-by-site'!B$2&amp;'88101-daily-summary-by-site'!B$3,'AQS-88101'!$AC$2:$AC$2744&amp;'AQS-88101'!$E$2:$E$2744&amp;'AQS-88101'!$G$2:$G$2744,0))&lt;&gt;"",INDEX('AQS-88101'!$M$2:$M$2744,MATCH('88101-daily-summary-by-site'!$A496&amp;'88101-daily-summary-by-site'!B$2&amp;'88101-daily-summary-by-site'!B$3,'AQS-88101'!$AC$2:$AC$2744&amp;'AQS-88101'!$E$2:$E$2744&amp;'AQS-88101'!$G$2:$G$2744,0)),""),"")</f>
        <v/>
      </c>
      <c r="C496" s="42" t="str">
        <f t="array" ref="C496">IFERROR(IF(INDEX('AQS-88101'!$M$2:$M$2744,MATCH('88101-daily-summary-by-site'!$A496&amp;'88101-daily-summary-by-site'!C$2&amp;'88101-daily-summary-by-site'!C$3,'AQS-88101'!$AC$2:$AC$2744&amp;'AQS-88101'!$E$2:$E$2744&amp;'AQS-88101'!$G$2:$G$2744,0))&lt;&gt;"",INDEX('AQS-88101'!$M$2:$M$2744,MATCH('88101-daily-summary-by-site'!$A496&amp;'88101-daily-summary-by-site'!C$2&amp;'88101-daily-summary-by-site'!C$3,'AQS-88101'!$AC$2:$AC$2744&amp;'AQS-88101'!$E$2:$E$2744&amp;'AQS-88101'!$G$2:$G$2744,0)),""),"")</f>
        <v/>
      </c>
      <c r="D496" s="42" t="str">
        <f t="array" ref="D496">IFERROR(IF(INDEX('AQS-88101'!$M$2:$M$2744,MATCH('88101-daily-summary-by-site'!$A496&amp;'88101-daily-summary-by-site'!D$2&amp;'88101-daily-summary-by-site'!D$3,'AQS-88101'!$AC$2:$AC$2744&amp;'AQS-88101'!$E$2:$E$2744&amp;'AQS-88101'!$G$2:$G$2744,0))&lt;&gt;"",INDEX('AQS-88101'!$M$2:$M$2744,MATCH('88101-daily-summary-by-site'!$A496&amp;'88101-daily-summary-by-site'!D$2&amp;'88101-daily-summary-by-site'!D$3,'AQS-88101'!$AC$2:$AC$2744&amp;'AQS-88101'!$E$2:$E$2744&amp;'AQS-88101'!$G$2:$G$2744,0)),""),"")</f>
        <v/>
      </c>
      <c r="E496" s="42" t="str">
        <f t="array" ref="E496">IFERROR(IF(INDEX('AQS-88101'!$M$2:$M$2744,MATCH('88101-daily-summary-by-site'!$A496&amp;'88101-daily-summary-by-site'!E$2&amp;'88101-daily-summary-by-site'!E$3,'AQS-88101'!$AC$2:$AC$2744&amp;'AQS-88101'!$E$2:$E$2744&amp;'AQS-88101'!$G$2:$G$2744,0))&lt;&gt;"",INDEX('AQS-88101'!$M$2:$M$2744,MATCH('88101-daily-summary-by-site'!$A496&amp;'88101-daily-summary-by-site'!E$2&amp;'88101-daily-summary-by-site'!E$3,'AQS-88101'!$AC$2:$AC$2744&amp;'AQS-88101'!$E$2:$E$2744&amp;'AQS-88101'!$G$2:$G$2744,0)),""),"")</f>
        <v/>
      </c>
      <c r="F496" s="42" t="str">
        <f t="array" ref="F496">IFERROR(IF(INDEX('AQS-88101'!$M$2:$M$2744,MATCH('88101-daily-summary-by-site'!$A496&amp;'88101-daily-summary-by-site'!F$2&amp;'88101-daily-summary-by-site'!F$3,'AQS-88101'!$AC$2:$AC$2744&amp;'AQS-88101'!$E$2:$E$2744&amp;'AQS-88101'!$G$2:$G$2744,0))&lt;&gt;"",INDEX('AQS-88101'!$M$2:$M$2744,MATCH('88101-daily-summary-by-site'!$A496&amp;'88101-daily-summary-by-site'!F$2&amp;'88101-daily-summary-by-site'!F$3,'AQS-88101'!$AC$2:$AC$2744&amp;'AQS-88101'!$E$2:$E$2744&amp;'AQS-88101'!$G$2:$G$2744,0)),""),"")</f>
        <v/>
      </c>
      <c r="G496" s="42" t="str">
        <f t="array" ref="G496">IFERROR(IF(INDEX('AQS-88101'!$M$2:$M$2744,MATCH('88101-daily-summary-by-site'!$A496&amp;'88101-daily-summary-by-site'!G$2&amp;'88101-daily-summary-by-site'!G$3,'AQS-88101'!$AC$2:$AC$2744&amp;'AQS-88101'!$E$2:$E$2744&amp;'AQS-88101'!$G$2:$G$2744,0))&lt;&gt;"",INDEX('AQS-88101'!$M$2:$M$2744,MATCH('88101-daily-summary-by-site'!$A496&amp;'88101-daily-summary-by-site'!G$2&amp;'88101-daily-summary-by-site'!G$3,'AQS-88101'!$AC$2:$AC$2744&amp;'AQS-88101'!$E$2:$E$2744&amp;'AQS-88101'!$G$2:$G$2744,0)),""),"")</f>
        <v/>
      </c>
      <c r="H496" s="42" t="str">
        <f t="array" ref="H496">IFERROR(IF(INDEX('AQS-88101'!$M$2:$M$2744,MATCH('88101-daily-summary-by-site'!$A496&amp;'88101-daily-summary-by-site'!H$2&amp;'88101-daily-summary-by-site'!H$3,'AQS-88101'!$AC$2:$AC$2744&amp;'AQS-88101'!$E$2:$E$2744&amp;'AQS-88101'!$G$2:$G$2744,0))&lt;&gt;"",INDEX('AQS-88101'!$M$2:$M$2744,MATCH('88101-daily-summary-by-site'!$A496&amp;'88101-daily-summary-by-site'!H$2&amp;'88101-daily-summary-by-site'!H$3,'AQS-88101'!$AC$2:$AC$2744&amp;'AQS-88101'!$E$2:$E$2744&amp;'AQS-88101'!$G$2:$G$2744,0)),""),"")</f>
        <v/>
      </c>
      <c r="I496" s="108" t="str">
        <f t="array" ref="I496">IFERROR(IF(INDEX('AQS-88101'!$M$2:$M$2744,MATCH('88101-daily-summary-by-site'!$A496&amp;'88101-daily-summary-by-site'!I$2&amp;'88101-daily-summary-by-site'!I$3,'AQS-88101'!$AC$2:$AC$2744&amp;'AQS-88101'!$E$2:$E$2744&amp;'AQS-88101'!$G$2:$G$2744,0))&lt;&gt;"",INDEX('AQS-88101'!$M$2:$M$2744,MATCH('88101-daily-summary-by-site'!$A496&amp;'88101-daily-summary-by-site'!I$2&amp;'88101-daily-summary-by-site'!I$3,'AQS-88101'!$AC$2:$AC$2744&amp;'AQS-88101'!$E$2:$E$2744&amp;'AQS-88101'!$G$2:$G$2744,0)),""),"")</f>
        <v/>
      </c>
      <c r="L496" s="107" t="str">
        <f t="shared" si="35"/>
        <v/>
      </c>
      <c r="M496" s="42" t="str">
        <f t="shared" si="36"/>
        <v/>
      </c>
      <c r="N496" s="42" t="str">
        <f t="shared" si="37"/>
        <v/>
      </c>
      <c r="O496" s="108" t="str">
        <f t="shared" si="38"/>
        <v/>
      </c>
    </row>
    <row r="497" spans="1:15" x14ac:dyDescent="0.25">
      <c r="A497" s="79">
        <f t="shared" si="39"/>
        <v>37743</v>
      </c>
      <c r="B497" s="107" t="str">
        <f t="array" ref="B497">IFERROR(IF(INDEX('AQS-88101'!$M$2:$M$2744,MATCH('88101-daily-summary-by-site'!$A497&amp;'88101-daily-summary-by-site'!B$2&amp;'88101-daily-summary-by-site'!B$3,'AQS-88101'!$AC$2:$AC$2744&amp;'AQS-88101'!$E$2:$E$2744&amp;'AQS-88101'!$G$2:$G$2744,0))&lt;&gt;"",INDEX('AQS-88101'!$M$2:$M$2744,MATCH('88101-daily-summary-by-site'!$A497&amp;'88101-daily-summary-by-site'!B$2&amp;'88101-daily-summary-by-site'!B$3,'AQS-88101'!$AC$2:$AC$2744&amp;'AQS-88101'!$E$2:$E$2744&amp;'AQS-88101'!$G$2:$G$2744,0)),""),"")</f>
        <v/>
      </c>
      <c r="C497" s="42" t="str">
        <f t="array" ref="C497">IFERROR(IF(INDEX('AQS-88101'!$M$2:$M$2744,MATCH('88101-daily-summary-by-site'!$A497&amp;'88101-daily-summary-by-site'!C$2&amp;'88101-daily-summary-by-site'!C$3,'AQS-88101'!$AC$2:$AC$2744&amp;'AQS-88101'!$E$2:$E$2744&amp;'AQS-88101'!$G$2:$G$2744,0))&lt;&gt;"",INDEX('AQS-88101'!$M$2:$M$2744,MATCH('88101-daily-summary-by-site'!$A497&amp;'88101-daily-summary-by-site'!C$2&amp;'88101-daily-summary-by-site'!C$3,'AQS-88101'!$AC$2:$AC$2744&amp;'AQS-88101'!$E$2:$E$2744&amp;'AQS-88101'!$G$2:$G$2744,0)),""),"")</f>
        <v/>
      </c>
      <c r="D497" s="42" t="str">
        <f t="array" ref="D497">IFERROR(IF(INDEX('AQS-88101'!$M$2:$M$2744,MATCH('88101-daily-summary-by-site'!$A497&amp;'88101-daily-summary-by-site'!D$2&amp;'88101-daily-summary-by-site'!D$3,'AQS-88101'!$AC$2:$AC$2744&amp;'AQS-88101'!$E$2:$E$2744&amp;'AQS-88101'!$G$2:$G$2744,0))&lt;&gt;"",INDEX('AQS-88101'!$M$2:$M$2744,MATCH('88101-daily-summary-by-site'!$A497&amp;'88101-daily-summary-by-site'!D$2&amp;'88101-daily-summary-by-site'!D$3,'AQS-88101'!$AC$2:$AC$2744&amp;'AQS-88101'!$E$2:$E$2744&amp;'AQS-88101'!$G$2:$G$2744,0)),""),"")</f>
        <v/>
      </c>
      <c r="E497" s="42" t="str">
        <f t="array" ref="E497">IFERROR(IF(INDEX('AQS-88101'!$M$2:$M$2744,MATCH('88101-daily-summary-by-site'!$A497&amp;'88101-daily-summary-by-site'!E$2&amp;'88101-daily-summary-by-site'!E$3,'AQS-88101'!$AC$2:$AC$2744&amp;'AQS-88101'!$E$2:$E$2744&amp;'AQS-88101'!$G$2:$G$2744,0))&lt;&gt;"",INDEX('AQS-88101'!$M$2:$M$2744,MATCH('88101-daily-summary-by-site'!$A497&amp;'88101-daily-summary-by-site'!E$2&amp;'88101-daily-summary-by-site'!E$3,'AQS-88101'!$AC$2:$AC$2744&amp;'AQS-88101'!$E$2:$E$2744&amp;'AQS-88101'!$G$2:$G$2744,0)),""),"")</f>
        <v/>
      </c>
      <c r="F497" s="42" t="str">
        <f t="array" ref="F497">IFERROR(IF(INDEX('AQS-88101'!$M$2:$M$2744,MATCH('88101-daily-summary-by-site'!$A497&amp;'88101-daily-summary-by-site'!F$2&amp;'88101-daily-summary-by-site'!F$3,'AQS-88101'!$AC$2:$AC$2744&amp;'AQS-88101'!$E$2:$E$2744&amp;'AQS-88101'!$G$2:$G$2744,0))&lt;&gt;"",INDEX('AQS-88101'!$M$2:$M$2744,MATCH('88101-daily-summary-by-site'!$A497&amp;'88101-daily-summary-by-site'!F$2&amp;'88101-daily-summary-by-site'!F$3,'AQS-88101'!$AC$2:$AC$2744&amp;'AQS-88101'!$E$2:$E$2744&amp;'AQS-88101'!$G$2:$G$2744,0)),""),"")</f>
        <v/>
      </c>
      <c r="G497" s="42" t="str">
        <f t="array" ref="G497">IFERROR(IF(INDEX('AQS-88101'!$M$2:$M$2744,MATCH('88101-daily-summary-by-site'!$A497&amp;'88101-daily-summary-by-site'!G$2&amp;'88101-daily-summary-by-site'!G$3,'AQS-88101'!$AC$2:$AC$2744&amp;'AQS-88101'!$E$2:$E$2744&amp;'AQS-88101'!$G$2:$G$2744,0))&lt;&gt;"",INDEX('AQS-88101'!$M$2:$M$2744,MATCH('88101-daily-summary-by-site'!$A497&amp;'88101-daily-summary-by-site'!G$2&amp;'88101-daily-summary-by-site'!G$3,'AQS-88101'!$AC$2:$AC$2744&amp;'AQS-88101'!$E$2:$E$2744&amp;'AQS-88101'!$G$2:$G$2744,0)),""),"")</f>
        <v/>
      </c>
      <c r="H497" s="42" t="str">
        <f t="array" ref="H497">IFERROR(IF(INDEX('AQS-88101'!$M$2:$M$2744,MATCH('88101-daily-summary-by-site'!$A497&amp;'88101-daily-summary-by-site'!H$2&amp;'88101-daily-summary-by-site'!H$3,'AQS-88101'!$AC$2:$AC$2744&amp;'AQS-88101'!$E$2:$E$2744&amp;'AQS-88101'!$G$2:$G$2744,0))&lt;&gt;"",INDEX('AQS-88101'!$M$2:$M$2744,MATCH('88101-daily-summary-by-site'!$A497&amp;'88101-daily-summary-by-site'!H$2&amp;'88101-daily-summary-by-site'!H$3,'AQS-88101'!$AC$2:$AC$2744&amp;'AQS-88101'!$E$2:$E$2744&amp;'AQS-88101'!$G$2:$G$2744,0)),""),"")</f>
        <v/>
      </c>
      <c r="I497" s="108" t="str">
        <f t="array" ref="I497">IFERROR(IF(INDEX('AQS-88101'!$M$2:$M$2744,MATCH('88101-daily-summary-by-site'!$A497&amp;'88101-daily-summary-by-site'!I$2&amp;'88101-daily-summary-by-site'!I$3,'AQS-88101'!$AC$2:$AC$2744&amp;'AQS-88101'!$E$2:$E$2744&amp;'AQS-88101'!$G$2:$G$2744,0))&lt;&gt;"",INDEX('AQS-88101'!$M$2:$M$2744,MATCH('88101-daily-summary-by-site'!$A497&amp;'88101-daily-summary-by-site'!I$2&amp;'88101-daily-summary-by-site'!I$3,'AQS-88101'!$AC$2:$AC$2744&amp;'AQS-88101'!$E$2:$E$2744&amp;'AQS-88101'!$G$2:$G$2744,0)),""),"")</f>
        <v/>
      </c>
      <c r="L497" s="107" t="str">
        <f t="shared" si="35"/>
        <v/>
      </c>
      <c r="M497" s="42" t="str">
        <f t="shared" si="36"/>
        <v/>
      </c>
      <c r="N497" s="42" t="str">
        <f t="shared" si="37"/>
        <v/>
      </c>
      <c r="O497" s="108" t="str">
        <f t="shared" si="38"/>
        <v/>
      </c>
    </row>
    <row r="498" spans="1:15" x14ac:dyDescent="0.25">
      <c r="A498" s="79">
        <f t="shared" si="39"/>
        <v>37744</v>
      </c>
      <c r="B498" s="107">
        <f t="array" ref="B498">IFERROR(IF(INDEX('AQS-88101'!$M$2:$M$2744,MATCH('88101-daily-summary-by-site'!$A498&amp;'88101-daily-summary-by-site'!B$2&amp;'88101-daily-summary-by-site'!B$3,'AQS-88101'!$AC$2:$AC$2744&amp;'AQS-88101'!$E$2:$E$2744&amp;'AQS-88101'!$G$2:$G$2744,0))&lt;&gt;"",INDEX('AQS-88101'!$M$2:$M$2744,MATCH('88101-daily-summary-by-site'!$A498&amp;'88101-daily-summary-by-site'!B$2&amp;'88101-daily-summary-by-site'!B$3,'AQS-88101'!$AC$2:$AC$2744&amp;'AQS-88101'!$E$2:$E$2744&amp;'AQS-88101'!$G$2:$G$2744,0)),""),"")</f>
        <v>4.4000000000000004</v>
      </c>
      <c r="C498" s="42" t="str">
        <f t="array" ref="C498">IFERROR(IF(INDEX('AQS-88101'!$M$2:$M$2744,MATCH('88101-daily-summary-by-site'!$A498&amp;'88101-daily-summary-by-site'!C$2&amp;'88101-daily-summary-by-site'!C$3,'AQS-88101'!$AC$2:$AC$2744&amp;'AQS-88101'!$E$2:$E$2744&amp;'AQS-88101'!$G$2:$G$2744,0))&lt;&gt;"",INDEX('AQS-88101'!$M$2:$M$2744,MATCH('88101-daily-summary-by-site'!$A498&amp;'88101-daily-summary-by-site'!C$2&amp;'88101-daily-summary-by-site'!C$3,'AQS-88101'!$AC$2:$AC$2744&amp;'AQS-88101'!$E$2:$E$2744&amp;'AQS-88101'!$G$2:$G$2744,0)),""),"")</f>
        <v/>
      </c>
      <c r="D498" s="42" t="str">
        <f t="array" ref="D498">IFERROR(IF(INDEX('AQS-88101'!$M$2:$M$2744,MATCH('88101-daily-summary-by-site'!$A498&amp;'88101-daily-summary-by-site'!D$2&amp;'88101-daily-summary-by-site'!D$3,'AQS-88101'!$AC$2:$AC$2744&amp;'AQS-88101'!$E$2:$E$2744&amp;'AQS-88101'!$G$2:$G$2744,0))&lt;&gt;"",INDEX('AQS-88101'!$M$2:$M$2744,MATCH('88101-daily-summary-by-site'!$A498&amp;'88101-daily-summary-by-site'!D$2&amp;'88101-daily-summary-by-site'!D$3,'AQS-88101'!$AC$2:$AC$2744&amp;'AQS-88101'!$E$2:$E$2744&amp;'AQS-88101'!$G$2:$G$2744,0)),""),"")</f>
        <v/>
      </c>
      <c r="E498" s="42" t="str">
        <f t="array" ref="E498">IFERROR(IF(INDEX('AQS-88101'!$M$2:$M$2744,MATCH('88101-daily-summary-by-site'!$A498&amp;'88101-daily-summary-by-site'!E$2&amp;'88101-daily-summary-by-site'!E$3,'AQS-88101'!$AC$2:$AC$2744&amp;'AQS-88101'!$E$2:$E$2744&amp;'AQS-88101'!$G$2:$G$2744,0))&lt;&gt;"",INDEX('AQS-88101'!$M$2:$M$2744,MATCH('88101-daily-summary-by-site'!$A498&amp;'88101-daily-summary-by-site'!E$2&amp;'88101-daily-summary-by-site'!E$3,'AQS-88101'!$AC$2:$AC$2744&amp;'AQS-88101'!$E$2:$E$2744&amp;'AQS-88101'!$G$2:$G$2744,0)),""),"")</f>
        <v/>
      </c>
      <c r="F498" s="42" t="str">
        <f t="array" ref="F498">IFERROR(IF(INDEX('AQS-88101'!$M$2:$M$2744,MATCH('88101-daily-summary-by-site'!$A498&amp;'88101-daily-summary-by-site'!F$2&amp;'88101-daily-summary-by-site'!F$3,'AQS-88101'!$AC$2:$AC$2744&amp;'AQS-88101'!$E$2:$E$2744&amp;'AQS-88101'!$G$2:$G$2744,0))&lt;&gt;"",INDEX('AQS-88101'!$M$2:$M$2744,MATCH('88101-daily-summary-by-site'!$A498&amp;'88101-daily-summary-by-site'!F$2&amp;'88101-daily-summary-by-site'!F$3,'AQS-88101'!$AC$2:$AC$2744&amp;'AQS-88101'!$E$2:$E$2744&amp;'AQS-88101'!$G$2:$G$2744,0)),""),"")</f>
        <v/>
      </c>
      <c r="G498" s="42" t="str">
        <f t="array" ref="G498">IFERROR(IF(INDEX('AQS-88101'!$M$2:$M$2744,MATCH('88101-daily-summary-by-site'!$A498&amp;'88101-daily-summary-by-site'!G$2&amp;'88101-daily-summary-by-site'!G$3,'AQS-88101'!$AC$2:$AC$2744&amp;'AQS-88101'!$E$2:$E$2744&amp;'AQS-88101'!$G$2:$G$2744,0))&lt;&gt;"",INDEX('AQS-88101'!$M$2:$M$2744,MATCH('88101-daily-summary-by-site'!$A498&amp;'88101-daily-summary-by-site'!G$2&amp;'88101-daily-summary-by-site'!G$3,'AQS-88101'!$AC$2:$AC$2744&amp;'AQS-88101'!$E$2:$E$2744&amp;'AQS-88101'!$G$2:$G$2744,0)),""),"")</f>
        <v/>
      </c>
      <c r="H498" s="42" t="str">
        <f t="array" ref="H498">IFERROR(IF(INDEX('AQS-88101'!$M$2:$M$2744,MATCH('88101-daily-summary-by-site'!$A498&amp;'88101-daily-summary-by-site'!H$2&amp;'88101-daily-summary-by-site'!H$3,'AQS-88101'!$AC$2:$AC$2744&amp;'AQS-88101'!$E$2:$E$2744&amp;'AQS-88101'!$G$2:$G$2744,0))&lt;&gt;"",INDEX('AQS-88101'!$M$2:$M$2744,MATCH('88101-daily-summary-by-site'!$A498&amp;'88101-daily-summary-by-site'!H$2&amp;'88101-daily-summary-by-site'!H$3,'AQS-88101'!$AC$2:$AC$2744&amp;'AQS-88101'!$E$2:$E$2744&amp;'AQS-88101'!$G$2:$G$2744,0)),""),"")</f>
        <v/>
      </c>
      <c r="I498" s="108" t="str">
        <f t="array" ref="I498">IFERROR(IF(INDEX('AQS-88101'!$M$2:$M$2744,MATCH('88101-daily-summary-by-site'!$A498&amp;'88101-daily-summary-by-site'!I$2&amp;'88101-daily-summary-by-site'!I$3,'AQS-88101'!$AC$2:$AC$2744&amp;'AQS-88101'!$E$2:$E$2744&amp;'AQS-88101'!$G$2:$G$2744,0))&lt;&gt;"",INDEX('AQS-88101'!$M$2:$M$2744,MATCH('88101-daily-summary-by-site'!$A498&amp;'88101-daily-summary-by-site'!I$2&amp;'88101-daily-summary-by-site'!I$3,'AQS-88101'!$AC$2:$AC$2744&amp;'AQS-88101'!$E$2:$E$2744&amp;'AQS-88101'!$G$2:$G$2744,0)),""),"")</f>
        <v/>
      </c>
      <c r="L498" s="107">
        <f t="shared" si="35"/>
        <v>4.4000000000000004</v>
      </c>
      <c r="M498" s="42" t="str">
        <f t="shared" si="36"/>
        <v/>
      </c>
      <c r="N498" s="42" t="str">
        <f t="shared" si="37"/>
        <v/>
      </c>
      <c r="O498" s="108" t="str">
        <f t="shared" si="38"/>
        <v/>
      </c>
    </row>
    <row r="499" spans="1:15" x14ac:dyDescent="0.25">
      <c r="A499" s="79">
        <f t="shared" si="39"/>
        <v>37745</v>
      </c>
      <c r="B499" s="107" t="str">
        <f t="array" ref="B499">IFERROR(IF(INDEX('AQS-88101'!$M$2:$M$2744,MATCH('88101-daily-summary-by-site'!$A499&amp;'88101-daily-summary-by-site'!B$2&amp;'88101-daily-summary-by-site'!B$3,'AQS-88101'!$AC$2:$AC$2744&amp;'AQS-88101'!$E$2:$E$2744&amp;'AQS-88101'!$G$2:$G$2744,0))&lt;&gt;"",INDEX('AQS-88101'!$M$2:$M$2744,MATCH('88101-daily-summary-by-site'!$A499&amp;'88101-daily-summary-by-site'!B$2&amp;'88101-daily-summary-by-site'!B$3,'AQS-88101'!$AC$2:$AC$2744&amp;'AQS-88101'!$E$2:$E$2744&amp;'AQS-88101'!$G$2:$G$2744,0)),""),"")</f>
        <v/>
      </c>
      <c r="C499" s="42" t="str">
        <f t="array" ref="C499">IFERROR(IF(INDEX('AQS-88101'!$M$2:$M$2744,MATCH('88101-daily-summary-by-site'!$A499&amp;'88101-daily-summary-by-site'!C$2&amp;'88101-daily-summary-by-site'!C$3,'AQS-88101'!$AC$2:$AC$2744&amp;'AQS-88101'!$E$2:$E$2744&amp;'AQS-88101'!$G$2:$G$2744,0))&lt;&gt;"",INDEX('AQS-88101'!$M$2:$M$2744,MATCH('88101-daily-summary-by-site'!$A499&amp;'88101-daily-summary-by-site'!C$2&amp;'88101-daily-summary-by-site'!C$3,'AQS-88101'!$AC$2:$AC$2744&amp;'AQS-88101'!$E$2:$E$2744&amp;'AQS-88101'!$G$2:$G$2744,0)),""),"")</f>
        <v/>
      </c>
      <c r="D499" s="42" t="str">
        <f t="array" ref="D499">IFERROR(IF(INDEX('AQS-88101'!$M$2:$M$2744,MATCH('88101-daily-summary-by-site'!$A499&amp;'88101-daily-summary-by-site'!D$2&amp;'88101-daily-summary-by-site'!D$3,'AQS-88101'!$AC$2:$AC$2744&amp;'AQS-88101'!$E$2:$E$2744&amp;'AQS-88101'!$G$2:$G$2744,0))&lt;&gt;"",INDEX('AQS-88101'!$M$2:$M$2744,MATCH('88101-daily-summary-by-site'!$A499&amp;'88101-daily-summary-by-site'!D$2&amp;'88101-daily-summary-by-site'!D$3,'AQS-88101'!$AC$2:$AC$2744&amp;'AQS-88101'!$E$2:$E$2744&amp;'AQS-88101'!$G$2:$G$2744,0)),""),"")</f>
        <v/>
      </c>
      <c r="E499" s="42" t="str">
        <f t="array" ref="E499">IFERROR(IF(INDEX('AQS-88101'!$M$2:$M$2744,MATCH('88101-daily-summary-by-site'!$A499&amp;'88101-daily-summary-by-site'!E$2&amp;'88101-daily-summary-by-site'!E$3,'AQS-88101'!$AC$2:$AC$2744&amp;'AQS-88101'!$E$2:$E$2744&amp;'AQS-88101'!$G$2:$G$2744,0))&lt;&gt;"",INDEX('AQS-88101'!$M$2:$M$2744,MATCH('88101-daily-summary-by-site'!$A499&amp;'88101-daily-summary-by-site'!E$2&amp;'88101-daily-summary-by-site'!E$3,'AQS-88101'!$AC$2:$AC$2744&amp;'AQS-88101'!$E$2:$E$2744&amp;'AQS-88101'!$G$2:$G$2744,0)),""),"")</f>
        <v/>
      </c>
      <c r="F499" s="42" t="str">
        <f t="array" ref="F499">IFERROR(IF(INDEX('AQS-88101'!$M$2:$M$2744,MATCH('88101-daily-summary-by-site'!$A499&amp;'88101-daily-summary-by-site'!F$2&amp;'88101-daily-summary-by-site'!F$3,'AQS-88101'!$AC$2:$AC$2744&amp;'AQS-88101'!$E$2:$E$2744&amp;'AQS-88101'!$G$2:$G$2744,0))&lt;&gt;"",INDEX('AQS-88101'!$M$2:$M$2744,MATCH('88101-daily-summary-by-site'!$A499&amp;'88101-daily-summary-by-site'!F$2&amp;'88101-daily-summary-by-site'!F$3,'AQS-88101'!$AC$2:$AC$2744&amp;'AQS-88101'!$E$2:$E$2744&amp;'AQS-88101'!$G$2:$G$2744,0)),""),"")</f>
        <v/>
      </c>
      <c r="G499" s="42" t="str">
        <f t="array" ref="G499">IFERROR(IF(INDEX('AQS-88101'!$M$2:$M$2744,MATCH('88101-daily-summary-by-site'!$A499&amp;'88101-daily-summary-by-site'!G$2&amp;'88101-daily-summary-by-site'!G$3,'AQS-88101'!$AC$2:$AC$2744&amp;'AQS-88101'!$E$2:$E$2744&amp;'AQS-88101'!$G$2:$G$2744,0))&lt;&gt;"",INDEX('AQS-88101'!$M$2:$M$2744,MATCH('88101-daily-summary-by-site'!$A499&amp;'88101-daily-summary-by-site'!G$2&amp;'88101-daily-summary-by-site'!G$3,'AQS-88101'!$AC$2:$AC$2744&amp;'AQS-88101'!$E$2:$E$2744&amp;'AQS-88101'!$G$2:$G$2744,0)),""),"")</f>
        <v/>
      </c>
      <c r="H499" s="42" t="str">
        <f t="array" ref="H499">IFERROR(IF(INDEX('AQS-88101'!$M$2:$M$2744,MATCH('88101-daily-summary-by-site'!$A499&amp;'88101-daily-summary-by-site'!H$2&amp;'88101-daily-summary-by-site'!H$3,'AQS-88101'!$AC$2:$AC$2744&amp;'AQS-88101'!$E$2:$E$2744&amp;'AQS-88101'!$G$2:$G$2744,0))&lt;&gt;"",INDEX('AQS-88101'!$M$2:$M$2744,MATCH('88101-daily-summary-by-site'!$A499&amp;'88101-daily-summary-by-site'!H$2&amp;'88101-daily-summary-by-site'!H$3,'AQS-88101'!$AC$2:$AC$2744&amp;'AQS-88101'!$E$2:$E$2744&amp;'AQS-88101'!$G$2:$G$2744,0)),""),"")</f>
        <v/>
      </c>
      <c r="I499" s="108" t="str">
        <f t="array" ref="I499">IFERROR(IF(INDEX('AQS-88101'!$M$2:$M$2744,MATCH('88101-daily-summary-by-site'!$A499&amp;'88101-daily-summary-by-site'!I$2&amp;'88101-daily-summary-by-site'!I$3,'AQS-88101'!$AC$2:$AC$2744&amp;'AQS-88101'!$E$2:$E$2744&amp;'AQS-88101'!$G$2:$G$2744,0))&lt;&gt;"",INDEX('AQS-88101'!$M$2:$M$2744,MATCH('88101-daily-summary-by-site'!$A499&amp;'88101-daily-summary-by-site'!I$2&amp;'88101-daily-summary-by-site'!I$3,'AQS-88101'!$AC$2:$AC$2744&amp;'AQS-88101'!$E$2:$E$2744&amp;'AQS-88101'!$G$2:$G$2744,0)),""),"")</f>
        <v/>
      </c>
      <c r="L499" s="107" t="str">
        <f t="shared" si="35"/>
        <v/>
      </c>
      <c r="M499" s="42" t="str">
        <f t="shared" si="36"/>
        <v/>
      </c>
      <c r="N499" s="42" t="str">
        <f t="shared" si="37"/>
        <v/>
      </c>
      <c r="O499" s="108" t="str">
        <f t="shared" si="38"/>
        <v/>
      </c>
    </row>
    <row r="500" spans="1:15" x14ac:dyDescent="0.25">
      <c r="A500" s="79">
        <f t="shared" si="39"/>
        <v>37746</v>
      </c>
      <c r="B500" s="107" t="str">
        <f t="array" ref="B500">IFERROR(IF(INDEX('AQS-88101'!$M$2:$M$2744,MATCH('88101-daily-summary-by-site'!$A500&amp;'88101-daily-summary-by-site'!B$2&amp;'88101-daily-summary-by-site'!B$3,'AQS-88101'!$AC$2:$AC$2744&amp;'AQS-88101'!$E$2:$E$2744&amp;'AQS-88101'!$G$2:$G$2744,0))&lt;&gt;"",INDEX('AQS-88101'!$M$2:$M$2744,MATCH('88101-daily-summary-by-site'!$A500&amp;'88101-daily-summary-by-site'!B$2&amp;'88101-daily-summary-by-site'!B$3,'AQS-88101'!$AC$2:$AC$2744&amp;'AQS-88101'!$E$2:$E$2744&amp;'AQS-88101'!$G$2:$G$2744,0)),""),"")</f>
        <v/>
      </c>
      <c r="C500" s="42" t="str">
        <f t="array" ref="C500">IFERROR(IF(INDEX('AQS-88101'!$M$2:$M$2744,MATCH('88101-daily-summary-by-site'!$A500&amp;'88101-daily-summary-by-site'!C$2&amp;'88101-daily-summary-by-site'!C$3,'AQS-88101'!$AC$2:$AC$2744&amp;'AQS-88101'!$E$2:$E$2744&amp;'AQS-88101'!$G$2:$G$2744,0))&lt;&gt;"",INDEX('AQS-88101'!$M$2:$M$2744,MATCH('88101-daily-summary-by-site'!$A500&amp;'88101-daily-summary-by-site'!C$2&amp;'88101-daily-summary-by-site'!C$3,'AQS-88101'!$AC$2:$AC$2744&amp;'AQS-88101'!$E$2:$E$2744&amp;'AQS-88101'!$G$2:$G$2744,0)),""),"")</f>
        <v/>
      </c>
      <c r="D500" s="42" t="str">
        <f t="array" ref="D500">IFERROR(IF(INDEX('AQS-88101'!$M$2:$M$2744,MATCH('88101-daily-summary-by-site'!$A500&amp;'88101-daily-summary-by-site'!D$2&amp;'88101-daily-summary-by-site'!D$3,'AQS-88101'!$AC$2:$AC$2744&amp;'AQS-88101'!$E$2:$E$2744&amp;'AQS-88101'!$G$2:$G$2744,0))&lt;&gt;"",INDEX('AQS-88101'!$M$2:$M$2744,MATCH('88101-daily-summary-by-site'!$A500&amp;'88101-daily-summary-by-site'!D$2&amp;'88101-daily-summary-by-site'!D$3,'AQS-88101'!$AC$2:$AC$2744&amp;'AQS-88101'!$E$2:$E$2744&amp;'AQS-88101'!$G$2:$G$2744,0)),""),"")</f>
        <v/>
      </c>
      <c r="E500" s="42" t="str">
        <f t="array" ref="E500">IFERROR(IF(INDEX('AQS-88101'!$M$2:$M$2744,MATCH('88101-daily-summary-by-site'!$A500&amp;'88101-daily-summary-by-site'!E$2&amp;'88101-daily-summary-by-site'!E$3,'AQS-88101'!$AC$2:$AC$2744&amp;'AQS-88101'!$E$2:$E$2744&amp;'AQS-88101'!$G$2:$G$2744,0))&lt;&gt;"",INDEX('AQS-88101'!$M$2:$M$2744,MATCH('88101-daily-summary-by-site'!$A500&amp;'88101-daily-summary-by-site'!E$2&amp;'88101-daily-summary-by-site'!E$3,'AQS-88101'!$AC$2:$AC$2744&amp;'AQS-88101'!$E$2:$E$2744&amp;'AQS-88101'!$G$2:$G$2744,0)),""),"")</f>
        <v/>
      </c>
      <c r="F500" s="42" t="str">
        <f t="array" ref="F500">IFERROR(IF(INDEX('AQS-88101'!$M$2:$M$2744,MATCH('88101-daily-summary-by-site'!$A500&amp;'88101-daily-summary-by-site'!F$2&amp;'88101-daily-summary-by-site'!F$3,'AQS-88101'!$AC$2:$AC$2744&amp;'AQS-88101'!$E$2:$E$2744&amp;'AQS-88101'!$G$2:$G$2744,0))&lt;&gt;"",INDEX('AQS-88101'!$M$2:$M$2744,MATCH('88101-daily-summary-by-site'!$A500&amp;'88101-daily-summary-by-site'!F$2&amp;'88101-daily-summary-by-site'!F$3,'AQS-88101'!$AC$2:$AC$2744&amp;'AQS-88101'!$E$2:$E$2744&amp;'AQS-88101'!$G$2:$G$2744,0)),""),"")</f>
        <v/>
      </c>
      <c r="G500" s="42" t="str">
        <f t="array" ref="G500">IFERROR(IF(INDEX('AQS-88101'!$M$2:$M$2744,MATCH('88101-daily-summary-by-site'!$A500&amp;'88101-daily-summary-by-site'!G$2&amp;'88101-daily-summary-by-site'!G$3,'AQS-88101'!$AC$2:$AC$2744&amp;'AQS-88101'!$E$2:$E$2744&amp;'AQS-88101'!$G$2:$G$2744,0))&lt;&gt;"",INDEX('AQS-88101'!$M$2:$M$2744,MATCH('88101-daily-summary-by-site'!$A500&amp;'88101-daily-summary-by-site'!G$2&amp;'88101-daily-summary-by-site'!G$3,'AQS-88101'!$AC$2:$AC$2744&amp;'AQS-88101'!$E$2:$E$2744&amp;'AQS-88101'!$G$2:$G$2744,0)),""),"")</f>
        <v/>
      </c>
      <c r="H500" s="42" t="str">
        <f t="array" ref="H500">IFERROR(IF(INDEX('AQS-88101'!$M$2:$M$2744,MATCH('88101-daily-summary-by-site'!$A500&amp;'88101-daily-summary-by-site'!H$2&amp;'88101-daily-summary-by-site'!H$3,'AQS-88101'!$AC$2:$AC$2744&amp;'AQS-88101'!$E$2:$E$2744&amp;'AQS-88101'!$G$2:$G$2744,0))&lt;&gt;"",INDEX('AQS-88101'!$M$2:$M$2744,MATCH('88101-daily-summary-by-site'!$A500&amp;'88101-daily-summary-by-site'!H$2&amp;'88101-daily-summary-by-site'!H$3,'AQS-88101'!$AC$2:$AC$2744&amp;'AQS-88101'!$E$2:$E$2744&amp;'AQS-88101'!$G$2:$G$2744,0)),""),"")</f>
        <v/>
      </c>
      <c r="I500" s="108" t="str">
        <f t="array" ref="I500">IFERROR(IF(INDEX('AQS-88101'!$M$2:$M$2744,MATCH('88101-daily-summary-by-site'!$A500&amp;'88101-daily-summary-by-site'!I$2&amp;'88101-daily-summary-by-site'!I$3,'AQS-88101'!$AC$2:$AC$2744&amp;'AQS-88101'!$E$2:$E$2744&amp;'AQS-88101'!$G$2:$G$2744,0))&lt;&gt;"",INDEX('AQS-88101'!$M$2:$M$2744,MATCH('88101-daily-summary-by-site'!$A500&amp;'88101-daily-summary-by-site'!I$2&amp;'88101-daily-summary-by-site'!I$3,'AQS-88101'!$AC$2:$AC$2744&amp;'AQS-88101'!$E$2:$E$2744&amp;'AQS-88101'!$G$2:$G$2744,0)),""),"")</f>
        <v/>
      </c>
      <c r="L500" s="107" t="str">
        <f t="shared" si="35"/>
        <v/>
      </c>
      <c r="M500" s="42" t="str">
        <f t="shared" si="36"/>
        <v/>
      </c>
      <c r="N500" s="42" t="str">
        <f t="shared" si="37"/>
        <v/>
      </c>
      <c r="O500" s="108" t="str">
        <f t="shared" si="38"/>
        <v/>
      </c>
    </row>
    <row r="501" spans="1:15" x14ac:dyDescent="0.25">
      <c r="A501" s="79">
        <f t="shared" si="39"/>
        <v>37747</v>
      </c>
      <c r="B501" s="107">
        <f t="array" ref="B501">IFERROR(IF(INDEX('AQS-88101'!$M$2:$M$2744,MATCH('88101-daily-summary-by-site'!$A501&amp;'88101-daily-summary-by-site'!B$2&amp;'88101-daily-summary-by-site'!B$3,'AQS-88101'!$AC$2:$AC$2744&amp;'AQS-88101'!$E$2:$E$2744&amp;'AQS-88101'!$G$2:$G$2744,0))&lt;&gt;"",INDEX('AQS-88101'!$M$2:$M$2744,MATCH('88101-daily-summary-by-site'!$A501&amp;'88101-daily-summary-by-site'!B$2&amp;'88101-daily-summary-by-site'!B$3,'AQS-88101'!$AC$2:$AC$2744&amp;'AQS-88101'!$E$2:$E$2744&amp;'AQS-88101'!$G$2:$G$2744,0)),""),"")</f>
        <v>5.2</v>
      </c>
      <c r="C501" s="42" t="str">
        <f t="array" ref="C501">IFERROR(IF(INDEX('AQS-88101'!$M$2:$M$2744,MATCH('88101-daily-summary-by-site'!$A501&amp;'88101-daily-summary-by-site'!C$2&amp;'88101-daily-summary-by-site'!C$3,'AQS-88101'!$AC$2:$AC$2744&amp;'AQS-88101'!$E$2:$E$2744&amp;'AQS-88101'!$G$2:$G$2744,0))&lt;&gt;"",INDEX('AQS-88101'!$M$2:$M$2744,MATCH('88101-daily-summary-by-site'!$A501&amp;'88101-daily-summary-by-site'!C$2&amp;'88101-daily-summary-by-site'!C$3,'AQS-88101'!$AC$2:$AC$2744&amp;'AQS-88101'!$E$2:$E$2744&amp;'AQS-88101'!$G$2:$G$2744,0)),""),"")</f>
        <v/>
      </c>
      <c r="D501" s="42" t="str">
        <f t="array" ref="D501">IFERROR(IF(INDEX('AQS-88101'!$M$2:$M$2744,MATCH('88101-daily-summary-by-site'!$A501&amp;'88101-daily-summary-by-site'!D$2&amp;'88101-daily-summary-by-site'!D$3,'AQS-88101'!$AC$2:$AC$2744&amp;'AQS-88101'!$E$2:$E$2744&amp;'AQS-88101'!$G$2:$G$2744,0))&lt;&gt;"",INDEX('AQS-88101'!$M$2:$M$2744,MATCH('88101-daily-summary-by-site'!$A501&amp;'88101-daily-summary-by-site'!D$2&amp;'88101-daily-summary-by-site'!D$3,'AQS-88101'!$AC$2:$AC$2744&amp;'AQS-88101'!$E$2:$E$2744&amp;'AQS-88101'!$G$2:$G$2744,0)),""),"")</f>
        <v/>
      </c>
      <c r="E501" s="42" t="str">
        <f t="array" ref="E501">IFERROR(IF(INDEX('AQS-88101'!$M$2:$M$2744,MATCH('88101-daily-summary-by-site'!$A501&amp;'88101-daily-summary-by-site'!E$2&amp;'88101-daily-summary-by-site'!E$3,'AQS-88101'!$AC$2:$AC$2744&amp;'AQS-88101'!$E$2:$E$2744&amp;'AQS-88101'!$G$2:$G$2744,0))&lt;&gt;"",INDEX('AQS-88101'!$M$2:$M$2744,MATCH('88101-daily-summary-by-site'!$A501&amp;'88101-daily-summary-by-site'!E$2&amp;'88101-daily-summary-by-site'!E$3,'AQS-88101'!$AC$2:$AC$2744&amp;'AQS-88101'!$E$2:$E$2744&amp;'AQS-88101'!$G$2:$G$2744,0)),""),"")</f>
        <v/>
      </c>
      <c r="F501" s="42" t="str">
        <f t="array" ref="F501">IFERROR(IF(INDEX('AQS-88101'!$M$2:$M$2744,MATCH('88101-daily-summary-by-site'!$A501&amp;'88101-daily-summary-by-site'!F$2&amp;'88101-daily-summary-by-site'!F$3,'AQS-88101'!$AC$2:$AC$2744&amp;'AQS-88101'!$E$2:$E$2744&amp;'AQS-88101'!$G$2:$G$2744,0))&lt;&gt;"",INDEX('AQS-88101'!$M$2:$M$2744,MATCH('88101-daily-summary-by-site'!$A501&amp;'88101-daily-summary-by-site'!F$2&amp;'88101-daily-summary-by-site'!F$3,'AQS-88101'!$AC$2:$AC$2744&amp;'AQS-88101'!$E$2:$E$2744&amp;'AQS-88101'!$G$2:$G$2744,0)),""),"")</f>
        <v/>
      </c>
      <c r="G501" s="42" t="str">
        <f t="array" ref="G501">IFERROR(IF(INDEX('AQS-88101'!$M$2:$M$2744,MATCH('88101-daily-summary-by-site'!$A501&amp;'88101-daily-summary-by-site'!G$2&amp;'88101-daily-summary-by-site'!G$3,'AQS-88101'!$AC$2:$AC$2744&amp;'AQS-88101'!$E$2:$E$2744&amp;'AQS-88101'!$G$2:$G$2744,0))&lt;&gt;"",INDEX('AQS-88101'!$M$2:$M$2744,MATCH('88101-daily-summary-by-site'!$A501&amp;'88101-daily-summary-by-site'!G$2&amp;'88101-daily-summary-by-site'!G$3,'AQS-88101'!$AC$2:$AC$2744&amp;'AQS-88101'!$E$2:$E$2744&amp;'AQS-88101'!$G$2:$G$2744,0)),""),"")</f>
        <v/>
      </c>
      <c r="H501" s="42" t="str">
        <f t="array" ref="H501">IFERROR(IF(INDEX('AQS-88101'!$M$2:$M$2744,MATCH('88101-daily-summary-by-site'!$A501&amp;'88101-daily-summary-by-site'!H$2&amp;'88101-daily-summary-by-site'!H$3,'AQS-88101'!$AC$2:$AC$2744&amp;'AQS-88101'!$E$2:$E$2744&amp;'AQS-88101'!$G$2:$G$2744,0))&lt;&gt;"",INDEX('AQS-88101'!$M$2:$M$2744,MATCH('88101-daily-summary-by-site'!$A501&amp;'88101-daily-summary-by-site'!H$2&amp;'88101-daily-summary-by-site'!H$3,'AQS-88101'!$AC$2:$AC$2744&amp;'AQS-88101'!$E$2:$E$2744&amp;'AQS-88101'!$G$2:$G$2744,0)),""),"")</f>
        <v/>
      </c>
      <c r="I501" s="108" t="str">
        <f t="array" ref="I501">IFERROR(IF(INDEX('AQS-88101'!$M$2:$M$2744,MATCH('88101-daily-summary-by-site'!$A501&amp;'88101-daily-summary-by-site'!I$2&amp;'88101-daily-summary-by-site'!I$3,'AQS-88101'!$AC$2:$AC$2744&amp;'AQS-88101'!$E$2:$E$2744&amp;'AQS-88101'!$G$2:$G$2744,0))&lt;&gt;"",INDEX('AQS-88101'!$M$2:$M$2744,MATCH('88101-daily-summary-by-site'!$A501&amp;'88101-daily-summary-by-site'!I$2&amp;'88101-daily-summary-by-site'!I$3,'AQS-88101'!$AC$2:$AC$2744&amp;'AQS-88101'!$E$2:$E$2744&amp;'AQS-88101'!$G$2:$G$2744,0)),""),"")</f>
        <v/>
      </c>
      <c r="L501" s="107">
        <f t="shared" si="35"/>
        <v>5.2</v>
      </c>
      <c r="M501" s="42" t="str">
        <f t="shared" si="36"/>
        <v/>
      </c>
      <c r="N501" s="42" t="str">
        <f t="shared" si="37"/>
        <v/>
      </c>
      <c r="O501" s="108" t="str">
        <f t="shared" si="38"/>
        <v/>
      </c>
    </row>
    <row r="502" spans="1:15" x14ac:dyDescent="0.25">
      <c r="A502" s="79">
        <f t="shared" si="39"/>
        <v>37748</v>
      </c>
      <c r="B502" s="107" t="str">
        <f t="array" ref="B502">IFERROR(IF(INDEX('AQS-88101'!$M$2:$M$2744,MATCH('88101-daily-summary-by-site'!$A502&amp;'88101-daily-summary-by-site'!B$2&amp;'88101-daily-summary-by-site'!B$3,'AQS-88101'!$AC$2:$AC$2744&amp;'AQS-88101'!$E$2:$E$2744&amp;'AQS-88101'!$G$2:$G$2744,0))&lt;&gt;"",INDEX('AQS-88101'!$M$2:$M$2744,MATCH('88101-daily-summary-by-site'!$A502&amp;'88101-daily-summary-by-site'!B$2&amp;'88101-daily-summary-by-site'!B$3,'AQS-88101'!$AC$2:$AC$2744&amp;'AQS-88101'!$E$2:$E$2744&amp;'AQS-88101'!$G$2:$G$2744,0)),""),"")</f>
        <v/>
      </c>
      <c r="C502" s="42" t="str">
        <f t="array" ref="C502">IFERROR(IF(INDEX('AQS-88101'!$M$2:$M$2744,MATCH('88101-daily-summary-by-site'!$A502&amp;'88101-daily-summary-by-site'!C$2&amp;'88101-daily-summary-by-site'!C$3,'AQS-88101'!$AC$2:$AC$2744&amp;'AQS-88101'!$E$2:$E$2744&amp;'AQS-88101'!$G$2:$G$2744,0))&lt;&gt;"",INDEX('AQS-88101'!$M$2:$M$2744,MATCH('88101-daily-summary-by-site'!$A502&amp;'88101-daily-summary-by-site'!C$2&amp;'88101-daily-summary-by-site'!C$3,'AQS-88101'!$AC$2:$AC$2744&amp;'AQS-88101'!$E$2:$E$2744&amp;'AQS-88101'!$G$2:$G$2744,0)),""),"")</f>
        <v/>
      </c>
      <c r="D502" s="42" t="str">
        <f t="array" ref="D502">IFERROR(IF(INDEX('AQS-88101'!$M$2:$M$2744,MATCH('88101-daily-summary-by-site'!$A502&amp;'88101-daily-summary-by-site'!D$2&amp;'88101-daily-summary-by-site'!D$3,'AQS-88101'!$AC$2:$AC$2744&amp;'AQS-88101'!$E$2:$E$2744&amp;'AQS-88101'!$G$2:$G$2744,0))&lt;&gt;"",INDEX('AQS-88101'!$M$2:$M$2744,MATCH('88101-daily-summary-by-site'!$A502&amp;'88101-daily-summary-by-site'!D$2&amp;'88101-daily-summary-by-site'!D$3,'AQS-88101'!$AC$2:$AC$2744&amp;'AQS-88101'!$E$2:$E$2744&amp;'AQS-88101'!$G$2:$G$2744,0)),""),"")</f>
        <v/>
      </c>
      <c r="E502" s="42" t="str">
        <f t="array" ref="E502">IFERROR(IF(INDEX('AQS-88101'!$M$2:$M$2744,MATCH('88101-daily-summary-by-site'!$A502&amp;'88101-daily-summary-by-site'!E$2&amp;'88101-daily-summary-by-site'!E$3,'AQS-88101'!$AC$2:$AC$2744&amp;'AQS-88101'!$E$2:$E$2744&amp;'AQS-88101'!$G$2:$G$2744,0))&lt;&gt;"",INDEX('AQS-88101'!$M$2:$M$2744,MATCH('88101-daily-summary-by-site'!$A502&amp;'88101-daily-summary-by-site'!E$2&amp;'88101-daily-summary-by-site'!E$3,'AQS-88101'!$AC$2:$AC$2744&amp;'AQS-88101'!$E$2:$E$2744&amp;'AQS-88101'!$G$2:$G$2744,0)),""),"")</f>
        <v/>
      </c>
      <c r="F502" s="42" t="str">
        <f t="array" ref="F502">IFERROR(IF(INDEX('AQS-88101'!$M$2:$M$2744,MATCH('88101-daily-summary-by-site'!$A502&amp;'88101-daily-summary-by-site'!F$2&amp;'88101-daily-summary-by-site'!F$3,'AQS-88101'!$AC$2:$AC$2744&amp;'AQS-88101'!$E$2:$E$2744&amp;'AQS-88101'!$G$2:$G$2744,0))&lt;&gt;"",INDEX('AQS-88101'!$M$2:$M$2744,MATCH('88101-daily-summary-by-site'!$A502&amp;'88101-daily-summary-by-site'!F$2&amp;'88101-daily-summary-by-site'!F$3,'AQS-88101'!$AC$2:$AC$2744&amp;'AQS-88101'!$E$2:$E$2744&amp;'AQS-88101'!$G$2:$G$2744,0)),""),"")</f>
        <v/>
      </c>
      <c r="G502" s="42" t="str">
        <f t="array" ref="G502">IFERROR(IF(INDEX('AQS-88101'!$M$2:$M$2744,MATCH('88101-daily-summary-by-site'!$A502&amp;'88101-daily-summary-by-site'!G$2&amp;'88101-daily-summary-by-site'!G$3,'AQS-88101'!$AC$2:$AC$2744&amp;'AQS-88101'!$E$2:$E$2744&amp;'AQS-88101'!$G$2:$G$2744,0))&lt;&gt;"",INDEX('AQS-88101'!$M$2:$M$2744,MATCH('88101-daily-summary-by-site'!$A502&amp;'88101-daily-summary-by-site'!G$2&amp;'88101-daily-summary-by-site'!G$3,'AQS-88101'!$AC$2:$AC$2744&amp;'AQS-88101'!$E$2:$E$2744&amp;'AQS-88101'!$G$2:$G$2744,0)),""),"")</f>
        <v/>
      </c>
      <c r="H502" s="42" t="str">
        <f t="array" ref="H502">IFERROR(IF(INDEX('AQS-88101'!$M$2:$M$2744,MATCH('88101-daily-summary-by-site'!$A502&amp;'88101-daily-summary-by-site'!H$2&amp;'88101-daily-summary-by-site'!H$3,'AQS-88101'!$AC$2:$AC$2744&amp;'AQS-88101'!$E$2:$E$2744&amp;'AQS-88101'!$G$2:$G$2744,0))&lt;&gt;"",INDEX('AQS-88101'!$M$2:$M$2744,MATCH('88101-daily-summary-by-site'!$A502&amp;'88101-daily-summary-by-site'!H$2&amp;'88101-daily-summary-by-site'!H$3,'AQS-88101'!$AC$2:$AC$2744&amp;'AQS-88101'!$E$2:$E$2744&amp;'AQS-88101'!$G$2:$G$2744,0)),""),"")</f>
        <v/>
      </c>
      <c r="I502" s="108" t="str">
        <f t="array" ref="I502">IFERROR(IF(INDEX('AQS-88101'!$M$2:$M$2744,MATCH('88101-daily-summary-by-site'!$A502&amp;'88101-daily-summary-by-site'!I$2&amp;'88101-daily-summary-by-site'!I$3,'AQS-88101'!$AC$2:$AC$2744&amp;'AQS-88101'!$E$2:$E$2744&amp;'AQS-88101'!$G$2:$G$2744,0))&lt;&gt;"",INDEX('AQS-88101'!$M$2:$M$2744,MATCH('88101-daily-summary-by-site'!$A502&amp;'88101-daily-summary-by-site'!I$2&amp;'88101-daily-summary-by-site'!I$3,'AQS-88101'!$AC$2:$AC$2744&amp;'AQS-88101'!$E$2:$E$2744&amp;'AQS-88101'!$G$2:$G$2744,0)),""),"")</f>
        <v/>
      </c>
      <c r="L502" s="107" t="str">
        <f t="shared" si="35"/>
        <v/>
      </c>
      <c r="M502" s="42" t="str">
        <f t="shared" si="36"/>
        <v/>
      </c>
      <c r="N502" s="42" t="str">
        <f t="shared" si="37"/>
        <v/>
      </c>
      <c r="O502" s="108" t="str">
        <f t="shared" si="38"/>
        <v/>
      </c>
    </row>
    <row r="503" spans="1:15" x14ac:dyDescent="0.25">
      <c r="A503" s="79">
        <f t="shared" si="39"/>
        <v>37749</v>
      </c>
      <c r="B503" s="107" t="str">
        <f t="array" ref="B503">IFERROR(IF(INDEX('AQS-88101'!$M$2:$M$2744,MATCH('88101-daily-summary-by-site'!$A503&amp;'88101-daily-summary-by-site'!B$2&amp;'88101-daily-summary-by-site'!B$3,'AQS-88101'!$AC$2:$AC$2744&amp;'AQS-88101'!$E$2:$E$2744&amp;'AQS-88101'!$G$2:$G$2744,0))&lt;&gt;"",INDEX('AQS-88101'!$M$2:$M$2744,MATCH('88101-daily-summary-by-site'!$A503&amp;'88101-daily-summary-by-site'!B$2&amp;'88101-daily-summary-by-site'!B$3,'AQS-88101'!$AC$2:$AC$2744&amp;'AQS-88101'!$E$2:$E$2744&amp;'AQS-88101'!$G$2:$G$2744,0)),""),"")</f>
        <v/>
      </c>
      <c r="C503" s="42" t="str">
        <f t="array" ref="C503">IFERROR(IF(INDEX('AQS-88101'!$M$2:$M$2744,MATCH('88101-daily-summary-by-site'!$A503&amp;'88101-daily-summary-by-site'!C$2&amp;'88101-daily-summary-by-site'!C$3,'AQS-88101'!$AC$2:$AC$2744&amp;'AQS-88101'!$E$2:$E$2744&amp;'AQS-88101'!$G$2:$G$2744,0))&lt;&gt;"",INDEX('AQS-88101'!$M$2:$M$2744,MATCH('88101-daily-summary-by-site'!$A503&amp;'88101-daily-summary-by-site'!C$2&amp;'88101-daily-summary-by-site'!C$3,'AQS-88101'!$AC$2:$AC$2744&amp;'AQS-88101'!$E$2:$E$2744&amp;'AQS-88101'!$G$2:$G$2744,0)),""),"")</f>
        <v/>
      </c>
      <c r="D503" s="42" t="str">
        <f t="array" ref="D503">IFERROR(IF(INDEX('AQS-88101'!$M$2:$M$2744,MATCH('88101-daily-summary-by-site'!$A503&amp;'88101-daily-summary-by-site'!D$2&amp;'88101-daily-summary-by-site'!D$3,'AQS-88101'!$AC$2:$AC$2744&amp;'AQS-88101'!$E$2:$E$2744&amp;'AQS-88101'!$G$2:$G$2744,0))&lt;&gt;"",INDEX('AQS-88101'!$M$2:$M$2744,MATCH('88101-daily-summary-by-site'!$A503&amp;'88101-daily-summary-by-site'!D$2&amp;'88101-daily-summary-by-site'!D$3,'AQS-88101'!$AC$2:$AC$2744&amp;'AQS-88101'!$E$2:$E$2744&amp;'AQS-88101'!$G$2:$G$2744,0)),""),"")</f>
        <v/>
      </c>
      <c r="E503" s="42" t="str">
        <f t="array" ref="E503">IFERROR(IF(INDEX('AQS-88101'!$M$2:$M$2744,MATCH('88101-daily-summary-by-site'!$A503&amp;'88101-daily-summary-by-site'!E$2&amp;'88101-daily-summary-by-site'!E$3,'AQS-88101'!$AC$2:$AC$2744&amp;'AQS-88101'!$E$2:$E$2744&amp;'AQS-88101'!$G$2:$G$2744,0))&lt;&gt;"",INDEX('AQS-88101'!$M$2:$M$2744,MATCH('88101-daily-summary-by-site'!$A503&amp;'88101-daily-summary-by-site'!E$2&amp;'88101-daily-summary-by-site'!E$3,'AQS-88101'!$AC$2:$AC$2744&amp;'AQS-88101'!$E$2:$E$2744&amp;'AQS-88101'!$G$2:$G$2744,0)),""),"")</f>
        <v/>
      </c>
      <c r="F503" s="42" t="str">
        <f t="array" ref="F503">IFERROR(IF(INDEX('AQS-88101'!$M$2:$M$2744,MATCH('88101-daily-summary-by-site'!$A503&amp;'88101-daily-summary-by-site'!F$2&amp;'88101-daily-summary-by-site'!F$3,'AQS-88101'!$AC$2:$AC$2744&amp;'AQS-88101'!$E$2:$E$2744&amp;'AQS-88101'!$G$2:$G$2744,0))&lt;&gt;"",INDEX('AQS-88101'!$M$2:$M$2744,MATCH('88101-daily-summary-by-site'!$A503&amp;'88101-daily-summary-by-site'!F$2&amp;'88101-daily-summary-by-site'!F$3,'AQS-88101'!$AC$2:$AC$2744&amp;'AQS-88101'!$E$2:$E$2744&amp;'AQS-88101'!$G$2:$G$2744,0)),""),"")</f>
        <v/>
      </c>
      <c r="G503" s="42" t="str">
        <f t="array" ref="G503">IFERROR(IF(INDEX('AQS-88101'!$M$2:$M$2744,MATCH('88101-daily-summary-by-site'!$A503&amp;'88101-daily-summary-by-site'!G$2&amp;'88101-daily-summary-by-site'!G$3,'AQS-88101'!$AC$2:$AC$2744&amp;'AQS-88101'!$E$2:$E$2744&amp;'AQS-88101'!$G$2:$G$2744,0))&lt;&gt;"",INDEX('AQS-88101'!$M$2:$M$2744,MATCH('88101-daily-summary-by-site'!$A503&amp;'88101-daily-summary-by-site'!G$2&amp;'88101-daily-summary-by-site'!G$3,'AQS-88101'!$AC$2:$AC$2744&amp;'AQS-88101'!$E$2:$E$2744&amp;'AQS-88101'!$G$2:$G$2744,0)),""),"")</f>
        <v/>
      </c>
      <c r="H503" s="42" t="str">
        <f t="array" ref="H503">IFERROR(IF(INDEX('AQS-88101'!$M$2:$M$2744,MATCH('88101-daily-summary-by-site'!$A503&amp;'88101-daily-summary-by-site'!H$2&amp;'88101-daily-summary-by-site'!H$3,'AQS-88101'!$AC$2:$AC$2744&amp;'AQS-88101'!$E$2:$E$2744&amp;'AQS-88101'!$G$2:$G$2744,0))&lt;&gt;"",INDEX('AQS-88101'!$M$2:$M$2744,MATCH('88101-daily-summary-by-site'!$A503&amp;'88101-daily-summary-by-site'!H$2&amp;'88101-daily-summary-by-site'!H$3,'AQS-88101'!$AC$2:$AC$2744&amp;'AQS-88101'!$E$2:$E$2744&amp;'AQS-88101'!$G$2:$G$2744,0)),""),"")</f>
        <v/>
      </c>
      <c r="I503" s="108" t="str">
        <f t="array" ref="I503">IFERROR(IF(INDEX('AQS-88101'!$M$2:$M$2744,MATCH('88101-daily-summary-by-site'!$A503&amp;'88101-daily-summary-by-site'!I$2&amp;'88101-daily-summary-by-site'!I$3,'AQS-88101'!$AC$2:$AC$2744&amp;'AQS-88101'!$E$2:$E$2744&amp;'AQS-88101'!$G$2:$G$2744,0))&lt;&gt;"",INDEX('AQS-88101'!$M$2:$M$2744,MATCH('88101-daily-summary-by-site'!$A503&amp;'88101-daily-summary-by-site'!I$2&amp;'88101-daily-summary-by-site'!I$3,'AQS-88101'!$AC$2:$AC$2744&amp;'AQS-88101'!$E$2:$E$2744&amp;'AQS-88101'!$G$2:$G$2744,0)),""),"")</f>
        <v/>
      </c>
      <c r="L503" s="107" t="str">
        <f t="shared" si="35"/>
        <v/>
      </c>
      <c r="M503" s="42" t="str">
        <f t="shared" si="36"/>
        <v/>
      </c>
      <c r="N503" s="42" t="str">
        <f t="shared" si="37"/>
        <v/>
      </c>
      <c r="O503" s="108" t="str">
        <f t="shared" si="38"/>
        <v/>
      </c>
    </row>
    <row r="504" spans="1:15" x14ac:dyDescent="0.25">
      <c r="A504" s="79">
        <f t="shared" si="39"/>
        <v>37750</v>
      </c>
      <c r="B504" s="107">
        <f t="array" ref="B504">IFERROR(IF(INDEX('AQS-88101'!$M$2:$M$2744,MATCH('88101-daily-summary-by-site'!$A504&amp;'88101-daily-summary-by-site'!B$2&amp;'88101-daily-summary-by-site'!B$3,'AQS-88101'!$AC$2:$AC$2744&amp;'AQS-88101'!$E$2:$E$2744&amp;'AQS-88101'!$G$2:$G$2744,0))&lt;&gt;"",INDEX('AQS-88101'!$M$2:$M$2744,MATCH('88101-daily-summary-by-site'!$A504&amp;'88101-daily-summary-by-site'!B$2&amp;'88101-daily-summary-by-site'!B$3,'AQS-88101'!$AC$2:$AC$2744&amp;'AQS-88101'!$E$2:$E$2744&amp;'AQS-88101'!$G$2:$G$2744,0)),""),"")</f>
        <v>8.6999999999999993</v>
      </c>
      <c r="C504" s="42" t="str">
        <f t="array" ref="C504">IFERROR(IF(INDEX('AQS-88101'!$M$2:$M$2744,MATCH('88101-daily-summary-by-site'!$A504&amp;'88101-daily-summary-by-site'!C$2&amp;'88101-daily-summary-by-site'!C$3,'AQS-88101'!$AC$2:$AC$2744&amp;'AQS-88101'!$E$2:$E$2744&amp;'AQS-88101'!$G$2:$G$2744,0))&lt;&gt;"",INDEX('AQS-88101'!$M$2:$M$2744,MATCH('88101-daily-summary-by-site'!$A504&amp;'88101-daily-summary-by-site'!C$2&amp;'88101-daily-summary-by-site'!C$3,'AQS-88101'!$AC$2:$AC$2744&amp;'AQS-88101'!$E$2:$E$2744&amp;'AQS-88101'!$G$2:$G$2744,0)),""),"")</f>
        <v/>
      </c>
      <c r="D504" s="42" t="str">
        <f t="array" ref="D504">IFERROR(IF(INDEX('AQS-88101'!$M$2:$M$2744,MATCH('88101-daily-summary-by-site'!$A504&amp;'88101-daily-summary-by-site'!D$2&amp;'88101-daily-summary-by-site'!D$3,'AQS-88101'!$AC$2:$AC$2744&amp;'AQS-88101'!$E$2:$E$2744&amp;'AQS-88101'!$G$2:$G$2744,0))&lt;&gt;"",INDEX('AQS-88101'!$M$2:$M$2744,MATCH('88101-daily-summary-by-site'!$A504&amp;'88101-daily-summary-by-site'!D$2&amp;'88101-daily-summary-by-site'!D$3,'AQS-88101'!$AC$2:$AC$2744&amp;'AQS-88101'!$E$2:$E$2744&amp;'AQS-88101'!$G$2:$G$2744,0)),""),"")</f>
        <v/>
      </c>
      <c r="E504" s="42" t="str">
        <f t="array" ref="E504">IFERROR(IF(INDEX('AQS-88101'!$M$2:$M$2744,MATCH('88101-daily-summary-by-site'!$A504&amp;'88101-daily-summary-by-site'!E$2&amp;'88101-daily-summary-by-site'!E$3,'AQS-88101'!$AC$2:$AC$2744&amp;'AQS-88101'!$E$2:$E$2744&amp;'AQS-88101'!$G$2:$G$2744,0))&lt;&gt;"",INDEX('AQS-88101'!$M$2:$M$2744,MATCH('88101-daily-summary-by-site'!$A504&amp;'88101-daily-summary-by-site'!E$2&amp;'88101-daily-summary-by-site'!E$3,'AQS-88101'!$AC$2:$AC$2744&amp;'AQS-88101'!$E$2:$E$2744&amp;'AQS-88101'!$G$2:$G$2744,0)),""),"")</f>
        <v/>
      </c>
      <c r="F504" s="42" t="str">
        <f t="array" ref="F504">IFERROR(IF(INDEX('AQS-88101'!$M$2:$M$2744,MATCH('88101-daily-summary-by-site'!$A504&amp;'88101-daily-summary-by-site'!F$2&amp;'88101-daily-summary-by-site'!F$3,'AQS-88101'!$AC$2:$AC$2744&amp;'AQS-88101'!$E$2:$E$2744&amp;'AQS-88101'!$G$2:$G$2744,0))&lt;&gt;"",INDEX('AQS-88101'!$M$2:$M$2744,MATCH('88101-daily-summary-by-site'!$A504&amp;'88101-daily-summary-by-site'!F$2&amp;'88101-daily-summary-by-site'!F$3,'AQS-88101'!$AC$2:$AC$2744&amp;'AQS-88101'!$E$2:$E$2744&amp;'AQS-88101'!$G$2:$G$2744,0)),""),"")</f>
        <v/>
      </c>
      <c r="G504" s="42" t="str">
        <f t="array" ref="G504">IFERROR(IF(INDEX('AQS-88101'!$M$2:$M$2744,MATCH('88101-daily-summary-by-site'!$A504&amp;'88101-daily-summary-by-site'!G$2&amp;'88101-daily-summary-by-site'!G$3,'AQS-88101'!$AC$2:$AC$2744&amp;'AQS-88101'!$E$2:$E$2744&amp;'AQS-88101'!$G$2:$G$2744,0))&lt;&gt;"",INDEX('AQS-88101'!$M$2:$M$2744,MATCH('88101-daily-summary-by-site'!$A504&amp;'88101-daily-summary-by-site'!G$2&amp;'88101-daily-summary-by-site'!G$3,'AQS-88101'!$AC$2:$AC$2744&amp;'AQS-88101'!$E$2:$E$2744&amp;'AQS-88101'!$G$2:$G$2744,0)),""),"")</f>
        <v/>
      </c>
      <c r="H504" s="42" t="str">
        <f t="array" ref="H504">IFERROR(IF(INDEX('AQS-88101'!$M$2:$M$2744,MATCH('88101-daily-summary-by-site'!$A504&amp;'88101-daily-summary-by-site'!H$2&amp;'88101-daily-summary-by-site'!H$3,'AQS-88101'!$AC$2:$AC$2744&amp;'AQS-88101'!$E$2:$E$2744&amp;'AQS-88101'!$G$2:$G$2744,0))&lt;&gt;"",INDEX('AQS-88101'!$M$2:$M$2744,MATCH('88101-daily-summary-by-site'!$A504&amp;'88101-daily-summary-by-site'!H$2&amp;'88101-daily-summary-by-site'!H$3,'AQS-88101'!$AC$2:$AC$2744&amp;'AQS-88101'!$E$2:$E$2744&amp;'AQS-88101'!$G$2:$G$2744,0)),""),"")</f>
        <v/>
      </c>
      <c r="I504" s="108" t="str">
        <f t="array" ref="I504">IFERROR(IF(INDEX('AQS-88101'!$M$2:$M$2744,MATCH('88101-daily-summary-by-site'!$A504&amp;'88101-daily-summary-by-site'!I$2&amp;'88101-daily-summary-by-site'!I$3,'AQS-88101'!$AC$2:$AC$2744&amp;'AQS-88101'!$E$2:$E$2744&amp;'AQS-88101'!$G$2:$G$2744,0))&lt;&gt;"",INDEX('AQS-88101'!$M$2:$M$2744,MATCH('88101-daily-summary-by-site'!$A504&amp;'88101-daily-summary-by-site'!I$2&amp;'88101-daily-summary-by-site'!I$3,'AQS-88101'!$AC$2:$AC$2744&amp;'AQS-88101'!$E$2:$E$2744&amp;'AQS-88101'!$G$2:$G$2744,0)),""),"")</f>
        <v/>
      </c>
      <c r="L504" s="107">
        <f t="shared" si="35"/>
        <v>8.6999999999999993</v>
      </c>
      <c r="M504" s="42" t="str">
        <f t="shared" si="36"/>
        <v/>
      </c>
      <c r="N504" s="42" t="str">
        <f t="shared" si="37"/>
        <v/>
      </c>
      <c r="O504" s="108" t="str">
        <f t="shared" si="38"/>
        <v/>
      </c>
    </row>
    <row r="505" spans="1:15" x14ac:dyDescent="0.25">
      <c r="A505" s="79">
        <f t="shared" si="39"/>
        <v>37751</v>
      </c>
      <c r="B505" s="107" t="str">
        <f t="array" ref="B505">IFERROR(IF(INDEX('AQS-88101'!$M$2:$M$2744,MATCH('88101-daily-summary-by-site'!$A505&amp;'88101-daily-summary-by-site'!B$2&amp;'88101-daily-summary-by-site'!B$3,'AQS-88101'!$AC$2:$AC$2744&amp;'AQS-88101'!$E$2:$E$2744&amp;'AQS-88101'!$G$2:$G$2744,0))&lt;&gt;"",INDEX('AQS-88101'!$M$2:$M$2744,MATCH('88101-daily-summary-by-site'!$A505&amp;'88101-daily-summary-by-site'!B$2&amp;'88101-daily-summary-by-site'!B$3,'AQS-88101'!$AC$2:$AC$2744&amp;'AQS-88101'!$E$2:$E$2744&amp;'AQS-88101'!$G$2:$G$2744,0)),""),"")</f>
        <v/>
      </c>
      <c r="C505" s="42" t="str">
        <f t="array" ref="C505">IFERROR(IF(INDEX('AQS-88101'!$M$2:$M$2744,MATCH('88101-daily-summary-by-site'!$A505&amp;'88101-daily-summary-by-site'!C$2&amp;'88101-daily-summary-by-site'!C$3,'AQS-88101'!$AC$2:$AC$2744&amp;'AQS-88101'!$E$2:$E$2744&amp;'AQS-88101'!$G$2:$G$2744,0))&lt;&gt;"",INDEX('AQS-88101'!$M$2:$M$2744,MATCH('88101-daily-summary-by-site'!$A505&amp;'88101-daily-summary-by-site'!C$2&amp;'88101-daily-summary-by-site'!C$3,'AQS-88101'!$AC$2:$AC$2744&amp;'AQS-88101'!$E$2:$E$2744&amp;'AQS-88101'!$G$2:$G$2744,0)),""),"")</f>
        <v/>
      </c>
      <c r="D505" s="42" t="str">
        <f t="array" ref="D505">IFERROR(IF(INDEX('AQS-88101'!$M$2:$M$2744,MATCH('88101-daily-summary-by-site'!$A505&amp;'88101-daily-summary-by-site'!D$2&amp;'88101-daily-summary-by-site'!D$3,'AQS-88101'!$AC$2:$AC$2744&amp;'AQS-88101'!$E$2:$E$2744&amp;'AQS-88101'!$G$2:$G$2744,0))&lt;&gt;"",INDEX('AQS-88101'!$M$2:$M$2744,MATCH('88101-daily-summary-by-site'!$A505&amp;'88101-daily-summary-by-site'!D$2&amp;'88101-daily-summary-by-site'!D$3,'AQS-88101'!$AC$2:$AC$2744&amp;'AQS-88101'!$E$2:$E$2744&amp;'AQS-88101'!$G$2:$G$2744,0)),""),"")</f>
        <v/>
      </c>
      <c r="E505" s="42" t="str">
        <f t="array" ref="E505">IFERROR(IF(INDEX('AQS-88101'!$M$2:$M$2744,MATCH('88101-daily-summary-by-site'!$A505&amp;'88101-daily-summary-by-site'!E$2&amp;'88101-daily-summary-by-site'!E$3,'AQS-88101'!$AC$2:$AC$2744&amp;'AQS-88101'!$E$2:$E$2744&amp;'AQS-88101'!$G$2:$G$2744,0))&lt;&gt;"",INDEX('AQS-88101'!$M$2:$M$2744,MATCH('88101-daily-summary-by-site'!$A505&amp;'88101-daily-summary-by-site'!E$2&amp;'88101-daily-summary-by-site'!E$3,'AQS-88101'!$AC$2:$AC$2744&amp;'AQS-88101'!$E$2:$E$2744&amp;'AQS-88101'!$G$2:$G$2744,0)),""),"")</f>
        <v/>
      </c>
      <c r="F505" s="42" t="str">
        <f t="array" ref="F505">IFERROR(IF(INDEX('AQS-88101'!$M$2:$M$2744,MATCH('88101-daily-summary-by-site'!$A505&amp;'88101-daily-summary-by-site'!F$2&amp;'88101-daily-summary-by-site'!F$3,'AQS-88101'!$AC$2:$AC$2744&amp;'AQS-88101'!$E$2:$E$2744&amp;'AQS-88101'!$G$2:$G$2744,0))&lt;&gt;"",INDEX('AQS-88101'!$M$2:$M$2744,MATCH('88101-daily-summary-by-site'!$A505&amp;'88101-daily-summary-by-site'!F$2&amp;'88101-daily-summary-by-site'!F$3,'AQS-88101'!$AC$2:$AC$2744&amp;'AQS-88101'!$E$2:$E$2744&amp;'AQS-88101'!$G$2:$G$2744,0)),""),"")</f>
        <v/>
      </c>
      <c r="G505" s="42" t="str">
        <f t="array" ref="G505">IFERROR(IF(INDEX('AQS-88101'!$M$2:$M$2744,MATCH('88101-daily-summary-by-site'!$A505&amp;'88101-daily-summary-by-site'!G$2&amp;'88101-daily-summary-by-site'!G$3,'AQS-88101'!$AC$2:$AC$2744&amp;'AQS-88101'!$E$2:$E$2744&amp;'AQS-88101'!$G$2:$G$2744,0))&lt;&gt;"",INDEX('AQS-88101'!$M$2:$M$2744,MATCH('88101-daily-summary-by-site'!$A505&amp;'88101-daily-summary-by-site'!G$2&amp;'88101-daily-summary-by-site'!G$3,'AQS-88101'!$AC$2:$AC$2744&amp;'AQS-88101'!$E$2:$E$2744&amp;'AQS-88101'!$G$2:$G$2744,0)),""),"")</f>
        <v/>
      </c>
      <c r="H505" s="42" t="str">
        <f t="array" ref="H505">IFERROR(IF(INDEX('AQS-88101'!$M$2:$M$2744,MATCH('88101-daily-summary-by-site'!$A505&amp;'88101-daily-summary-by-site'!H$2&amp;'88101-daily-summary-by-site'!H$3,'AQS-88101'!$AC$2:$AC$2744&amp;'AQS-88101'!$E$2:$E$2744&amp;'AQS-88101'!$G$2:$G$2744,0))&lt;&gt;"",INDEX('AQS-88101'!$M$2:$M$2744,MATCH('88101-daily-summary-by-site'!$A505&amp;'88101-daily-summary-by-site'!H$2&amp;'88101-daily-summary-by-site'!H$3,'AQS-88101'!$AC$2:$AC$2744&amp;'AQS-88101'!$E$2:$E$2744&amp;'AQS-88101'!$G$2:$G$2744,0)),""),"")</f>
        <v/>
      </c>
      <c r="I505" s="108" t="str">
        <f t="array" ref="I505">IFERROR(IF(INDEX('AQS-88101'!$M$2:$M$2744,MATCH('88101-daily-summary-by-site'!$A505&amp;'88101-daily-summary-by-site'!I$2&amp;'88101-daily-summary-by-site'!I$3,'AQS-88101'!$AC$2:$AC$2744&amp;'AQS-88101'!$E$2:$E$2744&amp;'AQS-88101'!$G$2:$G$2744,0))&lt;&gt;"",INDEX('AQS-88101'!$M$2:$M$2744,MATCH('88101-daily-summary-by-site'!$A505&amp;'88101-daily-summary-by-site'!I$2&amp;'88101-daily-summary-by-site'!I$3,'AQS-88101'!$AC$2:$AC$2744&amp;'AQS-88101'!$E$2:$E$2744&amp;'AQS-88101'!$G$2:$G$2744,0)),""),"")</f>
        <v/>
      </c>
      <c r="L505" s="107" t="str">
        <f t="shared" si="35"/>
        <v/>
      </c>
      <c r="M505" s="42" t="str">
        <f t="shared" si="36"/>
        <v/>
      </c>
      <c r="N505" s="42" t="str">
        <f t="shared" si="37"/>
        <v/>
      </c>
      <c r="O505" s="108" t="str">
        <f t="shared" si="38"/>
        <v/>
      </c>
    </row>
    <row r="506" spans="1:15" x14ac:dyDescent="0.25">
      <c r="A506" s="79">
        <f t="shared" si="39"/>
        <v>37752</v>
      </c>
      <c r="B506" s="107" t="str">
        <f t="array" ref="B506">IFERROR(IF(INDEX('AQS-88101'!$M$2:$M$2744,MATCH('88101-daily-summary-by-site'!$A506&amp;'88101-daily-summary-by-site'!B$2&amp;'88101-daily-summary-by-site'!B$3,'AQS-88101'!$AC$2:$AC$2744&amp;'AQS-88101'!$E$2:$E$2744&amp;'AQS-88101'!$G$2:$G$2744,0))&lt;&gt;"",INDEX('AQS-88101'!$M$2:$M$2744,MATCH('88101-daily-summary-by-site'!$A506&amp;'88101-daily-summary-by-site'!B$2&amp;'88101-daily-summary-by-site'!B$3,'AQS-88101'!$AC$2:$AC$2744&amp;'AQS-88101'!$E$2:$E$2744&amp;'AQS-88101'!$G$2:$G$2744,0)),""),"")</f>
        <v/>
      </c>
      <c r="C506" s="42" t="str">
        <f t="array" ref="C506">IFERROR(IF(INDEX('AQS-88101'!$M$2:$M$2744,MATCH('88101-daily-summary-by-site'!$A506&amp;'88101-daily-summary-by-site'!C$2&amp;'88101-daily-summary-by-site'!C$3,'AQS-88101'!$AC$2:$AC$2744&amp;'AQS-88101'!$E$2:$E$2744&amp;'AQS-88101'!$G$2:$G$2744,0))&lt;&gt;"",INDEX('AQS-88101'!$M$2:$M$2744,MATCH('88101-daily-summary-by-site'!$A506&amp;'88101-daily-summary-by-site'!C$2&amp;'88101-daily-summary-by-site'!C$3,'AQS-88101'!$AC$2:$AC$2744&amp;'AQS-88101'!$E$2:$E$2744&amp;'AQS-88101'!$G$2:$G$2744,0)),""),"")</f>
        <v/>
      </c>
      <c r="D506" s="42" t="str">
        <f t="array" ref="D506">IFERROR(IF(INDEX('AQS-88101'!$M$2:$M$2744,MATCH('88101-daily-summary-by-site'!$A506&amp;'88101-daily-summary-by-site'!D$2&amp;'88101-daily-summary-by-site'!D$3,'AQS-88101'!$AC$2:$AC$2744&amp;'AQS-88101'!$E$2:$E$2744&amp;'AQS-88101'!$G$2:$G$2744,0))&lt;&gt;"",INDEX('AQS-88101'!$M$2:$M$2744,MATCH('88101-daily-summary-by-site'!$A506&amp;'88101-daily-summary-by-site'!D$2&amp;'88101-daily-summary-by-site'!D$3,'AQS-88101'!$AC$2:$AC$2744&amp;'AQS-88101'!$E$2:$E$2744&amp;'AQS-88101'!$G$2:$G$2744,0)),""),"")</f>
        <v/>
      </c>
      <c r="E506" s="42" t="str">
        <f t="array" ref="E506">IFERROR(IF(INDEX('AQS-88101'!$M$2:$M$2744,MATCH('88101-daily-summary-by-site'!$A506&amp;'88101-daily-summary-by-site'!E$2&amp;'88101-daily-summary-by-site'!E$3,'AQS-88101'!$AC$2:$AC$2744&amp;'AQS-88101'!$E$2:$E$2744&amp;'AQS-88101'!$G$2:$G$2744,0))&lt;&gt;"",INDEX('AQS-88101'!$M$2:$M$2744,MATCH('88101-daily-summary-by-site'!$A506&amp;'88101-daily-summary-by-site'!E$2&amp;'88101-daily-summary-by-site'!E$3,'AQS-88101'!$AC$2:$AC$2744&amp;'AQS-88101'!$E$2:$E$2744&amp;'AQS-88101'!$G$2:$G$2744,0)),""),"")</f>
        <v/>
      </c>
      <c r="F506" s="42" t="str">
        <f t="array" ref="F506">IFERROR(IF(INDEX('AQS-88101'!$M$2:$M$2744,MATCH('88101-daily-summary-by-site'!$A506&amp;'88101-daily-summary-by-site'!F$2&amp;'88101-daily-summary-by-site'!F$3,'AQS-88101'!$AC$2:$AC$2744&amp;'AQS-88101'!$E$2:$E$2744&amp;'AQS-88101'!$G$2:$G$2744,0))&lt;&gt;"",INDEX('AQS-88101'!$M$2:$M$2744,MATCH('88101-daily-summary-by-site'!$A506&amp;'88101-daily-summary-by-site'!F$2&amp;'88101-daily-summary-by-site'!F$3,'AQS-88101'!$AC$2:$AC$2744&amp;'AQS-88101'!$E$2:$E$2744&amp;'AQS-88101'!$G$2:$G$2744,0)),""),"")</f>
        <v/>
      </c>
      <c r="G506" s="42" t="str">
        <f t="array" ref="G506">IFERROR(IF(INDEX('AQS-88101'!$M$2:$M$2744,MATCH('88101-daily-summary-by-site'!$A506&amp;'88101-daily-summary-by-site'!G$2&amp;'88101-daily-summary-by-site'!G$3,'AQS-88101'!$AC$2:$AC$2744&amp;'AQS-88101'!$E$2:$E$2744&amp;'AQS-88101'!$G$2:$G$2744,0))&lt;&gt;"",INDEX('AQS-88101'!$M$2:$M$2744,MATCH('88101-daily-summary-by-site'!$A506&amp;'88101-daily-summary-by-site'!G$2&amp;'88101-daily-summary-by-site'!G$3,'AQS-88101'!$AC$2:$AC$2744&amp;'AQS-88101'!$E$2:$E$2744&amp;'AQS-88101'!$G$2:$G$2744,0)),""),"")</f>
        <v/>
      </c>
      <c r="H506" s="42" t="str">
        <f t="array" ref="H506">IFERROR(IF(INDEX('AQS-88101'!$M$2:$M$2744,MATCH('88101-daily-summary-by-site'!$A506&amp;'88101-daily-summary-by-site'!H$2&amp;'88101-daily-summary-by-site'!H$3,'AQS-88101'!$AC$2:$AC$2744&amp;'AQS-88101'!$E$2:$E$2744&amp;'AQS-88101'!$G$2:$G$2744,0))&lt;&gt;"",INDEX('AQS-88101'!$M$2:$M$2744,MATCH('88101-daily-summary-by-site'!$A506&amp;'88101-daily-summary-by-site'!H$2&amp;'88101-daily-summary-by-site'!H$3,'AQS-88101'!$AC$2:$AC$2744&amp;'AQS-88101'!$E$2:$E$2744&amp;'AQS-88101'!$G$2:$G$2744,0)),""),"")</f>
        <v/>
      </c>
      <c r="I506" s="108" t="str">
        <f t="array" ref="I506">IFERROR(IF(INDEX('AQS-88101'!$M$2:$M$2744,MATCH('88101-daily-summary-by-site'!$A506&amp;'88101-daily-summary-by-site'!I$2&amp;'88101-daily-summary-by-site'!I$3,'AQS-88101'!$AC$2:$AC$2744&amp;'AQS-88101'!$E$2:$E$2744&amp;'AQS-88101'!$G$2:$G$2744,0))&lt;&gt;"",INDEX('AQS-88101'!$M$2:$M$2744,MATCH('88101-daily-summary-by-site'!$A506&amp;'88101-daily-summary-by-site'!I$2&amp;'88101-daily-summary-by-site'!I$3,'AQS-88101'!$AC$2:$AC$2744&amp;'AQS-88101'!$E$2:$E$2744&amp;'AQS-88101'!$G$2:$G$2744,0)),""),"")</f>
        <v/>
      </c>
      <c r="L506" s="107" t="str">
        <f t="shared" si="35"/>
        <v/>
      </c>
      <c r="M506" s="42" t="str">
        <f t="shared" si="36"/>
        <v/>
      </c>
      <c r="N506" s="42" t="str">
        <f t="shared" si="37"/>
        <v/>
      </c>
      <c r="O506" s="108" t="str">
        <f t="shared" si="38"/>
        <v/>
      </c>
    </row>
    <row r="507" spans="1:15" x14ac:dyDescent="0.25">
      <c r="A507" s="79">
        <f t="shared" si="39"/>
        <v>37753</v>
      </c>
      <c r="B507" s="107">
        <f t="array" ref="B507">IFERROR(IF(INDEX('AQS-88101'!$M$2:$M$2744,MATCH('88101-daily-summary-by-site'!$A507&amp;'88101-daily-summary-by-site'!B$2&amp;'88101-daily-summary-by-site'!B$3,'AQS-88101'!$AC$2:$AC$2744&amp;'AQS-88101'!$E$2:$E$2744&amp;'AQS-88101'!$G$2:$G$2744,0))&lt;&gt;"",INDEX('AQS-88101'!$M$2:$M$2744,MATCH('88101-daily-summary-by-site'!$A507&amp;'88101-daily-summary-by-site'!B$2&amp;'88101-daily-summary-by-site'!B$3,'AQS-88101'!$AC$2:$AC$2744&amp;'AQS-88101'!$E$2:$E$2744&amp;'AQS-88101'!$G$2:$G$2744,0)),""),"")</f>
        <v>3.6</v>
      </c>
      <c r="C507" s="42" t="str">
        <f t="array" ref="C507">IFERROR(IF(INDEX('AQS-88101'!$M$2:$M$2744,MATCH('88101-daily-summary-by-site'!$A507&amp;'88101-daily-summary-by-site'!C$2&amp;'88101-daily-summary-by-site'!C$3,'AQS-88101'!$AC$2:$AC$2744&amp;'AQS-88101'!$E$2:$E$2744&amp;'AQS-88101'!$G$2:$G$2744,0))&lt;&gt;"",INDEX('AQS-88101'!$M$2:$M$2744,MATCH('88101-daily-summary-by-site'!$A507&amp;'88101-daily-summary-by-site'!C$2&amp;'88101-daily-summary-by-site'!C$3,'AQS-88101'!$AC$2:$AC$2744&amp;'AQS-88101'!$E$2:$E$2744&amp;'AQS-88101'!$G$2:$G$2744,0)),""),"")</f>
        <v/>
      </c>
      <c r="D507" s="42" t="str">
        <f t="array" ref="D507">IFERROR(IF(INDEX('AQS-88101'!$M$2:$M$2744,MATCH('88101-daily-summary-by-site'!$A507&amp;'88101-daily-summary-by-site'!D$2&amp;'88101-daily-summary-by-site'!D$3,'AQS-88101'!$AC$2:$AC$2744&amp;'AQS-88101'!$E$2:$E$2744&amp;'AQS-88101'!$G$2:$G$2744,0))&lt;&gt;"",INDEX('AQS-88101'!$M$2:$M$2744,MATCH('88101-daily-summary-by-site'!$A507&amp;'88101-daily-summary-by-site'!D$2&amp;'88101-daily-summary-by-site'!D$3,'AQS-88101'!$AC$2:$AC$2744&amp;'AQS-88101'!$E$2:$E$2744&amp;'AQS-88101'!$G$2:$G$2744,0)),""),"")</f>
        <v/>
      </c>
      <c r="E507" s="42" t="str">
        <f t="array" ref="E507">IFERROR(IF(INDEX('AQS-88101'!$M$2:$M$2744,MATCH('88101-daily-summary-by-site'!$A507&amp;'88101-daily-summary-by-site'!E$2&amp;'88101-daily-summary-by-site'!E$3,'AQS-88101'!$AC$2:$AC$2744&amp;'AQS-88101'!$E$2:$E$2744&amp;'AQS-88101'!$G$2:$G$2744,0))&lt;&gt;"",INDEX('AQS-88101'!$M$2:$M$2744,MATCH('88101-daily-summary-by-site'!$A507&amp;'88101-daily-summary-by-site'!E$2&amp;'88101-daily-summary-by-site'!E$3,'AQS-88101'!$AC$2:$AC$2744&amp;'AQS-88101'!$E$2:$E$2744&amp;'AQS-88101'!$G$2:$G$2744,0)),""),"")</f>
        <v/>
      </c>
      <c r="F507" s="42" t="str">
        <f t="array" ref="F507">IFERROR(IF(INDEX('AQS-88101'!$M$2:$M$2744,MATCH('88101-daily-summary-by-site'!$A507&amp;'88101-daily-summary-by-site'!F$2&amp;'88101-daily-summary-by-site'!F$3,'AQS-88101'!$AC$2:$AC$2744&amp;'AQS-88101'!$E$2:$E$2744&amp;'AQS-88101'!$G$2:$G$2744,0))&lt;&gt;"",INDEX('AQS-88101'!$M$2:$M$2744,MATCH('88101-daily-summary-by-site'!$A507&amp;'88101-daily-summary-by-site'!F$2&amp;'88101-daily-summary-by-site'!F$3,'AQS-88101'!$AC$2:$AC$2744&amp;'AQS-88101'!$E$2:$E$2744&amp;'AQS-88101'!$G$2:$G$2744,0)),""),"")</f>
        <v/>
      </c>
      <c r="G507" s="42" t="str">
        <f t="array" ref="G507">IFERROR(IF(INDEX('AQS-88101'!$M$2:$M$2744,MATCH('88101-daily-summary-by-site'!$A507&amp;'88101-daily-summary-by-site'!G$2&amp;'88101-daily-summary-by-site'!G$3,'AQS-88101'!$AC$2:$AC$2744&amp;'AQS-88101'!$E$2:$E$2744&amp;'AQS-88101'!$G$2:$G$2744,0))&lt;&gt;"",INDEX('AQS-88101'!$M$2:$M$2744,MATCH('88101-daily-summary-by-site'!$A507&amp;'88101-daily-summary-by-site'!G$2&amp;'88101-daily-summary-by-site'!G$3,'AQS-88101'!$AC$2:$AC$2744&amp;'AQS-88101'!$E$2:$E$2744&amp;'AQS-88101'!$G$2:$G$2744,0)),""),"")</f>
        <v/>
      </c>
      <c r="H507" s="42" t="str">
        <f t="array" ref="H507">IFERROR(IF(INDEX('AQS-88101'!$M$2:$M$2744,MATCH('88101-daily-summary-by-site'!$A507&amp;'88101-daily-summary-by-site'!H$2&amp;'88101-daily-summary-by-site'!H$3,'AQS-88101'!$AC$2:$AC$2744&amp;'AQS-88101'!$E$2:$E$2744&amp;'AQS-88101'!$G$2:$G$2744,0))&lt;&gt;"",INDEX('AQS-88101'!$M$2:$M$2744,MATCH('88101-daily-summary-by-site'!$A507&amp;'88101-daily-summary-by-site'!H$2&amp;'88101-daily-summary-by-site'!H$3,'AQS-88101'!$AC$2:$AC$2744&amp;'AQS-88101'!$E$2:$E$2744&amp;'AQS-88101'!$G$2:$G$2744,0)),""),"")</f>
        <v/>
      </c>
      <c r="I507" s="108" t="str">
        <f t="array" ref="I507">IFERROR(IF(INDEX('AQS-88101'!$M$2:$M$2744,MATCH('88101-daily-summary-by-site'!$A507&amp;'88101-daily-summary-by-site'!I$2&amp;'88101-daily-summary-by-site'!I$3,'AQS-88101'!$AC$2:$AC$2744&amp;'AQS-88101'!$E$2:$E$2744&amp;'AQS-88101'!$G$2:$G$2744,0))&lt;&gt;"",INDEX('AQS-88101'!$M$2:$M$2744,MATCH('88101-daily-summary-by-site'!$A507&amp;'88101-daily-summary-by-site'!I$2&amp;'88101-daily-summary-by-site'!I$3,'AQS-88101'!$AC$2:$AC$2744&amp;'AQS-88101'!$E$2:$E$2744&amp;'AQS-88101'!$G$2:$G$2744,0)),""),"")</f>
        <v/>
      </c>
      <c r="L507" s="107">
        <f t="shared" si="35"/>
        <v>3.6</v>
      </c>
      <c r="M507" s="42" t="str">
        <f t="shared" si="36"/>
        <v/>
      </c>
      <c r="N507" s="42" t="str">
        <f t="shared" si="37"/>
        <v/>
      </c>
      <c r="O507" s="108" t="str">
        <f t="shared" si="38"/>
        <v/>
      </c>
    </row>
    <row r="508" spans="1:15" x14ac:dyDescent="0.25">
      <c r="A508" s="79">
        <f t="shared" si="39"/>
        <v>37754</v>
      </c>
      <c r="B508" s="107" t="str">
        <f t="array" ref="B508">IFERROR(IF(INDEX('AQS-88101'!$M$2:$M$2744,MATCH('88101-daily-summary-by-site'!$A508&amp;'88101-daily-summary-by-site'!B$2&amp;'88101-daily-summary-by-site'!B$3,'AQS-88101'!$AC$2:$AC$2744&amp;'AQS-88101'!$E$2:$E$2744&amp;'AQS-88101'!$G$2:$G$2744,0))&lt;&gt;"",INDEX('AQS-88101'!$M$2:$M$2744,MATCH('88101-daily-summary-by-site'!$A508&amp;'88101-daily-summary-by-site'!B$2&amp;'88101-daily-summary-by-site'!B$3,'AQS-88101'!$AC$2:$AC$2744&amp;'AQS-88101'!$E$2:$E$2744&amp;'AQS-88101'!$G$2:$G$2744,0)),""),"")</f>
        <v/>
      </c>
      <c r="C508" s="42" t="str">
        <f t="array" ref="C508">IFERROR(IF(INDEX('AQS-88101'!$M$2:$M$2744,MATCH('88101-daily-summary-by-site'!$A508&amp;'88101-daily-summary-by-site'!C$2&amp;'88101-daily-summary-by-site'!C$3,'AQS-88101'!$AC$2:$AC$2744&amp;'AQS-88101'!$E$2:$E$2744&amp;'AQS-88101'!$G$2:$G$2744,0))&lt;&gt;"",INDEX('AQS-88101'!$M$2:$M$2744,MATCH('88101-daily-summary-by-site'!$A508&amp;'88101-daily-summary-by-site'!C$2&amp;'88101-daily-summary-by-site'!C$3,'AQS-88101'!$AC$2:$AC$2744&amp;'AQS-88101'!$E$2:$E$2744&amp;'AQS-88101'!$G$2:$G$2744,0)),""),"")</f>
        <v/>
      </c>
      <c r="D508" s="42" t="str">
        <f t="array" ref="D508">IFERROR(IF(INDEX('AQS-88101'!$M$2:$M$2744,MATCH('88101-daily-summary-by-site'!$A508&amp;'88101-daily-summary-by-site'!D$2&amp;'88101-daily-summary-by-site'!D$3,'AQS-88101'!$AC$2:$AC$2744&amp;'AQS-88101'!$E$2:$E$2744&amp;'AQS-88101'!$G$2:$G$2744,0))&lt;&gt;"",INDEX('AQS-88101'!$M$2:$M$2744,MATCH('88101-daily-summary-by-site'!$A508&amp;'88101-daily-summary-by-site'!D$2&amp;'88101-daily-summary-by-site'!D$3,'AQS-88101'!$AC$2:$AC$2744&amp;'AQS-88101'!$E$2:$E$2744&amp;'AQS-88101'!$G$2:$G$2744,0)),""),"")</f>
        <v/>
      </c>
      <c r="E508" s="42" t="str">
        <f t="array" ref="E508">IFERROR(IF(INDEX('AQS-88101'!$M$2:$M$2744,MATCH('88101-daily-summary-by-site'!$A508&amp;'88101-daily-summary-by-site'!E$2&amp;'88101-daily-summary-by-site'!E$3,'AQS-88101'!$AC$2:$AC$2744&amp;'AQS-88101'!$E$2:$E$2744&amp;'AQS-88101'!$G$2:$G$2744,0))&lt;&gt;"",INDEX('AQS-88101'!$M$2:$M$2744,MATCH('88101-daily-summary-by-site'!$A508&amp;'88101-daily-summary-by-site'!E$2&amp;'88101-daily-summary-by-site'!E$3,'AQS-88101'!$AC$2:$AC$2744&amp;'AQS-88101'!$E$2:$E$2744&amp;'AQS-88101'!$G$2:$G$2744,0)),""),"")</f>
        <v/>
      </c>
      <c r="F508" s="42" t="str">
        <f t="array" ref="F508">IFERROR(IF(INDEX('AQS-88101'!$M$2:$M$2744,MATCH('88101-daily-summary-by-site'!$A508&amp;'88101-daily-summary-by-site'!F$2&amp;'88101-daily-summary-by-site'!F$3,'AQS-88101'!$AC$2:$AC$2744&amp;'AQS-88101'!$E$2:$E$2744&amp;'AQS-88101'!$G$2:$G$2744,0))&lt;&gt;"",INDEX('AQS-88101'!$M$2:$M$2744,MATCH('88101-daily-summary-by-site'!$A508&amp;'88101-daily-summary-by-site'!F$2&amp;'88101-daily-summary-by-site'!F$3,'AQS-88101'!$AC$2:$AC$2744&amp;'AQS-88101'!$E$2:$E$2744&amp;'AQS-88101'!$G$2:$G$2744,0)),""),"")</f>
        <v/>
      </c>
      <c r="G508" s="42" t="str">
        <f t="array" ref="G508">IFERROR(IF(INDEX('AQS-88101'!$M$2:$M$2744,MATCH('88101-daily-summary-by-site'!$A508&amp;'88101-daily-summary-by-site'!G$2&amp;'88101-daily-summary-by-site'!G$3,'AQS-88101'!$AC$2:$AC$2744&amp;'AQS-88101'!$E$2:$E$2744&amp;'AQS-88101'!$G$2:$G$2744,0))&lt;&gt;"",INDEX('AQS-88101'!$M$2:$M$2744,MATCH('88101-daily-summary-by-site'!$A508&amp;'88101-daily-summary-by-site'!G$2&amp;'88101-daily-summary-by-site'!G$3,'AQS-88101'!$AC$2:$AC$2744&amp;'AQS-88101'!$E$2:$E$2744&amp;'AQS-88101'!$G$2:$G$2744,0)),""),"")</f>
        <v/>
      </c>
      <c r="H508" s="42" t="str">
        <f t="array" ref="H508">IFERROR(IF(INDEX('AQS-88101'!$M$2:$M$2744,MATCH('88101-daily-summary-by-site'!$A508&amp;'88101-daily-summary-by-site'!H$2&amp;'88101-daily-summary-by-site'!H$3,'AQS-88101'!$AC$2:$AC$2744&amp;'AQS-88101'!$E$2:$E$2744&amp;'AQS-88101'!$G$2:$G$2744,0))&lt;&gt;"",INDEX('AQS-88101'!$M$2:$M$2744,MATCH('88101-daily-summary-by-site'!$A508&amp;'88101-daily-summary-by-site'!H$2&amp;'88101-daily-summary-by-site'!H$3,'AQS-88101'!$AC$2:$AC$2744&amp;'AQS-88101'!$E$2:$E$2744&amp;'AQS-88101'!$G$2:$G$2744,0)),""),"")</f>
        <v/>
      </c>
      <c r="I508" s="108" t="str">
        <f t="array" ref="I508">IFERROR(IF(INDEX('AQS-88101'!$M$2:$M$2744,MATCH('88101-daily-summary-by-site'!$A508&amp;'88101-daily-summary-by-site'!I$2&amp;'88101-daily-summary-by-site'!I$3,'AQS-88101'!$AC$2:$AC$2744&amp;'AQS-88101'!$E$2:$E$2744&amp;'AQS-88101'!$G$2:$G$2744,0))&lt;&gt;"",INDEX('AQS-88101'!$M$2:$M$2744,MATCH('88101-daily-summary-by-site'!$A508&amp;'88101-daily-summary-by-site'!I$2&amp;'88101-daily-summary-by-site'!I$3,'AQS-88101'!$AC$2:$AC$2744&amp;'AQS-88101'!$E$2:$E$2744&amp;'AQS-88101'!$G$2:$G$2744,0)),""),"")</f>
        <v/>
      </c>
      <c r="L508" s="107" t="str">
        <f t="shared" si="35"/>
        <v/>
      </c>
      <c r="M508" s="42" t="str">
        <f t="shared" si="36"/>
        <v/>
      </c>
      <c r="N508" s="42" t="str">
        <f t="shared" si="37"/>
        <v/>
      </c>
      <c r="O508" s="108" t="str">
        <f t="shared" si="38"/>
        <v/>
      </c>
    </row>
    <row r="509" spans="1:15" x14ac:dyDescent="0.25">
      <c r="A509" s="79">
        <f t="shared" si="39"/>
        <v>37755</v>
      </c>
      <c r="B509" s="107" t="str">
        <f t="array" ref="B509">IFERROR(IF(INDEX('AQS-88101'!$M$2:$M$2744,MATCH('88101-daily-summary-by-site'!$A509&amp;'88101-daily-summary-by-site'!B$2&amp;'88101-daily-summary-by-site'!B$3,'AQS-88101'!$AC$2:$AC$2744&amp;'AQS-88101'!$E$2:$E$2744&amp;'AQS-88101'!$G$2:$G$2744,0))&lt;&gt;"",INDEX('AQS-88101'!$M$2:$M$2744,MATCH('88101-daily-summary-by-site'!$A509&amp;'88101-daily-summary-by-site'!B$2&amp;'88101-daily-summary-by-site'!B$3,'AQS-88101'!$AC$2:$AC$2744&amp;'AQS-88101'!$E$2:$E$2744&amp;'AQS-88101'!$G$2:$G$2744,0)),""),"")</f>
        <v/>
      </c>
      <c r="C509" s="42" t="str">
        <f t="array" ref="C509">IFERROR(IF(INDEX('AQS-88101'!$M$2:$M$2744,MATCH('88101-daily-summary-by-site'!$A509&amp;'88101-daily-summary-by-site'!C$2&amp;'88101-daily-summary-by-site'!C$3,'AQS-88101'!$AC$2:$AC$2744&amp;'AQS-88101'!$E$2:$E$2744&amp;'AQS-88101'!$G$2:$G$2744,0))&lt;&gt;"",INDEX('AQS-88101'!$M$2:$M$2744,MATCH('88101-daily-summary-by-site'!$A509&amp;'88101-daily-summary-by-site'!C$2&amp;'88101-daily-summary-by-site'!C$3,'AQS-88101'!$AC$2:$AC$2744&amp;'AQS-88101'!$E$2:$E$2744&amp;'AQS-88101'!$G$2:$G$2744,0)),""),"")</f>
        <v/>
      </c>
      <c r="D509" s="42" t="str">
        <f t="array" ref="D509">IFERROR(IF(INDEX('AQS-88101'!$M$2:$M$2744,MATCH('88101-daily-summary-by-site'!$A509&amp;'88101-daily-summary-by-site'!D$2&amp;'88101-daily-summary-by-site'!D$3,'AQS-88101'!$AC$2:$AC$2744&amp;'AQS-88101'!$E$2:$E$2744&amp;'AQS-88101'!$G$2:$G$2744,0))&lt;&gt;"",INDEX('AQS-88101'!$M$2:$M$2744,MATCH('88101-daily-summary-by-site'!$A509&amp;'88101-daily-summary-by-site'!D$2&amp;'88101-daily-summary-by-site'!D$3,'AQS-88101'!$AC$2:$AC$2744&amp;'AQS-88101'!$E$2:$E$2744&amp;'AQS-88101'!$G$2:$G$2744,0)),""),"")</f>
        <v/>
      </c>
      <c r="E509" s="42" t="str">
        <f t="array" ref="E509">IFERROR(IF(INDEX('AQS-88101'!$M$2:$M$2744,MATCH('88101-daily-summary-by-site'!$A509&amp;'88101-daily-summary-by-site'!E$2&amp;'88101-daily-summary-by-site'!E$3,'AQS-88101'!$AC$2:$AC$2744&amp;'AQS-88101'!$E$2:$E$2744&amp;'AQS-88101'!$G$2:$G$2744,0))&lt;&gt;"",INDEX('AQS-88101'!$M$2:$M$2744,MATCH('88101-daily-summary-by-site'!$A509&amp;'88101-daily-summary-by-site'!E$2&amp;'88101-daily-summary-by-site'!E$3,'AQS-88101'!$AC$2:$AC$2744&amp;'AQS-88101'!$E$2:$E$2744&amp;'AQS-88101'!$G$2:$G$2744,0)),""),"")</f>
        <v/>
      </c>
      <c r="F509" s="42" t="str">
        <f t="array" ref="F509">IFERROR(IF(INDEX('AQS-88101'!$M$2:$M$2744,MATCH('88101-daily-summary-by-site'!$A509&amp;'88101-daily-summary-by-site'!F$2&amp;'88101-daily-summary-by-site'!F$3,'AQS-88101'!$AC$2:$AC$2744&amp;'AQS-88101'!$E$2:$E$2744&amp;'AQS-88101'!$G$2:$G$2744,0))&lt;&gt;"",INDEX('AQS-88101'!$M$2:$M$2744,MATCH('88101-daily-summary-by-site'!$A509&amp;'88101-daily-summary-by-site'!F$2&amp;'88101-daily-summary-by-site'!F$3,'AQS-88101'!$AC$2:$AC$2744&amp;'AQS-88101'!$E$2:$E$2744&amp;'AQS-88101'!$G$2:$G$2744,0)),""),"")</f>
        <v/>
      </c>
      <c r="G509" s="42" t="str">
        <f t="array" ref="G509">IFERROR(IF(INDEX('AQS-88101'!$M$2:$M$2744,MATCH('88101-daily-summary-by-site'!$A509&amp;'88101-daily-summary-by-site'!G$2&amp;'88101-daily-summary-by-site'!G$3,'AQS-88101'!$AC$2:$AC$2744&amp;'AQS-88101'!$E$2:$E$2744&amp;'AQS-88101'!$G$2:$G$2744,0))&lt;&gt;"",INDEX('AQS-88101'!$M$2:$M$2744,MATCH('88101-daily-summary-by-site'!$A509&amp;'88101-daily-summary-by-site'!G$2&amp;'88101-daily-summary-by-site'!G$3,'AQS-88101'!$AC$2:$AC$2744&amp;'AQS-88101'!$E$2:$E$2744&amp;'AQS-88101'!$G$2:$G$2744,0)),""),"")</f>
        <v/>
      </c>
      <c r="H509" s="42" t="str">
        <f t="array" ref="H509">IFERROR(IF(INDEX('AQS-88101'!$M$2:$M$2744,MATCH('88101-daily-summary-by-site'!$A509&amp;'88101-daily-summary-by-site'!H$2&amp;'88101-daily-summary-by-site'!H$3,'AQS-88101'!$AC$2:$AC$2744&amp;'AQS-88101'!$E$2:$E$2744&amp;'AQS-88101'!$G$2:$G$2744,0))&lt;&gt;"",INDEX('AQS-88101'!$M$2:$M$2744,MATCH('88101-daily-summary-by-site'!$A509&amp;'88101-daily-summary-by-site'!H$2&amp;'88101-daily-summary-by-site'!H$3,'AQS-88101'!$AC$2:$AC$2744&amp;'AQS-88101'!$E$2:$E$2744&amp;'AQS-88101'!$G$2:$G$2744,0)),""),"")</f>
        <v/>
      </c>
      <c r="I509" s="108" t="str">
        <f t="array" ref="I509">IFERROR(IF(INDEX('AQS-88101'!$M$2:$M$2744,MATCH('88101-daily-summary-by-site'!$A509&amp;'88101-daily-summary-by-site'!I$2&amp;'88101-daily-summary-by-site'!I$3,'AQS-88101'!$AC$2:$AC$2744&amp;'AQS-88101'!$E$2:$E$2744&amp;'AQS-88101'!$G$2:$G$2744,0))&lt;&gt;"",INDEX('AQS-88101'!$M$2:$M$2744,MATCH('88101-daily-summary-by-site'!$A509&amp;'88101-daily-summary-by-site'!I$2&amp;'88101-daily-summary-by-site'!I$3,'AQS-88101'!$AC$2:$AC$2744&amp;'AQS-88101'!$E$2:$E$2744&amp;'AQS-88101'!$G$2:$G$2744,0)),""),"")</f>
        <v/>
      </c>
      <c r="L509" s="107" t="str">
        <f t="shared" si="35"/>
        <v/>
      </c>
      <c r="M509" s="42" t="str">
        <f t="shared" si="36"/>
        <v/>
      </c>
      <c r="N509" s="42" t="str">
        <f t="shared" si="37"/>
        <v/>
      </c>
      <c r="O509" s="108" t="str">
        <f t="shared" si="38"/>
        <v/>
      </c>
    </row>
    <row r="510" spans="1:15" x14ac:dyDescent="0.25">
      <c r="A510" s="79">
        <f t="shared" si="39"/>
        <v>37756</v>
      </c>
      <c r="B510" s="107">
        <f t="array" ref="B510">IFERROR(IF(INDEX('AQS-88101'!$M$2:$M$2744,MATCH('88101-daily-summary-by-site'!$A510&amp;'88101-daily-summary-by-site'!B$2&amp;'88101-daily-summary-by-site'!B$3,'AQS-88101'!$AC$2:$AC$2744&amp;'AQS-88101'!$E$2:$E$2744&amp;'AQS-88101'!$G$2:$G$2744,0))&lt;&gt;"",INDEX('AQS-88101'!$M$2:$M$2744,MATCH('88101-daily-summary-by-site'!$A510&amp;'88101-daily-summary-by-site'!B$2&amp;'88101-daily-summary-by-site'!B$3,'AQS-88101'!$AC$2:$AC$2744&amp;'AQS-88101'!$E$2:$E$2744&amp;'AQS-88101'!$G$2:$G$2744,0)),""),"")</f>
        <v>5</v>
      </c>
      <c r="C510" s="42" t="str">
        <f t="array" ref="C510">IFERROR(IF(INDEX('AQS-88101'!$M$2:$M$2744,MATCH('88101-daily-summary-by-site'!$A510&amp;'88101-daily-summary-by-site'!C$2&amp;'88101-daily-summary-by-site'!C$3,'AQS-88101'!$AC$2:$AC$2744&amp;'AQS-88101'!$E$2:$E$2744&amp;'AQS-88101'!$G$2:$G$2744,0))&lt;&gt;"",INDEX('AQS-88101'!$M$2:$M$2744,MATCH('88101-daily-summary-by-site'!$A510&amp;'88101-daily-summary-by-site'!C$2&amp;'88101-daily-summary-by-site'!C$3,'AQS-88101'!$AC$2:$AC$2744&amp;'AQS-88101'!$E$2:$E$2744&amp;'AQS-88101'!$G$2:$G$2744,0)),""),"")</f>
        <v/>
      </c>
      <c r="D510" s="42" t="str">
        <f t="array" ref="D510">IFERROR(IF(INDEX('AQS-88101'!$M$2:$M$2744,MATCH('88101-daily-summary-by-site'!$A510&amp;'88101-daily-summary-by-site'!D$2&amp;'88101-daily-summary-by-site'!D$3,'AQS-88101'!$AC$2:$AC$2744&amp;'AQS-88101'!$E$2:$E$2744&amp;'AQS-88101'!$G$2:$G$2744,0))&lt;&gt;"",INDEX('AQS-88101'!$M$2:$M$2744,MATCH('88101-daily-summary-by-site'!$A510&amp;'88101-daily-summary-by-site'!D$2&amp;'88101-daily-summary-by-site'!D$3,'AQS-88101'!$AC$2:$AC$2744&amp;'AQS-88101'!$E$2:$E$2744&amp;'AQS-88101'!$G$2:$G$2744,0)),""),"")</f>
        <v/>
      </c>
      <c r="E510" s="42" t="str">
        <f t="array" ref="E510">IFERROR(IF(INDEX('AQS-88101'!$M$2:$M$2744,MATCH('88101-daily-summary-by-site'!$A510&amp;'88101-daily-summary-by-site'!E$2&amp;'88101-daily-summary-by-site'!E$3,'AQS-88101'!$AC$2:$AC$2744&amp;'AQS-88101'!$E$2:$E$2744&amp;'AQS-88101'!$G$2:$G$2744,0))&lt;&gt;"",INDEX('AQS-88101'!$M$2:$M$2744,MATCH('88101-daily-summary-by-site'!$A510&amp;'88101-daily-summary-by-site'!E$2&amp;'88101-daily-summary-by-site'!E$3,'AQS-88101'!$AC$2:$AC$2744&amp;'AQS-88101'!$E$2:$E$2744&amp;'AQS-88101'!$G$2:$G$2744,0)),""),"")</f>
        <v/>
      </c>
      <c r="F510" s="42" t="str">
        <f t="array" ref="F510">IFERROR(IF(INDEX('AQS-88101'!$M$2:$M$2744,MATCH('88101-daily-summary-by-site'!$A510&amp;'88101-daily-summary-by-site'!F$2&amp;'88101-daily-summary-by-site'!F$3,'AQS-88101'!$AC$2:$AC$2744&amp;'AQS-88101'!$E$2:$E$2744&amp;'AQS-88101'!$G$2:$G$2744,0))&lt;&gt;"",INDEX('AQS-88101'!$M$2:$M$2744,MATCH('88101-daily-summary-by-site'!$A510&amp;'88101-daily-summary-by-site'!F$2&amp;'88101-daily-summary-by-site'!F$3,'AQS-88101'!$AC$2:$AC$2744&amp;'AQS-88101'!$E$2:$E$2744&amp;'AQS-88101'!$G$2:$G$2744,0)),""),"")</f>
        <v/>
      </c>
      <c r="G510" s="42" t="str">
        <f t="array" ref="G510">IFERROR(IF(INDEX('AQS-88101'!$M$2:$M$2744,MATCH('88101-daily-summary-by-site'!$A510&amp;'88101-daily-summary-by-site'!G$2&amp;'88101-daily-summary-by-site'!G$3,'AQS-88101'!$AC$2:$AC$2744&amp;'AQS-88101'!$E$2:$E$2744&amp;'AQS-88101'!$G$2:$G$2744,0))&lt;&gt;"",INDEX('AQS-88101'!$M$2:$M$2744,MATCH('88101-daily-summary-by-site'!$A510&amp;'88101-daily-summary-by-site'!G$2&amp;'88101-daily-summary-by-site'!G$3,'AQS-88101'!$AC$2:$AC$2744&amp;'AQS-88101'!$E$2:$E$2744&amp;'AQS-88101'!$G$2:$G$2744,0)),""),"")</f>
        <v/>
      </c>
      <c r="H510" s="42" t="str">
        <f t="array" ref="H510">IFERROR(IF(INDEX('AQS-88101'!$M$2:$M$2744,MATCH('88101-daily-summary-by-site'!$A510&amp;'88101-daily-summary-by-site'!H$2&amp;'88101-daily-summary-by-site'!H$3,'AQS-88101'!$AC$2:$AC$2744&amp;'AQS-88101'!$E$2:$E$2744&amp;'AQS-88101'!$G$2:$G$2744,0))&lt;&gt;"",INDEX('AQS-88101'!$M$2:$M$2744,MATCH('88101-daily-summary-by-site'!$A510&amp;'88101-daily-summary-by-site'!H$2&amp;'88101-daily-summary-by-site'!H$3,'AQS-88101'!$AC$2:$AC$2744&amp;'AQS-88101'!$E$2:$E$2744&amp;'AQS-88101'!$G$2:$G$2744,0)),""),"")</f>
        <v/>
      </c>
      <c r="I510" s="108" t="str">
        <f t="array" ref="I510">IFERROR(IF(INDEX('AQS-88101'!$M$2:$M$2744,MATCH('88101-daily-summary-by-site'!$A510&amp;'88101-daily-summary-by-site'!I$2&amp;'88101-daily-summary-by-site'!I$3,'AQS-88101'!$AC$2:$AC$2744&amp;'AQS-88101'!$E$2:$E$2744&amp;'AQS-88101'!$G$2:$G$2744,0))&lt;&gt;"",INDEX('AQS-88101'!$M$2:$M$2744,MATCH('88101-daily-summary-by-site'!$A510&amp;'88101-daily-summary-by-site'!I$2&amp;'88101-daily-summary-by-site'!I$3,'AQS-88101'!$AC$2:$AC$2744&amp;'AQS-88101'!$E$2:$E$2744&amp;'AQS-88101'!$G$2:$G$2744,0)),""),"")</f>
        <v/>
      </c>
      <c r="L510" s="107">
        <f t="shared" si="35"/>
        <v>5</v>
      </c>
      <c r="M510" s="42" t="str">
        <f t="shared" si="36"/>
        <v/>
      </c>
      <c r="N510" s="42" t="str">
        <f t="shared" si="37"/>
        <v/>
      </c>
      <c r="O510" s="108" t="str">
        <f t="shared" si="38"/>
        <v/>
      </c>
    </row>
    <row r="511" spans="1:15" x14ac:dyDescent="0.25">
      <c r="A511" s="79">
        <f t="shared" si="39"/>
        <v>37757</v>
      </c>
      <c r="B511" s="107" t="str">
        <f t="array" ref="B511">IFERROR(IF(INDEX('AQS-88101'!$M$2:$M$2744,MATCH('88101-daily-summary-by-site'!$A511&amp;'88101-daily-summary-by-site'!B$2&amp;'88101-daily-summary-by-site'!B$3,'AQS-88101'!$AC$2:$AC$2744&amp;'AQS-88101'!$E$2:$E$2744&amp;'AQS-88101'!$G$2:$G$2744,0))&lt;&gt;"",INDEX('AQS-88101'!$M$2:$M$2744,MATCH('88101-daily-summary-by-site'!$A511&amp;'88101-daily-summary-by-site'!B$2&amp;'88101-daily-summary-by-site'!B$3,'AQS-88101'!$AC$2:$AC$2744&amp;'AQS-88101'!$E$2:$E$2744&amp;'AQS-88101'!$G$2:$G$2744,0)),""),"")</f>
        <v/>
      </c>
      <c r="C511" s="42" t="str">
        <f t="array" ref="C511">IFERROR(IF(INDEX('AQS-88101'!$M$2:$M$2744,MATCH('88101-daily-summary-by-site'!$A511&amp;'88101-daily-summary-by-site'!C$2&amp;'88101-daily-summary-by-site'!C$3,'AQS-88101'!$AC$2:$AC$2744&amp;'AQS-88101'!$E$2:$E$2744&amp;'AQS-88101'!$G$2:$G$2744,0))&lt;&gt;"",INDEX('AQS-88101'!$M$2:$M$2744,MATCH('88101-daily-summary-by-site'!$A511&amp;'88101-daily-summary-by-site'!C$2&amp;'88101-daily-summary-by-site'!C$3,'AQS-88101'!$AC$2:$AC$2744&amp;'AQS-88101'!$E$2:$E$2744&amp;'AQS-88101'!$G$2:$G$2744,0)),""),"")</f>
        <v/>
      </c>
      <c r="D511" s="42" t="str">
        <f t="array" ref="D511">IFERROR(IF(INDEX('AQS-88101'!$M$2:$M$2744,MATCH('88101-daily-summary-by-site'!$A511&amp;'88101-daily-summary-by-site'!D$2&amp;'88101-daily-summary-by-site'!D$3,'AQS-88101'!$AC$2:$AC$2744&amp;'AQS-88101'!$E$2:$E$2744&amp;'AQS-88101'!$G$2:$G$2744,0))&lt;&gt;"",INDEX('AQS-88101'!$M$2:$M$2744,MATCH('88101-daily-summary-by-site'!$A511&amp;'88101-daily-summary-by-site'!D$2&amp;'88101-daily-summary-by-site'!D$3,'AQS-88101'!$AC$2:$AC$2744&amp;'AQS-88101'!$E$2:$E$2744&amp;'AQS-88101'!$G$2:$G$2744,0)),""),"")</f>
        <v/>
      </c>
      <c r="E511" s="42" t="str">
        <f t="array" ref="E511">IFERROR(IF(INDEX('AQS-88101'!$M$2:$M$2744,MATCH('88101-daily-summary-by-site'!$A511&amp;'88101-daily-summary-by-site'!E$2&amp;'88101-daily-summary-by-site'!E$3,'AQS-88101'!$AC$2:$AC$2744&amp;'AQS-88101'!$E$2:$E$2744&amp;'AQS-88101'!$G$2:$G$2744,0))&lt;&gt;"",INDEX('AQS-88101'!$M$2:$M$2744,MATCH('88101-daily-summary-by-site'!$A511&amp;'88101-daily-summary-by-site'!E$2&amp;'88101-daily-summary-by-site'!E$3,'AQS-88101'!$AC$2:$AC$2744&amp;'AQS-88101'!$E$2:$E$2744&amp;'AQS-88101'!$G$2:$G$2744,0)),""),"")</f>
        <v/>
      </c>
      <c r="F511" s="42" t="str">
        <f t="array" ref="F511">IFERROR(IF(INDEX('AQS-88101'!$M$2:$M$2744,MATCH('88101-daily-summary-by-site'!$A511&amp;'88101-daily-summary-by-site'!F$2&amp;'88101-daily-summary-by-site'!F$3,'AQS-88101'!$AC$2:$AC$2744&amp;'AQS-88101'!$E$2:$E$2744&amp;'AQS-88101'!$G$2:$G$2744,0))&lt;&gt;"",INDEX('AQS-88101'!$M$2:$M$2744,MATCH('88101-daily-summary-by-site'!$A511&amp;'88101-daily-summary-by-site'!F$2&amp;'88101-daily-summary-by-site'!F$3,'AQS-88101'!$AC$2:$AC$2744&amp;'AQS-88101'!$E$2:$E$2744&amp;'AQS-88101'!$G$2:$G$2744,0)),""),"")</f>
        <v/>
      </c>
      <c r="G511" s="42" t="str">
        <f t="array" ref="G511">IFERROR(IF(INDEX('AQS-88101'!$M$2:$M$2744,MATCH('88101-daily-summary-by-site'!$A511&amp;'88101-daily-summary-by-site'!G$2&amp;'88101-daily-summary-by-site'!G$3,'AQS-88101'!$AC$2:$AC$2744&amp;'AQS-88101'!$E$2:$E$2744&amp;'AQS-88101'!$G$2:$G$2744,0))&lt;&gt;"",INDEX('AQS-88101'!$M$2:$M$2744,MATCH('88101-daily-summary-by-site'!$A511&amp;'88101-daily-summary-by-site'!G$2&amp;'88101-daily-summary-by-site'!G$3,'AQS-88101'!$AC$2:$AC$2744&amp;'AQS-88101'!$E$2:$E$2744&amp;'AQS-88101'!$G$2:$G$2744,0)),""),"")</f>
        <v/>
      </c>
      <c r="H511" s="42" t="str">
        <f t="array" ref="H511">IFERROR(IF(INDEX('AQS-88101'!$M$2:$M$2744,MATCH('88101-daily-summary-by-site'!$A511&amp;'88101-daily-summary-by-site'!H$2&amp;'88101-daily-summary-by-site'!H$3,'AQS-88101'!$AC$2:$AC$2744&amp;'AQS-88101'!$E$2:$E$2744&amp;'AQS-88101'!$G$2:$G$2744,0))&lt;&gt;"",INDEX('AQS-88101'!$M$2:$M$2744,MATCH('88101-daily-summary-by-site'!$A511&amp;'88101-daily-summary-by-site'!H$2&amp;'88101-daily-summary-by-site'!H$3,'AQS-88101'!$AC$2:$AC$2744&amp;'AQS-88101'!$E$2:$E$2744&amp;'AQS-88101'!$G$2:$G$2744,0)),""),"")</f>
        <v/>
      </c>
      <c r="I511" s="108" t="str">
        <f t="array" ref="I511">IFERROR(IF(INDEX('AQS-88101'!$M$2:$M$2744,MATCH('88101-daily-summary-by-site'!$A511&amp;'88101-daily-summary-by-site'!I$2&amp;'88101-daily-summary-by-site'!I$3,'AQS-88101'!$AC$2:$AC$2744&amp;'AQS-88101'!$E$2:$E$2744&amp;'AQS-88101'!$G$2:$G$2744,0))&lt;&gt;"",INDEX('AQS-88101'!$M$2:$M$2744,MATCH('88101-daily-summary-by-site'!$A511&amp;'88101-daily-summary-by-site'!I$2&amp;'88101-daily-summary-by-site'!I$3,'AQS-88101'!$AC$2:$AC$2744&amp;'AQS-88101'!$E$2:$E$2744&amp;'AQS-88101'!$G$2:$G$2744,0)),""),"")</f>
        <v/>
      </c>
      <c r="L511" s="107" t="str">
        <f t="shared" si="35"/>
        <v/>
      </c>
      <c r="M511" s="42" t="str">
        <f t="shared" si="36"/>
        <v/>
      </c>
      <c r="N511" s="42" t="str">
        <f t="shared" si="37"/>
        <v/>
      </c>
      <c r="O511" s="108" t="str">
        <f t="shared" si="38"/>
        <v/>
      </c>
    </row>
    <row r="512" spans="1:15" x14ac:dyDescent="0.25">
      <c r="A512" s="79">
        <f t="shared" si="39"/>
        <v>37758</v>
      </c>
      <c r="B512" s="107" t="str">
        <f t="array" ref="B512">IFERROR(IF(INDEX('AQS-88101'!$M$2:$M$2744,MATCH('88101-daily-summary-by-site'!$A512&amp;'88101-daily-summary-by-site'!B$2&amp;'88101-daily-summary-by-site'!B$3,'AQS-88101'!$AC$2:$AC$2744&amp;'AQS-88101'!$E$2:$E$2744&amp;'AQS-88101'!$G$2:$G$2744,0))&lt;&gt;"",INDEX('AQS-88101'!$M$2:$M$2744,MATCH('88101-daily-summary-by-site'!$A512&amp;'88101-daily-summary-by-site'!B$2&amp;'88101-daily-summary-by-site'!B$3,'AQS-88101'!$AC$2:$AC$2744&amp;'AQS-88101'!$E$2:$E$2744&amp;'AQS-88101'!$G$2:$G$2744,0)),""),"")</f>
        <v/>
      </c>
      <c r="C512" s="42" t="str">
        <f t="array" ref="C512">IFERROR(IF(INDEX('AQS-88101'!$M$2:$M$2744,MATCH('88101-daily-summary-by-site'!$A512&amp;'88101-daily-summary-by-site'!C$2&amp;'88101-daily-summary-by-site'!C$3,'AQS-88101'!$AC$2:$AC$2744&amp;'AQS-88101'!$E$2:$E$2744&amp;'AQS-88101'!$G$2:$G$2744,0))&lt;&gt;"",INDEX('AQS-88101'!$M$2:$M$2744,MATCH('88101-daily-summary-by-site'!$A512&amp;'88101-daily-summary-by-site'!C$2&amp;'88101-daily-summary-by-site'!C$3,'AQS-88101'!$AC$2:$AC$2744&amp;'AQS-88101'!$E$2:$E$2744&amp;'AQS-88101'!$G$2:$G$2744,0)),""),"")</f>
        <v/>
      </c>
      <c r="D512" s="42" t="str">
        <f t="array" ref="D512">IFERROR(IF(INDEX('AQS-88101'!$M$2:$M$2744,MATCH('88101-daily-summary-by-site'!$A512&amp;'88101-daily-summary-by-site'!D$2&amp;'88101-daily-summary-by-site'!D$3,'AQS-88101'!$AC$2:$AC$2744&amp;'AQS-88101'!$E$2:$E$2744&amp;'AQS-88101'!$G$2:$G$2744,0))&lt;&gt;"",INDEX('AQS-88101'!$M$2:$M$2744,MATCH('88101-daily-summary-by-site'!$A512&amp;'88101-daily-summary-by-site'!D$2&amp;'88101-daily-summary-by-site'!D$3,'AQS-88101'!$AC$2:$AC$2744&amp;'AQS-88101'!$E$2:$E$2744&amp;'AQS-88101'!$G$2:$G$2744,0)),""),"")</f>
        <v/>
      </c>
      <c r="E512" s="42" t="str">
        <f t="array" ref="E512">IFERROR(IF(INDEX('AQS-88101'!$M$2:$M$2744,MATCH('88101-daily-summary-by-site'!$A512&amp;'88101-daily-summary-by-site'!E$2&amp;'88101-daily-summary-by-site'!E$3,'AQS-88101'!$AC$2:$AC$2744&amp;'AQS-88101'!$E$2:$E$2744&amp;'AQS-88101'!$G$2:$G$2744,0))&lt;&gt;"",INDEX('AQS-88101'!$M$2:$M$2744,MATCH('88101-daily-summary-by-site'!$A512&amp;'88101-daily-summary-by-site'!E$2&amp;'88101-daily-summary-by-site'!E$3,'AQS-88101'!$AC$2:$AC$2744&amp;'AQS-88101'!$E$2:$E$2744&amp;'AQS-88101'!$G$2:$G$2744,0)),""),"")</f>
        <v/>
      </c>
      <c r="F512" s="42" t="str">
        <f t="array" ref="F512">IFERROR(IF(INDEX('AQS-88101'!$M$2:$M$2744,MATCH('88101-daily-summary-by-site'!$A512&amp;'88101-daily-summary-by-site'!F$2&amp;'88101-daily-summary-by-site'!F$3,'AQS-88101'!$AC$2:$AC$2744&amp;'AQS-88101'!$E$2:$E$2744&amp;'AQS-88101'!$G$2:$G$2744,0))&lt;&gt;"",INDEX('AQS-88101'!$M$2:$M$2744,MATCH('88101-daily-summary-by-site'!$A512&amp;'88101-daily-summary-by-site'!F$2&amp;'88101-daily-summary-by-site'!F$3,'AQS-88101'!$AC$2:$AC$2744&amp;'AQS-88101'!$E$2:$E$2744&amp;'AQS-88101'!$G$2:$G$2744,0)),""),"")</f>
        <v/>
      </c>
      <c r="G512" s="42" t="str">
        <f t="array" ref="G512">IFERROR(IF(INDEX('AQS-88101'!$M$2:$M$2744,MATCH('88101-daily-summary-by-site'!$A512&amp;'88101-daily-summary-by-site'!G$2&amp;'88101-daily-summary-by-site'!G$3,'AQS-88101'!$AC$2:$AC$2744&amp;'AQS-88101'!$E$2:$E$2744&amp;'AQS-88101'!$G$2:$G$2744,0))&lt;&gt;"",INDEX('AQS-88101'!$M$2:$M$2744,MATCH('88101-daily-summary-by-site'!$A512&amp;'88101-daily-summary-by-site'!G$2&amp;'88101-daily-summary-by-site'!G$3,'AQS-88101'!$AC$2:$AC$2744&amp;'AQS-88101'!$E$2:$E$2744&amp;'AQS-88101'!$G$2:$G$2744,0)),""),"")</f>
        <v/>
      </c>
      <c r="H512" s="42" t="str">
        <f t="array" ref="H512">IFERROR(IF(INDEX('AQS-88101'!$M$2:$M$2744,MATCH('88101-daily-summary-by-site'!$A512&amp;'88101-daily-summary-by-site'!H$2&amp;'88101-daily-summary-by-site'!H$3,'AQS-88101'!$AC$2:$AC$2744&amp;'AQS-88101'!$E$2:$E$2744&amp;'AQS-88101'!$G$2:$G$2744,0))&lt;&gt;"",INDEX('AQS-88101'!$M$2:$M$2744,MATCH('88101-daily-summary-by-site'!$A512&amp;'88101-daily-summary-by-site'!H$2&amp;'88101-daily-summary-by-site'!H$3,'AQS-88101'!$AC$2:$AC$2744&amp;'AQS-88101'!$E$2:$E$2744&amp;'AQS-88101'!$G$2:$G$2744,0)),""),"")</f>
        <v/>
      </c>
      <c r="I512" s="108" t="str">
        <f t="array" ref="I512">IFERROR(IF(INDEX('AQS-88101'!$M$2:$M$2744,MATCH('88101-daily-summary-by-site'!$A512&amp;'88101-daily-summary-by-site'!I$2&amp;'88101-daily-summary-by-site'!I$3,'AQS-88101'!$AC$2:$AC$2744&amp;'AQS-88101'!$E$2:$E$2744&amp;'AQS-88101'!$G$2:$G$2744,0))&lt;&gt;"",INDEX('AQS-88101'!$M$2:$M$2744,MATCH('88101-daily-summary-by-site'!$A512&amp;'88101-daily-summary-by-site'!I$2&amp;'88101-daily-summary-by-site'!I$3,'AQS-88101'!$AC$2:$AC$2744&amp;'AQS-88101'!$E$2:$E$2744&amp;'AQS-88101'!$G$2:$G$2744,0)),""),"")</f>
        <v/>
      </c>
      <c r="L512" s="107" t="str">
        <f t="shared" si="35"/>
        <v/>
      </c>
      <c r="M512" s="42" t="str">
        <f t="shared" si="36"/>
        <v/>
      </c>
      <c r="N512" s="42" t="str">
        <f t="shared" si="37"/>
        <v/>
      </c>
      <c r="O512" s="108" t="str">
        <f t="shared" si="38"/>
        <v/>
      </c>
    </row>
    <row r="513" spans="1:15" x14ac:dyDescent="0.25">
      <c r="A513" s="79">
        <f t="shared" si="39"/>
        <v>37759</v>
      </c>
      <c r="B513" s="107">
        <f t="array" ref="B513">IFERROR(IF(INDEX('AQS-88101'!$M$2:$M$2744,MATCH('88101-daily-summary-by-site'!$A513&amp;'88101-daily-summary-by-site'!B$2&amp;'88101-daily-summary-by-site'!B$3,'AQS-88101'!$AC$2:$AC$2744&amp;'AQS-88101'!$E$2:$E$2744&amp;'AQS-88101'!$G$2:$G$2744,0))&lt;&gt;"",INDEX('AQS-88101'!$M$2:$M$2744,MATCH('88101-daily-summary-by-site'!$A513&amp;'88101-daily-summary-by-site'!B$2&amp;'88101-daily-summary-by-site'!B$3,'AQS-88101'!$AC$2:$AC$2744&amp;'AQS-88101'!$E$2:$E$2744&amp;'AQS-88101'!$G$2:$G$2744,0)),""),"")</f>
        <v>5.4</v>
      </c>
      <c r="C513" s="42" t="str">
        <f t="array" ref="C513">IFERROR(IF(INDEX('AQS-88101'!$M$2:$M$2744,MATCH('88101-daily-summary-by-site'!$A513&amp;'88101-daily-summary-by-site'!C$2&amp;'88101-daily-summary-by-site'!C$3,'AQS-88101'!$AC$2:$AC$2744&amp;'AQS-88101'!$E$2:$E$2744&amp;'AQS-88101'!$G$2:$G$2744,0))&lt;&gt;"",INDEX('AQS-88101'!$M$2:$M$2744,MATCH('88101-daily-summary-by-site'!$A513&amp;'88101-daily-summary-by-site'!C$2&amp;'88101-daily-summary-by-site'!C$3,'AQS-88101'!$AC$2:$AC$2744&amp;'AQS-88101'!$E$2:$E$2744&amp;'AQS-88101'!$G$2:$G$2744,0)),""),"")</f>
        <v/>
      </c>
      <c r="D513" s="42" t="str">
        <f t="array" ref="D513">IFERROR(IF(INDEX('AQS-88101'!$M$2:$M$2744,MATCH('88101-daily-summary-by-site'!$A513&amp;'88101-daily-summary-by-site'!D$2&amp;'88101-daily-summary-by-site'!D$3,'AQS-88101'!$AC$2:$AC$2744&amp;'AQS-88101'!$E$2:$E$2744&amp;'AQS-88101'!$G$2:$G$2744,0))&lt;&gt;"",INDEX('AQS-88101'!$M$2:$M$2744,MATCH('88101-daily-summary-by-site'!$A513&amp;'88101-daily-summary-by-site'!D$2&amp;'88101-daily-summary-by-site'!D$3,'AQS-88101'!$AC$2:$AC$2744&amp;'AQS-88101'!$E$2:$E$2744&amp;'AQS-88101'!$G$2:$G$2744,0)),""),"")</f>
        <v/>
      </c>
      <c r="E513" s="42" t="str">
        <f t="array" ref="E513">IFERROR(IF(INDEX('AQS-88101'!$M$2:$M$2744,MATCH('88101-daily-summary-by-site'!$A513&amp;'88101-daily-summary-by-site'!E$2&amp;'88101-daily-summary-by-site'!E$3,'AQS-88101'!$AC$2:$AC$2744&amp;'AQS-88101'!$E$2:$E$2744&amp;'AQS-88101'!$G$2:$G$2744,0))&lt;&gt;"",INDEX('AQS-88101'!$M$2:$M$2744,MATCH('88101-daily-summary-by-site'!$A513&amp;'88101-daily-summary-by-site'!E$2&amp;'88101-daily-summary-by-site'!E$3,'AQS-88101'!$AC$2:$AC$2744&amp;'AQS-88101'!$E$2:$E$2744&amp;'AQS-88101'!$G$2:$G$2744,0)),""),"")</f>
        <v/>
      </c>
      <c r="F513" s="42" t="str">
        <f t="array" ref="F513">IFERROR(IF(INDEX('AQS-88101'!$M$2:$M$2744,MATCH('88101-daily-summary-by-site'!$A513&amp;'88101-daily-summary-by-site'!F$2&amp;'88101-daily-summary-by-site'!F$3,'AQS-88101'!$AC$2:$AC$2744&amp;'AQS-88101'!$E$2:$E$2744&amp;'AQS-88101'!$G$2:$G$2744,0))&lt;&gt;"",INDEX('AQS-88101'!$M$2:$M$2744,MATCH('88101-daily-summary-by-site'!$A513&amp;'88101-daily-summary-by-site'!F$2&amp;'88101-daily-summary-by-site'!F$3,'AQS-88101'!$AC$2:$AC$2744&amp;'AQS-88101'!$E$2:$E$2744&amp;'AQS-88101'!$G$2:$G$2744,0)),""),"")</f>
        <v/>
      </c>
      <c r="G513" s="42" t="str">
        <f t="array" ref="G513">IFERROR(IF(INDEX('AQS-88101'!$M$2:$M$2744,MATCH('88101-daily-summary-by-site'!$A513&amp;'88101-daily-summary-by-site'!G$2&amp;'88101-daily-summary-by-site'!G$3,'AQS-88101'!$AC$2:$AC$2744&amp;'AQS-88101'!$E$2:$E$2744&amp;'AQS-88101'!$G$2:$G$2744,0))&lt;&gt;"",INDEX('AQS-88101'!$M$2:$M$2744,MATCH('88101-daily-summary-by-site'!$A513&amp;'88101-daily-summary-by-site'!G$2&amp;'88101-daily-summary-by-site'!G$3,'AQS-88101'!$AC$2:$AC$2744&amp;'AQS-88101'!$E$2:$E$2744&amp;'AQS-88101'!$G$2:$G$2744,0)),""),"")</f>
        <v/>
      </c>
      <c r="H513" s="42" t="str">
        <f t="array" ref="H513">IFERROR(IF(INDEX('AQS-88101'!$M$2:$M$2744,MATCH('88101-daily-summary-by-site'!$A513&amp;'88101-daily-summary-by-site'!H$2&amp;'88101-daily-summary-by-site'!H$3,'AQS-88101'!$AC$2:$AC$2744&amp;'AQS-88101'!$E$2:$E$2744&amp;'AQS-88101'!$G$2:$G$2744,0))&lt;&gt;"",INDEX('AQS-88101'!$M$2:$M$2744,MATCH('88101-daily-summary-by-site'!$A513&amp;'88101-daily-summary-by-site'!H$2&amp;'88101-daily-summary-by-site'!H$3,'AQS-88101'!$AC$2:$AC$2744&amp;'AQS-88101'!$E$2:$E$2744&amp;'AQS-88101'!$G$2:$G$2744,0)),""),"")</f>
        <v/>
      </c>
      <c r="I513" s="108" t="str">
        <f t="array" ref="I513">IFERROR(IF(INDEX('AQS-88101'!$M$2:$M$2744,MATCH('88101-daily-summary-by-site'!$A513&amp;'88101-daily-summary-by-site'!I$2&amp;'88101-daily-summary-by-site'!I$3,'AQS-88101'!$AC$2:$AC$2744&amp;'AQS-88101'!$E$2:$E$2744&amp;'AQS-88101'!$G$2:$G$2744,0))&lt;&gt;"",INDEX('AQS-88101'!$M$2:$M$2744,MATCH('88101-daily-summary-by-site'!$A513&amp;'88101-daily-summary-by-site'!I$2&amp;'88101-daily-summary-by-site'!I$3,'AQS-88101'!$AC$2:$AC$2744&amp;'AQS-88101'!$E$2:$E$2744&amp;'AQS-88101'!$G$2:$G$2744,0)),""),"")</f>
        <v/>
      </c>
      <c r="L513" s="107">
        <f t="shared" si="35"/>
        <v>5.4</v>
      </c>
      <c r="M513" s="42" t="str">
        <f t="shared" si="36"/>
        <v/>
      </c>
      <c r="N513" s="42" t="str">
        <f t="shared" si="37"/>
        <v/>
      </c>
      <c r="O513" s="108" t="str">
        <f t="shared" si="38"/>
        <v/>
      </c>
    </row>
    <row r="514" spans="1:15" x14ac:dyDescent="0.25">
      <c r="A514" s="79">
        <f t="shared" si="39"/>
        <v>37760</v>
      </c>
      <c r="B514" s="107" t="str">
        <f t="array" ref="B514">IFERROR(IF(INDEX('AQS-88101'!$M$2:$M$2744,MATCH('88101-daily-summary-by-site'!$A514&amp;'88101-daily-summary-by-site'!B$2&amp;'88101-daily-summary-by-site'!B$3,'AQS-88101'!$AC$2:$AC$2744&amp;'AQS-88101'!$E$2:$E$2744&amp;'AQS-88101'!$G$2:$G$2744,0))&lt;&gt;"",INDEX('AQS-88101'!$M$2:$M$2744,MATCH('88101-daily-summary-by-site'!$A514&amp;'88101-daily-summary-by-site'!B$2&amp;'88101-daily-summary-by-site'!B$3,'AQS-88101'!$AC$2:$AC$2744&amp;'AQS-88101'!$E$2:$E$2744&amp;'AQS-88101'!$G$2:$G$2744,0)),""),"")</f>
        <v/>
      </c>
      <c r="C514" s="42" t="str">
        <f t="array" ref="C514">IFERROR(IF(INDEX('AQS-88101'!$M$2:$M$2744,MATCH('88101-daily-summary-by-site'!$A514&amp;'88101-daily-summary-by-site'!C$2&amp;'88101-daily-summary-by-site'!C$3,'AQS-88101'!$AC$2:$AC$2744&amp;'AQS-88101'!$E$2:$E$2744&amp;'AQS-88101'!$G$2:$G$2744,0))&lt;&gt;"",INDEX('AQS-88101'!$M$2:$M$2744,MATCH('88101-daily-summary-by-site'!$A514&amp;'88101-daily-summary-by-site'!C$2&amp;'88101-daily-summary-by-site'!C$3,'AQS-88101'!$AC$2:$AC$2744&amp;'AQS-88101'!$E$2:$E$2744&amp;'AQS-88101'!$G$2:$G$2744,0)),""),"")</f>
        <v/>
      </c>
      <c r="D514" s="42" t="str">
        <f t="array" ref="D514">IFERROR(IF(INDEX('AQS-88101'!$M$2:$M$2744,MATCH('88101-daily-summary-by-site'!$A514&amp;'88101-daily-summary-by-site'!D$2&amp;'88101-daily-summary-by-site'!D$3,'AQS-88101'!$AC$2:$AC$2744&amp;'AQS-88101'!$E$2:$E$2744&amp;'AQS-88101'!$G$2:$G$2744,0))&lt;&gt;"",INDEX('AQS-88101'!$M$2:$M$2744,MATCH('88101-daily-summary-by-site'!$A514&amp;'88101-daily-summary-by-site'!D$2&amp;'88101-daily-summary-by-site'!D$3,'AQS-88101'!$AC$2:$AC$2744&amp;'AQS-88101'!$E$2:$E$2744&amp;'AQS-88101'!$G$2:$G$2744,0)),""),"")</f>
        <v/>
      </c>
      <c r="E514" s="42" t="str">
        <f t="array" ref="E514">IFERROR(IF(INDEX('AQS-88101'!$M$2:$M$2744,MATCH('88101-daily-summary-by-site'!$A514&amp;'88101-daily-summary-by-site'!E$2&amp;'88101-daily-summary-by-site'!E$3,'AQS-88101'!$AC$2:$AC$2744&amp;'AQS-88101'!$E$2:$E$2744&amp;'AQS-88101'!$G$2:$G$2744,0))&lt;&gt;"",INDEX('AQS-88101'!$M$2:$M$2744,MATCH('88101-daily-summary-by-site'!$A514&amp;'88101-daily-summary-by-site'!E$2&amp;'88101-daily-summary-by-site'!E$3,'AQS-88101'!$AC$2:$AC$2744&amp;'AQS-88101'!$E$2:$E$2744&amp;'AQS-88101'!$G$2:$G$2744,0)),""),"")</f>
        <v/>
      </c>
      <c r="F514" s="42" t="str">
        <f t="array" ref="F514">IFERROR(IF(INDEX('AQS-88101'!$M$2:$M$2744,MATCH('88101-daily-summary-by-site'!$A514&amp;'88101-daily-summary-by-site'!F$2&amp;'88101-daily-summary-by-site'!F$3,'AQS-88101'!$AC$2:$AC$2744&amp;'AQS-88101'!$E$2:$E$2744&amp;'AQS-88101'!$G$2:$G$2744,0))&lt;&gt;"",INDEX('AQS-88101'!$M$2:$M$2744,MATCH('88101-daily-summary-by-site'!$A514&amp;'88101-daily-summary-by-site'!F$2&amp;'88101-daily-summary-by-site'!F$3,'AQS-88101'!$AC$2:$AC$2744&amp;'AQS-88101'!$E$2:$E$2744&amp;'AQS-88101'!$G$2:$G$2744,0)),""),"")</f>
        <v/>
      </c>
      <c r="G514" s="42" t="str">
        <f t="array" ref="G514">IFERROR(IF(INDEX('AQS-88101'!$M$2:$M$2744,MATCH('88101-daily-summary-by-site'!$A514&amp;'88101-daily-summary-by-site'!G$2&amp;'88101-daily-summary-by-site'!G$3,'AQS-88101'!$AC$2:$AC$2744&amp;'AQS-88101'!$E$2:$E$2744&amp;'AQS-88101'!$G$2:$G$2744,0))&lt;&gt;"",INDEX('AQS-88101'!$M$2:$M$2744,MATCH('88101-daily-summary-by-site'!$A514&amp;'88101-daily-summary-by-site'!G$2&amp;'88101-daily-summary-by-site'!G$3,'AQS-88101'!$AC$2:$AC$2744&amp;'AQS-88101'!$E$2:$E$2744&amp;'AQS-88101'!$G$2:$G$2744,0)),""),"")</f>
        <v/>
      </c>
      <c r="H514" s="42" t="str">
        <f t="array" ref="H514">IFERROR(IF(INDEX('AQS-88101'!$M$2:$M$2744,MATCH('88101-daily-summary-by-site'!$A514&amp;'88101-daily-summary-by-site'!H$2&amp;'88101-daily-summary-by-site'!H$3,'AQS-88101'!$AC$2:$AC$2744&amp;'AQS-88101'!$E$2:$E$2744&amp;'AQS-88101'!$G$2:$G$2744,0))&lt;&gt;"",INDEX('AQS-88101'!$M$2:$M$2744,MATCH('88101-daily-summary-by-site'!$A514&amp;'88101-daily-summary-by-site'!H$2&amp;'88101-daily-summary-by-site'!H$3,'AQS-88101'!$AC$2:$AC$2744&amp;'AQS-88101'!$E$2:$E$2744&amp;'AQS-88101'!$G$2:$G$2744,0)),""),"")</f>
        <v/>
      </c>
      <c r="I514" s="108" t="str">
        <f t="array" ref="I514">IFERROR(IF(INDEX('AQS-88101'!$M$2:$M$2744,MATCH('88101-daily-summary-by-site'!$A514&amp;'88101-daily-summary-by-site'!I$2&amp;'88101-daily-summary-by-site'!I$3,'AQS-88101'!$AC$2:$AC$2744&amp;'AQS-88101'!$E$2:$E$2744&amp;'AQS-88101'!$G$2:$G$2744,0))&lt;&gt;"",INDEX('AQS-88101'!$M$2:$M$2744,MATCH('88101-daily-summary-by-site'!$A514&amp;'88101-daily-summary-by-site'!I$2&amp;'88101-daily-summary-by-site'!I$3,'AQS-88101'!$AC$2:$AC$2744&amp;'AQS-88101'!$E$2:$E$2744&amp;'AQS-88101'!$G$2:$G$2744,0)),""),"")</f>
        <v/>
      </c>
      <c r="L514" s="107" t="str">
        <f t="shared" si="35"/>
        <v/>
      </c>
      <c r="M514" s="42" t="str">
        <f t="shared" si="36"/>
        <v/>
      </c>
      <c r="N514" s="42" t="str">
        <f t="shared" si="37"/>
        <v/>
      </c>
      <c r="O514" s="108" t="str">
        <f t="shared" si="38"/>
        <v/>
      </c>
    </row>
    <row r="515" spans="1:15" x14ac:dyDescent="0.25">
      <c r="A515" s="79">
        <f t="shared" si="39"/>
        <v>37761</v>
      </c>
      <c r="B515" s="107" t="str">
        <f t="array" ref="B515">IFERROR(IF(INDEX('AQS-88101'!$M$2:$M$2744,MATCH('88101-daily-summary-by-site'!$A515&amp;'88101-daily-summary-by-site'!B$2&amp;'88101-daily-summary-by-site'!B$3,'AQS-88101'!$AC$2:$AC$2744&amp;'AQS-88101'!$E$2:$E$2744&amp;'AQS-88101'!$G$2:$G$2744,0))&lt;&gt;"",INDEX('AQS-88101'!$M$2:$M$2744,MATCH('88101-daily-summary-by-site'!$A515&amp;'88101-daily-summary-by-site'!B$2&amp;'88101-daily-summary-by-site'!B$3,'AQS-88101'!$AC$2:$AC$2744&amp;'AQS-88101'!$E$2:$E$2744&amp;'AQS-88101'!$G$2:$G$2744,0)),""),"")</f>
        <v/>
      </c>
      <c r="C515" s="42" t="str">
        <f t="array" ref="C515">IFERROR(IF(INDEX('AQS-88101'!$M$2:$M$2744,MATCH('88101-daily-summary-by-site'!$A515&amp;'88101-daily-summary-by-site'!C$2&amp;'88101-daily-summary-by-site'!C$3,'AQS-88101'!$AC$2:$AC$2744&amp;'AQS-88101'!$E$2:$E$2744&amp;'AQS-88101'!$G$2:$G$2744,0))&lt;&gt;"",INDEX('AQS-88101'!$M$2:$M$2744,MATCH('88101-daily-summary-by-site'!$A515&amp;'88101-daily-summary-by-site'!C$2&amp;'88101-daily-summary-by-site'!C$3,'AQS-88101'!$AC$2:$AC$2744&amp;'AQS-88101'!$E$2:$E$2744&amp;'AQS-88101'!$G$2:$G$2744,0)),""),"")</f>
        <v/>
      </c>
      <c r="D515" s="42" t="str">
        <f t="array" ref="D515">IFERROR(IF(INDEX('AQS-88101'!$M$2:$M$2744,MATCH('88101-daily-summary-by-site'!$A515&amp;'88101-daily-summary-by-site'!D$2&amp;'88101-daily-summary-by-site'!D$3,'AQS-88101'!$AC$2:$AC$2744&amp;'AQS-88101'!$E$2:$E$2744&amp;'AQS-88101'!$G$2:$G$2744,0))&lt;&gt;"",INDEX('AQS-88101'!$M$2:$M$2744,MATCH('88101-daily-summary-by-site'!$A515&amp;'88101-daily-summary-by-site'!D$2&amp;'88101-daily-summary-by-site'!D$3,'AQS-88101'!$AC$2:$AC$2744&amp;'AQS-88101'!$E$2:$E$2744&amp;'AQS-88101'!$G$2:$G$2744,0)),""),"")</f>
        <v/>
      </c>
      <c r="E515" s="42" t="str">
        <f t="array" ref="E515">IFERROR(IF(INDEX('AQS-88101'!$M$2:$M$2744,MATCH('88101-daily-summary-by-site'!$A515&amp;'88101-daily-summary-by-site'!E$2&amp;'88101-daily-summary-by-site'!E$3,'AQS-88101'!$AC$2:$AC$2744&amp;'AQS-88101'!$E$2:$E$2744&amp;'AQS-88101'!$G$2:$G$2744,0))&lt;&gt;"",INDEX('AQS-88101'!$M$2:$M$2744,MATCH('88101-daily-summary-by-site'!$A515&amp;'88101-daily-summary-by-site'!E$2&amp;'88101-daily-summary-by-site'!E$3,'AQS-88101'!$AC$2:$AC$2744&amp;'AQS-88101'!$E$2:$E$2744&amp;'AQS-88101'!$G$2:$G$2744,0)),""),"")</f>
        <v/>
      </c>
      <c r="F515" s="42" t="str">
        <f t="array" ref="F515">IFERROR(IF(INDEX('AQS-88101'!$M$2:$M$2744,MATCH('88101-daily-summary-by-site'!$A515&amp;'88101-daily-summary-by-site'!F$2&amp;'88101-daily-summary-by-site'!F$3,'AQS-88101'!$AC$2:$AC$2744&amp;'AQS-88101'!$E$2:$E$2744&amp;'AQS-88101'!$G$2:$G$2744,0))&lt;&gt;"",INDEX('AQS-88101'!$M$2:$M$2744,MATCH('88101-daily-summary-by-site'!$A515&amp;'88101-daily-summary-by-site'!F$2&amp;'88101-daily-summary-by-site'!F$3,'AQS-88101'!$AC$2:$AC$2744&amp;'AQS-88101'!$E$2:$E$2744&amp;'AQS-88101'!$G$2:$G$2744,0)),""),"")</f>
        <v/>
      </c>
      <c r="G515" s="42" t="str">
        <f t="array" ref="G515">IFERROR(IF(INDEX('AQS-88101'!$M$2:$M$2744,MATCH('88101-daily-summary-by-site'!$A515&amp;'88101-daily-summary-by-site'!G$2&amp;'88101-daily-summary-by-site'!G$3,'AQS-88101'!$AC$2:$AC$2744&amp;'AQS-88101'!$E$2:$E$2744&amp;'AQS-88101'!$G$2:$G$2744,0))&lt;&gt;"",INDEX('AQS-88101'!$M$2:$M$2744,MATCH('88101-daily-summary-by-site'!$A515&amp;'88101-daily-summary-by-site'!G$2&amp;'88101-daily-summary-by-site'!G$3,'AQS-88101'!$AC$2:$AC$2744&amp;'AQS-88101'!$E$2:$E$2744&amp;'AQS-88101'!$G$2:$G$2744,0)),""),"")</f>
        <v/>
      </c>
      <c r="H515" s="42" t="str">
        <f t="array" ref="H515">IFERROR(IF(INDEX('AQS-88101'!$M$2:$M$2744,MATCH('88101-daily-summary-by-site'!$A515&amp;'88101-daily-summary-by-site'!H$2&amp;'88101-daily-summary-by-site'!H$3,'AQS-88101'!$AC$2:$AC$2744&amp;'AQS-88101'!$E$2:$E$2744&amp;'AQS-88101'!$G$2:$G$2744,0))&lt;&gt;"",INDEX('AQS-88101'!$M$2:$M$2744,MATCH('88101-daily-summary-by-site'!$A515&amp;'88101-daily-summary-by-site'!H$2&amp;'88101-daily-summary-by-site'!H$3,'AQS-88101'!$AC$2:$AC$2744&amp;'AQS-88101'!$E$2:$E$2744&amp;'AQS-88101'!$G$2:$G$2744,0)),""),"")</f>
        <v/>
      </c>
      <c r="I515" s="108" t="str">
        <f t="array" ref="I515">IFERROR(IF(INDEX('AQS-88101'!$M$2:$M$2744,MATCH('88101-daily-summary-by-site'!$A515&amp;'88101-daily-summary-by-site'!I$2&amp;'88101-daily-summary-by-site'!I$3,'AQS-88101'!$AC$2:$AC$2744&amp;'AQS-88101'!$E$2:$E$2744&amp;'AQS-88101'!$G$2:$G$2744,0))&lt;&gt;"",INDEX('AQS-88101'!$M$2:$M$2744,MATCH('88101-daily-summary-by-site'!$A515&amp;'88101-daily-summary-by-site'!I$2&amp;'88101-daily-summary-by-site'!I$3,'AQS-88101'!$AC$2:$AC$2744&amp;'AQS-88101'!$E$2:$E$2744&amp;'AQS-88101'!$G$2:$G$2744,0)),""),"")</f>
        <v/>
      </c>
      <c r="L515" s="107" t="str">
        <f t="shared" si="35"/>
        <v/>
      </c>
      <c r="M515" s="42" t="str">
        <f t="shared" si="36"/>
        <v/>
      </c>
      <c r="N515" s="42" t="str">
        <f t="shared" si="37"/>
        <v/>
      </c>
      <c r="O515" s="108" t="str">
        <f t="shared" si="38"/>
        <v/>
      </c>
    </row>
    <row r="516" spans="1:15" x14ac:dyDescent="0.25">
      <c r="A516" s="79">
        <f t="shared" si="39"/>
        <v>37762</v>
      </c>
      <c r="B516" s="107">
        <f t="array" ref="B516">IFERROR(IF(INDEX('AQS-88101'!$M$2:$M$2744,MATCH('88101-daily-summary-by-site'!$A516&amp;'88101-daily-summary-by-site'!B$2&amp;'88101-daily-summary-by-site'!B$3,'AQS-88101'!$AC$2:$AC$2744&amp;'AQS-88101'!$E$2:$E$2744&amp;'AQS-88101'!$G$2:$G$2744,0))&lt;&gt;"",INDEX('AQS-88101'!$M$2:$M$2744,MATCH('88101-daily-summary-by-site'!$A516&amp;'88101-daily-summary-by-site'!B$2&amp;'88101-daily-summary-by-site'!B$3,'AQS-88101'!$AC$2:$AC$2744&amp;'AQS-88101'!$E$2:$E$2744&amp;'AQS-88101'!$G$2:$G$2744,0)),""),"")</f>
        <v>10</v>
      </c>
      <c r="C516" s="42" t="str">
        <f t="array" ref="C516">IFERROR(IF(INDEX('AQS-88101'!$M$2:$M$2744,MATCH('88101-daily-summary-by-site'!$A516&amp;'88101-daily-summary-by-site'!C$2&amp;'88101-daily-summary-by-site'!C$3,'AQS-88101'!$AC$2:$AC$2744&amp;'AQS-88101'!$E$2:$E$2744&amp;'AQS-88101'!$G$2:$G$2744,0))&lt;&gt;"",INDEX('AQS-88101'!$M$2:$M$2744,MATCH('88101-daily-summary-by-site'!$A516&amp;'88101-daily-summary-by-site'!C$2&amp;'88101-daily-summary-by-site'!C$3,'AQS-88101'!$AC$2:$AC$2744&amp;'AQS-88101'!$E$2:$E$2744&amp;'AQS-88101'!$G$2:$G$2744,0)),""),"")</f>
        <v/>
      </c>
      <c r="D516" s="42" t="str">
        <f t="array" ref="D516">IFERROR(IF(INDEX('AQS-88101'!$M$2:$M$2744,MATCH('88101-daily-summary-by-site'!$A516&amp;'88101-daily-summary-by-site'!D$2&amp;'88101-daily-summary-by-site'!D$3,'AQS-88101'!$AC$2:$AC$2744&amp;'AQS-88101'!$E$2:$E$2744&amp;'AQS-88101'!$G$2:$G$2744,0))&lt;&gt;"",INDEX('AQS-88101'!$M$2:$M$2744,MATCH('88101-daily-summary-by-site'!$A516&amp;'88101-daily-summary-by-site'!D$2&amp;'88101-daily-summary-by-site'!D$3,'AQS-88101'!$AC$2:$AC$2744&amp;'AQS-88101'!$E$2:$E$2744&amp;'AQS-88101'!$G$2:$G$2744,0)),""),"")</f>
        <v/>
      </c>
      <c r="E516" s="42" t="str">
        <f t="array" ref="E516">IFERROR(IF(INDEX('AQS-88101'!$M$2:$M$2744,MATCH('88101-daily-summary-by-site'!$A516&amp;'88101-daily-summary-by-site'!E$2&amp;'88101-daily-summary-by-site'!E$3,'AQS-88101'!$AC$2:$AC$2744&amp;'AQS-88101'!$E$2:$E$2744&amp;'AQS-88101'!$G$2:$G$2744,0))&lt;&gt;"",INDEX('AQS-88101'!$M$2:$M$2744,MATCH('88101-daily-summary-by-site'!$A516&amp;'88101-daily-summary-by-site'!E$2&amp;'88101-daily-summary-by-site'!E$3,'AQS-88101'!$AC$2:$AC$2744&amp;'AQS-88101'!$E$2:$E$2744&amp;'AQS-88101'!$G$2:$G$2744,0)),""),"")</f>
        <v/>
      </c>
      <c r="F516" s="42" t="str">
        <f t="array" ref="F516">IFERROR(IF(INDEX('AQS-88101'!$M$2:$M$2744,MATCH('88101-daily-summary-by-site'!$A516&amp;'88101-daily-summary-by-site'!F$2&amp;'88101-daily-summary-by-site'!F$3,'AQS-88101'!$AC$2:$AC$2744&amp;'AQS-88101'!$E$2:$E$2744&amp;'AQS-88101'!$G$2:$G$2744,0))&lt;&gt;"",INDEX('AQS-88101'!$M$2:$M$2744,MATCH('88101-daily-summary-by-site'!$A516&amp;'88101-daily-summary-by-site'!F$2&amp;'88101-daily-summary-by-site'!F$3,'AQS-88101'!$AC$2:$AC$2744&amp;'AQS-88101'!$E$2:$E$2744&amp;'AQS-88101'!$G$2:$G$2744,0)),""),"")</f>
        <v/>
      </c>
      <c r="G516" s="42" t="str">
        <f t="array" ref="G516">IFERROR(IF(INDEX('AQS-88101'!$M$2:$M$2744,MATCH('88101-daily-summary-by-site'!$A516&amp;'88101-daily-summary-by-site'!G$2&amp;'88101-daily-summary-by-site'!G$3,'AQS-88101'!$AC$2:$AC$2744&amp;'AQS-88101'!$E$2:$E$2744&amp;'AQS-88101'!$G$2:$G$2744,0))&lt;&gt;"",INDEX('AQS-88101'!$M$2:$M$2744,MATCH('88101-daily-summary-by-site'!$A516&amp;'88101-daily-summary-by-site'!G$2&amp;'88101-daily-summary-by-site'!G$3,'AQS-88101'!$AC$2:$AC$2744&amp;'AQS-88101'!$E$2:$E$2744&amp;'AQS-88101'!$G$2:$G$2744,0)),""),"")</f>
        <v/>
      </c>
      <c r="H516" s="42" t="str">
        <f t="array" ref="H516">IFERROR(IF(INDEX('AQS-88101'!$M$2:$M$2744,MATCH('88101-daily-summary-by-site'!$A516&amp;'88101-daily-summary-by-site'!H$2&amp;'88101-daily-summary-by-site'!H$3,'AQS-88101'!$AC$2:$AC$2744&amp;'AQS-88101'!$E$2:$E$2744&amp;'AQS-88101'!$G$2:$G$2744,0))&lt;&gt;"",INDEX('AQS-88101'!$M$2:$M$2744,MATCH('88101-daily-summary-by-site'!$A516&amp;'88101-daily-summary-by-site'!H$2&amp;'88101-daily-summary-by-site'!H$3,'AQS-88101'!$AC$2:$AC$2744&amp;'AQS-88101'!$E$2:$E$2744&amp;'AQS-88101'!$G$2:$G$2744,0)),""),"")</f>
        <v/>
      </c>
      <c r="I516" s="108" t="str">
        <f t="array" ref="I516">IFERROR(IF(INDEX('AQS-88101'!$M$2:$M$2744,MATCH('88101-daily-summary-by-site'!$A516&amp;'88101-daily-summary-by-site'!I$2&amp;'88101-daily-summary-by-site'!I$3,'AQS-88101'!$AC$2:$AC$2744&amp;'AQS-88101'!$E$2:$E$2744&amp;'AQS-88101'!$G$2:$G$2744,0))&lt;&gt;"",INDEX('AQS-88101'!$M$2:$M$2744,MATCH('88101-daily-summary-by-site'!$A516&amp;'88101-daily-summary-by-site'!I$2&amp;'88101-daily-summary-by-site'!I$3,'AQS-88101'!$AC$2:$AC$2744&amp;'AQS-88101'!$E$2:$E$2744&amp;'AQS-88101'!$G$2:$G$2744,0)),""),"")</f>
        <v/>
      </c>
      <c r="L516" s="107">
        <f t="shared" si="35"/>
        <v>10</v>
      </c>
      <c r="M516" s="42" t="str">
        <f t="shared" si="36"/>
        <v/>
      </c>
      <c r="N516" s="42" t="str">
        <f t="shared" si="37"/>
        <v/>
      </c>
      <c r="O516" s="108" t="str">
        <f t="shared" si="38"/>
        <v/>
      </c>
    </row>
    <row r="517" spans="1:15" x14ac:dyDescent="0.25">
      <c r="A517" s="79">
        <f t="shared" si="39"/>
        <v>37763</v>
      </c>
      <c r="B517" s="107" t="str">
        <f t="array" ref="B517">IFERROR(IF(INDEX('AQS-88101'!$M$2:$M$2744,MATCH('88101-daily-summary-by-site'!$A517&amp;'88101-daily-summary-by-site'!B$2&amp;'88101-daily-summary-by-site'!B$3,'AQS-88101'!$AC$2:$AC$2744&amp;'AQS-88101'!$E$2:$E$2744&amp;'AQS-88101'!$G$2:$G$2744,0))&lt;&gt;"",INDEX('AQS-88101'!$M$2:$M$2744,MATCH('88101-daily-summary-by-site'!$A517&amp;'88101-daily-summary-by-site'!B$2&amp;'88101-daily-summary-by-site'!B$3,'AQS-88101'!$AC$2:$AC$2744&amp;'AQS-88101'!$E$2:$E$2744&amp;'AQS-88101'!$G$2:$G$2744,0)),""),"")</f>
        <v/>
      </c>
      <c r="C517" s="42" t="str">
        <f t="array" ref="C517">IFERROR(IF(INDEX('AQS-88101'!$M$2:$M$2744,MATCH('88101-daily-summary-by-site'!$A517&amp;'88101-daily-summary-by-site'!C$2&amp;'88101-daily-summary-by-site'!C$3,'AQS-88101'!$AC$2:$AC$2744&amp;'AQS-88101'!$E$2:$E$2744&amp;'AQS-88101'!$G$2:$G$2744,0))&lt;&gt;"",INDEX('AQS-88101'!$M$2:$M$2744,MATCH('88101-daily-summary-by-site'!$A517&amp;'88101-daily-summary-by-site'!C$2&amp;'88101-daily-summary-by-site'!C$3,'AQS-88101'!$AC$2:$AC$2744&amp;'AQS-88101'!$E$2:$E$2744&amp;'AQS-88101'!$G$2:$G$2744,0)),""),"")</f>
        <v/>
      </c>
      <c r="D517" s="42" t="str">
        <f t="array" ref="D517">IFERROR(IF(INDEX('AQS-88101'!$M$2:$M$2744,MATCH('88101-daily-summary-by-site'!$A517&amp;'88101-daily-summary-by-site'!D$2&amp;'88101-daily-summary-by-site'!D$3,'AQS-88101'!$AC$2:$AC$2744&amp;'AQS-88101'!$E$2:$E$2744&amp;'AQS-88101'!$G$2:$G$2744,0))&lt;&gt;"",INDEX('AQS-88101'!$M$2:$M$2744,MATCH('88101-daily-summary-by-site'!$A517&amp;'88101-daily-summary-by-site'!D$2&amp;'88101-daily-summary-by-site'!D$3,'AQS-88101'!$AC$2:$AC$2744&amp;'AQS-88101'!$E$2:$E$2744&amp;'AQS-88101'!$G$2:$G$2744,0)),""),"")</f>
        <v/>
      </c>
      <c r="E517" s="42" t="str">
        <f t="array" ref="E517">IFERROR(IF(INDEX('AQS-88101'!$M$2:$M$2744,MATCH('88101-daily-summary-by-site'!$A517&amp;'88101-daily-summary-by-site'!E$2&amp;'88101-daily-summary-by-site'!E$3,'AQS-88101'!$AC$2:$AC$2744&amp;'AQS-88101'!$E$2:$E$2744&amp;'AQS-88101'!$G$2:$G$2744,0))&lt;&gt;"",INDEX('AQS-88101'!$M$2:$M$2744,MATCH('88101-daily-summary-by-site'!$A517&amp;'88101-daily-summary-by-site'!E$2&amp;'88101-daily-summary-by-site'!E$3,'AQS-88101'!$AC$2:$AC$2744&amp;'AQS-88101'!$E$2:$E$2744&amp;'AQS-88101'!$G$2:$G$2744,0)),""),"")</f>
        <v/>
      </c>
      <c r="F517" s="42" t="str">
        <f t="array" ref="F517">IFERROR(IF(INDEX('AQS-88101'!$M$2:$M$2744,MATCH('88101-daily-summary-by-site'!$A517&amp;'88101-daily-summary-by-site'!F$2&amp;'88101-daily-summary-by-site'!F$3,'AQS-88101'!$AC$2:$AC$2744&amp;'AQS-88101'!$E$2:$E$2744&amp;'AQS-88101'!$G$2:$G$2744,0))&lt;&gt;"",INDEX('AQS-88101'!$M$2:$M$2744,MATCH('88101-daily-summary-by-site'!$A517&amp;'88101-daily-summary-by-site'!F$2&amp;'88101-daily-summary-by-site'!F$3,'AQS-88101'!$AC$2:$AC$2744&amp;'AQS-88101'!$E$2:$E$2744&amp;'AQS-88101'!$G$2:$G$2744,0)),""),"")</f>
        <v/>
      </c>
      <c r="G517" s="42" t="str">
        <f t="array" ref="G517">IFERROR(IF(INDEX('AQS-88101'!$M$2:$M$2744,MATCH('88101-daily-summary-by-site'!$A517&amp;'88101-daily-summary-by-site'!G$2&amp;'88101-daily-summary-by-site'!G$3,'AQS-88101'!$AC$2:$AC$2744&amp;'AQS-88101'!$E$2:$E$2744&amp;'AQS-88101'!$G$2:$G$2744,0))&lt;&gt;"",INDEX('AQS-88101'!$M$2:$M$2744,MATCH('88101-daily-summary-by-site'!$A517&amp;'88101-daily-summary-by-site'!G$2&amp;'88101-daily-summary-by-site'!G$3,'AQS-88101'!$AC$2:$AC$2744&amp;'AQS-88101'!$E$2:$E$2744&amp;'AQS-88101'!$G$2:$G$2744,0)),""),"")</f>
        <v/>
      </c>
      <c r="H517" s="42" t="str">
        <f t="array" ref="H517">IFERROR(IF(INDEX('AQS-88101'!$M$2:$M$2744,MATCH('88101-daily-summary-by-site'!$A517&amp;'88101-daily-summary-by-site'!H$2&amp;'88101-daily-summary-by-site'!H$3,'AQS-88101'!$AC$2:$AC$2744&amp;'AQS-88101'!$E$2:$E$2744&amp;'AQS-88101'!$G$2:$G$2744,0))&lt;&gt;"",INDEX('AQS-88101'!$M$2:$M$2744,MATCH('88101-daily-summary-by-site'!$A517&amp;'88101-daily-summary-by-site'!H$2&amp;'88101-daily-summary-by-site'!H$3,'AQS-88101'!$AC$2:$AC$2744&amp;'AQS-88101'!$E$2:$E$2744&amp;'AQS-88101'!$G$2:$G$2744,0)),""),"")</f>
        <v/>
      </c>
      <c r="I517" s="108" t="str">
        <f t="array" ref="I517">IFERROR(IF(INDEX('AQS-88101'!$M$2:$M$2744,MATCH('88101-daily-summary-by-site'!$A517&amp;'88101-daily-summary-by-site'!I$2&amp;'88101-daily-summary-by-site'!I$3,'AQS-88101'!$AC$2:$AC$2744&amp;'AQS-88101'!$E$2:$E$2744&amp;'AQS-88101'!$G$2:$G$2744,0))&lt;&gt;"",INDEX('AQS-88101'!$M$2:$M$2744,MATCH('88101-daily-summary-by-site'!$A517&amp;'88101-daily-summary-by-site'!I$2&amp;'88101-daily-summary-by-site'!I$3,'AQS-88101'!$AC$2:$AC$2744&amp;'AQS-88101'!$E$2:$E$2744&amp;'AQS-88101'!$G$2:$G$2744,0)),""),"")</f>
        <v/>
      </c>
      <c r="L517" s="107" t="str">
        <f t="shared" ref="L517:L580" si="40">IF(B517&lt;&gt;"",B517,IF(C517&lt;&gt;"",C517,""))</f>
        <v/>
      </c>
      <c r="M517" s="42" t="str">
        <f t="shared" ref="M517:M580" si="41">IF(D517&lt;&gt;"",D517,IF(E517&lt;&gt;"",E517,""))</f>
        <v/>
      </c>
      <c r="N517" s="42" t="str">
        <f t="shared" ref="N517:N580" si="42">IF(F517&lt;&gt;"",F517,IF(G517&lt;&gt;"",G517,IF(H517&lt;&gt;"",H517,"")))</f>
        <v/>
      </c>
      <c r="O517" s="108" t="str">
        <f t="shared" ref="O517:O580" si="43">IF(I517&lt;&gt;"",I517,"")</f>
        <v/>
      </c>
    </row>
    <row r="518" spans="1:15" x14ac:dyDescent="0.25">
      <c r="A518" s="79">
        <f t="shared" ref="A518:A581" si="44">IF(AND(MONTH(A517)=8,DAY(A517)=31),DATE(YEAR(A517)+1,5,1),A517+1)</f>
        <v>37764</v>
      </c>
      <c r="B518" s="107" t="str">
        <f t="array" ref="B518">IFERROR(IF(INDEX('AQS-88101'!$M$2:$M$2744,MATCH('88101-daily-summary-by-site'!$A518&amp;'88101-daily-summary-by-site'!B$2&amp;'88101-daily-summary-by-site'!B$3,'AQS-88101'!$AC$2:$AC$2744&amp;'AQS-88101'!$E$2:$E$2744&amp;'AQS-88101'!$G$2:$G$2744,0))&lt;&gt;"",INDEX('AQS-88101'!$M$2:$M$2744,MATCH('88101-daily-summary-by-site'!$A518&amp;'88101-daily-summary-by-site'!B$2&amp;'88101-daily-summary-by-site'!B$3,'AQS-88101'!$AC$2:$AC$2744&amp;'AQS-88101'!$E$2:$E$2744&amp;'AQS-88101'!$G$2:$G$2744,0)),""),"")</f>
        <v/>
      </c>
      <c r="C518" s="42" t="str">
        <f t="array" ref="C518">IFERROR(IF(INDEX('AQS-88101'!$M$2:$M$2744,MATCH('88101-daily-summary-by-site'!$A518&amp;'88101-daily-summary-by-site'!C$2&amp;'88101-daily-summary-by-site'!C$3,'AQS-88101'!$AC$2:$AC$2744&amp;'AQS-88101'!$E$2:$E$2744&amp;'AQS-88101'!$G$2:$G$2744,0))&lt;&gt;"",INDEX('AQS-88101'!$M$2:$M$2744,MATCH('88101-daily-summary-by-site'!$A518&amp;'88101-daily-summary-by-site'!C$2&amp;'88101-daily-summary-by-site'!C$3,'AQS-88101'!$AC$2:$AC$2744&amp;'AQS-88101'!$E$2:$E$2744&amp;'AQS-88101'!$G$2:$G$2744,0)),""),"")</f>
        <v/>
      </c>
      <c r="D518" s="42" t="str">
        <f t="array" ref="D518">IFERROR(IF(INDEX('AQS-88101'!$M$2:$M$2744,MATCH('88101-daily-summary-by-site'!$A518&amp;'88101-daily-summary-by-site'!D$2&amp;'88101-daily-summary-by-site'!D$3,'AQS-88101'!$AC$2:$AC$2744&amp;'AQS-88101'!$E$2:$E$2744&amp;'AQS-88101'!$G$2:$G$2744,0))&lt;&gt;"",INDEX('AQS-88101'!$M$2:$M$2744,MATCH('88101-daily-summary-by-site'!$A518&amp;'88101-daily-summary-by-site'!D$2&amp;'88101-daily-summary-by-site'!D$3,'AQS-88101'!$AC$2:$AC$2744&amp;'AQS-88101'!$E$2:$E$2744&amp;'AQS-88101'!$G$2:$G$2744,0)),""),"")</f>
        <v/>
      </c>
      <c r="E518" s="42" t="str">
        <f t="array" ref="E518">IFERROR(IF(INDEX('AQS-88101'!$M$2:$M$2744,MATCH('88101-daily-summary-by-site'!$A518&amp;'88101-daily-summary-by-site'!E$2&amp;'88101-daily-summary-by-site'!E$3,'AQS-88101'!$AC$2:$AC$2744&amp;'AQS-88101'!$E$2:$E$2744&amp;'AQS-88101'!$G$2:$G$2744,0))&lt;&gt;"",INDEX('AQS-88101'!$M$2:$M$2744,MATCH('88101-daily-summary-by-site'!$A518&amp;'88101-daily-summary-by-site'!E$2&amp;'88101-daily-summary-by-site'!E$3,'AQS-88101'!$AC$2:$AC$2744&amp;'AQS-88101'!$E$2:$E$2744&amp;'AQS-88101'!$G$2:$G$2744,0)),""),"")</f>
        <v/>
      </c>
      <c r="F518" s="42" t="str">
        <f t="array" ref="F518">IFERROR(IF(INDEX('AQS-88101'!$M$2:$M$2744,MATCH('88101-daily-summary-by-site'!$A518&amp;'88101-daily-summary-by-site'!F$2&amp;'88101-daily-summary-by-site'!F$3,'AQS-88101'!$AC$2:$AC$2744&amp;'AQS-88101'!$E$2:$E$2744&amp;'AQS-88101'!$G$2:$G$2744,0))&lt;&gt;"",INDEX('AQS-88101'!$M$2:$M$2744,MATCH('88101-daily-summary-by-site'!$A518&amp;'88101-daily-summary-by-site'!F$2&amp;'88101-daily-summary-by-site'!F$3,'AQS-88101'!$AC$2:$AC$2744&amp;'AQS-88101'!$E$2:$E$2744&amp;'AQS-88101'!$G$2:$G$2744,0)),""),"")</f>
        <v/>
      </c>
      <c r="G518" s="42" t="str">
        <f t="array" ref="G518">IFERROR(IF(INDEX('AQS-88101'!$M$2:$M$2744,MATCH('88101-daily-summary-by-site'!$A518&amp;'88101-daily-summary-by-site'!G$2&amp;'88101-daily-summary-by-site'!G$3,'AQS-88101'!$AC$2:$AC$2744&amp;'AQS-88101'!$E$2:$E$2744&amp;'AQS-88101'!$G$2:$G$2744,0))&lt;&gt;"",INDEX('AQS-88101'!$M$2:$M$2744,MATCH('88101-daily-summary-by-site'!$A518&amp;'88101-daily-summary-by-site'!G$2&amp;'88101-daily-summary-by-site'!G$3,'AQS-88101'!$AC$2:$AC$2744&amp;'AQS-88101'!$E$2:$E$2744&amp;'AQS-88101'!$G$2:$G$2744,0)),""),"")</f>
        <v/>
      </c>
      <c r="H518" s="42" t="str">
        <f t="array" ref="H518">IFERROR(IF(INDEX('AQS-88101'!$M$2:$M$2744,MATCH('88101-daily-summary-by-site'!$A518&amp;'88101-daily-summary-by-site'!H$2&amp;'88101-daily-summary-by-site'!H$3,'AQS-88101'!$AC$2:$AC$2744&amp;'AQS-88101'!$E$2:$E$2744&amp;'AQS-88101'!$G$2:$G$2744,0))&lt;&gt;"",INDEX('AQS-88101'!$M$2:$M$2744,MATCH('88101-daily-summary-by-site'!$A518&amp;'88101-daily-summary-by-site'!H$2&amp;'88101-daily-summary-by-site'!H$3,'AQS-88101'!$AC$2:$AC$2744&amp;'AQS-88101'!$E$2:$E$2744&amp;'AQS-88101'!$G$2:$G$2744,0)),""),"")</f>
        <v/>
      </c>
      <c r="I518" s="108" t="str">
        <f t="array" ref="I518">IFERROR(IF(INDEX('AQS-88101'!$M$2:$M$2744,MATCH('88101-daily-summary-by-site'!$A518&amp;'88101-daily-summary-by-site'!I$2&amp;'88101-daily-summary-by-site'!I$3,'AQS-88101'!$AC$2:$AC$2744&amp;'AQS-88101'!$E$2:$E$2744&amp;'AQS-88101'!$G$2:$G$2744,0))&lt;&gt;"",INDEX('AQS-88101'!$M$2:$M$2744,MATCH('88101-daily-summary-by-site'!$A518&amp;'88101-daily-summary-by-site'!I$2&amp;'88101-daily-summary-by-site'!I$3,'AQS-88101'!$AC$2:$AC$2744&amp;'AQS-88101'!$E$2:$E$2744&amp;'AQS-88101'!$G$2:$G$2744,0)),""),"")</f>
        <v/>
      </c>
      <c r="L518" s="107" t="str">
        <f t="shared" si="40"/>
        <v/>
      </c>
      <c r="M518" s="42" t="str">
        <f t="shared" si="41"/>
        <v/>
      </c>
      <c r="N518" s="42" t="str">
        <f t="shared" si="42"/>
        <v/>
      </c>
      <c r="O518" s="108" t="str">
        <f t="shared" si="43"/>
        <v/>
      </c>
    </row>
    <row r="519" spans="1:15" x14ac:dyDescent="0.25">
      <c r="A519" s="79">
        <f t="shared" si="44"/>
        <v>37765</v>
      </c>
      <c r="B519" s="107">
        <f t="array" ref="B519">IFERROR(IF(INDEX('AQS-88101'!$M$2:$M$2744,MATCH('88101-daily-summary-by-site'!$A519&amp;'88101-daily-summary-by-site'!B$2&amp;'88101-daily-summary-by-site'!B$3,'AQS-88101'!$AC$2:$AC$2744&amp;'AQS-88101'!$E$2:$E$2744&amp;'AQS-88101'!$G$2:$G$2744,0))&lt;&gt;"",INDEX('AQS-88101'!$M$2:$M$2744,MATCH('88101-daily-summary-by-site'!$A519&amp;'88101-daily-summary-by-site'!B$2&amp;'88101-daily-summary-by-site'!B$3,'AQS-88101'!$AC$2:$AC$2744&amp;'AQS-88101'!$E$2:$E$2744&amp;'AQS-88101'!$G$2:$G$2744,0)),""),"")</f>
        <v>3.6</v>
      </c>
      <c r="C519" s="42" t="str">
        <f t="array" ref="C519">IFERROR(IF(INDEX('AQS-88101'!$M$2:$M$2744,MATCH('88101-daily-summary-by-site'!$A519&amp;'88101-daily-summary-by-site'!C$2&amp;'88101-daily-summary-by-site'!C$3,'AQS-88101'!$AC$2:$AC$2744&amp;'AQS-88101'!$E$2:$E$2744&amp;'AQS-88101'!$G$2:$G$2744,0))&lt;&gt;"",INDEX('AQS-88101'!$M$2:$M$2744,MATCH('88101-daily-summary-by-site'!$A519&amp;'88101-daily-summary-by-site'!C$2&amp;'88101-daily-summary-by-site'!C$3,'AQS-88101'!$AC$2:$AC$2744&amp;'AQS-88101'!$E$2:$E$2744&amp;'AQS-88101'!$G$2:$G$2744,0)),""),"")</f>
        <v/>
      </c>
      <c r="D519" s="42" t="str">
        <f t="array" ref="D519">IFERROR(IF(INDEX('AQS-88101'!$M$2:$M$2744,MATCH('88101-daily-summary-by-site'!$A519&amp;'88101-daily-summary-by-site'!D$2&amp;'88101-daily-summary-by-site'!D$3,'AQS-88101'!$AC$2:$AC$2744&amp;'AQS-88101'!$E$2:$E$2744&amp;'AQS-88101'!$G$2:$G$2744,0))&lt;&gt;"",INDEX('AQS-88101'!$M$2:$M$2744,MATCH('88101-daily-summary-by-site'!$A519&amp;'88101-daily-summary-by-site'!D$2&amp;'88101-daily-summary-by-site'!D$3,'AQS-88101'!$AC$2:$AC$2744&amp;'AQS-88101'!$E$2:$E$2744&amp;'AQS-88101'!$G$2:$G$2744,0)),""),"")</f>
        <v/>
      </c>
      <c r="E519" s="42" t="str">
        <f t="array" ref="E519">IFERROR(IF(INDEX('AQS-88101'!$M$2:$M$2744,MATCH('88101-daily-summary-by-site'!$A519&amp;'88101-daily-summary-by-site'!E$2&amp;'88101-daily-summary-by-site'!E$3,'AQS-88101'!$AC$2:$AC$2744&amp;'AQS-88101'!$E$2:$E$2744&amp;'AQS-88101'!$G$2:$G$2744,0))&lt;&gt;"",INDEX('AQS-88101'!$M$2:$M$2744,MATCH('88101-daily-summary-by-site'!$A519&amp;'88101-daily-summary-by-site'!E$2&amp;'88101-daily-summary-by-site'!E$3,'AQS-88101'!$AC$2:$AC$2744&amp;'AQS-88101'!$E$2:$E$2744&amp;'AQS-88101'!$G$2:$G$2744,0)),""),"")</f>
        <v/>
      </c>
      <c r="F519" s="42" t="str">
        <f t="array" ref="F519">IFERROR(IF(INDEX('AQS-88101'!$M$2:$M$2744,MATCH('88101-daily-summary-by-site'!$A519&amp;'88101-daily-summary-by-site'!F$2&amp;'88101-daily-summary-by-site'!F$3,'AQS-88101'!$AC$2:$AC$2744&amp;'AQS-88101'!$E$2:$E$2744&amp;'AQS-88101'!$G$2:$G$2744,0))&lt;&gt;"",INDEX('AQS-88101'!$M$2:$M$2744,MATCH('88101-daily-summary-by-site'!$A519&amp;'88101-daily-summary-by-site'!F$2&amp;'88101-daily-summary-by-site'!F$3,'AQS-88101'!$AC$2:$AC$2744&amp;'AQS-88101'!$E$2:$E$2744&amp;'AQS-88101'!$G$2:$G$2744,0)),""),"")</f>
        <v/>
      </c>
      <c r="G519" s="42" t="str">
        <f t="array" ref="G519">IFERROR(IF(INDEX('AQS-88101'!$M$2:$M$2744,MATCH('88101-daily-summary-by-site'!$A519&amp;'88101-daily-summary-by-site'!G$2&amp;'88101-daily-summary-by-site'!G$3,'AQS-88101'!$AC$2:$AC$2744&amp;'AQS-88101'!$E$2:$E$2744&amp;'AQS-88101'!$G$2:$G$2744,0))&lt;&gt;"",INDEX('AQS-88101'!$M$2:$M$2744,MATCH('88101-daily-summary-by-site'!$A519&amp;'88101-daily-summary-by-site'!G$2&amp;'88101-daily-summary-by-site'!G$3,'AQS-88101'!$AC$2:$AC$2744&amp;'AQS-88101'!$E$2:$E$2744&amp;'AQS-88101'!$G$2:$G$2744,0)),""),"")</f>
        <v/>
      </c>
      <c r="H519" s="42" t="str">
        <f t="array" ref="H519">IFERROR(IF(INDEX('AQS-88101'!$M$2:$M$2744,MATCH('88101-daily-summary-by-site'!$A519&amp;'88101-daily-summary-by-site'!H$2&amp;'88101-daily-summary-by-site'!H$3,'AQS-88101'!$AC$2:$AC$2744&amp;'AQS-88101'!$E$2:$E$2744&amp;'AQS-88101'!$G$2:$G$2744,0))&lt;&gt;"",INDEX('AQS-88101'!$M$2:$M$2744,MATCH('88101-daily-summary-by-site'!$A519&amp;'88101-daily-summary-by-site'!H$2&amp;'88101-daily-summary-by-site'!H$3,'AQS-88101'!$AC$2:$AC$2744&amp;'AQS-88101'!$E$2:$E$2744&amp;'AQS-88101'!$G$2:$G$2744,0)),""),"")</f>
        <v/>
      </c>
      <c r="I519" s="108" t="str">
        <f t="array" ref="I519">IFERROR(IF(INDEX('AQS-88101'!$M$2:$M$2744,MATCH('88101-daily-summary-by-site'!$A519&amp;'88101-daily-summary-by-site'!I$2&amp;'88101-daily-summary-by-site'!I$3,'AQS-88101'!$AC$2:$AC$2744&amp;'AQS-88101'!$E$2:$E$2744&amp;'AQS-88101'!$G$2:$G$2744,0))&lt;&gt;"",INDEX('AQS-88101'!$M$2:$M$2744,MATCH('88101-daily-summary-by-site'!$A519&amp;'88101-daily-summary-by-site'!I$2&amp;'88101-daily-summary-by-site'!I$3,'AQS-88101'!$AC$2:$AC$2744&amp;'AQS-88101'!$E$2:$E$2744&amp;'AQS-88101'!$G$2:$G$2744,0)),""),"")</f>
        <v/>
      </c>
      <c r="L519" s="107">
        <f t="shared" si="40"/>
        <v>3.6</v>
      </c>
      <c r="M519" s="42" t="str">
        <f t="shared" si="41"/>
        <v/>
      </c>
      <c r="N519" s="42" t="str">
        <f t="shared" si="42"/>
        <v/>
      </c>
      <c r="O519" s="108" t="str">
        <f t="shared" si="43"/>
        <v/>
      </c>
    </row>
    <row r="520" spans="1:15" x14ac:dyDescent="0.25">
      <c r="A520" s="79">
        <f t="shared" si="44"/>
        <v>37766</v>
      </c>
      <c r="B520" s="107" t="str">
        <f t="array" ref="B520">IFERROR(IF(INDEX('AQS-88101'!$M$2:$M$2744,MATCH('88101-daily-summary-by-site'!$A520&amp;'88101-daily-summary-by-site'!B$2&amp;'88101-daily-summary-by-site'!B$3,'AQS-88101'!$AC$2:$AC$2744&amp;'AQS-88101'!$E$2:$E$2744&amp;'AQS-88101'!$G$2:$G$2744,0))&lt;&gt;"",INDEX('AQS-88101'!$M$2:$M$2744,MATCH('88101-daily-summary-by-site'!$A520&amp;'88101-daily-summary-by-site'!B$2&amp;'88101-daily-summary-by-site'!B$3,'AQS-88101'!$AC$2:$AC$2744&amp;'AQS-88101'!$E$2:$E$2744&amp;'AQS-88101'!$G$2:$G$2744,0)),""),"")</f>
        <v/>
      </c>
      <c r="C520" s="42" t="str">
        <f t="array" ref="C520">IFERROR(IF(INDEX('AQS-88101'!$M$2:$M$2744,MATCH('88101-daily-summary-by-site'!$A520&amp;'88101-daily-summary-by-site'!C$2&amp;'88101-daily-summary-by-site'!C$3,'AQS-88101'!$AC$2:$AC$2744&amp;'AQS-88101'!$E$2:$E$2744&amp;'AQS-88101'!$G$2:$G$2744,0))&lt;&gt;"",INDEX('AQS-88101'!$M$2:$M$2744,MATCH('88101-daily-summary-by-site'!$A520&amp;'88101-daily-summary-by-site'!C$2&amp;'88101-daily-summary-by-site'!C$3,'AQS-88101'!$AC$2:$AC$2744&amp;'AQS-88101'!$E$2:$E$2744&amp;'AQS-88101'!$G$2:$G$2744,0)),""),"")</f>
        <v/>
      </c>
      <c r="D520" s="42" t="str">
        <f t="array" ref="D520">IFERROR(IF(INDEX('AQS-88101'!$M$2:$M$2744,MATCH('88101-daily-summary-by-site'!$A520&amp;'88101-daily-summary-by-site'!D$2&amp;'88101-daily-summary-by-site'!D$3,'AQS-88101'!$AC$2:$AC$2744&amp;'AQS-88101'!$E$2:$E$2744&amp;'AQS-88101'!$G$2:$G$2744,0))&lt;&gt;"",INDEX('AQS-88101'!$M$2:$M$2744,MATCH('88101-daily-summary-by-site'!$A520&amp;'88101-daily-summary-by-site'!D$2&amp;'88101-daily-summary-by-site'!D$3,'AQS-88101'!$AC$2:$AC$2744&amp;'AQS-88101'!$E$2:$E$2744&amp;'AQS-88101'!$G$2:$G$2744,0)),""),"")</f>
        <v/>
      </c>
      <c r="E520" s="42" t="str">
        <f t="array" ref="E520">IFERROR(IF(INDEX('AQS-88101'!$M$2:$M$2744,MATCH('88101-daily-summary-by-site'!$A520&amp;'88101-daily-summary-by-site'!E$2&amp;'88101-daily-summary-by-site'!E$3,'AQS-88101'!$AC$2:$AC$2744&amp;'AQS-88101'!$E$2:$E$2744&amp;'AQS-88101'!$G$2:$G$2744,0))&lt;&gt;"",INDEX('AQS-88101'!$M$2:$M$2744,MATCH('88101-daily-summary-by-site'!$A520&amp;'88101-daily-summary-by-site'!E$2&amp;'88101-daily-summary-by-site'!E$3,'AQS-88101'!$AC$2:$AC$2744&amp;'AQS-88101'!$E$2:$E$2744&amp;'AQS-88101'!$G$2:$G$2744,0)),""),"")</f>
        <v/>
      </c>
      <c r="F520" s="42" t="str">
        <f t="array" ref="F520">IFERROR(IF(INDEX('AQS-88101'!$M$2:$M$2744,MATCH('88101-daily-summary-by-site'!$A520&amp;'88101-daily-summary-by-site'!F$2&amp;'88101-daily-summary-by-site'!F$3,'AQS-88101'!$AC$2:$AC$2744&amp;'AQS-88101'!$E$2:$E$2744&amp;'AQS-88101'!$G$2:$G$2744,0))&lt;&gt;"",INDEX('AQS-88101'!$M$2:$M$2744,MATCH('88101-daily-summary-by-site'!$A520&amp;'88101-daily-summary-by-site'!F$2&amp;'88101-daily-summary-by-site'!F$3,'AQS-88101'!$AC$2:$AC$2744&amp;'AQS-88101'!$E$2:$E$2744&amp;'AQS-88101'!$G$2:$G$2744,0)),""),"")</f>
        <v/>
      </c>
      <c r="G520" s="42" t="str">
        <f t="array" ref="G520">IFERROR(IF(INDEX('AQS-88101'!$M$2:$M$2744,MATCH('88101-daily-summary-by-site'!$A520&amp;'88101-daily-summary-by-site'!G$2&amp;'88101-daily-summary-by-site'!G$3,'AQS-88101'!$AC$2:$AC$2744&amp;'AQS-88101'!$E$2:$E$2744&amp;'AQS-88101'!$G$2:$G$2744,0))&lt;&gt;"",INDEX('AQS-88101'!$M$2:$M$2744,MATCH('88101-daily-summary-by-site'!$A520&amp;'88101-daily-summary-by-site'!G$2&amp;'88101-daily-summary-by-site'!G$3,'AQS-88101'!$AC$2:$AC$2744&amp;'AQS-88101'!$E$2:$E$2744&amp;'AQS-88101'!$G$2:$G$2744,0)),""),"")</f>
        <v/>
      </c>
      <c r="H520" s="42" t="str">
        <f t="array" ref="H520">IFERROR(IF(INDEX('AQS-88101'!$M$2:$M$2744,MATCH('88101-daily-summary-by-site'!$A520&amp;'88101-daily-summary-by-site'!H$2&amp;'88101-daily-summary-by-site'!H$3,'AQS-88101'!$AC$2:$AC$2744&amp;'AQS-88101'!$E$2:$E$2744&amp;'AQS-88101'!$G$2:$G$2744,0))&lt;&gt;"",INDEX('AQS-88101'!$M$2:$M$2744,MATCH('88101-daily-summary-by-site'!$A520&amp;'88101-daily-summary-by-site'!H$2&amp;'88101-daily-summary-by-site'!H$3,'AQS-88101'!$AC$2:$AC$2744&amp;'AQS-88101'!$E$2:$E$2744&amp;'AQS-88101'!$G$2:$G$2744,0)),""),"")</f>
        <v/>
      </c>
      <c r="I520" s="108" t="str">
        <f t="array" ref="I520">IFERROR(IF(INDEX('AQS-88101'!$M$2:$M$2744,MATCH('88101-daily-summary-by-site'!$A520&amp;'88101-daily-summary-by-site'!I$2&amp;'88101-daily-summary-by-site'!I$3,'AQS-88101'!$AC$2:$AC$2744&amp;'AQS-88101'!$E$2:$E$2744&amp;'AQS-88101'!$G$2:$G$2744,0))&lt;&gt;"",INDEX('AQS-88101'!$M$2:$M$2744,MATCH('88101-daily-summary-by-site'!$A520&amp;'88101-daily-summary-by-site'!I$2&amp;'88101-daily-summary-by-site'!I$3,'AQS-88101'!$AC$2:$AC$2744&amp;'AQS-88101'!$E$2:$E$2744&amp;'AQS-88101'!$G$2:$G$2744,0)),""),"")</f>
        <v/>
      </c>
      <c r="L520" s="107" t="str">
        <f t="shared" si="40"/>
        <v/>
      </c>
      <c r="M520" s="42" t="str">
        <f t="shared" si="41"/>
        <v/>
      </c>
      <c r="N520" s="42" t="str">
        <f t="shared" si="42"/>
        <v/>
      </c>
      <c r="O520" s="108" t="str">
        <f t="shared" si="43"/>
        <v/>
      </c>
    </row>
    <row r="521" spans="1:15" x14ac:dyDescent="0.25">
      <c r="A521" s="79">
        <f t="shared" si="44"/>
        <v>37767</v>
      </c>
      <c r="B521" s="107" t="str">
        <f t="array" ref="B521">IFERROR(IF(INDEX('AQS-88101'!$M$2:$M$2744,MATCH('88101-daily-summary-by-site'!$A521&amp;'88101-daily-summary-by-site'!B$2&amp;'88101-daily-summary-by-site'!B$3,'AQS-88101'!$AC$2:$AC$2744&amp;'AQS-88101'!$E$2:$E$2744&amp;'AQS-88101'!$G$2:$G$2744,0))&lt;&gt;"",INDEX('AQS-88101'!$M$2:$M$2744,MATCH('88101-daily-summary-by-site'!$A521&amp;'88101-daily-summary-by-site'!B$2&amp;'88101-daily-summary-by-site'!B$3,'AQS-88101'!$AC$2:$AC$2744&amp;'AQS-88101'!$E$2:$E$2744&amp;'AQS-88101'!$G$2:$G$2744,0)),""),"")</f>
        <v/>
      </c>
      <c r="C521" s="42" t="str">
        <f t="array" ref="C521">IFERROR(IF(INDEX('AQS-88101'!$M$2:$M$2744,MATCH('88101-daily-summary-by-site'!$A521&amp;'88101-daily-summary-by-site'!C$2&amp;'88101-daily-summary-by-site'!C$3,'AQS-88101'!$AC$2:$AC$2744&amp;'AQS-88101'!$E$2:$E$2744&amp;'AQS-88101'!$G$2:$G$2744,0))&lt;&gt;"",INDEX('AQS-88101'!$M$2:$M$2744,MATCH('88101-daily-summary-by-site'!$A521&amp;'88101-daily-summary-by-site'!C$2&amp;'88101-daily-summary-by-site'!C$3,'AQS-88101'!$AC$2:$AC$2744&amp;'AQS-88101'!$E$2:$E$2744&amp;'AQS-88101'!$G$2:$G$2744,0)),""),"")</f>
        <v/>
      </c>
      <c r="D521" s="42" t="str">
        <f t="array" ref="D521">IFERROR(IF(INDEX('AQS-88101'!$M$2:$M$2744,MATCH('88101-daily-summary-by-site'!$A521&amp;'88101-daily-summary-by-site'!D$2&amp;'88101-daily-summary-by-site'!D$3,'AQS-88101'!$AC$2:$AC$2744&amp;'AQS-88101'!$E$2:$E$2744&amp;'AQS-88101'!$G$2:$G$2744,0))&lt;&gt;"",INDEX('AQS-88101'!$M$2:$M$2744,MATCH('88101-daily-summary-by-site'!$A521&amp;'88101-daily-summary-by-site'!D$2&amp;'88101-daily-summary-by-site'!D$3,'AQS-88101'!$AC$2:$AC$2744&amp;'AQS-88101'!$E$2:$E$2744&amp;'AQS-88101'!$G$2:$G$2744,0)),""),"")</f>
        <v/>
      </c>
      <c r="E521" s="42" t="str">
        <f t="array" ref="E521">IFERROR(IF(INDEX('AQS-88101'!$M$2:$M$2744,MATCH('88101-daily-summary-by-site'!$A521&amp;'88101-daily-summary-by-site'!E$2&amp;'88101-daily-summary-by-site'!E$3,'AQS-88101'!$AC$2:$AC$2744&amp;'AQS-88101'!$E$2:$E$2744&amp;'AQS-88101'!$G$2:$G$2744,0))&lt;&gt;"",INDEX('AQS-88101'!$M$2:$M$2744,MATCH('88101-daily-summary-by-site'!$A521&amp;'88101-daily-summary-by-site'!E$2&amp;'88101-daily-summary-by-site'!E$3,'AQS-88101'!$AC$2:$AC$2744&amp;'AQS-88101'!$E$2:$E$2744&amp;'AQS-88101'!$G$2:$G$2744,0)),""),"")</f>
        <v/>
      </c>
      <c r="F521" s="42" t="str">
        <f t="array" ref="F521">IFERROR(IF(INDEX('AQS-88101'!$M$2:$M$2744,MATCH('88101-daily-summary-by-site'!$A521&amp;'88101-daily-summary-by-site'!F$2&amp;'88101-daily-summary-by-site'!F$3,'AQS-88101'!$AC$2:$AC$2744&amp;'AQS-88101'!$E$2:$E$2744&amp;'AQS-88101'!$G$2:$G$2744,0))&lt;&gt;"",INDEX('AQS-88101'!$M$2:$M$2744,MATCH('88101-daily-summary-by-site'!$A521&amp;'88101-daily-summary-by-site'!F$2&amp;'88101-daily-summary-by-site'!F$3,'AQS-88101'!$AC$2:$AC$2744&amp;'AQS-88101'!$E$2:$E$2744&amp;'AQS-88101'!$G$2:$G$2744,0)),""),"")</f>
        <v/>
      </c>
      <c r="G521" s="42" t="str">
        <f t="array" ref="G521">IFERROR(IF(INDEX('AQS-88101'!$M$2:$M$2744,MATCH('88101-daily-summary-by-site'!$A521&amp;'88101-daily-summary-by-site'!G$2&amp;'88101-daily-summary-by-site'!G$3,'AQS-88101'!$AC$2:$AC$2744&amp;'AQS-88101'!$E$2:$E$2744&amp;'AQS-88101'!$G$2:$G$2744,0))&lt;&gt;"",INDEX('AQS-88101'!$M$2:$M$2744,MATCH('88101-daily-summary-by-site'!$A521&amp;'88101-daily-summary-by-site'!G$2&amp;'88101-daily-summary-by-site'!G$3,'AQS-88101'!$AC$2:$AC$2744&amp;'AQS-88101'!$E$2:$E$2744&amp;'AQS-88101'!$G$2:$G$2744,0)),""),"")</f>
        <v/>
      </c>
      <c r="H521" s="42" t="str">
        <f t="array" ref="H521">IFERROR(IF(INDEX('AQS-88101'!$M$2:$M$2744,MATCH('88101-daily-summary-by-site'!$A521&amp;'88101-daily-summary-by-site'!H$2&amp;'88101-daily-summary-by-site'!H$3,'AQS-88101'!$AC$2:$AC$2744&amp;'AQS-88101'!$E$2:$E$2744&amp;'AQS-88101'!$G$2:$G$2744,0))&lt;&gt;"",INDEX('AQS-88101'!$M$2:$M$2744,MATCH('88101-daily-summary-by-site'!$A521&amp;'88101-daily-summary-by-site'!H$2&amp;'88101-daily-summary-by-site'!H$3,'AQS-88101'!$AC$2:$AC$2744&amp;'AQS-88101'!$E$2:$E$2744&amp;'AQS-88101'!$G$2:$G$2744,0)),""),"")</f>
        <v/>
      </c>
      <c r="I521" s="108" t="str">
        <f t="array" ref="I521">IFERROR(IF(INDEX('AQS-88101'!$M$2:$M$2744,MATCH('88101-daily-summary-by-site'!$A521&amp;'88101-daily-summary-by-site'!I$2&amp;'88101-daily-summary-by-site'!I$3,'AQS-88101'!$AC$2:$AC$2744&amp;'AQS-88101'!$E$2:$E$2744&amp;'AQS-88101'!$G$2:$G$2744,0))&lt;&gt;"",INDEX('AQS-88101'!$M$2:$M$2744,MATCH('88101-daily-summary-by-site'!$A521&amp;'88101-daily-summary-by-site'!I$2&amp;'88101-daily-summary-by-site'!I$3,'AQS-88101'!$AC$2:$AC$2744&amp;'AQS-88101'!$E$2:$E$2744&amp;'AQS-88101'!$G$2:$G$2744,0)),""),"")</f>
        <v/>
      </c>
      <c r="L521" s="107" t="str">
        <f t="shared" si="40"/>
        <v/>
      </c>
      <c r="M521" s="42" t="str">
        <f t="shared" si="41"/>
        <v/>
      </c>
      <c r="N521" s="42" t="str">
        <f t="shared" si="42"/>
        <v/>
      </c>
      <c r="O521" s="108" t="str">
        <f t="shared" si="43"/>
        <v/>
      </c>
    </row>
    <row r="522" spans="1:15" x14ac:dyDescent="0.25">
      <c r="A522" s="79">
        <f t="shared" si="44"/>
        <v>37768</v>
      </c>
      <c r="B522" s="107">
        <f t="array" ref="B522">IFERROR(IF(INDEX('AQS-88101'!$M$2:$M$2744,MATCH('88101-daily-summary-by-site'!$A522&amp;'88101-daily-summary-by-site'!B$2&amp;'88101-daily-summary-by-site'!B$3,'AQS-88101'!$AC$2:$AC$2744&amp;'AQS-88101'!$E$2:$E$2744&amp;'AQS-88101'!$G$2:$G$2744,0))&lt;&gt;"",INDEX('AQS-88101'!$M$2:$M$2744,MATCH('88101-daily-summary-by-site'!$A522&amp;'88101-daily-summary-by-site'!B$2&amp;'88101-daily-summary-by-site'!B$3,'AQS-88101'!$AC$2:$AC$2744&amp;'AQS-88101'!$E$2:$E$2744&amp;'AQS-88101'!$G$2:$G$2744,0)),""),"")</f>
        <v>5.7</v>
      </c>
      <c r="C522" s="42" t="str">
        <f t="array" ref="C522">IFERROR(IF(INDEX('AQS-88101'!$M$2:$M$2744,MATCH('88101-daily-summary-by-site'!$A522&amp;'88101-daily-summary-by-site'!C$2&amp;'88101-daily-summary-by-site'!C$3,'AQS-88101'!$AC$2:$AC$2744&amp;'AQS-88101'!$E$2:$E$2744&amp;'AQS-88101'!$G$2:$G$2744,0))&lt;&gt;"",INDEX('AQS-88101'!$M$2:$M$2744,MATCH('88101-daily-summary-by-site'!$A522&amp;'88101-daily-summary-by-site'!C$2&amp;'88101-daily-summary-by-site'!C$3,'AQS-88101'!$AC$2:$AC$2744&amp;'AQS-88101'!$E$2:$E$2744&amp;'AQS-88101'!$G$2:$G$2744,0)),""),"")</f>
        <v/>
      </c>
      <c r="D522" s="42" t="str">
        <f t="array" ref="D522">IFERROR(IF(INDEX('AQS-88101'!$M$2:$M$2744,MATCH('88101-daily-summary-by-site'!$A522&amp;'88101-daily-summary-by-site'!D$2&amp;'88101-daily-summary-by-site'!D$3,'AQS-88101'!$AC$2:$AC$2744&amp;'AQS-88101'!$E$2:$E$2744&amp;'AQS-88101'!$G$2:$G$2744,0))&lt;&gt;"",INDEX('AQS-88101'!$M$2:$M$2744,MATCH('88101-daily-summary-by-site'!$A522&amp;'88101-daily-summary-by-site'!D$2&amp;'88101-daily-summary-by-site'!D$3,'AQS-88101'!$AC$2:$AC$2744&amp;'AQS-88101'!$E$2:$E$2744&amp;'AQS-88101'!$G$2:$G$2744,0)),""),"")</f>
        <v/>
      </c>
      <c r="E522" s="42" t="str">
        <f t="array" ref="E522">IFERROR(IF(INDEX('AQS-88101'!$M$2:$M$2744,MATCH('88101-daily-summary-by-site'!$A522&amp;'88101-daily-summary-by-site'!E$2&amp;'88101-daily-summary-by-site'!E$3,'AQS-88101'!$AC$2:$AC$2744&amp;'AQS-88101'!$E$2:$E$2744&amp;'AQS-88101'!$G$2:$G$2744,0))&lt;&gt;"",INDEX('AQS-88101'!$M$2:$M$2744,MATCH('88101-daily-summary-by-site'!$A522&amp;'88101-daily-summary-by-site'!E$2&amp;'88101-daily-summary-by-site'!E$3,'AQS-88101'!$AC$2:$AC$2744&amp;'AQS-88101'!$E$2:$E$2744&amp;'AQS-88101'!$G$2:$G$2744,0)),""),"")</f>
        <v/>
      </c>
      <c r="F522" s="42" t="str">
        <f t="array" ref="F522">IFERROR(IF(INDEX('AQS-88101'!$M$2:$M$2744,MATCH('88101-daily-summary-by-site'!$A522&amp;'88101-daily-summary-by-site'!F$2&amp;'88101-daily-summary-by-site'!F$3,'AQS-88101'!$AC$2:$AC$2744&amp;'AQS-88101'!$E$2:$E$2744&amp;'AQS-88101'!$G$2:$G$2744,0))&lt;&gt;"",INDEX('AQS-88101'!$M$2:$M$2744,MATCH('88101-daily-summary-by-site'!$A522&amp;'88101-daily-summary-by-site'!F$2&amp;'88101-daily-summary-by-site'!F$3,'AQS-88101'!$AC$2:$AC$2744&amp;'AQS-88101'!$E$2:$E$2744&amp;'AQS-88101'!$G$2:$G$2744,0)),""),"")</f>
        <v/>
      </c>
      <c r="G522" s="42" t="str">
        <f t="array" ref="G522">IFERROR(IF(INDEX('AQS-88101'!$M$2:$M$2744,MATCH('88101-daily-summary-by-site'!$A522&amp;'88101-daily-summary-by-site'!G$2&amp;'88101-daily-summary-by-site'!G$3,'AQS-88101'!$AC$2:$AC$2744&amp;'AQS-88101'!$E$2:$E$2744&amp;'AQS-88101'!$G$2:$G$2744,0))&lt;&gt;"",INDEX('AQS-88101'!$M$2:$M$2744,MATCH('88101-daily-summary-by-site'!$A522&amp;'88101-daily-summary-by-site'!G$2&amp;'88101-daily-summary-by-site'!G$3,'AQS-88101'!$AC$2:$AC$2744&amp;'AQS-88101'!$E$2:$E$2744&amp;'AQS-88101'!$G$2:$G$2744,0)),""),"")</f>
        <v/>
      </c>
      <c r="H522" s="42" t="str">
        <f t="array" ref="H522">IFERROR(IF(INDEX('AQS-88101'!$M$2:$M$2744,MATCH('88101-daily-summary-by-site'!$A522&amp;'88101-daily-summary-by-site'!H$2&amp;'88101-daily-summary-by-site'!H$3,'AQS-88101'!$AC$2:$AC$2744&amp;'AQS-88101'!$E$2:$E$2744&amp;'AQS-88101'!$G$2:$G$2744,0))&lt;&gt;"",INDEX('AQS-88101'!$M$2:$M$2744,MATCH('88101-daily-summary-by-site'!$A522&amp;'88101-daily-summary-by-site'!H$2&amp;'88101-daily-summary-by-site'!H$3,'AQS-88101'!$AC$2:$AC$2744&amp;'AQS-88101'!$E$2:$E$2744&amp;'AQS-88101'!$G$2:$G$2744,0)),""),"")</f>
        <v/>
      </c>
      <c r="I522" s="108" t="str">
        <f t="array" ref="I522">IFERROR(IF(INDEX('AQS-88101'!$M$2:$M$2744,MATCH('88101-daily-summary-by-site'!$A522&amp;'88101-daily-summary-by-site'!I$2&amp;'88101-daily-summary-by-site'!I$3,'AQS-88101'!$AC$2:$AC$2744&amp;'AQS-88101'!$E$2:$E$2744&amp;'AQS-88101'!$G$2:$G$2744,0))&lt;&gt;"",INDEX('AQS-88101'!$M$2:$M$2744,MATCH('88101-daily-summary-by-site'!$A522&amp;'88101-daily-summary-by-site'!I$2&amp;'88101-daily-summary-by-site'!I$3,'AQS-88101'!$AC$2:$AC$2744&amp;'AQS-88101'!$E$2:$E$2744&amp;'AQS-88101'!$G$2:$G$2744,0)),""),"")</f>
        <v/>
      </c>
      <c r="L522" s="107">
        <f t="shared" si="40"/>
        <v>5.7</v>
      </c>
      <c r="M522" s="42" t="str">
        <f t="shared" si="41"/>
        <v/>
      </c>
      <c r="N522" s="42" t="str">
        <f t="shared" si="42"/>
        <v/>
      </c>
      <c r="O522" s="108" t="str">
        <f t="shared" si="43"/>
        <v/>
      </c>
    </row>
    <row r="523" spans="1:15" x14ac:dyDescent="0.25">
      <c r="A523" s="79">
        <f t="shared" si="44"/>
        <v>37769</v>
      </c>
      <c r="B523" s="107" t="str">
        <f t="array" ref="B523">IFERROR(IF(INDEX('AQS-88101'!$M$2:$M$2744,MATCH('88101-daily-summary-by-site'!$A523&amp;'88101-daily-summary-by-site'!B$2&amp;'88101-daily-summary-by-site'!B$3,'AQS-88101'!$AC$2:$AC$2744&amp;'AQS-88101'!$E$2:$E$2744&amp;'AQS-88101'!$G$2:$G$2744,0))&lt;&gt;"",INDEX('AQS-88101'!$M$2:$M$2744,MATCH('88101-daily-summary-by-site'!$A523&amp;'88101-daily-summary-by-site'!B$2&amp;'88101-daily-summary-by-site'!B$3,'AQS-88101'!$AC$2:$AC$2744&amp;'AQS-88101'!$E$2:$E$2744&amp;'AQS-88101'!$G$2:$G$2744,0)),""),"")</f>
        <v/>
      </c>
      <c r="C523" s="42" t="str">
        <f t="array" ref="C523">IFERROR(IF(INDEX('AQS-88101'!$M$2:$M$2744,MATCH('88101-daily-summary-by-site'!$A523&amp;'88101-daily-summary-by-site'!C$2&amp;'88101-daily-summary-by-site'!C$3,'AQS-88101'!$AC$2:$AC$2744&amp;'AQS-88101'!$E$2:$E$2744&amp;'AQS-88101'!$G$2:$G$2744,0))&lt;&gt;"",INDEX('AQS-88101'!$M$2:$M$2744,MATCH('88101-daily-summary-by-site'!$A523&amp;'88101-daily-summary-by-site'!C$2&amp;'88101-daily-summary-by-site'!C$3,'AQS-88101'!$AC$2:$AC$2744&amp;'AQS-88101'!$E$2:$E$2744&amp;'AQS-88101'!$G$2:$G$2744,0)),""),"")</f>
        <v/>
      </c>
      <c r="D523" s="42" t="str">
        <f t="array" ref="D523">IFERROR(IF(INDEX('AQS-88101'!$M$2:$M$2744,MATCH('88101-daily-summary-by-site'!$A523&amp;'88101-daily-summary-by-site'!D$2&amp;'88101-daily-summary-by-site'!D$3,'AQS-88101'!$AC$2:$AC$2744&amp;'AQS-88101'!$E$2:$E$2744&amp;'AQS-88101'!$G$2:$G$2744,0))&lt;&gt;"",INDEX('AQS-88101'!$M$2:$M$2744,MATCH('88101-daily-summary-by-site'!$A523&amp;'88101-daily-summary-by-site'!D$2&amp;'88101-daily-summary-by-site'!D$3,'AQS-88101'!$AC$2:$AC$2744&amp;'AQS-88101'!$E$2:$E$2744&amp;'AQS-88101'!$G$2:$G$2744,0)),""),"")</f>
        <v/>
      </c>
      <c r="E523" s="42" t="str">
        <f t="array" ref="E523">IFERROR(IF(INDEX('AQS-88101'!$M$2:$M$2744,MATCH('88101-daily-summary-by-site'!$A523&amp;'88101-daily-summary-by-site'!E$2&amp;'88101-daily-summary-by-site'!E$3,'AQS-88101'!$AC$2:$AC$2744&amp;'AQS-88101'!$E$2:$E$2744&amp;'AQS-88101'!$G$2:$G$2744,0))&lt;&gt;"",INDEX('AQS-88101'!$M$2:$M$2744,MATCH('88101-daily-summary-by-site'!$A523&amp;'88101-daily-summary-by-site'!E$2&amp;'88101-daily-summary-by-site'!E$3,'AQS-88101'!$AC$2:$AC$2744&amp;'AQS-88101'!$E$2:$E$2744&amp;'AQS-88101'!$G$2:$G$2744,0)),""),"")</f>
        <v/>
      </c>
      <c r="F523" s="42" t="str">
        <f t="array" ref="F523">IFERROR(IF(INDEX('AQS-88101'!$M$2:$M$2744,MATCH('88101-daily-summary-by-site'!$A523&amp;'88101-daily-summary-by-site'!F$2&amp;'88101-daily-summary-by-site'!F$3,'AQS-88101'!$AC$2:$AC$2744&amp;'AQS-88101'!$E$2:$E$2744&amp;'AQS-88101'!$G$2:$G$2744,0))&lt;&gt;"",INDEX('AQS-88101'!$M$2:$M$2744,MATCH('88101-daily-summary-by-site'!$A523&amp;'88101-daily-summary-by-site'!F$2&amp;'88101-daily-summary-by-site'!F$3,'AQS-88101'!$AC$2:$AC$2744&amp;'AQS-88101'!$E$2:$E$2744&amp;'AQS-88101'!$G$2:$G$2744,0)),""),"")</f>
        <v/>
      </c>
      <c r="G523" s="42" t="str">
        <f t="array" ref="G523">IFERROR(IF(INDEX('AQS-88101'!$M$2:$M$2744,MATCH('88101-daily-summary-by-site'!$A523&amp;'88101-daily-summary-by-site'!G$2&amp;'88101-daily-summary-by-site'!G$3,'AQS-88101'!$AC$2:$AC$2744&amp;'AQS-88101'!$E$2:$E$2744&amp;'AQS-88101'!$G$2:$G$2744,0))&lt;&gt;"",INDEX('AQS-88101'!$M$2:$M$2744,MATCH('88101-daily-summary-by-site'!$A523&amp;'88101-daily-summary-by-site'!G$2&amp;'88101-daily-summary-by-site'!G$3,'AQS-88101'!$AC$2:$AC$2744&amp;'AQS-88101'!$E$2:$E$2744&amp;'AQS-88101'!$G$2:$G$2744,0)),""),"")</f>
        <v/>
      </c>
      <c r="H523" s="42" t="str">
        <f t="array" ref="H523">IFERROR(IF(INDEX('AQS-88101'!$M$2:$M$2744,MATCH('88101-daily-summary-by-site'!$A523&amp;'88101-daily-summary-by-site'!H$2&amp;'88101-daily-summary-by-site'!H$3,'AQS-88101'!$AC$2:$AC$2744&amp;'AQS-88101'!$E$2:$E$2744&amp;'AQS-88101'!$G$2:$G$2744,0))&lt;&gt;"",INDEX('AQS-88101'!$M$2:$M$2744,MATCH('88101-daily-summary-by-site'!$A523&amp;'88101-daily-summary-by-site'!H$2&amp;'88101-daily-summary-by-site'!H$3,'AQS-88101'!$AC$2:$AC$2744&amp;'AQS-88101'!$E$2:$E$2744&amp;'AQS-88101'!$G$2:$G$2744,0)),""),"")</f>
        <v/>
      </c>
      <c r="I523" s="108" t="str">
        <f t="array" ref="I523">IFERROR(IF(INDEX('AQS-88101'!$M$2:$M$2744,MATCH('88101-daily-summary-by-site'!$A523&amp;'88101-daily-summary-by-site'!I$2&amp;'88101-daily-summary-by-site'!I$3,'AQS-88101'!$AC$2:$AC$2744&amp;'AQS-88101'!$E$2:$E$2744&amp;'AQS-88101'!$G$2:$G$2744,0))&lt;&gt;"",INDEX('AQS-88101'!$M$2:$M$2744,MATCH('88101-daily-summary-by-site'!$A523&amp;'88101-daily-summary-by-site'!I$2&amp;'88101-daily-summary-by-site'!I$3,'AQS-88101'!$AC$2:$AC$2744&amp;'AQS-88101'!$E$2:$E$2744&amp;'AQS-88101'!$G$2:$G$2744,0)),""),"")</f>
        <v/>
      </c>
      <c r="L523" s="107" t="str">
        <f t="shared" si="40"/>
        <v/>
      </c>
      <c r="M523" s="42" t="str">
        <f t="shared" si="41"/>
        <v/>
      </c>
      <c r="N523" s="42" t="str">
        <f t="shared" si="42"/>
        <v/>
      </c>
      <c r="O523" s="108" t="str">
        <f t="shared" si="43"/>
        <v/>
      </c>
    </row>
    <row r="524" spans="1:15" x14ac:dyDescent="0.25">
      <c r="A524" s="79">
        <f t="shared" si="44"/>
        <v>37770</v>
      </c>
      <c r="B524" s="107" t="str">
        <f t="array" ref="B524">IFERROR(IF(INDEX('AQS-88101'!$M$2:$M$2744,MATCH('88101-daily-summary-by-site'!$A524&amp;'88101-daily-summary-by-site'!B$2&amp;'88101-daily-summary-by-site'!B$3,'AQS-88101'!$AC$2:$AC$2744&amp;'AQS-88101'!$E$2:$E$2744&amp;'AQS-88101'!$G$2:$G$2744,0))&lt;&gt;"",INDEX('AQS-88101'!$M$2:$M$2744,MATCH('88101-daily-summary-by-site'!$A524&amp;'88101-daily-summary-by-site'!B$2&amp;'88101-daily-summary-by-site'!B$3,'AQS-88101'!$AC$2:$AC$2744&amp;'AQS-88101'!$E$2:$E$2744&amp;'AQS-88101'!$G$2:$G$2744,0)),""),"")</f>
        <v/>
      </c>
      <c r="C524" s="42" t="str">
        <f t="array" ref="C524">IFERROR(IF(INDEX('AQS-88101'!$M$2:$M$2744,MATCH('88101-daily-summary-by-site'!$A524&amp;'88101-daily-summary-by-site'!C$2&amp;'88101-daily-summary-by-site'!C$3,'AQS-88101'!$AC$2:$AC$2744&amp;'AQS-88101'!$E$2:$E$2744&amp;'AQS-88101'!$G$2:$G$2744,0))&lt;&gt;"",INDEX('AQS-88101'!$M$2:$M$2744,MATCH('88101-daily-summary-by-site'!$A524&amp;'88101-daily-summary-by-site'!C$2&amp;'88101-daily-summary-by-site'!C$3,'AQS-88101'!$AC$2:$AC$2744&amp;'AQS-88101'!$E$2:$E$2744&amp;'AQS-88101'!$G$2:$G$2744,0)),""),"")</f>
        <v/>
      </c>
      <c r="D524" s="42" t="str">
        <f t="array" ref="D524">IFERROR(IF(INDEX('AQS-88101'!$M$2:$M$2744,MATCH('88101-daily-summary-by-site'!$A524&amp;'88101-daily-summary-by-site'!D$2&amp;'88101-daily-summary-by-site'!D$3,'AQS-88101'!$AC$2:$AC$2744&amp;'AQS-88101'!$E$2:$E$2744&amp;'AQS-88101'!$G$2:$G$2744,0))&lt;&gt;"",INDEX('AQS-88101'!$M$2:$M$2744,MATCH('88101-daily-summary-by-site'!$A524&amp;'88101-daily-summary-by-site'!D$2&amp;'88101-daily-summary-by-site'!D$3,'AQS-88101'!$AC$2:$AC$2744&amp;'AQS-88101'!$E$2:$E$2744&amp;'AQS-88101'!$G$2:$G$2744,0)),""),"")</f>
        <v/>
      </c>
      <c r="E524" s="42" t="str">
        <f t="array" ref="E524">IFERROR(IF(INDEX('AQS-88101'!$M$2:$M$2744,MATCH('88101-daily-summary-by-site'!$A524&amp;'88101-daily-summary-by-site'!E$2&amp;'88101-daily-summary-by-site'!E$3,'AQS-88101'!$AC$2:$AC$2744&amp;'AQS-88101'!$E$2:$E$2744&amp;'AQS-88101'!$G$2:$G$2744,0))&lt;&gt;"",INDEX('AQS-88101'!$M$2:$M$2744,MATCH('88101-daily-summary-by-site'!$A524&amp;'88101-daily-summary-by-site'!E$2&amp;'88101-daily-summary-by-site'!E$3,'AQS-88101'!$AC$2:$AC$2744&amp;'AQS-88101'!$E$2:$E$2744&amp;'AQS-88101'!$G$2:$G$2744,0)),""),"")</f>
        <v/>
      </c>
      <c r="F524" s="42" t="str">
        <f t="array" ref="F524">IFERROR(IF(INDEX('AQS-88101'!$M$2:$M$2744,MATCH('88101-daily-summary-by-site'!$A524&amp;'88101-daily-summary-by-site'!F$2&amp;'88101-daily-summary-by-site'!F$3,'AQS-88101'!$AC$2:$AC$2744&amp;'AQS-88101'!$E$2:$E$2744&amp;'AQS-88101'!$G$2:$G$2744,0))&lt;&gt;"",INDEX('AQS-88101'!$M$2:$M$2744,MATCH('88101-daily-summary-by-site'!$A524&amp;'88101-daily-summary-by-site'!F$2&amp;'88101-daily-summary-by-site'!F$3,'AQS-88101'!$AC$2:$AC$2744&amp;'AQS-88101'!$E$2:$E$2744&amp;'AQS-88101'!$G$2:$G$2744,0)),""),"")</f>
        <v/>
      </c>
      <c r="G524" s="42" t="str">
        <f t="array" ref="G524">IFERROR(IF(INDEX('AQS-88101'!$M$2:$M$2744,MATCH('88101-daily-summary-by-site'!$A524&amp;'88101-daily-summary-by-site'!G$2&amp;'88101-daily-summary-by-site'!G$3,'AQS-88101'!$AC$2:$AC$2744&amp;'AQS-88101'!$E$2:$E$2744&amp;'AQS-88101'!$G$2:$G$2744,0))&lt;&gt;"",INDEX('AQS-88101'!$M$2:$M$2744,MATCH('88101-daily-summary-by-site'!$A524&amp;'88101-daily-summary-by-site'!G$2&amp;'88101-daily-summary-by-site'!G$3,'AQS-88101'!$AC$2:$AC$2744&amp;'AQS-88101'!$E$2:$E$2744&amp;'AQS-88101'!$G$2:$G$2744,0)),""),"")</f>
        <v/>
      </c>
      <c r="H524" s="42" t="str">
        <f t="array" ref="H524">IFERROR(IF(INDEX('AQS-88101'!$M$2:$M$2744,MATCH('88101-daily-summary-by-site'!$A524&amp;'88101-daily-summary-by-site'!H$2&amp;'88101-daily-summary-by-site'!H$3,'AQS-88101'!$AC$2:$AC$2744&amp;'AQS-88101'!$E$2:$E$2744&amp;'AQS-88101'!$G$2:$G$2744,0))&lt;&gt;"",INDEX('AQS-88101'!$M$2:$M$2744,MATCH('88101-daily-summary-by-site'!$A524&amp;'88101-daily-summary-by-site'!H$2&amp;'88101-daily-summary-by-site'!H$3,'AQS-88101'!$AC$2:$AC$2744&amp;'AQS-88101'!$E$2:$E$2744&amp;'AQS-88101'!$G$2:$G$2744,0)),""),"")</f>
        <v/>
      </c>
      <c r="I524" s="108" t="str">
        <f t="array" ref="I524">IFERROR(IF(INDEX('AQS-88101'!$M$2:$M$2744,MATCH('88101-daily-summary-by-site'!$A524&amp;'88101-daily-summary-by-site'!I$2&amp;'88101-daily-summary-by-site'!I$3,'AQS-88101'!$AC$2:$AC$2744&amp;'AQS-88101'!$E$2:$E$2744&amp;'AQS-88101'!$G$2:$G$2744,0))&lt;&gt;"",INDEX('AQS-88101'!$M$2:$M$2744,MATCH('88101-daily-summary-by-site'!$A524&amp;'88101-daily-summary-by-site'!I$2&amp;'88101-daily-summary-by-site'!I$3,'AQS-88101'!$AC$2:$AC$2744&amp;'AQS-88101'!$E$2:$E$2744&amp;'AQS-88101'!$G$2:$G$2744,0)),""),"")</f>
        <v/>
      </c>
      <c r="L524" s="107" t="str">
        <f t="shared" si="40"/>
        <v/>
      </c>
      <c r="M524" s="42" t="str">
        <f t="shared" si="41"/>
        <v/>
      </c>
      <c r="N524" s="42" t="str">
        <f t="shared" si="42"/>
        <v/>
      </c>
      <c r="O524" s="108" t="str">
        <f t="shared" si="43"/>
        <v/>
      </c>
    </row>
    <row r="525" spans="1:15" x14ac:dyDescent="0.25">
      <c r="A525" s="79">
        <f t="shared" si="44"/>
        <v>37771</v>
      </c>
      <c r="B525" s="107">
        <f t="array" ref="B525">IFERROR(IF(INDEX('AQS-88101'!$M$2:$M$2744,MATCH('88101-daily-summary-by-site'!$A525&amp;'88101-daily-summary-by-site'!B$2&amp;'88101-daily-summary-by-site'!B$3,'AQS-88101'!$AC$2:$AC$2744&amp;'AQS-88101'!$E$2:$E$2744&amp;'AQS-88101'!$G$2:$G$2744,0))&lt;&gt;"",INDEX('AQS-88101'!$M$2:$M$2744,MATCH('88101-daily-summary-by-site'!$A525&amp;'88101-daily-summary-by-site'!B$2&amp;'88101-daily-summary-by-site'!B$3,'AQS-88101'!$AC$2:$AC$2744&amp;'AQS-88101'!$E$2:$E$2744&amp;'AQS-88101'!$G$2:$G$2744,0)),""),"")</f>
        <v>6.5</v>
      </c>
      <c r="C525" s="42" t="str">
        <f t="array" ref="C525">IFERROR(IF(INDEX('AQS-88101'!$M$2:$M$2744,MATCH('88101-daily-summary-by-site'!$A525&amp;'88101-daily-summary-by-site'!C$2&amp;'88101-daily-summary-by-site'!C$3,'AQS-88101'!$AC$2:$AC$2744&amp;'AQS-88101'!$E$2:$E$2744&amp;'AQS-88101'!$G$2:$G$2744,0))&lt;&gt;"",INDEX('AQS-88101'!$M$2:$M$2744,MATCH('88101-daily-summary-by-site'!$A525&amp;'88101-daily-summary-by-site'!C$2&amp;'88101-daily-summary-by-site'!C$3,'AQS-88101'!$AC$2:$AC$2744&amp;'AQS-88101'!$E$2:$E$2744&amp;'AQS-88101'!$G$2:$G$2744,0)),""),"")</f>
        <v/>
      </c>
      <c r="D525" s="42" t="str">
        <f t="array" ref="D525">IFERROR(IF(INDEX('AQS-88101'!$M$2:$M$2744,MATCH('88101-daily-summary-by-site'!$A525&amp;'88101-daily-summary-by-site'!D$2&amp;'88101-daily-summary-by-site'!D$3,'AQS-88101'!$AC$2:$AC$2744&amp;'AQS-88101'!$E$2:$E$2744&amp;'AQS-88101'!$G$2:$G$2744,0))&lt;&gt;"",INDEX('AQS-88101'!$M$2:$M$2744,MATCH('88101-daily-summary-by-site'!$A525&amp;'88101-daily-summary-by-site'!D$2&amp;'88101-daily-summary-by-site'!D$3,'AQS-88101'!$AC$2:$AC$2744&amp;'AQS-88101'!$E$2:$E$2744&amp;'AQS-88101'!$G$2:$G$2744,0)),""),"")</f>
        <v/>
      </c>
      <c r="E525" s="42" t="str">
        <f t="array" ref="E525">IFERROR(IF(INDEX('AQS-88101'!$M$2:$M$2744,MATCH('88101-daily-summary-by-site'!$A525&amp;'88101-daily-summary-by-site'!E$2&amp;'88101-daily-summary-by-site'!E$3,'AQS-88101'!$AC$2:$AC$2744&amp;'AQS-88101'!$E$2:$E$2744&amp;'AQS-88101'!$G$2:$G$2744,0))&lt;&gt;"",INDEX('AQS-88101'!$M$2:$M$2744,MATCH('88101-daily-summary-by-site'!$A525&amp;'88101-daily-summary-by-site'!E$2&amp;'88101-daily-summary-by-site'!E$3,'AQS-88101'!$AC$2:$AC$2744&amp;'AQS-88101'!$E$2:$E$2744&amp;'AQS-88101'!$G$2:$G$2744,0)),""),"")</f>
        <v/>
      </c>
      <c r="F525" s="42" t="str">
        <f t="array" ref="F525">IFERROR(IF(INDEX('AQS-88101'!$M$2:$M$2744,MATCH('88101-daily-summary-by-site'!$A525&amp;'88101-daily-summary-by-site'!F$2&amp;'88101-daily-summary-by-site'!F$3,'AQS-88101'!$AC$2:$AC$2744&amp;'AQS-88101'!$E$2:$E$2744&amp;'AQS-88101'!$G$2:$G$2744,0))&lt;&gt;"",INDEX('AQS-88101'!$M$2:$M$2744,MATCH('88101-daily-summary-by-site'!$A525&amp;'88101-daily-summary-by-site'!F$2&amp;'88101-daily-summary-by-site'!F$3,'AQS-88101'!$AC$2:$AC$2744&amp;'AQS-88101'!$E$2:$E$2744&amp;'AQS-88101'!$G$2:$G$2744,0)),""),"")</f>
        <v/>
      </c>
      <c r="G525" s="42" t="str">
        <f t="array" ref="G525">IFERROR(IF(INDEX('AQS-88101'!$M$2:$M$2744,MATCH('88101-daily-summary-by-site'!$A525&amp;'88101-daily-summary-by-site'!G$2&amp;'88101-daily-summary-by-site'!G$3,'AQS-88101'!$AC$2:$AC$2744&amp;'AQS-88101'!$E$2:$E$2744&amp;'AQS-88101'!$G$2:$G$2744,0))&lt;&gt;"",INDEX('AQS-88101'!$M$2:$M$2744,MATCH('88101-daily-summary-by-site'!$A525&amp;'88101-daily-summary-by-site'!G$2&amp;'88101-daily-summary-by-site'!G$3,'AQS-88101'!$AC$2:$AC$2744&amp;'AQS-88101'!$E$2:$E$2744&amp;'AQS-88101'!$G$2:$G$2744,0)),""),"")</f>
        <v/>
      </c>
      <c r="H525" s="42" t="str">
        <f t="array" ref="H525">IFERROR(IF(INDEX('AQS-88101'!$M$2:$M$2744,MATCH('88101-daily-summary-by-site'!$A525&amp;'88101-daily-summary-by-site'!H$2&amp;'88101-daily-summary-by-site'!H$3,'AQS-88101'!$AC$2:$AC$2744&amp;'AQS-88101'!$E$2:$E$2744&amp;'AQS-88101'!$G$2:$G$2744,0))&lt;&gt;"",INDEX('AQS-88101'!$M$2:$M$2744,MATCH('88101-daily-summary-by-site'!$A525&amp;'88101-daily-summary-by-site'!H$2&amp;'88101-daily-summary-by-site'!H$3,'AQS-88101'!$AC$2:$AC$2744&amp;'AQS-88101'!$E$2:$E$2744&amp;'AQS-88101'!$G$2:$G$2744,0)),""),"")</f>
        <v/>
      </c>
      <c r="I525" s="108" t="str">
        <f t="array" ref="I525">IFERROR(IF(INDEX('AQS-88101'!$M$2:$M$2744,MATCH('88101-daily-summary-by-site'!$A525&amp;'88101-daily-summary-by-site'!I$2&amp;'88101-daily-summary-by-site'!I$3,'AQS-88101'!$AC$2:$AC$2744&amp;'AQS-88101'!$E$2:$E$2744&amp;'AQS-88101'!$G$2:$G$2744,0))&lt;&gt;"",INDEX('AQS-88101'!$M$2:$M$2744,MATCH('88101-daily-summary-by-site'!$A525&amp;'88101-daily-summary-by-site'!I$2&amp;'88101-daily-summary-by-site'!I$3,'AQS-88101'!$AC$2:$AC$2744&amp;'AQS-88101'!$E$2:$E$2744&amp;'AQS-88101'!$G$2:$G$2744,0)),""),"")</f>
        <v/>
      </c>
      <c r="L525" s="107">
        <f t="shared" si="40"/>
        <v>6.5</v>
      </c>
      <c r="M525" s="42" t="str">
        <f t="shared" si="41"/>
        <v/>
      </c>
      <c r="N525" s="42" t="str">
        <f t="shared" si="42"/>
        <v/>
      </c>
      <c r="O525" s="108" t="str">
        <f t="shared" si="43"/>
        <v/>
      </c>
    </row>
    <row r="526" spans="1:15" x14ac:dyDescent="0.25">
      <c r="A526" s="79">
        <f t="shared" si="44"/>
        <v>37772</v>
      </c>
      <c r="B526" s="107" t="str">
        <f t="array" ref="B526">IFERROR(IF(INDEX('AQS-88101'!$M$2:$M$2744,MATCH('88101-daily-summary-by-site'!$A526&amp;'88101-daily-summary-by-site'!B$2&amp;'88101-daily-summary-by-site'!B$3,'AQS-88101'!$AC$2:$AC$2744&amp;'AQS-88101'!$E$2:$E$2744&amp;'AQS-88101'!$G$2:$G$2744,0))&lt;&gt;"",INDEX('AQS-88101'!$M$2:$M$2744,MATCH('88101-daily-summary-by-site'!$A526&amp;'88101-daily-summary-by-site'!B$2&amp;'88101-daily-summary-by-site'!B$3,'AQS-88101'!$AC$2:$AC$2744&amp;'AQS-88101'!$E$2:$E$2744&amp;'AQS-88101'!$G$2:$G$2744,0)),""),"")</f>
        <v/>
      </c>
      <c r="C526" s="42" t="str">
        <f t="array" ref="C526">IFERROR(IF(INDEX('AQS-88101'!$M$2:$M$2744,MATCH('88101-daily-summary-by-site'!$A526&amp;'88101-daily-summary-by-site'!C$2&amp;'88101-daily-summary-by-site'!C$3,'AQS-88101'!$AC$2:$AC$2744&amp;'AQS-88101'!$E$2:$E$2744&amp;'AQS-88101'!$G$2:$G$2744,0))&lt;&gt;"",INDEX('AQS-88101'!$M$2:$M$2744,MATCH('88101-daily-summary-by-site'!$A526&amp;'88101-daily-summary-by-site'!C$2&amp;'88101-daily-summary-by-site'!C$3,'AQS-88101'!$AC$2:$AC$2744&amp;'AQS-88101'!$E$2:$E$2744&amp;'AQS-88101'!$G$2:$G$2744,0)),""),"")</f>
        <v/>
      </c>
      <c r="D526" s="42" t="str">
        <f t="array" ref="D526">IFERROR(IF(INDEX('AQS-88101'!$M$2:$M$2744,MATCH('88101-daily-summary-by-site'!$A526&amp;'88101-daily-summary-by-site'!D$2&amp;'88101-daily-summary-by-site'!D$3,'AQS-88101'!$AC$2:$AC$2744&amp;'AQS-88101'!$E$2:$E$2744&amp;'AQS-88101'!$G$2:$G$2744,0))&lt;&gt;"",INDEX('AQS-88101'!$M$2:$M$2744,MATCH('88101-daily-summary-by-site'!$A526&amp;'88101-daily-summary-by-site'!D$2&amp;'88101-daily-summary-by-site'!D$3,'AQS-88101'!$AC$2:$AC$2744&amp;'AQS-88101'!$E$2:$E$2744&amp;'AQS-88101'!$G$2:$G$2744,0)),""),"")</f>
        <v/>
      </c>
      <c r="E526" s="42" t="str">
        <f t="array" ref="E526">IFERROR(IF(INDEX('AQS-88101'!$M$2:$M$2744,MATCH('88101-daily-summary-by-site'!$A526&amp;'88101-daily-summary-by-site'!E$2&amp;'88101-daily-summary-by-site'!E$3,'AQS-88101'!$AC$2:$AC$2744&amp;'AQS-88101'!$E$2:$E$2744&amp;'AQS-88101'!$G$2:$G$2744,0))&lt;&gt;"",INDEX('AQS-88101'!$M$2:$M$2744,MATCH('88101-daily-summary-by-site'!$A526&amp;'88101-daily-summary-by-site'!E$2&amp;'88101-daily-summary-by-site'!E$3,'AQS-88101'!$AC$2:$AC$2744&amp;'AQS-88101'!$E$2:$E$2744&amp;'AQS-88101'!$G$2:$G$2744,0)),""),"")</f>
        <v/>
      </c>
      <c r="F526" s="42" t="str">
        <f t="array" ref="F526">IFERROR(IF(INDEX('AQS-88101'!$M$2:$M$2744,MATCH('88101-daily-summary-by-site'!$A526&amp;'88101-daily-summary-by-site'!F$2&amp;'88101-daily-summary-by-site'!F$3,'AQS-88101'!$AC$2:$AC$2744&amp;'AQS-88101'!$E$2:$E$2744&amp;'AQS-88101'!$G$2:$G$2744,0))&lt;&gt;"",INDEX('AQS-88101'!$M$2:$M$2744,MATCH('88101-daily-summary-by-site'!$A526&amp;'88101-daily-summary-by-site'!F$2&amp;'88101-daily-summary-by-site'!F$3,'AQS-88101'!$AC$2:$AC$2744&amp;'AQS-88101'!$E$2:$E$2744&amp;'AQS-88101'!$G$2:$G$2744,0)),""),"")</f>
        <v/>
      </c>
      <c r="G526" s="42" t="str">
        <f t="array" ref="G526">IFERROR(IF(INDEX('AQS-88101'!$M$2:$M$2744,MATCH('88101-daily-summary-by-site'!$A526&amp;'88101-daily-summary-by-site'!G$2&amp;'88101-daily-summary-by-site'!G$3,'AQS-88101'!$AC$2:$AC$2744&amp;'AQS-88101'!$E$2:$E$2744&amp;'AQS-88101'!$G$2:$G$2744,0))&lt;&gt;"",INDEX('AQS-88101'!$M$2:$M$2744,MATCH('88101-daily-summary-by-site'!$A526&amp;'88101-daily-summary-by-site'!G$2&amp;'88101-daily-summary-by-site'!G$3,'AQS-88101'!$AC$2:$AC$2744&amp;'AQS-88101'!$E$2:$E$2744&amp;'AQS-88101'!$G$2:$G$2744,0)),""),"")</f>
        <v/>
      </c>
      <c r="H526" s="42" t="str">
        <f t="array" ref="H526">IFERROR(IF(INDEX('AQS-88101'!$M$2:$M$2744,MATCH('88101-daily-summary-by-site'!$A526&amp;'88101-daily-summary-by-site'!H$2&amp;'88101-daily-summary-by-site'!H$3,'AQS-88101'!$AC$2:$AC$2744&amp;'AQS-88101'!$E$2:$E$2744&amp;'AQS-88101'!$G$2:$G$2744,0))&lt;&gt;"",INDEX('AQS-88101'!$M$2:$M$2744,MATCH('88101-daily-summary-by-site'!$A526&amp;'88101-daily-summary-by-site'!H$2&amp;'88101-daily-summary-by-site'!H$3,'AQS-88101'!$AC$2:$AC$2744&amp;'AQS-88101'!$E$2:$E$2744&amp;'AQS-88101'!$G$2:$G$2744,0)),""),"")</f>
        <v/>
      </c>
      <c r="I526" s="108" t="str">
        <f t="array" ref="I526">IFERROR(IF(INDEX('AQS-88101'!$M$2:$M$2744,MATCH('88101-daily-summary-by-site'!$A526&amp;'88101-daily-summary-by-site'!I$2&amp;'88101-daily-summary-by-site'!I$3,'AQS-88101'!$AC$2:$AC$2744&amp;'AQS-88101'!$E$2:$E$2744&amp;'AQS-88101'!$G$2:$G$2744,0))&lt;&gt;"",INDEX('AQS-88101'!$M$2:$M$2744,MATCH('88101-daily-summary-by-site'!$A526&amp;'88101-daily-summary-by-site'!I$2&amp;'88101-daily-summary-by-site'!I$3,'AQS-88101'!$AC$2:$AC$2744&amp;'AQS-88101'!$E$2:$E$2744&amp;'AQS-88101'!$G$2:$G$2744,0)),""),"")</f>
        <v/>
      </c>
      <c r="L526" s="107" t="str">
        <f t="shared" si="40"/>
        <v/>
      </c>
      <c r="M526" s="42" t="str">
        <f t="shared" si="41"/>
        <v/>
      </c>
      <c r="N526" s="42" t="str">
        <f t="shared" si="42"/>
        <v/>
      </c>
      <c r="O526" s="108" t="str">
        <f t="shared" si="43"/>
        <v/>
      </c>
    </row>
    <row r="527" spans="1:15" x14ac:dyDescent="0.25">
      <c r="A527" s="79">
        <f t="shared" si="44"/>
        <v>37773</v>
      </c>
      <c r="B527" s="107" t="str">
        <f t="array" ref="B527">IFERROR(IF(INDEX('AQS-88101'!$M$2:$M$2744,MATCH('88101-daily-summary-by-site'!$A527&amp;'88101-daily-summary-by-site'!B$2&amp;'88101-daily-summary-by-site'!B$3,'AQS-88101'!$AC$2:$AC$2744&amp;'AQS-88101'!$E$2:$E$2744&amp;'AQS-88101'!$G$2:$G$2744,0))&lt;&gt;"",INDEX('AQS-88101'!$M$2:$M$2744,MATCH('88101-daily-summary-by-site'!$A527&amp;'88101-daily-summary-by-site'!B$2&amp;'88101-daily-summary-by-site'!B$3,'AQS-88101'!$AC$2:$AC$2744&amp;'AQS-88101'!$E$2:$E$2744&amp;'AQS-88101'!$G$2:$G$2744,0)),""),"")</f>
        <v/>
      </c>
      <c r="C527" s="42" t="str">
        <f t="array" ref="C527">IFERROR(IF(INDEX('AQS-88101'!$M$2:$M$2744,MATCH('88101-daily-summary-by-site'!$A527&amp;'88101-daily-summary-by-site'!C$2&amp;'88101-daily-summary-by-site'!C$3,'AQS-88101'!$AC$2:$AC$2744&amp;'AQS-88101'!$E$2:$E$2744&amp;'AQS-88101'!$G$2:$G$2744,0))&lt;&gt;"",INDEX('AQS-88101'!$M$2:$M$2744,MATCH('88101-daily-summary-by-site'!$A527&amp;'88101-daily-summary-by-site'!C$2&amp;'88101-daily-summary-by-site'!C$3,'AQS-88101'!$AC$2:$AC$2744&amp;'AQS-88101'!$E$2:$E$2744&amp;'AQS-88101'!$G$2:$G$2744,0)),""),"")</f>
        <v/>
      </c>
      <c r="D527" s="42" t="str">
        <f t="array" ref="D527">IFERROR(IF(INDEX('AQS-88101'!$M$2:$M$2744,MATCH('88101-daily-summary-by-site'!$A527&amp;'88101-daily-summary-by-site'!D$2&amp;'88101-daily-summary-by-site'!D$3,'AQS-88101'!$AC$2:$AC$2744&amp;'AQS-88101'!$E$2:$E$2744&amp;'AQS-88101'!$G$2:$G$2744,0))&lt;&gt;"",INDEX('AQS-88101'!$M$2:$M$2744,MATCH('88101-daily-summary-by-site'!$A527&amp;'88101-daily-summary-by-site'!D$2&amp;'88101-daily-summary-by-site'!D$3,'AQS-88101'!$AC$2:$AC$2744&amp;'AQS-88101'!$E$2:$E$2744&amp;'AQS-88101'!$G$2:$G$2744,0)),""),"")</f>
        <v/>
      </c>
      <c r="E527" s="42" t="str">
        <f t="array" ref="E527">IFERROR(IF(INDEX('AQS-88101'!$M$2:$M$2744,MATCH('88101-daily-summary-by-site'!$A527&amp;'88101-daily-summary-by-site'!E$2&amp;'88101-daily-summary-by-site'!E$3,'AQS-88101'!$AC$2:$AC$2744&amp;'AQS-88101'!$E$2:$E$2744&amp;'AQS-88101'!$G$2:$G$2744,0))&lt;&gt;"",INDEX('AQS-88101'!$M$2:$M$2744,MATCH('88101-daily-summary-by-site'!$A527&amp;'88101-daily-summary-by-site'!E$2&amp;'88101-daily-summary-by-site'!E$3,'AQS-88101'!$AC$2:$AC$2744&amp;'AQS-88101'!$E$2:$E$2744&amp;'AQS-88101'!$G$2:$G$2744,0)),""),"")</f>
        <v/>
      </c>
      <c r="F527" s="42" t="str">
        <f t="array" ref="F527">IFERROR(IF(INDEX('AQS-88101'!$M$2:$M$2744,MATCH('88101-daily-summary-by-site'!$A527&amp;'88101-daily-summary-by-site'!F$2&amp;'88101-daily-summary-by-site'!F$3,'AQS-88101'!$AC$2:$AC$2744&amp;'AQS-88101'!$E$2:$E$2744&amp;'AQS-88101'!$G$2:$G$2744,0))&lt;&gt;"",INDEX('AQS-88101'!$M$2:$M$2744,MATCH('88101-daily-summary-by-site'!$A527&amp;'88101-daily-summary-by-site'!F$2&amp;'88101-daily-summary-by-site'!F$3,'AQS-88101'!$AC$2:$AC$2744&amp;'AQS-88101'!$E$2:$E$2744&amp;'AQS-88101'!$G$2:$G$2744,0)),""),"")</f>
        <v/>
      </c>
      <c r="G527" s="42" t="str">
        <f t="array" ref="G527">IFERROR(IF(INDEX('AQS-88101'!$M$2:$M$2744,MATCH('88101-daily-summary-by-site'!$A527&amp;'88101-daily-summary-by-site'!G$2&amp;'88101-daily-summary-by-site'!G$3,'AQS-88101'!$AC$2:$AC$2744&amp;'AQS-88101'!$E$2:$E$2744&amp;'AQS-88101'!$G$2:$G$2744,0))&lt;&gt;"",INDEX('AQS-88101'!$M$2:$M$2744,MATCH('88101-daily-summary-by-site'!$A527&amp;'88101-daily-summary-by-site'!G$2&amp;'88101-daily-summary-by-site'!G$3,'AQS-88101'!$AC$2:$AC$2744&amp;'AQS-88101'!$E$2:$E$2744&amp;'AQS-88101'!$G$2:$G$2744,0)),""),"")</f>
        <v/>
      </c>
      <c r="H527" s="42" t="str">
        <f t="array" ref="H527">IFERROR(IF(INDEX('AQS-88101'!$M$2:$M$2744,MATCH('88101-daily-summary-by-site'!$A527&amp;'88101-daily-summary-by-site'!H$2&amp;'88101-daily-summary-by-site'!H$3,'AQS-88101'!$AC$2:$AC$2744&amp;'AQS-88101'!$E$2:$E$2744&amp;'AQS-88101'!$G$2:$G$2744,0))&lt;&gt;"",INDEX('AQS-88101'!$M$2:$M$2744,MATCH('88101-daily-summary-by-site'!$A527&amp;'88101-daily-summary-by-site'!H$2&amp;'88101-daily-summary-by-site'!H$3,'AQS-88101'!$AC$2:$AC$2744&amp;'AQS-88101'!$E$2:$E$2744&amp;'AQS-88101'!$G$2:$G$2744,0)),""),"")</f>
        <v/>
      </c>
      <c r="I527" s="108" t="str">
        <f t="array" ref="I527">IFERROR(IF(INDEX('AQS-88101'!$M$2:$M$2744,MATCH('88101-daily-summary-by-site'!$A527&amp;'88101-daily-summary-by-site'!I$2&amp;'88101-daily-summary-by-site'!I$3,'AQS-88101'!$AC$2:$AC$2744&amp;'AQS-88101'!$E$2:$E$2744&amp;'AQS-88101'!$G$2:$G$2744,0))&lt;&gt;"",INDEX('AQS-88101'!$M$2:$M$2744,MATCH('88101-daily-summary-by-site'!$A527&amp;'88101-daily-summary-by-site'!I$2&amp;'88101-daily-summary-by-site'!I$3,'AQS-88101'!$AC$2:$AC$2744&amp;'AQS-88101'!$E$2:$E$2744&amp;'AQS-88101'!$G$2:$G$2744,0)),""),"")</f>
        <v/>
      </c>
      <c r="L527" s="107" t="str">
        <f t="shared" si="40"/>
        <v/>
      </c>
      <c r="M527" s="42" t="str">
        <f t="shared" si="41"/>
        <v/>
      </c>
      <c r="N527" s="42" t="str">
        <f t="shared" si="42"/>
        <v/>
      </c>
      <c r="O527" s="108" t="str">
        <f t="shared" si="43"/>
        <v/>
      </c>
    </row>
    <row r="528" spans="1:15" x14ac:dyDescent="0.25">
      <c r="A528" s="79">
        <f t="shared" si="44"/>
        <v>37774</v>
      </c>
      <c r="B528" s="107">
        <f t="array" ref="B528">IFERROR(IF(INDEX('AQS-88101'!$M$2:$M$2744,MATCH('88101-daily-summary-by-site'!$A528&amp;'88101-daily-summary-by-site'!B$2&amp;'88101-daily-summary-by-site'!B$3,'AQS-88101'!$AC$2:$AC$2744&amp;'AQS-88101'!$E$2:$E$2744&amp;'AQS-88101'!$G$2:$G$2744,0))&lt;&gt;"",INDEX('AQS-88101'!$M$2:$M$2744,MATCH('88101-daily-summary-by-site'!$A528&amp;'88101-daily-summary-by-site'!B$2&amp;'88101-daily-summary-by-site'!B$3,'AQS-88101'!$AC$2:$AC$2744&amp;'AQS-88101'!$E$2:$E$2744&amp;'AQS-88101'!$G$2:$G$2744,0)),""),"")</f>
        <v>3</v>
      </c>
      <c r="C528" s="42" t="str">
        <f t="array" ref="C528">IFERROR(IF(INDEX('AQS-88101'!$M$2:$M$2744,MATCH('88101-daily-summary-by-site'!$A528&amp;'88101-daily-summary-by-site'!C$2&amp;'88101-daily-summary-by-site'!C$3,'AQS-88101'!$AC$2:$AC$2744&amp;'AQS-88101'!$E$2:$E$2744&amp;'AQS-88101'!$G$2:$G$2744,0))&lt;&gt;"",INDEX('AQS-88101'!$M$2:$M$2744,MATCH('88101-daily-summary-by-site'!$A528&amp;'88101-daily-summary-by-site'!C$2&amp;'88101-daily-summary-by-site'!C$3,'AQS-88101'!$AC$2:$AC$2744&amp;'AQS-88101'!$E$2:$E$2744&amp;'AQS-88101'!$G$2:$G$2744,0)),""),"")</f>
        <v/>
      </c>
      <c r="D528" s="42" t="str">
        <f t="array" ref="D528">IFERROR(IF(INDEX('AQS-88101'!$M$2:$M$2744,MATCH('88101-daily-summary-by-site'!$A528&amp;'88101-daily-summary-by-site'!D$2&amp;'88101-daily-summary-by-site'!D$3,'AQS-88101'!$AC$2:$AC$2744&amp;'AQS-88101'!$E$2:$E$2744&amp;'AQS-88101'!$G$2:$G$2744,0))&lt;&gt;"",INDEX('AQS-88101'!$M$2:$M$2744,MATCH('88101-daily-summary-by-site'!$A528&amp;'88101-daily-summary-by-site'!D$2&amp;'88101-daily-summary-by-site'!D$3,'AQS-88101'!$AC$2:$AC$2744&amp;'AQS-88101'!$E$2:$E$2744&amp;'AQS-88101'!$G$2:$G$2744,0)),""),"")</f>
        <v/>
      </c>
      <c r="E528" s="42" t="str">
        <f t="array" ref="E528">IFERROR(IF(INDEX('AQS-88101'!$M$2:$M$2744,MATCH('88101-daily-summary-by-site'!$A528&amp;'88101-daily-summary-by-site'!E$2&amp;'88101-daily-summary-by-site'!E$3,'AQS-88101'!$AC$2:$AC$2744&amp;'AQS-88101'!$E$2:$E$2744&amp;'AQS-88101'!$G$2:$G$2744,0))&lt;&gt;"",INDEX('AQS-88101'!$M$2:$M$2744,MATCH('88101-daily-summary-by-site'!$A528&amp;'88101-daily-summary-by-site'!E$2&amp;'88101-daily-summary-by-site'!E$3,'AQS-88101'!$AC$2:$AC$2744&amp;'AQS-88101'!$E$2:$E$2744&amp;'AQS-88101'!$G$2:$G$2744,0)),""),"")</f>
        <v/>
      </c>
      <c r="F528" s="42" t="str">
        <f t="array" ref="F528">IFERROR(IF(INDEX('AQS-88101'!$M$2:$M$2744,MATCH('88101-daily-summary-by-site'!$A528&amp;'88101-daily-summary-by-site'!F$2&amp;'88101-daily-summary-by-site'!F$3,'AQS-88101'!$AC$2:$AC$2744&amp;'AQS-88101'!$E$2:$E$2744&amp;'AQS-88101'!$G$2:$G$2744,0))&lt;&gt;"",INDEX('AQS-88101'!$M$2:$M$2744,MATCH('88101-daily-summary-by-site'!$A528&amp;'88101-daily-summary-by-site'!F$2&amp;'88101-daily-summary-by-site'!F$3,'AQS-88101'!$AC$2:$AC$2744&amp;'AQS-88101'!$E$2:$E$2744&amp;'AQS-88101'!$G$2:$G$2744,0)),""),"")</f>
        <v/>
      </c>
      <c r="G528" s="42" t="str">
        <f t="array" ref="G528">IFERROR(IF(INDEX('AQS-88101'!$M$2:$M$2744,MATCH('88101-daily-summary-by-site'!$A528&amp;'88101-daily-summary-by-site'!G$2&amp;'88101-daily-summary-by-site'!G$3,'AQS-88101'!$AC$2:$AC$2744&amp;'AQS-88101'!$E$2:$E$2744&amp;'AQS-88101'!$G$2:$G$2744,0))&lt;&gt;"",INDEX('AQS-88101'!$M$2:$M$2744,MATCH('88101-daily-summary-by-site'!$A528&amp;'88101-daily-summary-by-site'!G$2&amp;'88101-daily-summary-by-site'!G$3,'AQS-88101'!$AC$2:$AC$2744&amp;'AQS-88101'!$E$2:$E$2744&amp;'AQS-88101'!$G$2:$G$2744,0)),""),"")</f>
        <v/>
      </c>
      <c r="H528" s="42" t="str">
        <f t="array" ref="H528">IFERROR(IF(INDEX('AQS-88101'!$M$2:$M$2744,MATCH('88101-daily-summary-by-site'!$A528&amp;'88101-daily-summary-by-site'!H$2&amp;'88101-daily-summary-by-site'!H$3,'AQS-88101'!$AC$2:$AC$2744&amp;'AQS-88101'!$E$2:$E$2744&amp;'AQS-88101'!$G$2:$G$2744,0))&lt;&gt;"",INDEX('AQS-88101'!$M$2:$M$2744,MATCH('88101-daily-summary-by-site'!$A528&amp;'88101-daily-summary-by-site'!H$2&amp;'88101-daily-summary-by-site'!H$3,'AQS-88101'!$AC$2:$AC$2744&amp;'AQS-88101'!$E$2:$E$2744&amp;'AQS-88101'!$G$2:$G$2744,0)),""),"")</f>
        <v/>
      </c>
      <c r="I528" s="108" t="str">
        <f t="array" ref="I528">IFERROR(IF(INDEX('AQS-88101'!$M$2:$M$2744,MATCH('88101-daily-summary-by-site'!$A528&amp;'88101-daily-summary-by-site'!I$2&amp;'88101-daily-summary-by-site'!I$3,'AQS-88101'!$AC$2:$AC$2744&amp;'AQS-88101'!$E$2:$E$2744&amp;'AQS-88101'!$G$2:$G$2744,0))&lt;&gt;"",INDEX('AQS-88101'!$M$2:$M$2744,MATCH('88101-daily-summary-by-site'!$A528&amp;'88101-daily-summary-by-site'!I$2&amp;'88101-daily-summary-by-site'!I$3,'AQS-88101'!$AC$2:$AC$2744&amp;'AQS-88101'!$E$2:$E$2744&amp;'AQS-88101'!$G$2:$G$2744,0)),""),"")</f>
        <v/>
      </c>
      <c r="L528" s="107">
        <f t="shared" si="40"/>
        <v>3</v>
      </c>
      <c r="M528" s="42" t="str">
        <f t="shared" si="41"/>
        <v/>
      </c>
      <c r="N528" s="42" t="str">
        <f t="shared" si="42"/>
        <v/>
      </c>
      <c r="O528" s="108" t="str">
        <f t="shared" si="43"/>
        <v/>
      </c>
    </row>
    <row r="529" spans="1:15" x14ac:dyDescent="0.25">
      <c r="A529" s="79">
        <f t="shared" si="44"/>
        <v>37775</v>
      </c>
      <c r="B529" s="107" t="str">
        <f t="array" ref="B529">IFERROR(IF(INDEX('AQS-88101'!$M$2:$M$2744,MATCH('88101-daily-summary-by-site'!$A529&amp;'88101-daily-summary-by-site'!B$2&amp;'88101-daily-summary-by-site'!B$3,'AQS-88101'!$AC$2:$AC$2744&amp;'AQS-88101'!$E$2:$E$2744&amp;'AQS-88101'!$G$2:$G$2744,0))&lt;&gt;"",INDEX('AQS-88101'!$M$2:$M$2744,MATCH('88101-daily-summary-by-site'!$A529&amp;'88101-daily-summary-by-site'!B$2&amp;'88101-daily-summary-by-site'!B$3,'AQS-88101'!$AC$2:$AC$2744&amp;'AQS-88101'!$E$2:$E$2744&amp;'AQS-88101'!$G$2:$G$2744,0)),""),"")</f>
        <v/>
      </c>
      <c r="C529" s="42" t="str">
        <f t="array" ref="C529">IFERROR(IF(INDEX('AQS-88101'!$M$2:$M$2744,MATCH('88101-daily-summary-by-site'!$A529&amp;'88101-daily-summary-by-site'!C$2&amp;'88101-daily-summary-by-site'!C$3,'AQS-88101'!$AC$2:$AC$2744&amp;'AQS-88101'!$E$2:$E$2744&amp;'AQS-88101'!$G$2:$G$2744,0))&lt;&gt;"",INDEX('AQS-88101'!$M$2:$M$2744,MATCH('88101-daily-summary-by-site'!$A529&amp;'88101-daily-summary-by-site'!C$2&amp;'88101-daily-summary-by-site'!C$3,'AQS-88101'!$AC$2:$AC$2744&amp;'AQS-88101'!$E$2:$E$2744&amp;'AQS-88101'!$G$2:$G$2744,0)),""),"")</f>
        <v/>
      </c>
      <c r="D529" s="42" t="str">
        <f t="array" ref="D529">IFERROR(IF(INDEX('AQS-88101'!$M$2:$M$2744,MATCH('88101-daily-summary-by-site'!$A529&amp;'88101-daily-summary-by-site'!D$2&amp;'88101-daily-summary-by-site'!D$3,'AQS-88101'!$AC$2:$AC$2744&amp;'AQS-88101'!$E$2:$E$2744&amp;'AQS-88101'!$G$2:$G$2744,0))&lt;&gt;"",INDEX('AQS-88101'!$M$2:$M$2744,MATCH('88101-daily-summary-by-site'!$A529&amp;'88101-daily-summary-by-site'!D$2&amp;'88101-daily-summary-by-site'!D$3,'AQS-88101'!$AC$2:$AC$2744&amp;'AQS-88101'!$E$2:$E$2744&amp;'AQS-88101'!$G$2:$G$2744,0)),""),"")</f>
        <v/>
      </c>
      <c r="E529" s="42" t="str">
        <f t="array" ref="E529">IFERROR(IF(INDEX('AQS-88101'!$M$2:$M$2744,MATCH('88101-daily-summary-by-site'!$A529&amp;'88101-daily-summary-by-site'!E$2&amp;'88101-daily-summary-by-site'!E$3,'AQS-88101'!$AC$2:$AC$2744&amp;'AQS-88101'!$E$2:$E$2744&amp;'AQS-88101'!$G$2:$G$2744,0))&lt;&gt;"",INDEX('AQS-88101'!$M$2:$M$2744,MATCH('88101-daily-summary-by-site'!$A529&amp;'88101-daily-summary-by-site'!E$2&amp;'88101-daily-summary-by-site'!E$3,'AQS-88101'!$AC$2:$AC$2744&amp;'AQS-88101'!$E$2:$E$2744&amp;'AQS-88101'!$G$2:$G$2744,0)),""),"")</f>
        <v/>
      </c>
      <c r="F529" s="42" t="str">
        <f t="array" ref="F529">IFERROR(IF(INDEX('AQS-88101'!$M$2:$M$2744,MATCH('88101-daily-summary-by-site'!$A529&amp;'88101-daily-summary-by-site'!F$2&amp;'88101-daily-summary-by-site'!F$3,'AQS-88101'!$AC$2:$AC$2744&amp;'AQS-88101'!$E$2:$E$2744&amp;'AQS-88101'!$G$2:$G$2744,0))&lt;&gt;"",INDEX('AQS-88101'!$M$2:$M$2744,MATCH('88101-daily-summary-by-site'!$A529&amp;'88101-daily-summary-by-site'!F$2&amp;'88101-daily-summary-by-site'!F$3,'AQS-88101'!$AC$2:$AC$2744&amp;'AQS-88101'!$E$2:$E$2744&amp;'AQS-88101'!$G$2:$G$2744,0)),""),"")</f>
        <v/>
      </c>
      <c r="G529" s="42" t="str">
        <f t="array" ref="G529">IFERROR(IF(INDEX('AQS-88101'!$M$2:$M$2744,MATCH('88101-daily-summary-by-site'!$A529&amp;'88101-daily-summary-by-site'!G$2&amp;'88101-daily-summary-by-site'!G$3,'AQS-88101'!$AC$2:$AC$2744&amp;'AQS-88101'!$E$2:$E$2744&amp;'AQS-88101'!$G$2:$G$2744,0))&lt;&gt;"",INDEX('AQS-88101'!$M$2:$M$2744,MATCH('88101-daily-summary-by-site'!$A529&amp;'88101-daily-summary-by-site'!G$2&amp;'88101-daily-summary-by-site'!G$3,'AQS-88101'!$AC$2:$AC$2744&amp;'AQS-88101'!$E$2:$E$2744&amp;'AQS-88101'!$G$2:$G$2744,0)),""),"")</f>
        <v/>
      </c>
      <c r="H529" s="42" t="str">
        <f t="array" ref="H529">IFERROR(IF(INDEX('AQS-88101'!$M$2:$M$2744,MATCH('88101-daily-summary-by-site'!$A529&amp;'88101-daily-summary-by-site'!H$2&amp;'88101-daily-summary-by-site'!H$3,'AQS-88101'!$AC$2:$AC$2744&amp;'AQS-88101'!$E$2:$E$2744&amp;'AQS-88101'!$G$2:$G$2744,0))&lt;&gt;"",INDEX('AQS-88101'!$M$2:$M$2744,MATCH('88101-daily-summary-by-site'!$A529&amp;'88101-daily-summary-by-site'!H$2&amp;'88101-daily-summary-by-site'!H$3,'AQS-88101'!$AC$2:$AC$2744&amp;'AQS-88101'!$E$2:$E$2744&amp;'AQS-88101'!$G$2:$G$2744,0)),""),"")</f>
        <v/>
      </c>
      <c r="I529" s="108" t="str">
        <f t="array" ref="I529">IFERROR(IF(INDEX('AQS-88101'!$M$2:$M$2744,MATCH('88101-daily-summary-by-site'!$A529&amp;'88101-daily-summary-by-site'!I$2&amp;'88101-daily-summary-by-site'!I$3,'AQS-88101'!$AC$2:$AC$2744&amp;'AQS-88101'!$E$2:$E$2744&amp;'AQS-88101'!$G$2:$G$2744,0))&lt;&gt;"",INDEX('AQS-88101'!$M$2:$M$2744,MATCH('88101-daily-summary-by-site'!$A529&amp;'88101-daily-summary-by-site'!I$2&amp;'88101-daily-summary-by-site'!I$3,'AQS-88101'!$AC$2:$AC$2744&amp;'AQS-88101'!$E$2:$E$2744&amp;'AQS-88101'!$G$2:$G$2744,0)),""),"")</f>
        <v/>
      </c>
      <c r="L529" s="107" t="str">
        <f t="shared" si="40"/>
        <v/>
      </c>
      <c r="M529" s="42" t="str">
        <f t="shared" si="41"/>
        <v/>
      </c>
      <c r="N529" s="42" t="str">
        <f t="shared" si="42"/>
        <v/>
      </c>
      <c r="O529" s="108" t="str">
        <f t="shared" si="43"/>
        <v/>
      </c>
    </row>
    <row r="530" spans="1:15" x14ac:dyDescent="0.25">
      <c r="A530" s="79">
        <f t="shared" si="44"/>
        <v>37776</v>
      </c>
      <c r="B530" s="107" t="str">
        <f t="array" ref="B530">IFERROR(IF(INDEX('AQS-88101'!$M$2:$M$2744,MATCH('88101-daily-summary-by-site'!$A530&amp;'88101-daily-summary-by-site'!B$2&amp;'88101-daily-summary-by-site'!B$3,'AQS-88101'!$AC$2:$AC$2744&amp;'AQS-88101'!$E$2:$E$2744&amp;'AQS-88101'!$G$2:$G$2744,0))&lt;&gt;"",INDEX('AQS-88101'!$M$2:$M$2744,MATCH('88101-daily-summary-by-site'!$A530&amp;'88101-daily-summary-by-site'!B$2&amp;'88101-daily-summary-by-site'!B$3,'AQS-88101'!$AC$2:$AC$2744&amp;'AQS-88101'!$E$2:$E$2744&amp;'AQS-88101'!$G$2:$G$2744,0)),""),"")</f>
        <v/>
      </c>
      <c r="C530" s="42" t="str">
        <f t="array" ref="C530">IFERROR(IF(INDEX('AQS-88101'!$M$2:$M$2744,MATCH('88101-daily-summary-by-site'!$A530&amp;'88101-daily-summary-by-site'!C$2&amp;'88101-daily-summary-by-site'!C$3,'AQS-88101'!$AC$2:$AC$2744&amp;'AQS-88101'!$E$2:$E$2744&amp;'AQS-88101'!$G$2:$G$2744,0))&lt;&gt;"",INDEX('AQS-88101'!$M$2:$M$2744,MATCH('88101-daily-summary-by-site'!$A530&amp;'88101-daily-summary-by-site'!C$2&amp;'88101-daily-summary-by-site'!C$3,'AQS-88101'!$AC$2:$AC$2744&amp;'AQS-88101'!$E$2:$E$2744&amp;'AQS-88101'!$G$2:$G$2744,0)),""),"")</f>
        <v/>
      </c>
      <c r="D530" s="42" t="str">
        <f t="array" ref="D530">IFERROR(IF(INDEX('AQS-88101'!$M$2:$M$2744,MATCH('88101-daily-summary-by-site'!$A530&amp;'88101-daily-summary-by-site'!D$2&amp;'88101-daily-summary-by-site'!D$3,'AQS-88101'!$AC$2:$AC$2744&amp;'AQS-88101'!$E$2:$E$2744&amp;'AQS-88101'!$G$2:$G$2744,0))&lt;&gt;"",INDEX('AQS-88101'!$M$2:$M$2744,MATCH('88101-daily-summary-by-site'!$A530&amp;'88101-daily-summary-by-site'!D$2&amp;'88101-daily-summary-by-site'!D$3,'AQS-88101'!$AC$2:$AC$2744&amp;'AQS-88101'!$E$2:$E$2744&amp;'AQS-88101'!$G$2:$G$2744,0)),""),"")</f>
        <v/>
      </c>
      <c r="E530" s="42" t="str">
        <f t="array" ref="E530">IFERROR(IF(INDEX('AQS-88101'!$M$2:$M$2744,MATCH('88101-daily-summary-by-site'!$A530&amp;'88101-daily-summary-by-site'!E$2&amp;'88101-daily-summary-by-site'!E$3,'AQS-88101'!$AC$2:$AC$2744&amp;'AQS-88101'!$E$2:$E$2744&amp;'AQS-88101'!$G$2:$G$2744,0))&lt;&gt;"",INDEX('AQS-88101'!$M$2:$M$2744,MATCH('88101-daily-summary-by-site'!$A530&amp;'88101-daily-summary-by-site'!E$2&amp;'88101-daily-summary-by-site'!E$3,'AQS-88101'!$AC$2:$AC$2744&amp;'AQS-88101'!$E$2:$E$2744&amp;'AQS-88101'!$G$2:$G$2744,0)),""),"")</f>
        <v/>
      </c>
      <c r="F530" s="42" t="str">
        <f t="array" ref="F530">IFERROR(IF(INDEX('AQS-88101'!$M$2:$M$2744,MATCH('88101-daily-summary-by-site'!$A530&amp;'88101-daily-summary-by-site'!F$2&amp;'88101-daily-summary-by-site'!F$3,'AQS-88101'!$AC$2:$AC$2744&amp;'AQS-88101'!$E$2:$E$2744&amp;'AQS-88101'!$G$2:$G$2744,0))&lt;&gt;"",INDEX('AQS-88101'!$M$2:$M$2744,MATCH('88101-daily-summary-by-site'!$A530&amp;'88101-daily-summary-by-site'!F$2&amp;'88101-daily-summary-by-site'!F$3,'AQS-88101'!$AC$2:$AC$2744&amp;'AQS-88101'!$E$2:$E$2744&amp;'AQS-88101'!$G$2:$G$2744,0)),""),"")</f>
        <v/>
      </c>
      <c r="G530" s="42" t="str">
        <f t="array" ref="G530">IFERROR(IF(INDEX('AQS-88101'!$M$2:$M$2744,MATCH('88101-daily-summary-by-site'!$A530&amp;'88101-daily-summary-by-site'!G$2&amp;'88101-daily-summary-by-site'!G$3,'AQS-88101'!$AC$2:$AC$2744&amp;'AQS-88101'!$E$2:$E$2744&amp;'AQS-88101'!$G$2:$G$2744,0))&lt;&gt;"",INDEX('AQS-88101'!$M$2:$M$2744,MATCH('88101-daily-summary-by-site'!$A530&amp;'88101-daily-summary-by-site'!G$2&amp;'88101-daily-summary-by-site'!G$3,'AQS-88101'!$AC$2:$AC$2744&amp;'AQS-88101'!$E$2:$E$2744&amp;'AQS-88101'!$G$2:$G$2744,0)),""),"")</f>
        <v/>
      </c>
      <c r="H530" s="42" t="str">
        <f t="array" ref="H530">IFERROR(IF(INDEX('AQS-88101'!$M$2:$M$2744,MATCH('88101-daily-summary-by-site'!$A530&amp;'88101-daily-summary-by-site'!H$2&amp;'88101-daily-summary-by-site'!H$3,'AQS-88101'!$AC$2:$AC$2744&amp;'AQS-88101'!$E$2:$E$2744&amp;'AQS-88101'!$G$2:$G$2744,0))&lt;&gt;"",INDEX('AQS-88101'!$M$2:$M$2744,MATCH('88101-daily-summary-by-site'!$A530&amp;'88101-daily-summary-by-site'!H$2&amp;'88101-daily-summary-by-site'!H$3,'AQS-88101'!$AC$2:$AC$2744&amp;'AQS-88101'!$E$2:$E$2744&amp;'AQS-88101'!$G$2:$G$2744,0)),""),"")</f>
        <v/>
      </c>
      <c r="I530" s="108" t="str">
        <f t="array" ref="I530">IFERROR(IF(INDEX('AQS-88101'!$M$2:$M$2744,MATCH('88101-daily-summary-by-site'!$A530&amp;'88101-daily-summary-by-site'!I$2&amp;'88101-daily-summary-by-site'!I$3,'AQS-88101'!$AC$2:$AC$2744&amp;'AQS-88101'!$E$2:$E$2744&amp;'AQS-88101'!$G$2:$G$2744,0))&lt;&gt;"",INDEX('AQS-88101'!$M$2:$M$2744,MATCH('88101-daily-summary-by-site'!$A530&amp;'88101-daily-summary-by-site'!I$2&amp;'88101-daily-summary-by-site'!I$3,'AQS-88101'!$AC$2:$AC$2744&amp;'AQS-88101'!$E$2:$E$2744&amp;'AQS-88101'!$G$2:$G$2744,0)),""),"")</f>
        <v/>
      </c>
      <c r="L530" s="107" t="str">
        <f t="shared" si="40"/>
        <v/>
      </c>
      <c r="M530" s="42" t="str">
        <f t="shared" si="41"/>
        <v/>
      </c>
      <c r="N530" s="42" t="str">
        <f t="shared" si="42"/>
        <v/>
      </c>
      <c r="O530" s="108" t="str">
        <f t="shared" si="43"/>
        <v/>
      </c>
    </row>
    <row r="531" spans="1:15" x14ac:dyDescent="0.25">
      <c r="A531" s="79">
        <f t="shared" si="44"/>
        <v>37777</v>
      </c>
      <c r="B531" s="107">
        <f t="array" ref="B531">IFERROR(IF(INDEX('AQS-88101'!$M$2:$M$2744,MATCH('88101-daily-summary-by-site'!$A531&amp;'88101-daily-summary-by-site'!B$2&amp;'88101-daily-summary-by-site'!B$3,'AQS-88101'!$AC$2:$AC$2744&amp;'AQS-88101'!$E$2:$E$2744&amp;'AQS-88101'!$G$2:$G$2744,0))&lt;&gt;"",INDEX('AQS-88101'!$M$2:$M$2744,MATCH('88101-daily-summary-by-site'!$A531&amp;'88101-daily-summary-by-site'!B$2&amp;'88101-daily-summary-by-site'!B$3,'AQS-88101'!$AC$2:$AC$2744&amp;'AQS-88101'!$E$2:$E$2744&amp;'AQS-88101'!$G$2:$G$2744,0)),""),"")</f>
        <v>5.2</v>
      </c>
      <c r="C531" s="42" t="str">
        <f t="array" ref="C531">IFERROR(IF(INDEX('AQS-88101'!$M$2:$M$2744,MATCH('88101-daily-summary-by-site'!$A531&amp;'88101-daily-summary-by-site'!C$2&amp;'88101-daily-summary-by-site'!C$3,'AQS-88101'!$AC$2:$AC$2744&amp;'AQS-88101'!$E$2:$E$2744&amp;'AQS-88101'!$G$2:$G$2744,0))&lt;&gt;"",INDEX('AQS-88101'!$M$2:$M$2744,MATCH('88101-daily-summary-by-site'!$A531&amp;'88101-daily-summary-by-site'!C$2&amp;'88101-daily-summary-by-site'!C$3,'AQS-88101'!$AC$2:$AC$2744&amp;'AQS-88101'!$E$2:$E$2744&amp;'AQS-88101'!$G$2:$G$2744,0)),""),"")</f>
        <v/>
      </c>
      <c r="D531" s="42" t="str">
        <f t="array" ref="D531">IFERROR(IF(INDEX('AQS-88101'!$M$2:$M$2744,MATCH('88101-daily-summary-by-site'!$A531&amp;'88101-daily-summary-by-site'!D$2&amp;'88101-daily-summary-by-site'!D$3,'AQS-88101'!$AC$2:$AC$2744&amp;'AQS-88101'!$E$2:$E$2744&amp;'AQS-88101'!$G$2:$G$2744,0))&lt;&gt;"",INDEX('AQS-88101'!$M$2:$M$2744,MATCH('88101-daily-summary-by-site'!$A531&amp;'88101-daily-summary-by-site'!D$2&amp;'88101-daily-summary-by-site'!D$3,'AQS-88101'!$AC$2:$AC$2744&amp;'AQS-88101'!$E$2:$E$2744&amp;'AQS-88101'!$G$2:$G$2744,0)),""),"")</f>
        <v/>
      </c>
      <c r="E531" s="42" t="str">
        <f t="array" ref="E531">IFERROR(IF(INDEX('AQS-88101'!$M$2:$M$2744,MATCH('88101-daily-summary-by-site'!$A531&amp;'88101-daily-summary-by-site'!E$2&amp;'88101-daily-summary-by-site'!E$3,'AQS-88101'!$AC$2:$AC$2744&amp;'AQS-88101'!$E$2:$E$2744&amp;'AQS-88101'!$G$2:$G$2744,0))&lt;&gt;"",INDEX('AQS-88101'!$M$2:$M$2744,MATCH('88101-daily-summary-by-site'!$A531&amp;'88101-daily-summary-by-site'!E$2&amp;'88101-daily-summary-by-site'!E$3,'AQS-88101'!$AC$2:$AC$2744&amp;'AQS-88101'!$E$2:$E$2744&amp;'AQS-88101'!$G$2:$G$2744,0)),""),"")</f>
        <v/>
      </c>
      <c r="F531" s="42" t="str">
        <f t="array" ref="F531">IFERROR(IF(INDEX('AQS-88101'!$M$2:$M$2744,MATCH('88101-daily-summary-by-site'!$A531&amp;'88101-daily-summary-by-site'!F$2&amp;'88101-daily-summary-by-site'!F$3,'AQS-88101'!$AC$2:$AC$2744&amp;'AQS-88101'!$E$2:$E$2744&amp;'AQS-88101'!$G$2:$G$2744,0))&lt;&gt;"",INDEX('AQS-88101'!$M$2:$M$2744,MATCH('88101-daily-summary-by-site'!$A531&amp;'88101-daily-summary-by-site'!F$2&amp;'88101-daily-summary-by-site'!F$3,'AQS-88101'!$AC$2:$AC$2744&amp;'AQS-88101'!$E$2:$E$2744&amp;'AQS-88101'!$G$2:$G$2744,0)),""),"")</f>
        <v/>
      </c>
      <c r="G531" s="42" t="str">
        <f t="array" ref="G531">IFERROR(IF(INDEX('AQS-88101'!$M$2:$M$2744,MATCH('88101-daily-summary-by-site'!$A531&amp;'88101-daily-summary-by-site'!G$2&amp;'88101-daily-summary-by-site'!G$3,'AQS-88101'!$AC$2:$AC$2744&amp;'AQS-88101'!$E$2:$E$2744&amp;'AQS-88101'!$G$2:$G$2744,0))&lt;&gt;"",INDEX('AQS-88101'!$M$2:$M$2744,MATCH('88101-daily-summary-by-site'!$A531&amp;'88101-daily-summary-by-site'!G$2&amp;'88101-daily-summary-by-site'!G$3,'AQS-88101'!$AC$2:$AC$2744&amp;'AQS-88101'!$E$2:$E$2744&amp;'AQS-88101'!$G$2:$G$2744,0)),""),"")</f>
        <v/>
      </c>
      <c r="H531" s="42" t="str">
        <f t="array" ref="H531">IFERROR(IF(INDEX('AQS-88101'!$M$2:$M$2744,MATCH('88101-daily-summary-by-site'!$A531&amp;'88101-daily-summary-by-site'!H$2&amp;'88101-daily-summary-by-site'!H$3,'AQS-88101'!$AC$2:$AC$2744&amp;'AQS-88101'!$E$2:$E$2744&amp;'AQS-88101'!$G$2:$G$2744,0))&lt;&gt;"",INDEX('AQS-88101'!$M$2:$M$2744,MATCH('88101-daily-summary-by-site'!$A531&amp;'88101-daily-summary-by-site'!H$2&amp;'88101-daily-summary-by-site'!H$3,'AQS-88101'!$AC$2:$AC$2744&amp;'AQS-88101'!$E$2:$E$2744&amp;'AQS-88101'!$G$2:$G$2744,0)),""),"")</f>
        <v/>
      </c>
      <c r="I531" s="108" t="str">
        <f t="array" ref="I531">IFERROR(IF(INDEX('AQS-88101'!$M$2:$M$2744,MATCH('88101-daily-summary-by-site'!$A531&amp;'88101-daily-summary-by-site'!I$2&amp;'88101-daily-summary-by-site'!I$3,'AQS-88101'!$AC$2:$AC$2744&amp;'AQS-88101'!$E$2:$E$2744&amp;'AQS-88101'!$G$2:$G$2744,0))&lt;&gt;"",INDEX('AQS-88101'!$M$2:$M$2744,MATCH('88101-daily-summary-by-site'!$A531&amp;'88101-daily-summary-by-site'!I$2&amp;'88101-daily-summary-by-site'!I$3,'AQS-88101'!$AC$2:$AC$2744&amp;'AQS-88101'!$E$2:$E$2744&amp;'AQS-88101'!$G$2:$G$2744,0)),""),"")</f>
        <v/>
      </c>
      <c r="L531" s="107">
        <f t="shared" si="40"/>
        <v>5.2</v>
      </c>
      <c r="M531" s="42" t="str">
        <f t="shared" si="41"/>
        <v/>
      </c>
      <c r="N531" s="42" t="str">
        <f t="shared" si="42"/>
        <v/>
      </c>
      <c r="O531" s="108" t="str">
        <f t="shared" si="43"/>
        <v/>
      </c>
    </row>
    <row r="532" spans="1:15" x14ac:dyDescent="0.25">
      <c r="A532" s="79">
        <f t="shared" si="44"/>
        <v>37778</v>
      </c>
      <c r="B532" s="107" t="str">
        <f t="array" ref="B532">IFERROR(IF(INDEX('AQS-88101'!$M$2:$M$2744,MATCH('88101-daily-summary-by-site'!$A532&amp;'88101-daily-summary-by-site'!B$2&amp;'88101-daily-summary-by-site'!B$3,'AQS-88101'!$AC$2:$AC$2744&amp;'AQS-88101'!$E$2:$E$2744&amp;'AQS-88101'!$G$2:$G$2744,0))&lt;&gt;"",INDEX('AQS-88101'!$M$2:$M$2744,MATCH('88101-daily-summary-by-site'!$A532&amp;'88101-daily-summary-by-site'!B$2&amp;'88101-daily-summary-by-site'!B$3,'AQS-88101'!$AC$2:$AC$2744&amp;'AQS-88101'!$E$2:$E$2744&amp;'AQS-88101'!$G$2:$G$2744,0)),""),"")</f>
        <v/>
      </c>
      <c r="C532" s="42" t="str">
        <f t="array" ref="C532">IFERROR(IF(INDEX('AQS-88101'!$M$2:$M$2744,MATCH('88101-daily-summary-by-site'!$A532&amp;'88101-daily-summary-by-site'!C$2&amp;'88101-daily-summary-by-site'!C$3,'AQS-88101'!$AC$2:$AC$2744&amp;'AQS-88101'!$E$2:$E$2744&amp;'AQS-88101'!$G$2:$G$2744,0))&lt;&gt;"",INDEX('AQS-88101'!$M$2:$M$2744,MATCH('88101-daily-summary-by-site'!$A532&amp;'88101-daily-summary-by-site'!C$2&amp;'88101-daily-summary-by-site'!C$3,'AQS-88101'!$AC$2:$AC$2744&amp;'AQS-88101'!$E$2:$E$2744&amp;'AQS-88101'!$G$2:$G$2744,0)),""),"")</f>
        <v/>
      </c>
      <c r="D532" s="42" t="str">
        <f t="array" ref="D532">IFERROR(IF(INDEX('AQS-88101'!$M$2:$M$2744,MATCH('88101-daily-summary-by-site'!$A532&amp;'88101-daily-summary-by-site'!D$2&amp;'88101-daily-summary-by-site'!D$3,'AQS-88101'!$AC$2:$AC$2744&amp;'AQS-88101'!$E$2:$E$2744&amp;'AQS-88101'!$G$2:$G$2744,0))&lt;&gt;"",INDEX('AQS-88101'!$M$2:$M$2744,MATCH('88101-daily-summary-by-site'!$A532&amp;'88101-daily-summary-by-site'!D$2&amp;'88101-daily-summary-by-site'!D$3,'AQS-88101'!$AC$2:$AC$2744&amp;'AQS-88101'!$E$2:$E$2744&amp;'AQS-88101'!$G$2:$G$2744,0)),""),"")</f>
        <v/>
      </c>
      <c r="E532" s="42" t="str">
        <f t="array" ref="E532">IFERROR(IF(INDEX('AQS-88101'!$M$2:$M$2744,MATCH('88101-daily-summary-by-site'!$A532&amp;'88101-daily-summary-by-site'!E$2&amp;'88101-daily-summary-by-site'!E$3,'AQS-88101'!$AC$2:$AC$2744&amp;'AQS-88101'!$E$2:$E$2744&amp;'AQS-88101'!$G$2:$G$2744,0))&lt;&gt;"",INDEX('AQS-88101'!$M$2:$M$2744,MATCH('88101-daily-summary-by-site'!$A532&amp;'88101-daily-summary-by-site'!E$2&amp;'88101-daily-summary-by-site'!E$3,'AQS-88101'!$AC$2:$AC$2744&amp;'AQS-88101'!$E$2:$E$2744&amp;'AQS-88101'!$G$2:$G$2744,0)),""),"")</f>
        <v/>
      </c>
      <c r="F532" s="42" t="str">
        <f t="array" ref="F532">IFERROR(IF(INDEX('AQS-88101'!$M$2:$M$2744,MATCH('88101-daily-summary-by-site'!$A532&amp;'88101-daily-summary-by-site'!F$2&amp;'88101-daily-summary-by-site'!F$3,'AQS-88101'!$AC$2:$AC$2744&amp;'AQS-88101'!$E$2:$E$2744&amp;'AQS-88101'!$G$2:$G$2744,0))&lt;&gt;"",INDEX('AQS-88101'!$M$2:$M$2744,MATCH('88101-daily-summary-by-site'!$A532&amp;'88101-daily-summary-by-site'!F$2&amp;'88101-daily-summary-by-site'!F$3,'AQS-88101'!$AC$2:$AC$2744&amp;'AQS-88101'!$E$2:$E$2744&amp;'AQS-88101'!$G$2:$G$2744,0)),""),"")</f>
        <v/>
      </c>
      <c r="G532" s="42" t="str">
        <f t="array" ref="G532">IFERROR(IF(INDEX('AQS-88101'!$M$2:$M$2744,MATCH('88101-daily-summary-by-site'!$A532&amp;'88101-daily-summary-by-site'!G$2&amp;'88101-daily-summary-by-site'!G$3,'AQS-88101'!$AC$2:$AC$2744&amp;'AQS-88101'!$E$2:$E$2744&amp;'AQS-88101'!$G$2:$G$2744,0))&lt;&gt;"",INDEX('AQS-88101'!$M$2:$M$2744,MATCH('88101-daily-summary-by-site'!$A532&amp;'88101-daily-summary-by-site'!G$2&amp;'88101-daily-summary-by-site'!G$3,'AQS-88101'!$AC$2:$AC$2744&amp;'AQS-88101'!$E$2:$E$2744&amp;'AQS-88101'!$G$2:$G$2744,0)),""),"")</f>
        <v/>
      </c>
      <c r="H532" s="42" t="str">
        <f t="array" ref="H532">IFERROR(IF(INDEX('AQS-88101'!$M$2:$M$2744,MATCH('88101-daily-summary-by-site'!$A532&amp;'88101-daily-summary-by-site'!H$2&amp;'88101-daily-summary-by-site'!H$3,'AQS-88101'!$AC$2:$AC$2744&amp;'AQS-88101'!$E$2:$E$2744&amp;'AQS-88101'!$G$2:$G$2744,0))&lt;&gt;"",INDEX('AQS-88101'!$M$2:$M$2744,MATCH('88101-daily-summary-by-site'!$A532&amp;'88101-daily-summary-by-site'!H$2&amp;'88101-daily-summary-by-site'!H$3,'AQS-88101'!$AC$2:$AC$2744&amp;'AQS-88101'!$E$2:$E$2744&amp;'AQS-88101'!$G$2:$G$2744,0)),""),"")</f>
        <v/>
      </c>
      <c r="I532" s="108" t="str">
        <f t="array" ref="I532">IFERROR(IF(INDEX('AQS-88101'!$M$2:$M$2744,MATCH('88101-daily-summary-by-site'!$A532&amp;'88101-daily-summary-by-site'!I$2&amp;'88101-daily-summary-by-site'!I$3,'AQS-88101'!$AC$2:$AC$2744&amp;'AQS-88101'!$E$2:$E$2744&amp;'AQS-88101'!$G$2:$G$2744,0))&lt;&gt;"",INDEX('AQS-88101'!$M$2:$M$2744,MATCH('88101-daily-summary-by-site'!$A532&amp;'88101-daily-summary-by-site'!I$2&amp;'88101-daily-summary-by-site'!I$3,'AQS-88101'!$AC$2:$AC$2744&amp;'AQS-88101'!$E$2:$E$2744&amp;'AQS-88101'!$G$2:$G$2744,0)),""),"")</f>
        <v/>
      </c>
      <c r="L532" s="107" t="str">
        <f t="shared" si="40"/>
        <v/>
      </c>
      <c r="M532" s="42" t="str">
        <f t="shared" si="41"/>
        <v/>
      </c>
      <c r="N532" s="42" t="str">
        <f t="shared" si="42"/>
        <v/>
      </c>
      <c r="O532" s="108" t="str">
        <f t="shared" si="43"/>
        <v/>
      </c>
    </row>
    <row r="533" spans="1:15" x14ac:dyDescent="0.25">
      <c r="A533" s="79">
        <f t="shared" si="44"/>
        <v>37779</v>
      </c>
      <c r="B533" s="107" t="str">
        <f t="array" ref="B533">IFERROR(IF(INDEX('AQS-88101'!$M$2:$M$2744,MATCH('88101-daily-summary-by-site'!$A533&amp;'88101-daily-summary-by-site'!B$2&amp;'88101-daily-summary-by-site'!B$3,'AQS-88101'!$AC$2:$AC$2744&amp;'AQS-88101'!$E$2:$E$2744&amp;'AQS-88101'!$G$2:$G$2744,0))&lt;&gt;"",INDEX('AQS-88101'!$M$2:$M$2744,MATCH('88101-daily-summary-by-site'!$A533&amp;'88101-daily-summary-by-site'!B$2&amp;'88101-daily-summary-by-site'!B$3,'AQS-88101'!$AC$2:$AC$2744&amp;'AQS-88101'!$E$2:$E$2744&amp;'AQS-88101'!$G$2:$G$2744,0)),""),"")</f>
        <v/>
      </c>
      <c r="C533" s="42" t="str">
        <f t="array" ref="C533">IFERROR(IF(INDEX('AQS-88101'!$M$2:$M$2744,MATCH('88101-daily-summary-by-site'!$A533&amp;'88101-daily-summary-by-site'!C$2&amp;'88101-daily-summary-by-site'!C$3,'AQS-88101'!$AC$2:$AC$2744&amp;'AQS-88101'!$E$2:$E$2744&amp;'AQS-88101'!$G$2:$G$2744,0))&lt;&gt;"",INDEX('AQS-88101'!$M$2:$M$2744,MATCH('88101-daily-summary-by-site'!$A533&amp;'88101-daily-summary-by-site'!C$2&amp;'88101-daily-summary-by-site'!C$3,'AQS-88101'!$AC$2:$AC$2744&amp;'AQS-88101'!$E$2:$E$2744&amp;'AQS-88101'!$G$2:$G$2744,0)),""),"")</f>
        <v/>
      </c>
      <c r="D533" s="42" t="str">
        <f t="array" ref="D533">IFERROR(IF(INDEX('AQS-88101'!$M$2:$M$2744,MATCH('88101-daily-summary-by-site'!$A533&amp;'88101-daily-summary-by-site'!D$2&amp;'88101-daily-summary-by-site'!D$3,'AQS-88101'!$AC$2:$AC$2744&amp;'AQS-88101'!$E$2:$E$2744&amp;'AQS-88101'!$G$2:$G$2744,0))&lt;&gt;"",INDEX('AQS-88101'!$M$2:$M$2744,MATCH('88101-daily-summary-by-site'!$A533&amp;'88101-daily-summary-by-site'!D$2&amp;'88101-daily-summary-by-site'!D$3,'AQS-88101'!$AC$2:$AC$2744&amp;'AQS-88101'!$E$2:$E$2744&amp;'AQS-88101'!$G$2:$G$2744,0)),""),"")</f>
        <v/>
      </c>
      <c r="E533" s="42" t="str">
        <f t="array" ref="E533">IFERROR(IF(INDEX('AQS-88101'!$M$2:$M$2744,MATCH('88101-daily-summary-by-site'!$A533&amp;'88101-daily-summary-by-site'!E$2&amp;'88101-daily-summary-by-site'!E$3,'AQS-88101'!$AC$2:$AC$2744&amp;'AQS-88101'!$E$2:$E$2744&amp;'AQS-88101'!$G$2:$G$2744,0))&lt;&gt;"",INDEX('AQS-88101'!$M$2:$M$2744,MATCH('88101-daily-summary-by-site'!$A533&amp;'88101-daily-summary-by-site'!E$2&amp;'88101-daily-summary-by-site'!E$3,'AQS-88101'!$AC$2:$AC$2744&amp;'AQS-88101'!$E$2:$E$2744&amp;'AQS-88101'!$G$2:$G$2744,0)),""),"")</f>
        <v/>
      </c>
      <c r="F533" s="42" t="str">
        <f t="array" ref="F533">IFERROR(IF(INDEX('AQS-88101'!$M$2:$M$2744,MATCH('88101-daily-summary-by-site'!$A533&amp;'88101-daily-summary-by-site'!F$2&amp;'88101-daily-summary-by-site'!F$3,'AQS-88101'!$AC$2:$AC$2744&amp;'AQS-88101'!$E$2:$E$2744&amp;'AQS-88101'!$G$2:$G$2744,0))&lt;&gt;"",INDEX('AQS-88101'!$M$2:$M$2744,MATCH('88101-daily-summary-by-site'!$A533&amp;'88101-daily-summary-by-site'!F$2&amp;'88101-daily-summary-by-site'!F$3,'AQS-88101'!$AC$2:$AC$2744&amp;'AQS-88101'!$E$2:$E$2744&amp;'AQS-88101'!$G$2:$G$2744,0)),""),"")</f>
        <v/>
      </c>
      <c r="G533" s="42" t="str">
        <f t="array" ref="G533">IFERROR(IF(INDEX('AQS-88101'!$M$2:$M$2744,MATCH('88101-daily-summary-by-site'!$A533&amp;'88101-daily-summary-by-site'!G$2&amp;'88101-daily-summary-by-site'!G$3,'AQS-88101'!$AC$2:$AC$2744&amp;'AQS-88101'!$E$2:$E$2744&amp;'AQS-88101'!$G$2:$G$2744,0))&lt;&gt;"",INDEX('AQS-88101'!$M$2:$M$2744,MATCH('88101-daily-summary-by-site'!$A533&amp;'88101-daily-summary-by-site'!G$2&amp;'88101-daily-summary-by-site'!G$3,'AQS-88101'!$AC$2:$AC$2744&amp;'AQS-88101'!$E$2:$E$2744&amp;'AQS-88101'!$G$2:$G$2744,0)),""),"")</f>
        <v/>
      </c>
      <c r="H533" s="42" t="str">
        <f t="array" ref="H533">IFERROR(IF(INDEX('AQS-88101'!$M$2:$M$2744,MATCH('88101-daily-summary-by-site'!$A533&amp;'88101-daily-summary-by-site'!H$2&amp;'88101-daily-summary-by-site'!H$3,'AQS-88101'!$AC$2:$AC$2744&amp;'AQS-88101'!$E$2:$E$2744&amp;'AQS-88101'!$G$2:$G$2744,0))&lt;&gt;"",INDEX('AQS-88101'!$M$2:$M$2744,MATCH('88101-daily-summary-by-site'!$A533&amp;'88101-daily-summary-by-site'!H$2&amp;'88101-daily-summary-by-site'!H$3,'AQS-88101'!$AC$2:$AC$2744&amp;'AQS-88101'!$E$2:$E$2744&amp;'AQS-88101'!$G$2:$G$2744,0)),""),"")</f>
        <v/>
      </c>
      <c r="I533" s="108" t="str">
        <f t="array" ref="I533">IFERROR(IF(INDEX('AQS-88101'!$M$2:$M$2744,MATCH('88101-daily-summary-by-site'!$A533&amp;'88101-daily-summary-by-site'!I$2&amp;'88101-daily-summary-by-site'!I$3,'AQS-88101'!$AC$2:$AC$2744&amp;'AQS-88101'!$E$2:$E$2744&amp;'AQS-88101'!$G$2:$G$2744,0))&lt;&gt;"",INDEX('AQS-88101'!$M$2:$M$2744,MATCH('88101-daily-summary-by-site'!$A533&amp;'88101-daily-summary-by-site'!I$2&amp;'88101-daily-summary-by-site'!I$3,'AQS-88101'!$AC$2:$AC$2744&amp;'AQS-88101'!$E$2:$E$2744&amp;'AQS-88101'!$G$2:$G$2744,0)),""),"")</f>
        <v/>
      </c>
      <c r="L533" s="107" t="str">
        <f t="shared" si="40"/>
        <v/>
      </c>
      <c r="M533" s="42" t="str">
        <f t="shared" si="41"/>
        <v/>
      </c>
      <c r="N533" s="42" t="str">
        <f t="shared" si="42"/>
        <v/>
      </c>
      <c r="O533" s="108" t="str">
        <f t="shared" si="43"/>
        <v/>
      </c>
    </row>
    <row r="534" spans="1:15" x14ac:dyDescent="0.25">
      <c r="A534" s="79">
        <f t="shared" si="44"/>
        <v>37780</v>
      </c>
      <c r="B534" s="107">
        <f t="array" ref="B534">IFERROR(IF(INDEX('AQS-88101'!$M$2:$M$2744,MATCH('88101-daily-summary-by-site'!$A534&amp;'88101-daily-summary-by-site'!B$2&amp;'88101-daily-summary-by-site'!B$3,'AQS-88101'!$AC$2:$AC$2744&amp;'AQS-88101'!$E$2:$E$2744&amp;'AQS-88101'!$G$2:$G$2744,0))&lt;&gt;"",INDEX('AQS-88101'!$M$2:$M$2744,MATCH('88101-daily-summary-by-site'!$A534&amp;'88101-daily-summary-by-site'!B$2&amp;'88101-daily-summary-by-site'!B$3,'AQS-88101'!$AC$2:$AC$2744&amp;'AQS-88101'!$E$2:$E$2744&amp;'AQS-88101'!$G$2:$G$2744,0)),""),"")</f>
        <v>2.7</v>
      </c>
      <c r="C534" s="42" t="str">
        <f t="array" ref="C534">IFERROR(IF(INDEX('AQS-88101'!$M$2:$M$2744,MATCH('88101-daily-summary-by-site'!$A534&amp;'88101-daily-summary-by-site'!C$2&amp;'88101-daily-summary-by-site'!C$3,'AQS-88101'!$AC$2:$AC$2744&amp;'AQS-88101'!$E$2:$E$2744&amp;'AQS-88101'!$G$2:$G$2744,0))&lt;&gt;"",INDEX('AQS-88101'!$M$2:$M$2744,MATCH('88101-daily-summary-by-site'!$A534&amp;'88101-daily-summary-by-site'!C$2&amp;'88101-daily-summary-by-site'!C$3,'AQS-88101'!$AC$2:$AC$2744&amp;'AQS-88101'!$E$2:$E$2744&amp;'AQS-88101'!$G$2:$G$2744,0)),""),"")</f>
        <v/>
      </c>
      <c r="D534" s="42" t="str">
        <f t="array" ref="D534">IFERROR(IF(INDEX('AQS-88101'!$M$2:$M$2744,MATCH('88101-daily-summary-by-site'!$A534&amp;'88101-daily-summary-by-site'!D$2&amp;'88101-daily-summary-by-site'!D$3,'AQS-88101'!$AC$2:$AC$2744&amp;'AQS-88101'!$E$2:$E$2744&amp;'AQS-88101'!$G$2:$G$2744,0))&lt;&gt;"",INDEX('AQS-88101'!$M$2:$M$2744,MATCH('88101-daily-summary-by-site'!$A534&amp;'88101-daily-summary-by-site'!D$2&amp;'88101-daily-summary-by-site'!D$3,'AQS-88101'!$AC$2:$AC$2744&amp;'AQS-88101'!$E$2:$E$2744&amp;'AQS-88101'!$G$2:$G$2744,0)),""),"")</f>
        <v/>
      </c>
      <c r="E534" s="42" t="str">
        <f t="array" ref="E534">IFERROR(IF(INDEX('AQS-88101'!$M$2:$M$2744,MATCH('88101-daily-summary-by-site'!$A534&amp;'88101-daily-summary-by-site'!E$2&amp;'88101-daily-summary-by-site'!E$3,'AQS-88101'!$AC$2:$AC$2744&amp;'AQS-88101'!$E$2:$E$2744&amp;'AQS-88101'!$G$2:$G$2744,0))&lt;&gt;"",INDEX('AQS-88101'!$M$2:$M$2744,MATCH('88101-daily-summary-by-site'!$A534&amp;'88101-daily-summary-by-site'!E$2&amp;'88101-daily-summary-by-site'!E$3,'AQS-88101'!$AC$2:$AC$2744&amp;'AQS-88101'!$E$2:$E$2744&amp;'AQS-88101'!$G$2:$G$2744,0)),""),"")</f>
        <v/>
      </c>
      <c r="F534" s="42" t="str">
        <f t="array" ref="F534">IFERROR(IF(INDEX('AQS-88101'!$M$2:$M$2744,MATCH('88101-daily-summary-by-site'!$A534&amp;'88101-daily-summary-by-site'!F$2&amp;'88101-daily-summary-by-site'!F$3,'AQS-88101'!$AC$2:$AC$2744&amp;'AQS-88101'!$E$2:$E$2744&amp;'AQS-88101'!$G$2:$G$2744,0))&lt;&gt;"",INDEX('AQS-88101'!$M$2:$M$2744,MATCH('88101-daily-summary-by-site'!$A534&amp;'88101-daily-summary-by-site'!F$2&amp;'88101-daily-summary-by-site'!F$3,'AQS-88101'!$AC$2:$AC$2744&amp;'AQS-88101'!$E$2:$E$2744&amp;'AQS-88101'!$G$2:$G$2744,0)),""),"")</f>
        <v/>
      </c>
      <c r="G534" s="42" t="str">
        <f t="array" ref="G534">IFERROR(IF(INDEX('AQS-88101'!$M$2:$M$2744,MATCH('88101-daily-summary-by-site'!$A534&amp;'88101-daily-summary-by-site'!G$2&amp;'88101-daily-summary-by-site'!G$3,'AQS-88101'!$AC$2:$AC$2744&amp;'AQS-88101'!$E$2:$E$2744&amp;'AQS-88101'!$G$2:$G$2744,0))&lt;&gt;"",INDEX('AQS-88101'!$M$2:$M$2744,MATCH('88101-daily-summary-by-site'!$A534&amp;'88101-daily-summary-by-site'!G$2&amp;'88101-daily-summary-by-site'!G$3,'AQS-88101'!$AC$2:$AC$2744&amp;'AQS-88101'!$E$2:$E$2744&amp;'AQS-88101'!$G$2:$G$2744,0)),""),"")</f>
        <v/>
      </c>
      <c r="H534" s="42" t="str">
        <f t="array" ref="H534">IFERROR(IF(INDEX('AQS-88101'!$M$2:$M$2744,MATCH('88101-daily-summary-by-site'!$A534&amp;'88101-daily-summary-by-site'!H$2&amp;'88101-daily-summary-by-site'!H$3,'AQS-88101'!$AC$2:$AC$2744&amp;'AQS-88101'!$E$2:$E$2744&amp;'AQS-88101'!$G$2:$G$2744,0))&lt;&gt;"",INDEX('AQS-88101'!$M$2:$M$2744,MATCH('88101-daily-summary-by-site'!$A534&amp;'88101-daily-summary-by-site'!H$2&amp;'88101-daily-summary-by-site'!H$3,'AQS-88101'!$AC$2:$AC$2744&amp;'AQS-88101'!$E$2:$E$2744&amp;'AQS-88101'!$G$2:$G$2744,0)),""),"")</f>
        <v/>
      </c>
      <c r="I534" s="108" t="str">
        <f t="array" ref="I534">IFERROR(IF(INDEX('AQS-88101'!$M$2:$M$2744,MATCH('88101-daily-summary-by-site'!$A534&amp;'88101-daily-summary-by-site'!I$2&amp;'88101-daily-summary-by-site'!I$3,'AQS-88101'!$AC$2:$AC$2744&amp;'AQS-88101'!$E$2:$E$2744&amp;'AQS-88101'!$G$2:$G$2744,0))&lt;&gt;"",INDEX('AQS-88101'!$M$2:$M$2744,MATCH('88101-daily-summary-by-site'!$A534&amp;'88101-daily-summary-by-site'!I$2&amp;'88101-daily-summary-by-site'!I$3,'AQS-88101'!$AC$2:$AC$2744&amp;'AQS-88101'!$E$2:$E$2744&amp;'AQS-88101'!$G$2:$G$2744,0)),""),"")</f>
        <v/>
      </c>
      <c r="L534" s="107">
        <f t="shared" si="40"/>
        <v>2.7</v>
      </c>
      <c r="M534" s="42" t="str">
        <f t="shared" si="41"/>
        <v/>
      </c>
      <c r="N534" s="42" t="str">
        <f t="shared" si="42"/>
        <v/>
      </c>
      <c r="O534" s="108" t="str">
        <f t="shared" si="43"/>
        <v/>
      </c>
    </row>
    <row r="535" spans="1:15" x14ac:dyDescent="0.25">
      <c r="A535" s="79">
        <f t="shared" si="44"/>
        <v>37781</v>
      </c>
      <c r="B535" s="107" t="str">
        <f t="array" ref="B535">IFERROR(IF(INDEX('AQS-88101'!$M$2:$M$2744,MATCH('88101-daily-summary-by-site'!$A535&amp;'88101-daily-summary-by-site'!B$2&amp;'88101-daily-summary-by-site'!B$3,'AQS-88101'!$AC$2:$AC$2744&amp;'AQS-88101'!$E$2:$E$2744&amp;'AQS-88101'!$G$2:$G$2744,0))&lt;&gt;"",INDEX('AQS-88101'!$M$2:$M$2744,MATCH('88101-daily-summary-by-site'!$A535&amp;'88101-daily-summary-by-site'!B$2&amp;'88101-daily-summary-by-site'!B$3,'AQS-88101'!$AC$2:$AC$2744&amp;'AQS-88101'!$E$2:$E$2744&amp;'AQS-88101'!$G$2:$G$2744,0)),""),"")</f>
        <v/>
      </c>
      <c r="C535" s="42" t="str">
        <f t="array" ref="C535">IFERROR(IF(INDEX('AQS-88101'!$M$2:$M$2744,MATCH('88101-daily-summary-by-site'!$A535&amp;'88101-daily-summary-by-site'!C$2&amp;'88101-daily-summary-by-site'!C$3,'AQS-88101'!$AC$2:$AC$2744&amp;'AQS-88101'!$E$2:$E$2744&amp;'AQS-88101'!$G$2:$G$2744,0))&lt;&gt;"",INDEX('AQS-88101'!$M$2:$M$2744,MATCH('88101-daily-summary-by-site'!$A535&amp;'88101-daily-summary-by-site'!C$2&amp;'88101-daily-summary-by-site'!C$3,'AQS-88101'!$AC$2:$AC$2744&amp;'AQS-88101'!$E$2:$E$2744&amp;'AQS-88101'!$G$2:$G$2744,0)),""),"")</f>
        <v/>
      </c>
      <c r="D535" s="42" t="str">
        <f t="array" ref="D535">IFERROR(IF(INDEX('AQS-88101'!$M$2:$M$2744,MATCH('88101-daily-summary-by-site'!$A535&amp;'88101-daily-summary-by-site'!D$2&amp;'88101-daily-summary-by-site'!D$3,'AQS-88101'!$AC$2:$AC$2744&amp;'AQS-88101'!$E$2:$E$2744&amp;'AQS-88101'!$G$2:$G$2744,0))&lt;&gt;"",INDEX('AQS-88101'!$M$2:$M$2744,MATCH('88101-daily-summary-by-site'!$A535&amp;'88101-daily-summary-by-site'!D$2&amp;'88101-daily-summary-by-site'!D$3,'AQS-88101'!$AC$2:$AC$2744&amp;'AQS-88101'!$E$2:$E$2744&amp;'AQS-88101'!$G$2:$G$2744,0)),""),"")</f>
        <v/>
      </c>
      <c r="E535" s="42" t="str">
        <f t="array" ref="E535">IFERROR(IF(INDEX('AQS-88101'!$M$2:$M$2744,MATCH('88101-daily-summary-by-site'!$A535&amp;'88101-daily-summary-by-site'!E$2&amp;'88101-daily-summary-by-site'!E$3,'AQS-88101'!$AC$2:$AC$2744&amp;'AQS-88101'!$E$2:$E$2744&amp;'AQS-88101'!$G$2:$G$2744,0))&lt;&gt;"",INDEX('AQS-88101'!$M$2:$M$2744,MATCH('88101-daily-summary-by-site'!$A535&amp;'88101-daily-summary-by-site'!E$2&amp;'88101-daily-summary-by-site'!E$3,'AQS-88101'!$AC$2:$AC$2744&amp;'AQS-88101'!$E$2:$E$2744&amp;'AQS-88101'!$G$2:$G$2744,0)),""),"")</f>
        <v/>
      </c>
      <c r="F535" s="42" t="str">
        <f t="array" ref="F535">IFERROR(IF(INDEX('AQS-88101'!$M$2:$M$2744,MATCH('88101-daily-summary-by-site'!$A535&amp;'88101-daily-summary-by-site'!F$2&amp;'88101-daily-summary-by-site'!F$3,'AQS-88101'!$AC$2:$AC$2744&amp;'AQS-88101'!$E$2:$E$2744&amp;'AQS-88101'!$G$2:$G$2744,0))&lt;&gt;"",INDEX('AQS-88101'!$M$2:$M$2744,MATCH('88101-daily-summary-by-site'!$A535&amp;'88101-daily-summary-by-site'!F$2&amp;'88101-daily-summary-by-site'!F$3,'AQS-88101'!$AC$2:$AC$2744&amp;'AQS-88101'!$E$2:$E$2744&amp;'AQS-88101'!$G$2:$G$2744,0)),""),"")</f>
        <v/>
      </c>
      <c r="G535" s="42" t="str">
        <f t="array" ref="G535">IFERROR(IF(INDEX('AQS-88101'!$M$2:$M$2744,MATCH('88101-daily-summary-by-site'!$A535&amp;'88101-daily-summary-by-site'!G$2&amp;'88101-daily-summary-by-site'!G$3,'AQS-88101'!$AC$2:$AC$2744&amp;'AQS-88101'!$E$2:$E$2744&amp;'AQS-88101'!$G$2:$G$2744,0))&lt;&gt;"",INDEX('AQS-88101'!$M$2:$M$2744,MATCH('88101-daily-summary-by-site'!$A535&amp;'88101-daily-summary-by-site'!G$2&amp;'88101-daily-summary-by-site'!G$3,'AQS-88101'!$AC$2:$AC$2744&amp;'AQS-88101'!$E$2:$E$2744&amp;'AQS-88101'!$G$2:$G$2744,0)),""),"")</f>
        <v/>
      </c>
      <c r="H535" s="42" t="str">
        <f t="array" ref="H535">IFERROR(IF(INDEX('AQS-88101'!$M$2:$M$2744,MATCH('88101-daily-summary-by-site'!$A535&amp;'88101-daily-summary-by-site'!H$2&amp;'88101-daily-summary-by-site'!H$3,'AQS-88101'!$AC$2:$AC$2744&amp;'AQS-88101'!$E$2:$E$2744&amp;'AQS-88101'!$G$2:$G$2744,0))&lt;&gt;"",INDEX('AQS-88101'!$M$2:$M$2744,MATCH('88101-daily-summary-by-site'!$A535&amp;'88101-daily-summary-by-site'!H$2&amp;'88101-daily-summary-by-site'!H$3,'AQS-88101'!$AC$2:$AC$2744&amp;'AQS-88101'!$E$2:$E$2744&amp;'AQS-88101'!$G$2:$G$2744,0)),""),"")</f>
        <v/>
      </c>
      <c r="I535" s="108" t="str">
        <f t="array" ref="I535">IFERROR(IF(INDEX('AQS-88101'!$M$2:$M$2744,MATCH('88101-daily-summary-by-site'!$A535&amp;'88101-daily-summary-by-site'!I$2&amp;'88101-daily-summary-by-site'!I$3,'AQS-88101'!$AC$2:$AC$2744&amp;'AQS-88101'!$E$2:$E$2744&amp;'AQS-88101'!$G$2:$G$2744,0))&lt;&gt;"",INDEX('AQS-88101'!$M$2:$M$2744,MATCH('88101-daily-summary-by-site'!$A535&amp;'88101-daily-summary-by-site'!I$2&amp;'88101-daily-summary-by-site'!I$3,'AQS-88101'!$AC$2:$AC$2744&amp;'AQS-88101'!$E$2:$E$2744&amp;'AQS-88101'!$G$2:$G$2744,0)),""),"")</f>
        <v/>
      </c>
      <c r="L535" s="107" t="str">
        <f t="shared" si="40"/>
        <v/>
      </c>
      <c r="M535" s="42" t="str">
        <f t="shared" si="41"/>
        <v/>
      </c>
      <c r="N535" s="42" t="str">
        <f t="shared" si="42"/>
        <v/>
      </c>
      <c r="O535" s="108" t="str">
        <f t="shared" si="43"/>
        <v/>
      </c>
    </row>
    <row r="536" spans="1:15" x14ac:dyDescent="0.25">
      <c r="A536" s="79">
        <f t="shared" si="44"/>
        <v>37782</v>
      </c>
      <c r="B536" s="107" t="str">
        <f t="array" ref="B536">IFERROR(IF(INDEX('AQS-88101'!$M$2:$M$2744,MATCH('88101-daily-summary-by-site'!$A536&amp;'88101-daily-summary-by-site'!B$2&amp;'88101-daily-summary-by-site'!B$3,'AQS-88101'!$AC$2:$AC$2744&amp;'AQS-88101'!$E$2:$E$2744&amp;'AQS-88101'!$G$2:$G$2744,0))&lt;&gt;"",INDEX('AQS-88101'!$M$2:$M$2744,MATCH('88101-daily-summary-by-site'!$A536&amp;'88101-daily-summary-by-site'!B$2&amp;'88101-daily-summary-by-site'!B$3,'AQS-88101'!$AC$2:$AC$2744&amp;'AQS-88101'!$E$2:$E$2744&amp;'AQS-88101'!$G$2:$G$2744,0)),""),"")</f>
        <v/>
      </c>
      <c r="C536" s="42" t="str">
        <f t="array" ref="C536">IFERROR(IF(INDEX('AQS-88101'!$M$2:$M$2744,MATCH('88101-daily-summary-by-site'!$A536&amp;'88101-daily-summary-by-site'!C$2&amp;'88101-daily-summary-by-site'!C$3,'AQS-88101'!$AC$2:$AC$2744&amp;'AQS-88101'!$E$2:$E$2744&amp;'AQS-88101'!$G$2:$G$2744,0))&lt;&gt;"",INDEX('AQS-88101'!$M$2:$M$2744,MATCH('88101-daily-summary-by-site'!$A536&amp;'88101-daily-summary-by-site'!C$2&amp;'88101-daily-summary-by-site'!C$3,'AQS-88101'!$AC$2:$AC$2744&amp;'AQS-88101'!$E$2:$E$2744&amp;'AQS-88101'!$G$2:$G$2744,0)),""),"")</f>
        <v/>
      </c>
      <c r="D536" s="42" t="str">
        <f t="array" ref="D536">IFERROR(IF(INDEX('AQS-88101'!$M$2:$M$2744,MATCH('88101-daily-summary-by-site'!$A536&amp;'88101-daily-summary-by-site'!D$2&amp;'88101-daily-summary-by-site'!D$3,'AQS-88101'!$AC$2:$AC$2744&amp;'AQS-88101'!$E$2:$E$2744&amp;'AQS-88101'!$G$2:$G$2744,0))&lt;&gt;"",INDEX('AQS-88101'!$M$2:$M$2744,MATCH('88101-daily-summary-by-site'!$A536&amp;'88101-daily-summary-by-site'!D$2&amp;'88101-daily-summary-by-site'!D$3,'AQS-88101'!$AC$2:$AC$2744&amp;'AQS-88101'!$E$2:$E$2744&amp;'AQS-88101'!$G$2:$G$2744,0)),""),"")</f>
        <v/>
      </c>
      <c r="E536" s="42" t="str">
        <f t="array" ref="E536">IFERROR(IF(INDEX('AQS-88101'!$M$2:$M$2744,MATCH('88101-daily-summary-by-site'!$A536&amp;'88101-daily-summary-by-site'!E$2&amp;'88101-daily-summary-by-site'!E$3,'AQS-88101'!$AC$2:$AC$2744&amp;'AQS-88101'!$E$2:$E$2744&amp;'AQS-88101'!$G$2:$G$2744,0))&lt;&gt;"",INDEX('AQS-88101'!$M$2:$M$2744,MATCH('88101-daily-summary-by-site'!$A536&amp;'88101-daily-summary-by-site'!E$2&amp;'88101-daily-summary-by-site'!E$3,'AQS-88101'!$AC$2:$AC$2744&amp;'AQS-88101'!$E$2:$E$2744&amp;'AQS-88101'!$G$2:$G$2744,0)),""),"")</f>
        <v/>
      </c>
      <c r="F536" s="42" t="str">
        <f t="array" ref="F536">IFERROR(IF(INDEX('AQS-88101'!$M$2:$M$2744,MATCH('88101-daily-summary-by-site'!$A536&amp;'88101-daily-summary-by-site'!F$2&amp;'88101-daily-summary-by-site'!F$3,'AQS-88101'!$AC$2:$AC$2744&amp;'AQS-88101'!$E$2:$E$2744&amp;'AQS-88101'!$G$2:$G$2744,0))&lt;&gt;"",INDEX('AQS-88101'!$M$2:$M$2744,MATCH('88101-daily-summary-by-site'!$A536&amp;'88101-daily-summary-by-site'!F$2&amp;'88101-daily-summary-by-site'!F$3,'AQS-88101'!$AC$2:$AC$2744&amp;'AQS-88101'!$E$2:$E$2744&amp;'AQS-88101'!$G$2:$G$2744,0)),""),"")</f>
        <v/>
      </c>
      <c r="G536" s="42" t="str">
        <f t="array" ref="G536">IFERROR(IF(INDEX('AQS-88101'!$M$2:$M$2744,MATCH('88101-daily-summary-by-site'!$A536&amp;'88101-daily-summary-by-site'!G$2&amp;'88101-daily-summary-by-site'!G$3,'AQS-88101'!$AC$2:$AC$2744&amp;'AQS-88101'!$E$2:$E$2744&amp;'AQS-88101'!$G$2:$G$2744,0))&lt;&gt;"",INDEX('AQS-88101'!$M$2:$M$2744,MATCH('88101-daily-summary-by-site'!$A536&amp;'88101-daily-summary-by-site'!G$2&amp;'88101-daily-summary-by-site'!G$3,'AQS-88101'!$AC$2:$AC$2744&amp;'AQS-88101'!$E$2:$E$2744&amp;'AQS-88101'!$G$2:$G$2744,0)),""),"")</f>
        <v/>
      </c>
      <c r="H536" s="42" t="str">
        <f t="array" ref="H536">IFERROR(IF(INDEX('AQS-88101'!$M$2:$M$2744,MATCH('88101-daily-summary-by-site'!$A536&amp;'88101-daily-summary-by-site'!H$2&amp;'88101-daily-summary-by-site'!H$3,'AQS-88101'!$AC$2:$AC$2744&amp;'AQS-88101'!$E$2:$E$2744&amp;'AQS-88101'!$G$2:$G$2744,0))&lt;&gt;"",INDEX('AQS-88101'!$M$2:$M$2744,MATCH('88101-daily-summary-by-site'!$A536&amp;'88101-daily-summary-by-site'!H$2&amp;'88101-daily-summary-by-site'!H$3,'AQS-88101'!$AC$2:$AC$2744&amp;'AQS-88101'!$E$2:$E$2744&amp;'AQS-88101'!$G$2:$G$2744,0)),""),"")</f>
        <v/>
      </c>
      <c r="I536" s="108" t="str">
        <f t="array" ref="I536">IFERROR(IF(INDEX('AQS-88101'!$M$2:$M$2744,MATCH('88101-daily-summary-by-site'!$A536&amp;'88101-daily-summary-by-site'!I$2&amp;'88101-daily-summary-by-site'!I$3,'AQS-88101'!$AC$2:$AC$2744&amp;'AQS-88101'!$E$2:$E$2744&amp;'AQS-88101'!$G$2:$G$2744,0))&lt;&gt;"",INDEX('AQS-88101'!$M$2:$M$2744,MATCH('88101-daily-summary-by-site'!$A536&amp;'88101-daily-summary-by-site'!I$2&amp;'88101-daily-summary-by-site'!I$3,'AQS-88101'!$AC$2:$AC$2744&amp;'AQS-88101'!$E$2:$E$2744&amp;'AQS-88101'!$G$2:$G$2744,0)),""),"")</f>
        <v/>
      </c>
      <c r="L536" s="107" t="str">
        <f t="shared" si="40"/>
        <v/>
      </c>
      <c r="M536" s="42" t="str">
        <f t="shared" si="41"/>
        <v/>
      </c>
      <c r="N536" s="42" t="str">
        <f t="shared" si="42"/>
        <v/>
      </c>
      <c r="O536" s="108" t="str">
        <f t="shared" si="43"/>
        <v/>
      </c>
    </row>
    <row r="537" spans="1:15" x14ac:dyDescent="0.25">
      <c r="A537" s="79">
        <f t="shared" si="44"/>
        <v>37783</v>
      </c>
      <c r="B537" s="107">
        <f t="array" ref="B537">IFERROR(IF(INDEX('AQS-88101'!$M$2:$M$2744,MATCH('88101-daily-summary-by-site'!$A537&amp;'88101-daily-summary-by-site'!B$2&amp;'88101-daily-summary-by-site'!B$3,'AQS-88101'!$AC$2:$AC$2744&amp;'AQS-88101'!$E$2:$E$2744&amp;'AQS-88101'!$G$2:$G$2744,0))&lt;&gt;"",INDEX('AQS-88101'!$M$2:$M$2744,MATCH('88101-daily-summary-by-site'!$A537&amp;'88101-daily-summary-by-site'!B$2&amp;'88101-daily-summary-by-site'!B$3,'AQS-88101'!$AC$2:$AC$2744&amp;'AQS-88101'!$E$2:$E$2744&amp;'AQS-88101'!$G$2:$G$2744,0)),""),"")</f>
        <v>4.4000000000000004</v>
      </c>
      <c r="C537" s="42" t="str">
        <f t="array" ref="C537">IFERROR(IF(INDEX('AQS-88101'!$M$2:$M$2744,MATCH('88101-daily-summary-by-site'!$A537&amp;'88101-daily-summary-by-site'!C$2&amp;'88101-daily-summary-by-site'!C$3,'AQS-88101'!$AC$2:$AC$2744&amp;'AQS-88101'!$E$2:$E$2744&amp;'AQS-88101'!$G$2:$G$2744,0))&lt;&gt;"",INDEX('AQS-88101'!$M$2:$M$2744,MATCH('88101-daily-summary-by-site'!$A537&amp;'88101-daily-summary-by-site'!C$2&amp;'88101-daily-summary-by-site'!C$3,'AQS-88101'!$AC$2:$AC$2744&amp;'AQS-88101'!$E$2:$E$2744&amp;'AQS-88101'!$G$2:$G$2744,0)),""),"")</f>
        <v/>
      </c>
      <c r="D537" s="42" t="str">
        <f t="array" ref="D537">IFERROR(IF(INDEX('AQS-88101'!$M$2:$M$2744,MATCH('88101-daily-summary-by-site'!$A537&amp;'88101-daily-summary-by-site'!D$2&amp;'88101-daily-summary-by-site'!D$3,'AQS-88101'!$AC$2:$AC$2744&amp;'AQS-88101'!$E$2:$E$2744&amp;'AQS-88101'!$G$2:$G$2744,0))&lt;&gt;"",INDEX('AQS-88101'!$M$2:$M$2744,MATCH('88101-daily-summary-by-site'!$A537&amp;'88101-daily-summary-by-site'!D$2&amp;'88101-daily-summary-by-site'!D$3,'AQS-88101'!$AC$2:$AC$2744&amp;'AQS-88101'!$E$2:$E$2744&amp;'AQS-88101'!$G$2:$G$2744,0)),""),"")</f>
        <v/>
      </c>
      <c r="E537" s="42" t="str">
        <f t="array" ref="E537">IFERROR(IF(INDEX('AQS-88101'!$M$2:$M$2744,MATCH('88101-daily-summary-by-site'!$A537&amp;'88101-daily-summary-by-site'!E$2&amp;'88101-daily-summary-by-site'!E$3,'AQS-88101'!$AC$2:$AC$2744&amp;'AQS-88101'!$E$2:$E$2744&amp;'AQS-88101'!$G$2:$G$2744,0))&lt;&gt;"",INDEX('AQS-88101'!$M$2:$M$2744,MATCH('88101-daily-summary-by-site'!$A537&amp;'88101-daily-summary-by-site'!E$2&amp;'88101-daily-summary-by-site'!E$3,'AQS-88101'!$AC$2:$AC$2744&amp;'AQS-88101'!$E$2:$E$2744&amp;'AQS-88101'!$G$2:$G$2744,0)),""),"")</f>
        <v/>
      </c>
      <c r="F537" s="42" t="str">
        <f t="array" ref="F537">IFERROR(IF(INDEX('AQS-88101'!$M$2:$M$2744,MATCH('88101-daily-summary-by-site'!$A537&amp;'88101-daily-summary-by-site'!F$2&amp;'88101-daily-summary-by-site'!F$3,'AQS-88101'!$AC$2:$AC$2744&amp;'AQS-88101'!$E$2:$E$2744&amp;'AQS-88101'!$G$2:$G$2744,0))&lt;&gt;"",INDEX('AQS-88101'!$M$2:$M$2744,MATCH('88101-daily-summary-by-site'!$A537&amp;'88101-daily-summary-by-site'!F$2&amp;'88101-daily-summary-by-site'!F$3,'AQS-88101'!$AC$2:$AC$2744&amp;'AQS-88101'!$E$2:$E$2744&amp;'AQS-88101'!$G$2:$G$2744,0)),""),"")</f>
        <v/>
      </c>
      <c r="G537" s="42" t="str">
        <f t="array" ref="G537">IFERROR(IF(INDEX('AQS-88101'!$M$2:$M$2744,MATCH('88101-daily-summary-by-site'!$A537&amp;'88101-daily-summary-by-site'!G$2&amp;'88101-daily-summary-by-site'!G$3,'AQS-88101'!$AC$2:$AC$2744&amp;'AQS-88101'!$E$2:$E$2744&amp;'AQS-88101'!$G$2:$G$2744,0))&lt;&gt;"",INDEX('AQS-88101'!$M$2:$M$2744,MATCH('88101-daily-summary-by-site'!$A537&amp;'88101-daily-summary-by-site'!G$2&amp;'88101-daily-summary-by-site'!G$3,'AQS-88101'!$AC$2:$AC$2744&amp;'AQS-88101'!$E$2:$E$2744&amp;'AQS-88101'!$G$2:$G$2744,0)),""),"")</f>
        <v/>
      </c>
      <c r="H537" s="42" t="str">
        <f t="array" ref="H537">IFERROR(IF(INDEX('AQS-88101'!$M$2:$M$2744,MATCH('88101-daily-summary-by-site'!$A537&amp;'88101-daily-summary-by-site'!H$2&amp;'88101-daily-summary-by-site'!H$3,'AQS-88101'!$AC$2:$AC$2744&amp;'AQS-88101'!$E$2:$E$2744&amp;'AQS-88101'!$G$2:$G$2744,0))&lt;&gt;"",INDEX('AQS-88101'!$M$2:$M$2744,MATCH('88101-daily-summary-by-site'!$A537&amp;'88101-daily-summary-by-site'!H$2&amp;'88101-daily-summary-by-site'!H$3,'AQS-88101'!$AC$2:$AC$2744&amp;'AQS-88101'!$E$2:$E$2744&amp;'AQS-88101'!$G$2:$G$2744,0)),""),"")</f>
        <v/>
      </c>
      <c r="I537" s="108" t="str">
        <f t="array" ref="I537">IFERROR(IF(INDEX('AQS-88101'!$M$2:$M$2744,MATCH('88101-daily-summary-by-site'!$A537&amp;'88101-daily-summary-by-site'!I$2&amp;'88101-daily-summary-by-site'!I$3,'AQS-88101'!$AC$2:$AC$2744&amp;'AQS-88101'!$E$2:$E$2744&amp;'AQS-88101'!$G$2:$G$2744,0))&lt;&gt;"",INDEX('AQS-88101'!$M$2:$M$2744,MATCH('88101-daily-summary-by-site'!$A537&amp;'88101-daily-summary-by-site'!I$2&amp;'88101-daily-summary-by-site'!I$3,'AQS-88101'!$AC$2:$AC$2744&amp;'AQS-88101'!$E$2:$E$2744&amp;'AQS-88101'!$G$2:$G$2744,0)),""),"")</f>
        <v/>
      </c>
      <c r="L537" s="107">
        <f t="shared" si="40"/>
        <v>4.4000000000000004</v>
      </c>
      <c r="M537" s="42" t="str">
        <f t="shared" si="41"/>
        <v/>
      </c>
      <c r="N537" s="42" t="str">
        <f t="shared" si="42"/>
        <v/>
      </c>
      <c r="O537" s="108" t="str">
        <f t="shared" si="43"/>
        <v/>
      </c>
    </row>
    <row r="538" spans="1:15" x14ac:dyDescent="0.25">
      <c r="A538" s="79">
        <f t="shared" si="44"/>
        <v>37784</v>
      </c>
      <c r="B538" s="107" t="str">
        <f t="array" ref="B538">IFERROR(IF(INDEX('AQS-88101'!$M$2:$M$2744,MATCH('88101-daily-summary-by-site'!$A538&amp;'88101-daily-summary-by-site'!B$2&amp;'88101-daily-summary-by-site'!B$3,'AQS-88101'!$AC$2:$AC$2744&amp;'AQS-88101'!$E$2:$E$2744&amp;'AQS-88101'!$G$2:$G$2744,0))&lt;&gt;"",INDEX('AQS-88101'!$M$2:$M$2744,MATCH('88101-daily-summary-by-site'!$A538&amp;'88101-daily-summary-by-site'!B$2&amp;'88101-daily-summary-by-site'!B$3,'AQS-88101'!$AC$2:$AC$2744&amp;'AQS-88101'!$E$2:$E$2744&amp;'AQS-88101'!$G$2:$G$2744,0)),""),"")</f>
        <v/>
      </c>
      <c r="C538" s="42" t="str">
        <f t="array" ref="C538">IFERROR(IF(INDEX('AQS-88101'!$M$2:$M$2744,MATCH('88101-daily-summary-by-site'!$A538&amp;'88101-daily-summary-by-site'!C$2&amp;'88101-daily-summary-by-site'!C$3,'AQS-88101'!$AC$2:$AC$2744&amp;'AQS-88101'!$E$2:$E$2744&amp;'AQS-88101'!$G$2:$G$2744,0))&lt;&gt;"",INDEX('AQS-88101'!$M$2:$M$2744,MATCH('88101-daily-summary-by-site'!$A538&amp;'88101-daily-summary-by-site'!C$2&amp;'88101-daily-summary-by-site'!C$3,'AQS-88101'!$AC$2:$AC$2744&amp;'AQS-88101'!$E$2:$E$2744&amp;'AQS-88101'!$G$2:$G$2744,0)),""),"")</f>
        <v/>
      </c>
      <c r="D538" s="42" t="str">
        <f t="array" ref="D538">IFERROR(IF(INDEX('AQS-88101'!$M$2:$M$2744,MATCH('88101-daily-summary-by-site'!$A538&amp;'88101-daily-summary-by-site'!D$2&amp;'88101-daily-summary-by-site'!D$3,'AQS-88101'!$AC$2:$AC$2744&amp;'AQS-88101'!$E$2:$E$2744&amp;'AQS-88101'!$G$2:$G$2744,0))&lt;&gt;"",INDEX('AQS-88101'!$M$2:$M$2744,MATCH('88101-daily-summary-by-site'!$A538&amp;'88101-daily-summary-by-site'!D$2&amp;'88101-daily-summary-by-site'!D$3,'AQS-88101'!$AC$2:$AC$2744&amp;'AQS-88101'!$E$2:$E$2744&amp;'AQS-88101'!$G$2:$G$2744,0)),""),"")</f>
        <v/>
      </c>
      <c r="E538" s="42" t="str">
        <f t="array" ref="E538">IFERROR(IF(INDEX('AQS-88101'!$M$2:$M$2744,MATCH('88101-daily-summary-by-site'!$A538&amp;'88101-daily-summary-by-site'!E$2&amp;'88101-daily-summary-by-site'!E$3,'AQS-88101'!$AC$2:$AC$2744&amp;'AQS-88101'!$E$2:$E$2744&amp;'AQS-88101'!$G$2:$G$2744,0))&lt;&gt;"",INDEX('AQS-88101'!$M$2:$M$2744,MATCH('88101-daily-summary-by-site'!$A538&amp;'88101-daily-summary-by-site'!E$2&amp;'88101-daily-summary-by-site'!E$3,'AQS-88101'!$AC$2:$AC$2744&amp;'AQS-88101'!$E$2:$E$2744&amp;'AQS-88101'!$G$2:$G$2744,0)),""),"")</f>
        <v/>
      </c>
      <c r="F538" s="42" t="str">
        <f t="array" ref="F538">IFERROR(IF(INDEX('AQS-88101'!$M$2:$M$2744,MATCH('88101-daily-summary-by-site'!$A538&amp;'88101-daily-summary-by-site'!F$2&amp;'88101-daily-summary-by-site'!F$3,'AQS-88101'!$AC$2:$AC$2744&amp;'AQS-88101'!$E$2:$E$2744&amp;'AQS-88101'!$G$2:$G$2744,0))&lt;&gt;"",INDEX('AQS-88101'!$M$2:$M$2744,MATCH('88101-daily-summary-by-site'!$A538&amp;'88101-daily-summary-by-site'!F$2&amp;'88101-daily-summary-by-site'!F$3,'AQS-88101'!$AC$2:$AC$2744&amp;'AQS-88101'!$E$2:$E$2744&amp;'AQS-88101'!$G$2:$G$2744,0)),""),"")</f>
        <v/>
      </c>
      <c r="G538" s="42" t="str">
        <f t="array" ref="G538">IFERROR(IF(INDEX('AQS-88101'!$M$2:$M$2744,MATCH('88101-daily-summary-by-site'!$A538&amp;'88101-daily-summary-by-site'!G$2&amp;'88101-daily-summary-by-site'!G$3,'AQS-88101'!$AC$2:$AC$2744&amp;'AQS-88101'!$E$2:$E$2744&amp;'AQS-88101'!$G$2:$G$2744,0))&lt;&gt;"",INDEX('AQS-88101'!$M$2:$M$2744,MATCH('88101-daily-summary-by-site'!$A538&amp;'88101-daily-summary-by-site'!G$2&amp;'88101-daily-summary-by-site'!G$3,'AQS-88101'!$AC$2:$AC$2744&amp;'AQS-88101'!$E$2:$E$2744&amp;'AQS-88101'!$G$2:$G$2744,0)),""),"")</f>
        <v/>
      </c>
      <c r="H538" s="42" t="str">
        <f t="array" ref="H538">IFERROR(IF(INDEX('AQS-88101'!$M$2:$M$2744,MATCH('88101-daily-summary-by-site'!$A538&amp;'88101-daily-summary-by-site'!H$2&amp;'88101-daily-summary-by-site'!H$3,'AQS-88101'!$AC$2:$AC$2744&amp;'AQS-88101'!$E$2:$E$2744&amp;'AQS-88101'!$G$2:$G$2744,0))&lt;&gt;"",INDEX('AQS-88101'!$M$2:$M$2744,MATCH('88101-daily-summary-by-site'!$A538&amp;'88101-daily-summary-by-site'!H$2&amp;'88101-daily-summary-by-site'!H$3,'AQS-88101'!$AC$2:$AC$2744&amp;'AQS-88101'!$E$2:$E$2744&amp;'AQS-88101'!$G$2:$G$2744,0)),""),"")</f>
        <v/>
      </c>
      <c r="I538" s="108" t="str">
        <f t="array" ref="I538">IFERROR(IF(INDEX('AQS-88101'!$M$2:$M$2744,MATCH('88101-daily-summary-by-site'!$A538&amp;'88101-daily-summary-by-site'!I$2&amp;'88101-daily-summary-by-site'!I$3,'AQS-88101'!$AC$2:$AC$2744&amp;'AQS-88101'!$E$2:$E$2744&amp;'AQS-88101'!$G$2:$G$2744,0))&lt;&gt;"",INDEX('AQS-88101'!$M$2:$M$2744,MATCH('88101-daily-summary-by-site'!$A538&amp;'88101-daily-summary-by-site'!I$2&amp;'88101-daily-summary-by-site'!I$3,'AQS-88101'!$AC$2:$AC$2744&amp;'AQS-88101'!$E$2:$E$2744&amp;'AQS-88101'!$G$2:$G$2744,0)),""),"")</f>
        <v/>
      </c>
      <c r="L538" s="107" t="str">
        <f t="shared" si="40"/>
        <v/>
      </c>
      <c r="M538" s="42" t="str">
        <f t="shared" si="41"/>
        <v/>
      </c>
      <c r="N538" s="42" t="str">
        <f t="shared" si="42"/>
        <v/>
      </c>
      <c r="O538" s="108" t="str">
        <f t="shared" si="43"/>
        <v/>
      </c>
    </row>
    <row r="539" spans="1:15" x14ac:dyDescent="0.25">
      <c r="A539" s="79">
        <f t="shared" si="44"/>
        <v>37785</v>
      </c>
      <c r="B539" s="107" t="str">
        <f t="array" ref="B539">IFERROR(IF(INDEX('AQS-88101'!$M$2:$M$2744,MATCH('88101-daily-summary-by-site'!$A539&amp;'88101-daily-summary-by-site'!B$2&amp;'88101-daily-summary-by-site'!B$3,'AQS-88101'!$AC$2:$AC$2744&amp;'AQS-88101'!$E$2:$E$2744&amp;'AQS-88101'!$G$2:$G$2744,0))&lt;&gt;"",INDEX('AQS-88101'!$M$2:$M$2744,MATCH('88101-daily-summary-by-site'!$A539&amp;'88101-daily-summary-by-site'!B$2&amp;'88101-daily-summary-by-site'!B$3,'AQS-88101'!$AC$2:$AC$2744&amp;'AQS-88101'!$E$2:$E$2744&amp;'AQS-88101'!$G$2:$G$2744,0)),""),"")</f>
        <v/>
      </c>
      <c r="C539" s="42" t="str">
        <f t="array" ref="C539">IFERROR(IF(INDEX('AQS-88101'!$M$2:$M$2744,MATCH('88101-daily-summary-by-site'!$A539&amp;'88101-daily-summary-by-site'!C$2&amp;'88101-daily-summary-by-site'!C$3,'AQS-88101'!$AC$2:$AC$2744&amp;'AQS-88101'!$E$2:$E$2744&amp;'AQS-88101'!$G$2:$G$2744,0))&lt;&gt;"",INDEX('AQS-88101'!$M$2:$M$2744,MATCH('88101-daily-summary-by-site'!$A539&amp;'88101-daily-summary-by-site'!C$2&amp;'88101-daily-summary-by-site'!C$3,'AQS-88101'!$AC$2:$AC$2744&amp;'AQS-88101'!$E$2:$E$2744&amp;'AQS-88101'!$G$2:$G$2744,0)),""),"")</f>
        <v/>
      </c>
      <c r="D539" s="42" t="str">
        <f t="array" ref="D539">IFERROR(IF(INDEX('AQS-88101'!$M$2:$M$2744,MATCH('88101-daily-summary-by-site'!$A539&amp;'88101-daily-summary-by-site'!D$2&amp;'88101-daily-summary-by-site'!D$3,'AQS-88101'!$AC$2:$AC$2744&amp;'AQS-88101'!$E$2:$E$2744&amp;'AQS-88101'!$G$2:$G$2744,0))&lt;&gt;"",INDEX('AQS-88101'!$M$2:$M$2744,MATCH('88101-daily-summary-by-site'!$A539&amp;'88101-daily-summary-by-site'!D$2&amp;'88101-daily-summary-by-site'!D$3,'AQS-88101'!$AC$2:$AC$2744&amp;'AQS-88101'!$E$2:$E$2744&amp;'AQS-88101'!$G$2:$G$2744,0)),""),"")</f>
        <v/>
      </c>
      <c r="E539" s="42" t="str">
        <f t="array" ref="E539">IFERROR(IF(INDEX('AQS-88101'!$M$2:$M$2744,MATCH('88101-daily-summary-by-site'!$A539&amp;'88101-daily-summary-by-site'!E$2&amp;'88101-daily-summary-by-site'!E$3,'AQS-88101'!$AC$2:$AC$2744&amp;'AQS-88101'!$E$2:$E$2744&amp;'AQS-88101'!$G$2:$G$2744,0))&lt;&gt;"",INDEX('AQS-88101'!$M$2:$M$2744,MATCH('88101-daily-summary-by-site'!$A539&amp;'88101-daily-summary-by-site'!E$2&amp;'88101-daily-summary-by-site'!E$3,'AQS-88101'!$AC$2:$AC$2744&amp;'AQS-88101'!$E$2:$E$2744&amp;'AQS-88101'!$G$2:$G$2744,0)),""),"")</f>
        <v/>
      </c>
      <c r="F539" s="42" t="str">
        <f t="array" ref="F539">IFERROR(IF(INDEX('AQS-88101'!$M$2:$M$2744,MATCH('88101-daily-summary-by-site'!$A539&amp;'88101-daily-summary-by-site'!F$2&amp;'88101-daily-summary-by-site'!F$3,'AQS-88101'!$AC$2:$AC$2744&amp;'AQS-88101'!$E$2:$E$2744&amp;'AQS-88101'!$G$2:$G$2744,0))&lt;&gt;"",INDEX('AQS-88101'!$M$2:$M$2744,MATCH('88101-daily-summary-by-site'!$A539&amp;'88101-daily-summary-by-site'!F$2&amp;'88101-daily-summary-by-site'!F$3,'AQS-88101'!$AC$2:$AC$2744&amp;'AQS-88101'!$E$2:$E$2744&amp;'AQS-88101'!$G$2:$G$2744,0)),""),"")</f>
        <v/>
      </c>
      <c r="G539" s="42" t="str">
        <f t="array" ref="G539">IFERROR(IF(INDEX('AQS-88101'!$M$2:$M$2744,MATCH('88101-daily-summary-by-site'!$A539&amp;'88101-daily-summary-by-site'!G$2&amp;'88101-daily-summary-by-site'!G$3,'AQS-88101'!$AC$2:$AC$2744&amp;'AQS-88101'!$E$2:$E$2744&amp;'AQS-88101'!$G$2:$G$2744,0))&lt;&gt;"",INDEX('AQS-88101'!$M$2:$M$2744,MATCH('88101-daily-summary-by-site'!$A539&amp;'88101-daily-summary-by-site'!G$2&amp;'88101-daily-summary-by-site'!G$3,'AQS-88101'!$AC$2:$AC$2744&amp;'AQS-88101'!$E$2:$E$2744&amp;'AQS-88101'!$G$2:$G$2744,0)),""),"")</f>
        <v/>
      </c>
      <c r="H539" s="42" t="str">
        <f t="array" ref="H539">IFERROR(IF(INDEX('AQS-88101'!$M$2:$M$2744,MATCH('88101-daily-summary-by-site'!$A539&amp;'88101-daily-summary-by-site'!H$2&amp;'88101-daily-summary-by-site'!H$3,'AQS-88101'!$AC$2:$AC$2744&amp;'AQS-88101'!$E$2:$E$2744&amp;'AQS-88101'!$G$2:$G$2744,0))&lt;&gt;"",INDEX('AQS-88101'!$M$2:$M$2744,MATCH('88101-daily-summary-by-site'!$A539&amp;'88101-daily-summary-by-site'!H$2&amp;'88101-daily-summary-by-site'!H$3,'AQS-88101'!$AC$2:$AC$2744&amp;'AQS-88101'!$E$2:$E$2744&amp;'AQS-88101'!$G$2:$G$2744,0)),""),"")</f>
        <v/>
      </c>
      <c r="I539" s="108" t="str">
        <f t="array" ref="I539">IFERROR(IF(INDEX('AQS-88101'!$M$2:$M$2744,MATCH('88101-daily-summary-by-site'!$A539&amp;'88101-daily-summary-by-site'!I$2&amp;'88101-daily-summary-by-site'!I$3,'AQS-88101'!$AC$2:$AC$2744&amp;'AQS-88101'!$E$2:$E$2744&amp;'AQS-88101'!$G$2:$G$2744,0))&lt;&gt;"",INDEX('AQS-88101'!$M$2:$M$2744,MATCH('88101-daily-summary-by-site'!$A539&amp;'88101-daily-summary-by-site'!I$2&amp;'88101-daily-summary-by-site'!I$3,'AQS-88101'!$AC$2:$AC$2744&amp;'AQS-88101'!$E$2:$E$2744&amp;'AQS-88101'!$G$2:$G$2744,0)),""),"")</f>
        <v/>
      </c>
      <c r="L539" s="107" t="str">
        <f t="shared" si="40"/>
        <v/>
      </c>
      <c r="M539" s="42" t="str">
        <f t="shared" si="41"/>
        <v/>
      </c>
      <c r="N539" s="42" t="str">
        <f t="shared" si="42"/>
        <v/>
      </c>
      <c r="O539" s="108" t="str">
        <f t="shared" si="43"/>
        <v/>
      </c>
    </row>
    <row r="540" spans="1:15" x14ac:dyDescent="0.25">
      <c r="A540" s="79">
        <f t="shared" si="44"/>
        <v>37786</v>
      </c>
      <c r="B540" s="107">
        <f t="array" ref="B540">IFERROR(IF(INDEX('AQS-88101'!$M$2:$M$2744,MATCH('88101-daily-summary-by-site'!$A540&amp;'88101-daily-summary-by-site'!B$2&amp;'88101-daily-summary-by-site'!B$3,'AQS-88101'!$AC$2:$AC$2744&amp;'AQS-88101'!$E$2:$E$2744&amp;'AQS-88101'!$G$2:$G$2744,0))&lt;&gt;"",INDEX('AQS-88101'!$M$2:$M$2744,MATCH('88101-daily-summary-by-site'!$A540&amp;'88101-daily-summary-by-site'!B$2&amp;'88101-daily-summary-by-site'!B$3,'AQS-88101'!$AC$2:$AC$2744&amp;'AQS-88101'!$E$2:$E$2744&amp;'AQS-88101'!$G$2:$G$2744,0)),""),"")</f>
        <v>4.5999999999999996</v>
      </c>
      <c r="C540" s="42" t="str">
        <f t="array" ref="C540">IFERROR(IF(INDEX('AQS-88101'!$M$2:$M$2744,MATCH('88101-daily-summary-by-site'!$A540&amp;'88101-daily-summary-by-site'!C$2&amp;'88101-daily-summary-by-site'!C$3,'AQS-88101'!$AC$2:$AC$2744&amp;'AQS-88101'!$E$2:$E$2744&amp;'AQS-88101'!$G$2:$G$2744,0))&lt;&gt;"",INDEX('AQS-88101'!$M$2:$M$2744,MATCH('88101-daily-summary-by-site'!$A540&amp;'88101-daily-summary-by-site'!C$2&amp;'88101-daily-summary-by-site'!C$3,'AQS-88101'!$AC$2:$AC$2744&amp;'AQS-88101'!$E$2:$E$2744&amp;'AQS-88101'!$G$2:$G$2744,0)),""),"")</f>
        <v/>
      </c>
      <c r="D540" s="42" t="str">
        <f t="array" ref="D540">IFERROR(IF(INDEX('AQS-88101'!$M$2:$M$2744,MATCH('88101-daily-summary-by-site'!$A540&amp;'88101-daily-summary-by-site'!D$2&amp;'88101-daily-summary-by-site'!D$3,'AQS-88101'!$AC$2:$AC$2744&amp;'AQS-88101'!$E$2:$E$2744&amp;'AQS-88101'!$G$2:$G$2744,0))&lt;&gt;"",INDEX('AQS-88101'!$M$2:$M$2744,MATCH('88101-daily-summary-by-site'!$A540&amp;'88101-daily-summary-by-site'!D$2&amp;'88101-daily-summary-by-site'!D$3,'AQS-88101'!$AC$2:$AC$2744&amp;'AQS-88101'!$E$2:$E$2744&amp;'AQS-88101'!$G$2:$G$2744,0)),""),"")</f>
        <v/>
      </c>
      <c r="E540" s="42" t="str">
        <f t="array" ref="E540">IFERROR(IF(INDEX('AQS-88101'!$M$2:$M$2744,MATCH('88101-daily-summary-by-site'!$A540&amp;'88101-daily-summary-by-site'!E$2&amp;'88101-daily-summary-by-site'!E$3,'AQS-88101'!$AC$2:$AC$2744&amp;'AQS-88101'!$E$2:$E$2744&amp;'AQS-88101'!$G$2:$G$2744,0))&lt;&gt;"",INDEX('AQS-88101'!$M$2:$M$2744,MATCH('88101-daily-summary-by-site'!$A540&amp;'88101-daily-summary-by-site'!E$2&amp;'88101-daily-summary-by-site'!E$3,'AQS-88101'!$AC$2:$AC$2744&amp;'AQS-88101'!$E$2:$E$2744&amp;'AQS-88101'!$G$2:$G$2744,0)),""),"")</f>
        <v/>
      </c>
      <c r="F540" s="42" t="str">
        <f t="array" ref="F540">IFERROR(IF(INDEX('AQS-88101'!$M$2:$M$2744,MATCH('88101-daily-summary-by-site'!$A540&amp;'88101-daily-summary-by-site'!F$2&amp;'88101-daily-summary-by-site'!F$3,'AQS-88101'!$AC$2:$AC$2744&amp;'AQS-88101'!$E$2:$E$2744&amp;'AQS-88101'!$G$2:$G$2744,0))&lt;&gt;"",INDEX('AQS-88101'!$M$2:$M$2744,MATCH('88101-daily-summary-by-site'!$A540&amp;'88101-daily-summary-by-site'!F$2&amp;'88101-daily-summary-by-site'!F$3,'AQS-88101'!$AC$2:$AC$2744&amp;'AQS-88101'!$E$2:$E$2744&amp;'AQS-88101'!$G$2:$G$2744,0)),""),"")</f>
        <v/>
      </c>
      <c r="G540" s="42" t="str">
        <f t="array" ref="G540">IFERROR(IF(INDEX('AQS-88101'!$M$2:$M$2744,MATCH('88101-daily-summary-by-site'!$A540&amp;'88101-daily-summary-by-site'!G$2&amp;'88101-daily-summary-by-site'!G$3,'AQS-88101'!$AC$2:$AC$2744&amp;'AQS-88101'!$E$2:$E$2744&amp;'AQS-88101'!$G$2:$G$2744,0))&lt;&gt;"",INDEX('AQS-88101'!$M$2:$M$2744,MATCH('88101-daily-summary-by-site'!$A540&amp;'88101-daily-summary-by-site'!G$2&amp;'88101-daily-summary-by-site'!G$3,'AQS-88101'!$AC$2:$AC$2744&amp;'AQS-88101'!$E$2:$E$2744&amp;'AQS-88101'!$G$2:$G$2744,0)),""),"")</f>
        <v/>
      </c>
      <c r="H540" s="42" t="str">
        <f t="array" ref="H540">IFERROR(IF(INDEX('AQS-88101'!$M$2:$M$2744,MATCH('88101-daily-summary-by-site'!$A540&amp;'88101-daily-summary-by-site'!H$2&amp;'88101-daily-summary-by-site'!H$3,'AQS-88101'!$AC$2:$AC$2744&amp;'AQS-88101'!$E$2:$E$2744&amp;'AQS-88101'!$G$2:$G$2744,0))&lt;&gt;"",INDEX('AQS-88101'!$M$2:$M$2744,MATCH('88101-daily-summary-by-site'!$A540&amp;'88101-daily-summary-by-site'!H$2&amp;'88101-daily-summary-by-site'!H$3,'AQS-88101'!$AC$2:$AC$2744&amp;'AQS-88101'!$E$2:$E$2744&amp;'AQS-88101'!$G$2:$G$2744,0)),""),"")</f>
        <v/>
      </c>
      <c r="I540" s="108" t="str">
        <f t="array" ref="I540">IFERROR(IF(INDEX('AQS-88101'!$M$2:$M$2744,MATCH('88101-daily-summary-by-site'!$A540&amp;'88101-daily-summary-by-site'!I$2&amp;'88101-daily-summary-by-site'!I$3,'AQS-88101'!$AC$2:$AC$2744&amp;'AQS-88101'!$E$2:$E$2744&amp;'AQS-88101'!$G$2:$G$2744,0))&lt;&gt;"",INDEX('AQS-88101'!$M$2:$M$2744,MATCH('88101-daily-summary-by-site'!$A540&amp;'88101-daily-summary-by-site'!I$2&amp;'88101-daily-summary-by-site'!I$3,'AQS-88101'!$AC$2:$AC$2744&amp;'AQS-88101'!$E$2:$E$2744&amp;'AQS-88101'!$G$2:$G$2744,0)),""),"")</f>
        <v/>
      </c>
      <c r="L540" s="107">
        <f t="shared" si="40"/>
        <v>4.5999999999999996</v>
      </c>
      <c r="M540" s="42" t="str">
        <f t="shared" si="41"/>
        <v/>
      </c>
      <c r="N540" s="42" t="str">
        <f t="shared" si="42"/>
        <v/>
      </c>
      <c r="O540" s="108" t="str">
        <f t="shared" si="43"/>
        <v/>
      </c>
    </row>
    <row r="541" spans="1:15" x14ac:dyDescent="0.25">
      <c r="A541" s="79">
        <f t="shared" si="44"/>
        <v>37787</v>
      </c>
      <c r="B541" s="107" t="str">
        <f t="array" ref="B541">IFERROR(IF(INDEX('AQS-88101'!$M$2:$M$2744,MATCH('88101-daily-summary-by-site'!$A541&amp;'88101-daily-summary-by-site'!B$2&amp;'88101-daily-summary-by-site'!B$3,'AQS-88101'!$AC$2:$AC$2744&amp;'AQS-88101'!$E$2:$E$2744&amp;'AQS-88101'!$G$2:$G$2744,0))&lt;&gt;"",INDEX('AQS-88101'!$M$2:$M$2744,MATCH('88101-daily-summary-by-site'!$A541&amp;'88101-daily-summary-by-site'!B$2&amp;'88101-daily-summary-by-site'!B$3,'AQS-88101'!$AC$2:$AC$2744&amp;'AQS-88101'!$E$2:$E$2744&amp;'AQS-88101'!$G$2:$G$2744,0)),""),"")</f>
        <v/>
      </c>
      <c r="C541" s="42" t="str">
        <f t="array" ref="C541">IFERROR(IF(INDEX('AQS-88101'!$M$2:$M$2744,MATCH('88101-daily-summary-by-site'!$A541&amp;'88101-daily-summary-by-site'!C$2&amp;'88101-daily-summary-by-site'!C$3,'AQS-88101'!$AC$2:$AC$2744&amp;'AQS-88101'!$E$2:$E$2744&amp;'AQS-88101'!$G$2:$G$2744,0))&lt;&gt;"",INDEX('AQS-88101'!$M$2:$M$2744,MATCH('88101-daily-summary-by-site'!$A541&amp;'88101-daily-summary-by-site'!C$2&amp;'88101-daily-summary-by-site'!C$3,'AQS-88101'!$AC$2:$AC$2744&amp;'AQS-88101'!$E$2:$E$2744&amp;'AQS-88101'!$G$2:$G$2744,0)),""),"")</f>
        <v/>
      </c>
      <c r="D541" s="42" t="str">
        <f t="array" ref="D541">IFERROR(IF(INDEX('AQS-88101'!$M$2:$M$2744,MATCH('88101-daily-summary-by-site'!$A541&amp;'88101-daily-summary-by-site'!D$2&amp;'88101-daily-summary-by-site'!D$3,'AQS-88101'!$AC$2:$AC$2744&amp;'AQS-88101'!$E$2:$E$2744&amp;'AQS-88101'!$G$2:$G$2744,0))&lt;&gt;"",INDEX('AQS-88101'!$M$2:$M$2744,MATCH('88101-daily-summary-by-site'!$A541&amp;'88101-daily-summary-by-site'!D$2&amp;'88101-daily-summary-by-site'!D$3,'AQS-88101'!$AC$2:$AC$2744&amp;'AQS-88101'!$E$2:$E$2744&amp;'AQS-88101'!$G$2:$G$2744,0)),""),"")</f>
        <v/>
      </c>
      <c r="E541" s="42" t="str">
        <f t="array" ref="E541">IFERROR(IF(INDEX('AQS-88101'!$M$2:$M$2744,MATCH('88101-daily-summary-by-site'!$A541&amp;'88101-daily-summary-by-site'!E$2&amp;'88101-daily-summary-by-site'!E$3,'AQS-88101'!$AC$2:$AC$2744&amp;'AQS-88101'!$E$2:$E$2744&amp;'AQS-88101'!$G$2:$G$2744,0))&lt;&gt;"",INDEX('AQS-88101'!$M$2:$M$2744,MATCH('88101-daily-summary-by-site'!$A541&amp;'88101-daily-summary-by-site'!E$2&amp;'88101-daily-summary-by-site'!E$3,'AQS-88101'!$AC$2:$AC$2744&amp;'AQS-88101'!$E$2:$E$2744&amp;'AQS-88101'!$G$2:$G$2744,0)),""),"")</f>
        <v/>
      </c>
      <c r="F541" s="42" t="str">
        <f t="array" ref="F541">IFERROR(IF(INDEX('AQS-88101'!$M$2:$M$2744,MATCH('88101-daily-summary-by-site'!$A541&amp;'88101-daily-summary-by-site'!F$2&amp;'88101-daily-summary-by-site'!F$3,'AQS-88101'!$AC$2:$AC$2744&amp;'AQS-88101'!$E$2:$E$2744&amp;'AQS-88101'!$G$2:$G$2744,0))&lt;&gt;"",INDEX('AQS-88101'!$M$2:$M$2744,MATCH('88101-daily-summary-by-site'!$A541&amp;'88101-daily-summary-by-site'!F$2&amp;'88101-daily-summary-by-site'!F$3,'AQS-88101'!$AC$2:$AC$2744&amp;'AQS-88101'!$E$2:$E$2744&amp;'AQS-88101'!$G$2:$G$2744,0)),""),"")</f>
        <v/>
      </c>
      <c r="G541" s="42" t="str">
        <f t="array" ref="G541">IFERROR(IF(INDEX('AQS-88101'!$M$2:$M$2744,MATCH('88101-daily-summary-by-site'!$A541&amp;'88101-daily-summary-by-site'!G$2&amp;'88101-daily-summary-by-site'!G$3,'AQS-88101'!$AC$2:$AC$2744&amp;'AQS-88101'!$E$2:$E$2744&amp;'AQS-88101'!$G$2:$G$2744,0))&lt;&gt;"",INDEX('AQS-88101'!$M$2:$M$2744,MATCH('88101-daily-summary-by-site'!$A541&amp;'88101-daily-summary-by-site'!G$2&amp;'88101-daily-summary-by-site'!G$3,'AQS-88101'!$AC$2:$AC$2744&amp;'AQS-88101'!$E$2:$E$2744&amp;'AQS-88101'!$G$2:$G$2744,0)),""),"")</f>
        <v/>
      </c>
      <c r="H541" s="42" t="str">
        <f t="array" ref="H541">IFERROR(IF(INDEX('AQS-88101'!$M$2:$M$2744,MATCH('88101-daily-summary-by-site'!$A541&amp;'88101-daily-summary-by-site'!H$2&amp;'88101-daily-summary-by-site'!H$3,'AQS-88101'!$AC$2:$AC$2744&amp;'AQS-88101'!$E$2:$E$2744&amp;'AQS-88101'!$G$2:$G$2744,0))&lt;&gt;"",INDEX('AQS-88101'!$M$2:$M$2744,MATCH('88101-daily-summary-by-site'!$A541&amp;'88101-daily-summary-by-site'!H$2&amp;'88101-daily-summary-by-site'!H$3,'AQS-88101'!$AC$2:$AC$2744&amp;'AQS-88101'!$E$2:$E$2744&amp;'AQS-88101'!$G$2:$G$2744,0)),""),"")</f>
        <v/>
      </c>
      <c r="I541" s="108" t="str">
        <f t="array" ref="I541">IFERROR(IF(INDEX('AQS-88101'!$M$2:$M$2744,MATCH('88101-daily-summary-by-site'!$A541&amp;'88101-daily-summary-by-site'!I$2&amp;'88101-daily-summary-by-site'!I$3,'AQS-88101'!$AC$2:$AC$2744&amp;'AQS-88101'!$E$2:$E$2744&amp;'AQS-88101'!$G$2:$G$2744,0))&lt;&gt;"",INDEX('AQS-88101'!$M$2:$M$2744,MATCH('88101-daily-summary-by-site'!$A541&amp;'88101-daily-summary-by-site'!I$2&amp;'88101-daily-summary-by-site'!I$3,'AQS-88101'!$AC$2:$AC$2744&amp;'AQS-88101'!$E$2:$E$2744&amp;'AQS-88101'!$G$2:$G$2744,0)),""),"")</f>
        <v/>
      </c>
      <c r="L541" s="107" t="str">
        <f t="shared" si="40"/>
        <v/>
      </c>
      <c r="M541" s="42" t="str">
        <f t="shared" si="41"/>
        <v/>
      </c>
      <c r="N541" s="42" t="str">
        <f t="shared" si="42"/>
        <v/>
      </c>
      <c r="O541" s="108" t="str">
        <f t="shared" si="43"/>
        <v/>
      </c>
    </row>
    <row r="542" spans="1:15" x14ac:dyDescent="0.25">
      <c r="A542" s="79">
        <f t="shared" si="44"/>
        <v>37788</v>
      </c>
      <c r="B542" s="107" t="str">
        <f t="array" ref="B542">IFERROR(IF(INDEX('AQS-88101'!$M$2:$M$2744,MATCH('88101-daily-summary-by-site'!$A542&amp;'88101-daily-summary-by-site'!B$2&amp;'88101-daily-summary-by-site'!B$3,'AQS-88101'!$AC$2:$AC$2744&amp;'AQS-88101'!$E$2:$E$2744&amp;'AQS-88101'!$G$2:$G$2744,0))&lt;&gt;"",INDEX('AQS-88101'!$M$2:$M$2744,MATCH('88101-daily-summary-by-site'!$A542&amp;'88101-daily-summary-by-site'!B$2&amp;'88101-daily-summary-by-site'!B$3,'AQS-88101'!$AC$2:$AC$2744&amp;'AQS-88101'!$E$2:$E$2744&amp;'AQS-88101'!$G$2:$G$2744,0)),""),"")</f>
        <v/>
      </c>
      <c r="C542" s="42" t="str">
        <f t="array" ref="C542">IFERROR(IF(INDEX('AQS-88101'!$M$2:$M$2744,MATCH('88101-daily-summary-by-site'!$A542&amp;'88101-daily-summary-by-site'!C$2&amp;'88101-daily-summary-by-site'!C$3,'AQS-88101'!$AC$2:$AC$2744&amp;'AQS-88101'!$E$2:$E$2744&amp;'AQS-88101'!$G$2:$G$2744,0))&lt;&gt;"",INDEX('AQS-88101'!$M$2:$M$2744,MATCH('88101-daily-summary-by-site'!$A542&amp;'88101-daily-summary-by-site'!C$2&amp;'88101-daily-summary-by-site'!C$3,'AQS-88101'!$AC$2:$AC$2744&amp;'AQS-88101'!$E$2:$E$2744&amp;'AQS-88101'!$G$2:$G$2744,0)),""),"")</f>
        <v/>
      </c>
      <c r="D542" s="42" t="str">
        <f t="array" ref="D542">IFERROR(IF(INDEX('AQS-88101'!$M$2:$M$2744,MATCH('88101-daily-summary-by-site'!$A542&amp;'88101-daily-summary-by-site'!D$2&amp;'88101-daily-summary-by-site'!D$3,'AQS-88101'!$AC$2:$AC$2744&amp;'AQS-88101'!$E$2:$E$2744&amp;'AQS-88101'!$G$2:$G$2744,0))&lt;&gt;"",INDEX('AQS-88101'!$M$2:$M$2744,MATCH('88101-daily-summary-by-site'!$A542&amp;'88101-daily-summary-by-site'!D$2&amp;'88101-daily-summary-by-site'!D$3,'AQS-88101'!$AC$2:$AC$2744&amp;'AQS-88101'!$E$2:$E$2744&amp;'AQS-88101'!$G$2:$G$2744,0)),""),"")</f>
        <v/>
      </c>
      <c r="E542" s="42" t="str">
        <f t="array" ref="E542">IFERROR(IF(INDEX('AQS-88101'!$M$2:$M$2744,MATCH('88101-daily-summary-by-site'!$A542&amp;'88101-daily-summary-by-site'!E$2&amp;'88101-daily-summary-by-site'!E$3,'AQS-88101'!$AC$2:$AC$2744&amp;'AQS-88101'!$E$2:$E$2744&amp;'AQS-88101'!$G$2:$G$2744,0))&lt;&gt;"",INDEX('AQS-88101'!$M$2:$M$2744,MATCH('88101-daily-summary-by-site'!$A542&amp;'88101-daily-summary-by-site'!E$2&amp;'88101-daily-summary-by-site'!E$3,'AQS-88101'!$AC$2:$AC$2744&amp;'AQS-88101'!$E$2:$E$2744&amp;'AQS-88101'!$G$2:$G$2744,0)),""),"")</f>
        <v/>
      </c>
      <c r="F542" s="42" t="str">
        <f t="array" ref="F542">IFERROR(IF(INDEX('AQS-88101'!$M$2:$M$2744,MATCH('88101-daily-summary-by-site'!$A542&amp;'88101-daily-summary-by-site'!F$2&amp;'88101-daily-summary-by-site'!F$3,'AQS-88101'!$AC$2:$AC$2744&amp;'AQS-88101'!$E$2:$E$2744&amp;'AQS-88101'!$G$2:$G$2744,0))&lt;&gt;"",INDEX('AQS-88101'!$M$2:$M$2744,MATCH('88101-daily-summary-by-site'!$A542&amp;'88101-daily-summary-by-site'!F$2&amp;'88101-daily-summary-by-site'!F$3,'AQS-88101'!$AC$2:$AC$2744&amp;'AQS-88101'!$E$2:$E$2744&amp;'AQS-88101'!$G$2:$G$2744,0)),""),"")</f>
        <v/>
      </c>
      <c r="G542" s="42" t="str">
        <f t="array" ref="G542">IFERROR(IF(INDEX('AQS-88101'!$M$2:$M$2744,MATCH('88101-daily-summary-by-site'!$A542&amp;'88101-daily-summary-by-site'!G$2&amp;'88101-daily-summary-by-site'!G$3,'AQS-88101'!$AC$2:$AC$2744&amp;'AQS-88101'!$E$2:$E$2744&amp;'AQS-88101'!$G$2:$G$2744,0))&lt;&gt;"",INDEX('AQS-88101'!$M$2:$M$2744,MATCH('88101-daily-summary-by-site'!$A542&amp;'88101-daily-summary-by-site'!G$2&amp;'88101-daily-summary-by-site'!G$3,'AQS-88101'!$AC$2:$AC$2744&amp;'AQS-88101'!$E$2:$E$2744&amp;'AQS-88101'!$G$2:$G$2744,0)),""),"")</f>
        <v/>
      </c>
      <c r="H542" s="42" t="str">
        <f t="array" ref="H542">IFERROR(IF(INDEX('AQS-88101'!$M$2:$M$2744,MATCH('88101-daily-summary-by-site'!$A542&amp;'88101-daily-summary-by-site'!H$2&amp;'88101-daily-summary-by-site'!H$3,'AQS-88101'!$AC$2:$AC$2744&amp;'AQS-88101'!$E$2:$E$2744&amp;'AQS-88101'!$G$2:$G$2744,0))&lt;&gt;"",INDEX('AQS-88101'!$M$2:$M$2744,MATCH('88101-daily-summary-by-site'!$A542&amp;'88101-daily-summary-by-site'!H$2&amp;'88101-daily-summary-by-site'!H$3,'AQS-88101'!$AC$2:$AC$2744&amp;'AQS-88101'!$E$2:$E$2744&amp;'AQS-88101'!$G$2:$G$2744,0)),""),"")</f>
        <v/>
      </c>
      <c r="I542" s="108" t="str">
        <f t="array" ref="I542">IFERROR(IF(INDEX('AQS-88101'!$M$2:$M$2744,MATCH('88101-daily-summary-by-site'!$A542&amp;'88101-daily-summary-by-site'!I$2&amp;'88101-daily-summary-by-site'!I$3,'AQS-88101'!$AC$2:$AC$2744&amp;'AQS-88101'!$E$2:$E$2744&amp;'AQS-88101'!$G$2:$G$2744,0))&lt;&gt;"",INDEX('AQS-88101'!$M$2:$M$2744,MATCH('88101-daily-summary-by-site'!$A542&amp;'88101-daily-summary-by-site'!I$2&amp;'88101-daily-summary-by-site'!I$3,'AQS-88101'!$AC$2:$AC$2744&amp;'AQS-88101'!$E$2:$E$2744&amp;'AQS-88101'!$G$2:$G$2744,0)),""),"")</f>
        <v/>
      </c>
      <c r="L542" s="107" t="str">
        <f t="shared" si="40"/>
        <v/>
      </c>
      <c r="M542" s="42" t="str">
        <f t="shared" si="41"/>
        <v/>
      </c>
      <c r="N542" s="42" t="str">
        <f t="shared" si="42"/>
        <v/>
      </c>
      <c r="O542" s="108" t="str">
        <f t="shared" si="43"/>
        <v/>
      </c>
    </row>
    <row r="543" spans="1:15" x14ac:dyDescent="0.25">
      <c r="A543" s="79">
        <f t="shared" si="44"/>
        <v>37789</v>
      </c>
      <c r="B543" s="107">
        <f t="array" ref="B543">IFERROR(IF(INDEX('AQS-88101'!$M$2:$M$2744,MATCH('88101-daily-summary-by-site'!$A543&amp;'88101-daily-summary-by-site'!B$2&amp;'88101-daily-summary-by-site'!B$3,'AQS-88101'!$AC$2:$AC$2744&amp;'AQS-88101'!$E$2:$E$2744&amp;'AQS-88101'!$G$2:$G$2744,0))&lt;&gt;"",INDEX('AQS-88101'!$M$2:$M$2744,MATCH('88101-daily-summary-by-site'!$A543&amp;'88101-daily-summary-by-site'!B$2&amp;'88101-daily-summary-by-site'!B$3,'AQS-88101'!$AC$2:$AC$2744&amp;'AQS-88101'!$E$2:$E$2744&amp;'AQS-88101'!$G$2:$G$2744,0)),""),"")</f>
        <v>6.1</v>
      </c>
      <c r="C543" s="42" t="str">
        <f t="array" ref="C543">IFERROR(IF(INDEX('AQS-88101'!$M$2:$M$2744,MATCH('88101-daily-summary-by-site'!$A543&amp;'88101-daily-summary-by-site'!C$2&amp;'88101-daily-summary-by-site'!C$3,'AQS-88101'!$AC$2:$AC$2744&amp;'AQS-88101'!$E$2:$E$2744&amp;'AQS-88101'!$G$2:$G$2744,0))&lt;&gt;"",INDEX('AQS-88101'!$M$2:$M$2744,MATCH('88101-daily-summary-by-site'!$A543&amp;'88101-daily-summary-by-site'!C$2&amp;'88101-daily-summary-by-site'!C$3,'AQS-88101'!$AC$2:$AC$2744&amp;'AQS-88101'!$E$2:$E$2744&amp;'AQS-88101'!$G$2:$G$2744,0)),""),"")</f>
        <v/>
      </c>
      <c r="D543" s="42" t="str">
        <f t="array" ref="D543">IFERROR(IF(INDEX('AQS-88101'!$M$2:$M$2744,MATCH('88101-daily-summary-by-site'!$A543&amp;'88101-daily-summary-by-site'!D$2&amp;'88101-daily-summary-by-site'!D$3,'AQS-88101'!$AC$2:$AC$2744&amp;'AQS-88101'!$E$2:$E$2744&amp;'AQS-88101'!$G$2:$G$2744,0))&lt;&gt;"",INDEX('AQS-88101'!$M$2:$M$2744,MATCH('88101-daily-summary-by-site'!$A543&amp;'88101-daily-summary-by-site'!D$2&amp;'88101-daily-summary-by-site'!D$3,'AQS-88101'!$AC$2:$AC$2744&amp;'AQS-88101'!$E$2:$E$2744&amp;'AQS-88101'!$G$2:$G$2744,0)),""),"")</f>
        <v/>
      </c>
      <c r="E543" s="42" t="str">
        <f t="array" ref="E543">IFERROR(IF(INDEX('AQS-88101'!$M$2:$M$2744,MATCH('88101-daily-summary-by-site'!$A543&amp;'88101-daily-summary-by-site'!E$2&amp;'88101-daily-summary-by-site'!E$3,'AQS-88101'!$AC$2:$AC$2744&amp;'AQS-88101'!$E$2:$E$2744&amp;'AQS-88101'!$G$2:$G$2744,0))&lt;&gt;"",INDEX('AQS-88101'!$M$2:$M$2744,MATCH('88101-daily-summary-by-site'!$A543&amp;'88101-daily-summary-by-site'!E$2&amp;'88101-daily-summary-by-site'!E$3,'AQS-88101'!$AC$2:$AC$2744&amp;'AQS-88101'!$E$2:$E$2744&amp;'AQS-88101'!$G$2:$G$2744,0)),""),"")</f>
        <v/>
      </c>
      <c r="F543" s="42" t="str">
        <f t="array" ref="F543">IFERROR(IF(INDEX('AQS-88101'!$M$2:$M$2744,MATCH('88101-daily-summary-by-site'!$A543&amp;'88101-daily-summary-by-site'!F$2&amp;'88101-daily-summary-by-site'!F$3,'AQS-88101'!$AC$2:$AC$2744&amp;'AQS-88101'!$E$2:$E$2744&amp;'AQS-88101'!$G$2:$G$2744,0))&lt;&gt;"",INDEX('AQS-88101'!$M$2:$M$2744,MATCH('88101-daily-summary-by-site'!$A543&amp;'88101-daily-summary-by-site'!F$2&amp;'88101-daily-summary-by-site'!F$3,'AQS-88101'!$AC$2:$AC$2744&amp;'AQS-88101'!$E$2:$E$2744&amp;'AQS-88101'!$G$2:$G$2744,0)),""),"")</f>
        <v/>
      </c>
      <c r="G543" s="42" t="str">
        <f t="array" ref="G543">IFERROR(IF(INDEX('AQS-88101'!$M$2:$M$2744,MATCH('88101-daily-summary-by-site'!$A543&amp;'88101-daily-summary-by-site'!G$2&amp;'88101-daily-summary-by-site'!G$3,'AQS-88101'!$AC$2:$AC$2744&amp;'AQS-88101'!$E$2:$E$2744&amp;'AQS-88101'!$G$2:$G$2744,0))&lt;&gt;"",INDEX('AQS-88101'!$M$2:$M$2744,MATCH('88101-daily-summary-by-site'!$A543&amp;'88101-daily-summary-by-site'!G$2&amp;'88101-daily-summary-by-site'!G$3,'AQS-88101'!$AC$2:$AC$2744&amp;'AQS-88101'!$E$2:$E$2744&amp;'AQS-88101'!$G$2:$G$2744,0)),""),"")</f>
        <v/>
      </c>
      <c r="H543" s="42" t="str">
        <f t="array" ref="H543">IFERROR(IF(INDEX('AQS-88101'!$M$2:$M$2744,MATCH('88101-daily-summary-by-site'!$A543&amp;'88101-daily-summary-by-site'!H$2&amp;'88101-daily-summary-by-site'!H$3,'AQS-88101'!$AC$2:$AC$2744&amp;'AQS-88101'!$E$2:$E$2744&amp;'AQS-88101'!$G$2:$G$2744,0))&lt;&gt;"",INDEX('AQS-88101'!$M$2:$M$2744,MATCH('88101-daily-summary-by-site'!$A543&amp;'88101-daily-summary-by-site'!H$2&amp;'88101-daily-summary-by-site'!H$3,'AQS-88101'!$AC$2:$AC$2744&amp;'AQS-88101'!$E$2:$E$2744&amp;'AQS-88101'!$G$2:$G$2744,0)),""),"")</f>
        <v/>
      </c>
      <c r="I543" s="108" t="str">
        <f t="array" ref="I543">IFERROR(IF(INDEX('AQS-88101'!$M$2:$M$2744,MATCH('88101-daily-summary-by-site'!$A543&amp;'88101-daily-summary-by-site'!I$2&amp;'88101-daily-summary-by-site'!I$3,'AQS-88101'!$AC$2:$AC$2744&amp;'AQS-88101'!$E$2:$E$2744&amp;'AQS-88101'!$G$2:$G$2744,0))&lt;&gt;"",INDEX('AQS-88101'!$M$2:$M$2744,MATCH('88101-daily-summary-by-site'!$A543&amp;'88101-daily-summary-by-site'!I$2&amp;'88101-daily-summary-by-site'!I$3,'AQS-88101'!$AC$2:$AC$2744&amp;'AQS-88101'!$E$2:$E$2744&amp;'AQS-88101'!$G$2:$G$2744,0)),""),"")</f>
        <v/>
      </c>
      <c r="L543" s="107">
        <f t="shared" si="40"/>
        <v>6.1</v>
      </c>
      <c r="M543" s="42" t="str">
        <f t="shared" si="41"/>
        <v/>
      </c>
      <c r="N543" s="42" t="str">
        <f t="shared" si="42"/>
        <v/>
      </c>
      <c r="O543" s="108" t="str">
        <f t="shared" si="43"/>
        <v/>
      </c>
    </row>
    <row r="544" spans="1:15" x14ac:dyDescent="0.25">
      <c r="A544" s="79">
        <f t="shared" si="44"/>
        <v>37790</v>
      </c>
      <c r="B544" s="107" t="str">
        <f t="array" ref="B544">IFERROR(IF(INDEX('AQS-88101'!$M$2:$M$2744,MATCH('88101-daily-summary-by-site'!$A544&amp;'88101-daily-summary-by-site'!B$2&amp;'88101-daily-summary-by-site'!B$3,'AQS-88101'!$AC$2:$AC$2744&amp;'AQS-88101'!$E$2:$E$2744&amp;'AQS-88101'!$G$2:$G$2744,0))&lt;&gt;"",INDEX('AQS-88101'!$M$2:$M$2744,MATCH('88101-daily-summary-by-site'!$A544&amp;'88101-daily-summary-by-site'!B$2&amp;'88101-daily-summary-by-site'!B$3,'AQS-88101'!$AC$2:$AC$2744&amp;'AQS-88101'!$E$2:$E$2744&amp;'AQS-88101'!$G$2:$G$2744,0)),""),"")</f>
        <v/>
      </c>
      <c r="C544" s="42" t="str">
        <f t="array" ref="C544">IFERROR(IF(INDEX('AQS-88101'!$M$2:$M$2744,MATCH('88101-daily-summary-by-site'!$A544&amp;'88101-daily-summary-by-site'!C$2&amp;'88101-daily-summary-by-site'!C$3,'AQS-88101'!$AC$2:$AC$2744&amp;'AQS-88101'!$E$2:$E$2744&amp;'AQS-88101'!$G$2:$G$2744,0))&lt;&gt;"",INDEX('AQS-88101'!$M$2:$M$2744,MATCH('88101-daily-summary-by-site'!$A544&amp;'88101-daily-summary-by-site'!C$2&amp;'88101-daily-summary-by-site'!C$3,'AQS-88101'!$AC$2:$AC$2744&amp;'AQS-88101'!$E$2:$E$2744&amp;'AQS-88101'!$G$2:$G$2744,0)),""),"")</f>
        <v/>
      </c>
      <c r="D544" s="42" t="str">
        <f t="array" ref="D544">IFERROR(IF(INDEX('AQS-88101'!$M$2:$M$2744,MATCH('88101-daily-summary-by-site'!$A544&amp;'88101-daily-summary-by-site'!D$2&amp;'88101-daily-summary-by-site'!D$3,'AQS-88101'!$AC$2:$AC$2744&amp;'AQS-88101'!$E$2:$E$2744&amp;'AQS-88101'!$G$2:$G$2744,0))&lt;&gt;"",INDEX('AQS-88101'!$M$2:$M$2744,MATCH('88101-daily-summary-by-site'!$A544&amp;'88101-daily-summary-by-site'!D$2&amp;'88101-daily-summary-by-site'!D$3,'AQS-88101'!$AC$2:$AC$2744&amp;'AQS-88101'!$E$2:$E$2744&amp;'AQS-88101'!$G$2:$G$2744,0)),""),"")</f>
        <v/>
      </c>
      <c r="E544" s="42" t="str">
        <f t="array" ref="E544">IFERROR(IF(INDEX('AQS-88101'!$M$2:$M$2744,MATCH('88101-daily-summary-by-site'!$A544&amp;'88101-daily-summary-by-site'!E$2&amp;'88101-daily-summary-by-site'!E$3,'AQS-88101'!$AC$2:$AC$2744&amp;'AQS-88101'!$E$2:$E$2744&amp;'AQS-88101'!$G$2:$G$2744,0))&lt;&gt;"",INDEX('AQS-88101'!$M$2:$M$2744,MATCH('88101-daily-summary-by-site'!$A544&amp;'88101-daily-summary-by-site'!E$2&amp;'88101-daily-summary-by-site'!E$3,'AQS-88101'!$AC$2:$AC$2744&amp;'AQS-88101'!$E$2:$E$2744&amp;'AQS-88101'!$G$2:$G$2744,0)),""),"")</f>
        <v/>
      </c>
      <c r="F544" s="42" t="str">
        <f t="array" ref="F544">IFERROR(IF(INDEX('AQS-88101'!$M$2:$M$2744,MATCH('88101-daily-summary-by-site'!$A544&amp;'88101-daily-summary-by-site'!F$2&amp;'88101-daily-summary-by-site'!F$3,'AQS-88101'!$AC$2:$AC$2744&amp;'AQS-88101'!$E$2:$E$2744&amp;'AQS-88101'!$G$2:$G$2744,0))&lt;&gt;"",INDEX('AQS-88101'!$M$2:$M$2744,MATCH('88101-daily-summary-by-site'!$A544&amp;'88101-daily-summary-by-site'!F$2&amp;'88101-daily-summary-by-site'!F$3,'AQS-88101'!$AC$2:$AC$2744&amp;'AQS-88101'!$E$2:$E$2744&amp;'AQS-88101'!$G$2:$G$2744,0)),""),"")</f>
        <v/>
      </c>
      <c r="G544" s="42" t="str">
        <f t="array" ref="G544">IFERROR(IF(INDEX('AQS-88101'!$M$2:$M$2744,MATCH('88101-daily-summary-by-site'!$A544&amp;'88101-daily-summary-by-site'!G$2&amp;'88101-daily-summary-by-site'!G$3,'AQS-88101'!$AC$2:$AC$2744&amp;'AQS-88101'!$E$2:$E$2744&amp;'AQS-88101'!$G$2:$G$2744,0))&lt;&gt;"",INDEX('AQS-88101'!$M$2:$M$2744,MATCH('88101-daily-summary-by-site'!$A544&amp;'88101-daily-summary-by-site'!G$2&amp;'88101-daily-summary-by-site'!G$3,'AQS-88101'!$AC$2:$AC$2744&amp;'AQS-88101'!$E$2:$E$2744&amp;'AQS-88101'!$G$2:$G$2744,0)),""),"")</f>
        <v/>
      </c>
      <c r="H544" s="42" t="str">
        <f t="array" ref="H544">IFERROR(IF(INDEX('AQS-88101'!$M$2:$M$2744,MATCH('88101-daily-summary-by-site'!$A544&amp;'88101-daily-summary-by-site'!H$2&amp;'88101-daily-summary-by-site'!H$3,'AQS-88101'!$AC$2:$AC$2744&amp;'AQS-88101'!$E$2:$E$2744&amp;'AQS-88101'!$G$2:$G$2744,0))&lt;&gt;"",INDEX('AQS-88101'!$M$2:$M$2744,MATCH('88101-daily-summary-by-site'!$A544&amp;'88101-daily-summary-by-site'!H$2&amp;'88101-daily-summary-by-site'!H$3,'AQS-88101'!$AC$2:$AC$2744&amp;'AQS-88101'!$E$2:$E$2744&amp;'AQS-88101'!$G$2:$G$2744,0)),""),"")</f>
        <v/>
      </c>
      <c r="I544" s="108" t="str">
        <f t="array" ref="I544">IFERROR(IF(INDEX('AQS-88101'!$M$2:$M$2744,MATCH('88101-daily-summary-by-site'!$A544&amp;'88101-daily-summary-by-site'!I$2&amp;'88101-daily-summary-by-site'!I$3,'AQS-88101'!$AC$2:$AC$2744&amp;'AQS-88101'!$E$2:$E$2744&amp;'AQS-88101'!$G$2:$G$2744,0))&lt;&gt;"",INDEX('AQS-88101'!$M$2:$M$2744,MATCH('88101-daily-summary-by-site'!$A544&amp;'88101-daily-summary-by-site'!I$2&amp;'88101-daily-summary-by-site'!I$3,'AQS-88101'!$AC$2:$AC$2744&amp;'AQS-88101'!$E$2:$E$2744&amp;'AQS-88101'!$G$2:$G$2744,0)),""),"")</f>
        <v/>
      </c>
      <c r="L544" s="107" t="str">
        <f t="shared" si="40"/>
        <v/>
      </c>
      <c r="M544" s="42" t="str">
        <f t="shared" si="41"/>
        <v/>
      </c>
      <c r="N544" s="42" t="str">
        <f t="shared" si="42"/>
        <v/>
      </c>
      <c r="O544" s="108" t="str">
        <f t="shared" si="43"/>
        <v/>
      </c>
    </row>
    <row r="545" spans="1:15" x14ac:dyDescent="0.25">
      <c r="A545" s="79">
        <f t="shared" si="44"/>
        <v>37791</v>
      </c>
      <c r="B545" s="107" t="str">
        <f t="array" ref="B545">IFERROR(IF(INDEX('AQS-88101'!$M$2:$M$2744,MATCH('88101-daily-summary-by-site'!$A545&amp;'88101-daily-summary-by-site'!B$2&amp;'88101-daily-summary-by-site'!B$3,'AQS-88101'!$AC$2:$AC$2744&amp;'AQS-88101'!$E$2:$E$2744&amp;'AQS-88101'!$G$2:$G$2744,0))&lt;&gt;"",INDEX('AQS-88101'!$M$2:$M$2744,MATCH('88101-daily-summary-by-site'!$A545&amp;'88101-daily-summary-by-site'!B$2&amp;'88101-daily-summary-by-site'!B$3,'AQS-88101'!$AC$2:$AC$2744&amp;'AQS-88101'!$E$2:$E$2744&amp;'AQS-88101'!$G$2:$G$2744,0)),""),"")</f>
        <v/>
      </c>
      <c r="C545" s="42" t="str">
        <f t="array" ref="C545">IFERROR(IF(INDEX('AQS-88101'!$M$2:$M$2744,MATCH('88101-daily-summary-by-site'!$A545&amp;'88101-daily-summary-by-site'!C$2&amp;'88101-daily-summary-by-site'!C$3,'AQS-88101'!$AC$2:$AC$2744&amp;'AQS-88101'!$E$2:$E$2744&amp;'AQS-88101'!$G$2:$G$2744,0))&lt;&gt;"",INDEX('AQS-88101'!$M$2:$M$2744,MATCH('88101-daily-summary-by-site'!$A545&amp;'88101-daily-summary-by-site'!C$2&amp;'88101-daily-summary-by-site'!C$3,'AQS-88101'!$AC$2:$AC$2744&amp;'AQS-88101'!$E$2:$E$2744&amp;'AQS-88101'!$G$2:$G$2744,0)),""),"")</f>
        <v/>
      </c>
      <c r="D545" s="42" t="str">
        <f t="array" ref="D545">IFERROR(IF(INDEX('AQS-88101'!$M$2:$M$2744,MATCH('88101-daily-summary-by-site'!$A545&amp;'88101-daily-summary-by-site'!D$2&amp;'88101-daily-summary-by-site'!D$3,'AQS-88101'!$AC$2:$AC$2744&amp;'AQS-88101'!$E$2:$E$2744&amp;'AQS-88101'!$G$2:$G$2744,0))&lt;&gt;"",INDEX('AQS-88101'!$M$2:$M$2744,MATCH('88101-daily-summary-by-site'!$A545&amp;'88101-daily-summary-by-site'!D$2&amp;'88101-daily-summary-by-site'!D$3,'AQS-88101'!$AC$2:$AC$2744&amp;'AQS-88101'!$E$2:$E$2744&amp;'AQS-88101'!$G$2:$G$2744,0)),""),"")</f>
        <v/>
      </c>
      <c r="E545" s="42" t="str">
        <f t="array" ref="E545">IFERROR(IF(INDEX('AQS-88101'!$M$2:$M$2744,MATCH('88101-daily-summary-by-site'!$A545&amp;'88101-daily-summary-by-site'!E$2&amp;'88101-daily-summary-by-site'!E$3,'AQS-88101'!$AC$2:$AC$2744&amp;'AQS-88101'!$E$2:$E$2744&amp;'AQS-88101'!$G$2:$G$2744,0))&lt;&gt;"",INDEX('AQS-88101'!$M$2:$M$2744,MATCH('88101-daily-summary-by-site'!$A545&amp;'88101-daily-summary-by-site'!E$2&amp;'88101-daily-summary-by-site'!E$3,'AQS-88101'!$AC$2:$AC$2744&amp;'AQS-88101'!$E$2:$E$2744&amp;'AQS-88101'!$G$2:$G$2744,0)),""),"")</f>
        <v/>
      </c>
      <c r="F545" s="42" t="str">
        <f t="array" ref="F545">IFERROR(IF(INDEX('AQS-88101'!$M$2:$M$2744,MATCH('88101-daily-summary-by-site'!$A545&amp;'88101-daily-summary-by-site'!F$2&amp;'88101-daily-summary-by-site'!F$3,'AQS-88101'!$AC$2:$AC$2744&amp;'AQS-88101'!$E$2:$E$2744&amp;'AQS-88101'!$G$2:$G$2744,0))&lt;&gt;"",INDEX('AQS-88101'!$M$2:$M$2744,MATCH('88101-daily-summary-by-site'!$A545&amp;'88101-daily-summary-by-site'!F$2&amp;'88101-daily-summary-by-site'!F$3,'AQS-88101'!$AC$2:$AC$2744&amp;'AQS-88101'!$E$2:$E$2744&amp;'AQS-88101'!$G$2:$G$2744,0)),""),"")</f>
        <v/>
      </c>
      <c r="G545" s="42" t="str">
        <f t="array" ref="G545">IFERROR(IF(INDEX('AQS-88101'!$M$2:$M$2744,MATCH('88101-daily-summary-by-site'!$A545&amp;'88101-daily-summary-by-site'!G$2&amp;'88101-daily-summary-by-site'!G$3,'AQS-88101'!$AC$2:$AC$2744&amp;'AQS-88101'!$E$2:$E$2744&amp;'AQS-88101'!$G$2:$G$2744,0))&lt;&gt;"",INDEX('AQS-88101'!$M$2:$M$2744,MATCH('88101-daily-summary-by-site'!$A545&amp;'88101-daily-summary-by-site'!G$2&amp;'88101-daily-summary-by-site'!G$3,'AQS-88101'!$AC$2:$AC$2744&amp;'AQS-88101'!$E$2:$E$2744&amp;'AQS-88101'!$G$2:$G$2744,0)),""),"")</f>
        <v/>
      </c>
      <c r="H545" s="42" t="str">
        <f t="array" ref="H545">IFERROR(IF(INDEX('AQS-88101'!$M$2:$M$2744,MATCH('88101-daily-summary-by-site'!$A545&amp;'88101-daily-summary-by-site'!H$2&amp;'88101-daily-summary-by-site'!H$3,'AQS-88101'!$AC$2:$AC$2744&amp;'AQS-88101'!$E$2:$E$2744&amp;'AQS-88101'!$G$2:$G$2744,0))&lt;&gt;"",INDEX('AQS-88101'!$M$2:$M$2744,MATCH('88101-daily-summary-by-site'!$A545&amp;'88101-daily-summary-by-site'!H$2&amp;'88101-daily-summary-by-site'!H$3,'AQS-88101'!$AC$2:$AC$2744&amp;'AQS-88101'!$E$2:$E$2744&amp;'AQS-88101'!$G$2:$G$2744,0)),""),"")</f>
        <v/>
      </c>
      <c r="I545" s="108" t="str">
        <f t="array" ref="I545">IFERROR(IF(INDEX('AQS-88101'!$M$2:$M$2744,MATCH('88101-daily-summary-by-site'!$A545&amp;'88101-daily-summary-by-site'!I$2&amp;'88101-daily-summary-by-site'!I$3,'AQS-88101'!$AC$2:$AC$2744&amp;'AQS-88101'!$E$2:$E$2744&amp;'AQS-88101'!$G$2:$G$2744,0))&lt;&gt;"",INDEX('AQS-88101'!$M$2:$M$2744,MATCH('88101-daily-summary-by-site'!$A545&amp;'88101-daily-summary-by-site'!I$2&amp;'88101-daily-summary-by-site'!I$3,'AQS-88101'!$AC$2:$AC$2744&amp;'AQS-88101'!$E$2:$E$2744&amp;'AQS-88101'!$G$2:$G$2744,0)),""),"")</f>
        <v/>
      </c>
      <c r="L545" s="107" t="str">
        <f t="shared" si="40"/>
        <v/>
      </c>
      <c r="M545" s="42" t="str">
        <f t="shared" si="41"/>
        <v/>
      </c>
      <c r="N545" s="42" t="str">
        <f t="shared" si="42"/>
        <v/>
      </c>
      <c r="O545" s="108" t="str">
        <f t="shared" si="43"/>
        <v/>
      </c>
    </row>
    <row r="546" spans="1:15" x14ac:dyDescent="0.25">
      <c r="A546" s="79">
        <f t="shared" si="44"/>
        <v>37792</v>
      </c>
      <c r="B546" s="107">
        <f t="array" ref="B546">IFERROR(IF(INDEX('AQS-88101'!$M$2:$M$2744,MATCH('88101-daily-summary-by-site'!$A546&amp;'88101-daily-summary-by-site'!B$2&amp;'88101-daily-summary-by-site'!B$3,'AQS-88101'!$AC$2:$AC$2744&amp;'AQS-88101'!$E$2:$E$2744&amp;'AQS-88101'!$G$2:$G$2744,0))&lt;&gt;"",INDEX('AQS-88101'!$M$2:$M$2744,MATCH('88101-daily-summary-by-site'!$A546&amp;'88101-daily-summary-by-site'!B$2&amp;'88101-daily-summary-by-site'!B$3,'AQS-88101'!$AC$2:$AC$2744&amp;'AQS-88101'!$E$2:$E$2744&amp;'AQS-88101'!$G$2:$G$2744,0)),""),"")</f>
        <v>0.3</v>
      </c>
      <c r="C546" s="42" t="str">
        <f t="array" ref="C546">IFERROR(IF(INDEX('AQS-88101'!$M$2:$M$2744,MATCH('88101-daily-summary-by-site'!$A546&amp;'88101-daily-summary-by-site'!C$2&amp;'88101-daily-summary-by-site'!C$3,'AQS-88101'!$AC$2:$AC$2744&amp;'AQS-88101'!$E$2:$E$2744&amp;'AQS-88101'!$G$2:$G$2744,0))&lt;&gt;"",INDEX('AQS-88101'!$M$2:$M$2744,MATCH('88101-daily-summary-by-site'!$A546&amp;'88101-daily-summary-by-site'!C$2&amp;'88101-daily-summary-by-site'!C$3,'AQS-88101'!$AC$2:$AC$2744&amp;'AQS-88101'!$E$2:$E$2744&amp;'AQS-88101'!$G$2:$G$2744,0)),""),"")</f>
        <v/>
      </c>
      <c r="D546" s="42" t="str">
        <f t="array" ref="D546">IFERROR(IF(INDEX('AQS-88101'!$M$2:$M$2744,MATCH('88101-daily-summary-by-site'!$A546&amp;'88101-daily-summary-by-site'!D$2&amp;'88101-daily-summary-by-site'!D$3,'AQS-88101'!$AC$2:$AC$2744&amp;'AQS-88101'!$E$2:$E$2744&amp;'AQS-88101'!$G$2:$G$2744,0))&lt;&gt;"",INDEX('AQS-88101'!$M$2:$M$2744,MATCH('88101-daily-summary-by-site'!$A546&amp;'88101-daily-summary-by-site'!D$2&amp;'88101-daily-summary-by-site'!D$3,'AQS-88101'!$AC$2:$AC$2744&amp;'AQS-88101'!$E$2:$E$2744&amp;'AQS-88101'!$G$2:$G$2744,0)),""),"")</f>
        <v/>
      </c>
      <c r="E546" s="42" t="str">
        <f t="array" ref="E546">IFERROR(IF(INDEX('AQS-88101'!$M$2:$M$2744,MATCH('88101-daily-summary-by-site'!$A546&amp;'88101-daily-summary-by-site'!E$2&amp;'88101-daily-summary-by-site'!E$3,'AQS-88101'!$AC$2:$AC$2744&amp;'AQS-88101'!$E$2:$E$2744&amp;'AQS-88101'!$G$2:$G$2744,0))&lt;&gt;"",INDEX('AQS-88101'!$M$2:$M$2744,MATCH('88101-daily-summary-by-site'!$A546&amp;'88101-daily-summary-by-site'!E$2&amp;'88101-daily-summary-by-site'!E$3,'AQS-88101'!$AC$2:$AC$2744&amp;'AQS-88101'!$E$2:$E$2744&amp;'AQS-88101'!$G$2:$G$2744,0)),""),"")</f>
        <v/>
      </c>
      <c r="F546" s="42" t="str">
        <f t="array" ref="F546">IFERROR(IF(INDEX('AQS-88101'!$M$2:$M$2744,MATCH('88101-daily-summary-by-site'!$A546&amp;'88101-daily-summary-by-site'!F$2&amp;'88101-daily-summary-by-site'!F$3,'AQS-88101'!$AC$2:$AC$2744&amp;'AQS-88101'!$E$2:$E$2744&amp;'AQS-88101'!$G$2:$G$2744,0))&lt;&gt;"",INDEX('AQS-88101'!$M$2:$M$2744,MATCH('88101-daily-summary-by-site'!$A546&amp;'88101-daily-summary-by-site'!F$2&amp;'88101-daily-summary-by-site'!F$3,'AQS-88101'!$AC$2:$AC$2744&amp;'AQS-88101'!$E$2:$E$2744&amp;'AQS-88101'!$G$2:$G$2744,0)),""),"")</f>
        <v/>
      </c>
      <c r="G546" s="42" t="str">
        <f t="array" ref="G546">IFERROR(IF(INDEX('AQS-88101'!$M$2:$M$2744,MATCH('88101-daily-summary-by-site'!$A546&amp;'88101-daily-summary-by-site'!G$2&amp;'88101-daily-summary-by-site'!G$3,'AQS-88101'!$AC$2:$AC$2744&amp;'AQS-88101'!$E$2:$E$2744&amp;'AQS-88101'!$G$2:$G$2744,0))&lt;&gt;"",INDEX('AQS-88101'!$M$2:$M$2744,MATCH('88101-daily-summary-by-site'!$A546&amp;'88101-daily-summary-by-site'!G$2&amp;'88101-daily-summary-by-site'!G$3,'AQS-88101'!$AC$2:$AC$2744&amp;'AQS-88101'!$E$2:$E$2744&amp;'AQS-88101'!$G$2:$G$2744,0)),""),"")</f>
        <v/>
      </c>
      <c r="H546" s="42" t="str">
        <f t="array" ref="H546">IFERROR(IF(INDEX('AQS-88101'!$M$2:$M$2744,MATCH('88101-daily-summary-by-site'!$A546&amp;'88101-daily-summary-by-site'!H$2&amp;'88101-daily-summary-by-site'!H$3,'AQS-88101'!$AC$2:$AC$2744&amp;'AQS-88101'!$E$2:$E$2744&amp;'AQS-88101'!$G$2:$G$2744,0))&lt;&gt;"",INDEX('AQS-88101'!$M$2:$M$2744,MATCH('88101-daily-summary-by-site'!$A546&amp;'88101-daily-summary-by-site'!H$2&amp;'88101-daily-summary-by-site'!H$3,'AQS-88101'!$AC$2:$AC$2744&amp;'AQS-88101'!$E$2:$E$2744&amp;'AQS-88101'!$G$2:$G$2744,0)),""),"")</f>
        <v/>
      </c>
      <c r="I546" s="108" t="str">
        <f t="array" ref="I546">IFERROR(IF(INDEX('AQS-88101'!$M$2:$M$2744,MATCH('88101-daily-summary-by-site'!$A546&amp;'88101-daily-summary-by-site'!I$2&amp;'88101-daily-summary-by-site'!I$3,'AQS-88101'!$AC$2:$AC$2744&amp;'AQS-88101'!$E$2:$E$2744&amp;'AQS-88101'!$G$2:$G$2744,0))&lt;&gt;"",INDEX('AQS-88101'!$M$2:$M$2744,MATCH('88101-daily-summary-by-site'!$A546&amp;'88101-daily-summary-by-site'!I$2&amp;'88101-daily-summary-by-site'!I$3,'AQS-88101'!$AC$2:$AC$2744&amp;'AQS-88101'!$E$2:$E$2744&amp;'AQS-88101'!$G$2:$G$2744,0)),""),"")</f>
        <v/>
      </c>
      <c r="L546" s="107">
        <f t="shared" si="40"/>
        <v>0.3</v>
      </c>
      <c r="M546" s="42" t="str">
        <f t="shared" si="41"/>
        <v/>
      </c>
      <c r="N546" s="42" t="str">
        <f t="shared" si="42"/>
        <v/>
      </c>
      <c r="O546" s="108" t="str">
        <f t="shared" si="43"/>
        <v/>
      </c>
    </row>
    <row r="547" spans="1:15" x14ac:dyDescent="0.25">
      <c r="A547" s="79">
        <f t="shared" si="44"/>
        <v>37793</v>
      </c>
      <c r="B547" s="107" t="str">
        <f t="array" ref="B547">IFERROR(IF(INDEX('AQS-88101'!$M$2:$M$2744,MATCH('88101-daily-summary-by-site'!$A547&amp;'88101-daily-summary-by-site'!B$2&amp;'88101-daily-summary-by-site'!B$3,'AQS-88101'!$AC$2:$AC$2744&amp;'AQS-88101'!$E$2:$E$2744&amp;'AQS-88101'!$G$2:$G$2744,0))&lt;&gt;"",INDEX('AQS-88101'!$M$2:$M$2744,MATCH('88101-daily-summary-by-site'!$A547&amp;'88101-daily-summary-by-site'!B$2&amp;'88101-daily-summary-by-site'!B$3,'AQS-88101'!$AC$2:$AC$2744&amp;'AQS-88101'!$E$2:$E$2744&amp;'AQS-88101'!$G$2:$G$2744,0)),""),"")</f>
        <v/>
      </c>
      <c r="C547" s="42" t="str">
        <f t="array" ref="C547">IFERROR(IF(INDEX('AQS-88101'!$M$2:$M$2744,MATCH('88101-daily-summary-by-site'!$A547&amp;'88101-daily-summary-by-site'!C$2&amp;'88101-daily-summary-by-site'!C$3,'AQS-88101'!$AC$2:$AC$2744&amp;'AQS-88101'!$E$2:$E$2744&amp;'AQS-88101'!$G$2:$G$2744,0))&lt;&gt;"",INDEX('AQS-88101'!$M$2:$M$2744,MATCH('88101-daily-summary-by-site'!$A547&amp;'88101-daily-summary-by-site'!C$2&amp;'88101-daily-summary-by-site'!C$3,'AQS-88101'!$AC$2:$AC$2744&amp;'AQS-88101'!$E$2:$E$2744&amp;'AQS-88101'!$G$2:$G$2744,0)),""),"")</f>
        <v/>
      </c>
      <c r="D547" s="42" t="str">
        <f t="array" ref="D547">IFERROR(IF(INDEX('AQS-88101'!$M$2:$M$2744,MATCH('88101-daily-summary-by-site'!$A547&amp;'88101-daily-summary-by-site'!D$2&amp;'88101-daily-summary-by-site'!D$3,'AQS-88101'!$AC$2:$AC$2744&amp;'AQS-88101'!$E$2:$E$2744&amp;'AQS-88101'!$G$2:$G$2744,0))&lt;&gt;"",INDEX('AQS-88101'!$M$2:$M$2744,MATCH('88101-daily-summary-by-site'!$A547&amp;'88101-daily-summary-by-site'!D$2&amp;'88101-daily-summary-by-site'!D$3,'AQS-88101'!$AC$2:$AC$2744&amp;'AQS-88101'!$E$2:$E$2744&amp;'AQS-88101'!$G$2:$G$2744,0)),""),"")</f>
        <v/>
      </c>
      <c r="E547" s="42" t="str">
        <f t="array" ref="E547">IFERROR(IF(INDEX('AQS-88101'!$M$2:$M$2744,MATCH('88101-daily-summary-by-site'!$A547&amp;'88101-daily-summary-by-site'!E$2&amp;'88101-daily-summary-by-site'!E$3,'AQS-88101'!$AC$2:$AC$2744&amp;'AQS-88101'!$E$2:$E$2744&amp;'AQS-88101'!$G$2:$G$2744,0))&lt;&gt;"",INDEX('AQS-88101'!$M$2:$M$2744,MATCH('88101-daily-summary-by-site'!$A547&amp;'88101-daily-summary-by-site'!E$2&amp;'88101-daily-summary-by-site'!E$3,'AQS-88101'!$AC$2:$AC$2744&amp;'AQS-88101'!$E$2:$E$2744&amp;'AQS-88101'!$G$2:$G$2744,0)),""),"")</f>
        <v/>
      </c>
      <c r="F547" s="42" t="str">
        <f t="array" ref="F547">IFERROR(IF(INDEX('AQS-88101'!$M$2:$M$2744,MATCH('88101-daily-summary-by-site'!$A547&amp;'88101-daily-summary-by-site'!F$2&amp;'88101-daily-summary-by-site'!F$3,'AQS-88101'!$AC$2:$AC$2744&amp;'AQS-88101'!$E$2:$E$2744&amp;'AQS-88101'!$G$2:$G$2744,0))&lt;&gt;"",INDEX('AQS-88101'!$M$2:$M$2744,MATCH('88101-daily-summary-by-site'!$A547&amp;'88101-daily-summary-by-site'!F$2&amp;'88101-daily-summary-by-site'!F$3,'AQS-88101'!$AC$2:$AC$2744&amp;'AQS-88101'!$E$2:$E$2744&amp;'AQS-88101'!$G$2:$G$2744,0)),""),"")</f>
        <v/>
      </c>
      <c r="G547" s="42" t="str">
        <f t="array" ref="G547">IFERROR(IF(INDEX('AQS-88101'!$M$2:$M$2744,MATCH('88101-daily-summary-by-site'!$A547&amp;'88101-daily-summary-by-site'!G$2&amp;'88101-daily-summary-by-site'!G$3,'AQS-88101'!$AC$2:$AC$2744&amp;'AQS-88101'!$E$2:$E$2744&amp;'AQS-88101'!$G$2:$G$2744,0))&lt;&gt;"",INDEX('AQS-88101'!$M$2:$M$2744,MATCH('88101-daily-summary-by-site'!$A547&amp;'88101-daily-summary-by-site'!G$2&amp;'88101-daily-summary-by-site'!G$3,'AQS-88101'!$AC$2:$AC$2744&amp;'AQS-88101'!$E$2:$E$2744&amp;'AQS-88101'!$G$2:$G$2744,0)),""),"")</f>
        <v/>
      </c>
      <c r="H547" s="42" t="str">
        <f t="array" ref="H547">IFERROR(IF(INDEX('AQS-88101'!$M$2:$M$2744,MATCH('88101-daily-summary-by-site'!$A547&amp;'88101-daily-summary-by-site'!H$2&amp;'88101-daily-summary-by-site'!H$3,'AQS-88101'!$AC$2:$AC$2744&amp;'AQS-88101'!$E$2:$E$2744&amp;'AQS-88101'!$G$2:$G$2744,0))&lt;&gt;"",INDEX('AQS-88101'!$M$2:$M$2744,MATCH('88101-daily-summary-by-site'!$A547&amp;'88101-daily-summary-by-site'!H$2&amp;'88101-daily-summary-by-site'!H$3,'AQS-88101'!$AC$2:$AC$2744&amp;'AQS-88101'!$E$2:$E$2744&amp;'AQS-88101'!$G$2:$G$2744,0)),""),"")</f>
        <v/>
      </c>
      <c r="I547" s="108" t="str">
        <f t="array" ref="I547">IFERROR(IF(INDEX('AQS-88101'!$M$2:$M$2744,MATCH('88101-daily-summary-by-site'!$A547&amp;'88101-daily-summary-by-site'!I$2&amp;'88101-daily-summary-by-site'!I$3,'AQS-88101'!$AC$2:$AC$2744&amp;'AQS-88101'!$E$2:$E$2744&amp;'AQS-88101'!$G$2:$G$2744,0))&lt;&gt;"",INDEX('AQS-88101'!$M$2:$M$2744,MATCH('88101-daily-summary-by-site'!$A547&amp;'88101-daily-summary-by-site'!I$2&amp;'88101-daily-summary-by-site'!I$3,'AQS-88101'!$AC$2:$AC$2744&amp;'AQS-88101'!$E$2:$E$2744&amp;'AQS-88101'!$G$2:$G$2744,0)),""),"")</f>
        <v/>
      </c>
      <c r="L547" s="107" t="str">
        <f t="shared" si="40"/>
        <v/>
      </c>
      <c r="M547" s="42" t="str">
        <f t="shared" si="41"/>
        <v/>
      </c>
      <c r="N547" s="42" t="str">
        <f t="shared" si="42"/>
        <v/>
      </c>
      <c r="O547" s="108" t="str">
        <f t="shared" si="43"/>
        <v/>
      </c>
    </row>
    <row r="548" spans="1:15" x14ac:dyDescent="0.25">
      <c r="A548" s="79">
        <f t="shared" si="44"/>
        <v>37794</v>
      </c>
      <c r="B548" s="107" t="str">
        <f t="array" ref="B548">IFERROR(IF(INDEX('AQS-88101'!$M$2:$M$2744,MATCH('88101-daily-summary-by-site'!$A548&amp;'88101-daily-summary-by-site'!B$2&amp;'88101-daily-summary-by-site'!B$3,'AQS-88101'!$AC$2:$AC$2744&amp;'AQS-88101'!$E$2:$E$2744&amp;'AQS-88101'!$G$2:$G$2744,0))&lt;&gt;"",INDEX('AQS-88101'!$M$2:$M$2744,MATCH('88101-daily-summary-by-site'!$A548&amp;'88101-daily-summary-by-site'!B$2&amp;'88101-daily-summary-by-site'!B$3,'AQS-88101'!$AC$2:$AC$2744&amp;'AQS-88101'!$E$2:$E$2744&amp;'AQS-88101'!$G$2:$G$2744,0)),""),"")</f>
        <v/>
      </c>
      <c r="C548" s="42" t="str">
        <f t="array" ref="C548">IFERROR(IF(INDEX('AQS-88101'!$M$2:$M$2744,MATCH('88101-daily-summary-by-site'!$A548&amp;'88101-daily-summary-by-site'!C$2&amp;'88101-daily-summary-by-site'!C$3,'AQS-88101'!$AC$2:$AC$2744&amp;'AQS-88101'!$E$2:$E$2744&amp;'AQS-88101'!$G$2:$G$2744,0))&lt;&gt;"",INDEX('AQS-88101'!$M$2:$M$2744,MATCH('88101-daily-summary-by-site'!$A548&amp;'88101-daily-summary-by-site'!C$2&amp;'88101-daily-summary-by-site'!C$3,'AQS-88101'!$AC$2:$AC$2744&amp;'AQS-88101'!$E$2:$E$2744&amp;'AQS-88101'!$G$2:$G$2744,0)),""),"")</f>
        <v/>
      </c>
      <c r="D548" s="42" t="str">
        <f t="array" ref="D548">IFERROR(IF(INDEX('AQS-88101'!$M$2:$M$2744,MATCH('88101-daily-summary-by-site'!$A548&amp;'88101-daily-summary-by-site'!D$2&amp;'88101-daily-summary-by-site'!D$3,'AQS-88101'!$AC$2:$AC$2744&amp;'AQS-88101'!$E$2:$E$2744&amp;'AQS-88101'!$G$2:$G$2744,0))&lt;&gt;"",INDEX('AQS-88101'!$M$2:$M$2744,MATCH('88101-daily-summary-by-site'!$A548&amp;'88101-daily-summary-by-site'!D$2&amp;'88101-daily-summary-by-site'!D$3,'AQS-88101'!$AC$2:$AC$2744&amp;'AQS-88101'!$E$2:$E$2744&amp;'AQS-88101'!$G$2:$G$2744,0)),""),"")</f>
        <v/>
      </c>
      <c r="E548" s="42" t="str">
        <f t="array" ref="E548">IFERROR(IF(INDEX('AQS-88101'!$M$2:$M$2744,MATCH('88101-daily-summary-by-site'!$A548&amp;'88101-daily-summary-by-site'!E$2&amp;'88101-daily-summary-by-site'!E$3,'AQS-88101'!$AC$2:$AC$2744&amp;'AQS-88101'!$E$2:$E$2744&amp;'AQS-88101'!$G$2:$G$2744,0))&lt;&gt;"",INDEX('AQS-88101'!$M$2:$M$2744,MATCH('88101-daily-summary-by-site'!$A548&amp;'88101-daily-summary-by-site'!E$2&amp;'88101-daily-summary-by-site'!E$3,'AQS-88101'!$AC$2:$AC$2744&amp;'AQS-88101'!$E$2:$E$2744&amp;'AQS-88101'!$G$2:$G$2744,0)),""),"")</f>
        <v/>
      </c>
      <c r="F548" s="42" t="str">
        <f t="array" ref="F548">IFERROR(IF(INDEX('AQS-88101'!$M$2:$M$2744,MATCH('88101-daily-summary-by-site'!$A548&amp;'88101-daily-summary-by-site'!F$2&amp;'88101-daily-summary-by-site'!F$3,'AQS-88101'!$AC$2:$AC$2744&amp;'AQS-88101'!$E$2:$E$2744&amp;'AQS-88101'!$G$2:$G$2744,0))&lt;&gt;"",INDEX('AQS-88101'!$M$2:$M$2744,MATCH('88101-daily-summary-by-site'!$A548&amp;'88101-daily-summary-by-site'!F$2&amp;'88101-daily-summary-by-site'!F$3,'AQS-88101'!$AC$2:$AC$2744&amp;'AQS-88101'!$E$2:$E$2744&amp;'AQS-88101'!$G$2:$G$2744,0)),""),"")</f>
        <v/>
      </c>
      <c r="G548" s="42" t="str">
        <f t="array" ref="G548">IFERROR(IF(INDEX('AQS-88101'!$M$2:$M$2744,MATCH('88101-daily-summary-by-site'!$A548&amp;'88101-daily-summary-by-site'!G$2&amp;'88101-daily-summary-by-site'!G$3,'AQS-88101'!$AC$2:$AC$2744&amp;'AQS-88101'!$E$2:$E$2744&amp;'AQS-88101'!$G$2:$G$2744,0))&lt;&gt;"",INDEX('AQS-88101'!$M$2:$M$2744,MATCH('88101-daily-summary-by-site'!$A548&amp;'88101-daily-summary-by-site'!G$2&amp;'88101-daily-summary-by-site'!G$3,'AQS-88101'!$AC$2:$AC$2744&amp;'AQS-88101'!$E$2:$E$2744&amp;'AQS-88101'!$G$2:$G$2744,0)),""),"")</f>
        <v/>
      </c>
      <c r="H548" s="42" t="str">
        <f t="array" ref="H548">IFERROR(IF(INDEX('AQS-88101'!$M$2:$M$2744,MATCH('88101-daily-summary-by-site'!$A548&amp;'88101-daily-summary-by-site'!H$2&amp;'88101-daily-summary-by-site'!H$3,'AQS-88101'!$AC$2:$AC$2744&amp;'AQS-88101'!$E$2:$E$2744&amp;'AQS-88101'!$G$2:$G$2744,0))&lt;&gt;"",INDEX('AQS-88101'!$M$2:$M$2744,MATCH('88101-daily-summary-by-site'!$A548&amp;'88101-daily-summary-by-site'!H$2&amp;'88101-daily-summary-by-site'!H$3,'AQS-88101'!$AC$2:$AC$2744&amp;'AQS-88101'!$E$2:$E$2744&amp;'AQS-88101'!$G$2:$G$2744,0)),""),"")</f>
        <v/>
      </c>
      <c r="I548" s="108" t="str">
        <f t="array" ref="I548">IFERROR(IF(INDEX('AQS-88101'!$M$2:$M$2744,MATCH('88101-daily-summary-by-site'!$A548&amp;'88101-daily-summary-by-site'!I$2&amp;'88101-daily-summary-by-site'!I$3,'AQS-88101'!$AC$2:$AC$2744&amp;'AQS-88101'!$E$2:$E$2744&amp;'AQS-88101'!$G$2:$G$2744,0))&lt;&gt;"",INDEX('AQS-88101'!$M$2:$M$2744,MATCH('88101-daily-summary-by-site'!$A548&amp;'88101-daily-summary-by-site'!I$2&amp;'88101-daily-summary-by-site'!I$3,'AQS-88101'!$AC$2:$AC$2744&amp;'AQS-88101'!$E$2:$E$2744&amp;'AQS-88101'!$G$2:$G$2744,0)),""),"")</f>
        <v/>
      </c>
      <c r="L548" s="107" t="str">
        <f t="shared" si="40"/>
        <v/>
      </c>
      <c r="M548" s="42" t="str">
        <f t="shared" si="41"/>
        <v/>
      </c>
      <c r="N548" s="42" t="str">
        <f t="shared" si="42"/>
        <v/>
      </c>
      <c r="O548" s="108" t="str">
        <f t="shared" si="43"/>
        <v/>
      </c>
    </row>
    <row r="549" spans="1:15" x14ac:dyDescent="0.25">
      <c r="A549" s="79">
        <f t="shared" si="44"/>
        <v>37795</v>
      </c>
      <c r="B549" s="107">
        <f t="array" ref="B549">IFERROR(IF(INDEX('AQS-88101'!$M$2:$M$2744,MATCH('88101-daily-summary-by-site'!$A549&amp;'88101-daily-summary-by-site'!B$2&amp;'88101-daily-summary-by-site'!B$3,'AQS-88101'!$AC$2:$AC$2744&amp;'AQS-88101'!$E$2:$E$2744&amp;'AQS-88101'!$G$2:$G$2744,0))&lt;&gt;"",INDEX('AQS-88101'!$M$2:$M$2744,MATCH('88101-daily-summary-by-site'!$A549&amp;'88101-daily-summary-by-site'!B$2&amp;'88101-daily-summary-by-site'!B$3,'AQS-88101'!$AC$2:$AC$2744&amp;'AQS-88101'!$E$2:$E$2744&amp;'AQS-88101'!$G$2:$G$2744,0)),""),"")</f>
        <v>0.5</v>
      </c>
      <c r="C549" s="42" t="str">
        <f t="array" ref="C549">IFERROR(IF(INDEX('AQS-88101'!$M$2:$M$2744,MATCH('88101-daily-summary-by-site'!$A549&amp;'88101-daily-summary-by-site'!C$2&amp;'88101-daily-summary-by-site'!C$3,'AQS-88101'!$AC$2:$AC$2744&amp;'AQS-88101'!$E$2:$E$2744&amp;'AQS-88101'!$G$2:$G$2744,0))&lt;&gt;"",INDEX('AQS-88101'!$M$2:$M$2744,MATCH('88101-daily-summary-by-site'!$A549&amp;'88101-daily-summary-by-site'!C$2&amp;'88101-daily-summary-by-site'!C$3,'AQS-88101'!$AC$2:$AC$2744&amp;'AQS-88101'!$E$2:$E$2744&amp;'AQS-88101'!$G$2:$G$2744,0)),""),"")</f>
        <v/>
      </c>
      <c r="D549" s="42" t="str">
        <f t="array" ref="D549">IFERROR(IF(INDEX('AQS-88101'!$M$2:$M$2744,MATCH('88101-daily-summary-by-site'!$A549&amp;'88101-daily-summary-by-site'!D$2&amp;'88101-daily-summary-by-site'!D$3,'AQS-88101'!$AC$2:$AC$2744&amp;'AQS-88101'!$E$2:$E$2744&amp;'AQS-88101'!$G$2:$G$2744,0))&lt;&gt;"",INDEX('AQS-88101'!$M$2:$M$2744,MATCH('88101-daily-summary-by-site'!$A549&amp;'88101-daily-summary-by-site'!D$2&amp;'88101-daily-summary-by-site'!D$3,'AQS-88101'!$AC$2:$AC$2744&amp;'AQS-88101'!$E$2:$E$2744&amp;'AQS-88101'!$G$2:$G$2744,0)),""),"")</f>
        <v/>
      </c>
      <c r="E549" s="42" t="str">
        <f t="array" ref="E549">IFERROR(IF(INDEX('AQS-88101'!$M$2:$M$2744,MATCH('88101-daily-summary-by-site'!$A549&amp;'88101-daily-summary-by-site'!E$2&amp;'88101-daily-summary-by-site'!E$3,'AQS-88101'!$AC$2:$AC$2744&amp;'AQS-88101'!$E$2:$E$2744&amp;'AQS-88101'!$G$2:$G$2744,0))&lt;&gt;"",INDEX('AQS-88101'!$M$2:$M$2744,MATCH('88101-daily-summary-by-site'!$A549&amp;'88101-daily-summary-by-site'!E$2&amp;'88101-daily-summary-by-site'!E$3,'AQS-88101'!$AC$2:$AC$2744&amp;'AQS-88101'!$E$2:$E$2744&amp;'AQS-88101'!$G$2:$G$2744,0)),""),"")</f>
        <v/>
      </c>
      <c r="F549" s="42" t="str">
        <f t="array" ref="F549">IFERROR(IF(INDEX('AQS-88101'!$M$2:$M$2744,MATCH('88101-daily-summary-by-site'!$A549&amp;'88101-daily-summary-by-site'!F$2&amp;'88101-daily-summary-by-site'!F$3,'AQS-88101'!$AC$2:$AC$2744&amp;'AQS-88101'!$E$2:$E$2744&amp;'AQS-88101'!$G$2:$G$2744,0))&lt;&gt;"",INDEX('AQS-88101'!$M$2:$M$2744,MATCH('88101-daily-summary-by-site'!$A549&amp;'88101-daily-summary-by-site'!F$2&amp;'88101-daily-summary-by-site'!F$3,'AQS-88101'!$AC$2:$AC$2744&amp;'AQS-88101'!$E$2:$E$2744&amp;'AQS-88101'!$G$2:$G$2744,0)),""),"")</f>
        <v/>
      </c>
      <c r="G549" s="42" t="str">
        <f t="array" ref="G549">IFERROR(IF(INDEX('AQS-88101'!$M$2:$M$2744,MATCH('88101-daily-summary-by-site'!$A549&amp;'88101-daily-summary-by-site'!G$2&amp;'88101-daily-summary-by-site'!G$3,'AQS-88101'!$AC$2:$AC$2744&amp;'AQS-88101'!$E$2:$E$2744&amp;'AQS-88101'!$G$2:$G$2744,0))&lt;&gt;"",INDEX('AQS-88101'!$M$2:$M$2744,MATCH('88101-daily-summary-by-site'!$A549&amp;'88101-daily-summary-by-site'!G$2&amp;'88101-daily-summary-by-site'!G$3,'AQS-88101'!$AC$2:$AC$2744&amp;'AQS-88101'!$E$2:$E$2744&amp;'AQS-88101'!$G$2:$G$2744,0)),""),"")</f>
        <v/>
      </c>
      <c r="H549" s="42" t="str">
        <f t="array" ref="H549">IFERROR(IF(INDEX('AQS-88101'!$M$2:$M$2744,MATCH('88101-daily-summary-by-site'!$A549&amp;'88101-daily-summary-by-site'!H$2&amp;'88101-daily-summary-by-site'!H$3,'AQS-88101'!$AC$2:$AC$2744&amp;'AQS-88101'!$E$2:$E$2744&amp;'AQS-88101'!$G$2:$G$2744,0))&lt;&gt;"",INDEX('AQS-88101'!$M$2:$M$2744,MATCH('88101-daily-summary-by-site'!$A549&amp;'88101-daily-summary-by-site'!H$2&amp;'88101-daily-summary-by-site'!H$3,'AQS-88101'!$AC$2:$AC$2744&amp;'AQS-88101'!$E$2:$E$2744&amp;'AQS-88101'!$G$2:$G$2744,0)),""),"")</f>
        <v/>
      </c>
      <c r="I549" s="108" t="str">
        <f t="array" ref="I549">IFERROR(IF(INDEX('AQS-88101'!$M$2:$M$2744,MATCH('88101-daily-summary-by-site'!$A549&amp;'88101-daily-summary-by-site'!I$2&amp;'88101-daily-summary-by-site'!I$3,'AQS-88101'!$AC$2:$AC$2744&amp;'AQS-88101'!$E$2:$E$2744&amp;'AQS-88101'!$G$2:$G$2744,0))&lt;&gt;"",INDEX('AQS-88101'!$M$2:$M$2744,MATCH('88101-daily-summary-by-site'!$A549&amp;'88101-daily-summary-by-site'!I$2&amp;'88101-daily-summary-by-site'!I$3,'AQS-88101'!$AC$2:$AC$2744&amp;'AQS-88101'!$E$2:$E$2744&amp;'AQS-88101'!$G$2:$G$2744,0)),""),"")</f>
        <v/>
      </c>
      <c r="L549" s="107">
        <f t="shared" si="40"/>
        <v>0.5</v>
      </c>
      <c r="M549" s="42" t="str">
        <f t="shared" si="41"/>
        <v/>
      </c>
      <c r="N549" s="42" t="str">
        <f t="shared" si="42"/>
        <v/>
      </c>
      <c r="O549" s="108" t="str">
        <f t="shared" si="43"/>
        <v/>
      </c>
    </row>
    <row r="550" spans="1:15" x14ac:dyDescent="0.25">
      <c r="A550" s="79">
        <f t="shared" si="44"/>
        <v>37796</v>
      </c>
      <c r="B550" s="107" t="str">
        <f t="array" ref="B550">IFERROR(IF(INDEX('AQS-88101'!$M$2:$M$2744,MATCH('88101-daily-summary-by-site'!$A550&amp;'88101-daily-summary-by-site'!B$2&amp;'88101-daily-summary-by-site'!B$3,'AQS-88101'!$AC$2:$AC$2744&amp;'AQS-88101'!$E$2:$E$2744&amp;'AQS-88101'!$G$2:$G$2744,0))&lt;&gt;"",INDEX('AQS-88101'!$M$2:$M$2744,MATCH('88101-daily-summary-by-site'!$A550&amp;'88101-daily-summary-by-site'!B$2&amp;'88101-daily-summary-by-site'!B$3,'AQS-88101'!$AC$2:$AC$2744&amp;'AQS-88101'!$E$2:$E$2744&amp;'AQS-88101'!$G$2:$G$2744,0)),""),"")</f>
        <v/>
      </c>
      <c r="C550" s="42" t="str">
        <f t="array" ref="C550">IFERROR(IF(INDEX('AQS-88101'!$M$2:$M$2744,MATCH('88101-daily-summary-by-site'!$A550&amp;'88101-daily-summary-by-site'!C$2&amp;'88101-daily-summary-by-site'!C$3,'AQS-88101'!$AC$2:$AC$2744&amp;'AQS-88101'!$E$2:$E$2744&amp;'AQS-88101'!$G$2:$G$2744,0))&lt;&gt;"",INDEX('AQS-88101'!$M$2:$M$2744,MATCH('88101-daily-summary-by-site'!$A550&amp;'88101-daily-summary-by-site'!C$2&amp;'88101-daily-summary-by-site'!C$3,'AQS-88101'!$AC$2:$AC$2744&amp;'AQS-88101'!$E$2:$E$2744&amp;'AQS-88101'!$G$2:$G$2744,0)),""),"")</f>
        <v/>
      </c>
      <c r="D550" s="42" t="str">
        <f t="array" ref="D550">IFERROR(IF(INDEX('AQS-88101'!$M$2:$M$2744,MATCH('88101-daily-summary-by-site'!$A550&amp;'88101-daily-summary-by-site'!D$2&amp;'88101-daily-summary-by-site'!D$3,'AQS-88101'!$AC$2:$AC$2744&amp;'AQS-88101'!$E$2:$E$2744&amp;'AQS-88101'!$G$2:$G$2744,0))&lt;&gt;"",INDEX('AQS-88101'!$M$2:$M$2744,MATCH('88101-daily-summary-by-site'!$A550&amp;'88101-daily-summary-by-site'!D$2&amp;'88101-daily-summary-by-site'!D$3,'AQS-88101'!$AC$2:$AC$2744&amp;'AQS-88101'!$E$2:$E$2744&amp;'AQS-88101'!$G$2:$G$2744,0)),""),"")</f>
        <v/>
      </c>
      <c r="E550" s="42" t="str">
        <f t="array" ref="E550">IFERROR(IF(INDEX('AQS-88101'!$M$2:$M$2744,MATCH('88101-daily-summary-by-site'!$A550&amp;'88101-daily-summary-by-site'!E$2&amp;'88101-daily-summary-by-site'!E$3,'AQS-88101'!$AC$2:$AC$2744&amp;'AQS-88101'!$E$2:$E$2744&amp;'AQS-88101'!$G$2:$G$2744,0))&lt;&gt;"",INDEX('AQS-88101'!$M$2:$M$2744,MATCH('88101-daily-summary-by-site'!$A550&amp;'88101-daily-summary-by-site'!E$2&amp;'88101-daily-summary-by-site'!E$3,'AQS-88101'!$AC$2:$AC$2744&amp;'AQS-88101'!$E$2:$E$2744&amp;'AQS-88101'!$G$2:$G$2744,0)),""),"")</f>
        <v/>
      </c>
      <c r="F550" s="42" t="str">
        <f t="array" ref="F550">IFERROR(IF(INDEX('AQS-88101'!$M$2:$M$2744,MATCH('88101-daily-summary-by-site'!$A550&amp;'88101-daily-summary-by-site'!F$2&amp;'88101-daily-summary-by-site'!F$3,'AQS-88101'!$AC$2:$AC$2744&amp;'AQS-88101'!$E$2:$E$2744&amp;'AQS-88101'!$G$2:$G$2744,0))&lt;&gt;"",INDEX('AQS-88101'!$M$2:$M$2744,MATCH('88101-daily-summary-by-site'!$A550&amp;'88101-daily-summary-by-site'!F$2&amp;'88101-daily-summary-by-site'!F$3,'AQS-88101'!$AC$2:$AC$2744&amp;'AQS-88101'!$E$2:$E$2744&amp;'AQS-88101'!$G$2:$G$2744,0)),""),"")</f>
        <v/>
      </c>
      <c r="G550" s="42" t="str">
        <f t="array" ref="G550">IFERROR(IF(INDEX('AQS-88101'!$M$2:$M$2744,MATCH('88101-daily-summary-by-site'!$A550&amp;'88101-daily-summary-by-site'!G$2&amp;'88101-daily-summary-by-site'!G$3,'AQS-88101'!$AC$2:$AC$2744&amp;'AQS-88101'!$E$2:$E$2744&amp;'AQS-88101'!$G$2:$G$2744,0))&lt;&gt;"",INDEX('AQS-88101'!$M$2:$M$2744,MATCH('88101-daily-summary-by-site'!$A550&amp;'88101-daily-summary-by-site'!G$2&amp;'88101-daily-summary-by-site'!G$3,'AQS-88101'!$AC$2:$AC$2744&amp;'AQS-88101'!$E$2:$E$2744&amp;'AQS-88101'!$G$2:$G$2744,0)),""),"")</f>
        <v/>
      </c>
      <c r="H550" s="42" t="str">
        <f t="array" ref="H550">IFERROR(IF(INDEX('AQS-88101'!$M$2:$M$2744,MATCH('88101-daily-summary-by-site'!$A550&amp;'88101-daily-summary-by-site'!H$2&amp;'88101-daily-summary-by-site'!H$3,'AQS-88101'!$AC$2:$AC$2744&amp;'AQS-88101'!$E$2:$E$2744&amp;'AQS-88101'!$G$2:$G$2744,0))&lt;&gt;"",INDEX('AQS-88101'!$M$2:$M$2744,MATCH('88101-daily-summary-by-site'!$A550&amp;'88101-daily-summary-by-site'!H$2&amp;'88101-daily-summary-by-site'!H$3,'AQS-88101'!$AC$2:$AC$2744&amp;'AQS-88101'!$E$2:$E$2744&amp;'AQS-88101'!$G$2:$G$2744,0)),""),"")</f>
        <v/>
      </c>
      <c r="I550" s="108" t="str">
        <f t="array" ref="I550">IFERROR(IF(INDEX('AQS-88101'!$M$2:$M$2744,MATCH('88101-daily-summary-by-site'!$A550&amp;'88101-daily-summary-by-site'!I$2&amp;'88101-daily-summary-by-site'!I$3,'AQS-88101'!$AC$2:$AC$2744&amp;'AQS-88101'!$E$2:$E$2744&amp;'AQS-88101'!$G$2:$G$2744,0))&lt;&gt;"",INDEX('AQS-88101'!$M$2:$M$2744,MATCH('88101-daily-summary-by-site'!$A550&amp;'88101-daily-summary-by-site'!I$2&amp;'88101-daily-summary-by-site'!I$3,'AQS-88101'!$AC$2:$AC$2744&amp;'AQS-88101'!$E$2:$E$2744&amp;'AQS-88101'!$G$2:$G$2744,0)),""),"")</f>
        <v/>
      </c>
      <c r="L550" s="107" t="str">
        <f t="shared" si="40"/>
        <v/>
      </c>
      <c r="M550" s="42" t="str">
        <f t="shared" si="41"/>
        <v/>
      </c>
      <c r="N550" s="42" t="str">
        <f t="shared" si="42"/>
        <v/>
      </c>
      <c r="O550" s="108" t="str">
        <f t="shared" si="43"/>
        <v/>
      </c>
    </row>
    <row r="551" spans="1:15" x14ac:dyDescent="0.25">
      <c r="A551" s="79">
        <f t="shared" si="44"/>
        <v>37797</v>
      </c>
      <c r="B551" s="107" t="str">
        <f t="array" ref="B551">IFERROR(IF(INDEX('AQS-88101'!$M$2:$M$2744,MATCH('88101-daily-summary-by-site'!$A551&amp;'88101-daily-summary-by-site'!B$2&amp;'88101-daily-summary-by-site'!B$3,'AQS-88101'!$AC$2:$AC$2744&amp;'AQS-88101'!$E$2:$E$2744&amp;'AQS-88101'!$G$2:$G$2744,0))&lt;&gt;"",INDEX('AQS-88101'!$M$2:$M$2744,MATCH('88101-daily-summary-by-site'!$A551&amp;'88101-daily-summary-by-site'!B$2&amp;'88101-daily-summary-by-site'!B$3,'AQS-88101'!$AC$2:$AC$2744&amp;'AQS-88101'!$E$2:$E$2744&amp;'AQS-88101'!$G$2:$G$2744,0)),""),"")</f>
        <v/>
      </c>
      <c r="C551" s="42" t="str">
        <f t="array" ref="C551">IFERROR(IF(INDEX('AQS-88101'!$M$2:$M$2744,MATCH('88101-daily-summary-by-site'!$A551&amp;'88101-daily-summary-by-site'!C$2&amp;'88101-daily-summary-by-site'!C$3,'AQS-88101'!$AC$2:$AC$2744&amp;'AQS-88101'!$E$2:$E$2744&amp;'AQS-88101'!$G$2:$G$2744,0))&lt;&gt;"",INDEX('AQS-88101'!$M$2:$M$2744,MATCH('88101-daily-summary-by-site'!$A551&amp;'88101-daily-summary-by-site'!C$2&amp;'88101-daily-summary-by-site'!C$3,'AQS-88101'!$AC$2:$AC$2744&amp;'AQS-88101'!$E$2:$E$2744&amp;'AQS-88101'!$G$2:$G$2744,0)),""),"")</f>
        <v/>
      </c>
      <c r="D551" s="42" t="str">
        <f t="array" ref="D551">IFERROR(IF(INDEX('AQS-88101'!$M$2:$M$2744,MATCH('88101-daily-summary-by-site'!$A551&amp;'88101-daily-summary-by-site'!D$2&amp;'88101-daily-summary-by-site'!D$3,'AQS-88101'!$AC$2:$AC$2744&amp;'AQS-88101'!$E$2:$E$2744&amp;'AQS-88101'!$G$2:$G$2744,0))&lt;&gt;"",INDEX('AQS-88101'!$M$2:$M$2744,MATCH('88101-daily-summary-by-site'!$A551&amp;'88101-daily-summary-by-site'!D$2&amp;'88101-daily-summary-by-site'!D$3,'AQS-88101'!$AC$2:$AC$2744&amp;'AQS-88101'!$E$2:$E$2744&amp;'AQS-88101'!$G$2:$G$2744,0)),""),"")</f>
        <v/>
      </c>
      <c r="E551" s="42" t="str">
        <f t="array" ref="E551">IFERROR(IF(INDEX('AQS-88101'!$M$2:$M$2744,MATCH('88101-daily-summary-by-site'!$A551&amp;'88101-daily-summary-by-site'!E$2&amp;'88101-daily-summary-by-site'!E$3,'AQS-88101'!$AC$2:$AC$2744&amp;'AQS-88101'!$E$2:$E$2744&amp;'AQS-88101'!$G$2:$G$2744,0))&lt;&gt;"",INDEX('AQS-88101'!$M$2:$M$2744,MATCH('88101-daily-summary-by-site'!$A551&amp;'88101-daily-summary-by-site'!E$2&amp;'88101-daily-summary-by-site'!E$3,'AQS-88101'!$AC$2:$AC$2744&amp;'AQS-88101'!$E$2:$E$2744&amp;'AQS-88101'!$G$2:$G$2744,0)),""),"")</f>
        <v/>
      </c>
      <c r="F551" s="42" t="str">
        <f t="array" ref="F551">IFERROR(IF(INDEX('AQS-88101'!$M$2:$M$2744,MATCH('88101-daily-summary-by-site'!$A551&amp;'88101-daily-summary-by-site'!F$2&amp;'88101-daily-summary-by-site'!F$3,'AQS-88101'!$AC$2:$AC$2744&amp;'AQS-88101'!$E$2:$E$2744&amp;'AQS-88101'!$G$2:$G$2744,0))&lt;&gt;"",INDEX('AQS-88101'!$M$2:$M$2744,MATCH('88101-daily-summary-by-site'!$A551&amp;'88101-daily-summary-by-site'!F$2&amp;'88101-daily-summary-by-site'!F$3,'AQS-88101'!$AC$2:$AC$2744&amp;'AQS-88101'!$E$2:$E$2744&amp;'AQS-88101'!$G$2:$G$2744,0)),""),"")</f>
        <v/>
      </c>
      <c r="G551" s="42" t="str">
        <f t="array" ref="G551">IFERROR(IF(INDEX('AQS-88101'!$M$2:$M$2744,MATCH('88101-daily-summary-by-site'!$A551&amp;'88101-daily-summary-by-site'!G$2&amp;'88101-daily-summary-by-site'!G$3,'AQS-88101'!$AC$2:$AC$2744&amp;'AQS-88101'!$E$2:$E$2744&amp;'AQS-88101'!$G$2:$G$2744,0))&lt;&gt;"",INDEX('AQS-88101'!$M$2:$M$2744,MATCH('88101-daily-summary-by-site'!$A551&amp;'88101-daily-summary-by-site'!G$2&amp;'88101-daily-summary-by-site'!G$3,'AQS-88101'!$AC$2:$AC$2744&amp;'AQS-88101'!$E$2:$E$2744&amp;'AQS-88101'!$G$2:$G$2744,0)),""),"")</f>
        <v/>
      </c>
      <c r="H551" s="42" t="str">
        <f t="array" ref="H551">IFERROR(IF(INDEX('AQS-88101'!$M$2:$M$2744,MATCH('88101-daily-summary-by-site'!$A551&amp;'88101-daily-summary-by-site'!H$2&amp;'88101-daily-summary-by-site'!H$3,'AQS-88101'!$AC$2:$AC$2744&amp;'AQS-88101'!$E$2:$E$2744&amp;'AQS-88101'!$G$2:$G$2744,0))&lt;&gt;"",INDEX('AQS-88101'!$M$2:$M$2744,MATCH('88101-daily-summary-by-site'!$A551&amp;'88101-daily-summary-by-site'!H$2&amp;'88101-daily-summary-by-site'!H$3,'AQS-88101'!$AC$2:$AC$2744&amp;'AQS-88101'!$E$2:$E$2744&amp;'AQS-88101'!$G$2:$G$2744,0)),""),"")</f>
        <v/>
      </c>
      <c r="I551" s="108" t="str">
        <f t="array" ref="I551">IFERROR(IF(INDEX('AQS-88101'!$M$2:$M$2744,MATCH('88101-daily-summary-by-site'!$A551&amp;'88101-daily-summary-by-site'!I$2&amp;'88101-daily-summary-by-site'!I$3,'AQS-88101'!$AC$2:$AC$2744&amp;'AQS-88101'!$E$2:$E$2744&amp;'AQS-88101'!$G$2:$G$2744,0))&lt;&gt;"",INDEX('AQS-88101'!$M$2:$M$2744,MATCH('88101-daily-summary-by-site'!$A551&amp;'88101-daily-summary-by-site'!I$2&amp;'88101-daily-summary-by-site'!I$3,'AQS-88101'!$AC$2:$AC$2744&amp;'AQS-88101'!$E$2:$E$2744&amp;'AQS-88101'!$G$2:$G$2744,0)),""),"")</f>
        <v/>
      </c>
      <c r="L551" s="107" t="str">
        <f t="shared" si="40"/>
        <v/>
      </c>
      <c r="M551" s="42" t="str">
        <f t="shared" si="41"/>
        <v/>
      </c>
      <c r="N551" s="42" t="str">
        <f t="shared" si="42"/>
        <v/>
      </c>
      <c r="O551" s="108" t="str">
        <f t="shared" si="43"/>
        <v/>
      </c>
    </row>
    <row r="552" spans="1:15" x14ac:dyDescent="0.25">
      <c r="A552" s="79">
        <f t="shared" si="44"/>
        <v>37798</v>
      </c>
      <c r="B552" s="107">
        <f t="array" ref="B552">IFERROR(IF(INDEX('AQS-88101'!$M$2:$M$2744,MATCH('88101-daily-summary-by-site'!$A552&amp;'88101-daily-summary-by-site'!B$2&amp;'88101-daily-summary-by-site'!B$3,'AQS-88101'!$AC$2:$AC$2744&amp;'AQS-88101'!$E$2:$E$2744&amp;'AQS-88101'!$G$2:$G$2744,0))&lt;&gt;"",INDEX('AQS-88101'!$M$2:$M$2744,MATCH('88101-daily-summary-by-site'!$A552&amp;'88101-daily-summary-by-site'!B$2&amp;'88101-daily-summary-by-site'!B$3,'AQS-88101'!$AC$2:$AC$2744&amp;'AQS-88101'!$E$2:$E$2744&amp;'AQS-88101'!$G$2:$G$2744,0)),""),"")</f>
        <v>4.8</v>
      </c>
      <c r="C552" s="42" t="str">
        <f t="array" ref="C552">IFERROR(IF(INDEX('AQS-88101'!$M$2:$M$2744,MATCH('88101-daily-summary-by-site'!$A552&amp;'88101-daily-summary-by-site'!C$2&amp;'88101-daily-summary-by-site'!C$3,'AQS-88101'!$AC$2:$AC$2744&amp;'AQS-88101'!$E$2:$E$2744&amp;'AQS-88101'!$G$2:$G$2744,0))&lt;&gt;"",INDEX('AQS-88101'!$M$2:$M$2744,MATCH('88101-daily-summary-by-site'!$A552&amp;'88101-daily-summary-by-site'!C$2&amp;'88101-daily-summary-by-site'!C$3,'AQS-88101'!$AC$2:$AC$2744&amp;'AQS-88101'!$E$2:$E$2744&amp;'AQS-88101'!$G$2:$G$2744,0)),""),"")</f>
        <v/>
      </c>
      <c r="D552" s="42" t="str">
        <f t="array" ref="D552">IFERROR(IF(INDEX('AQS-88101'!$M$2:$M$2744,MATCH('88101-daily-summary-by-site'!$A552&amp;'88101-daily-summary-by-site'!D$2&amp;'88101-daily-summary-by-site'!D$3,'AQS-88101'!$AC$2:$AC$2744&amp;'AQS-88101'!$E$2:$E$2744&amp;'AQS-88101'!$G$2:$G$2744,0))&lt;&gt;"",INDEX('AQS-88101'!$M$2:$M$2744,MATCH('88101-daily-summary-by-site'!$A552&amp;'88101-daily-summary-by-site'!D$2&amp;'88101-daily-summary-by-site'!D$3,'AQS-88101'!$AC$2:$AC$2744&amp;'AQS-88101'!$E$2:$E$2744&amp;'AQS-88101'!$G$2:$G$2744,0)),""),"")</f>
        <v/>
      </c>
      <c r="E552" s="42" t="str">
        <f t="array" ref="E552">IFERROR(IF(INDEX('AQS-88101'!$M$2:$M$2744,MATCH('88101-daily-summary-by-site'!$A552&amp;'88101-daily-summary-by-site'!E$2&amp;'88101-daily-summary-by-site'!E$3,'AQS-88101'!$AC$2:$AC$2744&amp;'AQS-88101'!$E$2:$E$2744&amp;'AQS-88101'!$G$2:$G$2744,0))&lt;&gt;"",INDEX('AQS-88101'!$M$2:$M$2744,MATCH('88101-daily-summary-by-site'!$A552&amp;'88101-daily-summary-by-site'!E$2&amp;'88101-daily-summary-by-site'!E$3,'AQS-88101'!$AC$2:$AC$2744&amp;'AQS-88101'!$E$2:$E$2744&amp;'AQS-88101'!$G$2:$G$2744,0)),""),"")</f>
        <v/>
      </c>
      <c r="F552" s="42" t="str">
        <f t="array" ref="F552">IFERROR(IF(INDEX('AQS-88101'!$M$2:$M$2744,MATCH('88101-daily-summary-by-site'!$A552&amp;'88101-daily-summary-by-site'!F$2&amp;'88101-daily-summary-by-site'!F$3,'AQS-88101'!$AC$2:$AC$2744&amp;'AQS-88101'!$E$2:$E$2744&amp;'AQS-88101'!$G$2:$G$2744,0))&lt;&gt;"",INDEX('AQS-88101'!$M$2:$M$2744,MATCH('88101-daily-summary-by-site'!$A552&amp;'88101-daily-summary-by-site'!F$2&amp;'88101-daily-summary-by-site'!F$3,'AQS-88101'!$AC$2:$AC$2744&amp;'AQS-88101'!$E$2:$E$2744&amp;'AQS-88101'!$G$2:$G$2744,0)),""),"")</f>
        <v/>
      </c>
      <c r="G552" s="42" t="str">
        <f t="array" ref="G552">IFERROR(IF(INDEX('AQS-88101'!$M$2:$M$2744,MATCH('88101-daily-summary-by-site'!$A552&amp;'88101-daily-summary-by-site'!G$2&amp;'88101-daily-summary-by-site'!G$3,'AQS-88101'!$AC$2:$AC$2744&amp;'AQS-88101'!$E$2:$E$2744&amp;'AQS-88101'!$G$2:$G$2744,0))&lt;&gt;"",INDEX('AQS-88101'!$M$2:$M$2744,MATCH('88101-daily-summary-by-site'!$A552&amp;'88101-daily-summary-by-site'!G$2&amp;'88101-daily-summary-by-site'!G$3,'AQS-88101'!$AC$2:$AC$2744&amp;'AQS-88101'!$E$2:$E$2744&amp;'AQS-88101'!$G$2:$G$2744,0)),""),"")</f>
        <v/>
      </c>
      <c r="H552" s="42" t="str">
        <f t="array" ref="H552">IFERROR(IF(INDEX('AQS-88101'!$M$2:$M$2744,MATCH('88101-daily-summary-by-site'!$A552&amp;'88101-daily-summary-by-site'!H$2&amp;'88101-daily-summary-by-site'!H$3,'AQS-88101'!$AC$2:$AC$2744&amp;'AQS-88101'!$E$2:$E$2744&amp;'AQS-88101'!$G$2:$G$2744,0))&lt;&gt;"",INDEX('AQS-88101'!$M$2:$M$2744,MATCH('88101-daily-summary-by-site'!$A552&amp;'88101-daily-summary-by-site'!H$2&amp;'88101-daily-summary-by-site'!H$3,'AQS-88101'!$AC$2:$AC$2744&amp;'AQS-88101'!$E$2:$E$2744&amp;'AQS-88101'!$G$2:$G$2744,0)),""),"")</f>
        <v/>
      </c>
      <c r="I552" s="108" t="str">
        <f t="array" ref="I552">IFERROR(IF(INDEX('AQS-88101'!$M$2:$M$2744,MATCH('88101-daily-summary-by-site'!$A552&amp;'88101-daily-summary-by-site'!I$2&amp;'88101-daily-summary-by-site'!I$3,'AQS-88101'!$AC$2:$AC$2744&amp;'AQS-88101'!$E$2:$E$2744&amp;'AQS-88101'!$G$2:$G$2744,0))&lt;&gt;"",INDEX('AQS-88101'!$M$2:$M$2744,MATCH('88101-daily-summary-by-site'!$A552&amp;'88101-daily-summary-by-site'!I$2&amp;'88101-daily-summary-by-site'!I$3,'AQS-88101'!$AC$2:$AC$2744&amp;'AQS-88101'!$E$2:$E$2744&amp;'AQS-88101'!$G$2:$G$2744,0)),""),"")</f>
        <v/>
      </c>
      <c r="L552" s="107">
        <f t="shared" si="40"/>
        <v>4.8</v>
      </c>
      <c r="M552" s="42" t="str">
        <f t="shared" si="41"/>
        <v/>
      </c>
      <c r="N552" s="42" t="str">
        <f t="shared" si="42"/>
        <v/>
      </c>
      <c r="O552" s="108" t="str">
        <f t="shared" si="43"/>
        <v/>
      </c>
    </row>
    <row r="553" spans="1:15" x14ac:dyDescent="0.25">
      <c r="A553" s="79">
        <f t="shared" si="44"/>
        <v>37799</v>
      </c>
      <c r="B553" s="107" t="str">
        <f t="array" ref="B553">IFERROR(IF(INDEX('AQS-88101'!$M$2:$M$2744,MATCH('88101-daily-summary-by-site'!$A553&amp;'88101-daily-summary-by-site'!B$2&amp;'88101-daily-summary-by-site'!B$3,'AQS-88101'!$AC$2:$AC$2744&amp;'AQS-88101'!$E$2:$E$2744&amp;'AQS-88101'!$G$2:$G$2744,0))&lt;&gt;"",INDEX('AQS-88101'!$M$2:$M$2744,MATCH('88101-daily-summary-by-site'!$A553&amp;'88101-daily-summary-by-site'!B$2&amp;'88101-daily-summary-by-site'!B$3,'AQS-88101'!$AC$2:$AC$2744&amp;'AQS-88101'!$E$2:$E$2744&amp;'AQS-88101'!$G$2:$G$2744,0)),""),"")</f>
        <v/>
      </c>
      <c r="C553" s="42" t="str">
        <f t="array" ref="C553">IFERROR(IF(INDEX('AQS-88101'!$M$2:$M$2744,MATCH('88101-daily-summary-by-site'!$A553&amp;'88101-daily-summary-by-site'!C$2&amp;'88101-daily-summary-by-site'!C$3,'AQS-88101'!$AC$2:$AC$2744&amp;'AQS-88101'!$E$2:$E$2744&amp;'AQS-88101'!$G$2:$G$2744,0))&lt;&gt;"",INDEX('AQS-88101'!$M$2:$M$2744,MATCH('88101-daily-summary-by-site'!$A553&amp;'88101-daily-summary-by-site'!C$2&amp;'88101-daily-summary-by-site'!C$3,'AQS-88101'!$AC$2:$AC$2744&amp;'AQS-88101'!$E$2:$E$2744&amp;'AQS-88101'!$G$2:$G$2744,0)),""),"")</f>
        <v/>
      </c>
      <c r="D553" s="42" t="str">
        <f t="array" ref="D553">IFERROR(IF(INDEX('AQS-88101'!$M$2:$M$2744,MATCH('88101-daily-summary-by-site'!$A553&amp;'88101-daily-summary-by-site'!D$2&amp;'88101-daily-summary-by-site'!D$3,'AQS-88101'!$AC$2:$AC$2744&amp;'AQS-88101'!$E$2:$E$2744&amp;'AQS-88101'!$G$2:$G$2744,0))&lt;&gt;"",INDEX('AQS-88101'!$M$2:$M$2744,MATCH('88101-daily-summary-by-site'!$A553&amp;'88101-daily-summary-by-site'!D$2&amp;'88101-daily-summary-by-site'!D$3,'AQS-88101'!$AC$2:$AC$2744&amp;'AQS-88101'!$E$2:$E$2744&amp;'AQS-88101'!$G$2:$G$2744,0)),""),"")</f>
        <v/>
      </c>
      <c r="E553" s="42" t="str">
        <f t="array" ref="E553">IFERROR(IF(INDEX('AQS-88101'!$M$2:$M$2744,MATCH('88101-daily-summary-by-site'!$A553&amp;'88101-daily-summary-by-site'!E$2&amp;'88101-daily-summary-by-site'!E$3,'AQS-88101'!$AC$2:$AC$2744&amp;'AQS-88101'!$E$2:$E$2744&amp;'AQS-88101'!$G$2:$G$2744,0))&lt;&gt;"",INDEX('AQS-88101'!$M$2:$M$2744,MATCH('88101-daily-summary-by-site'!$A553&amp;'88101-daily-summary-by-site'!E$2&amp;'88101-daily-summary-by-site'!E$3,'AQS-88101'!$AC$2:$AC$2744&amp;'AQS-88101'!$E$2:$E$2744&amp;'AQS-88101'!$G$2:$G$2744,0)),""),"")</f>
        <v/>
      </c>
      <c r="F553" s="42" t="str">
        <f t="array" ref="F553">IFERROR(IF(INDEX('AQS-88101'!$M$2:$M$2744,MATCH('88101-daily-summary-by-site'!$A553&amp;'88101-daily-summary-by-site'!F$2&amp;'88101-daily-summary-by-site'!F$3,'AQS-88101'!$AC$2:$AC$2744&amp;'AQS-88101'!$E$2:$E$2744&amp;'AQS-88101'!$G$2:$G$2744,0))&lt;&gt;"",INDEX('AQS-88101'!$M$2:$M$2744,MATCH('88101-daily-summary-by-site'!$A553&amp;'88101-daily-summary-by-site'!F$2&amp;'88101-daily-summary-by-site'!F$3,'AQS-88101'!$AC$2:$AC$2744&amp;'AQS-88101'!$E$2:$E$2744&amp;'AQS-88101'!$G$2:$G$2744,0)),""),"")</f>
        <v/>
      </c>
      <c r="G553" s="42" t="str">
        <f t="array" ref="G553">IFERROR(IF(INDEX('AQS-88101'!$M$2:$M$2744,MATCH('88101-daily-summary-by-site'!$A553&amp;'88101-daily-summary-by-site'!G$2&amp;'88101-daily-summary-by-site'!G$3,'AQS-88101'!$AC$2:$AC$2744&amp;'AQS-88101'!$E$2:$E$2744&amp;'AQS-88101'!$G$2:$G$2744,0))&lt;&gt;"",INDEX('AQS-88101'!$M$2:$M$2744,MATCH('88101-daily-summary-by-site'!$A553&amp;'88101-daily-summary-by-site'!G$2&amp;'88101-daily-summary-by-site'!G$3,'AQS-88101'!$AC$2:$AC$2744&amp;'AQS-88101'!$E$2:$E$2744&amp;'AQS-88101'!$G$2:$G$2744,0)),""),"")</f>
        <v/>
      </c>
      <c r="H553" s="42" t="str">
        <f t="array" ref="H553">IFERROR(IF(INDEX('AQS-88101'!$M$2:$M$2744,MATCH('88101-daily-summary-by-site'!$A553&amp;'88101-daily-summary-by-site'!H$2&amp;'88101-daily-summary-by-site'!H$3,'AQS-88101'!$AC$2:$AC$2744&amp;'AQS-88101'!$E$2:$E$2744&amp;'AQS-88101'!$G$2:$G$2744,0))&lt;&gt;"",INDEX('AQS-88101'!$M$2:$M$2744,MATCH('88101-daily-summary-by-site'!$A553&amp;'88101-daily-summary-by-site'!H$2&amp;'88101-daily-summary-by-site'!H$3,'AQS-88101'!$AC$2:$AC$2744&amp;'AQS-88101'!$E$2:$E$2744&amp;'AQS-88101'!$G$2:$G$2744,0)),""),"")</f>
        <v/>
      </c>
      <c r="I553" s="108" t="str">
        <f t="array" ref="I553">IFERROR(IF(INDEX('AQS-88101'!$M$2:$M$2744,MATCH('88101-daily-summary-by-site'!$A553&amp;'88101-daily-summary-by-site'!I$2&amp;'88101-daily-summary-by-site'!I$3,'AQS-88101'!$AC$2:$AC$2744&amp;'AQS-88101'!$E$2:$E$2744&amp;'AQS-88101'!$G$2:$G$2744,0))&lt;&gt;"",INDEX('AQS-88101'!$M$2:$M$2744,MATCH('88101-daily-summary-by-site'!$A553&amp;'88101-daily-summary-by-site'!I$2&amp;'88101-daily-summary-by-site'!I$3,'AQS-88101'!$AC$2:$AC$2744&amp;'AQS-88101'!$E$2:$E$2744&amp;'AQS-88101'!$G$2:$G$2744,0)),""),"")</f>
        <v/>
      </c>
      <c r="L553" s="107" t="str">
        <f t="shared" si="40"/>
        <v/>
      </c>
      <c r="M553" s="42" t="str">
        <f t="shared" si="41"/>
        <v/>
      </c>
      <c r="N553" s="42" t="str">
        <f t="shared" si="42"/>
        <v/>
      </c>
      <c r="O553" s="108" t="str">
        <f t="shared" si="43"/>
        <v/>
      </c>
    </row>
    <row r="554" spans="1:15" x14ac:dyDescent="0.25">
      <c r="A554" s="79">
        <f t="shared" si="44"/>
        <v>37800</v>
      </c>
      <c r="B554" s="107" t="str">
        <f t="array" ref="B554">IFERROR(IF(INDEX('AQS-88101'!$M$2:$M$2744,MATCH('88101-daily-summary-by-site'!$A554&amp;'88101-daily-summary-by-site'!B$2&amp;'88101-daily-summary-by-site'!B$3,'AQS-88101'!$AC$2:$AC$2744&amp;'AQS-88101'!$E$2:$E$2744&amp;'AQS-88101'!$G$2:$G$2744,0))&lt;&gt;"",INDEX('AQS-88101'!$M$2:$M$2744,MATCH('88101-daily-summary-by-site'!$A554&amp;'88101-daily-summary-by-site'!B$2&amp;'88101-daily-summary-by-site'!B$3,'AQS-88101'!$AC$2:$AC$2744&amp;'AQS-88101'!$E$2:$E$2744&amp;'AQS-88101'!$G$2:$G$2744,0)),""),"")</f>
        <v/>
      </c>
      <c r="C554" s="42" t="str">
        <f t="array" ref="C554">IFERROR(IF(INDEX('AQS-88101'!$M$2:$M$2744,MATCH('88101-daily-summary-by-site'!$A554&amp;'88101-daily-summary-by-site'!C$2&amp;'88101-daily-summary-by-site'!C$3,'AQS-88101'!$AC$2:$AC$2744&amp;'AQS-88101'!$E$2:$E$2744&amp;'AQS-88101'!$G$2:$G$2744,0))&lt;&gt;"",INDEX('AQS-88101'!$M$2:$M$2744,MATCH('88101-daily-summary-by-site'!$A554&amp;'88101-daily-summary-by-site'!C$2&amp;'88101-daily-summary-by-site'!C$3,'AQS-88101'!$AC$2:$AC$2744&amp;'AQS-88101'!$E$2:$E$2744&amp;'AQS-88101'!$G$2:$G$2744,0)),""),"")</f>
        <v/>
      </c>
      <c r="D554" s="42" t="str">
        <f t="array" ref="D554">IFERROR(IF(INDEX('AQS-88101'!$M$2:$M$2744,MATCH('88101-daily-summary-by-site'!$A554&amp;'88101-daily-summary-by-site'!D$2&amp;'88101-daily-summary-by-site'!D$3,'AQS-88101'!$AC$2:$AC$2744&amp;'AQS-88101'!$E$2:$E$2744&amp;'AQS-88101'!$G$2:$G$2744,0))&lt;&gt;"",INDEX('AQS-88101'!$M$2:$M$2744,MATCH('88101-daily-summary-by-site'!$A554&amp;'88101-daily-summary-by-site'!D$2&amp;'88101-daily-summary-by-site'!D$3,'AQS-88101'!$AC$2:$AC$2744&amp;'AQS-88101'!$E$2:$E$2744&amp;'AQS-88101'!$G$2:$G$2744,0)),""),"")</f>
        <v/>
      </c>
      <c r="E554" s="42" t="str">
        <f t="array" ref="E554">IFERROR(IF(INDEX('AQS-88101'!$M$2:$M$2744,MATCH('88101-daily-summary-by-site'!$A554&amp;'88101-daily-summary-by-site'!E$2&amp;'88101-daily-summary-by-site'!E$3,'AQS-88101'!$AC$2:$AC$2744&amp;'AQS-88101'!$E$2:$E$2744&amp;'AQS-88101'!$G$2:$G$2744,0))&lt;&gt;"",INDEX('AQS-88101'!$M$2:$M$2744,MATCH('88101-daily-summary-by-site'!$A554&amp;'88101-daily-summary-by-site'!E$2&amp;'88101-daily-summary-by-site'!E$3,'AQS-88101'!$AC$2:$AC$2744&amp;'AQS-88101'!$E$2:$E$2744&amp;'AQS-88101'!$G$2:$G$2744,0)),""),"")</f>
        <v/>
      </c>
      <c r="F554" s="42" t="str">
        <f t="array" ref="F554">IFERROR(IF(INDEX('AQS-88101'!$M$2:$M$2744,MATCH('88101-daily-summary-by-site'!$A554&amp;'88101-daily-summary-by-site'!F$2&amp;'88101-daily-summary-by-site'!F$3,'AQS-88101'!$AC$2:$AC$2744&amp;'AQS-88101'!$E$2:$E$2744&amp;'AQS-88101'!$G$2:$G$2744,0))&lt;&gt;"",INDEX('AQS-88101'!$M$2:$M$2744,MATCH('88101-daily-summary-by-site'!$A554&amp;'88101-daily-summary-by-site'!F$2&amp;'88101-daily-summary-by-site'!F$3,'AQS-88101'!$AC$2:$AC$2744&amp;'AQS-88101'!$E$2:$E$2744&amp;'AQS-88101'!$G$2:$G$2744,0)),""),"")</f>
        <v/>
      </c>
      <c r="G554" s="42" t="str">
        <f t="array" ref="G554">IFERROR(IF(INDEX('AQS-88101'!$M$2:$M$2744,MATCH('88101-daily-summary-by-site'!$A554&amp;'88101-daily-summary-by-site'!G$2&amp;'88101-daily-summary-by-site'!G$3,'AQS-88101'!$AC$2:$AC$2744&amp;'AQS-88101'!$E$2:$E$2744&amp;'AQS-88101'!$G$2:$G$2744,0))&lt;&gt;"",INDEX('AQS-88101'!$M$2:$M$2744,MATCH('88101-daily-summary-by-site'!$A554&amp;'88101-daily-summary-by-site'!G$2&amp;'88101-daily-summary-by-site'!G$3,'AQS-88101'!$AC$2:$AC$2744&amp;'AQS-88101'!$E$2:$E$2744&amp;'AQS-88101'!$G$2:$G$2744,0)),""),"")</f>
        <v/>
      </c>
      <c r="H554" s="42" t="str">
        <f t="array" ref="H554">IFERROR(IF(INDEX('AQS-88101'!$M$2:$M$2744,MATCH('88101-daily-summary-by-site'!$A554&amp;'88101-daily-summary-by-site'!H$2&amp;'88101-daily-summary-by-site'!H$3,'AQS-88101'!$AC$2:$AC$2744&amp;'AQS-88101'!$E$2:$E$2744&amp;'AQS-88101'!$G$2:$G$2744,0))&lt;&gt;"",INDEX('AQS-88101'!$M$2:$M$2744,MATCH('88101-daily-summary-by-site'!$A554&amp;'88101-daily-summary-by-site'!H$2&amp;'88101-daily-summary-by-site'!H$3,'AQS-88101'!$AC$2:$AC$2744&amp;'AQS-88101'!$E$2:$E$2744&amp;'AQS-88101'!$G$2:$G$2744,0)),""),"")</f>
        <v/>
      </c>
      <c r="I554" s="108" t="str">
        <f t="array" ref="I554">IFERROR(IF(INDEX('AQS-88101'!$M$2:$M$2744,MATCH('88101-daily-summary-by-site'!$A554&amp;'88101-daily-summary-by-site'!I$2&amp;'88101-daily-summary-by-site'!I$3,'AQS-88101'!$AC$2:$AC$2744&amp;'AQS-88101'!$E$2:$E$2744&amp;'AQS-88101'!$G$2:$G$2744,0))&lt;&gt;"",INDEX('AQS-88101'!$M$2:$M$2744,MATCH('88101-daily-summary-by-site'!$A554&amp;'88101-daily-summary-by-site'!I$2&amp;'88101-daily-summary-by-site'!I$3,'AQS-88101'!$AC$2:$AC$2744&amp;'AQS-88101'!$E$2:$E$2744&amp;'AQS-88101'!$G$2:$G$2744,0)),""),"")</f>
        <v/>
      </c>
      <c r="L554" s="107" t="str">
        <f t="shared" si="40"/>
        <v/>
      </c>
      <c r="M554" s="42" t="str">
        <f t="shared" si="41"/>
        <v/>
      </c>
      <c r="N554" s="42" t="str">
        <f t="shared" si="42"/>
        <v/>
      </c>
      <c r="O554" s="108" t="str">
        <f t="shared" si="43"/>
        <v/>
      </c>
    </row>
    <row r="555" spans="1:15" x14ac:dyDescent="0.25">
      <c r="A555" s="79">
        <f t="shared" si="44"/>
        <v>37801</v>
      </c>
      <c r="B555" s="107">
        <f t="array" ref="B555">IFERROR(IF(INDEX('AQS-88101'!$M$2:$M$2744,MATCH('88101-daily-summary-by-site'!$A555&amp;'88101-daily-summary-by-site'!B$2&amp;'88101-daily-summary-by-site'!B$3,'AQS-88101'!$AC$2:$AC$2744&amp;'AQS-88101'!$E$2:$E$2744&amp;'AQS-88101'!$G$2:$G$2744,0))&lt;&gt;"",INDEX('AQS-88101'!$M$2:$M$2744,MATCH('88101-daily-summary-by-site'!$A555&amp;'88101-daily-summary-by-site'!B$2&amp;'88101-daily-summary-by-site'!B$3,'AQS-88101'!$AC$2:$AC$2744&amp;'AQS-88101'!$E$2:$E$2744&amp;'AQS-88101'!$G$2:$G$2744,0)),""),"")</f>
        <v>6.2</v>
      </c>
      <c r="C555" s="42" t="str">
        <f t="array" ref="C555">IFERROR(IF(INDEX('AQS-88101'!$M$2:$M$2744,MATCH('88101-daily-summary-by-site'!$A555&amp;'88101-daily-summary-by-site'!C$2&amp;'88101-daily-summary-by-site'!C$3,'AQS-88101'!$AC$2:$AC$2744&amp;'AQS-88101'!$E$2:$E$2744&amp;'AQS-88101'!$G$2:$G$2744,0))&lt;&gt;"",INDEX('AQS-88101'!$M$2:$M$2744,MATCH('88101-daily-summary-by-site'!$A555&amp;'88101-daily-summary-by-site'!C$2&amp;'88101-daily-summary-by-site'!C$3,'AQS-88101'!$AC$2:$AC$2744&amp;'AQS-88101'!$E$2:$E$2744&amp;'AQS-88101'!$G$2:$G$2744,0)),""),"")</f>
        <v/>
      </c>
      <c r="D555" s="42" t="str">
        <f t="array" ref="D555">IFERROR(IF(INDEX('AQS-88101'!$M$2:$M$2744,MATCH('88101-daily-summary-by-site'!$A555&amp;'88101-daily-summary-by-site'!D$2&amp;'88101-daily-summary-by-site'!D$3,'AQS-88101'!$AC$2:$AC$2744&amp;'AQS-88101'!$E$2:$E$2744&amp;'AQS-88101'!$G$2:$G$2744,0))&lt;&gt;"",INDEX('AQS-88101'!$M$2:$M$2744,MATCH('88101-daily-summary-by-site'!$A555&amp;'88101-daily-summary-by-site'!D$2&amp;'88101-daily-summary-by-site'!D$3,'AQS-88101'!$AC$2:$AC$2744&amp;'AQS-88101'!$E$2:$E$2744&amp;'AQS-88101'!$G$2:$G$2744,0)),""),"")</f>
        <v/>
      </c>
      <c r="E555" s="42" t="str">
        <f t="array" ref="E555">IFERROR(IF(INDEX('AQS-88101'!$M$2:$M$2744,MATCH('88101-daily-summary-by-site'!$A555&amp;'88101-daily-summary-by-site'!E$2&amp;'88101-daily-summary-by-site'!E$3,'AQS-88101'!$AC$2:$AC$2744&amp;'AQS-88101'!$E$2:$E$2744&amp;'AQS-88101'!$G$2:$G$2744,0))&lt;&gt;"",INDEX('AQS-88101'!$M$2:$M$2744,MATCH('88101-daily-summary-by-site'!$A555&amp;'88101-daily-summary-by-site'!E$2&amp;'88101-daily-summary-by-site'!E$3,'AQS-88101'!$AC$2:$AC$2744&amp;'AQS-88101'!$E$2:$E$2744&amp;'AQS-88101'!$G$2:$G$2744,0)),""),"")</f>
        <v/>
      </c>
      <c r="F555" s="42" t="str">
        <f t="array" ref="F555">IFERROR(IF(INDEX('AQS-88101'!$M$2:$M$2744,MATCH('88101-daily-summary-by-site'!$A555&amp;'88101-daily-summary-by-site'!F$2&amp;'88101-daily-summary-by-site'!F$3,'AQS-88101'!$AC$2:$AC$2744&amp;'AQS-88101'!$E$2:$E$2744&amp;'AQS-88101'!$G$2:$G$2744,0))&lt;&gt;"",INDEX('AQS-88101'!$M$2:$M$2744,MATCH('88101-daily-summary-by-site'!$A555&amp;'88101-daily-summary-by-site'!F$2&amp;'88101-daily-summary-by-site'!F$3,'AQS-88101'!$AC$2:$AC$2744&amp;'AQS-88101'!$E$2:$E$2744&amp;'AQS-88101'!$G$2:$G$2744,0)),""),"")</f>
        <v/>
      </c>
      <c r="G555" s="42" t="str">
        <f t="array" ref="G555">IFERROR(IF(INDEX('AQS-88101'!$M$2:$M$2744,MATCH('88101-daily-summary-by-site'!$A555&amp;'88101-daily-summary-by-site'!G$2&amp;'88101-daily-summary-by-site'!G$3,'AQS-88101'!$AC$2:$AC$2744&amp;'AQS-88101'!$E$2:$E$2744&amp;'AQS-88101'!$G$2:$G$2744,0))&lt;&gt;"",INDEX('AQS-88101'!$M$2:$M$2744,MATCH('88101-daily-summary-by-site'!$A555&amp;'88101-daily-summary-by-site'!G$2&amp;'88101-daily-summary-by-site'!G$3,'AQS-88101'!$AC$2:$AC$2744&amp;'AQS-88101'!$E$2:$E$2744&amp;'AQS-88101'!$G$2:$G$2744,0)),""),"")</f>
        <v/>
      </c>
      <c r="H555" s="42" t="str">
        <f t="array" ref="H555">IFERROR(IF(INDEX('AQS-88101'!$M$2:$M$2744,MATCH('88101-daily-summary-by-site'!$A555&amp;'88101-daily-summary-by-site'!H$2&amp;'88101-daily-summary-by-site'!H$3,'AQS-88101'!$AC$2:$AC$2744&amp;'AQS-88101'!$E$2:$E$2744&amp;'AQS-88101'!$G$2:$G$2744,0))&lt;&gt;"",INDEX('AQS-88101'!$M$2:$M$2744,MATCH('88101-daily-summary-by-site'!$A555&amp;'88101-daily-summary-by-site'!H$2&amp;'88101-daily-summary-by-site'!H$3,'AQS-88101'!$AC$2:$AC$2744&amp;'AQS-88101'!$E$2:$E$2744&amp;'AQS-88101'!$G$2:$G$2744,0)),""),"")</f>
        <v/>
      </c>
      <c r="I555" s="108" t="str">
        <f t="array" ref="I555">IFERROR(IF(INDEX('AQS-88101'!$M$2:$M$2744,MATCH('88101-daily-summary-by-site'!$A555&amp;'88101-daily-summary-by-site'!I$2&amp;'88101-daily-summary-by-site'!I$3,'AQS-88101'!$AC$2:$AC$2744&amp;'AQS-88101'!$E$2:$E$2744&amp;'AQS-88101'!$G$2:$G$2744,0))&lt;&gt;"",INDEX('AQS-88101'!$M$2:$M$2744,MATCH('88101-daily-summary-by-site'!$A555&amp;'88101-daily-summary-by-site'!I$2&amp;'88101-daily-summary-by-site'!I$3,'AQS-88101'!$AC$2:$AC$2744&amp;'AQS-88101'!$E$2:$E$2744&amp;'AQS-88101'!$G$2:$G$2744,0)),""),"")</f>
        <v/>
      </c>
      <c r="L555" s="107">
        <f t="shared" si="40"/>
        <v>6.2</v>
      </c>
      <c r="M555" s="42" t="str">
        <f t="shared" si="41"/>
        <v/>
      </c>
      <c r="N555" s="42" t="str">
        <f t="shared" si="42"/>
        <v/>
      </c>
      <c r="O555" s="108" t="str">
        <f t="shared" si="43"/>
        <v/>
      </c>
    </row>
    <row r="556" spans="1:15" x14ac:dyDescent="0.25">
      <c r="A556" s="79">
        <f t="shared" si="44"/>
        <v>37802</v>
      </c>
      <c r="B556" s="107" t="str">
        <f t="array" ref="B556">IFERROR(IF(INDEX('AQS-88101'!$M$2:$M$2744,MATCH('88101-daily-summary-by-site'!$A556&amp;'88101-daily-summary-by-site'!B$2&amp;'88101-daily-summary-by-site'!B$3,'AQS-88101'!$AC$2:$AC$2744&amp;'AQS-88101'!$E$2:$E$2744&amp;'AQS-88101'!$G$2:$G$2744,0))&lt;&gt;"",INDEX('AQS-88101'!$M$2:$M$2744,MATCH('88101-daily-summary-by-site'!$A556&amp;'88101-daily-summary-by-site'!B$2&amp;'88101-daily-summary-by-site'!B$3,'AQS-88101'!$AC$2:$AC$2744&amp;'AQS-88101'!$E$2:$E$2744&amp;'AQS-88101'!$G$2:$G$2744,0)),""),"")</f>
        <v/>
      </c>
      <c r="C556" s="42" t="str">
        <f t="array" ref="C556">IFERROR(IF(INDEX('AQS-88101'!$M$2:$M$2744,MATCH('88101-daily-summary-by-site'!$A556&amp;'88101-daily-summary-by-site'!C$2&amp;'88101-daily-summary-by-site'!C$3,'AQS-88101'!$AC$2:$AC$2744&amp;'AQS-88101'!$E$2:$E$2744&amp;'AQS-88101'!$G$2:$G$2744,0))&lt;&gt;"",INDEX('AQS-88101'!$M$2:$M$2744,MATCH('88101-daily-summary-by-site'!$A556&amp;'88101-daily-summary-by-site'!C$2&amp;'88101-daily-summary-by-site'!C$3,'AQS-88101'!$AC$2:$AC$2744&amp;'AQS-88101'!$E$2:$E$2744&amp;'AQS-88101'!$G$2:$G$2744,0)),""),"")</f>
        <v/>
      </c>
      <c r="D556" s="42" t="str">
        <f t="array" ref="D556">IFERROR(IF(INDEX('AQS-88101'!$M$2:$M$2744,MATCH('88101-daily-summary-by-site'!$A556&amp;'88101-daily-summary-by-site'!D$2&amp;'88101-daily-summary-by-site'!D$3,'AQS-88101'!$AC$2:$AC$2744&amp;'AQS-88101'!$E$2:$E$2744&amp;'AQS-88101'!$G$2:$G$2744,0))&lt;&gt;"",INDEX('AQS-88101'!$M$2:$M$2744,MATCH('88101-daily-summary-by-site'!$A556&amp;'88101-daily-summary-by-site'!D$2&amp;'88101-daily-summary-by-site'!D$3,'AQS-88101'!$AC$2:$AC$2744&amp;'AQS-88101'!$E$2:$E$2744&amp;'AQS-88101'!$G$2:$G$2744,0)),""),"")</f>
        <v/>
      </c>
      <c r="E556" s="42" t="str">
        <f t="array" ref="E556">IFERROR(IF(INDEX('AQS-88101'!$M$2:$M$2744,MATCH('88101-daily-summary-by-site'!$A556&amp;'88101-daily-summary-by-site'!E$2&amp;'88101-daily-summary-by-site'!E$3,'AQS-88101'!$AC$2:$AC$2744&amp;'AQS-88101'!$E$2:$E$2744&amp;'AQS-88101'!$G$2:$G$2744,0))&lt;&gt;"",INDEX('AQS-88101'!$M$2:$M$2744,MATCH('88101-daily-summary-by-site'!$A556&amp;'88101-daily-summary-by-site'!E$2&amp;'88101-daily-summary-by-site'!E$3,'AQS-88101'!$AC$2:$AC$2744&amp;'AQS-88101'!$E$2:$E$2744&amp;'AQS-88101'!$G$2:$G$2744,0)),""),"")</f>
        <v/>
      </c>
      <c r="F556" s="42" t="str">
        <f t="array" ref="F556">IFERROR(IF(INDEX('AQS-88101'!$M$2:$M$2744,MATCH('88101-daily-summary-by-site'!$A556&amp;'88101-daily-summary-by-site'!F$2&amp;'88101-daily-summary-by-site'!F$3,'AQS-88101'!$AC$2:$AC$2744&amp;'AQS-88101'!$E$2:$E$2744&amp;'AQS-88101'!$G$2:$G$2744,0))&lt;&gt;"",INDEX('AQS-88101'!$M$2:$M$2744,MATCH('88101-daily-summary-by-site'!$A556&amp;'88101-daily-summary-by-site'!F$2&amp;'88101-daily-summary-by-site'!F$3,'AQS-88101'!$AC$2:$AC$2744&amp;'AQS-88101'!$E$2:$E$2744&amp;'AQS-88101'!$G$2:$G$2744,0)),""),"")</f>
        <v/>
      </c>
      <c r="G556" s="42" t="str">
        <f t="array" ref="G556">IFERROR(IF(INDEX('AQS-88101'!$M$2:$M$2744,MATCH('88101-daily-summary-by-site'!$A556&amp;'88101-daily-summary-by-site'!G$2&amp;'88101-daily-summary-by-site'!G$3,'AQS-88101'!$AC$2:$AC$2744&amp;'AQS-88101'!$E$2:$E$2744&amp;'AQS-88101'!$G$2:$G$2744,0))&lt;&gt;"",INDEX('AQS-88101'!$M$2:$M$2744,MATCH('88101-daily-summary-by-site'!$A556&amp;'88101-daily-summary-by-site'!G$2&amp;'88101-daily-summary-by-site'!G$3,'AQS-88101'!$AC$2:$AC$2744&amp;'AQS-88101'!$E$2:$E$2744&amp;'AQS-88101'!$G$2:$G$2744,0)),""),"")</f>
        <v/>
      </c>
      <c r="H556" s="42" t="str">
        <f t="array" ref="H556">IFERROR(IF(INDEX('AQS-88101'!$M$2:$M$2744,MATCH('88101-daily-summary-by-site'!$A556&amp;'88101-daily-summary-by-site'!H$2&amp;'88101-daily-summary-by-site'!H$3,'AQS-88101'!$AC$2:$AC$2744&amp;'AQS-88101'!$E$2:$E$2744&amp;'AQS-88101'!$G$2:$G$2744,0))&lt;&gt;"",INDEX('AQS-88101'!$M$2:$M$2744,MATCH('88101-daily-summary-by-site'!$A556&amp;'88101-daily-summary-by-site'!H$2&amp;'88101-daily-summary-by-site'!H$3,'AQS-88101'!$AC$2:$AC$2744&amp;'AQS-88101'!$E$2:$E$2744&amp;'AQS-88101'!$G$2:$G$2744,0)),""),"")</f>
        <v/>
      </c>
      <c r="I556" s="108" t="str">
        <f t="array" ref="I556">IFERROR(IF(INDEX('AQS-88101'!$M$2:$M$2744,MATCH('88101-daily-summary-by-site'!$A556&amp;'88101-daily-summary-by-site'!I$2&amp;'88101-daily-summary-by-site'!I$3,'AQS-88101'!$AC$2:$AC$2744&amp;'AQS-88101'!$E$2:$E$2744&amp;'AQS-88101'!$G$2:$G$2744,0))&lt;&gt;"",INDEX('AQS-88101'!$M$2:$M$2744,MATCH('88101-daily-summary-by-site'!$A556&amp;'88101-daily-summary-by-site'!I$2&amp;'88101-daily-summary-by-site'!I$3,'AQS-88101'!$AC$2:$AC$2744&amp;'AQS-88101'!$E$2:$E$2744&amp;'AQS-88101'!$G$2:$G$2744,0)),""),"")</f>
        <v/>
      </c>
      <c r="L556" s="107" t="str">
        <f t="shared" si="40"/>
        <v/>
      </c>
      <c r="M556" s="42" t="str">
        <f t="shared" si="41"/>
        <v/>
      </c>
      <c r="N556" s="42" t="str">
        <f t="shared" si="42"/>
        <v/>
      </c>
      <c r="O556" s="108" t="str">
        <f t="shared" si="43"/>
        <v/>
      </c>
    </row>
    <row r="557" spans="1:15" x14ac:dyDescent="0.25">
      <c r="A557" s="79">
        <f t="shared" si="44"/>
        <v>37803</v>
      </c>
      <c r="B557" s="107" t="str">
        <f t="array" ref="B557">IFERROR(IF(INDEX('AQS-88101'!$M$2:$M$2744,MATCH('88101-daily-summary-by-site'!$A557&amp;'88101-daily-summary-by-site'!B$2&amp;'88101-daily-summary-by-site'!B$3,'AQS-88101'!$AC$2:$AC$2744&amp;'AQS-88101'!$E$2:$E$2744&amp;'AQS-88101'!$G$2:$G$2744,0))&lt;&gt;"",INDEX('AQS-88101'!$M$2:$M$2744,MATCH('88101-daily-summary-by-site'!$A557&amp;'88101-daily-summary-by-site'!B$2&amp;'88101-daily-summary-by-site'!B$3,'AQS-88101'!$AC$2:$AC$2744&amp;'AQS-88101'!$E$2:$E$2744&amp;'AQS-88101'!$G$2:$G$2744,0)),""),"")</f>
        <v/>
      </c>
      <c r="C557" s="42" t="str">
        <f t="array" ref="C557">IFERROR(IF(INDEX('AQS-88101'!$M$2:$M$2744,MATCH('88101-daily-summary-by-site'!$A557&amp;'88101-daily-summary-by-site'!C$2&amp;'88101-daily-summary-by-site'!C$3,'AQS-88101'!$AC$2:$AC$2744&amp;'AQS-88101'!$E$2:$E$2744&amp;'AQS-88101'!$G$2:$G$2744,0))&lt;&gt;"",INDEX('AQS-88101'!$M$2:$M$2744,MATCH('88101-daily-summary-by-site'!$A557&amp;'88101-daily-summary-by-site'!C$2&amp;'88101-daily-summary-by-site'!C$3,'AQS-88101'!$AC$2:$AC$2744&amp;'AQS-88101'!$E$2:$E$2744&amp;'AQS-88101'!$G$2:$G$2744,0)),""),"")</f>
        <v/>
      </c>
      <c r="D557" s="42" t="str">
        <f t="array" ref="D557">IFERROR(IF(INDEX('AQS-88101'!$M$2:$M$2744,MATCH('88101-daily-summary-by-site'!$A557&amp;'88101-daily-summary-by-site'!D$2&amp;'88101-daily-summary-by-site'!D$3,'AQS-88101'!$AC$2:$AC$2744&amp;'AQS-88101'!$E$2:$E$2744&amp;'AQS-88101'!$G$2:$G$2744,0))&lt;&gt;"",INDEX('AQS-88101'!$M$2:$M$2744,MATCH('88101-daily-summary-by-site'!$A557&amp;'88101-daily-summary-by-site'!D$2&amp;'88101-daily-summary-by-site'!D$3,'AQS-88101'!$AC$2:$AC$2744&amp;'AQS-88101'!$E$2:$E$2744&amp;'AQS-88101'!$G$2:$G$2744,0)),""),"")</f>
        <v/>
      </c>
      <c r="E557" s="42" t="str">
        <f t="array" ref="E557">IFERROR(IF(INDEX('AQS-88101'!$M$2:$M$2744,MATCH('88101-daily-summary-by-site'!$A557&amp;'88101-daily-summary-by-site'!E$2&amp;'88101-daily-summary-by-site'!E$3,'AQS-88101'!$AC$2:$AC$2744&amp;'AQS-88101'!$E$2:$E$2744&amp;'AQS-88101'!$G$2:$G$2744,0))&lt;&gt;"",INDEX('AQS-88101'!$M$2:$M$2744,MATCH('88101-daily-summary-by-site'!$A557&amp;'88101-daily-summary-by-site'!E$2&amp;'88101-daily-summary-by-site'!E$3,'AQS-88101'!$AC$2:$AC$2744&amp;'AQS-88101'!$E$2:$E$2744&amp;'AQS-88101'!$G$2:$G$2744,0)),""),"")</f>
        <v/>
      </c>
      <c r="F557" s="42" t="str">
        <f t="array" ref="F557">IFERROR(IF(INDEX('AQS-88101'!$M$2:$M$2744,MATCH('88101-daily-summary-by-site'!$A557&amp;'88101-daily-summary-by-site'!F$2&amp;'88101-daily-summary-by-site'!F$3,'AQS-88101'!$AC$2:$AC$2744&amp;'AQS-88101'!$E$2:$E$2744&amp;'AQS-88101'!$G$2:$G$2744,0))&lt;&gt;"",INDEX('AQS-88101'!$M$2:$M$2744,MATCH('88101-daily-summary-by-site'!$A557&amp;'88101-daily-summary-by-site'!F$2&amp;'88101-daily-summary-by-site'!F$3,'AQS-88101'!$AC$2:$AC$2744&amp;'AQS-88101'!$E$2:$E$2744&amp;'AQS-88101'!$G$2:$G$2744,0)),""),"")</f>
        <v/>
      </c>
      <c r="G557" s="42" t="str">
        <f t="array" ref="G557">IFERROR(IF(INDEX('AQS-88101'!$M$2:$M$2744,MATCH('88101-daily-summary-by-site'!$A557&amp;'88101-daily-summary-by-site'!G$2&amp;'88101-daily-summary-by-site'!G$3,'AQS-88101'!$AC$2:$AC$2744&amp;'AQS-88101'!$E$2:$E$2744&amp;'AQS-88101'!$G$2:$G$2744,0))&lt;&gt;"",INDEX('AQS-88101'!$M$2:$M$2744,MATCH('88101-daily-summary-by-site'!$A557&amp;'88101-daily-summary-by-site'!G$2&amp;'88101-daily-summary-by-site'!G$3,'AQS-88101'!$AC$2:$AC$2744&amp;'AQS-88101'!$E$2:$E$2744&amp;'AQS-88101'!$G$2:$G$2744,0)),""),"")</f>
        <v/>
      </c>
      <c r="H557" s="42" t="str">
        <f t="array" ref="H557">IFERROR(IF(INDEX('AQS-88101'!$M$2:$M$2744,MATCH('88101-daily-summary-by-site'!$A557&amp;'88101-daily-summary-by-site'!H$2&amp;'88101-daily-summary-by-site'!H$3,'AQS-88101'!$AC$2:$AC$2744&amp;'AQS-88101'!$E$2:$E$2744&amp;'AQS-88101'!$G$2:$G$2744,0))&lt;&gt;"",INDEX('AQS-88101'!$M$2:$M$2744,MATCH('88101-daily-summary-by-site'!$A557&amp;'88101-daily-summary-by-site'!H$2&amp;'88101-daily-summary-by-site'!H$3,'AQS-88101'!$AC$2:$AC$2744&amp;'AQS-88101'!$E$2:$E$2744&amp;'AQS-88101'!$G$2:$G$2744,0)),""),"")</f>
        <v/>
      </c>
      <c r="I557" s="108" t="str">
        <f t="array" ref="I557">IFERROR(IF(INDEX('AQS-88101'!$M$2:$M$2744,MATCH('88101-daily-summary-by-site'!$A557&amp;'88101-daily-summary-by-site'!I$2&amp;'88101-daily-summary-by-site'!I$3,'AQS-88101'!$AC$2:$AC$2744&amp;'AQS-88101'!$E$2:$E$2744&amp;'AQS-88101'!$G$2:$G$2744,0))&lt;&gt;"",INDEX('AQS-88101'!$M$2:$M$2744,MATCH('88101-daily-summary-by-site'!$A557&amp;'88101-daily-summary-by-site'!I$2&amp;'88101-daily-summary-by-site'!I$3,'AQS-88101'!$AC$2:$AC$2744&amp;'AQS-88101'!$E$2:$E$2744&amp;'AQS-88101'!$G$2:$G$2744,0)),""),"")</f>
        <v/>
      </c>
      <c r="L557" s="107" t="str">
        <f t="shared" si="40"/>
        <v/>
      </c>
      <c r="M557" s="42" t="str">
        <f t="shared" si="41"/>
        <v/>
      </c>
      <c r="N557" s="42" t="str">
        <f t="shared" si="42"/>
        <v/>
      </c>
      <c r="O557" s="108" t="str">
        <f t="shared" si="43"/>
        <v/>
      </c>
    </row>
    <row r="558" spans="1:15" x14ac:dyDescent="0.25">
      <c r="A558" s="79">
        <f t="shared" si="44"/>
        <v>37804</v>
      </c>
      <c r="B558" s="107">
        <f t="array" ref="B558">IFERROR(IF(INDEX('AQS-88101'!$M$2:$M$2744,MATCH('88101-daily-summary-by-site'!$A558&amp;'88101-daily-summary-by-site'!B$2&amp;'88101-daily-summary-by-site'!B$3,'AQS-88101'!$AC$2:$AC$2744&amp;'AQS-88101'!$E$2:$E$2744&amp;'AQS-88101'!$G$2:$G$2744,0))&lt;&gt;"",INDEX('AQS-88101'!$M$2:$M$2744,MATCH('88101-daily-summary-by-site'!$A558&amp;'88101-daily-summary-by-site'!B$2&amp;'88101-daily-summary-by-site'!B$3,'AQS-88101'!$AC$2:$AC$2744&amp;'AQS-88101'!$E$2:$E$2744&amp;'AQS-88101'!$G$2:$G$2744,0)),""),"")</f>
        <v>3.4</v>
      </c>
      <c r="C558" s="42" t="str">
        <f t="array" ref="C558">IFERROR(IF(INDEX('AQS-88101'!$M$2:$M$2744,MATCH('88101-daily-summary-by-site'!$A558&amp;'88101-daily-summary-by-site'!C$2&amp;'88101-daily-summary-by-site'!C$3,'AQS-88101'!$AC$2:$AC$2744&amp;'AQS-88101'!$E$2:$E$2744&amp;'AQS-88101'!$G$2:$G$2744,0))&lt;&gt;"",INDEX('AQS-88101'!$M$2:$M$2744,MATCH('88101-daily-summary-by-site'!$A558&amp;'88101-daily-summary-by-site'!C$2&amp;'88101-daily-summary-by-site'!C$3,'AQS-88101'!$AC$2:$AC$2744&amp;'AQS-88101'!$E$2:$E$2744&amp;'AQS-88101'!$G$2:$G$2744,0)),""),"")</f>
        <v/>
      </c>
      <c r="D558" s="42" t="str">
        <f t="array" ref="D558">IFERROR(IF(INDEX('AQS-88101'!$M$2:$M$2744,MATCH('88101-daily-summary-by-site'!$A558&amp;'88101-daily-summary-by-site'!D$2&amp;'88101-daily-summary-by-site'!D$3,'AQS-88101'!$AC$2:$AC$2744&amp;'AQS-88101'!$E$2:$E$2744&amp;'AQS-88101'!$G$2:$G$2744,0))&lt;&gt;"",INDEX('AQS-88101'!$M$2:$M$2744,MATCH('88101-daily-summary-by-site'!$A558&amp;'88101-daily-summary-by-site'!D$2&amp;'88101-daily-summary-by-site'!D$3,'AQS-88101'!$AC$2:$AC$2744&amp;'AQS-88101'!$E$2:$E$2744&amp;'AQS-88101'!$G$2:$G$2744,0)),""),"")</f>
        <v/>
      </c>
      <c r="E558" s="42" t="str">
        <f t="array" ref="E558">IFERROR(IF(INDEX('AQS-88101'!$M$2:$M$2744,MATCH('88101-daily-summary-by-site'!$A558&amp;'88101-daily-summary-by-site'!E$2&amp;'88101-daily-summary-by-site'!E$3,'AQS-88101'!$AC$2:$AC$2744&amp;'AQS-88101'!$E$2:$E$2744&amp;'AQS-88101'!$G$2:$G$2744,0))&lt;&gt;"",INDEX('AQS-88101'!$M$2:$M$2744,MATCH('88101-daily-summary-by-site'!$A558&amp;'88101-daily-summary-by-site'!E$2&amp;'88101-daily-summary-by-site'!E$3,'AQS-88101'!$AC$2:$AC$2744&amp;'AQS-88101'!$E$2:$E$2744&amp;'AQS-88101'!$G$2:$G$2744,0)),""),"")</f>
        <v/>
      </c>
      <c r="F558" s="42" t="str">
        <f t="array" ref="F558">IFERROR(IF(INDEX('AQS-88101'!$M$2:$M$2744,MATCH('88101-daily-summary-by-site'!$A558&amp;'88101-daily-summary-by-site'!F$2&amp;'88101-daily-summary-by-site'!F$3,'AQS-88101'!$AC$2:$AC$2744&amp;'AQS-88101'!$E$2:$E$2744&amp;'AQS-88101'!$G$2:$G$2744,0))&lt;&gt;"",INDEX('AQS-88101'!$M$2:$M$2744,MATCH('88101-daily-summary-by-site'!$A558&amp;'88101-daily-summary-by-site'!F$2&amp;'88101-daily-summary-by-site'!F$3,'AQS-88101'!$AC$2:$AC$2744&amp;'AQS-88101'!$E$2:$E$2744&amp;'AQS-88101'!$G$2:$G$2744,0)),""),"")</f>
        <v/>
      </c>
      <c r="G558" s="42" t="str">
        <f t="array" ref="G558">IFERROR(IF(INDEX('AQS-88101'!$M$2:$M$2744,MATCH('88101-daily-summary-by-site'!$A558&amp;'88101-daily-summary-by-site'!G$2&amp;'88101-daily-summary-by-site'!G$3,'AQS-88101'!$AC$2:$AC$2744&amp;'AQS-88101'!$E$2:$E$2744&amp;'AQS-88101'!$G$2:$G$2744,0))&lt;&gt;"",INDEX('AQS-88101'!$M$2:$M$2744,MATCH('88101-daily-summary-by-site'!$A558&amp;'88101-daily-summary-by-site'!G$2&amp;'88101-daily-summary-by-site'!G$3,'AQS-88101'!$AC$2:$AC$2744&amp;'AQS-88101'!$E$2:$E$2744&amp;'AQS-88101'!$G$2:$G$2744,0)),""),"")</f>
        <v/>
      </c>
      <c r="H558" s="42" t="str">
        <f t="array" ref="H558">IFERROR(IF(INDEX('AQS-88101'!$M$2:$M$2744,MATCH('88101-daily-summary-by-site'!$A558&amp;'88101-daily-summary-by-site'!H$2&amp;'88101-daily-summary-by-site'!H$3,'AQS-88101'!$AC$2:$AC$2744&amp;'AQS-88101'!$E$2:$E$2744&amp;'AQS-88101'!$G$2:$G$2744,0))&lt;&gt;"",INDEX('AQS-88101'!$M$2:$M$2744,MATCH('88101-daily-summary-by-site'!$A558&amp;'88101-daily-summary-by-site'!H$2&amp;'88101-daily-summary-by-site'!H$3,'AQS-88101'!$AC$2:$AC$2744&amp;'AQS-88101'!$E$2:$E$2744&amp;'AQS-88101'!$G$2:$G$2744,0)),""),"")</f>
        <v/>
      </c>
      <c r="I558" s="108" t="str">
        <f t="array" ref="I558">IFERROR(IF(INDEX('AQS-88101'!$M$2:$M$2744,MATCH('88101-daily-summary-by-site'!$A558&amp;'88101-daily-summary-by-site'!I$2&amp;'88101-daily-summary-by-site'!I$3,'AQS-88101'!$AC$2:$AC$2744&amp;'AQS-88101'!$E$2:$E$2744&amp;'AQS-88101'!$G$2:$G$2744,0))&lt;&gt;"",INDEX('AQS-88101'!$M$2:$M$2744,MATCH('88101-daily-summary-by-site'!$A558&amp;'88101-daily-summary-by-site'!I$2&amp;'88101-daily-summary-by-site'!I$3,'AQS-88101'!$AC$2:$AC$2744&amp;'AQS-88101'!$E$2:$E$2744&amp;'AQS-88101'!$G$2:$G$2744,0)),""),"")</f>
        <v/>
      </c>
      <c r="L558" s="107">
        <f t="shared" si="40"/>
        <v>3.4</v>
      </c>
      <c r="M558" s="42" t="str">
        <f t="shared" si="41"/>
        <v/>
      </c>
      <c r="N558" s="42" t="str">
        <f t="shared" si="42"/>
        <v/>
      </c>
      <c r="O558" s="108" t="str">
        <f t="shared" si="43"/>
        <v/>
      </c>
    </row>
    <row r="559" spans="1:15" x14ac:dyDescent="0.25">
      <c r="A559" s="79">
        <f t="shared" si="44"/>
        <v>37805</v>
      </c>
      <c r="B559" s="107" t="str">
        <f t="array" ref="B559">IFERROR(IF(INDEX('AQS-88101'!$M$2:$M$2744,MATCH('88101-daily-summary-by-site'!$A559&amp;'88101-daily-summary-by-site'!B$2&amp;'88101-daily-summary-by-site'!B$3,'AQS-88101'!$AC$2:$AC$2744&amp;'AQS-88101'!$E$2:$E$2744&amp;'AQS-88101'!$G$2:$G$2744,0))&lt;&gt;"",INDEX('AQS-88101'!$M$2:$M$2744,MATCH('88101-daily-summary-by-site'!$A559&amp;'88101-daily-summary-by-site'!B$2&amp;'88101-daily-summary-by-site'!B$3,'AQS-88101'!$AC$2:$AC$2744&amp;'AQS-88101'!$E$2:$E$2744&amp;'AQS-88101'!$G$2:$G$2744,0)),""),"")</f>
        <v/>
      </c>
      <c r="C559" s="42" t="str">
        <f t="array" ref="C559">IFERROR(IF(INDEX('AQS-88101'!$M$2:$M$2744,MATCH('88101-daily-summary-by-site'!$A559&amp;'88101-daily-summary-by-site'!C$2&amp;'88101-daily-summary-by-site'!C$3,'AQS-88101'!$AC$2:$AC$2744&amp;'AQS-88101'!$E$2:$E$2744&amp;'AQS-88101'!$G$2:$G$2744,0))&lt;&gt;"",INDEX('AQS-88101'!$M$2:$M$2744,MATCH('88101-daily-summary-by-site'!$A559&amp;'88101-daily-summary-by-site'!C$2&amp;'88101-daily-summary-by-site'!C$3,'AQS-88101'!$AC$2:$AC$2744&amp;'AQS-88101'!$E$2:$E$2744&amp;'AQS-88101'!$G$2:$G$2744,0)),""),"")</f>
        <v/>
      </c>
      <c r="D559" s="42" t="str">
        <f t="array" ref="D559">IFERROR(IF(INDEX('AQS-88101'!$M$2:$M$2744,MATCH('88101-daily-summary-by-site'!$A559&amp;'88101-daily-summary-by-site'!D$2&amp;'88101-daily-summary-by-site'!D$3,'AQS-88101'!$AC$2:$AC$2744&amp;'AQS-88101'!$E$2:$E$2744&amp;'AQS-88101'!$G$2:$G$2744,0))&lt;&gt;"",INDEX('AQS-88101'!$M$2:$M$2744,MATCH('88101-daily-summary-by-site'!$A559&amp;'88101-daily-summary-by-site'!D$2&amp;'88101-daily-summary-by-site'!D$3,'AQS-88101'!$AC$2:$AC$2744&amp;'AQS-88101'!$E$2:$E$2744&amp;'AQS-88101'!$G$2:$G$2744,0)),""),"")</f>
        <v/>
      </c>
      <c r="E559" s="42" t="str">
        <f t="array" ref="E559">IFERROR(IF(INDEX('AQS-88101'!$M$2:$M$2744,MATCH('88101-daily-summary-by-site'!$A559&amp;'88101-daily-summary-by-site'!E$2&amp;'88101-daily-summary-by-site'!E$3,'AQS-88101'!$AC$2:$AC$2744&amp;'AQS-88101'!$E$2:$E$2744&amp;'AQS-88101'!$G$2:$G$2744,0))&lt;&gt;"",INDEX('AQS-88101'!$M$2:$M$2744,MATCH('88101-daily-summary-by-site'!$A559&amp;'88101-daily-summary-by-site'!E$2&amp;'88101-daily-summary-by-site'!E$3,'AQS-88101'!$AC$2:$AC$2744&amp;'AQS-88101'!$E$2:$E$2744&amp;'AQS-88101'!$G$2:$G$2744,0)),""),"")</f>
        <v/>
      </c>
      <c r="F559" s="42" t="str">
        <f t="array" ref="F559">IFERROR(IF(INDEX('AQS-88101'!$M$2:$M$2744,MATCH('88101-daily-summary-by-site'!$A559&amp;'88101-daily-summary-by-site'!F$2&amp;'88101-daily-summary-by-site'!F$3,'AQS-88101'!$AC$2:$AC$2744&amp;'AQS-88101'!$E$2:$E$2744&amp;'AQS-88101'!$G$2:$G$2744,0))&lt;&gt;"",INDEX('AQS-88101'!$M$2:$M$2744,MATCH('88101-daily-summary-by-site'!$A559&amp;'88101-daily-summary-by-site'!F$2&amp;'88101-daily-summary-by-site'!F$3,'AQS-88101'!$AC$2:$AC$2744&amp;'AQS-88101'!$E$2:$E$2744&amp;'AQS-88101'!$G$2:$G$2744,0)),""),"")</f>
        <v/>
      </c>
      <c r="G559" s="42" t="str">
        <f t="array" ref="G559">IFERROR(IF(INDEX('AQS-88101'!$M$2:$M$2744,MATCH('88101-daily-summary-by-site'!$A559&amp;'88101-daily-summary-by-site'!G$2&amp;'88101-daily-summary-by-site'!G$3,'AQS-88101'!$AC$2:$AC$2744&amp;'AQS-88101'!$E$2:$E$2744&amp;'AQS-88101'!$G$2:$G$2744,0))&lt;&gt;"",INDEX('AQS-88101'!$M$2:$M$2744,MATCH('88101-daily-summary-by-site'!$A559&amp;'88101-daily-summary-by-site'!G$2&amp;'88101-daily-summary-by-site'!G$3,'AQS-88101'!$AC$2:$AC$2744&amp;'AQS-88101'!$E$2:$E$2744&amp;'AQS-88101'!$G$2:$G$2744,0)),""),"")</f>
        <v/>
      </c>
      <c r="H559" s="42" t="str">
        <f t="array" ref="H559">IFERROR(IF(INDEX('AQS-88101'!$M$2:$M$2744,MATCH('88101-daily-summary-by-site'!$A559&amp;'88101-daily-summary-by-site'!H$2&amp;'88101-daily-summary-by-site'!H$3,'AQS-88101'!$AC$2:$AC$2744&amp;'AQS-88101'!$E$2:$E$2744&amp;'AQS-88101'!$G$2:$G$2744,0))&lt;&gt;"",INDEX('AQS-88101'!$M$2:$M$2744,MATCH('88101-daily-summary-by-site'!$A559&amp;'88101-daily-summary-by-site'!H$2&amp;'88101-daily-summary-by-site'!H$3,'AQS-88101'!$AC$2:$AC$2744&amp;'AQS-88101'!$E$2:$E$2744&amp;'AQS-88101'!$G$2:$G$2744,0)),""),"")</f>
        <v/>
      </c>
      <c r="I559" s="108" t="str">
        <f t="array" ref="I559">IFERROR(IF(INDEX('AQS-88101'!$M$2:$M$2744,MATCH('88101-daily-summary-by-site'!$A559&amp;'88101-daily-summary-by-site'!I$2&amp;'88101-daily-summary-by-site'!I$3,'AQS-88101'!$AC$2:$AC$2744&amp;'AQS-88101'!$E$2:$E$2744&amp;'AQS-88101'!$G$2:$G$2744,0))&lt;&gt;"",INDEX('AQS-88101'!$M$2:$M$2744,MATCH('88101-daily-summary-by-site'!$A559&amp;'88101-daily-summary-by-site'!I$2&amp;'88101-daily-summary-by-site'!I$3,'AQS-88101'!$AC$2:$AC$2744&amp;'AQS-88101'!$E$2:$E$2744&amp;'AQS-88101'!$G$2:$G$2744,0)),""),"")</f>
        <v/>
      </c>
      <c r="L559" s="107" t="str">
        <f t="shared" si="40"/>
        <v/>
      </c>
      <c r="M559" s="42" t="str">
        <f t="shared" si="41"/>
        <v/>
      </c>
      <c r="N559" s="42" t="str">
        <f t="shared" si="42"/>
        <v/>
      </c>
      <c r="O559" s="108" t="str">
        <f t="shared" si="43"/>
        <v/>
      </c>
    </row>
    <row r="560" spans="1:15" x14ac:dyDescent="0.25">
      <c r="A560" s="79">
        <f t="shared" si="44"/>
        <v>37806</v>
      </c>
      <c r="B560" s="107" t="str">
        <f t="array" ref="B560">IFERROR(IF(INDEX('AQS-88101'!$M$2:$M$2744,MATCH('88101-daily-summary-by-site'!$A560&amp;'88101-daily-summary-by-site'!B$2&amp;'88101-daily-summary-by-site'!B$3,'AQS-88101'!$AC$2:$AC$2744&amp;'AQS-88101'!$E$2:$E$2744&amp;'AQS-88101'!$G$2:$G$2744,0))&lt;&gt;"",INDEX('AQS-88101'!$M$2:$M$2744,MATCH('88101-daily-summary-by-site'!$A560&amp;'88101-daily-summary-by-site'!B$2&amp;'88101-daily-summary-by-site'!B$3,'AQS-88101'!$AC$2:$AC$2744&amp;'AQS-88101'!$E$2:$E$2744&amp;'AQS-88101'!$G$2:$G$2744,0)),""),"")</f>
        <v/>
      </c>
      <c r="C560" s="42" t="str">
        <f t="array" ref="C560">IFERROR(IF(INDEX('AQS-88101'!$M$2:$M$2744,MATCH('88101-daily-summary-by-site'!$A560&amp;'88101-daily-summary-by-site'!C$2&amp;'88101-daily-summary-by-site'!C$3,'AQS-88101'!$AC$2:$AC$2744&amp;'AQS-88101'!$E$2:$E$2744&amp;'AQS-88101'!$G$2:$G$2744,0))&lt;&gt;"",INDEX('AQS-88101'!$M$2:$M$2744,MATCH('88101-daily-summary-by-site'!$A560&amp;'88101-daily-summary-by-site'!C$2&amp;'88101-daily-summary-by-site'!C$3,'AQS-88101'!$AC$2:$AC$2744&amp;'AQS-88101'!$E$2:$E$2744&amp;'AQS-88101'!$G$2:$G$2744,0)),""),"")</f>
        <v/>
      </c>
      <c r="D560" s="42" t="str">
        <f t="array" ref="D560">IFERROR(IF(INDEX('AQS-88101'!$M$2:$M$2744,MATCH('88101-daily-summary-by-site'!$A560&amp;'88101-daily-summary-by-site'!D$2&amp;'88101-daily-summary-by-site'!D$3,'AQS-88101'!$AC$2:$AC$2744&amp;'AQS-88101'!$E$2:$E$2744&amp;'AQS-88101'!$G$2:$G$2744,0))&lt;&gt;"",INDEX('AQS-88101'!$M$2:$M$2744,MATCH('88101-daily-summary-by-site'!$A560&amp;'88101-daily-summary-by-site'!D$2&amp;'88101-daily-summary-by-site'!D$3,'AQS-88101'!$AC$2:$AC$2744&amp;'AQS-88101'!$E$2:$E$2744&amp;'AQS-88101'!$G$2:$G$2744,0)),""),"")</f>
        <v/>
      </c>
      <c r="E560" s="42" t="str">
        <f t="array" ref="E560">IFERROR(IF(INDEX('AQS-88101'!$M$2:$M$2744,MATCH('88101-daily-summary-by-site'!$A560&amp;'88101-daily-summary-by-site'!E$2&amp;'88101-daily-summary-by-site'!E$3,'AQS-88101'!$AC$2:$AC$2744&amp;'AQS-88101'!$E$2:$E$2744&amp;'AQS-88101'!$G$2:$G$2744,0))&lt;&gt;"",INDEX('AQS-88101'!$M$2:$M$2744,MATCH('88101-daily-summary-by-site'!$A560&amp;'88101-daily-summary-by-site'!E$2&amp;'88101-daily-summary-by-site'!E$3,'AQS-88101'!$AC$2:$AC$2744&amp;'AQS-88101'!$E$2:$E$2744&amp;'AQS-88101'!$G$2:$G$2744,0)),""),"")</f>
        <v/>
      </c>
      <c r="F560" s="42" t="str">
        <f t="array" ref="F560">IFERROR(IF(INDEX('AQS-88101'!$M$2:$M$2744,MATCH('88101-daily-summary-by-site'!$A560&amp;'88101-daily-summary-by-site'!F$2&amp;'88101-daily-summary-by-site'!F$3,'AQS-88101'!$AC$2:$AC$2744&amp;'AQS-88101'!$E$2:$E$2744&amp;'AQS-88101'!$G$2:$G$2744,0))&lt;&gt;"",INDEX('AQS-88101'!$M$2:$M$2744,MATCH('88101-daily-summary-by-site'!$A560&amp;'88101-daily-summary-by-site'!F$2&amp;'88101-daily-summary-by-site'!F$3,'AQS-88101'!$AC$2:$AC$2744&amp;'AQS-88101'!$E$2:$E$2744&amp;'AQS-88101'!$G$2:$G$2744,0)),""),"")</f>
        <v/>
      </c>
      <c r="G560" s="42" t="str">
        <f t="array" ref="G560">IFERROR(IF(INDEX('AQS-88101'!$M$2:$M$2744,MATCH('88101-daily-summary-by-site'!$A560&amp;'88101-daily-summary-by-site'!G$2&amp;'88101-daily-summary-by-site'!G$3,'AQS-88101'!$AC$2:$AC$2744&amp;'AQS-88101'!$E$2:$E$2744&amp;'AQS-88101'!$G$2:$G$2744,0))&lt;&gt;"",INDEX('AQS-88101'!$M$2:$M$2744,MATCH('88101-daily-summary-by-site'!$A560&amp;'88101-daily-summary-by-site'!G$2&amp;'88101-daily-summary-by-site'!G$3,'AQS-88101'!$AC$2:$AC$2744&amp;'AQS-88101'!$E$2:$E$2744&amp;'AQS-88101'!$G$2:$G$2744,0)),""),"")</f>
        <v/>
      </c>
      <c r="H560" s="42" t="str">
        <f t="array" ref="H560">IFERROR(IF(INDEX('AQS-88101'!$M$2:$M$2744,MATCH('88101-daily-summary-by-site'!$A560&amp;'88101-daily-summary-by-site'!H$2&amp;'88101-daily-summary-by-site'!H$3,'AQS-88101'!$AC$2:$AC$2744&amp;'AQS-88101'!$E$2:$E$2744&amp;'AQS-88101'!$G$2:$G$2744,0))&lt;&gt;"",INDEX('AQS-88101'!$M$2:$M$2744,MATCH('88101-daily-summary-by-site'!$A560&amp;'88101-daily-summary-by-site'!H$2&amp;'88101-daily-summary-by-site'!H$3,'AQS-88101'!$AC$2:$AC$2744&amp;'AQS-88101'!$E$2:$E$2744&amp;'AQS-88101'!$G$2:$G$2744,0)),""),"")</f>
        <v/>
      </c>
      <c r="I560" s="108" t="str">
        <f t="array" ref="I560">IFERROR(IF(INDEX('AQS-88101'!$M$2:$M$2744,MATCH('88101-daily-summary-by-site'!$A560&amp;'88101-daily-summary-by-site'!I$2&amp;'88101-daily-summary-by-site'!I$3,'AQS-88101'!$AC$2:$AC$2744&amp;'AQS-88101'!$E$2:$E$2744&amp;'AQS-88101'!$G$2:$G$2744,0))&lt;&gt;"",INDEX('AQS-88101'!$M$2:$M$2744,MATCH('88101-daily-summary-by-site'!$A560&amp;'88101-daily-summary-by-site'!I$2&amp;'88101-daily-summary-by-site'!I$3,'AQS-88101'!$AC$2:$AC$2744&amp;'AQS-88101'!$E$2:$E$2744&amp;'AQS-88101'!$G$2:$G$2744,0)),""),"")</f>
        <v/>
      </c>
      <c r="L560" s="107" t="str">
        <f t="shared" si="40"/>
        <v/>
      </c>
      <c r="M560" s="42" t="str">
        <f t="shared" si="41"/>
        <v/>
      </c>
      <c r="N560" s="42" t="str">
        <f t="shared" si="42"/>
        <v/>
      </c>
      <c r="O560" s="108" t="str">
        <f t="shared" si="43"/>
        <v/>
      </c>
    </row>
    <row r="561" spans="1:15" x14ac:dyDescent="0.25">
      <c r="A561" s="79">
        <f t="shared" si="44"/>
        <v>37807</v>
      </c>
      <c r="B561" s="107">
        <f t="array" ref="B561">IFERROR(IF(INDEX('AQS-88101'!$M$2:$M$2744,MATCH('88101-daily-summary-by-site'!$A561&amp;'88101-daily-summary-by-site'!B$2&amp;'88101-daily-summary-by-site'!B$3,'AQS-88101'!$AC$2:$AC$2744&amp;'AQS-88101'!$E$2:$E$2744&amp;'AQS-88101'!$G$2:$G$2744,0))&lt;&gt;"",INDEX('AQS-88101'!$M$2:$M$2744,MATCH('88101-daily-summary-by-site'!$A561&amp;'88101-daily-summary-by-site'!B$2&amp;'88101-daily-summary-by-site'!B$3,'AQS-88101'!$AC$2:$AC$2744&amp;'AQS-88101'!$E$2:$E$2744&amp;'AQS-88101'!$G$2:$G$2744,0)),""),"")</f>
        <v>3.5</v>
      </c>
      <c r="C561" s="42" t="str">
        <f t="array" ref="C561">IFERROR(IF(INDEX('AQS-88101'!$M$2:$M$2744,MATCH('88101-daily-summary-by-site'!$A561&amp;'88101-daily-summary-by-site'!C$2&amp;'88101-daily-summary-by-site'!C$3,'AQS-88101'!$AC$2:$AC$2744&amp;'AQS-88101'!$E$2:$E$2744&amp;'AQS-88101'!$G$2:$G$2744,0))&lt;&gt;"",INDEX('AQS-88101'!$M$2:$M$2744,MATCH('88101-daily-summary-by-site'!$A561&amp;'88101-daily-summary-by-site'!C$2&amp;'88101-daily-summary-by-site'!C$3,'AQS-88101'!$AC$2:$AC$2744&amp;'AQS-88101'!$E$2:$E$2744&amp;'AQS-88101'!$G$2:$G$2744,0)),""),"")</f>
        <v/>
      </c>
      <c r="D561" s="42" t="str">
        <f t="array" ref="D561">IFERROR(IF(INDEX('AQS-88101'!$M$2:$M$2744,MATCH('88101-daily-summary-by-site'!$A561&amp;'88101-daily-summary-by-site'!D$2&amp;'88101-daily-summary-by-site'!D$3,'AQS-88101'!$AC$2:$AC$2744&amp;'AQS-88101'!$E$2:$E$2744&amp;'AQS-88101'!$G$2:$G$2744,0))&lt;&gt;"",INDEX('AQS-88101'!$M$2:$M$2744,MATCH('88101-daily-summary-by-site'!$A561&amp;'88101-daily-summary-by-site'!D$2&amp;'88101-daily-summary-by-site'!D$3,'AQS-88101'!$AC$2:$AC$2744&amp;'AQS-88101'!$E$2:$E$2744&amp;'AQS-88101'!$G$2:$G$2744,0)),""),"")</f>
        <v/>
      </c>
      <c r="E561" s="42" t="str">
        <f t="array" ref="E561">IFERROR(IF(INDEX('AQS-88101'!$M$2:$M$2744,MATCH('88101-daily-summary-by-site'!$A561&amp;'88101-daily-summary-by-site'!E$2&amp;'88101-daily-summary-by-site'!E$3,'AQS-88101'!$AC$2:$AC$2744&amp;'AQS-88101'!$E$2:$E$2744&amp;'AQS-88101'!$G$2:$G$2744,0))&lt;&gt;"",INDEX('AQS-88101'!$M$2:$M$2744,MATCH('88101-daily-summary-by-site'!$A561&amp;'88101-daily-summary-by-site'!E$2&amp;'88101-daily-summary-by-site'!E$3,'AQS-88101'!$AC$2:$AC$2744&amp;'AQS-88101'!$E$2:$E$2744&amp;'AQS-88101'!$G$2:$G$2744,0)),""),"")</f>
        <v/>
      </c>
      <c r="F561" s="42" t="str">
        <f t="array" ref="F561">IFERROR(IF(INDEX('AQS-88101'!$M$2:$M$2744,MATCH('88101-daily-summary-by-site'!$A561&amp;'88101-daily-summary-by-site'!F$2&amp;'88101-daily-summary-by-site'!F$3,'AQS-88101'!$AC$2:$AC$2744&amp;'AQS-88101'!$E$2:$E$2744&amp;'AQS-88101'!$G$2:$G$2744,0))&lt;&gt;"",INDEX('AQS-88101'!$M$2:$M$2744,MATCH('88101-daily-summary-by-site'!$A561&amp;'88101-daily-summary-by-site'!F$2&amp;'88101-daily-summary-by-site'!F$3,'AQS-88101'!$AC$2:$AC$2744&amp;'AQS-88101'!$E$2:$E$2744&amp;'AQS-88101'!$G$2:$G$2744,0)),""),"")</f>
        <v/>
      </c>
      <c r="G561" s="42" t="str">
        <f t="array" ref="G561">IFERROR(IF(INDEX('AQS-88101'!$M$2:$M$2744,MATCH('88101-daily-summary-by-site'!$A561&amp;'88101-daily-summary-by-site'!G$2&amp;'88101-daily-summary-by-site'!G$3,'AQS-88101'!$AC$2:$AC$2744&amp;'AQS-88101'!$E$2:$E$2744&amp;'AQS-88101'!$G$2:$G$2744,0))&lt;&gt;"",INDEX('AQS-88101'!$M$2:$M$2744,MATCH('88101-daily-summary-by-site'!$A561&amp;'88101-daily-summary-by-site'!G$2&amp;'88101-daily-summary-by-site'!G$3,'AQS-88101'!$AC$2:$AC$2744&amp;'AQS-88101'!$E$2:$E$2744&amp;'AQS-88101'!$G$2:$G$2744,0)),""),"")</f>
        <v/>
      </c>
      <c r="H561" s="42" t="str">
        <f t="array" ref="H561">IFERROR(IF(INDEX('AQS-88101'!$M$2:$M$2744,MATCH('88101-daily-summary-by-site'!$A561&amp;'88101-daily-summary-by-site'!H$2&amp;'88101-daily-summary-by-site'!H$3,'AQS-88101'!$AC$2:$AC$2744&amp;'AQS-88101'!$E$2:$E$2744&amp;'AQS-88101'!$G$2:$G$2744,0))&lt;&gt;"",INDEX('AQS-88101'!$M$2:$M$2744,MATCH('88101-daily-summary-by-site'!$A561&amp;'88101-daily-summary-by-site'!H$2&amp;'88101-daily-summary-by-site'!H$3,'AQS-88101'!$AC$2:$AC$2744&amp;'AQS-88101'!$E$2:$E$2744&amp;'AQS-88101'!$G$2:$G$2744,0)),""),"")</f>
        <v/>
      </c>
      <c r="I561" s="108" t="str">
        <f t="array" ref="I561">IFERROR(IF(INDEX('AQS-88101'!$M$2:$M$2744,MATCH('88101-daily-summary-by-site'!$A561&amp;'88101-daily-summary-by-site'!I$2&amp;'88101-daily-summary-by-site'!I$3,'AQS-88101'!$AC$2:$AC$2744&amp;'AQS-88101'!$E$2:$E$2744&amp;'AQS-88101'!$G$2:$G$2744,0))&lt;&gt;"",INDEX('AQS-88101'!$M$2:$M$2744,MATCH('88101-daily-summary-by-site'!$A561&amp;'88101-daily-summary-by-site'!I$2&amp;'88101-daily-summary-by-site'!I$3,'AQS-88101'!$AC$2:$AC$2744&amp;'AQS-88101'!$E$2:$E$2744&amp;'AQS-88101'!$G$2:$G$2744,0)),""),"")</f>
        <v/>
      </c>
      <c r="L561" s="107">
        <f t="shared" si="40"/>
        <v>3.5</v>
      </c>
      <c r="M561" s="42" t="str">
        <f t="shared" si="41"/>
        <v/>
      </c>
      <c r="N561" s="42" t="str">
        <f t="shared" si="42"/>
        <v/>
      </c>
      <c r="O561" s="108" t="str">
        <f t="shared" si="43"/>
        <v/>
      </c>
    </row>
    <row r="562" spans="1:15" x14ac:dyDescent="0.25">
      <c r="A562" s="79">
        <f t="shared" si="44"/>
        <v>37808</v>
      </c>
      <c r="B562" s="107" t="str">
        <f t="array" ref="B562">IFERROR(IF(INDEX('AQS-88101'!$M$2:$M$2744,MATCH('88101-daily-summary-by-site'!$A562&amp;'88101-daily-summary-by-site'!B$2&amp;'88101-daily-summary-by-site'!B$3,'AQS-88101'!$AC$2:$AC$2744&amp;'AQS-88101'!$E$2:$E$2744&amp;'AQS-88101'!$G$2:$G$2744,0))&lt;&gt;"",INDEX('AQS-88101'!$M$2:$M$2744,MATCH('88101-daily-summary-by-site'!$A562&amp;'88101-daily-summary-by-site'!B$2&amp;'88101-daily-summary-by-site'!B$3,'AQS-88101'!$AC$2:$AC$2744&amp;'AQS-88101'!$E$2:$E$2744&amp;'AQS-88101'!$G$2:$G$2744,0)),""),"")</f>
        <v/>
      </c>
      <c r="C562" s="42" t="str">
        <f t="array" ref="C562">IFERROR(IF(INDEX('AQS-88101'!$M$2:$M$2744,MATCH('88101-daily-summary-by-site'!$A562&amp;'88101-daily-summary-by-site'!C$2&amp;'88101-daily-summary-by-site'!C$3,'AQS-88101'!$AC$2:$AC$2744&amp;'AQS-88101'!$E$2:$E$2744&amp;'AQS-88101'!$G$2:$G$2744,0))&lt;&gt;"",INDEX('AQS-88101'!$M$2:$M$2744,MATCH('88101-daily-summary-by-site'!$A562&amp;'88101-daily-summary-by-site'!C$2&amp;'88101-daily-summary-by-site'!C$3,'AQS-88101'!$AC$2:$AC$2744&amp;'AQS-88101'!$E$2:$E$2744&amp;'AQS-88101'!$G$2:$G$2744,0)),""),"")</f>
        <v/>
      </c>
      <c r="D562" s="42" t="str">
        <f t="array" ref="D562">IFERROR(IF(INDEX('AQS-88101'!$M$2:$M$2744,MATCH('88101-daily-summary-by-site'!$A562&amp;'88101-daily-summary-by-site'!D$2&amp;'88101-daily-summary-by-site'!D$3,'AQS-88101'!$AC$2:$AC$2744&amp;'AQS-88101'!$E$2:$E$2744&amp;'AQS-88101'!$G$2:$G$2744,0))&lt;&gt;"",INDEX('AQS-88101'!$M$2:$M$2744,MATCH('88101-daily-summary-by-site'!$A562&amp;'88101-daily-summary-by-site'!D$2&amp;'88101-daily-summary-by-site'!D$3,'AQS-88101'!$AC$2:$AC$2744&amp;'AQS-88101'!$E$2:$E$2744&amp;'AQS-88101'!$G$2:$G$2744,0)),""),"")</f>
        <v/>
      </c>
      <c r="E562" s="42" t="str">
        <f t="array" ref="E562">IFERROR(IF(INDEX('AQS-88101'!$M$2:$M$2744,MATCH('88101-daily-summary-by-site'!$A562&amp;'88101-daily-summary-by-site'!E$2&amp;'88101-daily-summary-by-site'!E$3,'AQS-88101'!$AC$2:$AC$2744&amp;'AQS-88101'!$E$2:$E$2744&amp;'AQS-88101'!$G$2:$G$2744,0))&lt;&gt;"",INDEX('AQS-88101'!$M$2:$M$2744,MATCH('88101-daily-summary-by-site'!$A562&amp;'88101-daily-summary-by-site'!E$2&amp;'88101-daily-summary-by-site'!E$3,'AQS-88101'!$AC$2:$AC$2744&amp;'AQS-88101'!$E$2:$E$2744&amp;'AQS-88101'!$G$2:$G$2744,0)),""),"")</f>
        <v/>
      </c>
      <c r="F562" s="42" t="str">
        <f t="array" ref="F562">IFERROR(IF(INDEX('AQS-88101'!$M$2:$M$2744,MATCH('88101-daily-summary-by-site'!$A562&amp;'88101-daily-summary-by-site'!F$2&amp;'88101-daily-summary-by-site'!F$3,'AQS-88101'!$AC$2:$AC$2744&amp;'AQS-88101'!$E$2:$E$2744&amp;'AQS-88101'!$G$2:$G$2744,0))&lt;&gt;"",INDEX('AQS-88101'!$M$2:$M$2744,MATCH('88101-daily-summary-by-site'!$A562&amp;'88101-daily-summary-by-site'!F$2&amp;'88101-daily-summary-by-site'!F$3,'AQS-88101'!$AC$2:$AC$2744&amp;'AQS-88101'!$E$2:$E$2744&amp;'AQS-88101'!$G$2:$G$2744,0)),""),"")</f>
        <v/>
      </c>
      <c r="G562" s="42" t="str">
        <f t="array" ref="G562">IFERROR(IF(INDEX('AQS-88101'!$M$2:$M$2744,MATCH('88101-daily-summary-by-site'!$A562&amp;'88101-daily-summary-by-site'!G$2&amp;'88101-daily-summary-by-site'!G$3,'AQS-88101'!$AC$2:$AC$2744&amp;'AQS-88101'!$E$2:$E$2744&amp;'AQS-88101'!$G$2:$G$2744,0))&lt;&gt;"",INDEX('AQS-88101'!$M$2:$M$2744,MATCH('88101-daily-summary-by-site'!$A562&amp;'88101-daily-summary-by-site'!G$2&amp;'88101-daily-summary-by-site'!G$3,'AQS-88101'!$AC$2:$AC$2744&amp;'AQS-88101'!$E$2:$E$2744&amp;'AQS-88101'!$G$2:$G$2744,0)),""),"")</f>
        <v/>
      </c>
      <c r="H562" s="42" t="str">
        <f t="array" ref="H562">IFERROR(IF(INDEX('AQS-88101'!$M$2:$M$2744,MATCH('88101-daily-summary-by-site'!$A562&amp;'88101-daily-summary-by-site'!H$2&amp;'88101-daily-summary-by-site'!H$3,'AQS-88101'!$AC$2:$AC$2744&amp;'AQS-88101'!$E$2:$E$2744&amp;'AQS-88101'!$G$2:$G$2744,0))&lt;&gt;"",INDEX('AQS-88101'!$M$2:$M$2744,MATCH('88101-daily-summary-by-site'!$A562&amp;'88101-daily-summary-by-site'!H$2&amp;'88101-daily-summary-by-site'!H$3,'AQS-88101'!$AC$2:$AC$2744&amp;'AQS-88101'!$E$2:$E$2744&amp;'AQS-88101'!$G$2:$G$2744,0)),""),"")</f>
        <v/>
      </c>
      <c r="I562" s="108" t="str">
        <f t="array" ref="I562">IFERROR(IF(INDEX('AQS-88101'!$M$2:$M$2744,MATCH('88101-daily-summary-by-site'!$A562&amp;'88101-daily-summary-by-site'!I$2&amp;'88101-daily-summary-by-site'!I$3,'AQS-88101'!$AC$2:$AC$2744&amp;'AQS-88101'!$E$2:$E$2744&amp;'AQS-88101'!$G$2:$G$2744,0))&lt;&gt;"",INDEX('AQS-88101'!$M$2:$M$2744,MATCH('88101-daily-summary-by-site'!$A562&amp;'88101-daily-summary-by-site'!I$2&amp;'88101-daily-summary-by-site'!I$3,'AQS-88101'!$AC$2:$AC$2744&amp;'AQS-88101'!$E$2:$E$2744&amp;'AQS-88101'!$G$2:$G$2744,0)),""),"")</f>
        <v/>
      </c>
      <c r="L562" s="107" t="str">
        <f t="shared" si="40"/>
        <v/>
      </c>
      <c r="M562" s="42" t="str">
        <f t="shared" si="41"/>
        <v/>
      </c>
      <c r="N562" s="42" t="str">
        <f t="shared" si="42"/>
        <v/>
      </c>
      <c r="O562" s="108" t="str">
        <f t="shared" si="43"/>
        <v/>
      </c>
    </row>
    <row r="563" spans="1:15" x14ac:dyDescent="0.25">
      <c r="A563" s="79">
        <f t="shared" si="44"/>
        <v>37809</v>
      </c>
      <c r="B563" s="107" t="str">
        <f t="array" ref="B563">IFERROR(IF(INDEX('AQS-88101'!$M$2:$M$2744,MATCH('88101-daily-summary-by-site'!$A563&amp;'88101-daily-summary-by-site'!B$2&amp;'88101-daily-summary-by-site'!B$3,'AQS-88101'!$AC$2:$AC$2744&amp;'AQS-88101'!$E$2:$E$2744&amp;'AQS-88101'!$G$2:$G$2744,0))&lt;&gt;"",INDEX('AQS-88101'!$M$2:$M$2744,MATCH('88101-daily-summary-by-site'!$A563&amp;'88101-daily-summary-by-site'!B$2&amp;'88101-daily-summary-by-site'!B$3,'AQS-88101'!$AC$2:$AC$2744&amp;'AQS-88101'!$E$2:$E$2744&amp;'AQS-88101'!$G$2:$G$2744,0)),""),"")</f>
        <v/>
      </c>
      <c r="C563" s="42" t="str">
        <f t="array" ref="C563">IFERROR(IF(INDEX('AQS-88101'!$M$2:$M$2744,MATCH('88101-daily-summary-by-site'!$A563&amp;'88101-daily-summary-by-site'!C$2&amp;'88101-daily-summary-by-site'!C$3,'AQS-88101'!$AC$2:$AC$2744&amp;'AQS-88101'!$E$2:$E$2744&amp;'AQS-88101'!$G$2:$G$2744,0))&lt;&gt;"",INDEX('AQS-88101'!$M$2:$M$2744,MATCH('88101-daily-summary-by-site'!$A563&amp;'88101-daily-summary-by-site'!C$2&amp;'88101-daily-summary-by-site'!C$3,'AQS-88101'!$AC$2:$AC$2744&amp;'AQS-88101'!$E$2:$E$2744&amp;'AQS-88101'!$G$2:$G$2744,0)),""),"")</f>
        <v/>
      </c>
      <c r="D563" s="42" t="str">
        <f t="array" ref="D563">IFERROR(IF(INDEX('AQS-88101'!$M$2:$M$2744,MATCH('88101-daily-summary-by-site'!$A563&amp;'88101-daily-summary-by-site'!D$2&amp;'88101-daily-summary-by-site'!D$3,'AQS-88101'!$AC$2:$AC$2744&amp;'AQS-88101'!$E$2:$E$2744&amp;'AQS-88101'!$G$2:$G$2744,0))&lt;&gt;"",INDEX('AQS-88101'!$M$2:$M$2744,MATCH('88101-daily-summary-by-site'!$A563&amp;'88101-daily-summary-by-site'!D$2&amp;'88101-daily-summary-by-site'!D$3,'AQS-88101'!$AC$2:$AC$2744&amp;'AQS-88101'!$E$2:$E$2744&amp;'AQS-88101'!$G$2:$G$2744,0)),""),"")</f>
        <v/>
      </c>
      <c r="E563" s="42" t="str">
        <f t="array" ref="E563">IFERROR(IF(INDEX('AQS-88101'!$M$2:$M$2744,MATCH('88101-daily-summary-by-site'!$A563&amp;'88101-daily-summary-by-site'!E$2&amp;'88101-daily-summary-by-site'!E$3,'AQS-88101'!$AC$2:$AC$2744&amp;'AQS-88101'!$E$2:$E$2744&amp;'AQS-88101'!$G$2:$G$2744,0))&lt;&gt;"",INDEX('AQS-88101'!$M$2:$M$2744,MATCH('88101-daily-summary-by-site'!$A563&amp;'88101-daily-summary-by-site'!E$2&amp;'88101-daily-summary-by-site'!E$3,'AQS-88101'!$AC$2:$AC$2744&amp;'AQS-88101'!$E$2:$E$2744&amp;'AQS-88101'!$G$2:$G$2744,0)),""),"")</f>
        <v/>
      </c>
      <c r="F563" s="42" t="str">
        <f t="array" ref="F563">IFERROR(IF(INDEX('AQS-88101'!$M$2:$M$2744,MATCH('88101-daily-summary-by-site'!$A563&amp;'88101-daily-summary-by-site'!F$2&amp;'88101-daily-summary-by-site'!F$3,'AQS-88101'!$AC$2:$AC$2744&amp;'AQS-88101'!$E$2:$E$2744&amp;'AQS-88101'!$G$2:$G$2744,0))&lt;&gt;"",INDEX('AQS-88101'!$M$2:$M$2744,MATCH('88101-daily-summary-by-site'!$A563&amp;'88101-daily-summary-by-site'!F$2&amp;'88101-daily-summary-by-site'!F$3,'AQS-88101'!$AC$2:$AC$2744&amp;'AQS-88101'!$E$2:$E$2744&amp;'AQS-88101'!$G$2:$G$2744,0)),""),"")</f>
        <v/>
      </c>
      <c r="G563" s="42" t="str">
        <f t="array" ref="G563">IFERROR(IF(INDEX('AQS-88101'!$M$2:$M$2744,MATCH('88101-daily-summary-by-site'!$A563&amp;'88101-daily-summary-by-site'!G$2&amp;'88101-daily-summary-by-site'!G$3,'AQS-88101'!$AC$2:$AC$2744&amp;'AQS-88101'!$E$2:$E$2744&amp;'AQS-88101'!$G$2:$G$2744,0))&lt;&gt;"",INDEX('AQS-88101'!$M$2:$M$2744,MATCH('88101-daily-summary-by-site'!$A563&amp;'88101-daily-summary-by-site'!G$2&amp;'88101-daily-summary-by-site'!G$3,'AQS-88101'!$AC$2:$AC$2744&amp;'AQS-88101'!$E$2:$E$2744&amp;'AQS-88101'!$G$2:$G$2744,0)),""),"")</f>
        <v/>
      </c>
      <c r="H563" s="42" t="str">
        <f t="array" ref="H563">IFERROR(IF(INDEX('AQS-88101'!$M$2:$M$2744,MATCH('88101-daily-summary-by-site'!$A563&amp;'88101-daily-summary-by-site'!H$2&amp;'88101-daily-summary-by-site'!H$3,'AQS-88101'!$AC$2:$AC$2744&amp;'AQS-88101'!$E$2:$E$2744&amp;'AQS-88101'!$G$2:$G$2744,0))&lt;&gt;"",INDEX('AQS-88101'!$M$2:$M$2744,MATCH('88101-daily-summary-by-site'!$A563&amp;'88101-daily-summary-by-site'!H$2&amp;'88101-daily-summary-by-site'!H$3,'AQS-88101'!$AC$2:$AC$2744&amp;'AQS-88101'!$E$2:$E$2744&amp;'AQS-88101'!$G$2:$G$2744,0)),""),"")</f>
        <v/>
      </c>
      <c r="I563" s="108" t="str">
        <f t="array" ref="I563">IFERROR(IF(INDEX('AQS-88101'!$M$2:$M$2744,MATCH('88101-daily-summary-by-site'!$A563&amp;'88101-daily-summary-by-site'!I$2&amp;'88101-daily-summary-by-site'!I$3,'AQS-88101'!$AC$2:$AC$2744&amp;'AQS-88101'!$E$2:$E$2744&amp;'AQS-88101'!$G$2:$G$2744,0))&lt;&gt;"",INDEX('AQS-88101'!$M$2:$M$2744,MATCH('88101-daily-summary-by-site'!$A563&amp;'88101-daily-summary-by-site'!I$2&amp;'88101-daily-summary-by-site'!I$3,'AQS-88101'!$AC$2:$AC$2744&amp;'AQS-88101'!$E$2:$E$2744&amp;'AQS-88101'!$G$2:$G$2744,0)),""),"")</f>
        <v/>
      </c>
      <c r="L563" s="107" t="str">
        <f t="shared" si="40"/>
        <v/>
      </c>
      <c r="M563" s="42" t="str">
        <f t="shared" si="41"/>
        <v/>
      </c>
      <c r="N563" s="42" t="str">
        <f t="shared" si="42"/>
        <v/>
      </c>
      <c r="O563" s="108" t="str">
        <f t="shared" si="43"/>
        <v/>
      </c>
    </row>
    <row r="564" spans="1:15" x14ac:dyDescent="0.25">
      <c r="A564" s="79">
        <f t="shared" si="44"/>
        <v>37810</v>
      </c>
      <c r="B564" s="107">
        <f t="array" ref="B564">IFERROR(IF(INDEX('AQS-88101'!$M$2:$M$2744,MATCH('88101-daily-summary-by-site'!$A564&amp;'88101-daily-summary-by-site'!B$2&amp;'88101-daily-summary-by-site'!B$3,'AQS-88101'!$AC$2:$AC$2744&amp;'AQS-88101'!$E$2:$E$2744&amp;'AQS-88101'!$G$2:$G$2744,0))&lt;&gt;"",INDEX('AQS-88101'!$M$2:$M$2744,MATCH('88101-daily-summary-by-site'!$A564&amp;'88101-daily-summary-by-site'!B$2&amp;'88101-daily-summary-by-site'!B$3,'AQS-88101'!$AC$2:$AC$2744&amp;'AQS-88101'!$E$2:$E$2744&amp;'AQS-88101'!$G$2:$G$2744,0)),""),"")</f>
        <v>6.1</v>
      </c>
      <c r="C564" s="42" t="str">
        <f t="array" ref="C564">IFERROR(IF(INDEX('AQS-88101'!$M$2:$M$2744,MATCH('88101-daily-summary-by-site'!$A564&amp;'88101-daily-summary-by-site'!C$2&amp;'88101-daily-summary-by-site'!C$3,'AQS-88101'!$AC$2:$AC$2744&amp;'AQS-88101'!$E$2:$E$2744&amp;'AQS-88101'!$G$2:$G$2744,0))&lt;&gt;"",INDEX('AQS-88101'!$M$2:$M$2744,MATCH('88101-daily-summary-by-site'!$A564&amp;'88101-daily-summary-by-site'!C$2&amp;'88101-daily-summary-by-site'!C$3,'AQS-88101'!$AC$2:$AC$2744&amp;'AQS-88101'!$E$2:$E$2744&amp;'AQS-88101'!$G$2:$G$2744,0)),""),"")</f>
        <v/>
      </c>
      <c r="D564" s="42" t="str">
        <f t="array" ref="D564">IFERROR(IF(INDEX('AQS-88101'!$M$2:$M$2744,MATCH('88101-daily-summary-by-site'!$A564&amp;'88101-daily-summary-by-site'!D$2&amp;'88101-daily-summary-by-site'!D$3,'AQS-88101'!$AC$2:$AC$2744&amp;'AQS-88101'!$E$2:$E$2744&amp;'AQS-88101'!$G$2:$G$2744,0))&lt;&gt;"",INDEX('AQS-88101'!$M$2:$M$2744,MATCH('88101-daily-summary-by-site'!$A564&amp;'88101-daily-summary-by-site'!D$2&amp;'88101-daily-summary-by-site'!D$3,'AQS-88101'!$AC$2:$AC$2744&amp;'AQS-88101'!$E$2:$E$2744&amp;'AQS-88101'!$G$2:$G$2744,0)),""),"")</f>
        <v/>
      </c>
      <c r="E564" s="42" t="str">
        <f t="array" ref="E564">IFERROR(IF(INDEX('AQS-88101'!$M$2:$M$2744,MATCH('88101-daily-summary-by-site'!$A564&amp;'88101-daily-summary-by-site'!E$2&amp;'88101-daily-summary-by-site'!E$3,'AQS-88101'!$AC$2:$AC$2744&amp;'AQS-88101'!$E$2:$E$2744&amp;'AQS-88101'!$G$2:$G$2744,0))&lt;&gt;"",INDEX('AQS-88101'!$M$2:$M$2744,MATCH('88101-daily-summary-by-site'!$A564&amp;'88101-daily-summary-by-site'!E$2&amp;'88101-daily-summary-by-site'!E$3,'AQS-88101'!$AC$2:$AC$2744&amp;'AQS-88101'!$E$2:$E$2744&amp;'AQS-88101'!$G$2:$G$2744,0)),""),"")</f>
        <v/>
      </c>
      <c r="F564" s="42" t="str">
        <f t="array" ref="F564">IFERROR(IF(INDEX('AQS-88101'!$M$2:$M$2744,MATCH('88101-daily-summary-by-site'!$A564&amp;'88101-daily-summary-by-site'!F$2&amp;'88101-daily-summary-by-site'!F$3,'AQS-88101'!$AC$2:$AC$2744&amp;'AQS-88101'!$E$2:$E$2744&amp;'AQS-88101'!$G$2:$G$2744,0))&lt;&gt;"",INDEX('AQS-88101'!$M$2:$M$2744,MATCH('88101-daily-summary-by-site'!$A564&amp;'88101-daily-summary-by-site'!F$2&amp;'88101-daily-summary-by-site'!F$3,'AQS-88101'!$AC$2:$AC$2744&amp;'AQS-88101'!$E$2:$E$2744&amp;'AQS-88101'!$G$2:$G$2744,0)),""),"")</f>
        <v/>
      </c>
      <c r="G564" s="42" t="str">
        <f t="array" ref="G564">IFERROR(IF(INDEX('AQS-88101'!$M$2:$M$2744,MATCH('88101-daily-summary-by-site'!$A564&amp;'88101-daily-summary-by-site'!G$2&amp;'88101-daily-summary-by-site'!G$3,'AQS-88101'!$AC$2:$AC$2744&amp;'AQS-88101'!$E$2:$E$2744&amp;'AQS-88101'!$G$2:$G$2744,0))&lt;&gt;"",INDEX('AQS-88101'!$M$2:$M$2744,MATCH('88101-daily-summary-by-site'!$A564&amp;'88101-daily-summary-by-site'!G$2&amp;'88101-daily-summary-by-site'!G$3,'AQS-88101'!$AC$2:$AC$2744&amp;'AQS-88101'!$E$2:$E$2744&amp;'AQS-88101'!$G$2:$G$2744,0)),""),"")</f>
        <v/>
      </c>
      <c r="H564" s="42" t="str">
        <f t="array" ref="H564">IFERROR(IF(INDEX('AQS-88101'!$M$2:$M$2744,MATCH('88101-daily-summary-by-site'!$A564&amp;'88101-daily-summary-by-site'!H$2&amp;'88101-daily-summary-by-site'!H$3,'AQS-88101'!$AC$2:$AC$2744&amp;'AQS-88101'!$E$2:$E$2744&amp;'AQS-88101'!$G$2:$G$2744,0))&lt;&gt;"",INDEX('AQS-88101'!$M$2:$M$2744,MATCH('88101-daily-summary-by-site'!$A564&amp;'88101-daily-summary-by-site'!H$2&amp;'88101-daily-summary-by-site'!H$3,'AQS-88101'!$AC$2:$AC$2744&amp;'AQS-88101'!$E$2:$E$2744&amp;'AQS-88101'!$G$2:$G$2744,0)),""),"")</f>
        <v/>
      </c>
      <c r="I564" s="108" t="str">
        <f t="array" ref="I564">IFERROR(IF(INDEX('AQS-88101'!$M$2:$M$2744,MATCH('88101-daily-summary-by-site'!$A564&amp;'88101-daily-summary-by-site'!I$2&amp;'88101-daily-summary-by-site'!I$3,'AQS-88101'!$AC$2:$AC$2744&amp;'AQS-88101'!$E$2:$E$2744&amp;'AQS-88101'!$G$2:$G$2744,0))&lt;&gt;"",INDEX('AQS-88101'!$M$2:$M$2744,MATCH('88101-daily-summary-by-site'!$A564&amp;'88101-daily-summary-by-site'!I$2&amp;'88101-daily-summary-by-site'!I$3,'AQS-88101'!$AC$2:$AC$2744&amp;'AQS-88101'!$E$2:$E$2744&amp;'AQS-88101'!$G$2:$G$2744,0)),""),"")</f>
        <v/>
      </c>
      <c r="L564" s="107">
        <f t="shared" si="40"/>
        <v>6.1</v>
      </c>
      <c r="M564" s="42" t="str">
        <f t="shared" si="41"/>
        <v/>
      </c>
      <c r="N564" s="42" t="str">
        <f t="shared" si="42"/>
        <v/>
      </c>
      <c r="O564" s="108" t="str">
        <f t="shared" si="43"/>
        <v/>
      </c>
    </row>
    <row r="565" spans="1:15" x14ac:dyDescent="0.25">
      <c r="A565" s="79">
        <f t="shared" si="44"/>
        <v>37811</v>
      </c>
      <c r="B565" s="107" t="str">
        <f t="array" ref="B565">IFERROR(IF(INDEX('AQS-88101'!$M$2:$M$2744,MATCH('88101-daily-summary-by-site'!$A565&amp;'88101-daily-summary-by-site'!B$2&amp;'88101-daily-summary-by-site'!B$3,'AQS-88101'!$AC$2:$AC$2744&amp;'AQS-88101'!$E$2:$E$2744&amp;'AQS-88101'!$G$2:$G$2744,0))&lt;&gt;"",INDEX('AQS-88101'!$M$2:$M$2744,MATCH('88101-daily-summary-by-site'!$A565&amp;'88101-daily-summary-by-site'!B$2&amp;'88101-daily-summary-by-site'!B$3,'AQS-88101'!$AC$2:$AC$2744&amp;'AQS-88101'!$E$2:$E$2744&amp;'AQS-88101'!$G$2:$G$2744,0)),""),"")</f>
        <v/>
      </c>
      <c r="C565" s="42" t="str">
        <f t="array" ref="C565">IFERROR(IF(INDEX('AQS-88101'!$M$2:$M$2744,MATCH('88101-daily-summary-by-site'!$A565&amp;'88101-daily-summary-by-site'!C$2&amp;'88101-daily-summary-by-site'!C$3,'AQS-88101'!$AC$2:$AC$2744&amp;'AQS-88101'!$E$2:$E$2744&amp;'AQS-88101'!$G$2:$G$2744,0))&lt;&gt;"",INDEX('AQS-88101'!$M$2:$M$2744,MATCH('88101-daily-summary-by-site'!$A565&amp;'88101-daily-summary-by-site'!C$2&amp;'88101-daily-summary-by-site'!C$3,'AQS-88101'!$AC$2:$AC$2744&amp;'AQS-88101'!$E$2:$E$2744&amp;'AQS-88101'!$G$2:$G$2744,0)),""),"")</f>
        <v/>
      </c>
      <c r="D565" s="42" t="str">
        <f t="array" ref="D565">IFERROR(IF(INDEX('AQS-88101'!$M$2:$M$2744,MATCH('88101-daily-summary-by-site'!$A565&amp;'88101-daily-summary-by-site'!D$2&amp;'88101-daily-summary-by-site'!D$3,'AQS-88101'!$AC$2:$AC$2744&amp;'AQS-88101'!$E$2:$E$2744&amp;'AQS-88101'!$G$2:$G$2744,0))&lt;&gt;"",INDEX('AQS-88101'!$M$2:$M$2744,MATCH('88101-daily-summary-by-site'!$A565&amp;'88101-daily-summary-by-site'!D$2&amp;'88101-daily-summary-by-site'!D$3,'AQS-88101'!$AC$2:$AC$2744&amp;'AQS-88101'!$E$2:$E$2744&amp;'AQS-88101'!$G$2:$G$2744,0)),""),"")</f>
        <v/>
      </c>
      <c r="E565" s="42" t="str">
        <f t="array" ref="E565">IFERROR(IF(INDEX('AQS-88101'!$M$2:$M$2744,MATCH('88101-daily-summary-by-site'!$A565&amp;'88101-daily-summary-by-site'!E$2&amp;'88101-daily-summary-by-site'!E$3,'AQS-88101'!$AC$2:$AC$2744&amp;'AQS-88101'!$E$2:$E$2744&amp;'AQS-88101'!$G$2:$G$2744,0))&lt;&gt;"",INDEX('AQS-88101'!$M$2:$M$2744,MATCH('88101-daily-summary-by-site'!$A565&amp;'88101-daily-summary-by-site'!E$2&amp;'88101-daily-summary-by-site'!E$3,'AQS-88101'!$AC$2:$AC$2744&amp;'AQS-88101'!$E$2:$E$2744&amp;'AQS-88101'!$G$2:$G$2744,0)),""),"")</f>
        <v/>
      </c>
      <c r="F565" s="42" t="str">
        <f t="array" ref="F565">IFERROR(IF(INDEX('AQS-88101'!$M$2:$M$2744,MATCH('88101-daily-summary-by-site'!$A565&amp;'88101-daily-summary-by-site'!F$2&amp;'88101-daily-summary-by-site'!F$3,'AQS-88101'!$AC$2:$AC$2744&amp;'AQS-88101'!$E$2:$E$2744&amp;'AQS-88101'!$G$2:$G$2744,0))&lt;&gt;"",INDEX('AQS-88101'!$M$2:$M$2744,MATCH('88101-daily-summary-by-site'!$A565&amp;'88101-daily-summary-by-site'!F$2&amp;'88101-daily-summary-by-site'!F$3,'AQS-88101'!$AC$2:$AC$2744&amp;'AQS-88101'!$E$2:$E$2744&amp;'AQS-88101'!$G$2:$G$2744,0)),""),"")</f>
        <v/>
      </c>
      <c r="G565" s="42" t="str">
        <f t="array" ref="G565">IFERROR(IF(INDEX('AQS-88101'!$M$2:$M$2744,MATCH('88101-daily-summary-by-site'!$A565&amp;'88101-daily-summary-by-site'!G$2&amp;'88101-daily-summary-by-site'!G$3,'AQS-88101'!$AC$2:$AC$2744&amp;'AQS-88101'!$E$2:$E$2744&amp;'AQS-88101'!$G$2:$G$2744,0))&lt;&gt;"",INDEX('AQS-88101'!$M$2:$M$2744,MATCH('88101-daily-summary-by-site'!$A565&amp;'88101-daily-summary-by-site'!G$2&amp;'88101-daily-summary-by-site'!G$3,'AQS-88101'!$AC$2:$AC$2744&amp;'AQS-88101'!$E$2:$E$2744&amp;'AQS-88101'!$G$2:$G$2744,0)),""),"")</f>
        <v/>
      </c>
      <c r="H565" s="42" t="str">
        <f t="array" ref="H565">IFERROR(IF(INDEX('AQS-88101'!$M$2:$M$2744,MATCH('88101-daily-summary-by-site'!$A565&amp;'88101-daily-summary-by-site'!H$2&amp;'88101-daily-summary-by-site'!H$3,'AQS-88101'!$AC$2:$AC$2744&amp;'AQS-88101'!$E$2:$E$2744&amp;'AQS-88101'!$G$2:$G$2744,0))&lt;&gt;"",INDEX('AQS-88101'!$M$2:$M$2744,MATCH('88101-daily-summary-by-site'!$A565&amp;'88101-daily-summary-by-site'!H$2&amp;'88101-daily-summary-by-site'!H$3,'AQS-88101'!$AC$2:$AC$2744&amp;'AQS-88101'!$E$2:$E$2744&amp;'AQS-88101'!$G$2:$G$2744,0)),""),"")</f>
        <v/>
      </c>
      <c r="I565" s="108" t="str">
        <f t="array" ref="I565">IFERROR(IF(INDEX('AQS-88101'!$M$2:$M$2744,MATCH('88101-daily-summary-by-site'!$A565&amp;'88101-daily-summary-by-site'!I$2&amp;'88101-daily-summary-by-site'!I$3,'AQS-88101'!$AC$2:$AC$2744&amp;'AQS-88101'!$E$2:$E$2744&amp;'AQS-88101'!$G$2:$G$2744,0))&lt;&gt;"",INDEX('AQS-88101'!$M$2:$M$2744,MATCH('88101-daily-summary-by-site'!$A565&amp;'88101-daily-summary-by-site'!I$2&amp;'88101-daily-summary-by-site'!I$3,'AQS-88101'!$AC$2:$AC$2744&amp;'AQS-88101'!$E$2:$E$2744&amp;'AQS-88101'!$G$2:$G$2744,0)),""),"")</f>
        <v/>
      </c>
      <c r="L565" s="107" t="str">
        <f t="shared" si="40"/>
        <v/>
      </c>
      <c r="M565" s="42" t="str">
        <f t="shared" si="41"/>
        <v/>
      </c>
      <c r="N565" s="42" t="str">
        <f t="shared" si="42"/>
        <v/>
      </c>
      <c r="O565" s="108" t="str">
        <f t="shared" si="43"/>
        <v/>
      </c>
    </row>
    <row r="566" spans="1:15" x14ac:dyDescent="0.25">
      <c r="A566" s="79">
        <f t="shared" si="44"/>
        <v>37812</v>
      </c>
      <c r="B566" s="107" t="str">
        <f t="array" ref="B566">IFERROR(IF(INDEX('AQS-88101'!$M$2:$M$2744,MATCH('88101-daily-summary-by-site'!$A566&amp;'88101-daily-summary-by-site'!B$2&amp;'88101-daily-summary-by-site'!B$3,'AQS-88101'!$AC$2:$AC$2744&amp;'AQS-88101'!$E$2:$E$2744&amp;'AQS-88101'!$G$2:$G$2744,0))&lt;&gt;"",INDEX('AQS-88101'!$M$2:$M$2744,MATCH('88101-daily-summary-by-site'!$A566&amp;'88101-daily-summary-by-site'!B$2&amp;'88101-daily-summary-by-site'!B$3,'AQS-88101'!$AC$2:$AC$2744&amp;'AQS-88101'!$E$2:$E$2744&amp;'AQS-88101'!$G$2:$G$2744,0)),""),"")</f>
        <v/>
      </c>
      <c r="C566" s="42" t="str">
        <f t="array" ref="C566">IFERROR(IF(INDEX('AQS-88101'!$M$2:$M$2744,MATCH('88101-daily-summary-by-site'!$A566&amp;'88101-daily-summary-by-site'!C$2&amp;'88101-daily-summary-by-site'!C$3,'AQS-88101'!$AC$2:$AC$2744&amp;'AQS-88101'!$E$2:$E$2744&amp;'AQS-88101'!$G$2:$G$2744,0))&lt;&gt;"",INDEX('AQS-88101'!$M$2:$M$2744,MATCH('88101-daily-summary-by-site'!$A566&amp;'88101-daily-summary-by-site'!C$2&amp;'88101-daily-summary-by-site'!C$3,'AQS-88101'!$AC$2:$AC$2744&amp;'AQS-88101'!$E$2:$E$2744&amp;'AQS-88101'!$G$2:$G$2744,0)),""),"")</f>
        <v/>
      </c>
      <c r="D566" s="42" t="str">
        <f t="array" ref="D566">IFERROR(IF(INDEX('AQS-88101'!$M$2:$M$2744,MATCH('88101-daily-summary-by-site'!$A566&amp;'88101-daily-summary-by-site'!D$2&amp;'88101-daily-summary-by-site'!D$3,'AQS-88101'!$AC$2:$AC$2744&amp;'AQS-88101'!$E$2:$E$2744&amp;'AQS-88101'!$G$2:$G$2744,0))&lt;&gt;"",INDEX('AQS-88101'!$M$2:$M$2744,MATCH('88101-daily-summary-by-site'!$A566&amp;'88101-daily-summary-by-site'!D$2&amp;'88101-daily-summary-by-site'!D$3,'AQS-88101'!$AC$2:$AC$2744&amp;'AQS-88101'!$E$2:$E$2744&amp;'AQS-88101'!$G$2:$G$2744,0)),""),"")</f>
        <v/>
      </c>
      <c r="E566" s="42" t="str">
        <f t="array" ref="E566">IFERROR(IF(INDEX('AQS-88101'!$M$2:$M$2744,MATCH('88101-daily-summary-by-site'!$A566&amp;'88101-daily-summary-by-site'!E$2&amp;'88101-daily-summary-by-site'!E$3,'AQS-88101'!$AC$2:$AC$2744&amp;'AQS-88101'!$E$2:$E$2744&amp;'AQS-88101'!$G$2:$G$2744,0))&lt;&gt;"",INDEX('AQS-88101'!$M$2:$M$2744,MATCH('88101-daily-summary-by-site'!$A566&amp;'88101-daily-summary-by-site'!E$2&amp;'88101-daily-summary-by-site'!E$3,'AQS-88101'!$AC$2:$AC$2744&amp;'AQS-88101'!$E$2:$E$2744&amp;'AQS-88101'!$G$2:$G$2744,0)),""),"")</f>
        <v/>
      </c>
      <c r="F566" s="42" t="str">
        <f t="array" ref="F566">IFERROR(IF(INDEX('AQS-88101'!$M$2:$M$2744,MATCH('88101-daily-summary-by-site'!$A566&amp;'88101-daily-summary-by-site'!F$2&amp;'88101-daily-summary-by-site'!F$3,'AQS-88101'!$AC$2:$AC$2744&amp;'AQS-88101'!$E$2:$E$2744&amp;'AQS-88101'!$G$2:$G$2744,0))&lt;&gt;"",INDEX('AQS-88101'!$M$2:$M$2744,MATCH('88101-daily-summary-by-site'!$A566&amp;'88101-daily-summary-by-site'!F$2&amp;'88101-daily-summary-by-site'!F$3,'AQS-88101'!$AC$2:$AC$2744&amp;'AQS-88101'!$E$2:$E$2744&amp;'AQS-88101'!$G$2:$G$2744,0)),""),"")</f>
        <v/>
      </c>
      <c r="G566" s="42" t="str">
        <f t="array" ref="G566">IFERROR(IF(INDEX('AQS-88101'!$M$2:$M$2744,MATCH('88101-daily-summary-by-site'!$A566&amp;'88101-daily-summary-by-site'!G$2&amp;'88101-daily-summary-by-site'!G$3,'AQS-88101'!$AC$2:$AC$2744&amp;'AQS-88101'!$E$2:$E$2744&amp;'AQS-88101'!$G$2:$G$2744,0))&lt;&gt;"",INDEX('AQS-88101'!$M$2:$M$2744,MATCH('88101-daily-summary-by-site'!$A566&amp;'88101-daily-summary-by-site'!G$2&amp;'88101-daily-summary-by-site'!G$3,'AQS-88101'!$AC$2:$AC$2744&amp;'AQS-88101'!$E$2:$E$2744&amp;'AQS-88101'!$G$2:$G$2744,0)),""),"")</f>
        <v/>
      </c>
      <c r="H566" s="42" t="str">
        <f t="array" ref="H566">IFERROR(IF(INDEX('AQS-88101'!$M$2:$M$2744,MATCH('88101-daily-summary-by-site'!$A566&amp;'88101-daily-summary-by-site'!H$2&amp;'88101-daily-summary-by-site'!H$3,'AQS-88101'!$AC$2:$AC$2744&amp;'AQS-88101'!$E$2:$E$2744&amp;'AQS-88101'!$G$2:$G$2744,0))&lt;&gt;"",INDEX('AQS-88101'!$M$2:$M$2744,MATCH('88101-daily-summary-by-site'!$A566&amp;'88101-daily-summary-by-site'!H$2&amp;'88101-daily-summary-by-site'!H$3,'AQS-88101'!$AC$2:$AC$2744&amp;'AQS-88101'!$E$2:$E$2744&amp;'AQS-88101'!$G$2:$G$2744,0)),""),"")</f>
        <v/>
      </c>
      <c r="I566" s="108" t="str">
        <f t="array" ref="I566">IFERROR(IF(INDEX('AQS-88101'!$M$2:$M$2744,MATCH('88101-daily-summary-by-site'!$A566&amp;'88101-daily-summary-by-site'!I$2&amp;'88101-daily-summary-by-site'!I$3,'AQS-88101'!$AC$2:$AC$2744&amp;'AQS-88101'!$E$2:$E$2744&amp;'AQS-88101'!$G$2:$G$2744,0))&lt;&gt;"",INDEX('AQS-88101'!$M$2:$M$2744,MATCH('88101-daily-summary-by-site'!$A566&amp;'88101-daily-summary-by-site'!I$2&amp;'88101-daily-summary-by-site'!I$3,'AQS-88101'!$AC$2:$AC$2744&amp;'AQS-88101'!$E$2:$E$2744&amp;'AQS-88101'!$G$2:$G$2744,0)),""),"")</f>
        <v/>
      </c>
      <c r="L566" s="107" t="str">
        <f t="shared" si="40"/>
        <v/>
      </c>
      <c r="M566" s="42" t="str">
        <f t="shared" si="41"/>
        <v/>
      </c>
      <c r="N566" s="42" t="str">
        <f t="shared" si="42"/>
        <v/>
      </c>
      <c r="O566" s="108" t="str">
        <f t="shared" si="43"/>
        <v/>
      </c>
    </row>
    <row r="567" spans="1:15" x14ac:dyDescent="0.25">
      <c r="A567" s="79">
        <f t="shared" si="44"/>
        <v>37813</v>
      </c>
      <c r="B567" s="107" t="str">
        <f t="array" ref="B567">IFERROR(IF(INDEX('AQS-88101'!$M$2:$M$2744,MATCH('88101-daily-summary-by-site'!$A567&amp;'88101-daily-summary-by-site'!B$2&amp;'88101-daily-summary-by-site'!B$3,'AQS-88101'!$AC$2:$AC$2744&amp;'AQS-88101'!$E$2:$E$2744&amp;'AQS-88101'!$G$2:$G$2744,0))&lt;&gt;"",INDEX('AQS-88101'!$M$2:$M$2744,MATCH('88101-daily-summary-by-site'!$A567&amp;'88101-daily-summary-by-site'!B$2&amp;'88101-daily-summary-by-site'!B$3,'AQS-88101'!$AC$2:$AC$2744&amp;'AQS-88101'!$E$2:$E$2744&amp;'AQS-88101'!$G$2:$G$2744,0)),""),"")</f>
        <v/>
      </c>
      <c r="C567" s="42" t="str">
        <f t="array" ref="C567">IFERROR(IF(INDEX('AQS-88101'!$M$2:$M$2744,MATCH('88101-daily-summary-by-site'!$A567&amp;'88101-daily-summary-by-site'!C$2&amp;'88101-daily-summary-by-site'!C$3,'AQS-88101'!$AC$2:$AC$2744&amp;'AQS-88101'!$E$2:$E$2744&amp;'AQS-88101'!$G$2:$G$2744,0))&lt;&gt;"",INDEX('AQS-88101'!$M$2:$M$2744,MATCH('88101-daily-summary-by-site'!$A567&amp;'88101-daily-summary-by-site'!C$2&amp;'88101-daily-summary-by-site'!C$3,'AQS-88101'!$AC$2:$AC$2744&amp;'AQS-88101'!$E$2:$E$2744&amp;'AQS-88101'!$G$2:$G$2744,0)),""),"")</f>
        <v/>
      </c>
      <c r="D567" s="42" t="str">
        <f t="array" ref="D567">IFERROR(IF(INDEX('AQS-88101'!$M$2:$M$2744,MATCH('88101-daily-summary-by-site'!$A567&amp;'88101-daily-summary-by-site'!D$2&amp;'88101-daily-summary-by-site'!D$3,'AQS-88101'!$AC$2:$AC$2744&amp;'AQS-88101'!$E$2:$E$2744&amp;'AQS-88101'!$G$2:$G$2744,0))&lt;&gt;"",INDEX('AQS-88101'!$M$2:$M$2744,MATCH('88101-daily-summary-by-site'!$A567&amp;'88101-daily-summary-by-site'!D$2&amp;'88101-daily-summary-by-site'!D$3,'AQS-88101'!$AC$2:$AC$2744&amp;'AQS-88101'!$E$2:$E$2744&amp;'AQS-88101'!$G$2:$G$2744,0)),""),"")</f>
        <v/>
      </c>
      <c r="E567" s="42" t="str">
        <f t="array" ref="E567">IFERROR(IF(INDEX('AQS-88101'!$M$2:$M$2744,MATCH('88101-daily-summary-by-site'!$A567&amp;'88101-daily-summary-by-site'!E$2&amp;'88101-daily-summary-by-site'!E$3,'AQS-88101'!$AC$2:$AC$2744&amp;'AQS-88101'!$E$2:$E$2744&amp;'AQS-88101'!$G$2:$G$2744,0))&lt;&gt;"",INDEX('AQS-88101'!$M$2:$M$2744,MATCH('88101-daily-summary-by-site'!$A567&amp;'88101-daily-summary-by-site'!E$2&amp;'88101-daily-summary-by-site'!E$3,'AQS-88101'!$AC$2:$AC$2744&amp;'AQS-88101'!$E$2:$E$2744&amp;'AQS-88101'!$G$2:$G$2744,0)),""),"")</f>
        <v/>
      </c>
      <c r="F567" s="42" t="str">
        <f t="array" ref="F567">IFERROR(IF(INDEX('AQS-88101'!$M$2:$M$2744,MATCH('88101-daily-summary-by-site'!$A567&amp;'88101-daily-summary-by-site'!F$2&amp;'88101-daily-summary-by-site'!F$3,'AQS-88101'!$AC$2:$AC$2744&amp;'AQS-88101'!$E$2:$E$2744&amp;'AQS-88101'!$G$2:$G$2744,0))&lt;&gt;"",INDEX('AQS-88101'!$M$2:$M$2744,MATCH('88101-daily-summary-by-site'!$A567&amp;'88101-daily-summary-by-site'!F$2&amp;'88101-daily-summary-by-site'!F$3,'AQS-88101'!$AC$2:$AC$2744&amp;'AQS-88101'!$E$2:$E$2744&amp;'AQS-88101'!$G$2:$G$2744,0)),""),"")</f>
        <v/>
      </c>
      <c r="G567" s="42" t="str">
        <f t="array" ref="G567">IFERROR(IF(INDEX('AQS-88101'!$M$2:$M$2744,MATCH('88101-daily-summary-by-site'!$A567&amp;'88101-daily-summary-by-site'!G$2&amp;'88101-daily-summary-by-site'!G$3,'AQS-88101'!$AC$2:$AC$2744&amp;'AQS-88101'!$E$2:$E$2744&amp;'AQS-88101'!$G$2:$G$2744,0))&lt;&gt;"",INDEX('AQS-88101'!$M$2:$M$2744,MATCH('88101-daily-summary-by-site'!$A567&amp;'88101-daily-summary-by-site'!G$2&amp;'88101-daily-summary-by-site'!G$3,'AQS-88101'!$AC$2:$AC$2744&amp;'AQS-88101'!$E$2:$E$2744&amp;'AQS-88101'!$G$2:$G$2744,0)),""),"")</f>
        <v/>
      </c>
      <c r="H567" s="42" t="str">
        <f t="array" ref="H567">IFERROR(IF(INDEX('AQS-88101'!$M$2:$M$2744,MATCH('88101-daily-summary-by-site'!$A567&amp;'88101-daily-summary-by-site'!H$2&amp;'88101-daily-summary-by-site'!H$3,'AQS-88101'!$AC$2:$AC$2744&amp;'AQS-88101'!$E$2:$E$2744&amp;'AQS-88101'!$G$2:$G$2744,0))&lt;&gt;"",INDEX('AQS-88101'!$M$2:$M$2744,MATCH('88101-daily-summary-by-site'!$A567&amp;'88101-daily-summary-by-site'!H$2&amp;'88101-daily-summary-by-site'!H$3,'AQS-88101'!$AC$2:$AC$2744&amp;'AQS-88101'!$E$2:$E$2744&amp;'AQS-88101'!$G$2:$G$2744,0)),""),"")</f>
        <v/>
      </c>
      <c r="I567" s="108" t="str">
        <f t="array" ref="I567">IFERROR(IF(INDEX('AQS-88101'!$M$2:$M$2744,MATCH('88101-daily-summary-by-site'!$A567&amp;'88101-daily-summary-by-site'!I$2&amp;'88101-daily-summary-by-site'!I$3,'AQS-88101'!$AC$2:$AC$2744&amp;'AQS-88101'!$E$2:$E$2744&amp;'AQS-88101'!$G$2:$G$2744,0))&lt;&gt;"",INDEX('AQS-88101'!$M$2:$M$2744,MATCH('88101-daily-summary-by-site'!$A567&amp;'88101-daily-summary-by-site'!I$2&amp;'88101-daily-summary-by-site'!I$3,'AQS-88101'!$AC$2:$AC$2744&amp;'AQS-88101'!$E$2:$E$2744&amp;'AQS-88101'!$G$2:$G$2744,0)),""),"")</f>
        <v/>
      </c>
      <c r="L567" s="107" t="str">
        <f t="shared" si="40"/>
        <v/>
      </c>
      <c r="M567" s="42" t="str">
        <f t="shared" si="41"/>
        <v/>
      </c>
      <c r="N567" s="42" t="str">
        <f t="shared" si="42"/>
        <v/>
      </c>
      <c r="O567" s="108" t="str">
        <f t="shared" si="43"/>
        <v/>
      </c>
    </row>
    <row r="568" spans="1:15" x14ac:dyDescent="0.25">
      <c r="A568" s="79">
        <f t="shared" si="44"/>
        <v>37814</v>
      </c>
      <c r="B568" s="107" t="str">
        <f t="array" ref="B568">IFERROR(IF(INDEX('AQS-88101'!$M$2:$M$2744,MATCH('88101-daily-summary-by-site'!$A568&amp;'88101-daily-summary-by-site'!B$2&amp;'88101-daily-summary-by-site'!B$3,'AQS-88101'!$AC$2:$AC$2744&amp;'AQS-88101'!$E$2:$E$2744&amp;'AQS-88101'!$G$2:$G$2744,0))&lt;&gt;"",INDEX('AQS-88101'!$M$2:$M$2744,MATCH('88101-daily-summary-by-site'!$A568&amp;'88101-daily-summary-by-site'!B$2&amp;'88101-daily-summary-by-site'!B$3,'AQS-88101'!$AC$2:$AC$2744&amp;'AQS-88101'!$E$2:$E$2744&amp;'AQS-88101'!$G$2:$G$2744,0)),""),"")</f>
        <v/>
      </c>
      <c r="C568" s="42" t="str">
        <f t="array" ref="C568">IFERROR(IF(INDEX('AQS-88101'!$M$2:$M$2744,MATCH('88101-daily-summary-by-site'!$A568&amp;'88101-daily-summary-by-site'!C$2&amp;'88101-daily-summary-by-site'!C$3,'AQS-88101'!$AC$2:$AC$2744&amp;'AQS-88101'!$E$2:$E$2744&amp;'AQS-88101'!$G$2:$G$2744,0))&lt;&gt;"",INDEX('AQS-88101'!$M$2:$M$2744,MATCH('88101-daily-summary-by-site'!$A568&amp;'88101-daily-summary-by-site'!C$2&amp;'88101-daily-summary-by-site'!C$3,'AQS-88101'!$AC$2:$AC$2744&amp;'AQS-88101'!$E$2:$E$2744&amp;'AQS-88101'!$G$2:$G$2744,0)),""),"")</f>
        <v/>
      </c>
      <c r="D568" s="42" t="str">
        <f t="array" ref="D568">IFERROR(IF(INDEX('AQS-88101'!$M$2:$M$2744,MATCH('88101-daily-summary-by-site'!$A568&amp;'88101-daily-summary-by-site'!D$2&amp;'88101-daily-summary-by-site'!D$3,'AQS-88101'!$AC$2:$AC$2744&amp;'AQS-88101'!$E$2:$E$2744&amp;'AQS-88101'!$G$2:$G$2744,0))&lt;&gt;"",INDEX('AQS-88101'!$M$2:$M$2744,MATCH('88101-daily-summary-by-site'!$A568&amp;'88101-daily-summary-by-site'!D$2&amp;'88101-daily-summary-by-site'!D$3,'AQS-88101'!$AC$2:$AC$2744&amp;'AQS-88101'!$E$2:$E$2744&amp;'AQS-88101'!$G$2:$G$2744,0)),""),"")</f>
        <v/>
      </c>
      <c r="E568" s="42" t="str">
        <f t="array" ref="E568">IFERROR(IF(INDEX('AQS-88101'!$M$2:$M$2744,MATCH('88101-daily-summary-by-site'!$A568&amp;'88101-daily-summary-by-site'!E$2&amp;'88101-daily-summary-by-site'!E$3,'AQS-88101'!$AC$2:$AC$2744&amp;'AQS-88101'!$E$2:$E$2744&amp;'AQS-88101'!$G$2:$G$2744,0))&lt;&gt;"",INDEX('AQS-88101'!$M$2:$M$2744,MATCH('88101-daily-summary-by-site'!$A568&amp;'88101-daily-summary-by-site'!E$2&amp;'88101-daily-summary-by-site'!E$3,'AQS-88101'!$AC$2:$AC$2744&amp;'AQS-88101'!$E$2:$E$2744&amp;'AQS-88101'!$G$2:$G$2744,0)),""),"")</f>
        <v/>
      </c>
      <c r="F568" s="42" t="str">
        <f t="array" ref="F568">IFERROR(IF(INDEX('AQS-88101'!$M$2:$M$2744,MATCH('88101-daily-summary-by-site'!$A568&amp;'88101-daily-summary-by-site'!F$2&amp;'88101-daily-summary-by-site'!F$3,'AQS-88101'!$AC$2:$AC$2744&amp;'AQS-88101'!$E$2:$E$2744&amp;'AQS-88101'!$G$2:$G$2744,0))&lt;&gt;"",INDEX('AQS-88101'!$M$2:$M$2744,MATCH('88101-daily-summary-by-site'!$A568&amp;'88101-daily-summary-by-site'!F$2&amp;'88101-daily-summary-by-site'!F$3,'AQS-88101'!$AC$2:$AC$2744&amp;'AQS-88101'!$E$2:$E$2744&amp;'AQS-88101'!$G$2:$G$2744,0)),""),"")</f>
        <v/>
      </c>
      <c r="G568" s="42" t="str">
        <f t="array" ref="G568">IFERROR(IF(INDEX('AQS-88101'!$M$2:$M$2744,MATCH('88101-daily-summary-by-site'!$A568&amp;'88101-daily-summary-by-site'!G$2&amp;'88101-daily-summary-by-site'!G$3,'AQS-88101'!$AC$2:$AC$2744&amp;'AQS-88101'!$E$2:$E$2744&amp;'AQS-88101'!$G$2:$G$2744,0))&lt;&gt;"",INDEX('AQS-88101'!$M$2:$M$2744,MATCH('88101-daily-summary-by-site'!$A568&amp;'88101-daily-summary-by-site'!G$2&amp;'88101-daily-summary-by-site'!G$3,'AQS-88101'!$AC$2:$AC$2744&amp;'AQS-88101'!$E$2:$E$2744&amp;'AQS-88101'!$G$2:$G$2744,0)),""),"")</f>
        <v/>
      </c>
      <c r="H568" s="42" t="str">
        <f t="array" ref="H568">IFERROR(IF(INDEX('AQS-88101'!$M$2:$M$2744,MATCH('88101-daily-summary-by-site'!$A568&amp;'88101-daily-summary-by-site'!H$2&amp;'88101-daily-summary-by-site'!H$3,'AQS-88101'!$AC$2:$AC$2744&amp;'AQS-88101'!$E$2:$E$2744&amp;'AQS-88101'!$G$2:$G$2744,0))&lt;&gt;"",INDEX('AQS-88101'!$M$2:$M$2744,MATCH('88101-daily-summary-by-site'!$A568&amp;'88101-daily-summary-by-site'!H$2&amp;'88101-daily-summary-by-site'!H$3,'AQS-88101'!$AC$2:$AC$2744&amp;'AQS-88101'!$E$2:$E$2744&amp;'AQS-88101'!$G$2:$G$2744,0)),""),"")</f>
        <v/>
      </c>
      <c r="I568" s="108" t="str">
        <f t="array" ref="I568">IFERROR(IF(INDEX('AQS-88101'!$M$2:$M$2744,MATCH('88101-daily-summary-by-site'!$A568&amp;'88101-daily-summary-by-site'!I$2&amp;'88101-daily-summary-by-site'!I$3,'AQS-88101'!$AC$2:$AC$2744&amp;'AQS-88101'!$E$2:$E$2744&amp;'AQS-88101'!$G$2:$G$2744,0))&lt;&gt;"",INDEX('AQS-88101'!$M$2:$M$2744,MATCH('88101-daily-summary-by-site'!$A568&amp;'88101-daily-summary-by-site'!I$2&amp;'88101-daily-summary-by-site'!I$3,'AQS-88101'!$AC$2:$AC$2744&amp;'AQS-88101'!$E$2:$E$2744&amp;'AQS-88101'!$G$2:$G$2744,0)),""),"")</f>
        <v/>
      </c>
      <c r="L568" s="107" t="str">
        <f t="shared" si="40"/>
        <v/>
      </c>
      <c r="M568" s="42" t="str">
        <f t="shared" si="41"/>
        <v/>
      </c>
      <c r="N568" s="42" t="str">
        <f t="shared" si="42"/>
        <v/>
      </c>
      <c r="O568" s="108" t="str">
        <f t="shared" si="43"/>
        <v/>
      </c>
    </row>
    <row r="569" spans="1:15" x14ac:dyDescent="0.25">
      <c r="A569" s="79">
        <f t="shared" si="44"/>
        <v>37815</v>
      </c>
      <c r="B569" s="107" t="str">
        <f t="array" ref="B569">IFERROR(IF(INDEX('AQS-88101'!$M$2:$M$2744,MATCH('88101-daily-summary-by-site'!$A569&amp;'88101-daily-summary-by-site'!B$2&amp;'88101-daily-summary-by-site'!B$3,'AQS-88101'!$AC$2:$AC$2744&amp;'AQS-88101'!$E$2:$E$2744&amp;'AQS-88101'!$G$2:$G$2744,0))&lt;&gt;"",INDEX('AQS-88101'!$M$2:$M$2744,MATCH('88101-daily-summary-by-site'!$A569&amp;'88101-daily-summary-by-site'!B$2&amp;'88101-daily-summary-by-site'!B$3,'AQS-88101'!$AC$2:$AC$2744&amp;'AQS-88101'!$E$2:$E$2744&amp;'AQS-88101'!$G$2:$G$2744,0)),""),"")</f>
        <v/>
      </c>
      <c r="C569" s="42" t="str">
        <f t="array" ref="C569">IFERROR(IF(INDEX('AQS-88101'!$M$2:$M$2744,MATCH('88101-daily-summary-by-site'!$A569&amp;'88101-daily-summary-by-site'!C$2&amp;'88101-daily-summary-by-site'!C$3,'AQS-88101'!$AC$2:$AC$2744&amp;'AQS-88101'!$E$2:$E$2744&amp;'AQS-88101'!$G$2:$G$2744,0))&lt;&gt;"",INDEX('AQS-88101'!$M$2:$M$2744,MATCH('88101-daily-summary-by-site'!$A569&amp;'88101-daily-summary-by-site'!C$2&amp;'88101-daily-summary-by-site'!C$3,'AQS-88101'!$AC$2:$AC$2744&amp;'AQS-88101'!$E$2:$E$2744&amp;'AQS-88101'!$G$2:$G$2744,0)),""),"")</f>
        <v/>
      </c>
      <c r="D569" s="42" t="str">
        <f t="array" ref="D569">IFERROR(IF(INDEX('AQS-88101'!$M$2:$M$2744,MATCH('88101-daily-summary-by-site'!$A569&amp;'88101-daily-summary-by-site'!D$2&amp;'88101-daily-summary-by-site'!D$3,'AQS-88101'!$AC$2:$AC$2744&amp;'AQS-88101'!$E$2:$E$2744&amp;'AQS-88101'!$G$2:$G$2744,0))&lt;&gt;"",INDEX('AQS-88101'!$M$2:$M$2744,MATCH('88101-daily-summary-by-site'!$A569&amp;'88101-daily-summary-by-site'!D$2&amp;'88101-daily-summary-by-site'!D$3,'AQS-88101'!$AC$2:$AC$2744&amp;'AQS-88101'!$E$2:$E$2744&amp;'AQS-88101'!$G$2:$G$2744,0)),""),"")</f>
        <v/>
      </c>
      <c r="E569" s="42" t="str">
        <f t="array" ref="E569">IFERROR(IF(INDEX('AQS-88101'!$M$2:$M$2744,MATCH('88101-daily-summary-by-site'!$A569&amp;'88101-daily-summary-by-site'!E$2&amp;'88101-daily-summary-by-site'!E$3,'AQS-88101'!$AC$2:$AC$2744&amp;'AQS-88101'!$E$2:$E$2744&amp;'AQS-88101'!$G$2:$G$2744,0))&lt;&gt;"",INDEX('AQS-88101'!$M$2:$M$2744,MATCH('88101-daily-summary-by-site'!$A569&amp;'88101-daily-summary-by-site'!E$2&amp;'88101-daily-summary-by-site'!E$3,'AQS-88101'!$AC$2:$AC$2744&amp;'AQS-88101'!$E$2:$E$2744&amp;'AQS-88101'!$G$2:$G$2744,0)),""),"")</f>
        <v/>
      </c>
      <c r="F569" s="42" t="str">
        <f t="array" ref="F569">IFERROR(IF(INDEX('AQS-88101'!$M$2:$M$2744,MATCH('88101-daily-summary-by-site'!$A569&amp;'88101-daily-summary-by-site'!F$2&amp;'88101-daily-summary-by-site'!F$3,'AQS-88101'!$AC$2:$AC$2744&amp;'AQS-88101'!$E$2:$E$2744&amp;'AQS-88101'!$G$2:$G$2744,0))&lt;&gt;"",INDEX('AQS-88101'!$M$2:$M$2744,MATCH('88101-daily-summary-by-site'!$A569&amp;'88101-daily-summary-by-site'!F$2&amp;'88101-daily-summary-by-site'!F$3,'AQS-88101'!$AC$2:$AC$2744&amp;'AQS-88101'!$E$2:$E$2744&amp;'AQS-88101'!$G$2:$G$2744,0)),""),"")</f>
        <v/>
      </c>
      <c r="G569" s="42" t="str">
        <f t="array" ref="G569">IFERROR(IF(INDEX('AQS-88101'!$M$2:$M$2744,MATCH('88101-daily-summary-by-site'!$A569&amp;'88101-daily-summary-by-site'!G$2&amp;'88101-daily-summary-by-site'!G$3,'AQS-88101'!$AC$2:$AC$2744&amp;'AQS-88101'!$E$2:$E$2744&amp;'AQS-88101'!$G$2:$G$2744,0))&lt;&gt;"",INDEX('AQS-88101'!$M$2:$M$2744,MATCH('88101-daily-summary-by-site'!$A569&amp;'88101-daily-summary-by-site'!G$2&amp;'88101-daily-summary-by-site'!G$3,'AQS-88101'!$AC$2:$AC$2744&amp;'AQS-88101'!$E$2:$E$2744&amp;'AQS-88101'!$G$2:$G$2744,0)),""),"")</f>
        <v/>
      </c>
      <c r="H569" s="42" t="str">
        <f t="array" ref="H569">IFERROR(IF(INDEX('AQS-88101'!$M$2:$M$2744,MATCH('88101-daily-summary-by-site'!$A569&amp;'88101-daily-summary-by-site'!H$2&amp;'88101-daily-summary-by-site'!H$3,'AQS-88101'!$AC$2:$AC$2744&amp;'AQS-88101'!$E$2:$E$2744&amp;'AQS-88101'!$G$2:$G$2744,0))&lt;&gt;"",INDEX('AQS-88101'!$M$2:$M$2744,MATCH('88101-daily-summary-by-site'!$A569&amp;'88101-daily-summary-by-site'!H$2&amp;'88101-daily-summary-by-site'!H$3,'AQS-88101'!$AC$2:$AC$2744&amp;'AQS-88101'!$E$2:$E$2744&amp;'AQS-88101'!$G$2:$G$2744,0)),""),"")</f>
        <v/>
      </c>
      <c r="I569" s="108" t="str">
        <f t="array" ref="I569">IFERROR(IF(INDEX('AQS-88101'!$M$2:$M$2744,MATCH('88101-daily-summary-by-site'!$A569&amp;'88101-daily-summary-by-site'!I$2&amp;'88101-daily-summary-by-site'!I$3,'AQS-88101'!$AC$2:$AC$2744&amp;'AQS-88101'!$E$2:$E$2744&amp;'AQS-88101'!$G$2:$G$2744,0))&lt;&gt;"",INDEX('AQS-88101'!$M$2:$M$2744,MATCH('88101-daily-summary-by-site'!$A569&amp;'88101-daily-summary-by-site'!I$2&amp;'88101-daily-summary-by-site'!I$3,'AQS-88101'!$AC$2:$AC$2744&amp;'AQS-88101'!$E$2:$E$2744&amp;'AQS-88101'!$G$2:$G$2744,0)),""),"")</f>
        <v/>
      </c>
      <c r="L569" s="107" t="str">
        <f t="shared" si="40"/>
        <v/>
      </c>
      <c r="M569" s="42" t="str">
        <f t="shared" si="41"/>
        <v/>
      </c>
      <c r="N569" s="42" t="str">
        <f t="shared" si="42"/>
        <v/>
      </c>
      <c r="O569" s="108" t="str">
        <f t="shared" si="43"/>
        <v/>
      </c>
    </row>
    <row r="570" spans="1:15" x14ac:dyDescent="0.25">
      <c r="A570" s="79">
        <f t="shared" si="44"/>
        <v>37816</v>
      </c>
      <c r="B570" s="107">
        <f t="array" ref="B570">IFERROR(IF(INDEX('AQS-88101'!$M$2:$M$2744,MATCH('88101-daily-summary-by-site'!$A570&amp;'88101-daily-summary-by-site'!B$2&amp;'88101-daily-summary-by-site'!B$3,'AQS-88101'!$AC$2:$AC$2744&amp;'AQS-88101'!$E$2:$E$2744&amp;'AQS-88101'!$G$2:$G$2744,0))&lt;&gt;"",INDEX('AQS-88101'!$M$2:$M$2744,MATCH('88101-daily-summary-by-site'!$A570&amp;'88101-daily-summary-by-site'!B$2&amp;'88101-daily-summary-by-site'!B$3,'AQS-88101'!$AC$2:$AC$2744&amp;'AQS-88101'!$E$2:$E$2744&amp;'AQS-88101'!$G$2:$G$2744,0)),""),"")</f>
        <v>7.5</v>
      </c>
      <c r="C570" s="42" t="str">
        <f t="array" ref="C570">IFERROR(IF(INDEX('AQS-88101'!$M$2:$M$2744,MATCH('88101-daily-summary-by-site'!$A570&amp;'88101-daily-summary-by-site'!C$2&amp;'88101-daily-summary-by-site'!C$3,'AQS-88101'!$AC$2:$AC$2744&amp;'AQS-88101'!$E$2:$E$2744&amp;'AQS-88101'!$G$2:$G$2744,0))&lt;&gt;"",INDEX('AQS-88101'!$M$2:$M$2744,MATCH('88101-daily-summary-by-site'!$A570&amp;'88101-daily-summary-by-site'!C$2&amp;'88101-daily-summary-by-site'!C$3,'AQS-88101'!$AC$2:$AC$2744&amp;'AQS-88101'!$E$2:$E$2744&amp;'AQS-88101'!$G$2:$G$2744,0)),""),"")</f>
        <v/>
      </c>
      <c r="D570" s="42" t="str">
        <f t="array" ref="D570">IFERROR(IF(INDEX('AQS-88101'!$M$2:$M$2744,MATCH('88101-daily-summary-by-site'!$A570&amp;'88101-daily-summary-by-site'!D$2&amp;'88101-daily-summary-by-site'!D$3,'AQS-88101'!$AC$2:$AC$2744&amp;'AQS-88101'!$E$2:$E$2744&amp;'AQS-88101'!$G$2:$G$2744,0))&lt;&gt;"",INDEX('AQS-88101'!$M$2:$M$2744,MATCH('88101-daily-summary-by-site'!$A570&amp;'88101-daily-summary-by-site'!D$2&amp;'88101-daily-summary-by-site'!D$3,'AQS-88101'!$AC$2:$AC$2744&amp;'AQS-88101'!$E$2:$E$2744&amp;'AQS-88101'!$G$2:$G$2744,0)),""),"")</f>
        <v/>
      </c>
      <c r="E570" s="42" t="str">
        <f t="array" ref="E570">IFERROR(IF(INDEX('AQS-88101'!$M$2:$M$2744,MATCH('88101-daily-summary-by-site'!$A570&amp;'88101-daily-summary-by-site'!E$2&amp;'88101-daily-summary-by-site'!E$3,'AQS-88101'!$AC$2:$AC$2744&amp;'AQS-88101'!$E$2:$E$2744&amp;'AQS-88101'!$G$2:$G$2744,0))&lt;&gt;"",INDEX('AQS-88101'!$M$2:$M$2744,MATCH('88101-daily-summary-by-site'!$A570&amp;'88101-daily-summary-by-site'!E$2&amp;'88101-daily-summary-by-site'!E$3,'AQS-88101'!$AC$2:$AC$2744&amp;'AQS-88101'!$E$2:$E$2744&amp;'AQS-88101'!$G$2:$G$2744,0)),""),"")</f>
        <v/>
      </c>
      <c r="F570" s="42" t="str">
        <f t="array" ref="F570">IFERROR(IF(INDEX('AQS-88101'!$M$2:$M$2744,MATCH('88101-daily-summary-by-site'!$A570&amp;'88101-daily-summary-by-site'!F$2&amp;'88101-daily-summary-by-site'!F$3,'AQS-88101'!$AC$2:$AC$2744&amp;'AQS-88101'!$E$2:$E$2744&amp;'AQS-88101'!$G$2:$G$2744,0))&lt;&gt;"",INDEX('AQS-88101'!$M$2:$M$2744,MATCH('88101-daily-summary-by-site'!$A570&amp;'88101-daily-summary-by-site'!F$2&amp;'88101-daily-summary-by-site'!F$3,'AQS-88101'!$AC$2:$AC$2744&amp;'AQS-88101'!$E$2:$E$2744&amp;'AQS-88101'!$G$2:$G$2744,0)),""),"")</f>
        <v/>
      </c>
      <c r="G570" s="42" t="str">
        <f t="array" ref="G570">IFERROR(IF(INDEX('AQS-88101'!$M$2:$M$2744,MATCH('88101-daily-summary-by-site'!$A570&amp;'88101-daily-summary-by-site'!G$2&amp;'88101-daily-summary-by-site'!G$3,'AQS-88101'!$AC$2:$AC$2744&amp;'AQS-88101'!$E$2:$E$2744&amp;'AQS-88101'!$G$2:$G$2744,0))&lt;&gt;"",INDEX('AQS-88101'!$M$2:$M$2744,MATCH('88101-daily-summary-by-site'!$A570&amp;'88101-daily-summary-by-site'!G$2&amp;'88101-daily-summary-by-site'!G$3,'AQS-88101'!$AC$2:$AC$2744&amp;'AQS-88101'!$E$2:$E$2744&amp;'AQS-88101'!$G$2:$G$2744,0)),""),"")</f>
        <v/>
      </c>
      <c r="H570" s="42" t="str">
        <f t="array" ref="H570">IFERROR(IF(INDEX('AQS-88101'!$M$2:$M$2744,MATCH('88101-daily-summary-by-site'!$A570&amp;'88101-daily-summary-by-site'!H$2&amp;'88101-daily-summary-by-site'!H$3,'AQS-88101'!$AC$2:$AC$2744&amp;'AQS-88101'!$E$2:$E$2744&amp;'AQS-88101'!$G$2:$G$2744,0))&lt;&gt;"",INDEX('AQS-88101'!$M$2:$M$2744,MATCH('88101-daily-summary-by-site'!$A570&amp;'88101-daily-summary-by-site'!H$2&amp;'88101-daily-summary-by-site'!H$3,'AQS-88101'!$AC$2:$AC$2744&amp;'AQS-88101'!$E$2:$E$2744&amp;'AQS-88101'!$G$2:$G$2744,0)),""),"")</f>
        <v/>
      </c>
      <c r="I570" s="108" t="str">
        <f t="array" ref="I570">IFERROR(IF(INDEX('AQS-88101'!$M$2:$M$2744,MATCH('88101-daily-summary-by-site'!$A570&amp;'88101-daily-summary-by-site'!I$2&amp;'88101-daily-summary-by-site'!I$3,'AQS-88101'!$AC$2:$AC$2744&amp;'AQS-88101'!$E$2:$E$2744&amp;'AQS-88101'!$G$2:$G$2744,0))&lt;&gt;"",INDEX('AQS-88101'!$M$2:$M$2744,MATCH('88101-daily-summary-by-site'!$A570&amp;'88101-daily-summary-by-site'!I$2&amp;'88101-daily-summary-by-site'!I$3,'AQS-88101'!$AC$2:$AC$2744&amp;'AQS-88101'!$E$2:$E$2744&amp;'AQS-88101'!$G$2:$G$2744,0)),""),"")</f>
        <v/>
      </c>
      <c r="L570" s="107">
        <f t="shared" si="40"/>
        <v>7.5</v>
      </c>
      <c r="M570" s="42" t="str">
        <f t="shared" si="41"/>
        <v/>
      </c>
      <c r="N570" s="42" t="str">
        <f t="shared" si="42"/>
        <v/>
      </c>
      <c r="O570" s="108" t="str">
        <f t="shared" si="43"/>
        <v/>
      </c>
    </row>
    <row r="571" spans="1:15" x14ac:dyDescent="0.25">
      <c r="A571" s="79">
        <f t="shared" si="44"/>
        <v>37817</v>
      </c>
      <c r="B571" s="107" t="str">
        <f t="array" ref="B571">IFERROR(IF(INDEX('AQS-88101'!$M$2:$M$2744,MATCH('88101-daily-summary-by-site'!$A571&amp;'88101-daily-summary-by-site'!B$2&amp;'88101-daily-summary-by-site'!B$3,'AQS-88101'!$AC$2:$AC$2744&amp;'AQS-88101'!$E$2:$E$2744&amp;'AQS-88101'!$G$2:$G$2744,0))&lt;&gt;"",INDEX('AQS-88101'!$M$2:$M$2744,MATCH('88101-daily-summary-by-site'!$A571&amp;'88101-daily-summary-by-site'!B$2&amp;'88101-daily-summary-by-site'!B$3,'AQS-88101'!$AC$2:$AC$2744&amp;'AQS-88101'!$E$2:$E$2744&amp;'AQS-88101'!$G$2:$G$2744,0)),""),"")</f>
        <v/>
      </c>
      <c r="C571" s="42" t="str">
        <f t="array" ref="C571">IFERROR(IF(INDEX('AQS-88101'!$M$2:$M$2744,MATCH('88101-daily-summary-by-site'!$A571&amp;'88101-daily-summary-by-site'!C$2&amp;'88101-daily-summary-by-site'!C$3,'AQS-88101'!$AC$2:$AC$2744&amp;'AQS-88101'!$E$2:$E$2744&amp;'AQS-88101'!$G$2:$G$2744,0))&lt;&gt;"",INDEX('AQS-88101'!$M$2:$M$2744,MATCH('88101-daily-summary-by-site'!$A571&amp;'88101-daily-summary-by-site'!C$2&amp;'88101-daily-summary-by-site'!C$3,'AQS-88101'!$AC$2:$AC$2744&amp;'AQS-88101'!$E$2:$E$2744&amp;'AQS-88101'!$G$2:$G$2744,0)),""),"")</f>
        <v/>
      </c>
      <c r="D571" s="42" t="str">
        <f t="array" ref="D571">IFERROR(IF(INDEX('AQS-88101'!$M$2:$M$2744,MATCH('88101-daily-summary-by-site'!$A571&amp;'88101-daily-summary-by-site'!D$2&amp;'88101-daily-summary-by-site'!D$3,'AQS-88101'!$AC$2:$AC$2744&amp;'AQS-88101'!$E$2:$E$2744&amp;'AQS-88101'!$G$2:$G$2744,0))&lt;&gt;"",INDEX('AQS-88101'!$M$2:$M$2744,MATCH('88101-daily-summary-by-site'!$A571&amp;'88101-daily-summary-by-site'!D$2&amp;'88101-daily-summary-by-site'!D$3,'AQS-88101'!$AC$2:$AC$2744&amp;'AQS-88101'!$E$2:$E$2744&amp;'AQS-88101'!$G$2:$G$2744,0)),""),"")</f>
        <v/>
      </c>
      <c r="E571" s="42" t="str">
        <f t="array" ref="E571">IFERROR(IF(INDEX('AQS-88101'!$M$2:$M$2744,MATCH('88101-daily-summary-by-site'!$A571&amp;'88101-daily-summary-by-site'!E$2&amp;'88101-daily-summary-by-site'!E$3,'AQS-88101'!$AC$2:$AC$2744&amp;'AQS-88101'!$E$2:$E$2744&amp;'AQS-88101'!$G$2:$G$2744,0))&lt;&gt;"",INDEX('AQS-88101'!$M$2:$M$2744,MATCH('88101-daily-summary-by-site'!$A571&amp;'88101-daily-summary-by-site'!E$2&amp;'88101-daily-summary-by-site'!E$3,'AQS-88101'!$AC$2:$AC$2744&amp;'AQS-88101'!$E$2:$E$2744&amp;'AQS-88101'!$G$2:$G$2744,0)),""),"")</f>
        <v/>
      </c>
      <c r="F571" s="42" t="str">
        <f t="array" ref="F571">IFERROR(IF(INDEX('AQS-88101'!$M$2:$M$2744,MATCH('88101-daily-summary-by-site'!$A571&amp;'88101-daily-summary-by-site'!F$2&amp;'88101-daily-summary-by-site'!F$3,'AQS-88101'!$AC$2:$AC$2744&amp;'AQS-88101'!$E$2:$E$2744&amp;'AQS-88101'!$G$2:$G$2744,0))&lt;&gt;"",INDEX('AQS-88101'!$M$2:$M$2744,MATCH('88101-daily-summary-by-site'!$A571&amp;'88101-daily-summary-by-site'!F$2&amp;'88101-daily-summary-by-site'!F$3,'AQS-88101'!$AC$2:$AC$2744&amp;'AQS-88101'!$E$2:$E$2744&amp;'AQS-88101'!$G$2:$G$2744,0)),""),"")</f>
        <v/>
      </c>
      <c r="G571" s="42" t="str">
        <f t="array" ref="G571">IFERROR(IF(INDEX('AQS-88101'!$M$2:$M$2744,MATCH('88101-daily-summary-by-site'!$A571&amp;'88101-daily-summary-by-site'!G$2&amp;'88101-daily-summary-by-site'!G$3,'AQS-88101'!$AC$2:$AC$2744&amp;'AQS-88101'!$E$2:$E$2744&amp;'AQS-88101'!$G$2:$G$2744,0))&lt;&gt;"",INDEX('AQS-88101'!$M$2:$M$2744,MATCH('88101-daily-summary-by-site'!$A571&amp;'88101-daily-summary-by-site'!G$2&amp;'88101-daily-summary-by-site'!G$3,'AQS-88101'!$AC$2:$AC$2744&amp;'AQS-88101'!$E$2:$E$2744&amp;'AQS-88101'!$G$2:$G$2744,0)),""),"")</f>
        <v/>
      </c>
      <c r="H571" s="42" t="str">
        <f t="array" ref="H571">IFERROR(IF(INDEX('AQS-88101'!$M$2:$M$2744,MATCH('88101-daily-summary-by-site'!$A571&amp;'88101-daily-summary-by-site'!H$2&amp;'88101-daily-summary-by-site'!H$3,'AQS-88101'!$AC$2:$AC$2744&amp;'AQS-88101'!$E$2:$E$2744&amp;'AQS-88101'!$G$2:$G$2744,0))&lt;&gt;"",INDEX('AQS-88101'!$M$2:$M$2744,MATCH('88101-daily-summary-by-site'!$A571&amp;'88101-daily-summary-by-site'!H$2&amp;'88101-daily-summary-by-site'!H$3,'AQS-88101'!$AC$2:$AC$2744&amp;'AQS-88101'!$E$2:$E$2744&amp;'AQS-88101'!$G$2:$G$2744,0)),""),"")</f>
        <v/>
      </c>
      <c r="I571" s="108" t="str">
        <f t="array" ref="I571">IFERROR(IF(INDEX('AQS-88101'!$M$2:$M$2744,MATCH('88101-daily-summary-by-site'!$A571&amp;'88101-daily-summary-by-site'!I$2&amp;'88101-daily-summary-by-site'!I$3,'AQS-88101'!$AC$2:$AC$2744&amp;'AQS-88101'!$E$2:$E$2744&amp;'AQS-88101'!$G$2:$G$2744,0))&lt;&gt;"",INDEX('AQS-88101'!$M$2:$M$2744,MATCH('88101-daily-summary-by-site'!$A571&amp;'88101-daily-summary-by-site'!I$2&amp;'88101-daily-summary-by-site'!I$3,'AQS-88101'!$AC$2:$AC$2744&amp;'AQS-88101'!$E$2:$E$2744&amp;'AQS-88101'!$G$2:$G$2744,0)),""),"")</f>
        <v/>
      </c>
      <c r="L571" s="107" t="str">
        <f t="shared" si="40"/>
        <v/>
      </c>
      <c r="M571" s="42" t="str">
        <f t="shared" si="41"/>
        <v/>
      </c>
      <c r="N571" s="42" t="str">
        <f t="shared" si="42"/>
        <v/>
      </c>
      <c r="O571" s="108" t="str">
        <f t="shared" si="43"/>
        <v/>
      </c>
    </row>
    <row r="572" spans="1:15" x14ac:dyDescent="0.25">
      <c r="A572" s="79">
        <f t="shared" si="44"/>
        <v>37818</v>
      </c>
      <c r="B572" s="107" t="str">
        <f t="array" ref="B572">IFERROR(IF(INDEX('AQS-88101'!$M$2:$M$2744,MATCH('88101-daily-summary-by-site'!$A572&amp;'88101-daily-summary-by-site'!B$2&amp;'88101-daily-summary-by-site'!B$3,'AQS-88101'!$AC$2:$AC$2744&amp;'AQS-88101'!$E$2:$E$2744&amp;'AQS-88101'!$G$2:$G$2744,0))&lt;&gt;"",INDEX('AQS-88101'!$M$2:$M$2744,MATCH('88101-daily-summary-by-site'!$A572&amp;'88101-daily-summary-by-site'!B$2&amp;'88101-daily-summary-by-site'!B$3,'AQS-88101'!$AC$2:$AC$2744&amp;'AQS-88101'!$E$2:$E$2744&amp;'AQS-88101'!$G$2:$G$2744,0)),""),"")</f>
        <v/>
      </c>
      <c r="C572" s="42" t="str">
        <f t="array" ref="C572">IFERROR(IF(INDEX('AQS-88101'!$M$2:$M$2744,MATCH('88101-daily-summary-by-site'!$A572&amp;'88101-daily-summary-by-site'!C$2&amp;'88101-daily-summary-by-site'!C$3,'AQS-88101'!$AC$2:$AC$2744&amp;'AQS-88101'!$E$2:$E$2744&amp;'AQS-88101'!$G$2:$G$2744,0))&lt;&gt;"",INDEX('AQS-88101'!$M$2:$M$2744,MATCH('88101-daily-summary-by-site'!$A572&amp;'88101-daily-summary-by-site'!C$2&amp;'88101-daily-summary-by-site'!C$3,'AQS-88101'!$AC$2:$AC$2744&amp;'AQS-88101'!$E$2:$E$2744&amp;'AQS-88101'!$G$2:$G$2744,0)),""),"")</f>
        <v/>
      </c>
      <c r="D572" s="42" t="str">
        <f t="array" ref="D572">IFERROR(IF(INDEX('AQS-88101'!$M$2:$M$2744,MATCH('88101-daily-summary-by-site'!$A572&amp;'88101-daily-summary-by-site'!D$2&amp;'88101-daily-summary-by-site'!D$3,'AQS-88101'!$AC$2:$AC$2744&amp;'AQS-88101'!$E$2:$E$2744&amp;'AQS-88101'!$G$2:$G$2744,0))&lt;&gt;"",INDEX('AQS-88101'!$M$2:$M$2744,MATCH('88101-daily-summary-by-site'!$A572&amp;'88101-daily-summary-by-site'!D$2&amp;'88101-daily-summary-by-site'!D$3,'AQS-88101'!$AC$2:$AC$2744&amp;'AQS-88101'!$E$2:$E$2744&amp;'AQS-88101'!$G$2:$G$2744,0)),""),"")</f>
        <v/>
      </c>
      <c r="E572" s="42" t="str">
        <f t="array" ref="E572">IFERROR(IF(INDEX('AQS-88101'!$M$2:$M$2744,MATCH('88101-daily-summary-by-site'!$A572&amp;'88101-daily-summary-by-site'!E$2&amp;'88101-daily-summary-by-site'!E$3,'AQS-88101'!$AC$2:$AC$2744&amp;'AQS-88101'!$E$2:$E$2744&amp;'AQS-88101'!$G$2:$G$2744,0))&lt;&gt;"",INDEX('AQS-88101'!$M$2:$M$2744,MATCH('88101-daily-summary-by-site'!$A572&amp;'88101-daily-summary-by-site'!E$2&amp;'88101-daily-summary-by-site'!E$3,'AQS-88101'!$AC$2:$AC$2744&amp;'AQS-88101'!$E$2:$E$2744&amp;'AQS-88101'!$G$2:$G$2744,0)),""),"")</f>
        <v/>
      </c>
      <c r="F572" s="42" t="str">
        <f t="array" ref="F572">IFERROR(IF(INDEX('AQS-88101'!$M$2:$M$2744,MATCH('88101-daily-summary-by-site'!$A572&amp;'88101-daily-summary-by-site'!F$2&amp;'88101-daily-summary-by-site'!F$3,'AQS-88101'!$AC$2:$AC$2744&amp;'AQS-88101'!$E$2:$E$2744&amp;'AQS-88101'!$G$2:$G$2744,0))&lt;&gt;"",INDEX('AQS-88101'!$M$2:$M$2744,MATCH('88101-daily-summary-by-site'!$A572&amp;'88101-daily-summary-by-site'!F$2&amp;'88101-daily-summary-by-site'!F$3,'AQS-88101'!$AC$2:$AC$2744&amp;'AQS-88101'!$E$2:$E$2744&amp;'AQS-88101'!$G$2:$G$2744,0)),""),"")</f>
        <v/>
      </c>
      <c r="G572" s="42" t="str">
        <f t="array" ref="G572">IFERROR(IF(INDEX('AQS-88101'!$M$2:$M$2744,MATCH('88101-daily-summary-by-site'!$A572&amp;'88101-daily-summary-by-site'!G$2&amp;'88101-daily-summary-by-site'!G$3,'AQS-88101'!$AC$2:$AC$2744&amp;'AQS-88101'!$E$2:$E$2744&amp;'AQS-88101'!$G$2:$G$2744,0))&lt;&gt;"",INDEX('AQS-88101'!$M$2:$M$2744,MATCH('88101-daily-summary-by-site'!$A572&amp;'88101-daily-summary-by-site'!G$2&amp;'88101-daily-summary-by-site'!G$3,'AQS-88101'!$AC$2:$AC$2744&amp;'AQS-88101'!$E$2:$E$2744&amp;'AQS-88101'!$G$2:$G$2744,0)),""),"")</f>
        <v/>
      </c>
      <c r="H572" s="42" t="str">
        <f t="array" ref="H572">IFERROR(IF(INDEX('AQS-88101'!$M$2:$M$2744,MATCH('88101-daily-summary-by-site'!$A572&amp;'88101-daily-summary-by-site'!H$2&amp;'88101-daily-summary-by-site'!H$3,'AQS-88101'!$AC$2:$AC$2744&amp;'AQS-88101'!$E$2:$E$2744&amp;'AQS-88101'!$G$2:$G$2744,0))&lt;&gt;"",INDEX('AQS-88101'!$M$2:$M$2744,MATCH('88101-daily-summary-by-site'!$A572&amp;'88101-daily-summary-by-site'!H$2&amp;'88101-daily-summary-by-site'!H$3,'AQS-88101'!$AC$2:$AC$2744&amp;'AQS-88101'!$E$2:$E$2744&amp;'AQS-88101'!$G$2:$G$2744,0)),""),"")</f>
        <v/>
      </c>
      <c r="I572" s="108" t="str">
        <f t="array" ref="I572">IFERROR(IF(INDEX('AQS-88101'!$M$2:$M$2744,MATCH('88101-daily-summary-by-site'!$A572&amp;'88101-daily-summary-by-site'!I$2&amp;'88101-daily-summary-by-site'!I$3,'AQS-88101'!$AC$2:$AC$2744&amp;'AQS-88101'!$E$2:$E$2744&amp;'AQS-88101'!$G$2:$G$2744,0))&lt;&gt;"",INDEX('AQS-88101'!$M$2:$M$2744,MATCH('88101-daily-summary-by-site'!$A572&amp;'88101-daily-summary-by-site'!I$2&amp;'88101-daily-summary-by-site'!I$3,'AQS-88101'!$AC$2:$AC$2744&amp;'AQS-88101'!$E$2:$E$2744&amp;'AQS-88101'!$G$2:$G$2744,0)),""),"")</f>
        <v/>
      </c>
      <c r="L572" s="107" t="str">
        <f t="shared" si="40"/>
        <v/>
      </c>
      <c r="M572" s="42" t="str">
        <f t="shared" si="41"/>
        <v/>
      </c>
      <c r="N572" s="42" t="str">
        <f t="shared" si="42"/>
        <v/>
      </c>
      <c r="O572" s="108" t="str">
        <f t="shared" si="43"/>
        <v/>
      </c>
    </row>
    <row r="573" spans="1:15" x14ac:dyDescent="0.25">
      <c r="A573" s="79">
        <f t="shared" si="44"/>
        <v>37819</v>
      </c>
      <c r="B573" s="107" t="str">
        <f t="array" ref="B573">IFERROR(IF(INDEX('AQS-88101'!$M$2:$M$2744,MATCH('88101-daily-summary-by-site'!$A573&amp;'88101-daily-summary-by-site'!B$2&amp;'88101-daily-summary-by-site'!B$3,'AQS-88101'!$AC$2:$AC$2744&amp;'AQS-88101'!$E$2:$E$2744&amp;'AQS-88101'!$G$2:$G$2744,0))&lt;&gt;"",INDEX('AQS-88101'!$M$2:$M$2744,MATCH('88101-daily-summary-by-site'!$A573&amp;'88101-daily-summary-by-site'!B$2&amp;'88101-daily-summary-by-site'!B$3,'AQS-88101'!$AC$2:$AC$2744&amp;'AQS-88101'!$E$2:$E$2744&amp;'AQS-88101'!$G$2:$G$2744,0)),""),"")</f>
        <v/>
      </c>
      <c r="C573" s="42" t="str">
        <f t="array" ref="C573">IFERROR(IF(INDEX('AQS-88101'!$M$2:$M$2744,MATCH('88101-daily-summary-by-site'!$A573&amp;'88101-daily-summary-by-site'!C$2&amp;'88101-daily-summary-by-site'!C$3,'AQS-88101'!$AC$2:$AC$2744&amp;'AQS-88101'!$E$2:$E$2744&amp;'AQS-88101'!$G$2:$G$2744,0))&lt;&gt;"",INDEX('AQS-88101'!$M$2:$M$2744,MATCH('88101-daily-summary-by-site'!$A573&amp;'88101-daily-summary-by-site'!C$2&amp;'88101-daily-summary-by-site'!C$3,'AQS-88101'!$AC$2:$AC$2744&amp;'AQS-88101'!$E$2:$E$2744&amp;'AQS-88101'!$G$2:$G$2744,0)),""),"")</f>
        <v/>
      </c>
      <c r="D573" s="42" t="str">
        <f t="array" ref="D573">IFERROR(IF(INDEX('AQS-88101'!$M$2:$M$2744,MATCH('88101-daily-summary-by-site'!$A573&amp;'88101-daily-summary-by-site'!D$2&amp;'88101-daily-summary-by-site'!D$3,'AQS-88101'!$AC$2:$AC$2744&amp;'AQS-88101'!$E$2:$E$2744&amp;'AQS-88101'!$G$2:$G$2744,0))&lt;&gt;"",INDEX('AQS-88101'!$M$2:$M$2744,MATCH('88101-daily-summary-by-site'!$A573&amp;'88101-daily-summary-by-site'!D$2&amp;'88101-daily-summary-by-site'!D$3,'AQS-88101'!$AC$2:$AC$2744&amp;'AQS-88101'!$E$2:$E$2744&amp;'AQS-88101'!$G$2:$G$2744,0)),""),"")</f>
        <v/>
      </c>
      <c r="E573" s="42" t="str">
        <f t="array" ref="E573">IFERROR(IF(INDEX('AQS-88101'!$M$2:$M$2744,MATCH('88101-daily-summary-by-site'!$A573&amp;'88101-daily-summary-by-site'!E$2&amp;'88101-daily-summary-by-site'!E$3,'AQS-88101'!$AC$2:$AC$2744&amp;'AQS-88101'!$E$2:$E$2744&amp;'AQS-88101'!$G$2:$G$2744,0))&lt;&gt;"",INDEX('AQS-88101'!$M$2:$M$2744,MATCH('88101-daily-summary-by-site'!$A573&amp;'88101-daily-summary-by-site'!E$2&amp;'88101-daily-summary-by-site'!E$3,'AQS-88101'!$AC$2:$AC$2744&amp;'AQS-88101'!$E$2:$E$2744&amp;'AQS-88101'!$G$2:$G$2744,0)),""),"")</f>
        <v/>
      </c>
      <c r="F573" s="42" t="str">
        <f t="array" ref="F573">IFERROR(IF(INDEX('AQS-88101'!$M$2:$M$2744,MATCH('88101-daily-summary-by-site'!$A573&amp;'88101-daily-summary-by-site'!F$2&amp;'88101-daily-summary-by-site'!F$3,'AQS-88101'!$AC$2:$AC$2744&amp;'AQS-88101'!$E$2:$E$2744&amp;'AQS-88101'!$G$2:$G$2744,0))&lt;&gt;"",INDEX('AQS-88101'!$M$2:$M$2744,MATCH('88101-daily-summary-by-site'!$A573&amp;'88101-daily-summary-by-site'!F$2&amp;'88101-daily-summary-by-site'!F$3,'AQS-88101'!$AC$2:$AC$2744&amp;'AQS-88101'!$E$2:$E$2744&amp;'AQS-88101'!$G$2:$G$2744,0)),""),"")</f>
        <v/>
      </c>
      <c r="G573" s="42" t="str">
        <f t="array" ref="G573">IFERROR(IF(INDEX('AQS-88101'!$M$2:$M$2744,MATCH('88101-daily-summary-by-site'!$A573&amp;'88101-daily-summary-by-site'!G$2&amp;'88101-daily-summary-by-site'!G$3,'AQS-88101'!$AC$2:$AC$2744&amp;'AQS-88101'!$E$2:$E$2744&amp;'AQS-88101'!$G$2:$G$2744,0))&lt;&gt;"",INDEX('AQS-88101'!$M$2:$M$2744,MATCH('88101-daily-summary-by-site'!$A573&amp;'88101-daily-summary-by-site'!G$2&amp;'88101-daily-summary-by-site'!G$3,'AQS-88101'!$AC$2:$AC$2744&amp;'AQS-88101'!$E$2:$E$2744&amp;'AQS-88101'!$G$2:$G$2744,0)),""),"")</f>
        <v/>
      </c>
      <c r="H573" s="42" t="str">
        <f t="array" ref="H573">IFERROR(IF(INDEX('AQS-88101'!$M$2:$M$2744,MATCH('88101-daily-summary-by-site'!$A573&amp;'88101-daily-summary-by-site'!H$2&amp;'88101-daily-summary-by-site'!H$3,'AQS-88101'!$AC$2:$AC$2744&amp;'AQS-88101'!$E$2:$E$2744&amp;'AQS-88101'!$G$2:$G$2744,0))&lt;&gt;"",INDEX('AQS-88101'!$M$2:$M$2744,MATCH('88101-daily-summary-by-site'!$A573&amp;'88101-daily-summary-by-site'!H$2&amp;'88101-daily-summary-by-site'!H$3,'AQS-88101'!$AC$2:$AC$2744&amp;'AQS-88101'!$E$2:$E$2744&amp;'AQS-88101'!$G$2:$G$2744,0)),""),"")</f>
        <v/>
      </c>
      <c r="I573" s="108" t="str">
        <f t="array" ref="I573">IFERROR(IF(INDEX('AQS-88101'!$M$2:$M$2744,MATCH('88101-daily-summary-by-site'!$A573&amp;'88101-daily-summary-by-site'!I$2&amp;'88101-daily-summary-by-site'!I$3,'AQS-88101'!$AC$2:$AC$2744&amp;'AQS-88101'!$E$2:$E$2744&amp;'AQS-88101'!$G$2:$G$2744,0))&lt;&gt;"",INDEX('AQS-88101'!$M$2:$M$2744,MATCH('88101-daily-summary-by-site'!$A573&amp;'88101-daily-summary-by-site'!I$2&amp;'88101-daily-summary-by-site'!I$3,'AQS-88101'!$AC$2:$AC$2744&amp;'AQS-88101'!$E$2:$E$2744&amp;'AQS-88101'!$G$2:$G$2744,0)),""),"")</f>
        <v/>
      </c>
      <c r="L573" s="107" t="str">
        <f t="shared" si="40"/>
        <v/>
      </c>
      <c r="M573" s="42" t="str">
        <f t="shared" si="41"/>
        <v/>
      </c>
      <c r="N573" s="42" t="str">
        <f t="shared" si="42"/>
        <v/>
      </c>
      <c r="O573" s="108" t="str">
        <f t="shared" si="43"/>
        <v/>
      </c>
    </row>
    <row r="574" spans="1:15" x14ac:dyDescent="0.25">
      <c r="A574" s="79">
        <f t="shared" si="44"/>
        <v>37820</v>
      </c>
      <c r="B574" s="107" t="str">
        <f t="array" ref="B574">IFERROR(IF(INDEX('AQS-88101'!$M$2:$M$2744,MATCH('88101-daily-summary-by-site'!$A574&amp;'88101-daily-summary-by-site'!B$2&amp;'88101-daily-summary-by-site'!B$3,'AQS-88101'!$AC$2:$AC$2744&amp;'AQS-88101'!$E$2:$E$2744&amp;'AQS-88101'!$G$2:$G$2744,0))&lt;&gt;"",INDEX('AQS-88101'!$M$2:$M$2744,MATCH('88101-daily-summary-by-site'!$A574&amp;'88101-daily-summary-by-site'!B$2&amp;'88101-daily-summary-by-site'!B$3,'AQS-88101'!$AC$2:$AC$2744&amp;'AQS-88101'!$E$2:$E$2744&amp;'AQS-88101'!$G$2:$G$2744,0)),""),"")</f>
        <v/>
      </c>
      <c r="C574" s="42" t="str">
        <f t="array" ref="C574">IFERROR(IF(INDEX('AQS-88101'!$M$2:$M$2744,MATCH('88101-daily-summary-by-site'!$A574&amp;'88101-daily-summary-by-site'!C$2&amp;'88101-daily-summary-by-site'!C$3,'AQS-88101'!$AC$2:$AC$2744&amp;'AQS-88101'!$E$2:$E$2744&amp;'AQS-88101'!$G$2:$G$2744,0))&lt;&gt;"",INDEX('AQS-88101'!$M$2:$M$2744,MATCH('88101-daily-summary-by-site'!$A574&amp;'88101-daily-summary-by-site'!C$2&amp;'88101-daily-summary-by-site'!C$3,'AQS-88101'!$AC$2:$AC$2744&amp;'AQS-88101'!$E$2:$E$2744&amp;'AQS-88101'!$G$2:$G$2744,0)),""),"")</f>
        <v/>
      </c>
      <c r="D574" s="42" t="str">
        <f t="array" ref="D574">IFERROR(IF(INDEX('AQS-88101'!$M$2:$M$2744,MATCH('88101-daily-summary-by-site'!$A574&amp;'88101-daily-summary-by-site'!D$2&amp;'88101-daily-summary-by-site'!D$3,'AQS-88101'!$AC$2:$AC$2744&amp;'AQS-88101'!$E$2:$E$2744&amp;'AQS-88101'!$G$2:$G$2744,0))&lt;&gt;"",INDEX('AQS-88101'!$M$2:$M$2744,MATCH('88101-daily-summary-by-site'!$A574&amp;'88101-daily-summary-by-site'!D$2&amp;'88101-daily-summary-by-site'!D$3,'AQS-88101'!$AC$2:$AC$2744&amp;'AQS-88101'!$E$2:$E$2744&amp;'AQS-88101'!$G$2:$G$2744,0)),""),"")</f>
        <v/>
      </c>
      <c r="E574" s="42" t="str">
        <f t="array" ref="E574">IFERROR(IF(INDEX('AQS-88101'!$M$2:$M$2744,MATCH('88101-daily-summary-by-site'!$A574&amp;'88101-daily-summary-by-site'!E$2&amp;'88101-daily-summary-by-site'!E$3,'AQS-88101'!$AC$2:$AC$2744&amp;'AQS-88101'!$E$2:$E$2744&amp;'AQS-88101'!$G$2:$G$2744,0))&lt;&gt;"",INDEX('AQS-88101'!$M$2:$M$2744,MATCH('88101-daily-summary-by-site'!$A574&amp;'88101-daily-summary-by-site'!E$2&amp;'88101-daily-summary-by-site'!E$3,'AQS-88101'!$AC$2:$AC$2744&amp;'AQS-88101'!$E$2:$E$2744&amp;'AQS-88101'!$G$2:$G$2744,0)),""),"")</f>
        <v/>
      </c>
      <c r="F574" s="42" t="str">
        <f t="array" ref="F574">IFERROR(IF(INDEX('AQS-88101'!$M$2:$M$2744,MATCH('88101-daily-summary-by-site'!$A574&amp;'88101-daily-summary-by-site'!F$2&amp;'88101-daily-summary-by-site'!F$3,'AQS-88101'!$AC$2:$AC$2744&amp;'AQS-88101'!$E$2:$E$2744&amp;'AQS-88101'!$G$2:$G$2744,0))&lt;&gt;"",INDEX('AQS-88101'!$M$2:$M$2744,MATCH('88101-daily-summary-by-site'!$A574&amp;'88101-daily-summary-by-site'!F$2&amp;'88101-daily-summary-by-site'!F$3,'AQS-88101'!$AC$2:$AC$2744&amp;'AQS-88101'!$E$2:$E$2744&amp;'AQS-88101'!$G$2:$G$2744,0)),""),"")</f>
        <v/>
      </c>
      <c r="G574" s="42" t="str">
        <f t="array" ref="G574">IFERROR(IF(INDEX('AQS-88101'!$M$2:$M$2744,MATCH('88101-daily-summary-by-site'!$A574&amp;'88101-daily-summary-by-site'!G$2&amp;'88101-daily-summary-by-site'!G$3,'AQS-88101'!$AC$2:$AC$2744&amp;'AQS-88101'!$E$2:$E$2744&amp;'AQS-88101'!$G$2:$G$2744,0))&lt;&gt;"",INDEX('AQS-88101'!$M$2:$M$2744,MATCH('88101-daily-summary-by-site'!$A574&amp;'88101-daily-summary-by-site'!G$2&amp;'88101-daily-summary-by-site'!G$3,'AQS-88101'!$AC$2:$AC$2744&amp;'AQS-88101'!$E$2:$E$2744&amp;'AQS-88101'!$G$2:$G$2744,0)),""),"")</f>
        <v/>
      </c>
      <c r="H574" s="42" t="str">
        <f t="array" ref="H574">IFERROR(IF(INDEX('AQS-88101'!$M$2:$M$2744,MATCH('88101-daily-summary-by-site'!$A574&amp;'88101-daily-summary-by-site'!H$2&amp;'88101-daily-summary-by-site'!H$3,'AQS-88101'!$AC$2:$AC$2744&amp;'AQS-88101'!$E$2:$E$2744&amp;'AQS-88101'!$G$2:$G$2744,0))&lt;&gt;"",INDEX('AQS-88101'!$M$2:$M$2744,MATCH('88101-daily-summary-by-site'!$A574&amp;'88101-daily-summary-by-site'!H$2&amp;'88101-daily-summary-by-site'!H$3,'AQS-88101'!$AC$2:$AC$2744&amp;'AQS-88101'!$E$2:$E$2744&amp;'AQS-88101'!$G$2:$G$2744,0)),""),"")</f>
        <v/>
      </c>
      <c r="I574" s="108" t="str">
        <f t="array" ref="I574">IFERROR(IF(INDEX('AQS-88101'!$M$2:$M$2744,MATCH('88101-daily-summary-by-site'!$A574&amp;'88101-daily-summary-by-site'!I$2&amp;'88101-daily-summary-by-site'!I$3,'AQS-88101'!$AC$2:$AC$2744&amp;'AQS-88101'!$E$2:$E$2744&amp;'AQS-88101'!$G$2:$G$2744,0))&lt;&gt;"",INDEX('AQS-88101'!$M$2:$M$2744,MATCH('88101-daily-summary-by-site'!$A574&amp;'88101-daily-summary-by-site'!I$2&amp;'88101-daily-summary-by-site'!I$3,'AQS-88101'!$AC$2:$AC$2744&amp;'AQS-88101'!$E$2:$E$2744&amp;'AQS-88101'!$G$2:$G$2744,0)),""),"")</f>
        <v/>
      </c>
      <c r="L574" s="107" t="str">
        <f t="shared" si="40"/>
        <v/>
      </c>
      <c r="M574" s="42" t="str">
        <f t="shared" si="41"/>
        <v/>
      </c>
      <c r="N574" s="42" t="str">
        <f t="shared" si="42"/>
        <v/>
      </c>
      <c r="O574" s="108" t="str">
        <f t="shared" si="43"/>
        <v/>
      </c>
    </row>
    <row r="575" spans="1:15" x14ac:dyDescent="0.25">
      <c r="A575" s="79">
        <f t="shared" si="44"/>
        <v>37821</v>
      </c>
      <c r="B575" s="107" t="str">
        <f t="array" ref="B575">IFERROR(IF(INDEX('AQS-88101'!$M$2:$M$2744,MATCH('88101-daily-summary-by-site'!$A575&amp;'88101-daily-summary-by-site'!B$2&amp;'88101-daily-summary-by-site'!B$3,'AQS-88101'!$AC$2:$AC$2744&amp;'AQS-88101'!$E$2:$E$2744&amp;'AQS-88101'!$G$2:$G$2744,0))&lt;&gt;"",INDEX('AQS-88101'!$M$2:$M$2744,MATCH('88101-daily-summary-by-site'!$A575&amp;'88101-daily-summary-by-site'!B$2&amp;'88101-daily-summary-by-site'!B$3,'AQS-88101'!$AC$2:$AC$2744&amp;'AQS-88101'!$E$2:$E$2744&amp;'AQS-88101'!$G$2:$G$2744,0)),""),"")</f>
        <v/>
      </c>
      <c r="C575" s="42" t="str">
        <f t="array" ref="C575">IFERROR(IF(INDEX('AQS-88101'!$M$2:$M$2744,MATCH('88101-daily-summary-by-site'!$A575&amp;'88101-daily-summary-by-site'!C$2&amp;'88101-daily-summary-by-site'!C$3,'AQS-88101'!$AC$2:$AC$2744&amp;'AQS-88101'!$E$2:$E$2744&amp;'AQS-88101'!$G$2:$G$2744,0))&lt;&gt;"",INDEX('AQS-88101'!$M$2:$M$2744,MATCH('88101-daily-summary-by-site'!$A575&amp;'88101-daily-summary-by-site'!C$2&amp;'88101-daily-summary-by-site'!C$3,'AQS-88101'!$AC$2:$AC$2744&amp;'AQS-88101'!$E$2:$E$2744&amp;'AQS-88101'!$G$2:$G$2744,0)),""),"")</f>
        <v/>
      </c>
      <c r="D575" s="42" t="str">
        <f t="array" ref="D575">IFERROR(IF(INDEX('AQS-88101'!$M$2:$M$2744,MATCH('88101-daily-summary-by-site'!$A575&amp;'88101-daily-summary-by-site'!D$2&amp;'88101-daily-summary-by-site'!D$3,'AQS-88101'!$AC$2:$AC$2744&amp;'AQS-88101'!$E$2:$E$2744&amp;'AQS-88101'!$G$2:$G$2744,0))&lt;&gt;"",INDEX('AQS-88101'!$M$2:$M$2744,MATCH('88101-daily-summary-by-site'!$A575&amp;'88101-daily-summary-by-site'!D$2&amp;'88101-daily-summary-by-site'!D$3,'AQS-88101'!$AC$2:$AC$2744&amp;'AQS-88101'!$E$2:$E$2744&amp;'AQS-88101'!$G$2:$G$2744,0)),""),"")</f>
        <v/>
      </c>
      <c r="E575" s="42" t="str">
        <f t="array" ref="E575">IFERROR(IF(INDEX('AQS-88101'!$M$2:$M$2744,MATCH('88101-daily-summary-by-site'!$A575&amp;'88101-daily-summary-by-site'!E$2&amp;'88101-daily-summary-by-site'!E$3,'AQS-88101'!$AC$2:$AC$2744&amp;'AQS-88101'!$E$2:$E$2744&amp;'AQS-88101'!$G$2:$G$2744,0))&lt;&gt;"",INDEX('AQS-88101'!$M$2:$M$2744,MATCH('88101-daily-summary-by-site'!$A575&amp;'88101-daily-summary-by-site'!E$2&amp;'88101-daily-summary-by-site'!E$3,'AQS-88101'!$AC$2:$AC$2744&amp;'AQS-88101'!$E$2:$E$2744&amp;'AQS-88101'!$G$2:$G$2744,0)),""),"")</f>
        <v/>
      </c>
      <c r="F575" s="42" t="str">
        <f t="array" ref="F575">IFERROR(IF(INDEX('AQS-88101'!$M$2:$M$2744,MATCH('88101-daily-summary-by-site'!$A575&amp;'88101-daily-summary-by-site'!F$2&amp;'88101-daily-summary-by-site'!F$3,'AQS-88101'!$AC$2:$AC$2744&amp;'AQS-88101'!$E$2:$E$2744&amp;'AQS-88101'!$G$2:$G$2744,0))&lt;&gt;"",INDEX('AQS-88101'!$M$2:$M$2744,MATCH('88101-daily-summary-by-site'!$A575&amp;'88101-daily-summary-by-site'!F$2&amp;'88101-daily-summary-by-site'!F$3,'AQS-88101'!$AC$2:$AC$2744&amp;'AQS-88101'!$E$2:$E$2744&amp;'AQS-88101'!$G$2:$G$2744,0)),""),"")</f>
        <v/>
      </c>
      <c r="G575" s="42" t="str">
        <f t="array" ref="G575">IFERROR(IF(INDEX('AQS-88101'!$M$2:$M$2744,MATCH('88101-daily-summary-by-site'!$A575&amp;'88101-daily-summary-by-site'!G$2&amp;'88101-daily-summary-by-site'!G$3,'AQS-88101'!$AC$2:$AC$2744&amp;'AQS-88101'!$E$2:$E$2744&amp;'AQS-88101'!$G$2:$G$2744,0))&lt;&gt;"",INDEX('AQS-88101'!$M$2:$M$2744,MATCH('88101-daily-summary-by-site'!$A575&amp;'88101-daily-summary-by-site'!G$2&amp;'88101-daily-summary-by-site'!G$3,'AQS-88101'!$AC$2:$AC$2744&amp;'AQS-88101'!$E$2:$E$2744&amp;'AQS-88101'!$G$2:$G$2744,0)),""),"")</f>
        <v/>
      </c>
      <c r="H575" s="42" t="str">
        <f t="array" ref="H575">IFERROR(IF(INDEX('AQS-88101'!$M$2:$M$2744,MATCH('88101-daily-summary-by-site'!$A575&amp;'88101-daily-summary-by-site'!H$2&amp;'88101-daily-summary-by-site'!H$3,'AQS-88101'!$AC$2:$AC$2744&amp;'AQS-88101'!$E$2:$E$2744&amp;'AQS-88101'!$G$2:$G$2744,0))&lt;&gt;"",INDEX('AQS-88101'!$M$2:$M$2744,MATCH('88101-daily-summary-by-site'!$A575&amp;'88101-daily-summary-by-site'!H$2&amp;'88101-daily-summary-by-site'!H$3,'AQS-88101'!$AC$2:$AC$2744&amp;'AQS-88101'!$E$2:$E$2744&amp;'AQS-88101'!$G$2:$G$2744,0)),""),"")</f>
        <v/>
      </c>
      <c r="I575" s="108" t="str">
        <f t="array" ref="I575">IFERROR(IF(INDEX('AQS-88101'!$M$2:$M$2744,MATCH('88101-daily-summary-by-site'!$A575&amp;'88101-daily-summary-by-site'!I$2&amp;'88101-daily-summary-by-site'!I$3,'AQS-88101'!$AC$2:$AC$2744&amp;'AQS-88101'!$E$2:$E$2744&amp;'AQS-88101'!$G$2:$G$2744,0))&lt;&gt;"",INDEX('AQS-88101'!$M$2:$M$2744,MATCH('88101-daily-summary-by-site'!$A575&amp;'88101-daily-summary-by-site'!I$2&amp;'88101-daily-summary-by-site'!I$3,'AQS-88101'!$AC$2:$AC$2744&amp;'AQS-88101'!$E$2:$E$2744&amp;'AQS-88101'!$G$2:$G$2744,0)),""),"")</f>
        <v/>
      </c>
      <c r="L575" s="107" t="str">
        <f t="shared" si="40"/>
        <v/>
      </c>
      <c r="M575" s="42" t="str">
        <f t="shared" si="41"/>
        <v/>
      </c>
      <c r="N575" s="42" t="str">
        <f t="shared" si="42"/>
        <v/>
      </c>
      <c r="O575" s="108" t="str">
        <f t="shared" si="43"/>
        <v/>
      </c>
    </row>
    <row r="576" spans="1:15" x14ac:dyDescent="0.25">
      <c r="A576" s="79">
        <f t="shared" si="44"/>
        <v>37822</v>
      </c>
      <c r="B576" s="107">
        <f t="array" ref="B576">IFERROR(IF(INDEX('AQS-88101'!$M$2:$M$2744,MATCH('88101-daily-summary-by-site'!$A576&amp;'88101-daily-summary-by-site'!B$2&amp;'88101-daily-summary-by-site'!B$3,'AQS-88101'!$AC$2:$AC$2744&amp;'AQS-88101'!$E$2:$E$2744&amp;'AQS-88101'!$G$2:$G$2744,0))&lt;&gt;"",INDEX('AQS-88101'!$M$2:$M$2744,MATCH('88101-daily-summary-by-site'!$A576&amp;'88101-daily-summary-by-site'!B$2&amp;'88101-daily-summary-by-site'!B$3,'AQS-88101'!$AC$2:$AC$2744&amp;'AQS-88101'!$E$2:$E$2744&amp;'AQS-88101'!$G$2:$G$2744,0)),""),"")</f>
        <v>7</v>
      </c>
      <c r="C576" s="42" t="str">
        <f t="array" ref="C576">IFERROR(IF(INDEX('AQS-88101'!$M$2:$M$2744,MATCH('88101-daily-summary-by-site'!$A576&amp;'88101-daily-summary-by-site'!C$2&amp;'88101-daily-summary-by-site'!C$3,'AQS-88101'!$AC$2:$AC$2744&amp;'AQS-88101'!$E$2:$E$2744&amp;'AQS-88101'!$G$2:$G$2744,0))&lt;&gt;"",INDEX('AQS-88101'!$M$2:$M$2744,MATCH('88101-daily-summary-by-site'!$A576&amp;'88101-daily-summary-by-site'!C$2&amp;'88101-daily-summary-by-site'!C$3,'AQS-88101'!$AC$2:$AC$2744&amp;'AQS-88101'!$E$2:$E$2744&amp;'AQS-88101'!$G$2:$G$2744,0)),""),"")</f>
        <v/>
      </c>
      <c r="D576" s="42" t="str">
        <f t="array" ref="D576">IFERROR(IF(INDEX('AQS-88101'!$M$2:$M$2744,MATCH('88101-daily-summary-by-site'!$A576&amp;'88101-daily-summary-by-site'!D$2&amp;'88101-daily-summary-by-site'!D$3,'AQS-88101'!$AC$2:$AC$2744&amp;'AQS-88101'!$E$2:$E$2744&amp;'AQS-88101'!$G$2:$G$2744,0))&lt;&gt;"",INDEX('AQS-88101'!$M$2:$M$2744,MATCH('88101-daily-summary-by-site'!$A576&amp;'88101-daily-summary-by-site'!D$2&amp;'88101-daily-summary-by-site'!D$3,'AQS-88101'!$AC$2:$AC$2744&amp;'AQS-88101'!$E$2:$E$2744&amp;'AQS-88101'!$G$2:$G$2744,0)),""),"")</f>
        <v/>
      </c>
      <c r="E576" s="42" t="str">
        <f t="array" ref="E576">IFERROR(IF(INDEX('AQS-88101'!$M$2:$M$2744,MATCH('88101-daily-summary-by-site'!$A576&amp;'88101-daily-summary-by-site'!E$2&amp;'88101-daily-summary-by-site'!E$3,'AQS-88101'!$AC$2:$AC$2744&amp;'AQS-88101'!$E$2:$E$2744&amp;'AQS-88101'!$G$2:$G$2744,0))&lt;&gt;"",INDEX('AQS-88101'!$M$2:$M$2744,MATCH('88101-daily-summary-by-site'!$A576&amp;'88101-daily-summary-by-site'!E$2&amp;'88101-daily-summary-by-site'!E$3,'AQS-88101'!$AC$2:$AC$2744&amp;'AQS-88101'!$E$2:$E$2744&amp;'AQS-88101'!$G$2:$G$2744,0)),""),"")</f>
        <v/>
      </c>
      <c r="F576" s="42" t="str">
        <f t="array" ref="F576">IFERROR(IF(INDEX('AQS-88101'!$M$2:$M$2744,MATCH('88101-daily-summary-by-site'!$A576&amp;'88101-daily-summary-by-site'!F$2&amp;'88101-daily-summary-by-site'!F$3,'AQS-88101'!$AC$2:$AC$2744&amp;'AQS-88101'!$E$2:$E$2744&amp;'AQS-88101'!$G$2:$G$2744,0))&lt;&gt;"",INDEX('AQS-88101'!$M$2:$M$2744,MATCH('88101-daily-summary-by-site'!$A576&amp;'88101-daily-summary-by-site'!F$2&amp;'88101-daily-summary-by-site'!F$3,'AQS-88101'!$AC$2:$AC$2744&amp;'AQS-88101'!$E$2:$E$2744&amp;'AQS-88101'!$G$2:$G$2744,0)),""),"")</f>
        <v/>
      </c>
      <c r="G576" s="42" t="str">
        <f t="array" ref="G576">IFERROR(IF(INDEX('AQS-88101'!$M$2:$M$2744,MATCH('88101-daily-summary-by-site'!$A576&amp;'88101-daily-summary-by-site'!G$2&amp;'88101-daily-summary-by-site'!G$3,'AQS-88101'!$AC$2:$AC$2744&amp;'AQS-88101'!$E$2:$E$2744&amp;'AQS-88101'!$G$2:$G$2744,0))&lt;&gt;"",INDEX('AQS-88101'!$M$2:$M$2744,MATCH('88101-daily-summary-by-site'!$A576&amp;'88101-daily-summary-by-site'!G$2&amp;'88101-daily-summary-by-site'!G$3,'AQS-88101'!$AC$2:$AC$2744&amp;'AQS-88101'!$E$2:$E$2744&amp;'AQS-88101'!$G$2:$G$2744,0)),""),"")</f>
        <v/>
      </c>
      <c r="H576" s="42" t="str">
        <f t="array" ref="H576">IFERROR(IF(INDEX('AQS-88101'!$M$2:$M$2744,MATCH('88101-daily-summary-by-site'!$A576&amp;'88101-daily-summary-by-site'!H$2&amp;'88101-daily-summary-by-site'!H$3,'AQS-88101'!$AC$2:$AC$2744&amp;'AQS-88101'!$E$2:$E$2744&amp;'AQS-88101'!$G$2:$G$2744,0))&lt;&gt;"",INDEX('AQS-88101'!$M$2:$M$2744,MATCH('88101-daily-summary-by-site'!$A576&amp;'88101-daily-summary-by-site'!H$2&amp;'88101-daily-summary-by-site'!H$3,'AQS-88101'!$AC$2:$AC$2744&amp;'AQS-88101'!$E$2:$E$2744&amp;'AQS-88101'!$G$2:$G$2744,0)),""),"")</f>
        <v/>
      </c>
      <c r="I576" s="108" t="str">
        <f t="array" ref="I576">IFERROR(IF(INDEX('AQS-88101'!$M$2:$M$2744,MATCH('88101-daily-summary-by-site'!$A576&amp;'88101-daily-summary-by-site'!I$2&amp;'88101-daily-summary-by-site'!I$3,'AQS-88101'!$AC$2:$AC$2744&amp;'AQS-88101'!$E$2:$E$2744&amp;'AQS-88101'!$G$2:$G$2744,0))&lt;&gt;"",INDEX('AQS-88101'!$M$2:$M$2744,MATCH('88101-daily-summary-by-site'!$A576&amp;'88101-daily-summary-by-site'!I$2&amp;'88101-daily-summary-by-site'!I$3,'AQS-88101'!$AC$2:$AC$2744&amp;'AQS-88101'!$E$2:$E$2744&amp;'AQS-88101'!$G$2:$G$2744,0)),""),"")</f>
        <v/>
      </c>
      <c r="L576" s="107">
        <f t="shared" si="40"/>
        <v>7</v>
      </c>
      <c r="M576" s="42" t="str">
        <f t="shared" si="41"/>
        <v/>
      </c>
      <c r="N576" s="42" t="str">
        <f t="shared" si="42"/>
        <v/>
      </c>
      <c r="O576" s="108" t="str">
        <f t="shared" si="43"/>
        <v/>
      </c>
    </row>
    <row r="577" spans="1:15" x14ac:dyDescent="0.25">
      <c r="A577" s="79">
        <f t="shared" si="44"/>
        <v>37823</v>
      </c>
      <c r="B577" s="107" t="str">
        <f t="array" ref="B577">IFERROR(IF(INDEX('AQS-88101'!$M$2:$M$2744,MATCH('88101-daily-summary-by-site'!$A577&amp;'88101-daily-summary-by-site'!B$2&amp;'88101-daily-summary-by-site'!B$3,'AQS-88101'!$AC$2:$AC$2744&amp;'AQS-88101'!$E$2:$E$2744&amp;'AQS-88101'!$G$2:$G$2744,0))&lt;&gt;"",INDEX('AQS-88101'!$M$2:$M$2744,MATCH('88101-daily-summary-by-site'!$A577&amp;'88101-daily-summary-by-site'!B$2&amp;'88101-daily-summary-by-site'!B$3,'AQS-88101'!$AC$2:$AC$2744&amp;'AQS-88101'!$E$2:$E$2744&amp;'AQS-88101'!$G$2:$G$2744,0)),""),"")</f>
        <v/>
      </c>
      <c r="C577" s="42" t="str">
        <f t="array" ref="C577">IFERROR(IF(INDEX('AQS-88101'!$M$2:$M$2744,MATCH('88101-daily-summary-by-site'!$A577&amp;'88101-daily-summary-by-site'!C$2&amp;'88101-daily-summary-by-site'!C$3,'AQS-88101'!$AC$2:$AC$2744&amp;'AQS-88101'!$E$2:$E$2744&amp;'AQS-88101'!$G$2:$G$2744,0))&lt;&gt;"",INDEX('AQS-88101'!$M$2:$M$2744,MATCH('88101-daily-summary-by-site'!$A577&amp;'88101-daily-summary-by-site'!C$2&amp;'88101-daily-summary-by-site'!C$3,'AQS-88101'!$AC$2:$AC$2744&amp;'AQS-88101'!$E$2:$E$2744&amp;'AQS-88101'!$G$2:$G$2744,0)),""),"")</f>
        <v/>
      </c>
      <c r="D577" s="42" t="str">
        <f t="array" ref="D577">IFERROR(IF(INDEX('AQS-88101'!$M$2:$M$2744,MATCH('88101-daily-summary-by-site'!$A577&amp;'88101-daily-summary-by-site'!D$2&amp;'88101-daily-summary-by-site'!D$3,'AQS-88101'!$AC$2:$AC$2744&amp;'AQS-88101'!$E$2:$E$2744&amp;'AQS-88101'!$G$2:$G$2744,0))&lt;&gt;"",INDEX('AQS-88101'!$M$2:$M$2744,MATCH('88101-daily-summary-by-site'!$A577&amp;'88101-daily-summary-by-site'!D$2&amp;'88101-daily-summary-by-site'!D$3,'AQS-88101'!$AC$2:$AC$2744&amp;'AQS-88101'!$E$2:$E$2744&amp;'AQS-88101'!$G$2:$G$2744,0)),""),"")</f>
        <v/>
      </c>
      <c r="E577" s="42" t="str">
        <f t="array" ref="E577">IFERROR(IF(INDEX('AQS-88101'!$M$2:$M$2744,MATCH('88101-daily-summary-by-site'!$A577&amp;'88101-daily-summary-by-site'!E$2&amp;'88101-daily-summary-by-site'!E$3,'AQS-88101'!$AC$2:$AC$2744&amp;'AQS-88101'!$E$2:$E$2744&amp;'AQS-88101'!$G$2:$G$2744,0))&lt;&gt;"",INDEX('AQS-88101'!$M$2:$M$2744,MATCH('88101-daily-summary-by-site'!$A577&amp;'88101-daily-summary-by-site'!E$2&amp;'88101-daily-summary-by-site'!E$3,'AQS-88101'!$AC$2:$AC$2744&amp;'AQS-88101'!$E$2:$E$2744&amp;'AQS-88101'!$G$2:$G$2744,0)),""),"")</f>
        <v/>
      </c>
      <c r="F577" s="42" t="str">
        <f t="array" ref="F577">IFERROR(IF(INDEX('AQS-88101'!$M$2:$M$2744,MATCH('88101-daily-summary-by-site'!$A577&amp;'88101-daily-summary-by-site'!F$2&amp;'88101-daily-summary-by-site'!F$3,'AQS-88101'!$AC$2:$AC$2744&amp;'AQS-88101'!$E$2:$E$2744&amp;'AQS-88101'!$G$2:$G$2744,0))&lt;&gt;"",INDEX('AQS-88101'!$M$2:$M$2744,MATCH('88101-daily-summary-by-site'!$A577&amp;'88101-daily-summary-by-site'!F$2&amp;'88101-daily-summary-by-site'!F$3,'AQS-88101'!$AC$2:$AC$2744&amp;'AQS-88101'!$E$2:$E$2744&amp;'AQS-88101'!$G$2:$G$2744,0)),""),"")</f>
        <v/>
      </c>
      <c r="G577" s="42" t="str">
        <f t="array" ref="G577">IFERROR(IF(INDEX('AQS-88101'!$M$2:$M$2744,MATCH('88101-daily-summary-by-site'!$A577&amp;'88101-daily-summary-by-site'!G$2&amp;'88101-daily-summary-by-site'!G$3,'AQS-88101'!$AC$2:$AC$2744&amp;'AQS-88101'!$E$2:$E$2744&amp;'AQS-88101'!$G$2:$G$2744,0))&lt;&gt;"",INDEX('AQS-88101'!$M$2:$M$2744,MATCH('88101-daily-summary-by-site'!$A577&amp;'88101-daily-summary-by-site'!G$2&amp;'88101-daily-summary-by-site'!G$3,'AQS-88101'!$AC$2:$AC$2744&amp;'AQS-88101'!$E$2:$E$2744&amp;'AQS-88101'!$G$2:$G$2744,0)),""),"")</f>
        <v/>
      </c>
      <c r="H577" s="42" t="str">
        <f t="array" ref="H577">IFERROR(IF(INDEX('AQS-88101'!$M$2:$M$2744,MATCH('88101-daily-summary-by-site'!$A577&amp;'88101-daily-summary-by-site'!H$2&amp;'88101-daily-summary-by-site'!H$3,'AQS-88101'!$AC$2:$AC$2744&amp;'AQS-88101'!$E$2:$E$2744&amp;'AQS-88101'!$G$2:$G$2744,0))&lt;&gt;"",INDEX('AQS-88101'!$M$2:$M$2744,MATCH('88101-daily-summary-by-site'!$A577&amp;'88101-daily-summary-by-site'!H$2&amp;'88101-daily-summary-by-site'!H$3,'AQS-88101'!$AC$2:$AC$2744&amp;'AQS-88101'!$E$2:$E$2744&amp;'AQS-88101'!$G$2:$G$2744,0)),""),"")</f>
        <v/>
      </c>
      <c r="I577" s="108" t="str">
        <f t="array" ref="I577">IFERROR(IF(INDEX('AQS-88101'!$M$2:$M$2744,MATCH('88101-daily-summary-by-site'!$A577&amp;'88101-daily-summary-by-site'!I$2&amp;'88101-daily-summary-by-site'!I$3,'AQS-88101'!$AC$2:$AC$2744&amp;'AQS-88101'!$E$2:$E$2744&amp;'AQS-88101'!$G$2:$G$2744,0))&lt;&gt;"",INDEX('AQS-88101'!$M$2:$M$2744,MATCH('88101-daily-summary-by-site'!$A577&amp;'88101-daily-summary-by-site'!I$2&amp;'88101-daily-summary-by-site'!I$3,'AQS-88101'!$AC$2:$AC$2744&amp;'AQS-88101'!$E$2:$E$2744&amp;'AQS-88101'!$G$2:$G$2744,0)),""),"")</f>
        <v/>
      </c>
      <c r="L577" s="107" t="str">
        <f t="shared" si="40"/>
        <v/>
      </c>
      <c r="M577" s="42" t="str">
        <f t="shared" si="41"/>
        <v/>
      </c>
      <c r="N577" s="42" t="str">
        <f t="shared" si="42"/>
        <v/>
      </c>
      <c r="O577" s="108" t="str">
        <f t="shared" si="43"/>
        <v/>
      </c>
    </row>
    <row r="578" spans="1:15" x14ac:dyDescent="0.25">
      <c r="A578" s="79">
        <f t="shared" si="44"/>
        <v>37824</v>
      </c>
      <c r="B578" s="107" t="str">
        <f t="array" ref="B578">IFERROR(IF(INDEX('AQS-88101'!$M$2:$M$2744,MATCH('88101-daily-summary-by-site'!$A578&amp;'88101-daily-summary-by-site'!B$2&amp;'88101-daily-summary-by-site'!B$3,'AQS-88101'!$AC$2:$AC$2744&amp;'AQS-88101'!$E$2:$E$2744&amp;'AQS-88101'!$G$2:$G$2744,0))&lt;&gt;"",INDEX('AQS-88101'!$M$2:$M$2744,MATCH('88101-daily-summary-by-site'!$A578&amp;'88101-daily-summary-by-site'!B$2&amp;'88101-daily-summary-by-site'!B$3,'AQS-88101'!$AC$2:$AC$2744&amp;'AQS-88101'!$E$2:$E$2744&amp;'AQS-88101'!$G$2:$G$2744,0)),""),"")</f>
        <v/>
      </c>
      <c r="C578" s="42" t="str">
        <f t="array" ref="C578">IFERROR(IF(INDEX('AQS-88101'!$M$2:$M$2744,MATCH('88101-daily-summary-by-site'!$A578&amp;'88101-daily-summary-by-site'!C$2&amp;'88101-daily-summary-by-site'!C$3,'AQS-88101'!$AC$2:$AC$2744&amp;'AQS-88101'!$E$2:$E$2744&amp;'AQS-88101'!$G$2:$G$2744,0))&lt;&gt;"",INDEX('AQS-88101'!$M$2:$M$2744,MATCH('88101-daily-summary-by-site'!$A578&amp;'88101-daily-summary-by-site'!C$2&amp;'88101-daily-summary-by-site'!C$3,'AQS-88101'!$AC$2:$AC$2744&amp;'AQS-88101'!$E$2:$E$2744&amp;'AQS-88101'!$G$2:$G$2744,0)),""),"")</f>
        <v/>
      </c>
      <c r="D578" s="42" t="str">
        <f t="array" ref="D578">IFERROR(IF(INDEX('AQS-88101'!$M$2:$M$2744,MATCH('88101-daily-summary-by-site'!$A578&amp;'88101-daily-summary-by-site'!D$2&amp;'88101-daily-summary-by-site'!D$3,'AQS-88101'!$AC$2:$AC$2744&amp;'AQS-88101'!$E$2:$E$2744&amp;'AQS-88101'!$G$2:$G$2744,0))&lt;&gt;"",INDEX('AQS-88101'!$M$2:$M$2744,MATCH('88101-daily-summary-by-site'!$A578&amp;'88101-daily-summary-by-site'!D$2&amp;'88101-daily-summary-by-site'!D$3,'AQS-88101'!$AC$2:$AC$2744&amp;'AQS-88101'!$E$2:$E$2744&amp;'AQS-88101'!$G$2:$G$2744,0)),""),"")</f>
        <v/>
      </c>
      <c r="E578" s="42" t="str">
        <f t="array" ref="E578">IFERROR(IF(INDEX('AQS-88101'!$M$2:$M$2744,MATCH('88101-daily-summary-by-site'!$A578&amp;'88101-daily-summary-by-site'!E$2&amp;'88101-daily-summary-by-site'!E$3,'AQS-88101'!$AC$2:$AC$2744&amp;'AQS-88101'!$E$2:$E$2744&amp;'AQS-88101'!$G$2:$G$2744,0))&lt;&gt;"",INDEX('AQS-88101'!$M$2:$M$2744,MATCH('88101-daily-summary-by-site'!$A578&amp;'88101-daily-summary-by-site'!E$2&amp;'88101-daily-summary-by-site'!E$3,'AQS-88101'!$AC$2:$AC$2744&amp;'AQS-88101'!$E$2:$E$2744&amp;'AQS-88101'!$G$2:$G$2744,0)),""),"")</f>
        <v/>
      </c>
      <c r="F578" s="42" t="str">
        <f t="array" ref="F578">IFERROR(IF(INDEX('AQS-88101'!$M$2:$M$2744,MATCH('88101-daily-summary-by-site'!$A578&amp;'88101-daily-summary-by-site'!F$2&amp;'88101-daily-summary-by-site'!F$3,'AQS-88101'!$AC$2:$AC$2744&amp;'AQS-88101'!$E$2:$E$2744&amp;'AQS-88101'!$G$2:$G$2744,0))&lt;&gt;"",INDEX('AQS-88101'!$M$2:$M$2744,MATCH('88101-daily-summary-by-site'!$A578&amp;'88101-daily-summary-by-site'!F$2&amp;'88101-daily-summary-by-site'!F$3,'AQS-88101'!$AC$2:$AC$2744&amp;'AQS-88101'!$E$2:$E$2744&amp;'AQS-88101'!$G$2:$G$2744,0)),""),"")</f>
        <v/>
      </c>
      <c r="G578" s="42" t="str">
        <f t="array" ref="G578">IFERROR(IF(INDEX('AQS-88101'!$M$2:$M$2744,MATCH('88101-daily-summary-by-site'!$A578&amp;'88101-daily-summary-by-site'!G$2&amp;'88101-daily-summary-by-site'!G$3,'AQS-88101'!$AC$2:$AC$2744&amp;'AQS-88101'!$E$2:$E$2744&amp;'AQS-88101'!$G$2:$G$2744,0))&lt;&gt;"",INDEX('AQS-88101'!$M$2:$M$2744,MATCH('88101-daily-summary-by-site'!$A578&amp;'88101-daily-summary-by-site'!G$2&amp;'88101-daily-summary-by-site'!G$3,'AQS-88101'!$AC$2:$AC$2744&amp;'AQS-88101'!$E$2:$E$2744&amp;'AQS-88101'!$G$2:$G$2744,0)),""),"")</f>
        <v/>
      </c>
      <c r="H578" s="42" t="str">
        <f t="array" ref="H578">IFERROR(IF(INDEX('AQS-88101'!$M$2:$M$2744,MATCH('88101-daily-summary-by-site'!$A578&amp;'88101-daily-summary-by-site'!H$2&amp;'88101-daily-summary-by-site'!H$3,'AQS-88101'!$AC$2:$AC$2744&amp;'AQS-88101'!$E$2:$E$2744&amp;'AQS-88101'!$G$2:$G$2744,0))&lt;&gt;"",INDEX('AQS-88101'!$M$2:$M$2744,MATCH('88101-daily-summary-by-site'!$A578&amp;'88101-daily-summary-by-site'!H$2&amp;'88101-daily-summary-by-site'!H$3,'AQS-88101'!$AC$2:$AC$2744&amp;'AQS-88101'!$E$2:$E$2744&amp;'AQS-88101'!$G$2:$G$2744,0)),""),"")</f>
        <v/>
      </c>
      <c r="I578" s="108" t="str">
        <f t="array" ref="I578">IFERROR(IF(INDEX('AQS-88101'!$M$2:$M$2744,MATCH('88101-daily-summary-by-site'!$A578&amp;'88101-daily-summary-by-site'!I$2&amp;'88101-daily-summary-by-site'!I$3,'AQS-88101'!$AC$2:$AC$2744&amp;'AQS-88101'!$E$2:$E$2744&amp;'AQS-88101'!$G$2:$G$2744,0))&lt;&gt;"",INDEX('AQS-88101'!$M$2:$M$2744,MATCH('88101-daily-summary-by-site'!$A578&amp;'88101-daily-summary-by-site'!I$2&amp;'88101-daily-summary-by-site'!I$3,'AQS-88101'!$AC$2:$AC$2744&amp;'AQS-88101'!$E$2:$E$2744&amp;'AQS-88101'!$G$2:$G$2744,0)),""),"")</f>
        <v/>
      </c>
      <c r="L578" s="107" t="str">
        <f t="shared" si="40"/>
        <v/>
      </c>
      <c r="M578" s="42" t="str">
        <f t="shared" si="41"/>
        <v/>
      </c>
      <c r="N578" s="42" t="str">
        <f t="shared" si="42"/>
        <v/>
      </c>
      <c r="O578" s="108" t="str">
        <f t="shared" si="43"/>
        <v/>
      </c>
    </row>
    <row r="579" spans="1:15" x14ac:dyDescent="0.25">
      <c r="A579" s="79">
        <f t="shared" si="44"/>
        <v>37825</v>
      </c>
      <c r="B579" s="107" t="str">
        <f t="array" ref="B579">IFERROR(IF(INDEX('AQS-88101'!$M$2:$M$2744,MATCH('88101-daily-summary-by-site'!$A579&amp;'88101-daily-summary-by-site'!B$2&amp;'88101-daily-summary-by-site'!B$3,'AQS-88101'!$AC$2:$AC$2744&amp;'AQS-88101'!$E$2:$E$2744&amp;'AQS-88101'!$G$2:$G$2744,0))&lt;&gt;"",INDEX('AQS-88101'!$M$2:$M$2744,MATCH('88101-daily-summary-by-site'!$A579&amp;'88101-daily-summary-by-site'!B$2&amp;'88101-daily-summary-by-site'!B$3,'AQS-88101'!$AC$2:$AC$2744&amp;'AQS-88101'!$E$2:$E$2744&amp;'AQS-88101'!$G$2:$G$2744,0)),""),"")</f>
        <v/>
      </c>
      <c r="C579" s="42" t="str">
        <f t="array" ref="C579">IFERROR(IF(INDEX('AQS-88101'!$M$2:$M$2744,MATCH('88101-daily-summary-by-site'!$A579&amp;'88101-daily-summary-by-site'!C$2&amp;'88101-daily-summary-by-site'!C$3,'AQS-88101'!$AC$2:$AC$2744&amp;'AQS-88101'!$E$2:$E$2744&amp;'AQS-88101'!$G$2:$G$2744,0))&lt;&gt;"",INDEX('AQS-88101'!$M$2:$M$2744,MATCH('88101-daily-summary-by-site'!$A579&amp;'88101-daily-summary-by-site'!C$2&amp;'88101-daily-summary-by-site'!C$3,'AQS-88101'!$AC$2:$AC$2744&amp;'AQS-88101'!$E$2:$E$2744&amp;'AQS-88101'!$G$2:$G$2744,0)),""),"")</f>
        <v/>
      </c>
      <c r="D579" s="42" t="str">
        <f t="array" ref="D579">IFERROR(IF(INDEX('AQS-88101'!$M$2:$M$2744,MATCH('88101-daily-summary-by-site'!$A579&amp;'88101-daily-summary-by-site'!D$2&amp;'88101-daily-summary-by-site'!D$3,'AQS-88101'!$AC$2:$AC$2744&amp;'AQS-88101'!$E$2:$E$2744&amp;'AQS-88101'!$G$2:$G$2744,0))&lt;&gt;"",INDEX('AQS-88101'!$M$2:$M$2744,MATCH('88101-daily-summary-by-site'!$A579&amp;'88101-daily-summary-by-site'!D$2&amp;'88101-daily-summary-by-site'!D$3,'AQS-88101'!$AC$2:$AC$2744&amp;'AQS-88101'!$E$2:$E$2744&amp;'AQS-88101'!$G$2:$G$2744,0)),""),"")</f>
        <v/>
      </c>
      <c r="E579" s="42" t="str">
        <f t="array" ref="E579">IFERROR(IF(INDEX('AQS-88101'!$M$2:$M$2744,MATCH('88101-daily-summary-by-site'!$A579&amp;'88101-daily-summary-by-site'!E$2&amp;'88101-daily-summary-by-site'!E$3,'AQS-88101'!$AC$2:$AC$2744&amp;'AQS-88101'!$E$2:$E$2744&amp;'AQS-88101'!$G$2:$G$2744,0))&lt;&gt;"",INDEX('AQS-88101'!$M$2:$M$2744,MATCH('88101-daily-summary-by-site'!$A579&amp;'88101-daily-summary-by-site'!E$2&amp;'88101-daily-summary-by-site'!E$3,'AQS-88101'!$AC$2:$AC$2744&amp;'AQS-88101'!$E$2:$E$2744&amp;'AQS-88101'!$G$2:$G$2744,0)),""),"")</f>
        <v/>
      </c>
      <c r="F579" s="42" t="str">
        <f t="array" ref="F579">IFERROR(IF(INDEX('AQS-88101'!$M$2:$M$2744,MATCH('88101-daily-summary-by-site'!$A579&amp;'88101-daily-summary-by-site'!F$2&amp;'88101-daily-summary-by-site'!F$3,'AQS-88101'!$AC$2:$AC$2744&amp;'AQS-88101'!$E$2:$E$2744&amp;'AQS-88101'!$G$2:$G$2744,0))&lt;&gt;"",INDEX('AQS-88101'!$M$2:$M$2744,MATCH('88101-daily-summary-by-site'!$A579&amp;'88101-daily-summary-by-site'!F$2&amp;'88101-daily-summary-by-site'!F$3,'AQS-88101'!$AC$2:$AC$2744&amp;'AQS-88101'!$E$2:$E$2744&amp;'AQS-88101'!$G$2:$G$2744,0)),""),"")</f>
        <v/>
      </c>
      <c r="G579" s="42" t="str">
        <f t="array" ref="G579">IFERROR(IF(INDEX('AQS-88101'!$M$2:$M$2744,MATCH('88101-daily-summary-by-site'!$A579&amp;'88101-daily-summary-by-site'!G$2&amp;'88101-daily-summary-by-site'!G$3,'AQS-88101'!$AC$2:$AC$2744&amp;'AQS-88101'!$E$2:$E$2744&amp;'AQS-88101'!$G$2:$G$2744,0))&lt;&gt;"",INDEX('AQS-88101'!$M$2:$M$2744,MATCH('88101-daily-summary-by-site'!$A579&amp;'88101-daily-summary-by-site'!G$2&amp;'88101-daily-summary-by-site'!G$3,'AQS-88101'!$AC$2:$AC$2744&amp;'AQS-88101'!$E$2:$E$2744&amp;'AQS-88101'!$G$2:$G$2744,0)),""),"")</f>
        <v/>
      </c>
      <c r="H579" s="42" t="str">
        <f t="array" ref="H579">IFERROR(IF(INDEX('AQS-88101'!$M$2:$M$2744,MATCH('88101-daily-summary-by-site'!$A579&amp;'88101-daily-summary-by-site'!H$2&amp;'88101-daily-summary-by-site'!H$3,'AQS-88101'!$AC$2:$AC$2744&amp;'AQS-88101'!$E$2:$E$2744&amp;'AQS-88101'!$G$2:$G$2744,0))&lt;&gt;"",INDEX('AQS-88101'!$M$2:$M$2744,MATCH('88101-daily-summary-by-site'!$A579&amp;'88101-daily-summary-by-site'!H$2&amp;'88101-daily-summary-by-site'!H$3,'AQS-88101'!$AC$2:$AC$2744&amp;'AQS-88101'!$E$2:$E$2744&amp;'AQS-88101'!$G$2:$G$2744,0)),""),"")</f>
        <v/>
      </c>
      <c r="I579" s="108" t="str">
        <f t="array" ref="I579">IFERROR(IF(INDEX('AQS-88101'!$M$2:$M$2744,MATCH('88101-daily-summary-by-site'!$A579&amp;'88101-daily-summary-by-site'!I$2&amp;'88101-daily-summary-by-site'!I$3,'AQS-88101'!$AC$2:$AC$2744&amp;'AQS-88101'!$E$2:$E$2744&amp;'AQS-88101'!$G$2:$G$2744,0))&lt;&gt;"",INDEX('AQS-88101'!$M$2:$M$2744,MATCH('88101-daily-summary-by-site'!$A579&amp;'88101-daily-summary-by-site'!I$2&amp;'88101-daily-summary-by-site'!I$3,'AQS-88101'!$AC$2:$AC$2744&amp;'AQS-88101'!$E$2:$E$2744&amp;'AQS-88101'!$G$2:$G$2744,0)),""),"")</f>
        <v/>
      </c>
      <c r="L579" s="107" t="str">
        <f t="shared" si="40"/>
        <v/>
      </c>
      <c r="M579" s="42" t="str">
        <f t="shared" si="41"/>
        <v/>
      </c>
      <c r="N579" s="42" t="str">
        <f t="shared" si="42"/>
        <v/>
      </c>
      <c r="O579" s="108" t="str">
        <f t="shared" si="43"/>
        <v/>
      </c>
    </row>
    <row r="580" spans="1:15" x14ac:dyDescent="0.25">
      <c r="A580" s="79">
        <f t="shared" si="44"/>
        <v>37826</v>
      </c>
      <c r="B580" s="107" t="str">
        <f t="array" ref="B580">IFERROR(IF(INDEX('AQS-88101'!$M$2:$M$2744,MATCH('88101-daily-summary-by-site'!$A580&amp;'88101-daily-summary-by-site'!B$2&amp;'88101-daily-summary-by-site'!B$3,'AQS-88101'!$AC$2:$AC$2744&amp;'AQS-88101'!$E$2:$E$2744&amp;'AQS-88101'!$G$2:$G$2744,0))&lt;&gt;"",INDEX('AQS-88101'!$M$2:$M$2744,MATCH('88101-daily-summary-by-site'!$A580&amp;'88101-daily-summary-by-site'!B$2&amp;'88101-daily-summary-by-site'!B$3,'AQS-88101'!$AC$2:$AC$2744&amp;'AQS-88101'!$E$2:$E$2744&amp;'AQS-88101'!$G$2:$G$2744,0)),""),"")</f>
        <v/>
      </c>
      <c r="C580" s="42" t="str">
        <f t="array" ref="C580">IFERROR(IF(INDEX('AQS-88101'!$M$2:$M$2744,MATCH('88101-daily-summary-by-site'!$A580&amp;'88101-daily-summary-by-site'!C$2&amp;'88101-daily-summary-by-site'!C$3,'AQS-88101'!$AC$2:$AC$2744&amp;'AQS-88101'!$E$2:$E$2744&amp;'AQS-88101'!$G$2:$G$2744,0))&lt;&gt;"",INDEX('AQS-88101'!$M$2:$M$2744,MATCH('88101-daily-summary-by-site'!$A580&amp;'88101-daily-summary-by-site'!C$2&amp;'88101-daily-summary-by-site'!C$3,'AQS-88101'!$AC$2:$AC$2744&amp;'AQS-88101'!$E$2:$E$2744&amp;'AQS-88101'!$G$2:$G$2744,0)),""),"")</f>
        <v/>
      </c>
      <c r="D580" s="42" t="str">
        <f t="array" ref="D580">IFERROR(IF(INDEX('AQS-88101'!$M$2:$M$2744,MATCH('88101-daily-summary-by-site'!$A580&amp;'88101-daily-summary-by-site'!D$2&amp;'88101-daily-summary-by-site'!D$3,'AQS-88101'!$AC$2:$AC$2744&amp;'AQS-88101'!$E$2:$E$2744&amp;'AQS-88101'!$G$2:$G$2744,0))&lt;&gt;"",INDEX('AQS-88101'!$M$2:$M$2744,MATCH('88101-daily-summary-by-site'!$A580&amp;'88101-daily-summary-by-site'!D$2&amp;'88101-daily-summary-by-site'!D$3,'AQS-88101'!$AC$2:$AC$2744&amp;'AQS-88101'!$E$2:$E$2744&amp;'AQS-88101'!$G$2:$G$2744,0)),""),"")</f>
        <v/>
      </c>
      <c r="E580" s="42" t="str">
        <f t="array" ref="E580">IFERROR(IF(INDEX('AQS-88101'!$M$2:$M$2744,MATCH('88101-daily-summary-by-site'!$A580&amp;'88101-daily-summary-by-site'!E$2&amp;'88101-daily-summary-by-site'!E$3,'AQS-88101'!$AC$2:$AC$2744&amp;'AQS-88101'!$E$2:$E$2744&amp;'AQS-88101'!$G$2:$G$2744,0))&lt;&gt;"",INDEX('AQS-88101'!$M$2:$M$2744,MATCH('88101-daily-summary-by-site'!$A580&amp;'88101-daily-summary-by-site'!E$2&amp;'88101-daily-summary-by-site'!E$3,'AQS-88101'!$AC$2:$AC$2744&amp;'AQS-88101'!$E$2:$E$2744&amp;'AQS-88101'!$G$2:$G$2744,0)),""),"")</f>
        <v/>
      </c>
      <c r="F580" s="42" t="str">
        <f t="array" ref="F580">IFERROR(IF(INDEX('AQS-88101'!$M$2:$M$2744,MATCH('88101-daily-summary-by-site'!$A580&amp;'88101-daily-summary-by-site'!F$2&amp;'88101-daily-summary-by-site'!F$3,'AQS-88101'!$AC$2:$AC$2744&amp;'AQS-88101'!$E$2:$E$2744&amp;'AQS-88101'!$G$2:$G$2744,0))&lt;&gt;"",INDEX('AQS-88101'!$M$2:$M$2744,MATCH('88101-daily-summary-by-site'!$A580&amp;'88101-daily-summary-by-site'!F$2&amp;'88101-daily-summary-by-site'!F$3,'AQS-88101'!$AC$2:$AC$2744&amp;'AQS-88101'!$E$2:$E$2744&amp;'AQS-88101'!$G$2:$G$2744,0)),""),"")</f>
        <v/>
      </c>
      <c r="G580" s="42" t="str">
        <f t="array" ref="G580">IFERROR(IF(INDEX('AQS-88101'!$M$2:$M$2744,MATCH('88101-daily-summary-by-site'!$A580&amp;'88101-daily-summary-by-site'!G$2&amp;'88101-daily-summary-by-site'!G$3,'AQS-88101'!$AC$2:$AC$2744&amp;'AQS-88101'!$E$2:$E$2744&amp;'AQS-88101'!$G$2:$G$2744,0))&lt;&gt;"",INDEX('AQS-88101'!$M$2:$M$2744,MATCH('88101-daily-summary-by-site'!$A580&amp;'88101-daily-summary-by-site'!G$2&amp;'88101-daily-summary-by-site'!G$3,'AQS-88101'!$AC$2:$AC$2744&amp;'AQS-88101'!$E$2:$E$2744&amp;'AQS-88101'!$G$2:$G$2744,0)),""),"")</f>
        <v/>
      </c>
      <c r="H580" s="42" t="str">
        <f t="array" ref="H580">IFERROR(IF(INDEX('AQS-88101'!$M$2:$M$2744,MATCH('88101-daily-summary-by-site'!$A580&amp;'88101-daily-summary-by-site'!H$2&amp;'88101-daily-summary-by-site'!H$3,'AQS-88101'!$AC$2:$AC$2744&amp;'AQS-88101'!$E$2:$E$2744&amp;'AQS-88101'!$G$2:$G$2744,0))&lt;&gt;"",INDEX('AQS-88101'!$M$2:$M$2744,MATCH('88101-daily-summary-by-site'!$A580&amp;'88101-daily-summary-by-site'!H$2&amp;'88101-daily-summary-by-site'!H$3,'AQS-88101'!$AC$2:$AC$2744&amp;'AQS-88101'!$E$2:$E$2744&amp;'AQS-88101'!$G$2:$G$2744,0)),""),"")</f>
        <v/>
      </c>
      <c r="I580" s="108" t="str">
        <f t="array" ref="I580">IFERROR(IF(INDEX('AQS-88101'!$M$2:$M$2744,MATCH('88101-daily-summary-by-site'!$A580&amp;'88101-daily-summary-by-site'!I$2&amp;'88101-daily-summary-by-site'!I$3,'AQS-88101'!$AC$2:$AC$2744&amp;'AQS-88101'!$E$2:$E$2744&amp;'AQS-88101'!$G$2:$G$2744,0))&lt;&gt;"",INDEX('AQS-88101'!$M$2:$M$2744,MATCH('88101-daily-summary-by-site'!$A580&amp;'88101-daily-summary-by-site'!I$2&amp;'88101-daily-summary-by-site'!I$3,'AQS-88101'!$AC$2:$AC$2744&amp;'AQS-88101'!$E$2:$E$2744&amp;'AQS-88101'!$G$2:$G$2744,0)),""),"")</f>
        <v/>
      </c>
      <c r="L580" s="107" t="str">
        <f t="shared" si="40"/>
        <v/>
      </c>
      <c r="M580" s="42" t="str">
        <f t="shared" si="41"/>
        <v/>
      </c>
      <c r="N580" s="42" t="str">
        <f t="shared" si="42"/>
        <v/>
      </c>
      <c r="O580" s="108" t="str">
        <f t="shared" si="43"/>
        <v/>
      </c>
    </row>
    <row r="581" spans="1:15" x14ac:dyDescent="0.25">
      <c r="A581" s="79">
        <f t="shared" si="44"/>
        <v>37827</v>
      </c>
      <c r="B581" s="107" t="str">
        <f t="array" ref="B581">IFERROR(IF(INDEX('AQS-88101'!$M$2:$M$2744,MATCH('88101-daily-summary-by-site'!$A581&amp;'88101-daily-summary-by-site'!B$2&amp;'88101-daily-summary-by-site'!B$3,'AQS-88101'!$AC$2:$AC$2744&amp;'AQS-88101'!$E$2:$E$2744&amp;'AQS-88101'!$G$2:$G$2744,0))&lt;&gt;"",INDEX('AQS-88101'!$M$2:$M$2744,MATCH('88101-daily-summary-by-site'!$A581&amp;'88101-daily-summary-by-site'!B$2&amp;'88101-daily-summary-by-site'!B$3,'AQS-88101'!$AC$2:$AC$2744&amp;'AQS-88101'!$E$2:$E$2744&amp;'AQS-88101'!$G$2:$G$2744,0)),""),"")</f>
        <v/>
      </c>
      <c r="C581" s="42" t="str">
        <f t="array" ref="C581">IFERROR(IF(INDEX('AQS-88101'!$M$2:$M$2744,MATCH('88101-daily-summary-by-site'!$A581&amp;'88101-daily-summary-by-site'!C$2&amp;'88101-daily-summary-by-site'!C$3,'AQS-88101'!$AC$2:$AC$2744&amp;'AQS-88101'!$E$2:$E$2744&amp;'AQS-88101'!$G$2:$G$2744,0))&lt;&gt;"",INDEX('AQS-88101'!$M$2:$M$2744,MATCH('88101-daily-summary-by-site'!$A581&amp;'88101-daily-summary-by-site'!C$2&amp;'88101-daily-summary-by-site'!C$3,'AQS-88101'!$AC$2:$AC$2744&amp;'AQS-88101'!$E$2:$E$2744&amp;'AQS-88101'!$G$2:$G$2744,0)),""),"")</f>
        <v/>
      </c>
      <c r="D581" s="42" t="str">
        <f t="array" ref="D581">IFERROR(IF(INDEX('AQS-88101'!$M$2:$M$2744,MATCH('88101-daily-summary-by-site'!$A581&amp;'88101-daily-summary-by-site'!D$2&amp;'88101-daily-summary-by-site'!D$3,'AQS-88101'!$AC$2:$AC$2744&amp;'AQS-88101'!$E$2:$E$2744&amp;'AQS-88101'!$G$2:$G$2744,0))&lt;&gt;"",INDEX('AQS-88101'!$M$2:$M$2744,MATCH('88101-daily-summary-by-site'!$A581&amp;'88101-daily-summary-by-site'!D$2&amp;'88101-daily-summary-by-site'!D$3,'AQS-88101'!$AC$2:$AC$2744&amp;'AQS-88101'!$E$2:$E$2744&amp;'AQS-88101'!$G$2:$G$2744,0)),""),"")</f>
        <v/>
      </c>
      <c r="E581" s="42" t="str">
        <f t="array" ref="E581">IFERROR(IF(INDEX('AQS-88101'!$M$2:$M$2744,MATCH('88101-daily-summary-by-site'!$A581&amp;'88101-daily-summary-by-site'!E$2&amp;'88101-daily-summary-by-site'!E$3,'AQS-88101'!$AC$2:$AC$2744&amp;'AQS-88101'!$E$2:$E$2744&amp;'AQS-88101'!$G$2:$G$2744,0))&lt;&gt;"",INDEX('AQS-88101'!$M$2:$M$2744,MATCH('88101-daily-summary-by-site'!$A581&amp;'88101-daily-summary-by-site'!E$2&amp;'88101-daily-summary-by-site'!E$3,'AQS-88101'!$AC$2:$AC$2744&amp;'AQS-88101'!$E$2:$E$2744&amp;'AQS-88101'!$G$2:$G$2744,0)),""),"")</f>
        <v/>
      </c>
      <c r="F581" s="42" t="str">
        <f t="array" ref="F581">IFERROR(IF(INDEX('AQS-88101'!$M$2:$M$2744,MATCH('88101-daily-summary-by-site'!$A581&amp;'88101-daily-summary-by-site'!F$2&amp;'88101-daily-summary-by-site'!F$3,'AQS-88101'!$AC$2:$AC$2744&amp;'AQS-88101'!$E$2:$E$2744&amp;'AQS-88101'!$G$2:$G$2744,0))&lt;&gt;"",INDEX('AQS-88101'!$M$2:$M$2744,MATCH('88101-daily-summary-by-site'!$A581&amp;'88101-daily-summary-by-site'!F$2&amp;'88101-daily-summary-by-site'!F$3,'AQS-88101'!$AC$2:$AC$2744&amp;'AQS-88101'!$E$2:$E$2744&amp;'AQS-88101'!$G$2:$G$2744,0)),""),"")</f>
        <v/>
      </c>
      <c r="G581" s="42" t="str">
        <f t="array" ref="G581">IFERROR(IF(INDEX('AQS-88101'!$M$2:$M$2744,MATCH('88101-daily-summary-by-site'!$A581&amp;'88101-daily-summary-by-site'!G$2&amp;'88101-daily-summary-by-site'!G$3,'AQS-88101'!$AC$2:$AC$2744&amp;'AQS-88101'!$E$2:$E$2744&amp;'AQS-88101'!$G$2:$G$2744,0))&lt;&gt;"",INDEX('AQS-88101'!$M$2:$M$2744,MATCH('88101-daily-summary-by-site'!$A581&amp;'88101-daily-summary-by-site'!G$2&amp;'88101-daily-summary-by-site'!G$3,'AQS-88101'!$AC$2:$AC$2744&amp;'AQS-88101'!$E$2:$E$2744&amp;'AQS-88101'!$G$2:$G$2744,0)),""),"")</f>
        <v/>
      </c>
      <c r="H581" s="42" t="str">
        <f t="array" ref="H581">IFERROR(IF(INDEX('AQS-88101'!$M$2:$M$2744,MATCH('88101-daily-summary-by-site'!$A581&amp;'88101-daily-summary-by-site'!H$2&amp;'88101-daily-summary-by-site'!H$3,'AQS-88101'!$AC$2:$AC$2744&amp;'AQS-88101'!$E$2:$E$2744&amp;'AQS-88101'!$G$2:$G$2744,0))&lt;&gt;"",INDEX('AQS-88101'!$M$2:$M$2744,MATCH('88101-daily-summary-by-site'!$A581&amp;'88101-daily-summary-by-site'!H$2&amp;'88101-daily-summary-by-site'!H$3,'AQS-88101'!$AC$2:$AC$2744&amp;'AQS-88101'!$E$2:$E$2744&amp;'AQS-88101'!$G$2:$G$2744,0)),""),"")</f>
        <v/>
      </c>
      <c r="I581" s="108" t="str">
        <f t="array" ref="I581">IFERROR(IF(INDEX('AQS-88101'!$M$2:$M$2744,MATCH('88101-daily-summary-by-site'!$A581&amp;'88101-daily-summary-by-site'!I$2&amp;'88101-daily-summary-by-site'!I$3,'AQS-88101'!$AC$2:$AC$2744&amp;'AQS-88101'!$E$2:$E$2744&amp;'AQS-88101'!$G$2:$G$2744,0))&lt;&gt;"",INDEX('AQS-88101'!$M$2:$M$2744,MATCH('88101-daily-summary-by-site'!$A581&amp;'88101-daily-summary-by-site'!I$2&amp;'88101-daily-summary-by-site'!I$3,'AQS-88101'!$AC$2:$AC$2744&amp;'AQS-88101'!$E$2:$E$2744&amp;'AQS-88101'!$G$2:$G$2744,0)),""),"")</f>
        <v/>
      </c>
      <c r="L581" s="107" t="str">
        <f t="shared" ref="L581:L644" si="45">IF(B581&lt;&gt;"",B581,IF(C581&lt;&gt;"",C581,""))</f>
        <v/>
      </c>
      <c r="M581" s="42" t="str">
        <f t="shared" ref="M581:M644" si="46">IF(D581&lt;&gt;"",D581,IF(E581&lt;&gt;"",E581,""))</f>
        <v/>
      </c>
      <c r="N581" s="42" t="str">
        <f t="shared" ref="N581:N644" si="47">IF(F581&lt;&gt;"",F581,IF(G581&lt;&gt;"",G581,IF(H581&lt;&gt;"",H581,"")))</f>
        <v/>
      </c>
      <c r="O581" s="108" t="str">
        <f t="shared" ref="O581:O644" si="48">IF(I581&lt;&gt;"",I581,"")</f>
        <v/>
      </c>
    </row>
    <row r="582" spans="1:15" x14ac:dyDescent="0.25">
      <c r="A582" s="79">
        <f t="shared" ref="A582:A645" si="49">IF(AND(MONTH(A581)=8,DAY(A581)=31),DATE(YEAR(A581)+1,5,1),A581+1)</f>
        <v>37828</v>
      </c>
      <c r="B582" s="107">
        <f t="array" ref="B582">IFERROR(IF(INDEX('AQS-88101'!$M$2:$M$2744,MATCH('88101-daily-summary-by-site'!$A582&amp;'88101-daily-summary-by-site'!B$2&amp;'88101-daily-summary-by-site'!B$3,'AQS-88101'!$AC$2:$AC$2744&amp;'AQS-88101'!$E$2:$E$2744&amp;'AQS-88101'!$G$2:$G$2744,0))&lt;&gt;"",INDEX('AQS-88101'!$M$2:$M$2744,MATCH('88101-daily-summary-by-site'!$A582&amp;'88101-daily-summary-by-site'!B$2&amp;'88101-daily-summary-by-site'!B$3,'AQS-88101'!$AC$2:$AC$2744&amp;'AQS-88101'!$E$2:$E$2744&amp;'AQS-88101'!$G$2:$G$2744,0)),""),"")</f>
        <v>1</v>
      </c>
      <c r="C582" s="42" t="str">
        <f t="array" ref="C582">IFERROR(IF(INDEX('AQS-88101'!$M$2:$M$2744,MATCH('88101-daily-summary-by-site'!$A582&amp;'88101-daily-summary-by-site'!C$2&amp;'88101-daily-summary-by-site'!C$3,'AQS-88101'!$AC$2:$AC$2744&amp;'AQS-88101'!$E$2:$E$2744&amp;'AQS-88101'!$G$2:$G$2744,0))&lt;&gt;"",INDEX('AQS-88101'!$M$2:$M$2744,MATCH('88101-daily-summary-by-site'!$A582&amp;'88101-daily-summary-by-site'!C$2&amp;'88101-daily-summary-by-site'!C$3,'AQS-88101'!$AC$2:$AC$2744&amp;'AQS-88101'!$E$2:$E$2744&amp;'AQS-88101'!$G$2:$G$2744,0)),""),"")</f>
        <v/>
      </c>
      <c r="D582" s="42" t="str">
        <f t="array" ref="D582">IFERROR(IF(INDEX('AQS-88101'!$M$2:$M$2744,MATCH('88101-daily-summary-by-site'!$A582&amp;'88101-daily-summary-by-site'!D$2&amp;'88101-daily-summary-by-site'!D$3,'AQS-88101'!$AC$2:$AC$2744&amp;'AQS-88101'!$E$2:$E$2744&amp;'AQS-88101'!$G$2:$G$2744,0))&lt;&gt;"",INDEX('AQS-88101'!$M$2:$M$2744,MATCH('88101-daily-summary-by-site'!$A582&amp;'88101-daily-summary-by-site'!D$2&amp;'88101-daily-summary-by-site'!D$3,'AQS-88101'!$AC$2:$AC$2744&amp;'AQS-88101'!$E$2:$E$2744&amp;'AQS-88101'!$G$2:$G$2744,0)),""),"")</f>
        <v/>
      </c>
      <c r="E582" s="42" t="str">
        <f t="array" ref="E582">IFERROR(IF(INDEX('AQS-88101'!$M$2:$M$2744,MATCH('88101-daily-summary-by-site'!$A582&amp;'88101-daily-summary-by-site'!E$2&amp;'88101-daily-summary-by-site'!E$3,'AQS-88101'!$AC$2:$AC$2744&amp;'AQS-88101'!$E$2:$E$2744&amp;'AQS-88101'!$G$2:$G$2744,0))&lt;&gt;"",INDEX('AQS-88101'!$M$2:$M$2744,MATCH('88101-daily-summary-by-site'!$A582&amp;'88101-daily-summary-by-site'!E$2&amp;'88101-daily-summary-by-site'!E$3,'AQS-88101'!$AC$2:$AC$2744&amp;'AQS-88101'!$E$2:$E$2744&amp;'AQS-88101'!$G$2:$G$2744,0)),""),"")</f>
        <v/>
      </c>
      <c r="F582" s="42" t="str">
        <f t="array" ref="F582">IFERROR(IF(INDEX('AQS-88101'!$M$2:$M$2744,MATCH('88101-daily-summary-by-site'!$A582&amp;'88101-daily-summary-by-site'!F$2&amp;'88101-daily-summary-by-site'!F$3,'AQS-88101'!$AC$2:$AC$2744&amp;'AQS-88101'!$E$2:$E$2744&amp;'AQS-88101'!$G$2:$G$2744,0))&lt;&gt;"",INDEX('AQS-88101'!$M$2:$M$2744,MATCH('88101-daily-summary-by-site'!$A582&amp;'88101-daily-summary-by-site'!F$2&amp;'88101-daily-summary-by-site'!F$3,'AQS-88101'!$AC$2:$AC$2744&amp;'AQS-88101'!$E$2:$E$2744&amp;'AQS-88101'!$G$2:$G$2744,0)),""),"")</f>
        <v/>
      </c>
      <c r="G582" s="42" t="str">
        <f t="array" ref="G582">IFERROR(IF(INDEX('AQS-88101'!$M$2:$M$2744,MATCH('88101-daily-summary-by-site'!$A582&amp;'88101-daily-summary-by-site'!G$2&amp;'88101-daily-summary-by-site'!G$3,'AQS-88101'!$AC$2:$AC$2744&amp;'AQS-88101'!$E$2:$E$2744&amp;'AQS-88101'!$G$2:$G$2744,0))&lt;&gt;"",INDEX('AQS-88101'!$M$2:$M$2744,MATCH('88101-daily-summary-by-site'!$A582&amp;'88101-daily-summary-by-site'!G$2&amp;'88101-daily-summary-by-site'!G$3,'AQS-88101'!$AC$2:$AC$2744&amp;'AQS-88101'!$E$2:$E$2744&amp;'AQS-88101'!$G$2:$G$2744,0)),""),"")</f>
        <v/>
      </c>
      <c r="H582" s="42" t="str">
        <f t="array" ref="H582">IFERROR(IF(INDEX('AQS-88101'!$M$2:$M$2744,MATCH('88101-daily-summary-by-site'!$A582&amp;'88101-daily-summary-by-site'!H$2&amp;'88101-daily-summary-by-site'!H$3,'AQS-88101'!$AC$2:$AC$2744&amp;'AQS-88101'!$E$2:$E$2744&amp;'AQS-88101'!$G$2:$G$2744,0))&lt;&gt;"",INDEX('AQS-88101'!$M$2:$M$2744,MATCH('88101-daily-summary-by-site'!$A582&amp;'88101-daily-summary-by-site'!H$2&amp;'88101-daily-summary-by-site'!H$3,'AQS-88101'!$AC$2:$AC$2744&amp;'AQS-88101'!$E$2:$E$2744&amp;'AQS-88101'!$G$2:$G$2744,0)),""),"")</f>
        <v/>
      </c>
      <c r="I582" s="108" t="str">
        <f t="array" ref="I582">IFERROR(IF(INDEX('AQS-88101'!$M$2:$M$2744,MATCH('88101-daily-summary-by-site'!$A582&amp;'88101-daily-summary-by-site'!I$2&amp;'88101-daily-summary-by-site'!I$3,'AQS-88101'!$AC$2:$AC$2744&amp;'AQS-88101'!$E$2:$E$2744&amp;'AQS-88101'!$G$2:$G$2744,0))&lt;&gt;"",INDEX('AQS-88101'!$M$2:$M$2744,MATCH('88101-daily-summary-by-site'!$A582&amp;'88101-daily-summary-by-site'!I$2&amp;'88101-daily-summary-by-site'!I$3,'AQS-88101'!$AC$2:$AC$2744&amp;'AQS-88101'!$E$2:$E$2744&amp;'AQS-88101'!$G$2:$G$2744,0)),""),"")</f>
        <v/>
      </c>
      <c r="L582" s="107">
        <f t="shared" si="45"/>
        <v>1</v>
      </c>
      <c r="M582" s="42" t="str">
        <f t="shared" si="46"/>
        <v/>
      </c>
      <c r="N582" s="42" t="str">
        <f t="shared" si="47"/>
        <v/>
      </c>
      <c r="O582" s="108" t="str">
        <f t="shared" si="48"/>
        <v/>
      </c>
    </row>
    <row r="583" spans="1:15" x14ac:dyDescent="0.25">
      <c r="A583" s="79">
        <f t="shared" si="49"/>
        <v>37829</v>
      </c>
      <c r="B583" s="107" t="str">
        <f t="array" ref="B583">IFERROR(IF(INDEX('AQS-88101'!$M$2:$M$2744,MATCH('88101-daily-summary-by-site'!$A583&amp;'88101-daily-summary-by-site'!B$2&amp;'88101-daily-summary-by-site'!B$3,'AQS-88101'!$AC$2:$AC$2744&amp;'AQS-88101'!$E$2:$E$2744&amp;'AQS-88101'!$G$2:$G$2744,0))&lt;&gt;"",INDEX('AQS-88101'!$M$2:$M$2744,MATCH('88101-daily-summary-by-site'!$A583&amp;'88101-daily-summary-by-site'!B$2&amp;'88101-daily-summary-by-site'!B$3,'AQS-88101'!$AC$2:$AC$2744&amp;'AQS-88101'!$E$2:$E$2744&amp;'AQS-88101'!$G$2:$G$2744,0)),""),"")</f>
        <v/>
      </c>
      <c r="C583" s="42" t="str">
        <f t="array" ref="C583">IFERROR(IF(INDEX('AQS-88101'!$M$2:$M$2744,MATCH('88101-daily-summary-by-site'!$A583&amp;'88101-daily-summary-by-site'!C$2&amp;'88101-daily-summary-by-site'!C$3,'AQS-88101'!$AC$2:$AC$2744&amp;'AQS-88101'!$E$2:$E$2744&amp;'AQS-88101'!$G$2:$G$2744,0))&lt;&gt;"",INDEX('AQS-88101'!$M$2:$M$2744,MATCH('88101-daily-summary-by-site'!$A583&amp;'88101-daily-summary-by-site'!C$2&amp;'88101-daily-summary-by-site'!C$3,'AQS-88101'!$AC$2:$AC$2744&amp;'AQS-88101'!$E$2:$E$2744&amp;'AQS-88101'!$G$2:$G$2744,0)),""),"")</f>
        <v/>
      </c>
      <c r="D583" s="42" t="str">
        <f t="array" ref="D583">IFERROR(IF(INDEX('AQS-88101'!$M$2:$M$2744,MATCH('88101-daily-summary-by-site'!$A583&amp;'88101-daily-summary-by-site'!D$2&amp;'88101-daily-summary-by-site'!D$3,'AQS-88101'!$AC$2:$AC$2744&amp;'AQS-88101'!$E$2:$E$2744&amp;'AQS-88101'!$G$2:$G$2744,0))&lt;&gt;"",INDEX('AQS-88101'!$M$2:$M$2744,MATCH('88101-daily-summary-by-site'!$A583&amp;'88101-daily-summary-by-site'!D$2&amp;'88101-daily-summary-by-site'!D$3,'AQS-88101'!$AC$2:$AC$2744&amp;'AQS-88101'!$E$2:$E$2744&amp;'AQS-88101'!$G$2:$G$2744,0)),""),"")</f>
        <v/>
      </c>
      <c r="E583" s="42" t="str">
        <f t="array" ref="E583">IFERROR(IF(INDEX('AQS-88101'!$M$2:$M$2744,MATCH('88101-daily-summary-by-site'!$A583&amp;'88101-daily-summary-by-site'!E$2&amp;'88101-daily-summary-by-site'!E$3,'AQS-88101'!$AC$2:$AC$2744&amp;'AQS-88101'!$E$2:$E$2744&amp;'AQS-88101'!$G$2:$G$2744,0))&lt;&gt;"",INDEX('AQS-88101'!$M$2:$M$2744,MATCH('88101-daily-summary-by-site'!$A583&amp;'88101-daily-summary-by-site'!E$2&amp;'88101-daily-summary-by-site'!E$3,'AQS-88101'!$AC$2:$AC$2744&amp;'AQS-88101'!$E$2:$E$2744&amp;'AQS-88101'!$G$2:$G$2744,0)),""),"")</f>
        <v/>
      </c>
      <c r="F583" s="42" t="str">
        <f t="array" ref="F583">IFERROR(IF(INDEX('AQS-88101'!$M$2:$M$2744,MATCH('88101-daily-summary-by-site'!$A583&amp;'88101-daily-summary-by-site'!F$2&amp;'88101-daily-summary-by-site'!F$3,'AQS-88101'!$AC$2:$AC$2744&amp;'AQS-88101'!$E$2:$E$2744&amp;'AQS-88101'!$G$2:$G$2744,0))&lt;&gt;"",INDEX('AQS-88101'!$M$2:$M$2744,MATCH('88101-daily-summary-by-site'!$A583&amp;'88101-daily-summary-by-site'!F$2&amp;'88101-daily-summary-by-site'!F$3,'AQS-88101'!$AC$2:$AC$2744&amp;'AQS-88101'!$E$2:$E$2744&amp;'AQS-88101'!$G$2:$G$2744,0)),""),"")</f>
        <v/>
      </c>
      <c r="G583" s="42" t="str">
        <f t="array" ref="G583">IFERROR(IF(INDEX('AQS-88101'!$M$2:$M$2744,MATCH('88101-daily-summary-by-site'!$A583&amp;'88101-daily-summary-by-site'!G$2&amp;'88101-daily-summary-by-site'!G$3,'AQS-88101'!$AC$2:$AC$2744&amp;'AQS-88101'!$E$2:$E$2744&amp;'AQS-88101'!$G$2:$G$2744,0))&lt;&gt;"",INDEX('AQS-88101'!$M$2:$M$2744,MATCH('88101-daily-summary-by-site'!$A583&amp;'88101-daily-summary-by-site'!G$2&amp;'88101-daily-summary-by-site'!G$3,'AQS-88101'!$AC$2:$AC$2744&amp;'AQS-88101'!$E$2:$E$2744&amp;'AQS-88101'!$G$2:$G$2744,0)),""),"")</f>
        <v/>
      </c>
      <c r="H583" s="42" t="str">
        <f t="array" ref="H583">IFERROR(IF(INDEX('AQS-88101'!$M$2:$M$2744,MATCH('88101-daily-summary-by-site'!$A583&amp;'88101-daily-summary-by-site'!H$2&amp;'88101-daily-summary-by-site'!H$3,'AQS-88101'!$AC$2:$AC$2744&amp;'AQS-88101'!$E$2:$E$2744&amp;'AQS-88101'!$G$2:$G$2744,0))&lt;&gt;"",INDEX('AQS-88101'!$M$2:$M$2744,MATCH('88101-daily-summary-by-site'!$A583&amp;'88101-daily-summary-by-site'!H$2&amp;'88101-daily-summary-by-site'!H$3,'AQS-88101'!$AC$2:$AC$2744&amp;'AQS-88101'!$E$2:$E$2744&amp;'AQS-88101'!$G$2:$G$2744,0)),""),"")</f>
        <v/>
      </c>
      <c r="I583" s="108" t="str">
        <f t="array" ref="I583">IFERROR(IF(INDEX('AQS-88101'!$M$2:$M$2744,MATCH('88101-daily-summary-by-site'!$A583&amp;'88101-daily-summary-by-site'!I$2&amp;'88101-daily-summary-by-site'!I$3,'AQS-88101'!$AC$2:$AC$2744&amp;'AQS-88101'!$E$2:$E$2744&amp;'AQS-88101'!$G$2:$G$2744,0))&lt;&gt;"",INDEX('AQS-88101'!$M$2:$M$2744,MATCH('88101-daily-summary-by-site'!$A583&amp;'88101-daily-summary-by-site'!I$2&amp;'88101-daily-summary-by-site'!I$3,'AQS-88101'!$AC$2:$AC$2744&amp;'AQS-88101'!$E$2:$E$2744&amp;'AQS-88101'!$G$2:$G$2744,0)),""),"")</f>
        <v/>
      </c>
      <c r="L583" s="107" t="str">
        <f t="shared" si="45"/>
        <v/>
      </c>
      <c r="M583" s="42" t="str">
        <f t="shared" si="46"/>
        <v/>
      </c>
      <c r="N583" s="42" t="str">
        <f t="shared" si="47"/>
        <v/>
      </c>
      <c r="O583" s="108" t="str">
        <f t="shared" si="48"/>
        <v/>
      </c>
    </row>
    <row r="584" spans="1:15" x14ac:dyDescent="0.25">
      <c r="A584" s="79">
        <f t="shared" si="49"/>
        <v>37830</v>
      </c>
      <c r="B584" s="107" t="str">
        <f t="array" ref="B584">IFERROR(IF(INDEX('AQS-88101'!$M$2:$M$2744,MATCH('88101-daily-summary-by-site'!$A584&amp;'88101-daily-summary-by-site'!B$2&amp;'88101-daily-summary-by-site'!B$3,'AQS-88101'!$AC$2:$AC$2744&amp;'AQS-88101'!$E$2:$E$2744&amp;'AQS-88101'!$G$2:$G$2744,0))&lt;&gt;"",INDEX('AQS-88101'!$M$2:$M$2744,MATCH('88101-daily-summary-by-site'!$A584&amp;'88101-daily-summary-by-site'!B$2&amp;'88101-daily-summary-by-site'!B$3,'AQS-88101'!$AC$2:$AC$2744&amp;'AQS-88101'!$E$2:$E$2744&amp;'AQS-88101'!$G$2:$G$2744,0)),""),"")</f>
        <v/>
      </c>
      <c r="C584" s="42" t="str">
        <f t="array" ref="C584">IFERROR(IF(INDEX('AQS-88101'!$M$2:$M$2744,MATCH('88101-daily-summary-by-site'!$A584&amp;'88101-daily-summary-by-site'!C$2&amp;'88101-daily-summary-by-site'!C$3,'AQS-88101'!$AC$2:$AC$2744&amp;'AQS-88101'!$E$2:$E$2744&amp;'AQS-88101'!$G$2:$G$2744,0))&lt;&gt;"",INDEX('AQS-88101'!$M$2:$M$2744,MATCH('88101-daily-summary-by-site'!$A584&amp;'88101-daily-summary-by-site'!C$2&amp;'88101-daily-summary-by-site'!C$3,'AQS-88101'!$AC$2:$AC$2744&amp;'AQS-88101'!$E$2:$E$2744&amp;'AQS-88101'!$G$2:$G$2744,0)),""),"")</f>
        <v/>
      </c>
      <c r="D584" s="42" t="str">
        <f t="array" ref="D584">IFERROR(IF(INDEX('AQS-88101'!$M$2:$M$2744,MATCH('88101-daily-summary-by-site'!$A584&amp;'88101-daily-summary-by-site'!D$2&amp;'88101-daily-summary-by-site'!D$3,'AQS-88101'!$AC$2:$AC$2744&amp;'AQS-88101'!$E$2:$E$2744&amp;'AQS-88101'!$G$2:$G$2744,0))&lt;&gt;"",INDEX('AQS-88101'!$M$2:$M$2744,MATCH('88101-daily-summary-by-site'!$A584&amp;'88101-daily-summary-by-site'!D$2&amp;'88101-daily-summary-by-site'!D$3,'AQS-88101'!$AC$2:$AC$2744&amp;'AQS-88101'!$E$2:$E$2744&amp;'AQS-88101'!$G$2:$G$2744,0)),""),"")</f>
        <v/>
      </c>
      <c r="E584" s="42" t="str">
        <f t="array" ref="E584">IFERROR(IF(INDEX('AQS-88101'!$M$2:$M$2744,MATCH('88101-daily-summary-by-site'!$A584&amp;'88101-daily-summary-by-site'!E$2&amp;'88101-daily-summary-by-site'!E$3,'AQS-88101'!$AC$2:$AC$2744&amp;'AQS-88101'!$E$2:$E$2744&amp;'AQS-88101'!$G$2:$G$2744,0))&lt;&gt;"",INDEX('AQS-88101'!$M$2:$M$2744,MATCH('88101-daily-summary-by-site'!$A584&amp;'88101-daily-summary-by-site'!E$2&amp;'88101-daily-summary-by-site'!E$3,'AQS-88101'!$AC$2:$AC$2744&amp;'AQS-88101'!$E$2:$E$2744&amp;'AQS-88101'!$G$2:$G$2744,0)),""),"")</f>
        <v/>
      </c>
      <c r="F584" s="42" t="str">
        <f t="array" ref="F584">IFERROR(IF(INDEX('AQS-88101'!$M$2:$M$2744,MATCH('88101-daily-summary-by-site'!$A584&amp;'88101-daily-summary-by-site'!F$2&amp;'88101-daily-summary-by-site'!F$3,'AQS-88101'!$AC$2:$AC$2744&amp;'AQS-88101'!$E$2:$E$2744&amp;'AQS-88101'!$G$2:$G$2744,0))&lt;&gt;"",INDEX('AQS-88101'!$M$2:$M$2744,MATCH('88101-daily-summary-by-site'!$A584&amp;'88101-daily-summary-by-site'!F$2&amp;'88101-daily-summary-by-site'!F$3,'AQS-88101'!$AC$2:$AC$2744&amp;'AQS-88101'!$E$2:$E$2744&amp;'AQS-88101'!$G$2:$G$2744,0)),""),"")</f>
        <v/>
      </c>
      <c r="G584" s="42" t="str">
        <f t="array" ref="G584">IFERROR(IF(INDEX('AQS-88101'!$M$2:$M$2744,MATCH('88101-daily-summary-by-site'!$A584&amp;'88101-daily-summary-by-site'!G$2&amp;'88101-daily-summary-by-site'!G$3,'AQS-88101'!$AC$2:$AC$2744&amp;'AQS-88101'!$E$2:$E$2744&amp;'AQS-88101'!$G$2:$G$2744,0))&lt;&gt;"",INDEX('AQS-88101'!$M$2:$M$2744,MATCH('88101-daily-summary-by-site'!$A584&amp;'88101-daily-summary-by-site'!G$2&amp;'88101-daily-summary-by-site'!G$3,'AQS-88101'!$AC$2:$AC$2744&amp;'AQS-88101'!$E$2:$E$2744&amp;'AQS-88101'!$G$2:$G$2744,0)),""),"")</f>
        <v/>
      </c>
      <c r="H584" s="42" t="str">
        <f t="array" ref="H584">IFERROR(IF(INDEX('AQS-88101'!$M$2:$M$2744,MATCH('88101-daily-summary-by-site'!$A584&amp;'88101-daily-summary-by-site'!H$2&amp;'88101-daily-summary-by-site'!H$3,'AQS-88101'!$AC$2:$AC$2744&amp;'AQS-88101'!$E$2:$E$2744&amp;'AQS-88101'!$G$2:$G$2744,0))&lt;&gt;"",INDEX('AQS-88101'!$M$2:$M$2744,MATCH('88101-daily-summary-by-site'!$A584&amp;'88101-daily-summary-by-site'!H$2&amp;'88101-daily-summary-by-site'!H$3,'AQS-88101'!$AC$2:$AC$2744&amp;'AQS-88101'!$E$2:$E$2744&amp;'AQS-88101'!$G$2:$G$2744,0)),""),"")</f>
        <v/>
      </c>
      <c r="I584" s="108" t="str">
        <f t="array" ref="I584">IFERROR(IF(INDEX('AQS-88101'!$M$2:$M$2744,MATCH('88101-daily-summary-by-site'!$A584&amp;'88101-daily-summary-by-site'!I$2&amp;'88101-daily-summary-by-site'!I$3,'AQS-88101'!$AC$2:$AC$2744&amp;'AQS-88101'!$E$2:$E$2744&amp;'AQS-88101'!$G$2:$G$2744,0))&lt;&gt;"",INDEX('AQS-88101'!$M$2:$M$2744,MATCH('88101-daily-summary-by-site'!$A584&amp;'88101-daily-summary-by-site'!I$2&amp;'88101-daily-summary-by-site'!I$3,'AQS-88101'!$AC$2:$AC$2744&amp;'AQS-88101'!$E$2:$E$2744&amp;'AQS-88101'!$G$2:$G$2744,0)),""),"")</f>
        <v/>
      </c>
      <c r="L584" s="107" t="str">
        <f t="shared" si="45"/>
        <v/>
      </c>
      <c r="M584" s="42" t="str">
        <f t="shared" si="46"/>
        <v/>
      </c>
      <c r="N584" s="42" t="str">
        <f t="shared" si="47"/>
        <v/>
      </c>
      <c r="O584" s="108" t="str">
        <f t="shared" si="48"/>
        <v/>
      </c>
    </row>
    <row r="585" spans="1:15" x14ac:dyDescent="0.25">
      <c r="A585" s="79">
        <f t="shared" si="49"/>
        <v>37831</v>
      </c>
      <c r="B585" s="107" t="str">
        <f t="array" ref="B585">IFERROR(IF(INDEX('AQS-88101'!$M$2:$M$2744,MATCH('88101-daily-summary-by-site'!$A585&amp;'88101-daily-summary-by-site'!B$2&amp;'88101-daily-summary-by-site'!B$3,'AQS-88101'!$AC$2:$AC$2744&amp;'AQS-88101'!$E$2:$E$2744&amp;'AQS-88101'!$G$2:$G$2744,0))&lt;&gt;"",INDEX('AQS-88101'!$M$2:$M$2744,MATCH('88101-daily-summary-by-site'!$A585&amp;'88101-daily-summary-by-site'!B$2&amp;'88101-daily-summary-by-site'!B$3,'AQS-88101'!$AC$2:$AC$2744&amp;'AQS-88101'!$E$2:$E$2744&amp;'AQS-88101'!$G$2:$G$2744,0)),""),"")</f>
        <v/>
      </c>
      <c r="C585" s="42" t="str">
        <f t="array" ref="C585">IFERROR(IF(INDEX('AQS-88101'!$M$2:$M$2744,MATCH('88101-daily-summary-by-site'!$A585&amp;'88101-daily-summary-by-site'!C$2&amp;'88101-daily-summary-by-site'!C$3,'AQS-88101'!$AC$2:$AC$2744&amp;'AQS-88101'!$E$2:$E$2744&amp;'AQS-88101'!$G$2:$G$2744,0))&lt;&gt;"",INDEX('AQS-88101'!$M$2:$M$2744,MATCH('88101-daily-summary-by-site'!$A585&amp;'88101-daily-summary-by-site'!C$2&amp;'88101-daily-summary-by-site'!C$3,'AQS-88101'!$AC$2:$AC$2744&amp;'AQS-88101'!$E$2:$E$2744&amp;'AQS-88101'!$G$2:$G$2744,0)),""),"")</f>
        <v/>
      </c>
      <c r="D585" s="42" t="str">
        <f t="array" ref="D585">IFERROR(IF(INDEX('AQS-88101'!$M$2:$M$2744,MATCH('88101-daily-summary-by-site'!$A585&amp;'88101-daily-summary-by-site'!D$2&amp;'88101-daily-summary-by-site'!D$3,'AQS-88101'!$AC$2:$AC$2744&amp;'AQS-88101'!$E$2:$E$2744&amp;'AQS-88101'!$G$2:$G$2744,0))&lt;&gt;"",INDEX('AQS-88101'!$M$2:$M$2744,MATCH('88101-daily-summary-by-site'!$A585&amp;'88101-daily-summary-by-site'!D$2&amp;'88101-daily-summary-by-site'!D$3,'AQS-88101'!$AC$2:$AC$2744&amp;'AQS-88101'!$E$2:$E$2744&amp;'AQS-88101'!$G$2:$G$2744,0)),""),"")</f>
        <v/>
      </c>
      <c r="E585" s="42" t="str">
        <f t="array" ref="E585">IFERROR(IF(INDEX('AQS-88101'!$M$2:$M$2744,MATCH('88101-daily-summary-by-site'!$A585&amp;'88101-daily-summary-by-site'!E$2&amp;'88101-daily-summary-by-site'!E$3,'AQS-88101'!$AC$2:$AC$2744&amp;'AQS-88101'!$E$2:$E$2744&amp;'AQS-88101'!$G$2:$G$2744,0))&lt;&gt;"",INDEX('AQS-88101'!$M$2:$M$2744,MATCH('88101-daily-summary-by-site'!$A585&amp;'88101-daily-summary-by-site'!E$2&amp;'88101-daily-summary-by-site'!E$3,'AQS-88101'!$AC$2:$AC$2744&amp;'AQS-88101'!$E$2:$E$2744&amp;'AQS-88101'!$G$2:$G$2744,0)),""),"")</f>
        <v/>
      </c>
      <c r="F585" s="42" t="str">
        <f t="array" ref="F585">IFERROR(IF(INDEX('AQS-88101'!$M$2:$M$2744,MATCH('88101-daily-summary-by-site'!$A585&amp;'88101-daily-summary-by-site'!F$2&amp;'88101-daily-summary-by-site'!F$3,'AQS-88101'!$AC$2:$AC$2744&amp;'AQS-88101'!$E$2:$E$2744&amp;'AQS-88101'!$G$2:$G$2744,0))&lt;&gt;"",INDEX('AQS-88101'!$M$2:$M$2744,MATCH('88101-daily-summary-by-site'!$A585&amp;'88101-daily-summary-by-site'!F$2&amp;'88101-daily-summary-by-site'!F$3,'AQS-88101'!$AC$2:$AC$2744&amp;'AQS-88101'!$E$2:$E$2744&amp;'AQS-88101'!$G$2:$G$2744,0)),""),"")</f>
        <v/>
      </c>
      <c r="G585" s="42" t="str">
        <f t="array" ref="G585">IFERROR(IF(INDEX('AQS-88101'!$M$2:$M$2744,MATCH('88101-daily-summary-by-site'!$A585&amp;'88101-daily-summary-by-site'!G$2&amp;'88101-daily-summary-by-site'!G$3,'AQS-88101'!$AC$2:$AC$2744&amp;'AQS-88101'!$E$2:$E$2744&amp;'AQS-88101'!$G$2:$G$2744,0))&lt;&gt;"",INDEX('AQS-88101'!$M$2:$M$2744,MATCH('88101-daily-summary-by-site'!$A585&amp;'88101-daily-summary-by-site'!G$2&amp;'88101-daily-summary-by-site'!G$3,'AQS-88101'!$AC$2:$AC$2744&amp;'AQS-88101'!$E$2:$E$2744&amp;'AQS-88101'!$G$2:$G$2744,0)),""),"")</f>
        <v/>
      </c>
      <c r="H585" s="42" t="str">
        <f t="array" ref="H585">IFERROR(IF(INDEX('AQS-88101'!$M$2:$M$2744,MATCH('88101-daily-summary-by-site'!$A585&amp;'88101-daily-summary-by-site'!H$2&amp;'88101-daily-summary-by-site'!H$3,'AQS-88101'!$AC$2:$AC$2744&amp;'AQS-88101'!$E$2:$E$2744&amp;'AQS-88101'!$G$2:$G$2744,0))&lt;&gt;"",INDEX('AQS-88101'!$M$2:$M$2744,MATCH('88101-daily-summary-by-site'!$A585&amp;'88101-daily-summary-by-site'!H$2&amp;'88101-daily-summary-by-site'!H$3,'AQS-88101'!$AC$2:$AC$2744&amp;'AQS-88101'!$E$2:$E$2744&amp;'AQS-88101'!$G$2:$G$2744,0)),""),"")</f>
        <v/>
      </c>
      <c r="I585" s="108" t="str">
        <f t="array" ref="I585">IFERROR(IF(INDEX('AQS-88101'!$M$2:$M$2744,MATCH('88101-daily-summary-by-site'!$A585&amp;'88101-daily-summary-by-site'!I$2&amp;'88101-daily-summary-by-site'!I$3,'AQS-88101'!$AC$2:$AC$2744&amp;'AQS-88101'!$E$2:$E$2744&amp;'AQS-88101'!$G$2:$G$2744,0))&lt;&gt;"",INDEX('AQS-88101'!$M$2:$M$2744,MATCH('88101-daily-summary-by-site'!$A585&amp;'88101-daily-summary-by-site'!I$2&amp;'88101-daily-summary-by-site'!I$3,'AQS-88101'!$AC$2:$AC$2744&amp;'AQS-88101'!$E$2:$E$2744&amp;'AQS-88101'!$G$2:$G$2744,0)),""),"")</f>
        <v/>
      </c>
      <c r="L585" s="107" t="str">
        <f t="shared" si="45"/>
        <v/>
      </c>
      <c r="M585" s="42" t="str">
        <f t="shared" si="46"/>
        <v/>
      </c>
      <c r="N585" s="42" t="str">
        <f t="shared" si="47"/>
        <v/>
      </c>
      <c r="O585" s="108" t="str">
        <f t="shared" si="48"/>
        <v/>
      </c>
    </row>
    <row r="586" spans="1:15" x14ac:dyDescent="0.25">
      <c r="A586" s="79">
        <f t="shared" si="49"/>
        <v>37832</v>
      </c>
      <c r="B586" s="107" t="str">
        <f t="array" ref="B586">IFERROR(IF(INDEX('AQS-88101'!$M$2:$M$2744,MATCH('88101-daily-summary-by-site'!$A586&amp;'88101-daily-summary-by-site'!B$2&amp;'88101-daily-summary-by-site'!B$3,'AQS-88101'!$AC$2:$AC$2744&amp;'AQS-88101'!$E$2:$E$2744&amp;'AQS-88101'!$G$2:$G$2744,0))&lt;&gt;"",INDEX('AQS-88101'!$M$2:$M$2744,MATCH('88101-daily-summary-by-site'!$A586&amp;'88101-daily-summary-by-site'!B$2&amp;'88101-daily-summary-by-site'!B$3,'AQS-88101'!$AC$2:$AC$2744&amp;'AQS-88101'!$E$2:$E$2744&amp;'AQS-88101'!$G$2:$G$2744,0)),""),"")</f>
        <v/>
      </c>
      <c r="C586" s="42" t="str">
        <f t="array" ref="C586">IFERROR(IF(INDEX('AQS-88101'!$M$2:$M$2744,MATCH('88101-daily-summary-by-site'!$A586&amp;'88101-daily-summary-by-site'!C$2&amp;'88101-daily-summary-by-site'!C$3,'AQS-88101'!$AC$2:$AC$2744&amp;'AQS-88101'!$E$2:$E$2744&amp;'AQS-88101'!$G$2:$G$2744,0))&lt;&gt;"",INDEX('AQS-88101'!$M$2:$M$2744,MATCH('88101-daily-summary-by-site'!$A586&amp;'88101-daily-summary-by-site'!C$2&amp;'88101-daily-summary-by-site'!C$3,'AQS-88101'!$AC$2:$AC$2744&amp;'AQS-88101'!$E$2:$E$2744&amp;'AQS-88101'!$G$2:$G$2744,0)),""),"")</f>
        <v/>
      </c>
      <c r="D586" s="42" t="str">
        <f t="array" ref="D586">IFERROR(IF(INDEX('AQS-88101'!$M$2:$M$2744,MATCH('88101-daily-summary-by-site'!$A586&amp;'88101-daily-summary-by-site'!D$2&amp;'88101-daily-summary-by-site'!D$3,'AQS-88101'!$AC$2:$AC$2744&amp;'AQS-88101'!$E$2:$E$2744&amp;'AQS-88101'!$G$2:$G$2744,0))&lt;&gt;"",INDEX('AQS-88101'!$M$2:$M$2744,MATCH('88101-daily-summary-by-site'!$A586&amp;'88101-daily-summary-by-site'!D$2&amp;'88101-daily-summary-by-site'!D$3,'AQS-88101'!$AC$2:$AC$2744&amp;'AQS-88101'!$E$2:$E$2744&amp;'AQS-88101'!$G$2:$G$2744,0)),""),"")</f>
        <v/>
      </c>
      <c r="E586" s="42" t="str">
        <f t="array" ref="E586">IFERROR(IF(INDEX('AQS-88101'!$M$2:$M$2744,MATCH('88101-daily-summary-by-site'!$A586&amp;'88101-daily-summary-by-site'!E$2&amp;'88101-daily-summary-by-site'!E$3,'AQS-88101'!$AC$2:$AC$2744&amp;'AQS-88101'!$E$2:$E$2744&amp;'AQS-88101'!$G$2:$G$2744,0))&lt;&gt;"",INDEX('AQS-88101'!$M$2:$M$2744,MATCH('88101-daily-summary-by-site'!$A586&amp;'88101-daily-summary-by-site'!E$2&amp;'88101-daily-summary-by-site'!E$3,'AQS-88101'!$AC$2:$AC$2744&amp;'AQS-88101'!$E$2:$E$2744&amp;'AQS-88101'!$G$2:$G$2744,0)),""),"")</f>
        <v/>
      </c>
      <c r="F586" s="42" t="str">
        <f t="array" ref="F586">IFERROR(IF(INDEX('AQS-88101'!$M$2:$M$2744,MATCH('88101-daily-summary-by-site'!$A586&amp;'88101-daily-summary-by-site'!F$2&amp;'88101-daily-summary-by-site'!F$3,'AQS-88101'!$AC$2:$AC$2744&amp;'AQS-88101'!$E$2:$E$2744&amp;'AQS-88101'!$G$2:$G$2744,0))&lt;&gt;"",INDEX('AQS-88101'!$M$2:$M$2744,MATCH('88101-daily-summary-by-site'!$A586&amp;'88101-daily-summary-by-site'!F$2&amp;'88101-daily-summary-by-site'!F$3,'AQS-88101'!$AC$2:$AC$2744&amp;'AQS-88101'!$E$2:$E$2744&amp;'AQS-88101'!$G$2:$G$2744,0)),""),"")</f>
        <v/>
      </c>
      <c r="G586" s="42" t="str">
        <f t="array" ref="G586">IFERROR(IF(INDEX('AQS-88101'!$M$2:$M$2744,MATCH('88101-daily-summary-by-site'!$A586&amp;'88101-daily-summary-by-site'!G$2&amp;'88101-daily-summary-by-site'!G$3,'AQS-88101'!$AC$2:$AC$2744&amp;'AQS-88101'!$E$2:$E$2744&amp;'AQS-88101'!$G$2:$G$2744,0))&lt;&gt;"",INDEX('AQS-88101'!$M$2:$M$2744,MATCH('88101-daily-summary-by-site'!$A586&amp;'88101-daily-summary-by-site'!G$2&amp;'88101-daily-summary-by-site'!G$3,'AQS-88101'!$AC$2:$AC$2744&amp;'AQS-88101'!$E$2:$E$2744&amp;'AQS-88101'!$G$2:$G$2744,0)),""),"")</f>
        <v/>
      </c>
      <c r="H586" s="42" t="str">
        <f t="array" ref="H586">IFERROR(IF(INDEX('AQS-88101'!$M$2:$M$2744,MATCH('88101-daily-summary-by-site'!$A586&amp;'88101-daily-summary-by-site'!H$2&amp;'88101-daily-summary-by-site'!H$3,'AQS-88101'!$AC$2:$AC$2744&amp;'AQS-88101'!$E$2:$E$2744&amp;'AQS-88101'!$G$2:$G$2744,0))&lt;&gt;"",INDEX('AQS-88101'!$M$2:$M$2744,MATCH('88101-daily-summary-by-site'!$A586&amp;'88101-daily-summary-by-site'!H$2&amp;'88101-daily-summary-by-site'!H$3,'AQS-88101'!$AC$2:$AC$2744&amp;'AQS-88101'!$E$2:$E$2744&amp;'AQS-88101'!$G$2:$G$2744,0)),""),"")</f>
        <v/>
      </c>
      <c r="I586" s="108" t="str">
        <f t="array" ref="I586">IFERROR(IF(INDEX('AQS-88101'!$M$2:$M$2744,MATCH('88101-daily-summary-by-site'!$A586&amp;'88101-daily-summary-by-site'!I$2&amp;'88101-daily-summary-by-site'!I$3,'AQS-88101'!$AC$2:$AC$2744&amp;'AQS-88101'!$E$2:$E$2744&amp;'AQS-88101'!$G$2:$G$2744,0))&lt;&gt;"",INDEX('AQS-88101'!$M$2:$M$2744,MATCH('88101-daily-summary-by-site'!$A586&amp;'88101-daily-summary-by-site'!I$2&amp;'88101-daily-summary-by-site'!I$3,'AQS-88101'!$AC$2:$AC$2744&amp;'AQS-88101'!$E$2:$E$2744&amp;'AQS-88101'!$G$2:$G$2744,0)),""),"")</f>
        <v/>
      </c>
      <c r="L586" s="107" t="str">
        <f t="shared" si="45"/>
        <v/>
      </c>
      <c r="M586" s="42" t="str">
        <f t="shared" si="46"/>
        <v/>
      </c>
      <c r="N586" s="42" t="str">
        <f t="shared" si="47"/>
        <v/>
      </c>
      <c r="O586" s="108" t="str">
        <f t="shared" si="48"/>
        <v/>
      </c>
    </row>
    <row r="587" spans="1:15" x14ac:dyDescent="0.25">
      <c r="A587" s="79">
        <f t="shared" si="49"/>
        <v>37833</v>
      </c>
      <c r="B587" s="107" t="str">
        <f t="array" ref="B587">IFERROR(IF(INDEX('AQS-88101'!$M$2:$M$2744,MATCH('88101-daily-summary-by-site'!$A587&amp;'88101-daily-summary-by-site'!B$2&amp;'88101-daily-summary-by-site'!B$3,'AQS-88101'!$AC$2:$AC$2744&amp;'AQS-88101'!$E$2:$E$2744&amp;'AQS-88101'!$G$2:$G$2744,0))&lt;&gt;"",INDEX('AQS-88101'!$M$2:$M$2744,MATCH('88101-daily-summary-by-site'!$A587&amp;'88101-daily-summary-by-site'!B$2&amp;'88101-daily-summary-by-site'!B$3,'AQS-88101'!$AC$2:$AC$2744&amp;'AQS-88101'!$E$2:$E$2744&amp;'AQS-88101'!$G$2:$G$2744,0)),""),"")</f>
        <v/>
      </c>
      <c r="C587" s="42" t="str">
        <f t="array" ref="C587">IFERROR(IF(INDEX('AQS-88101'!$M$2:$M$2744,MATCH('88101-daily-summary-by-site'!$A587&amp;'88101-daily-summary-by-site'!C$2&amp;'88101-daily-summary-by-site'!C$3,'AQS-88101'!$AC$2:$AC$2744&amp;'AQS-88101'!$E$2:$E$2744&amp;'AQS-88101'!$G$2:$G$2744,0))&lt;&gt;"",INDEX('AQS-88101'!$M$2:$M$2744,MATCH('88101-daily-summary-by-site'!$A587&amp;'88101-daily-summary-by-site'!C$2&amp;'88101-daily-summary-by-site'!C$3,'AQS-88101'!$AC$2:$AC$2744&amp;'AQS-88101'!$E$2:$E$2744&amp;'AQS-88101'!$G$2:$G$2744,0)),""),"")</f>
        <v/>
      </c>
      <c r="D587" s="42" t="str">
        <f t="array" ref="D587">IFERROR(IF(INDEX('AQS-88101'!$M$2:$M$2744,MATCH('88101-daily-summary-by-site'!$A587&amp;'88101-daily-summary-by-site'!D$2&amp;'88101-daily-summary-by-site'!D$3,'AQS-88101'!$AC$2:$AC$2744&amp;'AQS-88101'!$E$2:$E$2744&amp;'AQS-88101'!$G$2:$G$2744,0))&lt;&gt;"",INDEX('AQS-88101'!$M$2:$M$2744,MATCH('88101-daily-summary-by-site'!$A587&amp;'88101-daily-summary-by-site'!D$2&amp;'88101-daily-summary-by-site'!D$3,'AQS-88101'!$AC$2:$AC$2744&amp;'AQS-88101'!$E$2:$E$2744&amp;'AQS-88101'!$G$2:$G$2744,0)),""),"")</f>
        <v/>
      </c>
      <c r="E587" s="42" t="str">
        <f t="array" ref="E587">IFERROR(IF(INDEX('AQS-88101'!$M$2:$M$2744,MATCH('88101-daily-summary-by-site'!$A587&amp;'88101-daily-summary-by-site'!E$2&amp;'88101-daily-summary-by-site'!E$3,'AQS-88101'!$AC$2:$AC$2744&amp;'AQS-88101'!$E$2:$E$2744&amp;'AQS-88101'!$G$2:$G$2744,0))&lt;&gt;"",INDEX('AQS-88101'!$M$2:$M$2744,MATCH('88101-daily-summary-by-site'!$A587&amp;'88101-daily-summary-by-site'!E$2&amp;'88101-daily-summary-by-site'!E$3,'AQS-88101'!$AC$2:$AC$2744&amp;'AQS-88101'!$E$2:$E$2744&amp;'AQS-88101'!$G$2:$G$2744,0)),""),"")</f>
        <v/>
      </c>
      <c r="F587" s="42" t="str">
        <f t="array" ref="F587">IFERROR(IF(INDEX('AQS-88101'!$M$2:$M$2744,MATCH('88101-daily-summary-by-site'!$A587&amp;'88101-daily-summary-by-site'!F$2&amp;'88101-daily-summary-by-site'!F$3,'AQS-88101'!$AC$2:$AC$2744&amp;'AQS-88101'!$E$2:$E$2744&amp;'AQS-88101'!$G$2:$G$2744,0))&lt;&gt;"",INDEX('AQS-88101'!$M$2:$M$2744,MATCH('88101-daily-summary-by-site'!$A587&amp;'88101-daily-summary-by-site'!F$2&amp;'88101-daily-summary-by-site'!F$3,'AQS-88101'!$AC$2:$AC$2744&amp;'AQS-88101'!$E$2:$E$2744&amp;'AQS-88101'!$G$2:$G$2744,0)),""),"")</f>
        <v/>
      </c>
      <c r="G587" s="42" t="str">
        <f t="array" ref="G587">IFERROR(IF(INDEX('AQS-88101'!$M$2:$M$2744,MATCH('88101-daily-summary-by-site'!$A587&amp;'88101-daily-summary-by-site'!G$2&amp;'88101-daily-summary-by-site'!G$3,'AQS-88101'!$AC$2:$AC$2744&amp;'AQS-88101'!$E$2:$E$2744&amp;'AQS-88101'!$G$2:$G$2744,0))&lt;&gt;"",INDEX('AQS-88101'!$M$2:$M$2744,MATCH('88101-daily-summary-by-site'!$A587&amp;'88101-daily-summary-by-site'!G$2&amp;'88101-daily-summary-by-site'!G$3,'AQS-88101'!$AC$2:$AC$2744&amp;'AQS-88101'!$E$2:$E$2744&amp;'AQS-88101'!$G$2:$G$2744,0)),""),"")</f>
        <v/>
      </c>
      <c r="H587" s="42" t="str">
        <f t="array" ref="H587">IFERROR(IF(INDEX('AQS-88101'!$M$2:$M$2744,MATCH('88101-daily-summary-by-site'!$A587&amp;'88101-daily-summary-by-site'!H$2&amp;'88101-daily-summary-by-site'!H$3,'AQS-88101'!$AC$2:$AC$2744&amp;'AQS-88101'!$E$2:$E$2744&amp;'AQS-88101'!$G$2:$G$2744,0))&lt;&gt;"",INDEX('AQS-88101'!$M$2:$M$2744,MATCH('88101-daily-summary-by-site'!$A587&amp;'88101-daily-summary-by-site'!H$2&amp;'88101-daily-summary-by-site'!H$3,'AQS-88101'!$AC$2:$AC$2744&amp;'AQS-88101'!$E$2:$E$2744&amp;'AQS-88101'!$G$2:$G$2744,0)),""),"")</f>
        <v/>
      </c>
      <c r="I587" s="108" t="str">
        <f t="array" ref="I587">IFERROR(IF(INDEX('AQS-88101'!$M$2:$M$2744,MATCH('88101-daily-summary-by-site'!$A587&amp;'88101-daily-summary-by-site'!I$2&amp;'88101-daily-summary-by-site'!I$3,'AQS-88101'!$AC$2:$AC$2744&amp;'AQS-88101'!$E$2:$E$2744&amp;'AQS-88101'!$G$2:$G$2744,0))&lt;&gt;"",INDEX('AQS-88101'!$M$2:$M$2744,MATCH('88101-daily-summary-by-site'!$A587&amp;'88101-daily-summary-by-site'!I$2&amp;'88101-daily-summary-by-site'!I$3,'AQS-88101'!$AC$2:$AC$2744&amp;'AQS-88101'!$E$2:$E$2744&amp;'AQS-88101'!$G$2:$G$2744,0)),""),"")</f>
        <v/>
      </c>
      <c r="L587" s="107" t="str">
        <f t="shared" si="45"/>
        <v/>
      </c>
      <c r="M587" s="42" t="str">
        <f t="shared" si="46"/>
        <v/>
      </c>
      <c r="N587" s="42" t="str">
        <f t="shared" si="47"/>
        <v/>
      </c>
      <c r="O587" s="108" t="str">
        <f t="shared" si="48"/>
        <v/>
      </c>
    </row>
    <row r="588" spans="1:15" x14ac:dyDescent="0.25">
      <c r="A588" s="79">
        <f t="shared" si="49"/>
        <v>37834</v>
      </c>
      <c r="B588" s="107">
        <f t="array" ref="B588">IFERROR(IF(INDEX('AQS-88101'!$M$2:$M$2744,MATCH('88101-daily-summary-by-site'!$A588&amp;'88101-daily-summary-by-site'!B$2&amp;'88101-daily-summary-by-site'!B$3,'AQS-88101'!$AC$2:$AC$2744&amp;'AQS-88101'!$E$2:$E$2744&amp;'AQS-88101'!$G$2:$G$2744,0))&lt;&gt;"",INDEX('AQS-88101'!$M$2:$M$2744,MATCH('88101-daily-summary-by-site'!$A588&amp;'88101-daily-summary-by-site'!B$2&amp;'88101-daily-summary-by-site'!B$3,'AQS-88101'!$AC$2:$AC$2744&amp;'AQS-88101'!$E$2:$E$2744&amp;'AQS-88101'!$G$2:$G$2744,0)),""),"")</f>
        <v>2.6</v>
      </c>
      <c r="C588" s="42" t="str">
        <f t="array" ref="C588">IFERROR(IF(INDEX('AQS-88101'!$M$2:$M$2744,MATCH('88101-daily-summary-by-site'!$A588&amp;'88101-daily-summary-by-site'!C$2&amp;'88101-daily-summary-by-site'!C$3,'AQS-88101'!$AC$2:$AC$2744&amp;'AQS-88101'!$E$2:$E$2744&amp;'AQS-88101'!$G$2:$G$2744,0))&lt;&gt;"",INDEX('AQS-88101'!$M$2:$M$2744,MATCH('88101-daily-summary-by-site'!$A588&amp;'88101-daily-summary-by-site'!C$2&amp;'88101-daily-summary-by-site'!C$3,'AQS-88101'!$AC$2:$AC$2744&amp;'AQS-88101'!$E$2:$E$2744&amp;'AQS-88101'!$G$2:$G$2744,0)),""),"")</f>
        <v/>
      </c>
      <c r="D588" s="42" t="str">
        <f t="array" ref="D588">IFERROR(IF(INDEX('AQS-88101'!$M$2:$M$2744,MATCH('88101-daily-summary-by-site'!$A588&amp;'88101-daily-summary-by-site'!D$2&amp;'88101-daily-summary-by-site'!D$3,'AQS-88101'!$AC$2:$AC$2744&amp;'AQS-88101'!$E$2:$E$2744&amp;'AQS-88101'!$G$2:$G$2744,0))&lt;&gt;"",INDEX('AQS-88101'!$M$2:$M$2744,MATCH('88101-daily-summary-by-site'!$A588&amp;'88101-daily-summary-by-site'!D$2&amp;'88101-daily-summary-by-site'!D$3,'AQS-88101'!$AC$2:$AC$2744&amp;'AQS-88101'!$E$2:$E$2744&amp;'AQS-88101'!$G$2:$G$2744,0)),""),"")</f>
        <v/>
      </c>
      <c r="E588" s="42" t="str">
        <f t="array" ref="E588">IFERROR(IF(INDEX('AQS-88101'!$M$2:$M$2744,MATCH('88101-daily-summary-by-site'!$A588&amp;'88101-daily-summary-by-site'!E$2&amp;'88101-daily-summary-by-site'!E$3,'AQS-88101'!$AC$2:$AC$2744&amp;'AQS-88101'!$E$2:$E$2744&amp;'AQS-88101'!$G$2:$G$2744,0))&lt;&gt;"",INDEX('AQS-88101'!$M$2:$M$2744,MATCH('88101-daily-summary-by-site'!$A588&amp;'88101-daily-summary-by-site'!E$2&amp;'88101-daily-summary-by-site'!E$3,'AQS-88101'!$AC$2:$AC$2744&amp;'AQS-88101'!$E$2:$E$2744&amp;'AQS-88101'!$G$2:$G$2744,0)),""),"")</f>
        <v/>
      </c>
      <c r="F588" s="42" t="str">
        <f t="array" ref="F588">IFERROR(IF(INDEX('AQS-88101'!$M$2:$M$2744,MATCH('88101-daily-summary-by-site'!$A588&amp;'88101-daily-summary-by-site'!F$2&amp;'88101-daily-summary-by-site'!F$3,'AQS-88101'!$AC$2:$AC$2744&amp;'AQS-88101'!$E$2:$E$2744&amp;'AQS-88101'!$G$2:$G$2744,0))&lt;&gt;"",INDEX('AQS-88101'!$M$2:$M$2744,MATCH('88101-daily-summary-by-site'!$A588&amp;'88101-daily-summary-by-site'!F$2&amp;'88101-daily-summary-by-site'!F$3,'AQS-88101'!$AC$2:$AC$2744&amp;'AQS-88101'!$E$2:$E$2744&amp;'AQS-88101'!$G$2:$G$2744,0)),""),"")</f>
        <v/>
      </c>
      <c r="G588" s="42" t="str">
        <f t="array" ref="G588">IFERROR(IF(INDEX('AQS-88101'!$M$2:$M$2744,MATCH('88101-daily-summary-by-site'!$A588&amp;'88101-daily-summary-by-site'!G$2&amp;'88101-daily-summary-by-site'!G$3,'AQS-88101'!$AC$2:$AC$2744&amp;'AQS-88101'!$E$2:$E$2744&amp;'AQS-88101'!$G$2:$G$2744,0))&lt;&gt;"",INDEX('AQS-88101'!$M$2:$M$2744,MATCH('88101-daily-summary-by-site'!$A588&amp;'88101-daily-summary-by-site'!G$2&amp;'88101-daily-summary-by-site'!G$3,'AQS-88101'!$AC$2:$AC$2744&amp;'AQS-88101'!$E$2:$E$2744&amp;'AQS-88101'!$G$2:$G$2744,0)),""),"")</f>
        <v/>
      </c>
      <c r="H588" s="42" t="str">
        <f t="array" ref="H588">IFERROR(IF(INDEX('AQS-88101'!$M$2:$M$2744,MATCH('88101-daily-summary-by-site'!$A588&amp;'88101-daily-summary-by-site'!H$2&amp;'88101-daily-summary-by-site'!H$3,'AQS-88101'!$AC$2:$AC$2744&amp;'AQS-88101'!$E$2:$E$2744&amp;'AQS-88101'!$G$2:$G$2744,0))&lt;&gt;"",INDEX('AQS-88101'!$M$2:$M$2744,MATCH('88101-daily-summary-by-site'!$A588&amp;'88101-daily-summary-by-site'!H$2&amp;'88101-daily-summary-by-site'!H$3,'AQS-88101'!$AC$2:$AC$2744&amp;'AQS-88101'!$E$2:$E$2744&amp;'AQS-88101'!$G$2:$G$2744,0)),""),"")</f>
        <v/>
      </c>
      <c r="I588" s="108" t="str">
        <f t="array" ref="I588">IFERROR(IF(INDEX('AQS-88101'!$M$2:$M$2744,MATCH('88101-daily-summary-by-site'!$A588&amp;'88101-daily-summary-by-site'!I$2&amp;'88101-daily-summary-by-site'!I$3,'AQS-88101'!$AC$2:$AC$2744&amp;'AQS-88101'!$E$2:$E$2744&amp;'AQS-88101'!$G$2:$G$2744,0))&lt;&gt;"",INDEX('AQS-88101'!$M$2:$M$2744,MATCH('88101-daily-summary-by-site'!$A588&amp;'88101-daily-summary-by-site'!I$2&amp;'88101-daily-summary-by-site'!I$3,'AQS-88101'!$AC$2:$AC$2744&amp;'AQS-88101'!$E$2:$E$2744&amp;'AQS-88101'!$G$2:$G$2744,0)),""),"")</f>
        <v/>
      </c>
      <c r="L588" s="107">
        <f t="shared" si="45"/>
        <v>2.6</v>
      </c>
      <c r="M588" s="42" t="str">
        <f t="shared" si="46"/>
        <v/>
      </c>
      <c r="N588" s="42" t="str">
        <f t="shared" si="47"/>
        <v/>
      </c>
      <c r="O588" s="108" t="str">
        <f t="shared" si="48"/>
        <v/>
      </c>
    </row>
    <row r="589" spans="1:15" x14ac:dyDescent="0.25">
      <c r="A589" s="79">
        <f t="shared" si="49"/>
        <v>37835</v>
      </c>
      <c r="B589" s="107" t="str">
        <f t="array" ref="B589">IFERROR(IF(INDEX('AQS-88101'!$M$2:$M$2744,MATCH('88101-daily-summary-by-site'!$A589&amp;'88101-daily-summary-by-site'!B$2&amp;'88101-daily-summary-by-site'!B$3,'AQS-88101'!$AC$2:$AC$2744&amp;'AQS-88101'!$E$2:$E$2744&amp;'AQS-88101'!$G$2:$G$2744,0))&lt;&gt;"",INDEX('AQS-88101'!$M$2:$M$2744,MATCH('88101-daily-summary-by-site'!$A589&amp;'88101-daily-summary-by-site'!B$2&amp;'88101-daily-summary-by-site'!B$3,'AQS-88101'!$AC$2:$AC$2744&amp;'AQS-88101'!$E$2:$E$2744&amp;'AQS-88101'!$G$2:$G$2744,0)),""),"")</f>
        <v/>
      </c>
      <c r="C589" s="42" t="str">
        <f t="array" ref="C589">IFERROR(IF(INDEX('AQS-88101'!$M$2:$M$2744,MATCH('88101-daily-summary-by-site'!$A589&amp;'88101-daily-summary-by-site'!C$2&amp;'88101-daily-summary-by-site'!C$3,'AQS-88101'!$AC$2:$AC$2744&amp;'AQS-88101'!$E$2:$E$2744&amp;'AQS-88101'!$G$2:$G$2744,0))&lt;&gt;"",INDEX('AQS-88101'!$M$2:$M$2744,MATCH('88101-daily-summary-by-site'!$A589&amp;'88101-daily-summary-by-site'!C$2&amp;'88101-daily-summary-by-site'!C$3,'AQS-88101'!$AC$2:$AC$2744&amp;'AQS-88101'!$E$2:$E$2744&amp;'AQS-88101'!$G$2:$G$2744,0)),""),"")</f>
        <v/>
      </c>
      <c r="D589" s="42" t="str">
        <f t="array" ref="D589">IFERROR(IF(INDEX('AQS-88101'!$M$2:$M$2744,MATCH('88101-daily-summary-by-site'!$A589&amp;'88101-daily-summary-by-site'!D$2&amp;'88101-daily-summary-by-site'!D$3,'AQS-88101'!$AC$2:$AC$2744&amp;'AQS-88101'!$E$2:$E$2744&amp;'AQS-88101'!$G$2:$G$2744,0))&lt;&gt;"",INDEX('AQS-88101'!$M$2:$M$2744,MATCH('88101-daily-summary-by-site'!$A589&amp;'88101-daily-summary-by-site'!D$2&amp;'88101-daily-summary-by-site'!D$3,'AQS-88101'!$AC$2:$AC$2744&amp;'AQS-88101'!$E$2:$E$2744&amp;'AQS-88101'!$G$2:$G$2744,0)),""),"")</f>
        <v/>
      </c>
      <c r="E589" s="42" t="str">
        <f t="array" ref="E589">IFERROR(IF(INDEX('AQS-88101'!$M$2:$M$2744,MATCH('88101-daily-summary-by-site'!$A589&amp;'88101-daily-summary-by-site'!E$2&amp;'88101-daily-summary-by-site'!E$3,'AQS-88101'!$AC$2:$AC$2744&amp;'AQS-88101'!$E$2:$E$2744&amp;'AQS-88101'!$G$2:$G$2744,0))&lt;&gt;"",INDEX('AQS-88101'!$M$2:$M$2744,MATCH('88101-daily-summary-by-site'!$A589&amp;'88101-daily-summary-by-site'!E$2&amp;'88101-daily-summary-by-site'!E$3,'AQS-88101'!$AC$2:$AC$2744&amp;'AQS-88101'!$E$2:$E$2744&amp;'AQS-88101'!$G$2:$G$2744,0)),""),"")</f>
        <v/>
      </c>
      <c r="F589" s="42" t="str">
        <f t="array" ref="F589">IFERROR(IF(INDEX('AQS-88101'!$M$2:$M$2744,MATCH('88101-daily-summary-by-site'!$A589&amp;'88101-daily-summary-by-site'!F$2&amp;'88101-daily-summary-by-site'!F$3,'AQS-88101'!$AC$2:$AC$2744&amp;'AQS-88101'!$E$2:$E$2744&amp;'AQS-88101'!$G$2:$G$2744,0))&lt;&gt;"",INDEX('AQS-88101'!$M$2:$M$2744,MATCH('88101-daily-summary-by-site'!$A589&amp;'88101-daily-summary-by-site'!F$2&amp;'88101-daily-summary-by-site'!F$3,'AQS-88101'!$AC$2:$AC$2744&amp;'AQS-88101'!$E$2:$E$2744&amp;'AQS-88101'!$G$2:$G$2744,0)),""),"")</f>
        <v/>
      </c>
      <c r="G589" s="42" t="str">
        <f t="array" ref="G589">IFERROR(IF(INDEX('AQS-88101'!$M$2:$M$2744,MATCH('88101-daily-summary-by-site'!$A589&amp;'88101-daily-summary-by-site'!G$2&amp;'88101-daily-summary-by-site'!G$3,'AQS-88101'!$AC$2:$AC$2744&amp;'AQS-88101'!$E$2:$E$2744&amp;'AQS-88101'!$G$2:$G$2744,0))&lt;&gt;"",INDEX('AQS-88101'!$M$2:$M$2744,MATCH('88101-daily-summary-by-site'!$A589&amp;'88101-daily-summary-by-site'!G$2&amp;'88101-daily-summary-by-site'!G$3,'AQS-88101'!$AC$2:$AC$2744&amp;'AQS-88101'!$E$2:$E$2744&amp;'AQS-88101'!$G$2:$G$2744,0)),""),"")</f>
        <v/>
      </c>
      <c r="H589" s="42" t="str">
        <f t="array" ref="H589">IFERROR(IF(INDEX('AQS-88101'!$M$2:$M$2744,MATCH('88101-daily-summary-by-site'!$A589&amp;'88101-daily-summary-by-site'!H$2&amp;'88101-daily-summary-by-site'!H$3,'AQS-88101'!$AC$2:$AC$2744&amp;'AQS-88101'!$E$2:$E$2744&amp;'AQS-88101'!$G$2:$G$2744,0))&lt;&gt;"",INDEX('AQS-88101'!$M$2:$M$2744,MATCH('88101-daily-summary-by-site'!$A589&amp;'88101-daily-summary-by-site'!H$2&amp;'88101-daily-summary-by-site'!H$3,'AQS-88101'!$AC$2:$AC$2744&amp;'AQS-88101'!$E$2:$E$2744&amp;'AQS-88101'!$G$2:$G$2744,0)),""),"")</f>
        <v/>
      </c>
      <c r="I589" s="108" t="str">
        <f t="array" ref="I589">IFERROR(IF(INDEX('AQS-88101'!$M$2:$M$2744,MATCH('88101-daily-summary-by-site'!$A589&amp;'88101-daily-summary-by-site'!I$2&amp;'88101-daily-summary-by-site'!I$3,'AQS-88101'!$AC$2:$AC$2744&amp;'AQS-88101'!$E$2:$E$2744&amp;'AQS-88101'!$G$2:$G$2744,0))&lt;&gt;"",INDEX('AQS-88101'!$M$2:$M$2744,MATCH('88101-daily-summary-by-site'!$A589&amp;'88101-daily-summary-by-site'!I$2&amp;'88101-daily-summary-by-site'!I$3,'AQS-88101'!$AC$2:$AC$2744&amp;'AQS-88101'!$E$2:$E$2744&amp;'AQS-88101'!$G$2:$G$2744,0)),""),"")</f>
        <v/>
      </c>
      <c r="L589" s="107" t="str">
        <f t="shared" si="45"/>
        <v/>
      </c>
      <c r="M589" s="42" t="str">
        <f t="shared" si="46"/>
        <v/>
      </c>
      <c r="N589" s="42" t="str">
        <f t="shared" si="47"/>
        <v/>
      </c>
      <c r="O589" s="108" t="str">
        <f t="shared" si="48"/>
        <v/>
      </c>
    </row>
    <row r="590" spans="1:15" x14ac:dyDescent="0.25">
      <c r="A590" s="79">
        <f t="shared" si="49"/>
        <v>37836</v>
      </c>
      <c r="B590" s="107" t="str">
        <f t="array" ref="B590">IFERROR(IF(INDEX('AQS-88101'!$M$2:$M$2744,MATCH('88101-daily-summary-by-site'!$A590&amp;'88101-daily-summary-by-site'!B$2&amp;'88101-daily-summary-by-site'!B$3,'AQS-88101'!$AC$2:$AC$2744&amp;'AQS-88101'!$E$2:$E$2744&amp;'AQS-88101'!$G$2:$G$2744,0))&lt;&gt;"",INDEX('AQS-88101'!$M$2:$M$2744,MATCH('88101-daily-summary-by-site'!$A590&amp;'88101-daily-summary-by-site'!B$2&amp;'88101-daily-summary-by-site'!B$3,'AQS-88101'!$AC$2:$AC$2744&amp;'AQS-88101'!$E$2:$E$2744&amp;'AQS-88101'!$G$2:$G$2744,0)),""),"")</f>
        <v/>
      </c>
      <c r="C590" s="42" t="str">
        <f t="array" ref="C590">IFERROR(IF(INDEX('AQS-88101'!$M$2:$M$2744,MATCH('88101-daily-summary-by-site'!$A590&amp;'88101-daily-summary-by-site'!C$2&amp;'88101-daily-summary-by-site'!C$3,'AQS-88101'!$AC$2:$AC$2744&amp;'AQS-88101'!$E$2:$E$2744&amp;'AQS-88101'!$G$2:$G$2744,0))&lt;&gt;"",INDEX('AQS-88101'!$M$2:$M$2744,MATCH('88101-daily-summary-by-site'!$A590&amp;'88101-daily-summary-by-site'!C$2&amp;'88101-daily-summary-by-site'!C$3,'AQS-88101'!$AC$2:$AC$2744&amp;'AQS-88101'!$E$2:$E$2744&amp;'AQS-88101'!$G$2:$G$2744,0)),""),"")</f>
        <v/>
      </c>
      <c r="D590" s="42" t="str">
        <f t="array" ref="D590">IFERROR(IF(INDEX('AQS-88101'!$M$2:$M$2744,MATCH('88101-daily-summary-by-site'!$A590&amp;'88101-daily-summary-by-site'!D$2&amp;'88101-daily-summary-by-site'!D$3,'AQS-88101'!$AC$2:$AC$2744&amp;'AQS-88101'!$E$2:$E$2744&amp;'AQS-88101'!$G$2:$G$2744,0))&lt;&gt;"",INDEX('AQS-88101'!$M$2:$M$2744,MATCH('88101-daily-summary-by-site'!$A590&amp;'88101-daily-summary-by-site'!D$2&amp;'88101-daily-summary-by-site'!D$3,'AQS-88101'!$AC$2:$AC$2744&amp;'AQS-88101'!$E$2:$E$2744&amp;'AQS-88101'!$G$2:$G$2744,0)),""),"")</f>
        <v/>
      </c>
      <c r="E590" s="42" t="str">
        <f t="array" ref="E590">IFERROR(IF(INDEX('AQS-88101'!$M$2:$M$2744,MATCH('88101-daily-summary-by-site'!$A590&amp;'88101-daily-summary-by-site'!E$2&amp;'88101-daily-summary-by-site'!E$3,'AQS-88101'!$AC$2:$AC$2744&amp;'AQS-88101'!$E$2:$E$2744&amp;'AQS-88101'!$G$2:$G$2744,0))&lt;&gt;"",INDEX('AQS-88101'!$M$2:$M$2744,MATCH('88101-daily-summary-by-site'!$A590&amp;'88101-daily-summary-by-site'!E$2&amp;'88101-daily-summary-by-site'!E$3,'AQS-88101'!$AC$2:$AC$2744&amp;'AQS-88101'!$E$2:$E$2744&amp;'AQS-88101'!$G$2:$G$2744,0)),""),"")</f>
        <v/>
      </c>
      <c r="F590" s="42" t="str">
        <f t="array" ref="F590">IFERROR(IF(INDEX('AQS-88101'!$M$2:$M$2744,MATCH('88101-daily-summary-by-site'!$A590&amp;'88101-daily-summary-by-site'!F$2&amp;'88101-daily-summary-by-site'!F$3,'AQS-88101'!$AC$2:$AC$2744&amp;'AQS-88101'!$E$2:$E$2744&amp;'AQS-88101'!$G$2:$G$2744,0))&lt;&gt;"",INDEX('AQS-88101'!$M$2:$M$2744,MATCH('88101-daily-summary-by-site'!$A590&amp;'88101-daily-summary-by-site'!F$2&amp;'88101-daily-summary-by-site'!F$3,'AQS-88101'!$AC$2:$AC$2744&amp;'AQS-88101'!$E$2:$E$2744&amp;'AQS-88101'!$G$2:$G$2744,0)),""),"")</f>
        <v/>
      </c>
      <c r="G590" s="42" t="str">
        <f t="array" ref="G590">IFERROR(IF(INDEX('AQS-88101'!$M$2:$M$2744,MATCH('88101-daily-summary-by-site'!$A590&amp;'88101-daily-summary-by-site'!G$2&amp;'88101-daily-summary-by-site'!G$3,'AQS-88101'!$AC$2:$AC$2744&amp;'AQS-88101'!$E$2:$E$2744&amp;'AQS-88101'!$G$2:$G$2744,0))&lt;&gt;"",INDEX('AQS-88101'!$M$2:$M$2744,MATCH('88101-daily-summary-by-site'!$A590&amp;'88101-daily-summary-by-site'!G$2&amp;'88101-daily-summary-by-site'!G$3,'AQS-88101'!$AC$2:$AC$2744&amp;'AQS-88101'!$E$2:$E$2744&amp;'AQS-88101'!$G$2:$G$2744,0)),""),"")</f>
        <v/>
      </c>
      <c r="H590" s="42" t="str">
        <f t="array" ref="H590">IFERROR(IF(INDEX('AQS-88101'!$M$2:$M$2744,MATCH('88101-daily-summary-by-site'!$A590&amp;'88101-daily-summary-by-site'!H$2&amp;'88101-daily-summary-by-site'!H$3,'AQS-88101'!$AC$2:$AC$2744&amp;'AQS-88101'!$E$2:$E$2744&amp;'AQS-88101'!$G$2:$G$2744,0))&lt;&gt;"",INDEX('AQS-88101'!$M$2:$M$2744,MATCH('88101-daily-summary-by-site'!$A590&amp;'88101-daily-summary-by-site'!H$2&amp;'88101-daily-summary-by-site'!H$3,'AQS-88101'!$AC$2:$AC$2744&amp;'AQS-88101'!$E$2:$E$2744&amp;'AQS-88101'!$G$2:$G$2744,0)),""),"")</f>
        <v/>
      </c>
      <c r="I590" s="108" t="str">
        <f t="array" ref="I590">IFERROR(IF(INDEX('AQS-88101'!$M$2:$M$2744,MATCH('88101-daily-summary-by-site'!$A590&amp;'88101-daily-summary-by-site'!I$2&amp;'88101-daily-summary-by-site'!I$3,'AQS-88101'!$AC$2:$AC$2744&amp;'AQS-88101'!$E$2:$E$2744&amp;'AQS-88101'!$G$2:$G$2744,0))&lt;&gt;"",INDEX('AQS-88101'!$M$2:$M$2744,MATCH('88101-daily-summary-by-site'!$A590&amp;'88101-daily-summary-by-site'!I$2&amp;'88101-daily-summary-by-site'!I$3,'AQS-88101'!$AC$2:$AC$2744&amp;'AQS-88101'!$E$2:$E$2744&amp;'AQS-88101'!$G$2:$G$2744,0)),""),"")</f>
        <v/>
      </c>
      <c r="L590" s="107" t="str">
        <f t="shared" si="45"/>
        <v/>
      </c>
      <c r="M590" s="42" t="str">
        <f t="shared" si="46"/>
        <v/>
      </c>
      <c r="N590" s="42" t="str">
        <f t="shared" si="47"/>
        <v/>
      </c>
      <c r="O590" s="108" t="str">
        <f t="shared" si="48"/>
        <v/>
      </c>
    </row>
    <row r="591" spans="1:15" x14ac:dyDescent="0.25">
      <c r="A591" s="79">
        <f t="shared" si="49"/>
        <v>37837</v>
      </c>
      <c r="B591" s="107" t="str">
        <f t="array" ref="B591">IFERROR(IF(INDEX('AQS-88101'!$M$2:$M$2744,MATCH('88101-daily-summary-by-site'!$A591&amp;'88101-daily-summary-by-site'!B$2&amp;'88101-daily-summary-by-site'!B$3,'AQS-88101'!$AC$2:$AC$2744&amp;'AQS-88101'!$E$2:$E$2744&amp;'AQS-88101'!$G$2:$G$2744,0))&lt;&gt;"",INDEX('AQS-88101'!$M$2:$M$2744,MATCH('88101-daily-summary-by-site'!$A591&amp;'88101-daily-summary-by-site'!B$2&amp;'88101-daily-summary-by-site'!B$3,'AQS-88101'!$AC$2:$AC$2744&amp;'AQS-88101'!$E$2:$E$2744&amp;'AQS-88101'!$G$2:$G$2744,0)),""),"")</f>
        <v/>
      </c>
      <c r="C591" s="42" t="str">
        <f t="array" ref="C591">IFERROR(IF(INDEX('AQS-88101'!$M$2:$M$2744,MATCH('88101-daily-summary-by-site'!$A591&amp;'88101-daily-summary-by-site'!C$2&amp;'88101-daily-summary-by-site'!C$3,'AQS-88101'!$AC$2:$AC$2744&amp;'AQS-88101'!$E$2:$E$2744&amp;'AQS-88101'!$G$2:$G$2744,0))&lt;&gt;"",INDEX('AQS-88101'!$M$2:$M$2744,MATCH('88101-daily-summary-by-site'!$A591&amp;'88101-daily-summary-by-site'!C$2&amp;'88101-daily-summary-by-site'!C$3,'AQS-88101'!$AC$2:$AC$2744&amp;'AQS-88101'!$E$2:$E$2744&amp;'AQS-88101'!$G$2:$G$2744,0)),""),"")</f>
        <v/>
      </c>
      <c r="D591" s="42" t="str">
        <f t="array" ref="D591">IFERROR(IF(INDEX('AQS-88101'!$M$2:$M$2744,MATCH('88101-daily-summary-by-site'!$A591&amp;'88101-daily-summary-by-site'!D$2&amp;'88101-daily-summary-by-site'!D$3,'AQS-88101'!$AC$2:$AC$2744&amp;'AQS-88101'!$E$2:$E$2744&amp;'AQS-88101'!$G$2:$G$2744,0))&lt;&gt;"",INDEX('AQS-88101'!$M$2:$M$2744,MATCH('88101-daily-summary-by-site'!$A591&amp;'88101-daily-summary-by-site'!D$2&amp;'88101-daily-summary-by-site'!D$3,'AQS-88101'!$AC$2:$AC$2744&amp;'AQS-88101'!$E$2:$E$2744&amp;'AQS-88101'!$G$2:$G$2744,0)),""),"")</f>
        <v/>
      </c>
      <c r="E591" s="42" t="str">
        <f t="array" ref="E591">IFERROR(IF(INDEX('AQS-88101'!$M$2:$M$2744,MATCH('88101-daily-summary-by-site'!$A591&amp;'88101-daily-summary-by-site'!E$2&amp;'88101-daily-summary-by-site'!E$3,'AQS-88101'!$AC$2:$AC$2744&amp;'AQS-88101'!$E$2:$E$2744&amp;'AQS-88101'!$G$2:$G$2744,0))&lt;&gt;"",INDEX('AQS-88101'!$M$2:$M$2744,MATCH('88101-daily-summary-by-site'!$A591&amp;'88101-daily-summary-by-site'!E$2&amp;'88101-daily-summary-by-site'!E$3,'AQS-88101'!$AC$2:$AC$2744&amp;'AQS-88101'!$E$2:$E$2744&amp;'AQS-88101'!$G$2:$G$2744,0)),""),"")</f>
        <v/>
      </c>
      <c r="F591" s="42" t="str">
        <f t="array" ref="F591">IFERROR(IF(INDEX('AQS-88101'!$M$2:$M$2744,MATCH('88101-daily-summary-by-site'!$A591&amp;'88101-daily-summary-by-site'!F$2&amp;'88101-daily-summary-by-site'!F$3,'AQS-88101'!$AC$2:$AC$2744&amp;'AQS-88101'!$E$2:$E$2744&amp;'AQS-88101'!$G$2:$G$2744,0))&lt;&gt;"",INDEX('AQS-88101'!$M$2:$M$2744,MATCH('88101-daily-summary-by-site'!$A591&amp;'88101-daily-summary-by-site'!F$2&amp;'88101-daily-summary-by-site'!F$3,'AQS-88101'!$AC$2:$AC$2744&amp;'AQS-88101'!$E$2:$E$2744&amp;'AQS-88101'!$G$2:$G$2744,0)),""),"")</f>
        <v/>
      </c>
      <c r="G591" s="42" t="str">
        <f t="array" ref="G591">IFERROR(IF(INDEX('AQS-88101'!$M$2:$M$2744,MATCH('88101-daily-summary-by-site'!$A591&amp;'88101-daily-summary-by-site'!G$2&amp;'88101-daily-summary-by-site'!G$3,'AQS-88101'!$AC$2:$AC$2744&amp;'AQS-88101'!$E$2:$E$2744&amp;'AQS-88101'!$G$2:$G$2744,0))&lt;&gt;"",INDEX('AQS-88101'!$M$2:$M$2744,MATCH('88101-daily-summary-by-site'!$A591&amp;'88101-daily-summary-by-site'!G$2&amp;'88101-daily-summary-by-site'!G$3,'AQS-88101'!$AC$2:$AC$2744&amp;'AQS-88101'!$E$2:$E$2744&amp;'AQS-88101'!$G$2:$G$2744,0)),""),"")</f>
        <v/>
      </c>
      <c r="H591" s="42" t="str">
        <f t="array" ref="H591">IFERROR(IF(INDEX('AQS-88101'!$M$2:$M$2744,MATCH('88101-daily-summary-by-site'!$A591&amp;'88101-daily-summary-by-site'!H$2&amp;'88101-daily-summary-by-site'!H$3,'AQS-88101'!$AC$2:$AC$2744&amp;'AQS-88101'!$E$2:$E$2744&amp;'AQS-88101'!$G$2:$G$2744,0))&lt;&gt;"",INDEX('AQS-88101'!$M$2:$M$2744,MATCH('88101-daily-summary-by-site'!$A591&amp;'88101-daily-summary-by-site'!H$2&amp;'88101-daily-summary-by-site'!H$3,'AQS-88101'!$AC$2:$AC$2744&amp;'AQS-88101'!$E$2:$E$2744&amp;'AQS-88101'!$G$2:$G$2744,0)),""),"")</f>
        <v/>
      </c>
      <c r="I591" s="108" t="str">
        <f t="array" ref="I591">IFERROR(IF(INDEX('AQS-88101'!$M$2:$M$2744,MATCH('88101-daily-summary-by-site'!$A591&amp;'88101-daily-summary-by-site'!I$2&amp;'88101-daily-summary-by-site'!I$3,'AQS-88101'!$AC$2:$AC$2744&amp;'AQS-88101'!$E$2:$E$2744&amp;'AQS-88101'!$G$2:$G$2744,0))&lt;&gt;"",INDEX('AQS-88101'!$M$2:$M$2744,MATCH('88101-daily-summary-by-site'!$A591&amp;'88101-daily-summary-by-site'!I$2&amp;'88101-daily-summary-by-site'!I$3,'AQS-88101'!$AC$2:$AC$2744&amp;'AQS-88101'!$E$2:$E$2744&amp;'AQS-88101'!$G$2:$G$2744,0)),""),"")</f>
        <v/>
      </c>
      <c r="L591" s="107" t="str">
        <f t="shared" si="45"/>
        <v/>
      </c>
      <c r="M591" s="42" t="str">
        <f t="shared" si="46"/>
        <v/>
      </c>
      <c r="N591" s="42" t="str">
        <f t="shared" si="47"/>
        <v/>
      </c>
      <c r="O591" s="108" t="str">
        <f t="shared" si="48"/>
        <v/>
      </c>
    </row>
    <row r="592" spans="1:15" x14ac:dyDescent="0.25">
      <c r="A592" s="79">
        <f t="shared" si="49"/>
        <v>37838</v>
      </c>
      <c r="B592" s="107" t="str">
        <f t="array" ref="B592">IFERROR(IF(INDEX('AQS-88101'!$M$2:$M$2744,MATCH('88101-daily-summary-by-site'!$A592&amp;'88101-daily-summary-by-site'!B$2&amp;'88101-daily-summary-by-site'!B$3,'AQS-88101'!$AC$2:$AC$2744&amp;'AQS-88101'!$E$2:$E$2744&amp;'AQS-88101'!$G$2:$G$2744,0))&lt;&gt;"",INDEX('AQS-88101'!$M$2:$M$2744,MATCH('88101-daily-summary-by-site'!$A592&amp;'88101-daily-summary-by-site'!B$2&amp;'88101-daily-summary-by-site'!B$3,'AQS-88101'!$AC$2:$AC$2744&amp;'AQS-88101'!$E$2:$E$2744&amp;'AQS-88101'!$G$2:$G$2744,0)),""),"")</f>
        <v/>
      </c>
      <c r="C592" s="42" t="str">
        <f t="array" ref="C592">IFERROR(IF(INDEX('AQS-88101'!$M$2:$M$2744,MATCH('88101-daily-summary-by-site'!$A592&amp;'88101-daily-summary-by-site'!C$2&amp;'88101-daily-summary-by-site'!C$3,'AQS-88101'!$AC$2:$AC$2744&amp;'AQS-88101'!$E$2:$E$2744&amp;'AQS-88101'!$G$2:$G$2744,0))&lt;&gt;"",INDEX('AQS-88101'!$M$2:$M$2744,MATCH('88101-daily-summary-by-site'!$A592&amp;'88101-daily-summary-by-site'!C$2&amp;'88101-daily-summary-by-site'!C$3,'AQS-88101'!$AC$2:$AC$2744&amp;'AQS-88101'!$E$2:$E$2744&amp;'AQS-88101'!$G$2:$G$2744,0)),""),"")</f>
        <v/>
      </c>
      <c r="D592" s="42" t="str">
        <f t="array" ref="D592">IFERROR(IF(INDEX('AQS-88101'!$M$2:$M$2744,MATCH('88101-daily-summary-by-site'!$A592&amp;'88101-daily-summary-by-site'!D$2&amp;'88101-daily-summary-by-site'!D$3,'AQS-88101'!$AC$2:$AC$2744&amp;'AQS-88101'!$E$2:$E$2744&amp;'AQS-88101'!$G$2:$G$2744,0))&lt;&gt;"",INDEX('AQS-88101'!$M$2:$M$2744,MATCH('88101-daily-summary-by-site'!$A592&amp;'88101-daily-summary-by-site'!D$2&amp;'88101-daily-summary-by-site'!D$3,'AQS-88101'!$AC$2:$AC$2744&amp;'AQS-88101'!$E$2:$E$2744&amp;'AQS-88101'!$G$2:$G$2744,0)),""),"")</f>
        <v/>
      </c>
      <c r="E592" s="42" t="str">
        <f t="array" ref="E592">IFERROR(IF(INDEX('AQS-88101'!$M$2:$M$2744,MATCH('88101-daily-summary-by-site'!$A592&amp;'88101-daily-summary-by-site'!E$2&amp;'88101-daily-summary-by-site'!E$3,'AQS-88101'!$AC$2:$AC$2744&amp;'AQS-88101'!$E$2:$E$2744&amp;'AQS-88101'!$G$2:$G$2744,0))&lt;&gt;"",INDEX('AQS-88101'!$M$2:$M$2744,MATCH('88101-daily-summary-by-site'!$A592&amp;'88101-daily-summary-by-site'!E$2&amp;'88101-daily-summary-by-site'!E$3,'AQS-88101'!$AC$2:$AC$2744&amp;'AQS-88101'!$E$2:$E$2744&amp;'AQS-88101'!$G$2:$G$2744,0)),""),"")</f>
        <v/>
      </c>
      <c r="F592" s="42" t="str">
        <f t="array" ref="F592">IFERROR(IF(INDEX('AQS-88101'!$M$2:$M$2744,MATCH('88101-daily-summary-by-site'!$A592&amp;'88101-daily-summary-by-site'!F$2&amp;'88101-daily-summary-by-site'!F$3,'AQS-88101'!$AC$2:$AC$2744&amp;'AQS-88101'!$E$2:$E$2744&amp;'AQS-88101'!$G$2:$G$2744,0))&lt;&gt;"",INDEX('AQS-88101'!$M$2:$M$2744,MATCH('88101-daily-summary-by-site'!$A592&amp;'88101-daily-summary-by-site'!F$2&amp;'88101-daily-summary-by-site'!F$3,'AQS-88101'!$AC$2:$AC$2744&amp;'AQS-88101'!$E$2:$E$2744&amp;'AQS-88101'!$G$2:$G$2744,0)),""),"")</f>
        <v/>
      </c>
      <c r="G592" s="42" t="str">
        <f t="array" ref="G592">IFERROR(IF(INDEX('AQS-88101'!$M$2:$M$2744,MATCH('88101-daily-summary-by-site'!$A592&amp;'88101-daily-summary-by-site'!G$2&amp;'88101-daily-summary-by-site'!G$3,'AQS-88101'!$AC$2:$AC$2744&amp;'AQS-88101'!$E$2:$E$2744&amp;'AQS-88101'!$G$2:$G$2744,0))&lt;&gt;"",INDEX('AQS-88101'!$M$2:$M$2744,MATCH('88101-daily-summary-by-site'!$A592&amp;'88101-daily-summary-by-site'!G$2&amp;'88101-daily-summary-by-site'!G$3,'AQS-88101'!$AC$2:$AC$2744&amp;'AQS-88101'!$E$2:$E$2744&amp;'AQS-88101'!$G$2:$G$2744,0)),""),"")</f>
        <v/>
      </c>
      <c r="H592" s="42" t="str">
        <f t="array" ref="H592">IFERROR(IF(INDEX('AQS-88101'!$M$2:$M$2744,MATCH('88101-daily-summary-by-site'!$A592&amp;'88101-daily-summary-by-site'!H$2&amp;'88101-daily-summary-by-site'!H$3,'AQS-88101'!$AC$2:$AC$2744&amp;'AQS-88101'!$E$2:$E$2744&amp;'AQS-88101'!$G$2:$G$2744,0))&lt;&gt;"",INDEX('AQS-88101'!$M$2:$M$2744,MATCH('88101-daily-summary-by-site'!$A592&amp;'88101-daily-summary-by-site'!H$2&amp;'88101-daily-summary-by-site'!H$3,'AQS-88101'!$AC$2:$AC$2744&amp;'AQS-88101'!$E$2:$E$2744&amp;'AQS-88101'!$G$2:$G$2744,0)),""),"")</f>
        <v/>
      </c>
      <c r="I592" s="108" t="str">
        <f t="array" ref="I592">IFERROR(IF(INDEX('AQS-88101'!$M$2:$M$2744,MATCH('88101-daily-summary-by-site'!$A592&amp;'88101-daily-summary-by-site'!I$2&amp;'88101-daily-summary-by-site'!I$3,'AQS-88101'!$AC$2:$AC$2744&amp;'AQS-88101'!$E$2:$E$2744&amp;'AQS-88101'!$G$2:$G$2744,0))&lt;&gt;"",INDEX('AQS-88101'!$M$2:$M$2744,MATCH('88101-daily-summary-by-site'!$A592&amp;'88101-daily-summary-by-site'!I$2&amp;'88101-daily-summary-by-site'!I$3,'AQS-88101'!$AC$2:$AC$2744&amp;'AQS-88101'!$E$2:$E$2744&amp;'AQS-88101'!$G$2:$G$2744,0)),""),"")</f>
        <v/>
      </c>
      <c r="L592" s="107" t="str">
        <f t="shared" si="45"/>
        <v/>
      </c>
      <c r="M592" s="42" t="str">
        <f t="shared" si="46"/>
        <v/>
      </c>
      <c r="N592" s="42" t="str">
        <f t="shared" si="47"/>
        <v/>
      </c>
      <c r="O592" s="108" t="str">
        <f t="shared" si="48"/>
        <v/>
      </c>
    </row>
    <row r="593" spans="1:15" x14ac:dyDescent="0.25">
      <c r="A593" s="79">
        <f t="shared" si="49"/>
        <v>37839</v>
      </c>
      <c r="B593" s="107" t="str">
        <f t="array" ref="B593">IFERROR(IF(INDEX('AQS-88101'!$M$2:$M$2744,MATCH('88101-daily-summary-by-site'!$A593&amp;'88101-daily-summary-by-site'!B$2&amp;'88101-daily-summary-by-site'!B$3,'AQS-88101'!$AC$2:$AC$2744&amp;'AQS-88101'!$E$2:$E$2744&amp;'AQS-88101'!$G$2:$G$2744,0))&lt;&gt;"",INDEX('AQS-88101'!$M$2:$M$2744,MATCH('88101-daily-summary-by-site'!$A593&amp;'88101-daily-summary-by-site'!B$2&amp;'88101-daily-summary-by-site'!B$3,'AQS-88101'!$AC$2:$AC$2744&amp;'AQS-88101'!$E$2:$E$2744&amp;'AQS-88101'!$G$2:$G$2744,0)),""),"")</f>
        <v/>
      </c>
      <c r="C593" s="42" t="str">
        <f t="array" ref="C593">IFERROR(IF(INDEX('AQS-88101'!$M$2:$M$2744,MATCH('88101-daily-summary-by-site'!$A593&amp;'88101-daily-summary-by-site'!C$2&amp;'88101-daily-summary-by-site'!C$3,'AQS-88101'!$AC$2:$AC$2744&amp;'AQS-88101'!$E$2:$E$2744&amp;'AQS-88101'!$G$2:$G$2744,0))&lt;&gt;"",INDEX('AQS-88101'!$M$2:$M$2744,MATCH('88101-daily-summary-by-site'!$A593&amp;'88101-daily-summary-by-site'!C$2&amp;'88101-daily-summary-by-site'!C$3,'AQS-88101'!$AC$2:$AC$2744&amp;'AQS-88101'!$E$2:$E$2744&amp;'AQS-88101'!$G$2:$G$2744,0)),""),"")</f>
        <v/>
      </c>
      <c r="D593" s="42" t="str">
        <f t="array" ref="D593">IFERROR(IF(INDEX('AQS-88101'!$M$2:$M$2744,MATCH('88101-daily-summary-by-site'!$A593&amp;'88101-daily-summary-by-site'!D$2&amp;'88101-daily-summary-by-site'!D$3,'AQS-88101'!$AC$2:$AC$2744&amp;'AQS-88101'!$E$2:$E$2744&amp;'AQS-88101'!$G$2:$G$2744,0))&lt;&gt;"",INDEX('AQS-88101'!$M$2:$M$2744,MATCH('88101-daily-summary-by-site'!$A593&amp;'88101-daily-summary-by-site'!D$2&amp;'88101-daily-summary-by-site'!D$3,'AQS-88101'!$AC$2:$AC$2744&amp;'AQS-88101'!$E$2:$E$2744&amp;'AQS-88101'!$G$2:$G$2744,0)),""),"")</f>
        <v/>
      </c>
      <c r="E593" s="42" t="str">
        <f t="array" ref="E593">IFERROR(IF(INDEX('AQS-88101'!$M$2:$M$2744,MATCH('88101-daily-summary-by-site'!$A593&amp;'88101-daily-summary-by-site'!E$2&amp;'88101-daily-summary-by-site'!E$3,'AQS-88101'!$AC$2:$AC$2744&amp;'AQS-88101'!$E$2:$E$2744&amp;'AQS-88101'!$G$2:$G$2744,0))&lt;&gt;"",INDEX('AQS-88101'!$M$2:$M$2744,MATCH('88101-daily-summary-by-site'!$A593&amp;'88101-daily-summary-by-site'!E$2&amp;'88101-daily-summary-by-site'!E$3,'AQS-88101'!$AC$2:$AC$2744&amp;'AQS-88101'!$E$2:$E$2744&amp;'AQS-88101'!$G$2:$G$2744,0)),""),"")</f>
        <v/>
      </c>
      <c r="F593" s="42" t="str">
        <f t="array" ref="F593">IFERROR(IF(INDEX('AQS-88101'!$M$2:$M$2744,MATCH('88101-daily-summary-by-site'!$A593&amp;'88101-daily-summary-by-site'!F$2&amp;'88101-daily-summary-by-site'!F$3,'AQS-88101'!$AC$2:$AC$2744&amp;'AQS-88101'!$E$2:$E$2744&amp;'AQS-88101'!$G$2:$G$2744,0))&lt;&gt;"",INDEX('AQS-88101'!$M$2:$M$2744,MATCH('88101-daily-summary-by-site'!$A593&amp;'88101-daily-summary-by-site'!F$2&amp;'88101-daily-summary-by-site'!F$3,'AQS-88101'!$AC$2:$AC$2744&amp;'AQS-88101'!$E$2:$E$2744&amp;'AQS-88101'!$G$2:$G$2744,0)),""),"")</f>
        <v/>
      </c>
      <c r="G593" s="42" t="str">
        <f t="array" ref="G593">IFERROR(IF(INDEX('AQS-88101'!$M$2:$M$2744,MATCH('88101-daily-summary-by-site'!$A593&amp;'88101-daily-summary-by-site'!G$2&amp;'88101-daily-summary-by-site'!G$3,'AQS-88101'!$AC$2:$AC$2744&amp;'AQS-88101'!$E$2:$E$2744&amp;'AQS-88101'!$G$2:$G$2744,0))&lt;&gt;"",INDEX('AQS-88101'!$M$2:$M$2744,MATCH('88101-daily-summary-by-site'!$A593&amp;'88101-daily-summary-by-site'!G$2&amp;'88101-daily-summary-by-site'!G$3,'AQS-88101'!$AC$2:$AC$2744&amp;'AQS-88101'!$E$2:$E$2744&amp;'AQS-88101'!$G$2:$G$2744,0)),""),"")</f>
        <v/>
      </c>
      <c r="H593" s="42" t="str">
        <f t="array" ref="H593">IFERROR(IF(INDEX('AQS-88101'!$M$2:$M$2744,MATCH('88101-daily-summary-by-site'!$A593&amp;'88101-daily-summary-by-site'!H$2&amp;'88101-daily-summary-by-site'!H$3,'AQS-88101'!$AC$2:$AC$2744&amp;'AQS-88101'!$E$2:$E$2744&amp;'AQS-88101'!$G$2:$G$2744,0))&lt;&gt;"",INDEX('AQS-88101'!$M$2:$M$2744,MATCH('88101-daily-summary-by-site'!$A593&amp;'88101-daily-summary-by-site'!H$2&amp;'88101-daily-summary-by-site'!H$3,'AQS-88101'!$AC$2:$AC$2744&amp;'AQS-88101'!$E$2:$E$2744&amp;'AQS-88101'!$G$2:$G$2744,0)),""),"")</f>
        <v/>
      </c>
      <c r="I593" s="108" t="str">
        <f t="array" ref="I593">IFERROR(IF(INDEX('AQS-88101'!$M$2:$M$2744,MATCH('88101-daily-summary-by-site'!$A593&amp;'88101-daily-summary-by-site'!I$2&amp;'88101-daily-summary-by-site'!I$3,'AQS-88101'!$AC$2:$AC$2744&amp;'AQS-88101'!$E$2:$E$2744&amp;'AQS-88101'!$G$2:$G$2744,0))&lt;&gt;"",INDEX('AQS-88101'!$M$2:$M$2744,MATCH('88101-daily-summary-by-site'!$A593&amp;'88101-daily-summary-by-site'!I$2&amp;'88101-daily-summary-by-site'!I$3,'AQS-88101'!$AC$2:$AC$2744&amp;'AQS-88101'!$E$2:$E$2744&amp;'AQS-88101'!$G$2:$G$2744,0)),""),"")</f>
        <v/>
      </c>
      <c r="L593" s="107" t="str">
        <f t="shared" si="45"/>
        <v/>
      </c>
      <c r="M593" s="42" t="str">
        <f t="shared" si="46"/>
        <v/>
      </c>
      <c r="N593" s="42" t="str">
        <f t="shared" si="47"/>
        <v/>
      </c>
      <c r="O593" s="108" t="str">
        <f t="shared" si="48"/>
        <v/>
      </c>
    </row>
    <row r="594" spans="1:15" x14ac:dyDescent="0.25">
      <c r="A594" s="79">
        <f t="shared" si="49"/>
        <v>37840</v>
      </c>
      <c r="B594" s="107">
        <f t="array" ref="B594">IFERROR(IF(INDEX('AQS-88101'!$M$2:$M$2744,MATCH('88101-daily-summary-by-site'!$A594&amp;'88101-daily-summary-by-site'!B$2&amp;'88101-daily-summary-by-site'!B$3,'AQS-88101'!$AC$2:$AC$2744&amp;'AQS-88101'!$E$2:$E$2744&amp;'AQS-88101'!$G$2:$G$2744,0))&lt;&gt;"",INDEX('AQS-88101'!$M$2:$M$2744,MATCH('88101-daily-summary-by-site'!$A594&amp;'88101-daily-summary-by-site'!B$2&amp;'88101-daily-summary-by-site'!B$3,'AQS-88101'!$AC$2:$AC$2744&amp;'AQS-88101'!$E$2:$E$2744&amp;'AQS-88101'!$G$2:$G$2744,0)),""),"")</f>
        <v>6.6</v>
      </c>
      <c r="C594" s="42" t="str">
        <f t="array" ref="C594">IFERROR(IF(INDEX('AQS-88101'!$M$2:$M$2744,MATCH('88101-daily-summary-by-site'!$A594&amp;'88101-daily-summary-by-site'!C$2&amp;'88101-daily-summary-by-site'!C$3,'AQS-88101'!$AC$2:$AC$2744&amp;'AQS-88101'!$E$2:$E$2744&amp;'AQS-88101'!$G$2:$G$2744,0))&lt;&gt;"",INDEX('AQS-88101'!$M$2:$M$2744,MATCH('88101-daily-summary-by-site'!$A594&amp;'88101-daily-summary-by-site'!C$2&amp;'88101-daily-summary-by-site'!C$3,'AQS-88101'!$AC$2:$AC$2744&amp;'AQS-88101'!$E$2:$E$2744&amp;'AQS-88101'!$G$2:$G$2744,0)),""),"")</f>
        <v/>
      </c>
      <c r="D594" s="42" t="str">
        <f t="array" ref="D594">IFERROR(IF(INDEX('AQS-88101'!$M$2:$M$2744,MATCH('88101-daily-summary-by-site'!$A594&amp;'88101-daily-summary-by-site'!D$2&amp;'88101-daily-summary-by-site'!D$3,'AQS-88101'!$AC$2:$AC$2744&amp;'AQS-88101'!$E$2:$E$2744&amp;'AQS-88101'!$G$2:$G$2744,0))&lt;&gt;"",INDEX('AQS-88101'!$M$2:$M$2744,MATCH('88101-daily-summary-by-site'!$A594&amp;'88101-daily-summary-by-site'!D$2&amp;'88101-daily-summary-by-site'!D$3,'AQS-88101'!$AC$2:$AC$2744&amp;'AQS-88101'!$E$2:$E$2744&amp;'AQS-88101'!$G$2:$G$2744,0)),""),"")</f>
        <v/>
      </c>
      <c r="E594" s="42" t="str">
        <f t="array" ref="E594">IFERROR(IF(INDEX('AQS-88101'!$M$2:$M$2744,MATCH('88101-daily-summary-by-site'!$A594&amp;'88101-daily-summary-by-site'!E$2&amp;'88101-daily-summary-by-site'!E$3,'AQS-88101'!$AC$2:$AC$2744&amp;'AQS-88101'!$E$2:$E$2744&amp;'AQS-88101'!$G$2:$G$2744,0))&lt;&gt;"",INDEX('AQS-88101'!$M$2:$M$2744,MATCH('88101-daily-summary-by-site'!$A594&amp;'88101-daily-summary-by-site'!E$2&amp;'88101-daily-summary-by-site'!E$3,'AQS-88101'!$AC$2:$AC$2744&amp;'AQS-88101'!$E$2:$E$2744&amp;'AQS-88101'!$G$2:$G$2744,0)),""),"")</f>
        <v/>
      </c>
      <c r="F594" s="42" t="str">
        <f t="array" ref="F594">IFERROR(IF(INDEX('AQS-88101'!$M$2:$M$2744,MATCH('88101-daily-summary-by-site'!$A594&amp;'88101-daily-summary-by-site'!F$2&amp;'88101-daily-summary-by-site'!F$3,'AQS-88101'!$AC$2:$AC$2744&amp;'AQS-88101'!$E$2:$E$2744&amp;'AQS-88101'!$G$2:$G$2744,0))&lt;&gt;"",INDEX('AQS-88101'!$M$2:$M$2744,MATCH('88101-daily-summary-by-site'!$A594&amp;'88101-daily-summary-by-site'!F$2&amp;'88101-daily-summary-by-site'!F$3,'AQS-88101'!$AC$2:$AC$2744&amp;'AQS-88101'!$E$2:$E$2744&amp;'AQS-88101'!$G$2:$G$2744,0)),""),"")</f>
        <v/>
      </c>
      <c r="G594" s="42" t="str">
        <f t="array" ref="G594">IFERROR(IF(INDEX('AQS-88101'!$M$2:$M$2744,MATCH('88101-daily-summary-by-site'!$A594&amp;'88101-daily-summary-by-site'!G$2&amp;'88101-daily-summary-by-site'!G$3,'AQS-88101'!$AC$2:$AC$2744&amp;'AQS-88101'!$E$2:$E$2744&amp;'AQS-88101'!$G$2:$G$2744,0))&lt;&gt;"",INDEX('AQS-88101'!$M$2:$M$2744,MATCH('88101-daily-summary-by-site'!$A594&amp;'88101-daily-summary-by-site'!G$2&amp;'88101-daily-summary-by-site'!G$3,'AQS-88101'!$AC$2:$AC$2744&amp;'AQS-88101'!$E$2:$E$2744&amp;'AQS-88101'!$G$2:$G$2744,0)),""),"")</f>
        <v/>
      </c>
      <c r="H594" s="42" t="str">
        <f t="array" ref="H594">IFERROR(IF(INDEX('AQS-88101'!$M$2:$M$2744,MATCH('88101-daily-summary-by-site'!$A594&amp;'88101-daily-summary-by-site'!H$2&amp;'88101-daily-summary-by-site'!H$3,'AQS-88101'!$AC$2:$AC$2744&amp;'AQS-88101'!$E$2:$E$2744&amp;'AQS-88101'!$G$2:$G$2744,0))&lt;&gt;"",INDEX('AQS-88101'!$M$2:$M$2744,MATCH('88101-daily-summary-by-site'!$A594&amp;'88101-daily-summary-by-site'!H$2&amp;'88101-daily-summary-by-site'!H$3,'AQS-88101'!$AC$2:$AC$2744&amp;'AQS-88101'!$E$2:$E$2744&amp;'AQS-88101'!$G$2:$G$2744,0)),""),"")</f>
        <v/>
      </c>
      <c r="I594" s="108" t="str">
        <f t="array" ref="I594">IFERROR(IF(INDEX('AQS-88101'!$M$2:$M$2744,MATCH('88101-daily-summary-by-site'!$A594&amp;'88101-daily-summary-by-site'!I$2&amp;'88101-daily-summary-by-site'!I$3,'AQS-88101'!$AC$2:$AC$2744&amp;'AQS-88101'!$E$2:$E$2744&amp;'AQS-88101'!$G$2:$G$2744,0))&lt;&gt;"",INDEX('AQS-88101'!$M$2:$M$2744,MATCH('88101-daily-summary-by-site'!$A594&amp;'88101-daily-summary-by-site'!I$2&amp;'88101-daily-summary-by-site'!I$3,'AQS-88101'!$AC$2:$AC$2744&amp;'AQS-88101'!$E$2:$E$2744&amp;'AQS-88101'!$G$2:$G$2744,0)),""),"")</f>
        <v/>
      </c>
      <c r="L594" s="107">
        <f t="shared" si="45"/>
        <v>6.6</v>
      </c>
      <c r="M594" s="42" t="str">
        <f t="shared" si="46"/>
        <v/>
      </c>
      <c r="N594" s="42" t="str">
        <f t="shared" si="47"/>
        <v/>
      </c>
      <c r="O594" s="108" t="str">
        <f t="shared" si="48"/>
        <v/>
      </c>
    </row>
    <row r="595" spans="1:15" x14ac:dyDescent="0.25">
      <c r="A595" s="79">
        <f t="shared" si="49"/>
        <v>37841</v>
      </c>
      <c r="B595" s="107" t="str">
        <f t="array" ref="B595">IFERROR(IF(INDEX('AQS-88101'!$M$2:$M$2744,MATCH('88101-daily-summary-by-site'!$A595&amp;'88101-daily-summary-by-site'!B$2&amp;'88101-daily-summary-by-site'!B$3,'AQS-88101'!$AC$2:$AC$2744&amp;'AQS-88101'!$E$2:$E$2744&amp;'AQS-88101'!$G$2:$G$2744,0))&lt;&gt;"",INDEX('AQS-88101'!$M$2:$M$2744,MATCH('88101-daily-summary-by-site'!$A595&amp;'88101-daily-summary-by-site'!B$2&amp;'88101-daily-summary-by-site'!B$3,'AQS-88101'!$AC$2:$AC$2744&amp;'AQS-88101'!$E$2:$E$2744&amp;'AQS-88101'!$G$2:$G$2744,0)),""),"")</f>
        <v/>
      </c>
      <c r="C595" s="42" t="str">
        <f t="array" ref="C595">IFERROR(IF(INDEX('AQS-88101'!$M$2:$M$2744,MATCH('88101-daily-summary-by-site'!$A595&amp;'88101-daily-summary-by-site'!C$2&amp;'88101-daily-summary-by-site'!C$3,'AQS-88101'!$AC$2:$AC$2744&amp;'AQS-88101'!$E$2:$E$2744&amp;'AQS-88101'!$G$2:$G$2744,0))&lt;&gt;"",INDEX('AQS-88101'!$M$2:$M$2744,MATCH('88101-daily-summary-by-site'!$A595&amp;'88101-daily-summary-by-site'!C$2&amp;'88101-daily-summary-by-site'!C$3,'AQS-88101'!$AC$2:$AC$2744&amp;'AQS-88101'!$E$2:$E$2744&amp;'AQS-88101'!$G$2:$G$2744,0)),""),"")</f>
        <v/>
      </c>
      <c r="D595" s="42" t="str">
        <f t="array" ref="D595">IFERROR(IF(INDEX('AQS-88101'!$M$2:$M$2744,MATCH('88101-daily-summary-by-site'!$A595&amp;'88101-daily-summary-by-site'!D$2&amp;'88101-daily-summary-by-site'!D$3,'AQS-88101'!$AC$2:$AC$2744&amp;'AQS-88101'!$E$2:$E$2744&amp;'AQS-88101'!$G$2:$G$2744,0))&lt;&gt;"",INDEX('AQS-88101'!$M$2:$M$2744,MATCH('88101-daily-summary-by-site'!$A595&amp;'88101-daily-summary-by-site'!D$2&amp;'88101-daily-summary-by-site'!D$3,'AQS-88101'!$AC$2:$AC$2744&amp;'AQS-88101'!$E$2:$E$2744&amp;'AQS-88101'!$G$2:$G$2744,0)),""),"")</f>
        <v/>
      </c>
      <c r="E595" s="42" t="str">
        <f t="array" ref="E595">IFERROR(IF(INDEX('AQS-88101'!$M$2:$M$2744,MATCH('88101-daily-summary-by-site'!$A595&amp;'88101-daily-summary-by-site'!E$2&amp;'88101-daily-summary-by-site'!E$3,'AQS-88101'!$AC$2:$AC$2744&amp;'AQS-88101'!$E$2:$E$2744&amp;'AQS-88101'!$G$2:$G$2744,0))&lt;&gt;"",INDEX('AQS-88101'!$M$2:$M$2744,MATCH('88101-daily-summary-by-site'!$A595&amp;'88101-daily-summary-by-site'!E$2&amp;'88101-daily-summary-by-site'!E$3,'AQS-88101'!$AC$2:$AC$2744&amp;'AQS-88101'!$E$2:$E$2744&amp;'AQS-88101'!$G$2:$G$2744,0)),""),"")</f>
        <v/>
      </c>
      <c r="F595" s="42" t="str">
        <f t="array" ref="F595">IFERROR(IF(INDEX('AQS-88101'!$M$2:$M$2744,MATCH('88101-daily-summary-by-site'!$A595&amp;'88101-daily-summary-by-site'!F$2&amp;'88101-daily-summary-by-site'!F$3,'AQS-88101'!$AC$2:$AC$2744&amp;'AQS-88101'!$E$2:$E$2744&amp;'AQS-88101'!$G$2:$G$2744,0))&lt;&gt;"",INDEX('AQS-88101'!$M$2:$M$2744,MATCH('88101-daily-summary-by-site'!$A595&amp;'88101-daily-summary-by-site'!F$2&amp;'88101-daily-summary-by-site'!F$3,'AQS-88101'!$AC$2:$AC$2744&amp;'AQS-88101'!$E$2:$E$2744&amp;'AQS-88101'!$G$2:$G$2744,0)),""),"")</f>
        <v/>
      </c>
      <c r="G595" s="42" t="str">
        <f t="array" ref="G595">IFERROR(IF(INDEX('AQS-88101'!$M$2:$M$2744,MATCH('88101-daily-summary-by-site'!$A595&amp;'88101-daily-summary-by-site'!G$2&amp;'88101-daily-summary-by-site'!G$3,'AQS-88101'!$AC$2:$AC$2744&amp;'AQS-88101'!$E$2:$E$2744&amp;'AQS-88101'!$G$2:$G$2744,0))&lt;&gt;"",INDEX('AQS-88101'!$M$2:$M$2744,MATCH('88101-daily-summary-by-site'!$A595&amp;'88101-daily-summary-by-site'!G$2&amp;'88101-daily-summary-by-site'!G$3,'AQS-88101'!$AC$2:$AC$2744&amp;'AQS-88101'!$E$2:$E$2744&amp;'AQS-88101'!$G$2:$G$2744,0)),""),"")</f>
        <v/>
      </c>
      <c r="H595" s="42" t="str">
        <f t="array" ref="H595">IFERROR(IF(INDEX('AQS-88101'!$M$2:$M$2744,MATCH('88101-daily-summary-by-site'!$A595&amp;'88101-daily-summary-by-site'!H$2&amp;'88101-daily-summary-by-site'!H$3,'AQS-88101'!$AC$2:$AC$2744&amp;'AQS-88101'!$E$2:$E$2744&amp;'AQS-88101'!$G$2:$G$2744,0))&lt;&gt;"",INDEX('AQS-88101'!$M$2:$M$2744,MATCH('88101-daily-summary-by-site'!$A595&amp;'88101-daily-summary-by-site'!H$2&amp;'88101-daily-summary-by-site'!H$3,'AQS-88101'!$AC$2:$AC$2744&amp;'AQS-88101'!$E$2:$E$2744&amp;'AQS-88101'!$G$2:$G$2744,0)),""),"")</f>
        <v/>
      </c>
      <c r="I595" s="108" t="str">
        <f t="array" ref="I595">IFERROR(IF(INDEX('AQS-88101'!$M$2:$M$2744,MATCH('88101-daily-summary-by-site'!$A595&amp;'88101-daily-summary-by-site'!I$2&amp;'88101-daily-summary-by-site'!I$3,'AQS-88101'!$AC$2:$AC$2744&amp;'AQS-88101'!$E$2:$E$2744&amp;'AQS-88101'!$G$2:$G$2744,0))&lt;&gt;"",INDEX('AQS-88101'!$M$2:$M$2744,MATCH('88101-daily-summary-by-site'!$A595&amp;'88101-daily-summary-by-site'!I$2&amp;'88101-daily-summary-by-site'!I$3,'AQS-88101'!$AC$2:$AC$2744&amp;'AQS-88101'!$E$2:$E$2744&amp;'AQS-88101'!$G$2:$G$2744,0)),""),"")</f>
        <v/>
      </c>
      <c r="L595" s="107" t="str">
        <f t="shared" si="45"/>
        <v/>
      </c>
      <c r="M595" s="42" t="str">
        <f t="shared" si="46"/>
        <v/>
      </c>
      <c r="N595" s="42" t="str">
        <f t="shared" si="47"/>
        <v/>
      </c>
      <c r="O595" s="108" t="str">
        <f t="shared" si="48"/>
        <v/>
      </c>
    </row>
    <row r="596" spans="1:15" x14ac:dyDescent="0.25">
      <c r="A596" s="79">
        <f t="shared" si="49"/>
        <v>37842</v>
      </c>
      <c r="B596" s="107" t="str">
        <f t="array" ref="B596">IFERROR(IF(INDEX('AQS-88101'!$M$2:$M$2744,MATCH('88101-daily-summary-by-site'!$A596&amp;'88101-daily-summary-by-site'!B$2&amp;'88101-daily-summary-by-site'!B$3,'AQS-88101'!$AC$2:$AC$2744&amp;'AQS-88101'!$E$2:$E$2744&amp;'AQS-88101'!$G$2:$G$2744,0))&lt;&gt;"",INDEX('AQS-88101'!$M$2:$M$2744,MATCH('88101-daily-summary-by-site'!$A596&amp;'88101-daily-summary-by-site'!B$2&amp;'88101-daily-summary-by-site'!B$3,'AQS-88101'!$AC$2:$AC$2744&amp;'AQS-88101'!$E$2:$E$2744&amp;'AQS-88101'!$G$2:$G$2744,0)),""),"")</f>
        <v/>
      </c>
      <c r="C596" s="42" t="str">
        <f t="array" ref="C596">IFERROR(IF(INDEX('AQS-88101'!$M$2:$M$2744,MATCH('88101-daily-summary-by-site'!$A596&amp;'88101-daily-summary-by-site'!C$2&amp;'88101-daily-summary-by-site'!C$3,'AQS-88101'!$AC$2:$AC$2744&amp;'AQS-88101'!$E$2:$E$2744&amp;'AQS-88101'!$G$2:$G$2744,0))&lt;&gt;"",INDEX('AQS-88101'!$M$2:$M$2744,MATCH('88101-daily-summary-by-site'!$A596&amp;'88101-daily-summary-by-site'!C$2&amp;'88101-daily-summary-by-site'!C$3,'AQS-88101'!$AC$2:$AC$2744&amp;'AQS-88101'!$E$2:$E$2744&amp;'AQS-88101'!$G$2:$G$2744,0)),""),"")</f>
        <v/>
      </c>
      <c r="D596" s="42" t="str">
        <f t="array" ref="D596">IFERROR(IF(INDEX('AQS-88101'!$M$2:$M$2744,MATCH('88101-daily-summary-by-site'!$A596&amp;'88101-daily-summary-by-site'!D$2&amp;'88101-daily-summary-by-site'!D$3,'AQS-88101'!$AC$2:$AC$2744&amp;'AQS-88101'!$E$2:$E$2744&amp;'AQS-88101'!$G$2:$G$2744,0))&lt;&gt;"",INDEX('AQS-88101'!$M$2:$M$2744,MATCH('88101-daily-summary-by-site'!$A596&amp;'88101-daily-summary-by-site'!D$2&amp;'88101-daily-summary-by-site'!D$3,'AQS-88101'!$AC$2:$AC$2744&amp;'AQS-88101'!$E$2:$E$2744&amp;'AQS-88101'!$G$2:$G$2744,0)),""),"")</f>
        <v/>
      </c>
      <c r="E596" s="42" t="str">
        <f t="array" ref="E596">IFERROR(IF(INDEX('AQS-88101'!$M$2:$M$2744,MATCH('88101-daily-summary-by-site'!$A596&amp;'88101-daily-summary-by-site'!E$2&amp;'88101-daily-summary-by-site'!E$3,'AQS-88101'!$AC$2:$AC$2744&amp;'AQS-88101'!$E$2:$E$2744&amp;'AQS-88101'!$G$2:$G$2744,0))&lt;&gt;"",INDEX('AQS-88101'!$M$2:$M$2744,MATCH('88101-daily-summary-by-site'!$A596&amp;'88101-daily-summary-by-site'!E$2&amp;'88101-daily-summary-by-site'!E$3,'AQS-88101'!$AC$2:$AC$2744&amp;'AQS-88101'!$E$2:$E$2744&amp;'AQS-88101'!$G$2:$G$2744,0)),""),"")</f>
        <v/>
      </c>
      <c r="F596" s="42" t="str">
        <f t="array" ref="F596">IFERROR(IF(INDEX('AQS-88101'!$M$2:$M$2744,MATCH('88101-daily-summary-by-site'!$A596&amp;'88101-daily-summary-by-site'!F$2&amp;'88101-daily-summary-by-site'!F$3,'AQS-88101'!$AC$2:$AC$2744&amp;'AQS-88101'!$E$2:$E$2744&amp;'AQS-88101'!$G$2:$G$2744,0))&lt;&gt;"",INDEX('AQS-88101'!$M$2:$M$2744,MATCH('88101-daily-summary-by-site'!$A596&amp;'88101-daily-summary-by-site'!F$2&amp;'88101-daily-summary-by-site'!F$3,'AQS-88101'!$AC$2:$AC$2744&amp;'AQS-88101'!$E$2:$E$2744&amp;'AQS-88101'!$G$2:$G$2744,0)),""),"")</f>
        <v/>
      </c>
      <c r="G596" s="42" t="str">
        <f t="array" ref="G596">IFERROR(IF(INDEX('AQS-88101'!$M$2:$M$2744,MATCH('88101-daily-summary-by-site'!$A596&amp;'88101-daily-summary-by-site'!G$2&amp;'88101-daily-summary-by-site'!G$3,'AQS-88101'!$AC$2:$AC$2744&amp;'AQS-88101'!$E$2:$E$2744&amp;'AQS-88101'!$G$2:$G$2744,0))&lt;&gt;"",INDEX('AQS-88101'!$M$2:$M$2744,MATCH('88101-daily-summary-by-site'!$A596&amp;'88101-daily-summary-by-site'!G$2&amp;'88101-daily-summary-by-site'!G$3,'AQS-88101'!$AC$2:$AC$2744&amp;'AQS-88101'!$E$2:$E$2744&amp;'AQS-88101'!$G$2:$G$2744,0)),""),"")</f>
        <v/>
      </c>
      <c r="H596" s="42" t="str">
        <f t="array" ref="H596">IFERROR(IF(INDEX('AQS-88101'!$M$2:$M$2744,MATCH('88101-daily-summary-by-site'!$A596&amp;'88101-daily-summary-by-site'!H$2&amp;'88101-daily-summary-by-site'!H$3,'AQS-88101'!$AC$2:$AC$2744&amp;'AQS-88101'!$E$2:$E$2744&amp;'AQS-88101'!$G$2:$G$2744,0))&lt;&gt;"",INDEX('AQS-88101'!$M$2:$M$2744,MATCH('88101-daily-summary-by-site'!$A596&amp;'88101-daily-summary-by-site'!H$2&amp;'88101-daily-summary-by-site'!H$3,'AQS-88101'!$AC$2:$AC$2744&amp;'AQS-88101'!$E$2:$E$2744&amp;'AQS-88101'!$G$2:$G$2744,0)),""),"")</f>
        <v/>
      </c>
      <c r="I596" s="108" t="str">
        <f t="array" ref="I596">IFERROR(IF(INDEX('AQS-88101'!$M$2:$M$2744,MATCH('88101-daily-summary-by-site'!$A596&amp;'88101-daily-summary-by-site'!I$2&amp;'88101-daily-summary-by-site'!I$3,'AQS-88101'!$AC$2:$AC$2744&amp;'AQS-88101'!$E$2:$E$2744&amp;'AQS-88101'!$G$2:$G$2744,0))&lt;&gt;"",INDEX('AQS-88101'!$M$2:$M$2744,MATCH('88101-daily-summary-by-site'!$A596&amp;'88101-daily-summary-by-site'!I$2&amp;'88101-daily-summary-by-site'!I$3,'AQS-88101'!$AC$2:$AC$2744&amp;'AQS-88101'!$E$2:$E$2744&amp;'AQS-88101'!$G$2:$G$2744,0)),""),"")</f>
        <v/>
      </c>
      <c r="L596" s="107" t="str">
        <f t="shared" si="45"/>
        <v/>
      </c>
      <c r="M596" s="42" t="str">
        <f t="shared" si="46"/>
        <v/>
      </c>
      <c r="N596" s="42" t="str">
        <f t="shared" si="47"/>
        <v/>
      </c>
      <c r="O596" s="108" t="str">
        <f t="shared" si="48"/>
        <v/>
      </c>
    </row>
    <row r="597" spans="1:15" x14ac:dyDescent="0.25">
      <c r="A597" s="79">
        <f t="shared" si="49"/>
        <v>37843</v>
      </c>
      <c r="B597" s="107" t="str">
        <f t="array" ref="B597">IFERROR(IF(INDEX('AQS-88101'!$M$2:$M$2744,MATCH('88101-daily-summary-by-site'!$A597&amp;'88101-daily-summary-by-site'!B$2&amp;'88101-daily-summary-by-site'!B$3,'AQS-88101'!$AC$2:$AC$2744&amp;'AQS-88101'!$E$2:$E$2744&amp;'AQS-88101'!$G$2:$G$2744,0))&lt;&gt;"",INDEX('AQS-88101'!$M$2:$M$2744,MATCH('88101-daily-summary-by-site'!$A597&amp;'88101-daily-summary-by-site'!B$2&amp;'88101-daily-summary-by-site'!B$3,'AQS-88101'!$AC$2:$AC$2744&amp;'AQS-88101'!$E$2:$E$2744&amp;'AQS-88101'!$G$2:$G$2744,0)),""),"")</f>
        <v/>
      </c>
      <c r="C597" s="42" t="str">
        <f t="array" ref="C597">IFERROR(IF(INDEX('AQS-88101'!$M$2:$M$2744,MATCH('88101-daily-summary-by-site'!$A597&amp;'88101-daily-summary-by-site'!C$2&amp;'88101-daily-summary-by-site'!C$3,'AQS-88101'!$AC$2:$AC$2744&amp;'AQS-88101'!$E$2:$E$2744&amp;'AQS-88101'!$G$2:$G$2744,0))&lt;&gt;"",INDEX('AQS-88101'!$M$2:$M$2744,MATCH('88101-daily-summary-by-site'!$A597&amp;'88101-daily-summary-by-site'!C$2&amp;'88101-daily-summary-by-site'!C$3,'AQS-88101'!$AC$2:$AC$2744&amp;'AQS-88101'!$E$2:$E$2744&amp;'AQS-88101'!$G$2:$G$2744,0)),""),"")</f>
        <v/>
      </c>
      <c r="D597" s="42" t="str">
        <f t="array" ref="D597">IFERROR(IF(INDEX('AQS-88101'!$M$2:$M$2744,MATCH('88101-daily-summary-by-site'!$A597&amp;'88101-daily-summary-by-site'!D$2&amp;'88101-daily-summary-by-site'!D$3,'AQS-88101'!$AC$2:$AC$2744&amp;'AQS-88101'!$E$2:$E$2744&amp;'AQS-88101'!$G$2:$G$2744,0))&lt;&gt;"",INDEX('AQS-88101'!$M$2:$M$2744,MATCH('88101-daily-summary-by-site'!$A597&amp;'88101-daily-summary-by-site'!D$2&amp;'88101-daily-summary-by-site'!D$3,'AQS-88101'!$AC$2:$AC$2744&amp;'AQS-88101'!$E$2:$E$2744&amp;'AQS-88101'!$G$2:$G$2744,0)),""),"")</f>
        <v/>
      </c>
      <c r="E597" s="42" t="str">
        <f t="array" ref="E597">IFERROR(IF(INDEX('AQS-88101'!$M$2:$M$2744,MATCH('88101-daily-summary-by-site'!$A597&amp;'88101-daily-summary-by-site'!E$2&amp;'88101-daily-summary-by-site'!E$3,'AQS-88101'!$AC$2:$AC$2744&amp;'AQS-88101'!$E$2:$E$2744&amp;'AQS-88101'!$G$2:$G$2744,0))&lt;&gt;"",INDEX('AQS-88101'!$M$2:$M$2744,MATCH('88101-daily-summary-by-site'!$A597&amp;'88101-daily-summary-by-site'!E$2&amp;'88101-daily-summary-by-site'!E$3,'AQS-88101'!$AC$2:$AC$2744&amp;'AQS-88101'!$E$2:$E$2744&amp;'AQS-88101'!$G$2:$G$2744,0)),""),"")</f>
        <v/>
      </c>
      <c r="F597" s="42" t="str">
        <f t="array" ref="F597">IFERROR(IF(INDEX('AQS-88101'!$M$2:$M$2744,MATCH('88101-daily-summary-by-site'!$A597&amp;'88101-daily-summary-by-site'!F$2&amp;'88101-daily-summary-by-site'!F$3,'AQS-88101'!$AC$2:$AC$2744&amp;'AQS-88101'!$E$2:$E$2744&amp;'AQS-88101'!$G$2:$G$2744,0))&lt;&gt;"",INDEX('AQS-88101'!$M$2:$M$2744,MATCH('88101-daily-summary-by-site'!$A597&amp;'88101-daily-summary-by-site'!F$2&amp;'88101-daily-summary-by-site'!F$3,'AQS-88101'!$AC$2:$AC$2744&amp;'AQS-88101'!$E$2:$E$2744&amp;'AQS-88101'!$G$2:$G$2744,0)),""),"")</f>
        <v/>
      </c>
      <c r="G597" s="42" t="str">
        <f t="array" ref="G597">IFERROR(IF(INDEX('AQS-88101'!$M$2:$M$2744,MATCH('88101-daily-summary-by-site'!$A597&amp;'88101-daily-summary-by-site'!G$2&amp;'88101-daily-summary-by-site'!G$3,'AQS-88101'!$AC$2:$AC$2744&amp;'AQS-88101'!$E$2:$E$2744&amp;'AQS-88101'!$G$2:$G$2744,0))&lt;&gt;"",INDEX('AQS-88101'!$M$2:$M$2744,MATCH('88101-daily-summary-by-site'!$A597&amp;'88101-daily-summary-by-site'!G$2&amp;'88101-daily-summary-by-site'!G$3,'AQS-88101'!$AC$2:$AC$2744&amp;'AQS-88101'!$E$2:$E$2744&amp;'AQS-88101'!$G$2:$G$2744,0)),""),"")</f>
        <v/>
      </c>
      <c r="H597" s="42" t="str">
        <f t="array" ref="H597">IFERROR(IF(INDEX('AQS-88101'!$M$2:$M$2744,MATCH('88101-daily-summary-by-site'!$A597&amp;'88101-daily-summary-by-site'!H$2&amp;'88101-daily-summary-by-site'!H$3,'AQS-88101'!$AC$2:$AC$2744&amp;'AQS-88101'!$E$2:$E$2744&amp;'AQS-88101'!$G$2:$G$2744,0))&lt;&gt;"",INDEX('AQS-88101'!$M$2:$M$2744,MATCH('88101-daily-summary-by-site'!$A597&amp;'88101-daily-summary-by-site'!H$2&amp;'88101-daily-summary-by-site'!H$3,'AQS-88101'!$AC$2:$AC$2744&amp;'AQS-88101'!$E$2:$E$2744&amp;'AQS-88101'!$G$2:$G$2744,0)),""),"")</f>
        <v/>
      </c>
      <c r="I597" s="108" t="str">
        <f t="array" ref="I597">IFERROR(IF(INDEX('AQS-88101'!$M$2:$M$2744,MATCH('88101-daily-summary-by-site'!$A597&amp;'88101-daily-summary-by-site'!I$2&amp;'88101-daily-summary-by-site'!I$3,'AQS-88101'!$AC$2:$AC$2744&amp;'AQS-88101'!$E$2:$E$2744&amp;'AQS-88101'!$G$2:$G$2744,0))&lt;&gt;"",INDEX('AQS-88101'!$M$2:$M$2744,MATCH('88101-daily-summary-by-site'!$A597&amp;'88101-daily-summary-by-site'!I$2&amp;'88101-daily-summary-by-site'!I$3,'AQS-88101'!$AC$2:$AC$2744&amp;'AQS-88101'!$E$2:$E$2744&amp;'AQS-88101'!$G$2:$G$2744,0)),""),"")</f>
        <v/>
      </c>
      <c r="L597" s="107" t="str">
        <f t="shared" si="45"/>
        <v/>
      </c>
      <c r="M597" s="42" t="str">
        <f t="shared" si="46"/>
        <v/>
      </c>
      <c r="N597" s="42" t="str">
        <f t="shared" si="47"/>
        <v/>
      </c>
      <c r="O597" s="108" t="str">
        <f t="shared" si="48"/>
        <v/>
      </c>
    </row>
    <row r="598" spans="1:15" x14ac:dyDescent="0.25">
      <c r="A598" s="79">
        <f t="shared" si="49"/>
        <v>37844</v>
      </c>
      <c r="B598" s="107" t="str">
        <f t="array" ref="B598">IFERROR(IF(INDEX('AQS-88101'!$M$2:$M$2744,MATCH('88101-daily-summary-by-site'!$A598&amp;'88101-daily-summary-by-site'!B$2&amp;'88101-daily-summary-by-site'!B$3,'AQS-88101'!$AC$2:$AC$2744&amp;'AQS-88101'!$E$2:$E$2744&amp;'AQS-88101'!$G$2:$G$2744,0))&lt;&gt;"",INDEX('AQS-88101'!$M$2:$M$2744,MATCH('88101-daily-summary-by-site'!$A598&amp;'88101-daily-summary-by-site'!B$2&amp;'88101-daily-summary-by-site'!B$3,'AQS-88101'!$AC$2:$AC$2744&amp;'AQS-88101'!$E$2:$E$2744&amp;'AQS-88101'!$G$2:$G$2744,0)),""),"")</f>
        <v/>
      </c>
      <c r="C598" s="42" t="str">
        <f t="array" ref="C598">IFERROR(IF(INDEX('AQS-88101'!$M$2:$M$2744,MATCH('88101-daily-summary-by-site'!$A598&amp;'88101-daily-summary-by-site'!C$2&amp;'88101-daily-summary-by-site'!C$3,'AQS-88101'!$AC$2:$AC$2744&amp;'AQS-88101'!$E$2:$E$2744&amp;'AQS-88101'!$G$2:$G$2744,0))&lt;&gt;"",INDEX('AQS-88101'!$M$2:$M$2744,MATCH('88101-daily-summary-by-site'!$A598&amp;'88101-daily-summary-by-site'!C$2&amp;'88101-daily-summary-by-site'!C$3,'AQS-88101'!$AC$2:$AC$2744&amp;'AQS-88101'!$E$2:$E$2744&amp;'AQS-88101'!$G$2:$G$2744,0)),""),"")</f>
        <v/>
      </c>
      <c r="D598" s="42" t="str">
        <f t="array" ref="D598">IFERROR(IF(INDEX('AQS-88101'!$M$2:$M$2744,MATCH('88101-daily-summary-by-site'!$A598&amp;'88101-daily-summary-by-site'!D$2&amp;'88101-daily-summary-by-site'!D$3,'AQS-88101'!$AC$2:$AC$2744&amp;'AQS-88101'!$E$2:$E$2744&amp;'AQS-88101'!$G$2:$G$2744,0))&lt;&gt;"",INDEX('AQS-88101'!$M$2:$M$2744,MATCH('88101-daily-summary-by-site'!$A598&amp;'88101-daily-summary-by-site'!D$2&amp;'88101-daily-summary-by-site'!D$3,'AQS-88101'!$AC$2:$AC$2744&amp;'AQS-88101'!$E$2:$E$2744&amp;'AQS-88101'!$G$2:$G$2744,0)),""),"")</f>
        <v/>
      </c>
      <c r="E598" s="42" t="str">
        <f t="array" ref="E598">IFERROR(IF(INDEX('AQS-88101'!$M$2:$M$2744,MATCH('88101-daily-summary-by-site'!$A598&amp;'88101-daily-summary-by-site'!E$2&amp;'88101-daily-summary-by-site'!E$3,'AQS-88101'!$AC$2:$AC$2744&amp;'AQS-88101'!$E$2:$E$2744&amp;'AQS-88101'!$G$2:$G$2744,0))&lt;&gt;"",INDEX('AQS-88101'!$M$2:$M$2744,MATCH('88101-daily-summary-by-site'!$A598&amp;'88101-daily-summary-by-site'!E$2&amp;'88101-daily-summary-by-site'!E$3,'AQS-88101'!$AC$2:$AC$2744&amp;'AQS-88101'!$E$2:$E$2744&amp;'AQS-88101'!$G$2:$G$2744,0)),""),"")</f>
        <v/>
      </c>
      <c r="F598" s="42" t="str">
        <f t="array" ref="F598">IFERROR(IF(INDEX('AQS-88101'!$M$2:$M$2744,MATCH('88101-daily-summary-by-site'!$A598&amp;'88101-daily-summary-by-site'!F$2&amp;'88101-daily-summary-by-site'!F$3,'AQS-88101'!$AC$2:$AC$2744&amp;'AQS-88101'!$E$2:$E$2744&amp;'AQS-88101'!$G$2:$G$2744,0))&lt;&gt;"",INDEX('AQS-88101'!$M$2:$M$2744,MATCH('88101-daily-summary-by-site'!$A598&amp;'88101-daily-summary-by-site'!F$2&amp;'88101-daily-summary-by-site'!F$3,'AQS-88101'!$AC$2:$AC$2744&amp;'AQS-88101'!$E$2:$E$2744&amp;'AQS-88101'!$G$2:$G$2744,0)),""),"")</f>
        <v/>
      </c>
      <c r="G598" s="42" t="str">
        <f t="array" ref="G598">IFERROR(IF(INDEX('AQS-88101'!$M$2:$M$2744,MATCH('88101-daily-summary-by-site'!$A598&amp;'88101-daily-summary-by-site'!G$2&amp;'88101-daily-summary-by-site'!G$3,'AQS-88101'!$AC$2:$AC$2744&amp;'AQS-88101'!$E$2:$E$2744&amp;'AQS-88101'!$G$2:$G$2744,0))&lt;&gt;"",INDEX('AQS-88101'!$M$2:$M$2744,MATCH('88101-daily-summary-by-site'!$A598&amp;'88101-daily-summary-by-site'!G$2&amp;'88101-daily-summary-by-site'!G$3,'AQS-88101'!$AC$2:$AC$2744&amp;'AQS-88101'!$E$2:$E$2744&amp;'AQS-88101'!$G$2:$G$2744,0)),""),"")</f>
        <v/>
      </c>
      <c r="H598" s="42" t="str">
        <f t="array" ref="H598">IFERROR(IF(INDEX('AQS-88101'!$M$2:$M$2744,MATCH('88101-daily-summary-by-site'!$A598&amp;'88101-daily-summary-by-site'!H$2&amp;'88101-daily-summary-by-site'!H$3,'AQS-88101'!$AC$2:$AC$2744&amp;'AQS-88101'!$E$2:$E$2744&amp;'AQS-88101'!$G$2:$G$2744,0))&lt;&gt;"",INDEX('AQS-88101'!$M$2:$M$2744,MATCH('88101-daily-summary-by-site'!$A598&amp;'88101-daily-summary-by-site'!H$2&amp;'88101-daily-summary-by-site'!H$3,'AQS-88101'!$AC$2:$AC$2744&amp;'AQS-88101'!$E$2:$E$2744&amp;'AQS-88101'!$G$2:$G$2744,0)),""),"")</f>
        <v/>
      </c>
      <c r="I598" s="108" t="str">
        <f t="array" ref="I598">IFERROR(IF(INDEX('AQS-88101'!$M$2:$M$2744,MATCH('88101-daily-summary-by-site'!$A598&amp;'88101-daily-summary-by-site'!I$2&amp;'88101-daily-summary-by-site'!I$3,'AQS-88101'!$AC$2:$AC$2744&amp;'AQS-88101'!$E$2:$E$2744&amp;'AQS-88101'!$G$2:$G$2744,0))&lt;&gt;"",INDEX('AQS-88101'!$M$2:$M$2744,MATCH('88101-daily-summary-by-site'!$A598&amp;'88101-daily-summary-by-site'!I$2&amp;'88101-daily-summary-by-site'!I$3,'AQS-88101'!$AC$2:$AC$2744&amp;'AQS-88101'!$E$2:$E$2744&amp;'AQS-88101'!$G$2:$G$2744,0)),""),"")</f>
        <v/>
      </c>
      <c r="L598" s="107" t="str">
        <f t="shared" si="45"/>
        <v/>
      </c>
      <c r="M598" s="42" t="str">
        <f t="shared" si="46"/>
        <v/>
      </c>
      <c r="N598" s="42" t="str">
        <f t="shared" si="47"/>
        <v/>
      </c>
      <c r="O598" s="108" t="str">
        <f t="shared" si="48"/>
        <v/>
      </c>
    </row>
    <row r="599" spans="1:15" x14ac:dyDescent="0.25">
      <c r="A599" s="79">
        <f t="shared" si="49"/>
        <v>37845</v>
      </c>
      <c r="B599" s="107" t="str">
        <f t="array" ref="B599">IFERROR(IF(INDEX('AQS-88101'!$M$2:$M$2744,MATCH('88101-daily-summary-by-site'!$A599&amp;'88101-daily-summary-by-site'!B$2&amp;'88101-daily-summary-by-site'!B$3,'AQS-88101'!$AC$2:$AC$2744&amp;'AQS-88101'!$E$2:$E$2744&amp;'AQS-88101'!$G$2:$G$2744,0))&lt;&gt;"",INDEX('AQS-88101'!$M$2:$M$2744,MATCH('88101-daily-summary-by-site'!$A599&amp;'88101-daily-summary-by-site'!B$2&amp;'88101-daily-summary-by-site'!B$3,'AQS-88101'!$AC$2:$AC$2744&amp;'AQS-88101'!$E$2:$E$2744&amp;'AQS-88101'!$G$2:$G$2744,0)),""),"")</f>
        <v/>
      </c>
      <c r="C599" s="42" t="str">
        <f t="array" ref="C599">IFERROR(IF(INDEX('AQS-88101'!$M$2:$M$2744,MATCH('88101-daily-summary-by-site'!$A599&amp;'88101-daily-summary-by-site'!C$2&amp;'88101-daily-summary-by-site'!C$3,'AQS-88101'!$AC$2:$AC$2744&amp;'AQS-88101'!$E$2:$E$2744&amp;'AQS-88101'!$G$2:$G$2744,0))&lt;&gt;"",INDEX('AQS-88101'!$M$2:$M$2744,MATCH('88101-daily-summary-by-site'!$A599&amp;'88101-daily-summary-by-site'!C$2&amp;'88101-daily-summary-by-site'!C$3,'AQS-88101'!$AC$2:$AC$2744&amp;'AQS-88101'!$E$2:$E$2744&amp;'AQS-88101'!$G$2:$G$2744,0)),""),"")</f>
        <v/>
      </c>
      <c r="D599" s="42" t="str">
        <f t="array" ref="D599">IFERROR(IF(INDEX('AQS-88101'!$M$2:$M$2744,MATCH('88101-daily-summary-by-site'!$A599&amp;'88101-daily-summary-by-site'!D$2&amp;'88101-daily-summary-by-site'!D$3,'AQS-88101'!$AC$2:$AC$2744&amp;'AQS-88101'!$E$2:$E$2744&amp;'AQS-88101'!$G$2:$G$2744,0))&lt;&gt;"",INDEX('AQS-88101'!$M$2:$M$2744,MATCH('88101-daily-summary-by-site'!$A599&amp;'88101-daily-summary-by-site'!D$2&amp;'88101-daily-summary-by-site'!D$3,'AQS-88101'!$AC$2:$AC$2744&amp;'AQS-88101'!$E$2:$E$2744&amp;'AQS-88101'!$G$2:$G$2744,0)),""),"")</f>
        <v/>
      </c>
      <c r="E599" s="42" t="str">
        <f t="array" ref="E599">IFERROR(IF(INDEX('AQS-88101'!$M$2:$M$2744,MATCH('88101-daily-summary-by-site'!$A599&amp;'88101-daily-summary-by-site'!E$2&amp;'88101-daily-summary-by-site'!E$3,'AQS-88101'!$AC$2:$AC$2744&amp;'AQS-88101'!$E$2:$E$2744&amp;'AQS-88101'!$G$2:$G$2744,0))&lt;&gt;"",INDEX('AQS-88101'!$M$2:$M$2744,MATCH('88101-daily-summary-by-site'!$A599&amp;'88101-daily-summary-by-site'!E$2&amp;'88101-daily-summary-by-site'!E$3,'AQS-88101'!$AC$2:$AC$2744&amp;'AQS-88101'!$E$2:$E$2744&amp;'AQS-88101'!$G$2:$G$2744,0)),""),"")</f>
        <v/>
      </c>
      <c r="F599" s="42" t="str">
        <f t="array" ref="F599">IFERROR(IF(INDEX('AQS-88101'!$M$2:$M$2744,MATCH('88101-daily-summary-by-site'!$A599&amp;'88101-daily-summary-by-site'!F$2&amp;'88101-daily-summary-by-site'!F$3,'AQS-88101'!$AC$2:$AC$2744&amp;'AQS-88101'!$E$2:$E$2744&amp;'AQS-88101'!$G$2:$G$2744,0))&lt;&gt;"",INDEX('AQS-88101'!$M$2:$M$2744,MATCH('88101-daily-summary-by-site'!$A599&amp;'88101-daily-summary-by-site'!F$2&amp;'88101-daily-summary-by-site'!F$3,'AQS-88101'!$AC$2:$AC$2744&amp;'AQS-88101'!$E$2:$E$2744&amp;'AQS-88101'!$G$2:$G$2744,0)),""),"")</f>
        <v/>
      </c>
      <c r="G599" s="42" t="str">
        <f t="array" ref="G599">IFERROR(IF(INDEX('AQS-88101'!$M$2:$M$2744,MATCH('88101-daily-summary-by-site'!$A599&amp;'88101-daily-summary-by-site'!G$2&amp;'88101-daily-summary-by-site'!G$3,'AQS-88101'!$AC$2:$AC$2744&amp;'AQS-88101'!$E$2:$E$2744&amp;'AQS-88101'!$G$2:$G$2744,0))&lt;&gt;"",INDEX('AQS-88101'!$M$2:$M$2744,MATCH('88101-daily-summary-by-site'!$A599&amp;'88101-daily-summary-by-site'!G$2&amp;'88101-daily-summary-by-site'!G$3,'AQS-88101'!$AC$2:$AC$2744&amp;'AQS-88101'!$E$2:$E$2744&amp;'AQS-88101'!$G$2:$G$2744,0)),""),"")</f>
        <v/>
      </c>
      <c r="H599" s="42" t="str">
        <f t="array" ref="H599">IFERROR(IF(INDEX('AQS-88101'!$M$2:$M$2744,MATCH('88101-daily-summary-by-site'!$A599&amp;'88101-daily-summary-by-site'!H$2&amp;'88101-daily-summary-by-site'!H$3,'AQS-88101'!$AC$2:$AC$2744&amp;'AQS-88101'!$E$2:$E$2744&amp;'AQS-88101'!$G$2:$G$2744,0))&lt;&gt;"",INDEX('AQS-88101'!$M$2:$M$2744,MATCH('88101-daily-summary-by-site'!$A599&amp;'88101-daily-summary-by-site'!H$2&amp;'88101-daily-summary-by-site'!H$3,'AQS-88101'!$AC$2:$AC$2744&amp;'AQS-88101'!$E$2:$E$2744&amp;'AQS-88101'!$G$2:$G$2744,0)),""),"")</f>
        <v/>
      </c>
      <c r="I599" s="108" t="str">
        <f t="array" ref="I599">IFERROR(IF(INDEX('AQS-88101'!$M$2:$M$2744,MATCH('88101-daily-summary-by-site'!$A599&amp;'88101-daily-summary-by-site'!I$2&amp;'88101-daily-summary-by-site'!I$3,'AQS-88101'!$AC$2:$AC$2744&amp;'AQS-88101'!$E$2:$E$2744&amp;'AQS-88101'!$G$2:$G$2744,0))&lt;&gt;"",INDEX('AQS-88101'!$M$2:$M$2744,MATCH('88101-daily-summary-by-site'!$A599&amp;'88101-daily-summary-by-site'!I$2&amp;'88101-daily-summary-by-site'!I$3,'AQS-88101'!$AC$2:$AC$2744&amp;'AQS-88101'!$E$2:$E$2744&amp;'AQS-88101'!$G$2:$G$2744,0)),""),"")</f>
        <v/>
      </c>
      <c r="L599" s="107" t="str">
        <f t="shared" si="45"/>
        <v/>
      </c>
      <c r="M599" s="42" t="str">
        <f t="shared" si="46"/>
        <v/>
      </c>
      <c r="N599" s="42" t="str">
        <f t="shared" si="47"/>
        <v/>
      </c>
      <c r="O599" s="108" t="str">
        <f t="shared" si="48"/>
        <v/>
      </c>
    </row>
    <row r="600" spans="1:15" x14ac:dyDescent="0.25">
      <c r="A600" s="79">
        <f t="shared" si="49"/>
        <v>37846</v>
      </c>
      <c r="B600" s="107">
        <f t="array" ref="B600">IFERROR(IF(INDEX('AQS-88101'!$M$2:$M$2744,MATCH('88101-daily-summary-by-site'!$A600&amp;'88101-daily-summary-by-site'!B$2&amp;'88101-daily-summary-by-site'!B$3,'AQS-88101'!$AC$2:$AC$2744&amp;'AQS-88101'!$E$2:$E$2744&amp;'AQS-88101'!$G$2:$G$2744,0))&lt;&gt;"",INDEX('AQS-88101'!$M$2:$M$2744,MATCH('88101-daily-summary-by-site'!$A600&amp;'88101-daily-summary-by-site'!B$2&amp;'88101-daily-summary-by-site'!B$3,'AQS-88101'!$AC$2:$AC$2744&amp;'AQS-88101'!$E$2:$E$2744&amp;'AQS-88101'!$G$2:$G$2744,0)),""),"")</f>
        <v>2.9</v>
      </c>
      <c r="C600" s="42" t="str">
        <f t="array" ref="C600">IFERROR(IF(INDEX('AQS-88101'!$M$2:$M$2744,MATCH('88101-daily-summary-by-site'!$A600&amp;'88101-daily-summary-by-site'!C$2&amp;'88101-daily-summary-by-site'!C$3,'AQS-88101'!$AC$2:$AC$2744&amp;'AQS-88101'!$E$2:$E$2744&amp;'AQS-88101'!$G$2:$G$2744,0))&lt;&gt;"",INDEX('AQS-88101'!$M$2:$M$2744,MATCH('88101-daily-summary-by-site'!$A600&amp;'88101-daily-summary-by-site'!C$2&amp;'88101-daily-summary-by-site'!C$3,'AQS-88101'!$AC$2:$AC$2744&amp;'AQS-88101'!$E$2:$E$2744&amp;'AQS-88101'!$G$2:$G$2744,0)),""),"")</f>
        <v/>
      </c>
      <c r="D600" s="42" t="str">
        <f t="array" ref="D600">IFERROR(IF(INDEX('AQS-88101'!$M$2:$M$2744,MATCH('88101-daily-summary-by-site'!$A600&amp;'88101-daily-summary-by-site'!D$2&amp;'88101-daily-summary-by-site'!D$3,'AQS-88101'!$AC$2:$AC$2744&amp;'AQS-88101'!$E$2:$E$2744&amp;'AQS-88101'!$G$2:$G$2744,0))&lt;&gt;"",INDEX('AQS-88101'!$M$2:$M$2744,MATCH('88101-daily-summary-by-site'!$A600&amp;'88101-daily-summary-by-site'!D$2&amp;'88101-daily-summary-by-site'!D$3,'AQS-88101'!$AC$2:$AC$2744&amp;'AQS-88101'!$E$2:$E$2744&amp;'AQS-88101'!$G$2:$G$2744,0)),""),"")</f>
        <v/>
      </c>
      <c r="E600" s="42" t="str">
        <f t="array" ref="E600">IFERROR(IF(INDEX('AQS-88101'!$M$2:$M$2744,MATCH('88101-daily-summary-by-site'!$A600&amp;'88101-daily-summary-by-site'!E$2&amp;'88101-daily-summary-by-site'!E$3,'AQS-88101'!$AC$2:$AC$2744&amp;'AQS-88101'!$E$2:$E$2744&amp;'AQS-88101'!$G$2:$G$2744,0))&lt;&gt;"",INDEX('AQS-88101'!$M$2:$M$2744,MATCH('88101-daily-summary-by-site'!$A600&amp;'88101-daily-summary-by-site'!E$2&amp;'88101-daily-summary-by-site'!E$3,'AQS-88101'!$AC$2:$AC$2744&amp;'AQS-88101'!$E$2:$E$2744&amp;'AQS-88101'!$G$2:$G$2744,0)),""),"")</f>
        <v/>
      </c>
      <c r="F600" s="42" t="str">
        <f t="array" ref="F600">IFERROR(IF(INDEX('AQS-88101'!$M$2:$M$2744,MATCH('88101-daily-summary-by-site'!$A600&amp;'88101-daily-summary-by-site'!F$2&amp;'88101-daily-summary-by-site'!F$3,'AQS-88101'!$AC$2:$AC$2744&amp;'AQS-88101'!$E$2:$E$2744&amp;'AQS-88101'!$G$2:$G$2744,0))&lt;&gt;"",INDEX('AQS-88101'!$M$2:$M$2744,MATCH('88101-daily-summary-by-site'!$A600&amp;'88101-daily-summary-by-site'!F$2&amp;'88101-daily-summary-by-site'!F$3,'AQS-88101'!$AC$2:$AC$2744&amp;'AQS-88101'!$E$2:$E$2744&amp;'AQS-88101'!$G$2:$G$2744,0)),""),"")</f>
        <v/>
      </c>
      <c r="G600" s="42" t="str">
        <f t="array" ref="G600">IFERROR(IF(INDEX('AQS-88101'!$M$2:$M$2744,MATCH('88101-daily-summary-by-site'!$A600&amp;'88101-daily-summary-by-site'!G$2&amp;'88101-daily-summary-by-site'!G$3,'AQS-88101'!$AC$2:$AC$2744&amp;'AQS-88101'!$E$2:$E$2744&amp;'AQS-88101'!$G$2:$G$2744,0))&lt;&gt;"",INDEX('AQS-88101'!$M$2:$M$2744,MATCH('88101-daily-summary-by-site'!$A600&amp;'88101-daily-summary-by-site'!G$2&amp;'88101-daily-summary-by-site'!G$3,'AQS-88101'!$AC$2:$AC$2744&amp;'AQS-88101'!$E$2:$E$2744&amp;'AQS-88101'!$G$2:$G$2744,0)),""),"")</f>
        <v/>
      </c>
      <c r="H600" s="42" t="str">
        <f t="array" ref="H600">IFERROR(IF(INDEX('AQS-88101'!$M$2:$M$2744,MATCH('88101-daily-summary-by-site'!$A600&amp;'88101-daily-summary-by-site'!H$2&amp;'88101-daily-summary-by-site'!H$3,'AQS-88101'!$AC$2:$AC$2744&amp;'AQS-88101'!$E$2:$E$2744&amp;'AQS-88101'!$G$2:$G$2744,0))&lt;&gt;"",INDEX('AQS-88101'!$M$2:$M$2744,MATCH('88101-daily-summary-by-site'!$A600&amp;'88101-daily-summary-by-site'!H$2&amp;'88101-daily-summary-by-site'!H$3,'AQS-88101'!$AC$2:$AC$2744&amp;'AQS-88101'!$E$2:$E$2744&amp;'AQS-88101'!$G$2:$G$2744,0)),""),"")</f>
        <v/>
      </c>
      <c r="I600" s="108" t="str">
        <f t="array" ref="I600">IFERROR(IF(INDEX('AQS-88101'!$M$2:$M$2744,MATCH('88101-daily-summary-by-site'!$A600&amp;'88101-daily-summary-by-site'!I$2&amp;'88101-daily-summary-by-site'!I$3,'AQS-88101'!$AC$2:$AC$2744&amp;'AQS-88101'!$E$2:$E$2744&amp;'AQS-88101'!$G$2:$G$2744,0))&lt;&gt;"",INDEX('AQS-88101'!$M$2:$M$2744,MATCH('88101-daily-summary-by-site'!$A600&amp;'88101-daily-summary-by-site'!I$2&amp;'88101-daily-summary-by-site'!I$3,'AQS-88101'!$AC$2:$AC$2744&amp;'AQS-88101'!$E$2:$E$2744&amp;'AQS-88101'!$G$2:$G$2744,0)),""),"")</f>
        <v/>
      </c>
      <c r="L600" s="107">
        <f t="shared" si="45"/>
        <v>2.9</v>
      </c>
      <c r="M600" s="42" t="str">
        <f t="shared" si="46"/>
        <v/>
      </c>
      <c r="N600" s="42" t="str">
        <f t="shared" si="47"/>
        <v/>
      </c>
      <c r="O600" s="108" t="str">
        <f t="shared" si="48"/>
        <v/>
      </c>
    </row>
    <row r="601" spans="1:15" x14ac:dyDescent="0.25">
      <c r="A601" s="79">
        <f t="shared" si="49"/>
        <v>37847</v>
      </c>
      <c r="B601" s="107" t="str">
        <f t="array" ref="B601">IFERROR(IF(INDEX('AQS-88101'!$M$2:$M$2744,MATCH('88101-daily-summary-by-site'!$A601&amp;'88101-daily-summary-by-site'!B$2&amp;'88101-daily-summary-by-site'!B$3,'AQS-88101'!$AC$2:$AC$2744&amp;'AQS-88101'!$E$2:$E$2744&amp;'AQS-88101'!$G$2:$G$2744,0))&lt;&gt;"",INDEX('AQS-88101'!$M$2:$M$2744,MATCH('88101-daily-summary-by-site'!$A601&amp;'88101-daily-summary-by-site'!B$2&amp;'88101-daily-summary-by-site'!B$3,'AQS-88101'!$AC$2:$AC$2744&amp;'AQS-88101'!$E$2:$E$2744&amp;'AQS-88101'!$G$2:$G$2744,0)),""),"")</f>
        <v/>
      </c>
      <c r="C601" s="42" t="str">
        <f t="array" ref="C601">IFERROR(IF(INDEX('AQS-88101'!$M$2:$M$2744,MATCH('88101-daily-summary-by-site'!$A601&amp;'88101-daily-summary-by-site'!C$2&amp;'88101-daily-summary-by-site'!C$3,'AQS-88101'!$AC$2:$AC$2744&amp;'AQS-88101'!$E$2:$E$2744&amp;'AQS-88101'!$G$2:$G$2744,0))&lt;&gt;"",INDEX('AQS-88101'!$M$2:$M$2744,MATCH('88101-daily-summary-by-site'!$A601&amp;'88101-daily-summary-by-site'!C$2&amp;'88101-daily-summary-by-site'!C$3,'AQS-88101'!$AC$2:$AC$2744&amp;'AQS-88101'!$E$2:$E$2744&amp;'AQS-88101'!$G$2:$G$2744,0)),""),"")</f>
        <v/>
      </c>
      <c r="D601" s="42" t="str">
        <f t="array" ref="D601">IFERROR(IF(INDEX('AQS-88101'!$M$2:$M$2744,MATCH('88101-daily-summary-by-site'!$A601&amp;'88101-daily-summary-by-site'!D$2&amp;'88101-daily-summary-by-site'!D$3,'AQS-88101'!$AC$2:$AC$2744&amp;'AQS-88101'!$E$2:$E$2744&amp;'AQS-88101'!$G$2:$G$2744,0))&lt;&gt;"",INDEX('AQS-88101'!$M$2:$M$2744,MATCH('88101-daily-summary-by-site'!$A601&amp;'88101-daily-summary-by-site'!D$2&amp;'88101-daily-summary-by-site'!D$3,'AQS-88101'!$AC$2:$AC$2744&amp;'AQS-88101'!$E$2:$E$2744&amp;'AQS-88101'!$G$2:$G$2744,0)),""),"")</f>
        <v/>
      </c>
      <c r="E601" s="42" t="str">
        <f t="array" ref="E601">IFERROR(IF(INDEX('AQS-88101'!$M$2:$M$2744,MATCH('88101-daily-summary-by-site'!$A601&amp;'88101-daily-summary-by-site'!E$2&amp;'88101-daily-summary-by-site'!E$3,'AQS-88101'!$AC$2:$AC$2744&amp;'AQS-88101'!$E$2:$E$2744&amp;'AQS-88101'!$G$2:$G$2744,0))&lt;&gt;"",INDEX('AQS-88101'!$M$2:$M$2744,MATCH('88101-daily-summary-by-site'!$A601&amp;'88101-daily-summary-by-site'!E$2&amp;'88101-daily-summary-by-site'!E$3,'AQS-88101'!$AC$2:$AC$2744&amp;'AQS-88101'!$E$2:$E$2744&amp;'AQS-88101'!$G$2:$G$2744,0)),""),"")</f>
        <v/>
      </c>
      <c r="F601" s="42" t="str">
        <f t="array" ref="F601">IFERROR(IF(INDEX('AQS-88101'!$M$2:$M$2744,MATCH('88101-daily-summary-by-site'!$A601&amp;'88101-daily-summary-by-site'!F$2&amp;'88101-daily-summary-by-site'!F$3,'AQS-88101'!$AC$2:$AC$2744&amp;'AQS-88101'!$E$2:$E$2744&amp;'AQS-88101'!$G$2:$G$2744,0))&lt;&gt;"",INDEX('AQS-88101'!$M$2:$M$2744,MATCH('88101-daily-summary-by-site'!$A601&amp;'88101-daily-summary-by-site'!F$2&amp;'88101-daily-summary-by-site'!F$3,'AQS-88101'!$AC$2:$AC$2744&amp;'AQS-88101'!$E$2:$E$2744&amp;'AQS-88101'!$G$2:$G$2744,0)),""),"")</f>
        <v/>
      </c>
      <c r="G601" s="42" t="str">
        <f t="array" ref="G601">IFERROR(IF(INDEX('AQS-88101'!$M$2:$M$2744,MATCH('88101-daily-summary-by-site'!$A601&amp;'88101-daily-summary-by-site'!G$2&amp;'88101-daily-summary-by-site'!G$3,'AQS-88101'!$AC$2:$AC$2744&amp;'AQS-88101'!$E$2:$E$2744&amp;'AQS-88101'!$G$2:$G$2744,0))&lt;&gt;"",INDEX('AQS-88101'!$M$2:$M$2744,MATCH('88101-daily-summary-by-site'!$A601&amp;'88101-daily-summary-by-site'!G$2&amp;'88101-daily-summary-by-site'!G$3,'AQS-88101'!$AC$2:$AC$2744&amp;'AQS-88101'!$E$2:$E$2744&amp;'AQS-88101'!$G$2:$G$2744,0)),""),"")</f>
        <v/>
      </c>
      <c r="H601" s="42" t="str">
        <f t="array" ref="H601">IFERROR(IF(INDEX('AQS-88101'!$M$2:$M$2744,MATCH('88101-daily-summary-by-site'!$A601&amp;'88101-daily-summary-by-site'!H$2&amp;'88101-daily-summary-by-site'!H$3,'AQS-88101'!$AC$2:$AC$2744&amp;'AQS-88101'!$E$2:$E$2744&amp;'AQS-88101'!$G$2:$G$2744,0))&lt;&gt;"",INDEX('AQS-88101'!$M$2:$M$2744,MATCH('88101-daily-summary-by-site'!$A601&amp;'88101-daily-summary-by-site'!H$2&amp;'88101-daily-summary-by-site'!H$3,'AQS-88101'!$AC$2:$AC$2744&amp;'AQS-88101'!$E$2:$E$2744&amp;'AQS-88101'!$G$2:$G$2744,0)),""),"")</f>
        <v/>
      </c>
      <c r="I601" s="108" t="str">
        <f t="array" ref="I601">IFERROR(IF(INDEX('AQS-88101'!$M$2:$M$2744,MATCH('88101-daily-summary-by-site'!$A601&amp;'88101-daily-summary-by-site'!I$2&amp;'88101-daily-summary-by-site'!I$3,'AQS-88101'!$AC$2:$AC$2744&amp;'AQS-88101'!$E$2:$E$2744&amp;'AQS-88101'!$G$2:$G$2744,0))&lt;&gt;"",INDEX('AQS-88101'!$M$2:$M$2744,MATCH('88101-daily-summary-by-site'!$A601&amp;'88101-daily-summary-by-site'!I$2&amp;'88101-daily-summary-by-site'!I$3,'AQS-88101'!$AC$2:$AC$2744&amp;'AQS-88101'!$E$2:$E$2744&amp;'AQS-88101'!$G$2:$G$2744,0)),""),"")</f>
        <v/>
      </c>
      <c r="L601" s="107" t="str">
        <f t="shared" si="45"/>
        <v/>
      </c>
      <c r="M601" s="42" t="str">
        <f t="shared" si="46"/>
        <v/>
      </c>
      <c r="N601" s="42" t="str">
        <f t="shared" si="47"/>
        <v/>
      </c>
      <c r="O601" s="108" t="str">
        <f t="shared" si="48"/>
        <v/>
      </c>
    </row>
    <row r="602" spans="1:15" x14ac:dyDescent="0.25">
      <c r="A602" s="79">
        <f t="shared" si="49"/>
        <v>37848</v>
      </c>
      <c r="B602" s="107" t="str">
        <f t="array" ref="B602">IFERROR(IF(INDEX('AQS-88101'!$M$2:$M$2744,MATCH('88101-daily-summary-by-site'!$A602&amp;'88101-daily-summary-by-site'!B$2&amp;'88101-daily-summary-by-site'!B$3,'AQS-88101'!$AC$2:$AC$2744&amp;'AQS-88101'!$E$2:$E$2744&amp;'AQS-88101'!$G$2:$G$2744,0))&lt;&gt;"",INDEX('AQS-88101'!$M$2:$M$2744,MATCH('88101-daily-summary-by-site'!$A602&amp;'88101-daily-summary-by-site'!B$2&amp;'88101-daily-summary-by-site'!B$3,'AQS-88101'!$AC$2:$AC$2744&amp;'AQS-88101'!$E$2:$E$2744&amp;'AQS-88101'!$G$2:$G$2744,0)),""),"")</f>
        <v/>
      </c>
      <c r="C602" s="42" t="str">
        <f t="array" ref="C602">IFERROR(IF(INDEX('AQS-88101'!$M$2:$M$2744,MATCH('88101-daily-summary-by-site'!$A602&amp;'88101-daily-summary-by-site'!C$2&amp;'88101-daily-summary-by-site'!C$3,'AQS-88101'!$AC$2:$AC$2744&amp;'AQS-88101'!$E$2:$E$2744&amp;'AQS-88101'!$G$2:$G$2744,0))&lt;&gt;"",INDEX('AQS-88101'!$M$2:$M$2744,MATCH('88101-daily-summary-by-site'!$A602&amp;'88101-daily-summary-by-site'!C$2&amp;'88101-daily-summary-by-site'!C$3,'AQS-88101'!$AC$2:$AC$2744&amp;'AQS-88101'!$E$2:$E$2744&amp;'AQS-88101'!$G$2:$G$2744,0)),""),"")</f>
        <v/>
      </c>
      <c r="D602" s="42" t="str">
        <f t="array" ref="D602">IFERROR(IF(INDEX('AQS-88101'!$M$2:$M$2744,MATCH('88101-daily-summary-by-site'!$A602&amp;'88101-daily-summary-by-site'!D$2&amp;'88101-daily-summary-by-site'!D$3,'AQS-88101'!$AC$2:$AC$2744&amp;'AQS-88101'!$E$2:$E$2744&amp;'AQS-88101'!$G$2:$G$2744,0))&lt;&gt;"",INDEX('AQS-88101'!$M$2:$M$2744,MATCH('88101-daily-summary-by-site'!$A602&amp;'88101-daily-summary-by-site'!D$2&amp;'88101-daily-summary-by-site'!D$3,'AQS-88101'!$AC$2:$AC$2744&amp;'AQS-88101'!$E$2:$E$2744&amp;'AQS-88101'!$G$2:$G$2744,0)),""),"")</f>
        <v/>
      </c>
      <c r="E602" s="42" t="str">
        <f t="array" ref="E602">IFERROR(IF(INDEX('AQS-88101'!$M$2:$M$2744,MATCH('88101-daily-summary-by-site'!$A602&amp;'88101-daily-summary-by-site'!E$2&amp;'88101-daily-summary-by-site'!E$3,'AQS-88101'!$AC$2:$AC$2744&amp;'AQS-88101'!$E$2:$E$2744&amp;'AQS-88101'!$G$2:$G$2744,0))&lt;&gt;"",INDEX('AQS-88101'!$M$2:$M$2744,MATCH('88101-daily-summary-by-site'!$A602&amp;'88101-daily-summary-by-site'!E$2&amp;'88101-daily-summary-by-site'!E$3,'AQS-88101'!$AC$2:$AC$2744&amp;'AQS-88101'!$E$2:$E$2744&amp;'AQS-88101'!$G$2:$G$2744,0)),""),"")</f>
        <v/>
      </c>
      <c r="F602" s="42" t="str">
        <f t="array" ref="F602">IFERROR(IF(INDEX('AQS-88101'!$M$2:$M$2744,MATCH('88101-daily-summary-by-site'!$A602&amp;'88101-daily-summary-by-site'!F$2&amp;'88101-daily-summary-by-site'!F$3,'AQS-88101'!$AC$2:$AC$2744&amp;'AQS-88101'!$E$2:$E$2744&amp;'AQS-88101'!$G$2:$G$2744,0))&lt;&gt;"",INDEX('AQS-88101'!$M$2:$M$2744,MATCH('88101-daily-summary-by-site'!$A602&amp;'88101-daily-summary-by-site'!F$2&amp;'88101-daily-summary-by-site'!F$3,'AQS-88101'!$AC$2:$AC$2744&amp;'AQS-88101'!$E$2:$E$2744&amp;'AQS-88101'!$G$2:$G$2744,0)),""),"")</f>
        <v/>
      </c>
      <c r="G602" s="42" t="str">
        <f t="array" ref="G602">IFERROR(IF(INDEX('AQS-88101'!$M$2:$M$2744,MATCH('88101-daily-summary-by-site'!$A602&amp;'88101-daily-summary-by-site'!G$2&amp;'88101-daily-summary-by-site'!G$3,'AQS-88101'!$AC$2:$AC$2744&amp;'AQS-88101'!$E$2:$E$2744&amp;'AQS-88101'!$G$2:$G$2744,0))&lt;&gt;"",INDEX('AQS-88101'!$M$2:$M$2744,MATCH('88101-daily-summary-by-site'!$A602&amp;'88101-daily-summary-by-site'!G$2&amp;'88101-daily-summary-by-site'!G$3,'AQS-88101'!$AC$2:$AC$2744&amp;'AQS-88101'!$E$2:$E$2744&amp;'AQS-88101'!$G$2:$G$2744,0)),""),"")</f>
        <v/>
      </c>
      <c r="H602" s="42" t="str">
        <f t="array" ref="H602">IFERROR(IF(INDEX('AQS-88101'!$M$2:$M$2744,MATCH('88101-daily-summary-by-site'!$A602&amp;'88101-daily-summary-by-site'!H$2&amp;'88101-daily-summary-by-site'!H$3,'AQS-88101'!$AC$2:$AC$2744&amp;'AQS-88101'!$E$2:$E$2744&amp;'AQS-88101'!$G$2:$G$2744,0))&lt;&gt;"",INDEX('AQS-88101'!$M$2:$M$2744,MATCH('88101-daily-summary-by-site'!$A602&amp;'88101-daily-summary-by-site'!H$2&amp;'88101-daily-summary-by-site'!H$3,'AQS-88101'!$AC$2:$AC$2744&amp;'AQS-88101'!$E$2:$E$2744&amp;'AQS-88101'!$G$2:$G$2744,0)),""),"")</f>
        <v/>
      </c>
      <c r="I602" s="108" t="str">
        <f t="array" ref="I602">IFERROR(IF(INDEX('AQS-88101'!$M$2:$M$2744,MATCH('88101-daily-summary-by-site'!$A602&amp;'88101-daily-summary-by-site'!I$2&amp;'88101-daily-summary-by-site'!I$3,'AQS-88101'!$AC$2:$AC$2744&amp;'AQS-88101'!$E$2:$E$2744&amp;'AQS-88101'!$G$2:$G$2744,0))&lt;&gt;"",INDEX('AQS-88101'!$M$2:$M$2744,MATCH('88101-daily-summary-by-site'!$A602&amp;'88101-daily-summary-by-site'!I$2&amp;'88101-daily-summary-by-site'!I$3,'AQS-88101'!$AC$2:$AC$2744&amp;'AQS-88101'!$E$2:$E$2744&amp;'AQS-88101'!$G$2:$G$2744,0)),""),"")</f>
        <v/>
      </c>
      <c r="L602" s="107" t="str">
        <f t="shared" si="45"/>
        <v/>
      </c>
      <c r="M602" s="42" t="str">
        <f t="shared" si="46"/>
        <v/>
      </c>
      <c r="N602" s="42" t="str">
        <f t="shared" si="47"/>
        <v/>
      </c>
      <c r="O602" s="108" t="str">
        <f t="shared" si="48"/>
        <v/>
      </c>
    </row>
    <row r="603" spans="1:15" x14ac:dyDescent="0.25">
      <c r="A603" s="79">
        <f t="shared" si="49"/>
        <v>37849</v>
      </c>
      <c r="B603" s="107" t="str">
        <f t="array" ref="B603">IFERROR(IF(INDEX('AQS-88101'!$M$2:$M$2744,MATCH('88101-daily-summary-by-site'!$A603&amp;'88101-daily-summary-by-site'!B$2&amp;'88101-daily-summary-by-site'!B$3,'AQS-88101'!$AC$2:$AC$2744&amp;'AQS-88101'!$E$2:$E$2744&amp;'AQS-88101'!$G$2:$G$2744,0))&lt;&gt;"",INDEX('AQS-88101'!$M$2:$M$2744,MATCH('88101-daily-summary-by-site'!$A603&amp;'88101-daily-summary-by-site'!B$2&amp;'88101-daily-summary-by-site'!B$3,'AQS-88101'!$AC$2:$AC$2744&amp;'AQS-88101'!$E$2:$E$2744&amp;'AQS-88101'!$G$2:$G$2744,0)),""),"")</f>
        <v/>
      </c>
      <c r="C603" s="42" t="str">
        <f t="array" ref="C603">IFERROR(IF(INDEX('AQS-88101'!$M$2:$M$2744,MATCH('88101-daily-summary-by-site'!$A603&amp;'88101-daily-summary-by-site'!C$2&amp;'88101-daily-summary-by-site'!C$3,'AQS-88101'!$AC$2:$AC$2744&amp;'AQS-88101'!$E$2:$E$2744&amp;'AQS-88101'!$G$2:$G$2744,0))&lt;&gt;"",INDEX('AQS-88101'!$M$2:$M$2744,MATCH('88101-daily-summary-by-site'!$A603&amp;'88101-daily-summary-by-site'!C$2&amp;'88101-daily-summary-by-site'!C$3,'AQS-88101'!$AC$2:$AC$2744&amp;'AQS-88101'!$E$2:$E$2744&amp;'AQS-88101'!$G$2:$G$2744,0)),""),"")</f>
        <v/>
      </c>
      <c r="D603" s="42" t="str">
        <f t="array" ref="D603">IFERROR(IF(INDEX('AQS-88101'!$M$2:$M$2744,MATCH('88101-daily-summary-by-site'!$A603&amp;'88101-daily-summary-by-site'!D$2&amp;'88101-daily-summary-by-site'!D$3,'AQS-88101'!$AC$2:$AC$2744&amp;'AQS-88101'!$E$2:$E$2744&amp;'AQS-88101'!$G$2:$G$2744,0))&lt;&gt;"",INDEX('AQS-88101'!$M$2:$M$2744,MATCH('88101-daily-summary-by-site'!$A603&amp;'88101-daily-summary-by-site'!D$2&amp;'88101-daily-summary-by-site'!D$3,'AQS-88101'!$AC$2:$AC$2744&amp;'AQS-88101'!$E$2:$E$2744&amp;'AQS-88101'!$G$2:$G$2744,0)),""),"")</f>
        <v/>
      </c>
      <c r="E603" s="42" t="str">
        <f t="array" ref="E603">IFERROR(IF(INDEX('AQS-88101'!$M$2:$M$2744,MATCH('88101-daily-summary-by-site'!$A603&amp;'88101-daily-summary-by-site'!E$2&amp;'88101-daily-summary-by-site'!E$3,'AQS-88101'!$AC$2:$AC$2744&amp;'AQS-88101'!$E$2:$E$2744&amp;'AQS-88101'!$G$2:$G$2744,0))&lt;&gt;"",INDEX('AQS-88101'!$M$2:$M$2744,MATCH('88101-daily-summary-by-site'!$A603&amp;'88101-daily-summary-by-site'!E$2&amp;'88101-daily-summary-by-site'!E$3,'AQS-88101'!$AC$2:$AC$2744&amp;'AQS-88101'!$E$2:$E$2744&amp;'AQS-88101'!$G$2:$G$2744,0)),""),"")</f>
        <v/>
      </c>
      <c r="F603" s="42" t="str">
        <f t="array" ref="F603">IFERROR(IF(INDEX('AQS-88101'!$M$2:$M$2744,MATCH('88101-daily-summary-by-site'!$A603&amp;'88101-daily-summary-by-site'!F$2&amp;'88101-daily-summary-by-site'!F$3,'AQS-88101'!$AC$2:$AC$2744&amp;'AQS-88101'!$E$2:$E$2744&amp;'AQS-88101'!$G$2:$G$2744,0))&lt;&gt;"",INDEX('AQS-88101'!$M$2:$M$2744,MATCH('88101-daily-summary-by-site'!$A603&amp;'88101-daily-summary-by-site'!F$2&amp;'88101-daily-summary-by-site'!F$3,'AQS-88101'!$AC$2:$AC$2744&amp;'AQS-88101'!$E$2:$E$2744&amp;'AQS-88101'!$G$2:$G$2744,0)),""),"")</f>
        <v/>
      </c>
      <c r="G603" s="42" t="str">
        <f t="array" ref="G603">IFERROR(IF(INDEX('AQS-88101'!$M$2:$M$2744,MATCH('88101-daily-summary-by-site'!$A603&amp;'88101-daily-summary-by-site'!G$2&amp;'88101-daily-summary-by-site'!G$3,'AQS-88101'!$AC$2:$AC$2744&amp;'AQS-88101'!$E$2:$E$2744&amp;'AQS-88101'!$G$2:$G$2744,0))&lt;&gt;"",INDEX('AQS-88101'!$M$2:$M$2744,MATCH('88101-daily-summary-by-site'!$A603&amp;'88101-daily-summary-by-site'!G$2&amp;'88101-daily-summary-by-site'!G$3,'AQS-88101'!$AC$2:$AC$2744&amp;'AQS-88101'!$E$2:$E$2744&amp;'AQS-88101'!$G$2:$G$2744,0)),""),"")</f>
        <v/>
      </c>
      <c r="H603" s="42" t="str">
        <f t="array" ref="H603">IFERROR(IF(INDEX('AQS-88101'!$M$2:$M$2744,MATCH('88101-daily-summary-by-site'!$A603&amp;'88101-daily-summary-by-site'!H$2&amp;'88101-daily-summary-by-site'!H$3,'AQS-88101'!$AC$2:$AC$2744&amp;'AQS-88101'!$E$2:$E$2744&amp;'AQS-88101'!$G$2:$G$2744,0))&lt;&gt;"",INDEX('AQS-88101'!$M$2:$M$2744,MATCH('88101-daily-summary-by-site'!$A603&amp;'88101-daily-summary-by-site'!H$2&amp;'88101-daily-summary-by-site'!H$3,'AQS-88101'!$AC$2:$AC$2744&amp;'AQS-88101'!$E$2:$E$2744&amp;'AQS-88101'!$G$2:$G$2744,0)),""),"")</f>
        <v/>
      </c>
      <c r="I603" s="108" t="str">
        <f t="array" ref="I603">IFERROR(IF(INDEX('AQS-88101'!$M$2:$M$2744,MATCH('88101-daily-summary-by-site'!$A603&amp;'88101-daily-summary-by-site'!I$2&amp;'88101-daily-summary-by-site'!I$3,'AQS-88101'!$AC$2:$AC$2744&amp;'AQS-88101'!$E$2:$E$2744&amp;'AQS-88101'!$G$2:$G$2744,0))&lt;&gt;"",INDEX('AQS-88101'!$M$2:$M$2744,MATCH('88101-daily-summary-by-site'!$A603&amp;'88101-daily-summary-by-site'!I$2&amp;'88101-daily-summary-by-site'!I$3,'AQS-88101'!$AC$2:$AC$2744&amp;'AQS-88101'!$E$2:$E$2744&amp;'AQS-88101'!$G$2:$G$2744,0)),""),"")</f>
        <v/>
      </c>
      <c r="L603" s="107" t="str">
        <f t="shared" si="45"/>
        <v/>
      </c>
      <c r="M603" s="42" t="str">
        <f t="shared" si="46"/>
        <v/>
      </c>
      <c r="N603" s="42" t="str">
        <f t="shared" si="47"/>
        <v/>
      </c>
      <c r="O603" s="108" t="str">
        <f t="shared" si="48"/>
        <v/>
      </c>
    </row>
    <row r="604" spans="1:15" x14ac:dyDescent="0.25">
      <c r="A604" s="79">
        <f t="shared" si="49"/>
        <v>37850</v>
      </c>
      <c r="B604" s="107" t="str">
        <f t="array" ref="B604">IFERROR(IF(INDEX('AQS-88101'!$M$2:$M$2744,MATCH('88101-daily-summary-by-site'!$A604&amp;'88101-daily-summary-by-site'!B$2&amp;'88101-daily-summary-by-site'!B$3,'AQS-88101'!$AC$2:$AC$2744&amp;'AQS-88101'!$E$2:$E$2744&amp;'AQS-88101'!$G$2:$G$2744,0))&lt;&gt;"",INDEX('AQS-88101'!$M$2:$M$2744,MATCH('88101-daily-summary-by-site'!$A604&amp;'88101-daily-summary-by-site'!B$2&amp;'88101-daily-summary-by-site'!B$3,'AQS-88101'!$AC$2:$AC$2744&amp;'AQS-88101'!$E$2:$E$2744&amp;'AQS-88101'!$G$2:$G$2744,0)),""),"")</f>
        <v/>
      </c>
      <c r="C604" s="42" t="str">
        <f t="array" ref="C604">IFERROR(IF(INDEX('AQS-88101'!$M$2:$M$2744,MATCH('88101-daily-summary-by-site'!$A604&amp;'88101-daily-summary-by-site'!C$2&amp;'88101-daily-summary-by-site'!C$3,'AQS-88101'!$AC$2:$AC$2744&amp;'AQS-88101'!$E$2:$E$2744&amp;'AQS-88101'!$G$2:$G$2744,0))&lt;&gt;"",INDEX('AQS-88101'!$M$2:$M$2744,MATCH('88101-daily-summary-by-site'!$A604&amp;'88101-daily-summary-by-site'!C$2&amp;'88101-daily-summary-by-site'!C$3,'AQS-88101'!$AC$2:$AC$2744&amp;'AQS-88101'!$E$2:$E$2744&amp;'AQS-88101'!$G$2:$G$2744,0)),""),"")</f>
        <v/>
      </c>
      <c r="D604" s="42" t="str">
        <f t="array" ref="D604">IFERROR(IF(INDEX('AQS-88101'!$M$2:$M$2744,MATCH('88101-daily-summary-by-site'!$A604&amp;'88101-daily-summary-by-site'!D$2&amp;'88101-daily-summary-by-site'!D$3,'AQS-88101'!$AC$2:$AC$2744&amp;'AQS-88101'!$E$2:$E$2744&amp;'AQS-88101'!$G$2:$G$2744,0))&lt;&gt;"",INDEX('AQS-88101'!$M$2:$M$2744,MATCH('88101-daily-summary-by-site'!$A604&amp;'88101-daily-summary-by-site'!D$2&amp;'88101-daily-summary-by-site'!D$3,'AQS-88101'!$AC$2:$AC$2744&amp;'AQS-88101'!$E$2:$E$2744&amp;'AQS-88101'!$G$2:$G$2744,0)),""),"")</f>
        <v/>
      </c>
      <c r="E604" s="42" t="str">
        <f t="array" ref="E604">IFERROR(IF(INDEX('AQS-88101'!$M$2:$M$2744,MATCH('88101-daily-summary-by-site'!$A604&amp;'88101-daily-summary-by-site'!E$2&amp;'88101-daily-summary-by-site'!E$3,'AQS-88101'!$AC$2:$AC$2744&amp;'AQS-88101'!$E$2:$E$2744&amp;'AQS-88101'!$G$2:$G$2744,0))&lt;&gt;"",INDEX('AQS-88101'!$M$2:$M$2744,MATCH('88101-daily-summary-by-site'!$A604&amp;'88101-daily-summary-by-site'!E$2&amp;'88101-daily-summary-by-site'!E$3,'AQS-88101'!$AC$2:$AC$2744&amp;'AQS-88101'!$E$2:$E$2744&amp;'AQS-88101'!$G$2:$G$2744,0)),""),"")</f>
        <v/>
      </c>
      <c r="F604" s="42" t="str">
        <f t="array" ref="F604">IFERROR(IF(INDEX('AQS-88101'!$M$2:$M$2744,MATCH('88101-daily-summary-by-site'!$A604&amp;'88101-daily-summary-by-site'!F$2&amp;'88101-daily-summary-by-site'!F$3,'AQS-88101'!$AC$2:$AC$2744&amp;'AQS-88101'!$E$2:$E$2744&amp;'AQS-88101'!$G$2:$G$2744,0))&lt;&gt;"",INDEX('AQS-88101'!$M$2:$M$2744,MATCH('88101-daily-summary-by-site'!$A604&amp;'88101-daily-summary-by-site'!F$2&amp;'88101-daily-summary-by-site'!F$3,'AQS-88101'!$AC$2:$AC$2744&amp;'AQS-88101'!$E$2:$E$2744&amp;'AQS-88101'!$G$2:$G$2744,0)),""),"")</f>
        <v/>
      </c>
      <c r="G604" s="42" t="str">
        <f t="array" ref="G604">IFERROR(IF(INDEX('AQS-88101'!$M$2:$M$2744,MATCH('88101-daily-summary-by-site'!$A604&amp;'88101-daily-summary-by-site'!G$2&amp;'88101-daily-summary-by-site'!G$3,'AQS-88101'!$AC$2:$AC$2744&amp;'AQS-88101'!$E$2:$E$2744&amp;'AQS-88101'!$G$2:$G$2744,0))&lt;&gt;"",INDEX('AQS-88101'!$M$2:$M$2744,MATCH('88101-daily-summary-by-site'!$A604&amp;'88101-daily-summary-by-site'!G$2&amp;'88101-daily-summary-by-site'!G$3,'AQS-88101'!$AC$2:$AC$2744&amp;'AQS-88101'!$E$2:$E$2744&amp;'AQS-88101'!$G$2:$G$2744,0)),""),"")</f>
        <v/>
      </c>
      <c r="H604" s="42" t="str">
        <f t="array" ref="H604">IFERROR(IF(INDEX('AQS-88101'!$M$2:$M$2744,MATCH('88101-daily-summary-by-site'!$A604&amp;'88101-daily-summary-by-site'!H$2&amp;'88101-daily-summary-by-site'!H$3,'AQS-88101'!$AC$2:$AC$2744&amp;'AQS-88101'!$E$2:$E$2744&amp;'AQS-88101'!$G$2:$G$2744,0))&lt;&gt;"",INDEX('AQS-88101'!$M$2:$M$2744,MATCH('88101-daily-summary-by-site'!$A604&amp;'88101-daily-summary-by-site'!H$2&amp;'88101-daily-summary-by-site'!H$3,'AQS-88101'!$AC$2:$AC$2744&amp;'AQS-88101'!$E$2:$E$2744&amp;'AQS-88101'!$G$2:$G$2744,0)),""),"")</f>
        <v/>
      </c>
      <c r="I604" s="108" t="str">
        <f t="array" ref="I604">IFERROR(IF(INDEX('AQS-88101'!$M$2:$M$2744,MATCH('88101-daily-summary-by-site'!$A604&amp;'88101-daily-summary-by-site'!I$2&amp;'88101-daily-summary-by-site'!I$3,'AQS-88101'!$AC$2:$AC$2744&amp;'AQS-88101'!$E$2:$E$2744&amp;'AQS-88101'!$G$2:$G$2744,0))&lt;&gt;"",INDEX('AQS-88101'!$M$2:$M$2744,MATCH('88101-daily-summary-by-site'!$A604&amp;'88101-daily-summary-by-site'!I$2&amp;'88101-daily-summary-by-site'!I$3,'AQS-88101'!$AC$2:$AC$2744&amp;'AQS-88101'!$E$2:$E$2744&amp;'AQS-88101'!$G$2:$G$2744,0)),""),"")</f>
        <v/>
      </c>
      <c r="L604" s="107" t="str">
        <f t="shared" si="45"/>
        <v/>
      </c>
      <c r="M604" s="42" t="str">
        <f t="shared" si="46"/>
        <v/>
      </c>
      <c r="N604" s="42" t="str">
        <f t="shared" si="47"/>
        <v/>
      </c>
      <c r="O604" s="108" t="str">
        <f t="shared" si="48"/>
        <v/>
      </c>
    </row>
    <row r="605" spans="1:15" x14ac:dyDescent="0.25">
      <c r="A605" s="79">
        <f t="shared" si="49"/>
        <v>37851</v>
      </c>
      <c r="B605" s="107" t="str">
        <f t="array" ref="B605">IFERROR(IF(INDEX('AQS-88101'!$M$2:$M$2744,MATCH('88101-daily-summary-by-site'!$A605&amp;'88101-daily-summary-by-site'!B$2&amp;'88101-daily-summary-by-site'!B$3,'AQS-88101'!$AC$2:$AC$2744&amp;'AQS-88101'!$E$2:$E$2744&amp;'AQS-88101'!$G$2:$G$2744,0))&lt;&gt;"",INDEX('AQS-88101'!$M$2:$M$2744,MATCH('88101-daily-summary-by-site'!$A605&amp;'88101-daily-summary-by-site'!B$2&amp;'88101-daily-summary-by-site'!B$3,'AQS-88101'!$AC$2:$AC$2744&amp;'AQS-88101'!$E$2:$E$2744&amp;'AQS-88101'!$G$2:$G$2744,0)),""),"")</f>
        <v/>
      </c>
      <c r="C605" s="42" t="str">
        <f t="array" ref="C605">IFERROR(IF(INDEX('AQS-88101'!$M$2:$M$2744,MATCH('88101-daily-summary-by-site'!$A605&amp;'88101-daily-summary-by-site'!C$2&amp;'88101-daily-summary-by-site'!C$3,'AQS-88101'!$AC$2:$AC$2744&amp;'AQS-88101'!$E$2:$E$2744&amp;'AQS-88101'!$G$2:$G$2744,0))&lt;&gt;"",INDEX('AQS-88101'!$M$2:$M$2744,MATCH('88101-daily-summary-by-site'!$A605&amp;'88101-daily-summary-by-site'!C$2&amp;'88101-daily-summary-by-site'!C$3,'AQS-88101'!$AC$2:$AC$2744&amp;'AQS-88101'!$E$2:$E$2744&amp;'AQS-88101'!$G$2:$G$2744,0)),""),"")</f>
        <v/>
      </c>
      <c r="D605" s="42" t="str">
        <f t="array" ref="D605">IFERROR(IF(INDEX('AQS-88101'!$M$2:$M$2744,MATCH('88101-daily-summary-by-site'!$A605&amp;'88101-daily-summary-by-site'!D$2&amp;'88101-daily-summary-by-site'!D$3,'AQS-88101'!$AC$2:$AC$2744&amp;'AQS-88101'!$E$2:$E$2744&amp;'AQS-88101'!$G$2:$G$2744,0))&lt;&gt;"",INDEX('AQS-88101'!$M$2:$M$2744,MATCH('88101-daily-summary-by-site'!$A605&amp;'88101-daily-summary-by-site'!D$2&amp;'88101-daily-summary-by-site'!D$3,'AQS-88101'!$AC$2:$AC$2744&amp;'AQS-88101'!$E$2:$E$2744&amp;'AQS-88101'!$G$2:$G$2744,0)),""),"")</f>
        <v/>
      </c>
      <c r="E605" s="42" t="str">
        <f t="array" ref="E605">IFERROR(IF(INDEX('AQS-88101'!$M$2:$M$2744,MATCH('88101-daily-summary-by-site'!$A605&amp;'88101-daily-summary-by-site'!E$2&amp;'88101-daily-summary-by-site'!E$3,'AQS-88101'!$AC$2:$AC$2744&amp;'AQS-88101'!$E$2:$E$2744&amp;'AQS-88101'!$G$2:$G$2744,0))&lt;&gt;"",INDEX('AQS-88101'!$M$2:$M$2744,MATCH('88101-daily-summary-by-site'!$A605&amp;'88101-daily-summary-by-site'!E$2&amp;'88101-daily-summary-by-site'!E$3,'AQS-88101'!$AC$2:$AC$2744&amp;'AQS-88101'!$E$2:$E$2744&amp;'AQS-88101'!$G$2:$G$2744,0)),""),"")</f>
        <v/>
      </c>
      <c r="F605" s="42" t="str">
        <f t="array" ref="F605">IFERROR(IF(INDEX('AQS-88101'!$M$2:$M$2744,MATCH('88101-daily-summary-by-site'!$A605&amp;'88101-daily-summary-by-site'!F$2&amp;'88101-daily-summary-by-site'!F$3,'AQS-88101'!$AC$2:$AC$2744&amp;'AQS-88101'!$E$2:$E$2744&amp;'AQS-88101'!$G$2:$G$2744,0))&lt;&gt;"",INDEX('AQS-88101'!$M$2:$M$2744,MATCH('88101-daily-summary-by-site'!$A605&amp;'88101-daily-summary-by-site'!F$2&amp;'88101-daily-summary-by-site'!F$3,'AQS-88101'!$AC$2:$AC$2744&amp;'AQS-88101'!$E$2:$E$2744&amp;'AQS-88101'!$G$2:$G$2744,0)),""),"")</f>
        <v/>
      </c>
      <c r="G605" s="42" t="str">
        <f t="array" ref="G605">IFERROR(IF(INDEX('AQS-88101'!$M$2:$M$2744,MATCH('88101-daily-summary-by-site'!$A605&amp;'88101-daily-summary-by-site'!G$2&amp;'88101-daily-summary-by-site'!G$3,'AQS-88101'!$AC$2:$AC$2744&amp;'AQS-88101'!$E$2:$E$2744&amp;'AQS-88101'!$G$2:$G$2744,0))&lt;&gt;"",INDEX('AQS-88101'!$M$2:$M$2744,MATCH('88101-daily-summary-by-site'!$A605&amp;'88101-daily-summary-by-site'!G$2&amp;'88101-daily-summary-by-site'!G$3,'AQS-88101'!$AC$2:$AC$2744&amp;'AQS-88101'!$E$2:$E$2744&amp;'AQS-88101'!$G$2:$G$2744,0)),""),"")</f>
        <v/>
      </c>
      <c r="H605" s="42" t="str">
        <f t="array" ref="H605">IFERROR(IF(INDEX('AQS-88101'!$M$2:$M$2744,MATCH('88101-daily-summary-by-site'!$A605&amp;'88101-daily-summary-by-site'!H$2&amp;'88101-daily-summary-by-site'!H$3,'AQS-88101'!$AC$2:$AC$2744&amp;'AQS-88101'!$E$2:$E$2744&amp;'AQS-88101'!$G$2:$G$2744,0))&lt;&gt;"",INDEX('AQS-88101'!$M$2:$M$2744,MATCH('88101-daily-summary-by-site'!$A605&amp;'88101-daily-summary-by-site'!H$2&amp;'88101-daily-summary-by-site'!H$3,'AQS-88101'!$AC$2:$AC$2744&amp;'AQS-88101'!$E$2:$E$2744&amp;'AQS-88101'!$G$2:$G$2744,0)),""),"")</f>
        <v/>
      </c>
      <c r="I605" s="108" t="str">
        <f t="array" ref="I605">IFERROR(IF(INDEX('AQS-88101'!$M$2:$M$2744,MATCH('88101-daily-summary-by-site'!$A605&amp;'88101-daily-summary-by-site'!I$2&amp;'88101-daily-summary-by-site'!I$3,'AQS-88101'!$AC$2:$AC$2744&amp;'AQS-88101'!$E$2:$E$2744&amp;'AQS-88101'!$G$2:$G$2744,0))&lt;&gt;"",INDEX('AQS-88101'!$M$2:$M$2744,MATCH('88101-daily-summary-by-site'!$A605&amp;'88101-daily-summary-by-site'!I$2&amp;'88101-daily-summary-by-site'!I$3,'AQS-88101'!$AC$2:$AC$2744&amp;'AQS-88101'!$E$2:$E$2744&amp;'AQS-88101'!$G$2:$G$2744,0)),""),"")</f>
        <v/>
      </c>
      <c r="L605" s="107" t="str">
        <f t="shared" si="45"/>
        <v/>
      </c>
      <c r="M605" s="42" t="str">
        <f t="shared" si="46"/>
        <v/>
      </c>
      <c r="N605" s="42" t="str">
        <f t="shared" si="47"/>
        <v/>
      </c>
      <c r="O605" s="108" t="str">
        <f t="shared" si="48"/>
        <v/>
      </c>
    </row>
    <row r="606" spans="1:15" x14ac:dyDescent="0.25">
      <c r="A606" s="79">
        <f t="shared" si="49"/>
        <v>37852</v>
      </c>
      <c r="B606" s="107">
        <f t="array" ref="B606">IFERROR(IF(INDEX('AQS-88101'!$M$2:$M$2744,MATCH('88101-daily-summary-by-site'!$A606&amp;'88101-daily-summary-by-site'!B$2&amp;'88101-daily-summary-by-site'!B$3,'AQS-88101'!$AC$2:$AC$2744&amp;'AQS-88101'!$E$2:$E$2744&amp;'AQS-88101'!$G$2:$G$2744,0))&lt;&gt;"",INDEX('AQS-88101'!$M$2:$M$2744,MATCH('88101-daily-summary-by-site'!$A606&amp;'88101-daily-summary-by-site'!B$2&amp;'88101-daily-summary-by-site'!B$3,'AQS-88101'!$AC$2:$AC$2744&amp;'AQS-88101'!$E$2:$E$2744&amp;'AQS-88101'!$G$2:$G$2744,0)),""),"")</f>
        <v>3.9</v>
      </c>
      <c r="C606" s="42" t="str">
        <f t="array" ref="C606">IFERROR(IF(INDEX('AQS-88101'!$M$2:$M$2744,MATCH('88101-daily-summary-by-site'!$A606&amp;'88101-daily-summary-by-site'!C$2&amp;'88101-daily-summary-by-site'!C$3,'AQS-88101'!$AC$2:$AC$2744&amp;'AQS-88101'!$E$2:$E$2744&amp;'AQS-88101'!$G$2:$G$2744,0))&lt;&gt;"",INDEX('AQS-88101'!$M$2:$M$2744,MATCH('88101-daily-summary-by-site'!$A606&amp;'88101-daily-summary-by-site'!C$2&amp;'88101-daily-summary-by-site'!C$3,'AQS-88101'!$AC$2:$AC$2744&amp;'AQS-88101'!$E$2:$E$2744&amp;'AQS-88101'!$G$2:$G$2744,0)),""),"")</f>
        <v/>
      </c>
      <c r="D606" s="42" t="str">
        <f t="array" ref="D606">IFERROR(IF(INDEX('AQS-88101'!$M$2:$M$2744,MATCH('88101-daily-summary-by-site'!$A606&amp;'88101-daily-summary-by-site'!D$2&amp;'88101-daily-summary-by-site'!D$3,'AQS-88101'!$AC$2:$AC$2744&amp;'AQS-88101'!$E$2:$E$2744&amp;'AQS-88101'!$G$2:$G$2744,0))&lt;&gt;"",INDEX('AQS-88101'!$M$2:$M$2744,MATCH('88101-daily-summary-by-site'!$A606&amp;'88101-daily-summary-by-site'!D$2&amp;'88101-daily-summary-by-site'!D$3,'AQS-88101'!$AC$2:$AC$2744&amp;'AQS-88101'!$E$2:$E$2744&amp;'AQS-88101'!$G$2:$G$2744,0)),""),"")</f>
        <v/>
      </c>
      <c r="E606" s="42" t="str">
        <f t="array" ref="E606">IFERROR(IF(INDEX('AQS-88101'!$M$2:$M$2744,MATCH('88101-daily-summary-by-site'!$A606&amp;'88101-daily-summary-by-site'!E$2&amp;'88101-daily-summary-by-site'!E$3,'AQS-88101'!$AC$2:$AC$2744&amp;'AQS-88101'!$E$2:$E$2744&amp;'AQS-88101'!$G$2:$G$2744,0))&lt;&gt;"",INDEX('AQS-88101'!$M$2:$M$2744,MATCH('88101-daily-summary-by-site'!$A606&amp;'88101-daily-summary-by-site'!E$2&amp;'88101-daily-summary-by-site'!E$3,'AQS-88101'!$AC$2:$AC$2744&amp;'AQS-88101'!$E$2:$E$2744&amp;'AQS-88101'!$G$2:$G$2744,0)),""),"")</f>
        <v/>
      </c>
      <c r="F606" s="42" t="str">
        <f t="array" ref="F606">IFERROR(IF(INDEX('AQS-88101'!$M$2:$M$2744,MATCH('88101-daily-summary-by-site'!$A606&amp;'88101-daily-summary-by-site'!F$2&amp;'88101-daily-summary-by-site'!F$3,'AQS-88101'!$AC$2:$AC$2744&amp;'AQS-88101'!$E$2:$E$2744&amp;'AQS-88101'!$G$2:$G$2744,0))&lt;&gt;"",INDEX('AQS-88101'!$M$2:$M$2744,MATCH('88101-daily-summary-by-site'!$A606&amp;'88101-daily-summary-by-site'!F$2&amp;'88101-daily-summary-by-site'!F$3,'AQS-88101'!$AC$2:$AC$2744&amp;'AQS-88101'!$E$2:$E$2744&amp;'AQS-88101'!$G$2:$G$2744,0)),""),"")</f>
        <v/>
      </c>
      <c r="G606" s="42" t="str">
        <f t="array" ref="G606">IFERROR(IF(INDEX('AQS-88101'!$M$2:$M$2744,MATCH('88101-daily-summary-by-site'!$A606&amp;'88101-daily-summary-by-site'!G$2&amp;'88101-daily-summary-by-site'!G$3,'AQS-88101'!$AC$2:$AC$2744&amp;'AQS-88101'!$E$2:$E$2744&amp;'AQS-88101'!$G$2:$G$2744,0))&lt;&gt;"",INDEX('AQS-88101'!$M$2:$M$2744,MATCH('88101-daily-summary-by-site'!$A606&amp;'88101-daily-summary-by-site'!G$2&amp;'88101-daily-summary-by-site'!G$3,'AQS-88101'!$AC$2:$AC$2744&amp;'AQS-88101'!$E$2:$E$2744&amp;'AQS-88101'!$G$2:$G$2744,0)),""),"")</f>
        <v/>
      </c>
      <c r="H606" s="42" t="str">
        <f t="array" ref="H606">IFERROR(IF(INDEX('AQS-88101'!$M$2:$M$2744,MATCH('88101-daily-summary-by-site'!$A606&amp;'88101-daily-summary-by-site'!H$2&amp;'88101-daily-summary-by-site'!H$3,'AQS-88101'!$AC$2:$AC$2744&amp;'AQS-88101'!$E$2:$E$2744&amp;'AQS-88101'!$G$2:$G$2744,0))&lt;&gt;"",INDEX('AQS-88101'!$M$2:$M$2744,MATCH('88101-daily-summary-by-site'!$A606&amp;'88101-daily-summary-by-site'!H$2&amp;'88101-daily-summary-by-site'!H$3,'AQS-88101'!$AC$2:$AC$2744&amp;'AQS-88101'!$E$2:$E$2744&amp;'AQS-88101'!$G$2:$G$2744,0)),""),"")</f>
        <v/>
      </c>
      <c r="I606" s="108" t="str">
        <f t="array" ref="I606">IFERROR(IF(INDEX('AQS-88101'!$M$2:$M$2744,MATCH('88101-daily-summary-by-site'!$A606&amp;'88101-daily-summary-by-site'!I$2&amp;'88101-daily-summary-by-site'!I$3,'AQS-88101'!$AC$2:$AC$2744&amp;'AQS-88101'!$E$2:$E$2744&amp;'AQS-88101'!$G$2:$G$2744,0))&lt;&gt;"",INDEX('AQS-88101'!$M$2:$M$2744,MATCH('88101-daily-summary-by-site'!$A606&amp;'88101-daily-summary-by-site'!I$2&amp;'88101-daily-summary-by-site'!I$3,'AQS-88101'!$AC$2:$AC$2744&amp;'AQS-88101'!$E$2:$E$2744&amp;'AQS-88101'!$G$2:$G$2744,0)),""),"")</f>
        <v/>
      </c>
      <c r="L606" s="107">
        <f t="shared" si="45"/>
        <v>3.9</v>
      </c>
      <c r="M606" s="42" t="str">
        <f t="shared" si="46"/>
        <v/>
      </c>
      <c r="N606" s="42" t="str">
        <f t="shared" si="47"/>
        <v/>
      </c>
      <c r="O606" s="108" t="str">
        <f t="shared" si="48"/>
        <v/>
      </c>
    </row>
    <row r="607" spans="1:15" x14ac:dyDescent="0.25">
      <c r="A607" s="79">
        <f t="shared" si="49"/>
        <v>37853</v>
      </c>
      <c r="B607" s="107" t="str">
        <f t="array" ref="B607">IFERROR(IF(INDEX('AQS-88101'!$M$2:$M$2744,MATCH('88101-daily-summary-by-site'!$A607&amp;'88101-daily-summary-by-site'!B$2&amp;'88101-daily-summary-by-site'!B$3,'AQS-88101'!$AC$2:$AC$2744&amp;'AQS-88101'!$E$2:$E$2744&amp;'AQS-88101'!$G$2:$G$2744,0))&lt;&gt;"",INDEX('AQS-88101'!$M$2:$M$2744,MATCH('88101-daily-summary-by-site'!$A607&amp;'88101-daily-summary-by-site'!B$2&amp;'88101-daily-summary-by-site'!B$3,'AQS-88101'!$AC$2:$AC$2744&amp;'AQS-88101'!$E$2:$E$2744&amp;'AQS-88101'!$G$2:$G$2744,0)),""),"")</f>
        <v/>
      </c>
      <c r="C607" s="42" t="str">
        <f t="array" ref="C607">IFERROR(IF(INDEX('AQS-88101'!$M$2:$M$2744,MATCH('88101-daily-summary-by-site'!$A607&amp;'88101-daily-summary-by-site'!C$2&amp;'88101-daily-summary-by-site'!C$3,'AQS-88101'!$AC$2:$AC$2744&amp;'AQS-88101'!$E$2:$E$2744&amp;'AQS-88101'!$G$2:$G$2744,0))&lt;&gt;"",INDEX('AQS-88101'!$M$2:$M$2744,MATCH('88101-daily-summary-by-site'!$A607&amp;'88101-daily-summary-by-site'!C$2&amp;'88101-daily-summary-by-site'!C$3,'AQS-88101'!$AC$2:$AC$2744&amp;'AQS-88101'!$E$2:$E$2744&amp;'AQS-88101'!$G$2:$G$2744,0)),""),"")</f>
        <v/>
      </c>
      <c r="D607" s="42" t="str">
        <f t="array" ref="D607">IFERROR(IF(INDEX('AQS-88101'!$M$2:$M$2744,MATCH('88101-daily-summary-by-site'!$A607&amp;'88101-daily-summary-by-site'!D$2&amp;'88101-daily-summary-by-site'!D$3,'AQS-88101'!$AC$2:$AC$2744&amp;'AQS-88101'!$E$2:$E$2744&amp;'AQS-88101'!$G$2:$G$2744,0))&lt;&gt;"",INDEX('AQS-88101'!$M$2:$M$2744,MATCH('88101-daily-summary-by-site'!$A607&amp;'88101-daily-summary-by-site'!D$2&amp;'88101-daily-summary-by-site'!D$3,'AQS-88101'!$AC$2:$AC$2744&amp;'AQS-88101'!$E$2:$E$2744&amp;'AQS-88101'!$G$2:$G$2744,0)),""),"")</f>
        <v/>
      </c>
      <c r="E607" s="42" t="str">
        <f t="array" ref="E607">IFERROR(IF(INDEX('AQS-88101'!$M$2:$M$2744,MATCH('88101-daily-summary-by-site'!$A607&amp;'88101-daily-summary-by-site'!E$2&amp;'88101-daily-summary-by-site'!E$3,'AQS-88101'!$AC$2:$AC$2744&amp;'AQS-88101'!$E$2:$E$2744&amp;'AQS-88101'!$G$2:$G$2744,0))&lt;&gt;"",INDEX('AQS-88101'!$M$2:$M$2744,MATCH('88101-daily-summary-by-site'!$A607&amp;'88101-daily-summary-by-site'!E$2&amp;'88101-daily-summary-by-site'!E$3,'AQS-88101'!$AC$2:$AC$2744&amp;'AQS-88101'!$E$2:$E$2744&amp;'AQS-88101'!$G$2:$G$2744,0)),""),"")</f>
        <v/>
      </c>
      <c r="F607" s="42" t="str">
        <f t="array" ref="F607">IFERROR(IF(INDEX('AQS-88101'!$M$2:$M$2744,MATCH('88101-daily-summary-by-site'!$A607&amp;'88101-daily-summary-by-site'!F$2&amp;'88101-daily-summary-by-site'!F$3,'AQS-88101'!$AC$2:$AC$2744&amp;'AQS-88101'!$E$2:$E$2744&amp;'AQS-88101'!$G$2:$G$2744,0))&lt;&gt;"",INDEX('AQS-88101'!$M$2:$M$2744,MATCH('88101-daily-summary-by-site'!$A607&amp;'88101-daily-summary-by-site'!F$2&amp;'88101-daily-summary-by-site'!F$3,'AQS-88101'!$AC$2:$AC$2744&amp;'AQS-88101'!$E$2:$E$2744&amp;'AQS-88101'!$G$2:$G$2744,0)),""),"")</f>
        <v/>
      </c>
      <c r="G607" s="42" t="str">
        <f t="array" ref="G607">IFERROR(IF(INDEX('AQS-88101'!$M$2:$M$2744,MATCH('88101-daily-summary-by-site'!$A607&amp;'88101-daily-summary-by-site'!G$2&amp;'88101-daily-summary-by-site'!G$3,'AQS-88101'!$AC$2:$AC$2744&amp;'AQS-88101'!$E$2:$E$2744&amp;'AQS-88101'!$G$2:$G$2744,0))&lt;&gt;"",INDEX('AQS-88101'!$M$2:$M$2744,MATCH('88101-daily-summary-by-site'!$A607&amp;'88101-daily-summary-by-site'!G$2&amp;'88101-daily-summary-by-site'!G$3,'AQS-88101'!$AC$2:$AC$2744&amp;'AQS-88101'!$E$2:$E$2744&amp;'AQS-88101'!$G$2:$G$2744,0)),""),"")</f>
        <v/>
      </c>
      <c r="H607" s="42" t="str">
        <f t="array" ref="H607">IFERROR(IF(INDEX('AQS-88101'!$M$2:$M$2744,MATCH('88101-daily-summary-by-site'!$A607&amp;'88101-daily-summary-by-site'!H$2&amp;'88101-daily-summary-by-site'!H$3,'AQS-88101'!$AC$2:$AC$2744&amp;'AQS-88101'!$E$2:$E$2744&amp;'AQS-88101'!$G$2:$G$2744,0))&lt;&gt;"",INDEX('AQS-88101'!$M$2:$M$2744,MATCH('88101-daily-summary-by-site'!$A607&amp;'88101-daily-summary-by-site'!H$2&amp;'88101-daily-summary-by-site'!H$3,'AQS-88101'!$AC$2:$AC$2744&amp;'AQS-88101'!$E$2:$E$2744&amp;'AQS-88101'!$G$2:$G$2744,0)),""),"")</f>
        <v/>
      </c>
      <c r="I607" s="108" t="str">
        <f t="array" ref="I607">IFERROR(IF(INDEX('AQS-88101'!$M$2:$M$2744,MATCH('88101-daily-summary-by-site'!$A607&amp;'88101-daily-summary-by-site'!I$2&amp;'88101-daily-summary-by-site'!I$3,'AQS-88101'!$AC$2:$AC$2744&amp;'AQS-88101'!$E$2:$E$2744&amp;'AQS-88101'!$G$2:$G$2744,0))&lt;&gt;"",INDEX('AQS-88101'!$M$2:$M$2744,MATCH('88101-daily-summary-by-site'!$A607&amp;'88101-daily-summary-by-site'!I$2&amp;'88101-daily-summary-by-site'!I$3,'AQS-88101'!$AC$2:$AC$2744&amp;'AQS-88101'!$E$2:$E$2744&amp;'AQS-88101'!$G$2:$G$2744,0)),""),"")</f>
        <v/>
      </c>
      <c r="L607" s="107" t="str">
        <f t="shared" si="45"/>
        <v/>
      </c>
      <c r="M607" s="42" t="str">
        <f t="shared" si="46"/>
        <v/>
      </c>
      <c r="N607" s="42" t="str">
        <f t="shared" si="47"/>
        <v/>
      </c>
      <c r="O607" s="108" t="str">
        <f t="shared" si="48"/>
        <v/>
      </c>
    </row>
    <row r="608" spans="1:15" x14ac:dyDescent="0.25">
      <c r="A608" s="79">
        <f t="shared" si="49"/>
        <v>37854</v>
      </c>
      <c r="B608" s="107" t="str">
        <f t="array" ref="B608">IFERROR(IF(INDEX('AQS-88101'!$M$2:$M$2744,MATCH('88101-daily-summary-by-site'!$A608&amp;'88101-daily-summary-by-site'!B$2&amp;'88101-daily-summary-by-site'!B$3,'AQS-88101'!$AC$2:$AC$2744&amp;'AQS-88101'!$E$2:$E$2744&amp;'AQS-88101'!$G$2:$G$2744,0))&lt;&gt;"",INDEX('AQS-88101'!$M$2:$M$2744,MATCH('88101-daily-summary-by-site'!$A608&amp;'88101-daily-summary-by-site'!B$2&amp;'88101-daily-summary-by-site'!B$3,'AQS-88101'!$AC$2:$AC$2744&amp;'AQS-88101'!$E$2:$E$2744&amp;'AQS-88101'!$G$2:$G$2744,0)),""),"")</f>
        <v/>
      </c>
      <c r="C608" s="42" t="str">
        <f t="array" ref="C608">IFERROR(IF(INDEX('AQS-88101'!$M$2:$M$2744,MATCH('88101-daily-summary-by-site'!$A608&amp;'88101-daily-summary-by-site'!C$2&amp;'88101-daily-summary-by-site'!C$3,'AQS-88101'!$AC$2:$AC$2744&amp;'AQS-88101'!$E$2:$E$2744&amp;'AQS-88101'!$G$2:$G$2744,0))&lt;&gt;"",INDEX('AQS-88101'!$M$2:$M$2744,MATCH('88101-daily-summary-by-site'!$A608&amp;'88101-daily-summary-by-site'!C$2&amp;'88101-daily-summary-by-site'!C$3,'AQS-88101'!$AC$2:$AC$2744&amp;'AQS-88101'!$E$2:$E$2744&amp;'AQS-88101'!$G$2:$G$2744,0)),""),"")</f>
        <v/>
      </c>
      <c r="D608" s="42" t="str">
        <f t="array" ref="D608">IFERROR(IF(INDEX('AQS-88101'!$M$2:$M$2744,MATCH('88101-daily-summary-by-site'!$A608&amp;'88101-daily-summary-by-site'!D$2&amp;'88101-daily-summary-by-site'!D$3,'AQS-88101'!$AC$2:$AC$2744&amp;'AQS-88101'!$E$2:$E$2744&amp;'AQS-88101'!$G$2:$G$2744,0))&lt;&gt;"",INDEX('AQS-88101'!$M$2:$M$2744,MATCH('88101-daily-summary-by-site'!$A608&amp;'88101-daily-summary-by-site'!D$2&amp;'88101-daily-summary-by-site'!D$3,'AQS-88101'!$AC$2:$AC$2744&amp;'AQS-88101'!$E$2:$E$2744&amp;'AQS-88101'!$G$2:$G$2744,0)),""),"")</f>
        <v/>
      </c>
      <c r="E608" s="42" t="str">
        <f t="array" ref="E608">IFERROR(IF(INDEX('AQS-88101'!$M$2:$M$2744,MATCH('88101-daily-summary-by-site'!$A608&amp;'88101-daily-summary-by-site'!E$2&amp;'88101-daily-summary-by-site'!E$3,'AQS-88101'!$AC$2:$AC$2744&amp;'AQS-88101'!$E$2:$E$2744&amp;'AQS-88101'!$G$2:$G$2744,0))&lt;&gt;"",INDEX('AQS-88101'!$M$2:$M$2744,MATCH('88101-daily-summary-by-site'!$A608&amp;'88101-daily-summary-by-site'!E$2&amp;'88101-daily-summary-by-site'!E$3,'AQS-88101'!$AC$2:$AC$2744&amp;'AQS-88101'!$E$2:$E$2744&amp;'AQS-88101'!$G$2:$G$2744,0)),""),"")</f>
        <v/>
      </c>
      <c r="F608" s="42" t="str">
        <f t="array" ref="F608">IFERROR(IF(INDEX('AQS-88101'!$M$2:$M$2744,MATCH('88101-daily-summary-by-site'!$A608&amp;'88101-daily-summary-by-site'!F$2&amp;'88101-daily-summary-by-site'!F$3,'AQS-88101'!$AC$2:$AC$2744&amp;'AQS-88101'!$E$2:$E$2744&amp;'AQS-88101'!$G$2:$G$2744,0))&lt;&gt;"",INDEX('AQS-88101'!$M$2:$M$2744,MATCH('88101-daily-summary-by-site'!$A608&amp;'88101-daily-summary-by-site'!F$2&amp;'88101-daily-summary-by-site'!F$3,'AQS-88101'!$AC$2:$AC$2744&amp;'AQS-88101'!$E$2:$E$2744&amp;'AQS-88101'!$G$2:$G$2744,0)),""),"")</f>
        <v/>
      </c>
      <c r="G608" s="42" t="str">
        <f t="array" ref="G608">IFERROR(IF(INDEX('AQS-88101'!$M$2:$M$2744,MATCH('88101-daily-summary-by-site'!$A608&amp;'88101-daily-summary-by-site'!G$2&amp;'88101-daily-summary-by-site'!G$3,'AQS-88101'!$AC$2:$AC$2744&amp;'AQS-88101'!$E$2:$E$2744&amp;'AQS-88101'!$G$2:$G$2744,0))&lt;&gt;"",INDEX('AQS-88101'!$M$2:$M$2744,MATCH('88101-daily-summary-by-site'!$A608&amp;'88101-daily-summary-by-site'!G$2&amp;'88101-daily-summary-by-site'!G$3,'AQS-88101'!$AC$2:$AC$2744&amp;'AQS-88101'!$E$2:$E$2744&amp;'AQS-88101'!$G$2:$G$2744,0)),""),"")</f>
        <v/>
      </c>
      <c r="H608" s="42" t="str">
        <f t="array" ref="H608">IFERROR(IF(INDEX('AQS-88101'!$M$2:$M$2744,MATCH('88101-daily-summary-by-site'!$A608&amp;'88101-daily-summary-by-site'!H$2&amp;'88101-daily-summary-by-site'!H$3,'AQS-88101'!$AC$2:$AC$2744&amp;'AQS-88101'!$E$2:$E$2744&amp;'AQS-88101'!$G$2:$G$2744,0))&lt;&gt;"",INDEX('AQS-88101'!$M$2:$M$2744,MATCH('88101-daily-summary-by-site'!$A608&amp;'88101-daily-summary-by-site'!H$2&amp;'88101-daily-summary-by-site'!H$3,'AQS-88101'!$AC$2:$AC$2744&amp;'AQS-88101'!$E$2:$E$2744&amp;'AQS-88101'!$G$2:$G$2744,0)),""),"")</f>
        <v/>
      </c>
      <c r="I608" s="108" t="str">
        <f t="array" ref="I608">IFERROR(IF(INDEX('AQS-88101'!$M$2:$M$2744,MATCH('88101-daily-summary-by-site'!$A608&amp;'88101-daily-summary-by-site'!I$2&amp;'88101-daily-summary-by-site'!I$3,'AQS-88101'!$AC$2:$AC$2744&amp;'AQS-88101'!$E$2:$E$2744&amp;'AQS-88101'!$G$2:$G$2744,0))&lt;&gt;"",INDEX('AQS-88101'!$M$2:$M$2744,MATCH('88101-daily-summary-by-site'!$A608&amp;'88101-daily-summary-by-site'!I$2&amp;'88101-daily-summary-by-site'!I$3,'AQS-88101'!$AC$2:$AC$2744&amp;'AQS-88101'!$E$2:$E$2744&amp;'AQS-88101'!$G$2:$G$2744,0)),""),"")</f>
        <v/>
      </c>
      <c r="L608" s="107" t="str">
        <f t="shared" si="45"/>
        <v/>
      </c>
      <c r="M608" s="42" t="str">
        <f t="shared" si="46"/>
        <v/>
      </c>
      <c r="N608" s="42" t="str">
        <f t="shared" si="47"/>
        <v/>
      </c>
      <c r="O608" s="108" t="str">
        <f t="shared" si="48"/>
        <v/>
      </c>
    </row>
    <row r="609" spans="1:15" x14ac:dyDescent="0.25">
      <c r="A609" s="79">
        <f t="shared" si="49"/>
        <v>37855</v>
      </c>
      <c r="B609" s="107" t="str">
        <f t="array" ref="B609">IFERROR(IF(INDEX('AQS-88101'!$M$2:$M$2744,MATCH('88101-daily-summary-by-site'!$A609&amp;'88101-daily-summary-by-site'!B$2&amp;'88101-daily-summary-by-site'!B$3,'AQS-88101'!$AC$2:$AC$2744&amp;'AQS-88101'!$E$2:$E$2744&amp;'AQS-88101'!$G$2:$G$2744,0))&lt;&gt;"",INDEX('AQS-88101'!$M$2:$M$2744,MATCH('88101-daily-summary-by-site'!$A609&amp;'88101-daily-summary-by-site'!B$2&amp;'88101-daily-summary-by-site'!B$3,'AQS-88101'!$AC$2:$AC$2744&amp;'AQS-88101'!$E$2:$E$2744&amp;'AQS-88101'!$G$2:$G$2744,0)),""),"")</f>
        <v/>
      </c>
      <c r="C609" s="42" t="str">
        <f t="array" ref="C609">IFERROR(IF(INDEX('AQS-88101'!$M$2:$M$2744,MATCH('88101-daily-summary-by-site'!$A609&amp;'88101-daily-summary-by-site'!C$2&amp;'88101-daily-summary-by-site'!C$3,'AQS-88101'!$AC$2:$AC$2744&amp;'AQS-88101'!$E$2:$E$2744&amp;'AQS-88101'!$G$2:$G$2744,0))&lt;&gt;"",INDEX('AQS-88101'!$M$2:$M$2744,MATCH('88101-daily-summary-by-site'!$A609&amp;'88101-daily-summary-by-site'!C$2&amp;'88101-daily-summary-by-site'!C$3,'AQS-88101'!$AC$2:$AC$2744&amp;'AQS-88101'!$E$2:$E$2744&amp;'AQS-88101'!$G$2:$G$2744,0)),""),"")</f>
        <v/>
      </c>
      <c r="D609" s="42" t="str">
        <f t="array" ref="D609">IFERROR(IF(INDEX('AQS-88101'!$M$2:$M$2744,MATCH('88101-daily-summary-by-site'!$A609&amp;'88101-daily-summary-by-site'!D$2&amp;'88101-daily-summary-by-site'!D$3,'AQS-88101'!$AC$2:$AC$2744&amp;'AQS-88101'!$E$2:$E$2744&amp;'AQS-88101'!$G$2:$G$2744,0))&lt;&gt;"",INDEX('AQS-88101'!$M$2:$M$2744,MATCH('88101-daily-summary-by-site'!$A609&amp;'88101-daily-summary-by-site'!D$2&amp;'88101-daily-summary-by-site'!D$3,'AQS-88101'!$AC$2:$AC$2744&amp;'AQS-88101'!$E$2:$E$2744&amp;'AQS-88101'!$G$2:$G$2744,0)),""),"")</f>
        <v/>
      </c>
      <c r="E609" s="42" t="str">
        <f t="array" ref="E609">IFERROR(IF(INDEX('AQS-88101'!$M$2:$M$2744,MATCH('88101-daily-summary-by-site'!$A609&amp;'88101-daily-summary-by-site'!E$2&amp;'88101-daily-summary-by-site'!E$3,'AQS-88101'!$AC$2:$AC$2744&amp;'AQS-88101'!$E$2:$E$2744&amp;'AQS-88101'!$G$2:$G$2744,0))&lt;&gt;"",INDEX('AQS-88101'!$M$2:$M$2744,MATCH('88101-daily-summary-by-site'!$A609&amp;'88101-daily-summary-by-site'!E$2&amp;'88101-daily-summary-by-site'!E$3,'AQS-88101'!$AC$2:$AC$2744&amp;'AQS-88101'!$E$2:$E$2744&amp;'AQS-88101'!$G$2:$G$2744,0)),""),"")</f>
        <v/>
      </c>
      <c r="F609" s="42" t="str">
        <f t="array" ref="F609">IFERROR(IF(INDEX('AQS-88101'!$M$2:$M$2744,MATCH('88101-daily-summary-by-site'!$A609&amp;'88101-daily-summary-by-site'!F$2&amp;'88101-daily-summary-by-site'!F$3,'AQS-88101'!$AC$2:$AC$2744&amp;'AQS-88101'!$E$2:$E$2744&amp;'AQS-88101'!$G$2:$G$2744,0))&lt;&gt;"",INDEX('AQS-88101'!$M$2:$M$2744,MATCH('88101-daily-summary-by-site'!$A609&amp;'88101-daily-summary-by-site'!F$2&amp;'88101-daily-summary-by-site'!F$3,'AQS-88101'!$AC$2:$AC$2744&amp;'AQS-88101'!$E$2:$E$2744&amp;'AQS-88101'!$G$2:$G$2744,0)),""),"")</f>
        <v/>
      </c>
      <c r="G609" s="42" t="str">
        <f t="array" ref="G609">IFERROR(IF(INDEX('AQS-88101'!$M$2:$M$2744,MATCH('88101-daily-summary-by-site'!$A609&amp;'88101-daily-summary-by-site'!G$2&amp;'88101-daily-summary-by-site'!G$3,'AQS-88101'!$AC$2:$AC$2744&amp;'AQS-88101'!$E$2:$E$2744&amp;'AQS-88101'!$G$2:$G$2744,0))&lt;&gt;"",INDEX('AQS-88101'!$M$2:$M$2744,MATCH('88101-daily-summary-by-site'!$A609&amp;'88101-daily-summary-by-site'!G$2&amp;'88101-daily-summary-by-site'!G$3,'AQS-88101'!$AC$2:$AC$2744&amp;'AQS-88101'!$E$2:$E$2744&amp;'AQS-88101'!$G$2:$G$2744,0)),""),"")</f>
        <v/>
      </c>
      <c r="H609" s="42" t="str">
        <f t="array" ref="H609">IFERROR(IF(INDEX('AQS-88101'!$M$2:$M$2744,MATCH('88101-daily-summary-by-site'!$A609&amp;'88101-daily-summary-by-site'!H$2&amp;'88101-daily-summary-by-site'!H$3,'AQS-88101'!$AC$2:$AC$2744&amp;'AQS-88101'!$E$2:$E$2744&amp;'AQS-88101'!$G$2:$G$2744,0))&lt;&gt;"",INDEX('AQS-88101'!$M$2:$M$2744,MATCH('88101-daily-summary-by-site'!$A609&amp;'88101-daily-summary-by-site'!H$2&amp;'88101-daily-summary-by-site'!H$3,'AQS-88101'!$AC$2:$AC$2744&amp;'AQS-88101'!$E$2:$E$2744&amp;'AQS-88101'!$G$2:$G$2744,0)),""),"")</f>
        <v/>
      </c>
      <c r="I609" s="108" t="str">
        <f t="array" ref="I609">IFERROR(IF(INDEX('AQS-88101'!$M$2:$M$2744,MATCH('88101-daily-summary-by-site'!$A609&amp;'88101-daily-summary-by-site'!I$2&amp;'88101-daily-summary-by-site'!I$3,'AQS-88101'!$AC$2:$AC$2744&amp;'AQS-88101'!$E$2:$E$2744&amp;'AQS-88101'!$G$2:$G$2744,0))&lt;&gt;"",INDEX('AQS-88101'!$M$2:$M$2744,MATCH('88101-daily-summary-by-site'!$A609&amp;'88101-daily-summary-by-site'!I$2&amp;'88101-daily-summary-by-site'!I$3,'AQS-88101'!$AC$2:$AC$2744&amp;'AQS-88101'!$E$2:$E$2744&amp;'AQS-88101'!$G$2:$G$2744,0)),""),"")</f>
        <v/>
      </c>
      <c r="L609" s="107" t="str">
        <f t="shared" si="45"/>
        <v/>
      </c>
      <c r="M609" s="42" t="str">
        <f t="shared" si="46"/>
        <v/>
      </c>
      <c r="N609" s="42" t="str">
        <f t="shared" si="47"/>
        <v/>
      </c>
      <c r="O609" s="108" t="str">
        <f t="shared" si="48"/>
        <v/>
      </c>
    </row>
    <row r="610" spans="1:15" x14ac:dyDescent="0.25">
      <c r="A610" s="79">
        <f t="shared" si="49"/>
        <v>37856</v>
      </c>
      <c r="B610" s="107" t="str">
        <f t="array" ref="B610">IFERROR(IF(INDEX('AQS-88101'!$M$2:$M$2744,MATCH('88101-daily-summary-by-site'!$A610&amp;'88101-daily-summary-by-site'!B$2&amp;'88101-daily-summary-by-site'!B$3,'AQS-88101'!$AC$2:$AC$2744&amp;'AQS-88101'!$E$2:$E$2744&amp;'AQS-88101'!$G$2:$G$2744,0))&lt;&gt;"",INDEX('AQS-88101'!$M$2:$M$2744,MATCH('88101-daily-summary-by-site'!$A610&amp;'88101-daily-summary-by-site'!B$2&amp;'88101-daily-summary-by-site'!B$3,'AQS-88101'!$AC$2:$AC$2744&amp;'AQS-88101'!$E$2:$E$2744&amp;'AQS-88101'!$G$2:$G$2744,0)),""),"")</f>
        <v/>
      </c>
      <c r="C610" s="42" t="str">
        <f t="array" ref="C610">IFERROR(IF(INDEX('AQS-88101'!$M$2:$M$2744,MATCH('88101-daily-summary-by-site'!$A610&amp;'88101-daily-summary-by-site'!C$2&amp;'88101-daily-summary-by-site'!C$3,'AQS-88101'!$AC$2:$AC$2744&amp;'AQS-88101'!$E$2:$E$2744&amp;'AQS-88101'!$G$2:$G$2744,0))&lt;&gt;"",INDEX('AQS-88101'!$M$2:$M$2744,MATCH('88101-daily-summary-by-site'!$A610&amp;'88101-daily-summary-by-site'!C$2&amp;'88101-daily-summary-by-site'!C$3,'AQS-88101'!$AC$2:$AC$2744&amp;'AQS-88101'!$E$2:$E$2744&amp;'AQS-88101'!$G$2:$G$2744,0)),""),"")</f>
        <v/>
      </c>
      <c r="D610" s="42" t="str">
        <f t="array" ref="D610">IFERROR(IF(INDEX('AQS-88101'!$M$2:$M$2744,MATCH('88101-daily-summary-by-site'!$A610&amp;'88101-daily-summary-by-site'!D$2&amp;'88101-daily-summary-by-site'!D$3,'AQS-88101'!$AC$2:$AC$2744&amp;'AQS-88101'!$E$2:$E$2744&amp;'AQS-88101'!$G$2:$G$2744,0))&lt;&gt;"",INDEX('AQS-88101'!$M$2:$M$2744,MATCH('88101-daily-summary-by-site'!$A610&amp;'88101-daily-summary-by-site'!D$2&amp;'88101-daily-summary-by-site'!D$3,'AQS-88101'!$AC$2:$AC$2744&amp;'AQS-88101'!$E$2:$E$2744&amp;'AQS-88101'!$G$2:$G$2744,0)),""),"")</f>
        <v/>
      </c>
      <c r="E610" s="42" t="str">
        <f t="array" ref="E610">IFERROR(IF(INDEX('AQS-88101'!$M$2:$M$2744,MATCH('88101-daily-summary-by-site'!$A610&amp;'88101-daily-summary-by-site'!E$2&amp;'88101-daily-summary-by-site'!E$3,'AQS-88101'!$AC$2:$AC$2744&amp;'AQS-88101'!$E$2:$E$2744&amp;'AQS-88101'!$G$2:$G$2744,0))&lt;&gt;"",INDEX('AQS-88101'!$M$2:$M$2744,MATCH('88101-daily-summary-by-site'!$A610&amp;'88101-daily-summary-by-site'!E$2&amp;'88101-daily-summary-by-site'!E$3,'AQS-88101'!$AC$2:$AC$2744&amp;'AQS-88101'!$E$2:$E$2744&amp;'AQS-88101'!$G$2:$G$2744,0)),""),"")</f>
        <v/>
      </c>
      <c r="F610" s="42" t="str">
        <f t="array" ref="F610">IFERROR(IF(INDEX('AQS-88101'!$M$2:$M$2744,MATCH('88101-daily-summary-by-site'!$A610&amp;'88101-daily-summary-by-site'!F$2&amp;'88101-daily-summary-by-site'!F$3,'AQS-88101'!$AC$2:$AC$2744&amp;'AQS-88101'!$E$2:$E$2744&amp;'AQS-88101'!$G$2:$G$2744,0))&lt;&gt;"",INDEX('AQS-88101'!$M$2:$M$2744,MATCH('88101-daily-summary-by-site'!$A610&amp;'88101-daily-summary-by-site'!F$2&amp;'88101-daily-summary-by-site'!F$3,'AQS-88101'!$AC$2:$AC$2744&amp;'AQS-88101'!$E$2:$E$2744&amp;'AQS-88101'!$G$2:$G$2744,0)),""),"")</f>
        <v/>
      </c>
      <c r="G610" s="42" t="str">
        <f t="array" ref="G610">IFERROR(IF(INDEX('AQS-88101'!$M$2:$M$2744,MATCH('88101-daily-summary-by-site'!$A610&amp;'88101-daily-summary-by-site'!G$2&amp;'88101-daily-summary-by-site'!G$3,'AQS-88101'!$AC$2:$AC$2744&amp;'AQS-88101'!$E$2:$E$2744&amp;'AQS-88101'!$G$2:$G$2744,0))&lt;&gt;"",INDEX('AQS-88101'!$M$2:$M$2744,MATCH('88101-daily-summary-by-site'!$A610&amp;'88101-daily-summary-by-site'!G$2&amp;'88101-daily-summary-by-site'!G$3,'AQS-88101'!$AC$2:$AC$2744&amp;'AQS-88101'!$E$2:$E$2744&amp;'AQS-88101'!$G$2:$G$2744,0)),""),"")</f>
        <v/>
      </c>
      <c r="H610" s="42" t="str">
        <f t="array" ref="H610">IFERROR(IF(INDEX('AQS-88101'!$M$2:$M$2744,MATCH('88101-daily-summary-by-site'!$A610&amp;'88101-daily-summary-by-site'!H$2&amp;'88101-daily-summary-by-site'!H$3,'AQS-88101'!$AC$2:$AC$2744&amp;'AQS-88101'!$E$2:$E$2744&amp;'AQS-88101'!$G$2:$G$2744,0))&lt;&gt;"",INDEX('AQS-88101'!$M$2:$M$2744,MATCH('88101-daily-summary-by-site'!$A610&amp;'88101-daily-summary-by-site'!H$2&amp;'88101-daily-summary-by-site'!H$3,'AQS-88101'!$AC$2:$AC$2744&amp;'AQS-88101'!$E$2:$E$2744&amp;'AQS-88101'!$G$2:$G$2744,0)),""),"")</f>
        <v/>
      </c>
      <c r="I610" s="108" t="str">
        <f t="array" ref="I610">IFERROR(IF(INDEX('AQS-88101'!$M$2:$M$2744,MATCH('88101-daily-summary-by-site'!$A610&amp;'88101-daily-summary-by-site'!I$2&amp;'88101-daily-summary-by-site'!I$3,'AQS-88101'!$AC$2:$AC$2744&amp;'AQS-88101'!$E$2:$E$2744&amp;'AQS-88101'!$G$2:$G$2744,0))&lt;&gt;"",INDEX('AQS-88101'!$M$2:$M$2744,MATCH('88101-daily-summary-by-site'!$A610&amp;'88101-daily-summary-by-site'!I$2&amp;'88101-daily-summary-by-site'!I$3,'AQS-88101'!$AC$2:$AC$2744&amp;'AQS-88101'!$E$2:$E$2744&amp;'AQS-88101'!$G$2:$G$2744,0)),""),"")</f>
        <v/>
      </c>
      <c r="L610" s="107" t="str">
        <f t="shared" si="45"/>
        <v/>
      </c>
      <c r="M610" s="42" t="str">
        <f t="shared" si="46"/>
        <v/>
      </c>
      <c r="N610" s="42" t="str">
        <f t="shared" si="47"/>
        <v/>
      </c>
      <c r="O610" s="108" t="str">
        <f t="shared" si="48"/>
        <v/>
      </c>
    </row>
    <row r="611" spans="1:15" x14ac:dyDescent="0.25">
      <c r="A611" s="79">
        <f t="shared" si="49"/>
        <v>37857</v>
      </c>
      <c r="B611" s="107" t="str">
        <f t="array" ref="B611">IFERROR(IF(INDEX('AQS-88101'!$M$2:$M$2744,MATCH('88101-daily-summary-by-site'!$A611&amp;'88101-daily-summary-by-site'!B$2&amp;'88101-daily-summary-by-site'!B$3,'AQS-88101'!$AC$2:$AC$2744&amp;'AQS-88101'!$E$2:$E$2744&amp;'AQS-88101'!$G$2:$G$2744,0))&lt;&gt;"",INDEX('AQS-88101'!$M$2:$M$2744,MATCH('88101-daily-summary-by-site'!$A611&amp;'88101-daily-summary-by-site'!B$2&amp;'88101-daily-summary-by-site'!B$3,'AQS-88101'!$AC$2:$AC$2744&amp;'AQS-88101'!$E$2:$E$2744&amp;'AQS-88101'!$G$2:$G$2744,0)),""),"")</f>
        <v/>
      </c>
      <c r="C611" s="42" t="str">
        <f t="array" ref="C611">IFERROR(IF(INDEX('AQS-88101'!$M$2:$M$2744,MATCH('88101-daily-summary-by-site'!$A611&amp;'88101-daily-summary-by-site'!C$2&amp;'88101-daily-summary-by-site'!C$3,'AQS-88101'!$AC$2:$AC$2744&amp;'AQS-88101'!$E$2:$E$2744&amp;'AQS-88101'!$G$2:$G$2744,0))&lt;&gt;"",INDEX('AQS-88101'!$M$2:$M$2744,MATCH('88101-daily-summary-by-site'!$A611&amp;'88101-daily-summary-by-site'!C$2&amp;'88101-daily-summary-by-site'!C$3,'AQS-88101'!$AC$2:$AC$2744&amp;'AQS-88101'!$E$2:$E$2744&amp;'AQS-88101'!$G$2:$G$2744,0)),""),"")</f>
        <v/>
      </c>
      <c r="D611" s="42" t="str">
        <f t="array" ref="D611">IFERROR(IF(INDEX('AQS-88101'!$M$2:$M$2744,MATCH('88101-daily-summary-by-site'!$A611&amp;'88101-daily-summary-by-site'!D$2&amp;'88101-daily-summary-by-site'!D$3,'AQS-88101'!$AC$2:$AC$2744&amp;'AQS-88101'!$E$2:$E$2744&amp;'AQS-88101'!$G$2:$G$2744,0))&lt;&gt;"",INDEX('AQS-88101'!$M$2:$M$2744,MATCH('88101-daily-summary-by-site'!$A611&amp;'88101-daily-summary-by-site'!D$2&amp;'88101-daily-summary-by-site'!D$3,'AQS-88101'!$AC$2:$AC$2744&amp;'AQS-88101'!$E$2:$E$2744&amp;'AQS-88101'!$G$2:$G$2744,0)),""),"")</f>
        <v/>
      </c>
      <c r="E611" s="42" t="str">
        <f t="array" ref="E611">IFERROR(IF(INDEX('AQS-88101'!$M$2:$M$2744,MATCH('88101-daily-summary-by-site'!$A611&amp;'88101-daily-summary-by-site'!E$2&amp;'88101-daily-summary-by-site'!E$3,'AQS-88101'!$AC$2:$AC$2744&amp;'AQS-88101'!$E$2:$E$2744&amp;'AQS-88101'!$G$2:$G$2744,0))&lt;&gt;"",INDEX('AQS-88101'!$M$2:$M$2744,MATCH('88101-daily-summary-by-site'!$A611&amp;'88101-daily-summary-by-site'!E$2&amp;'88101-daily-summary-by-site'!E$3,'AQS-88101'!$AC$2:$AC$2744&amp;'AQS-88101'!$E$2:$E$2744&amp;'AQS-88101'!$G$2:$G$2744,0)),""),"")</f>
        <v/>
      </c>
      <c r="F611" s="42" t="str">
        <f t="array" ref="F611">IFERROR(IF(INDEX('AQS-88101'!$M$2:$M$2744,MATCH('88101-daily-summary-by-site'!$A611&amp;'88101-daily-summary-by-site'!F$2&amp;'88101-daily-summary-by-site'!F$3,'AQS-88101'!$AC$2:$AC$2744&amp;'AQS-88101'!$E$2:$E$2744&amp;'AQS-88101'!$G$2:$G$2744,0))&lt;&gt;"",INDEX('AQS-88101'!$M$2:$M$2744,MATCH('88101-daily-summary-by-site'!$A611&amp;'88101-daily-summary-by-site'!F$2&amp;'88101-daily-summary-by-site'!F$3,'AQS-88101'!$AC$2:$AC$2744&amp;'AQS-88101'!$E$2:$E$2744&amp;'AQS-88101'!$G$2:$G$2744,0)),""),"")</f>
        <v/>
      </c>
      <c r="G611" s="42" t="str">
        <f t="array" ref="G611">IFERROR(IF(INDEX('AQS-88101'!$M$2:$M$2744,MATCH('88101-daily-summary-by-site'!$A611&amp;'88101-daily-summary-by-site'!G$2&amp;'88101-daily-summary-by-site'!G$3,'AQS-88101'!$AC$2:$AC$2744&amp;'AQS-88101'!$E$2:$E$2744&amp;'AQS-88101'!$G$2:$G$2744,0))&lt;&gt;"",INDEX('AQS-88101'!$M$2:$M$2744,MATCH('88101-daily-summary-by-site'!$A611&amp;'88101-daily-summary-by-site'!G$2&amp;'88101-daily-summary-by-site'!G$3,'AQS-88101'!$AC$2:$AC$2744&amp;'AQS-88101'!$E$2:$E$2744&amp;'AQS-88101'!$G$2:$G$2744,0)),""),"")</f>
        <v/>
      </c>
      <c r="H611" s="42" t="str">
        <f t="array" ref="H611">IFERROR(IF(INDEX('AQS-88101'!$M$2:$M$2744,MATCH('88101-daily-summary-by-site'!$A611&amp;'88101-daily-summary-by-site'!H$2&amp;'88101-daily-summary-by-site'!H$3,'AQS-88101'!$AC$2:$AC$2744&amp;'AQS-88101'!$E$2:$E$2744&amp;'AQS-88101'!$G$2:$G$2744,0))&lt;&gt;"",INDEX('AQS-88101'!$M$2:$M$2744,MATCH('88101-daily-summary-by-site'!$A611&amp;'88101-daily-summary-by-site'!H$2&amp;'88101-daily-summary-by-site'!H$3,'AQS-88101'!$AC$2:$AC$2744&amp;'AQS-88101'!$E$2:$E$2744&amp;'AQS-88101'!$G$2:$G$2744,0)),""),"")</f>
        <v/>
      </c>
      <c r="I611" s="108" t="str">
        <f t="array" ref="I611">IFERROR(IF(INDEX('AQS-88101'!$M$2:$M$2744,MATCH('88101-daily-summary-by-site'!$A611&amp;'88101-daily-summary-by-site'!I$2&amp;'88101-daily-summary-by-site'!I$3,'AQS-88101'!$AC$2:$AC$2744&amp;'AQS-88101'!$E$2:$E$2744&amp;'AQS-88101'!$G$2:$G$2744,0))&lt;&gt;"",INDEX('AQS-88101'!$M$2:$M$2744,MATCH('88101-daily-summary-by-site'!$A611&amp;'88101-daily-summary-by-site'!I$2&amp;'88101-daily-summary-by-site'!I$3,'AQS-88101'!$AC$2:$AC$2744&amp;'AQS-88101'!$E$2:$E$2744&amp;'AQS-88101'!$G$2:$G$2744,0)),""),"")</f>
        <v/>
      </c>
      <c r="L611" s="107" t="str">
        <f t="shared" si="45"/>
        <v/>
      </c>
      <c r="M611" s="42" t="str">
        <f t="shared" si="46"/>
        <v/>
      </c>
      <c r="N611" s="42" t="str">
        <f t="shared" si="47"/>
        <v/>
      </c>
      <c r="O611" s="108" t="str">
        <f t="shared" si="48"/>
        <v/>
      </c>
    </row>
    <row r="612" spans="1:15" x14ac:dyDescent="0.25">
      <c r="A612" s="79">
        <f t="shared" si="49"/>
        <v>37858</v>
      </c>
      <c r="B612" s="107" t="str">
        <f t="array" ref="B612">IFERROR(IF(INDEX('AQS-88101'!$M$2:$M$2744,MATCH('88101-daily-summary-by-site'!$A612&amp;'88101-daily-summary-by-site'!B$2&amp;'88101-daily-summary-by-site'!B$3,'AQS-88101'!$AC$2:$AC$2744&amp;'AQS-88101'!$E$2:$E$2744&amp;'AQS-88101'!$G$2:$G$2744,0))&lt;&gt;"",INDEX('AQS-88101'!$M$2:$M$2744,MATCH('88101-daily-summary-by-site'!$A612&amp;'88101-daily-summary-by-site'!B$2&amp;'88101-daily-summary-by-site'!B$3,'AQS-88101'!$AC$2:$AC$2744&amp;'AQS-88101'!$E$2:$E$2744&amp;'AQS-88101'!$G$2:$G$2744,0)),""),"")</f>
        <v/>
      </c>
      <c r="C612" s="42" t="str">
        <f t="array" ref="C612">IFERROR(IF(INDEX('AQS-88101'!$M$2:$M$2744,MATCH('88101-daily-summary-by-site'!$A612&amp;'88101-daily-summary-by-site'!C$2&amp;'88101-daily-summary-by-site'!C$3,'AQS-88101'!$AC$2:$AC$2744&amp;'AQS-88101'!$E$2:$E$2744&amp;'AQS-88101'!$G$2:$G$2744,0))&lt;&gt;"",INDEX('AQS-88101'!$M$2:$M$2744,MATCH('88101-daily-summary-by-site'!$A612&amp;'88101-daily-summary-by-site'!C$2&amp;'88101-daily-summary-by-site'!C$3,'AQS-88101'!$AC$2:$AC$2744&amp;'AQS-88101'!$E$2:$E$2744&amp;'AQS-88101'!$G$2:$G$2744,0)),""),"")</f>
        <v/>
      </c>
      <c r="D612" s="42" t="str">
        <f t="array" ref="D612">IFERROR(IF(INDEX('AQS-88101'!$M$2:$M$2744,MATCH('88101-daily-summary-by-site'!$A612&amp;'88101-daily-summary-by-site'!D$2&amp;'88101-daily-summary-by-site'!D$3,'AQS-88101'!$AC$2:$AC$2744&amp;'AQS-88101'!$E$2:$E$2744&amp;'AQS-88101'!$G$2:$G$2744,0))&lt;&gt;"",INDEX('AQS-88101'!$M$2:$M$2744,MATCH('88101-daily-summary-by-site'!$A612&amp;'88101-daily-summary-by-site'!D$2&amp;'88101-daily-summary-by-site'!D$3,'AQS-88101'!$AC$2:$AC$2744&amp;'AQS-88101'!$E$2:$E$2744&amp;'AQS-88101'!$G$2:$G$2744,0)),""),"")</f>
        <v/>
      </c>
      <c r="E612" s="42" t="str">
        <f t="array" ref="E612">IFERROR(IF(INDEX('AQS-88101'!$M$2:$M$2744,MATCH('88101-daily-summary-by-site'!$A612&amp;'88101-daily-summary-by-site'!E$2&amp;'88101-daily-summary-by-site'!E$3,'AQS-88101'!$AC$2:$AC$2744&amp;'AQS-88101'!$E$2:$E$2744&amp;'AQS-88101'!$G$2:$G$2744,0))&lt;&gt;"",INDEX('AQS-88101'!$M$2:$M$2744,MATCH('88101-daily-summary-by-site'!$A612&amp;'88101-daily-summary-by-site'!E$2&amp;'88101-daily-summary-by-site'!E$3,'AQS-88101'!$AC$2:$AC$2744&amp;'AQS-88101'!$E$2:$E$2744&amp;'AQS-88101'!$G$2:$G$2744,0)),""),"")</f>
        <v/>
      </c>
      <c r="F612" s="42" t="str">
        <f t="array" ref="F612">IFERROR(IF(INDEX('AQS-88101'!$M$2:$M$2744,MATCH('88101-daily-summary-by-site'!$A612&amp;'88101-daily-summary-by-site'!F$2&amp;'88101-daily-summary-by-site'!F$3,'AQS-88101'!$AC$2:$AC$2744&amp;'AQS-88101'!$E$2:$E$2744&amp;'AQS-88101'!$G$2:$G$2744,0))&lt;&gt;"",INDEX('AQS-88101'!$M$2:$M$2744,MATCH('88101-daily-summary-by-site'!$A612&amp;'88101-daily-summary-by-site'!F$2&amp;'88101-daily-summary-by-site'!F$3,'AQS-88101'!$AC$2:$AC$2744&amp;'AQS-88101'!$E$2:$E$2744&amp;'AQS-88101'!$G$2:$G$2744,0)),""),"")</f>
        <v/>
      </c>
      <c r="G612" s="42" t="str">
        <f t="array" ref="G612">IFERROR(IF(INDEX('AQS-88101'!$M$2:$M$2744,MATCH('88101-daily-summary-by-site'!$A612&amp;'88101-daily-summary-by-site'!G$2&amp;'88101-daily-summary-by-site'!G$3,'AQS-88101'!$AC$2:$AC$2744&amp;'AQS-88101'!$E$2:$E$2744&amp;'AQS-88101'!$G$2:$G$2744,0))&lt;&gt;"",INDEX('AQS-88101'!$M$2:$M$2744,MATCH('88101-daily-summary-by-site'!$A612&amp;'88101-daily-summary-by-site'!G$2&amp;'88101-daily-summary-by-site'!G$3,'AQS-88101'!$AC$2:$AC$2744&amp;'AQS-88101'!$E$2:$E$2744&amp;'AQS-88101'!$G$2:$G$2744,0)),""),"")</f>
        <v/>
      </c>
      <c r="H612" s="42" t="str">
        <f t="array" ref="H612">IFERROR(IF(INDEX('AQS-88101'!$M$2:$M$2744,MATCH('88101-daily-summary-by-site'!$A612&amp;'88101-daily-summary-by-site'!H$2&amp;'88101-daily-summary-by-site'!H$3,'AQS-88101'!$AC$2:$AC$2744&amp;'AQS-88101'!$E$2:$E$2744&amp;'AQS-88101'!$G$2:$G$2744,0))&lt;&gt;"",INDEX('AQS-88101'!$M$2:$M$2744,MATCH('88101-daily-summary-by-site'!$A612&amp;'88101-daily-summary-by-site'!H$2&amp;'88101-daily-summary-by-site'!H$3,'AQS-88101'!$AC$2:$AC$2744&amp;'AQS-88101'!$E$2:$E$2744&amp;'AQS-88101'!$G$2:$G$2744,0)),""),"")</f>
        <v/>
      </c>
      <c r="I612" s="108" t="str">
        <f t="array" ref="I612">IFERROR(IF(INDEX('AQS-88101'!$M$2:$M$2744,MATCH('88101-daily-summary-by-site'!$A612&amp;'88101-daily-summary-by-site'!I$2&amp;'88101-daily-summary-by-site'!I$3,'AQS-88101'!$AC$2:$AC$2744&amp;'AQS-88101'!$E$2:$E$2744&amp;'AQS-88101'!$G$2:$G$2744,0))&lt;&gt;"",INDEX('AQS-88101'!$M$2:$M$2744,MATCH('88101-daily-summary-by-site'!$A612&amp;'88101-daily-summary-by-site'!I$2&amp;'88101-daily-summary-by-site'!I$3,'AQS-88101'!$AC$2:$AC$2744&amp;'AQS-88101'!$E$2:$E$2744&amp;'AQS-88101'!$G$2:$G$2744,0)),""),"")</f>
        <v/>
      </c>
      <c r="L612" s="107" t="str">
        <f t="shared" si="45"/>
        <v/>
      </c>
      <c r="M612" s="42" t="str">
        <f t="shared" si="46"/>
        <v/>
      </c>
      <c r="N612" s="42" t="str">
        <f t="shared" si="47"/>
        <v/>
      </c>
      <c r="O612" s="108" t="str">
        <f t="shared" si="48"/>
        <v/>
      </c>
    </row>
    <row r="613" spans="1:15" x14ac:dyDescent="0.25">
      <c r="A613" s="79">
        <f t="shared" si="49"/>
        <v>37859</v>
      </c>
      <c r="B613" s="107" t="str">
        <f t="array" ref="B613">IFERROR(IF(INDEX('AQS-88101'!$M$2:$M$2744,MATCH('88101-daily-summary-by-site'!$A613&amp;'88101-daily-summary-by-site'!B$2&amp;'88101-daily-summary-by-site'!B$3,'AQS-88101'!$AC$2:$AC$2744&amp;'AQS-88101'!$E$2:$E$2744&amp;'AQS-88101'!$G$2:$G$2744,0))&lt;&gt;"",INDEX('AQS-88101'!$M$2:$M$2744,MATCH('88101-daily-summary-by-site'!$A613&amp;'88101-daily-summary-by-site'!B$2&amp;'88101-daily-summary-by-site'!B$3,'AQS-88101'!$AC$2:$AC$2744&amp;'AQS-88101'!$E$2:$E$2744&amp;'AQS-88101'!$G$2:$G$2744,0)),""),"")</f>
        <v/>
      </c>
      <c r="C613" s="42" t="str">
        <f t="array" ref="C613">IFERROR(IF(INDEX('AQS-88101'!$M$2:$M$2744,MATCH('88101-daily-summary-by-site'!$A613&amp;'88101-daily-summary-by-site'!C$2&amp;'88101-daily-summary-by-site'!C$3,'AQS-88101'!$AC$2:$AC$2744&amp;'AQS-88101'!$E$2:$E$2744&amp;'AQS-88101'!$G$2:$G$2744,0))&lt;&gt;"",INDEX('AQS-88101'!$M$2:$M$2744,MATCH('88101-daily-summary-by-site'!$A613&amp;'88101-daily-summary-by-site'!C$2&amp;'88101-daily-summary-by-site'!C$3,'AQS-88101'!$AC$2:$AC$2744&amp;'AQS-88101'!$E$2:$E$2744&amp;'AQS-88101'!$G$2:$G$2744,0)),""),"")</f>
        <v/>
      </c>
      <c r="D613" s="42" t="str">
        <f t="array" ref="D613">IFERROR(IF(INDEX('AQS-88101'!$M$2:$M$2744,MATCH('88101-daily-summary-by-site'!$A613&amp;'88101-daily-summary-by-site'!D$2&amp;'88101-daily-summary-by-site'!D$3,'AQS-88101'!$AC$2:$AC$2744&amp;'AQS-88101'!$E$2:$E$2744&amp;'AQS-88101'!$G$2:$G$2744,0))&lt;&gt;"",INDEX('AQS-88101'!$M$2:$M$2744,MATCH('88101-daily-summary-by-site'!$A613&amp;'88101-daily-summary-by-site'!D$2&amp;'88101-daily-summary-by-site'!D$3,'AQS-88101'!$AC$2:$AC$2744&amp;'AQS-88101'!$E$2:$E$2744&amp;'AQS-88101'!$G$2:$G$2744,0)),""),"")</f>
        <v/>
      </c>
      <c r="E613" s="42" t="str">
        <f t="array" ref="E613">IFERROR(IF(INDEX('AQS-88101'!$M$2:$M$2744,MATCH('88101-daily-summary-by-site'!$A613&amp;'88101-daily-summary-by-site'!E$2&amp;'88101-daily-summary-by-site'!E$3,'AQS-88101'!$AC$2:$AC$2744&amp;'AQS-88101'!$E$2:$E$2744&amp;'AQS-88101'!$G$2:$G$2744,0))&lt;&gt;"",INDEX('AQS-88101'!$M$2:$M$2744,MATCH('88101-daily-summary-by-site'!$A613&amp;'88101-daily-summary-by-site'!E$2&amp;'88101-daily-summary-by-site'!E$3,'AQS-88101'!$AC$2:$AC$2744&amp;'AQS-88101'!$E$2:$E$2744&amp;'AQS-88101'!$G$2:$G$2744,0)),""),"")</f>
        <v/>
      </c>
      <c r="F613" s="42" t="str">
        <f t="array" ref="F613">IFERROR(IF(INDEX('AQS-88101'!$M$2:$M$2744,MATCH('88101-daily-summary-by-site'!$A613&amp;'88101-daily-summary-by-site'!F$2&amp;'88101-daily-summary-by-site'!F$3,'AQS-88101'!$AC$2:$AC$2744&amp;'AQS-88101'!$E$2:$E$2744&amp;'AQS-88101'!$G$2:$G$2744,0))&lt;&gt;"",INDEX('AQS-88101'!$M$2:$M$2744,MATCH('88101-daily-summary-by-site'!$A613&amp;'88101-daily-summary-by-site'!F$2&amp;'88101-daily-summary-by-site'!F$3,'AQS-88101'!$AC$2:$AC$2744&amp;'AQS-88101'!$E$2:$E$2744&amp;'AQS-88101'!$G$2:$G$2744,0)),""),"")</f>
        <v/>
      </c>
      <c r="G613" s="42" t="str">
        <f t="array" ref="G613">IFERROR(IF(INDEX('AQS-88101'!$M$2:$M$2744,MATCH('88101-daily-summary-by-site'!$A613&amp;'88101-daily-summary-by-site'!G$2&amp;'88101-daily-summary-by-site'!G$3,'AQS-88101'!$AC$2:$AC$2744&amp;'AQS-88101'!$E$2:$E$2744&amp;'AQS-88101'!$G$2:$G$2744,0))&lt;&gt;"",INDEX('AQS-88101'!$M$2:$M$2744,MATCH('88101-daily-summary-by-site'!$A613&amp;'88101-daily-summary-by-site'!G$2&amp;'88101-daily-summary-by-site'!G$3,'AQS-88101'!$AC$2:$AC$2744&amp;'AQS-88101'!$E$2:$E$2744&amp;'AQS-88101'!$G$2:$G$2744,0)),""),"")</f>
        <v/>
      </c>
      <c r="H613" s="42" t="str">
        <f t="array" ref="H613">IFERROR(IF(INDEX('AQS-88101'!$M$2:$M$2744,MATCH('88101-daily-summary-by-site'!$A613&amp;'88101-daily-summary-by-site'!H$2&amp;'88101-daily-summary-by-site'!H$3,'AQS-88101'!$AC$2:$AC$2744&amp;'AQS-88101'!$E$2:$E$2744&amp;'AQS-88101'!$G$2:$G$2744,0))&lt;&gt;"",INDEX('AQS-88101'!$M$2:$M$2744,MATCH('88101-daily-summary-by-site'!$A613&amp;'88101-daily-summary-by-site'!H$2&amp;'88101-daily-summary-by-site'!H$3,'AQS-88101'!$AC$2:$AC$2744&amp;'AQS-88101'!$E$2:$E$2744&amp;'AQS-88101'!$G$2:$G$2744,0)),""),"")</f>
        <v/>
      </c>
      <c r="I613" s="108" t="str">
        <f t="array" ref="I613">IFERROR(IF(INDEX('AQS-88101'!$M$2:$M$2744,MATCH('88101-daily-summary-by-site'!$A613&amp;'88101-daily-summary-by-site'!I$2&amp;'88101-daily-summary-by-site'!I$3,'AQS-88101'!$AC$2:$AC$2744&amp;'AQS-88101'!$E$2:$E$2744&amp;'AQS-88101'!$G$2:$G$2744,0))&lt;&gt;"",INDEX('AQS-88101'!$M$2:$M$2744,MATCH('88101-daily-summary-by-site'!$A613&amp;'88101-daily-summary-by-site'!I$2&amp;'88101-daily-summary-by-site'!I$3,'AQS-88101'!$AC$2:$AC$2744&amp;'AQS-88101'!$E$2:$E$2744&amp;'AQS-88101'!$G$2:$G$2744,0)),""),"")</f>
        <v/>
      </c>
      <c r="L613" s="107" t="str">
        <f t="shared" si="45"/>
        <v/>
      </c>
      <c r="M613" s="42" t="str">
        <f t="shared" si="46"/>
        <v/>
      </c>
      <c r="N613" s="42" t="str">
        <f t="shared" si="47"/>
        <v/>
      </c>
      <c r="O613" s="108" t="str">
        <f t="shared" si="48"/>
        <v/>
      </c>
    </row>
    <row r="614" spans="1:15" x14ac:dyDescent="0.25">
      <c r="A614" s="79">
        <f t="shared" si="49"/>
        <v>37860</v>
      </c>
      <c r="B614" s="107" t="str">
        <f t="array" ref="B614">IFERROR(IF(INDEX('AQS-88101'!$M$2:$M$2744,MATCH('88101-daily-summary-by-site'!$A614&amp;'88101-daily-summary-by-site'!B$2&amp;'88101-daily-summary-by-site'!B$3,'AQS-88101'!$AC$2:$AC$2744&amp;'AQS-88101'!$E$2:$E$2744&amp;'AQS-88101'!$G$2:$G$2744,0))&lt;&gt;"",INDEX('AQS-88101'!$M$2:$M$2744,MATCH('88101-daily-summary-by-site'!$A614&amp;'88101-daily-summary-by-site'!B$2&amp;'88101-daily-summary-by-site'!B$3,'AQS-88101'!$AC$2:$AC$2744&amp;'AQS-88101'!$E$2:$E$2744&amp;'AQS-88101'!$G$2:$G$2744,0)),""),"")</f>
        <v/>
      </c>
      <c r="C614" s="42" t="str">
        <f t="array" ref="C614">IFERROR(IF(INDEX('AQS-88101'!$M$2:$M$2744,MATCH('88101-daily-summary-by-site'!$A614&amp;'88101-daily-summary-by-site'!C$2&amp;'88101-daily-summary-by-site'!C$3,'AQS-88101'!$AC$2:$AC$2744&amp;'AQS-88101'!$E$2:$E$2744&amp;'AQS-88101'!$G$2:$G$2744,0))&lt;&gt;"",INDEX('AQS-88101'!$M$2:$M$2744,MATCH('88101-daily-summary-by-site'!$A614&amp;'88101-daily-summary-by-site'!C$2&amp;'88101-daily-summary-by-site'!C$3,'AQS-88101'!$AC$2:$AC$2744&amp;'AQS-88101'!$E$2:$E$2744&amp;'AQS-88101'!$G$2:$G$2744,0)),""),"")</f>
        <v/>
      </c>
      <c r="D614" s="42" t="str">
        <f t="array" ref="D614">IFERROR(IF(INDEX('AQS-88101'!$M$2:$M$2744,MATCH('88101-daily-summary-by-site'!$A614&amp;'88101-daily-summary-by-site'!D$2&amp;'88101-daily-summary-by-site'!D$3,'AQS-88101'!$AC$2:$AC$2744&amp;'AQS-88101'!$E$2:$E$2744&amp;'AQS-88101'!$G$2:$G$2744,0))&lt;&gt;"",INDEX('AQS-88101'!$M$2:$M$2744,MATCH('88101-daily-summary-by-site'!$A614&amp;'88101-daily-summary-by-site'!D$2&amp;'88101-daily-summary-by-site'!D$3,'AQS-88101'!$AC$2:$AC$2744&amp;'AQS-88101'!$E$2:$E$2744&amp;'AQS-88101'!$G$2:$G$2744,0)),""),"")</f>
        <v/>
      </c>
      <c r="E614" s="42" t="str">
        <f t="array" ref="E614">IFERROR(IF(INDEX('AQS-88101'!$M$2:$M$2744,MATCH('88101-daily-summary-by-site'!$A614&amp;'88101-daily-summary-by-site'!E$2&amp;'88101-daily-summary-by-site'!E$3,'AQS-88101'!$AC$2:$AC$2744&amp;'AQS-88101'!$E$2:$E$2744&amp;'AQS-88101'!$G$2:$G$2744,0))&lt;&gt;"",INDEX('AQS-88101'!$M$2:$M$2744,MATCH('88101-daily-summary-by-site'!$A614&amp;'88101-daily-summary-by-site'!E$2&amp;'88101-daily-summary-by-site'!E$3,'AQS-88101'!$AC$2:$AC$2744&amp;'AQS-88101'!$E$2:$E$2744&amp;'AQS-88101'!$G$2:$G$2744,0)),""),"")</f>
        <v/>
      </c>
      <c r="F614" s="42" t="str">
        <f t="array" ref="F614">IFERROR(IF(INDEX('AQS-88101'!$M$2:$M$2744,MATCH('88101-daily-summary-by-site'!$A614&amp;'88101-daily-summary-by-site'!F$2&amp;'88101-daily-summary-by-site'!F$3,'AQS-88101'!$AC$2:$AC$2744&amp;'AQS-88101'!$E$2:$E$2744&amp;'AQS-88101'!$G$2:$G$2744,0))&lt;&gt;"",INDEX('AQS-88101'!$M$2:$M$2744,MATCH('88101-daily-summary-by-site'!$A614&amp;'88101-daily-summary-by-site'!F$2&amp;'88101-daily-summary-by-site'!F$3,'AQS-88101'!$AC$2:$AC$2744&amp;'AQS-88101'!$E$2:$E$2744&amp;'AQS-88101'!$G$2:$G$2744,0)),""),"")</f>
        <v/>
      </c>
      <c r="G614" s="42" t="str">
        <f t="array" ref="G614">IFERROR(IF(INDEX('AQS-88101'!$M$2:$M$2744,MATCH('88101-daily-summary-by-site'!$A614&amp;'88101-daily-summary-by-site'!G$2&amp;'88101-daily-summary-by-site'!G$3,'AQS-88101'!$AC$2:$AC$2744&amp;'AQS-88101'!$E$2:$E$2744&amp;'AQS-88101'!$G$2:$G$2744,0))&lt;&gt;"",INDEX('AQS-88101'!$M$2:$M$2744,MATCH('88101-daily-summary-by-site'!$A614&amp;'88101-daily-summary-by-site'!G$2&amp;'88101-daily-summary-by-site'!G$3,'AQS-88101'!$AC$2:$AC$2744&amp;'AQS-88101'!$E$2:$E$2744&amp;'AQS-88101'!$G$2:$G$2744,0)),""),"")</f>
        <v/>
      </c>
      <c r="H614" s="42" t="str">
        <f t="array" ref="H614">IFERROR(IF(INDEX('AQS-88101'!$M$2:$M$2744,MATCH('88101-daily-summary-by-site'!$A614&amp;'88101-daily-summary-by-site'!H$2&amp;'88101-daily-summary-by-site'!H$3,'AQS-88101'!$AC$2:$AC$2744&amp;'AQS-88101'!$E$2:$E$2744&amp;'AQS-88101'!$G$2:$G$2744,0))&lt;&gt;"",INDEX('AQS-88101'!$M$2:$M$2744,MATCH('88101-daily-summary-by-site'!$A614&amp;'88101-daily-summary-by-site'!H$2&amp;'88101-daily-summary-by-site'!H$3,'AQS-88101'!$AC$2:$AC$2744&amp;'AQS-88101'!$E$2:$E$2744&amp;'AQS-88101'!$G$2:$G$2744,0)),""),"")</f>
        <v/>
      </c>
      <c r="I614" s="108" t="str">
        <f t="array" ref="I614">IFERROR(IF(INDEX('AQS-88101'!$M$2:$M$2744,MATCH('88101-daily-summary-by-site'!$A614&amp;'88101-daily-summary-by-site'!I$2&amp;'88101-daily-summary-by-site'!I$3,'AQS-88101'!$AC$2:$AC$2744&amp;'AQS-88101'!$E$2:$E$2744&amp;'AQS-88101'!$G$2:$G$2744,0))&lt;&gt;"",INDEX('AQS-88101'!$M$2:$M$2744,MATCH('88101-daily-summary-by-site'!$A614&amp;'88101-daily-summary-by-site'!I$2&amp;'88101-daily-summary-by-site'!I$3,'AQS-88101'!$AC$2:$AC$2744&amp;'AQS-88101'!$E$2:$E$2744&amp;'AQS-88101'!$G$2:$G$2744,0)),""),"")</f>
        <v/>
      </c>
      <c r="L614" s="107" t="str">
        <f t="shared" si="45"/>
        <v/>
      </c>
      <c r="M614" s="42" t="str">
        <f t="shared" si="46"/>
        <v/>
      </c>
      <c r="N614" s="42" t="str">
        <f t="shared" si="47"/>
        <v/>
      </c>
      <c r="O614" s="108" t="str">
        <f t="shared" si="48"/>
        <v/>
      </c>
    </row>
    <row r="615" spans="1:15" x14ac:dyDescent="0.25">
      <c r="A615" s="79">
        <f t="shared" si="49"/>
        <v>37861</v>
      </c>
      <c r="B615" s="107" t="str">
        <f t="array" ref="B615">IFERROR(IF(INDEX('AQS-88101'!$M$2:$M$2744,MATCH('88101-daily-summary-by-site'!$A615&amp;'88101-daily-summary-by-site'!B$2&amp;'88101-daily-summary-by-site'!B$3,'AQS-88101'!$AC$2:$AC$2744&amp;'AQS-88101'!$E$2:$E$2744&amp;'AQS-88101'!$G$2:$G$2744,0))&lt;&gt;"",INDEX('AQS-88101'!$M$2:$M$2744,MATCH('88101-daily-summary-by-site'!$A615&amp;'88101-daily-summary-by-site'!B$2&amp;'88101-daily-summary-by-site'!B$3,'AQS-88101'!$AC$2:$AC$2744&amp;'AQS-88101'!$E$2:$E$2744&amp;'AQS-88101'!$G$2:$G$2744,0)),""),"")</f>
        <v/>
      </c>
      <c r="C615" s="42" t="str">
        <f t="array" ref="C615">IFERROR(IF(INDEX('AQS-88101'!$M$2:$M$2744,MATCH('88101-daily-summary-by-site'!$A615&amp;'88101-daily-summary-by-site'!C$2&amp;'88101-daily-summary-by-site'!C$3,'AQS-88101'!$AC$2:$AC$2744&amp;'AQS-88101'!$E$2:$E$2744&amp;'AQS-88101'!$G$2:$G$2744,0))&lt;&gt;"",INDEX('AQS-88101'!$M$2:$M$2744,MATCH('88101-daily-summary-by-site'!$A615&amp;'88101-daily-summary-by-site'!C$2&amp;'88101-daily-summary-by-site'!C$3,'AQS-88101'!$AC$2:$AC$2744&amp;'AQS-88101'!$E$2:$E$2744&amp;'AQS-88101'!$G$2:$G$2744,0)),""),"")</f>
        <v/>
      </c>
      <c r="D615" s="42" t="str">
        <f t="array" ref="D615">IFERROR(IF(INDEX('AQS-88101'!$M$2:$M$2744,MATCH('88101-daily-summary-by-site'!$A615&amp;'88101-daily-summary-by-site'!D$2&amp;'88101-daily-summary-by-site'!D$3,'AQS-88101'!$AC$2:$AC$2744&amp;'AQS-88101'!$E$2:$E$2744&amp;'AQS-88101'!$G$2:$G$2744,0))&lt;&gt;"",INDEX('AQS-88101'!$M$2:$M$2744,MATCH('88101-daily-summary-by-site'!$A615&amp;'88101-daily-summary-by-site'!D$2&amp;'88101-daily-summary-by-site'!D$3,'AQS-88101'!$AC$2:$AC$2744&amp;'AQS-88101'!$E$2:$E$2744&amp;'AQS-88101'!$G$2:$G$2744,0)),""),"")</f>
        <v/>
      </c>
      <c r="E615" s="42" t="str">
        <f t="array" ref="E615">IFERROR(IF(INDEX('AQS-88101'!$M$2:$M$2744,MATCH('88101-daily-summary-by-site'!$A615&amp;'88101-daily-summary-by-site'!E$2&amp;'88101-daily-summary-by-site'!E$3,'AQS-88101'!$AC$2:$AC$2744&amp;'AQS-88101'!$E$2:$E$2744&amp;'AQS-88101'!$G$2:$G$2744,0))&lt;&gt;"",INDEX('AQS-88101'!$M$2:$M$2744,MATCH('88101-daily-summary-by-site'!$A615&amp;'88101-daily-summary-by-site'!E$2&amp;'88101-daily-summary-by-site'!E$3,'AQS-88101'!$AC$2:$AC$2744&amp;'AQS-88101'!$E$2:$E$2744&amp;'AQS-88101'!$G$2:$G$2744,0)),""),"")</f>
        <v/>
      </c>
      <c r="F615" s="42" t="str">
        <f t="array" ref="F615">IFERROR(IF(INDEX('AQS-88101'!$M$2:$M$2744,MATCH('88101-daily-summary-by-site'!$A615&amp;'88101-daily-summary-by-site'!F$2&amp;'88101-daily-summary-by-site'!F$3,'AQS-88101'!$AC$2:$AC$2744&amp;'AQS-88101'!$E$2:$E$2744&amp;'AQS-88101'!$G$2:$G$2744,0))&lt;&gt;"",INDEX('AQS-88101'!$M$2:$M$2744,MATCH('88101-daily-summary-by-site'!$A615&amp;'88101-daily-summary-by-site'!F$2&amp;'88101-daily-summary-by-site'!F$3,'AQS-88101'!$AC$2:$AC$2744&amp;'AQS-88101'!$E$2:$E$2744&amp;'AQS-88101'!$G$2:$G$2744,0)),""),"")</f>
        <v/>
      </c>
      <c r="G615" s="42" t="str">
        <f t="array" ref="G615">IFERROR(IF(INDEX('AQS-88101'!$M$2:$M$2744,MATCH('88101-daily-summary-by-site'!$A615&amp;'88101-daily-summary-by-site'!G$2&amp;'88101-daily-summary-by-site'!G$3,'AQS-88101'!$AC$2:$AC$2744&amp;'AQS-88101'!$E$2:$E$2744&amp;'AQS-88101'!$G$2:$G$2744,0))&lt;&gt;"",INDEX('AQS-88101'!$M$2:$M$2744,MATCH('88101-daily-summary-by-site'!$A615&amp;'88101-daily-summary-by-site'!G$2&amp;'88101-daily-summary-by-site'!G$3,'AQS-88101'!$AC$2:$AC$2744&amp;'AQS-88101'!$E$2:$E$2744&amp;'AQS-88101'!$G$2:$G$2744,0)),""),"")</f>
        <v/>
      </c>
      <c r="H615" s="42" t="str">
        <f t="array" ref="H615">IFERROR(IF(INDEX('AQS-88101'!$M$2:$M$2744,MATCH('88101-daily-summary-by-site'!$A615&amp;'88101-daily-summary-by-site'!H$2&amp;'88101-daily-summary-by-site'!H$3,'AQS-88101'!$AC$2:$AC$2744&amp;'AQS-88101'!$E$2:$E$2744&amp;'AQS-88101'!$G$2:$G$2744,0))&lt;&gt;"",INDEX('AQS-88101'!$M$2:$M$2744,MATCH('88101-daily-summary-by-site'!$A615&amp;'88101-daily-summary-by-site'!H$2&amp;'88101-daily-summary-by-site'!H$3,'AQS-88101'!$AC$2:$AC$2744&amp;'AQS-88101'!$E$2:$E$2744&amp;'AQS-88101'!$G$2:$G$2744,0)),""),"")</f>
        <v/>
      </c>
      <c r="I615" s="108" t="str">
        <f t="array" ref="I615">IFERROR(IF(INDEX('AQS-88101'!$M$2:$M$2744,MATCH('88101-daily-summary-by-site'!$A615&amp;'88101-daily-summary-by-site'!I$2&amp;'88101-daily-summary-by-site'!I$3,'AQS-88101'!$AC$2:$AC$2744&amp;'AQS-88101'!$E$2:$E$2744&amp;'AQS-88101'!$G$2:$G$2744,0))&lt;&gt;"",INDEX('AQS-88101'!$M$2:$M$2744,MATCH('88101-daily-summary-by-site'!$A615&amp;'88101-daily-summary-by-site'!I$2&amp;'88101-daily-summary-by-site'!I$3,'AQS-88101'!$AC$2:$AC$2744&amp;'AQS-88101'!$E$2:$E$2744&amp;'AQS-88101'!$G$2:$G$2744,0)),""),"")</f>
        <v/>
      </c>
      <c r="L615" s="107" t="str">
        <f t="shared" si="45"/>
        <v/>
      </c>
      <c r="M615" s="42" t="str">
        <f t="shared" si="46"/>
        <v/>
      </c>
      <c r="N615" s="42" t="str">
        <f t="shared" si="47"/>
        <v/>
      </c>
      <c r="O615" s="108" t="str">
        <f t="shared" si="48"/>
        <v/>
      </c>
    </row>
    <row r="616" spans="1:15" x14ac:dyDescent="0.25">
      <c r="A616" s="79">
        <f t="shared" si="49"/>
        <v>37862</v>
      </c>
      <c r="B616" s="107" t="str">
        <f t="array" ref="B616">IFERROR(IF(INDEX('AQS-88101'!$M$2:$M$2744,MATCH('88101-daily-summary-by-site'!$A616&amp;'88101-daily-summary-by-site'!B$2&amp;'88101-daily-summary-by-site'!B$3,'AQS-88101'!$AC$2:$AC$2744&amp;'AQS-88101'!$E$2:$E$2744&amp;'AQS-88101'!$G$2:$G$2744,0))&lt;&gt;"",INDEX('AQS-88101'!$M$2:$M$2744,MATCH('88101-daily-summary-by-site'!$A616&amp;'88101-daily-summary-by-site'!B$2&amp;'88101-daily-summary-by-site'!B$3,'AQS-88101'!$AC$2:$AC$2744&amp;'AQS-88101'!$E$2:$E$2744&amp;'AQS-88101'!$G$2:$G$2744,0)),""),"")</f>
        <v/>
      </c>
      <c r="C616" s="42" t="str">
        <f t="array" ref="C616">IFERROR(IF(INDEX('AQS-88101'!$M$2:$M$2744,MATCH('88101-daily-summary-by-site'!$A616&amp;'88101-daily-summary-by-site'!C$2&amp;'88101-daily-summary-by-site'!C$3,'AQS-88101'!$AC$2:$AC$2744&amp;'AQS-88101'!$E$2:$E$2744&amp;'AQS-88101'!$G$2:$G$2744,0))&lt;&gt;"",INDEX('AQS-88101'!$M$2:$M$2744,MATCH('88101-daily-summary-by-site'!$A616&amp;'88101-daily-summary-by-site'!C$2&amp;'88101-daily-summary-by-site'!C$3,'AQS-88101'!$AC$2:$AC$2744&amp;'AQS-88101'!$E$2:$E$2744&amp;'AQS-88101'!$G$2:$G$2744,0)),""),"")</f>
        <v/>
      </c>
      <c r="D616" s="42" t="str">
        <f t="array" ref="D616">IFERROR(IF(INDEX('AQS-88101'!$M$2:$M$2744,MATCH('88101-daily-summary-by-site'!$A616&amp;'88101-daily-summary-by-site'!D$2&amp;'88101-daily-summary-by-site'!D$3,'AQS-88101'!$AC$2:$AC$2744&amp;'AQS-88101'!$E$2:$E$2744&amp;'AQS-88101'!$G$2:$G$2744,0))&lt;&gt;"",INDEX('AQS-88101'!$M$2:$M$2744,MATCH('88101-daily-summary-by-site'!$A616&amp;'88101-daily-summary-by-site'!D$2&amp;'88101-daily-summary-by-site'!D$3,'AQS-88101'!$AC$2:$AC$2744&amp;'AQS-88101'!$E$2:$E$2744&amp;'AQS-88101'!$G$2:$G$2744,0)),""),"")</f>
        <v/>
      </c>
      <c r="E616" s="42" t="str">
        <f t="array" ref="E616">IFERROR(IF(INDEX('AQS-88101'!$M$2:$M$2744,MATCH('88101-daily-summary-by-site'!$A616&amp;'88101-daily-summary-by-site'!E$2&amp;'88101-daily-summary-by-site'!E$3,'AQS-88101'!$AC$2:$AC$2744&amp;'AQS-88101'!$E$2:$E$2744&amp;'AQS-88101'!$G$2:$G$2744,0))&lt;&gt;"",INDEX('AQS-88101'!$M$2:$M$2744,MATCH('88101-daily-summary-by-site'!$A616&amp;'88101-daily-summary-by-site'!E$2&amp;'88101-daily-summary-by-site'!E$3,'AQS-88101'!$AC$2:$AC$2744&amp;'AQS-88101'!$E$2:$E$2744&amp;'AQS-88101'!$G$2:$G$2744,0)),""),"")</f>
        <v/>
      </c>
      <c r="F616" s="42" t="str">
        <f t="array" ref="F616">IFERROR(IF(INDEX('AQS-88101'!$M$2:$M$2744,MATCH('88101-daily-summary-by-site'!$A616&amp;'88101-daily-summary-by-site'!F$2&amp;'88101-daily-summary-by-site'!F$3,'AQS-88101'!$AC$2:$AC$2744&amp;'AQS-88101'!$E$2:$E$2744&amp;'AQS-88101'!$G$2:$G$2744,0))&lt;&gt;"",INDEX('AQS-88101'!$M$2:$M$2744,MATCH('88101-daily-summary-by-site'!$A616&amp;'88101-daily-summary-by-site'!F$2&amp;'88101-daily-summary-by-site'!F$3,'AQS-88101'!$AC$2:$AC$2744&amp;'AQS-88101'!$E$2:$E$2744&amp;'AQS-88101'!$G$2:$G$2744,0)),""),"")</f>
        <v/>
      </c>
      <c r="G616" s="42" t="str">
        <f t="array" ref="G616">IFERROR(IF(INDEX('AQS-88101'!$M$2:$M$2744,MATCH('88101-daily-summary-by-site'!$A616&amp;'88101-daily-summary-by-site'!G$2&amp;'88101-daily-summary-by-site'!G$3,'AQS-88101'!$AC$2:$AC$2744&amp;'AQS-88101'!$E$2:$E$2744&amp;'AQS-88101'!$G$2:$G$2744,0))&lt;&gt;"",INDEX('AQS-88101'!$M$2:$M$2744,MATCH('88101-daily-summary-by-site'!$A616&amp;'88101-daily-summary-by-site'!G$2&amp;'88101-daily-summary-by-site'!G$3,'AQS-88101'!$AC$2:$AC$2744&amp;'AQS-88101'!$E$2:$E$2744&amp;'AQS-88101'!$G$2:$G$2744,0)),""),"")</f>
        <v/>
      </c>
      <c r="H616" s="42" t="str">
        <f t="array" ref="H616">IFERROR(IF(INDEX('AQS-88101'!$M$2:$M$2744,MATCH('88101-daily-summary-by-site'!$A616&amp;'88101-daily-summary-by-site'!H$2&amp;'88101-daily-summary-by-site'!H$3,'AQS-88101'!$AC$2:$AC$2744&amp;'AQS-88101'!$E$2:$E$2744&amp;'AQS-88101'!$G$2:$G$2744,0))&lt;&gt;"",INDEX('AQS-88101'!$M$2:$M$2744,MATCH('88101-daily-summary-by-site'!$A616&amp;'88101-daily-summary-by-site'!H$2&amp;'88101-daily-summary-by-site'!H$3,'AQS-88101'!$AC$2:$AC$2744&amp;'AQS-88101'!$E$2:$E$2744&amp;'AQS-88101'!$G$2:$G$2744,0)),""),"")</f>
        <v/>
      </c>
      <c r="I616" s="108" t="str">
        <f t="array" ref="I616">IFERROR(IF(INDEX('AQS-88101'!$M$2:$M$2744,MATCH('88101-daily-summary-by-site'!$A616&amp;'88101-daily-summary-by-site'!I$2&amp;'88101-daily-summary-by-site'!I$3,'AQS-88101'!$AC$2:$AC$2744&amp;'AQS-88101'!$E$2:$E$2744&amp;'AQS-88101'!$G$2:$G$2744,0))&lt;&gt;"",INDEX('AQS-88101'!$M$2:$M$2744,MATCH('88101-daily-summary-by-site'!$A616&amp;'88101-daily-summary-by-site'!I$2&amp;'88101-daily-summary-by-site'!I$3,'AQS-88101'!$AC$2:$AC$2744&amp;'AQS-88101'!$E$2:$E$2744&amp;'AQS-88101'!$G$2:$G$2744,0)),""),"")</f>
        <v/>
      </c>
      <c r="L616" s="107" t="str">
        <f t="shared" si="45"/>
        <v/>
      </c>
      <c r="M616" s="42" t="str">
        <f t="shared" si="46"/>
        <v/>
      </c>
      <c r="N616" s="42" t="str">
        <f t="shared" si="47"/>
        <v/>
      </c>
      <c r="O616" s="108" t="str">
        <f t="shared" si="48"/>
        <v/>
      </c>
    </row>
    <row r="617" spans="1:15" x14ac:dyDescent="0.25">
      <c r="A617" s="79">
        <f t="shared" si="49"/>
        <v>37863</v>
      </c>
      <c r="B617" s="107" t="str">
        <f t="array" ref="B617">IFERROR(IF(INDEX('AQS-88101'!$M$2:$M$2744,MATCH('88101-daily-summary-by-site'!$A617&amp;'88101-daily-summary-by-site'!B$2&amp;'88101-daily-summary-by-site'!B$3,'AQS-88101'!$AC$2:$AC$2744&amp;'AQS-88101'!$E$2:$E$2744&amp;'AQS-88101'!$G$2:$G$2744,0))&lt;&gt;"",INDEX('AQS-88101'!$M$2:$M$2744,MATCH('88101-daily-summary-by-site'!$A617&amp;'88101-daily-summary-by-site'!B$2&amp;'88101-daily-summary-by-site'!B$3,'AQS-88101'!$AC$2:$AC$2744&amp;'AQS-88101'!$E$2:$E$2744&amp;'AQS-88101'!$G$2:$G$2744,0)),""),"")</f>
        <v/>
      </c>
      <c r="C617" s="42" t="str">
        <f t="array" ref="C617">IFERROR(IF(INDEX('AQS-88101'!$M$2:$M$2744,MATCH('88101-daily-summary-by-site'!$A617&amp;'88101-daily-summary-by-site'!C$2&amp;'88101-daily-summary-by-site'!C$3,'AQS-88101'!$AC$2:$AC$2744&amp;'AQS-88101'!$E$2:$E$2744&amp;'AQS-88101'!$G$2:$G$2744,0))&lt;&gt;"",INDEX('AQS-88101'!$M$2:$M$2744,MATCH('88101-daily-summary-by-site'!$A617&amp;'88101-daily-summary-by-site'!C$2&amp;'88101-daily-summary-by-site'!C$3,'AQS-88101'!$AC$2:$AC$2744&amp;'AQS-88101'!$E$2:$E$2744&amp;'AQS-88101'!$G$2:$G$2744,0)),""),"")</f>
        <v/>
      </c>
      <c r="D617" s="42" t="str">
        <f t="array" ref="D617">IFERROR(IF(INDEX('AQS-88101'!$M$2:$M$2744,MATCH('88101-daily-summary-by-site'!$A617&amp;'88101-daily-summary-by-site'!D$2&amp;'88101-daily-summary-by-site'!D$3,'AQS-88101'!$AC$2:$AC$2744&amp;'AQS-88101'!$E$2:$E$2744&amp;'AQS-88101'!$G$2:$G$2744,0))&lt;&gt;"",INDEX('AQS-88101'!$M$2:$M$2744,MATCH('88101-daily-summary-by-site'!$A617&amp;'88101-daily-summary-by-site'!D$2&amp;'88101-daily-summary-by-site'!D$3,'AQS-88101'!$AC$2:$AC$2744&amp;'AQS-88101'!$E$2:$E$2744&amp;'AQS-88101'!$G$2:$G$2744,0)),""),"")</f>
        <v/>
      </c>
      <c r="E617" s="42" t="str">
        <f t="array" ref="E617">IFERROR(IF(INDEX('AQS-88101'!$M$2:$M$2744,MATCH('88101-daily-summary-by-site'!$A617&amp;'88101-daily-summary-by-site'!E$2&amp;'88101-daily-summary-by-site'!E$3,'AQS-88101'!$AC$2:$AC$2744&amp;'AQS-88101'!$E$2:$E$2744&amp;'AQS-88101'!$G$2:$G$2744,0))&lt;&gt;"",INDEX('AQS-88101'!$M$2:$M$2744,MATCH('88101-daily-summary-by-site'!$A617&amp;'88101-daily-summary-by-site'!E$2&amp;'88101-daily-summary-by-site'!E$3,'AQS-88101'!$AC$2:$AC$2744&amp;'AQS-88101'!$E$2:$E$2744&amp;'AQS-88101'!$G$2:$G$2744,0)),""),"")</f>
        <v/>
      </c>
      <c r="F617" s="42" t="str">
        <f t="array" ref="F617">IFERROR(IF(INDEX('AQS-88101'!$M$2:$M$2744,MATCH('88101-daily-summary-by-site'!$A617&amp;'88101-daily-summary-by-site'!F$2&amp;'88101-daily-summary-by-site'!F$3,'AQS-88101'!$AC$2:$AC$2744&amp;'AQS-88101'!$E$2:$E$2744&amp;'AQS-88101'!$G$2:$G$2744,0))&lt;&gt;"",INDEX('AQS-88101'!$M$2:$M$2744,MATCH('88101-daily-summary-by-site'!$A617&amp;'88101-daily-summary-by-site'!F$2&amp;'88101-daily-summary-by-site'!F$3,'AQS-88101'!$AC$2:$AC$2744&amp;'AQS-88101'!$E$2:$E$2744&amp;'AQS-88101'!$G$2:$G$2744,0)),""),"")</f>
        <v/>
      </c>
      <c r="G617" s="42" t="str">
        <f t="array" ref="G617">IFERROR(IF(INDEX('AQS-88101'!$M$2:$M$2744,MATCH('88101-daily-summary-by-site'!$A617&amp;'88101-daily-summary-by-site'!G$2&amp;'88101-daily-summary-by-site'!G$3,'AQS-88101'!$AC$2:$AC$2744&amp;'AQS-88101'!$E$2:$E$2744&amp;'AQS-88101'!$G$2:$G$2744,0))&lt;&gt;"",INDEX('AQS-88101'!$M$2:$M$2744,MATCH('88101-daily-summary-by-site'!$A617&amp;'88101-daily-summary-by-site'!G$2&amp;'88101-daily-summary-by-site'!G$3,'AQS-88101'!$AC$2:$AC$2744&amp;'AQS-88101'!$E$2:$E$2744&amp;'AQS-88101'!$G$2:$G$2744,0)),""),"")</f>
        <v/>
      </c>
      <c r="H617" s="42" t="str">
        <f t="array" ref="H617">IFERROR(IF(INDEX('AQS-88101'!$M$2:$M$2744,MATCH('88101-daily-summary-by-site'!$A617&amp;'88101-daily-summary-by-site'!H$2&amp;'88101-daily-summary-by-site'!H$3,'AQS-88101'!$AC$2:$AC$2744&amp;'AQS-88101'!$E$2:$E$2744&amp;'AQS-88101'!$G$2:$G$2744,0))&lt;&gt;"",INDEX('AQS-88101'!$M$2:$M$2744,MATCH('88101-daily-summary-by-site'!$A617&amp;'88101-daily-summary-by-site'!H$2&amp;'88101-daily-summary-by-site'!H$3,'AQS-88101'!$AC$2:$AC$2744&amp;'AQS-88101'!$E$2:$E$2744&amp;'AQS-88101'!$G$2:$G$2744,0)),""),"")</f>
        <v/>
      </c>
      <c r="I617" s="108" t="str">
        <f t="array" ref="I617">IFERROR(IF(INDEX('AQS-88101'!$M$2:$M$2744,MATCH('88101-daily-summary-by-site'!$A617&amp;'88101-daily-summary-by-site'!I$2&amp;'88101-daily-summary-by-site'!I$3,'AQS-88101'!$AC$2:$AC$2744&amp;'AQS-88101'!$E$2:$E$2744&amp;'AQS-88101'!$G$2:$G$2744,0))&lt;&gt;"",INDEX('AQS-88101'!$M$2:$M$2744,MATCH('88101-daily-summary-by-site'!$A617&amp;'88101-daily-summary-by-site'!I$2&amp;'88101-daily-summary-by-site'!I$3,'AQS-88101'!$AC$2:$AC$2744&amp;'AQS-88101'!$E$2:$E$2744&amp;'AQS-88101'!$G$2:$G$2744,0)),""),"")</f>
        <v/>
      </c>
      <c r="L617" s="107" t="str">
        <f t="shared" si="45"/>
        <v/>
      </c>
      <c r="M617" s="42" t="str">
        <f t="shared" si="46"/>
        <v/>
      </c>
      <c r="N617" s="42" t="str">
        <f t="shared" si="47"/>
        <v/>
      </c>
      <c r="O617" s="108" t="str">
        <f t="shared" si="48"/>
        <v/>
      </c>
    </row>
    <row r="618" spans="1:15" x14ac:dyDescent="0.25">
      <c r="A618" s="79">
        <f t="shared" si="49"/>
        <v>37864</v>
      </c>
      <c r="B618" s="107">
        <f t="array" ref="B618">IFERROR(IF(INDEX('AQS-88101'!$M$2:$M$2744,MATCH('88101-daily-summary-by-site'!$A618&amp;'88101-daily-summary-by-site'!B$2&amp;'88101-daily-summary-by-site'!B$3,'AQS-88101'!$AC$2:$AC$2744&amp;'AQS-88101'!$E$2:$E$2744&amp;'AQS-88101'!$G$2:$G$2744,0))&lt;&gt;"",INDEX('AQS-88101'!$M$2:$M$2744,MATCH('88101-daily-summary-by-site'!$A618&amp;'88101-daily-summary-by-site'!B$2&amp;'88101-daily-summary-by-site'!B$3,'AQS-88101'!$AC$2:$AC$2744&amp;'AQS-88101'!$E$2:$E$2744&amp;'AQS-88101'!$G$2:$G$2744,0)),""),"")</f>
        <v>2.1</v>
      </c>
      <c r="C618" s="42" t="str">
        <f t="array" ref="C618">IFERROR(IF(INDEX('AQS-88101'!$M$2:$M$2744,MATCH('88101-daily-summary-by-site'!$A618&amp;'88101-daily-summary-by-site'!C$2&amp;'88101-daily-summary-by-site'!C$3,'AQS-88101'!$AC$2:$AC$2744&amp;'AQS-88101'!$E$2:$E$2744&amp;'AQS-88101'!$G$2:$G$2744,0))&lt;&gt;"",INDEX('AQS-88101'!$M$2:$M$2744,MATCH('88101-daily-summary-by-site'!$A618&amp;'88101-daily-summary-by-site'!C$2&amp;'88101-daily-summary-by-site'!C$3,'AQS-88101'!$AC$2:$AC$2744&amp;'AQS-88101'!$E$2:$E$2744&amp;'AQS-88101'!$G$2:$G$2744,0)),""),"")</f>
        <v/>
      </c>
      <c r="D618" s="42" t="str">
        <f t="array" ref="D618">IFERROR(IF(INDEX('AQS-88101'!$M$2:$M$2744,MATCH('88101-daily-summary-by-site'!$A618&amp;'88101-daily-summary-by-site'!D$2&amp;'88101-daily-summary-by-site'!D$3,'AQS-88101'!$AC$2:$AC$2744&amp;'AQS-88101'!$E$2:$E$2744&amp;'AQS-88101'!$G$2:$G$2744,0))&lt;&gt;"",INDEX('AQS-88101'!$M$2:$M$2744,MATCH('88101-daily-summary-by-site'!$A618&amp;'88101-daily-summary-by-site'!D$2&amp;'88101-daily-summary-by-site'!D$3,'AQS-88101'!$AC$2:$AC$2744&amp;'AQS-88101'!$E$2:$E$2744&amp;'AQS-88101'!$G$2:$G$2744,0)),""),"")</f>
        <v/>
      </c>
      <c r="E618" s="42" t="str">
        <f t="array" ref="E618">IFERROR(IF(INDEX('AQS-88101'!$M$2:$M$2744,MATCH('88101-daily-summary-by-site'!$A618&amp;'88101-daily-summary-by-site'!E$2&amp;'88101-daily-summary-by-site'!E$3,'AQS-88101'!$AC$2:$AC$2744&amp;'AQS-88101'!$E$2:$E$2744&amp;'AQS-88101'!$G$2:$G$2744,0))&lt;&gt;"",INDEX('AQS-88101'!$M$2:$M$2744,MATCH('88101-daily-summary-by-site'!$A618&amp;'88101-daily-summary-by-site'!E$2&amp;'88101-daily-summary-by-site'!E$3,'AQS-88101'!$AC$2:$AC$2744&amp;'AQS-88101'!$E$2:$E$2744&amp;'AQS-88101'!$G$2:$G$2744,0)),""),"")</f>
        <v/>
      </c>
      <c r="F618" s="42" t="str">
        <f t="array" ref="F618">IFERROR(IF(INDEX('AQS-88101'!$M$2:$M$2744,MATCH('88101-daily-summary-by-site'!$A618&amp;'88101-daily-summary-by-site'!F$2&amp;'88101-daily-summary-by-site'!F$3,'AQS-88101'!$AC$2:$AC$2744&amp;'AQS-88101'!$E$2:$E$2744&amp;'AQS-88101'!$G$2:$G$2744,0))&lt;&gt;"",INDEX('AQS-88101'!$M$2:$M$2744,MATCH('88101-daily-summary-by-site'!$A618&amp;'88101-daily-summary-by-site'!F$2&amp;'88101-daily-summary-by-site'!F$3,'AQS-88101'!$AC$2:$AC$2744&amp;'AQS-88101'!$E$2:$E$2744&amp;'AQS-88101'!$G$2:$G$2744,0)),""),"")</f>
        <v/>
      </c>
      <c r="G618" s="42" t="str">
        <f t="array" ref="G618">IFERROR(IF(INDEX('AQS-88101'!$M$2:$M$2744,MATCH('88101-daily-summary-by-site'!$A618&amp;'88101-daily-summary-by-site'!G$2&amp;'88101-daily-summary-by-site'!G$3,'AQS-88101'!$AC$2:$AC$2744&amp;'AQS-88101'!$E$2:$E$2744&amp;'AQS-88101'!$G$2:$G$2744,0))&lt;&gt;"",INDEX('AQS-88101'!$M$2:$M$2744,MATCH('88101-daily-summary-by-site'!$A618&amp;'88101-daily-summary-by-site'!G$2&amp;'88101-daily-summary-by-site'!G$3,'AQS-88101'!$AC$2:$AC$2744&amp;'AQS-88101'!$E$2:$E$2744&amp;'AQS-88101'!$G$2:$G$2744,0)),""),"")</f>
        <v/>
      </c>
      <c r="H618" s="42" t="str">
        <f t="array" ref="H618">IFERROR(IF(INDEX('AQS-88101'!$M$2:$M$2744,MATCH('88101-daily-summary-by-site'!$A618&amp;'88101-daily-summary-by-site'!H$2&amp;'88101-daily-summary-by-site'!H$3,'AQS-88101'!$AC$2:$AC$2744&amp;'AQS-88101'!$E$2:$E$2744&amp;'AQS-88101'!$G$2:$G$2744,0))&lt;&gt;"",INDEX('AQS-88101'!$M$2:$M$2744,MATCH('88101-daily-summary-by-site'!$A618&amp;'88101-daily-summary-by-site'!H$2&amp;'88101-daily-summary-by-site'!H$3,'AQS-88101'!$AC$2:$AC$2744&amp;'AQS-88101'!$E$2:$E$2744&amp;'AQS-88101'!$G$2:$G$2744,0)),""),"")</f>
        <v/>
      </c>
      <c r="I618" s="108" t="str">
        <f t="array" ref="I618">IFERROR(IF(INDEX('AQS-88101'!$M$2:$M$2744,MATCH('88101-daily-summary-by-site'!$A618&amp;'88101-daily-summary-by-site'!I$2&amp;'88101-daily-summary-by-site'!I$3,'AQS-88101'!$AC$2:$AC$2744&amp;'AQS-88101'!$E$2:$E$2744&amp;'AQS-88101'!$G$2:$G$2744,0))&lt;&gt;"",INDEX('AQS-88101'!$M$2:$M$2744,MATCH('88101-daily-summary-by-site'!$A618&amp;'88101-daily-summary-by-site'!I$2&amp;'88101-daily-summary-by-site'!I$3,'AQS-88101'!$AC$2:$AC$2744&amp;'AQS-88101'!$E$2:$E$2744&amp;'AQS-88101'!$G$2:$G$2744,0)),""),"")</f>
        <v/>
      </c>
      <c r="L618" s="107">
        <f t="shared" si="45"/>
        <v>2.1</v>
      </c>
      <c r="M618" s="42" t="str">
        <f t="shared" si="46"/>
        <v/>
      </c>
      <c r="N618" s="42" t="str">
        <f t="shared" si="47"/>
        <v/>
      </c>
      <c r="O618" s="108" t="str">
        <f t="shared" si="48"/>
        <v/>
      </c>
    </row>
    <row r="619" spans="1:15" x14ac:dyDescent="0.25">
      <c r="A619" s="79">
        <f t="shared" si="49"/>
        <v>38108</v>
      </c>
      <c r="B619" s="107" t="str">
        <f t="array" ref="B619">IFERROR(IF(INDEX('AQS-88101'!$M$2:$M$2744,MATCH('88101-daily-summary-by-site'!$A619&amp;'88101-daily-summary-by-site'!B$2&amp;'88101-daily-summary-by-site'!B$3,'AQS-88101'!$AC$2:$AC$2744&amp;'AQS-88101'!$E$2:$E$2744&amp;'AQS-88101'!$G$2:$G$2744,0))&lt;&gt;"",INDEX('AQS-88101'!$M$2:$M$2744,MATCH('88101-daily-summary-by-site'!$A619&amp;'88101-daily-summary-by-site'!B$2&amp;'88101-daily-summary-by-site'!B$3,'AQS-88101'!$AC$2:$AC$2744&amp;'AQS-88101'!$E$2:$E$2744&amp;'AQS-88101'!$G$2:$G$2744,0)),""),"")</f>
        <v/>
      </c>
      <c r="C619" s="42" t="str">
        <f t="array" ref="C619">IFERROR(IF(INDEX('AQS-88101'!$M$2:$M$2744,MATCH('88101-daily-summary-by-site'!$A619&amp;'88101-daily-summary-by-site'!C$2&amp;'88101-daily-summary-by-site'!C$3,'AQS-88101'!$AC$2:$AC$2744&amp;'AQS-88101'!$E$2:$E$2744&amp;'AQS-88101'!$G$2:$G$2744,0))&lt;&gt;"",INDEX('AQS-88101'!$M$2:$M$2744,MATCH('88101-daily-summary-by-site'!$A619&amp;'88101-daily-summary-by-site'!C$2&amp;'88101-daily-summary-by-site'!C$3,'AQS-88101'!$AC$2:$AC$2744&amp;'AQS-88101'!$E$2:$E$2744&amp;'AQS-88101'!$G$2:$G$2744,0)),""),"")</f>
        <v/>
      </c>
      <c r="D619" s="42" t="str">
        <f t="array" ref="D619">IFERROR(IF(INDEX('AQS-88101'!$M$2:$M$2744,MATCH('88101-daily-summary-by-site'!$A619&amp;'88101-daily-summary-by-site'!D$2&amp;'88101-daily-summary-by-site'!D$3,'AQS-88101'!$AC$2:$AC$2744&amp;'AQS-88101'!$E$2:$E$2744&amp;'AQS-88101'!$G$2:$G$2744,0))&lt;&gt;"",INDEX('AQS-88101'!$M$2:$M$2744,MATCH('88101-daily-summary-by-site'!$A619&amp;'88101-daily-summary-by-site'!D$2&amp;'88101-daily-summary-by-site'!D$3,'AQS-88101'!$AC$2:$AC$2744&amp;'AQS-88101'!$E$2:$E$2744&amp;'AQS-88101'!$G$2:$G$2744,0)),""),"")</f>
        <v/>
      </c>
      <c r="E619" s="42" t="str">
        <f t="array" ref="E619">IFERROR(IF(INDEX('AQS-88101'!$M$2:$M$2744,MATCH('88101-daily-summary-by-site'!$A619&amp;'88101-daily-summary-by-site'!E$2&amp;'88101-daily-summary-by-site'!E$3,'AQS-88101'!$AC$2:$AC$2744&amp;'AQS-88101'!$E$2:$E$2744&amp;'AQS-88101'!$G$2:$G$2744,0))&lt;&gt;"",INDEX('AQS-88101'!$M$2:$M$2744,MATCH('88101-daily-summary-by-site'!$A619&amp;'88101-daily-summary-by-site'!E$2&amp;'88101-daily-summary-by-site'!E$3,'AQS-88101'!$AC$2:$AC$2744&amp;'AQS-88101'!$E$2:$E$2744&amp;'AQS-88101'!$G$2:$G$2744,0)),""),"")</f>
        <v/>
      </c>
      <c r="F619" s="42" t="str">
        <f t="array" ref="F619">IFERROR(IF(INDEX('AQS-88101'!$M$2:$M$2744,MATCH('88101-daily-summary-by-site'!$A619&amp;'88101-daily-summary-by-site'!F$2&amp;'88101-daily-summary-by-site'!F$3,'AQS-88101'!$AC$2:$AC$2744&amp;'AQS-88101'!$E$2:$E$2744&amp;'AQS-88101'!$G$2:$G$2744,0))&lt;&gt;"",INDEX('AQS-88101'!$M$2:$M$2744,MATCH('88101-daily-summary-by-site'!$A619&amp;'88101-daily-summary-by-site'!F$2&amp;'88101-daily-summary-by-site'!F$3,'AQS-88101'!$AC$2:$AC$2744&amp;'AQS-88101'!$E$2:$E$2744&amp;'AQS-88101'!$G$2:$G$2744,0)),""),"")</f>
        <v/>
      </c>
      <c r="G619" s="42" t="str">
        <f t="array" ref="G619">IFERROR(IF(INDEX('AQS-88101'!$M$2:$M$2744,MATCH('88101-daily-summary-by-site'!$A619&amp;'88101-daily-summary-by-site'!G$2&amp;'88101-daily-summary-by-site'!G$3,'AQS-88101'!$AC$2:$AC$2744&amp;'AQS-88101'!$E$2:$E$2744&amp;'AQS-88101'!$G$2:$G$2744,0))&lt;&gt;"",INDEX('AQS-88101'!$M$2:$M$2744,MATCH('88101-daily-summary-by-site'!$A619&amp;'88101-daily-summary-by-site'!G$2&amp;'88101-daily-summary-by-site'!G$3,'AQS-88101'!$AC$2:$AC$2744&amp;'AQS-88101'!$E$2:$E$2744&amp;'AQS-88101'!$G$2:$G$2744,0)),""),"")</f>
        <v/>
      </c>
      <c r="H619" s="42" t="str">
        <f t="array" ref="H619">IFERROR(IF(INDEX('AQS-88101'!$M$2:$M$2744,MATCH('88101-daily-summary-by-site'!$A619&amp;'88101-daily-summary-by-site'!H$2&amp;'88101-daily-summary-by-site'!H$3,'AQS-88101'!$AC$2:$AC$2744&amp;'AQS-88101'!$E$2:$E$2744&amp;'AQS-88101'!$G$2:$G$2744,0))&lt;&gt;"",INDEX('AQS-88101'!$M$2:$M$2744,MATCH('88101-daily-summary-by-site'!$A619&amp;'88101-daily-summary-by-site'!H$2&amp;'88101-daily-summary-by-site'!H$3,'AQS-88101'!$AC$2:$AC$2744&amp;'AQS-88101'!$E$2:$E$2744&amp;'AQS-88101'!$G$2:$G$2744,0)),""),"")</f>
        <v/>
      </c>
      <c r="I619" s="108" t="str">
        <f t="array" ref="I619">IFERROR(IF(INDEX('AQS-88101'!$M$2:$M$2744,MATCH('88101-daily-summary-by-site'!$A619&amp;'88101-daily-summary-by-site'!I$2&amp;'88101-daily-summary-by-site'!I$3,'AQS-88101'!$AC$2:$AC$2744&amp;'AQS-88101'!$E$2:$E$2744&amp;'AQS-88101'!$G$2:$G$2744,0))&lt;&gt;"",INDEX('AQS-88101'!$M$2:$M$2744,MATCH('88101-daily-summary-by-site'!$A619&amp;'88101-daily-summary-by-site'!I$2&amp;'88101-daily-summary-by-site'!I$3,'AQS-88101'!$AC$2:$AC$2744&amp;'AQS-88101'!$E$2:$E$2744&amp;'AQS-88101'!$G$2:$G$2744,0)),""),"")</f>
        <v/>
      </c>
      <c r="L619" s="107" t="str">
        <f t="shared" si="45"/>
        <v/>
      </c>
      <c r="M619" s="42" t="str">
        <f t="shared" si="46"/>
        <v/>
      </c>
      <c r="N619" s="42" t="str">
        <f t="shared" si="47"/>
        <v/>
      </c>
      <c r="O619" s="108" t="str">
        <f t="shared" si="48"/>
        <v/>
      </c>
    </row>
    <row r="620" spans="1:15" x14ac:dyDescent="0.25">
      <c r="A620" s="79">
        <f t="shared" si="49"/>
        <v>38109</v>
      </c>
      <c r="B620" s="107" t="str">
        <f t="array" ref="B620">IFERROR(IF(INDEX('AQS-88101'!$M$2:$M$2744,MATCH('88101-daily-summary-by-site'!$A620&amp;'88101-daily-summary-by-site'!B$2&amp;'88101-daily-summary-by-site'!B$3,'AQS-88101'!$AC$2:$AC$2744&amp;'AQS-88101'!$E$2:$E$2744&amp;'AQS-88101'!$G$2:$G$2744,0))&lt;&gt;"",INDEX('AQS-88101'!$M$2:$M$2744,MATCH('88101-daily-summary-by-site'!$A620&amp;'88101-daily-summary-by-site'!B$2&amp;'88101-daily-summary-by-site'!B$3,'AQS-88101'!$AC$2:$AC$2744&amp;'AQS-88101'!$E$2:$E$2744&amp;'AQS-88101'!$G$2:$G$2744,0)),""),"")</f>
        <v/>
      </c>
      <c r="C620" s="42" t="str">
        <f t="array" ref="C620">IFERROR(IF(INDEX('AQS-88101'!$M$2:$M$2744,MATCH('88101-daily-summary-by-site'!$A620&amp;'88101-daily-summary-by-site'!C$2&amp;'88101-daily-summary-by-site'!C$3,'AQS-88101'!$AC$2:$AC$2744&amp;'AQS-88101'!$E$2:$E$2744&amp;'AQS-88101'!$G$2:$G$2744,0))&lt;&gt;"",INDEX('AQS-88101'!$M$2:$M$2744,MATCH('88101-daily-summary-by-site'!$A620&amp;'88101-daily-summary-by-site'!C$2&amp;'88101-daily-summary-by-site'!C$3,'AQS-88101'!$AC$2:$AC$2744&amp;'AQS-88101'!$E$2:$E$2744&amp;'AQS-88101'!$G$2:$G$2744,0)),""),"")</f>
        <v/>
      </c>
      <c r="D620" s="42" t="str">
        <f t="array" ref="D620">IFERROR(IF(INDEX('AQS-88101'!$M$2:$M$2744,MATCH('88101-daily-summary-by-site'!$A620&amp;'88101-daily-summary-by-site'!D$2&amp;'88101-daily-summary-by-site'!D$3,'AQS-88101'!$AC$2:$AC$2744&amp;'AQS-88101'!$E$2:$E$2744&amp;'AQS-88101'!$G$2:$G$2744,0))&lt;&gt;"",INDEX('AQS-88101'!$M$2:$M$2744,MATCH('88101-daily-summary-by-site'!$A620&amp;'88101-daily-summary-by-site'!D$2&amp;'88101-daily-summary-by-site'!D$3,'AQS-88101'!$AC$2:$AC$2744&amp;'AQS-88101'!$E$2:$E$2744&amp;'AQS-88101'!$G$2:$G$2744,0)),""),"")</f>
        <v/>
      </c>
      <c r="E620" s="42" t="str">
        <f t="array" ref="E620">IFERROR(IF(INDEX('AQS-88101'!$M$2:$M$2744,MATCH('88101-daily-summary-by-site'!$A620&amp;'88101-daily-summary-by-site'!E$2&amp;'88101-daily-summary-by-site'!E$3,'AQS-88101'!$AC$2:$AC$2744&amp;'AQS-88101'!$E$2:$E$2744&amp;'AQS-88101'!$G$2:$G$2744,0))&lt;&gt;"",INDEX('AQS-88101'!$M$2:$M$2744,MATCH('88101-daily-summary-by-site'!$A620&amp;'88101-daily-summary-by-site'!E$2&amp;'88101-daily-summary-by-site'!E$3,'AQS-88101'!$AC$2:$AC$2744&amp;'AQS-88101'!$E$2:$E$2744&amp;'AQS-88101'!$G$2:$G$2744,0)),""),"")</f>
        <v/>
      </c>
      <c r="F620" s="42" t="str">
        <f t="array" ref="F620">IFERROR(IF(INDEX('AQS-88101'!$M$2:$M$2744,MATCH('88101-daily-summary-by-site'!$A620&amp;'88101-daily-summary-by-site'!F$2&amp;'88101-daily-summary-by-site'!F$3,'AQS-88101'!$AC$2:$AC$2744&amp;'AQS-88101'!$E$2:$E$2744&amp;'AQS-88101'!$G$2:$G$2744,0))&lt;&gt;"",INDEX('AQS-88101'!$M$2:$M$2744,MATCH('88101-daily-summary-by-site'!$A620&amp;'88101-daily-summary-by-site'!F$2&amp;'88101-daily-summary-by-site'!F$3,'AQS-88101'!$AC$2:$AC$2744&amp;'AQS-88101'!$E$2:$E$2744&amp;'AQS-88101'!$G$2:$G$2744,0)),""),"")</f>
        <v/>
      </c>
      <c r="G620" s="42" t="str">
        <f t="array" ref="G620">IFERROR(IF(INDEX('AQS-88101'!$M$2:$M$2744,MATCH('88101-daily-summary-by-site'!$A620&amp;'88101-daily-summary-by-site'!G$2&amp;'88101-daily-summary-by-site'!G$3,'AQS-88101'!$AC$2:$AC$2744&amp;'AQS-88101'!$E$2:$E$2744&amp;'AQS-88101'!$G$2:$G$2744,0))&lt;&gt;"",INDEX('AQS-88101'!$M$2:$M$2744,MATCH('88101-daily-summary-by-site'!$A620&amp;'88101-daily-summary-by-site'!G$2&amp;'88101-daily-summary-by-site'!G$3,'AQS-88101'!$AC$2:$AC$2744&amp;'AQS-88101'!$E$2:$E$2744&amp;'AQS-88101'!$G$2:$G$2744,0)),""),"")</f>
        <v/>
      </c>
      <c r="H620" s="42" t="str">
        <f t="array" ref="H620">IFERROR(IF(INDEX('AQS-88101'!$M$2:$M$2744,MATCH('88101-daily-summary-by-site'!$A620&amp;'88101-daily-summary-by-site'!H$2&amp;'88101-daily-summary-by-site'!H$3,'AQS-88101'!$AC$2:$AC$2744&amp;'AQS-88101'!$E$2:$E$2744&amp;'AQS-88101'!$G$2:$G$2744,0))&lt;&gt;"",INDEX('AQS-88101'!$M$2:$M$2744,MATCH('88101-daily-summary-by-site'!$A620&amp;'88101-daily-summary-by-site'!H$2&amp;'88101-daily-summary-by-site'!H$3,'AQS-88101'!$AC$2:$AC$2744&amp;'AQS-88101'!$E$2:$E$2744&amp;'AQS-88101'!$G$2:$G$2744,0)),""),"")</f>
        <v/>
      </c>
      <c r="I620" s="108" t="str">
        <f t="array" ref="I620">IFERROR(IF(INDEX('AQS-88101'!$M$2:$M$2744,MATCH('88101-daily-summary-by-site'!$A620&amp;'88101-daily-summary-by-site'!I$2&amp;'88101-daily-summary-by-site'!I$3,'AQS-88101'!$AC$2:$AC$2744&amp;'AQS-88101'!$E$2:$E$2744&amp;'AQS-88101'!$G$2:$G$2744,0))&lt;&gt;"",INDEX('AQS-88101'!$M$2:$M$2744,MATCH('88101-daily-summary-by-site'!$A620&amp;'88101-daily-summary-by-site'!I$2&amp;'88101-daily-summary-by-site'!I$3,'AQS-88101'!$AC$2:$AC$2744&amp;'AQS-88101'!$E$2:$E$2744&amp;'AQS-88101'!$G$2:$G$2744,0)),""),"")</f>
        <v/>
      </c>
      <c r="L620" s="107" t="str">
        <f t="shared" si="45"/>
        <v/>
      </c>
      <c r="M620" s="42" t="str">
        <f t="shared" si="46"/>
        <v/>
      </c>
      <c r="N620" s="42" t="str">
        <f t="shared" si="47"/>
        <v/>
      </c>
      <c r="O620" s="108" t="str">
        <f t="shared" si="48"/>
        <v/>
      </c>
    </row>
    <row r="621" spans="1:15" x14ac:dyDescent="0.25">
      <c r="A621" s="79">
        <f t="shared" si="49"/>
        <v>38110</v>
      </c>
      <c r="B621" s="107">
        <f t="array" ref="B621">IFERROR(IF(INDEX('AQS-88101'!$M$2:$M$2744,MATCH('88101-daily-summary-by-site'!$A621&amp;'88101-daily-summary-by-site'!B$2&amp;'88101-daily-summary-by-site'!B$3,'AQS-88101'!$AC$2:$AC$2744&amp;'AQS-88101'!$E$2:$E$2744&amp;'AQS-88101'!$G$2:$G$2744,0))&lt;&gt;"",INDEX('AQS-88101'!$M$2:$M$2744,MATCH('88101-daily-summary-by-site'!$A621&amp;'88101-daily-summary-by-site'!B$2&amp;'88101-daily-summary-by-site'!B$3,'AQS-88101'!$AC$2:$AC$2744&amp;'AQS-88101'!$E$2:$E$2744&amp;'AQS-88101'!$G$2:$G$2744,0)),""),"")</f>
        <v>5.2</v>
      </c>
      <c r="C621" s="42" t="str">
        <f t="array" ref="C621">IFERROR(IF(INDEX('AQS-88101'!$M$2:$M$2744,MATCH('88101-daily-summary-by-site'!$A621&amp;'88101-daily-summary-by-site'!C$2&amp;'88101-daily-summary-by-site'!C$3,'AQS-88101'!$AC$2:$AC$2744&amp;'AQS-88101'!$E$2:$E$2744&amp;'AQS-88101'!$G$2:$G$2744,0))&lt;&gt;"",INDEX('AQS-88101'!$M$2:$M$2744,MATCH('88101-daily-summary-by-site'!$A621&amp;'88101-daily-summary-by-site'!C$2&amp;'88101-daily-summary-by-site'!C$3,'AQS-88101'!$AC$2:$AC$2744&amp;'AQS-88101'!$E$2:$E$2744&amp;'AQS-88101'!$G$2:$G$2744,0)),""),"")</f>
        <v/>
      </c>
      <c r="D621" s="42" t="str">
        <f t="array" ref="D621">IFERROR(IF(INDEX('AQS-88101'!$M$2:$M$2744,MATCH('88101-daily-summary-by-site'!$A621&amp;'88101-daily-summary-by-site'!D$2&amp;'88101-daily-summary-by-site'!D$3,'AQS-88101'!$AC$2:$AC$2744&amp;'AQS-88101'!$E$2:$E$2744&amp;'AQS-88101'!$G$2:$G$2744,0))&lt;&gt;"",INDEX('AQS-88101'!$M$2:$M$2744,MATCH('88101-daily-summary-by-site'!$A621&amp;'88101-daily-summary-by-site'!D$2&amp;'88101-daily-summary-by-site'!D$3,'AQS-88101'!$AC$2:$AC$2744&amp;'AQS-88101'!$E$2:$E$2744&amp;'AQS-88101'!$G$2:$G$2744,0)),""),"")</f>
        <v/>
      </c>
      <c r="E621" s="42" t="str">
        <f t="array" ref="E621">IFERROR(IF(INDEX('AQS-88101'!$M$2:$M$2744,MATCH('88101-daily-summary-by-site'!$A621&amp;'88101-daily-summary-by-site'!E$2&amp;'88101-daily-summary-by-site'!E$3,'AQS-88101'!$AC$2:$AC$2744&amp;'AQS-88101'!$E$2:$E$2744&amp;'AQS-88101'!$G$2:$G$2744,0))&lt;&gt;"",INDEX('AQS-88101'!$M$2:$M$2744,MATCH('88101-daily-summary-by-site'!$A621&amp;'88101-daily-summary-by-site'!E$2&amp;'88101-daily-summary-by-site'!E$3,'AQS-88101'!$AC$2:$AC$2744&amp;'AQS-88101'!$E$2:$E$2744&amp;'AQS-88101'!$G$2:$G$2744,0)),""),"")</f>
        <v/>
      </c>
      <c r="F621" s="42" t="str">
        <f t="array" ref="F621">IFERROR(IF(INDEX('AQS-88101'!$M$2:$M$2744,MATCH('88101-daily-summary-by-site'!$A621&amp;'88101-daily-summary-by-site'!F$2&amp;'88101-daily-summary-by-site'!F$3,'AQS-88101'!$AC$2:$AC$2744&amp;'AQS-88101'!$E$2:$E$2744&amp;'AQS-88101'!$G$2:$G$2744,0))&lt;&gt;"",INDEX('AQS-88101'!$M$2:$M$2744,MATCH('88101-daily-summary-by-site'!$A621&amp;'88101-daily-summary-by-site'!F$2&amp;'88101-daily-summary-by-site'!F$3,'AQS-88101'!$AC$2:$AC$2744&amp;'AQS-88101'!$E$2:$E$2744&amp;'AQS-88101'!$G$2:$G$2744,0)),""),"")</f>
        <v/>
      </c>
      <c r="G621" s="42" t="str">
        <f t="array" ref="G621">IFERROR(IF(INDEX('AQS-88101'!$M$2:$M$2744,MATCH('88101-daily-summary-by-site'!$A621&amp;'88101-daily-summary-by-site'!G$2&amp;'88101-daily-summary-by-site'!G$3,'AQS-88101'!$AC$2:$AC$2744&amp;'AQS-88101'!$E$2:$E$2744&amp;'AQS-88101'!$G$2:$G$2744,0))&lt;&gt;"",INDEX('AQS-88101'!$M$2:$M$2744,MATCH('88101-daily-summary-by-site'!$A621&amp;'88101-daily-summary-by-site'!G$2&amp;'88101-daily-summary-by-site'!G$3,'AQS-88101'!$AC$2:$AC$2744&amp;'AQS-88101'!$E$2:$E$2744&amp;'AQS-88101'!$G$2:$G$2744,0)),""),"")</f>
        <v/>
      </c>
      <c r="H621" s="42" t="str">
        <f t="array" ref="H621">IFERROR(IF(INDEX('AQS-88101'!$M$2:$M$2744,MATCH('88101-daily-summary-by-site'!$A621&amp;'88101-daily-summary-by-site'!H$2&amp;'88101-daily-summary-by-site'!H$3,'AQS-88101'!$AC$2:$AC$2744&amp;'AQS-88101'!$E$2:$E$2744&amp;'AQS-88101'!$G$2:$G$2744,0))&lt;&gt;"",INDEX('AQS-88101'!$M$2:$M$2744,MATCH('88101-daily-summary-by-site'!$A621&amp;'88101-daily-summary-by-site'!H$2&amp;'88101-daily-summary-by-site'!H$3,'AQS-88101'!$AC$2:$AC$2744&amp;'AQS-88101'!$E$2:$E$2744&amp;'AQS-88101'!$G$2:$G$2744,0)),""),"")</f>
        <v/>
      </c>
      <c r="I621" s="108" t="str">
        <f t="array" ref="I621">IFERROR(IF(INDEX('AQS-88101'!$M$2:$M$2744,MATCH('88101-daily-summary-by-site'!$A621&amp;'88101-daily-summary-by-site'!I$2&amp;'88101-daily-summary-by-site'!I$3,'AQS-88101'!$AC$2:$AC$2744&amp;'AQS-88101'!$E$2:$E$2744&amp;'AQS-88101'!$G$2:$G$2744,0))&lt;&gt;"",INDEX('AQS-88101'!$M$2:$M$2744,MATCH('88101-daily-summary-by-site'!$A621&amp;'88101-daily-summary-by-site'!I$2&amp;'88101-daily-summary-by-site'!I$3,'AQS-88101'!$AC$2:$AC$2744&amp;'AQS-88101'!$E$2:$E$2744&amp;'AQS-88101'!$G$2:$G$2744,0)),""),"")</f>
        <v/>
      </c>
      <c r="L621" s="107">
        <f t="shared" si="45"/>
        <v>5.2</v>
      </c>
      <c r="M621" s="42" t="str">
        <f t="shared" si="46"/>
        <v/>
      </c>
      <c r="N621" s="42" t="str">
        <f t="shared" si="47"/>
        <v/>
      </c>
      <c r="O621" s="108" t="str">
        <f t="shared" si="48"/>
        <v/>
      </c>
    </row>
    <row r="622" spans="1:15" x14ac:dyDescent="0.25">
      <c r="A622" s="79">
        <f t="shared" si="49"/>
        <v>38111</v>
      </c>
      <c r="B622" s="107" t="str">
        <f t="array" ref="B622">IFERROR(IF(INDEX('AQS-88101'!$M$2:$M$2744,MATCH('88101-daily-summary-by-site'!$A622&amp;'88101-daily-summary-by-site'!B$2&amp;'88101-daily-summary-by-site'!B$3,'AQS-88101'!$AC$2:$AC$2744&amp;'AQS-88101'!$E$2:$E$2744&amp;'AQS-88101'!$G$2:$G$2744,0))&lt;&gt;"",INDEX('AQS-88101'!$M$2:$M$2744,MATCH('88101-daily-summary-by-site'!$A622&amp;'88101-daily-summary-by-site'!B$2&amp;'88101-daily-summary-by-site'!B$3,'AQS-88101'!$AC$2:$AC$2744&amp;'AQS-88101'!$E$2:$E$2744&amp;'AQS-88101'!$G$2:$G$2744,0)),""),"")</f>
        <v/>
      </c>
      <c r="C622" s="42" t="str">
        <f t="array" ref="C622">IFERROR(IF(INDEX('AQS-88101'!$M$2:$M$2744,MATCH('88101-daily-summary-by-site'!$A622&amp;'88101-daily-summary-by-site'!C$2&amp;'88101-daily-summary-by-site'!C$3,'AQS-88101'!$AC$2:$AC$2744&amp;'AQS-88101'!$E$2:$E$2744&amp;'AQS-88101'!$G$2:$G$2744,0))&lt;&gt;"",INDEX('AQS-88101'!$M$2:$M$2744,MATCH('88101-daily-summary-by-site'!$A622&amp;'88101-daily-summary-by-site'!C$2&amp;'88101-daily-summary-by-site'!C$3,'AQS-88101'!$AC$2:$AC$2744&amp;'AQS-88101'!$E$2:$E$2744&amp;'AQS-88101'!$G$2:$G$2744,0)),""),"")</f>
        <v/>
      </c>
      <c r="D622" s="42" t="str">
        <f t="array" ref="D622">IFERROR(IF(INDEX('AQS-88101'!$M$2:$M$2744,MATCH('88101-daily-summary-by-site'!$A622&amp;'88101-daily-summary-by-site'!D$2&amp;'88101-daily-summary-by-site'!D$3,'AQS-88101'!$AC$2:$AC$2744&amp;'AQS-88101'!$E$2:$E$2744&amp;'AQS-88101'!$G$2:$G$2744,0))&lt;&gt;"",INDEX('AQS-88101'!$M$2:$M$2744,MATCH('88101-daily-summary-by-site'!$A622&amp;'88101-daily-summary-by-site'!D$2&amp;'88101-daily-summary-by-site'!D$3,'AQS-88101'!$AC$2:$AC$2744&amp;'AQS-88101'!$E$2:$E$2744&amp;'AQS-88101'!$G$2:$G$2744,0)),""),"")</f>
        <v/>
      </c>
      <c r="E622" s="42" t="str">
        <f t="array" ref="E622">IFERROR(IF(INDEX('AQS-88101'!$M$2:$M$2744,MATCH('88101-daily-summary-by-site'!$A622&amp;'88101-daily-summary-by-site'!E$2&amp;'88101-daily-summary-by-site'!E$3,'AQS-88101'!$AC$2:$AC$2744&amp;'AQS-88101'!$E$2:$E$2744&amp;'AQS-88101'!$G$2:$G$2744,0))&lt;&gt;"",INDEX('AQS-88101'!$M$2:$M$2744,MATCH('88101-daily-summary-by-site'!$A622&amp;'88101-daily-summary-by-site'!E$2&amp;'88101-daily-summary-by-site'!E$3,'AQS-88101'!$AC$2:$AC$2744&amp;'AQS-88101'!$E$2:$E$2744&amp;'AQS-88101'!$G$2:$G$2744,0)),""),"")</f>
        <v/>
      </c>
      <c r="F622" s="42" t="str">
        <f t="array" ref="F622">IFERROR(IF(INDEX('AQS-88101'!$M$2:$M$2744,MATCH('88101-daily-summary-by-site'!$A622&amp;'88101-daily-summary-by-site'!F$2&amp;'88101-daily-summary-by-site'!F$3,'AQS-88101'!$AC$2:$AC$2744&amp;'AQS-88101'!$E$2:$E$2744&amp;'AQS-88101'!$G$2:$G$2744,0))&lt;&gt;"",INDEX('AQS-88101'!$M$2:$M$2744,MATCH('88101-daily-summary-by-site'!$A622&amp;'88101-daily-summary-by-site'!F$2&amp;'88101-daily-summary-by-site'!F$3,'AQS-88101'!$AC$2:$AC$2744&amp;'AQS-88101'!$E$2:$E$2744&amp;'AQS-88101'!$G$2:$G$2744,0)),""),"")</f>
        <v/>
      </c>
      <c r="G622" s="42" t="str">
        <f t="array" ref="G622">IFERROR(IF(INDEX('AQS-88101'!$M$2:$M$2744,MATCH('88101-daily-summary-by-site'!$A622&amp;'88101-daily-summary-by-site'!G$2&amp;'88101-daily-summary-by-site'!G$3,'AQS-88101'!$AC$2:$AC$2744&amp;'AQS-88101'!$E$2:$E$2744&amp;'AQS-88101'!$G$2:$G$2744,0))&lt;&gt;"",INDEX('AQS-88101'!$M$2:$M$2744,MATCH('88101-daily-summary-by-site'!$A622&amp;'88101-daily-summary-by-site'!G$2&amp;'88101-daily-summary-by-site'!G$3,'AQS-88101'!$AC$2:$AC$2744&amp;'AQS-88101'!$E$2:$E$2744&amp;'AQS-88101'!$G$2:$G$2744,0)),""),"")</f>
        <v/>
      </c>
      <c r="H622" s="42" t="str">
        <f t="array" ref="H622">IFERROR(IF(INDEX('AQS-88101'!$M$2:$M$2744,MATCH('88101-daily-summary-by-site'!$A622&amp;'88101-daily-summary-by-site'!H$2&amp;'88101-daily-summary-by-site'!H$3,'AQS-88101'!$AC$2:$AC$2744&amp;'AQS-88101'!$E$2:$E$2744&amp;'AQS-88101'!$G$2:$G$2744,0))&lt;&gt;"",INDEX('AQS-88101'!$M$2:$M$2744,MATCH('88101-daily-summary-by-site'!$A622&amp;'88101-daily-summary-by-site'!H$2&amp;'88101-daily-summary-by-site'!H$3,'AQS-88101'!$AC$2:$AC$2744&amp;'AQS-88101'!$E$2:$E$2744&amp;'AQS-88101'!$G$2:$G$2744,0)),""),"")</f>
        <v/>
      </c>
      <c r="I622" s="108" t="str">
        <f t="array" ref="I622">IFERROR(IF(INDEX('AQS-88101'!$M$2:$M$2744,MATCH('88101-daily-summary-by-site'!$A622&amp;'88101-daily-summary-by-site'!I$2&amp;'88101-daily-summary-by-site'!I$3,'AQS-88101'!$AC$2:$AC$2744&amp;'AQS-88101'!$E$2:$E$2744&amp;'AQS-88101'!$G$2:$G$2744,0))&lt;&gt;"",INDEX('AQS-88101'!$M$2:$M$2744,MATCH('88101-daily-summary-by-site'!$A622&amp;'88101-daily-summary-by-site'!I$2&amp;'88101-daily-summary-by-site'!I$3,'AQS-88101'!$AC$2:$AC$2744&amp;'AQS-88101'!$E$2:$E$2744&amp;'AQS-88101'!$G$2:$G$2744,0)),""),"")</f>
        <v/>
      </c>
      <c r="L622" s="107" t="str">
        <f t="shared" si="45"/>
        <v/>
      </c>
      <c r="M622" s="42" t="str">
        <f t="shared" si="46"/>
        <v/>
      </c>
      <c r="N622" s="42" t="str">
        <f t="shared" si="47"/>
        <v/>
      </c>
      <c r="O622" s="108" t="str">
        <f t="shared" si="48"/>
        <v/>
      </c>
    </row>
    <row r="623" spans="1:15" x14ac:dyDescent="0.25">
      <c r="A623" s="79">
        <f t="shared" si="49"/>
        <v>38112</v>
      </c>
      <c r="B623" s="107" t="str">
        <f t="array" ref="B623">IFERROR(IF(INDEX('AQS-88101'!$M$2:$M$2744,MATCH('88101-daily-summary-by-site'!$A623&amp;'88101-daily-summary-by-site'!B$2&amp;'88101-daily-summary-by-site'!B$3,'AQS-88101'!$AC$2:$AC$2744&amp;'AQS-88101'!$E$2:$E$2744&amp;'AQS-88101'!$G$2:$G$2744,0))&lt;&gt;"",INDEX('AQS-88101'!$M$2:$M$2744,MATCH('88101-daily-summary-by-site'!$A623&amp;'88101-daily-summary-by-site'!B$2&amp;'88101-daily-summary-by-site'!B$3,'AQS-88101'!$AC$2:$AC$2744&amp;'AQS-88101'!$E$2:$E$2744&amp;'AQS-88101'!$G$2:$G$2744,0)),""),"")</f>
        <v/>
      </c>
      <c r="C623" s="42" t="str">
        <f t="array" ref="C623">IFERROR(IF(INDEX('AQS-88101'!$M$2:$M$2744,MATCH('88101-daily-summary-by-site'!$A623&amp;'88101-daily-summary-by-site'!C$2&amp;'88101-daily-summary-by-site'!C$3,'AQS-88101'!$AC$2:$AC$2744&amp;'AQS-88101'!$E$2:$E$2744&amp;'AQS-88101'!$G$2:$G$2744,0))&lt;&gt;"",INDEX('AQS-88101'!$M$2:$M$2744,MATCH('88101-daily-summary-by-site'!$A623&amp;'88101-daily-summary-by-site'!C$2&amp;'88101-daily-summary-by-site'!C$3,'AQS-88101'!$AC$2:$AC$2744&amp;'AQS-88101'!$E$2:$E$2744&amp;'AQS-88101'!$G$2:$G$2744,0)),""),"")</f>
        <v/>
      </c>
      <c r="D623" s="42" t="str">
        <f t="array" ref="D623">IFERROR(IF(INDEX('AQS-88101'!$M$2:$M$2744,MATCH('88101-daily-summary-by-site'!$A623&amp;'88101-daily-summary-by-site'!D$2&amp;'88101-daily-summary-by-site'!D$3,'AQS-88101'!$AC$2:$AC$2744&amp;'AQS-88101'!$E$2:$E$2744&amp;'AQS-88101'!$G$2:$G$2744,0))&lt;&gt;"",INDEX('AQS-88101'!$M$2:$M$2744,MATCH('88101-daily-summary-by-site'!$A623&amp;'88101-daily-summary-by-site'!D$2&amp;'88101-daily-summary-by-site'!D$3,'AQS-88101'!$AC$2:$AC$2744&amp;'AQS-88101'!$E$2:$E$2744&amp;'AQS-88101'!$G$2:$G$2744,0)),""),"")</f>
        <v/>
      </c>
      <c r="E623" s="42" t="str">
        <f t="array" ref="E623">IFERROR(IF(INDEX('AQS-88101'!$M$2:$M$2744,MATCH('88101-daily-summary-by-site'!$A623&amp;'88101-daily-summary-by-site'!E$2&amp;'88101-daily-summary-by-site'!E$3,'AQS-88101'!$AC$2:$AC$2744&amp;'AQS-88101'!$E$2:$E$2744&amp;'AQS-88101'!$G$2:$G$2744,0))&lt;&gt;"",INDEX('AQS-88101'!$M$2:$M$2744,MATCH('88101-daily-summary-by-site'!$A623&amp;'88101-daily-summary-by-site'!E$2&amp;'88101-daily-summary-by-site'!E$3,'AQS-88101'!$AC$2:$AC$2744&amp;'AQS-88101'!$E$2:$E$2744&amp;'AQS-88101'!$G$2:$G$2744,0)),""),"")</f>
        <v/>
      </c>
      <c r="F623" s="42" t="str">
        <f t="array" ref="F623">IFERROR(IF(INDEX('AQS-88101'!$M$2:$M$2744,MATCH('88101-daily-summary-by-site'!$A623&amp;'88101-daily-summary-by-site'!F$2&amp;'88101-daily-summary-by-site'!F$3,'AQS-88101'!$AC$2:$AC$2744&amp;'AQS-88101'!$E$2:$E$2744&amp;'AQS-88101'!$G$2:$G$2744,0))&lt;&gt;"",INDEX('AQS-88101'!$M$2:$M$2744,MATCH('88101-daily-summary-by-site'!$A623&amp;'88101-daily-summary-by-site'!F$2&amp;'88101-daily-summary-by-site'!F$3,'AQS-88101'!$AC$2:$AC$2744&amp;'AQS-88101'!$E$2:$E$2744&amp;'AQS-88101'!$G$2:$G$2744,0)),""),"")</f>
        <v/>
      </c>
      <c r="G623" s="42" t="str">
        <f t="array" ref="G623">IFERROR(IF(INDEX('AQS-88101'!$M$2:$M$2744,MATCH('88101-daily-summary-by-site'!$A623&amp;'88101-daily-summary-by-site'!G$2&amp;'88101-daily-summary-by-site'!G$3,'AQS-88101'!$AC$2:$AC$2744&amp;'AQS-88101'!$E$2:$E$2744&amp;'AQS-88101'!$G$2:$G$2744,0))&lt;&gt;"",INDEX('AQS-88101'!$M$2:$M$2744,MATCH('88101-daily-summary-by-site'!$A623&amp;'88101-daily-summary-by-site'!G$2&amp;'88101-daily-summary-by-site'!G$3,'AQS-88101'!$AC$2:$AC$2744&amp;'AQS-88101'!$E$2:$E$2744&amp;'AQS-88101'!$G$2:$G$2744,0)),""),"")</f>
        <v/>
      </c>
      <c r="H623" s="42" t="str">
        <f t="array" ref="H623">IFERROR(IF(INDEX('AQS-88101'!$M$2:$M$2744,MATCH('88101-daily-summary-by-site'!$A623&amp;'88101-daily-summary-by-site'!H$2&amp;'88101-daily-summary-by-site'!H$3,'AQS-88101'!$AC$2:$AC$2744&amp;'AQS-88101'!$E$2:$E$2744&amp;'AQS-88101'!$G$2:$G$2744,0))&lt;&gt;"",INDEX('AQS-88101'!$M$2:$M$2744,MATCH('88101-daily-summary-by-site'!$A623&amp;'88101-daily-summary-by-site'!H$2&amp;'88101-daily-summary-by-site'!H$3,'AQS-88101'!$AC$2:$AC$2744&amp;'AQS-88101'!$E$2:$E$2744&amp;'AQS-88101'!$G$2:$G$2744,0)),""),"")</f>
        <v/>
      </c>
      <c r="I623" s="108" t="str">
        <f t="array" ref="I623">IFERROR(IF(INDEX('AQS-88101'!$M$2:$M$2744,MATCH('88101-daily-summary-by-site'!$A623&amp;'88101-daily-summary-by-site'!I$2&amp;'88101-daily-summary-by-site'!I$3,'AQS-88101'!$AC$2:$AC$2744&amp;'AQS-88101'!$E$2:$E$2744&amp;'AQS-88101'!$G$2:$G$2744,0))&lt;&gt;"",INDEX('AQS-88101'!$M$2:$M$2744,MATCH('88101-daily-summary-by-site'!$A623&amp;'88101-daily-summary-by-site'!I$2&amp;'88101-daily-summary-by-site'!I$3,'AQS-88101'!$AC$2:$AC$2744&amp;'AQS-88101'!$E$2:$E$2744&amp;'AQS-88101'!$G$2:$G$2744,0)),""),"")</f>
        <v/>
      </c>
      <c r="L623" s="107" t="str">
        <f t="shared" si="45"/>
        <v/>
      </c>
      <c r="M623" s="42" t="str">
        <f t="shared" si="46"/>
        <v/>
      </c>
      <c r="N623" s="42" t="str">
        <f t="shared" si="47"/>
        <v/>
      </c>
      <c r="O623" s="108" t="str">
        <f t="shared" si="48"/>
        <v/>
      </c>
    </row>
    <row r="624" spans="1:15" x14ac:dyDescent="0.25">
      <c r="A624" s="79">
        <f t="shared" si="49"/>
        <v>38113</v>
      </c>
      <c r="B624" s="107" t="str">
        <f t="array" ref="B624">IFERROR(IF(INDEX('AQS-88101'!$M$2:$M$2744,MATCH('88101-daily-summary-by-site'!$A624&amp;'88101-daily-summary-by-site'!B$2&amp;'88101-daily-summary-by-site'!B$3,'AQS-88101'!$AC$2:$AC$2744&amp;'AQS-88101'!$E$2:$E$2744&amp;'AQS-88101'!$G$2:$G$2744,0))&lt;&gt;"",INDEX('AQS-88101'!$M$2:$M$2744,MATCH('88101-daily-summary-by-site'!$A624&amp;'88101-daily-summary-by-site'!B$2&amp;'88101-daily-summary-by-site'!B$3,'AQS-88101'!$AC$2:$AC$2744&amp;'AQS-88101'!$E$2:$E$2744&amp;'AQS-88101'!$G$2:$G$2744,0)),""),"")</f>
        <v/>
      </c>
      <c r="C624" s="42" t="str">
        <f t="array" ref="C624">IFERROR(IF(INDEX('AQS-88101'!$M$2:$M$2744,MATCH('88101-daily-summary-by-site'!$A624&amp;'88101-daily-summary-by-site'!C$2&amp;'88101-daily-summary-by-site'!C$3,'AQS-88101'!$AC$2:$AC$2744&amp;'AQS-88101'!$E$2:$E$2744&amp;'AQS-88101'!$G$2:$G$2744,0))&lt;&gt;"",INDEX('AQS-88101'!$M$2:$M$2744,MATCH('88101-daily-summary-by-site'!$A624&amp;'88101-daily-summary-by-site'!C$2&amp;'88101-daily-summary-by-site'!C$3,'AQS-88101'!$AC$2:$AC$2744&amp;'AQS-88101'!$E$2:$E$2744&amp;'AQS-88101'!$G$2:$G$2744,0)),""),"")</f>
        <v/>
      </c>
      <c r="D624" s="42" t="str">
        <f t="array" ref="D624">IFERROR(IF(INDEX('AQS-88101'!$M$2:$M$2744,MATCH('88101-daily-summary-by-site'!$A624&amp;'88101-daily-summary-by-site'!D$2&amp;'88101-daily-summary-by-site'!D$3,'AQS-88101'!$AC$2:$AC$2744&amp;'AQS-88101'!$E$2:$E$2744&amp;'AQS-88101'!$G$2:$G$2744,0))&lt;&gt;"",INDEX('AQS-88101'!$M$2:$M$2744,MATCH('88101-daily-summary-by-site'!$A624&amp;'88101-daily-summary-by-site'!D$2&amp;'88101-daily-summary-by-site'!D$3,'AQS-88101'!$AC$2:$AC$2744&amp;'AQS-88101'!$E$2:$E$2744&amp;'AQS-88101'!$G$2:$G$2744,0)),""),"")</f>
        <v/>
      </c>
      <c r="E624" s="42" t="str">
        <f t="array" ref="E624">IFERROR(IF(INDEX('AQS-88101'!$M$2:$M$2744,MATCH('88101-daily-summary-by-site'!$A624&amp;'88101-daily-summary-by-site'!E$2&amp;'88101-daily-summary-by-site'!E$3,'AQS-88101'!$AC$2:$AC$2744&amp;'AQS-88101'!$E$2:$E$2744&amp;'AQS-88101'!$G$2:$G$2744,0))&lt;&gt;"",INDEX('AQS-88101'!$M$2:$M$2744,MATCH('88101-daily-summary-by-site'!$A624&amp;'88101-daily-summary-by-site'!E$2&amp;'88101-daily-summary-by-site'!E$3,'AQS-88101'!$AC$2:$AC$2744&amp;'AQS-88101'!$E$2:$E$2744&amp;'AQS-88101'!$G$2:$G$2744,0)),""),"")</f>
        <v/>
      </c>
      <c r="F624" s="42" t="str">
        <f t="array" ref="F624">IFERROR(IF(INDEX('AQS-88101'!$M$2:$M$2744,MATCH('88101-daily-summary-by-site'!$A624&amp;'88101-daily-summary-by-site'!F$2&amp;'88101-daily-summary-by-site'!F$3,'AQS-88101'!$AC$2:$AC$2744&amp;'AQS-88101'!$E$2:$E$2744&amp;'AQS-88101'!$G$2:$G$2744,0))&lt;&gt;"",INDEX('AQS-88101'!$M$2:$M$2744,MATCH('88101-daily-summary-by-site'!$A624&amp;'88101-daily-summary-by-site'!F$2&amp;'88101-daily-summary-by-site'!F$3,'AQS-88101'!$AC$2:$AC$2744&amp;'AQS-88101'!$E$2:$E$2744&amp;'AQS-88101'!$G$2:$G$2744,0)),""),"")</f>
        <v/>
      </c>
      <c r="G624" s="42" t="str">
        <f t="array" ref="G624">IFERROR(IF(INDEX('AQS-88101'!$M$2:$M$2744,MATCH('88101-daily-summary-by-site'!$A624&amp;'88101-daily-summary-by-site'!G$2&amp;'88101-daily-summary-by-site'!G$3,'AQS-88101'!$AC$2:$AC$2744&amp;'AQS-88101'!$E$2:$E$2744&amp;'AQS-88101'!$G$2:$G$2744,0))&lt;&gt;"",INDEX('AQS-88101'!$M$2:$M$2744,MATCH('88101-daily-summary-by-site'!$A624&amp;'88101-daily-summary-by-site'!G$2&amp;'88101-daily-summary-by-site'!G$3,'AQS-88101'!$AC$2:$AC$2744&amp;'AQS-88101'!$E$2:$E$2744&amp;'AQS-88101'!$G$2:$G$2744,0)),""),"")</f>
        <v/>
      </c>
      <c r="H624" s="42" t="str">
        <f t="array" ref="H624">IFERROR(IF(INDEX('AQS-88101'!$M$2:$M$2744,MATCH('88101-daily-summary-by-site'!$A624&amp;'88101-daily-summary-by-site'!H$2&amp;'88101-daily-summary-by-site'!H$3,'AQS-88101'!$AC$2:$AC$2744&amp;'AQS-88101'!$E$2:$E$2744&amp;'AQS-88101'!$G$2:$G$2744,0))&lt;&gt;"",INDEX('AQS-88101'!$M$2:$M$2744,MATCH('88101-daily-summary-by-site'!$A624&amp;'88101-daily-summary-by-site'!H$2&amp;'88101-daily-summary-by-site'!H$3,'AQS-88101'!$AC$2:$AC$2744&amp;'AQS-88101'!$E$2:$E$2744&amp;'AQS-88101'!$G$2:$G$2744,0)),""),"")</f>
        <v/>
      </c>
      <c r="I624" s="108" t="str">
        <f t="array" ref="I624">IFERROR(IF(INDEX('AQS-88101'!$M$2:$M$2744,MATCH('88101-daily-summary-by-site'!$A624&amp;'88101-daily-summary-by-site'!I$2&amp;'88101-daily-summary-by-site'!I$3,'AQS-88101'!$AC$2:$AC$2744&amp;'AQS-88101'!$E$2:$E$2744&amp;'AQS-88101'!$G$2:$G$2744,0))&lt;&gt;"",INDEX('AQS-88101'!$M$2:$M$2744,MATCH('88101-daily-summary-by-site'!$A624&amp;'88101-daily-summary-by-site'!I$2&amp;'88101-daily-summary-by-site'!I$3,'AQS-88101'!$AC$2:$AC$2744&amp;'AQS-88101'!$E$2:$E$2744&amp;'AQS-88101'!$G$2:$G$2744,0)),""),"")</f>
        <v/>
      </c>
      <c r="L624" s="107" t="str">
        <f t="shared" si="45"/>
        <v/>
      </c>
      <c r="M624" s="42" t="str">
        <f t="shared" si="46"/>
        <v/>
      </c>
      <c r="N624" s="42" t="str">
        <f t="shared" si="47"/>
        <v/>
      </c>
      <c r="O624" s="108" t="str">
        <f t="shared" si="48"/>
        <v/>
      </c>
    </row>
    <row r="625" spans="1:15" x14ac:dyDescent="0.25">
      <c r="A625" s="79">
        <f t="shared" si="49"/>
        <v>38114</v>
      </c>
      <c r="B625" s="107" t="str">
        <f t="array" ref="B625">IFERROR(IF(INDEX('AQS-88101'!$M$2:$M$2744,MATCH('88101-daily-summary-by-site'!$A625&amp;'88101-daily-summary-by-site'!B$2&amp;'88101-daily-summary-by-site'!B$3,'AQS-88101'!$AC$2:$AC$2744&amp;'AQS-88101'!$E$2:$E$2744&amp;'AQS-88101'!$G$2:$G$2744,0))&lt;&gt;"",INDEX('AQS-88101'!$M$2:$M$2744,MATCH('88101-daily-summary-by-site'!$A625&amp;'88101-daily-summary-by-site'!B$2&amp;'88101-daily-summary-by-site'!B$3,'AQS-88101'!$AC$2:$AC$2744&amp;'AQS-88101'!$E$2:$E$2744&amp;'AQS-88101'!$G$2:$G$2744,0)),""),"")</f>
        <v/>
      </c>
      <c r="C625" s="42" t="str">
        <f t="array" ref="C625">IFERROR(IF(INDEX('AQS-88101'!$M$2:$M$2744,MATCH('88101-daily-summary-by-site'!$A625&amp;'88101-daily-summary-by-site'!C$2&amp;'88101-daily-summary-by-site'!C$3,'AQS-88101'!$AC$2:$AC$2744&amp;'AQS-88101'!$E$2:$E$2744&amp;'AQS-88101'!$G$2:$G$2744,0))&lt;&gt;"",INDEX('AQS-88101'!$M$2:$M$2744,MATCH('88101-daily-summary-by-site'!$A625&amp;'88101-daily-summary-by-site'!C$2&amp;'88101-daily-summary-by-site'!C$3,'AQS-88101'!$AC$2:$AC$2744&amp;'AQS-88101'!$E$2:$E$2744&amp;'AQS-88101'!$G$2:$G$2744,0)),""),"")</f>
        <v/>
      </c>
      <c r="D625" s="42" t="str">
        <f t="array" ref="D625">IFERROR(IF(INDEX('AQS-88101'!$M$2:$M$2744,MATCH('88101-daily-summary-by-site'!$A625&amp;'88101-daily-summary-by-site'!D$2&amp;'88101-daily-summary-by-site'!D$3,'AQS-88101'!$AC$2:$AC$2744&amp;'AQS-88101'!$E$2:$E$2744&amp;'AQS-88101'!$G$2:$G$2744,0))&lt;&gt;"",INDEX('AQS-88101'!$M$2:$M$2744,MATCH('88101-daily-summary-by-site'!$A625&amp;'88101-daily-summary-by-site'!D$2&amp;'88101-daily-summary-by-site'!D$3,'AQS-88101'!$AC$2:$AC$2744&amp;'AQS-88101'!$E$2:$E$2744&amp;'AQS-88101'!$G$2:$G$2744,0)),""),"")</f>
        <v/>
      </c>
      <c r="E625" s="42" t="str">
        <f t="array" ref="E625">IFERROR(IF(INDEX('AQS-88101'!$M$2:$M$2744,MATCH('88101-daily-summary-by-site'!$A625&amp;'88101-daily-summary-by-site'!E$2&amp;'88101-daily-summary-by-site'!E$3,'AQS-88101'!$AC$2:$AC$2744&amp;'AQS-88101'!$E$2:$E$2744&amp;'AQS-88101'!$G$2:$G$2744,0))&lt;&gt;"",INDEX('AQS-88101'!$M$2:$M$2744,MATCH('88101-daily-summary-by-site'!$A625&amp;'88101-daily-summary-by-site'!E$2&amp;'88101-daily-summary-by-site'!E$3,'AQS-88101'!$AC$2:$AC$2744&amp;'AQS-88101'!$E$2:$E$2744&amp;'AQS-88101'!$G$2:$G$2744,0)),""),"")</f>
        <v/>
      </c>
      <c r="F625" s="42" t="str">
        <f t="array" ref="F625">IFERROR(IF(INDEX('AQS-88101'!$M$2:$M$2744,MATCH('88101-daily-summary-by-site'!$A625&amp;'88101-daily-summary-by-site'!F$2&amp;'88101-daily-summary-by-site'!F$3,'AQS-88101'!$AC$2:$AC$2744&amp;'AQS-88101'!$E$2:$E$2744&amp;'AQS-88101'!$G$2:$G$2744,0))&lt;&gt;"",INDEX('AQS-88101'!$M$2:$M$2744,MATCH('88101-daily-summary-by-site'!$A625&amp;'88101-daily-summary-by-site'!F$2&amp;'88101-daily-summary-by-site'!F$3,'AQS-88101'!$AC$2:$AC$2744&amp;'AQS-88101'!$E$2:$E$2744&amp;'AQS-88101'!$G$2:$G$2744,0)),""),"")</f>
        <v/>
      </c>
      <c r="G625" s="42" t="str">
        <f t="array" ref="G625">IFERROR(IF(INDEX('AQS-88101'!$M$2:$M$2744,MATCH('88101-daily-summary-by-site'!$A625&amp;'88101-daily-summary-by-site'!G$2&amp;'88101-daily-summary-by-site'!G$3,'AQS-88101'!$AC$2:$AC$2744&amp;'AQS-88101'!$E$2:$E$2744&amp;'AQS-88101'!$G$2:$G$2744,0))&lt;&gt;"",INDEX('AQS-88101'!$M$2:$M$2744,MATCH('88101-daily-summary-by-site'!$A625&amp;'88101-daily-summary-by-site'!G$2&amp;'88101-daily-summary-by-site'!G$3,'AQS-88101'!$AC$2:$AC$2744&amp;'AQS-88101'!$E$2:$E$2744&amp;'AQS-88101'!$G$2:$G$2744,0)),""),"")</f>
        <v/>
      </c>
      <c r="H625" s="42" t="str">
        <f t="array" ref="H625">IFERROR(IF(INDEX('AQS-88101'!$M$2:$M$2744,MATCH('88101-daily-summary-by-site'!$A625&amp;'88101-daily-summary-by-site'!H$2&amp;'88101-daily-summary-by-site'!H$3,'AQS-88101'!$AC$2:$AC$2744&amp;'AQS-88101'!$E$2:$E$2744&amp;'AQS-88101'!$G$2:$G$2744,0))&lt;&gt;"",INDEX('AQS-88101'!$M$2:$M$2744,MATCH('88101-daily-summary-by-site'!$A625&amp;'88101-daily-summary-by-site'!H$2&amp;'88101-daily-summary-by-site'!H$3,'AQS-88101'!$AC$2:$AC$2744&amp;'AQS-88101'!$E$2:$E$2744&amp;'AQS-88101'!$G$2:$G$2744,0)),""),"")</f>
        <v/>
      </c>
      <c r="I625" s="108" t="str">
        <f t="array" ref="I625">IFERROR(IF(INDEX('AQS-88101'!$M$2:$M$2744,MATCH('88101-daily-summary-by-site'!$A625&amp;'88101-daily-summary-by-site'!I$2&amp;'88101-daily-summary-by-site'!I$3,'AQS-88101'!$AC$2:$AC$2744&amp;'AQS-88101'!$E$2:$E$2744&amp;'AQS-88101'!$G$2:$G$2744,0))&lt;&gt;"",INDEX('AQS-88101'!$M$2:$M$2744,MATCH('88101-daily-summary-by-site'!$A625&amp;'88101-daily-summary-by-site'!I$2&amp;'88101-daily-summary-by-site'!I$3,'AQS-88101'!$AC$2:$AC$2744&amp;'AQS-88101'!$E$2:$E$2744&amp;'AQS-88101'!$G$2:$G$2744,0)),""),"")</f>
        <v/>
      </c>
      <c r="L625" s="107" t="str">
        <f t="shared" si="45"/>
        <v/>
      </c>
      <c r="M625" s="42" t="str">
        <f t="shared" si="46"/>
        <v/>
      </c>
      <c r="N625" s="42" t="str">
        <f t="shared" si="47"/>
        <v/>
      </c>
      <c r="O625" s="108" t="str">
        <f t="shared" si="48"/>
        <v/>
      </c>
    </row>
    <row r="626" spans="1:15" x14ac:dyDescent="0.25">
      <c r="A626" s="79">
        <f t="shared" si="49"/>
        <v>38115</v>
      </c>
      <c r="B626" s="107" t="str">
        <f t="array" ref="B626">IFERROR(IF(INDEX('AQS-88101'!$M$2:$M$2744,MATCH('88101-daily-summary-by-site'!$A626&amp;'88101-daily-summary-by-site'!B$2&amp;'88101-daily-summary-by-site'!B$3,'AQS-88101'!$AC$2:$AC$2744&amp;'AQS-88101'!$E$2:$E$2744&amp;'AQS-88101'!$G$2:$G$2744,0))&lt;&gt;"",INDEX('AQS-88101'!$M$2:$M$2744,MATCH('88101-daily-summary-by-site'!$A626&amp;'88101-daily-summary-by-site'!B$2&amp;'88101-daily-summary-by-site'!B$3,'AQS-88101'!$AC$2:$AC$2744&amp;'AQS-88101'!$E$2:$E$2744&amp;'AQS-88101'!$G$2:$G$2744,0)),""),"")</f>
        <v/>
      </c>
      <c r="C626" s="42" t="str">
        <f t="array" ref="C626">IFERROR(IF(INDEX('AQS-88101'!$M$2:$M$2744,MATCH('88101-daily-summary-by-site'!$A626&amp;'88101-daily-summary-by-site'!C$2&amp;'88101-daily-summary-by-site'!C$3,'AQS-88101'!$AC$2:$AC$2744&amp;'AQS-88101'!$E$2:$E$2744&amp;'AQS-88101'!$G$2:$G$2744,0))&lt;&gt;"",INDEX('AQS-88101'!$M$2:$M$2744,MATCH('88101-daily-summary-by-site'!$A626&amp;'88101-daily-summary-by-site'!C$2&amp;'88101-daily-summary-by-site'!C$3,'AQS-88101'!$AC$2:$AC$2744&amp;'AQS-88101'!$E$2:$E$2744&amp;'AQS-88101'!$G$2:$G$2744,0)),""),"")</f>
        <v/>
      </c>
      <c r="D626" s="42" t="str">
        <f t="array" ref="D626">IFERROR(IF(INDEX('AQS-88101'!$M$2:$M$2744,MATCH('88101-daily-summary-by-site'!$A626&amp;'88101-daily-summary-by-site'!D$2&amp;'88101-daily-summary-by-site'!D$3,'AQS-88101'!$AC$2:$AC$2744&amp;'AQS-88101'!$E$2:$E$2744&amp;'AQS-88101'!$G$2:$G$2744,0))&lt;&gt;"",INDEX('AQS-88101'!$M$2:$M$2744,MATCH('88101-daily-summary-by-site'!$A626&amp;'88101-daily-summary-by-site'!D$2&amp;'88101-daily-summary-by-site'!D$3,'AQS-88101'!$AC$2:$AC$2744&amp;'AQS-88101'!$E$2:$E$2744&amp;'AQS-88101'!$G$2:$G$2744,0)),""),"")</f>
        <v/>
      </c>
      <c r="E626" s="42" t="str">
        <f t="array" ref="E626">IFERROR(IF(INDEX('AQS-88101'!$M$2:$M$2744,MATCH('88101-daily-summary-by-site'!$A626&amp;'88101-daily-summary-by-site'!E$2&amp;'88101-daily-summary-by-site'!E$3,'AQS-88101'!$AC$2:$AC$2744&amp;'AQS-88101'!$E$2:$E$2744&amp;'AQS-88101'!$G$2:$G$2744,0))&lt;&gt;"",INDEX('AQS-88101'!$M$2:$M$2744,MATCH('88101-daily-summary-by-site'!$A626&amp;'88101-daily-summary-by-site'!E$2&amp;'88101-daily-summary-by-site'!E$3,'AQS-88101'!$AC$2:$AC$2744&amp;'AQS-88101'!$E$2:$E$2744&amp;'AQS-88101'!$G$2:$G$2744,0)),""),"")</f>
        <v/>
      </c>
      <c r="F626" s="42" t="str">
        <f t="array" ref="F626">IFERROR(IF(INDEX('AQS-88101'!$M$2:$M$2744,MATCH('88101-daily-summary-by-site'!$A626&amp;'88101-daily-summary-by-site'!F$2&amp;'88101-daily-summary-by-site'!F$3,'AQS-88101'!$AC$2:$AC$2744&amp;'AQS-88101'!$E$2:$E$2744&amp;'AQS-88101'!$G$2:$G$2744,0))&lt;&gt;"",INDEX('AQS-88101'!$M$2:$M$2744,MATCH('88101-daily-summary-by-site'!$A626&amp;'88101-daily-summary-by-site'!F$2&amp;'88101-daily-summary-by-site'!F$3,'AQS-88101'!$AC$2:$AC$2744&amp;'AQS-88101'!$E$2:$E$2744&amp;'AQS-88101'!$G$2:$G$2744,0)),""),"")</f>
        <v/>
      </c>
      <c r="G626" s="42" t="str">
        <f t="array" ref="G626">IFERROR(IF(INDEX('AQS-88101'!$M$2:$M$2744,MATCH('88101-daily-summary-by-site'!$A626&amp;'88101-daily-summary-by-site'!G$2&amp;'88101-daily-summary-by-site'!G$3,'AQS-88101'!$AC$2:$AC$2744&amp;'AQS-88101'!$E$2:$E$2744&amp;'AQS-88101'!$G$2:$G$2744,0))&lt;&gt;"",INDEX('AQS-88101'!$M$2:$M$2744,MATCH('88101-daily-summary-by-site'!$A626&amp;'88101-daily-summary-by-site'!G$2&amp;'88101-daily-summary-by-site'!G$3,'AQS-88101'!$AC$2:$AC$2744&amp;'AQS-88101'!$E$2:$E$2744&amp;'AQS-88101'!$G$2:$G$2744,0)),""),"")</f>
        <v/>
      </c>
      <c r="H626" s="42" t="str">
        <f t="array" ref="H626">IFERROR(IF(INDEX('AQS-88101'!$M$2:$M$2744,MATCH('88101-daily-summary-by-site'!$A626&amp;'88101-daily-summary-by-site'!H$2&amp;'88101-daily-summary-by-site'!H$3,'AQS-88101'!$AC$2:$AC$2744&amp;'AQS-88101'!$E$2:$E$2744&amp;'AQS-88101'!$G$2:$G$2744,0))&lt;&gt;"",INDEX('AQS-88101'!$M$2:$M$2744,MATCH('88101-daily-summary-by-site'!$A626&amp;'88101-daily-summary-by-site'!H$2&amp;'88101-daily-summary-by-site'!H$3,'AQS-88101'!$AC$2:$AC$2744&amp;'AQS-88101'!$E$2:$E$2744&amp;'AQS-88101'!$G$2:$G$2744,0)),""),"")</f>
        <v/>
      </c>
      <c r="I626" s="108" t="str">
        <f t="array" ref="I626">IFERROR(IF(INDEX('AQS-88101'!$M$2:$M$2744,MATCH('88101-daily-summary-by-site'!$A626&amp;'88101-daily-summary-by-site'!I$2&amp;'88101-daily-summary-by-site'!I$3,'AQS-88101'!$AC$2:$AC$2744&amp;'AQS-88101'!$E$2:$E$2744&amp;'AQS-88101'!$G$2:$G$2744,0))&lt;&gt;"",INDEX('AQS-88101'!$M$2:$M$2744,MATCH('88101-daily-summary-by-site'!$A626&amp;'88101-daily-summary-by-site'!I$2&amp;'88101-daily-summary-by-site'!I$3,'AQS-88101'!$AC$2:$AC$2744&amp;'AQS-88101'!$E$2:$E$2744&amp;'AQS-88101'!$G$2:$G$2744,0)),""),"")</f>
        <v/>
      </c>
      <c r="L626" s="107" t="str">
        <f t="shared" si="45"/>
        <v/>
      </c>
      <c r="M626" s="42" t="str">
        <f t="shared" si="46"/>
        <v/>
      </c>
      <c r="N626" s="42" t="str">
        <f t="shared" si="47"/>
        <v/>
      </c>
      <c r="O626" s="108" t="str">
        <f t="shared" si="48"/>
        <v/>
      </c>
    </row>
    <row r="627" spans="1:15" x14ac:dyDescent="0.25">
      <c r="A627" s="79">
        <f t="shared" si="49"/>
        <v>38116</v>
      </c>
      <c r="B627" s="107">
        <f t="array" ref="B627">IFERROR(IF(INDEX('AQS-88101'!$M$2:$M$2744,MATCH('88101-daily-summary-by-site'!$A627&amp;'88101-daily-summary-by-site'!B$2&amp;'88101-daily-summary-by-site'!B$3,'AQS-88101'!$AC$2:$AC$2744&amp;'AQS-88101'!$E$2:$E$2744&amp;'AQS-88101'!$G$2:$G$2744,0))&lt;&gt;"",INDEX('AQS-88101'!$M$2:$M$2744,MATCH('88101-daily-summary-by-site'!$A627&amp;'88101-daily-summary-by-site'!B$2&amp;'88101-daily-summary-by-site'!B$3,'AQS-88101'!$AC$2:$AC$2744&amp;'AQS-88101'!$E$2:$E$2744&amp;'AQS-88101'!$G$2:$G$2744,0)),""),"")</f>
        <v>2.1</v>
      </c>
      <c r="C627" s="42" t="str">
        <f t="array" ref="C627">IFERROR(IF(INDEX('AQS-88101'!$M$2:$M$2744,MATCH('88101-daily-summary-by-site'!$A627&amp;'88101-daily-summary-by-site'!C$2&amp;'88101-daily-summary-by-site'!C$3,'AQS-88101'!$AC$2:$AC$2744&amp;'AQS-88101'!$E$2:$E$2744&amp;'AQS-88101'!$G$2:$G$2744,0))&lt;&gt;"",INDEX('AQS-88101'!$M$2:$M$2744,MATCH('88101-daily-summary-by-site'!$A627&amp;'88101-daily-summary-by-site'!C$2&amp;'88101-daily-summary-by-site'!C$3,'AQS-88101'!$AC$2:$AC$2744&amp;'AQS-88101'!$E$2:$E$2744&amp;'AQS-88101'!$G$2:$G$2744,0)),""),"")</f>
        <v/>
      </c>
      <c r="D627" s="42" t="str">
        <f t="array" ref="D627">IFERROR(IF(INDEX('AQS-88101'!$M$2:$M$2744,MATCH('88101-daily-summary-by-site'!$A627&amp;'88101-daily-summary-by-site'!D$2&amp;'88101-daily-summary-by-site'!D$3,'AQS-88101'!$AC$2:$AC$2744&amp;'AQS-88101'!$E$2:$E$2744&amp;'AQS-88101'!$G$2:$G$2744,0))&lt;&gt;"",INDEX('AQS-88101'!$M$2:$M$2744,MATCH('88101-daily-summary-by-site'!$A627&amp;'88101-daily-summary-by-site'!D$2&amp;'88101-daily-summary-by-site'!D$3,'AQS-88101'!$AC$2:$AC$2744&amp;'AQS-88101'!$E$2:$E$2744&amp;'AQS-88101'!$G$2:$G$2744,0)),""),"")</f>
        <v/>
      </c>
      <c r="E627" s="42" t="str">
        <f t="array" ref="E627">IFERROR(IF(INDEX('AQS-88101'!$M$2:$M$2744,MATCH('88101-daily-summary-by-site'!$A627&amp;'88101-daily-summary-by-site'!E$2&amp;'88101-daily-summary-by-site'!E$3,'AQS-88101'!$AC$2:$AC$2744&amp;'AQS-88101'!$E$2:$E$2744&amp;'AQS-88101'!$G$2:$G$2744,0))&lt;&gt;"",INDEX('AQS-88101'!$M$2:$M$2744,MATCH('88101-daily-summary-by-site'!$A627&amp;'88101-daily-summary-by-site'!E$2&amp;'88101-daily-summary-by-site'!E$3,'AQS-88101'!$AC$2:$AC$2744&amp;'AQS-88101'!$E$2:$E$2744&amp;'AQS-88101'!$G$2:$G$2744,0)),""),"")</f>
        <v/>
      </c>
      <c r="F627" s="42" t="str">
        <f t="array" ref="F627">IFERROR(IF(INDEX('AQS-88101'!$M$2:$M$2744,MATCH('88101-daily-summary-by-site'!$A627&amp;'88101-daily-summary-by-site'!F$2&amp;'88101-daily-summary-by-site'!F$3,'AQS-88101'!$AC$2:$AC$2744&amp;'AQS-88101'!$E$2:$E$2744&amp;'AQS-88101'!$G$2:$G$2744,0))&lt;&gt;"",INDEX('AQS-88101'!$M$2:$M$2744,MATCH('88101-daily-summary-by-site'!$A627&amp;'88101-daily-summary-by-site'!F$2&amp;'88101-daily-summary-by-site'!F$3,'AQS-88101'!$AC$2:$AC$2744&amp;'AQS-88101'!$E$2:$E$2744&amp;'AQS-88101'!$G$2:$G$2744,0)),""),"")</f>
        <v/>
      </c>
      <c r="G627" s="42" t="str">
        <f t="array" ref="G627">IFERROR(IF(INDEX('AQS-88101'!$M$2:$M$2744,MATCH('88101-daily-summary-by-site'!$A627&amp;'88101-daily-summary-by-site'!G$2&amp;'88101-daily-summary-by-site'!G$3,'AQS-88101'!$AC$2:$AC$2744&amp;'AQS-88101'!$E$2:$E$2744&amp;'AQS-88101'!$G$2:$G$2744,0))&lt;&gt;"",INDEX('AQS-88101'!$M$2:$M$2744,MATCH('88101-daily-summary-by-site'!$A627&amp;'88101-daily-summary-by-site'!G$2&amp;'88101-daily-summary-by-site'!G$3,'AQS-88101'!$AC$2:$AC$2744&amp;'AQS-88101'!$E$2:$E$2744&amp;'AQS-88101'!$G$2:$G$2744,0)),""),"")</f>
        <v/>
      </c>
      <c r="H627" s="42" t="str">
        <f t="array" ref="H627">IFERROR(IF(INDEX('AQS-88101'!$M$2:$M$2744,MATCH('88101-daily-summary-by-site'!$A627&amp;'88101-daily-summary-by-site'!H$2&amp;'88101-daily-summary-by-site'!H$3,'AQS-88101'!$AC$2:$AC$2744&amp;'AQS-88101'!$E$2:$E$2744&amp;'AQS-88101'!$G$2:$G$2744,0))&lt;&gt;"",INDEX('AQS-88101'!$M$2:$M$2744,MATCH('88101-daily-summary-by-site'!$A627&amp;'88101-daily-summary-by-site'!H$2&amp;'88101-daily-summary-by-site'!H$3,'AQS-88101'!$AC$2:$AC$2744&amp;'AQS-88101'!$E$2:$E$2744&amp;'AQS-88101'!$G$2:$G$2744,0)),""),"")</f>
        <v/>
      </c>
      <c r="I627" s="108" t="str">
        <f t="array" ref="I627">IFERROR(IF(INDEX('AQS-88101'!$M$2:$M$2744,MATCH('88101-daily-summary-by-site'!$A627&amp;'88101-daily-summary-by-site'!I$2&amp;'88101-daily-summary-by-site'!I$3,'AQS-88101'!$AC$2:$AC$2744&amp;'AQS-88101'!$E$2:$E$2744&amp;'AQS-88101'!$G$2:$G$2744,0))&lt;&gt;"",INDEX('AQS-88101'!$M$2:$M$2744,MATCH('88101-daily-summary-by-site'!$A627&amp;'88101-daily-summary-by-site'!I$2&amp;'88101-daily-summary-by-site'!I$3,'AQS-88101'!$AC$2:$AC$2744&amp;'AQS-88101'!$E$2:$E$2744&amp;'AQS-88101'!$G$2:$G$2744,0)),""),"")</f>
        <v/>
      </c>
      <c r="L627" s="107">
        <f t="shared" si="45"/>
        <v>2.1</v>
      </c>
      <c r="M627" s="42" t="str">
        <f t="shared" si="46"/>
        <v/>
      </c>
      <c r="N627" s="42" t="str">
        <f t="shared" si="47"/>
        <v/>
      </c>
      <c r="O627" s="108" t="str">
        <f t="shared" si="48"/>
        <v/>
      </c>
    </row>
    <row r="628" spans="1:15" x14ac:dyDescent="0.25">
      <c r="A628" s="79">
        <f t="shared" si="49"/>
        <v>38117</v>
      </c>
      <c r="B628" s="107" t="str">
        <f t="array" ref="B628">IFERROR(IF(INDEX('AQS-88101'!$M$2:$M$2744,MATCH('88101-daily-summary-by-site'!$A628&amp;'88101-daily-summary-by-site'!B$2&amp;'88101-daily-summary-by-site'!B$3,'AQS-88101'!$AC$2:$AC$2744&amp;'AQS-88101'!$E$2:$E$2744&amp;'AQS-88101'!$G$2:$G$2744,0))&lt;&gt;"",INDEX('AQS-88101'!$M$2:$M$2744,MATCH('88101-daily-summary-by-site'!$A628&amp;'88101-daily-summary-by-site'!B$2&amp;'88101-daily-summary-by-site'!B$3,'AQS-88101'!$AC$2:$AC$2744&amp;'AQS-88101'!$E$2:$E$2744&amp;'AQS-88101'!$G$2:$G$2744,0)),""),"")</f>
        <v/>
      </c>
      <c r="C628" s="42" t="str">
        <f t="array" ref="C628">IFERROR(IF(INDEX('AQS-88101'!$M$2:$M$2744,MATCH('88101-daily-summary-by-site'!$A628&amp;'88101-daily-summary-by-site'!C$2&amp;'88101-daily-summary-by-site'!C$3,'AQS-88101'!$AC$2:$AC$2744&amp;'AQS-88101'!$E$2:$E$2744&amp;'AQS-88101'!$G$2:$G$2744,0))&lt;&gt;"",INDEX('AQS-88101'!$M$2:$M$2744,MATCH('88101-daily-summary-by-site'!$A628&amp;'88101-daily-summary-by-site'!C$2&amp;'88101-daily-summary-by-site'!C$3,'AQS-88101'!$AC$2:$AC$2744&amp;'AQS-88101'!$E$2:$E$2744&amp;'AQS-88101'!$G$2:$G$2744,0)),""),"")</f>
        <v/>
      </c>
      <c r="D628" s="42" t="str">
        <f t="array" ref="D628">IFERROR(IF(INDEX('AQS-88101'!$M$2:$M$2744,MATCH('88101-daily-summary-by-site'!$A628&amp;'88101-daily-summary-by-site'!D$2&amp;'88101-daily-summary-by-site'!D$3,'AQS-88101'!$AC$2:$AC$2744&amp;'AQS-88101'!$E$2:$E$2744&amp;'AQS-88101'!$G$2:$G$2744,0))&lt;&gt;"",INDEX('AQS-88101'!$M$2:$M$2744,MATCH('88101-daily-summary-by-site'!$A628&amp;'88101-daily-summary-by-site'!D$2&amp;'88101-daily-summary-by-site'!D$3,'AQS-88101'!$AC$2:$AC$2744&amp;'AQS-88101'!$E$2:$E$2744&amp;'AQS-88101'!$G$2:$G$2744,0)),""),"")</f>
        <v/>
      </c>
      <c r="E628" s="42" t="str">
        <f t="array" ref="E628">IFERROR(IF(INDEX('AQS-88101'!$M$2:$M$2744,MATCH('88101-daily-summary-by-site'!$A628&amp;'88101-daily-summary-by-site'!E$2&amp;'88101-daily-summary-by-site'!E$3,'AQS-88101'!$AC$2:$AC$2744&amp;'AQS-88101'!$E$2:$E$2744&amp;'AQS-88101'!$G$2:$G$2744,0))&lt;&gt;"",INDEX('AQS-88101'!$M$2:$M$2744,MATCH('88101-daily-summary-by-site'!$A628&amp;'88101-daily-summary-by-site'!E$2&amp;'88101-daily-summary-by-site'!E$3,'AQS-88101'!$AC$2:$AC$2744&amp;'AQS-88101'!$E$2:$E$2744&amp;'AQS-88101'!$G$2:$G$2744,0)),""),"")</f>
        <v/>
      </c>
      <c r="F628" s="42" t="str">
        <f t="array" ref="F628">IFERROR(IF(INDEX('AQS-88101'!$M$2:$M$2744,MATCH('88101-daily-summary-by-site'!$A628&amp;'88101-daily-summary-by-site'!F$2&amp;'88101-daily-summary-by-site'!F$3,'AQS-88101'!$AC$2:$AC$2744&amp;'AQS-88101'!$E$2:$E$2744&amp;'AQS-88101'!$G$2:$G$2744,0))&lt;&gt;"",INDEX('AQS-88101'!$M$2:$M$2744,MATCH('88101-daily-summary-by-site'!$A628&amp;'88101-daily-summary-by-site'!F$2&amp;'88101-daily-summary-by-site'!F$3,'AQS-88101'!$AC$2:$AC$2744&amp;'AQS-88101'!$E$2:$E$2744&amp;'AQS-88101'!$G$2:$G$2744,0)),""),"")</f>
        <v/>
      </c>
      <c r="G628" s="42" t="str">
        <f t="array" ref="G628">IFERROR(IF(INDEX('AQS-88101'!$M$2:$M$2744,MATCH('88101-daily-summary-by-site'!$A628&amp;'88101-daily-summary-by-site'!G$2&amp;'88101-daily-summary-by-site'!G$3,'AQS-88101'!$AC$2:$AC$2744&amp;'AQS-88101'!$E$2:$E$2744&amp;'AQS-88101'!$G$2:$G$2744,0))&lt;&gt;"",INDEX('AQS-88101'!$M$2:$M$2744,MATCH('88101-daily-summary-by-site'!$A628&amp;'88101-daily-summary-by-site'!G$2&amp;'88101-daily-summary-by-site'!G$3,'AQS-88101'!$AC$2:$AC$2744&amp;'AQS-88101'!$E$2:$E$2744&amp;'AQS-88101'!$G$2:$G$2744,0)),""),"")</f>
        <v/>
      </c>
      <c r="H628" s="42" t="str">
        <f t="array" ref="H628">IFERROR(IF(INDEX('AQS-88101'!$M$2:$M$2744,MATCH('88101-daily-summary-by-site'!$A628&amp;'88101-daily-summary-by-site'!H$2&amp;'88101-daily-summary-by-site'!H$3,'AQS-88101'!$AC$2:$AC$2744&amp;'AQS-88101'!$E$2:$E$2744&amp;'AQS-88101'!$G$2:$G$2744,0))&lt;&gt;"",INDEX('AQS-88101'!$M$2:$M$2744,MATCH('88101-daily-summary-by-site'!$A628&amp;'88101-daily-summary-by-site'!H$2&amp;'88101-daily-summary-by-site'!H$3,'AQS-88101'!$AC$2:$AC$2744&amp;'AQS-88101'!$E$2:$E$2744&amp;'AQS-88101'!$G$2:$G$2744,0)),""),"")</f>
        <v/>
      </c>
      <c r="I628" s="108" t="str">
        <f t="array" ref="I628">IFERROR(IF(INDEX('AQS-88101'!$M$2:$M$2744,MATCH('88101-daily-summary-by-site'!$A628&amp;'88101-daily-summary-by-site'!I$2&amp;'88101-daily-summary-by-site'!I$3,'AQS-88101'!$AC$2:$AC$2744&amp;'AQS-88101'!$E$2:$E$2744&amp;'AQS-88101'!$G$2:$G$2744,0))&lt;&gt;"",INDEX('AQS-88101'!$M$2:$M$2744,MATCH('88101-daily-summary-by-site'!$A628&amp;'88101-daily-summary-by-site'!I$2&amp;'88101-daily-summary-by-site'!I$3,'AQS-88101'!$AC$2:$AC$2744&amp;'AQS-88101'!$E$2:$E$2744&amp;'AQS-88101'!$G$2:$G$2744,0)),""),"")</f>
        <v/>
      </c>
      <c r="L628" s="107" t="str">
        <f t="shared" si="45"/>
        <v/>
      </c>
      <c r="M628" s="42" t="str">
        <f t="shared" si="46"/>
        <v/>
      </c>
      <c r="N628" s="42" t="str">
        <f t="shared" si="47"/>
        <v/>
      </c>
      <c r="O628" s="108" t="str">
        <f t="shared" si="48"/>
        <v/>
      </c>
    </row>
    <row r="629" spans="1:15" x14ac:dyDescent="0.25">
      <c r="A629" s="79">
        <f t="shared" si="49"/>
        <v>38118</v>
      </c>
      <c r="B629" s="107" t="str">
        <f t="array" ref="B629">IFERROR(IF(INDEX('AQS-88101'!$M$2:$M$2744,MATCH('88101-daily-summary-by-site'!$A629&amp;'88101-daily-summary-by-site'!B$2&amp;'88101-daily-summary-by-site'!B$3,'AQS-88101'!$AC$2:$AC$2744&amp;'AQS-88101'!$E$2:$E$2744&amp;'AQS-88101'!$G$2:$G$2744,0))&lt;&gt;"",INDEX('AQS-88101'!$M$2:$M$2744,MATCH('88101-daily-summary-by-site'!$A629&amp;'88101-daily-summary-by-site'!B$2&amp;'88101-daily-summary-by-site'!B$3,'AQS-88101'!$AC$2:$AC$2744&amp;'AQS-88101'!$E$2:$E$2744&amp;'AQS-88101'!$G$2:$G$2744,0)),""),"")</f>
        <v/>
      </c>
      <c r="C629" s="42" t="str">
        <f t="array" ref="C629">IFERROR(IF(INDEX('AQS-88101'!$M$2:$M$2744,MATCH('88101-daily-summary-by-site'!$A629&amp;'88101-daily-summary-by-site'!C$2&amp;'88101-daily-summary-by-site'!C$3,'AQS-88101'!$AC$2:$AC$2744&amp;'AQS-88101'!$E$2:$E$2744&amp;'AQS-88101'!$G$2:$G$2744,0))&lt;&gt;"",INDEX('AQS-88101'!$M$2:$M$2744,MATCH('88101-daily-summary-by-site'!$A629&amp;'88101-daily-summary-by-site'!C$2&amp;'88101-daily-summary-by-site'!C$3,'AQS-88101'!$AC$2:$AC$2744&amp;'AQS-88101'!$E$2:$E$2744&amp;'AQS-88101'!$G$2:$G$2744,0)),""),"")</f>
        <v/>
      </c>
      <c r="D629" s="42" t="str">
        <f t="array" ref="D629">IFERROR(IF(INDEX('AQS-88101'!$M$2:$M$2744,MATCH('88101-daily-summary-by-site'!$A629&amp;'88101-daily-summary-by-site'!D$2&amp;'88101-daily-summary-by-site'!D$3,'AQS-88101'!$AC$2:$AC$2744&amp;'AQS-88101'!$E$2:$E$2744&amp;'AQS-88101'!$G$2:$G$2744,0))&lt;&gt;"",INDEX('AQS-88101'!$M$2:$M$2744,MATCH('88101-daily-summary-by-site'!$A629&amp;'88101-daily-summary-by-site'!D$2&amp;'88101-daily-summary-by-site'!D$3,'AQS-88101'!$AC$2:$AC$2744&amp;'AQS-88101'!$E$2:$E$2744&amp;'AQS-88101'!$G$2:$G$2744,0)),""),"")</f>
        <v/>
      </c>
      <c r="E629" s="42" t="str">
        <f t="array" ref="E629">IFERROR(IF(INDEX('AQS-88101'!$M$2:$M$2744,MATCH('88101-daily-summary-by-site'!$A629&amp;'88101-daily-summary-by-site'!E$2&amp;'88101-daily-summary-by-site'!E$3,'AQS-88101'!$AC$2:$AC$2744&amp;'AQS-88101'!$E$2:$E$2744&amp;'AQS-88101'!$G$2:$G$2744,0))&lt;&gt;"",INDEX('AQS-88101'!$M$2:$M$2744,MATCH('88101-daily-summary-by-site'!$A629&amp;'88101-daily-summary-by-site'!E$2&amp;'88101-daily-summary-by-site'!E$3,'AQS-88101'!$AC$2:$AC$2744&amp;'AQS-88101'!$E$2:$E$2744&amp;'AQS-88101'!$G$2:$G$2744,0)),""),"")</f>
        <v/>
      </c>
      <c r="F629" s="42" t="str">
        <f t="array" ref="F629">IFERROR(IF(INDEX('AQS-88101'!$M$2:$M$2744,MATCH('88101-daily-summary-by-site'!$A629&amp;'88101-daily-summary-by-site'!F$2&amp;'88101-daily-summary-by-site'!F$3,'AQS-88101'!$AC$2:$AC$2744&amp;'AQS-88101'!$E$2:$E$2744&amp;'AQS-88101'!$G$2:$G$2744,0))&lt;&gt;"",INDEX('AQS-88101'!$M$2:$M$2744,MATCH('88101-daily-summary-by-site'!$A629&amp;'88101-daily-summary-by-site'!F$2&amp;'88101-daily-summary-by-site'!F$3,'AQS-88101'!$AC$2:$AC$2744&amp;'AQS-88101'!$E$2:$E$2744&amp;'AQS-88101'!$G$2:$G$2744,0)),""),"")</f>
        <v/>
      </c>
      <c r="G629" s="42" t="str">
        <f t="array" ref="G629">IFERROR(IF(INDEX('AQS-88101'!$M$2:$M$2744,MATCH('88101-daily-summary-by-site'!$A629&amp;'88101-daily-summary-by-site'!G$2&amp;'88101-daily-summary-by-site'!G$3,'AQS-88101'!$AC$2:$AC$2744&amp;'AQS-88101'!$E$2:$E$2744&amp;'AQS-88101'!$G$2:$G$2744,0))&lt;&gt;"",INDEX('AQS-88101'!$M$2:$M$2744,MATCH('88101-daily-summary-by-site'!$A629&amp;'88101-daily-summary-by-site'!G$2&amp;'88101-daily-summary-by-site'!G$3,'AQS-88101'!$AC$2:$AC$2744&amp;'AQS-88101'!$E$2:$E$2744&amp;'AQS-88101'!$G$2:$G$2744,0)),""),"")</f>
        <v/>
      </c>
      <c r="H629" s="42" t="str">
        <f t="array" ref="H629">IFERROR(IF(INDEX('AQS-88101'!$M$2:$M$2744,MATCH('88101-daily-summary-by-site'!$A629&amp;'88101-daily-summary-by-site'!H$2&amp;'88101-daily-summary-by-site'!H$3,'AQS-88101'!$AC$2:$AC$2744&amp;'AQS-88101'!$E$2:$E$2744&amp;'AQS-88101'!$G$2:$G$2744,0))&lt;&gt;"",INDEX('AQS-88101'!$M$2:$M$2744,MATCH('88101-daily-summary-by-site'!$A629&amp;'88101-daily-summary-by-site'!H$2&amp;'88101-daily-summary-by-site'!H$3,'AQS-88101'!$AC$2:$AC$2744&amp;'AQS-88101'!$E$2:$E$2744&amp;'AQS-88101'!$G$2:$G$2744,0)),""),"")</f>
        <v/>
      </c>
      <c r="I629" s="108" t="str">
        <f t="array" ref="I629">IFERROR(IF(INDEX('AQS-88101'!$M$2:$M$2744,MATCH('88101-daily-summary-by-site'!$A629&amp;'88101-daily-summary-by-site'!I$2&amp;'88101-daily-summary-by-site'!I$3,'AQS-88101'!$AC$2:$AC$2744&amp;'AQS-88101'!$E$2:$E$2744&amp;'AQS-88101'!$G$2:$G$2744,0))&lt;&gt;"",INDEX('AQS-88101'!$M$2:$M$2744,MATCH('88101-daily-summary-by-site'!$A629&amp;'88101-daily-summary-by-site'!I$2&amp;'88101-daily-summary-by-site'!I$3,'AQS-88101'!$AC$2:$AC$2744&amp;'AQS-88101'!$E$2:$E$2744&amp;'AQS-88101'!$G$2:$G$2744,0)),""),"")</f>
        <v/>
      </c>
      <c r="L629" s="107" t="str">
        <f t="shared" si="45"/>
        <v/>
      </c>
      <c r="M629" s="42" t="str">
        <f t="shared" si="46"/>
        <v/>
      </c>
      <c r="N629" s="42" t="str">
        <f t="shared" si="47"/>
        <v/>
      </c>
      <c r="O629" s="108" t="str">
        <f t="shared" si="48"/>
        <v/>
      </c>
    </row>
    <row r="630" spans="1:15" x14ac:dyDescent="0.25">
      <c r="A630" s="79">
        <f t="shared" si="49"/>
        <v>38119</v>
      </c>
      <c r="B630" s="107" t="str">
        <f t="array" ref="B630">IFERROR(IF(INDEX('AQS-88101'!$M$2:$M$2744,MATCH('88101-daily-summary-by-site'!$A630&amp;'88101-daily-summary-by-site'!B$2&amp;'88101-daily-summary-by-site'!B$3,'AQS-88101'!$AC$2:$AC$2744&amp;'AQS-88101'!$E$2:$E$2744&amp;'AQS-88101'!$G$2:$G$2744,0))&lt;&gt;"",INDEX('AQS-88101'!$M$2:$M$2744,MATCH('88101-daily-summary-by-site'!$A630&amp;'88101-daily-summary-by-site'!B$2&amp;'88101-daily-summary-by-site'!B$3,'AQS-88101'!$AC$2:$AC$2744&amp;'AQS-88101'!$E$2:$E$2744&amp;'AQS-88101'!$G$2:$G$2744,0)),""),"")</f>
        <v/>
      </c>
      <c r="C630" s="42" t="str">
        <f t="array" ref="C630">IFERROR(IF(INDEX('AQS-88101'!$M$2:$M$2744,MATCH('88101-daily-summary-by-site'!$A630&amp;'88101-daily-summary-by-site'!C$2&amp;'88101-daily-summary-by-site'!C$3,'AQS-88101'!$AC$2:$AC$2744&amp;'AQS-88101'!$E$2:$E$2744&amp;'AQS-88101'!$G$2:$G$2744,0))&lt;&gt;"",INDEX('AQS-88101'!$M$2:$M$2744,MATCH('88101-daily-summary-by-site'!$A630&amp;'88101-daily-summary-by-site'!C$2&amp;'88101-daily-summary-by-site'!C$3,'AQS-88101'!$AC$2:$AC$2744&amp;'AQS-88101'!$E$2:$E$2744&amp;'AQS-88101'!$G$2:$G$2744,0)),""),"")</f>
        <v/>
      </c>
      <c r="D630" s="42" t="str">
        <f t="array" ref="D630">IFERROR(IF(INDEX('AQS-88101'!$M$2:$M$2744,MATCH('88101-daily-summary-by-site'!$A630&amp;'88101-daily-summary-by-site'!D$2&amp;'88101-daily-summary-by-site'!D$3,'AQS-88101'!$AC$2:$AC$2744&amp;'AQS-88101'!$E$2:$E$2744&amp;'AQS-88101'!$G$2:$G$2744,0))&lt;&gt;"",INDEX('AQS-88101'!$M$2:$M$2744,MATCH('88101-daily-summary-by-site'!$A630&amp;'88101-daily-summary-by-site'!D$2&amp;'88101-daily-summary-by-site'!D$3,'AQS-88101'!$AC$2:$AC$2744&amp;'AQS-88101'!$E$2:$E$2744&amp;'AQS-88101'!$G$2:$G$2744,0)),""),"")</f>
        <v/>
      </c>
      <c r="E630" s="42" t="str">
        <f t="array" ref="E630">IFERROR(IF(INDEX('AQS-88101'!$M$2:$M$2744,MATCH('88101-daily-summary-by-site'!$A630&amp;'88101-daily-summary-by-site'!E$2&amp;'88101-daily-summary-by-site'!E$3,'AQS-88101'!$AC$2:$AC$2744&amp;'AQS-88101'!$E$2:$E$2744&amp;'AQS-88101'!$G$2:$G$2744,0))&lt;&gt;"",INDEX('AQS-88101'!$M$2:$M$2744,MATCH('88101-daily-summary-by-site'!$A630&amp;'88101-daily-summary-by-site'!E$2&amp;'88101-daily-summary-by-site'!E$3,'AQS-88101'!$AC$2:$AC$2744&amp;'AQS-88101'!$E$2:$E$2744&amp;'AQS-88101'!$G$2:$G$2744,0)),""),"")</f>
        <v/>
      </c>
      <c r="F630" s="42" t="str">
        <f t="array" ref="F630">IFERROR(IF(INDEX('AQS-88101'!$M$2:$M$2744,MATCH('88101-daily-summary-by-site'!$A630&amp;'88101-daily-summary-by-site'!F$2&amp;'88101-daily-summary-by-site'!F$3,'AQS-88101'!$AC$2:$AC$2744&amp;'AQS-88101'!$E$2:$E$2744&amp;'AQS-88101'!$G$2:$G$2744,0))&lt;&gt;"",INDEX('AQS-88101'!$M$2:$M$2744,MATCH('88101-daily-summary-by-site'!$A630&amp;'88101-daily-summary-by-site'!F$2&amp;'88101-daily-summary-by-site'!F$3,'AQS-88101'!$AC$2:$AC$2744&amp;'AQS-88101'!$E$2:$E$2744&amp;'AQS-88101'!$G$2:$G$2744,0)),""),"")</f>
        <v/>
      </c>
      <c r="G630" s="42" t="str">
        <f t="array" ref="G630">IFERROR(IF(INDEX('AQS-88101'!$M$2:$M$2744,MATCH('88101-daily-summary-by-site'!$A630&amp;'88101-daily-summary-by-site'!G$2&amp;'88101-daily-summary-by-site'!G$3,'AQS-88101'!$AC$2:$AC$2744&amp;'AQS-88101'!$E$2:$E$2744&amp;'AQS-88101'!$G$2:$G$2744,0))&lt;&gt;"",INDEX('AQS-88101'!$M$2:$M$2744,MATCH('88101-daily-summary-by-site'!$A630&amp;'88101-daily-summary-by-site'!G$2&amp;'88101-daily-summary-by-site'!G$3,'AQS-88101'!$AC$2:$AC$2744&amp;'AQS-88101'!$E$2:$E$2744&amp;'AQS-88101'!$G$2:$G$2744,0)),""),"")</f>
        <v/>
      </c>
      <c r="H630" s="42" t="str">
        <f t="array" ref="H630">IFERROR(IF(INDEX('AQS-88101'!$M$2:$M$2744,MATCH('88101-daily-summary-by-site'!$A630&amp;'88101-daily-summary-by-site'!H$2&amp;'88101-daily-summary-by-site'!H$3,'AQS-88101'!$AC$2:$AC$2744&amp;'AQS-88101'!$E$2:$E$2744&amp;'AQS-88101'!$G$2:$G$2744,0))&lt;&gt;"",INDEX('AQS-88101'!$M$2:$M$2744,MATCH('88101-daily-summary-by-site'!$A630&amp;'88101-daily-summary-by-site'!H$2&amp;'88101-daily-summary-by-site'!H$3,'AQS-88101'!$AC$2:$AC$2744&amp;'AQS-88101'!$E$2:$E$2744&amp;'AQS-88101'!$G$2:$G$2744,0)),""),"")</f>
        <v/>
      </c>
      <c r="I630" s="108" t="str">
        <f t="array" ref="I630">IFERROR(IF(INDEX('AQS-88101'!$M$2:$M$2744,MATCH('88101-daily-summary-by-site'!$A630&amp;'88101-daily-summary-by-site'!I$2&amp;'88101-daily-summary-by-site'!I$3,'AQS-88101'!$AC$2:$AC$2744&amp;'AQS-88101'!$E$2:$E$2744&amp;'AQS-88101'!$G$2:$G$2744,0))&lt;&gt;"",INDEX('AQS-88101'!$M$2:$M$2744,MATCH('88101-daily-summary-by-site'!$A630&amp;'88101-daily-summary-by-site'!I$2&amp;'88101-daily-summary-by-site'!I$3,'AQS-88101'!$AC$2:$AC$2744&amp;'AQS-88101'!$E$2:$E$2744&amp;'AQS-88101'!$G$2:$G$2744,0)),""),"")</f>
        <v/>
      </c>
      <c r="L630" s="107" t="str">
        <f t="shared" si="45"/>
        <v/>
      </c>
      <c r="M630" s="42" t="str">
        <f t="shared" si="46"/>
        <v/>
      </c>
      <c r="N630" s="42" t="str">
        <f t="shared" si="47"/>
        <v/>
      </c>
      <c r="O630" s="108" t="str">
        <f t="shared" si="48"/>
        <v/>
      </c>
    </row>
    <row r="631" spans="1:15" x14ac:dyDescent="0.25">
      <c r="A631" s="79">
        <f t="shared" si="49"/>
        <v>38120</v>
      </c>
      <c r="B631" s="107" t="str">
        <f t="array" ref="B631">IFERROR(IF(INDEX('AQS-88101'!$M$2:$M$2744,MATCH('88101-daily-summary-by-site'!$A631&amp;'88101-daily-summary-by-site'!B$2&amp;'88101-daily-summary-by-site'!B$3,'AQS-88101'!$AC$2:$AC$2744&amp;'AQS-88101'!$E$2:$E$2744&amp;'AQS-88101'!$G$2:$G$2744,0))&lt;&gt;"",INDEX('AQS-88101'!$M$2:$M$2744,MATCH('88101-daily-summary-by-site'!$A631&amp;'88101-daily-summary-by-site'!B$2&amp;'88101-daily-summary-by-site'!B$3,'AQS-88101'!$AC$2:$AC$2744&amp;'AQS-88101'!$E$2:$E$2744&amp;'AQS-88101'!$G$2:$G$2744,0)),""),"")</f>
        <v/>
      </c>
      <c r="C631" s="42" t="str">
        <f t="array" ref="C631">IFERROR(IF(INDEX('AQS-88101'!$M$2:$M$2744,MATCH('88101-daily-summary-by-site'!$A631&amp;'88101-daily-summary-by-site'!C$2&amp;'88101-daily-summary-by-site'!C$3,'AQS-88101'!$AC$2:$AC$2744&amp;'AQS-88101'!$E$2:$E$2744&amp;'AQS-88101'!$G$2:$G$2744,0))&lt;&gt;"",INDEX('AQS-88101'!$M$2:$M$2744,MATCH('88101-daily-summary-by-site'!$A631&amp;'88101-daily-summary-by-site'!C$2&amp;'88101-daily-summary-by-site'!C$3,'AQS-88101'!$AC$2:$AC$2744&amp;'AQS-88101'!$E$2:$E$2744&amp;'AQS-88101'!$G$2:$G$2744,0)),""),"")</f>
        <v/>
      </c>
      <c r="D631" s="42" t="str">
        <f t="array" ref="D631">IFERROR(IF(INDEX('AQS-88101'!$M$2:$M$2744,MATCH('88101-daily-summary-by-site'!$A631&amp;'88101-daily-summary-by-site'!D$2&amp;'88101-daily-summary-by-site'!D$3,'AQS-88101'!$AC$2:$AC$2744&amp;'AQS-88101'!$E$2:$E$2744&amp;'AQS-88101'!$G$2:$G$2744,0))&lt;&gt;"",INDEX('AQS-88101'!$M$2:$M$2744,MATCH('88101-daily-summary-by-site'!$A631&amp;'88101-daily-summary-by-site'!D$2&amp;'88101-daily-summary-by-site'!D$3,'AQS-88101'!$AC$2:$AC$2744&amp;'AQS-88101'!$E$2:$E$2744&amp;'AQS-88101'!$G$2:$G$2744,0)),""),"")</f>
        <v/>
      </c>
      <c r="E631" s="42" t="str">
        <f t="array" ref="E631">IFERROR(IF(INDEX('AQS-88101'!$M$2:$M$2744,MATCH('88101-daily-summary-by-site'!$A631&amp;'88101-daily-summary-by-site'!E$2&amp;'88101-daily-summary-by-site'!E$3,'AQS-88101'!$AC$2:$AC$2744&amp;'AQS-88101'!$E$2:$E$2744&amp;'AQS-88101'!$G$2:$G$2744,0))&lt;&gt;"",INDEX('AQS-88101'!$M$2:$M$2744,MATCH('88101-daily-summary-by-site'!$A631&amp;'88101-daily-summary-by-site'!E$2&amp;'88101-daily-summary-by-site'!E$3,'AQS-88101'!$AC$2:$AC$2744&amp;'AQS-88101'!$E$2:$E$2744&amp;'AQS-88101'!$G$2:$G$2744,0)),""),"")</f>
        <v/>
      </c>
      <c r="F631" s="42" t="str">
        <f t="array" ref="F631">IFERROR(IF(INDEX('AQS-88101'!$M$2:$M$2744,MATCH('88101-daily-summary-by-site'!$A631&amp;'88101-daily-summary-by-site'!F$2&amp;'88101-daily-summary-by-site'!F$3,'AQS-88101'!$AC$2:$AC$2744&amp;'AQS-88101'!$E$2:$E$2744&amp;'AQS-88101'!$G$2:$G$2744,0))&lt;&gt;"",INDEX('AQS-88101'!$M$2:$M$2744,MATCH('88101-daily-summary-by-site'!$A631&amp;'88101-daily-summary-by-site'!F$2&amp;'88101-daily-summary-by-site'!F$3,'AQS-88101'!$AC$2:$AC$2744&amp;'AQS-88101'!$E$2:$E$2744&amp;'AQS-88101'!$G$2:$G$2744,0)),""),"")</f>
        <v/>
      </c>
      <c r="G631" s="42" t="str">
        <f t="array" ref="G631">IFERROR(IF(INDEX('AQS-88101'!$M$2:$M$2744,MATCH('88101-daily-summary-by-site'!$A631&amp;'88101-daily-summary-by-site'!G$2&amp;'88101-daily-summary-by-site'!G$3,'AQS-88101'!$AC$2:$AC$2744&amp;'AQS-88101'!$E$2:$E$2744&amp;'AQS-88101'!$G$2:$G$2744,0))&lt;&gt;"",INDEX('AQS-88101'!$M$2:$M$2744,MATCH('88101-daily-summary-by-site'!$A631&amp;'88101-daily-summary-by-site'!G$2&amp;'88101-daily-summary-by-site'!G$3,'AQS-88101'!$AC$2:$AC$2744&amp;'AQS-88101'!$E$2:$E$2744&amp;'AQS-88101'!$G$2:$G$2744,0)),""),"")</f>
        <v/>
      </c>
      <c r="H631" s="42" t="str">
        <f t="array" ref="H631">IFERROR(IF(INDEX('AQS-88101'!$M$2:$M$2744,MATCH('88101-daily-summary-by-site'!$A631&amp;'88101-daily-summary-by-site'!H$2&amp;'88101-daily-summary-by-site'!H$3,'AQS-88101'!$AC$2:$AC$2744&amp;'AQS-88101'!$E$2:$E$2744&amp;'AQS-88101'!$G$2:$G$2744,0))&lt;&gt;"",INDEX('AQS-88101'!$M$2:$M$2744,MATCH('88101-daily-summary-by-site'!$A631&amp;'88101-daily-summary-by-site'!H$2&amp;'88101-daily-summary-by-site'!H$3,'AQS-88101'!$AC$2:$AC$2744&amp;'AQS-88101'!$E$2:$E$2744&amp;'AQS-88101'!$G$2:$G$2744,0)),""),"")</f>
        <v/>
      </c>
      <c r="I631" s="108" t="str">
        <f t="array" ref="I631">IFERROR(IF(INDEX('AQS-88101'!$M$2:$M$2744,MATCH('88101-daily-summary-by-site'!$A631&amp;'88101-daily-summary-by-site'!I$2&amp;'88101-daily-summary-by-site'!I$3,'AQS-88101'!$AC$2:$AC$2744&amp;'AQS-88101'!$E$2:$E$2744&amp;'AQS-88101'!$G$2:$G$2744,0))&lt;&gt;"",INDEX('AQS-88101'!$M$2:$M$2744,MATCH('88101-daily-summary-by-site'!$A631&amp;'88101-daily-summary-by-site'!I$2&amp;'88101-daily-summary-by-site'!I$3,'AQS-88101'!$AC$2:$AC$2744&amp;'AQS-88101'!$E$2:$E$2744&amp;'AQS-88101'!$G$2:$G$2744,0)),""),"")</f>
        <v/>
      </c>
      <c r="L631" s="107" t="str">
        <f t="shared" si="45"/>
        <v/>
      </c>
      <c r="M631" s="42" t="str">
        <f t="shared" si="46"/>
        <v/>
      </c>
      <c r="N631" s="42" t="str">
        <f t="shared" si="47"/>
        <v/>
      </c>
      <c r="O631" s="108" t="str">
        <f t="shared" si="48"/>
        <v/>
      </c>
    </row>
    <row r="632" spans="1:15" x14ac:dyDescent="0.25">
      <c r="A632" s="79">
        <f t="shared" si="49"/>
        <v>38121</v>
      </c>
      <c r="B632" s="107" t="str">
        <f t="array" ref="B632">IFERROR(IF(INDEX('AQS-88101'!$M$2:$M$2744,MATCH('88101-daily-summary-by-site'!$A632&amp;'88101-daily-summary-by-site'!B$2&amp;'88101-daily-summary-by-site'!B$3,'AQS-88101'!$AC$2:$AC$2744&amp;'AQS-88101'!$E$2:$E$2744&amp;'AQS-88101'!$G$2:$G$2744,0))&lt;&gt;"",INDEX('AQS-88101'!$M$2:$M$2744,MATCH('88101-daily-summary-by-site'!$A632&amp;'88101-daily-summary-by-site'!B$2&amp;'88101-daily-summary-by-site'!B$3,'AQS-88101'!$AC$2:$AC$2744&amp;'AQS-88101'!$E$2:$E$2744&amp;'AQS-88101'!$G$2:$G$2744,0)),""),"")</f>
        <v/>
      </c>
      <c r="C632" s="42" t="str">
        <f t="array" ref="C632">IFERROR(IF(INDEX('AQS-88101'!$M$2:$M$2744,MATCH('88101-daily-summary-by-site'!$A632&amp;'88101-daily-summary-by-site'!C$2&amp;'88101-daily-summary-by-site'!C$3,'AQS-88101'!$AC$2:$AC$2744&amp;'AQS-88101'!$E$2:$E$2744&amp;'AQS-88101'!$G$2:$G$2744,0))&lt;&gt;"",INDEX('AQS-88101'!$M$2:$M$2744,MATCH('88101-daily-summary-by-site'!$A632&amp;'88101-daily-summary-by-site'!C$2&amp;'88101-daily-summary-by-site'!C$3,'AQS-88101'!$AC$2:$AC$2744&amp;'AQS-88101'!$E$2:$E$2744&amp;'AQS-88101'!$G$2:$G$2744,0)),""),"")</f>
        <v/>
      </c>
      <c r="D632" s="42" t="str">
        <f t="array" ref="D632">IFERROR(IF(INDEX('AQS-88101'!$M$2:$M$2744,MATCH('88101-daily-summary-by-site'!$A632&amp;'88101-daily-summary-by-site'!D$2&amp;'88101-daily-summary-by-site'!D$3,'AQS-88101'!$AC$2:$AC$2744&amp;'AQS-88101'!$E$2:$E$2744&amp;'AQS-88101'!$G$2:$G$2744,0))&lt;&gt;"",INDEX('AQS-88101'!$M$2:$M$2744,MATCH('88101-daily-summary-by-site'!$A632&amp;'88101-daily-summary-by-site'!D$2&amp;'88101-daily-summary-by-site'!D$3,'AQS-88101'!$AC$2:$AC$2744&amp;'AQS-88101'!$E$2:$E$2744&amp;'AQS-88101'!$G$2:$G$2744,0)),""),"")</f>
        <v/>
      </c>
      <c r="E632" s="42" t="str">
        <f t="array" ref="E632">IFERROR(IF(INDEX('AQS-88101'!$M$2:$M$2744,MATCH('88101-daily-summary-by-site'!$A632&amp;'88101-daily-summary-by-site'!E$2&amp;'88101-daily-summary-by-site'!E$3,'AQS-88101'!$AC$2:$AC$2744&amp;'AQS-88101'!$E$2:$E$2744&amp;'AQS-88101'!$G$2:$G$2744,0))&lt;&gt;"",INDEX('AQS-88101'!$M$2:$M$2744,MATCH('88101-daily-summary-by-site'!$A632&amp;'88101-daily-summary-by-site'!E$2&amp;'88101-daily-summary-by-site'!E$3,'AQS-88101'!$AC$2:$AC$2744&amp;'AQS-88101'!$E$2:$E$2744&amp;'AQS-88101'!$G$2:$G$2744,0)),""),"")</f>
        <v/>
      </c>
      <c r="F632" s="42" t="str">
        <f t="array" ref="F632">IFERROR(IF(INDEX('AQS-88101'!$M$2:$M$2744,MATCH('88101-daily-summary-by-site'!$A632&amp;'88101-daily-summary-by-site'!F$2&amp;'88101-daily-summary-by-site'!F$3,'AQS-88101'!$AC$2:$AC$2744&amp;'AQS-88101'!$E$2:$E$2744&amp;'AQS-88101'!$G$2:$G$2744,0))&lt;&gt;"",INDEX('AQS-88101'!$M$2:$M$2744,MATCH('88101-daily-summary-by-site'!$A632&amp;'88101-daily-summary-by-site'!F$2&amp;'88101-daily-summary-by-site'!F$3,'AQS-88101'!$AC$2:$AC$2744&amp;'AQS-88101'!$E$2:$E$2744&amp;'AQS-88101'!$G$2:$G$2744,0)),""),"")</f>
        <v/>
      </c>
      <c r="G632" s="42" t="str">
        <f t="array" ref="G632">IFERROR(IF(INDEX('AQS-88101'!$M$2:$M$2744,MATCH('88101-daily-summary-by-site'!$A632&amp;'88101-daily-summary-by-site'!G$2&amp;'88101-daily-summary-by-site'!G$3,'AQS-88101'!$AC$2:$AC$2744&amp;'AQS-88101'!$E$2:$E$2744&amp;'AQS-88101'!$G$2:$G$2744,0))&lt;&gt;"",INDEX('AQS-88101'!$M$2:$M$2744,MATCH('88101-daily-summary-by-site'!$A632&amp;'88101-daily-summary-by-site'!G$2&amp;'88101-daily-summary-by-site'!G$3,'AQS-88101'!$AC$2:$AC$2744&amp;'AQS-88101'!$E$2:$E$2744&amp;'AQS-88101'!$G$2:$G$2744,0)),""),"")</f>
        <v/>
      </c>
      <c r="H632" s="42" t="str">
        <f t="array" ref="H632">IFERROR(IF(INDEX('AQS-88101'!$M$2:$M$2744,MATCH('88101-daily-summary-by-site'!$A632&amp;'88101-daily-summary-by-site'!H$2&amp;'88101-daily-summary-by-site'!H$3,'AQS-88101'!$AC$2:$AC$2744&amp;'AQS-88101'!$E$2:$E$2744&amp;'AQS-88101'!$G$2:$G$2744,0))&lt;&gt;"",INDEX('AQS-88101'!$M$2:$M$2744,MATCH('88101-daily-summary-by-site'!$A632&amp;'88101-daily-summary-by-site'!H$2&amp;'88101-daily-summary-by-site'!H$3,'AQS-88101'!$AC$2:$AC$2744&amp;'AQS-88101'!$E$2:$E$2744&amp;'AQS-88101'!$G$2:$G$2744,0)),""),"")</f>
        <v/>
      </c>
      <c r="I632" s="108" t="str">
        <f t="array" ref="I632">IFERROR(IF(INDEX('AQS-88101'!$M$2:$M$2744,MATCH('88101-daily-summary-by-site'!$A632&amp;'88101-daily-summary-by-site'!I$2&amp;'88101-daily-summary-by-site'!I$3,'AQS-88101'!$AC$2:$AC$2744&amp;'AQS-88101'!$E$2:$E$2744&amp;'AQS-88101'!$G$2:$G$2744,0))&lt;&gt;"",INDEX('AQS-88101'!$M$2:$M$2744,MATCH('88101-daily-summary-by-site'!$A632&amp;'88101-daily-summary-by-site'!I$2&amp;'88101-daily-summary-by-site'!I$3,'AQS-88101'!$AC$2:$AC$2744&amp;'AQS-88101'!$E$2:$E$2744&amp;'AQS-88101'!$G$2:$G$2744,0)),""),"")</f>
        <v/>
      </c>
      <c r="L632" s="107" t="str">
        <f t="shared" si="45"/>
        <v/>
      </c>
      <c r="M632" s="42" t="str">
        <f t="shared" si="46"/>
        <v/>
      </c>
      <c r="N632" s="42" t="str">
        <f t="shared" si="47"/>
        <v/>
      </c>
      <c r="O632" s="108" t="str">
        <f t="shared" si="48"/>
        <v/>
      </c>
    </row>
    <row r="633" spans="1:15" x14ac:dyDescent="0.25">
      <c r="A633" s="79">
        <f t="shared" si="49"/>
        <v>38122</v>
      </c>
      <c r="B633" s="107" t="str">
        <f t="array" ref="B633">IFERROR(IF(INDEX('AQS-88101'!$M$2:$M$2744,MATCH('88101-daily-summary-by-site'!$A633&amp;'88101-daily-summary-by-site'!B$2&amp;'88101-daily-summary-by-site'!B$3,'AQS-88101'!$AC$2:$AC$2744&amp;'AQS-88101'!$E$2:$E$2744&amp;'AQS-88101'!$G$2:$G$2744,0))&lt;&gt;"",INDEX('AQS-88101'!$M$2:$M$2744,MATCH('88101-daily-summary-by-site'!$A633&amp;'88101-daily-summary-by-site'!B$2&amp;'88101-daily-summary-by-site'!B$3,'AQS-88101'!$AC$2:$AC$2744&amp;'AQS-88101'!$E$2:$E$2744&amp;'AQS-88101'!$G$2:$G$2744,0)),""),"")</f>
        <v/>
      </c>
      <c r="C633" s="42" t="str">
        <f t="array" ref="C633">IFERROR(IF(INDEX('AQS-88101'!$M$2:$M$2744,MATCH('88101-daily-summary-by-site'!$A633&amp;'88101-daily-summary-by-site'!C$2&amp;'88101-daily-summary-by-site'!C$3,'AQS-88101'!$AC$2:$AC$2744&amp;'AQS-88101'!$E$2:$E$2744&amp;'AQS-88101'!$G$2:$G$2744,0))&lt;&gt;"",INDEX('AQS-88101'!$M$2:$M$2744,MATCH('88101-daily-summary-by-site'!$A633&amp;'88101-daily-summary-by-site'!C$2&amp;'88101-daily-summary-by-site'!C$3,'AQS-88101'!$AC$2:$AC$2744&amp;'AQS-88101'!$E$2:$E$2744&amp;'AQS-88101'!$G$2:$G$2744,0)),""),"")</f>
        <v/>
      </c>
      <c r="D633" s="42" t="str">
        <f t="array" ref="D633">IFERROR(IF(INDEX('AQS-88101'!$M$2:$M$2744,MATCH('88101-daily-summary-by-site'!$A633&amp;'88101-daily-summary-by-site'!D$2&amp;'88101-daily-summary-by-site'!D$3,'AQS-88101'!$AC$2:$AC$2744&amp;'AQS-88101'!$E$2:$E$2744&amp;'AQS-88101'!$G$2:$G$2744,0))&lt;&gt;"",INDEX('AQS-88101'!$M$2:$M$2744,MATCH('88101-daily-summary-by-site'!$A633&amp;'88101-daily-summary-by-site'!D$2&amp;'88101-daily-summary-by-site'!D$3,'AQS-88101'!$AC$2:$AC$2744&amp;'AQS-88101'!$E$2:$E$2744&amp;'AQS-88101'!$G$2:$G$2744,0)),""),"")</f>
        <v/>
      </c>
      <c r="E633" s="42" t="str">
        <f t="array" ref="E633">IFERROR(IF(INDEX('AQS-88101'!$M$2:$M$2744,MATCH('88101-daily-summary-by-site'!$A633&amp;'88101-daily-summary-by-site'!E$2&amp;'88101-daily-summary-by-site'!E$3,'AQS-88101'!$AC$2:$AC$2744&amp;'AQS-88101'!$E$2:$E$2744&amp;'AQS-88101'!$G$2:$G$2744,0))&lt;&gt;"",INDEX('AQS-88101'!$M$2:$M$2744,MATCH('88101-daily-summary-by-site'!$A633&amp;'88101-daily-summary-by-site'!E$2&amp;'88101-daily-summary-by-site'!E$3,'AQS-88101'!$AC$2:$AC$2744&amp;'AQS-88101'!$E$2:$E$2744&amp;'AQS-88101'!$G$2:$G$2744,0)),""),"")</f>
        <v/>
      </c>
      <c r="F633" s="42" t="str">
        <f t="array" ref="F633">IFERROR(IF(INDEX('AQS-88101'!$M$2:$M$2744,MATCH('88101-daily-summary-by-site'!$A633&amp;'88101-daily-summary-by-site'!F$2&amp;'88101-daily-summary-by-site'!F$3,'AQS-88101'!$AC$2:$AC$2744&amp;'AQS-88101'!$E$2:$E$2744&amp;'AQS-88101'!$G$2:$G$2744,0))&lt;&gt;"",INDEX('AQS-88101'!$M$2:$M$2744,MATCH('88101-daily-summary-by-site'!$A633&amp;'88101-daily-summary-by-site'!F$2&amp;'88101-daily-summary-by-site'!F$3,'AQS-88101'!$AC$2:$AC$2744&amp;'AQS-88101'!$E$2:$E$2744&amp;'AQS-88101'!$G$2:$G$2744,0)),""),"")</f>
        <v/>
      </c>
      <c r="G633" s="42" t="str">
        <f t="array" ref="G633">IFERROR(IF(INDEX('AQS-88101'!$M$2:$M$2744,MATCH('88101-daily-summary-by-site'!$A633&amp;'88101-daily-summary-by-site'!G$2&amp;'88101-daily-summary-by-site'!G$3,'AQS-88101'!$AC$2:$AC$2744&amp;'AQS-88101'!$E$2:$E$2744&amp;'AQS-88101'!$G$2:$G$2744,0))&lt;&gt;"",INDEX('AQS-88101'!$M$2:$M$2744,MATCH('88101-daily-summary-by-site'!$A633&amp;'88101-daily-summary-by-site'!G$2&amp;'88101-daily-summary-by-site'!G$3,'AQS-88101'!$AC$2:$AC$2744&amp;'AQS-88101'!$E$2:$E$2744&amp;'AQS-88101'!$G$2:$G$2744,0)),""),"")</f>
        <v/>
      </c>
      <c r="H633" s="42" t="str">
        <f t="array" ref="H633">IFERROR(IF(INDEX('AQS-88101'!$M$2:$M$2744,MATCH('88101-daily-summary-by-site'!$A633&amp;'88101-daily-summary-by-site'!H$2&amp;'88101-daily-summary-by-site'!H$3,'AQS-88101'!$AC$2:$AC$2744&amp;'AQS-88101'!$E$2:$E$2744&amp;'AQS-88101'!$G$2:$G$2744,0))&lt;&gt;"",INDEX('AQS-88101'!$M$2:$M$2744,MATCH('88101-daily-summary-by-site'!$A633&amp;'88101-daily-summary-by-site'!H$2&amp;'88101-daily-summary-by-site'!H$3,'AQS-88101'!$AC$2:$AC$2744&amp;'AQS-88101'!$E$2:$E$2744&amp;'AQS-88101'!$G$2:$G$2744,0)),""),"")</f>
        <v/>
      </c>
      <c r="I633" s="108" t="str">
        <f t="array" ref="I633">IFERROR(IF(INDEX('AQS-88101'!$M$2:$M$2744,MATCH('88101-daily-summary-by-site'!$A633&amp;'88101-daily-summary-by-site'!I$2&amp;'88101-daily-summary-by-site'!I$3,'AQS-88101'!$AC$2:$AC$2744&amp;'AQS-88101'!$E$2:$E$2744&amp;'AQS-88101'!$G$2:$G$2744,0))&lt;&gt;"",INDEX('AQS-88101'!$M$2:$M$2744,MATCH('88101-daily-summary-by-site'!$A633&amp;'88101-daily-summary-by-site'!I$2&amp;'88101-daily-summary-by-site'!I$3,'AQS-88101'!$AC$2:$AC$2744&amp;'AQS-88101'!$E$2:$E$2744&amp;'AQS-88101'!$G$2:$G$2744,0)),""),"")</f>
        <v/>
      </c>
      <c r="L633" s="107" t="str">
        <f t="shared" si="45"/>
        <v/>
      </c>
      <c r="M633" s="42" t="str">
        <f t="shared" si="46"/>
        <v/>
      </c>
      <c r="N633" s="42" t="str">
        <f t="shared" si="47"/>
        <v/>
      </c>
      <c r="O633" s="108" t="str">
        <f t="shared" si="48"/>
        <v/>
      </c>
    </row>
    <row r="634" spans="1:15" x14ac:dyDescent="0.25">
      <c r="A634" s="79">
        <f t="shared" si="49"/>
        <v>38123</v>
      </c>
      <c r="B634" s="107" t="str">
        <f t="array" ref="B634">IFERROR(IF(INDEX('AQS-88101'!$M$2:$M$2744,MATCH('88101-daily-summary-by-site'!$A634&amp;'88101-daily-summary-by-site'!B$2&amp;'88101-daily-summary-by-site'!B$3,'AQS-88101'!$AC$2:$AC$2744&amp;'AQS-88101'!$E$2:$E$2744&amp;'AQS-88101'!$G$2:$G$2744,0))&lt;&gt;"",INDEX('AQS-88101'!$M$2:$M$2744,MATCH('88101-daily-summary-by-site'!$A634&amp;'88101-daily-summary-by-site'!B$2&amp;'88101-daily-summary-by-site'!B$3,'AQS-88101'!$AC$2:$AC$2744&amp;'AQS-88101'!$E$2:$E$2744&amp;'AQS-88101'!$G$2:$G$2744,0)),""),"")</f>
        <v/>
      </c>
      <c r="C634" s="42" t="str">
        <f t="array" ref="C634">IFERROR(IF(INDEX('AQS-88101'!$M$2:$M$2744,MATCH('88101-daily-summary-by-site'!$A634&amp;'88101-daily-summary-by-site'!C$2&amp;'88101-daily-summary-by-site'!C$3,'AQS-88101'!$AC$2:$AC$2744&amp;'AQS-88101'!$E$2:$E$2744&amp;'AQS-88101'!$G$2:$G$2744,0))&lt;&gt;"",INDEX('AQS-88101'!$M$2:$M$2744,MATCH('88101-daily-summary-by-site'!$A634&amp;'88101-daily-summary-by-site'!C$2&amp;'88101-daily-summary-by-site'!C$3,'AQS-88101'!$AC$2:$AC$2744&amp;'AQS-88101'!$E$2:$E$2744&amp;'AQS-88101'!$G$2:$G$2744,0)),""),"")</f>
        <v/>
      </c>
      <c r="D634" s="42" t="str">
        <f t="array" ref="D634">IFERROR(IF(INDEX('AQS-88101'!$M$2:$M$2744,MATCH('88101-daily-summary-by-site'!$A634&amp;'88101-daily-summary-by-site'!D$2&amp;'88101-daily-summary-by-site'!D$3,'AQS-88101'!$AC$2:$AC$2744&amp;'AQS-88101'!$E$2:$E$2744&amp;'AQS-88101'!$G$2:$G$2744,0))&lt;&gt;"",INDEX('AQS-88101'!$M$2:$M$2744,MATCH('88101-daily-summary-by-site'!$A634&amp;'88101-daily-summary-by-site'!D$2&amp;'88101-daily-summary-by-site'!D$3,'AQS-88101'!$AC$2:$AC$2744&amp;'AQS-88101'!$E$2:$E$2744&amp;'AQS-88101'!$G$2:$G$2744,0)),""),"")</f>
        <v/>
      </c>
      <c r="E634" s="42" t="str">
        <f t="array" ref="E634">IFERROR(IF(INDEX('AQS-88101'!$M$2:$M$2744,MATCH('88101-daily-summary-by-site'!$A634&amp;'88101-daily-summary-by-site'!E$2&amp;'88101-daily-summary-by-site'!E$3,'AQS-88101'!$AC$2:$AC$2744&amp;'AQS-88101'!$E$2:$E$2744&amp;'AQS-88101'!$G$2:$G$2744,0))&lt;&gt;"",INDEX('AQS-88101'!$M$2:$M$2744,MATCH('88101-daily-summary-by-site'!$A634&amp;'88101-daily-summary-by-site'!E$2&amp;'88101-daily-summary-by-site'!E$3,'AQS-88101'!$AC$2:$AC$2744&amp;'AQS-88101'!$E$2:$E$2744&amp;'AQS-88101'!$G$2:$G$2744,0)),""),"")</f>
        <v/>
      </c>
      <c r="F634" s="42" t="str">
        <f t="array" ref="F634">IFERROR(IF(INDEX('AQS-88101'!$M$2:$M$2744,MATCH('88101-daily-summary-by-site'!$A634&amp;'88101-daily-summary-by-site'!F$2&amp;'88101-daily-summary-by-site'!F$3,'AQS-88101'!$AC$2:$AC$2744&amp;'AQS-88101'!$E$2:$E$2744&amp;'AQS-88101'!$G$2:$G$2744,0))&lt;&gt;"",INDEX('AQS-88101'!$M$2:$M$2744,MATCH('88101-daily-summary-by-site'!$A634&amp;'88101-daily-summary-by-site'!F$2&amp;'88101-daily-summary-by-site'!F$3,'AQS-88101'!$AC$2:$AC$2744&amp;'AQS-88101'!$E$2:$E$2744&amp;'AQS-88101'!$G$2:$G$2744,0)),""),"")</f>
        <v/>
      </c>
      <c r="G634" s="42" t="str">
        <f t="array" ref="G634">IFERROR(IF(INDEX('AQS-88101'!$M$2:$M$2744,MATCH('88101-daily-summary-by-site'!$A634&amp;'88101-daily-summary-by-site'!G$2&amp;'88101-daily-summary-by-site'!G$3,'AQS-88101'!$AC$2:$AC$2744&amp;'AQS-88101'!$E$2:$E$2744&amp;'AQS-88101'!$G$2:$G$2744,0))&lt;&gt;"",INDEX('AQS-88101'!$M$2:$M$2744,MATCH('88101-daily-summary-by-site'!$A634&amp;'88101-daily-summary-by-site'!G$2&amp;'88101-daily-summary-by-site'!G$3,'AQS-88101'!$AC$2:$AC$2744&amp;'AQS-88101'!$E$2:$E$2744&amp;'AQS-88101'!$G$2:$G$2744,0)),""),"")</f>
        <v/>
      </c>
      <c r="H634" s="42" t="str">
        <f t="array" ref="H634">IFERROR(IF(INDEX('AQS-88101'!$M$2:$M$2744,MATCH('88101-daily-summary-by-site'!$A634&amp;'88101-daily-summary-by-site'!H$2&amp;'88101-daily-summary-by-site'!H$3,'AQS-88101'!$AC$2:$AC$2744&amp;'AQS-88101'!$E$2:$E$2744&amp;'AQS-88101'!$G$2:$G$2744,0))&lt;&gt;"",INDEX('AQS-88101'!$M$2:$M$2744,MATCH('88101-daily-summary-by-site'!$A634&amp;'88101-daily-summary-by-site'!H$2&amp;'88101-daily-summary-by-site'!H$3,'AQS-88101'!$AC$2:$AC$2744&amp;'AQS-88101'!$E$2:$E$2744&amp;'AQS-88101'!$G$2:$G$2744,0)),""),"")</f>
        <v/>
      </c>
      <c r="I634" s="108" t="str">
        <f t="array" ref="I634">IFERROR(IF(INDEX('AQS-88101'!$M$2:$M$2744,MATCH('88101-daily-summary-by-site'!$A634&amp;'88101-daily-summary-by-site'!I$2&amp;'88101-daily-summary-by-site'!I$3,'AQS-88101'!$AC$2:$AC$2744&amp;'AQS-88101'!$E$2:$E$2744&amp;'AQS-88101'!$G$2:$G$2744,0))&lt;&gt;"",INDEX('AQS-88101'!$M$2:$M$2744,MATCH('88101-daily-summary-by-site'!$A634&amp;'88101-daily-summary-by-site'!I$2&amp;'88101-daily-summary-by-site'!I$3,'AQS-88101'!$AC$2:$AC$2744&amp;'AQS-88101'!$E$2:$E$2744&amp;'AQS-88101'!$G$2:$G$2744,0)),""),"")</f>
        <v/>
      </c>
      <c r="L634" s="107" t="str">
        <f t="shared" si="45"/>
        <v/>
      </c>
      <c r="M634" s="42" t="str">
        <f t="shared" si="46"/>
        <v/>
      </c>
      <c r="N634" s="42" t="str">
        <f t="shared" si="47"/>
        <v/>
      </c>
      <c r="O634" s="108" t="str">
        <f t="shared" si="48"/>
        <v/>
      </c>
    </row>
    <row r="635" spans="1:15" x14ac:dyDescent="0.25">
      <c r="A635" s="79">
        <f t="shared" si="49"/>
        <v>38124</v>
      </c>
      <c r="B635" s="107" t="str">
        <f t="array" ref="B635">IFERROR(IF(INDEX('AQS-88101'!$M$2:$M$2744,MATCH('88101-daily-summary-by-site'!$A635&amp;'88101-daily-summary-by-site'!B$2&amp;'88101-daily-summary-by-site'!B$3,'AQS-88101'!$AC$2:$AC$2744&amp;'AQS-88101'!$E$2:$E$2744&amp;'AQS-88101'!$G$2:$G$2744,0))&lt;&gt;"",INDEX('AQS-88101'!$M$2:$M$2744,MATCH('88101-daily-summary-by-site'!$A635&amp;'88101-daily-summary-by-site'!B$2&amp;'88101-daily-summary-by-site'!B$3,'AQS-88101'!$AC$2:$AC$2744&amp;'AQS-88101'!$E$2:$E$2744&amp;'AQS-88101'!$G$2:$G$2744,0)),""),"")</f>
        <v/>
      </c>
      <c r="C635" s="42" t="str">
        <f t="array" ref="C635">IFERROR(IF(INDEX('AQS-88101'!$M$2:$M$2744,MATCH('88101-daily-summary-by-site'!$A635&amp;'88101-daily-summary-by-site'!C$2&amp;'88101-daily-summary-by-site'!C$3,'AQS-88101'!$AC$2:$AC$2744&amp;'AQS-88101'!$E$2:$E$2744&amp;'AQS-88101'!$G$2:$G$2744,0))&lt;&gt;"",INDEX('AQS-88101'!$M$2:$M$2744,MATCH('88101-daily-summary-by-site'!$A635&amp;'88101-daily-summary-by-site'!C$2&amp;'88101-daily-summary-by-site'!C$3,'AQS-88101'!$AC$2:$AC$2744&amp;'AQS-88101'!$E$2:$E$2744&amp;'AQS-88101'!$G$2:$G$2744,0)),""),"")</f>
        <v/>
      </c>
      <c r="D635" s="42" t="str">
        <f t="array" ref="D635">IFERROR(IF(INDEX('AQS-88101'!$M$2:$M$2744,MATCH('88101-daily-summary-by-site'!$A635&amp;'88101-daily-summary-by-site'!D$2&amp;'88101-daily-summary-by-site'!D$3,'AQS-88101'!$AC$2:$AC$2744&amp;'AQS-88101'!$E$2:$E$2744&amp;'AQS-88101'!$G$2:$G$2744,0))&lt;&gt;"",INDEX('AQS-88101'!$M$2:$M$2744,MATCH('88101-daily-summary-by-site'!$A635&amp;'88101-daily-summary-by-site'!D$2&amp;'88101-daily-summary-by-site'!D$3,'AQS-88101'!$AC$2:$AC$2744&amp;'AQS-88101'!$E$2:$E$2744&amp;'AQS-88101'!$G$2:$G$2744,0)),""),"")</f>
        <v/>
      </c>
      <c r="E635" s="42" t="str">
        <f t="array" ref="E635">IFERROR(IF(INDEX('AQS-88101'!$M$2:$M$2744,MATCH('88101-daily-summary-by-site'!$A635&amp;'88101-daily-summary-by-site'!E$2&amp;'88101-daily-summary-by-site'!E$3,'AQS-88101'!$AC$2:$AC$2744&amp;'AQS-88101'!$E$2:$E$2744&amp;'AQS-88101'!$G$2:$G$2744,0))&lt;&gt;"",INDEX('AQS-88101'!$M$2:$M$2744,MATCH('88101-daily-summary-by-site'!$A635&amp;'88101-daily-summary-by-site'!E$2&amp;'88101-daily-summary-by-site'!E$3,'AQS-88101'!$AC$2:$AC$2744&amp;'AQS-88101'!$E$2:$E$2744&amp;'AQS-88101'!$G$2:$G$2744,0)),""),"")</f>
        <v/>
      </c>
      <c r="F635" s="42" t="str">
        <f t="array" ref="F635">IFERROR(IF(INDEX('AQS-88101'!$M$2:$M$2744,MATCH('88101-daily-summary-by-site'!$A635&amp;'88101-daily-summary-by-site'!F$2&amp;'88101-daily-summary-by-site'!F$3,'AQS-88101'!$AC$2:$AC$2744&amp;'AQS-88101'!$E$2:$E$2744&amp;'AQS-88101'!$G$2:$G$2744,0))&lt;&gt;"",INDEX('AQS-88101'!$M$2:$M$2744,MATCH('88101-daily-summary-by-site'!$A635&amp;'88101-daily-summary-by-site'!F$2&amp;'88101-daily-summary-by-site'!F$3,'AQS-88101'!$AC$2:$AC$2744&amp;'AQS-88101'!$E$2:$E$2744&amp;'AQS-88101'!$G$2:$G$2744,0)),""),"")</f>
        <v/>
      </c>
      <c r="G635" s="42" t="str">
        <f t="array" ref="G635">IFERROR(IF(INDEX('AQS-88101'!$M$2:$M$2744,MATCH('88101-daily-summary-by-site'!$A635&amp;'88101-daily-summary-by-site'!G$2&amp;'88101-daily-summary-by-site'!G$3,'AQS-88101'!$AC$2:$AC$2744&amp;'AQS-88101'!$E$2:$E$2744&amp;'AQS-88101'!$G$2:$G$2744,0))&lt;&gt;"",INDEX('AQS-88101'!$M$2:$M$2744,MATCH('88101-daily-summary-by-site'!$A635&amp;'88101-daily-summary-by-site'!G$2&amp;'88101-daily-summary-by-site'!G$3,'AQS-88101'!$AC$2:$AC$2744&amp;'AQS-88101'!$E$2:$E$2744&amp;'AQS-88101'!$G$2:$G$2744,0)),""),"")</f>
        <v/>
      </c>
      <c r="H635" s="42" t="str">
        <f t="array" ref="H635">IFERROR(IF(INDEX('AQS-88101'!$M$2:$M$2744,MATCH('88101-daily-summary-by-site'!$A635&amp;'88101-daily-summary-by-site'!H$2&amp;'88101-daily-summary-by-site'!H$3,'AQS-88101'!$AC$2:$AC$2744&amp;'AQS-88101'!$E$2:$E$2744&amp;'AQS-88101'!$G$2:$G$2744,0))&lt;&gt;"",INDEX('AQS-88101'!$M$2:$M$2744,MATCH('88101-daily-summary-by-site'!$A635&amp;'88101-daily-summary-by-site'!H$2&amp;'88101-daily-summary-by-site'!H$3,'AQS-88101'!$AC$2:$AC$2744&amp;'AQS-88101'!$E$2:$E$2744&amp;'AQS-88101'!$G$2:$G$2744,0)),""),"")</f>
        <v/>
      </c>
      <c r="I635" s="108" t="str">
        <f t="array" ref="I635">IFERROR(IF(INDEX('AQS-88101'!$M$2:$M$2744,MATCH('88101-daily-summary-by-site'!$A635&amp;'88101-daily-summary-by-site'!I$2&amp;'88101-daily-summary-by-site'!I$3,'AQS-88101'!$AC$2:$AC$2744&amp;'AQS-88101'!$E$2:$E$2744&amp;'AQS-88101'!$G$2:$G$2744,0))&lt;&gt;"",INDEX('AQS-88101'!$M$2:$M$2744,MATCH('88101-daily-summary-by-site'!$A635&amp;'88101-daily-summary-by-site'!I$2&amp;'88101-daily-summary-by-site'!I$3,'AQS-88101'!$AC$2:$AC$2744&amp;'AQS-88101'!$E$2:$E$2744&amp;'AQS-88101'!$G$2:$G$2744,0)),""),"")</f>
        <v/>
      </c>
      <c r="L635" s="107" t="str">
        <f t="shared" si="45"/>
        <v/>
      </c>
      <c r="M635" s="42" t="str">
        <f t="shared" si="46"/>
        <v/>
      </c>
      <c r="N635" s="42" t="str">
        <f t="shared" si="47"/>
        <v/>
      </c>
      <c r="O635" s="108" t="str">
        <f t="shared" si="48"/>
        <v/>
      </c>
    </row>
    <row r="636" spans="1:15" x14ac:dyDescent="0.25">
      <c r="A636" s="79">
        <f t="shared" si="49"/>
        <v>38125</v>
      </c>
      <c r="B636" s="107" t="str">
        <f t="array" ref="B636">IFERROR(IF(INDEX('AQS-88101'!$M$2:$M$2744,MATCH('88101-daily-summary-by-site'!$A636&amp;'88101-daily-summary-by-site'!B$2&amp;'88101-daily-summary-by-site'!B$3,'AQS-88101'!$AC$2:$AC$2744&amp;'AQS-88101'!$E$2:$E$2744&amp;'AQS-88101'!$G$2:$G$2744,0))&lt;&gt;"",INDEX('AQS-88101'!$M$2:$M$2744,MATCH('88101-daily-summary-by-site'!$A636&amp;'88101-daily-summary-by-site'!B$2&amp;'88101-daily-summary-by-site'!B$3,'AQS-88101'!$AC$2:$AC$2744&amp;'AQS-88101'!$E$2:$E$2744&amp;'AQS-88101'!$G$2:$G$2744,0)),""),"")</f>
        <v/>
      </c>
      <c r="C636" s="42" t="str">
        <f t="array" ref="C636">IFERROR(IF(INDEX('AQS-88101'!$M$2:$M$2744,MATCH('88101-daily-summary-by-site'!$A636&amp;'88101-daily-summary-by-site'!C$2&amp;'88101-daily-summary-by-site'!C$3,'AQS-88101'!$AC$2:$AC$2744&amp;'AQS-88101'!$E$2:$E$2744&amp;'AQS-88101'!$G$2:$G$2744,0))&lt;&gt;"",INDEX('AQS-88101'!$M$2:$M$2744,MATCH('88101-daily-summary-by-site'!$A636&amp;'88101-daily-summary-by-site'!C$2&amp;'88101-daily-summary-by-site'!C$3,'AQS-88101'!$AC$2:$AC$2744&amp;'AQS-88101'!$E$2:$E$2744&amp;'AQS-88101'!$G$2:$G$2744,0)),""),"")</f>
        <v/>
      </c>
      <c r="D636" s="42" t="str">
        <f t="array" ref="D636">IFERROR(IF(INDEX('AQS-88101'!$M$2:$M$2744,MATCH('88101-daily-summary-by-site'!$A636&amp;'88101-daily-summary-by-site'!D$2&amp;'88101-daily-summary-by-site'!D$3,'AQS-88101'!$AC$2:$AC$2744&amp;'AQS-88101'!$E$2:$E$2744&amp;'AQS-88101'!$G$2:$G$2744,0))&lt;&gt;"",INDEX('AQS-88101'!$M$2:$M$2744,MATCH('88101-daily-summary-by-site'!$A636&amp;'88101-daily-summary-by-site'!D$2&amp;'88101-daily-summary-by-site'!D$3,'AQS-88101'!$AC$2:$AC$2744&amp;'AQS-88101'!$E$2:$E$2744&amp;'AQS-88101'!$G$2:$G$2744,0)),""),"")</f>
        <v/>
      </c>
      <c r="E636" s="42" t="str">
        <f t="array" ref="E636">IFERROR(IF(INDEX('AQS-88101'!$M$2:$M$2744,MATCH('88101-daily-summary-by-site'!$A636&amp;'88101-daily-summary-by-site'!E$2&amp;'88101-daily-summary-by-site'!E$3,'AQS-88101'!$AC$2:$AC$2744&amp;'AQS-88101'!$E$2:$E$2744&amp;'AQS-88101'!$G$2:$G$2744,0))&lt;&gt;"",INDEX('AQS-88101'!$M$2:$M$2744,MATCH('88101-daily-summary-by-site'!$A636&amp;'88101-daily-summary-by-site'!E$2&amp;'88101-daily-summary-by-site'!E$3,'AQS-88101'!$AC$2:$AC$2744&amp;'AQS-88101'!$E$2:$E$2744&amp;'AQS-88101'!$G$2:$G$2744,0)),""),"")</f>
        <v/>
      </c>
      <c r="F636" s="42" t="str">
        <f t="array" ref="F636">IFERROR(IF(INDEX('AQS-88101'!$M$2:$M$2744,MATCH('88101-daily-summary-by-site'!$A636&amp;'88101-daily-summary-by-site'!F$2&amp;'88101-daily-summary-by-site'!F$3,'AQS-88101'!$AC$2:$AC$2744&amp;'AQS-88101'!$E$2:$E$2744&amp;'AQS-88101'!$G$2:$G$2744,0))&lt;&gt;"",INDEX('AQS-88101'!$M$2:$M$2744,MATCH('88101-daily-summary-by-site'!$A636&amp;'88101-daily-summary-by-site'!F$2&amp;'88101-daily-summary-by-site'!F$3,'AQS-88101'!$AC$2:$AC$2744&amp;'AQS-88101'!$E$2:$E$2744&amp;'AQS-88101'!$G$2:$G$2744,0)),""),"")</f>
        <v/>
      </c>
      <c r="G636" s="42" t="str">
        <f t="array" ref="G636">IFERROR(IF(INDEX('AQS-88101'!$M$2:$M$2744,MATCH('88101-daily-summary-by-site'!$A636&amp;'88101-daily-summary-by-site'!G$2&amp;'88101-daily-summary-by-site'!G$3,'AQS-88101'!$AC$2:$AC$2744&amp;'AQS-88101'!$E$2:$E$2744&amp;'AQS-88101'!$G$2:$G$2744,0))&lt;&gt;"",INDEX('AQS-88101'!$M$2:$M$2744,MATCH('88101-daily-summary-by-site'!$A636&amp;'88101-daily-summary-by-site'!G$2&amp;'88101-daily-summary-by-site'!G$3,'AQS-88101'!$AC$2:$AC$2744&amp;'AQS-88101'!$E$2:$E$2744&amp;'AQS-88101'!$G$2:$G$2744,0)),""),"")</f>
        <v/>
      </c>
      <c r="H636" s="42" t="str">
        <f t="array" ref="H636">IFERROR(IF(INDEX('AQS-88101'!$M$2:$M$2744,MATCH('88101-daily-summary-by-site'!$A636&amp;'88101-daily-summary-by-site'!H$2&amp;'88101-daily-summary-by-site'!H$3,'AQS-88101'!$AC$2:$AC$2744&amp;'AQS-88101'!$E$2:$E$2744&amp;'AQS-88101'!$G$2:$G$2744,0))&lt;&gt;"",INDEX('AQS-88101'!$M$2:$M$2744,MATCH('88101-daily-summary-by-site'!$A636&amp;'88101-daily-summary-by-site'!H$2&amp;'88101-daily-summary-by-site'!H$3,'AQS-88101'!$AC$2:$AC$2744&amp;'AQS-88101'!$E$2:$E$2744&amp;'AQS-88101'!$G$2:$G$2744,0)),""),"")</f>
        <v/>
      </c>
      <c r="I636" s="108" t="str">
        <f t="array" ref="I636">IFERROR(IF(INDEX('AQS-88101'!$M$2:$M$2744,MATCH('88101-daily-summary-by-site'!$A636&amp;'88101-daily-summary-by-site'!I$2&amp;'88101-daily-summary-by-site'!I$3,'AQS-88101'!$AC$2:$AC$2744&amp;'AQS-88101'!$E$2:$E$2744&amp;'AQS-88101'!$G$2:$G$2744,0))&lt;&gt;"",INDEX('AQS-88101'!$M$2:$M$2744,MATCH('88101-daily-summary-by-site'!$A636&amp;'88101-daily-summary-by-site'!I$2&amp;'88101-daily-summary-by-site'!I$3,'AQS-88101'!$AC$2:$AC$2744&amp;'AQS-88101'!$E$2:$E$2744&amp;'AQS-88101'!$G$2:$G$2744,0)),""),"")</f>
        <v/>
      </c>
      <c r="L636" s="107" t="str">
        <f t="shared" si="45"/>
        <v/>
      </c>
      <c r="M636" s="42" t="str">
        <f t="shared" si="46"/>
        <v/>
      </c>
      <c r="N636" s="42" t="str">
        <f t="shared" si="47"/>
        <v/>
      </c>
      <c r="O636" s="108" t="str">
        <f t="shared" si="48"/>
        <v/>
      </c>
    </row>
    <row r="637" spans="1:15" x14ac:dyDescent="0.25">
      <c r="A637" s="79">
        <f t="shared" si="49"/>
        <v>38126</v>
      </c>
      <c r="B637" s="107" t="str">
        <f t="array" ref="B637">IFERROR(IF(INDEX('AQS-88101'!$M$2:$M$2744,MATCH('88101-daily-summary-by-site'!$A637&amp;'88101-daily-summary-by-site'!B$2&amp;'88101-daily-summary-by-site'!B$3,'AQS-88101'!$AC$2:$AC$2744&amp;'AQS-88101'!$E$2:$E$2744&amp;'AQS-88101'!$G$2:$G$2744,0))&lt;&gt;"",INDEX('AQS-88101'!$M$2:$M$2744,MATCH('88101-daily-summary-by-site'!$A637&amp;'88101-daily-summary-by-site'!B$2&amp;'88101-daily-summary-by-site'!B$3,'AQS-88101'!$AC$2:$AC$2744&amp;'AQS-88101'!$E$2:$E$2744&amp;'AQS-88101'!$G$2:$G$2744,0)),""),"")</f>
        <v/>
      </c>
      <c r="C637" s="42" t="str">
        <f t="array" ref="C637">IFERROR(IF(INDEX('AQS-88101'!$M$2:$M$2744,MATCH('88101-daily-summary-by-site'!$A637&amp;'88101-daily-summary-by-site'!C$2&amp;'88101-daily-summary-by-site'!C$3,'AQS-88101'!$AC$2:$AC$2744&amp;'AQS-88101'!$E$2:$E$2744&amp;'AQS-88101'!$G$2:$G$2744,0))&lt;&gt;"",INDEX('AQS-88101'!$M$2:$M$2744,MATCH('88101-daily-summary-by-site'!$A637&amp;'88101-daily-summary-by-site'!C$2&amp;'88101-daily-summary-by-site'!C$3,'AQS-88101'!$AC$2:$AC$2744&amp;'AQS-88101'!$E$2:$E$2744&amp;'AQS-88101'!$G$2:$G$2744,0)),""),"")</f>
        <v/>
      </c>
      <c r="D637" s="42" t="str">
        <f t="array" ref="D637">IFERROR(IF(INDEX('AQS-88101'!$M$2:$M$2744,MATCH('88101-daily-summary-by-site'!$A637&amp;'88101-daily-summary-by-site'!D$2&amp;'88101-daily-summary-by-site'!D$3,'AQS-88101'!$AC$2:$AC$2744&amp;'AQS-88101'!$E$2:$E$2744&amp;'AQS-88101'!$G$2:$G$2744,0))&lt;&gt;"",INDEX('AQS-88101'!$M$2:$M$2744,MATCH('88101-daily-summary-by-site'!$A637&amp;'88101-daily-summary-by-site'!D$2&amp;'88101-daily-summary-by-site'!D$3,'AQS-88101'!$AC$2:$AC$2744&amp;'AQS-88101'!$E$2:$E$2744&amp;'AQS-88101'!$G$2:$G$2744,0)),""),"")</f>
        <v/>
      </c>
      <c r="E637" s="42" t="str">
        <f t="array" ref="E637">IFERROR(IF(INDEX('AQS-88101'!$M$2:$M$2744,MATCH('88101-daily-summary-by-site'!$A637&amp;'88101-daily-summary-by-site'!E$2&amp;'88101-daily-summary-by-site'!E$3,'AQS-88101'!$AC$2:$AC$2744&amp;'AQS-88101'!$E$2:$E$2744&amp;'AQS-88101'!$G$2:$G$2744,0))&lt;&gt;"",INDEX('AQS-88101'!$M$2:$M$2744,MATCH('88101-daily-summary-by-site'!$A637&amp;'88101-daily-summary-by-site'!E$2&amp;'88101-daily-summary-by-site'!E$3,'AQS-88101'!$AC$2:$AC$2744&amp;'AQS-88101'!$E$2:$E$2744&amp;'AQS-88101'!$G$2:$G$2744,0)),""),"")</f>
        <v/>
      </c>
      <c r="F637" s="42" t="str">
        <f t="array" ref="F637">IFERROR(IF(INDEX('AQS-88101'!$M$2:$M$2744,MATCH('88101-daily-summary-by-site'!$A637&amp;'88101-daily-summary-by-site'!F$2&amp;'88101-daily-summary-by-site'!F$3,'AQS-88101'!$AC$2:$AC$2744&amp;'AQS-88101'!$E$2:$E$2744&amp;'AQS-88101'!$G$2:$G$2744,0))&lt;&gt;"",INDEX('AQS-88101'!$M$2:$M$2744,MATCH('88101-daily-summary-by-site'!$A637&amp;'88101-daily-summary-by-site'!F$2&amp;'88101-daily-summary-by-site'!F$3,'AQS-88101'!$AC$2:$AC$2744&amp;'AQS-88101'!$E$2:$E$2744&amp;'AQS-88101'!$G$2:$G$2744,0)),""),"")</f>
        <v/>
      </c>
      <c r="G637" s="42" t="str">
        <f t="array" ref="G637">IFERROR(IF(INDEX('AQS-88101'!$M$2:$M$2744,MATCH('88101-daily-summary-by-site'!$A637&amp;'88101-daily-summary-by-site'!G$2&amp;'88101-daily-summary-by-site'!G$3,'AQS-88101'!$AC$2:$AC$2744&amp;'AQS-88101'!$E$2:$E$2744&amp;'AQS-88101'!$G$2:$G$2744,0))&lt;&gt;"",INDEX('AQS-88101'!$M$2:$M$2744,MATCH('88101-daily-summary-by-site'!$A637&amp;'88101-daily-summary-by-site'!G$2&amp;'88101-daily-summary-by-site'!G$3,'AQS-88101'!$AC$2:$AC$2744&amp;'AQS-88101'!$E$2:$E$2744&amp;'AQS-88101'!$G$2:$G$2744,0)),""),"")</f>
        <v/>
      </c>
      <c r="H637" s="42" t="str">
        <f t="array" ref="H637">IFERROR(IF(INDEX('AQS-88101'!$M$2:$M$2744,MATCH('88101-daily-summary-by-site'!$A637&amp;'88101-daily-summary-by-site'!H$2&amp;'88101-daily-summary-by-site'!H$3,'AQS-88101'!$AC$2:$AC$2744&amp;'AQS-88101'!$E$2:$E$2744&amp;'AQS-88101'!$G$2:$G$2744,0))&lt;&gt;"",INDEX('AQS-88101'!$M$2:$M$2744,MATCH('88101-daily-summary-by-site'!$A637&amp;'88101-daily-summary-by-site'!H$2&amp;'88101-daily-summary-by-site'!H$3,'AQS-88101'!$AC$2:$AC$2744&amp;'AQS-88101'!$E$2:$E$2744&amp;'AQS-88101'!$G$2:$G$2744,0)),""),"")</f>
        <v/>
      </c>
      <c r="I637" s="108" t="str">
        <f t="array" ref="I637">IFERROR(IF(INDEX('AQS-88101'!$M$2:$M$2744,MATCH('88101-daily-summary-by-site'!$A637&amp;'88101-daily-summary-by-site'!I$2&amp;'88101-daily-summary-by-site'!I$3,'AQS-88101'!$AC$2:$AC$2744&amp;'AQS-88101'!$E$2:$E$2744&amp;'AQS-88101'!$G$2:$G$2744,0))&lt;&gt;"",INDEX('AQS-88101'!$M$2:$M$2744,MATCH('88101-daily-summary-by-site'!$A637&amp;'88101-daily-summary-by-site'!I$2&amp;'88101-daily-summary-by-site'!I$3,'AQS-88101'!$AC$2:$AC$2744&amp;'AQS-88101'!$E$2:$E$2744&amp;'AQS-88101'!$G$2:$G$2744,0)),""),"")</f>
        <v/>
      </c>
      <c r="L637" s="107" t="str">
        <f t="shared" si="45"/>
        <v/>
      </c>
      <c r="M637" s="42" t="str">
        <f t="shared" si="46"/>
        <v/>
      </c>
      <c r="N637" s="42" t="str">
        <f t="shared" si="47"/>
        <v/>
      </c>
      <c r="O637" s="108" t="str">
        <f t="shared" si="48"/>
        <v/>
      </c>
    </row>
    <row r="638" spans="1:15" x14ac:dyDescent="0.25">
      <c r="A638" s="79">
        <f t="shared" si="49"/>
        <v>38127</v>
      </c>
      <c r="B638" s="107" t="str">
        <f t="array" ref="B638">IFERROR(IF(INDEX('AQS-88101'!$M$2:$M$2744,MATCH('88101-daily-summary-by-site'!$A638&amp;'88101-daily-summary-by-site'!B$2&amp;'88101-daily-summary-by-site'!B$3,'AQS-88101'!$AC$2:$AC$2744&amp;'AQS-88101'!$E$2:$E$2744&amp;'AQS-88101'!$G$2:$G$2744,0))&lt;&gt;"",INDEX('AQS-88101'!$M$2:$M$2744,MATCH('88101-daily-summary-by-site'!$A638&amp;'88101-daily-summary-by-site'!B$2&amp;'88101-daily-summary-by-site'!B$3,'AQS-88101'!$AC$2:$AC$2744&amp;'AQS-88101'!$E$2:$E$2744&amp;'AQS-88101'!$G$2:$G$2744,0)),""),"")</f>
        <v/>
      </c>
      <c r="C638" s="42" t="str">
        <f t="array" ref="C638">IFERROR(IF(INDEX('AQS-88101'!$M$2:$M$2744,MATCH('88101-daily-summary-by-site'!$A638&amp;'88101-daily-summary-by-site'!C$2&amp;'88101-daily-summary-by-site'!C$3,'AQS-88101'!$AC$2:$AC$2744&amp;'AQS-88101'!$E$2:$E$2744&amp;'AQS-88101'!$G$2:$G$2744,0))&lt;&gt;"",INDEX('AQS-88101'!$M$2:$M$2744,MATCH('88101-daily-summary-by-site'!$A638&amp;'88101-daily-summary-by-site'!C$2&amp;'88101-daily-summary-by-site'!C$3,'AQS-88101'!$AC$2:$AC$2744&amp;'AQS-88101'!$E$2:$E$2744&amp;'AQS-88101'!$G$2:$G$2744,0)),""),"")</f>
        <v/>
      </c>
      <c r="D638" s="42" t="str">
        <f t="array" ref="D638">IFERROR(IF(INDEX('AQS-88101'!$M$2:$M$2744,MATCH('88101-daily-summary-by-site'!$A638&amp;'88101-daily-summary-by-site'!D$2&amp;'88101-daily-summary-by-site'!D$3,'AQS-88101'!$AC$2:$AC$2744&amp;'AQS-88101'!$E$2:$E$2744&amp;'AQS-88101'!$G$2:$G$2744,0))&lt;&gt;"",INDEX('AQS-88101'!$M$2:$M$2744,MATCH('88101-daily-summary-by-site'!$A638&amp;'88101-daily-summary-by-site'!D$2&amp;'88101-daily-summary-by-site'!D$3,'AQS-88101'!$AC$2:$AC$2744&amp;'AQS-88101'!$E$2:$E$2744&amp;'AQS-88101'!$G$2:$G$2744,0)),""),"")</f>
        <v/>
      </c>
      <c r="E638" s="42" t="str">
        <f t="array" ref="E638">IFERROR(IF(INDEX('AQS-88101'!$M$2:$M$2744,MATCH('88101-daily-summary-by-site'!$A638&amp;'88101-daily-summary-by-site'!E$2&amp;'88101-daily-summary-by-site'!E$3,'AQS-88101'!$AC$2:$AC$2744&amp;'AQS-88101'!$E$2:$E$2744&amp;'AQS-88101'!$G$2:$G$2744,0))&lt;&gt;"",INDEX('AQS-88101'!$M$2:$M$2744,MATCH('88101-daily-summary-by-site'!$A638&amp;'88101-daily-summary-by-site'!E$2&amp;'88101-daily-summary-by-site'!E$3,'AQS-88101'!$AC$2:$AC$2744&amp;'AQS-88101'!$E$2:$E$2744&amp;'AQS-88101'!$G$2:$G$2744,0)),""),"")</f>
        <v/>
      </c>
      <c r="F638" s="42" t="str">
        <f t="array" ref="F638">IFERROR(IF(INDEX('AQS-88101'!$M$2:$M$2744,MATCH('88101-daily-summary-by-site'!$A638&amp;'88101-daily-summary-by-site'!F$2&amp;'88101-daily-summary-by-site'!F$3,'AQS-88101'!$AC$2:$AC$2744&amp;'AQS-88101'!$E$2:$E$2744&amp;'AQS-88101'!$G$2:$G$2744,0))&lt;&gt;"",INDEX('AQS-88101'!$M$2:$M$2744,MATCH('88101-daily-summary-by-site'!$A638&amp;'88101-daily-summary-by-site'!F$2&amp;'88101-daily-summary-by-site'!F$3,'AQS-88101'!$AC$2:$AC$2744&amp;'AQS-88101'!$E$2:$E$2744&amp;'AQS-88101'!$G$2:$G$2744,0)),""),"")</f>
        <v/>
      </c>
      <c r="G638" s="42" t="str">
        <f t="array" ref="G638">IFERROR(IF(INDEX('AQS-88101'!$M$2:$M$2744,MATCH('88101-daily-summary-by-site'!$A638&amp;'88101-daily-summary-by-site'!G$2&amp;'88101-daily-summary-by-site'!G$3,'AQS-88101'!$AC$2:$AC$2744&amp;'AQS-88101'!$E$2:$E$2744&amp;'AQS-88101'!$G$2:$G$2744,0))&lt;&gt;"",INDEX('AQS-88101'!$M$2:$M$2744,MATCH('88101-daily-summary-by-site'!$A638&amp;'88101-daily-summary-by-site'!G$2&amp;'88101-daily-summary-by-site'!G$3,'AQS-88101'!$AC$2:$AC$2744&amp;'AQS-88101'!$E$2:$E$2744&amp;'AQS-88101'!$G$2:$G$2744,0)),""),"")</f>
        <v/>
      </c>
      <c r="H638" s="42" t="str">
        <f t="array" ref="H638">IFERROR(IF(INDEX('AQS-88101'!$M$2:$M$2744,MATCH('88101-daily-summary-by-site'!$A638&amp;'88101-daily-summary-by-site'!H$2&amp;'88101-daily-summary-by-site'!H$3,'AQS-88101'!$AC$2:$AC$2744&amp;'AQS-88101'!$E$2:$E$2744&amp;'AQS-88101'!$G$2:$G$2744,0))&lt;&gt;"",INDEX('AQS-88101'!$M$2:$M$2744,MATCH('88101-daily-summary-by-site'!$A638&amp;'88101-daily-summary-by-site'!H$2&amp;'88101-daily-summary-by-site'!H$3,'AQS-88101'!$AC$2:$AC$2744&amp;'AQS-88101'!$E$2:$E$2744&amp;'AQS-88101'!$G$2:$G$2744,0)),""),"")</f>
        <v/>
      </c>
      <c r="I638" s="108" t="str">
        <f t="array" ref="I638">IFERROR(IF(INDEX('AQS-88101'!$M$2:$M$2744,MATCH('88101-daily-summary-by-site'!$A638&amp;'88101-daily-summary-by-site'!I$2&amp;'88101-daily-summary-by-site'!I$3,'AQS-88101'!$AC$2:$AC$2744&amp;'AQS-88101'!$E$2:$E$2744&amp;'AQS-88101'!$G$2:$G$2744,0))&lt;&gt;"",INDEX('AQS-88101'!$M$2:$M$2744,MATCH('88101-daily-summary-by-site'!$A638&amp;'88101-daily-summary-by-site'!I$2&amp;'88101-daily-summary-by-site'!I$3,'AQS-88101'!$AC$2:$AC$2744&amp;'AQS-88101'!$E$2:$E$2744&amp;'AQS-88101'!$G$2:$G$2744,0)),""),"")</f>
        <v/>
      </c>
      <c r="L638" s="107" t="str">
        <f t="shared" si="45"/>
        <v/>
      </c>
      <c r="M638" s="42" t="str">
        <f t="shared" si="46"/>
        <v/>
      </c>
      <c r="N638" s="42" t="str">
        <f t="shared" si="47"/>
        <v/>
      </c>
      <c r="O638" s="108" t="str">
        <f t="shared" si="48"/>
        <v/>
      </c>
    </row>
    <row r="639" spans="1:15" x14ac:dyDescent="0.25">
      <c r="A639" s="79">
        <f t="shared" si="49"/>
        <v>38128</v>
      </c>
      <c r="B639" s="107">
        <f t="array" ref="B639">IFERROR(IF(INDEX('AQS-88101'!$M$2:$M$2744,MATCH('88101-daily-summary-by-site'!$A639&amp;'88101-daily-summary-by-site'!B$2&amp;'88101-daily-summary-by-site'!B$3,'AQS-88101'!$AC$2:$AC$2744&amp;'AQS-88101'!$E$2:$E$2744&amp;'AQS-88101'!$G$2:$G$2744,0))&lt;&gt;"",INDEX('AQS-88101'!$M$2:$M$2744,MATCH('88101-daily-summary-by-site'!$A639&amp;'88101-daily-summary-by-site'!B$2&amp;'88101-daily-summary-by-site'!B$3,'AQS-88101'!$AC$2:$AC$2744&amp;'AQS-88101'!$E$2:$E$2744&amp;'AQS-88101'!$G$2:$G$2744,0)),""),"")</f>
        <v>5.6</v>
      </c>
      <c r="C639" s="42" t="str">
        <f t="array" ref="C639">IFERROR(IF(INDEX('AQS-88101'!$M$2:$M$2744,MATCH('88101-daily-summary-by-site'!$A639&amp;'88101-daily-summary-by-site'!C$2&amp;'88101-daily-summary-by-site'!C$3,'AQS-88101'!$AC$2:$AC$2744&amp;'AQS-88101'!$E$2:$E$2744&amp;'AQS-88101'!$G$2:$G$2744,0))&lt;&gt;"",INDEX('AQS-88101'!$M$2:$M$2744,MATCH('88101-daily-summary-by-site'!$A639&amp;'88101-daily-summary-by-site'!C$2&amp;'88101-daily-summary-by-site'!C$3,'AQS-88101'!$AC$2:$AC$2744&amp;'AQS-88101'!$E$2:$E$2744&amp;'AQS-88101'!$G$2:$G$2744,0)),""),"")</f>
        <v/>
      </c>
      <c r="D639" s="42" t="str">
        <f t="array" ref="D639">IFERROR(IF(INDEX('AQS-88101'!$M$2:$M$2744,MATCH('88101-daily-summary-by-site'!$A639&amp;'88101-daily-summary-by-site'!D$2&amp;'88101-daily-summary-by-site'!D$3,'AQS-88101'!$AC$2:$AC$2744&amp;'AQS-88101'!$E$2:$E$2744&amp;'AQS-88101'!$G$2:$G$2744,0))&lt;&gt;"",INDEX('AQS-88101'!$M$2:$M$2744,MATCH('88101-daily-summary-by-site'!$A639&amp;'88101-daily-summary-by-site'!D$2&amp;'88101-daily-summary-by-site'!D$3,'AQS-88101'!$AC$2:$AC$2744&amp;'AQS-88101'!$E$2:$E$2744&amp;'AQS-88101'!$G$2:$G$2744,0)),""),"")</f>
        <v/>
      </c>
      <c r="E639" s="42" t="str">
        <f t="array" ref="E639">IFERROR(IF(INDEX('AQS-88101'!$M$2:$M$2744,MATCH('88101-daily-summary-by-site'!$A639&amp;'88101-daily-summary-by-site'!E$2&amp;'88101-daily-summary-by-site'!E$3,'AQS-88101'!$AC$2:$AC$2744&amp;'AQS-88101'!$E$2:$E$2744&amp;'AQS-88101'!$G$2:$G$2744,0))&lt;&gt;"",INDEX('AQS-88101'!$M$2:$M$2744,MATCH('88101-daily-summary-by-site'!$A639&amp;'88101-daily-summary-by-site'!E$2&amp;'88101-daily-summary-by-site'!E$3,'AQS-88101'!$AC$2:$AC$2744&amp;'AQS-88101'!$E$2:$E$2744&amp;'AQS-88101'!$G$2:$G$2744,0)),""),"")</f>
        <v/>
      </c>
      <c r="F639" s="42" t="str">
        <f t="array" ref="F639">IFERROR(IF(INDEX('AQS-88101'!$M$2:$M$2744,MATCH('88101-daily-summary-by-site'!$A639&amp;'88101-daily-summary-by-site'!F$2&amp;'88101-daily-summary-by-site'!F$3,'AQS-88101'!$AC$2:$AC$2744&amp;'AQS-88101'!$E$2:$E$2744&amp;'AQS-88101'!$G$2:$G$2744,0))&lt;&gt;"",INDEX('AQS-88101'!$M$2:$M$2744,MATCH('88101-daily-summary-by-site'!$A639&amp;'88101-daily-summary-by-site'!F$2&amp;'88101-daily-summary-by-site'!F$3,'AQS-88101'!$AC$2:$AC$2744&amp;'AQS-88101'!$E$2:$E$2744&amp;'AQS-88101'!$G$2:$G$2744,0)),""),"")</f>
        <v/>
      </c>
      <c r="G639" s="42" t="str">
        <f t="array" ref="G639">IFERROR(IF(INDEX('AQS-88101'!$M$2:$M$2744,MATCH('88101-daily-summary-by-site'!$A639&amp;'88101-daily-summary-by-site'!G$2&amp;'88101-daily-summary-by-site'!G$3,'AQS-88101'!$AC$2:$AC$2744&amp;'AQS-88101'!$E$2:$E$2744&amp;'AQS-88101'!$G$2:$G$2744,0))&lt;&gt;"",INDEX('AQS-88101'!$M$2:$M$2744,MATCH('88101-daily-summary-by-site'!$A639&amp;'88101-daily-summary-by-site'!G$2&amp;'88101-daily-summary-by-site'!G$3,'AQS-88101'!$AC$2:$AC$2744&amp;'AQS-88101'!$E$2:$E$2744&amp;'AQS-88101'!$G$2:$G$2744,0)),""),"")</f>
        <v/>
      </c>
      <c r="H639" s="42" t="str">
        <f t="array" ref="H639">IFERROR(IF(INDEX('AQS-88101'!$M$2:$M$2744,MATCH('88101-daily-summary-by-site'!$A639&amp;'88101-daily-summary-by-site'!H$2&amp;'88101-daily-summary-by-site'!H$3,'AQS-88101'!$AC$2:$AC$2744&amp;'AQS-88101'!$E$2:$E$2744&amp;'AQS-88101'!$G$2:$G$2744,0))&lt;&gt;"",INDEX('AQS-88101'!$M$2:$M$2744,MATCH('88101-daily-summary-by-site'!$A639&amp;'88101-daily-summary-by-site'!H$2&amp;'88101-daily-summary-by-site'!H$3,'AQS-88101'!$AC$2:$AC$2744&amp;'AQS-88101'!$E$2:$E$2744&amp;'AQS-88101'!$G$2:$G$2744,0)),""),"")</f>
        <v/>
      </c>
      <c r="I639" s="108" t="str">
        <f t="array" ref="I639">IFERROR(IF(INDEX('AQS-88101'!$M$2:$M$2744,MATCH('88101-daily-summary-by-site'!$A639&amp;'88101-daily-summary-by-site'!I$2&amp;'88101-daily-summary-by-site'!I$3,'AQS-88101'!$AC$2:$AC$2744&amp;'AQS-88101'!$E$2:$E$2744&amp;'AQS-88101'!$G$2:$G$2744,0))&lt;&gt;"",INDEX('AQS-88101'!$M$2:$M$2744,MATCH('88101-daily-summary-by-site'!$A639&amp;'88101-daily-summary-by-site'!I$2&amp;'88101-daily-summary-by-site'!I$3,'AQS-88101'!$AC$2:$AC$2744&amp;'AQS-88101'!$E$2:$E$2744&amp;'AQS-88101'!$G$2:$G$2744,0)),""),"")</f>
        <v/>
      </c>
      <c r="L639" s="107">
        <f t="shared" si="45"/>
        <v>5.6</v>
      </c>
      <c r="M639" s="42" t="str">
        <f t="shared" si="46"/>
        <v/>
      </c>
      <c r="N639" s="42" t="str">
        <f t="shared" si="47"/>
        <v/>
      </c>
      <c r="O639" s="108" t="str">
        <f t="shared" si="48"/>
        <v/>
      </c>
    </row>
    <row r="640" spans="1:15" x14ac:dyDescent="0.25">
      <c r="A640" s="79">
        <f t="shared" si="49"/>
        <v>38129</v>
      </c>
      <c r="B640" s="107" t="str">
        <f t="array" ref="B640">IFERROR(IF(INDEX('AQS-88101'!$M$2:$M$2744,MATCH('88101-daily-summary-by-site'!$A640&amp;'88101-daily-summary-by-site'!B$2&amp;'88101-daily-summary-by-site'!B$3,'AQS-88101'!$AC$2:$AC$2744&amp;'AQS-88101'!$E$2:$E$2744&amp;'AQS-88101'!$G$2:$G$2744,0))&lt;&gt;"",INDEX('AQS-88101'!$M$2:$M$2744,MATCH('88101-daily-summary-by-site'!$A640&amp;'88101-daily-summary-by-site'!B$2&amp;'88101-daily-summary-by-site'!B$3,'AQS-88101'!$AC$2:$AC$2744&amp;'AQS-88101'!$E$2:$E$2744&amp;'AQS-88101'!$G$2:$G$2744,0)),""),"")</f>
        <v/>
      </c>
      <c r="C640" s="42" t="str">
        <f t="array" ref="C640">IFERROR(IF(INDEX('AQS-88101'!$M$2:$M$2744,MATCH('88101-daily-summary-by-site'!$A640&amp;'88101-daily-summary-by-site'!C$2&amp;'88101-daily-summary-by-site'!C$3,'AQS-88101'!$AC$2:$AC$2744&amp;'AQS-88101'!$E$2:$E$2744&amp;'AQS-88101'!$G$2:$G$2744,0))&lt;&gt;"",INDEX('AQS-88101'!$M$2:$M$2744,MATCH('88101-daily-summary-by-site'!$A640&amp;'88101-daily-summary-by-site'!C$2&amp;'88101-daily-summary-by-site'!C$3,'AQS-88101'!$AC$2:$AC$2744&amp;'AQS-88101'!$E$2:$E$2744&amp;'AQS-88101'!$G$2:$G$2744,0)),""),"")</f>
        <v/>
      </c>
      <c r="D640" s="42" t="str">
        <f t="array" ref="D640">IFERROR(IF(INDEX('AQS-88101'!$M$2:$M$2744,MATCH('88101-daily-summary-by-site'!$A640&amp;'88101-daily-summary-by-site'!D$2&amp;'88101-daily-summary-by-site'!D$3,'AQS-88101'!$AC$2:$AC$2744&amp;'AQS-88101'!$E$2:$E$2744&amp;'AQS-88101'!$G$2:$G$2744,0))&lt;&gt;"",INDEX('AQS-88101'!$M$2:$M$2744,MATCH('88101-daily-summary-by-site'!$A640&amp;'88101-daily-summary-by-site'!D$2&amp;'88101-daily-summary-by-site'!D$3,'AQS-88101'!$AC$2:$AC$2744&amp;'AQS-88101'!$E$2:$E$2744&amp;'AQS-88101'!$G$2:$G$2744,0)),""),"")</f>
        <v/>
      </c>
      <c r="E640" s="42" t="str">
        <f t="array" ref="E640">IFERROR(IF(INDEX('AQS-88101'!$M$2:$M$2744,MATCH('88101-daily-summary-by-site'!$A640&amp;'88101-daily-summary-by-site'!E$2&amp;'88101-daily-summary-by-site'!E$3,'AQS-88101'!$AC$2:$AC$2744&amp;'AQS-88101'!$E$2:$E$2744&amp;'AQS-88101'!$G$2:$G$2744,0))&lt;&gt;"",INDEX('AQS-88101'!$M$2:$M$2744,MATCH('88101-daily-summary-by-site'!$A640&amp;'88101-daily-summary-by-site'!E$2&amp;'88101-daily-summary-by-site'!E$3,'AQS-88101'!$AC$2:$AC$2744&amp;'AQS-88101'!$E$2:$E$2744&amp;'AQS-88101'!$G$2:$G$2744,0)),""),"")</f>
        <v/>
      </c>
      <c r="F640" s="42" t="str">
        <f t="array" ref="F640">IFERROR(IF(INDEX('AQS-88101'!$M$2:$M$2744,MATCH('88101-daily-summary-by-site'!$A640&amp;'88101-daily-summary-by-site'!F$2&amp;'88101-daily-summary-by-site'!F$3,'AQS-88101'!$AC$2:$AC$2744&amp;'AQS-88101'!$E$2:$E$2744&amp;'AQS-88101'!$G$2:$G$2744,0))&lt;&gt;"",INDEX('AQS-88101'!$M$2:$M$2744,MATCH('88101-daily-summary-by-site'!$A640&amp;'88101-daily-summary-by-site'!F$2&amp;'88101-daily-summary-by-site'!F$3,'AQS-88101'!$AC$2:$AC$2744&amp;'AQS-88101'!$E$2:$E$2744&amp;'AQS-88101'!$G$2:$G$2744,0)),""),"")</f>
        <v/>
      </c>
      <c r="G640" s="42" t="str">
        <f t="array" ref="G640">IFERROR(IF(INDEX('AQS-88101'!$M$2:$M$2744,MATCH('88101-daily-summary-by-site'!$A640&amp;'88101-daily-summary-by-site'!G$2&amp;'88101-daily-summary-by-site'!G$3,'AQS-88101'!$AC$2:$AC$2744&amp;'AQS-88101'!$E$2:$E$2744&amp;'AQS-88101'!$G$2:$G$2744,0))&lt;&gt;"",INDEX('AQS-88101'!$M$2:$M$2744,MATCH('88101-daily-summary-by-site'!$A640&amp;'88101-daily-summary-by-site'!G$2&amp;'88101-daily-summary-by-site'!G$3,'AQS-88101'!$AC$2:$AC$2744&amp;'AQS-88101'!$E$2:$E$2744&amp;'AQS-88101'!$G$2:$G$2744,0)),""),"")</f>
        <v/>
      </c>
      <c r="H640" s="42" t="str">
        <f t="array" ref="H640">IFERROR(IF(INDEX('AQS-88101'!$M$2:$M$2744,MATCH('88101-daily-summary-by-site'!$A640&amp;'88101-daily-summary-by-site'!H$2&amp;'88101-daily-summary-by-site'!H$3,'AQS-88101'!$AC$2:$AC$2744&amp;'AQS-88101'!$E$2:$E$2744&amp;'AQS-88101'!$G$2:$G$2744,0))&lt;&gt;"",INDEX('AQS-88101'!$M$2:$M$2744,MATCH('88101-daily-summary-by-site'!$A640&amp;'88101-daily-summary-by-site'!H$2&amp;'88101-daily-summary-by-site'!H$3,'AQS-88101'!$AC$2:$AC$2744&amp;'AQS-88101'!$E$2:$E$2744&amp;'AQS-88101'!$G$2:$G$2744,0)),""),"")</f>
        <v/>
      </c>
      <c r="I640" s="108" t="str">
        <f t="array" ref="I640">IFERROR(IF(INDEX('AQS-88101'!$M$2:$M$2744,MATCH('88101-daily-summary-by-site'!$A640&amp;'88101-daily-summary-by-site'!I$2&amp;'88101-daily-summary-by-site'!I$3,'AQS-88101'!$AC$2:$AC$2744&amp;'AQS-88101'!$E$2:$E$2744&amp;'AQS-88101'!$G$2:$G$2744,0))&lt;&gt;"",INDEX('AQS-88101'!$M$2:$M$2744,MATCH('88101-daily-summary-by-site'!$A640&amp;'88101-daily-summary-by-site'!I$2&amp;'88101-daily-summary-by-site'!I$3,'AQS-88101'!$AC$2:$AC$2744&amp;'AQS-88101'!$E$2:$E$2744&amp;'AQS-88101'!$G$2:$G$2744,0)),""),"")</f>
        <v/>
      </c>
      <c r="L640" s="107" t="str">
        <f t="shared" si="45"/>
        <v/>
      </c>
      <c r="M640" s="42" t="str">
        <f t="shared" si="46"/>
        <v/>
      </c>
      <c r="N640" s="42" t="str">
        <f t="shared" si="47"/>
        <v/>
      </c>
      <c r="O640" s="108" t="str">
        <f t="shared" si="48"/>
        <v/>
      </c>
    </row>
    <row r="641" spans="1:15" x14ac:dyDescent="0.25">
      <c r="A641" s="79">
        <f t="shared" si="49"/>
        <v>38130</v>
      </c>
      <c r="B641" s="107" t="str">
        <f t="array" ref="B641">IFERROR(IF(INDEX('AQS-88101'!$M$2:$M$2744,MATCH('88101-daily-summary-by-site'!$A641&amp;'88101-daily-summary-by-site'!B$2&amp;'88101-daily-summary-by-site'!B$3,'AQS-88101'!$AC$2:$AC$2744&amp;'AQS-88101'!$E$2:$E$2744&amp;'AQS-88101'!$G$2:$G$2744,0))&lt;&gt;"",INDEX('AQS-88101'!$M$2:$M$2744,MATCH('88101-daily-summary-by-site'!$A641&amp;'88101-daily-summary-by-site'!B$2&amp;'88101-daily-summary-by-site'!B$3,'AQS-88101'!$AC$2:$AC$2744&amp;'AQS-88101'!$E$2:$E$2744&amp;'AQS-88101'!$G$2:$G$2744,0)),""),"")</f>
        <v/>
      </c>
      <c r="C641" s="42" t="str">
        <f t="array" ref="C641">IFERROR(IF(INDEX('AQS-88101'!$M$2:$M$2744,MATCH('88101-daily-summary-by-site'!$A641&amp;'88101-daily-summary-by-site'!C$2&amp;'88101-daily-summary-by-site'!C$3,'AQS-88101'!$AC$2:$AC$2744&amp;'AQS-88101'!$E$2:$E$2744&amp;'AQS-88101'!$G$2:$G$2744,0))&lt;&gt;"",INDEX('AQS-88101'!$M$2:$M$2744,MATCH('88101-daily-summary-by-site'!$A641&amp;'88101-daily-summary-by-site'!C$2&amp;'88101-daily-summary-by-site'!C$3,'AQS-88101'!$AC$2:$AC$2744&amp;'AQS-88101'!$E$2:$E$2744&amp;'AQS-88101'!$G$2:$G$2744,0)),""),"")</f>
        <v/>
      </c>
      <c r="D641" s="42" t="str">
        <f t="array" ref="D641">IFERROR(IF(INDEX('AQS-88101'!$M$2:$M$2744,MATCH('88101-daily-summary-by-site'!$A641&amp;'88101-daily-summary-by-site'!D$2&amp;'88101-daily-summary-by-site'!D$3,'AQS-88101'!$AC$2:$AC$2744&amp;'AQS-88101'!$E$2:$E$2744&amp;'AQS-88101'!$G$2:$G$2744,0))&lt;&gt;"",INDEX('AQS-88101'!$M$2:$M$2744,MATCH('88101-daily-summary-by-site'!$A641&amp;'88101-daily-summary-by-site'!D$2&amp;'88101-daily-summary-by-site'!D$3,'AQS-88101'!$AC$2:$AC$2744&amp;'AQS-88101'!$E$2:$E$2744&amp;'AQS-88101'!$G$2:$G$2744,0)),""),"")</f>
        <v/>
      </c>
      <c r="E641" s="42" t="str">
        <f t="array" ref="E641">IFERROR(IF(INDEX('AQS-88101'!$M$2:$M$2744,MATCH('88101-daily-summary-by-site'!$A641&amp;'88101-daily-summary-by-site'!E$2&amp;'88101-daily-summary-by-site'!E$3,'AQS-88101'!$AC$2:$AC$2744&amp;'AQS-88101'!$E$2:$E$2744&amp;'AQS-88101'!$G$2:$G$2744,0))&lt;&gt;"",INDEX('AQS-88101'!$M$2:$M$2744,MATCH('88101-daily-summary-by-site'!$A641&amp;'88101-daily-summary-by-site'!E$2&amp;'88101-daily-summary-by-site'!E$3,'AQS-88101'!$AC$2:$AC$2744&amp;'AQS-88101'!$E$2:$E$2744&amp;'AQS-88101'!$G$2:$G$2744,0)),""),"")</f>
        <v/>
      </c>
      <c r="F641" s="42" t="str">
        <f t="array" ref="F641">IFERROR(IF(INDEX('AQS-88101'!$M$2:$M$2744,MATCH('88101-daily-summary-by-site'!$A641&amp;'88101-daily-summary-by-site'!F$2&amp;'88101-daily-summary-by-site'!F$3,'AQS-88101'!$AC$2:$AC$2744&amp;'AQS-88101'!$E$2:$E$2744&amp;'AQS-88101'!$G$2:$G$2744,0))&lt;&gt;"",INDEX('AQS-88101'!$M$2:$M$2744,MATCH('88101-daily-summary-by-site'!$A641&amp;'88101-daily-summary-by-site'!F$2&amp;'88101-daily-summary-by-site'!F$3,'AQS-88101'!$AC$2:$AC$2744&amp;'AQS-88101'!$E$2:$E$2744&amp;'AQS-88101'!$G$2:$G$2744,0)),""),"")</f>
        <v/>
      </c>
      <c r="G641" s="42" t="str">
        <f t="array" ref="G641">IFERROR(IF(INDEX('AQS-88101'!$M$2:$M$2744,MATCH('88101-daily-summary-by-site'!$A641&amp;'88101-daily-summary-by-site'!G$2&amp;'88101-daily-summary-by-site'!G$3,'AQS-88101'!$AC$2:$AC$2744&amp;'AQS-88101'!$E$2:$E$2744&amp;'AQS-88101'!$G$2:$G$2744,0))&lt;&gt;"",INDEX('AQS-88101'!$M$2:$M$2744,MATCH('88101-daily-summary-by-site'!$A641&amp;'88101-daily-summary-by-site'!G$2&amp;'88101-daily-summary-by-site'!G$3,'AQS-88101'!$AC$2:$AC$2744&amp;'AQS-88101'!$E$2:$E$2744&amp;'AQS-88101'!$G$2:$G$2744,0)),""),"")</f>
        <v/>
      </c>
      <c r="H641" s="42" t="str">
        <f t="array" ref="H641">IFERROR(IF(INDEX('AQS-88101'!$M$2:$M$2744,MATCH('88101-daily-summary-by-site'!$A641&amp;'88101-daily-summary-by-site'!H$2&amp;'88101-daily-summary-by-site'!H$3,'AQS-88101'!$AC$2:$AC$2744&amp;'AQS-88101'!$E$2:$E$2744&amp;'AQS-88101'!$G$2:$G$2744,0))&lt;&gt;"",INDEX('AQS-88101'!$M$2:$M$2744,MATCH('88101-daily-summary-by-site'!$A641&amp;'88101-daily-summary-by-site'!H$2&amp;'88101-daily-summary-by-site'!H$3,'AQS-88101'!$AC$2:$AC$2744&amp;'AQS-88101'!$E$2:$E$2744&amp;'AQS-88101'!$G$2:$G$2744,0)),""),"")</f>
        <v/>
      </c>
      <c r="I641" s="108" t="str">
        <f t="array" ref="I641">IFERROR(IF(INDEX('AQS-88101'!$M$2:$M$2744,MATCH('88101-daily-summary-by-site'!$A641&amp;'88101-daily-summary-by-site'!I$2&amp;'88101-daily-summary-by-site'!I$3,'AQS-88101'!$AC$2:$AC$2744&amp;'AQS-88101'!$E$2:$E$2744&amp;'AQS-88101'!$G$2:$G$2744,0))&lt;&gt;"",INDEX('AQS-88101'!$M$2:$M$2744,MATCH('88101-daily-summary-by-site'!$A641&amp;'88101-daily-summary-by-site'!I$2&amp;'88101-daily-summary-by-site'!I$3,'AQS-88101'!$AC$2:$AC$2744&amp;'AQS-88101'!$E$2:$E$2744&amp;'AQS-88101'!$G$2:$G$2744,0)),""),"")</f>
        <v/>
      </c>
      <c r="L641" s="107" t="str">
        <f t="shared" si="45"/>
        <v/>
      </c>
      <c r="M641" s="42" t="str">
        <f t="shared" si="46"/>
        <v/>
      </c>
      <c r="N641" s="42" t="str">
        <f t="shared" si="47"/>
        <v/>
      </c>
      <c r="O641" s="108" t="str">
        <f t="shared" si="48"/>
        <v/>
      </c>
    </row>
    <row r="642" spans="1:15" x14ac:dyDescent="0.25">
      <c r="A642" s="79">
        <f t="shared" si="49"/>
        <v>38131</v>
      </c>
      <c r="B642" s="107" t="str">
        <f t="array" ref="B642">IFERROR(IF(INDEX('AQS-88101'!$M$2:$M$2744,MATCH('88101-daily-summary-by-site'!$A642&amp;'88101-daily-summary-by-site'!B$2&amp;'88101-daily-summary-by-site'!B$3,'AQS-88101'!$AC$2:$AC$2744&amp;'AQS-88101'!$E$2:$E$2744&amp;'AQS-88101'!$G$2:$G$2744,0))&lt;&gt;"",INDEX('AQS-88101'!$M$2:$M$2744,MATCH('88101-daily-summary-by-site'!$A642&amp;'88101-daily-summary-by-site'!B$2&amp;'88101-daily-summary-by-site'!B$3,'AQS-88101'!$AC$2:$AC$2744&amp;'AQS-88101'!$E$2:$E$2744&amp;'AQS-88101'!$G$2:$G$2744,0)),""),"")</f>
        <v/>
      </c>
      <c r="C642" s="42" t="str">
        <f t="array" ref="C642">IFERROR(IF(INDEX('AQS-88101'!$M$2:$M$2744,MATCH('88101-daily-summary-by-site'!$A642&amp;'88101-daily-summary-by-site'!C$2&amp;'88101-daily-summary-by-site'!C$3,'AQS-88101'!$AC$2:$AC$2744&amp;'AQS-88101'!$E$2:$E$2744&amp;'AQS-88101'!$G$2:$G$2744,0))&lt;&gt;"",INDEX('AQS-88101'!$M$2:$M$2744,MATCH('88101-daily-summary-by-site'!$A642&amp;'88101-daily-summary-by-site'!C$2&amp;'88101-daily-summary-by-site'!C$3,'AQS-88101'!$AC$2:$AC$2744&amp;'AQS-88101'!$E$2:$E$2744&amp;'AQS-88101'!$G$2:$G$2744,0)),""),"")</f>
        <v/>
      </c>
      <c r="D642" s="42" t="str">
        <f t="array" ref="D642">IFERROR(IF(INDEX('AQS-88101'!$M$2:$M$2744,MATCH('88101-daily-summary-by-site'!$A642&amp;'88101-daily-summary-by-site'!D$2&amp;'88101-daily-summary-by-site'!D$3,'AQS-88101'!$AC$2:$AC$2744&amp;'AQS-88101'!$E$2:$E$2744&amp;'AQS-88101'!$G$2:$G$2744,0))&lt;&gt;"",INDEX('AQS-88101'!$M$2:$M$2744,MATCH('88101-daily-summary-by-site'!$A642&amp;'88101-daily-summary-by-site'!D$2&amp;'88101-daily-summary-by-site'!D$3,'AQS-88101'!$AC$2:$AC$2744&amp;'AQS-88101'!$E$2:$E$2744&amp;'AQS-88101'!$G$2:$G$2744,0)),""),"")</f>
        <v/>
      </c>
      <c r="E642" s="42" t="str">
        <f t="array" ref="E642">IFERROR(IF(INDEX('AQS-88101'!$M$2:$M$2744,MATCH('88101-daily-summary-by-site'!$A642&amp;'88101-daily-summary-by-site'!E$2&amp;'88101-daily-summary-by-site'!E$3,'AQS-88101'!$AC$2:$AC$2744&amp;'AQS-88101'!$E$2:$E$2744&amp;'AQS-88101'!$G$2:$G$2744,0))&lt;&gt;"",INDEX('AQS-88101'!$M$2:$M$2744,MATCH('88101-daily-summary-by-site'!$A642&amp;'88101-daily-summary-by-site'!E$2&amp;'88101-daily-summary-by-site'!E$3,'AQS-88101'!$AC$2:$AC$2744&amp;'AQS-88101'!$E$2:$E$2744&amp;'AQS-88101'!$G$2:$G$2744,0)),""),"")</f>
        <v/>
      </c>
      <c r="F642" s="42" t="str">
        <f t="array" ref="F642">IFERROR(IF(INDEX('AQS-88101'!$M$2:$M$2744,MATCH('88101-daily-summary-by-site'!$A642&amp;'88101-daily-summary-by-site'!F$2&amp;'88101-daily-summary-by-site'!F$3,'AQS-88101'!$AC$2:$AC$2744&amp;'AQS-88101'!$E$2:$E$2744&amp;'AQS-88101'!$G$2:$G$2744,0))&lt;&gt;"",INDEX('AQS-88101'!$M$2:$M$2744,MATCH('88101-daily-summary-by-site'!$A642&amp;'88101-daily-summary-by-site'!F$2&amp;'88101-daily-summary-by-site'!F$3,'AQS-88101'!$AC$2:$AC$2744&amp;'AQS-88101'!$E$2:$E$2744&amp;'AQS-88101'!$G$2:$G$2744,0)),""),"")</f>
        <v/>
      </c>
      <c r="G642" s="42" t="str">
        <f t="array" ref="G642">IFERROR(IF(INDEX('AQS-88101'!$M$2:$M$2744,MATCH('88101-daily-summary-by-site'!$A642&amp;'88101-daily-summary-by-site'!G$2&amp;'88101-daily-summary-by-site'!G$3,'AQS-88101'!$AC$2:$AC$2744&amp;'AQS-88101'!$E$2:$E$2744&amp;'AQS-88101'!$G$2:$G$2744,0))&lt;&gt;"",INDEX('AQS-88101'!$M$2:$M$2744,MATCH('88101-daily-summary-by-site'!$A642&amp;'88101-daily-summary-by-site'!G$2&amp;'88101-daily-summary-by-site'!G$3,'AQS-88101'!$AC$2:$AC$2744&amp;'AQS-88101'!$E$2:$E$2744&amp;'AQS-88101'!$G$2:$G$2744,0)),""),"")</f>
        <v/>
      </c>
      <c r="H642" s="42" t="str">
        <f t="array" ref="H642">IFERROR(IF(INDEX('AQS-88101'!$M$2:$M$2744,MATCH('88101-daily-summary-by-site'!$A642&amp;'88101-daily-summary-by-site'!H$2&amp;'88101-daily-summary-by-site'!H$3,'AQS-88101'!$AC$2:$AC$2744&amp;'AQS-88101'!$E$2:$E$2744&amp;'AQS-88101'!$G$2:$G$2744,0))&lt;&gt;"",INDEX('AQS-88101'!$M$2:$M$2744,MATCH('88101-daily-summary-by-site'!$A642&amp;'88101-daily-summary-by-site'!H$2&amp;'88101-daily-summary-by-site'!H$3,'AQS-88101'!$AC$2:$AC$2744&amp;'AQS-88101'!$E$2:$E$2744&amp;'AQS-88101'!$G$2:$G$2744,0)),""),"")</f>
        <v/>
      </c>
      <c r="I642" s="108" t="str">
        <f t="array" ref="I642">IFERROR(IF(INDEX('AQS-88101'!$M$2:$M$2744,MATCH('88101-daily-summary-by-site'!$A642&amp;'88101-daily-summary-by-site'!I$2&amp;'88101-daily-summary-by-site'!I$3,'AQS-88101'!$AC$2:$AC$2744&amp;'AQS-88101'!$E$2:$E$2744&amp;'AQS-88101'!$G$2:$G$2744,0))&lt;&gt;"",INDEX('AQS-88101'!$M$2:$M$2744,MATCH('88101-daily-summary-by-site'!$A642&amp;'88101-daily-summary-by-site'!I$2&amp;'88101-daily-summary-by-site'!I$3,'AQS-88101'!$AC$2:$AC$2744&amp;'AQS-88101'!$E$2:$E$2744&amp;'AQS-88101'!$G$2:$G$2744,0)),""),"")</f>
        <v/>
      </c>
      <c r="L642" s="107" t="str">
        <f t="shared" si="45"/>
        <v/>
      </c>
      <c r="M642" s="42" t="str">
        <f t="shared" si="46"/>
        <v/>
      </c>
      <c r="N642" s="42" t="str">
        <f t="shared" si="47"/>
        <v/>
      </c>
      <c r="O642" s="108" t="str">
        <f t="shared" si="48"/>
        <v/>
      </c>
    </row>
    <row r="643" spans="1:15" x14ac:dyDescent="0.25">
      <c r="A643" s="79">
        <f t="shared" si="49"/>
        <v>38132</v>
      </c>
      <c r="B643" s="107" t="str">
        <f t="array" ref="B643">IFERROR(IF(INDEX('AQS-88101'!$M$2:$M$2744,MATCH('88101-daily-summary-by-site'!$A643&amp;'88101-daily-summary-by-site'!B$2&amp;'88101-daily-summary-by-site'!B$3,'AQS-88101'!$AC$2:$AC$2744&amp;'AQS-88101'!$E$2:$E$2744&amp;'AQS-88101'!$G$2:$G$2744,0))&lt;&gt;"",INDEX('AQS-88101'!$M$2:$M$2744,MATCH('88101-daily-summary-by-site'!$A643&amp;'88101-daily-summary-by-site'!B$2&amp;'88101-daily-summary-by-site'!B$3,'AQS-88101'!$AC$2:$AC$2744&amp;'AQS-88101'!$E$2:$E$2744&amp;'AQS-88101'!$G$2:$G$2744,0)),""),"")</f>
        <v/>
      </c>
      <c r="C643" s="42" t="str">
        <f t="array" ref="C643">IFERROR(IF(INDEX('AQS-88101'!$M$2:$M$2744,MATCH('88101-daily-summary-by-site'!$A643&amp;'88101-daily-summary-by-site'!C$2&amp;'88101-daily-summary-by-site'!C$3,'AQS-88101'!$AC$2:$AC$2744&amp;'AQS-88101'!$E$2:$E$2744&amp;'AQS-88101'!$G$2:$G$2744,0))&lt;&gt;"",INDEX('AQS-88101'!$M$2:$M$2744,MATCH('88101-daily-summary-by-site'!$A643&amp;'88101-daily-summary-by-site'!C$2&amp;'88101-daily-summary-by-site'!C$3,'AQS-88101'!$AC$2:$AC$2744&amp;'AQS-88101'!$E$2:$E$2744&amp;'AQS-88101'!$G$2:$G$2744,0)),""),"")</f>
        <v/>
      </c>
      <c r="D643" s="42" t="str">
        <f t="array" ref="D643">IFERROR(IF(INDEX('AQS-88101'!$M$2:$M$2744,MATCH('88101-daily-summary-by-site'!$A643&amp;'88101-daily-summary-by-site'!D$2&amp;'88101-daily-summary-by-site'!D$3,'AQS-88101'!$AC$2:$AC$2744&amp;'AQS-88101'!$E$2:$E$2744&amp;'AQS-88101'!$G$2:$G$2744,0))&lt;&gt;"",INDEX('AQS-88101'!$M$2:$M$2744,MATCH('88101-daily-summary-by-site'!$A643&amp;'88101-daily-summary-by-site'!D$2&amp;'88101-daily-summary-by-site'!D$3,'AQS-88101'!$AC$2:$AC$2744&amp;'AQS-88101'!$E$2:$E$2744&amp;'AQS-88101'!$G$2:$G$2744,0)),""),"")</f>
        <v/>
      </c>
      <c r="E643" s="42" t="str">
        <f t="array" ref="E643">IFERROR(IF(INDEX('AQS-88101'!$M$2:$M$2744,MATCH('88101-daily-summary-by-site'!$A643&amp;'88101-daily-summary-by-site'!E$2&amp;'88101-daily-summary-by-site'!E$3,'AQS-88101'!$AC$2:$AC$2744&amp;'AQS-88101'!$E$2:$E$2744&amp;'AQS-88101'!$G$2:$G$2744,0))&lt;&gt;"",INDEX('AQS-88101'!$M$2:$M$2744,MATCH('88101-daily-summary-by-site'!$A643&amp;'88101-daily-summary-by-site'!E$2&amp;'88101-daily-summary-by-site'!E$3,'AQS-88101'!$AC$2:$AC$2744&amp;'AQS-88101'!$E$2:$E$2744&amp;'AQS-88101'!$G$2:$G$2744,0)),""),"")</f>
        <v/>
      </c>
      <c r="F643" s="42" t="str">
        <f t="array" ref="F643">IFERROR(IF(INDEX('AQS-88101'!$M$2:$M$2744,MATCH('88101-daily-summary-by-site'!$A643&amp;'88101-daily-summary-by-site'!F$2&amp;'88101-daily-summary-by-site'!F$3,'AQS-88101'!$AC$2:$AC$2744&amp;'AQS-88101'!$E$2:$E$2744&amp;'AQS-88101'!$G$2:$G$2744,0))&lt;&gt;"",INDEX('AQS-88101'!$M$2:$M$2744,MATCH('88101-daily-summary-by-site'!$A643&amp;'88101-daily-summary-by-site'!F$2&amp;'88101-daily-summary-by-site'!F$3,'AQS-88101'!$AC$2:$AC$2744&amp;'AQS-88101'!$E$2:$E$2744&amp;'AQS-88101'!$G$2:$G$2744,0)),""),"")</f>
        <v/>
      </c>
      <c r="G643" s="42" t="str">
        <f t="array" ref="G643">IFERROR(IF(INDEX('AQS-88101'!$M$2:$M$2744,MATCH('88101-daily-summary-by-site'!$A643&amp;'88101-daily-summary-by-site'!G$2&amp;'88101-daily-summary-by-site'!G$3,'AQS-88101'!$AC$2:$AC$2744&amp;'AQS-88101'!$E$2:$E$2744&amp;'AQS-88101'!$G$2:$G$2744,0))&lt;&gt;"",INDEX('AQS-88101'!$M$2:$M$2744,MATCH('88101-daily-summary-by-site'!$A643&amp;'88101-daily-summary-by-site'!G$2&amp;'88101-daily-summary-by-site'!G$3,'AQS-88101'!$AC$2:$AC$2744&amp;'AQS-88101'!$E$2:$E$2744&amp;'AQS-88101'!$G$2:$G$2744,0)),""),"")</f>
        <v/>
      </c>
      <c r="H643" s="42" t="str">
        <f t="array" ref="H643">IFERROR(IF(INDEX('AQS-88101'!$M$2:$M$2744,MATCH('88101-daily-summary-by-site'!$A643&amp;'88101-daily-summary-by-site'!H$2&amp;'88101-daily-summary-by-site'!H$3,'AQS-88101'!$AC$2:$AC$2744&amp;'AQS-88101'!$E$2:$E$2744&amp;'AQS-88101'!$G$2:$G$2744,0))&lt;&gt;"",INDEX('AQS-88101'!$M$2:$M$2744,MATCH('88101-daily-summary-by-site'!$A643&amp;'88101-daily-summary-by-site'!H$2&amp;'88101-daily-summary-by-site'!H$3,'AQS-88101'!$AC$2:$AC$2744&amp;'AQS-88101'!$E$2:$E$2744&amp;'AQS-88101'!$G$2:$G$2744,0)),""),"")</f>
        <v/>
      </c>
      <c r="I643" s="108" t="str">
        <f t="array" ref="I643">IFERROR(IF(INDEX('AQS-88101'!$M$2:$M$2744,MATCH('88101-daily-summary-by-site'!$A643&amp;'88101-daily-summary-by-site'!I$2&amp;'88101-daily-summary-by-site'!I$3,'AQS-88101'!$AC$2:$AC$2744&amp;'AQS-88101'!$E$2:$E$2744&amp;'AQS-88101'!$G$2:$G$2744,0))&lt;&gt;"",INDEX('AQS-88101'!$M$2:$M$2744,MATCH('88101-daily-summary-by-site'!$A643&amp;'88101-daily-summary-by-site'!I$2&amp;'88101-daily-summary-by-site'!I$3,'AQS-88101'!$AC$2:$AC$2744&amp;'AQS-88101'!$E$2:$E$2744&amp;'AQS-88101'!$G$2:$G$2744,0)),""),"")</f>
        <v/>
      </c>
      <c r="L643" s="107" t="str">
        <f t="shared" si="45"/>
        <v/>
      </c>
      <c r="M643" s="42" t="str">
        <f t="shared" si="46"/>
        <v/>
      </c>
      <c r="N643" s="42" t="str">
        <f t="shared" si="47"/>
        <v/>
      </c>
      <c r="O643" s="108" t="str">
        <f t="shared" si="48"/>
        <v/>
      </c>
    </row>
    <row r="644" spans="1:15" x14ac:dyDescent="0.25">
      <c r="A644" s="79">
        <f t="shared" si="49"/>
        <v>38133</v>
      </c>
      <c r="B644" s="107" t="str">
        <f t="array" ref="B644">IFERROR(IF(INDEX('AQS-88101'!$M$2:$M$2744,MATCH('88101-daily-summary-by-site'!$A644&amp;'88101-daily-summary-by-site'!B$2&amp;'88101-daily-summary-by-site'!B$3,'AQS-88101'!$AC$2:$AC$2744&amp;'AQS-88101'!$E$2:$E$2744&amp;'AQS-88101'!$G$2:$G$2744,0))&lt;&gt;"",INDEX('AQS-88101'!$M$2:$M$2744,MATCH('88101-daily-summary-by-site'!$A644&amp;'88101-daily-summary-by-site'!B$2&amp;'88101-daily-summary-by-site'!B$3,'AQS-88101'!$AC$2:$AC$2744&amp;'AQS-88101'!$E$2:$E$2744&amp;'AQS-88101'!$G$2:$G$2744,0)),""),"")</f>
        <v/>
      </c>
      <c r="C644" s="42" t="str">
        <f t="array" ref="C644">IFERROR(IF(INDEX('AQS-88101'!$M$2:$M$2744,MATCH('88101-daily-summary-by-site'!$A644&amp;'88101-daily-summary-by-site'!C$2&amp;'88101-daily-summary-by-site'!C$3,'AQS-88101'!$AC$2:$AC$2744&amp;'AQS-88101'!$E$2:$E$2744&amp;'AQS-88101'!$G$2:$G$2744,0))&lt;&gt;"",INDEX('AQS-88101'!$M$2:$M$2744,MATCH('88101-daily-summary-by-site'!$A644&amp;'88101-daily-summary-by-site'!C$2&amp;'88101-daily-summary-by-site'!C$3,'AQS-88101'!$AC$2:$AC$2744&amp;'AQS-88101'!$E$2:$E$2744&amp;'AQS-88101'!$G$2:$G$2744,0)),""),"")</f>
        <v/>
      </c>
      <c r="D644" s="42" t="str">
        <f t="array" ref="D644">IFERROR(IF(INDEX('AQS-88101'!$M$2:$M$2744,MATCH('88101-daily-summary-by-site'!$A644&amp;'88101-daily-summary-by-site'!D$2&amp;'88101-daily-summary-by-site'!D$3,'AQS-88101'!$AC$2:$AC$2744&amp;'AQS-88101'!$E$2:$E$2744&amp;'AQS-88101'!$G$2:$G$2744,0))&lt;&gt;"",INDEX('AQS-88101'!$M$2:$M$2744,MATCH('88101-daily-summary-by-site'!$A644&amp;'88101-daily-summary-by-site'!D$2&amp;'88101-daily-summary-by-site'!D$3,'AQS-88101'!$AC$2:$AC$2744&amp;'AQS-88101'!$E$2:$E$2744&amp;'AQS-88101'!$G$2:$G$2744,0)),""),"")</f>
        <v/>
      </c>
      <c r="E644" s="42" t="str">
        <f t="array" ref="E644">IFERROR(IF(INDEX('AQS-88101'!$M$2:$M$2744,MATCH('88101-daily-summary-by-site'!$A644&amp;'88101-daily-summary-by-site'!E$2&amp;'88101-daily-summary-by-site'!E$3,'AQS-88101'!$AC$2:$AC$2744&amp;'AQS-88101'!$E$2:$E$2744&amp;'AQS-88101'!$G$2:$G$2744,0))&lt;&gt;"",INDEX('AQS-88101'!$M$2:$M$2744,MATCH('88101-daily-summary-by-site'!$A644&amp;'88101-daily-summary-by-site'!E$2&amp;'88101-daily-summary-by-site'!E$3,'AQS-88101'!$AC$2:$AC$2744&amp;'AQS-88101'!$E$2:$E$2744&amp;'AQS-88101'!$G$2:$G$2744,0)),""),"")</f>
        <v/>
      </c>
      <c r="F644" s="42" t="str">
        <f t="array" ref="F644">IFERROR(IF(INDEX('AQS-88101'!$M$2:$M$2744,MATCH('88101-daily-summary-by-site'!$A644&amp;'88101-daily-summary-by-site'!F$2&amp;'88101-daily-summary-by-site'!F$3,'AQS-88101'!$AC$2:$AC$2744&amp;'AQS-88101'!$E$2:$E$2744&amp;'AQS-88101'!$G$2:$G$2744,0))&lt;&gt;"",INDEX('AQS-88101'!$M$2:$M$2744,MATCH('88101-daily-summary-by-site'!$A644&amp;'88101-daily-summary-by-site'!F$2&amp;'88101-daily-summary-by-site'!F$3,'AQS-88101'!$AC$2:$AC$2744&amp;'AQS-88101'!$E$2:$E$2744&amp;'AQS-88101'!$G$2:$G$2744,0)),""),"")</f>
        <v/>
      </c>
      <c r="G644" s="42" t="str">
        <f t="array" ref="G644">IFERROR(IF(INDEX('AQS-88101'!$M$2:$M$2744,MATCH('88101-daily-summary-by-site'!$A644&amp;'88101-daily-summary-by-site'!G$2&amp;'88101-daily-summary-by-site'!G$3,'AQS-88101'!$AC$2:$AC$2744&amp;'AQS-88101'!$E$2:$E$2744&amp;'AQS-88101'!$G$2:$G$2744,0))&lt;&gt;"",INDEX('AQS-88101'!$M$2:$M$2744,MATCH('88101-daily-summary-by-site'!$A644&amp;'88101-daily-summary-by-site'!G$2&amp;'88101-daily-summary-by-site'!G$3,'AQS-88101'!$AC$2:$AC$2744&amp;'AQS-88101'!$E$2:$E$2744&amp;'AQS-88101'!$G$2:$G$2744,0)),""),"")</f>
        <v/>
      </c>
      <c r="H644" s="42" t="str">
        <f t="array" ref="H644">IFERROR(IF(INDEX('AQS-88101'!$M$2:$M$2744,MATCH('88101-daily-summary-by-site'!$A644&amp;'88101-daily-summary-by-site'!H$2&amp;'88101-daily-summary-by-site'!H$3,'AQS-88101'!$AC$2:$AC$2744&amp;'AQS-88101'!$E$2:$E$2744&amp;'AQS-88101'!$G$2:$G$2744,0))&lt;&gt;"",INDEX('AQS-88101'!$M$2:$M$2744,MATCH('88101-daily-summary-by-site'!$A644&amp;'88101-daily-summary-by-site'!H$2&amp;'88101-daily-summary-by-site'!H$3,'AQS-88101'!$AC$2:$AC$2744&amp;'AQS-88101'!$E$2:$E$2744&amp;'AQS-88101'!$G$2:$G$2744,0)),""),"")</f>
        <v/>
      </c>
      <c r="I644" s="108" t="str">
        <f t="array" ref="I644">IFERROR(IF(INDEX('AQS-88101'!$M$2:$M$2744,MATCH('88101-daily-summary-by-site'!$A644&amp;'88101-daily-summary-by-site'!I$2&amp;'88101-daily-summary-by-site'!I$3,'AQS-88101'!$AC$2:$AC$2744&amp;'AQS-88101'!$E$2:$E$2744&amp;'AQS-88101'!$G$2:$G$2744,0))&lt;&gt;"",INDEX('AQS-88101'!$M$2:$M$2744,MATCH('88101-daily-summary-by-site'!$A644&amp;'88101-daily-summary-by-site'!I$2&amp;'88101-daily-summary-by-site'!I$3,'AQS-88101'!$AC$2:$AC$2744&amp;'AQS-88101'!$E$2:$E$2744&amp;'AQS-88101'!$G$2:$G$2744,0)),""),"")</f>
        <v/>
      </c>
      <c r="L644" s="107" t="str">
        <f t="shared" si="45"/>
        <v/>
      </c>
      <c r="M644" s="42" t="str">
        <f t="shared" si="46"/>
        <v/>
      </c>
      <c r="N644" s="42" t="str">
        <f t="shared" si="47"/>
        <v/>
      </c>
      <c r="O644" s="108" t="str">
        <f t="shared" si="48"/>
        <v/>
      </c>
    </row>
    <row r="645" spans="1:15" x14ac:dyDescent="0.25">
      <c r="A645" s="79">
        <f t="shared" si="49"/>
        <v>38134</v>
      </c>
      <c r="B645" s="107">
        <f t="array" ref="B645">IFERROR(IF(INDEX('AQS-88101'!$M$2:$M$2744,MATCH('88101-daily-summary-by-site'!$A645&amp;'88101-daily-summary-by-site'!B$2&amp;'88101-daily-summary-by-site'!B$3,'AQS-88101'!$AC$2:$AC$2744&amp;'AQS-88101'!$E$2:$E$2744&amp;'AQS-88101'!$G$2:$G$2744,0))&lt;&gt;"",INDEX('AQS-88101'!$M$2:$M$2744,MATCH('88101-daily-summary-by-site'!$A645&amp;'88101-daily-summary-by-site'!B$2&amp;'88101-daily-summary-by-site'!B$3,'AQS-88101'!$AC$2:$AC$2744&amp;'AQS-88101'!$E$2:$E$2744&amp;'AQS-88101'!$G$2:$G$2744,0)),""),"")</f>
        <v>3.2</v>
      </c>
      <c r="C645" s="42" t="str">
        <f t="array" ref="C645">IFERROR(IF(INDEX('AQS-88101'!$M$2:$M$2744,MATCH('88101-daily-summary-by-site'!$A645&amp;'88101-daily-summary-by-site'!C$2&amp;'88101-daily-summary-by-site'!C$3,'AQS-88101'!$AC$2:$AC$2744&amp;'AQS-88101'!$E$2:$E$2744&amp;'AQS-88101'!$G$2:$G$2744,0))&lt;&gt;"",INDEX('AQS-88101'!$M$2:$M$2744,MATCH('88101-daily-summary-by-site'!$A645&amp;'88101-daily-summary-by-site'!C$2&amp;'88101-daily-summary-by-site'!C$3,'AQS-88101'!$AC$2:$AC$2744&amp;'AQS-88101'!$E$2:$E$2744&amp;'AQS-88101'!$G$2:$G$2744,0)),""),"")</f>
        <v/>
      </c>
      <c r="D645" s="42" t="str">
        <f t="array" ref="D645">IFERROR(IF(INDEX('AQS-88101'!$M$2:$M$2744,MATCH('88101-daily-summary-by-site'!$A645&amp;'88101-daily-summary-by-site'!D$2&amp;'88101-daily-summary-by-site'!D$3,'AQS-88101'!$AC$2:$AC$2744&amp;'AQS-88101'!$E$2:$E$2744&amp;'AQS-88101'!$G$2:$G$2744,0))&lt;&gt;"",INDEX('AQS-88101'!$M$2:$M$2744,MATCH('88101-daily-summary-by-site'!$A645&amp;'88101-daily-summary-by-site'!D$2&amp;'88101-daily-summary-by-site'!D$3,'AQS-88101'!$AC$2:$AC$2744&amp;'AQS-88101'!$E$2:$E$2744&amp;'AQS-88101'!$G$2:$G$2744,0)),""),"")</f>
        <v/>
      </c>
      <c r="E645" s="42" t="str">
        <f t="array" ref="E645">IFERROR(IF(INDEX('AQS-88101'!$M$2:$M$2744,MATCH('88101-daily-summary-by-site'!$A645&amp;'88101-daily-summary-by-site'!E$2&amp;'88101-daily-summary-by-site'!E$3,'AQS-88101'!$AC$2:$AC$2744&amp;'AQS-88101'!$E$2:$E$2744&amp;'AQS-88101'!$G$2:$G$2744,0))&lt;&gt;"",INDEX('AQS-88101'!$M$2:$M$2744,MATCH('88101-daily-summary-by-site'!$A645&amp;'88101-daily-summary-by-site'!E$2&amp;'88101-daily-summary-by-site'!E$3,'AQS-88101'!$AC$2:$AC$2744&amp;'AQS-88101'!$E$2:$E$2744&amp;'AQS-88101'!$G$2:$G$2744,0)),""),"")</f>
        <v/>
      </c>
      <c r="F645" s="42" t="str">
        <f t="array" ref="F645">IFERROR(IF(INDEX('AQS-88101'!$M$2:$M$2744,MATCH('88101-daily-summary-by-site'!$A645&amp;'88101-daily-summary-by-site'!F$2&amp;'88101-daily-summary-by-site'!F$3,'AQS-88101'!$AC$2:$AC$2744&amp;'AQS-88101'!$E$2:$E$2744&amp;'AQS-88101'!$G$2:$G$2744,0))&lt;&gt;"",INDEX('AQS-88101'!$M$2:$M$2744,MATCH('88101-daily-summary-by-site'!$A645&amp;'88101-daily-summary-by-site'!F$2&amp;'88101-daily-summary-by-site'!F$3,'AQS-88101'!$AC$2:$AC$2744&amp;'AQS-88101'!$E$2:$E$2744&amp;'AQS-88101'!$G$2:$G$2744,0)),""),"")</f>
        <v/>
      </c>
      <c r="G645" s="42" t="str">
        <f t="array" ref="G645">IFERROR(IF(INDEX('AQS-88101'!$M$2:$M$2744,MATCH('88101-daily-summary-by-site'!$A645&amp;'88101-daily-summary-by-site'!G$2&amp;'88101-daily-summary-by-site'!G$3,'AQS-88101'!$AC$2:$AC$2744&amp;'AQS-88101'!$E$2:$E$2744&amp;'AQS-88101'!$G$2:$G$2744,0))&lt;&gt;"",INDEX('AQS-88101'!$M$2:$M$2744,MATCH('88101-daily-summary-by-site'!$A645&amp;'88101-daily-summary-by-site'!G$2&amp;'88101-daily-summary-by-site'!G$3,'AQS-88101'!$AC$2:$AC$2744&amp;'AQS-88101'!$E$2:$E$2744&amp;'AQS-88101'!$G$2:$G$2744,0)),""),"")</f>
        <v/>
      </c>
      <c r="H645" s="42" t="str">
        <f t="array" ref="H645">IFERROR(IF(INDEX('AQS-88101'!$M$2:$M$2744,MATCH('88101-daily-summary-by-site'!$A645&amp;'88101-daily-summary-by-site'!H$2&amp;'88101-daily-summary-by-site'!H$3,'AQS-88101'!$AC$2:$AC$2744&amp;'AQS-88101'!$E$2:$E$2744&amp;'AQS-88101'!$G$2:$G$2744,0))&lt;&gt;"",INDEX('AQS-88101'!$M$2:$M$2744,MATCH('88101-daily-summary-by-site'!$A645&amp;'88101-daily-summary-by-site'!H$2&amp;'88101-daily-summary-by-site'!H$3,'AQS-88101'!$AC$2:$AC$2744&amp;'AQS-88101'!$E$2:$E$2744&amp;'AQS-88101'!$G$2:$G$2744,0)),""),"")</f>
        <v/>
      </c>
      <c r="I645" s="108" t="str">
        <f t="array" ref="I645">IFERROR(IF(INDEX('AQS-88101'!$M$2:$M$2744,MATCH('88101-daily-summary-by-site'!$A645&amp;'88101-daily-summary-by-site'!I$2&amp;'88101-daily-summary-by-site'!I$3,'AQS-88101'!$AC$2:$AC$2744&amp;'AQS-88101'!$E$2:$E$2744&amp;'AQS-88101'!$G$2:$G$2744,0))&lt;&gt;"",INDEX('AQS-88101'!$M$2:$M$2744,MATCH('88101-daily-summary-by-site'!$A645&amp;'88101-daily-summary-by-site'!I$2&amp;'88101-daily-summary-by-site'!I$3,'AQS-88101'!$AC$2:$AC$2744&amp;'AQS-88101'!$E$2:$E$2744&amp;'AQS-88101'!$G$2:$G$2744,0)),""),"")</f>
        <v/>
      </c>
      <c r="L645" s="107">
        <f t="shared" ref="L645:L708" si="50">IF(B645&lt;&gt;"",B645,IF(C645&lt;&gt;"",C645,""))</f>
        <v>3.2</v>
      </c>
      <c r="M645" s="42" t="str">
        <f t="shared" ref="M645:M708" si="51">IF(D645&lt;&gt;"",D645,IF(E645&lt;&gt;"",E645,""))</f>
        <v/>
      </c>
      <c r="N645" s="42" t="str">
        <f t="shared" ref="N645:N708" si="52">IF(F645&lt;&gt;"",F645,IF(G645&lt;&gt;"",G645,IF(H645&lt;&gt;"",H645,"")))</f>
        <v/>
      </c>
      <c r="O645" s="108" t="str">
        <f t="shared" ref="O645:O708" si="53">IF(I645&lt;&gt;"",I645,"")</f>
        <v/>
      </c>
    </row>
    <row r="646" spans="1:15" x14ac:dyDescent="0.25">
      <c r="A646" s="79">
        <f t="shared" ref="A646:A709" si="54">IF(AND(MONTH(A645)=8,DAY(A645)=31),DATE(YEAR(A645)+1,5,1),A645+1)</f>
        <v>38135</v>
      </c>
      <c r="B646" s="107" t="str">
        <f t="array" ref="B646">IFERROR(IF(INDEX('AQS-88101'!$M$2:$M$2744,MATCH('88101-daily-summary-by-site'!$A646&amp;'88101-daily-summary-by-site'!B$2&amp;'88101-daily-summary-by-site'!B$3,'AQS-88101'!$AC$2:$AC$2744&amp;'AQS-88101'!$E$2:$E$2744&amp;'AQS-88101'!$G$2:$G$2744,0))&lt;&gt;"",INDEX('AQS-88101'!$M$2:$M$2744,MATCH('88101-daily-summary-by-site'!$A646&amp;'88101-daily-summary-by-site'!B$2&amp;'88101-daily-summary-by-site'!B$3,'AQS-88101'!$AC$2:$AC$2744&amp;'AQS-88101'!$E$2:$E$2744&amp;'AQS-88101'!$G$2:$G$2744,0)),""),"")</f>
        <v/>
      </c>
      <c r="C646" s="42" t="str">
        <f t="array" ref="C646">IFERROR(IF(INDEX('AQS-88101'!$M$2:$M$2744,MATCH('88101-daily-summary-by-site'!$A646&amp;'88101-daily-summary-by-site'!C$2&amp;'88101-daily-summary-by-site'!C$3,'AQS-88101'!$AC$2:$AC$2744&amp;'AQS-88101'!$E$2:$E$2744&amp;'AQS-88101'!$G$2:$G$2744,0))&lt;&gt;"",INDEX('AQS-88101'!$M$2:$M$2744,MATCH('88101-daily-summary-by-site'!$A646&amp;'88101-daily-summary-by-site'!C$2&amp;'88101-daily-summary-by-site'!C$3,'AQS-88101'!$AC$2:$AC$2744&amp;'AQS-88101'!$E$2:$E$2744&amp;'AQS-88101'!$G$2:$G$2744,0)),""),"")</f>
        <v/>
      </c>
      <c r="D646" s="42" t="str">
        <f t="array" ref="D646">IFERROR(IF(INDEX('AQS-88101'!$M$2:$M$2744,MATCH('88101-daily-summary-by-site'!$A646&amp;'88101-daily-summary-by-site'!D$2&amp;'88101-daily-summary-by-site'!D$3,'AQS-88101'!$AC$2:$AC$2744&amp;'AQS-88101'!$E$2:$E$2744&amp;'AQS-88101'!$G$2:$G$2744,0))&lt;&gt;"",INDEX('AQS-88101'!$M$2:$M$2744,MATCH('88101-daily-summary-by-site'!$A646&amp;'88101-daily-summary-by-site'!D$2&amp;'88101-daily-summary-by-site'!D$3,'AQS-88101'!$AC$2:$AC$2744&amp;'AQS-88101'!$E$2:$E$2744&amp;'AQS-88101'!$G$2:$G$2744,0)),""),"")</f>
        <v/>
      </c>
      <c r="E646" s="42" t="str">
        <f t="array" ref="E646">IFERROR(IF(INDEX('AQS-88101'!$M$2:$M$2744,MATCH('88101-daily-summary-by-site'!$A646&amp;'88101-daily-summary-by-site'!E$2&amp;'88101-daily-summary-by-site'!E$3,'AQS-88101'!$AC$2:$AC$2744&amp;'AQS-88101'!$E$2:$E$2744&amp;'AQS-88101'!$G$2:$G$2744,0))&lt;&gt;"",INDEX('AQS-88101'!$M$2:$M$2744,MATCH('88101-daily-summary-by-site'!$A646&amp;'88101-daily-summary-by-site'!E$2&amp;'88101-daily-summary-by-site'!E$3,'AQS-88101'!$AC$2:$AC$2744&amp;'AQS-88101'!$E$2:$E$2744&amp;'AQS-88101'!$G$2:$G$2744,0)),""),"")</f>
        <v/>
      </c>
      <c r="F646" s="42" t="str">
        <f t="array" ref="F646">IFERROR(IF(INDEX('AQS-88101'!$M$2:$M$2744,MATCH('88101-daily-summary-by-site'!$A646&amp;'88101-daily-summary-by-site'!F$2&amp;'88101-daily-summary-by-site'!F$3,'AQS-88101'!$AC$2:$AC$2744&amp;'AQS-88101'!$E$2:$E$2744&amp;'AQS-88101'!$G$2:$G$2744,0))&lt;&gt;"",INDEX('AQS-88101'!$M$2:$M$2744,MATCH('88101-daily-summary-by-site'!$A646&amp;'88101-daily-summary-by-site'!F$2&amp;'88101-daily-summary-by-site'!F$3,'AQS-88101'!$AC$2:$AC$2744&amp;'AQS-88101'!$E$2:$E$2744&amp;'AQS-88101'!$G$2:$G$2744,0)),""),"")</f>
        <v/>
      </c>
      <c r="G646" s="42" t="str">
        <f t="array" ref="G646">IFERROR(IF(INDEX('AQS-88101'!$M$2:$M$2744,MATCH('88101-daily-summary-by-site'!$A646&amp;'88101-daily-summary-by-site'!G$2&amp;'88101-daily-summary-by-site'!G$3,'AQS-88101'!$AC$2:$AC$2744&amp;'AQS-88101'!$E$2:$E$2744&amp;'AQS-88101'!$G$2:$G$2744,0))&lt;&gt;"",INDEX('AQS-88101'!$M$2:$M$2744,MATCH('88101-daily-summary-by-site'!$A646&amp;'88101-daily-summary-by-site'!G$2&amp;'88101-daily-summary-by-site'!G$3,'AQS-88101'!$AC$2:$AC$2744&amp;'AQS-88101'!$E$2:$E$2744&amp;'AQS-88101'!$G$2:$G$2744,0)),""),"")</f>
        <v/>
      </c>
      <c r="H646" s="42" t="str">
        <f t="array" ref="H646">IFERROR(IF(INDEX('AQS-88101'!$M$2:$M$2744,MATCH('88101-daily-summary-by-site'!$A646&amp;'88101-daily-summary-by-site'!H$2&amp;'88101-daily-summary-by-site'!H$3,'AQS-88101'!$AC$2:$AC$2744&amp;'AQS-88101'!$E$2:$E$2744&amp;'AQS-88101'!$G$2:$G$2744,0))&lt;&gt;"",INDEX('AQS-88101'!$M$2:$M$2744,MATCH('88101-daily-summary-by-site'!$A646&amp;'88101-daily-summary-by-site'!H$2&amp;'88101-daily-summary-by-site'!H$3,'AQS-88101'!$AC$2:$AC$2744&amp;'AQS-88101'!$E$2:$E$2744&amp;'AQS-88101'!$G$2:$G$2744,0)),""),"")</f>
        <v/>
      </c>
      <c r="I646" s="108" t="str">
        <f t="array" ref="I646">IFERROR(IF(INDEX('AQS-88101'!$M$2:$M$2744,MATCH('88101-daily-summary-by-site'!$A646&amp;'88101-daily-summary-by-site'!I$2&amp;'88101-daily-summary-by-site'!I$3,'AQS-88101'!$AC$2:$AC$2744&amp;'AQS-88101'!$E$2:$E$2744&amp;'AQS-88101'!$G$2:$G$2744,0))&lt;&gt;"",INDEX('AQS-88101'!$M$2:$M$2744,MATCH('88101-daily-summary-by-site'!$A646&amp;'88101-daily-summary-by-site'!I$2&amp;'88101-daily-summary-by-site'!I$3,'AQS-88101'!$AC$2:$AC$2744&amp;'AQS-88101'!$E$2:$E$2744&amp;'AQS-88101'!$G$2:$G$2744,0)),""),"")</f>
        <v/>
      </c>
      <c r="L646" s="107" t="str">
        <f t="shared" si="50"/>
        <v/>
      </c>
      <c r="M646" s="42" t="str">
        <f t="shared" si="51"/>
        <v/>
      </c>
      <c r="N646" s="42" t="str">
        <f t="shared" si="52"/>
        <v/>
      </c>
      <c r="O646" s="108" t="str">
        <f t="shared" si="53"/>
        <v/>
      </c>
    </row>
    <row r="647" spans="1:15" x14ac:dyDescent="0.25">
      <c r="A647" s="79">
        <f t="shared" si="54"/>
        <v>38136</v>
      </c>
      <c r="B647" s="107" t="str">
        <f t="array" ref="B647">IFERROR(IF(INDEX('AQS-88101'!$M$2:$M$2744,MATCH('88101-daily-summary-by-site'!$A647&amp;'88101-daily-summary-by-site'!B$2&amp;'88101-daily-summary-by-site'!B$3,'AQS-88101'!$AC$2:$AC$2744&amp;'AQS-88101'!$E$2:$E$2744&amp;'AQS-88101'!$G$2:$G$2744,0))&lt;&gt;"",INDEX('AQS-88101'!$M$2:$M$2744,MATCH('88101-daily-summary-by-site'!$A647&amp;'88101-daily-summary-by-site'!B$2&amp;'88101-daily-summary-by-site'!B$3,'AQS-88101'!$AC$2:$AC$2744&amp;'AQS-88101'!$E$2:$E$2744&amp;'AQS-88101'!$G$2:$G$2744,0)),""),"")</f>
        <v/>
      </c>
      <c r="C647" s="42" t="str">
        <f t="array" ref="C647">IFERROR(IF(INDEX('AQS-88101'!$M$2:$M$2744,MATCH('88101-daily-summary-by-site'!$A647&amp;'88101-daily-summary-by-site'!C$2&amp;'88101-daily-summary-by-site'!C$3,'AQS-88101'!$AC$2:$AC$2744&amp;'AQS-88101'!$E$2:$E$2744&amp;'AQS-88101'!$G$2:$G$2744,0))&lt;&gt;"",INDEX('AQS-88101'!$M$2:$M$2744,MATCH('88101-daily-summary-by-site'!$A647&amp;'88101-daily-summary-by-site'!C$2&amp;'88101-daily-summary-by-site'!C$3,'AQS-88101'!$AC$2:$AC$2744&amp;'AQS-88101'!$E$2:$E$2744&amp;'AQS-88101'!$G$2:$G$2744,0)),""),"")</f>
        <v/>
      </c>
      <c r="D647" s="42" t="str">
        <f t="array" ref="D647">IFERROR(IF(INDEX('AQS-88101'!$M$2:$M$2744,MATCH('88101-daily-summary-by-site'!$A647&amp;'88101-daily-summary-by-site'!D$2&amp;'88101-daily-summary-by-site'!D$3,'AQS-88101'!$AC$2:$AC$2744&amp;'AQS-88101'!$E$2:$E$2744&amp;'AQS-88101'!$G$2:$G$2744,0))&lt;&gt;"",INDEX('AQS-88101'!$M$2:$M$2744,MATCH('88101-daily-summary-by-site'!$A647&amp;'88101-daily-summary-by-site'!D$2&amp;'88101-daily-summary-by-site'!D$3,'AQS-88101'!$AC$2:$AC$2744&amp;'AQS-88101'!$E$2:$E$2744&amp;'AQS-88101'!$G$2:$G$2744,0)),""),"")</f>
        <v/>
      </c>
      <c r="E647" s="42" t="str">
        <f t="array" ref="E647">IFERROR(IF(INDEX('AQS-88101'!$M$2:$M$2744,MATCH('88101-daily-summary-by-site'!$A647&amp;'88101-daily-summary-by-site'!E$2&amp;'88101-daily-summary-by-site'!E$3,'AQS-88101'!$AC$2:$AC$2744&amp;'AQS-88101'!$E$2:$E$2744&amp;'AQS-88101'!$G$2:$G$2744,0))&lt;&gt;"",INDEX('AQS-88101'!$M$2:$M$2744,MATCH('88101-daily-summary-by-site'!$A647&amp;'88101-daily-summary-by-site'!E$2&amp;'88101-daily-summary-by-site'!E$3,'AQS-88101'!$AC$2:$AC$2744&amp;'AQS-88101'!$E$2:$E$2744&amp;'AQS-88101'!$G$2:$G$2744,0)),""),"")</f>
        <v/>
      </c>
      <c r="F647" s="42" t="str">
        <f t="array" ref="F647">IFERROR(IF(INDEX('AQS-88101'!$M$2:$M$2744,MATCH('88101-daily-summary-by-site'!$A647&amp;'88101-daily-summary-by-site'!F$2&amp;'88101-daily-summary-by-site'!F$3,'AQS-88101'!$AC$2:$AC$2744&amp;'AQS-88101'!$E$2:$E$2744&amp;'AQS-88101'!$G$2:$G$2744,0))&lt;&gt;"",INDEX('AQS-88101'!$M$2:$M$2744,MATCH('88101-daily-summary-by-site'!$A647&amp;'88101-daily-summary-by-site'!F$2&amp;'88101-daily-summary-by-site'!F$3,'AQS-88101'!$AC$2:$AC$2744&amp;'AQS-88101'!$E$2:$E$2744&amp;'AQS-88101'!$G$2:$G$2744,0)),""),"")</f>
        <v/>
      </c>
      <c r="G647" s="42" t="str">
        <f t="array" ref="G647">IFERROR(IF(INDEX('AQS-88101'!$M$2:$M$2744,MATCH('88101-daily-summary-by-site'!$A647&amp;'88101-daily-summary-by-site'!G$2&amp;'88101-daily-summary-by-site'!G$3,'AQS-88101'!$AC$2:$AC$2744&amp;'AQS-88101'!$E$2:$E$2744&amp;'AQS-88101'!$G$2:$G$2744,0))&lt;&gt;"",INDEX('AQS-88101'!$M$2:$M$2744,MATCH('88101-daily-summary-by-site'!$A647&amp;'88101-daily-summary-by-site'!G$2&amp;'88101-daily-summary-by-site'!G$3,'AQS-88101'!$AC$2:$AC$2744&amp;'AQS-88101'!$E$2:$E$2744&amp;'AQS-88101'!$G$2:$G$2744,0)),""),"")</f>
        <v/>
      </c>
      <c r="H647" s="42" t="str">
        <f t="array" ref="H647">IFERROR(IF(INDEX('AQS-88101'!$M$2:$M$2744,MATCH('88101-daily-summary-by-site'!$A647&amp;'88101-daily-summary-by-site'!H$2&amp;'88101-daily-summary-by-site'!H$3,'AQS-88101'!$AC$2:$AC$2744&amp;'AQS-88101'!$E$2:$E$2744&amp;'AQS-88101'!$G$2:$G$2744,0))&lt;&gt;"",INDEX('AQS-88101'!$M$2:$M$2744,MATCH('88101-daily-summary-by-site'!$A647&amp;'88101-daily-summary-by-site'!H$2&amp;'88101-daily-summary-by-site'!H$3,'AQS-88101'!$AC$2:$AC$2744&amp;'AQS-88101'!$E$2:$E$2744&amp;'AQS-88101'!$G$2:$G$2744,0)),""),"")</f>
        <v/>
      </c>
      <c r="I647" s="108" t="str">
        <f t="array" ref="I647">IFERROR(IF(INDEX('AQS-88101'!$M$2:$M$2744,MATCH('88101-daily-summary-by-site'!$A647&amp;'88101-daily-summary-by-site'!I$2&amp;'88101-daily-summary-by-site'!I$3,'AQS-88101'!$AC$2:$AC$2744&amp;'AQS-88101'!$E$2:$E$2744&amp;'AQS-88101'!$G$2:$G$2744,0))&lt;&gt;"",INDEX('AQS-88101'!$M$2:$M$2744,MATCH('88101-daily-summary-by-site'!$A647&amp;'88101-daily-summary-by-site'!I$2&amp;'88101-daily-summary-by-site'!I$3,'AQS-88101'!$AC$2:$AC$2744&amp;'AQS-88101'!$E$2:$E$2744&amp;'AQS-88101'!$G$2:$G$2744,0)),""),"")</f>
        <v/>
      </c>
      <c r="L647" s="107" t="str">
        <f t="shared" si="50"/>
        <v/>
      </c>
      <c r="M647" s="42" t="str">
        <f t="shared" si="51"/>
        <v/>
      </c>
      <c r="N647" s="42" t="str">
        <f t="shared" si="52"/>
        <v/>
      </c>
      <c r="O647" s="108" t="str">
        <f t="shared" si="53"/>
        <v/>
      </c>
    </row>
    <row r="648" spans="1:15" x14ac:dyDescent="0.25">
      <c r="A648" s="79">
        <f t="shared" si="54"/>
        <v>38137</v>
      </c>
      <c r="B648" s="107" t="str">
        <f t="array" ref="B648">IFERROR(IF(INDEX('AQS-88101'!$M$2:$M$2744,MATCH('88101-daily-summary-by-site'!$A648&amp;'88101-daily-summary-by-site'!B$2&amp;'88101-daily-summary-by-site'!B$3,'AQS-88101'!$AC$2:$AC$2744&amp;'AQS-88101'!$E$2:$E$2744&amp;'AQS-88101'!$G$2:$G$2744,0))&lt;&gt;"",INDEX('AQS-88101'!$M$2:$M$2744,MATCH('88101-daily-summary-by-site'!$A648&amp;'88101-daily-summary-by-site'!B$2&amp;'88101-daily-summary-by-site'!B$3,'AQS-88101'!$AC$2:$AC$2744&amp;'AQS-88101'!$E$2:$E$2744&amp;'AQS-88101'!$G$2:$G$2744,0)),""),"")</f>
        <v/>
      </c>
      <c r="C648" s="42" t="str">
        <f t="array" ref="C648">IFERROR(IF(INDEX('AQS-88101'!$M$2:$M$2744,MATCH('88101-daily-summary-by-site'!$A648&amp;'88101-daily-summary-by-site'!C$2&amp;'88101-daily-summary-by-site'!C$3,'AQS-88101'!$AC$2:$AC$2744&amp;'AQS-88101'!$E$2:$E$2744&amp;'AQS-88101'!$G$2:$G$2744,0))&lt;&gt;"",INDEX('AQS-88101'!$M$2:$M$2744,MATCH('88101-daily-summary-by-site'!$A648&amp;'88101-daily-summary-by-site'!C$2&amp;'88101-daily-summary-by-site'!C$3,'AQS-88101'!$AC$2:$AC$2744&amp;'AQS-88101'!$E$2:$E$2744&amp;'AQS-88101'!$G$2:$G$2744,0)),""),"")</f>
        <v/>
      </c>
      <c r="D648" s="42" t="str">
        <f t="array" ref="D648">IFERROR(IF(INDEX('AQS-88101'!$M$2:$M$2744,MATCH('88101-daily-summary-by-site'!$A648&amp;'88101-daily-summary-by-site'!D$2&amp;'88101-daily-summary-by-site'!D$3,'AQS-88101'!$AC$2:$AC$2744&amp;'AQS-88101'!$E$2:$E$2744&amp;'AQS-88101'!$G$2:$G$2744,0))&lt;&gt;"",INDEX('AQS-88101'!$M$2:$M$2744,MATCH('88101-daily-summary-by-site'!$A648&amp;'88101-daily-summary-by-site'!D$2&amp;'88101-daily-summary-by-site'!D$3,'AQS-88101'!$AC$2:$AC$2744&amp;'AQS-88101'!$E$2:$E$2744&amp;'AQS-88101'!$G$2:$G$2744,0)),""),"")</f>
        <v/>
      </c>
      <c r="E648" s="42" t="str">
        <f t="array" ref="E648">IFERROR(IF(INDEX('AQS-88101'!$M$2:$M$2744,MATCH('88101-daily-summary-by-site'!$A648&amp;'88101-daily-summary-by-site'!E$2&amp;'88101-daily-summary-by-site'!E$3,'AQS-88101'!$AC$2:$AC$2744&amp;'AQS-88101'!$E$2:$E$2744&amp;'AQS-88101'!$G$2:$G$2744,0))&lt;&gt;"",INDEX('AQS-88101'!$M$2:$M$2744,MATCH('88101-daily-summary-by-site'!$A648&amp;'88101-daily-summary-by-site'!E$2&amp;'88101-daily-summary-by-site'!E$3,'AQS-88101'!$AC$2:$AC$2744&amp;'AQS-88101'!$E$2:$E$2744&amp;'AQS-88101'!$G$2:$G$2744,0)),""),"")</f>
        <v/>
      </c>
      <c r="F648" s="42" t="str">
        <f t="array" ref="F648">IFERROR(IF(INDEX('AQS-88101'!$M$2:$M$2744,MATCH('88101-daily-summary-by-site'!$A648&amp;'88101-daily-summary-by-site'!F$2&amp;'88101-daily-summary-by-site'!F$3,'AQS-88101'!$AC$2:$AC$2744&amp;'AQS-88101'!$E$2:$E$2744&amp;'AQS-88101'!$G$2:$G$2744,0))&lt;&gt;"",INDEX('AQS-88101'!$M$2:$M$2744,MATCH('88101-daily-summary-by-site'!$A648&amp;'88101-daily-summary-by-site'!F$2&amp;'88101-daily-summary-by-site'!F$3,'AQS-88101'!$AC$2:$AC$2744&amp;'AQS-88101'!$E$2:$E$2744&amp;'AQS-88101'!$G$2:$G$2744,0)),""),"")</f>
        <v/>
      </c>
      <c r="G648" s="42" t="str">
        <f t="array" ref="G648">IFERROR(IF(INDEX('AQS-88101'!$M$2:$M$2744,MATCH('88101-daily-summary-by-site'!$A648&amp;'88101-daily-summary-by-site'!G$2&amp;'88101-daily-summary-by-site'!G$3,'AQS-88101'!$AC$2:$AC$2744&amp;'AQS-88101'!$E$2:$E$2744&amp;'AQS-88101'!$G$2:$G$2744,0))&lt;&gt;"",INDEX('AQS-88101'!$M$2:$M$2744,MATCH('88101-daily-summary-by-site'!$A648&amp;'88101-daily-summary-by-site'!G$2&amp;'88101-daily-summary-by-site'!G$3,'AQS-88101'!$AC$2:$AC$2744&amp;'AQS-88101'!$E$2:$E$2744&amp;'AQS-88101'!$G$2:$G$2744,0)),""),"")</f>
        <v/>
      </c>
      <c r="H648" s="42" t="str">
        <f t="array" ref="H648">IFERROR(IF(INDEX('AQS-88101'!$M$2:$M$2744,MATCH('88101-daily-summary-by-site'!$A648&amp;'88101-daily-summary-by-site'!H$2&amp;'88101-daily-summary-by-site'!H$3,'AQS-88101'!$AC$2:$AC$2744&amp;'AQS-88101'!$E$2:$E$2744&amp;'AQS-88101'!$G$2:$G$2744,0))&lt;&gt;"",INDEX('AQS-88101'!$M$2:$M$2744,MATCH('88101-daily-summary-by-site'!$A648&amp;'88101-daily-summary-by-site'!H$2&amp;'88101-daily-summary-by-site'!H$3,'AQS-88101'!$AC$2:$AC$2744&amp;'AQS-88101'!$E$2:$E$2744&amp;'AQS-88101'!$G$2:$G$2744,0)),""),"")</f>
        <v/>
      </c>
      <c r="I648" s="108" t="str">
        <f t="array" ref="I648">IFERROR(IF(INDEX('AQS-88101'!$M$2:$M$2744,MATCH('88101-daily-summary-by-site'!$A648&amp;'88101-daily-summary-by-site'!I$2&amp;'88101-daily-summary-by-site'!I$3,'AQS-88101'!$AC$2:$AC$2744&amp;'AQS-88101'!$E$2:$E$2744&amp;'AQS-88101'!$G$2:$G$2744,0))&lt;&gt;"",INDEX('AQS-88101'!$M$2:$M$2744,MATCH('88101-daily-summary-by-site'!$A648&amp;'88101-daily-summary-by-site'!I$2&amp;'88101-daily-summary-by-site'!I$3,'AQS-88101'!$AC$2:$AC$2744&amp;'AQS-88101'!$E$2:$E$2744&amp;'AQS-88101'!$G$2:$G$2744,0)),""),"")</f>
        <v/>
      </c>
      <c r="L648" s="107" t="str">
        <f t="shared" si="50"/>
        <v/>
      </c>
      <c r="M648" s="42" t="str">
        <f t="shared" si="51"/>
        <v/>
      </c>
      <c r="N648" s="42" t="str">
        <f t="shared" si="52"/>
        <v/>
      </c>
      <c r="O648" s="108" t="str">
        <f t="shared" si="53"/>
        <v/>
      </c>
    </row>
    <row r="649" spans="1:15" x14ac:dyDescent="0.25">
      <c r="A649" s="79">
        <f t="shared" si="54"/>
        <v>38138</v>
      </c>
      <c r="B649" s="107" t="str">
        <f t="array" ref="B649">IFERROR(IF(INDEX('AQS-88101'!$M$2:$M$2744,MATCH('88101-daily-summary-by-site'!$A649&amp;'88101-daily-summary-by-site'!B$2&amp;'88101-daily-summary-by-site'!B$3,'AQS-88101'!$AC$2:$AC$2744&amp;'AQS-88101'!$E$2:$E$2744&amp;'AQS-88101'!$G$2:$G$2744,0))&lt;&gt;"",INDEX('AQS-88101'!$M$2:$M$2744,MATCH('88101-daily-summary-by-site'!$A649&amp;'88101-daily-summary-by-site'!B$2&amp;'88101-daily-summary-by-site'!B$3,'AQS-88101'!$AC$2:$AC$2744&amp;'AQS-88101'!$E$2:$E$2744&amp;'AQS-88101'!$G$2:$G$2744,0)),""),"")</f>
        <v/>
      </c>
      <c r="C649" s="42" t="str">
        <f t="array" ref="C649">IFERROR(IF(INDEX('AQS-88101'!$M$2:$M$2744,MATCH('88101-daily-summary-by-site'!$A649&amp;'88101-daily-summary-by-site'!C$2&amp;'88101-daily-summary-by-site'!C$3,'AQS-88101'!$AC$2:$AC$2744&amp;'AQS-88101'!$E$2:$E$2744&amp;'AQS-88101'!$G$2:$G$2744,0))&lt;&gt;"",INDEX('AQS-88101'!$M$2:$M$2744,MATCH('88101-daily-summary-by-site'!$A649&amp;'88101-daily-summary-by-site'!C$2&amp;'88101-daily-summary-by-site'!C$3,'AQS-88101'!$AC$2:$AC$2744&amp;'AQS-88101'!$E$2:$E$2744&amp;'AQS-88101'!$G$2:$G$2744,0)),""),"")</f>
        <v/>
      </c>
      <c r="D649" s="42" t="str">
        <f t="array" ref="D649">IFERROR(IF(INDEX('AQS-88101'!$M$2:$M$2744,MATCH('88101-daily-summary-by-site'!$A649&amp;'88101-daily-summary-by-site'!D$2&amp;'88101-daily-summary-by-site'!D$3,'AQS-88101'!$AC$2:$AC$2744&amp;'AQS-88101'!$E$2:$E$2744&amp;'AQS-88101'!$G$2:$G$2744,0))&lt;&gt;"",INDEX('AQS-88101'!$M$2:$M$2744,MATCH('88101-daily-summary-by-site'!$A649&amp;'88101-daily-summary-by-site'!D$2&amp;'88101-daily-summary-by-site'!D$3,'AQS-88101'!$AC$2:$AC$2744&amp;'AQS-88101'!$E$2:$E$2744&amp;'AQS-88101'!$G$2:$G$2744,0)),""),"")</f>
        <v/>
      </c>
      <c r="E649" s="42" t="str">
        <f t="array" ref="E649">IFERROR(IF(INDEX('AQS-88101'!$M$2:$M$2744,MATCH('88101-daily-summary-by-site'!$A649&amp;'88101-daily-summary-by-site'!E$2&amp;'88101-daily-summary-by-site'!E$3,'AQS-88101'!$AC$2:$AC$2744&amp;'AQS-88101'!$E$2:$E$2744&amp;'AQS-88101'!$G$2:$G$2744,0))&lt;&gt;"",INDEX('AQS-88101'!$M$2:$M$2744,MATCH('88101-daily-summary-by-site'!$A649&amp;'88101-daily-summary-by-site'!E$2&amp;'88101-daily-summary-by-site'!E$3,'AQS-88101'!$AC$2:$AC$2744&amp;'AQS-88101'!$E$2:$E$2744&amp;'AQS-88101'!$G$2:$G$2744,0)),""),"")</f>
        <v/>
      </c>
      <c r="F649" s="42" t="str">
        <f t="array" ref="F649">IFERROR(IF(INDEX('AQS-88101'!$M$2:$M$2744,MATCH('88101-daily-summary-by-site'!$A649&amp;'88101-daily-summary-by-site'!F$2&amp;'88101-daily-summary-by-site'!F$3,'AQS-88101'!$AC$2:$AC$2744&amp;'AQS-88101'!$E$2:$E$2744&amp;'AQS-88101'!$G$2:$G$2744,0))&lt;&gt;"",INDEX('AQS-88101'!$M$2:$M$2744,MATCH('88101-daily-summary-by-site'!$A649&amp;'88101-daily-summary-by-site'!F$2&amp;'88101-daily-summary-by-site'!F$3,'AQS-88101'!$AC$2:$AC$2744&amp;'AQS-88101'!$E$2:$E$2744&amp;'AQS-88101'!$G$2:$G$2744,0)),""),"")</f>
        <v/>
      </c>
      <c r="G649" s="42" t="str">
        <f t="array" ref="G649">IFERROR(IF(INDEX('AQS-88101'!$M$2:$M$2744,MATCH('88101-daily-summary-by-site'!$A649&amp;'88101-daily-summary-by-site'!G$2&amp;'88101-daily-summary-by-site'!G$3,'AQS-88101'!$AC$2:$AC$2744&amp;'AQS-88101'!$E$2:$E$2744&amp;'AQS-88101'!$G$2:$G$2744,0))&lt;&gt;"",INDEX('AQS-88101'!$M$2:$M$2744,MATCH('88101-daily-summary-by-site'!$A649&amp;'88101-daily-summary-by-site'!G$2&amp;'88101-daily-summary-by-site'!G$3,'AQS-88101'!$AC$2:$AC$2744&amp;'AQS-88101'!$E$2:$E$2744&amp;'AQS-88101'!$G$2:$G$2744,0)),""),"")</f>
        <v/>
      </c>
      <c r="H649" s="42" t="str">
        <f t="array" ref="H649">IFERROR(IF(INDEX('AQS-88101'!$M$2:$M$2744,MATCH('88101-daily-summary-by-site'!$A649&amp;'88101-daily-summary-by-site'!H$2&amp;'88101-daily-summary-by-site'!H$3,'AQS-88101'!$AC$2:$AC$2744&amp;'AQS-88101'!$E$2:$E$2744&amp;'AQS-88101'!$G$2:$G$2744,0))&lt;&gt;"",INDEX('AQS-88101'!$M$2:$M$2744,MATCH('88101-daily-summary-by-site'!$A649&amp;'88101-daily-summary-by-site'!H$2&amp;'88101-daily-summary-by-site'!H$3,'AQS-88101'!$AC$2:$AC$2744&amp;'AQS-88101'!$E$2:$E$2744&amp;'AQS-88101'!$G$2:$G$2744,0)),""),"")</f>
        <v/>
      </c>
      <c r="I649" s="108" t="str">
        <f t="array" ref="I649">IFERROR(IF(INDEX('AQS-88101'!$M$2:$M$2744,MATCH('88101-daily-summary-by-site'!$A649&amp;'88101-daily-summary-by-site'!I$2&amp;'88101-daily-summary-by-site'!I$3,'AQS-88101'!$AC$2:$AC$2744&amp;'AQS-88101'!$E$2:$E$2744&amp;'AQS-88101'!$G$2:$G$2744,0))&lt;&gt;"",INDEX('AQS-88101'!$M$2:$M$2744,MATCH('88101-daily-summary-by-site'!$A649&amp;'88101-daily-summary-by-site'!I$2&amp;'88101-daily-summary-by-site'!I$3,'AQS-88101'!$AC$2:$AC$2744&amp;'AQS-88101'!$E$2:$E$2744&amp;'AQS-88101'!$G$2:$G$2744,0)),""),"")</f>
        <v/>
      </c>
      <c r="L649" s="107" t="str">
        <f t="shared" si="50"/>
        <v/>
      </c>
      <c r="M649" s="42" t="str">
        <f t="shared" si="51"/>
        <v/>
      </c>
      <c r="N649" s="42" t="str">
        <f t="shared" si="52"/>
        <v/>
      </c>
      <c r="O649" s="108" t="str">
        <f t="shared" si="53"/>
        <v/>
      </c>
    </row>
    <row r="650" spans="1:15" x14ac:dyDescent="0.25">
      <c r="A650" s="79">
        <f t="shared" si="54"/>
        <v>38139</v>
      </c>
      <c r="B650" s="107" t="str">
        <f t="array" ref="B650">IFERROR(IF(INDEX('AQS-88101'!$M$2:$M$2744,MATCH('88101-daily-summary-by-site'!$A650&amp;'88101-daily-summary-by-site'!B$2&amp;'88101-daily-summary-by-site'!B$3,'AQS-88101'!$AC$2:$AC$2744&amp;'AQS-88101'!$E$2:$E$2744&amp;'AQS-88101'!$G$2:$G$2744,0))&lt;&gt;"",INDEX('AQS-88101'!$M$2:$M$2744,MATCH('88101-daily-summary-by-site'!$A650&amp;'88101-daily-summary-by-site'!B$2&amp;'88101-daily-summary-by-site'!B$3,'AQS-88101'!$AC$2:$AC$2744&amp;'AQS-88101'!$E$2:$E$2744&amp;'AQS-88101'!$G$2:$G$2744,0)),""),"")</f>
        <v/>
      </c>
      <c r="C650" s="42" t="str">
        <f t="array" ref="C650">IFERROR(IF(INDEX('AQS-88101'!$M$2:$M$2744,MATCH('88101-daily-summary-by-site'!$A650&amp;'88101-daily-summary-by-site'!C$2&amp;'88101-daily-summary-by-site'!C$3,'AQS-88101'!$AC$2:$AC$2744&amp;'AQS-88101'!$E$2:$E$2744&amp;'AQS-88101'!$G$2:$G$2744,0))&lt;&gt;"",INDEX('AQS-88101'!$M$2:$M$2744,MATCH('88101-daily-summary-by-site'!$A650&amp;'88101-daily-summary-by-site'!C$2&amp;'88101-daily-summary-by-site'!C$3,'AQS-88101'!$AC$2:$AC$2744&amp;'AQS-88101'!$E$2:$E$2744&amp;'AQS-88101'!$G$2:$G$2744,0)),""),"")</f>
        <v/>
      </c>
      <c r="D650" s="42" t="str">
        <f t="array" ref="D650">IFERROR(IF(INDEX('AQS-88101'!$M$2:$M$2744,MATCH('88101-daily-summary-by-site'!$A650&amp;'88101-daily-summary-by-site'!D$2&amp;'88101-daily-summary-by-site'!D$3,'AQS-88101'!$AC$2:$AC$2744&amp;'AQS-88101'!$E$2:$E$2744&amp;'AQS-88101'!$G$2:$G$2744,0))&lt;&gt;"",INDEX('AQS-88101'!$M$2:$M$2744,MATCH('88101-daily-summary-by-site'!$A650&amp;'88101-daily-summary-by-site'!D$2&amp;'88101-daily-summary-by-site'!D$3,'AQS-88101'!$AC$2:$AC$2744&amp;'AQS-88101'!$E$2:$E$2744&amp;'AQS-88101'!$G$2:$G$2744,0)),""),"")</f>
        <v/>
      </c>
      <c r="E650" s="42" t="str">
        <f t="array" ref="E650">IFERROR(IF(INDEX('AQS-88101'!$M$2:$M$2744,MATCH('88101-daily-summary-by-site'!$A650&amp;'88101-daily-summary-by-site'!E$2&amp;'88101-daily-summary-by-site'!E$3,'AQS-88101'!$AC$2:$AC$2744&amp;'AQS-88101'!$E$2:$E$2744&amp;'AQS-88101'!$G$2:$G$2744,0))&lt;&gt;"",INDEX('AQS-88101'!$M$2:$M$2744,MATCH('88101-daily-summary-by-site'!$A650&amp;'88101-daily-summary-by-site'!E$2&amp;'88101-daily-summary-by-site'!E$3,'AQS-88101'!$AC$2:$AC$2744&amp;'AQS-88101'!$E$2:$E$2744&amp;'AQS-88101'!$G$2:$G$2744,0)),""),"")</f>
        <v/>
      </c>
      <c r="F650" s="42" t="str">
        <f t="array" ref="F650">IFERROR(IF(INDEX('AQS-88101'!$M$2:$M$2744,MATCH('88101-daily-summary-by-site'!$A650&amp;'88101-daily-summary-by-site'!F$2&amp;'88101-daily-summary-by-site'!F$3,'AQS-88101'!$AC$2:$AC$2744&amp;'AQS-88101'!$E$2:$E$2744&amp;'AQS-88101'!$G$2:$G$2744,0))&lt;&gt;"",INDEX('AQS-88101'!$M$2:$M$2744,MATCH('88101-daily-summary-by-site'!$A650&amp;'88101-daily-summary-by-site'!F$2&amp;'88101-daily-summary-by-site'!F$3,'AQS-88101'!$AC$2:$AC$2744&amp;'AQS-88101'!$E$2:$E$2744&amp;'AQS-88101'!$G$2:$G$2744,0)),""),"")</f>
        <v/>
      </c>
      <c r="G650" s="42" t="str">
        <f t="array" ref="G650">IFERROR(IF(INDEX('AQS-88101'!$M$2:$M$2744,MATCH('88101-daily-summary-by-site'!$A650&amp;'88101-daily-summary-by-site'!G$2&amp;'88101-daily-summary-by-site'!G$3,'AQS-88101'!$AC$2:$AC$2744&amp;'AQS-88101'!$E$2:$E$2744&amp;'AQS-88101'!$G$2:$G$2744,0))&lt;&gt;"",INDEX('AQS-88101'!$M$2:$M$2744,MATCH('88101-daily-summary-by-site'!$A650&amp;'88101-daily-summary-by-site'!G$2&amp;'88101-daily-summary-by-site'!G$3,'AQS-88101'!$AC$2:$AC$2744&amp;'AQS-88101'!$E$2:$E$2744&amp;'AQS-88101'!$G$2:$G$2744,0)),""),"")</f>
        <v/>
      </c>
      <c r="H650" s="42" t="str">
        <f t="array" ref="H650">IFERROR(IF(INDEX('AQS-88101'!$M$2:$M$2744,MATCH('88101-daily-summary-by-site'!$A650&amp;'88101-daily-summary-by-site'!H$2&amp;'88101-daily-summary-by-site'!H$3,'AQS-88101'!$AC$2:$AC$2744&amp;'AQS-88101'!$E$2:$E$2744&amp;'AQS-88101'!$G$2:$G$2744,0))&lt;&gt;"",INDEX('AQS-88101'!$M$2:$M$2744,MATCH('88101-daily-summary-by-site'!$A650&amp;'88101-daily-summary-by-site'!H$2&amp;'88101-daily-summary-by-site'!H$3,'AQS-88101'!$AC$2:$AC$2744&amp;'AQS-88101'!$E$2:$E$2744&amp;'AQS-88101'!$G$2:$G$2744,0)),""),"")</f>
        <v/>
      </c>
      <c r="I650" s="108" t="str">
        <f t="array" ref="I650">IFERROR(IF(INDEX('AQS-88101'!$M$2:$M$2744,MATCH('88101-daily-summary-by-site'!$A650&amp;'88101-daily-summary-by-site'!I$2&amp;'88101-daily-summary-by-site'!I$3,'AQS-88101'!$AC$2:$AC$2744&amp;'AQS-88101'!$E$2:$E$2744&amp;'AQS-88101'!$G$2:$G$2744,0))&lt;&gt;"",INDEX('AQS-88101'!$M$2:$M$2744,MATCH('88101-daily-summary-by-site'!$A650&amp;'88101-daily-summary-by-site'!I$2&amp;'88101-daily-summary-by-site'!I$3,'AQS-88101'!$AC$2:$AC$2744&amp;'AQS-88101'!$E$2:$E$2744&amp;'AQS-88101'!$G$2:$G$2744,0)),""),"")</f>
        <v/>
      </c>
      <c r="L650" s="107" t="str">
        <f t="shared" si="50"/>
        <v/>
      </c>
      <c r="M650" s="42" t="str">
        <f t="shared" si="51"/>
        <v/>
      </c>
      <c r="N650" s="42" t="str">
        <f t="shared" si="52"/>
        <v/>
      </c>
      <c r="O650" s="108" t="str">
        <f t="shared" si="53"/>
        <v/>
      </c>
    </row>
    <row r="651" spans="1:15" x14ac:dyDescent="0.25">
      <c r="A651" s="79">
        <f t="shared" si="54"/>
        <v>38140</v>
      </c>
      <c r="B651" s="107">
        <f t="array" ref="B651">IFERROR(IF(INDEX('AQS-88101'!$M$2:$M$2744,MATCH('88101-daily-summary-by-site'!$A651&amp;'88101-daily-summary-by-site'!B$2&amp;'88101-daily-summary-by-site'!B$3,'AQS-88101'!$AC$2:$AC$2744&amp;'AQS-88101'!$E$2:$E$2744&amp;'AQS-88101'!$G$2:$G$2744,0))&lt;&gt;"",INDEX('AQS-88101'!$M$2:$M$2744,MATCH('88101-daily-summary-by-site'!$A651&amp;'88101-daily-summary-by-site'!B$2&amp;'88101-daily-summary-by-site'!B$3,'AQS-88101'!$AC$2:$AC$2744&amp;'AQS-88101'!$E$2:$E$2744&amp;'AQS-88101'!$G$2:$G$2744,0)),""),"")</f>
        <v>3.2</v>
      </c>
      <c r="C651" s="42" t="str">
        <f t="array" ref="C651">IFERROR(IF(INDEX('AQS-88101'!$M$2:$M$2744,MATCH('88101-daily-summary-by-site'!$A651&amp;'88101-daily-summary-by-site'!C$2&amp;'88101-daily-summary-by-site'!C$3,'AQS-88101'!$AC$2:$AC$2744&amp;'AQS-88101'!$E$2:$E$2744&amp;'AQS-88101'!$G$2:$G$2744,0))&lt;&gt;"",INDEX('AQS-88101'!$M$2:$M$2744,MATCH('88101-daily-summary-by-site'!$A651&amp;'88101-daily-summary-by-site'!C$2&amp;'88101-daily-summary-by-site'!C$3,'AQS-88101'!$AC$2:$AC$2744&amp;'AQS-88101'!$E$2:$E$2744&amp;'AQS-88101'!$G$2:$G$2744,0)),""),"")</f>
        <v/>
      </c>
      <c r="D651" s="42" t="str">
        <f t="array" ref="D651">IFERROR(IF(INDEX('AQS-88101'!$M$2:$M$2744,MATCH('88101-daily-summary-by-site'!$A651&amp;'88101-daily-summary-by-site'!D$2&amp;'88101-daily-summary-by-site'!D$3,'AQS-88101'!$AC$2:$AC$2744&amp;'AQS-88101'!$E$2:$E$2744&amp;'AQS-88101'!$G$2:$G$2744,0))&lt;&gt;"",INDEX('AQS-88101'!$M$2:$M$2744,MATCH('88101-daily-summary-by-site'!$A651&amp;'88101-daily-summary-by-site'!D$2&amp;'88101-daily-summary-by-site'!D$3,'AQS-88101'!$AC$2:$AC$2744&amp;'AQS-88101'!$E$2:$E$2744&amp;'AQS-88101'!$G$2:$G$2744,0)),""),"")</f>
        <v/>
      </c>
      <c r="E651" s="42" t="str">
        <f t="array" ref="E651">IFERROR(IF(INDEX('AQS-88101'!$M$2:$M$2744,MATCH('88101-daily-summary-by-site'!$A651&amp;'88101-daily-summary-by-site'!E$2&amp;'88101-daily-summary-by-site'!E$3,'AQS-88101'!$AC$2:$AC$2744&amp;'AQS-88101'!$E$2:$E$2744&amp;'AQS-88101'!$G$2:$G$2744,0))&lt;&gt;"",INDEX('AQS-88101'!$M$2:$M$2744,MATCH('88101-daily-summary-by-site'!$A651&amp;'88101-daily-summary-by-site'!E$2&amp;'88101-daily-summary-by-site'!E$3,'AQS-88101'!$AC$2:$AC$2744&amp;'AQS-88101'!$E$2:$E$2744&amp;'AQS-88101'!$G$2:$G$2744,0)),""),"")</f>
        <v/>
      </c>
      <c r="F651" s="42" t="str">
        <f t="array" ref="F651">IFERROR(IF(INDEX('AQS-88101'!$M$2:$M$2744,MATCH('88101-daily-summary-by-site'!$A651&amp;'88101-daily-summary-by-site'!F$2&amp;'88101-daily-summary-by-site'!F$3,'AQS-88101'!$AC$2:$AC$2744&amp;'AQS-88101'!$E$2:$E$2744&amp;'AQS-88101'!$G$2:$G$2744,0))&lt;&gt;"",INDEX('AQS-88101'!$M$2:$M$2744,MATCH('88101-daily-summary-by-site'!$A651&amp;'88101-daily-summary-by-site'!F$2&amp;'88101-daily-summary-by-site'!F$3,'AQS-88101'!$AC$2:$AC$2744&amp;'AQS-88101'!$E$2:$E$2744&amp;'AQS-88101'!$G$2:$G$2744,0)),""),"")</f>
        <v/>
      </c>
      <c r="G651" s="42" t="str">
        <f t="array" ref="G651">IFERROR(IF(INDEX('AQS-88101'!$M$2:$M$2744,MATCH('88101-daily-summary-by-site'!$A651&amp;'88101-daily-summary-by-site'!G$2&amp;'88101-daily-summary-by-site'!G$3,'AQS-88101'!$AC$2:$AC$2744&amp;'AQS-88101'!$E$2:$E$2744&amp;'AQS-88101'!$G$2:$G$2744,0))&lt;&gt;"",INDEX('AQS-88101'!$M$2:$M$2744,MATCH('88101-daily-summary-by-site'!$A651&amp;'88101-daily-summary-by-site'!G$2&amp;'88101-daily-summary-by-site'!G$3,'AQS-88101'!$AC$2:$AC$2744&amp;'AQS-88101'!$E$2:$E$2744&amp;'AQS-88101'!$G$2:$G$2744,0)),""),"")</f>
        <v/>
      </c>
      <c r="H651" s="42" t="str">
        <f t="array" ref="H651">IFERROR(IF(INDEX('AQS-88101'!$M$2:$M$2744,MATCH('88101-daily-summary-by-site'!$A651&amp;'88101-daily-summary-by-site'!H$2&amp;'88101-daily-summary-by-site'!H$3,'AQS-88101'!$AC$2:$AC$2744&amp;'AQS-88101'!$E$2:$E$2744&amp;'AQS-88101'!$G$2:$G$2744,0))&lt;&gt;"",INDEX('AQS-88101'!$M$2:$M$2744,MATCH('88101-daily-summary-by-site'!$A651&amp;'88101-daily-summary-by-site'!H$2&amp;'88101-daily-summary-by-site'!H$3,'AQS-88101'!$AC$2:$AC$2744&amp;'AQS-88101'!$E$2:$E$2744&amp;'AQS-88101'!$G$2:$G$2744,0)),""),"")</f>
        <v/>
      </c>
      <c r="I651" s="108" t="str">
        <f t="array" ref="I651">IFERROR(IF(INDEX('AQS-88101'!$M$2:$M$2744,MATCH('88101-daily-summary-by-site'!$A651&amp;'88101-daily-summary-by-site'!I$2&amp;'88101-daily-summary-by-site'!I$3,'AQS-88101'!$AC$2:$AC$2744&amp;'AQS-88101'!$E$2:$E$2744&amp;'AQS-88101'!$G$2:$G$2744,0))&lt;&gt;"",INDEX('AQS-88101'!$M$2:$M$2744,MATCH('88101-daily-summary-by-site'!$A651&amp;'88101-daily-summary-by-site'!I$2&amp;'88101-daily-summary-by-site'!I$3,'AQS-88101'!$AC$2:$AC$2744&amp;'AQS-88101'!$E$2:$E$2744&amp;'AQS-88101'!$G$2:$G$2744,0)),""),"")</f>
        <v/>
      </c>
      <c r="L651" s="107">
        <f t="shared" si="50"/>
        <v>3.2</v>
      </c>
      <c r="M651" s="42" t="str">
        <f t="shared" si="51"/>
        <v/>
      </c>
      <c r="N651" s="42" t="str">
        <f t="shared" si="52"/>
        <v/>
      </c>
      <c r="O651" s="108" t="str">
        <f t="shared" si="53"/>
        <v/>
      </c>
    </row>
    <row r="652" spans="1:15" x14ac:dyDescent="0.25">
      <c r="A652" s="79">
        <f t="shared" si="54"/>
        <v>38141</v>
      </c>
      <c r="B652" s="107" t="str">
        <f t="array" ref="B652">IFERROR(IF(INDEX('AQS-88101'!$M$2:$M$2744,MATCH('88101-daily-summary-by-site'!$A652&amp;'88101-daily-summary-by-site'!B$2&amp;'88101-daily-summary-by-site'!B$3,'AQS-88101'!$AC$2:$AC$2744&amp;'AQS-88101'!$E$2:$E$2744&amp;'AQS-88101'!$G$2:$G$2744,0))&lt;&gt;"",INDEX('AQS-88101'!$M$2:$M$2744,MATCH('88101-daily-summary-by-site'!$A652&amp;'88101-daily-summary-by-site'!B$2&amp;'88101-daily-summary-by-site'!B$3,'AQS-88101'!$AC$2:$AC$2744&amp;'AQS-88101'!$E$2:$E$2744&amp;'AQS-88101'!$G$2:$G$2744,0)),""),"")</f>
        <v/>
      </c>
      <c r="C652" s="42" t="str">
        <f t="array" ref="C652">IFERROR(IF(INDEX('AQS-88101'!$M$2:$M$2744,MATCH('88101-daily-summary-by-site'!$A652&amp;'88101-daily-summary-by-site'!C$2&amp;'88101-daily-summary-by-site'!C$3,'AQS-88101'!$AC$2:$AC$2744&amp;'AQS-88101'!$E$2:$E$2744&amp;'AQS-88101'!$G$2:$G$2744,0))&lt;&gt;"",INDEX('AQS-88101'!$M$2:$M$2744,MATCH('88101-daily-summary-by-site'!$A652&amp;'88101-daily-summary-by-site'!C$2&amp;'88101-daily-summary-by-site'!C$3,'AQS-88101'!$AC$2:$AC$2744&amp;'AQS-88101'!$E$2:$E$2744&amp;'AQS-88101'!$G$2:$G$2744,0)),""),"")</f>
        <v/>
      </c>
      <c r="D652" s="42" t="str">
        <f t="array" ref="D652">IFERROR(IF(INDEX('AQS-88101'!$M$2:$M$2744,MATCH('88101-daily-summary-by-site'!$A652&amp;'88101-daily-summary-by-site'!D$2&amp;'88101-daily-summary-by-site'!D$3,'AQS-88101'!$AC$2:$AC$2744&amp;'AQS-88101'!$E$2:$E$2744&amp;'AQS-88101'!$G$2:$G$2744,0))&lt;&gt;"",INDEX('AQS-88101'!$M$2:$M$2744,MATCH('88101-daily-summary-by-site'!$A652&amp;'88101-daily-summary-by-site'!D$2&amp;'88101-daily-summary-by-site'!D$3,'AQS-88101'!$AC$2:$AC$2744&amp;'AQS-88101'!$E$2:$E$2744&amp;'AQS-88101'!$G$2:$G$2744,0)),""),"")</f>
        <v/>
      </c>
      <c r="E652" s="42" t="str">
        <f t="array" ref="E652">IFERROR(IF(INDEX('AQS-88101'!$M$2:$M$2744,MATCH('88101-daily-summary-by-site'!$A652&amp;'88101-daily-summary-by-site'!E$2&amp;'88101-daily-summary-by-site'!E$3,'AQS-88101'!$AC$2:$AC$2744&amp;'AQS-88101'!$E$2:$E$2744&amp;'AQS-88101'!$G$2:$G$2744,0))&lt;&gt;"",INDEX('AQS-88101'!$M$2:$M$2744,MATCH('88101-daily-summary-by-site'!$A652&amp;'88101-daily-summary-by-site'!E$2&amp;'88101-daily-summary-by-site'!E$3,'AQS-88101'!$AC$2:$AC$2744&amp;'AQS-88101'!$E$2:$E$2744&amp;'AQS-88101'!$G$2:$G$2744,0)),""),"")</f>
        <v/>
      </c>
      <c r="F652" s="42" t="str">
        <f t="array" ref="F652">IFERROR(IF(INDEX('AQS-88101'!$M$2:$M$2744,MATCH('88101-daily-summary-by-site'!$A652&amp;'88101-daily-summary-by-site'!F$2&amp;'88101-daily-summary-by-site'!F$3,'AQS-88101'!$AC$2:$AC$2744&amp;'AQS-88101'!$E$2:$E$2744&amp;'AQS-88101'!$G$2:$G$2744,0))&lt;&gt;"",INDEX('AQS-88101'!$M$2:$M$2744,MATCH('88101-daily-summary-by-site'!$A652&amp;'88101-daily-summary-by-site'!F$2&amp;'88101-daily-summary-by-site'!F$3,'AQS-88101'!$AC$2:$AC$2744&amp;'AQS-88101'!$E$2:$E$2744&amp;'AQS-88101'!$G$2:$G$2744,0)),""),"")</f>
        <v/>
      </c>
      <c r="G652" s="42" t="str">
        <f t="array" ref="G652">IFERROR(IF(INDEX('AQS-88101'!$M$2:$M$2744,MATCH('88101-daily-summary-by-site'!$A652&amp;'88101-daily-summary-by-site'!G$2&amp;'88101-daily-summary-by-site'!G$3,'AQS-88101'!$AC$2:$AC$2744&amp;'AQS-88101'!$E$2:$E$2744&amp;'AQS-88101'!$G$2:$G$2744,0))&lt;&gt;"",INDEX('AQS-88101'!$M$2:$M$2744,MATCH('88101-daily-summary-by-site'!$A652&amp;'88101-daily-summary-by-site'!G$2&amp;'88101-daily-summary-by-site'!G$3,'AQS-88101'!$AC$2:$AC$2744&amp;'AQS-88101'!$E$2:$E$2744&amp;'AQS-88101'!$G$2:$G$2744,0)),""),"")</f>
        <v/>
      </c>
      <c r="H652" s="42" t="str">
        <f t="array" ref="H652">IFERROR(IF(INDEX('AQS-88101'!$M$2:$M$2744,MATCH('88101-daily-summary-by-site'!$A652&amp;'88101-daily-summary-by-site'!H$2&amp;'88101-daily-summary-by-site'!H$3,'AQS-88101'!$AC$2:$AC$2744&amp;'AQS-88101'!$E$2:$E$2744&amp;'AQS-88101'!$G$2:$G$2744,0))&lt;&gt;"",INDEX('AQS-88101'!$M$2:$M$2744,MATCH('88101-daily-summary-by-site'!$A652&amp;'88101-daily-summary-by-site'!H$2&amp;'88101-daily-summary-by-site'!H$3,'AQS-88101'!$AC$2:$AC$2744&amp;'AQS-88101'!$E$2:$E$2744&amp;'AQS-88101'!$G$2:$G$2744,0)),""),"")</f>
        <v/>
      </c>
      <c r="I652" s="108" t="str">
        <f t="array" ref="I652">IFERROR(IF(INDEX('AQS-88101'!$M$2:$M$2744,MATCH('88101-daily-summary-by-site'!$A652&amp;'88101-daily-summary-by-site'!I$2&amp;'88101-daily-summary-by-site'!I$3,'AQS-88101'!$AC$2:$AC$2744&amp;'AQS-88101'!$E$2:$E$2744&amp;'AQS-88101'!$G$2:$G$2744,0))&lt;&gt;"",INDEX('AQS-88101'!$M$2:$M$2744,MATCH('88101-daily-summary-by-site'!$A652&amp;'88101-daily-summary-by-site'!I$2&amp;'88101-daily-summary-by-site'!I$3,'AQS-88101'!$AC$2:$AC$2744&amp;'AQS-88101'!$E$2:$E$2744&amp;'AQS-88101'!$G$2:$G$2744,0)),""),"")</f>
        <v/>
      </c>
      <c r="L652" s="107" t="str">
        <f t="shared" si="50"/>
        <v/>
      </c>
      <c r="M652" s="42" t="str">
        <f t="shared" si="51"/>
        <v/>
      </c>
      <c r="N652" s="42" t="str">
        <f t="shared" si="52"/>
        <v/>
      </c>
      <c r="O652" s="108" t="str">
        <f t="shared" si="53"/>
        <v/>
      </c>
    </row>
    <row r="653" spans="1:15" x14ac:dyDescent="0.25">
      <c r="A653" s="79">
        <f t="shared" si="54"/>
        <v>38142</v>
      </c>
      <c r="B653" s="107" t="str">
        <f t="array" ref="B653">IFERROR(IF(INDEX('AQS-88101'!$M$2:$M$2744,MATCH('88101-daily-summary-by-site'!$A653&amp;'88101-daily-summary-by-site'!B$2&amp;'88101-daily-summary-by-site'!B$3,'AQS-88101'!$AC$2:$AC$2744&amp;'AQS-88101'!$E$2:$E$2744&amp;'AQS-88101'!$G$2:$G$2744,0))&lt;&gt;"",INDEX('AQS-88101'!$M$2:$M$2744,MATCH('88101-daily-summary-by-site'!$A653&amp;'88101-daily-summary-by-site'!B$2&amp;'88101-daily-summary-by-site'!B$3,'AQS-88101'!$AC$2:$AC$2744&amp;'AQS-88101'!$E$2:$E$2744&amp;'AQS-88101'!$G$2:$G$2744,0)),""),"")</f>
        <v/>
      </c>
      <c r="C653" s="42" t="str">
        <f t="array" ref="C653">IFERROR(IF(INDEX('AQS-88101'!$M$2:$M$2744,MATCH('88101-daily-summary-by-site'!$A653&amp;'88101-daily-summary-by-site'!C$2&amp;'88101-daily-summary-by-site'!C$3,'AQS-88101'!$AC$2:$AC$2744&amp;'AQS-88101'!$E$2:$E$2744&amp;'AQS-88101'!$G$2:$G$2744,0))&lt;&gt;"",INDEX('AQS-88101'!$M$2:$M$2744,MATCH('88101-daily-summary-by-site'!$A653&amp;'88101-daily-summary-by-site'!C$2&amp;'88101-daily-summary-by-site'!C$3,'AQS-88101'!$AC$2:$AC$2744&amp;'AQS-88101'!$E$2:$E$2744&amp;'AQS-88101'!$G$2:$G$2744,0)),""),"")</f>
        <v/>
      </c>
      <c r="D653" s="42" t="str">
        <f t="array" ref="D653">IFERROR(IF(INDEX('AQS-88101'!$M$2:$M$2744,MATCH('88101-daily-summary-by-site'!$A653&amp;'88101-daily-summary-by-site'!D$2&amp;'88101-daily-summary-by-site'!D$3,'AQS-88101'!$AC$2:$AC$2744&amp;'AQS-88101'!$E$2:$E$2744&amp;'AQS-88101'!$G$2:$G$2744,0))&lt;&gt;"",INDEX('AQS-88101'!$M$2:$M$2744,MATCH('88101-daily-summary-by-site'!$A653&amp;'88101-daily-summary-by-site'!D$2&amp;'88101-daily-summary-by-site'!D$3,'AQS-88101'!$AC$2:$AC$2744&amp;'AQS-88101'!$E$2:$E$2744&amp;'AQS-88101'!$G$2:$G$2744,0)),""),"")</f>
        <v/>
      </c>
      <c r="E653" s="42" t="str">
        <f t="array" ref="E653">IFERROR(IF(INDEX('AQS-88101'!$M$2:$M$2744,MATCH('88101-daily-summary-by-site'!$A653&amp;'88101-daily-summary-by-site'!E$2&amp;'88101-daily-summary-by-site'!E$3,'AQS-88101'!$AC$2:$AC$2744&amp;'AQS-88101'!$E$2:$E$2744&amp;'AQS-88101'!$G$2:$G$2744,0))&lt;&gt;"",INDEX('AQS-88101'!$M$2:$M$2744,MATCH('88101-daily-summary-by-site'!$A653&amp;'88101-daily-summary-by-site'!E$2&amp;'88101-daily-summary-by-site'!E$3,'AQS-88101'!$AC$2:$AC$2744&amp;'AQS-88101'!$E$2:$E$2744&amp;'AQS-88101'!$G$2:$G$2744,0)),""),"")</f>
        <v/>
      </c>
      <c r="F653" s="42" t="str">
        <f t="array" ref="F653">IFERROR(IF(INDEX('AQS-88101'!$M$2:$M$2744,MATCH('88101-daily-summary-by-site'!$A653&amp;'88101-daily-summary-by-site'!F$2&amp;'88101-daily-summary-by-site'!F$3,'AQS-88101'!$AC$2:$AC$2744&amp;'AQS-88101'!$E$2:$E$2744&amp;'AQS-88101'!$G$2:$G$2744,0))&lt;&gt;"",INDEX('AQS-88101'!$M$2:$M$2744,MATCH('88101-daily-summary-by-site'!$A653&amp;'88101-daily-summary-by-site'!F$2&amp;'88101-daily-summary-by-site'!F$3,'AQS-88101'!$AC$2:$AC$2744&amp;'AQS-88101'!$E$2:$E$2744&amp;'AQS-88101'!$G$2:$G$2744,0)),""),"")</f>
        <v/>
      </c>
      <c r="G653" s="42" t="str">
        <f t="array" ref="G653">IFERROR(IF(INDEX('AQS-88101'!$M$2:$M$2744,MATCH('88101-daily-summary-by-site'!$A653&amp;'88101-daily-summary-by-site'!G$2&amp;'88101-daily-summary-by-site'!G$3,'AQS-88101'!$AC$2:$AC$2744&amp;'AQS-88101'!$E$2:$E$2744&amp;'AQS-88101'!$G$2:$G$2744,0))&lt;&gt;"",INDEX('AQS-88101'!$M$2:$M$2744,MATCH('88101-daily-summary-by-site'!$A653&amp;'88101-daily-summary-by-site'!G$2&amp;'88101-daily-summary-by-site'!G$3,'AQS-88101'!$AC$2:$AC$2744&amp;'AQS-88101'!$E$2:$E$2744&amp;'AQS-88101'!$G$2:$G$2744,0)),""),"")</f>
        <v/>
      </c>
      <c r="H653" s="42" t="str">
        <f t="array" ref="H653">IFERROR(IF(INDEX('AQS-88101'!$M$2:$M$2744,MATCH('88101-daily-summary-by-site'!$A653&amp;'88101-daily-summary-by-site'!H$2&amp;'88101-daily-summary-by-site'!H$3,'AQS-88101'!$AC$2:$AC$2744&amp;'AQS-88101'!$E$2:$E$2744&amp;'AQS-88101'!$G$2:$G$2744,0))&lt;&gt;"",INDEX('AQS-88101'!$M$2:$M$2744,MATCH('88101-daily-summary-by-site'!$A653&amp;'88101-daily-summary-by-site'!H$2&amp;'88101-daily-summary-by-site'!H$3,'AQS-88101'!$AC$2:$AC$2744&amp;'AQS-88101'!$E$2:$E$2744&amp;'AQS-88101'!$G$2:$G$2744,0)),""),"")</f>
        <v/>
      </c>
      <c r="I653" s="108" t="str">
        <f t="array" ref="I653">IFERROR(IF(INDEX('AQS-88101'!$M$2:$M$2744,MATCH('88101-daily-summary-by-site'!$A653&amp;'88101-daily-summary-by-site'!I$2&amp;'88101-daily-summary-by-site'!I$3,'AQS-88101'!$AC$2:$AC$2744&amp;'AQS-88101'!$E$2:$E$2744&amp;'AQS-88101'!$G$2:$G$2744,0))&lt;&gt;"",INDEX('AQS-88101'!$M$2:$M$2744,MATCH('88101-daily-summary-by-site'!$A653&amp;'88101-daily-summary-by-site'!I$2&amp;'88101-daily-summary-by-site'!I$3,'AQS-88101'!$AC$2:$AC$2744&amp;'AQS-88101'!$E$2:$E$2744&amp;'AQS-88101'!$G$2:$G$2744,0)),""),"")</f>
        <v/>
      </c>
      <c r="L653" s="107" t="str">
        <f t="shared" si="50"/>
        <v/>
      </c>
      <c r="M653" s="42" t="str">
        <f t="shared" si="51"/>
        <v/>
      </c>
      <c r="N653" s="42" t="str">
        <f t="shared" si="52"/>
        <v/>
      </c>
      <c r="O653" s="108" t="str">
        <f t="shared" si="53"/>
        <v/>
      </c>
    </row>
    <row r="654" spans="1:15" x14ac:dyDescent="0.25">
      <c r="A654" s="79">
        <f t="shared" si="54"/>
        <v>38143</v>
      </c>
      <c r="B654" s="107" t="str">
        <f t="array" ref="B654">IFERROR(IF(INDEX('AQS-88101'!$M$2:$M$2744,MATCH('88101-daily-summary-by-site'!$A654&amp;'88101-daily-summary-by-site'!B$2&amp;'88101-daily-summary-by-site'!B$3,'AQS-88101'!$AC$2:$AC$2744&amp;'AQS-88101'!$E$2:$E$2744&amp;'AQS-88101'!$G$2:$G$2744,0))&lt;&gt;"",INDEX('AQS-88101'!$M$2:$M$2744,MATCH('88101-daily-summary-by-site'!$A654&amp;'88101-daily-summary-by-site'!B$2&amp;'88101-daily-summary-by-site'!B$3,'AQS-88101'!$AC$2:$AC$2744&amp;'AQS-88101'!$E$2:$E$2744&amp;'AQS-88101'!$G$2:$G$2744,0)),""),"")</f>
        <v/>
      </c>
      <c r="C654" s="42" t="str">
        <f t="array" ref="C654">IFERROR(IF(INDEX('AQS-88101'!$M$2:$M$2744,MATCH('88101-daily-summary-by-site'!$A654&amp;'88101-daily-summary-by-site'!C$2&amp;'88101-daily-summary-by-site'!C$3,'AQS-88101'!$AC$2:$AC$2744&amp;'AQS-88101'!$E$2:$E$2744&amp;'AQS-88101'!$G$2:$G$2744,0))&lt;&gt;"",INDEX('AQS-88101'!$M$2:$M$2744,MATCH('88101-daily-summary-by-site'!$A654&amp;'88101-daily-summary-by-site'!C$2&amp;'88101-daily-summary-by-site'!C$3,'AQS-88101'!$AC$2:$AC$2744&amp;'AQS-88101'!$E$2:$E$2744&amp;'AQS-88101'!$G$2:$G$2744,0)),""),"")</f>
        <v/>
      </c>
      <c r="D654" s="42" t="str">
        <f t="array" ref="D654">IFERROR(IF(INDEX('AQS-88101'!$M$2:$M$2744,MATCH('88101-daily-summary-by-site'!$A654&amp;'88101-daily-summary-by-site'!D$2&amp;'88101-daily-summary-by-site'!D$3,'AQS-88101'!$AC$2:$AC$2744&amp;'AQS-88101'!$E$2:$E$2744&amp;'AQS-88101'!$G$2:$G$2744,0))&lt;&gt;"",INDEX('AQS-88101'!$M$2:$M$2744,MATCH('88101-daily-summary-by-site'!$A654&amp;'88101-daily-summary-by-site'!D$2&amp;'88101-daily-summary-by-site'!D$3,'AQS-88101'!$AC$2:$AC$2744&amp;'AQS-88101'!$E$2:$E$2744&amp;'AQS-88101'!$G$2:$G$2744,0)),""),"")</f>
        <v/>
      </c>
      <c r="E654" s="42" t="str">
        <f t="array" ref="E654">IFERROR(IF(INDEX('AQS-88101'!$M$2:$M$2744,MATCH('88101-daily-summary-by-site'!$A654&amp;'88101-daily-summary-by-site'!E$2&amp;'88101-daily-summary-by-site'!E$3,'AQS-88101'!$AC$2:$AC$2744&amp;'AQS-88101'!$E$2:$E$2744&amp;'AQS-88101'!$G$2:$G$2744,0))&lt;&gt;"",INDEX('AQS-88101'!$M$2:$M$2744,MATCH('88101-daily-summary-by-site'!$A654&amp;'88101-daily-summary-by-site'!E$2&amp;'88101-daily-summary-by-site'!E$3,'AQS-88101'!$AC$2:$AC$2744&amp;'AQS-88101'!$E$2:$E$2744&amp;'AQS-88101'!$G$2:$G$2744,0)),""),"")</f>
        <v/>
      </c>
      <c r="F654" s="42" t="str">
        <f t="array" ref="F654">IFERROR(IF(INDEX('AQS-88101'!$M$2:$M$2744,MATCH('88101-daily-summary-by-site'!$A654&amp;'88101-daily-summary-by-site'!F$2&amp;'88101-daily-summary-by-site'!F$3,'AQS-88101'!$AC$2:$AC$2744&amp;'AQS-88101'!$E$2:$E$2744&amp;'AQS-88101'!$G$2:$G$2744,0))&lt;&gt;"",INDEX('AQS-88101'!$M$2:$M$2744,MATCH('88101-daily-summary-by-site'!$A654&amp;'88101-daily-summary-by-site'!F$2&amp;'88101-daily-summary-by-site'!F$3,'AQS-88101'!$AC$2:$AC$2744&amp;'AQS-88101'!$E$2:$E$2744&amp;'AQS-88101'!$G$2:$G$2744,0)),""),"")</f>
        <v/>
      </c>
      <c r="G654" s="42" t="str">
        <f t="array" ref="G654">IFERROR(IF(INDEX('AQS-88101'!$M$2:$M$2744,MATCH('88101-daily-summary-by-site'!$A654&amp;'88101-daily-summary-by-site'!G$2&amp;'88101-daily-summary-by-site'!G$3,'AQS-88101'!$AC$2:$AC$2744&amp;'AQS-88101'!$E$2:$E$2744&amp;'AQS-88101'!$G$2:$G$2744,0))&lt;&gt;"",INDEX('AQS-88101'!$M$2:$M$2744,MATCH('88101-daily-summary-by-site'!$A654&amp;'88101-daily-summary-by-site'!G$2&amp;'88101-daily-summary-by-site'!G$3,'AQS-88101'!$AC$2:$AC$2744&amp;'AQS-88101'!$E$2:$E$2744&amp;'AQS-88101'!$G$2:$G$2744,0)),""),"")</f>
        <v/>
      </c>
      <c r="H654" s="42" t="str">
        <f t="array" ref="H654">IFERROR(IF(INDEX('AQS-88101'!$M$2:$M$2744,MATCH('88101-daily-summary-by-site'!$A654&amp;'88101-daily-summary-by-site'!H$2&amp;'88101-daily-summary-by-site'!H$3,'AQS-88101'!$AC$2:$AC$2744&amp;'AQS-88101'!$E$2:$E$2744&amp;'AQS-88101'!$G$2:$G$2744,0))&lt;&gt;"",INDEX('AQS-88101'!$M$2:$M$2744,MATCH('88101-daily-summary-by-site'!$A654&amp;'88101-daily-summary-by-site'!H$2&amp;'88101-daily-summary-by-site'!H$3,'AQS-88101'!$AC$2:$AC$2744&amp;'AQS-88101'!$E$2:$E$2744&amp;'AQS-88101'!$G$2:$G$2744,0)),""),"")</f>
        <v/>
      </c>
      <c r="I654" s="108" t="str">
        <f t="array" ref="I654">IFERROR(IF(INDEX('AQS-88101'!$M$2:$M$2744,MATCH('88101-daily-summary-by-site'!$A654&amp;'88101-daily-summary-by-site'!I$2&amp;'88101-daily-summary-by-site'!I$3,'AQS-88101'!$AC$2:$AC$2744&amp;'AQS-88101'!$E$2:$E$2744&amp;'AQS-88101'!$G$2:$G$2744,0))&lt;&gt;"",INDEX('AQS-88101'!$M$2:$M$2744,MATCH('88101-daily-summary-by-site'!$A654&amp;'88101-daily-summary-by-site'!I$2&amp;'88101-daily-summary-by-site'!I$3,'AQS-88101'!$AC$2:$AC$2744&amp;'AQS-88101'!$E$2:$E$2744&amp;'AQS-88101'!$G$2:$G$2744,0)),""),"")</f>
        <v/>
      </c>
      <c r="L654" s="107" t="str">
        <f t="shared" si="50"/>
        <v/>
      </c>
      <c r="M654" s="42" t="str">
        <f t="shared" si="51"/>
        <v/>
      </c>
      <c r="N654" s="42" t="str">
        <f t="shared" si="52"/>
        <v/>
      </c>
      <c r="O654" s="108" t="str">
        <f t="shared" si="53"/>
        <v/>
      </c>
    </row>
    <row r="655" spans="1:15" x14ac:dyDescent="0.25">
      <c r="A655" s="79">
        <f t="shared" si="54"/>
        <v>38144</v>
      </c>
      <c r="B655" s="107" t="str">
        <f t="array" ref="B655">IFERROR(IF(INDEX('AQS-88101'!$M$2:$M$2744,MATCH('88101-daily-summary-by-site'!$A655&amp;'88101-daily-summary-by-site'!B$2&amp;'88101-daily-summary-by-site'!B$3,'AQS-88101'!$AC$2:$AC$2744&amp;'AQS-88101'!$E$2:$E$2744&amp;'AQS-88101'!$G$2:$G$2744,0))&lt;&gt;"",INDEX('AQS-88101'!$M$2:$M$2744,MATCH('88101-daily-summary-by-site'!$A655&amp;'88101-daily-summary-by-site'!B$2&amp;'88101-daily-summary-by-site'!B$3,'AQS-88101'!$AC$2:$AC$2744&amp;'AQS-88101'!$E$2:$E$2744&amp;'AQS-88101'!$G$2:$G$2744,0)),""),"")</f>
        <v/>
      </c>
      <c r="C655" s="42" t="str">
        <f t="array" ref="C655">IFERROR(IF(INDEX('AQS-88101'!$M$2:$M$2744,MATCH('88101-daily-summary-by-site'!$A655&amp;'88101-daily-summary-by-site'!C$2&amp;'88101-daily-summary-by-site'!C$3,'AQS-88101'!$AC$2:$AC$2744&amp;'AQS-88101'!$E$2:$E$2744&amp;'AQS-88101'!$G$2:$G$2744,0))&lt;&gt;"",INDEX('AQS-88101'!$M$2:$M$2744,MATCH('88101-daily-summary-by-site'!$A655&amp;'88101-daily-summary-by-site'!C$2&amp;'88101-daily-summary-by-site'!C$3,'AQS-88101'!$AC$2:$AC$2744&amp;'AQS-88101'!$E$2:$E$2744&amp;'AQS-88101'!$G$2:$G$2744,0)),""),"")</f>
        <v/>
      </c>
      <c r="D655" s="42" t="str">
        <f t="array" ref="D655">IFERROR(IF(INDEX('AQS-88101'!$M$2:$M$2744,MATCH('88101-daily-summary-by-site'!$A655&amp;'88101-daily-summary-by-site'!D$2&amp;'88101-daily-summary-by-site'!D$3,'AQS-88101'!$AC$2:$AC$2744&amp;'AQS-88101'!$E$2:$E$2744&amp;'AQS-88101'!$G$2:$G$2744,0))&lt;&gt;"",INDEX('AQS-88101'!$M$2:$M$2744,MATCH('88101-daily-summary-by-site'!$A655&amp;'88101-daily-summary-by-site'!D$2&amp;'88101-daily-summary-by-site'!D$3,'AQS-88101'!$AC$2:$AC$2744&amp;'AQS-88101'!$E$2:$E$2744&amp;'AQS-88101'!$G$2:$G$2744,0)),""),"")</f>
        <v/>
      </c>
      <c r="E655" s="42" t="str">
        <f t="array" ref="E655">IFERROR(IF(INDEX('AQS-88101'!$M$2:$M$2744,MATCH('88101-daily-summary-by-site'!$A655&amp;'88101-daily-summary-by-site'!E$2&amp;'88101-daily-summary-by-site'!E$3,'AQS-88101'!$AC$2:$AC$2744&amp;'AQS-88101'!$E$2:$E$2744&amp;'AQS-88101'!$G$2:$G$2744,0))&lt;&gt;"",INDEX('AQS-88101'!$M$2:$M$2744,MATCH('88101-daily-summary-by-site'!$A655&amp;'88101-daily-summary-by-site'!E$2&amp;'88101-daily-summary-by-site'!E$3,'AQS-88101'!$AC$2:$AC$2744&amp;'AQS-88101'!$E$2:$E$2744&amp;'AQS-88101'!$G$2:$G$2744,0)),""),"")</f>
        <v/>
      </c>
      <c r="F655" s="42" t="str">
        <f t="array" ref="F655">IFERROR(IF(INDEX('AQS-88101'!$M$2:$M$2744,MATCH('88101-daily-summary-by-site'!$A655&amp;'88101-daily-summary-by-site'!F$2&amp;'88101-daily-summary-by-site'!F$3,'AQS-88101'!$AC$2:$AC$2744&amp;'AQS-88101'!$E$2:$E$2744&amp;'AQS-88101'!$G$2:$G$2744,0))&lt;&gt;"",INDEX('AQS-88101'!$M$2:$M$2744,MATCH('88101-daily-summary-by-site'!$A655&amp;'88101-daily-summary-by-site'!F$2&amp;'88101-daily-summary-by-site'!F$3,'AQS-88101'!$AC$2:$AC$2744&amp;'AQS-88101'!$E$2:$E$2744&amp;'AQS-88101'!$G$2:$G$2744,0)),""),"")</f>
        <v/>
      </c>
      <c r="G655" s="42" t="str">
        <f t="array" ref="G655">IFERROR(IF(INDEX('AQS-88101'!$M$2:$M$2744,MATCH('88101-daily-summary-by-site'!$A655&amp;'88101-daily-summary-by-site'!G$2&amp;'88101-daily-summary-by-site'!G$3,'AQS-88101'!$AC$2:$AC$2744&amp;'AQS-88101'!$E$2:$E$2744&amp;'AQS-88101'!$G$2:$G$2744,0))&lt;&gt;"",INDEX('AQS-88101'!$M$2:$M$2744,MATCH('88101-daily-summary-by-site'!$A655&amp;'88101-daily-summary-by-site'!G$2&amp;'88101-daily-summary-by-site'!G$3,'AQS-88101'!$AC$2:$AC$2744&amp;'AQS-88101'!$E$2:$E$2744&amp;'AQS-88101'!$G$2:$G$2744,0)),""),"")</f>
        <v/>
      </c>
      <c r="H655" s="42" t="str">
        <f t="array" ref="H655">IFERROR(IF(INDEX('AQS-88101'!$M$2:$M$2744,MATCH('88101-daily-summary-by-site'!$A655&amp;'88101-daily-summary-by-site'!H$2&amp;'88101-daily-summary-by-site'!H$3,'AQS-88101'!$AC$2:$AC$2744&amp;'AQS-88101'!$E$2:$E$2744&amp;'AQS-88101'!$G$2:$G$2744,0))&lt;&gt;"",INDEX('AQS-88101'!$M$2:$M$2744,MATCH('88101-daily-summary-by-site'!$A655&amp;'88101-daily-summary-by-site'!H$2&amp;'88101-daily-summary-by-site'!H$3,'AQS-88101'!$AC$2:$AC$2744&amp;'AQS-88101'!$E$2:$E$2744&amp;'AQS-88101'!$G$2:$G$2744,0)),""),"")</f>
        <v/>
      </c>
      <c r="I655" s="108" t="str">
        <f t="array" ref="I655">IFERROR(IF(INDEX('AQS-88101'!$M$2:$M$2744,MATCH('88101-daily-summary-by-site'!$A655&amp;'88101-daily-summary-by-site'!I$2&amp;'88101-daily-summary-by-site'!I$3,'AQS-88101'!$AC$2:$AC$2744&amp;'AQS-88101'!$E$2:$E$2744&amp;'AQS-88101'!$G$2:$G$2744,0))&lt;&gt;"",INDEX('AQS-88101'!$M$2:$M$2744,MATCH('88101-daily-summary-by-site'!$A655&amp;'88101-daily-summary-by-site'!I$2&amp;'88101-daily-summary-by-site'!I$3,'AQS-88101'!$AC$2:$AC$2744&amp;'AQS-88101'!$E$2:$E$2744&amp;'AQS-88101'!$G$2:$G$2744,0)),""),"")</f>
        <v/>
      </c>
      <c r="L655" s="107" t="str">
        <f t="shared" si="50"/>
        <v/>
      </c>
      <c r="M655" s="42" t="str">
        <f t="shared" si="51"/>
        <v/>
      </c>
      <c r="N655" s="42" t="str">
        <f t="shared" si="52"/>
        <v/>
      </c>
      <c r="O655" s="108" t="str">
        <f t="shared" si="53"/>
        <v/>
      </c>
    </row>
    <row r="656" spans="1:15" x14ac:dyDescent="0.25">
      <c r="A656" s="79">
        <f t="shared" si="54"/>
        <v>38145</v>
      </c>
      <c r="B656" s="107" t="str">
        <f t="array" ref="B656">IFERROR(IF(INDEX('AQS-88101'!$M$2:$M$2744,MATCH('88101-daily-summary-by-site'!$A656&amp;'88101-daily-summary-by-site'!B$2&amp;'88101-daily-summary-by-site'!B$3,'AQS-88101'!$AC$2:$AC$2744&amp;'AQS-88101'!$E$2:$E$2744&amp;'AQS-88101'!$G$2:$G$2744,0))&lt;&gt;"",INDEX('AQS-88101'!$M$2:$M$2744,MATCH('88101-daily-summary-by-site'!$A656&amp;'88101-daily-summary-by-site'!B$2&amp;'88101-daily-summary-by-site'!B$3,'AQS-88101'!$AC$2:$AC$2744&amp;'AQS-88101'!$E$2:$E$2744&amp;'AQS-88101'!$G$2:$G$2744,0)),""),"")</f>
        <v/>
      </c>
      <c r="C656" s="42" t="str">
        <f t="array" ref="C656">IFERROR(IF(INDEX('AQS-88101'!$M$2:$M$2744,MATCH('88101-daily-summary-by-site'!$A656&amp;'88101-daily-summary-by-site'!C$2&amp;'88101-daily-summary-by-site'!C$3,'AQS-88101'!$AC$2:$AC$2744&amp;'AQS-88101'!$E$2:$E$2744&amp;'AQS-88101'!$G$2:$G$2744,0))&lt;&gt;"",INDEX('AQS-88101'!$M$2:$M$2744,MATCH('88101-daily-summary-by-site'!$A656&amp;'88101-daily-summary-by-site'!C$2&amp;'88101-daily-summary-by-site'!C$3,'AQS-88101'!$AC$2:$AC$2744&amp;'AQS-88101'!$E$2:$E$2744&amp;'AQS-88101'!$G$2:$G$2744,0)),""),"")</f>
        <v/>
      </c>
      <c r="D656" s="42" t="str">
        <f t="array" ref="D656">IFERROR(IF(INDEX('AQS-88101'!$M$2:$M$2744,MATCH('88101-daily-summary-by-site'!$A656&amp;'88101-daily-summary-by-site'!D$2&amp;'88101-daily-summary-by-site'!D$3,'AQS-88101'!$AC$2:$AC$2744&amp;'AQS-88101'!$E$2:$E$2744&amp;'AQS-88101'!$G$2:$G$2744,0))&lt;&gt;"",INDEX('AQS-88101'!$M$2:$M$2744,MATCH('88101-daily-summary-by-site'!$A656&amp;'88101-daily-summary-by-site'!D$2&amp;'88101-daily-summary-by-site'!D$3,'AQS-88101'!$AC$2:$AC$2744&amp;'AQS-88101'!$E$2:$E$2744&amp;'AQS-88101'!$G$2:$G$2744,0)),""),"")</f>
        <v/>
      </c>
      <c r="E656" s="42" t="str">
        <f t="array" ref="E656">IFERROR(IF(INDEX('AQS-88101'!$M$2:$M$2744,MATCH('88101-daily-summary-by-site'!$A656&amp;'88101-daily-summary-by-site'!E$2&amp;'88101-daily-summary-by-site'!E$3,'AQS-88101'!$AC$2:$AC$2744&amp;'AQS-88101'!$E$2:$E$2744&amp;'AQS-88101'!$G$2:$G$2744,0))&lt;&gt;"",INDEX('AQS-88101'!$M$2:$M$2744,MATCH('88101-daily-summary-by-site'!$A656&amp;'88101-daily-summary-by-site'!E$2&amp;'88101-daily-summary-by-site'!E$3,'AQS-88101'!$AC$2:$AC$2744&amp;'AQS-88101'!$E$2:$E$2744&amp;'AQS-88101'!$G$2:$G$2744,0)),""),"")</f>
        <v/>
      </c>
      <c r="F656" s="42" t="str">
        <f t="array" ref="F656">IFERROR(IF(INDEX('AQS-88101'!$M$2:$M$2744,MATCH('88101-daily-summary-by-site'!$A656&amp;'88101-daily-summary-by-site'!F$2&amp;'88101-daily-summary-by-site'!F$3,'AQS-88101'!$AC$2:$AC$2744&amp;'AQS-88101'!$E$2:$E$2744&amp;'AQS-88101'!$G$2:$G$2744,0))&lt;&gt;"",INDEX('AQS-88101'!$M$2:$M$2744,MATCH('88101-daily-summary-by-site'!$A656&amp;'88101-daily-summary-by-site'!F$2&amp;'88101-daily-summary-by-site'!F$3,'AQS-88101'!$AC$2:$AC$2744&amp;'AQS-88101'!$E$2:$E$2744&amp;'AQS-88101'!$G$2:$G$2744,0)),""),"")</f>
        <v/>
      </c>
      <c r="G656" s="42" t="str">
        <f t="array" ref="G656">IFERROR(IF(INDEX('AQS-88101'!$M$2:$M$2744,MATCH('88101-daily-summary-by-site'!$A656&amp;'88101-daily-summary-by-site'!G$2&amp;'88101-daily-summary-by-site'!G$3,'AQS-88101'!$AC$2:$AC$2744&amp;'AQS-88101'!$E$2:$E$2744&amp;'AQS-88101'!$G$2:$G$2744,0))&lt;&gt;"",INDEX('AQS-88101'!$M$2:$M$2744,MATCH('88101-daily-summary-by-site'!$A656&amp;'88101-daily-summary-by-site'!G$2&amp;'88101-daily-summary-by-site'!G$3,'AQS-88101'!$AC$2:$AC$2744&amp;'AQS-88101'!$E$2:$E$2744&amp;'AQS-88101'!$G$2:$G$2744,0)),""),"")</f>
        <v/>
      </c>
      <c r="H656" s="42" t="str">
        <f t="array" ref="H656">IFERROR(IF(INDEX('AQS-88101'!$M$2:$M$2744,MATCH('88101-daily-summary-by-site'!$A656&amp;'88101-daily-summary-by-site'!H$2&amp;'88101-daily-summary-by-site'!H$3,'AQS-88101'!$AC$2:$AC$2744&amp;'AQS-88101'!$E$2:$E$2744&amp;'AQS-88101'!$G$2:$G$2744,0))&lt;&gt;"",INDEX('AQS-88101'!$M$2:$M$2744,MATCH('88101-daily-summary-by-site'!$A656&amp;'88101-daily-summary-by-site'!H$2&amp;'88101-daily-summary-by-site'!H$3,'AQS-88101'!$AC$2:$AC$2744&amp;'AQS-88101'!$E$2:$E$2744&amp;'AQS-88101'!$G$2:$G$2744,0)),""),"")</f>
        <v/>
      </c>
      <c r="I656" s="108" t="str">
        <f t="array" ref="I656">IFERROR(IF(INDEX('AQS-88101'!$M$2:$M$2744,MATCH('88101-daily-summary-by-site'!$A656&amp;'88101-daily-summary-by-site'!I$2&amp;'88101-daily-summary-by-site'!I$3,'AQS-88101'!$AC$2:$AC$2744&amp;'AQS-88101'!$E$2:$E$2744&amp;'AQS-88101'!$G$2:$G$2744,0))&lt;&gt;"",INDEX('AQS-88101'!$M$2:$M$2744,MATCH('88101-daily-summary-by-site'!$A656&amp;'88101-daily-summary-by-site'!I$2&amp;'88101-daily-summary-by-site'!I$3,'AQS-88101'!$AC$2:$AC$2744&amp;'AQS-88101'!$E$2:$E$2744&amp;'AQS-88101'!$G$2:$G$2744,0)),""),"")</f>
        <v/>
      </c>
      <c r="L656" s="107" t="str">
        <f t="shared" si="50"/>
        <v/>
      </c>
      <c r="M656" s="42" t="str">
        <f t="shared" si="51"/>
        <v/>
      </c>
      <c r="N656" s="42" t="str">
        <f t="shared" si="52"/>
        <v/>
      </c>
      <c r="O656" s="108" t="str">
        <f t="shared" si="53"/>
        <v/>
      </c>
    </row>
    <row r="657" spans="1:15" x14ac:dyDescent="0.25">
      <c r="A657" s="79">
        <f t="shared" si="54"/>
        <v>38146</v>
      </c>
      <c r="B657" s="107">
        <f t="array" ref="B657">IFERROR(IF(INDEX('AQS-88101'!$M$2:$M$2744,MATCH('88101-daily-summary-by-site'!$A657&amp;'88101-daily-summary-by-site'!B$2&amp;'88101-daily-summary-by-site'!B$3,'AQS-88101'!$AC$2:$AC$2744&amp;'AQS-88101'!$E$2:$E$2744&amp;'AQS-88101'!$G$2:$G$2744,0))&lt;&gt;"",INDEX('AQS-88101'!$M$2:$M$2744,MATCH('88101-daily-summary-by-site'!$A657&amp;'88101-daily-summary-by-site'!B$2&amp;'88101-daily-summary-by-site'!B$3,'AQS-88101'!$AC$2:$AC$2744&amp;'AQS-88101'!$E$2:$E$2744&amp;'AQS-88101'!$G$2:$G$2744,0)),""),"")</f>
        <v>3.1</v>
      </c>
      <c r="C657" s="42" t="str">
        <f t="array" ref="C657">IFERROR(IF(INDEX('AQS-88101'!$M$2:$M$2744,MATCH('88101-daily-summary-by-site'!$A657&amp;'88101-daily-summary-by-site'!C$2&amp;'88101-daily-summary-by-site'!C$3,'AQS-88101'!$AC$2:$AC$2744&amp;'AQS-88101'!$E$2:$E$2744&amp;'AQS-88101'!$G$2:$G$2744,0))&lt;&gt;"",INDEX('AQS-88101'!$M$2:$M$2744,MATCH('88101-daily-summary-by-site'!$A657&amp;'88101-daily-summary-by-site'!C$2&amp;'88101-daily-summary-by-site'!C$3,'AQS-88101'!$AC$2:$AC$2744&amp;'AQS-88101'!$E$2:$E$2744&amp;'AQS-88101'!$G$2:$G$2744,0)),""),"")</f>
        <v/>
      </c>
      <c r="D657" s="42" t="str">
        <f t="array" ref="D657">IFERROR(IF(INDEX('AQS-88101'!$M$2:$M$2744,MATCH('88101-daily-summary-by-site'!$A657&amp;'88101-daily-summary-by-site'!D$2&amp;'88101-daily-summary-by-site'!D$3,'AQS-88101'!$AC$2:$AC$2744&amp;'AQS-88101'!$E$2:$E$2744&amp;'AQS-88101'!$G$2:$G$2744,0))&lt;&gt;"",INDEX('AQS-88101'!$M$2:$M$2744,MATCH('88101-daily-summary-by-site'!$A657&amp;'88101-daily-summary-by-site'!D$2&amp;'88101-daily-summary-by-site'!D$3,'AQS-88101'!$AC$2:$AC$2744&amp;'AQS-88101'!$E$2:$E$2744&amp;'AQS-88101'!$G$2:$G$2744,0)),""),"")</f>
        <v/>
      </c>
      <c r="E657" s="42" t="str">
        <f t="array" ref="E657">IFERROR(IF(INDEX('AQS-88101'!$M$2:$M$2744,MATCH('88101-daily-summary-by-site'!$A657&amp;'88101-daily-summary-by-site'!E$2&amp;'88101-daily-summary-by-site'!E$3,'AQS-88101'!$AC$2:$AC$2744&amp;'AQS-88101'!$E$2:$E$2744&amp;'AQS-88101'!$G$2:$G$2744,0))&lt;&gt;"",INDEX('AQS-88101'!$M$2:$M$2744,MATCH('88101-daily-summary-by-site'!$A657&amp;'88101-daily-summary-by-site'!E$2&amp;'88101-daily-summary-by-site'!E$3,'AQS-88101'!$AC$2:$AC$2744&amp;'AQS-88101'!$E$2:$E$2744&amp;'AQS-88101'!$G$2:$G$2744,0)),""),"")</f>
        <v/>
      </c>
      <c r="F657" s="42" t="str">
        <f t="array" ref="F657">IFERROR(IF(INDEX('AQS-88101'!$M$2:$M$2744,MATCH('88101-daily-summary-by-site'!$A657&amp;'88101-daily-summary-by-site'!F$2&amp;'88101-daily-summary-by-site'!F$3,'AQS-88101'!$AC$2:$AC$2744&amp;'AQS-88101'!$E$2:$E$2744&amp;'AQS-88101'!$G$2:$G$2744,0))&lt;&gt;"",INDEX('AQS-88101'!$M$2:$M$2744,MATCH('88101-daily-summary-by-site'!$A657&amp;'88101-daily-summary-by-site'!F$2&amp;'88101-daily-summary-by-site'!F$3,'AQS-88101'!$AC$2:$AC$2744&amp;'AQS-88101'!$E$2:$E$2744&amp;'AQS-88101'!$G$2:$G$2744,0)),""),"")</f>
        <v/>
      </c>
      <c r="G657" s="42" t="str">
        <f t="array" ref="G657">IFERROR(IF(INDEX('AQS-88101'!$M$2:$M$2744,MATCH('88101-daily-summary-by-site'!$A657&amp;'88101-daily-summary-by-site'!G$2&amp;'88101-daily-summary-by-site'!G$3,'AQS-88101'!$AC$2:$AC$2744&amp;'AQS-88101'!$E$2:$E$2744&amp;'AQS-88101'!$G$2:$G$2744,0))&lt;&gt;"",INDEX('AQS-88101'!$M$2:$M$2744,MATCH('88101-daily-summary-by-site'!$A657&amp;'88101-daily-summary-by-site'!G$2&amp;'88101-daily-summary-by-site'!G$3,'AQS-88101'!$AC$2:$AC$2744&amp;'AQS-88101'!$E$2:$E$2744&amp;'AQS-88101'!$G$2:$G$2744,0)),""),"")</f>
        <v/>
      </c>
      <c r="H657" s="42" t="str">
        <f t="array" ref="H657">IFERROR(IF(INDEX('AQS-88101'!$M$2:$M$2744,MATCH('88101-daily-summary-by-site'!$A657&amp;'88101-daily-summary-by-site'!H$2&amp;'88101-daily-summary-by-site'!H$3,'AQS-88101'!$AC$2:$AC$2744&amp;'AQS-88101'!$E$2:$E$2744&amp;'AQS-88101'!$G$2:$G$2744,0))&lt;&gt;"",INDEX('AQS-88101'!$M$2:$M$2744,MATCH('88101-daily-summary-by-site'!$A657&amp;'88101-daily-summary-by-site'!H$2&amp;'88101-daily-summary-by-site'!H$3,'AQS-88101'!$AC$2:$AC$2744&amp;'AQS-88101'!$E$2:$E$2744&amp;'AQS-88101'!$G$2:$G$2744,0)),""),"")</f>
        <v/>
      </c>
      <c r="I657" s="108" t="str">
        <f t="array" ref="I657">IFERROR(IF(INDEX('AQS-88101'!$M$2:$M$2744,MATCH('88101-daily-summary-by-site'!$A657&amp;'88101-daily-summary-by-site'!I$2&amp;'88101-daily-summary-by-site'!I$3,'AQS-88101'!$AC$2:$AC$2744&amp;'AQS-88101'!$E$2:$E$2744&amp;'AQS-88101'!$G$2:$G$2744,0))&lt;&gt;"",INDEX('AQS-88101'!$M$2:$M$2744,MATCH('88101-daily-summary-by-site'!$A657&amp;'88101-daily-summary-by-site'!I$2&amp;'88101-daily-summary-by-site'!I$3,'AQS-88101'!$AC$2:$AC$2744&amp;'AQS-88101'!$E$2:$E$2744&amp;'AQS-88101'!$G$2:$G$2744,0)),""),"")</f>
        <v/>
      </c>
      <c r="L657" s="107">
        <f t="shared" si="50"/>
        <v>3.1</v>
      </c>
      <c r="M657" s="42" t="str">
        <f t="shared" si="51"/>
        <v/>
      </c>
      <c r="N657" s="42" t="str">
        <f t="shared" si="52"/>
        <v/>
      </c>
      <c r="O657" s="108" t="str">
        <f t="shared" si="53"/>
        <v/>
      </c>
    </row>
    <row r="658" spans="1:15" x14ac:dyDescent="0.25">
      <c r="A658" s="79">
        <f t="shared" si="54"/>
        <v>38147</v>
      </c>
      <c r="B658" s="107" t="str">
        <f t="array" ref="B658">IFERROR(IF(INDEX('AQS-88101'!$M$2:$M$2744,MATCH('88101-daily-summary-by-site'!$A658&amp;'88101-daily-summary-by-site'!B$2&amp;'88101-daily-summary-by-site'!B$3,'AQS-88101'!$AC$2:$AC$2744&amp;'AQS-88101'!$E$2:$E$2744&amp;'AQS-88101'!$G$2:$G$2744,0))&lt;&gt;"",INDEX('AQS-88101'!$M$2:$M$2744,MATCH('88101-daily-summary-by-site'!$A658&amp;'88101-daily-summary-by-site'!B$2&amp;'88101-daily-summary-by-site'!B$3,'AQS-88101'!$AC$2:$AC$2744&amp;'AQS-88101'!$E$2:$E$2744&amp;'AQS-88101'!$G$2:$G$2744,0)),""),"")</f>
        <v/>
      </c>
      <c r="C658" s="42" t="str">
        <f t="array" ref="C658">IFERROR(IF(INDEX('AQS-88101'!$M$2:$M$2744,MATCH('88101-daily-summary-by-site'!$A658&amp;'88101-daily-summary-by-site'!C$2&amp;'88101-daily-summary-by-site'!C$3,'AQS-88101'!$AC$2:$AC$2744&amp;'AQS-88101'!$E$2:$E$2744&amp;'AQS-88101'!$G$2:$G$2744,0))&lt;&gt;"",INDEX('AQS-88101'!$M$2:$M$2744,MATCH('88101-daily-summary-by-site'!$A658&amp;'88101-daily-summary-by-site'!C$2&amp;'88101-daily-summary-by-site'!C$3,'AQS-88101'!$AC$2:$AC$2744&amp;'AQS-88101'!$E$2:$E$2744&amp;'AQS-88101'!$G$2:$G$2744,0)),""),"")</f>
        <v/>
      </c>
      <c r="D658" s="42" t="str">
        <f t="array" ref="D658">IFERROR(IF(INDEX('AQS-88101'!$M$2:$M$2744,MATCH('88101-daily-summary-by-site'!$A658&amp;'88101-daily-summary-by-site'!D$2&amp;'88101-daily-summary-by-site'!D$3,'AQS-88101'!$AC$2:$AC$2744&amp;'AQS-88101'!$E$2:$E$2744&amp;'AQS-88101'!$G$2:$G$2744,0))&lt;&gt;"",INDEX('AQS-88101'!$M$2:$M$2744,MATCH('88101-daily-summary-by-site'!$A658&amp;'88101-daily-summary-by-site'!D$2&amp;'88101-daily-summary-by-site'!D$3,'AQS-88101'!$AC$2:$AC$2744&amp;'AQS-88101'!$E$2:$E$2744&amp;'AQS-88101'!$G$2:$G$2744,0)),""),"")</f>
        <v/>
      </c>
      <c r="E658" s="42" t="str">
        <f t="array" ref="E658">IFERROR(IF(INDEX('AQS-88101'!$M$2:$M$2744,MATCH('88101-daily-summary-by-site'!$A658&amp;'88101-daily-summary-by-site'!E$2&amp;'88101-daily-summary-by-site'!E$3,'AQS-88101'!$AC$2:$AC$2744&amp;'AQS-88101'!$E$2:$E$2744&amp;'AQS-88101'!$G$2:$G$2744,0))&lt;&gt;"",INDEX('AQS-88101'!$M$2:$M$2744,MATCH('88101-daily-summary-by-site'!$A658&amp;'88101-daily-summary-by-site'!E$2&amp;'88101-daily-summary-by-site'!E$3,'AQS-88101'!$AC$2:$AC$2744&amp;'AQS-88101'!$E$2:$E$2744&amp;'AQS-88101'!$G$2:$G$2744,0)),""),"")</f>
        <v/>
      </c>
      <c r="F658" s="42" t="str">
        <f t="array" ref="F658">IFERROR(IF(INDEX('AQS-88101'!$M$2:$M$2744,MATCH('88101-daily-summary-by-site'!$A658&amp;'88101-daily-summary-by-site'!F$2&amp;'88101-daily-summary-by-site'!F$3,'AQS-88101'!$AC$2:$AC$2744&amp;'AQS-88101'!$E$2:$E$2744&amp;'AQS-88101'!$G$2:$G$2744,0))&lt;&gt;"",INDEX('AQS-88101'!$M$2:$M$2744,MATCH('88101-daily-summary-by-site'!$A658&amp;'88101-daily-summary-by-site'!F$2&amp;'88101-daily-summary-by-site'!F$3,'AQS-88101'!$AC$2:$AC$2744&amp;'AQS-88101'!$E$2:$E$2744&amp;'AQS-88101'!$G$2:$G$2744,0)),""),"")</f>
        <v/>
      </c>
      <c r="G658" s="42" t="str">
        <f t="array" ref="G658">IFERROR(IF(INDEX('AQS-88101'!$M$2:$M$2744,MATCH('88101-daily-summary-by-site'!$A658&amp;'88101-daily-summary-by-site'!G$2&amp;'88101-daily-summary-by-site'!G$3,'AQS-88101'!$AC$2:$AC$2744&amp;'AQS-88101'!$E$2:$E$2744&amp;'AQS-88101'!$G$2:$G$2744,0))&lt;&gt;"",INDEX('AQS-88101'!$M$2:$M$2744,MATCH('88101-daily-summary-by-site'!$A658&amp;'88101-daily-summary-by-site'!G$2&amp;'88101-daily-summary-by-site'!G$3,'AQS-88101'!$AC$2:$AC$2744&amp;'AQS-88101'!$E$2:$E$2744&amp;'AQS-88101'!$G$2:$G$2744,0)),""),"")</f>
        <v/>
      </c>
      <c r="H658" s="42" t="str">
        <f t="array" ref="H658">IFERROR(IF(INDEX('AQS-88101'!$M$2:$M$2744,MATCH('88101-daily-summary-by-site'!$A658&amp;'88101-daily-summary-by-site'!H$2&amp;'88101-daily-summary-by-site'!H$3,'AQS-88101'!$AC$2:$AC$2744&amp;'AQS-88101'!$E$2:$E$2744&amp;'AQS-88101'!$G$2:$G$2744,0))&lt;&gt;"",INDEX('AQS-88101'!$M$2:$M$2744,MATCH('88101-daily-summary-by-site'!$A658&amp;'88101-daily-summary-by-site'!H$2&amp;'88101-daily-summary-by-site'!H$3,'AQS-88101'!$AC$2:$AC$2744&amp;'AQS-88101'!$E$2:$E$2744&amp;'AQS-88101'!$G$2:$G$2744,0)),""),"")</f>
        <v/>
      </c>
      <c r="I658" s="108" t="str">
        <f t="array" ref="I658">IFERROR(IF(INDEX('AQS-88101'!$M$2:$M$2744,MATCH('88101-daily-summary-by-site'!$A658&amp;'88101-daily-summary-by-site'!I$2&amp;'88101-daily-summary-by-site'!I$3,'AQS-88101'!$AC$2:$AC$2744&amp;'AQS-88101'!$E$2:$E$2744&amp;'AQS-88101'!$G$2:$G$2744,0))&lt;&gt;"",INDEX('AQS-88101'!$M$2:$M$2744,MATCH('88101-daily-summary-by-site'!$A658&amp;'88101-daily-summary-by-site'!I$2&amp;'88101-daily-summary-by-site'!I$3,'AQS-88101'!$AC$2:$AC$2744&amp;'AQS-88101'!$E$2:$E$2744&amp;'AQS-88101'!$G$2:$G$2744,0)),""),"")</f>
        <v/>
      </c>
      <c r="L658" s="107" t="str">
        <f t="shared" si="50"/>
        <v/>
      </c>
      <c r="M658" s="42" t="str">
        <f t="shared" si="51"/>
        <v/>
      </c>
      <c r="N658" s="42" t="str">
        <f t="shared" si="52"/>
        <v/>
      </c>
      <c r="O658" s="108" t="str">
        <f t="shared" si="53"/>
        <v/>
      </c>
    </row>
    <row r="659" spans="1:15" x14ac:dyDescent="0.25">
      <c r="A659" s="79">
        <f t="shared" si="54"/>
        <v>38148</v>
      </c>
      <c r="B659" s="107" t="str">
        <f t="array" ref="B659">IFERROR(IF(INDEX('AQS-88101'!$M$2:$M$2744,MATCH('88101-daily-summary-by-site'!$A659&amp;'88101-daily-summary-by-site'!B$2&amp;'88101-daily-summary-by-site'!B$3,'AQS-88101'!$AC$2:$AC$2744&amp;'AQS-88101'!$E$2:$E$2744&amp;'AQS-88101'!$G$2:$G$2744,0))&lt;&gt;"",INDEX('AQS-88101'!$M$2:$M$2744,MATCH('88101-daily-summary-by-site'!$A659&amp;'88101-daily-summary-by-site'!B$2&amp;'88101-daily-summary-by-site'!B$3,'AQS-88101'!$AC$2:$AC$2744&amp;'AQS-88101'!$E$2:$E$2744&amp;'AQS-88101'!$G$2:$G$2744,0)),""),"")</f>
        <v/>
      </c>
      <c r="C659" s="42" t="str">
        <f t="array" ref="C659">IFERROR(IF(INDEX('AQS-88101'!$M$2:$M$2744,MATCH('88101-daily-summary-by-site'!$A659&amp;'88101-daily-summary-by-site'!C$2&amp;'88101-daily-summary-by-site'!C$3,'AQS-88101'!$AC$2:$AC$2744&amp;'AQS-88101'!$E$2:$E$2744&amp;'AQS-88101'!$G$2:$G$2744,0))&lt;&gt;"",INDEX('AQS-88101'!$M$2:$M$2744,MATCH('88101-daily-summary-by-site'!$A659&amp;'88101-daily-summary-by-site'!C$2&amp;'88101-daily-summary-by-site'!C$3,'AQS-88101'!$AC$2:$AC$2744&amp;'AQS-88101'!$E$2:$E$2744&amp;'AQS-88101'!$G$2:$G$2744,0)),""),"")</f>
        <v/>
      </c>
      <c r="D659" s="42" t="str">
        <f t="array" ref="D659">IFERROR(IF(INDEX('AQS-88101'!$M$2:$M$2744,MATCH('88101-daily-summary-by-site'!$A659&amp;'88101-daily-summary-by-site'!D$2&amp;'88101-daily-summary-by-site'!D$3,'AQS-88101'!$AC$2:$AC$2744&amp;'AQS-88101'!$E$2:$E$2744&amp;'AQS-88101'!$G$2:$G$2744,0))&lt;&gt;"",INDEX('AQS-88101'!$M$2:$M$2744,MATCH('88101-daily-summary-by-site'!$A659&amp;'88101-daily-summary-by-site'!D$2&amp;'88101-daily-summary-by-site'!D$3,'AQS-88101'!$AC$2:$AC$2744&amp;'AQS-88101'!$E$2:$E$2744&amp;'AQS-88101'!$G$2:$G$2744,0)),""),"")</f>
        <v/>
      </c>
      <c r="E659" s="42" t="str">
        <f t="array" ref="E659">IFERROR(IF(INDEX('AQS-88101'!$M$2:$M$2744,MATCH('88101-daily-summary-by-site'!$A659&amp;'88101-daily-summary-by-site'!E$2&amp;'88101-daily-summary-by-site'!E$3,'AQS-88101'!$AC$2:$AC$2744&amp;'AQS-88101'!$E$2:$E$2744&amp;'AQS-88101'!$G$2:$G$2744,0))&lt;&gt;"",INDEX('AQS-88101'!$M$2:$M$2744,MATCH('88101-daily-summary-by-site'!$A659&amp;'88101-daily-summary-by-site'!E$2&amp;'88101-daily-summary-by-site'!E$3,'AQS-88101'!$AC$2:$AC$2744&amp;'AQS-88101'!$E$2:$E$2744&amp;'AQS-88101'!$G$2:$G$2744,0)),""),"")</f>
        <v/>
      </c>
      <c r="F659" s="42" t="str">
        <f t="array" ref="F659">IFERROR(IF(INDEX('AQS-88101'!$M$2:$M$2744,MATCH('88101-daily-summary-by-site'!$A659&amp;'88101-daily-summary-by-site'!F$2&amp;'88101-daily-summary-by-site'!F$3,'AQS-88101'!$AC$2:$AC$2744&amp;'AQS-88101'!$E$2:$E$2744&amp;'AQS-88101'!$G$2:$G$2744,0))&lt;&gt;"",INDEX('AQS-88101'!$M$2:$M$2744,MATCH('88101-daily-summary-by-site'!$A659&amp;'88101-daily-summary-by-site'!F$2&amp;'88101-daily-summary-by-site'!F$3,'AQS-88101'!$AC$2:$AC$2744&amp;'AQS-88101'!$E$2:$E$2744&amp;'AQS-88101'!$G$2:$G$2744,0)),""),"")</f>
        <v/>
      </c>
      <c r="G659" s="42" t="str">
        <f t="array" ref="G659">IFERROR(IF(INDEX('AQS-88101'!$M$2:$M$2744,MATCH('88101-daily-summary-by-site'!$A659&amp;'88101-daily-summary-by-site'!G$2&amp;'88101-daily-summary-by-site'!G$3,'AQS-88101'!$AC$2:$AC$2744&amp;'AQS-88101'!$E$2:$E$2744&amp;'AQS-88101'!$G$2:$G$2744,0))&lt;&gt;"",INDEX('AQS-88101'!$M$2:$M$2744,MATCH('88101-daily-summary-by-site'!$A659&amp;'88101-daily-summary-by-site'!G$2&amp;'88101-daily-summary-by-site'!G$3,'AQS-88101'!$AC$2:$AC$2744&amp;'AQS-88101'!$E$2:$E$2744&amp;'AQS-88101'!$G$2:$G$2744,0)),""),"")</f>
        <v/>
      </c>
      <c r="H659" s="42" t="str">
        <f t="array" ref="H659">IFERROR(IF(INDEX('AQS-88101'!$M$2:$M$2744,MATCH('88101-daily-summary-by-site'!$A659&amp;'88101-daily-summary-by-site'!H$2&amp;'88101-daily-summary-by-site'!H$3,'AQS-88101'!$AC$2:$AC$2744&amp;'AQS-88101'!$E$2:$E$2744&amp;'AQS-88101'!$G$2:$G$2744,0))&lt;&gt;"",INDEX('AQS-88101'!$M$2:$M$2744,MATCH('88101-daily-summary-by-site'!$A659&amp;'88101-daily-summary-by-site'!H$2&amp;'88101-daily-summary-by-site'!H$3,'AQS-88101'!$AC$2:$AC$2744&amp;'AQS-88101'!$E$2:$E$2744&amp;'AQS-88101'!$G$2:$G$2744,0)),""),"")</f>
        <v/>
      </c>
      <c r="I659" s="108" t="str">
        <f t="array" ref="I659">IFERROR(IF(INDEX('AQS-88101'!$M$2:$M$2744,MATCH('88101-daily-summary-by-site'!$A659&amp;'88101-daily-summary-by-site'!I$2&amp;'88101-daily-summary-by-site'!I$3,'AQS-88101'!$AC$2:$AC$2744&amp;'AQS-88101'!$E$2:$E$2744&amp;'AQS-88101'!$G$2:$G$2744,0))&lt;&gt;"",INDEX('AQS-88101'!$M$2:$M$2744,MATCH('88101-daily-summary-by-site'!$A659&amp;'88101-daily-summary-by-site'!I$2&amp;'88101-daily-summary-by-site'!I$3,'AQS-88101'!$AC$2:$AC$2744&amp;'AQS-88101'!$E$2:$E$2744&amp;'AQS-88101'!$G$2:$G$2744,0)),""),"")</f>
        <v/>
      </c>
      <c r="L659" s="107" t="str">
        <f t="shared" si="50"/>
        <v/>
      </c>
      <c r="M659" s="42" t="str">
        <f t="shared" si="51"/>
        <v/>
      </c>
      <c r="N659" s="42" t="str">
        <f t="shared" si="52"/>
        <v/>
      </c>
      <c r="O659" s="108" t="str">
        <f t="shared" si="53"/>
        <v/>
      </c>
    </row>
    <row r="660" spans="1:15" x14ac:dyDescent="0.25">
      <c r="A660" s="79">
        <f t="shared" si="54"/>
        <v>38149</v>
      </c>
      <c r="B660" s="107" t="str">
        <f t="array" ref="B660">IFERROR(IF(INDEX('AQS-88101'!$M$2:$M$2744,MATCH('88101-daily-summary-by-site'!$A660&amp;'88101-daily-summary-by-site'!B$2&amp;'88101-daily-summary-by-site'!B$3,'AQS-88101'!$AC$2:$AC$2744&amp;'AQS-88101'!$E$2:$E$2744&amp;'AQS-88101'!$G$2:$G$2744,0))&lt;&gt;"",INDEX('AQS-88101'!$M$2:$M$2744,MATCH('88101-daily-summary-by-site'!$A660&amp;'88101-daily-summary-by-site'!B$2&amp;'88101-daily-summary-by-site'!B$3,'AQS-88101'!$AC$2:$AC$2744&amp;'AQS-88101'!$E$2:$E$2744&amp;'AQS-88101'!$G$2:$G$2744,0)),""),"")</f>
        <v/>
      </c>
      <c r="C660" s="42" t="str">
        <f t="array" ref="C660">IFERROR(IF(INDEX('AQS-88101'!$M$2:$M$2744,MATCH('88101-daily-summary-by-site'!$A660&amp;'88101-daily-summary-by-site'!C$2&amp;'88101-daily-summary-by-site'!C$3,'AQS-88101'!$AC$2:$AC$2744&amp;'AQS-88101'!$E$2:$E$2744&amp;'AQS-88101'!$G$2:$G$2744,0))&lt;&gt;"",INDEX('AQS-88101'!$M$2:$M$2744,MATCH('88101-daily-summary-by-site'!$A660&amp;'88101-daily-summary-by-site'!C$2&amp;'88101-daily-summary-by-site'!C$3,'AQS-88101'!$AC$2:$AC$2744&amp;'AQS-88101'!$E$2:$E$2744&amp;'AQS-88101'!$G$2:$G$2744,0)),""),"")</f>
        <v/>
      </c>
      <c r="D660" s="42" t="str">
        <f t="array" ref="D660">IFERROR(IF(INDEX('AQS-88101'!$M$2:$M$2744,MATCH('88101-daily-summary-by-site'!$A660&amp;'88101-daily-summary-by-site'!D$2&amp;'88101-daily-summary-by-site'!D$3,'AQS-88101'!$AC$2:$AC$2744&amp;'AQS-88101'!$E$2:$E$2744&amp;'AQS-88101'!$G$2:$G$2744,0))&lt;&gt;"",INDEX('AQS-88101'!$M$2:$M$2744,MATCH('88101-daily-summary-by-site'!$A660&amp;'88101-daily-summary-by-site'!D$2&amp;'88101-daily-summary-by-site'!D$3,'AQS-88101'!$AC$2:$AC$2744&amp;'AQS-88101'!$E$2:$E$2744&amp;'AQS-88101'!$G$2:$G$2744,0)),""),"")</f>
        <v/>
      </c>
      <c r="E660" s="42" t="str">
        <f t="array" ref="E660">IFERROR(IF(INDEX('AQS-88101'!$M$2:$M$2744,MATCH('88101-daily-summary-by-site'!$A660&amp;'88101-daily-summary-by-site'!E$2&amp;'88101-daily-summary-by-site'!E$3,'AQS-88101'!$AC$2:$AC$2744&amp;'AQS-88101'!$E$2:$E$2744&amp;'AQS-88101'!$G$2:$G$2744,0))&lt;&gt;"",INDEX('AQS-88101'!$M$2:$M$2744,MATCH('88101-daily-summary-by-site'!$A660&amp;'88101-daily-summary-by-site'!E$2&amp;'88101-daily-summary-by-site'!E$3,'AQS-88101'!$AC$2:$AC$2744&amp;'AQS-88101'!$E$2:$E$2744&amp;'AQS-88101'!$G$2:$G$2744,0)),""),"")</f>
        <v/>
      </c>
      <c r="F660" s="42" t="str">
        <f t="array" ref="F660">IFERROR(IF(INDEX('AQS-88101'!$M$2:$M$2744,MATCH('88101-daily-summary-by-site'!$A660&amp;'88101-daily-summary-by-site'!F$2&amp;'88101-daily-summary-by-site'!F$3,'AQS-88101'!$AC$2:$AC$2744&amp;'AQS-88101'!$E$2:$E$2744&amp;'AQS-88101'!$G$2:$G$2744,0))&lt;&gt;"",INDEX('AQS-88101'!$M$2:$M$2744,MATCH('88101-daily-summary-by-site'!$A660&amp;'88101-daily-summary-by-site'!F$2&amp;'88101-daily-summary-by-site'!F$3,'AQS-88101'!$AC$2:$AC$2744&amp;'AQS-88101'!$E$2:$E$2744&amp;'AQS-88101'!$G$2:$G$2744,0)),""),"")</f>
        <v/>
      </c>
      <c r="G660" s="42" t="str">
        <f t="array" ref="G660">IFERROR(IF(INDEX('AQS-88101'!$M$2:$M$2744,MATCH('88101-daily-summary-by-site'!$A660&amp;'88101-daily-summary-by-site'!G$2&amp;'88101-daily-summary-by-site'!G$3,'AQS-88101'!$AC$2:$AC$2744&amp;'AQS-88101'!$E$2:$E$2744&amp;'AQS-88101'!$G$2:$G$2744,0))&lt;&gt;"",INDEX('AQS-88101'!$M$2:$M$2744,MATCH('88101-daily-summary-by-site'!$A660&amp;'88101-daily-summary-by-site'!G$2&amp;'88101-daily-summary-by-site'!G$3,'AQS-88101'!$AC$2:$AC$2744&amp;'AQS-88101'!$E$2:$E$2744&amp;'AQS-88101'!$G$2:$G$2744,0)),""),"")</f>
        <v/>
      </c>
      <c r="H660" s="42" t="str">
        <f t="array" ref="H660">IFERROR(IF(INDEX('AQS-88101'!$M$2:$M$2744,MATCH('88101-daily-summary-by-site'!$A660&amp;'88101-daily-summary-by-site'!H$2&amp;'88101-daily-summary-by-site'!H$3,'AQS-88101'!$AC$2:$AC$2744&amp;'AQS-88101'!$E$2:$E$2744&amp;'AQS-88101'!$G$2:$G$2744,0))&lt;&gt;"",INDEX('AQS-88101'!$M$2:$M$2744,MATCH('88101-daily-summary-by-site'!$A660&amp;'88101-daily-summary-by-site'!H$2&amp;'88101-daily-summary-by-site'!H$3,'AQS-88101'!$AC$2:$AC$2744&amp;'AQS-88101'!$E$2:$E$2744&amp;'AQS-88101'!$G$2:$G$2744,0)),""),"")</f>
        <v/>
      </c>
      <c r="I660" s="108" t="str">
        <f t="array" ref="I660">IFERROR(IF(INDEX('AQS-88101'!$M$2:$M$2744,MATCH('88101-daily-summary-by-site'!$A660&amp;'88101-daily-summary-by-site'!I$2&amp;'88101-daily-summary-by-site'!I$3,'AQS-88101'!$AC$2:$AC$2744&amp;'AQS-88101'!$E$2:$E$2744&amp;'AQS-88101'!$G$2:$G$2744,0))&lt;&gt;"",INDEX('AQS-88101'!$M$2:$M$2744,MATCH('88101-daily-summary-by-site'!$A660&amp;'88101-daily-summary-by-site'!I$2&amp;'88101-daily-summary-by-site'!I$3,'AQS-88101'!$AC$2:$AC$2744&amp;'AQS-88101'!$E$2:$E$2744&amp;'AQS-88101'!$G$2:$G$2744,0)),""),"")</f>
        <v/>
      </c>
      <c r="L660" s="107" t="str">
        <f t="shared" si="50"/>
        <v/>
      </c>
      <c r="M660" s="42" t="str">
        <f t="shared" si="51"/>
        <v/>
      </c>
      <c r="N660" s="42" t="str">
        <f t="shared" si="52"/>
        <v/>
      </c>
      <c r="O660" s="108" t="str">
        <f t="shared" si="53"/>
        <v/>
      </c>
    </row>
    <row r="661" spans="1:15" x14ac:dyDescent="0.25">
      <c r="A661" s="79">
        <f t="shared" si="54"/>
        <v>38150</v>
      </c>
      <c r="B661" s="107" t="str">
        <f t="array" ref="B661">IFERROR(IF(INDEX('AQS-88101'!$M$2:$M$2744,MATCH('88101-daily-summary-by-site'!$A661&amp;'88101-daily-summary-by-site'!B$2&amp;'88101-daily-summary-by-site'!B$3,'AQS-88101'!$AC$2:$AC$2744&amp;'AQS-88101'!$E$2:$E$2744&amp;'AQS-88101'!$G$2:$G$2744,0))&lt;&gt;"",INDEX('AQS-88101'!$M$2:$M$2744,MATCH('88101-daily-summary-by-site'!$A661&amp;'88101-daily-summary-by-site'!B$2&amp;'88101-daily-summary-by-site'!B$3,'AQS-88101'!$AC$2:$AC$2744&amp;'AQS-88101'!$E$2:$E$2744&amp;'AQS-88101'!$G$2:$G$2744,0)),""),"")</f>
        <v/>
      </c>
      <c r="C661" s="42" t="str">
        <f t="array" ref="C661">IFERROR(IF(INDEX('AQS-88101'!$M$2:$M$2744,MATCH('88101-daily-summary-by-site'!$A661&amp;'88101-daily-summary-by-site'!C$2&amp;'88101-daily-summary-by-site'!C$3,'AQS-88101'!$AC$2:$AC$2744&amp;'AQS-88101'!$E$2:$E$2744&amp;'AQS-88101'!$G$2:$G$2744,0))&lt;&gt;"",INDEX('AQS-88101'!$M$2:$M$2744,MATCH('88101-daily-summary-by-site'!$A661&amp;'88101-daily-summary-by-site'!C$2&amp;'88101-daily-summary-by-site'!C$3,'AQS-88101'!$AC$2:$AC$2744&amp;'AQS-88101'!$E$2:$E$2744&amp;'AQS-88101'!$G$2:$G$2744,0)),""),"")</f>
        <v/>
      </c>
      <c r="D661" s="42" t="str">
        <f t="array" ref="D661">IFERROR(IF(INDEX('AQS-88101'!$M$2:$M$2744,MATCH('88101-daily-summary-by-site'!$A661&amp;'88101-daily-summary-by-site'!D$2&amp;'88101-daily-summary-by-site'!D$3,'AQS-88101'!$AC$2:$AC$2744&amp;'AQS-88101'!$E$2:$E$2744&amp;'AQS-88101'!$G$2:$G$2744,0))&lt;&gt;"",INDEX('AQS-88101'!$M$2:$M$2744,MATCH('88101-daily-summary-by-site'!$A661&amp;'88101-daily-summary-by-site'!D$2&amp;'88101-daily-summary-by-site'!D$3,'AQS-88101'!$AC$2:$AC$2744&amp;'AQS-88101'!$E$2:$E$2744&amp;'AQS-88101'!$G$2:$G$2744,0)),""),"")</f>
        <v/>
      </c>
      <c r="E661" s="42" t="str">
        <f t="array" ref="E661">IFERROR(IF(INDEX('AQS-88101'!$M$2:$M$2744,MATCH('88101-daily-summary-by-site'!$A661&amp;'88101-daily-summary-by-site'!E$2&amp;'88101-daily-summary-by-site'!E$3,'AQS-88101'!$AC$2:$AC$2744&amp;'AQS-88101'!$E$2:$E$2744&amp;'AQS-88101'!$G$2:$G$2744,0))&lt;&gt;"",INDEX('AQS-88101'!$M$2:$M$2744,MATCH('88101-daily-summary-by-site'!$A661&amp;'88101-daily-summary-by-site'!E$2&amp;'88101-daily-summary-by-site'!E$3,'AQS-88101'!$AC$2:$AC$2744&amp;'AQS-88101'!$E$2:$E$2744&amp;'AQS-88101'!$G$2:$G$2744,0)),""),"")</f>
        <v/>
      </c>
      <c r="F661" s="42" t="str">
        <f t="array" ref="F661">IFERROR(IF(INDEX('AQS-88101'!$M$2:$M$2744,MATCH('88101-daily-summary-by-site'!$A661&amp;'88101-daily-summary-by-site'!F$2&amp;'88101-daily-summary-by-site'!F$3,'AQS-88101'!$AC$2:$AC$2744&amp;'AQS-88101'!$E$2:$E$2744&amp;'AQS-88101'!$G$2:$G$2744,0))&lt;&gt;"",INDEX('AQS-88101'!$M$2:$M$2744,MATCH('88101-daily-summary-by-site'!$A661&amp;'88101-daily-summary-by-site'!F$2&amp;'88101-daily-summary-by-site'!F$3,'AQS-88101'!$AC$2:$AC$2744&amp;'AQS-88101'!$E$2:$E$2744&amp;'AQS-88101'!$G$2:$G$2744,0)),""),"")</f>
        <v/>
      </c>
      <c r="G661" s="42" t="str">
        <f t="array" ref="G661">IFERROR(IF(INDEX('AQS-88101'!$M$2:$M$2744,MATCH('88101-daily-summary-by-site'!$A661&amp;'88101-daily-summary-by-site'!G$2&amp;'88101-daily-summary-by-site'!G$3,'AQS-88101'!$AC$2:$AC$2744&amp;'AQS-88101'!$E$2:$E$2744&amp;'AQS-88101'!$G$2:$G$2744,0))&lt;&gt;"",INDEX('AQS-88101'!$M$2:$M$2744,MATCH('88101-daily-summary-by-site'!$A661&amp;'88101-daily-summary-by-site'!G$2&amp;'88101-daily-summary-by-site'!G$3,'AQS-88101'!$AC$2:$AC$2744&amp;'AQS-88101'!$E$2:$E$2744&amp;'AQS-88101'!$G$2:$G$2744,0)),""),"")</f>
        <v/>
      </c>
      <c r="H661" s="42" t="str">
        <f t="array" ref="H661">IFERROR(IF(INDEX('AQS-88101'!$M$2:$M$2744,MATCH('88101-daily-summary-by-site'!$A661&amp;'88101-daily-summary-by-site'!H$2&amp;'88101-daily-summary-by-site'!H$3,'AQS-88101'!$AC$2:$AC$2744&amp;'AQS-88101'!$E$2:$E$2744&amp;'AQS-88101'!$G$2:$G$2744,0))&lt;&gt;"",INDEX('AQS-88101'!$M$2:$M$2744,MATCH('88101-daily-summary-by-site'!$A661&amp;'88101-daily-summary-by-site'!H$2&amp;'88101-daily-summary-by-site'!H$3,'AQS-88101'!$AC$2:$AC$2744&amp;'AQS-88101'!$E$2:$E$2744&amp;'AQS-88101'!$G$2:$G$2744,0)),""),"")</f>
        <v/>
      </c>
      <c r="I661" s="108" t="str">
        <f t="array" ref="I661">IFERROR(IF(INDEX('AQS-88101'!$M$2:$M$2744,MATCH('88101-daily-summary-by-site'!$A661&amp;'88101-daily-summary-by-site'!I$2&amp;'88101-daily-summary-by-site'!I$3,'AQS-88101'!$AC$2:$AC$2744&amp;'AQS-88101'!$E$2:$E$2744&amp;'AQS-88101'!$G$2:$G$2744,0))&lt;&gt;"",INDEX('AQS-88101'!$M$2:$M$2744,MATCH('88101-daily-summary-by-site'!$A661&amp;'88101-daily-summary-by-site'!I$2&amp;'88101-daily-summary-by-site'!I$3,'AQS-88101'!$AC$2:$AC$2744&amp;'AQS-88101'!$E$2:$E$2744&amp;'AQS-88101'!$G$2:$G$2744,0)),""),"")</f>
        <v/>
      </c>
      <c r="L661" s="107" t="str">
        <f t="shared" si="50"/>
        <v/>
      </c>
      <c r="M661" s="42" t="str">
        <f t="shared" si="51"/>
        <v/>
      </c>
      <c r="N661" s="42" t="str">
        <f t="shared" si="52"/>
        <v/>
      </c>
      <c r="O661" s="108" t="str">
        <f t="shared" si="53"/>
        <v/>
      </c>
    </row>
    <row r="662" spans="1:15" x14ac:dyDescent="0.25">
      <c r="A662" s="79">
        <f t="shared" si="54"/>
        <v>38151</v>
      </c>
      <c r="B662" s="107" t="str">
        <f t="array" ref="B662">IFERROR(IF(INDEX('AQS-88101'!$M$2:$M$2744,MATCH('88101-daily-summary-by-site'!$A662&amp;'88101-daily-summary-by-site'!B$2&amp;'88101-daily-summary-by-site'!B$3,'AQS-88101'!$AC$2:$AC$2744&amp;'AQS-88101'!$E$2:$E$2744&amp;'AQS-88101'!$G$2:$G$2744,0))&lt;&gt;"",INDEX('AQS-88101'!$M$2:$M$2744,MATCH('88101-daily-summary-by-site'!$A662&amp;'88101-daily-summary-by-site'!B$2&amp;'88101-daily-summary-by-site'!B$3,'AQS-88101'!$AC$2:$AC$2744&amp;'AQS-88101'!$E$2:$E$2744&amp;'AQS-88101'!$G$2:$G$2744,0)),""),"")</f>
        <v/>
      </c>
      <c r="C662" s="42" t="str">
        <f t="array" ref="C662">IFERROR(IF(INDEX('AQS-88101'!$M$2:$M$2744,MATCH('88101-daily-summary-by-site'!$A662&amp;'88101-daily-summary-by-site'!C$2&amp;'88101-daily-summary-by-site'!C$3,'AQS-88101'!$AC$2:$AC$2744&amp;'AQS-88101'!$E$2:$E$2744&amp;'AQS-88101'!$G$2:$G$2744,0))&lt;&gt;"",INDEX('AQS-88101'!$M$2:$M$2744,MATCH('88101-daily-summary-by-site'!$A662&amp;'88101-daily-summary-by-site'!C$2&amp;'88101-daily-summary-by-site'!C$3,'AQS-88101'!$AC$2:$AC$2744&amp;'AQS-88101'!$E$2:$E$2744&amp;'AQS-88101'!$G$2:$G$2744,0)),""),"")</f>
        <v/>
      </c>
      <c r="D662" s="42" t="str">
        <f t="array" ref="D662">IFERROR(IF(INDEX('AQS-88101'!$M$2:$M$2744,MATCH('88101-daily-summary-by-site'!$A662&amp;'88101-daily-summary-by-site'!D$2&amp;'88101-daily-summary-by-site'!D$3,'AQS-88101'!$AC$2:$AC$2744&amp;'AQS-88101'!$E$2:$E$2744&amp;'AQS-88101'!$G$2:$G$2744,0))&lt;&gt;"",INDEX('AQS-88101'!$M$2:$M$2744,MATCH('88101-daily-summary-by-site'!$A662&amp;'88101-daily-summary-by-site'!D$2&amp;'88101-daily-summary-by-site'!D$3,'AQS-88101'!$AC$2:$AC$2744&amp;'AQS-88101'!$E$2:$E$2744&amp;'AQS-88101'!$G$2:$G$2744,0)),""),"")</f>
        <v/>
      </c>
      <c r="E662" s="42" t="str">
        <f t="array" ref="E662">IFERROR(IF(INDEX('AQS-88101'!$M$2:$M$2744,MATCH('88101-daily-summary-by-site'!$A662&amp;'88101-daily-summary-by-site'!E$2&amp;'88101-daily-summary-by-site'!E$3,'AQS-88101'!$AC$2:$AC$2744&amp;'AQS-88101'!$E$2:$E$2744&amp;'AQS-88101'!$G$2:$G$2744,0))&lt;&gt;"",INDEX('AQS-88101'!$M$2:$M$2744,MATCH('88101-daily-summary-by-site'!$A662&amp;'88101-daily-summary-by-site'!E$2&amp;'88101-daily-summary-by-site'!E$3,'AQS-88101'!$AC$2:$AC$2744&amp;'AQS-88101'!$E$2:$E$2744&amp;'AQS-88101'!$G$2:$G$2744,0)),""),"")</f>
        <v/>
      </c>
      <c r="F662" s="42" t="str">
        <f t="array" ref="F662">IFERROR(IF(INDEX('AQS-88101'!$M$2:$M$2744,MATCH('88101-daily-summary-by-site'!$A662&amp;'88101-daily-summary-by-site'!F$2&amp;'88101-daily-summary-by-site'!F$3,'AQS-88101'!$AC$2:$AC$2744&amp;'AQS-88101'!$E$2:$E$2744&amp;'AQS-88101'!$G$2:$G$2744,0))&lt;&gt;"",INDEX('AQS-88101'!$M$2:$M$2744,MATCH('88101-daily-summary-by-site'!$A662&amp;'88101-daily-summary-by-site'!F$2&amp;'88101-daily-summary-by-site'!F$3,'AQS-88101'!$AC$2:$AC$2744&amp;'AQS-88101'!$E$2:$E$2744&amp;'AQS-88101'!$G$2:$G$2744,0)),""),"")</f>
        <v/>
      </c>
      <c r="G662" s="42" t="str">
        <f t="array" ref="G662">IFERROR(IF(INDEX('AQS-88101'!$M$2:$M$2744,MATCH('88101-daily-summary-by-site'!$A662&amp;'88101-daily-summary-by-site'!G$2&amp;'88101-daily-summary-by-site'!G$3,'AQS-88101'!$AC$2:$AC$2744&amp;'AQS-88101'!$E$2:$E$2744&amp;'AQS-88101'!$G$2:$G$2744,0))&lt;&gt;"",INDEX('AQS-88101'!$M$2:$M$2744,MATCH('88101-daily-summary-by-site'!$A662&amp;'88101-daily-summary-by-site'!G$2&amp;'88101-daily-summary-by-site'!G$3,'AQS-88101'!$AC$2:$AC$2744&amp;'AQS-88101'!$E$2:$E$2744&amp;'AQS-88101'!$G$2:$G$2744,0)),""),"")</f>
        <v/>
      </c>
      <c r="H662" s="42" t="str">
        <f t="array" ref="H662">IFERROR(IF(INDEX('AQS-88101'!$M$2:$M$2744,MATCH('88101-daily-summary-by-site'!$A662&amp;'88101-daily-summary-by-site'!H$2&amp;'88101-daily-summary-by-site'!H$3,'AQS-88101'!$AC$2:$AC$2744&amp;'AQS-88101'!$E$2:$E$2744&amp;'AQS-88101'!$G$2:$G$2744,0))&lt;&gt;"",INDEX('AQS-88101'!$M$2:$M$2744,MATCH('88101-daily-summary-by-site'!$A662&amp;'88101-daily-summary-by-site'!H$2&amp;'88101-daily-summary-by-site'!H$3,'AQS-88101'!$AC$2:$AC$2744&amp;'AQS-88101'!$E$2:$E$2744&amp;'AQS-88101'!$G$2:$G$2744,0)),""),"")</f>
        <v/>
      </c>
      <c r="I662" s="108" t="str">
        <f t="array" ref="I662">IFERROR(IF(INDEX('AQS-88101'!$M$2:$M$2744,MATCH('88101-daily-summary-by-site'!$A662&amp;'88101-daily-summary-by-site'!I$2&amp;'88101-daily-summary-by-site'!I$3,'AQS-88101'!$AC$2:$AC$2744&amp;'AQS-88101'!$E$2:$E$2744&amp;'AQS-88101'!$G$2:$G$2744,0))&lt;&gt;"",INDEX('AQS-88101'!$M$2:$M$2744,MATCH('88101-daily-summary-by-site'!$A662&amp;'88101-daily-summary-by-site'!I$2&amp;'88101-daily-summary-by-site'!I$3,'AQS-88101'!$AC$2:$AC$2744&amp;'AQS-88101'!$E$2:$E$2744&amp;'AQS-88101'!$G$2:$G$2744,0)),""),"")</f>
        <v/>
      </c>
      <c r="L662" s="107" t="str">
        <f t="shared" si="50"/>
        <v/>
      </c>
      <c r="M662" s="42" t="str">
        <f t="shared" si="51"/>
        <v/>
      </c>
      <c r="N662" s="42" t="str">
        <f t="shared" si="52"/>
        <v/>
      </c>
      <c r="O662" s="108" t="str">
        <f t="shared" si="53"/>
        <v/>
      </c>
    </row>
    <row r="663" spans="1:15" x14ac:dyDescent="0.25">
      <c r="A663" s="79">
        <f t="shared" si="54"/>
        <v>38152</v>
      </c>
      <c r="B663" s="107">
        <f t="array" ref="B663">IFERROR(IF(INDEX('AQS-88101'!$M$2:$M$2744,MATCH('88101-daily-summary-by-site'!$A663&amp;'88101-daily-summary-by-site'!B$2&amp;'88101-daily-summary-by-site'!B$3,'AQS-88101'!$AC$2:$AC$2744&amp;'AQS-88101'!$E$2:$E$2744&amp;'AQS-88101'!$G$2:$G$2744,0))&lt;&gt;"",INDEX('AQS-88101'!$M$2:$M$2744,MATCH('88101-daily-summary-by-site'!$A663&amp;'88101-daily-summary-by-site'!B$2&amp;'88101-daily-summary-by-site'!B$3,'AQS-88101'!$AC$2:$AC$2744&amp;'AQS-88101'!$E$2:$E$2744&amp;'AQS-88101'!$G$2:$G$2744,0)),""),"")</f>
        <v>5.0999999999999996</v>
      </c>
      <c r="C663" s="42" t="str">
        <f t="array" ref="C663">IFERROR(IF(INDEX('AQS-88101'!$M$2:$M$2744,MATCH('88101-daily-summary-by-site'!$A663&amp;'88101-daily-summary-by-site'!C$2&amp;'88101-daily-summary-by-site'!C$3,'AQS-88101'!$AC$2:$AC$2744&amp;'AQS-88101'!$E$2:$E$2744&amp;'AQS-88101'!$G$2:$G$2744,0))&lt;&gt;"",INDEX('AQS-88101'!$M$2:$M$2744,MATCH('88101-daily-summary-by-site'!$A663&amp;'88101-daily-summary-by-site'!C$2&amp;'88101-daily-summary-by-site'!C$3,'AQS-88101'!$AC$2:$AC$2744&amp;'AQS-88101'!$E$2:$E$2744&amp;'AQS-88101'!$G$2:$G$2744,0)),""),"")</f>
        <v/>
      </c>
      <c r="D663" s="42" t="str">
        <f t="array" ref="D663">IFERROR(IF(INDEX('AQS-88101'!$M$2:$M$2744,MATCH('88101-daily-summary-by-site'!$A663&amp;'88101-daily-summary-by-site'!D$2&amp;'88101-daily-summary-by-site'!D$3,'AQS-88101'!$AC$2:$AC$2744&amp;'AQS-88101'!$E$2:$E$2744&amp;'AQS-88101'!$G$2:$G$2744,0))&lt;&gt;"",INDEX('AQS-88101'!$M$2:$M$2744,MATCH('88101-daily-summary-by-site'!$A663&amp;'88101-daily-summary-by-site'!D$2&amp;'88101-daily-summary-by-site'!D$3,'AQS-88101'!$AC$2:$AC$2744&amp;'AQS-88101'!$E$2:$E$2744&amp;'AQS-88101'!$G$2:$G$2744,0)),""),"")</f>
        <v/>
      </c>
      <c r="E663" s="42" t="str">
        <f t="array" ref="E663">IFERROR(IF(INDEX('AQS-88101'!$M$2:$M$2744,MATCH('88101-daily-summary-by-site'!$A663&amp;'88101-daily-summary-by-site'!E$2&amp;'88101-daily-summary-by-site'!E$3,'AQS-88101'!$AC$2:$AC$2744&amp;'AQS-88101'!$E$2:$E$2744&amp;'AQS-88101'!$G$2:$G$2744,0))&lt;&gt;"",INDEX('AQS-88101'!$M$2:$M$2744,MATCH('88101-daily-summary-by-site'!$A663&amp;'88101-daily-summary-by-site'!E$2&amp;'88101-daily-summary-by-site'!E$3,'AQS-88101'!$AC$2:$AC$2744&amp;'AQS-88101'!$E$2:$E$2744&amp;'AQS-88101'!$G$2:$G$2744,0)),""),"")</f>
        <v/>
      </c>
      <c r="F663" s="42" t="str">
        <f t="array" ref="F663">IFERROR(IF(INDEX('AQS-88101'!$M$2:$M$2744,MATCH('88101-daily-summary-by-site'!$A663&amp;'88101-daily-summary-by-site'!F$2&amp;'88101-daily-summary-by-site'!F$3,'AQS-88101'!$AC$2:$AC$2744&amp;'AQS-88101'!$E$2:$E$2744&amp;'AQS-88101'!$G$2:$G$2744,0))&lt;&gt;"",INDEX('AQS-88101'!$M$2:$M$2744,MATCH('88101-daily-summary-by-site'!$A663&amp;'88101-daily-summary-by-site'!F$2&amp;'88101-daily-summary-by-site'!F$3,'AQS-88101'!$AC$2:$AC$2744&amp;'AQS-88101'!$E$2:$E$2744&amp;'AQS-88101'!$G$2:$G$2744,0)),""),"")</f>
        <v/>
      </c>
      <c r="G663" s="42" t="str">
        <f t="array" ref="G663">IFERROR(IF(INDEX('AQS-88101'!$M$2:$M$2744,MATCH('88101-daily-summary-by-site'!$A663&amp;'88101-daily-summary-by-site'!G$2&amp;'88101-daily-summary-by-site'!G$3,'AQS-88101'!$AC$2:$AC$2744&amp;'AQS-88101'!$E$2:$E$2744&amp;'AQS-88101'!$G$2:$G$2744,0))&lt;&gt;"",INDEX('AQS-88101'!$M$2:$M$2744,MATCH('88101-daily-summary-by-site'!$A663&amp;'88101-daily-summary-by-site'!G$2&amp;'88101-daily-summary-by-site'!G$3,'AQS-88101'!$AC$2:$AC$2744&amp;'AQS-88101'!$E$2:$E$2744&amp;'AQS-88101'!$G$2:$G$2744,0)),""),"")</f>
        <v/>
      </c>
      <c r="H663" s="42" t="str">
        <f t="array" ref="H663">IFERROR(IF(INDEX('AQS-88101'!$M$2:$M$2744,MATCH('88101-daily-summary-by-site'!$A663&amp;'88101-daily-summary-by-site'!H$2&amp;'88101-daily-summary-by-site'!H$3,'AQS-88101'!$AC$2:$AC$2744&amp;'AQS-88101'!$E$2:$E$2744&amp;'AQS-88101'!$G$2:$G$2744,0))&lt;&gt;"",INDEX('AQS-88101'!$M$2:$M$2744,MATCH('88101-daily-summary-by-site'!$A663&amp;'88101-daily-summary-by-site'!H$2&amp;'88101-daily-summary-by-site'!H$3,'AQS-88101'!$AC$2:$AC$2744&amp;'AQS-88101'!$E$2:$E$2744&amp;'AQS-88101'!$G$2:$G$2744,0)),""),"")</f>
        <v/>
      </c>
      <c r="I663" s="108" t="str">
        <f t="array" ref="I663">IFERROR(IF(INDEX('AQS-88101'!$M$2:$M$2744,MATCH('88101-daily-summary-by-site'!$A663&amp;'88101-daily-summary-by-site'!I$2&amp;'88101-daily-summary-by-site'!I$3,'AQS-88101'!$AC$2:$AC$2744&amp;'AQS-88101'!$E$2:$E$2744&amp;'AQS-88101'!$G$2:$G$2744,0))&lt;&gt;"",INDEX('AQS-88101'!$M$2:$M$2744,MATCH('88101-daily-summary-by-site'!$A663&amp;'88101-daily-summary-by-site'!I$2&amp;'88101-daily-summary-by-site'!I$3,'AQS-88101'!$AC$2:$AC$2744&amp;'AQS-88101'!$E$2:$E$2744&amp;'AQS-88101'!$G$2:$G$2744,0)),""),"")</f>
        <v/>
      </c>
      <c r="L663" s="107">
        <f t="shared" si="50"/>
        <v>5.0999999999999996</v>
      </c>
      <c r="M663" s="42" t="str">
        <f t="shared" si="51"/>
        <v/>
      </c>
      <c r="N663" s="42" t="str">
        <f t="shared" si="52"/>
        <v/>
      </c>
      <c r="O663" s="108" t="str">
        <f t="shared" si="53"/>
        <v/>
      </c>
    </row>
    <row r="664" spans="1:15" x14ac:dyDescent="0.25">
      <c r="A664" s="79">
        <f t="shared" si="54"/>
        <v>38153</v>
      </c>
      <c r="B664" s="107" t="str">
        <f t="array" ref="B664">IFERROR(IF(INDEX('AQS-88101'!$M$2:$M$2744,MATCH('88101-daily-summary-by-site'!$A664&amp;'88101-daily-summary-by-site'!B$2&amp;'88101-daily-summary-by-site'!B$3,'AQS-88101'!$AC$2:$AC$2744&amp;'AQS-88101'!$E$2:$E$2744&amp;'AQS-88101'!$G$2:$G$2744,0))&lt;&gt;"",INDEX('AQS-88101'!$M$2:$M$2744,MATCH('88101-daily-summary-by-site'!$A664&amp;'88101-daily-summary-by-site'!B$2&amp;'88101-daily-summary-by-site'!B$3,'AQS-88101'!$AC$2:$AC$2744&amp;'AQS-88101'!$E$2:$E$2744&amp;'AQS-88101'!$G$2:$G$2744,0)),""),"")</f>
        <v/>
      </c>
      <c r="C664" s="42" t="str">
        <f t="array" ref="C664">IFERROR(IF(INDEX('AQS-88101'!$M$2:$M$2744,MATCH('88101-daily-summary-by-site'!$A664&amp;'88101-daily-summary-by-site'!C$2&amp;'88101-daily-summary-by-site'!C$3,'AQS-88101'!$AC$2:$AC$2744&amp;'AQS-88101'!$E$2:$E$2744&amp;'AQS-88101'!$G$2:$G$2744,0))&lt;&gt;"",INDEX('AQS-88101'!$M$2:$M$2744,MATCH('88101-daily-summary-by-site'!$A664&amp;'88101-daily-summary-by-site'!C$2&amp;'88101-daily-summary-by-site'!C$3,'AQS-88101'!$AC$2:$AC$2744&amp;'AQS-88101'!$E$2:$E$2744&amp;'AQS-88101'!$G$2:$G$2744,0)),""),"")</f>
        <v/>
      </c>
      <c r="D664" s="42" t="str">
        <f t="array" ref="D664">IFERROR(IF(INDEX('AQS-88101'!$M$2:$M$2744,MATCH('88101-daily-summary-by-site'!$A664&amp;'88101-daily-summary-by-site'!D$2&amp;'88101-daily-summary-by-site'!D$3,'AQS-88101'!$AC$2:$AC$2744&amp;'AQS-88101'!$E$2:$E$2744&amp;'AQS-88101'!$G$2:$G$2744,0))&lt;&gt;"",INDEX('AQS-88101'!$M$2:$M$2744,MATCH('88101-daily-summary-by-site'!$A664&amp;'88101-daily-summary-by-site'!D$2&amp;'88101-daily-summary-by-site'!D$3,'AQS-88101'!$AC$2:$AC$2744&amp;'AQS-88101'!$E$2:$E$2744&amp;'AQS-88101'!$G$2:$G$2744,0)),""),"")</f>
        <v/>
      </c>
      <c r="E664" s="42" t="str">
        <f t="array" ref="E664">IFERROR(IF(INDEX('AQS-88101'!$M$2:$M$2744,MATCH('88101-daily-summary-by-site'!$A664&amp;'88101-daily-summary-by-site'!E$2&amp;'88101-daily-summary-by-site'!E$3,'AQS-88101'!$AC$2:$AC$2744&amp;'AQS-88101'!$E$2:$E$2744&amp;'AQS-88101'!$G$2:$G$2744,0))&lt;&gt;"",INDEX('AQS-88101'!$M$2:$M$2744,MATCH('88101-daily-summary-by-site'!$A664&amp;'88101-daily-summary-by-site'!E$2&amp;'88101-daily-summary-by-site'!E$3,'AQS-88101'!$AC$2:$AC$2744&amp;'AQS-88101'!$E$2:$E$2744&amp;'AQS-88101'!$G$2:$G$2744,0)),""),"")</f>
        <v/>
      </c>
      <c r="F664" s="42" t="str">
        <f t="array" ref="F664">IFERROR(IF(INDEX('AQS-88101'!$M$2:$M$2744,MATCH('88101-daily-summary-by-site'!$A664&amp;'88101-daily-summary-by-site'!F$2&amp;'88101-daily-summary-by-site'!F$3,'AQS-88101'!$AC$2:$AC$2744&amp;'AQS-88101'!$E$2:$E$2744&amp;'AQS-88101'!$G$2:$G$2744,0))&lt;&gt;"",INDEX('AQS-88101'!$M$2:$M$2744,MATCH('88101-daily-summary-by-site'!$A664&amp;'88101-daily-summary-by-site'!F$2&amp;'88101-daily-summary-by-site'!F$3,'AQS-88101'!$AC$2:$AC$2744&amp;'AQS-88101'!$E$2:$E$2744&amp;'AQS-88101'!$G$2:$G$2744,0)),""),"")</f>
        <v/>
      </c>
      <c r="G664" s="42" t="str">
        <f t="array" ref="G664">IFERROR(IF(INDEX('AQS-88101'!$M$2:$M$2744,MATCH('88101-daily-summary-by-site'!$A664&amp;'88101-daily-summary-by-site'!G$2&amp;'88101-daily-summary-by-site'!G$3,'AQS-88101'!$AC$2:$AC$2744&amp;'AQS-88101'!$E$2:$E$2744&amp;'AQS-88101'!$G$2:$G$2744,0))&lt;&gt;"",INDEX('AQS-88101'!$M$2:$M$2744,MATCH('88101-daily-summary-by-site'!$A664&amp;'88101-daily-summary-by-site'!G$2&amp;'88101-daily-summary-by-site'!G$3,'AQS-88101'!$AC$2:$AC$2744&amp;'AQS-88101'!$E$2:$E$2744&amp;'AQS-88101'!$G$2:$G$2744,0)),""),"")</f>
        <v/>
      </c>
      <c r="H664" s="42" t="str">
        <f t="array" ref="H664">IFERROR(IF(INDEX('AQS-88101'!$M$2:$M$2744,MATCH('88101-daily-summary-by-site'!$A664&amp;'88101-daily-summary-by-site'!H$2&amp;'88101-daily-summary-by-site'!H$3,'AQS-88101'!$AC$2:$AC$2744&amp;'AQS-88101'!$E$2:$E$2744&amp;'AQS-88101'!$G$2:$G$2744,0))&lt;&gt;"",INDEX('AQS-88101'!$M$2:$M$2744,MATCH('88101-daily-summary-by-site'!$A664&amp;'88101-daily-summary-by-site'!H$2&amp;'88101-daily-summary-by-site'!H$3,'AQS-88101'!$AC$2:$AC$2744&amp;'AQS-88101'!$E$2:$E$2744&amp;'AQS-88101'!$G$2:$G$2744,0)),""),"")</f>
        <v/>
      </c>
      <c r="I664" s="108" t="str">
        <f t="array" ref="I664">IFERROR(IF(INDEX('AQS-88101'!$M$2:$M$2744,MATCH('88101-daily-summary-by-site'!$A664&amp;'88101-daily-summary-by-site'!I$2&amp;'88101-daily-summary-by-site'!I$3,'AQS-88101'!$AC$2:$AC$2744&amp;'AQS-88101'!$E$2:$E$2744&amp;'AQS-88101'!$G$2:$G$2744,0))&lt;&gt;"",INDEX('AQS-88101'!$M$2:$M$2744,MATCH('88101-daily-summary-by-site'!$A664&amp;'88101-daily-summary-by-site'!I$2&amp;'88101-daily-summary-by-site'!I$3,'AQS-88101'!$AC$2:$AC$2744&amp;'AQS-88101'!$E$2:$E$2744&amp;'AQS-88101'!$G$2:$G$2744,0)),""),"")</f>
        <v/>
      </c>
      <c r="L664" s="107" t="str">
        <f t="shared" si="50"/>
        <v/>
      </c>
      <c r="M664" s="42" t="str">
        <f t="shared" si="51"/>
        <v/>
      </c>
      <c r="N664" s="42" t="str">
        <f t="shared" si="52"/>
        <v/>
      </c>
      <c r="O664" s="108" t="str">
        <f t="shared" si="53"/>
        <v/>
      </c>
    </row>
    <row r="665" spans="1:15" x14ac:dyDescent="0.25">
      <c r="A665" s="79">
        <f t="shared" si="54"/>
        <v>38154</v>
      </c>
      <c r="B665" s="107" t="str">
        <f t="array" ref="B665">IFERROR(IF(INDEX('AQS-88101'!$M$2:$M$2744,MATCH('88101-daily-summary-by-site'!$A665&amp;'88101-daily-summary-by-site'!B$2&amp;'88101-daily-summary-by-site'!B$3,'AQS-88101'!$AC$2:$AC$2744&amp;'AQS-88101'!$E$2:$E$2744&amp;'AQS-88101'!$G$2:$G$2744,0))&lt;&gt;"",INDEX('AQS-88101'!$M$2:$M$2744,MATCH('88101-daily-summary-by-site'!$A665&amp;'88101-daily-summary-by-site'!B$2&amp;'88101-daily-summary-by-site'!B$3,'AQS-88101'!$AC$2:$AC$2744&amp;'AQS-88101'!$E$2:$E$2744&amp;'AQS-88101'!$G$2:$G$2744,0)),""),"")</f>
        <v/>
      </c>
      <c r="C665" s="42" t="str">
        <f t="array" ref="C665">IFERROR(IF(INDEX('AQS-88101'!$M$2:$M$2744,MATCH('88101-daily-summary-by-site'!$A665&amp;'88101-daily-summary-by-site'!C$2&amp;'88101-daily-summary-by-site'!C$3,'AQS-88101'!$AC$2:$AC$2744&amp;'AQS-88101'!$E$2:$E$2744&amp;'AQS-88101'!$G$2:$G$2744,0))&lt;&gt;"",INDEX('AQS-88101'!$M$2:$M$2744,MATCH('88101-daily-summary-by-site'!$A665&amp;'88101-daily-summary-by-site'!C$2&amp;'88101-daily-summary-by-site'!C$3,'AQS-88101'!$AC$2:$AC$2744&amp;'AQS-88101'!$E$2:$E$2744&amp;'AQS-88101'!$G$2:$G$2744,0)),""),"")</f>
        <v/>
      </c>
      <c r="D665" s="42" t="str">
        <f t="array" ref="D665">IFERROR(IF(INDEX('AQS-88101'!$M$2:$M$2744,MATCH('88101-daily-summary-by-site'!$A665&amp;'88101-daily-summary-by-site'!D$2&amp;'88101-daily-summary-by-site'!D$3,'AQS-88101'!$AC$2:$AC$2744&amp;'AQS-88101'!$E$2:$E$2744&amp;'AQS-88101'!$G$2:$G$2744,0))&lt;&gt;"",INDEX('AQS-88101'!$M$2:$M$2744,MATCH('88101-daily-summary-by-site'!$A665&amp;'88101-daily-summary-by-site'!D$2&amp;'88101-daily-summary-by-site'!D$3,'AQS-88101'!$AC$2:$AC$2744&amp;'AQS-88101'!$E$2:$E$2744&amp;'AQS-88101'!$G$2:$G$2744,0)),""),"")</f>
        <v/>
      </c>
      <c r="E665" s="42" t="str">
        <f t="array" ref="E665">IFERROR(IF(INDEX('AQS-88101'!$M$2:$M$2744,MATCH('88101-daily-summary-by-site'!$A665&amp;'88101-daily-summary-by-site'!E$2&amp;'88101-daily-summary-by-site'!E$3,'AQS-88101'!$AC$2:$AC$2744&amp;'AQS-88101'!$E$2:$E$2744&amp;'AQS-88101'!$G$2:$G$2744,0))&lt;&gt;"",INDEX('AQS-88101'!$M$2:$M$2744,MATCH('88101-daily-summary-by-site'!$A665&amp;'88101-daily-summary-by-site'!E$2&amp;'88101-daily-summary-by-site'!E$3,'AQS-88101'!$AC$2:$AC$2744&amp;'AQS-88101'!$E$2:$E$2744&amp;'AQS-88101'!$G$2:$G$2744,0)),""),"")</f>
        <v/>
      </c>
      <c r="F665" s="42" t="str">
        <f t="array" ref="F665">IFERROR(IF(INDEX('AQS-88101'!$M$2:$M$2744,MATCH('88101-daily-summary-by-site'!$A665&amp;'88101-daily-summary-by-site'!F$2&amp;'88101-daily-summary-by-site'!F$3,'AQS-88101'!$AC$2:$AC$2744&amp;'AQS-88101'!$E$2:$E$2744&amp;'AQS-88101'!$G$2:$G$2744,0))&lt;&gt;"",INDEX('AQS-88101'!$M$2:$M$2744,MATCH('88101-daily-summary-by-site'!$A665&amp;'88101-daily-summary-by-site'!F$2&amp;'88101-daily-summary-by-site'!F$3,'AQS-88101'!$AC$2:$AC$2744&amp;'AQS-88101'!$E$2:$E$2744&amp;'AQS-88101'!$G$2:$G$2744,0)),""),"")</f>
        <v/>
      </c>
      <c r="G665" s="42" t="str">
        <f t="array" ref="G665">IFERROR(IF(INDEX('AQS-88101'!$M$2:$M$2744,MATCH('88101-daily-summary-by-site'!$A665&amp;'88101-daily-summary-by-site'!G$2&amp;'88101-daily-summary-by-site'!G$3,'AQS-88101'!$AC$2:$AC$2744&amp;'AQS-88101'!$E$2:$E$2744&amp;'AQS-88101'!$G$2:$G$2744,0))&lt;&gt;"",INDEX('AQS-88101'!$M$2:$M$2744,MATCH('88101-daily-summary-by-site'!$A665&amp;'88101-daily-summary-by-site'!G$2&amp;'88101-daily-summary-by-site'!G$3,'AQS-88101'!$AC$2:$AC$2744&amp;'AQS-88101'!$E$2:$E$2744&amp;'AQS-88101'!$G$2:$G$2744,0)),""),"")</f>
        <v/>
      </c>
      <c r="H665" s="42" t="str">
        <f t="array" ref="H665">IFERROR(IF(INDEX('AQS-88101'!$M$2:$M$2744,MATCH('88101-daily-summary-by-site'!$A665&amp;'88101-daily-summary-by-site'!H$2&amp;'88101-daily-summary-by-site'!H$3,'AQS-88101'!$AC$2:$AC$2744&amp;'AQS-88101'!$E$2:$E$2744&amp;'AQS-88101'!$G$2:$G$2744,0))&lt;&gt;"",INDEX('AQS-88101'!$M$2:$M$2744,MATCH('88101-daily-summary-by-site'!$A665&amp;'88101-daily-summary-by-site'!H$2&amp;'88101-daily-summary-by-site'!H$3,'AQS-88101'!$AC$2:$AC$2744&amp;'AQS-88101'!$E$2:$E$2744&amp;'AQS-88101'!$G$2:$G$2744,0)),""),"")</f>
        <v/>
      </c>
      <c r="I665" s="108" t="str">
        <f t="array" ref="I665">IFERROR(IF(INDEX('AQS-88101'!$M$2:$M$2744,MATCH('88101-daily-summary-by-site'!$A665&amp;'88101-daily-summary-by-site'!I$2&amp;'88101-daily-summary-by-site'!I$3,'AQS-88101'!$AC$2:$AC$2744&amp;'AQS-88101'!$E$2:$E$2744&amp;'AQS-88101'!$G$2:$G$2744,0))&lt;&gt;"",INDEX('AQS-88101'!$M$2:$M$2744,MATCH('88101-daily-summary-by-site'!$A665&amp;'88101-daily-summary-by-site'!I$2&amp;'88101-daily-summary-by-site'!I$3,'AQS-88101'!$AC$2:$AC$2744&amp;'AQS-88101'!$E$2:$E$2744&amp;'AQS-88101'!$G$2:$G$2744,0)),""),"")</f>
        <v/>
      </c>
      <c r="L665" s="107" t="str">
        <f t="shared" si="50"/>
        <v/>
      </c>
      <c r="M665" s="42" t="str">
        <f t="shared" si="51"/>
        <v/>
      </c>
      <c r="N665" s="42" t="str">
        <f t="shared" si="52"/>
        <v/>
      </c>
      <c r="O665" s="108" t="str">
        <f t="shared" si="53"/>
        <v/>
      </c>
    </row>
    <row r="666" spans="1:15" x14ac:dyDescent="0.25">
      <c r="A666" s="79">
        <f t="shared" si="54"/>
        <v>38155</v>
      </c>
      <c r="B666" s="107" t="str">
        <f t="array" ref="B666">IFERROR(IF(INDEX('AQS-88101'!$M$2:$M$2744,MATCH('88101-daily-summary-by-site'!$A666&amp;'88101-daily-summary-by-site'!B$2&amp;'88101-daily-summary-by-site'!B$3,'AQS-88101'!$AC$2:$AC$2744&amp;'AQS-88101'!$E$2:$E$2744&amp;'AQS-88101'!$G$2:$G$2744,0))&lt;&gt;"",INDEX('AQS-88101'!$M$2:$M$2744,MATCH('88101-daily-summary-by-site'!$A666&amp;'88101-daily-summary-by-site'!B$2&amp;'88101-daily-summary-by-site'!B$3,'AQS-88101'!$AC$2:$AC$2744&amp;'AQS-88101'!$E$2:$E$2744&amp;'AQS-88101'!$G$2:$G$2744,0)),""),"")</f>
        <v/>
      </c>
      <c r="C666" s="42" t="str">
        <f t="array" ref="C666">IFERROR(IF(INDEX('AQS-88101'!$M$2:$M$2744,MATCH('88101-daily-summary-by-site'!$A666&amp;'88101-daily-summary-by-site'!C$2&amp;'88101-daily-summary-by-site'!C$3,'AQS-88101'!$AC$2:$AC$2744&amp;'AQS-88101'!$E$2:$E$2744&amp;'AQS-88101'!$G$2:$G$2744,0))&lt;&gt;"",INDEX('AQS-88101'!$M$2:$M$2744,MATCH('88101-daily-summary-by-site'!$A666&amp;'88101-daily-summary-by-site'!C$2&amp;'88101-daily-summary-by-site'!C$3,'AQS-88101'!$AC$2:$AC$2744&amp;'AQS-88101'!$E$2:$E$2744&amp;'AQS-88101'!$G$2:$G$2744,0)),""),"")</f>
        <v/>
      </c>
      <c r="D666" s="42" t="str">
        <f t="array" ref="D666">IFERROR(IF(INDEX('AQS-88101'!$M$2:$M$2744,MATCH('88101-daily-summary-by-site'!$A666&amp;'88101-daily-summary-by-site'!D$2&amp;'88101-daily-summary-by-site'!D$3,'AQS-88101'!$AC$2:$AC$2744&amp;'AQS-88101'!$E$2:$E$2744&amp;'AQS-88101'!$G$2:$G$2744,0))&lt;&gt;"",INDEX('AQS-88101'!$M$2:$M$2744,MATCH('88101-daily-summary-by-site'!$A666&amp;'88101-daily-summary-by-site'!D$2&amp;'88101-daily-summary-by-site'!D$3,'AQS-88101'!$AC$2:$AC$2744&amp;'AQS-88101'!$E$2:$E$2744&amp;'AQS-88101'!$G$2:$G$2744,0)),""),"")</f>
        <v/>
      </c>
      <c r="E666" s="42" t="str">
        <f t="array" ref="E666">IFERROR(IF(INDEX('AQS-88101'!$M$2:$M$2744,MATCH('88101-daily-summary-by-site'!$A666&amp;'88101-daily-summary-by-site'!E$2&amp;'88101-daily-summary-by-site'!E$3,'AQS-88101'!$AC$2:$AC$2744&amp;'AQS-88101'!$E$2:$E$2744&amp;'AQS-88101'!$G$2:$G$2744,0))&lt;&gt;"",INDEX('AQS-88101'!$M$2:$M$2744,MATCH('88101-daily-summary-by-site'!$A666&amp;'88101-daily-summary-by-site'!E$2&amp;'88101-daily-summary-by-site'!E$3,'AQS-88101'!$AC$2:$AC$2744&amp;'AQS-88101'!$E$2:$E$2744&amp;'AQS-88101'!$G$2:$G$2744,0)),""),"")</f>
        <v/>
      </c>
      <c r="F666" s="42" t="str">
        <f t="array" ref="F666">IFERROR(IF(INDEX('AQS-88101'!$M$2:$M$2744,MATCH('88101-daily-summary-by-site'!$A666&amp;'88101-daily-summary-by-site'!F$2&amp;'88101-daily-summary-by-site'!F$3,'AQS-88101'!$AC$2:$AC$2744&amp;'AQS-88101'!$E$2:$E$2744&amp;'AQS-88101'!$G$2:$G$2744,0))&lt;&gt;"",INDEX('AQS-88101'!$M$2:$M$2744,MATCH('88101-daily-summary-by-site'!$A666&amp;'88101-daily-summary-by-site'!F$2&amp;'88101-daily-summary-by-site'!F$3,'AQS-88101'!$AC$2:$AC$2744&amp;'AQS-88101'!$E$2:$E$2744&amp;'AQS-88101'!$G$2:$G$2744,0)),""),"")</f>
        <v/>
      </c>
      <c r="G666" s="42" t="str">
        <f t="array" ref="G666">IFERROR(IF(INDEX('AQS-88101'!$M$2:$M$2744,MATCH('88101-daily-summary-by-site'!$A666&amp;'88101-daily-summary-by-site'!G$2&amp;'88101-daily-summary-by-site'!G$3,'AQS-88101'!$AC$2:$AC$2744&amp;'AQS-88101'!$E$2:$E$2744&amp;'AQS-88101'!$G$2:$G$2744,0))&lt;&gt;"",INDEX('AQS-88101'!$M$2:$M$2744,MATCH('88101-daily-summary-by-site'!$A666&amp;'88101-daily-summary-by-site'!G$2&amp;'88101-daily-summary-by-site'!G$3,'AQS-88101'!$AC$2:$AC$2744&amp;'AQS-88101'!$E$2:$E$2744&amp;'AQS-88101'!$G$2:$G$2744,0)),""),"")</f>
        <v/>
      </c>
      <c r="H666" s="42" t="str">
        <f t="array" ref="H666">IFERROR(IF(INDEX('AQS-88101'!$M$2:$M$2744,MATCH('88101-daily-summary-by-site'!$A666&amp;'88101-daily-summary-by-site'!H$2&amp;'88101-daily-summary-by-site'!H$3,'AQS-88101'!$AC$2:$AC$2744&amp;'AQS-88101'!$E$2:$E$2744&amp;'AQS-88101'!$G$2:$G$2744,0))&lt;&gt;"",INDEX('AQS-88101'!$M$2:$M$2744,MATCH('88101-daily-summary-by-site'!$A666&amp;'88101-daily-summary-by-site'!H$2&amp;'88101-daily-summary-by-site'!H$3,'AQS-88101'!$AC$2:$AC$2744&amp;'AQS-88101'!$E$2:$E$2744&amp;'AQS-88101'!$G$2:$G$2744,0)),""),"")</f>
        <v/>
      </c>
      <c r="I666" s="108" t="str">
        <f t="array" ref="I666">IFERROR(IF(INDEX('AQS-88101'!$M$2:$M$2744,MATCH('88101-daily-summary-by-site'!$A666&amp;'88101-daily-summary-by-site'!I$2&amp;'88101-daily-summary-by-site'!I$3,'AQS-88101'!$AC$2:$AC$2744&amp;'AQS-88101'!$E$2:$E$2744&amp;'AQS-88101'!$G$2:$G$2744,0))&lt;&gt;"",INDEX('AQS-88101'!$M$2:$M$2744,MATCH('88101-daily-summary-by-site'!$A666&amp;'88101-daily-summary-by-site'!I$2&amp;'88101-daily-summary-by-site'!I$3,'AQS-88101'!$AC$2:$AC$2744&amp;'AQS-88101'!$E$2:$E$2744&amp;'AQS-88101'!$G$2:$G$2744,0)),""),"")</f>
        <v/>
      </c>
      <c r="L666" s="107" t="str">
        <f t="shared" si="50"/>
        <v/>
      </c>
      <c r="M666" s="42" t="str">
        <f t="shared" si="51"/>
        <v/>
      </c>
      <c r="N666" s="42" t="str">
        <f t="shared" si="52"/>
        <v/>
      </c>
      <c r="O666" s="108" t="str">
        <f t="shared" si="53"/>
        <v/>
      </c>
    </row>
    <row r="667" spans="1:15" x14ac:dyDescent="0.25">
      <c r="A667" s="79">
        <f t="shared" si="54"/>
        <v>38156</v>
      </c>
      <c r="B667" s="107" t="str">
        <f t="array" ref="B667">IFERROR(IF(INDEX('AQS-88101'!$M$2:$M$2744,MATCH('88101-daily-summary-by-site'!$A667&amp;'88101-daily-summary-by-site'!B$2&amp;'88101-daily-summary-by-site'!B$3,'AQS-88101'!$AC$2:$AC$2744&amp;'AQS-88101'!$E$2:$E$2744&amp;'AQS-88101'!$G$2:$G$2744,0))&lt;&gt;"",INDEX('AQS-88101'!$M$2:$M$2744,MATCH('88101-daily-summary-by-site'!$A667&amp;'88101-daily-summary-by-site'!B$2&amp;'88101-daily-summary-by-site'!B$3,'AQS-88101'!$AC$2:$AC$2744&amp;'AQS-88101'!$E$2:$E$2744&amp;'AQS-88101'!$G$2:$G$2744,0)),""),"")</f>
        <v/>
      </c>
      <c r="C667" s="42" t="str">
        <f t="array" ref="C667">IFERROR(IF(INDEX('AQS-88101'!$M$2:$M$2744,MATCH('88101-daily-summary-by-site'!$A667&amp;'88101-daily-summary-by-site'!C$2&amp;'88101-daily-summary-by-site'!C$3,'AQS-88101'!$AC$2:$AC$2744&amp;'AQS-88101'!$E$2:$E$2744&amp;'AQS-88101'!$G$2:$G$2744,0))&lt;&gt;"",INDEX('AQS-88101'!$M$2:$M$2744,MATCH('88101-daily-summary-by-site'!$A667&amp;'88101-daily-summary-by-site'!C$2&amp;'88101-daily-summary-by-site'!C$3,'AQS-88101'!$AC$2:$AC$2744&amp;'AQS-88101'!$E$2:$E$2744&amp;'AQS-88101'!$G$2:$G$2744,0)),""),"")</f>
        <v/>
      </c>
      <c r="D667" s="42" t="str">
        <f t="array" ref="D667">IFERROR(IF(INDEX('AQS-88101'!$M$2:$M$2744,MATCH('88101-daily-summary-by-site'!$A667&amp;'88101-daily-summary-by-site'!D$2&amp;'88101-daily-summary-by-site'!D$3,'AQS-88101'!$AC$2:$AC$2744&amp;'AQS-88101'!$E$2:$E$2744&amp;'AQS-88101'!$G$2:$G$2744,0))&lt;&gt;"",INDEX('AQS-88101'!$M$2:$M$2744,MATCH('88101-daily-summary-by-site'!$A667&amp;'88101-daily-summary-by-site'!D$2&amp;'88101-daily-summary-by-site'!D$3,'AQS-88101'!$AC$2:$AC$2744&amp;'AQS-88101'!$E$2:$E$2744&amp;'AQS-88101'!$G$2:$G$2744,0)),""),"")</f>
        <v/>
      </c>
      <c r="E667" s="42" t="str">
        <f t="array" ref="E667">IFERROR(IF(INDEX('AQS-88101'!$M$2:$M$2744,MATCH('88101-daily-summary-by-site'!$A667&amp;'88101-daily-summary-by-site'!E$2&amp;'88101-daily-summary-by-site'!E$3,'AQS-88101'!$AC$2:$AC$2744&amp;'AQS-88101'!$E$2:$E$2744&amp;'AQS-88101'!$G$2:$G$2744,0))&lt;&gt;"",INDEX('AQS-88101'!$M$2:$M$2744,MATCH('88101-daily-summary-by-site'!$A667&amp;'88101-daily-summary-by-site'!E$2&amp;'88101-daily-summary-by-site'!E$3,'AQS-88101'!$AC$2:$AC$2744&amp;'AQS-88101'!$E$2:$E$2744&amp;'AQS-88101'!$G$2:$G$2744,0)),""),"")</f>
        <v/>
      </c>
      <c r="F667" s="42" t="str">
        <f t="array" ref="F667">IFERROR(IF(INDEX('AQS-88101'!$M$2:$M$2744,MATCH('88101-daily-summary-by-site'!$A667&amp;'88101-daily-summary-by-site'!F$2&amp;'88101-daily-summary-by-site'!F$3,'AQS-88101'!$AC$2:$AC$2744&amp;'AQS-88101'!$E$2:$E$2744&amp;'AQS-88101'!$G$2:$G$2744,0))&lt;&gt;"",INDEX('AQS-88101'!$M$2:$M$2744,MATCH('88101-daily-summary-by-site'!$A667&amp;'88101-daily-summary-by-site'!F$2&amp;'88101-daily-summary-by-site'!F$3,'AQS-88101'!$AC$2:$AC$2744&amp;'AQS-88101'!$E$2:$E$2744&amp;'AQS-88101'!$G$2:$G$2744,0)),""),"")</f>
        <v/>
      </c>
      <c r="G667" s="42" t="str">
        <f t="array" ref="G667">IFERROR(IF(INDEX('AQS-88101'!$M$2:$M$2744,MATCH('88101-daily-summary-by-site'!$A667&amp;'88101-daily-summary-by-site'!G$2&amp;'88101-daily-summary-by-site'!G$3,'AQS-88101'!$AC$2:$AC$2744&amp;'AQS-88101'!$E$2:$E$2744&amp;'AQS-88101'!$G$2:$G$2744,0))&lt;&gt;"",INDEX('AQS-88101'!$M$2:$M$2744,MATCH('88101-daily-summary-by-site'!$A667&amp;'88101-daily-summary-by-site'!G$2&amp;'88101-daily-summary-by-site'!G$3,'AQS-88101'!$AC$2:$AC$2744&amp;'AQS-88101'!$E$2:$E$2744&amp;'AQS-88101'!$G$2:$G$2744,0)),""),"")</f>
        <v/>
      </c>
      <c r="H667" s="42" t="str">
        <f t="array" ref="H667">IFERROR(IF(INDEX('AQS-88101'!$M$2:$M$2744,MATCH('88101-daily-summary-by-site'!$A667&amp;'88101-daily-summary-by-site'!H$2&amp;'88101-daily-summary-by-site'!H$3,'AQS-88101'!$AC$2:$AC$2744&amp;'AQS-88101'!$E$2:$E$2744&amp;'AQS-88101'!$G$2:$G$2744,0))&lt;&gt;"",INDEX('AQS-88101'!$M$2:$M$2744,MATCH('88101-daily-summary-by-site'!$A667&amp;'88101-daily-summary-by-site'!H$2&amp;'88101-daily-summary-by-site'!H$3,'AQS-88101'!$AC$2:$AC$2744&amp;'AQS-88101'!$E$2:$E$2744&amp;'AQS-88101'!$G$2:$G$2744,0)),""),"")</f>
        <v/>
      </c>
      <c r="I667" s="108" t="str">
        <f t="array" ref="I667">IFERROR(IF(INDEX('AQS-88101'!$M$2:$M$2744,MATCH('88101-daily-summary-by-site'!$A667&amp;'88101-daily-summary-by-site'!I$2&amp;'88101-daily-summary-by-site'!I$3,'AQS-88101'!$AC$2:$AC$2744&amp;'AQS-88101'!$E$2:$E$2744&amp;'AQS-88101'!$G$2:$G$2744,0))&lt;&gt;"",INDEX('AQS-88101'!$M$2:$M$2744,MATCH('88101-daily-summary-by-site'!$A667&amp;'88101-daily-summary-by-site'!I$2&amp;'88101-daily-summary-by-site'!I$3,'AQS-88101'!$AC$2:$AC$2744&amp;'AQS-88101'!$E$2:$E$2744&amp;'AQS-88101'!$G$2:$G$2744,0)),""),"")</f>
        <v/>
      </c>
      <c r="L667" s="107" t="str">
        <f t="shared" si="50"/>
        <v/>
      </c>
      <c r="M667" s="42" t="str">
        <f t="shared" si="51"/>
        <v/>
      </c>
      <c r="N667" s="42" t="str">
        <f t="shared" si="52"/>
        <v/>
      </c>
      <c r="O667" s="108" t="str">
        <f t="shared" si="53"/>
        <v/>
      </c>
    </row>
    <row r="668" spans="1:15" x14ac:dyDescent="0.25">
      <c r="A668" s="79">
        <f t="shared" si="54"/>
        <v>38157</v>
      </c>
      <c r="B668" s="107" t="str">
        <f t="array" ref="B668">IFERROR(IF(INDEX('AQS-88101'!$M$2:$M$2744,MATCH('88101-daily-summary-by-site'!$A668&amp;'88101-daily-summary-by-site'!B$2&amp;'88101-daily-summary-by-site'!B$3,'AQS-88101'!$AC$2:$AC$2744&amp;'AQS-88101'!$E$2:$E$2744&amp;'AQS-88101'!$G$2:$G$2744,0))&lt;&gt;"",INDEX('AQS-88101'!$M$2:$M$2744,MATCH('88101-daily-summary-by-site'!$A668&amp;'88101-daily-summary-by-site'!B$2&amp;'88101-daily-summary-by-site'!B$3,'AQS-88101'!$AC$2:$AC$2744&amp;'AQS-88101'!$E$2:$E$2744&amp;'AQS-88101'!$G$2:$G$2744,0)),""),"")</f>
        <v/>
      </c>
      <c r="C668" s="42" t="str">
        <f t="array" ref="C668">IFERROR(IF(INDEX('AQS-88101'!$M$2:$M$2744,MATCH('88101-daily-summary-by-site'!$A668&amp;'88101-daily-summary-by-site'!C$2&amp;'88101-daily-summary-by-site'!C$3,'AQS-88101'!$AC$2:$AC$2744&amp;'AQS-88101'!$E$2:$E$2744&amp;'AQS-88101'!$G$2:$G$2744,0))&lt;&gt;"",INDEX('AQS-88101'!$M$2:$M$2744,MATCH('88101-daily-summary-by-site'!$A668&amp;'88101-daily-summary-by-site'!C$2&amp;'88101-daily-summary-by-site'!C$3,'AQS-88101'!$AC$2:$AC$2744&amp;'AQS-88101'!$E$2:$E$2744&amp;'AQS-88101'!$G$2:$G$2744,0)),""),"")</f>
        <v/>
      </c>
      <c r="D668" s="42" t="str">
        <f t="array" ref="D668">IFERROR(IF(INDEX('AQS-88101'!$M$2:$M$2744,MATCH('88101-daily-summary-by-site'!$A668&amp;'88101-daily-summary-by-site'!D$2&amp;'88101-daily-summary-by-site'!D$3,'AQS-88101'!$AC$2:$AC$2744&amp;'AQS-88101'!$E$2:$E$2744&amp;'AQS-88101'!$G$2:$G$2744,0))&lt;&gt;"",INDEX('AQS-88101'!$M$2:$M$2744,MATCH('88101-daily-summary-by-site'!$A668&amp;'88101-daily-summary-by-site'!D$2&amp;'88101-daily-summary-by-site'!D$3,'AQS-88101'!$AC$2:$AC$2744&amp;'AQS-88101'!$E$2:$E$2744&amp;'AQS-88101'!$G$2:$G$2744,0)),""),"")</f>
        <v/>
      </c>
      <c r="E668" s="42" t="str">
        <f t="array" ref="E668">IFERROR(IF(INDEX('AQS-88101'!$M$2:$M$2744,MATCH('88101-daily-summary-by-site'!$A668&amp;'88101-daily-summary-by-site'!E$2&amp;'88101-daily-summary-by-site'!E$3,'AQS-88101'!$AC$2:$AC$2744&amp;'AQS-88101'!$E$2:$E$2744&amp;'AQS-88101'!$G$2:$G$2744,0))&lt;&gt;"",INDEX('AQS-88101'!$M$2:$M$2744,MATCH('88101-daily-summary-by-site'!$A668&amp;'88101-daily-summary-by-site'!E$2&amp;'88101-daily-summary-by-site'!E$3,'AQS-88101'!$AC$2:$AC$2744&amp;'AQS-88101'!$E$2:$E$2744&amp;'AQS-88101'!$G$2:$G$2744,0)),""),"")</f>
        <v/>
      </c>
      <c r="F668" s="42" t="str">
        <f t="array" ref="F668">IFERROR(IF(INDEX('AQS-88101'!$M$2:$M$2744,MATCH('88101-daily-summary-by-site'!$A668&amp;'88101-daily-summary-by-site'!F$2&amp;'88101-daily-summary-by-site'!F$3,'AQS-88101'!$AC$2:$AC$2744&amp;'AQS-88101'!$E$2:$E$2744&amp;'AQS-88101'!$G$2:$G$2744,0))&lt;&gt;"",INDEX('AQS-88101'!$M$2:$M$2744,MATCH('88101-daily-summary-by-site'!$A668&amp;'88101-daily-summary-by-site'!F$2&amp;'88101-daily-summary-by-site'!F$3,'AQS-88101'!$AC$2:$AC$2744&amp;'AQS-88101'!$E$2:$E$2744&amp;'AQS-88101'!$G$2:$G$2744,0)),""),"")</f>
        <v/>
      </c>
      <c r="G668" s="42" t="str">
        <f t="array" ref="G668">IFERROR(IF(INDEX('AQS-88101'!$M$2:$M$2744,MATCH('88101-daily-summary-by-site'!$A668&amp;'88101-daily-summary-by-site'!G$2&amp;'88101-daily-summary-by-site'!G$3,'AQS-88101'!$AC$2:$AC$2744&amp;'AQS-88101'!$E$2:$E$2744&amp;'AQS-88101'!$G$2:$G$2744,0))&lt;&gt;"",INDEX('AQS-88101'!$M$2:$M$2744,MATCH('88101-daily-summary-by-site'!$A668&amp;'88101-daily-summary-by-site'!G$2&amp;'88101-daily-summary-by-site'!G$3,'AQS-88101'!$AC$2:$AC$2744&amp;'AQS-88101'!$E$2:$E$2744&amp;'AQS-88101'!$G$2:$G$2744,0)),""),"")</f>
        <v/>
      </c>
      <c r="H668" s="42" t="str">
        <f t="array" ref="H668">IFERROR(IF(INDEX('AQS-88101'!$M$2:$M$2744,MATCH('88101-daily-summary-by-site'!$A668&amp;'88101-daily-summary-by-site'!H$2&amp;'88101-daily-summary-by-site'!H$3,'AQS-88101'!$AC$2:$AC$2744&amp;'AQS-88101'!$E$2:$E$2744&amp;'AQS-88101'!$G$2:$G$2744,0))&lt;&gt;"",INDEX('AQS-88101'!$M$2:$M$2744,MATCH('88101-daily-summary-by-site'!$A668&amp;'88101-daily-summary-by-site'!H$2&amp;'88101-daily-summary-by-site'!H$3,'AQS-88101'!$AC$2:$AC$2744&amp;'AQS-88101'!$E$2:$E$2744&amp;'AQS-88101'!$G$2:$G$2744,0)),""),"")</f>
        <v/>
      </c>
      <c r="I668" s="108" t="str">
        <f t="array" ref="I668">IFERROR(IF(INDEX('AQS-88101'!$M$2:$M$2744,MATCH('88101-daily-summary-by-site'!$A668&amp;'88101-daily-summary-by-site'!I$2&amp;'88101-daily-summary-by-site'!I$3,'AQS-88101'!$AC$2:$AC$2744&amp;'AQS-88101'!$E$2:$E$2744&amp;'AQS-88101'!$G$2:$G$2744,0))&lt;&gt;"",INDEX('AQS-88101'!$M$2:$M$2744,MATCH('88101-daily-summary-by-site'!$A668&amp;'88101-daily-summary-by-site'!I$2&amp;'88101-daily-summary-by-site'!I$3,'AQS-88101'!$AC$2:$AC$2744&amp;'AQS-88101'!$E$2:$E$2744&amp;'AQS-88101'!$G$2:$G$2744,0)),""),"")</f>
        <v/>
      </c>
      <c r="L668" s="107" t="str">
        <f t="shared" si="50"/>
        <v/>
      </c>
      <c r="M668" s="42" t="str">
        <f t="shared" si="51"/>
        <v/>
      </c>
      <c r="N668" s="42" t="str">
        <f t="shared" si="52"/>
        <v/>
      </c>
      <c r="O668" s="108" t="str">
        <f t="shared" si="53"/>
        <v/>
      </c>
    </row>
    <row r="669" spans="1:15" x14ac:dyDescent="0.25">
      <c r="A669" s="79">
        <f t="shared" si="54"/>
        <v>38158</v>
      </c>
      <c r="B669" s="107">
        <f t="array" ref="B669">IFERROR(IF(INDEX('AQS-88101'!$M$2:$M$2744,MATCH('88101-daily-summary-by-site'!$A669&amp;'88101-daily-summary-by-site'!B$2&amp;'88101-daily-summary-by-site'!B$3,'AQS-88101'!$AC$2:$AC$2744&amp;'AQS-88101'!$E$2:$E$2744&amp;'AQS-88101'!$G$2:$G$2744,0))&lt;&gt;"",INDEX('AQS-88101'!$M$2:$M$2744,MATCH('88101-daily-summary-by-site'!$A669&amp;'88101-daily-summary-by-site'!B$2&amp;'88101-daily-summary-by-site'!B$3,'AQS-88101'!$AC$2:$AC$2744&amp;'AQS-88101'!$E$2:$E$2744&amp;'AQS-88101'!$G$2:$G$2744,0)),""),"")</f>
        <v>26.6</v>
      </c>
      <c r="C669" s="42" t="str">
        <f t="array" ref="C669">IFERROR(IF(INDEX('AQS-88101'!$M$2:$M$2744,MATCH('88101-daily-summary-by-site'!$A669&amp;'88101-daily-summary-by-site'!C$2&amp;'88101-daily-summary-by-site'!C$3,'AQS-88101'!$AC$2:$AC$2744&amp;'AQS-88101'!$E$2:$E$2744&amp;'AQS-88101'!$G$2:$G$2744,0))&lt;&gt;"",INDEX('AQS-88101'!$M$2:$M$2744,MATCH('88101-daily-summary-by-site'!$A669&amp;'88101-daily-summary-by-site'!C$2&amp;'88101-daily-summary-by-site'!C$3,'AQS-88101'!$AC$2:$AC$2744&amp;'AQS-88101'!$E$2:$E$2744&amp;'AQS-88101'!$G$2:$G$2744,0)),""),"")</f>
        <v/>
      </c>
      <c r="D669" s="42" t="str">
        <f t="array" ref="D669">IFERROR(IF(INDEX('AQS-88101'!$M$2:$M$2744,MATCH('88101-daily-summary-by-site'!$A669&amp;'88101-daily-summary-by-site'!D$2&amp;'88101-daily-summary-by-site'!D$3,'AQS-88101'!$AC$2:$AC$2744&amp;'AQS-88101'!$E$2:$E$2744&amp;'AQS-88101'!$G$2:$G$2744,0))&lt;&gt;"",INDEX('AQS-88101'!$M$2:$M$2744,MATCH('88101-daily-summary-by-site'!$A669&amp;'88101-daily-summary-by-site'!D$2&amp;'88101-daily-summary-by-site'!D$3,'AQS-88101'!$AC$2:$AC$2744&amp;'AQS-88101'!$E$2:$E$2744&amp;'AQS-88101'!$G$2:$G$2744,0)),""),"")</f>
        <v/>
      </c>
      <c r="E669" s="42" t="str">
        <f t="array" ref="E669">IFERROR(IF(INDEX('AQS-88101'!$M$2:$M$2744,MATCH('88101-daily-summary-by-site'!$A669&amp;'88101-daily-summary-by-site'!E$2&amp;'88101-daily-summary-by-site'!E$3,'AQS-88101'!$AC$2:$AC$2744&amp;'AQS-88101'!$E$2:$E$2744&amp;'AQS-88101'!$G$2:$G$2744,0))&lt;&gt;"",INDEX('AQS-88101'!$M$2:$M$2744,MATCH('88101-daily-summary-by-site'!$A669&amp;'88101-daily-summary-by-site'!E$2&amp;'88101-daily-summary-by-site'!E$3,'AQS-88101'!$AC$2:$AC$2744&amp;'AQS-88101'!$E$2:$E$2744&amp;'AQS-88101'!$G$2:$G$2744,0)),""),"")</f>
        <v/>
      </c>
      <c r="F669" s="42" t="str">
        <f t="array" ref="F669">IFERROR(IF(INDEX('AQS-88101'!$M$2:$M$2744,MATCH('88101-daily-summary-by-site'!$A669&amp;'88101-daily-summary-by-site'!F$2&amp;'88101-daily-summary-by-site'!F$3,'AQS-88101'!$AC$2:$AC$2744&amp;'AQS-88101'!$E$2:$E$2744&amp;'AQS-88101'!$G$2:$G$2744,0))&lt;&gt;"",INDEX('AQS-88101'!$M$2:$M$2744,MATCH('88101-daily-summary-by-site'!$A669&amp;'88101-daily-summary-by-site'!F$2&amp;'88101-daily-summary-by-site'!F$3,'AQS-88101'!$AC$2:$AC$2744&amp;'AQS-88101'!$E$2:$E$2744&amp;'AQS-88101'!$G$2:$G$2744,0)),""),"")</f>
        <v/>
      </c>
      <c r="G669" s="42" t="str">
        <f t="array" ref="G669">IFERROR(IF(INDEX('AQS-88101'!$M$2:$M$2744,MATCH('88101-daily-summary-by-site'!$A669&amp;'88101-daily-summary-by-site'!G$2&amp;'88101-daily-summary-by-site'!G$3,'AQS-88101'!$AC$2:$AC$2744&amp;'AQS-88101'!$E$2:$E$2744&amp;'AQS-88101'!$G$2:$G$2744,0))&lt;&gt;"",INDEX('AQS-88101'!$M$2:$M$2744,MATCH('88101-daily-summary-by-site'!$A669&amp;'88101-daily-summary-by-site'!G$2&amp;'88101-daily-summary-by-site'!G$3,'AQS-88101'!$AC$2:$AC$2744&amp;'AQS-88101'!$E$2:$E$2744&amp;'AQS-88101'!$G$2:$G$2744,0)),""),"")</f>
        <v/>
      </c>
      <c r="H669" s="42" t="str">
        <f t="array" ref="H669">IFERROR(IF(INDEX('AQS-88101'!$M$2:$M$2744,MATCH('88101-daily-summary-by-site'!$A669&amp;'88101-daily-summary-by-site'!H$2&amp;'88101-daily-summary-by-site'!H$3,'AQS-88101'!$AC$2:$AC$2744&amp;'AQS-88101'!$E$2:$E$2744&amp;'AQS-88101'!$G$2:$G$2744,0))&lt;&gt;"",INDEX('AQS-88101'!$M$2:$M$2744,MATCH('88101-daily-summary-by-site'!$A669&amp;'88101-daily-summary-by-site'!H$2&amp;'88101-daily-summary-by-site'!H$3,'AQS-88101'!$AC$2:$AC$2744&amp;'AQS-88101'!$E$2:$E$2744&amp;'AQS-88101'!$G$2:$G$2744,0)),""),"")</f>
        <v/>
      </c>
      <c r="I669" s="108" t="str">
        <f t="array" ref="I669">IFERROR(IF(INDEX('AQS-88101'!$M$2:$M$2744,MATCH('88101-daily-summary-by-site'!$A669&amp;'88101-daily-summary-by-site'!I$2&amp;'88101-daily-summary-by-site'!I$3,'AQS-88101'!$AC$2:$AC$2744&amp;'AQS-88101'!$E$2:$E$2744&amp;'AQS-88101'!$G$2:$G$2744,0))&lt;&gt;"",INDEX('AQS-88101'!$M$2:$M$2744,MATCH('88101-daily-summary-by-site'!$A669&amp;'88101-daily-summary-by-site'!I$2&amp;'88101-daily-summary-by-site'!I$3,'AQS-88101'!$AC$2:$AC$2744&amp;'AQS-88101'!$E$2:$E$2744&amp;'AQS-88101'!$G$2:$G$2744,0)),""),"")</f>
        <v/>
      </c>
      <c r="L669" s="107">
        <f t="shared" si="50"/>
        <v>26.6</v>
      </c>
      <c r="M669" s="42" t="str">
        <f t="shared" si="51"/>
        <v/>
      </c>
      <c r="N669" s="42" t="str">
        <f t="shared" si="52"/>
        <v/>
      </c>
      <c r="O669" s="108" t="str">
        <f t="shared" si="53"/>
        <v/>
      </c>
    </row>
    <row r="670" spans="1:15" x14ac:dyDescent="0.25">
      <c r="A670" s="79">
        <f t="shared" si="54"/>
        <v>38159</v>
      </c>
      <c r="B670" s="107" t="str">
        <f t="array" ref="B670">IFERROR(IF(INDEX('AQS-88101'!$M$2:$M$2744,MATCH('88101-daily-summary-by-site'!$A670&amp;'88101-daily-summary-by-site'!B$2&amp;'88101-daily-summary-by-site'!B$3,'AQS-88101'!$AC$2:$AC$2744&amp;'AQS-88101'!$E$2:$E$2744&amp;'AQS-88101'!$G$2:$G$2744,0))&lt;&gt;"",INDEX('AQS-88101'!$M$2:$M$2744,MATCH('88101-daily-summary-by-site'!$A670&amp;'88101-daily-summary-by-site'!B$2&amp;'88101-daily-summary-by-site'!B$3,'AQS-88101'!$AC$2:$AC$2744&amp;'AQS-88101'!$E$2:$E$2744&amp;'AQS-88101'!$G$2:$G$2744,0)),""),"")</f>
        <v/>
      </c>
      <c r="C670" s="42" t="str">
        <f t="array" ref="C670">IFERROR(IF(INDEX('AQS-88101'!$M$2:$M$2744,MATCH('88101-daily-summary-by-site'!$A670&amp;'88101-daily-summary-by-site'!C$2&amp;'88101-daily-summary-by-site'!C$3,'AQS-88101'!$AC$2:$AC$2744&amp;'AQS-88101'!$E$2:$E$2744&amp;'AQS-88101'!$G$2:$G$2744,0))&lt;&gt;"",INDEX('AQS-88101'!$M$2:$M$2744,MATCH('88101-daily-summary-by-site'!$A670&amp;'88101-daily-summary-by-site'!C$2&amp;'88101-daily-summary-by-site'!C$3,'AQS-88101'!$AC$2:$AC$2744&amp;'AQS-88101'!$E$2:$E$2744&amp;'AQS-88101'!$G$2:$G$2744,0)),""),"")</f>
        <v/>
      </c>
      <c r="D670" s="42" t="str">
        <f t="array" ref="D670">IFERROR(IF(INDEX('AQS-88101'!$M$2:$M$2744,MATCH('88101-daily-summary-by-site'!$A670&amp;'88101-daily-summary-by-site'!D$2&amp;'88101-daily-summary-by-site'!D$3,'AQS-88101'!$AC$2:$AC$2744&amp;'AQS-88101'!$E$2:$E$2744&amp;'AQS-88101'!$G$2:$G$2744,0))&lt;&gt;"",INDEX('AQS-88101'!$M$2:$M$2744,MATCH('88101-daily-summary-by-site'!$A670&amp;'88101-daily-summary-by-site'!D$2&amp;'88101-daily-summary-by-site'!D$3,'AQS-88101'!$AC$2:$AC$2744&amp;'AQS-88101'!$E$2:$E$2744&amp;'AQS-88101'!$G$2:$G$2744,0)),""),"")</f>
        <v/>
      </c>
      <c r="E670" s="42" t="str">
        <f t="array" ref="E670">IFERROR(IF(INDEX('AQS-88101'!$M$2:$M$2744,MATCH('88101-daily-summary-by-site'!$A670&amp;'88101-daily-summary-by-site'!E$2&amp;'88101-daily-summary-by-site'!E$3,'AQS-88101'!$AC$2:$AC$2744&amp;'AQS-88101'!$E$2:$E$2744&amp;'AQS-88101'!$G$2:$G$2744,0))&lt;&gt;"",INDEX('AQS-88101'!$M$2:$M$2744,MATCH('88101-daily-summary-by-site'!$A670&amp;'88101-daily-summary-by-site'!E$2&amp;'88101-daily-summary-by-site'!E$3,'AQS-88101'!$AC$2:$AC$2744&amp;'AQS-88101'!$E$2:$E$2744&amp;'AQS-88101'!$G$2:$G$2744,0)),""),"")</f>
        <v/>
      </c>
      <c r="F670" s="42" t="str">
        <f t="array" ref="F670">IFERROR(IF(INDEX('AQS-88101'!$M$2:$M$2744,MATCH('88101-daily-summary-by-site'!$A670&amp;'88101-daily-summary-by-site'!F$2&amp;'88101-daily-summary-by-site'!F$3,'AQS-88101'!$AC$2:$AC$2744&amp;'AQS-88101'!$E$2:$E$2744&amp;'AQS-88101'!$G$2:$G$2744,0))&lt;&gt;"",INDEX('AQS-88101'!$M$2:$M$2744,MATCH('88101-daily-summary-by-site'!$A670&amp;'88101-daily-summary-by-site'!F$2&amp;'88101-daily-summary-by-site'!F$3,'AQS-88101'!$AC$2:$AC$2744&amp;'AQS-88101'!$E$2:$E$2744&amp;'AQS-88101'!$G$2:$G$2744,0)),""),"")</f>
        <v/>
      </c>
      <c r="G670" s="42" t="str">
        <f t="array" ref="G670">IFERROR(IF(INDEX('AQS-88101'!$M$2:$M$2744,MATCH('88101-daily-summary-by-site'!$A670&amp;'88101-daily-summary-by-site'!G$2&amp;'88101-daily-summary-by-site'!G$3,'AQS-88101'!$AC$2:$AC$2744&amp;'AQS-88101'!$E$2:$E$2744&amp;'AQS-88101'!$G$2:$G$2744,0))&lt;&gt;"",INDEX('AQS-88101'!$M$2:$M$2744,MATCH('88101-daily-summary-by-site'!$A670&amp;'88101-daily-summary-by-site'!G$2&amp;'88101-daily-summary-by-site'!G$3,'AQS-88101'!$AC$2:$AC$2744&amp;'AQS-88101'!$E$2:$E$2744&amp;'AQS-88101'!$G$2:$G$2744,0)),""),"")</f>
        <v/>
      </c>
      <c r="H670" s="42" t="str">
        <f t="array" ref="H670">IFERROR(IF(INDEX('AQS-88101'!$M$2:$M$2744,MATCH('88101-daily-summary-by-site'!$A670&amp;'88101-daily-summary-by-site'!H$2&amp;'88101-daily-summary-by-site'!H$3,'AQS-88101'!$AC$2:$AC$2744&amp;'AQS-88101'!$E$2:$E$2744&amp;'AQS-88101'!$G$2:$G$2744,0))&lt;&gt;"",INDEX('AQS-88101'!$M$2:$M$2744,MATCH('88101-daily-summary-by-site'!$A670&amp;'88101-daily-summary-by-site'!H$2&amp;'88101-daily-summary-by-site'!H$3,'AQS-88101'!$AC$2:$AC$2744&amp;'AQS-88101'!$E$2:$E$2744&amp;'AQS-88101'!$G$2:$G$2744,0)),""),"")</f>
        <v/>
      </c>
      <c r="I670" s="108" t="str">
        <f t="array" ref="I670">IFERROR(IF(INDEX('AQS-88101'!$M$2:$M$2744,MATCH('88101-daily-summary-by-site'!$A670&amp;'88101-daily-summary-by-site'!I$2&amp;'88101-daily-summary-by-site'!I$3,'AQS-88101'!$AC$2:$AC$2744&amp;'AQS-88101'!$E$2:$E$2744&amp;'AQS-88101'!$G$2:$G$2744,0))&lt;&gt;"",INDEX('AQS-88101'!$M$2:$M$2744,MATCH('88101-daily-summary-by-site'!$A670&amp;'88101-daily-summary-by-site'!I$2&amp;'88101-daily-summary-by-site'!I$3,'AQS-88101'!$AC$2:$AC$2744&amp;'AQS-88101'!$E$2:$E$2744&amp;'AQS-88101'!$G$2:$G$2744,0)),""),"")</f>
        <v/>
      </c>
      <c r="L670" s="107" t="str">
        <f t="shared" si="50"/>
        <v/>
      </c>
      <c r="M670" s="42" t="str">
        <f t="shared" si="51"/>
        <v/>
      </c>
      <c r="N670" s="42" t="str">
        <f t="shared" si="52"/>
        <v/>
      </c>
      <c r="O670" s="108" t="str">
        <f t="shared" si="53"/>
        <v/>
      </c>
    </row>
    <row r="671" spans="1:15" x14ac:dyDescent="0.25">
      <c r="A671" s="79">
        <f t="shared" si="54"/>
        <v>38160</v>
      </c>
      <c r="B671" s="107" t="str">
        <f t="array" ref="B671">IFERROR(IF(INDEX('AQS-88101'!$M$2:$M$2744,MATCH('88101-daily-summary-by-site'!$A671&amp;'88101-daily-summary-by-site'!B$2&amp;'88101-daily-summary-by-site'!B$3,'AQS-88101'!$AC$2:$AC$2744&amp;'AQS-88101'!$E$2:$E$2744&amp;'AQS-88101'!$G$2:$G$2744,0))&lt;&gt;"",INDEX('AQS-88101'!$M$2:$M$2744,MATCH('88101-daily-summary-by-site'!$A671&amp;'88101-daily-summary-by-site'!B$2&amp;'88101-daily-summary-by-site'!B$3,'AQS-88101'!$AC$2:$AC$2744&amp;'AQS-88101'!$E$2:$E$2744&amp;'AQS-88101'!$G$2:$G$2744,0)),""),"")</f>
        <v/>
      </c>
      <c r="C671" s="42" t="str">
        <f t="array" ref="C671">IFERROR(IF(INDEX('AQS-88101'!$M$2:$M$2744,MATCH('88101-daily-summary-by-site'!$A671&amp;'88101-daily-summary-by-site'!C$2&amp;'88101-daily-summary-by-site'!C$3,'AQS-88101'!$AC$2:$AC$2744&amp;'AQS-88101'!$E$2:$E$2744&amp;'AQS-88101'!$G$2:$G$2744,0))&lt;&gt;"",INDEX('AQS-88101'!$M$2:$M$2744,MATCH('88101-daily-summary-by-site'!$A671&amp;'88101-daily-summary-by-site'!C$2&amp;'88101-daily-summary-by-site'!C$3,'AQS-88101'!$AC$2:$AC$2744&amp;'AQS-88101'!$E$2:$E$2744&amp;'AQS-88101'!$G$2:$G$2744,0)),""),"")</f>
        <v/>
      </c>
      <c r="D671" s="42" t="str">
        <f t="array" ref="D671">IFERROR(IF(INDEX('AQS-88101'!$M$2:$M$2744,MATCH('88101-daily-summary-by-site'!$A671&amp;'88101-daily-summary-by-site'!D$2&amp;'88101-daily-summary-by-site'!D$3,'AQS-88101'!$AC$2:$AC$2744&amp;'AQS-88101'!$E$2:$E$2744&amp;'AQS-88101'!$G$2:$G$2744,0))&lt;&gt;"",INDEX('AQS-88101'!$M$2:$M$2744,MATCH('88101-daily-summary-by-site'!$A671&amp;'88101-daily-summary-by-site'!D$2&amp;'88101-daily-summary-by-site'!D$3,'AQS-88101'!$AC$2:$AC$2744&amp;'AQS-88101'!$E$2:$E$2744&amp;'AQS-88101'!$G$2:$G$2744,0)),""),"")</f>
        <v/>
      </c>
      <c r="E671" s="42" t="str">
        <f t="array" ref="E671">IFERROR(IF(INDEX('AQS-88101'!$M$2:$M$2744,MATCH('88101-daily-summary-by-site'!$A671&amp;'88101-daily-summary-by-site'!E$2&amp;'88101-daily-summary-by-site'!E$3,'AQS-88101'!$AC$2:$AC$2744&amp;'AQS-88101'!$E$2:$E$2744&amp;'AQS-88101'!$G$2:$G$2744,0))&lt;&gt;"",INDEX('AQS-88101'!$M$2:$M$2744,MATCH('88101-daily-summary-by-site'!$A671&amp;'88101-daily-summary-by-site'!E$2&amp;'88101-daily-summary-by-site'!E$3,'AQS-88101'!$AC$2:$AC$2744&amp;'AQS-88101'!$E$2:$E$2744&amp;'AQS-88101'!$G$2:$G$2744,0)),""),"")</f>
        <v/>
      </c>
      <c r="F671" s="42" t="str">
        <f t="array" ref="F671">IFERROR(IF(INDEX('AQS-88101'!$M$2:$M$2744,MATCH('88101-daily-summary-by-site'!$A671&amp;'88101-daily-summary-by-site'!F$2&amp;'88101-daily-summary-by-site'!F$3,'AQS-88101'!$AC$2:$AC$2744&amp;'AQS-88101'!$E$2:$E$2744&amp;'AQS-88101'!$G$2:$G$2744,0))&lt;&gt;"",INDEX('AQS-88101'!$M$2:$M$2744,MATCH('88101-daily-summary-by-site'!$A671&amp;'88101-daily-summary-by-site'!F$2&amp;'88101-daily-summary-by-site'!F$3,'AQS-88101'!$AC$2:$AC$2744&amp;'AQS-88101'!$E$2:$E$2744&amp;'AQS-88101'!$G$2:$G$2744,0)),""),"")</f>
        <v/>
      </c>
      <c r="G671" s="42" t="str">
        <f t="array" ref="G671">IFERROR(IF(INDEX('AQS-88101'!$M$2:$M$2744,MATCH('88101-daily-summary-by-site'!$A671&amp;'88101-daily-summary-by-site'!G$2&amp;'88101-daily-summary-by-site'!G$3,'AQS-88101'!$AC$2:$AC$2744&amp;'AQS-88101'!$E$2:$E$2744&amp;'AQS-88101'!$G$2:$G$2744,0))&lt;&gt;"",INDEX('AQS-88101'!$M$2:$M$2744,MATCH('88101-daily-summary-by-site'!$A671&amp;'88101-daily-summary-by-site'!G$2&amp;'88101-daily-summary-by-site'!G$3,'AQS-88101'!$AC$2:$AC$2744&amp;'AQS-88101'!$E$2:$E$2744&amp;'AQS-88101'!$G$2:$G$2744,0)),""),"")</f>
        <v/>
      </c>
      <c r="H671" s="42" t="str">
        <f t="array" ref="H671">IFERROR(IF(INDEX('AQS-88101'!$M$2:$M$2744,MATCH('88101-daily-summary-by-site'!$A671&amp;'88101-daily-summary-by-site'!H$2&amp;'88101-daily-summary-by-site'!H$3,'AQS-88101'!$AC$2:$AC$2744&amp;'AQS-88101'!$E$2:$E$2744&amp;'AQS-88101'!$G$2:$G$2744,0))&lt;&gt;"",INDEX('AQS-88101'!$M$2:$M$2744,MATCH('88101-daily-summary-by-site'!$A671&amp;'88101-daily-summary-by-site'!H$2&amp;'88101-daily-summary-by-site'!H$3,'AQS-88101'!$AC$2:$AC$2744&amp;'AQS-88101'!$E$2:$E$2744&amp;'AQS-88101'!$G$2:$G$2744,0)),""),"")</f>
        <v/>
      </c>
      <c r="I671" s="108" t="str">
        <f t="array" ref="I671">IFERROR(IF(INDEX('AQS-88101'!$M$2:$M$2744,MATCH('88101-daily-summary-by-site'!$A671&amp;'88101-daily-summary-by-site'!I$2&amp;'88101-daily-summary-by-site'!I$3,'AQS-88101'!$AC$2:$AC$2744&amp;'AQS-88101'!$E$2:$E$2744&amp;'AQS-88101'!$G$2:$G$2744,0))&lt;&gt;"",INDEX('AQS-88101'!$M$2:$M$2744,MATCH('88101-daily-summary-by-site'!$A671&amp;'88101-daily-summary-by-site'!I$2&amp;'88101-daily-summary-by-site'!I$3,'AQS-88101'!$AC$2:$AC$2744&amp;'AQS-88101'!$E$2:$E$2744&amp;'AQS-88101'!$G$2:$G$2744,0)),""),"")</f>
        <v/>
      </c>
      <c r="L671" s="107" t="str">
        <f t="shared" si="50"/>
        <v/>
      </c>
      <c r="M671" s="42" t="str">
        <f t="shared" si="51"/>
        <v/>
      </c>
      <c r="N671" s="42" t="str">
        <f t="shared" si="52"/>
        <v/>
      </c>
      <c r="O671" s="108" t="str">
        <f t="shared" si="53"/>
        <v/>
      </c>
    </row>
    <row r="672" spans="1:15" x14ac:dyDescent="0.25">
      <c r="A672" s="79">
        <f t="shared" si="54"/>
        <v>38161</v>
      </c>
      <c r="B672" s="107" t="str">
        <f t="array" ref="B672">IFERROR(IF(INDEX('AQS-88101'!$M$2:$M$2744,MATCH('88101-daily-summary-by-site'!$A672&amp;'88101-daily-summary-by-site'!B$2&amp;'88101-daily-summary-by-site'!B$3,'AQS-88101'!$AC$2:$AC$2744&amp;'AQS-88101'!$E$2:$E$2744&amp;'AQS-88101'!$G$2:$G$2744,0))&lt;&gt;"",INDEX('AQS-88101'!$M$2:$M$2744,MATCH('88101-daily-summary-by-site'!$A672&amp;'88101-daily-summary-by-site'!B$2&amp;'88101-daily-summary-by-site'!B$3,'AQS-88101'!$AC$2:$AC$2744&amp;'AQS-88101'!$E$2:$E$2744&amp;'AQS-88101'!$G$2:$G$2744,0)),""),"")</f>
        <v/>
      </c>
      <c r="C672" s="42" t="str">
        <f t="array" ref="C672">IFERROR(IF(INDEX('AQS-88101'!$M$2:$M$2744,MATCH('88101-daily-summary-by-site'!$A672&amp;'88101-daily-summary-by-site'!C$2&amp;'88101-daily-summary-by-site'!C$3,'AQS-88101'!$AC$2:$AC$2744&amp;'AQS-88101'!$E$2:$E$2744&amp;'AQS-88101'!$G$2:$G$2744,0))&lt;&gt;"",INDEX('AQS-88101'!$M$2:$M$2744,MATCH('88101-daily-summary-by-site'!$A672&amp;'88101-daily-summary-by-site'!C$2&amp;'88101-daily-summary-by-site'!C$3,'AQS-88101'!$AC$2:$AC$2744&amp;'AQS-88101'!$E$2:$E$2744&amp;'AQS-88101'!$G$2:$G$2744,0)),""),"")</f>
        <v/>
      </c>
      <c r="D672" s="42" t="str">
        <f t="array" ref="D672">IFERROR(IF(INDEX('AQS-88101'!$M$2:$M$2744,MATCH('88101-daily-summary-by-site'!$A672&amp;'88101-daily-summary-by-site'!D$2&amp;'88101-daily-summary-by-site'!D$3,'AQS-88101'!$AC$2:$AC$2744&amp;'AQS-88101'!$E$2:$E$2744&amp;'AQS-88101'!$G$2:$G$2744,0))&lt;&gt;"",INDEX('AQS-88101'!$M$2:$M$2744,MATCH('88101-daily-summary-by-site'!$A672&amp;'88101-daily-summary-by-site'!D$2&amp;'88101-daily-summary-by-site'!D$3,'AQS-88101'!$AC$2:$AC$2744&amp;'AQS-88101'!$E$2:$E$2744&amp;'AQS-88101'!$G$2:$G$2744,0)),""),"")</f>
        <v/>
      </c>
      <c r="E672" s="42" t="str">
        <f t="array" ref="E672">IFERROR(IF(INDEX('AQS-88101'!$M$2:$M$2744,MATCH('88101-daily-summary-by-site'!$A672&amp;'88101-daily-summary-by-site'!E$2&amp;'88101-daily-summary-by-site'!E$3,'AQS-88101'!$AC$2:$AC$2744&amp;'AQS-88101'!$E$2:$E$2744&amp;'AQS-88101'!$G$2:$G$2744,0))&lt;&gt;"",INDEX('AQS-88101'!$M$2:$M$2744,MATCH('88101-daily-summary-by-site'!$A672&amp;'88101-daily-summary-by-site'!E$2&amp;'88101-daily-summary-by-site'!E$3,'AQS-88101'!$AC$2:$AC$2744&amp;'AQS-88101'!$E$2:$E$2744&amp;'AQS-88101'!$G$2:$G$2744,0)),""),"")</f>
        <v/>
      </c>
      <c r="F672" s="42" t="str">
        <f t="array" ref="F672">IFERROR(IF(INDEX('AQS-88101'!$M$2:$M$2744,MATCH('88101-daily-summary-by-site'!$A672&amp;'88101-daily-summary-by-site'!F$2&amp;'88101-daily-summary-by-site'!F$3,'AQS-88101'!$AC$2:$AC$2744&amp;'AQS-88101'!$E$2:$E$2744&amp;'AQS-88101'!$G$2:$G$2744,0))&lt;&gt;"",INDEX('AQS-88101'!$M$2:$M$2744,MATCH('88101-daily-summary-by-site'!$A672&amp;'88101-daily-summary-by-site'!F$2&amp;'88101-daily-summary-by-site'!F$3,'AQS-88101'!$AC$2:$AC$2744&amp;'AQS-88101'!$E$2:$E$2744&amp;'AQS-88101'!$G$2:$G$2744,0)),""),"")</f>
        <v/>
      </c>
      <c r="G672" s="42" t="str">
        <f t="array" ref="G672">IFERROR(IF(INDEX('AQS-88101'!$M$2:$M$2744,MATCH('88101-daily-summary-by-site'!$A672&amp;'88101-daily-summary-by-site'!G$2&amp;'88101-daily-summary-by-site'!G$3,'AQS-88101'!$AC$2:$AC$2744&amp;'AQS-88101'!$E$2:$E$2744&amp;'AQS-88101'!$G$2:$G$2744,0))&lt;&gt;"",INDEX('AQS-88101'!$M$2:$M$2744,MATCH('88101-daily-summary-by-site'!$A672&amp;'88101-daily-summary-by-site'!G$2&amp;'88101-daily-summary-by-site'!G$3,'AQS-88101'!$AC$2:$AC$2744&amp;'AQS-88101'!$E$2:$E$2744&amp;'AQS-88101'!$G$2:$G$2744,0)),""),"")</f>
        <v/>
      </c>
      <c r="H672" s="42" t="str">
        <f t="array" ref="H672">IFERROR(IF(INDEX('AQS-88101'!$M$2:$M$2744,MATCH('88101-daily-summary-by-site'!$A672&amp;'88101-daily-summary-by-site'!H$2&amp;'88101-daily-summary-by-site'!H$3,'AQS-88101'!$AC$2:$AC$2744&amp;'AQS-88101'!$E$2:$E$2744&amp;'AQS-88101'!$G$2:$G$2744,0))&lt;&gt;"",INDEX('AQS-88101'!$M$2:$M$2744,MATCH('88101-daily-summary-by-site'!$A672&amp;'88101-daily-summary-by-site'!H$2&amp;'88101-daily-summary-by-site'!H$3,'AQS-88101'!$AC$2:$AC$2744&amp;'AQS-88101'!$E$2:$E$2744&amp;'AQS-88101'!$G$2:$G$2744,0)),""),"")</f>
        <v/>
      </c>
      <c r="I672" s="108" t="str">
        <f t="array" ref="I672">IFERROR(IF(INDEX('AQS-88101'!$M$2:$M$2744,MATCH('88101-daily-summary-by-site'!$A672&amp;'88101-daily-summary-by-site'!I$2&amp;'88101-daily-summary-by-site'!I$3,'AQS-88101'!$AC$2:$AC$2744&amp;'AQS-88101'!$E$2:$E$2744&amp;'AQS-88101'!$G$2:$G$2744,0))&lt;&gt;"",INDEX('AQS-88101'!$M$2:$M$2744,MATCH('88101-daily-summary-by-site'!$A672&amp;'88101-daily-summary-by-site'!I$2&amp;'88101-daily-summary-by-site'!I$3,'AQS-88101'!$AC$2:$AC$2744&amp;'AQS-88101'!$E$2:$E$2744&amp;'AQS-88101'!$G$2:$G$2744,0)),""),"")</f>
        <v/>
      </c>
      <c r="L672" s="107" t="str">
        <f t="shared" si="50"/>
        <v/>
      </c>
      <c r="M672" s="42" t="str">
        <f t="shared" si="51"/>
        <v/>
      </c>
      <c r="N672" s="42" t="str">
        <f t="shared" si="52"/>
        <v/>
      </c>
      <c r="O672" s="108" t="str">
        <f t="shared" si="53"/>
        <v/>
      </c>
    </row>
    <row r="673" spans="1:15" x14ac:dyDescent="0.25">
      <c r="A673" s="79">
        <f t="shared" si="54"/>
        <v>38162</v>
      </c>
      <c r="B673" s="107" t="str">
        <f t="array" ref="B673">IFERROR(IF(INDEX('AQS-88101'!$M$2:$M$2744,MATCH('88101-daily-summary-by-site'!$A673&amp;'88101-daily-summary-by-site'!B$2&amp;'88101-daily-summary-by-site'!B$3,'AQS-88101'!$AC$2:$AC$2744&amp;'AQS-88101'!$E$2:$E$2744&amp;'AQS-88101'!$G$2:$G$2744,0))&lt;&gt;"",INDEX('AQS-88101'!$M$2:$M$2744,MATCH('88101-daily-summary-by-site'!$A673&amp;'88101-daily-summary-by-site'!B$2&amp;'88101-daily-summary-by-site'!B$3,'AQS-88101'!$AC$2:$AC$2744&amp;'AQS-88101'!$E$2:$E$2744&amp;'AQS-88101'!$G$2:$G$2744,0)),""),"")</f>
        <v/>
      </c>
      <c r="C673" s="42" t="str">
        <f t="array" ref="C673">IFERROR(IF(INDEX('AQS-88101'!$M$2:$M$2744,MATCH('88101-daily-summary-by-site'!$A673&amp;'88101-daily-summary-by-site'!C$2&amp;'88101-daily-summary-by-site'!C$3,'AQS-88101'!$AC$2:$AC$2744&amp;'AQS-88101'!$E$2:$E$2744&amp;'AQS-88101'!$G$2:$G$2744,0))&lt;&gt;"",INDEX('AQS-88101'!$M$2:$M$2744,MATCH('88101-daily-summary-by-site'!$A673&amp;'88101-daily-summary-by-site'!C$2&amp;'88101-daily-summary-by-site'!C$3,'AQS-88101'!$AC$2:$AC$2744&amp;'AQS-88101'!$E$2:$E$2744&amp;'AQS-88101'!$G$2:$G$2744,0)),""),"")</f>
        <v/>
      </c>
      <c r="D673" s="42" t="str">
        <f t="array" ref="D673">IFERROR(IF(INDEX('AQS-88101'!$M$2:$M$2744,MATCH('88101-daily-summary-by-site'!$A673&amp;'88101-daily-summary-by-site'!D$2&amp;'88101-daily-summary-by-site'!D$3,'AQS-88101'!$AC$2:$AC$2744&amp;'AQS-88101'!$E$2:$E$2744&amp;'AQS-88101'!$G$2:$G$2744,0))&lt;&gt;"",INDEX('AQS-88101'!$M$2:$M$2744,MATCH('88101-daily-summary-by-site'!$A673&amp;'88101-daily-summary-by-site'!D$2&amp;'88101-daily-summary-by-site'!D$3,'AQS-88101'!$AC$2:$AC$2744&amp;'AQS-88101'!$E$2:$E$2744&amp;'AQS-88101'!$G$2:$G$2744,0)),""),"")</f>
        <v/>
      </c>
      <c r="E673" s="42" t="str">
        <f t="array" ref="E673">IFERROR(IF(INDEX('AQS-88101'!$M$2:$M$2744,MATCH('88101-daily-summary-by-site'!$A673&amp;'88101-daily-summary-by-site'!E$2&amp;'88101-daily-summary-by-site'!E$3,'AQS-88101'!$AC$2:$AC$2744&amp;'AQS-88101'!$E$2:$E$2744&amp;'AQS-88101'!$G$2:$G$2744,0))&lt;&gt;"",INDEX('AQS-88101'!$M$2:$M$2744,MATCH('88101-daily-summary-by-site'!$A673&amp;'88101-daily-summary-by-site'!E$2&amp;'88101-daily-summary-by-site'!E$3,'AQS-88101'!$AC$2:$AC$2744&amp;'AQS-88101'!$E$2:$E$2744&amp;'AQS-88101'!$G$2:$G$2744,0)),""),"")</f>
        <v/>
      </c>
      <c r="F673" s="42" t="str">
        <f t="array" ref="F673">IFERROR(IF(INDEX('AQS-88101'!$M$2:$M$2744,MATCH('88101-daily-summary-by-site'!$A673&amp;'88101-daily-summary-by-site'!F$2&amp;'88101-daily-summary-by-site'!F$3,'AQS-88101'!$AC$2:$AC$2744&amp;'AQS-88101'!$E$2:$E$2744&amp;'AQS-88101'!$G$2:$G$2744,0))&lt;&gt;"",INDEX('AQS-88101'!$M$2:$M$2744,MATCH('88101-daily-summary-by-site'!$A673&amp;'88101-daily-summary-by-site'!F$2&amp;'88101-daily-summary-by-site'!F$3,'AQS-88101'!$AC$2:$AC$2744&amp;'AQS-88101'!$E$2:$E$2744&amp;'AQS-88101'!$G$2:$G$2744,0)),""),"")</f>
        <v/>
      </c>
      <c r="G673" s="42" t="str">
        <f t="array" ref="G673">IFERROR(IF(INDEX('AQS-88101'!$M$2:$M$2744,MATCH('88101-daily-summary-by-site'!$A673&amp;'88101-daily-summary-by-site'!G$2&amp;'88101-daily-summary-by-site'!G$3,'AQS-88101'!$AC$2:$AC$2744&amp;'AQS-88101'!$E$2:$E$2744&amp;'AQS-88101'!$G$2:$G$2744,0))&lt;&gt;"",INDEX('AQS-88101'!$M$2:$M$2744,MATCH('88101-daily-summary-by-site'!$A673&amp;'88101-daily-summary-by-site'!G$2&amp;'88101-daily-summary-by-site'!G$3,'AQS-88101'!$AC$2:$AC$2744&amp;'AQS-88101'!$E$2:$E$2744&amp;'AQS-88101'!$G$2:$G$2744,0)),""),"")</f>
        <v/>
      </c>
      <c r="H673" s="42" t="str">
        <f t="array" ref="H673">IFERROR(IF(INDEX('AQS-88101'!$M$2:$M$2744,MATCH('88101-daily-summary-by-site'!$A673&amp;'88101-daily-summary-by-site'!H$2&amp;'88101-daily-summary-by-site'!H$3,'AQS-88101'!$AC$2:$AC$2744&amp;'AQS-88101'!$E$2:$E$2744&amp;'AQS-88101'!$G$2:$G$2744,0))&lt;&gt;"",INDEX('AQS-88101'!$M$2:$M$2744,MATCH('88101-daily-summary-by-site'!$A673&amp;'88101-daily-summary-by-site'!H$2&amp;'88101-daily-summary-by-site'!H$3,'AQS-88101'!$AC$2:$AC$2744&amp;'AQS-88101'!$E$2:$E$2744&amp;'AQS-88101'!$G$2:$G$2744,0)),""),"")</f>
        <v/>
      </c>
      <c r="I673" s="108" t="str">
        <f t="array" ref="I673">IFERROR(IF(INDEX('AQS-88101'!$M$2:$M$2744,MATCH('88101-daily-summary-by-site'!$A673&amp;'88101-daily-summary-by-site'!I$2&amp;'88101-daily-summary-by-site'!I$3,'AQS-88101'!$AC$2:$AC$2744&amp;'AQS-88101'!$E$2:$E$2744&amp;'AQS-88101'!$G$2:$G$2744,0))&lt;&gt;"",INDEX('AQS-88101'!$M$2:$M$2744,MATCH('88101-daily-summary-by-site'!$A673&amp;'88101-daily-summary-by-site'!I$2&amp;'88101-daily-summary-by-site'!I$3,'AQS-88101'!$AC$2:$AC$2744&amp;'AQS-88101'!$E$2:$E$2744&amp;'AQS-88101'!$G$2:$G$2744,0)),""),"")</f>
        <v/>
      </c>
      <c r="L673" s="107" t="str">
        <f t="shared" si="50"/>
        <v/>
      </c>
      <c r="M673" s="42" t="str">
        <f t="shared" si="51"/>
        <v/>
      </c>
      <c r="N673" s="42" t="str">
        <f t="shared" si="52"/>
        <v/>
      </c>
      <c r="O673" s="108" t="str">
        <f t="shared" si="53"/>
        <v/>
      </c>
    </row>
    <row r="674" spans="1:15" x14ac:dyDescent="0.25">
      <c r="A674" s="79">
        <f t="shared" si="54"/>
        <v>38163</v>
      </c>
      <c r="B674" s="107" t="str">
        <f t="array" ref="B674">IFERROR(IF(INDEX('AQS-88101'!$M$2:$M$2744,MATCH('88101-daily-summary-by-site'!$A674&amp;'88101-daily-summary-by-site'!B$2&amp;'88101-daily-summary-by-site'!B$3,'AQS-88101'!$AC$2:$AC$2744&amp;'AQS-88101'!$E$2:$E$2744&amp;'AQS-88101'!$G$2:$G$2744,0))&lt;&gt;"",INDEX('AQS-88101'!$M$2:$M$2744,MATCH('88101-daily-summary-by-site'!$A674&amp;'88101-daily-summary-by-site'!B$2&amp;'88101-daily-summary-by-site'!B$3,'AQS-88101'!$AC$2:$AC$2744&amp;'AQS-88101'!$E$2:$E$2744&amp;'AQS-88101'!$G$2:$G$2744,0)),""),"")</f>
        <v/>
      </c>
      <c r="C674" s="42" t="str">
        <f t="array" ref="C674">IFERROR(IF(INDEX('AQS-88101'!$M$2:$M$2744,MATCH('88101-daily-summary-by-site'!$A674&amp;'88101-daily-summary-by-site'!C$2&amp;'88101-daily-summary-by-site'!C$3,'AQS-88101'!$AC$2:$AC$2744&amp;'AQS-88101'!$E$2:$E$2744&amp;'AQS-88101'!$G$2:$G$2744,0))&lt;&gt;"",INDEX('AQS-88101'!$M$2:$M$2744,MATCH('88101-daily-summary-by-site'!$A674&amp;'88101-daily-summary-by-site'!C$2&amp;'88101-daily-summary-by-site'!C$3,'AQS-88101'!$AC$2:$AC$2744&amp;'AQS-88101'!$E$2:$E$2744&amp;'AQS-88101'!$G$2:$G$2744,0)),""),"")</f>
        <v/>
      </c>
      <c r="D674" s="42" t="str">
        <f t="array" ref="D674">IFERROR(IF(INDEX('AQS-88101'!$M$2:$M$2744,MATCH('88101-daily-summary-by-site'!$A674&amp;'88101-daily-summary-by-site'!D$2&amp;'88101-daily-summary-by-site'!D$3,'AQS-88101'!$AC$2:$AC$2744&amp;'AQS-88101'!$E$2:$E$2744&amp;'AQS-88101'!$G$2:$G$2744,0))&lt;&gt;"",INDEX('AQS-88101'!$M$2:$M$2744,MATCH('88101-daily-summary-by-site'!$A674&amp;'88101-daily-summary-by-site'!D$2&amp;'88101-daily-summary-by-site'!D$3,'AQS-88101'!$AC$2:$AC$2744&amp;'AQS-88101'!$E$2:$E$2744&amp;'AQS-88101'!$G$2:$G$2744,0)),""),"")</f>
        <v/>
      </c>
      <c r="E674" s="42" t="str">
        <f t="array" ref="E674">IFERROR(IF(INDEX('AQS-88101'!$M$2:$M$2744,MATCH('88101-daily-summary-by-site'!$A674&amp;'88101-daily-summary-by-site'!E$2&amp;'88101-daily-summary-by-site'!E$3,'AQS-88101'!$AC$2:$AC$2744&amp;'AQS-88101'!$E$2:$E$2744&amp;'AQS-88101'!$G$2:$G$2744,0))&lt;&gt;"",INDEX('AQS-88101'!$M$2:$M$2744,MATCH('88101-daily-summary-by-site'!$A674&amp;'88101-daily-summary-by-site'!E$2&amp;'88101-daily-summary-by-site'!E$3,'AQS-88101'!$AC$2:$AC$2744&amp;'AQS-88101'!$E$2:$E$2744&amp;'AQS-88101'!$G$2:$G$2744,0)),""),"")</f>
        <v/>
      </c>
      <c r="F674" s="42" t="str">
        <f t="array" ref="F674">IFERROR(IF(INDEX('AQS-88101'!$M$2:$M$2744,MATCH('88101-daily-summary-by-site'!$A674&amp;'88101-daily-summary-by-site'!F$2&amp;'88101-daily-summary-by-site'!F$3,'AQS-88101'!$AC$2:$AC$2744&amp;'AQS-88101'!$E$2:$E$2744&amp;'AQS-88101'!$G$2:$G$2744,0))&lt;&gt;"",INDEX('AQS-88101'!$M$2:$M$2744,MATCH('88101-daily-summary-by-site'!$A674&amp;'88101-daily-summary-by-site'!F$2&amp;'88101-daily-summary-by-site'!F$3,'AQS-88101'!$AC$2:$AC$2744&amp;'AQS-88101'!$E$2:$E$2744&amp;'AQS-88101'!$G$2:$G$2744,0)),""),"")</f>
        <v/>
      </c>
      <c r="G674" s="42" t="str">
        <f t="array" ref="G674">IFERROR(IF(INDEX('AQS-88101'!$M$2:$M$2744,MATCH('88101-daily-summary-by-site'!$A674&amp;'88101-daily-summary-by-site'!G$2&amp;'88101-daily-summary-by-site'!G$3,'AQS-88101'!$AC$2:$AC$2744&amp;'AQS-88101'!$E$2:$E$2744&amp;'AQS-88101'!$G$2:$G$2744,0))&lt;&gt;"",INDEX('AQS-88101'!$M$2:$M$2744,MATCH('88101-daily-summary-by-site'!$A674&amp;'88101-daily-summary-by-site'!G$2&amp;'88101-daily-summary-by-site'!G$3,'AQS-88101'!$AC$2:$AC$2744&amp;'AQS-88101'!$E$2:$E$2744&amp;'AQS-88101'!$G$2:$G$2744,0)),""),"")</f>
        <v/>
      </c>
      <c r="H674" s="42" t="str">
        <f t="array" ref="H674">IFERROR(IF(INDEX('AQS-88101'!$M$2:$M$2744,MATCH('88101-daily-summary-by-site'!$A674&amp;'88101-daily-summary-by-site'!H$2&amp;'88101-daily-summary-by-site'!H$3,'AQS-88101'!$AC$2:$AC$2744&amp;'AQS-88101'!$E$2:$E$2744&amp;'AQS-88101'!$G$2:$G$2744,0))&lt;&gt;"",INDEX('AQS-88101'!$M$2:$M$2744,MATCH('88101-daily-summary-by-site'!$A674&amp;'88101-daily-summary-by-site'!H$2&amp;'88101-daily-summary-by-site'!H$3,'AQS-88101'!$AC$2:$AC$2744&amp;'AQS-88101'!$E$2:$E$2744&amp;'AQS-88101'!$G$2:$G$2744,0)),""),"")</f>
        <v/>
      </c>
      <c r="I674" s="108" t="str">
        <f t="array" ref="I674">IFERROR(IF(INDEX('AQS-88101'!$M$2:$M$2744,MATCH('88101-daily-summary-by-site'!$A674&amp;'88101-daily-summary-by-site'!I$2&amp;'88101-daily-summary-by-site'!I$3,'AQS-88101'!$AC$2:$AC$2744&amp;'AQS-88101'!$E$2:$E$2744&amp;'AQS-88101'!$G$2:$G$2744,0))&lt;&gt;"",INDEX('AQS-88101'!$M$2:$M$2744,MATCH('88101-daily-summary-by-site'!$A674&amp;'88101-daily-summary-by-site'!I$2&amp;'88101-daily-summary-by-site'!I$3,'AQS-88101'!$AC$2:$AC$2744&amp;'AQS-88101'!$E$2:$E$2744&amp;'AQS-88101'!$G$2:$G$2744,0)),""),"")</f>
        <v/>
      </c>
      <c r="L674" s="107" t="str">
        <f t="shared" si="50"/>
        <v/>
      </c>
      <c r="M674" s="42" t="str">
        <f t="shared" si="51"/>
        <v/>
      </c>
      <c r="N674" s="42" t="str">
        <f t="shared" si="52"/>
        <v/>
      </c>
      <c r="O674" s="108" t="str">
        <f t="shared" si="53"/>
        <v/>
      </c>
    </row>
    <row r="675" spans="1:15" x14ac:dyDescent="0.25">
      <c r="A675" s="79">
        <f t="shared" si="54"/>
        <v>38164</v>
      </c>
      <c r="B675" s="107">
        <f t="array" ref="B675">IFERROR(IF(INDEX('AQS-88101'!$M$2:$M$2744,MATCH('88101-daily-summary-by-site'!$A675&amp;'88101-daily-summary-by-site'!B$2&amp;'88101-daily-summary-by-site'!B$3,'AQS-88101'!$AC$2:$AC$2744&amp;'AQS-88101'!$E$2:$E$2744&amp;'AQS-88101'!$G$2:$G$2744,0))&lt;&gt;"",INDEX('AQS-88101'!$M$2:$M$2744,MATCH('88101-daily-summary-by-site'!$A675&amp;'88101-daily-summary-by-site'!B$2&amp;'88101-daily-summary-by-site'!B$3,'AQS-88101'!$AC$2:$AC$2744&amp;'AQS-88101'!$E$2:$E$2744&amp;'AQS-88101'!$G$2:$G$2744,0)),""),"")</f>
        <v>12.2</v>
      </c>
      <c r="C675" s="42" t="str">
        <f t="array" ref="C675">IFERROR(IF(INDEX('AQS-88101'!$M$2:$M$2744,MATCH('88101-daily-summary-by-site'!$A675&amp;'88101-daily-summary-by-site'!C$2&amp;'88101-daily-summary-by-site'!C$3,'AQS-88101'!$AC$2:$AC$2744&amp;'AQS-88101'!$E$2:$E$2744&amp;'AQS-88101'!$G$2:$G$2744,0))&lt;&gt;"",INDEX('AQS-88101'!$M$2:$M$2744,MATCH('88101-daily-summary-by-site'!$A675&amp;'88101-daily-summary-by-site'!C$2&amp;'88101-daily-summary-by-site'!C$3,'AQS-88101'!$AC$2:$AC$2744&amp;'AQS-88101'!$E$2:$E$2744&amp;'AQS-88101'!$G$2:$G$2744,0)),""),"")</f>
        <v/>
      </c>
      <c r="D675" s="42" t="str">
        <f t="array" ref="D675">IFERROR(IF(INDEX('AQS-88101'!$M$2:$M$2744,MATCH('88101-daily-summary-by-site'!$A675&amp;'88101-daily-summary-by-site'!D$2&amp;'88101-daily-summary-by-site'!D$3,'AQS-88101'!$AC$2:$AC$2744&amp;'AQS-88101'!$E$2:$E$2744&amp;'AQS-88101'!$G$2:$G$2744,0))&lt;&gt;"",INDEX('AQS-88101'!$M$2:$M$2744,MATCH('88101-daily-summary-by-site'!$A675&amp;'88101-daily-summary-by-site'!D$2&amp;'88101-daily-summary-by-site'!D$3,'AQS-88101'!$AC$2:$AC$2744&amp;'AQS-88101'!$E$2:$E$2744&amp;'AQS-88101'!$G$2:$G$2744,0)),""),"")</f>
        <v/>
      </c>
      <c r="E675" s="42" t="str">
        <f t="array" ref="E675">IFERROR(IF(INDEX('AQS-88101'!$M$2:$M$2744,MATCH('88101-daily-summary-by-site'!$A675&amp;'88101-daily-summary-by-site'!E$2&amp;'88101-daily-summary-by-site'!E$3,'AQS-88101'!$AC$2:$AC$2744&amp;'AQS-88101'!$E$2:$E$2744&amp;'AQS-88101'!$G$2:$G$2744,0))&lt;&gt;"",INDEX('AQS-88101'!$M$2:$M$2744,MATCH('88101-daily-summary-by-site'!$A675&amp;'88101-daily-summary-by-site'!E$2&amp;'88101-daily-summary-by-site'!E$3,'AQS-88101'!$AC$2:$AC$2744&amp;'AQS-88101'!$E$2:$E$2744&amp;'AQS-88101'!$G$2:$G$2744,0)),""),"")</f>
        <v/>
      </c>
      <c r="F675" s="42" t="str">
        <f t="array" ref="F675">IFERROR(IF(INDEX('AQS-88101'!$M$2:$M$2744,MATCH('88101-daily-summary-by-site'!$A675&amp;'88101-daily-summary-by-site'!F$2&amp;'88101-daily-summary-by-site'!F$3,'AQS-88101'!$AC$2:$AC$2744&amp;'AQS-88101'!$E$2:$E$2744&amp;'AQS-88101'!$G$2:$G$2744,0))&lt;&gt;"",INDEX('AQS-88101'!$M$2:$M$2744,MATCH('88101-daily-summary-by-site'!$A675&amp;'88101-daily-summary-by-site'!F$2&amp;'88101-daily-summary-by-site'!F$3,'AQS-88101'!$AC$2:$AC$2744&amp;'AQS-88101'!$E$2:$E$2744&amp;'AQS-88101'!$G$2:$G$2744,0)),""),"")</f>
        <v/>
      </c>
      <c r="G675" s="42" t="str">
        <f t="array" ref="G675">IFERROR(IF(INDEX('AQS-88101'!$M$2:$M$2744,MATCH('88101-daily-summary-by-site'!$A675&amp;'88101-daily-summary-by-site'!G$2&amp;'88101-daily-summary-by-site'!G$3,'AQS-88101'!$AC$2:$AC$2744&amp;'AQS-88101'!$E$2:$E$2744&amp;'AQS-88101'!$G$2:$G$2744,0))&lt;&gt;"",INDEX('AQS-88101'!$M$2:$M$2744,MATCH('88101-daily-summary-by-site'!$A675&amp;'88101-daily-summary-by-site'!G$2&amp;'88101-daily-summary-by-site'!G$3,'AQS-88101'!$AC$2:$AC$2744&amp;'AQS-88101'!$E$2:$E$2744&amp;'AQS-88101'!$G$2:$G$2744,0)),""),"")</f>
        <v/>
      </c>
      <c r="H675" s="42" t="str">
        <f t="array" ref="H675">IFERROR(IF(INDEX('AQS-88101'!$M$2:$M$2744,MATCH('88101-daily-summary-by-site'!$A675&amp;'88101-daily-summary-by-site'!H$2&amp;'88101-daily-summary-by-site'!H$3,'AQS-88101'!$AC$2:$AC$2744&amp;'AQS-88101'!$E$2:$E$2744&amp;'AQS-88101'!$G$2:$G$2744,0))&lt;&gt;"",INDEX('AQS-88101'!$M$2:$M$2744,MATCH('88101-daily-summary-by-site'!$A675&amp;'88101-daily-summary-by-site'!H$2&amp;'88101-daily-summary-by-site'!H$3,'AQS-88101'!$AC$2:$AC$2744&amp;'AQS-88101'!$E$2:$E$2744&amp;'AQS-88101'!$G$2:$G$2744,0)),""),"")</f>
        <v/>
      </c>
      <c r="I675" s="108" t="str">
        <f t="array" ref="I675">IFERROR(IF(INDEX('AQS-88101'!$M$2:$M$2744,MATCH('88101-daily-summary-by-site'!$A675&amp;'88101-daily-summary-by-site'!I$2&amp;'88101-daily-summary-by-site'!I$3,'AQS-88101'!$AC$2:$AC$2744&amp;'AQS-88101'!$E$2:$E$2744&amp;'AQS-88101'!$G$2:$G$2744,0))&lt;&gt;"",INDEX('AQS-88101'!$M$2:$M$2744,MATCH('88101-daily-summary-by-site'!$A675&amp;'88101-daily-summary-by-site'!I$2&amp;'88101-daily-summary-by-site'!I$3,'AQS-88101'!$AC$2:$AC$2744&amp;'AQS-88101'!$E$2:$E$2744&amp;'AQS-88101'!$G$2:$G$2744,0)),""),"")</f>
        <v/>
      </c>
      <c r="L675" s="107">
        <f t="shared" si="50"/>
        <v>12.2</v>
      </c>
      <c r="M675" s="42" t="str">
        <f t="shared" si="51"/>
        <v/>
      </c>
      <c r="N675" s="42" t="str">
        <f t="shared" si="52"/>
        <v/>
      </c>
      <c r="O675" s="108" t="str">
        <f t="shared" si="53"/>
        <v/>
      </c>
    </row>
    <row r="676" spans="1:15" x14ac:dyDescent="0.25">
      <c r="A676" s="79">
        <f t="shared" si="54"/>
        <v>38165</v>
      </c>
      <c r="B676" s="107" t="str">
        <f t="array" ref="B676">IFERROR(IF(INDEX('AQS-88101'!$M$2:$M$2744,MATCH('88101-daily-summary-by-site'!$A676&amp;'88101-daily-summary-by-site'!B$2&amp;'88101-daily-summary-by-site'!B$3,'AQS-88101'!$AC$2:$AC$2744&amp;'AQS-88101'!$E$2:$E$2744&amp;'AQS-88101'!$G$2:$G$2744,0))&lt;&gt;"",INDEX('AQS-88101'!$M$2:$M$2744,MATCH('88101-daily-summary-by-site'!$A676&amp;'88101-daily-summary-by-site'!B$2&amp;'88101-daily-summary-by-site'!B$3,'AQS-88101'!$AC$2:$AC$2744&amp;'AQS-88101'!$E$2:$E$2744&amp;'AQS-88101'!$G$2:$G$2744,0)),""),"")</f>
        <v/>
      </c>
      <c r="C676" s="42" t="str">
        <f t="array" ref="C676">IFERROR(IF(INDEX('AQS-88101'!$M$2:$M$2744,MATCH('88101-daily-summary-by-site'!$A676&amp;'88101-daily-summary-by-site'!C$2&amp;'88101-daily-summary-by-site'!C$3,'AQS-88101'!$AC$2:$AC$2744&amp;'AQS-88101'!$E$2:$E$2744&amp;'AQS-88101'!$G$2:$G$2744,0))&lt;&gt;"",INDEX('AQS-88101'!$M$2:$M$2744,MATCH('88101-daily-summary-by-site'!$A676&amp;'88101-daily-summary-by-site'!C$2&amp;'88101-daily-summary-by-site'!C$3,'AQS-88101'!$AC$2:$AC$2744&amp;'AQS-88101'!$E$2:$E$2744&amp;'AQS-88101'!$G$2:$G$2744,0)),""),"")</f>
        <v/>
      </c>
      <c r="D676" s="42" t="str">
        <f t="array" ref="D676">IFERROR(IF(INDEX('AQS-88101'!$M$2:$M$2744,MATCH('88101-daily-summary-by-site'!$A676&amp;'88101-daily-summary-by-site'!D$2&amp;'88101-daily-summary-by-site'!D$3,'AQS-88101'!$AC$2:$AC$2744&amp;'AQS-88101'!$E$2:$E$2744&amp;'AQS-88101'!$G$2:$G$2744,0))&lt;&gt;"",INDEX('AQS-88101'!$M$2:$M$2744,MATCH('88101-daily-summary-by-site'!$A676&amp;'88101-daily-summary-by-site'!D$2&amp;'88101-daily-summary-by-site'!D$3,'AQS-88101'!$AC$2:$AC$2744&amp;'AQS-88101'!$E$2:$E$2744&amp;'AQS-88101'!$G$2:$G$2744,0)),""),"")</f>
        <v/>
      </c>
      <c r="E676" s="42" t="str">
        <f t="array" ref="E676">IFERROR(IF(INDEX('AQS-88101'!$M$2:$M$2744,MATCH('88101-daily-summary-by-site'!$A676&amp;'88101-daily-summary-by-site'!E$2&amp;'88101-daily-summary-by-site'!E$3,'AQS-88101'!$AC$2:$AC$2744&amp;'AQS-88101'!$E$2:$E$2744&amp;'AQS-88101'!$G$2:$G$2744,0))&lt;&gt;"",INDEX('AQS-88101'!$M$2:$M$2744,MATCH('88101-daily-summary-by-site'!$A676&amp;'88101-daily-summary-by-site'!E$2&amp;'88101-daily-summary-by-site'!E$3,'AQS-88101'!$AC$2:$AC$2744&amp;'AQS-88101'!$E$2:$E$2744&amp;'AQS-88101'!$G$2:$G$2744,0)),""),"")</f>
        <v/>
      </c>
      <c r="F676" s="42" t="str">
        <f t="array" ref="F676">IFERROR(IF(INDEX('AQS-88101'!$M$2:$M$2744,MATCH('88101-daily-summary-by-site'!$A676&amp;'88101-daily-summary-by-site'!F$2&amp;'88101-daily-summary-by-site'!F$3,'AQS-88101'!$AC$2:$AC$2744&amp;'AQS-88101'!$E$2:$E$2744&amp;'AQS-88101'!$G$2:$G$2744,0))&lt;&gt;"",INDEX('AQS-88101'!$M$2:$M$2744,MATCH('88101-daily-summary-by-site'!$A676&amp;'88101-daily-summary-by-site'!F$2&amp;'88101-daily-summary-by-site'!F$3,'AQS-88101'!$AC$2:$AC$2744&amp;'AQS-88101'!$E$2:$E$2744&amp;'AQS-88101'!$G$2:$G$2744,0)),""),"")</f>
        <v/>
      </c>
      <c r="G676" s="42" t="str">
        <f t="array" ref="G676">IFERROR(IF(INDEX('AQS-88101'!$M$2:$M$2744,MATCH('88101-daily-summary-by-site'!$A676&amp;'88101-daily-summary-by-site'!G$2&amp;'88101-daily-summary-by-site'!G$3,'AQS-88101'!$AC$2:$AC$2744&amp;'AQS-88101'!$E$2:$E$2744&amp;'AQS-88101'!$G$2:$G$2744,0))&lt;&gt;"",INDEX('AQS-88101'!$M$2:$M$2744,MATCH('88101-daily-summary-by-site'!$A676&amp;'88101-daily-summary-by-site'!G$2&amp;'88101-daily-summary-by-site'!G$3,'AQS-88101'!$AC$2:$AC$2744&amp;'AQS-88101'!$E$2:$E$2744&amp;'AQS-88101'!$G$2:$G$2744,0)),""),"")</f>
        <v/>
      </c>
      <c r="H676" s="42" t="str">
        <f t="array" ref="H676">IFERROR(IF(INDEX('AQS-88101'!$M$2:$M$2744,MATCH('88101-daily-summary-by-site'!$A676&amp;'88101-daily-summary-by-site'!H$2&amp;'88101-daily-summary-by-site'!H$3,'AQS-88101'!$AC$2:$AC$2744&amp;'AQS-88101'!$E$2:$E$2744&amp;'AQS-88101'!$G$2:$G$2744,0))&lt;&gt;"",INDEX('AQS-88101'!$M$2:$M$2744,MATCH('88101-daily-summary-by-site'!$A676&amp;'88101-daily-summary-by-site'!H$2&amp;'88101-daily-summary-by-site'!H$3,'AQS-88101'!$AC$2:$AC$2744&amp;'AQS-88101'!$E$2:$E$2744&amp;'AQS-88101'!$G$2:$G$2744,0)),""),"")</f>
        <v/>
      </c>
      <c r="I676" s="108" t="str">
        <f t="array" ref="I676">IFERROR(IF(INDEX('AQS-88101'!$M$2:$M$2744,MATCH('88101-daily-summary-by-site'!$A676&amp;'88101-daily-summary-by-site'!I$2&amp;'88101-daily-summary-by-site'!I$3,'AQS-88101'!$AC$2:$AC$2744&amp;'AQS-88101'!$E$2:$E$2744&amp;'AQS-88101'!$G$2:$G$2744,0))&lt;&gt;"",INDEX('AQS-88101'!$M$2:$M$2744,MATCH('88101-daily-summary-by-site'!$A676&amp;'88101-daily-summary-by-site'!I$2&amp;'88101-daily-summary-by-site'!I$3,'AQS-88101'!$AC$2:$AC$2744&amp;'AQS-88101'!$E$2:$E$2744&amp;'AQS-88101'!$G$2:$G$2744,0)),""),"")</f>
        <v/>
      </c>
      <c r="L676" s="107" t="str">
        <f t="shared" si="50"/>
        <v/>
      </c>
      <c r="M676" s="42" t="str">
        <f t="shared" si="51"/>
        <v/>
      </c>
      <c r="N676" s="42" t="str">
        <f t="shared" si="52"/>
        <v/>
      </c>
      <c r="O676" s="108" t="str">
        <f t="shared" si="53"/>
        <v/>
      </c>
    </row>
    <row r="677" spans="1:15" x14ac:dyDescent="0.25">
      <c r="A677" s="79">
        <f t="shared" si="54"/>
        <v>38166</v>
      </c>
      <c r="B677" s="107" t="str">
        <f t="array" ref="B677">IFERROR(IF(INDEX('AQS-88101'!$M$2:$M$2744,MATCH('88101-daily-summary-by-site'!$A677&amp;'88101-daily-summary-by-site'!B$2&amp;'88101-daily-summary-by-site'!B$3,'AQS-88101'!$AC$2:$AC$2744&amp;'AQS-88101'!$E$2:$E$2744&amp;'AQS-88101'!$G$2:$G$2744,0))&lt;&gt;"",INDEX('AQS-88101'!$M$2:$M$2744,MATCH('88101-daily-summary-by-site'!$A677&amp;'88101-daily-summary-by-site'!B$2&amp;'88101-daily-summary-by-site'!B$3,'AQS-88101'!$AC$2:$AC$2744&amp;'AQS-88101'!$E$2:$E$2744&amp;'AQS-88101'!$G$2:$G$2744,0)),""),"")</f>
        <v/>
      </c>
      <c r="C677" s="42" t="str">
        <f t="array" ref="C677">IFERROR(IF(INDEX('AQS-88101'!$M$2:$M$2744,MATCH('88101-daily-summary-by-site'!$A677&amp;'88101-daily-summary-by-site'!C$2&amp;'88101-daily-summary-by-site'!C$3,'AQS-88101'!$AC$2:$AC$2744&amp;'AQS-88101'!$E$2:$E$2744&amp;'AQS-88101'!$G$2:$G$2744,0))&lt;&gt;"",INDEX('AQS-88101'!$M$2:$M$2744,MATCH('88101-daily-summary-by-site'!$A677&amp;'88101-daily-summary-by-site'!C$2&amp;'88101-daily-summary-by-site'!C$3,'AQS-88101'!$AC$2:$AC$2744&amp;'AQS-88101'!$E$2:$E$2744&amp;'AQS-88101'!$G$2:$G$2744,0)),""),"")</f>
        <v/>
      </c>
      <c r="D677" s="42" t="str">
        <f t="array" ref="D677">IFERROR(IF(INDEX('AQS-88101'!$M$2:$M$2744,MATCH('88101-daily-summary-by-site'!$A677&amp;'88101-daily-summary-by-site'!D$2&amp;'88101-daily-summary-by-site'!D$3,'AQS-88101'!$AC$2:$AC$2744&amp;'AQS-88101'!$E$2:$E$2744&amp;'AQS-88101'!$G$2:$G$2744,0))&lt;&gt;"",INDEX('AQS-88101'!$M$2:$M$2744,MATCH('88101-daily-summary-by-site'!$A677&amp;'88101-daily-summary-by-site'!D$2&amp;'88101-daily-summary-by-site'!D$3,'AQS-88101'!$AC$2:$AC$2744&amp;'AQS-88101'!$E$2:$E$2744&amp;'AQS-88101'!$G$2:$G$2744,0)),""),"")</f>
        <v/>
      </c>
      <c r="E677" s="42" t="str">
        <f t="array" ref="E677">IFERROR(IF(INDEX('AQS-88101'!$M$2:$M$2744,MATCH('88101-daily-summary-by-site'!$A677&amp;'88101-daily-summary-by-site'!E$2&amp;'88101-daily-summary-by-site'!E$3,'AQS-88101'!$AC$2:$AC$2744&amp;'AQS-88101'!$E$2:$E$2744&amp;'AQS-88101'!$G$2:$G$2744,0))&lt;&gt;"",INDEX('AQS-88101'!$M$2:$M$2744,MATCH('88101-daily-summary-by-site'!$A677&amp;'88101-daily-summary-by-site'!E$2&amp;'88101-daily-summary-by-site'!E$3,'AQS-88101'!$AC$2:$AC$2744&amp;'AQS-88101'!$E$2:$E$2744&amp;'AQS-88101'!$G$2:$G$2744,0)),""),"")</f>
        <v/>
      </c>
      <c r="F677" s="42" t="str">
        <f t="array" ref="F677">IFERROR(IF(INDEX('AQS-88101'!$M$2:$M$2744,MATCH('88101-daily-summary-by-site'!$A677&amp;'88101-daily-summary-by-site'!F$2&amp;'88101-daily-summary-by-site'!F$3,'AQS-88101'!$AC$2:$AC$2744&amp;'AQS-88101'!$E$2:$E$2744&amp;'AQS-88101'!$G$2:$G$2744,0))&lt;&gt;"",INDEX('AQS-88101'!$M$2:$M$2744,MATCH('88101-daily-summary-by-site'!$A677&amp;'88101-daily-summary-by-site'!F$2&amp;'88101-daily-summary-by-site'!F$3,'AQS-88101'!$AC$2:$AC$2744&amp;'AQS-88101'!$E$2:$E$2744&amp;'AQS-88101'!$G$2:$G$2744,0)),""),"")</f>
        <v/>
      </c>
      <c r="G677" s="42" t="str">
        <f t="array" ref="G677">IFERROR(IF(INDEX('AQS-88101'!$M$2:$M$2744,MATCH('88101-daily-summary-by-site'!$A677&amp;'88101-daily-summary-by-site'!G$2&amp;'88101-daily-summary-by-site'!G$3,'AQS-88101'!$AC$2:$AC$2744&amp;'AQS-88101'!$E$2:$E$2744&amp;'AQS-88101'!$G$2:$G$2744,0))&lt;&gt;"",INDEX('AQS-88101'!$M$2:$M$2744,MATCH('88101-daily-summary-by-site'!$A677&amp;'88101-daily-summary-by-site'!G$2&amp;'88101-daily-summary-by-site'!G$3,'AQS-88101'!$AC$2:$AC$2744&amp;'AQS-88101'!$E$2:$E$2744&amp;'AQS-88101'!$G$2:$G$2744,0)),""),"")</f>
        <v/>
      </c>
      <c r="H677" s="42" t="str">
        <f t="array" ref="H677">IFERROR(IF(INDEX('AQS-88101'!$M$2:$M$2744,MATCH('88101-daily-summary-by-site'!$A677&amp;'88101-daily-summary-by-site'!H$2&amp;'88101-daily-summary-by-site'!H$3,'AQS-88101'!$AC$2:$AC$2744&amp;'AQS-88101'!$E$2:$E$2744&amp;'AQS-88101'!$G$2:$G$2744,0))&lt;&gt;"",INDEX('AQS-88101'!$M$2:$M$2744,MATCH('88101-daily-summary-by-site'!$A677&amp;'88101-daily-summary-by-site'!H$2&amp;'88101-daily-summary-by-site'!H$3,'AQS-88101'!$AC$2:$AC$2744&amp;'AQS-88101'!$E$2:$E$2744&amp;'AQS-88101'!$G$2:$G$2744,0)),""),"")</f>
        <v/>
      </c>
      <c r="I677" s="108" t="str">
        <f t="array" ref="I677">IFERROR(IF(INDEX('AQS-88101'!$M$2:$M$2744,MATCH('88101-daily-summary-by-site'!$A677&amp;'88101-daily-summary-by-site'!I$2&amp;'88101-daily-summary-by-site'!I$3,'AQS-88101'!$AC$2:$AC$2744&amp;'AQS-88101'!$E$2:$E$2744&amp;'AQS-88101'!$G$2:$G$2744,0))&lt;&gt;"",INDEX('AQS-88101'!$M$2:$M$2744,MATCH('88101-daily-summary-by-site'!$A677&amp;'88101-daily-summary-by-site'!I$2&amp;'88101-daily-summary-by-site'!I$3,'AQS-88101'!$AC$2:$AC$2744&amp;'AQS-88101'!$E$2:$E$2744&amp;'AQS-88101'!$G$2:$G$2744,0)),""),"")</f>
        <v/>
      </c>
      <c r="L677" s="107" t="str">
        <f t="shared" si="50"/>
        <v/>
      </c>
      <c r="M677" s="42" t="str">
        <f t="shared" si="51"/>
        <v/>
      </c>
      <c r="N677" s="42" t="str">
        <f t="shared" si="52"/>
        <v/>
      </c>
      <c r="O677" s="108" t="str">
        <f t="shared" si="53"/>
        <v/>
      </c>
    </row>
    <row r="678" spans="1:15" x14ac:dyDescent="0.25">
      <c r="A678" s="79">
        <f t="shared" si="54"/>
        <v>38167</v>
      </c>
      <c r="B678" s="107">
        <f t="array" ref="B678">IFERROR(IF(INDEX('AQS-88101'!$M$2:$M$2744,MATCH('88101-daily-summary-by-site'!$A678&amp;'88101-daily-summary-by-site'!B$2&amp;'88101-daily-summary-by-site'!B$3,'AQS-88101'!$AC$2:$AC$2744&amp;'AQS-88101'!$E$2:$E$2744&amp;'AQS-88101'!$G$2:$G$2744,0))&lt;&gt;"",INDEX('AQS-88101'!$M$2:$M$2744,MATCH('88101-daily-summary-by-site'!$A678&amp;'88101-daily-summary-by-site'!B$2&amp;'88101-daily-summary-by-site'!B$3,'AQS-88101'!$AC$2:$AC$2744&amp;'AQS-88101'!$E$2:$E$2744&amp;'AQS-88101'!$G$2:$G$2744,0)),""),"")</f>
        <v>379</v>
      </c>
      <c r="C678" s="42" t="str">
        <f t="array" ref="C678">IFERROR(IF(INDEX('AQS-88101'!$M$2:$M$2744,MATCH('88101-daily-summary-by-site'!$A678&amp;'88101-daily-summary-by-site'!C$2&amp;'88101-daily-summary-by-site'!C$3,'AQS-88101'!$AC$2:$AC$2744&amp;'AQS-88101'!$E$2:$E$2744&amp;'AQS-88101'!$G$2:$G$2744,0))&lt;&gt;"",INDEX('AQS-88101'!$M$2:$M$2744,MATCH('88101-daily-summary-by-site'!$A678&amp;'88101-daily-summary-by-site'!C$2&amp;'88101-daily-summary-by-site'!C$3,'AQS-88101'!$AC$2:$AC$2744&amp;'AQS-88101'!$E$2:$E$2744&amp;'AQS-88101'!$G$2:$G$2744,0)),""),"")</f>
        <v/>
      </c>
      <c r="D678" s="42" t="str">
        <f t="array" ref="D678">IFERROR(IF(INDEX('AQS-88101'!$M$2:$M$2744,MATCH('88101-daily-summary-by-site'!$A678&amp;'88101-daily-summary-by-site'!D$2&amp;'88101-daily-summary-by-site'!D$3,'AQS-88101'!$AC$2:$AC$2744&amp;'AQS-88101'!$E$2:$E$2744&amp;'AQS-88101'!$G$2:$G$2744,0))&lt;&gt;"",INDEX('AQS-88101'!$M$2:$M$2744,MATCH('88101-daily-summary-by-site'!$A678&amp;'88101-daily-summary-by-site'!D$2&amp;'88101-daily-summary-by-site'!D$3,'AQS-88101'!$AC$2:$AC$2744&amp;'AQS-88101'!$E$2:$E$2744&amp;'AQS-88101'!$G$2:$G$2744,0)),""),"")</f>
        <v/>
      </c>
      <c r="E678" s="42" t="str">
        <f t="array" ref="E678">IFERROR(IF(INDEX('AQS-88101'!$M$2:$M$2744,MATCH('88101-daily-summary-by-site'!$A678&amp;'88101-daily-summary-by-site'!E$2&amp;'88101-daily-summary-by-site'!E$3,'AQS-88101'!$AC$2:$AC$2744&amp;'AQS-88101'!$E$2:$E$2744&amp;'AQS-88101'!$G$2:$G$2744,0))&lt;&gt;"",INDEX('AQS-88101'!$M$2:$M$2744,MATCH('88101-daily-summary-by-site'!$A678&amp;'88101-daily-summary-by-site'!E$2&amp;'88101-daily-summary-by-site'!E$3,'AQS-88101'!$AC$2:$AC$2744&amp;'AQS-88101'!$E$2:$E$2744&amp;'AQS-88101'!$G$2:$G$2744,0)),""),"")</f>
        <v/>
      </c>
      <c r="F678" s="42" t="str">
        <f t="array" ref="F678">IFERROR(IF(INDEX('AQS-88101'!$M$2:$M$2744,MATCH('88101-daily-summary-by-site'!$A678&amp;'88101-daily-summary-by-site'!F$2&amp;'88101-daily-summary-by-site'!F$3,'AQS-88101'!$AC$2:$AC$2744&amp;'AQS-88101'!$E$2:$E$2744&amp;'AQS-88101'!$G$2:$G$2744,0))&lt;&gt;"",INDEX('AQS-88101'!$M$2:$M$2744,MATCH('88101-daily-summary-by-site'!$A678&amp;'88101-daily-summary-by-site'!F$2&amp;'88101-daily-summary-by-site'!F$3,'AQS-88101'!$AC$2:$AC$2744&amp;'AQS-88101'!$E$2:$E$2744&amp;'AQS-88101'!$G$2:$G$2744,0)),""),"")</f>
        <v/>
      </c>
      <c r="G678" s="42" t="str">
        <f t="array" ref="G678">IFERROR(IF(INDEX('AQS-88101'!$M$2:$M$2744,MATCH('88101-daily-summary-by-site'!$A678&amp;'88101-daily-summary-by-site'!G$2&amp;'88101-daily-summary-by-site'!G$3,'AQS-88101'!$AC$2:$AC$2744&amp;'AQS-88101'!$E$2:$E$2744&amp;'AQS-88101'!$G$2:$G$2744,0))&lt;&gt;"",INDEX('AQS-88101'!$M$2:$M$2744,MATCH('88101-daily-summary-by-site'!$A678&amp;'88101-daily-summary-by-site'!G$2&amp;'88101-daily-summary-by-site'!G$3,'AQS-88101'!$AC$2:$AC$2744&amp;'AQS-88101'!$E$2:$E$2744&amp;'AQS-88101'!$G$2:$G$2744,0)),""),"")</f>
        <v/>
      </c>
      <c r="H678" s="42" t="str">
        <f t="array" ref="H678">IFERROR(IF(INDEX('AQS-88101'!$M$2:$M$2744,MATCH('88101-daily-summary-by-site'!$A678&amp;'88101-daily-summary-by-site'!H$2&amp;'88101-daily-summary-by-site'!H$3,'AQS-88101'!$AC$2:$AC$2744&amp;'AQS-88101'!$E$2:$E$2744&amp;'AQS-88101'!$G$2:$G$2744,0))&lt;&gt;"",INDEX('AQS-88101'!$M$2:$M$2744,MATCH('88101-daily-summary-by-site'!$A678&amp;'88101-daily-summary-by-site'!H$2&amp;'88101-daily-summary-by-site'!H$3,'AQS-88101'!$AC$2:$AC$2744&amp;'AQS-88101'!$E$2:$E$2744&amp;'AQS-88101'!$G$2:$G$2744,0)),""),"")</f>
        <v/>
      </c>
      <c r="I678" s="108" t="str">
        <f t="array" ref="I678">IFERROR(IF(INDEX('AQS-88101'!$M$2:$M$2744,MATCH('88101-daily-summary-by-site'!$A678&amp;'88101-daily-summary-by-site'!I$2&amp;'88101-daily-summary-by-site'!I$3,'AQS-88101'!$AC$2:$AC$2744&amp;'AQS-88101'!$E$2:$E$2744&amp;'AQS-88101'!$G$2:$G$2744,0))&lt;&gt;"",INDEX('AQS-88101'!$M$2:$M$2744,MATCH('88101-daily-summary-by-site'!$A678&amp;'88101-daily-summary-by-site'!I$2&amp;'88101-daily-summary-by-site'!I$3,'AQS-88101'!$AC$2:$AC$2744&amp;'AQS-88101'!$E$2:$E$2744&amp;'AQS-88101'!$G$2:$G$2744,0)),""),"")</f>
        <v/>
      </c>
      <c r="L678" s="107">
        <f t="shared" si="50"/>
        <v>379</v>
      </c>
      <c r="M678" s="42" t="str">
        <f t="shared" si="51"/>
        <v/>
      </c>
      <c r="N678" s="42" t="str">
        <f t="shared" si="52"/>
        <v/>
      </c>
      <c r="O678" s="108" t="str">
        <f t="shared" si="53"/>
        <v/>
      </c>
    </row>
    <row r="679" spans="1:15" x14ac:dyDescent="0.25">
      <c r="A679" s="79">
        <f t="shared" si="54"/>
        <v>38168</v>
      </c>
      <c r="B679" s="107">
        <f t="array" ref="B679">IFERROR(IF(INDEX('AQS-88101'!$M$2:$M$2744,MATCH('88101-daily-summary-by-site'!$A679&amp;'88101-daily-summary-by-site'!B$2&amp;'88101-daily-summary-by-site'!B$3,'AQS-88101'!$AC$2:$AC$2744&amp;'AQS-88101'!$E$2:$E$2744&amp;'AQS-88101'!$G$2:$G$2744,0))&lt;&gt;"",INDEX('AQS-88101'!$M$2:$M$2744,MATCH('88101-daily-summary-by-site'!$A679&amp;'88101-daily-summary-by-site'!B$2&amp;'88101-daily-summary-by-site'!B$3,'AQS-88101'!$AC$2:$AC$2744&amp;'AQS-88101'!$E$2:$E$2744&amp;'AQS-88101'!$G$2:$G$2744,0)),""),"")</f>
        <v>505.6</v>
      </c>
      <c r="C679" s="42" t="str">
        <f t="array" ref="C679">IFERROR(IF(INDEX('AQS-88101'!$M$2:$M$2744,MATCH('88101-daily-summary-by-site'!$A679&amp;'88101-daily-summary-by-site'!C$2&amp;'88101-daily-summary-by-site'!C$3,'AQS-88101'!$AC$2:$AC$2744&amp;'AQS-88101'!$E$2:$E$2744&amp;'AQS-88101'!$G$2:$G$2744,0))&lt;&gt;"",INDEX('AQS-88101'!$M$2:$M$2744,MATCH('88101-daily-summary-by-site'!$A679&amp;'88101-daily-summary-by-site'!C$2&amp;'88101-daily-summary-by-site'!C$3,'AQS-88101'!$AC$2:$AC$2744&amp;'AQS-88101'!$E$2:$E$2744&amp;'AQS-88101'!$G$2:$G$2744,0)),""),"")</f>
        <v/>
      </c>
      <c r="D679" s="42" t="str">
        <f t="array" ref="D679">IFERROR(IF(INDEX('AQS-88101'!$M$2:$M$2744,MATCH('88101-daily-summary-by-site'!$A679&amp;'88101-daily-summary-by-site'!D$2&amp;'88101-daily-summary-by-site'!D$3,'AQS-88101'!$AC$2:$AC$2744&amp;'AQS-88101'!$E$2:$E$2744&amp;'AQS-88101'!$G$2:$G$2744,0))&lt;&gt;"",INDEX('AQS-88101'!$M$2:$M$2744,MATCH('88101-daily-summary-by-site'!$A679&amp;'88101-daily-summary-by-site'!D$2&amp;'88101-daily-summary-by-site'!D$3,'AQS-88101'!$AC$2:$AC$2744&amp;'AQS-88101'!$E$2:$E$2744&amp;'AQS-88101'!$G$2:$G$2744,0)),""),"")</f>
        <v/>
      </c>
      <c r="E679" s="42" t="str">
        <f t="array" ref="E679">IFERROR(IF(INDEX('AQS-88101'!$M$2:$M$2744,MATCH('88101-daily-summary-by-site'!$A679&amp;'88101-daily-summary-by-site'!E$2&amp;'88101-daily-summary-by-site'!E$3,'AQS-88101'!$AC$2:$AC$2744&amp;'AQS-88101'!$E$2:$E$2744&amp;'AQS-88101'!$G$2:$G$2744,0))&lt;&gt;"",INDEX('AQS-88101'!$M$2:$M$2744,MATCH('88101-daily-summary-by-site'!$A679&amp;'88101-daily-summary-by-site'!E$2&amp;'88101-daily-summary-by-site'!E$3,'AQS-88101'!$AC$2:$AC$2744&amp;'AQS-88101'!$E$2:$E$2744&amp;'AQS-88101'!$G$2:$G$2744,0)),""),"")</f>
        <v/>
      </c>
      <c r="F679" s="42" t="str">
        <f t="array" ref="F679">IFERROR(IF(INDEX('AQS-88101'!$M$2:$M$2744,MATCH('88101-daily-summary-by-site'!$A679&amp;'88101-daily-summary-by-site'!F$2&amp;'88101-daily-summary-by-site'!F$3,'AQS-88101'!$AC$2:$AC$2744&amp;'AQS-88101'!$E$2:$E$2744&amp;'AQS-88101'!$G$2:$G$2744,0))&lt;&gt;"",INDEX('AQS-88101'!$M$2:$M$2744,MATCH('88101-daily-summary-by-site'!$A679&amp;'88101-daily-summary-by-site'!F$2&amp;'88101-daily-summary-by-site'!F$3,'AQS-88101'!$AC$2:$AC$2744&amp;'AQS-88101'!$E$2:$E$2744&amp;'AQS-88101'!$G$2:$G$2744,0)),""),"")</f>
        <v/>
      </c>
      <c r="G679" s="42" t="str">
        <f t="array" ref="G679">IFERROR(IF(INDEX('AQS-88101'!$M$2:$M$2744,MATCH('88101-daily-summary-by-site'!$A679&amp;'88101-daily-summary-by-site'!G$2&amp;'88101-daily-summary-by-site'!G$3,'AQS-88101'!$AC$2:$AC$2744&amp;'AQS-88101'!$E$2:$E$2744&amp;'AQS-88101'!$G$2:$G$2744,0))&lt;&gt;"",INDEX('AQS-88101'!$M$2:$M$2744,MATCH('88101-daily-summary-by-site'!$A679&amp;'88101-daily-summary-by-site'!G$2&amp;'88101-daily-summary-by-site'!G$3,'AQS-88101'!$AC$2:$AC$2744&amp;'AQS-88101'!$E$2:$E$2744&amp;'AQS-88101'!$G$2:$G$2744,0)),""),"")</f>
        <v/>
      </c>
      <c r="H679" s="42" t="str">
        <f t="array" ref="H679">IFERROR(IF(INDEX('AQS-88101'!$M$2:$M$2744,MATCH('88101-daily-summary-by-site'!$A679&amp;'88101-daily-summary-by-site'!H$2&amp;'88101-daily-summary-by-site'!H$3,'AQS-88101'!$AC$2:$AC$2744&amp;'AQS-88101'!$E$2:$E$2744&amp;'AQS-88101'!$G$2:$G$2744,0))&lt;&gt;"",INDEX('AQS-88101'!$M$2:$M$2744,MATCH('88101-daily-summary-by-site'!$A679&amp;'88101-daily-summary-by-site'!H$2&amp;'88101-daily-summary-by-site'!H$3,'AQS-88101'!$AC$2:$AC$2744&amp;'AQS-88101'!$E$2:$E$2744&amp;'AQS-88101'!$G$2:$G$2744,0)),""),"")</f>
        <v/>
      </c>
      <c r="I679" s="108" t="str">
        <f t="array" ref="I679">IFERROR(IF(INDEX('AQS-88101'!$M$2:$M$2744,MATCH('88101-daily-summary-by-site'!$A679&amp;'88101-daily-summary-by-site'!I$2&amp;'88101-daily-summary-by-site'!I$3,'AQS-88101'!$AC$2:$AC$2744&amp;'AQS-88101'!$E$2:$E$2744&amp;'AQS-88101'!$G$2:$G$2744,0))&lt;&gt;"",INDEX('AQS-88101'!$M$2:$M$2744,MATCH('88101-daily-summary-by-site'!$A679&amp;'88101-daily-summary-by-site'!I$2&amp;'88101-daily-summary-by-site'!I$3,'AQS-88101'!$AC$2:$AC$2744&amp;'AQS-88101'!$E$2:$E$2744&amp;'AQS-88101'!$G$2:$G$2744,0)),""),"")</f>
        <v/>
      </c>
      <c r="L679" s="107">
        <f t="shared" si="50"/>
        <v>505.6</v>
      </c>
      <c r="M679" s="42" t="str">
        <f t="shared" si="51"/>
        <v/>
      </c>
      <c r="N679" s="42" t="str">
        <f t="shared" si="52"/>
        <v/>
      </c>
      <c r="O679" s="108" t="str">
        <f t="shared" si="53"/>
        <v/>
      </c>
    </row>
    <row r="680" spans="1:15" x14ac:dyDescent="0.25">
      <c r="A680" s="79">
        <f t="shared" si="54"/>
        <v>38169</v>
      </c>
      <c r="B680" s="107" t="str">
        <f t="array" ref="B680">IFERROR(IF(INDEX('AQS-88101'!$M$2:$M$2744,MATCH('88101-daily-summary-by-site'!$A680&amp;'88101-daily-summary-by-site'!B$2&amp;'88101-daily-summary-by-site'!B$3,'AQS-88101'!$AC$2:$AC$2744&amp;'AQS-88101'!$E$2:$E$2744&amp;'AQS-88101'!$G$2:$G$2744,0))&lt;&gt;"",INDEX('AQS-88101'!$M$2:$M$2744,MATCH('88101-daily-summary-by-site'!$A680&amp;'88101-daily-summary-by-site'!B$2&amp;'88101-daily-summary-by-site'!B$3,'AQS-88101'!$AC$2:$AC$2744&amp;'AQS-88101'!$E$2:$E$2744&amp;'AQS-88101'!$G$2:$G$2744,0)),""),"")</f>
        <v/>
      </c>
      <c r="C680" s="42" t="str">
        <f t="array" ref="C680">IFERROR(IF(INDEX('AQS-88101'!$M$2:$M$2744,MATCH('88101-daily-summary-by-site'!$A680&amp;'88101-daily-summary-by-site'!C$2&amp;'88101-daily-summary-by-site'!C$3,'AQS-88101'!$AC$2:$AC$2744&amp;'AQS-88101'!$E$2:$E$2744&amp;'AQS-88101'!$G$2:$G$2744,0))&lt;&gt;"",INDEX('AQS-88101'!$M$2:$M$2744,MATCH('88101-daily-summary-by-site'!$A680&amp;'88101-daily-summary-by-site'!C$2&amp;'88101-daily-summary-by-site'!C$3,'AQS-88101'!$AC$2:$AC$2744&amp;'AQS-88101'!$E$2:$E$2744&amp;'AQS-88101'!$G$2:$G$2744,0)),""),"")</f>
        <v/>
      </c>
      <c r="D680" s="42" t="str">
        <f t="array" ref="D680">IFERROR(IF(INDEX('AQS-88101'!$M$2:$M$2744,MATCH('88101-daily-summary-by-site'!$A680&amp;'88101-daily-summary-by-site'!D$2&amp;'88101-daily-summary-by-site'!D$3,'AQS-88101'!$AC$2:$AC$2744&amp;'AQS-88101'!$E$2:$E$2744&amp;'AQS-88101'!$G$2:$G$2744,0))&lt;&gt;"",INDEX('AQS-88101'!$M$2:$M$2744,MATCH('88101-daily-summary-by-site'!$A680&amp;'88101-daily-summary-by-site'!D$2&amp;'88101-daily-summary-by-site'!D$3,'AQS-88101'!$AC$2:$AC$2744&amp;'AQS-88101'!$E$2:$E$2744&amp;'AQS-88101'!$G$2:$G$2744,0)),""),"")</f>
        <v/>
      </c>
      <c r="E680" s="42" t="str">
        <f t="array" ref="E680">IFERROR(IF(INDEX('AQS-88101'!$M$2:$M$2744,MATCH('88101-daily-summary-by-site'!$A680&amp;'88101-daily-summary-by-site'!E$2&amp;'88101-daily-summary-by-site'!E$3,'AQS-88101'!$AC$2:$AC$2744&amp;'AQS-88101'!$E$2:$E$2744&amp;'AQS-88101'!$G$2:$G$2744,0))&lt;&gt;"",INDEX('AQS-88101'!$M$2:$M$2744,MATCH('88101-daily-summary-by-site'!$A680&amp;'88101-daily-summary-by-site'!E$2&amp;'88101-daily-summary-by-site'!E$3,'AQS-88101'!$AC$2:$AC$2744&amp;'AQS-88101'!$E$2:$E$2744&amp;'AQS-88101'!$G$2:$G$2744,0)),""),"")</f>
        <v/>
      </c>
      <c r="F680" s="42" t="str">
        <f t="array" ref="F680">IFERROR(IF(INDEX('AQS-88101'!$M$2:$M$2744,MATCH('88101-daily-summary-by-site'!$A680&amp;'88101-daily-summary-by-site'!F$2&amp;'88101-daily-summary-by-site'!F$3,'AQS-88101'!$AC$2:$AC$2744&amp;'AQS-88101'!$E$2:$E$2744&amp;'AQS-88101'!$G$2:$G$2744,0))&lt;&gt;"",INDEX('AQS-88101'!$M$2:$M$2744,MATCH('88101-daily-summary-by-site'!$A680&amp;'88101-daily-summary-by-site'!F$2&amp;'88101-daily-summary-by-site'!F$3,'AQS-88101'!$AC$2:$AC$2744&amp;'AQS-88101'!$E$2:$E$2744&amp;'AQS-88101'!$G$2:$G$2744,0)),""),"")</f>
        <v/>
      </c>
      <c r="G680" s="42" t="str">
        <f t="array" ref="G680">IFERROR(IF(INDEX('AQS-88101'!$M$2:$M$2744,MATCH('88101-daily-summary-by-site'!$A680&amp;'88101-daily-summary-by-site'!G$2&amp;'88101-daily-summary-by-site'!G$3,'AQS-88101'!$AC$2:$AC$2744&amp;'AQS-88101'!$E$2:$E$2744&amp;'AQS-88101'!$G$2:$G$2744,0))&lt;&gt;"",INDEX('AQS-88101'!$M$2:$M$2744,MATCH('88101-daily-summary-by-site'!$A680&amp;'88101-daily-summary-by-site'!G$2&amp;'88101-daily-summary-by-site'!G$3,'AQS-88101'!$AC$2:$AC$2744&amp;'AQS-88101'!$E$2:$E$2744&amp;'AQS-88101'!$G$2:$G$2744,0)),""),"")</f>
        <v/>
      </c>
      <c r="H680" s="42" t="str">
        <f t="array" ref="H680">IFERROR(IF(INDEX('AQS-88101'!$M$2:$M$2744,MATCH('88101-daily-summary-by-site'!$A680&amp;'88101-daily-summary-by-site'!H$2&amp;'88101-daily-summary-by-site'!H$3,'AQS-88101'!$AC$2:$AC$2744&amp;'AQS-88101'!$E$2:$E$2744&amp;'AQS-88101'!$G$2:$G$2744,0))&lt;&gt;"",INDEX('AQS-88101'!$M$2:$M$2744,MATCH('88101-daily-summary-by-site'!$A680&amp;'88101-daily-summary-by-site'!H$2&amp;'88101-daily-summary-by-site'!H$3,'AQS-88101'!$AC$2:$AC$2744&amp;'AQS-88101'!$E$2:$E$2744&amp;'AQS-88101'!$G$2:$G$2744,0)),""),"")</f>
        <v/>
      </c>
      <c r="I680" s="108" t="str">
        <f t="array" ref="I680">IFERROR(IF(INDEX('AQS-88101'!$M$2:$M$2744,MATCH('88101-daily-summary-by-site'!$A680&amp;'88101-daily-summary-by-site'!I$2&amp;'88101-daily-summary-by-site'!I$3,'AQS-88101'!$AC$2:$AC$2744&amp;'AQS-88101'!$E$2:$E$2744&amp;'AQS-88101'!$G$2:$G$2744,0))&lt;&gt;"",INDEX('AQS-88101'!$M$2:$M$2744,MATCH('88101-daily-summary-by-site'!$A680&amp;'88101-daily-summary-by-site'!I$2&amp;'88101-daily-summary-by-site'!I$3,'AQS-88101'!$AC$2:$AC$2744&amp;'AQS-88101'!$E$2:$E$2744&amp;'AQS-88101'!$G$2:$G$2744,0)),""),"")</f>
        <v/>
      </c>
      <c r="L680" s="107" t="str">
        <f t="shared" si="50"/>
        <v/>
      </c>
      <c r="M680" s="42" t="str">
        <f t="shared" si="51"/>
        <v/>
      </c>
      <c r="N680" s="42" t="str">
        <f t="shared" si="52"/>
        <v/>
      </c>
      <c r="O680" s="108" t="str">
        <f t="shared" si="53"/>
        <v/>
      </c>
    </row>
    <row r="681" spans="1:15" x14ac:dyDescent="0.25">
      <c r="A681" s="79">
        <f t="shared" si="54"/>
        <v>38170</v>
      </c>
      <c r="B681" s="107">
        <f t="array" ref="B681">IFERROR(IF(INDEX('AQS-88101'!$M$2:$M$2744,MATCH('88101-daily-summary-by-site'!$A681&amp;'88101-daily-summary-by-site'!B$2&amp;'88101-daily-summary-by-site'!B$3,'AQS-88101'!$AC$2:$AC$2744&amp;'AQS-88101'!$E$2:$E$2744&amp;'AQS-88101'!$G$2:$G$2744,0))&lt;&gt;"",INDEX('AQS-88101'!$M$2:$M$2744,MATCH('88101-daily-summary-by-site'!$A681&amp;'88101-daily-summary-by-site'!B$2&amp;'88101-daily-summary-by-site'!B$3,'AQS-88101'!$AC$2:$AC$2744&amp;'AQS-88101'!$E$2:$E$2744&amp;'AQS-88101'!$G$2:$G$2744,0)),""),"")</f>
        <v>468.6</v>
      </c>
      <c r="C681" s="42" t="str">
        <f t="array" ref="C681">IFERROR(IF(INDEX('AQS-88101'!$M$2:$M$2744,MATCH('88101-daily-summary-by-site'!$A681&amp;'88101-daily-summary-by-site'!C$2&amp;'88101-daily-summary-by-site'!C$3,'AQS-88101'!$AC$2:$AC$2744&amp;'AQS-88101'!$E$2:$E$2744&amp;'AQS-88101'!$G$2:$G$2744,0))&lt;&gt;"",INDEX('AQS-88101'!$M$2:$M$2744,MATCH('88101-daily-summary-by-site'!$A681&amp;'88101-daily-summary-by-site'!C$2&amp;'88101-daily-summary-by-site'!C$3,'AQS-88101'!$AC$2:$AC$2744&amp;'AQS-88101'!$E$2:$E$2744&amp;'AQS-88101'!$G$2:$G$2744,0)),""),"")</f>
        <v/>
      </c>
      <c r="D681" s="42" t="str">
        <f t="array" ref="D681">IFERROR(IF(INDEX('AQS-88101'!$M$2:$M$2744,MATCH('88101-daily-summary-by-site'!$A681&amp;'88101-daily-summary-by-site'!D$2&amp;'88101-daily-summary-by-site'!D$3,'AQS-88101'!$AC$2:$AC$2744&amp;'AQS-88101'!$E$2:$E$2744&amp;'AQS-88101'!$G$2:$G$2744,0))&lt;&gt;"",INDEX('AQS-88101'!$M$2:$M$2744,MATCH('88101-daily-summary-by-site'!$A681&amp;'88101-daily-summary-by-site'!D$2&amp;'88101-daily-summary-by-site'!D$3,'AQS-88101'!$AC$2:$AC$2744&amp;'AQS-88101'!$E$2:$E$2744&amp;'AQS-88101'!$G$2:$G$2744,0)),""),"")</f>
        <v/>
      </c>
      <c r="E681" s="42" t="str">
        <f t="array" ref="E681">IFERROR(IF(INDEX('AQS-88101'!$M$2:$M$2744,MATCH('88101-daily-summary-by-site'!$A681&amp;'88101-daily-summary-by-site'!E$2&amp;'88101-daily-summary-by-site'!E$3,'AQS-88101'!$AC$2:$AC$2744&amp;'AQS-88101'!$E$2:$E$2744&amp;'AQS-88101'!$G$2:$G$2744,0))&lt;&gt;"",INDEX('AQS-88101'!$M$2:$M$2744,MATCH('88101-daily-summary-by-site'!$A681&amp;'88101-daily-summary-by-site'!E$2&amp;'88101-daily-summary-by-site'!E$3,'AQS-88101'!$AC$2:$AC$2744&amp;'AQS-88101'!$E$2:$E$2744&amp;'AQS-88101'!$G$2:$G$2744,0)),""),"")</f>
        <v/>
      </c>
      <c r="F681" s="42" t="str">
        <f t="array" ref="F681">IFERROR(IF(INDEX('AQS-88101'!$M$2:$M$2744,MATCH('88101-daily-summary-by-site'!$A681&amp;'88101-daily-summary-by-site'!F$2&amp;'88101-daily-summary-by-site'!F$3,'AQS-88101'!$AC$2:$AC$2744&amp;'AQS-88101'!$E$2:$E$2744&amp;'AQS-88101'!$G$2:$G$2744,0))&lt;&gt;"",INDEX('AQS-88101'!$M$2:$M$2744,MATCH('88101-daily-summary-by-site'!$A681&amp;'88101-daily-summary-by-site'!F$2&amp;'88101-daily-summary-by-site'!F$3,'AQS-88101'!$AC$2:$AC$2744&amp;'AQS-88101'!$E$2:$E$2744&amp;'AQS-88101'!$G$2:$G$2744,0)),""),"")</f>
        <v/>
      </c>
      <c r="G681" s="42" t="str">
        <f t="array" ref="G681">IFERROR(IF(INDEX('AQS-88101'!$M$2:$M$2744,MATCH('88101-daily-summary-by-site'!$A681&amp;'88101-daily-summary-by-site'!G$2&amp;'88101-daily-summary-by-site'!G$3,'AQS-88101'!$AC$2:$AC$2744&amp;'AQS-88101'!$E$2:$E$2744&amp;'AQS-88101'!$G$2:$G$2744,0))&lt;&gt;"",INDEX('AQS-88101'!$M$2:$M$2744,MATCH('88101-daily-summary-by-site'!$A681&amp;'88101-daily-summary-by-site'!G$2&amp;'88101-daily-summary-by-site'!G$3,'AQS-88101'!$AC$2:$AC$2744&amp;'AQS-88101'!$E$2:$E$2744&amp;'AQS-88101'!$G$2:$G$2744,0)),""),"")</f>
        <v/>
      </c>
      <c r="H681" s="42" t="str">
        <f t="array" ref="H681">IFERROR(IF(INDEX('AQS-88101'!$M$2:$M$2744,MATCH('88101-daily-summary-by-site'!$A681&amp;'88101-daily-summary-by-site'!H$2&amp;'88101-daily-summary-by-site'!H$3,'AQS-88101'!$AC$2:$AC$2744&amp;'AQS-88101'!$E$2:$E$2744&amp;'AQS-88101'!$G$2:$G$2744,0))&lt;&gt;"",INDEX('AQS-88101'!$M$2:$M$2744,MATCH('88101-daily-summary-by-site'!$A681&amp;'88101-daily-summary-by-site'!H$2&amp;'88101-daily-summary-by-site'!H$3,'AQS-88101'!$AC$2:$AC$2744&amp;'AQS-88101'!$E$2:$E$2744&amp;'AQS-88101'!$G$2:$G$2744,0)),""),"")</f>
        <v/>
      </c>
      <c r="I681" s="108" t="str">
        <f t="array" ref="I681">IFERROR(IF(INDEX('AQS-88101'!$M$2:$M$2744,MATCH('88101-daily-summary-by-site'!$A681&amp;'88101-daily-summary-by-site'!I$2&amp;'88101-daily-summary-by-site'!I$3,'AQS-88101'!$AC$2:$AC$2744&amp;'AQS-88101'!$E$2:$E$2744&amp;'AQS-88101'!$G$2:$G$2744,0))&lt;&gt;"",INDEX('AQS-88101'!$M$2:$M$2744,MATCH('88101-daily-summary-by-site'!$A681&amp;'88101-daily-summary-by-site'!I$2&amp;'88101-daily-summary-by-site'!I$3,'AQS-88101'!$AC$2:$AC$2744&amp;'AQS-88101'!$E$2:$E$2744&amp;'AQS-88101'!$G$2:$G$2744,0)),""),"")</f>
        <v/>
      </c>
      <c r="L681" s="107">
        <f t="shared" si="50"/>
        <v>468.6</v>
      </c>
      <c r="M681" s="42" t="str">
        <f t="shared" si="51"/>
        <v/>
      </c>
      <c r="N681" s="42" t="str">
        <f t="shared" si="52"/>
        <v/>
      </c>
      <c r="O681" s="108" t="str">
        <f t="shared" si="53"/>
        <v/>
      </c>
    </row>
    <row r="682" spans="1:15" x14ac:dyDescent="0.25">
      <c r="A682" s="79">
        <f t="shared" si="54"/>
        <v>38171</v>
      </c>
      <c r="B682" s="107" t="str">
        <f t="array" ref="B682">IFERROR(IF(INDEX('AQS-88101'!$M$2:$M$2744,MATCH('88101-daily-summary-by-site'!$A682&amp;'88101-daily-summary-by-site'!B$2&amp;'88101-daily-summary-by-site'!B$3,'AQS-88101'!$AC$2:$AC$2744&amp;'AQS-88101'!$E$2:$E$2744&amp;'AQS-88101'!$G$2:$G$2744,0))&lt;&gt;"",INDEX('AQS-88101'!$M$2:$M$2744,MATCH('88101-daily-summary-by-site'!$A682&amp;'88101-daily-summary-by-site'!B$2&amp;'88101-daily-summary-by-site'!B$3,'AQS-88101'!$AC$2:$AC$2744&amp;'AQS-88101'!$E$2:$E$2744&amp;'AQS-88101'!$G$2:$G$2744,0)),""),"")</f>
        <v/>
      </c>
      <c r="C682" s="42" t="str">
        <f t="array" ref="C682">IFERROR(IF(INDEX('AQS-88101'!$M$2:$M$2744,MATCH('88101-daily-summary-by-site'!$A682&amp;'88101-daily-summary-by-site'!C$2&amp;'88101-daily-summary-by-site'!C$3,'AQS-88101'!$AC$2:$AC$2744&amp;'AQS-88101'!$E$2:$E$2744&amp;'AQS-88101'!$G$2:$G$2744,0))&lt;&gt;"",INDEX('AQS-88101'!$M$2:$M$2744,MATCH('88101-daily-summary-by-site'!$A682&amp;'88101-daily-summary-by-site'!C$2&amp;'88101-daily-summary-by-site'!C$3,'AQS-88101'!$AC$2:$AC$2744&amp;'AQS-88101'!$E$2:$E$2744&amp;'AQS-88101'!$G$2:$G$2744,0)),""),"")</f>
        <v/>
      </c>
      <c r="D682" s="42" t="str">
        <f t="array" ref="D682">IFERROR(IF(INDEX('AQS-88101'!$M$2:$M$2744,MATCH('88101-daily-summary-by-site'!$A682&amp;'88101-daily-summary-by-site'!D$2&amp;'88101-daily-summary-by-site'!D$3,'AQS-88101'!$AC$2:$AC$2744&amp;'AQS-88101'!$E$2:$E$2744&amp;'AQS-88101'!$G$2:$G$2744,0))&lt;&gt;"",INDEX('AQS-88101'!$M$2:$M$2744,MATCH('88101-daily-summary-by-site'!$A682&amp;'88101-daily-summary-by-site'!D$2&amp;'88101-daily-summary-by-site'!D$3,'AQS-88101'!$AC$2:$AC$2744&amp;'AQS-88101'!$E$2:$E$2744&amp;'AQS-88101'!$G$2:$G$2744,0)),""),"")</f>
        <v/>
      </c>
      <c r="E682" s="42" t="str">
        <f t="array" ref="E682">IFERROR(IF(INDEX('AQS-88101'!$M$2:$M$2744,MATCH('88101-daily-summary-by-site'!$A682&amp;'88101-daily-summary-by-site'!E$2&amp;'88101-daily-summary-by-site'!E$3,'AQS-88101'!$AC$2:$AC$2744&amp;'AQS-88101'!$E$2:$E$2744&amp;'AQS-88101'!$G$2:$G$2744,0))&lt;&gt;"",INDEX('AQS-88101'!$M$2:$M$2744,MATCH('88101-daily-summary-by-site'!$A682&amp;'88101-daily-summary-by-site'!E$2&amp;'88101-daily-summary-by-site'!E$3,'AQS-88101'!$AC$2:$AC$2744&amp;'AQS-88101'!$E$2:$E$2744&amp;'AQS-88101'!$G$2:$G$2744,0)),""),"")</f>
        <v/>
      </c>
      <c r="F682" s="42" t="str">
        <f t="array" ref="F682">IFERROR(IF(INDEX('AQS-88101'!$M$2:$M$2744,MATCH('88101-daily-summary-by-site'!$A682&amp;'88101-daily-summary-by-site'!F$2&amp;'88101-daily-summary-by-site'!F$3,'AQS-88101'!$AC$2:$AC$2744&amp;'AQS-88101'!$E$2:$E$2744&amp;'AQS-88101'!$G$2:$G$2744,0))&lt;&gt;"",INDEX('AQS-88101'!$M$2:$M$2744,MATCH('88101-daily-summary-by-site'!$A682&amp;'88101-daily-summary-by-site'!F$2&amp;'88101-daily-summary-by-site'!F$3,'AQS-88101'!$AC$2:$AC$2744&amp;'AQS-88101'!$E$2:$E$2744&amp;'AQS-88101'!$G$2:$G$2744,0)),""),"")</f>
        <v/>
      </c>
      <c r="G682" s="42" t="str">
        <f t="array" ref="G682">IFERROR(IF(INDEX('AQS-88101'!$M$2:$M$2744,MATCH('88101-daily-summary-by-site'!$A682&amp;'88101-daily-summary-by-site'!G$2&amp;'88101-daily-summary-by-site'!G$3,'AQS-88101'!$AC$2:$AC$2744&amp;'AQS-88101'!$E$2:$E$2744&amp;'AQS-88101'!$G$2:$G$2744,0))&lt;&gt;"",INDEX('AQS-88101'!$M$2:$M$2744,MATCH('88101-daily-summary-by-site'!$A682&amp;'88101-daily-summary-by-site'!G$2&amp;'88101-daily-summary-by-site'!G$3,'AQS-88101'!$AC$2:$AC$2744&amp;'AQS-88101'!$E$2:$E$2744&amp;'AQS-88101'!$G$2:$G$2744,0)),""),"")</f>
        <v/>
      </c>
      <c r="H682" s="42" t="str">
        <f t="array" ref="H682">IFERROR(IF(INDEX('AQS-88101'!$M$2:$M$2744,MATCH('88101-daily-summary-by-site'!$A682&amp;'88101-daily-summary-by-site'!H$2&amp;'88101-daily-summary-by-site'!H$3,'AQS-88101'!$AC$2:$AC$2744&amp;'AQS-88101'!$E$2:$E$2744&amp;'AQS-88101'!$G$2:$G$2744,0))&lt;&gt;"",INDEX('AQS-88101'!$M$2:$M$2744,MATCH('88101-daily-summary-by-site'!$A682&amp;'88101-daily-summary-by-site'!H$2&amp;'88101-daily-summary-by-site'!H$3,'AQS-88101'!$AC$2:$AC$2744&amp;'AQS-88101'!$E$2:$E$2744&amp;'AQS-88101'!$G$2:$G$2744,0)),""),"")</f>
        <v/>
      </c>
      <c r="I682" s="108" t="str">
        <f t="array" ref="I682">IFERROR(IF(INDEX('AQS-88101'!$M$2:$M$2744,MATCH('88101-daily-summary-by-site'!$A682&amp;'88101-daily-summary-by-site'!I$2&amp;'88101-daily-summary-by-site'!I$3,'AQS-88101'!$AC$2:$AC$2744&amp;'AQS-88101'!$E$2:$E$2744&amp;'AQS-88101'!$G$2:$G$2744,0))&lt;&gt;"",INDEX('AQS-88101'!$M$2:$M$2744,MATCH('88101-daily-summary-by-site'!$A682&amp;'88101-daily-summary-by-site'!I$2&amp;'88101-daily-summary-by-site'!I$3,'AQS-88101'!$AC$2:$AC$2744&amp;'AQS-88101'!$E$2:$E$2744&amp;'AQS-88101'!$G$2:$G$2744,0)),""),"")</f>
        <v/>
      </c>
      <c r="L682" s="107" t="str">
        <f t="shared" si="50"/>
        <v/>
      </c>
      <c r="M682" s="42" t="str">
        <f t="shared" si="51"/>
        <v/>
      </c>
      <c r="N682" s="42" t="str">
        <f t="shared" si="52"/>
        <v/>
      </c>
      <c r="O682" s="108" t="str">
        <f t="shared" si="53"/>
        <v/>
      </c>
    </row>
    <row r="683" spans="1:15" x14ac:dyDescent="0.25">
      <c r="A683" s="79">
        <f t="shared" si="54"/>
        <v>38172</v>
      </c>
      <c r="B683" s="107" t="str">
        <f t="array" ref="B683">IFERROR(IF(INDEX('AQS-88101'!$M$2:$M$2744,MATCH('88101-daily-summary-by-site'!$A683&amp;'88101-daily-summary-by-site'!B$2&amp;'88101-daily-summary-by-site'!B$3,'AQS-88101'!$AC$2:$AC$2744&amp;'AQS-88101'!$E$2:$E$2744&amp;'AQS-88101'!$G$2:$G$2744,0))&lt;&gt;"",INDEX('AQS-88101'!$M$2:$M$2744,MATCH('88101-daily-summary-by-site'!$A683&amp;'88101-daily-summary-by-site'!B$2&amp;'88101-daily-summary-by-site'!B$3,'AQS-88101'!$AC$2:$AC$2744&amp;'AQS-88101'!$E$2:$E$2744&amp;'AQS-88101'!$G$2:$G$2744,0)),""),"")</f>
        <v/>
      </c>
      <c r="C683" s="42" t="str">
        <f t="array" ref="C683">IFERROR(IF(INDEX('AQS-88101'!$M$2:$M$2744,MATCH('88101-daily-summary-by-site'!$A683&amp;'88101-daily-summary-by-site'!C$2&amp;'88101-daily-summary-by-site'!C$3,'AQS-88101'!$AC$2:$AC$2744&amp;'AQS-88101'!$E$2:$E$2744&amp;'AQS-88101'!$G$2:$G$2744,0))&lt;&gt;"",INDEX('AQS-88101'!$M$2:$M$2744,MATCH('88101-daily-summary-by-site'!$A683&amp;'88101-daily-summary-by-site'!C$2&amp;'88101-daily-summary-by-site'!C$3,'AQS-88101'!$AC$2:$AC$2744&amp;'AQS-88101'!$E$2:$E$2744&amp;'AQS-88101'!$G$2:$G$2744,0)),""),"")</f>
        <v/>
      </c>
      <c r="D683" s="42" t="str">
        <f t="array" ref="D683">IFERROR(IF(INDEX('AQS-88101'!$M$2:$M$2744,MATCH('88101-daily-summary-by-site'!$A683&amp;'88101-daily-summary-by-site'!D$2&amp;'88101-daily-summary-by-site'!D$3,'AQS-88101'!$AC$2:$AC$2744&amp;'AQS-88101'!$E$2:$E$2744&amp;'AQS-88101'!$G$2:$G$2744,0))&lt;&gt;"",INDEX('AQS-88101'!$M$2:$M$2744,MATCH('88101-daily-summary-by-site'!$A683&amp;'88101-daily-summary-by-site'!D$2&amp;'88101-daily-summary-by-site'!D$3,'AQS-88101'!$AC$2:$AC$2744&amp;'AQS-88101'!$E$2:$E$2744&amp;'AQS-88101'!$G$2:$G$2744,0)),""),"")</f>
        <v/>
      </c>
      <c r="E683" s="42" t="str">
        <f t="array" ref="E683">IFERROR(IF(INDEX('AQS-88101'!$M$2:$M$2744,MATCH('88101-daily-summary-by-site'!$A683&amp;'88101-daily-summary-by-site'!E$2&amp;'88101-daily-summary-by-site'!E$3,'AQS-88101'!$AC$2:$AC$2744&amp;'AQS-88101'!$E$2:$E$2744&amp;'AQS-88101'!$G$2:$G$2744,0))&lt;&gt;"",INDEX('AQS-88101'!$M$2:$M$2744,MATCH('88101-daily-summary-by-site'!$A683&amp;'88101-daily-summary-by-site'!E$2&amp;'88101-daily-summary-by-site'!E$3,'AQS-88101'!$AC$2:$AC$2744&amp;'AQS-88101'!$E$2:$E$2744&amp;'AQS-88101'!$G$2:$G$2744,0)),""),"")</f>
        <v/>
      </c>
      <c r="F683" s="42" t="str">
        <f t="array" ref="F683">IFERROR(IF(INDEX('AQS-88101'!$M$2:$M$2744,MATCH('88101-daily-summary-by-site'!$A683&amp;'88101-daily-summary-by-site'!F$2&amp;'88101-daily-summary-by-site'!F$3,'AQS-88101'!$AC$2:$AC$2744&amp;'AQS-88101'!$E$2:$E$2744&amp;'AQS-88101'!$G$2:$G$2744,0))&lt;&gt;"",INDEX('AQS-88101'!$M$2:$M$2744,MATCH('88101-daily-summary-by-site'!$A683&amp;'88101-daily-summary-by-site'!F$2&amp;'88101-daily-summary-by-site'!F$3,'AQS-88101'!$AC$2:$AC$2744&amp;'AQS-88101'!$E$2:$E$2744&amp;'AQS-88101'!$G$2:$G$2744,0)),""),"")</f>
        <v/>
      </c>
      <c r="G683" s="42" t="str">
        <f t="array" ref="G683">IFERROR(IF(INDEX('AQS-88101'!$M$2:$M$2744,MATCH('88101-daily-summary-by-site'!$A683&amp;'88101-daily-summary-by-site'!G$2&amp;'88101-daily-summary-by-site'!G$3,'AQS-88101'!$AC$2:$AC$2744&amp;'AQS-88101'!$E$2:$E$2744&amp;'AQS-88101'!$G$2:$G$2744,0))&lt;&gt;"",INDEX('AQS-88101'!$M$2:$M$2744,MATCH('88101-daily-summary-by-site'!$A683&amp;'88101-daily-summary-by-site'!G$2&amp;'88101-daily-summary-by-site'!G$3,'AQS-88101'!$AC$2:$AC$2744&amp;'AQS-88101'!$E$2:$E$2744&amp;'AQS-88101'!$G$2:$G$2744,0)),""),"")</f>
        <v/>
      </c>
      <c r="H683" s="42" t="str">
        <f t="array" ref="H683">IFERROR(IF(INDEX('AQS-88101'!$M$2:$M$2744,MATCH('88101-daily-summary-by-site'!$A683&amp;'88101-daily-summary-by-site'!H$2&amp;'88101-daily-summary-by-site'!H$3,'AQS-88101'!$AC$2:$AC$2744&amp;'AQS-88101'!$E$2:$E$2744&amp;'AQS-88101'!$G$2:$G$2744,0))&lt;&gt;"",INDEX('AQS-88101'!$M$2:$M$2744,MATCH('88101-daily-summary-by-site'!$A683&amp;'88101-daily-summary-by-site'!H$2&amp;'88101-daily-summary-by-site'!H$3,'AQS-88101'!$AC$2:$AC$2744&amp;'AQS-88101'!$E$2:$E$2744&amp;'AQS-88101'!$G$2:$G$2744,0)),""),"")</f>
        <v/>
      </c>
      <c r="I683" s="108" t="str">
        <f t="array" ref="I683">IFERROR(IF(INDEX('AQS-88101'!$M$2:$M$2744,MATCH('88101-daily-summary-by-site'!$A683&amp;'88101-daily-summary-by-site'!I$2&amp;'88101-daily-summary-by-site'!I$3,'AQS-88101'!$AC$2:$AC$2744&amp;'AQS-88101'!$E$2:$E$2744&amp;'AQS-88101'!$G$2:$G$2744,0))&lt;&gt;"",INDEX('AQS-88101'!$M$2:$M$2744,MATCH('88101-daily-summary-by-site'!$A683&amp;'88101-daily-summary-by-site'!I$2&amp;'88101-daily-summary-by-site'!I$3,'AQS-88101'!$AC$2:$AC$2744&amp;'AQS-88101'!$E$2:$E$2744&amp;'AQS-88101'!$G$2:$G$2744,0)),""),"")</f>
        <v/>
      </c>
      <c r="L683" s="107" t="str">
        <f t="shared" si="50"/>
        <v/>
      </c>
      <c r="M683" s="42" t="str">
        <f t="shared" si="51"/>
        <v/>
      </c>
      <c r="N683" s="42" t="str">
        <f t="shared" si="52"/>
        <v/>
      </c>
      <c r="O683" s="108" t="str">
        <f t="shared" si="53"/>
        <v/>
      </c>
    </row>
    <row r="684" spans="1:15" x14ac:dyDescent="0.25">
      <c r="A684" s="79">
        <f t="shared" si="54"/>
        <v>38173</v>
      </c>
      <c r="B684" s="107" t="str">
        <f t="array" ref="B684">IFERROR(IF(INDEX('AQS-88101'!$M$2:$M$2744,MATCH('88101-daily-summary-by-site'!$A684&amp;'88101-daily-summary-by-site'!B$2&amp;'88101-daily-summary-by-site'!B$3,'AQS-88101'!$AC$2:$AC$2744&amp;'AQS-88101'!$E$2:$E$2744&amp;'AQS-88101'!$G$2:$G$2744,0))&lt;&gt;"",INDEX('AQS-88101'!$M$2:$M$2744,MATCH('88101-daily-summary-by-site'!$A684&amp;'88101-daily-summary-by-site'!B$2&amp;'88101-daily-summary-by-site'!B$3,'AQS-88101'!$AC$2:$AC$2744&amp;'AQS-88101'!$E$2:$E$2744&amp;'AQS-88101'!$G$2:$G$2744,0)),""),"")</f>
        <v/>
      </c>
      <c r="C684" s="42" t="str">
        <f t="array" ref="C684">IFERROR(IF(INDEX('AQS-88101'!$M$2:$M$2744,MATCH('88101-daily-summary-by-site'!$A684&amp;'88101-daily-summary-by-site'!C$2&amp;'88101-daily-summary-by-site'!C$3,'AQS-88101'!$AC$2:$AC$2744&amp;'AQS-88101'!$E$2:$E$2744&amp;'AQS-88101'!$G$2:$G$2744,0))&lt;&gt;"",INDEX('AQS-88101'!$M$2:$M$2744,MATCH('88101-daily-summary-by-site'!$A684&amp;'88101-daily-summary-by-site'!C$2&amp;'88101-daily-summary-by-site'!C$3,'AQS-88101'!$AC$2:$AC$2744&amp;'AQS-88101'!$E$2:$E$2744&amp;'AQS-88101'!$G$2:$G$2744,0)),""),"")</f>
        <v/>
      </c>
      <c r="D684" s="42" t="str">
        <f t="array" ref="D684">IFERROR(IF(INDEX('AQS-88101'!$M$2:$M$2744,MATCH('88101-daily-summary-by-site'!$A684&amp;'88101-daily-summary-by-site'!D$2&amp;'88101-daily-summary-by-site'!D$3,'AQS-88101'!$AC$2:$AC$2744&amp;'AQS-88101'!$E$2:$E$2744&amp;'AQS-88101'!$G$2:$G$2744,0))&lt;&gt;"",INDEX('AQS-88101'!$M$2:$M$2744,MATCH('88101-daily-summary-by-site'!$A684&amp;'88101-daily-summary-by-site'!D$2&amp;'88101-daily-summary-by-site'!D$3,'AQS-88101'!$AC$2:$AC$2744&amp;'AQS-88101'!$E$2:$E$2744&amp;'AQS-88101'!$G$2:$G$2744,0)),""),"")</f>
        <v/>
      </c>
      <c r="E684" s="42" t="str">
        <f t="array" ref="E684">IFERROR(IF(INDEX('AQS-88101'!$M$2:$M$2744,MATCH('88101-daily-summary-by-site'!$A684&amp;'88101-daily-summary-by-site'!E$2&amp;'88101-daily-summary-by-site'!E$3,'AQS-88101'!$AC$2:$AC$2744&amp;'AQS-88101'!$E$2:$E$2744&amp;'AQS-88101'!$G$2:$G$2744,0))&lt;&gt;"",INDEX('AQS-88101'!$M$2:$M$2744,MATCH('88101-daily-summary-by-site'!$A684&amp;'88101-daily-summary-by-site'!E$2&amp;'88101-daily-summary-by-site'!E$3,'AQS-88101'!$AC$2:$AC$2744&amp;'AQS-88101'!$E$2:$E$2744&amp;'AQS-88101'!$G$2:$G$2744,0)),""),"")</f>
        <v/>
      </c>
      <c r="F684" s="42" t="str">
        <f t="array" ref="F684">IFERROR(IF(INDEX('AQS-88101'!$M$2:$M$2744,MATCH('88101-daily-summary-by-site'!$A684&amp;'88101-daily-summary-by-site'!F$2&amp;'88101-daily-summary-by-site'!F$3,'AQS-88101'!$AC$2:$AC$2744&amp;'AQS-88101'!$E$2:$E$2744&amp;'AQS-88101'!$G$2:$G$2744,0))&lt;&gt;"",INDEX('AQS-88101'!$M$2:$M$2744,MATCH('88101-daily-summary-by-site'!$A684&amp;'88101-daily-summary-by-site'!F$2&amp;'88101-daily-summary-by-site'!F$3,'AQS-88101'!$AC$2:$AC$2744&amp;'AQS-88101'!$E$2:$E$2744&amp;'AQS-88101'!$G$2:$G$2744,0)),""),"")</f>
        <v/>
      </c>
      <c r="G684" s="42" t="str">
        <f t="array" ref="G684">IFERROR(IF(INDEX('AQS-88101'!$M$2:$M$2744,MATCH('88101-daily-summary-by-site'!$A684&amp;'88101-daily-summary-by-site'!G$2&amp;'88101-daily-summary-by-site'!G$3,'AQS-88101'!$AC$2:$AC$2744&amp;'AQS-88101'!$E$2:$E$2744&amp;'AQS-88101'!$G$2:$G$2744,0))&lt;&gt;"",INDEX('AQS-88101'!$M$2:$M$2744,MATCH('88101-daily-summary-by-site'!$A684&amp;'88101-daily-summary-by-site'!G$2&amp;'88101-daily-summary-by-site'!G$3,'AQS-88101'!$AC$2:$AC$2744&amp;'AQS-88101'!$E$2:$E$2744&amp;'AQS-88101'!$G$2:$G$2744,0)),""),"")</f>
        <v/>
      </c>
      <c r="H684" s="42" t="str">
        <f t="array" ref="H684">IFERROR(IF(INDEX('AQS-88101'!$M$2:$M$2744,MATCH('88101-daily-summary-by-site'!$A684&amp;'88101-daily-summary-by-site'!H$2&amp;'88101-daily-summary-by-site'!H$3,'AQS-88101'!$AC$2:$AC$2744&amp;'AQS-88101'!$E$2:$E$2744&amp;'AQS-88101'!$G$2:$G$2744,0))&lt;&gt;"",INDEX('AQS-88101'!$M$2:$M$2744,MATCH('88101-daily-summary-by-site'!$A684&amp;'88101-daily-summary-by-site'!H$2&amp;'88101-daily-summary-by-site'!H$3,'AQS-88101'!$AC$2:$AC$2744&amp;'AQS-88101'!$E$2:$E$2744&amp;'AQS-88101'!$G$2:$G$2744,0)),""),"")</f>
        <v/>
      </c>
      <c r="I684" s="108" t="str">
        <f t="array" ref="I684">IFERROR(IF(INDEX('AQS-88101'!$M$2:$M$2744,MATCH('88101-daily-summary-by-site'!$A684&amp;'88101-daily-summary-by-site'!I$2&amp;'88101-daily-summary-by-site'!I$3,'AQS-88101'!$AC$2:$AC$2744&amp;'AQS-88101'!$E$2:$E$2744&amp;'AQS-88101'!$G$2:$G$2744,0))&lt;&gt;"",INDEX('AQS-88101'!$M$2:$M$2744,MATCH('88101-daily-summary-by-site'!$A684&amp;'88101-daily-summary-by-site'!I$2&amp;'88101-daily-summary-by-site'!I$3,'AQS-88101'!$AC$2:$AC$2744&amp;'AQS-88101'!$E$2:$E$2744&amp;'AQS-88101'!$G$2:$G$2744,0)),""),"")</f>
        <v/>
      </c>
      <c r="L684" s="107" t="str">
        <f t="shared" si="50"/>
        <v/>
      </c>
      <c r="M684" s="42" t="str">
        <f t="shared" si="51"/>
        <v/>
      </c>
      <c r="N684" s="42" t="str">
        <f t="shared" si="52"/>
        <v/>
      </c>
      <c r="O684" s="108" t="str">
        <f t="shared" si="53"/>
        <v/>
      </c>
    </row>
    <row r="685" spans="1:15" x14ac:dyDescent="0.25">
      <c r="A685" s="79">
        <f t="shared" si="54"/>
        <v>38174</v>
      </c>
      <c r="B685" s="107" t="str">
        <f t="array" ref="B685">IFERROR(IF(INDEX('AQS-88101'!$M$2:$M$2744,MATCH('88101-daily-summary-by-site'!$A685&amp;'88101-daily-summary-by-site'!B$2&amp;'88101-daily-summary-by-site'!B$3,'AQS-88101'!$AC$2:$AC$2744&amp;'AQS-88101'!$E$2:$E$2744&amp;'AQS-88101'!$G$2:$G$2744,0))&lt;&gt;"",INDEX('AQS-88101'!$M$2:$M$2744,MATCH('88101-daily-summary-by-site'!$A685&amp;'88101-daily-summary-by-site'!B$2&amp;'88101-daily-summary-by-site'!B$3,'AQS-88101'!$AC$2:$AC$2744&amp;'AQS-88101'!$E$2:$E$2744&amp;'AQS-88101'!$G$2:$G$2744,0)),""),"")</f>
        <v/>
      </c>
      <c r="C685" s="42" t="str">
        <f t="array" ref="C685">IFERROR(IF(INDEX('AQS-88101'!$M$2:$M$2744,MATCH('88101-daily-summary-by-site'!$A685&amp;'88101-daily-summary-by-site'!C$2&amp;'88101-daily-summary-by-site'!C$3,'AQS-88101'!$AC$2:$AC$2744&amp;'AQS-88101'!$E$2:$E$2744&amp;'AQS-88101'!$G$2:$G$2744,0))&lt;&gt;"",INDEX('AQS-88101'!$M$2:$M$2744,MATCH('88101-daily-summary-by-site'!$A685&amp;'88101-daily-summary-by-site'!C$2&amp;'88101-daily-summary-by-site'!C$3,'AQS-88101'!$AC$2:$AC$2744&amp;'AQS-88101'!$E$2:$E$2744&amp;'AQS-88101'!$G$2:$G$2744,0)),""),"")</f>
        <v/>
      </c>
      <c r="D685" s="42" t="str">
        <f t="array" ref="D685">IFERROR(IF(INDEX('AQS-88101'!$M$2:$M$2744,MATCH('88101-daily-summary-by-site'!$A685&amp;'88101-daily-summary-by-site'!D$2&amp;'88101-daily-summary-by-site'!D$3,'AQS-88101'!$AC$2:$AC$2744&amp;'AQS-88101'!$E$2:$E$2744&amp;'AQS-88101'!$G$2:$G$2744,0))&lt;&gt;"",INDEX('AQS-88101'!$M$2:$M$2744,MATCH('88101-daily-summary-by-site'!$A685&amp;'88101-daily-summary-by-site'!D$2&amp;'88101-daily-summary-by-site'!D$3,'AQS-88101'!$AC$2:$AC$2744&amp;'AQS-88101'!$E$2:$E$2744&amp;'AQS-88101'!$G$2:$G$2744,0)),""),"")</f>
        <v/>
      </c>
      <c r="E685" s="42" t="str">
        <f t="array" ref="E685">IFERROR(IF(INDEX('AQS-88101'!$M$2:$M$2744,MATCH('88101-daily-summary-by-site'!$A685&amp;'88101-daily-summary-by-site'!E$2&amp;'88101-daily-summary-by-site'!E$3,'AQS-88101'!$AC$2:$AC$2744&amp;'AQS-88101'!$E$2:$E$2744&amp;'AQS-88101'!$G$2:$G$2744,0))&lt;&gt;"",INDEX('AQS-88101'!$M$2:$M$2744,MATCH('88101-daily-summary-by-site'!$A685&amp;'88101-daily-summary-by-site'!E$2&amp;'88101-daily-summary-by-site'!E$3,'AQS-88101'!$AC$2:$AC$2744&amp;'AQS-88101'!$E$2:$E$2744&amp;'AQS-88101'!$G$2:$G$2744,0)),""),"")</f>
        <v/>
      </c>
      <c r="F685" s="42" t="str">
        <f t="array" ref="F685">IFERROR(IF(INDEX('AQS-88101'!$M$2:$M$2744,MATCH('88101-daily-summary-by-site'!$A685&amp;'88101-daily-summary-by-site'!F$2&amp;'88101-daily-summary-by-site'!F$3,'AQS-88101'!$AC$2:$AC$2744&amp;'AQS-88101'!$E$2:$E$2744&amp;'AQS-88101'!$G$2:$G$2744,0))&lt;&gt;"",INDEX('AQS-88101'!$M$2:$M$2744,MATCH('88101-daily-summary-by-site'!$A685&amp;'88101-daily-summary-by-site'!F$2&amp;'88101-daily-summary-by-site'!F$3,'AQS-88101'!$AC$2:$AC$2744&amp;'AQS-88101'!$E$2:$E$2744&amp;'AQS-88101'!$G$2:$G$2744,0)),""),"")</f>
        <v/>
      </c>
      <c r="G685" s="42" t="str">
        <f t="array" ref="G685">IFERROR(IF(INDEX('AQS-88101'!$M$2:$M$2744,MATCH('88101-daily-summary-by-site'!$A685&amp;'88101-daily-summary-by-site'!G$2&amp;'88101-daily-summary-by-site'!G$3,'AQS-88101'!$AC$2:$AC$2744&amp;'AQS-88101'!$E$2:$E$2744&amp;'AQS-88101'!$G$2:$G$2744,0))&lt;&gt;"",INDEX('AQS-88101'!$M$2:$M$2744,MATCH('88101-daily-summary-by-site'!$A685&amp;'88101-daily-summary-by-site'!G$2&amp;'88101-daily-summary-by-site'!G$3,'AQS-88101'!$AC$2:$AC$2744&amp;'AQS-88101'!$E$2:$E$2744&amp;'AQS-88101'!$G$2:$G$2744,0)),""),"")</f>
        <v/>
      </c>
      <c r="H685" s="42" t="str">
        <f t="array" ref="H685">IFERROR(IF(INDEX('AQS-88101'!$M$2:$M$2744,MATCH('88101-daily-summary-by-site'!$A685&amp;'88101-daily-summary-by-site'!H$2&amp;'88101-daily-summary-by-site'!H$3,'AQS-88101'!$AC$2:$AC$2744&amp;'AQS-88101'!$E$2:$E$2744&amp;'AQS-88101'!$G$2:$G$2744,0))&lt;&gt;"",INDEX('AQS-88101'!$M$2:$M$2744,MATCH('88101-daily-summary-by-site'!$A685&amp;'88101-daily-summary-by-site'!H$2&amp;'88101-daily-summary-by-site'!H$3,'AQS-88101'!$AC$2:$AC$2744&amp;'AQS-88101'!$E$2:$E$2744&amp;'AQS-88101'!$G$2:$G$2744,0)),""),"")</f>
        <v/>
      </c>
      <c r="I685" s="108" t="str">
        <f t="array" ref="I685">IFERROR(IF(INDEX('AQS-88101'!$M$2:$M$2744,MATCH('88101-daily-summary-by-site'!$A685&amp;'88101-daily-summary-by-site'!I$2&amp;'88101-daily-summary-by-site'!I$3,'AQS-88101'!$AC$2:$AC$2744&amp;'AQS-88101'!$E$2:$E$2744&amp;'AQS-88101'!$G$2:$G$2744,0))&lt;&gt;"",INDEX('AQS-88101'!$M$2:$M$2744,MATCH('88101-daily-summary-by-site'!$A685&amp;'88101-daily-summary-by-site'!I$2&amp;'88101-daily-summary-by-site'!I$3,'AQS-88101'!$AC$2:$AC$2744&amp;'AQS-88101'!$E$2:$E$2744&amp;'AQS-88101'!$G$2:$G$2744,0)),""),"")</f>
        <v/>
      </c>
      <c r="L685" s="107" t="str">
        <f t="shared" si="50"/>
        <v/>
      </c>
      <c r="M685" s="42" t="str">
        <f t="shared" si="51"/>
        <v/>
      </c>
      <c r="N685" s="42" t="str">
        <f t="shared" si="52"/>
        <v/>
      </c>
      <c r="O685" s="108" t="str">
        <f t="shared" si="53"/>
        <v/>
      </c>
    </row>
    <row r="686" spans="1:15" x14ac:dyDescent="0.25">
      <c r="A686" s="79">
        <f t="shared" si="54"/>
        <v>38175</v>
      </c>
      <c r="B686" s="107" t="str">
        <f t="array" ref="B686">IFERROR(IF(INDEX('AQS-88101'!$M$2:$M$2744,MATCH('88101-daily-summary-by-site'!$A686&amp;'88101-daily-summary-by-site'!B$2&amp;'88101-daily-summary-by-site'!B$3,'AQS-88101'!$AC$2:$AC$2744&amp;'AQS-88101'!$E$2:$E$2744&amp;'AQS-88101'!$G$2:$G$2744,0))&lt;&gt;"",INDEX('AQS-88101'!$M$2:$M$2744,MATCH('88101-daily-summary-by-site'!$A686&amp;'88101-daily-summary-by-site'!B$2&amp;'88101-daily-summary-by-site'!B$3,'AQS-88101'!$AC$2:$AC$2744&amp;'AQS-88101'!$E$2:$E$2744&amp;'AQS-88101'!$G$2:$G$2744,0)),""),"")</f>
        <v/>
      </c>
      <c r="C686" s="42" t="str">
        <f t="array" ref="C686">IFERROR(IF(INDEX('AQS-88101'!$M$2:$M$2744,MATCH('88101-daily-summary-by-site'!$A686&amp;'88101-daily-summary-by-site'!C$2&amp;'88101-daily-summary-by-site'!C$3,'AQS-88101'!$AC$2:$AC$2744&amp;'AQS-88101'!$E$2:$E$2744&amp;'AQS-88101'!$G$2:$G$2744,0))&lt;&gt;"",INDEX('AQS-88101'!$M$2:$M$2744,MATCH('88101-daily-summary-by-site'!$A686&amp;'88101-daily-summary-by-site'!C$2&amp;'88101-daily-summary-by-site'!C$3,'AQS-88101'!$AC$2:$AC$2744&amp;'AQS-88101'!$E$2:$E$2744&amp;'AQS-88101'!$G$2:$G$2744,0)),""),"")</f>
        <v/>
      </c>
      <c r="D686" s="42" t="str">
        <f t="array" ref="D686">IFERROR(IF(INDEX('AQS-88101'!$M$2:$M$2744,MATCH('88101-daily-summary-by-site'!$A686&amp;'88101-daily-summary-by-site'!D$2&amp;'88101-daily-summary-by-site'!D$3,'AQS-88101'!$AC$2:$AC$2744&amp;'AQS-88101'!$E$2:$E$2744&amp;'AQS-88101'!$G$2:$G$2744,0))&lt;&gt;"",INDEX('AQS-88101'!$M$2:$M$2744,MATCH('88101-daily-summary-by-site'!$A686&amp;'88101-daily-summary-by-site'!D$2&amp;'88101-daily-summary-by-site'!D$3,'AQS-88101'!$AC$2:$AC$2744&amp;'AQS-88101'!$E$2:$E$2744&amp;'AQS-88101'!$G$2:$G$2744,0)),""),"")</f>
        <v/>
      </c>
      <c r="E686" s="42" t="str">
        <f t="array" ref="E686">IFERROR(IF(INDEX('AQS-88101'!$M$2:$M$2744,MATCH('88101-daily-summary-by-site'!$A686&amp;'88101-daily-summary-by-site'!E$2&amp;'88101-daily-summary-by-site'!E$3,'AQS-88101'!$AC$2:$AC$2744&amp;'AQS-88101'!$E$2:$E$2744&amp;'AQS-88101'!$G$2:$G$2744,0))&lt;&gt;"",INDEX('AQS-88101'!$M$2:$M$2744,MATCH('88101-daily-summary-by-site'!$A686&amp;'88101-daily-summary-by-site'!E$2&amp;'88101-daily-summary-by-site'!E$3,'AQS-88101'!$AC$2:$AC$2744&amp;'AQS-88101'!$E$2:$E$2744&amp;'AQS-88101'!$G$2:$G$2744,0)),""),"")</f>
        <v/>
      </c>
      <c r="F686" s="42" t="str">
        <f t="array" ref="F686">IFERROR(IF(INDEX('AQS-88101'!$M$2:$M$2744,MATCH('88101-daily-summary-by-site'!$A686&amp;'88101-daily-summary-by-site'!F$2&amp;'88101-daily-summary-by-site'!F$3,'AQS-88101'!$AC$2:$AC$2744&amp;'AQS-88101'!$E$2:$E$2744&amp;'AQS-88101'!$G$2:$G$2744,0))&lt;&gt;"",INDEX('AQS-88101'!$M$2:$M$2744,MATCH('88101-daily-summary-by-site'!$A686&amp;'88101-daily-summary-by-site'!F$2&amp;'88101-daily-summary-by-site'!F$3,'AQS-88101'!$AC$2:$AC$2744&amp;'AQS-88101'!$E$2:$E$2744&amp;'AQS-88101'!$G$2:$G$2744,0)),""),"")</f>
        <v/>
      </c>
      <c r="G686" s="42" t="str">
        <f t="array" ref="G686">IFERROR(IF(INDEX('AQS-88101'!$M$2:$M$2744,MATCH('88101-daily-summary-by-site'!$A686&amp;'88101-daily-summary-by-site'!G$2&amp;'88101-daily-summary-by-site'!G$3,'AQS-88101'!$AC$2:$AC$2744&amp;'AQS-88101'!$E$2:$E$2744&amp;'AQS-88101'!$G$2:$G$2744,0))&lt;&gt;"",INDEX('AQS-88101'!$M$2:$M$2744,MATCH('88101-daily-summary-by-site'!$A686&amp;'88101-daily-summary-by-site'!G$2&amp;'88101-daily-summary-by-site'!G$3,'AQS-88101'!$AC$2:$AC$2744&amp;'AQS-88101'!$E$2:$E$2744&amp;'AQS-88101'!$G$2:$G$2744,0)),""),"")</f>
        <v/>
      </c>
      <c r="H686" s="42" t="str">
        <f t="array" ref="H686">IFERROR(IF(INDEX('AQS-88101'!$M$2:$M$2744,MATCH('88101-daily-summary-by-site'!$A686&amp;'88101-daily-summary-by-site'!H$2&amp;'88101-daily-summary-by-site'!H$3,'AQS-88101'!$AC$2:$AC$2744&amp;'AQS-88101'!$E$2:$E$2744&amp;'AQS-88101'!$G$2:$G$2744,0))&lt;&gt;"",INDEX('AQS-88101'!$M$2:$M$2744,MATCH('88101-daily-summary-by-site'!$A686&amp;'88101-daily-summary-by-site'!H$2&amp;'88101-daily-summary-by-site'!H$3,'AQS-88101'!$AC$2:$AC$2744&amp;'AQS-88101'!$E$2:$E$2744&amp;'AQS-88101'!$G$2:$G$2744,0)),""),"")</f>
        <v/>
      </c>
      <c r="I686" s="108" t="str">
        <f t="array" ref="I686">IFERROR(IF(INDEX('AQS-88101'!$M$2:$M$2744,MATCH('88101-daily-summary-by-site'!$A686&amp;'88101-daily-summary-by-site'!I$2&amp;'88101-daily-summary-by-site'!I$3,'AQS-88101'!$AC$2:$AC$2744&amp;'AQS-88101'!$E$2:$E$2744&amp;'AQS-88101'!$G$2:$G$2744,0))&lt;&gt;"",INDEX('AQS-88101'!$M$2:$M$2744,MATCH('88101-daily-summary-by-site'!$A686&amp;'88101-daily-summary-by-site'!I$2&amp;'88101-daily-summary-by-site'!I$3,'AQS-88101'!$AC$2:$AC$2744&amp;'AQS-88101'!$E$2:$E$2744&amp;'AQS-88101'!$G$2:$G$2744,0)),""),"")</f>
        <v/>
      </c>
      <c r="L686" s="107" t="str">
        <f t="shared" si="50"/>
        <v/>
      </c>
      <c r="M686" s="42" t="str">
        <f t="shared" si="51"/>
        <v/>
      </c>
      <c r="N686" s="42" t="str">
        <f t="shared" si="52"/>
        <v/>
      </c>
      <c r="O686" s="108" t="str">
        <f t="shared" si="53"/>
        <v/>
      </c>
    </row>
    <row r="687" spans="1:15" x14ac:dyDescent="0.25">
      <c r="A687" s="79">
        <f t="shared" si="54"/>
        <v>38176</v>
      </c>
      <c r="B687" s="107">
        <f t="array" ref="B687">IFERROR(IF(INDEX('AQS-88101'!$M$2:$M$2744,MATCH('88101-daily-summary-by-site'!$A687&amp;'88101-daily-summary-by-site'!B$2&amp;'88101-daily-summary-by-site'!B$3,'AQS-88101'!$AC$2:$AC$2744&amp;'AQS-88101'!$E$2:$E$2744&amp;'AQS-88101'!$G$2:$G$2744,0))&lt;&gt;"",INDEX('AQS-88101'!$M$2:$M$2744,MATCH('88101-daily-summary-by-site'!$A687&amp;'88101-daily-summary-by-site'!B$2&amp;'88101-daily-summary-by-site'!B$3,'AQS-88101'!$AC$2:$AC$2744&amp;'AQS-88101'!$E$2:$E$2744&amp;'AQS-88101'!$G$2:$G$2744,0)),""),"")</f>
        <v>2.8</v>
      </c>
      <c r="C687" s="42" t="str">
        <f t="array" ref="C687">IFERROR(IF(INDEX('AQS-88101'!$M$2:$M$2744,MATCH('88101-daily-summary-by-site'!$A687&amp;'88101-daily-summary-by-site'!C$2&amp;'88101-daily-summary-by-site'!C$3,'AQS-88101'!$AC$2:$AC$2744&amp;'AQS-88101'!$E$2:$E$2744&amp;'AQS-88101'!$G$2:$G$2744,0))&lt;&gt;"",INDEX('AQS-88101'!$M$2:$M$2744,MATCH('88101-daily-summary-by-site'!$A687&amp;'88101-daily-summary-by-site'!C$2&amp;'88101-daily-summary-by-site'!C$3,'AQS-88101'!$AC$2:$AC$2744&amp;'AQS-88101'!$E$2:$E$2744&amp;'AQS-88101'!$G$2:$G$2744,0)),""),"")</f>
        <v/>
      </c>
      <c r="D687" s="42" t="str">
        <f t="array" ref="D687">IFERROR(IF(INDEX('AQS-88101'!$M$2:$M$2744,MATCH('88101-daily-summary-by-site'!$A687&amp;'88101-daily-summary-by-site'!D$2&amp;'88101-daily-summary-by-site'!D$3,'AQS-88101'!$AC$2:$AC$2744&amp;'AQS-88101'!$E$2:$E$2744&amp;'AQS-88101'!$G$2:$G$2744,0))&lt;&gt;"",INDEX('AQS-88101'!$M$2:$M$2744,MATCH('88101-daily-summary-by-site'!$A687&amp;'88101-daily-summary-by-site'!D$2&amp;'88101-daily-summary-by-site'!D$3,'AQS-88101'!$AC$2:$AC$2744&amp;'AQS-88101'!$E$2:$E$2744&amp;'AQS-88101'!$G$2:$G$2744,0)),""),"")</f>
        <v/>
      </c>
      <c r="E687" s="42" t="str">
        <f t="array" ref="E687">IFERROR(IF(INDEX('AQS-88101'!$M$2:$M$2744,MATCH('88101-daily-summary-by-site'!$A687&amp;'88101-daily-summary-by-site'!E$2&amp;'88101-daily-summary-by-site'!E$3,'AQS-88101'!$AC$2:$AC$2744&amp;'AQS-88101'!$E$2:$E$2744&amp;'AQS-88101'!$G$2:$G$2744,0))&lt;&gt;"",INDEX('AQS-88101'!$M$2:$M$2744,MATCH('88101-daily-summary-by-site'!$A687&amp;'88101-daily-summary-by-site'!E$2&amp;'88101-daily-summary-by-site'!E$3,'AQS-88101'!$AC$2:$AC$2744&amp;'AQS-88101'!$E$2:$E$2744&amp;'AQS-88101'!$G$2:$G$2744,0)),""),"")</f>
        <v/>
      </c>
      <c r="F687" s="42" t="str">
        <f t="array" ref="F687">IFERROR(IF(INDEX('AQS-88101'!$M$2:$M$2744,MATCH('88101-daily-summary-by-site'!$A687&amp;'88101-daily-summary-by-site'!F$2&amp;'88101-daily-summary-by-site'!F$3,'AQS-88101'!$AC$2:$AC$2744&amp;'AQS-88101'!$E$2:$E$2744&amp;'AQS-88101'!$G$2:$G$2744,0))&lt;&gt;"",INDEX('AQS-88101'!$M$2:$M$2744,MATCH('88101-daily-summary-by-site'!$A687&amp;'88101-daily-summary-by-site'!F$2&amp;'88101-daily-summary-by-site'!F$3,'AQS-88101'!$AC$2:$AC$2744&amp;'AQS-88101'!$E$2:$E$2744&amp;'AQS-88101'!$G$2:$G$2744,0)),""),"")</f>
        <v/>
      </c>
      <c r="G687" s="42" t="str">
        <f t="array" ref="G687">IFERROR(IF(INDEX('AQS-88101'!$M$2:$M$2744,MATCH('88101-daily-summary-by-site'!$A687&amp;'88101-daily-summary-by-site'!G$2&amp;'88101-daily-summary-by-site'!G$3,'AQS-88101'!$AC$2:$AC$2744&amp;'AQS-88101'!$E$2:$E$2744&amp;'AQS-88101'!$G$2:$G$2744,0))&lt;&gt;"",INDEX('AQS-88101'!$M$2:$M$2744,MATCH('88101-daily-summary-by-site'!$A687&amp;'88101-daily-summary-by-site'!G$2&amp;'88101-daily-summary-by-site'!G$3,'AQS-88101'!$AC$2:$AC$2744&amp;'AQS-88101'!$E$2:$E$2744&amp;'AQS-88101'!$G$2:$G$2744,0)),""),"")</f>
        <v/>
      </c>
      <c r="H687" s="42" t="str">
        <f t="array" ref="H687">IFERROR(IF(INDEX('AQS-88101'!$M$2:$M$2744,MATCH('88101-daily-summary-by-site'!$A687&amp;'88101-daily-summary-by-site'!H$2&amp;'88101-daily-summary-by-site'!H$3,'AQS-88101'!$AC$2:$AC$2744&amp;'AQS-88101'!$E$2:$E$2744&amp;'AQS-88101'!$G$2:$G$2744,0))&lt;&gt;"",INDEX('AQS-88101'!$M$2:$M$2744,MATCH('88101-daily-summary-by-site'!$A687&amp;'88101-daily-summary-by-site'!H$2&amp;'88101-daily-summary-by-site'!H$3,'AQS-88101'!$AC$2:$AC$2744&amp;'AQS-88101'!$E$2:$E$2744&amp;'AQS-88101'!$G$2:$G$2744,0)),""),"")</f>
        <v/>
      </c>
      <c r="I687" s="108" t="str">
        <f t="array" ref="I687">IFERROR(IF(INDEX('AQS-88101'!$M$2:$M$2744,MATCH('88101-daily-summary-by-site'!$A687&amp;'88101-daily-summary-by-site'!I$2&amp;'88101-daily-summary-by-site'!I$3,'AQS-88101'!$AC$2:$AC$2744&amp;'AQS-88101'!$E$2:$E$2744&amp;'AQS-88101'!$G$2:$G$2744,0))&lt;&gt;"",INDEX('AQS-88101'!$M$2:$M$2744,MATCH('88101-daily-summary-by-site'!$A687&amp;'88101-daily-summary-by-site'!I$2&amp;'88101-daily-summary-by-site'!I$3,'AQS-88101'!$AC$2:$AC$2744&amp;'AQS-88101'!$E$2:$E$2744&amp;'AQS-88101'!$G$2:$G$2744,0)),""),"")</f>
        <v/>
      </c>
      <c r="L687" s="107">
        <f t="shared" si="50"/>
        <v>2.8</v>
      </c>
      <c r="M687" s="42" t="str">
        <f t="shared" si="51"/>
        <v/>
      </c>
      <c r="N687" s="42" t="str">
        <f t="shared" si="52"/>
        <v/>
      </c>
      <c r="O687" s="108" t="str">
        <f t="shared" si="53"/>
        <v/>
      </c>
    </row>
    <row r="688" spans="1:15" x14ac:dyDescent="0.25">
      <c r="A688" s="79">
        <f t="shared" si="54"/>
        <v>38177</v>
      </c>
      <c r="B688" s="107" t="str">
        <f t="array" ref="B688">IFERROR(IF(INDEX('AQS-88101'!$M$2:$M$2744,MATCH('88101-daily-summary-by-site'!$A688&amp;'88101-daily-summary-by-site'!B$2&amp;'88101-daily-summary-by-site'!B$3,'AQS-88101'!$AC$2:$AC$2744&amp;'AQS-88101'!$E$2:$E$2744&amp;'AQS-88101'!$G$2:$G$2744,0))&lt;&gt;"",INDEX('AQS-88101'!$M$2:$M$2744,MATCH('88101-daily-summary-by-site'!$A688&amp;'88101-daily-summary-by-site'!B$2&amp;'88101-daily-summary-by-site'!B$3,'AQS-88101'!$AC$2:$AC$2744&amp;'AQS-88101'!$E$2:$E$2744&amp;'AQS-88101'!$G$2:$G$2744,0)),""),"")</f>
        <v/>
      </c>
      <c r="C688" s="42" t="str">
        <f t="array" ref="C688">IFERROR(IF(INDEX('AQS-88101'!$M$2:$M$2744,MATCH('88101-daily-summary-by-site'!$A688&amp;'88101-daily-summary-by-site'!C$2&amp;'88101-daily-summary-by-site'!C$3,'AQS-88101'!$AC$2:$AC$2744&amp;'AQS-88101'!$E$2:$E$2744&amp;'AQS-88101'!$G$2:$G$2744,0))&lt;&gt;"",INDEX('AQS-88101'!$M$2:$M$2744,MATCH('88101-daily-summary-by-site'!$A688&amp;'88101-daily-summary-by-site'!C$2&amp;'88101-daily-summary-by-site'!C$3,'AQS-88101'!$AC$2:$AC$2744&amp;'AQS-88101'!$E$2:$E$2744&amp;'AQS-88101'!$G$2:$G$2744,0)),""),"")</f>
        <v/>
      </c>
      <c r="D688" s="42" t="str">
        <f t="array" ref="D688">IFERROR(IF(INDEX('AQS-88101'!$M$2:$M$2744,MATCH('88101-daily-summary-by-site'!$A688&amp;'88101-daily-summary-by-site'!D$2&amp;'88101-daily-summary-by-site'!D$3,'AQS-88101'!$AC$2:$AC$2744&amp;'AQS-88101'!$E$2:$E$2744&amp;'AQS-88101'!$G$2:$G$2744,0))&lt;&gt;"",INDEX('AQS-88101'!$M$2:$M$2744,MATCH('88101-daily-summary-by-site'!$A688&amp;'88101-daily-summary-by-site'!D$2&amp;'88101-daily-summary-by-site'!D$3,'AQS-88101'!$AC$2:$AC$2744&amp;'AQS-88101'!$E$2:$E$2744&amp;'AQS-88101'!$G$2:$G$2744,0)),""),"")</f>
        <v/>
      </c>
      <c r="E688" s="42" t="str">
        <f t="array" ref="E688">IFERROR(IF(INDEX('AQS-88101'!$M$2:$M$2744,MATCH('88101-daily-summary-by-site'!$A688&amp;'88101-daily-summary-by-site'!E$2&amp;'88101-daily-summary-by-site'!E$3,'AQS-88101'!$AC$2:$AC$2744&amp;'AQS-88101'!$E$2:$E$2744&amp;'AQS-88101'!$G$2:$G$2744,0))&lt;&gt;"",INDEX('AQS-88101'!$M$2:$M$2744,MATCH('88101-daily-summary-by-site'!$A688&amp;'88101-daily-summary-by-site'!E$2&amp;'88101-daily-summary-by-site'!E$3,'AQS-88101'!$AC$2:$AC$2744&amp;'AQS-88101'!$E$2:$E$2744&amp;'AQS-88101'!$G$2:$G$2744,0)),""),"")</f>
        <v/>
      </c>
      <c r="F688" s="42" t="str">
        <f t="array" ref="F688">IFERROR(IF(INDEX('AQS-88101'!$M$2:$M$2744,MATCH('88101-daily-summary-by-site'!$A688&amp;'88101-daily-summary-by-site'!F$2&amp;'88101-daily-summary-by-site'!F$3,'AQS-88101'!$AC$2:$AC$2744&amp;'AQS-88101'!$E$2:$E$2744&amp;'AQS-88101'!$G$2:$G$2744,0))&lt;&gt;"",INDEX('AQS-88101'!$M$2:$M$2744,MATCH('88101-daily-summary-by-site'!$A688&amp;'88101-daily-summary-by-site'!F$2&amp;'88101-daily-summary-by-site'!F$3,'AQS-88101'!$AC$2:$AC$2744&amp;'AQS-88101'!$E$2:$E$2744&amp;'AQS-88101'!$G$2:$G$2744,0)),""),"")</f>
        <v/>
      </c>
      <c r="G688" s="42" t="str">
        <f t="array" ref="G688">IFERROR(IF(INDEX('AQS-88101'!$M$2:$M$2744,MATCH('88101-daily-summary-by-site'!$A688&amp;'88101-daily-summary-by-site'!G$2&amp;'88101-daily-summary-by-site'!G$3,'AQS-88101'!$AC$2:$AC$2744&amp;'AQS-88101'!$E$2:$E$2744&amp;'AQS-88101'!$G$2:$G$2744,0))&lt;&gt;"",INDEX('AQS-88101'!$M$2:$M$2744,MATCH('88101-daily-summary-by-site'!$A688&amp;'88101-daily-summary-by-site'!G$2&amp;'88101-daily-summary-by-site'!G$3,'AQS-88101'!$AC$2:$AC$2744&amp;'AQS-88101'!$E$2:$E$2744&amp;'AQS-88101'!$G$2:$G$2744,0)),""),"")</f>
        <v/>
      </c>
      <c r="H688" s="42" t="str">
        <f t="array" ref="H688">IFERROR(IF(INDEX('AQS-88101'!$M$2:$M$2744,MATCH('88101-daily-summary-by-site'!$A688&amp;'88101-daily-summary-by-site'!H$2&amp;'88101-daily-summary-by-site'!H$3,'AQS-88101'!$AC$2:$AC$2744&amp;'AQS-88101'!$E$2:$E$2744&amp;'AQS-88101'!$G$2:$G$2744,0))&lt;&gt;"",INDEX('AQS-88101'!$M$2:$M$2744,MATCH('88101-daily-summary-by-site'!$A688&amp;'88101-daily-summary-by-site'!H$2&amp;'88101-daily-summary-by-site'!H$3,'AQS-88101'!$AC$2:$AC$2744&amp;'AQS-88101'!$E$2:$E$2744&amp;'AQS-88101'!$G$2:$G$2744,0)),""),"")</f>
        <v/>
      </c>
      <c r="I688" s="108" t="str">
        <f t="array" ref="I688">IFERROR(IF(INDEX('AQS-88101'!$M$2:$M$2744,MATCH('88101-daily-summary-by-site'!$A688&amp;'88101-daily-summary-by-site'!I$2&amp;'88101-daily-summary-by-site'!I$3,'AQS-88101'!$AC$2:$AC$2744&amp;'AQS-88101'!$E$2:$E$2744&amp;'AQS-88101'!$G$2:$G$2744,0))&lt;&gt;"",INDEX('AQS-88101'!$M$2:$M$2744,MATCH('88101-daily-summary-by-site'!$A688&amp;'88101-daily-summary-by-site'!I$2&amp;'88101-daily-summary-by-site'!I$3,'AQS-88101'!$AC$2:$AC$2744&amp;'AQS-88101'!$E$2:$E$2744&amp;'AQS-88101'!$G$2:$G$2744,0)),""),"")</f>
        <v/>
      </c>
      <c r="L688" s="107" t="str">
        <f t="shared" si="50"/>
        <v/>
      </c>
      <c r="M688" s="42" t="str">
        <f t="shared" si="51"/>
        <v/>
      </c>
      <c r="N688" s="42" t="str">
        <f t="shared" si="52"/>
        <v/>
      </c>
      <c r="O688" s="108" t="str">
        <f t="shared" si="53"/>
        <v/>
      </c>
    </row>
    <row r="689" spans="1:15" x14ac:dyDescent="0.25">
      <c r="A689" s="79">
        <f t="shared" si="54"/>
        <v>38178</v>
      </c>
      <c r="B689" s="107">
        <f t="array" ref="B689">IFERROR(IF(INDEX('AQS-88101'!$M$2:$M$2744,MATCH('88101-daily-summary-by-site'!$A689&amp;'88101-daily-summary-by-site'!B$2&amp;'88101-daily-summary-by-site'!B$3,'AQS-88101'!$AC$2:$AC$2744&amp;'AQS-88101'!$E$2:$E$2744&amp;'AQS-88101'!$G$2:$G$2744,0))&lt;&gt;"",INDEX('AQS-88101'!$M$2:$M$2744,MATCH('88101-daily-summary-by-site'!$A689&amp;'88101-daily-summary-by-site'!B$2&amp;'88101-daily-summary-by-site'!B$3,'AQS-88101'!$AC$2:$AC$2744&amp;'AQS-88101'!$E$2:$E$2744&amp;'AQS-88101'!$G$2:$G$2744,0)),""),"")</f>
        <v>15.5</v>
      </c>
      <c r="C689" s="42" t="str">
        <f t="array" ref="C689">IFERROR(IF(INDEX('AQS-88101'!$M$2:$M$2744,MATCH('88101-daily-summary-by-site'!$A689&amp;'88101-daily-summary-by-site'!C$2&amp;'88101-daily-summary-by-site'!C$3,'AQS-88101'!$AC$2:$AC$2744&amp;'AQS-88101'!$E$2:$E$2744&amp;'AQS-88101'!$G$2:$G$2744,0))&lt;&gt;"",INDEX('AQS-88101'!$M$2:$M$2744,MATCH('88101-daily-summary-by-site'!$A689&amp;'88101-daily-summary-by-site'!C$2&amp;'88101-daily-summary-by-site'!C$3,'AQS-88101'!$AC$2:$AC$2744&amp;'AQS-88101'!$E$2:$E$2744&amp;'AQS-88101'!$G$2:$G$2744,0)),""),"")</f>
        <v/>
      </c>
      <c r="D689" s="42" t="str">
        <f t="array" ref="D689">IFERROR(IF(INDEX('AQS-88101'!$M$2:$M$2744,MATCH('88101-daily-summary-by-site'!$A689&amp;'88101-daily-summary-by-site'!D$2&amp;'88101-daily-summary-by-site'!D$3,'AQS-88101'!$AC$2:$AC$2744&amp;'AQS-88101'!$E$2:$E$2744&amp;'AQS-88101'!$G$2:$G$2744,0))&lt;&gt;"",INDEX('AQS-88101'!$M$2:$M$2744,MATCH('88101-daily-summary-by-site'!$A689&amp;'88101-daily-summary-by-site'!D$2&amp;'88101-daily-summary-by-site'!D$3,'AQS-88101'!$AC$2:$AC$2744&amp;'AQS-88101'!$E$2:$E$2744&amp;'AQS-88101'!$G$2:$G$2744,0)),""),"")</f>
        <v/>
      </c>
      <c r="E689" s="42" t="str">
        <f t="array" ref="E689">IFERROR(IF(INDEX('AQS-88101'!$M$2:$M$2744,MATCH('88101-daily-summary-by-site'!$A689&amp;'88101-daily-summary-by-site'!E$2&amp;'88101-daily-summary-by-site'!E$3,'AQS-88101'!$AC$2:$AC$2744&amp;'AQS-88101'!$E$2:$E$2744&amp;'AQS-88101'!$G$2:$G$2744,0))&lt;&gt;"",INDEX('AQS-88101'!$M$2:$M$2744,MATCH('88101-daily-summary-by-site'!$A689&amp;'88101-daily-summary-by-site'!E$2&amp;'88101-daily-summary-by-site'!E$3,'AQS-88101'!$AC$2:$AC$2744&amp;'AQS-88101'!$E$2:$E$2744&amp;'AQS-88101'!$G$2:$G$2744,0)),""),"")</f>
        <v/>
      </c>
      <c r="F689" s="42" t="str">
        <f t="array" ref="F689">IFERROR(IF(INDEX('AQS-88101'!$M$2:$M$2744,MATCH('88101-daily-summary-by-site'!$A689&amp;'88101-daily-summary-by-site'!F$2&amp;'88101-daily-summary-by-site'!F$3,'AQS-88101'!$AC$2:$AC$2744&amp;'AQS-88101'!$E$2:$E$2744&amp;'AQS-88101'!$G$2:$G$2744,0))&lt;&gt;"",INDEX('AQS-88101'!$M$2:$M$2744,MATCH('88101-daily-summary-by-site'!$A689&amp;'88101-daily-summary-by-site'!F$2&amp;'88101-daily-summary-by-site'!F$3,'AQS-88101'!$AC$2:$AC$2744&amp;'AQS-88101'!$E$2:$E$2744&amp;'AQS-88101'!$G$2:$G$2744,0)),""),"")</f>
        <v/>
      </c>
      <c r="G689" s="42" t="str">
        <f t="array" ref="G689">IFERROR(IF(INDEX('AQS-88101'!$M$2:$M$2744,MATCH('88101-daily-summary-by-site'!$A689&amp;'88101-daily-summary-by-site'!G$2&amp;'88101-daily-summary-by-site'!G$3,'AQS-88101'!$AC$2:$AC$2744&amp;'AQS-88101'!$E$2:$E$2744&amp;'AQS-88101'!$G$2:$G$2744,0))&lt;&gt;"",INDEX('AQS-88101'!$M$2:$M$2744,MATCH('88101-daily-summary-by-site'!$A689&amp;'88101-daily-summary-by-site'!G$2&amp;'88101-daily-summary-by-site'!G$3,'AQS-88101'!$AC$2:$AC$2744&amp;'AQS-88101'!$E$2:$E$2744&amp;'AQS-88101'!$G$2:$G$2744,0)),""),"")</f>
        <v/>
      </c>
      <c r="H689" s="42" t="str">
        <f t="array" ref="H689">IFERROR(IF(INDEX('AQS-88101'!$M$2:$M$2744,MATCH('88101-daily-summary-by-site'!$A689&amp;'88101-daily-summary-by-site'!H$2&amp;'88101-daily-summary-by-site'!H$3,'AQS-88101'!$AC$2:$AC$2744&amp;'AQS-88101'!$E$2:$E$2744&amp;'AQS-88101'!$G$2:$G$2744,0))&lt;&gt;"",INDEX('AQS-88101'!$M$2:$M$2744,MATCH('88101-daily-summary-by-site'!$A689&amp;'88101-daily-summary-by-site'!H$2&amp;'88101-daily-summary-by-site'!H$3,'AQS-88101'!$AC$2:$AC$2744&amp;'AQS-88101'!$E$2:$E$2744&amp;'AQS-88101'!$G$2:$G$2744,0)),""),"")</f>
        <v/>
      </c>
      <c r="I689" s="108" t="str">
        <f t="array" ref="I689">IFERROR(IF(INDEX('AQS-88101'!$M$2:$M$2744,MATCH('88101-daily-summary-by-site'!$A689&amp;'88101-daily-summary-by-site'!I$2&amp;'88101-daily-summary-by-site'!I$3,'AQS-88101'!$AC$2:$AC$2744&amp;'AQS-88101'!$E$2:$E$2744&amp;'AQS-88101'!$G$2:$G$2744,0))&lt;&gt;"",INDEX('AQS-88101'!$M$2:$M$2744,MATCH('88101-daily-summary-by-site'!$A689&amp;'88101-daily-summary-by-site'!I$2&amp;'88101-daily-summary-by-site'!I$3,'AQS-88101'!$AC$2:$AC$2744&amp;'AQS-88101'!$E$2:$E$2744&amp;'AQS-88101'!$G$2:$G$2744,0)),""),"")</f>
        <v/>
      </c>
      <c r="L689" s="107">
        <f t="shared" si="50"/>
        <v>15.5</v>
      </c>
      <c r="M689" s="42" t="str">
        <f t="shared" si="51"/>
        <v/>
      </c>
      <c r="N689" s="42" t="str">
        <f t="shared" si="52"/>
        <v/>
      </c>
      <c r="O689" s="108" t="str">
        <f t="shared" si="53"/>
        <v/>
      </c>
    </row>
    <row r="690" spans="1:15" x14ac:dyDescent="0.25">
      <c r="A690" s="79">
        <f t="shared" si="54"/>
        <v>38179</v>
      </c>
      <c r="B690" s="107" t="str">
        <f t="array" ref="B690">IFERROR(IF(INDEX('AQS-88101'!$M$2:$M$2744,MATCH('88101-daily-summary-by-site'!$A690&amp;'88101-daily-summary-by-site'!B$2&amp;'88101-daily-summary-by-site'!B$3,'AQS-88101'!$AC$2:$AC$2744&amp;'AQS-88101'!$E$2:$E$2744&amp;'AQS-88101'!$G$2:$G$2744,0))&lt;&gt;"",INDEX('AQS-88101'!$M$2:$M$2744,MATCH('88101-daily-summary-by-site'!$A690&amp;'88101-daily-summary-by-site'!B$2&amp;'88101-daily-summary-by-site'!B$3,'AQS-88101'!$AC$2:$AC$2744&amp;'AQS-88101'!$E$2:$E$2744&amp;'AQS-88101'!$G$2:$G$2744,0)),""),"")</f>
        <v/>
      </c>
      <c r="C690" s="42" t="str">
        <f t="array" ref="C690">IFERROR(IF(INDEX('AQS-88101'!$M$2:$M$2744,MATCH('88101-daily-summary-by-site'!$A690&amp;'88101-daily-summary-by-site'!C$2&amp;'88101-daily-summary-by-site'!C$3,'AQS-88101'!$AC$2:$AC$2744&amp;'AQS-88101'!$E$2:$E$2744&amp;'AQS-88101'!$G$2:$G$2744,0))&lt;&gt;"",INDEX('AQS-88101'!$M$2:$M$2744,MATCH('88101-daily-summary-by-site'!$A690&amp;'88101-daily-summary-by-site'!C$2&amp;'88101-daily-summary-by-site'!C$3,'AQS-88101'!$AC$2:$AC$2744&amp;'AQS-88101'!$E$2:$E$2744&amp;'AQS-88101'!$G$2:$G$2744,0)),""),"")</f>
        <v/>
      </c>
      <c r="D690" s="42" t="str">
        <f t="array" ref="D690">IFERROR(IF(INDEX('AQS-88101'!$M$2:$M$2744,MATCH('88101-daily-summary-by-site'!$A690&amp;'88101-daily-summary-by-site'!D$2&amp;'88101-daily-summary-by-site'!D$3,'AQS-88101'!$AC$2:$AC$2744&amp;'AQS-88101'!$E$2:$E$2744&amp;'AQS-88101'!$G$2:$G$2744,0))&lt;&gt;"",INDEX('AQS-88101'!$M$2:$M$2744,MATCH('88101-daily-summary-by-site'!$A690&amp;'88101-daily-summary-by-site'!D$2&amp;'88101-daily-summary-by-site'!D$3,'AQS-88101'!$AC$2:$AC$2744&amp;'AQS-88101'!$E$2:$E$2744&amp;'AQS-88101'!$G$2:$G$2744,0)),""),"")</f>
        <v/>
      </c>
      <c r="E690" s="42" t="str">
        <f t="array" ref="E690">IFERROR(IF(INDEX('AQS-88101'!$M$2:$M$2744,MATCH('88101-daily-summary-by-site'!$A690&amp;'88101-daily-summary-by-site'!E$2&amp;'88101-daily-summary-by-site'!E$3,'AQS-88101'!$AC$2:$AC$2744&amp;'AQS-88101'!$E$2:$E$2744&amp;'AQS-88101'!$G$2:$G$2744,0))&lt;&gt;"",INDEX('AQS-88101'!$M$2:$M$2744,MATCH('88101-daily-summary-by-site'!$A690&amp;'88101-daily-summary-by-site'!E$2&amp;'88101-daily-summary-by-site'!E$3,'AQS-88101'!$AC$2:$AC$2744&amp;'AQS-88101'!$E$2:$E$2744&amp;'AQS-88101'!$G$2:$G$2744,0)),""),"")</f>
        <v/>
      </c>
      <c r="F690" s="42" t="str">
        <f t="array" ref="F690">IFERROR(IF(INDEX('AQS-88101'!$M$2:$M$2744,MATCH('88101-daily-summary-by-site'!$A690&amp;'88101-daily-summary-by-site'!F$2&amp;'88101-daily-summary-by-site'!F$3,'AQS-88101'!$AC$2:$AC$2744&amp;'AQS-88101'!$E$2:$E$2744&amp;'AQS-88101'!$G$2:$G$2744,0))&lt;&gt;"",INDEX('AQS-88101'!$M$2:$M$2744,MATCH('88101-daily-summary-by-site'!$A690&amp;'88101-daily-summary-by-site'!F$2&amp;'88101-daily-summary-by-site'!F$3,'AQS-88101'!$AC$2:$AC$2744&amp;'AQS-88101'!$E$2:$E$2744&amp;'AQS-88101'!$G$2:$G$2744,0)),""),"")</f>
        <v/>
      </c>
      <c r="G690" s="42" t="str">
        <f t="array" ref="G690">IFERROR(IF(INDEX('AQS-88101'!$M$2:$M$2744,MATCH('88101-daily-summary-by-site'!$A690&amp;'88101-daily-summary-by-site'!G$2&amp;'88101-daily-summary-by-site'!G$3,'AQS-88101'!$AC$2:$AC$2744&amp;'AQS-88101'!$E$2:$E$2744&amp;'AQS-88101'!$G$2:$G$2744,0))&lt;&gt;"",INDEX('AQS-88101'!$M$2:$M$2744,MATCH('88101-daily-summary-by-site'!$A690&amp;'88101-daily-summary-by-site'!G$2&amp;'88101-daily-summary-by-site'!G$3,'AQS-88101'!$AC$2:$AC$2744&amp;'AQS-88101'!$E$2:$E$2744&amp;'AQS-88101'!$G$2:$G$2744,0)),""),"")</f>
        <v/>
      </c>
      <c r="H690" s="42" t="str">
        <f t="array" ref="H690">IFERROR(IF(INDEX('AQS-88101'!$M$2:$M$2744,MATCH('88101-daily-summary-by-site'!$A690&amp;'88101-daily-summary-by-site'!H$2&amp;'88101-daily-summary-by-site'!H$3,'AQS-88101'!$AC$2:$AC$2744&amp;'AQS-88101'!$E$2:$E$2744&amp;'AQS-88101'!$G$2:$G$2744,0))&lt;&gt;"",INDEX('AQS-88101'!$M$2:$M$2744,MATCH('88101-daily-summary-by-site'!$A690&amp;'88101-daily-summary-by-site'!H$2&amp;'88101-daily-summary-by-site'!H$3,'AQS-88101'!$AC$2:$AC$2744&amp;'AQS-88101'!$E$2:$E$2744&amp;'AQS-88101'!$G$2:$G$2744,0)),""),"")</f>
        <v/>
      </c>
      <c r="I690" s="108" t="str">
        <f t="array" ref="I690">IFERROR(IF(INDEX('AQS-88101'!$M$2:$M$2744,MATCH('88101-daily-summary-by-site'!$A690&amp;'88101-daily-summary-by-site'!I$2&amp;'88101-daily-summary-by-site'!I$3,'AQS-88101'!$AC$2:$AC$2744&amp;'AQS-88101'!$E$2:$E$2744&amp;'AQS-88101'!$G$2:$G$2744,0))&lt;&gt;"",INDEX('AQS-88101'!$M$2:$M$2744,MATCH('88101-daily-summary-by-site'!$A690&amp;'88101-daily-summary-by-site'!I$2&amp;'88101-daily-summary-by-site'!I$3,'AQS-88101'!$AC$2:$AC$2744&amp;'AQS-88101'!$E$2:$E$2744&amp;'AQS-88101'!$G$2:$G$2744,0)),""),"")</f>
        <v/>
      </c>
      <c r="L690" s="107" t="str">
        <f t="shared" si="50"/>
        <v/>
      </c>
      <c r="M690" s="42" t="str">
        <f t="shared" si="51"/>
        <v/>
      </c>
      <c r="N690" s="42" t="str">
        <f t="shared" si="52"/>
        <v/>
      </c>
      <c r="O690" s="108" t="str">
        <f t="shared" si="53"/>
        <v/>
      </c>
    </row>
    <row r="691" spans="1:15" x14ac:dyDescent="0.25">
      <c r="A691" s="79">
        <f t="shared" si="54"/>
        <v>38180</v>
      </c>
      <c r="B691" s="107" t="str">
        <f t="array" ref="B691">IFERROR(IF(INDEX('AQS-88101'!$M$2:$M$2744,MATCH('88101-daily-summary-by-site'!$A691&amp;'88101-daily-summary-by-site'!B$2&amp;'88101-daily-summary-by-site'!B$3,'AQS-88101'!$AC$2:$AC$2744&amp;'AQS-88101'!$E$2:$E$2744&amp;'AQS-88101'!$G$2:$G$2744,0))&lt;&gt;"",INDEX('AQS-88101'!$M$2:$M$2744,MATCH('88101-daily-summary-by-site'!$A691&amp;'88101-daily-summary-by-site'!B$2&amp;'88101-daily-summary-by-site'!B$3,'AQS-88101'!$AC$2:$AC$2744&amp;'AQS-88101'!$E$2:$E$2744&amp;'AQS-88101'!$G$2:$G$2744,0)),""),"")</f>
        <v/>
      </c>
      <c r="C691" s="42" t="str">
        <f t="array" ref="C691">IFERROR(IF(INDEX('AQS-88101'!$M$2:$M$2744,MATCH('88101-daily-summary-by-site'!$A691&amp;'88101-daily-summary-by-site'!C$2&amp;'88101-daily-summary-by-site'!C$3,'AQS-88101'!$AC$2:$AC$2744&amp;'AQS-88101'!$E$2:$E$2744&amp;'AQS-88101'!$G$2:$G$2744,0))&lt;&gt;"",INDEX('AQS-88101'!$M$2:$M$2744,MATCH('88101-daily-summary-by-site'!$A691&amp;'88101-daily-summary-by-site'!C$2&amp;'88101-daily-summary-by-site'!C$3,'AQS-88101'!$AC$2:$AC$2744&amp;'AQS-88101'!$E$2:$E$2744&amp;'AQS-88101'!$G$2:$G$2744,0)),""),"")</f>
        <v/>
      </c>
      <c r="D691" s="42" t="str">
        <f t="array" ref="D691">IFERROR(IF(INDEX('AQS-88101'!$M$2:$M$2744,MATCH('88101-daily-summary-by-site'!$A691&amp;'88101-daily-summary-by-site'!D$2&amp;'88101-daily-summary-by-site'!D$3,'AQS-88101'!$AC$2:$AC$2744&amp;'AQS-88101'!$E$2:$E$2744&amp;'AQS-88101'!$G$2:$G$2744,0))&lt;&gt;"",INDEX('AQS-88101'!$M$2:$M$2744,MATCH('88101-daily-summary-by-site'!$A691&amp;'88101-daily-summary-by-site'!D$2&amp;'88101-daily-summary-by-site'!D$3,'AQS-88101'!$AC$2:$AC$2744&amp;'AQS-88101'!$E$2:$E$2744&amp;'AQS-88101'!$G$2:$G$2744,0)),""),"")</f>
        <v/>
      </c>
      <c r="E691" s="42" t="str">
        <f t="array" ref="E691">IFERROR(IF(INDEX('AQS-88101'!$M$2:$M$2744,MATCH('88101-daily-summary-by-site'!$A691&amp;'88101-daily-summary-by-site'!E$2&amp;'88101-daily-summary-by-site'!E$3,'AQS-88101'!$AC$2:$AC$2744&amp;'AQS-88101'!$E$2:$E$2744&amp;'AQS-88101'!$G$2:$G$2744,0))&lt;&gt;"",INDEX('AQS-88101'!$M$2:$M$2744,MATCH('88101-daily-summary-by-site'!$A691&amp;'88101-daily-summary-by-site'!E$2&amp;'88101-daily-summary-by-site'!E$3,'AQS-88101'!$AC$2:$AC$2744&amp;'AQS-88101'!$E$2:$E$2744&amp;'AQS-88101'!$G$2:$G$2744,0)),""),"")</f>
        <v/>
      </c>
      <c r="F691" s="42" t="str">
        <f t="array" ref="F691">IFERROR(IF(INDEX('AQS-88101'!$M$2:$M$2744,MATCH('88101-daily-summary-by-site'!$A691&amp;'88101-daily-summary-by-site'!F$2&amp;'88101-daily-summary-by-site'!F$3,'AQS-88101'!$AC$2:$AC$2744&amp;'AQS-88101'!$E$2:$E$2744&amp;'AQS-88101'!$G$2:$G$2744,0))&lt;&gt;"",INDEX('AQS-88101'!$M$2:$M$2744,MATCH('88101-daily-summary-by-site'!$A691&amp;'88101-daily-summary-by-site'!F$2&amp;'88101-daily-summary-by-site'!F$3,'AQS-88101'!$AC$2:$AC$2744&amp;'AQS-88101'!$E$2:$E$2744&amp;'AQS-88101'!$G$2:$G$2744,0)),""),"")</f>
        <v/>
      </c>
      <c r="G691" s="42" t="str">
        <f t="array" ref="G691">IFERROR(IF(INDEX('AQS-88101'!$M$2:$M$2744,MATCH('88101-daily-summary-by-site'!$A691&amp;'88101-daily-summary-by-site'!G$2&amp;'88101-daily-summary-by-site'!G$3,'AQS-88101'!$AC$2:$AC$2744&amp;'AQS-88101'!$E$2:$E$2744&amp;'AQS-88101'!$G$2:$G$2744,0))&lt;&gt;"",INDEX('AQS-88101'!$M$2:$M$2744,MATCH('88101-daily-summary-by-site'!$A691&amp;'88101-daily-summary-by-site'!G$2&amp;'88101-daily-summary-by-site'!G$3,'AQS-88101'!$AC$2:$AC$2744&amp;'AQS-88101'!$E$2:$E$2744&amp;'AQS-88101'!$G$2:$G$2744,0)),""),"")</f>
        <v/>
      </c>
      <c r="H691" s="42" t="str">
        <f t="array" ref="H691">IFERROR(IF(INDEX('AQS-88101'!$M$2:$M$2744,MATCH('88101-daily-summary-by-site'!$A691&amp;'88101-daily-summary-by-site'!H$2&amp;'88101-daily-summary-by-site'!H$3,'AQS-88101'!$AC$2:$AC$2744&amp;'AQS-88101'!$E$2:$E$2744&amp;'AQS-88101'!$G$2:$G$2744,0))&lt;&gt;"",INDEX('AQS-88101'!$M$2:$M$2744,MATCH('88101-daily-summary-by-site'!$A691&amp;'88101-daily-summary-by-site'!H$2&amp;'88101-daily-summary-by-site'!H$3,'AQS-88101'!$AC$2:$AC$2744&amp;'AQS-88101'!$E$2:$E$2744&amp;'AQS-88101'!$G$2:$G$2744,0)),""),"")</f>
        <v/>
      </c>
      <c r="I691" s="108" t="str">
        <f t="array" ref="I691">IFERROR(IF(INDEX('AQS-88101'!$M$2:$M$2744,MATCH('88101-daily-summary-by-site'!$A691&amp;'88101-daily-summary-by-site'!I$2&amp;'88101-daily-summary-by-site'!I$3,'AQS-88101'!$AC$2:$AC$2744&amp;'AQS-88101'!$E$2:$E$2744&amp;'AQS-88101'!$G$2:$G$2744,0))&lt;&gt;"",INDEX('AQS-88101'!$M$2:$M$2744,MATCH('88101-daily-summary-by-site'!$A691&amp;'88101-daily-summary-by-site'!I$2&amp;'88101-daily-summary-by-site'!I$3,'AQS-88101'!$AC$2:$AC$2744&amp;'AQS-88101'!$E$2:$E$2744&amp;'AQS-88101'!$G$2:$G$2744,0)),""),"")</f>
        <v/>
      </c>
      <c r="L691" s="107" t="str">
        <f t="shared" si="50"/>
        <v/>
      </c>
      <c r="M691" s="42" t="str">
        <f t="shared" si="51"/>
        <v/>
      </c>
      <c r="N691" s="42" t="str">
        <f t="shared" si="52"/>
        <v/>
      </c>
      <c r="O691" s="108" t="str">
        <f t="shared" si="53"/>
        <v/>
      </c>
    </row>
    <row r="692" spans="1:15" x14ac:dyDescent="0.25">
      <c r="A692" s="79">
        <f t="shared" si="54"/>
        <v>38181</v>
      </c>
      <c r="B692" s="107" t="str">
        <f t="array" ref="B692">IFERROR(IF(INDEX('AQS-88101'!$M$2:$M$2744,MATCH('88101-daily-summary-by-site'!$A692&amp;'88101-daily-summary-by-site'!B$2&amp;'88101-daily-summary-by-site'!B$3,'AQS-88101'!$AC$2:$AC$2744&amp;'AQS-88101'!$E$2:$E$2744&amp;'AQS-88101'!$G$2:$G$2744,0))&lt;&gt;"",INDEX('AQS-88101'!$M$2:$M$2744,MATCH('88101-daily-summary-by-site'!$A692&amp;'88101-daily-summary-by-site'!B$2&amp;'88101-daily-summary-by-site'!B$3,'AQS-88101'!$AC$2:$AC$2744&amp;'AQS-88101'!$E$2:$E$2744&amp;'AQS-88101'!$G$2:$G$2744,0)),""),"")</f>
        <v/>
      </c>
      <c r="C692" s="42" t="str">
        <f t="array" ref="C692">IFERROR(IF(INDEX('AQS-88101'!$M$2:$M$2744,MATCH('88101-daily-summary-by-site'!$A692&amp;'88101-daily-summary-by-site'!C$2&amp;'88101-daily-summary-by-site'!C$3,'AQS-88101'!$AC$2:$AC$2744&amp;'AQS-88101'!$E$2:$E$2744&amp;'AQS-88101'!$G$2:$G$2744,0))&lt;&gt;"",INDEX('AQS-88101'!$M$2:$M$2744,MATCH('88101-daily-summary-by-site'!$A692&amp;'88101-daily-summary-by-site'!C$2&amp;'88101-daily-summary-by-site'!C$3,'AQS-88101'!$AC$2:$AC$2744&amp;'AQS-88101'!$E$2:$E$2744&amp;'AQS-88101'!$G$2:$G$2744,0)),""),"")</f>
        <v/>
      </c>
      <c r="D692" s="42" t="str">
        <f t="array" ref="D692">IFERROR(IF(INDEX('AQS-88101'!$M$2:$M$2744,MATCH('88101-daily-summary-by-site'!$A692&amp;'88101-daily-summary-by-site'!D$2&amp;'88101-daily-summary-by-site'!D$3,'AQS-88101'!$AC$2:$AC$2744&amp;'AQS-88101'!$E$2:$E$2744&amp;'AQS-88101'!$G$2:$G$2744,0))&lt;&gt;"",INDEX('AQS-88101'!$M$2:$M$2744,MATCH('88101-daily-summary-by-site'!$A692&amp;'88101-daily-summary-by-site'!D$2&amp;'88101-daily-summary-by-site'!D$3,'AQS-88101'!$AC$2:$AC$2744&amp;'AQS-88101'!$E$2:$E$2744&amp;'AQS-88101'!$G$2:$G$2744,0)),""),"")</f>
        <v/>
      </c>
      <c r="E692" s="42" t="str">
        <f t="array" ref="E692">IFERROR(IF(INDEX('AQS-88101'!$M$2:$M$2744,MATCH('88101-daily-summary-by-site'!$A692&amp;'88101-daily-summary-by-site'!E$2&amp;'88101-daily-summary-by-site'!E$3,'AQS-88101'!$AC$2:$AC$2744&amp;'AQS-88101'!$E$2:$E$2744&amp;'AQS-88101'!$G$2:$G$2744,0))&lt;&gt;"",INDEX('AQS-88101'!$M$2:$M$2744,MATCH('88101-daily-summary-by-site'!$A692&amp;'88101-daily-summary-by-site'!E$2&amp;'88101-daily-summary-by-site'!E$3,'AQS-88101'!$AC$2:$AC$2744&amp;'AQS-88101'!$E$2:$E$2744&amp;'AQS-88101'!$G$2:$G$2744,0)),""),"")</f>
        <v/>
      </c>
      <c r="F692" s="42" t="str">
        <f t="array" ref="F692">IFERROR(IF(INDEX('AQS-88101'!$M$2:$M$2744,MATCH('88101-daily-summary-by-site'!$A692&amp;'88101-daily-summary-by-site'!F$2&amp;'88101-daily-summary-by-site'!F$3,'AQS-88101'!$AC$2:$AC$2744&amp;'AQS-88101'!$E$2:$E$2744&amp;'AQS-88101'!$G$2:$G$2744,0))&lt;&gt;"",INDEX('AQS-88101'!$M$2:$M$2744,MATCH('88101-daily-summary-by-site'!$A692&amp;'88101-daily-summary-by-site'!F$2&amp;'88101-daily-summary-by-site'!F$3,'AQS-88101'!$AC$2:$AC$2744&amp;'AQS-88101'!$E$2:$E$2744&amp;'AQS-88101'!$G$2:$G$2744,0)),""),"")</f>
        <v/>
      </c>
      <c r="G692" s="42" t="str">
        <f t="array" ref="G692">IFERROR(IF(INDEX('AQS-88101'!$M$2:$M$2744,MATCH('88101-daily-summary-by-site'!$A692&amp;'88101-daily-summary-by-site'!G$2&amp;'88101-daily-summary-by-site'!G$3,'AQS-88101'!$AC$2:$AC$2744&amp;'AQS-88101'!$E$2:$E$2744&amp;'AQS-88101'!$G$2:$G$2744,0))&lt;&gt;"",INDEX('AQS-88101'!$M$2:$M$2744,MATCH('88101-daily-summary-by-site'!$A692&amp;'88101-daily-summary-by-site'!G$2&amp;'88101-daily-summary-by-site'!G$3,'AQS-88101'!$AC$2:$AC$2744&amp;'AQS-88101'!$E$2:$E$2744&amp;'AQS-88101'!$G$2:$G$2744,0)),""),"")</f>
        <v/>
      </c>
      <c r="H692" s="42" t="str">
        <f t="array" ref="H692">IFERROR(IF(INDEX('AQS-88101'!$M$2:$M$2744,MATCH('88101-daily-summary-by-site'!$A692&amp;'88101-daily-summary-by-site'!H$2&amp;'88101-daily-summary-by-site'!H$3,'AQS-88101'!$AC$2:$AC$2744&amp;'AQS-88101'!$E$2:$E$2744&amp;'AQS-88101'!$G$2:$G$2744,0))&lt;&gt;"",INDEX('AQS-88101'!$M$2:$M$2744,MATCH('88101-daily-summary-by-site'!$A692&amp;'88101-daily-summary-by-site'!H$2&amp;'88101-daily-summary-by-site'!H$3,'AQS-88101'!$AC$2:$AC$2744&amp;'AQS-88101'!$E$2:$E$2744&amp;'AQS-88101'!$G$2:$G$2744,0)),""),"")</f>
        <v/>
      </c>
      <c r="I692" s="108" t="str">
        <f t="array" ref="I692">IFERROR(IF(INDEX('AQS-88101'!$M$2:$M$2744,MATCH('88101-daily-summary-by-site'!$A692&amp;'88101-daily-summary-by-site'!I$2&amp;'88101-daily-summary-by-site'!I$3,'AQS-88101'!$AC$2:$AC$2744&amp;'AQS-88101'!$E$2:$E$2744&amp;'AQS-88101'!$G$2:$G$2744,0))&lt;&gt;"",INDEX('AQS-88101'!$M$2:$M$2744,MATCH('88101-daily-summary-by-site'!$A692&amp;'88101-daily-summary-by-site'!I$2&amp;'88101-daily-summary-by-site'!I$3,'AQS-88101'!$AC$2:$AC$2744&amp;'AQS-88101'!$E$2:$E$2744&amp;'AQS-88101'!$G$2:$G$2744,0)),""),"")</f>
        <v/>
      </c>
      <c r="L692" s="107" t="str">
        <f t="shared" si="50"/>
        <v/>
      </c>
      <c r="M692" s="42" t="str">
        <f t="shared" si="51"/>
        <v/>
      </c>
      <c r="N692" s="42" t="str">
        <f t="shared" si="52"/>
        <v/>
      </c>
      <c r="O692" s="108" t="str">
        <f t="shared" si="53"/>
        <v/>
      </c>
    </row>
    <row r="693" spans="1:15" x14ac:dyDescent="0.25">
      <c r="A693" s="79">
        <f t="shared" si="54"/>
        <v>38182</v>
      </c>
      <c r="B693" s="107">
        <f t="array" ref="B693">IFERROR(IF(INDEX('AQS-88101'!$M$2:$M$2744,MATCH('88101-daily-summary-by-site'!$A693&amp;'88101-daily-summary-by-site'!B$2&amp;'88101-daily-summary-by-site'!B$3,'AQS-88101'!$AC$2:$AC$2744&amp;'AQS-88101'!$E$2:$E$2744&amp;'AQS-88101'!$G$2:$G$2744,0))&lt;&gt;"",INDEX('AQS-88101'!$M$2:$M$2744,MATCH('88101-daily-summary-by-site'!$A693&amp;'88101-daily-summary-by-site'!B$2&amp;'88101-daily-summary-by-site'!B$3,'AQS-88101'!$AC$2:$AC$2744&amp;'AQS-88101'!$E$2:$E$2744&amp;'AQS-88101'!$G$2:$G$2744,0)),""),"")</f>
        <v>44.5</v>
      </c>
      <c r="C693" s="42" t="str">
        <f t="array" ref="C693">IFERROR(IF(INDEX('AQS-88101'!$M$2:$M$2744,MATCH('88101-daily-summary-by-site'!$A693&amp;'88101-daily-summary-by-site'!C$2&amp;'88101-daily-summary-by-site'!C$3,'AQS-88101'!$AC$2:$AC$2744&amp;'AQS-88101'!$E$2:$E$2744&amp;'AQS-88101'!$G$2:$G$2744,0))&lt;&gt;"",INDEX('AQS-88101'!$M$2:$M$2744,MATCH('88101-daily-summary-by-site'!$A693&amp;'88101-daily-summary-by-site'!C$2&amp;'88101-daily-summary-by-site'!C$3,'AQS-88101'!$AC$2:$AC$2744&amp;'AQS-88101'!$E$2:$E$2744&amp;'AQS-88101'!$G$2:$G$2744,0)),""),"")</f>
        <v/>
      </c>
      <c r="D693" s="42" t="str">
        <f t="array" ref="D693">IFERROR(IF(INDEX('AQS-88101'!$M$2:$M$2744,MATCH('88101-daily-summary-by-site'!$A693&amp;'88101-daily-summary-by-site'!D$2&amp;'88101-daily-summary-by-site'!D$3,'AQS-88101'!$AC$2:$AC$2744&amp;'AQS-88101'!$E$2:$E$2744&amp;'AQS-88101'!$G$2:$G$2744,0))&lt;&gt;"",INDEX('AQS-88101'!$M$2:$M$2744,MATCH('88101-daily-summary-by-site'!$A693&amp;'88101-daily-summary-by-site'!D$2&amp;'88101-daily-summary-by-site'!D$3,'AQS-88101'!$AC$2:$AC$2744&amp;'AQS-88101'!$E$2:$E$2744&amp;'AQS-88101'!$G$2:$G$2744,0)),""),"")</f>
        <v/>
      </c>
      <c r="E693" s="42" t="str">
        <f t="array" ref="E693">IFERROR(IF(INDEX('AQS-88101'!$M$2:$M$2744,MATCH('88101-daily-summary-by-site'!$A693&amp;'88101-daily-summary-by-site'!E$2&amp;'88101-daily-summary-by-site'!E$3,'AQS-88101'!$AC$2:$AC$2744&amp;'AQS-88101'!$E$2:$E$2744&amp;'AQS-88101'!$G$2:$G$2744,0))&lt;&gt;"",INDEX('AQS-88101'!$M$2:$M$2744,MATCH('88101-daily-summary-by-site'!$A693&amp;'88101-daily-summary-by-site'!E$2&amp;'88101-daily-summary-by-site'!E$3,'AQS-88101'!$AC$2:$AC$2744&amp;'AQS-88101'!$E$2:$E$2744&amp;'AQS-88101'!$G$2:$G$2744,0)),""),"")</f>
        <v/>
      </c>
      <c r="F693" s="42" t="str">
        <f t="array" ref="F693">IFERROR(IF(INDEX('AQS-88101'!$M$2:$M$2744,MATCH('88101-daily-summary-by-site'!$A693&amp;'88101-daily-summary-by-site'!F$2&amp;'88101-daily-summary-by-site'!F$3,'AQS-88101'!$AC$2:$AC$2744&amp;'AQS-88101'!$E$2:$E$2744&amp;'AQS-88101'!$G$2:$G$2744,0))&lt;&gt;"",INDEX('AQS-88101'!$M$2:$M$2744,MATCH('88101-daily-summary-by-site'!$A693&amp;'88101-daily-summary-by-site'!F$2&amp;'88101-daily-summary-by-site'!F$3,'AQS-88101'!$AC$2:$AC$2744&amp;'AQS-88101'!$E$2:$E$2744&amp;'AQS-88101'!$G$2:$G$2744,0)),""),"")</f>
        <v/>
      </c>
      <c r="G693" s="42" t="str">
        <f t="array" ref="G693">IFERROR(IF(INDEX('AQS-88101'!$M$2:$M$2744,MATCH('88101-daily-summary-by-site'!$A693&amp;'88101-daily-summary-by-site'!G$2&amp;'88101-daily-summary-by-site'!G$3,'AQS-88101'!$AC$2:$AC$2744&amp;'AQS-88101'!$E$2:$E$2744&amp;'AQS-88101'!$G$2:$G$2744,0))&lt;&gt;"",INDEX('AQS-88101'!$M$2:$M$2744,MATCH('88101-daily-summary-by-site'!$A693&amp;'88101-daily-summary-by-site'!G$2&amp;'88101-daily-summary-by-site'!G$3,'AQS-88101'!$AC$2:$AC$2744&amp;'AQS-88101'!$E$2:$E$2744&amp;'AQS-88101'!$G$2:$G$2744,0)),""),"")</f>
        <v/>
      </c>
      <c r="H693" s="42" t="str">
        <f t="array" ref="H693">IFERROR(IF(INDEX('AQS-88101'!$M$2:$M$2744,MATCH('88101-daily-summary-by-site'!$A693&amp;'88101-daily-summary-by-site'!H$2&amp;'88101-daily-summary-by-site'!H$3,'AQS-88101'!$AC$2:$AC$2744&amp;'AQS-88101'!$E$2:$E$2744&amp;'AQS-88101'!$G$2:$G$2744,0))&lt;&gt;"",INDEX('AQS-88101'!$M$2:$M$2744,MATCH('88101-daily-summary-by-site'!$A693&amp;'88101-daily-summary-by-site'!H$2&amp;'88101-daily-summary-by-site'!H$3,'AQS-88101'!$AC$2:$AC$2744&amp;'AQS-88101'!$E$2:$E$2744&amp;'AQS-88101'!$G$2:$G$2744,0)),""),"")</f>
        <v/>
      </c>
      <c r="I693" s="108" t="str">
        <f t="array" ref="I693">IFERROR(IF(INDEX('AQS-88101'!$M$2:$M$2744,MATCH('88101-daily-summary-by-site'!$A693&amp;'88101-daily-summary-by-site'!I$2&amp;'88101-daily-summary-by-site'!I$3,'AQS-88101'!$AC$2:$AC$2744&amp;'AQS-88101'!$E$2:$E$2744&amp;'AQS-88101'!$G$2:$G$2744,0))&lt;&gt;"",INDEX('AQS-88101'!$M$2:$M$2744,MATCH('88101-daily-summary-by-site'!$A693&amp;'88101-daily-summary-by-site'!I$2&amp;'88101-daily-summary-by-site'!I$3,'AQS-88101'!$AC$2:$AC$2744&amp;'AQS-88101'!$E$2:$E$2744&amp;'AQS-88101'!$G$2:$G$2744,0)),""),"")</f>
        <v/>
      </c>
      <c r="L693" s="107">
        <f t="shared" si="50"/>
        <v>44.5</v>
      </c>
      <c r="M693" s="42" t="str">
        <f t="shared" si="51"/>
        <v/>
      </c>
      <c r="N693" s="42" t="str">
        <f t="shared" si="52"/>
        <v/>
      </c>
      <c r="O693" s="108" t="str">
        <f t="shared" si="53"/>
        <v/>
      </c>
    </row>
    <row r="694" spans="1:15" x14ac:dyDescent="0.25">
      <c r="A694" s="79">
        <f t="shared" si="54"/>
        <v>38183</v>
      </c>
      <c r="B694" s="107" t="str">
        <f t="array" ref="B694">IFERROR(IF(INDEX('AQS-88101'!$M$2:$M$2744,MATCH('88101-daily-summary-by-site'!$A694&amp;'88101-daily-summary-by-site'!B$2&amp;'88101-daily-summary-by-site'!B$3,'AQS-88101'!$AC$2:$AC$2744&amp;'AQS-88101'!$E$2:$E$2744&amp;'AQS-88101'!$G$2:$G$2744,0))&lt;&gt;"",INDEX('AQS-88101'!$M$2:$M$2744,MATCH('88101-daily-summary-by-site'!$A694&amp;'88101-daily-summary-by-site'!B$2&amp;'88101-daily-summary-by-site'!B$3,'AQS-88101'!$AC$2:$AC$2744&amp;'AQS-88101'!$E$2:$E$2744&amp;'AQS-88101'!$G$2:$G$2744,0)),""),"")</f>
        <v/>
      </c>
      <c r="C694" s="42" t="str">
        <f t="array" ref="C694">IFERROR(IF(INDEX('AQS-88101'!$M$2:$M$2744,MATCH('88101-daily-summary-by-site'!$A694&amp;'88101-daily-summary-by-site'!C$2&amp;'88101-daily-summary-by-site'!C$3,'AQS-88101'!$AC$2:$AC$2744&amp;'AQS-88101'!$E$2:$E$2744&amp;'AQS-88101'!$G$2:$G$2744,0))&lt;&gt;"",INDEX('AQS-88101'!$M$2:$M$2744,MATCH('88101-daily-summary-by-site'!$A694&amp;'88101-daily-summary-by-site'!C$2&amp;'88101-daily-summary-by-site'!C$3,'AQS-88101'!$AC$2:$AC$2744&amp;'AQS-88101'!$E$2:$E$2744&amp;'AQS-88101'!$G$2:$G$2744,0)),""),"")</f>
        <v/>
      </c>
      <c r="D694" s="42" t="str">
        <f t="array" ref="D694">IFERROR(IF(INDEX('AQS-88101'!$M$2:$M$2744,MATCH('88101-daily-summary-by-site'!$A694&amp;'88101-daily-summary-by-site'!D$2&amp;'88101-daily-summary-by-site'!D$3,'AQS-88101'!$AC$2:$AC$2744&amp;'AQS-88101'!$E$2:$E$2744&amp;'AQS-88101'!$G$2:$G$2744,0))&lt;&gt;"",INDEX('AQS-88101'!$M$2:$M$2744,MATCH('88101-daily-summary-by-site'!$A694&amp;'88101-daily-summary-by-site'!D$2&amp;'88101-daily-summary-by-site'!D$3,'AQS-88101'!$AC$2:$AC$2744&amp;'AQS-88101'!$E$2:$E$2744&amp;'AQS-88101'!$G$2:$G$2744,0)),""),"")</f>
        <v/>
      </c>
      <c r="E694" s="42" t="str">
        <f t="array" ref="E694">IFERROR(IF(INDEX('AQS-88101'!$M$2:$M$2744,MATCH('88101-daily-summary-by-site'!$A694&amp;'88101-daily-summary-by-site'!E$2&amp;'88101-daily-summary-by-site'!E$3,'AQS-88101'!$AC$2:$AC$2744&amp;'AQS-88101'!$E$2:$E$2744&amp;'AQS-88101'!$G$2:$G$2744,0))&lt;&gt;"",INDEX('AQS-88101'!$M$2:$M$2744,MATCH('88101-daily-summary-by-site'!$A694&amp;'88101-daily-summary-by-site'!E$2&amp;'88101-daily-summary-by-site'!E$3,'AQS-88101'!$AC$2:$AC$2744&amp;'AQS-88101'!$E$2:$E$2744&amp;'AQS-88101'!$G$2:$G$2744,0)),""),"")</f>
        <v/>
      </c>
      <c r="F694" s="42" t="str">
        <f t="array" ref="F694">IFERROR(IF(INDEX('AQS-88101'!$M$2:$M$2744,MATCH('88101-daily-summary-by-site'!$A694&amp;'88101-daily-summary-by-site'!F$2&amp;'88101-daily-summary-by-site'!F$3,'AQS-88101'!$AC$2:$AC$2744&amp;'AQS-88101'!$E$2:$E$2744&amp;'AQS-88101'!$G$2:$G$2744,0))&lt;&gt;"",INDEX('AQS-88101'!$M$2:$M$2744,MATCH('88101-daily-summary-by-site'!$A694&amp;'88101-daily-summary-by-site'!F$2&amp;'88101-daily-summary-by-site'!F$3,'AQS-88101'!$AC$2:$AC$2744&amp;'AQS-88101'!$E$2:$E$2744&amp;'AQS-88101'!$G$2:$G$2744,0)),""),"")</f>
        <v/>
      </c>
      <c r="G694" s="42" t="str">
        <f t="array" ref="G694">IFERROR(IF(INDEX('AQS-88101'!$M$2:$M$2744,MATCH('88101-daily-summary-by-site'!$A694&amp;'88101-daily-summary-by-site'!G$2&amp;'88101-daily-summary-by-site'!G$3,'AQS-88101'!$AC$2:$AC$2744&amp;'AQS-88101'!$E$2:$E$2744&amp;'AQS-88101'!$G$2:$G$2744,0))&lt;&gt;"",INDEX('AQS-88101'!$M$2:$M$2744,MATCH('88101-daily-summary-by-site'!$A694&amp;'88101-daily-summary-by-site'!G$2&amp;'88101-daily-summary-by-site'!G$3,'AQS-88101'!$AC$2:$AC$2744&amp;'AQS-88101'!$E$2:$E$2744&amp;'AQS-88101'!$G$2:$G$2744,0)),""),"")</f>
        <v/>
      </c>
      <c r="H694" s="42" t="str">
        <f t="array" ref="H694">IFERROR(IF(INDEX('AQS-88101'!$M$2:$M$2744,MATCH('88101-daily-summary-by-site'!$A694&amp;'88101-daily-summary-by-site'!H$2&amp;'88101-daily-summary-by-site'!H$3,'AQS-88101'!$AC$2:$AC$2744&amp;'AQS-88101'!$E$2:$E$2744&amp;'AQS-88101'!$G$2:$G$2744,0))&lt;&gt;"",INDEX('AQS-88101'!$M$2:$M$2744,MATCH('88101-daily-summary-by-site'!$A694&amp;'88101-daily-summary-by-site'!H$2&amp;'88101-daily-summary-by-site'!H$3,'AQS-88101'!$AC$2:$AC$2744&amp;'AQS-88101'!$E$2:$E$2744&amp;'AQS-88101'!$G$2:$G$2744,0)),""),"")</f>
        <v/>
      </c>
      <c r="I694" s="108" t="str">
        <f t="array" ref="I694">IFERROR(IF(INDEX('AQS-88101'!$M$2:$M$2744,MATCH('88101-daily-summary-by-site'!$A694&amp;'88101-daily-summary-by-site'!I$2&amp;'88101-daily-summary-by-site'!I$3,'AQS-88101'!$AC$2:$AC$2744&amp;'AQS-88101'!$E$2:$E$2744&amp;'AQS-88101'!$G$2:$G$2744,0))&lt;&gt;"",INDEX('AQS-88101'!$M$2:$M$2744,MATCH('88101-daily-summary-by-site'!$A694&amp;'88101-daily-summary-by-site'!I$2&amp;'88101-daily-summary-by-site'!I$3,'AQS-88101'!$AC$2:$AC$2744&amp;'AQS-88101'!$E$2:$E$2744&amp;'AQS-88101'!$G$2:$G$2744,0)),""),"")</f>
        <v/>
      </c>
      <c r="L694" s="107" t="str">
        <f t="shared" si="50"/>
        <v/>
      </c>
      <c r="M694" s="42" t="str">
        <f t="shared" si="51"/>
        <v/>
      </c>
      <c r="N694" s="42" t="str">
        <f t="shared" si="52"/>
        <v/>
      </c>
      <c r="O694" s="108" t="str">
        <f t="shared" si="53"/>
        <v/>
      </c>
    </row>
    <row r="695" spans="1:15" x14ac:dyDescent="0.25">
      <c r="A695" s="79">
        <f t="shared" si="54"/>
        <v>38184</v>
      </c>
      <c r="B695" s="107">
        <f t="array" ref="B695">IFERROR(IF(INDEX('AQS-88101'!$M$2:$M$2744,MATCH('88101-daily-summary-by-site'!$A695&amp;'88101-daily-summary-by-site'!B$2&amp;'88101-daily-summary-by-site'!B$3,'AQS-88101'!$AC$2:$AC$2744&amp;'AQS-88101'!$E$2:$E$2744&amp;'AQS-88101'!$G$2:$G$2744,0))&lt;&gt;"",INDEX('AQS-88101'!$M$2:$M$2744,MATCH('88101-daily-summary-by-site'!$A695&amp;'88101-daily-summary-by-site'!B$2&amp;'88101-daily-summary-by-site'!B$3,'AQS-88101'!$AC$2:$AC$2744&amp;'AQS-88101'!$E$2:$E$2744&amp;'AQS-88101'!$G$2:$G$2744,0)),""),"")</f>
        <v>22</v>
      </c>
      <c r="C695" s="42" t="str">
        <f t="array" ref="C695">IFERROR(IF(INDEX('AQS-88101'!$M$2:$M$2744,MATCH('88101-daily-summary-by-site'!$A695&amp;'88101-daily-summary-by-site'!C$2&amp;'88101-daily-summary-by-site'!C$3,'AQS-88101'!$AC$2:$AC$2744&amp;'AQS-88101'!$E$2:$E$2744&amp;'AQS-88101'!$G$2:$G$2744,0))&lt;&gt;"",INDEX('AQS-88101'!$M$2:$M$2744,MATCH('88101-daily-summary-by-site'!$A695&amp;'88101-daily-summary-by-site'!C$2&amp;'88101-daily-summary-by-site'!C$3,'AQS-88101'!$AC$2:$AC$2744&amp;'AQS-88101'!$E$2:$E$2744&amp;'AQS-88101'!$G$2:$G$2744,0)),""),"")</f>
        <v/>
      </c>
      <c r="D695" s="42" t="str">
        <f t="array" ref="D695">IFERROR(IF(INDEX('AQS-88101'!$M$2:$M$2744,MATCH('88101-daily-summary-by-site'!$A695&amp;'88101-daily-summary-by-site'!D$2&amp;'88101-daily-summary-by-site'!D$3,'AQS-88101'!$AC$2:$AC$2744&amp;'AQS-88101'!$E$2:$E$2744&amp;'AQS-88101'!$G$2:$G$2744,0))&lt;&gt;"",INDEX('AQS-88101'!$M$2:$M$2744,MATCH('88101-daily-summary-by-site'!$A695&amp;'88101-daily-summary-by-site'!D$2&amp;'88101-daily-summary-by-site'!D$3,'AQS-88101'!$AC$2:$AC$2744&amp;'AQS-88101'!$E$2:$E$2744&amp;'AQS-88101'!$G$2:$G$2744,0)),""),"")</f>
        <v/>
      </c>
      <c r="E695" s="42" t="str">
        <f t="array" ref="E695">IFERROR(IF(INDEX('AQS-88101'!$M$2:$M$2744,MATCH('88101-daily-summary-by-site'!$A695&amp;'88101-daily-summary-by-site'!E$2&amp;'88101-daily-summary-by-site'!E$3,'AQS-88101'!$AC$2:$AC$2744&amp;'AQS-88101'!$E$2:$E$2744&amp;'AQS-88101'!$G$2:$G$2744,0))&lt;&gt;"",INDEX('AQS-88101'!$M$2:$M$2744,MATCH('88101-daily-summary-by-site'!$A695&amp;'88101-daily-summary-by-site'!E$2&amp;'88101-daily-summary-by-site'!E$3,'AQS-88101'!$AC$2:$AC$2744&amp;'AQS-88101'!$E$2:$E$2744&amp;'AQS-88101'!$G$2:$G$2744,0)),""),"")</f>
        <v/>
      </c>
      <c r="F695" s="42" t="str">
        <f t="array" ref="F695">IFERROR(IF(INDEX('AQS-88101'!$M$2:$M$2744,MATCH('88101-daily-summary-by-site'!$A695&amp;'88101-daily-summary-by-site'!F$2&amp;'88101-daily-summary-by-site'!F$3,'AQS-88101'!$AC$2:$AC$2744&amp;'AQS-88101'!$E$2:$E$2744&amp;'AQS-88101'!$G$2:$G$2744,0))&lt;&gt;"",INDEX('AQS-88101'!$M$2:$M$2744,MATCH('88101-daily-summary-by-site'!$A695&amp;'88101-daily-summary-by-site'!F$2&amp;'88101-daily-summary-by-site'!F$3,'AQS-88101'!$AC$2:$AC$2744&amp;'AQS-88101'!$E$2:$E$2744&amp;'AQS-88101'!$G$2:$G$2744,0)),""),"")</f>
        <v/>
      </c>
      <c r="G695" s="42" t="str">
        <f t="array" ref="G695">IFERROR(IF(INDEX('AQS-88101'!$M$2:$M$2744,MATCH('88101-daily-summary-by-site'!$A695&amp;'88101-daily-summary-by-site'!G$2&amp;'88101-daily-summary-by-site'!G$3,'AQS-88101'!$AC$2:$AC$2744&amp;'AQS-88101'!$E$2:$E$2744&amp;'AQS-88101'!$G$2:$G$2744,0))&lt;&gt;"",INDEX('AQS-88101'!$M$2:$M$2744,MATCH('88101-daily-summary-by-site'!$A695&amp;'88101-daily-summary-by-site'!G$2&amp;'88101-daily-summary-by-site'!G$3,'AQS-88101'!$AC$2:$AC$2744&amp;'AQS-88101'!$E$2:$E$2744&amp;'AQS-88101'!$G$2:$G$2744,0)),""),"")</f>
        <v/>
      </c>
      <c r="H695" s="42" t="str">
        <f t="array" ref="H695">IFERROR(IF(INDEX('AQS-88101'!$M$2:$M$2744,MATCH('88101-daily-summary-by-site'!$A695&amp;'88101-daily-summary-by-site'!H$2&amp;'88101-daily-summary-by-site'!H$3,'AQS-88101'!$AC$2:$AC$2744&amp;'AQS-88101'!$E$2:$E$2744&amp;'AQS-88101'!$G$2:$G$2744,0))&lt;&gt;"",INDEX('AQS-88101'!$M$2:$M$2744,MATCH('88101-daily-summary-by-site'!$A695&amp;'88101-daily-summary-by-site'!H$2&amp;'88101-daily-summary-by-site'!H$3,'AQS-88101'!$AC$2:$AC$2744&amp;'AQS-88101'!$E$2:$E$2744&amp;'AQS-88101'!$G$2:$G$2744,0)),""),"")</f>
        <v/>
      </c>
      <c r="I695" s="108" t="str">
        <f t="array" ref="I695">IFERROR(IF(INDEX('AQS-88101'!$M$2:$M$2744,MATCH('88101-daily-summary-by-site'!$A695&amp;'88101-daily-summary-by-site'!I$2&amp;'88101-daily-summary-by-site'!I$3,'AQS-88101'!$AC$2:$AC$2744&amp;'AQS-88101'!$E$2:$E$2744&amp;'AQS-88101'!$G$2:$G$2744,0))&lt;&gt;"",INDEX('AQS-88101'!$M$2:$M$2744,MATCH('88101-daily-summary-by-site'!$A695&amp;'88101-daily-summary-by-site'!I$2&amp;'88101-daily-summary-by-site'!I$3,'AQS-88101'!$AC$2:$AC$2744&amp;'AQS-88101'!$E$2:$E$2744&amp;'AQS-88101'!$G$2:$G$2744,0)),""),"")</f>
        <v/>
      </c>
      <c r="L695" s="107">
        <f t="shared" si="50"/>
        <v>22</v>
      </c>
      <c r="M695" s="42" t="str">
        <f t="shared" si="51"/>
        <v/>
      </c>
      <c r="N695" s="42" t="str">
        <f t="shared" si="52"/>
        <v/>
      </c>
      <c r="O695" s="108" t="str">
        <f t="shared" si="53"/>
        <v/>
      </c>
    </row>
    <row r="696" spans="1:15" x14ac:dyDescent="0.25">
      <c r="A696" s="79">
        <f t="shared" si="54"/>
        <v>38185</v>
      </c>
      <c r="B696" s="107">
        <f t="array" ref="B696">IFERROR(IF(INDEX('AQS-88101'!$M$2:$M$2744,MATCH('88101-daily-summary-by-site'!$A696&amp;'88101-daily-summary-by-site'!B$2&amp;'88101-daily-summary-by-site'!B$3,'AQS-88101'!$AC$2:$AC$2744&amp;'AQS-88101'!$E$2:$E$2744&amp;'AQS-88101'!$G$2:$G$2744,0))&lt;&gt;"",INDEX('AQS-88101'!$M$2:$M$2744,MATCH('88101-daily-summary-by-site'!$A696&amp;'88101-daily-summary-by-site'!B$2&amp;'88101-daily-summary-by-site'!B$3,'AQS-88101'!$AC$2:$AC$2744&amp;'AQS-88101'!$E$2:$E$2744&amp;'AQS-88101'!$G$2:$G$2744,0)),""),"")</f>
        <v>22</v>
      </c>
      <c r="C696" s="42" t="str">
        <f t="array" ref="C696">IFERROR(IF(INDEX('AQS-88101'!$M$2:$M$2744,MATCH('88101-daily-summary-by-site'!$A696&amp;'88101-daily-summary-by-site'!C$2&amp;'88101-daily-summary-by-site'!C$3,'AQS-88101'!$AC$2:$AC$2744&amp;'AQS-88101'!$E$2:$E$2744&amp;'AQS-88101'!$G$2:$G$2744,0))&lt;&gt;"",INDEX('AQS-88101'!$M$2:$M$2744,MATCH('88101-daily-summary-by-site'!$A696&amp;'88101-daily-summary-by-site'!C$2&amp;'88101-daily-summary-by-site'!C$3,'AQS-88101'!$AC$2:$AC$2744&amp;'AQS-88101'!$E$2:$E$2744&amp;'AQS-88101'!$G$2:$G$2744,0)),""),"")</f>
        <v/>
      </c>
      <c r="D696" s="42" t="str">
        <f t="array" ref="D696">IFERROR(IF(INDEX('AQS-88101'!$M$2:$M$2744,MATCH('88101-daily-summary-by-site'!$A696&amp;'88101-daily-summary-by-site'!D$2&amp;'88101-daily-summary-by-site'!D$3,'AQS-88101'!$AC$2:$AC$2744&amp;'AQS-88101'!$E$2:$E$2744&amp;'AQS-88101'!$G$2:$G$2744,0))&lt;&gt;"",INDEX('AQS-88101'!$M$2:$M$2744,MATCH('88101-daily-summary-by-site'!$A696&amp;'88101-daily-summary-by-site'!D$2&amp;'88101-daily-summary-by-site'!D$3,'AQS-88101'!$AC$2:$AC$2744&amp;'AQS-88101'!$E$2:$E$2744&amp;'AQS-88101'!$G$2:$G$2744,0)),""),"")</f>
        <v/>
      </c>
      <c r="E696" s="42" t="str">
        <f t="array" ref="E696">IFERROR(IF(INDEX('AQS-88101'!$M$2:$M$2744,MATCH('88101-daily-summary-by-site'!$A696&amp;'88101-daily-summary-by-site'!E$2&amp;'88101-daily-summary-by-site'!E$3,'AQS-88101'!$AC$2:$AC$2744&amp;'AQS-88101'!$E$2:$E$2744&amp;'AQS-88101'!$G$2:$G$2744,0))&lt;&gt;"",INDEX('AQS-88101'!$M$2:$M$2744,MATCH('88101-daily-summary-by-site'!$A696&amp;'88101-daily-summary-by-site'!E$2&amp;'88101-daily-summary-by-site'!E$3,'AQS-88101'!$AC$2:$AC$2744&amp;'AQS-88101'!$E$2:$E$2744&amp;'AQS-88101'!$G$2:$G$2744,0)),""),"")</f>
        <v/>
      </c>
      <c r="F696" s="42" t="str">
        <f t="array" ref="F696">IFERROR(IF(INDEX('AQS-88101'!$M$2:$M$2744,MATCH('88101-daily-summary-by-site'!$A696&amp;'88101-daily-summary-by-site'!F$2&amp;'88101-daily-summary-by-site'!F$3,'AQS-88101'!$AC$2:$AC$2744&amp;'AQS-88101'!$E$2:$E$2744&amp;'AQS-88101'!$G$2:$G$2744,0))&lt;&gt;"",INDEX('AQS-88101'!$M$2:$M$2744,MATCH('88101-daily-summary-by-site'!$A696&amp;'88101-daily-summary-by-site'!F$2&amp;'88101-daily-summary-by-site'!F$3,'AQS-88101'!$AC$2:$AC$2744&amp;'AQS-88101'!$E$2:$E$2744&amp;'AQS-88101'!$G$2:$G$2744,0)),""),"")</f>
        <v/>
      </c>
      <c r="G696" s="42" t="str">
        <f t="array" ref="G696">IFERROR(IF(INDEX('AQS-88101'!$M$2:$M$2744,MATCH('88101-daily-summary-by-site'!$A696&amp;'88101-daily-summary-by-site'!G$2&amp;'88101-daily-summary-by-site'!G$3,'AQS-88101'!$AC$2:$AC$2744&amp;'AQS-88101'!$E$2:$E$2744&amp;'AQS-88101'!$G$2:$G$2744,0))&lt;&gt;"",INDEX('AQS-88101'!$M$2:$M$2744,MATCH('88101-daily-summary-by-site'!$A696&amp;'88101-daily-summary-by-site'!G$2&amp;'88101-daily-summary-by-site'!G$3,'AQS-88101'!$AC$2:$AC$2744&amp;'AQS-88101'!$E$2:$E$2744&amp;'AQS-88101'!$G$2:$G$2744,0)),""),"")</f>
        <v/>
      </c>
      <c r="H696" s="42" t="str">
        <f t="array" ref="H696">IFERROR(IF(INDEX('AQS-88101'!$M$2:$M$2744,MATCH('88101-daily-summary-by-site'!$A696&amp;'88101-daily-summary-by-site'!H$2&amp;'88101-daily-summary-by-site'!H$3,'AQS-88101'!$AC$2:$AC$2744&amp;'AQS-88101'!$E$2:$E$2744&amp;'AQS-88101'!$G$2:$G$2744,0))&lt;&gt;"",INDEX('AQS-88101'!$M$2:$M$2744,MATCH('88101-daily-summary-by-site'!$A696&amp;'88101-daily-summary-by-site'!H$2&amp;'88101-daily-summary-by-site'!H$3,'AQS-88101'!$AC$2:$AC$2744&amp;'AQS-88101'!$E$2:$E$2744&amp;'AQS-88101'!$G$2:$G$2744,0)),""),"")</f>
        <v/>
      </c>
      <c r="I696" s="108" t="str">
        <f t="array" ref="I696">IFERROR(IF(INDEX('AQS-88101'!$M$2:$M$2744,MATCH('88101-daily-summary-by-site'!$A696&amp;'88101-daily-summary-by-site'!I$2&amp;'88101-daily-summary-by-site'!I$3,'AQS-88101'!$AC$2:$AC$2744&amp;'AQS-88101'!$E$2:$E$2744&amp;'AQS-88101'!$G$2:$G$2744,0))&lt;&gt;"",INDEX('AQS-88101'!$M$2:$M$2744,MATCH('88101-daily-summary-by-site'!$A696&amp;'88101-daily-summary-by-site'!I$2&amp;'88101-daily-summary-by-site'!I$3,'AQS-88101'!$AC$2:$AC$2744&amp;'AQS-88101'!$E$2:$E$2744&amp;'AQS-88101'!$G$2:$G$2744,0)),""),"")</f>
        <v/>
      </c>
      <c r="L696" s="107">
        <f t="shared" si="50"/>
        <v>22</v>
      </c>
      <c r="M696" s="42" t="str">
        <f t="shared" si="51"/>
        <v/>
      </c>
      <c r="N696" s="42" t="str">
        <f t="shared" si="52"/>
        <v/>
      </c>
      <c r="O696" s="108" t="str">
        <f t="shared" si="53"/>
        <v/>
      </c>
    </row>
    <row r="697" spans="1:15" x14ac:dyDescent="0.25">
      <c r="A697" s="79">
        <f t="shared" si="54"/>
        <v>38186</v>
      </c>
      <c r="B697" s="107">
        <f t="array" ref="B697">IFERROR(IF(INDEX('AQS-88101'!$M$2:$M$2744,MATCH('88101-daily-summary-by-site'!$A697&amp;'88101-daily-summary-by-site'!B$2&amp;'88101-daily-summary-by-site'!B$3,'AQS-88101'!$AC$2:$AC$2744&amp;'AQS-88101'!$E$2:$E$2744&amp;'AQS-88101'!$G$2:$G$2744,0))&lt;&gt;"",INDEX('AQS-88101'!$M$2:$M$2744,MATCH('88101-daily-summary-by-site'!$A697&amp;'88101-daily-summary-by-site'!B$2&amp;'88101-daily-summary-by-site'!B$3,'AQS-88101'!$AC$2:$AC$2744&amp;'AQS-88101'!$E$2:$E$2744&amp;'AQS-88101'!$G$2:$G$2744,0)),""),"")</f>
        <v>73.2</v>
      </c>
      <c r="C697" s="42" t="str">
        <f t="array" ref="C697">IFERROR(IF(INDEX('AQS-88101'!$M$2:$M$2744,MATCH('88101-daily-summary-by-site'!$A697&amp;'88101-daily-summary-by-site'!C$2&amp;'88101-daily-summary-by-site'!C$3,'AQS-88101'!$AC$2:$AC$2744&amp;'AQS-88101'!$E$2:$E$2744&amp;'AQS-88101'!$G$2:$G$2744,0))&lt;&gt;"",INDEX('AQS-88101'!$M$2:$M$2744,MATCH('88101-daily-summary-by-site'!$A697&amp;'88101-daily-summary-by-site'!C$2&amp;'88101-daily-summary-by-site'!C$3,'AQS-88101'!$AC$2:$AC$2744&amp;'AQS-88101'!$E$2:$E$2744&amp;'AQS-88101'!$G$2:$G$2744,0)),""),"")</f>
        <v/>
      </c>
      <c r="D697" s="42" t="str">
        <f t="array" ref="D697">IFERROR(IF(INDEX('AQS-88101'!$M$2:$M$2744,MATCH('88101-daily-summary-by-site'!$A697&amp;'88101-daily-summary-by-site'!D$2&amp;'88101-daily-summary-by-site'!D$3,'AQS-88101'!$AC$2:$AC$2744&amp;'AQS-88101'!$E$2:$E$2744&amp;'AQS-88101'!$G$2:$G$2744,0))&lt;&gt;"",INDEX('AQS-88101'!$M$2:$M$2744,MATCH('88101-daily-summary-by-site'!$A697&amp;'88101-daily-summary-by-site'!D$2&amp;'88101-daily-summary-by-site'!D$3,'AQS-88101'!$AC$2:$AC$2744&amp;'AQS-88101'!$E$2:$E$2744&amp;'AQS-88101'!$G$2:$G$2744,0)),""),"")</f>
        <v/>
      </c>
      <c r="E697" s="42" t="str">
        <f t="array" ref="E697">IFERROR(IF(INDEX('AQS-88101'!$M$2:$M$2744,MATCH('88101-daily-summary-by-site'!$A697&amp;'88101-daily-summary-by-site'!E$2&amp;'88101-daily-summary-by-site'!E$3,'AQS-88101'!$AC$2:$AC$2744&amp;'AQS-88101'!$E$2:$E$2744&amp;'AQS-88101'!$G$2:$G$2744,0))&lt;&gt;"",INDEX('AQS-88101'!$M$2:$M$2744,MATCH('88101-daily-summary-by-site'!$A697&amp;'88101-daily-summary-by-site'!E$2&amp;'88101-daily-summary-by-site'!E$3,'AQS-88101'!$AC$2:$AC$2744&amp;'AQS-88101'!$E$2:$E$2744&amp;'AQS-88101'!$G$2:$G$2744,0)),""),"")</f>
        <v/>
      </c>
      <c r="F697" s="42" t="str">
        <f t="array" ref="F697">IFERROR(IF(INDEX('AQS-88101'!$M$2:$M$2744,MATCH('88101-daily-summary-by-site'!$A697&amp;'88101-daily-summary-by-site'!F$2&amp;'88101-daily-summary-by-site'!F$3,'AQS-88101'!$AC$2:$AC$2744&amp;'AQS-88101'!$E$2:$E$2744&amp;'AQS-88101'!$G$2:$G$2744,0))&lt;&gt;"",INDEX('AQS-88101'!$M$2:$M$2744,MATCH('88101-daily-summary-by-site'!$A697&amp;'88101-daily-summary-by-site'!F$2&amp;'88101-daily-summary-by-site'!F$3,'AQS-88101'!$AC$2:$AC$2744&amp;'AQS-88101'!$E$2:$E$2744&amp;'AQS-88101'!$G$2:$G$2744,0)),""),"")</f>
        <v/>
      </c>
      <c r="G697" s="42" t="str">
        <f t="array" ref="G697">IFERROR(IF(INDEX('AQS-88101'!$M$2:$M$2744,MATCH('88101-daily-summary-by-site'!$A697&amp;'88101-daily-summary-by-site'!G$2&amp;'88101-daily-summary-by-site'!G$3,'AQS-88101'!$AC$2:$AC$2744&amp;'AQS-88101'!$E$2:$E$2744&amp;'AQS-88101'!$G$2:$G$2744,0))&lt;&gt;"",INDEX('AQS-88101'!$M$2:$M$2744,MATCH('88101-daily-summary-by-site'!$A697&amp;'88101-daily-summary-by-site'!G$2&amp;'88101-daily-summary-by-site'!G$3,'AQS-88101'!$AC$2:$AC$2744&amp;'AQS-88101'!$E$2:$E$2744&amp;'AQS-88101'!$G$2:$G$2744,0)),""),"")</f>
        <v/>
      </c>
      <c r="H697" s="42" t="str">
        <f t="array" ref="H697">IFERROR(IF(INDEX('AQS-88101'!$M$2:$M$2744,MATCH('88101-daily-summary-by-site'!$A697&amp;'88101-daily-summary-by-site'!H$2&amp;'88101-daily-summary-by-site'!H$3,'AQS-88101'!$AC$2:$AC$2744&amp;'AQS-88101'!$E$2:$E$2744&amp;'AQS-88101'!$G$2:$G$2744,0))&lt;&gt;"",INDEX('AQS-88101'!$M$2:$M$2744,MATCH('88101-daily-summary-by-site'!$A697&amp;'88101-daily-summary-by-site'!H$2&amp;'88101-daily-summary-by-site'!H$3,'AQS-88101'!$AC$2:$AC$2744&amp;'AQS-88101'!$E$2:$E$2744&amp;'AQS-88101'!$G$2:$G$2744,0)),""),"")</f>
        <v/>
      </c>
      <c r="I697" s="108" t="str">
        <f t="array" ref="I697">IFERROR(IF(INDEX('AQS-88101'!$M$2:$M$2744,MATCH('88101-daily-summary-by-site'!$A697&amp;'88101-daily-summary-by-site'!I$2&amp;'88101-daily-summary-by-site'!I$3,'AQS-88101'!$AC$2:$AC$2744&amp;'AQS-88101'!$E$2:$E$2744&amp;'AQS-88101'!$G$2:$G$2744,0))&lt;&gt;"",INDEX('AQS-88101'!$M$2:$M$2744,MATCH('88101-daily-summary-by-site'!$A697&amp;'88101-daily-summary-by-site'!I$2&amp;'88101-daily-summary-by-site'!I$3,'AQS-88101'!$AC$2:$AC$2744&amp;'AQS-88101'!$E$2:$E$2744&amp;'AQS-88101'!$G$2:$G$2744,0)),""),"")</f>
        <v/>
      </c>
      <c r="L697" s="107">
        <f t="shared" si="50"/>
        <v>73.2</v>
      </c>
      <c r="M697" s="42" t="str">
        <f t="shared" si="51"/>
        <v/>
      </c>
      <c r="N697" s="42" t="str">
        <f t="shared" si="52"/>
        <v/>
      </c>
      <c r="O697" s="108" t="str">
        <f t="shared" si="53"/>
        <v/>
      </c>
    </row>
    <row r="698" spans="1:15" x14ac:dyDescent="0.25">
      <c r="A698" s="79">
        <f t="shared" si="54"/>
        <v>38187</v>
      </c>
      <c r="B698" s="107">
        <f t="array" ref="B698">IFERROR(IF(INDEX('AQS-88101'!$M$2:$M$2744,MATCH('88101-daily-summary-by-site'!$A698&amp;'88101-daily-summary-by-site'!B$2&amp;'88101-daily-summary-by-site'!B$3,'AQS-88101'!$AC$2:$AC$2744&amp;'AQS-88101'!$E$2:$E$2744&amp;'AQS-88101'!$G$2:$G$2744,0))&lt;&gt;"",INDEX('AQS-88101'!$M$2:$M$2744,MATCH('88101-daily-summary-by-site'!$A698&amp;'88101-daily-summary-by-site'!B$2&amp;'88101-daily-summary-by-site'!B$3,'AQS-88101'!$AC$2:$AC$2744&amp;'AQS-88101'!$E$2:$E$2744&amp;'AQS-88101'!$G$2:$G$2744,0)),""),"")</f>
        <v>73.2</v>
      </c>
      <c r="C698" s="42" t="str">
        <f t="array" ref="C698">IFERROR(IF(INDEX('AQS-88101'!$M$2:$M$2744,MATCH('88101-daily-summary-by-site'!$A698&amp;'88101-daily-summary-by-site'!C$2&amp;'88101-daily-summary-by-site'!C$3,'AQS-88101'!$AC$2:$AC$2744&amp;'AQS-88101'!$E$2:$E$2744&amp;'AQS-88101'!$G$2:$G$2744,0))&lt;&gt;"",INDEX('AQS-88101'!$M$2:$M$2744,MATCH('88101-daily-summary-by-site'!$A698&amp;'88101-daily-summary-by-site'!C$2&amp;'88101-daily-summary-by-site'!C$3,'AQS-88101'!$AC$2:$AC$2744&amp;'AQS-88101'!$E$2:$E$2744&amp;'AQS-88101'!$G$2:$G$2744,0)),""),"")</f>
        <v/>
      </c>
      <c r="D698" s="42" t="str">
        <f t="array" ref="D698">IFERROR(IF(INDEX('AQS-88101'!$M$2:$M$2744,MATCH('88101-daily-summary-by-site'!$A698&amp;'88101-daily-summary-by-site'!D$2&amp;'88101-daily-summary-by-site'!D$3,'AQS-88101'!$AC$2:$AC$2744&amp;'AQS-88101'!$E$2:$E$2744&amp;'AQS-88101'!$G$2:$G$2744,0))&lt;&gt;"",INDEX('AQS-88101'!$M$2:$M$2744,MATCH('88101-daily-summary-by-site'!$A698&amp;'88101-daily-summary-by-site'!D$2&amp;'88101-daily-summary-by-site'!D$3,'AQS-88101'!$AC$2:$AC$2744&amp;'AQS-88101'!$E$2:$E$2744&amp;'AQS-88101'!$G$2:$G$2744,0)),""),"")</f>
        <v/>
      </c>
      <c r="E698" s="42" t="str">
        <f t="array" ref="E698">IFERROR(IF(INDEX('AQS-88101'!$M$2:$M$2744,MATCH('88101-daily-summary-by-site'!$A698&amp;'88101-daily-summary-by-site'!E$2&amp;'88101-daily-summary-by-site'!E$3,'AQS-88101'!$AC$2:$AC$2744&amp;'AQS-88101'!$E$2:$E$2744&amp;'AQS-88101'!$G$2:$G$2744,0))&lt;&gt;"",INDEX('AQS-88101'!$M$2:$M$2744,MATCH('88101-daily-summary-by-site'!$A698&amp;'88101-daily-summary-by-site'!E$2&amp;'88101-daily-summary-by-site'!E$3,'AQS-88101'!$AC$2:$AC$2744&amp;'AQS-88101'!$E$2:$E$2744&amp;'AQS-88101'!$G$2:$G$2744,0)),""),"")</f>
        <v/>
      </c>
      <c r="F698" s="42" t="str">
        <f t="array" ref="F698">IFERROR(IF(INDEX('AQS-88101'!$M$2:$M$2744,MATCH('88101-daily-summary-by-site'!$A698&amp;'88101-daily-summary-by-site'!F$2&amp;'88101-daily-summary-by-site'!F$3,'AQS-88101'!$AC$2:$AC$2744&amp;'AQS-88101'!$E$2:$E$2744&amp;'AQS-88101'!$G$2:$G$2744,0))&lt;&gt;"",INDEX('AQS-88101'!$M$2:$M$2744,MATCH('88101-daily-summary-by-site'!$A698&amp;'88101-daily-summary-by-site'!F$2&amp;'88101-daily-summary-by-site'!F$3,'AQS-88101'!$AC$2:$AC$2744&amp;'AQS-88101'!$E$2:$E$2744&amp;'AQS-88101'!$G$2:$G$2744,0)),""),"")</f>
        <v/>
      </c>
      <c r="G698" s="42" t="str">
        <f t="array" ref="G698">IFERROR(IF(INDEX('AQS-88101'!$M$2:$M$2744,MATCH('88101-daily-summary-by-site'!$A698&amp;'88101-daily-summary-by-site'!G$2&amp;'88101-daily-summary-by-site'!G$3,'AQS-88101'!$AC$2:$AC$2744&amp;'AQS-88101'!$E$2:$E$2744&amp;'AQS-88101'!$G$2:$G$2744,0))&lt;&gt;"",INDEX('AQS-88101'!$M$2:$M$2744,MATCH('88101-daily-summary-by-site'!$A698&amp;'88101-daily-summary-by-site'!G$2&amp;'88101-daily-summary-by-site'!G$3,'AQS-88101'!$AC$2:$AC$2744&amp;'AQS-88101'!$E$2:$E$2744&amp;'AQS-88101'!$G$2:$G$2744,0)),""),"")</f>
        <v/>
      </c>
      <c r="H698" s="42" t="str">
        <f t="array" ref="H698">IFERROR(IF(INDEX('AQS-88101'!$M$2:$M$2744,MATCH('88101-daily-summary-by-site'!$A698&amp;'88101-daily-summary-by-site'!H$2&amp;'88101-daily-summary-by-site'!H$3,'AQS-88101'!$AC$2:$AC$2744&amp;'AQS-88101'!$E$2:$E$2744&amp;'AQS-88101'!$G$2:$G$2744,0))&lt;&gt;"",INDEX('AQS-88101'!$M$2:$M$2744,MATCH('88101-daily-summary-by-site'!$A698&amp;'88101-daily-summary-by-site'!H$2&amp;'88101-daily-summary-by-site'!H$3,'AQS-88101'!$AC$2:$AC$2744&amp;'AQS-88101'!$E$2:$E$2744&amp;'AQS-88101'!$G$2:$G$2744,0)),""),"")</f>
        <v/>
      </c>
      <c r="I698" s="108" t="str">
        <f t="array" ref="I698">IFERROR(IF(INDEX('AQS-88101'!$M$2:$M$2744,MATCH('88101-daily-summary-by-site'!$A698&amp;'88101-daily-summary-by-site'!I$2&amp;'88101-daily-summary-by-site'!I$3,'AQS-88101'!$AC$2:$AC$2744&amp;'AQS-88101'!$E$2:$E$2744&amp;'AQS-88101'!$G$2:$G$2744,0))&lt;&gt;"",INDEX('AQS-88101'!$M$2:$M$2744,MATCH('88101-daily-summary-by-site'!$A698&amp;'88101-daily-summary-by-site'!I$2&amp;'88101-daily-summary-by-site'!I$3,'AQS-88101'!$AC$2:$AC$2744&amp;'AQS-88101'!$E$2:$E$2744&amp;'AQS-88101'!$G$2:$G$2744,0)),""),"")</f>
        <v/>
      </c>
      <c r="L698" s="107">
        <f t="shared" si="50"/>
        <v>73.2</v>
      </c>
      <c r="M698" s="42" t="str">
        <f t="shared" si="51"/>
        <v/>
      </c>
      <c r="N698" s="42" t="str">
        <f t="shared" si="52"/>
        <v/>
      </c>
      <c r="O698" s="108" t="str">
        <f t="shared" si="53"/>
        <v/>
      </c>
    </row>
    <row r="699" spans="1:15" x14ac:dyDescent="0.25">
      <c r="A699" s="79">
        <f t="shared" si="54"/>
        <v>38188</v>
      </c>
      <c r="B699" s="107">
        <f t="array" ref="B699">IFERROR(IF(INDEX('AQS-88101'!$M$2:$M$2744,MATCH('88101-daily-summary-by-site'!$A699&amp;'88101-daily-summary-by-site'!B$2&amp;'88101-daily-summary-by-site'!B$3,'AQS-88101'!$AC$2:$AC$2744&amp;'AQS-88101'!$E$2:$E$2744&amp;'AQS-88101'!$G$2:$G$2744,0))&lt;&gt;"",INDEX('AQS-88101'!$M$2:$M$2744,MATCH('88101-daily-summary-by-site'!$A699&amp;'88101-daily-summary-by-site'!B$2&amp;'88101-daily-summary-by-site'!B$3,'AQS-88101'!$AC$2:$AC$2744&amp;'AQS-88101'!$E$2:$E$2744&amp;'AQS-88101'!$G$2:$G$2744,0)),""),"")</f>
        <v>155.1</v>
      </c>
      <c r="C699" s="42" t="str">
        <f t="array" ref="C699">IFERROR(IF(INDEX('AQS-88101'!$M$2:$M$2744,MATCH('88101-daily-summary-by-site'!$A699&amp;'88101-daily-summary-by-site'!C$2&amp;'88101-daily-summary-by-site'!C$3,'AQS-88101'!$AC$2:$AC$2744&amp;'AQS-88101'!$E$2:$E$2744&amp;'AQS-88101'!$G$2:$G$2744,0))&lt;&gt;"",INDEX('AQS-88101'!$M$2:$M$2744,MATCH('88101-daily-summary-by-site'!$A699&amp;'88101-daily-summary-by-site'!C$2&amp;'88101-daily-summary-by-site'!C$3,'AQS-88101'!$AC$2:$AC$2744&amp;'AQS-88101'!$E$2:$E$2744&amp;'AQS-88101'!$G$2:$G$2744,0)),""),"")</f>
        <v/>
      </c>
      <c r="D699" s="42" t="str">
        <f t="array" ref="D699">IFERROR(IF(INDEX('AQS-88101'!$M$2:$M$2744,MATCH('88101-daily-summary-by-site'!$A699&amp;'88101-daily-summary-by-site'!D$2&amp;'88101-daily-summary-by-site'!D$3,'AQS-88101'!$AC$2:$AC$2744&amp;'AQS-88101'!$E$2:$E$2744&amp;'AQS-88101'!$G$2:$G$2744,0))&lt;&gt;"",INDEX('AQS-88101'!$M$2:$M$2744,MATCH('88101-daily-summary-by-site'!$A699&amp;'88101-daily-summary-by-site'!D$2&amp;'88101-daily-summary-by-site'!D$3,'AQS-88101'!$AC$2:$AC$2744&amp;'AQS-88101'!$E$2:$E$2744&amp;'AQS-88101'!$G$2:$G$2744,0)),""),"")</f>
        <v/>
      </c>
      <c r="E699" s="42" t="str">
        <f t="array" ref="E699">IFERROR(IF(INDEX('AQS-88101'!$M$2:$M$2744,MATCH('88101-daily-summary-by-site'!$A699&amp;'88101-daily-summary-by-site'!E$2&amp;'88101-daily-summary-by-site'!E$3,'AQS-88101'!$AC$2:$AC$2744&amp;'AQS-88101'!$E$2:$E$2744&amp;'AQS-88101'!$G$2:$G$2744,0))&lt;&gt;"",INDEX('AQS-88101'!$M$2:$M$2744,MATCH('88101-daily-summary-by-site'!$A699&amp;'88101-daily-summary-by-site'!E$2&amp;'88101-daily-summary-by-site'!E$3,'AQS-88101'!$AC$2:$AC$2744&amp;'AQS-88101'!$E$2:$E$2744&amp;'AQS-88101'!$G$2:$G$2744,0)),""),"")</f>
        <v/>
      </c>
      <c r="F699" s="42" t="str">
        <f t="array" ref="F699">IFERROR(IF(INDEX('AQS-88101'!$M$2:$M$2744,MATCH('88101-daily-summary-by-site'!$A699&amp;'88101-daily-summary-by-site'!F$2&amp;'88101-daily-summary-by-site'!F$3,'AQS-88101'!$AC$2:$AC$2744&amp;'AQS-88101'!$E$2:$E$2744&amp;'AQS-88101'!$G$2:$G$2744,0))&lt;&gt;"",INDEX('AQS-88101'!$M$2:$M$2744,MATCH('88101-daily-summary-by-site'!$A699&amp;'88101-daily-summary-by-site'!F$2&amp;'88101-daily-summary-by-site'!F$3,'AQS-88101'!$AC$2:$AC$2744&amp;'AQS-88101'!$E$2:$E$2744&amp;'AQS-88101'!$G$2:$G$2744,0)),""),"")</f>
        <v/>
      </c>
      <c r="G699" s="42" t="str">
        <f t="array" ref="G699">IFERROR(IF(INDEX('AQS-88101'!$M$2:$M$2744,MATCH('88101-daily-summary-by-site'!$A699&amp;'88101-daily-summary-by-site'!G$2&amp;'88101-daily-summary-by-site'!G$3,'AQS-88101'!$AC$2:$AC$2744&amp;'AQS-88101'!$E$2:$E$2744&amp;'AQS-88101'!$G$2:$G$2744,0))&lt;&gt;"",INDEX('AQS-88101'!$M$2:$M$2744,MATCH('88101-daily-summary-by-site'!$A699&amp;'88101-daily-summary-by-site'!G$2&amp;'88101-daily-summary-by-site'!G$3,'AQS-88101'!$AC$2:$AC$2744&amp;'AQS-88101'!$E$2:$E$2744&amp;'AQS-88101'!$G$2:$G$2744,0)),""),"")</f>
        <v/>
      </c>
      <c r="H699" s="42" t="str">
        <f t="array" ref="H699">IFERROR(IF(INDEX('AQS-88101'!$M$2:$M$2744,MATCH('88101-daily-summary-by-site'!$A699&amp;'88101-daily-summary-by-site'!H$2&amp;'88101-daily-summary-by-site'!H$3,'AQS-88101'!$AC$2:$AC$2744&amp;'AQS-88101'!$E$2:$E$2744&amp;'AQS-88101'!$G$2:$G$2744,0))&lt;&gt;"",INDEX('AQS-88101'!$M$2:$M$2744,MATCH('88101-daily-summary-by-site'!$A699&amp;'88101-daily-summary-by-site'!H$2&amp;'88101-daily-summary-by-site'!H$3,'AQS-88101'!$AC$2:$AC$2744&amp;'AQS-88101'!$E$2:$E$2744&amp;'AQS-88101'!$G$2:$G$2744,0)),""),"")</f>
        <v/>
      </c>
      <c r="I699" s="108" t="str">
        <f t="array" ref="I699">IFERROR(IF(INDEX('AQS-88101'!$M$2:$M$2744,MATCH('88101-daily-summary-by-site'!$A699&amp;'88101-daily-summary-by-site'!I$2&amp;'88101-daily-summary-by-site'!I$3,'AQS-88101'!$AC$2:$AC$2744&amp;'AQS-88101'!$E$2:$E$2744&amp;'AQS-88101'!$G$2:$G$2744,0))&lt;&gt;"",INDEX('AQS-88101'!$M$2:$M$2744,MATCH('88101-daily-summary-by-site'!$A699&amp;'88101-daily-summary-by-site'!I$2&amp;'88101-daily-summary-by-site'!I$3,'AQS-88101'!$AC$2:$AC$2744&amp;'AQS-88101'!$E$2:$E$2744&amp;'AQS-88101'!$G$2:$G$2744,0)),""),"")</f>
        <v/>
      </c>
      <c r="L699" s="107">
        <f t="shared" si="50"/>
        <v>155.1</v>
      </c>
      <c r="M699" s="42" t="str">
        <f t="shared" si="51"/>
        <v/>
      </c>
      <c r="N699" s="42" t="str">
        <f t="shared" si="52"/>
        <v/>
      </c>
      <c r="O699" s="108" t="str">
        <f t="shared" si="53"/>
        <v/>
      </c>
    </row>
    <row r="700" spans="1:15" x14ac:dyDescent="0.25">
      <c r="A700" s="79">
        <f t="shared" si="54"/>
        <v>38189</v>
      </c>
      <c r="B700" s="107" t="str">
        <f t="array" ref="B700">IFERROR(IF(INDEX('AQS-88101'!$M$2:$M$2744,MATCH('88101-daily-summary-by-site'!$A700&amp;'88101-daily-summary-by-site'!B$2&amp;'88101-daily-summary-by-site'!B$3,'AQS-88101'!$AC$2:$AC$2744&amp;'AQS-88101'!$E$2:$E$2744&amp;'AQS-88101'!$G$2:$G$2744,0))&lt;&gt;"",INDEX('AQS-88101'!$M$2:$M$2744,MATCH('88101-daily-summary-by-site'!$A700&amp;'88101-daily-summary-by-site'!B$2&amp;'88101-daily-summary-by-site'!B$3,'AQS-88101'!$AC$2:$AC$2744&amp;'AQS-88101'!$E$2:$E$2744&amp;'AQS-88101'!$G$2:$G$2744,0)),""),"")</f>
        <v/>
      </c>
      <c r="C700" s="42" t="str">
        <f t="array" ref="C700">IFERROR(IF(INDEX('AQS-88101'!$M$2:$M$2744,MATCH('88101-daily-summary-by-site'!$A700&amp;'88101-daily-summary-by-site'!C$2&amp;'88101-daily-summary-by-site'!C$3,'AQS-88101'!$AC$2:$AC$2744&amp;'AQS-88101'!$E$2:$E$2744&amp;'AQS-88101'!$G$2:$G$2744,0))&lt;&gt;"",INDEX('AQS-88101'!$M$2:$M$2744,MATCH('88101-daily-summary-by-site'!$A700&amp;'88101-daily-summary-by-site'!C$2&amp;'88101-daily-summary-by-site'!C$3,'AQS-88101'!$AC$2:$AC$2744&amp;'AQS-88101'!$E$2:$E$2744&amp;'AQS-88101'!$G$2:$G$2744,0)),""),"")</f>
        <v/>
      </c>
      <c r="D700" s="42" t="str">
        <f t="array" ref="D700">IFERROR(IF(INDEX('AQS-88101'!$M$2:$M$2744,MATCH('88101-daily-summary-by-site'!$A700&amp;'88101-daily-summary-by-site'!D$2&amp;'88101-daily-summary-by-site'!D$3,'AQS-88101'!$AC$2:$AC$2744&amp;'AQS-88101'!$E$2:$E$2744&amp;'AQS-88101'!$G$2:$G$2744,0))&lt;&gt;"",INDEX('AQS-88101'!$M$2:$M$2744,MATCH('88101-daily-summary-by-site'!$A700&amp;'88101-daily-summary-by-site'!D$2&amp;'88101-daily-summary-by-site'!D$3,'AQS-88101'!$AC$2:$AC$2744&amp;'AQS-88101'!$E$2:$E$2744&amp;'AQS-88101'!$G$2:$G$2744,0)),""),"")</f>
        <v/>
      </c>
      <c r="E700" s="42" t="str">
        <f t="array" ref="E700">IFERROR(IF(INDEX('AQS-88101'!$M$2:$M$2744,MATCH('88101-daily-summary-by-site'!$A700&amp;'88101-daily-summary-by-site'!E$2&amp;'88101-daily-summary-by-site'!E$3,'AQS-88101'!$AC$2:$AC$2744&amp;'AQS-88101'!$E$2:$E$2744&amp;'AQS-88101'!$G$2:$G$2744,0))&lt;&gt;"",INDEX('AQS-88101'!$M$2:$M$2744,MATCH('88101-daily-summary-by-site'!$A700&amp;'88101-daily-summary-by-site'!E$2&amp;'88101-daily-summary-by-site'!E$3,'AQS-88101'!$AC$2:$AC$2744&amp;'AQS-88101'!$E$2:$E$2744&amp;'AQS-88101'!$G$2:$G$2744,0)),""),"")</f>
        <v/>
      </c>
      <c r="F700" s="42" t="str">
        <f t="array" ref="F700">IFERROR(IF(INDEX('AQS-88101'!$M$2:$M$2744,MATCH('88101-daily-summary-by-site'!$A700&amp;'88101-daily-summary-by-site'!F$2&amp;'88101-daily-summary-by-site'!F$3,'AQS-88101'!$AC$2:$AC$2744&amp;'AQS-88101'!$E$2:$E$2744&amp;'AQS-88101'!$G$2:$G$2744,0))&lt;&gt;"",INDEX('AQS-88101'!$M$2:$M$2744,MATCH('88101-daily-summary-by-site'!$A700&amp;'88101-daily-summary-by-site'!F$2&amp;'88101-daily-summary-by-site'!F$3,'AQS-88101'!$AC$2:$AC$2744&amp;'AQS-88101'!$E$2:$E$2744&amp;'AQS-88101'!$G$2:$G$2744,0)),""),"")</f>
        <v/>
      </c>
      <c r="G700" s="42" t="str">
        <f t="array" ref="G700">IFERROR(IF(INDEX('AQS-88101'!$M$2:$M$2744,MATCH('88101-daily-summary-by-site'!$A700&amp;'88101-daily-summary-by-site'!G$2&amp;'88101-daily-summary-by-site'!G$3,'AQS-88101'!$AC$2:$AC$2744&amp;'AQS-88101'!$E$2:$E$2744&amp;'AQS-88101'!$G$2:$G$2744,0))&lt;&gt;"",INDEX('AQS-88101'!$M$2:$M$2744,MATCH('88101-daily-summary-by-site'!$A700&amp;'88101-daily-summary-by-site'!G$2&amp;'88101-daily-summary-by-site'!G$3,'AQS-88101'!$AC$2:$AC$2744&amp;'AQS-88101'!$E$2:$E$2744&amp;'AQS-88101'!$G$2:$G$2744,0)),""),"")</f>
        <v/>
      </c>
      <c r="H700" s="42" t="str">
        <f t="array" ref="H700">IFERROR(IF(INDEX('AQS-88101'!$M$2:$M$2744,MATCH('88101-daily-summary-by-site'!$A700&amp;'88101-daily-summary-by-site'!H$2&amp;'88101-daily-summary-by-site'!H$3,'AQS-88101'!$AC$2:$AC$2744&amp;'AQS-88101'!$E$2:$E$2744&amp;'AQS-88101'!$G$2:$G$2744,0))&lt;&gt;"",INDEX('AQS-88101'!$M$2:$M$2744,MATCH('88101-daily-summary-by-site'!$A700&amp;'88101-daily-summary-by-site'!H$2&amp;'88101-daily-summary-by-site'!H$3,'AQS-88101'!$AC$2:$AC$2744&amp;'AQS-88101'!$E$2:$E$2744&amp;'AQS-88101'!$G$2:$G$2744,0)),""),"")</f>
        <v/>
      </c>
      <c r="I700" s="108" t="str">
        <f t="array" ref="I700">IFERROR(IF(INDEX('AQS-88101'!$M$2:$M$2744,MATCH('88101-daily-summary-by-site'!$A700&amp;'88101-daily-summary-by-site'!I$2&amp;'88101-daily-summary-by-site'!I$3,'AQS-88101'!$AC$2:$AC$2744&amp;'AQS-88101'!$E$2:$E$2744&amp;'AQS-88101'!$G$2:$G$2744,0))&lt;&gt;"",INDEX('AQS-88101'!$M$2:$M$2744,MATCH('88101-daily-summary-by-site'!$A700&amp;'88101-daily-summary-by-site'!I$2&amp;'88101-daily-summary-by-site'!I$3,'AQS-88101'!$AC$2:$AC$2744&amp;'AQS-88101'!$E$2:$E$2744&amp;'AQS-88101'!$G$2:$G$2744,0)),""),"")</f>
        <v/>
      </c>
      <c r="L700" s="107" t="str">
        <f t="shared" si="50"/>
        <v/>
      </c>
      <c r="M700" s="42" t="str">
        <f t="shared" si="51"/>
        <v/>
      </c>
      <c r="N700" s="42" t="str">
        <f t="shared" si="52"/>
        <v/>
      </c>
      <c r="O700" s="108" t="str">
        <f t="shared" si="53"/>
        <v/>
      </c>
    </row>
    <row r="701" spans="1:15" x14ac:dyDescent="0.25">
      <c r="A701" s="79">
        <f t="shared" si="54"/>
        <v>38190</v>
      </c>
      <c r="B701" s="107" t="str">
        <f t="array" ref="B701">IFERROR(IF(INDEX('AQS-88101'!$M$2:$M$2744,MATCH('88101-daily-summary-by-site'!$A701&amp;'88101-daily-summary-by-site'!B$2&amp;'88101-daily-summary-by-site'!B$3,'AQS-88101'!$AC$2:$AC$2744&amp;'AQS-88101'!$E$2:$E$2744&amp;'AQS-88101'!$G$2:$G$2744,0))&lt;&gt;"",INDEX('AQS-88101'!$M$2:$M$2744,MATCH('88101-daily-summary-by-site'!$A701&amp;'88101-daily-summary-by-site'!B$2&amp;'88101-daily-summary-by-site'!B$3,'AQS-88101'!$AC$2:$AC$2744&amp;'AQS-88101'!$E$2:$E$2744&amp;'AQS-88101'!$G$2:$G$2744,0)),""),"")</f>
        <v/>
      </c>
      <c r="C701" s="42" t="str">
        <f t="array" ref="C701">IFERROR(IF(INDEX('AQS-88101'!$M$2:$M$2744,MATCH('88101-daily-summary-by-site'!$A701&amp;'88101-daily-summary-by-site'!C$2&amp;'88101-daily-summary-by-site'!C$3,'AQS-88101'!$AC$2:$AC$2744&amp;'AQS-88101'!$E$2:$E$2744&amp;'AQS-88101'!$G$2:$G$2744,0))&lt;&gt;"",INDEX('AQS-88101'!$M$2:$M$2744,MATCH('88101-daily-summary-by-site'!$A701&amp;'88101-daily-summary-by-site'!C$2&amp;'88101-daily-summary-by-site'!C$3,'AQS-88101'!$AC$2:$AC$2744&amp;'AQS-88101'!$E$2:$E$2744&amp;'AQS-88101'!$G$2:$G$2744,0)),""),"")</f>
        <v/>
      </c>
      <c r="D701" s="42" t="str">
        <f t="array" ref="D701">IFERROR(IF(INDEX('AQS-88101'!$M$2:$M$2744,MATCH('88101-daily-summary-by-site'!$A701&amp;'88101-daily-summary-by-site'!D$2&amp;'88101-daily-summary-by-site'!D$3,'AQS-88101'!$AC$2:$AC$2744&amp;'AQS-88101'!$E$2:$E$2744&amp;'AQS-88101'!$G$2:$G$2744,0))&lt;&gt;"",INDEX('AQS-88101'!$M$2:$M$2744,MATCH('88101-daily-summary-by-site'!$A701&amp;'88101-daily-summary-by-site'!D$2&amp;'88101-daily-summary-by-site'!D$3,'AQS-88101'!$AC$2:$AC$2744&amp;'AQS-88101'!$E$2:$E$2744&amp;'AQS-88101'!$G$2:$G$2744,0)),""),"")</f>
        <v/>
      </c>
      <c r="E701" s="42" t="str">
        <f t="array" ref="E701">IFERROR(IF(INDEX('AQS-88101'!$M$2:$M$2744,MATCH('88101-daily-summary-by-site'!$A701&amp;'88101-daily-summary-by-site'!E$2&amp;'88101-daily-summary-by-site'!E$3,'AQS-88101'!$AC$2:$AC$2744&amp;'AQS-88101'!$E$2:$E$2744&amp;'AQS-88101'!$G$2:$G$2744,0))&lt;&gt;"",INDEX('AQS-88101'!$M$2:$M$2744,MATCH('88101-daily-summary-by-site'!$A701&amp;'88101-daily-summary-by-site'!E$2&amp;'88101-daily-summary-by-site'!E$3,'AQS-88101'!$AC$2:$AC$2744&amp;'AQS-88101'!$E$2:$E$2744&amp;'AQS-88101'!$G$2:$G$2744,0)),""),"")</f>
        <v/>
      </c>
      <c r="F701" s="42" t="str">
        <f t="array" ref="F701">IFERROR(IF(INDEX('AQS-88101'!$M$2:$M$2744,MATCH('88101-daily-summary-by-site'!$A701&amp;'88101-daily-summary-by-site'!F$2&amp;'88101-daily-summary-by-site'!F$3,'AQS-88101'!$AC$2:$AC$2744&amp;'AQS-88101'!$E$2:$E$2744&amp;'AQS-88101'!$G$2:$G$2744,0))&lt;&gt;"",INDEX('AQS-88101'!$M$2:$M$2744,MATCH('88101-daily-summary-by-site'!$A701&amp;'88101-daily-summary-by-site'!F$2&amp;'88101-daily-summary-by-site'!F$3,'AQS-88101'!$AC$2:$AC$2744&amp;'AQS-88101'!$E$2:$E$2744&amp;'AQS-88101'!$G$2:$G$2744,0)),""),"")</f>
        <v/>
      </c>
      <c r="G701" s="42" t="str">
        <f t="array" ref="G701">IFERROR(IF(INDEX('AQS-88101'!$M$2:$M$2744,MATCH('88101-daily-summary-by-site'!$A701&amp;'88101-daily-summary-by-site'!G$2&amp;'88101-daily-summary-by-site'!G$3,'AQS-88101'!$AC$2:$AC$2744&amp;'AQS-88101'!$E$2:$E$2744&amp;'AQS-88101'!$G$2:$G$2744,0))&lt;&gt;"",INDEX('AQS-88101'!$M$2:$M$2744,MATCH('88101-daily-summary-by-site'!$A701&amp;'88101-daily-summary-by-site'!G$2&amp;'88101-daily-summary-by-site'!G$3,'AQS-88101'!$AC$2:$AC$2744&amp;'AQS-88101'!$E$2:$E$2744&amp;'AQS-88101'!$G$2:$G$2744,0)),""),"")</f>
        <v/>
      </c>
      <c r="H701" s="42" t="str">
        <f t="array" ref="H701">IFERROR(IF(INDEX('AQS-88101'!$M$2:$M$2744,MATCH('88101-daily-summary-by-site'!$A701&amp;'88101-daily-summary-by-site'!H$2&amp;'88101-daily-summary-by-site'!H$3,'AQS-88101'!$AC$2:$AC$2744&amp;'AQS-88101'!$E$2:$E$2744&amp;'AQS-88101'!$G$2:$G$2744,0))&lt;&gt;"",INDEX('AQS-88101'!$M$2:$M$2744,MATCH('88101-daily-summary-by-site'!$A701&amp;'88101-daily-summary-by-site'!H$2&amp;'88101-daily-summary-by-site'!H$3,'AQS-88101'!$AC$2:$AC$2744&amp;'AQS-88101'!$E$2:$E$2744&amp;'AQS-88101'!$G$2:$G$2744,0)),""),"")</f>
        <v/>
      </c>
      <c r="I701" s="108" t="str">
        <f t="array" ref="I701">IFERROR(IF(INDEX('AQS-88101'!$M$2:$M$2744,MATCH('88101-daily-summary-by-site'!$A701&amp;'88101-daily-summary-by-site'!I$2&amp;'88101-daily-summary-by-site'!I$3,'AQS-88101'!$AC$2:$AC$2744&amp;'AQS-88101'!$E$2:$E$2744&amp;'AQS-88101'!$G$2:$G$2744,0))&lt;&gt;"",INDEX('AQS-88101'!$M$2:$M$2744,MATCH('88101-daily-summary-by-site'!$A701&amp;'88101-daily-summary-by-site'!I$2&amp;'88101-daily-summary-by-site'!I$3,'AQS-88101'!$AC$2:$AC$2744&amp;'AQS-88101'!$E$2:$E$2744&amp;'AQS-88101'!$G$2:$G$2744,0)),""),"")</f>
        <v/>
      </c>
      <c r="L701" s="107" t="str">
        <f t="shared" si="50"/>
        <v/>
      </c>
      <c r="M701" s="42" t="str">
        <f t="shared" si="51"/>
        <v/>
      </c>
      <c r="N701" s="42" t="str">
        <f t="shared" si="52"/>
        <v/>
      </c>
      <c r="O701" s="108" t="str">
        <f t="shared" si="53"/>
        <v/>
      </c>
    </row>
    <row r="702" spans="1:15" x14ac:dyDescent="0.25">
      <c r="A702" s="79">
        <f t="shared" si="54"/>
        <v>38191</v>
      </c>
      <c r="B702" s="107" t="str">
        <f t="array" ref="B702">IFERROR(IF(INDEX('AQS-88101'!$M$2:$M$2744,MATCH('88101-daily-summary-by-site'!$A702&amp;'88101-daily-summary-by-site'!B$2&amp;'88101-daily-summary-by-site'!B$3,'AQS-88101'!$AC$2:$AC$2744&amp;'AQS-88101'!$E$2:$E$2744&amp;'AQS-88101'!$G$2:$G$2744,0))&lt;&gt;"",INDEX('AQS-88101'!$M$2:$M$2744,MATCH('88101-daily-summary-by-site'!$A702&amp;'88101-daily-summary-by-site'!B$2&amp;'88101-daily-summary-by-site'!B$3,'AQS-88101'!$AC$2:$AC$2744&amp;'AQS-88101'!$E$2:$E$2744&amp;'AQS-88101'!$G$2:$G$2744,0)),""),"")</f>
        <v/>
      </c>
      <c r="C702" s="42" t="str">
        <f t="array" ref="C702">IFERROR(IF(INDEX('AQS-88101'!$M$2:$M$2744,MATCH('88101-daily-summary-by-site'!$A702&amp;'88101-daily-summary-by-site'!C$2&amp;'88101-daily-summary-by-site'!C$3,'AQS-88101'!$AC$2:$AC$2744&amp;'AQS-88101'!$E$2:$E$2744&amp;'AQS-88101'!$G$2:$G$2744,0))&lt;&gt;"",INDEX('AQS-88101'!$M$2:$M$2744,MATCH('88101-daily-summary-by-site'!$A702&amp;'88101-daily-summary-by-site'!C$2&amp;'88101-daily-summary-by-site'!C$3,'AQS-88101'!$AC$2:$AC$2744&amp;'AQS-88101'!$E$2:$E$2744&amp;'AQS-88101'!$G$2:$G$2744,0)),""),"")</f>
        <v/>
      </c>
      <c r="D702" s="42" t="str">
        <f t="array" ref="D702">IFERROR(IF(INDEX('AQS-88101'!$M$2:$M$2744,MATCH('88101-daily-summary-by-site'!$A702&amp;'88101-daily-summary-by-site'!D$2&amp;'88101-daily-summary-by-site'!D$3,'AQS-88101'!$AC$2:$AC$2744&amp;'AQS-88101'!$E$2:$E$2744&amp;'AQS-88101'!$G$2:$G$2744,0))&lt;&gt;"",INDEX('AQS-88101'!$M$2:$M$2744,MATCH('88101-daily-summary-by-site'!$A702&amp;'88101-daily-summary-by-site'!D$2&amp;'88101-daily-summary-by-site'!D$3,'AQS-88101'!$AC$2:$AC$2744&amp;'AQS-88101'!$E$2:$E$2744&amp;'AQS-88101'!$G$2:$G$2744,0)),""),"")</f>
        <v/>
      </c>
      <c r="E702" s="42" t="str">
        <f t="array" ref="E702">IFERROR(IF(INDEX('AQS-88101'!$M$2:$M$2744,MATCH('88101-daily-summary-by-site'!$A702&amp;'88101-daily-summary-by-site'!E$2&amp;'88101-daily-summary-by-site'!E$3,'AQS-88101'!$AC$2:$AC$2744&amp;'AQS-88101'!$E$2:$E$2744&amp;'AQS-88101'!$G$2:$G$2744,0))&lt;&gt;"",INDEX('AQS-88101'!$M$2:$M$2744,MATCH('88101-daily-summary-by-site'!$A702&amp;'88101-daily-summary-by-site'!E$2&amp;'88101-daily-summary-by-site'!E$3,'AQS-88101'!$AC$2:$AC$2744&amp;'AQS-88101'!$E$2:$E$2744&amp;'AQS-88101'!$G$2:$G$2744,0)),""),"")</f>
        <v/>
      </c>
      <c r="F702" s="42" t="str">
        <f t="array" ref="F702">IFERROR(IF(INDEX('AQS-88101'!$M$2:$M$2744,MATCH('88101-daily-summary-by-site'!$A702&amp;'88101-daily-summary-by-site'!F$2&amp;'88101-daily-summary-by-site'!F$3,'AQS-88101'!$AC$2:$AC$2744&amp;'AQS-88101'!$E$2:$E$2744&amp;'AQS-88101'!$G$2:$G$2744,0))&lt;&gt;"",INDEX('AQS-88101'!$M$2:$M$2744,MATCH('88101-daily-summary-by-site'!$A702&amp;'88101-daily-summary-by-site'!F$2&amp;'88101-daily-summary-by-site'!F$3,'AQS-88101'!$AC$2:$AC$2744&amp;'AQS-88101'!$E$2:$E$2744&amp;'AQS-88101'!$G$2:$G$2744,0)),""),"")</f>
        <v/>
      </c>
      <c r="G702" s="42" t="str">
        <f t="array" ref="G702">IFERROR(IF(INDEX('AQS-88101'!$M$2:$M$2744,MATCH('88101-daily-summary-by-site'!$A702&amp;'88101-daily-summary-by-site'!G$2&amp;'88101-daily-summary-by-site'!G$3,'AQS-88101'!$AC$2:$AC$2744&amp;'AQS-88101'!$E$2:$E$2744&amp;'AQS-88101'!$G$2:$G$2744,0))&lt;&gt;"",INDEX('AQS-88101'!$M$2:$M$2744,MATCH('88101-daily-summary-by-site'!$A702&amp;'88101-daily-summary-by-site'!G$2&amp;'88101-daily-summary-by-site'!G$3,'AQS-88101'!$AC$2:$AC$2744&amp;'AQS-88101'!$E$2:$E$2744&amp;'AQS-88101'!$G$2:$G$2744,0)),""),"")</f>
        <v/>
      </c>
      <c r="H702" s="42" t="str">
        <f t="array" ref="H702">IFERROR(IF(INDEX('AQS-88101'!$M$2:$M$2744,MATCH('88101-daily-summary-by-site'!$A702&amp;'88101-daily-summary-by-site'!H$2&amp;'88101-daily-summary-by-site'!H$3,'AQS-88101'!$AC$2:$AC$2744&amp;'AQS-88101'!$E$2:$E$2744&amp;'AQS-88101'!$G$2:$G$2744,0))&lt;&gt;"",INDEX('AQS-88101'!$M$2:$M$2744,MATCH('88101-daily-summary-by-site'!$A702&amp;'88101-daily-summary-by-site'!H$2&amp;'88101-daily-summary-by-site'!H$3,'AQS-88101'!$AC$2:$AC$2744&amp;'AQS-88101'!$E$2:$E$2744&amp;'AQS-88101'!$G$2:$G$2744,0)),""),"")</f>
        <v/>
      </c>
      <c r="I702" s="108" t="str">
        <f t="array" ref="I702">IFERROR(IF(INDEX('AQS-88101'!$M$2:$M$2744,MATCH('88101-daily-summary-by-site'!$A702&amp;'88101-daily-summary-by-site'!I$2&amp;'88101-daily-summary-by-site'!I$3,'AQS-88101'!$AC$2:$AC$2744&amp;'AQS-88101'!$E$2:$E$2744&amp;'AQS-88101'!$G$2:$G$2744,0))&lt;&gt;"",INDEX('AQS-88101'!$M$2:$M$2744,MATCH('88101-daily-summary-by-site'!$A702&amp;'88101-daily-summary-by-site'!I$2&amp;'88101-daily-summary-by-site'!I$3,'AQS-88101'!$AC$2:$AC$2744&amp;'AQS-88101'!$E$2:$E$2744&amp;'AQS-88101'!$G$2:$G$2744,0)),""),"")</f>
        <v/>
      </c>
      <c r="L702" s="107" t="str">
        <f t="shared" si="50"/>
        <v/>
      </c>
      <c r="M702" s="42" t="str">
        <f t="shared" si="51"/>
        <v/>
      </c>
      <c r="N702" s="42" t="str">
        <f t="shared" si="52"/>
        <v/>
      </c>
      <c r="O702" s="108" t="str">
        <f t="shared" si="53"/>
        <v/>
      </c>
    </row>
    <row r="703" spans="1:15" x14ac:dyDescent="0.25">
      <c r="A703" s="79">
        <f t="shared" si="54"/>
        <v>38192</v>
      </c>
      <c r="B703" s="107" t="str">
        <f t="array" ref="B703">IFERROR(IF(INDEX('AQS-88101'!$M$2:$M$2744,MATCH('88101-daily-summary-by-site'!$A703&amp;'88101-daily-summary-by-site'!B$2&amp;'88101-daily-summary-by-site'!B$3,'AQS-88101'!$AC$2:$AC$2744&amp;'AQS-88101'!$E$2:$E$2744&amp;'AQS-88101'!$G$2:$G$2744,0))&lt;&gt;"",INDEX('AQS-88101'!$M$2:$M$2744,MATCH('88101-daily-summary-by-site'!$A703&amp;'88101-daily-summary-by-site'!B$2&amp;'88101-daily-summary-by-site'!B$3,'AQS-88101'!$AC$2:$AC$2744&amp;'AQS-88101'!$E$2:$E$2744&amp;'AQS-88101'!$G$2:$G$2744,0)),""),"")</f>
        <v/>
      </c>
      <c r="C703" s="42" t="str">
        <f t="array" ref="C703">IFERROR(IF(INDEX('AQS-88101'!$M$2:$M$2744,MATCH('88101-daily-summary-by-site'!$A703&amp;'88101-daily-summary-by-site'!C$2&amp;'88101-daily-summary-by-site'!C$3,'AQS-88101'!$AC$2:$AC$2744&amp;'AQS-88101'!$E$2:$E$2744&amp;'AQS-88101'!$G$2:$G$2744,0))&lt;&gt;"",INDEX('AQS-88101'!$M$2:$M$2744,MATCH('88101-daily-summary-by-site'!$A703&amp;'88101-daily-summary-by-site'!C$2&amp;'88101-daily-summary-by-site'!C$3,'AQS-88101'!$AC$2:$AC$2744&amp;'AQS-88101'!$E$2:$E$2744&amp;'AQS-88101'!$G$2:$G$2744,0)),""),"")</f>
        <v/>
      </c>
      <c r="D703" s="42" t="str">
        <f t="array" ref="D703">IFERROR(IF(INDEX('AQS-88101'!$M$2:$M$2744,MATCH('88101-daily-summary-by-site'!$A703&amp;'88101-daily-summary-by-site'!D$2&amp;'88101-daily-summary-by-site'!D$3,'AQS-88101'!$AC$2:$AC$2744&amp;'AQS-88101'!$E$2:$E$2744&amp;'AQS-88101'!$G$2:$G$2744,0))&lt;&gt;"",INDEX('AQS-88101'!$M$2:$M$2744,MATCH('88101-daily-summary-by-site'!$A703&amp;'88101-daily-summary-by-site'!D$2&amp;'88101-daily-summary-by-site'!D$3,'AQS-88101'!$AC$2:$AC$2744&amp;'AQS-88101'!$E$2:$E$2744&amp;'AQS-88101'!$G$2:$G$2744,0)),""),"")</f>
        <v/>
      </c>
      <c r="E703" s="42" t="str">
        <f t="array" ref="E703">IFERROR(IF(INDEX('AQS-88101'!$M$2:$M$2744,MATCH('88101-daily-summary-by-site'!$A703&amp;'88101-daily-summary-by-site'!E$2&amp;'88101-daily-summary-by-site'!E$3,'AQS-88101'!$AC$2:$AC$2744&amp;'AQS-88101'!$E$2:$E$2744&amp;'AQS-88101'!$G$2:$G$2744,0))&lt;&gt;"",INDEX('AQS-88101'!$M$2:$M$2744,MATCH('88101-daily-summary-by-site'!$A703&amp;'88101-daily-summary-by-site'!E$2&amp;'88101-daily-summary-by-site'!E$3,'AQS-88101'!$AC$2:$AC$2744&amp;'AQS-88101'!$E$2:$E$2744&amp;'AQS-88101'!$G$2:$G$2744,0)),""),"")</f>
        <v/>
      </c>
      <c r="F703" s="42" t="str">
        <f t="array" ref="F703">IFERROR(IF(INDEX('AQS-88101'!$M$2:$M$2744,MATCH('88101-daily-summary-by-site'!$A703&amp;'88101-daily-summary-by-site'!F$2&amp;'88101-daily-summary-by-site'!F$3,'AQS-88101'!$AC$2:$AC$2744&amp;'AQS-88101'!$E$2:$E$2744&amp;'AQS-88101'!$G$2:$G$2744,0))&lt;&gt;"",INDEX('AQS-88101'!$M$2:$M$2744,MATCH('88101-daily-summary-by-site'!$A703&amp;'88101-daily-summary-by-site'!F$2&amp;'88101-daily-summary-by-site'!F$3,'AQS-88101'!$AC$2:$AC$2744&amp;'AQS-88101'!$E$2:$E$2744&amp;'AQS-88101'!$G$2:$G$2744,0)),""),"")</f>
        <v/>
      </c>
      <c r="G703" s="42" t="str">
        <f t="array" ref="G703">IFERROR(IF(INDEX('AQS-88101'!$M$2:$M$2744,MATCH('88101-daily-summary-by-site'!$A703&amp;'88101-daily-summary-by-site'!G$2&amp;'88101-daily-summary-by-site'!G$3,'AQS-88101'!$AC$2:$AC$2744&amp;'AQS-88101'!$E$2:$E$2744&amp;'AQS-88101'!$G$2:$G$2744,0))&lt;&gt;"",INDEX('AQS-88101'!$M$2:$M$2744,MATCH('88101-daily-summary-by-site'!$A703&amp;'88101-daily-summary-by-site'!G$2&amp;'88101-daily-summary-by-site'!G$3,'AQS-88101'!$AC$2:$AC$2744&amp;'AQS-88101'!$E$2:$E$2744&amp;'AQS-88101'!$G$2:$G$2744,0)),""),"")</f>
        <v/>
      </c>
      <c r="H703" s="42" t="str">
        <f t="array" ref="H703">IFERROR(IF(INDEX('AQS-88101'!$M$2:$M$2744,MATCH('88101-daily-summary-by-site'!$A703&amp;'88101-daily-summary-by-site'!H$2&amp;'88101-daily-summary-by-site'!H$3,'AQS-88101'!$AC$2:$AC$2744&amp;'AQS-88101'!$E$2:$E$2744&amp;'AQS-88101'!$G$2:$G$2744,0))&lt;&gt;"",INDEX('AQS-88101'!$M$2:$M$2744,MATCH('88101-daily-summary-by-site'!$A703&amp;'88101-daily-summary-by-site'!H$2&amp;'88101-daily-summary-by-site'!H$3,'AQS-88101'!$AC$2:$AC$2744&amp;'AQS-88101'!$E$2:$E$2744&amp;'AQS-88101'!$G$2:$G$2744,0)),""),"")</f>
        <v/>
      </c>
      <c r="I703" s="108" t="str">
        <f t="array" ref="I703">IFERROR(IF(INDEX('AQS-88101'!$M$2:$M$2744,MATCH('88101-daily-summary-by-site'!$A703&amp;'88101-daily-summary-by-site'!I$2&amp;'88101-daily-summary-by-site'!I$3,'AQS-88101'!$AC$2:$AC$2744&amp;'AQS-88101'!$E$2:$E$2744&amp;'AQS-88101'!$G$2:$G$2744,0))&lt;&gt;"",INDEX('AQS-88101'!$M$2:$M$2744,MATCH('88101-daily-summary-by-site'!$A703&amp;'88101-daily-summary-by-site'!I$2&amp;'88101-daily-summary-by-site'!I$3,'AQS-88101'!$AC$2:$AC$2744&amp;'AQS-88101'!$E$2:$E$2744&amp;'AQS-88101'!$G$2:$G$2744,0)),""),"")</f>
        <v/>
      </c>
      <c r="L703" s="107" t="str">
        <f t="shared" si="50"/>
        <v/>
      </c>
      <c r="M703" s="42" t="str">
        <f t="shared" si="51"/>
        <v/>
      </c>
      <c r="N703" s="42" t="str">
        <f t="shared" si="52"/>
        <v/>
      </c>
      <c r="O703" s="108" t="str">
        <f t="shared" si="53"/>
        <v/>
      </c>
    </row>
    <row r="704" spans="1:15" x14ac:dyDescent="0.25">
      <c r="A704" s="79">
        <f t="shared" si="54"/>
        <v>38193</v>
      </c>
      <c r="B704" s="107" t="str">
        <f t="array" ref="B704">IFERROR(IF(INDEX('AQS-88101'!$M$2:$M$2744,MATCH('88101-daily-summary-by-site'!$A704&amp;'88101-daily-summary-by-site'!B$2&amp;'88101-daily-summary-by-site'!B$3,'AQS-88101'!$AC$2:$AC$2744&amp;'AQS-88101'!$E$2:$E$2744&amp;'AQS-88101'!$G$2:$G$2744,0))&lt;&gt;"",INDEX('AQS-88101'!$M$2:$M$2744,MATCH('88101-daily-summary-by-site'!$A704&amp;'88101-daily-summary-by-site'!B$2&amp;'88101-daily-summary-by-site'!B$3,'AQS-88101'!$AC$2:$AC$2744&amp;'AQS-88101'!$E$2:$E$2744&amp;'AQS-88101'!$G$2:$G$2744,0)),""),"")</f>
        <v/>
      </c>
      <c r="C704" s="42" t="str">
        <f t="array" ref="C704">IFERROR(IF(INDEX('AQS-88101'!$M$2:$M$2744,MATCH('88101-daily-summary-by-site'!$A704&amp;'88101-daily-summary-by-site'!C$2&amp;'88101-daily-summary-by-site'!C$3,'AQS-88101'!$AC$2:$AC$2744&amp;'AQS-88101'!$E$2:$E$2744&amp;'AQS-88101'!$G$2:$G$2744,0))&lt;&gt;"",INDEX('AQS-88101'!$M$2:$M$2744,MATCH('88101-daily-summary-by-site'!$A704&amp;'88101-daily-summary-by-site'!C$2&amp;'88101-daily-summary-by-site'!C$3,'AQS-88101'!$AC$2:$AC$2744&amp;'AQS-88101'!$E$2:$E$2744&amp;'AQS-88101'!$G$2:$G$2744,0)),""),"")</f>
        <v/>
      </c>
      <c r="D704" s="42" t="str">
        <f t="array" ref="D704">IFERROR(IF(INDEX('AQS-88101'!$M$2:$M$2744,MATCH('88101-daily-summary-by-site'!$A704&amp;'88101-daily-summary-by-site'!D$2&amp;'88101-daily-summary-by-site'!D$3,'AQS-88101'!$AC$2:$AC$2744&amp;'AQS-88101'!$E$2:$E$2744&amp;'AQS-88101'!$G$2:$G$2744,0))&lt;&gt;"",INDEX('AQS-88101'!$M$2:$M$2744,MATCH('88101-daily-summary-by-site'!$A704&amp;'88101-daily-summary-by-site'!D$2&amp;'88101-daily-summary-by-site'!D$3,'AQS-88101'!$AC$2:$AC$2744&amp;'AQS-88101'!$E$2:$E$2744&amp;'AQS-88101'!$G$2:$G$2744,0)),""),"")</f>
        <v/>
      </c>
      <c r="E704" s="42" t="str">
        <f t="array" ref="E704">IFERROR(IF(INDEX('AQS-88101'!$M$2:$M$2744,MATCH('88101-daily-summary-by-site'!$A704&amp;'88101-daily-summary-by-site'!E$2&amp;'88101-daily-summary-by-site'!E$3,'AQS-88101'!$AC$2:$AC$2744&amp;'AQS-88101'!$E$2:$E$2744&amp;'AQS-88101'!$G$2:$G$2744,0))&lt;&gt;"",INDEX('AQS-88101'!$M$2:$M$2744,MATCH('88101-daily-summary-by-site'!$A704&amp;'88101-daily-summary-by-site'!E$2&amp;'88101-daily-summary-by-site'!E$3,'AQS-88101'!$AC$2:$AC$2744&amp;'AQS-88101'!$E$2:$E$2744&amp;'AQS-88101'!$G$2:$G$2744,0)),""),"")</f>
        <v/>
      </c>
      <c r="F704" s="42" t="str">
        <f t="array" ref="F704">IFERROR(IF(INDEX('AQS-88101'!$M$2:$M$2744,MATCH('88101-daily-summary-by-site'!$A704&amp;'88101-daily-summary-by-site'!F$2&amp;'88101-daily-summary-by-site'!F$3,'AQS-88101'!$AC$2:$AC$2744&amp;'AQS-88101'!$E$2:$E$2744&amp;'AQS-88101'!$G$2:$G$2744,0))&lt;&gt;"",INDEX('AQS-88101'!$M$2:$M$2744,MATCH('88101-daily-summary-by-site'!$A704&amp;'88101-daily-summary-by-site'!F$2&amp;'88101-daily-summary-by-site'!F$3,'AQS-88101'!$AC$2:$AC$2744&amp;'AQS-88101'!$E$2:$E$2744&amp;'AQS-88101'!$G$2:$G$2744,0)),""),"")</f>
        <v/>
      </c>
      <c r="G704" s="42" t="str">
        <f t="array" ref="G704">IFERROR(IF(INDEX('AQS-88101'!$M$2:$M$2744,MATCH('88101-daily-summary-by-site'!$A704&amp;'88101-daily-summary-by-site'!G$2&amp;'88101-daily-summary-by-site'!G$3,'AQS-88101'!$AC$2:$AC$2744&amp;'AQS-88101'!$E$2:$E$2744&amp;'AQS-88101'!$G$2:$G$2744,0))&lt;&gt;"",INDEX('AQS-88101'!$M$2:$M$2744,MATCH('88101-daily-summary-by-site'!$A704&amp;'88101-daily-summary-by-site'!G$2&amp;'88101-daily-summary-by-site'!G$3,'AQS-88101'!$AC$2:$AC$2744&amp;'AQS-88101'!$E$2:$E$2744&amp;'AQS-88101'!$G$2:$G$2744,0)),""),"")</f>
        <v/>
      </c>
      <c r="H704" s="42" t="str">
        <f t="array" ref="H704">IFERROR(IF(INDEX('AQS-88101'!$M$2:$M$2744,MATCH('88101-daily-summary-by-site'!$A704&amp;'88101-daily-summary-by-site'!H$2&amp;'88101-daily-summary-by-site'!H$3,'AQS-88101'!$AC$2:$AC$2744&amp;'AQS-88101'!$E$2:$E$2744&amp;'AQS-88101'!$G$2:$G$2744,0))&lt;&gt;"",INDEX('AQS-88101'!$M$2:$M$2744,MATCH('88101-daily-summary-by-site'!$A704&amp;'88101-daily-summary-by-site'!H$2&amp;'88101-daily-summary-by-site'!H$3,'AQS-88101'!$AC$2:$AC$2744&amp;'AQS-88101'!$E$2:$E$2744&amp;'AQS-88101'!$G$2:$G$2744,0)),""),"")</f>
        <v/>
      </c>
      <c r="I704" s="108" t="str">
        <f t="array" ref="I704">IFERROR(IF(INDEX('AQS-88101'!$M$2:$M$2744,MATCH('88101-daily-summary-by-site'!$A704&amp;'88101-daily-summary-by-site'!I$2&amp;'88101-daily-summary-by-site'!I$3,'AQS-88101'!$AC$2:$AC$2744&amp;'AQS-88101'!$E$2:$E$2744&amp;'AQS-88101'!$G$2:$G$2744,0))&lt;&gt;"",INDEX('AQS-88101'!$M$2:$M$2744,MATCH('88101-daily-summary-by-site'!$A704&amp;'88101-daily-summary-by-site'!I$2&amp;'88101-daily-summary-by-site'!I$3,'AQS-88101'!$AC$2:$AC$2744&amp;'AQS-88101'!$E$2:$E$2744&amp;'AQS-88101'!$G$2:$G$2744,0)),""),"")</f>
        <v/>
      </c>
      <c r="L704" s="107" t="str">
        <f t="shared" si="50"/>
        <v/>
      </c>
      <c r="M704" s="42" t="str">
        <f t="shared" si="51"/>
        <v/>
      </c>
      <c r="N704" s="42" t="str">
        <f t="shared" si="52"/>
        <v/>
      </c>
      <c r="O704" s="108" t="str">
        <f t="shared" si="53"/>
        <v/>
      </c>
    </row>
    <row r="705" spans="1:15" x14ac:dyDescent="0.25">
      <c r="A705" s="79">
        <f t="shared" si="54"/>
        <v>38194</v>
      </c>
      <c r="B705" s="107">
        <f t="array" ref="B705">IFERROR(IF(INDEX('AQS-88101'!$M$2:$M$2744,MATCH('88101-daily-summary-by-site'!$A705&amp;'88101-daily-summary-by-site'!B$2&amp;'88101-daily-summary-by-site'!B$3,'AQS-88101'!$AC$2:$AC$2744&amp;'AQS-88101'!$E$2:$E$2744&amp;'AQS-88101'!$G$2:$G$2744,0))&lt;&gt;"",INDEX('AQS-88101'!$M$2:$M$2744,MATCH('88101-daily-summary-by-site'!$A705&amp;'88101-daily-summary-by-site'!B$2&amp;'88101-daily-summary-by-site'!B$3,'AQS-88101'!$AC$2:$AC$2744&amp;'AQS-88101'!$E$2:$E$2744&amp;'AQS-88101'!$G$2:$G$2744,0)),""),"")</f>
        <v>4.7</v>
      </c>
      <c r="C705" s="42" t="str">
        <f t="array" ref="C705">IFERROR(IF(INDEX('AQS-88101'!$M$2:$M$2744,MATCH('88101-daily-summary-by-site'!$A705&amp;'88101-daily-summary-by-site'!C$2&amp;'88101-daily-summary-by-site'!C$3,'AQS-88101'!$AC$2:$AC$2744&amp;'AQS-88101'!$E$2:$E$2744&amp;'AQS-88101'!$G$2:$G$2744,0))&lt;&gt;"",INDEX('AQS-88101'!$M$2:$M$2744,MATCH('88101-daily-summary-by-site'!$A705&amp;'88101-daily-summary-by-site'!C$2&amp;'88101-daily-summary-by-site'!C$3,'AQS-88101'!$AC$2:$AC$2744&amp;'AQS-88101'!$E$2:$E$2744&amp;'AQS-88101'!$G$2:$G$2744,0)),""),"")</f>
        <v/>
      </c>
      <c r="D705" s="42" t="str">
        <f t="array" ref="D705">IFERROR(IF(INDEX('AQS-88101'!$M$2:$M$2744,MATCH('88101-daily-summary-by-site'!$A705&amp;'88101-daily-summary-by-site'!D$2&amp;'88101-daily-summary-by-site'!D$3,'AQS-88101'!$AC$2:$AC$2744&amp;'AQS-88101'!$E$2:$E$2744&amp;'AQS-88101'!$G$2:$G$2744,0))&lt;&gt;"",INDEX('AQS-88101'!$M$2:$M$2744,MATCH('88101-daily-summary-by-site'!$A705&amp;'88101-daily-summary-by-site'!D$2&amp;'88101-daily-summary-by-site'!D$3,'AQS-88101'!$AC$2:$AC$2744&amp;'AQS-88101'!$E$2:$E$2744&amp;'AQS-88101'!$G$2:$G$2744,0)),""),"")</f>
        <v/>
      </c>
      <c r="E705" s="42" t="str">
        <f t="array" ref="E705">IFERROR(IF(INDEX('AQS-88101'!$M$2:$M$2744,MATCH('88101-daily-summary-by-site'!$A705&amp;'88101-daily-summary-by-site'!E$2&amp;'88101-daily-summary-by-site'!E$3,'AQS-88101'!$AC$2:$AC$2744&amp;'AQS-88101'!$E$2:$E$2744&amp;'AQS-88101'!$G$2:$G$2744,0))&lt;&gt;"",INDEX('AQS-88101'!$M$2:$M$2744,MATCH('88101-daily-summary-by-site'!$A705&amp;'88101-daily-summary-by-site'!E$2&amp;'88101-daily-summary-by-site'!E$3,'AQS-88101'!$AC$2:$AC$2744&amp;'AQS-88101'!$E$2:$E$2744&amp;'AQS-88101'!$G$2:$G$2744,0)),""),"")</f>
        <v/>
      </c>
      <c r="F705" s="42" t="str">
        <f t="array" ref="F705">IFERROR(IF(INDEX('AQS-88101'!$M$2:$M$2744,MATCH('88101-daily-summary-by-site'!$A705&amp;'88101-daily-summary-by-site'!F$2&amp;'88101-daily-summary-by-site'!F$3,'AQS-88101'!$AC$2:$AC$2744&amp;'AQS-88101'!$E$2:$E$2744&amp;'AQS-88101'!$G$2:$G$2744,0))&lt;&gt;"",INDEX('AQS-88101'!$M$2:$M$2744,MATCH('88101-daily-summary-by-site'!$A705&amp;'88101-daily-summary-by-site'!F$2&amp;'88101-daily-summary-by-site'!F$3,'AQS-88101'!$AC$2:$AC$2744&amp;'AQS-88101'!$E$2:$E$2744&amp;'AQS-88101'!$G$2:$G$2744,0)),""),"")</f>
        <v/>
      </c>
      <c r="G705" s="42" t="str">
        <f t="array" ref="G705">IFERROR(IF(INDEX('AQS-88101'!$M$2:$M$2744,MATCH('88101-daily-summary-by-site'!$A705&amp;'88101-daily-summary-by-site'!G$2&amp;'88101-daily-summary-by-site'!G$3,'AQS-88101'!$AC$2:$AC$2744&amp;'AQS-88101'!$E$2:$E$2744&amp;'AQS-88101'!$G$2:$G$2744,0))&lt;&gt;"",INDEX('AQS-88101'!$M$2:$M$2744,MATCH('88101-daily-summary-by-site'!$A705&amp;'88101-daily-summary-by-site'!G$2&amp;'88101-daily-summary-by-site'!G$3,'AQS-88101'!$AC$2:$AC$2744&amp;'AQS-88101'!$E$2:$E$2744&amp;'AQS-88101'!$G$2:$G$2744,0)),""),"")</f>
        <v/>
      </c>
      <c r="H705" s="42" t="str">
        <f t="array" ref="H705">IFERROR(IF(INDEX('AQS-88101'!$M$2:$M$2744,MATCH('88101-daily-summary-by-site'!$A705&amp;'88101-daily-summary-by-site'!H$2&amp;'88101-daily-summary-by-site'!H$3,'AQS-88101'!$AC$2:$AC$2744&amp;'AQS-88101'!$E$2:$E$2744&amp;'AQS-88101'!$G$2:$G$2744,0))&lt;&gt;"",INDEX('AQS-88101'!$M$2:$M$2744,MATCH('88101-daily-summary-by-site'!$A705&amp;'88101-daily-summary-by-site'!H$2&amp;'88101-daily-summary-by-site'!H$3,'AQS-88101'!$AC$2:$AC$2744&amp;'AQS-88101'!$E$2:$E$2744&amp;'AQS-88101'!$G$2:$G$2744,0)),""),"")</f>
        <v/>
      </c>
      <c r="I705" s="108" t="str">
        <f t="array" ref="I705">IFERROR(IF(INDEX('AQS-88101'!$M$2:$M$2744,MATCH('88101-daily-summary-by-site'!$A705&amp;'88101-daily-summary-by-site'!I$2&amp;'88101-daily-summary-by-site'!I$3,'AQS-88101'!$AC$2:$AC$2744&amp;'AQS-88101'!$E$2:$E$2744&amp;'AQS-88101'!$G$2:$G$2744,0))&lt;&gt;"",INDEX('AQS-88101'!$M$2:$M$2744,MATCH('88101-daily-summary-by-site'!$A705&amp;'88101-daily-summary-by-site'!I$2&amp;'88101-daily-summary-by-site'!I$3,'AQS-88101'!$AC$2:$AC$2744&amp;'AQS-88101'!$E$2:$E$2744&amp;'AQS-88101'!$G$2:$G$2744,0)),""),"")</f>
        <v/>
      </c>
      <c r="L705" s="107">
        <f t="shared" si="50"/>
        <v>4.7</v>
      </c>
      <c r="M705" s="42" t="str">
        <f t="shared" si="51"/>
        <v/>
      </c>
      <c r="N705" s="42" t="str">
        <f t="shared" si="52"/>
        <v/>
      </c>
      <c r="O705" s="108" t="str">
        <f t="shared" si="53"/>
        <v/>
      </c>
    </row>
    <row r="706" spans="1:15" x14ac:dyDescent="0.25">
      <c r="A706" s="79">
        <f t="shared" si="54"/>
        <v>38195</v>
      </c>
      <c r="B706" s="107" t="str">
        <f t="array" ref="B706">IFERROR(IF(INDEX('AQS-88101'!$M$2:$M$2744,MATCH('88101-daily-summary-by-site'!$A706&amp;'88101-daily-summary-by-site'!B$2&amp;'88101-daily-summary-by-site'!B$3,'AQS-88101'!$AC$2:$AC$2744&amp;'AQS-88101'!$E$2:$E$2744&amp;'AQS-88101'!$G$2:$G$2744,0))&lt;&gt;"",INDEX('AQS-88101'!$M$2:$M$2744,MATCH('88101-daily-summary-by-site'!$A706&amp;'88101-daily-summary-by-site'!B$2&amp;'88101-daily-summary-by-site'!B$3,'AQS-88101'!$AC$2:$AC$2744&amp;'AQS-88101'!$E$2:$E$2744&amp;'AQS-88101'!$G$2:$G$2744,0)),""),"")</f>
        <v/>
      </c>
      <c r="C706" s="42" t="str">
        <f t="array" ref="C706">IFERROR(IF(INDEX('AQS-88101'!$M$2:$M$2744,MATCH('88101-daily-summary-by-site'!$A706&amp;'88101-daily-summary-by-site'!C$2&amp;'88101-daily-summary-by-site'!C$3,'AQS-88101'!$AC$2:$AC$2744&amp;'AQS-88101'!$E$2:$E$2744&amp;'AQS-88101'!$G$2:$G$2744,0))&lt;&gt;"",INDEX('AQS-88101'!$M$2:$M$2744,MATCH('88101-daily-summary-by-site'!$A706&amp;'88101-daily-summary-by-site'!C$2&amp;'88101-daily-summary-by-site'!C$3,'AQS-88101'!$AC$2:$AC$2744&amp;'AQS-88101'!$E$2:$E$2744&amp;'AQS-88101'!$G$2:$G$2744,0)),""),"")</f>
        <v/>
      </c>
      <c r="D706" s="42" t="str">
        <f t="array" ref="D706">IFERROR(IF(INDEX('AQS-88101'!$M$2:$M$2744,MATCH('88101-daily-summary-by-site'!$A706&amp;'88101-daily-summary-by-site'!D$2&amp;'88101-daily-summary-by-site'!D$3,'AQS-88101'!$AC$2:$AC$2744&amp;'AQS-88101'!$E$2:$E$2744&amp;'AQS-88101'!$G$2:$G$2744,0))&lt;&gt;"",INDEX('AQS-88101'!$M$2:$M$2744,MATCH('88101-daily-summary-by-site'!$A706&amp;'88101-daily-summary-by-site'!D$2&amp;'88101-daily-summary-by-site'!D$3,'AQS-88101'!$AC$2:$AC$2744&amp;'AQS-88101'!$E$2:$E$2744&amp;'AQS-88101'!$G$2:$G$2744,0)),""),"")</f>
        <v/>
      </c>
      <c r="E706" s="42" t="str">
        <f t="array" ref="E706">IFERROR(IF(INDEX('AQS-88101'!$M$2:$M$2744,MATCH('88101-daily-summary-by-site'!$A706&amp;'88101-daily-summary-by-site'!E$2&amp;'88101-daily-summary-by-site'!E$3,'AQS-88101'!$AC$2:$AC$2744&amp;'AQS-88101'!$E$2:$E$2744&amp;'AQS-88101'!$G$2:$G$2744,0))&lt;&gt;"",INDEX('AQS-88101'!$M$2:$M$2744,MATCH('88101-daily-summary-by-site'!$A706&amp;'88101-daily-summary-by-site'!E$2&amp;'88101-daily-summary-by-site'!E$3,'AQS-88101'!$AC$2:$AC$2744&amp;'AQS-88101'!$E$2:$E$2744&amp;'AQS-88101'!$G$2:$G$2744,0)),""),"")</f>
        <v/>
      </c>
      <c r="F706" s="42" t="str">
        <f t="array" ref="F706">IFERROR(IF(INDEX('AQS-88101'!$M$2:$M$2744,MATCH('88101-daily-summary-by-site'!$A706&amp;'88101-daily-summary-by-site'!F$2&amp;'88101-daily-summary-by-site'!F$3,'AQS-88101'!$AC$2:$AC$2744&amp;'AQS-88101'!$E$2:$E$2744&amp;'AQS-88101'!$G$2:$G$2744,0))&lt;&gt;"",INDEX('AQS-88101'!$M$2:$M$2744,MATCH('88101-daily-summary-by-site'!$A706&amp;'88101-daily-summary-by-site'!F$2&amp;'88101-daily-summary-by-site'!F$3,'AQS-88101'!$AC$2:$AC$2744&amp;'AQS-88101'!$E$2:$E$2744&amp;'AQS-88101'!$G$2:$G$2744,0)),""),"")</f>
        <v/>
      </c>
      <c r="G706" s="42" t="str">
        <f t="array" ref="G706">IFERROR(IF(INDEX('AQS-88101'!$M$2:$M$2744,MATCH('88101-daily-summary-by-site'!$A706&amp;'88101-daily-summary-by-site'!G$2&amp;'88101-daily-summary-by-site'!G$3,'AQS-88101'!$AC$2:$AC$2744&amp;'AQS-88101'!$E$2:$E$2744&amp;'AQS-88101'!$G$2:$G$2744,0))&lt;&gt;"",INDEX('AQS-88101'!$M$2:$M$2744,MATCH('88101-daily-summary-by-site'!$A706&amp;'88101-daily-summary-by-site'!G$2&amp;'88101-daily-summary-by-site'!G$3,'AQS-88101'!$AC$2:$AC$2744&amp;'AQS-88101'!$E$2:$E$2744&amp;'AQS-88101'!$G$2:$G$2744,0)),""),"")</f>
        <v/>
      </c>
      <c r="H706" s="42" t="str">
        <f t="array" ref="H706">IFERROR(IF(INDEX('AQS-88101'!$M$2:$M$2744,MATCH('88101-daily-summary-by-site'!$A706&amp;'88101-daily-summary-by-site'!H$2&amp;'88101-daily-summary-by-site'!H$3,'AQS-88101'!$AC$2:$AC$2744&amp;'AQS-88101'!$E$2:$E$2744&amp;'AQS-88101'!$G$2:$G$2744,0))&lt;&gt;"",INDEX('AQS-88101'!$M$2:$M$2744,MATCH('88101-daily-summary-by-site'!$A706&amp;'88101-daily-summary-by-site'!H$2&amp;'88101-daily-summary-by-site'!H$3,'AQS-88101'!$AC$2:$AC$2744&amp;'AQS-88101'!$E$2:$E$2744&amp;'AQS-88101'!$G$2:$G$2744,0)),""),"")</f>
        <v/>
      </c>
      <c r="I706" s="108" t="str">
        <f t="array" ref="I706">IFERROR(IF(INDEX('AQS-88101'!$M$2:$M$2744,MATCH('88101-daily-summary-by-site'!$A706&amp;'88101-daily-summary-by-site'!I$2&amp;'88101-daily-summary-by-site'!I$3,'AQS-88101'!$AC$2:$AC$2744&amp;'AQS-88101'!$E$2:$E$2744&amp;'AQS-88101'!$G$2:$G$2744,0))&lt;&gt;"",INDEX('AQS-88101'!$M$2:$M$2744,MATCH('88101-daily-summary-by-site'!$A706&amp;'88101-daily-summary-by-site'!I$2&amp;'88101-daily-summary-by-site'!I$3,'AQS-88101'!$AC$2:$AC$2744&amp;'AQS-88101'!$E$2:$E$2744&amp;'AQS-88101'!$G$2:$G$2744,0)),""),"")</f>
        <v/>
      </c>
      <c r="L706" s="107" t="str">
        <f t="shared" si="50"/>
        <v/>
      </c>
      <c r="M706" s="42" t="str">
        <f t="shared" si="51"/>
        <v/>
      </c>
      <c r="N706" s="42" t="str">
        <f t="shared" si="52"/>
        <v/>
      </c>
      <c r="O706" s="108" t="str">
        <f t="shared" si="53"/>
        <v/>
      </c>
    </row>
    <row r="707" spans="1:15" x14ac:dyDescent="0.25">
      <c r="A707" s="79">
        <f t="shared" si="54"/>
        <v>38196</v>
      </c>
      <c r="B707" s="107" t="str">
        <f t="array" ref="B707">IFERROR(IF(INDEX('AQS-88101'!$M$2:$M$2744,MATCH('88101-daily-summary-by-site'!$A707&amp;'88101-daily-summary-by-site'!B$2&amp;'88101-daily-summary-by-site'!B$3,'AQS-88101'!$AC$2:$AC$2744&amp;'AQS-88101'!$E$2:$E$2744&amp;'AQS-88101'!$G$2:$G$2744,0))&lt;&gt;"",INDEX('AQS-88101'!$M$2:$M$2744,MATCH('88101-daily-summary-by-site'!$A707&amp;'88101-daily-summary-by-site'!B$2&amp;'88101-daily-summary-by-site'!B$3,'AQS-88101'!$AC$2:$AC$2744&amp;'AQS-88101'!$E$2:$E$2744&amp;'AQS-88101'!$G$2:$G$2744,0)),""),"")</f>
        <v/>
      </c>
      <c r="C707" s="42" t="str">
        <f t="array" ref="C707">IFERROR(IF(INDEX('AQS-88101'!$M$2:$M$2744,MATCH('88101-daily-summary-by-site'!$A707&amp;'88101-daily-summary-by-site'!C$2&amp;'88101-daily-summary-by-site'!C$3,'AQS-88101'!$AC$2:$AC$2744&amp;'AQS-88101'!$E$2:$E$2744&amp;'AQS-88101'!$G$2:$G$2744,0))&lt;&gt;"",INDEX('AQS-88101'!$M$2:$M$2744,MATCH('88101-daily-summary-by-site'!$A707&amp;'88101-daily-summary-by-site'!C$2&amp;'88101-daily-summary-by-site'!C$3,'AQS-88101'!$AC$2:$AC$2744&amp;'AQS-88101'!$E$2:$E$2744&amp;'AQS-88101'!$G$2:$G$2744,0)),""),"")</f>
        <v/>
      </c>
      <c r="D707" s="42" t="str">
        <f t="array" ref="D707">IFERROR(IF(INDEX('AQS-88101'!$M$2:$M$2744,MATCH('88101-daily-summary-by-site'!$A707&amp;'88101-daily-summary-by-site'!D$2&amp;'88101-daily-summary-by-site'!D$3,'AQS-88101'!$AC$2:$AC$2744&amp;'AQS-88101'!$E$2:$E$2744&amp;'AQS-88101'!$G$2:$G$2744,0))&lt;&gt;"",INDEX('AQS-88101'!$M$2:$M$2744,MATCH('88101-daily-summary-by-site'!$A707&amp;'88101-daily-summary-by-site'!D$2&amp;'88101-daily-summary-by-site'!D$3,'AQS-88101'!$AC$2:$AC$2744&amp;'AQS-88101'!$E$2:$E$2744&amp;'AQS-88101'!$G$2:$G$2744,0)),""),"")</f>
        <v/>
      </c>
      <c r="E707" s="42" t="str">
        <f t="array" ref="E707">IFERROR(IF(INDEX('AQS-88101'!$M$2:$M$2744,MATCH('88101-daily-summary-by-site'!$A707&amp;'88101-daily-summary-by-site'!E$2&amp;'88101-daily-summary-by-site'!E$3,'AQS-88101'!$AC$2:$AC$2744&amp;'AQS-88101'!$E$2:$E$2744&amp;'AQS-88101'!$G$2:$G$2744,0))&lt;&gt;"",INDEX('AQS-88101'!$M$2:$M$2744,MATCH('88101-daily-summary-by-site'!$A707&amp;'88101-daily-summary-by-site'!E$2&amp;'88101-daily-summary-by-site'!E$3,'AQS-88101'!$AC$2:$AC$2744&amp;'AQS-88101'!$E$2:$E$2744&amp;'AQS-88101'!$G$2:$G$2744,0)),""),"")</f>
        <v/>
      </c>
      <c r="F707" s="42" t="str">
        <f t="array" ref="F707">IFERROR(IF(INDEX('AQS-88101'!$M$2:$M$2744,MATCH('88101-daily-summary-by-site'!$A707&amp;'88101-daily-summary-by-site'!F$2&amp;'88101-daily-summary-by-site'!F$3,'AQS-88101'!$AC$2:$AC$2744&amp;'AQS-88101'!$E$2:$E$2744&amp;'AQS-88101'!$G$2:$G$2744,0))&lt;&gt;"",INDEX('AQS-88101'!$M$2:$M$2744,MATCH('88101-daily-summary-by-site'!$A707&amp;'88101-daily-summary-by-site'!F$2&amp;'88101-daily-summary-by-site'!F$3,'AQS-88101'!$AC$2:$AC$2744&amp;'AQS-88101'!$E$2:$E$2744&amp;'AQS-88101'!$G$2:$G$2744,0)),""),"")</f>
        <v/>
      </c>
      <c r="G707" s="42" t="str">
        <f t="array" ref="G707">IFERROR(IF(INDEX('AQS-88101'!$M$2:$M$2744,MATCH('88101-daily-summary-by-site'!$A707&amp;'88101-daily-summary-by-site'!G$2&amp;'88101-daily-summary-by-site'!G$3,'AQS-88101'!$AC$2:$AC$2744&amp;'AQS-88101'!$E$2:$E$2744&amp;'AQS-88101'!$G$2:$G$2744,0))&lt;&gt;"",INDEX('AQS-88101'!$M$2:$M$2744,MATCH('88101-daily-summary-by-site'!$A707&amp;'88101-daily-summary-by-site'!G$2&amp;'88101-daily-summary-by-site'!G$3,'AQS-88101'!$AC$2:$AC$2744&amp;'AQS-88101'!$E$2:$E$2744&amp;'AQS-88101'!$G$2:$G$2744,0)),""),"")</f>
        <v/>
      </c>
      <c r="H707" s="42" t="str">
        <f t="array" ref="H707">IFERROR(IF(INDEX('AQS-88101'!$M$2:$M$2744,MATCH('88101-daily-summary-by-site'!$A707&amp;'88101-daily-summary-by-site'!H$2&amp;'88101-daily-summary-by-site'!H$3,'AQS-88101'!$AC$2:$AC$2744&amp;'AQS-88101'!$E$2:$E$2744&amp;'AQS-88101'!$G$2:$G$2744,0))&lt;&gt;"",INDEX('AQS-88101'!$M$2:$M$2744,MATCH('88101-daily-summary-by-site'!$A707&amp;'88101-daily-summary-by-site'!H$2&amp;'88101-daily-summary-by-site'!H$3,'AQS-88101'!$AC$2:$AC$2744&amp;'AQS-88101'!$E$2:$E$2744&amp;'AQS-88101'!$G$2:$G$2744,0)),""),"")</f>
        <v/>
      </c>
      <c r="I707" s="108" t="str">
        <f t="array" ref="I707">IFERROR(IF(INDEX('AQS-88101'!$M$2:$M$2744,MATCH('88101-daily-summary-by-site'!$A707&amp;'88101-daily-summary-by-site'!I$2&amp;'88101-daily-summary-by-site'!I$3,'AQS-88101'!$AC$2:$AC$2744&amp;'AQS-88101'!$E$2:$E$2744&amp;'AQS-88101'!$G$2:$G$2744,0))&lt;&gt;"",INDEX('AQS-88101'!$M$2:$M$2744,MATCH('88101-daily-summary-by-site'!$A707&amp;'88101-daily-summary-by-site'!I$2&amp;'88101-daily-summary-by-site'!I$3,'AQS-88101'!$AC$2:$AC$2744&amp;'AQS-88101'!$E$2:$E$2744&amp;'AQS-88101'!$G$2:$G$2744,0)),""),"")</f>
        <v/>
      </c>
      <c r="L707" s="107" t="str">
        <f t="shared" si="50"/>
        <v/>
      </c>
      <c r="M707" s="42" t="str">
        <f t="shared" si="51"/>
        <v/>
      </c>
      <c r="N707" s="42" t="str">
        <f t="shared" si="52"/>
        <v/>
      </c>
      <c r="O707" s="108" t="str">
        <f t="shared" si="53"/>
        <v/>
      </c>
    </row>
    <row r="708" spans="1:15" x14ac:dyDescent="0.25">
      <c r="A708" s="79">
        <f t="shared" si="54"/>
        <v>38197</v>
      </c>
      <c r="B708" s="107" t="str">
        <f t="array" ref="B708">IFERROR(IF(INDEX('AQS-88101'!$M$2:$M$2744,MATCH('88101-daily-summary-by-site'!$A708&amp;'88101-daily-summary-by-site'!B$2&amp;'88101-daily-summary-by-site'!B$3,'AQS-88101'!$AC$2:$AC$2744&amp;'AQS-88101'!$E$2:$E$2744&amp;'AQS-88101'!$G$2:$G$2744,0))&lt;&gt;"",INDEX('AQS-88101'!$M$2:$M$2744,MATCH('88101-daily-summary-by-site'!$A708&amp;'88101-daily-summary-by-site'!B$2&amp;'88101-daily-summary-by-site'!B$3,'AQS-88101'!$AC$2:$AC$2744&amp;'AQS-88101'!$E$2:$E$2744&amp;'AQS-88101'!$G$2:$G$2744,0)),""),"")</f>
        <v/>
      </c>
      <c r="C708" s="42" t="str">
        <f t="array" ref="C708">IFERROR(IF(INDEX('AQS-88101'!$M$2:$M$2744,MATCH('88101-daily-summary-by-site'!$A708&amp;'88101-daily-summary-by-site'!C$2&amp;'88101-daily-summary-by-site'!C$3,'AQS-88101'!$AC$2:$AC$2744&amp;'AQS-88101'!$E$2:$E$2744&amp;'AQS-88101'!$G$2:$G$2744,0))&lt;&gt;"",INDEX('AQS-88101'!$M$2:$M$2744,MATCH('88101-daily-summary-by-site'!$A708&amp;'88101-daily-summary-by-site'!C$2&amp;'88101-daily-summary-by-site'!C$3,'AQS-88101'!$AC$2:$AC$2744&amp;'AQS-88101'!$E$2:$E$2744&amp;'AQS-88101'!$G$2:$G$2744,0)),""),"")</f>
        <v/>
      </c>
      <c r="D708" s="42" t="str">
        <f t="array" ref="D708">IFERROR(IF(INDEX('AQS-88101'!$M$2:$M$2744,MATCH('88101-daily-summary-by-site'!$A708&amp;'88101-daily-summary-by-site'!D$2&amp;'88101-daily-summary-by-site'!D$3,'AQS-88101'!$AC$2:$AC$2744&amp;'AQS-88101'!$E$2:$E$2744&amp;'AQS-88101'!$G$2:$G$2744,0))&lt;&gt;"",INDEX('AQS-88101'!$M$2:$M$2744,MATCH('88101-daily-summary-by-site'!$A708&amp;'88101-daily-summary-by-site'!D$2&amp;'88101-daily-summary-by-site'!D$3,'AQS-88101'!$AC$2:$AC$2744&amp;'AQS-88101'!$E$2:$E$2744&amp;'AQS-88101'!$G$2:$G$2744,0)),""),"")</f>
        <v/>
      </c>
      <c r="E708" s="42" t="str">
        <f t="array" ref="E708">IFERROR(IF(INDEX('AQS-88101'!$M$2:$M$2744,MATCH('88101-daily-summary-by-site'!$A708&amp;'88101-daily-summary-by-site'!E$2&amp;'88101-daily-summary-by-site'!E$3,'AQS-88101'!$AC$2:$AC$2744&amp;'AQS-88101'!$E$2:$E$2744&amp;'AQS-88101'!$G$2:$G$2744,0))&lt;&gt;"",INDEX('AQS-88101'!$M$2:$M$2744,MATCH('88101-daily-summary-by-site'!$A708&amp;'88101-daily-summary-by-site'!E$2&amp;'88101-daily-summary-by-site'!E$3,'AQS-88101'!$AC$2:$AC$2744&amp;'AQS-88101'!$E$2:$E$2744&amp;'AQS-88101'!$G$2:$G$2744,0)),""),"")</f>
        <v/>
      </c>
      <c r="F708" s="42" t="str">
        <f t="array" ref="F708">IFERROR(IF(INDEX('AQS-88101'!$M$2:$M$2744,MATCH('88101-daily-summary-by-site'!$A708&amp;'88101-daily-summary-by-site'!F$2&amp;'88101-daily-summary-by-site'!F$3,'AQS-88101'!$AC$2:$AC$2744&amp;'AQS-88101'!$E$2:$E$2744&amp;'AQS-88101'!$G$2:$G$2744,0))&lt;&gt;"",INDEX('AQS-88101'!$M$2:$M$2744,MATCH('88101-daily-summary-by-site'!$A708&amp;'88101-daily-summary-by-site'!F$2&amp;'88101-daily-summary-by-site'!F$3,'AQS-88101'!$AC$2:$AC$2744&amp;'AQS-88101'!$E$2:$E$2744&amp;'AQS-88101'!$G$2:$G$2744,0)),""),"")</f>
        <v/>
      </c>
      <c r="G708" s="42" t="str">
        <f t="array" ref="G708">IFERROR(IF(INDEX('AQS-88101'!$M$2:$M$2744,MATCH('88101-daily-summary-by-site'!$A708&amp;'88101-daily-summary-by-site'!G$2&amp;'88101-daily-summary-by-site'!G$3,'AQS-88101'!$AC$2:$AC$2744&amp;'AQS-88101'!$E$2:$E$2744&amp;'AQS-88101'!$G$2:$G$2744,0))&lt;&gt;"",INDEX('AQS-88101'!$M$2:$M$2744,MATCH('88101-daily-summary-by-site'!$A708&amp;'88101-daily-summary-by-site'!G$2&amp;'88101-daily-summary-by-site'!G$3,'AQS-88101'!$AC$2:$AC$2744&amp;'AQS-88101'!$E$2:$E$2744&amp;'AQS-88101'!$G$2:$G$2744,0)),""),"")</f>
        <v/>
      </c>
      <c r="H708" s="42" t="str">
        <f t="array" ref="H708">IFERROR(IF(INDEX('AQS-88101'!$M$2:$M$2744,MATCH('88101-daily-summary-by-site'!$A708&amp;'88101-daily-summary-by-site'!H$2&amp;'88101-daily-summary-by-site'!H$3,'AQS-88101'!$AC$2:$AC$2744&amp;'AQS-88101'!$E$2:$E$2744&amp;'AQS-88101'!$G$2:$G$2744,0))&lt;&gt;"",INDEX('AQS-88101'!$M$2:$M$2744,MATCH('88101-daily-summary-by-site'!$A708&amp;'88101-daily-summary-by-site'!H$2&amp;'88101-daily-summary-by-site'!H$3,'AQS-88101'!$AC$2:$AC$2744&amp;'AQS-88101'!$E$2:$E$2744&amp;'AQS-88101'!$G$2:$G$2744,0)),""),"")</f>
        <v/>
      </c>
      <c r="I708" s="108" t="str">
        <f t="array" ref="I708">IFERROR(IF(INDEX('AQS-88101'!$M$2:$M$2744,MATCH('88101-daily-summary-by-site'!$A708&amp;'88101-daily-summary-by-site'!I$2&amp;'88101-daily-summary-by-site'!I$3,'AQS-88101'!$AC$2:$AC$2744&amp;'AQS-88101'!$E$2:$E$2744&amp;'AQS-88101'!$G$2:$G$2744,0))&lt;&gt;"",INDEX('AQS-88101'!$M$2:$M$2744,MATCH('88101-daily-summary-by-site'!$A708&amp;'88101-daily-summary-by-site'!I$2&amp;'88101-daily-summary-by-site'!I$3,'AQS-88101'!$AC$2:$AC$2744&amp;'AQS-88101'!$E$2:$E$2744&amp;'AQS-88101'!$G$2:$G$2744,0)),""),"")</f>
        <v/>
      </c>
      <c r="L708" s="107" t="str">
        <f t="shared" si="50"/>
        <v/>
      </c>
      <c r="M708" s="42" t="str">
        <f t="shared" si="51"/>
        <v/>
      </c>
      <c r="N708" s="42" t="str">
        <f t="shared" si="52"/>
        <v/>
      </c>
      <c r="O708" s="108" t="str">
        <f t="shared" si="53"/>
        <v/>
      </c>
    </row>
    <row r="709" spans="1:15" x14ac:dyDescent="0.25">
      <c r="A709" s="79">
        <f t="shared" si="54"/>
        <v>38198</v>
      </c>
      <c r="B709" s="107" t="str">
        <f t="array" ref="B709">IFERROR(IF(INDEX('AQS-88101'!$M$2:$M$2744,MATCH('88101-daily-summary-by-site'!$A709&amp;'88101-daily-summary-by-site'!B$2&amp;'88101-daily-summary-by-site'!B$3,'AQS-88101'!$AC$2:$AC$2744&amp;'AQS-88101'!$E$2:$E$2744&amp;'AQS-88101'!$G$2:$G$2744,0))&lt;&gt;"",INDEX('AQS-88101'!$M$2:$M$2744,MATCH('88101-daily-summary-by-site'!$A709&amp;'88101-daily-summary-by-site'!B$2&amp;'88101-daily-summary-by-site'!B$3,'AQS-88101'!$AC$2:$AC$2744&amp;'AQS-88101'!$E$2:$E$2744&amp;'AQS-88101'!$G$2:$G$2744,0)),""),"")</f>
        <v/>
      </c>
      <c r="C709" s="42" t="str">
        <f t="array" ref="C709">IFERROR(IF(INDEX('AQS-88101'!$M$2:$M$2744,MATCH('88101-daily-summary-by-site'!$A709&amp;'88101-daily-summary-by-site'!C$2&amp;'88101-daily-summary-by-site'!C$3,'AQS-88101'!$AC$2:$AC$2744&amp;'AQS-88101'!$E$2:$E$2744&amp;'AQS-88101'!$G$2:$G$2744,0))&lt;&gt;"",INDEX('AQS-88101'!$M$2:$M$2744,MATCH('88101-daily-summary-by-site'!$A709&amp;'88101-daily-summary-by-site'!C$2&amp;'88101-daily-summary-by-site'!C$3,'AQS-88101'!$AC$2:$AC$2744&amp;'AQS-88101'!$E$2:$E$2744&amp;'AQS-88101'!$G$2:$G$2744,0)),""),"")</f>
        <v/>
      </c>
      <c r="D709" s="42" t="str">
        <f t="array" ref="D709">IFERROR(IF(INDEX('AQS-88101'!$M$2:$M$2744,MATCH('88101-daily-summary-by-site'!$A709&amp;'88101-daily-summary-by-site'!D$2&amp;'88101-daily-summary-by-site'!D$3,'AQS-88101'!$AC$2:$AC$2744&amp;'AQS-88101'!$E$2:$E$2744&amp;'AQS-88101'!$G$2:$G$2744,0))&lt;&gt;"",INDEX('AQS-88101'!$M$2:$M$2744,MATCH('88101-daily-summary-by-site'!$A709&amp;'88101-daily-summary-by-site'!D$2&amp;'88101-daily-summary-by-site'!D$3,'AQS-88101'!$AC$2:$AC$2744&amp;'AQS-88101'!$E$2:$E$2744&amp;'AQS-88101'!$G$2:$G$2744,0)),""),"")</f>
        <v/>
      </c>
      <c r="E709" s="42" t="str">
        <f t="array" ref="E709">IFERROR(IF(INDEX('AQS-88101'!$M$2:$M$2744,MATCH('88101-daily-summary-by-site'!$A709&amp;'88101-daily-summary-by-site'!E$2&amp;'88101-daily-summary-by-site'!E$3,'AQS-88101'!$AC$2:$AC$2744&amp;'AQS-88101'!$E$2:$E$2744&amp;'AQS-88101'!$G$2:$G$2744,0))&lt;&gt;"",INDEX('AQS-88101'!$M$2:$M$2744,MATCH('88101-daily-summary-by-site'!$A709&amp;'88101-daily-summary-by-site'!E$2&amp;'88101-daily-summary-by-site'!E$3,'AQS-88101'!$AC$2:$AC$2744&amp;'AQS-88101'!$E$2:$E$2744&amp;'AQS-88101'!$G$2:$G$2744,0)),""),"")</f>
        <v/>
      </c>
      <c r="F709" s="42" t="str">
        <f t="array" ref="F709">IFERROR(IF(INDEX('AQS-88101'!$M$2:$M$2744,MATCH('88101-daily-summary-by-site'!$A709&amp;'88101-daily-summary-by-site'!F$2&amp;'88101-daily-summary-by-site'!F$3,'AQS-88101'!$AC$2:$AC$2744&amp;'AQS-88101'!$E$2:$E$2744&amp;'AQS-88101'!$G$2:$G$2744,0))&lt;&gt;"",INDEX('AQS-88101'!$M$2:$M$2744,MATCH('88101-daily-summary-by-site'!$A709&amp;'88101-daily-summary-by-site'!F$2&amp;'88101-daily-summary-by-site'!F$3,'AQS-88101'!$AC$2:$AC$2744&amp;'AQS-88101'!$E$2:$E$2744&amp;'AQS-88101'!$G$2:$G$2744,0)),""),"")</f>
        <v/>
      </c>
      <c r="G709" s="42" t="str">
        <f t="array" ref="G709">IFERROR(IF(INDEX('AQS-88101'!$M$2:$M$2744,MATCH('88101-daily-summary-by-site'!$A709&amp;'88101-daily-summary-by-site'!G$2&amp;'88101-daily-summary-by-site'!G$3,'AQS-88101'!$AC$2:$AC$2744&amp;'AQS-88101'!$E$2:$E$2744&amp;'AQS-88101'!$G$2:$G$2744,0))&lt;&gt;"",INDEX('AQS-88101'!$M$2:$M$2744,MATCH('88101-daily-summary-by-site'!$A709&amp;'88101-daily-summary-by-site'!G$2&amp;'88101-daily-summary-by-site'!G$3,'AQS-88101'!$AC$2:$AC$2744&amp;'AQS-88101'!$E$2:$E$2744&amp;'AQS-88101'!$G$2:$G$2744,0)),""),"")</f>
        <v/>
      </c>
      <c r="H709" s="42" t="str">
        <f t="array" ref="H709">IFERROR(IF(INDEX('AQS-88101'!$M$2:$M$2744,MATCH('88101-daily-summary-by-site'!$A709&amp;'88101-daily-summary-by-site'!H$2&amp;'88101-daily-summary-by-site'!H$3,'AQS-88101'!$AC$2:$AC$2744&amp;'AQS-88101'!$E$2:$E$2744&amp;'AQS-88101'!$G$2:$G$2744,0))&lt;&gt;"",INDEX('AQS-88101'!$M$2:$M$2744,MATCH('88101-daily-summary-by-site'!$A709&amp;'88101-daily-summary-by-site'!H$2&amp;'88101-daily-summary-by-site'!H$3,'AQS-88101'!$AC$2:$AC$2744&amp;'AQS-88101'!$E$2:$E$2744&amp;'AQS-88101'!$G$2:$G$2744,0)),""),"")</f>
        <v/>
      </c>
      <c r="I709" s="108" t="str">
        <f t="array" ref="I709">IFERROR(IF(INDEX('AQS-88101'!$M$2:$M$2744,MATCH('88101-daily-summary-by-site'!$A709&amp;'88101-daily-summary-by-site'!I$2&amp;'88101-daily-summary-by-site'!I$3,'AQS-88101'!$AC$2:$AC$2744&amp;'AQS-88101'!$E$2:$E$2744&amp;'AQS-88101'!$G$2:$G$2744,0))&lt;&gt;"",INDEX('AQS-88101'!$M$2:$M$2744,MATCH('88101-daily-summary-by-site'!$A709&amp;'88101-daily-summary-by-site'!I$2&amp;'88101-daily-summary-by-site'!I$3,'AQS-88101'!$AC$2:$AC$2744&amp;'AQS-88101'!$E$2:$E$2744&amp;'AQS-88101'!$G$2:$G$2744,0)),""),"")</f>
        <v/>
      </c>
      <c r="L709" s="107" t="str">
        <f t="shared" ref="L709:L772" si="55">IF(B709&lt;&gt;"",B709,IF(C709&lt;&gt;"",C709,""))</f>
        <v/>
      </c>
      <c r="M709" s="42" t="str">
        <f t="shared" ref="M709:M772" si="56">IF(D709&lt;&gt;"",D709,IF(E709&lt;&gt;"",E709,""))</f>
        <v/>
      </c>
      <c r="N709" s="42" t="str">
        <f t="shared" ref="N709:N772" si="57">IF(F709&lt;&gt;"",F709,IF(G709&lt;&gt;"",G709,IF(H709&lt;&gt;"",H709,"")))</f>
        <v/>
      </c>
      <c r="O709" s="108" t="str">
        <f t="shared" ref="O709:O772" si="58">IF(I709&lt;&gt;"",I709,"")</f>
        <v/>
      </c>
    </row>
    <row r="710" spans="1:15" x14ac:dyDescent="0.25">
      <c r="A710" s="79">
        <f t="shared" ref="A710:A773" si="59">IF(AND(MONTH(A709)=8,DAY(A709)=31),DATE(YEAR(A709)+1,5,1),A709+1)</f>
        <v>38199</v>
      </c>
      <c r="B710" s="107" t="str">
        <f t="array" ref="B710">IFERROR(IF(INDEX('AQS-88101'!$M$2:$M$2744,MATCH('88101-daily-summary-by-site'!$A710&amp;'88101-daily-summary-by-site'!B$2&amp;'88101-daily-summary-by-site'!B$3,'AQS-88101'!$AC$2:$AC$2744&amp;'AQS-88101'!$E$2:$E$2744&amp;'AQS-88101'!$G$2:$G$2744,0))&lt;&gt;"",INDEX('AQS-88101'!$M$2:$M$2744,MATCH('88101-daily-summary-by-site'!$A710&amp;'88101-daily-summary-by-site'!B$2&amp;'88101-daily-summary-by-site'!B$3,'AQS-88101'!$AC$2:$AC$2744&amp;'AQS-88101'!$E$2:$E$2744&amp;'AQS-88101'!$G$2:$G$2744,0)),""),"")</f>
        <v/>
      </c>
      <c r="C710" s="42" t="str">
        <f t="array" ref="C710">IFERROR(IF(INDEX('AQS-88101'!$M$2:$M$2744,MATCH('88101-daily-summary-by-site'!$A710&amp;'88101-daily-summary-by-site'!C$2&amp;'88101-daily-summary-by-site'!C$3,'AQS-88101'!$AC$2:$AC$2744&amp;'AQS-88101'!$E$2:$E$2744&amp;'AQS-88101'!$G$2:$G$2744,0))&lt;&gt;"",INDEX('AQS-88101'!$M$2:$M$2744,MATCH('88101-daily-summary-by-site'!$A710&amp;'88101-daily-summary-by-site'!C$2&amp;'88101-daily-summary-by-site'!C$3,'AQS-88101'!$AC$2:$AC$2744&amp;'AQS-88101'!$E$2:$E$2744&amp;'AQS-88101'!$G$2:$G$2744,0)),""),"")</f>
        <v/>
      </c>
      <c r="D710" s="42" t="str">
        <f t="array" ref="D710">IFERROR(IF(INDEX('AQS-88101'!$M$2:$M$2744,MATCH('88101-daily-summary-by-site'!$A710&amp;'88101-daily-summary-by-site'!D$2&amp;'88101-daily-summary-by-site'!D$3,'AQS-88101'!$AC$2:$AC$2744&amp;'AQS-88101'!$E$2:$E$2744&amp;'AQS-88101'!$G$2:$G$2744,0))&lt;&gt;"",INDEX('AQS-88101'!$M$2:$M$2744,MATCH('88101-daily-summary-by-site'!$A710&amp;'88101-daily-summary-by-site'!D$2&amp;'88101-daily-summary-by-site'!D$3,'AQS-88101'!$AC$2:$AC$2744&amp;'AQS-88101'!$E$2:$E$2744&amp;'AQS-88101'!$G$2:$G$2744,0)),""),"")</f>
        <v/>
      </c>
      <c r="E710" s="42" t="str">
        <f t="array" ref="E710">IFERROR(IF(INDEX('AQS-88101'!$M$2:$M$2744,MATCH('88101-daily-summary-by-site'!$A710&amp;'88101-daily-summary-by-site'!E$2&amp;'88101-daily-summary-by-site'!E$3,'AQS-88101'!$AC$2:$AC$2744&amp;'AQS-88101'!$E$2:$E$2744&amp;'AQS-88101'!$G$2:$G$2744,0))&lt;&gt;"",INDEX('AQS-88101'!$M$2:$M$2744,MATCH('88101-daily-summary-by-site'!$A710&amp;'88101-daily-summary-by-site'!E$2&amp;'88101-daily-summary-by-site'!E$3,'AQS-88101'!$AC$2:$AC$2744&amp;'AQS-88101'!$E$2:$E$2744&amp;'AQS-88101'!$G$2:$G$2744,0)),""),"")</f>
        <v/>
      </c>
      <c r="F710" s="42" t="str">
        <f t="array" ref="F710">IFERROR(IF(INDEX('AQS-88101'!$M$2:$M$2744,MATCH('88101-daily-summary-by-site'!$A710&amp;'88101-daily-summary-by-site'!F$2&amp;'88101-daily-summary-by-site'!F$3,'AQS-88101'!$AC$2:$AC$2744&amp;'AQS-88101'!$E$2:$E$2744&amp;'AQS-88101'!$G$2:$G$2744,0))&lt;&gt;"",INDEX('AQS-88101'!$M$2:$M$2744,MATCH('88101-daily-summary-by-site'!$A710&amp;'88101-daily-summary-by-site'!F$2&amp;'88101-daily-summary-by-site'!F$3,'AQS-88101'!$AC$2:$AC$2744&amp;'AQS-88101'!$E$2:$E$2744&amp;'AQS-88101'!$G$2:$G$2744,0)),""),"")</f>
        <v/>
      </c>
      <c r="G710" s="42" t="str">
        <f t="array" ref="G710">IFERROR(IF(INDEX('AQS-88101'!$M$2:$M$2744,MATCH('88101-daily-summary-by-site'!$A710&amp;'88101-daily-summary-by-site'!G$2&amp;'88101-daily-summary-by-site'!G$3,'AQS-88101'!$AC$2:$AC$2744&amp;'AQS-88101'!$E$2:$E$2744&amp;'AQS-88101'!$G$2:$G$2744,0))&lt;&gt;"",INDEX('AQS-88101'!$M$2:$M$2744,MATCH('88101-daily-summary-by-site'!$A710&amp;'88101-daily-summary-by-site'!G$2&amp;'88101-daily-summary-by-site'!G$3,'AQS-88101'!$AC$2:$AC$2744&amp;'AQS-88101'!$E$2:$E$2744&amp;'AQS-88101'!$G$2:$G$2744,0)),""),"")</f>
        <v/>
      </c>
      <c r="H710" s="42" t="str">
        <f t="array" ref="H710">IFERROR(IF(INDEX('AQS-88101'!$M$2:$M$2744,MATCH('88101-daily-summary-by-site'!$A710&amp;'88101-daily-summary-by-site'!H$2&amp;'88101-daily-summary-by-site'!H$3,'AQS-88101'!$AC$2:$AC$2744&amp;'AQS-88101'!$E$2:$E$2744&amp;'AQS-88101'!$G$2:$G$2744,0))&lt;&gt;"",INDEX('AQS-88101'!$M$2:$M$2744,MATCH('88101-daily-summary-by-site'!$A710&amp;'88101-daily-summary-by-site'!H$2&amp;'88101-daily-summary-by-site'!H$3,'AQS-88101'!$AC$2:$AC$2744&amp;'AQS-88101'!$E$2:$E$2744&amp;'AQS-88101'!$G$2:$G$2744,0)),""),"")</f>
        <v/>
      </c>
      <c r="I710" s="108" t="str">
        <f t="array" ref="I710">IFERROR(IF(INDEX('AQS-88101'!$M$2:$M$2744,MATCH('88101-daily-summary-by-site'!$A710&amp;'88101-daily-summary-by-site'!I$2&amp;'88101-daily-summary-by-site'!I$3,'AQS-88101'!$AC$2:$AC$2744&amp;'AQS-88101'!$E$2:$E$2744&amp;'AQS-88101'!$G$2:$G$2744,0))&lt;&gt;"",INDEX('AQS-88101'!$M$2:$M$2744,MATCH('88101-daily-summary-by-site'!$A710&amp;'88101-daily-summary-by-site'!I$2&amp;'88101-daily-summary-by-site'!I$3,'AQS-88101'!$AC$2:$AC$2744&amp;'AQS-88101'!$E$2:$E$2744&amp;'AQS-88101'!$G$2:$G$2744,0)),""),"")</f>
        <v/>
      </c>
      <c r="L710" s="107" t="str">
        <f t="shared" si="55"/>
        <v/>
      </c>
      <c r="M710" s="42" t="str">
        <f t="shared" si="56"/>
        <v/>
      </c>
      <c r="N710" s="42" t="str">
        <f t="shared" si="57"/>
        <v/>
      </c>
      <c r="O710" s="108" t="str">
        <f t="shared" si="58"/>
        <v/>
      </c>
    </row>
    <row r="711" spans="1:15" x14ac:dyDescent="0.25">
      <c r="A711" s="79">
        <f t="shared" si="59"/>
        <v>38200</v>
      </c>
      <c r="B711" s="107">
        <f t="array" ref="B711">IFERROR(IF(INDEX('AQS-88101'!$M$2:$M$2744,MATCH('88101-daily-summary-by-site'!$A711&amp;'88101-daily-summary-by-site'!B$2&amp;'88101-daily-summary-by-site'!B$3,'AQS-88101'!$AC$2:$AC$2744&amp;'AQS-88101'!$E$2:$E$2744&amp;'AQS-88101'!$G$2:$G$2744,0))&lt;&gt;"",INDEX('AQS-88101'!$M$2:$M$2744,MATCH('88101-daily-summary-by-site'!$A711&amp;'88101-daily-summary-by-site'!B$2&amp;'88101-daily-summary-by-site'!B$3,'AQS-88101'!$AC$2:$AC$2744&amp;'AQS-88101'!$E$2:$E$2744&amp;'AQS-88101'!$G$2:$G$2744,0)),""),"")</f>
        <v>3</v>
      </c>
      <c r="C711" s="42" t="str">
        <f t="array" ref="C711">IFERROR(IF(INDEX('AQS-88101'!$M$2:$M$2744,MATCH('88101-daily-summary-by-site'!$A711&amp;'88101-daily-summary-by-site'!C$2&amp;'88101-daily-summary-by-site'!C$3,'AQS-88101'!$AC$2:$AC$2744&amp;'AQS-88101'!$E$2:$E$2744&amp;'AQS-88101'!$G$2:$G$2744,0))&lt;&gt;"",INDEX('AQS-88101'!$M$2:$M$2744,MATCH('88101-daily-summary-by-site'!$A711&amp;'88101-daily-summary-by-site'!C$2&amp;'88101-daily-summary-by-site'!C$3,'AQS-88101'!$AC$2:$AC$2744&amp;'AQS-88101'!$E$2:$E$2744&amp;'AQS-88101'!$G$2:$G$2744,0)),""),"")</f>
        <v/>
      </c>
      <c r="D711" s="42" t="str">
        <f t="array" ref="D711">IFERROR(IF(INDEX('AQS-88101'!$M$2:$M$2744,MATCH('88101-daily-summary-by-site'!$A711&amp;'88101-daily-summary-by-site'!D$2&amp;'88101-daily-summary-by-site'!D$3,'AQS-88101'!$AC$2:$AC$2744&amp;'AQS-88101'!$E$2:$E$2744&amp;'AQS-88101'!$G$2:$G$2744,0))&lt;&gt;"",INDEX('AQS-88101'!$M$2:$M$2744,MATCH('88101-daily-summary-by-site'!$A711&amp;'88101-daily-summary-by-site'!D$2&amp;'88101-daily-summary-by-site'!D$3,'AQS-88101'!$AC$2:$AC$2744&amp;'AQS-88101'!$E$2:$E$2744&amp;'AQS-88101'!$G$2:$G$2744,0)),""),"")</f>
        <v/>
      </c>
      <c r="E711" s="42" t="str">
        <f t="array" ref="E711">IFERROR(IF(INDEX('AQS-88101'!$M$2:$M$2744,MATCH('88101-daily-summary-by-site'!$A711&amp;'88101-daily-summary-by-site'!E$2&amp;'88101-daily-summary-by-site'!E$3,'AQS-88101'!$AC$2:$AC$2744&amp;'AQS-88101'!$E$2:$E$2744&amp;'AQS-88101'!$G$2:$G$2744,0))&lt;&gt;"",INDEX('AQS-88101'!$M$2:$M$2744,MATCH('88101-daily-summary-by-site'!$A711&amp;'88101-daily-summary-by-site'!E$2&amp;'88101-daily-summary-by-site'!E$3,'AQS-88101'!$AC$2:$AC$2744&amp;'AQS-88101'!$E$2:$E$2744&amp;'AQS-88101'!$G$2:$G$2744,0)),""),"")</f>
        <v/>
      </c>
      <c r="F711" s="42" t="str">
        <f t="array" ref="F711">IFERROR(IF(INDEX('AQS-88101'!$M$2:$M$2744,MATCH('88101-daily-summary-by-site'!$A711&amp;'88101-daily-summary-by-site'!F$2&amp;'88101-daily-summary-by-site'!F$3,'AQS-88101'!$AC$2:$AC$2744&amp;'AQS-88101'!$E$2:$E$2744&amp;'AQS-88101'!$G$2:$G$2744,0))&lt;&gt;"",INDEX('AQS-88101'!$M$2:$M$2744,MATCH('88101-daily-summary-by-site'!$A711&amp;'88101-daily-summary-by-site'!F$2&amp;'88101-daily-summary-by-site'!F$3,'AQS-88101'!$AC$2:$AC$2744&amp;'AQS-88101'!$E$2:$E$2744&amp;'AQS-88101'!$G$2:$G$2744,0)),""),"")</f>
        <v/>
      </c>
      <c r="G711" s="42" t="str">
        <f t="array" ref="G711">IFERROR(IF(INDEX('AQS-88101'!$M$2:$M$2744,MATCH('88101-daily-summary-by-site'!$A711&amp;'88101-daily-summary-by-site'!G$2&amp;'88101-daily-summary-by-site'!G$3,'AQS-88101'!$AC$2:$AC$2744&amp;'AQS-88101'!$E$2:$E$2744&amp;'AQS-88101'!$G$2:$G$2744,0))&lt;&gt;"",INDEX('AQS-88101'!$M$2:$M$2744,MATCH('88101-daily-summary-by-site'!$A711&amp;'88101-daily-summary-by-site'!G$2&amp;'88101-daily-summary-by-site'!G$3,'AQS-88101'!$AC$2:$AC$2744&amp;'AQS-88101'!$E$2:$E$2744&amp;'AQS-88101'!$G$2:$G$2744,0)),""),"")</f>
        <v/>
      </c>
      <c r="H711" s="42" t="str">
        <f t="array" ref="H711">IFERROR(IF(INDEX('AQS-88101'!$M$2:$M$2744,MATCH('88101-daily-summary-by-site'!$A711&amp;'88101-daily-summary-by-site'!H$2&amp;'88101-daily-summary-by-site'!H$3,'AQS-88101'!$AC$2:$AC$2744&amp;'AQS-88101'!$E$2:$E$2744&amp;'AQS-88101'!$G$2:$G$2744,0))&lt;&gt;"",INDEX('AQS-88101'!$M$2:$M$2744,MATCH('88101-daily-summary-by-site'!$A711&amp;'88101-daily-summary-by-site'!H$2&amp;'88101-daily-summary-by-site'!H$3,'AQS-88101'!$AC$2:$AC$2744&amp;'AQS-88101'!$E$2:$E$2744&amp;'AQS-88101'!$G$2:$G$2744,0)),""),"")</f>
        <v/>
      </c>
      <c r="I711" s="108" t="str">
        <f t="array" ref="I711">IFERROR(IF(INDEX('AQS-88101'!$M$2:$M$2744,MATCH('88101-daily-summary-by-site'!$A711&amp;'88101-daily-summary-by-site'!I$2&amp;'88101-daily-summary-by-site'!I$3,'AQS-88101'!$AC$2:$AC$2744&amp;'AQS-88101'!$E$2:$E$2744&amp;'AQS-88101'!$G$2:$G$2744,0))&lt;&gt;"",INDEX('AQS-88101'!$M$2:$M$2744,MATCH('88101-daily-summary-by-site'!$A711&amp;'88101-daily-summary-by-site'!I$2&amp;'88101-daily-summary-by-site'!I$3,'AQS-88101'!$AC$2:$AC$2744&amp;'AQS-88101'!$E$2:$E$2744&amp;'AQS-88101'!$G$2:$G$2744,0)),""),"")</f>
        <v/>
      </c>
      <c r="L711" s="107">
        <f t="shared" si="55"/>
        <v>3</v>
      </c>
      <c r="M711" s="42" t="str">
        <f t="shared" si="56"/>
        <v/>
      </c>
      <c r="N711" s="42" t="str">
        <f t="shared" si="57"/>
        <v/>
      </c>
      <c r="O711" s="108" t="str">
        <f t="shared" si="58"/>
        <v/>
      </c>
    </row>
    <row r="712" spans="1:15" x14ac:dyDescent="0.25">
      <c r="A712" s="79">
        <f t="shared" si="59"/>
        <v>38201</v>
      </c>
      <c r="B712" s="107" t="str">
        <f t="array" ref="B712">IFERROR(IF(INDEX('AQS-88101'!$M$2:$M$2744,MATCH('88101-daily-summary-by-site'!$A712&amp;'88101-daily-summary-by-site'!B$2&amp;'88101-daily-summary-by-site'!B$3,'AQS-88101'!$AC$2:$AC$2744&amp;'AQS-88101'!$E$2:$E$2744&amp;'AQS-88101'!$G$2:$G$2744,0))&lt;&gt;"",INDEX('AQS-88101'!$M$2:$M$2744,MATCH('88101-daily-summary-by-site'!$A712&amp;'88101-daily-summary-by-site'!B$2&amp;'88101-daily-summary-by-site'!B$3,'AQS-88101'!$AC$2:$AC$2744&amp;'AQS-88101'!$E$2:$E$2744&amp;'AQS-88101'!$G$2:$G$2744,0)),""),"")</f>
        <v/>
      </c>
      <c r="C712" s="42" t="str">
        <f t="array" ref="C712">IFERROR(IF(INDEX('AQS-88101'!$M$2:$M$2744,MATCH('88101-daily-summary-by-site'!$A712&amp;'88101-daily-summary-by-site'!C$2&amp;'88101-daily-summary-by-site'!C$3,'AQS-88101'!$AC$2:$AC$2744&amp;'AQS-88101'!$E$2:$E$2744&amp;'AQS-88101'!$G$2:$G$2744,0))&lt;&gt;"",INDEX('AQS-88101'!$M$2:$M$2744,MATCH('88101-daily-summary-by-site'!$A712&amp;'88101-daily-summary-by-site'!C$2&amp;'88101-daily-summary-by-site'!C$3,'AQS-88101'!$AC$2:$AC$2744&amp;'AQS-88101'!$E$2:$E$2744&amp;'AQS-88101'!$G$2:$G$2744,0)),""),"")</f>
        <v/>
      </c>
      <c r="D712" s="42" t="str">
        <f t="array" ref="D712">IFERROR(IF(INDEX('AQS-88101'!$M$2:$M$2744,MATCH('88101-daily-summary-by-site'!$A712&amp;'88101-daily-summary-by-site'!D$2&amp;'88101-daily-summary-by-site'!D$3,'AQS-88101'!$AC$2:$AC$2744&amp;'AQS-88101'!$E$2:$E$2744&amp;'AQS-88101'!$G$2:$G$2744,0))&lt;&gt;"",INDEX('AQS-88101'!$M$2:$M$2744,MATCH('88101-daily-summary-by-site'!$A712&amp;'88101-daily-summary-by-site'!D$2&amp;'88101-daily-summary-by-site'!D$3,'AQS-88101'!$AC$2:$AC$2744&amp;'AQS-88101'!$E$2:$E$2744&amp;'AQS-88101'!$G$2:$G$2744,0)),""),"")</f>
        <v/>
      </c>
      <c r="E712" s="42" t="str">
        <f t="array" ref="E712">IFERROR(IF(INDEX('AQS-88101'!$M$2:$M$2744,MATCH('88101-daily-summary-by-site'!$A712&amp;'88101-daily-summary-by-site'!E$2&amp;'88101-daily-summary-by-site'!E$3,'AQS-88101'!$AC$2:$AC$2744&amp;'AQS-88101'!$E$2:$E$2744&amp;'AQS-88101'!$G$2:$G$2744,0))&lt;&gt;"",INDEX('AQS-88101'!$M$2:$M$2744,MATCH('88101-daily-summary-by-site'!$A712&amp;'88101-daily-summary-by-site'!E$2&amp;'88101-daily-summary-by-site'!E$3,'AQS-88101'!$AC$2:$AC$2744&amp;'AQS-88101'!$E$2:$E$2744&amp;'AQS-88101'!$G$2:$G$2744,0)),""),"")</f>
        <v/>
      </c>
      <c r="F712" s="42" t="str">
        <f t="array" ref="F712">IFERROR(IF(INDEX('AQS-88101'!$M$2:$M$2744,MATCH('88101-daily-summary-by-site'!$A712&amp;'88101-daily-summary-by-site'!F$2&amp;'88101-daily-summary-by-site'!F$3,'AQS-88101'!$AC$2:$AC$2744&amp;'AQS-88101'!$E$2:$E$2744&amp;'AQS-88101'!$G$2:$G$2744,0))&lt;&gt;"",INDEX('AQS-88101'!$M$2:$M$2744,MATCH('88101-daily-summary-by-site'!$A712&amp;'88101-daily-summary-by-site'!F$2&amp;'88101-daily-summary-by-site'!F$3,'AQS-88101'!$AC$2:$AC$2744&amp;'AQS-88101'!$E$2:$E$2744&amp;'AQS-88101'!$G$2:$G$2744,0)),""),"")</f>
        <v/>
      </c>
      <c r="G712" s="42" t="str">
        <f t="array" ref="G712">IFERROR(IF(INDEX('AQS-88101'!$M$2:$M$2744,MATCH('88101-daily-summary-by-site'!$A712&amp;'88101-daily-summary-by-site'!G$2&amp;'88101-daily-summary-by-site'!G$3,'AQS-88101'!$AC$2:$AC$2744&amp;'AQS-88101'!$E$2:$E$2744&amp;'AQS-88101'!$G$2:$G$2744,0))&lt;&gt;"",INDEX('AQS-88101'!$M$2:$M$2744,MATCH('88101-daily-summary-by-site'!$A712&amp;'88101-daily-summary-by-site'!G$2&amp;'88101-daily-summary-by-site'!G$3,'AQS-88101'!$AC$2:$AC$2744&amp;'AQS-88101'!$E$2:$E$2744&amp;'AQS-88101'!$G$2:$G$2744,0)),""),"")</f>
        <v/>
      </c>
      <c r="H712" s="42" t="str">
        <f t="array" ref="H712">IFERROR(IF(INDEX('AQS-88101'!$M$2:$M$2744,MATCH('88101-daily-summary-by-site'!$A712&amp;'88101-daily-summary-by-site'!H$2&amp;'88101-daily-summary-by-site'!H$3,'AQS-88101'!$AC$2:$AC$2744&amp;'AQS-88101'!$E$2:$E$2744&amp;'AQS-88101'!$G$2:$G$2744,0))&lt;&gt;"",INDEX('AQS-88101'!$M$2:$M$2744,MATCH('88101-daily-summary-by-site'!$A712&amp;'88101-daily-summary-by-site'!H$2&amp;'88101-daily-summary-by-site'!H$3,'AQS-88101'!$AC$2:$AC$2744&amp;'AQS-88101'!$E$2:$E$2744&amp;'AQS-88101'!$G$2:$G$2744,0)),""),"")</f>
        <v/>
      </c>
      <c r="I712" s="108" t="str">
        <f t="array" ref="I712">IFERROR(IF(INDEX('AQS-88101'!$M$2:$M$2744,MATCH('88101-daily-summary-by-site'!$A712&amp;'88101-daily-summary-by-site'!I$2&amp;'88101-daily-summary-by-site'!I$3,'AQS-88101'!$AC$2:$AC$2744&amp;'AQS-88101'!$E$2:$E$2744&amp;'AQS-88101'!$G$2:$G$2744,0))&lt;&gt;"",INDEX('AQS-88101'!$M$2:$M$2744,MATCH('88101-daily-summary-by-site'!$A712&amp;'88101-daily-summary-by-site'!I$2&amp;'88101-daily-summary-by-site'!I$3,'AQS-88101'!$AC$2:$AC$2744&amp;'AQS-88101'!$E$2:$E$2744&amp;'AQS-88101'!$G$2:$G$2744,0)),""),"")</f>
        <v/>
      </c>
      <c r="L712" s="107" t="str">
        <f t="shared" si="55"/>
        <v/>
      </c>
      <c r="M712" s="42" t="str">
        <f t="shared" si="56"/>
        <v/>
      </c>
      <c r="N712" s="42" t="str">
        <f t="shared" si="57"/>
        <v/>
      </c>
      <c r="O712" s="108" t="str">
        <f t="shared" si="58"/>
        <v/>
      </c>
    </row>
    <row r="713" spans="1:15" x14ac:dyDescent="0.25">
      <c r="A713" s="79">
        <f t="shared" si="59"/>
        <v>38202</v>
      </c>
      <c r="B713" s="107" t="str">
        <f t="array" ref="B713">IFERROR(IF(INDEX('AQS-88101'!$M$2:$M$2744,MATCH('88101-daily-summary-by-site'!$A713&amp;'88101-daily-summary-by-site'!B$2&amp;'88101-daily-summary-by-site'!B$3,'AQS-88101'!$AC$2:$AC$2744&amp;'AQS-88101'!$E$2:$E$2744&amp;'AQS-88101'!$G$2:$G$2744,0))&lt;&gt;"",INDEX('AQS-88101'!$M$2:$M$2744,MATCH('88101-daily-summary-by-site'!$A713&amp;'88101-daily-summary-by-site'!B$2&amp;'88101-daily-summary-by-site'!B$3,'AQS-88101'!$AC$2:$AC$2744&amp;'AQS-88101'!$E$2:$E$2744&amp;'AQS-88101'!$G$2:$G$2744,0)),""),"")</f>
        <v/>
      </c>
      <c r="C713" s="42" t="str">
        <f t="array" ref="C713">IFERROR(IF(INDEX('AQS-88101'!$M$2:$M$2744,MATCH('88101-daily-summary-by-site'!$A713&amp;'88101-daily-summary-by-site'!C$2&amp;'88101-daily-summary-by-site'!C$3,'AQS-88101'!$AC$2:$AC$2744&amp;'AQS-88101'!$E$2:$E$2744&amp;'AQS-88101'!$G$2:$G$2744,0))&lt;&gt;"",INDEX('AQS-88101'!$M$2:$M$2744,MATCH('88101-daily-summary-by-site'!$A713&amp;'88101-daily-summary-by-site'!C$2&amp;'88101-daily-summary-by-site'!C$3,'AQS-88101'!$AC$2:$AC$2744&amp;'AQS-88101'!$E$2:$E$2744&amp;'AQS-88101'!$G$2:$G$2744,0)),""),"")</f>
        <v/>
      </c>
      <c r="D713" s="42" t="str">
        <f t="array" ref="D713">IFERROR(IF(INDEX('AQS-88101'!$M$2:$M$2744,MATCH('88101-daily-summary-by-site'!$A713&amp;'88101-daily-summary-by-site'!D$2&amp;'88101-daily-summary-by-site'!D$3,'AQS-88101'!$AC$2:$AC$2744&amp;'AQS-88101'!$E$2:$E$2744&amp;'AQS-88101'!$G$2:$G$2744,0))&lt;&gt;"",INDEX('AQS-88101'!$M$2:$M$2744,MATCH('88101-daily-summary-by-site'!$A713&amp;'88101-daily-summary-by-site'!D$2&amp;'88101-daily-summary-by-site'!D$3,'AQS-88101'!$AC$2:$AC$2744&amp;'AQS-88101'!$E$2:$E$2744&amp;'AQS-88101'!$G$2:$G$2744,0)),""),"")</f>
        <v/>
      </c>
      <c r="E713" s="42" t="str">
        <f t="array" ref="E713">IFERROR(IF(INDEX('AQS-88101'!$M$2:$M$2744,MATCH('88101-daily-summary-by-site'!$A713&amp;'88101-daily-summary-by-site'!E$2&amp;'88101-daily-summary-by-site'!E$3,'AQS-88101'!$AC$2:$AC$2744&amp;'AQS-88101'!$E$2:$E$2744&amp;'AQS-88101'!$G$2:$G$2744,0))&lt;&gt;"",INDEX('AQS-88101'!$M$2:$M$2744,MATCH('88101-daily-summary-by-site'!$A713&amp;'88101-daily-summary-by-site'!E$2&amp;'88101-daily-summary-by-site'!E$3,'AQS-88101'!$AC$2:$AC$2744&amp;'AQS-88101'!$E$2:$E$2744&amp;'AQS-88101'!$G$2:$G$2744,0)),""),"")</f>
        <v/>
      </c>
      <c r="F713" s="42" t="str">
        <f t="array" ref="F713">IFERROR(IF(INDEX('AQS-88101'!$M$2:$M$2744,MATCH('88101-daily-summary-by-site'!$A713&amp;'88101-daily-summary-by-site'!F$2&amp;'88101-daily-summary-by-site'!F$3,'AQS-88101'!$AC$2:$AC$2744&amp;'AQS-88101'!$E$2:$E$2744&amp;'AQS-88101'!$G$2:$G$2744,0))&lt;&gt;"",INDEX('AQS-88101'!$M$2:$M$2744,MATCH('88101-daily-summary-by-site'!$A713&amp;'88101-daily-summary-by-site'!F$2&amp;'88101-daily-summary-by-site'!F$3,'AQS-88101'!$AC$2:$AC$2744&amp;'AQS-88101'!$E$2:$E$2744&amp;'AQS-88101'!$G$2:$G$2744,0)),""),"")</f>
        <v/>
      </c>
      <c r="G713" s="42" t="str">
        <f t="array" ref="G713">IFERROR(IF(INDEX('AQS-88101'!$M$2:$M$2744,MATCH('88101-daily-summary-by-site'!$A713&amp;'88101-daily-summary-by-site'!G$2&amp;'88101-daily-summary-by-site'!G$3,'AQS-88101'!$AC$2:$AC$2744&amp;'AQS-88101'!$E$2:$E$2744&amp;'AQS-88101'!$G$2:$G$2744,0))&lt;&gt;"",INDEX('AQS-88101'!$M$2:$M$2744,MATCH('88101-daily-summary-by-site'!$A713&amp;'88101-daily-summary-by-site'!G$2&amp;'88101-daily-summary-by-site'!G$3,'AQS-88101'!$AC$2:$AC$2744&amp;'AQS-88101'!$E$2:$E$2744&amp;'AQS-88101'!$G$2:$G$2744,0)),""),"")</f>
        <v/>
      </c>
      <c r="H713" s="42" t="str">
        <f t="array" ref="H713">IFERROR(IF(INDEX('AQS-88101'!$M$2:$M$2744,MATCH('88101-daily-summary-by-site'!$A713&amp;'88101-daily-summary-by-site'!H$2&amp;'88101-daily-summary-by-site'!H$3,'AQS-88101'!$AC$2:$AC$2744&amp;'AQS-88101'!$E$2:$E$2744&amp;'AQS-88101'!$G$2:$G$2744,0))&lt;&gt;"",INDEX('AQS-88101'!$M$2:$M$2744,MATCH('88101-daily-summary-by-site'!$A713&amp;'88101-daily-summary-by-site'!H$2&amp;'88101-daily-summary-by-site'!H$3,'AQS-88101'!$AC$2:$AC$2744&amp;'AQS-88101'!$E$2:$E$2744&amp;'AQS-88101'!$G$2:$G$2744,0)),""),"")</f>
        <v/>
      </c>
      <c r="I713" s="108" t="str">
        <f t="array" ref="I713">IFERROR(IF(INDEX('AQS-88101'!$M$2:$M$2744,MATCH('88101-daily-summary-by-site'!$A713&amp;'88101-daily-summary-by-site'!I$2&amp;'88101-daily-summary-by-site'!I$3,'AQS-88101'!$AC$2:$AC$2744&amp;'AQS-88101'!$E$2:$E$2744&amp;'AQS-88101'!$G$2:$G$2744,0))&lt;&gt;"",INDEX('AQS-88101'!$M$2:$M$2744,MATCH('88101-daily-summary-by-site'!$A713&amp;'88101-daily-summary-by-site'!I$2&amp;'88101-daily-summary-by-site'!I$3,'AQS-88101'!$AC$2:$AC$2744&amp;'AQS-88101'!$E$2:$E$2744&amp;'AQS-88101'!$G$2:$G$2744,0)),""),"")</f>
        <v/>
      </c>
      <c r="L713" s="107" t="str">
        <f t="shared" si="55"/>
        <v/>
      </c>
      <c r="M713" s="42" t="str">
        <f t="shared" si="56"/>
        <v/>
      </c>
      <c r="N713" s="42" t="str">
        <f t="shared" si="57"/>
        <v/>
      </c>
      <c r="O713" s="108" t="str">
        <f t="shared" si="58"/>
        <v/>
      </c>
    </row>
    <row r="714" spans="1:15" x14ac:dyDescent="0.25">
      <c r="A714" s="79">
        <f t="shared" si="59"/>
        <v>38203</v>
      </c>
      <c r="B714" s="107" t="str">
        <f t="array" ref="B714">IFERROR(IF(INDEX('AQS-88101'!$M$2:$M$2744,MATCH('88101-daily-summary-by-site'!$A714&amp;'88101-daily-summary-by-site'!B$2&amp;'88101-daily-summary-by-site'!B$3,'AQS-88101'!$AC$2:$AC$2744&amp;'AQS-88101'!$E$2:$E$2744&amp;'AQS-88101'!$G$2:$G$2744,0))&lt;&gt;"",INDEX('AQS-88101'!$M$2:$M$2744,MATCH('88101-daily-summary-by-site'!$A714&amp;'88101-daily-summary-by-site'!B$2&amp;'88101-daily-summary-by-site'!B$3,'AQS-88101'!$AC$2:$AC$2744&amp;'AQS-88101'!$E$2:$E$2744&amp;'AQS-88101'!$G$2:$G$2744,0)),""),"")</f>
        <v/>
      </c>
      <c r="C714" s="42" t="str">
        <f t="array" ref="C714">IFERROR(IF(INDEX('AQS-88101'!$M$2:$M$2744,MATCH('88101-daily-summary-by-site'!$A714&amp;'88101-daily-summary-by-site'!C$2&amp;'88101-daily-summary-by-site'!C$3,'AQS-88101'!$AC$2:$AC$2744&amp;'AQS-88101'!$E$2:$E$2744&amp;'AQS-88101'!$G$2:$G$2744,0))&lt;&gt;"",INDEX('AQS-88101'!$M$2:$M$2744,MATCH('88101-daily-summary-by-site'!$A714&amp;'88101-daily-summary-by-site'!C$2&amp;'88101-daily-summary-by-site'!C$3,'AQS-88101'!$AC$2:$AC$2744&amp;'AQS-88101'!$E$2:$E$2744&amp;'AQS-88101'!$G$2:$G$2744,0)),""),"")</f>
        <v/>
      </c>
      <c r="D714" s="42" t="str">
        <f t="array" ref="D714">IFERROR(IF(INDEX('AQS-88101'!$M$2:$M$2744,MATCH('88101-daily-summary-by-site'!$A714&amp;'88101-daily-summary-by-site'!D$2&amp;'88101-daily-summary-by-site'!D$3,'AQS-88101'!$AC$2:$AC$2744&amp;'AQS-88101'!$E$2:$E$2744&amp;'AQS-88101'!$G$2:$G$2744,0))&lt;&gt;"",INDEX('AQS-88101'!$M$2:$M$2744,MATCH('88101-daily-summary-by-site'!$A714&amp;'88101-daily-summary-by-site'!D$2&amp;'88101-daily-summary-by-site'!D$3,'AQS-88101'!$AC$2:$AC$2744&amp;'AQS-88101'!$E$2:$E$2744&amp;'AQS-88101'!$G$2:$G$2744,0)),""),"")</f>
        <v/>
      </c>
      <c r="E714" s="42" t="str">
        <f t="array" ref="E714">IFERROR(IF(INDEX('AQS-88101'!$M$2:$M$2744,MATCH('88101-daily-summary-by-site'!$A714&amp;'88101-daily-summary-by-site'!E$2&amp;'88101-daily-summary-by-site'!E$3,'AQS-88101'!$AC$2:$AC$2744&amp;'AQS-88101'!$E$2:$E$2744&amp;'AQS-88101'!$G$2:$G$2744,0))&lt;&gt;"",INDEX('AQS-88101'!$M$2:$M$2744,MATCH('88101-daily-summary-by-site'!$A714&amp;'88101-daily-summary-by-site'!E$2&amp;'88101-daily-summary-by-site'!E$3,'AQS-88101'!$AC$2:$AC$2744&amp;'AQS-88101'!$E$2:$E$2744&amp;'AQS-88101'!$G$2:$G$2744,0)),""),"")</f>
        <v/>
      </c>
      <c r="F714" s="42" t="str">
        <f t="array" ref="F714">IFERROR(IF(INDEX('AQS-88101'!$M$2:$M$2744,MATCH('88101-daily-summary-by-site'!$A714&amp;'88101-daily-summary-by-site'!F$2&amp;'88101-daily-summary-by-site'!F$3,'AQS-88101'!$AC$2:$AC$2744&amp;'AQS-88101'!$E$2:$E$2744&amp;'AQS-88101'!$G$2:$G$2744,0))&lt;&gt;"",INDEX('AQS-88101'!$M$2:$M$2744,MATCH('88101-daily-summary-by-site'!$A714&amp;'88101-daily-summary-by-site'!F$2&amp;'88101-daily-summary-by-site'!F$3,'AQS-88101'!$AC$2:$AC$2744&amp;'AQS-88101'!$E$2:$E$2744&amp;'AQS-88101'!$G$2:$G$2744,0)),""),"")</f>
        <v/>
      </c>
      <c r="G714" s="42" t="str">
        <f t="array" ref="G714">IFERROR(IF(INDEX('AQS-88101'!$M$2:$M$2744,MATCH('88101-daily-summary-by-site'!$A714&amp;'88101-daily-summary-by-site'!G$2&amp;'88101-daily-summary-by-site'!G$3,'AQS-88101'!$AC$2:$AC$2744&amp;'AQS-88101'!$E$2:$E$2744&amp;'AQS-88101'!$G$2:$G$2744,0))&lt;&gt;"",INDEX('AQS-88101'!$M$2:$M$2744,MATCH('88101-daily-summary-by-site'!$A714&amp;'88101-daily-summary-by-site'!G$2&amp;'88101-daily-summary-by-site'!G$3,'AQS-88101'!$AC$2:$AC$2744&amp;'AQS-88101'!$E$2:$E$2744&amp;'AQS-88101'!$G$2:$G$2744,0)),""),"")</f>
        <v/>
      </c>
      <c r="H714" s="42" t="str">
        <f t="array" ref="H714">IFERROR(IF(INDEX('AQS-88101'!$M$2:$M$2744,MATCH('88101-daily-summary-by-site'!$A714&amp;'88101-daily-summary-by-site'!H$2&amp;'88101-daily-summary-by-site'!H$3,'AQS-88101'!$AC$2:$AC$2744&amp;'AQS-88101'!$E$2:$E$2744&amp;'AQS-88101'!$G$2:$G$2744,0))&lt;&gt;"",INDEX('AQS-88101'!$M$2:$M$2744,MATCH('88101-daily-summary-by-site'!$A714&amp;'88101-daily-summary-by-site'!H$2&amp;'88101-daily-summary-by-site'!H$3,'AQS-88101'!$AC$2:$AC$2744&amp;'AQS-88101'!$E$2:$E$2744&amp;'AQS-88101'!$G$2:$G$2744,0)),""),"")</f>
        <v/>
      </c>
      <c r="I714" s="108" t="str">
        <f t="array" ref="I714">IFERROR(IF(INDEX('AQS-88101'!$M$2:$M$2744,MATCH('88101-daily-summary-by-site'!$A714&amp;'88101-daily-summary-by-site'!I$2&amp;'88101-daily-summary-by-site'!I$3,'AQS-88101'!$AC$2:$AC$2744&amp;'AQS-88101'!$E$2:$E$2744&amp;'AQS-88101'!$G$2:$G$2744,0))&lt;&gt;"",INDEX('AQS-88101'!$M$2:$M$2744,MATCH('88101-daily-summary-by-site'!$A714&amp;'88101-daily-summary-by-site'!I$2&amp;'88101-daily-summary-by-site'!I$3,'AQS-88101'!$AC$2:$AC$2744&amp;'AQS-88101'!$E$2:$E$2744&amp;'AQS-88101'!$G$2:$G$2744,0)),""),"")</f>
        <v/>
      </c>
      <c r="L714" s="107" t="str">
        <f t="shared" si="55"/>
        <v/>
      </c>
      <c r="M714" s="42" t="str">
        <f t="shared" si="56"/>
        <v/>
      </c>
      <c r="N714" s="42" t="str">
        <f t="shared" si="57"/>
        <v/>
      </c>
      <c r="O714" s="108" t="str">
        <f t="shared" si="58"/>
        <v/>
      </c>
    </row>
    <row r="715" spans="1:15" x14ac:dyDescent="0.25">
      <c r="A715" s="79">
        <f t="shared" si="59"/>
        <v>38204</v>
      </c>
      <c r="B715" s="107" t="str">
        <f t="array" ref="B715">IFERROR(IF(INDEX('AQS-88101'!$M$2:$M$2744,MATCH('88101-daily-summary-by-site'!$A715&amp;'88101-daily-summary-by-site'!B$2&amp;'88101-daily-summary-by-site'!B$3,'AQS-88101'!$AC$2:$AC$2744&amp;'AQS-88101'!$E$2:$E$2744&amp;'AQS-88101'!$G$2:$G$2744,0))&lt;&gt;"",INDEX('AQS-88101'!$M$2:$M$2744,MATCH('88101-daily-summary-by-site'!$A715&amp;'88101-daily-summary-by-site'!B$2&amp;'88101-daily-summary-by-site'!B$3,'AQS-88101'!$AC$2:$AC$2744&amp;'AQS-88101'!$E$2:$E$2744&amp;'AQS-88101'!$G$2:$G$2744,0)),""),"")</f>
        <v/>
      </c>
      <c r="C715" s="42" t="str">
        <f t="array" ref="C715">IFERROR(IF(INDEX('AQS-88101'!$M$2:$M$2744,MATCH('88101-daily-summary-by-site'!$A715&amp;'88101-daily-summary-by-site'!C$2&amp;'88101-daily-summary-by-site'!C$3,'AQS-88101'!$AC$2:$AC$2744&amp;'AQS-88101'!$E$2:$E$2744&amp;'AQS-88101'!$G$2:$G$2744,0))&lt;&gt;"",INDEX('AQS-88101'!$M$2:$M$2744,MATCH('88101-daily-summary-by-site'!$A715&amp;'88101-daily-summary-by-site'!C$2&amp;'88101-daily-summary-by-site'!C$3,'AQS-88101'!$AC$2:$AC$2744&amp;'AQS-88101'!$E$2:$E$2744&amp;'AQS-88101'!$G$2:$G$2744,0)),""),"")</f>
        <v/>
      </c>
      <c r="D715" s="42" t="str">
        <f t="array" ref="D715">IFERROR(IF(INDEX('AQS-88101'!$M$2:$M$2744,MATCH('88101-daily-summary-by-site'!$A715&amp;'88101-daily-summary-by-site'!D$2&amp;'88101-daily-summary-by-site'!D$3,'AQS-88101'!$AC$2:$AC$2744&amp;'AQS-88101'!$E$2:$E$2744&amp;'AQS-88101'!$G$2:$G$2744,0))&lt;&gt;"",INDEX('AQS-88101'!$M$2:$M$2744,MATCH('88101-daily-summary-by-site'!$A715&amp;'88101-daily-summary-by-site'!D$2&amp;'88101-daily-summary-by-site'!D$3,'AQS-88101'!$AC$2:$AC$2744&amp;'AQS-88101'!$E$2:$E$2744&amp;'AQS-88101'!$G$2:$G$2744,0)),""),"")</f>
        <v/>
      </c>
      <c r="E715" s="42" t="str">
        <f t="array" ref="E715">IFERROR(IF(INDEX('AQS-88101'!$M$2:$M$2744,MATCH('88101-daily-summary-by-site'!$A715&amp;'88101-daily-summary-by-site'!E$2&amp;'88101-daily-summary-by-site'!E$3,'AQS-88101'!$AC$2:$AC$2744&amp;'AQS-88101'!$E$2:$E$2744&amp;'AQS-88101'!$G$2:$G$2744,0))&lt;&gt;"",INDEX('AQS-88101'!$M$2:$M$2744,MATCH('88101-daily-summary-by-site'!$A715&amp;'88101-daily-summary-by-site'!E$2&amp;'88101-daily-summary-by-site'!E$3,'AQS-88101'!$AC$2:$AC$2744&amp;'AQS-88101'!$E$2:$E$2744&amp;'AQS-88101'!$G$2:$G$2744,0)),""),"")</f>
        <v/>
      </c>
      <c r="F715" s="42" t="str">
        <f t="array" ref="F715">IFERROR(IF(INDEX('AQS-88101'!$M$2:$M$2744,MATCH('88101-daily-summary-by-site'!$A715&amp;'88101-daily-summary-by-site'!F$2&amp;'88101-daily-summary-by-site'!F$3,'AQS-88101'!$AC$2:$AC$2744&amp;'AQS-88101'!$E$2:$E$2744&amp;'AQS-88101'!$G$2:$G$2744,0))&lt;&gt;"",INDEX('AQS-88101'!$M$2:$M$2744,MATCH('88101-daily-summary-by-site'!$A715&amp;'88101-daily-summary-by-site'!F$2&amp;'88101-daily-summary-by-site'!F$3,'AQS-88101'!$AC$2:$AC$2744&amp;'AQS-88101'!$E$2:$E$2744&amp;'AQS-88101'!$G$2:$G$2744,0)),""),"")</f>
        <v/>
      </c>
      <c r="G715" s="42" t="str">
        <f t="array" ref="G715">IFERROR(IF(INDEX('AQS-88101'!$M$2:$M$2744,MATCH('88101-daily-summary-by-site'!$A715&amp;'88101-daily-summary-by-site'!G$2&amp;'88101-daily-summary-by-site'!G$3,'AQS-88101'!$AC$2:$AC$2744&amp;'AQS-88101'!$E$2:$E$2744&amp;'AQS-88101'!$G$2:$G$2744,0))&lt;&gt;"",INDEX('AQS-88101'!$M$2:$M$2744,MATCH('88101-daily-summary-by-site'!$A715&amp;'88101-daily-summary-by-site'!G$2&amp;'88101-daily-summary-by-site'!G$3,'AQS-88101'!$AC$2:$AC$2744&amp;'AQS-88101'!$E$2:$E$2744&amp;'AQS-88101'!$G$2:$G$2744,0)),""),"")</f>
        <v/>
      </c>
      <c r="H715" s="42" t="str">
        <f t="array" ref="H715">IFERROR(IF(INDEX('AQS-88101'!$M$2:$M$2744,MATCH('88101-daily-summary-by-site'!$A715&amp;'88101-daily-summary-by-site'!H$2&amp;'88101-daily-summary-by-site'!H$3,'AQS-88101'!$AC$2:$AC$2744&amp;'AQS-88101'!$E$2:$E$2744&amp;'AQS-88101'!$G$2:$G$2744,0))&lt;&gt;"",INDEX('AQS-88101'!$M$2:$M$2744,MATCH('88101-daily-summary-by-site'!$A715&amp;'88101-daily-summary-by-site'!H$2&amp;'88101-daily-summary-by-site'!H$3,'AQS-88101'!$AC$2:$AC$2744&amp;'AQS-88101'!$E$2:$E$2744&amp;'AQS-88101'!$G$2:$G$2744,0)),""),"")</f>
        <v/>
      </c>
      <c r="I715" s="108" t="str">
        <f t="array" ref="I715">IFERROR(IF(INDEX('AQS-88101'!$M$2:$M$2744,MATCH('88101-daily-summary-by-site'!$A715&amp;'88101-daily-summary-by-site'!I$2&amp;'88101-daily-summary-by-site'!I$3,'AQS-88101'!$AC$2:$AC$2744&amp;'AQS-88101'!$E$2:$E$2744&amp;'AQS-88101'!$G$2:$G$2744,0))&lt;&gt;"",INDEX('AQS-88101'!$M$2:$M$2744,MATCH('88101-daily-summary-by-site'!$A715&amp;'88101-daily-summary-by-site'!I$2&amp;'88101-daily-summary-by-site'!I$3,'AQS-88101'!$AC$2:$AC$2744&amp;'AQS-88101'!$E$2:$E$2744&amp;'AQS-88101'!$G$2:$G$2744,0)),""),"")</f>
        <v/>
      </c>
      <c r="L715" s="107" t="str">
        <f t="shared" si="55"/>
        <v/>
      </c>
      <c r="M715" s="42" t="str">
        <f t="shared" si="56"/>
        <v/>
      </c>
      <c r="N715" s="42" t="str">
        <f t="shared" si="57"/>
        <v/>
      </c>
      <c r="O715" s="108" t="str">
        <f t="shared" si="58"/>
        <v/>
      </c>
    </row>
    <row r="716" spans="1:15" x14ac:dyDescent="0.25">
      <c r="A716" s="79">
        <f t="shared" si="59"/>
        <v>38205</v>
      </c>
      <c r="B716" s="107" t="str">
        <f t="array" ref="B716">IFERROR(IF(INDEX('AQS-88101'!$M$2:$M$2744,MATCH('88101-daily-summary-by-site'!$A716&amp;'88101-daily-summary-by-site'!B$2&amp;'88101-daily-summary-by-site'!B$3,'AQS-88101'!$AC$2:$AC$2744&amp;'AQS-88101'!$E$2:$E$2744&amp;'AQS-88101'!$G$2:$G$2744,0))&lt;&gt;"",INDEX('AQS-88101'!$M$2:$M$2744,MATCH('88101-daily-summary-by-site'!$A716&amp;'88101-daily-summary-by-site'!B$2&amp;'88101-daily-summary-by-site'!B$3,'AQS-88101'!$AC$2:$AC$2744&amp;'AQS-88101'!$E$2:$E$2744&amp;'AQS-88101'!$G$2:$G$2744,0)),""),"")</f>
        <v/>
      </c>
      <c r="C716" s="42" t="str">
        <f t="array" ref="C716">IFERROR(IF(INDEX('AQS-88101'!$M$2:$M$2744,MATCH('88101-daily-summary-by-site'!$A716&amp;'88101-daily-summary-by-site'!C$2&amp;'88101-daily-summary-by-site'!C$3,'AQS-88101'!$AC$2:$AC$2744&amp;'AQS-88101'!$E$2:$E$2744&amp;'AQS-88101'!$G$2:$G$2744,0))&lt;&gt;"",INDEX('AQS-88101'!$M$2:$M$2744,MATCH('88101-daily-summary-by-site'!$A716&amp;'88101-daily-summary-by-site'!C$2&amp;'88101-daily-summary-by-site'!C$3,'AQS-88101'!$AC$2:$AC$2744&amp;'AQS-88101'!$E$2:$E$2744&amp;'AQS-88101'!$G$2:$G$2744,0)),""),"")</f>
        <v/>
      </c>
      <c r="D716" s="42" t="str">
        <f t="array" ref="D716">IFERROR(IF(INDEX('AQS-88101'!$M$2:$M$2744,MATCH('88101-daily-summary-by-site'!$A716&amp;'88101-daily-summary-by-site'!D$2&amp;'88101-daily-summary-by-site'!D$3,'AQS-88101'!$AC$2:$AC$2744&amp;'AQS-88101'!$E$2:$E$2744&amp;'AQS-88101'!$G$2:$G$2744,0))&lt;&gt;"",INDEX('AQS-88101'!$M$2:$M$2744,MATCH('88101-daily-summary-by-site'!$A716&amp;'88101-daily-summary-by-site'!D$2&amp;'88101-daily-summary-by-site'!D$3,'AQS-88101'!$AC$2:$AC$2744&amp;'AQS-88101'!$E$2:$E$2744&amp;'AQS-88101'!$G$2:$G$2744,0)),""),"")</f>
        <v/>
      </c>
      <c r="E716" s="42" t="str">
        <f t="array" ref="E716">IFERROR(IF(INDEX('AQS-88101'!$M$2:$M$2744,MATCH('88101-daily-summary-by-site'!$A716&amp;'88101-daily-summary-by-site'!E$2&amp;'88101-daily-summary-by-site'!E$3,'AQS-88101'!$AC$2:$AC$2744&amp;'AQS-88101'!$E$2:$E$2744&amp;'AQS-88101'!$G$2:$G$2744,0))&lt;&gt;"",INDEX('AQS-88101'!$M$2:$M$2744,MATCH('88101-daily-summary-by-site'!$A716&amp;'88101-daily-summary-by-site'!E$2&amp;'88101-daily-summary-by-site'!E$3,'AQS-88101'!$AC$2:$AC$2744&amp;'AQS-88101'!$E$2:$E$2744&amp;'AQS-88101'!$G$2:$G$2744,0)),""),"")</f>
        <v/>
      </c>
      <c r="F716" s="42" t="str">
        <f t="array" ref="F716">IFERROR(IF(INDEX('AQS-88101'!$M$2:$M$2744,MATCH('88101-daily-summary-by-site'!$A716&amp;'88101-daily-summary-by-site'!F$2&amp;'88101-daily-summary-by-site'!F$3,'AQS-88101'!$AC$2:$AC$2744&amp;'AQS-88101'!$E$2:$E$2744&amp;'AQS-88101'!$G$2:$G$2744,0))&lt;&gt;"",INDEX('AQS-88101'!$M$2:$M$2744,MATCH('88101-daily-summary-by-site'!$A716&amp;'88101-daily-summary-by-site'!F$2&amp;'88101-daily-summary-by-site'!F$3,'AQS-88101'!$AC$2:$AC$2744&amp;'AQS-88101'!$E$2:$E$2744&amp;'AQS-88101'!$G$2:$G$2744,0)),""),"")</f>
        <v/>
      </c>
      <c r="G716" s="42" t="str">
        <f t="array" ref="G716">IFERROR(IF(INDEX('AQS-88101'!$M$2:$M$2744,MATCH('88101-daily-summary-by-site'!$A716&amp;'88101-daily-summary-by-site'!G$2&amp;'88101-daily-summary-by-site'!G$3,'AQS-88101'!$AC$2:$AC$2744&amp;'AQS-88101'!$E$2:$E$2744&amp;'AQS-88101'!$G$2:$G$2744,0))&lt;&gt;"",INDEX('AQS-88101'!$M$2:$M$2744,MATCH('88101-daily-summary-by-site'!$A716&amp;'88101-daily-summary-by-site'!G$2&amp;'88101-daily-summary-by-site'!G$3,'AQS-88101'!$AC$2:$AC$2744&amp;'AQS-88101'!$E$2:$E$2744&amp;'AQS-88101'!$G$2:$G$2744,0)),""),"")</f>
        <v/>
      </c>
      <c r="H716" s="42" t="str">
        <f t="array" ref="H716">IFERROR(IF(INDEX('AQS-88101'!$M$2:$M$2744,MATCH('88101-daily-summary-by-site'!$A716&amp;'88101-daily-summary-by-site'!H$2&amp;'88101-daily-summary-by-site'!H$3,'AQS-88101'!$AC$2:$AC$2744&amp;'AQS-88101'!$E$2:$E$2744&amp;'AQS-88101'!$G$2:$G$2744,0))&lt;&gt;"",INDEX('AQS-88101'!$M$2:$M$2744,MATCH('88101-daily-summary-by-site'!$A716&amp;'88101-daily-summary-by-site'!H$2&amp;'88101-daily-summary-by-site'!H$3,'AQS-88101'!$AC$2:$AC$2744&amp;'AQS-88101'!$E$2:$E$2744&amp;'AQS-88101'!$G$2:$G$2744,0)),""),"")</f>
        <v/>
      </c>
      <c r="I716" s="108" t="str">
        <f t="array" ref="I716">IFERROR(IF(INDEX('AQS-88101'!$M$2:$M$2744,MATCH('88101-daily-summary-by-site'!$A716&amp;'88101-daily-summary-by-site'!I$2&amp;'88101-daily-summary-by-site'!I$3,'AQS-88101'!$AC$2:$AC$2744&amp;'AQS-88101'!$E$2:$E$2744&amp;'AQS-88101'!$G$2:$G$2744,0))&lt;&gt;"",INDEX('AQS-88101'!$M$2:$M$2744,MATCH('88101-daily-summary-by-site'!$A716&amp;'88101-daily-summary-by-site'!I$2&amp;'88101-daily-summary-by-site'!I$3,'AQS-88101'!$AC$2:$AC$2744&amp;'AQS-88101'!$E$2:$E$2744&amp;'AQS-88101'!$G$2:$G$2744,0)),""),"")</f>
        <v/>
      </c>
      <c r="L716" s="107" t="str">
        <f t="shared" si="55"/>
        <v/>
      </c>
      <c r="M716" s="42" t="str">
        <f t="shared" si="56"/>
        <v/>
      </c>
      <c r="N716" s="42" t="str">
        <f t="shared" si="57"/>
        <v/>
      </c>
      <c r="O716" s="108" t="str">
        <f t="shared" si="58"/>
        <v/>
      </c>
    </row>
    <row r="717" spans="1:15" x14ac:dyDescent="0.25">
      <c r="A717" s="79">
        <f t="shared" si="59"/>
        <v>38206</v>
      </c>
      <c r="B717" s="107">
        <f t="array" ref="B717">IFERROR(IF(INDEX('AQS-88101'!$M$2:$M$2744,MATCH('88101-daily-summary-by-site'!$A717&amp;'88101-daily-summary-by-site'!B$2&amp;'88101-daily-summary-by-site'!B$3,'AQS-88101'!$AC$2:$AC$2744&amp;'AQS-88101'!$E$2:$E$2744&amp;'AQS-88101'!$G$2:$G$2744,0))&lt;&gt;"",INDEX('AQS-88101'!$M$2:$M$2744,MATCH('88101-daily-summary-by-site'!$A717&amp;'88101-daily-summary-by-site'!B$2&amp;'88101-daily-summary-by-site'!B$3,'AQS-88101'!$AC$2:$AC$2744&amp;'AQS-88101'!$E$2:$E$2744&amp;'AQS-88101'!$G$2:$G$2744,0)),""),"")</f>
        <v>19.600000000000001</v>
      </c>
      <c r="C717" s="42" t="str">
        <f t="array" ref="C717">IFERROR(IF(INDEX('AQS-88101'!$M$2:$M$2744,MATCH('88101-daily-summary-by-site'!$A717&amp;'88101-daily-summary-by-site'!C$2&amp;'88101-daily-summary-by-site'!C$3,'AQS-88101'!$AC$2:$AC$2744&amp;'AQS-88101'!$E$2:$E$2744&amp;'AQS-88101'!$G$2:$G$2744,0))&lt;&gt;"",INDEX('AQS-88101'!$M$2:$M$2744,MATCH('88101-daily-summary-by-site'!$A717&amp;'88101-daily-summary-by-site'!C$2&amp;'88101-daily-summary-by-site'!C$3,'AQS-88101'!$AC$2:$AC$2744&amp;'AQS-88101'!$E$2:$E$2744&amp;'AQS-88101'!$G$2:$G$2744,0)),""),"")</f>
        <v/>
      </c>
      <c r="D717" s="42" t="str">
        <f t="array" ref="D717">IFERROR(IF(INDEX('AQS-88101'!$M$2:$M$2744,MATCH('88101-daily-summary-by-site'!$A717&amp;'88101-daily-summary-by-site'!D$2&amp;'88101-daily-summary-by-site'!D$3,'AQS-88101'!$AC$2:$AC$2744&amp;'AQS-88101'!$E$2:$E$2744&amp;'AQS-88101'!$G$2:$G$2744,0))&lt;&gt;"",INDEX('AQS-88101'!$M$2:$M$2744,MATCH('88101-daily-summary-by-site'!$A717&amp;'88101-daily-summary-by-site'!D$2&amp;'88101-daily-summary-by-site'!D$3,'AQS-88101'!$AC$2:$AC$2744&amp;'AQS-88101'!$E$2:$E$2744&amp;'AQS-88101'!$G$2:$G$2744,0)),""),"")</f>
        <v/>
      </c>
      <c r="E717" s="42" t="str">
        <f t="array" ref="E717">IFERROR(IF(INDEX('AQS-88101'!$M$2:$M$2744,MATCH('88101-daily-summary-by-site'!$A717&amp;'88101-daily-summary-by-site'!E$2&amp;'88101-daily-summary-by-site'!E$3,'AQS-88101'!$AC$2:$AC$2744&amp;'AQS-88101'!$E$2:$E$2744&amp;'AQS-88101'!$G$2:$G$2744,0))&lt;&gt;"",INDEX('AQS-88101'!$M$2:$M$2744,MATCH('88101-daily-summary-by-site'!$A717&amp;'88101-daily-summary-by-site'!E$2&amp;'88101-daily-summary-by-site'!E$3,'AQS-88101'!$AC$2:$AC$2744&amp;'AQS-88101'!$E$2:$E$2744&amp;'AQS-88101'!$G$2:$G$2744,0)),""),"")</f>
        <v/>
      </c>
      <c r="F717" s="42" t="str">
        <f t="array" ref="F717">IFERROR(IF(INDEX('AQS-88101'!$M$2:$M$2744,MATCH('88101-daily-summary-by-site'!$A717&amp;'88101-daily-summary-by-site'!F$2&amp;'88101-daily-summary-by-site'!F$3,'AQS-88101'!$AC$2:$AC$2744&amp;'AQS-88101'!$E$2:$E$2744&amp;'AQS-88101'!$G$2:$G$2744,0))&lt;&gt;"",INDEX('AQS-88101'!$M$2:$M$2744,MATCH('88101-daily-summary-by-site'!$A717&amp;'88101-daily-summary-by-site'!F$2&amp;'88101-daily-summary-by-site'!F$3,'AQS-88101'!$AC$2:$AC$2744&amp;'AQS-88101'!$E$2:$E$2744&amp;'AQS-88101'!$G$2:$G$2744,0)),""),"")</f>
        <v/>
      </c>
      <c r="G717" s="42" t="str">
        <f t="array" ref="G717">IFERROR(IF(INDEX('AQS-88101'!$M$2:$M$2744,MATCH('88101-daily-summary-by-site'!$A717&amp;'88101-daily-summary-by-site'!G$2&amp;'88101-daily-summary-by-site'!G$3,'AQS-88101'!$AC$2:$AC$2744&amp;'AQS-88101'!$E$2:$E$2744&amp;'AQS-88101'!$G$2:$G$2744,0))&lt;&gt;"",INDEX('AQS-88101'!$M$2:$M$2744,MATCH('88101-daily-summary-by-site'!$A717&amp;'88101-daily-summary-by-site'!G$2&amp;'88101-daily-summary-by-site'!G$3,'AQS-88101'!$AC$2:$AC$2744&amp;'AQS-88101'!$E$2:$E$2744&amp;'AQS-88101'!$G$2:$G$2744,0)),""),"")</f>
        <v/>
      </c>
      <c r="H717" s="42" t="str">
        <f t="array" ref="H717">IFERROR(IF(INDEX('AQS-88101'!$M$2:$M$2744,MATCH('88101-daily-summary-by-site'!$A717&amp;'88101-daily-summary-by-site'!H$2&amp;'88101-daily-summary-by-site'!H$3,'AQS-88101'!$AC$2:$AC$2744&amp;'AQS-88101'!$E$2:$E$2744&amp;'AQS-88101'!$G$2:$G$2744,0))&lt;&gt;"",INDEX('AQS-88101'!$M$2:$M$2744,MATCH('88101-daily-summary-by-site'!$A717&amp;'88101-daily-summary-by-site'!H$2&amp;'88101-daily-summary-by-site'!H$3,'AQS-88101'!$AC$2:$AC$2744&amp;'AQS-88101'!$E$2:$E$2744&amp;'AQS-88101'!$G$2:$G$2744,0)),""),"")</f>
        <v/>
      </c>
      <c r="I717" s="108" t="str">
        <f t="array" ref="I717">IFERROR(IF(INDEX('AQS-88101'!$M$2:$M$2744,MATCH('88101-daily-summary-by-site'!$A717&amp;'88101-daily-summary-by-site'!I$2&amp;'88101-daily-summary-by-site'!I$3,'AQS-88101'!$AC$2:$AC$2744&amp;'AQS-88101'!$E$2:$E$2744&amp;'AQS-88101'!$G$2:$G$2744,0))&lt;&gt;"",INDEX('AQS-88101'!$M$2:$M$2744,MATCH('88101-daily-summary-by-site'!$A717&amp;'88101-daily-summary-by-site'!I$2&amp;'88101-daily-summary-by-site'!I$3,'AQS-88101'!$AC$2:$AC$2744&amp;'AQS-88101'!$E$2:$E$2744&amp;'AQS-88101'!$G$2:$G$2744,0)),""),"")</f>
        <v/>
      </c>
      <c r="L717" s="107">
        <f t="shared" si="55"/>
        <v>19.600000000000001</v>
      </c>
      <c r="M717" s="42" t="str">
        <f t="shared" si="56"/>
        <v/>
      </c>
      <c r="N717" s="42" t="str">
        <f t="shared" si="57"/>
        <v/>
      </c>
      <c r="O717" s="108" t="str">
        <f t="shared" si="58"/>
        <v/>
      </c>
    </row>
    <row r="718" spans="1:15" x14ac:dyDescent="0.25">
      <c r="A718" s="79">
        <f t="shared" si="59"/>
        <v>38207</v>
      </c>
      <c r="B718" s="107" t="str">
        <f t="array" ref="B718">IFERROR(IF(INDEX('AQS-88101'!$M$2:$M$2744,MATCH('88101-daily-summary-by-site'!$A718&amp;'88101-daily-summary-by-site'!B$2&amp;'88101-daily-summary-by-site'!B$3,'AQS-88101'!$AC$2:$AC$2744&amp;'AQS-88101'!$E$2:$E$2744&amp;'AQS-88101'!$G$2:$G$2744,0))&lt;&gt;"",INDEX('AQS-88101'!$M$2:$M$2744,MATCH('88101-daily-summary-by-site'!$A718&amp;'88101-daily-summary-by-site'!B$2&amp;'88101-daily-summary-by-site'!B$3,'AQS-88101'!$AC$2:$AC$2744&amp;'AQS-88101'!$E$2:$E$2744&amp;'AQS-88101'!$G$2:$G$2744,0)),""),"")</f>
        <v/>
      </c>
      <c r="C718" s="42" t="str">
        <f t="array" ref="C718">IFERROR(IF(INDEX('AQS-88101'!$M$2:$M$2744,MATCH('88101-daily-summary-by-site'!$A718&amp;'88101-daily-summary-by-site'!C$2&amp;'88101-daily-summary-by-site'!C$3,'AQS-88101'!$AC$2:$AC$2744&amp;'AQS-88101'!$E$2:$E$2744&amp;'AQS-88101'!$G$2:$G$2744,0))&lt;&gt;"",INDEX('AQS-88101'!$M$2:$M$2744,MATCH('88101-daily-summary-by-site'!$A718&amp;'88101-daily-summary-by-site'!C$2&amp;'88101-daily-summary-by-site'!C$3,'AQS-88101'!$AC$2:$AC$2744&amp;'AQS-88101'!$E$2:$E$2744&amp;'AQS-88101'!$G$2:$G$2744,0)),""),"")</f>
        <v/>
      </c>
      <c r="D718" s="42" t="str">
        <f t="array" ref="D718">IFERROR(IF(INDEX('AQS-88101'!$M$2:$M$2744,MATCH('88101-daily-summary-by-site'!$A718&amp;'88101-daily-summary-by-site'!D$2&amp;'88101-daily-summary-by-site'!D$3,'AQS-88101'!$AC$2:$AC$2744&amp;'AQS-88101'!$E$2:$E$2744&amp;'AQS-88101'!$G$2:$G$2744,0))&lt;&gt;"",INDEX('AQS-88101'!$M$2:$M$2744,MATCH('88101-daily-summary-by-site'!$A718&amp;'88101-daily-summary-by-site'!D$2&amp;'88101-daily-summary-by-site'!D$3,'AQS-88101'!$AC$2:$AC$2744&amp;'AQS-88101'!$E$2:$E$2744&amp;'AQS-88101'!$G$2:$G$2744,0)),""),"")</f>
        <v/>
      </c>
      <c r="E718" s="42" t="str">
        <f t="array" ref="E718">IFERROR(IF(INDEX('AQS-88101'!$M$2:$M$2744,MATCH('88101-daily-summary-by-site'!$A718&amp;'88101-daily-summary-by-site'!E$2&amp;'88101-daily-summary-by-site'!E$3,'AQS-88101'!$AC$2:$AC$2744&amp;'AQS-88101'!$E$2:$E$2744&amp;'AQS-88101'!$G$2:$G$2744,0))&lt;&gt;"",INDEX('AQS-88101'!$M$2:$M$2744,MATCH('88101-daily-summary-by-site'!$A718&amp;'88101-daily-summary-by-site'!E$2&amp;'88101-daily-summary-by-site'!E$3,'AQS-88101'!$AC$2:$AC$2744&amp;'AQS-88101'!$E$2:$E$2744&amp;'AQS-88101'!$G$2:$G$2744,0)),""),"")</f>
        <v/>
      </c>
      <c r="F718" s="42" t="str">
        <f t="array" ref="F718">IFERROR(IF(INDEX('AQS-88101'!$M$2:$M$2744,MATCH('88101-daily-summary-by-site'!$A718&amp;'88101-daily-summary-by-site'!F$2&amp;'88101-daily-summary-by-site'!F$3,'AQS-88101'!$AC$2:$AC$2744&amp;'AQS-88101'!$E$2:$E$2744&amp;'AQS-88101'!$G$2:$G$2744,0))&lt;&gt;"",INDEX('AQS-88101'!$M$2:$M$2744,MATCH('88101-daily-summary-by-site'!$A718&amp;'88101-daily-summary-by-site'!F$2&amp;'88101-daily-summary-by-site'!F$3,'AQS-88101'!$AC$2:$AC$2744&amp;'AQS-88101'!$E$2:$E$2744&amp;'AQS-88101'!$G$2:$G$2744,0)),""),"")</f>
        <v/>
      </c>
      <c r="G718" s="42" t="str">
        <f t="array" ref="G718">IFERROR(IF(INDEX('AQS-88101'!$M$2:$M$2744,MATCH('88101-daily-summary-by-site'!$A718&amp;'88101-daily-summary-by-site'!G$2&amp;'88101-daily-summary-by-site'!G$3,'AQS-88101'!$AC$2:$AC$2744&amp;'AQS-88101'!$E$2:$E$2744&amp;'AQS-88101'!$G$2:$G$2744,0))&lt;&gt;"",INDEX('AQS-88101'!$M$2:$M$2744,MATCH('88101-daily-summary-by-site'!$A718&amp;'88101-daily-summary-by-site'!G$2&amp;'88101-daily-summary-by-site'!G$3,'AQS-88101'!$AC$2:$AC$2744&amp;'AQS-88101'!$E$2:$E$2744&amp;'AQS-88101'!$G$2:$G$2744,0)),""),"")</f>
        <v/>
      </c>
      <c r="H718" s="42" t="str">
        <f t="array" ref="H718">IFERROR(IF(INDEX('AQS-88101'!$M$2:$M$2744,MATCH('88101-daily-summary-by-site'!$A718&amp;'88101-daily-summary-by-site'!H$2&amp;'88101-daily-summary-by-site'!H$3,'AQS-88101'!$AC$2:$AC$2744&amp;'AQS-88101'!$E$2:$E$2744&amp;'AQS-88101'!$G$2:$G$2744,0))&lt;&gt;"",INDEX('AQS-88101'!$M$2:$M$2744,MATCH('88101-daily-summary-by-site'!$A718&amp;'88101-daily-summary-by-site'!H$2&amp;'88101-daily-summary-by-site'!H$3,'AQS-88101'!$AC$2:$AC$2744&amp;'AQS-88101'!$E$2:$E$2744&amp;'AQS-88101'!$G$2:$G$2744,0)),""),"")</f>
        <v/>
      </c>
      <c r="I718" s="108" t="str">
        <f t="array" ref="I718">IFERROR(IF(INDEX('AQS-88101'!$M$2:$M$2744,MATCH('88101-daily-summary-by-site'!$A718&amp;'88101-daily-summary-by-site'!I$2&amp;'88101-daily-summary-by-site'!I$3,'AQS-88101'!$AC$2:$AC$2744&amp;'AQS-88101'!$E$2:$E$2744&amp;'AQS-88101'!$G$2:$G$2744,0))&lt;&gt;"",INDEX('AQS-88101'!$M$2:$M$2744,MATCH('88101-daily-summary-by-site'!$A718&amp;'88101-daily-summary-by-site'!I$2&amp;'88101-daily-summary-by-site'!I$3,'AQS-88101'!$AC$2:$AC$2744&amp;'AQS-88101'!$E$2:$E$2744&amp;'AQS-88101'!$G$2:$G$2744,0)),""),"")</f>
        <v/>
      </c>
      <c r="L718" s="107" t="str">
        <f t="shared" si="55"/>
        <v/>
      </c>
      <c r="M718" s="42" t="str">
        <f t="shared" si="56"/>
        <v/>
      </c>
      <c r="N718" s="42" t="str">
        <f t="shared" si="57"/>
        <v/>
      </c>
      <c r="O718" s="108" t="str">
        <f t="shared" si="58"/>
        <v/>
      </c>
    </row>
    <row r="719" spans="1:15" x14ac:dyDescent="0.25">
      <c r="A719" s="79">
        <f t="shared" si="59"/>
        <v>38208</v>
      </c>
      <c r="B719" s="107" t="str">
        <f t="array" ref="B719">IFERROR(IF(INDEX('AQS-88101'!$M$2:$M$2744,MATCH('88101-daily-summary-by-site'!$A719&amp;'88101-daily-summary-by-site'!B$2&amp;'88101-daily-summary-by-site'!B$3,'AQS-88101'!$AC$2:$AC$2744&amp;'AQS-88101'!$E$2:$E$2744&amp;'AQS-88101'!$G$2:$G$2744,0))&lt;&gt;"",INDEX('AQS-88101'!$M$2:$M$2744,MATCH('88101-daily-summary-by-site'!$A719&amp;'88101-daily-summary-by-site'!B$2&amp;'88101-daily-summary-by-site'!B$3,'AQS-88101'!$AC$2:$AC$2744&amp;'AQS-88101'!$E$2:$E$2744&amp;'AQS-88101'!$G$2:$G$2744,0)),""),"")</f>
        <v/>
      </c>
      <c r="C719" s="42" t="str">
        <f t="array" ref="C719">IFERROR(IF(INDEX('AQS-88101'!$M$2:$M$2744,MATCH('88101-daily-summary-by-site'!$A719&amp;'88101-daily-summary-by-site'!C$2&amp;'88101-daily-summary-by-site'!C$3,'AQS-88101'!$AC$2:$AC$2744&amp;'AQS-88101'!$E$2:$E$2744&amp;'AQS-88101'!$G$2:$G$2744,0))&lt;&gt;"",INDEX('AQS-88101'!$M$2:$M$2744,MATCH('88101-daily-summary-by-site'!$A719&amp;'88101-daily-summary-by-site'!C$2&amp;'88101-daily-summary-by-site'!C$3,'AQS-88101'!$AC$2:$AC$2744&amp;'AQS-88101'!$E$2:$E$2744&amp;'AQS-88101'!$G$2:$G$2744,0)),""),"")</f>
        <v/>
      </c>
      <c r="D719" s="42" t="str">
        <f t="array" ref="D719">IFERROR(IF(INDEX('AQS-88101'!$M$2:$M$2744,MATCH('88101-daily-summary-by-site'!$A719&amp;'88101-daily-summary-by-site'!D$2&amp;'88101-daily-summary-by-site'!D$3,'AQS-88101'!$AC$2:$AC$2744&amp;'AQS-88101'!$E$2:$E$2744&amp;'AQS-88101'!$G$2:$G$2744,0))&lt;&gt;"",INDEX('AQS-88101'!$M$2:$M$2744,MATCH('88101-daily-summary-by-site'!$A719&amp;'88101-daily-summary-by-site'!D$2&amp;'88101-daily-summary-by-site'!D$3,'AQS-88101'!$AC$2:$AC$2744&amp;'AQS-88101'!$E$2:$E$2744&amp;'AQS-88101'!$G$2:$G$2744,0)),""),"")</f>
        <v/>
      </c>
      <c r="E719" s="42" t="str">
        <f t="array" ref="E719">IFERROR(IF(INDEX('AQS-88101'!$M$2:$M$2744,MATCH('88101-daily-summary-by-site'!$A719&amp;'88101-daily-summary-by-site'!E$2&amp;'88101-daily-summary-by-site'!E$3,'AQS-88101'!$AC$2:$AC$2744&amp;'AQS-88101'!$E$2:$E$2744&amp;'AQS-88101'!$G$2:$G$2744,0))&lt;&gt;"",INDEX('AQS-88101'!$M$2:$M$2744,MATCH('88101-daily-summary-by-site'!$A719&amp;'88101-daily-summary-by-site'!E$2&amp;'88101-daily-summary-by-site'!E$3,'AQS-88101'!$AC$2:$AC$2744&amp;'AQS-88101'!$E$2:$E$2744&amp;'AQS-88101'!$G$2:$G$2744,0)),""),"")</f>
        <v/>
      </c>
      <c r="F719" s="42" t="str">
        <f t="array" ref="F719">IFERROR(IF(INDEX('AQS-88101'!$M$2:$M$2744,MATCH('88101-daily-summary-by-site'!$A719&amp;'88101-daily-summary-by-site'!F$2&amp;'88101-daily-summary-by-site'!F$3,'AQS-88101'!$AC$2:$AC$2744&amp;'AQS-88101'!$E$2:$E$2744&amp;'AQS-88101'!$G$2:$G$2744,0))&lt;&gt;"",INDEX('AQS-88101'!$M$2:$M$2744,MATCH('88101-daily-summary-by-site'!$A719&amp;'88101-daily-summary-by-site'!F$2&amp;'88101-daily-summary-by-site'!F$3,'AQS-88101'!$AC$2:$AC$2744&amp;'AQS-88101'!$E$2:$E$2744&amp;'AQS-88101'!$G$2:$G$2744,0)),""),"")</f>
        <v/>
      </c>
      <c r="G719" s="42" t="str">
        <f t="array" ref="G719">IFERROR(IF(INDEX('AQS-88101'!$M$2:$M$2744,MATCH('88101-daily-summary-by-site'!$A719&amp;'88101-daily-summary-by-site'!G$2&amp;'88101-daily-summary-by-site'!G$3,'AQS-88101'!$AC$2:$AC$2744&amp;'AQS-88101'!$E$2:$E$2744&amp;'AQS-88101'!$G$2:$G$2744,0))&lt;&gt;"",INDEX('AQS-88101'!$M$2:$M$2744,MATCH('88101-daily-summary-by-site'!$A719&amp;'88101-daily-summary-by-site'!G$2&amp;'88101-daily-summary-by-site'!G$3,'AQS-88101'!$AC$2:$AC$2744&amp;'AQS-88101'!$E$2:$E$2744&amp;'AQS-88101'!$G$2:$G$2744,0)),""),"")</f>
        <v/>
      </c>
      <c r="H719" s="42" t="str">
        <f t="array" ref="H719">IFERROR(IF(INDEX('AQS-88101'!$M$2:$M$2744,MATCH('88101-daily-summary-by-site'!$A719&amp;'88101-daily-summary-by-site'!H$2&amp;'88101-daily-summary-by-site'!H$3,'AQS-88101'!$AC$2:$AC$2744&amp;'AQS-88101'!$E$2:$E$2744&amp;'AQS-88101'!$G$2:$G$2744,0))&lt;&gt;"",INDEX('AQS-88101'!$M$2:$M$2744,MATCH('88101-daily-summary-by-site'!$A719&amp;'88101-daily-summary-by-site'!H$2&amp;'88101-daily-summary-by-site'!H$3,'AQS-88101'!$AC$2:$AC$2744&amp;'AQS-88101'!$E$2:$E$2744&amp;'AQS-88101'!$G$2:$G$2744,0)),""),"")</f>
        <v/>
      </c>
      <c r="I719" s="108" t="str">
        <f t="array" ref="I719">IFERROR(IF(INDEX('AQS-88101'!$M$2:$M$2744,MATCH('88101-daily-summary-by-site'!$A719&amp;'88101-daily-summary-by-site'!I$2&amp;'88101-daily-summary-by-site'!I$3,'AQS-88101'!$AC$2:$AC$2744&amp;'AQS-88101'!$E$2:$E$2744&amp;'AQS-88101'!$G$2:$G$2744,0))&lt;&gt;"",INDEX('AQS-88101'!$M$2:$M$2744,MATCH('88101-daily-summary-by-site'!$A719&amp;'88101-daily-summary-by-site'!I$2&amp;'88101-daily-summary-by-site'!I$3,'AQS-88101'!$AC$2:$AC$2744&amp;'AQS-88101'!$E$2:$E$2744&amp;'AQS-88101'!$G$2:$G$2744,0)),""),"")</f>
        <v/>
      </c>
      <c r="L719" s="107" t="str">
        <f t="shared" si="55"/>
        <v/>
      </c>
      <c r="M719" s="42" t="str">
        <f t="shared" si="56"/>
        <v/>
      </c>
      <c r="N719" s="42" t="str">
        <f t="shared" si="57"/>
        <v/>
      </c>
      <c r="O719" s="108" t="str">
        <f t="shared" si="58"/>
        <v/>
      </c>
    </row>
    <row r="720" spans="1:15" x14ac:dyDescent="0.25">
      <c r="A720" s="79">
        <f t="shared" si="59"/>
        <v>38209</v>
      </c>
      <c r="B720" s="107" t="str">
        <f t="array" ref="B720">IFERROR(IF(INDEX('AQS-88101'!$M$2:$M$2744,MATCH('88101-daily-summary-by-site'!$A720&amp;'88101-daily-summary-by-site'!B$2&amp;'88101-daily-summary-by-site'!B$3,'AQS-88101'!$AC$2:$AC$2744&amp;'AQS-88101'!$E$2:$E$2744&amp;'AQS-88101'!$G$2:$G$2744,0))&lt;&gt;"",INDEX('AQS-88101'!$M$2:$M$2744,MATCH('88101-daily-summary-by-site'!$A720&amp;'88101-daily-summary-by-site'!B$2&amp;'88101-daily-summary-by-site'!B$3,'AQS-88101'!$AC$2:$AC$2744&amp;'AQS-88101'!$E$2:$E$2744&amp;'AQS-88101'!$G$2:$G$2744,0)),""),"")</f>
        <v/>
      </c>
      <c r="C720" s="42" t="str">
        <f t="array" ref="C720">IFERROR(IF(INDEX('AQS-88101'!$M$2:$M$2744,MATCH('88101-daily-summary-by-site'!$A720&amp;'88101-daily-summary-by-site'!C$2&amp;'88101-daily-summary-by-site'!C$3,'AQS-88101'!$AC$2:$AC$2744&amp;'AQS-88101'!$E$2:$E$2744&amp;'AQS-88101'!$G$2:$G$2744,0))&lt;&gt;"",INDEX('AQS-88101'!$M$2:$M$2744,MATCH('88101-daily-summary-by-site'!$A720&amp;'88101-daily-summary-by-site'!C$2&amp;'88101-daily-summary-by-site'!C$3,'AQS-88101'!$AC$2:$AC$2744&amp;'AQS-88101'!$E$2:$E$2744&amp;'AQS-88101'!$G$2:$G$2744,0)),""),"")</f>
        <v/>
      </c>
      <c r="D720" s="42" t="str">
        <f t="array" ref="D720">IFERROR(IF(INDEX('AQS-88101'!$M$2:$M$2744,MATCH('88101-daily-summary-by-site'!$A720&amp;'88101-daily-summary-by-site'!D$2&amp;'88101-daily-summary-by-site'!D$3,'AQS-88101'!$AC$2:$AC$2744&amp;'AQS-88101'!$E$2:$E$2744&amp;'AQS-88101'!$G$2:$G$2744,0))&lt;&gt;"",INDEX('AQS-88101'!$M$2:$M$2744,MATCH('88101-daily-summary-by-site'!$A720&amp;'88101-daily-summary-by-site'!D$2&amp;'88101-daily-summary-by-site'!D$3,'AQS-88101'!$AC$2:$AC$2744&amp;'AQS-88101'!$E$2:$E$2744&amp;'AQS-88101'!$G$2:$G$2744,0)),""),"")</f>
        <v/>
      </c>
      <c r="E720" s="42" t="str">
        <f t="array" ref="E720">IFERROR(IF(INDEX('AQS-88101'!$M$2:$M$2744,MATCH('88101-daily-summary-by-site'!$A720&amp;'88101-daily-summary-by-site'!E$2&amp;'88101-daily-summary-by-site'!E$3,'AQS-88101'!$AC$2:$AC$2744&amp;'AQS-88101'!$E$2:$E$2744&amp;'AQS-88101'!$G$2:$G$2744,0))&lt;&gt;"",INDEX('AQS-88101'!$M$2:$M$2744,MATCH('88101-daily-summary-by-site'!$A720&amp;'88101-daily-summary-by-site'!E$2&amp;'88101-daily-summary-by-site'!E$3,'AQS-88101'!$AC$2:$AC$2744&amp;'AQS-88101'!$E$2:$E$2744&amp;'AQS-88101'!$G$2:$G$2744,0)),""),"")</f>
        <v/>
      </c>
      <c r="F720" s="42" t="str">
        <f t="array" ref="F720">IFERROR(IF(INDEX('AQS-88101'!$M$2:$M$2744,MATCH('88101-daily-summary-by-site'!$A720&amp;'88101-daily-summary-by-site'!F$2&amp;'88101-daily-summary-by-site'!F$3,'AQS-88101'!$AC$2:$AC$2744&amp;'AQS-88101'!$E$2:$E$2744&amp;'AQS-88101'!$G$2:$G$2744,0))&lt;&gt;"",INDEX('AQS-88101'!$M$2:$M$2744,MATCH('88101-daily-summary-by-site'!$A720&amp;'88101-daily-summary-by-site'!F$2&amp;'88101-daily-summary-by-site'!F$3,'AQS-88101'!$AC$2:$AC$2744&amp;'AQS-88101'!$E$2:$E$2744&amp;'AQS-88101'!$G$2:$G$2744,0)),""),"")</f>
        <v/>
      </c>
      <c r="G720" s="42" t="str">
        <f t="array" ref="G720">IFERROR(IF(INDEX('AQS-88101'!$M$2:$M$2744,MATCH('88101-daily-summary-by-site'!$A720&amp;'88101-daily-summary-by-site'!G$2&amp;'88101-daily-summary-by-site'!G$3,'AQS-88101'!$AC$2:$AC$2744&amp;'AQS-88101'!$E$2:$E$2744&amp;'AQS-88101'!$G$2:$G$2744,0))&lt;&gt;"",INDEX('AQS-88101'!$M$2:$M$2744,MATCH('88101-daily-summary-by-site'!$A720&amp;'88101-daily-summary-by-site'!G$2&amp;'88101-daily-summary-by-site'!G$3,'AQS-88101'!$AC$2:$AC$2744&amp;'AQS-88101'!$E$2:$E$2744&amp;'AQS-88101'!$G$2:$G$2744,0)),""),"")</f>
        <v/>
      </c>
      <c r="H720" s="42" t="str">
        <f t="array" ref="H720">IFERROR(IF(INDEX('AQS-88101'!$M$2:$M$2744,MATCH('88101-daily-summary-by-site'!$A720&amp;'88101-daily-summary-by-site'!H$2&amp;'88101-daily-summary-by-site'!H$3,'AQS-88101'!$AC$2:$AC$2744&amp;'AQS-88101'!$E$2:$E$2744&amp;'AQS-88101'!$G$2:$G$2744,0))&lt;&gt;"",INDEX('AQS-88101'!$M$2:$M$2744,MATCH('88101-daily-summary-by-site'!$A720&amp;'88101-daily-summary-by-site'!H$2&amp;'88101-daily-summary-by-site'!H$3,'AQS-88101'!$AC$2:$AC$2744&amp;'AQS-88101'!$E$2:$E$2744&amp;'AQS-88101'!$G$2:$G$2744,0)),""),"")</f>
        <v/>
      </c>
      <c r="I720" s="108" t="str">
        <f t="array" ref="I720">IFERROR(IF(INDEX('AQS-88101'!$M$2:$M$2744,MATCH('88101-daily-summary-by-site'!$A720&amp;'88101-daily-summary-by-site'!I$2&amp;'88101-daily-summary-by-site'!I$3,'AQS-88101'!$AC$2:$AC$2744&amp;'AQS-88101'!$E$2:$E$2744&amp;'AQS-88101'!$G$2:$G$2744,0))&lt;&gt;"",INDEX('AQS-88101'!$M$2:$M$2744,MATCH('88101-daily-summary-by-site'!$A720&amp;'88101-daily-summary-by-site'!I$2&amp;'88101-daily-summary-by-site'!I$3,'AQS-88101'!$AC$2:$AC$2744&amp;'AQS-88101'!$E$2:$E$2744&amp;'AQS-88101'!$G$2:$G$2744,0)),""),"")</f>
        <v/>
      </c>
      <c r="L720" s="107" t="str">
        <f t="shared" si="55"/>
        <v/>
      </c>
      <c r="M720" s="42" t="str">
        <f t="shared" si="56"/>
        <v/>
      </c>
      <c r="N720" s="42" t="str">
        <f t="shared" si="57"/>
        <v/>
      </c>
      <c r="O720" s="108" t="str">
        <f t="shared" si="58"/>
        <v/>
      </c>
    </row>
    <row r="721" spans="1:15" x14ac:dyDescent="0.25">
      <c r="A721" s="79">
        <f t="shared" si="59"/>
        <v>38210</v>
      </c>
      <c r="B721" s="107" t="str">
        <f t="array" ref="B721">IFERROR(IF(INDEX('AQS-88101'!$M$2:$M$2744,MATCH('88101-daily-summary-by-site'!$A721&amp;'88101-daily-summary-by-site'!B$2&amp;'88101-daily-summary-by-site'!B$3,'AQS-88101'!$AC$2:$AC$2744&amp;'AQS-88101'!$E$2:$E$2744&amp;'AQS-88101'!$G$2:$G$2744,0))&lt;&gt;"",INDEX('AQS-88101'!$M$2:$M$2744,MATCH('88101-daily-summary-by-site'!$A721&amp;'88101-daily-summary-by-site'!B$2&amp;'88101-daily-summary-by-site'!B$3,'AQS-88101'!$AC$2:$AC$2744&amp;'AQS-88101'!$E$2:$E$2744&amp;'AQS-88101'!$G$2:$G$2744,0)),""),"")</f>
        <v/>
      </c>
      <c r="C721" s="42" t="str">
        <f t="array" ref="C721">IFERROR(IF(INDEX('AQS-88101'!$M$2:$M$2744,MATCH('88101-daily-summary-by-site'!$A721&amp;'88101-daily-summary-by-site'!C$2&amp;'88101-daily-summary-by-site'!C$3,'AQS-88101'!$AC$2:$AC$2744&amp;'AQS-88101'!$E$2:$E$2744&amp;'AQS-88101'!$G$2:$G$2744,0))&lt;&gt;"",INDEX('AQS-88101'!$M$2:$M$2744,MATCH('88101-daily-summary-by-site'!$A721&amp;'88101-daily-summary-by-site'!C$2&amp;'88101-daily-summary-by-site'!C$3,'AQS-88101'!$AC$2:$AC$2744&amp;'AQS-88101'!$E$2:$E$2744&amp;'AQS-88101'!$G$2:$G$2744,0)),""),"")</f>
        <v/>
      </c>
      <c r="D721" s="42" t="str">
        <f t="array" ref="D721">IFERROR(IF(INDEX('AQS-88101'!$M$2:$M$2744,MATCH('88101-daily-summary-by-site'!$A721&amp;'88101-daily-summary-by-site'!D$2&amp;'88101-daily-summary-by-site'!D$3,'AQS-88101'!$AC$2:$AC$2744&amp;'AQS-88101'!$E$2:$E$2744&amp;'AQS-88101'!$G$2:$G$2744,0))&lt;&gt;"",INDEX('AQS-88101'!$M$2:$M$2744,MATCH('88101-daily-summary-by-site'!$A721&amp;'88101-daily-summary-by-site'!D$2&amp;'88101-daily-summary-by-site'!D$3,'AQS-88101'!$AC$2:$AC$2744&amp;'AQS-88101'!$E$2:$E$2744&amp;'AQS-88101'!$G$2:$G$2744,0)),""),"")</f>
        <v/>
      </c>
      <c r="E721" s="42" t="str">
        <f t="array" ref="E721">IFERROR(IF(INDEX('AQS-88101'!$M$2:$M$2744,MATCH('88101-daily-summary-by-site'!$A721&amp;'88101-daily-summary-by-site'!E$2&amp;'88101-daily-summary-by-site'!E$3,'AQS-88101'!$AC$2:$AC$2744&amp;'AQS-88101'!$E$2:$E$2744&amp;'AQS-88101'!$G$2:$G$2744,0))&lt;&gt;"",INDEX('AQS-88101'!$M$2:$M$2744,MATCH('88101-daily-summary-by-site'!$A721&amp;'88101-daily-summary-by-site'!E$2&amp;'88101-daily-summary-by-site'!E$3,'AQS-88101'!$AC$2:$AC$2744&amp;'AQS-88101'!$E$2:$E$2744&amp;'AQS-88101'!$G$2:$G$2744,0)),""),"")</f>
        <v/>
      </c>
      <c r="F721" s="42" t="str">
        <f t="array" ref="F721">IFERROR(IF(INDEX('AQS-88101'!$M$2:$M$2744,MATCH('88101-daily-summary-by-site'!$A721&amp;'88101-daily-summary-by-site'!F$2&amp;'88101-daily-summary-by-site'!F$3,'AQS-88101'!$AC$2:$AC$2744&amp;'AQS-88101'!$E$2:$E$2744&amp;'AQS-88101'!$G$2:$G$2744,0))&lt;&gt;"",INDEX('AQS-88101'!$M$2:$M$2744,MATCH('88101-daily-summary-by-site'!$A721&amp;'88101-daily-summary-by-site'!F$2&amp;'88101-daily-summary-by-site'!F$3,'AQS-88101'!$AC$2:$AC$2744&amp;'AQS-88101'!$E$2:$E$2744&amp;'AQS-88101'!$G$2:$G$2744,0)),""),"")</f>
        <v/>
      </c>
      <c r="G721" s="42" t="str">
        <f t="array" ref="G721">IFERROR(IF(INDEX('AQS-88101'!$M$2:$M$2744,MATCH('88101-daily-summary-by-site'!$A721&amp;'88101-daily-summary-by-site'!G$2&amp;'88101-daily-summary-by-site'!G$3,'AQS-88101'!$AC$2:$AC$2744&amp;'AQS-88101'!$E$2:$E$2744&amp;'AQS-88101'!$G$2:$G$2744,0))&lt;&gt;"",INDEX('AQS-88101'!$M$2:$M$2744,MATCH('88101-daily-summary-by-site'!$A721&amp;'88101-daily-summary-by-site'!G$2&amp;'88101-daily-summary-by-site'!G$3,'AQS-88101'!$AC$2:$AC$2744&amp;'AQS-88101'!$E$2:$E$2744&amp;'AQS-88101'!$G$2:$G$2744,0)),""),"")</f>
        <v/>
      </c>
      <c r="H721" s="42" t="str">
        <f t="array" ref="H721">IFERROR(IF(INDEX('AQS-88101'!$M$2:$M$2744,MATCH('88101-daily-summary-by-site'!$A721&amp;'88101-daily-summary-by-site'!H$2&amp;'88101-daily-summary-by-site'!H$3,'AQS-88101'!$AC$2:$AC$2744&amp;'AQS-88101'!$E$2:$E$2744&amp;'AQS-88101'!$G$2:$G$2744,0))&lt;&gt;"",INDEX('AQS-88101'!$M$2:$M$2744,MATCH('88101-daily-summary-by-site'!$A721&amp;'88101-daily-summary-by-site'!H$2&amp;'88101-daily-summary-by-site'!H$3,'AQS-88101'!$AC$2:$AC$2744&amp;'AQS-88101'!$E$2:$E$2744&amp;'AQS-88101'!$G$2:$G$2744,0)),""),"")</f>
        <v/>
      </c>
      <c r="I721" s="108" t="str">
        <f t="array" ref="I721">IFERROR(IF(INDEX('AQS-88101'!$M$2:$M$2744,MATCH('88101-daily-summary-by-site'!$A721&amp;'88101-daily-summary-by-site'!I$2&amp;'88101-daily-summary-by-site'!I$3,'AQS-88101'!$AC$2:$AC$2744&amp;'AQS-88101'!$E$2:$E$2744&amp;'AQS-88101'!$G$2:$G$2744,0))&lt;&gt;"",INDEX('AQS-88101'!$M$2:$M$2744,MATCH('88101-daily-summary-by-site'!$A721&amp;'88101-daily-summary-by-site'!I$2&amp;'88101-daily-summary-by-site'!I$3,'AQS-88101'!$AC$2:$AC$2744&amp;'AQS-88101'!$E$2:$E$2744&amp;'AQS-88101'!$G$2:$G$2744,0)),""),"")</f>
        <v/>
      </c>
      <c r="L721" s="107" t="str">
        <f t="shared" si="55"/>
        <v/>
      </c>
      <c r="M721" s="42" t="str">
        <f t="shared" si="56"/>
        <v/>
      </c>
      <c r="N721" s="42" t="str">
        <f t="shared" si="57"/>
        <v/>
      </c>
      <c r="O721" s="108" t="str">
        <f t="shared" si="58"/>
        <v/>
      </c>
    </row>
    <row r="722" spans="1:15" x14ac:dyDescent="0.25">
      <c r="A722" s="79">
        <f t="shared" si="59"/>
        <v>38211</v>
      </c>
      <c r="B722" s="107" t="str">
        <f t="array" ref="B722">IFERROR(IF(INDEX('AQS-88101'!$M$2:$M$2744,MATCH('88101-daily-summary-by-site'!$A722&amp;'88101-daily-summary-by-site'!B$2&amp;'88101-daily-summary-by-site'!B$3,'AQS-88101'!$AC$2:$AC$2744&amp;'AQS-88101'!$E$2:$E$2744&amp;'AQS-88101'!$G$2:$G$2744,0))&lt;&gt;"",INDEX('AQS-88101'!$M$2:$M$2744,MATCH('88101-daily-summary-by-site'!$A722&amp;'88101-daily-summary-by-site'!B$2&amp;'88101-daily-summary-by-site'!B$3,'AQS-88101'!$AC$2:$AC$2744&amp;'AQS-88101'!$E$2:$E$2744&amp;'AQS-88101'!$G$2:$G$2744,0)),""),"")</f>
        <v/>
      </c>
      <c r="C722" s="42" t="str">
        <f t="array" ref="C722">IFERROR(IF(INDEX('AQS-88101'!$M$2:$M$2744,MATCH('88101-daily-summary-by-site'!$A722&amp;'88101-daily-summary-by-site'!C$2&amp;'88101-daily-summary-by-site'!C$3,'AQS-88101'!$AC$2:$AC$2744&amp;'AQS-88101'!$E$2:$E$2744&amp;'AQS-88101'!$G$2:$G$2744,0))&lt;&gt;"",INDEX('AQS-88101'!$M$2:$M$2744,MATCH('88101-daily-summary-by-site'!$A722&amp;'88101-daily-summary-by-site'!C$2&amp;'88101-daily-summary-by-site'!C$3,'AQS-88101'!$AC$2:$AC$2744&amp;'AQS-88101'!$E$2:$E$2744&amp;'AQS-88101'!$G$2:$G$2744,0)),""),"")</f>
        <v/>
      </c>
      <c r="D722" s="42" t="str">
        <f t="array" ref="D722">IFERROR(IF(INDEX('AQS-88101'!$M$2:$M$2744,MATCH('88101-daily-summary-by-site'!$A722&amp;'88101-daily-summary-by-site'!D$2&amp;'88101-daily-summary-by-site'!D$3,'AQS-88101'!$AC$2:$AC$2744&amp;'AQS-88101'!$E$2:$E$2744&amp;'AQS-88101'!$G$2:$G$2744,0))&lt;&gt;"",INDEX('AQS-88101'!$M$2:$M$2744,MATCH('88101-daily-summary-by-site'!$A722&amp;'88101-daily-summary-by-site'!D$2&amp;'88101-daily-summary-by-site'!D$3,'AQS-88101'!$AC$2:$AC$2744&amp;'AQS-88101'!$E$2:$E$2744&amp;'AQS-88101'!$G$2:$G$2744,0)),""),"")</f>
        <v/>
      </c>
      <c r="E722" s="42" t="str">
        <f t="array" ref="E722">IFERROR(IF(INDEX('AQS-88101'!$M$2:$M$2744,MATCH('88101-daily-summary-by-site'!$A722&amp;'88101-daily-summary-by-site'!E$2&amp;'88101-daily-summary-by-site'!E$3,'AQS-88101'!$AC$2:$AC$2744&amp;'AQS-88101'!$E$2:$E$2744&amp;'AQS-88101'!$G$2:$G$2744,0))&lt;&gt;"",INDEX('AQS-88101'!$M$2:$M$2744,MATCH('88101-daily-summary-by-site'!$A722&amp;'88101-daily-summary-by-site'!E$2&amp;'88101-daily-summary-by-site'!E$3,'AQS-88101'!$AC$2:$AC$2744&amp;'AQS-88101'!$E$2:$E$2744&amp;'AQS-88101'!$G$2:$G$2744,0)),""),"")</f>
        <v/>
      </c>
      <c r="F722" s="42" t="str">
        <f t="array" ref="F722">IFERROR(IF(INDEX('AQS-88101'!$M$2:$M$2744,MATCH('88101-daily-summary-by-site'!$A722&amp;'88101-daily-summary-by-site'!F$2&amp;'88101-daily-summary-by-site'!F$3,'AQS-88101'!$AC$2:$AC$2744&amp;'AQS-88101'!$E$2:$E$2744&amp;'AQS-88101'!$G$2:$G$2744,0))&lt;&gt;"",INDEX('AQS-88101'!$M$2:$M$2744,MATCH('88101-daily-summary-by-site'!$A722&amp;'88101-daily-summary-by-site'!F$2&amp;'88101-daily-summary-by-site'!F$3,'AQS-88101'!$AC$2:$AC$2744&amp;'AQS-88101'!$E$2:$E$2744&amp;'AQS-88101'!$G$2:$G$2744,0)),""),"")</f>
        <v/>
      </c>
      <c r="G722" s="42" t="str">
        <f t="array" ref="G722">IFERROR(IF(INDEX('AQS-88101'!$M$2:$M$2744,MATCH('88101-daily-summary-by-site'!$A722&amp;'88101-daily-summary-by-site'!G$2&amp;'88101-daily-summary-by-site'!G$3,'AQS-88101'!$AC$2:$AC$2744&amp;'AQS-88101'!$E$2:$E$2744&amp;'AQS-88101'!$G$2:$G$2744,0))&lt;&gt;"",INDEX('AQS-88101'!$M$2:$M$2744,MATCH('88101-daily-summary-by-site'!$A722&amp;'88101-daily-summary-by-site'!G$2&amp;'88101-daily-summary-by-site'!G$3,'AQS-88101'!$AC$2:$AC$2744&amp;'AQS-88101'!$E$2:$E$2744&amp;'AQS-88101'!$G$2:$G$2744,0)),""),"")</f>
        <v/>
      </c>
      <c r="H722" s="42" t="str">
        <f t="array" ref="H722">IFERROR(IF(INDEX('AQS-88101'!$M$2:$M$2744,MATCH('88101-daily-summary-by-site'!$A722&amp;'88101-daily-summary-by-site'!H$2&amp;'88101-daily-summary-by-site'!H$3,'AQS-88101'!$AC$2:$AC$2744&amp;'AQS-88101'!$E$2:$E$2744&amp;'AQS-88101'!$G$2:$G$2744,0))&lt;&gt;"",INDEX('AQS-88101'!$M$2:$M$2744,MATCH('88101-daily-summary-by-site'!$A722&amp;'88101-daily-summary-by-site'!H$2&amp;'88101-daily-summary-by-site'!H$3,'AQS-88101'!$AC$2:$AC$2744&amp;'AQS-88101'!$E$2:$E$2744&amp;'AQS-88101'!$G$2:$G$2744,0)),""),"")</f>
        <v/>
      </c>
      <c r="I722" s="108" t="str">
        <f t="array" ref="I722">IFERROR(IF(INDEX('AQS-88101'!$M$2:$M$2744,MATCH('88101-daily-summary-by-site'!$A722&amp;'88101-daily-summary-by-site'!I$2&amp;'88101-daily-summary-by-site'!I$3,'AQS-88101'!$AC$2:$AC$2744&amp;'AQS-88101'!$E$2:$E$2744&amp;'AQS-88101'!$G$2:$G$2744,0))&lt;&gt;"",INDEX('AQS-88101'!$M$2:$M$2744,MATCH('88101-daily-summary-by-site'!$A722&amp;'88101-daily-summary-by-site'!I$2&amp;'88101-daily-summary-by-site'!I$3,'AQS-88101'!$AC$2:$AC$2744&amp;'AQS-88101'!$E$2:$E$2744&amp;'AQS-88101'!$G$2:$G$2744,0)),""),"")</f>
        <v/>
      </c>
      <c r="L722" s="107" t="str">
        <f t="shared" si="55"/>
        <v/>
      </c>
      <c r="M722" s="42" t="str">
        <f t="shared" si="56"/>
        <v/>
      </c>
      <c r="N722" s="42" t="str">
        <f t="shared" si="57"/>
        <v/>
      </c>
      <c r="O722" s="108" t="str">
        <f t="shared" si="58"/>
        <v/>
      </c>
    </row>
    <row r="723" spans="1:15" x14ac:dyDescent="0.25">
      <c r="A723" s="79">
        <f t="shared" si="59"/>
        <v>38212</v>
      </c>
      <c r="B723" s="107">
        <f t="array" ref="B723">IFERROR(IF(INDEX('AQS-88101'!$M$2:$M$2744,MATCH('88101-daily-summary-by-site'!$A723&amp;'88101-daily-summary-by-site'!B$2&amp;'88101-daily-summary-by-site'!B$3,'AQS-88101'!$AC$2:$AC$2744&amp;'AQS-88101'!$E$2:$E$2744&amp;'AQS-88101'!$G$2:$G$2744,0))&lt;&gt;"",INDEX('AQS-88101'!$M$2:$M$2744,MATCH('88101-daily-summary-by-site'!$A723&amp;'88101-daily-summary-by-site'!B$2&amp;'88101-daily-summary-by-site'!B$3,'AQS-88101'!$AC$2:$AC$2744&amp;'AQS-88101'!$E$2:$E$2744&amp;'AQS-88101'!$G$2:$G$2744,0)),""),"")</f>
        <v>15.5</v>
      </c>
      <c r="C723" s="42" t="str">
        <f t="array" ref="C723">IFERROR(IF(INDEX('AQS-88101'!$M$2:$M$2744,MATCH('88101-daily-summary-by-site'!$A723&amp;'88101-daily-summary-by-site'!C$2&amp;'88101-daily-summary-by-site'!C$3,'AQS-88101'!$AC$2:$AC$2744&amp;'AQS-88101'!$E$2:$E$2744&amp;'AQS-88101'!$G$2:$G$2744,0))&lt;&gt;"",INDEX('AQS-88101'!$M$2:$M$2744,MATCH('88101-daily-summary-by-site'!$A723&amp;'88101-daily-summary-by-site'!C$2&amp;'88101-daily-summary-by-site'!C$3,'AQS-88101'!$AC$2:$AC$2744&amp;'AQS-88101'!$E$2:$E$2744&amp;'AQS-88101'!$G$2:$G$2744,0)),""),"")</f>
        <v/>
      </c>
      <c r="D723" s="42" t="str">
        <f t="array" ref="D723">IFERROR(IF(INDEX('AQS-88101'!$M$2:$M$2744,MATCH('88101-daily-summary-by-site'!$A723&amp;'88101-daily-summary-by-site'!D$2&amp;'88101-daily-summary-by-site'!D$3,'AQS-88101'!$AC$2:$AC$2744&amp;'AQS-88101'!$E$2:$E$2744&amp;'AQS-88101'!$G$2:$G$2744,0))&lt;&gt;"",INDEX('AQS-88101'!$M$2:$M$2744,MATCH('88101-daily-summary-by-site'!$A723&amp;'88101-daily-summary-by-site'!D$2&amp;'88101-daily-summary-by-site'!D$3,'AQS-88101'!$AC$2:$AC$2744&amp;'AQS-88101'!$E$2:$E$2744&amp;'AQS-88101'!$G$2:$G$2744,0)),""),"")</f>
        <v/>
      </c>
      <c r="E723" s="42" t="str">
        <f t="array" ref="E723">IFERROR(IF(INDEX('AQS-88101'!$M$2:$M$2744,MATCH('88101-daily-summary-by-site'!$A723&amp;'88101-daily-summary-by-site'!E$2&amp;'88101-daily-summary-by-site'!E$3,'AQS-88101'!$AC$2:$AC$2744&amp;'AQS-88101'!$E$2:$E$2744&amp;'AQS-88101'!$G$2:$G$2744,0))&lt;&gt;"",INDEX('AQS-88101'!$M$2:$M$2744,MATCH('88101-daily-summary-by-site'!$A723&amp;'88101-daily-summary-by-site'!E$2&amp;'88101-daily-summary-by-site'!E$3,'AQS-88101'!$AC$2:$AC$2744&amp;'AQS-88101'!$E$2:$E$2744&amp;'AQS-88101'!$G$2:$G$2744,0)),""),"")</f>
        <v/>
      </c>
      <c r="F723" s="42" t="str">
        <f t="array" ref="F723">IFERROR(IF(INDEX('AQS-88101'!$M$2:$M$2744,MATCH('88101-daily-summary-by-site'!$A723&amp;'88101-daily-summary-by-site'!F$2&amp;'88101-daily-summary-by-site'!F$3,'AQS-88101'!$AC$2:$AC$2744&amp;'AQS-88101'!$E$2:$E$2744&amp;'AQS-88101'!$G$2:$G$2744,0))&lt;&gt;"",INDEX('AQS-88101'!$M$2:$M$2744,MATCH('88101-daily-summary-by-site'!$A723&amp;'88101-daily-summary-by-site'!F$2&amp;'88101-daily-summary-by-site'!F$3,'AQS-88101'!$AC$2:$AC$2744&amp;'AQS-88101'!$E$2:$E$2744&amp;'AQS-88101'!$G$2:$G$2744,0)),""),"")</f>
        <v/>
      </c>
      <c r="G723" s="42" t="str">
        <f t="array" ref="G723">IFERROR(IF(INDEX('AQS-88101'!$M$2:$M$2744,MATCH('88101-daily-summary-by-site'!$A723&amp;'88101-daily-summary-by-site'!G$2&amp;'88101-daily-summary-by-site'!G$3,'AQS-88101'!$AC$2:$AC$2744&amp;'AQS-88101'!$E$2:$E$2744&amp;'AQS-88101'!$G$2:$G$2744,0))&lt;&gt;"",INDEX('AQS-88101'!$M$2:$M$2744,MATCH('88101-daily-summary-by-site'!$A723&amp;'88101-daily-summary-by-site'!G$2&amp;'88101-daily-summary-by-site'!G$3,'AQS-88101'!$AC$2:$AC$2744&amp;'AQS-88101'!$E$2:$E$2744&amp;'AQS-88101'!$G$2:$G$2744,0)),""),"")</f>
        <v/>
      </c>
      <c r="H723" s="42" t="str">
        <f t="array" ref="H723">IFERROR(IF(INDEX('AQS-88101'!$M$2:$M$2744,MATCH('88101-daily-summary-by-site'!$A723&amp;'88101-daily-summary-by-site'!H$2&amp;'88101-daily-summary-by-site'!H$3,'AQS-88101'!$AC$2:$AC$2744&amp;'AQS-88101'!$E$2:$E$2744&amp;'AQS-88101'!$G$2:$G$2744,0))&lt;&gt;"",INDEX('AQS-88101'!$M$2:$M$2744,MATCH('88101-daily-summary-by-site'!$A723&amp;'88101-daily-summary-by-site'!H$2&amp;'88101-daily-summary-by-site'!H$3,'AQS-88101'!$AC$2:$AC$2744&amp;'AQS-88101'!$E$2:$E$2744&amp;'AQS-88101'!$G$2:$G$2744,0)),""),"")</f>
        <v/>
      </c>
      <c r="I723" s="108" t="str">
        <f t="array" ref="I723">IFERROR(IF(INDEX('AQS-88101'!$M$2:$M$2744,MATCH('88101-daily-summary-by-site'!$A723&amp;'88101-daily-summary-by-site'!I$2&amp;'88101-daily-summary-by-site'!I$3,'AQS-88101'!$AC$2:$AC$2744&amp;'AQS-88101'!$E$2:$E$2744&amp;'AQS-88101'!$G$2:$G$2744,0))&lt;&gt;"",INDEX('AQS-88101'!$M$2:$M$2744,MATCH('88101-daily-summary-by-site'!$A723&amp;'88101-daily-summary-by-site'!I$2&amp;'88101-daily-summary-by-site'!I$3,'AQS-88101'!$AC$2:$AC$2744&amp;'AQS-88101'!$E$2:$E$2744&amp;'AQS-88101'!$G$2:$G$2744,0)),""),"")</f>
        <v/>
      </c>
      <c r="L723" s="107">
        <f t="shared" si="55"/>
        <v>15.5</v>
      </c>
      <c r="M723" s="42" t="str">
        <f t="shared" si="56"/>
        <v/>
      </c>
      <c r="N723" s="42" t="str">
        <f t="shared" si="57"/>
        <v/>
      </c>
      <c r="O723" s="108" t="str">
        <f t="shared" si="58"/>
        <v/>
      </c>
    </row>
    <row r="724" spans="1:15" x14ac:dyDescent="0.25">
      <c r="A724" s="79">
        <f t="shared" si="59"/>
        <v>38213</v>
      </c>
      <c r="B724" s="107" t="str">
        <f t="array" ref="B724">IFERROR(IF(INDEX('AQS-88101'!$M$2:$M$2744,MATCH('88101-daily-summary-by-site'!$A724&amp;'88101-daily-summary-by-site'!B$2&amp;'88101-daily-summary-by-site'!B$3,'AQS-88101'!$AC$2:$AC$2744&amp;'AQS-88101'!$E$2:$E$2744&amp;'AQS-88101'!$G$2:$G$2744,0))&lt;&gt;"",INDEX('AQS-88101'!$M$2:$M$2744,MATCH('88101-daily-summary-by-site'!$A724&amp;'88101-daily-summary-by-site'!B$2&amp;'88101-daily-summary-by-site'!B$3,'AQS-88101'!$AC$2:$AC$2744&amp;'AQS-88101'!$E$2:$E$2744&amp;'AQS-88101'!$G$2:$G$2744,0)),""),"")</f>
        <v/>
      </c>
      <c r="C724" s="42" t="str">
        <f t="array" ref="C724">IFERROR(IF(INDEX('AQS-88101'!$M$2:$M$2744,MATCH('88101-daily-summary-by-site'!$A724&amp;'88101-daily-summary-by-site'!C$2&amp;'88101-daily-summary-by-site'!C$3,'AQS-88101'!$AC$2:$AC$2744&amp;'AQS-88101'!$E$2:$E$2744&amp;'AQS-88101'!$G$2:$G$2744,0))&lt;&gt;"",INDEX('AQS-88101'!$M$2:$M$2744,MATCH('88101-daily-summary-by-site'!$A724&amp;'88101-daily-summary-by-site'!C$2&amp;'88101-daily-summary-by-site'!C$3,'AQS-88101'!$AC$2:$AC$2744&amp;'AQS-88101'!$E$2:$E$2744&amp;'AQS-88101'!$G$2:$G$2744,0)),""),"")</f>
        <v/>
      </c>
      <c r="D724" s="42" t="str">
        <f t="array" ref="D724">IFERROR(IF(INDEX('AQS-88101'!$M$2:$M$2744,MATCH('88101-daily-summary-by-site'!$A724&amp;'88101-daily-summary-by-site'!D$2&amp;'88101-daily-summary-by-site'!D$3,'AQS-88101'!$AC$2:$AC$2744&amp;'AQS-88101'!$E$2:$E$2744&amp;'AQS-88101'!$G$2:$G$2744,0))&lt;&gt;"",INDEX('AQS-88101'!$M$2:$M$2744,MATCH('88101-daily-summary-by-site'!$A724&amp;'88101-daily-summary-by-site'!D$2&amp;'88101-daily-summary-by-site'!D$3,'AQS-88101'!$AC$2:$AC$2744&amp;'AQS-88101'!$E$2:$E$2744&amp;'AQS-88101'!$G$2:$G$2744,0)),""),"")</f>
        <v/>
      </c>
      <c r="E724" s="42" t="str">
        <f t="array" ref="E724">IFERROR(IF(INDEX('AQS-88101'!$M$2:$M$2744,MATCH('88101-daily-summary-by-site'!$A724&amp;'88101-daily-summary-by-site'!E$2&amp;'88101-daily-summary-by-site'!E$3,'AQS-88101'!$AC$2:$AC$2744&amp;'AQS-88101'!$E$2:$E$2744&amp;'AQS-88101'!$G$2:$G$2744,0))&lt;&gt;"",INDEX('AQS-88101'!$M$2:$M$2744,MATCH('88101-daily-summary-by-site'!$A724&amp;'88101-daily-summary-by-site'!E$2&amp;'88101-daily-summary-by-site'!E$3,'AQS-88101'!$AC$2:$AC$2744&amp;'AQS-88101'!$E$2:$E$2744&amp;'AQS-88101'!$G$2:$G$2744,0)),""),"")</f>
        <v/>
      </c>
      <c r="F724" s="42" t="str">
        <f t="array" ref="F724">IFERROR(IF(INDEX('AQS-88101'!$M$2:$M$2744,MATCH('88101-daily-summary-by-site'!$A724&amp;'88101-daily-summary-by-site'!F$2&amp;'88101-daily-summary-by-site'!F$3,'AQS-88101'!$AC$2:$AC$2744&amp;'AQS-88101'!$E$2:$E$2744&amp;'AQS-88101'!$G$2:$G$2744,0))&lt;&gt;"",INDEX('AQS-88101'!$M$2:$M$2744,MATCH('88101-daily-summary-by-site'!$A724&amp;'88101-daily-summary-by-site'!F$2&amp;'88101-daily-summary-by-site'!F$3,'AQS-88101'!$AC$2:$AC$2744&amp;'AQS-88101'!$E$2:$E$2744&amp;'AQS-88101'!$G$2:$G$2744,0)),""),"")</f>
        <v/>
      </c>
      <c r="G724" s="42" t="str">
        <f t="array" ref="G724">IFERROR(IF(INDEX('AQS-88101'!$M$2:$M$2744,MATCH('88101-daily-summary-by-site'!$A724&amp;'88101-daily-summary-by-site'!G$2&amp;'88101-daily-summary-by-site'!G$3,'AQS-88101'!$AC$2:$AC$2744&amp;'AQS-88101'!$E$2:$E$2744&amp;'AQS-88101'!$G$2:$G$2744,0))&lt;&gt;"",INDEX('AQS-88101'!$M$2:$M$2744,MATCH('88101-daily-summary-by-site'!$A724&amp;'88101-daily-summary-by-site'!G$2&amp;'88101-daily-summary-by-site'!G$3,'AQS-88101'!$AC$2:$AC$2744&amp;'AQS-88101'!$E$2:$E$2744&amp;'AQS-88101'!$G$2:$G$2744,0)),""),"")</f>
        <v/>
      </c>
      <c r="H724" s="42" t="str">
        <f t="array" ref="H724">IFERROR(IF(INDEX('AQS-88101'!$M$2:$M$2744,MATCH('88101-daily-summary-by-site'!$A724&amp;'88101-daily-summary-by-site'!H$2&amp;'88101-daily-summary-by-site'!H$3,'AQS-88101'!$AC$2:$AC$2744&amp;'AQS-88101'!$E$2:$E$2744&amp;'AQS-88101'!$G$2:$G$2744,0))&lt;&gt;"",INDEX('AQS-88101'!$M$2:$M$2744,MATCH('88101-daily-summary-by-site'!$A724&amp;'88101-daily-summary-by-site'!H$2&amp;'88101-daily-summary-by-site'!H$3,'AQS-88101'!$AC$2:$AC$2744&amp;'AQS-88101'!$E$2:$E$2744&amp;'AQS-88101'!$G$2:$G$2744,0)),""),"")</f>
        <v/>
      </c>
      <c r="I724" s="108" t="str">
        <f t="array" ref="I724">IFERROR(IF(INDEX('AQS-88101'!$M$2:$M$2744,MATCH('88101-daily-summary-by-site'!$A724&amp;'88101-daily-summary-by-site'!I$2&amp;'88101-daily-summary-by-site'!I$3,'AQS-88101'!$AC$2:$AC$2744&amp;'AQS-88101'!$E$2:$E$2744&amp;'AQS-88101'!$G$2:$G$2744,0))&lt;&gt;"",INDEX('AQS-88101'!$M$2:$M$2744,MATCH('88101-daily-summary-by-site'!$A724&amp;'88101-daily-summary-by-site'!I$2&amp;'88101-daily-summary-by-site'!I$3,'AQS-88101'!$AC$2:$AC$2744&amp;'AQS-88101'!$E$2:$E$2744&amp;'AQS-88101'!$G$2:$G$2744,0)),""),"")</f>
        <v/>
      </c>
      <c r="L724" s="107" t="str">
        <f t="shared" si="55"/>
        <v/>
      </c>
      <c r="M724" s="42" t="str">
        <f t="shared" si="56"/>
        <v/>
      </c>
      <c r="N724" s="42" t="str">
        <f t="shared" si="57"/>
        <v/>
      </c>
      <c r="O724" s="108" t="str">
        <f t="shared" si="58"/>
        <v/>
      </c>
    </row>
    <row r="725" spans="1:15" x14ac:dyDescent="0.25">
      <c r="A725" s="79">
        <f t="shared" si="59"/>
        <v>38214</v>
      </c>
      <c r="B725" s="107" t="str">
        <f t="array" ref="B725">IFERROR(IF(INDEX('AQS-88101'!$M$2:$M$2744,MATCH('88101-daily-summary-by-site'!$A725&amp;'88101-daily-summary-by-site'!B$2&amp;'88101-daily-summary-by-site'!B$3,'AQS-88101'!$AC$2:$AC$2744&amp;'AQS-88101'!$E$2:$E$2744&amp;'AQS-88101'!$G$2:$G$2744,0))&lt;&gt;"",INDEX('AQS-88101'!$M$2:$M$2744,MATCH('88101-daily-summary-by-site'!$A725&amp;'88101-daily-summary-by-site'!B$2&amp;'88101-daily-summary-by-site'!B$3,'AQS-88101'!$AC$2:$AC$2744&amp;'AQS-88101'!$E$2:$E$2744&amp;'AQS-88101'!$G$2:$G$2744,0)),""),"")</f>
        <v/>
      </c>
      <c r="C725" s="42" t="str">
        <f t="array" ref="C725">IFERROR(IF(INDEX('AQS-88101'!$M$2:$M$2744,MATCH('88101-daily-summary-by-site'!$A725&amp;'88101-daily-summary-by-site'!C$2&amp;'88101-daily-summary-by-site'!C$3,'AQS-88101'!$AC$2:$AC$2744&amp;'AQS-88101'!$E$2:$E$2744&amp;'AQS-88101'!$G$2:$G$2744,0))&lt;&gt;"",INDEX('AQS-88101'!$M$2:$M$2744,MATCH('88101-daily-summary-by-site'!$A725&amp;'88101-daily-summary-by-site'!C$2&amp;'88101-daily-summary-by-site'!C$3,'AQS-88101'!$AC$2:$AC$2744&amp;'AQS-88101'!$E$2:$E$2744&amp;'AQS-88101'!$G$2:$G$2744,0)),""),"")</f>
        <v/>
      </c>
      <c r="D725" s="42" t="str">
        <f t="array" ref="D725">IFERROR(IF(INDEX('AQS-88101'!$M$2:$M$2744,MATCH('88101-daily-summary-by-site'!$A725&amp;'88101-daily-summary-by-site'!D$2&amp;'88101-daily-summary-by-site'!D$3,'AQS-88101'!$AC$2:$AC$2744&amp;'AQS-88101'!$E$2:$E$2744&amp;'AQS-88101'!$G$2:$G$2744,0))&lt;&gt;"",INDEX('AQS-88101'!$M$2:$M$2744,MATCH('88101-daily-summary-by-site'!$A725&amp;'88101-daily-summary-by-site'!D$2&amp;'88101-daily-summary-by-site'!D$3,'AQS-88101'!$AC$2:$AC$2744&amp;'AQS-88101'!$E$2:$E$2744&amp;'AQS-88101'!$G$2:$G$2744,0)),""),"")</f>
        <v/>
      </c>
      <c r="E725" s="42" t="str">
        <f t="array" ref="E725">IFERROR(IF(INDEX('AQS-88101'!$M$2:$M$2744,MATCH('88101-daily-summary-by-site'!$A725&amp;'88101-daily-summary-by-site'!E$2&amp;'88101-daily-summary-by-site'!E$3,'AQS-88101'!$AC$2:$AC$2744&amp;'AQS-88101'!$E$2:$E$2744&amp;'AQS-88101'!$G$2:$G$2744,0))&lt;&gt;"",INDEX('AQS-88101'!$M$2:$M$2744,MATCH('88101-daily-summary-by-site'!$A725&amp;'88101-daily-summary-by-site'!E$2&amp;'88101-daily-summary-by-site'!E$3,'AQS-88101'!$AC$2:$AC$2744&amp;'AQS-88101'!$E$2:$E$2744&amp;'AQS-88101'!$G$2:$G$2744,0)),""),"")</f>
        <v/>
      </c>
      <c r="F725" s="42" t="str">
        <f t="array" ref="F725">IFERROR(IF(INDEX('AQS-88101'!$M$2:$M$2744,MATCH('88101-daily-summary-by-site'!$A725&amp;'88101-daily-summary-by-site'!F$2&amp;'88101-daily-summary-by-site'!F$3,'AQS-88101'!$AC$2:$AC$2744&amp;'AQS-88101'!$E$2:$E$2744&amp;'AQS-88101'!$G$2:$G$2744,0))&lt;&gt;"",INDEX('AQS-88101'!$M$2:$M$2744,MATCH('88101-daily-summary-by-site'!$A725&amp;'88101-daily-summary-by-site'!F$2&amp;'88101-daily-summary-by-site'!F$3,'AQS-88101'!$AC$2:$AC$2744&amp;'AQS-88101'!$E$2:$E$2744&amp;'AQS-88101'!$G$2:$G$2744,0)),""),"")</f>
        <v/>
      </c>
      <c r="G725" s="42" t="str">
        <f t="array" ref="G725">IFERROR(IF(INDEX('AQS-88101'!$M$2:$M$2744,MATCH('88101-daily-summary-by-site'!$A725&amp;'88101-daily-summary-by-site'!G$2&amp;'88101-daily-summary-by-site'!G$3,'AQS-88101'!$AC$2:$AC$2744&amp;'AQS-88101'!$E$2:$E$2744&amp;'AQS-88101'!$G$2:$G$2744,0))&lt;&gt;"",INDEX('AQS-88101'!$M$2:$M$2744,MATCH('88101-daily-summary-by-site'!$A725&amp;'88101-daily-summary-by-site'!G$2&amp;'88101-daily-summary-by-site'!G$3,'AQS-88101'!$AC$2:$AC$2744&amp;'AQS-88101'!$E$2:$E$2744&amp;'AQS-88101'!$G$2:$G$2744,0)),""),"")</f>
        <v/>
      </c>
      <c r="H725" s="42" t="str">
        <f t="array" ref="H725">IFERROR(IF(INDEX('AQS-88101'!$M$2:$M$2744,MATCH('88101-daily-summary-by-site'!$A725&amp;'88101-daily-summary-by-site'!H$2&amp;'88101-daily-summary-by-site'!H$3,'AQS-88101'!$AC$2:$AC$2744&amp;'AQS-88101'!$E$2:$E$2744&amp;'AQS-88101'!$G$2:$G$2744,0))&lt;&gt;"",INDEX('AQS-88101'!$M$2:$M$2744,MATCH('88101-daily-summary-by-site'!$A725&amp;'88101-daily-summary-by-site'!H$2&amp;'88101-daily-summary-by-site'!H$3,'AQS-88101'!$AC$2:$AC$2744&amp;'AQS-88101'!$E$2:$E$2744&amp;'AQS-88101'!$G$2:$G$2744,0)),""),"")</f>
        <v/>
      </c>
      <c r="I725" s="108" t="str">
        <f t="array" ref="I725">IFERROR(IF(INDEX('AQS-88101'!$M$2:$M$2744,MATCH('88101-daily-summary-by-site'!$A725&amp;'88101-daily-summary-by-site'!I$2&amp;'88101-daily-summary-by-site'!I$3,'AQS-88101'!$AC$2:$AC$2744&amp;'AQS-88101'!$E$2:$E$2744&amp;'AQS-88101'!$G$2:$G$2744,0))&lt;&gt;"",INDEX('AQS-88101'!$M$2:$M$2744,MATCH('88101-daily-summary-by-site'!$A725&amp;'88101-daily-summary-by-site'!I$2&amp;'88101-daily-summary-by-site'!I$3,'AQS-88101'!$AC$2:$AC$2744&amp;'AQS-88101'!$E$2:$E$2744&amp;'AQS-88101'!$G$2:$G$2744,0)),""),"")</f>
        <v/>
      </c>
      <c r="L725" s="107" t="str">
        <f t="shared" si="55"/>
        <v/>
      </c>
      <c r="M725" s="42" t="str">
        <f t="shared" si="56"/>
        <v/>
      </c>
      <c r="N725" s="42" t="str">
        <f t="shared" si="57"/>
        <v/>
      </c>
      <c r="O725" s="108" t="str">
        <f t="shared" si="58"/>
        <v/>
      </c>
    </row>
    <row r="726" spans="1:15" x14ac:dyDescent="0.25">
      <c r="A726" s="79">
        <f t="shared" si="59"/>
        <v>38215</v>
      </c>
      <c r="B726" s="107" t="str">
        <f t="array" ref="B726">IFERROR(IF(INDEX('AQS-88101'!$M$2:$M$2744,MATCH('88101-daily-summary-by-site'!$A726&amp;'88101-daily-summary-by-site'!B$2&amp;'88101-daily-summary-by-site'!B$3,'AQS-88101'!$AC$2:$AC$2744&amp;'AQS-88101'!$E$2:$E$2744&amp;'AQS-88101'!$G$2:$G$2744,0))&lt;&gt;"",INDEX('AQS-88101'!$M$2:$M$2744,MATCH('88101-daily-summary-by-site'!$A726&amp;'88101-daily-summary-by-site'!B$2&amp;'88101-daily-summary-by-site'!B$3,'AQS-88101'!$AC$2:$AC$2744&amp;'AQS-88101'!$E$2:$E$2744&amp;'AQS-88101'!$G$2:$G$2744,0)),""),"")</f>
        <v/>
      </c>
      <c r="C726" s="42" t="str">
        <f t="array" ref="C726">IFERROR(IF(INDEX('AQS-88101'!$M$2:$M$2744,MATCH('88101-daily-summary-by-site'!$A726&amp;'88101-daily-summary-by-site'!C$2&amp;'88101-daily-summary-by-site'!C$3,'AQS-88101'!$AC$2:$AC$2744&amp;'AQS-88101'!$E$2:$E$2744&amp;'AQS-88101'!$G$2:$G$2744,0))&lt;&gt;"",INDEX('AQS-88101'!$M$2:$M$2744,MATCH('88101-daily-summary-by-site'!$A726&amp;'88101-daily-summary-by-site'!C$2&amp;'88101-daily-summary-by-site'!C$3,'AQS-88101'!$AC$2:$AC$2744&amp;'AQS-88101'!$E$2:$E$2744&amp;'AQS-88101'!$G$2:$G$2744,0)),""),"")</f>
        <v/>
      </c>
      <c r="D726" s="42" t="str">
        <f t="array" ref="D726">IFERROR(IF(INDEX('AQS-88101'!$M$2:$M$2744,MATCH('88101-daily-summary-by-site'!$A726&amp;'88101-daily-summary-by-site'!D$2&amp;'88101-daily-summary-by-site'!D$3,'AQS-88101'!$AC$2:$AC$2744&amp;'AQS-88101'!$E$2:$E$2744&amp;'AQS-88101'!$G$2:$G$2744,0))&lt;&gt;"",INDEX('AQS-88101'!$M$2:$M$2744,MATCH('88101-daily-summary-by-site'!$A726&amp;'88101-daily-summary-by-site'!D$2&amp;'88101-daily-summary-by-site'!D$3,'AQS-88101'!$AC$2:$AC$2744&amp;'AQS-88101'!$E$2:$E$2744&amp;'AQS-88101'!$G$2:$G$2744,0)),""),"")</f>
        <v/>
      </c>
      <c r="E726" s="42" t="str">
        <f t="array" ref="E726">IFERROR(IF(INDEX('AQS-88101'!$M$2:$M$2744,MATCH('88101-daily-summary-by-site'!$A726&amp;'88101-daily-summary-by-site'!E$2&amp;'88101-daily-summary-by-site'!E$3,'AQS-88101'!$AC$2:$AC$2744&amp;'AQS-88101'!$E$2:$E$2744&amp;'AQS-88101'!$G$2:$G$2744,0))&lt;&gt;"",INDEX('AQS-88101'!$M$2:$M$2744,MATCH('88101-daily-summary-by-site'!$A726&amp;'88101-daily-summary-by-site'!E$2&amp;'88101-daily-summary-by-site'!E$3,'AQS-88101'!$AC$2:$AC$2744&amp;'AQS-88101'!$E$2:$E$2744&amp;'AQS-88101'!$G$2:$G$2744,0)),""),"")</f>
        <v/>
      </c>
      <c r="F726" s="42" t="str">
        <f t="array" ref="F726">IFERROR(IF(INDEX('AQS-88101'!$M$2:$M$2744,MATCH('88101-daily-summary-by-site'!$A726&amp;'88101-daily-summary-by-site'!F$2&amp;'88101-daily-summary-by-site'!F$3,'AQS-88101'!$AC$2:$AC$2744&amp;'AQS-88101'!$E$2:$E$2744&amp;'AQS-88101'!$G$2:$G$2744,0))&lt;&gt;"",INDEX('AQS-88101'!$M$2:$M$2744,MATCH('88101-daily-summary-by-site'!$A726&amp;'88101-daily-summary-by-site'!F$2&amp;'88101-daily-summary-by-site'!F$3,'AQS-88101'!$AC$2:$AC$2744&amp;'AQS-88101'!$E$2:$E$2744&amp;'AQS-88101'!$G$2:$G$2744,0)),""),"")</f>
        <v/>
      </c>
      <c r="G726" s="42" t="str">
        <f t="array" ref="G726">IFERROR(IF(INDEX('AQS-88101'!$M$2:$M$2744,MATCH('88101-daily-summary-by-site'!$A726&amp;'88101-daily-summary-by-site'!G$2&amp;'88101-daily-summary-by-site'!G$3,'AQS-88101'!$AC$2:$AC$2744&amp;'AQS-88101'!$E$2:$E$2744&amp;'AQS-88101'!$G$2:$G$2744,0))&lt;&gt;"",INDEX('AQS-88101'!$M$2:$M$2744,MATCH('88101-daily-summary-by-site'!$A726&amp;'88101-daily-summary-by-site'!G$2&amp;'88101-daily-summary-by-site'!G$3,'AQS-88101'!$AC$2:$AC$2744&amp;'AQS-88101'!$E$2:$E$2744&amp;'AQS-88101'!$G$2:$G$2744,0)),""),"")</f>
        <v/>
      </c>
      <c r="H726" s="42" t="str">
        <f t="array" ref="H726">IFERROR(IF(INDEX('AQS-88101'!$M$2:$M$2744,MATCH('88101-daily-summary-by-site'!$A726&amp;'88101-daily-summary-by-site'!H$2&amp;'88101-daily-summary-by-site'!H$3,'AQS-88101'!$AC$2:$AC$2744&amp;'AQS-88101'!$E$2:$E$2744&amp;'AQS-88101'!$G$2:$G$2744,0))&lt;&gt;"",INDEX('AQS-88101'!$M$2:$M$2744,MATCH('88101-daily-summary-by-site'!$A726&amp;'88101-daily-summary-by-site'!H$2&amp;'88101-daily-summary-by-site'!H$3,'AQS-88101'!$AC$2:$AC$2744&amp;'AQS-88101'!$E$2:$E$2744&amp;'AQS-88101'!$G$2:$G$2744,0)),""),"")</f>
        <v/>
      </c>
      <c r="I726" s="108" t="str">
        <f t="array" ref="I726">IFERROR(IF(INDEX('AQS-88101'!$M$2:$M$2744,MATCH('88101-daily-summary-by-site'!$A726&amp;'88101-daily-summary-by-site'!I$2&amp;'88101-daily-summary-by-site'!I$3,'AQS-88101'!$AC$2:$AC$2744&amp;'AQS-88101'!$E$2:$E$2744&amp;'AQS-88101'!$G$2:$G$2744,0))&lt;&gt;"",INDEX('AQS-88101'!$M$2:$M$2744,MATCH('88101-daily-summary-by-site'!$A726&amp;'88101-daily-summary-by-site'!I$2&amp;'88101-daily-summary-by-site'!I$3,'AQS-88101'!$AC$2:$AC$2744&amp;'AQS-88101'!$E$2:$E$2744&amp;'AQS-88101'!$G$2:$G$2744,0)),""),"")</f>
        <v/>
      </c>
      <c r="L726" s="107" t="str">
        <f t="shared" si="55"/>
        <v/>
      </c>
      <c r="M726" s="42" t="str">
        <f t="shared" si="56"/>
        <v/>
      </c>
      <c r="N726" s="42" t="str">
        <f t="shared" si="57"/>
        <v/>
      </c>
      <c r="O726" s="108" t="str">
        <f t="shared" si="58"/>
        <v/>
      </c>
    </row>
    <row r="727" spans="1:15" x14ac:dyDescent="0.25">
      <c r="A727" s="79">
        <f t="shared" si="59"/>
        <v>38216</v>
      </c>
      <c r="B727" s="107" t="str">
        <f t="array" ref="B727">IFERROR(IF(INDEX('AQS-88101'!$M$2:$M$2744,MATCH('88101-daily-summary-by-site'!$A727&amp;'88101-daily-summary-by-site'!B$2&amp;'88101-daily-summary-by-site'!B$3,'AQS-88101'!$AC$2:$AC$2744&amp;'AQS-88101'!$E$2:$E$2744&amp;'AQS-88101'!$G$2:$G$2744,0))&lt;&gt;"",INDEX('AQS-88101'!$M$2:$M$2744,MATCH('88101-daily-summary-by-site'!$A727&amp;'88101-daily-summary-by-site'!B$2&amp;'88101-daily-summary-by-site'!B$3,'AQS-88101'!$AC$2:$AC$2744&amp;'AQS-88101'!$E$2:$E$2744&amp;'AQS-88101'!$G$2:$G$2744,0)),""),"")</f>
        <v/>
      </c>
      <c r="C727" s="42" t="str">
        <f t="array" ref="C727">IFERROR(IF(INDEX('AQS-88101'!$M$2:$M$2744,MATCH('88101-daily-summary-by-site'!$A727&amp;'88101-daily-summary-by-site'!C$2&amp;'88101-daily-summary-by-site'!C$3,'AQS-88101'!$AC$2:$AC$2744&amp;'AQS-88101'!$E$2:$E$2744&amp;'AQS-88101'!$G$2:$G$2744,0))&lt;&gt;"",INDEX('AQS-88101'!$M$2:$M$2744,MATCH('88101-daily-summary-by-site'!$A727&amp;'88101-daily-summary-by-site'!C$2&amp;'88101-daily-summary-by-site'!C$3,'AQS-88101'!$AC$2:$AC$2744&amp;'AQS-88101'!$E$2:$E$2744&amp;'AQS-88101'!$G$2:$G$2744,0)),""),"")</f>
        <v/>
      </c>
      <c r="D727" s="42" t="str">
        <f t="array" ref="D727">IFERROR(IF(INDEX('AQS-88101'!$M$2:$M$2744,MATCH('88101-daily-summary-by-site'!$A727&amp;'88101-daily-summary-by-site'!D$2&amp;'88101-daily-summary-by-site'!D$3,'AQS-88101'!$AC$2:$AC$2744&amp;'AQS-88101'!$E$2:$E$2744&amp;'AQS-88101'!$G$2:$G$2744,0))&lt;&gt;"",INDEX('AQS-88101'!$M$2:$M$2744,MATCH('88101-daily-summary-by-site'!$A727&amp;'88101-daily-summary-by-site'!D$2&amp;'88101-daily-summary-by-site'!D$3,'AQS-88101'!$AC$2:$AC$2744&amp;'AQS-88101'!$E$2:$E$2744&amp;'AQS-88101'!$G$2:$G$2744,0)),""),"")</f>
        <v/>
      </c>
      <c r="E727" s="42" t="str">
        <f t="array" ref="E727">IFERROR(IF(INDEX('AQS-88101'!$M$2:$M$2744,MATCH('88101-daily-summary-by-site'!$A727&amp;'88101-daily-summary-by-site'!E$2&amp;'88101-daily-summary-by-site'!E$3,'AQS-88101'!$AC$2:$AC$2744&amp;'AQS-88101'!$E$2:$E$2744&amp;'AQS-88101'!$G$2:$G$2744,0))&lt;&gt;"",INDEX('AQS-88101'!$M$2:$M$2744,MATCH('88101-daily-summary-by-site'!$A727&amp;'88101-daily-summary-by-site'!E$2&amp;'88101-daily-summary-by-site'!E$3,'AQS-88101'!$AC$2:$AC$2744&amp;'AQS-88101'!$E$2:$E$2744&amp;'AQS-88101'!$G$2:$G$2744,0)),""),"")</f>
        <v/>
      </c>
      <c r="F727" s="42" t="str">
        <f t="array" ref="F727">IFERROR(IF(INDEX('AQS-88101'!$M$2:$M$2744,MATCH('88101-daily-summary-by-site'!$A727&amp;'88101-daily-summary-by-site'!F$2&amp;'88101-daily-summary-by-site'!F$3,'AQS-88101'!$AC$2:$AC$2744&amp;'AQS-88101'!$E$2:$E$2744&amp;'AQS-88101'!$G$2:$G$2744,0))&lt;&gt;"",INDEX('AQS-88101'!$M$2:$M$2744,MATCH('88101-daily-summary-by-site'!$A727&amp;'88101-daily-summary-by-site'!F$2&amp;'88101-daily-summary-by-site'!F$3,'AQS-88101'!$AC$2:$AC$2744&amp;'AQS-88101'!$E$2:$E$2744&amp;'AQS-88101'!$G$2:$G$2744,0)),""),"")</f>
        <v/>
      </c>
      <c r="G727" s="42" t="str">
        <f t="array" ref="G727">IFERROR(IF(INDEX('AQS-88101'!$M$2:$M$2744,MATCH('88101-daily-summary-by-site'!$A727&amp;'88101-daily-summary-by-site'!G$2&amp;'88101-daily-summary-by-site'!G$3,'AQS-88101'!$AC$2:$AC$2744&amp;'AQS-88101'!$E$2:$E$2744&amp;'AQS-88101'!$G$2:$G$2744,0))&lt;&gt;"",INDEX('AQS-88101'!$M$2:$M$2744,MATCH('88101-daily-summary-by-site'!$A727&amp;'88101-daily-summary-by-site'!G$2&amp;'88101-daily-summary-by-site'!G$3,'AQS-88101'!$AC$2:$AC$2744&amp;'AQS-88101'!$E$2:$E$2744&amp;'AQS-88101'!$G$2:$G$2744,0)),""),"")</f>
        <v/>
      </c>
      <c r="H727" s="42" t="str">
        <f t="array" ref="H727">IFERROR(IF(INDEX('AQS-88101'!$M$2:$M$2744,MATCH('88101-daily-summary-by-site'!$A727&amp;'88101-daily-summary-by-site'!H$2&amp;'88101-daily-summary-by-site'!H$3,'AQS-88101'!$AC$2:$AC$2744&amp;'AQS-88101'!$E$2:$E$2744&amp;'AQS-88101'!$G$2:$G$2744,0))&lt;&gt;"",INDEX('AQS-88101'!$M$2:$M$2744,MATCH('88101-daily-summary-by-site'!$A727&amp;'88101-daily-summary-by-site'!H$2&amp;'88101-daily-summary-by-site'!H$3,'AQS-88101'!$AC$2:$AC$2744&amp;'AQS-88101'!$E$2:$E$2744&amp;'AQS-88101'!$G$2:$G$2744,0)),""),"")</f>
        <v/>
      </c>
      <c r="I727" s="108" t="str">
        <f t="array" ref="I727">IFERROR(IF(INDEX('AQS-88101'!$M$2:$M$2744,MATCH('88101-daily-summary-by-site'!$A727&amp;'88101-daily-summary-by-site'!I$2&amp;'88101-daily-summary-by-site'!I$3,'AQS-88101'!$AC$2:$AC$2744&amp;'AQS-88101'!$E$2:$E$2744&amp;'AQS-88101'!$G$2:$G$2744,0))&lt;&gt;"",INDEX('AQS-88101'!$M$2:$M$2744,MATCH('88101-daily-summary-by-site'!$A727&amp;'88101-daily-summary-by-site'!I$2&amp;'88101-daily-summary-by-site'!I$3,'AQS-88101'!$AC$2:$AC$2744&amp;'AQS-88101'!$E$2:$E$2744&amp;'AQS-88101'!$G$2:$G$2744,0)),""),"")</f>
        <v/>
      </c>
      <c r="L727" s="107" t="str">
        <f t="shared" si="55"/>
        <v/>
      </c>
      <c r="M727" s="42" t="str">
        <f t="shared" si="56"/>
        <v/>
      </c>
      <c r="N727" s="42" t="str">
        <f t="shared" si="57"/>
        <v/>
      </c>
      <c r="O727" s="108" t="str">
        <f t="shared" si="58"/>
        <v/>
      </c>
    </row>
    <row r="728" spans="1:15" x14ac:dyDescent="0.25">
      <c r="A728" s="79">
        <f t="shared" si="59"/>
        <v>38217</v>
      </c>
      <c r="B728" s="107" t="str">
        <f t="array" ref="B728">IFERROR(IF(INDEX('AQS-88101'!$M$2:$M$2744,MATCH('88101-daily-summary-by-site'!$A728&amp;'88101-daily-summary-by-site'!B$2&amp;'88101-daily-summary-by-site'!B$3,'AQS-88101'!$AC$2:$AC$2744&amp;'AQS-88101'!$E$2:$E$2744&amp;'AQS-88101'!$G$2:$G$2744,0))&lt;&gt;"",INDEX('AQS-88101'!$M$2:$M$2744,MATCH('88101-daily-summary-by-site'!$A728&amp;'88101-daily-summary-by-site'!B$2&amp;'88101-daily-summary-by-site'!B$3,'AQS-88101'!$AC$2:$AC$2744&amp;'AQS-88101'!$E$2:$E$2744&amp;'AQS-88101'!$G$2:$G$2744,0)),""),"")</f>
        <v/>
      </c>
      <c r="C728" s="42" t="str">
        <f t="array" ref="C728">IFERROR(IF(INDEX('AQS-88101'!$M$2:$M$2744,MATCH('88101-daily-summary-by-site'!$A728&amp;'88101-daily-summary-by-site'!C$2&amp;'88101-daily-summary-by-site'!C$3,'AQS-88101'!$AC$2:$AC$2744&amp;'AQS-88101'!$E$2:$E$2744&amp;'AQS-88101'!$G$2:$G$2744,0))&lt;&gt;"",INDEX('AQS-88101'!$M$2:$M$2744,MATCH('88101-daily-summary-by-site'!$A728&amp;'88101-daily-summary-by-site'!C$2&amp;'88101-daily-summary-by-site'!C$3,'AQS-88101'!$AC$2:$AC$2744&amp;'AQS-88101'!$E$2:$E$2744&amp;'AQS-88101'!$G$2:$G$2744,0)),""),"")</f>
        <v/>
      </c>
      <c r="D728" s="42" t="str">
        <f t="array" ref="D728">IFERROR(IF(INDEX('AQS-88101'!$M$2:$M$2744,MATCH('88101-daily-summary-by-site'!$A728&amp;'88101-daily-summary-by-site'!D$2&amp;'88101-daily-summary-by-site'!D$3,'AQS-88101'!$AC$2:$AC$2744&amp;'AQS-88101'!$E$2:$E$2744&amp;'AQS-88101'!$G$2:$G$2744,0))&lt;&gt;"",INDEX('AQS-88101'!$M$2:$M$2744,MATCH('88101-daily-summary-by-site'!$A728&amp;'88101-daily-summary-by-site'!D$2&amp;'88101-daily-summary-by-site'!D$3,'AQS-88101'!$AC$2:$AC$2744&amp;'AQS-88101'!$E$2:$E$2744&amp;'AQS-88101'!$G$2:$G$2744,0)),""),"")</f>
        <v/>
      </c>
      <c r="E728" s="42" t="str">
        <f t="array" ref="E728">IFERROR(IF(INDEX('AQS-88101'!$M$2:$M$2744,MATCH('88101-daily-summary-by-site'!$A728&amp;'88101-daily-summary-by-site'!E$2&amp;'88101-daily-summary-by-site'!E$3,'AQS-88101'!$AC$2:$AC$2744&amp;'AQS-88101'!$E$2:$E$2744&amp;'AQS-88101'!$G$2:$G$2744,0))&lt;&gt;"",INDEX('AQS-88101'!$M$2:$M$2744,MATCH('88101-daily-summary-by-site'!$A728&amp;'88101-daily-summary-by-site'!E$2&amp;'88101-daily-summary-by-site'!E$3,'AQS-88101'!$AC$2:$AC$2744&amp;'AQS-88101'!$E$2:$E$2744&amp;'AQS-88101'!$G$2:$G$2744,0)),""),"")</f>
        <v/>
      </c>
      <c r="F728" s="42" t="str">
        <f t="array" ref="F728">IFERROR(IF(INDEX('AQS-88101'!$M$2:$M$2744,MATCH('88101-daily-summary-by-site'!$A728&amp;'88101-daily-summary-by-site'!F$2&amp;'88101-daily-summary-by-site'!F$3,'AQS-88101'!$AC$2:$AC$2744&amp;'AQS-88101'!$E$2:$E$2744&amp;'AQS-88101'!$G$2:$G$2744,0))&lt;&gt;"",INDEX('AQS-88101'!$M$2:$M$2744,MATCH('88101-daily-summary-by-site'!$A728&amp;'88101-daily-summary-by-site'!F$2&amp;'88101-daily-summary-by-site'!F$3,'AQS-88101'!$AC$2:$AC$2744&amp;'AQS-88101'!$E$2:$E$2744&amp;'AQS-88101'!$G$2:$G$2744,0)),""),"")</f>
        <v/>
      </c>
      <c r="G728" s="42" t="str">
        <f t="array" ref="G728">IFERROR(IF(INDEX('AQS-88101'!$M$2:$M$2744,MATCH('88101-daily-summary-by-site'!$A728&amp;'88101-daily-summary-by-site'!G$2&amp;'88101-daily-summary-by-site'!G$3,'AQS-88101'!$AC$2:$AC$2744&amp;'AQS-88101'!$E$2:$E$2744&amp;'AQS-88101'!$G$2:$G$2744,0))&lt;&gt;"",INDEX('AQS-88101'!$M$2:$M$2744,MATCH('88101-daily-summary-by-site'!$A728&amp;'88101-daily-summary-by-site'!G$2&amp;'88101-daily-summary-by-site'!G$3,'AQS-88101'!$AC$2:$AC$2744&amp;'AQS-88101'!$E$2:$E$2744&amp;'AQS-88101'!$G$2:$G$2744,0)),""),"")</f>
        <v/>
      </c>
      <c r="H728" s="42" t="str">
        <f t="array" ref="H728">IFERROR(IF(INDEX('AQS-88101'!$M$2:$M$2744,MATCH('88101-daily-summary-by-site'!$A728&amp;'88101-daily-summary-by-site'!H$2&amp;'88101-daily-summary-by-site'!H$3,'AQS-88101'!$AC$2:$AC$2744&amp;'AQS-88101'!$E$2:$E$2744&amp;'AQS-88101'!$G$2:$G$2744,0))&lt;&gt;"",INDEX('AQS-88101'!$M$2:$M$2744,MATCH('88101-daily-summary-by-site'!$A728&amp;'88101-daily-summary-by-site'!H$2&amp;'88101-daily-summary-by-site'!H$3,'AQS-88101'!$AC$2:$AC$2744&amp;'AQS-88101'!$E$2:$E$2744&amp;'AQS-88101'!$G$2:$G$2744,0)),""),"")</f>
        <v/>
      </c>
      <c r="I728" s="108" t="str">
        <f t="array" ref="I728">IFERROR(IF(INDEX('AQS-88101'!$M$2:$M$2744,MATCH('88101-daily-summary-by-site'!$A728&amp;'88101-daily-summary-by-site'!I$2&amp;'88101-daily-summary-by-site'!I$3,'AQS-88101'!$AC$2:$AC$2744&amp;'AQS-88101'!$E$2:$E$2744&amp;'AQS-88101'!$G$2:$G$2744,0))&lt;&gt;"",INDEX('AQS-88101'!$M$2:$M$2744,MATCH('88101-daily-summary-by-site'!$A728&amp;'88101-daily-summary-by-site'!I$2&amp;'88101-daily-summary-by-site'!I$3,'AQS-88101'!$AC$2:$AC$2744&amp;'AQS-88101'!$E$2:$E$2744&amp;'AQS-88101'!$G$2:$G$2744,0)),""),"")</f>
        <v/>
      </c>
      <c r="L728" s="107" t="str">
        <f t="shared" si="55"/>
        <v/>
      </c>
      <c r="M728" s="42" t="str">
        <f t="shared" si="56"/>
        <v/>
      </c>
      <c r="N728" s="42" t="str">
        <f t="shared" si="57"/>
        <v/>
      </c>
      <c r="O728" s="108" t="str">
        <f t="shared" si="58"/>
        <v/>
      </c>
    </row>
    <row r="729" spans="1:15" x14ac:dyDescent="0.25">
      <c r="A729" s="79">
        <f t="shared" si="59"/>
        <v>38218</v>
      </c>
      <c r="B729" s="107">
        <f t="array" ref="B729">IFERROR(IF(INDEX('AQS-88101'!$M$2:$M$2744,MATCH('88101-daily-summary-by-site'!$A729&amp;'88101-daily-summary-by-site'!B$2&amp;'88101-daily-summary-by-site'!B$3,'AQS-88101'!$AC$2:$AC$2744&amp;'AQS-88101'!$E$2:$E$2744&amp;'AQS-88101'!$G$2:$G$2744,0))&lt;&gt;"",INDEX('AQS-88101'!$M$2:$M$2744,MATCH('88101-daily-summary-by-site'!$A729&amp;'88101-daily-summary-by-site'!B$2&amp;'88101-daily-summary-by-site'!B$3,'AQS-88101'!$AC$2:$AC$2744&amp;'AQS-88101'!$E$2:$E$2744&amp;'AQS-88101'!$G$2:$G$2744,0)),""),"")</f>
        <v>182.3</v>
      </c>
      <c r="C729" s="42" t="str">
        <f t="array" ref="C729">IFERROR(IF(INDEX('AQS-88101'!$M$2:$M$2744,MATCH('88101-daily-summary-by-site'!$A729&amp;'88101-daily-summary-by-site'!C$2&amp;'88101-daily-summary-by-site'!C$3,'AQS-88101'!$AC$2:$AC$2744&amp;'AQS-88101'!$E$2:$E$2744&amp;'AQS-88101'!$G$2:$G$2744,0))&lt;&gt;"",INDEX('AQS-88101'!$M$2:$M$2744,MATCH('88101-daily-summary-by-site'!$A729&amp;'88101-daily-summary-by-site'!C$2&amp;'88101-daily-summary-by-site'!C$3,'AQS-88101'!$AC$2:$AC$2744&amp;'AQS-88101'!$E$2:$E$2744&amp;'AQS-88101'!$G$2:$G$2744,0)),""),"")</f>
        <v/>
      </c>
      <c r="D729" s="42" t="str">
        <f t="array" ref="D729">IFERROR(IF(INDEX('AQS-88101'!$M$2:$M$2744,MATCH('88101-daily-summary-by-site'!$A729&amp;'88101-daily-summary-by-site'!D$2&amp;'88101-daily-summary-by-site'!D$3,'AQS-88101'!$AC$2:$AC$2744&amp;'AQS-88101'!$E$2:$E$2744&amp;'AQS-88101'!$G$2:$G$2744,0))&lt;&gt;"",INDEX('AQS-88101'!$M$2:$M$2744,MATCH('88101-daily-summary-by-site'!$A729&amp;'88101-daily-summary-by-site'!D$2&amp;'88101-daily-summary-by-site'!D$3,'AQS-88101'!$AC$2:$AC$2744&amp;'AQS-88101'!$E$2:$E$2744&amp;'AQS-88101'!$G$2:$G$2744,0)),""),"")</f>
        <v/>
      </c>
      <c r="E729" s="42" t="str">
        <f t="array" ref="E729">IFERROR(IF(INDEX('AQS-88101'!$M$2:$M$2744,MATCH('88101-daily-summary-by-site'!$A729&amp;'88101-daily-summary-by-site'!E$2&amp;'88101-daily-summary-by-site'!E$3,'AQS-88101'!$AC$2:$AC$2744&amp;'AQS-88101'!$E$2:$E$2744&amp;'AQS-88101'!$G$2:$G$2744,0))&lt;&gt;"",INDEX('AQS-88101'!$M$2:$M$2744,MATCH('88101-daily-summary-by-site'!$A729&amp;'88101-daily-summary-by-site'!E$2&amp;'88101-daily-summary-by-site'!E$3,'AQS-88101'!$AC$2:$AC$2744&amp;'AQS-88101'!$E$2:$E$2744&amp;'AQS-88101'!$G$2:$G$2744,0)),""),"")</f>
        <v/>
      </c>
      <c r="F729" s="42" t="str">
        <f t="array" ref="F729">IFERROR(IF(INDEX('AQS-88101'!$M$2:$M$2744,MATCH('88101-daily-summary-by-site'!$A729&amp;'88101-daily-summary-by-site'!F$2&amp;'88101-daily-summary-by-site'!F$3,'AQS-88101'!$AC$2:$AC$2744&amp;'AQS-88101'!$E$2:$E$2744&amp;'AQS-88101'!$G$2:$G$2744,0))&lt;&gt;"",INDEX('AQS-88101'!$M$2:$M$2744,MATCH('88101-daily-summary-by-site'!$A729&amp;'88101-daily-summary-by-site'!F$2&amp;'88101-daily-summary-by-site'!F$3,'AQS-88101'!$AC$2:$AC$2744&amp;'AQS-88101'!$E$2:$E$2744&amp;'AQS-88101'!$G$2:$G$2744,0)),""),"")</f>
        <v/>
      </c>
      <c r="G729" s="42" t="str">
        <f t="array" ref="G729">IFERROR(IF(INDEX('AQS-88101'!$M$2:$M$2744,MATCH('88101-daily-summary-by-site'!$A729&amp;'88101-daily-summary-by-site'!G$2&amp;'88101-daily-summary-by-site'!G$3,'AQS-88101'!$AC$2:$AC$2744&amp;'AQS-88101'!$E$2:$E$2744&amp;'AQS-88101'!$G$2:$G$2744,0))&lt;&gt;"",INDEX('AQS-88101'!$M$2:$M$2744,MATCH('88101-daily-summary-by-site'!$A729&amp;'88101-daily-summary-by-site'!G$2&amp;'88101-daily-summary-by-site'!G$3,'AQS-88101'!$AC$2:$AC$2744&amp;'AQS-88101'!$E$2:$E$2744&amp;'AQS-88101'!$G$2:$G$2744,0)),""),"")</f>
        <v/>
      </c>
      <c r="H729" s="42" t="str">
        <f t="array" ref="H729">IFERROR(IF(INDEX('AQS-88101'!$M$2:$M$2744,MATCH('88101-daily-summary-by-site'!$A729&amp;'88101-daily-summary-by-site'!H$2&amp;'88101-daily-summary-by-site'!H$3,'AQS-88101'!$AC$2:$AC$2744&amp;'AQS-88101'!$E$2:$E$2744&amp;'AQS-88101'!$G$2:$G$2744,0))&lt;&gt;"",INDEX('AQS-88101'!$M$2:$M$2744,MATCH('88101-daily-summary-by-site'!$A729&amp;'88101-daily-summary-by-site'!H$2&amp;'88101-daily-summary-by-site'!H$3,'AQS-88101'!$AC$2:$AC$2744&amp;'AQS-88101'!$E$2:$E$2744&amp;'AQS-88101'!$G$2:$G$2744,0)),""),"")</f>
        <v/>
      </c>
      <c r="I729" s="108" t="str">
        <f t="array" ref="I729">IFERROR(IF(INDEX('AQS-88101'!$M$2:$M$2744,MATCH('88101-daily-summary-by-site'!$A729&amp;'88101-daily-summary-by-site'!I$2&amp;'88101-daily-summary-by-site'!I$3,'AQS-88101'!$AC$2:$AC$2744&amp;'AQS-88101'!$E$2:$E$2744&amp;'AQS-88101'!$G$2:$G$2744,0))&lt;&gt;"",INDEX('AQS-88101'!$M$2:$M$2744,MATCH('88101-daily-summary-by-site'!$A729&amp;'88101-daily-summary-by-site'!I$2&amp;'88101-daily-summary-by-site'!I$3,'AQS-88101'!$AC$2:$AC$2744&amp;'AQS-88101'!$E$2:$E$2744&amp;'AQS-88101'!$G$2:$G$2744,0)),""),"")</f>
        <v/>
      </c>
      <c r="L729" s="107">
        <f t="shared" si="55"/>
        <v>182.3</v>
      </c>
      <c r="M729" s="42" t="str">
        <f t="shared" si="56"/>
        <v/>
      </c>
      <c r="N729" s="42" t="str">
        <f t="shared" si="57"/>
        <v/>
      </c>
      <c r="O729" s="108" t="str">
        <f t="shared" si="58"/>
        <v/>
      </c>
    </row>
    <row r="730" spans="1:15" x14ac:dyDescent="0.25">
      <c r="A730" s="79">
        <f t="shared" si="59"/>
        <v>38219</v>
      </c>
      <c r="B730" s="107">
        <f t="array" ref="B730">IFERROR(IF(INDEX('AQS-88101'!$M$2:$M$2744,MATCH('88101-daily-summary-by-site'!$A730&amp;'88101-daily-summary-by-site'!B$2&amp;'88101-daily-summary-by-site'!B$3,'AQS-88101'!$AC$2:$AC$2744&amp;'AQS-88101'!$E$2:$E$2744&amp;'AQS-88101'!$G$2:$G$2744,0))&lt;&gt;"",INDEX('AQS-88101'!$M$2:$M$2744,MATCH('88101-daily-summary-by-site'!$A730&amp;'88101-daily-summary-by-site'!B$2&amp;'88101-daily-summary-by-site'!B$3,'AQS-88101'!$AC$2:$AC$2744&amp;'AQS-88101'!$E$2:$E$2744&amp;'AQS-88101'!$G$2:$G$2744,0)),""),"")</f>
        <v>327.39999999999998</v>
      </c>
      <c r="C730" s="42" t="str">
        <f t="array" ref="C730">IFERROR(IF(INDEX('AQS-88101'!$M$2:$M$2744,MATCH('88101-daily-summary-by-site'!$A730&amp;'88101-daily-summary-by-site'!C$2&amp;'88101-daily-summary-by-site'!C$3,'AQS-88101'!$AC$2:$AC$2744&amp;'AQS-88101'!$E$2:$E$2744&amp;'AQS-88101'!$G$2:$G$2744,0))&lt;&gt;"",INDEX('AQS-88101'!$M$2:$M$2744,MATCH('88101-daily-summary-by-site'!$A730&amp;'88101-daily-summary-by-site'!C$2&amp;'88101-daily-summary-by-site'!C$3,'AQS-88101'!$AC$2:$AC$2744&amp;'AQS-88101'!$E$2:$E$2744&amp;'AQS-88101'!$G$2:$G$2744,0)),""),"")</f>
        <v/>
      </c>
      <c r="D730" s="42" t="str">
        <f t="array" ref="D730">IFERROR(IF(INDEX('AQS-88101'!$M$2:$M$2744,MATCH('88101-daily-summary-by-site'!$A730&amp;'88101-daily-summary-by-site'!D$2&amp;'88101-daily-summary-by-site'!D$3,'AQS-88101'!$AC$2:$AC$2744&amp;'AQS-88101'!$E$2:$E$2744&amp;'AQS-88101'!$G$2:$G$2744,0))&lt;&gt;"",INDEX('AQS-88101'!$M$2:$M$2744,MATCH('88101-daily-summary-by-site'!$A730&amp;'88101-daily-summary-by-site'!D$2&amp;'88101-daily-summary-by-site'!D$3,'AQS-88101'!$AC$2:$AC$2744&amp;'AQS-88101'!$E$2:$E$2744&amp;'AQS-88101'!$G$2:$G$2744,0)),""),"")</f>
        <v/>
      </c>
      <c r="E730" s="42" t="str">
        <f t="array" ref="E730">IFERROR(IF(INDEX('AQS-88101'!$M$2:$M$2744,MATCH('88101-daily-summary-by-site'!$A730&amp;'88101-daily-summary-by-site'!E$2&amp;'88101-daily-summary-by-site'!E$3,'AQS-88101'!$AC$2:$AC$2744&amp;'AQS-88101'!$E$2:$E$2744&amp;'AQS-88101'!$G$2:$G$2744,0))&lt;&gt;"",INDEX('AQS-88101'!$M$2:$M$2744,MATCH('88101-daily-summary-by-site'!$A730&amp;'88101-daily-summary-by-site'!E$2&amp;'88101-daily-summary-by-site'!E$3,'AQS-88101'!$AC$2:$AC$2744&amp;'AQS-88101'!$E$2:$E$2744&amp;'AQS-88101'!$G$2:$G$2744,0)),""),"")</f>
        <v/>
      </c>
      <c r="F730" s="42" t="str">
        <f t="array" ref="F730">IFERROR(IF(INDEX('AQS-88101'!$M$2:$M$2744,MATCH('88101-daily-summary-by-site'!$A730&amp;'88101-daily-summary-by-site'!F$2&amp;'88101-daily-summary-by-site'!F$3,'AQS-88101'!$AC$2:$AC$2744&amp;'AQS-88101'!$E$2:$E$2744&amp;'AQS-88101'!$G$2:$G$2744,0))&lt;&gt;"",INDEX('AQS-88101'!$M$2:$M$2744,MATCH('88101-daily-summary-by-site'!$A730&amp;'88101-daily-summary-by-site'!F$2&amp;'88101-daily-summary-by-site'!F$3,'AQS-88101'!$AC$2:$AC$2744&amp;'AQS-88101'!$E$2:$E$2744&amp;'AQS-88101'!$G$2:$G$2744,0)),""),"")</f>
        <v/>
      </c>
      <c r="G730" s="42" t="str">
        <f t="array" ref="G730">IFERROR(IF(INDEX('AQS-88101'!$M$2:$M$2744,MATCH('88101-daily-summary-by-site'!$A730&amp;'88101-daily-summary-by-site'!G$2&amp;'88101-daily-summary-by-site'!G$3,'AQS-88101'!$AC$2:$AC$2744&amp;'AQS-88101'!$E$2:$E$2744&amp;'AQS-88101'!$G$2:$G$2744,0))&lt;&gt;"",INDEX('AQS-88101'!$M$2:$M$2744,MATCH('88101-daily-summary-by-site'!$A730&amp;'88101-daily-summary-by-site'!G$2&amp;'88101-daily-summary-by-site'!G$3,'AQS-88101'!$AC$2:$AC$2744&amp;'AQS-88101'!$E$2:$E$2744&amp;'AQS-88101'!$G$2:$G$2744,0)),""),"")</f>
        <v/>
      </c>
      <c r="H730" s="42" t="str">
        <f t="array" ref="H730">IFERROR(IF(INDEX('AQS-88101'!$M$2:$M$2744,MATCH('88101-daily-summary-by-site'!$A730&amp;'88101-daily-summary-by-site'!H$2&amp;'88101-daily-summary-by-site'!H$3,'AQS-88101'!$AC$2:$AC$2744&amp;'AQS-88101'!$E$2:$E$2744&amp;'AQS-88101'!$G$2:$G$2744,0))&lt;&gt;"",INDEX('AQS-88101'!$M$2:$M$2744,MATCH('88101-daily-summary-by-site'!$A730&amp;'88101-daily-summary-by-site'!H$2&amp;'88101-daily-summary-by-site'!H$3,'AQS-88101'!$AC$2:$AC$2744&amp;'AQS-88101'!$E$2:$E$2744&amp;'AQS-88101'!$G$2:$G$2744,0)),""),"")</f>
        <v/>
      </c>
      <c r="I730" s="108" t="str">
        <f t="array" ref="I730">IFERROR(IF(INDEX('AQS-88101'!$M$2:$M$2744,MATCH('88101-daily-summary-by-site'!$A730&amp;'88101-daily-summary-by-site'!I$2&amp;'88101-daily-summary-by-site'!I$3,'AQS-88101'!$AC$2:$AC$2744&amp;'AQS-88101'!$E$2:$E$2744&amp;'AQS-88101'!$G$2:$G$2744,0))&lt;&gt;"",INDEX('AQS-88101'!$M$2:$M$2744,MATCH('88101-daily-summary-by-site'!$A730&amp;'88101-daily-summary-by-site'!I$2&amp;'88101-daily-summary-by-site'!I$3,'AQS-88101'!$AC$2:$AC$2744&amp;'AQS-88101'!$E$2:$E$2744&amp;'AQS-88101'!$G$2:$G$2744,0)),""),"")</f>
        <v/>
      </c>
      <c r="L730" s="107">
        <f t="shared" si="55"/>
        <v>327.39999999999998</v>
      </c>
      <c r="M730" s="42" t="str">
        <f t="shared" si="56"/>
        <v/>
      </c>
      <c r="N730" s="42" t="str">
        <f t="shared" si="57"/>
        <v/>
      </c>
      <c r="O730" s="108" t="str">
        <f t="shared" si="58"/>
        <v/>
      </c>
    </row>
    <row r="731" spans="1:15" x14ac:dyDescent="0.25">
      <c r="A731" s="79">
        <f t="shared" si="59"/>
        <v>38220</v>
      </c>
      <c r="B731" s="107">
        <f t="array" ref="B731">IFERROR(IF(INDEX('AQS-88101'!$M$2:$M$2744,MATCH('88101-daily-summary-by-site'!$A731&amp;'88101-daily-summary-by-site'!B$2&amp;'88101-daily-summary-by-site'!B$3,'AQS-88101'!$AC$2:$AC$2744&amp;'AQS-88101'!$E$2:$E$2744&amp;'AQS-88101'!$G$2:$G$2744,0))&lt;&gt;"",INDEX('AQS-88101'!$M$2:$M$2744,MATCH('88101-daily-summary-by-site'!$A731&amp;'88101-daily-summary-by-site'!B$2&amp;'88101-daily-summary-by-site'!B$3,'AQS-88101'!$AC$2:$AC$2744&amp;'AQS-88101'!$E$2:$E$2744&amp;'AQS-88101'!$G$2:$G$2744,0)),""),"")</f>
        <v>378.8</v>
      </c>
      <c r="C731" s="42" t="str">
        <f t="array" ref="C731">IFERROR(IF(INDEX('AQS-88101'!$M$2:$M$2744,MATCH('88101-daily-summary-by-site'!$A731&amp;'88101-daily-summary-by-site'!C$2&amp;'88101-daily-summary-by-site'!C$3,'AQS-88101'!$AC$2:$AC$2744&amp;'AQS-88101'!$E$2:$E$2744&amp;'AQS-88101'!$G$2:$G$2744,0))&lt;&gt;"",INDEX('AQS-88101'!$M$2:$M$2744,MATCH('88101-daily-summary-by-site'!$A731&amp;'88101-daily-summary-by-site'!C$2&amp;'88101-daily-summary-by-site'!C$3,'AQS-88101'!$AC$2:$AC$2744&amp;'AQS-88101'!$E$2:$E$2744&amp;'AQS-88101'!$G$2:$G$2744,0)),""),"")</f>
        <v/>
      </c>
      <c r="D731" s="42" t="str">
        <f t="array" ref="D731">IFERROR(IF(INDEX('AQS-88101'!$M$2:$M$2744,MATCH('88101-daily-summary-by-site'!$A731&amp;'88101-daily-summary-by-site'!D$2&amp;'88101-daily-summary-by-site'!D$3,'AQS-88101'!$AC$2:$AC$2744&amp;'AQS-88101'!$E$2:$E$2744&amp;'AQS-88101'!$G$2:$G$2744,0))&lt;&gt;"",INDEX('AQS-88101'!$M$2:$M$2744,MATCH('88101-daily-summary-by-site'!$A731&amp;'88101-daily-summary-by-site'!D$2&amp;'88101-daily-summary-by-site'!D$3,'AQS-88101'!$AC$2:$AC$2744&amp;'AQS-88101'!$E$2:$E$2744&amp;'AQS-88101'!$G$2:$G$2744,0)),""),"")</f>
        <v/>
      </c>
      <c r="E731" s="42" t="str">
        <f t="array" ref="E731">IFERROR(IF(INDEX('AQS-88101'!$M$2:$M$2744,MATCH('88101-daily-summary-by-site'!$A731&amp;'88101-daily-summary-by-site'!E$2&amp;'88101-daily-summary-by-site'!E$3,'AQS-88101'!$AC$2:$AC$2744&amp;'AQS-88101'!$E$2:$E$2744&amp;'AQS-88101'!$G$2:$G$2744,0))&lt;&gt;"",INDEX('AQS-88101'!$M$2:$M$2744,MATCH('88101-daily-summary-by-site'!$A731&amp;'88101-daily-summary-by-site'!E$2&amp;'88101-daily-summary-by-site'!E$3,'AQS-88101'!$AC$2:$AC$2744&amp;'AQS-88101'!$E$2:$E$2744&amp;'AQS-88101'!$G$2:$G$2744,0)),""),"")</f>
        <v/>
      </c>
      <c r="F731" s="42" t="str">
        <f t="array" ref="F731">IFERROR(IF(INDEX('AQS-88101'!$M$2:$M$2744,MATCH('88101-daily-summary-by-site'!$A731&amp;'88101-daily-summary-by-site'!F$2&amp;'88101-daily-summary-by-site'!F$3,'AQS-88101'!$AC$2:$AC$2744&amp;'AQS-88101'!$E$2:$E$2744&amp;'AQS-88101'!$G$2:$G$2744,0))&lt;&gt;"",INDEX('AQS-88101'!$M$2:$M$2744,MATCH('88101-daily-summary-by-site'!$A731&amp;'88101-daily-summary-by-site'!F$2&amp;'88101-daily-summary-by-site'!F$3,'AQS-88101'!$AC$2:$AC$2744&amp;'AQS-88101'!$E$2:$E$2744&amp;'AQS-88101'!$G$2:$G$2744,0)),""),"")</f>
        <v/>
      </c>
      <c r="G731" s="42" t="str">
        <f t="array" ref="G731">IFERROR(IF(INDEX('AQS-88101'!$M$2:$M$2744,MATCH('88101-daily-summary-by-site'!$A731&amp;'88101-daily-summary-by-site'!G$2&amp;'88101-daily-summary-by-site'!G$3,'AQS-88101'!$AC$2:$AC$2744&amp;'AQS-88101'!$E$2:$E$2744&amp;'AQS-88101'!$G$2:$G$2744,0))&lt;&gt;"",INDEX('AQS-88101'!$M$2:$M$2744,MATCH('88101-daily-summary-by-site'!$A731&amp;'88101-daily-summary-by-site'!G$2&amp;'88101-daily-summary-by-site'!G$3,'AQS-88101'!$AC$2:$AC$2744&amp;'AQS-88101'!$E$2:$E$2744&amp;'AQS-88101'!$G$2:$G$2744,0)),""),"")</f>
        <v/>
      </c>
      <c r="H731" s="42" t="str">
        <f t="array" ref="H731">IFERROR(IF(INDEX('AQS-88101'!$M$2:$M$2744,MATCH('88101-daily-summary-by-site'!$A731&amp;'88101-daily-summary-by-site'!H$2&amp;'88101-daily-summary-by-site'!H$3,'AQS-88101'!$AC$2:$AC$2744&amp;'AQS-88101'!$E$2:$E$2744&amp;'AQS-88101'!$G$2:$G$2744,0))&lt;&gt;"",INDEX('AQS-88101'!$M$2:$M$2744,MATCH('88101-daily-summary-by-site'!$A731&amp;'88101-daily-summary-by-site'!H$2&amp;'88101-daily-summary-by-site'!H$3,'AQS-88101'!$AC$2:$AC$2744&amp;'AQS-88101'!$E$2:$E$2744&amp;'AQS-88101'!$G$2:$G$2744,0)),""),"")</f>
        <v/>
      </c>
      <c r="I731" s="108" t="str">
        <f t="array" ref="I731">IFERROR(IF(INDEX('AQS-88101'!$M$2:$M$2744,MATCH('88101-daily-summary-by-site'!$A731&amp;'88101-daily-summary-by-site'!I$2&amp;'88101-daily-summary-by-site'!I$3,'AQS-88101'!$AC$2:$AC$2744&amp;'AQS-88101'!$E$2:$E$2744&amp;'AQS-88101'!$G$2:$G$2744,0))&lt;&gt;"",INDEX('AQS-88101'!$M$2:$M$2744,MATCH('88101-daily-summary-by-site'!$A731&amp;'88101-daily-summary-by-site'!I$2&amp;'88101-daily-summary-by-site'!I$3,'AQS-88101'!$AC$2:$AC$2744&amp;'AQS-88101'!$E$2:$E$2744&amp;'AQS-88101'!$G$2:$G$2744,0)),""),"")</f>
        <v/>
      </c>
      <c r="L731" s="107">
        <f t="shared" si="55"/>
        <v>378.8</v>
      </c>
      <c r="M731" s="42" t="str">
        <f t="shared" si="56"/>
        <v/>
      </c>
      <c r="N731" s="42" t="str">
        <f t="shared" si="57"/>
        <v/>
      </c>
      <c r="O731" s="108" t="str">
        <f t="shared" si="58"/>
        <v/>
      </c>
    </row>
    <row r="732" spans="1:15" x14ac:dyDescent="0.25">
      <c r="A732" s="79">
        <f t="shared" si="59"/>
        <v>38221</v>
      </c>
      <c r="B732" s="107">
        <f t="array" ref="B732">IFERROR(IF(INDEX('AQS-88101'!$M$2:$M$2744,MATCH('88101-daily-summary-by-site'!$A732&amp;'88101-daily-summary-by-site'!B$2&amp;'88101-daily-summary-by-site'!B$3,'AQS-88101'!$AC$2:$AC$2744&amp;'AQS-88101'!$E$2:$E$2744&amp;'AQS-88101'!$G$2:$G$2744,0))&lt;&gt;"",INDEX('AQS-88101'!$M$2:$M$2744,MATCH('88101-daily-summary-by-site'!$A732&amp;'88101-daily-summary-by-site'!B$2&amp;'88101-daily-summary-by-site'!B$3,'AQS-88101'!$AC$2:$AC$2744&amp;'AQS-88101'!$E$2:$E$2744&amp;'AQS-88101'!$G$2:$G$2744,0)),""),"")</f>
        <v>212.8</v>
      </c>
      <c r="C732" s="42" t="str">
        <f t="array" ref="C732">IFERROR(IF(INDEX('AQS-88101'!$M$2:$M$2744,MATCH('88101-daily-summary-by-site'!$A732&amp;'88101-daily-summary-by-site'!C$2&amp;'88101-daily-summary-by-site'!C$3,'AQS-88101'!$AC$2:$AC$2744&amp;'AQS-88101'!$E$2:$E$2744&amp;'AQS-88101'!$G$2:$G$2744,0))&lt;&gt;"",INDEX('AQS-88101'!$M$2:$M$2744,MATCH('88101-daily-summary-by-site'!$A732&amp;'88101-daily-summary-by-site'!C$2&amp;'88101-daily-summary-by-site'!C$3,'AQS-88101'!$AC$2:$AC$2744&amp;'AQS-88101'!$E$2:$E$2744&amp;'AQS-88101'!$G$2:$G$2744,0)),""),"")</f>
        <v/>
      </c>
      <c r="D732" s="42" t="str">
        <f t="array" ref="D732">IFERROR(IF(INDEX('AQS-88101'!$M$2:$M$2744,MATCH('88101-daily-summary-by-site'!$A732&amp;'88101-daily-summary-by-site'!D$2&amp;'88101-daily-summary-by-site'!D$3,'AQS-88101'!$AC$2:$AC$2744&amp;'AQS-88101'!$E$2:$E$2744&amp;'AQS-88101'!$G$2:$G$2744,0))&lt;&gt;"",INDEX('AQS-88101'!$M$2:$M$2744,MATCH('88101-daily-summary-by-site'!$A732&amp;'88101-daily-summary-by-site'!D$2&amp;'88101-daily-summary-by-site'!D$3,'AQS-88101'!$AC$2:$AC$2744&amp;'AQS-88101'!$E$2:$E$2744&amp;'AQS-88101'!$G$2:$G$2744,0)),""),"")</f>
        <v/>
      </c>
      <c r="E732" s="42" t="str">
        <f t="array" ref="E732">IFERROR(IF(INDEX('AQS-88101'!$M$2:$M$2744,MATCH('88101-daily-summary-by-site'!$A732&amp;'88101-daily-summary-by-site'!E$2&amp;'88101-daily-summary-by-site'!E$3,'AQS-88101'!$AC$2:$AC$2744&amp;'AQS-88101'!$E$2:$E$2744&amp;'AQS-88101'!$G$2:$G$2744,0))&lt;&gt;"",INDEX('AQS-88101'!$M$2:$M$2744,MATCH('88101-daily-summary-by-site'!$A732&amp;'88101-daily-summary-by-site'!E$2&amp;'88101-daily-summary-by-site'!E$3,'AQS-88101'!$AC$2:$AC$2744&amp;'AQS-88101'!$E$2:$E$2744&amp;'AQS-88101'!$G$2:$G$2744,0)),""),"")</f>
        <v/>
      </c>
      <c r="F732" s="42" t="str">
        <f t="array" ref="F732">IFERROR(IF(INDEX('AQS-88101'!$M$2:$M$2744,MATCH('88101-daily-summary-by-site'!$A732&amp;'88101-daily-summary-by-site'!F$2&amp;'88101-daily-summary-by-site'!F$3,'AQS-88101'!$AC$2:$AC$2744&amp;'AQS-88101'!$E$2:$E$2744&amp;'AQS-88101'!$G$2:$G$2744,0))&lt;&gt;"",INDEX('AQS-88101'!$M$2:$M$2744,MATCH('88101-daily-summary-by-site'!$A732&amp;'88101-daily-summary-by-site'!F$2&amp;'88101-daily-summary-by-site'!F$3,'AQS-88101'!$AC$2:$AC$2744&amp;'AQS-88101'!$E$2:$E$2744&amp;'AQS-88101'!$G$2:$G$2744,0)),""),"")</f>
        <v/>
      </c>
      <c r="G732" s="42" t="str">
        <f t="array" ref="G732">IFERROR(IF(INDEX('AQS-88101'!$M$2:$M$2744,MATCH('88101-daily-summary-by-site'!$A732&amp;'88101-daily-summary-by-site'!G$2&amp;'88101-daily-summary-by-site'!G$3,'AQS-88101'!$AC$2:$AC$2744&amp;'AQS-88101'!$E$2:$E$2744&amp;'AQS-88101'!$G$2:$G$2744,0))&lt;&gt;"",INDEX('AQS-88101'!$M$2:$M$2744,MATCH('88101-daily-summary-by-site'!$A732&amp;'88101-daily-summary-by-site'!G$2&amp;'88101-daily-summary-by-site'!G$3,'AQS-88101'!$AC$2:$AC$2744&amp;'AQS-88101'!$E$2:$E$2744&amp;'AQS-88101'!$G$2:$G$2744,0)),""),"")</f>
        <v/>
      </c>
      <c r="H732" s="42" t="str">
        <f t="array" ref="H732">IFERROR(IF(INDEX('AQS-88101'!$M$2:$M$2744,MATCH('88101-daily-summary-by-site'!$A732&amp;'88101-daily-summary-by-site'!H$2&amp;'88101-daily-summary-by-site'!H$3,'AQS-88101'!$AC$2:$AC$2744&amp;'AQS-88101'!$E$2:$E$2744&amp;'AQS-88101'!$G$2:$G$2744,0))&lt;&gt;"",INDEX('AQS-88101'!$M$2:$M$2744,MATCH('88101-daily-summary-by-site'!$A732&amp;'88101-daily-summary-by-site'!H$2&amp;'88101-daily-summary-by-site'!H$3,'AQS-88101'!$AC$2:$AC$2744&amp;'AQS-88101'!$E$2:$E$2744&amp;'AQS-88101'!$G$2:$G$2744,0)),""),"")</f>
        <v/>
      </c>
      <c r="I732" s="108" t="str">
        <f t="array" ref="I732">IFERROR(IF(INDEX('AQS-88101'!$M$2:$M$2744,MATCH('88101-daily-summary-by-site'!$A732&amp;'88101-daily-summary-by-site'!I$2&amp;'88101-daily-summary-by-site'!I$3,'AQS-88101'!$AC$2:$AC$2744&amp;'AQS-88101'!$E$2:$E$2744&amp;'AQS-88101'!$G$2:$G$2744,0))&lt;&gt;"",INDEX('AQS-88101'!$M$2:$M$2744,MATCH('88101-daily-summary-by-site'!$A732&amp;'88101-daily-summary-by-site'!I$2&amp;'88101-daily-summary-by-site'!I$3,'AQS-88101'!$AC$2:$AC$2744&amp;'AQS-88101'!$E$2:$E$2744&amp;'AQS-88101'!$G$2:$G$2744,0)),""),"")</f>
        <v/>
      </c>
      <c r="L732" s="107">
        <f t="shared" si="55"/>
        <v>212.8</v>
      </c>
      <c r="M732" s="42" t="str">
        <f t="shared" si="56"/>
        <v/>
      </c>
      <c r="N732" s="42" t="str">
        <f t="shared" si="57"/>
        <v/>
      </c>
      <c r="O732" s="108" t="str">
        <f t="shared" si="58"/>
        <v/>
      </c>
    </row>
    <row r="733" spans="1:15" x14ac:dyDescent="0.25">
      <c r="A733" s="79">
        <f t="shared" si="59"/>
        <v>38222</v>
      </c>
      <c r="B733" s="107">
        <f t="array" ref="B733">IFERROR(IF(INDEX('AQS-88101'!$M$2:$M$2744,MATCH('88101-daily-summary-by-site'!$A733&amp;'88101-daily-summary-by-site'!B$2&amp;'88101-daily-summary-by-site'!B$3,'AQS-88101'!$AC$2:$AC$2744&amp;'AQS-88101'!$E$2:$E$2744&amp;'AQS-88101'!$G$2:$G$2744,0))&lt;&gt;"",INDEX('AQS-88101'!$M$2:$M$2744,MATCH('88101-daily-summary-by-site'!$A733&amp;'88101-daily-summary-by-site'!B$2&amp;'88101-daily-summary-by-site'!B$3,'AQS-88101'!$AC$2:$AC$2744&amp;'AQS-88101'!$E$2:$E$2744&amp;'AQS-88101'!$G$2:$G$2744,0)),""),"")</f>
        <v>336.1</v>
      </c>
      <c r="C733" s="42" t="str">
        <f t="array" ref="C733">IFERROR(IF(INDEX('AQS-88101'!$M$2:$M$2744,MATCH('88101-daily-summary-by-site'!$A733&amp;'88101-daily-summary-by-site'!C$2&amp;'88101-daily-summary-by-site'!C$3,'AQS-88101'!$AC$2:$AC$2744&amp;'AQS-88101'!$E$2:$E$2744&amp;'AQS-88101'!$G$2:$G$2744,0))&lt;&gt;"",INDEX('AQS-88101'!$M$2:$M$2744,MATCH('88101-daily-summary-by-site'!$A733&amp;'88101-daily-summary-by-site'!C$2&amp;'88101-daily-summary-by-site'!C$3,'AQS-88101'!$AC$2:$AC$2744&amp;'AQS-88101'!$E$2:$E$2744&amp;'AQS-88101'!$G$2:$G$2744,0)),""),"")</f>
        <v/>
      </c>
      <c r="D733" s="42" t="str">
        <f t="array" ref="D733">IFERROR(IF(INDEX('AQS-88101'!$M$2:$M$2744,MATCH('88101-daily-summary-by-site'!$A733&amp;'88101-daily-summary-by-site'!D$2&amp;'88101-daily-summary-by-site'!D$3,'AQS-88101'!$AC$2:$AC$2744&amp;'AQS-88101'!$E$2:$E$2744&amp;'AQS-88101'!$G$2:$G$2744,0))&lt;&gt;"",INDEX('AQS-88101'!$M$2:$M$2744,MATCH('88101-daily-summary-by-site'!$A733&amp;'88101-daily-summary-by-site'!D$2&amp;'88101-daily-summary-by-site'!D$3,'AQS-88101'!$AC$2:$AC$2744&amp;'AQS-88101'!$E$2:$E$2744&amp;'AQS-88101'!$G$2:$G$2744,0)),""),"")</f>
        <v/>
      </c>
      <c r="E733" s="42" t="str">
        <f t="array" ref="E733">IFERROR(IF(INDEX('AQS-88101'!$M$2:$M$2744,MATCH('88101-daily-summary-by-site'!$A733&amp;'88101-daily-summary-by-site'!E$2&amp;'88101-daily-summary-by-site'!E$3,'AQS-88101'!$AC$2:$AC$2744&amp;'AQS-88101'!$E$2:$E$2744&amp;'AQS-88101'!$G$2:$G$2744,0))&lt;&gt;"",INDEX('AQS-88101'!$M$2:$M$2744,MATCH('88101-daily-summary-by-site'!$A733&amp;'88101-daily-summary-by-site'!E$2&amp;'88101-daily-summary-by-site'!E$3,'AQS-88101'!$AC$2:$AC$2744&amp;'AQS-88101'!$E$2:$E$2744&amp;'AQS-88101'!$G$2:$G$2744,0)),""),"")</f>
        <v/>
      </c>
      <c r="F733" s="42" t="str">
        <f t="array" ref="F733">IFERROR(IF(INDEX('AQS-88101'!$M$2:$M$2744,MATCH('88101-daily-summary-by-site'!$A733&amp;'88101-daily-summary-by-site'!F$2&amp;'88101-daily-summary-by-site'!F$3,'AQS-88101'!$AC$2:$AC$2744&amp;'AQS-88101'!$E$2:$E$2744&amp;'AQS-88101'!$G$2:$G$2744,0))&lt;&gt;"",INDEX('AQS-88101'!$M$2:$M$2744,MATCH('88101-daily-summary-by-site'!$A733&amp;'88101-daily-summary-by-site'!F$2&amp;'88101-daily-summary-by-site'!F$3,'AQS-88101'!$AC$2:$AC$2744&amp;'AQS-88101'!$E$2:$E$2744&amp;'AQS-88101'!$G$2:$G$2744,0)),""),"")</f>
        <v/>
      </c>
      <c r="G733" s="42" t="str">
        <f t="array" ref="G733">IFERROR(IF(INDEX('AQS-88101'!$M$2:$M$2744,MATCH('88101-daily-summary-by-site'!$A733&amp;'88101-daily-summary-by-site'!G$2&amp;'88101-daily-summary-by-site'!G$3,'AQS-88101'!$AC$2:$AC$2744&amp;'AQS-88101'!$E$2:$E$2744&amp;'AQS-88101'!$G$2:$G$2744,0))&lt;&gt;"",INDEX('AQS-88101'!$M$2:$M$2744,MATCH('88101-daily-summary-by-site'!$A733&amp;'88101-daily-summary-by-site'!G$2&amp;'88101-daily-summary-by-site'!G$3,'AQS-88101'!$AC$2:$AC$2744&amp;'AQS-88101'!$E$2:$E$2744&amp;'AQS-88101'!$G$2:$G$2744,0)),""),"")</f>
        <v/>
      </c>
      <c r="H733" s="42" t="str">
        <f t="array" ref="H733">IFERROR(IF(INDEX('AQS-88101'!$M$2:$M$2744,MATCH('88101-daily-summary-by-site'!$A733&amp;'88101-daily-summary-by-site'!H$2&amp;'88101-daily-summary-by-site'!H$3,'AQS-88101'!$AC$2:$AC$2744&amp;'AQS-88101'!$E$2:$E$2744&amp;'AQS-88101'!$G$2:$G$2744,0))&lt;&gt;"",INDEX('AQS-88101'!$M$2:$M$2744,MATCH('88101-daily-summary-by-site'!$A733&amp;'88101-daily-summary-by-site'!H$2&amp;'88101-daily-summary-by-site'!H$3,'AQS-88101'!$AC$2:$AC$2744&amp;'AQS-88101'!$E$2:$E$2744&amp;'AQS-88101'!$G$2:$G$2744,0)),""),"")</f>
        <v/>
      </c>
      <c r="I733" s="108" t="str">
        <f t="array" ref="I733">IFERROR(IF(INDEX('AQS-88101'!$M$2:$M$2744,MATCH('88101-daily-summary-by-site'!$A733&amp;'88101-daily-summary-by-site'!I$2&amp;'88101-daily-summary-by-site'!I$3,'AQS-88101'!$AC$2:$AC$2744&amp;'AQS-88101'!$E$2:$E$2744&amp;'AQS-88101'!$G$2:$G$2744,0))&lt;&gt;"",INDEX('AQS-88101'!$M$2:$M$2744,MATCH('88101-daily-summary-by-site'!$A733&amp;'88101-daily-summary-by-site'!I$2&amp;'88101-daily-summary-by-site'!I$3,'AQS-88101'!$AC$2:$AC$2744&amp;'AQS-88101'!$E$2:$E$2744&amp;'AQS-88101'!$G$2:$G$2744,0)),""),"")</f>
        <v/>
      </c>
      <c r="L733" s="107">
        <f t="shared" si="55"/>
        <v>336.1</v>
      </c>
      <c r="M733" s="42" t="str">
        <f t="shared" si="56"/>
        <v/>
      </c>
      <c r="N733" s="42" t="str">
        <f t="shared" si="57"/>
        <v/>
      </c>
      <c r="O733" s="108" t="str">
        <f t="shared" si="58"/>
        <v/>
      </c>
    </row>
    <row r="734" spans="1:15" x14ac:dyDescent="0.25">
      <c r="A734" s="79">
        <f t="shared" si="59"/>
        <v>38223</v>
      </c>
      <c r="B734" s="107" t="str">
        <f t="array" ref="B734">IFERROR(IF(INDEX('AQS-88101'!$M$2:$M$2744,MATCH('88101-daily-summary-by-site'!$A734&amp;'88101-daily-summary-by-site'!B$2&amp;'88101-daily-summary-by-site'!B$3,'AQS-88101'!$AC$2:$AC$2744&amp;'AQS-88101'!$E$2:$E$2744&amp;'AQS-88101'!$G$2:$G$2744,0))&lt;&gt;"",INDEX('AQS-88101'!$M$2:$M$2744,MATCH('88101-daily-summary-by-site'!$A734&amp;'88101-daily-summary-by-site'!B$2&amp;'88101-daily-summary-by-site'!B$3,'AQS-88101'!$AC$2:$AC$2744&amp;'AQS-88101'!$E$2:$E$2744&amp;'AQS-88101'!$G$2:$G$2744,0)),""),"")</f>
        <v/>
      </c>
      <c r="C734" s="42" t="str">
        <f t="array" ref="C734">IFERROR(IF(INDEX('AQS-88101'!$M$2:$M$2744,MATCH('88101-daily-summary-by-site'!$A734&amp;'88101-daily-summary-by-site'!C$2&amp;'88101-daily-summary-by-site'!C$3,'AQS-88101'!$AC$2:$AC$2744&amp;'AQS-88101'!$E$2:$E$2744&amp;'AQS-88101'!$G$2:$G$2744,0))&lt;&gt;"",INDEX('AQS-88101'!$M$2:$M$2744,MATCH('88101-daily-summary-by-site'!$A734&amp;'88101-daily-summary-by-site'!C$2&amp;'88101-daily-summary-by-site'!C$3,'AQS-88101'!$AC$2:$AC$2744&amp;'AQS-88101'!$E$2:$E$2744&amp;'AQS-88101'!$G$2:$G$2744,0)),""),"")</f>
        <v/>
      </c>
      <c r="D734" s="42" t="str">
        <f t="array" ref="D734">IFERROR(IF(INDEX('AQS-88101'!$M$2:$M$2744,MATCH('88101-daily-summary-by-site'!$A734&amp;'88101-daily-summary-by-site'!D$2&amp;'88101-daily-summary-by-site'!D$3,'AQS-88101'!$AC$2:$AC$2744&amp;'AQS-88101'!$E$2:$E$2744&amp;'AQS-88101'!$G$2:$G$2744,0))&lt;&gt;"",INDEX('AQS-88101'!$M$2:$M$2744,MATCH('88101-daily-summary-by-site'!$A734&amp;'88101-daily-summary-by-site'!D$2&amp;'88101-daily-summary-by-site'!D$3,'AQS-88101'!$AC$2:$AC$2744&amp;'AQS-88101'!$E$2:$E$2744&amp;'AQS-88101'!$G$2:$G$2744,0)),""),"")</f>
        <v/>
      </c>
      <c r="E734" s="42" t="str">
        <f t="array" ref="E734">IFERROR(IF(INDEX('AQS-88101'!$M$2:$M$2744,MATCH('88101-daily-summary-by-site'!$A734&amp;'88101-daily-summary-by-site'!E$2&amp;'88101-daily-summary-by-site'!E$3,'AQS-88101'!$AC$2:$AC$2744&amp;'AQS-88101'!$E$2:$E$2744&amp;'AQS-88101'!$G$2:$G$2744,0))&lt;&gt;"",INDEX('AQS-88101'!$M$2:$M$2744,MATCH('88101-daily-summary-by-site'!$A734&amp;'88101-daily-summary-by-site'!E$2&amp;'88101-daily-summary-by-site'!E$3,'AQS-88101'!$AC$2:$AC$2744&amp;'AQS-88101'!$E$2:$E$2744&amp;'AQS-88101'!$G$2:$G$2744,0)),""),"")</f>
        <v/>
      </c>
      <c r="F734" s="42" t="str">
        <f t="array" ref="F734">IFERROR(IF(INDEX('AQS-88101'!$M$2:$M$2744,MATCH('88101-daily-summary-by-site'!$A734&amp;'88101-daily-summary-by-site'!F$2&amp;'88101-daily-summary-by-site'!F$3,'AQS-88101'!$AC$2:$AC$2744&amp;'AQS-88101'!$E$2:$E$2744&amp;'AQS-88101'!$G$2:$G$2744,0))&lt;&gt;"",INDEX('AQS-88101'!$M$2:$M$2744,MATCH('88101-daily-summary-by-site'!$A734&amp;'88101-daily-summary-by-site'!F$2&amp;'88101-daily-summary-by-site'!F$3,'AQS-88101'!$AC$2:$AC$2744&amp;'AQS-88101'!$E$2:$E$2744&amp;'AQS-88101'!$G$2:$G$2744,0)),""),"")</f>
        <v/>
      </c>
      <c r="G734" s="42" t="str">
        <f t="array" ref="G734">IFERROR(IF(INDEX('AQS-88101'!$M$2:$M$2744,MATCH('88101-daily-summary-by-site'!$A734&amp;'88101-daily-summary-by-site'!G$2&amp;'88101-daily-summary-by-site'!G$3,'AQS-88101'!$AC$2:$AC$2744&amp;'AQS-88101'!$E$2:$E$2744&amp;'AQS-88101'!$G$2:$G$2744,0))&lt;&gt;"",INDEX('AQS-88101'!$M$2:$M$2744,MATCH('88101-daily-summary-by-site'!$A734&amp;'88101-daily-summary-by-site'!G$2&amp;'88101-daily-summary-by-site'!G$3,'AQS-88101'!$AC$2:$AC$2744&amp;'AQS-88101'!$E$2:$E$2744&amp;'AQS-88101'!$G$2:$G$2744,0)),""),"")</f>
        <v/>
      </c>
      <c r="H734" s="42" t="str">
        <f t="array" ref="H734">IFERROR(IF(INDEX('AQS-88101'!$M$2:$M$2744,MATCH('88101-daily-summary-by-site'!$A734&amp;'88101-daily-summary-by-site'!H$2&amp;'88101-daily-summary-by-site'!H$3,'AQS-88101'!$AC$2:$AC$2744&amp;'AQS-88101'!$E$2:$E$2744&amp;'AQS-88101'!$G$2:$G$2744,0))&lt;&gt;"",INDEX('AQS-88101'!$M$2:$M$2744,MATCH('88101-daily-summary-by-site'!$A734&amp;'88101-daily-summary-by-site'!H$2&amp;'88101-daily-summary-by-site'!H$3,'AQS-88101'!$AC$2:$AC$2744&amp;'AQS-88101'!$E$2:$E$2744&amp;'AQS-88101'!$G$2:$G$2744,0)),""),"")</f>
        <v/>
      </c>
      <c r="I734" s="108" t="str">
        <f t="array" ref="I734">IFERROR(IF(INDEX('AQS-88101'!$M$2:$M$2744,MATCH('88101-daily-summary-by-site'!$A734&amp;'88101-daily-summary-by-site'!I$2&amp;'88101-daily-summary-by-site'!I$3,'AQS-88101'!$AC$2:$AC$2744&amp;'AQS-88101'!$E$2:$E$2744&amp;'AQS-88101'!$G$2:$G$2744,0))&lt;&gt;"",INDEX('AQS-88101'!$M$2:$M$2744,MATCH('88101-daily-summary-by-site'!$A734&amp;'88101-daily-summary-by-site'!I$2&amp;'88101-daily-summary-by-site'!I$3,'AQS-88101'!$AC$2:$AC$2744&amp;'AQS-88101'!$E$2:$E$2744&amp;'AQS-88101'!$G$2:$G$2744,0)),""),"")</f>
        <v/>
      </c>
      <c r="L734" s="107" t="str">
        <f t="shared" si="55"/>
        <v/>
      </c>
      <c r="M734" s="42" t="str">
        <f t="shared" si="56"/>
        <v/>
      </c>
      <c r="N734" s="42" t="str">
        <f t="shared" si="57"/>
        <v/>
      </c>
      <c r="O734" s="108" t="str">
        <f t="shared" si="58"/>
        <v/>
      </c>
    </row>
    <row r="735" spans="1:15" x14ac:dyDescent="0.25">
      <c r="A735" s="79">
        <f t="shared" si="59"/>
        <v>38224</v>
      </c>
      <c r="B735" s="107">
        <f t="array" ref="B735">IFERROR(IF(INDEX('AQS-88101'!$M$2:$M$2744,MATCH('88101-daily-summary-by-site'!$A735&amp;'88101-daily-summary-by-site'!B$2&amp;'88101-daily-summary-by-site'!B$3,'AQS-88101'!$AC$2:$AC$2744&amp;'AQS-88101'!$E$2:$E$2744&amp;'AQS-88101'!$G$2:$G$2744,0))&lt;&gt;"",INDEX('AQS-88101'!$M$2:$M$2744,MATCH('88101-daily-summary-by-site'!$A735&amp;'88101-daily-summary-by-site'!B$2&amp;'88101-daily-summary-by-site'!B$3,'AQS-88101'!$AC$2:$AC$2744&amp;'AQS-88101'!$E$2:$E$2744&amp;'AQS-88101'!$G$2:$G$2744,0)),""),"")</f>
        <v>149.5</v>
      </c>
      <c r="C735" s="42" t="str">
        <f t="array" ref="C735">IFERROR(IF(INDEX('AQS-88101'!$M$2:$M$2744,MATCH('88101-daily-summary-by-site'!$A735&amp;'88101-daily-summary-by-site'!C$2&amp;'88101-daily-summary-by-site'!C$3,'AQS-88101'!$AC$2:$AC$2744&amp;'AQS-88101'!$E$2:$E$2744&amp;'AQS-88101'!$G$2:$G$2744,0))&lt;&gt;"",INDEX('AQS-88101'!$M$2:$M$2744,MATCH('88101-daily-summary-by-site'!$A735&amp;'88101-daily-summary-by-site'!C$2&amp;'88101-daily-summary-by-site'!C$3,'AQS-88101'!$AC$2:$AC$2744&amp;'AQS-88101'!$E$2:$E$2744&amp;'AQS-88101'!$G$2:$G$2744,0)),""),"")</f>
        <v/>
      </c>
      <c r="D735" s="42" t="str">
        <f t="array" ref="D735">IFERROR(IF(INDEX('AQS-88101'!$M$2:$M$2744,MATCH('88101-daily-summary-by-site'!$A735&amp;'88101-daily-summary-by-site'!D$2&amp;'88101-daily-summary-by-site'!D$3,'AQS-88101'!$AC$2:$AC$2744&amp;'AQS-88101'!$E$2:$E$2744&amp;'AQS-88101'!$G$2:$G$2744,0))&lt;&gt;"",INDEX('AQS-88101'!$M$2:$M$2744,MATCH('88101-daily-summary-by-site'!$A735&amp;'88101-daily-summary-by-site'!D$2&amp;'88101-daily-summary-by-site'!D$3,'AQS-88101'!$AC$2:$AC$2744&amp;'AQS-88101'!$E$2:$E$2744&amp;'AQS-88101'!$G$2:$G$2744,0)),""),"")</f>
        <v/>
      </c>
      <c r="E735" s="42" t="str">
        <f t="array" ref="E735">IFERROR(IF(INDEX('AQS-88101'!$M$2:$M$2744,MATCH('88101-daily-summary-by-site'!$A735&amp;'88101-daily-summary-by-site'!E$2&amp;'88101-daily-summary-by-site'!E$3,'AQS-88101'!$AC$2:$AC$2744&amp;'AQS-88101'!$E$2:$E$2744&amp;'AQS-88101'!$G$2:$G$2744,0))&lt;&gt;"",INDEX('AQS-88101'!$M$2:$M$2744,MATCH('88101-daily-summary-by-site'!$A735&amp;'88101-daily-summary-by-site'!E$2&amp;'88101-daily-summary-by-site'!E$3,'AQS-88101'!$AC$2:$AC$2744&amp;'AQS-88101'!$E$2:$E$2744&amp;'AQS-88101'!$G$2:$G$2744,0)),""),"")</f>
        <v/>
      </c>
      <c r="F735" s="42" t="str">
        <f t="array" ref="F735">IFERROR(IF(INDEX('AQS-88101'!$M$2:$M$2744,MATCH('88101-daily-summary-by-site'!$A735&amp;'88101-daily-summary-by-site'!F$2&amp;'88101-daily-summary-by-site'!F$3,'AQS-88101'!$AC$2:$AC$2744&amp;'AQS-88101'!$E$2:$E$2744&amp;'AQS-88101'!$G$2:$G$2744,0))&lt;&gt;"",INDEX('AQS-88101'!$M$2:$M$2744,MATCH('88101-daily-summary-by-site'!$A735&amp;'88101-daily-summary-by-site'!F$2&amp;'88101-daily-summary-by-site'!F$3,'AQS-88101'!$AC$2:$AC$2744&amp;'AQS-88101'!$E$2:$E$2744&amp;'AQS-88101'!$G$2:$G$2744,0)),""),"")</f>
        <v/>
      </c>
      <c r="G735" s="42" t="str">
        <f t="array" ref="G735">IFERROR(IF(INDEX('AQS-88101'!$M$2:$M$2744,MATCH('88101-daily-summary-by-site'!$A735&amp;'88101-daily-summary-by-site'!G$2&amp;'88101-daily-summary-by-site'!G$3,'AQS-88101'!$AC$2:$AC$2744&amp;'AQS-88101'!$E$2:$E$2744&amp;'AQS-88101'!$G$2:$G$2744,0))&lt;&gt;"",INDEX('AQS-88101'!$M$2:$M$2744,MATCH('88101-daily-summary-by-site'!$A735&amp;'88101-daily-summary-by-site'!G$2&amp;'88101-daily-summary-by-site'!G$3,'AQS-88101'!$AC$2:$AC$2744&amp;'AQS-88101'!$E$2:$E$2744&amp;'AQS-88101'!$G$2:$G$2744,0)),""),"")</f>
        <v/>
      </c>
      <c r="H735" s="42" t="str">
        <f t="array" ref="H735">IFERROR(IF(INDEX('AQS-88101'!$M$2:$M$2744,MATCH('88101-daily-summary-by-site'!$A735&amp;'88101-daily-summary-by-site'!H$2&amp;'88101-daily-summary-by-site'!H$3,'AQS-88101'!$AC$2:$AC$2744&amp;'AQS-88101'!$E$2:$E$2744&amp;'AQS-88101'!$G$2:$G$2744,0))&lt;&gt;"",INDEX('AQS-88101'!$M$2:$M$2744,MATCH('88101-daily-summary-by-site'!$A735&amp;'88101-daily-summary-by-site'!H$2&amp;'88101-daily-summary-by-site'!H$3,'AQS-88101'!$AC$2:$AC$2744&amp;'AQS-88101'!$E$2:$E$2744&amp;'AQS-88101'!$G$2:$G$2744,0)),""),"")</f>
        <v/>
      </c>
      <c r="I735" s="108" t="str">
        <f t="array" ref="I735">IFERROR(IF(INDEX('AQS-88101'!$M$2:$M$2744,MATCH('88101-daily-summary-by-site'!$A735&amp;'88101-daily-summary-by-site'!I$2&amp;'88101-daily-summary-by-site'!I$3,'AQS-88101'!$AC$2:$AC$2744&amp;'AQS-88101'!$E$2:$E$2744&amp;'AQS-88101'!$G$2:$G$2744,0))&lt;&gt;"",INDEX('AQS-88101'!$M$2:$M$2744,MATCH('88101-daily-summary-by-site'!$A735&amp;'88101-daily-summary-by-site'!I$2&amp;'88101-daily-summary-by-site'!I$3,'AQS-88101'!$AC$2:$AC$2744&amp;'AQS-88101'!$E$2:$E$2744&amp;'AQS-88101'!$G$2:$G$2744,0)),""),"")</f>
        <v/>
      </c>
      <c r="L735" s="107">
        <f t="shared" si="55"/>
        <v>149.5</v>
      </c>
      <c r="M735" s="42" t="str">
        <f t="shared" si="56"/>
        <v/>
      </c>
      <c r="N735" s="42" t="str">
        <f t="shared" si="57"/>
        <v/>
      </c>
      <c r="O735" s="108" t="str">
        <f t="shared" si="58"/>
        <v/>
      </c>
    </row>
    <row r="736" spans="1:15" x14ac:dyDescent="0.25">
      <c r="A736" s="79">
        <f t="shared" si="59"/>
        <v>38225</v>
      </c>
      <c r="B736" s="107" t="str">
        <f t="array" ref="B736">IFERROR(IF(INDEX('AQS-88101'!$M$2:$M$2744,MATCH('88101-daily-summary-by-site'!$A736&amp;'88101-daily-summary-by-site'!B$2&amp;'88101-daily-summary-by-site'!B$3,'AQS-88101'!$AC$2:$AC$2744&amp;'AQS-88101'!$E$2:$E$2744&amp;'AQS-88101'!$G$2:$G$2744,0))&lt;&gt;"",INDEX('AQS-88101'!$M$2:$M$2744,MATCH('88101-daily-summary-by-site'!$A736&amp;'88101-daily-summary-by-site'!B$2&amp;'88101-daily-summary-by-site'!B$3,'AQS-88101'!$AC$2:$AC$2744&amp;'AQS-88101'!$E$2:$E$2744&amp;'AQS-88101'!$G$2:$G$2744,0)),""),"")</f>
        <v/>
      </c>
      <c r="C736" s="42" t="str">
        <f t="array" ref="C736">IFERROR(IF(INDEX('AQS-88101'!$M$2:$M$2744,MATCH('88101-daily-summary-by-site'!$A736&amp;'88101-daily-summary-by-site'!C$2&amp;'88101-daily-summary-by-site'!C$3,'AQS-88101'!$AC$2:$AC$2744&amp;'AQS-88101'!$E$2:$E$2744&amp;'AQS-88101'!$G$2:$G$2744,0))&lt;&gt;"",INDEX('AQS-88101'!$M$2:$M$2744,MATCH('88101-daily-summary-by-site'!$A736&amp;'88101-daily-summary-by-site'!C$2&amp;'88101-daily-summary-by-site'!C$3,'AQS-88101'!$AC$2:$AC$2744&amp;'AQS-88101'!$E$2:$E$2744&amp;'AQS-88101'!$G$2:$G$2744,0)),""),"")</f>
        <v/>
      </c>
      <c r="D736" s="42" t="str">
        <f t="array" ref="D736">IFERROR(IF(INDEX('AQS-88101'!$M$2:$M$2744,MATCH('88101-daily-summary-by-site'!$A736&amp;'88101-daily-summary-by-site'!D$2&amp;'88101-daily-summary-by-site'!D$3,'AQS-88101'!$AC$2:$AC$2744&amp;'AQS-88101'!$E$2:$E$2744&amp;'AQS-88101'!$G$2:$G$2744,0))&lt;&gt;"",INDEX('AQS-88101'!$M$2:$M$2744,MATCH('88101-daily-summary-by-site'!$A736&amp;'88101-daily-summary-by-site'!D$2&amp;'88101-daily-summary-by-site'!D$3,'AQS-88101'!$AC$2:$AC$2744&amp;'AQS-88101'!$E$2:$E$2744&amp;'AQS-88101'!$G$2:$G$2744,0)),""),"")</f>
        <v/>
      </c>
      <c r="E736" s="42" t="str">
        <f t="array" ref="E736">IFERROR(IF(INDEX('AQS-88101'!$M$2:$M$2744,MATCH('88101-daily-summary-by-site'!$A736&amp;'88101-daily-summary-by-site'!E$2&amp;'88101-daily-summary-by-site'!E$3,'AQS-88101'!$AC$2:$AC$2744&amp;'AQS-88101'!$E$2:$E$2744&amp;'AQS-88101'!$G$2:$G$2744,0))&lt;&gt;"",INDEX('AQS-88101'!$M$2:$M$2744,MATCH('88101-daily-summary-by-site'!$A736&amp;'88101-daily-summary-by-site'!E$2&amp;'88101-daily-summary-by-site'!E$3,'AQS-88101'!$AC$2:$AC$2744&amp;'AQS-88101'!$E$2:$E$2744&amp;'AQS-88101'!$G$2:$G$2744,0)),""),"")</f>
        <v/>
      </c>
      <c r="F736" s="42" t="str">
        <f t="array" ref="F736">IFERROR(IF(INDEX('AQS-88101'!$M$2:$M$2744,MATCH('88101-daily-summary-by-site'!$A736&amp;'88101-daily-summary-by-site'!F$2&amp;'88101-daily-summary-by-site'!F$3,'AQS-88101'!$AC$2:$AC$2744&amp;'AQS-88101'!$E$2:$E$2744&amp;'AQS-88101'!$G$2:$G$2744,0))&lt;&gt;"",INDEX('AQS-88101'!$M$2:$M$2744,MATCH('88101-daily-summary-by-site'!$A736&amp;'88101-daily-summary-by-site'!F$2&amp;'88101-daily-summary-by-site'!F$3,'AQS-88101'!$AC$2:$AC$2744&amp;'AQS-88101'!$E$2:$E$2744&amp;'AQS-88101'!$G$2:$G$2744,0)),""),"")</f>
        <v/>
      </c>
      <c r="G736" s="42" t="str">
        <f t="array" ref="G736">IFERROR(IF(INDEX('AQS-88101'!$M$2:$M$2744,MATCH('88101-daily-summary-by-site'!$A736&amp;'88101-daily-summary-by-site'!G$2&amp;'88101-daily-summary-by-site'!G$3,'AQS-88101'!$AC$2:$AC$2744&amp;'AQS-88101'!$E$2:$E$2744&amp;'AQS-88101'!$G$2:$G$2744,0))&lt;&gt;"",INDEX('AQS-88101'!$M$2:$M$2744,MATCH('88101-daily-summary-by-site'!$A736&amp;'88101-daily-summary-by-site'!G$2&amp;'88101-daily-summary-by-site'!G$3,'AQS-88101'!$AC$2:$AC$2744&amp;'AQS-88101'!$E$2:$E$2744&amp;'AQS-88101'!$G$2:$G$2744,0)),""),"")</f>
        <v/>
      </c>
      <c r="H736" s="42" t="str">
        <f t="array" ref="H736">IFERROR(IF(INDEX('AQS-88101'!$M$2:$M$2744,MATCH('88101-daily-summary-by-site'!$A736&amp;'88101-daily-summary-by-site'!H$2&amp;'88101-daily-summary-by-site'!H$3,'AQS-88101'!$AC$2:$AC$2744&amp;'AQS-88101'!$E$2:$E$2744&amp;'AQS-88101'!$G$2:$G$2744,0))&lt;&gt;"",INDEX('AQS-88101'!$M$2:$M$2744,MATCH('88101-daily-summary-by-site'!$A736&amp;'88101-daily-summary-by-site'!H$2&amp;'88101-daily-summary-by-site'!H$3,'AQS-88101'!$AC$2:$AC$2744&amp;'AQS-88101'!$E$2:$E$2744&amp;'AQS-88101'!$G$2:$G$2744,0)),""),"")</f>
        <v/>
      </c>
      <c r="I736" s="108" t="str">
        <f t="array" ref="I736">IFERROR(IF(INDEX('AQS-88101'!$M$2:$M$2744,MATCH('88101-daily-summary-by-site'!$A736&amp;'88101-daily-summary-by-site'!I$2&amp;'88101-daily-summary-by-site'!I$3,'AQS-88101'!$AC$2:$AC$2744&amp;'AQS-88101'!$E$2:$E$2744&amp;'AQS-88101'!$G$2:$G$2744,0))&lt;&gt;"",INDEX('AQS-88101'!$M$2:$M$2744,MATCH('88101-daily-summary-by-site'!$A736&amp;'88101-daily-summary-by-site'!I$2&amp;'88101-daily-summary-by-site'!I$3,'AQS-88101'!$AC$2:$AC$2744&amp;'AQS-88101'!$E$2:$E$2744&amp;'AQS-88101'!$G$2:$G$2744,0)),""),"")</f>
        <v/>
      </c>
      <c r="L736" s="107" t="str">
        <f t="shared" si="55"/>
        <v/>
      </c>
      <c r="M736" s="42" t="str">
        <f t="shared" si="56"/>
        <v/>
      </c>
      <c r="N736" s="42" t="str">
        <f t="shared" si="57"/>
        <v/>
      </c>
      <c r="O736" s="108" t="str">
        <f t="shared" si="58"/>
        <v/>
      </c>
    </row>
    <row r="737" spans="1:15" x14ac:dyDescent="0.25">
      <c r="A737" s="79">
        <f t="shared" si="59"/>
        <v>38226</v>
      </c>
      <c r="B737" s="107" t="str">
        <f t="array" ref="B737">IFERROR(IF(INDEX('AQS-88101'!$M$2:$M$2744,MATCH('88101-daily-summary-by-site'!$A737&amp;'88101-daily-summary-by-site'!B$2&amp;'88101-daily-summary-by-site'!B$3,'AQS-88101'!$AC$2:$AC$2744&amp;'AQS-88101'!$E$2:$E$2744&amp;'AQS-88101'!$G$2:$G$2744,0))&lt;&gt;"",INDEX('AQS-88101'!$M$2:$M$2744,MATCH('88101-daily-summary-by-site'!$A737&amp;'88101-daily-summary-by-site'!B$2&amp;'88101-daily-summary-by-site'!B$3,'AQS-88101'!$AC$2:$AC$2744&amp;'AQS-88101'!$E$2:$E$2744&amp;'AQS-88101'!$G$2:$G$2744,0)),""),"")</f>
        <v/>
      </c>
      <c r="C737" s="42" t="str">
        <f t="array" ref="C737">IFERROR(IF(INDEX('AQS-88101'!$M$2:$M$2744,MATCH('88101-daily-summary-by-site'!$A737&amp;'88101-daily-summary-by-site'!C$2&amp;'88101-daily-summary-by-site'!C$3,'AQS-88101'!$AC$2:$AC$2744&amp;'AQS-88101'!$E$2:$E$2744&amp;'AQS-88101'!$G$2:$G$2744,0))&lt;&gt;"",INDEX('AQS-88101'!$M$2:$M$2744,MATCH('88101-daily-summary-by-site'!$A737&amp;'88101-daily-summary-by-site'!C$2&amp;'88101-daily-summary-by-site'!C$3,'AQS-88101'!$AC$2:$AC$2744&amp;'AQS-88101'!$E$2:$E$2744&amp;'AQS-88101'!$G$2:$G$2744,0)),""),"")</f>
        <v/>
      </c>
      <c r="D737" s="42" t="str">
        <f t="array" ref="D737">IFERROR(IF(INDEX('AQS-88101'!$M$2:$M$2744,MATCH('88101-daily-summary-by-site'!$A737&amp;'88101-daily-summary-by-site'!D$2&amp;'88101-daily-summary-by-site'!D$3,'AQS-88101'!$AC$2:$AC$2744&amp;'AQS-88101'!$E$2:$E$2744&amp;'AQS-88101'!$G$2:$G$2744,0))&lt;&gt;"",INDEX('AQS-88101'!$M$2:$M$2744,MATCH('88101-daily-summary-by-site'!$A737&amp;'88101-daily-summary-by-site'!D$2&amp;'88101-daily-summary-by-site'!D$3,'AQS-88101'!$AC$2:$AC$2744&amp;'AQS-88101'!$E$2:$E$2744&amp;'AQS-88101'!$G$2:$G$2744,0)),""),"")</f>
        <v/>
      </c>
      <c r="E737" s="42" t="str">
        <f t="array" ref="E737">IFERROR(IF(INDEX('AQS-88101'!$M$2:$M$2744,MATCH('88101-daily-summary-by-site'!$A737&amp;'88101-daily-summary-by-site'!E$2&amp;'88101-daily-summary-by-site'!E$3,'AQS-88101'!$AC$2:$AC$2744&amp;'AQS-88101'!$E$2:$E$2744&amp;'AQS-88101'!$G$2:$G$2744,0))&lt;&gt;"",INDEX('AQS-88101'!$M$2:$M$2744,MATCH('88101-daily-summary-by-site'!$A737&amp;'88101-daily-summary-by-site'!E$2&amp;'88101-daily-summary-by-site'!E$3,'AQS-88101'!$AC$2:$AC$2744&amp;'AQS-88101'!$E$2:$E$2744&amp;'AQS-88101'!$G$2:$G$2744,0)),""),"")</f>
        <v/>
      </c>
      <c r="F737" s="42" t="str">
        <f t="array" ref="F737">IFERROR(IF(INDEX('AQS-88101'!$M$2:$M$2744,MATCH('88101-daily-summary-by-site'!$A737&amp;'88101-daily-summary-by-site'!F$2&amp;'88101-daily-summary-by-site'!F$3,'AQS-88101'!$AC$2:$AC$2744&amp;'AQS-88101'!$E$2:$E$2744&amp;'AQS-88101'!$G$2:$G$2744,0))&lt;&gt;"",INDEX('AQS-88101'!$M$2:$M$2744,MATCH('88101-daily-summary-by-site'!$A737&amp;'88101-daily-summary-by-site'!F$2&amp;'88101-daily-summary-by-site'!F$3,'AQS-88101'!$AC$2:$AC$2744&amp;'AQS-88101'!$E$2:$E$2744&amp;'AQS-88101'!$G$2:$G$2744,0)),""),"")</f>
        <v/>
      </c>
      <c r="G737" s="42" t="str">
        <f t="array" ref="G737">IFERROR(IF(INDEX('AQS-88101'!$M$2:$M$2744,MATCH('88101-daily-summary-by-site'!$A737&amp;'88101-daily-summary-by-site'!G$2&amp;'88101-daily-summary-by-site'!G$3,'AQS-88101'!$AC$2:$AC$2744&amp;'AQS-88101'!$E$2:$E$2744&amp;'AQS-88101'!$G$2:$G$2744,0))&lt;&gt;"",INDEX('AQS-88101'!$M$2:$M$2744,MATCH('88101-daily-summary-by-site'!$A737&amp;'88101-daily-summary-by-site'!G$2&amp;'88101-daily-summary-by-site'!G$3,'AQS-88101'!$AC$2:$AC$2744&amp;'AQS-88101'!$E$2:$E$2744&amp;'AQS-88101'!$G$2:$G$2744,0)),""),"")</f>
        <v/>
      </c>
      <c r="H737" s="42" t="str">
        <f t="array" ref="H737">IFERROR(IF(INDEX('AQS-88101'!$M$2:$M$2744,MATCH('88101-daily-summary-by-site'!$A737&amp;'88101-daily-summary-by-site'!H$2&amp;'88101-daily-summary-by-site'!H$3,'AQS-88101'!$AC$2:$AC$2744&amp;'AQS-88101'!$E$2:$E$2744&amp;'AQS-88101'!$G$2:$G$2744,0))&lt;&gt;"",INDEX('AQS-88101'!$M$2:$M$2744,MATCH('88101-daily-summary-by-site'!$A737&amp;'88101-daily-summary-by-site'!H$2&amp;'88101-daily-summary-by-site'!H$3,'AQS-88101'!$AC$2:$AC$2744&amp;'AQS-88101'!$E$2:$E$2744&amp;'AQS-88101'!$G$2:$G$2744,0)),""),"")</f>
        <v/>
      </c>
      <c r="I737" s="108" t="str">
        <f t="array" ref="I737">IFERROR(IF(INDEX('AQS-88101'!$M$2:$M$2744,MATCH('88101-daily-summary-by-site'!$A737&amp;'88101-daily-summary-by-site'!I$2&amp;'88101-daily-summary-by-site'!I$3,'AQS-88101'!$AC$2:$AC$2744&amp;'AQS-88101'!$E$2:$E$2744&amp;'AQS-88101'!$G$2:$G$2744,0))&lt;&gt;"",INDEX('AQS-88101'!$M$2:$M$2744,MATCH('88101-daily-summary-by-site'!$A737&amp;'88101-daily-summary-by-site'!I$2&amp;'88101-daily-summary-by-site'!I$3,'AQS-88101'!$AC$2:$AC$2744&amp;'AQS-88101'!$E$2:$E$2744&amp;'AQS-88101'!$G$2:$G$2744,0)),""),"")</f>
        <v/>
      </c>
      <c r="L737" s="107" t="str">
        <f t="shared" si="55"/>
        <v/>
      </c>
      <c r="M737" s="42" t="str">
        <f t="shared" si="56"/>
        <v/>
      </c>
      <c r="N737" s="42" t="str">
        <f t="shared" si="57"/>
        <v/>
      </c>
      <c r="O737" s="108" t="str">
        <f t="shared" si="58"/>
        <v/>
      </c>
    </row>
    <row r="738" spans="1:15" x14ac:dyDescent="0.25">
      <c r="A738" s="79">
        <f t="shared" si="59"/>
        <v>38227</v>
      </c>
      <c r="B738" s="107" t="str">
        <f t="array" ref="B738">IFERROR(IF(INDEX('AQS-88101'!$M$2:$M$2744,MATCH('88101-daily-summary-by-site'!$A738&amp;'88101-daily-summary-by-site'!B$2&amp;'88101-daily-summary-by-site'!B$3,'AQS-88101'!$AC$2:$AC$2744&amp;'AQS-88101'!$E$2:$E$2744&amp;'AQS-88101'!$G$2:$G$2744,0))&lt;&gt;"",INDEX('AQS-88101'!$M$2:$M$2744,MATCH('88101-daily-summary-by-site'!$A738&amp;'88101-daily-summary-by-site'!B$2&amp;'88101-daily-summary-by-site'!B$3,'AQS-88101'!$AC$2:$AC$2744&amp;'AQS-88101'!$E$2:$E$2744&amp;'AQS-88101'!$G$2:$G$2744,0)),""),"")</f>
        <v/>
      </c>
      <c r="C738" s="42" t="str">
        <f t="array" ref="C738">IFERROR(IF(INDEX('AQS-88101'!$M$2:$M$2744,MATCH('88101-daily-summary-by-site'!$A738&amp;'88101-daily-summary-by-site'!C$2&amp;'88101-daily-summary-by-site'!C$3,'AQS-88101'!$AC$2:$AC$2744&amp;'AQS-88101'!$E$2:$E$2744&amp;'AQS-88101'!$G$2:$G$2744,0))&lt;&gt;"",INDEX('AQS-88101'!$M$2:$M$2744,MATCH('88101-daily-summary-by-site'!$A738&amp;'88101-daily-summary-by-site'!C$2&amp;'88101-daily-summary-by-site'!C$3,'AQS-88101'!$AC$2:$AC$2744&amp;'AQS-88101'!$E$2:$E$2744&amp;'AQS-88101'!$G$2:$G$2744,0)),""),"")</f>
        <v/>
      </c>
      <c r="D738" s="42" t="str">
        <f t="array" ref="D738">IFERROR(IF(INDEX('AQS-88101'!$M$2:$M$2744,MATCH('88101-daily-summary-by-site'!$A738&amp;'88101-daily-summary-by-site'!D$2&amp;'88101-daily-summary-by-site'!D$3,'AQS-88101'!$AC$2:$AC$2744&amp;'AQS-88101'!$E$2:$E$2744&amp;'AQS-88101'!$G$2:$G$2744,0))&lt;&gt;"",INDEX('AQS-88101'!$M$2:$M$2744,MATCH('88101-daily-summary-by-site'!$A738&amp;'88101-daily-summary-by-site'!D$2&amp;'88101-daily-summary-by-site'!D$3,'AQS-88101'!$AC$2:$AC$2744&amp;'AQS-88101'!$E$2:$E$2744&amp;'AQS-88101'!$G$2:$G$2744,0)),""),"")</f>
        <v/>
      </c>
      <c r="E738" s="42" t="str">
        <f t="array" ref="E738">IFERROR(IF(INDEX('AQS-88101'!$M$2:$M$2744,MATCH('88101-daily-summary-by-site'!$A738&amp;'88101-daily-summary-by-site'!E$2&amp;'88101-daily-summary-by-site'!E$3,'AQS-88101'!$AC$2:$AC$2744&amp;'AQS-88101'!$E$2:$E$2744&amp;'AQS-88101'!$G$2:$G$2744,0))&lt;&gt;"",INDEX('AQS-88101'!$M$2:$M$2744,MATCH('88101-daily-summary-by-site'!$A738&amp;'88101-daily-summary-by-site'!E$2&amp;'88101-daily-summary-by-site'!E$3,'AQS-88101'!$AC$2:$AC$2744&amp;'AQS-88101'!$E$2:$E$2744&amp;'AQS-88101'!$G$2:$G$2744,0)),""),"")</f>
        <v/>
      </c>
      <c r="F738" s="42" t="str">
        <f t="array" ref="F738">IFERROR(IF(INDEX('AQS-88101'!$M$2:$M$2744,MATCH('88101-daily-summary-by-site'!$A738&amp;'88101-daily-summary-by-site'!F$2&amp;'88101-daily-summary-by-site'!F$3,'AQS-88101'!$AC$2:$AC$2744&amp;'AQS-88101'!$E$2:$E$2744&amp;'AQS-88101'!$G$2:$G$2744,0))&lt;&gt;"",INDEX('AQS-88101'!$M$2:$M$2744,MATCH('88101-daily-summary-by-site'!$A738&amp;'88101-daily-summary-by-site'!F$2&amp;'88101-daily-summary-by-site'!F$3,'AQS-88101'!$AC$2:$AC$2744&amp;'AQS-88101'!$E$2:$E$2744&amp;'AQS-88101'!$G$2:$G$2744,0)),""),"")</f>
        <v/>
      </c>
      <c r="G738" s="42" t="str">
        <f t="array" ref="G738">IFERROR(IF(INDEX('AQS-88101'!$M$2:$M$2744,MATCH('88101-daily-summary-by-site'!$A738&amp;'88101-daily-summary-by-site'!G$2&amp;'88101-daily-summary-by-site'!G$3,'AQS-88101'!$AC$2:$AC$2744&amp;'AQS-88101'!$E$2:$E$2744&amp;'AQS-88101'!$G$2:$G$2744,0))&lt;&gt;"",INDEX('AQS-88101'!$M$2:$M$2744,MATCH('88101-daily-summary-by-site'!$A738&amp;'88101-daily-summary-by-site'!G$2&amp;'88101-daily-summary-by-site'!G$3,'AQS-88101'!$AC$2:$AC$2744&amp;'AQS-88101'!$E$2:$E$2744&amp;'AQS-88101'!$G$2:$G$2744,0)),""),"")</f>
        <v/>
      </c>
      <c r="H738" s="42" t="str">
        <f t="array" ref="H738">IFERROR(IF(INDEX('AQS-88101'!$M$2:$M$2744,MATCH('88101-daily-summary-by-site'!$A738&amp;'88101-daily-summary-by-site'!H$2&amp;'88101-daily-summary-by-site'!H$3,'AQS-88101'!$AC$2:$AC$2744&amp;'AQS-88101'!$E$2:$E$2744&amp;'AQS-88101'!$G$2:$G$2744,0))&lt;&gt;"",INDEX('AQS-88101'!$M$2:$M$2744,MATCH('88101-daily-summary-by-site'!$A738&amp;'88101-daily-summary-by-site'!H$2&amp;'88101-daily-summary-by-site'!H$3,'AQS-88101'!$AC$2:$AC$2744&amp;'AQS-88101'!$E$2:$E$2744&amp;'AQS-88101'!$G$2:$G$2744,0)),""),"")</f>
        <v/>
      </c>
      <c r="I738" s="108" t="str">
        <f t="array" ref="I738">IFERROR(IF(INDEX('AQS-88101'!$M$2:$M$2744,MATCH('88101-daily-summary-by-site'!$A738&amp;'88101-daily-summary-by-site'!I$2&amp;'88101-daily-summary-by-site'!I$3,'AQS-88101'!$AC$2:$AC$2744&amp;'AQS-88101'!$E$2:$E$2744&amp;'AQS-88101'!$G$2:$G$2744,0))&lt;&gt;"",INDEX('AQS-88101'!$M$2:$M$2744,MATCH('88101-daily-summary-by-site'!$A738&amp;'88101-daily-summary-by-site'!I$2&amp;'88101-daily-summary-by-site'!I$3,'AQS-88101'!$AC$2:$AC$2744&amp;'AQS-88101'!$E$2:$E$2744&amp;'AQS-88101'!$G$2:$G$2744,0)),""),"")</f>
        <v/>
      </c>
      <c r="L738" s="107" t="str">
        <f t="shared" si="55"/>
        <v/>
      </c>
      <c r="M738" s="42" t="str">
        <f t="shared" si="56"/>
        <v/>
      </c>
      <c r="N738" s="42" t="str">
        <f t="shared" si="57"/>
        <v/>
      </c>
      <c r="O738" s="108" t="str">
        <f t="shared" si="58"/>
        <v/>
      </c>
    </row>
    <row r="739" spans="1:15" x14ac:dyDescent="0.25">
      <c r="A739" s="79">
        <f t="shared" si="59"/>
        <v>38228</v>
      </c>
      <c r="B739" s="107" t="str">
        <f t="array" ref="B739">IFERROR(IF(INDEX('AQS-88101'!$M$2:$M$2744,MATCH('88101-daily-summary-by-site'!$A739&amp;'88101-daily-summary-by-site'!B$2&amp;'88101-daily-summary-by-site'!B$3,'AQS-88101'!$AC$2:$AC$2744&amp;'AQS-88101'!$E$2:$E$2744&amp;'AQS-88101'!$G$2:$G$2744,0))&lt;&gt;"",INDEX('AQS-88101'!$M$2:$M$2744,MATCH('88101-daily-summary-by-site'!$A739&amp;'88101-daily-summary-by-site'!B$2&amp;'88101-daily-summary-by-site'!B$3,'AQS-88101'!$AC$2:$AC$2744&amp;'AQS-88101'!$E$2:$E$2744&amp;'AQS-88101'!$G$2:$G$2744,0)),""),"")</f>
        <v/>
      </c>
      <c r="C739" s="42" t="str">
        <f t="array" ref="C739">IFERROR(IF(INDEX('AQS-88101'!$M$2:$M$2744,MATCH('88101-daily-summary-by-site'!$A739&amp;'88101-daily-summary-by-site'!C$2&amp;'88101-daily-summary-by-site'!C$3,'AQS-88101'!$AC$2:$AC$2744&amp;'AQS-88101'!$E$2:$E$2744&amp;'AQS-88101'!$G$2:$G$2744,0))&lt;&gt;"",INDEX('AQS-88101'!$M$2:$M$2744,MATCH('88101-daily-summary-by-site'!$A739&amp;'88101-daily-summary-by-site'!C$2&amp;'88101-daily-summary-by-site'!C$3,'AQS-88101'!$AC$2:$AC$2744&amp;'AQS-88101'!$E$2:$E$2744&amp;'AQS-88101'!$G$2:$G$2744,0)),""),"")</f>
        <v/>
      </c>
      <c r="D739" s="42" t="str">
        <f t="array" ref="D739">IFERROR(IF(INDEX('AQS-88101'!$M$2:$M$2744,MATCH('88101-daily-summary-by-site'!$A739&amp;'88101-daily-summary-by-site'!D$2&amp;'88101-daily-summary-by-site'!D$3,'AQS-88101'!$AC$2:$AC$2744&amp;'AQS-88101'!$E$2:$E$2744&amp;'AQS-88101'!$G$2:$G$2744,0))&lt;&gt;"",INDEX('AQS-88101'!$M$2:$M$2744,MATCH('88101-daily-summary-by-site'!$A739&amp;'88101-daily-summary-by-site'!D$2&amp;'88101-daily-summary-by-site'!D$3,'AQS-88101'!$AC$2:$AC$2744&amp;'AQS-88101'!$E$2:$E$2744&amp;'AQS-88101'!$G$2:$G$2744,0)),""),"")</f>
        <v/>
      </c>
      <c r="E739" s="42" t="str">
        <f t="array" ref="E739">IFERROR(IF(INDEX('AQS-88101'!$M$2:$M$2744,MATCH('88101-daily-summary-by-site'!$A739&amp;'88101-daily-summary-by-site'!E$2&amp;'88101-daily-summary-by-site'!E$3,'AQS-88101'!$AC$2:$AC$2744&amp;'AQS-88101'!$E$2:$E$2744&amp;'AQS-88101'!$G$2:$G$2744,0))&lt;&gt;"",INDEX('AQS-88101'!$M$2:$M$2744,MATCH('88101-daily-summary-by-site'!$A739&amp;'88101-daily-summary-by-site'!E$2&amp;'88101-daily-summary-by-site'!E$3,'AQS-88101'!$AC$2:$AC$2744&amp;'AQS-88101'!$E$2:$E$2744&amp;'AQS-88101'!$G$2:$G$2744,0)),""),"")</f>
        <v/>
      </c>
      <c r="F739" s="42" t="str">
        <f t="array" ref="F739">IFERROR(IF(INDEX('AQS-88101'!$M$2:$M$2744,MATCH('88101-daily-summary-by-site'!$A739&amp;'88101-daily-summary-by-site'!F$2&amp;'88101-daily-summary-by-site'!F$3,'AQS-88101'!$AC$2:$AC$2744&amp;'AQS-88101'!$E$2:$E$2744&amp;'AQS-88101'!$G$2:$G$2744,0))&lt;&gt;"",INDEX('AQS-88101'!$M$2:$M$2744,MATCH('88101-daily-summary-by-site'!$A739&amp;'88101-daily-summary-by-site'!F$2&amp;'88101-daily-summary-by-site'!F$3,'AQS-88101'!$AC$2:$AC$2744&amp;'AQS-88101'!$E$2:$E$2744&amp;'AQS-88101'!$G$2:$G$2744,0)),""),"")</f>
        <v/>
      </c>
      <c r="G739" s="42" t="str">
        <f t="array" ref="G739">IFERROR(IF(INDEX('AQS-88101'!$M$2:$M$2744,MATCH('88101-daily-summary-by-site'!$A739&amp;'88101-daily-summary-by-site'!G$2&amp;'88101-daily-summary-by-site'!G$3,'AQS-88101'!$AC$2:$AC$2744&amp;'AQS-88101'!$E$2:$E$2744&amp;'AQS-88101'!$G$2:$G$2744,0))&lt;&gt;"",INDEX('AQS-88101'!$M$2:$M$2744,MATCH('88101-daily-summary-by-site'!$A739&amp;'88101-daily-summary-by-site'!G$2&amp;'88101-daily-summary-by-site'!G$3,'AQS-88101'!$AC$2:$AC$2744&amp;'AQS-88101'!$E$2:$E$2744&amp;'AQS-88101'!$G$2:$G$2744,0)),""),"")</f>
        <v/>
      </c>
      <c r="H739" s="42" t="str">
        <f t="array" ref="H739">IFERROR(IF(INDEX('AQS-88101'!$M$2:$M$2744,MATCH('88101-daily-summary-by-site'!$A739&amp;'88101-daily-summary-by-site'!H$2&amp;'88101-daily-summary-by-site'!H$3,'AQS-88101'!$AC$2:$AC$2744&amp;'AQS-88101'!$E$2:$E$2744&amp;'AQS-88101'!$G$2:$G$2744,0))&lt;&gt;"",INDEX('AQS-88101'!$M$2:$M$2744,MATCH('88101-daily-summary-by-site'!$A739&amp;'88101-daily-summary-by-site'!H$2&amp;'88101-daily-summary-by-site'!H$3,'AQS-88101'!$AC$2:$AC$2744&amp;'AQS-88101'!$E$2:$E$2744&amp;'AQS-88101'!$G$2:$G$2744,0)),""),"")</f>
        <v/>
      </c>
      <c r="I739" s="108" t="str">
        <f t="array" ref="I739">IFERROR(IF(INDEX('AQS-88101'!$M$2:$M$2744,MATCH('88101-daily-summary-by-site'!$A739&amp;'88101-daily-summary-by-site'!I$2&amp;'88101-daily-summary-by-site'!I$3,'AQS-88101'!$AC$2:$AC$2744&amp;'AQS-88101'!$E$2:$E$2744&amp;'AQS-88101'!$G$2:$G$2744,0))&lt;&gt;"",INDEX('AQS-88101'!$M$2:$M$2744,MATCH('88101-daily-summary-by-site'!$A739&amp;'88101-daily-summary-by-site'!I$2&amp;'88101-daily-summary-by-site'!I$3,'AQS-88101'!$AC$2:$AC$2744&amp;'AQS-88101'!$E$2:$E$2744&amp;'AQS-88101'!$G$2:$G$2744,0)),""),"")</f>
        <v/>
      </c>
      <c r="L739" s="107" t="str">
        <f t="shared" si="55"/>
        <v/>
      </c>
      <c r="M739" s="42" t="str">
        <f t="shared" si="56"/>
        <v/>
      </c>
      <c r="N739" s="42" t="str">
        <f t="shared" si="57"/>
        <v/>
      </c>
      <c r="O739" s="108" t="str">
        <f t="shared" si="58"/>
        <v/>
      </c>
    </row>
    <row r="740" spans="1:15" x14ac:dyDescent="0.25">
      <c r="A740" s="79">
        <f t="shared" si="59"/>
        <v>38229</v>
      </c>
      <c r="B740" s="107" t="str">
        <f t="array" ref="B740">IFERROR(IF(INDEX('AQS-88101'!$M$2:$M$2744,MATCH('88101-daily-summary-by-site'!$A740&amp;'88101-daily-summary-by-site'!B$2&amp;'88101-daily-summary-by-site'!B$3,'AQS-88101'!$AC$2:$AC$2744&amp;'AQS-88101'!$E$2:$E$2744&amp;'AQS-88101'!$G$2:$G$2744,0))&lt;&gt;"",INDEX('AQS-88101'!$M$2:$M$2744,MATCH('88101-daily-summary-by-site'!$A740&amp;'88101-daily-summary-by-site'!B$2&amp;'88101-daily-summary-by-site'!B$3,'AQS-88101'!$AC$2:$AC$2744&amp;'AQS-88101'!$E$2:$E$2744&amp;'AQS-88101'!$G$2:$G$2744,0)),""),"")</f>
        <v/>
      </c>
      <c r="C740" s="42" t="str">
        <f t="array" ref="C740">IFERROR(IF(INDEX('AQS-88101'!$M$2:$M$2744,MATCH('88101-daily-summary-by-site'!$A740&amp;'88101-daily-summary-by-site'!C$2&amp;'88101-daily-summary-by-site'!C$3,'AQS-88101'!$AC$2:$AC$2744&amp;'AQS-88101'!$E$2:$E$2744&amp;'AQS-88101'!$G$2:$G$2744,0))&lt;&gt;"",INDEX('AQS-88101'!$M$2:$M$2744,MATCH('88101-daily-summary-by-site'!$A740&amp;'88101-daily-summary-by-site'!C$2&amp;'88101-daily-summary-by-site'!C$3,'AQS-88101'!$AC$2:$AC$2744&amp;'AQS-88101'!$E$2:$E$2744&amp;'AQS-88101'!$G$2:$G$2744,0)),""),"")</f>
        <v/>
      </c>
      <c r="D740" s="42" t="str">
        <f t="array" ref="D740">IFERROR(IF(INDEX('AQS-88101'!$M$2:$M$2744,MATCH('88101-daily-summary-by-site'!$A740&amp;'88101-daily-summary-by-site'!D$2&amp;'88101-daily-summary-by-site'!D$3,'AQS-88101'!$AC$2:$AC$2744&amp;'AQS-88101'!$E$2:$E$2744&amp;'AQS-88101'!$G$2:$G$2744,0))&lt;&gt;"",INDEX('AQS-88101'!$M$2:$M$2744,MATCH('88101-daily-summary-by-site'!$A740&amp;'88101-daily-summary-by-site'!D$2&amp;'88101-daily-summary-by-site'!D$3,'AQS-88101'!$AC$2:$AC$2744&amp;'AQS-88101'!$E$2:$E$2744&amp;'AQS-88101'!$G$2:$G$2744,0)),""),"")</f>
        <v/>
      </c>
      <c r="E740" s="42" t="str">
        <f t="array" ref="E740">IFERROR(IF(INDEX('AQS-88101'!$M$2:$M$2744,MATCH('88101-daily-summary-by-site'!$A740&amp;'88101-daily-summary-by-site'!E$2&amp;'88101-daily-summary-by-site'!E$3,'AQS-88101'!$AC$2:$AC$2744&amp;'AQS-88101'!$E$2:$E$2744&amp;'AQS-88101'!$G$2:$G$2744,0))&lt;&gt;"",INDEX('AQS-88101'!$M$2:$M$2744,MATCH('88101-daily-summary-by-site'!$A740&amp;'88101-daily-summary-by-site'!E$2&amp;'88101-daily-summary-by-site'!E$3,'AQS-88101'!$AC$2:$AC$2744&amp;'AQS-88101'!$E$2:$E$2744&amp;'AQS-88101'!$G$2:$G$2744,0)),""),"")</f>
        <v/>
      </c>
      <c r="F740" s="42" t="str">
        <f t="array" ref="F740">IFERROR(IF(INDEX('AQS-88101'!$M$2:$M$2744,MATCH('88101-daily-summary-by-site'!$A740&amp;'88101-daily-summary-by-site'!F$2&amp;'88101-daily-summary-by-site'!F$3,'AQS-88101'!$AC$2:$AC$2744&amp;'AQS-88101'!$E$2:$E$2744&amp;'AQS-88101'!$G$2:$G$2744,0))&lt;&gt;"",INDEX('AQS-88101'!$M$2:$M$2744,MATCH('88101-daily-summary-by-site'!$A740&amp;'88101-daily-summary-by-site'!F$2&amp;'88101-daily-summary-by-site'!F$3,'AQS-88101'!$AC$2:$AC$2744&amp;'AQS-88101'!$E$2:$E$2744&amp;'AQS-88101'!$G$2:$G$2744,0)),""),"")</f>
        <v/>
      </c>
      <c r="G740" s="42" t="str">
        <f t="array" ref="G740">IFERROR(IF(INDEX('AQS-88101'!$M$2:$M$2744,MATCH('88101-daily-summary-by-site'!$A740&amp;'88101-daily-summary-by-site'!G$2&amp;'88101-daily-summary-by-site'!G$3,'AQS-88101'!$AC$2:$AC$2744&amp;'AQS-88101'!$E$2:$E$2744&amp;'AQS-88101'!$G$2:$G$2744,0))&lt;&gt;"",INDEX('AQS-88101'!$M$2:$M$2744,MATCH('88101-daily-summary-by-site'!$A740&amp;'88101-daily-summary-by-site'!G$2&amp;'88101-daily-summary-by-site'!G$3,'AQS-88101'!$AC$2:$AC$2744&amp;'AQS-88101'!$E$2:$E$2744&amp;'AQS-88101'!$G$2:$G$2744,0)),""),"")</f>
        <v/>
      </c>
      <c r="H740" s="42" t="str">
        <f t="array" ref="H740">IFERROR(IF(INDEX('AQS-88101'!$M$2:$M$2744,MATCH('88101-daily-summary-by-site'!$A740&amp;'88101-daily-summary-by-site'!H$2&amp;'88101-daily-summary-by-site'!H$3,'AQS-88101'!$AC$2:$AC$2744&amp;'AQS-88101'!$E$2:$E$2744&amp;'AQS-88101'!$G$2:$G$2744,0))&lt;&gt;"",INDEX('AQS-88101'!$M$2:$M$2744,MATCH('88101-daily-summary-by-site'!$A740&amp;'88101-daily-summary-by-site'!H$2&amp;'88101-daily-summary-by-site'!H$3,'AQS-88101'!$AC$2:$AC$2744&amp;'AQS-88101'!$E$2:$E$2744&amp;'AQS-88101'!$G$2:$G$2744,0)),""),"")</f>
        <v/>
      </c>
      <c r="I740" s="108" t="str">
        <f t="array" ref="I740">IFERROR(IF(INDEX('AQS-88101'!$M$2:$M$2744,MATCH('88101-daily-summary-by-site'!$A740&amp;'88101-daily-summary-by-site'!I$2&amp;'88101-daily-summary-by-site'!I$3,'AQS-88101'!$AC$2:$AC$2744&amp;'AQS-88101'!$E$2:$E$2744&amp;'AQS-88101'!$G$2:$G$2744,0))&lt;&gt;"",INDEX('AQS-88101'!$M$2:$M$2744,MATCH('88101-daily-summary-by-site'!$A740&amp;'88101-daily-summary-by-site'!I$2&amp;'88101-daily-summary-by-site'!I$3,'AQS-88101'!$AC$2:$AC$2744&amp;'AQS-88101'!$E$2:$E$2744&amp;'AQS-88101'!$G$2:$G$2744,0)),""),"")</f>
        <v/>
      </c>
      <c r="L740" s="107" t="str">
        <f t="shared" si="55"/>
        <v/>
      </c>
      <c r="M740" s="42" t="str">
        <f t="shared" si="56"/>
        <v/>
      </c>
      <c r="N740" s="42" t="str">
        <f t="shared" si="57"/>
        <v/>
      </c>
      <c r="O740" s="108" t="str">
        <f t="shared" si="58"/>
        <v/>
      </c>
    </row>
    <row r="741" spans="1:15" x14ac:dyDescent="0.25">
      <c r="A741" s="79">
        <f t="shared" si="59"/>
        <v>38230</v>
      </c>
      <c r="B741" s="107">
        <f t="array" ref="B741">IFERROR(IF(INDEX('AQS-88101'!$M$2:$M$2744,MATCH('88101-daily-summary-by-site'!$A741&amp;'88101-daily-summary-by-site'!B$2&amp;'88101-daily-summary-by-site'!B$3,'AQS-88101'!$AC$2:$AC$2744&amp;'AQS-88101'!$E$2:$E$2744&amp;'AQS-88101'!$G$2:$G$2744,0))&lt;&gt;"",INDEX('AQS-88101'!$M$2:$M$2744,MATCH('88101-daily-summary-by-site'!$A741&amp;'88101-daily-summary-by-site'!B$2&amp;'88101-daily-summary-by-site'!B$3,'AQS-88101'!$AC$2:$AC$2744&amp;'AQS-88101'!$E$2:$E$2744&amp;'AQS-88101'!$G$2:$G$2744,0)),""),"")</f>
        <v>39.700000000000003</v>
      </c>
      <c r="C741" s="42" t="str">
        <f t="array" ref="C741">IFERROR(IF(INDEX('AQS-88101'!$M$2:$M$2744,MATCH('88101-daily-summary-by-site'!$A741&amp;'88101-daily-summary-by-site'!C$2&amp;'88101-daily-summary-by-site'!C$3,'AQS-88101'!$AC$2:$AC$2744&amp;'AQS-88101'!$E$2:$E$2744&amp;'AQS-88101'!$G$2:$G$2744,0))&lt;&gt;"",INDEX('AQS-88101'!$M$2:$M$2744,MATCH('88101-daily-summary-by-site'!$A741&amp;'88101-daily-summary-by-site'!C$2&amp;'88101-daily-summary-by-site'!C$3,'AQS-88101'!$AC$2:$AC$2744&amp;'AQS-88101'!$E$2:$E$2744&amp;'AQS-88101'!$G$2:$G$2744,0)),""),"")</f>
        <v/>
      </c>
      <c r="D741" s="42" t="str">
        <f t="array" ref="D741">IFERROR(IF(INDEX('AQS-88101'!$M$2:$M$2744,MATCH('88101-daily-summary-by-site'!$A741&amp;'88101-daily-summary-by-site'!D$2&amp;'88101-daily-summary-by-site'!D$3,'AQS-88101'!$AC$2:$AC$2744&amp;'AQS-88101'!$E$2:$E$2744&amp;'AQS-88101'!$G$2:$G$2744,0))&lt;&gt;"",INDEX('AQS-88101'!$M$2:$M$2744,MATCH('88101-daily-summary-by-site'!$A741&amp;'88101-daily-summary-by-site'!D$2&amp;'88101-daily-summary-by-site'!D$3,'AQS-88101'!$AC$2:$AC$2744&amp;'AQS-88101'!$E$2:$E$2744&amp;'AQS-88101'!$G$2:$G$2744,0)),""),"")</f>
        <v/>
      </c>
      <c r="E741" s="42" t="str">
        <f t="array" ref="E741">IFERROR(IF(INDEX('AQS-88101'!$M$2:$M$2744,MATCH('88101-daily-summary-by-site'!$A741&amp;'88101-daily-summary-by-site'!E$2&amp;'88101-daily-summary-by-site'!E$3,'AQS-88101'!$AC$2:$AC$2744&amp;'AQS-88101'!$E$2:$E$2744&amp;'AQS-88101'!$G$2:$G$2744,0))&lt;&gt;"",INDEX('AQS-88101'!$M$2:$M$2744,MATCH('88101-daily-summary-by-site'!$A741&amp;'88101-daily-summary-by-site'!E$2&amp;'88101-daily-summary-by-site'!E$3,'AQS-88101'!$AC$2:$AC$2744&amp;'AQS-88101'!$E$2:$E$2744&amp;'AQS-88101'!$G$2:$G$2744,0)),""),"")</f>
        <v/>
      </c>
      <c r="F741" s="42" t="str">
        <f t="array" ref="F741">IFERROR(IF(INDEX('AQS-88101'!$M$2:$M$2744,MATCH('88101-daily-summary-by-site'!$A741&amp;'88101-daily-summary-by-site'!F$2&amp;'88101-daily-summary-by-site'!F$3,'AQS-88101'!$AC$2:$AC$2744&amp;'AQS-88101'!$E$2:$E$2744&amp;'AQS-88101'!$G$2:$G$2744,0))&lt;&gt;"",INDEX('AQS-88101'!$M$2:$M$2744,MATCH('88101-daily-summary-by-site'!$A741&amp;'88101-daily-summary-by-site'!F$2&amp;'88101-daily-summary-by-site'!F$3,'AQS-88101'!$AC$2:$AC$2744&amp;'AQS-88101'!$E$2:$E$2744&amp;'AQS-88101'!$G$2:$G$2744,0)),""),"")</f>
        <v/>
      </c>
      <c r="G741" s="42" t="str">
        <f t="array" ref="G741">IFERROR(IF(INDEX('AQS-88101'!$M$2:$M$2744,MATCH('88101-daily-summary-by-site'!$A741&amp;'88101-daily-summary-by-site'!G$2&amp;'88101-daily-summary-by-site'!G$3,'AQS-88101'!$AC$2:$AC$2744&amp;'AQS-88101'!$E$2:$E$2744&amp;'AQS-88101'!$G$2:$G$2744,0))&lt;&gt;"",INDEX('AQS-88101'!$M$2:$M$2744,MATCH('88101-daily-summary-by-site'!$A741&amp;'88101-daily-summary-by-site'!G$2&amp;'88101-daily-summary-by-site'!G$3,'AQS-88101'!$AC$2:$AC$2744&amp;'AQS-88101'!$E$2:$E$2744&amp;'AQS-88101'!$G$2:$G$2744,0)),""),"")</f>
        <v/>
      </c>
      <c r="H741" s="42" t="str">
        <f t="array" ref="H741">IFERROR(IF(INDEX('AQS-88101'!$M$2:$M$2744,MATCH('88101-daily-summary-by-site'!$A741&amp;'88101-daily-summary-by-site'!H$2&amp;'88101-daily-summary-by-site'!H$3,'AQS-88101'!$AC$2:$AC$2744&amp;'AQS-88101'!$E$2:$E$2744&amp;'AQS-88101'!$G$2:$G$2744,0))&lt;&gt;"",INDEX('AQS-88101'!$M$2:$M$2744,MATCH('88101-daily-summary-by-site'!$A741&amp;'88101-daily-summary-by-site'!H$2&amp;'88101-daily-summary-by-site'!H$3,'AQS-88101'!$AC$2:$AC$2744&amp;'AQS-88101'!$E$2:$E$2744&amp;'AQS-88101'!$G$2:$G$2744,0)),""),"")</f>
        <v/>
      </c>
      <c r="I741" s="108" t="str">
        <f t="array" ref="I741">IFERROR(IF(INDEX('AQS-88101'!$M$2:$M$2744,MATCH('88101-daily-summary-by-site'!$A741&amp;'88101-daily-summary-by-site'!I$2&amp;'88101-daily-summary-by-site'!I$3,'AQS-88101'!$AC$2:$AC$2744&amp;'AQS-88101'!$E$2:$E$2744&amp;'AQS-88101'!$G$2:$G$2744,0))&lt;&gt;"",INDEX('AQS-88101'!$M$2:$M$2744,MATCH('88101-daily-summary-by-site'!$A741&amp;'88101-daily-summary-by-site'!I$2&amp;'88101-daily-summary-by-site'!I$3,'AQS-88101'!$AC$2:$AC$2744&amp;'AQS-88101'!$E$2:$E$2744&amp;'AQS-88101'!$G$2:$G$2744,0)),""),"")</f>
        <v/>
      </c>
      <c r="L741" s="107">
        <f t="shared" si="55"/>
        <v>39.700000000000003</v>
      </c>
      <c r="M741" s="42" t="str">
        <f t="shared" si="56"/>
        <v/>
      </c>
      <c r="N741" s="42" t="str">
        <f t="shared" si="57"/>
        <v/>
      </c>
      <c r="O741" s="108" t="str">
        <f t="shared" si="58"/>
        <v/>
      </c>
    </row>
    <row r="742" spans="1:15" x14ac:dyDescent="0.25">
      <c r="A742" s="79">
        <f t="shared" si="59"/>
        <v>38473</v>
      </c>
      <c r="B742" s="107" t="str">
        <f t="array" ref="B742">IFERROR(IF(INDEX('AQS-88101'!$M$2:$M$2744,MATCH('88101-daily-summary-by-site'!$A742&amp;'88101-daily-summary-by-site'!B$2&amp;'88101-daily-summary-by-site'!B$3,'AQS-88101'!$AC$2:$AC$2744&amp;'AQS-88101'!$E$2:$E$2744&amp;'AQS-88101'!$G$2:$G$2744,0))&lt;&gt;"",INDEX('AQS-88101'!$M$2:$M$2744,MATCH('88101-daily-summary-by-site'!$A742&amp;'88101-daily-summary-by-site'!B$2&amp;'88101-daily-summary-by-site'!B$3,'AQS-88101'!$AC$2:$AC$2744&amp;'AQS-88101'!$E$2:$E$2744&amp;'AQS-88101'!$G$2:$G$2744,0)),""),"")</f>
        <v/>
      </c>
      <c r="C742" s="42" t="str">
        <f t="array" ref="C742">IFERROR(IF(INDEX('AQS-88101'!$M$2:$M$2744,MATCH('88101-daily-summary-by-site'!$A742&amp;'88101-daily-summary-by-site'!C$2&amp;'88101-daily-summary-by-site'!C$3,'AQS-88101'!$AC$2:$AC$2744&amp;'AQS-88101'!$E$2:$E$2744&amp;'AQS-88101'!$G$2:$G$2744,0))&lt;&gt;"",INDEX('AQS-88101'!$M$2:$M$2744,MATCH('88101-daily-summary-by-site'!$A742&amp;'88101-daily-summary-by-site'!C$2&amp;'88101-daily-summary-by-site'!C$3,'AQS-88101'!$AC$2:$AC$2744&amp;'AQS-88101'!$E$2:$E$2744&amp;'AQS-88101'!$G$2:$G$2744,0)),""),"")</f>
        <v/>
      </c>
      <c r="D742" s="42" t="str">
        <f t="array" ref="D742">IFERROR(IF(INDEX('AQS-88101'!$M$2:$M$2744,MATCH('88101-daily-summary-by-site'!$A742&amp;'88101-daily-summary-by-site'!D$2&amp;'88101-daily-summary-by-site'!D$3,'AQS-88101'!$AC$2:$AC$2744&amp;'AQS-88101'!$E$2:$E$2744&amp;'AQS-88101'!$G$2:$G$2744,0))&lt;&gt;"",INDEX('AQS-88101'!$M$2:$M$2744,MATCH('88101-daily-summary-by-site'!$A742&amp;'88101-daily-summary-by-site'!D$2&amp;'88101-daily-summary-by-site'!D$3,'AQS-88101'!$AC$2:$AC$2744&amp;'AQS-88101'!$E$2:$E$2744&amp;'AQS-88101'!$G$2:$G$2744,0)),""),"")</f>
        <v/>
      </c>
      <c r="E742" s="42" t="str">
        <f t="array" ref="E742">IFERROR(IF(INDEX('AQS-88101'!$M$2:$M$2744,MATCH('88101-daily-summary-by-site'!$A742&amp;'88101-daily-summary-by-site'!E$2&amp;'88101-daily-summary-by-site'!E$3,'AQS-88101'!$AC$2:$AC$2744&amp;'AQS-88101'!$E$2:$E$2744&amp;'AQS-88101'!$G$2:$G$2744,0))&lt;&gt;"",INDEX('AQS-88101'!$M$2:$M$2744,MATCH('88101-daily-summary-by-site'!$A742&amp;'88101-daily-summary-by-site'!E$2&amp;'88101-daily-summary-by-site'!E$3,'AQS-88101'!$AC$2:$AC$2744&amp;'AQS-88101'!$E$2:$E$2744&amp;'AQS-88101'!$G$2:$G$2744,0)),""),"")</f>
        <v/>
      </c>
      <c r="F742" s="42" t="str">
        <f t="array" ref="F742">IFERROR(IF(INDEX('AQS-88101'!$M$2:$M$2744,MATCH('88101-daily-summary-by-site'!$A742&amp;'88101-daily-summary-by-site'!F$2&amp;'88101-daily-summary-by-site'!F$3,'AQS-88101'!$AC$2:$AC$2744&amp;'AQS-88101'!$E$2:$E$2744&amp;'AQS-88101'!$G$2:$G$2744,0))&lt;&gt;"",INDEX('AQS-88101'!$M$2:$M$2744,MATCH('88101-daily-summary-by-site'!$A742&amp;'88101-daily-summary-by-site'!F$2&amp;'88101-daily-summary-by-site'!F$3,'AQS-88101'!$AC$2:$AC$2744&amp;'AQS-88101'!$E$2:$E$2744&amp;'AQS-88101'!$G$2:$G$2744,0)),""),"")</f>
        <v/>
      </c>
      <c r="G742" s="42" t="str">
        <f t="array" ref="G742">IFERROR(IF(INDEX('AQS-88101'!$M$2:$M$2744,MATCH('88101-daily-summary-by-site'!$A742&amp;'88101-daily-summary-by-site'!G$2&amp;'88101-daily-summary-by-site'!G$3,'AQS-88101'!$AC$2:$AC$2744&amp;'AQS-88101'!$E$2:$E$2744&amp;'AQS-88101'!$G$2:$G$2744,0))&lt;&gt;"",INDEX('AQS-88101'!$M$2:$M$2744,MATCH('88101-daily-summary-by-site'!$A742&amp;'88101-daily-summary-by-site'!G$2&amp;'88101-daily-summary-by-site'!G$3,'AQS-88101'!$AC$2:$AC$2744&amp;'AQS-88101'!$E$2:$E$2744&amp;'AQS-88101'!$G$2:$G$2744,0)),""),"")</f>
        <v/>
      </c>
      <c r="H742" s="42" t="str">
        <f t="array" ref="H742">IFERROR(IF(INDEX('AQS-88101'!$M$2:$M$2744,MATCH('88101-daily-summary-by-site'!$A742&amp;'88101-daily-summary-by-site'!H$2&amp;'88101-daily-summary-by-site'!H$3,'AQS-88101'!$AC$2:$AC$2744&amp;'AQS-88101'!$E$2:$E$2744&amp;'AQS-88101'!$G$2:$G$2744,0))&lt;&gt;"",INDEX('AQS-88101'!$M$2:$M$2744,MATCH('88101-daily-summary-by-site'!$A742&amp;'88101-daily-summary-by-site'!H$2&amp;'88101-daily-summary-by-site'!H$3,'AQS-88101'!$AC$2:$AC$2744&amp;'AQS-88101'!$E$2:$E$2744&amp;'AQS-88101'!$G$2:$G$2744,0)),""),"")</f>
        <v/>
      </c>
      <c r="I742" s="108" t="str">
        <f t="array" ref="I742">IFERROR(IF(INDEX('AQS-88101'!$M$2:$M$2744,MATCH('88101-daily-summary-by-site'!$A742&amp;'88101-daily-summary-by-site'!I$2&amp;'88101-daily-summary-by-site'!I$3,'AQS-88101'!$AC$2:$AC$2744&amp;'AQS-88101'!$E$2:$E$2744&amp;'AQS-88101'!$G$2:$G$2744,0))&lt;&gt;"",INDEX('AQS-88101'!$M$2:$M$2744,MATCH('88101-daily-summary-by-site'!$A742&amp;'88101-daily-summary-by-site'!I$2&amp;'88101-daily-summary-by-site'!I$3,'AQS-88101'!$AC$2:$AC$2744&amp;'AQS-88101'!$E$2:$E$2744&amp;'AQS-88101'!$G$2:$G$2744,0)),""),"")</f>
        <v/>
      </c>
      <c r="L742" s="107" t="str">
        <f t="shared" si="55"/>
        <v/>
      </c>
      <c r="M742" s="42" t="str">
        <f t="shared" si="56"/>
        <v/>
      </c>
      <c r="N742" s="42" t="str">
        <f t="shared" si="57"/>
        <v/>
      </c>
      <c r="O742" s="108" t="str">
        <f t="shared" si="58"/>
        <v/>
      </c>
    </row>
    <row r="743" spans="1:15" x14ac:dyDescent="0.25">
      <c r="A743" s="79">
        <f t="shared" si="59"/>
        <v>38474</v>
      </c>
      <c r="B743" s="107" t="str">
        <f t="array" ref="B743">IFERROR(IF(INDEX('AQS-88101'!$M$2:$M$2744,MATCH('88101-daily-summary-by-site'!$A743&amp;'88101-daily-summary-by-site'!B$2&amp;'88101-daily-summary-by-site'!B$3,'AQS-88101'!$AC$2:$AC$2744&amp;'AQS-88101'!$E$2:$E$2744&amp;'AQS-88101'!$G$2:$G$2744,0))&lt;&gt;"",INDEX('AQS-88101'!$M$2:$M$2744,MATCH('88101-daily-summary-by-site'!$A743&amp;'88101-daily-summary-by-site'!B$2&amp;'88101-daily-summary-by-site'!B$3,'AQS-88101'!$AC$2:$AC$2744&amp;'AQS-88101'!$E$2:$E$2744&amp;'AQS-88101'!$G$2:$G$2744,0)),""),"")</f>
        <v/>
      </c>
      <c r="C743" s="42" t="str">
        <f t="array" ref="C743">IFERROR(IF(INDEX('AQS-88101'!$M$2:$M$2744,MATCH('88101-daily-summary-by-site'!$A743&amp;'88101-daily-summary-by-site'!C$2&amp;'88101-daily-summary-by-site'!C$3,'AQS-88101'!$AC$2:$AC$2744&amp;'AQS-88101'!$E$2:$E$2744&amp;'AQS-88101'!$G$2:$G$2744,0))&lt;&gt;"",INDEX('AQS-88101'!$M$2:$M$2744,MATCH('88101-daily-summary-by-site'!$A743&amp;'88101-daily-summary-by-site'!C$2&amp;'88101-daily-summary-by-site'!C$3,'AQS-88101'!$AC$2:$AC$2744&amp;'AQS-88101'!$E$2:$E$2744&amp;'AQS-88101'!$G$2:$G$2744,0)),""),"")</f>
        <v/>
      </c>
      <c r="D743" s="42" t="str">
        <f t="array" ref="D743">IFERROR(IF(INDEX('AQS-88101'!$M$2:$M$2744,MATCH('88101-daily-summary-by-site'!$A743&amp;'88101-daily-summary-by-site'!D$2&amp;'88101-daily-summary-by-site'!D$3,'AQS-88101'!$AC$2:$AC$2744&amp;'AQS-88101'!$E$2:$E$2744&amp;'AQS-88101'!$G$2:$G$2744,0))&lt;&gt;"",INDEX('AQS-88101'!$M$2:$M$2744,MATCH('88101-daily-summary-by-site'!$A743&amp;'88101-daily-summary-by-site'!D$2&amp;'88101-daily-summary-by-site'!D$3,'AQS-88101'!$AC$2:$AC$2744&amp;'AQS-88101'!$E$2:$E$2744&amp;'AQS-88101'!$G$2:$G$2744,0)),""),"")</f>
        <v/>
      </c>
      <c r="E743" s="42" t="str">
        <f t="array" ref="E743">IFERROR(IF(INDEX('AQS-88101'!$M$2:$M$2744,MATCH('88101-daily-summary-by-site'!$A743&amp;'88101-daily-summary-by-site'!E$2&amp;'88101-daily-summary-by-site'!E$3,'AQS-88101'!$AC$2:$AC$2744&amp;'AQS-88101'!$E$2:$E$2744&amp;'AQS-88101'!$G$2:$G$2744,0))&lt;&gt;"",INDEX('AQS-88101'!$M$2:$M$2744,MATCH('88101-daily-summary-by-site'!$A743&amp;'88101-daily-summary-by-site'!E$2&amp;'88101-daily-summary-by-site'!E$3,'AQS-88101'!$AC$2:$AC$2744&amp;'AQS-88101'!$E$2:$E$2744&amp;'AQS-88101'!$G$2:$G$2744,0)),""),"")</f>
        <v/>
      </c>
      <c r="F743" s="42" t="str">
        <f t="array" ref="F743">IFERROR(IF(INDEX('AQS-88101'!$M$2:$M$2744,MATCH('88101-daily-summary-by-site'!$A743&amp;'88101-daily-summary-by-site'!F$2&amp;'88101-daily-summary-by-site'!F$3,'AQS-88101'!$AC$2:$AC$2744&amp;'AQS-88101'!$E$2:$E$2744&amp;'AQS-88101'!$G$2:$G$2744,0))&lt;&gt;"",INDEX('AQS-88101'!$M$2:$M$2744,MATCH('88101-daily-summary-by-site'!$A743&amp;'88101-daily-summary-by-site'!F$2&amp;'88101-daily-summary-by-site'!F$3,'AQS-88101'!$AC$2:$AC$2744&amp;'AQS-88101'!$E$2:$E$2744&amp;'AQS-88101'!$G$2:$G$2744,0)),""),"")</f>
        <v/>
      </c>
      <c r="G743" s="42" t="str">
        <f t="array" ref="G743">IFERROR(IF(INDEX('AQS-88101'!$M$2:$M$2744,MATCH('88101-daily-summary-by-site'!$A743&amp;'88101-daily-summary-by-site'!G$2&amp;'88101-daily-summary-by-site'!G$3,'AQS-88101'!$AC$2:$AC$2744&amp;'AQS-88101'!$E$2:$E$2744&amp;'AQS-88101'!$G$2:$G$2744,0))&lt;&gt;"",INDEX('AQS-88101'!$M$2:$M$2744,MATCH('88101-daily-summary-by-site'!$A743&amp;'88101-daily-summary-by-site'!G$2&amp;'88101-daily-summary-by-site'!G$3,'AQS-88101'!$AC$2:$AC$2744&amp;'AQS-88101'!$E$2:$E$2744&amp;'AQS-88101'!$G$2:$G$2744,0)),""),"")</f>
        <v/>
      </c>
      <c r="H743" s="42" t="str">
        <f t="array" ref="H743">IFERROR(IF(INDEX('AQS-88101'!$M$2:$M$2744,MATCH('88101-daily-summary-by-site'!$A743&amp;'88101-daily-summary-by-site'!H$2&amp;'88101-daily-summary-by-site'!H$3,'AQS-88101'!$AC$2:$AC$2744&amp;'AQS-88101'!$E$2:$E$2744&amp;'AQS-88101'!$G$2:$G$2744,0))&lt;&gt;"",INDEX('AQS-88101'!$M$2:$M$2744,MATCH('88101-daily-summary-by-site'!$A743&amp;'88101-daily-summary-by-site'!H$2&amp;'88101-daily-summary-by-site'!H$3,'AQS-88101'!$AC$2:$AC$2744&amp;'AQS-88101'!$E$2:$E$2744&amp;'AQS-88101'!$G$2:$G$2744,0)),""),"")</f>
        <v/>
      </c>
      <c r="I743" s="108" t="str">
        <f t="array" ref="I743">IFERROR(IF(INDEX('AQS-88101'!$M$2:$M$2744,MATCH('88101-daily-summary-by-site'!$A743&amp;'88101-daily-summary-by-site'!I$2&amp;'88101-daily-summary-by-site'!I$3,'AQS-88101'!$AC$2:$AC$2744&amp;'AQS-88101'!$E$2:$E$2744&amp;'AQS-88101'!$G$2:$G$2744,0))&lt;&gt;"",INDEX('AQS-88101'!$M$2:$M$2744,MATCH('88101-daily-summary-by-site'!$A743&amp;'88101-daily-summary-by-site'!I$2&amp;'88101-daily-summary-by-site'!I$3,'AQS-88101'!$AC$2:$AC$2744&amp;'AQS-88101'!$E$2:$E$2744&amp;'AQS-88101'!$G$2:$G$2744,0)),""),"")</f>
        <v/>
      </c>
      <c r="L743" s="107" t="str">
        <f t="shared" si="55"/>
        <v/>
      </c>
      <c r="M743" s="42" t="str">
        <f t="shared" si="56"/>
        <v/>
      </c>
      <c r="N743" s="42" t="str">
        <f t="shared" si="57"/>
        <v/>
      </c>
      <c r="O743" s="108" t="str">
        <f t="shared" si="58"/>
        <v/>
      </c>
    </row>
    <row r="744" spans="1:15" x14ac:dyDescent="0.25">
      <c r="A744" s="79">
        <f t="shared" si="59"/>
        <v>38475</v>
      </c>
      <c r="B744" s="107" t="str">
        <f t="array" ref="B744">IFERROR(IF(INDEX('AQS-88101'!$M$2:$M$2744,MATCH('88101-daily-summary-by-site'!$A744&amp;'88101-daily-summary-by-site'!B$2&amp;'88101-daily-summary-by-site'!B$3,'AQS-88101'!$AC$2:$AC$2744&amp;'AQS-88101'!$E$2:$E$2744&amp;'AQS-88101'!$G$2:$G$2744,0))&lt;&gt;"",INDEX('AQS-88101'!$M$2:$M$2744,MATCH('88101-daily-summary-by-site'!$A744&amp;'88101-daily-summary-by-site'!B$2&amp;'88101-daily-summary-by-site'!B$3,'AQS-88101'!$AC$2:$AC$2744&amp;'AQS-88101'!$E$2:$E$2744&amp;'AQS-88101'!$G$2:$G$2744,0)),""),"")</f>
        <v/>
      </c>
      <c r="C744" s="42" t="str">
        <f t="array" ref="C744">IFERROR(IF(INDEX('AQS-88101'!$M$2:$M$2744,MATCH('88101-daily-summary-by-site'!$A744&amp;'88101-daily-summary-by-site'!C$2&amp;'88101-daily-summary-by-site'!C$3,'AQS-88101'!$AC$2:$AC$2744&amp;'AQS-88101'!$E$2:$E$2744&amp;'AQS-88101'!$G$2:$G$2744,0))&lt;&gt;"",INDEX('AQS-88101'!$M$2:$M$2744,MATCH('88101-daily-summary-by-site'!$A744&amp;'88101-daily-summary-by-site'!C$2&amp;'88101-daily-summary-by-site'!C$3,'AQS-88101'!$AC$2:$AC$2744&amp;'AQS-88101'!$E$2:$E$2744&amp;'AQS-88101'!$G$2:$G$2744,0)),""),"")</f>
        <v/>
      </c>
      <c r="D744" s="42" t="str">
        <f t="array" ref="D744">IFERROR(IF(INDEX('AQS-88101'!$M$2:$M$2744,MATCH('88101-daily-summary-by-site'!$A744&amp;'88101-daily-summary-by-site'!D$2&amp;'88101-daily-summary-by-site'!D$3,'AQS-88101'!$AC$2:$AC$2744&amp;'AQS-88101'!$E$2:$E$2744&amp;'AQS-88101'!$G$2:$G$2744,0))&lt;&gt;"",INDEX('AQS-88101'!$M$2:$M$2744,MATCH('88101-daily-summary-by-site'!$A744&amp;'88101-daily-summary-by-site'!D$2&amp;'88101-daily-summary-by-site'!D$3,'AQS-88101'!$AC$2:$AC$2744&amp;'AQS-88101'!$E$2:$E$2744&amp;'AQS-88101'!$G$2:$G$2744,0)),""),"")</f>
        <v/>
      </c>
      <c r="E744" s="42" t="str">
        <f t="array" ref="E744">IFERROR(IF(INDEX('AQS-88101'!$M$2:$M$2744,MATCH('88101-daily-summary-by-site'!$A744&amp;'88101-daily-summary-by-site'!E$2&amp;'88101-daily-summary-by-site'!E$3,'AQS-88101'!$AC$2:$AC$2744&amp;'AQS-88101'!$E$2:$E$2744&amp;'AQS-88101'!$G$2:$G$2744,0))&lt;&gt;"",INDEX('AQS-88101'!$M$2:$M$2744,MATCH('88101-daily-summary-by-site'!$A744&amp;'88101-daily-summary-by-site'!E$2&amp;'88101-daily-summary-by-site'!E$3,'AQS-88101'!$AC$2:$AC$2744&amp;'AQS-88101'!$E$2:$E$2744&amp;'AQS-88101'!$G$2:$G$2744,0)),""),"")</f>
        <v/>
      </c>
      <c r="F744" s="42" t="str">
        <f t="array" ref="F744">IFERROR(IF(INDEX('AQS-88101'!$M$2:$M$2744,MATCH('88101-daily-summary-by-site'!$A744&amp;'88101-daily-summary-by-site'!F$2&amp;'88101-daily-summary-by-site'!F$3,'AQS-88101'!$AC$2:$AC$2744&amp;'AQS-88101'!$E$2:$E$2744&amp;'AQS-88101'!$G$2:$G$2744,0))&lt;&gt;"",INDEX('AQS-88101'!$M$2:$M$2744,MATCH('88101-daily-summary-by-site'!$A744&amp;'88101-daily-summary-by-site'!F$2&amp;'88101-daily-summary-by-site'!F$3,'AQS-88101'!$AC$2:$AC$2744&amp;'AQS-88101'!$E$2:$E$2744&amp;'AQS-88101'!$G$2:$G$2744,0)),""),"")</f>
        <v/>
      </c>
      <c r="G744" s="42" t="str">
        <f t="array" ref="G744">IFERROR(IF(INDEX('AQS-88101'!$M$2:$M$2744,MATCH('88101-daily-summary-by-site'!$A744&amp;'88101-daily-summary-by-site'!G$2&amp;'88101-daily-summary-by-site'!G$3,'AQS-88101'!$AC$2:$AC$2744&amp;'AQS-88101'!$E$2:$E$2744&amp;'AQS-88101'!$G$2:$G$2744,0))&lt;&gt;"",INDEX('AQS-88101'!$M$2:$M$2744,MATCH('88101-daily-summary-by-site'!$A744&amp;'88101-daily-summary-by-site'!G$2&amp;'88101-daily-summary-by-site'!G$3,'AQS-88101'!$AC$2:$AC$2744&amp;'AQS-88101'!$E$2:$E$2744&amp;'AQS-88101'!$G$2:$G$2744,0)),""),"")</f>
        <v/>
      </c>
      <c r="H744" s="42" t="str">
        <f t="array" ref="H744">IFERROR(IF(INDEX('AQS-88101'!$M$2:$M$2744,MATCH('88101-daily-summary-by-site'!$A744&amp;'88101-daily-summary-by-site'!H$2&amp;'88101-daily-summary-by-site'!H$3,'AQS-88101'!$AC$2:$AC$2744&amp;'AQS-88101'!$E$2:$E$2744&amp;'AQS-88101'!$G$2:$G$2744,0))&lt;&gt;"",INDEX('AQS-88101'!$M$2:$M$2744,MATCH('88101-daily-summary-by-site'!$A744&amp;'88101-daily-summary-by-site'!H$2&amp;'88101-daily-summary-by-site'!H$3,'AQS-88101'!$AC$2:$AC$2744&amp;'AQS-88101'!$E$2:$E$2744&amp;'AQS-88101'!$G$2:$G$2744,0)),""),"")</f>
        <v/>
      </c>
      <c r="I744" s="108" t="str">
        <f t="array" ref="I744">IFERROR(IF(INDEX('AQS-88101'!$M$2:$M$2744,MATCH('88101-daily-summary-by-site'!$A744&amp;'88101-daily-summary-by-site'!I$2&amp;'88101-daily-summary-by-site'!I$3,'AQS-88101'!$AC$2:$AC$2744&amp;'AQS-88101'!$E$2:$E$2744&amp;'AQS-88101'!$G$2:$G$2744,0))&lt;&gt;"",INDEX('AQS-88101'!$M$2:$M$2744,MATCH('88101-daily-summary-by-site'!$A744&amp;'88101-daily-summary-by-site'!I$2&amp;'88101-daily-summary-by-site'!I$3,'AQS-88101'!$AC$2:$AC$2744&amp;'AQS-88101'!$E$2:$E$2744&amp;'AQS-88101'!$G$2:$G$2744,0)),""),"")</f>
        <v/>
      </c>
      <c r="L744" s="107" t="str">
        <f t="shared" si="55"/>
        <v/>
      </c>
      <c r="M744" s="42" t="str">
        <f t="shared" si="56"/>
        <v/>
      </c>
      <c r="N744" s="42" t="str">
        <f t="shared" si="57"/>
        <v/>
      </c>
      <c r="O744" s="108" t="str">
        <f t="shared" si="58"/>
        <v/>
      </c>
    </row>
    <row r="745" spans="1:15" x14ac:dyDescent="0.25">
      <c r="A745" s="79">
        <f t="shared" si="59"/>
        <v>38476</v>
      </c>
      <c r="B745" s="107">
        <f t="array" ref="B745">IFERROR(IF(INDEX('AQS-88101'!$M$2:$M$2744,MATCH('88101-daily-summary-by-site'!$A745&amp;'88101-daily-summary-by-site'!B$2&amp;'88101-daily-summary-by-site'!B$3,'AQS-88101'!$AC$2:$AC$2744&amp;'AQS-88101'!$E$2:$E$2744&amp;'AQS-88101'!$G$2:$G$2744,0))&lt;&gt;"",INDEX('AQS-88101'!$M$2:$M$2744,MATCH('88101-daily-summary-by-site'!$A745&amp;'88101-daily-summary-by-site'!B$2&amp;'88101-daily-summary-by-site'!B$3,'AQS-88101'!$AC$2:$AC$2744&amp;'AQS-88101'!$E$2:$E$2744&amp;'AQS-88101'!$G$2:$G$2744,0)),""),"")</f>
        <v>4.2</v>
      </c>
      <c r="C745" s="42" t="str">
        <f t="array" ref="C745">IFERROR(IF(INDEX('AQS-88101'!$M$2:$M$2744,MATCH('88101-daily-summary-by-site'!$A745&amp;'88101-daily-summary-by-site'!C$2&amp;'88101-daily-summary-by-site'!C$3,'AQS-88101'!$AC$2:$AC$2744&amp;'AQS-88101'!$E$2:$E$2744&amp;'AQS-88101'!$G$2:$G$2744,0))&lt;&gt;"",INDEX('AQS-88101'!$M$2:$M$2744,MATCH('88101-daily-summary-by-site'!$A745&amp;'88101-daily-summary-by-site'!C$2&amp;'88101-daily-summary-by-site'!C$3,'AQS-88101'!$AC$2:$AC$2744&amp;'AQS-88101'!$E$2:$E$2744&amp;'AQS-88101'!$G$2:$G$2744,0)),""),"")</f>
        <v/>
      </c>
      <c r="D745" s="42" t="str">
        <f t="array" ref="D745">IFERROR(IF(INDEX('AQS-88101'!$M$2:$M$2744,MATCH('88101-daily-summary-by-site'!$A745&amp;'88101-daily-summary-by-site'!D$2&amp;'88101-daily-summary-by-site'!D$3,'AQS-88101'!$AC$2:$AC$2744&amp;'AQS-88101'!$E$2:$E$2744&amp;'AQS-88101'!$G$2:$G$2744,0))&lt;&gt;"",INDEX('AQS-88101'!$M$2:$M$2744,MATCH('88101-daily-summary-by-site'!$A745&amp;'88101-daily-summary-by-site'!D$2&amp;'88101-daily-summary-by-site'!D$3,'AQS-88101'!$AC$2:$AC$2744&amp;'AQS-88101'!$E$2:$E$2744&amp;'AQS-88101'!$G$2:$G$2744,0)),""),"")</f>
        <v/>
      </c>
      <c r="E745" s="42" t="str">
        <f t="array" ref="E745">IFERROR(IF(INDEX('AQS-88101'!$M$2:$M$2744,MATCH('88101-daily-summary-by-site'!$A745&amp;'88101-daily-summary-by-site'!E$2&amp;'88101-daily-summary-by-site'!E$3,'AQS-88101'!$AC$2:$AC$2744&amp;'AQS-88101'!$E$2:$E$2744&amp;'AQS-88101'!$G$2:$G$2744,0))&lt;&gt;"",INDEX('AQS-88101'!$M$2:$M$2744,MATCH('88101-daily-summary-by-site'!$A745&amp;'88101-daily-summary-by-site'!E$2&amp;'88101-daily-summary-by-site'!E$3,'AQS-88101'!$AC$2:$AC$2744&amp;'AQS-88101'!$E$2:$E$2744&amp;'AQS-88101'!$G$2:$G$2744,0)),""),"")</f>
        <v/>
      </c>
      <c r="F745" s="42" t="str">
        <f t="array" ref="F745">IFERROR(IF(INDEX('AQS-88101'!$M$2:$M$2744,MATCH('88101-daily-summary-by-site'!$A745&amp;'88101-daily-summary-by-site'!F$2&amp;'88101-daily-summary-by-site'!F$3,'AQS-88101'!$AC$2:$AC$2744&amp;'AQS-88101'!$E$2:$E$2744&amp;'AQS-88101'!$G$2:$G$2744,0))&lt;&gt;"",INDEX('AQS-88101'!$M$2:$M$2744,MATCH('88101-daily-summary-by-site'!$A745&amp;'88101-daily-summary-by-site'!F$2&amp;'88101-daily-summary-by-site'!F$3,'AQS-88101'!$AC$2:$AC$2744&amp;'AQS-88101'!$E$2:$E$2744&amp;'AQS-88101'!$G$2:$G$2744,0)),""),"")</f>
        <v/>
      </c>
      <c r="G745" s="42" t="str">
        <f t="array" ref="G745">IFERROR(IF(INDEX('AQS-88101'!$M$2:$M$2744,MATCH('88101-daily-summary-by-site'!$A745&amp;'88101-daily-summary-by-site'!G$2&amp;'88101-daily-summary-by-site'!G$3,'AQS-88101'!$AC$2:$AC$2744&amp;'AQS-88101'!$E$2:$E$2744&amp;'AQS-88101'!$G$2:$G$2744,0))&lt;&gt;"",INDEX('AQS-88101'!$M$2:$M$2744,MATCH('88101-daily-summary-by-site'!$A745&amp;'88101-daily-summary-by-site'!G$2&amp;'88101-daily-summary-by-site'!G$3,'AQS-88101'!$AC$2:$AC$2744&amp;'AQS-88101'!$E$2:$E$2744&amp;'AQS-88101'!$G$2:$G$2744,0)),""),"")</f>
        <v/>
      </c>
      <c r="H745" s="42" t="str">
        <f t="array" ref="H745">IFERROR(IF(INDEX('AQS-88101'!$M$2:$M$2744,MATCH('88101-daily-summary-by-site'!$A745&amp;'88101-daily-summary-by-site'!H$2&amp;'88101-daily-summary-by-site'!H$3,'AQS-88101'!$AC$2:$AC$2744&amp;'AQS-88101'!$E$2:$E$2744&amp;'AQS-88101'!$G$2:$G$2744,0))&lt;&gt;"",INDEX('AQS-88101'!$M$2:$M$2744,MATCH('88101-daily-summary-by-site'!$A745&amp;'88101-daily-summary-by-site'!H$2&amp;'88101-daily-summary-by-site'!H$3,'AQS-88101'!$AC$2:$AC$2744&amp;'AQS-88101'!$E$2:$E$2744&amp;'AQS-88101'!$G$2:$G$2744,0)),""),"")</f>
        <v/>
      </c>
      <c r="I745" s="108" t="str">
        <f t="array" ref="I745">IFERROR(IF(INDEX('AQS-88101'!$M$2:$M$2744,MATCH('88101-daily-summary-by-site'!$A745&amp;'88101-daily-summary-by-site'!I$2&amp;'88101-daily-summary-by-site'!I$3,'AQS-88101'!$AC$2:$AC$2744&amp;'AQS-88101'!$E$2:$E$2744&amp;'AQS-88101'!$G$2:$G$2744,0))&lt;&gt;"",INDEX('AQS-88101'!$M$2:$M$2744,MATCH('88101-daily-summary-by-site'!$A745&amp;'88101-daily-summary-by-site'!I$2&amp;'88101-daily-summary-by-site'!I$3,'AQS-88101'!$AC$2:$AC$2744&amp;'AQS-88101'!$E$2:$E$2744&amp;'AQS-88101'!$G$2:$G$2744,0)),""),"")</f>
        <v/>
      </c>
      <c r="L745" s="107">
        <f t="shared" si="55"/>
        <v>4.2</v>
      </c>
      <c r="M745" s="42" t="str">
        <f t="shared" si="56"/>
        <v/>
      </c>
      <c r="N745" s="42" t="str">
        <f t="shared" si="57"/>
        <v/>
      </c>
      <c r="O745" s="108" t="str">
        <f t="shared" si="58"/>
        <v/>
      </c>
    </row>
    <row r="746" spans="1:15" x14ac:dyDescent="0.25">
      <c r="A746" s="79">
        <f t="shared" si="59"/>
        <v>38477</v>
      </c>
      <c r="B746" s="107" t="str">
        <f t="array" ref="B746">IFERROR(IF(INDEX('AQS-88101'!$M$2:$M$2744,MATCH('88101-daily-summary-by-site'!$A746&amp;'88101-daily-summary-by-site'!B$2&amp;'88101-daily-summary-by-site'!B$3,'AQS-88101'!$AC$2:$AC$2744&amp;'AQS-88101'!$E$2:$E$2744&amp;'AQS-88101'!$G$2:$G$2744,0))&lt;&gt;"",INDEX('AQS-88101'!$M$2:$M$2744,MATCH('88101-daily-summary-by-site'!$A746&amp;'88101-daily-summary-by-site'!B$2&amp;'88101-daily-summary-by-site'!B$3,'AQS-88101'!$AC$2:$AC$2744&amp;'AQS-88101'!$E$2:$E$2744&amp;'AQS-88101'!$G$2:$G$2744,0)),""),"")</f>
        <v/>
      </c>
      <c r="C746" s="42" t="str">
        <f t="array" ref="C746">IFERROR(IF(INDEX('AQS-88101'!$M$2:$M$2744,MATCH('88101-daily-summary-by-site'!$A746&amp;'88101-daily-summary-by-site'!C$2&amp;'88101-daily-summary-by-site'!C$3,'AQS-88101'!$AC$2:$AC$2744&amp;'AQS-88101'!$E$2:$E$2744&amp;'AQS-88101'!$G$2:$G$2744,0))&lt;&gt;"",INDEX('AQS-88101'!$M$2:$M$2744,MATCH('88101-daily-summary-by-site'!$A746&amp;'88101-daily-summary-by-site'!C$2&amp;'88101-daily-summary-by-site'!C$3,'AQS-88101'!$AC$2:$AC$2744&amp;'AQS-88101'!$E$2:$E$2744&amp;'AQS-88101'!$G$2:$G$2744,0)),""),"")</f>
        <v/>
      </c>
      <c r="D746" s="42" t="str">
        <f t="array" ref="D746">IFERROR(IF(INDEX('AQS-88101'!$M$2:$M$2744,MATCH('88101-daily-summary-by-site'!$A746&amp;'88101-daily-summary-by-site'!D$2&amp;'88101-daily-summary-by-site'!D$3,'AQS-88101'!$AC$2:$AC$2744&amp;'AQS-88101'!$E$2:$E$2744&amp;'AQS-88101'!$G$2:$G$2744,0))&lt;&gt;"",INDEX('AQS-88101'!$M$2:$M$2744,MATCH('88101-daily-summary-by-site'!$A746&amp;'88101-daily-summary-by-site'!D$2&amp;'88101-daily-summary-by-site'!D$3,'AQS-88101'!$AC$2:$AC$2744&amp;'AQS-88101'!$E$2:$E$2744&amp;'AQS-88101'!$G$2:$G$2744,0)),""),"")</f>
        <v/>
      </c>
      <c r="E746" s="42" t="str">
        <f t="array" ref="E746">IFERROR(IF(INDEX('AQS-88101'!$M$2:$M$2744,MATCH('88101-daily-summary-by-site'!$A746&amp;'88101-daily-summary-by-site'!E$2&amp;'88101-daily-summary-by-site'!E$3,'AQS-88101'!$AC$2:$AC$2744&amp;'AQS-88101'!$E$2:$E$2744&amp;'AQS-88101'!$G$2:$G$2744,0))&lt;&gt;"",INDEX('AQS-88101'!$M$2:$M$2744,MATCH('88101-daily-summary-by-site'!$A746&amp;'88101-daily-summary-by-site'!E$2&amp;'88101-daily-summary-by-site'!E$3,'AQS-88101'!$AC$2:$AC$2744&amp;'AQS-88101'!$E$2:$E$2744&amp;'AQS-88101'!$G$2:$G$2744,0)),""),"")</f>
        <v/>
      </c>
      <c r="F746" s="42" t="str">
        <f t="array" ref="F746">IFERROR(IF(INDEX('AQS-88101'!$M$2:$M$2744,MATCH('88101-daily-summary-by-site'!$A746&amp;'88101-daily-summary-by-site'!F$2&amp;'88101-daily-summary-by-site'!F$3,'AQS-88101'!$AC$2:$AC$2744&amp;'AQS-88101'!$E$2:$E$2744&amp;'AQS-88101'!$G$2:$G$2744,0))&lt;&gt;"",INDEX('AQS-88101'!$M$2:$M$2744,MATCH('88101-daily-summary-by-site'!$A746&amp;'88101-daily-summary-by-site'!F$2&amp;'88101-daily-summary-by-site'!F$3,'AQS-88101'!$AC$2:$AC$2744&amp;'AQS-88101'!$E$2:$E$2744&amp;'AQS-88101'!$G$2:$G$2744,0)),""),"")</f>
        <v/>
      </c>
      <c r="G746" s="42" t="str">
        <f t="array" ref="G746">IFERROR(IF(INDEX('AQS-88101'!$M$2:$M$2744,MATCH('88101-daily-summary-by-site'!$A746&amp;'88101-daily-summary-by-site'!G$2&amp;'88101-daily-summary-by-site'!G$3,'AQS-88101'!$AC$2:$AC$2744&amp;'AQS-88101'!$E$2:$E$2744&amp;'AQS-88101'!$G$2:$G$2744,0))&lt;&gt;"",INDEX('AQS-88101'!$M$2:$M$2744,MATCH('88101-daily-summary-by-site'!$A746&amp;'88101-daily-summary-by-site'!G$2&amp;'88101-daily-summary-by-site'!G$3,'AQS-88101'!$AC$2:$AC$2744&amp;'AQS-88101'!$E$2:$E$2744&amp;'AQS-88101'!$G$2:$G$2744,0)),""),"")</f>
        <v/>
      </c>
      <c r="H746" s="42" t="str">
        <f t="array" ref="H746">IFERROR(IF(INDEX('AQS-88101'!$M$2:$M$2744,MATCH('88101-daily-summary-by-site'!$A746&amp;'88101-daily-summary-by-site'!H$2&amp;'88101-daily-summary-by-site'!H$3,'AQS-88101'!$AC$2:$AC$2744&amp;'AQS-88101'!$E$2:$E$2744&amp;'AQS-88101'!$G$2:$G$2744,0))&lt;&gt;"",INDEX('AQS-88101'!$M$2:$M$2744,MATCH('88101-daily-summary-by-site'!$A746&amp;'88101-daily-summary-by-site'!H$2&amp;'88101-daily-summary-by-site'!H$3,'AQS-88101'!$AC$2:$AC$2744&amp;'AQS-88101'!$E$2:$E$2744&amp;'AQS-88101'!$G$2:$G$2744,0)),""),"")</f>
        <v/>
      </c>
      <c r="I746" s="108" t="str">
        <f t="array" ref="I746">IFERROR(IF(INDEX('AQS-88101'!$M$2:$M$2744,MATCH('88101-daily-summary-by-site'!$A746&amp;'88101-daily-summary-by-site'!I$2&amp;'88101-daily-summary-by-site'!I$3,'AQS-88101'!$AC$2:$AC$2744&amp;'AQS-88101'!$E$2:$E$2744&amp;'AQS-88101'!$G$2:$G$2744,0))&lt;&gt;"",INDEX('AQS-88101'!$M$2:$M$2744,MATCH('88101-daily-summary-by-site'!$A746&amp;'88101-daily-summary-by-site'!I$2&amp;'88101-daily-summary-by-site'!I$3,'AQS-88101'!$AC$2:$AC$2744&amp;'AQS-88101'!$E$2:$E$2744&amp;'AQS-88101'!$G$2:$G$2744,0)),""),"")</f>
        <v/>
      </c>
      <c r="L746" s="107" t="str">
        <f t="shared" si="55"/>
        <v/>
      </c>
      <c r="M746" s="42" t="str">
        <f t="shared" si="56"/>
        <v/>
      </c>
      <c r="N746" s="42" t="str">
        <f t="shared" si="57"/>
        <v/>
      </c>
      <c r="O746" s="108" t="str">
        <f t="shared" si="58"/>
        <v/>
      </c>
    </row>
    <row r="747" spans="1:15" x14ac:dyDescent="0.25">
      <c r="A747" s="79">
        <f t="shared" si="59"/>
        <v>38478</v>
      </c>
      <c r="B747" s="107" t="str">
        <f t="array" ref="B747">IFERROR(IF(INDEX('AQS-88101'!$M$2:$M$2744,MATCH('88101-daily-summary-by-site'!$A747&amp;'88101-daily-summary-by-site'!B$2&amp;'88101-daily-summary-by-site'!B$3,'AQS-88101'!$AC$2:$AC$2744&amp;'AQS-88101'!$E$2:$E$2744&amp;'AQS-88101'!$G$2:$G$2744,0))&lt;&gt;"",INDEX('AQS-88101'!$M$2:$M$2744,MATCH('88101-daily-summary-by-site'!$A747&amp;'88101-daily-summary-by-site'!B$2&amp;'88101-daily-summary-by-site'!B$3,'AQS-88101'!$AC$2:$AC$2744&amp;'AQS-88101'!$E$2:$E$2744&amp;'AQS-88101'!$G$2:$G$2744,0)),""),"")</f>
        <v/>
      </c>
      <c r="C747" s="42" t="str">
        <f t="array" ref="C747">IFERROR(IF(INDEX('AQS-88101'!$M$2:$M$2744,MATCH('88101-daily-summary-by-site'!$A747&amp;'88101-daily-summary-by-site'!C$2&amp;'88101-daily-summary-by-site'!C$3,'AQS-88101'!$AC$2:$AC$2744&amp;'AQS-88101'!$E$2:$E$2744&amp;'AQS-88101'!$G$2:$G$2744,0))&lt;&gt;"",INDEX('AQS-88101'!$M$2:$M$2744,MATCH('88101-daily-summary-by-site'!$A747&amp;'88101-daily-summary-by-site'!C$2&amp;'88101-daily-summary-by-site'!C$3,'AQS-88101'!$AC$2:$AC$2744&amp;'AQS-88101'!$E$2:$E$2744&amp;'AQS-88101'!$G$2:$G$2744,0)),""),"")</f>
        <v/>
      </c>
      <c r="D747" s="42" t="str">
        <f t="array" ref="D747">IFERROR(IF(INDEX('AQS-88101'!$M$2:$M$2744,MATCH('88101-daily-summary-by-site'!$A747&amp;'88101-daily-summary-by-site'!D$2&amp;'88101-daily-summary-by-site'!D$3,'AQS-88101'!$AC$2:$AC$2744&amp;'AQS-88101'!$E$2:$E$2744&amp;'AQS-88101'!$G$2:$G$2744,0))&lt;&gt;"",INDEX('AQS-88101'!$M$2:$M$2744,MATCH('88101-daily-summary-by-site'!$A747&amp;'88101-daily-summary-by-site'!D$2&amp;'88101-daily-summary-by-site'!D$3,'AQS-88101'!$AC$2:$AC$2744&amp;'AQS-88101'!$E$2:$E$2744&amp;'AQS-88101'!$G$2:$G$2744,0)),""),"")</f>
        <v/>
      </c>
      <c r="E747" s="42" t="str">
        <f t="array" ref="E747">IFERROR(IF(INDEX('AQS-88101'!$M$2:$M$2744,MATCH('88101-daily-summary-by-site'!$A747&amp;'88101-daily-summary-by-site'!E$2&amp;'88101-daily-summary-by-site'!E$3,'AQS-88101'!$AC$2:$AC$2744&amp;'AQS-88101'!$E$2:$E$2744&amp;'AQS-88101'!$G$2:$G$2744,0))&lt;&gt;"",INDEX('AQS-88101'!$M$2:$M$2744,MATCH('88101-daily-summary-by-site'!$A747&amp;'88101-daily-summary-by-site'!E$2&amp;'88101-daily-summary-by-site'!E$3,'AQS-88101'!$AC$2:$AC$2744&amp;'AQS-88101'!$E$2:$E$2744&amp;'AQS-88101'!$G$2:$G$2744,0)),""),"")</f>
        <v/>
      </c>
      <c r="F747" s="42" t="str">
        <f t="array" ref="F747">IFERROR(IF(INDEX('AQS-88101'!$M$2:$M$2744,MATCH('88101-daily-summary-by-site'!$A747&amp;'88101-daily-summary-by-site'!F$2&amp;'88101-daily-summary-by-site'!F$3,'AQS-88101'!$AC$2:$AC$2744&amp;'AQS-88101'!$E$2:$E$2744&amp;'AQS-88101'!$G$2:$G$2744,0))&lt;&gt;"",INDEX('AQS-88101'!$M$2:$M$2744,MATCH('88101-daily-summary-by-site'!$A747&amp;'88101-daily-summary-by-site'!F$2&amp;'88101-daily-summary-by-site'!F$3,'AQS-88101'!$AC$2:$AC$2744&amp;'AQS-88101'!$E$2:$E$2744&amp;'AQS-88101'!$G$2:$G$2744,0)),""),"")</f>
        <v/>
      </c>
      <c r="G747" s="42" t="str">
        <f t="array" ref="G747">IFERROR(IF(INDEX('AQS-88101'!$M$2:$M$2744,MATCH('88101-daily-summary-by-site'!$A747&amp;'88101-daily-summary-by-site'!G$2&amp;'88101-daily-summary-by-site'!G$3,'AQS-88101'!$AC$2:$AC$2744&amp;'AQS-88101'!$E$2:$E$2744&amp;'AQS-88101'!$G$2:$G$2744,0))&lt;&gt;"",INDEX('AQS-88101'!$M$2:$M$2744,MATCH('88101-daily-summary-by-site'!$A747&amp;'88101-daily-summary-by-site'!G$2&amp;'88101-daily-summary-by-site'!G$3,'AQS-88101'!$AC$2:$AC$2744&amp;'AQS-88101'!$E$2:$E$2744&amp;'AQS-88101'!$G$2:$G$2744,0)),""),"")</f>
        <v/>
      </c>
      <c r="H747" s="42" t="str">
        <f t="array" ref="H747">IFERROR(IF(INDEX('AQS-88101'!$M$2:$M$2744,MATCH('88101-daily-summary-by-site'!$A747&amp;'88101-daily-summary-by-site'!H$2&amp;'88101-daily-summary-by-site'!H$3,'AQS-88101'!$AC$2:$AC$2744&amp;'AQS-88101'!$E$2:$E$2744&amp;'AQS-88101'!$G$2:$G$2744,0))&lt;&gt;"",INDEX('AQS-88101'!$M$2:$M$2744,MATCH('88101-daily-summary-by-site'!$A747&amp;'88101-daily-summary-by-site'!H$2&amp;'88101-daily-summary-by-site'!H$3,'AQS-88101'!$AC$2:$AC$2744&amp;'AQS-88101'!$E$2:$E$2744&amp;'AQS-88101'!$G$2:$G$2744,0)),""),"")</f>
        <v/>
      </c>
      <c r="I747" s="108" t="str">
        <f t="array" ref="I747">IFERROR(IF(INDEX('AQS-88101'!$M$2:$M$2744,MATCH('88101-daily-summary-by-site'!$A747&amp;'88101-daily-summary-by-site'!I$2&amp;'88101-daily-summary-by-site'!I$3,'AQS-88101'!$AC$2:$AC$2744&amp;'AQS-88101'!$E$2:$E$2744&amp;'AQS-88101'!$G$2:$G$2744,0))&lt;&gt;"",INDEX('AQS-88101'!$M$2:$M$2744,MATCH('88101-daily-summary-by-site'!$A747&amp;'88101-daily-summary-by-site'!I$2&amp;'88101-daily-summary-by-site'!I$3,'AQS-88101'!$AC$2:$AC$2744&amp;'AQS-88101'!$E$2:$E$2744&amp;'AQS-88101'!$G$2:$G$2744,0)),""),"")</f>
        <v/>
      </c>
      <c r="L747" s="107" t="str">
        <f t="shared" si="55"/>
        <v/>
      </c>
      <c r="M747" s="42" t="str">
        <f t="shared" si="56"/>
        <v/>
      </c>
      <c r="N747" s="42" t="str">
        <f t="shared" si="57"/>
        <v/>
      </c>
      <c r="O747" s="108" t="str">
        <f t="shared" si="58"/>
        <v/>
      </c>
    </row>
    <row r="748" spans="1:15" x14ac:dyDescent="0.25">
      <c r="A748" s="79">
        <f t="shared" si="59"/>
        <v>38479</v>
      </c>
      <c r="B748" s="107" t="str">
        <f t="array" ref="B748">IFERROR(IF(INDEX('AQS-88101'!$M$2:$M$2744,MATCH('88101-daily-summary-by-site'!$A748&amp;'88101-daily-summary-by-site'!B$2&amp;'88101-daily-summary-by-site'!B$3,'AQS-88101'!$AC$2:$AC$2744&amp;'AQS-88101'!$E$2:$E$2744&amp;'AQS-88101'!$G$2:$G$2744,0))&lt;&gt;"",INDEX('AQS-88101'!$M$2:$M$2744,MATCH('88101-daily-summary-by-site'!$A748&amp;'88101-daily-summary-by-site'!B$2&amp;'88101-daily-summary-by-site'!B$3,'AQS-88101'!$AC$2:$AC$2744&amp;'AQS-88101'!$E$2:$E$2744&amp;'AQS-88101'!$G$2:$G$2744,0)),""),"")</f>
        <v/>
      </c>
      <c r="C748" s="42" t="str">
        <f t="array" ref="C748">IFERROR(IF(INDEX('AQS-88101'!$M$2:$M$2744,MATCH('88101-daily-summary-by-site'!$A748&amp;'88101-daily-summary-by-site'!C$2&amp;'88101-daily-summary-by-site'!C$3,'AQS-88101'!$AC$2:$AC$2744&amp;'AQS-88101'!$E$2:$E$2744&amp;'AQS-88101'!$G$2:$G$2744,0))&lt;&gt;"",INDEX('AQS-88101'!$M$2:$M$2744,MATCH('88101-daily-summary-by-site'!$A748&amp;'88101-daily-summary-by-site'!C$2&amp;'88101-daily-summary-by-site'!C$3,'AQS-88101'!$AC$2:$AC$2744&amp;'AQS-88101'!$E$2:$E$2744&amp;'AQS-88101'!$G$2:$G$2744,0)),""),"")</f>
        <v/>
      </c>
      <c r="D748" s="42" t="str">
        <f t="array" ref="D748">IFERROR(IF(INDEX('AQS-88101'!$M$2:$M$2744,MATCH('88101-daily-summary-by-site'!$A748&amp;'88101-daily-summary-by-site'!D$2&amp;'88101-daily-summary-by-site'!D$3,'AQS-88101'!$AC$2:$AC$2744&amp;'AQS-88101'!$E$2:$E$2744&amp;'AQS-88101'!$G$2:$G$2744,0))&lt;&gt;"",INDEX('AQS-88101'!$M$2:$M$2744,MATCH('88101-daily-summary-by-site'!$A748&amp;'88101-daily-summary-by-site'!D$2&amp;'88101-daily-summary-by-site'!D$3,'AQS-88101'!$AC$2:$AC$2744&amp;'AQS-88101'!$E$2:$E$2744&amp;'AQS-88101'!$G$2:$G$2744,0)),""),"")</f>
        <v/>
      </c>
      <c r="E748" s="42" t="str">
        <f t="array" ref="E748">IFERROR(IF(INDEX('AQS-88101'!$M$2:$M$2744,MATCH('88101-daily-summary-by-site'!$A748&amp;'88101-daily-summary-by-site'!E$2&amp;'88101-daily-summary-by-site'!E$3,'AQS-88101'!$AC$2:$AC$2744&amp;'AQS-88101'!$E$2:$E$2744&amp;'AQS-88101'!$G$2:$G$2744,0))&lt;&gt;"",INDEX('AQS-88101'!$M$2:$M$2744,MATCH('88101-daily-summary-by-site'!$A748&amp;'88101-daily-summary-by-site'!E$2&amp;'88101-daily-summary-by-site'!E$3,'AQS-88101'!$AC$2:$AC$2744&amp;'AQS-88101'!$E$2:$E$2744&amp;'AQS-88101'!$G$2:$G$2744,0)),""),"")</f>
        <v/>
      </c>
      <c r="F748" s="42" t="str">
        <f t="array" ref="F748">IFERROR(IF(INDEX('AQS-88101'!$M$2:$M$2744,MATCH('88101-daily-summary-by-site'!$A748&amp;'88101-daily-summary-by-site'!F$2&amp;'88101-daily-summary-by-site'!F$3,'AQS-88101'!$AC$2:$AC$2744&amp;'AQS-88101'!$E$2:$E$2744&amp;'AQS-88101'!$G$2:$G$2744,0))&lt;&gt;"",INDEX('AQS-88101'!$M$2:$M$2744,MATCH('88101-daily-summary-by-site'!$A748&amp;'88101-daily-summary-by-site'!F$2&amp;'88101-daily-summary-by-site'!F$3,'AQS-88101'!$AC$2:$AC$2744&amp;'AQS-88101'!$E$2:$E$2744&amp;'AQS-88101'!$G$2:$G$2744,0)),""),"")</f>
        <v/>
      </c>
      <c r="G748" s="42" t="str">
        <f t="array" ref="G748">IFERROR(IF(INDEX('AQS-88101'!$M$2:$M$2744,MATCH('88101-daily-summary-by-site'!$A748&amp;'88101-daily-summary-by-site'!G$2&amp;'88101-daily-summary-by-site'!G$3,'AQS-88101'!$AC$2:$AC$2744&amp;'AQS-88101'!$E$2:$E$2744&amp;'AQS-88101'!$G$2:$G$2744,0))&lt;&gt;"",INDEX('AQS-88101'!$M$2:$M$2744,MATCH('88101-daily-summary-by-site'!$A748&amp;'88101-daily-summary-by-site'!G$2&amp;'88101-daily-summary-by-site'!G$3,'AQS-88101'!$AC$2:$AC$2744&amp;'AQS-88101'!$E$2:$E$2744&amp;'AQS-88101'!$G$2:$G$2744,0)),""),"")</f>
        <v/>
      </c>
      <c r="H748" s="42" t="str">
        <f t="array" ref="H748">IFERROR(IF(INDEX('AQS-88101'!$M$2:$M$2744,MATCH('88101-daily-summary-by-site'!$A748&amp;'88101-daily-summary-by-site'!H$2&amp;'88101-daily-summary-by-site'!H$3,'AQS-88101'!$AC$2:$AC$2744&amp;'AQS-88101'!$E$2:$E$2744&amp;'AQS-88101'!$G$2:$G$2744,0))&lt;&gt;"",INDEX('AQS-88101'!$M$2:$M$2744,MATCH('88101-daily-summary-by-site'!$A748&amp;'88101-daily-summary-by-site'!H$2&amp;'88101-daily-summary-by-site'!H$3,'AQS-88101'!$AC$2:$AC$2744&amp;'AQS-88101'!$E$2:$E$2744&amp;'AQS-88101'!$G$2:$G$2744,0)),""),"")</f>
        <v/>
      </c>
      <c r="I748" s="108" t="str">
        <f t="array" ref="I748">IFERROR(IF(INDEX('AQS-88101'!$M$2:$M$2744,MATCH('88101-daily-summary-by-site'!$A748&amp;'88101-daily-summary-by-site'!I$2&amp;'88101-daily-summary-by-site'!I$3,'AQS-88101'!$AC$2:$AC$2744&amp;'AQS-88101'!$E$2:$E$2744&amp;'AQS-88101'!$G$2:$G$2744,0))&lt;&gt;"",INDEX('AQS-88101'!$M$2:$M$2744,MATCH('88101-daily-summary-by-site'!$A748&amp;'88101-daily-summary-by-site'!I$2&amp;'88101-daily-summary-by-site'!I$3,'AQS-88101'!$AC$2:$AC$2744&amp;'AQS-88101'!$E$2:$E$2744&amp;'AQS-88101'!$G$2:$G$2744,0)),""),"")</f>
        <v/>
      </c>
      <c r="L748" s="107" t="str">
        <f t="shared" si="55"/>
        <v/>
      </c>
      <c r="M748" s="42" t="str">
        <f t="shared" si="56"/>
        <v/>
      </c>
      <c r="N748" s="42" t="str">
        <f t="shared" si="57"/>
        <v/>
      </c>
      <c r="O748" s="108" t="str">
        <f t="shared" si="58"/>
        <v/>
      </c>
    </row>
    <row r="749" spans="1:15" x14ac:dyDescent="0.25">
      <c r="A749" s="79">
        <f t="shared" si="59"/>
        <v>38480</v>
      </c>
      <c r="B749" s="107" t="str">
        <f t="array" ref="B749">IFERROR(IF(INDEX('AQS-88101'!$M$2:$M$2744,MATCH('88101-daily-summary-by-site'!$A749&amp;'88101-daily-summary-by-site'!B$2&amp;'88101-daily-summary-by-site'!B$3,'AQS-88101'!$AC$2:$AC$2744&amp;'AQS-88101'!$E$2:$E$2744&amp;'AQS-88101'!$G$2:$G$2744,0))&lt;&gt;"",INDEX('AQS-88101'!$M$2:$M$2744,MATCH('88101-daily-summary-by-site'!$A749&amp;'88101-daily-summary-by-site'!B$2&amp;'88101-daily-summary-by-site'!B$3,'AQS-88101'!$AC$2:$AC$2744&amp;'AQS-88101'!$E$2:$E$2744&amp;'AQS-88101'!$G$2:$G$2744,0)),""),"")</f>
        <v/>
      </c>
      <c r="C749" s="42" t="str">
        <f t="array" ref="C749">IFERROR(IF(INDEX('AQS-88101'!$M$2:$M$2744,MATCH('88101-daily-summary-by-site'!$A749&amp;'88101-daily-summary-by-site'!C$2&amp;'88101-daily-summary-by-site'!C$3,'AQS-88101'!$AC$2:$AC$2744&amp;'AQS-88101'!$E$2:$E$2744&amp;'AQS-88101'!$G$2:$G$2744,0))&lt;&gt;"",INDEX('AQS-88101'!$M$2:$M$2744,MATCH('88101-daily-summary-by-site'!$A749&amp;'88101-daily-summary-by-site'!C$2&amp;'88101-daily-summary-by-site'!C$3,'AQS-88101'!$AC$2:$AC$2744&amp;'AQS-88101'!$E$2:$E$2744&amp;'AQS-88101'!$G$2:$G$2744,0)),""),"")</f>
        <v/>
      </c>
      <c r="D749" s="42" t="str">
        <f t="array" ref="D749">IFERROR(IF(INDEX('AQS-88101'!$M$2:$M$2744,MATCH('88101-daily-summary-by-site'!$A749&amp;'88101-daily-summary-by-site'!D$2&amp;'88101-daily-summary-by-site'!D$3,'AQS-88101'!$AC$2:$AC$2744&amp;'AQS-88101'!$E$2:$E$2744&amp;'AQS-88101'!$G$2:$G$2744,0))&lt;&gt;"",INDEX('AQS-88101'!$M$2:$M$2744,MATCH('88101-daily-summary-by-site'!$A749&amp;'88101-daily-summary-by-site'!D$2&amp;'88101-daily-summary-by-site'!D$3,'AQS-88101'!$AC$2:$AC$2744&amp;'AQS-88101'!$E$2:$E$2744&amp;'AQS-88101'!$G$2:$G$2744,0)),""),"")</f>
        <v/>
      </c>
      <c r="E749" s="42" t="str">
        <f t="array" ref="E749">IFERROR(IF(INDEX('AQS-88101'!$M$2:$M$2744,MATCH('88101-daily-summary-by-site'!$A749&amp;'88101-daily-summary-by-site'!E$2&amp;'88101-daily-summary-by-site'!E$3,'AQS-88101'!$AC$2:$AC$2744&amp;'AQS-88101'!$E$2:$E$2744&amp;'AQS-88101'!$G$2:$G$2744,0))&lt;&gt;"",INDEX('AQS-88101'!$M$2:$M$2744,MATCH('88101-daily-summary-by-site'!$A749&amp;'88101-daily-summary-by-site'!E$2&amp;'88101-daily-summary-by-site'!E$3,'AQS-88101'!$AC$2:$AC$2744&amp;'AQS-88101'!$E$2:$E$2744&amp;'AQS-88101'!$G$2:$G$2744,0)),""),"")</f>
        <v/>
      </c>
      <c r="F749" s="42" t="str">
        <f t="array" ref="F749">IFERROR(IF(INDEX('AQS-88101'!$M$2:$M$2744,MATCH('88101-daily-summary-by-site'!$A749&amp;'88101-daily-summary-by-site'!F$2&amp;'88101-daily-summary-by-site'!F$3,'AQS-88101'!$AC$2:$AC$2744&amp;'AQS-88101'!$E$2:$E$2744&amp;'AQS-88101'!$G$2:$G$2744,0))&lt;&gt;"",INDEX('AQS-88101'!$M$2:$M$2744,MATCH('88101-daily-summary-by-site'!$A749&amp;'88101-daily-summary-by-site'!F$2&amp;'88101-daily-summary-by-site'!F$3,'AQS-88101'!$AC$2:$AC$2744&amp;'AQS-88101'!$E$2:$E$2744&amp;'AQS-88101'!$G$2:$G$2744,0)),""),"")</f>
        <v/>
      </c>
      <c r="G749" s="42" t="str">
        <f t="array" ref="G749">IFERROR(IF(INDEX('AQS-88101'!$M$2:$M$2744,MATCH('88101-daily-summary-by-site'!$A749&amp;'88101-daily-summary-by-site'!G$2&amp;'88101-daily-summary-by-site'!G$3,'AQS-88101'!$AC$2:$AC$2744&amp;'AQS-88101'!$E$2:$E$2744&amp;'AQS-88101'!$G$2:$G$2744,0))&lt;&gt;"",INDEX('AQS-88101'!$M$2:$M$2744,MATCH('88101-daily-summary-by-site'!$A749&amp;'88101-daily-summary-by-site'!G$2&amp;'88101-daily-summary-by-site'!G$3,'AQS-88101'!$AC$2:$AC$2744&amp;'AQS-88101'!$E$2:$E$2744&amp;'AQS-88101'!$G$2:$G$2744,0)),""),"")</f>
        <v/>
      </c>
      <c r="H749" s="42" t="str">
        <f t="array" ref="H749">IFERROR(IF(INDEX('AQS-88101'!$M$2:$M$2744,MATCH('88101-daily-summary-by-site'!$A749&amp;'88101-daily-summary-by-site'!H$2&amp;'88101-daily-summary-by-site'!H$3,'AQS-88101'!$AC$2:$AC$2744&amp;'AQS-88101'!$E$2:$E$2744&amp;'AQS-88101'!$G$2:$G$2744,0))&lt;&gt;"",INDEX('AQS-88101'!$M$2:$M$2744,MATCH('88101-daily-summary-by-site'!$A749&amp;'88101-daily-summary-by-site'!H$2&amp;'88101-daily-summary-by-site'!H$3,'AQS-88101'!$AC$2:$AC$2744&amp;'AQS-88101'!$E$2:$E$2744&amp;'AQS-88101'!$G$2:$G$2744,0)),""),"")</f>
        <v/>
      </c>
      <c r="I749" s="108" t="str">
        <f t="array" ref="I749">IFERROR(IF(INDEX('AQS-88101'!$M$2:$M$2744,MATCH('88101-daily-summary-by-site'!$A749&amp;'88101-daily-summary-by-site'!I$2&amp;'88101-daily-summary-by-site'!I$3,'AQS-88101'!$AC$2:$AC$2744&amp;'AQS-88101'!$E$2:$E$2744&amp;'AQS-88101'!$G$2:$G$2744,0))&lt;&gt;"",INDEX('AQS-88101'!$M$2:$M$2744,MATCH('88101-daily-summary-by-site'!$A749&amp;'88101-daily-summary-by-site'!I$2&amp;'88101-daily-summary-by-site'!I$3,'AQS-88101'!$AC$2:$AC$2744&amp;'AQS-88101'!$E$2:$E$2744&amp;'AQS-88101'!$G$2:$G$2744,0)),""),"")</f>
        <v/>
      </c>
      <c r="L749" s="107" t="str">
        <f t="shared" si="55"/>
        <v/>
      </c>
      <c r="M749" s="42" t="str">
        <f t="shared" si="56"/>
        <v/>
      </c>
      <c r="N749" s="42" t="str">
        <f t="shared" si="57"/>
        <v/>
      </c>
      <c r="O749" s="108" t="str">
        <f t="shared" si="58"/>
        <v/>
      </c>
    </row>
    <row r="750" spans="1:15" x14ac:dyDescent="0.25">
      <c r="A750" s="79">
        <f t="shared" si="59"/>
        <v>38481</v>
      </c>
      <c r="B750" s="107" t="str">
        <f t="array" ref="B750">IFERROR(IF(INDEX('AQS-88101'!$M$2:$M$2744,MATCH('88101-daily-summary-by-site'!$A750&amp;'88101-daily-summary-by-site'!B$2&amp;'88101-daily-summary-by-site'!B$3,'AQS-88101'!$AC$2:$AC$2744&amp;'AQS-88101'!$E$2:$E$2744&amp;'AQS-88101'!$G$2:$G$2744,0))&lt;&gt;"",INDEX('AQS-88101'!$M$2:$M$2744,MATCH('88101-daily-summary-by-site'!$A750&amp;'88101-daily-summary-by-site'!B$2&amp;'88101-daily-summary-by-site'!B$3,'AQS-88101'!$AC$2:$AC$2744&amp;'AQS-88101'!$E$2:$E$2744&amp;'AQS-88101'!$G$2:$G$2744,0)),""),"")</f>
        <v/>
      </c>
      <c r="C750" s="42" t="str">
        <f t="array" ref="C750">IFERROR(IF(INDEX('AQS-88101'!$M$2:$M$2744,MATCH('88101-daily-summary-by-site'!$A750&amp;'88101-daily-summary-by-site'!C$2&amp;'88101-daily-summary-by-site'!C$3,'AQS-88101'!$AC$2:$AC$2744&amp;'AQS-88101'!$E$2:$E$2744&amp;'AQS-88101'!$G$2:$G$2744,0))&lt;&gt;"",INDEX('AQS-88101'!$M$2:$M$2744,MATCH('88101-daily-summary-by-site'!$A750&amp;'88101-daily-summary-by-site'!C$2&amp;'88101-daily-summary-by-site'!C$3,'AQS-88101'!$AC$2:$AC$2744&amp;'AQS-88101'!$E$2:$E$2744&amp;'AQS-88101'!$G$2:$G$2744,0)),""),"")</f>
        <v/>
      </c>
      <c r="D750" s="42" t="str">
        <f t="array" ref="D750">IFERROR(IF(INDEX('AQS-88101'!$M$2:$M$2744,MATCH('88101-daily-summary-by-site'!$A750&amp;'88101-daily-summary-by-site'!D$2&amp;'88101-daily-summary-by-site'!D$3,'AQS-88101'!$AC$2:$AC$2744&amp;'AQS-88101'!$E$2:$E$2744&amp;'AQS-88101'!$G$2:$G$2744,0))&lt;&gt;"",INDEX('AQS-88101'!$M$2:$M$2744,MATCH('88101-daily-summary-by-site'!$A750&amp;'88101-daily-summary-by-site'!D$2&amp;'88101-daily-summary-by-site'!D$3,'AQS-88101'!$AC$2:$AC$2744&amp;'AQS-88101'!$E$2:$E$2744&amp;'AQS-88101'!$G$2:$G$2744,0)),""),"")</f>
        <v/>
      </c>
      <c r="E750" s="42" t="str">
        <f t="array" ref="E750">IFERROR(IF(INDEX('AQS-88101'!$M$2:$M$2744,MATCH('88101-daily-summary-by-site'!$A750&amp;'88101-daily-summary-by-site'!E$2&amp;'88101-daily-summary-by-site'!E$3,'AQS-88101'!$AC$2:$AC$2744&amp;'AQS-88101'!$E$2:$E$2744&amp;'AQS-88101'!$G$2:$G$2744,0))&lt;&gt;"",INDEX('AQS-88101'!$M$2:$M$2744,MATCH('88101-daily-summary-by-site'!$A750&amp;'88101-daily-summary-by-site'!E$2&amp;'88101-daily-summary-by-site'!E$3,'AQS-88101'!$AC$2:$AC$2744&amp;'AQS-88101'!$E$2:$E$2744&amp;'AQS-88101'!$G$2:$G$2744,0)),""),"")</f>
        <v/>
      </c>
      <c r="F750" s="42" t="str">
        <f t="array" ref="F750">IFERROR(IF(INDEX('AQS-88101'!$M$2:$M$2744,MATCH('88101-daily-summary-by-site'!$A750&amp;'88101-daily-summary-by-site'!F$2&amp;'88101-daily-summary-by-site'!F$3,'AQS-88101'!$AC$2:$AC$2744&amp;'AQS-88101'!$E$2:$E$2744&amp;'AQS-88101'!$G$2:$G$2744,0))&lt;&gt;"",INDEX('AQS-88101'!$M$2:$M$2744,MATCH('88101-daily-summary-by-site'!$A750&amp;'88101-daily-summary-by-site'!F$2&amp;'88101-daily-summary-by-site'!F$3,'AQS-88101'!$AC$2:$AC$2744&amp;'AQS-88101'!$E$2:$E$2744&amp;'AQS-88101'!$G$2:$G$2744,0)),""),"")</f>
        <v/>
      </c>
      <c r="G750" s="42" t="str">
        <f t="array" ref="G750">IFERROR(IF(INDEX('AQS-88101'!$M$2:$M$2744,MATCH('88101-daily-summary-by-site'!$A750&amp;'88101-daily-summary-by-site'!G$2&amp;'88101-daily-summary-by-site'!G$3,'AQS-88101'!$AC$2:$AC$2744&amp;'AQS-88101'!$E$2:$E$2744&amp;'AQS-88101'!$G$2:$G$2744,0))&lt;&gt;"",INDEX('AQS-88101'!$M$2:$M$2744,MATCH('88101-daily-summary-by-site'!$A750&amp;'88101-daily-summary-by-site'!G$2&amp;'88101-daily-summary-by-site'!G$3,'AQS-88101'!$AC$2:$AC$2744&amp;'AQS-88101'!$E$2:$E$2744&amp;'AQS-88101'!$G$2:$G$2744,0)),""),"")</f>
        <v/>
      </c>
      <c r="H750" s="42" t="str">
        <f t="array" ref="H750">IFERROR(IF(INDEX('AQS-88101'!$M$2:$M$2744,MATCH('88101-daily-summary-by-site'!$A750&amp;'88101-daily-summary-by-site'!H$2&amp;'88101-daily-summary-by-site'!H$3,'AQS-88101'!$AC$2:$AC$2744&amp;'AQS-88101'!$E$2:$E$2744&amp;'AQS-88101'!$G$2:$G$2744,0))&lt;&gt;"",INDEX('AQS-88101'!$M$2:$M$2744,MATCH('88101-daily-summary-by-site'!$A750&amp;'88101-daily-summary-by-site'!H$2&amp;'88101-daily-summary-by-site'!H$3,'AQS-88101'!$AC$2:$AC$2744&amp;'AQS-88101'!$E$2:$E$2744&amp;'AQS-88101'!$G$2:$G$2744,0)),""),"")</f>
        <v/>
      </c>
      <c r="I750" s="108" t="str">
        <f t="array" ref="I750">IFERROR(IF(INDEX('AQS-88101'!$M$2:$M$2744,MATCH('88101-daily-summary-by-site'!$A750&amp;'88101-daily-summary-by-site'!I$2&amp;'88101-daily-summary-by-site'!I$3,'AQS-88101'!$AC$2:$AC$2744&amp;'AQS-88101'!$E$2:$E$2744&amp;'AQS-88101'!$G$2:$G$2744,0))&lt;&gt;"",INDEX('AQS-88101'!$M$2:$M$2744,MATCH('88101-daily-summary-by-site'!$A750&amp;'88101-daily-summary-by-site'!I$2&amp;'88101-daily-summary-by-site'!I$3,'AQS-88101'!$AC$2:$AC$2744&amp;'AQS-88101'!$E$2:$E$2744&amp;'AQS-88101'!$G$2:$G$2744,0)),""),"")</f>
        <v/>
      </c>
      <c r="L750" s="107" t="str">
        <f t="shared" si="55"/>
        <v/>
      </c>
      <c r="M750" s="42" t="str">
        <f t="shared" si="56"/>
        <v/>
      </c>
      <c r="N750" s="42" t="str">
        <f t="shared" si="57"/>
        <v/>
      </c>
      <c r="O750" s="108" t="str">
        <f t="shared" si="58"/>
        <v/>
      </c>
    </row>
    <row r="751" spans="1:15" x14ac:dyDescent="0.25">
      <c r="A751" s="79">
        <f t="shared" si="59"/>
        <v>38482</v>
      </c>
      <c r="B751" s="107">
        <f t="array" ref="B751">IFERROR(IF(INDEX('AQS-88101'!$M$2:$M$2744,MATCH('88101-daily-summary-by-site'!$A751&amp;'88101-daily-summary-by-site'!B$2&amp;'88101-daily-summary-by-site'!B$3,'AQS-88101'!$AC$2:$AC$2744&amp;'AQS-88101'!$E$2:$E$2744&amp;'AQS-88101'!$G$2:$G$2744,0))&lt;&gt;"",INDEX('AQS-88101'!$M$2:$M$2744,MATCH('88101-daily-summary-by-site'!$A751&amp;'88101-daily-summary-by-site'!B$2&amp;'88101-daily-summary-by-site'!B$3,'AQS-88101'!$AC$2:$AC$2744&amp;'AQS-88101'!$E$2:$E$2744&amp;'AQS-88101'!$G$2:$G$2744,0)),""),"")</f>
        <v>5</v>
      </c>
      <c r="C751" s="42" t="str">
        <f t="array" ref="C751">IFERROR(IF(INDEX('AQS-88101'!$M$2:$M$2744,MATCH('88101-daily-summary-by-site'!$A751&amp;'88101-daily-summary-by-site'!C$2&amp;'88101-daily-summary-by-site'!C$3,'AQS-88101'!$AC$2:$AC$2744&amp;'AQS-88101'!$E$2:$E$2744&amp;'AQS-88101'!$G$2:$G$2744,0))&lt;&gt;"",INDEX('AQS-88101'!$M$2:$M$2744,MATCH('88101-daily-summary-by-site'!$A751&amp;'88101-daily-summary-by-site'!C$2&amp;'88101-daily-summary-by-site'!C$3,'AQS-88101'!$AC$2:$AC$2744&amp;'AQS-88101'!$E$2:$E$2744&amp;'AQS-88101'!$G$2:$G$2744,0)),""),"")</f>
        <v/>
      </c>
      <c r="D751" s="42" t="str">
        <f t="array" ref="D751">IFERROR(IF(INDEX('AQS-88101'!$M$2:$M$2744,MATCH('88101-daily-summary-by-site'!$A751&amp;'88101-daily-summary-by-site'!D$2&amp;'88101-daily-summary-by-site'!D$3,'AQS-88101'!$AC$2:$AC$2744&amp;'AQS-88101'!$E$2:$E$2744&amp;'AQS-88101'!$G$2:$G$2744,0))&lt;&gt;"",INDEX('AQS-88101'!$M$2:$M$2744,MATCH('88101-daily-summary-by-site'!$A751&amp;'88101-daily-summary-by-site'!D$2&amp;'88101-daily-summary-by-site'!D$3,'AQS-88101'!$AC$2:$AC$2744&amp;'AQS-88101'!$E$2:$E$2744&amp;'AQS-88101'!$G$2:$G$2744,0)),""),"")</f>
        <v/>
      </c>
      <c r="E751" s="42" t="str">
        <f t="array" ref="E751">IFERROR(IF(INDEX('AQS-88101'!$M$2:$M$2744,MATCH('88101-daily-summary-by-site'!$A751&amp;'88101-daily-summary-by-site'!E$2&amp;'88101-daily-summary-by-site'!E$3,'AQS-88101'!$AC$2:$AC$2744&amp;'AQS-88101'!$E$2:$E$2744&amp;'AQS-88101'!$G$2:$G$2744,0))&lt;&gt;"",INDEX('AQS-88101'!$M$2:$M$2744,MATCH('88101-daily-summary-by-site'!$A751&amp;'88101-daily-summary-by-site'!E$2&amp;'88101-daily-summary-by-site'!E$3,'AQS-88101'!$AC$2:$AC$2744&amp;'AQS-88101'!$E$2:$E$2744&amp;'AQS-88101'!$G$2:$G$2744,0)),""),"")</f>
        <v/>
      </c>
      <c r="F751" s="42" t="str">
        <f t="array" ref="F751">IFERROR(IF(INDEX('AQS-88101'!$M$2:$M$2744,MATCH('88101-daily-summary-by-site'!$A751&amp;'88101-daily-summary-by-site'!F$2&amp;'88101-daily-summary-by-site'!F$3,'AQS-88101'!$AC$2:$AC$2744&amp;'AQS-88101'!$E$2:$E$2744&amp;'AQS-88101'!$G$2:$G$2744,0))&lt;&gt;"",INDEX('AQS-88101'!$M$2:$M$2744,MATCH('88101-daily-summary-by-site'!$A751&amp;'88101-daily-summary-by-site'!F$2&amp;'88101-daily-summary-by-site'!F$3,'AQS-88101'!$AC$2:$AC$2744&amp;'AQS-88101'!$E$2:$E$2744&amp;'AQS-88101'!$G$2:$G$2744,0)),""),"")</f>
        <v/>
      </c>
      <c r="G751" s="42" t="str">
        <f t="array" ref="G751">IFERROR(IF(INDEX('AQS-88101'!$M$2:$M$2744,MATCH('88101-daily-summary-by-site'!$A751&amp;'88101-daily-summary-by-site'!G$2&amp;'88101-daily-summary-by-site'!G$3,'AQS-88101'!$AC$2:$AC$2744&amp;'AQS-88101'!$E$2:$E$2744&amp;'AQS-88101'!$G$2:$G$2744,0))&lt;&gt;"",INDEX('AQS-88101'!$M$2:$M$2744,MATCH('88101-daily-summary-by-site'!$A751&amp;'88101-daily-summary-by-site'!G$2&amp;'88101-daily-summary-by-site'!G$3,'AQS-88101'!$AC$2:$AC$2744&amp;'AQS-88101'!$E$2:$E$2744&amp;'AQS-88101'!$G$2:$G$2744,0)),""),"")</f>
        <v/>
      </c>
      <c r="H751" s="42" t="str">
        <f t="array" ref="H751">IFERROR(IF(INDEX('AQS-88101'!$M$2:$M$2744,MATCH('88101-daily-summary-by-site'!$A751&amp;'88101-daily-summary-by-site'!H$2&amp;'88101-daily-summary-by-site'!H$3,'AQS-88101'!$AC$2:$AC$2744&amp;'AQS-88101'!$E$2:$E$2744&amp;'AQS-88101'!$G$2:$G$2744,0))&lt;&gt;"",INDEX('AQS-88101'!$M$2:$M$2744,MATCH('88101-daily-summary-by-site'!$A751&amp;'88101-daily-summary-by-site'!H$2&amp;'88101-daily-summary-by-site'!H$3,'AQS-88101'!$AC$2:$AC$2744&amp;'AQS-88101'!$E$2:$E$2744&amp;'AQS-88101'!$G$2:$G$2744,0)),""),"")</f>
        <v/>
      </c>
      <c r="I751" s="108" t="str">
        <f t="array" ref="I751">IFERROR(IF(INDEX('AQS-88101'!$M$2:$M$2744,MATCH('88101-daily-summary-by-site'!$A751&amp;'88101-daily-summary-by-site'!I$2&amp;'88101-daily-summary-by-site'!I$3,'AQS-88101'!$AC$2:$AC$2744&amp;'AQS-88101'!$E$2:$E$2744&amp;'AQS-88101'!$G$2:$G$2744,0))&lt;&gt;"",INDEX('AQS-88101'!$M$2:$M$2744,MATCH('88101-daily-summary-by-site'!$A751&amp;'88101-daily-summary-by-site'!I$2&amp;'88101-daily-summary-by-site'!I$3,'AQS-88101'!$AC$2:$AC$2744&amp;'AQS-88101'!$E$2:$E$2744&amp;'AQS-88101'!$G$2:$G$2744,0)),""),"")</f>
        <v/>
      </c>
      <c r="L751" s="107">
        <f t="shared" si="55"/>
        <v>5</v>
      </c>
      <c r="M751" s="42" t="str">
        <f t="shared" si="56"/>
        <v/>
      </c>
      <c r="N751" s="42" t="str">
        <f t="shared" si="57"/>
        <v/>
      </c>
      <c r="O751" s="108" t="str">
        <f t="shared" si="58"/>
        <v/>
      </c>
    </row>
    <row r="752" spans="1:15" x14ac:dyDescent="0.25">
      <c r="A752" s="79">
        <f t="shared" si="59"/>
        <v>38483</v>
      </c>
      <c r="B752" s="107" t="str">
        <f t="array" ref="B752">IFERROR(IF(INDEX('AQS-88101'!$M$2:$M$2744,MATCH('88101-daily-summary-by-site'!$A752&amp;'88101-daily-summary-by-site'!B$2&amp;'88101-daily-summary-by-site'!B$3,'AQS-88101'!$AC$2:$AC$2744&amp;'AQS-88101'!$E$2:$E$2744&amp;'AQS-88101'!$G$2:$G$2744,0))&lt;&gt;"",INDEX('AQS-88101'!$M$2:$M$2744,MATCH('88101-daily-summary-by-site'!$A752&amp;'88101-daily-summary-by-site'!B$2&amp;'88101-daily-summary-by-site'!B$3,'AQS-88101'!$AC$2:$AC$2744&amp;'AQS-88101'!$E$2:$E$2744&amp;'AQS-88101'!$G$2:$G$2744,0)),""),"")</f>
        <v/>
      </c>
      <c r="C752" s="42" t="str">
        <f t="array" ref="C752">IFERROR(IF(INDEX('AQS-88101'!$M$2:$M$2744,MATCH('88101-daily-summary-by-site'!$A752&amp;'88101-daily-summary-by-site'!C$2&amp;'88101-daily-summary-by-site'!C$3,'AQS-88101'!$AC$2:$AC$2744&amp;'AQS-88101'!$E$2:$E$2744&amp;'AQS-88101'!$G$2:$G$2744,0))&lt;&gt;"",INDEX('AQS-88101'!$M$2:$M$2744,MATCH('88101-daily-summary-by-site'!$A752&amp;'88101-daily-summary-by-site'!C$2&amp;'88101-daily-summary-by-site'!C$3,'AQS-88101'!$AC$2:$AC$2744&amp;'AQS-88101'!$E$2:$E$2744&amp;'AQS-88101'!$G$2:$G$2744,0)),""),"")</f>
        <v/>
      </c>
      <c r="D752" s="42" t="str">
        <f t="array" ref="D752">IFERROR(IF(INDEX('AQS-88101'!$M$2:$M$2744,MATCH('88101-daily-summary-by-site'!$A752&amp;'88101-daily-summary-by-site'!D$2&amp;'88101-daily-summary-by-site'!D$3,'AQS-88101'!$AC$2:$AC$2744&amp;'AQS-88101'!$E$2:$E$2744&amp;'AQS-88101'!$G$2:$G$2744,0))&lt;&gt;"",INDEX('AQS-88101'!$M$2:$M$2744,MATCH('88101-daily-summary-by-site'!$A752&amp;'88101-daily-summary-by-site'!D$2&amp;'88101-daily-summary-by-site'!D$3,'AQS-88101'!$AC$2:$AC$2744&amp;'AQS-88101'!$E$2:$E$2744&amp;'AQS-88101'!$G$2:$G$2744,0)),""),"")</f>
        <v/>
      </c>
      <c r="E752" s="42" t="str">
        <f t="array" ref="E752">IFERROR(IF(INDEX('AQS-88101'!$M$2:$M$2744,MATCH('88101-daily-summary-by-site'!$A752&amp;'88101-daily-summary-by-site'!E$2&amp;'88101-daily-summary-by-site'!E$3,'AQS-88101'!$AC$2:$AC$2744&amp;'AQS-88101'!$E$2:$E$2744&amp;'AQS-88101'!$G$2:$G$2744,0))&lt;&gt;"",INDEX('AQS-88101'!$M$2:$M$2744,MATCH('88101-daily-summary-by-site'!$A752&amp;'88101-daily-summary-by-site'!E$2&amp;'88101-daily-summary-by-site'!E$3,'AQS-88101'!$AC$2:$AC$2744&amp;'AQS-88101'!$E$2:$E$2744&amp;'AQS-88101'!$G$2:$G$2744,0)),""),"")</f>
        <v/>
      </c>
      <c r="F752" s="42" t="str">
        <f t="array" ref="F752">IFERROR(IF(INDEX('AQS-88101'!$M$2:$M$2744,MATCH('88101-daily-summary-by-site'!$A752&amp;'88101-daily-summary-by-site'!F$2&amp;'88101-daily-summary-by-site'!F$3,'AQS-88101'!$AC$2:$AC$2744&amp;'AQS-88101'!$E$2:$E$2744&amp;'AQS-88101'!$G$2:$G$2744,0))&lt;&gt;"",INDEX('AQS-88101'!$M$2:$M$2744,MATCH('88101-daily-summary-by-site'!$A752&amp;'88101-daily-summary-by-site'!F$2&amp;'88101-daily-summary-by-site'!F$3,'AQS-88101'!$AC$2:$AC$2744&amp;'AQS-88101'!$E$2:$E$2744&amp;'AQS-88101'!$G$2:$G$2744,0)),""),"")</f>
        <v/>
      </c>
      <c r="G752" s="42" t="str">
        <f t="array" ref="G752">IFERROR(IF(INDEX('AQS-88101'!$M$2:$M$2744,MATCH('88101-daily-summary-by-site'!$A752&amp;'88101-daily-summary-by-site'!G$2&amp;'88101-daily-summary-by-site'!G$3,'AQS-88101'!$AC$2:$AC$2744&amp;'AQS-88101'!$E$2:$E$2744&amp;'AQS-88101'!$G$2:$G$2744,0))&lt;&gt;"",INDEX('AQS-88101'!$M$2:$M$2744,MATCH('88101-daily-summary-by-site'!$A752&amp;'88101-daily-summary-by-site'!G$2&amp;'88101-daily-summary-by-site'!G$3,'AQS-88101'!$AC$2:$AC$2744&amp;'AQS-88101'!$E$2:$E$2744&amp;'AQS-88101'!$G$2:$G$2744,0)),""),"")</f>
        <v/>
      </c>
      <c r="H752" s="42" t="str">
        <f t="array" ref="H752">IFERROR(IF(INDEX('AQS-88101'!$M$2:$M$2744,MATCH('88101-daily-summary-by-site'!$A752&amp;'88101-daily-summary-by-site'!H$2&amp;'88101-daily-summary-by-site'!H$3,'AQS-88101'!$AC$2:$AC$2744&amp;'AQS-88101'!$E$2:$E$2744&amp;'AQS-88101'!$G$2:$G$2744,0))&lt;&gt;"",INDEX('AQS-88101'!$M$2:$M$2744,MATCH('88101-daily-summary-by-site'!$A752&amp;'88101-daily-summary-by-site'!H$2&amp;'88101-daily-summary-by-site'!H$3,'AQS-88101'!$AC$2:$AC$2744&amp;'AQS-88101'!$E$2:$E$2744&amp;'AQS-88101'!$G$2:$G$2744,0)),""),"")</f>
        <v/>
      </c>
      <c r="I752" s="108" t="str">
        <f t="array" ref="I752">IFERROR(IF(INDEX('AQS-88101'!$M$2:$M$2744,MATCH('88101-daily-summary-by-site'!$A752&amp;'88101-daily-summary-by-site'!I$2&amp;'88101-daily-summary-by-site'!I$3,'AQS-88101'!$AC$2:$AC$2744&amp;'AQS-88101'!$E$2:$E$2744&amp;'AQS-88101'!$G$2:$G$2744,0))&lt;&gt;"",INDEX('AQS-88101'!$M$2:$M$2744,MATCH('88101-daily-summary-by-site'!$A752&amp;'88101-daily-summary-by-site'!I$2&amp;'88101-daily-summary-by-site'!I$3,'AQS-88101'!$AC$2:$AC$2744&amp;'AQS-88101'!$E$2:$E$2744&amp;'AQS-88101'!$G$2:$G$2744,0)),""),"")</f>
        <v/>
      </c>
      <c r="L752" s="107" t="str">
        <f t="shared" si="55"/>
        <v/>
      </c>
      <c r="M752" s="42" t="str">
        <f t="shared" si="56"/>
        <v/>
      </c>
      <c r="N752" s="42" t="str">
        <f t="shared" si="57"/>
        <v/>
      </c>
      <c r="O752" s="108" t="str">
        <f t="shared" si="58"/>
        <v/>
      </c>
    </row>
    <row r="753" spans="1:15" x14ac:dyDescent="0.25">
      <c r="A753" s="79">
        <f t="shared" si="59"/>
        <v>38484</v>
      </c>
      <c r="B753" s="107" t="str">
        <f t="array" ref="B753">IFERROR(IF(INDEX('AQS-88101'!$M$2:$M$2744,MATCH('88101-daily-summary-by-site'!$A753&amp;'88101-daily-summary-by-site'!B$2&amp;'88101-daily-summary-by-site'!B$3,'AQS-88101'!$AC$2:$AC$2744&amp;'AQS-88101'!$E$2:$E$2744&amp;'AQS-88101'!$G$2:$G$2744,0))&lt;&gt;"",INDEX('AQS-88101'!$M$2:$M$2744,MATCH('88101-daily-summary-by-site'!$A753&amp;'88101-daily-summary-by-site'!B$2&amp;'88101-daily-summary-by-site'!B$3,'AQS-88101'!$AC$2:$AC$2744&amp;'AQS-88101'!$E$2:$E$2744&amp;'AQS-88101'!$G$2:$G$2744,0)),""),"")</f>
        <v/>
      </c>
      <c r="C753" s="42" t="str">
        <f t="array" ref="C753">IFERROR(IF(INDEX('AQS-88101'!$M$2:$M$2744,MATCH('88101-daily-summary-by-site'!$A753&amp;'88101-daily-summary-by-site'!C$2&amp;'88101-daily-summary-by-site'!C$3,'AQS-88101'!$AC$2:$AC$2744&amp;'AQS-88101'!$E$2:$E$2744&amp;'AQS-88101'!$G$2:$G$2744,0))&lt;&gt;"",INDEX('AQS-88101'!$M$2:$M$2744,MATCH('88101-daily-summary-by-site'!$A753&amp;'88101-daily-summary-by-site'!C$2&amp;'88101-daily-summary-by-site'!C$3,'AQS-88101'!$AC$2:$AC$2744&amp;'AQS-88101'!$E$2:$E$2744&amp;'AQS-88101'!$G$2:$G$2744,0)),""),"")</f>
        <v/>
      </c>
      <c r="D753" s="42" t="str">
        <f t="array" ref="D753">IFERROR(IF(INDEX('AQS-88101'!$M$2:$M$2744,MATCH('88101-daily-summary-by-site'!$A753&amp;'88101-daily-summary-by-site'!D$2&amp;'88101-daily-summary-by-site'!D$3,'AQS-88101'!$AC$2:$AC$2744&amp;'AQS-88101'!$E$2:$E$2744&amp;'AQS-88101'!$G$2:$G$2744,0))&lt;&gt;"",INDEX('AQS-88101'!$M$2:$M$2744,MATCH('88101-daily-summary-by-site'!$A753&amp;'88101-daily-summary-by-site'!D$2&amp;'88101-daily-summary-by-site'!D$3,'AQS-88101'!$AC$2:$AC$2744&amp;'AQS-88101'!$E$2:$E$2744&amp;'AQS-88101'!$G$2:$G$2744,0)),""),"")</f>
        <v/>
      </c>
      <c r="E753" s="42" t="str">
        <f t="array" ref="E753">IFERROR(IF(INDEX('AQS-88101'!$M$2:$M$2744,MATCH('88101-daily-summary-by-site'!$A753&amp;'88101-daily-summary-by-site'!E$2&amp;'88101-daily-summary-by-site'!E$3,'AQS-88101'!$AC$2:$AC$2744&amp;'AQS-88101'!$E$2:$E$2744&amp;'AQS-88101'!$G$2:$G$2744,0))&lt;&gt;"",INDEX('AQS-88101'!$M$2:$M$2744,MATCH('88101-daily-summary-by-site'!$A753&amp;'88101-daily-summary-by-site'!E$2&amp;'88101-daily-summary-by-site'!E$3,'AQS-88101'!$AC$2:$AC$2744&amp;'AQS-88101'!$E$2:$E$2744&amp;'AQS-88101'!$G$2:$G$2744,0)),""),"")</f>
        <v/>
      </c>
      <c r="F753" s="42" t="str">
        <f t="array" ref="F753">IFERROR(IF(INDEX('AQS-88101'!$M$2:$M$2744,MATCH('88101-daily-summary-by-site'!$A753&amp;'88101-daily-summary-by-site'!F$2&amp;'88101-daily-summary-by-site'!F$3,'AQS-88101'!$AC$2:$AC$2744&amp;'AQS-88101'!$E$2:$E$2744&amp;'AQS-88101'!$G$2:$G$2744,0))&lt;&gt;"",INDEX('AQS-88101'!$M$2:$M$2744,MATCH('88101-daily-summary-by-site'!$A753&amp;'88101-daily-summary-by-site'!F$2&amp;'88101-daily-summary-by-site'!F$3,'AQS-88101'!$AC$2:$AC$2744&amp;'AQS-88101'!$E$2:$E$2744&amp;'AQS-88101'!$G$2:$G$2744,0)),""),"")</f>
        <v/>
      </c>
      <c r="G753" s="42" t="str">
        <f t="array" ref="G753">IFERROR(IF(INDEX('AQS-88101'!$M$2:$M$2744,MATCH('88101-daily-summary-by-site'!$A753&amp;'88101-daily-summary-by-site'!G$2&amp;'88101-daily-summary-by-site'!G$3,'AQS-88101'!$AC$2:$AC$2744&amp;'AQS-88101'!$E$2:$E$2744&amp;'AQS-88101'!$G$2:$G$2744,0))&lt;&gt;"",INDEX('AQS-88101'!$M$2:$M$2744,MATCH('88101-daily-summary-by-site'!$A753&amp;'88101-daily-summary-by-site'!G$2&amp;'88101-daily-summary-by-site'!G$3,'AQS-88101'!$AC$2:$AC$2744&amp;'AQS-88101'!$E$2:$E$2744&amp;'AQS-88101'!$G$2:$G$2744,0)),""),"")</f>
        <v/>
      </c>
      <c r="H753" s="42" t="str">
        <f t="array" ref="H753">IFERROR(IF(INDEX('AQS-88101'!$M$2:$M$2744,MATCH('88101-daily-summary-by-site'!$A753&amp;'88101-daily-summary-by-site'!H$2&amp;'88101-daily-summary-by-site'!H$3,'AQS-88101'!$AC$2:$AC$2744&amp;'AQS-88101'!$E$2:$E$2744&amp;'AQS-88101'!$G$2:$G$2744,0))&lt;&gt;"",INDEX('AQS-88101'!$M$2:$M$2744,MATCH('88101-daily-summary-by-site'!$A753&amp;'88101-daily-summary-by-site'!H$2&amp;'88101-daily-summary-by-site'!H$3,'AQS-88101'!$AC$2:$AC$2744&amp;'AQS-88101'!$E$2:$E$2744&amp;'AQS-88101'!$G$2:$G$2744,0)),""),"")</f>
        <v/>
      </c>
      <c r="I753" s="108" t="str">
        <f t="array" ref="I753">IFERROR(IF(INDEX('AQS-88101'!$M$2:$M$2744,MATCH('88101-daily-summary-by-site'!$A753&amp;'88101-daily-summary-by-site'!I$2&amp;'88101-daily-summary-by-site'!I$3,'AQS-88101'!$AC$2:$AC$2744&amp;'AQS-88101'!$E$2:$E$2744&amp;'AQS-88101'!$G$2:$G$2744,0))&lt;&gt;"",INDEX('AQS-88101'!$M$2:$M$2744,MATCH('88101-daily-summary-by-site'!$A753&amp;'88101-daily-summary-by-site'!I$2&amp;'88101-daily-summary-by-site'!I$3,'AQS-88101'!$AC$2:$AC$2744&amp;'AQS-88101'!$E$2:$E$2744&amp;'AQS-88101'!$G$2:$G$2744,0)),""),"")</f>
        <v/>
      </c>
      <c r="L753" s="107" t="str">
        <f t="shared" si="55"/>
        <v/>
      </c>
      <c r="M753" s="42" t="str">
        <f t="shared" si="56"/>
        <v/>
      </c>
      <c r="N753" s="42" t="str">
        <f t="shared" si="57"/>
        <v/>
      </c>
      <c r="O753" s="108" t="str">
        <f t="shared" si="58"/>
        <v/>
      </c>
    </row>
    <row r="754" spans="1:15" x14ac:dyDescent="0.25">
      <c r="A754" s="79">
        <f t="shared" si="59"/>
        <v>38485</v>
      </c>
      <c r="B754" s="107" t="str">
        <f t="array" ref="B754">IFERROR(IF(INDEX('AQS-88101'!$M$2:$M$2744,MATCH('88101-daily-summary-by-site'!$A754&amp;'88101-daily-summary-by-site'!B$2&amp;'88101-daily-summary-by-site'!B$3,'AQS-88101'!$AC$2:$AC$2744&amp;'AQS-88101'!$E$2:$E$2744&amp;'AQS-88101'!$G$2:$G$2744,0))&lt;&gt;"",INDEX('AQS-88101'!$M$2:$M$2744,MATCH('88101-daily-summary-by-site'!$A754&amp;'88101-daily-summary-by-site'!B$2&amp;'88101-daily-summary-by-site'!B$3,'AQS-88101'!$AC$2:$AC$2744&amp;'AQS-88101'!$E$2:$E$2744&amp;'AQS-88101'!$G$2:$G$2744,0)),""),"")</f>
        <v/>
      </c>
      <c r="C754" s="42" t="str">
        <f t="array" ref="C754">IFERROR(IF(INDEX('AQS-88101'!$M$2:$M$2744,MATCH('88101-daily-summary-by-site'!$A754&amp;'88101-daily-summary-by-site'!C$2&amp;'88101-daily-summary-by-site'!C$3,'AQS-88101'!$AC$2:$AC$2744&amp;'AQS-88101'!$E$2:$E$2744&amp;'AQS-88101'!$G$2:$G$2744,0))&lt;&gt;"",INDEX('AQS-88101'!$M$2:$M$2744,MATCH('88101-daily-summary-by-site'!$A754&amp;'88101-daily-summary-by-site'!C$2&amp;'88101-daily-summary-by-site'!C$3,'AQS-88101'!$AC$2:$AC$2744&amp;'AQS-88101'!$E$2:$E$2744&amp;'AQS-88101'!$G$2:$G$2744,0)),""),"")</f>
        <v/>
      </c>
      <c r="D754" s="42" t="str">
        <f t="array" ref="D754">IFERROR(IF(INDEX('AQS-88101'!$M$2:$M$2744,MATCH('88101-daily-summary-by-site'!$A754&amp;'88101-daily-summary-by-site'!D$2&amp;'88101-daily-summary-by-site'!D$3,'AQS-88101'!$AC$2:$AC$2744&amp;'AQS-88101'!$E$2:$E$2744&amp;'AQS-88101'!$G$2:$G$2744,0))&lt;&gt;"",INDEX('AQS-88101'!$M$2:$M$2744,MATCH('88101-daily-summary-by-site'!$A754&amp;'88101-daily-summary-by-site'!D$2&amp;'88101-daily-summary-by-site'!D$3,'AQS-88101'!$AC$2:$AC$2744&amp;'AQS-88101'!$E$2:$E$2744&amp;'AQS-88101'!$G$2:$G$2744,0)),""),"")</f>
        <v/>
      </c>
      <c r="E754" s="42" t="str">
        <f t="array" ref="E754">IFERROR(IF(INDEX('AQS-88101'!$M$2:$M$2744,MATCH('88101-daily-summary-by-site'!$A754&amp;'88101-daily-summary-by-site'!E$2&amp;'88101-daily-summary-by-site'!E$3,'AQS-88101'!$AC$2:$AC$2744&amp;'AQS-88101'!$E$2:$E$2744&amp;'AQS-88101'!$G$2:$G$2744,0))&lt;&gt;"",INDEX('AQS-88101'!$M$2:$M$2744,MATCH('88101-daily-summary-by-site'!$A754&amp;'88101-daily-summary-by-site'!E$2&amp;'88101-daily-summary-by-site'!E$3,'AQS-88101'!$AC$2:$AC$2744&amp;'AQS-88101'!$E$2:$E$2744&amp;'AQS-88101'!$G$2:$G$2744,0)),""),"")</f>
        <v/>
      </c>
      <c r="F754" s="42" t="str">
        <f t="array" ref="F754">IFERROR(IF(INDEX('AQS-88101'!$M$2:$M$2744,MATCH('88101-daily-summary-by-site'!$A754&amp;'88101-daily-summary-by-site'!F$2&amp;'88101-daily-summary-by-site'!F$3,'AQS-88101'!$AC$2:$AC$2744&amp;'AQS-88101'!$E$2:$E$2744&amp;'AQS-88101'!$G$2:$G$2744,0))&lt;&gt;"",INDEX('AQS-88101'!$M$2:$M$2744,MATCH('88101-daily-summary-by-site'!$A754&amp;'88101-daily-summary-by-site'!F$2&amp;'88101-daily-summary-by-site'!F$3,'AQS-88101'!$AC$2:$AC$2744&amp;'AQS-88101'!$E$2:$E$2744&amp;'AQS-88101'!$G$2:$G$2744,0)),""),"")</f>
        <v/>
      </c>
      <c r="G754" s="42" t="str">
        <f t="array" ref="G754">IFERROR(IF(INDEX('AQS-88101'!$M$2:$M$2744,MATCH('88101-daily-summary-by-site'!$A754&amp;'88101-daily-summary-by-site'!G$2&amp;'88101-daily-summary-by-site'!G$3,'AQS-88101'!$AC$2:$AC$2744&amp;'AQS-88101'!$E$2:$E$2744&amp;'AQS-88101'!$G$2:$G$2744,0))&lt;&gt;"",INDEX('AQS-88101'!$M$2:$M$2744,MATCH('88101-daily-summary-by-site'!$A754&amp;'88101-daily-summary-by-site'!G$2&amp;'88101-daily-summary-by-site'!G$3,'AQS-88101'!$AC$2:$AC$2744&amp;'AQS-88101'!$E$2:$E$2744&amp;'AQS-88101'!$G$2:$G$2744,0)),""),"")</f>
        <v/>
      </c>
      <c r="H754" s="42" t="str">
        <f t="array" ref="H754">IFERROR(IF(INDEX('AQS-88101'!$M$2:$M$2744,MATCH('88101-daily-summary-by-site'!$A754&amp;'88101-daily-summary-by-site'!H$2&amp;'88101-daily-summary-by-site'!H$3,'AQS-88101'!$AC$2:$AC$2744&amp;'AQS-88101'!$E$2:$E$2744&amp;'AQS-88101'!$G$2:$G$2744,0))&lt;&gt;"",INDEX('AQS-88101'!$M$2:$M$2744,MATCH('88101-daily-summary-by-site'!$A754&amp;'88101-daily-summary-by-site'!H$2&amp;'88101-daily-summary-by-site'!H$3,'AQS-88101'!$AC$2:$AC$2744&amp;'AQS-88101'!$E$2:$E$2744&amp;'AQS-88101'!$G$2:$G$2744,0)),""),"")</f>
        <v/>
      </c>
      <c r="I754" s="108" t="str">
        <f t="array" ref="I754">IFERROR(IF(INDEX('AQS-88101'!$M$2:$M$2744,MATCH('88101-daily-summary-by-site'!$A754&amp;'88101-daily-summary-by-site'!I$2&amp;'88101-daily-summary-by-site'!I$3,'AQS-88101'!$AC$2:$AC$2744&amp;'AQS-88101'!$E$2:$E$2744&amp;'AQS-88101'!$G$2:$G$2744,0))&lt;&gt;"",INDEX('AQS-88101'!$M$2:$M$2744,MATCH('88101-daily-summary-by-site'!$A754&amp;'88101-daily-summary-by-site'!I$2&amp;'88101-daily-summary-by-site'!I$3,'AQS-88101'!$AC$2:$AC$2744&amp;'AQS-88101'!$E$2:$E$2744&amp;'AQS-88101'!$G$2:$G$2744,0)),""),"")</f>
        <v/>
      </c>
      <c r="L754" s="107" t="str">
        <f t="shared" si="55"/>
        <v/>
      </c>
      <c r="M754" s="42" t="str">
        <f t="shared" si="56"/>
        <v/>
      </c>
      <c r="N754" s="42" t="str">
        <f t="shared" si="57"/>
        <v/>
      </c>
      <c r="O754" s="108" t="str">
        <f t="shared" si="58"/>
        <v/>
      </c>
    </row>
    <row r="755" spans="1:15" x14ac:dyDescent="0.25">
      <c r="A755" s="79">
        <f t="shared" si="59"/>
        <v>38486</v>
      </c>
      <c r="B755" s="107" t="str">
        <f t="array" ref="B755">IFERROR(IF(INDEX('AQS-88101'!$M$2:$M$2744,MATCH('88101-daily-summary-by-site'!$A755&amp;'88101-daily-summary-by-site'!B$2&amp;'88101-daily-summary-by-site'!B$3,'AQS-88101'!$AC$2:$AC$2744&amp;'AQS-88101'!$E$2:$E$2744&amp;'AQS-88101'!$G$2:$G$2744,0))&lt;&gt;"",INDEX('AQS-88101'!$M$2:$M$2744,MATCH('88101-daily-summary-by-site'!$A755&amp;'88101-daily-summary-by-site'!B$2&amp;'88101-daily-summary-by-site'!B$3,'AQS-88101'!$AC$2:$AC$2744&amp;'AQS-88101'!$E$2:$E$2744&amp;'AQS-88101'!$G$2:$G$2744,0)),""),"")</f>
        <v/>
      </c>
      <c r="C755" s="42" t="str">
        <f t="array" ref="C755">IFERROR(IF(INDEX('AQS-88101'!$M$2:$M$2744,MATCH('88101-daily-summary-by-site'!$A755&amp;'88101-daily-summary-by-site'!C$2&amp;'88101-daily-summary-by-site'!C$3,'AQS-88101'!$AC$2:$AC$2744&amp;'AQS-88101'!$E$2:$E$2744&amp;'AQS-88101'!$G$2:$G$2744,0))&lt;&gt;"",INDEX('AQS-88101'!$M$2:$M$2744,MATCH('88101-daily-summary-by-site'!$A755&amp;'88101-daily-summary-by-site'!C$2&amp;'88101-daily-summary-by-site'!C$3,'AQS-88101'!$AC$2:$AC$2744&amp;'AQS-88101'!$E$2:$E$2744&amp;'AQS-88101'!$G$2:$G$2744,0)),""),"")</f>
        <v/>
      </c>
      <c r="D755" s="42" t="str">
        <f t="array" ref="D755">IFERROR(IF(INDEX('AQS-88101'!$M$2:$M$2744,MATCH('88101-daily-summary-by-site'!$A755&amp;'88101-daily-summary-by-site'!D$2&amp;'88101-daily-summary-by-site'!D$3,'AQS-88101'!$AC$2:$AC$2744&amp;'AQS-88101'!$E$2:$E$2744&amp;'AQS-88101'!$G$2:$G$2744,0))&lt;&gt;"",INDEX('AQS-88101'!$M$2:$M$2744,MATCH('88101-daily-summary-by-site'!$A755&amp;'88101-daily-summary-by-site'!D$2&amp;'88101-daily-summary-by-site'!D$3,'AQS-88101'!$AC$2:$AC$2744&amp;'AQS-88101'!$E$2:$E$2744&amp;'AQS-88101'!$G$2:$G$2744,0)),""),"")</f>
        <v/>
      </c>
      <c r="E755" s="42" t="str">
        <f t="array" ref="E755">IFERROR(IF(INDEX('AQS-88101'!$M$2:$M$2744,MATCH('88101-daily-summary-by-site'!$A755&amp;'88101-daily-summary-by-site'!E$2&amp;'88101-daily-summary-by-site'!E$3,'AQS-88101'!$AC$2:$AC$2744&amp;'AQS-88101'!$E$2:$E$2744&amp;'AQS-88101'!$G$2:$G$2744,0))&lt;&gt;"",INDEX('AQS-88101'!$M$2:$M$2744,MATCH('88101-daily-summary-by-site'!$A755&amp;'88101-daily-summary-by-site'!E$2&amp;'88101-daily-summary-by-site'!E$3,'AQS-88101'!$AC$2:$AC$2744&amp;'AQS-88101'!$E$2:$E$2744&amp;'AQS-88101'!$G$2:$G$2744,0)),""),"")</f>
        <v/>
      </c>
      <c r="F755" s="42" t="str">
        <f t="array" ref="F755">IFERROR(IF(INDEX('AQS-88101'!$M$2:$M$2744,MATCH('88101-daily-summary-by-site'!$A755&amp;'88101-daily-summary-by-site'!F$2&amp;'88101-daily-summary-by-site'!F$3,'AQS-88101'!$AC$2:$AC$2744&amp;'AQS-88101'!$E$2:$E$2744&amp;'AQS-88101'!$G$2:$G$2744,0))&lt;&gt;"",INDEX('AQS-88101'!$M$2:$M$2744,MATCH('88101-daily-summary-by-site'!$A755&amp;'88101-daily-summary-by-site'!F$2&amp;'88101-daily-summary-by-site'!F$3,'AQS-88101'!$AC$2:$AC$2744&amp;'AQS-88101'!$E$2:$E$2744&amp;'AQS-88101'!$G$2:$G$2744,0)),""),"")</f>
        <v/>
      </c>
      <c r="G755" s="42" t="str">
        <f t="array" ref="G755">IFERROR(IF(INDEX('AQS-88101'!$M$2:$M$2744,MATCH('88101-daily-summary-by-site'!$A755&amp;'88101-daily-summary-by-site'!G$2&amp;'88101-daily-summary-by-site'!G$3,'AQS-88101'!$AC$2:$AC$2744&amp;'AQS-88101'!$E$2:$E$2744&amp;'AQS-88101'!$G$2:$G$2744,0))&lt;&gt;"",INDEX('AQS-88101'!$M$2:$M$2744,MATCH('88101-daily-summary-by-site'!$A755&amp;'88101-daily-summary-by-site'!G$2&amp;'88101-daily-summary-by-site'!G$3,'AQS-88101'!$AC$2:$AC$2744&amp;'AQS-88101'!$E$2:$E$2744&amp;'AQS-88101'!$G$2:$G$2744,0)),""),"")</f>
        <v/>
      </c>
      <c r="H755" s="42" t="str">
        <f t="array" ref="H755">IFERROR(IF(INDEX('AQS-88101'!$M$2:$M$2744,MATCH('88101-daily-summary-by-site'!$A755&amp;'88101-daily-summary-by-site'!H$2&amp;'88101-daily-summary-by-site'!H$3,'AQS-88101'!$AC$2:$AC$2744&amp;'AQS-88101'!$E$2:$E$2744&amp;'AQS-88101'!$G$2:$G$2744,0))&lt;&gt;"",INDEX('AQS-88101'!$M$2:$M$2744,MATCH('88101-daily-summary-by-site'!$A755&amp;'88101-daily-summary-by-site'!H$2&amp;'88101-daily-summary-by-site'!H$3,'AQS-88101'!$AC$2:$AC$2744&amp;'AQS-88101'!$E$2:$E$2744&amp;'AQS-88101'!$G$2:$G$2744,0)),""),"")</f>
        <v/>
      </c>
      <c r="I755" s="108" t="str">
        <f t="array" ref="I755">IFERROR(IF(INDEX('AQS-88101'!$M$2:$M$2744,MATCH('88101-daily-summary-by-site'!$A755&amp;'88101-daily-summary-by-site'!I$2&amp;'88101-daily-summary-by-site'!I$3,'AQS-88101'!$AC$2:$AC$2744&amp;'AQS-88101'!$E$2:$E$2744&amp;'AQS-88101'!$G$2:$G$2744,0))&lt;&gt;"",INDEX('AQS-88101'!$M$2:$M$2744,MATCH('88101-daily-summary-by-site'!$A755&amp;'88101-daily-summary-by-site'!I$2&amp;'88101-daily-summary-by-site'!I$3,'AQS-88101'!$AC$2:$AC$2744&amp;'AQS-88101'!$E$2:$E$2744&amp;'AQS-88101'!$G$2:$G$2744,0)),""),"")</f>
        <v/>
      </c>
      <c r="L755" s="107" t="str">
        <f t="shared" si="55"/>
        <v/>
      </c>
      <c r="M755" s="42" t="str">
        <f t="shared" si="56"/>
        <v/>
      </c>
      <c r="N755" s="42" t="str">
        <f t="shared" si="57"/>
        <v/>
      </c>
      <c r="O755" s="108" t="str">
        <f t="shared" si="58"/>
        <v/>
      </c>
    </row>
    <row r="756" spans="1:15" x14ac:dyDescent="0.25">
      <c r="A756" s="79">
        <f t="shared" si="59"/>
        <v>38487</v>
      </c>
      <c r="B756" s="107" t="str">
        <f t="array" ref="B756">IFERROR(IF(INDEX('AQS-88101'!$M$2:$M$2744,MATCH('88101-daily-summary-by-site'!$A756&amp;'88101-daily-summary-by-site'!B$2&amp;'88101-daily-summary-by-site'!B$3,'AQS-88101'!$AC$2:$AC$2744&amp;'AQS-88101'!$E$2:$E$2744&amp;'AQS-88101'!$G$2:$G$2744,0))&lt;&gt;"",INDEX('AQS-88101'!$M$2:$M$2744,MATCH('88101-daily-summary-by-site'!$A756&amp;'88101-daily-summary-by-site'!B$2&amp;'88101-daily-summary-by-site'!B$3,'AQS-88101'!$AC$2:$AC$2744&amp;'AQS-88101'!$E$2:$E$2744&amp;'AQS-88101'!$G$2:$G$2744,0)),""),"")</f>
        <v/>
      </c>
      <c r="C756" s="42" t="str">
        <f t="array" ref="C756">IFERROR(IF(INDEX('AQS-88101'!$M$2:$M$2744,MATCH('88101-daily-summary-by-site'!$A756&amp;'88101-daily-summary-by-site'!C$2&amp;'88101-daily-summary-by-site'!C$3,'AQS-88101'!$AC$2:$AC$2744&amp;'AQS-88101'!$E$2:$E$2744&amp;'AQS-88101'!$G$2:$G$2744,0))&lt;&gt;"",INDEX('AQS-88101'!$M$2:$M$2744,MATCH('88101-daily-summary-by-site'!$A756&amp;'88101-daily-summary-by-site'!C$2&amp;'88101-daily-summary-by-site'!C$3,'AQS-88101'!$AC$2:$AC$2744&amp;'AQS-88101'!$E$2:$E$2744&amp;'AQS-88101'!$G$2:$G$2744,0)),""),"")</f>
        <v/>
      </c>
      <c r="D756" s="42" t="str">
        <f t="array" ref="D756">IFERROR(IF(INDEX('AQS-88101'!$M$2:$M$2744,MATCH('88101-daily-summary-by-site'!$A756&amp;'88101-daily-summary-by-site'!D$2&amp;'88101-daily-summary-by-site'!D$3,'AQS-88101'!$AC$2:$AC$2744&amp;'AQS-88101'!$E$2:$E$2744&amp;'AQS-88101'!$G$2:$G$2744,0))&lt;&gt;"",INDEX('AQS-88101'!$M$2:$M$2744,MATCH('88101-daily-summary-by-site'!$A756&amp;'88101-daily-summary-by-site'!D$2&amp;'88101-daily-summary-by-site'!D$3,'AQS-88101'!$AC$2:$AC$2744&amp;'AQS-88101'!$E$2:$E$2744&amp;'AQS-88101'!$G$2:$G$2744,0)),""),"")</f>
        <v/>
      </c>
      <c r="E756" s="42" t="str">
        <f t="array" ref="E756">IFERROR(IF(INDEX('AQS-88101'!$M$2:$M$2744,MATCH('88101-daily-summary-by-site'!$A756&amp;'88101-daily-summary-by-site'!E$2&amp;'88101-daily-summary-by-site'!E$3,'AQS-88101'!$AC$2:$AC$2744&amp;'AQS-88101'!$E$2:$E$2744&amp;'AQS-88101'!$G$2:$G$2744,0))&lt;&gt;"",INDEX('AQS-88101'!$M$2:$M$2744,MATCH('88101-daily-summary-by-site'!$A756&amp;'88101-daily-summary-by-site'!E$2&amp;'88101-daily-summary-by-site'!E$3,'AQS-88101'!$AC$2:$AC$2744&amp;'AQS-88101'!$E$2:$E$2744&amp;'AQS-88101'!$G$2:$G$2744,0)),""),"")</f>
        <v/>
      </c>
      <c r="F756" s="42" t="str">
        <f t="array" ref="F756">IFERROR(IF(INDEX('AQS-88101'!$M$2:$M$2744,MATCH('88101-daily-summary-by-site'!$A756&amp;'88101-daily-summary-by-site'!F$2&amp;'88101-daily-summary-by-site'!F$3,'AQS-88101'!$AC$2:$AC$2744&amp;'AQS-88101'!$E$2:$E$2744&amp;'AQS-88101'!$G$2:$G$2744,0))&lt;&gt;"",INDEX('AQS-88101'!$M$2:$M$2744,MATCH('88101-daily-summary-by-site'!$A756&amp;'88101-daily-summary-by-site'!F$2&amp;'88101-daily-summary-by-site'!F$3,'AQS-88101'!$AC$2:$AC$2744&amp;'AQS-88101'!$E$2:$E$2744&amp;'AQS-88101'!$G$2:$G$2744,0)),""),"")</f>
        <v/>
      </c>
      <c r="G756" s="42" t="str">
        <f t="array" ref="G756">IFERROR(IF(INDEX('AQS-88101'!$M$2:$M$2744,MATCH('88101-daily-summary-by-site'!$A756&amp;'88101-daily-summary-by-site'!G$2&amp;'88101-daily-summary-by-site'!G$3,'AQS-88101'!$AC$2:$AC$2744&amp;'AQS-88101'!$E$2:$E$2744&amp;'AQS-88101'!$G$2:$G$2744,0))&lt;&gt;"",INDEX('AQS-88101'!$M$2:$M$2744,MATCH('88101-daily-summary-by-site'!$A756&amp;'88101-daily-summary-by-site'!G$2&amp;'88101-daily-summary-by-site'!G$3,'AQS-88101'!$AC$2:$AC$2744&amp;'AQS-88101'!$E$2:$E$2744&amp;'AQS-88101'!$G$2:$G$2744,0)),""),"")</f>
        <v/>
      </c>
      <c r="H756" s="42" t="str">
        <f t="array" ref="H756">IFERROR(IF(INDEX('AQS-88101'!$M$2:$M$2744,MATCH('88101-daily-summary-by-site'!$A756&amp;'88101-daily-summary-by-site'!H$2&amp;'88101-daily-summary-by-site'!H$3,'AQS-88101'!$AC$2:$AC$2744&amp;'AQS-88101'!$E$2:$E$2744&amp;'AQS-88101'!$G$2:$G$2744,0))&lt;&gt;"",INDEX('AQS-88101'!$M$2:$M$2744,MATCH('88101-daily-summary-by-site'!$A756&amp;'88101-daily-summary-by-site'!H$2&amp;'88101-daily-summary-by-site'!H$3,'AQS-88101'!$AC$2:$AC$2744&amp;'AQS-88101'!$E$2:$E$2744&amp;'AQS-88101'!$G$2:$G$2744,0)),""),"")</f>
        <v/>
      </c>
      <c r="I756" s="108" t="str">
        <f t="array" ref="I756">IFERROR(IF(INDEX('AQS-88101'!$M$2:$M$2744,MATCH('88101-daily-summary-by-site'!$A756&amp;'88101-daily-summary-by-site'!I$2&amp;'88101-daily-summary-by-site'!I$3,'AQS-88101'!$AC$2:$AC$2744&amp;'AQS-88101'!$E$2:$E$2744&amp;'AQS-88101'!$G$2:$G$2744,0))&lt;&gt;"",INDEX('AQS-88101'!$M$2:$M$2744,MATCH('88101-daily-summary-by-site'!$A756&amp;'88101-daily-summary-by-site'!I$2&amp;'88101-daily-summary-by-site'!I$3,'AQS-88101'!$AC$2:$AC$2744&amp;'AQS-88101'!$E$2:$E$2744&amp;'AQS-88101'!$G$2:$G$2744,0)),""),"")</f>
        <v/>
      </c>
      <c r="L756" s="107" t="str">
        <f t="shared" si="55"/>
        <v/>
      </c>
      <c r="M756" s="42" t="str">
        <f t="shared" si="56"/>
        <v/>
      </c>
      <c r="N756" s="42" t="str">
        <f t="shared" si="57"/>
        <v/>
      </c>
      <c r="O756" s="108" t="str">
        <f t="shared" si="58"/>
        <v/>
      </c>
    </row>
    <row r="757" spans="1:15" x14ac:dyDescent="0.25">
      <c r="A757" s="79">
        <f t="shared" si="59"/>
        <v>38488</v>
      </c>
      <c r="B757" s="107">
        <f t="array" ref="B757">IFERROR(IF(INDEX('AQS-88101'!$M$2:$M$2744,MATCH('88101-daily-summary-by-site'!$A757&amp;'88101-daily-summary-by-site'!B$2&amp;'88101-daily-summary-by-site'!B$3,'AQS-88101'!$AC$2:$AC$2744&amp;'AQS-88101'!$E$2:$E$2744&amp;'AQS-88101'!$G$2:$G$2744,0))&lt;&gt;"",INDEX('AQS-88101'!$M$2:$M$2744,MATCH('88101-daily-summary-by-site'!$A757&amp;'88101-daily-summary-by-site'!B$2&amp;'88101-daily-summary-by-site'!B$3,'AQS-88101'!$AC$2:$AC$2744&amp;'AQS-88101'!$E$2:$E$2744&amp;'AQS-88101'!$G$2:$G$2744,0)),""),"")</f>
        <v>2.5</v>
      </c>
      <c r="C757" s="42" t="str">
        <f t="array" ref="C757">IFERROR(IF(INDEX('AQS-88101'!$M$2:$M$2744,MATCH('88101-daily-summary-by-site'!$A757&amp;'88101-daily-summary-by-site'!C$2&amp;'88101-daily-summary-by-site'!C$3,'AQS-88101'!$AC$2:$AC$2744&amp;'AQS-88101'!$E$2:$E$2744&amp;'AQS-88101'!$G$2:$G$2744,0))&lt;&gt;"",INDEX('AQS-88101'!$M$2:$M$2744,MATCH('88101-daily-summary-by-site'!$A757&amp;'88101-daily-summary-by-site'!C$2&amp;'88101-daily-summary-by-site'!C$3,'AQS-88101'!$AC$2:$AC$2744&amp;'AQS-88101'!$E$2:$E$2744&amp;'AQS-88101'!$G$2:$G$2744,0)),""),"")</f>
        <v/>
      </c>
      <c r="D757" s="42" t="str">
        <f t="array" ref="D757">IFERROR(IF(INDEX('AQS-88101'!$M$2:$M$2744,MATCH('88101-daily-summary-by-site'!$A757&amp;'88101-daily-summary-by-site'!D$2&amp;'88101-daily-summary-by-site'!D$3,'AQS-88101'!$AC$2:$AC$2744&amp;'AQS-88101'!$E$2:$E$2744&amp;'AQS-88101'!$G$2:$G$2744,0))&lt;&gt;"",INDEX('AQS-88101'!$M$2:$M$2744,MATCH('88101-daily-summary-by-site'!$A757&amp;'88101-daily-summary-by-site'!D$2&amp;'88101-daily-summary-by-site'!D$3,'AQS-88101'!$AC$2:$AC$2744&amp;'AQS-88101'!$E$2:$E$2744&amp;'AQS-88101'!$G$2:$G$2744,0)),""),"")</f>
        <v/>
      </c>
      <c r="E757" s="42" t="str">
        <f t="array" ref="E757">IFERROR(IF(INDEX('AQS-88101'!$M$2:$M$2744,MATCH('88101-daily-summary-by-site'!$A757&amp;'88101-daily-summary-by-site'!E$2&amp;'88101-daily-summary-by-site'!E$3,'AQS-88101'!$AC$2:$AC$2744&amp;'AQS-88101'!$E$2:$E$2744&amp;'AQS-88101'!$G$2:$G$2744,0))&lt;&gt;"",INDEX('AQS-88101'!$M$2:$M$2744,MATCH('88101-daily-summary-by-site'!$A757&amp;'88101-daily-summary-by-site'!E$2&amp;'88101-daily-summary-by-site'!E$3,'AQS-88101'!$AC$2:$AC$2744&amp;'AQS-88101'!$E$2:$E$2744&amp;'AQS-88101'!$G$2:$G$2744,0)),""),"")</f>
        <v/>
      </c>
      <c r="F757" s="42" t="str">
        <f t="array" ref="F757">IFERROR(IF(INDEX('AQS-88101'!$M$2:$M$2744,MATCH('88101-daily-summary-by-site'!$A757&amp;'88101-daily-summary-by-site'!F$2&amp;'88101-daily-summary-by-site'!F$3,'AQS-88101'!$AC$2:$AC$2744&amp;'AQS-88101'!$E$2:$E$2744&amp;'AQS-88101'!$G$2:$G$2744,0))&lt;&gt;"",INDEX('AQS-88101'!$M$2:$M$2744,MATCH('88101-daily-summary-by-site'!$A757&amp;'88101-daily-summary-by-site'!F$2&amp;'88101-daily-summary-by-site'!F$3,'AQS-88101'!$AC$2:$AC$2744&amp;'AQS-88101'!$E$2:$E$2744&amp;'AQS-88101'!$G$2:$G$2744,0)),""),"")</f>
        <v/>
      </c>
      <c r="G757" s="42" t="str">
        <f t="array" ref="G757">IFERROR(IF(INDEX('AQS-88101'!$M$2:$M$2744,MATCH('88101-daily-summary-by-site'!$A757&amp;'88101-daily-summary-by-site'!G$2&amp;'88101-daily-summary-by-site'!G$3,'AQS-88101'!$AC$2:$AC$2744&amp;'AQS-88101'!$E$2:$E$2744&amp;'AQS-88101'!$G$2:$G$2744,0))&lt;&gt;"",INDEX('AQS-88101'!$M$2:$M$2744,MATCH('88101-daily-summary-by-site'!$A757&amp;'88101-daily-summary-by-site'!G$2&amp;'88101-daily-summary-by-site'!G$3,'AQS-88101'!$AC$2:$AC$2744&amp;'AQS-88101'!$E$2:$E$2744&amp;'AQS-88101'!$G$2:$G$2744,0)),""),"")</f>
        <v/>
      </c>
      <c r="H757" s="42" t="str">
        <f t="array" ref="H757">IFERROR(IF(INDEX('AQS-88101'!$M$2:$M$2744,MATCH('88101-daily-summary-by-site'!$A757&amp;'88101-daily-summary-by-site'!H$2&amp;'88101-daily-summary-by-site'!H$3,'AQS-88101'!$AC$2:$AC$2744&amp;'AQS-88101'!$E$2:$E$2744&amp;'AQS-88101'!$G$2:$G$2744,0))&lt;&gt;"",INDEX('AQS-88101'!$M$2:$M$2744,MATCH('88101-daily-summary-by-site'!$A757&amp;'88101-daily-summary-by-site'!H$2&amp;'88101-daily-summary-by-site'!H$3,'AQS-88101'!$AC$2:$AC$2744&amp;'AQS-88101'!$E$2:$E$2744&amp;'AQS-88101'!$G$2:$G$2744,0)),""),"")</f>
        <v/>
      </c>
      <c r="I757" s="108" t="str">
        <f t="array" ref="I757">IFERROR(IF(INDEX('AQS-88101'!$M$2:$M$2744,MATCH('88101-daily-summary-by-site'!$A757&amp;'88101-daily-summary-by-site'!I$2&amp;'88101-daily-summary-by-site'!I$3,'AQS-88101'!$AC$2:$AC$2744&amp;'AQS-88101'!$E$2:$E$2744&amp;'AQS-88101'!$G$2:$G$2744,0))&lt;&gt;"",INDEX('AQS-88101'!$M$2:$M$2744,MATCH('88101-daily-summary-by-site'!$A757&amp;'88101-daily-summary-by-site'!I$2&amp;'88101-daily-summary-by-site'!I$3,'AQS-88101'!$AC$2:$AC$2744&amp;'AQS-88101'!$E$2:$E$2744&amp;'AQS-88101'!$G$2:$G$2744,0)),""),"")</f>
        <v/>
      </c>
      <c r="L757" s="107">
        <f t="shared" si="55"/>
        <v>2.5</v>
      </c>
      <c r="M757" s="42" t="str">
        <f t="shared" si="56"/>
        <v/>
      </c>
      <c r="N757" s="42" t="str">
        <f t="shared" si="57"/>
        <v/>
      </c>
      <c r="O757" s="108" t="str">
        <f t="shared" si="58"/>
        <v/>
      </c>
    </row>
    <row r="758" spans="1:15" x14ac:dyDescent="0.25">
      <c r="A758" s="79">
        <f t="shared" si="59"/>
        <v>38489</v>
      </c>
      <c r="B758" s="107" t="str">
        <f t="array" ref="B758">IFERROR(IF(INDEX('AQS-88101'!$M$2:$M$2744,MATCH('88101-daily-summary-by-site'!$A758&amp;'88101-daily-summary-by-site'!B$2&amp;'88101-daily-summary-by-site'!B$3,'AQS-88101'!$AC$2:$AC$2744&amp;'AQS-88101'!$E$2:$E$2744&amp;'AQS-88101'!$G$2:$G$2744,0))&lt;&gt;"",INDEX('AQS-88101'!$M$2:$M$2744,MATCH('88101-daily-summary-by-site'!$A758&amp;'88101-daily-summary-by-site'!B$2&amp;'88101-daily-summary-by-site'!B$3,'AQS-88101'!$AC$2:$AC$2744&amp;'AQS-88101'!$E$2:$E$2744&amp;'AQS-88101'!$G$2:$G$2744,0)),""),"")</f>
        <v/>
      </c>
      <c r="C758" s="42" t="str">
        <f t="array" ref="C758">IFERROR(IF(INDEX('AQS-88101'!$M$2:$M$2744,MATCH('88101-daily-summary-by-site'!$A758&amp;'88101-daily-summary-by-site'!C$2&amp;'88101-daily-summary-by-site'!C$3,'AQS-88101'!$AC$2:$AC$2744&amp;'AQS-88101'!$E$2:$E$2744&amp;'AQS-88101'!$G$2:$G$2744,0))&lt;&gt;"",INDEX('AQS-88101'!$M$2:$M$2744,MATCH('88101-daily-summary-by-site'!$A758&amp;'88101-daily-summary-by-site'!C$2&amp;'88101-daily-summary-by-site'!C$3,'AQS-88101'!$AC$2:$AC$2744&amp;'AQS-88101'!$E$2:$E$2744&amp;'AQS-88101'!$G$2:$G$2744,0)),""),"")</f>
        <v/>
      </c>
      <c r="D758" s="42" t="str">
        <f t="array" ref="D758">IFERROR(IF(INDEX('AQS-88101'!$M$2:$M$2744,MATCH('88101-daily-summary-by-site'!$A758&amp;'88101-daily-summary-by-site'!D$2&amp;'88101-daily-summary-by-site'!D$3,'AQS-88101'!$AC$2:$AC$2744&amp;'AQS-88101'!$E$2:$E$2744&amp;'AQS-88101'!$G$2:$G$2744,0))&lt;&gt;"",INDEX('AQS-88101'!$M$2:$M$2744,MATCH('88101-daily-summary-by-site'!$A758&amp;'88101-daily-summary-by-site'!D$2&amp;'88101-daily-summary-by-site'!D$3,'AQS-88101'!$AC$2:$AC$2744&amp;'AQS-88101'!$E$2:$E$2744&amp;'AQS-88101'!$G$2:$G$2744,0)),""),"")</f>
        <v/>
      </c>
      <c r="E758" s="42" t="str">
        <f t="array" ref="E758">IFERROR(IF(INDEX('AQS-88101'!$M$2:$M$2744,MATCH('88101-daily-summary-by-site'!$A758&amp;'88101-daily-summary-by-site'!E$2&amp;'88101-daily-summary-by-site'!E$3,'AQS-88101'!$AC$2:$AC$2744&amp;'AQS-88101'!$E$2:$E$2744&amp;'AQS-88101'!$G$2:$G$2744,0))&lt;&gt;"",INDEX('AQS-88101'!$M$2:$M$2744,MATCH('88101-daily-summary-by-site'!$A758&amp;'88101-daily-summary-by-site'!E$2&amp;'88101-daily-summary-by-site'!E$3,'AQS-88101'!$AC$2:$AC$2744&amp;'AQS-88101'!$E$2:$E$2744&amp;'AQS-88101'!$G$2:$G$2744,0)),""),"")</f>
        <v/>
      </c>
      <c r="F758" s="42" t="str">
        <f t="array" ref="F758">IFERROR(IF(INDEX('AQS-88101'!$M$2:$M$2744,MATCH('88101-daily-summary-by-site'!$A758&amp;'88101-daily-summary-by-site'!F$2&amp;'88101-daily-summary-by-site'!F$3,'AQS-88101'!$AC$2:$AC$2744&amp;'AQS-88101'!$E$2:$E$2744&amp;'AQS-88101'!$G$2:$G$2744,0))&lt;&gt;"",INDEX('AQS-88101'!$M$2:$M$2744,MATCH('88101-daily-summary-by-site'!$A758&amp;'88101-daily-summary-by-site'!F$2&amp;'88101-daily-summary-by-site'!F$3,'AQS-88101'!$AC$2:$AC$2744&amp;'AQS-88101'!$E$2:$E$2744&amp;'AQS-88101'!$G$2:$G$2744,0)),""),"")</f>
        <v/>
      </c>
      <c r="G758" s="42" t="str">
        <f t="array" ref="G758">IFERROR(IF(INDEX('AQS-88101'!$M$2:$M$2744,MATCH('88101-daily-summary-by-site'!$A758&amp;'88101-daily-summary-by-site'!G$2&amp;'88101-daily-summary-by-site'!G$3,'AQS-88101'!$AC$2:$AC$2744&amp;'AQS-88101'!$E$2:$E$2744&amp;'AQS-88101'!$G$2:$G$2744,0))&lt;&gt;"",INDEX('AQS-88101'!$M$2:$M$2744,MATCH('88101-daily-summary-by-site'!$A758&amp;'88101-daily-summary-by-site'!G$2&amp;'88101-daily-summary-by-site'!G$3,'AQS-88101'!$AC$2:$AC$2744&amp;'AQS-88101'!$E$2:$E$2744&amp;'AQS-88101'!$G$2:$G$2744,0)),""),"")</f>
        <v/>
      </c>
      <c r="H758" s="42" t="str">
        <f t="array" ref="H758">IFERROR(IF(INDEX('AQS-88101'!$M$2:$M$2744,MATCH('88101-daily-summary-by-site'!$A758&amp;'88101-daily-summary-by-site'!H$2&amp;'88101-daily-summary-by-site'!H$3,'AQS-88101'!$AC$2:$AC$2744&amp;'AQS-88101'!$E$2:$E$2744&amp;'AQS-88101'!$G$2:$G$2744,0))&lt;&gt;"",INDEX('AQS-88101'!$M$2:$M$2744,MATCH('88101-daily-summary-by-site'!$A758&amp;'88101-daily-summary-by-site'!H$2&amp;'88101-daily-summary-by-site'!H$3,'AQS-88101'!$AC$2:$AC$2744&amp;'AQS-88101'!$E$2:$E$2744&amp;'AQS-88101'!$G$2:$G$2744,0)),""),"")</f>
        <v/>
      </c>
      <c r="I758" s="108" t="str">
        <f t="array" ref="I758">IFERROR(IF(INDEX('AQS-88101'!$M$2:$M$2744,MATCH('88101-daily-summary-by-site'!$A758&amp;'88101-daily-summary-by-site'!I$2&amp;'88101-daily-summary-by-site'!I$3,'AQS-88101'!$AC$2:$AC$2744&amp;'AQS-88101'!$E$2:$E$2744&amp;'AQS-88101'!$G$2:$G$2744,0))&lt;&gt;"",INDEX('AQS-88101'!$M$2:$M$2744,MATCH('88101-daily-summary-by-site'!$A758&amp;'88101-daily-summary-by-site'!I$2&amp;'88101-daily-summary-by-site'!I$3,'AQS-88101'!$AC$2:$AC$2744&amp;'AQS-88101'!$E$2:$E$2744&amp;'AQS-88101'!$G$2:$G$2744,0)),""),"")</f>
        <v/>
      </c>
      <c r="L758" s="107" t="str">
        <f t="shared" si="55"/>
        <v/>
      </c>
      <c r="M758" s="42" t="str">
        <f t="shared" si="56"/>
        <v/>
      </c>
      <c r="N758" s="42" t="str">
        <f t="shared" si="57"/>
        <v/>
      </c>
      <c r="O758" s="108" t="str">
        <f t="shared" si="58"/>
        <v/>
      </c>
    </row>
    <row r="759" spans="1:15" x14ac:dyDescent="0.25">
      <c r="A759" s="79">
        <f t="shared" si="59"/>
        <v>38490</v>
      </c>
      <c r="B759" s="107" t="str">
        <f t="array" ref="B759">IFERROR(IF(INDEX('AQS-88101'!$M$2:$M$2744,MATCH('88101-daily-summary-by-site'!$A759&amp;'88101-daily-summary-by-site'!B$2&amp;'88101-daily-summary-by-site'!B$3,'AQS-88101'!$AC$2:$AC$2744&amp;'AQS-88101'!$E$2:$E$2744&amp;'AQS-88101'!$G$2:$G$2744,0))&lt;&gt;"",INDEX('AQS-88101'!$M$2:$M$2744,MATCH('88101-daily-summary-by-site'!$A759&amp;'88101-daily-summary-by-site'!B$2&amp;'88101-daily-summary-by-site'!B$3,'AQS-88101'!$AC$2:$AC$2744&amp;'AQS-88101'!$E$2:$E$2744&amp;'AQS-88101'!$G$2:$G$2744,0)),""),"")</f>
        <v/>
      </c>
      <c r="C759" s="42" t="str">
        <f t="array" ref="C759">IFERROR(IF(INDEX('AQS-88101'!$M$2:$M$2744,MATCH('88101-daily-summary-by-site'!$A759&amp;'88101-daily-summary-by-site'!C$2&amp;'88101-daily-summary-by-site'!C$3,'AQS-88101'!$AC$2:$AC$2744&amp;'AQS-88101'!$E$2:$E$2744&amp;'AQS-88101'!$G$2:$G$2744,0))&lt;&gt;"",INDEX('AQS-88101'!$M$2:$M$2744,MATCH('88101-daily-summary-by-site'!$A759&amp;'88101-daily-summary-by-site'!C$2&amp;'88101-daily-summary-by-site'!C$3,'AQS-88101'!$AC$2:$AC$2744&amp;'AQS-88101'!$E$2:$E$2744&amp;'AQS-88101'!$G$2:$G$2744,0)),""),"")</f>
        <v/>
      </c>
      <c r="D759" s="42" t="str">
        <f t="array" ref="D759">IFERROR(IF(INDEX('AQS-88101'!$M$2:$M$2744,MATCH('88101-daily-summary-by-site'!$A759&amp;'88101-daily-summary-by-site'!D$2&amp;'88101-daily-summary-by-site'!D$3,'AQS-88101'!$AC$2:$AC$2744&amp;'AQS-88101'!$E$2:$E$2744&amp;'AQS-88101'!$G$2:$G$2744,0))&lt;&gt;"",INDEX('AQS-88101'!$M$2:$M$2744,MATCH('88101-daily-summary-by-site'!$A759&amp;'88101-daily-summary-by-site'!D$2&amp;'88101-daily-summary-by-site'!D$3,'AQS-88101'!$AC$2:$AC$2744&amp;'AQS-88101'!$E$2:$E$2744&amp;'AQS-88101'!$G$2:$G$2744,0)),""),"")</f>
        <v/>
      </c>
      <c r="E759" s="42" t="str">
        <f t="array" ref="E759">IFERROR(IF(INDEX('AQS-88101'!$M$2:$M$2744,MATCH('88101-daily-summary-by-site'!$A759&amp;'88101-daily-summary-by-site'!E$2&amp;'88101-daily-summary-by-site'!E$3,'AQS-88101'!$AC$2:$AC$2744&amp;'AQS-88101'!$E$2:$E$2744&amp;'AQS-88101'!$G$2:$G$2744,0))&lt;&gt;"",INDEX('AQS-88101'!$M$2:$M$2744,MATCH('88101-daily-summary-by-site'!$A759&amp;'88101-daily-summary-by-site'!E$2&amp;'88101-daily-summary-by-site'!E$3,'AQS-88101'!$AC$2:$AC$2744&amp;'AQS-88101'!$E$2:$E$2744&amp;'AQS-88101'!$G$2:$G$2744,0)),""),"")</f>
        <v/>
      </c>
      <c r="F759" s="42" t="str">
        <f t="array" ref="F759">IFERROR(IF(INDEX('AQS-88101'!$M$2:$M$2744,MATCH('88101-daily-summary-by-site'!$A759&amp;'88101-daily-summary-by-site'!F$2&amp;'88101-daily-summary-by-site'!F$3,'AQS-88101'!$AC$2:$AC$2744&amp;'AQS-88101'!$E$2:$E$2744&amp;'AQS-88101'!$G$2:$G$2744,0))&lt;&gt;"",INDEX('AQS-88101'!$M$2:$M$2744,MATCH('88101-daily-summary-by-site'!$A759&amp;'88101-daily-summary-by-site'!F$2&amp;'88101-daily-summary-by-site'!F$3,'AQS-88101'!$AC$2:$AC$2744&amp;'AQS-88101'!$E$2:$E$2744&amp;'AQS-88101'!$G$2:$G$2744,0)),""),"")</f>
        <v/>
      </c>
      <c r="G759" s="42" t="str">
        <f t="array" ref="G759">IFERROR(IF(INDEX('AQS-88101'!$M$2:$M$2744,MATCH('88101-daily-summary-by-site'!$A759&amp;'88101-daily-summary-by-site'!G$2&amp;'88101-daily-summary-by-site'!G$3,'AQS-88101'!$AC$2:$AC$2744&amp;'AQS-88101'!$E$2:$E$2744&amp;'AQS-88101'!$G$2:$G$2744,0))&lt;&gt;"",INDEX('AQS-88101'!$M$2:$M$2744,MATCH('88101-daily-summary-by-site'!$A759&amp;'88101-daily-summary-by-site'!G$2&amp;'88101-daily-summary-by-site'!G$3,'AQS-88101'!$AC$2:$AC$2744&amp;'AQS-88101'!$E$2:$E$2744&amp;'AQS-88101'!$G$2:$G$2744,0)),""),"")</f>
        <v/>
      </c>
      <c r="H759" s="42" t="str">
        <f t="array" ref="H759">IFERROR(IF(INDEX('AQS-88101'!$M$2:$M$2744,MATCH('88101-daily-summary-by-site'!$A759&amp;'88101-daily-summary-by-site'!H$2&amp;'88101-daily-summary-by-site'!H$3,'AQS-88101'!$AC$2:$AC$2744&amp;'AQS-88101'!$E$2:$E$2744&amp;'AQS-88101'!$G$2:$G$2744,0))&lt;&gt;"",INDEX('AQS-88101'!$M$2:$M$2744,MATCH('88101-daily-summary-by-site'!$A759&amp;'88101-daily-summary-by-site'!H$2&amp;'88101-daily-summary-by-site'!H$3,'AQS-88101'!$AC$2:$AC$2744&amp;'AQS-88101'!$E$2:$E$2744&amp;'AQS-88101'!$G$2:$G$2744,0)),""),"")</f>
        <v/>
      </c>
      <c r="I759" s="108" t="str">
        <f t="array" ref="I759">IFERROR(IF(INDEX('AQS-88101'!$M$2:$M$2744,MATCH('88101-daily-summary-by-site'!$A759&amp;'88101-daily-summary-by-site'!I$2&amp;'88101-daily-summary-by-site'!I$3,'AQS-88101'!$AC$2:$AC$2744&amp;'AQS-88101'!$E$2:$E$2744&amp;'AQS-88101'!$G$2:$G$2744,0))&lt;&gt;"",INDEX('AQS-88101'!$M$2:$M$2744,MATCH('88101-daily-summary-by-site'!$A759&amp;'88101-daily-summary-by-site'!I$2&amp;'88101-daily-summary-by-site'!I$3,'AQS-88101'!$AC$2:$AC$2744&amp;'AQS-88101'!$E$2:$E$2744&amp;'AQS-88101'!$G$2:$G$2744,0)),""),"")</f>
        <v/>
      </c>
      <c r="L759" s="107" t="str">
        <f t="shared" si="55"/>
        <v/>
      </c>
      <c r="M759" s="42" t="str">
        <f t="shared" si="56"/>
        <v/>
      </c>
      <c r="N759" s="42" t="str">
        <f t="shared" si="57"/>
        <v/>
      </c>
      <c r="O759" s="108" t="str">
        <f t="shared" si="58"/>
        <v/>
      </c>
    </row>
    <row r="760" spans="1:15" x14ac:dyDescent="0.25">
      <c r="A760" s="79">
        <f t="shared" si="59"/>
        <v>38491</v>
      </c>
      <c r="B760" s="107" t="str">
        <f t="array" ref="B760">IFERROR(IF(INDEX('AQS-88101'!$M$2:$M$2744,MATCH('88101-daily-summary-by-site'!$A760&amp;'88101-daily-summary-by-site'!B$2&amp;'88101-daily-summary-by-site'!B$3,'AQS-88101'!$AC$2:$AC$2744&amp;'AQS-88101'!$E$2:$E$2744&amp;'AQS-88101'!$G$2:$G$2744,0))&lt;&gt;"",INDEX('AQS-88101'!$M$2:$M$2744,MATCH('88101-daily-summary-by-site'!$A760&amp;'88101-daily-summary-by-site'!B$2&amp;'88101-daily-summary-by-site'!B$3,'AQS-88101'!$AC$2:$AC$2744&amp;'AQS-88101'!$E$2:$E$2744&amp;'AQS-88101'!$G$2:$G$2744,0)),""),"")</f>
        <v/>
      </c>
      <c r="C760" s="42" t="str">
        <f t="array" ref="C760">IFERROR(IF(INDEX('AQS-88101'!$M$2:$M$2744,MATCH('88101-daily-summary-by-site'!$A760&amp;'88101-daily-summary-by-site'!C$2&amp;'88101-daily-summary-by-site'!C$3,'AQS-88101'!$AC$2:$AC$2744&amp;'AQS-88101'!$E$2:$E$2744&amp;'AQS-88101'!$G$2:$G$2744,0))&lt;&gt;"",INDEX('AQS-88101'!$M$2:$M$2744,MATCH('88101-daily-summary-by-site'!$A760&amp;'88101-daily-summary-by-site'!C$2&amp;'88101-daily-summary-by-site'!C$3,'AQS-88101'!$AC$2:$AC$2744&amp;'AQS-88101'!$E$2:$E$2744&amp;'AQS-88101'!$G$2:$G$2744,0)),""),"")</f>
        <v/>
      </c>
      <c r="D760" s="42" t="str">
        <f t="array" ref="D760">IFERROR(IF(INDEX('AQS-88101'!$M$2:$M$2744,MATCH('88101-daily-summary-by-site'!$A760&amp;'88101-daily-summary-by-site'!D$2&amp;'88101-daily-summary-by-site'!D$3,'AQS-88101'!$AC$2:$AC$2744&amp;'AQS-88101'!$E$2:$E$2744&amp;'AQS-88101'!$G$2:$G$2744,0))&lt;&gt;"",INDEX('AQS-88101'!$M$2:$M$2744,MATCH('88101-daily-summary-by-site'!$A760&amp;'88101-daily-summary-by-site'!D$2&amp;'88101-daily-summary-by-site'!D$3,'AQS-88101'!$AC$2:$AC$2744&amp;'AQS-88101'!$E$2:$E$2744&amp;'AQS-88101'!$G$2:$G$2744,0)),""),"")</f>
        <v/>
      </c>
      <c r="E760" s="42" t="str">
        <f t="array" ref="E760">IFERROR(IF(INDEX('AQS-88101'!$M$2:$M$2744,MATCH('88101-daily-summary-by-site'!$A760&amp;'88101-daily-summary-by-site'!E$2&amp;'88101-daily-summary-by-site'!E$3,'AQS-88101'!$AC$2:$AC$2744&amp;'AQS-88101'!$E$2:$E$2744&amp;'AQS-88101'!$G$2:$G$2744,0))&lt;&gt;"",INDEX('AQS-88101'!$M$2:$M$2744,MATCH('88101-daily-summary-by-site'!$A760&amp;'88101-daily-summary-by-site'!E$2&amp;'88101-daily-summary-by-site'!E$3,'AQS-88101'!$AC$2:$AC$2744&amp;'AQS-88101'!$E$2:$E$2744&amp;'AQS-88101'!$G$2:$G$2744,0)),""),"")</f>
        <v/>
      </c>
      <c r="F760" s="42" t="str">
        <f t="array" ref="F760">IFERROR(IF(INDEX('AQS-88101'!$M$2:$M$2744,MATCH('88101-daily-summary-by-site'!$A760&amp;'88101-daily-summary-by-site'!F$2&amp;'88101-daily-summary-by-site'!F$3,'AQS-88101'!$AC$2:$AC$2744&amp;'AQS-88101'!$E$2:$E$2744&amp;'AQS-88101'!$G$2:$G$2744,0))&lt;&gt;"",INDEX('AQS-88101'!$M$2:$M$2744,MATCH('88101-daily-summary-by-site'!$A760&amp;'88101-daily-summary-by-site'!F$2&amp;'88101-daily-summary-by-site'!F$3,'AQS-88101'!$AC$2:$AC$2744&amp;'AQS-88101'!$E$2:$E$2744&amp;'AQS-88101'!$G$2:$G$2744,0)),""),"")</f>
        <v/>
      </c>
      <c r="G760" s="42" t="str">
        <f t="array" ref="G760">IFERROR(IF(INDEX('AQS-88101'!$M$2:$M$2744,MATCH('88101-daily-summary-by-site'!$A760&amp;'88101-daily-summary-by-site'!G$2&amp;'88101-daily-summary-by-site'!G$3,'AQS-88101'!$AC$2:$AC$2744&amp;'AQS-88101'!$E$2:$E$2744&amp;'AQS-88101'!$G$2:$G$2744,0))&lt;&gt;"",INDEX('AQS-88101'!$M$2:$M$2744,MATCH('88101-daily-summary-by-site'!$A760&amp;'88101-daily-summary-by-site'!G$2&amp;'88101-daily-summary-by-site'!G$3,'AQS-88101'!$AC$2:$AC$2744&amp;'AQS-88101'!$E$2:$E$2744&amp;'AQS-88101'!$G$2:$G$2744,0)),""),"")</f>
        <v/>
      </c>
      <c r="H760" s="42" t="str">
        <f t="array" ref="H760">IFERROR(IF(INDEX('AQS-88101'!$M$2:$M$2744,MATCH('88101-daily-summary-by-site'!$A760&amp;'88101-daily-summary-by-site'!H$2&amp;'88101-daily-summary-by-site'!H$3,'AQS-88101'!$AC$2:$AC$2744&amp;'AQS-88101'!$E$2:$E$2744&amp;'AQS-88101'!$G$2:$G$2744,0))&lt;&gt;"",INDEX('AQS-88101'!$M$2:$M$2744,MATCH('88101-daily-summary-by-site'!$A760&amp;'88101-daily-summary-by-site'!H$2&amp;'88101-daily-summary-by-site'!H$3,'AQS-88101'!$AC$2:$AC$2744&amp;'AQS-88101'!$E$2:$E$2744&amp;'AQS-88101'!$G$2:$G$2744,0)),""),"")</f>
        <v/>
      </c>
      <c r="I760" s="108" t="str">
        <f t="array" ref="I760">IFERROR(IF(INDEX('AQS-88101'!$M$2:$M$2744,MATCH('88101-daily-summary-by-site'!$A760&amp;'88101-daily-summary-by-site'!I$2&amp;'88101-daily-summary-by-site'!I$3,'AQS-88101'!$AC$2:$AC$2744&amp;'AQS-88101'!$E$2:$E$2744&amp;'AQS-88101'!$G$2:$G$2744,0))&lt;&gt;"",INDEX('AQS-88101'!$M$2:$M$2744,MATCH('88101-daily-summary-by-site'!$A760&amp;'88101-daily-summary-by-site'!I$2&amp;'88101-daily-summary-by-site'!I$3,'AQS-88101'!$AC$2:$AC$2744&amp;'AQS-88101'!$E$2:$E$2744&amp;'AQS-88101'!$G$2:$G$2744,0)),""),"")</f>
        <v/>
      </c>
      <c r="L760" s="107" t="str">
        <f t="shared" si="55"/>
        <v/>
      </c>
      <c r="M760" s="42" t="str">
        <f t="shared" si="56"/>
        <v/>
      </c>
      <c r="N760" s="42" t="str">
        <f t="shared" si="57"/>
        <v/>
      </c>
      <c r="O760" s="108" t="str">
        <f t="shared" si="58"/>
        <v/>
      </c>
    </row>
    <row r="761" spans="1:15" x14ac:dyDescent="0.25">
      <c r="A761" s="79">
        <f t="shared" si="59"/>
        <v>38492</v>
      </c>
      <c r="B761" s="107" t="str">
        <f t="array" ref="B761">IFERROR(IF(INDEX('AQS-88101'!$M$2:$M$2744,MATCH('88101-daily-summary-by-site'!$A761&amp;'88101-daily-summary-by-site'!B$2&amp;'88101-daily-summary-by-site'!B$3,'AQS-88101'!$AC$2:$AC$2744&amp;'AQS-88101'!$E$2:$E$2744&amp;'AQS-88101'!$G$2:$G$2744,0))&lt;&gt;"",INDEX('AQS-88101'!$M$2:$M$2744,MATCH('88101-daily-summary-by-site'!$A761&amp;'88101-daily-summary-by-site'!B$2&amp;'88101-daily-summary-by-site'!B$3,'AQS-88101'!$AC$2:$AC$2744&amp;'AQS-88101'!$E$2:$E$2744&amp;'AQS-88101'!$G$2:$G$2744,0)),""),"")</f>
        <v/>
      </c>
      <c r="C761" s="42" t="str">
        <f t="array" ref="C761">IFERROR(IF(INDEX('AQS-88101'!$M$2:$M$2744,MATCH('88101-daily-summary-by-site'!$A761&amp;'88101-daily-summary-by-site'!C$2&amp;'88101-daily-summary-by-site'!C$3,'AQS-88101'!$AC$2:$AC$2744&amp;'AQS-88101'!$E$2:$E$2744&amp;'AQS-88101'!$G$2:$G$2744,0))&lt;&gt;"",INDEX('AQS-88101'!$M$2:$M$2744,MATCH('88101-daily-summary-by-site'!$A761&amp;'88101-daily-summary-by-site'!C$2&amp;'88101-daily-summary-by-site'!C$3,'AQS-88101'!$AC$2:$AC$2744&amp;'AQS-88101'!$E$2:$E$2744&amp;'AQS-88101'!$G$2:$G$2744,0)),""),"")</f>
        <v/>
      </c>
      <c r="D761" s="42" t="str">
        <f t="array" ref="D761">IFERROR(IF(INDEX('AQS-88101'!$M$2:$M$2744,MATCH('88101-daily-summary-by-site'!$A761&amp;'88101-daily-summary-by-site'!D$2&amp;'88101-daily-summary-by-site'!D$3,'AQS-88101'!$AC$2:$AC$2744&amp;'AQS-88101'!$E$2:$E$2744&amp;'AQS-88101'!$G$2:$G$2744,0))&lt;&gt;"",INDEX('AQS-88101'!$M$2:$M$2744,MATCH('88101-daily-summary-by-site'!$A761&amp;'88101-daily-summary-by-site'!D$2&amp;'88101-daily-summary-by-site'!D$3,'AQS-88101'!$AC$2:$AC$2744&amp;'AQS-88101'!$E$2:$E$2744&amp;'AQS-88101'!$G$2:$G$2744,0)),""),"")</f>
        <v/>
      </c>
      <c r="E761" s="42" t="str">
        <f t="array" ref="E761">IFERROR(IF(INDEX('AQS-88101'!$M$2:$M$2744,MATCH('88101-daily-summary-by-site'!$A761&amp;'88101-daily-summary-by-site'!E$2&amp;'88101-daily-summary-by-site'!E$3,'AQS-88101'!$AC$2:$AC$2744&amp;'AQS-88101'!$E$2:$E$2744&amp;'AQS-88101'!$G$2:$G$2744,0))&lt;&gt;"",INDEX('AQS-88101'!$M$2:$M$2744,MATCH('88101-daily-summary-by-site'!$A761&amp;'88101-daily-summary-by-site'!E$2&amp;'88101-daily-summary-by-site'!E$3,'AQS-88101'!$AC$2:$AC$2744&amp;'AQS-88101'!$E$2:$E$2744&amp;'AQS-88101'!$G$2:$G$2744,0)),""),"")</f>
        <v/>
      </c>
      <c r="F761" s="42" t="str">
        <f t="array" ref="F761">IFERROR(IF(INDEX('AQS-88101'!$M$2:$M$2744,MATCH('88101-daily-summary-by-site'!$A761&amp;'88101-daily-summary-by-site'!F$2&amp;'88101-daily-summary-by-site'!F$3,'AQS-88101'!$AC$2:$AC$2744&amp;'AQS-88101'!$E$2:$E$2744&amp;'AQS-88101'!$G$2:$G$2744,0))&lt;&gt;"",INDEX('AQS-88101'!$M$2:$M$2744,MATCH('88101-daily-summary-by-site'!$A761&amp;'88101-daily-summary-by-site'!F$2&amp;'88101-daily-summary-by-site'!F$3,'AQS-88101'!$AC$2:$AC$2744&amp;'AQS-88101'!$E$2:$E$2744&amp;'AQS-88101'!$G$2:$G$2744,0)),""),"")</f>
        <v/>
      </c>
      <c r="G761" s="42" t="str">
        <f t="array" ref="G761">IFERROR(IF(INDEX('AQS-88101'!$M$2:$M$2744,MATCH('88101-daily-summary-by-site'!$A761&amp;'88101-daily-summary-by-site'!G$2&amp;'88101-daily-summary-by-site'!G$3,'AQS-88101'!$AC$2:$AC$2744&amp;'AQS-88101'!$E$2:$E$2744&amp;'AQS-88101'!$G$2:$G$2744,0))&lt;&gt;"",INDEX('AQS-88101'!$M$2:$M$2744,MATCH('88101-daily-summary-by-site'!$A761&amp;'88101-daily-summary-by-site'!G$2&amp;'88101-daily-summary-by-site'!G$3,'AQS-88101'!$AC$2:$AC$2744&amp;'AQS-88101'!$E$2:$E$2744&amp;'AQS-88101'!$G$2:$G$2744,0)),""),"")</f>
        <v/>
      </c>
      <c r="H761" s="42" t="str">
        <f t="array" ref="H761">IFERROR(IF(INDEX('AQS-88101'!$M$2:$M$2744,MATCH('88101-daily-summary-by-site'!$A761&amp;'88101-daily-summary-by-site'!H$2&amp;'88101-daily-summary-by-site'!H$3,'AQS-88101'!$AC$2:$AC$2744&amp;'AQS-88101'!$E$2:$E$2744&amp;'AQS-88101'!$G$2:$G$2744,0))&lt;&gt;"",INDEX('AQS-88101'!$M$2:$M$2744,MATCH('88101-daily-summary-by-site'!$A761&amp;'88101-daily-summary-by-site'!H$2&amp;'88101-daily-summary-by-site'!H$3,'AQS-88101'!$AC$2:$AC$2744&amp;'AQS-88101'!$E$2:$E$2744&amp;'AQS-88101'!$G$2:$G$2744,0)),""),"")</f>
        <v/>
      </c>
      <c r="I761" s="108" t="str">
        <f t="array" ref="I761">IFERROR(IF(INDEX('AQS-88101'!$M$2:$M$2744,MATCH('88101-daily-summary-by-site'!$A761&amp;'88101-daily-summary-by-site'!I$2&amp;'88101-daily-summary-by-site'!I$3,'AQS-88101'!$AC$2:$AC$2744&amp;'AQS-88101'!$E$2:$E$2744&amp;'AQS-88101'!$G$2:$G$2744,0))&lt;&gt;"",INDEX('AQS-88101'!$M$2:$M$2744,MATCH('88101-daily-summary-by-site'!$A761&amp;'88101-daily-summary-by-site'!I$2&amp;'88101-daily-summary-by-site'!I$3,'AQS-88101'!$AC$2:$AC$2744&amp;'AQS-88101'!$E$2:$E$2744&amp;'AQS-88101'!$G$2:$G$2744,0)),""),"")</f>
        <v/>
      </c>
      <c r="L761" s="107" t="str">
        <f t="shared" si="55"/>
        <v/>
      </c>
      <c r="M761" s="42" t="str">
        <f t="shared" si="56"/>
        <v/>
      </c>
      <c r="N761" s="42" t="str">
        <f t="shared" si="57"/>
        <v/>
      </c>
      <c r="O761" s="108" t="str">
        <f t="shared" si="58"/>
        <v/>
      </c>
    </row>
    <row r="762" spans="1:15" x14ac:dyDescent="0.25">
      <c r="A762" s="79">
        <f t="shared" si="59"/>
        <v>38493</v>
      </c>
      <c r="B762" s="107" t="str">
        <f t="array" ref="B762">IFERROR(IF(INDEX('AQS-88101'!$M$2:$M$2744,MATCH('88101-daily-summary-by-site'!$A762&amp;'88101-daily-summary-by-site'!B$2&amp;'88101-daily-summary-by-site'!B$3,'AQS-88101'!$AC$2:$AC$2744&amp;'AQS-88101'!$E$2:$E$2744&amp;'AQS-88101'!$G$2:$G$2744,0))&lt;&gt;"",INDEX('AQS-88101'!$M$2:$M$2744,MATCH('88101-daily-summary-by-site'!$A762&amp;'88101-daily-summary-by-site'!B$2&amp;'88101-daily-summary-by-site'!B$3,'AQS-88101'!$AC$2:$AC$2744&amp;'AQS-88101'!$E$2:$E$2744&amp;'AQS-88101'!$G$2:$G$2744,0)),""),"")</f>
        <v/>
      </c>
      <c r="C762" s="42" t="str">
        <f t="array" ref="C762">IFERROR(IF(INDEX('AQS-88101'!$M$2:$M$2744,MATCH('88101-daily-summary-by-site'!$A762&amp;'88101-daily-summary-by-site'!C$2&amp;'88101-daily-summary-by-site'!C$3,'AQS-88101'!$AC$2:$AC$2744&amp;'AQS-88101'!$E$2:$E$2744&amp;'AQS-88101'!$G$2:$G$2744,0))&lt;&gt;"",INDEX('AQS-88101'!$M$2:$M$2744,MATCH('88101-daily-summary-by-site'!$A762&amp;'88101-daily-summary-by-site'!C$2&amp;'88101-daily-summary-by-site'!C$3,'AQS-88101'!$AC$2:$AC$2744&amp;'AQS-88101'!$E$2:$E$2744&amp;'AQS-88101'!$G$2:$G$2744,0)),""),"")</f>
        <v/>
      </c>
      <c r="D762" s="42" t="str">
        <f t="array" ref="D762">IFERROR(IF(INDEX('AQS-88101'!$M$2:$M$2744,MATCH('88101-daily-summary-by-site'!$A762&amp;'88101-daily-summary-by-site'!D$2&amp;'88101-daily-summary-by-site'!D$3,'AQS-88101'!$AC$2:$AC$2744&amp;'AQS-88101'!$E$2:$E$2744&amp;'AQS-88101'!$G$2:$G$2744,0))&lt;&gt;"",INDEX('AQS-88101'!$M$2:$M$2744,MATCH('88101-daily-summary-by-site'!$A762&amp;'88101-daily-summary-by-site'!D$2&amp;'88101-daily-summary-by-site'!D$3,'AQS-88101'!$AC$2:$AC$2744&amp;'AQS-88101'!$E$2:$E$2744&amp;'AQS-88101'!$G$2:$G$2744,0)),""),"")</f>
        <v/>
      </c>
      <c r="E762" s="42" t="str">
        <f t="array" ref="E762">IFERROR(IF(INDEX('AQS-88101'!$M$2:$M$2744,MATCH('88101-daily-summary-by-site'!$A762&amp;'88101-daily-summary-by-site'!E$2&amp;'88101-daily-summary-by-site'!E$3,'AQS-88101'!$AC$2:$AC$2744&amp;'AQS-88101'!$E$2:$E$2744&amp;'AQS-88101'!$G$2:$G$2744,0))&lt;&gt;"",INDEX('AQS-88101'!$M$2:$M$2744,MATCH('88101-daily-summary-by-site'!$A762&amp;'88101-daily-summary-by-site'!E$2&amp;'88101-daily-summary-by-site'!E$3,'AQS-88101'!$AC$2:$AC$2744&amp;'AQS-88101'!$E$2:$E$2744&amp;'AQS-88101'!$G$2:$G$2744,0)),""),"")</f>
        <v/>
      </c>
      <c r="F762" s="42" t="str">
        <f t="array" ref="F762">IFERROR(IF(INDEX('AQS-88101'!$M$2:$M$2744,MATCH('88101-daily-summary-by-site'!$A762&amp;'88101-daily-summary-by-site'!F$2&amp;'88101-daily-summary-by-site'!F$3,'AQS-88101'!$AC$2:$AC$2744&amp;'AQS-88101'!$E$2:$E$2744&amp;'AQS-88101'!$G$2:$G$2744,0))&lt;&gt;"",INDEX('AQS-88101'!$M$2:$M$2744,MATCH('88101-daily-summary-by-site'!$A762&amp;'88101-daily-summary-by-site'!F$2&amp;'88101-daily-summary-by-site'!F$3,'AQS-88101'!$AC$2:$AC$2744&amp;'AQS-88101'!$E$2:$E$2744&amp;'AQS-88101'!$G$2:$G$2744,0)),""),"")</f>
        <v/>
      </c>
      <c r="G762" s="42" t="str">
        <f t="array" ref="G762">IFERROR(IF(INDEX('AQS-88101'!$M$2:$M$2744,MATCH('88101-daily-summary-by-site'!$A762&amp;'88101-daily-summary-by-site'!G$2&amp;'88101-daily-summary-by-site'!G$3,'AQS-88101'!$AC$2:$AC$2744&amp;'AQS-88101'!$E$2:$E$2744&amp;'AQS-88101'!$G$2:$G$2744,0))&lt;&gt;"",INDEX('AQS-88101'!$M$2:$M$2744,MATCH('88101-daily-summary-by-site'!$A762&amp;'88101-daily-summary-by-site'!G$2&amp;'88101-daily-summary-by-site'!G$3,'AQS-88101'!$AC$2:$AC$2744&amp;'AQS-88101'!$E$2:$E$2744&amp;'AQS-88101'!$G$2:$G$2744,0)),""),"")</f>
        <v/>
      </c>
      <c r="H762" s="42" t="str">
        <f t="array" ref="H762">IFERROR(IF(INDEX('AQS-88101'!$M$2:$M$2744,MATCH('88101-daily-summary-by-site'!$A762&amp;'88101-daily-summary-by-site'!H$2&amp;'88101-daily-summary-by-site'!H$3,'AQS-88101'!$AC$2:$AC$2744&amp;'AQS-88101'!$E$2:$E$2744&amp;'AQS-88101'!$G$2:$G$2744,0))&lt;&gt;"",INDEX('AQS-88101'!$M$2:$M$2744,MATCH('88101-daily-summary-by-site'!$A762&amp;'88101-daily-summary-by-site'!H$2&amp;'88101-daily-summary-by-site'!H$3,'AQS-88101'!$AC$2:$AC$2744&amp;'AQS-88101'!$E$2:$E$2744&amp;'AQS-88101'!$G$2:$G$2744,0)),""),"")</f>
        <v/>
      </c>
      <c r="I762" s="108" t="str">
        <f t="array" ref="I762">IFERROR(IF(INDEX('AQS-88101'!$M$2:$M$2744,MATCH('88101-daily-summary-by-site'!$A762&amp;'88101-daily-summary-by-site'!I$2&amp;'88101-daily-summary-by-site'!I$3,'AQS-88101'!$AC$2:$AC$2744&amp;'AQS-88101'!$E$2:$E$2744&amp;'AQS-88101'!$G$2:$G$2744,0))&lt;&gt;"",INDEX('AQS-88101'!$M$2:$M$2744,MATCH('88101-daily-summary-by-site'!$A762&amp;'88101-daily-summary-by-site'!I$2&amp;'88101-daily-summary-by-site'!I$3,'AQS-88101'!$AC$2:$AC$2744&amp;'AQS-88101'!$E$2:$E$2744&amp;'AQS-88101'!$G$2:$G$2744,0)),""),"")</f>
        <v/>
      </c>
      <c r="L762" s="107" t="str">
        <f t="shared" si="55"/>
        <v/>
      </c>
      <c r="M762" s="42" t="str">
        <f t="shared" si="56"/>
        <v/>
      </c>
      <c r="N762" s="42" t="str">
        <f t="shared" si="57"/>
        <v/>
      </c>
      <c r="O762" s="108" t="str">
        <f t="shared" si="58"/>
        <v/>
      </c>
    </row>
    <row r="763" spans="1:15" x14ac:dyDescent="0.25">
      <c r="A763" s="79">
        <f t="shared" si="59"/>
        <v>38494</v>
      </c>
      <c r="B763" s="107">
        <f t="array" ref="B763">IFERROR(IF(INDEX('AQS-88101'!$M$2:$M$2744,MATCH('88101-daily-summary-by-site'!$A763&amp;'88101-daily-summary-by-site'!B$2&amp;'88101-daily-summary-by-site'!B$3,'AQS-88101'!$AC$2:$AC$2744&amp;'AQS-88101'!$E$2:$E$2744&amp;'AQS-88101'!$G$2:$G$2744,0))&lt;&gt;"",INDEX('AQS-88101'!$M$2:$M$2744,MATCH('88101-daily-summary-by-site'!$A763&amp;'88101-daily-summary-by-site'!B$2&amp;'88101-daily-summary-by-site'!B$3,'AQS-88101'!$AC$2:$AC$2744&amp;'AQS-88101'!$E$2:$E$2744&amp;'AQS-88101'!$G$2:$G$2744,0)),""),"")</f>
        <v>4.5999999999999996</v>
      </c>
      <c r="C763" s="42" t="str">
        <f t="array" ref="C763">IFERROR(IF(INDEX('AQS-88101'!$M$2:$M$2744,MATCH('88101-daily-summary-by-site'!$A763&amp;'88101-daily-summary-by-site'!C$2&amp;'88101-daily-summary-by-site'!C$3,'AQS-88101'!$AC$2:$AC$2744&amp;'AQS-88101'!$E$2:$E$2744&amp;'AQS-88101'!$G$2:$G$2744,0))&lt;&gt;"",INDEX('AQS-88101'!$M$2:$M$2744,MATCH('88101-daily-summary-by-site'!$A763&amp;'88101-daily-summary-by-site'!C$2&amp;'88101-daily-summary-by-site'!C$3,'AQS-88101'!$AC$2:$AC$2744&amp;'AQS-88101'!$E$2:$E$2744&amp;'AQS-88101'!$G$2:$G$2744,0)),""),"")</f>
        <v/>
      </c>
      <c r="D763" s="42" t="str">
        <f t="array" ref="D763">IFERROR(IF(INDEX('AQS-88101'!$M$2:$M$2744,MATCH('88101-daily-summary-by-site'!$A763&amp;'88101-daily-summary-by-site'!D$2&amp;'88101-daily-summary-by-site'!D$3,'AQS-88101'!$AC$2:$AC$2744&amp;'AQS-88101'!$E$2:$E$2744&amp;'AQS-88101'!$G$2:$G$2744,0))&lt;&gt;"",INDEX('AQS-88101'!$M$2:$M$2744,MATCH('88101-daily-summary-by-site'!$A763&amp;'88101-daily-summary-by-site'!D$2&amp;'88101-daily-summary-by-site'!D$3,'AQS-88101'!$AC$2:$AC$2744&amp;'AQS-88101'!$E$2:$E$2744&amp;'AQS-88101'!$G$2:$G$2744,0)),""),"")</f>
        <v/>
      </c>
      <c r="E763" s="42" t="str">
        <f t="array" ref="E763">IFERROR(IF(INDEX('AQS-88101'!$M$2:$M$2744,MATCH('88101-daily-summary-by-site'!$A763&amp;'88101-daily-summary-by-site'!E$2&amp;'88101-daily-summary-by-site'!E$3,'AQS-88101'!$AC$2:$AC$2744&amp;'AQS-88101'!$E$2:$E$2744&amp;'AQS-88101'!$G$2:$G$2744,0))&lt;&gt;"",INDEX('AQS-88101'!$M$2:$M$2744,MATCH('88101-daily-summary-by-site'!$A763&amp;'88101-daily-summary-by-site'!E$2&amp;'88101-daily-summary-by-site'!E$3,'AQS-88101'!$AC$2:$AC$2744&amp;'AQS-88101'!$E$2:$E$2744&amp;'AQS-88101'!$G$2:$G$2744,0)),""),"")</f>
        <v/>
      </c>
      <c r="F763" s="42" t="str">
        <f t="array" ref="F763">IFERROR(IF(INDEX('AQS-88101'!$M$2:$M$2744,MATCH('88101-daily-summary-by-site'!$A763&amp;'88101-daily-summary-by-site'!F$2&amp;'88101-daily-summary-by-site'!F$3,'AQS-88101'!$AC$2:$AC$2744&amp;'AQS-88101'!$E$2:$E$2744&amp;'AQS-88101'!$G$2:$G$2744,0))&lt;&gt;"",INDEX('AQS-88101'!$M$2:$M$2744,MATCH('88101-daily-summary-by-site'!$A763&amp;'88101-daily-summary-by-site'!F$2&amp;'88101-daily-summary-by-site'!F$3,'AQS-88101'!$AC$2:$AC$2744&amp;'AQS-88101'!$E$2:$E$2744&amp;'AQS-88101'!$G$2:$G$2744,0)),""),"")</f>
        <v/>
      </c>
      <c r="G763" s="42" t="str">
        <f t="array" ref="G763">IFERROR(IF(INDEX('AQS-88101'!$M$2:$M$2744,MATCH('88101-daily-summary-by-site'!$A763&amp;'88101-daily-summary-by-site'!G$2&amp;'88101-daily-summary-by-site'!G$3,'AQS-88101'!$AC$2:$AC$2744&amp;'AQS-88101'!$E$2:$E$2744&amp;'AQS-88101'!$G$2:$G$2744,0))&lt;&gt;"",INDEX('AQS-88101'!$M$2:$M$2744,MATCH('88101-daily-summary-by-site'!$A763&amp;'88101-daily-summary-by-site'!G$2&amp;'88101-daily-summary-by-site'!G$3,'AQS-88101'!$AC$2:$AC$2744&amp;'AQS-88101'!$E$2:$E$2744&amp;'AQS-88101'!$G$2:$G$2744,0)),""),"")</f>
        <v/>
      </c>
      <c r="H763" s="42" t="str">
        <f t="array" ref="H763">IFERROR(IF(INDEX('AQS-88101'!$M$2:$M$2744,MATCH('88101-daily-summary-by-site'!$A763&amp;'88101-daily-summary-by-site'!H$2&amp;'88101-daily-summary-by-site'!H$3,'AQS-88101'!$AC$2:$AC$2744&amp;'AQS-88101'!$E$2:$E$2744&amp;'AQS-88101'!$G$2:$G$2744,0))&lt;&gt;"",INDEX('AQS-88101'!$M$2:$M$2744,MATCH('88101-daily-summary-by-site'!$A763&amp;'88101-daily-summary-by-site'!H$2&amp;'88101-daily-summary-by-site'!H$3,'AQS-88101'!$AC$2:$AC$2744&amp;'AQS-88101'!$E$2:$E$2744&amp;'AQS-88101'!$G$2:$G$2744,0)),""),"")</f>
        <v/>
      </c>
      <c r="I763" s="108" t="str">
        <f t="array" ref="I763">IFERROR(IF(INDEX('AQS-88101'!$M$2:$M$2744,MATCH('88101-daily-summary-by-site'!$A763&amp;'88101-daily-summary-by-site'!I$2&amp;'88101-daily-summary-by-site'!I$3,'AQS-88101'!$AC$2:$AC$2744&amp;'AQS-88101'!$E$2:$E$2744&amp;'AQS-88101'!$G$2:$G$2744,0))&lt;&gt;"",INDEX('AQS-88101'!$M$2:$M$2744,MATCH('88101-daily-summary-by-site'!$A763&amp;'88101-daily-summary-by-site'!I$2&amp;'88101-daily-summary-by-site'!I$3,'AQS-88101'!$AC$2:$AC$2744&amp;'AQS-88101'!$E$2:$E$2744&amp;'AQS-88101'!$G$2:$G$2744,0)),""),"")</f>
        <v/>
      </c>
      <c r="L763" s="107">
        <f t="shared" si="55"/>
        <v>4.5999999999999996</v>
      </c>
      <c r="M763" s="42" t="str">
        <f t="shared" si="56"/>
        <v/>
      </c>
      <c r="N763" s="42" t="str">
        <f t="shared" si="57"/>
        <v/>
      </c>
      <c r="O763" s="108" t="str">
        <f t="shared" si="58"/>
        <v/>
      </c>
    </row>
    <row r="764" spans="1:15" x14ac:dyDescent="0.25">
      <c r="A764" s="79">
        <f t="shared" si="59"/>
        <v>38495</v>
      </c>
      <c r="B764" s="107" t="str">
        <f t="array" ref="B764">IFERROR(IF(INDEX('AQS-88101'!$M$2:$M$2744,MATCH('88101-daily-summary-by-site'!$A764&amp;'88101-daily-summary-by-site'!B$2&amp;'88101-daily-summary-by-site'!B$3,'AQS-88101'!$AC$2:$AC$2744&amp;'AQS-88101'!$E$2:$E$2744&amp;'AQS-88101'!$G$2:$G$2744,0))&lt;&gt;"",INDEX('AQS-88101'!$M$2:$M$2744,MATCH('88101-daily-summary-by-site'!$A764&amp;'88101-daily-summary-by-site'!B$2&amp;'88101-daily-summary-by-site'!B$3,'AQS-88101'!$AC$2:$AC$2744&amp;'AQS-88101'!$E$2:$E$2744&amp;'AQS-88101'!$G$2:$G$2744,0)),""),"")</f>
        <v/>
      </c>
      <c r="C764" s="42" t="str">
        <f t="array" ref="C764">IFERROR(IF(INDEX('AQS-88101'!$M$2:$M$2744,MATCH('88101-daily-summary-by-site'!$A764&amp;'88101-daily-summary-by-site'!C$2&amp;'88101-daily-summary-by-site'!C$3,'AQS-88101'!$AC$2:$AC$2744&amp;'AQS-88101'!$E$2:$E$2744&amp;'AQS-88101'!$G$2:$G$2744,0))&lt;&gt;"",INDEX('AQS-88101'!$M$2:$M$2744,MATCH('88101-daily-summary-by-site'!$A764&amp;'88101-daily-summary-by-site'!C$2&amp;'88101-daily-summary-by-site'!C$3,'AQS-88101'!$AC$2:$AC$2744&amp;'AQS-88101'!$E$2:$E$2744&amp;'AQS-88101'!$G$2:$G$2744,0)),""),"")</f>
        <v/>
      </c>
      <c r="D764" s="42" t="str">
        <f t="array" ref="D764">IFERROR(IF(INDEX('AQS-88101'!$M$2:$M$2744,MATCH('88101-daily-summary-by-site'!$A764&amp;'88101-daily-summary-by-site'!D$2&amp;'88101-daily-summary-by-site'!D$3,'AQS-88101'!$AC$2:$AC$2744&amp;'AQS-88101'!$E$2:$E$2744&amp;'AQS-88101'!$G$2:$G$2744,0))&lt;&gt;"",INDEX('AQS-88101'!$M$2:$M$2744,MATCH('88101-daily-summary-by-site'!$A764&amp;'88101-daily-summary-by-site'!D$2&amp;'88101-daily-summary-by-site'!D$3,'AQS-88101'!$AC$2:$AC$2744&amp;'AQS-88101'!$E$2:$E$2744&amp;'AQS-88101'!$G$2:$G$2744,0)),""),"")</f>
        <v/>
      </c>
      <c r="E764" s="42" t="str">
        <f t="array" ref="E764">IFERROR(IF(INDEX('AQS-88101'!$M$2:$M$2744,MATCH('88101-daily-summary-by-site'!$A764&amp;'88101-daily-summary-by-site'!E$2&amp;'88101-daily-summary-by-site'!E$3,'AQS-88101'!$AC$2:$AC$2744&amp;'AQS-88101'!$E$2:$E$2744&amp;'AQS-88101'!$G$2:$G$2744,0))&lt;&gt;"",INDEX('AQS-88101'!$M$2:$M$2744,MATCH('88101-daily-summary-by-site'!$A764&amp;'88101-daily-summary-by-site'!E$2&amp;'88101-daily-summary-by-site'!E$3,'AQS-88101'!$AC$2:$AC$2744&amp;'AQS-88101'!$E$2:$E$2744&amp;'AQS-88101'!$G$2:$G$2744,0)),""),"")</f>
        <v/>
      </c>
      <c r="F764" s="42" t="str">
        <f t="array" ref="F764">IFERROR(IF(INDEX('AQS-88101'!$M$2:$M$2744,MATCH('88101-daily-summary-by-site'!$A764&amp;'88101-daily-summary-by-site'!F$2&amp;'88101-daily-summary-by-site'!F$3,'AQS-88101'!$AC$2:$AC$2744&amp;'AQS-88101'!$E$2:$E$2744&amp;'AQS-88101'!$G$2:$G$2744,0))&lt;&gt;"",INDEX('AQS-88101'!$M$2:$M$2744,MATCH('88101-daily-summary-by-site'!$A764&amp;'88101-daily-summary-by-site'!F$2&amp;'88101-daily-summary-by-site'!F$3,'AQS-88101'!$AC$2:$AC$2744&amp;'AQS-88101'!$E$2:$E$2744&amp;'AQS-88101'!$G$2:$G$2744,0)),""),"")</f>
        <v/>
      </c>
      <c r="G764" s="42" t="str">
        <f t="array" ref="G764">IFERROR(IF(INDEX('AQS-88101'!$M$2:$M$2744,MATCH('88101-daily-summary-by-site'!$A764&amp;'88101-daily-summary-by-site'!G$2&amp;'88101-daily-summary-by-site'!G$3,'AQS-88101'!$AC$2:$AC$2744&amp;'AQS-88101'!$E$2:$E$2744&amp;'AQS-88101'!$G$2:$G$2744,0))&lt;&gt;"",INDEX('AQS-88101'!$M$2:$M$2744,MATCH('88101-daily-summary-by-site'!$A764&amp;'88101-daily-summary-by-site'!G$2&amp;'88101-daily-summary-by-site'!G$3,'AQS-88101'!$AC$2:$AC$2744&amp;'AQS-88101'!$E$2:$E$2744&amp;'AQS-88101'!$G$2:$G$2744,0)),""),"")</f>
        <v/>
      </c>
      <c r="H764" s="42" t="str">
        <f t="array" ref="H764">IFERROR(IF(INDEX('AQS-88101'!$M$2:$M$2744,MATCH('88101-daily-summary-by-site'!$A764&amp;'88101-daily-summary-by-site'!H$2&amp;'88101-daily-summary-by-site'!H$3,'AQS-88101'!$AC$2:$AC$2744&amp;'AQS-88101'!$E$2:$E$2744&amp;'AQS-88101'!$G$2:$G$2744,0))&lt;&gt;"",INDEX('AQS-88101'!$M$2:$M$2744,MATCH('88101-daily-summary-by-site'!$A764&amp;'88101-daily-summary-by-site'!H$2&amp;'88101-daily-summary-by-site'!H$3,'AQS-88101'!$AC$2:$AC$2744&amp;'AQS-88101'!$E$2:$E$2744&amp;'AQS-88101'!$G$2:$G$2744,0)),""),"")</f>
        <v/>
      </c>
      <c r="I764" s="108" t="str">
        <f t="array" ref="I764">IFERROR(IF(INDEX('AQS-88101'!$M$2:$M$2744,MATCH('88101-daily-summary-by-site'!$A764&amp;'88101-daily-summary-by-site'!I$2&amp;'88101-daily-summary-by-site'!I$3,'AQS-88101'!$AC$2:$AC$2744&amp;'AQS-88101'!$E$2:$E$2744&amp;'AQS-88101'!$G$2:$G$2744,0))&lt;&gt;"",INDEX('AQS-88101'!$M$2:$M$2744,MATCH('88101-daily-summary-by-site'!$A764&amp;'88101-daily-summary-by-site'!I$2&amp;'88101-daily-summary-by-site'!I$3,'AQS-88101'!$AC$2:$AC$2744&amp;'AQS-88101'!$E$2:$E$2744&amp;'AQS-88101'!$G$2:$G$2744,0)),""),"")</f>
        <v/>
      </c>
      <c r="L764" s="107" t="str">
        <f t="shared" si="55"/>
        <v/>
      </c>
      <c r="M764" s="42" t="str">
        <f t="shared" si="56"/>
        <v/>
      </c>
      <c r="N764" s="42" t="str">
        <f t="shared" si="57"/>
        <v/>
      </c>
      <c r="O764" s="108" t="str">
        <f t="shared" si="58"/>
        <v/>
      </c>
    </row>
    <row r="765" spans="1:15" x14ac:dyDescent="0.25">
      <c r="A765" s="79">
        <f t="shared" si="59"/>
        <v>38496</v>
      </c>
      <c r="B765" s="107" t="str">
        <f t="array" ref="B765">IFERROR(IF(INDEX('AQS-88101'!$M$2:$M$2744,MATCH('88101-daily-summary-by-site'!$A765&amp;'88101-daily-summary-by-site'!B$2&amp;'88101-daily-summary-by-site'!B$3,'AQS-88101'!$AC$2:$AC$2744&amp;'AQS-88101'!$E$2:$E$2744&amp;'AQS-88101'!$G$2:$G$2744,0))&lt;&gt;"",INDEX('AQS-88101'!$M$2:$M$2744,MATCH('88101-daily-summary-by-site'!$A765&amp;'88101-daily-summary-by-site'!B$2&amp;'88101-daily-summary-by-site'!B$3,'AQS-88101'!$AC$2:$AC$2744&amp;'AQS-88101'!$E$2:$E$2744&amp;'AQS-88101'!$G$2:$G$2744,0)),""),"")</f>
        <v/>
      </c>
      <c r="C765" s="42" t="str">
        <f t="array" ref="C765">IFERROR(IF(INDEX('AQS-88101'!$M$2:$M$2744,MATCH('88101-daily-summary-by-site'!$A765&amp;'88101-daily-summary-by-site'!C$2&amp;'88101-daily-summary-by-site'!C$3,'AQS-88101'!$AC$2:$AC$2744&amp;'AQS-88101'!$E$2:$E$2744&amp;'AQS-88101'!$G$2:$G$2744,0))&lt;&gt;"",INDEX('AQS-88101'!$M$2:$M$2744,MATCH('88101-daily-summary-by-site'!$A765&amp;'88101-daily-summary-by-site'!C$2&amp;'88101-daily-summary-by-site'!C$3,'AQS-88101'!$AC$2:$AC$2744&amp;'AQS-88101'!$E$2:$E$2744&amp;'AQS-88101'!$G$2:$G$2744,0)),""),"")</f>
        <v/>
      </c>
      <c r="D765" s="42" t="str">
        <f t="array" ref="D765">IFERROR(IF(INDEX('AQS-88101'!$M$2:$M$2744,MATCH('88101-daily-summary-by-site'!$A765&amp;'88101-daily-summary-by-site'!D$2&amp;'88101-daily-summary-by-site'!D$3,'AQS-88101'!$AC$2:$AC$2744&amp;'AQS-88101'!$E$2:$E$2744&amp;'AQS-88101'!$G$2:$G$2744,0))&lt;&gt;"",INDEX('AQS-88101'!$M$2:$M$2744,MATCH('88101-daily-summary-by-site'!$A765&amp;'88101-daily-summary-by-site'!D$2&amp;'88101-daily-summary-by-site'!D$3,'AQS-88101'!$AC$2:$AC$2744&amp;'AQS-88101'!$E$2:$E$2744&amp;'AQS-88101'!$G$2:$G$2744,0)),""),"")</f>
        <v/>
      </c>
      <c r="E765" s="42" t="str">
        <f t="array" ref="E765">IFERROR(IF(INDEX('AQS-88101'!$M$2:$M$2744,MATCH('88101-daily-summary-by-site'!$A765&amp;'88101-daily-summary-by-site'!E$2&amp;'88101-daily-summary-by-site'!E$3,'AQS-88101'!$AC$2:$AC$2744&amp;'AQS-88101'!$E$2:$E$2744&amp;'AQS-88101'!$G$2:$G$2744,0))&lt;&gt;"",INDEX('AQS-88101'!$M$2:$M$2744,MATCH('88101-daily-summary-by-site'!$A765&amp;'88101-daily-summary-by-site'!E$2&amp;'88101-daily-summary-by-site'!E$3,'AQS-88101'!$AC$2:$AC$2744&amp;'AQS-88101'!$E$2:$E$2744&amp;'AQS-88101'!$G$2:$G$2744,0)),""),"")</f>
        <v/>
      </c>
      <c r="F765" s="42" t="str">
        <f t="array" ref="F765">IFERROR(IF(INDEX('AQS-88101'!$M$2:$M$2744,MATCH('88101-daily-summary-by-site'!$A765&amp;'88101-daily-summary-by-site'!F$2&amp;'88101-daily-summary-by-site'!F$3,'AQS-88101'!$AC$2:$AC$2744&amp;'AQS-88101'!$E$2:$E$2744&amp;'AQS-88101'!$G$2:$G$2744,0))&lt;&gt;"",INDEX('AQS-88101'!$M$2:$M$2744,MATCH('88101-daily-summary-by-site'!$A765&amp;'88101-daily-summary-by-site'!F$2&amp;'88101-daily-summary-by-site'!F$3,'AQS-88101'!$AC$2:$AC$2744&amp;'AQS-88101'!$E$2:$E$2744&amp;'AQS-88101'!$G$2:$G$2744,0)),""),"")</f>
        <v/>
      </c>
      <c r="G765" s="42" t="str">
        <f t="array" ref="G765">IFERROR(IF(INDEX('AQS-88101'!$M$2:$M$2744,MATCH('88101-daily-summary-by-site'!$A765&amp;'88101-daily-summary-by-site'!G$2&amp;'88101-daily-summary-by-site'!G$3,'AQS-88101'!$AC$2:$AC$2744&amp;'AQS-88101'!$E$2:$E$2744&amp;'AQS-88101'!$G$2:$G$2744,0))&lt;&gt;"",INDEX('AQS-88101'!$M$2:$M$2744,MATCH('88101-daily-summary-by-site'!$A765&amp;'88101-daily-summary-by-site'!G$2&amp;'88101-daily-summary-by-site'!G$3,'AQS-88101'!$AC$2:$AC$2744&amp;'AQS-88101'!$E$2:$E$2744&amp;'AQS-88101'!$G$2:$G$2744,0)),""),"")</f>
        <v/>
      </c>
      <c r="H765" s="42" t="str">
        <f t="array" ref="H765">IFERROR(IF(INDEX('AQS-88101'!$M$2:$M$2744,MATCH('88101-daily-summary-by-site'!$A765&amp;'88101-daily-summary-by-site'!H$2&amp;'88101-daily-summary-by-site'!H$3,'AQS-88101'!$AC$2:$AC$2744&amp;'AQS-88101'!$E$2:$E$2744&amp;'AQS-88101'!$G$2:$G$2744,0))&lt;&gt;"",INDEX('AQS-88101'!$M$2:$M$2744,MATCH('88101-daily-summary-by-site'!$A765&amp;'88101-daily-summary-by-site'!H$2&amp;'88101-daily-summary-by-site'!H$3,'AQS-88101'!$AC$2:$AC$2744&amp;'AQS-88101'!$E$2:$E$2744&amp;'AQS-88101'!$G$2:$G$2744,0)),""),"")</f>
        <v/>
      </c>
      <c r="I765" s="108" t="str">
        <f t="array" ref="I765">IFERROR(IF(INDEX('AQS-88101'!$M$2:$M$2744,MATCH('88101-daily-summary-by-site'!$A765&amp;'88101-daily-summary-by-site'!I$2&amp;'88101-daily-summary-by-site'!I$3,'AQS-88101'!$AC$2:$AC$2744&amp;'AQS-88101'!$E$2:$E$2744&amp;'AQS-88101'!$G$2:$G$2744,0))&lt;&gt;"",INDEX('AQS-88101'!$M$2:$M$2744,MATCH('88101-daily-summary-by-site'!$A765&amp;'88101-daily-summary-by-site'!I$2&amp;'88101-daily-summary-by-site'!I$3,'AQS-88101'!$AC$2:$AC$2744&amp;'AQS-88101'!$E$2:$E$2744&amp;'AQS-88101'!$G$2:$G$2744,0)),""),"")</f>
        <v/>
      </c>
      <c r="L765" s="107" t="str">
        <f t="shared" si="55"/>
        <v/>
      </c>
      <c r="M765" s="42" t="str">
        <f t="shared" si="56"/>
        <v/>
      </c>
      <c r="N765" s="42" t="str">
        <f t="shared" si="57"/>
        <v/>
      </c>
      <c r="O765" s="108" t="str">
        <f t="shared" si="58"/>
        <v/>
      </c>
    </row>
    <row r="766" spans="1:15" x14ac:dyDescent="0.25">
      <c r="A766" s="79">
        <f t="shared" si="59"/>
        <v>38497</v>
      </c>
      <c r="B766" s="107" t="str">
        <f t="array" ref="B766">IFERROR(IF(INDEX('AQS-88101'!$M$2:$M$2744,MATCH('88101-daily-summary-by-site'!$A766&amp;'88101-daily-summary-by-site'!B$2&amp;'88101-daily-summary-by-site'!B$3,'AQS-88101'!$AC$2:$AC$2744&amp;'AQS-88101'!$E$2:$E$2744&amp;'AQS-88101'!$G$2:$G$2744,0))&lt;&gt;"",INDEX('AQS-88101'!$M$2:$M$2744,MATCH('88101-daily-summary-by-site'!$A766&amp;'88101-daily-summary-by-site'!B$2&amp;'88101-daily-summary-by-site'!B$3,'AQS-88101'!$AC$2:$AC$2744&amp;'AQS-88101'!$E$2:$E$2744&amp;'AQS-88101'!$G$2:$G$2744,0)),""),"")</f>
        <v/>
      </c>
      <c r="C766" s="42" t="str">
        <f t="array" ref="C766">IFERROR(IF(INDEX('AQS-88101'!$M$2:$M$2744,MATCH('88101-daily-summary-by-site'!$A766&amp;'88101-daily-summary-by-site'!C$2&amp;'88101-daily-summary-by-site'!C$3,'AQS-88101'!$AC$2:$AC$2744&amp;'AQS-88101'!$E$2:$E$2744&amp;'AQS-88101'!$G$2:$G$2744,0))&lt;&gt;"",INDEX('AQS-88101'!$M$2:$M$2744,MATCH('88101-daily-summary-by-site'!$A766&amp;'88101-daily-summary-by-site'!C$2&amp;'88101-daily-summary-by-site'!C$3,'AQS-88101'!$AC$2:$AC$2744&amp;'AQS-88101'!$E$2:$E$2744&amp;'AQS-88101'!$G$2:$G$2744,0)),""),"")</f>
        <v/>
      </c>
      <c r="D766" s="42" t="str">
        <f t="array" ref="D766">IFERROR(IF(INDEX('AQS-88101'!$M$2:$M$2744,MATCH('88101-daily-summary-by-site'!$A766&amp;'88101-daily-summary-by-site'!D$2&amp;'88101-daily-summary-by-site'!D$3,'AQS-88101'!$AC$2:$AC$2744&amp;'AQS-88101'!$E$2:$E$2744&amp;'AQS-88101'!$G$2:$G$2744,0))&lt;&gt;"",INDEX('AQS-88101'!$M$2:$M$2744,MATCH('88101-daily-summary-by-site'!$A766&amp;'88101-daily-summary-by-site'!D$2&amp;'88101-daily-summary-by-site'!D$3,'AQS-88101'!$AC$2:$AC$2744&amp;'AQS-88101'!$E$2:$E$2744&amp;'AQS-88101'!$G$2:$G$2744,0)),""),"")</f>
        <v/>
      </c>
      <c r="E766" s="42" t="str">
        <f t="array" ref="E766">IFERROR(IF(INDEX('AQS-88101'!$M$2:$M$2744,MATCH('88101-daily-summary-by-site'!$A766&amp;'88101-daily-summary-by-site'!E$2&amp;'88101-daily-summary-by-site'!E$3,'AQS-88101'!$AC$2:$AC$2744&amp;'AQS-88101'!$E$2:$E$2744&amp;'AQS-88101'!$G$2:$G$2744,0))&lt;&gt;"",INDEX('AQS-88101'!$M$2:$M$2744,MATCH('88101-daily-summary-by-site'!$A766&amp;'88101-daily-summary-by-site'!E$2&amp;'88101-daily-summary-by-site'!E$3,'AQS-88101'!$AC$2:$AC$2744&amp;'AQS-88101'!$E$2:$E$2744&amp;'AQS-88101'!$G$2:$G$2744,0)),""),"")</f>
        <v/>
      </c>
      <c r="F766" s="42" t="str">
        <f t="array" ref="F766">IFERROR(IF(INDEX('AQS-88101'!$M$2:$M$2744,MATCH('88101-daily-summary-by-site'!$A766&amp;'88101-daily-summary-by-site'!F$2&amp;'88101-daily-summary-by-site'!F$3,'AQS-88101'!$AC$2:$AC$2744&amp;'AQS-88101'!$E$2:$E$2744&amp;'AQS-88101'!$G$2:$G$2744,0))&lt;&gt;"",INDEX('AQS-88101'!$M$2:$M$2744,MATCH('88101-daily-summary-by-site'!$A766&amp;'88101-daily-summary-by-site'!F$2&amp;'88101-daily-summary-by-site'!F$3,'AQS-88101'!$AC$2:$AC$2744&amp;'AQS-88101'!$E$2:$E$2744&amp;'AQS-88101'!$G$2:$G$2744,0)),""),"")</f>
        <v/>
      </c>
      <c r="G766" s="42" t="str">
        <f t="array" ref="G766">IFERROR(IF(INDEX('AQS-88101'!$M$2:$M$2744,MATCH('88101-daily-summary-by-site'!$A766&amp;'88101-daily-summary-by-site'!G$2&amp;'88101-daily-summary-by-site'!G$3,'AQS-88101'!$AC$2:$AC$2744&amp;'AQS-88101'!$E$2:$E$2744&amp;'AQS-88101'!$G$2:$G$2744,0))&lt;&gt;"",INDEX('AQS-88101'!$M$2:$M$2744,MATCH('88101-daily-summary-by-site'!$A766&amp;'88101-daily-summary-by-site'!G$2&amp;'88101-daily-summary-by-site'!G$3,'AQS-88101'!$AC$2:$AC$2744&amp;'AQS-88101'!$E$2:$E$2744&amp;'AQS-88101'!$G$2:$G$2744,0)),""),"")</f>
        <v/>
      </c>
      <c r="H766" s="42" t="str">
        <f t="array" ref="H766">IFERROR(IF(INDEX('AQS-88101'!$M$2:$M$2744,MATCH('88101-daily-summary-by-site'!$A766&amp;'88101-daily-summary-by-site'!H$2&amp;'88101-daily-summary-by-site'!H$3,'AQS-88101'!$AC$2:$AC$2744&amp;'AQS-88101'!$E$2:$E$2744&amp;'AQS-88101'!$G$2:$G$2744,0))&lt;&gt;"",INDEX('AQS-88101'!$M$2:$M$2744,MATCH('88101-daily-summary-by-site'!$A766&amp;'88101-daily-summary-by-site'!H$2&amp;'88101-daily-summary-by-site'!H$3,'AQS-88101'!$AC$2:$AC$2744&amp;'AQS-88101'!$E$2:$E$2744&amp;'AQS-88101'!$G$2:$G$2744,0)),""),"")</f>
        <v/>
      </c>
      <c r="I766" s="108" t="str">
        <f t="array" ref="I766">IFERROR(IF(INDEX('AQS-88101'!$M$2:$M$2744,MATCH('88101-daily-summary-by-site'!$A766&amp;'88101-daily-summary-by-site'!I$2&amp;'88101-daily-summary-by-site'!I$3,'AQS-88101'!$AC$2:$AC$2744&amp;'AQS-88101'!$E$2:$E$2744&amp;'AQS-88101'!$G$2:$G$2744,0))&lt;&gt;"",INDEX('AQS-88101'!$M$2:$M$2744,MATCH('88101-daily-summary-by-site'!$A766&amp;'88101-daily-summary-by-site'!I$2&amp;'88101-daily-summary-by-site'!I$3,'AQS-88101'!$AC$2:$AC$2744&amp;'AQS-88101'!$E$2:$E$2744&amp;'AQS-88101'!$G$2:$G$2744,0)),""),"")</f>
        <v/>
      </c>
      <c r="L766" s="107" t="str">
        <f t="shared" si="55"/>
        <v/>
      </c>
      <c r="M766" s="42" t="str">
        <f t="shared" si="56"/>
        <v/>
      </c>
      <c r="N766" s="42" t="str">
        <f t="shared" si="57"/>
        <v/>
      </c>
      <c r="O766" s="108" t="str">
        <f t="shared" si="58"/>
        <v/>
      </c>
    </row>
    <row r="767" spans="1:15" x14ac:dyDescent="0.25">
      <c r="A767" s="79">
        <f t="shared" si="59"/>
        <v>38498</v>
      </c>
      <c r="B767" s="107" t="str">
        <f t="array" ref="B767">IFERROR(IF(INDEX('AQS-88101'!$M$2:$M$2744,MATCH('88101-daily-summary-by-site'!$A767&amp;'88101-daily-summary-by-site'!B$2&amp;'88101-daily-summary-by-site'!B$3,'AQS-88101'!$AC$2:$AC$2744&amp;'AQS-88101'!$E$2:$E$2744&amp;'AQS-88101'!$G$2:$G$2744,0))&lt;&gt;"",INDEX('AQS-88101'!$M$2:$M$2744,MATCH('88101-daily-summary-by-site'!$A767&amp;'88101-daily-summary-by-site'!B$2&amp;'88101-daily-summary-by-site'!B$3,'AQS-88101'!$AC$2:$AC$2744&amp;'AQS-88101'!$E$2:$E$2744&amp;'AQS-88101'!$G$2:$G$2744,0)),""),"")</f>
        <v/>
      </c>
      <c r="C767" s="42" t="str">
        <f t="array" ref="C767">IFERROR(IF(INDEX('AQS-88101'!$M$2:$M$2744,MATCH('88101-daily-summary-by-site'!$A767&amp;'88101-daily-summary-by-site'!C$2&amp;'88101-daily-summary-by-site'!C$3,'AQS-88101'!$AC$2:$AC$2744&amp;'AQS-88101'!$E$2:$E$2744&amp;'AQS-88101'!$G$2:$G$2744,0))&lt;&gt;"",INDEX('AQS-88101'!$M$2:$M$2744,MATCH('88101-daily-summary-by-site'!$A767&amp;'88101-daily-summary-by-site'!C$2&amp;'88101-daily-summary-by-site'!C$3,'AQS-88101'!$AC$2:$AC$2744&amp;'AQS-88101'!$E$2:$E$2744&amp;'AQS-88101'!$G$2:$G$2744,0)),""),"")</f>
        <v/>
      </c>
      <c r="D767" s="42" t="str">
        <f t="array" ref="D767">IFERROR(IF(INDEX('AQS-88101'!$M$2:$M$2744,MATCH('88101-daily-summary-by-site'!$A767&amp;'88101-daily-summary-by-site'!D$2&amp;'88101-daily-summary-by-site'!D$3,'AQS-88101'!$AC$2:$AC$2744&amp;'AQS-88101'!$E$2:$E$2744&amp;'AQS-88101'!$G$2:$G$2744,0))&lt;&gt;"",INDEX('AQS-88101'!$M$2:$M$2744,MATCH('88101-daily-summary-by-site'!$A767&amp;'88101-daily-summary-by-site'!D$2&amp;'88101-daily-summary-by-site'!D$3,'AQS-88101'!$AC$2:$AC$2744&amp;'AQS-88101'!$E$2:$E$2744&amp;'AQS-88101'!$G$2:$G$2744,0)),""),"")</f>
        <v/>
      </c>
      <c r="E767" s="42" t="str">
        <f t="array" ref="E767">IFERROR(IF(INDEX('AQS-88101'!$M$2:$M$2744,MATCH('88101-daily-summary-by-site'!$A767&amp;'88101-daily-summary-by-site'!E$2&amp;'88101-daily-summary-by-site'!E$3,'AQS-88101'!$AC$2:$AC$2744&amp;'AQS-88101'!$E$2:$E$2744&amp;'AQS-88101'!$G$2:$G$2744,0))&lt;&gt;"",INDEX('AQS-88101'!$M$2:$M$2744,MATCH('88101-daily-summary-by-site'!$A767&amp;'88101-daily-summary-by-site'!E$2&amp;'88101-daily-summary-by-site'!E$3,'AQS-88101'!$AC$2:$AC$2744&amp;'AQS-88101'!$E$2:$E$2744&amp;'AQS-88101'!$G$2:$G$2744,0)),""),"")</f>
        <v/>
      </c>
      <c r="F767" s="42" t="str">
        <f t="array" ref="F767">IFERROR(IF(INDEX('AQS-88101'!$M$2:$M$2744,MATCH('88101-daily-summary-by-site'!$A767&amp;'88101-daily-summary-by-site'!F$2&amp;'88101-daily-summary-by-site'!F$3,'AQS-88101'!$AC$2:$AC$2744&amp;'AQS-88101'!$E$2:$E$2744&amp;'AQS-88101'!$G$2:$G$2744,0))&lt;&gt;"",INDEX('AQS-88101'!$M$2:$M$2744,MATCH('88101-daily-summary-by-site'!$A767&amp;'88101-daily-summary-by-site'!F$2&amp;'88101-daily-summary-by-site'!F$3,'AQS-88101'!$AC$2:$AC$2744&amp;'AQS-88101'!$E$2:$E$2744&amp;'AQS-88101'!$G$2:$G$2744,0)),""),"")</f>
        <v/>
      </c>
      <c r="G767" s="42" t="str">
        <f t="array" ref="G767">IFERROR(IF(INDEX('AQS-88101'!$M$2:$M$2744,MATCH('88101-daily-summary-by-site'!$A767&amp;'88101-daily-summary-by-site'!G$2&amp;'88101-daily-summary-by-site'!G$3,'AQS-88101'!$AC$2:$AC$2744&amp;'AQS-88101'!$E$2:$E$2744&amp;'AQS-88101'!$G$2:$G$2744,0))&lt;&gt;"",INDEX('AQS-88101'!$M$2:$M$2744,MATCH('88101-daily-summary-by-site'!$A767&amp;'88101-daily-summary-by-site'!G$2&amp;'88101-daily-summary-by-site'!G$3,'AQS-88101'!$AC$2:$AC$2744&amp;'AQS-88101'!$E$2:$E$2744&amp;'AQS-88101'!$G$2:$G$2744,0)),""),"")</f>
        <v/>
      </c>
      <c r="H767" s="42" t="str">
        <f t="array" ref="H767">IFERROR(IF(INDEX('AQS-88101'!$M$2:$M$2744,MATCH('88101-daily-summary-by-site'!$A767&amp;'88101-daily-summary-by-site'!H$2&amp;'88101-daily-summary-by-site'!H$3,'AQS-88101'!$AC$2:$AC$2744&amp;'AQS-88101'!$E$2:$E$2744&amp;'AQS-88101'!$G$2:$G$2744,0))&lt;&gt;"",INDEX('AQS-88101'!$M$2:$M$2744,MATCH('88101-daily-summary-by-site'!$A767&amp;'88101-daily-summary-by-site'!H$2&amp;'88101-daily-summary-by-site'!H$3,'AQS-88101'!$AC$2:$AC$2744&amp;'AQS-88101'!$E$2:$E$2744&amp;'AQS-88101'!$G$2:$G$2744,0)),""),"")</f>
        <v/>
      </c>
      <c r="I767" s="108" t="str">
        <f t="array" ref="I767">IFERROR(IF(INDEX('AQS-88101'!$M$2:$M$2744,MATCH('88101-daily-summary-by-site'!$A767&amp;'88101-daily-summary-by-site'!I$2&amp;'88101-daily-summary-by-site'!I$3,'AQS-88101'!$AC$2:$AC$2744&amp;'AQS-88101'!$E$2:$E$2744&amp;'AQS-88101'!$G$2:$G$2744,0))&lt;&gt;"",INDEX('AQS-88101'!$M$2:$M$2744,MATCH('88101-daily-summary-by-site'!$A767&amp;'88101-daily-summary-by-site'!I$2&amp;'88101-daily-summary-by-site'!I$3,'AQS-88101'!$AC$2:$AC$2744&amp;'AQS-88101'!$E$2:$E$2744&amp;'AQS-88101'!$G$2:$G$2744,0)),""),"")</f>
        <v/>
      </c>
      <c r="L767" s="107" t="str">
        <f t="shared" si="55"/>
        <v/>
      </c>
      <c r="M767" s="42" t="str">
        <f t="shared" si="56"/>
        <v/>
      </c>
      <c r="N767" s="42" t="str">
        <f t="shared" si="57"/>
        <v/>
      </c>
      <c r="O767" s="108" t="str">
        <f t="shared" si="58"/>
        <v/>
      </c>
    </row>
    <row r="768" spans="1:15" x14ac:dyDescent="0.25">
      <c r="A768" s="79">
        <f t="shared" si="59"/>
        <v>38499</v>
      </c>
      <c r="B768" s="107" t="str">
        <f t="array" ref="B768">IFERROR(IF(INDEX('AQS-88101'!$M$2:$M$2744,MATCH('88101-daily-summary-by-site'!$A768&amp;'88101-daily-summary-by-site'!B$2&amp;'88101-daily-summary-by-site'!B$3,'AQS-88101'!$AC$2:$AC$2744&amp;'AQS-88101'!$E$2:$E$2744&amp;'AQS-88101'!$G$2:$G$2744,0))&lt;&gt;"",INDEX('AQS-88101'!$M$2:$M$2744,MATCH('88101-daily-summary-by-site'!$A768&amp;'88101-daily-summary-by-site'!B$2&amp;'88101-daily-summary-by-site'!B$3,'AQS-88101'!$AC$2:$AC$2744&amp;'AQS-88101'!$E$2:$E$2744&amp;'AQS-88101'!$G$2:$G$2744,0)),""),"")</f>
        <v/>
      </c>
      <c r="C768" s="42" t="str">
        <f t="array" ref="C768">IFERROR(IF(INDEX('AQS-88101'!$M$2:$M$2744,MATCH('88101-daily-summary-by-site'!$A768&amp;'88101-daily-summary-by-site'!C$2&amp;'88101-daily-summary-by-site'!C$3,'AQS-88101'!$AC$2:$AC$2744&amp;'AQS-88101'!$E$2:$E$2744&amp;'AQS-88101'!$G$2:$G$2744,0))&lt;&gt;"",INDEX('AQS-88101'!$M$2:$M$2744,MATCH('88101-daily-summary-by-site'!$A768&amp;'88101-daily-summary-by-site'!C$2&amp;'88101-daily-summary-by-site'!C$3,'AQS-88101'!$AC$2:$AC$2744&amp;'AQS-88101'!$E$2:$E$2744&amp;'AQS-88101'!$G$2:$G$2744,0)),""),"")</f>
        <v/>
      </c>
      <c r="D768" s="42" t="str">
        <f t="array" ref="D768">IFERROR(IF(INDEX('AQS-88101'!$M$2:$M$2744,MATCH('88101-daily-summary-by-site'!$A768&amp;'88101-daily-summary-by-site'!D$2&amp;'88101-daily-summary-by-site'!D$3,'AQS-88101'!$AC$2:$AC$2744&amp;'AQS-88101'!$E$2:$E$2744&amp;'AQS-88101'!$G$2:$G$2744,0))&lt;&gt;"",INDEX('AQS-88101'!$M$2:$M$2744,MATCH('88101-daily-summary-by-site'!$A768&amp;'88101-daily-summary-by-site'!D$2&amp;'88101-daily-summary-by-site'!D$3,'AQS-88101'!$AC$2:$AC$2744&amp;'AQS-88101'!$E$2:$E$2744&amp;'AQS-88101'!$G$2:$G$2744,0)),""),"")</f>
        <v/>
      </c>
      <c r="E768" s="42" t="str">
        <f t="array" ref="E768">IFERROR(IF(INDEX('AQS-88101'!$M$2:$M$2744,MATCH('88101-daily-summary-by-site'!$A768&amp;'88101-daily-summary-by-site'!E$2&amp;'88101-daily-summary-by-site'!E$3,'AQS-88101'!$AC$2:$AC$2744&amp;'AQS-88101'!$E$2:$E$2744&amp;'AQS-88101'!$G$2:$G$2744,0))&lt;&gt;"",INDEX('AQS-88101'!$M$2:$M$2744,MATCH('88101-daily-summary-by-site'!$A768&amp;'88101-daily-summary-by-site'!E$2&amp;'88101-daily-summary-by-site'!E$3,'AQS-88101'!$AC$2:$AC$2744&amp;'AQS-88101'!$E$2:$E$2744&amp;'AQS-88101'!$G$2:$G$2744,0)),""),"")</f>
        <v/>
      </c>
      <c r="F768" s="42" t="str">
        <f t="array" ref="F768">IFERROR(IF(INDEX('AQS-88101'!$M$2:$M$2744,MATCH('88101-daily-summary-by-site'!$A768&amp;'88101-daily-summary-by-site'!F$2&amp;'88101-daily-summary-by-site'!F$3,'AQS-88101'!$AC$2:$AC$2744&amp;'AQS-88101'!$E$2:$E$2744&amp;'AQS-88101'!$G$2:$G$2744,0))&lt;&gt;"",INDEX('AQS-88101'!$M$2:$M$2744,MATCH('88101-daily-summary-by-site'!$A768&amp;'88101-daily-summary-by-site'!F$2&amp;'88101-daily-summary-by-site'!F$3,'AQS-88101'!$AC$2:$AC$2744&amp;'AQS-88101'!$E$2:$E$2744&amp;'AQS-88101'!$G$2:$G$2744,0)),""),"")</f>
        <v/>
      </c>
      <c r="G768" s="42" t="str">
        <f t="array" ref="G768">IFERROR(IF(INDEX('AQS-88101'!$M$2:$M$2744,MATCH('88101-daily-summary-by-site'!$A768&amp;'88101-daily-summary-by-site'!G$2&amp;'88101-daily-summary-by-site'!G$3,'AQS-88101'!$AC$2:$AC$2744&amp;'AQS-88101'!$E$2:$E$2744&amp;'AQS-88101'!$G$2:$G$2744,0))&lt;&gt;"",INDEX('AQS-88101'!$M$2:$M$2744,MATCH('88101-daily-summary-by-site'!$A768&amp;'88101-daily-summary-by-site'!G$2&amp;'88101-daily-summary-by-site'!G$3,'AQS-88101'!$AC$2:$AC$2744&amp;'AQS-88101'!$E$2:$E$2744&amp;'AQS-88101'!$G$2:$G$2744,0)),""),"")</f>
        <v/>
      </c>
      <c r="H768" s="42" t="str">
        <f t="array" ref="H768">IFERROR(IF(INDEX('AQS-88101'!$M$2:$M$2744,MATCH('88101-daily-summary-by-site'!$A768&amp;'88101-daily-summary-by-site'!H$2&amp;'88101-daily-summary-by-site'!H$3,'AQS-88101'!$AC$2:$AC$2744&amp;'AQS-88101'!$E$2:$E$2744&amp;'AQS-88101'!$G$2:$G$2744,0))&lt;&gt;"",INDEX('AQS-88101'!$M$2:$M$2744,MATCH('88101-daily-summary-by-site'!$A768&amp;'88101-daily-summary-by-site'!H$2&amp;'88101-daily-summary-by-site'!H$3,'AQS-88101'!$AC$2:$AC$2744&amp;'AQS-88101'!$E$2:$E$2744&amp;'AQS-88101'!$G$2:$G$2744,0)),""),"")</f>
        <v/>
      </c>
      <c r="I768" s="108" t="str">
        <f t="array" ref="I768">IFERROR(IF(INDEX('AQS-88101'!$M$2:$M$2744,MATCH('88101-daily-summary-by-site'!$A768&amp;'88101-daily-summary-by-site'!I$2&amp;'88101-daily-summary-by-site'!I$3,'AQS-88101'!$AC$2:$AC$2744&amp;'AQS-88101'!$E$2:$E$2744&amp;'AQS-88101'!$G$2:$G$2744,0))&lt;&gt;"",INDEX('AQS-88101'!$M$2:$M$2744,MATCH('88101-daily-summary-by-site'!$A768&amp;'88101-daily-summary-by-site'!I$2&amp;'88101-daily-summary-by-site'!I$3,'AQS-88101'!$AC$2:$AC$2744&amp;'AQS-88101'!$E$2:$E$2744&amp;'AQS-88101'!$G$2:$G$2744,0)),""),"")</f>
        <v/>
      </c>
      <c r="L768" s="107" t="str">
        <f t="shared" si="55"/>
        <v/>
      </c>
      <c r="M768" s="42" t="str">
        <f t="shared" si="56"/>
        <v/>
      </c>
      <c r="N768" s="42" t="str">
        <f t="shared" si="57"/>
        <v/>
      </c>
      <c r="O768" s="108" t="str">
        <f t="shared" si="58"/>
        <v/>
      </c>
    </row>
    <row r="769" spans="1:15" x14ac:dyDescent="0.25">
      <c r="A769" s="79">
        <f t="shared" si="59"/>
        <v>38500</v>
      </c>
      <c r="B769" s="107">
        <f t="array" ref="B769">IFERROR(IF(INDEX('AQS-88101'!$M$2:$M$2744,MATCH('88101-daily-summary-by-site'!$A769&amp;'88101-daily-summary-by-site'!B$2&amp;'88101-daily-summary-by-site'!B$3,'AQS-88101'!$AC$2:$AC$2744&amp;'AQS-88101'!$E$2:$E$2744&amp;'AQS-88101'!$G$2:$G$2744,0))&lt;&gt;"",INDEX('AQS-88101'!$M$2:$M$2744,MATCH('88101-daily-summary-by-site'!$A769&amp;'88101-daily-summary-by-site'!B$2&amp;'88101-daily-summary-by-site'!B$3,'AQS-88101'!$AC$2:$AC$2744&amp;'AQS-88101'!$E$2:$E$2744&amp;'AQS-88101'!$G$2:$G$2744,0)),""),"")</f>
        <v>0.1</v>
      </c>
      <c r="C769" s="42" t="str">
        <f t="array" ref="C769">IFERROR(IF(INDEX('AQS-88101'!$M$2:$M$2744,MATCH('88101-daily-summary-by-site'!$A769&amp;'88101-daily-summary-by-site'!C$2&amp;'88101-daily-summary-by-site'!C$3,'AQS-88101'!$AC$2:$AC$2744&amp;'AQS-88101'!$E$2:$E$2744&amp;'AQS-88101'!$G$2:$G$2744,0))&lt;&gt;"",INDEX('AQS-88101'!$M$2:$M$2744,MATCH('88101-daily-summary-by-site'!$A769&amp;'88101-daily-summary-by-site'!C$2&amp;'88101-daily-summary-by-site'!C$3,'AQS-88101'!$AC$2:$AC$2744&amp;'AQS-88101'!$E$2:$E$2744&amp;'AQS-88101'!$G$2:$G$2744,0)),""),"")</f>
        <v/>
      </c>
      <c r="D769" s="42" t="str">
        <f t="array" ref="D769">IFERROR(IF(INDEX('AQS-88101'!$M$2:$M$2744,MATCH('88101-daily-summary-by-site'!$A769&amp;'88101-daily-summary-by-site'!D$2&amp;'88101-daily-summary-by-site'!D$3,'AQS-88101'!$AC$2:$AC$2744&amp;'AQS-88101'!$E$2:$E$2744&amp;'AQS-88101'!$G$2:$G$2744,0))&lt;&gt;"",INDEX('AQS-88101'!$M$2:$M$2744,MATCH('88101-daily-summary-by-site'!$A769&amp;'88101-daily-summary-by-site'!D$2&amp;'88101-daily-summary-by-site'!D$3,'AQS-88101'!$AC$2:$AC$2744&amp;'AQS-88101'!$E$2:$E$2744&amp;'AQS-88101'!$G$2:$G$2744,0)),""),"")</f>
        <v/>
      </c>
      <c r="E769" s="42" t="str">
        <f t="array" ref="E769">IFERROR(IF(INDEX('AQS-88101'!$M$2:$M$2744,MATCH('88101-daily-summary-by-site'!$A769&amp;'88101-daily-summary-by-site'!E$2&amp;'88101-daily-summary-by-site'!E$3,'AQS-88101'!$AC$2:$AC$2744&amp;'AQS-88101'!$E$2:$E$2744&amp;'AQS-88101'!$G$2:$G$2744,0))&lt;&gt;"",INDEX('AQS-88101'!$M$2:$M$2744,MATCH('88101-daily-summary-by-site'!$A769&amp;'88101-daily-summary-by-site'!E$2&amp;'88101-daily-summary-by-site'!E$3,'AQS-88101'!$AC$2:$AC$2744&amp;'AQS-88101'!$E$2:$E$2744&amp;'AQS-88101'!$G$2:$G$2744,0)),""),"")</f>
        <v/>
      </c>
      <c r="F769" s="42" t="str">
        <f t="array" ref="F769">IFERROR(IF(INDEX('AQS-88101'!$M$2:$M$2744,MATCH('88101-daily-summary-by-site'!$A769&amp;'88101-daily-summary-by-site'!F$2&amp;'88101-daily-summary-by-site'!F$3,'AQS-88101'!$AC$2:$AC$2744&amp;'AQS-88101'!$E$2:$E$2744&amp;'AQS-88101'!$G$2:$G$2744,0))&lt;&gt;"",INDEX('AQS-88101'!$M$2:$M$2744,MATCH('88101-daily-summary-by-site'!$A769&amp;'88101-daily-summary-by-site'!F$2&amp;'88101-daily-summary-by-site'!F$3,'AQS-88101'!$AC$2:$AC$2744&amp;'AQS-88101'!$E$2:$E$2744&amp;'AQS-88101'!$G$2:$G$2744,0)),""),"")</f>
        <v/>
      </c>
      <c r="G769" s="42" t="str">
        <f t="array" ref="G769">IFERROR(IF(INDEX('AQS-88101'!$M$2:$M$2744,MATCH('88101-daily-summary-by-site'!$A769&amp;'88101-daily-summary-by-site'!G$2&amp;'88101-daily-summary-by-site'!G$3,'AQS-88101'!$AC$2:$AC$2744&amp;'AQS-88101'!$E$2:$E$2744&amp;'AQS-88101'!$G$2:$G$2744,0))&lt;&gt;"",INDEX('AQS-88101'!$M$2:$M$2744,MATCH('88101-daily-summary-by-site'!$A769&amp;'88101-daily-summary-by-site'!G$2&amp;'88101-daily-summary-by-site'!G$3,'AQS-88101'!$AC$2:$AC$2744&amp;'AQS-88101'!$E$2:$E$2744&amp;'AQS-88101'!$G$2:$G$2744,0)),""),"")</f>
        <v/>
      </c>
      <c r="H769" s="42" t="str">
        <f t="array" ref="H769">IFERROR(IF(INDEX('AQS-88101'!$M$2:$M$2744,MATCH('88101-daily-summary-by-site'!$A769&amp;'88101-daily-summary-by-site'!H$2&amp;'88101-daily-summary-by-site'!H$3,'AQS-88101'!$AC$2:$AC$2744&amp;'AQS-88101'!$E$2:$E$2744&amp;'AQS-88101'!$G$2:$G$2744,0))&lt;&gt;"",INDEX('AQS-88101'!$M$2:$M$2744,MATCH('88101-daily-summary-by-site'!$A769&amp;'88101-daily-summary-by-site'!H$2&amp;'88101-daily-summary-by-site'!H$3,'AQS-88101'!$AC$2:$AC$2744&amp;'AQS-88101'!$E$2:$E$2744&amp;'AQS-88101'!$G$2:$G$2744,0)),""),"")</f>
        <v/>
      </c>
      <c r="I769" s="108" t="str">
        <f t="array" ref="I769">IFERROR(IF(INDEX('AQS-88101'!$M$2:$M$2744,MATCH('88101-daily-summary-by-site'!$A769&amp;'88101-daily-summary-by-site'!I$2&amp;'88101-daily-summary-by-site'!I$3,'AQS-88101'!$AC$2:$AC$2744&amp;'AQS-88101'!$E$2:$E$2744&amp;'AQS-88101'!$G$2:$G$2744,0))&lt;&gt;"",INDEX('AQS-88101'!$M$2:$M$2744,MATCH('88101-daily-summary-by-site'!$A769&amp;'88101-daily-summary-by-site'!I$2&amp;'88101-daily-summary-by-site'!I$3,'AQS-88101'!$AC$2:$AC$2744&amp;'AQS-88101'!$E$2:$E$2744&amp;'AQS-88101'!$G$2:$G$2744,0)),""),"")</f>
        <v/>
      </c>
      <c r="L769" s="107">
        <f t="shared" si="55"/>
        <v>0.1</v>
      </c>
      <c r="M769" s="42" t="str">
        <f t="shared" si="56"/>
        <v/>
      </c>
      <c r="N769" s="42" t="str">
        <f t="shared" si="57"/>
        <v/>
      </c>
      <c r="O769" s="108" t="str">
        <f t="shared" si="58"/>
        <v/>
      </c>
    </row>
    <row r="770" spans="1:15" x14ac:dyDescent="0.25">
      <c r="A770" s="79">
        <f t="shared" si="59"/>
        <v>38501</v>
      </c>
      <c r="B770" s="107" t="str">
        <f t="array" ref="B770">IFERROR(IF(INDEX('AQS-88101'!$M$2:$M$2744,MATCH('88101-daily-summary-by-site'!$A770&amp;'88101-daily-summary-by-site'!B$2&amp;'88101-daily-summary-by-site'!B$3,'AQS-88101'!$AC$2:$AC$2744&amp;'AQS-88101'!$E$2:$E$2744&amp;'AQS-88101'!$G$2:$G$2744,0))&lt;&gt;"",INDEX('AQS-88101'!$M$2:$M$2744,MATCH('88101-daily-summary-by-site'!$A770&amp;'88101-daily-summary-by-site'!B$2&amp;'88101-daily-summary-by-site'!B$3,'AQS-88101'!$AC$2:$AC$2744&amp;'AQS-88101'!$E$2:$E$2744&amp;'AQS-88101'!$G$2:$G$2744,0)),""),"")</f>
        <v/>
      </c>
      <c r="C770" s="42" t="str">
        <f t="array" ref="C770">IFERROR(IF(INDEX('AQS-88101'!$M$2:$M$2744,MATCH('88101-daily-summary-by-site'!$A770&amp;'88101-daily-summary-by-site'!C$2&amp;'88101-daily-summary-by-site'!C$3,'AQS-88101'!$AC$2:$AC$2744&amp;'AQS-88101'!$E$2:$E$2744&amp;'AQS-88101'!$G$2:$G$2744,0))&lt;&gt;"",INDEX('AQS-88101'!$M$2:$M$2744,MATCH('88101-daily-summary-by-site'!$A770&amp;'88101-daily-summary-by-site'!C$2&amp;'88101-daily-summary-by-site'!C$3,'AQS-88101'!$AC$2:$AC$2744&amp;'AQS-88101'!$E$2:$E$2744&amp;'AQS-88101'!$G$2:$G$2744,0)),""),"")</f>
        <v/>
      </c>
      <c r="D770" s="42" t="str">
        <f t="array" ref="D770">IFERROR(IF(INDEX('AQS-88101'!$M$2:$M$2744,MATCH('88101-daily-summary-by-site'!$A770&amp;'88101-daily-summary-by-site'!D$2&amp;'88101-daily-summary-by-site'!D$3,'AQS-88101'!$AC$2:$AC$2744&amp;'AQS-88101'!$E$2:$E$2744&amp;'AQS-88101'!$G$2:$G$2744,0))&lt;&gt;"",INDEX('AQS-88101'!$M$2:$M$2744,MATCH('88101-daily-summary-by-site'!$A770&amp;'88101-daily-summary-by-site'!D$2&amp;'88101-daily-summary-by-site'!D$3,'AQS-88101'!$AC$2:$AC$2744&amp;'AQS-88101'!$E$2:$E$2744&amp;'AQS-88101'!$G$2:$G$2744,0)),""),"")</f>
        <v/>
      </c>
      <c r="E770" s="42" t="str">
        <f t="array" ref="E770">IFERROR(IF(INDEX('AQS-88101'!$M$2:$M$2744,MATCH('88101-daily-summary-by-site'!$A770&amp;'88101-daily-summary-by-site'!E$2&amp;'88101-daily-summary-by-site'!E$3,'AQS-88101'!$AC$2:$AC$2744&amp;'AQS-88101'!$E$2:$E$2744&amp;'AQS-88101'!$G$2:$G$2744,0))&lt;&gt;"",INDEX('AQS-88101'!$M$2:$M$2744,MATCH('88101-daily-summary-by-site'!$A770&amp;'88101-daily-summary-by-site'!E$2&amp;'88101-daily-summary-by-site'!E$3,'AQS-88101'!$AC$2:$AC$2744&amp;'AQS-88101'!$E$2:$E$2744&amp;'AQS-88101'!$G$2:$G$2744,0)),""),"")</f>
        <v/>
      </c>
      <c r="F770" s="42" t="str">
        <f t="array" ref="F770">IFERROR(IF(INDEX('AQS-88101'!$M$2:$M$2744,MATCH('88101-daily-summary-by-site'!$A770&amp;'88101-daily-summary-by-site'!F$2&amp;'88101-daily-summary-by-site'!F$3,'AQS-88101'!$AC$2:$AC$2744&amp;'AQS-88101'!$E$2:$E$2744&amp;'AQS-88101'!$G$2:$G$2744,0))&lt;&gt;"",INDEX('AQS-88101'!$M$2:$M$2744,MATCH('88101-daily-summary-by-site'!$A770&amp;'88101-daily-summary-by-site'!F$2&amp;'88101-daily-summary-by-site'!F$3,'AQS-88101'!$AC$2:$AC$2744&amp;'AQS-88101'!$E$2:$E$2744&amp;'AQS-88101'!$G$2:$G$2744,0)),""),"")</f>
        <v/>
      </c>
      <c r="G770" s="42" t="str">
        <f t="array" ref="G770">IFERROR(IF(INDEX('AQS-88101'!$M$2:$M$2744,MATCH('88101-daily-summary-by-site'!$A770&amp;'88101-daily-summary-by-site'!G$2&amp;'88101-daily-summary-by-site'!G$3,'AQS-88101'!$AC$2:$AC$2744&amp;'AQS-88101'!$E$2:$E$2744&amp;'AQS-88101'!$G$2:$G$2744,0))&lt;&gt;"",INDEX('AQS-88101'!$M$2:$M$2744,MATCH('88101-daily-summary-by-site'!$A770&amp;'88101-daily-summary-by-site'!G$2&amp;'88101-daily-summary-by-site'!G$3,'AQS-88101'!$AC$2:$AC$2744&amp;'AQS-88101'!$E$2:$E$2744&amp;'AQS-88101'!$G$2:$G$2744,0)),""),"")</f>
        <v/>
      </c>
      <c r="H770" s="42" t="str">
        <f t="array" ref="H770">IFERROR(IF(INDEX('AQS-88101'!$M$2:$M$2744,MATCH('88101-daily-summary-by-site'!$A770&amp;'88101-daily-summary-by-site'!H$2&amp;'88101-daily-summary-by-site'!H$3,'AQS-88101'!$AC$2:$AC$2744&amp;'AQS-88101'!$E$2:$E$2744&amp;'AQS-88101'!$G$2:$G$2744,0))&lt;&gt;"",INDEX('AQS-88101'!$M$2:$M$2744,MATCH('88101-daily-summary-by-site'!$A770&amp;'88101-daily-summary-by-site'!H$2&amp;'88101-daily-summary-by-site'!H$3,'AQS-88101'!$AC$2:$AC$2744&amp;'AQS-88101'!$E$2:$E$2744&amp;'AQS-88101'!$G$2:$G$2744,0)),""),"")</f>
        <v/>
      </c>
      <c r="I770" s="108" t="str">
        <f t="array" ref="I770">IFERROR(IF(INDEX('AQS-88101'!$M$2:$M$2744,MATCH('88101-daily-summary-by-site'!$A770&amp;'88101-daily-summary-by-site'!I$2&amp;'88101-daily-summary-by-site'!I$3,'AQS-88101'!$AC$2:$AC$2744&amp;'AQS-88101'!$E$2:$E$2744&amp;'AQS-88101'!$G$2:$G$2744,0))&lt;&gt;"",INDEX('AQS-88101'!$M$2:$M$2744,MATCH('88101-daily-summary-by-site'!$A770&amp;'88101-daily-summary-by-site'!I$2&amp;'88101-daily-summary-by-site'!I$3,'AQS-88101'!$AC$2:$AC$2744&amp;'AQS-88101'!$E$2:$E$2744&amp;'AQS-88101'!$G$2:$G$2744,0)),""),"")</f>
        <v/>
      </c>
      <c r="L770" s="107" t="str">
        <f t="shared" si="55"/>
        <v/>
      </c>
      <c r="M770" s="42" t="str">
        <f t="shared" si="56"/>
        <v/>
      </c>
      <c r="N770" s="42" t="str">
        <f t="shared" si="57"/>
        <v/>
      </c>
      <c r="O770" s="108" t="str">
        <f t="shared" si="58"/>
        <v/>
      </c>
    </row>
    <row r="771" spans="1:15" x14ac:dyDescent="0.25">
      <c r="A771" s="79">
        <f t="shared" si="59"/>
        <v>38502</v>
      </c>
      <c r="B771" s="107" t="str">
        <f t="array" ref="B771">IFERROR(IF(INDEX('AQS-88101'!$M$2:$M$2744,MATCH('88101-daily-summary-by-site'!$A771&amp;'88101-daily-summary-by-site'!B$2&amp;'88101-daily-summary-by-site'!B$3,'AQS-88101'!$AC$2:$AC$2744&amp;'AQS-88101'!$E$2:$E$2744&amp;'AQS-88101'!$G$2:$G$2744,0))&lt;&gt;"",INDEX('AQS-88101'!$M$2:$M$2744,MATCH('88101-daily-summary-by-site'!$A771&amp;'88101-daily-summary-by-site'!B$2&amp;'88101-daily-summary-by-site'!B$3,'AQS-88101'!$AC$2:$AC$2744&amp;'AQS-88101'!$E$2:$E$2744&amp;'AQS-88101'!$G$2:$G$2744,0)),""),"")</f>
        <v/>
      </c>
      <c r="C771" s="42" t="str">
        <f t="array" ref="C771">IFERROR(IF(INDEX('AQS-88101'!$M$2:$M$2744,MATCH('88101-daily-summary-by-site'!$A771&amp;'88101-daily-summary-by-site'!C$2&amp;'88101-daily-summary-by-site'!C$3,'AQS-88101'!$AC$2:$AC$2744&amp;'AQS-88101'!$E$2:$E$2744&amp;'AQS-88101'!$G$2:$G$2744,0))&lt;&gt;"",INDEX('AQS-88101'!$M$2:$M$2744,MATCH('88101-daily-summary-by-site'!$A771&amp;'88101-daily-summary-by-site'!C$2&amp;'88101-daily-summary-by-site'!C$3,'AQS-88101'!$AC$2:$AC$2744&amp;'AQS-88101'!$E$2:$E$2744&amp;'AQS-88101'!$G$2:$G$2744,0)),""),"")</f>
        <v/>
      </c>
      <c r="D771" s="42" t="str">
        <f t="array" ref="D771">IFERROR(IF(INDEX('AQS-88101'!$M$2:$M$2744,MATCH('88101-daily-summary-by-site'!$A771&amp;'88101-daily-summary-by-site'!D$2&amp;'88101-daily-summary-by-site'!D$3,'AQS-88101'!$AC$2:$AC$2744&amp;'AQS-88101'!$E$2:$E$2744&amp;'AQS-88101'!$G$2:$G$2744,0))&lt;&gt;"",INDEX('AQS-88101'!$M$2:$M$2744,MATCH('88101-daily-summary-by-site'!$A771&amp;'88101-daily-summary-by-site'!D$2&amp;'88101-daily-summary-by-site'!D$3,'AQS-88101'!$AC$2:$AC$2744&amp;'AQS-88101'!$E$2:$E$2744&amp;'AQS-88101'!$G$2:$G$2744,0)),""),"")</f>
        <v/>
      </c>
      <c r="E771" s="42" t="str">
        <f t="array" ref="E771">IFERROR(IF(INDEX('AQS-88101'!$M$2:$M$2744,MATCH('88101-daily-summary-by-site'!$A771&amp;'88101-daily-summary-by-site'!E$2&amp;'88101-daily-summary-by-site'!E$3,'AQS-88101'!$AC$2:$AC$2744&amp;'AQS-88101'!$E$2:$E$2744&amp;'AQS-88101'!$G$2:$G$2744,0))&lt;&gt;"",INDEX('AQS-88101'!$M$2:$M$2744,MATCH('88101-daily-summary-by-site'!$A771&amp;'88101-daily-summary-by-site'!E$2&amp;'88101-daily-summary-by-site'!E$3,'AQS-88101'!$AC$2:$AC$2744&amp;'AQS-88101'!$E$2:$E$2744&amp;'AQS-88101'!$G$2:$G$2744,0)),""),"")</f>
        <v/>
      </c>
      <c r="F771" s="42" t="str">
        <f t="array" ref="F771">IFERROR(IF(INDEX('AQS-88101'!$M$2:$M$2744,MATCH('88101-daily-summary-by-site'!$A771&amp;'88101-daily-summary-by-site'!F$2&amp;'88101-daily-summary-by-site'!F$3,'AQS-88101'!$AC$2:$AC$2744&amp;'AQS-88101'!$E$2:$E$2744&amp;'AQS-88101'!$G$2:$G$2744,0))&lt;&gt;"",INDEX('AQS-88101'!$M$2:$M$2744,MATCH('88101-daily-summary-by-site'!$A771&amp;'88101-daily-summary-by-site'!F$2&amp;'88101-daily-summary-by-site'!F$3,'AQS-88101'!$AC$2:$AC$2744&amp;'AQS-88101'!$E$2:$E$2744&amp;'AQS-88101'!$G$2:$G$2744,0)),""),"")</f>
        <v/>
      </c>
      <c r="G771" s="42" t="str">
        <f t="array" ref="G771">IFERROR(IF(INDEX('AQS-88101'!$M$2:$M$2744,MATCH('88101-daily-summary-by-site'!$A771&amp;'88101-daily-summary-by-site'!G$2&amp;'88101-daily-summary-by-site'!G$3,'AQS-88101'!$AC$2:$AC$2744&amp;'AQS-88101'!$E$2:$E$2744&amp;'AQS-88101'!$G$2:$G$2744,0))&lt;&gt;"",INDEX('AQS-88101'!$M$2:$M$2744,MATCH('88101-daily-summary-by-site'!$A771&amp;'88101-daily-summary-by-site'!G$2&amp;'88101-daily-summary-by-site'!G$3,'AQS-88101'!$AC$2:$AC$2744&amp;'AQS-88101'!$E$2:$E$2744&amp;'AQS-88101'!$G$2:$G$2744,0)),""),"")</f>
        <v/>
      </c>
      <c r="H771" s="42" t="str">
        <f t="array" ref="H771">IFERROR(IF(INDEX('AQS-88101'!$M$2:$M$2744,MATCH('88101-daily-summary-by-site'!$A771&amp;'88101-daily-summary-by-site'!H$2&amp;'88101-daily-summary-by-site'!H$3,'AQS-88101'!$AC$2:$AC$2744&amp;'AQS-88101'!$E$2:$E$2744&amp;'AQS-88101'!$G$2:$G$2744,0))&lt;&gt;"",INDEX('AQS-88101'!$M$2:$M$2744,MATCH('88101-daily-summary-by-site'!$A771&amp;'88101-daily-summary-by-site'!H$2&amp;'88101-daily-summary-by-site'!H$3,'AQS-88101'!$AC$2:$AC$2744&amp;'AQS-88101'!$E$2:$E$2744&amp;'AQS-88101'!$G$2:$G$2744,0)),""),"")</f>
        <v/>
      </c>
      <c r="I771" s="108" t="str">
        <f t="array" ref="I771">IFERROR(IF(INDEX('AQS-88101'!$M$2:$M$2744,MATCH('88101-daily-summary-by-site'!$A771&amp;'88101-daily-summary-by-site'!I$2&amp;'88101-daily-summary-by-site'!I$3,'AQS-88101'!$AC$2:$AC$2744&amp;'AQS-88101'!$E$2:$E$2744&amp;'AQS-88101'!$G$2:$G$2744,0))&lt;&gt;"",INDEX('AQS-88101'!$M$2:$M$2744,MATCH('88101-daily-summary-by-site'!$A771&amp;'88101-daily-summary-by-site'!I$2&amp;'88101-daily-summary-by-site'!I$3,'AQS-88101'!$AC$2:$AC$2744&amp;'AQS-88101'!$E$2:$E$2744&amp;'AQS-88101'!$G$2:$G$2744,0)),""),"")</f>
        <v/>
      </c>
      <c r="L771" s="107" t="str">
        <f t="shared" si="55"/>
        <v/>
      </c>
      <c r="M771" s="42" t="str">
        <f t="shared" si="56"/>
        <v/>
      </c>
      <c r="N771" s="42" t="str">
        <f t="shared" si="57"/>
        <v/>
      </c>
      <c r="O771" s="108" t="str">
        <f t="shared" si="58"/>
        <v/>
      </c>
    </row>
    <row r="772" spans="1:15" x14ac:dyDescent="0.25">
      <c r="A772" s="79">
        <f t="shared" si="59"/>
        <v>38503</v>
      </c>
      <c r="B772" s="107" t="str">
        <f t="array" ref="B772">IFERROR(IF(INDEX('AQS-88101'!$M$2:$M$2744,MATCH('88101-daily-summary-by-site'!$A772&amp;'88101-daily-summary-by-site'!B$2&amp;'88101-daily-summary-by-site'!B$3,'AQS-88101'!$AC$2:$AC$2744&amp;'AQS-88101'!$E$2:$E$2744&amp;'AQS-88101'!$G$2:$G$2744,0))&lt;&gt;"",INDEX('AQS-88101'!$M$2:$M$2744,MATCH('88101-daily-summary-by-site'!$A772&amp;'88101-daily-summary-by-site'!B$2&amp;'88101-daily-summary-by-site'!B$3,'AQS-88101'!$AC$2:$AC$2744&amp;'AQS-88101'!$E$2:$E$2744&amp;'AQS-88101'!$G$2:$G$2744,0)),""),"")</f>
        <v/>
      </c>
      <c r="C772" s="42" t="str">
        <f t="array" ref="C772">IFERROR(IF(INDEX('AQS-88101'!$M$2:$M$2744,MATCH('88101-daily-summary-by-site'!$A772&amp;'88101-daily-summary-by-site'!C$2&amp;'88101-daily-summary-by-site'!C$3,'AQS-88101'!$AC$2:$AC$2744&amp;'AQS-88101'!$E$2:$E$2744&amp;'AQS-88101'!$G$2:$G$2744,0))&lt;&gt;"",INDEX('AQS-88101'!$M$2:$M$2744,MATCH('88101-daily-summary-by-site'!$A772&amp;'88101-daily-summary-by-site'!C$2&amp;'88101-daily-summary-by-site'!C$3,'AQS-88101'!$AC$2:$AC$2744&amp;'AQS-88101'!$E$2:$E$2744&amp;'AQS-88101'!$G$2:$G$2744,0)),""),"")</f>
        <v/>
      </c>
      <c r="D772" s="42" t="str">
        <f t="array" ref="D772">IFERROR(IF(INDEX('AQS-88101'!$M$2:$M$2744,MATCH('88101-daily-summary-by-site'!$A772&amp;'88101-daily-summary-by-site'!D$2&amp;'88101-daily-summary-by-site'!D$3,'AQS-88101'!$AC$2:$AC$2744&amp;'AQS-88101'!$E$2:$E$2744&amp;'AQS-88101'!$G$2:$G$2744,0))&lt;&gt;"",INDEX('AQS-88101'!$M$2:$M$2744,MATCH('88101-daily-summary-by-site'!$A772&amp;'88101-daily-summary-by-site'!D$2&amp;'88101-daily-summary-by-site'!D$3,'AQS-88101'!$AC$2:$AC$2744&amp;'AQS-88101'!$E$2:$E$2744&amp;'AQS-88101'!$G$2:$G$2744,0)),""),"")</f>
        <v/>
      </c>
      <c r="E772" s="42" t="str">
        <f t="array" ref="E772">IFERROR(IF(INDEX('AQS-88101'!$M$2:$M$2744,MATCH('88101-daily-summary-by-site'!$A772&amp;'88101-daily-summary-by-site'!E$2&amp;'88101-daily-summary-by-site'!E$3,'AQS-88101'!$AC$2:$AC$2744&amp;'AQS-88101'!$E$2:$E$2744&amp;'AQS-88101'!$G$2:$G$2744,0))&lt;&gt;"",INDEX('AQS-88101'!$M$2:$M$2744,MATCH('88101-daily-summary-by-site'!$A772&amp;'88101-daily-summary-by-site'!E$2&amp;'88101-daily-summary-by-site'!E$3,'AQS-88101'!$AC$2:$AC$2744&amp;'AQS-88101'!$E$2:$E$2744&amp;'AQS-88101'!$G$2:$G$2744,0)),""),"")</f>
        <v/>
      </c>
      <c r="F772" s="42" t="str">
        <f t="array" ref="F772">IFERROR(IF(INDEX('AQS-88101'!$M$2:$M$2744,MATCH('88101-daily-summary-by-site'!$A772&amp;'88101-daily-summary-by-site'!F$2&amp;'88101-daily-summary-by-site'!F$3,'AQS-88101'!$AC$2:$AC$2744&amp;'AQS-88101'!$E$2:$E$2744&amp;'AQS-88101'!$G$2:$G$2744,0))&lt;&gt;"",INDEX('AQS-88101'!$M$2:$M$2744,MATCH('88101-daily-summary-by-site'!$A772&amp;'88101-daily-summary-by-site'!F$2&amp;'88101-daily-summary-by-site'!F$3,'AQS-88101'!$AC$2:$AC$2744&amp;'AQS-88101'!$E$2:$E$2744&amp;'AQS-88101'!$G$2:$G$2744,0)),""),"")</f>
        <v/>
      </c>
      <c r="G772" s="42" t="str">
        <f t="array" ref="G772">IFERROR(IF(INDEX('AQS-88101'!$M$2:$M$2744,MATCH('88101-daily-summary-by-site'!$A772&amp;'88101-daily-summary-by-site'!G$2&amp;'88101-daily-summary-by-site'!G$3,'AQS-88101'!$AC$2:$AC$2744&amp;'AQS-88101'!$E$2:$E$2744&amp;'AQS-88101'!$G$2:$G$2744,0))&lt;&gt;"",INDEX('AQS-88101'!$M$2:$M$2744,MATCH('88101-daily-summary-by-site'!$A772&amp;'88101-daily-summary-by-site'!G$2&amp;'88101-daily-summary-by-site'!G$3,'AQS-88101'!$AC$2:$AC$2744&amp;'AQS-88101'!$E$2:$E$2744&amp;'AQS-88101'!$G$2:$G$2744,0)),""),"")</f>
        <v/>
      </c>
      <c r="H772" s="42" t="str">
        <f t="array" ref="H772">IFERROR(IF(INDEX('AQS-88101'!$M$2:$M$2744,MATCH('88101-daily-summary-by-site'!$A772&amp;'88101-daily-summary-by-site'!H$2&amp;'88101-daily-summary-by-site'!H$3,'AQS-88101'!$AC$2:$AC$2744&amp;'AQS-88101'!$E$2:$E$2744&amp;'AQS-88101'!$G$2:$G$2744,0))&lt;&gt;"",INDEX('AQS-88101'!$M$2:$M$2744,MATCH('88101-daily-summary-by-site'!$A772&amp;'88101-daily-summary-by-site'!H$2&amp;'88101-daily-summary-by-site'!H$3,'AQS-88101'!$AC$2:$AC$2744&amp;'AQS-88101'!$E$2:$E$2744&amp;'AQS-88101'!$G$2:$G$2744,0)),""),"")</f>
        <v/>
      </c>
      <c r="I772" s="108" t="str">
        <f t="array" ref="I772">IFERROR(IF(INDEX('AQS-88101'!$M$2:$M$2744,MATCH('88101-daily-summary-by-site'!$A772&amp;'88101-daily-summary-by-site'!I$2&amp;'88101-daily-summary-by-site'!I$3,'AQS-88101'!$AC$2:$AC$2744&amp;'AQS-88101'!$E$2:$E$2744&amp;'AQS-88101'!$G$2:$G$2744,0))&lt;&gt;"",INDEX('AQS-88101'!$M$2:$M$2744,MATCH('88101-daily-summary-by-site'!$A772&amp;'88101-daily-summary-by-site'!I$2&amp;'88101-daily-summary-by-site'!I$3,'AQS-88101'!$AC$2:$AC$2744&amp;'AQS-88101'!$E$2:$E$2744&amp;'AQS-88101'!$G$2:$G$2744,0)),""),"")</f>
        <v/>
      </c>
      <c r="L772" s="107" t="str">
        <f t="shared" si="55"/>
        <v/>
      </c>
      <c r="M772" s="42" t="str">
        <f t="shared" si="56"/>
        <v/>
      </c>
      <c r="N772" s="42" t="str">
        <f t="shared" si="57"/>
        <v/>
      </c>
      <c r="O772" s="108" t="str">
        <f t="shared" si="58"/>
        <v/>
      </c>
    </row>
    <row r="773" spans="1:15" x14ac:dyDescent="0.25">
      <c r="A773" s="79">
        <f t="shared" si="59"/>
        <v>38504</v>
      </c>
      <c r="B773" s="107" t="str">
        <f t="array" ref="B773">IFERROR(IF(INDEX('AQS-88101'!$M$2:$M$2744,MATCH('88101-daily-summary-by-site'!$A773&amp;'88101-daily-summary-by-site'!B$2&amp;'88101-daily-summary-by-site'!B$3,'AQS-88101'!$AC$2:$AC$2744&amp;'AQS-88101'!$E$2:$E$2744&amp;'AQS-88101'!$G$2:$G$2744,0))&lt;&gt;"",INDEX('AQS-88101'!$M$2:$M$2744,MATCH('88101-daily-summary-by-site'!$A773&amp;'88101-daily-summary-by-site'!B$2&amp;'88101-daily-summary-by-site'!B$3,'AQS-88101'!$AC$2:$AC$2744&amp;'AQS-88101'!$E$2:$E$2744&amp;'AQS-88101'!$G$2:$G$2744,0)),""),"")</f>
        <v/>
      </c>
      <c r="C773" s="42" t="str">
        <f t="array" ref="C773">IFERROR(IF(INDEX('AQS-88101'!$M$2:$M$2744,MATCH('88101-daily-summary-by-site'!$A773&amp;'88101-daily-summary-by-site'!C$2&amp;'88101-daily-summary-by-site'!C$3,'AQS-88101'!$AC$2:$AC$2744&amp;'AQS-88101'!$E$2:$E$2744&amp;'AQS-88101'!$G$2:$G$2744,0))&lt;&gt;"",INDEX('AQS-88101'!$M$2:$M$2744,MATCH('88101-daily-summary-by-site'!$A773&amp;'88101-daily-summary-by-site'!C$2&amp;'88101-daily-summary-by-site'!C$3,'AQS-88101'!$AC$2:$AC$2744&amp;'AQS-88101'!$E$2:$E$2744&amp;'AQS-88101'!$G$2:$G$2744,0)),""),"")</f>
        <v/>
      </c>
      <c r="D773" s="42" t="str">
        <f t="array" ref="D773">IFERROR(IF(INDEX('AQS-88101'!$M$2:$M$2744,MATCH('88101-daily-summary-by-site'!$A773&amp;'88101-daily-summary-by-site'!D$2&amp;'88101-daily-summary-by-site'!D$3,'AQS-88101'!$AC$2:$AC$2744&amp;'AQS-88101'!$E$2:$E$2744&amp;'AQS-88101'!$G$2:$G$2744,0))&lt;&gt;"",INDEX('AQS-88101'!$M$2:$M$2744,MATCH('88101-daily-summary-by-site'!$A773&amp;'88101-daily-summary-by-site'!D$2&amp;'88101-daily-summary-by-site'!D$3,'AQS-88101'!$AC$2:$AC$2744&amp;'AQS-88101'!$E$2:$E$2744&amp;'AQS-88101'!$G$2:$G$2744,0)),""),"")</f>
        <v/>
      </c>
      <c r="E773" s="42" t="str">
        <f t="array" ref="E773">IFERROR(IF(INDEX('AQS-88101'!$M$2:$M$2744,MATCH('88101-daily-summary-by-site'!$A773&amp;'88101-daily-summary-by-site'!E$2&amp;'88101-daily-summary-by-site'!E$3,'AQS-88101'!$AC$2:$AC$2744&amp;'AQS-88101'!$E$2:$E$2744&amp;'AQS-88101'!$G$2:$G$2744,0))&lt;&gt;"",INDEX('AQS-88101'!$M$2:$M$2744,MATCH('88101-daily-summary-by-site'!$A773&amp;'88101-daily-summary-by-site'!E$2&amp;'88101-daily-summary-by-site'!E$3,'AQS-88101'!$AC$2:$AC$2744&amp;'AQS-88101'!$E$2:$E$2744&amp;'AQS-88101'!$G$2:$G$2744,0)),""),"")</f>
        <v/>
      </c>
      <c r="F773" s="42" t="str">
        <f t="array" ref="F773">IFERROR(IF(INDEX('AQS-88101'!$M$2:$M$2744,MATCH('88101-daily-summary-by-site'!$A773&amp;'88101-daily-summary-by-site'!F$2&amp;'88101-daily-summary-by-site'!F$3,'AQS-88101'!$AC$2:$AC$2744&amp;'AQS-88101'!$E$2:$E$2744&amp;'AQS-88101'!$G$2:$G$2744,0))&lt;&gt;"",INDEX('AQS-88101'!$M$2:$M$2744,MATCH('88101-daily-summary-by-site'!$A773&amp;'88101-daily-summary-by-site'!F$2&amp;'88101-daily-summary-by-site'!F$3,'AQS-88101'!$AC$2:$AC$2744&amp;'AQS-88101'!$E$2:$E$2744&amp;'AQS-88101'!$G$2:$G$2744,0)),""),"")</f>
        <v/>
      </c>
      <c r="G773" s="42" t="str">
        <f t="array" ref="G773">IFERROR(IF(INDEX('AQS-88101'!$M$2:$M$2744,MATCH('88101-daily-summary-by-site'!$A773&amp;'88101-daily-summary-by-site'!G$2&amp;'88101-daily-summary-by-site'!G$3,'AQS-88101'!$AC$2:$AC$2744&amp;'AQS-88101'!$E$2:$E$2744&amp;'AQS-88101'!$G$2:$G$2744,0))&lt;&gt;"",INDEX('AQS-88101'!$M$2:$M$2744,MATCH('88101-daily-summary-by-site'!$A773&amp;'88101-daily-summary-by-site'!G$2&amp;'88101-daily-summary-by-site'!G$3,'AQS-88101'!$AC$2:$AC$2744&amp;'AQS-88101'!$E$2:$E$2744&amp;'AQS-88101'!$G$2:$G$2744,0)),""),"")</f>
        <v/>
      </c>
      <c r="H773" s="42" t="str">
        <f t="array" ref="H773">IFERROR(IF(INDEX('AQS-88101'!$M$2:$M$2744,MATCH('88101-daily-summary-by-site'!$A773&amp;'88101-daily-summary-by-site'!H$2&amp;'88101-daily-summary-by-site'!H$3,'AQS-88101'!$AC$2:$AC$2744&amp;'AQS-88101'!$E$2:$E$2744&amp;'AQS-88101'!$G$2:$G$2744,0))&lt;&gt;"",INDEX('AQS-88101'!$M$2:$M$2744,MATCH('88101-daily-summary-by-site'!$A773&amp;'88101-daily-summary-by-site'!H$2&amp;'88101-daily-summary-by-site'!H$3,'AQS-88101'!$AC$2:$AC$2744&amp;'AQS-88101'!$E$2:$E$2744&amp;'AQS-88101'!$G$2:$G$2744,0)),""),"")</f>
        <v/>
      </c>
      <c r="I773" s="108" t="str">
        <f t="array" ref="I773">IFERROR(IF(INDEX('AQS-88101'!$M$2:$M$2744,MATCH('88101-daily-summary-by-site'!$A773&amp;'88101-daily-summary-by-site'!I$2&amp;'88101-daily-summary-by-site'!I$3,'AQS-88101'!$AC$2:$AC$2744&amp;'AQS-88101'!$E$2:$E$2744&amp;'AQS-88101'!$G$2:$G$2744,0))&lt;&gt;"",INDEX('AQS-88101'!$M$2:$M$2744,MATCH('88101-daily-summary-by-site'!$A773&amp;'88101-daily-summary-by-site'!I$2&amp;'88101-daily-summary-by-site'!I$3,'AQS-88101'!$AC$2:$AC$2744&amp;'AQS-88101'!$E$2:$E$2744&amp;'AQS-88101'!$G$2:$G$2744,0)),""),"")</f>
        <v/>
      </c>
      <c r="L773" s="107" t="str">
        <f t="shared" ref="L773:L836" si="60">IF(B773&lt;&gt;"",B773,IF(C773&lt;&gt;"",C773,""))</f>
        <v/>
      </c>
      <c r="M773" s="42" t="str">
        <f t="shared" ref="M773:M836" si="61">IF(D773&lt;&gt;"",D773,IF(E773&lt;&gt;"",E773,""))</f>
        <v/>
      </c>
      <c r="N773" s="42" t="str">
        <f t="shared" ref="N773:N836" si="62">IF(F773&lt;&gt;"",F773,IF(G773&lt;&gt;"",G773,IF(H773&lt;&gt;"",H773,"")))</f>
        <v/>
      </c>
      <c r="O773" s="108" t="str">
        <f t="shared" ref="O773:O836" si="63">IF(I773&lt;&gt;"",I773,"")</f>
        <v/>
      </c>
    </row>
    <row r="774" spans="1:15" x14ac:dyDescent="0.25">
      <c r="A774" s="79">
        <f t="shared" ref="A774:A837" si="64">IF(AND(MONTH(A773)=8,DAY(A773)=31),DATE(YEAR(A773)+1,5,1),A773+1)</f>
        <v>38505</v>
      </c>
      <c r="B774" s="107" t="str">
        <f t="array" ref="B774">IFERROR(IF(INDEX('AQS-88101'!$M$2:$M$2744,MATCH('88101-daily-summary-by-site'!$A774&amp;'88101-daily-summary-by-site'!B$2&amp;'88101-daily-summary-by-site'!B$3,'AQS-88101'!$AC$2:$AC$2744&amp;'AQS-88101'!$E$2:$E$2744&amp;'AQS-88101'!$G$2:$G$2744,0))&lt;&gt;"",INDEX('AQS-88101'!$M$2:$M$2744,MATCH('88101-daily-summary-by-site'!$A774&amp;'88101-daily-summary-by-site'!B$2&amp;'88101-daily-summary-by-site'!B$3,'AQS-88101'!$AC$2:$AC$2744&amp;'AQS-88101'!$E$2:$E$2744&amp;'AQS-88101'!$G$2:$G$2744,0)),""),"")</f>
        <v/>
      </c>
      <c r="C774" s="42" t="str">
        <f t="array" ref="C774">IFERROR(IF(INDEX('AQS-88101'!$M$2:$M$2744,MATCH('88101-daily-summary-by-site'!$A774&amp;'88101-daily-summary-by-site'!C$2&amp;'88101-daily-summary-by-site'!C$3,'AQS-88101'!$AC$2:$AC$2744&amp;'AQS-88101'!$E$2:$E$2744&amp;'AQS-88101'!$G$2:$G$2744,0))&lt;&gt;"",INDEX('AQS-88101'!$M$2:$M$2744,MATCH('88101-daily-summary-by-site'!$A774&amp;'88101-daily-summary-by-site'!C$2&amp;'88101-daily-summary-by-site'!C$3,'AQS-88101'!$AC$2:$AC$2744&amp;'AQS-88101'!$E$2:$E$2744&amp;'AQS-88101'!$G$2:$G$2744,0)),""),"")</f>
        <v/>
      </c>
      <c r="D774" s="42" t="str">
        <f t="array" ref="D774">IFERROR(IF(INDEX('AQS-88101'!$M$2:$M$2744,MATCH('88101-daily-summary-by-site'!$A774&amp;'88101-daily-summary-by-site'!D$2&amp;'88101-daily-summary-by-site'!D$3,'AQS-88101'!$AC$2:$AC$2744&amp;'AQS-88101'!$E$2:$E$2744&amp;'AQS-88101'!$G$2:$G$2744,0))&lt;&gt;"",INDEX('AQS-88101'!$M$2:$M$2744,MATCH('88101-daily-summary-by-site'!$A774&amp;'88101-daily-summary-by-site'!D$2&amp;'88101-daily-summary-by-site'!D$3,'AQS-88101'!$AC$2:$AC$2744&amp;'AQS-88101'!$E$2:$E$2744&amp;'AQS-88101'!$G$2:$G$2744,0)),""),"")</f>
        <v/>
      </c>
      <c r="E774" s="42" t="str">
        <f t="array" ref="E774">IFERROR(IF(INDEX('AQS-88101'!$M$2:$M$2744,MATCH('88101-daily-summary-by-site'!$A774&amp;'88101-daily-summary-by-site'!E$2&amp;'88101-daily-summary-by-site'!E$3,'AQS-88101'!$AC$2:$AC$2744&amp;'AQS-88101'!$E$2:$E$2744&amp;'AQS-88101'!$G$2:$G$2744,0))&lt;&gt;"",INDEX('AQS-88101'!$M$2:$M$2744,MATCH('88101-daily-summary-by-site'!$A774&amp;'88101-daily-summary-by-site'!E$2&amp;'88101-daily-summary-by-site'!E$3,'AQS-88101'!$AC$2:$AC$2744&amp;'AQS-88101'!$E$2:$E$2744&amp;'AQS-88101'!$G$2:$G$2744,0)),""),"")</f>
        <v/>
      </c>
      <c r="F774" s="42" t="str">
        <f t="array" ref="F774">IFERROR(IF(INDEX('AQS-88101'!$M$2:$M$2744,MATCH('88101-daily-summary-by-site'!$A774&amp;'88101-daily-summary-by-site'!F$2&amp;'88101-daily-summary-by-site'!F$3,'AQS-88101'!$AC$2:$AC$2744&amp;'AQS-88101'!$E$2:$E$2744&amp;'AQS-88101'!$G$2:$G$2744,0))&lt;&gt;"",INDEX('AQS-88101'!$M$2:$M$2744,MATCH('88101-daily-summary-by-site'!$A774&amp;'88101-daily-summary-by-site'!F$2&amp;'88101-daily-summary-by-site'!F$3,'AQS-88101'!$AC$2:$AC$2744&amp;'AQS-88101'!$E$2:$E$2744&amp;'AQS-88101'!$G$2:$G$2744,0)),""),"")</f>
        <v/>
      </c>
      <c r="G774" s="42" t="str">
        <f t="array" ref="G774">IFERROR(IF(INDEX('AQS-88101'!$M$2:$M$2744,MATCH('88101-daily-summary-by-site'!$A774&amp;'88101-daily-summary-by-site'!G$2&amp;'88101-daily-summary-by-site'!G$3,'AQS-88101'!$AC$2:$AC$2744&amp;'AQS-88101'!$E$2:$E$2744&amp;'AQS-88101'!$G$2:$G$2744,0))&lt;&gt;"",INDEX('AQS-88101'!$M$2:$M$2744,MATCH('88101-daily-summary-by-site'!$A774&amp;'88101-daily-summary-by-site'!G$2&amp;'88101-daily-summary-by-site'!G$3,'AQS-88101'!$AC$2:$AC$2744&amp;'AQS-88101'!$E$2:$E$2744&amp;'AQS-88101'!$G$2:$G$2744,0)),""),"")</f>
        <v/>
      </c>
      <c r="H774" s="42" t="str">
        <f t="array" ref="H774">IFERROR(IF(INDEX('AQS-88101'!$M$2:$M$2744,MATCH('88101-daily-summary-by-site'!$A774&amp;'88101-daily-summary-by-site'!H$2&amp;'88101-daily-summary-by-site'!H$3,'AQS-88101'!$AC$2:$AC$2744&amp;'AQS-88101'!$E$2:$E$2744&amp;'AQS-88101'!$G$2:$G$2744,0))&lt;&gt;"",INDEX('AQS-88101'!$M$2:$M$2744,MATCH('88101-daily-summary-by-site'!$A774&amp;'88101-daily-summary-by-site'!H$2&amp;'88101-daily-summary-by-site'!H$3,'AQS-88101'!$AC$2:$AC$2744&amp;'AQS-88101'!$E$2:$E$2744&amp;'AQS-88101'!$G$2:$G$2744,0)),""),"")</f>
        <v/>
      </c>
      <c r="I774" s="108" t="str">
        <f t="array" ref="I774">IFERROR(IF(INDEX('AQS-88101'!$M$2:$M$2744,MATCH('88101-daily-summary-by-site'!$A774&amp;'88101-daily-summary-by-site'!I$2&amp;'88101-daily-summary-by-site'!I$3,'AQS-88101'!$AC$2:$AC$2744&amp;'AQS-88101'!$E$2:$E$2744&amp;'AQS-88101'!$G$2:$G$2744,0))&lt;&gt;"",INDEX('AQS-88101'!$M$2:$M$2744,MATCH('88101-daily-summary-by-site'!$A774&amp;'88101-daily-summary-by-site'!I$2&amp;'88101-daily-summary-by-site'!I$3,'AQS-88101'!$AC$2:$AC$2744&amp;'AQS-88101'!$E$2:$E$2744&amp;'AQS-88101'!$G$2:$G$2744,0)),""),"")</f>
        <v/>
      </c>
      <c r="L774" s="107" t="str">
        <f t="shared" si="60"/>
        <v/>
      </c>
      <c r="M774" s="42" t="str">
        <f t="shared" si="61"/>
        <v/>
      </c>
      <c r="N774" s="42" t="str">
        <f t="shared" si="62"/>
        <v/>
      </c>
      <c r="O774" s="108" t="str">
        <f t="shared" si="63"/>
        <v/>
      </c>
    </row>
    <row r="775" spans="1:15" x14ac:dyDescent="0.25">
      <c r="A775" s="79">
        <f t="shared" si="64"/>
        <v>38506</v>
      </c>
      <c r="B775" s="107">
        <f t="array" ref="B775">IFERROR(IF(INDEX('AQS-88101'!$M$2:$M$2744,MATCH('88101-daily-summary-by-site'!$A775&amp;'88101-daily-summary-by-site'!B$2&amp;'88101-daily-summary-by-site'!B$3,'AQS-88101'!$AC$2:$AC$2744&amp;'AQS-88101'!$E$2:$E$2744&amp;'AQS-88101'!$G$2:$G$2744,0))&lt;&gt;"",INDEX('AQS-88101'!$M$2:$M$2744,MATCH('88101-daily-summary-by-site'!$A775&amp;'88101-daily-summary-by-site'!B$2&amp;'88101-daily-summary-by-site'!B$3,'AQS-88101'!$AC$2:$AC$2744&amp;'AQS-88101'!$E$2:$E$2744&amp;'AQS-88101'!$G$2:$G$2744,0)),""),"")</f>
        <v>2.9</v>
      </c>
      <c r="C775" s="42" t="str">
        <f t="array" ref="C775">IFERROR(IF(INDEX('AQS-88101'!$M$2:$M$2744,MATCH('88101-daily-summary-by-site'!$A775&amp;'88101-daily-summary-by-site'!C$2&amp;'88101-daily-summary-by-site'!C$3,'AQS-88101'!$AC$2:$AC$2744&amp;'AQS-88101'!$E$2:$E$2744&amp;'AQS-88101'!$G$2:$G$2744,0))&lt;&gt;"",INDEX('AQS-88101'!$M$2:$M$2744,MATCH('88101-daily-summary-by-site'!$A775&amp;'88101-daily-summary-by-site'!C$2&amp;'88101-daily-summary-by-site'!C$3,'AQS-88101'!$AC$2:$AC$2744&amp;'AQS-88101'!$E$2:$E$2744&amp;'AQS-88101'!$G$2:$G$2744,0)),""),"")</f>
        <v/>
      </c>
      <c r="D775" s="42" t="str">
        <f t="array" ref="D775">IFERROR(IF(INDEX('AQS-88101'!$M$2:$M$2744,MATCH('88101-daily-summary-by-site'!$A775&amp;'88101-daily-summary-by-site'!D$2&amp;'88101-daily-summary-by-site'!D$3,'AQS-88101'!$AC$2:$AC$2744&amp;'AQS-88101'!$E$2:$E$2744&amp;'AQS-88101'!$G$2:$G$2744,0))&lt;&gt;"",INDEX('AQS-88101'!$M$2:$M$2744,MATCH('88101-daily-summary-by-site'!$A775&amp;'88101-daily-summary-by-site'!D$2&amp;'88101-daily-summary-by-site'!D$3,'AQS-88101'!$AC$2:$AC$2744&amp;'AQS-88101'!$E$2:$E$2744&amp;'AQS-88101'!$G$2:$G$2744,0)),""),"")</f>
        <v/>
      </c>
      <c r="E775" s="42" t="str">
        <f t="array" ref="E775">IFERROR(IF(INDEX('AQS-88101'!$M$2:$M$2744,MATCH('88101-daily-summary-by-site'!$A775&amp;'88101-daily-summary-by-site'!E$2&amp;'88101-daily-summary-by-site'!E$3,'AQS-88101'!$AC$2:$AC$2744&amp;'AQS-88101'!$E$2:$E$2744&amp;'AQS-88101'!$G$2:$G$2744,0))&lt;&gt;"",INDEX('AQS-88101'!$M$2:$M$2744,MATCH('88101-daily-summary-by-site'!$A775&amp;'88101-daily-summary-by-site'!E$2&amp;'88101-daily-summary-by-site'!E$3,'AQS-88101'!$AC$2:$AC$2744&amp;'AQS-88101'!$E$2:$E$2744&amp;'AQS-88101'!$G$2:$G$2744,0)),""),"")</f>
        <v/>
      </c>
      <c r="F775" s="42" t="str">
        <f t="array" ref="F775">IFERROR(IF(INDEX('AQS-88101'!$M$2:$M$2744,MATCH('88101-daily-summary-by-site'!$A775&amp;'88101-daily-summary-by-site'!F$2&amp;'88101-daily-summary-by-site'!F$3,'AQS-88101'!$AC$2:$AC$2744&amp;'AQS-88101'!$E$2:$E$2744&amp;'AQS-88101'!$G$2:$G$2744,0))&lt;&gt;"",INDEX('AQS-88101'!$M$2:$M$2744,MATCH('88101-daily-summary-by-site'!$A775&amp;'88101-daily-summary-by-site'!F$2&amp;'88101-daily-summary-by-site'!F$3,'AQS-88101'!$AC$2:$AC$2744&amp;'AQS-88101'!$E$2:$E$2744&amp;'AQS-88101'!$G$2:$G$2744,0)),""),"")</f>
        <v/>
      </c>
      <c r="G775" s="42" t="str">
        <f t="array" ref="G775">IFERROR(IF(INDEX('AQS-88101'!$M$2:$M$2744,MATCH('88101-daily-summary-by-site'!$A775&amp;'88101-daily-summary-by-site'!G$2&amp;'88101-daily-summary-by-site'!G$3,'AQS-88101'!$AC$2:$AC$2744&amp;'AQS-88101'!$E$2:$E$2744&amp;'AQS-88101'!$G$2:$G$2744,0))&lt;&gt;"",INDEX('AQS-88101'!$M$2:$M$2744,MATCH('88101-daily-summary-by-site'!$A775&amp;'88101-daily-summary-by-site'!G$2&amp;'88101-daily-summary-by-site'!G$3,'AQS-88101'!$AC$2:$AC$2744&amp;'AQS-88101'!$E$2:$E$2744&amp;'AQS-88101'!$G$2:$G$2744,0)),""),"")</f>
        <v/>
      </c>
      <c r="H775" s="42" t="str">
        <f t="array" ref="H775">IFERROR(IF(INDEX('AQS-88101'!$M$2:$M$2744,MATCH('88101-daily-summary-by-site'!$A775&amp;'88101-daily-summary-by-site'!H$2&amp;'88101-daily-summary-by-site'!H$3,'AQS-88101'!$AC$2:$AC$2744&amp;'AQS-88101'!$E$2:$E$2744&amp;'AQS-88101'!$G$2:$G$2744,0))&lt;&gt;"",INDEX('AQS-88101'!$M$2:$M$2744,MATCH('88101-daily-summary-by-site'!$A775&amp;'88101-daily-summary-by-site'!H$2&amp;'88101-daily-summary-by-site'!H$3,'AQS-88101'!$AC$2:$AC$2744&amp;'AQS-88101'!$E$2:$E$2744&amp;'AQS-88101'!$G$2:$G$2744,0)),""),"")</f>
        <v/>
      </c>
      <c r="I775" s="108" t="str">
        <f t="array" ref="I775">IFERROR(IF(INDEX('AQS-88101'!$M$2:$M$2744,MATCH('88101-daily-summary-by-site'!$A775&amp;'88101-daily-summary-by-site'!I$2&amp;'88101-daily-summary-by-site'!I$3,'AQS-88101'!$AC$2:$AC$2744&amp;'AQS-88101'!$E$2:$E$2744&amp;'AQS-88101'!$G$2:$G$2744,0))&lt;&gt;"",INDEX('AQS-88101'!$M$2:$M$2744,MATCH('88101-daily-summary-by-site'!$A775&amp;'88101-daily-summary-by-site'!I$2&amp;'88101-daily-summary-by-site'!I$3,'AQS-88101'!$AC$2:$AC$2744&amp;'AQS-88101'!$E$2:$E$2744&amp;'AQS-88101'!$G$2:$G$2744,0)),""),"")</f>
        <v/>
      </c>
      <c r="L775" s="107">
        <f t="shared" si="60"/>
        <v>2.9</v>
      </c>
      <c r="M775" s="42" t="str">
        <f t="shared" si="61"/>
        <v/>
      </c>
      <c r="N775" s="42" t="str">
        <f t="shared" si="62"/>
        <v/>
      </c>
      <c r="O775" s="108" t="str">
        <f t="shared" si="63"/>
        <v/>
      </c>
    </row>
    <row r="776" spans="1:15" x14ac:dyDescent="0.25">
      <c r="A776" s="79">
        <f t="shared" si="64"/>
        <v>38507</v>
      </c>
      <c r="B776" s="107" t="str">
        <f t="array" ref="B776">IFERROR(IF(INDEX('AQS-88101'!$M$2:$M$2744,MATCH('88101-daily-summary-by-site'!$A776&amp;'88101-daily-summary-by-site'!B$2&amp;'88101-daily-summary-by-site'!B$3,'AQS-88101'!$AC$2:$AC$2744&amp;'AQS-88101'!$E$2:$E$2744&amp;'AQS-88101'!$G$2:$G$2744,0))&lt;&gt;"",INDEX('AQS-88101'!$M$2:$M$2744,MATCH('88101-daily-summary-by-site'!$A776&amp;'88101-daily-summary-by-site'!B$2&amp;'88101-daily-summary-by-site'!B$3,'AQS-88101'!$AC$2:$AC$2744&amp;'AQS-88101'!$E$2:$E$2744&amp;'AQS-88101'!$G$2:$G$2744,0)),""),"")</f>
        <v/>
      </c>
      <c r="C776" s="42" t="str">
        <f t="array" ref="C776">IFERROR(IF(INDEX('AQS-88101'!$M$2:$M$2744,MATCH('88101-daily-summary-by-site'!$A776&amp;'88101-daily-summary-by-site'!C$2&amp;'88101-daily-summary-by-site'!C$3,'AQS-88101'!$AC$2:$AC$2744&amp;'AQS-88101'!$E$2:$E$2744&amp;'AQS-88101'!$G$2:$G$2744,0))&lt;&gt;"",INDEX('AQS-88101'!$M$2:$M$2744,MATCH('88101-daily-summary-by-site'!$A776&amp;'88101-daily-summary-by-site'!C$2&amp;'88101-daily-summary-by-site'!C$3,'AQS-88101'!$AC$2:$AC$2744&amp;'AQS-88101'!$E$2:$E$2744&amp;'AQS-88101'!$G$2:$G$2744,0)),""),"")</f>
        <v/>
      </c>
      <c r="D776" s="42" t="str">
        <f t="array" ref="D776">IFERROR(IF(INDEX('AQS-88101'!$M$2:$M$2744,MATCH('88101-daily-summary-by-site'!$A776&amp;'88101-daily-summary-by-site'!D$2&amp;'88101-daily-summary-by-site'!D$3,'AQS-88101'!$AC$2:$AC$2744&amp;'AQS-88101'!$E$2:$E$2744&amp;'AQS-88101'!$G$2:$G$2744,0))&lt;&gt;"",INDEX('AQS-88101'!$M$2:$M$2744,MATCH('88101-daily-summary-by-site'!$A776&amp;'88101-daily-summary-by-site'!D$2&amp;'88101-daily-summary-by-site'!D$3,'AQS-88101'!$AC$2:$AC$2744&amp;'AQS-88101'!$E$2:$E$2744&amp;'AQS-88101'!$G$2:$G$2744,0)),""),"")</f>
        <v/>
      </c>
      <c r="E776" s="42" t="str">
        <f t="array" ref="E776">IFERROR(IF(INDEX('AQS-88101'!$M$2:$M$2744,MATCH('88101-daily-summary-by-site'!$A776&amp;'88101-daily-summary-by-site'!E$2&amp;'88101-daily-summary-by-site'!E$3,'AQS-88101'!$AC$2:$AC$2744&amp;'AQS-88101'!$E$2:$E$2744&amp;'AQS-88101'!$G$2:$G$2744,0))&lt;&gt;"",INDEX('AQS-88101'!$M$2:$M$2744,MATCH('88101-daily-summary-by-site'!$A776&amp;'88101-daily-summary-by-site'!E$2&amp;'88101-daily-summary-by-site'!E$3,'AQS-88101'!$AC$2:$AC$2744&amp;'AQS-88101'!$E$2:$E$2744&amp;'AQS-88101'!$G$2:$G$2744,0)),""),"")</f>
        <v/>
      </c>
      <c r="F776" s="42" t="str">
        <f t="array" ref="F776">IFERROR(IF(INDEX('AQS-88101'!$M$2:$M$2744,MATCH('88101-daily-summary-by-site'!$A776&amp;'88101-daily-summary-by-site'!F$2&amp;'88101-daily-summary-by-site'!F$3,'AQS-88101'!$AC$2:$AC$2744&amp;'AQS-88101'!$E$2:$E$2744&amp;'AQS-88101'!$G$2:$G$2744,0))&lt;&gt;"",INDEX('AQS-88101'!$M$2:$M$2744,MATCH('88101-daily-summary-by-site'!$A776&amp;'88101-daily-summary-by-site'!F$2&amp;'88101-daily-summary-by-site'!F$3,'AQS-88101'!$AC$2:$AC$2744&amp;'AQS-88101'!$E$2:$E$2744&amp;'AQS-88101'!$G$2:$G$2744,0)),""),"")</f>
        <v/>
      </c>
      <c r="G776" s="42" t="str">
        <f t="array" ref="G776">IFERROR(IF(INDEX('AQS-88101'!$M$2:$M$2744,MATCH('88101-daily-summary-by-site'!$A776&amp;'88101-daily-summary-by-site'!G$2&amp;'88101-daily-summary-by-site'!G$3,'AQS-88101'!$AC$2:$AC$2744&amp;'AQS-88101'!$E$2:$E$2744&amp;'AQS-88101'!$G$2:$G$2744,0))&lt;&gt;"",INDEX('AQS-88101'!$M$2:$M$2744,MATCH('88101-daily-summary-by-site'!$A776&amp;'88101-daily-summary-by-site'!G$2&amp;'88101-daily-summary-by-site'!G$3,'AQS-88101'!$AC$2:$AC$2744&amp;'AQS-88101'!$E$2:$E$2744&amp;'AQS-88101'!$G$2:$G$2744,0)),""),"")</f>
        <v/>
      </c>
      <c r="H776" s="42" t="str">
        <f t="array" ref="H776">IFERROR(IF(INDEX('AQS-88101'!$M$2:$M$2744,MATCH('88101-daily-summary-by-site'!$A776&amp;'88101-daily-summary-by-site'!H$2&amp;'88101-daily-summary-by-site'!H$3,'AQS-88101'!$AC$2:$AC$2744&amp;'AQS-88101'!$E$2:$E$2744&amp;'AQS-88101'!$G$2:$G$2744,0))&lt;&gt;"",INDEX('AQS-88101'!$M$2:$M$2744,MATCH('88101-daily-summary-by-site'!$A776&amp;'88101-daily-summary-by-site'!H$2&amp;'88101-daily-summary-by-site'!H$3,'AQS-88101'!$AC$2:$AC$2744&amp;'AQS-88101'!$E$2:$E$2744&amp;'AQS-88101'!$G$2:$G$2744,0)),""),"")</f>
        <v/>
      </c>
      <c r="I776" s="108" t="str">
        <f t="array" ref="I776">IFERROR(IF(INDEX('AQS-88101'!$M$2:$M$2744,MATCH('88101-daily-summary-by-site'!$A776&amp;'88101-daily-summary-by-site'!I$2&amp;'88101-daily-summary-by-site'!I$3,'AQS-88101'!$AC$2:$AC$2744&amp;'AQS-88101'!$E$2:$E$2744&amp;'AQS-88101'!$G$2:$G$2744,0))&lt;&gt;"",INDEX('AQS-88101'!$M$2:$M$2744,MATCH('88101-daily-summary-by-site'!$A776&amp;'88101-daily-summary-by-site'!I$2&amp;'88101-daily-summary-by-site'!I$3,'AQS-88101'!$AC$2:$AC$2744&amp;'AQS-88101'!$E$2:$E$2744&amp;'AQS-88101'!$G$2:$G$2744,0)),""),"")</f>
        <v/>
      </c>
      <c r="L776" s="107" t="str">
        <f t="shared" si="60"/>
        <v/>
      </c>
      <c r="M776" s="42" t="str">
        <f t="shared" si="61"/>
        <v/>
      </c>
      <c r="N776" s="42" t="str">
        <f t="shared" si="62"/>
        <v/>
      </c>
      <c r="O776" s="108" t="str">
        <f t="shared" si="63"/>
        <v/>
      </c>
    </row>
    <row r="777" spans="1:15" x14ac:dyDescent="0.25">
      <c r="A777" s="79">
        <f t="shared" si="64"/>
        <v>38508</v>
      </c>
      <c r="B777" s="107" t="str">
        <f t="array" ref="B777">IFERROR(IF(INDEX('AQS-88101'!$M$2:$M$2744,MATCH('88101-daily-summary-by-site'!$A777&amp;'88101-daily-summary-by-site'!B$2&amp;'88101-daily-summary-by-site'!B$3,'AQS-88101'!$AC$2:$AC$2744&amp;'AQS-88101'!$E$2:$E$2744&amp;'AQS-88101'!$G$2:$G$2744,0))&lt;&gt;"",INDEX('AQS-88101'!$M$2:$M$2744,MATCH('88101-daily-summary-by-site'!$A777&amp;'88101-daily-summary-by-site'!B$2&amp;'88101-daily-summary-by-site'!B$3,'AQS-88101'!$AC$2:$AC$2744&amp;'AQS-88101'!$E$2:$E$2744&amp;'AQS-88101'!$G$2:$G$2744,0)),""),"")</f>
        <v/>
      </c>
      <c r="C777" s="42" t="str">
        <f t="array" ref="C777">IFERROR(IF(INDEX('AQS-88101'!$M$2:$M$2744,MATCH('88101-daily-summary-by-site'!$A777&amp;'88101-daily-summary-by-site'!C$2&amp;'88101-daily-summary-by-site'!C$3,'AQS-88101'!$AC$2:$AC$2744&amp;'AQS-88101'!$E$2:$E$2744&amp;'AQS-88101'!$G$2:$G$2744,0))&lt;&gt;"",INDEX('AQS-88101'!$M$2:$M$2744,MATCH('88101-daily-summary-by-site'!$A777&amp;'88101-daily-summary-by-site'!C$2&amp;'88101-daily-summary-by-site'!C$3,'AQS-88101'!$AC$2:$AC$2744&amp;'AQS-88101'!$E$2:$E$2744&amp;'AQS-88101'!$G$2:$G$2744,0)),""),"")</f>
        <v/>
      </c>
      <c r="D777" s="42" t="str">
        <f t="array" ref="D777">IFERROR(IF(INDEX('AQS-88101'!$M$2:$M$2744,MATCH('88101-daily-summary-by-site'!$A777&amp;'88101-daily-summary-by-site'!D$2&amp;'88101-daily-summary-by-site'!D$3,'AQS-88101'!$AC$2:$AC$2744&amp;'AQS-88101'!$E$2:$E$2744&amp;'AQS-88101'!$G$2:$G$2744,0))&lt;&gt;"",INDEX('AQS-88101'!$M$2:$M$2744,MATCH('88101-daily-summary-by-site'!$A777&amp;'88101-daily-summary-by-site'!D$2&amp;'88101-daily-summary-by-site'!D$3,'AQS-88101'!$AC$2:$AC$2744&amp;'AQS-88101'!$E$2:$E$2744&amp;'AQS-88101'!$G$2:$G$2744,0)),""),"")</f>
        <v/>
      </c>
      <c r="E777" s="42" t="str">
        <f t="array" ref="E777">IFERROR(IF(INDEX('AQS-88101'!$M$2:$M$2744,MATCH('88101-daily-summary-by-site'!$A777&amp;'88101-daily-summary-by-site'!E$2&amp;'88101-daily-summary-by-site'!E$3,'AQS-88101'!$AC$2:$AC$2744&amp;'AQS-88101'!$E$2:$E$2744&amp;'AQS-88101'!$G$2:$G$2744,0))&lt;&gt;"",INDEX('AQS-88101'!$M$2:$M$2744,MATCH('88101-daily-summary-by-site'!$A777&amp;'88101-daily-summary-by-site'!E$2&amp;'88101-daily-summary-by-site'!E$3,'AQS-88101'!$AC$2:$AC$2744&amp;'AQS-88101'!$E$2:$E$2744&amp;'AQS-88101'!$G$2:$G$2744,0)),""),"")</f>
        <v/>
      </c>
      <c r="F777" s="42" t="str">
        <f t="array" ref="F777">IFERROR(IF(INDEX('AQS-88101'!$M$2:$M$2744,MATCH('88101-daily-summary-by-site'!$A777&amp;'88101-daily-summary-by-site'!F$2&amp;'88101-daily-summary-by-site'!F$3,'AQS-88101'!$AC$2:$AC$2744&amp;'AQS-88101'!$E$2:$E$2744&amp;'AQS-88101'!$G$2:$G$2744,0))&lt;&gt;"",INDEX('AQS-88101'!$M$2:$M$2744,MATCH('88101-daily-summary-by-site'!$A777&amp;'88101-daily-summary-by-site'!F$2&amp;'88101-daily-summary-by-site'!F$3,'AQS-88101'!$AC$2:$AC$2744&amp;'AQS-88101'!$E$2:$E$2744&amp;'AQS-88101'!$G$2:$G$2744,0)),""),"")</f>
        <v/>
      </c>
      <c r="G777" s="42" t="str">
        <f t="array" ref="G777">IFERROR(IF(INDEX('AQS-88101'!$M$2:$M$2744,MATCH('88101-daily-summary-by-site'!$A777&amp;'88101-daily-summary-by-site'!G$2&amp;'88101-daily-summary-by-site'!G$3,'AQS-88101'!$AC$2:$AC$2744&amp;'AQS-88101'!$E$2:$E$2744&amp;'AQS-88101'!$G$2:$G$2744,0))&lt;&gt;"",INDEX('AQS-88101'!$M$2:$M$2744,MATCH('88101-daily-summary-by-site'!$A777&amp;'88101-daily-summary-by-site'!G$2&amp;'88101-daily-summary-by-site'!G$3,'AQS-88101'!$AC$2:$AC$2744&amp;'AQS-88101'!$E$2:$E$2744&amp;'AQS-88101'!$G$2:$G$2744,0)),""),"")</f>
        <v/>
      </c>
      <c r="H777" s="42" t="str">
        <f t="array" ref="H777">IFERROR(IF(INDEX('AQS-88101'!$M$2:$M$2744,MATCH('88101-daily-summary-by-site'!$A777&amp;'88101-daily-summary-by-site'!H$2&amp;'88101-daily-summary-by-site'!H$3,'AQS-88101'!$AC$2:$AC$2744&amp;'AQS-88101'!$E$2:$E$2744&amp;'AQS-88101'!$G$2:$G$2744,0))&lt;&gt;"",INDEX('AQS-88101'!$M$2:$M$2744,MATCH('88101-daily-summary-by-site'!$A777&amp;'88101-daily-summary-by-site'!H$2&amp;'88101-daily-summary-by-site'!H$3,'AQS-88101'!$AC$2:$AC$2744&amp;'AQS-88101'!$E$2:$E$2744&amp;'AQS-88101'!$G$2:$G$2744,0)),""),"")</f>
        <v/>
      </c>
      <c r="I777" s="108" t="str">
        <f t="array" ref="I777">IFERROR(IF(INDEX('AQS-88101'!$M$2:$M$2744,MATCH('88101-daily-summary-by-site'!$A777&amp;'88101-daily-summary-by-site'!I$2&amp;'88101-daily-summary-by-site'!I$3,'AQS-88101'!$AC$2:$AC$2744&amp;'AQS-88101'!$E$2:$E$2744&amp;'AQS-88101'!$G$2:$G$2744,0))&lt;&gt;"",INDEX('AQS-88101'!$M$2:$M$2744,MATCH('88101-daily-summary-by-site'!$A777&amp;'88101-daily-summary-by-site'!I$2&amp;'88101-daily-summary-by-site'!I$3,'AQS-88101'!$AC$2:$AC$2744&amp;'AQS-88101'!$E$2:$E$2744&amp;'AQS-88101'!$G$2:$G$2744,0)),""),"")</f>
        <v/>
      </c>
      <c r="L777" s="107" t="str">
        <f t="shared" si="60"/>
        <v/>
      </c>
      <c r="M777" s="42" t="str">
        <f t="shared" si="61"/>
        <v/>
      </c>
      <c r="N777" s="42" t="str">
        <f t="shared" si="62"/>
        <v/>
      </c>
      <c r="O777" s="108" t="str">
        <f t="shared" si="63"/>
        <v/>
      </c>
    </row>
    <row r="778" spans="1:15" x14ac:dyDescent="0.25">
      <c r="A778" s="79">
        <f t="shared" si="64"/>
        <v>38509</v>
      </c>
      <c r="B778" s="107" t="str">
        <f t="array" ref="B778">IFERROR(IF(INDEX('AQS-88101'!$M$2:$M$2744,MATCH('88101-daily-summary-by-site'!$A778&amp;'88101-daily-summary-by-site'!B$2&amp;'88101-daily-summary-by-site'!B$3,'AQS-88101'!$AC$2:$AC$2744&amp;'AQS-88101'!$E$2:$E$2744&amp;'AQS-88101'!$G$2:$G$2744,0))&lt;&gt;"",INDEX('AQS-88101'!$M$2:$M$2744,MATCH('88101-daily-summary-by-site'!$A778&amp;'88101-daily-summary-by-site'!B$2&amp;'88101-daily-summary-by-site'!B$3,'AQS-88101'!$AC$2:$AC$2744&amp;'AQS-88101'!$E$2:$E$2744&amp;'AQS-88101'!$G$2:$G$2744,0)),""),"")</f>
        <v/>
      </c>
      <c r="C778" s="42" t="str">
        <f t="array" ref="C778">IFERROR(IF(INDEX('AQS-88101'!$M$2:$M$2744,MATCH('88101-daily-summary-by-site'!$A778&amp;'88101-daily-summary-by-site'!C$2&amp;'88101-daily-summary-by-site'!C$3,'AQS-88101'!$AC$2:$AC$2744&amp;'AQS-88101'!$E$2:$E$2744&amp;'AQS-88101'!$G$2:$G$2744,0))&lt;&gt;"",INDEX('AQS-88101'!$M$2:$M$2744,MATCH('88101-daily-summary-by-site'!$A778&amp;'88101-daily-summary-by-site'!C$2&amp;'88101-daily-summary-by-site'!C$3,'AQS-88101'!$AC$2:$AC$2744&amp;'AQS-88101'!$E$2:$E$2744&amp;'AQS-88101'!$G$2:$G$2744,0)),""),"")</f>
        <v/>
      </c>
      <c r="D778" s="42" t="str">
        <f t="array" ref="D778">IFERROR(IF(INDEX('AQS-88101'!$M$2:$M$2744,MATCH('88101-daily-summary-by-site'!$A778&amp;'88101-daily-summary-by-site'!D$2&amp;'88101-daily-summary-by-site'!D$3,'AQS-88101'!$AC$2:$AC$2744&amp;'AQS-88101'!$E$2:$E$2744&amp;'AQS-88101'!$G$2:$G$2744,0))&lt;&gt;"",INDEX('AQS-88101'!$M$2:$M$2744,MATCH('88101-daily-summary-by-site'!$A778&amp;'88101-daily-summary-by-site'!D$2&amp;'88101-daily-summary-by-site'!D$3,'AQS-88101'!$AC$2:$AC$2744&amp;'AQS-88101'!$E$2:$E$2744&amp;'AQS-88101'!$G$2:$G$2744,0)),""),"")</f>
        <v/>
      </c>
      <c r="E778" s="42" t="str">
        <f t="array" ref="E778">IFERROR(IF(INDEX('AQS-88101'!$M$2:$M$2744,MATCH('88101-daily-summary-by-site'!$A778&amp;'88101-daily-summary-by-site'!E$2&amp;'88101-daily-summary-by-site'!E$3,'AQS-88101'!$AC$2:$AC$2744&amp;'AQS-88101'!$E$2:$E$2744&amp;'AQS-88101'!$G$2:$G$2744,0))&lt;&gt;"",INDEX('AQS-88101'!$M$2:$M$2744,MATCH('88101-daily-summary-by-site'!$A778&amp;'88101-daily-summary-by-site'!E$2&amp;'88101-daily-summary-by-site'!E$3,'AQS-88101'!$AC$2:$AC$2744&amp;'AQS-88101'!$E$2:$E$2744&amp;'AQS-88101'!$G$2:$G$2744,0)),""),"")</f>
        <v/>
      </c>
      <c r="F778" s="42" t="str">
        <f t="array" ref="F778">IFERROR(IF(INDEX('AQS-88101'!$M$2:$M$2744,MATCH('88101-daily-summary-by-site'!$A778&amp;'88101-daily-summary-by-site'!F$2&amp;'88101-daily-summary-by-site'!F$3,'AQS-88101'!$AC$2:$AC$2744&amp;'AQS-88101'!$E$2:$E$2744&amp;'AQS-88101'!$G$2:$G$2744,0))&lt;&gt;"",INDEX('AQS-88101'!$M$2:$M$2744,MATCH('88101-daily-summary-by-site'!$A778&amp;'88101-daily-summary-by-site'!F$2&amp;'88101-daily-summary-by-site'!F$3,'AQS-88101'!$AC$2:$AC$2744&amp;'AQS-88101'!$E$2:$E$2744&amp;'AQS-88101'!$G$2:$G$2744,0)),""),"")</f>
        <v/>
      </c>
      <c r="G778" s="42" t="str">
        <f t="array" ref="G778">IFERROR(IF(INDEX('AQS-88101'!$M$2:$M$2744,MATCH('88101-daily-summary-by-site'!$A778&amp;'88101-daily-summary-by-site'!G$2&amp;'88101-daily-summary-by-site'!G$3,'AQS-88101'!$AC$2:$AC$2744&amp;'AQS-88101'!$E$2:$E$2744&amp;'AQS-88101'!$G$2:$G$2744,0))&lt;&gt;"",INDEX('AQS-88101'!$M$2:$M$2744,MATCH('88101-daily-summary-by-site'!$A778&amp;'88101-daily-summary-by-site'!G$2&amp;'88101-daily-summary-by-site'!G$3,'AQS-88101'!$AC$2:$AC$2744&amp;'AQS-88101'!$E$2:$E$2744&amp;'AQS-88101'!$G$2:$G$2744,0)),""),"")</f>
        <v/>
      </c>
      <c r="H778" s="42" t="str">
        <f t="array" ref="H778">IFERROR(IF(INDEX('AQS-88101'!$M$2:$M$2744,MATCH('88101-daily-summary-by-site'!$A778&amp;'88101-daily-summary-by-site'!H$2&amp;'88101-daily-summary-by-site'!H$3,'AQS-88101'!$AC$2:$AC$2744&amp;'AQS-88101'!$E$2:$E$2744&amp;'AQS-88101'!$G$2:$G$2744,0))&lt;&gt;"",INDEX('AQS-88101'!$M$2:$M$2744,MATCH('88101-daily-summary-by-site'!$A778&amp;'88101-daily-summary-by-site'!H$2&amp;'88101-daily-summary-by-site'!H$3,'AQS-88101'!$AC$2:$AC$2744&amp;'AQS-88101'!$E$2:$E$2744&amp;'AQS-88101'!$G$2:$G$2744,0)),""),"")</f>
        <v/>
      </c>
      <c r="I778" s="108" t="str">
        <f t="array" ref="I778">IFERROR(IF(INDEX('AQS-88101'!$M$2:$M$2744,MATCH('88101-daily-summary-by-site'!$A778&amp;'88101-daily-summary-by-site'!I$2&amp;'88101-daily-summary-by-site'!I$3,'AQS-88101'!$AC$2:$AC$2744&amp;'AQS-88101'!$E$2:$E$2744&amp;'AQS-88101'!$G$2:$G$2744,0))&lt;&gt;"",INDEX('AQS-88101'!$M$2:$M$2744,MATCH('88101-daily-summary-by-site'!$A778&amp;'88101-daily-summary-by-site'!I$2&amp;'88101-daily-summary-by-site'!I$3,'AQS-88101'!$AC$2:$AC$2744&amp;'AQS-88101'!$E$2:$E$2744&amp;'AQS-88101'!$G$2:$G$2744,0)),""),"")</f>
        <v/>
      </c>
      <c r="L778" s="107" t="str">
        <f t="shared" si="60"/>
        <v/>
      </c>
      <c r="M778" s="42" t="str">
        <f t="shared" si="61"/>
        <v/>
      </c>
      <c r="N778" s="42" t="str">
        <f t="shared" si="62"/>
        <v/>
      </c>
      <c r="O778" s="108" t="str">
        <f t="shared" si="63"/>
        <v/>
      </c>
    </row>
    <row r="779" spans="1:15" x14ac:dyDescent="0.25">
      <c r="A779" s="79">
        <f t="shared" si="64"/>
        <v>38510</v>
      </c>
      <c r="B779" s="107" t="str">
        <f t="array" ref="B779">IFERROR(IF(INDEX('AQS-88101'!$M$2:$M$2744,MATCH('88101-daily-summary-by-site'!$A779&amp;'88101-daily-summary-by-site'!B$2&amp;'88101-daily-summary-by-site'!B$3,'AQS-88101'!$AC$2:$AC$2744&amp;'AQS-88101'!$E$2:$E$2744&amp;'AQS-88101'!$G$2:$G$2744,0))&lt;&gt;"",INDEX('AQS-88101'!$M$2:$M$2744,MATCH('88101-daily-summary-by-site'!$A779&amp;'88101-daily-summary-by-site'!B$2&amp;'88101-daily-summary-by-site'!B$3,'AQS-88101'!$AC$2:$AC$2744&amp;'AQS-88101'!$E$2:$E$2744&amp;'AQS-88101'!$G$2:$G$2744,0)),""),"")</f>
        <v/>
      </c>
      <c r="C779" s="42" t="str">
        <f t="array" ref="C779">IFERROR(IF(INDEX('AQS-88101'!$M$2:$M$2744,MATCH('88101-daily-summary-by-site'!$A779&amp;'88101-daily-summary-by-site'!C$2&amp;'88101-daily-summary-by-site'!C$3,'AQS-88101'!$AC$2:$AC$2744&amp;'AQS-88101'!$E$2:$E$2744&amp;'AQS-88101'!$G$2:$G$2744,0))&lt;&gt;"",INDEX('AQS-88101'!$M$2:$M$2744,MATCH('88101-daily-summary-by-site'!$A779&amp;'88101-daily-summary-by-site'!C$2&amp;'88101-daily-summary-by-site'!C$3,'AQS-88101'!$AC$2:$AC$2744&amp;'AQS-88101'!$E$2:$E$2744&amp;'AQS-88101'!$G$2:$G$2744,0)),""),"")</f>
        <v/>
      </c>
      <c r="D779" s="42" t="str">
        <f t="array" ref="D779">IFERROR(IF(INDEX('AQS-88101'!$M$2:$M$2744,MATCH('88101-daily-summary-by-site'!$A779&amp;'88101-daily-summary-by-site'!D$2&amp;'88101-daily-summary-by-site'!D$3,'AQS-88101'!$AC$2:$AC$2744&amp;'AQS-88101'!$E$2:$E$2744&amp;'AQS-88101'!$G$2:$G$2744,0))&lt;&gt;"",INDEX('AQS-88101'!$M$2:$M$2744,MATCH('88101-daily-summary-by-site'!$A779&amp;'88101-daily-summary-by-site'!D$2&amp;'88101-daily-summary-by-site'!D$3,'AQS-88101'!$AC$2:$AC$2744&amp;'AQS-88101'!$E$2:$E$2744&amp;'AQS-88101'!$G$2:$G$2744,0)),""),"")</f>
        <v/>
      </c>
      <c r="E779" s="42" t="str">
        <f t="array" ref="E779">IFERROR(IF(INDEX('AQS-88101'!$M$2:$M$2744,MATCH('88101-daily-summary-by-site'!$A779&amp;'88101-daily-summary-by-site'!E$2&amp;'88101-daily-summary-by-site'!E$3,'AQS-88101'!$AC$2:$AC$2744&amp;'AQS-88101'!$E$2:$E$2744&amp;'AQS-88101'!$G$2:$G$2744,0))&lt;&gt;"",INDEX('AQS-88101'!$M$2:$M$2744,MATCH('88101-daily-summary-by-site'!$A779&amp;'88101-daily-summary-by-site'!E$2&amp;'88101-daily-summary-by-site'!E$3,'AQS-88101'!$AC$2:$AC$2744&amp;'AQS-88101'!$E$2:$E$2744&amp;'AQS-88101'!$G$2:$G$2744,0)),""),"")</f>
        <v/>
      </c>
      <c r="F779" s="42" t="str">
        <f t="array" ref="F779">IFERROR(IF(INDEX('AQS-88101'!$M$2:$M$2744,MATCH('88101-daily-summary-by-site'!$A779&amp;'88101-daily-summary-by-site'!F$2&amp;'88101-daily-summary-by-site'!F$3,'AQS-88101'!$AC$2:$AC$2744&amp;'AQS-88101'!$E$2:$E$2744&amp;'AQS-88101'!$G$2:$G$2744,0))&lt;&gt;"",INDEX('AQS-88101'!$M$2:$M$2744,MATCH('88101-daily-summary-by-site'!$A779&amp;'88101-daily-summary-by-site'!F$2&amp;'88101-daily-summary-by-site'!F$3,'AQS-88101'!$AC$2:$AC$2744&amp;'AQS-88101'!$E$2:$E$2744&amp;'AQS-88101'!$G$2:$G$2744,0)),""),"")</f>
        <v/>
      </c>
      <c r="G779" s="42" t="str">
        <f t="array" ref="G779">IFERROR(IF(INDEX('AQS-88101'!$M$2:$M$2744,MATCH('88101-daily-summary-by-site'!$A779&amp;'88101-daily-summary-by-site'!G$2&amp;'88101-daily-summary-by-site'!G$3,'AQS-88101'!$AC$2:$AC$2744&amp;'AQS-88101'!$E$2:$E$2744&amp;'AQS-88101'!$G$2:$G$2744,0))&lt;&gt;"",INDEX('AQS-88101'!$M$2:$M$2744,MATCH('88101-daily-summary-by-site'!$A779&amp;'88101-daily-summary-by-site'!G$2&amp;'88101-daily-summary-by-site'!G$3,'AQS-88101'!$AC$2:$AC$2744&amp;'AQS-88101'!$E$2:$E$2744&amp;'AQS-88101'!$G$2:$G$2744,0)),""),"")</f>
        <v/>
      </c>
      <c r="H779" s="42" t="str">
        <f t="array" ref="H779">IFERROR(IF(INDEX('AQS-88101'!$M$2:$M$2744,MATCH('88101-daily-summary-by-site'!$A779&amp;'88101-daily-summary-by-site'!H$2&amp;'88101-daily-summary-by-site'!H$3,'AQS-88101'!$AC$2:$AC$2744&amp;'AQS-88101'!$E$2:$E$2744&amp;'AQS-88101'!$G$2:$G$2744,0))&lt;&gt;"",INDEX('AQS-88101'!$M$2:$M$2744,MATCH('88101-daily-summary-by-site'!$A779&amp;'88101-daily-summary-by-site'!H$2&amp;'88101-daily-summary-by-site'!H$3,'AQS-88101'!$AC$2:$AC$2744&amp;'AQS-88101'!$E$2:$E$2744&amp;'AQS-88101'!$G$2:$G$2744,0)),""),"")</f>
        <v/>
      </c>
      <c r="I779" s="108" t="str">
        <f t="array" ref="I779">IFERROR(IF(INDEX('AQS-88101'!$M$2:$M$2744,MATCH('88101-daily-summary-by-site'!$A779&amp;'88101-daily-summary-by-site'!I$2&amp;'88101-daily-summary-by-site'!I$3,'AQS-88101'!$AC$2:$AC$2744&amp;'AQS-88101'!$E$2:$E$2744&amp;'AQS-88101'!$G$2:$G$2744,0))&lt;&gt;"",INDEX('AQS-88101'!$M$2:$M$2744,MATCH('88101-daily-summary-by-site'!$A779&amp;'88101-daily-summary-by-site'!I$2&amp;'88101-daily-summary-by-site'!I$3,'AQS-88101'!$AC$2:$AC$2744&amp;'AQS-88101'!$E$2:$E$2744&amp;'AQS-88101'!$G$2:$G$2744,0)),""),"")</f>
        <v/>
      </c>
      <c r="L779" s="107" t="str">
        <f t="shared" si="60"/>
        <v/>
      </c>
      <c r="M779" s="42" t="str">
        <f t="shared" si="61"/>
        <v/>
      </c>
      <c r="N779" s="42" t="str">
        <f t="shared" si="62"/>
        <v/>
      </c>
      <c r="O779" s="108" t="str">
        <f t="shared" si="63"/>
        <v/>
      </c>
    </row>
    <row r="780" spans="1:15" x14ac:dyDescent="0.25">
      <c r="A780" s="79">
        <f t="shared" si="64"/>
        <v>38511</v>
      </c>
      <c r="B780" s="107" t="str">
        <f t="array" ref="B780">IFERROR(IF(INDEX('AQS-88101'!$M$2:$M$2744,MATCH('88101-daily-summary-by-site'!$A780&amp;'88101-daily-summary-by-site'!B$2&amp;'88101-daily-summary-by-site'!B$3,'AQS-88101'!$AC$2:$AC$2744&amp;'AQS-88101'!$E$2:$E$2744&amp;'AQS-88101'!$G$2:$G$2744,0))&lt;&gt;"",INDEX('AQS-88101'!$M$2:$M$2744,MATCH('88101-daily-summary-by-site'!$A780&amp;'88101-daily-summary-by-site'!B$2&amp;'88101-daily-summary-by-site'!B$3,'AQS-88101'!$AC$2:$AC$2744&amp;'AQS-88101'!$E$2:$E$2744&amp;'AQS-88101'!$G$2:$G$2744,0)),""),"")</f>
        <v/>
      </c>
      <c r="C780" s="42" t="str">
        <f t="array" ref="C780">IFERROR(IF(INDEX('AQS-88101'!$M$2:$M$2744,MATCH('88101-daily-summary-by-site'!$A780&amp;'88101-daily-summary-by-site'!C$2&amp;'88101-daily-summary-by-site'!C$3,'AQS-88101'!$AC$2:$AC$2744&amp;'AQS-88101'!$E$2:$E$2744&amp;'AQS-88101'!$G$2:$G$2744,0))&lt;&gt;"",INDEX('AQS-88101'!$M$2:$M$2744,MATCH('88101-daily-summary-by-site'!$A780&amp;'88101-daily-summary-by-site'!C$2&amp;'88101-daily-summary-by-site'!C$3,'AQS-88101'!$AC$2:$AC$2744&amp;'AQS-88101'!$E$2:$E$2744&amp;'AQS-88101'!$G$2:$G$2744,0)),""),"")</f>
        <v/>
      </c>
      <c r="D780" s="42" t="str">
        <f t="array" ref="D780">IFERROR(IF(INDEX('AQS-88101'!$M$2:$M$2744,MATCH('88101-daily-summary-by-site'!$A780&amp;'88101-daily-summary-by-site'!D$2&amp;'88101-daily-summary-by-site'!D$3,'AQS-88101'!$AC$2:$AC$2744&amp;'AQS-88101'!$E$2:$E$2744&amp;'AQS-88101'!$G$2:$G$2744,0))&lt;&gt;"",INDEX('AQS-88101'!$M$2:$M$2744,MATCH('88101-daily-summary-by-site'!$A780&amp;'88101-daily-summary-by-site'!D$2&amp;'88101-daily-summary-by-site'!D$3,'AQS-88101'!$AC$2:$AC$2744&amp;'AQS-88101'!$E$2:$E$2744&amp;'AQS-88101'!$G$2:$G$2744,0)),""),"")</f>
        <v/>
      </c>
      <c r="E780" s="42" t="str">
        <f t="array" ref="E780">IFERROR(IF(INDEX('AQS-88101'!$M$2:$M$2744,MATCH('88101-daily-summary-by-site'!$A780&amp;'88101-daily-summary-by-site'!E$2&amp;'88101-daily-summary-by-site'!E$3,'AQS-88101'!$AC$2:$AC$2744&amp;'AQS-88101'!$E$2:$E$2744&amp;'AQS-88101'!$G$2:$G$2744,0))&lt;&gt;"",INDEX('AQS-88101'!$M$2:$M$2744,MATCH('88101-daily-summary-by-site'!$A780&amp;'88101-daily-summary-by-site'!E$2&amp;'88101-daily-summary-by-site'!E$3,'AQS-88101'!$AC$2:$AC$2744&amp;'AQS-88101'!$E$2:$E$2744&amp;'AQS-88101'!$G$2:$G$2744,0)),""),"")</f>
        <v/>
      </c>
      <c r="F780" s="42" t="str">
        <f t="array" ref="F780">IFERROR(IF(INDEX('AQS-88101'!$M$2:$M$2744,MATCH('88101-daily-summary-by-site'!$A780&amp;'88101-daily-summary-by-site'!F$2&amp;'88101-daily-summary-by-site'!F$3,'AQS-88101'!$AC$2:$AC$2744&amp;'AQS-88101'!$E$2:$E$2744&amp;'AQS-88101'!$G$2:$G$2744,0))&lt;&gt;"",INDEX('AQS-88101'!$M$2:$M$2744,MATCH('88101-daily-summary-by-site'!$A780&amp;'88101-daily-summary-by-site'!F$2&amp;'88101-daily-summary-by-site'!F$3,'AQS-88101'!$AC$2:$AC$2744&amp;'AQS-88101'!$E$2:$E$2744&amp;'AQS-88101'!$G$2:$G$2744,0)),""),"")</f>
        <v/>
      </c>
      <c r="G780" s="42" t="str">
        <f t="array" ref="G780">IFERROR(IF(INDEX('AQS-88101'!$M$2:$M$2744,MATCH('88101-daily-summary-by-site'!$A780&amp;'88101-daily-summary-by-site'!G$2&amp;'88101-daily-summary-by-site'!G$3,'AQS-88101'!$AC$2:$AC$2744&amp;'AQS-88101'!$E$2:$E$2744&amp;'AQS-88101'!$G$2:$G$2744,0))&lt;&gt;"",INDEX('AQS-88101'!$M$2:$M$2744,MATCH('88101-daily-summary-by-site'!$A780&amp;'88101-daily-summary-by-site'!G$2&amp;'88101-daily-summary-by-site'!G$3,'AQS-88101'!$AC$2:$AC$2744&amp;'AQS-88101'!$E$2:$E$2744&amp;'AQS-88101'!$G$2:$G$2744,0)),""),"")</f>
        <v/>
      </c>
      <c r="H780" s="42" t="str">
        <f t="array" ref="H780">IFERROR(IF(INDEX('AQS-88101'!$M$2:$M$2744,MATCH('88101-daily-summary-by-site'!$A780&amp;'88101-daily-summary-by-site'!H$2&amp;'88101-daily-summary-by-site'!H$3,'AQS-88101'!$AC$2:$AC$2744&amp;'AQS-88101'!$E$2:$E$2744&amp;'AQS-88101'!$G$2:$G$2744,0))&lt;&gt;"",INDEX('AQS-88101'!$M$2:$M$2744,MATCH('88101-daily-summary-by-site'!$A780&amp;'88101-daily-summary-by-site'!H$2&amp;'88101-daily-summary-by-site'!H$3,'AQS-88101'!$AC$2:$AC$2744&amp;'AQS-88101'!$E$2:$E$2744&amp;'AQS-88101'!$G$2:$G$2744,0)),""),"")</f>
        <v/>
      </c>
      <c r="I780" s="108" t="str">
        <f t="array" ref="I780">IFERROR(IF(INDEX('AQS-88101'!$M$2:$M$2744,MATCH('88101-daily-summary-by-site'!$A780&amp;'88101-daily-summary-by-site'!I$2&amp;'88101-daily-summary-by-site'!I$3,'AQS-88101'!$AC$2:$AC$2744&amp;'AQS-88101'!$E$2:$E$2744&amp;'AQS-88101'!$G$2:$G$2744,0))&lt;&gt;"",INDEX('AQS-88101'!$M$2:$M$2744,MATCH('88101-daily-summary-by-site'!$A780&amp;'88101-daily-summary-by-site'!I$2&amp;'88101-daily-summary-by-site'!I$3,'AQS-88101'!$AC$2:$AC$2744&amp;'AQS-88101'!$E$2:$E$2744&amp;'AQS-88101'!$G$2:$G$2744,0)),""),"")</f>
        <v/>
      </c>
      <c r="L780" s="107" t="str">
        <f t="shared" si="60"/>
        <v/>
      </c>
      <c r="M780" s="42" t="str">
        <f t="shared" si="61"/>
        <v/>
      </c>
      <c r="N780" s="42" t="str">
        <f t="shared" si="62"/>
        <v/>
      </c>
      <c r="O780" s="108" t="str">
        <f t="shared" si="63"/>
        <v/>
      </c>
    </row>
    <row r="781" spans="1:15" x14ac:dyDescent="0.25">
      <c r="A781" s="79">
        <f t="shared" si="64"/>
        <v>38512</v>
      </c>
      <c r="B781" s="107">
        <f t="array" ref="B781">IFERROR(IF(INDEX('AQS-88101'!$M$2:$M$2744,MATCH('88101-daily-summary-by-site'!$A781&amp;'88101-daily-summary-by-site'!B$2&amp;'88101-daily-summary-by-site'!B$3,'AQS-88101'!$AC$2:$AC$2744&amp;'AQS-88101'!$E$2:$E$2744&amp;'AQS-88101'!$G$2:$G$2744,0))&lt;&gt;"",INDEX('AQS-88101'!$M$2:$M$2744,MATCH('88101-daily-summary-by-site'!$A781&amp;'88101-daily-summary-by-site'!B$2&amp;'88101-daily-summary-by-site'!B$3,'AQS-88101'!$AC$2:$AC$2744&amp;'AQS-88101'!$E$2:$E$2744&amp;'AQS-88101'!$G$2:$G$2744,0)),""),"")</f>
        <v>5</v>
      </c>
      <c r="C781" s="42" t="str">
        <f t="array" ref="C781">IFERROR(IF(INDEX('AQS-88101'!$M$2:$M$2744,MATCH('88101-daily-summary-by-site'!$A781&amp;'88101-daily-summary-by-site'!C$2&amp;'88101-daily-summary-by-site'!C$3,'AQS-88101'!$AC$2:$AC$2744&amp;'AQS-88101'!$E$2:$E$2744&amp;'AQS-88101'!$G$2:$G$2744,0))&lt;&gt;"",INDEX('AQS-88101'!$M$2:$M$2744,MATCH('88101-daily-summary-by-site'!$A781&amp;'88101-daily-summary-by-site'!C$2&amp;'88101-daily-summary-by-site'!C$3,'AQS-88101'!$AC$2:$AC$2744&amp;'AQS-88101'!$E$2:$E$2744&amp;'AQS-88101'!$G$2:$G$2744,0)),""),"")</f>
        <v/>
      </c>
      <c r="D781" s="42" t="str">
        <f t="array" ref="D781">IFERROR(IF(INDEX('AQS-88101'!$M$2:$M$2744,MATCH('88101-daily-summary-by-site'!$A781&amp;'88101-daily-summary-by-site'!D$2&amp;'88101-daily-summary-by-site'!D$3,'AQS-88101'!$AC$2:$AC$2744&amp;'AQS-88101'!$E$2:$E$2744&amp;'AQS-88101'!$G$2:$G$2744,0))&lt;&gt;"",INDEX('AQS-88101'!$M$2:$M$2744,MATCH('88101-daily-summary-by-site'!$A781&amp;'88101-daily-summary-by-site'!D$2&amp;'88101-daily-summary-by-site'!D$3,'AQS-88101'!$AC$2:$AC$2744&amp;'AQS-88101'!$E$2:$E$2744&amp;'AQS-88101'!$G$2:$G$2744,0)),""),"")</f>
        <v/>
      </c>
      <c r="E781" s="42" t="str">
        <f t="array" ref="E781">IFERROR(IF(INDEX('AQS-88101'!$M$2:$M$2744,MATCH('88101-daily-summary-by-site'!$A781&amp;'88101-daily-summary-by-site'!E$2&amp;'88101-daily-summary-by-site'!E$3,'AQS-88101'!$AC$2:$AC$2744&amp;'AQS-88101'!$E$2:$E$2744&amp;'AQS-88101'!$G$2:$G$2744,0))&lt;&gt;"",INDEX('AQS-88101'!$M$2:$M$2744,MATCH('88101-daily-summary-by-site'!$A781&amp;'88101-daily-summary-by-site'!E$2&amp;'88101-daily-summary-by-site'!E$3,'AQS-88101'!$AC$2:$AC$2744&amp;'AQS-88101'!$E$2:$E$2744&amp;'AQS-88101'!$G$2:$G$2744,0)),""),"")</f>
        <v/>
      </c>
      <c r="F781" s="42" t="str">
        <f t="array" ref="F781">IFERROR(IF(INDEX('AQS-88101'!$M$2:$M$2744,MATCH('88101-daily-summary-by-site'!$A781&amp;'88101-daily-summary-by-site'!F$2&amp;'88101-daily-summary-by-site'!F$3,'AQS-88101'!$AC$2:$AC$2744&amp;'AQS-88101'!$E$2:$E$2744&amp;'AQS-88101'!$G$2:$G$2744,0))&lt;&gt;"",INDEX('AQS-88101'!$M$2:$M$2744,MATCH('88101-daily-summary-by-site'!$A781&amp;'88101-daily-summary-by-site'!F$2&amp;'88101-daily-summary-by-site'!F$3,'AQS-88101'!$AC$2:$AC$2744&amp;'AQS-88101'!$E$2:$E$2744&amp;'AQS-88101'!$G$2:$G$2744,0)),""),"")</f>
        <v/>
      </c>
      <c r="G781" s="42" t="str">
        <f t="array" ref="G781">IFERROR(IF(INDEX('AQS-88101'!$M$2:$M$2744,MATCH('88101-daily-summary-by-site'!$A781&amp;'88101-daily-summary-by-site'!G$2&amp;'88101-daily-summary-by-site'!G$3,'AQS-88101'!$AC$2:$AC$2744&amp;'AQS-88101'!$E$2:$E$2744&amp;'AQS-88101'!$G$2:$G$2744,0))&lt;&gt;"",INDEX('AQS-88101'!$M$2:$M$2744,MATCH('88101-daily-summary-by-site'!$A781&amp;'88101-daily-summary-by-site'!G$2&amp;'88101-daily-summary-by-site'!G$3,'AQS-88101'!$AC$2:$AC$2744&amp;'AQS-88101'!$E$2:$E$2744&amp;'AQS-88101'!$G$2:$G$2744,0)),""),"")</f>
        <v/>
      </c>
      <c r="H781" s="42" t="str">
        <f t="array" ref="H781">IFERROR(IF(INDEX('AQS-88101'!$M$2:$M$2744,MATCH('88101-daily-summary-by-site'!$A781&amp;'88101-daily-summary-by-site'!H$2&amp;'88101-daily-summary-by-site'!H$3,'AQS-88101'!$AC$2:$AC$2744&amp;'AQS-88101'!$E$2:$E$2744&amp;'AQS-88101'!$G$2:$G$2744,0))&lt;&gt;"",INDEX('AQS-88101'!$M$2:$M$2744,MATCH('88101-daily-summary-by-site'!$A781&amp;'88101-daily-summary-by-site'!H$2&amp;'88101-daily-summary-by-site'!H$3,'AQS-88101'!$AC$2:$AC$2744&amp;'AQS-88101'!$E$2:$E$2744&amp;'AQS-88101'!$G$2:$G$2744,0)),""),"")</f>
        <v/>
      </c>
      <c r="I781" s="108" t="str">
        <f t="array" ref="I781">IFERROR(IF(INDEX('AQS-88101'!$M$2:$M$2744,MATCH('88101-daily-summary-by-site'!$A781&amp;'88101-daily-summary-by-site'!I$2&amp;'88101-daily-summary-by-site'!I$3,'AQS-88101'!$AC$2:$AC$2744&amp;'AQS-88101'!$E$2:$E$2744&amp;'AQS-88101'!$G$2:$G$2744,0))&lt;&gt;"",INDEX('AQS-88101'!$M$2:$M$2744,MATCH('88101-daily-summary-by-site'!$A781&amp;'88101-daily-summary-by-site'!I$2&amp;'88101-daily-summary-by-site'!I$3,'AQS-88101'!$AC$2:$AC$2744&amp;'AQS-88101'!$E$2:$E$2744&amp;'AQS-88101'!$G$2:$G$2744,0)),""),"")</f>
        <v/>
      </c>
      <c r="L781" s="107">
        <f t="shared" si="60"/>
        <v>5</v>
      </c>
      <c r="M781" s="42" t="str">
        <f t="shared" si="61"/>
        <v/>
      </c>
      <c r="N781" s="42" t="str">
        <f t="shared" si="62"/>
        <v/>
      </c>
      <c r="O781" s="108" t="str">
        <f t="shared" si="63"/>
        <v/>
      </c>
    </row>
    <row r="782" spans="1:15" x14ac:dyDescent="0.25">
      <c r="A782" s="79">
        <f t="shared" si="64"/>
        <v>38513</v>
      </c>
      <c r="B782" s="107" t="str">
        <f t="array" ref="B782">IFERROR(IF(INDEX('AQS-88101'!$M$2:$M$2744,MATCH('88101-daily-summary-by-site'!$A782&amp;'88101-daily-summary-by-site'!B$2&amp;'88101-daily-summary-by-site'!B$3,'AQS-88101'!$AC$2:$AC$2744&amp;'AQS-88101'!$E$2:$E$2744&amp;'AQS-88101'!$G$2:$G$2744,0))&lt;&gt;"",INDEX('AQS-88101'!$M$2:$M$2744,MATCH('88101-daily-summary-by-site'!$A782&amp;'88101-daily-summary-by-site'!B$2&amp;'88101-daily-summary-by-site'!B$3,'AQS-88101'!$AC$2:$AC$2744&amp;'AQS-88101'!$E$2:$E$2744&amp;'AQS-88101'!$G$2:$G$2744,0)),""),"")</f>
        <v/>
      </c>
      <c r="C782" s="42" t="str">
        <f t="array" ref="C782">IFERROR(IF(INDEX('AQS-88101'!$M$2:$M$2744,MATCH('88101-daily-summary-by-site'!$A782&amp;'88101-daily-summary-by-site'!C$2&amp;'88101-daily-summary-by-site'!C$3,'AQS-88101'!$AC$2:$AC$2744&amp;'AQS-88101'!$E$2:$E$2744&amp;'AQS-88101'!$G$2:$G$2744,0))&lt;&gt;"",INDEX('AQS-88101'!$M$2:$M$2744,MATCH('88101-daily-summary-by-site'!$A782&amp;'88101-daily-summary-by-site'!C$2&amp;'88101-daily-summary-by-site'!C$3,'AQS-88101'!$AC$2:$AC$2744&amp;'AQS-88101'!$E$2:$E$2744&amp;'AQS-88101'!$G$2:$G$2744,0)),""),"")</f>
        <v/>
      </c>
      <c r="D782" s="42" t="str">
        <f t="array" ref="D782">IFERROR(IF(INDEX('AQS-88101'!$M$2:$M$2744,MATCH('88101-daily-summary-by-site'!$A782&amp;'88101-daily-summary-by-site'!D$2&amp;'88101-daily-summary-by-site'!D$3,'AQS-88101'!$AC$2:$AC$2744&amp;'AQS-88101'!$E$2:$E$2744&amp;'AQS-88101'!$G$2:$G$2744,0))&lt;&gt;"",INDEX('AQS-88101'!$M$2:$M$2744,MATCH('88101-daily-summary-by-site'!$A782&amp;'88101-daily-summary-by-site'!D$2&amp;'88101-daily-summary-by-site'!D$3,'AQS-88101'!$AC$2:$AC$2744&amp;'AQS-88101'!$E$2:$E$2744&amp;'AQS-88101'!$G$2:$G$2744,0)),""),"")</f>
        <v/>
      </c>
      <c r="E782" s="42" t="str">
        <f t="array" ref="E782">IFERROR(IF(INDEX('AQS-88101'!$M$2:$M$2744,MATCH('88101-daily-summary-by-site'!$A782&amp;'88101-daily-summary-by-site'!E$2&amp;'88101-daily-summary-by-site'!E$3,'AQS-88101'!$AC$2:$AC$2744&amp;'AQS-88101'!$E$2:$E$2744&amp;'AQS-88101'!$G$2:$G$2744,0))&lt;&gt;"",INDEX('AQS-88101'!$M$2:$M$2744,MATCH('88101-daily-summary-by-site'!$A782&amp;'88101-daily-summary-by-site'!E$2&amp;'88101-daily-summary-by-site'!E$3,'AQS-88101'!$AC$2:$AC$2744&amp;'AQS-88101'!$E$2:$E$2744&amp;'AQS-88101'!$G$2:$G$2744,0)),""),"")</f>
        <v/>
      </c>
      <c r="F782" s="42" t="str">
        <f t="array" ref="F782">IFERROR(IF(INDEX('AQS-88101'!$M$2:$M$2744,MATCH('88101-daily-summary-by-site'!$A782&amp;'88101-daily-summary-by-site'!F$2&amp;'88101-daily-summary-by-site'!F$3,'AQS-88101'!$AC$2:$AC$2744&amp;'AQS-88101'!$E$2:$E$2744&amp;'AQS-88101'!$G$2:$G$2744,0))&lt;&gt;"",INDEX('AQS-88101'!$M$2:$M$2744,MATCH('88101-daily-summary-by-site'!$A782&amp;'88101-daily-summary-by-site'!F$2&amp;'88101-daily-summary-by-site'!F$3,'AQS-88101'!$AC$2:$AC$2744&amp;'AQS-88101'!$E$2:$E$2744&amp;'AQS-88101'!$G$2:$G$2744,0)),""),"")</f>
        <v/>
      </c>
      <c r="G782" s="42" t="str">
        <f t="array" ref="G782">IFERROR(IF(INDEX('AQS-88101'!$M$2:$M$2744,MATCH('88101-daily-summary-by-site'!$A782&amp;'88101-daily-summary-by-site'!G$2&amp;'88101-daily-summary-by-site'!G$3,'AQS-88101'!$AC$2:$AC$2744&amp;'AQS-88101'!$E$2:$E$2744&amp;'AQS-88101'!$G$2:$G$2744,0))&lt;&gt;"",INDEX('AQS-88101'!$M$2:$M$2744,MATCH('88101-daily-summary-by-site'!$A782&amp;'88101-daily-summary-by-site'!G$2&amp;'88101-daily-summary-by-site'!G$3,'AQS-88101'!$AC$2:$AC$2744&amp;'AQS-88101'!$E$2:$E$2744&amp;'AQS-88101'!$G$2:$G$2744,0)),""),"")</f>
        <v/>
      </c>
      <c r="H782" s="42" t="str">
        <f t="array" ref="H782">IFERROR(IF(INDEX('AQS-88101'!$M$2:$M$2744,MATCH('88101-daily-summary-by-site'!$A782&amp;'88101-daily-summary-by-site'!H$2&amp;'88101-daily-summary-by-site'!H$3,'AQS-88101'!$AC$2:$AC$2744&amp;'AQS-88101'!$E$2:$E$2744&amp;'AQS-88101'!$G$2:$G$2744,0))&lt;&gt;"",INDEX('AQS-88101'!$M$2:$M$2744,MATCH('88101-daily-summary-by-site'!$A782&amp;'88101-daily-summary-by-site'!H$2&amp;'88101-daily-summary-by-site'!H$3,'AQS-88101'!$AC$2:$AC$2744&amp;'AQS-88101'!$E$2:$E$2744&amp;'AQS-88101'!$G$2:$G$2744,0)),""),"")</f>
        <v/>
      </c>
      <c r="I782" s="108" t="str">
        <f t="array" ref="I782">IFERROR(IF(INDEX('AQS-88101'!$M$2:$M$2744,MATCH('88101-daily-summary-by-site'!$A782&amp;'88101-daily-summary-by-site'!I$2&amp;'88101-daily-summary-by-site'!I$3,'AQS-88101'!$AC$2:$AC$2744&amp;'AQS-88101'!$E$2:$E$2744&amp;'AQS-88101'!$G$2:$G$2744,0))&lt;&gt;"",INDEX('AQS-88101'!$M$2:$M$2744,MATCH('88101-daily-summary-by-site'!$A782&amp;'88101-daily-summary-by-site'!I$2&amp;'88101-daily-summary-by-site'!I$3,'AQS-88101'!$AC$2:$AC$2744&amp;'AQS-88101'!$E$2:$E$2744&amp;'AQS-88101'!$G$2:$G$2744,0)),""),"")</f>
        <v/>
      </c>
      <c r="L782" s="107" t="str">
        <f t="shared" si="60"/>
        <v/>
      </c>
      <c r="M782" s="42" t="str">
        <f t="shared" si="61"/>
        <v/>
      </c>
      <c r="N782" s="42" t="str">
        <f t="shared" si="62"/>
        <v/>
      </c>
      <c r="O782" s="108" t="str">
        <f t="shared" si="63"/>
        <v/>
      </c>
    </row>
    <row r="783" spans="1:15" x14ac:dyDescent="0.25">
      <c r="A783" s="79">
        <f t="shared" si="64"/>
        <v>38514</v>
      </c>
      <c r="B783" s="107" t="str">
        <f t="array" ref="B783">IFERROR(IF(INDEX('AQS-88101'!$M$2:$M$2744,MATCH('88101-daily-summary-by-site'!$A783&amp;'88101-daily-summary-by-site'!B$2&amp;'88101-daily-summary-by-site'!B$3,'AQS-88101'!$AC$2:$AC$2744&amp;'AQS-88101'!$E$2:$E$2744&amp;'AQS-88101'!$G$2:$G$2744,0))&lt;&gt;"",INDEX('AQS-88101'!$M$2:$M$2744,MATCH('88101-daily-summary-by-site'!$A783&amp;'88101-daily-summary-by-site'!B$2&amp;'88101-daily-summary-by-site'!B$3,'AQS-88101'!$AC$2:$AC$2744&amp;'AQS-88101'!$E$2:$E$2744&amp;'AQS-88101'!$G$2:$G$2744,0)),""),"")</f>
        <v/>
      </c>
      <c r="C783" s="42" t="str">
        <f t="array" ref="C783">IFERROR(IF(INDEX('AQS-88101'!$M$2:$M$2744,MATCH('88101-daily-summary-by-site'!$A783&amp;'88101-daily-summary-by-site'!C$2&amp;'88101-daily-summary-by-site'!C$3,'AQS-88101'!$AC$2:$AC$2744&amp;'AQS-88101'!$E$2:$E$2744&amp;'AQS-88101'!$G$2:$G$2744,0))&lt;&gt;"",INDEX('AQS-88101'!$M$2:$M$2744,MATCH('88101-daily-summary-by-site'!$A783&amp;'88101-daily-summary-by-site'!C$2&amp;'88101-daily-summary-by-site'!C$3,'AQS-88101'!$AC$2:$AC$2744&amp;'AQS-88101'!$E$2:$E$2744&amp;'AQS-88101'!$G$2:$G$2744,0)),""),"")</f>
        <v/>
      </c>
      <c r="D783" s="42" t="str">
        <f t="array" ref="D783">IFERROR(IF(INDEX('AQS-88101'!$M$2:$M$2744,MATCH('88101-daily-summary-by-site'!$A783&amp;'88101-daily-summary-by-site'!D$2&amp;'88101-daily-summary-by-site'!D$3,'AQS-88101'!$AC$2:$AC$2744&amp;'AQS-88101'!$E$2:$E$2744&amp;'AQS-88101'!$G$2:$G$2744,0))&lt;&gt;"",INDEX('AQS-88101'!$M$2:$M$2744,MATCH('88101-daily-summary-by-site'!$A783&amp;'88101-daily-summary-by-site'!D$2&amp;'88101-daily-summary-by-site'!D$3,'AQS-88101'!$AC$2:$AC$2744&amp;'AQS-88101'!$E$2:$E$2744&amp;'AQS-88101'!$G$2:$G$2744,0)),""),"")</f>
        <v/>
      </c>
      <c r="E783" s="42" t="str">
        <f t="array" ref="E783">IFERROR(IF(INDEX('AQS-88101'!$M$2:$M$2744,MATCH('88101-daily-summary-by-site'!$A783&amp;'88101-daily-summary-by-site'!E$2&amp;'88101-daily-summary-by-site'!E$3,'AQS-88101'!$AC$2:$AC$2744&amp;'AQS-88101'!$E$2:$E$2744&amp;'AQS-88101'!$G$2:$G$2744,0))&lt;&gt;"",INDEX('AQS-88101'!$M$2:$M$2744,MATCH('88101-daily-summary-by-site'!$A783&amp;'88101-daily-summary-by-site'!E$2&amp;'88101-daily-summary-by-site'!E$3,'AQS-88101'!$AC$2:$AC$2744&amp;'AQS-88101'!$E$2:$E$2744&amp;'AQS-88101'!$G$2:$G$2744,0)),""),"")</f>
        <v/>
      </c>
      <c r="F783" s="42" t="str">
        <f t="array" ref="F783">IFERROR(IF(INDEX('AQS-88101'!$M$2:$M$2744,MATCH('88101-daily-summary-by-site'!$A783&amp;'88101-daily-summary-by-site'!F$2&amp;'88101-daily-summary-by-site'!F$3,'AQS-88101'!$AC$2:$AC$2744&amp;'AQS-88101'!$E$2:$E$2744&amp;'AQS-88101'!$G$2:$G$2744,0))&lt;&gt;"",INDEX('AQS-88101'!$M$2:$M$2744,MATCH('88101-daily-summary-by-site'!$A783&amp;'88101-daily-summary-by-site'!F$2&amp;'88101-daily-summary-by-site'!F$3,'AQS-88101'!$AC$2:$AC$2744&amp;'AQS-88101'!$E$2:$E$2744&amp;'AQS-88101'!$G$2:$G$2744,0)),""),"")</f>
        <v/>
      </c>
      <c r="G783" s="42" t="str">
        <f t="array" ref="G783">IFERROR(IF(INDEX('AQS-88101'!$M$2:$M$2744,MATCH('88101-daily-summary-by-site'!$A783&amp;'88101-daily-summary-by-site'!G$2&amp;'88101-daily-summary-by-site'!G$3,'AQS-88101'!$AC$2:$AC$2744&amp;'AQS-88101'!$E$2:$E$2744&amp;'AQS-88101'!$G$2:$G$2744,0))&lt;&gt;"",INDEX('AQS-88101'!$M$2:$M$2744,MATCH('88101-daily-summary-by-site'!$A783&amp;'88101-daily-summary-by-site'!G$2&amp;'88101-daily-summary-by-site'!G$3,'AQS-88101'!$AC$2:$AC$2744&amp;'AQS-88101'!$E$2:$E$2744&amp;'AQS-88101'!$G$2:$G$2744,0)),""),"")</f>
        <v/>
      </c>
      <c r="H783" s="42" t="str">
        <f t="array" ref="H783">IFERROR(IF(INDEX('AQS-88101'!$M$2:$M$2744,MATCH('88101-daily-summary-by-site'!$A783&amp;'88101-daily-summary-by-site'!H$2&amp;'88101-daily-summary-by-site'!H$3,'AQS-88101'!$AC$2:$AC$2744&amp;'AQS-88101'!$E$2:$E$2744&amp;'AQS-88101'!$G$2:$G$2744,0))&lt;&gt;"",INDEX('AQS-88101'!$M$2:$M$2744,MATCH('88101-daily-summary-by-site'!$A783&amp;'88101-daily-summary-by-site'!H$2&amp;'88101-daily-summary-by-site'!H$3,'AQS-88101'!$AC$2:$AC$2744&amp;'AQS-88101'!$E$2:$E$2744&amp;'AQS-88101'!$G$2:$G$2744,0)),""),"")</f>
        <v/>
      </c>
      <c r="I783" s="108" t="str">
        <f t="array" ref="I783">IFERROR(IF(INDEX('AQS-88101'!$M$2:$M$2744,MATCH('88101-daily-summary-by-site'!$A783&amp;'88101-daily-summary-by-site'!I$2&amp;'88101-daily-summary-by-site'!I$3,'AQS-88101'!$AC$2:$AC$2744&amp;'AQS-88101'!$E$2:$E$2744&amp;'AQS-88101'!$G$2:$G$2744,0))&lt;&gt;"",INDEX('AQS-88101'!$M$2:$M$2744,MATCH('88101-daily-summary-by-site'!$A783&amp;'88101-daily-summary-by-site'!I$2&amp;'88101-daily-summary-by-site'!I$3,'AQS-88101'!$AC$2:$AC$2744&amp;'AQS-88101'!$E$2:$E$2744&amp;'AQS-88101'!$G$2:$G$2744,0)),""),"")</f>
        <v/>
      </c>
      <c r="L783" s="107" t="str">
        <f t="shared" si="60"/>
        <v/>
      </c>
      <c r="M783" s="42" t="str">
        <f t="shared" si="61"/>
        <v/>
      </c>
      <c r="N783" s="42" t="str">
        <f t="shared" si="62"/>
        <v/>
      </c>
      <c r="O783" s="108" t="str">
        <f t="shared" si="63"/>
        <v/>
      </c>
    </row>
    <row r="784" spans="1:15" x14ac:dyDescent="0.25">
      <c r="A784" s="79">
        <f t="shared" si="64"/>
        <v>38515</v>
      </c>
      <c r="B784" s="107" t="str">
        <f t="array" ref="B784">IFERROR(IF(INDEX('AQS-88101'!$M$2:$M$2744,MATCH('88101-daily-summary-by-site'!$A784&amp;'88101-daily-summary-by-site'!B$2&amp;'88101-daily-summary-by-site'!B$3,'AQS-88101'!$AC$2:$AC$2744&amp;'AQS-88101'!$E$2:$E$2744&amp;'AQS-88101'!$G$2:$G$2744,0))&lt;&gt;"",INDEX('AQS-88101'!$M$2:$M$2744,MATCH('88101-daily-summary-by-site'!$A784&amp;'88101-daily-summary-by-site'!B$2&amp;'88101-daily-summary-by-site'!B$3,'AQS-88101'!$AC$2:$AC$2744&amp;'AQS-88101'!$E$2:$E$2744&amp;'AQS-88101'!$G$2:$G$2744,0)),""),"")</f>
        <v/>
      </c>
      <c r="C784" s="42" t="str">
        <f t="array" ref="C784">IFERROR(IF(INDEX('AQS-88101'!$M$2:$M$2744,MATCH('88101-daily-summary-by-site'!$A784&amp;'88101-daily-summary-by-site'!C$2&amp;'88101-daily-summary-by-site'!C$3,'AQS-88101'!$AC$2:$AC$2744&amp;'AQS-88101'!$E$2:$E$2744&amp;'AQS-88101'!$G$2:$G$2744,0))&lt;&gt;"",INDEX('AQS-88101'!$M$2:$M$2744,MATCH('88101-daily-summary-by-site'!$A784&amp;'88101-daily-summary-by-site'!C$2&amp;'88101-daily-summary-by-site'!C$3,'AQS-88101'!$AC$2:$AC$2744&amp;'AQS-88101'!$E$2:$E$2744&amp;'AQS-88101'!$G$2:$G$2744,0)),""),"")</f>
        <v/>
      </c>
      <c r="D784" s="42" t="str">
        <f t="array" ref="D784">IFERROR(IF(INDEX('AQS-88101'!$M$2:$M$2744,MATCH('88101-daily-summary-by-site'!$A784&amp;'88101-daily-summary-by-site'!D$2&amp;'88101-daily-summary-by-site'!D$3,'AQS-88101'!$AC$2:$AC$2744&amp;'AQS-88101'!$E$2:$E$2744&amp;'AQS-88101'!$G$2:$G$2744,0))&lt;&gt;"",INDEX('AQS-88101'!$M$2:$M$2744,MATCH('88101-daily-summary-by-site'!$A784&amp;'88101-daily-summary-by-site'!D$2&amp;'88101-daily-summary-by-site'!D$3,'AQS-88101'!$AC$2:$AC$2744&amp;'AQS-88101'!$E$2:$E$2744&amp;'AQS-88101'!$G$2:$G$2744,0)),""),"")</f>
        <v/>
      </c>
      <c r="E784" s="42" t="str">
        <f t="array" ref="E784">IFERROR(IF(INDEX('AQS-88101'!$M$2:$M$2744,MATCH('88101-daily-summary-by-site'!$A784&amp;'88101-daily-summary-by-site'!E$2&amp;'88101-daily-summary-by-site'!E$3,'AQS-88101'!$AC$2:$AC$2744&amp;'AQS-88101'!$E$2:$E$2744&amp;'AQS-88101'!$G$2:$G$2744,0))&lt;&gt;"",INDEX('AQS-88101'!$M$2:$M$2744,MATCH('88101-daily-summary-by-site'!$A784&amp;'88101-daily-summary-by-site'!E$2&amp;'88101-daily-summary-by-site'!E$3,'AQS-88101'!$AC$2:$AC$2744&amp;'AQS-88101'!$E$2:$E$2744&amp;'AQS-88101'!$G$2:$G$2744,0)),""),"")</f>
        <v/>
      </c>
      <c r="F784" s="42" t="str">
        <f t="array" ref="F784">IFERROR(IF(INDEX('AQS-88101'!$M$2:$M$2744,MATCH('88101-daily-summary-by-site'!$A784&amp;'88101-daily-summary-by-site'!F$2&amp;'88101-daily-summary-by-site'!F$3,'AQS-88101'!$AC$2:$AC$2744&amp;'AQS-88101'!$E$2:$E$2744&amp;'AQS-88101'!$G$2:$G$2744,0))&lt;&gt;"",INDEX('AQS-88101'!$M$2:$M$2744,MATCH('88101-daily-summary-by-site'!$A784&amp;'88101-daily-summary-by-site'!F$2&amp;'88101-daily-summary-by-site'!F$3,'AQS-88101'!$AC$2:$AC$2744&amp;'AQS-88101'!$E$2:$E$2744&amp;'AQS-88101'!$G$2:$G$2744,0)),""),"")</f>
        <v/>
      </c>
      <c r="G784" s="42" t="str">
        <f t="array" ref="G784">IFERROR(IF(INDEX('AQS-88101'!$M$2:$M$2744,MATCH('88101-daily-summary-by-site'!$A784&amp;'88101-daily-summary-by-site'!G$2&amp;'88101-daily-summary-by-site'!G$3,'AQS-88101'!$AC$2:$AC$2744&amp;'AQS-88101'!$E$2:$E$2744&amp;'AQS-88101'!$G$2:$G$2744,0))&lt;&gt;"",INDEX('AQS-88101'!$M$2:$M$2744,MATCH('88101-daily-summary-by-site'!$A784&amp;'88101-daily-summary-by-site'!G$2&amp;'88101-daily-summary-by-site'!G$3,'AQS-88101'!$AC$2:$AC$2744&amp;'AQS-88101'!$E$2:$E$2744&amp;'AQS-88101'!$G$2:$G$2744,0)),""),"")</f>
        <v/>
      </c>
      <c r="H784" s="42" t="str">
        <f t="array" ref="H784">IFERROR(IF(INDEX('AQS-88101'!$M$2:$M$2744,MATCH('88101-daily-summary-by-site'!$A784&amp;'88101-daily-summary-by-site'!H$2&amp;'88101-daily-summary-by-site'!H$3,'AQS-88101'!$AC$2:$AC$2744&amp;'AQS-88101'!$E$2:$E$2744&amp;'AQS-88101'!$G$2:$G$2744,0))&lt;&gt;"",INDEX('AQS-88101'!$M$2:$M$2744,MATCH('88101-daily-summary-by-site'!$A784&amp;'88101-daily-summary-by-site'!H$2&amp;'88101-daily-summary-by-site'!H$3,'AQS-88101'!$AC$2:$AC$2744&amp;'AQS-88101'!$E$2:$E$2744&amp;'AQS-88101'!$G$2:$G$2744,0)),""),"")</f>
        <v/>
      </c>
      <c r="I784" s="108" t="str">
        <f t="array" ref="I784">IFERROR(IF(INDEX('AQS-88101'!$M$2:$M$2744,MATCH('88101-daily-summary-by-site'!$A784&amp;'88101-daily-summary-by-site'!I$2&amp;'88101-daily-summary-by-site'!I$3,'AQS-88101'!$AC$2:$AC$2744&amp;'AQS-88101'!$E$2:$E$2744&amp;'AQS-88101'!$G$2:$G$2744,0))&lt;&gt;"",INDEX('AQS-88101'!$M$2:$M$2744,MATCH('88101-daily-summary-by-site'!$A784&amp;'88101-daily-summary-by-site'!I$2&amp;'88101-daily-summary-by-site'!I$3,'AQS-88101'!$AC$2:$AC$2744&amp;'AQS-88101'!$E$2:$E$2744&amp;'AQS-88101'!$G$2:$G$2744,0)),""),"")</f>
        <v/>
      </c>
      <c r="L784" s="107" t="str">
        <f t="shared" si="60"/>
        <v/>
      </c>
      <c r="M784" s="42" t="str">
        <f t="shared" si="61"/>
        <v/>
      </c>
      <c r="N784" s="42" t="str">
        <f t="shared" si="62"/>
        <v/>
      </c>
      <c r="O784" s="108" t="str">
        <f t="shared" si="63"/>
        <v/>
      </c>
    </row>
    <row r="785" spans="1:15" x14ac:dyDescent="0.25">
      <c r="A785" s="79">
        <f t="shared" si="64"/>
        <v>38516</v>
      </c>
      <c r="B785" s="107" t="str">
        <f t="array" ref="B785">IFERROR(IF(INDEX('AQS-88101'!$M$2:$M$2744,MATCH('88101-daily-summary-by-site'!$A785&amp;'88101-daily-summary-by-site'!B$2&amp;'88101-daily-summary-by-site'!B$3,'AQS-88101'!$AC$2:$AC$2744&amp;'AQS-88101'!$E$2:$E$2744&amp;'AQS-88101'!$G$2:$G$2744,0))&lt;&gt;"",INDEX('AQS-88101'!$M$2:$M$2744,MATCH('88101-daily-summary-by-site'!$A785&amp;'88101-daily-summary-by-site'!B$2&amp;'88101-daily-summary-by-site'!B$3,'AQS-88101'!$AC$2:$AC$2744&amp;'AQS-88101'!$E$2:$E$2744&amp;'AQS-88101'!$G$2:$G$2744,0)),""),"")</f>
        <v/>
      </c>
      <c r="C785" s="42" t="str">
        <f t="array" ref="C785">IFERROR(IF(INDEX('AQS-88101'!$M$2:$M$2744,MATCH('88101-daily-summary-by-site'!$A785&amp;'88101-daily-summary-by-site'!C$2&amp;'88101-daily-summary-by-site'!C$3,'AQS-88101'!$AC$2:$AC$2744&amp;'AQS-88101'!$E$2:$E$2744&amp;'AQS-88101'!$G$2:$G$2744,0))&lt;&gt;"",INDEX('AQS-88101'!$M$2:$M$2744,MATCH('88101-daily-summary-by-site'!$A785&amp;'88101-daily-summary-by-site'!C$2&amp;'88101-daily-summary-by-site'!C$3,'AQS-88101'!$AC$2:$AC$2744&amp;'AQS-88101'!$E$2:$E$2744&amp;'AQS-88101'!$G$2:$G$2744,0)),""),"")</f>
        <v/>
      </c>
      <c r="D785" s="42" t="str">
        <f t="array" ref="D785">IFERROR(IF(INDEX('AQS-88101'!$M$2:$M$2744,MATCH('88101-daily-summary-by-site'!$A785&amp;'88101-daily-summary-by-site'!D$2&amp;'88101-daily-summary-by-site'!D$3,'AQS-88101'!$AC$2:$AC$2744&amp;'AQS-88101'!$E$2:$E$2744&amp;'AQS-88101'!$G$2:$G$2744,0))&lt;&gt;"",INDEX('AQS-88101'!$M$2:$M$2744,MATCH('88101-daily-summary-by-site'!$A785&amp;'88101-daily-summary-by-site'!D$2&amp;'88101-daily-summary-by-site'!D$3,'AQS-88101'!$AC$2:$AC$2744&amp;'AQS-88101'!$E$2:$E$2744&amp;'AQS-88101'!$G$2:$G$2744,0)),""),"")</f>
        <v/>
      </c>
      <c r="E785" s="42" t="str">
        <f t="array" ref="E785">IFERROR(IF(INDEX('AQS-88101'!$M$2:$M$2744,MATCH('88101-daily-summary-by-site'!$A785&amp;'88101-daily-summary-by-site'!E$2&amp;'88101-daily-summary-by-site'!E$3,'AQS-88101'!$AC$2:$AC$2744&amp;'AQS-88101'!$E$2:$E$2744&amp;'AQS-88101'!$G$2:$G$2744,0))&lt;&gt;"",INDEX('AQS-88101'!$M$2:$M$2744,MATCH('88101-daily-summary-by-site'!$A785&amp;'88101-daily-summary-by-site'!E$2&amp;'88101-daily-summary-by-site'!E$3,'AQS-88101'!$AC$2:$AC$2744&amp;'AQS-88101'!$E$2:$E$2744&amp;'AQS-88101'!$G$2:$G$2744,0)),""),"")</f>
        <v/>
      </c>
      <c r="F785" s="42" t="str">
        <f t="array" ref="F785">IFERROR(IF(INDEX('AQS-88101'!$M$2:$M$2744,MATCH('88101-daily-summary-by-site'!$A785&amp;'88101-daily-summary-by-site'!F$2&amp;'88101-daily-summary-by-site'!F$3,'AQS-88101'!$AC$2:$AC$2744&amp;'AQS-88101'!$E$2:$E$2744&amp;'AQS-88101'!$G$2:$G$2744,0))&lt;&gt;"",INDEX('AQS-88101'!$M$2:$M$2744,MATCH('88101-daily-summary-by-site'!$A785&amp;'88101-daily-summary-by-site'!F$2&amp;'88101-daily-summary-by-site'!F$3,'AQS-88101'!$AC$2:$AC$2744&amp;'AQS-88101'!$E$2:$E$2744&amp;'AQS-88101'!$G$2:$G$2744,0)),""),"")</f>
        <v/>
      </c>
      <c r="G785" s="42" t="str">
        <f t="array" ref="G785">IFERROR(IF(INDEX('AQS-88101'!$M$2:$M$2744,MATCH('88101-daily-summary-by-site'!$A785&amp;'88101-daily-summary-by-site'!G$2&amp;'88101-daily-summary-by-site'!G$3,'AQS-88101'!$AC$2:$AC$2744&amp;'AQS-88101'!$E$2:$E$2744&amp;'AQS-88101'!$G$2:$G$2744,0))&lt;&gt;"",INDEX('AQS-88101'!$M$2:$M$2744,MATCH('88101-daily-summary-by-site'!$A785&amp;'88101-daily-summary-by-site'!G$2&amp;'88101-daily-summary-by-site'!G$3,'AQS-88101'!$AC$2:$AC$2744&amp;'AQS-88101'!$E$2:$E$2744&amp;'AQS-88101'!$G$2:$G$2744,0)),""),"")</f>
        <v/>
      </c>
      <c r="H785" s="42" t="str">
        <f t="array" ref="H785">IFERROR(IF(INDEX('AQS-88101'!$M$2:$M$2744,MATCH('88101-daily-summary-by-site'!$A785&amp;'88101-daily-summary-by-site'!H$2&amp;'88101-daily-summary-by-site'!H$3,'AQS-88101'!$AC$2:$AC$2744&amp;'AQS-88101'!$E$2:$E$2744&amp;'AQS-88101'!$G$2:$G$2744,0))&lt;&gt;"",INDEX('AQS-88101'!$M$2:$M$2744,MATCH('88101-daily-summary-by-site'!$A785&amp;'88101-daily-summary-by-site'!H$2&amp;'88101-daily-summary-by-site'!H$3,'AQS-88101'!$AC$2:$AC$2744&amp;'AQS-88101'!$E$2:$E$2744&amp;'AQS-88101'!$G$2:$G$2744,0)),""),"")</f>
        <v/>
      </c>
      <c r="I785" s="108" t="str">
        <f t="array" ref="I785">IFERROR(IF(INDEX('AQS-88101'!$M$2:$M$2744,MATCH('88101-daily-summary-by-site'!$A785&amp;'88101-daily-summary-by-site'!I$2&amp;'88101-daily-summary-by-site'!I$3,'AQS-88101'!$AC$2:$AC$2744&amp;'AQS-88101'!$E$2:$E$2744&amp;'AQS-88101'!$G$2:$G$2744,0))&lt;&gt;"",INDEX('AQS-88101'!$M$2:$M$2744,MATCH('88101-daily-summary-by-site'!$A785&amp;'88101-daily-summary-by-site'!I$2&amp;'88101-daily-summary-by-site'!I$3,'AQS-88101'!$AC$2:$AC$2744&amp;'AQS-88101'!$E$2:$E$2744&amp;'AQS-88101'!$G$2:$G$2744,0)),""),"")</f>
        <v/>
      </c>
      <c r="L785" s="107" t="str">
        <f t="shared" si="60"/>
        <v/>
      </c>
      <c r="M785" s="42" t="str">
        <f t="shared" si="61"/>
        <v/>
      </c>
      <c r="N785" s="42" t="str">
        <f t="shared" si="62"/>
        <v/>
      </c>
      <c r="O785" s="108" t="str">
        <f t="shared" si="63"/>
        <v/>
      </c>
    </row>
    <row r="786" spans="1:15" x14ac:dyDescent="0.25">
      <c r="A786" s="79">
        <f t="shared" si="64"/>
        <v>38517</v>
      </c>
      <c r="B786" s="107" t="str">
        <f t="array" ref="B786">IFERROR(IF(INDEX('AQS-88101'!$M$2:$M$2744,MATCH('88101-daily-summary-by-site'!$A786&amp;'88101-daily-summary-by-site'!B$2&amp;'88101-daily-summary-by-site'!B$3,'AQS-88101'!$AC$2:$AC$2744&amp;'AQS-88101'!$E$2:$E$2744&amp;'AQS-88101'!$G$2:$G$2744,0))&lt;&gt;"",INDEX('AQS-88101'!$M$2:$M$2744,MATCH('88101-daily-summary-by-site'!$A786&amp;'88101-daily-summary-by-site'!B$2&amp;'88101-daily-summary-by-site'!B$3,'AQS-88101'!$AC$2:$AC$2744&amp;'AQS-88101'!$E$2:$E$2744&amp;'AQS-88101'!$G$2:$G$2744,0)),""),"")</f>
        <v/>
      </c>
      <c r="C786" s="42" t="str">
        <f t="array" ref="C786">IFERROR(IF(INDEX('AQS-88101'!$M$2:$M$2744,MATCH('88101-daily-summary-by-site'!$A786&amp;'88101-daily-summary-by-site'!C$2&amp;'88101-daily-summary-by-site'!C$3,'AQS-88101'!$AC$2:$AC$2744&amp;'AQS-88101'!$E$2:$E$2744&amp;'AQS-88101'!$G$2:$G$2744,0))&lt;&gt;"",INDEX('AQS-88101'!$M$2:$M$2744,MATCH('88101-daily-summary-by-site'!$A786&amp;'88101-daily-summary-by-site'!C$2&amp;'88101-daily-summary-by-site'!C$3,'AQS-88101'!$AC$2:$AC$2744&amp;'AQS-88101'!$E$2:$E$2744&amp;'AQS-88101'!$G$2:$G$2744,0)),""),"")</f>
        <v/>
      </c>
      <c r="D786" s="42" t="str">
        <f t="array" ref="D786">IFERROR(IF(INDEX('AQS-88101'!$M$2:$M$2744,MATCH('88101-daily-summary-by-site'!$A786&amp;'88101-daily-summary-by-site'!D$2&amp;'88101-daily-summary-by-site'!D$3,'AQS-88101'!$AC$2:$AC$2744&amp;'AQS-88101'!$E$2:$E$2744&amp;'AQS-88101'!$G$2:$G$2744,0))&lt;&gt;"",INDEX('AQS-88101'!$M$2:$M$2744,MATCH('88101-daily-summary-by-site'!$A786&amp;'88101-daily-summary-by-site'!D$2&amp;'88101-daily-summary-by-site'!D$3,'AQS-88101'!$AC$2:$AC$2744&amp;'AQS-88101'!$E$2:$E$2744&amp;'AQS-88101'!$G$2:$G$2744,0)),""),"")</f>
        <v/>
      </c>
      <c r="E786" s="42" t="str">
        <f t="array" ref="E786">IFERROR(IF(INDEX('AQS-88101'!$M$2:$M$2744,MATCH('88101-daily-summary-by-site'!$A786&amp;'88101-daily-summary-by-site'!E$2&amp;'88101-daily-summary-by-site'!E$3,'AQS-88101'!$AC$2:$AC$2744&amp;'AQS-88101'!$E$2:$E$2744&amp;'AQS-88101'!$G$2:$G$2744,0))&lt;&gt;"",INDEX('AQS-88101'!$M$2:$M$2744,MATCH('88101-daily-summary-by-site'!$A786&amp;'88101-daily-summary-by-site'!E$2&amp;'88101-daily-summary-by-site'!E$3,'AQS-88101'!$AC$2:$AC$2744&amp;'AQS-88101'!$E$2:$E$2744&amp;'AQS-88101'!$G$2:$G$2744,0)),""),"")</f>
        <v/>
      </c>
      <c r="F786" s="42" t="str">
        <f t="array" ref="F786">IFERROR(IF(INDEX('AQS-88101'!$M$2:$M$2744,MATCH('88101-daily-summary-by-site'!$A786&amp;'88101-daily-summary-by-site'!F$2&amp;'88101-daily-summary-by-site'!F$3,'AQS-88101'!$AC$2:$AC$2744&amp;'AQS-88101'!$E$2:$E$2744&amp;'AQS-88101'!$G$2:$G$2744,0))&lt;&gt;"",INDEX('AQS-88101'!$M$2:$M$2744,MATCH('88101-daily-summary-by-site'!$A786&amp;'88101-daily-summary-by-site'!F$2&amp;'88101-daily-summary-by-site'!F$3,'AQS-88101'!$AC$2:$AC$2744&amp;'AQS-88101'!$E$2:$E$2744&amp;'AQS-88101'!$G$2:$G$2744,0)),""),"")</f>
        <v/>
      </c>
      <c r="G786" s="42" t="str">
        <f t="array" ref="G786">IFERROR(IF(INDEX('AQS-88101'!$M$2:$M$2744,MATCH('88101-daily-summary-by-site'!$A786&amp;'88101-daily-summary-by-site'!G$2&amp;'88101-daily-summary-by-site'!G$3,'AQS-88101'!$AC$2:$AC$2744&amp;'AQS-88101'!$E$2:$E$2744&amp;'AQS-88101'!$G$2:$G$2744,0))&lt;&gt;"",INDEX('AQS-88101'!$M$2:$M$2744,MATCH('88101-daily-summary-by-site'!$A786&amp;'88101-daily-summary-by-site'!G$2&amp;'88101-daily-summary-by-site'!G$3,'AQS-88101'!$AC$2:$AC$2744&amp;'AQS-88101'!$E$2:$E$2744&amp;'AQS-88101'!$G$2:$G$2744,0)),""),"")</f>
        <v/>
      </c>
      <c r="H786" s="42" t="str">
        <f t="array" ref="H786">IFERROR(IF(INDEX('AQS-88101'!$M$2:$M$2744,MATCH('88101-daily-summary-by-site'!$A786&amp;'88101-daily-summary-by-site'!H$2&amp;'88101-daily-summary-by-site'!H$3,'AQS-88101'!$AC$2:$AC$2744&amp;'AQS-88101'!$E$2:$E$2744&amp;'AQS-88101'!$G$2:$G$2744,0))&lt;&gt;"",INDEX('AQS-88101'!$M$2:$M$2744,MATCH('88101-daily-summary-by-site'!$A786&amp;'88101-daily-summary-by-site'!H$2&amp;'88101-daily-summary-by-site'!H$3,'AQS-88101'!$AC$2:$AC$2744&amp;'AQS-88101'!$E$2:$E$2744&amp;'AQS-88101'!$G$2:$G$2744,0)),""),"")</f>
        <v/>
      </c>
      <c r="I786" s="108" t="str">
        <f t="array" ref="I786">IFERROR(IF(INDEX('AQS-88101'!$M$2:$M$2744,MATCH('88101-daily-summary-by-site'!$A786&amp;'88101-daily-summary-by-site'!I$2&amp;'88101-daily-summary-by-site'!I$3,'AQS-88101'!$AC$2:$AC$2744&amp;'AQS-88101'!$E$2:$E$2744&amp;'AQS-88101'!$G$2:$G$2744,0))&lt;&gt;"",INDEX('AQS-88101'!$M$2:$M$2744,MATCH('88101-daily-summary-by-site'!$A786&amp;'88101-daily-summary-by-site'!I$2&amp;'88101-daily-summary-by-site'!I$3,'AQS-88101'!$AC$2:$AC$2744&amp;'AQS-88101'!$E$2:$E$2744&amp;'AQS-88101'!$G$2:$G$2744,0)),""),"")</f>
        <v/>
      </c>
      <c r="L786" s="107" t="str">
        <f t="shared" si="60"/>
        <v/>
      </c>
      <c r="M786" s="42" t="str">
        <f t="shared" si="61"/>
        <v/>
      </c>
      <c r="N786" s="42" t="str">
        <f t="shared" si="62"/>
        <v/>
      </c>
      <c r="O786" s="108" t="str">
        <f t="shared" si="63"/>
        <v/>
      </c>
    </row>
    <row r="787" spans="1:15" x14ac:dyDescent="0.25">
      <c r="A787" s="79">
        <f t="shared" si="64"/>
        <v>38518</v>
      </c>
      <c r="B787" s="107">
        <f t="array" ref="B787">IFERROR(IF(INDEX('AQS-88101'!$M$2:$M$2744,MATCH('88101-daily-summary-by-site'!$A787&amp;'88101-daily-summary-by-site'!B$2&amp;'88101-daily-summary-by-site'!B$3,'AQS-88101'!$AC$2:$AC$2744&amp;'AQS-88101'!$E$2:$E$2744&amp;'AQS-88101'!$G$2:$G$2744,0))&lt;&gt;"",INDEX('AQS-88101'!$M$2:$M$2744,MATCH('88101-daily-summary-by-site'!$A787&amp;'88101-daily-summary-by-site'!B$2&amp;'88101-daily-summary-by-site'!B$3,'AQS-88101'!$AC$2:$AC$2744&amp;'AQS-88101'!$E$2:$E$2744&amp;'AQS-88101'!$G$2:$G$2744,0)),""),"")</f>
        <v>8.6999999999999993</v>
      </c>
      <c r="C787" s="42" t="str">
        <f t="array" ref="C787">IFERROR(IF(INDEX('AQS-88101'!$M$2:$M$2744,MATCH('88101-daily-summary-by-site'!$A787&amp;'88101-daily-summary-by-site'!C$2&amp;'88101-daily-summary-by-site'!C$3,'AQS-88101'!$AC$2:$AC$2744&amp;'AQS-88101'!$E$2:$E$2744&amp;'AQS-88101'!$G$2:$G$2744,0))&lt;&gt;"",INDEX('AQS-88101'!$M$2:$M$2744,MATCH('88101-daily-summary-by-site'!$A787&amp;'88101-daily-summary-by-site'!C$2&amp;'88101-daily-summary-by-site'!C$3,'AQS-88101'!$AC$2:$AC$2744&amp;'AQS-88101'!$E$2:$E$2744&amp;'AQS-88101'!$G$2:$G$2744,0)),""),"")</f>
        <v/>
      </c>
      <c r="D787" s="42" t="str">
        <f t="array" ref="D787">IFERROR(IF(INDEX('AQS-88101'!$M$2:$M$2744,MATCH('88101-daily-summary-by-site'!$A787&amp;'88101-daily-summary-by-site'!D$2&amp;'88101-daily-summary-by-site'!D$3,'AQS-88101'!$AC$2:$AC$2744&amp;'AQS-88101'!$E$2:$E$2744&amp;'AQS-88101'!$G$2:$G$2744,0))&lt;&gt;"",INDEX('AQS-88101'!$M$2:$M$2744,MATCH('88101-daily-summary-by-site'!$A787&amp;'88101-daily-summary-by-site'!D$2&amp;'88101-daily-summary-by-site'!D$3,'AQS-88101'!$AC$2:$AC$2744&amp;'AQS-88101'!$E$2:$E$2744&amp;'AQS-88101'!$G$2:$G$2744,0)),""),"")</f>
        <v/>
      </c>
      <c r="E787" s="42" t="str">
        <f t="array" ref="E787">IFERROR(IF(INDEX('AQS-88101'!$M$2:$M$2744,MATCH('88101-daily-summary-by-site'!$A787&amp;'88101-daily-summary-by-site'!E$2&amp;'88101-daily-summary-by-site'!E$3,'AQS-88101'!$AC$2:$AC$2744&amp;'AQS-88101'!$E$2:$E$2744&amp;'AQS-88101'!$G$2:$G$2744,0))&lt;&gt;"",INDEX('AQS-88101'!$M$2:$M$2744,MATCH('88101-daily-summary-by-site'!$A787&amp;'88101-daily-summary-by-site'!E$2&amp;'88101-daily-summary-by-site'!E$3,'AQS-88101'!$AC$2:$AC$2744&amp;'AQS-88101'!$E$2:$E$2744&amp;'AQS-88101'!$G$2:$G$2744,0)),""),"")</f>
        <v/>
      </c>
      <c r="F787" s="42" t="str">
        <f t="array" ref="F787">IFERROR(IF(INDEX('AQS-88101'!$M$2:$M$2744,MATCH('88101-daily-summary-by-site'!$A787&amp;'88101-daily-summary-by-site'!F$2&amp;'88101-daily-summary-by-site'!F$3,'AQS-88101'!$AC$2:$AC$2744&amp;'AQS-88101'!$E$2:$E$2744&amp;'AQS-88101'!$G$2:$G$2744,0))&lt;&gt;"",INDEX('AQS-88101'!$M$2:$M$2744,MATCH('88101-daily-summary-by-site'!$A787&amp;'88101-daily-summary-by-site'!F$2&amp;'88101-daily-summary-by-site'!F$3,'AQS-88101'!$AC$2:$AC$2744&amp;'AQS-88101'!$E$2:$E$2744&amp;'AQS-88101'!$G$2:$G$2744,0)),""),"")</f>
        <v/>
      </c>
      <c r="G787" s="42" t="str">
        <f t="array" ref="G787">IFERROR(IF(INDEX('AQS-88101'!$M$2:$M$2744,MATCH('88101-daily-summary-by-site'!$A787&amp;'88101-daily-summary-by-site'!G$2&amp;'88101-daily-summary-by-site'!G$3,'AQS-88101'!$AC$2:$AC$2744&amp;'AQS-88101'!$E$2:$E$2744&amp;'AQS-88101'!$G$2:$G$2744,0))&lt;&gt;"",INDEX('AQS-88101'!$M$2:$M$2744,MATCH('88101-daily-summary-by-site'!$A787&amp;'88101-daily-summary-by-site'!G$2&amp;'88101-daily-summary-by-site'!G$3,'AQS-88101'!$AC$2:$AC$2744&amp;'AQS-88101'!$E$2:$E$2744&amp;'AQS-88101'!$G$2:$G$2744,0)),""),"")</f>
        <v/>
      </c>
      <c r="H787" s="42" t="str">
        <f t="array" ref="H787">IFERROR(IF(INDEX('AQS-88101'!$M$2:$M$2744,MATCH('88101-daily-summary-by-site'!$A787&amp;'88101-daily-summary-by-site'!H$2&amp;'88101-daily-summary-by-site'!H$3,'AQS-88101'!$AC$2:$AC$2744&amp;'AQS-88101'!$E$2:$E$2744&amp;'AQS-88101'!$G$2:$G$2744,0))&lt;&gt;"",INDEX('AQS-88101'!$M$2:$M$2744,MATCH('88101-daily-summary-by-site'!$A787&amp;'88101-daily-summary-by-site'!H$2&amp;'88101-daily-summary-by-site'!H$3,'AQS-88101'!$AC$2:$AC$2744&amp;'AQS-88101'!$E$2:$E$2744&amp;'AQS-88101'!$G$2:$G$2744,0)),""),"")</f>
        <v/>
      </c>
      <c r="I787" s="108" t="str">
        <f t="array" ref="I787">IFERROR(IF(INDEX('AQS-88101'!$M$2:$M$2744,MATCH('88101-daily-summary-by-site'!$A787&amp;'88101-daily-summary-by-site'!I$2&amp;'88101-daily-summary-by-site'!I$3,'AQS-88101'!$AC$2:$AC$2744&amp;'AQS-88101'!$E$2:$E$2744&amp;'AQS-88101'!$G$2:$G$2744,0))&lt;&gt;"",INDEX('AQS-88101'!$M$2:$M$2744,MATCH('88101-daily-summary-by-site'!$A787&amp;'88101-daily-summary-by-site'!I$2&amp;'88101-daily-summary-by-site'!I$3,'AQS-88101'!$AC$2:$AC$2744&amp;'AQS-88101'!$E$2:$E$2744&amp;'AQS-88101'!$G$2:$G$2744,0)),""),"")</f>
        <v/>
      </c>
      <c r="L787" s="107">
        <f t="shared" si="60"/>
        <v>8.6999999999999993</v>
      </c>
      <c r="M787" s="42" t="str">
        <f t="shared" si="61"/>
        <v/>
      </c>
      <c r="N787" s="42" t="str">
        <f t="shared" si="62"/>
        <v/>
      </c>
      <c r="O787" s="108" t="str">
        <f t="shared" si="63"/>
        <v/>
      </c>
    </row>
    <row r="788" spans="1:15" x14ac:dyDescent="0.25">
      <c r="A788" s="79">
        <f t="shared" si="64"/>
        <v>38519</v>
      </c>
      <c r="B788" s="107" t="str">
        <f t="array" ref="B788">IFERROR(IF(INDEX('AQS-88101'!$M$2:$M$2744,MATCH('88101-daily-summary-by-site'!$A788&amp;'88101-daily-summary-by-site'!B$2&amp;'88101-daily-summary-by-site'!B$3,'AQS-88101'!$AC$2:$AC$2744&amp;'AQS-88101'!$E$2:$E$2744&amp;'AQS-88101'!$G$2:$G$2744,0))&lt;&gt;"",INDEX('AQS-88101'!$M$2:$M$2744,MATCH('88101-daily-summary-by-site'!$A788&amp;'88101-daily-summary-by-site'!B$2&amp;'88101-daily-summary-by-site'!B$3,'AQS-88101'!$AC$2:$AC$2744&amp;'AQS-88101'!$E$2:$E$2744&amp;'AQS-88101'!$G$2:$G$2744,0)),""),"")</f>
        <v/>
      </c>
      <c r="C788" s="42" t="str">
        <f t="array" ref="C788">IFERROR(IF(INDEX('AQS-88101'!$M$2:$M$2744,MATCH('88101-daily-summary-by-site'!$A788&amp;'88101-daily-summary-by-site'!C$2&amp;'88101-daily-summary-by-site'!C$3,'AQS-88101'!$AC$2:$AC$2744&amp;'AQS-88101'!$E$2:$E$2744&amp;'AQS-88101'!$G$2:$G$2744,0))&lt;&gt;"",INDEX('AQS-88101'!$M$2:$M$2744,MATCH('88101-daily-summary-by-site'!$A788&amp;'88101-daily-summary-by-site'!C$2&amp;'88101-daily-summary-by-site'!C$3,'AQS-88101'!$AC$2:$AC$2744&amp;'AQS-88101'!$E$2:$E$2744&amp;'AQS-88101'!$G$2:$G$2744,0)),""),"")</f>
        <v/>
      </c>
      <c r="D788" s="42" t="str">
        <f t="array" ref="D788">IFERROR(IF(INDEX('AQS-88101'!$M$2:$M$2744,MATCH('88101-daily-summary-by-site'!$A788&amp;'88101-daily-summary-by-site'!D$2&amp;'88101-daily-summary-by-site'!D$3,'AQS-88101'!$AC$2:$AC$2744&amp;'AQS-88101'!$E$2:$E$2744&amp;'AQS-88101'!$G$2:$G$2744,0))&lt;&gt;"",INDEX('AQS-88101'!$M$2:$M$2744,MATCH('88101-daily-summary-by-site'!$A788&amp;'88101-daily-summary-by-site'!D$2&amp;'88101-daily-summary-by-site'!D$3,'AQS-88101'!$AC$2:$AC$2744&amp;'AQS-88101'!$E$2:$E$2744&amp;'AQS-88101'!$G$2:$G$2744,0)),""),"")</f>
        <v/>
      </c>
      <c r="E788" s="42" t="str">
        <f t="array" ref="E788">IFERROR(IF(INDEX('AQS-88101'!$M$2:$M$2744,MATCH('88101-daily-summary-by-site'!$A788&amp;'88101-daily-summary-by-site'!E$2&amp;'88101-daily-summary-by-site'!E$3,'AQS-88101'!$AC$2:$AC$2744&amp;'AQS-88101'!$E$2:$E$2744&amp;'AQS-88101'!$G$2:$G$2744,0))&lt;&gt;"",INDEX('AQS-88101'!$M$2:$M$2744,MATCH('88101-daily-summary-by-site'!$A788&amp;'88101-daily-summary-by-site'!E$2&amp;'88101-daily-summary-by-site'!E$3,'AQS-88101'!$AC$2:$AC$2744&amp;'AQS-88101'!$E$2:$E$2744&amp;'AQS-88101'!$G$2:$G$2744,0)),""),"")</f>
        <v/>
      </c>
      <c r="F788" s="42" t="str">
        <f t="array" ref="F788">IFERROR(IF(INDEX('AQS-88101'!$M$2:$M$2744,MATCH('88101-daily-summary-by-site'!$A788&amp;'88101-daily-summary-by-site'!F$2&amp;'88101-daily-summary-by-site'!F$3,'AQS-88101'!$AC$2:$AC$2744&amp;'AQS-88101'!$E$2:$E$2744&amp;'AQS-88101'!$G$2:$G$2744,0))&lt;&gt;"",INDEX('AQS-88101'!$M$2:$M$2744,MATCH('88101-daily-summary-by-site'!$A788&amp;'88101-daily-summary-by-site'!F$2&amp;'88101-daily-summary-by-site'!F$3,'AQS-88101'!$AC$2:$AC$2744&amp;'AQS-88101'!$E$2:$E$2744&amp;'AQS-88101'!$G$2:$G$2744,0)),""),"")</f>
        <v/>
      </c>
      <c r="G788" s="42" t="str">
        <f t="array" ref="G788">IFERROR(IF(INDEX('AQS-88101'!$M$2:$M$2744,MATCH('88101-daily-summary-by-site'!$A788&amp;'88101-daily-summary-by-site'!G$2&amp;'88101-daily-summary-by-site'!G$3,'AQS-88101'!$AC$2:$AC$2744&amp;'AQS-88101'!$E$2:$E$2744&amp;'AQS-88101'!$G$2:$G$2744,0))&lt;&gt;"",INDEX('AQS-88101'!$M$2:$M$2744,MATCH('88101-daily-summary-by-site'!$A788&amp;'88101-daily-summary-by-site'!G$2&amp;'88101-daily-summary-by-site'!G$3,'AQS-88101'!$AC$2:$AC$2744&amp;'AQS-88101'!$E$2:$E$2744&amp;'AQS-88101'!$G$2:$G$2744,0)),""),"")</f>
        <v/>
      </c>
      <c r="H788" s="42" t="str">
        <f t="array" ref="H788">IFERROR(IF(INDEX('AQS-88101'!$M$2:$M$2744,MATCH('88101-daily-summary-by-site'!$A788&amp;'88101-daily-summary-by-site'!H$2&amp;'88101-daily-summary-by-site'!H$3,'AQS-88101'!$AC$2:$AC$2744&amp;'AQS-88101'!$E$2:$E$2744&amp;'AQS-88101'!$G$2:$G$2744,0))&lt;&gt;"",INDEX('AQS-88101'!$M$2:$M$2744,MATCH('88101-daily-summary-by-site'!$A788&amp;'88101-daily-summary-by-site'!H$2&amp;'88101-daily-summary-by-site'!H$3,'AQS-88101'!$AC$2:$AC$2744&amp;'AQS-88101'!$E$2:$E$2744&amp;'AQS-88101'!$G$2:$G$2744,0)),""),"")</f>
        <v/>
      </c>
      <c r="I788" s="108" t="str">
        <f t="array" ref="I788">IFERROR(IF(INDEX('AQS-88101'!$M$2:$M$2744,MATCH('88101-daily-summary-by-site'!$A788&amp;'88101-daily-summary-by-site'!I$2&amp;'88101-daily-summary-by-site'!I$3,'AQS-88101'!$AC$2:$AC$2744&amp;'AQS-88101'!$E$2:$E$2744&amp;'AQS-88101'!$G$2:$G$2744,0))&lt;&gt;"",INDEX('AQS-88101'!$M$2:$M$2744,MATCH('88101-daily-summary-by-site'!$A788&amp;'88101-daily-summary-by-site'!I$2&amp;'88101-daily-summary-by-site'!I$3,'AQS-88101'!$AC$2:$AC$2744&amp;'AQS-88101'!$E$2:$E$2744&amp;'AQS-88101'!$G$2:$G$2744,0)),""),"")</f>
        <v/>
      </c>
      <c r="L788" s="107" t="str">
        <f t="shared" si="60"/>
        <v/>
      </c>
      <c r="M788" s="42" t="str">
        <f t="shared" si="61"/>
        <v/>
      </c>
      <c r="N788" s="42" t="str">
        <f t="shared" si="62"/>
        <v/>
      </c>
      <c r="O788" s="108" t="str">
        <f t="shared" si="63"/>
        <v/>
      </c>
    </row>
    <row r="789" spans="1:15" x14ac:dyDescent="0.25">
      <c r="A789" s="79">
        <f t="shared" si="64"/>
        <v>38520</v>
      </c>
      <c r="B789" s="107" t="str">
        <f t="array" ref="B789">IFERROR(IF(INDEX('AQS-88101'!$M$2:$M$2744,MATCH('88101-daily-summary-by-site'!$A789&amp;'88101-daily-summary-by-site'!B$2&amp;'88101-daily-summary-by-site'!B$3,'AQS-88101'!$AC$2:$AC$2744&amp;'AQS-88101'!$E$2:$E$2744&amp;'AQS-88101'!$G$2:$G$2744,0))&lt;&gt;"",INDEX('AQS-88101'!$M$2:$M$2744,MATCH('88101-daily-summary-by-site'!$A789&amp;'88101-daily-summary-by-site'!B$2&amp;'88101-daily-summary-by-site'!B$3,'AQS-88101'!$AC$2:$AC$2744&amp;'AQS-88101'!$E$2:$E$2744&amp;'AQS-88101'!$G$2:$G$2744,0)),""),"")</f>
        <v/>
      </c>
      <c r="C789" s="42" t="str">
        <f t="array" ref="C789">IFERROR(IF(INDEX('AQS-88101'!$M$2:$M$2744,MATCH('88101-daily-summary-by-site'!$A789&amp;'88101-daily-summary-by-site'!C$2&amp;'88101-daily-summary-by-site'!C$3,'AQS-88101'!$AC$2:$AC$2744&amp;'AQS-88101'!$E$2:$E$2744&amp;'AQS-88101'!$G$2:$G$2744,0))&lt;&gt;"",INDEX('AQS-88101'!$M$2:$M$2744,MATCH('88101-daily-summary-by-site'!$A789&amp;'88101-daily-summary-by-site'!C$2&amp;'88101-daily-summary-by-site'!C$3,'AQS-88101'!$AC$2:$AC$2744&amp;'AQS-88101'!$E$2:$E$2744&amp;'AQS-88101'!$G$2:$G$2744,0)),""),"")</f>
        <v/>
      </c>
      <c r="D789" s="42" t="str">
        <f t="array" ref="D789">IFERROR(IF(INDEX('AQS-88101'!$M$2:$M$2744,MATCH('88101-daily-summary-by-site'!$A789&amp;'88101-daily-summary-by-site'!D$2&amp;'88101-daily-summary-by-site'!D$3,'AQS-88101'!$AC$2:$AC$2744&amp;'AQS-88101'!$E$2:$E$2744&amp;'AQS-88101'!$G$2:$G$2744,0))&lt;&gt;"",INDEX('AQS-88101'!$M$2:$M$2744,MATCH('88101-daily-summary-by-site'!$A789&amp;'88101-daily-summary-by-site'!D$2&amp;'88101-daily-summary-by-site'!D$3,'AQS-88101'!$AC$2:$AC$2744&amp;'AQS-88101'!$E$2:$E$2744&amp;'AQS-88101'!$G$2:$G$2744,0)),""),"")</f>
        <v/>
      </c>
      <c r="E789" s="42" t="str">
        <f t="array" ref="E789">IFERROR(IF(INDEX('AQS-88101'!$M$2:$M$2744,MATCH('88101-daily-summary-by-site'!$A789&amp;'88101-daily-summary-by-site'!E$2&amp;'88101-daily-summary-by-site'!E$3,'AQS-88101'!$AC$2:$AC$2744&amp;'AQS-88101'!$E$2:$E$2744&amp;'AQS-88101'!$G$2:$G$2744,0))&lt;&gt;"",INDEX('AQS-88101'!$M$2:$M$2744,MATCH('88101-daily-summary-by-site'!$A789&amp;'88101-daily-summary-by-site'!E$2&amp;'88101-daily-summary-by-site'!E$3,'AQS-88101'!$AC$2:$AC$2744&amp;'AQS-88101'!$E$2:$E$2744&amp;'AQS-88101'!$G$2:$G$2744,0)),""),"")</f>
        <v/>
      </c>
      <c r="F789" s="42" t="str">
        <f t="array" ref="F789">IFERROR(IF(INDEX('AQS-88101'!$M$2:$M$2744,MATCH('88101-daily-summary-by-site'!$A789&amp;'88101-daily-summary-by-site'!F$2&amp;'88101-daily-summary-by-site'!F$3,'AQS-88101'!$AC$2:$AC$2744&amp;'AQS-88101'!$E$2:$E$2744&amp;'AQS-88101'!$G$2:$G$2744,0))&lt;&gt;"",INDEX('AQS-88101'!$M$2:$M$2744,MATCH('88101-daily-summary-by-site'!$A789&amp;'88101-daily-summary-by-site'!F$2&amp;'88101-daily-summary-by-site'!F$3,'AQS-88101'!$AC$2:$AC$2744&amp;'AQS-88101'!$E$2:$E$2744&amp;'AQS-88101'!$G$2:$G$2744,0)),""),"")</f>
        <v/>
      </c>
      <c r="G789" s="42" t="str">
        <f t="array" ref="G789">IFERROR(IF(INDEX('AQS-88101'!$M$2:$M$2744,MATCH('88101-daily-summary-by-site'!$A789&amp;'88101-daily-summary-by-site'!G$2&amp;'88101-daily-summary-by-site'!G$3,'AQS-88101'!$AC$2:$AC$2744&amp;'AQS-88101'!$E$2:$E$2744&amp;'AQS-88101'!$G$2:$G$2744,0))&lt;&gt;"",INDEX('AQS-88101'!$M$2:$M$2744,MATCH('88101-daily-summary-by-site'!$A789&amp;'88101-daily-summary-by-site'!G$2&amp;'88101-daily-summary-by-site'!G$3,'AQS-88101'!$AC$2:$AC$2744&amp;'AQS-88101'!$E$2:$E$2744&amp;'AQS-88101'!$G$2:$G$2744,0)),""),"")</f>
        <v/>
      </c>
      <c r="H789" s="42" t="str">
        <f t="array" ref="H789">IFERROR(IF(INDEX('AQS-88101'!$M$2:$M$2744,MATCH('88101-daily-summary-by-site'!$A789&amp;'88101-daily-summary-by-site'!H$2&amp;'88101-daily-summary-by-site'!H$3,'AQS-88101'!$AC$2:$AC$2744&amp;'AQS-88101'!$E$2:$E$2744&amp;'AQS-88101'!$G$2:$G$2744,0))&lt;&gt;"",INDEX('AQS-88101'!$M$2:$M$2744,MATCH('88101-daily-summary-by-site'!$A789&amp;'88101-daily-summary-by-site'!H$2&amp;'88101-daily-summary-by-site'!H$3,'AQS-88101'!$AC$2:$AC$2744&amp;'AQS-88101'!$E$2:$E$2744&amp;'AQS-88101'!$G$2:$G$2744,0)),""),"")</f>
        <v/>
      </c>
      <c r="I789" s="108" t="str">
        <f t="array" ref="I789">IFERROR(IF(INDEX('AQS-88101'!$M$2:$M$2744,MATCH('88101-daily-summary-by-site'!$A789&amp;'88101-daily-summary-by-site'!I$2&amp;'88101-daily-summary-by-site'!I$3,'AQS-88101'!$AC$2:$AC$2744&amp;'AQS-88101'!$E$2:$E$2744&amp;'AQS-88101'!$G$2:$G$2744,0))&lt;&gt;"",INDEX('AQS-88101'!$M$2:$M$2744,MATCH('88101-daily-summary-by-site'!$A789&amp;'88101-daily-summary-by-site'!I$2&amp;'88101-daily-summary-by-site'!I$3,'AQS-88101'!$AC$2:$AC$2744&amp;'AQS-88101'!$E$2:$E$2744&amp;'AQS-88101'!$G$2:$G$2744,0)),""),"")</f>
        <v/>
      </c>
      <c r="L789" s="107" t="str">
        <f t="shared" si="60"/>
        <v/>
      </c>
      <c r="M789" s="42" t="str">
        <f t="shared" si="61"/>
        <v/>
      </c>
      <c r="N789" s="42" t="str">
        <f t="shared" si="62"/>
        <v/>
      </c>
      <c r="O789" s="108" t="str">
        <f t="shared" si="63"/>
        <v/>
      </c>
    </row>
    <row r="790" spans="1:15" x14ac:dyDescent="0.25">
      <c r="A790" s="79">
        <f t="shared" si="64"/>
        <v>38521</v>
      </c>
      <c r="B790" s="107" t="str">
        <f t="array" ref="B790">IFERROR(IF(INDEX('AQS-88101'!$M$2:$M$2744,MATCH('88101-daily-summary-by-site'!$A790&amp;'88101-daily-summary-by-site'!B$2&amp;'88101-daily-summary-by-site'!B$3,'AQS-88101'!$AC$2:$AC$2744&amp;'AQS-88101'!$E$2:$E$2744&amp;'AQS-88101'!$G$2:$G$2744,0))&lt;&gt;"",INDEX('AQS-88101'!$M$2:$M$2744,MATCH('88101-daily-summary-by-site'!$A790&amp;'88101-daily-summary-by-site'!B$2&amp;'88101-daily-summary-by-site'!B$3,'AQS-88101'!$AC$2:$AC$2744&amp;'AQS-88101'!$E$2:$E$2744&amp;'AQS-88101'!$G$2:$G$2744,0)),""),"")</f>
        <v/>
      </c>
      <c r="C790" s="42" t="str">
        <f t="array" ref="C790">IFERROR(IF(INDEX('AQS-88101'!$M$2:$M$2744,MATCH('88101-daily-summary-by-site'!$A790&amp;'88101-daily-summary-by-site'!C$2&amp;'88101-daily-summary-by-site'!C$3,'AQS-88101'!$AC$2:$AC$2744&amp;'AQS-88101'!$E$2:$E$2744&amp;'AQS-88101'!$G$2:$G$2744,0))&lt;&gt;"",INDEX('AQS-88101'!$M$2:$M$2744,MATCH('88101-daily-summary-by-site'!$A790&amp;'88101-daily-summary-by-site'!C$2&amp;'88101-daily-summary-by-site'!C$3,'AQS-88101'!$AC$2:$AC$2744&amp;'AQS-88101'!$E$2:$E$2744&amp;'AQS-88101'!$G$2:$G$2744,0)),""),"")</f>
        <v/>
      </c>
      <c r="D790" s="42" t="str">
        <f t="array" ref="D790">IFERROR(IF(INDEX('AQS-88101'!$M$2:$M$2744,MATCH('88101-daily-summary-by-site'!$A790&amp;'88101-daily-summary-by-site'!D$2&amp;'88101-daily-summary-by-site'!D$3,'AQS-88101'!$AC$2:$AC$2744&amp;'AQS-88101'!$E$2:$E$2744&amp;'AQS-88101'!$G$2:$G$2744,0))&lt;&gt;"",INDEX('AQS-88101'!$M$2:$M$2744,MATCH('88101-daily-summary-by-site'!$A790&amp;'88101-daily-summary-by-site'!D$2&amp;'88101-daily-summary-by-site'!D$3,'AQS-88101'!$AC$2:$AC$2744&amp;'AQS-88101'!$E$2:$E$2744&amp;'AQS-88101'!$G$2:$G$2744,0)),""),"")</f>
        <v/>
      </c>
      <c r="E790" s="42" t="str">
        <f t="array" ref="E790">IFERROR(IF(INDEX('AQS-88101'!$M$2:$M$2744,MATCH('88101-daily-summary-by-site'!$A790&amp;'88101-daily-summary-by-site'!E$2&amp;'88101-daily-summary-by-site'!E$3,'AQS-88101'!$AC$2:$AC$2744&amp;'AQS-88101'!$E$2:$E$2744&amp;'AQS-88101'!$G$2:$G$2744,0))&lt;&gt;"",INDEX('AQS-88101'!$M$2:$M$2744,MATCH('88101-daily-summary-by-site'!$A790&amp;'88101-daily-summary-by-site'!E$2&amp;'88101-daily-summary-by-site'!E$3,'AQS-88101'!$AC$2:$AC$2744&amp;'AQS-88101'!$E$2:$E$2744&amp;'AQS-88101'!$G$2:$G$2744,0)),""),"")</f>
        <v/>
      </c>
      <c r="F790" s="42" t="str">
        <f t="array" ref="F790">IFERROR(IF(INDEX('AQS-88101'!$M$2:$M$2744,MATCH('88101-daily-summary-by-site'!$A790&amp;'88101-daily-summary-by-site'!F$2&amp;'88101-daily-summary-by-site'!F$3,'AQS-88101'!$AC$2:$AC$2744&amp;'AQS-88101'!$E$2:$E$2744&amp;'AQS-88101'!$G$2:$G$2744,0))&lt;&gt;"",INDEX('AQS-88101'!$M$2:$M$2744,MATCH('88101-daily-summary-by-site'!$A790&amp;'88101-daily-summary-by-site'!F$2&amp;'88101-daily-summary-by-site'!F$3,'AQS-88101'!$AC$2:$AC$2744&amp;'AQS-88101'!$E$2:$E$2744&amp;'AQS-88101'!$G$2:$G$2744,0)),""),"")</f>
        <v/>
      </c>
      <c r="G790" s="42" t="str">
        <f t="array" ref="G790">IFERROR(IF(INDEX('AQS-88101'!$M$2:$M$2744,MATCH('88101-daily-summary-by-site'!$A790&amp;'88101-daily-summary-by-site'!G$2&amp;'88101-daily-summary-by-site'!G$3,'AQS-88101'!$AC$2:$AC$2744&amp;'AQS-88101'!$E$2:$E$2744&amp;'AQS-88101'!$G$2:$G$2744,0))&lt;&gt;"",INDEX('AQS-88101'!$M$2:$M$2744,MATCH('88101-daily-summary-by-site'!$A790&amp;'88101-daily-summary-by-site'!G$2&amp;'88101-daily-summary-by-site'!G$3,'AQS-88101'!$AC$2:$AC$2744&amp;'AQS-88101'!$E$2:$E$2744&amp;'AQS-88101'!$G$2:$G$2744,0)),""),"")</f>
        <v/>
      </c>
      <c r="H790" s="42" t="str">
        <f t="array" ref="H790">IFERROR(IF(INDEX('AQS-88101'!$M$2:$M$2744,MATCH('88101-daily-summary-by-site'!$A790&amp;'88101-daily-summary-by-site'!H$2&amp;'88101-daily-summary-by-site'!H$3,'AQS-88101'!$AC$2:$AC$2744&amp;'AQS-88101'!$E$2:$E$2744&amp;'AQS-88101'!$G$2:$G$2744,0))&lt;&gt;"",INDEX('AQS-88101'!$M$2:$M$2744,MATCH('88101-daily-summary-by-site'!$A790&amp;'88101-daily-summary-by-site'!H$2&amp;'88101-daily-summary-by-site'!H$3,'AQS-88101'!$AC$2:$AC$2744&amp;'AQS-88101'!$E$2:$E$2744&amp;'AQS-88101'!$G$2:$G$2744,0)),""),"")</f>
        <v/>
      </c>
      <c r="I790" s="108" t="str">
        <f t="array" ref="I790">IFERROR(IF(INDEX('AQS-88101'!$M$2:$M$2744,MATCH('88101-daily-summary-by-site'!$A790&amp;'88101-daily-summary-by-site'!I$2&amp;'88101-daily-summary-by-site'!I$3,'AQS-88101'!$AC$2:$AC$2744&amp;'AQS-88101'!$E$2:$E$2744&amp;'AQS-88101'!$G$2:$G$2744,0))&lt;&gt;"",INDEX('AQS-88101'!$M$2:$M$2744,MATCH('88101-daily-summary-by-site'!$A790&amp;'88101-daily-summary-by-site'!I$2&amp;'88101-daily-summary-by-site'!I$3,'AQS-88101'!$AC$2:$AC$2744&amp;'AQS-88101'!$E$2:$E$2744&amp;'AQS-88101'!$G$2:$G$2744,0)),""),"")</f>
        <v/>
      </c>
      <c r="L790" s="107" t="str">
        <f t="shared" si="60"/>
        <v/>
      </c>
      <c r="M790" s="42" t="str">
        <f t="shared" si="61"/>
        <v/>
      </c>
      <c r="N790" s="42" t="str">
        <f t="shared" si="62"/>
        <v/>
      </c>
      <c r="O790" s="108" t="str">
        <f t="shared" si="63"/>
        <v/>
      </c>
    </row>
    <row r="791" spans="1:15" x14ac:dyDescent="0.25">
      <c r="A791" s="79">
        <f t="shared" si="64"/>
        <v>38522</v>
      </c>
      <c r="B791" s="107" t="str">
        <f t="array" ref="B791">IFERROR(IF(INDEX('AQS-88101'!$M$2:$M$2744,MATCH('88101-daily-summary-by-site'!$A791&amp;'88101-daily-summary-by-site'!B$2&amp;'88101-daily-summary-by-site'!B$3,'AQS-88101'!$AC$2:$AC$2744&amp;'AQS-88101'!$E$2:$E$2744&amp;'AQS-88101'!$G$2:$G$2744,0))&lt;&gt;"",INDEX('AQS-88101'!$M$2:$M$2744,MATCH('88101-daily-summary-by-site'!$A791&amp;'88101-daily-summary-by-site'!B$2&amp;'88101-daily-summary-by-site'!B$3,'AQS-88101'!$AC$2:$AC$2744&amp;'AQS-88101'!$E$2:$E$2744&amp;'AQS-88101'!$G$2:$G$2744,0)),""),"")</f>
        <v/>
      </c>
      <c r="C791" s="42" t="str">
        <f t="array" ref="C791">IFERROR(IF(INDEX('AQS-88101'!$M$2:$M$2744,MATCH('88101-daily-summary-by-site'!$A791&amp;'88101-daily-summary-by-site'!C$2&amp;'88101-daily-summary-by-site'!C$3,'AQS-88101'!$AC$2:$AC$2744&amp;'AQS-88101'!$E$2:$E$2744&amp;'AQS-88101'!$G$2:$G$2744,0))&lt;&gt;"",INDEX('AQS-88101'!$M$2:$M$2744,MATCH('88101-daily-summary-by-site'!$A791&amp;'88101-daily-summary-by-site'!C$2&amp;'88101-daily-summary-by-site'!C$3,'AQS-88101'!$AC$2:$AC$2744&amp;'AQS-88101'!$E$2:$E$2744&amp;'AQS-88101'!$G$2:$G$2744,0)),""),"")</f>
        <v/>
      </c>
      <c r="D791" s="42" t="str">
        <f t="array" ref="D791">IFERROR(IF(INDEX('AQS-88101'!$M$2:$M$2744,MATCH('88101-daily-summary-by-site'!$A791&amp;'88101-daily-summary-by-site'!D$2&amp;'88101-daily-summary-by-site'!D$3,'AQS-88101'!$AC$2:$AC$2744&amp;'AQS-88101'!$E$2:$E$2744&amp;'AQS-88101'!$G$2:$G$2744,0))&lt;&gt;"",INDEX('AQS-88101'!$M$2:$M$2744,MATCH('88101-daily-summary-by-site'!$A791&amp;'88101-daily-summary-by-site'!D$2&amp;'88101-daily-summary-by-site'!D$3,'AQS-88101'!$AC$2:$AC$2744&amp;'AQS-88101'!$E$2:$E$2744&amp;'AQS-88101'!$G$2:$G$2744,0)),""),"")</f>
        <v/>
      </c>
      <c r="E791" s="42" t="str">
        <f t="array" ref="E791">IFERROR(IF(INDEX('AQS-88101'!$M$2:$M$2744,MATCH('88101-daily-summary-by-site'!$A791&amp;'88101-daily-summary-by-site'!E$2&amp;'88101-daily-summary-by-site'!E$3,'AQS-88101'!$AC$2:$AC$2744&amp;'AQS-88101'!$E$2:$E$2744&amp;'AQS-88101'!$G$2:$G$2744,0))&lt;&gt;"",INDEX('AQS-88101'!$M$2:$M$2744,MATCH('88101-daily-summary-by-site'!$A791&amp;'88101-daily-summary-by-site'!E$2&amp;'88101-daily-summary-by-site'!E$3,'AQS-88101'!$AC$2:$AC$2744&amp;'AQS-88101'!$E$2:$E$2744&amp;'AQS-88101'!$G$2:$G$2744,0)),""),"")</f>
        <v/>
      </c>
      <c r="F791" s="42" t="str">
        <f t="array" ref="F791">IFERROR(IF(INDEX('AQS-88101'!$M$2:$M$2744,MATCH('88101-daily-summary-by-site'!$A791&amp;'88101-daily-summary-by-site'!F$2&amp;'88101-daily-summary-by-site'!F$3,'AQS-88101'!$AC$2:$AC$2744&amp;'AQS-88101'!$E$2:$E$2744&amp;'AQS-88101'!$G$2:$G$2744,0))&lt;&gt;"",INDEX('AQS-88101'!$M$2:$M$2744,MATCH('88101-daily-summary-by-site'!$A791&amp;'88101-daily-summary-by-site'!F$2&amp;'88101-daily-summary-by-site'!F$3,'AQS-88101'!$AC$2:$AC$2744&amp;'AQS-88101'!$E$2:$E$2744&amp;'AQS-88101'!$G$2:$G$2744,0)),""),"")</f>
        <v/>
      </c>
      <c r="G791" s="42" t="str">
        <f t="array" ref="G791">IFERROR(IF(INDEX('AQS-88101'!$M$2:$M$2744,MATCH('88101-daily-summary-by-site'!$A791&amp;'88101-daily-summary-by-site'!G$2&amp;'88101-daily-summary-by-site'!G$3,'AQS-88101'!$AC$2:$AC$2744&amp;'AQS-88101'!$E$2:$E$2744&amp;'AQS-88101'!$G$2:$G$2744,0))&lt;&gt;"",INDEX('AQS-88101'!$M$2:$M$2744,MATCH('88101-daily-summary-by-site'!$A791&amp;'88101-daily-summary-by-site'!G$2&amp;'88101-daily-summary-by-site'!G$3,'AQS-88101'!$AC$2:$AC$2744&amp;'AQS-88101'!$E$2:$E$2744&amp;'AQS-88101'!$G$2:$G$2744,0)),""),"")</f>
        <v/>
      </c>
      <c r="H791" s="42" t="str">
        <f t="array" ref="H791">IFERROR(IF(INDEX('AQS-88101'!$M$2:$M$2744,MATCH('88101-daily-summary-by-site'!$A791&amp;'88101-daily-summary-by-site'!H$2&amp;'88101-daily-summary-by-site'!H$3,'AQS-88101'!$AC$2:$AC$2744&amp;'AQS-88101'!$E$2:$E$2744&amp;'AQS-88101'!$G$2:$G$2744,0))&lt;&gt;"",INDEX('AQS-88101'!$M$2:$M$2744,MATCH('88101-daily-summary-by-site'!$A791&amp;'88101-daily-summary-by-site'!H$2&amp;'88101-daily-summary-by-site'!H$3,'AQS-88101'!$AC$2:$AC$2744&amp;'AQS-88101'!$E$2:$E$2744&amp;'AQS-88101'!$G$2:$G$2744,0)),""),"")</f>
        <v/>
      </c>
      <c r="I791" s="108" t="str">
        <f t="array" ref="I791">IFERROR(IF(INDEX('AQS-88101'!$M$2:$M$2744,MATCH('88101-daily-summary-by-site'!$A791&amp;'88101-daily-summary-by-site'!I$2&amp;'88101-daily-summary-by-site'!I$3,'AQS-88101'!$AC$2:$AC$2744&amp;'AQS-88101'!$E$2:$E$2744&amp;'AQS-88101'!$G$2:$G$2744,0))&lt;&gt;"",INDEX('AQS-88101'!$M$2:$M$2744,MATCH('88101-daily-summary-by-site'!$A791&amp;'88101-daily-summary-by-site'!I$2&amp;'88101-daily-summary-by-site'!I$3,'AQS-88101'!$AC$2:$AC$2744&amp;'AQS-88101'!$E$2:$E$2744&amp;'AQS-88101'!$G$2:$G$2744,0)),""),"")</f>
        <v/>
      </c>
      <c r="L791" s="107" t="str">
        <f t="shared" si="60"/>
        <v/>
      </c>
      <c r="M791" s="42" t="str">
        <f t="shared" si="61"/>
        <v/>
      </c>
      <c r="N791" s="42" t="str">
        <f t="shared" si="62"/>
        <v/>
      </c>
      <c r="O791" s="108" t="str">
        <f t="shared" si="63"/>
        <v/>
      </c>
    </row>
    <row r="792" spans="1:15" x14ac:dyDescent="0.25">
      <c r="A792" s="79">
        <f t="shared" si="64"/>
        <v>38523</v>
      </c>
      <c r="B792" s="107" t="str">
        <f t="array" ref="B792">IFERROR(IF(INDEX('AQS-88101'!$M$2:$M$2744,MATCH('88101-daily-summary-by-site'!$A792&amp;'88101-daily-summary-by-site'!B$2&amp;'88101-daily-summary-by-site'!B$3,'AQS-88101'!$AC$2:$AC$2744&amp;'AQS-88101'!$E$2:$E$2744&amp;'AQS-88101'!$G$2:$G$2744,0))&lt;&gt;"",INDEX('AQS-88101'!$M$2:$M$2744,MATCH('88101-daily-summary-by-site'!$A792&amp;'88101-daily-summary-by-site'!B$2&amp;'88101-daily-summary-by-site'!B$3,'AQS-88101'!$AC$2:$AC$2744&amp;'AQS-88101'!$E$2:$E$2744&amp;'AQS-88101'!$G$2:$G$2744,0)),""),"")</f>
        <v/>
      </c>
      <c r="C792" s="42" t="str">
        <f t="array" ref="C792">IFERROR(IF(INDEX('AQS-88101'!$M$2:$M$2744,MATCH('88101-daily-summary-by-site'!$A792&amp;'88101-daily-summary-by-site'!C$2&amp;'88101-daily-summary-by-site'!C$3,'AQS-88101'!$AC$2:$AC$2744&amp;'AQS-88101'!$E$2:$E$2744&amp;'AQS-88101'!$G$2:$G$2744,0))&lt;&gt;"",INDEX('AQS-88101'!$M$2:$M$2744,MATCH('88101-daily-summary-by-site'!$A792&amp;'88101-daily-summary-by-site'!C$2&amp;'88101-daily-summary-by-site'!C$3,'AQS-88101'!$AC$2:$AC$2744&amp;'AQS-88101'!$E$2:$E$2744&amp;'AQS-88101'!$G$2:$G$2744,0)),""),"")</f>
        <v/>
      </c>
      <c r="D792" s="42" t="str">
        <f t="array" ref="D792">IFERROR(IF(INDEX('AQS-88101'!$M$2:$M$2744,MATCH('88101-daily-summary-by-site'!$A792&amp;'88101-daily-summary-by-site'!D$2&amp;'88101-daily-summary-by-site'!D$3,'AQS-88101'!$AC$2:$AC$2744&amp;'AQS-88101'!$E$2:$E$2744&amp;'AQS-88101'!$G$2:$G$2744,0))&lt;&gt;"",INDEX('AQS-88101'!$M$2:$M$2744,MATCH('88101-daily-summary-by-site'!$A792&amp;'88101-daily-summary-by-site'!D$2&amp;'88101-daily-summary-by-site'!D$3,'AQS-88101'!$AC$2:$AC$2744&amp;'AQS-88101'!$E$2:$E$2744&amp;'AQS-88101'!$G$2:$G$2744,0)),""),"")</f>
        <v/>
      </c>
      <c r="E792" s="42" t="str">
        <f t="array" ref="E792">IFERROR(IF(INDEX('AQS-88101'!$M$2:$M$2744,MATCH('88101-daily-summary-by-site'!$A792&amp;'88101-daily-summary-by-site'!E$2&amp;'88101-daily-summary-by-site'!E$3,'AQS-88101'!$AC$2:$AC$2744&amp;'AQS-88101'!$E$2:$E$2744&amp;'AQS-88101'!$G$2:$G$2744,0))&lt;&gt;"",INDEX('AQS-88101'!$M$2:$M$2744,MATCH('88101-daily-summary-by-site'!$A792&amp;'88101-daily-summary-by-site'!E$2&amp;'88101-daily-summary-by-site'!E$3,'AQS-88101'!$AC$2:$AC$2744&amp;'AQS-88101'!$E$2:$E$2744&amp;'AQS-88101'!$G$2:$G$2744,0)),""),"")</f>
        <v/>
      </c>
      <c r="F792" s="42" t="str">
        <f t="array" ref="F792">IFERROR(IF(INDEX('AQS-88101'!$M$2:$M$2744,MATCH('88101-daily-summary-by-site'!$A792&amp;'88101-daily-summary-by-site'!F$2&amp;'88101-daily-summary-by-site'!F$3,'AQS-88101'!$AC$2:$AC$2744&amp;'AQS-88101'!$E$2:$E$2744&amp;'AQS-88101'!$G$2:$G$2744,0))&lt;&gt;"",INDEX('AQS-88101'!$M$2:$M$2744,MATCH('88101-daily-summary-by-site'!$A792&amp;'88101-daily-summary-by-site'!F$2&amp;'88101-daily-summary-by-site'!F$3,'AQS-88101'!$AC$2:$AC$2744&amp;'AQS-88101'!$E$2:$E$2744&amp;'AQS-88101'!$G$2:$G$2744,0)),""),"")</f>
        <v/>
      </c>
      <c r="G792" s="42" t="str">
        <f t="array" ref="G792">IFERROR(IF(INDEX('AQS-88101'!$M$2:$M$2744,MATCH('88101-daily-summary-by-site'!$A792&amp;'88101-daily-summary-by-site'!G$2&amp;'88101-daily-summary-by-site'!G$3,'AQS-88101'!$AC$2:$AC$2744&amp;'AQS-88101'!$E$2:$E$2744&amp;'AQS-88101'!$G$2:$G$2744,0))&lt;&gt;"",INDEX('AQS-88101'!$M$2:$M$2744,MATCH('88101-daily-summary-by-site'!$A792&amp;'88101-daily-summary-by-site'!G$2&amp;'88101-daily-summary-by-site'!G$3,'AQS-88101'!$AC$2:$AC$2744&amp;'AQS-88101'!$E$2:$E$2744&amp;'AQS-88101'!$G$2:$G$2744,0)),""),"")</f>
        <v/>
      </c>
      <c r="H792" s="42" t="str">
        <f t="array" ref="H792">IFERROR(IF(INDEX('AQS-88101'!$M$2:$M$2744,MATCH('88101-daily-summary-by-site'!$A792&amp;'88101-daily-summary-by-site'!H$2&amp;'88101-daily-summary-by-site'!H$3,'AQS-88101'!$AC$2:$AC$2744&amp;'AQS-88101'!$E$2:$E$2744&amp;'AQS-88101'!$G$2:$G$2744,0))&lt;&gt;"",INDEX('AQS-88101'!$M$2:$M$2744,MATCH('88101-daily-summary-by-site'!$A792&amp;'88101-daily-summary-by-site'!H$2&amp;'88101-daily-summary-by-site'!H$3,'AQS-88101'!$AC$2:$AC$2744&amp;'AQS-88101'!$E$2:$E$2744&amp;'AQS-88101'!$G$2:$G$2744,0)),""),"")</f>
        <v/>
      </c>
      <c r="I792" s="108" t="str">
        <f t="array" ref="I792">IFERROR(IF(INDEX('AQS-88101'!$M$2:$M$2744,MATCH('88101-daily-summary-by-site'!$A792&amp;'88101-daily-summary-by-site'!I$2&amp;'88101-daily-summary-by-site'!I$3,'AQS-88101'!$AC$2:$AC$2744&amp;'AQS-88101'!$E$2:$E$2744&amp;'AQS-88101'!$G$2:$G$2744,0))&lt;&gt;"",INDEX('AQS-88101'!$M$2:$M$2744,MATCH('88101-daily-summary-by-site'!$A792&amp;'88101-daily-summary-by-site'!I$2&amp;'88101-daily-summary-by-site'!I$3,'AQS-88101'!$AC$2:$AC$2744&amp;'AQS-88101'!$E$2:$E$2744&amp;'AQS-88101'!$G$2:$G$2744,0)),""),"")</f>
        <v/>
      </c>
      <c r="L792" s="107" t="str">
        <f t="shared" si="60"/>
        <v/>
      </c>
      <c r="M792" s="42" t="str">
        <f t="shared" si="61"/>
        <v/>
      </c>
      <c r="N792" s="42" t="str">
        <f t="shared" si="62"/>
        <v/>
      </c>
      <c r="O792" s="108" t="str">
        <f t="shared" si="63"/>
        <v/>
      </c>
    </row>
    <row r="793" spans="1:15" x14ac:dyDescent="0.25">
      <c r="A793" s="79">
        <f t="shared" si="64"/>
        <v>38524</v>
      </c>
      <c r="B793" s="107">
        <f t="array" ref="B793">IFERROR(IF(INDEX('AQS-88101'!$M$2:$M$2744,MATCH('88101-daily-summary-by-site'!$A793&amp;'88101-daily-summary-by-site'!B$2&amp;'88101-daily-summary-by-site'!B$3,'AQS-88101'!$AC$2:$AC$2744&amp;'AQS-88101'!$E$2:$E$2744&amp;'AQS-88101'!$G$2:$G$2744,0))&lt;&gt;"",INDEX('AQS-88101'!$M$2:$M$2744,MATCH('88101-daily-summary-by-site'!$A793&amp;'88101-daily-summary-by-site'!B$2&amp;'88101-daily-summary-by-site'!B$3,'AQS-88101'!$AC$2:$AC$2744&amp;'AQS-88101'!$E$2:$E$2744&amp;'AQS-88101'!$G$2:$G$2744,0)),""),"")</f>
        <v>16</v>
      </c>
      <c r="C793" s="42" t="str">
        <f t="array" ref="C793">IFERROR(IF(INDEX('AQS-88101'!$M$2:$M$2744,MATCH('88101-daily-summary-by-site'!$A793&amp;'88101-daily-summary-by-site'!C$2&amp;'88101-daily-summary-by-site'!C$3,'AQS-88101'!$AC$2:$AC$2744&amp;'AQS-88101'!$E$2:$E$2744&amp;'AQS-88101'!$G$2:$G$2744,0))&lt;&gt;"",INDEX('AQS-88101'!$M$2:$M$2744,MATCH('88101-daily-summary-by-site'!$A793&amp;'88101-daily-summary-by-site'!C$2&amp;'88101-daily-summary-by-site'!C$3,'AQS-88101'!$AC$2:$AC$2744&amp;'AQS-88101'!$E$2:$E$2744&amp;'AQS-88101'!$G$2:$G$2744,0)),""),"")</f>
        <v/>
      </c>
      <c r="D793" s="42" t="str">
        <f t="array" ref="D793">IFERROR(IF(INDEX('AQS-88101'!$M$2:$M$2744,MATCH('88101-daily-summary-by-site'!$A793&amp;'88101-daily-summary-by-site'!D$2&amp;'88101-daily-summary-by-site'!D$3,'AQS-88101'!$AC$2:$AC$2744&amp;'AQS-88101'!$E$2:$E$2744&amp;'AQS-88101'!$G$2:$G$2744,0))&lt;&gt;"",INDEX('AQS-88101'!$M$2:$M$2744,MATCH('88101-daily-summary-by-site'!$A793&amp;'88101-daily-summary-by-site'!D$2&amp;'88101-daily-summary-by-site'!D$3,'AQS-88101'!$AC$2:$AC$2744&amp;'AQS-88101'!$E$2:$E$2744&amp;'AQS-88101'!$G$2:$G$2744,0)),""),"")</f>
        <v/>
      </c>
      <c r="E793" s="42" t="str">
        <f t="array" ref="E793">IFERROR(IF(INDEX('AQS-88101'!$M$2:$M$2744,MATCH('88101-daily-summary-by-site'!$A793&amp;'88101-daily-summary-by-site'!E$2&amp;'88101-daily-summary-by-site'!E$3,'AQS-88101'!$AC$2:$AC$2744&amp;'AQS-88101'!$E$2:$E$2744&amp;'AQS-88101'!$G$2:$G$2744,0))&lt;&gt;"",INDEX('AQS-88101'!$M$2:$M$2744,MATCH('88101-daily-summary-by-site'!$A793&amp;'88101-daily-summary-by-site'!E$2&amp;'88101-daily-summary-by-site'!E$3,'AQS-88101'!$AC$2:$AC$2744&amp;'AQS-88101'!$E$2:$E$2744&amp;'AQS-88101'!$G$2:$G$2744,0)),""),"")</f>
        <v/>
      </c>
      <c r="F793" s="42" t="str">
        <f t="array" ref="F793">IFERROR(IF(INDEX('AQS-88101'!$M$2:$M$2744,MATCH('88101-daily-summary-by-site'!$A793&amp;'88101-daily-summary-by-site'!F$2&amp;'88101-daily-summary-by-site'!F$3,'AQS-88101'!$AC$2:$AC$2744&amp;'AQS-88101'!$E$2:$E$2744&amp;'AQS-88101'!$G$2:$G$2744,0))&lt;&gt;"",INDEX('AQS-88101'!$M$2:$M$2744,MATCH('88101-daily-summary-by-site'!$A793&amp;'88101-daily-summary-by-site'!F$2&amp;'88101-daily-summary-by-site'!F$3,'AQS-88101'!$AC$2:$AC$2744&amp;'AQS-88101'!$E$2:$E$2744&amp;'AQS-88101'!$G$2:$G$2744,0)),""),"")</f>
        <v/>
      </c>
      <c r="G793" s="42" t="str">
        <f t="array" ref="G793">IFERROR(IF(INDEX('AQS-88101'!$M$2:$M$2744,MATCH('88101-daily-summary-by-site'!$A793&amp;'88101-daily-summary-by-site'!G$2&amp;'88101-daily-summary-by-site'!G$3,'AQS-88101'!$AC$2:$AC$2744&amp;'AQS-88101'!$E$2:$E$2744&amp;'AQS-88101'!$G$2:$G$2744,0))&lt;&gt;"",INDEX('AQS-88101'!$M$2:$M$2744,MATCH('88101-daily-summary-by-site'!$A793&amp;'88101-daily-summary-by-site'!G$2&amp;'88101-daily-summary-by-site'!G$3,'AQS-88101'!$AC$2:$AC$2744&amp;'AQS-88101'!$E$2:$E$2744&amp;'AQS-88101'!$G$2:$G$2744,0)),""),"")</f>
        <v/>
      </c>
      <c r="H793" s="42" t="str">
        <f t="array" ref="H793">IFERROR(IF(INDEX('AQS-88101'!$M$2:$M$2744,MATCH('88101-daily-summary-by-site'!$A793&amp;'88101-daily-summary-by-site'!H$2&amp;'88101-daily-summary-by-site'!H$3,'AQS-88101'!$AC$2:$AC$2744&amp;'AQS-88101'!$E$2:$E$2744&amp;'AQS-88101'!$G$2:$G$2744,0))&lt;&gt;"",INDEX('AQS-88101'!$M$2:$M$2744,MATCH('88101-daily-summary-by-site'!$A793&amp;'88101-daily-summary-by-site'!H$2&amp;'88101-daily-summary-by-site'!H$3,'AQS-88101'!$AC$2:$AC$2744&amp;'AQS-88101'!$E$2:$E$2744&amp;'AQS-88101'!$G$2:$G$2744,0)),""),"")</f>
        <v/>
      </c>
      <c r="I793" s="108" t="str">
        <f t="array" ref="I793">IFERROR(IF(INDEX('AQS-88101'!$M$2:$M$2744,MATCH('88101-daily-summary-by-site'!$A793&amp;'88101-daily-summary-by-site'!I$2&amp;'88101-daily-summary-by-site'!I$3,'AQS-88101'!$AC$2:$AC$2744&amp;'AQS-88101'!$E$2:$E$2744&amp;'AQS-88101'!$G$2:$G$2744,0))&lt;&gt;"",INDEX('AQS-88101'!$M$2:$M$2744,MATCH('88101-daily-summary-by-site'!$A793&amp;'88101-daily-summary-by-site'!I$2&amp;'88101-daily-summary-by-site'!I$3,'AQS-88101'!$AC$2:$AC$2744&amp;'AQS-88101'!$E$2:$E$2744&amp;'AQS-88101'!$G$2:$G$2744,0)),""),"")</f>
        <v/>
      </c>
      <c r="L793" s="107">
        <f t="shared" si="60"/>
        <v>16</v>
      </c>
      <c r="M793" s="42" t="str">
        <f t="shared" si="61"/>
        <v/>
      </c>
      <c r="N793" s="42" t="str">
        <f t="shared" si="62"/>
        <v/>
      </c>
      <c r="O793" s="108" t="str">
        <f t="shared" si="63"/>
        <v/>
      </c>
    </row>
    <row r="794" spans="1:15" x14ac:dyDescent="0.25">
      <c r="A794" s="79">
        <f t="shared" si="64"/>
        <v>38525</v>
      </c>
      <c r="B794" s="107" t="str">
        <f t="array" ref="B794">IFERROR(IF(INDEX('AQS-88101'!$M$2:$M$2744,MATCH('88101-daily-summary-by-site'!$A794&amp;'88101-daily-summary-by-site'!B$2&amp;'88101-daily-summary-by-site'!B$3,'AQS-88101'!$AC$2:$AC$2744&amp;'AQS-88101'!$E$2:$E$2744&amp;'AQS-88101'!$G$2:$G$2744,0))&lt;&gt;"",INDEX('AQS-88101'!$M$2:$M$2744,MATCH('88101-daily-summary-by-site'!$A794&amp;'88101-daily-summary-by-site'!B$2&amp;'88101-daily-summary-by-site'!B$3,'AQS-88101'!$AC$2:$AC$2744&amp;'AQS-88101'!$E$2:$E$2744&amp;'AQS-88101'!$G$2:$G$2744,0)),""),"")</f>
        <v/>
      </c>
      <c r="C794" s="42" t="str">
        <f t="array" ref="C794">IFERROR(IF(INDEX('AQS-88101'!$M$2:$M$2744,MATCH('88101-daily-summary-by-site'!$A794&amp;'88101-daily-summary-by-site'!C$2&amp;'88101-daily-summary-by-site'!C$3,'AQS-88101'!$AC$2:$AC$2744&amp;'AQS-88101'!$E$2:$E$2744&amp;'AQS-88101'!$G$2:$G$2744,0))&lt;&gt;"",INDEX('AQS-88101'!$M$2:$M$2744,MATCH('88101-daily-summary-by-site'!$A794&amp;'88101-daily-summary-by-site'!C$2&amp;'88101-daily-summary-by-site'!C$3,'AQS-88101'!$AC$2:$AC$2744&amp;'AQS-88101'!$E$2:$E$2744&amp;'AQS-88101'!$G$2:$G$2744,0)),""),"")</f>
        <v/>
      </c>
      <c r="D794" s="42" t="str">
        <f t="array" ref="D794">IFERROR(IF(INDEX('AQS-88101'!$M$2:$M$2744,MATCH('88101-daily-summary-by-site'!$A794&amp;'88101-daily-summary-by-site'!D$2&amp;'88101-daily-summary-by-site'!D$3,'AQS-88101'!$AC$2:$AC$2744&amp;'AQS-88101'!$E$2:$E$2744&amp;'AQS-88101'!$G$2:$G$2744,0))&lt;&gt;"",INDEX('AQS-88101'!$M$2:$M$2744,MATCH('88101-daily-summary-by-site'!$A794&amp;'88101-daily-summary-by-site'!D$2&amp;'88101-daily-summary-by-site'!D$3,'AQS-88101'!$AC$2:$AC$2744&amp;'AQS-88101'!$E$2:$E$2744&amp;'AQS-88101'!$G$2:$G$2744,0)),""),"")</f>
        <v/>
      </c>
      <c r="E794" s="42" t="str">
        <f t="array" ref="E794">IFERROR(IF(INDEX('AQS-88101'!$M$2:$M$2744,MATCH('88101-daily-summary-by-site'!$A794&amp;'88101-daily-summary-by-site'!E$2&amp;'88101-daily-summary-by-site'!E$3,'AQS-88101'!$AC$2:$AC$2744&amp;'AQS-88101'!$E$2:$E$2744&amp;'AQS-88101'!$G$2:$G$2744,0))&lt;&gt;"",INDEX('AQS-88101'!$M$2:$M$2744,MATCH('88101-daily-summary-by-site'!$A794&amp;'88101-daily-summary-by-site'!E$2&amp;'88101-daily-summary-by-site'!E$3,'AQS-88101'!$AC$2:$AC$2744&amp;'AQS-88101'!$E$2:$E$2744&amp;'AQS-88101'!$G$2:$G$2744,0)),""),"")</f>
        <v/>
      </c>
      <c r="F794" s="42" t="str">
        <f t="array" ref="F794">IFERROR(IF(INDEX('AQS-88101'!$M$2:$M$2744,MATCH('88101-daily-summary-by-site'!$A794&amp;'88101-daily-summary-by-site'!F$2&amp;'88101-daily-summary-by-site'!F$3,'AQS-88101'!$AC$2:$AC$2744&amp;'AQS-88101'!$E$2:$E$2744&amp;'AQS-88101'!$G$2:$G$2744,0))&lt;&gt;"",INDEX('AQS-88101'!$M$2:$M$2744,MATCH('88101-daily-summary-by-site'!$A794&amp;'88101-daily-summary-by-site'!F$2&amp;'88101-daily-summary-by-site'!F$3,'AQS-88101'!$AC$2:$AC$2744&amp;'AQS-88101'!$E$2:$E$2744&amp;'AQS-88101'!$G$2:$G$2744,0)),""),"")</f>
        <v/>
      </c>
      <c r="G794" s="42" t="str">
        <f t="array" ref="G794">IFERROR(IF(INDEX('AQS-88101'!$M$2:$M$2744,MATCH('88101-daily-summary-by-site'!$A794&amp;'88101-daily-summary-by-site'!G$2&amp;'88101-daily-summary-by-site'!G$3,'AQS-88101'!$AC$2:$AC$2744&amp;'AQS-88101'!$E$2:$E$2744&amp;'AQS-88101'!$G$2:$G$2744,0))&lt;&gt;"",INDEX('AQS-88101'!$M$2:$M$2744,MATCH('88101-daily-summary-by-site'!$A794&amp;'88101-daily-summary-by-site'!G$2&amp;'88101-daily-summary-by-site'!G$3,'AQS-88101'!$AC$2:$AC$2744&amp;'AQS-88101'!$E$2:$E$2744&amp;'AQS-88101'!$G$2:$G$2744,0)),""),"")</f>
        <v/>
      </c>
      <c r="H794" s="42" t="str">
        <f t="array" ref="H794">IFERROR(IF(INDEX('AQS-88101'!$M$2:$M$2744,MATCH('88101-daily-summary-by-site'!$A794&amp;'88101-daily-summary-by-site'!H$2&amp;'88101-daily-summary-by-site'!H$3,'AQS-88101'!$AC$2:$AC$2744&amp;'AQS-88101'!$E$2:$E$2744&amp;'AQS-88101'!$G$2:$G$2744,0))&lt;&gt;"",INDEX('AQS-88101'!$M$2:$M$2744,MATCH('88101-daily-summary-by-site'!$A794&amp;'88101-daily-summary-by-site'!H$2&amp;'88101-daily-summary-by-site'!H$3,'AQS-88101'!$AC$2:$AC$2744&amp;'AQS-88101'!$E$2:$E$2744&amp;'AQS-88101'!$G$2:$G$2744,0)),""),"")</f>
        <v/>
      </c>
      <c r="I794" s="108" t="str">
        <f t="array" ref="I794">IFERROR(IF(INDEX('AQS-88101'!$M$2:$M$2744,MATCH('88101-daily-summary-by-site'!$A794&amp;'88101-daily-summary-by-site'!I$2&amp;'88101-daily-summary-by-site'!I$3,'AQS-88101'!$AC$2:$AC$2744&amp;'AQS-88101'!$E$2:$E$2744&amp;'AQS-88101'!$G$2:$G$2744,0))&lt;&gt;"",INDEX('AQS-88101'!$M$2:$M$2744,MATCH('88101-daily-summary-by-site'!$A794&amp;'88101-daily-summary-by-site'!I$2&amp;'88101-daily-summary-by-site'!I$3,'AQS-88101'!$AC$2:$AC$2744&amp;'AQS-88101'!$E$2:$E$2744&amp;'AQS-88101'!$G$2:$G$2744,0)),""),"")</f>
        <v/>
      </c>
      <c r="L794" s="107" t="str">
        <f t="shared" si="60"/>
        <v/>
      </c>
      <c r="M794" s="42" t="str">
        <f t="shared" si="61"/>
        <v/>
      </c>
      <c r="N794" s="42" t="str">
        <f t="shared" si="62"/>
        <v/>
      </c>
      <c r="O794" s="108" t="str">
        <f t="shared" si="63"/>
        <v/>
      </c>
    </row>
    <row r="795" spans="1:15" x14ac:dyDescent="0.25">
      <c r="A795" s="79">
        <f t="shared" si="64"/>
        <v>38526</v>
      </c>
      <c r="B795" s="107" t="str">
        <f t="array" ref="B795">IFERROR(IF(INDEX('AQS-88101'!$M$2:$M$2744,MATCH('88101-daily-summary-by-site'!$A795&amp;'88101-daily-summary-by-site'!B$2&amp;'88101-daily-summary-by-site'!B$3,'AQS-88101'!$AC$2:$AC$2744&amp;'AQS-88101'!$E$2:$E$2744&amp;'AQS-88101'!$G$2:$G$2744,0))&lt;&gt;"",INDEX('AQS-88101'!$M$2:$M$2744,MATCH('88101-daily-summary-by-site'!$A795&amp;'88101-daily-summary-by-site'!B$2&amp;'88101-daily-summary-by-site'!B$3,'AQS-88101'!$AC$2:$AC$2744&amp;'AQS-88101'!$E$2:$E$2744&amp;'AQS-88101'!$G$2:$G$2744,0)),""),"")</f>
        <v/>
      </c>
      <c r="C795" s="42" t="str">
        <f t="array" ref="C795">IFERROR(IF(INDEX('AQS-88101'!$M$2:$M$2744,MATCH('88101-daily-summary-by-site'!$A795&amp;'88101-daily-summary-by-site'!C$2&amp;'88101-daily-summary-by-site'!C$3,'AQS-88101'!$AC$2:$AC$2744&amp;'AQS-88101'!$E$2:$E$2744&amp;'AQS-88101'!$G$2:$G$2744,0))&lt;&gt;"",INDEX('AQS-88101'!$M$2:$M$2744,MATCH('88101-daily-summary-by-site'!$A795&amp;'88101-daily-summary-by-site'!C$2&amp;'88101-daily-summary-by-site'!C$3,'AQS-88101'!$AC$2:$AC$2744&amp;'AQS-88101'!$E$2:$E$2744&amp;'AQS-88101'!$G$2:$G$2744,0)),""),"")</f>
        <v/>
      </c>
      <c r="D795" s="42" t="str">
        <f t="array" ref="D795">IFERROR(IF(INDEX('AQS-88101'!$M$2:$M$2744,MATCH('88101-daily-summary-by-site'!$A795&amp;'88101-daily-summary-by-site'!D$2&amp;'88101-daily-summary-by-site'!D$3,'AQS-88101'!$AC$2:$AC$2744&amp;'AQS-88101'!$E$2:$E$2744&amp;'AQS-88101'!$G$2:$G$2744,0))&lt;&gt;"",INDEX('AQS-88101'!$M$2:$M$2744,MATCH('88101-daily-summary-by-site'!$A795&amp;'88101-daily-summary-by-site'!D$2&amp;'88101-daily-summary-by-site'!D$3,'AQS-88101'!$AC$2:$AC$2744&amp;'AQS-88101'!$E$2:$E$2744&amp;'AQS-88101'!$G$2:$G$2744,0)),""),"")</f>
        <v/>
      </c>
      <c r="E795" s="42" t="str">
        <f t="array" ref="E795">IFERROR(IF(INDEX('AQS-88101'!$M$2:$M$2744,MATCH('88101-daily-summary-by-site'!$A795&amp;'88101-daily-summary-by-site'!E$2&amp;'88101-daily-summary-by-site'!E$3,'AQS-88101'!$AC$2:$AC$2744&amp;'AQS-88101'!$E$2:$E$2744&amp;'AQS-88101'!$G$2:$G$2744,0))&lt;&gt;"",INDEX('AQS-88101'!$M$2:$M$2744,MATCH('88101-daily-summary-by-site'!$A795&amp;'88101-daily-summary-by-site'!E$2&amp;'88101-daily-summary-by-site'!E$3,'AQS-88101'!$AC$2:$AC$2744&amp;'AQS-88101'!$E$2:$E$2744&amp;'AQS-88101'!$G$2:$G$2744,0)),""),"")</f>
        <v/>
      </c>
      <c r="F795" s="42" t="str">
        <f t="array" ref="F795">IFERROR(IF(INDEX('AQS-88101'!$M$2:$M$2744,MATCH('88101-daily-summary-by-site'!$A795&amp;'88101-daily-summary-by-site'!F$2&amp;'88101-daily-summary-by-site'!F$3,'AQS-88101'!$AC$2:$AC$2744&amp;'AQS-88101'!$E$2:$E$2744&amp;'AQS-88101'!$G$2:$G$2744,0))&lt;&gt;"",INDEX('AQS-88101'!$M$2:$M$2744,MATCH('88101-daily-summary-by-site'!$A795&amp;'88101-daily-summary-by-site'!F$2&amp;'88101-daily-summary-by-site'!F$3,'AQS-88101'!$AC$2:$AC$2744&amp;'AQS-88101'!$E$2:$E$2744&amp;'AQS-88101'!$G$2:$G$2744,0)),""),"")</f>
        <v/>
      </c>
      <c r="G795" s="42" t="str">
        <f t="array" ref="G795">IFERROR(IF(INDEX('AQS-88101'!$M$2:$M$2744,MATCH('88101-daily-summary-by-site'!$A795&amp;'88101-daily-summary-by-site'!G$2&amp;'88101-daily-summary-by-site'!G$3,'AQS-88101'!$AC$2:$AC$2744&amp;'AQS-88101'!$E$2:$E$2744&amp;'AQS-88101'!$G$2:$G$2744,0))&lt;&gt;"",INDEX('AQS-88101'!$M$2:$M$2744,MATCH('88101-daily-summary-by-site'!$A795&amp;'88101-daily-summary-by-site'!G$2&amp;'88101-daily-summary-by-site'!G$3,'AQS-88101'!$AC$2:$AC$2744&amp;'AQS-88101'!$E$2:$E$2744&amp;'AQS-88101'!$G$2:$G$2744,0)),""),"")</f>
        <v/>
      </c>
      <c r="H795" s="42" t="str">
        <f t="array" ref="H795">IFERROR(IF(INDEX('AQS-88101'!$M$2:$M$2744,MATCH('88101-daily-summary-by-site'!$A795&amp;'88101-daily-summary-by-site'!H$2&amp;'88101-daily-summary-by-site'!H$3,'AQS-88101'!$AC$2:$AC$2744&amp;'AQS-88101'!$E$2:$E$2744&amp;'AQS-88101'!$G$2:$G$2744,0))&lt;&gt;"",INDEX('AQS-88101'!$M$2:$M$2744,MATCH('88101-daily-summary-by-site'!$A795&amp;'88101-daily-summary-by-site'!H$2&amp;'88101-daily-summary-by-site'!H$3,'AQS-88101'!$AC$2:$AC$2744&amp;'AQS-88101'!$E$2:$E$2744&amp;'AQS-88101'!$G$2:$G$2744,0)),""),"")</f>
        <v/>
      </c>
      <c r="I795" s="108" t="str">
        <f t="array" ref="I795">IFERROR(IF(INDEX('AQS-88101'!$M$2:$M$2744,MATCH('88101-daily-summary-by-site'!$A795&amp;'88101-daily-summary-by-site'!I$2&amp;'88101-daily-summary-by-site'!I$3,'AQS-88101'!$AC$2:$AC$2744&amp;'AQS-88101'!$E$2:$E$2744&amp;'AQS-88101'!$G$2:$G$2744,0))&lt;&gt;"",INDEX('AQS-88101'!$M$2:$M$2744,MATCH('88101-daily-summary-by-site'!$A795&amp;'88101-daily-summary-by-site'!I$2&amp;'88101-daily-summary-by-site'!I$3,'AQS-88101'!$AC$2:$AC$2744&amp;'AQS-88101'!$E$2:$E$2744&amp;'AQS-88101'!$G$2:$G$2744,0)),""),"")</f>
        <v/>
      </c>
      <c r="L795" s="107" t="str">
        <f t="shared" si="60"/>
        <v/>
      </c>
      <c r="M795" s="42" t="str">
        <f t="shared" si="61"/>
        <v/>
      </c>
      <c r="N795" s="42" t="str">
        <f t="shared" si="62"/>
        <v/>
      </c>
      <c r="O795" s="108" t="str">
        <f t="shared" si="63"/>
        <v/>
      </c>
    </row>
    <row r="796" spans="1:15" x14ac:dyDescent="0.25">
      <c r="A796" s="79">
        <f t="shared" si="64"/>
        <v>38527</v>
      </c>
      <c r="B796" s="107" t="str">
        <f t="array" ref="B796">IFERROR(IF(INDEX('AQS-88101'!$M$2:$M$2744,MATCH('88101-daily-summary-by-site'!$A796&amp;'88101-daily-summary-by-site'!B$2&amp;'88101-daily-summary-by-site'!B$3,'AQS-88101'!$AC$2:$AC$2744&amp;'AQS-88101'!$E$2:$E$2744&amp;'AQS-88101'!$G$2:$G$2744,0))&lt;&gt;"",INDEX('AQS-88101'!$M$2:$M$2744,MATCH('88101-daily-summary-by-site'!$A796&amp;'88101-daily-summary-by-site'!B$2&amp;'88101-daily-summary-by-site'!B$3,'AQS-88101'!$AC$2:$AC$2744&amp;'AQS-88101'!$E$2:$E$2744&amp;'AQS-88101'!$G$2:$G$2744,0)),""),"")</f>
        <v/>
      </c>
      <c r="C796" s="42" t="str">
        <f t="array" ref="C796">IFERROR(IF(INDEX('AQS-88101'!$M$2:$M$2744,MATCH('88101-daily-summary-by-site'!$A796&amp;'88101-daily-summary-by-site'!C$2&amp;'88101-daily-summary-by-site'!C$3,'AQS-88101'!$AC$2:$AC$2744&amp;'AQS-88101'!$E$2:$E$2744&amp;'AQS-88101'!$G$2:$G$2744,0))&lt;&gt;"",INDEX('AQS-88101'!$M$2:$M$2744,MATCH('88101-daily-summary-by-site'!$A796&amp;'88101-daily-summary-by-site'!C$2&amp;'88101-daily-summary-by-site'!C$3,'AQS-88101'!$AC$2:$AC$2744&amp;'AQS-88101'!$E$2:$E$2744&amp;'AQS-88101'!$G$2:$G$2744,0)),""),"")</f>
        <v/>
      </c>
      <c r="D796" s="42" t="str">
        <f t="array" ref="D796">IFERROR(IF(INDEX('AQS-88101'!$M$2:$M$2744,MATCH('88101-daily-summary-by-site'!$A796&amp;'88101-daily-summary-by-site'!D$2&amp;'88101-daily-summary-by-site'!D$3,'AQS-88101'!$AC$2:$AC$2744&amp;'AQS-88101'!$E$2:$E$2744&amp;'AQS-88101'!$G$2:$G$2744,0))&lt;&gt;"",INDEX('AQS-88101'!$M$2:$M$2744,MATCH('88101-daily-summary-by-site'!$A796&amp;'88101-daily-summary-by-site'!D$2&amp;'88101-daily-summary-by-site'!D$3,'AQS-88101'!$AC$2:$AC$2744&amp;'AQS-88101'!$E$2:$E$2744&amp;'AQS-88101'!$G$2:$G$2744,0)),""),"")</f>
        <v/>
      </c>
      <c r="E796" s="42" t="str">
        <f t="array" ref="E796">IFERROR(IF(INDEX('AQS-88101'!$M$2:$M$2744,MATCH('88101-daily-summary-by-site'!$A796&amp;'88101-daily-summary-by-site'!E$2&amp;'88101-daily-summary-by-site'!E$3,'AQS-88101'!$AC$2:$AC$2744&amp;'AQS-88101'!$E$2:$E$2744&amp;'AQS-88101'!$G$2:$G$2744,0))&lt;&gt;"",INDEX('AQS-88101'!$M$2:$M$2744,MATCH('88101-daily-summary-by-site'!$A796&amp;'88101-daily-summary-by-site'!E$2&amp;'88101-daily-summary-by-site'!E$3,'AQS-88101'!$AC$2:$AC$2744&amp;'AQS-88101'!$E$2:$E$2744&amp;'AQS-88101'!$G$2:$G$2744,0)),""),"")</f>
        <v/>
      </c>
      <c r="F796" s="42" t="str">
        <f t="array" ref="F796">IFERROR(IF(INDEX('AQS-88101'!$M$2:$M$2744,MATCH('88101-daily-summary-by-site'!$A796&amp;'88101-daily-summary-by-site'!F$2&amp;'88101-daily-summary-by-site'!F$3,'AQS-88101'!$AC$2:$AC$2744&amp;'AQS-88101'!$E$2:$E$2744&amp;'AQS-88101'!$G$2:$G$2744,0))&lt;&gt;"",INDEX('AQS-88101'!$M$2:$M$2744,MATCH('88101-daily-summary-by-site'!$A796&amp;'88101-daily-summary-by-site'!F$2&amp;'88101-daily-summary-by-site'!F$3,'AQS-88101'!$AC$2:$AC$2744&amp;'AQS-88101'!$E$2:$E$2744&amp;'AQS-88101'!$G$2:$G$2744,0)),""),"")</f>
        <v/>
      </c>
      <c r="G796" s="42" t="str">
        <f t="array" ref="G796">IFERROR(IF(INDEX('AQS-88101'!$M$2:$M$2744,MATCH('88101-daily-summary-by-site'!$A796&amp;'88101-daily-summary-by-site'!G$2&amp;'88101-daily-summary-by-site'!G$3,'AQS-88101'!$AC$2:$AC$2744&amp;'AQS-88101'!$E$2:$E$2744&amp;'AQS-88101'!$G$2:$G$2744,0))&lt;&gt;"",INDEX('AQS-88101'!$M$2:$M$2744,MATCH('88101-daily-summary-by-site'!$A796&amp;'88101-daily-summary-by-site'!G$2&amp;'88101-daily-summary-by-site'!G$3,'AQS-88101'!$AC$2:$AC$2744&amp;'AQS-88101'!$E$2:$E$2744&amp;'AQS-88101'!$G$2:$G$2744,0)),""),"")</f>
        <v/>
      </c>
      <c r="H796" s="42" t="str">
        <f t="array" ref="H796">IFERROR(IF(INDEX('AQS-88101'!$M$2:$M$2744,MATCH('88101-daily-summary-by-site'!$A796&amp;'88101-daily-summary-by-site'!H$2&amp;'88101-daily-summary-by-site'!H$3,'AQS-88101'!$AC$2:$AC$2744&amp;'AQS-88101'!$E$2:$E$2744&amp;'AQS-88101'!$G$2:$G$2744,0))&lt;&gt;"",INDEX('AQS-88101'!$M$2:$M$2744,MATCH('88101-daily-summary-by-site'!$A796&amp;'88101-daily-summary-by-site'!H$2&amp;'88101-daily-summary-by-site'!H$3,'AQS-88101'!$AC$2:$AC$2744&amp;'AQS-88101'!$E$2:$E$2744&amp;'AQS-88101'!$G$2:$G$2744,0)),""),"")</f>
        <v/>
      </c>
      <c r="I796" s="108" t="str">
        <f t="array" ref="I796">IFERROR(IF(INDEX('AQS-88101'!$M$2:$M$2744,MATCH('88101-daily-summary-by-site'!$A796&amp;'88101-daily-summary-by-site'!I$2&amp;'88101-daily-summary-by-site'!I$3,'AQS-88101'!$AC$2:$AC$2744&amp;'AQS-88101'!$E$2:$E$2744&amp;'AQS-88101'!$G$2:$G$2744,0))&lt;&gt;"",INDEX('AQS-88101'!$M$2:$M$2744,MATCH('88101-daily-summary-by-site'!$A796&amp;'88101-daily-summary-by-site'!I$2&amp;'88101-daily-summary-by-site'!I$3,'AQS-88101'!$AC$2:$AC$2744&amp;'AQS-88101'!$E$2:$E$2744&amp;'AQS-88101'!$G$2:$G$2744,0)),""),"")</f>
        <v/>
      </c>
      <c r="L796" s="107" t="str">
        <f t="shared" si="60"/>
        <v/>
      </c>
      <c r="M796" s="42" t="str">
        <f t="shared" si="61"/>
        <v/>
      </c>
      <c r="N796" s="42" t="str">
        <f t="shared" si="62"/>
        <v/>
      </c>
      <c r="O796" s="108" t="str">
        <f t="shared" si="63"/>
        <v/>
      </c>
    </row>
    <row r="797" spans="1:15" x14ac:dyDescent="0.25">
      <c r="A797" s="79">
        <f t="shared" si="64"/>
        <v>38528</v>
      </c>
      <c r="B797" s="107" t="str">
        <f t="array" ref="B797">IFERROR(IF(INDEX('AQS-88101'!$M$2:$M$2744,MATCH('88101-daily-summary-by-site'!$A797&amp;'88101-daily-summary-by-site'!B$2&amp;'88101-daily-summary-by-site'!B$3,'AQS-88101'!$AC$2:$AC$2744&amp;'AQS-88101'!$E$2:$E$2744&amp;'AQS-88101'!$G$2:$G$2744,0))&lt;&gt;"",INDEX('AQS-88101'!$M$2:$M$2744,MATCH('88101-daily-summary-by-site'!$A797&amp;'88101-daily-summary-by-site'!B$2&amp;'88101-daily-summary-by-site'!B$3,'AQS-88101'!$AC$2:$AC$2744&amp;'AQS-88101'!$E$2:$E$2744&amp;'AQS-88101'!$G$2:$G$2744,0)),""),"")</f>
        <v/>
      </c>
      <c r="C797" s="42" t="str">
        <f t="array" ref="C797">IFERROR(IF(INDEX('AQS-88101'!$M$2:$M$2744,MATCH('88101-daily-summary-by-site'!$A797&amp;'88101-daily-summary-by-site'!C$2&amp;'88101-daily-summary-by-site'!C$3,'AQS-88101'!$AC$2:$AC$2744&amp;'AQS-88101'!$E$2:$E$2744&amp;'AQS-88101'!$G$2:$G$2744,0))&lt;&gt;"",INDEX('AQS-88101'!$M$2:$M$2744,MATCH('88101-daily-summary-by-site'!$A797&amp;'88101-daily-summary-by-site'!C$2&amp;'88101-daily-summary-by-site'!C$3,'AQS-88101'!$AC$2:$AC$2744&amp;'AQS-88101'!$E$2:$E$2744&amp;'AQS-88101'!$G$2:$G$2744,0)),""),"")</f>
        <v/>
      </c>
      <c r="D797" s="42" t="str">
        <f t="array" ref="D797">IFERROR(IF(INDEX('AQS-88101'!$M$2:$M$2744,MATCH('88101-daily-summary-by-site'!$A797&amp;'88101-daily-summary-by-site'!D$2&amp;'88101-daily-summary-by-site'!D$3,'AQS-88101'!$AC$2:$AC$2744&amp;'AQS-88101'!$E$2:$E$2744&amp;'AQS-88101'!$G$2:$G$2744,0))&lt;&gt;"",INDEX('AQS-88101'!$M$2:$M$2744,MATCH('88101-daily-summary-by-site'!$A797&amp;'88101-daily-summary-by-site'!D$2&amp;'88101-daily-summary-by-site'!D$3,'AQS-88101'!$AC$2:$AC$2744&amp;'AQS-88101'!$E$2:$E$2744&amp;'AQS-88101'!$G$2:$G$2744,0)),""),"")</f>
        <v/>
      </c>
      <c r="E797" s="42" t="str">
        <f t="array" ref="E797">IFERROR(IF(INDEX('AQS-88101'!$M$2:$M$2744,MATCH('88101-daily-summary-by-site'!$A797&amp;'88101-daily-summary-by-site'!E$2&amp;'88101-daily-summary-by-site'!E$3,'AQS-88101'!$AC$2:$AC$2744&amp;'AQS-88101'!$E$2:$E$2744&amp;'AQS-88101'!$G$2:$G$2744,0))&lt;&gt;"",INDEX('AQS-88101'!$M$2:$M$2744,MATCH('88101-daily-summary-by-site'!$A797&amp;'88101-daily-summary-by-site'!E$2&amp;'88101-daily-summary-by-site'!E$3,'AQS-88101'!$AC$2:$AC$2744&amp;'AQS-88101'!$E$2:$E$2744&amp;'AQS-88101'!$G$2:$G$2744,0)),""),"")</f>
        <v/>
      </c>
      <c r="F797" s="42" t="str">
        <f t="array" ref="F797">IFERROR(IF(INDEX('AQS-88101'!$M$2:$M$2744,MATCH('88101-daily-summary-by-site'!$A797&amp;'88101-daily-summary-by-site'!F$2&amp;'88101-daily-summary-by-site'!F$3,'AQS-88101'!$AC$2:$AC$2744&amp;'AQS-88101'!$E$2:$E$2744&amp;'AQS-88101'!$G$2:$G$2744,0))&lt;&gt;"",INDEX('AQS-88101'!$M$2:$M$2744,MATCH('88101-daily-summary-by-site'!$A797&amp;'88101-daily-summary-by-site'!F$2&amp;'88101-daily-summary-by-site'!F$3,'AQS-88101'!$AC$2:$AC$2744&amp;'AQS-88101'!$E$2:$E$2744&amp;'AQS-88101'!$G$2:$G$2744,0)),""),"")</f>
        <v/>
      </c>
      <c r="G797" s="42" t="str">
        <f t="array" ref="G797">IFERROR(IF(INDEX('AQS-88101'!$M$2:$M$2744,MATCH('88101-daily-summary-by-site'!$A797&amp;'88101-daily-summary-by-site'!G$2&amp;'88101-daily-summary-by-site'!G$3,'AQS-88101'!$AC$2:$AC$2744&amp;'AQS-88101'!$E$2:$E$2744&amp;'AQS-88101'!$G$2:$G$2744,0))&lt;&gt;"",INDEX('AQS-88101'!$M$2:$M$2744,MATCH('88101-daily-summary-by-site'!$A797&amp;'88101-daily-summary-by-site'!G$2&amp;'88101-daily-summary-by-site'!G$3,'AQS-88101'!$AC$2:$AC$2744&amp;'AQS-88101'!$E$2:$E$2744&amp;'AQS-88101'!$G$2:$G$2744,0)),""),"")</f>
        <v/>
      </c>
      <c r="H797" s="42" t="str">
        <f t="array" ref="H797">IFERROR(IF(INDEX('AQS-88101'!$M$2:$M$2744,MATCH('88101-daily-summary-by-site'!$A797&amp;'88101-daily-summary-by-site'!H$2&amp;'88101-daily-summary-by-site'!H$3,'AQS-88101'!$AC$2:$AC$2744&amp;'AQS-88101'!$E$2:$E$2744&amp;'AQS-88101'!$G$2:$G$2744,0))&lt;&gt;"",INDEX('AQS-88101'!$M$2:$M$2744,MATCH('88101-daily-summary-by-site'!$A797&amp;'88101-daily-summary-by-site'!H$2&amp;'88101-daily-summary-by-site'!H$3,'AQS-88101'!$AC$2:$AC$2744&amp;'AQS-88101'!$E$2:$E$2744&amp;'AQS-88101'!$G$2:$G$2744,0)),""),"")</f>
        <v/>
      </c>
      <c r="I797" s="108" t="str">
        <f t="array" ref="I797">IFERROR(IF(INDEX('AQS-88101'!$M$2:$M$2744,MATCH('88101-daily-summary-by-site'!$A797&amp;'88101-daily-summary-by-site'!I$2&amp;'88101-daily-summary-by-site'!I$3,'AQS-88101'!$AC$2:$AC$2744&amp;'AQS-88101'!$E$2:$E$2744&amp;'AQS-88101'!$G$2:$G$2744,0))&lt;&gt;"",INDEX('AQS-88101'!$M$2:$M$2744,MATCH('88101-daily-summary-by-site'!$A797&amp;'88101-daily-summary-by-site'!I$2&amp;'88101-daily-summary-by-site'!I$3,'AQS-88101'!$AC$2:$AC$2744&amp;'AQS-88101'!$E$2:$E$2744&amp;'AQS-88101'!$G$2:$G$2744,0)),""),"")</f>
        <v/>
      </c>
      <c r="L797" s="107" t="str">
        <f t="shared" si="60"/>
        <v/>
      </c>
      <c r="M797" s="42" t="str">
        <f t="shared" si="61"/>
        <v/>
      </c>
      <c r="N797" s="42" t="str">
        <f t="shared" si="62"/>
        <v/>
      </c>
      <c r="O797" s="108" t="str">
        <f t="shared" si="63"/>
        <v/>
      </c>
    </row>
    <row r="798" spans="1:15" x14ac:dyDescent="0.25">
      <c r="A798" s="79">
        <f t="shared" si="64"/>
        <v>38529</v>
      </c>
      <c r="B798" s="107" t="str">
        <f t="array" ref="B798">IFERROR(IF(INDEX('AQS-88101'!$M$2:$M$2744,MATCH('88101-daily-summary-by-site'!$A798&amp;'88101-daily-summary-by-site'!B$2&amp;'88101-daily-summary-by-site'!B$3,'AQS-88101'!$AC$2:$AC$2744&amp;'AQS-88101'!$E$2:$E$2744&amp;'AQS-88101'!$G$2:$G$2744,0))&lt;&gt;"",INDEX('AQS-88101'!$M$2:$M$2744,MATCH('88101-daily-summary-by-site'!$A798&amp;'88101-daily-summary-by-site'!B$2&amp;'88101-daily-summary-by-site'!B$3,'AQS-88101'!$AC$2:$AC$2744&amp;'AQS-88101'!$E$2:$E$2744&amp;'AQS-88101'!$G$2:$G$2744,0)),""),"")</f>
        <v/>
      </c>
      <c r="C798" s="42" t="str">
        <f t="array" ref="C798">IFERROR(IF(INDEX('AQS-88101'!$M$2:$M$2744,MATCH('88101-daily-summary-by-site'!$A798&amp;'88101-daily-summary-by-site'!C$2&amp;'88101-daily-summary-by-site'!C$3,'AQS-88101'!$AC$2:$AC$2744&amp;'AQS-88101'!$E$2:$E$2744&amp;'AQS-88101'!$G$2:$G$2744,0))&lt;&gt;"",INDEX('AQS-88101'!$M$2:$M$2744,MATCH('88101-daily-summary-by-site'!$A798&amp;'88101-daily-summary-by-site'!C$2&amp;'88101-daily-summary-by-site'!C$3,'AQS-88101'!$AC$2:$AC$2744&amp;'AQS-88101'!$E$2:$E$2744&amp;'AQS-88101'!$G$2:$G$2744,0)),""),"")</f>
        <v/>
      </c>
      <c r="D798" s="42" t="str">
        <f t="array" ref="D798">IFERROR(IF(INDEX('AQS-88101'!$M$2:$M$2744,MATCH('88101-daily-summary-by-site'!$A798&amp;'88101-daily-summary-by-site'!D$2&amp;'88101-daily-summary-by-site'!D$3,'AQS-88101'!$AC$2:$AC$2744&amp;'AQS-88101'!$E$2:$E$2744&amp;'AQS-88101'!$G$2:$G$2744,0))&lt;&gt;"",INDEX('AQS-88101'!$M$2:$M$2744,MATCH('88101-daily-summary-by-site'!$A798&amp;'88101-daily-summary-by-site'!D$2&amp;'88101-daily-summary-by-site'!D$3,'AQS-88101'!$AC$2:$AC$2744&amp;'AQS-88101'!$E$2:$E$2744&amp;'AQS-88101'!$G$2:$G$2744,0)),""),"")</f>
        <v/>
      </c>
      <c r="E798" s="42" t="str">
        <f t="array" ref="E798">IFERROR(IF(INDEX('AQS-88101'!$M$2:$M$2744,MATCH('88101-daily-summary-by-site'!$A798&amp;'88101-daily-summary-by-site'!E$2&amp;'88101-daily-summary-by-site'!E$3,'AQS-88101'!$AC$2:$AC$2744&amp;'AQS-88101'!$E$2:$E$2744&amp;'AQS-88101'!$G$2:$G$2744,0))&lt;&gt;"",INDEX('AQS-88101'!$M$2:$M$2744,MATCH('88101-daily-summary-by-site'!$A798&amp;'88101-daily-summary-by-site'!E$2&amp;'88101-daily-summary-by-site'!E$3,'AQS-88101'!$AC$2:$AC$2744&amp;'AQS-88101'!$E$2:$E$2744&amp;'AQS-88101'!$G$2:$G$2744,0)),""),"")</f>
        <v/>
      </c>
      <c r="F798" s="42" t="str">
        <f t="array" ref="F798">IFERROR(IF(INDEX('AQS-88101'!$M$2:$M$2744,MATCH('88101-daily-summary-by-site'!$A798&amp;'88101-daily-summary-by-site'!F$2&amp;'88101-daily-summary-by-site'!F$3,'AQS-88101'!$AC$2:$AC$2744&amp;'AQS-88101'!$E$2:$E$2744&amp;'AQS-88101'!$G$2:$G$2744,0))&lt;&gt;"",INDEX('AQS-88101'!$M$2:$M$2744,MATCH('88101-daily-summary-by-site'!$A798&amp;'88101-daily-summary-by-site'!F$2&amp;'88101-daily-summary-by-site'!F$3,'AQS-88101'!$AC$2:$AC$2744&amp;'AQS-88101'!$E$2:$E$2744&amp;'AQS-88101'!$G$2:$G$2744,0)),""),"")</f>
        <v/>
      </c>
      <c r="G798" s="42" t="str">
        <f t="array" ref="G798">IFERROR(IF(INDEX('AQS-88101'!$M$2:$M$2744,MATCH('88101-daily-summary-by-site'!$A798&amp;'88101-daily-summary-by-site'!G$2&amp;'88101-daily-summary-by-site'!G$3,'AQS-88101'!$AC$2:$AC$2744&amp;'AQS-88101'!$E$2:$E$2744&amp;'AQS-88101'!$G$2:$G$2744,0))&lt;&gt;"",INDEX('AQS-88101'!$M$2:$M$2744,MATCH('88101-daily-summary-by-site'!$A798&amp;'88101-daily-summary-by-site'!G$2&amp;'88101-daily-summary-by-site'!G$3,'AQS-88101'!$AC$2:$AC$2744&amp;'AQS-88101'!$E$2:$E$2744&amp;'AQS-88101'!$G$2:$G$2744,0)),""),"")</f>
        <v/>
      </c>
      <c r="H798" s="42" t="str">
        <f t="array" ref="H798">IFERROR(IF(INDEX('AQS-88101'!$M$2:$M$2744,MATCH('88101-daily-summary-by-site'!$A798&amp;'88101-daily-summary-by-site'!H$2&amp;'88101-daily-summary-by-site'!H$3,'AQS-88101'!$AC$2:$AC$2744&amp;'AQS-88101'!$E$2:$E$2744&amp;'AQS-88101'!$G$2:$G$2744,0))&lt;&gt;"",INDEX('AQS-88101'!$M$2:$M$2744,MATCH('88101-daily-summary-by-site'!$A798&amp;'88101-daily-summary-by-site'!H$2&amp;'88101-daily-summary-by-site'!H$3,'AQS-88101'!$AC$2:$AC$2744&amp;'AQS-88101'!$E$2:$E$2744&amp;'AQS-88101'!$G$2:$G$2744,0)),""),"")</f>
        <v/>
      </c>
      <c r="I798" s="108" t="str">
        <f t="array" ref="I798">IFERROR(IF(INDEX('AQS-88101'!$M$2:$M$2744,MATCH('88101-daily-summary-by-site'!$A798&amp;'88101-daily-summary-by-site'!I$2&amp;'88101-daily-summary-by-site'!I$3,'AQS-88101'!$AC$2:$AC$2744&amp;'AQS-88101'!$E$2:$E$2744&amp;'AQS-88101'!$G$2:$G$2744,0))&lt;&gt;"",INDEX('AQS-88101'!$M$2:$M$2744,MATCH('88101-daily-summary-by-site'!$A798&amp;'88101-daily-summary-by-site'!I$2&amp;'88101-daily-summary-by-site'!I$3,'AQS-88101'!$AC$2:$AC$2744&amp;'AQS-88101'!$E$2:$E$2744&amp;'AQS-88101'!$G$2:$G$2744,0)),""),"")</f>
        <v/>
      </c>
      <c r="L798" s="107" t="str">
        <f t="shared" si="60"/>
        <v/>
      </c>
      <c r="M798" s="42" t="str">
        <f t="shared" si="61"/>
        <v/>
      </c>
      <c r="N798" s="42" t="str">
        <f t="shared" si="62"/>
        <v/>
      </c>
      <c r="O798" s="108" t="str">
        <f t="shared" si="63"/>
        <v/>
      </c>
    </row>
    <row r="799" spans="1:15" x14ac:dyDescent="0.25">
      <c r="A799" s="79">
        <f t="shared" si="64"/>
        <v>38530</v>
      </c>
      <c r="B799" s="107">
        <f t="array" ref="B799">IFERROR(IF(INDEX('AQS-88101'!$M$2:$M$2744,MATCH('88101-daily-summary-by-site'!$A799&amp;'88101-daily-summary-by-site'!B$2&amp;'88101-daily-summary-by-site'!B$3,'AQS-88101'!$AC$2:$AC$2744&amp;'AQS-88101'!$E$2:$E$2744&amp;'AQS-88101'!$G$2:$G$2744,0))&lt;&gt;"",INDEX('AQS-88101'!$M$2:$M$2744,MATCH('88101-daily-summary-by-site'!$A799&amp;'88101-daily-summary-by-site'!B$2&amp;'88101-daily-summary-by-site'!B$3,'AQS-88101'!$AC$2:$AC$2744&amp;'AQS-88101'!$E$2:$E$2744&amp;'AQS-88101'!$G$2:$G$2744,0)),""),"")</f>
        <v>28.9</v>
      </c>
      <c r="C799" s="42" t="str">
        <f t="array" ref="C799">IFERROR(IF(INDEX('AQS-88101'!$M$2:$M$2744,MATCH('88101-daily-summary-by-site'!$A799&amp;'88101-daily-summary-by-site'!C$2&amp;'88101-daily-summary-by-site'!C$3,'AQS-88101'!$AC$2:$AC$2744&amp;'AQS-88101'!$E$2:$E$2744&amp;'AQS-88101'!$G$2:$G$2744,0))&lt;&gt;"",INDEX('AQS-88101'!$M$2:$M$2744,MATCH('88101-daily-summary-by-site'!$A799&amp;'88101-daily-summary-by-site'!C$2&amp;'88101-daily-summary-by-site'!C$3,'AQS-88101'!$AC$2:$AC$2744&amp;'AQS-88101'!$E$2:$E$2744&amp;'AQS-88101'!$G$2:$G$2744,0)),""),"")</f>
        <v/>
      </c>
      <c r="D799" s="42" t="str">
        <f t="array" ref="D799">IFERROR(IF(INDEX('AQS-88101'!$M$2:$M$2744,MATCH('88101-daily-summary-by-site'!$A799&amp;'88101-daily-summary-by-site'!D$2&amp;'88101-daily-summary-by-site'!D$3,'AQS-88101'!$AC$2:$AC$2744&amp;'AQS-88101'!$E$2:$E$2744&amp;'AQS-88101'!$G$2:$G$2744,0))&lt;&gt;"",INDEX('AQS-88101'!$M$2:$M$2744,MATCH('88101-daily-summary-by-site'!$A799&amp;'88101-daily-summary-by-site'!D$2&amp;'88101-daily-summary-by-site'!D$3,'AQS-88101'!$AC$2:$AC$2744&amp;'AQS-88101'!$E$2:$E$2744&amp;'AQS-88101'!$G$2:$G$2744,0)),""),"")</f>
        <v/>
      </c>
      <c r="E799" s="42" t="str">
        <f t="array" ref="E799">IFERROR(IF(INDEX('AQS-88101'!$M$2:$M$2744,MATCH('88101-daily-summary-by-site'!$A799&amp;'88101-daily-summary-by-site'!E$2&amp;'88101-daily-summary-by-site'!E$3,'AQS-88101'!$AC$2:$AC$2744&amp;'AQS-88101'!$E$2:$E$2744&amp;'AQS-88101'!$G$2:$G$2744,0))&lt;&gt;"",INDEX('AQS-88101'!$M$2:$M$2744,MATCH('88101-daily-summary-by-site'!$A799&amp;'88101-daily-summary-by-site'!E$2&amp;'88101-daily-summary-by-site'!E$3,'AQS-88101'!$AC$2:$AC$2744&amp;'AQS-88101'!$E$2:$E$2744&amp;'AQS-88101'!$G$2:$G$2744,0)),""),"")</f>
        <v/>
      </c>
      <c r="F799" s="42" t="str">
        <f t="array" ref="F799">IFERROR(IF(INDEX('AQS-88101'!$M$2:$M$2744,MATCH('88101-daily-summary-by-site'!$A799&amp;'88101-daily-summary-by-site'!F$2&amp;'88101-daily-summary-by-site'!F$3,'AQS-88101'!$AC$2:$AC$2744&amp;'AQS-88101'!$E$2:$E$2744&amp;'AQS-88101'!$G$2:$G$2744,0))&lt;&gt;"",INDEX('AQS-88101'!$M$2:$M$2744,MATCH('88101-daily-summary-by-site'!$A799&amp;'88101-daily-summary-by-site'!F$2&amp;'88101-daily-summary-by-site'!F$3,'AQS-88101'!$AC$2:$AC$2744&amp;'AQS-88101'!$E$2:$E$2744&amp;'AQS-88101'!$G$2:$G$2744,0)),""),"")</f>
        <v/>
      </c>
      <c r="G799" s="42" t="str">
        <f t="array" ref="G799">IFERROR(IF(INDEX('AQS-88101'!$M$2:$M$2744,MATCH('88101-daily-summary-by-site'!$A799&amp;'88101-daily-summary-by-site'!G$2&amp;'88101-daily-summary-by-site'!G$3,'AQS-88101'!$AC$2:$AC$2744&amp;'AQS-88101'!$E$2:$E$2744&amp;'AQS-88101'!$G$2:$G$2744,0))&lt;&gt;"",INDEX('AQS-88101'!$M$2:$M$2744,MATCH('88101-daily-summary-by-site'!$A799&amp;'88101-daily-summary-by-site'!G$2&amp;'88101-daily-summary-by-site'!G$3,'AQS-88101'!$AC$2:$AC$2744&amp;'AQS-88101'!$E$2:$E$2744&amp;'AQS-88101'!$G$2:$G$2744,0)),""),"")</f>
        <v/>
      </c>
      <c r="H799" s="42" t="str">
        <f t="array" ref="H799">IFERROR(IF(INDEX('AQS-88101'!$M$2:$M$2744,MATCH('88101-daily-summary-by-site'!$A799&amp;'88101-daily-summary-by-site'!H$2&amp;'88101-daily-summary-by-site'!H$3,'AQS-88101'!$AC$2:$AC$2744&amp;'AQS-88101'!$E$2:$E$2744&amp;'AQS-88101'!$G$2:$G$2744,0))&lt;&gt;"",INDEX('AQS-88101'!$M$2:$M$2744,MATCH('88101-daily-summary-by-site'!$A799&amp;'88101-daily-summary-by-site'!H$2&amp;'88101-daily-summary-by-site'!H$3,'AQS-88101'!$AC$2:$AC$2744&amp;'AQS-88101'!$E$2:$E$2744&amp;'AQS-88101'!$G$2:$G$2744,0)),""),"")</f>
        <v/>
      </c>
      <c r="I799" s="108" t="str">
        <f t="array" ref="I799">IFERROR(IF(INDEX('AQS-88101'!$M$2:$M$2744,MATCH('88101-daily-summary-by-site'!$A799&amp;'88101-daily-summary-by-site'!I$2&amp;'88101-daily-summary-by-site'!I$3,'AQS-88101'!$AC$2:$AC$2744&amp;'AQS-88101'!$E$2:$E$2744&amp;'AQS-88101'!$G$2:$G$2744,0))&lt;&gt;"",INDEX('AQS-88101'!$M$2:$M$2744,MATCH('88101-daily-summary-by-site'!$A799&amp;'88101-daily-summary-by-site'!I$2&amp;'88101-daily-summary-by-site'!I$3,'AQS-88101'!$AC$2:$AC$2744&amp;'AQS-88101'!$E$2:$E$2744&amp;'AQS-88101'!$G$2:$G$2744,0)),""),"")</f>
        <v/>
      </c>
      <c r="L799" s="107">
        <f t="shared" si="60"/>
        <v>28.9</v>
      </c>
      <c r="M799" s="42" t="str">
        <f t="shared" si="61"/>
        <v/>
      </c>
      <c r="N799" s="42" t="str">
        <f t="shared" si="62"/>
        <v/>
      </c>
      <c r="O799" s="108" t="str">
        <f t="shared" si="63"/>
        <v/>
      </c>
    </row>
    <row r="800" spans="1:15" x14ac:dyDescent="0.25">
      <c r="A800" s="79">
        <f t="shared" si="64"/>
        <v>38531</v>
      </c>
      <c r="B800" s="107" t="str">
        <f t="array" ref="B800">IFERROR(IF(INDEX('AQS-88101'!$M$2:$M$2744,MATCH('88101-daily-summary-by-site'!$A800&amp;'88101-daily-summary-by-site'!B$2&amp;'88101-daily-summary-by-site'!B$3,'AQS-88101'!$AC$2:$AC$2744&amp;'AQS-88101'!$E$2:$E$2744&amp;'AQS-88101'!$G$2:$G$2744,0))&lt;&gt;"",INDEX('AQS-88101'!$M$2:$M$2744,MATCH('88101-daily-summary-by-site'!$A800&amp;'88101-daily-summary-by-site'!B$2&amp;'88101-daily-summary-by-site'!B$3,'AQS-88101'!$AC$2:$AC$2744&amp;'AQS-88101'!$E$2:$E$2744&amp;'AQS-88101'!$G$2:$G$2744,0)),""),"")</f>
        <v/>
      </c>
      <c r="C800" s="42" t="str">
        <f t="array" ref="C800">IFERROR(IF(INDEX('AQS-88101'!$M$2:$M$2744,MATCH('88101-daily-summary-by-site'!$A800&amp;'88101-daily-summary-by-site'!C$2&amp;'88101-daily-summary-by-site'!C$3,'AQS-88101'!$AC$2:$AC$2744&amp;'AQS-88101'!$E$2:$E$2744&amp;'AQS-88101'!$G$2:$G$2744,0))&lt;&gt;"",INDEX('AQS-88101'!$M$2:$M$2744,MATCH('88101-daily-summary-by-site'!$A800&amp;'88101-daily-summary-by-site'!C$2&amp;'88101-daily-summary-by-site'!C$3,'AQS-88101'!$AC$2:$AC$2744&amp;'AQS-88101'!$E$2:$E$2744&amp;'AQS-88101'!$G$2:$G$2744,0)),""),"")</f>
        <v/>
      </c>
      <c r="D800" s="42" t="str">
        <f t="array" ref="D800">IFERROR(IF(INDEX('AQS-88101'!$M$2:$M$2744,MATCH('88101-daily-summary-by-site'!$A800&amp;'88101-daily-summary-by-site'!D$2&amp;'88101-daily-summary-by-site'!D$3,'AQS-88101'!$AC$2:$AC$2744&amp;'AQS-88101'!$E$2:$E$2744&amp;'AQS-88101'!$G$2:$G$2744,0))&lt;&gt;"",INDEX('AQS-88101'!$M$2:$M$2744,MATCH('88101-daily-summary-by-site'!$A800&amp;'88101-daily-summary-by-site'!D$2&amp;'88101-daily-summary-by-site'!D$3,'AQS-88101'!$AC$2:$AC$2744&amp;'AQS-88101'!$E$2:$E$2744&amp;'AQS-88101'!$G$2:$G$2744,0)),""),"")</f>
        <v/>
      </c>
      <c r="E800" s="42" t="str">
        <f t="array" ref="E800">IFERROR(IF(INDEX('AQS-88101'!$M$2:$M$2744,MATCH('88101-daily-summary-by-site'!$A800&amp;'88101-daily-summary-by-site'!E$2&amp;'88101-daily-summary-by-site'!E$3,'AQS-88101'!$AC$2:$AC$2744&amp;'AQS-88101'!$E$2:$E$2744&amp;'AQS-88101'!$G$2:$G$2744,0))&lt;&gt;"",INDEX('AQS-88101'!$M$2:$M$2744,MATCH('88101-daily-summary-by-site'!$A800&amp;'88101-daily-summary-by-site'!E$2&amp;'88101-daily-summary-by-site'!E$3,'AQS-88101'!$AC$2:$AC$2744&amp;'AQS-88101'!$E$2:$E$2744&amp;'AQS-88101'!$G$2:$G$2744,0)),""),"")</f>
        <v/>
      </c>
      <c r="F800" s="42" t="str">
        <f t="array" ref="F800">IFERROR(IF(INDEX('AQS-88101'!$M$2:$M$2744,MATCH('88101-daily-summary-by-site'!$A800&amp;'88101-daily-summary-by-site'!F$2&amp;'88101-daily-summary-by-site'!F$3,'AQS-88101'!$AC$2:$AC$2744&amp;'AQS-88101'!$E$2:$E$2744&amp;'AQS-88101'!$G$2:$G$2744,0))&lt;&gt;"",INDEX('AQS-88101'!$M$2:$M$2744,MATCH('88101-daily-summary-by-site'!$A800&amp;'88101-daily-summary-by-site'!F$2&amp;'88101-daily-summary-by-site'!F$3,'AQS-88101'!$AC$2:$AC$2744&amp;'AQS-88101'!$E$2:$E$2744&amp;'AQS-88101'!$G$2:$G$2744,0)),""),"")</f>
        <v/>
      </c>
      <c r="G800" s="42" t="str">
        <f t="array" ref="G800">IFERROR(IF(INDEX('AQS-88101'!$M$2:$M$2744,MATCH('88101-daily-summary-by-site'!$A800&amp;'88101-daily-summary-by-site'!G$2&amp;'88101-daily-summary-by-site'!G$3,'AQS-88101'!$AC$2:$AC$2744&amp;'AQS-88101'!$E$2:$E$2744&amp;'AQS-88101'!$G$2:$G$2744,0))&lt;&gt;"",INDEX('AQS-88101'!$M$2:$M$2744,MATCH('88101-daily-summary-by-site'!$A800&amp;'88101-daily-summary-by-site'!G$2&amp;'88101-daily-summary-by-site'!G$3,'AQS-88101'!$AC$2:$AC$2744&amp;'AQS-88101'!$E$2:$E$2744&amp;'AQS-88101'!$G$2:$G$2744,0)),""),"")</f>
        <v/>
      </c>
      <c r="H800" s="42" t="str">
        <f t="array" ref="H800">IFERROR(IF(INDEX('AQS-88101'!$M$2:$M$2744,MATCH('88101-daily-summary-by-site'!$A800&amp;'88101-daily-summary-by-site'!H$2&amp;'88101-daily-summary-by-site'!H$3,'AQS-88101'!$AC$2:$AC$2744&amp;'AQS-88101'!$E$2:$E$2744&amp;'AQS-88101'!$G$2:$G$2744,0))&lt;&gt;"",INDEX('AQS-88101'!$M$2:$M$2744,MATCH('88101-daily-summary-by-site'!$A800&amp;'88101-daily-summary-by-site'!H$2&amp;'88101-daily-summary-by-site'!H$3,'AQS-88101'!$AC$2:$AC$2744&amp;'AQS-88101'!$E$2:$E$2744&amp;'AQS-88101'!$G$2:$G$2744,0)),""),"")</f>
        <v/>
      </c>
      <c r="I800" s="108" t="str">
        <f t="array" ref="I800">IFERROR(IF(INDEX('AQS-88101'!$M$2:$M$2744,MATCH('88101-daily-summary-by-site'!$A800&amp;'88101-daily-summary-by-site'!I$2&amp;'88101-daily-summary-by-site'!I$3,'AQS-88101'!$AC$2:$AC$2744&amp;'AQS-88101'!$E$2:$E$2744&amp;'AQS-88101'!$G$2:$G$2744,0))&lt;&gt;"",INDEX('AQS-88101'!$M$2:$M$2744,MATCH('88101-daily-summary-by-site'!$A800&amp;'88101-daily-summary-by-site'!I$2&amp;'88101-daily-summary-by-site'!I$3,'AQS-88101'!$AC$2:$AC$2744&amp;'AQS-88101'!$E$2:$E$2744&amp;'AQS-88101'!$G$2:$G$2744,0)),""),"")</f>
        <v/>
      </c>
      <c r="L800" s="107" t="str">
        <f t="shared" si="60"/>
        <v/>
      </c>
      <c r="M800" s="42" t="str">
        <f t="shared" si="61"/>
        <v/>
      </c>
      <c r="N800" s="42" t="str">
        <f t="shared" si="62"/>
        <v/>
      </c>
      <c r="O800" s="108" t="str">
        <f t="shared" si="63"/>
        <v/>
      </c>
    </row>
    <row r="801" spans="1:15" x14ac:dyDescent="0.25">
      <c r="A801" s="79">
        <f t="shared" si="64"/>
        <v>38532</v>
      </c>
      <c r="B801" s="107" t="str">
        <f t="array" ref="B801">IFERROR(IF(INDEX('AQS-88101'!$M$2:$M$2744,MATCH('88101-daily-summary-by-site'!$A801&amp;'88101-daily-summary-by-site'!B$2&amp;'88101-daily-summary-by-site'!B$3,'AQS-88101'!$AC$2:$AC$2744&amp;'AQS-88101'!$E$2:$E$2744&amp;'AQS-88101'!$G$2:$G$2744,0))&lt;&gt;"",INDEX('AQS-88101'!$M$2:$M$2744,MATCH('88101-daily-summary-by-site'!$A801&amp;'88101-daily-summary-by-site'!B$2&amp;'88101-daily-summary-by-site'!B$3,'AQS-88101'!$AC$2:$AC$2744&amp;'AQS-88101'!$E$2:$E$2744&amp;'AQS-88101'!$G$2:$G$2744,0)),""),"")</f>
        <v/>
      </c>
      <c r="C801" s="42" t="str">
        <f t="array" ref="C801">IFERROR(IF(INDEX('AQS-88101'!$M$2:$M$2744,MATCH('88101-daily-summary-by-site'!$A801&amp;'88101-daily-summary-by-site'!C$2&amp;'88101-daily-summary-by-site'!C$3,'AQS-88101'!$AC$2:$AC$2744&amp;'AQS-88101'!$E$2:$E$2744&amp;'AQS-88101'!$G$2:$G$2744,0))&lt;&gt;"",INDEX('AQS-88101'!$M$2:$M$2744,MATCH('88101-daily-summary-by-site'!$A801&amp;'88101-daily-summary-by-site'!C$2&amp;'88101-daily-summary-by-site'!C$3,'AQS-88101'!$AC$2:$AC$2744&amp;'AQS-88101'!$E$2:$E$2744&amp;'AQS-88101'!$G$2:$G$2744,0)),""),"")</f>
        <v/>
      </c>
      <c r="D801" s="42" t="str">
        <f t="array" ref="D801">IFERROR(IF(INDEX('AQS-88101'!$M$2:$M$2744,MATCH('88101-daily-summary-by-site'!$A801&amp;'88101-daily-summary-by-site'!D$2&amp;'88101-daily-summary-by-site'!D$3,'AQS-88101'!$AC$2:$AC$2744&amp;'AQS-88101'!$E$2:$E$2744&amp;'AQS-88101'!$G$2:$G$2744,0))&lt;&gt;"",INDEX('AQS-88101'!$M$2:$M$2744,MATCH('88101-daily-summary-by-site'!$A801&amp;'88101-daily-summary-by-site'!D$2&amp;'88101-daily-summary-by-site'!D$3,'AQS-88101'!$AC$2:$AC$2744&amp;'AQS-88101'!$E$2:$E$2744&amp;'AQS-88101'!$G$2:$G$2744,0)),""),"")</f>
        <v/>
      </c>
      <c r="E801" s="42" t="str">
        <f t="array" ref="E801">IFERROR(IF(INDEX('AQS-88101'!$M$2:$M$2744,MATCH('88101-daily-summary-by-site'!$A801&amp;'88101-daily-summary-by-site'!E$2&amp;'88101-daily-summary-by-site'!E$3,'AQS-88101'!$AC$2:$AC$2744&amp;'AQS-88101'!$E$2:$E$2744&amp;'AQS-88101'!$G$2:$G$2744,0))&lt;&gt;"",INDEX('AQS-88101'!$M$2:$M$2744,MATCH('88101-daily-summary-by-site'!$A801&amp;'88101-daily-summary-by-site'!E$2&amp;'88101-daily-summary-by-site'!E$3,'AQS-88101'!$AC$2:$AC$2744&amp;'AQS-88101'!$E$2:$E$2744&amp;'AQS-88101'!$G$2:$G$2744,0)),""),"")</f>
        <v/>
      </c>
      <c r="F801" s="42" t="str">
        <f t="array" ref="F801">IFERROR(IF(INDEX('AQS-88101'!$M$2:$M$2744,MATCH('88101-daily-summary-by-site'!$A801&amp;'88101-daily-summary-by-site'!F$2&amp;'88101-daily-summary-by-site'!F$3,'AQS-88101'!$AC$2:$AC$2744&amp;'AQS-88101'!$E$2:$E$2744&amp;'AQS-88101'!$G$2:$G$2744,0))&lt;&gt;"",INDEX('AQS-88101'!$M$2:$M$2744,MATCH('88101-daily-summary-by-site'!$A801&amp;'88101-daily-summary-by-site'!F$2&amp;'88101-daily-summary-by-site'!F$3,'AQS-88101'!$AC$2:$AC$2744&amp;'AQS-88101'!$E$2:$E$2744&amp;'AQS-88101'!$G$2:$G$2744,0)),""),"")</f>
        <v/>
      </c>
      <c r="G801" s="42" t="str">
        <f t="array" ref="G801">IFERROR(IF(INDEX('AQS-88101'!$M$2:$M$2744,MATCH('88101-daily-summary-by-site'!$A801&amp;'88101-daily-summary-by-site'!G$2&amp;'88101-daily-summary-by-site'!G$3,'AQS-88101'!$AC$2:$AC$2744&amp;'AQS-88101'!$E$2:$E$2744&amp;'AQS-88101'!$G$2:$G$2744,0))&lt;&gt;"",INDEX('AQS-88101'!$M$2:$M$2744,MATCH('88101-daily-summary-by-site'!$A801&amp;'88101-daily-summary-by-site'!G$2&amp;'88101-daily-summary-by-site'!G$3,'AQS-88101'!$AC$2:$AC$2744&amp;'AQS-88101'!$E$2:$E$2744&amp;'AQS-88101'!$G$2:$G$2744,0)),""),"")</f>
        <v/>
      </c>
      <c r="H801" s="42" t="str">
        <f t="array" ref="H801">IFERROR(IF(INDEX('AQS-88101'!$M$2:$M$2744,MATCH('88101-daily-summary-by-site'!$A801&amp;'88101-daily-summary-by-site'!H$2&amp;'88101-daily-summary-by-site'!H$3,'AQS-88101'!$AC$2:$AC$2744&amp;'AQS-88101'!$E$2:$E$2744&amp;'AQS-88101'!$G$2:$G$2744,0))&lt;&gt;"",INDEX('AQS-88101'!$M$2:$M$2744,MATCH('88101-daily-summary-by-site'!$A801&amp;'88101-daily-summary-by-site'!H$2&amp;'88101-daily-summary-by-site'!H$3,'AQS-88101'!$AC$2:$AC$2744&amp;'AQS-88101'!$E$2:$E$2744&amp;'AQS-88101'!$G$2:$G$2744,0)),""),"")</f>
        <v/>
      </c>
      <c r="I801" s="108" t="str">
        <f t="array" ref="I801">IFERROR(IF(INDEX('AQS-88101'!$M$2:$M$2744,MATCH('88101-daily-summary-by-site'!$A801&amp;'88101-daily-summary-by-site'!I$2&amp;'88101-daily-summary-by-site'!I$3,'AQS-88101'!$AC$2:$AC$2744&amp;'AQS-88101'!$E$2:$E$2744&amp;'AQS-88101'!$G$2:$G$2744,0))&lt;&gt;"",INDEX('AQS-88101'!$M$2:$M$2744,MATCH('88101-daily-summary-by-site'!$A801&amp;'88101-daily-summary-by-site'!I$2&amp;'88101-daily-summary-by-site'!I$3,'AQS-88101'!$AC$2:$AC$2744&amp;'AQS-88101'!$E$2:$E$2744&amp;'AQS-88101'!$G$2:$G$2744,0)),""),"")</f>
        <v/>
      </c>
      <c r="L801" s="107" t="str">
        <f t="shared" si="60"/>
        <v/>
      </c>
      <c r="M801" s="42" t="str">
        <f t="shared" si="61"/>
        <v/>
      </c>
      <c r="N801" s="42" t="str">
        <f t="shared" si="62"/>
        <v/>
      </c>
      <c r="O801" s="108" t="str">
        <f t="shared" si="63"/>
        <v/>
      </c>
    </row>
    <row r="802" spans="1:15" x14ac:dyDescent="0.25">
      <c r="A802" s="79">
        <f t="shared" si="64"/>
        <v>38533</v>
      </c>
      <c r="B802" s="107" t="str">
        <f t="array" ref="B802">IFERROR(IF(INDEX('AQS-88101'!$M$2:$M$2744,MATCH('88101-daily-summary-by-site'!$A802&amp;'88101-daily-summary-by-site'!B$2&amp;'88101-daily-summary-by-site'!B$3,'AQS-88101'!$AC$2:$AC$2744&amp;'AQS-88101'!$E$2:$E$2744&amp;'AQS-88101'!$G$2:$G$2744,0))&lt;&gt;"",INDEX('AQS-88101'!$M$2:$M$2744,MATCH('88101-daily-summary-by-site'!$A802&amp;'88101-daily-summary-by-site'!B$2&amp;'88101-daily-summary-by-site'!B$3,'AQS-88101'!$AC$2:$AC$2744&amp;'AQS-88101'!$E$2:$E$2744&amp;'AQS-88101'!$G$2:$G$2744,0)),""),"")</f>
        <v/>
      </c>
      <c r="C802" s="42" t="str">
        <f t="array" ref="C802">IFERROR(IF(INDEX('AQS-88101'!$M$2:$M$2744,MATCH('88101-daily-summary-by-site'!$A802&amp;'88101-daily-summary-by-site'!C$2&amp;'88101-daily-summary-by-site'!C$3,'AQS-88101'!$AC$2:$AC$2744&amp;'AQS-88101'!$E$2:$E$2744&amp;'AQS-88101'!$G$2:$G$2744,0))&lt;&gt;"",INDEX('AQS-88101'!$M$2:$M$2744,MATCH('88101-daily-summary-by-site'!$A802&amp;'88101-daily-summary-by-site'!C$2&amp;'88101-daily-summary-by-site'!C$3,'AQS-88101'!$AC$2:$AC$2744&amp;'AQS-88101'!$E$2:$E$2744&amp;'AQS-88101'!$G$2:$G$2744,0)),""),"")</f>
        <v/>
      </c>
      <c r="D802" s="42" t="str">
        <f t="array" ref="D802">IFERROR(IF(INDEX('AQS-88101'!$M$2:$M$2744,MATCH('88101-daily-summary-by-site'!$A802&amp;'88101-daily-summary-by-site'!D$2&amp;'88101-daily-summary-by-site'!D$3,'AQS-88101'!$AC$2:$AC$2744&amp;'AQS-88101'!$E$2:$E$2744&amp;'AQS-88101'!$G$2:$G$2744,0))&lt;&gt;"",INDEX('AQS-88101'!$M$2:$M$2744,MATCH('88101-daily-summary-by-site'!$A802&amp;'88101-daily-summary-by-site'!D$2&amp;'88101-daily-summary-by-site'!D$3,'AQS-88101'!$AC$2:$AC$2744&amp;'AQS-88101'!$E$2:$E$2744&amp;'AQS-88101'!$G$2:$G$2744,0)),""),"")</f>
        <v/>
      </c>
      <c r="E802" s="42" t="str">
        <f t="array" ref="E802">IFERROR(IF(INDEX('AQS-88101'!$M$2:$M$2744,MATCH('88101-daily-summary-by-site'!$A802&amp;'88101-daily-summary-by-site'!E$2&amp;'88101-daily-summary-by-site'!E$3,'AQS-88101'!$AC$2:$AC$2744&amp;'AQS-88101'!$E$2:$E$2744&amp;'AQS-88101'!$G$2:$G$2744,0))&lt;&gt;"",INDEX('AQS-88101'!$M$2:$M$2744,MATCH('88101-daily-summary-by-site'!$A802&amp;'88101-daily-summary-by-site'!E$2&amp;'88101-daily-summary-by-site'!E$3,'AQS-88101'!$AC$2:$AC$2744&amp;'AQS-88101'!$E$2:$E$2744&amp;'AQS-88101'!$G$2:$G$2744,0)),""),"")</f>
        <v/>
      </c>
      <c r="F802" s="42" t="str">
        <f t="array" ref="F802">IFERROR(IF(INDEX('AQS-88101'!$M$2:$M$2744,MATCH('88101-daily-summary-by-site'!$A802&amp;'88101-daily-summary-by-site'!F$2&amp;'88101-daily-summary-by-site'!F$3,'AQS-88101'!$AC$2:$AC$2744&amp;'AQS-88101'!$E$2:$E$2744&amp;'AQS-88101'!$G$2:$G$2744,0))&lt;&gt;"",INDEX('AQS-88101'!$M$2:$M$2744,MATCH('88101-daily-summary-by-site'!$A802&amp;'88101-daily-summary-by-site'!F$2&amp;'88101-daily-summary-by-site'!F$3,'AQS-88101'!$AC$2:$AC$2744&amp;'AQS-88101'!$E$2:$E$2744&amp;'AQS-88101'!$G$2:$G$2744,0)),""),"")</f>
        <v/>
      </c>
      <c r="G802" s="42" t="str">
        <f t="array" ref="G802">IFERROR(IF(INDEX('AQS-88101'!$M$2:$M$2744,MATCH('88101-daily-summary-by-site'!$A802&amp;'88101-daily-summary-by-site'!G$2&amp;'88101-daily-summary-by-site'!G$3,'AQS-88101'!$AC$2:$AC$2744&amp;'AQS-88101'!$E$2:$E$2744&amp;'AQS-88101'!$G$2:$G$2744,0))&lt;&gt;"",INDEX('AQS-88101'!$M$2:$M$2744,MATCH('88101-daily-summary-by-site'!$A802&amp;'88101-daily-summary-by-site'!G$2&amp;'88101-daily-summary-by-site'!G$3,'AQS-88101'!$AC$2:$AC$2744&amp;'AQS-88101'!$E$2:$E$2744&amp;'AQS-88101'!$G$2:$G$2744,0)),""),"")</f>
        <v/>
      </c>
      <c r="H802" s="42" t="str">
        <f t="array" ref="H802">IFERROR(IF(INDEX('AQS-88101'!$M$2:$M$2744,MATCH('88101-daily-summary-by-site'!$A802&amp;'88101-daily-summary-by-site'!H$2&amp;'88101-daily-summary-by-site'!H$3,'AQS-88101'!$AC$2:$AC$2744&amp;'AQS-88101'!$E$2:$E$2744&amp;'AQS-88101'!$G$2:$G$2744,0))&lt;&gt;"",INDEX('AQS-88101'!$M$2:$M$2744,MATCH('88101-daily-summary-by-site'!$A802&amp;'88101-daily-summary-by-site'!H$2&amp;'88101-daily-summary-by-site'!H$3,'AQS-88101'!$AC$2:$AC$2744&amp;'AQS-88101'!$E$2:$E$2744&amp;'AQS-88101'!$G$2:$G$2744,0)),""),"")</f>
        <v/>
      </c>
      <c r="I802" s="108" t="str">
        <f t="array" ref="I802">IFERROR(IF(INDEX('AQS-88101'!$M$2:$M$2744,MATCH('88101-daily-summary-by-site'!$A802&amp;'88101-daily-summary-by-site'!I$2&amp;'88101-daily-summary-by-site'!I$3,'AQS-88101'!$AC$2:$AC$2744&amp;'AQS-88101'!$E$2:$E$2744&amp;'AQS-88101'!$G$2:$G$2744,0))&lt;&gt;"",INDEX('AQS-88101'!$M$2:$M$2744,MATCH('88101-daily-summary-by-site'!$A802&amp;'88101-daily-summary-by-site'!I$2&amp;'88101-daily-summary-by-site'!I$3,'AQS-88101'!$AC$2:$AC$2744&amp;'AQS-88101'!$E$2:$E$2744&amp;'AQS-88101'!$G$2:$G$2744,0)),""),"")</f>
        <v/>
      </c>
      <c r="L802" s="107" t="str">
        <f t="shared" si="60"/>
        <v/>
      </c>
      <c r="M802" s="42" t="str">
        <f t="shared" si="61"/>
        <v/>
      </c>
      <c r="N802" s="42" t="str">
        <f t="shared" si="62"/>
        <v/>
      </c>
      <c r="O802" s="108" t="str">
        <f t="shared" si="63"/>
        <v/>
      </c>
    </row>
    <row r="803" spans="1:15" x14ac:dyDescent="0.25">
      <c r="A803" s="79">
        <f t="shared" si="64"/>
        <v>38534</v>
      </c>
      <c r="B803" s="107" t="str">
        <f t="array" ref="B803">IFERROR(IF(INDEX('AQS-88101'!$M$2:$M$2744,MATCH('88101-daily-summary-by-site'!$A803&amp;'88101-daily-summary-by-site'!B$2&amp;'88101-daily-summary-by-site'!B$3,'AQS-88101'!$AC$2:$AC$2744&amp;'AQS-88101'!$E$2:$E$2744&amp;'AQS-88101'!$G$2:$G$2744,0))&lt;&gt;"",INDEX('AQS-88101'!$M$2:$M$2744,MATCH('88101-daily-summary-by-site'!$A803&amp;'88101-daily-summary-by-site'!B$2&amp;'88101-daily-summary-by-site'!B$3,'AQS-88101'!$AC$2:$AC$2744&amp;'AQS-88101'!$E$2:$E$2744&amp;'AQS-88101'!$G$2:$G$2744,0)),""),"")</f>
        <v/>
      </c>
      <c r="C803" s="42" t="str">
        <f t="array" ref="C803">IFERROR(IF(INDEX('AQS-88101'!$M$2:$M$2744,MATCH('88101-daily-summary-by-site'!$A803&amp;'88101-daily-summary-by-site'!C$2&amp;'88101-daily-summary-by-site'!C$3,'AQS-88101'!$AC$2:$AC$2744&amp;'AQS-88101'!$E$2:$E$2744&amp;'AQS-88101'!$G$2:$G$2744,0))&lt;&gt;"",INDEX('AQS-88101'!$M$2:$M$2744,MATCH('88101-daily-summary-by-site'!$A803&amp;'88101-daily-summary-by-site'!C$2&amp;'88101-daily-summary-by-site'!C$3,'AQS-88101'!$AC$2:$AC$2744&amp;'AQS-88101'!$E$2:$E$2744&amp;'AQS-88101'!$G$2:$G$2744,0)),""),"")</f>
        <v/>
      </c>
      <c r="D803" s="42" t="str">
        <f t="array" ref="D803">IFERROR(IF(INDEX('AQS-88101'!$M$2:$M$2744,MATCH('88101-daily-summary-by-site'!$A803&amp;'88101-daily-summary-by-site'!D$2&amp;'88101-daily-summary-by-site'!D$3,'AQS-88101'!$AC$2:$AC$2744&amp;'AQS-88101'!$E$2:$E$2744&amp;'AQS-88101'!$G$2:$G$2744,0))&lt;&gt;"",INDEX('AQS-88101'!$M$2:$M$2744,MATCH('88101-daily-summary-by-site'!$A803&amp;'88101-daily-summary-by-site'!D$2&amp;'88101-daily-summary-by-site'!D$3,'AQS-88101'!$AC$2:$AC$2744&amp;'AQS-88101'!$E$2:$E$2744&amp;'AQS-88101'!$G$2:$G$2744,0)),""),"")</f>
        <v/>
      </c>
      <c r="E803" s="42" t="str">
        <f t="array" ref="E803">IFERROR(IF(INDEX('AQS-88101'!$M$2:$M$2744,MATCH('88101-daily-summary-by-site'!$A803&amp;'88101-daily-summary-by-site'!E$2&amp;'88101-daily-summary-by-site'!E$3,'AQS-88101'!$AC$2:$AC$2744&amp;'AQS-88101'!$E$2:$E$2744&amp;'AQS-88101'!$G$2:$G$2744,0))&lt;&gt;"",INDEX('AQS-88101'!$M$2:$M$2744,MATCH('88101-daily-summary-by-site'!$A803&amp;'88101-daily-summary-by-site'!E$2&amp;'88101-daily-summary-by-site'!E$3,'AQS-88101'!$AC$2:$AC$2744&amp;'AQS-88101'!$E$2:$E$2744&amp;'AQS-88101'!$G$2:$G$2744,0)),""),"")</f>
        <v/>
      </c>
      <c r="F803" s="42" t="str">
        <f t="array" ref="F803">IFERROR(IF(INDEX('AQS-88101'!$M$2:$M$2744,MATCH('88101-daily-summary-by-site'!$A803&amp;'88101-daily-summary-by-site'!F$2&amp;'88101-daily-summary-by-site'!F$3,'AQS-88101'!$AC$2:$AC$2744&amp;'AQS-88101'!$E$2:$E$2744&amp;'AQS-88101'!$G$2:$G$2744,0))&lt;&gt;"",INDEX('AQS-88101'!$M$2:$M$2744,MATCH('88101-daily-summary-by-site'!$A803&amp;'88101-daily-summary-by-site'!F$2&amp;'88101-daily-summary-by-site'!F$3,'AQS-88101'!$AC$2:$AC$2744&amp;'AQS-88101'!$E$2:$E$2744&amp;'AQS-88101'!$G$2:$G$2744,0)),""),"")</f>
        <v/>
      </c>
      <c r="G803" s="42" t="str">
        <f t="array" ref="G803">IFERROR(IF(INDEX('AQS-88101'!$M$2:$M$2744,MATCH('88101-daily-summary-by-site'!$A803&amp;'88101-daily-summary-by-site'!G$2&amp;'88101-daily-summary-by-site'!G$3,'AQS-88101'!$AC$2:$AC$2744&amp;'AQS-88101'!$E$2:$E$2744&amp;'AQS-88101'!$G$2:$G$2744,0))&lt;&gt;"",INDEX('AQS-88101'!$M$2:$M$2744,MATCH('88101-daily-summary-by-site'!$A803&amp;'88101-daily-summary-by-site'!G$2&amp;'88101-daily-summary-by-site'!G$3,'AQS-88101'!$AC$2:$AC$2744&amp;'AQS-88101'!$E$2:$E$2744&amp;'AQS-88101'!$G$2:$G$2744,0)),""),"")</f>
        <v/>
      </c>
      <c r="H803" s="42" t="str">
        <f t="array" ref="H803">IFERROR(IF(INDEX('AQS-88101'!$M$2:$M$2744,MATCH('88101-daily-summary-by-site'!$A803&amp;'88101-daily-summary-by-site'!H$2&amp;'88101-daily-summary-by-site'!H$3,'AQS-88101'!$AC$2:$AC$2744&amp;'AQS-88101'!$E$2:$E$2744&amp;'AQS-88101'!$G$2:$G$2744,0))&lt;&gt;"",INDEX('AQS-88101'!$M$2:$M$2744,MATCH('88101-daily-summary-by-site'!$A803&amp;'88101-daily-summary-by-site'!H$2&amp;'88101-daily-summary-by-site'!H$3,'AQS-88101'!$AC$2:$AC$2744&amp;'AQS-88101'!$E$2:$E$2744&amp;'AQS-88101'!$G$2:$G$2744,0)),""),"")</f>
        <v/>
      </c>
      <c r="I803" s="108" t="str">
        <f t="array" ref="I803">IFERROR(IF(INDEX('AQS-88101'!$M$2:$M$2744,MATCH('88101-daily-summary-by-site'!$A803&amp;'88101-daily-summary-by-site'!I$2&amp;'88101-daily-summary-by-site'!I$3,'AQS-88101'!$AC$2:$AC$2744&amp;'AQS-88101'!$E$2:$E$2744&amp;'AQS-88101'!$G$2:$G$2744,0))&lt;&gt;"",INDEX('AQS-88101'!$M$2:$M$2744,MATCH('88101-daily-summary-by-site'!$A803&amp;'88101-daily-summary-by-site'!I$2&amp;'88101-daily-summary-by-site'!I$3,'AQS-88101'!$AC$2:$AC$2744&amp;'AQS-88101'!$E$2:$E$2744&amp;'AQS-88101'!$G$2:$G$2744,0)),""),"")</f>
        <v/>
      </c>
      <c r="L803" s="107" t="str">
        <f t="shared" si="60"/>
        <v/>
      </c>
      <c r="M803" s="42" t="str">
        <f t="shared" si="61"/>
        <v/>
      </c>
      <c r="N803" s="42" t="str">
        <f t="shared" si="62"/>
        <v/>
      </c>
      <c r="O803" s="108" t="str">
        <f t="shared" si="63"/>
        <v/>
      </c>
    </row>
    <row r="804" spans="1:15" x14ac:dyDescent="0.25">
      <c r="A804" s="79">
        <f t="shared" si="64"/>
        <v>38535</v>
      </c>
      <c r="B804" s="107" t="str">
        <f t="array" ref="B804">IFERROR(IF(INDEX('AQS-88101'!$M$2:$M$2744,MATCH('88101-daily-summary-by-site'!$A804&amp;'88101-daily-summary-by-site'!B$2&amp;'88101-daily-summary-by-site'!B$3,'AQS-88101'!$AC$2:$AC$2744&amp;'AQS-88101'!$E$2:$E$2744&amp;'AQS-88101'!$G$2:$G$2744,0))&lt;&gt;"",INDEX('AQS-88101'!$M$2:$M$2744,MATCH('88101-daily-summary-by-site'!$A804&amp;'88101-daily-summary-by-site'!B$2&amp;'88101-daily-summary-by-site'!B$3,'AQS-88101'!$AC$2:$AC$2744&amp;'AQS-88101'!$E$2:$E$2744&amp;'AQS-88101'!$G$2:$G$2744,0)),""),"")</f>
        <v/>
      </c>
      <c r="C804" s="42" t="str">
        <f t="array" ref="C804">IFERROR(IF(INDEX('AQS-88101'!$M$2:$M$2744,MATCH('88101-daily-summary-by-site'!$A804&amp;'88101-daily-summary-by-site'!C$2&amp;'88101-daily-summary-by-site'!C$3,'AQS-88101'!$AC$2:$AC$2744&amp;'AQS-88101'!$E$2:$E$2744&amp;'AQS-88101'!$G$2:$G$2744,0))&lt;&gt;"",INDEX('AQS-88101'!$M$2:$M$2744,MATCH('88101-daily-summary-by-site'!$A804&amp;'88101-daily-summary-by-site'!C$2&amp;'88101-daily-summary-by-site'!C$3,'AQS-88101'!$AC$2:$AC$2744&amp;'AQS-88101'!$E$2:$E$2744&amp;'AQS-88101'!$G$2:$G$2744,0)),""),"")</f>
        <v/>
      </c>
      <c r="D804" s="42" t="str">
        <f t="array" ref="D804">IFERROR(IF(INDEX('AQS-88101'!$M$2:$M$2744,MATCH('88101-daily-summary-by-site'!$A804&amp;'88101-daily-summary-by-site'!D$2&amp;'88101-daily-summary-by-site'!D$3,'AQS-88101'!$AC$2:$AC$2744&amp;'AQS-88101'!$E$2:$E$2744&amp;'AQS-88101'!$G$2:$G$2744,0))&lt;&gt;"",INDEX('AQS-88101'!$M$2:$M$2744,MATCH('88101-daily-summary-by-site'!$A804&amp;'88101-daily-summary-by-site'!D$2&amp;'88101-daily-summary-by-site'!D$3,'AQS-88101'!$AC$2:$AC$2744&amp;'AQS-88101'!$E$2:$E$2744&amp;'AQS-88101'!$G$2:$G$2744,0)),""),"")</f>
        <v/>
      </c>
      <c r="E804" s="42" t="str">
        <f t="array" ref="E804">IFERROR(IF(INDEX('AQS-88101'!$M$2:$M$2744,MATCH('88101-daily-summary-by-site'!$A804&amp;'88101-daily-summary-by-site'!E$2&amp;'88101-daily-summary-by-site'!E$3,'AQS-88101'!$AC$2:$AC$2744&amp;'AQS-88101'!$E$2:$E$2744&amp;'AQS-88101'!$G$2:$G$2744,0))&lt;&gt;"",INDEX('AQS-88101'!$M$2:$M$2744,MATCH('88101-daily-summary-by-site'!$A804&amp;'88101-daily-summary-by-site'!E$2&amp;'88101-daily-summary-by-site'!E$3,'AQS-88101'!$AC$2:$AC$2744&amp;'AQS-88101'!$E$2:$E$2744&amp;'AQS-88101'!$G$2:$G$2744,0)),""),"")</f>
        <v/>
      </c>
      <c r="F804" s="42" t="str">
        <f t="array" ref="F804">IFERROR(IF(INDEX('AQS-88101'!$M$2:$M$2744,MATCH('88101-daily-summary-by-site'!$A804&amp;'88101-daily-summary-by-site'!F$2&amp;'88101-daily-summary-by-site'!F$3,'AQS-88101'!$AC$2:$AC$2744&amp;'AQS-88101'!$E$2:$E$2744&amp;'AQS-88101'!$G$2:$G$2744,0))&lt;&gt;"",INDEX('AQS-88101'!$M$2:$M$2744,MATCH('88101-daily-summary-by-site'!$A804&amp;'88101-daily-summary-by-site'!F$2&amp;'88101-daily-summary-by-site'!F$3,'AQS-88101'!$AC$2:$AC$2744&amp;'AQS-88101'!$E$2:$E$2744&amp;'AQS-88101'!$G$2:$G$2744,0)),""),"")</f>
        <v/>
      </c>
      <c r="G804" s="42" t="str">
        <f t="array" ref="G804">IFERROR(IF(INDEX('AQS-88101'!$M$2:$M$2744,MATCH('88101-daily-summary-by-site'!$A804&amp;'88101-daily-summary-by-site'!G$2&amp;'88101-daily-summary-by-site'!G$3,'AQS-88101'!$AC$2:$AC$2744&amp;'AQS-88101'!$E$2:$E$2744&amp;'AQS-88101'!$G$2:$G$2744,0))&lt;&gt;"",INDEX('AQS-88101'!$M$2:$M$2744,MATCH('88101-daily-summary-by-site'!$A804&amp;'88101-daily-summary-by-site'!G$2&amp;'88101-daily-summary-by-site'!G$3,'AQS-88101'!$AC$2:$AC$2744&amp;'AQS-88101'!$E$2:$E$2744&amp;'AQS-88101'!$G$2:$G$2744,0)),""),"")</f>
        <v/>
      </c>
      <c r="H804" s="42" t="str">
        <f t="array" ref="H804">IFERROR(IF(INDEX('AQS-88101'!$M$2:$M$2744,MATCH('88101-daily-summary-by-site'!$A804&amp;'88101-daily-summary-by-site'!H$2&amp;'88101-daily-summary-by-site'!H$3,'AQS-88101'!$AC$2:$AC$2744&amp;'AQS-88101'!$E$2:$E$2744&amp;'AQS-88101'!$G$2:$G$2744,0))&lt;&gt;"",INDEX('AQS-88101'!$M$2:$M$2744,MATCH('88101-daily-summary-by-site'!$A804&amp;'88101-daily-summary-by-site'!H$2&amp;'88101-daily-summary-by-site'!H$3,'AQS-88101'!$AC$2:$AC$2744&amp;'AQS-88101'!$E$2:$E$2744&amp;'AQS-88101'!$G$2:$G$2744,0)),""),"")</f>
        <v/>
      </c>
      <c r="I804" s="108" t="str">
        <f t="array" ref="I804">IFERROR(IF(INDEX('AQS-88101'!$M$2:$M$2744,MATCH('88101-daily-summary-by-site'!$A804&amp;'88101-daily-summary-by-site'!I$2&amp;'88101-daily-summary-by-site'!I$3,'AQS-88101'!$AC$2:$AC$2744&amp;'AQS-88101'!$E$2:$E$2744&amp;'AQS-88101'!$G$2:$G$2744,0))&lt;&gt;"",INDEX('AQS-88101'!$M$2:$M$2744,MATCH('88101-daily-summary-by-site'!$A804&amp;'88101-daily-summary-by-site'!I$2&amp;'88101-daily-summary-by-site'!I$3,'AQS-88101'!$AC$2:$AC$2744&amp;'AQS-88101'!$E$2:$E$2744&amp;'AQS-88101'!$G$2:$G$2744,0)),""),"")</f>
        <v/>
      </c>
      <c r="L804" s="107" t="str">
        <f t="shared" si="60"/>
        <v/>
      </c>
      <c r="M804" s="42" t="str">
        <f t="shared" si="61"/>
        <v/>
      </c>
      <c r="N804" s="42" t="str">
        <f t="shared" si="62"/>
        <v/>
      </c>
      <c r="O804" s="108" t="str">
        <f t="shared" si="63"/>
        <v/>
      </c>
    </row>
    <row r="805" spans="1:15" x14ac:dyDescent="0.25">
      <c r="A805" s="79">
        <f t="shared" si="64"/>
        <v>38536</v>
      </c>
      <c r="B805" s="107">
        <f t="array" ref="B805">IFERROR(IF(INDEX('AQS-88101'!$M$2:$M$2744,MATCH('88101-daily-summary-by-site'!$A805&amp;'88101-daily-summary-by-site'!B$2&amp;'88101-daily-summary-by-site'!B$3,'AQS-88101'!$AC$2:$AC$2744&amp;'AQS-88101'!$E$2:$E$2744&amp;'AQS-88101'!$G$2:$G$2744,0))&lt;&gt;"",INDEX('AQS-88101'!$M$2:$M$2744,MATCH('88101-daily-summary-by-site'!$A805&amp;'88101-daily-summary-by-site'!B$2&amp;'88101-daily-summary-by-site'!B$3,'AQS-88101'!$AC$2:$AC$2744&amp;'AQS-88101'!$E$2:$E$2744&amp;'AQS-88101'!$G$2:$G$2744,0)),""),"")</f>
        <v>4.5999999999999996</v>
      </c>
      <c r="C805" s="42" t="str">
        <f t="array" ref="C805">IFERROR(IF(INDEX('AQS-88101'!$M$2:$M$2744,MATCH('88101-daily-summary-by-site'!$A805&amp;'88101-daily-summary-by-site'!C$2&amp;'88101-daily-summary-by-site'!C$3,'AQS-88101'!$AC$2:$AC$2744&amp;'AQS-88101'!$E$2:$E$2744&amp;'AQS-88101'!$G$2:$G$2744,0))&lt;&gt;"",INDEX('AQS-88101'!$M$2:$M$2744,MATCH('88101-daily-summary-by-site'!$A805&amp;'88101-daily-summary-by-site'!C$2&amp;'88101-daily-summary-by-site'!C$3,'AQS-88101'!$AC$2:$AC$2744&amp;'AQS-88101'!$E$2:$E$2744&amp;'AQS-88101'!$G$2:$G$2744,0)),""),"")</f>
        <v/>
      </c>
      <c r="D805" s="42" t="str">
        <f t="array" ref="D805">IFERROR(IF(INDEX('AQS-88101'!$M$2:$M$2744,MATCH('88101-daily-summary-by-site'!$A805&amp;'88101-daily-summary-by-site'!D$2&amp;'88101-daily-summary-by-site'!D$3,'AQS-88101'!$AC$2:$AC$2744&amp;'AQS-88101'!$E$2:$E$2744&amp;'AQS-88101'!$G$2:$G$2744,0))&lt;&gt;"",INDEX('AQS-88101'!$M$2:$M$2744,MATCH('88101-daily-summary-by-site'!$A805&amp;'88101-daily-summary-by-site'!D$2&amp;'88101-daily-summary-by-site'!D$3,'AQS-88101'!$AC$2:$AC$2744&amp;'AQS-88101'!$E$2:$E$2744&amp;'AQS-88101'!$G$2:$G$2744,0)),""),"")</f>
        <v/>
      </c>
      <c r="E805" s="42" t="str">
        <f t="array" ref="E805">IFERROR(IF(INDEX('AQS-88101'!$M$2:$M$2744,MATCH('88101-daily-summary-by-site'!$A805&amp;'88101-daily-summary-by-site'!E$2&amp;'88101-daily-summary-by-site'!E$3,'AQS-88101'!$AC$2:$AC$2744&amp;'AQS-88101'!$E$2:$E$2744&amp;'AQS-88101'!$G$2:$G$2744,0))&lt;&gt;"",INDEX('AQS-88101'!$M$2:$M$2744,MATCH('88101-daily-summary-by-site'!$A805&amp;'88101-daily-summary-by-site'!E$2&amp;'88101-daily-summary-by-site'!E$3,'AQS-88101'!$AC$2:$AC$2744&amp;'AQS-88101'!$E$2:$E$2744&amp;'AQS-88101'!$G$2:$G$2744,0)),""),"")</f>
        <v/>
      </c>
      <c r="F805" s="42" t="str">
        <f t="array" ref="F805">IFERROR(IF(INDEX('AQS-88101'!$M$2:$M$2744,MATCH('88101-daily-summary-by-site'!$A805&amp;'88101-daily-summary-by-site'!F$2&amp;'88101-daily-summary-by-site'!F$3,'AQS-88101'!$AC$2:$AC$2744&amp;'AQS-88101'!$E$2:$E$2744&amp;'AQS-88101'!$G$2:$G$2744,0))&lt;&gt;"",INDEX('AQS-88101'!$M$2:$M$2744,MATCH('88101-daily-summary-by-site'!$A805&amp;'88101-daily-summary-by-site'!F$2&amp;'88101-daily-summary-by-site'!F$3,'AQS-88101'!$AC$2:$AC$2744&amp;'AQS-88101'!$E$2:$E$2744&amp;'AQS-88101'!$G$2:$G$2744,0)),""),"")</f>
        <v/>
      </c>
      <c r="G805" s="42" t="str">
        <f t="array" ref="G805">IFERROR(IF(INDEX('AQS-88101'!$M$2:$M$2744,MATCH('88101-daily-summary-by-site'!$A805&amp;'88101-daily-summary-by-site'!G$2&amp;'88101-daily-summary-by-site'!G$3,'AQS-88101'!$AC$2:$AC$2744&amp;'AQS-88101'!$E$2:$E$2744&amp;'AQS-88101'!$G$2:$G$2744,0))&lt;&gt;"",INDEX('AQS-88101'!$M$2:$M$2744,MATCH('88101-daily-summary-by-site'!$A805&amp;'88101-daily-summary-by-site'!G$2&amp;'88101-daily-summary-by-site'!G$3,'AQS-88101'!$AC$2:$AC$2744&amp;'AQS-88101'!$E$2:$E$2744&amp;'AQS-88101'!$G$2:$G$2744,0)),""),"")</f>
        <v/>
      </c>
      <c r="H805" s="42" t="str">
        <f t="array" ref="H805">IFERROR(IF(INDEX('AQS-88101'!$M$2:$M$2744,MATCH('88101-daily-summary-by-site'!$A805&amp;'88101-daily-summary-by-site'!H$2&amp;'88101-daily-summary-by-site'!H$3,'AQS-88101'!$AC$2:$AC$2744&amp;'AQS-88101'!$E$2:$E$2744&amp;'AQS-88101'!$G$2:$G$2744,0))&lt;&gt;"",INDEX('AQS-88101'!$M$2:$M$2744,MATCH('88101-daily-summary-by-site'!$A805&amp;'88101-daily-summary-by-site'!H$2&amp;'88101-daily-summary-by-site'!H$3,'AQS-88101'!$AC$2:$AC$2744&amp;'AQS-88101'!$E$2:$E$2744&amp;'AQS-88101'!$G$2:$G$2744,0)),""),"")</f>
        <v/>
      </c>
      <c r="I805" s="108" t="str">
        <f t="array" ref="I805">IFERROR(IF(INDEX('AQS-88101'!$M$2:$M$2744,MATCH('88101-daily-summary-by-site'!$A805&amp;'88101-daily-summary-by-site'!I$2&amp;'88101-daily-summary-by-site'!I$3,'AQS-88101'!$AC$2:$AC$2744&amp;'AQS-88101'!$E$2:$E$2744&amp;'AQS-88101'!$G$2:$G$2744,0))&lt;&gt;"",INDEX('AQS-88101'!$M$2:$M$2744,MATCH('88101-daily-summary-by-site'!$A805&amp;'88101-daily-summary-by-site'!I$2&amp;'88101-daily-summary-by-site'!I$3,'AQS-88101'!$AC$2:$AC$2744&amp;'AQS-88101'!$E$2:$E$2744&amp;'AQS-88101'!$G$2:$G$2744,0)),""),"")</f>
        <v/>
      </c>
      <c r="L805" s="107">
        <f t="shared" si="60"/>
        <v>4.5999999999999996</v>
      </c>
      <c r="M805" s="42" t="str">
        <f t="shared" si="61"/>
        <v/>
      </c>
      <c r="N805" s="42" t="str">
        <f t="shared" si="62"/>
        <v/>
      </c>
      <c r="O805" s="108" t="str">
        <f t="shared" si="63"/>
        <v/>
      </c>
    </row>
    <row r="806" spans="1:15" x14ac:dyDescent="0.25">
      <c r="A806" s="79">
        <f t="shared" si="64"/>
        <v>38537</v>
      </c>
      <c r="B806" s="107" t="str">
        <f t="array" ref="B806">IFERROR(IF(INDEX('AQS-88101'!$M$2:$M$2744,MATCH('88101-daily-summary-by-site'!$A806&amp;'88101-daily-summary-by-site'!B$2&amp;'88101-daily-summary-by-site'!B$3,'AQS-88101'!$AC$2:$AC$2744&amp;'AQS-88101'!$E$2:$E$2744&amp;'AQS-88101'!$G$2:$G$2744,0))&lt;&gt;"",INDEX('AQS-88101'!$M$2:$M$2744,MATCH('88101-daily-summary-by-site'!$A806&amp;'88101-daily-summary-by-site'!B$2&amp;'88101-daily-summary-by-site'!B$3,'AQS-88101'!$AC$2:$AC$2744&amp;'AQS-88101'!$E$2:$E$2744&amp;'AQS-88101'!$G$2:$G$2744,0)),""),"")</f>
        <v/>
      </c>
      <c r="C806" s="42" t="str">
        <f t="array" ref="C806">IFERROR(IF(INDEX('AQS-88101'!$M$2:$M$2744,MATCH('88101-daily-summary-by-site'!$A806&amp;'88101-daily-summary-by-site'!C$2&amp;'88101-daily-summary-by-site'!C$3,'AQS-88101'!$AC$2:$AC$2744&amp;'AQS-88101'!$E$2:$E$2744&amp;'AQS-88101'!$G$2:$G$2744,0))&lt;&gt;"",INDEX('AQS-88101'!$M$2:$M$2744,MATCH('88101-daily-summary-by-site'!$A806&amp;'88101-daily-summary-by-site'!C$2&amp;'88101-daily-summary-by-site'!C$3,'AQS-88101'!$AC$2:$AC$2744&amp;'AQS-88101'!$E$2:$E$2744&amp;'AQS-88101'!$G$2:$G$2744,0)),""),"")</f>
        <v/>
      </c>
      <c r="D806" s="42" t="str">
        <f t="array" ref="D806">IFERROR(IF(INDEX('AQS-88101'!$M$2:$M$2744,MATCH('88101-daily-summary-by-site'!$A806&amp;'88101-daily-summary-by-site'!D$2&amp;'88101-daily-summary-by-site'!D$3,'AQS-88101'!$AC$2:$AC$2744&amp;'AQS-88101'!$E$2:$E$2744&amp;'AQS-88101'!$G$2:$G$2744,0))&lt;&gt;"",INDEX('AQS-88101'!$M$2:$M$2744,MATCH('88101-daily-summary-by-site'!$A806&amp;'88101-daily-summary-by-site'!D$2&amp;'88101-daily-summary-by-site'!D$3,'AQS-88101'!$AC$2:$AC$2744&amp;'AQS-88101'!$E$2:$E$2744&amp;'AQS-88101'!$G$2:$G$2744,0)),""),"")</f>
        <v/>
      </c>
      <c r="E806" s="42" t="str">
        <f t="array" ref="E806">IFERROR(IF(INDEX('AQS-88101'!$M$2:$M$2744,MATCH('88101-daily-summary-by-site'!$A806&amp;'88101-daily-summary-by-site'!E$2&amp;'88101-daily-summary-by-site'!E$3,'AQS-88101'!$AC$2:$AC$2744&amp;'AQS-88101'!$E$2:$E$2744&amp;'AQS-88101'!$G$2:$G$2744,0))&lt;&gt;"",INDEX('AQS-88101'!$M$2:$M$2744,MATCH('88101-daily-summary-by-site'!$A806&amp;'88101-daily-summary-by-site'!E$2&amp;'88101-daily-summary-by-site'!E$3,'AQS-88101'!$AC$2:$AC$2744&amp;'AQS-88101'!$E$2:$E$2744&amp;'AQS-88101'!$G$2:$G$2744,0)),""),"")</f>
        <v/>
      </c>
      <c r="F806" s="42" t="str">
        <f t="array" ref="F806">IFERROR(IF(INDEX('AQS-88101'!$M$2:$M$2744,MATCH('88101-daily-summary-by-site'!$A806&amp;'88101-daily-summary-by-site'!F$2&amp;'88101-daily-summary-by-site'!F$3,'AQS-88101'!$AC$2:$AC$2744&amp;'AQS-88101'!$E$2:$E$2744&amp;'AQS-88101'!$G$2:$G$2744,0))&lt;&gt;"",INDEX('AQS-88101'!$M$2:$M$2744,MATCH('88101-daily-summary-by-site'!$A806&amp;'88101-daily-summary-by-site'!F$2&amp;'88101-daily-summary-by-site'!F$3,'AQS-88101'!$AC$2:$AC$2744&amp;'AQS-88101'!$E$2:$E$2744&amp;'AQS-88101'!$G$2:$G$2744,0)),""),"")</f>
        <v/>
      </c>
      <c r="G806" s="42" t="str">
        <f t="array" ref="G806">IFERROR(IF(INDEX('AQS-88101'!$M$2:$M$2744,MATCH('88101-daily-summary-by-site'!$A806&amp;'88101-daily-summary-by-site'!G$2&amp;'88101-daily-summary-by-site'!G$3,'AQS-88101'!$AC$2:$AC$2744&amp;'AQS-88101'!$E$2:$E$2744&amp;'AQS-88101'!$G$2:$G$2744,0))&lt;&gt;"",INDEX('AQS-88101'!$M$2:$M$2744,MATCH('88101-daily-summary-by-site'!$A806&amp;'88101-daily-summary-by-site'!G$2&amp;'88101-daily-summary-by-site'!G$3,'AQS-88101'!$AC$2:$AC$2744&amp;'AQS-88101'!$E$2:$E$2744&amp;'AQS-88101'!$G$2:$G$2744,0)),""),"")</f>
        <v/>
      </c>
      <c r="H806" s="42" t="str">
        <f t="array" ref="H806">IFERROR(IF(INDEX('AQS-88101'!$M$2:$M$2744,MATCH('88101-daily-summary-by-site'!$A806&amp;'88101-daily-summary-by-site'!H$2&amp;'88101-daily-summary-by-site'!H$3,'AQS-88101'!$AC$2:$AC$2744&amp;'AQS-88101'!$E$2:$E$2744&amp;'AQS-88101'!$G$2:$G$2744,0))&lt;&gt;"",INDEX('AQS-88101'!$M$2:$M$2744,MATCH('88101-daily-summary-by-site'!$A806&amp;'88101-daily-summary-by-site'!H$2&amp;'88101-daily-summary-by-site'!H$3,'AQS-88101'!$AC$2:$AC$2744&amp;'AQS-88101'!$E$2:$E$2744&amp;'AQS-88101'!$G$2:$G$2744,0)),""),"")</f>
        <v/>
      </c>
      <c r="I806" s="108" t="str">
        <f t="array" ref="I806">IFERROR(IF(INDEX('AQS-88101'!$M$2:$M$2744,MATCH('88101-daily-summary-by-site'!$A806&amp;'88101-daily-summary-by-site'!I$2&amp;'88101-daily-summary-by-site'!I$3,'AQS-88101'!$AC$2:$AC$2744&amp;'AQS-88101'!$E$2:$E$2744&amp;'AQS-88101'!$G$2:$G$2744,0))&lt;&gt;"",INDEX('AQS-88101'!$M$2:$M$2744,MATCH('88101-daily-summary-by-site'!$A806&amp;'88101-daily-summary-by-site'!I$2&amp;'88101-daily-summary-by-site'!I$3,'AQS-88101'!$AC$2:$AC$2744&amp;'AQS-88101'!$E$2:$E$2744&amp;'AQS-88101'!$G$2:$G$2744,0)),""),"")</f>
        <v/>
      </c>
      <c r="L806" s="107" t="str">
        <f t="shared" si="60"/>
        <v/>
      </c>
      <c r="M806" s="42" t="str">
        <f t="shared" si="61"/>
        <v/>
      </c>
      <c r="N806" s="42" t="str">
        <f t="shared" si="62"/>
        <v/>
      </c>
      <c r="O806" s="108" t="str">
        <f t="shared" si="63"/>
        <v/>
      </c>
    </row>
    <row r="807" spans="1:15" x14ac:dyDescent="0.25">
      <c r="A807" s="79">
        <f t="shared" si="64"/>
        <v>38538</v>
      </c>
      <c r="B807" s="107" t="str">
        <f t="array" ref="B807">IFERROR(IF(INDEX('AQS-88101'!$M$2:$M$2744,MATCH('88101-daily-summary-by-site'!$A807&amp;'88101-daily-summary-by-site'!B$2&amp;'88101-daily-summary-by-site'!B$3,'AQS-88101'!$AC$2:$AC$2744&amp;'AQS-88101'!$E$2:$E$2744&amp;'AQS-88101'!$G$2:$G$2744,0))&lt;&gt;"",INDEX('AQS-88101'!$M$2:$M$2744,MATCH('88101-daily-summary-by-site'!$A807&amp;'88101-daily-summary-by-site'!B$2&amp;'88101-daily-summary-by-site'!B$3,'AQS-88101'!$AC$2:$AC$2744&amp;'AQS-88101'!$E$2:$E$2744&amp;'AQS-88101'!$G$2:$G$2744,0)),""),"")</f>
        <v/>
      </c>
      <c r="C807" s="42" t="str">
        <f t="array" ref="C807">IFERROR(IF(INDEX('AQS-88101'!$M$2:$M$2744,MATCH('88101-daily-summary-by-site'!$A807&amp;'88101-daily-summary-by-site'!C$2&amp;'88101-daily-summary-by-site'!C$3,'AQS-88101'!$AC$2:$AC$2744&amp;'AQS-88101'!$E$2:$E$2744&amp;'AQS-88101'!$G$2:$G$2744,0))&lt;&gt;"",INDEX('AQS-88101'!$M$2:$M$2744,MATCH('88101-daily-summary-by-site'!$A807&amp;'88101-daily-summary-by-site'!C$2&amp;'88101-daily-summary-by-site'!C$3,'AQS-88101'!$AC$2:$AC$2744&amp;'AQS-88101'!$E$2:$E$2744&amp;'AQS-88101'!$G$2:$G$2744,0)),""),"")</f>
        <v/>
      </c>
      <c r="D807" s="42" t="str">
        <f t="array" ref="D807">IFERROR(IF(INDEX('AQS-88101'!$M$2:$M$2744,MATCH('88101-daily-summary-by-site'!$A807&amp;'88101-daily-summary-by-site'!D$2&amp;'88101-daily-summary-by-site'!D$3,'AQS-88101'!$AC$2:$AC$2744&amp;'AQS-88101'!$E$2:$E$2744&amp;'AQS-88101'!$G$2:$G$2744,0))&lt;&gt;"",INDEX('AQS-88101'!$M$2:$M$2744,MATCH('88101-daily-summary-by-site'!$A807&amp;'88101-daily-summary-by-site'!D$2&amp;'88101-daily-summary-by-site'!D$3,'AQS-88101'!$AC$2:$AC$2744&amp;'AQS-88101'!$E$2:$E$2744&amp;'AQS-88101'!$G$2:$G$2744,0)),""),"")</f>
        <v/>
      </c>
      <c r="E807" s="42" t="str">
        <f t="array" ref="E807">IFERROR(IF(INDEX('AQS-88101'!$M$2:$M$2744,MATCH('88101-daily-summary-by-site'!$A807&amp;'88101-daily-summary-by-site'!E$2&amp;'88101-daily-summary-by-site'!E$3,'AQS-88101'!$AC$2:$AC$2744&amp;'AQS-88101'!$E$2:$E$2744&amp;'AQS-88101'!$G$2:$G$2744,0))&lt;&gt;"",INDEX('AQS-88101'!$M$2:$M$2744,MATCH('88101-daily-summary-by-site'!$A807&amp;'88101-daily-summary-by-site'!E$2&amp;'88101-daily-summary-by-site'!E$3,'AQS-88101'!$AC$2:$AC$2744&amp;'AQS-88101'!$E$2:$E$2744&amp;'AQS-88101'!$G$2:$G$2744,0)),""),"")</f>
        <v/>
      </c>
      <c r="F807" s="42" t="str">
        <f t="array" ref="F807">IFERROR(IF(INDEX('AQS-88101'!$M$2:$M$2744,MATCH('88101-daily-summary-by-site'!$A807&amp;'88101-daily-summary-by-site'!F$2&amp;'88101-daily-summary-by-site'!F$3,'AQS-88101'!$AC$2:$AC$2744&amp;'AQS-88101'!$E$2:$E$2744&amp;'AQS-88101'!$G$2:$G$2744,0))&lt;&gt;"",INDEX('AQS-88101'!$M$2:$M$2744,MATCH('88101-daily-summary-by-site'!$A807&amp;'88101-daily-summary-by-site'!F$2&amp;'88101-daily-summary-by-site'!F$3,'AQS-88101'!$AC$2:$AC$2744&amp;'AQS-88101'!$E$2:$E$2744&amp;'AQS-88101'!$G$2:$G$2744,0)),""),"")</f>
        <v/>
      </c>
      <c r="G807" s="42" t="str">
        <f t="array" ref="G807">IFERROR(IF(INDEX('AQS-88101'!$M$2:$M$2744,MATCH('88101-daily-summary-by-site'!$A807&amp;'88101-daily-summary-by-site'!G$2&amp;'88101-daily-summary-by-site'!G$3,'AQS-88101'!$AC$2:$AC$2744&amp;'AQS-88101'!$E$2:$E$2744&amp;'AQS-88101'!$G$2:$G$2744,0))&lt;&gt;"",INDEX('AQS-88101'!$M$2:$M$2744,MATCH('88101-daily-summary-by-site'!$A807&amp;'88101-daily-summary-by-site'!G$2&amp;'88101-daily-summary-by-site'!G$3,'AQS-88101'!$AC$2:$AC$2744&amp;'AQS-88101'!$E$2:$E$2744&amp;'AQS-88101'!$G$2:$G$2744,0)),""),"")</f>
        <v/>
      </c>
      <c r="H807" s="42" t="str">
        <f t="array" ref="H807">IFERROR(IF(INDEX('AQS-88101'!$M$2:$M$2744,MATCH('88101-daily-summary-by-site'!$A807&amp;'88101-daily-summary-by-site'!H$2&amp;'88101-daily-summary-by-site'!H$3,'AQS-88101'!$AC$2:$AC$2744&amp;'AQS-88101'!$E$2:$E$2744&amp;'AQS-88101'!$G$2:$G$2744,0))&lt;&gt;"",INDEX('AQS-88101'!$M$2:$M$2744,MATCH('88101-daily-summary-by-site'!$A807&amp;'88101-daily-summary-by-site'!H$2&amp;'88101-daily-summary-by-site'!H$3,'AQS-88101'!$AC$2:$AC$2744&amp;'AQS-88101'!$E$2:$E$2744&amp;'AQS-88101'!$G$2:$G$2744,0)),""),"")</f>
        <v/>
      </c>
      <c r="I807" s="108" t="str">
        <f t="array" ref="I807">IFERROR(IF(INDEX('AQS-88101'!$M$2:$M$2744,MATCH('88101-daily-summary-by-site'!$A807&amp;'88101-daily-summary-by-site'!I$2&amp;'88101-daily-summary-by-site'!I$3,'AQS-88101'!$AC$2:$AC$2744&amp;'AQS-88101'!$E$2:$E$2744&amp;'AQS-88101'!$G$2:$G$2744,0))&lt;&gt;"",INDEX('AQS-88101'!$M$2:$M$2744,MATCH('88101-daily-summary-by-site'!$A807&amp;'88101-daily-summary-by-site'!I$2&amp;'88101-daily-summary-by-site'!I$3,'AQS-88101'!$AC$2:$AC$2744&amp;'AQS-88101'!$E$2:$E$2744&amp;'AQS-88101'!$G$2:$G$2744,0)),""),"")</f>
        <v/>
      </c>
      <c r="L807" s="107" t="str">
        <f t="shared" si="60"/>
        <v/>
      </c>
      <c r="M807" s="42" t="str">
        <f t="shared" si="61"/>
        <v/>
      </c>
      <c r="N807" s="42" t="str">
        <f t="shared" si="62"/>
        <v/>
      </c>
      <c r="O807" s="108" t="str">
        <f t="shared" si="63"/>
        <v/>
      </c>
    </row>
    <row r="808" spans="1:15" x14ac:dyDescent="0.25">
      <c r="A808" s="79">
        <f t="shared" si="64"/>
        <v>38539</v>
      </c>
      <c r="B808" s="107" t="str">
        <f t="array" ref="B808">IFERROR(IF(INDEX('AQS-88101'!$M$2:$M$2744,MATCH('88101-daily-summary-by-site'!$A808&amp;'88101-daily-summary-by-site'!B$2&amp;'88101-daily-summary-by-site'!B$3,'AQS-88101'!$AC$2:$AC$2744&amp;'AQS-88101'!$E$2:$E$2744&amp;'AQS-88101'!$G$2:$G$2744,0))&lt;&gt;"",INDEX('AQS-88101'!$M$2:$M$2744,MATCH('88101-daily-summary-by-site'!$A808&amp;'88101-daily-summary-by-site'!B$2&amp;'88101-daily-summary-by-site'!B$3,'AQS-88101'!$AC$2:$AC$2744&amp;'AQS-88101'!$E$2:$E$2744&amp;'AQS-88101'!$G$2:$G$2744,0)),""),"")</f>
        <v/>
      </c>
      <c r="C808" s="42" t="str">
        <f t="array" ref="C808">IFERROR(IF(INDEX('AQS-88101'!$M$2:$M$2744,MATCH('88101-daily-summary-by-site'!$A808&amp;'88101-daily-summary-by-site'!C$2&amp;'88101-daily-summary-by-site'!C$3,'AQS-88101'!$AC$2:$AC$2744&amp;'AQS-88101'!$E$2:$E$2744&amp;'AQS-88101'!$G$2:$G$2744,0))&lt;&gt;"",INDEX('AQS-88101'!$M$2:$M$2744,MATCH('88101-daily-summary-by-site'!$A808&amp;'88101-daily-summary-by-site'!C$2&amp;'88101-daily-summary-by-site'!C$3,'AQS-88101'!$AC$2:$AC$2744&amp;'AQS-88101'!$E$2:$E$2744&amp;'AQS-88101'!$G$2:$G$2744,0)),""),"")</f>
        <v/>
      </c>
      <c r="D808" s="42" t="str">
        <f t="array" ref="D808">IFERROR(IF(INDEX('AQS-88101'!$M$2:$M$2744,MATCH('88101-daily-summary-by-site'!$A808&amp;'88101-daily-summary-by-site'!D$2&amp;'88101-daily-summary-by-site'!D$3,'AQS-88101'!$AC$2:$AC$2744&amp;'AQS-88101'!$E$2:$E$2744&amp;'AQS-88101'!$G$2:$G$2744,0))&lt;&gt;"",INDEX('AQS-88101'!$M$2:$M$2744,MATCH('88101-daily-summary-by-site'!$A808&amp;'88101-daily-summary-by-site'!D$2&amp;'88101-daily-summary-by-site'!D$3,'AQS-88101'!$AC$2:$AC$2744&amp;'AQS-88101'!$E$2:$E$2744&amp;'AQS-88101'!$G$2:$G$2744,0)),""),"")</f>
        <v/>
      </c>
      <c r="E808" s="42" t="str">
        <f t="array" ref="E808">IFERROR(IF(INDEX('AQS-88101'!$M$2:$M$2744,MATCH('88101-daily-summary-by-site'!$A808&amp;'88101-daily-summary-by-site'!E$2&amp;'88101-daily-summary-by-site'!E$3,'AQS-88101'!$AC$2:$AC$2744&amp;'AQS-88101'!$E$2:$E$2744&amp;'AQS-88101'!$G$2:$G$2744,0))&lt;&gt;"",INDEX('AQS-88101'!$M$2:$M$2744,MATCH('88101-daily-summary-by-site'!$A808&amp;'88101-daily-summary-by-site'!E$2&amp;'88101-daily-summary-by-site'!E$3,'AQS-88101'!$AC$2:$AC$2744&amp;'AQS-88101'!$E$2:$E$2744&amp;'AQS-88101'!$G$2:$G$2744,0)),""),"")</f>
        <v/>
      </c>
      <c r="F808" s="42" t="str">
        <f t="array" ref="F808">IFERROR(IF(INDEX('AQS-88101'!$M$2:$M$2744,MATCH('88101-daily-summary-by-site'!$A808&amp;'88101-daily-summary-by-site'!F$2&amp;'88101-daily-summary-by-site'!F$3,'AQS-88101'!$AC$2:$AC$2744&amp;'AQS-88101'!$E$2:$E$2744&amp;'AQS-88101'!$G$2:$G$2744,0))&lt;&gt;"",INDEX('AQS-88101'!$M$2:$M$2744,MATCH('88101-daily-summary-by-site'!$A808&amp;'88101-daily-summary-by-site'!F$2&amp;'88101-daily-summary-by-site'!F$3,'AQS-88101'!$AC$2:$AC$2744&amp;'AQS-88101'!$E$2:$E$2744&amp;'AQS-88101'!$G$2:$G$2744,0)),""),"")</f>
        <v/>
      </c>
      <c r="G808" s="42" t="str">
        <f t="array" ref="G808">IFERROR(IF(INDEX('AQS-88101'!$M$2:$M$2744,MATCH('88101-daily-summary-by-site'!$A808&amp;'88101-daily-summary-by-site'!G$2&amp;'88101-daily-summary-by-site'!G$3,'AQS-88101'!$AC$2:$AC$2744&amp;'AQS-88101'!$E$2:$E$2744&amp;'AQS-88101'!$G$2:$G$2744,0))&lt;&gt;"",INDEX('AQS-88101'!$M$2:$M$2744,MATCH('88101-daily-summary-by-site'!$A808&amp;'88101-daily-summary-by-site'!G$2&amp;'88101-daily-summary-by-site'!G$3,'AQS-88101'!$AC$2:$AC$2744&amp;'AQS-88101'!$E$2:$E$2744&amp;'AQS-88101'!$G$2:$G$2744,0)),""),"")</f>
        <v/>
      </c>
      <c r="H808" s="42" t="str">
        <f t="array" ref="H808">IFERROR(IF(INDEX('AQS-88101'!$M$2:$M$2744,MATCH('88101-daily-summary-by-site'!$A808&amp;'88101-daily-summary-by-site'!H$2&amp;'88101-daily-summary-by-site'!H$3,'AQS-88101'!$AC$2:$AC$2744&amp;'AQS-88101'!$E$2:$E$2744&amp;'AQS-88101'!$G$2:$G$2744,0))&lt;&gt;"",INDEX('AQS-88101'!$M$2:$M$2744,MATCH('88101-daily-summary-by-site'!$A808&amp;'88101-daily-summary-by-site'!H$2&amp;'88101-daily-summary-by-site'!H$3,'AQS-88101'!$AC$2:$AC$2744&amp;'AQS-88101'!$E$2:$E$2744&amp;'AQS-88101'!$G$2:$G$2744,0)),""),"")</f>
        <v/>
      </c>
      <c r="I808" s="108" t="str">
        <f t="array" ref="I808">IFERROR(IF(INDEX('AQS-88101'!$M$2:$M$2744,MATCH('88101-daily-summary-by-site'!$A808&amp;'88101-daily-summary-by-site'!I$2&amp;'88101-daily-summary-by-site'!I$3,'AQS-88101'!$AC$2:$AC$2744&amp;'AQS-88101'!$E$2:$E$2744&amp;'AQS-88101'!$G$2:$G$2744,0))&lt;&gt;"",INDEX('AQS-88101'!$M$2:$M$2744,MATCH('88101-daily-summary-by-site'!$A808&amp;'88101-daily-summary-by-site'!I$2&amp;'88101-daily-summary-by-site'!I$3,'AQS-88101'!$AC$2:$AC$2744&amp;'AQS-88101'!$E$2:$E$2744&amp;'AQS-88101'!$G$2:$G$2744,0)),""),"")</f>
        <v/>
      </c>
      <c r="L808" s="107" t="str">
        <f t="shared" si="60"/>
        <v/>
      </c>
      <c r="M808" s="42" t="str">
        <f t="shared" si="61"/>
        <v/>
      </c>
      <c r="N808" s="42" t="str">
        <f t="shared" si="62"/>
        <v/>
      </c>
      <c r="O808" s="108" t="str">
        <f t="shared" si="63"/>
        <v/>
      </c>
    </row>
    <row r="809" spans="1:15" x14ac:dyDescent="0.25">
      <c r="A809" s="79">
        <f t="shared" si="64"/>
        <v>38540</v>
      </c>
      <c r="B809" s="107" t="str">
        <f t="array" ref="B809">IFERROR(IF(INDEX('AQS-88101'!$M$2:$M$2744,MATCH('88101-daily-summary-by-site'!$A809&amp;'88101-daily-summary-by-site'!B$2&amp;'88101-daily-summary-by-site'!B$3,'AQS-88101'!$AC$2:$AC$2744&amp;'AQS-88101'!$E$2:$E$2744&amp;'AQS-88101'!$G$2:$G$2744,0))&lt;&gt;"",INDEX('AQS-88101'!$M$2:$M$2744,MATCH('88101-daily-summary-by-site'!$A809&amp;'88101-daily-summary-by-site'!B$2&amp;'88101-daily-summary-by-site'!B$3,'AQS-88101'!$AC$2:$AC$2744&amp;'AQS-88101'!$E$2:$E$2744&amp;'AQS-88101'!$G$2:$G$2744,0)),""),"")</f>
        <v/>
      </c>
      <c r="C809" s="42" t="str">
        <f t="array" ref="C809">IFERROR(IF(INDEX('AQS-88101'!$M$2:$M$2744,MATCH('88101-daily-summary-by-site'!$A809&amp;'88101-daily-summary-by-site'!C$2&amp;'88101-daily-summary-by-site'!C$3,'AQS-88101'!$AC$2:$AC$2744&amp;'AQS-88101'!$E$2:$E$2744&amp;'AQS-88101'!$G$2:$G$2744,0))&lt;&gt;"",INDEX('AQS-88101'!$M$2:$M$2744,MATCH('88101-daily-summary-by-site'!$A809&amp;'88101-daily-summary-by-site'!C$2&amp;'88101-daily-summary-by-site'!C$3,'AQS-88101'!$AC$2:$AC$2744&amp;'AQS-88101'!$E$2:$E$2744&amp;'AQS-88101'!$G$2:$G$2744,0)),""),"")</f>
        <v/>
      </c>
      <c r="D809" s="42" t="str">
        <f t="array" ref="D809">IFERROR(IF(INDEX('AQS-88101'!$M$2:$M$2744,MATCH('88101-daily-summary-by-site'!$A809&amp;'88101-daily-summary-by-site'!D$2&amp;'88101-daily-summary-by-site'!D$3,'AQS-88101'!$AC$2:$AC$2744&amp;'AQS-88101'!$E$2:$E$2744&amp;'AQS-88101'!$G$2:$G$2744,0))&lt;&gt;"",INDEX('AQS-88101'!$M$2:$M$2744,MATCH('88101-daily-summary-by-site'!$A809&amp;'88101-daily-summary-by-site'!D$2&amp;'88101-daily-summary-by-site'!D$3,'AQS-88101'!$AC$2:$AC$2744&amp;'AQS-88101'!$E$2:$E$2744&amp;'AQS-88101'!$G$2:$G$2744,0)),""),"")</f>
        <v/>
      </c>
      <c r="E809" s="42" t="str">
        <f t="array" ref="E809">IFERROR(IF(INDEX('AQS-88101'!$M$2:$M$2744,MATCH('88101-daily-summary-by-site'!$A809&amp;'88101-daily-summary-by-site'!E$2&amp;'88101-daily-summary-by-site'!E$3,'AQS-88101'!$AC$2:$AC$2744&amp;'AQS-88101'!$E$2:$E$2744&amp;'AQS-88101'!$G$2:$G$2744,0))&lt;&gt;"",INDEX('AQS-88101'!$M$2:$M$2744,MATCH('88101-daily-summary-by-site'!$A809&amp;'88101-daily-summary-by-site'!E$2&amp;'88101-daily-summary-by-site'!E$3,'AQS-88101'!$AC$2:$AC$2744&amp;'AQS-88101'!$E$2:$E$2744&amp;'AQS-88101'!$G$2:$G$2744,0)),""),"")</f>
        <v/>
      </c>
      <c r="F809" s="42" t="str">
        <f t="array" ref="F809">IFERROR(IF(INDEX('AQS-88101'!$M$2:$M$2744,MATCH('88101-daily-summary-by-site'!$A809&amp;'88101-daily-summary-by-site'!F$2&amp;'88101-daily-summary-by-site'!F$3,'AQS-88101'!$AC$2:$AC$2744&amp;'AQS-88101'!$E$2:$E$2744&amp;'AQS-88101'!$G$2:$G$2744,0))&lt;&gt;"",INDEX('AQS-88101'!$M$2:$M$2744,MATCH('88101-daily-summary-by-site'!$A809&amp;'88101-daily-summary-by-site'!F$2&amp;'88101-daily-summary-by-site'!F$3,'AQS-88101'!$AC$2:$AC$2744&amp;'AQS-88101'!$E$2:$E$2744&amp;'AQS-88101'!$G$2:$G$2744,0)),""),"")</f>
        <v/>
      </c>
      <c r="G809" s="42" t="str">
        <f t="array" ref="G809">IFERROR(IF(INDEX('AQS-88101'!$M$2:$M$2744,MATCH('88101-daily-summary-by-site'!$A809&amp;'88101-daily-summary-by-site'!G$2&amp;'88101-daily-summary-by-site'!G$3,'AQS-88101'!$AC$2:$AC$2744&amp;'AQS-88101'!$E$2:$E$2744&amp;'AQS-88101'!$G$2:$G$2744,0))&lt;&gt;"",INDEX('AQS-88101'!$M$2:$M$2744,MATCH('88101-daily-summary-by-site'!$A809&amp;'88101-daily-summary-by-site'!G$2&amp;'88101-daily-summary-by-site'!G$3,'AQS-88101'!$AC$2:$AC$2744&amp;'AQS-88101'!$E$2:$E$2744&amp;'AQS-88101'!$G$2:$G$2744,0)),""),"")</f>
        <v/>
      </c>
      <c r="H809" s="42" t="str">
        <f t="array" ref="H809">IFERROR(IF(INDEX('AQS-88101'!$M$2:$M$2744,MATCH('88101-daily-summary-by-site'!$A809&amp;'88101-daily-summary-by-site'!H$2&amp;'88101-daily-summary-by-site'!H$3,'AQS-88101'!$AC$2:$AC$2744&amp;'AQS-88101'!$E$2:$E$2744&amp;'AQS-88101'!$G$2:$G$2744,0))&lt;&gt;"",INDEX('AQS-88101'!$M$2:$M$2744,MATCH('88101-daily-summary-by-site'!$A809&amp;'88101-daily-summary-by-site'!H$2&amp;'88101-daily-summary-by-site'!H$3,'AQS-88101'!$AC$2:$AC$2744&amp;'AQS-88101'!$E$2:$E$2744&amp;'AQS-88101'!$G$2:$G$2744,0)),""),"")</f>
        <v/>
      </c>
      <c r="I809" s="108" t="str">
        <f t="array" ref="I809">IFERROR(IF(INDEX('AQS-88101'!$M$2:$M$2744,MATCH('88101-daily-summary-by-site'!$A809&amp;'88101-daily-summary-by-site'!I$2&amp;'88101-daily-summary-by-site'!I$3,'AQS-88101'!$AC$2:$AC$2744&amp;'AQS-88101'!$E$2:$E$2744&amp;'AQS-88101'!$G$2:$G$2744,0))&lt;&gt;"",INDEX('AQS-88101'!$M$2:$M$2744,MATCH('88101-daily-summary-by-site'!$A809&amp;'88101-daily-summary-by-site'!I$2&amp;'88101-daily-summary-by-site'!I$3,'AQS-88101'!$AC$2:$AC$2744&amp;'AQS-88101'!$E$2:$E$2744&amp;'AQS-88101'!$G$2:$G$2744,0)),""),"")</f>
        <v/>
      </c>
      <c r="L809" s="107" t="str">
        <f t="shared" si="60"/>
        <v/>
      </c>
      <c r="M809" s="42" t="str">
        <f t="shared" si="61"/>
        <v/>
      </c>
      <c r="N809" s="42" t="str">
        <f t="shared" si="62"/>
        <v/>
      </c>
      <c r="O809" s="108" t="str">
        <f t="shared" si="63"/>
        <v/>
      </c>
    </row>
    <row r="810" spans="1:15" x14ac:dyDescent="0.25">
      <c r="A810" s="79">
        <f t="shared" si="64"/>
        <v>38541</v>
      </c>
      <c r="B810" s="107" t="str">
        <f t="array" ref="B810">IFERROR(IF(INDEX('AQS-88101'!$M$2:$M$2744,MATCH('88101-daily-summary-by-site'!$A810&amp;'88101-daily-summary-by-site'!B$2&amp;'88101-daily-summary-by-site'!B$3,'AQS-88101'!$AC$2:$AC$2744&amp;'AQS-88101'!$E$2:$E$2744&amp;'AQS-88101'!$G$2:$G$2744,0))&lt;&gt;"",INDEX('AQS-88101'!$M$2:$M$2744,MATCH('88101-daily-summary-by-site'!$A810&amp;'88101-daily-summary-by-site'!B$2&amp;'88101-daily-summary-by-site'!B$3,'AQS-88101'!$AC$2:$AC$2744&amp;'AQS-88101'!$E$2:$E$2744&amp;'AQS-88101'!$G$2:$G$2744,0)),""),"")</f>
        <v/>
      </c>
      <c r="C810" s="42" t="str">
        <f t="array" ref="C810">IFERROR(IF(INDEX('AQS-88101'!$M$2:$M$2744,MATCH('88101-daily-summary-by-site'!$A810&amp;'88101-daily-summary-by-site'!C$2&amp;'88101-daily-summary-by-site'!C$3,'AQS-88101'!$AC$2:$AC$2744&amp;'AQS-88101'!$E$2:$E$2744&amp;'AQS-88101'!$G$2:$G$2744,0))&lt;&gt;"",INDEX('AQS-88101'!$M$2:$M$2744,MATCH('88101-daily-summary-by-site'!$A810&amp;'88101-daily-summary-by-site'!C$2&amp;'88101-daily-summary-by-site'!C$3,'AQS-88101'!$AC$2:$AC$2744&amp;'AQS-88101'!$E$2:$E$2744&amp;'AQS-88101'!$G$2:$G$2744,0)),""),"")</f>
        <v/>
      </c>
      <c r="D810" s="42" t="str">
        <f t="array" ref="D810">IFERROR(IF(INDEX('AQS-88101'!$M$2:$M$2744,MATCH('88101-daily-summary-by-site'!$A810&amp;'88101-daily-summary-by-site'!D$2&amp;'88101-daily-summary-by-site'!D$3,'AQS-88101'!$AC$2:$AC$2744&amp;'AQS-88101'!$E$2:$E$2744&amp;'AQS-88101'!$G$2:$G$2744,0))&lt;&gt;"",INDEX('AQS-88101'!$M$2:$M$2744,MATCH('88101-daily-summary-by-site'!$A810&amp;'88101-daily-summary-by-site'!D$2&amp;'88101-daily-summary-by-site'!D$3,'AQS-88101'!$AC$2:$AC$2744&amp;'AQS-88101'!$E$2:$E$2744&amp;'AQS-88101'!$G$2:$G$2744,0)),""),"")</f>
        <v/>
      </c>
      <c r="E810" s="42" t="str">
        <f t="array" ref="E810">IFERROR(IF(INDEX('AQS-88101'!$M$2:$M$2744,MATCH('88101-daily-summary-by-site'!$A810&amp;'88101-daily-summary-by-site'!E$2&amp;'88101-daily-summary-by-site'!E$3,'AQS-88101'!$AC$2:$AC$2744&amp;'AQS-88101'!$E$2:$E$2744&amp;'AQS-88101'!$G$2:$G$2744,0))&lt;&gt;"",INDEX('AQS-88101'!$M$2:$M$2744,MATCH('88101-daily-summary-by-site'!$A810&amp;'88101-daily-summary-by-site'!E$2&amp;'88101-daily-summary-by-site'!E$3,'AQS-88101'!$AC$2:$AC$2744&amp;'AQS-88101'!$E$2:$E$2744&amp;'AQS-88101'!$G$2:$G$2744,0)),""),"")</f>
        <v/>
      </c>
      <c r="F810" s="42" t="str">
        <f t="array" ref="F810">IFERROR(IF(INDEX('AQS-88101'!$M$2:$M$2744,MATCH('88101-daily-summary-by-site'!$A810&amp;'88101-daily-summary-by-site'!F$2&amp;'88101-daily-summary-by-site'!F$3,'AQS-88101'!$AC$2:$AC$2744&amp;'AQS-88101'!$E$2:$E$2744&amp;'AQS-88101'!$G$2:$G$2744,0))&lt;&gt;"",INDEX('AQS-88101'!$M$2:$M$2744,MATCH('88101-daily-summary-by-site'!$A810&amp;'88101-daily-summary-by-site'!F$2&amp;'88101-daily-summary-by-site'!F$3,'AQS-88101'!$AC$2:$AC$2744&amp;'AQS-88101'!$E$2:$E$2744&amp;'AQS-88101'!$G$2:$G$2744,0)),""),"")</f>
        <v/>
      </c>
      <c r="G810" s="42" t="str">
        <f t="array" ref="G810">IFERROR(IF(INDEX('AQS-88101'!$M$2:$M$2744,MATCH('88101-daily-summary-by-site'!$A810&amp;'88101-daily-summary-by-site'!G$2&amp;'88101-daily-summary-by-site'!G$3,'AQS-88101'!$AC$2:$AC$2744&amp;'AQS-88101'!$E$2:$E$2744&amp;'AQS-88101'!$G$2:$G$2744,0))&lt;&gt;"",INDEX('AQS-88101'!$M$2:$M$2744,MATCH('88101-daily-summary-by-site'!$A810&amp;'88101-daily-summary-by-site'!G$2&amp;'88101-daily-summary-by-site'!G$3,'AQS-88101'!$AC$2:$AC$2744&amp;'AQS-88101'!$E$2:$E$2744&amp;'AQS-88101'!$G$2:$G$2744,0)),""),"")</f>
        <v/>
      </c>
      <c r="H810" s="42" t="str">
        <f t="array" ref="H810">IFERROR(IF(INDEX('AQS-88101'!$M$2:$M$2744,MATCH('88101-daily-summary-by-site'!$A810&amp;'88101-daily-summary-by-site'!H$2&amp;'88101-daily-summary-by-site'!H$3,'AQS-88101'!$AC$2:$AC$2744&amp;'AQS-88101'!$E$2:$E$2744&amp;'AQS-88101'!$G$2:$G$2744,0))&lt;&gt;"",INDEX('AQS-88101'!$M$2:$M$2744,MATCH('88101-daily-summary-by-site'!$A810&amp;'88101-daily-summary-by-site'!H$2&amp;'88101-daily-summary-by-site'!H$3,'AQS-88101'!$AC$2:$AC$2744&amp;'AQS-88101'!$E$2:$E$2744&amp;'AQS-88101'!$G$2:$G$2744,0)),""),"")</f>
        <v/>
      </c>
      <c r="I810" s="108" t="str">
        <f t="array" ref="I810">IFERROR(IF(INDEX('AQS-88101'!$M$2:$M$2744,MATCH('88101-daily-summary-by-site'!$A810&amp;'88101-daily-summary-by-site'!I$2&amp;'88101-daily-summary-by-site'!I$3,'AQS-88101'!$AC$2:$AC$2744&amp;'AQS-88101'!$E$2:$E$2744&amp;'AQS-88101'!$G$2:$G$2744,0))&lt;&gt;"",INDEX('AQS-88101'!$M$2:$M$2744,MATCH('88101-daily-summary-by-site'!$A810&amp;'88101-daily-summary-by-site'!I$2&amp;'88101-daily-summary-by-site'!I$3,'AQS-88101'!$AC$2:$AC$2744&amp;'AQS-88101'!$E$2:$E$2744&amp;'AQS-88101'!$G$2:$G$2744,0)),""),"")</f>
        <v/>
      </c>
      <c r="L810" s="107" t="str">
        <f t="shared" si="60"/>
        <v/>
      </c>
      <c r="M810" s="42" t="str">
        <f t="shared" si="61"/>
        <v/>
      </c>
      <c r="N810" s="42" t="str">
        <f t="shared" si="62"/>
        <v/>
      </c>
      <c r="O810" s="108" t="str">
        <f t="shared" si="63"/>
        <v/>
      </c>
    </row>
    <row r="811" spans="1:15" x14ac:dyDescent="0.25">
      <c r="A811" s="79">
        <f t="shared" si="64"/>
        <v>38542</v>
      </c>
      <c r="B811" s="107">
        <f t="array" ref="B811">IFERROR(IF(INDEX('AQS-88101'!$M$2:$M$2744,MATCH('88101-daily-summary-by-site'!$A811&amp;'88101-daily-summary-by-site'!B$2&amp;'88101-daily-summary-by-site'!B$3,'AQS-88101'!$AC$2:$AC$2744&amp;'AQS-88101'!$E$2:$E$2744&amp;'AQS-88101'!$G$2:$G$2744,0))&lt;&gt;"",INDEX('AQS-88101'!$M$2:$M$2744,MATCH('88101-daily-summary-by-site'!$A811&amp;'88101-daily-summary-by-site'!B$2&amp;'88101-daily-summary-by-site'!B$3,'AQS-88101'!$AC$2:$AC$2744&amp;'AQS-88101'!$E$2:$E$2744&amp;'AQS-88101'!$G$2:$G$2744,0)),""),"")</f>
        <v>7</v>
      </c>
      <c r="C811" s="42" t="str">
        <f t="array" ref="C811">IFERROR(IF(INDEX('AQS-88101'!$M$2:$M$2744,MATCH('88101-daily-summary-by-site'!$A811&amp;'88101-daily-summary-by-site'!C$2&amp;'88101-daily-summary-by-site'!C$3,'AQS-88101'!$AC$2:$AC$2744&amp;'AQS-88101'!$E$2:$E$2744&amp;'AQS-88101'!$G$2:$G$2744,0))&lt;&gt;"",INDEX('AQS-88101'!$M$2:$M$2744,MATCH('88101-daily-summary-by-site'!$A811&amp;'88101-daily-summary-by-site'!C$2&amp;'88101-daily-summary-by-site'!C$3,'AQS-88101'!$AC$2:$AC$2744&amp;'AQS-88101'!$E$2:$E$2744&amp;'AQS-88101'!$G$2:$G$2744,0)),""),"")</f>
        <v/>
      </c>
      <c r="D811" s="42" t="str">
        <f t="array" ref="D811">IFERROR(IF(INDEX('AQS-88101'!$M$2:$M$2744,MATCH('88101-daily-summary-by-site'!$A811&amp;'88101-daily-summary-by-site'!D$2&amp;'88101-daily-summary-by-site'!D$3,'AQS-88101'!$AC$2:$AC$2744&amp;'AQS-88101'!$E$2:$E$2744&amp;'AQS-88101'!$G$2:$G$2744,0))&lt;&gt;"",INDEX('AQS-88101'!$M$2:$M$2744,MATCH('88101-daily-summary-by-site'!$A811&amp;'88101-daily-summary-by-site'!D$2&amp;'88101-daily-summary-by-site'!D$3,'AQS-88101'!$AC$2:$AC$2744&amp;'AQS-88101'!$E$2:$E$2744&amp;'AQS-88101'!$G$2:$G$2744,0)),""),"")</f>
        <v/>
      </c>
      <c r="E811" s="42" t="str">
        <f t="array" ref="E811">IFERROR(IF(INDEX('AQS-88101'!$M$2:$M$2744,MATCH('88101-daily-summary-by-site'!$A811&amp;'88101-daily-summary-by-site'!E$2&amp;'88101-daily-summary-by-site'!E$3,'AQS-88101'!$AC$2:$AC$2744&amp;'AQS-88101'!$E$2:$E$2744&amp;'AQS-88101'!$G$2:$G$2744,0))&lt;&gt;"",INDEX('AQS-88101'!$M$2:$M$2744,MATCH('88101-daily-summary-by-site'!$A811&amp;'88101-daily-summary-by-site'!E$2&amp;'88101-daily-summary-by-site'!E$3,'AQS-88101'!$AC$2:$AC$2744&amp;'AQS-88101'!$E$2:$E$2744&amp;'AQS-88101'!$G$2:$G$2744,0)),""),"")</f>
        <v/>
      </c>
      <c r="F811" s="42" t="str">
        <f t="array" ref="F811">IFERROR(IF(INDEX('AQS-88101'!$M$2:$M$2744,MATCH('88101-daily-summary-by-site'!$A811&amp;'88101-daily-summary-by-site'!F$2&amp;'88101-daily-summary-by-site'!F$3,'AQS-88101'!$AC$2:$AC$2744&amp;'AQS-88101'!$E$2:$E$2744&amp;'AQS-88101'!$G$2:$G$2744,0))&lt;&gt;"",INDEX('AQS-88101'!$M$2:$M$2744,MATCH('88101-daily-summary-by-site'!$A811&amp;'88101-daily-summary-by-site'!F$2&amp;'88101-daily-summary-by-site'!F$3,'AQS-88101'!$AC$2:$AC$2744&amp;'AQS-88101'!$E$2:$E$2744&amp;'AQS-88101'!$G$2:$G$2744,0)),""),"")</f>
        <v/>
      </c>
      <c r="G811" s="42" t="str">
        <f t="array" ref="G811">IFERROR(IF(INDEX('AQS-88101'!$M$2:$M$2744,MATCH('88101-daily-summary-by-site'!$A811&amp;'88101-daily-summary-by-site'!G$2&amp;'88101-daily-summary-by-site'!G$3,'AQS-88101'!$AC$2:$AC$2744&amp;'AQS-88101'!$E$2:$E$2744&amp;'AQS-88101'!$G$2:$G$2744,0))&lt;&gt;"",INDEX('AQS-88101'!$M$2:$M$2744,MATCH('88101-daily-summary-by-site'!$A811&amp;'88101-daily-summary-by-site'!G$2&amp;'88101-daily-summary-by-site'!G$3,'AQS-88101'!$AC$2:$AC$2744&amp;'AQS-88101'!$E$2:$E$2744&amp;'AQS-88101'!$G$2:$G$2744,0)),""),"")</f>
        <v/>
      </c>
      <c r="H811" s="42" t="str">
        <f t="array" ref="H811">IFERROR(IF(INDEX('AQS-88101'!$M$2:$M$2744,MATCH('88101-daily-summary-by-site'!$A811&amp;'88101-daily-summary-by-site'!H$2&amp;'88101-daily-summary-by-site'!H$3,'AQS-88101'!$AC$2:$AC$2744&amp;'AQS-88101'!$E$2:$E$2744&amp;'AQS-88101'!$G$2:$G$2744,0))&lt;&gt;"",INDEX('AQS-88101'!$M$2:$M$2744,MATCH('88101-daily-summary-by-site'!$A811&amp;'88101-daily-summary-by-site'!H$2&amp;'88101-daily-summary-by-site'!H$3,'AQS-88101'!$AC$2:$AC$2744&amp;'AQS-88101'!$E$2:$E$2744&amp;'AQS-88101'!$G$2:$G$2744,0)),""),"")</f>
        <v/>
      </c>
      <c r="I811" s="108" t="str">
        <f t="array" ref="I811">IFERROR(IF(INDEX('AQS-88101'!$M$2:$M$2744,MATCH('88101-daily-summary-by-site'!$A811&amp;'88101-daily-summary-by-site'!I$2&amp;'88101-daily-summary-by-site'!I$3,'AQS-88101'!$AC$2:$AC$2744&amp;'AQS-88101'!$E$2:$E$2744&amp;'AQS-88101'!$G$2:$G$2744,0))&lt;&gt;"",INDEX('AQS-88101'!$M$2:$M$2744,MATCH('88101-daily-summary-by-site'!$A811&amp;'88101-daily-summary-by-site'!I$2&amp;'88101-daily-summary-by-site'!I$3,'AQS-88101'!$AC$2:$AC$2744&amp;'AQS-88101'!$E$2:$E$2744&amp;'AQS-88101'!$G$2:$G$2744,0)),""),"")</f>
        <v/>
      </c>
      <c r="L811" s="107">
        <f t="shared" si="60"/>
        <v>7</v>
      </c>
      <c r="M811" s="42" t="str">
        <f t="shared" si="61"/>
        <v/>
      </c>
      <c r="N811" s="42" t="str">
        <f t="shared" si="62"/>
        <v/>
      </c>
      <c r="O811" s="108" t="str">
        <f t="shared" si="63"/>
        <v/>
      </c>
    </row>
    <row r="812" spans="1:15" x14ac:dyDescent="0.25">
      <c r="A812" s="79">
        <f t="shared" si="64"/>
        <v>38543</v>
      </c>
      <c r="B812" s="107" t="str">
        <f t="array" ref="B812">IFERROR(IF(INDEX('AQS-88101'!$M$2:$M$2744,MATCH('88101-daily-summary-by-site'!$A812&amp;'88101-daily-summary-by-site'!B$2&amp;'88101-daily-summary-by-site'!B$3,'AQS-88101'!$AC$2:$AC$2744&amp;'AQS-88101'!$E$2:$E$2744&amp;'AQS-88101'!$G$2:$G$2744,0))&lt;&gt;"",INDEX('AQS-88101'!$M$2:$M$2744,MATCH('88101-daily-summary-by-site'!$A812&amp;'88101-daily-summary-by-site'!B$2&amp;'88101-daily-summary-by-site'!B$3,'AQS-88101'!$AC$2:$AC$2744&amp;'AQS-88101'!$E$2:$E$2744&amp;'AQS-88101'!$G$2:$G$2744,0)),""),"")</f>
        <v/>
      </c>
      <c r="C812" s="42" t="str">
        <f t="array" ref="C812">IFERROR(IF(INDEX('AQS-88101'!$M$2:$M$2744,MATCH('88101-daily-summary-by-site'!$A812&amp;'88101-daily-summary-by-site'!C$2&amp;'88101-daily-summary-by-site'!C$3,'AQS-88101'!$AC$2:$AC$2744&amp;'AQS-88101'!$E$2:$E$2744&amp;'AQS-88101'!$G$2:$G$2744,0))&lt;&gt;"",INDEX('AQS-88101'!$M$2:$M$2744,MATCH('88101-daily-summary-by-site'!$A812&amp;'88101-daily-summary-by-site'!C$2&amp;'88101-daily-summary-by-site'!C$3,'AQS-88101'!$AC$2:$AC$2744&amp;'AQS-88101'!$E$2:$E$2744&amp;'AQS-88101'!$G$2:$G$2744,0)),""),"")</f>
        <v/>
      </c>
      <c r="D812" s="42" t="str">
        <f t="array" ref="D812">IFERROR(IF(INDEX('AQS-88101'!$M$2:$M$2744,MATCH('88101-daily-summary-by-site'!$A812&amp;'88101-daily-summary-by-site'!D$2&amp;'88101-daily-summary-by-site'!D$3,'AQS-88101'!$AC$2:$AC$2744&amp;'AQS-88101'!$E$2:$E$2744&amp;'AQS-88101'!$G$2:$G$2744,0))&lt;&gt;"",INDEX('AQS-88101'!$M$2:$M$2744,MATCH('88101-daily-summary-by-site'!$A812&amp;'88101-daily-summary-by-site'!D$2&amp;'88101-daily-summary-by-site'!D$3,'AQS-88101'!$AC$2:$AC$2744&amp;'AQS-88101'!$E$2:$E$2744&amp;'AQS-88101'!$G$2:$G$2744,0)),""),"")</f>
        <v/>
      </c>
      <c r="E812" s="42" t="str">
        <f t="array" ref="E812">IFERROR(IF(INDEX('AQS-88101'!$M$2:$M$2744,MATCH('88101-daily-summary-by-site'!$A812&amp;'88101-daily-summary-by-site'!E$2&amp;'88101-daily-summary-by-site'!E$3,'AQS-88101'!$AC$2:$AC$2744&amp;'AQS-88101'!$E$2:$E$2744&amp;'AQS-88101'!$G$2:$G$2744,0))&lt;&gt;"",INDEX('AQS-88101'!$M$2:$M$2744,MATCH('88101-daily-summary-by-site'!$A812&amp;'88101-daily-summary-by-site'!E$2&amp;'88101-daily-summary-by-site'!E$3,'AQS-88101'!$AC$2:$AC$2744&amp;'AQS-88101'!$E$2:$E$2744&amp;'AQS-88101'!$G$2:$G$2744,0)),""),"")</f>
        <v/>
      </c>
      <c r="F812" s="42" t="str">
        <f t="array" ref="F812">IFERROR(IF(INDEX('AQS-88101'!$M$2:$M$2744,MATCH('88101-daily-summary-by-site'!$A812&amp;'88101-daily-summary-by-site'!F$2&amp;'88101-daily-summary-by-site'!F$3,'AQS-88101'!$AC$2:$AC$2744&amp;'AQS-88101'!$E$2:$E$2744&amp;'AQS-88101'!$G$2:$G$2744,0))&lt;&gt;"",INDEX('AQS-88101'!$M$2:$M$2744,MATCH('88101-daily-summary-by-site'!$A812&amp;'88101-daily-summary-by-site'!F$2&amp;'88101-daily-summary-by-site'!F$3,'AQS-88101'!$AC$2:$AC$2744&amp;'AQS-88101'!$E$2:$E$2744&amp;'AQS-88101'!$G$2:$G$2744,0)),""),"")</f>
        <v/>
      </c>
      <c r="G812" s="42" t="str">
        <f t="array" ref="G812">IFERROR(IF(INDEX('AQS-88101'!$M$2:$M$2744,MATCH('88101-daily-summary-by-site'!$A812&amp;'88101-daily-summary-by-site'!G$2&amp;'88101-daily-summary-by-site'!G$3,'AQS-88101'!$AC$2:$AC$2744&amp;'AQS-88101'!$E$2:$E$2744&amp;'AQS-88101'!$G$2:$G$2744,0))&lt;&gt;"",INDEX('AQS-88101'!$M$2:$M$2744,MATCH('88101-daily-summary-by-site'!$A812&amp;'88101-daily-summary-by-site'!G$2&amp;'88101-daily-summary-by-site'!G$3,'AQS-88101'!$AC$2:$AC$2744&amp;'AQS-88101'!$E$2:$E$2744&amp;'AQS-88101'!$G$2:$G$2744,0)),""),"")</f>
        <v/>
      </c>
      <c r="H812" s="42" t="str">
        <f t="array" ref="H812">IFERROR(IF(INDEX('AQS-88101'!$M$2:$M$2744,MATCH('88101-daily-summary-by-site'!$A812&amp;'88101-daily-summary-by-site'!H$2&amp;'88101-daily-summary-by-site'!H$3,'AQS-88101'!$AC$2:$AC$2744&amp;'AQS-88101'!$E$2:$E$2744&amp;'AQS-88101'!$G$2:$G$2744,0))&lt;&gt;"",INDEX('AQS-88101'!$M$2:$M$2744,MATCH('88101-daily-summary-by-site'!$A812&amp;'88101-daily-summary-by-site'!H$2&amp;'88101-daily-summary-by-site'!H$3,'AQS-88101'!$AC$2:$AC$2744&amp;'AQS-88101'!$E$2:$E$2744&amp;'AQS-88101'!$G$2:$G$2744,0)),""),"")</f>
        <v/>
      </c>
      <c r="I812" s="108" t="str">
        <f t="array" ref="I812">IFERROR(IF(INDEX('AQS-88101'!$M$2:$M$2744,MATCH('88101-daily-summary-by-site'!$A812&amp;'88101-daily-summary-by-site'!I$2&amp;'88101-daily-summary-by-site'!I$3,'AQS-88101'!$AC$2:$AC$2744&amp;'AQS-88101'!$E$2:$E$2744&amp;'AQS-88101'!$G$2:$G$2744,0))&lt;&gt;"",INDEX('AQS-88101'!$M$2:$M$2744,MATCH('88101-daily-summary-by-site'!$A812&amp;'88101-daily-summary-by-site'!I$2&amp;'88101-daily-summary-by-site'!I$3,'AQS-88101'!$AC$2:$AC$2744&amp;'AQS-88101'!$E$2:$E$2744&amp;'AQS-88101'!$G$2:$G$2744,0)),""),"")</f>
        <v/>
      </c>
      <c r="L812" s="107" t="str">
        <f t="shared" si="60"/>
        <v/>
      </c>
      <c r="M812" s="42" t="str">
        <f t="shared" si="61"/>
        <v/>
      </c>
      <c r="N812" s="42" t="str">
        <f t="shared" si="62"/>
        <v/>
      </c>
      <c r="O812" s="108" t="str">
        <f t="shared" si="63"/>
        <v/>
      </c>
    </row>
    <row r="813" spans="1:15" x14ac:dyDescent="0.25">
      <c r="A813" s="79">
        <f t="shared" si="64"/>
        <v>38544</v>
      </c>
      <c r="B813" s="107" t="str">
        <f t="array" ref="B813">IFERROR(IF(INDEX('AQS-88101'!$M$2:$M$2744,MATCH('88101-daily-summary-by-site'!$A813&amp;'88101-daily-summary-by-site'!B$2&amp;'88101-daily-summary-by-site'!B$3,'AQS-88101'!$AC$2:$AC$2744&amp;'AQS-88101'!$E$2:$E$2744&amp;'AQS-88101'!$G$2:$G$2744,0))&lt;&gt;"",INDEX('AQS-88101'!$M$2:$M$2744,MATCH('88101-daily-summary-by-site'!$A813&amp;'88101-daily-summary-by-site'!B$2&amp;'88101-daily-summary-by-site'!B$3,'AQS-88101'!$AC$2:$AC$2744&amp;'AQS-88101'!$E$2:$E$2744&amp;'AQS-88101'!$G$2:$G$2744,0)),""),"")</f>
        <v/>
      </c>
      <c r="C813" s="42" t="str">
        <f t="array" ref="C813">IFERROR(IF(INDEX('AQS-88101'!$M$2:$M$2744,MATCH('88101-daily-summary-by-site'!$A813&amp;'88101-daily-summary-by-site'!C$2&amp;'88101-daily-summary-by-site'!C$3,'AQS-88101'!$AC$2:$AC$2744&amp;'AQS-88101'!$E$2:$E$2744&amp;'AQS-88101'!$G$2:$G$2744,0))&lt;&gt;"",INDEX('AQS-88101'!$M$2:$M$2744,MATCH('88101-daily-summary-by-site'!$A813&amp;'88101-daily-summary-by-site'!C$2&amp;'88101-daily-summary-by-site'!C$3,'AQS-88101'!$AC$2:$AC$2744&amp;'AQS-88101'!$E$2:$E$2744&amp;'AQS-88101'!$G$2:$G$2744,0)),""),"")</f>
        <v/>
      </c>
      <c r="D813" s="42" t="str">
        <f t="array" ref="D813">IFERROR(IF(INDEX('AQS-88101'!$M$2:$M$2744,MATCH('88101-daily-summary-by-site'!$A813&amp;'88101-daily-summary-by-site'!D$2&amp;'88101-daily-summary-by-site'!D$3,'AQS-88101'!$AC$2:$AC$2744&amp;'AQS-88101'!$E$2:$E$2744&amp;'AQS-88101'!$G$2:$G$2744,0))&lt;&gt;"",INDEX('AQS-88101'!$M$2:$M$2744,MATCH('88101-daily-summary-by-site'!$A813&amp;'88101-daily-summary-by-site'!D$2&amp;'88101-daily-summary-by-site'!D$3,'AQS-88101'!$AC$2:$AC$2744&amp;'AQS-88101'!$E$2:$E$2744&amp;'AQS-88101'!$G$2:$G$2744,0)),""),"")</f>
        <v/>
      </c>
      <c r="E813" s="42" t="str">
        <f t="array" ref="E813">IFERROR(IF(INDEX('AQS-88101'!$M$2:$M$2744,MATCH('88101-daily-summary-by-site'!$A813&amp;'88101-daily-summary-by-site'!E$2&amp;'88101-daily-summary-by-site'!E$3,'AQS-88101'!$AC$2:$AC$2744&amp;'AQS-88101'!$E$2:$E$2744&amp;'AQS-88101'!$G$2:$G$2744,0))&lt;&gt;"",INDEX('AQS-88101'!$M$2:$M$2744,MATCH('88101-daily-summary-by-site'!$A813&amp;'88101-daily-summary-by-site'!E$2&amp;'88101-daily-summary-by-site'!E$3,'AQS-88101'!$AC$2:$AC$2744&amp;'AQS-88101'!$E$2:$E$2744&amp;'AQS-88101'!$G$2:$G$2744,0)),""),"")</f>
        <v/>
      </c>
      <c r="F813" s="42" t="str">
        <f t="array" ref="F813">IFERROR(IF(INDEX('AQS-88101'!$M$2:$M$2744,MATCH('88101-daily-summary-by-site'!$A813&amp;'88101-daily-summary-by-site'!F$2&amp;'88101-daily-summary-by-site'!F$3,'AQS-88101'!$AC$2:$AC$2744&amp;'AQS-88101'!$E$2:$E$2744&amp;'AQS-88101'!$G$2:$G$2744,0))&lt;&gt;"",INDEX('AQS-88101'!$M$2:$M$2744,MATCH('88101-daily-summary-by-site'!$A813&amp;'88101-daily-summary-by-site'!F$2&amp;'88101-daily-summary-by-site'!F$3,'AQS-88101'!$AC$2:$AC$2744&amp;'AQS-88101'!$E$2:$E$2744&amp;'AQS-88101'!$G$2:$G$2744,0)),""),"")</f>
        <v/>
      </c>
      <c r="G813" s="42" t="str">
        <f t="array" ref="G813">IFERROR(IF(INDEX('AQS-88101'!$M$2:$M$2744,MATCH('88101-daily-summary-by-site'!$A813&amp;'88101-daily-summary-by-site'!G$2&amp;'88101-daily-summary-by-site'!G$3,'AQS-88101'!$AC$2:$AC$2744&amp;'AQS-88101'!$E$2:$E$2744&amp;'AQS-88101'!$G$2:$G$2744,0))&lt;&gt;"",INDEX('AQS-88101'!$M$2:$M$2744,MATCH('88101-daily-summary-by-site'!$A813&amp;'88101-daily-summary-by-site'!G$2&amp;'88101-daily-summary-by-site'!G$3,'AQS-88101'!$AC$2:$AC$2744&amp;'AQS-88101'!$E$2:$E$2744&amp;'AQS-88101'!$G$2:$G$2744,0)),""),"")</f>
        <v/>
      </c>
      <c r="H813" s="42" t="str">
        <f t="array" ref="H813">IFERROR(IF(INDEX('AQS-88101'!$M$2:$M$2744,MATCH('88101-daily-summary-by-site'!$A813&amp;'88101-daily-summary-by-site'!H$2&amp;'88101-daily-summary-by-site'!H$3,'AQS-88101'!$AC$2:$AC$2744&amp;'AQS-88101'!$E$2:$E$2744&amp;'AQS-88101'!$G$2:$G$2744,0))&lt;&gt;"",INDEX('AQS-88101'!$M$2:$M$2744,MATCH('88101-daily-summary-by-site'!$A813&amp;'88101-daily-summary-by-site'!H$2&amp;'88101-daily-summary-by-site'!H$3,'AQS-88101'!$AC$2:$AC$2744&amp;'AQS-88101'!$E$2:$E$2744&amp;'AQS-88101'!$G$2:$G$2744,0)),""),"")</f>
        <v/>
      </c>
      <c r="I813" s="108" t="str">
        <f t="array" ref="I813">IFERROR(IF(INDEX('AQS-88101'!$M$2:$M$2744,MATCH('88101-daily-summary-by-site'!$A813&amp;'88101-daily-summary-by-site'!I$2&amp;'88101-daily-summary-by-site'!I$3,'AQS-88101'!$AC$2:$AC$2744&amp;'AQS-88101'!$E$2:$E$2744&amp;'AQS-88101'!$G$2:$G$2744,0))&lt;&gt;"",INDEX('AQS-88101'!$M$2:$M$2744,MATCH('88101-daily-summary-by-site'!$A813&amp;'88101-daily-summary-by-site'!I$2&amp;'88101-daily-summary-by-site'!I$3,'AQS-88101'!$AC$2:$AC$2744&amp;'AQS-88101'!$E$2:$E$2744&amp;'AQS-88101'!$G$2:$G$2744,0)),""),"")</f>
        <v/>
      </c>
      <c r="L813" s="107" t="str">
        <f t="shared" si="60"/>
        <v/>
      </c>
      <c r="M813" s="42" t="str">
        <f t="shared" si="61"/>
        <v/>
      </c>
      <c r="N813" s="42" t="str">
        <f t="shared" si="62"/>
        <v/>
      </c>
      <c r="O813" s="108" t="str">
        <f t="shared" si="63"/>
        <v/>
      </c>
    </row>
    <row r="814" spans="1:15" x14ac:dyDescent="0.25">
      <c r="A814" s="79">
        <f t="shared" si="64"/>
        <v>38545</v>
      </c>
      <c r="B814" s="107" t="str">
        <f t="array" ref="B814">IFERROR(IF(INDEX('AQS-88101'!$M$2:$M$2744,MATCH('88101-daily-summary-by-site'!$A814&amp;'88101-daily-summary-by-site'!B$2&amp;'88101-daily-summary-by-site'!B$3,'AQS-88101'!$AC$2:$AC$2744&amp;'AQS-88101'!$E$2:$E$2744&amp;'AQS-88101'!$G$2:$G$2744,0))&lt;&gt;"",INDEX('AQS-88101'!$M$2:$M$2744,MATCH('88101-daily-summary-by-site'!$A814&amp;'88101-daily-summary-by-site'!B$2&amp;'88101-daily-summary-by-site'!B$3,'AQS-88101'!$AC$2:$AC$2744&amp;'AQS-88101'!$E$2:$E$2744&amp;'AQS-88101'!$G$2:$G$2744,0)),""),"")</f>
        <v/>
      </c>
      <c r="C814" s="42" t="str">
        <f t="array" ref="C814">IFERROR(IF(INDEX('AQS-88101'!$M$2:$M$2744,MATCH('88101-daily-summary-by-site'!$A814&amp;'88101-daily-summary-by-site'!C$2&amp;'88101-daily-summary-by-site'!C$3,'AQS-88101'!$AC$2:$AC$2744&amp;'AQS-88101'!$E$2:$E$2744&amp;'AQS-88101'!$G$2:$G$2744,0))&lt;&gt;"",INDEX('AQS-88101'!$M$2:$M$2744,MATCH('88101-daily-summary-by-site'!$A814&amp;'88101-daily-summary-by-site'!C$2&amp;'88101-daily-summary-by-site'!C$3,'AQS-88101'!$AC$2:$AC$2744&amp;'AQS-88101'!$E$2:$E$2744&amp;'AQS-88101'!$G$2:$G$2744,0)),""),"")</f>
        <v/>
      </c>
      <c r="D814" s="42" t="str">
        <f t="array" ref="D814">IFERROR(IF(INDEX('AQS-88101'!$M$2:$M$2744,MATCH('88101-daily-summary-by-site'!$A814&amp;'88101-daily-summary-by-site'!D$2&amp;'88101-daily-summary-by-site'!D$3,'AQS-88101'!$AC$2:$AC$2744&amp;'AQS-88101'!$E$2:$E$2744&amp;'AQS-88101'!$G$2:$G$2744,0))&lt;&gt;"",INDEX('AQS-88101'!$M$2:$M$2744,MATCH('88101-daily-summary-by-site'!$A814&amp;'88101-daily-summary-by-site'!D$2&amp;'88101-daily-summary-by-site'!D$3,'AQS-88101'!$AC$2:$AC$2744&amp;'AQS-88101'!$E$2:$E$2744&amp;'AQS-88101'!$G$2:$G$2744,0)),""),"")</f>
        <v/>
      </c>
      <c r="E814" s="42" t="str">
        <f t="array" ref="E814">IFERROR(IF(INDEX('AQS-88101'!$M$2:$M$2744,MATCH('88101-daily-summary-by-site'!$A814&amp;'88101-daily-summary-by-site'!E$2&amp;'88101-daily-summary-by-site'!E$3,'AQS-88101'!$AC$2:$AC$2744&amp;'AQS-88101'!$E$2:$E$2744&amp;'AQS-88101'!$G$2:$G$2744,0))&lt;&gt;"",INDEX('AQS-88101'!$M$2:$M$2744,MATCH('88101-daily-summary-by-site'!$A814&amp;'88101-daily-summary-by-site'!E$2&amp;'88101-daily-summary-by-site'!E$3,'AQS-88101'!$AC$2:$AC$2744&amp;'AQS-88101'!$E$2:$E$2744&amp;'AQS-88101'!$G$2:$G$2744,0)),""),"")</f>
        <v/>
      </c>
      <c r="F814" s="42" t="str">
        <f t="array" ref="F814">IFERROR(IF(INDEX('AQS-88101'!$M$2:$M$2744,MATCH('88101-daily-summary-by-site'!$A814&amp;'88101-daily-summary-by-site'!F$2&amp;'88101-daily-summary-by-site'!F$3,'AQS-88101'!$AC$2:$AC$2744&amp;'AQS-88101'!$E$2:$E$2744&amp;'AQS-88101'!$G$2:$G$2744,0))&lt;&gt;"",INDEX('AQS-88101'!$M$2:$M$2744,MATCH('88101-daily-summary-by-site'!$A814&amp;'88101-daily-summary-by-site'!F$2&amp;'88101-daily-summary-by-site'!F$3,'AQS-88101'!$AC$2:$AC$2744&amp;'AQS-88101'!$E$2:$E$2744&amp;'AQS-88101'!$G$2:$G$2744,0)),""),"")</f>
        <v/>
      </c>
      <c r="G814" s="42" t="str">
        <f t="array" ref="G814">IFERROR(IF(INDEX('AQS-88101'!$M$2:$M$2744,MATCH('88101-daily-summary-by-site'!$A814&amp;'88101-daily-summary-by-site'!G$2&amp;'88101-daily-summary-by-site'!G$3,'AQS-88101'!$AC$2:$AC$2744&amp;'AQS-88101'!$E$2:$E$2744&amp;'AQS-88101'!$G$2:$G$2744,0))&lt;&gt;"",INDEX('AQS-88101'!$M$2:$M$2744,MATCH('88101-daily-summary-by-site'!$A814&amp;'88101-daily-summary-by-site'!G$2&amp;'88101-daily-summary-by-site'!G$3,'AQS-88101'!$AC$2:$AC$2744&amp;'AQS-88101'!$E$2:$E$2744&amp;'AQS-88101'!$G$2:$G$2744,0)),""),"")</f>
        <v/>
      </c>
      <c r="H814" s="42" t="str">
        <f t="array" ref="H814">IFERROR(IF(INDEX('AQS-88101'!$M$2:$M$2744,MATCH('88101-daily-summary-by-site'!$A814&amp;'88101-daily-summary-by-site'!H$2&amp;'88101-daily-summary-by-site'!H$3,'AQS-88101'!$AC$2:$AC$2744&amp;'AQS-88101'!$E$2:$E$2744&amp;'AQS-88101'!$G$2:$G$2744,0))&lt;&gt;"",INDEX('AQS-88101'!$M$2:$M$2744,MATCH('88101-daily-summary-by-site'!$A814&amp;'88101-daily-summary-by-site'!H$2&amp;'88101-daily-summary-by-site'!H$3,'AQS-88101'!$AC$2:$AC$2744&amp;'AQS-88101'!$E$2:$E$2744&amp;'AQS-88101'!$G$2:$G$2744,0)),""),"")</f>
        <v/>
      </c>
      <c r="I814" s="108" t="str">
        <f t="array" ref="I814">IFERROR(IF(INDEX('AQS-88101'!$M$2:$M$2744,MATCH('88101-daily-summary-by-site'!$A814&amp;'88101-daily-summary-by-site'!I$2&amp;'88101-daily-summary-by-site'!I$3,'AQS-88101'!$AC$2:$AC$2744&amp;'AQS-88101'!$E$2:$E$2744&amp;'AQS-88101'!$G$2:$G$2744,0))&lt;&gt;"",INDEX('AQS-88101'!$M$2:$M$2744,MATCH('88101-daily-summary-by-site'!$A814&amp;'88101-daily-summary-by-site'!I$2&amp;'88101-daily-summary-by-site'!I$3,'AQS-88101'!$AC$2:$AC$2744&amp;'AQS-88101'!$E$2:$E$2744&amp;'AQS-88101'!$G$2:$G$2744,0)),""),"")</f>
        <v/>
      </c>
      <c r="L814" s="107" t="str">
        <f t="shared" si="60"/>
        <v/>
      </c>
      <c r="M814" s="42" t="str">
        <f t="shared" si="61"/>
        <v/>
      </c>
      <c r="N814" s="42" t="str">
        <f t="shared" si="62"/>
        <v/>
      </c>
      <c r="O814" s="108" t="str">
        <f t="shared" si="63"/>
        <v/>
      </c>
    </row>
    <row r="815" spans="1:15" x14ac:dyDescent="0.25">
      <c r="A815" s="79">
        <f t="shared" si="64"/>
        <v>38546</v>
      </c>
      <c r="B815" s="107" t="str">
        <f t="array" ref="B815">IFERROR(IF(INDEX('AQS-88101'!$M$2:$M$2744,MATCH('88101-daily-summary-by-site'!$A815&amp;'88101-daily-summary-by-site'!B$2&amp;'88101-daily-summary-by-site'!B$3,'AQS-88101'!$AC$2:$AC$2744&amp;'AQS-88101'!$E$2:$E$2744&amp;'AQS-88101'!$G$2:$G$2744,0))&lt;&gt;"",INDEX('AQS-88101'!$M$2:$M$2744,MATCH('88101-daily-summary-by-site'!$A815&amp;'88101-daily-summary-by-site'!B$2&amp;'88101-daily-summary-by-site'!B$3,'AQS-88101'!$AC$2:$AC$2744&amp;'AQS-88101'!$E$2:$E$2744&amp;'AQS-88101'!$G$2:$G$2744,0)),""),"")</f>
        <v/>
      </c>
      <c r="C815" s="42" t="str">
        <f t="array" ref="C815">IFERROR(IF(INDEX('AQS-88101'!$M$2:$M$2744,MATCH('88101-daily-summary-by-site'!$A815&amp;'88101-daily-summary-by-site'!C$2&amp;'88101-daily-summary-by-site'!C$3,'AQS-88101'!$AC$2:$AC$2744&amp;'AQS-88101'!$E$2:$E$2744&amp;'AQS-88101'!$G$2:$G$2744,0))&lt;&gt;"",INDEX('AQS-88101'!$M$2:$M$2744,MATCH('88101-daily-summary-by-site'!$A815&amp;'88101-daily-summary-by-site'!C$2&amp;'88101-daily-summary-by-site'!C$3,'AQS-88101'!$AC$2:$AC$2744&amp;'AQS-88101'!$E$2:$E$2744&amp;'AQS-88101'!$G$2:$G$2744,0)),""),"")</f>
        <v/>
      </c>
      <c r="D815" s="42" t="str">
        <f t="array" ref="D815">IFERROR(IF(INDEX('AQS-88101'!$M$2:$M$2744,MATCH('88101-daily-summary-by-site'!$A815&amp;'88101-daily-summary-by-site'!D$2&amp;'88101-daily-summary-by-site'!D$3,'AQS-88101'!$AC$2:$AC$2744&amp;'AQS-88101'!$E$2:$E$2744&amp;'AQS-88101'!$G$2:$G$2744,0))&lt;&gt;"",INDEX('AQS-88101'!$M$2:$M$2744,MATCH('88101-daily-summary-by-site'!$A815&amp;'88101-daily-summary-by-site'!D$2&amp;'88101-daily-summary-by-site'!D$3,'AQS-88101'!$AC$2:$AC$2744&amp;'AQS-88101'!$E$2:$E$2744&amp;'AQS-88101'!$G$2:$G$2744,0)),""),"")</f>
        <v/>
      </c>
      <c r="E815" s="42" t="str">
        <f t="array" ref="E815">IFERROR(IF(INDEX('AQS-88101'!$M$2:$M$2744,MATCH('88101-daily-summary-by-site'!$A815&amp;'88101-daily-summary-by-site'!E$2&amp;'88101-daily-summary-by-site'!E$3,'AQS-88101'!$AC$2:$AC$2744&amp;'AQS-88101'!$E$2:$E$2744&amp;'AQS-88101'!$G$2:$G$2744,0))&lt;&gt;"",INDEX('AQS-88101'!$M$2:$M$2744,MATCH('88101-daily-summary-by-site'!$A815&amp;'88101-daily-summary-by-site'!E$2&amp;'88101-daily-summary-by-site'!E$3,'AQS-88101'!$AC$2:$AC$2744&amp;'AQS-88101'!$E$2:$E$2744&amp;'AQS-88101'!$G$2:$G$2744,0)),""),"")</f>
        <v/>
      </c>
      <c r="F815" s="42" t="str">
        <f t="array" ref="F815">IFERROR(IF(INDEX('AQS-88101'!$M$2:$M$2744,MATCH('88101-daily-summary-by-site'!$A815&amp;'88101-daily-summary-by-site'!F$2&amp;'88101-daily-summary-by-site'!F$3,'AQS-88101'!$AC$2:$AC$2744&amp;'AQS-88101'!$E$2:$E$2744&amp;'AQS-88101'!$G$2:$G$2744,0))&lt;&gt;"",INDEX('AQS-88101'!$M$2:$M$2744,MATCH('88101-daily-summary-by-site'!$A815&amp;'88101-daily-summary-by-site'!F$2&amp;'88101-daily-summary-by-site'!F$3,'AQS-88101'!$AC$2:$AC$2744&amp;'AQS-88101'!$E$2:$E$2744&amp;'AQS-88101'!$G$2:$G$2744,0)),""),"")</f>
        <v/>
      </c>
      <c r="G815" s="42" t="str">
        <f t="array" ref="G815">IFERROR(IF(INDEX('AQS-88101'!$M$2:$M$2744,MATCH('88101-daily-summary-by-site'!$A815&amp;'88101-daily-summary-by-site'!G$2&amp;'88101-daily-summary-by-site'!G$3,'AQS-88101'!$AC$2:$AC$2744&amp;'AQS-88101'!$E$2:$E$2744&amp;'AQS-88101'!$G$2:$G$2744,0))&lt;&gt;"",INDEX('AQS-88101'!$M$2:$M$2744,MATCH('88101-daily-summary-by-site'!$A815&amp;'88101-daily-summary-by-site'!G$2&amp;'88101-daily-summary-by-site'!G$3,'AQS-88101'!$AC$2:$AC$2744&amp;'AQS-88101'!$E$2:$E$2744&amp;'AQS-88101'!$G$2:$G$2744,0)),""),"")</f>
        <v/>
      </c>
      <c r="H815" s="42" t="str">
        <f t="array" ref="H815">IFERROR(IF(INDEX('AQS-88101'!$M$2:$M$2744,MATCH('88101-daily-summary-by-site'!$A815&amp;'88101-daily-summary-by-site'!H$2&amp;'88101-daily-summary-by-site'!H$3,'AQS-88101'!$AC$2:$AC$2744&amp;'AQS-88101'!$E$2:$E$2744&amp;'AQS-88101'!$G$2:$G$2744,0))&lt;&gt;"",INDEX('AQS-88101'!$M$2:$M$2744,MATCH('88101-daily-summary-by-site'!$A815&amp;'88101-daily-summary-by-site'!H$2&amp;'88101-daily-summary-by-site'!H$3,'AQS-88101'!$AC$2:$AC$2744&amp;'AQS-88101'!$E$2:$E$2744&amp;'AQS-88101'!$G$2:$G$2744,0)),""),"")</f>
        <v/>
      </c>
      <c r="I815" s="108" t="str">
        <f t="array" ref="I815">IFERROR(IF(INDEX('AQS-88101'!$M$2:$M$2744,MATCH('88101-daily-summary-by-site'!$A815&amp;'88101-daily-summary-by-site'!I$2&amp;'88101-daily-summary-by-site'!I$3,'AQS-88101'!$AC$2:$AC$2744&amp;'AQS-88101'!$E$2:$E$2744&amp;'AQS-88101'!$G$2:$G$2744,0))&lt;&gt;"",INDEX('AQS-88101'!$M$2:$M$2744,MATCH('88101-daily-summary-by-site'!$A815&amp;'88101-daily-summary-by-site'!I$2&amp;'88101-daily-summary-by-site'!I$3,'AQS-88101'!$AC$2:$AC$2744&amp;'AQS-88101'!$E$2:$E$2744&amp;'AQS-88101'!$G$2:$G$2744,0)),""),"")</f>
        <v/>
      </c>
      <c r="L815" s="107" t="str">
        <f t="shared" si="60"/>
        <v/>
      </c>
      <c r="M815" s="42" t="str">
        <f t="shared" si="61"/>
        <v/>
      </c>
      <c r="N815" s="42" t="str">
        <f t="shared" si="62"/>
        <v/>
      </c>
      <c r="O815" s="108" t="str">
        <f t="shared" si="63"/>
        <v/>
      </c>
    </row>
    <row r="816" spans="1:15" x14ac:dyDescent="0.25">
      <c r="A816" s="79">
        <f t="shared" si="64"/>
        <v>38547</v>
      </c>
      <c r="B816" s="107" t="str">
        <f t="array" ref="B816">IFERROR(IF(INDEX('AQS-88101'!$M$2:$M$2744,MATCH('88101-daily-summary-by-site'!$A816&amp;'88101-daily-summary-by-site'!B$2&amp;'88101-daily-summary-by-site'!B$3,'AQS-88101'!$AC$2:$AC$2744&amp;'AQS-88101'!$E$2:$E$2744&amp;'AQS-88101'!$G$2:$G$2744,0))&lt;&gt;"",INDEX('AQS-88101'!$M$2:$M$2744,MATCH('88101-daily-summary-by-site'!$A816&amp;'88101-daily-summary-by-site'!B$2&amp;'88101-daily-summary-by-site'!B$3,'AQS-88101'!$AC$2:$AC$2744&amp;'AQS-88101'!$E$2:$E$2744&amp;'AQS-88101'!$G$2:$G$2744,0)),""),"")</f>
        <v/>
      </c>
      <c r="C816" s="42" t="str">
        <f t="array" ref="C816">IFERROR(IF(INDEX('AQS-88101'!$M$2:$M$2744,MATCH('88101-daily-summary-by-site'!$A816&amp;'88101-daily-summary-by-site'!C$2&amp;'88101-daily-summary-by-site'!C$3,'AQS-88101'!$AC$2:$AC$2744&amp;'AQS-88101'!$E$2:$E$2744&amp;'AQS-88101'!$G$2:$G$2744,0))&lt;&gt;"",INDEX('AQS-88101'!$M$2:$M$2744,MATCH('88101-daily-summary-by-site'!$A816&amp;'88101-daily-summary-by-site'!C$2&amp;'88101-daily-summary-by-site'!C$3,'AQS-88101'!$AC$2:$AC$2744&amp;'AQS-88101'!$E$2:$E$2744&amp;'AQS-88101'!$G$2:$G$2744,0)),""),"")</f>
        <v/>
      </c>
      <c r="D816" s="42" t="str">
        <f t="array" ref="D816">IFERROR(IF(INDEX('AQS-88101'!$M$2:$M$2744,MATCH('88101-daily-summary-by-site'!$A816&amp;'88101-daily-summary-by-site'!D$2&amp;'88101-daily-summary-by-site'!D$3,'AQS-88101'!$AC$2:$AC$2744&amp;'AQS-88101'!$E$2:$E$2744&amp;'AQS-88101'!$G$2:$G$2744,0))&lt;&gt;"",INDEX('AQS-88101'!$M$2:$M$2744,MATCH('88101-daily-summary-by-site'!$A816&amp;'88101-daily-summary-by-site'!D$2&amp;'88101-daily-summary-by-site'!D$3,'AQS-88101'!$AC$2:$AC$2744&amp;'AQS-88101'!$E$2:$E$2744&amp;'AQS-88101'!$G$2:$G$2744,0)),""),"")</f>
        <v/>
      </c>
      <c r="E816" s="42" t="str">
        <f t="array" ref="E816">IFERROR(IF(INDEX('AQS-88101'!$M$2:$M$2744,MATCH('88101-daily-summary-by-site'!$A816&amp;'88101-daily-summary-by-site'!E$2&amp;'88101-daily-summary-by-site'!E$3,'AQS-88101'!$AC$2:$AC$2744&amp;'AQS-88101'!$E$2:$E$2744&amp;'AQS-88101'!$G$2:$G$2744,0))&lt;&gt;"",INDEX('AQS-88101'!$M$2:$M$2744,MATCH('88101-daily-summary-by-site'!$A816&amp;'88101-daily-summary-by-site'!E$2&amp;'88101-daily-summary-by-site'!E$3,'AQS-88101'!$AC$2:$AC$2744&amp;'AQS-88101'!$E$2:$E$2744&amp;'AQS-88101'!$G$2:$G$2744,0)),""),"")</f>
        <v/>
      </c>
      <c r="F816" s="42" t="str">
        <f t="array" ref="F816">IFERROR(IF(INDEX('AQS-88101'!$M$2:$M$2744,MATCH('88101-daily-summary-by-site'!$A816&amp;'88101-daily-summary-by-site'!F$2&amp;'88101-daily-summary-by-site'!F$3,'AQS-88101'!$AC$2:$AC$2744&amp;'AQS-88101'!$E$2:$E$2744&amp;'AQS-88101'!$G$2:$G$2744,0))&lt;&gt;"",INDEX('AQS-88101'!$M$2:$M$2744,MATCH('88101-daily-summary-by-site'!$A816&amp;'88101-daily-summary-by-site'!F$2&amp;'88101-daily-summary-by-site'!F$3,'AQS-88101'!$AC$2:$AC$2744&amp;'AQS-88101'!$E$2:$E$2744&amp;'AQS-88101'!$G$2:$G$2744,0)),""),"")</f>
        <v/>
      </c>
      <c r="G816" s="42" t="str">
        <f t="array" ref="G816">IFERROR(IF(INDEX('AQS-88101'!$M$2:$M$2744,MATCH('88101-daily-summary-by-site'!$A816&amp;'88101-daily-summary-by-site'!G$2&amp;'88101-daily-summary-by-site'!G$3,'AQS-88101'!$AC$2:$AC$2744&amp;'AQS-88101'!$E$2:$E$2744&amp;'AQS-88101'!$G$2:$G$2744,0))&lt;&gt;"",INDEX('AQS-88101'!$M$2:$M$2744,MATCH('88101-daily-summary-by-site'!$A816&amp;'88101-daily-summary-by-site'!G$2&amp;'88101-daily-summary-by-site'!G$3,'AQS-88101'!$AC$2:$AC$2744&amp;'AQS-88101'!$E$2:$E$2744&amp;'AQS-88101'!$G$2:$G$2744,0)),""),"")</f>
        <v/>
      </c>
      <c r="H816" s="42" t="str">
        <f t="array" ref="H816">IFERROR(IF(INDEX('AQS-88101'!$M$2:$M$2744,MATCH('88101-daily-summary-by-site'!$A816&amp;'88101-daily-summary-by-site'!H$2&amp;'88101-daily-summary-by-site'!H$3,'AQS-88101'!$AC$2:$AC$2744&amp;'AQS-88101'!$E$2:$E$2744&amp;'AQS-88101'!$G$2:$G$2744,0))&lt;&gt;"",INDEX('AQS-88101'!$M$2:$M$2744,MATCH('88101-daily-summary-by-site'!$A816&amp;'88101-daily-summary-by-site'!H$2&amp;'88101-daily-summary-by-site'!H$3,'AQS-88101'!$AC$2:$AC$2744&amp;'AQS-88101'!$E$2:$E$2744&amp;'AQS-88101'!$G$2:$G$2744,0)),""),"")</f>
        <v/>
      </c>
      <c r="I816" s="108" t="str">
        <f t="array" ref="I816">IFERROR(IF(INDEX('AQS-88101'!$M$2:$M$2744,MATCH('88101-daily-summary-by-site'!$A816&amp;'88101-daily-summary-by-site'!I$2&amp;'88101-daily-summary-by-site'!I$3,'AQS-88101'!$AC$2:$AC$2744&amp;'AQS-88101'!$E$2:$E$2744&amp;'AQS-88101'!$G$2:$G$2744,0))&lt;&gt;"",INDEX('AQS-88101'!$M$2:$M$2744,MATCH('88101-daily-summary-by-site'!$A816&amp;'88101-daily-summary-by-site'!I$2&amp;'88101-daily-summary-by-site'!I$3,'AQS-88101'!$AC$2:$AC$2744&amp;'AQS-88101'!$E$2:$E$2744&amp;'AQS-88101'!$G$2:$G$2744,0)),""),"")</f>
        <v/>
      </c>
      <c r="L816" s="107" t="str">
        <f t="shared" si="60"/>
        <v/>
      </c>
      <c r="M816" s="42" t="str">
        <f t="shared" si="61"/>
        <v/>
      </c>
      <c r="N816" s="42" t="str">
        <f t="shared" si="62"/>
        <v/>
      </c>
      <c r="O816" s="108" t="str">
        <f t="shared" si="63"/>
        <v/>
      </c>
    </row>
    <row r="817" spans="1:15" x14ac:dyDescent="0.25">
      <c r="A817" s="79">
        <f t="shared" si="64"/>
        <v>38548</v>
      </c>
      <c r="B817" s="107">
        <f t="array" ref="B817">IFERROR(IF(INDEX('AQS-88101'!$M$2:$M$2744,MATCH('88101-daily-summary-by-site'!$A817&amp;'88101-daily-summary-by-site'!B$2&amp;'88101-daily-summary-by-site'!B$3,'AQS-88101'!$AC$2:$AC$2744&amp;'AQS-88101'!$E$2:$E$2744&amp;'AQS-88101'!$G$2:$G$2744,0))&lt;&gt;"",INDEX('AQS-88101'!$M$2:$M$2744,MATCH('88101-daily-summary-by-site'!$A817&amp;'88101-daily-summary-by-site'!B$2&amp;'88101-daily-summary-by-site'!B$3,'AQS-88101'!$AC$2:$AC$2744&amp;'AQS-88101'!$E$2:$E$2744&amp;'AQS-88101'!$G$2:$G$2744,0)),""),"")</f>
        <v>5.3</v>
      </c>
      <c r="C817" s="42" t="str">
        <f t="array" ref="C817">IFERROR(IF(INDEX('AQS-88101'!$M$2:$M$2744,MATCH('88101-daily-summary-by-site'!$A817&amp;'88101-daily-summary-by-site'!C$2&amp;'88101-daily-summary-by-site'!C$3,'AQS-88101'!$AC$2:$AC$2744&amp;'AQS-88101'!$E$2:$E$2744&amp;'AQS-88101'!$G$2:$G$2744,0))&lt;&gt;"",INDEX('AQS-88101'!$M$2:$M$2744,MATCH('88101-daily-summary-by-site'!$A817&amp;'88101-daily-summary-by-site'!C$2&amp;'88101-daily-summary-by-site'!C$3,'AQS-88101'!$AC$2:$AC$2744&amp;'AQS-88101'!$E$2:$E$2744&amp;'AQS-88101'!$G$2:$G$2744,0)),""),"")</f>
        <v/>
      </c>
      <c r="D817" s="42" t="str">
        <f t="array" ref="D817">IFERROR(IF(INDEX('AQS-88101'!$M$2:$M$2744,MATCH('88101-daily-summary-by-site'!$A817&amp;'88101-daily-summary-by-site'!D$2&amp;'88101-daily-summary-by-site'!D$3,'AQS-88101'!$AC$2:$AC$2744&amp;'AQS-88101'!$E$2:$E$2744&amp;'AQS-88101'!$G$2:$G$2744,0))&lt;&gt;"",INDEX('AQS-88101'!$M$2:$M$2744,MATCH('88101-daily-summary-by-site'!$A817&amp;'88101-daily-summary-by-site'!D$2&amp;'88101-daily-summary-by-site'!D$3,'AQS-88101'!$AC$2:$AC$2744&amp;'AQS-88101'!$E$2:$E$2744&amp;'AQS-88101'!$G$2:$G$2744,0)),""),"")</f>
        <v/>
      </c>
      <c r="E817" s="42" t="str">
        <f t="array" ref="E817">IFERROR(IF(INDEX('AQS-88101'!$M$2:$M$2744,MATCH('88101-daily-summary-by-site'!$A817&amp;'88101-daily-summary-by-site'!E$2&amp;'88101-daily-summary-by-site'!E$3,'AQS-88101'!$AC$2:$AC$2744&amp;'AQS-88101'!$E$2:$E$2744&amp;'AQS-88101'!$G$2:$G$2744,0))&lt;&gt;"",INDEX('AQS-88101'!$M$2:$M$2744,MATCH('88101-daily-summary-by-site'!$A817&amp;'88101-daily-summary-by-site'!E$2&amp;'88101-daily-summary-by-site'!E$3,'AQS-88101'!$AC$2:$AC$2744&amp;'AQS-88101'!$E$2:$E$2744&amp;'AQS-88101'!$G$2:$G$2744,0)),""),"")</f>
        <v/>
      </c>
      <c r="F817" s="42" t="str">
        <f t="array" ref="F817">IFERROR(IF(INDEX('AQS-88101'!$M$2:$M$2744,MATCH('88101-daily-summary-by-site'!$A817&amp;'88101-daily-summary-by-site'!F$2&amp;'88101-daily-summary-by-site'!F$3,'AQS-88101'!$AC$2:$AC$2744&amp;'AQS-88101'!$E$2:$E$2744&amp;'AQS-88101'!$G$2:$G$2744,0))&lt;&gt;"",INDEX('AQS-88101'!$M$2:$M$2744,MATCH('88101-daily-summary-by-site'!$A817&amp;'88101-daily-summary-by-site'!F$2&amp;'88101-daily-summary-by-site'!F$3,'AQS-88101'!$AC$2:$AC$2744&amp;'AQS-88101'!$E$2:$E$2744&amp;'AQS-88101'!$G$2:$G$2744,0)),""),"")</f>
        <v/>
      </c>
      <c r="G817" s="42" t="str">
        <f t="array" ref="G817">IFERROR(IF(INDEX('AQS-88101'!$M$2:$M$2744,MATCH('88101-daily-summary-by-site'!$A817&amp;'88101-daily-summary-by-site'!G$2&amp;'88101-daily-summary-by-site'!G$3,'AQS-88101'!$AC$2:$AC$2744&amp;'AQS-88101'!$E$2:$E$2744&amp;'AQS-88101'!$G$2:$G$2744,0))&lt;&gt;"",INDEX('AQS-88101'!$M$2:$M$2744,MATCH('88101-daily-summary-by-site'!$A817&amp;'88101-daily-summary-by-site'!G$2&amp;'88101-daily-summary-by-site'!G$3,'AQS-88101'!$AC$2:$AC$2744&amp;'AQS-88101'!$E$2:$E$2744&amp;'AQS-88101'!$G$2:$G$2744,0)),""),"")</f>
        <v/>
      </c>
      <c r="H817" s="42" t="str">
        <f t="array" ref="H817">IFERROR(IF(INDEX('AQS-88101'!$M$2:$M$2744,MATCH('88101-daily-summary-by-site'!$A817&amp;'88101-daily-summary-by-site'!H$2&amp;'88101-daily-summary-by-site'!H$3,'AQS-88101'!$AC$2:$AC$2744&amp;'AQS-88101'!$E$2:$E$2744&amp;'AQS-88101'!$G$2:$G$2744,0))&lt;&gt;"",INDEX('AQS-88101'!$M$2:$M$2744,MATCH('88101-daily-summary-by-site'!$A817&amp;'88101-daily-summary-by-site'!H$2&amp;'88101-daily-summary-by-site'!H$3,'AQS-88101'!$AC$2:$AC$2744&amp;'AQS-88101'!$E$2:$E$2744&amp;'AQS-88101'!$G$2:$G$2744,0)),""),"")</f>
        <v/>
      </c>
      <c r="I817" s="108" t="str">
        <f t="array" ref="I817">IFERROR(IF(INDEX('AQS-88101'!$M$2:$M$2744,MATCH('88101-daily-summary-by-site'!$A817&amp;'88101-daily-summary-by-site'!I$2&amp;'88101-daily-summary-by-site'!I$3,'AQS-88101'!$AC$2:$AC$2744&amp;'AQS-88101'!$E$2:$E$2744&amp;'AQS-88101'!$G$2:$G$2744,0))&lt;&gt;"",INDEX('AQS-88101'!$M$2:$M$2744,MATCH('88101-daily-summary-by-site'!$A817&amp;'88101-daily-summary-by-site'!I$2&amp;'88101-daily-summary-by-site'!I$3,'AQS-88101'!$AC$2:$AC$2744&amp;'AQS-88101'!$E$2:$E$2744&amp;'AQS-88101'!$G$2:$G$2744,0)),""),"")</f>
        <v/>
      </c>
      <c r="L817" s="107">
        <f t="shared" si="60"/>
        <v>5.3</v>
      </c>
      <c r="M817" s="42" t="str">
        <f t="shared" si="61"/>
        <v/>
      </c>
      <c r="N817" s="42" t="str">
        <f t="shared" si="62"/>
        <v/>
      </c>
      <c r="O817" s="108" t="str">
        <f t="shared" si="63"/>
        <v/>
      </c>
    </row>
    <row r="818" spans="1:15" x14ac:dyDescent="0.25">
      <c r="A818" s="79">
        <f t="shared" si="64"/>
        <v>38549</v>
      </c>
      <c r="B818" s="107" t="str">
        <f t="array" ref="B818">IFERROR(IF(INDEX('AQS-88101'!$M$2:$M$2744,MATCH('88101-daily-summary-by-site'!$A818&amp;'88101-daily-summary-by-site'!B$2&amp;'88101-daily-summary-by-site'!B$3,'AQS-88101'!$AC$2:$AC$2744&amp;'AQS-88101'!$E$2:$E$2744&amp;'AQS-88101'!$G$2:$G$2744,0))&lt;&gt;"",INDEX('AQS-88101'!$M$2:$M$2744,MATCH('88101-daily-summary-by-site'!$A818&amp;'88101-daily-summary-by-site'!B$2&amp;'88101-daily-summary-by-site'!B$3,'AQS-88101'!$AC$2:$AC$2744&amp;'AQS-88101'!$E$2:$E$2744&amp;'AQS-88101'!$G$2:$G$2744,0)),""),"")</f>
        <v/>
      </c>
      <c r="C818" s="42" t="str">
        <f t="array" ref="C818">IFERROR(IF(INDEX('AQS-88101'!$M$2:$M$2744,MATCH('88101-daily-summary-by-site'!$A818&amp;'88101-daily-summary-by-site'!C$2&amp;'88101-daily-summary-by-site'!C$3,'AQS-88101'!$AC$2:$AC$2744&amp;'AQS-88101'!$E$2:$E$2744&amp;'AQS-88101'!$G$2:$G$2744,0))&lt;&gt;"",INDEX('AQS-88101'!$M$2:$M$2744,MATCH('88101-daily-summary-by-site'!$A818&amp;'88101-daily-summary-by-site'!C$2&amp;'88101-daily-summary-by-site'!C$3,'AQS-88101'!$AC$2:$AC$2744&amp;'AQS-88101'!$E$2:$E$2744&amp;'AQS-88101'!$G$2:$G$2744,0)),""),"")</f>
        <v/>
      </c>
      <c r="D818" s="42" t="str">
        <f t="array" ref="D818">IFERROR(IF(INDEX('AQS-88101'!$M$2:$M$2744,MATCH('88101-daily-summary-by-site'!$A818&amp;'88101-daily-summary-by-site'!D$2&amp;'88101-daily-summary-by-site'!D$3,'AQS-88101'!$AC$2:$AC$2744&amp;'AQS-88101'!$E$2:$E$2744&amp;'AQS-88101'!$G$2:$G$2744,0))&lt;&gt;"",INDEX('AQS-88101'!$M$2:$M$2744,MATCH('88101-daily-summary-by-site'!$A818&amp;'88101-daily-summary-by-site'!D$2&amp;'88101-daily-summary-by-site'!D$3,'AQS-88101'!$AC$2:$AC$2744&amp;'AQS-88101'!$E$2:$E$2744&amp;'AQS-88101'!$G$2:$G$2744,0)),""),"")</f>
        <v/>
      </c>
      <c r="E818" s="42" t="str">
        <f t="array" ref="E818">IFERROR(IF(INDEX('AQS-88101'!$M$2:$M$2744,MATCH('88101-daily-summary-by-site'!$A818&amp;'88101-daily-summary-by-site'!E$2&amp;'88101-daily-summary-by-site'!E$3,'AQS-88101'!$AC$2:$AC$2744&amp;'AQS-88101'!$E$2:$E$2744&amp;'AQS-88101'!$G$2:$G$2744,0))&lt;&gt;"",INDEX('AQS-88101'!$M$2:$M$2744,MATCH('88101-daily-summary-by-site'!$A818&amp;'88101-daily-summary-by-site'!E$2&amp;'88101-daily-summary-by-site'!E$3,'AQS-88101'!$AC$2:$AC$2744&amp;'AQS-88101'!$E$2:$E$2744&amp;'AQS-88101'!$G$2:$G$2744,0)),""),"")</f>
        <v/>
      </c>
      <c r="F818" s="42" t="str">
        <f t="array" ref="F818">IFERROR(IF(INDEX('AQS-88101'!$M$2:$M$2744,MATCH('88101-daily-summary-by-site'!$A818&amp;'88101-daily-summary-by-site'!F$2&amp;'88101-daily-summary-by-site'!F$3,'AQS-88101'!$AC$2:$AC$2744&amp;'AQS-88101'!$E$2:$E$2744&amp;'AQS-88101'!$G$2:$G$2744,0))&lt;&gt;"",INDEX('AQS-88101'!$M$2:$M$2744,MATCH('88101-daily-summary-by-site'!$A818&amp;'88101-daily-summary-by-site'!F$2&amp;'88101-daily-summary-by-site'!F$3,'AQS-88101'!$AC$2:$AC$2744&amp;'AQS-88101'!$E$2:$E$2744&amp;'AQS-88101'!$G$2:$G$2744,0)),""),"")</f>
        <v/>
      </c>
      <c r="G818" s="42" t="str">
        <f t="array" ref="G818">IFERROR(IF(INDEX('AQS-88101'!$M$2:$M$2744,MATCH('88101-daily-summary-by-site'!$A818&amp;'88101-daily-summary-by-site'!G$2&amp;'88101-daily-summary-by-site'!G$3,'AQS-88101'!$AC$2:$AC$2744&amp;'AQS-88101'!$E$2:$E$2744&amp;'AQS-88101'!$G$2:$G$2744,0))&lt;&gt;"",INDEX('AQS-88101'!$M$2:$M$2744,MATCH('88101-daily-summary-by-site'!$A818&amp;'88101-daily-summary-by-site'!G$2&amp;'88101-daily-summary-by-site'!G$3,'AQS-88101'!$AC$2:$AC$2744&amp;'AQS-88101'!$E$2:$E$2744&amp;'AQS-88101'!$G$2:$G$2744,0)),""),"")</f>
        <v/>
      </c>
      <c r="H818" s="42" t="str">
        <f t="array" ref="H818">IFERROR(IF(INDEX('AQS-88101'!$M$2:$M$2744,MATCH('88101-daily-summary-by-site'!$A818&amp;'88101-daily-summary-by-site'!H$2&amp;'88101-daily-summary-by-site'!H$3,'AQS-88101'!$AC$2:$AC$2744&amp;'AQS-88101'!$E$2:$E$2744&amp;'AQS-88101'!$G$2:$G$2744,0))&lt;&gt;"",INDEX('AQS-88101'!$M$2:$M$2744,MATCH('88101-daily-summary-by-site'!$A818&amp;'88101-daily-summary-by-site'!H$2&amp;'88101-daily-summary-by-site'!H$3,'AQS-88101'!$AC$2:$AC$2744&amp;'AQS-88101'!$E$2:$E$2744&amp;'AQS-88101'!$G$2:$G$2744,0)),""),"")</f>
        <v/>
      </c>
      <c r="I818" s="108" t="str">
        <f t="array" ref="I818">IFERROR(IF(INDEX('AQS-88101'!$M$2:$M$2744,MATCH('88101-daily-summary-by-site'!$A818&amp;'88101-daily-summary-by-site'!I$2&amp;'88101-daily-summary-by-site'!I$3,'AQS-88101'!$AC$2:$AC$2744&amp;'AQS-88101'!$E$2:$E$2744&amp;'AQS-88101'!$G$2:$G$2744,0))&lt;&gt;"",INDEX('AQS-88101'!$M$2:$M$2744,MATCH('88101-daily-summary-by-site'!$A818&amp;'88101-daily-summary-by-site'!I$2&amp;'88101-daily-summary-by-site'!I$3,'AQS-88101'!$AC$2:$AC$2744&amp;'AQS-88101'!$E$2:$E$2744&amp;'AQS-88101'!$G$2:$G$2744,0)),""),"")</f>
        <v/>
      </c>
      <c r="L818" s="107" t="str">
        <f t="shared" si="60"/>
        <v/>
      </c>
      <c r="M818" s="42" t="str">
        <f t="shared" si="61"/>
        <v/>
      </c>
      <c r="N818" s="42" t="str">
        <f t="shared" si="62"/>
        <v/>
      </c>
      <c r="O818" s="108" t="str">
        <f t="shared" si="63"/>
        <v/>
      </c>
    </row>
    <row r="819" spans="1:15" x14ac:dyDescent="0.25">
      <c r="A819" s="79">
        <f t="shared" si="64"/>
        <v>38550</v>
      </c>
      <c r="B819" s="107" t="str">
        <f t="array" ref="B819">IFERROR(IF(INDEX('AQS-88101'!$M$2:$M$2744,MATCH('88101-daily-summary-by-site'!$A819&amp;'88101-daily-summary-by-site'!B$2&amp;'88101-daily-summary-by-site'!B$3,'AQS-88101'!$AC$2:$AC$2744&amp;'AQS-88101'!$E$2:$E$2744&amp;'AQS-88101'!$G$2:$G$2744,0))&lt;&gt;"",INDEX('AQS-88101'!$M$2:$M$2744,MATCH('88101-daily-summary-by-site'!$A819&amp;'88101-daily-summary-by-site'!B$2&amp;'88101-daily-summary-by-site'!B$3,'AQS-88101'!$AC$2:$AC$2744&amp;'AQS-88101'!$E$2:$E$2744&amp;'AQS-88101'!$G$2:$G$2744,0)),""),"")</f>
        <v/>
      </c>
      <c r="C819" s="42" t="str">
        <f t="array" ref="C819">IFERROR(IF(INDEX('AQS-88101'!$M$2:$M$2744,MATCH('88101-daily-summary-by-site'!$A819&amp;'88101-daily-summary-by-site'!C$2&amp;'88101-daily-summary-by-site'!C$3,'AQS-88101'!$AC$2:$AC$2744&amp;'AQS-88101'!$E$2:$E$2744&amp;'AQS-88101'!$G$2:$G$2744,0))&lt;&gt;"",INDEX('AQS-88101'!$M$2:$M$2744,MATCH('88101-daily-summary-by-site'!$A819&amp;'88101-daily-summary-by-site'!C$2&amp;'88101-daily-summary-by-site'!C$3,'AQS-88101'!$AC$2:$AC$2744&amp;'AQS-88101'!$E$2:$E$2744&amp;'AQS-88101'!$G$2:$G$2744,0)),""),"")</f>
        <v/>
      </c>
      <c r="D819" s="42" t="str">
        <f t="array" ref="D819">IFERROR(IF(INDEX('AQS-88101'!$M$2:$M$2744,MATCH('88101-daily-summary-by-site'!$A819&amp;'88101-daily-summary-by-site'!D$2&amp;'88101-daily-summary-by-site'!D$3,'AQS-88101'!$AC$2:$AC$2744&amp;'AQS-88101'!$E$2:$E$2744&amp;'AQS-88101'!$G$2:$G$2744,0))&lt;&gt;"",INDEX('AQS-88101'!$M$2:$M$2744,MATCH('88101-daily-summary-by-site'!$A819&amp;'88101-daily-summary-by-site'!D$2&amp;'88101-daily-summary-by-site'!D$3,'AQS-88101'!$AC$2:$AC$2744&amp;'AQS-88101'!$E$2:$E$2744&amp;'AQS-88101'!$G$2:$G$2744,0)),""),"")</f>
        <v/>
      </c>
      <c r="E819" s="42" t="str">
        <f t="array" ref="E819">IFERROR(IF(INDEX('AQS-88101'!$M$2:$M$2744,MATCH('88101-daily-summary-by-site'!$A819&amp;'88101-daily-summary-by-site'!E$2&amp;'88101-daily-summary-by-site'!E$3,'AQS-88101'!$AC$2:$AC$2744&amp;'AQS-88101'!$E$2:$E$2744&amp;'AQS-88101'!$G$2:$G$2744,0))&lt;&gt;"",INDEX('AQS-88101'!$M$2:$M$2744,MATCH('88101-daily-summary-by-site'!$A819&amp;'88101-daily-summary-by-site'!E$2&amp;'88101-daily-summary-by-site'!E$3,'AQS-88101'!$AC$2:$AC$2744&amp;'AQS-88101'!$E$2:$E$2744&amp;'AQS-88101'!$G$2:$G$2744,0)),""),"")</f>
        <v/>
      </c>
      <c r="F819" s="42" t="str">
        <f t="array" ref="F819">IFERROR(IF(INDEX('AQS-88101'!$M$2:$M$2744,MATCH('88101-daily-summary-by-site'!$A819&amp;'88101-daily-summary-by-site'!F$2&amp;'88101-daily-summary-by-site'!F$3,'AQS-88101'!$AC$2:$AC$2744&amp;'AQS-88101'!$E$2:$E$2744&amp;'AQS-88101'!$G$2:$G$2744,0))&lt;&gt;"",INDEX('AQS-88101'!$M$2:$M$2744,MATCH('88101-daily-summary-by-site'!$A819&amp;'88101-daily-summary-by-site'!F$2&amp;'88101-daily-summary-by-site'!F$3,'AQS-88101'!$AC$2:$AC$2744&amp;'AQS-88101'!$E$2:$E$2744&amp;'AQS-88101'!$G$2:$G$2744,0)),""),"")</f>
        <v/>
      </c>
      <c r="G819" s="42" t="str">
        <f t="array" ref="G819">IFERROR(IF(INDEX('AQS-88101'!$M$2:$M$2744,MATCH('88101-daily-summary-by-site'!$A819&amp;'88101-daily-summary-by-site'!G$2&amp;'88101-daily-summary-by-site'!G$3,'AQS-88101'!$AC$2:$AC$2744&amp;'AQS-88101'!$E$2:$E$2744&amp;'AQS-88101'!$G$2:$G$2744,0))&lt;&gt;"",INDEX('AQS-88101'!$M$2:$M$2744,MATCH('88101-daily-summary-by-site'!$A819&amp;'88101-daily-summary-by-site'!G$2&amp;'88101-daily-summary-by-site'!G$3,'AQS-88101'!$AC$2:$AC$2744&amp;'AQS-88101'!$E$2:$E$2744&amp;'AQS-88101'!$G$2:$G$2744,0)),""),"")</f>
        <v/>
      </c>
      <c r="H819" s="42" t="str">
        <f t="array" ref="H819">IFERROR(IF(INDEX('AQS-88101'!$M$2:$M$2744,MATCH('88101-daily-summary-by-site'!$A819&amp;'88101-daily-summary-by-site'!H$2&amp;'88101-daily-summary-by-site'!H$3,'AQS-88101'!$AC$2:$AC$2744&amp;'AQS-88101'!$E$2:$E$2744&amp;'AQS-88101'!$G$2:$G$2744,0))&lt;&gt;"",INDEX('AQS-88101'!$M$2:$M$2744,MATCH('88101-daily-summary-by-site'!$A819&amp;'88101-daily-summary-by-site'!H$2&amp;'88101-daily-summary-by-site'!H$3,'AQS-88101'!$AC$2:$AC$2744&amp;'AQS-88101'!$E$2:$E$2744&amp;'AQS-88101'!$G$2:$G$2744,0)),""),"")</f>
        <v/>
      </c>
      <c r="I819" s="108" t="str">
        <f t="array" ref="I819">IFERROR(IF(INDEX('AQS-88101'!$M$2:$M$2744,MATCH('88101-daily-summary-by-site'!$A819&amp;'88101-daily-summary-by-site'!I$2&amp;'88101-daily-summary-by-site'!I$3,'AQS-88101'!$AC$2:$AC$2744&amp;'AQS-88101'!$E$2:$E$2744&amp;'AQS-88101'!$G$2:$G$2744,0))&lt;&gt;"",INDEX('AQS-88101'!$M$2:$M$2744,MATCH('88101-daily-summary-by-site'!$A819&amp;'88101-daily-summary-by-site'!I$2&amp;'88101-daily-summary-by-site'!I$3,'AQS-88101'!$AC$2:$AC$2744&amp;'AQS-88101'!$E$2:$E$2744&amp;'AQS-88101'!$G$2:$G$2744,0)),""),"")</f>
        <v/>
      </c>
      <c r="L819" s="107" t="str">
        <f t="shared" si="60"/>
        <v/>
      </c>
      <c r="M819" s="42" t="str">
        <f t="shared" si="61"/>
        <v/>
      </c>
      <c r="N819" s="42" t="str">
        <f t="shared" si="62"/>
        <v/>
      </c>
      <c r="O819" s="108" t="str">
        <f t="shared" si="63"/>
        <v/>
      </c>
    </row>
    <row r="820" spans="1:15" x14ac:dyDescent="0.25">
      <c r="A820" s="79">
        <f t="shared" si="64"/>
        <v>38551</v>
      </c>
      <c r="B820" s="107" t="str">
        <f t="array" ref="B820">IFERROR(IF(INDEX('AQS-88101'!$M$2:$M$2744,MATCH('88101-daily-summary-by-site'!$A820&amp;'88101-daily-summary-by-site'!B$2&amp;'88101-daily-summary-by-site'!B$3,'AQS-88101'!$AC$2:$AC$2744&amp;'AQS-88101'!$E$2:$E$2744&amp;'AQS-88101'!$G$2:$G$2744,0))&lt;&gt;"",INDEX('AQS-88101'!$M$2:$M$2744,MATCH('88101-daily-summary-by-site'!$A820&amp;'88101-daily-summary-by-site'!B$2&amp;'88101-daily-summary-by-site'!B$3,'AQS-88101'!$AC$2:$AC$2744&amp;'AQS-88101'!$E$2:$E$2744&amp;'AQS-88101'!$G$2:$G$2744,0)),""),"")</f>
        <v/>
      </c>
      <c r="C820" s="42" t="str">
        <f t="array" ref="C820">IFERROR(IF(INDEX('AQS-88101'!$M$2:$M$2744,MATCH('88101-daily-summary-by-site'!$A820&amp;'88101-daily-summary-by-site'!C$2&amp;'88101-daily-summary-by-site'!C$3,'AQS-88101'!$AC$2:$AC$2744&amp;'AQS-88101'!$E$2:$E$2744&amp;'AQS-88101'!$G$2:$G$2744,0))&lt;&gt;"",INDEX('AQS-88101'!$M$2:$M$2744,MATCH('88101-daily-summary-by-site'!$A820&amp;'88101-daily-summary-by-site'!C$2&amp;'88101-daily-summary-by-site'!C$3,'AQS-88101'!$AC$2:$AC$2744&amp;'AQS-88101'!$E$2:$E$2744&amp;'AQS-88101'!$G$2:$G$2744,0)),""),"")</f>
        <v/>
      </c>
      <c r="D820" s="42" t="str">
        <f t="array" ref="D820">IFERROR(IF(INDEX('AQS-88101'!$M$2:$M$2744,MATCH('88101-daily-summary-by-site'!$A820&amp;'88101-daily-summary-by-site'!D$2&amp;'88101-daily-summary-by-site'!D$3,'AQS-88101'!$AC$2:$AC$2744&amp;'AQS-88101'!$E$2:$E$2744&amp;'AQS-88101'!$G$2:$G$2744,0))&lt;&gt;"",INDEX('AQS-88101'!$M$2:$M$2744,MATCH('88101-daily-summary-by-site'!$A820&amp;'88101-daily-summary-by-site'!D$2&amp;'88101-daily-summary-by-site'!D$3,'AQS-88101'!$AC$2:$AC$2744&amp;'AQS-88101'!$E$2:$E$2744&amp;'AQS-88101'!$G$2:$G$2744,0)),""),"")</f>
        <v/>
      </c>
      <c r="E820" s="42" t="str">
        <f t="array" ref="E820">IFERROR(IF(INDEX('AQS-88101'!$M$2:$M$2744,MATCH('88101-daily-summary-by-site'!$A820&amp;'88101-daily-summary-by-site'!E$2&amp;'88101-daily-summary-by-site'!E$3,'AQS-88101'!$AC$2:$AC$2744&amp;'AQS-88101'!$E$2:$E$2744&amp;'AQS-88101'!$G$2:$G$2744,0))&lt;&gt;"",INDEX('AQS-88101'!$M$2:$M$2744,MATCH('88101-daily-summary-by-site'!$A820&amp;'88101-daily-summary-by-site'!E$2&amp;'88101-daily-summary-by-site'!E$3,'AQS-88101'!$AC$2:$AC$2744&amp;'AQS-88101'!$E$2:$E$2744&amp;'AQS-88101'!$G$2:$G$2744,0)),""),"")</f>
        <v/>
      </c>
      <c r="F820" s="42" t="str">
        <f t="array" ref="F820">IFERROR(IF(INDEX('AQS-88101'!$M$2:$M$2744,MATCH('88101-daily-summary-by-site'!$A820&amp;'88101-daily-summary-by-site'!F$2&amp;'88101-daily-summary-by-site'!F$3,'AQS-88101'!$AC$2:$AC$2744&amp;'AQS-88101'!$E$2:$E$2744&amp;'AQS-88101'!$G$2:$G$2744,0))&lt;&gt;"",INDEX('AQS-88101'!$M$2:$M$2744,MATCH('88101-daily-summary-by-site'!$A820&amp;'88101-daily-summary-by-site'!F$2&amp;'88101-daily-summary-by-site'!F$3,'AQS-88101'!$AC$2:$AC$2744&amp;'AQS-88101'!$E$2:$E$2744&amp;'AQS-88101'!$G$2:$G$2744,0)),""),"")</f>
        <v/>
      </c>
      <c r="G820" s="42" t="str">
        <f t="array" ref="G820">IFERROR(IF(INDEX('AQS-88101'!$M$2:$M$2744,MATCH('88101-daily-summary-by-site'!$A820&amp;'88101-daily-summary-by-site'!G$2&amp;'88101-daily-summary-by-site'!G$3,'AQS-88101'!$AC$2:$AC$2744&amp;'AQS-88101'!$E$2:$E$2744&amp;'AQS-88101'!$G$2:$G$2744,0))&lt;&gt;"",INDEX('AQS-88101'!$M$2:$M$2744,MATCH('88101-daily-summary-by-site'!$A820&amp;'88101-daily-summary-by-site'!G$2&amp;'88101-daily-summary-by-site'!G$3,'AQS-88101'!$AC$2:$AC$2744&amp;'AQS-88101'!$E$2:$E$2744&amp;'AQS-88101'!$G$2:$G$2744,0)),""),"")</f>
        <v/>
      </c>
      <c r="H820" s="42" t="str">
        <f t="array" ref="H820">IFERROR(IF(INDEX('AQS-88101'!$M$2:$M$2744,MATCH('88101-daily-summary-by-site'!$A820&amp;'88101-daily-summary-by-site'!H$2&amp;'88101-daily-summary-by-site'!H$3,'AQS-88101'!$AC$2:$AC$2744&amp;'AQS-88101'!$E$2:$E$2744&amp;'AQS-88101'!$G$2:$G$2744,0))&lt;&gt;"",INDEX('AQS-88101'!$M$2:$M$2744,MATCH('88101-daily-summary-by-site'!$A820&amp;'88101-daily-summary-by-site'!H$2&amp;'88101-daily-summary-by-site'!H$3,'AQS-88101'!$AC$2:$AC$2744&amp;'AQS-88101'!$E$2:$E$2744&amp;'AQS-88101'!$G$2:$G$2744,0)),""),"")</f>
        <v/>
      </c>
      <c r="I820" s="108" t="str">
        <f t="array" ref="I820">IFERROR(IF(INDEX('AQS-88101'!$M$2:$M$2744,MATCH('88101-daily-summary-by-site'!$A820&amp;'88101-daily-summary-by-site'!I$2&amp;'88101-daily-summary-by-site'!I$3,'AQS-88101'!$AC$2:$AC$2744&amp;'AQS-88101'!$E$2:$E$2744&amp;'AQS-88101'!$G$2:$G$2744,0))&lt;&gt;"",INDEX('AQS-88101'!$M$2:$M$2744,MATCH('88101-daily-summary-by-site'!$A820&amp;'88101-daily-summary-by-site'!I$2&amp;'88101-daily-summary-by-site'!I$3,'AQS-88101'!$AC$2:$AC$2744&amp;'AQS-88101'!$E$2:$E$2744&amp;'AQS-88101'!$G$2:$G$2744,0)),""),"")</f>
        <v/>
      </c>
      <c r="L820" s="107" t="str">
        <f t="shared" si="60"/>
        <v/>
      </c>
      <c r="M820" s="42" t="str">
        <f t="shared" si="61"/>
        <v/>
      </c>
      <c r="N820" s="42" t="str">
        <f t="shared" si="62"/>
        <v/>
      </c>
      <c r="O820" s="108" t="str">
        <f t="shared" si="63"/>
        <v/>
      </c>
    </row>
    <row r="821" spans="1:15" x14ac:dyDescent="0.25">
      <c r="A821" s="79">
        <f t="shared" si="64"/>
        <v>38552</v>
      </c>
      <c r="B821" s="107" t="str">
        <f t="array" ref="B821">IFERROR(IF(INDEX('AQS-88101'!$M$2:$M$2744,MATCH('88101-daily-summary-by-site'!$A821&amp;'88101-daily-summary-by-site'!B$2&amp;'88101-daily-summary-by-site'!B$3,'AQS-88101'!$AC$2:$AC$2744&amp;'AQS-88101'!$E$2:$E$2744&amp;'AQS-88101'!$G$2:$G$2744,0))&lt;&gt;"",INDEX('AQS-88101'!$M$2:$M$2744,MATCH('88101-daily-summary-by-site'!$A821&amp;'88101-daily-summary-by-site'!B$2&amp;'88101-daily-summary-by-site'!B$3,'AQS-88101'!$AC$2:$AC$2744&amp;'AQS-88101'!$E$2:$E$2744&amp;'AQS-88101'!$G$2:$G$2744,0)),""),"")</f>
        <v/>
      </c>
      <c r="C821" s="42" t="str">
        <f t="array" ref="C821">IFERROR(IF(INDEX('AQS-88101'!$M$2:$M$2744,MATCH('88101-daily-summary-by-site'!$A821&amp;'88101-daily-summary-by-site'!C$2&amp;'88101-daily-summary-by-site'!C$3,'AQS-88101'!$AC$2:$AC$2744&amp;'AQS-88101'!$E$2:$E$2744&amp;'AQS-88101'!$G$2:$G$2744,0))&lt;&gt;"",INDEX('AQS-88101'!$M$2:$M$2744,MATCH('88101-daily-summary-by-site'!$A821&amp;'88101-daily-summary-by-site'!C$2&amp;'88101-daily-summary-by-site'!C$3,'AQS-88101'!$AC$2:$AC$2744&amp;'AQS-88101'!$E$2:$E$2744&amp;'AQS-88101'!$G$2:$G$2744,0)),""),"")</f>
        <v/>
      </c>
      <c r="D821" s="42" t="str">
        <f t="array" ref="D821">IFERROR(IF(INDEX('AQS-88101'!$M$2:$M$2744,MATCH('88101-daily-summary-by-site'!$A821&amp;'88101-daily-summary-by-site'!D$2&amp;'88101-daily-summary-by-site'!D$3,'AQS-88101'!$AC$2:$AC$2744&amp;'AQS-88101'!$E$2:$E$2744&amp;'AQS-88101'!$G$2:$G$2744,0))&lt;&gt;"",INDEX('AQS-88101'!$M$2:$M$2744,MATCH('88101-daily-summary-by-site'!$A821&amp;'88101-daily-summary-by-site'!D$2&amp;'88101-daily-summary-by-site'!D$3,'AQS-88101'!$AC$2:$AC$2744&amp;'AQS-88101'!$E$2:$E$2744&amp;'AQS-88101'!$G$2:$G$2744,0)),""),"")</f>
        <v/>
      </c>
      <c r="E821" s="42" t="str">
        <f t="array" ref="E821">IFERROR(IF(INDEX('AQS-88101'!$M$2:$M$2744,MATCH('88101-daily-summary-by-site'!$A821&amp;'88101-daily-summary-by-site'!E$2&amp;'88101-daily-summary-by-site'!E$3,'AQS-88101'!$AC$2:$AC$2744&amp;'AQS-88101'!$E$2:$E$2744&amp;'AQS-88101'!$G$2:$G$2744,0))&lt;&gt;"",INDEX('AQS-88101'!$M$2:$M$2744,MATCH('88101-daily-summary-by-site'!$A821&amp;'88101-daily-summary-by-site'!E$2&amp;'88101-daily-summary-by-site'!E$3,'AQS-88101'!$AC$2:$AC$2744&amp;'AQS-88101'!$E$2:$E$2744&amp;'AQS-88101'!$G$2:$G$2744,0)),""),"")</f>
        <v/>
      </c>
      <c r="F821" s="42" t="str">
        <f t="array" ref="F821">IFERROR(IF(INDEX('AQS-88101'!$M$2:$M$2744,MATCH('88101-daily-summary-by-site'!$A821&amp;'88101-daily-summary-by-site'!F$2&amp;'88101-daily-summary-by-site'!F$3,'AQS-88101'!$AC$2:$AC$2744&amp;'AQS-88101'!$E$2:$E$2744&amp;'AQS-88101'!$G$2:$G$2744,0))&lt;&gt;"",INDEX('AQS-88101'!$M$2:$M$2744,MATCH('88101-daily-summary-by-site'!$A821&amp;'88101-daily-summary-by-site'!F$2&amp;'88101-daily-summary-by-site'!F$3,'AQS-88101'!$AC$2:$AC$2744&amp;'AQS-88101'!$E$2:$E$2744&amp;'AQS-88101'!$G$2:$G$2744,0)),""),"")</f>
        <v/>
      </c>
      <c r="G821" s="42" t="str">
        <f t="array" ref="G821">IFERROR(IF(INDEX('AQS-88101'!$M$2:$M$2744,MATCH('88101-daily-summary-by-site'!$A821&amp;'88101-daily-summary-by-site'!G$2&amp;'88101-daily-summary-by-site'!G$3,'AQS-88101'!$AC$2:$AC$2744&amp;'AQS-88101'!$E$2:$E$2744&amp;'AQS-88101'!$G$2:$G$2744,0))&lt;&gt;"",INDEX('AQS-88101'!$M$2:$M$2744,MATCH('88101-daily-summary-by-site'!$A821&amp;'88101-daily-summary-by-site'!G$2&amp;'88101-daily-summary-by-site'!G$3,'AQS-88101'!$AC$2:$AC$2744&amp;'AQS-88101'!$E$2:$E$2744&amp;'AQS-88101'!$G$2:$G$2744,0)),""),"")</f>
        <v/>
      </c>
      <c r="H821" s="42" t="str">
        <f t="array" ref="H821">IFERROR(IF(INDEX('AQS-88101'!$M$2:$M$2744,MATCH('88101-daily-summary-by-site'!$A821&amp;'88101-daily-summary-by-site'!H$2&amp;'88101-daily-summary-by-site'!H$3,'AQS-88101'!$AC$2:$AC$2744&amp;'AQS-88101'!$E$2:$E$2744&amp;'AQS-88101'!$G$2:$G$2744,0))&lt;&gt;"",INDEX('AQS-88101'!$M$2:$M$2744,MATCH('88101-daily-summary-by-site'!$A821&amp;'88101-daily-summary-by-site'!H$2&amp;'88101-daily-summary-by-site'!H$3,'AQS-88101'!$AC$2:$AC$2744&amp;'AQS-88101'!$E$2:$E$2744&amp;'AQS-88101'!$G$2:$G$2744,0)),""),"")</f>
        <v/>
      </c>
      <c r="I821" s="108" t="str">
        <f t="array" ref="I821">IFERROR(IF(INDEX('AQS-88101'!$M$2:$M$2744,MATCH('88101-daily-summary-by-site'!$A821&amp;'88101-daily-summary-by-site'!I$2&amp;'88101-daily-summary-by-site'!I$3,'AQS-88101'!$AC$2:$AC$2744&amp;'AQS-88101'!$E$2:$E$2744&amp;'AQS-88101'!$G$2:$G$2744,0))&lt;&gt;"",INDEX('AQS-88101'!$M$2:$M$2744,MATCH('88101-daily-summary-by-site'!$A821&amp;'88101-daily-summary-by-site'!I$2&amp;'88101-daily-summary-by-site'!I$3,'AQS-88101'!$AC$2:$AC$2744&amp;'AQS-88101'!$E$2:$E$2744&amp;'AQS-88101'!$G$2:$G$2744,0)),""),"")</f>
        <v/>
      </c>
      <c r="L821" s="107" t="str">
        <f t="shared" si="60"/>
        <v/>
      </c>
      <c r="M821" s="42" t="str">
        <f t="shared" si="61"/>
        <v/>
      </c>
      <c r="N821" s="42" t="str">
        <f t="shared" si="62"/>
        <v/>
      </c>
      <c r="O821" s="108" t="str">
        <f t="shared" si="63"/>
        <v/>
      </c>
    </row>
    <row r="822" spans="1:15" x14ac:dyDescent="0.25">
      <c r="A822" s="79">
        <f t="shared" si="64"/>
        <v>38553</v>
      </c>
      <c r="B822" s="107" t="str">
        <f t="array" ref="B822">IFERROR(IF(INDEX('AQS-88101'!$M$2:$M$2744,MATCH('88101-daily-summary-by-site'!$A822&amp;'88101-daily-summary-by-site'!B$2&amp;'88101-daily-summary-by-site'!B$3,'AQS-88101'!$AC$2:$AC$2744&amp;'AQS-88101'!$E$2:$E$2744&amp;'AQS-88101'!$G$2:$G$2744,0))&lt;&gt;"",INDEX('AQS-88101'!$M$2:$M$2744,MATCH('88101-daily-summary-by-site'!$A822&amp;'88101-daily-summary-by-site'!B$2&amp;'88101-daily-summary-by-site'!B$3,'AQS-88101'!$AC$2:$AC$2744&amp;'AQS-88101'!$E$2:$E$2744&amp;'AQS-88101'!$G$2:$G$2744,0)),""),"")</f>
        <v/>
      </c>
      <c r="C822" s="42" t="str">
        <f t="array" ref="C822">IFERROR(IF(INDEX('AQS-88101'!$M$2:$M$2744,MATCH('88101-daily-summary-by-site'!$A822&amp;'88101-daily-summary-by-site'!C$2&amp;'88101-daily-summary-by-site'!C$3,'AQS-88101'!$AC$2:$AC$2744&amp;'AQS-88101'!$E$2:$E$2744&amp;'AQS-88101'!$G$2:$G$2744,0))&lt;&gt;"",INDEX('AQS-88101'!$M$2:$M$2744,MATCH('88101-daily-summary-by-site'!$A822&amp;'88101-daily-summary-by-site'!C$2&amp;'88101-daily-summary-by-site'!C$3,'AQS-88101'!$AC$2:$AC$2744&amp;'AQS-88101'!$E$2:$E$2744&amp;'AQS-88101'!$G$2:$G$2744,0)),""),"")</f>
        <v/>
      </c>
      <c r="D822" s="42" t="str">
        <f t="array" ref="D822">IFERROR(IF(INDEX('AQS-88101'!$M$2:$M$2744,MATCH('88101-daily-summary-by-site'!$A822&amp;'88101-daily-summary-by-site'!D$2&amp;'88101-daily-summary-by-site'!D$3,'AQS-88101'!$AC$2:$AC$2744&amp;'AQS-88101'!$E$2:$E$2744&amp;'AQS-88101'!$G$2:$G$2744,0))&lt;&gt;"",INDEX('AQS-88101'!$M$2:$M$2744,MATCH('88101-daily-summary-by-site'!$A822&amp;'88101-daily-summary-by-site'!D$2&amp;'88101-daily-summary-by-site'!D$3,'AQS-88101'!$AC$2:$AC$2744&amp;'AQS-88101'!$E$2:$E$2744&amp;'AQS-88101'!$G$2:$G$2744,0)),""),"")</f>
        <v/>
      </c>
      <c r="E822" s="42" t="str">
        <f t="array" ref="E822">IFERROR(IF(INDEX('AQS-88101'!$M$2:$M$2744,MATCH('88101-daily-summary-by-site'!$A822&amp;'88101-daily-summary-by-site'!E$2&amp;'88101-daily-summary-by-site'!E$3,'AQS-88101'!$AC$2:$AC$2744&amp;'AQS-88101'!$E$2:$E$2744&amp;'AQS-88101'!$G$2:$G$2744,0))&lt;&gt;"",INDEX('AQS-88101'!$M$2:$M$2744,MATCH('88101-daily-summary-by-site'!$A822&amp;'88101-daily-summary-by-site'!E$2&amp;'88101-daily-summary-by-site'!E$3,'AQS-88101'!$AC$2:$AC$2744&amp;'AQS-88101'!$E$2:$E$2744&amp;'AQS-88101'!$G$2:$G$2744,0)),""),"")</f>
        <v/>
      </c>
      <c r="F822" s="42" t="str">
        <f t="array" ref="F822">IFERROR(IF(INDEX('AQS-88101'!$M$2:$M$2744,MATCH('88101-daily-summary-by-site'!$A822&amp;'88101-daily-summary-by-site'!F$2&amp;'88101-daily-summary-by-site'!F$3,'AQS-88101'!$AC$2:$AC$2744&amp;'AQS-88101'!$E$2:$E$2744&amp;'AQS-88101'!$G$2:$G$2744,0))&lt;&gt;"",INDEX('AQS-88101'!$M$2:$M$2744,MATCH('88101-daily-summary-by-site'!$A822&amp;'88101-daily-summary-by-site'!F$2&amp;'88101-daily-summary-by-site'!F$3,'AQS-88101'!$AC$2:$AC$2744&amp;'AQS-88101'!$E$2:$E$2744&amp;'AQS-88101'!$G$2:$G$2744,0)),""),"")</f>
        <v/>
      </c>
      <c r="G822" s="42" t="str">
        <f t="array" ref="G822">IFERROR(IF(INDEX('AQS-88101'!$M$2:$M$2744,MATCH('88101-daily-summary-by-site'!$A822&amp;'88101-daily-summary-by-site'!G$2&amp;'88101-daily-summary-by-site'!G$3,'AQS-88101'!$AC$2:$AC$2744&amp;'AQS-88101'!$E$2:$E$2744&amp;'AQS-88101'!$G$2:$G$2744,0))&lt;&gt;"",INDEX('AQS-88101'!$M$2:$M$2744,MATCH('88101-daily-summary-by-site'!$A822&amp;'88101-daily-summary-by-site'!G$2&amp;'88101-daily-summary-by-site'!G$3,'AQS-88101'!$AC$2:$AC$2744&amp;'AQS-88101'!$E$2:$E$2744&amp;'AQS-88101'!$G$2:$G$2744,0)),""),"")</f>
        <v/>
      </c>
      <c r="H822" s="42" t="str">
        <f t="array" ref="H822">IFERROR(IF(INDEX('AQS-88101'!$M$2:$M$2744,MATCH('88101-daily-summary-by-site'!$A822&amp;'88101-daily-summary-by-site'!H$2&amp;'88101-daily-summary-by-site'!H$3,'AQS-88101'!$AC$2:$AC$2744&amp;'AQS-88101'!$E$2:$E$2744&amp;'AQS-88101'!$G$2:$G$2744,0))&lt;&gt;"",INDEX('AQS-88101'!$M$2:$M$2744,MATCH('88101-daily-summary-by-site'!$A822&amp;'88101-daily-summary-by-site'!H$2&amp;'88101-daily-summary-by-site'!H$3,'AQS-88101'!$AC$2:$AC$2744&amp;'AQS-88101'!$E$2:$E$2744&amp;'AQS-88101'!$G$2:$G$2744,0)),""),"")</f>
        <v/>
      </c>
      <c r="I822" s="108" t="str">
        <f t="array" ref="I822">IFERROR(IF(INDEX('AQS-88101'!$M$2:$M$2744,MATCH('88101-daily-summary-by-site'!$A822&amp;'88101-daily-summary-by-site'!I$2&amp;'88101-daily-summary-by-site'!I$3,'AQS-88101'!$AC$2:$AC$2744&amp;'AQS-88101'!$E$2:$E$2744&amp;'AQS-88101'!$G$2:$G$2744,0))&lt;&gt;"",INDEX('AQS-88101'!$M$2:$M$2744,MATCH('88101-daily-summary-by-site'!$A822&amp;'88101-daily-summary-by-site'!I$2&amp;'88101-daily-summary-by-site'!I$3,'AQS-88101'!$AC$2:$AC$2744&amp;'AQS-88101'!$E$2:$E$2744&amp;'AQS-88101'!$G$2:$G$2744,0)),""),"")</f>
        <v/>
      </c>
      <c r="L822" s="107" t="str">
        <f t="shared" si="60"/>
        <v/>
      </c>
      <c r="M822" s="42" t="str">
        <f t="shared" si="61"/>
        <v/>
      </c>
      <c r="N822" s="42" t="str">
        <f t="shared" si="62"/>
        <v/>
      </c>
      <c r="O822" s="108" t="str">
        <f t="shared" si="63"/>
        <v/>
      </c>
    </row>
    <row r="823" spans="1:15" x14ac:dyDescent="0.25">
      <c r="A823" s="79">
        <f t="shared" si="64"/>
        <v>38554</v>
      </c>
      <c r="B823" s="107">
        <f t="array" ref="B823">IFERROR(IF(INDEX('AQS-88101'!$M$2:$M$2744,MATCH('88101-daily-summary-by-site'!$A823&amp;'88101-daily-summary-by-site'!B$2&amp;'88101-daily-summary-by-site'!B$3,'AQS-88101'!$AC$2:$AC$2744&amp;'AQS-88101'!$E$2:$E$2744&amp;'AQS-88101'!$G$2:$G$2744,0))&lt;&gt;"",INDEX('AQS-88101'!$M$2:$M$2744,MATCH('88101-daily-summary-by-site'!$A823&amp;'88101-daily-summary-by-site'!B$2&amp;'88101-daily-summary-by-site'!B$3,'AQS-88101'!$AC$2:$AC$2744&amp;'AQS-88101'!$E$2:$E$2744&amp;'AQS-88101'!$G$2:$G$2744,0)),""),"")</f>
        <v>2.4</v>
      </c>
      <c r="C823" s="42" t="str">
        <f t="array" ref="C823">IFERROR(IF(INDEX('AQS-88101'!$M$2:$M$2744,MATCH('88101-daily-summary-by-site'!$A823&amp;'88101-daily-summary-by-site'!C$2&amp;'88101-daily-summary-by-site'!C$3,'AQS-88101'!$AC$2:$AC$2744&amp;'AQS-88101'!$E$2:$E$2744&amp;'AQS-88101'!$G$2:$G$2744,0))&lt;&gt;"",INDEX('AQS-88101'!$M$2:$M$2744,MATCH('88101-daily-summary-by-site'!$A823&amp;'88101-daily-summary-by-site'!C$2&amp;'88101-daily-summary-by-site'!C$3,'AQS-88101'!$AC$2:$AC$2744&amp;'AQS-88101'!$E$2:$E$2744&amp;'AQS-88101'!$G$2:$G$2744,0)),""),"")</f>
        <v/>
      </c>
      <c r="D823" s="42" t="str">
        <f t="array" ref="D823">IFERROR(IF(INDEX('AQS-88101'!$M$2:$M$2744,MATCH('88101-daily-summary-by-site'!$A823&amp;'88101-daily-summary-by-site'!D$2&amp;'88101-daily-summary-by-site'!D$3,'AQS-88101'!$AC$2:$AC$2744&amp;'AQS-88101'!$E$2:$E$2744&amp;'AQS-88101'!$G$2:$G$2744,0))&lt;&gt;"",INDEX('AQS-88101'!$M$2:$M$2744,MATCH('88101-daily-summary-by-site'!$A823&amp;'88101-daily-summary-by-site'!D$2&amp;'88101-daily-summary-by-site'!D$3,'AQS-88101'!$AC$2:$AC$2744&amp;'AQS-88101'!$E$2:$E$2744&amp;'AQS-88101'!$G$2:$G$2744,0)),""),"")</f>
        <v/>
      </c>
      <c r="E823" s="42" t="str">
        <f t="array" ref="E823">IFERROR(IF(INDEX('AQS-88101'!$M$2:$M$2744,MATCH('88101-daily-summary-by-site'!$A823&amp;'88101-daily-summary-by-site'!E$2&amp;'88101-daily-summary-by-site'!E$3,'AQS-88101'!$AC$2:$AC$2744&amp;'AQS-88101'!$E$2:$E$2744&amp;'AQS-88101'!$G$2:$G$2744,0))&lt;&gt;"",INDEX('AQS-88101'!$M$2:$M$2744,MATCH('88101-daily-summary-by-site'!$A823&amp;'88101-daily-summary-by-site'!E$2&amp;'88101-daily-summary-by-site'!E$3,'AQS-88101'!$AC$2:$AC$2744&amp;'AQS-88101'!$E$2:$E$2744&amp;'AQS-88101'!$G$2:$G$2744,0)),""),"")</f>
        <v/>
      </c>
      <c r="F823" s="42" t="str">
        <f t="array" ref="F823">IFERROR(IF(INDEX('AQS-88101'!$M$2:$M$2744,MATCH('88101-daily-summary-by-site'!$A823&amp;'88101-daily-summary-by-site'!F$2&amp;'88101-daily-summary-by-site'!F$3,'AQS-88101'!$AC$2:$AC$2744&amp;'AQS-88101'!$E$2:$E$2744&amp;'AQS-88101'!$G$2:$G$2744,0))&lt;&gt;"",INDEX('AQS-88101'!$M$2:$M$2744,MATCH('88101-daily-summary-by-site'!$A823&amp;'88101-daily-summary-by-site'!F$2&amp;'88101-daily-summary-by-site'!F$3,'AQS-88101'!$AC$2:$AC$2744&amp;'AQS-88101'!$E$2:$E$2744&amp;'AQS-88101'!$G$2:$G$2744,0)),""),"")</f>
        <v/>
      </c>
      <c r="G823" s="42" t="str">
        <f t="array" ref="G823">IFERROR(IF(INDEX('AQS-88101'!$M$2:$M$2744,MATCH('88101-daily-summary-by-site'!$A823&amp;'88101-daily-summary-by-site'!G$2&amp;'88101-daily-summary-by-site'!G$3,'AQS-88101'!$AC$2:$AC$2744&amp;'AQS-88101'!$E$2:$E$2744&amp;'AQS-88101'!$G$2:$G$2744,0))&lt;&gt;"",INDEX('AQS-88101'!$M$2:$M$2744,MATCH('88101-daily-summary-by-site'!$A823&amp;'88101-daily-summary-by-site'!G$2&amp;'88101-daily-summary-by-site'!G$3,'AQS-88101'!$AC$2:$AC$2744&amp;'AQS-88101'!$E$2:$E$2744&amp;'AQS-88101'!$G$2:$G$2744,0)),""),"")</f>
        <v/>
      </c>
      <c r="H823" s="42" t="str">
        <f t="array" ref="H823">IFERROR(IF(INDEX('AQS-88101'!$M$2:$M$2744,MATCH('88101-daily-summary-by-site'!$A823&amp;'88101-daily-summary-by-site'!H$2&amp;'88101-daily-summary-by-site'!H$3,'AQS-88101'!$AC$2:$AC$2744&amp;'AQS-88101'!$E$2:$E$2744&amp;'AQS-88101'!$G$2:$G$2744,0))&lt;&gt;"",INDEX('AQS-88101'!$M$2:$M$2744,MATCH('88101-daily-summary-by-site'!$A823&amp;'88101-daily-summary-by-site'!H$2&amp;'88101-daily-summary-by-site'!H$3,'AQS-88101'!$AC$2:$AC$2744&amp;'AQS-88101'!$E$2:$E$2744&amp;'AQS-88101'!$G$2:$G$2744,0)),""),"")</f>
        <v/>
      </c>
      <c r="I823" s="108" t="str">
        <f t="array" ref="I823">IFERROR(IF(INDEX('AQS-88101'!$M$2:$M$2744,MATCH('88101-daily-summary-by-site'!$A823&amp;'88101-daily-summary-by-site'!I$2&amp;'88101-daily-summary-by-site'!I$3,'AQS-88101'!$AC$2:$AC$2744&amp;'AQS-88101'!$E$2:$E$2744&amp;'AQS-88101'!$G$2:$G$2744,0))&lt;&gt;"",INDEX('AQS-88101'!$M$2:$M$2744,MATCH('88101-daily-summary-by-site'!$A823&amp;'88101-daily-summary-by-site'!I$2&amp;'88101-daily-summary-by-site'!I$3,'AQS-88101'!$AC$2:$AC$2744&amp;'AQS-88101'!$E$2:$E$2744&amp;'AQS-88101'!$G$2:$G$2744,0)),""),"")</f>
        <v/>
      </c>
      <c r="L823" s="107">
        <f t="shared" si="60"/>
        <v>2.4</v>
      </c>
      <c r="M823" s="42" t="str">
        <f t="shared" si="61"/>
        <v/>
      </c>
      <c r="N823" s="42" t="str">
        <f t="shared" si="62"/>
        <v/>
      </c>
      <c r="O823" s="108" t="str">
        <f t="shared" si="63"/>
        <v/>
      </c>
    </row>
    <row r="824" spans="1:15" x14ac:dyDescent="0.25">
      <c r="A824" s="79">
        <f t="shared" si="64"/>
        <v>38555</v>
      </c>
      <c r="B824" s="107" t="str">
        <f t="array" ref="B824">IFERROR(IF(INDEX('AQS-88101'!$M$2:$M$2744,MATCH('88101-daily-summary-by-site'!$A824&amp;'88101-daily-summary-by-site'!B$2&amp;'88101-daily-summary-by-site'!B$3,'AQS-88101'!$AC$2:$AC$2744&amp;'AQS-88101'!$E$2:$E$2744&amp;'AQS-88101'!$G$2:$G$2744,0))&lt;&gt;"",INDEX('AQS-88101'!$M$2:$M$2744,MATCH('88101-daily-summary-by-site'!$A824&amp;'88101-daily-summary-by-site'!B$2&amp;'88101-daily-summary-by-site'!B$3,'AQS-88101'!$AC$2:$AC$2744&amp;'AQS-88101'!$E$2:$E$2744&amp;'AQS-88101'!$G$2:$G$2744,0)),""),"")</f>
        <v/>
      </c>
      <c r="C824" s="42" t="str">
        <f t="array" ref="C824">IFERROR(IF(INDEX('AQS-88101'!$M$2:$M$2744,MATCH('88101-daily-summary-by-site'!$A824&amp;'88101-daily-summary-by-site'!C$2&amp;'88101-daily-summary-by-site'!C$3,'AQS-88101'!$AC$2:$AC$2744&amp;'AQS-88101'!$E$2:$E$2744&amp;'AQS-88101'!$G$2:$G$2744,0))&lt;&gt;"",INDEX('AQS-88101'!$M$2:$M$2744,MATCH('88101-daily-summary-by-site'!$A824&amp;'88101-daily-summary-by-site'!C$2&amp;'88101-daily-summary-by-site'!C$3,'AQS-88101'!$AC$2:$AC$2744&amp;'AQS-88101'!$E$2:$E$2744&amp;'AQS-88101'!$G$2:$G$2744,0)),""),"")</f>
        <v/>
      </c>
      <c r="D824" s="42" t="str">
        <f t="array" ref="D824">IFERROR(IF(INDEX('AQS-88101'!$M$2:$M$2744,MATCH('88101-daily-summary-by-site'!$A824&amp;'88101-daily-summary-by-site'!D$2&amp;'88101-daily-summary-by-site'!D$3,'AQS-88101'!$AC$2:$AC$2744&amp;'AQS-88101'!$E$2:$E$2744&amp;'AQS-88101'!$G$2:$G$2744,0))&lt;&gt;"",INDEX('AQS-88101'!$M$2:$M$2744,MATCH('88101-daily-summary-by-site'!$A824&amp;'88101-daily-summary-by-site'!D$2&amp;'88101-daily-summary-by-site'!D$3,'AQS-88101'!$AC$2:$AC$2744&amp;'AQS-88101'!$E$2:$E$2744&amp;'AQS-88101'!$G$2:$G$2744,0)),""),"")</f>
        <v/>
      </c>
      <c r="E824" s="42" t="str">
        <f t="array" ref="E824">IFERROR(IF(INDEX('AQS-88101'!$M$2:$M$2744,MATCH('88101-daily-summary-by-site'!$A824&amp;'88101-daily-summary-by-site'!E$2&amp;'88101-daily-summary-by-site'!E$3,'AQS-88101'!$AC$2:$AC$2744&amp;'AQS-88101'!$E$2:$E$2744&amp;'AQS-88101'!$G$2:$G$2744,0))&lt;&gt;"",INDEX('AQS-88101'!$M$2:$M$2744,MATCH('88101-daily-summary-by-site'!$A824&amp;'88101-daily-summary-by-site'!E$2&amp;'88101-daily-summary-by-site'!E$3,'AQS-88101'!$AC$2:$AC$2744&amp;'AQS-88101'!$E$2:$E$2744&amp;'AQS-88101'!$G$2:$G$2744,0)),""),"")</f>
        <v/>
      </c>
      <c r="F824" s="42" t="str">
        <f t="array" ref="F824">IFERROR(IF(INDEX('AQS-88101'!$M$2:$M$2744,MATCH('88101-daily-summary-by-site'!$A824&amp;'88101-daily-summary-by-site'!F$2&amp;'88101-daily-summary-by-site'!F$3,'AQS-88101'!$AC$2:$AC$2744&amp;'AQS-88101'!$E$2:$E$2744&amp;'AQS-88101'!$G$2:$G$2744,0))&lt;&gt;"",INDEX('AQS-88101'!$M$2:$M$2744,MATCH('88101-daily-summary-by-site'!$A824&amp;'88101-daily-summary-by-site'!F$2&amp;'88101-daily-summary-by-site'!F$3,'AQS-88101'!$AC$2:$AC$2744&amp;'AQS-88101'!$E$2:$E$2744&amp;'AQS-88101'!$G$2:$G$2744,0)),""),"")</f>
        <v/>
      </c>
      <c r="G824" s="42" t="str">
        <f t="array" ref="G824">IFERROR(IF(INDEX('AQS-88101'!$M$2:$M$2744,MATCH('88101-daily-summary-by-site'!$A824&amp;'88101-daily-summary-by-site'!G$2&amp;'88101-daily-summary-by-site'!G$3,'AQS-88101'!$AC$2:$AC$2744&amp;'AQS-88101'!$E$2:$E$2744&amp;'AQS-88101'!$G$2:$G$2744,0))&lt;&gt;"",INDEX('AQS-88101'!$M$2:$M$2744,MATCH('88101-daily-summary-by-site'!$A824&amp;'88101-daily-summary-by-site'!G$2&amp;'88101-daily-summary-by-site'!G$3,'AQS-88101'!$AC$2:$AC$2744&amp;'AQS-88101'!$E$2:$E$2744&amp;'AQS-88101'!$G$2:$G$2744,0)),""),"")</f>
        <v/>
      </c>
      <c r="H824" s="42" t="str">
        <f t="array" ref="H824">IFERROR(IF(INDEX('AQS-88101'!$M$2:$M$2744,MATCH('88101-daily-summary-by-site'!$A824&amp;'88101-daily-summary-by-site'!H$2&amp;'88101-daily-summary-by-site'!H$3,'AQS-88101'!$AC$2:$AC$2744&amp;'AQS-88101'!$E$2:$E$2744&amp;'AQS-88101'!$G$2:$G$2744,0))&lt;&gt;"",INDEX('AQS-88101'!$M$2:$M$2744,MATCH('88101-daily-summary-by-site'!$A824&amp;'88101-daily-summary-by-site'!H$2&amp;'88101-daily-summary-by-site'!H$3,'AQS-88101'!$AC$2:$AC$2744&amp;'AQS-88101'!$E$2:$E$2744&amp;'AQS-88101'!$G$2:$G$2744,0)),""),"")</f>
        <v/>
      </c>
      <c r="I824" s="108" t="str">
        <f t="array" ref="I824">IFERROR(IF(INDEX('AQS-88101'!$M$2:$M$2744,MATCH('88101-daily-summary-by-site'!$A824&amp;'88101-daily-summary-by-site'!I$2&amp;'88101-daily-summary-by-site'!I$3,'AQS-88101'!$AC$2:$AC$2744&amp;'AQS-88101'!$E$2:$E$2744&amp;'AQS-88101'!$G$2:$G$2744,0))&lt;&gt;"",INDEX('AQS-88101'!$M$2:$M$2744,MATCH('88101-daily-summary-by-site'!$A824&amp;'88101-daily-summary-by-site'!I$2&amp;'88101-daily-summary-by-site'!I$3,'AQS-88101'!$AC$2:$AC$2744&amp;'AQS-88101'!$E$2:$E$2744&amp;'AQS-88101'!$G$2:$G$2744,0)),""),"")</f>
        <v/>
      </c>
      <c r="L824" s="107" t="str">
        <f t="shared" si="60"/>
        <v/>
      </c>
      <c r="M824" s="42" t="str">
        <f t="shared" si="61"/>
        <v/>
      </c>
      <c r="N824" s="42" t="str">
        <f t="shared" si="62"/>
        <v/>
      </c>
      <c r="O824" s="108" t="str">
        <f t="shared" si="63"/>
        <v/>
      </c>
    </row>
    <row r="825" spans="1:15" x14ac:dyDescent="0.25">
      <c r="A825" s="79">
        <f t="shared" si="64"/>
        <v>38556</v>
      </c>
      <c r="B825" s="107" t="str">
        <f t="array" ref="B825">IFERROR(IF(INDEX('AQS-88101'!$M$2:$M$2744,MATCH('88101-daily-summary-by-site'!$A825&amp;'88101-daily-summary-by-site'!B$2&amp;'88101-daily-summary-by-site'!B$3,'AQS-88101'!$AC$2:$AC$2744&amp;'AQS-88101'!$E$2:$E$2744&amp;'AQS-88101'!$G$2:$G$2744,0))&lt;&gt;"",INDEX('AQS-88101'!$M$2:$M$2744,MATCH('88101-daily-summary-by-site'!$A825&amp;'88101-daily-summary-by-site'!B$2&amp;'88101-daily-summary-by-site'!B$3,'AQS-88101'!$AC$2:$AC$2744&amp;'AQS-88101'!$E$2:$E$2744&amp;'AQS-88101'!$G$2:$G$2744,0)),""),"")</f>
        <v/>
      </c>
      <c r="C825" s="42" t="str">
        <f t="array" ref="C825">IFERROR(IF(INDEX('AQS-88101'!$M$2:$M$2744,MATCH('88101-daily-summary-by-site'!$A825&amp;'88101-daily-summary-by-site'!C$2&amp;'88101-daily-summary-by-site'!C$3,'AQS-88101'!$AC$2:$AC$2744&amp;'AQS-88101'!$E$2:$E$2744&amp;'AQS-88101'!$G$2:$G$2744,0))&lt;&gt;"",INDEX('AQS-88101'!$M$2:$M$2744,MATCH('88101-daily-summary-by-site'!$A825&amp;'88101-daily-summary-by-site'!C$2&amp;'88101-daily-summary-by-site'!C$3,'AQS-88101'!$AC$2:$AC$2744&amp;'AQS-88101'!$E$2:$E$2744&amp;'AQS-88101'!$G$2:$G$2744,0)),""),"")</f>
        <v/>
      </c>
      <c r="D825" s="42" t="str">
        <f t="array" ref="D825">IFERROR(IF(INDEX('AQS-88101'!$M$2:$M$2744,MATCH('88101-daily-summary-by-site'!$A825&amp;'88101-daily-summary-by-site'!D$2&amp;'88101-daily-summary-by-site'!D$3,'AQS-88101'!$AC$2:$AC$2744&amp;'AQS-88101'!$E$2:$E$2744&amp;'AQS-88101'!$G$2:$G$2744,0))&lt;&gt;"",INDEX('AQS-88101'!$M$2:$M$2744,MATCH('88101-daily-summary-by-site'!$A825&amp;'88101-daily-summary-by-site'!D$2&amp;'88101-daily-summary-by-site'!D$3,'AQS-88101'!$AC$2:$AC$2744&amp;'AQS-88101'!$E$2:$E$2744&amp;'AQS-88101'!$G$2:$G$2744,0)),""),"")</f>
        <v/>
      </c>
      <c r="E825" s="42" t="str">
        <f t="array" ref="E825">IFERROR(IF(INDEX('AQS-88101'!$M$2:$M$2744,MATCH('88101-daily-summary-by-site'!$A825&amp;'88101-daily-summary-by-site'!E$2&amp;'88101-daily-summary-by-site'!E$3,'AQS-88101'!$AC$2:$AC$2744&amp;'AQS-88101'!$E$2:$E$2744&amp;'AQS-88101'!$G$2:$G$2744,0))&lt;&gt;"",INDEX('AQS-88101'!$M$2:$M$2744,MATCH('88101-daily-summary-by-site'!$A825&amp;'88101-daily-summary-by-site'!E$2&amp;'88101-daily-summary-by-site'!E$3,'AQS-88101'!$AC$2:$AC$2744&amp;'AQS-88101'!$E$2:$E$2744&amp;'AQS-88101'!$G$2:$G$2744,0)),""),"")</f>
        <v/>
      </c>
      <c r="F825" s="42" t="str">
        <f t="array" ref="F825">IFERROR(IF(INDEX('AQS-88101'!$M$2:$M$2744,MATCH('88101-daily-summary-by-site'!$A825&amp;'88101-daily-summary-by-site'!F$2&amp;'88101-daily-summary-by-site'!F$3,'AQS-88101'!$AC$2:$AC$2744&amp;'AQS-88101'!$E$2:$E$2744&amp;'AQS-88101'!$G$2:$G$2744,0))&lt;&gt;"",INDEX('AQS-88101'!$M$2:$M$2744,MATCH('88101-daily-summary-by-site'!$A825&amp;'88101-daily-summary-by-site'!F$2&amp;'88101-daily-summary-by-site'!F$3,'AQS-88101'!$AC$2:$AC$2744&amp;'AQS-88101'!$E$2:$E$2744&amp;'AQS-88101'!$G$2:$G$2744,0)),""),"")</f>
        <v/>
      </c>
      <c r="G825" s="42" t="str">
        <f t="array" ref="G825">IFERROR(IF(INDEX('AQS-88101'!$M$2:$M$2744,MATCH('88101-daily-summary-by-site'!$A825&amp;'88101-daily-summary-by-site'!G$2&amp;'88101-daily-summary-by-site'!G$3,'AQS-88101'!$AC$2:$AC$2744&amp;'AQS-88101'!$E$2:$E$2744&amp;'AQS-88101'!$G$2:$G$2744,0))&lt;&gt;"",INDEX('AQS-88101'!$M$2:$M$2744,MATCH('88101-daily-summary-by-site'!$A825&amp;'88101-daily-summary-by-site'!G$2&amp;'88101-daily-summary-by-site'!G$3,'AQS-88101'!$AC$2:$AC$2744&amp;'AQS-88101'!$E$2:$E$2744&amp;'AQS-88101'!$G$2:$G$2744,0)),""),"")</f>
        <v/>
      </c>
      <c r="H825" s="42" t="str">
        <f t="array" ref="H825">IFERROR(IF(INDEX('AQS-88101'!$M$2:$M$2744,MATCH('88101-daily-summary-by-site'!$A825&amp;'88101-daily-summary-by-site'!H$2&amp;'88101-daily-summary-by-site'!H$3,'AQS-88101'!$AC$2:$AC$2744&amp;'AQS-88101'!$E$2:$E$2744&amp;'AQS-88101'!$G$2:$G$2744,0))&lt;&gt;"",INDEX('AQS-88101'!$M$2:$M$2744,MATCH('88101-daily-summary-by-site'!$A825&amp;'88101-daily-summary-by-site'!H$2&amp;'88101-daily-summary-by-site'!H$3,'AQS-88101'!$AC$2:$AC$2744&amp;'AQS-88101'!$E$2:$E$2744&amp;'AQS-88101'!$G$2:$G$2744,0)),""),"")</f>
        <v/>
      </c>
      <c r="I825" s="108" t="str">
        <f t="array" ref="I825">IFERROR(IF(INDEX('AQS-88101'!$M$2:$M$2744,MATCH('88101-daily-summary-by-site'!$A825&amp;'88101-daily-summary-by-site'!I$2&amp;'88101-daily-summary-by-site'!I$3,'AQS-88101'!$AC$2:$AC$2744&amp;'AQS-88101'!$E$2:$E$2744&amp;'AQS-88101'!$G$2:$G$2744,0))&lt;&gt;"",INDEX('AQS-88101'!$M$2:$M$2744,MATCH('88101-daily-summary-by-site'!$A825&amp;'88101-daily-summary-by-site'!I$2&amp;'88101-daily-summary-by-site'!I$3,'AQS-88101'!$AC$2:$AC$2744&amp;'AQS-88101'!$E$2:$E$2744&amp;'AQS-88101'!$G$2:$G$2744,0)),""),"")</f>
        <v/>
      </c>
      <c r="L825" s="107" t="str">
        <f t="shared" si="60"/>
        <v/>
      </c>
      <c r="M825" s="42" t="str">
        <f t="shared" si="61"/>
        <v/>
      </c>
      <c r="N825" s="42" t="str">
        <f t="shared" si="62"/>
        <v/>
      </c>
      <c r="O825" s="108" t="str">
        <f t="shared" si="63"/>
        <v/>
      </c>
    </row>
    <row r="826" spans="1:15" x14ac:dyDescent="0.25">
      <c r="A826" s="79">
        <f t="shared" si="64"/>
        <v>38557</v>
      </c>
      <c r="B826" s="107" t="str">
        <f t="array" ref="B826">IFERROR(IF(INDEX('AQS-88101'!$M$2:$M$2744,MATCH('88101-daily-summary-by-site'!$A826&amp;'88101-daily-summary-by-site'!B$2&amp;'88101-daily-summary-by-site'!B$3,'AQS-88101'!$AC$2:$AC$2744&amp;'AQS-88101'!$E$2:$E$2744&amp;'AQS-88101'!$G$2:$G$2744,0))&lt;&gt;"",INDEX('AQS-88101'!$M$2:$M$2744,MATCH('88101-daily-summary-by-site'!$A826&amp;'88101-daily-summary-by-site'!B$2&amp;'88101-daily-summary-by-site'!B$3,'AQS-88101'!$AC$2:$AC$2744&amp;'AQS-88101'!$E$2:$E$2744&amp;'AQS-88101'!$G$2:$G$2744,0)),""),"")</f>
        <v/>
      </c>
      <c r="C826" s="42" t="str">
        <f t="array" ref="C826">IFERROR(IF(INDEX('AQS-88101'!$M$2:$M$2744,MATCH('88101-daily-summary-by-site'!$A826&amp;'88101-daily-summary-by-site'!C$2&amp;'88101-daily-summary-by-site'!C$3,'AQS-88101'!$AC$2:$AC$2744&amp;'AQS-88101'!$E$2:$E$2744&amp;'AQS-88101'!$G$2:$G$2744,0))&lt;&gt;"",INDEX('AQS-88101'!$M$2:$M$2744,MATCH('88101-daily-summary-by-site'!$A826&amp;'88101-daily-summary-by-site'!C$2&amp;'88101-daily-summary-by-site'!C$3,'AQS-88101'!$AC$2:$AC$2744&amp;'AQS-88101'!$E$2:$E$2744&amp;'AQS-88101'!$G$2:$G$2744,0)),""),"")</f>
        <v/>
      </c>
      <c r="D826" s="42" t="str">
        <f t="array" ref="D826">IFERROR(IF(INDEX('AQS-88101'!$M$2:$M$2744,MATCH('88101-daily-summary-by-site'!$A826&amp;'88101-daily-summary-by-site'!D$2&amp;'88101-daily-summary-by-site'!D$3,'AQS-88101'!$AC$2:$AC$2744&amp;'AQS-88101'!$E$2:$E$2744&amp;'AQS-88101'!$G$2:$G$2744,0))&lt;&gt;"",INDEX('AQS-88101'!$M$2:$M$2744,MATCH('88101-daily-summary-by-site'!$A826&amp;'88101-daily-summary-by-site'!D$2&amp;'88101-daily-summary-by-site'!D$3,'AQS-88101'!$AC$2:$AC$2744&amp;'AQS-88101'!$E$2:$E$2744&amp;'AQS-88101'!$G$2:$G$2744,0)),""),"")</f>
        <v/>
      </c>
      <c r="E826" s="42" t="str">
        <f t="array" ref="E826">IFERROR(IF(INDEX('AQS-88101'!$M$2:$M$2744,MATCH('88101-daily-summary-by-site'!$A826&amp;'88101-daily-summary-by-site'!E$2&amp;'88101-daily-summary-by-site'!E$3,'AQS-88101'!$AC$2:$AC$2744&amp;'AQS-88101'!$E$2:$E$2744&amp;'AQS-88101'!$G$2:$G$2744,0))&lt;&gt;"",INDEX('AQS-88101'!$M$2:$M$2744,MATCH('88101-daily-summary-by-site'!$A826&amp;'88101-daily-summary-by-site'!E$2&amp;'88101-daily-summary-by-site'!E$3,'AQS-88101'!$AC$2:$AC$2744&amp;'AQS-88101'!$E$2:$E$2744&amp;'AQS-88101'!$G$2:$G$2744,0)),""),"")</f>
        <v/>
      </c>
      <c r="F826" s="42" t="str">
        <f t="array" ref="F826">IFERROR(IF(INDEX('AQS-88101'!$M$2:$M$2744,MATCH('88101-daily-summary-by-site'!$A826&amp;'88101-daily-summary-by-site'!F$2&amp;'88101-daily-summary-by-site'!F$3,'AQS-88101'!$AC$2:$AC$2744&amp;'AQS-88101'!$E$2:$E$2744&amp;'AQS-88101'!$G$2:$G$2744,0))&lt;&gt;"",INDEX('AQS-88101'!$M$2:$M$2744,MATCH('88101-daily-summary-by-site'!$A826&amp;'88101-daily-summary-by-site'!F$2&amp;'88101-daily-summary-by-site'!F$3,'AQS-88101'!$AC$2:$AC$2744&amp;'AQS-88101'!$E$2:$E$2744&amp;'AQS-88101'!$G$2:$G$2744,0)),""),"")</f>
        <v/>
      </c>
      <c r="G826" s="42" t="str">
        <f t="array" ref="G826">IFERROR(IF(INDEX('AQS-88101'!$M$2:$M$2744,MATCH('88101-daily-summary-by-site'!$A826&amp;'88101-daily-summary-by-site'!G$2&amp;'88101-daily-summary-by-site'!G$3,'AQS-88101'!$AC$2:$AC$2744&amp;'AQS-88101'!$E$2:$E$2744&amp;'AQS-88101'!$G$2:$G$2744,0))&lt;&gt;"",INDEX('AQS-88101'!$M$2:$M$2744,MATCH('88101-daily-summary-by-site'!$A826&amp;'88101-daily-summary-by-site'!G$2&amp;'88101-daily-summary-by-site'!G$3,'AQS-88101'!$AC$2:$AC$2744&amp;'AQS-88101'!$E$2:$E$2744&amp;'AQS-88101'!$G$2:$G$2744,0)),""),"")</f>
        <v/>
      </c>
      <c r="H826" s="42" t="str">
        <f t="array" ref="H826">IFERROR(IF(INDEX('AQS-88101'!$M$2:$M$2744,MATCH('88101-daily-summary-by-site'!$A826&amp;'88101-daily-summary-by-site'!H$2&amp;'88101-daily-summary-by-site'!H$3,'AQS-88101'!$AC$2:$AC$2744&amp;'AQS-88101'!$E$2:$E$2744&amp;'AQS-88101'!$G$2:$G$2744,0))&lt;&gt;"",INDEX('AQS-88101'!$M$2:$M$2744,MATCH('88101-daily-summary-by-site'!$A826&amp;'88101-daily-summary-by-site'!H$2&amp;'88101-daily-summary-by-site'!H$3,'AQS-88101'!$AC$2:$AC$2744&amp;'AQS-88101'!$E$2:$E$2744&amp;'AQS-88101'!$G$2:$G$2744,0)),""),"")</f>
        <v/>
      </c>
      <c r="I826" s="108" t="str">
        <f t="array" ref="I826">IFERROR(IF(INDEX('AQS-88101'!$M$2:$M$2744,MATCH('88101-daily-summary-by-site'!$A826&amp;'88101-daily-summary-by-site'!I$2&amp;'88101-daily-summary-by-site'!I$3,'AQS-88101'!$AC$2:$AC$2744&amp;'AQS-88101'!$E$2:$E$2744&amp;'AQS-88101'!$G$2:$G$2744,0))&lt;&gt;"",INDEX('AQS-88101'!$M$2:$M$2744,MATCH('88101-daily-summary-by-site'!$A826&amp;'88101-daily-summary-by-site'!I$2&amp;'88101-daily-summary-by-site'!I$3,'AQS-88101'!$AC$2:$AC$2744&amp;'AQS-88101'!$E$2:$E$2744&amp;'AQS-88101'!$G$2:$G$2744,0)),""),"")</f>
        <v/>
      </c>
      <c r="L826" s="107" t="str">
        <f t="shared" si="60"/>
        <v/>
      </c>
      <c r="M826" s="42" t="str">
        <f t="shared" si="61"/>
        <v/>
      </c>
      <c r="N826" s="42" t="str">
        <f t="shared" si="62"/>
        <v/>
      </c>
      <c r="O826" s="108" t="str">
        <f t="shared" si="63"/>
        <v/>
      </c>
    </row>
    <row r="827" spans="1:15" x14ac:dyDescent="0.25">
      <c r="A827" s="79">
        <f t="shared" si="64"/>
        <v>38558</v>
      </c>
      <c r="B827" s="107" t="str">
        <f t="array" ref="B827">IFERROR(IF(INDEX('AQS-88101'!$M$2:$M$2744,MATCH('88101-daily-summary-by-site'!$A827&amp;'88101-daily-summary-by-site'!B$2&amp;'88101-daily-summary-by-site'!B$3,'AQS-88101'!$AC$2:$AC$2744&amp;'AQS-88101'!$E$2:$E$2744&amp;'AQS-88101'!$G$2:$G$2744,0))&lt;&gt;"",INDEX('AQS-88101'!$M$2:$M$2744,MATCH('88101-daily-summary-by-site'!$A827&amp;'88101-daily-summary-by-site'!B$2&amp;'88101-daily-summary-by-site'!B$3,'AQS-88101'!$AC$2:$AC$2744&amp;'AQS-88101'!$E$2:$E$2744&amp;'AQS-88101'!$G$2:$G$2744,0)),""),"")</f>
        <v/>
      </c>
      <c r="C827" s="42" t="str">
        <f t="array" ref="C827">IFERROR(IF(INDEX('AQS-88101'!$M$2:$M$2744,MATCH('88101-daily-summary-by-site'!$A827&amp;'88101-daily-summary-by-site'!C$2&amp;'88101-daily-summary-by-site'!C$3,'AQS-88101'!$AC$2:$AC$2744&amp;'AQS-88101'!$E$2:$E$2744&amp;'AQS-88101'!$G$2:$G$2744,0))&lt;&gt;"",INDEX('AQS-88101'!$M$2:$M$2744,MATCH('88101-daily-summary-by-site'!$A827&amp;'88101-daily-summary-by-site'!C$2&amp;'88101-daily-summary-by-site'!C$3,'AQS-88101'!$AC$2:$AC$2744&amp;'AQS-88101'!$E$2:$E$2744&amp;'AQS-88101'!$G$2:$G$2744,0)),""),"")</f>
        <v/>
      </c>
      <c r="D827" s="42" t="str">
        <f t="array" ref="D827">IFERROR(IF(INDEX('AQS-88101'!$M$2:$M$2744,MATCH('88101-daily-summary-by-site'!$A827&amp;'88101-daily-summary-by-site'!D$2&amp;'88101-daily-summary-by-site'!D$3,'AQS-88101'!$AC$2:$AC$2744&amp;'AQS-88101'!$E$2:$E$2744&amp;'AQS-88101'!$G$2:$G$2744,0))&lt;&gt;"",INDEX('AQS-88101'!$M$2:$M$2744,MATCH('88101-daily-summary-by-site'!$A827&amp;'88101-daily-summary-by-site'!D$2&amp;'88101-daily-summary-by-site'!D$3,'AQS-88101'!$AC$2:$AC$2744&amp;'AQS-88101'!$E$2:$E$2744&amp;'AQS-88101'!$G$2:$G$2744,0)),""),"")</f>
        <v/>
      </c>
      <c r="E827" s="42" t="str">
        <f t="array" ref="E827">IFERROR(IF(INDEX('AQS-88101'!$M$2:$M$2744,MATCH('88101-daily-summary-by-site'!$A827&amp;'88101-daily-summary-by-site'!E$2&amp;'88101-daily-summary-by-site'!E$3,'AQS-88101'!$AC$2:$AC$2744&amp;'AQS-88101'!$E$2:$E$2744&amp;'AQS-88101'!$G$2:$G$2744,0))&lt;&gt;"",INDEX('AQS-88101'!$M$2:$M$2744,MATCH('88101-daily-summary-by-site'!$A827&amp;'88101-daily-summary-by-site'!E$2&amp;'88101-daily-summary-by-site'!E$3,'AQS-88101'!$AC$2:$AC$2744&amp;'AQS-88101'!$E$2:$E$2744&amp;'AQS-88101'!$G$2:$G$2744,0)),""),"")</f>
        <v/>
      </c>
      <c r="F827" s="42" t="str">
        <f t="array" ref="F827">IFERROR(IF(INDEX('AQS-88101'!$M$2:$M$2744,MATCH('88101-daily-summary-by-site'!$A827&amp;'88101-daily-summary-by-site'!F$2&amp;'88101-daily-summary-by-site'!F$3,'AQS-88101'!$AC$2:$AC$2744&amp;'AQS-88101'!$E$2:$E$2744&amp;'AQS-88101'!$G$2:$G$2744,0))&lt;&gt;"",INDEX('AQS-88101'!$M$2:$M$2744,MATCH('88101-daily-summary-by-site'!$A827&amp;'88101-daily-summary-by-site'!F$2&amp;'88101-daily-summary-by-site'!F$3,'AQS-88101'!$AC$2:$AC$2744&amp;'AQS-88101'!$E$2:$E$2744&amp;'AQS-88101'!$G$2:$G$2744,0)),""),"")</f>
        <v/>
      </c>
      <c r="G827" s="42" t="str">
        <f t="array" ref="G827">IFERROR(IF(INDEX('AQS-88101'!$M$2:$M$2744,MATCH('88101-daily-summary-by-site'!$A827&amp;'88101-daily-summary-by-site'!G$2&amp;'88101-daily-summary-by-site'!G$3,'AQS-88101'!$AC$2:$AC$2744&amp;'AQS-88101'!$E$2:$E$2744&amp;'AQS-88101'!$G$2:$G$2744,0))&lt;&gt;"",INDEX('AQS-88101'!$M$2:$M$2744,MATCH('88101-daily-summary-by-site'!$A827&amp;'88101-daily-summary-by-site'!G$2&amp;'88101-daily-summary-by-site'!G$3,'AQS-88101'!$AC$2:$AC$2744&amp;'AQS-88101'!$E$2:$E$2744&amp;'AQS-88101'!$G$2:$G$2744,0)),""),"")</f>
        <v/>
      </c>
      <c r="H827" s="42" t="str">
        <f t="array" ref="H827">IFERROR(IF(INDEX('AQS-88101'!$M$2:$M$2744,MATCH('88101-daily-summary-by-site'!$A827&amp;'88101-daily-summary-by-site'!H$2&amp;'88101-daily-summary-by-site'!H$3,'AQS-88101'!$AC$2:$AC$2744&amp;'AQS-88101'!$E$2:$E$2744&amp;'AQS-88101'!$G$2:$G$2744,0))&lt;&gt;"",INDEX('AQS-88101'!$M$2:$M$2744,MATCH('88101-daily-summary-by-site'!$A827&amp;'88101-daily-summary-by-site'!H$2&amp;'88101-daily-summary-by-site'!H$3,'AQS-88101'!$AC$2:$AC$2744&amp;'AQS-88101'!$E$2:$E$2744&amp;'AQS-88101'!$G$2:$G$2744,0)),""),"")</f>
        <v/>
      </c>
      <c r="I827" s="108" t="str">
        <f t="array" ref="I827">IFERROR(IF(INDEX('AQS-88101'!$M$2:$M$2744,MATCH('88101-daily-summary-by-site'!$A827&amp;'88101-daily-summary-by-site'!I$2&amp;'88101-daily-summary-by-site'!I$3,'AQS-88101'!$AC$2:$AC$2744&amp;'AQS-88101'!$E$2:$E$2744&amp;'AQS-88101'!$G$2:$G$2744,0))&lt;&gt;"",INDEX('AQS-88101'!$M$2:$M$2744,MATCH('88101-daily-summary-by-site'!$A827&amp;'88101-daily-summary-by-site'!I$2&amp;'88101-daily-summary-by-site'!I$3,'AQS-88101'!$AC$2:$AC$2744&amp;'AQS-88101'!$E$2:$E$2744&amp;'AQS-88101'!$G$2:$G$2744,0)),""),"")</f>
        <v/>
      </c>
      <c r="L827" s="107" t="str">
        <f t="shared" si="60"/>
        <v/>
      </c>
      <c r="M827" s="42" t="str">
        <f t="shared" si="61"/>
        <v/>
      </c>
      <c r="N827" s="42" t="str">
        <f t="shared" si="62"/>
        <v/>
      </c>
      <c r="O827" s="108" t="str">
        <f t="shared" si="63"/>
        <v/>
      </c>
    </row>
    <row r="828" spans="1:15" x14ac:dyDescent="0.25">
      <c r="A828" s="79">
        <f t="shared" si="64"/>
        <v>38559</v>
      </c>
      <c r="B828" s="107" t="str">
        <f t="array" ref="B828">IFERROR(IF(INDEX('AQS-88101'!$M$2:$M$2744,MATCH('88101-daily-summary-by-site'!$A828&amp;'88101-daily-summary-by-site'!B$2&amp;'88101-daily-summary-by-site'!B$3,'AQS-88101'!$AC$2:$AC$2744&amp;'AQS-88101'!$E$2:$E$2744&amp;'AQS-88101'!$G$2:$G$2744,0))&lt;&gt;"",INDEX('AQS-88101'!$M$2:$M$2744,MATCH('88101-daily-summary-by-site'!$A828&amp;'88101-daily-summary-by-site'!B$2&amp;'88101-daily-summary-by-site'!B$3,'AQS-88101'!$AC$2:$AC$2744&amp;'AQS-88101'!$E$2:$E$2744&amp;'AQS-88101'!$G$2:$G$2744,0)),""),"")</f>
        <v/>
      </c>
      <c r="C828" s="42" t="str">
        <f t="array" ref="C828">IFERROR(IF(INDEX('AQS-88101'!$M$2:$M$2744,MATCH('88101-daily-summary-by-site'!$A828&amp;'88101-daily-summary-by-site'!C$2&amp;'88101-daily-summary-by-site'!C$3,'AQS-88101'!$AC$2:$AC$2744&amp;'AQS-88101'!$E$2:$E$2744&amp;'AQS-88101'!$G$2:$G$2744,0))&lt;&gt;"",INDEX('AQS-88101'!$M$2:$M$2744,MATCH('88101-daily-summary-by-site'!$A828&amp;'88101-daily-summary-by-site'!C$2&amp;'88101-daily-summary-by-site'!C$3,'AQS-88101'!$AC$2:$AC$2744&amp;'AQS-88101'!$E$2:$E$2744&amp;'AQS-88101'!$G$2:$G$2744,0)),""),"")</f>
        <v/>
      </c>
      <c r="D828" s="42" t="str">
        <f t="array" ref="D828">IFERROR(IF(INDEX('AQS-88101'!$M$2:$M$2744,MATCH('88101-daily-summary-by-site'!$A828&amp;'88101-daily-summary-by-site'!D$2&amp;'88101-daily-summary-by-site'!D$3,'AQS-88101'!$AC$2:$AC$2744&amp;'AQS-88101'!$E$2:$E$2744&amp;'AQS-88101'!$G$2:$G$2744,0))&lt;&gt;"",INDEX('AQS-88101'!$M$2:$M$2744,MATCH('88101-daily-summary-by-site'!$A828&amp;'88101-daily-summary-by-site'!D$2&amp;'88101-daily-summary-by-site'!D$3,'AQS-88101'!$AC$2:$AC$2744&amp;'AQS-88101'!$E$2:$E$2744&amp;'AQS-88101'!$G$2:$G$2744,0)),""),"")</f>
        <v/>
      </c>
      <c r="E828" s="42" t="str">
        <f t="array" ref="E828">IFERROR(IF(INDEX('AQS-88101'!$M$2:$M$2744,MATCH('88101-daily-summary-by-site'!$A828&amp;'88101-daily-summary-by-site'!E$2&amp;'88101-daily-summary-by-site'!E$3,'AQS-88101'!$AC$2:$AC$2744&amp;'AQS-88101'!$E$2:$E$2744&amp;'AQS-88101'!$G$2:$G$2744,0))&lt;&gt;"",INDEX('AQS-88101'!$M$2:$M$2744,MATCH('88101-daily-summary-by-site'!$A828&amp;'88101-daily-summary-by-site'!E$2&amp;'88101-daily-summary-by-site'!E$3,'AQS-88101'!$AC$2:$AC$2744&amp;'AQS-88101'!$E$2:$E$2744&amp;'AQS-88101'!$G$2:$G$2744,0)),""),"")</f>
        <v/>
      </c>
      <c r="F828" s="42" t="str">
        <f t="array" ref="F828">IFERROR(IF(INDEX('AQS-88101'!$M$2:$M$2744,MATCH('88101-daily-summary-by-site'!$A828&amp;'88101-daily-summary-by-site'!F$2&amp;'88101-daily-summary-by-site'!F$3,'AQS-88101'!$AC$2:$AC$2744&amp;'AQS-88101'!$E$2:$E$2744&amp;'AQS-88101'!$G$2:$G$2744,0))&lt;&gt;"",INDEX('AQS-88101'!$M$2:$M$2744,MATCH('88101-daily-summary-by-site'!$A828&amp;'88101-daily-summary-by-site'!F$2&amp;'88101-daily-summary-by-site'!F$3,'AQS-88101'!$AC$2:$AC$2744&amp;'AQS-88101'!$E$2:$E$2744&amp;'AQS-88101'!$G$2:$G$2744,0)),""),"")</f>
        <v/>
      </c>
      <c r="G828" s="42" t="str">
        <f t="array" ref="G828">IFERROR(IF(INDEX('AQS-88101'!$M$2:$M$2744,MATCH('88101-daily-summary-by-site'!$A828&amp;'88101-daily-summary-by-site'!G$2&amp;'88101-daily-summary-by-site'!G$3,'AQS-88101'!$AC$2:$AC$2744&amp;'AQS-88101'!$E$2:$E$2744&amp;'AQS-88101'!$G$2:$G$2744,0))&lt;&gt;"",INDEX('AQS-88101'!$M$2:$M$2744,MATCH('88101-daily-summary-by-site'!$A828&amp;'88101-daily-summary-by-site'!G$2&amp;'88101-daily-summary-by-site'!G$3,'AQS-88101'!$AC$2:$AC$2744&amp;'AQS-88101'!$E$2:$E$2744&amp;'AQS-88101'!$G$2:$G$2744,0)),""),"")</f>
        <v/>
      </c>
      <c r="H828" s="42" t="str">
        <f t="array" ref="H828">IFERROR(IF(INDEX('AQS-88101'!$M$2:$M$2744,MATCH('88101-daily-summary-by-site'!$A828&amp;'88101-daily-summary-by-site'!H$2&amp;'88101-daily-summary-by-site'!H$3,'AQS-88101'!$AC$2:$AC$2744&amp;'AQS-88101'!$E$2:$E$2744&amp;'AQS-88101'!$G$2:$G$2744,0))&lt;&gt;"",INDEX('AQS-88101'!$M$2:$M$2744,MATCH('88101-daily-summary-by-site'!$A828&amp;'88101-daily-summary-by-site'!H$2&amp;'88101-daily-summary-by-site'!H$3,'AQS-88101'!$AC$2:$AC$2744&amp;'AQS-88101'!$E$2:$E$2744&amp;'AQS-88101'!$G$2:$G$2744,0)),""),"")</f>
        <v/>
      </c>
      <c r="I828" s="108" t="str">
        <f t="array" ref="I828">IFERROR(IF(INDEX('AQS-88101'!$M$2:$M$2744,MATCH('88101-daily-summary-by-site'!$A828&amp;'88101-daily-summary-by-site'!I$2&amp;'88101-daily-summary-by-site'!I$3,'AQS-88101'!$AC$2:$AC$2744&amp;'AQS-88101'!$E$2:$E$2744&amp;'AQS-88101'!$G$2:$G$2744,0))&lt;&gt;"",INDEX('AQS-88101'!$M$2:$M$2744,MATCH('88101-daily-summary-by-site'!$A828&amp;'88101-daily-summary-by-site'!I$2&amp;'88101-daily-summary-by-site'!I$3,'AQS-88101'!$AC$2:$AC$2744&amp;'AQS-88101'!$E$2:$E$2744&amp;'AQS-88101'!$G$2:$G$2744,0)),""),"")</f>
        <v/>
      </c>
      <c r="L828" s="107" t="str">
        <f t="shared" si="60"/>
        <v/>
      </c>
      <c r="M828" s="42" t="str">
        <f t="shared" si="61"/>
        <v/>
      </c>
      <c r="N828" s="42" t="str">
        <f t="shared" si="62"/>
        <v/>
      </c>
      <c r="O828" s="108" t="str">
        <f t="shared" si="63"/>
        <v/>
      </c>
    </row>
    <row r="829" spans="1:15" x14ac:dyDescent="0.25">
      <c r="A829" s="79">
        <f t="shared" si="64"/>
        <v>38560</v>
      </c>
      <c r="B829" s="107">
        <f t="array" ref="B829">IFERROR(IF(INDEX('AQS-88101'!$M$2:$M$2744,MATCH('88101-daily-summary-by-site'!$A829&amp;'88101-daily-summary-by-site'!B$2&amp;'88101-daily-summary-by-site'!B$3,'AQS-88101'!$AC$2:$AC$2744&amp;'AQS-88101'!$E$2:$E$2744&amp;'AQS-88101'!$G$2:$G$2744,0))&lt;&gt;"",INDEX('AQS-88101'!$M$2:$M$2744,MATCH('88101-daily-summary-by-site'!$A829&amp;'88101-daily-summary-by-site'!B$2&amp;'88101-daily-summary-by-site'!B$3,'AQS-88101'!$AC$2:$AC$2744&amp;'AQS-88101'!$E$2:$E$2744&amp;'AQS-88101'!$G$2:$G$2744,0)),""),"")</f>
        <v>33.5</v>
      </c>
      <c r="C829" s="42" t="str">
        <f t="array" ref="C829">IFERROR(IF(INDEX('AQS-88101'!$M$2:$M$2744,MATCH('88101-daily-summary-by-site'!$A829&amp;'88101-daily-summary-by-site'!C$2&amp;'88101-daily-summary-by-site'!C$3,'AQS-88101'!$AC$2:$AC$2744&amp;'AQS-88101'!$E$2:$E$2744&amp;'AQS-88101'!$G$2:$G$2744,0))&lt;&gt;"",INDEX('AQS-88101'!$M$2:$M$2744,MATCH('88101-daily-summary-by-site'!$A829&amp;'88101-daily-summary-by-site'!C$2&amp;'88101-daily-summary-by-site'!C$3,'AQS-88101'!$AC$2:$AC$2744&amp;'AQS-88101'!$E$2:$E$2744&amp;'AQS-88101'!$G$2:$G$2744,0)),""),"")</f>
        <v/>
      </c>
      <c r="D829" s="42" t="str">
        <f t="array" ref="D829">IFERROR(IF(INDEX('AQS-88101'!$M$2:$M$2744,MATCH('88101-daily-summary-by-site'!$A829&amp;'88101-daily-summary-by-site'!D$2&amp;'88101-daily-summary-by-site'!D$3,'AQS-88101'!$AC$2:$AC$2744&amp;'AQS-88101'!$E$2:$E$2744&amp;'AQS-88101'!$G$2:$G$2744,0))&lt;&gt;"",INDEX('AQS-88101'!$M$2:$M$2744,MATCH('88101-daily-summary-by-site'!$A829&amp;'88101-daily-summary-by-site'!D$2&amp;'88101-daily-summary-by-site'!D$3,'AQS-88101'!$AC$2:$AC$2744&amp;'AQS-88101'!$E$2:$E$2744&amp;'AQS-88101'!$G$2:$G$2744,0)),""),"")</f>
        <v/>
      </c>
      <c r="E829" s="42" t="str">
        <f t="array" ref="E829">IFERROR(IF(INDEX('AQS-88101'!$M$2:$M$2744,MATCH('88101-daily-summary-by-site'!$A829&amp;'88101-daily-summary-by-site'!E$2&amp;'88101-daily-summary-by-site'!E$3,'AQS-88101'!$AC$2:$AC$2744&amp;'AQS-88101'!$E$2:$E$2744&amp;'AQS-88101'!$G$2:$G$2744,0))&lt;&gt;"",INDEX('AQS-88101'!$M$2:$M$2744,MATCH('88101-daily-summary-by-site'!$A829&amp;'88101-daily-summary-by-site'!E$2&amp;'88101-daily-summary-by-site'!E$3,'AQS-88101'!$AC$2:$AC$2744&amp;'AQS-88101'!$E$2:$E$2744&amp;'AQS-88101'!$G$2:$G$2744,0)),""),"")</f>
        <v/>
      </c>
      <c r="F829" s="42" t="str">
        <f t="array" ref="F829">IFERROR(IF(INDEX('AQS-88101'!$M$2:$M$2744,MATCH('88101-daily-summary-by-site'!$A829&amp;'88101-daily-summary-by-site'!F$2&amp;'88101-daily-summary-by-site'!F$3,'AQS-88101'!$AC$2:$AC$2744&amp;'AQS-88101'!$E$2:$E$2744&amp;'AQS-88101'!$G$2:$G$2744,0))&lt;&gt;"",INDEX('AQS-88101'!$M$2:$M$2744,MATCH('88101-daily-summary-by-site'!$A829&amp;'88101-daily-summary-by-site'!F$2&amp;'88101-daily-summary-by-site'!F$3,'AQS-88101'!$AC$2:$AC$2744&amp;'AQS-88101'!$E$2:$E$2744&amp;'AQS-88101'!$G$2:$G$2744,0)),""),"")</f>
        <v/>
      </c>
      <c r="G829" s="42" t="str">
        <f t="array" ref="G829">IFERROR(IF(INDEX('AQS-88101'!$M$2:$M$2744,MATCH('88101-daily-summary-by-site'!$A829&amp;'88101-daily-summary-by-site'!G$2&amp;'88101-daily-summary-by-site'!G$3,'AQS-88101'!$AC$2:$AC$2744&amp;'AQS-88101'!$E$2:$E$2744&amp;'AQS-88101'!$G$2:$G$2744,0))&lt;&gt;"",INDEX('AQS-88101'!$M$2:$M$2744,MATCH('88101-daily-summary-by-site'!$A829&amp;'88101-daily-summary-by-site'!G$2&amp;'88101-daily-summary-by-site'!G$3,'AQS-88101'!$AC$2:$AC$2744&amp;'AQS-88101'!$E$2:$E$2744&amp;'AQS-88101'!$G$2:$G$2744,0)),""),"")</f>
        <v/>
      </c>
      <c r="H829" s="42" t="str">
        <f t="array" ref="H829">IFERROR(IF(INDEX('AQS-88101'!$M$2:$M$2744,MATCH('88101-daily-summary-by-site'!$A829&amp;'88101-daily-summary-by-site'!H$2&amp;'88101-daily-summary-by-site'!H$3,'AQS-88101'!$AC$2:$AC$2744&amp;'AQS-88101'!$E$2:$E$2744&amp;'AQS-88101'!$G$2:$G$2744,0))&lt;&gt;"",INDEX('AQS-88101'!$M$2:$M$2744,MATCH('88101-daily-summary-by-site'!$A829&amp;'88101-daily-summary-by-site'!H$2&amp;'88101-daily-summary-by-site'!H$3,'AQS-88101'!$AC$2:$AC$2744&amp;'AQS-88101'!$E$2:$E$2744&amp;'AQS-88101'!$G$2:$G$2744,0)),""),"")</f>
        <v/>
      </c>
      <c r="I829" s="108" t="str">
        <f t="array" ref="I829">IFERROR(IF(INDEX('AQS-88101'!$M$2:$M$2744,MATCH('88101-daily-summary-by-site'!$A829&amp;'88101-daily-summary-by-site'!I$2&amp;'88101-daily-summary-by-site'!I$3,'AQS-88101'!$AC$2:$AC$2744&amp;'AQS-88101'!$E$2:$E$2744&amp;'AQS-88101'!$G$2:$G$2744,0))&lt;&gt;"",INDEX('AQS-88101'!$M$2:$M$2744,MATCH('88101-daily-summary-by-site'!$A829&amp;'88101-daily-summary-by-site'!I$2&amp;'88101-daily-summary-by-site'!I$3,'AQS-88101'!$AC$2:$AC$2744&amp;'AQS-88101'!$E$2:$E$2744&amp;'AQS-88101'!$G$2:$G$2744,0)),""),"")</f>
        <v/>
      </c>
      <c r="L829" s="107">
        <f t="shared" si="60"/>
        <v>33.5</v>
      </c>
      <c r="M829" s="42" t="str">
        <f t="shared" si="61"/>
        <v/>
      </c>
      <c r="N829" s="42" t="str">
        <f t="shared" si="62"/>
        <v/>
      </c>
      <c r="O829" s="108" t="str">
        <f t="shared" si="63"/>
        <v/>
      </c>
    </row>
    <row r="830" spans="1:15" x14ac:dyDescent="0.25">
      <c r="A830" s="79">
        <f t="shared" si="64"/>
        <v>38561</v>
      </c>
      <c r="B830" s="107" t="str">
        <f t="array" ref="B830">IFERROR(IF(INDEX('AQS-88101'!$M$2:$M$2744,MATCH('88101-daily-summary-by-site'!$A830&amp;'88101-daily-summary-by-site'!B$2&amp;'88101-daily-summary-by-site'!B$3,'AQS-88101'!$AC$2:$AC$2744&amp;'AQS-88101'!$E$2:$E$2744&amp;'AQS-88101'!$G$2:$G$2744,0))&lt;&gt;"",INDEX('AQS-88101'!$M$2:$M$2744,MATCH('88101-daily-summary-by-site'!$A830&amp;'88101-daily-summary-by-site'!B$2&amp;'88101-daily-summary-by-site'!B$3,'AQS-88101'!$AC$2:$AC$2744&amp;'AQS-88101'!$E$2:$E$2744&amp;'AQS-88101'!$G$2:$G$2744,0)),""),"")</f>
        <v/>
      </c>
      <c r="C830" s="42" t="str">
        <f t="array" ref="C830">IFERROR(IF(INDEX('AQS-88101'!$M$2:$M$2744,MATCH('88101-daily-summary-by-site'!$A830&amp;'88101-daily-summary-by-site'!C$2&amp;'88101-daily-summary-by-site'!C$3,'AQS-88101'!$AC$2:$AC$2744&amp;'AQS-88101'!$E$2:$E$2744&amp;'AQS-88101'!$G$2:$G$2744,0))&lt;&gt;"",INDEX('AQS-88101'!$M$2:$M$2744,MATCH('88101-daily-summary-by-site'!$A830&amp;'88101-daily-summary-by-site'!C$2&amp;'88101-daily-summary-by-site'!C$3,'AQS-88101'!$AC$2:$AC$2744&amp;'AQS-88101'!$E$2:$E$2744&amp;'AQS-88101'!$G$2:$G$2744,0)),""),"")</f>
        <v/>
      </c>
      <c r="D830" s="42" t="str">
        <f t="array" ref="D830">IFERROR(IF(INDEX('AQS-88101'!$M$2:$M$2744,MATCH('88101-daily-summary-by-site'!$A830&amp;'88101-daily-summary-by-site'!D$2&amp;'88101-daily-summary-by-site'!D$3,'AQS-88101'!$AC$2:$AC$2744&amp;'AQS-88101'!$E$2:$E$2744&amp;'AQS-88101'!$G$2:$G$2744,0))&lt;&gt;"",INDEX('AQS-88101'!$M$2:$M$2744,MATCH('88101-daily-summary-by-site'!$A830&amp;'88101-daily-summary-by-site'!D$2&amp;'88101-daily-summary-by-site'!D$3,'AQS-88101'!$AC$2:$AC$2744&amp;'AQS-88101'!$E$2:$E$2744&amp;'AQS-88101'!$G$2:$G$2744,0)),""),"")</f>
        <v/>
      </c>
      <c r="E830" s="42" t="str">
        <f t="array" ref="E830">IFERROR(IF(INDEX('AQS-88101'!$M$2:$M$2744,MATCH('88101-daily-summary-by-site'!$A830&amp;'88101-daily-summary-by-site'!E$2&amp;'88101-daily-summary-by-site'!E$3,'AQS-88101'!$AC$2:$AC$2744&amp;'AQS-88101'!$E$2:$E$2744&amp;'AQS-88101'!$G$2:$G$2744,0))&lt;&gt;"",INDEX('AQS-88101'!$M$2:$M$2744,MATCH('88101-daily-summary-by-site'!$A830&amp;'88101-daily-summary-by-site'!E$2&amp;'88101-daily-summary-by-site'!E$3,'AQS-88101'!$AC$2:$AC$2744&amp;'AQS-88101'!$E$2:$E$2744&amp;'AQS-88101'!$G$2:$G$2744,0)),""),"")</f>
        <v/>
      </c>
      <c r="F830" s="42" t="str">
        <f t="array" ref="F830">IFERROR(IF(INDEX('AQS-88101'!$M$2:$M$2744,MATCH('88101-daily-summary-by-site'!$A830&amp;'88101-daily-summary-by-site'!F$2&amp;'88101-daily-summary-by-site'!F$3,'AQS-88101'!$AC$2:$AC$2744&amp;'AQS-88101'!$E$2:$E$2744&amp;'AQS-88101'!$G$2:$G$2744,0))&lt;&gt;"",INDEX('AQS-88101'!$M$2:$M$2744,MATCH('88101-daily-summary-by-site'!$A830&amp;'88101-daily-summary-by-site'!F$2&amp;'88101-daily-summary-by-site'!F$3,'AQS-88101'!$AC$2:$AC$2744&amp;'AQS-88101'!$E$2:$E$2744&amp;'AQS-88101'!$G$2:$G$2744,0)),""),"")</f>
        <v/>
      </c>
      <c r="G830" s="42" t="str">
        <f t="array" ref="G830">IFERROR(IF(INDEX('AQS-88101'!$M$2:$M$2744,MATCH('88101-daily-summary-by-site'!$A830&amp;'88101-daily-summary-by-site'!G$2&amp;'88101-daily-summary-by-site'!G$3,'AQS-88101'!$AC$2:$AC$2744&amp;'AQS-88101'!$E$2:$E$2744&amp;'AQS-88101'!$G$2:$G$2744,0))&lt;&gt;"",INDEX('AQS-88101'!$M$2:$M$2744,MATCH('88101-daily-summary-by-site'!$A830&amp;'88101-daily-summary-by-site'!G$2&amp;'88101-daily-summary-by-site'!G$3,'AQS-88101'!$AC$2:$AC$2744&amp;'AQS-88101'!$E$2:$E$2744&amp;'AQS-88101'!$G$2:$G$2744,0)),""),"")</f>
        <v/>
      </c>
      <c r="H830" s="42" t="str">
        <f t="array" ref="H830">IFERROR(IF(INDEX('AQS-88101'!$M$2:$M$2744,MATCH('88101-daily-summary-by-site'!$A830&amp;'88101-daily-summary-by-site'!H$2&amp;'88101-daily-summary-by-site'!H$3,'AQS-88101'!$AC$2:$AC$2744&amp;'AQS-88101'!$E$2:$E$2744&amp;'AQS-88101'!$G$2:$G$2744,0))&lt;&gt;"",INDEX('AQS-88101'!$M$2:$M$2744,MATCH('88101-daily-summary-by-site'!$A830&amp;'88101-daily-summary-by-site'!H$2&amp;'88101-daily-summary-by-site'!H$3,'AQS-88101'!$AC$2:$AC$2744&amp;'AQS-88101'!$E$2:$E$2744&amp;'AQS-88101'!$G$2:$G$2744,0)),""),"")</f>
        <v/>
      </c>
      <c r="I830" s="108" t="str">
        <f t="array" ref="I830">IFERROR(IF(INDEX('AQS-88101'!$M$2:$M$2744,MATCH('88101-daily-summary-by-site'!$A830&amp;'88101-daily-summary-by-site'!I$2&amp;'88101-daily-summary-by-site'!I$3,'AQS-88101'!$AC$2:$AC$2744&amp;'AQS-88101'!$E$2:$E$2744&amp;'AQS-88101'!$G$2:$G$2744,0))&lt;&gt;"",INDEX('AQS-88101'!$M$2:$M$2744,MATCH('88101-daily-summary-by-site'!$A830&amp;'88101-daily-summary-by-site'!I$2&amp;'88101-daily-summary-by-site'!I$3,'AQS-88101'!$AC$2:$AC$2744&amp;'AQS-88101'!$E$2:$E$2744&amp;'AQS-88101'!$G$2:$G$2744,0)),""),"")</f>
        <v/>
      </c>
      <c r="L830" s="107" t="str">
        <f t="shared" si="60"/>
        <v/>
      </c>
      <c r="M830" s="42" t="str">
        <f t="shared" si="61"/>
        <v/>
      </c>
      <c r="N830" s="42" t="str">
        <f t="shared" si="62"/>
        <v/>
      </c>
      <c r="O830" s="108" t="str">
        <f t="shared" si="63"/>
        <v/>
      </c>
    </row>
    <row r="831" spans="1:15" x14ac:dyDescent="0.25">
      <c r="A831" s="79">
        <f t="shared" si="64"/>
        <v>38562</v>
      </c>
      <c r="B831" s="107" t="str">
        <f t="array" ref="B831">IFERROR(IF(INDEX('AQS-88101'!$M$2:$M$2744,MATCH('88101-daily-summary-by-site'!$A831&amp;'88101-daily-summary-by-site'!B$2&amp;'88101-daily-summary-by-site'!B$3,'AQS-88101'!$AC$2:$AC$2744&amp;'AQS-88101'!$E$2:$E$2744&amp;'AQS-88101'!$G$2:$G$2744,0))&lt;&gt;"",INDEX('AQS-88101'!$M$2:$M$2744,MATCH('88101-daily-summary-by-site'!$A831&amp;'88101-daily-summary-by-site'!B$2&amp;'88101-daily-summary-by-site'!B$3,'AQS-88101'!$AC$2:$AC$2744&amp;'AQS-88101'!$E$2:$E$2744&amp;'AQS-88101'!$G$2:$G$2744,0)),""),"")</f>
        <v/>
      </c>
      <c r="C831" s="42" t="str">
        <f t="array" ref="C831">IFERROR(IF(INDEX('AQS-88101'!$M$2:$M$2744,MATCH('88101-daily-summary-by-site'!$A831&amp;'88101-daily-summary-by-site'!C$2&amp;'88101-daily-summary-by-site'!C$3,'AQS-88101'!$AC$2:$AC$2744&amp;'AQS-88101'!$E$2:$E$2744&amp;'AQS-88101'!$G$2:$G$2744,0))&lt;&gt;"",INDEX('AQS-88101'!$M$2:$M$2744,MATCH('88101-daily-summary-by-site'!$A831&amp;'88101-daily-summary-by-site'!C$2&amp;'88101-daily-summary-by-site'!C$3,'AQS-88101'!$AC$2:$AC$2744&amp;'AQS-88101'!$E$2:$E$2744&amp;'AQS-88101'!$G$2:$G$2744,0)),""),"")</f>
        <v/>
      </c>
      <c r="D831" s="42" t="str">
        <f t="array" ref="D831">IFERROR(IF(INDEX('AQS-88101'!$M$2:$M$2744,MATCH('88101-daily-summary-by-site'!$A831&amp;'88101-daily-summary-by-site'!D$2&amp;'88101-daily-summary-by-site'!D$3,'AQS-88101'!$AC$2:$AC$2744&amp;'AQS-88101'!$E$2:$E$2744&amp;'AQS-88101'!$G$2:$G$2744,0))&lt;&gt;"",INDEX('AQS-88101'!$M$2:$M$2744,MATCH('88101-daily-summary-by-site'!$A831&amp;'88101-daily-summary-by-site'!D$2&amp;'88101-daily-summary-by-site'!D$3,'AQS-88101'!$AC$2:$AC$2744&amp;'AQS-88101'!$E$2:$E$2744&amp;'AQS-88101'!$G$2:$G$2744,0)),""),"")</f>
        <v/>
      </c>
      <c r="E831" s="42" t="str">
        <f t="array" ref="E831">IFERROR(IF(INDEX('AQS-88101'!$M$2:$M$2744,MATCH('88101-daily-summary-by-site'!$A831&amp;'88101-daily-summary-by-site'!E$2&amp;'88101-daily-summary-by-site'!E$3,'AQS-88101'!$AC$2:$AC$2744&amp;'AQS-88101'!$E$2:$E$2744&amp;'AQS-88101'!$G$2:$G$2744,0))&lt;&gt;"",INDEX('AQS-88101'!$M$2:$M$2744,MATCH('88101-daily-summary-by-site'!$A831&amp;'88101-daily-summary-by-site'!E$2&amp;'88101-daily-summary-by-site'!E$3,'AQS-88101'!$AC$2:$AC$2744&amp;'AQS-88101'!$E$2:$E$2744&amp;'AQS-88101'!$G$2:$G$2744,0)),""),"")</f>
        <v/>
      </c>
      <c r="F831" s="42" t="str">
        <f t="array" ref="F831">IFERROR(IF(INDEX('AQS-88101'!$M$2:$M$2744,MATCH('88101-daily-summary-by-site'!$A831&amp;'88101-daily-summary-by-site'!F$2&amp;'88101-daily-summary-by-site'!F$3,'AQS-88101'!$AC$2:$AC$2744&amp;'AQS-88101'!$E$2:$E$2744&amp;'AQS-88101'!$G$2:$G$2744,0))&lt;&gt;"",INDEX('AQS-88101'!$M$2:$M$2744,MATCH('88101-daily-summary-by-site'!$A831&amp;'88101-daily-summary-by-site'!F$2&amp;'88101-daily-summary-by-site'!F$3,'AQS-88101'!$AC$2:$AC$2744&amp;'AQS-88101'!$E$2:$E$2744&amp;'AQS-88101'!$G$2:$G$2744,0)),""),"")</f>
        <v/>
      </c>
      <c r="G831" s="42" t="str">
        <f t="array" ref="G831">IFERROR(IF(INDEX('AQS-88101'!$M$2:$M$2744,MATCH('88101-daily-summary-by-site'!$A831&amp;'88101-daily-summary-by-site'!G$2&amp;'88101-daily-summary-by-site'!G$3,'AQS-88101'!$AC$2:$AC$2744&amp;'AQS-88101'!$E$2:$E$2744&amp;'AQS-88101'!$G$2:$G$2744,0))&lt;&gt;"",INDEX('AQS-88101'!$M$2:$M$2744,MATCH('88101-daily-summary-by-site'!$A831&amp;'88101-daily-summary-by-site'!G$2&amp;'88101-daily-summary-by-site'!G$3,'AQS-88101'!$AC$2:$AC$2744&amp;'AQS-88101'!$E$2:$E$2744&amp;'AQS-88101'!$G$2:$G$2744,0)),""),"")</f>
        <v/>
      </c>
      <c r="H831" s="42" t="str">
        <f t="array" ref="H831">IFERROR(IF(INDEX('AQS-88101'!$M$2:$M$2744,MATCH('88101-daily-summary-by-site'!$A831&amp;'88101-daily-summary-by-site'!H$2&amp;'88101-daily-summary-by-site'!H$3,'AQS-88101'!$AC$2:$AC$2744&amp;'AQS-88101'!$E$2:$E$2744&amp;'AQS-88101'!$G$2:$G$2744,0))&lt;&gt;"",INDEX('AQS-88101'!$M$2:$M$2744,MATCH('88101-daily-summary-by-site'!$A831&amp;'88101-daily-summary-by-site'!H$2&amp;'88101-daily-summary-by-site'!H$3,'AQS-88101'!$AC$2:$AC$2744&amp;'AQS-88101'!$E$2:$E$2744&amp;'AQS-88101'!$G$2:$G$2744,0)),""),"")</f>
        <v/>
      </c>
      <c r="I831" s="108" t="str">
        <f t="array" ref="I831">IFERROR(IF(INDEX('AQS-88101'!$M$2:$M$2744,MATCH('88101-daily-summary-by-site'!$A831&amp;'88101-daily-summary-by-site'!I$2&amp;'88101-daily-summary-by-site'!I$3,'AQS-88101'!$AC$2:$AC$2744&amp;'AQS-88101'!$E$2:$E$2744&amp;'AQS-88101'!$G$2:$G$2744,0))&lt;&gt;"",INDEX('AQS-88101'!$M$2:$M$2744,MATCH('88101-daily-summary-by-site'!$A831&amp;'88101-daily-summary-by-site'!I$2&amp;'88101-daily-summary-by-site'!I$3,'AQS-88101'!$AC$2:$AC$2744&amp;'AQS-88101'!$E$2:$E$2744&amp;'AQS-88101'!$G$2:$G$2744,0)),""),"")</f>
        <v/>
      </c>
      <c r="L831" s="107" t="str">
        <f t="shared" si="60"/>
        <v/>
      </c>
      <c r="M831" s="42" t="str">
        <f t="shared" si="61"/>
        <v/>
      </c>
      <c r="N831" s="42" t="str">
        <f t="shared" si="62"/>
        <v/>
      </c>
      <c r="O831" s="108" t="str">
        <f t="shared" si="63"/>
        <v/>
      </c>
    </row>
    <row r="832" spans="1:15" x14ac:dyDescent="0.25">
      <c r="A832" s="79">
        <f t="shared" si="64"/>
        <v>38563</v>
      </c>
      <c r="B832" s="107" t="str">
        <f t="array" ref="B832">IFERROR(IF(INDEX('AQS-88101'!$M$2:$M$2744,MATCH('88101-daily-summary-by-site'!$A832&amp;'88101-daily-summary-by-site'!B$2&amp;'88101-daily-summary-by-site'!B$3,'AQS-88101'!$AC$2:$AC$2744&amp;'AQS-88101'!$E$2:$E$2744&amp;'AQS-88101'!$G$2:$G$2744,0))&lt;&gt;"",INDEX('AQS-88101'!$M$2:$M$2744,MATCH('88101-daily-summary-by-site'!$A832&amp;'88101-daily-summary-by-site'!B$2&amp;'88101-daily-summary-by-site'!B$3,'AQS-88101'!$AC$2:$AC$2744&amp;'AQS-88101'!$E$2:$E$2744&amp;'AQS-88101'!$G$2:$G$2744,0)),""),"")</f>
        <v/>
      </c>
      <c r="C832" s="42" t="str">
        <f t="array" ref="C832">IFERROR(IF(INDEX('AQS-88101'!$M$2:$M$2744,MATCH('88101-daily-summary-by-site'!$A832&amp;'88101-daily-summary-by-site'!C$2&amp;'88101-daily-summary-by-site'!C$3,'AQS-88101'!$AC$2:$AC$2744&amp;'AQS-88101'!$E$2:$E$2744&amp;'AQS-88101'!$G$2:$G$2744,0))&lt;&gt;"",INDEX('AQS-88101'!$M$2:$M$2744,MATCH('88101-daily-summary-by-site'!$A832&amp;'88101-daily-summary-by-site'!C$2&amp;'88101-daily-summary-by-site'!C$3,'AQS-88101'!$AC$2:$AC$2744&amp;'AQS-88101'!$E$2:$E$2744&amp;'AQS-88101'!$G$2:$G$2744,0)),""),"")</f>
        <v/>
      </c>
      <c r="D832" s="42" t="str">
        <f t="array" ref="D832">IFERROR(IF(INDEX('AQS-88101'!$M$2:$M$2744,MATCH('88101-daily-summary-by-site'!$A832&amp;'88101-daily-summary-by-site'!D$2&amp;'88101-daily-summary-by-site'!D$3,'AQS-88101'!$AC$2:$AC$2744&amp;'AQS-88101'!$E$2:$E$2744&amp;'AQS-88101'!$G$2:$G$2744,0))&lt;&gt;"",INDEX('AQS-88101'!$M$2:$M$2744,MATCH('88101-daily-summary-by-site'!$A832&amp;'88101-daily-summary-by-site'!D$2&amp;'88101-daily-summary-by-site'!D$3,'AQS-88101'!$AC$2:$AC$2744&amp;'AQS-88101'!$E$2:$E$2744&amp;'AQS-88101'!$G$2:$G$2744,0)),""),"")</f>
        <v/>
      </c>
      <c r="E832" s="42" t="str">
        <f t="array" ref="E832">IFERROR(IF(INDEX('AQS-88101'!$M$2:$M$2744,MATCH('88101-daily-summary-by-site'!$A832&amp;'88101-daily-summary-by-site'!E$2&amp;'88101-daily-summary-by-site'!E$3,'AQS-88101'!$AC$2:$AC$2744&amp;'AQS-88101'!$E$2:$E$2744&amp;'AQS-88101'!$G$2:$G$2744,0))&lt;&gt;"",INDEX('AQS-88101'!$M$2:$M$2744,MATCH('88101-daily-summary-by-site'!$A832&amp;'88101-daily-summary-by-site'!E$2&amp;'88101-daily-summary-by-site'!E$3,'AQS-88101'!$AC$2:$AC$2744&amp;'AQS-88101'!$E$2:$E$2744&amp;'AQS-88101'!$G$2:$G$2744,0)),""),"")</f>
        <v/>
      </c>
      <c r="F832" s="42" t="str">
        <f t="array" ref="F832">IFERROR(IF(INDEX('AQS-88101'!$M$2:$M$2744,MATCH('88101-daily-summary-by-site'!$A832&amp;'88101-daily-summary-by-site'!F$2&amp;'88101-daily-summary-by-site'!F$3,'AQS-88101'!$AC$2:$AC$2744&amp;'AQS-88101'!$E$2:$E$2744&amp;'AQS-88101'!$G$2:$G$2744,0))&lt;&gt;"",INDEX('AQS-88101'!$M$2:$M$2744,MATCH('88101-daily-summary-by-site'!$A832&amp;'88101-daily-summary-by-site'!F$2&amp;'88101-daily-summary-by-site'!F$3,'AQS-88101'!$AC$2:$AC$2744&amp;'AQS-88101'!$E$2:$E$2744&amp;'AQS-88101'!$G$2:$G$2744,0)),""),"")</f>
        <v/>
      </c>
      <c r="G832" s="42" t="str">
        <f t="array" ref="G832">IFERROR(IF(INDEX('AQS-88101'!$M$2:$M$2744,MATCH('88101-daily-summary-by-site'!$A832&amp;'88101-daily-summary-by-site'!G$2&amp;'88101-daily-summary-by-site'!G$3,'AQS-88101'!$AC$2:$AC$2744&amp;'AQS-88101'!$E$2:$E$2744&amp;'AQS-88101'!$G$2:$G$2744,0))&lt;&gt;"",INDEX('AQS-88101'!$M$2:$M$2744,MATCH('88101-daily-summary-by-site'!$A832&amp;'88101-daily-summary-by-site'!G$2&amp;'88101-daily-summary-by-site'!G$3,'AQS-88101'!$AC$2:$AC$2744&amp;'AQS-88101'!$E$2:$E$2744&amp;'AQS-88101'!$G$2:$G$2744,0)),""),"")</f>
        <v/>
      </c>
      <c r="H832" s="42" t="str">
        <f t="array" ref="H832">IFERROR(IF(INDEX('AQS-88101'!$M$2:$M$2744,MATCH('88101-daily-summary-by-site'!$A832&amp;'88101-daily-summary-by-site'!H$2&amp;'88101-daily-summary-by-site'!H$3,'AQS-88101'!$AC$2:$AC$2744&amp;'AQS-88101'!$E$2:$E$2744&amp;'AQS-88101'!$G$2:$G$2744,0))&lt;&gt;"",INDEX('AQS-88101'!$M$2:$M$2744,MATCH('88101-daily-summary-by-site'!$A832&amp;'88101-daily-summary-by-site'!H$2&amp;'88101-daily-summary-by-site'!H$3,'AQS-88101'!$AC$2:$AC$2744&amp;'AQS-88101'!$E$2:$E$2744&amp;'AQS-88101'!$G$2:$G$2744,0)),""),"")</f>
        <v/>
      </c>
      <c r="I832" s="108" t="str">
        <f t="array" ref="I832">IFERROR(IF(INDEX('AQS-88101'!$M$2:$M$2744,MATCH('88101-daily-summary-by-site'!$A832&amp;'88101-daily-summary-by-site'!I$2&amp;'88101-daily-summary-by-site'!I$3,'AQS-88101'!$AC$2:$AC$2744&amp;'AQS-88101'!$E$2:$E$2744&amp;'AQS-88101'!$G$2:$G$2744,0))&lt;&gt;"",INDEX('AQS-88101'!$M$2:$M$2744,MATCH('88101-daily-summary-by-site'!$A832&amp;'88101-daily-summary-by-site'!I$2&amp;'88101-daily-summary-by-site'!I$3,'AQS-88101'!$AC$2:$AC$2744&amp;'AQS-88101'!$E$2:$E$2744&amp;'AQS-88101'!$G$2:$G$2744,0)),""),"")</f>
        <v/>
      </c>
      <c r="L832" s="107" t="str">
        <f t="shared" si="60"/>
        <v/>
      </c>
      <c r="M832" s="42" t="str">
        <f t="shared" si="61"/>
        <v/>
      </c>
      <c r="N832" s="42" t="str">
        <f t="shared" si="62"/>
        <v/>
      </c>
      <c r="O832" s="108" t="str">
        <f t="shared" si="63"/>
        <v/>
      </c>
    </row>
    <row r="833" spans="1:15" x14ac:dyDescent="0.25">
      <c r="A833" s="79">
        <f t="shared" si="64"/>
        <v>38564</v>
      </c>
      <c r="B833" s="107" t="str">
        <f t="array" ref="B833">IFERROR(IF(INDEX('AQS-88101'!$M$2:$M$2744,MATCH('88101-daily-summary-by-site'!$A833&amp;'88101-daily-summary-by-site'!B$2&amp;'88101-daily-summary-by-site'!B$3,'AQS-88101'!$AC$2:$AC$2744&amp;'AQS-88101'!$E$2:$E$2744&amp;'AQS-88101'!$G$2:$G$2744,0))&lt;&gt;"",INDEX('AQS-88101'!$M$2:$M$2744,MATCH('88101-daily-summary-by-site'!$A833&amp;'88101-daily-summary-by-site'!B$2&amp;'88101-daily-summary-by-site'!B$3,'AQS-88101'!$AC$2:$AC$2744&amp;'AQS-88101'!$E$2:$E$2744&amp;'AQS-88101'!$G$2:$G$2744,0)),""),"")</f>
        <v/>
      </c>
      <c r="C833" s="42" t="str">
        <f t="array" ref="C833">IFERROR(IF(INDEX('AQS-88101'!$M$2:$M$2744,MATCH('88101-daily-summary-by-site'!$A833&amp;'88101-daily-summary-by-site'!C$2&amp;'88101-daily-summary-by-site'!C$3,'AQS-88101'!$AC$2:$AC$2744&amp;'AQS-88101'!$E$2:$E$2744&amp;'AQS-88101'!$G$2:$G$2744,0))&lt;&gt;"",INDEX('AQS-88101'!$M$2:$M$2744,MATCH('88101-daily-summary-by-site'!$A833&amp;'88101-daily-summary-by-site'!C$2&amp;'88101-daily-summary-by-site'!C$3,'AQS-88101'!$AC$2:$AC$2744&amp;'AQS-88101'!$E$2:$E$2744&amp;'AQS-88101'!$G$2:$G$2744,0)),""),"")</f>
        <v/>
      </c>
      <c r="D833" s="42" t="str">
        <f t="array" ref="D833">IFERROR(IF(INDEX('AQS-88101'!$M$2:$M$2744,MATCH('88101-daily-summary-by-site'!$A833&amp;'88101-daily-summary-by-site'!D$2&amp;'88101-daily-summary-by-site'!D$3,'AQS-88101'!$AC$2:$AC$2744&amp;'AQS-88101'!$E$2:$E$2744&amp;'AQS-88101'!$G$2:$G$2744,0))&lt;&gt;"",INDEX('AQS-88101'!$M$2:$M$2744,MATCH('88101-daily-summary-by-site'!$A833&amp;'88101-daily-summary-by-site'!D$2&amp;'88101-daily-summary-by-site'!D$3,'AQS-88101'!$AC$2:$AC$2744&amp;'AQS-88101'!$E$2:$E$2744&amp;'AQS-88101'!$G$2:$G$2744,0)),""),"")</f>
        <v/>
      </c>
      <c r="E833" s="42" t="str">
        <f t="array" ref="E833">IFERROR(IF(INDEX('AQS-88101'!$M$2:$M$2744,MATCH('88101-daily-summary-by-site'!$A833&amp;'88101-daily-summary-by-site'!E$2&amp;'88101-daily-summary-by-site'!E$3,'AQS-88101'!$AC$2:$AC$2744&amp;'AQS-88101'!$E$2:$E$2744&amp;'AQS-88101'!$G$2:$G$2744,0))&lt;&gt;"",INDEX('AQS-88101'!$M$2:$M$2744,MATCH('88101-daily-summary-by-site'!$A833&amp;'88101-daily-summary-by-site'!E$2&amp;'88101-daily-summary-by-site'!E$3,'AQS-88101'!$AC$2:$AC$2744&amp;'AQS-88101'!$E$2:$E$2744&amp;'AQS-88101'!$G$2:$G$2744,0)),""),"")</f>
        <v/>
      </c>
      <c r="F833" s="42" t="str">
        <f t="array" ref="F833">IFERROR(IF(INDEX('AQS-88101'!$M$2:$M$2744,MATCH('88101-daily-summary-by-site'!$A833&amp;'88101-daily-summary-by-site'!F$2&amp;'88101-daily-summary-by-site'!F$3,'AQS-88101'!$AC$2:$AC$2744&amp;'AQS-88101'!$E$2:$E$2744&amp;'AQS-88101'!$G$2:$G$2744,0))&lt;&gt;"",INDEX('AQS-88101'!$M$2:$M$2744,MATCH('88101-daily-summary-by-site'!$A833&amp;'88101-daily-summary-by-site'!F$2&amp;'88101-daily-summary-by-site'!F$3,'AQS-88101'!$AC$2:$AC$2744&amp;'AQS-88101'!$E$2:$E$2744&amp;'AQS-88101'!$G$2:$G$2744,0)),""),"")</f>
        <v/>
      </c>
      <c r="G833" s="42" t="str">
        <f t="array" ref="G833">IFERROR(IF(INDEX('AQS-88101'!$M$2:$M$2744,MATCH('88101-daily-summary-by-site'!$A833&amp;'88101-daily-summary-by-site'!G$2&amp;'88101-daily-summary-by-site'!G$3,'AQS-88101'!$AC$2:$AC$2744&amp;'AQS-88101'!$E$2:$E$2744&amp;'AQS-88101'!$G$2:$G$2744,0))&lt;&gt;"",INDEX('AQS-88101'!$M$2:$M$2744,MATCH('88101-daily-summary-by-site'!$A833&amp;'88101-daily-summary-by-site'!G$2&amp;'88101-daily-summary-by-site'!G$3,'AQS-88101'!$AC$2:$AC$2744&amp;'AQS-88101'!$E$2:$E$2744&amp;'AQS-88101'!$G$2:$G$2744,0)),""),"")</f>
        <v/>
      </c>
      <c r="H833" s="42" t="str">
        <f t="array" ref="H833">IFERROR(IF(INDEX('AQS-88101'!$M$2:$M$2744,MATCH('88101-daily-summary-by-site'!$A833&amp;'88101-daily-summary-by-site'!H$2&amp;'88101-daily-summary-by-site'!H$3,'AQS-88101'!$AC$2:$AC$2744&amp;'AQS-88101'!$E$2:$E$2744&amp;'AQS-88101'!$G$2:$G$2744,0))&lt;&gt;"",INDEX('AQS-88101'!$M$2:$M$2744,MATCH('88101-daily-summary-by-site'!$A833&amp;'88101-daily-summary-by-site'!H$2&amp;'88101-daily-summary-by-site'!H$3,'AQS-88101'!$AC$2:$AC$2744&amp;'AQS-88101'!$E$2:$E$2744&amp;'AQS-88101'!$G$2:$G$2744,0)),""),"")</f>
        <v/>
      </c>
      <c r="I833" s="108" t="str">
        <f t="array" ref="I833">IFERROR(IF(INDEX('AQS-88101'!$M$2:$M$2744,MATCH('88101-daily-summary-by-site'!$A833&amp;'88101-daily-summary-by-site'!I$2&amp;'88101-daily-summary-by-site'!I$3,'AQS-88101'!$AC$2:$AC$2744&amp;'AQS-88101'!$E$2:$E$2744&amp;'AQS-88101'!$G$2:$G$2744,0))&lt;&gt;"",INDEX('AQS-88101'!$M$2:$M$2744,MATCH('88101-daily-summary-by-site'!$A833&amp;'88101-daily-summary-by-site'!I$2&amp;'88101-daily-summary-by-site'!I$3,'AQS-88101'!$AC$2:$AC$2744&amp;'AQS-88101'!$E$2:$E$2744&amp;'AQS-88101'!$G$2:$G$2744,0)),""),"")</f>
        <v/>
      </c>
      <c r="L833" s="107" t="str">
        <f t="shared" si="60"/>
        <v/>
      </c>
      <c r="M833" s="42" t="str">
        <f t="shared" si="61"/>
        <v/>
      </c>
      <c r="N833" s="42" t="str">
        <f t="shared" si="62"/>
        <v/>
      </c>
      <c r="O833" s="108" t="str">
        <f t="shared" si="63"/>
        <v/>
      </c>
    </row>
    <row r="834" spans="1:15" x14ac:dyDescent="0.25">
      <c r="A834" s="79">
        <f t="shared" si="64"/>
        <v>38565</v>
      </c>
      <c r="B834" s="107" t="str">
        <f t="array" ref="B834">IFERROR(IF(INDEX('AQS-88101'!$M$2:$M$2744,MATCH('88101-daily-summary-by-site'!$A834&amp;'88101-daily-summary-by-site'!B$2&amp;'88101-daily-summary-by-site'!B$3,'AQS-88101'!$AC$2:$AC$2744&amp;'AQS-88101'!$E$2:$E$2744&amp;'AQS-88101'!$G$2:$G$2744,0))&lt;&gt;"",INDEX('AQS-88101'!$M$2:$M$2744,MATCH('88101-daily-summary-by-site'!$A834&amp;'88101-daily-summary-by-site'!B$2&amp;'88101-daily-summary-by-site'!B$3,'AQS-88101'!$AC$2:$AC$2744&amp;'AQS-88101'!$E$2:$E$2744&amp;'AQS-88101'!$G$2:$G$2744,0)),""),"")</f>
        <v/>
      </c>
      <c r="C834" s="42" t="str">
        <f t="array" ref="C834">IFERROR(IF(INDEX('AQS-88101'!$M$2:$M$2744,MATCH('88101-daily-summary-by-site'!$A834&amp;'88101-daily-summary-by-site'!C$2&amp;'88101-daily-summary-by-site'!C$3,'AQS-88101'!$AC$2:$AC$2744&amp;'AQS-88101'!$E$2:$E$2744&amp;'AQS-88101'!$G$2:$G$2744,0))&lt;&gt;"",INDEX('AQS-88101'!$M$2:$M$2744,MATCH('88101-daily-summary-by-site'!$A834&amp;'88101-daily-summary-by-site'!C$2&amp;'88101-daily-summary-by-site'!C$3,'AQS-88101'!$AC$2:$AC$2744&amp;'AQS-88101'!$E$2:$E$2744&amp;'AQS-88101'!$G$2:$G$2744,0)),""),"")</f>
        <v/>
      </c>
      <c r="D834" s="42" t="str">
        <f t="array" ref="D834">IFERROR(IF(INDEX('AQS-88101'!$M$2:$M$2744,MATCH('88101-daily-summary-by-site'!$A834&amp;'88101-daily-summary-by-site'!D$2&amp;'88101-daily-summary-by-site'!D$3,'AQS-88101'!$AC$2:$AC$2744&amp;'AQS-88101'!$E$2:$E$2744&amp;'AQS-88101'!$G$2:$G$2744,0))&lt;&gt;"",INDEX('AQS-88101'!$M$2:$M$2744,MATCH('88101-daily-summary-by-site'!$A834&amp;'88101-daily-summary-by-site'!D$2&amp;'88101-daily-summary-by-site'!D$3,'AQS-88101'!$AC$2:$AC$2744&amp;'AQS-88101'!$E$2:$E$2744&amp;'AQS-88101'!$G$2:$G$2744,0)),""),"")</f>
        <v/>
      </c>
      <c r="E834" s="42" t="str">
        <f t="array" ref="E834">IFERROR(IF(INDEX('AQS-88101'!$M$2:$M$2744,MATCH('88101-daily-summary-by-site'!$A834&amp;'88101-daily-summary-by-site'!E$2&amp;'88101-daily-summary-by-site'!E$3,'AQS-88101'!$AC$2:$AC$2744&amp;'AQS-88101'!$E$2:$E$2744&amp;'AQS-88101'!$G$2:$G$2744,0))&lt;&gt;"",INDEX('AQS-88101'!$M$2:$M$2744,MATCH('88101-daily-summary-by-site'!$A834&amp;'88101-daily-summary-by-site'!E$2&amp;'88101-daily-summary-by-site'!E$3,'AQS-88101'!$AC$2:$AC$2744&amp;'AQS-88101'!$E$2:$E$2744&amp;'AQS-88101'!$G$2:$G$2744,0)),""),"")</f>
        <v/>
      </c>
      <c r="F834" s="42" t="str">
        <f t="array" ref="F834">IFERROR(IF(INDEX('AQS-88101'!$M$2:$M$2744,MATCH('88101-daily-summary-by-site'!$A834&amp;'88101-daily-summary-by-site'!F$2&amp;'88101-daily-summary-by-site'!F$3,'AQS-88101'!$AC$2:$AC$2744&amp;'AQS-88101'!$E$2:$E$2744&amp;'AQS-88101'!$G$2:$G$2744,0))&lt;&gt;"",INDEX('AQS-88101'!$M$2:$M$2744,MATCH('88101-daily-summary-by-site'!$A834&amp;'88101-daily-summary-by-site'!F$2&amp;'88101-daily-summary-by-site'!F$3,'AQS-88101'!$AC$2:$AC$2744&amp;'AQS-88101'!$E$2:$E$2744&amp;'AQS-88101'!$G$2:$G$2744,0)),""),"")</f>
        <v/>
      </c>
      <c r="G834" s="42" t="str">
        <f t="array" ref="G834">IFERROR(IF(INDEX('AQS-88101'!$M$2:$M$2744,MATCH('88101-daily-summary-by-site'!$A834&amp;'88101-daily-summary-by-site'!G$2&amp;'88101-daily-summary-by-site'!G$3,'AQS-88101'!$AC$2:$AC$2744&amp;'AQS-88101'!$E$2:$E$2744&amp;'AQS-88101'!$G$2:$G$2744,0))&lt;&gt;"",INDEX('AQS-88101'!$M$2:$M$2744,MATCH('88101-daily-summary-by-site'!$A834&amp;'88101-daily-summary-by-site'!G$2&amp;'88101-daily-summary-by-site'!G$3,'AQS-88101'!$AC$2:$AC$2744&amp;'AQS-88101'!$E$2:$E$2744&amp;'AQS-88101'!$G$2:$G$2744,0)),""),"")</f>
        <v/>
      </c>
      <c r="H834" s="42" t="str">
        <f t="array" ref="H834">IFERROR(IF(INDEX('AQS-88101'!$M$2:$M$2744,MATCH('88101-daily-summary-by-site'!$A834&amp;'88101-daily-summary-by-site'!H$2&amp;'88101-daily-summary-by-site'!H$3,'AQS-88101'!$AC$2:$AC$2744&amp;'AQS-88101'!$E$2:$E$2744&amp;'AQS-88101'!$G$2:$G$2744,0))&lt;&gt;"",INDEX('AQS-88101'!$M$2:$M$2744,MATCH('88101-daily-summary-by-site'!$A834&amp;'88101-daily-summary-by-site'!H$2&amp;'88101-daily-summary-by-site'!H$3,'AQS-88101'!$AC$2:$AC$2744&amp;'AQS-88101'!$E$2:$E$2744&amp;'AQS-88101'!$G$2:$G$2744,0)),""),"")</f>
        <v/>
      </c>
      <c r="I834" s="108" t="str">
        <f t="array" ref="I834">IFERROR(IF(INDEX('AQS-88101'!$M$2:$M$2744,MATCH('88101-daily-summary-by-site'!$A834&amp;'88101-daily-summary-by-site'!I$2&amp;'88101-daily-summary-by-site'!I$3,'AQS-88101'!$AC$2:$AC$2744&amp;'AQS-88101'!$E$2:$E$2744&amp;'AQS-88101'!$G$2:$G$2744,0))&lt;&gt;"",INDEX('AQS-88101'!$M$2:$M$2744,MATCH('88101-daily-summary-by-site'!$A834&amp;'88101-daily-summary-by-site'!I$2&amp;'88101-daily-summary-by-site'!I$3,'AQS-88101'!$AC$2:$AC$2744&amp;'AQS-88101'!$E$2:$E$2744&amp;'AQS-88101'!$G$2:$G$2744,0)),""),"")</f>
        <v/>
      </c>
      <c r="L834" s="107" t="str">
        <f t="shared" si="60"/>
        <v/>
      </c>
      <c r="M834" s="42" t="str">
        <f t="shared" si="61"/>
        <v/>
      </c>
      <c r="N834" s="42" t="str">
        <f t="shared" si="62"/>
        <v/>
      </c>
      <c r="O834" s="108" t="str">
        <f t="shared" si="63"/>
        <v/>
      </c>
    </row>
    <row r="835" spans="1:15" x14ac:dyDescent="0.25">
      <c r="A835" s="79">
        <f t="shared" si="64"/>
        <v>38566</v>
      </c>
      <c r="B835" s="107">
        <f t="array" ref="B835">IFERROR(IF(INDEX('AQS-88101'!$M$2:$M$2744,MATCH('88101-daily-summary-by-site'!$A835&amp;'88101-daily-summary-by-site'!B$2&amp;'88101-daily-summary-by-site'!B$3,'AQS-88101'!$AC$2:$AC$2744&amp;'AQS-88101'!$E$2:$E$2744&amp;'AQS-88101'!$G$2:$G$2744,0))&lt;&gt;"",INDEX('AQS-88101'!$M$2:$M$2744,MATCH('88101-daily-summary-by-site'!$A835&amp;'88101-daily-summary-by-site'!B$2&amp;'88101-daily-summary-by-site'!B$3,'AQS-88101'!$AC$2:$AC$2744&amp;'AQS-88101'!$E$2:$E$2744&amp;'AQS-88101'!$G$2:$G$2744,0)),""),"")</f>
        <v>20.6</v>
      </c>
      <c r="C835" s="42" t="str">
        <f t="array" ref="C835">IFERROR(IF(INDEX('AQS-88101'!$M$2:$M$2744,MATCH('88101-daily-summary-by-site'!$A835&amp;'88101-daily-summary-by-site'!C$2&amp;'88101-daily-summary-by-site'!C$3,'AQS-88101'!$AC$2:$AC$2744&amp;'AQS-88101'!$E$2:$E$2744&amp;'AQS-88101'!$G$2:$G$2744,0))&lt;&gt;"",INDEX('AQS-88101'!$M$2:$M$2744,MATCH('88101-daily-summary-by-site'!$A835&amp;'88101-daily-summary-by-site'!C$2&amp;'88101-daily-summary-by-site'!C$3,'AQS-88101'!$AC$2:$AC$2744&amp;'AQS-88101'!$E$2:$E$2744&amp;'AQS-88101'!$G$2:$G$2744,0)),""),"")</f>
        <v/>
      </c>
      <c r="D835" s="42" t="str">
        <f t="array" ref="D835">IFERROR(IF(INDEX('AQS-88101'!$M$2:$M$2744,MATCH('88101-daily-summary-by-site'!$A835&amp;'88101-daily-summary-by-site'!D$2&amp;'88101-daily-summary-by-site'!D$3,'AQS-88101'!$AC$2:$AC$2744&amp;'AQS-88101'!$E$2:$E$2744&amp;'AQS-88101'!$G$2:$G$2744,0))&lt;&gt;"",INDEX('AQS-88101'!$M$2:$M$2744,MATCH('88101-daily-summary-by-site'!$A835&amp;'88101-daily-summary-by-site'!D$2&amp;'88101-daily-summary-by-site'!D$3,'AQS-88101'!$AC$2:$AC$2744&amp;'AQS-88101'!$E$2:$E$2744&amp;'AQS-88101'!$G$2:$G$2744,0)),""),"")</f>
        <v/>
      </c>
      <c r="E835" s="42" t="str">
        <f t="array" ref="E835">IFERROR(IF(INDEX('AQS-88101'!$M$2:$M$2744,MATCH('88101-daily-summary-by-site'!$A835&amp;'88101-daily-summary-by-site'!E$2&amp;'88101-daily-summary-by-site'!E$3,'AQS-88101'!$AC$2:$AC$2744&amp;'AQS-88101'!$E$2:$E$2744&amp;'AQS-88101'!$G$2:$G$2744,0))&lt;&gt;"",INDEX('AQS-88101'!$M$2:$M$2744,MATCH('88101-daily-summary-by-site'!$A835&amp;'88101-daily-summary-by-site'!E$2&amp;'88101-daily-summary-by-site'!E$3,'AQS-88101'!$AC$2:$AC$2744&amp;'AQS-88101'!$E$2:$E$2744&amp;'AQS-88101'!$G$2:$G$2744,0)),""),"")</f>
        <v/>
      </c>
      <c r="F835" s="42" t="str">
        <f t="array" ref="F835">IFERROR(IF(INDEX('AQS-88101'!$M$2:$M$2744,MATCH('88101-daily-summary-by-site'!$A835&amp;'88101-daily-summary-by-site'!F$2&amp;'88101-daily-summary-by-site'!F$3,'AQS-88101'!$AC$2:$AC$2744&amp;'AQS-88101'!$E$2:$E$2744&amp;'AQS-88101'!$G$2:$G$2744,0))&lt;&gt;"",INDEX('AQS-88101'!$M$2:$M$2744,MATCH('88101-daily-summary-by-site'!$A835&amp;'88101-daily-summary-by-site'!F$2&amp;'88101-daily-summary-by-site'!F$3,'AQS-88101'!$AC$2:$AC$2744&amp;'AQS-88101'!$E$2:$E$2744&amp;'AQS-88101'!$G$2:$G$2744,0)),""),"")</f>
        <v/>
      </c>
      <c r="G835" s="42" t="str">
        <f t="array" ref="G835">IFERROR(IF(INDEX('AQS-88101'!$M$2:$M$2744,MATCH('88101-daily-summary-by-site'!$A835&amp;'88101-daily-summary-by-site'!G$2&amp;'88101-daily-summary-by-site'!G$3,'AQS-88101'!$AC$2:$AC$2744&amp;'AQS-88101'!$E$2:$E$2744&amp;'AQS-88101'!$G$2:$G$2744,0))&lt;&gt;"",INDEX('AQS-88101'!$M$2:$M$2744,MATCH('88101-daily-summary-by-site'!$A835&amp;'88101-daily-summary-by-site'!G$2&amp;'88101-daily-summary-by-site'!G$3,'AQS-88101'!$AC$2:$AC$2744&amp;'AQS-88101'!$E$2:$E$2744&amp;'AQS-88101'!$G$2:$G$2744,0)),""),"")</f>
        <v/>
      </c>
      <c r="H835" s="42" t="str">
        <f t="array" ref="H835">IFERROR(IF(INDEX('AQS-88101'!$M$2:$M$2744,MATCH('88101-daily-summary-by-site'!$A835&amp;'88101-daily-summary-by-site'!H$2&amp;'88101-daily-summary-by-site'!H$3,'AQS-88101'!$AC$2:$AC$2744&amp;'AQS-88101'!$E$2:$E$2744&amp;'AQS-88101'!$G$2:$G$2744,0))&lt;&gt;"",INDEX('AQS-88101'!$M$2:$M$2744,MATCH('88101-daily-summary-by-site'!$A835&amp;'88101-daily-summary-by-site'!H$2&amp;'88101-daily-summary-by-site'!H$3,'AQS-88101'!$AC$2:$AC$2744&amp;'AQS-88101'!$E$2:$E$2744&amp;'AQS-88101'!$G$2:$G$2744,0)),""),"")</f>
        <v/>
      </c>
      <c r="I835" s="108" t="str">
        <f t="array" ref="I835">IFERROR(IF(INDEX('AQS-88101'!$M$2:$M$2744,MATCH('88101-daily-summary-by-site'!$A835&amp;'88101-daily-summary-by-site'!I$2&amp;'88101-daily-summary-by-site'!I$3,'AQS-88101'!$AC$2:$AC$2744&amp;'AQS-88101'!$E$2:$E$2744&amp;'AQS-88101'!$G$2:$G$2744,0))&lt;&gt;"",INDEX('AQS-88101'!$M$2:$M$2744,MATCH('88101-daily-summary-by-site'!$A835&amp;'88101-daily-summary-by-site'!I$2&amp;'88101-daily-summary-by-site'!I$3,'AQS-88101'!$AC$2:$AC$2744&amp;'AQS-88101'!$E$2:$E$2744&amp;'AQS-88101'!$G$2:$G$2744,0)),""),"")</f>
        <v/>
      </c>
      <c r="L835" s="107">
        <f t="shared" si="60"/>
        <v>20.6</v>
      </c>
      <c r="M835" s="42" t="str">
        <f t="shared" si="61"/>
        <v/>
      </c>
      <c r="N835" s="42" t="str">
        <f t="shared" si="62"/>
        <v/>
      </c>
      <c r="O835" s="108" t="str">
        <f t="shared" si="63"/>
        <v/>
      </c>
    </row>
    <row r="836" spans="1:15" x14ac:dyDescent="0.25">
      <c r="A836" s="79">
        <f t="shared" si="64"/>
        <v>38567</v>
      </c>
      <c r="B836" s="107" t="str">
        <f t="array" ref="B836">IFERROR(IF(INDEX('AQS-88101'!$M$2:$M$2744,MATCH('88101-daily-summary-by-site'!$A836&amp;'88101-daily-summary-by-site'!B$2&amp;'88101-daily-summary-by-site'!B$3,'AQS-88101'!$AC$2:$AC$2744&amp;'AQS-88101'!$E$2:$E$2744&amp;'AQS-88101'!$G$2:$G$2744,0))&lt;&gt;"",INDEX('AQS-88101'!$M$2:$M$2744,MATCH('88101-daily-summary-by-site'!$A836&amp;'88101-daily-summary-by-site'!B$2&amp;'88101-daily-summary-by-site'!B$3,'AQS-88101'!$AC$2:$AC$2744&amp;'AQS-88101'!$E$2:$E$2744&amp;'AQS-88101'!$G$2:$G$2744,0)),""),"")</f>
        <v/>
      </c>
      <c r="C836" s="42" t="str">
        <f t="array" ref="C836">IFERROR(IF(INDEX('AQS-88101'!$M$2:$M$2744,MATCH('88101-daily-summary-by-site'!$A836&amp;'88101-daily-summary-by-site'!C$2&amp;'88101-daily-summary-by-site'!C$3,'AQS-88101'!$AC$2:$AC$2744&amp;'AQS-88101'!$E$2:$E$2744&amp;'AQS-88101'!$G$2:$G$2744,0))&lt;&gt;"",INDEX('AQS-88101'!$M$2:$M$2744,MATCH('88101-daily-summary-by-site'!$A836&amp;'88101-daily-summary-by-site'!C$2&amp;'88101-daily-summary-by-site'!C$3,'AQS-88101'!$AC$2:$AC$2744&amp;'AQS-88101'!$E$2:$E$2744&amp;'AQS-88101'!$G$2:$G$2744,0)),""),"")</f>
        <v/>
      </c>
      <c r="D836" s="42" t="str">
        <f t="array" ref="D836">IFERROR(IF(INDEX('AQS-88101'!$M$2:$M$2744,MATCH('88101-daily-summary-by-site'!$A836&amp;'88101-daily-summary-by-site'!D$2&amp;'88101-daily-summary-by-site'!D$3,'AQS-88101'!$AC$2:$AC$2744&amp;'AQS-88101'!$E$2:$E$2744&amp;'AQS-88101'!$G$2:$G$2744,0))&lt;&gt;"",INDEX('AQS-88101'!$M$2:$M$2744,MATCH('88101-daily-summary-by-site'!$A836&amp;'88101-daily-summary-by-site'!D$2&amp;'88101-daily-summary-by-site'!D$3,'AQS-88101'!$AC$2:$AC$2744&amp;'AQS-88101'!$E$2:$E$2744&amp;'AQS-88101'!$G$2:$G$2744,0)),""),"")</f>
        <v/>
      </c>
      <c r="E836" s="42" t="str">
        <f t="array" ref="E836">IFERROR(IF(INDEX('AQS-88101'!$M$2:$M$2744,MATCH('88101-daily-summary-by-site'!$A836&amp;'88101-daily-summary-by-site'!E$2&amp;'88101-daily-summary-by-site'!E$3,'AQS-88101'!$AC$2:$AC$2744&amp;'AQS-88101'!$E$2:$E$2744&amp;'AQS-88101'!$G$2:$G$2744,0))&lt;&gt;"",INDEX('AQS-88101'!$M$2:$M$2744,MATCH('88101-daily-summary-by-site'!$A836&amp;'88101-daily-summary-by-site'!E$2&amp;'88101-daily-summary-by-site'!E$3,'AQS-88101'!$AC$2:$AC$2744&amp;'AQS-88101'!$E$2:$E$2744&amp;'AQS-88101'!$G$2:$G$2744,0)),""),"")</f>
        <v/>
      </c>
      <c r="F836" s="42" t="str">
        <f t="array" ref="F836">IFERROR(IF(INDEX('AQS-88101'!$M$2:$M$2744,MATCH('88101-daily-summary-by-site'!$A836&amp;'88101-daily-summary-by-site'!F$2&amp;'88101-daily-summary-by-site'!F$3,'AQS-88101'!$AC$2:$AC$2744&amp;'AQS-88101'!$E$2:$E$2744&amp;'AQS-88101'!$G$2:$G$2744,0))&lt;&gt;"",INDEX('AQS-88101'!$M$2:$M$2744,MATCH('88101-daily-summary-by-site'!$A836&amp;'88101-daily-summary-by-site'!F$2&amp;'88101-daily-summary-by-site'!F$3,'AQS-88101'!$AC$2:$AC$2744&amp;'AQS-88101'!$E$2:$E$2744&amp;'AQS-88101'!$G$2:$G$2744,0)),""),"")</f>
        <v/>
      </c>
      <c r="G836" s="42" t="str">
        <f t="array" ref="G836">IFERROR(IF(INDEX('AQS-88101'!$M$2:$M$2744,MATCH('88101-daily-summary-by-site'!$A836&amp;'88101-daily-summary-by-site'!G$2&amp;'88101-daily-summary-by-site'!G$3,'AQS-88101'!$AC$2:$AC$2744&amp;'AQS-88101'!$E$2:$E$2744&amp;'AQS-88101'!$G$2:$G$2744,0))&lt;&gt;"",INDEX('AQS-88101'!$M$2:$M$2744,MATCH('88101-daily-summary-by-site'!$A836&amp;'88101-daily-summary-by-site'!G$2&amp;'88101-daily-summary-by-site'!G$3,'AQS-88101'!$AC$2:$AC$2744&amp;'AQS-88101'!$E$2:$E$2744&amp;'AQS-88101'!$G$2:$G$2744,0)),""),"")</f>
        <v/>
      </c>
      <c r="H836" s="42" t="str">
        <f t="array" ref="H836">IFERROR(IF(INDEX('AQS-88101'!$M$2:$M$2744,MATCH('88101-daily-summary-by-site'!$A836&amp;'88101-daily-summary-by-site'!H$2&amp;'88101-daily-summary-by-site'!H$3,'AQS-88101'!$AC$2:$AC$2744&amp;'AQS-88101'!$E$2:$E$2744&amp;'AQS-88101'!$G$2:$G$2744,0))&lt;&gt;"",INDEX('AQS-88101'!$M$2:$M$2744,MATCH('88101-daily-summary-by-site'!$A836&amp;'88101-daily-summary-by-site'!H$2&amp;'88101-daily-summary-by-site'!H$3,'AQS-88101'!$AC$2:$AC$2744&amp;'AQS-88101'!$E$2:$E$2744&amp;'AQS-88101'!$G$2:$G$2744,0)),""),"")</f>
        <v/>
      </c>
      <c r="I836" s="108" t="str">
        <f t="array" ref="I836">IFERROR(IF(INDEX('AQS-88101'!$M$2:$M$2744,MATCH('88101-daily-summary-by-site'!$A836&amp;'88101-daily-summary-by-site'!I$2&amp;'88101-daily-summary-by-site'!I$3,'AQS-88101'!$AC$2:$AC$2744&amp;'AQS-88101'!$E$2:$E$2744&amp;'AQS-88101'!$G$2:$G$2744,0))&lt;&gt;"",INDEX('AQS-88101'!$M$2:$M$2744,MATCH('88101-daily-summary-by-site'!$A836&amp;'88101-daily-summary-by-site'!I$2&amp;'88101-daily-summary-by-site'!I$3,'AQS-88101'!$AC$2:$AC$2744&amp;'AQS-88101'!$E$2:$E$2744&amp;'AQS-88101'!$G$2:$G$2744,0)),""),"")</f>
        <v/>
      </c>
      <c r="L836" s="107" t="str">
        <f t="shared" si="60"/>
        <v/>
      </c>
      <c r="M836" s="42" t="str">
        <f t="shared" si="61"/>
        <v/>
      </c>
      <c r="N836" s="42" t="str">
        <f t="shared" si="62"/>
        <v/>
      </c>
      <c r="O836" s="108" t="str">
        <f t="shared" si="63"/>
        <v/>
      </c>
    </row>
    <row r="837" spans="1:15" x14ac:dyDescent="0.25">
      <c r="A837" s="79">
        <f t="shared" si="64"/>
        <v>38568</v>
      </c>
      <c r="B837" s="107" t="str">
        <f t="array" ref="B837">IFERROR(IF(INDEX('AQS-88101'!$M$2:$M$2744,MATCH('88101-daily-summary-by-site'!$A837&amp;'88101-daily-summary-by-site'!B$2&amp;'88101-daily-summary-by-site'!B$3,'AQS-88101'!$AC$2:$AC$2744&amp;'AQS-88101'!$E$2:$E$2744&amp;'AQS-88101'!$G$2:$G$2744,0))&lt;&gt;"",INDEX('AQS-88101'!$M$2:$M$2744,MATCH('88101-daily-summary-by-site'!$A837&amp;'88101-daily-summary-by-site'!B$2&amp;'88101-daily-summary-by-site'!B$3,'AQS-88101'!$AC$2:$AC$2744&amp;'AQS-88101'!$E$2:$E$2744&amp;'AQS-88101'!$G$2:$G$2744,0)),""),"")</f>
        <v/>
      </c>
      <c r="C837" s="42" t="str">
        <f t="array" ref="C837">IFERROR(IF(INDEX('AQS-88101'!$M$2:$M$2744,MATCH('88101-daily-summary-by-site'!$A837&amp;'88101-daily-summary-by-site'!C$2&amp;'88101-daily-summary-by-site'!C$3,'AQS-88101'!$AC$2:$AC$2744&amp;'AQS-88101'!$E$2:$E$2744&amp;'AQS-88101'!$G$2:$G$2744,0))&lt;&gt;"",INDEX('AQS-88101'!$M$2:$M$2744,MATCH('88101-daily-summary-by-site'!$A837&amp;'88101-daily-summary-by-site'!C$2&amp;'88101-daily-summary-by-site'!C$3,'AQS-88101'!$AC$2:$AC$2744&amp;'AQS-88101'!$E$2:$E$2744&amp;'AQS-88101'!$G$2:$G$2744,0)),""),"")</f>
        <v/>
      </c>
      <c r="D837" s="42" t="str">
        <f t="array" ref="D837">IFERROR(IF(INDEX('AQS-88101'!$M$2:$M$2744,MATCH('88101-daily-summary-by-site'!$A837&amp;'88101-daily-summary-by-site'!D$2&amp;'88101-daily-summary-by-site'!D$3,'AQS-88101'!$AC$2:$AC$2744&amp;'AQS-88101'!$E$2:$E$2744&amp;'AQS-88101'!$G$2:$G$2744,0))&lt;&gt;"",INDEX('AQS-88101'!$M$2:$M$2744,MATCH('88101-daily-summary-by-site'!$A837&amp;'88101-daily-summary-by-site'!D$2&amp;'88101-daily-summary-by-site'!D$3,'AQS-88101'!$AC$2:$AC$2744&amp;'AQS-88101'!$E$2:$E$2744&amp;'AQS-88101'!$G$2:$G$2744,0)),""),"")</f>
        <v/>
      </c>
      <c r="E837" s="42" t="str">
        <f t="array" ref="E837">IFERROR(IF(INDEX('AQS-88101'!$M$2:$M$2744,MATCH('88101-daily-summary-by-site'!$A837&amp;'88101-daily-summary-by-site'!E$2&amp;'88101-daily-summary-by-site'!E$3,'AQS-88101'!$AC$2:$AC$2744&amp;'AQS-88101'!$E$2:$E$2744&amp;'AQS-88101'!$G$2:$G$2744,0))&lt;&gt;"",INDEX('AQS-88101'!$M$2:$M$2744,MATCH('88101-daily-summary-by-site'!$A837&amp;'88101-daily-summary-by-site'!E$2&amp;'88101-daily-summary-by-site'!E$3,'AQS-88101'!$AC$2:$AC$2744&amp;'AQS-88101'!$E$2:$E$2744&amp;'AQS-88101'!$G$2:$G$2744,0)),""),"")</f>
        <v/>
      </c>
      <c r="F837" s="42" t="str">
        <f t="array" ref="F837">IFERROR(IF(INDEX('AQS-88101'!$M$2:$M$2744,MATCH('88101-daily-summary-by-site'!$A837&amp;'88101-daily-summary-by-site'!F$2&amp;'88101-daily-summary-by-site'!F$3,'AQS-88101'!$AC$2:$AC$2744&amp;'AQS-88101'!$E$2:$E$2744&amp;'AQS-88101'!$G$2:$G$2744,0))&lt;&gt;"",INDEX('AQS-88101'!$M$2:$M$2744,MATCH('88101-daily-summary-by-site'!$A837&amp;'88101-daily-summary-by-site'!F$2&amp;'88101-daily-summary-by-site'!F$3,'AQS-88101'!$AC$2:$AC$2744&amp;'AQS-88101'!$E$2:$E$2744&amp;'AQS-88101'!$G$2:$G$2744,0)),""),"")</f>
        <v/>
      </c>
      <c r="G837" s="42" t="str">
        <f t="array" ref="G837">IFERROR(IF(INDEX('AQS-88101'!$M$2:$M$2744,MATCH('88101-daily-summary-by-site'!$A837&amp;'88101-daily-summary-by-site'!G$2&amp;'88101-daily-summary-by-site'!G$3,'AQS-88101'!$AC$2:$AC$2744&amp;'AQS-88101'!$E$2:$E$2744&amp;'AQS-88101'!$G$2:$G$2744,0))&lt;&gt;"",INDEX('AQS-88101'!$M$2:$M$2744,MATCH('88101-daily-summary-by-site'!$A837&amp;'88101-daily-summary-by-site'!G$2&amp;'88101-daily-summary-by-site'!G$3,'AQS-88101'!$AC$2:$AC$2744&amp;'AQS-88101'!$E$2:$E$2744&amp;'AQS-88101'!$G$2:$G$2744,0)),""),"")</f>
        <v/>
      </c>
      <c r="H837" s="42" t="str">
        <f t="array" ref="H837">IFERROR(IF(INDEX('AQS-88101'!$M$2:$M$2744,MATCH('88101-daily-summary-by-site'!$A837&amp;'88101-daily-summary-by-site'!H$2&amp;'88101-daily-summary-by-site'!H$3,'AQS-88101'!$AC$2:$AC$2744&amp;'AQS-88101'!$E$2:$E$2744&amp;'AQS-88101'!$G$2:$G$2744,0))&lt;&gt;"",INDEX('AQS-88101'!$M$2:$M$2744,MATCH('88101-daily-summary-by-site'!$A837&amp;'88101-daily-summary-by-site'!H$2&amp;'88101-daily-summary-by-site'!H$3,'AQS-88101'!$AC$2:$AC$2744&amp;'AQS-88101'!$E$2:$E$2744&amp;'AQS-88101'!$G$2:$G$2744,0)),""),"")</f>
        <v/>
      </c>
      <c r="I837" s="108" t="str">
        <f t="array" ref="I837">IFERROR(IF(INDEX('AQS-88101'!$M$2:$M$2744,MATCH('88101-daily-summary-by-site'!$A837&amp;'88101-daily-summary-by-site'!I$2&amp;'88101-daily-summary-by-site'!I$3,'AQS-88101'!$AC$2:$AC$2744&amp;'AQS-88101'!$E$2:$E$2744&amp;'AQS-88101'!$G$2:$G$2744,0))&lt;&gt;"",INDEX('AQS-88101'!$M$2:$M$2744,MATCH('88101-daily-summary-by-site'!$A837&amp;'88101-daily-summary-by-site'!I$2&amp;'88101-daily-summary-by-site'!I$3,'AQS-88101'!$AC$2:$AC$2744&amp;'AQS-88101'!$E$2:$E$2744&amp;'AQS-88101'!$G$2:$G$2744,0)),""),"")</f>
        <v/>
      </c>
      <c r="L837" s="107" t="str">
        <f t="shared" ref="L837:L900" si="65">IF(B837&lt;&gt;"",B837,IF(C837&lt;&gt;"",C837,""))</f>
        <v/>
      </c>
      <c r="M837" s="42" t="str">
        <f t="shared" ref="M837:M900" si="66">IF(D837&lt;&gt;"",D837,IF(E837&lt;&gt;"",E837,""))</f>
        <v/>
      </c>
      <c r="N837" s="42" t="str">
        <f t="shared" ref="N837:N900" si="67">IF(F837&lt;&gt;"",F837,IF(G837&lt;&gt;"",G837,IF(H837&lt;&gt;"",H837,"")))</f>
        <v/>
      </c>
      <c r="O837" s="108" t="str">
        <f t="shared" ref="O837:O900" si="68">IF(I837&lt;&gt;"",I837,"")</f>
        <v/>
      </c>
    </row>
    <row r="838" spans="1:15" x14ac:dyDescent="0.25">
      <c r="A838" s="79">
        <f t="shared" ref="A838:A901" si="69">IF(AND(MONTH(A837)=8,DAY(A837)=31),DATE(YEAR(A837)+1,5,1),A837+1)</f>
        <v>38569</v>
      </c>
      <c r="B838" s="107" t="str">
        <f t="array" ref="B838">IFERROR(IF(INDEX('AQS-88101'!$M$2:$M$2744,MATCH('88101-daily-summary-by-site'!$A838&amp;'88101-daily-summary-by-site'!B$2&amp;'88101-daily-summary-by-site'!B$3,'AQS-88101'!$AC$2:$AC$2744&amp;'AQS-88101'!$E$2:$E$2744&amp;'AQS-88101'!$G$2:$G$2744,0))&lt;&gt;"",INDEX('AQS-88101'!$M$2:$M$2744,MATCH('88101-daily-summary-by-site'!$A838&amp;'88101-daily-summary-by-site'!B$2&amp;'88101-daily-summary-by-site'!B$3,'AQS-88101'!$AC$2:$AC$2744&amp;'AQS-88101'!$E$2:$E$2744&amp;'AQS-88101'!$G$2:$G$2744,0)),""),"")</f>
        <v/>
      </c>
      <c r="C838" s="42" t="str">
        <f t="array" ref="C838">IFERROR(IF(INDEX('AQS-88101'!$M$2:$M$2744,MATCH('88101-daily-summary-by-site'!$A838&amp;'88101-daily-summary-by-site'!C$2&amp;'88101-daily-summary-by-site'!C$3,'AQS-88101'!$AC$2:$AC$2744&amp;'AQS-88101'!$E$2:$E$2744&amp;'AQS-88101'!$G$2:$G$2744,0))&lt;&gt;"",INDEX('AQS-88101'!$M$2:$M$2744,MATCH('88101-daily-summary-by-site'!$A838&amp;'88101-daily-summary-by-site'!C$2&amp;'88101-daily-summary-by-site'!C$3,'AQS-88101'!$AC$2:$AC$2744&amp;'AQS-88101'!$E$2:$E$2744&amp;'AQS-88101'!$G$2:$G$2744,0)),""),"")</f>
        <v/>
      </c>
      <c r="D838" s="42" t="str">
        <f t="array" ref="D838">IFERROR(IF(INDEX('AQS-88101'!$M$2:$M$2744,MATCH('88101-daily-summary-by-site'!$A838&amp;'88101-daily-summary-by-site'!D$2&amp;'88101-daily-summary-by-site'!D$3,'AQS-88101'!$AC$2:$AC$2744&amp;'AQS-88101'!$E$2:$E$2744&amp;'AQS-88101'!$G$2:$G$2744,0))&lt;&gt;"",INDEX('AQS-88101'!$M$2:$M$2744,MATCH('88101-daily-summary-by-site'!$A838&amp;'88101-daily-summary-by-site'!D$2&amp;'88101-daily-summary-by-site'!D$3,'AQS-88101'!$AC$2:$AC$2744&amp;'AQS-88101'!$E$2:$E$2744&amp;'AQS-88101'!$G$2:$G$2744,0)),""),"")</f>
        <v/>
      </c>
      <c r="E838" s="42" t="str">
        <f t="array" ref="E838">IFERROR(IF(INDEX('AQS-88101'!$M$2:$M$2744,MATCH('88101-daily-summary-by-site'!$A838&amp;'88101-daily-summary-by-site'!E$2&amp;'88101-daily-summary-by-site'!E$3,'AQS-88101'!$AC$2:$AC$2744&amp;'AQS-88101'!$E$2:$E$2744&amp;'AQS-88101'!$G$2:$G$2744,0))&lt;&gt;"",INDEX('AQS-88101'!$M$2:$M$2744,MATCH('88101-daily-summary-by-site'!$A838&amp;'88101-daily-summary-by-site'!E$2&amp;'88101-daily-summary-by-site'!E$3,'AQS-88101'!$AC$2:$AC$2744&amp;'AQS-88101'!$E$2:$E$2744&amp;'AQS-88101'!$G$2:$G$2744,0)),""),"")</f>
        <v/>
      </c>
      <c r="F838" s="42" t="str">
        <f t="array" ref="F838">IFERROR(IF(INDEX('AQS-88101'!$M$2:$M$2744,MATCH('88101-daily-summary-by-site'!$A838&amp;'88101-daily-summary-by-site'!F$2&amp;'88101-daily-summary-by-site'!F$3,'AQS-88101'!$AC$2:$AC$2744&amp;'AQS-88101'!$E$2:$E$2744&amp;'AQS-88101'!$G$2:$G$2744,0))&lt;&gt;"",INDEX('AQS-88101'!$M$2:$M$2744,MATCH('88101-daily-summary-by-site'!$A838&amp;'88101-daily-summary-by-site'!F$2&amp;'88101-daily-summary-by-site'!F$3,'AQS-88101'!$AC$2:$AC$2744&amp;'AQS-88101'!$E$2:$E$2744&amp;'AQS-88101'!$G$2:$G$2744,0)),""),"")</f>
        <v/>
      </c>
      <c r="G838" s="42" t="str">
        <f t="array" ref="G838">IFERROR(IF(INDEX('AQS-88101'!$M$2:$M$2744,MATCH('88101-daily-summary-by-site'!$A838&amp;'88101-daily-summary-by-site'!G$2&amp;'88101-daily-summary-by-site'!G$3,'AQS-88101'!$AC$2:$AC$2744&amp;'AQS-88101'!$E$2:$E$2744&amp;'AQS-88101'!$G$2:$G$2744,0))&lt;&gt;"",INDEX('AQS-88101'!$M$2:$M$2744,MATCH('88101-daily-summary-by-site'!$A838&amp;'88101-daily-summary-by-site'!G$2&amp;'88101-daily-summary-by-site'!G$3,'AQS-88101'!$AC$2:$AC$2744&amp;'AQS-88101'!$E$2:$E$2744&amp;'AQS-88101'!$G$2:$G$2744,0)),""),"")</f>
        <v/>
      </c>
      <c r="H838" s="42" t="str">
        <f t="array" ref="H838">IFERROR(IF(INDEX('AQS-88101'!$M$2:$M$2744,MATCH('88101-daily-summary-by-site'!$A838&amp;'88101-daily-summary-by-site'!H$2&amp;'88101-daily-summary-by-site'!H$3,'AQS-88101'!$AC$2:$AC$2744&amp;'AQS-88101'!$E$2:$E$2744&amp;'AQS-88101'!$G$2:$G$2744,0))&lt;&gt;"",INDEX('AQS-88101'!$M$2:$M$2744,MATCH('88101-daily-summary-by-site'!$A838&amp;'88101-daily-summary-by-site'!H$2&amp;'88101-daily-summary-by-site'!H$3,'AQS-88101'!$AC$2:$AC$2744&amp;'AQS-88101'!$E$2:$E$2744&amp;'AQS-88101'!$G$2:$G$2744,0)),""),"")</f>
        <v/>
      </c>
      <c r="I838" s="108" t="str">
        <f t="array" ref="I838">IFERROR(IF(INDEX('AQS-88101'!$M$2:$M$2744,MATCH('88101-daily-summary-by-site'!$A838&amp;'88101-daily-summary-by-site'!I$2&amp;'88101-daily-summary-by-site'!I$3,'AQS-88101'!$AC$2:$AC$2744&amp;'AQS-88101'!$E$2:$E$2744&amp;'AQS-88101'!$G$2:$G$2744,0))&lt;&gt;"",INDEX('AQS-88101'!$M$2:$M$2744,MATCH('88101-daily-summary-by-site'!$A838&amp;'88101-daily-summary-by-site'!I$2&amp;'88101-daily-summary-by-site'!I$3,'AQS-88101'!$AC$2:$AC$2744&amp;'AQS-88101'!$E$2:$E$2744&amp;'AQS-88101'!$G$2:$G$2744,0)),""),"")</f>
        <v/>
      </c>
      <c r="L838" s="107" t="str">
        <f t="shared" si="65"/>
        <v/>
      </c>
      <c r="M838" s="42" t="str">
        <f t="shared" si="66"/>
        <v/>
      </c>
      <c r="N838" s="42" t="str">
        <f t="shared" si="67"/>
        <v/>
      </c>
      <c r="O838" s="108" t="str">
        <f t="shared" si="68"/>
        <v/>
      </c>
    </row>
    <row r="839" spans="1:15" x14ac:dyDescent="0.25">
      <c r="A839" s="79">
        <f t="shared" si="69"/>
        <v>38570</v>
      </c>
      <c r="B839" s="107" t="str">
        <f t="array" ref="B839">IFERROR(IF(INDEX('AQS-88101'!$M$2:$M$2744,MATCH('88101-daily-summary-by-site'!$A839&amp;'88101-daily-summary-by-site'!B$2&amp;'88101-daily-summary-by-site'!B$3,'AQS-88101'!$AC$2:$AC$2744&amp;'AQS-88101'!$E$2:$E$2744&amp;'AQS-88101'!$G$2:$G$2744,0))&lt;&gt;"",INDEX('AQS-88101'!$M$2:$M$2744,MATCH('88101-daily-summary-by-site'!$A839&amp;'88101-daily-summary-by-site'!B$2&amp;'88101-daily-summary-by-site'!B$3,'AQS-88101'!$AC$2:$AC$2744&amp;'AQS-88101'!$E$2:$E$2744&amp;'AQS-88101'!$G$2:$G$2744,0)),""),"")</f>
        <v/>
      </c>
      <c r="C839" s="42" t="str">
        <f t="array" ref="C839">IFERROR(IF(INDEX('AQS-88101'!$M$2:$M$2744,MATCH('88101-daily-summary-by-site'!$A839&amp;'88101-daily-summary-by-site'!C$2&amp;'88101-daily-summary-by-site'!C$3,'AQS-88101'!$AC$2:$AC$2744&amp;'AQS-88101'!$E$2:$E$2744&amp;'AQS-88101'!$G$2:$G$2744,0))&lt;&gt;"",INDEX('AQS-88101'!$M$2:$M$2744,MATCH('88101-daily-summary-by-site'!$A839&amp;'88101-daily-summary-by-site'!C$2&amp;'88101-daily-summary-by-site'!C$3,'AQS-88101'!$AC$2:$AC$2744&amp;'AQS-88101'!$E$2:$E$2744&amp;'AQS-88101'!$G$2:$G$2744,0)),""),"")</f>
        <v/>
      </c>
      <c r="D839" s="42" t="str">
        <f t="array" ref="D839">IFERROR(IF(INDEX('AQS-88101'!$M$2:$M$2744,MATCH('88101-daily-summary-by-site'!$A839&amp;'88101-daily-summary-by-site'!D$2&amp;'88101-daily-summary-by-site'!D$3,'AQS-88101'!$AC$2:$AC$2744&amp;'AQS-88101'!$E$2:$E$2744&amp;'AQS-88101'!$G$2:$G$2744,0))&lt;&gt;"",INDEX('AQS-88101'!$M$2:$M$2744,MATCH('88101-daily-summary-by-site'!$A839&amp;'88101-daily-summary-by-site'!D$2&amp;'88101-daily-summary-by-site'!D$3,'AQS-88101'!$AC$2:$AC$2744&amp;'AQS-88101'!$E$2:$E$2744&amp;'AQS-88101'!$G$2:$G$2744,0)),""),"")</f>
        <v/>
      </c>
      <c r="E839" s="42" t="str">
        <f t="array" ref="E839">IFERROR(IF(INDEX('AQS-88101'!$M$2:$M$2744,MATCH('88101-daily-summary-by-site'!$A839&amp;'88101-daily-summary-by-site'!E$2&amp;'88101-daily-summary-by-site'!E$3,'AQS-88101'!$AC$2:$AC$2744&amp;'AQS-88101'!$E$2:$E$2744&amp;'AQS-88101'!$G$2:$G$2744,0))&lt;&gt;"",INDEX('AQS-88101'!$M$2:$M$2744,MATCH('88101-daily-summary-by-site'!$A839&amp;'88101-daily-summary-by-site'!E$2&amp;'88101-daily-summary-by-site'!E$3,'AQS-88101'!$AC$2:$AC$2744&amp;'AQS-88101'!$E$2:$E$2744&amp;'AQS-88101'!$G$2:$G$2744,0)),""),"")</f>
        <v/>
      </c>
      <c r="F839" s="42" t="str">
        <f t="array" ref="F839">IFERROR(IF(INDEX('AQS-88101'!$M$2:$M$2744,MATCH('88101-daily-summary-by-site'!$A839&amp;'88101-daily-summary-by-site'!F$2&amp;'88101-daily-summary-by-site'!F$3,'AQS-88101'!$AC$2:$AC$2744&amp;'AQS-88101'!$E$2:$E$2744&amp;'AQS-88101'!$G$2:$G$2744,0))&lt;&gt;"",INDEX('AQS-88101'!$M$2:$M$2744,MATCH('88101-daily-summary-by-site'!$A839&amp;'88101-daily-summary-by-site'!F$2&amp;'88101-daily-summary-by-site'!F$3,'AQS-88101'!$AC$2:$AC$2744&amp;'AQS-88101'!$E$2:$E$2744&amp;'AQS-88101'!$G$2:$G$2744,0)),""),"")</f>
        <v/>
      </c>
      <c r="G839" s="42" t="str">
        <f t="array" ref="G839">IFERROR(IF(INDEX('AQS-88101'!$M$2:$M$2744,MATCH('88101-daily-summary-by-site'!$A839&amp;'88101-daily-summary-by-site'!G$2&amp;'88101-daily-summary-by-site'!G$3,'AQS-88101'!$AC$2:$AC$2744&amp;'AQS-88101'!$E$2:$E$2744&amp;'AQS-88101'!$G$2:$G$2744,0))&lt;&gt;"",INDEX('AQS-88101'!$M$2:$M$2744,MATCH('88101-daily-summary-by-site'!$A839&amp;'88101-daily-summary-by-site'!G$2&amp;'88101-daily-summary-by-site'!G$3,'AQS-88101'!$AC$2:$AC$2744&amp;'AQS-88101'!$E$2:$E$2744&amp;'AQS-88101'!$G$2:$G$2744,0)),""),"")</f>
        <v/>
      </c>
      <c r="H839" s="42" t="str">
        <f t="array" ref="H839">IFERROR(IF(INDEX('AQS-88101'!$M$2:$M$2744,MATCH('88101-daily-summary-by-site'!$A839&amp;'88101-daily-summary-by-site'!H$2&amp;'88101-daily-summary-by-site'!H$3,'AQS-88101'!$AC$2:$AC$2744&amp;'AQS-88101'!$E$2:$E$2744&amp;'AQS-88101'!$G$2:$G$2744,0))&lt;&gt;"",INDEX('AQS-88101'!$M$2:$M$2744,MATCH('88101-daily-summary-by-site'!$A839&amp;'88101-daily-summary-by-site'!H$2&amp;'88101-daily-summary-by-site'!H$3,'AQS-88101'!$AC$2:$AC$2744&amp;'AQS-88101'!$E$2:$E$2744&amp;'AQS-88101'!$G$2:$G$2744,0)),""),"")</f>
        <v/>
      </c>
      <c r="I839" s="108" t="str">
        <f t="array" ref="I839">IFERROR(IF(INDEX('AQS-88101'!$M$2:$M$2744,MATCH('88101-daily-summary-by-site'!$A839&amp;'88101-daily-summary-by-site'!I$2&amp;'88101-daily-summary-by-site'!I$3,'AQS-88101'!$AC$2:$AC$2744&amp;'AQS-88101'!$E$2:$E$2744&amp;'AQS-88101'!$G$2:$G$2744,0))&lt;&gt;"",INDEX('AQS-88101'!$M$2:$M$2744,MATCH('88101-daily-summary-by-site'!$A839&amp;'88101-daily-summary-by-site'!I$2&amp;'88101-daily-summary-by-site'!I$3,'AQS-88101'!$AC$2:$AC$2744&amp;'AQS-88101'!$E$2:$E$2744&amp;'AQS-88101'!$G$2:$G$2744,0)),""),"")</f>
        <v/>
      </c>
      <c r="L839" s="107" t="str">
        <f t="shared" si="65"/>
        <v/>
      </c>
      <c r="M839" s="42" t="str">
        <f t="shared" si="66"/>
        <v/>
      </c>
      <c r="N839" s="42" t="str">
        <f t="shared" si="67"/>
        <v/>
      </c>
      <c r="O839" s="108" t="str">
        <f t="shared" si="68"/>
        <v/>
      </c>
    </row>
    <row r="840" spans="1:15" x14ac:dyDescent="0.25">
      <c r="A840" s="79">
        <f t="shared" si="69"/>
        <v>38571</v>
      </c>
      <c r="B840" s="107" t="str">
        <f t="array" ref="B840">IFERROR(IF(INDEX('AQS-88101'!$M$2:$M$2744,MATCH('88101-daily-summary-by-site'!$A840&amp;'88101-daily-summary-by-site'!B$2&amp;'88101-daily-summary-by-site'!B$3,'AQS-88101'!$AC$2:$AC$2744&amp;'AQS-88101'!$E$2:$E$2744&amp;'AQS-88101'!$G$2:$G$2744,0))&lt;&gt;"",INDEX('AQS-88101'!$M$2:$M$2744,MATCH('88101-daily-summary-by-site'!$A840&amp;'88101-daily-summary-by-site'!B$2&amp;'88101-daily-summary-by-site'!B$3,'AQS-88101'!$AC$2:$AC$2744&amp;'AQS-88101'!$E$2:$E$2744&amp;'AQS-88101'!$G$2:$G$2744,0)),""),"")</f>
        <v/>
      </c>
      <c r="C840" s="42" t="str">
        <f t="array" ref="C840">IFERROR(IF(INDEX('AQS-88101'!$M$2:$M$2744,MATCH('88101-daily-summary-by-site'!$A840&amp;'88101-daily-summary-by-site'!C$2&amp;'88101-daily-summary-by-site'!C$3,'AQS-88101'!$AC$2:$AC$2744&amp;'AQS-88101'!$E$2:$E$2744&amp;'AQS-88101'!$G$2:$G$2744,0))&lt;&gt;"",INDEX('AQS-88101'!$M$2:$M$2744,MATCH('88101-daily-summary-by-site'!$A840&amp;'88101-daily-summary-by-site'!C$2&amp;'88101-daily-summary-by-site'!C$3,'AQS-88101'!$AC$2:$AC$2744&amp;'AQS-88101'!$E$2:$E$2744&amp;'AQS-88101'!$G$2:$G$2744,0)),""),"")</f>
        <v/>
      </c>
      <c r="D840" s="42" t="str">
        <f t="array" ref="D840">IFERROR(IF(INDEX('AQS-88101'!$M$2:$M$2744,MATCH('88101-daily-summary-by-site'!$A840&amp;'88101-daily-summary-by-site'!D$2&amp;'88101-daily-summary-by-site'!D$3,'AQS-88101'!$AC$2:$AC$2744&amp;'AQS-88101'!$E$2:$E$2744&amp;'AQS-88101'!$G$2:$G$2744,0))&lt;&gt;"",INDEX('AQS-88101'!$M$2:$M$2744,MATCH('88101-daily-summary-by-site'!$A840&amp;'88101-daily-summary-by-site'!D$2&amp;'88101-daily-summary-by-site'!D$3,'AQS-88101'!$AC$2:$AC$2744&amp;'AQS-88101'!$E$2:$E$2744&amp;'AQS-88101'!$G$2:$G$2744,0)),""),"")</f>
        <v/>
      </c>
      <c r="E840" s="42" t="str">
        <f t="array" ref="E840">IFERROR(IF(INDEX('AQS-88101'!$M$2:$M$2744,MATCH('88101-daily-summary-by-site'!$A840&amp;'88101-daily-summary-by-site'!E$2&amp;'88101-daily-summary-by-site'!E$3,'AQS-88101'!$AC$2:$AC$2744&amp;'AQS-88101'!$E$2:$E$2744&amp;'AQS-88101'!$G$2:$G$2744,0))&lt;&gt;"",INDEX('AQS-88101'!$M$2:$M$2744,MATCH('88101-daily-summary-by-site'!$A840&amp;'88101-daily-summary-by-site'!E$2&amp;'88101-daily-summary-by-site'!E$3,'AQS-88101'!$AC$2:$AC$2744&amp;'AQS-88101'!$E$2:$E$2744&amp;'AQS-88101'!$G$2:$G$2744,0)),""),"")</f>
        <v/>
      </c>
      <c r="F840" s="42" t="str">
        <f t="array" ref="F840">IFERROR(IF(INDEX('AQS-88101'!$M$2:$M$2744,MATCH('88101-daily-summary-by-site'!$A840&amp;'88101-daily-summary-by-site'!F$2&amp;'88101-daily-summary-by-site'!F$3,'AQS-88101'!$AC$2:$AC$2744&amp;'AQS-88101'!$E$2:$E$2744&amp;'AQS-88101'!$G$2:$G$2744,0))&lt;&gt;"",INDEX('AQS-88101'!$M$2:$M$2744,MATCH('88101-daily-summary-by-site'!$A840&amp;'88101-daily-summary-by-site'!F$2&amp;'88101-daily-summary-by-site'!F$3,'AQS-88101'!$AC$2:$AC$2744&amp;'AQS-88101'!$E$2:$E$2744&amp;'AQS-88101'!$G$2:$G$2744,0)),""),"")</f>
        <v/>
      </c>
      <c r="G840" s="42" t="str">
        <f t="array" ref="G840">IFERROR(IF(INDEX('AQS-88101'!$M$2:$M$2744,MATCH('88101-daily-summary-by-site'!$A840&amp;'88101-daily-summary-by-site'!G$2&amp;'88101-daily-summary-by-site'!G$3,'AQS-88101'!$AC$2:$AC$2744&amp;'AQS-88101'!$E$2:$E$2744&amp;'AQS-88101'!$G$2:$G$2744,0))&lt;&gt;"",INDEX('AQS-88101'!$M$2:$M$2744,MATCH('88101-daily-summary-by-site'!$A840&amp;'88101-daily-summary-by-site'!G$2&amp;'88101-daily-summary-by-site'!G$3,'AQS-88101'!$AC$2:$AC$2744&amp;'AQS-88101'!$E$2:$E$2744&amp;'AQS-88101'!$G$2:$G$2744,0)),""),"")</f>
        <v/>
      </c>
      <c r="H840" s="42" t="str">
        <f t="array" ref="H840">IFERROR(IF(INDEX('AQS-88101'!$M$2:$M$2744,MATCH('88101-daily-summary-by-site'!$A840&amp;'88101-daily-summary-by-site'!H$2&amp;'88101-daily-summary-by-site'!H$3,'AQS-88101'!$AC$2:$AC$2744&amp;'AQS-88101'!$E$2:$E$2744&amp;'AQS-88101'!$G$2:$G$2744,0))&lt;&gt;"",INDEX('AQS-88101'!$M$2:$M$2744,MATCH('88101-daily-summary-by-site'!$A840&amp;'88101-daily-summary-by-site'!H$2&amp;'88101-daily-summary-by-site'!H$3,'AQS-88101'!$AC$2:$AC$2744&amp;'AQS-88101'!$E$2:$E$2744&amp;'AQS-88101'!$G$2:$G$2744,0)),""),"")</f>
        <v/>
      </c>
      <c r="I840" s="108" t="str">
        <f t="array" ref="I840">IFERROR(IF(INDEX('AQS-88101'!$M$2:$M$2744,MATCH('88101-daily-summary-by-site'!$A840&amp;'88101-daily-summary-by-site'!I$2&amp;'88101-daily-summary-by-site'!I$3,'AQS-88101'!$AC$2:$AC$2744&amp;'AQS-88101'!$E$2:$E$2744&amp;'AQS-88101'!$G$2:$G$2744,0))&lt;&gt;"",INDEX('AQS-88101'!$M$2:$M$2744,MATCH('88101-daily-summary-by-site'!$A840&amp;'88101-daily-summary-by-site'!I$2&amp;'88101-daily-summary-by-site'!I$3,'AQS-88101'!$AC$2:$AC$2744&amp;'AQS-88101'!$E$2:$E$2744&amp;'AQS-88101'!$G$2:$G$2744,0)),""),"")</f>
        <v/>
      </c>
      <c r="L840" s="107" t="str">
        <f t="shared" si="65"/>
        <v/>
      </c>
      <c r="M840" s="42" t="str">
        <f t="shared" si="66"/>
        <v/>
      </c>
      <c r="N840" s="42" t="str">
        <f t="shared" si="67"/>
        <v/>
      </c>
      <c r="O840" s="108" t="str">
        <f t="shared" si="68"/>
        <v/>
      </c>
    </row>
    <row r="841" spans="1:15" x14ac:dyDescent="0.25">
      <c r="A841" s="79">
        <f t="shared" si="69"/>
        <v>38572</v>
      </c>
      <c r="B841" s="107">
        <f t="array" ref="B841">IFERROR(IF(INDEX('AQS-88101'!$M$2:$M$2744,MATCH('88101-daily-summary-by-site'!$A841&amp;'88101-daily-summary-by-site'!B$2&amp;'88101-daily-summary-by-site'!B$3,'AQS-88101'!$AC$2:$AC$2744&amp;'AQS-88101'!$E$2:$E$2744&amp;'AQS-88101'!$G$2:$G$2744,0))&lt;&gt;"",INDEX('AQS-88101'!$M$2:$M$2744,MATCH('88101-daily-summary-by-site'!$A841&amp;'88101-daily-summary-by-site'!B$2&amp;'88101-daily-summary-by-site'!B$3,'AQS-88101'!$AC$2:$AC$2744&amp;'AQS-88101'!$E$2:$E$2744&amp;'AQS-88101'!$G$2:$G$2744,0)),""),"")</f>
        <v>32.1</v>
      </c>
      <c r="C841" s="42" t="str">
        <f t="array" ref="C841">IFERROR(IF(INDEX('AQS-88101'!$M$2:$M$2744,MATCH('88101-daily-summary-by-site'!$A841&amp;'88101-daily-summary-by-site'!C$2&amp;'88101-daily-summary-by-site'!C$3,'AQS-88101'!$AC$2:$AC$2744&amp;'AQS-88101'!$E$2:$E$2744&amp;'AQS-88101'!$G$2:$G$2744,0))&lt;&gt;"",INDEX('AQS-88101'!$M$2:$M$2744,MATCH('88101-daily-summary-by-site'!$A841&amp;'88101-daily-summary-by-site'!C$2&amp;'88101-daily-summary-by-site'!C$3,'AQS-88101'!$AC$2:$AC$2744&amp;'AQS-88101'!$E$2:$E$2744&amp;'AQS-88101'!$G$2:$G$2744,0)),""),"")</f>
        <v/>
      </c>
      <c r="D841" s="42" t="str">
        <f t="array" ref="D841">IFERROR(IF(INDEX('AQS-88101'!$M$2:$M$2744,MATCH('88101-daily-summary-by-site'!$A841&amp;'88101-daily-summary-by-site'!D$2&amp;'88101-daily-summary-by-site'!D$3,'AQS-88101'!$AC$2:$AC$2744&amp;'AQS-88101'!$E$2:$E$2744&amp;'AQS-88101'!$G$2:$G$2744,0))&lt;&gt;"",INDEX('AQS-88101'!$M$2:$M$2744,MATCH('88101-daily-summary-by-site'!$A841&amp;'88101-daily-summary-by-site'!D$2&amp;'88101-daily-summary-by-site'!D$3,'AQS-88101'!$AC$2:$AC$2744&amp;'AQS-88101'!$E$2:$E$2744&amp;'AQS-88101'!$G$2:$G$2744,0)),""),"")</f>
        <v/>
      </c>
      <c r="E841" s="42" t="str">
        <f t="array" ref="E841">IFERROR(IF(INDEX('AQS-88101'!$M$2:$M$2744,MATCH('88101-daily-summary-by-site'!$A841&amp;'88101-daily-summary-by-site'!E$2&amp;'88101-daily-summary-by-site'!E$3,'AQS-88101'!$AC$2:$AC$2744&amp;'AQS-88101'!$E$2:$E$2744&amp;'AQS-88101'!$G$2:$G$2744,0))&lt;&gt;"",INDEX('AQS-88101'!$M$2:$M$2744,MATCH('88101-daily-summary-by-site'!$A841&amp;'88101-daily-summary-by-site'!E$2&amp;'88101-daily-summary-by-site'!E$3,'AQS-88101'!$AC$2:$AC$2744&amp;'AQS-88101'!$E$2:$E$2744&amp;'AQS-88101'!$G$2:$G$2744,0)),""),"")</f>
        <v/>
      </c>
      <c r="F841" s="42" t="str">
        <f t="array" ref="F841">IFERROR(IF(INDEX('AQS-88101'!$M$2:$M$2744,MATCH('88101-daily-summary-by-site'!$A841&amp;'88101-daily-summary-by-site'!F$2&amp;'88101-daily-summary-by-site'!F$3,'AQS-88101'!$AC$2:$AC$2744&amp;'AQS-88101'!$E$2:$E$2744&amp;'AQS-88101'!$G$2:$G$2744,0))&lt;&gt;"",INDEX('AQS-88101'!$M$2:$M$2744,MATCH('88101-daily-summary-by-site'!$A841&amp;'88101-daily-summary-by-site'!F$2&amp;'88101-daily-summary-by-site'!F$3,'AQS-88101'!$AC$2:$AC$2744&amp;'AQS-88101'!$E$2:$E$2744&amp;'AQS-88101'!$G$2:$G$2744,0)),""),"")</f>
        <v/>
      </c>
      <c r="G841" s="42" t="str">
        <f t="array" ref="G841">IFERROR(IF(INDEX('AQS-88101'!$M$2:$M$2744,MATCH('88101-daily-summary-by-site'!$A841&amp;'88101-daily-summary-by-site'!G$2&amp;'88101-daily-summary-by-site'!G$3,'AQS-88101'!$AC$2:$AC$2744&amp;'AQS-88101'!$E$2:$E$2744&amp;'AQS-88101'!$G$2:$G$2744,0))&lt;&gt;"",INDEX('AQS-88101'!$M$2:$M$2744,MATCH('88101-daily-summary-by-site'!$A841&amp;'88101-daily-summary-by-site'!G$2&amp;'88101-daily-summary-by-site'!G$3,'AQS-88101'!$AC$2:$AC$2744&amp;'AQS-88101'!$E$2:$E$2744&amp;'AQS-88101'!$G$2:$G$2744,0)),""),"")</f>
        <v/>
      </c>
      <c r="H841" s="42" t="str">
        <f t="array" ref="H841">IFERROR(IF(INDEX('AQS-88101'!$M$2:$M$2744,MATCH('88101-daily-summary-by-site'!$A841&amp;'88101-daily-summary-by-site'!H$2&amp;'88101-daily-summary-by-site'!H$3,'AQS-88101'!$AC$2:$AC$2744&amp;'AQS-88101'!$E$2:$E$2744&amp;'AQS-88101'!$G$2:$G$2744,0))&lt;&gt;"",INDEX('AQS-88101'!$M$2:$M$2744,MATCH('88101-daily-summary-by-site'!$A841&amp;'88101-daily-summary-by-site'!H$2&amp;'88101-daily-summary-by-site'!H$3,'AQS-88101'!$AC$2:$AC$2744&amp;'AQS-88101'!$E$2:$E$2744&amp;'AQS-88101'!$G$2:$G$2744,0)),""),"")</f>
        <v/>
      </c>
      <c r="I841" s="108" t="str">
        <f t="array" ref="I841">IFERROR(IF(INDEX('AQS-88101'!$M$2:$M$2744,MATCH('88101-daily-summary-by-site'!$A841&amp;'88101-daily-summary-by-site'!I$2&amp;'88101-daily-summary-by-site'!I$3,'AQS-88101'!$AC$2:$AC$2744&amp;'AQS-88101'!$E$2:$E$2744&amp;'AQS-88101'!$G$2:$G$2744,0))&lt;&gt;"",INDEX('AQS-88101'!$M$2:$M$2744,MATCH('88101-daily-summary-by-site'!$A841&amp;'88101-daily-summary-by-site'!I$2&amp;'88101-daily-summary-by-site'!I$3,'AQS-88101'!$AC$2:$AC$2744&amp;'AQS-88101'!$E$2:$E$2744&amp;'AQS-88101'!$G$2:$G$2744,0)),""),"")</f>
        <v/>
      </c>
      <c r="L841" s="107">
        <f t="shared" si="65"/>
        <v>32.1</v>
      </c>
      <c r="M841" s="42" t="str">
        <f t="shared" si="66"/>
        <v/>
      </c>
      <c r="N841" s="42" t="str">
        <f t="shared" si="67"/>
        <v/>
      </c>
      <c r="O841" s="108" t="str">
        <f t="shared" si="68"/>
        <v/>
      </c>
    </row>
    <row r="842" spans="1:15" x14ac:dyDescent="0.25">
      <c r="A842" s="79">
        <f t="shared" si="69"/>
        <v>38573</v>
      </c>
      <c r="B842" s="107" t="str">
        <f t="array" ref="B842">IFERROR(IF(INDEX('AQS-88101'!$M$2:$M$2744,MATCH('88101-daily-summary-by-site'!$A842&amp;'88101-daily-summary-by-site'!B$2&amp;'88101-daily-summary-by-site'!B$3,'AQS-88101'!$AC$2:$AC$2744&amp;'AQS-88101'!$E$2:$E$2744&amp;'AQS-88101'!$G$2:$G$2744,0))&lt;&gt;"",INDEX('AQS-88101'!$M$2:$M$2744,MATCH('88101-daily-summary-by-site'!$A842&amp;'88101-daily-summary-by-site'!B$2&amp;'88101-daily-summary-by-site'!B$3,'AQS-88101'!$AC$2:$AC$2744&amp;'AQS-88101'!$E$2:$E$2744&amp;'AQS-88101'!$G$2:$G$2744,0)),""),"")</f>
        <v/>
      </c>
      <c r="C842" s="42" t="str">
        <f t="array" ref="C842">IFERROR(IF(INDEX('AQS-88101'!$M$2:$M$2744,MATCH('88101-daily-summary-by-site'!$A842&amp;'88101-daily-summary-by-site'!C$2&amp;'88101-daily-summary-by-site'!C$3,'AQS-88101'!$AC$2:$AC$2744&amp;'AQS-88101'!$E$2:$E$2744&amp;'AQS-88101'!$G$2:$G$2744,0))&lt;&gt;"",INDEX('AQS-88101'!$M$2:$M$2744,MATCH('88101-daily-summary-by-site'!$A842&amp;'88101-daily-summary-by-site'!C$2&amp;'88101-daily-summary-by-site'!C$3,'AQS-88101'!$AC$2:$AC$2744&amp;'AQS-88101'!$E$2:$E$2744&amp;'AQS-88101'!$G$2:$G$2744,0)),""),"")</f>
        <v/>
      </c>
      <c r="D842" s="42" t="str">
        <f t="array" ref="D842">IFERROR(IF(INDEX('AQS-88101'!$M$2:$M$2744,MATCH('88101-daily-summary-by-site'!$A842&amp;'88101-daily-summary-by-site'!D$2&amp;'88101-daily-summary-by-site'!D$3,'AQS-88101'!$AC$2:$AC$2744&amp;'AQS-88101'!$E$2:$E$2744&amp;'AQS-88101'!$G$2:$G$2744,0))&lt;&gt;"",INDEX('AQS-88101'!$M$2:$M$2744,MATCH('88101-daily-summary-by-site'!$A842&amp;'88101-daily-summary-by-site'!D$2&amp;'88101-daily-summary-by-site'!D$3,'AQS-88101'!$AC$2:$AC$2744&amp;'AQS-88101'!$E$2:$E$2744&amp;'AQS-88101'!$G$2:$G$2744,0)),""),"")</f>
        <v/>
      </c>
      <c r="E842" s="42" t="str">
        <f t="array" ref="E842">IFERROR(IF(INDEX('AQS-88101'!$M$2:$M$2744,MATCH('88101-daily-summary-by-site'!$A842&amp;'88101-daily-summary-by-site'!E$2&amp;'88101-daily-summary-by-site'!E$3,'AQS-88101'!$AC$2:$AC$2744&amp;'AQS-88101'!$E$2:$E$2744&amp;'AQS-88101'!$G$2:$G$2744,0))&lt;&gt;"",INDEX('AQS-88101'!$M$2:$M$2744,MATCH('88101-daily-summary-by-site'!$A842&amp;'88101-daily-summary-by-site'!E$2&amp;'88101-daily-summary-by-site'!E$3,'AQS-88101'!$AC$2:$AC$2744&amp;'AQS-88101'!$E$2:$E$2744&amp;'AQS-88101'!$G$2:$G$2744,0)),""),"")</f>
        <v/>
      </c>
      <c r="F842" s="42" t="str">
        <f t="array" ref="F842">IFERROR(IF(INDEX('AQS-88101'!$M$2:$M$2744,MATCH('88101-daily-summary-by-site'!$A842&amp;'88101-daily-summary-by-site'!F$2&amp;'88101-daily-summary-by-site'!F$3,'AQS-88101'!$AC$2:$AC$2744&amp;'AQS-88101'!$E$2:$E$2744&amp;'AQS-88101'!$G$2:$G$2744,0))&lt;&gt;"",INDEX('AQS-88101'!$M$2:$M$2744,MATCH('88101-daily-summary-by-site'!$A842&amp;'88101-daily-summary-by-site'!F$2&amp;'88101-daily-summary-by-site'!F$3,'AQS-88101'!$AC$2:$AC$2744&amp;'AQS-88101'!$E$2:$E$2744&amp;'AQS-88101'!$G$2:$G$2744,0)),""),"")</f>
        <v/>
      </c>
      <c r="G842" s="42" t="str">
        <f t="array" ref="G842">IFERROR(IF(INDEX('AQS-88101'!$M$2:$M$2744,MATCH('88101-daily-summary-by-site'!$A842&amp;'88101-daily-summary-by-site'!G$2&amp;'88101-daily-summary-by-site'!G$3,'AQS-88101'!$AC$2:$AC$2744&amp;'AQS-88101'!$E$2:$E$2744&amp;'AQS-88101'!$G$2:$G$2744,0))&lt;&gt;"",INDEX('AQS-88101'!$M$2:$M$2744,MATCH('88101-daily-summary-by-site'!$A842&amp;'88101-daily-summary-by-site'!G$2&amp;'88101-daily-summary-by-site'!G$3,'AQS-88101'!$AC$2:$AC$2744&amp;'AQS-88101'!$E$2:$E$2744&amp;'AQS-88101'!$G$2:$G$2744,0)),""),"")</f>
        <v/>
      </c>
      <c r="H842" s="42" t="str">
        <f t="array" ref="H842">IFERROR(IF(INDEX('AQS-88101'!$M$2:$M$2744,MATCH('88101-daily-summary-by-site'!$A842&amp;'88101-daily-summary-by-site'!H$2&amp;'88101-daily-summary-by-site'!H$3,'AQS-88101'!$AC$2:$AC$2744&amp;'AQS-88101'!$E$2:$E$2744&amp;'AQS-88101'!$G$2:$G$2744,0))&lt;&gt;"",INDEX('AQS-88101'!$M$2:$M$2744,MATCH('88101-daily-summary-by-site'!$A842&amp;'88101-daily-summary-by-site'!H$2&amp;'88101-daily-summary-by-site'!H$3,'AQS-88101'!$AC$2:$AC$2744&amp;'AQS-88101'!$E$2:$E$2744&amp;'AQS-88101'!$G$2:$G$2744,0)),""),"")</f>
        <v/>
      </c>
      <c r="I842" s="108" t="str">
        <f t="array" ref="I842">IFERROR(IF(INDEX('AQS-88101'!$M$2:$M$2744,MATCH('88101-daily-summary-by-site'!$A842&amp;'88101-daily-summary-by-site'!I$2&amp;'88101-daily-summary-by-site'!I$3,'AQS-88101'!$AC$2:$AC$2744&amp;'AQS-88101'!$E$2:$E$2744&amp;'AQS-88101'!$G$2:$G$2744,0))&lt;&gt;"",INDEX('AQS-88101'!$M$2:$M$2744,MATCH('88101-daily-summary-by-site'!$A842&amp;'88101-daily-summary-by-site'!I$2&amp;'88101-daily-summary-by-site'!I$3,'AQS-88101'!$AC$2:$AC$2744&amp;'AQS-88101'!$E$2:$E$2744&amp;'AQS-88101'!$G$2:$G$2744,0)),""),"")</f>
        <v/>
      </c>
      <c r="L842" s="107" t="str">
        <f t="shared" si="65"/>
        <v/>
      </c>
      <c r="M842" s="42" t="str">
        <f t="shared" si="66"/>
        <v/>
      </c>
      <c r="N842" s="42" t="str">
        <f t="shared" si="67"/>
        <v/>
      </c>
      <c r="O842" s="108" t="str">
        <f t="shared" si="68"/>
        <v/>
      </c>
    </row>
    <row r="843" spans="1:15" x14ac:dyDescent="0.25">
      <c r="A843" s="79">
        <f t="shared" si="69"/>
        <v>38574</v>
      </c>
      <c r="B843" s="107" t="str">
        <f t="array" ref="B843">IFERROR(IF(INDEX('AQS-88101'!$M$2:$M$2744,MATCH('88101-daily-summary-by-site'!$A843&amp;'88101-daily-summary-by-site'!B$2&amp;'88101-daily-summary-by-site'!B$3,'AQS-88101'!$AC$2:$AC$2744&amp;'AQS-88101'!$E$2:$E$2744&amp;'AQS-88101'!$G$2:$G$2744,0))&lt;&gt;"",INDEX('AQS-88101'!$M$2:$M$2744,MATCH('88101-daily-summary-by-site'!$A843&amp;'88101-daily-summary-by-site'!B$2&amp;'88101-daily-summary-by-site'!B$3,'AQS-88101'!$AC$2:$AC$2744&amp;'AQS-88101'!$E$2:$E$2744&amp;'AQS-88101'!$G$2:$G$2744,0)),""),"")</f>
        <v/>
      </c>
      <c r="C843" s="42" t="str">
        <f t="array" ref="C843">IFERROR(IF(INDEX('AQS-88101'!$M$2:$M$2744,MATCH('88101-daily-summary-by-site'!$A843&amp;'88101-daily-summary-by-site'!C$2&amp;'88101-daily-summary-by-site'!C$3,'AQS-88101'!$AC$2:$AC$2744&amp;'AQS-88101'!$E$2:$E$2744&amp;'AQS-88101'!$G$2:$G$2744,0))&lt;&gt;"",INDEX('AQS-88101'!$M$2:$M$2744,MATCH('88101-daily-summary-by-site'!$A843&amp;'88101-daily-summary-by-site'!C$2&amp;'88101-daily-summary-by-site'!C$3,'AQS-88101'!$AC$2:$AC$2744&amp;'AQS-88101'!$E$2:$E$2744&amp;'AQS-88101'!$G$2:$G$2744,0)),""),"")</f>
        <v/>
      </c>
      <c r="D843" s="42" t="str">
        <f t="array" ref="D843">IFERROR(IF(INDEX('AQS-88101'!$M$2:$M$2744,MATCH('88101-daily-summary-by-site'!$A843&amp;'88101-daily-summary-by-site'!D$2&amp;'88101-daily-summary-by-site'!D$3,'AQS-88101'!$AC$2:$AC$2744&amp;'AQS-88101'!$E$2:$E$2744&amp;'AQS-88101'!$G$2:$G$2744,0))&lt;&gt;"",INDEX('AQS-88101'!$M$2:$M$2744,MATCH('88101-daily-summary-by-site'!$A843&amp;'88101-daily-summary-by-site'!D$2&amp;'88101-daily-summary-by-site'!D$3,'AQS-88101'!$AC$2:$AC$2744&amp;'AQS-88101'!$E$2:$E$2744&amp;'AQS-88101'!$G$2:$G$2744,0)),""),"")</f>
        <v/>
      </c>
      <c r="E843" s="42" t="str">
        <f t="array" ref="E843">IFERROR(IF(INDEX('AQS-88101'!$M$2:$M$2744,MATCH('88101-daily-summary-by-site'!$A843&amp;'88101-daily-summary-by-site'!E$2&amp;'88101-daily-summary-by-site'!E$3,'AQS-88101'!$AC$2:$AC$2744&amp;'AQS-88101'!$E$2:$E$2744&amp;'AQS-88101'!$G$2:$G$2744,0))&lt;&gt;"",INDEX('AQS-88101'!$M$2:$M$2744,MATCH('88101-daily-summary-by-site'!$A843&amp;'88101-daily-summary-by-site'!E$2&amp;'88101-daily-summary-by-site'!E$3,'AQS-88101'!$AC$2:$AC$2744&amp;'AQS-88101'!$E$2:$E$2744&amp;'AQS-88101'!$G$2:$G$2744,0)),""),"")</f>
        <v/>
      </c>
      <c r="F843" s="42" t="str">
        <f t="array" ref="F843">IFERROR(IF(INDEX('AQS-88101'!$M$2:$M$2744,MATCH('88101-daily-summary-by-site'!$A843&amp;'88101-daily-summary-by-site'!F$2&amp;'88101-daily-summary-by-site'!F$3,'AQS-88101'!$AC$2:$AC$2744&amp;'AQS-88101'!$E$2:$E$2744&amp;'AQS-88101'!$G$2:$G$2744,0))&lt;&gt;"",INDEX('AQS-88101'!$M$2:$M$2744,MATCH('88101-daily-summary-by-site'!$A843&amp;'88101-daily-summary-by-site'!F$2&amp;'88101-daily-summary-by-site'!F$3,'AQS-88101'!$AC$2:$AC$2744&amp;'AQS-88101'!$E$2:$E$2744&amp;'AQS-88101'!$G$2:$G$2744,0)),""),"")</f>
        <v/>
      </c>
      <c r="G843" s="42" t="str">
        <f t="array" ref="G843">IFERROR(IF(INDEX('AQS-88101'!$M$2:$M$2744,MATCH('88101-daily-summary-by-site'!$A843&amp;'88101-daily-summary-by-site'!G$2&amp;'88101-daily-summary-by-site'!G$3,'AQS-88101'!$AC$2:$AC$2744&amp;'AQS-88101'!$E$2:$E$2744&amp;'AQS-88101'!$G$2:$G$2744,0))&lt;&gt;"",INDEX('AQS-88101'!$M$2:$M$2744,MATCH('88101-daily-summary-by-site'!$A843&amp;'88101-daily-summary-by-site'!G$2&amp;'88101-daily-summary-by-site'!G$3,'AQS-88101'!$AC$2:$AC$2744&amp;'AQS-88101'!$E$2:$E$2744&amp;'AQS-88101'!$G$2:$G$2744,0)),""),"")</f>
        <v/>
      </c>
      <c r="H843" s="42" t="str">
        <f t="array" ref="H843">IFERROR(IF(INDEX('AQS-88101'!$M$2:$M$2744,MATCH('88101-daily-summary-by-site'!$A843&amp;'88101-daily-summary-by-site'!H$2&amp;'88101-daily-summary-by-site'!H$3,'AQS-88101'!$AC$2:$AC$2744&amp;'AQS-88101'!$E$2:$E$2744&amp;'AQS-88101'!$G$2:$G$2744,0))&lt;&gt;"",INDEX('AQS-88101'!$M$2:$M$2744,MATCH('88101-daily-summary-by-site'!$A843&amp;'88101-daily-summary-by-site'!H$2&amp;'88101-daily-summary-by-site'!H$3,'AQS-88101'!$AC$2:$AC$2744&amp;'AQS-88101'!$E$2:$E$2744&amp;'AQS-88101'!$G$2:$G$2744,0)),""),"")</f>
        <v/>
      </c>
      <c r="I843" s="108" t="str">
        <f t="array" ref="I843">IFERROR(IF(INDEX('AQS-88101'!$M$2:$M$2744,MATCH('88101-daily-summary-by-site'!$A843&amp;'88101-daily-summary-by-site'!I$2&amp;'88101-daily-summary-by-site'!I$3,'AQS-88101'!$AC$2:$AC$2744&amp;'AQS-88101'!$E$2:$E$2744&amp;'AQS-88101'!$G$2:$G$2744,0))&lt;&gt;"",INDEX('AQS-88101'!$M$2:$M$2744,MATCH('88101-daily-summary-by-site'!$A843&amp;'88101-daily-summary-by-site'!I$2&amp;'88101-daily-summary-by-site'!I$3,'AQS-88101'!$AC$2:$AC$2744&amp;'AQS-88101'!$E$2:$E$2744&amp;'AQS-88101'!$G$2:$G$2744,0)),""),"")</f>
        <v/>
      </c>
      <c r="L843" s="107" t="str">
        <f t="shared" si="65"/>
        <v/>
      </c>
      <c r="M843" s="42" t="str">
        <f t="shared" si="66"/>
        <v/>
      </c>
      <c r="N843" s="42" t="str">
        <f t="shared" si="67"/>
        <v/>
      </c>
      <c r="O843" s="108" t="str">
        <f t="shared" si="68"/>
        <v/>
      </c>
    </row>
    <row r="844" spans="1:15" x14ac:dyDescent="0.25">
      <c r="A844" s="79">
        <f t="shared" si="69"/>
        <v>38575</v>
      </c>
      <c r="B844" s="107" t="str">
        <f t="array" ref="B844">IFERROR(IF(INDEX('AQS-88101'!$M$2:$M$2744,MATCH('88101-daily-summary-by-site'!$A844&amp;'88101-daily-summary-by-site'!B$2&amp;'88101-daily-summary-by-site'!B$3,'AQS-88101'!$AC$2:$AC$2744&amp;'AQS-88101'!$E$2:$E$2744&amp;'AQS-88101'!$G$2:$G$2744,0))&lt;&gt;"",INDEX('AQS-88101'!$M$2:$M$2744,MATCH('88101-daily-summary-by-site'!$A844&amp;'88101-daily-summary-by-site'!B$2&amp;'88101-daily-summary-by-site'!B$3,'AQS-88101'!$AC$2:$AC$2744&amp;'AQS-88101'!$E$2:$E$2744&amp;'AQS-88101'!$G$2:$G$2744,0)),""),"")</f>
        <v/>
      </c>
      <c r="C844" s="42" t="str">
        <f t="array" ref="C844">IFERROR(IF(INDEX('AQS-88101'!$M$2:$M$2744,MATCH('88101-daily-summary-by-site'!$A844&amp;'88101-daily-summary-by-site'!C$2&amp;'88101-daily-summary-by-site'!C$3,'AQS-88101'!$AC$2:$AC$2744&amp;'AQS-88101'!$E$2:$E$2744&amp;'AQS-88101'!$G$2:$G$2744,0))&lt;&gt;"",INDEX('AQS-88101'!$M$2:$M$2744,MATCH('88101-daily-summary-by-site'!$A844&amp;'88101-daily-summary-by-site'!C$2&amp;'88101-daily-summary-by-site'!C$3,'AQS-88101'!$AC$2:$AC$2744&amp;'AQS-88101'!$E$2:$E$2744&amp;'AQS-88101'!$G$2:$G$2744,0)),""),"")</f>
        <v/>
      </c>
      <c r="D844" s="42" t="str">
        <f t="array" ref="D844">IFERROR(IF(INDEX('AQS-88101'!$M$2:$M$2744,MATCH('88101-daily-summary-by-site'!$A844&amp;'88101-daily-summary-by-site'!D$2&amp;'88101-daily-summary-by-site'!D$3,'AQS-88101'!$AC$2:$AC$2744&amp;'AQS-88101'!$E$2:$E$2744&amp;'AQS-88101'!$G$2:$G$2744,0))&lt;&gt;"",INDEX('AQS-88101'!$M$2:$M$2744,MATCH('88101-daily-summary-by-site'!$A844&amp;'88101-daily-summary-by-site'!D$2&amp;'88101-daily-summary-by-site'!D$3,'AQS-88101'!$AC$2:$AC$2744&amp;'AQS-88101'!$E$2:$E$2744&amp;'AQS-88101'!$G$2:$G$2744,0)),""),"")</f>
        <v/>
      </c>
      <c r="E844" s="42" t="str">
        <f t="array" ref="E844">IFERROR(IF(INDEX('AQS-88101'!$M$2:$M$2744,MATCH('88101-daily-summary-by-site'!$A844&amp;'88101-daily-summary-by-site'!E$2&amp;'88101-daily-summary-by-site'!E$3,'AQS-88101'!$AC$2:$AC$2744&amp;'AQS-88101'!$E$2:$E$2744&amp;'AQS-88101'!$G$2:$G$2744,0))&lt;&gt;"",INDEX('AQS-88101'!$M$2:$M$2744,MATCH('88101-daily-summary-by-site'!$A844&amp;'88101-daily-summary-by-site'!E$2&amp;'88101-daily-summary-by-site'!E$3,'AQS-88101'!$AC$2:$AC$2744&amp;'AQS-88101'!$E$2:$E$2744&amp;'AQS-88101'!$G$2:$G$2744,0)),""),"")</f>
        <v/>
      </c>
      <c r="F844" s="42" t="str">
        <f t="array" ref="F844">IFERROR(IF(INDEX('AQS-88101'!$M$2:$M$2744,MATCH('88101-daily-summary-by-site'!$A844&amp;'88101-daily-summary-by-site'!F$2&amp;'88101-daily-summary-by-site'!F$3,'AQS-88101'!$AC$2:$AC$2744&amp;'AQS-88101'!$E$2:$E$2744&amp;'AQS-88101'!$G$2:$G$2744,0))&lt;&gt;"",INDEX('AQS-88101'!$M$2:$M$2744,MATCH('88101-daily-summary-by-site'!$A844&amp;'88101-daily-summary-by-site'!F$2&amp;'88101-daily-summary-by-site'!F$3,'AQS-88101'!$AC$2:$AC$2744&amp;'AQS-88101'!$E$2:$E$2744&amp;'AQS-88101'!$G$2:$G$2744,0)),""),"")</f>
        <v/>
      </c>
      <c r="G844" s="42" t="str">
        <f t="array" ref="G844">IFERROR(IF(INDEX('AQS-88101'!$M$2:$M$2744,MATCH('88101-daily-summary-by-site'!$A844&amp;'88101-daily-summary-by-site'!G$2&amp;'88101-daily-summary-by-site'!G$3,'AQS-88101'!$AC$2:$AC$2744&amp;'AQS-88101'!$E$2:$E$2744&amp;'AQS-88101'!$G$2:$G$2744,0))&lt;&gt;"",INDEX('AQS-88101'!$M$2:$M$2744,MATCH('88101-daily-summary-by-site'!$A844&amp;'88101-daily-summary-by-site'!G$2&amp;'88101-daily-summary-by-site'!G$3,'AQS-88101'!$AC$2:$AC$2744&amp;'AQS-88101'!$E$2:$E$2744&amp;'AQS-88101'!$G$2:$G$2744,0)),""),"")</f>
        <v/>
      </c>
      <c r="H844" s="42" t="str">
        <f t="array" ref="H844">IFERROR(IF(INDEX('AQS-88101'!$M$2:$M$2744,MATCH('88101-daily-summary-by-site'!$A844&amp;'88101-daily-summary-by-site'!H$2&amp;'88101-daily-summary-by-site'!H$3,'AQS-88101'!$AC$2:$AC$2744&amp;'AQS-88101'!$E$2:$E$2744&amp;'AQS-88101'!$G$2:$G$2744,0))&lt;&gt;"",INDEX('AQS-88101'!$M$2:$M$2744,MATCH('88101-daily-summary-by-site'!$A844&amp;'88101-daily-summary-by-site'!H$2&amp;'88101-daily-summary-by-site'!H$3,'AQS-88101'!$AC$2:$AC$2744&amp;'AQS-88101'!$E$2:$E$2744&amp;'AQS-88101'!$G$2:$G$2744,0)),""),"")</f>
        <v/>
      </c>
      <c r="I844" s="108" t="str">
        <f t="array" ref="I844">IFERROR(IF(INDEX('AQS-88101'!$M$2:$M$2744,MATCH('88101-daily-summary-by-site'!$A844&amp;'88101-daily-summary-by-site'!I$2&amp;'88101-daily-summary-by-site'!I$3,'AQS-88101'!$AC$2:$AC$2744&amp;'AQS-88101'!$E$2:$E$2744&amp;'AQS-88101'!$G$2:$G$2744,0))&lt;&gt;"",INDEX('AQS-88101'!$M$2:$M$2744,MATCH('88101-daily-summary-by-site'!$A844&amp;'88101-daily-summary-by-site'!I$2&amp;'88101-daily-summary-by-site'!I$3,'AQS-88101'!$AC$2:$AC$2744&amp;'AQS-88101'!$E$2:$E$2744&amp;'AQS-88101'!$G$2:$G$2744,0)),""),"")</f>
        <v/>
      </c>
      <c r="L844" s="107" t="str">
        <f t="shared" si="65"/>
        <v/>
      </c>
      <c r="M844" s="42" t="str">
        <f t="shared" si="66"/>
        <v/>
      </c>
      <c r="N844" s="42" t="str">
        <f t="shared" si="67"/>
        <v/>
      </c>
      <c r="O844" s="108" t="str">
        <f t="shared" si="68"/>
        <v/>
      </c>
    </row>
    <row r="845" spans="1:15" x14ac:dyDescent="0.25">
      <c r="A845" s="79">
        <f t="shared" si="69"/>
        <v>38576</v>
      </c>
      <c r="B845" s="107" t="str">
        <f t="array" ref="B845">IFERROR(IF(INDEX('AQS-88101'!$M$2:$M$2744,MATCH('88101-daily-summary-by-site'!$A845&amp;'88101-daily-summary-by-site'!B$2&amp;'88101-daily-summary-by-site'!B$3,'AQS-88101'!$AC$2:$AC$2744&amp;'AQS-88101'!$E$2:$E$2744&amp;'AQS-88101'!$G$2:$G$2744,0))&lt;&gt;"",INDEX('AQS-88101'!$M$2:$M$2744,MATCH('88101-daily-summary-by-site'!$A845&amp;'88101-daily-summary-by-site'!B$2&amp;'88101-daily-summary-by-site'!B$3,'AQS-88101'!$AC$2:$AC$2744&amp;'AQS-88101'!$E$2:$E$2744&amp;'AQS-88101'!$G$2:$G$2744,0)),""),"")</f>
        <v/>
      </c>
      <c r="C845" s="42" t="str">
        <f t="array" ref="C845">IFERROR(IF(INDEX('AQS-88101'!$M$2:$M$2744,MATCH('88101-daily-summary-by-site'!$A845&amp;'88101-daily-summary-by-site'!C$2&amp;'88101-daily-summary-by-site'!C$3,'AQS-88101'!$AC$2:$AC$2744&amp;'AQS-88101'!$E$2:$E$2744&amp;'AQS-88101'!$G$2:$G$2744,0))&lt;&gt;"",INDEX('AQS-88101'!$M$2:$M$2744,MATCH('88101-daily-summary-by-site'!$A845&amp;'88101-daily-summary-by-site'!C$2&amp;'88101-daily-summary-by-site'!C$3,'AQS-88101'!$AC$2:$AC$2744&amp;'AQS-88101'!$E$2:$E$2744&amp;'AQS-88101'!$G$2:$G$2744,0)),""),"")</f>
        <v/>
      </c>
      <c r="D845" s="42" t="str">
        <f t="array" ref="D845">IFERROR(IF(INDEX('AQS-88101'!$M$2:$M$2744,MATCH('88101-daily-summary-by-site'!$A845&amp;'88101-daily-summary-by-site'!D$2&amp;'88101-daily-summary-by-site'!D$3,'AQS-88101'!$AC$2:$AC$2744&amp;'AQS-88101'!$E$2:$E$2744&amp;'AQS-88101'!$G$2:$G$2744,0))&lt;&gt;"",INDEX('AQS-88101'!$M$2:$M$2744,MATCH('88101-daily-summary-by-site'!$A845&amp;'88101-daily-summary-by-site'!D$2&amp;'88101-daily-summary-by-site'!D$3,'AQS-88101'!$AC$2:$AC$2744&amp;'AQS-88101'!$E$2:$E$2744&amp;'AQS-88101'!$G$2:$G$2744,0)),""),"")</f>
        <v/>
      </c>
      <c r="E845" s="42" t="str">
        <f t="array" ref="E845">IFERROR(IF(INDEX('AQS-88101'!$M$2:$M$2744,MATCH('88101-daily-summary-by-site'!$A845&amp;'88101-daily-summary-by-site'!E$2&amp;'88101-daily-summary-by-site'!E$3,'AQS-88101'!$AC$2:$AC$2744&amp;'AQS-88101'!$E$2:$E$2744&amp;'AQS-88101'!$G$2:$G$2744,0))&lt;&gt;"",INDEX('AQS-88101'!$M$2:$M$2744,MATCH('88101-daily-summary-by-site'!$A845&amp;'88101-daily-summary-by-site'!E$2&amp;'88101-daily-summary-by-site'!E$3,'AQS-88101'!$AC$2:$AC$2744&amp;'AQS-88101'!$E$2:$E$2744&amp;'AQS-88101'!$G$2:$G$2744,0)),""),"")</f>
        <v/>
      </c>
      <c r="F845" s="42" t="str">
        <f t="array" ref="F845">IFERROR(IF(INDEX('AQS-88101'!$M$2:$M$2744,MATCH('88101-daily-summary-by-site'!$A845&amp;'88101-daily-summary-by-site'!F$2&amp;'88101-daily-summary-by-site'!F$3,'AQS-88101'!$AC$2:$AC$2744&amp;'AQS-88101'!$E$2:$E$2744&amp;'AQS-88101'!$G$2:$G$2744,0))&lt;&gt;"",INDEX('AQS-88101'!$M$2:$M$2744,MATCH('88101-daily-summary-by-site'!$A845&amp;'88101-daily-summary-by-site'!F$2&amp;'88101-daily-summary-by-site'!F$3,'AQS-88101'!$AC$2:$AC$2744&amp;'AQS-88101'!$E$2:$E$2744&amp;'AQS-88101'!$G$2:$G$2744,0)),""),"")</f>
        <v/>
      </c>
      <c r="G845" s="42" t="str">
        <f t="array" ref="G845">IFERROR(IF(INDEX('AQS-88101'!$M$2:$M$2744,MATCH('88101-daily-summary-by-site'!$A845&amp;'88101-daily-summary-by-site'!G$2&amp;'88101-daily-summary-by-site'!G$3,'AQS-88101'!$AC$2:$AC$2744&amp;'AQS-88101'!$E$2:$E$2744&amp;'AQS-88101'!$G$2:$G$2744,0))&lt;&gt;"",INDEX('AQS-88101'!$M$2:$M$2744,MATCH('88101-daily-summary-by-site'!$A845&amp;'88101-daily-summary-by-site'!G$2&amp;'88101-daily-summary-by-site'!G$3,'AQS-88101'!$AC$2:$AC$2744&amp;'AQS-88101'!$E$2:$E$2744&amp;'AQS-88101'!$G$2:$G$2744,0)),""),"")</f>
        <v/>
      </c>
      <c r="H845" s="42" t="str">
        <f t="array" ref="H845">IFERROR(IF(INDEX('AQS-88101'!$M$2:$M$2744,MATCH('88101-daily-summary-by-site'!$A845&amp;'88101-daily-summary-by-site'!H$2&amp;'88101-daily-summary-by-site'!H$3,'AQS-88101'!$AC$2:$AC$2744&amp;'AQS-88101'!$E$2:$E$2744&amp;'AQS-88101'!$G$2:$G$2744,0))&lt;&gt;"",INDEX('AQS-88101'!$M$2:$M$2744,MATCH('88101-daily-summary-by-site'!$A845&amp;'88101-daily-summary-by-site'!H$2&amp;'88101-daily-summary-by-site'!H$3,'AQS-88101'!$AC$2:$AC$2744&amp;'AQS-88101'!$E$2:$E$2744&amp;'AQS-88101'!$G$2:$G$2744,0)),""),"")</f>
        <v/>
      </c>
      <c r="I845" s="108" t="str">
        <f t="array" ref="I845">IFERROR(IF(INDEX('AQS-88101'!$M$2:$M$2744,MATCH('88101-daily-summary-by-site'!$A845&amp;'88101-daily-summary-by-site'!I$2&amp;'88101-daily-summary-by-site'!I$3,'AQS-88101'!$AC$2:$AC$2744&amp;'AQS-88101'!$E$2:$E$2744&amp;'AQS-88101'!$G$2:$G$2744,0))&lt;&gt;"",INDEX('AQS-88101'!$M$2:$M$2744,MATCH('88101-daily-summary-by-site'!$A845&amp;'88101-daily-summary-by-site'!I$2&amp;'88101-daily-summary-by-site'!I$3,'AQS-88101'!$AC$2:$AC$2744&amp;'AQS-88101'!$E$2:$E$2744&amp;'AQS-88101'!$G$2:$G$2744,0)),""),"")</f>
        <v/>
      </c>
      <c r="L845" s="107" t="str">
        <f t="shared" si="65"/>
        <v/>
      </c>
      <c r="M845" s="42" t="str">
        <f t="shared" si="66"/>
        <v/>
      </c>
      <c r="N845" s="42" t="str">
        <f t="shared" si="67"/>
        <v/>
      </c>
      <c r="O845" s="108" t="str">
        <f t="shared" si="68"/>
        <v/>
      </c>
    </row>
    <row r="846" spans="1:15" x14ac:dyDescent="0.25">
      <c r="A846" s="79">
        <f t="shared" si="69"/>
        <v>38577</v>
      </c>
      <c r="B846" s="107" t="str">
        <f t="array" ref="B846">IFERROR(IF(INDEX('AQS-88101'!$M$2:$M$2744,MATCH('88101-daily-summary-by-site'!$A846&amp;'88101-daily-summary-by-site'!B$2&amp;'88101-daily-summary-by-site'!B$3,'AQS-88101'!$AC$2:$AC$2744&amp;'AQS-88101'!$E$2:$E$2744&amp;'AQS-88101'!$G$2:$G$2744,0))&lt;&gt;"",INDEX('AQS-88101'!$M$2:$M$2744,MATCH('88101-daily-summary-by-site'!$A846&amp;'88101-daily-summary-by-site'!B$2&amp;'88101-daily-summary-by-site'!B$3,'AQS-88101'!$AC$2:$AC$2744&amp;'AQS-88101'!$E$2:$E$2744&amp;'AQS-88101'!$G$2:$G$2744,0)),""),"")</f>
        <v/>
      </c>
      <c r="C846" s="42" t="str">
        <f t="array" ref="C846">IFERROR(IF(INDEX('AQS-88101'!$M$2:$M$2744,MATCH('88101-daily-summary-by-site'!$A846&amp;'88101-daily-summary-by-site'!C$2&amp;'88101-daily-summary-by-site'!C$3,'AQS-88101'!$AC$2:$AC$2744&amp;'AQS-88101'!$E$2:$E$2744&amp;'AQS-88101'!$G$2:$G$2744,0))&lt;&gt;"",INDEX('AQS-88101'!$M$2:$M$2744,MATCH('88101-daily-summary-by-site'!$A846&amp;'88101-daily-summary-by-site'!C$2&amp;'88101-daily-summary-by-site'!C$3,'AQS-88101'!$AC$2:$AC$2744&amp;'AQS-88101'!$E$2:$E$2744&amp;'AQS-88101'!$G$2:$G$2744,0)),""),"")</f>
        <v/>
      </c>
      <c r="D846" s="42" t="str">
        <f t="array" ref="D846">IFERROR(IF(INDEX('AQS-88101'!$M$2:$M$2744,MATCH('88101-daily-summary-by-site'!$A846&amp;'88101-daily-summary-by-site'!D$2&amp;'88101-daily-summary-by-site'!D$3,'AQS-88101'!$AC$2:$AC$2744&amp;'AQS-88101'!$E$2:$E$2744&amp;'AQS-88101'!$G$2:$G$2744,0))&lt;&gt;"",INDEX('AQS-88101'!$M$2:$M$2744,MATCH('88101-daily-summary-by-site'!$A846&amp;'88101-daily-summary-by-site'!D$2&amp;'88101-daily-summary-by-site'!D$3,'AQS-88101'!$AC$2:$AC$2744&amp;'AQS-88101'!$E$2:$E$2744&amp;'AQS-88101'!$G$2:$G$2744,0)),""),"")</f>
        <v/>
      </c>
      <c r="E846" s="42" t="str">
        <f t="array" ref="E846">IFERROR(IF(INDEX('AQS-88101'!$M$2:$M$2744,MATCH('88101-daily-summary-by-site'!$A846&amp;'88101-daily-summary-by-site'!E$2&amp;'88101-daily-summary-by-site'!E$3,'AQS-88101'!$AC$2:$AC$2744&amp;'AQS-88101'!$E$2:$E$2744&amp;'AQS-88101'!$G$2:$G$2744,0))&lt;&gt;"",INDEX('AQS-88101'!$M$2:$M$2744,MATCH('88101-daily-summary-by-site'!$A846&amp;'88101-daily-summary-by-site'!E$2&amp;'88101-daily-summary-by-site'!E$3,'AQS-88101'!$AC$2:$AC$2744&amp;'AQS-88101'!$E$2:$E$2744&amp;'AQS-88101'!$G$2:$G$2744,0)),""),"")</f>
        <v/>
      </c>
      <c r="F846" s="42" t="str">
        <f t="array" ref="F846">IFERROR(IF(INDEX('AQS-88101'!$M$2:$M$2744,MATCH('88101-daily-summary-by-site'!$A846&amp;'88101-daily-summary-by-site'!F$2&amp;'88101-daily-summary-by-site'!F$3,'AQS-88101'!$AC$2:$AC$2744&amp;'AQS-88101'!$E$2:$E$2744&amp;'AQS-88101'!$G$2:$G$2744,0))&lt;&gt;"",INDEX('AQS-88101'!$M$2:$M$2744,MATCH('88101-daily-summary-by-site'!$A846&amp;'88101-daily-summary-by-site'!F$2&amp;'88101-daily-summary-by-site'!F$3,'AQS-88101'!$AC$2:$AC$2744&amp;'AQS-88101'!$E$2:$E$2744&amp;'AQS-88101'!$G$2:$G$2744,0)),""),"")</f>
        <v/>
      </c>
      <c r="G846" s="42" t="str">
        <f t="array" ref="G846">IFERROR(IF(INDEX('AQS-88101'!$M$2:$M$2744,MATCH('88101-daily-summary-by-site'!$A846&amp;'88101-daily-summary-by-site'!G$2&amp;'88101-daily-summary-by-site'!G$3,'AQS-88101'!$AC$2:$AC$2744&amp;'AQS-88101'!$E$2:$E$2744&amp;'AQS-88101'!$G$2:$G$2744,0))&lt;&gt;"",INDEX('AQS-88101'!$M$2:$M$2744,MATCH('88101-daily-summary-by-site'!$A846&amp;'88101-daily-summary-by-site'!G$2&amp;'88101-daily-summary-by-site'!G$3,'AQS-88101'!$AC$2:$AC$2744&amp;'AQS-88101'!$E$2:$E$2744&amp;'AQS-88101'!$G$2:$G$2744,0)),""),"")</f>
        <v/>
      </c>
      <c r="H846" s="42" t="str">
        <f t="array" ref="H846">IFERROR(IF(INDEX('AQS-88101'!$M$2:$M$2744,MATCH('88101-daily-summary-by-site'!$A846&amp;'88101-daily-summary-by-site'!H$2&amp;'88101-daily-summary-by-site'!H$3,'AQS-88101'!$AC$2:$AC$2744&amp;'AQS-88101'!$E$2:$E$2744&amp;'AQS-88101'!$G$2:$G$2744,0))&lt;&gt;"",INDEX('AQS-88101'!$M$2:$M$2744,MATCH('88101-daily-summary-by-site'!$A846&amp;'88101-daily-summary-by-site'!H$2&amp;'88101-daily-summary-by-site'!H$3,'AQS-88101'!$AC$2:$AC$2744&amp;'AQS-88101'!$E$2:$E$2744&amp;'AQS-88101'!$G$2:$G$2744,0)),""),"")</f>
        <v/>
      </c>
      <c r="I846" s="108" t="str">
        <f t="array" ref="I846">IFERROR(IF(INDEX('AQS-88101'!$M$2:$M$2744,MATCH('88101-daily-summary-by-site'!$A846&amp;'88101-daily-summary-by-site'!I$2&amp;'88101-daily-summary-by-site'!I$3,'AQS-88101'!$AC$2:$AC$2744&amp;'AQS-88101'!$E$2:$E$2744&amp;'AQS-88101'!$G$2:$G$2744,0))&lt;&gt;"",INDEX('AQS-88101'!$M$2:$M$2744,MATCH('88101-daily-summary-by-site'!$A846&amp;'88101-daily-summary-by-site'!I$2&amp;'88101-daily-summary-by-site'!I$3,'AQS-88101'!$AC$2:$AC$2744&amp;'AQS-88101'!$E$2:$E$2744&amp;'AQS-88101'!$G$2:$G$2744,0)),""),"")</f>
        <v/>
      </c>
      <c r="L846" s="107" t="str">
        <f t="shared" si="65"/>
        <v/>
      </c>
      <c r="M846" s="42" t="str">
        <f t="shared" si="66"/>
        <v/>
      </c>
      <c r="N846" s="42" t="str">
        <f t="shared" si="67"/>
        <v/>
      </c>
      <c r="O846" s="108" t="str">
        <f t="shared" si="68"/>
        <v/>
      </c>
    </row>
    <row r="847" spans="1:15" x14ac:dyDescent="0.25">
      <c r="A847" s="79">
        <f t="shared" si="69"/>
        <v>38578</v>
      </c>
      <c r="B847" s="107" t="str">
        <f t="array" ref="B847">IFERROR(IF(INDEX('AQS-88101'!$M$2:$M$2744,MATCH('88101-daily-summary-by-site'!$A847&amp;'88101-daily-summary-by-site'!B$2&amp;'88101-daily-summary-by-site'!B$3,'AQS-88101'!$AC$2:$AC$2744&amp;'AQS-88101'!$E$2:$E$2744&amp;'AQS-88101'!$G$2:$G$2744,0))&lt;&gt;"",INDEX('AQS-88101'!$M$2:$M$2744,MATCH('88101-daily-summary-by-site'!$A847&amp;'88101-daily-summary-by-site'!B$2&amp;'88101-daily-summary-by-site'!B$3,'AQS-88101'!$AC$2:$AC$2744&amp;'AQS-88101'!$E$2:$E$2744&amp;'AQS-88101'!$G$2:$G$2744,0)),""),"")</f>
        <v/>
      </c>
      <c r="C847" s="42" t="str">
        <f t="array" ref="C847">IFERROR(IF(INDEX('AQS-88101'!$M$2:$M$2744,MATCH('88101-daily-summary-by-site'!$A847&amp;'88101-daily-summary-by-site'!C$2&amp;'88101-daily-summary-by-site'!C$3,'AQS-88101'!$AC$2:$AC$2744&amp;'AQS-88101'!$E$2:$E$2744&amp;'AQS-88101'!$G$2:$G$2744,0))&lt;&gt;"",INDEX('AQS-88101'!$M$2:$M$2744,MATCH('88101-daily-summary-by-site'!$A847&amp;'88101-daily-summary-by-site'!C$2&amp;'88101-daily-summary-by-site'!C$3,'AQS-88101'!$AC$2:$AC$2744&amp;'AQS-88101'!$E$2:$E$2744&amp;'AQS-88101'!$G$2:$G$2744,0)),""),"")</f>
        <v/>
      </c>
      <c r="D847" s="42" t="str">
        <f t="array" ref="D847">IFERROR(IF(INDEX('AQS-88101'!$M$2:$M$2744,MATCH('88101-daily-summary-by-site'!$A847&amp;'88101-daily-summary-by-site'!D$2&amp;'88101-daily-summary-by-site'!D$3,'AQS-88101'!$AC$2:$AC$2744&amp;'AQS-88101'!$E$2:$E$2744&amp;'AQS-88101'!$G$2:$G$2744,0))&lt;&gt;"",INDEX('AQS-88101'!$M$2:$M$2744,MATCH('88101-daily-summary-by-site'!$A847&amp;'88101-daily-summary-by-site'!D$2&amp;'88101-daily-summary-by-site'!D$3,'AQS-88101'!$AC$2:$AC$2744&amp;'AQS-88101'!$E$2:$E$2744&amp;'AQS-88101'!$G$2:$G$2744,0)),""),"")</f>
        <v/>
      </c>
      <c r="E847" s="42" t="str">
        <f t="array" ref="E847">IFERROR(IF(INDEX('AQS-88101'!$M$2:$M$2744,MATCH('88101-daily-summary-by-site'!$A847&amp;'88101-daily-summary-by-site'!E$2&amp;'88101-daily-summary-by-site'!E$3,'AQS-88101'!$AC$2:$AC$2744&amp;'AQS-88101'!$E$2:$E$2744&amp;'AQS-88101'!$G$2:$G$2744,0))&lt;&gt;"",INDEX('AQS-88101'!$M$2:$M$2744,MATCH('88101-daily-summary-by-site'!$A847&amp;'88101-daily-summary-by-site'!E$2&amp;'88101-daily-summary-by-site'!E$3,'AQS-88101'!$AC$2:$AC$2744&amp;'AQS-88101'!$E$2:$E$2744&amp;'AQS-88101'!$G$2:$G$2744,0)),""),"")</f>
        <v/>
      </c>
      <c r="F847" s="42" t="str">
        <f t="array" ref="F847">IFERROR(IF(INDEX('AQS-88101'!$M$2:$M$2744,MATCH('88101-daily-summary-by-site'!$A847&amp;'88101-daily-summary-by-site'!F$2&amp;'88101-daily-summary-by-site'!F$3,'AQS-88101'!$AC$2:$AC$2744&amp;'AQS-88101'!$E$2:$E$2744&amp;'AQS-88101'!$G$2:$G$2744,0))&lt;&gt;"",INDEX('AQS-88101'!$M$2:$M$2744,MATCH('88101-daily-summary-by-site'!$A847&amp;'88101-daily-summary-by-site'!F$2&amp;'88101-daily-summary-by-site'!F$3,'AQS-88101'!$AC$2:$AC$2744&amp;'AQS-88101'!$E$2:$E$2744&amp;'AQS-88101'!$G$2:$G$2744,0)),""),"")</f>
        <v/>
      </c>
      <c r="G847" s="42" t="str">
        <f t="array" ref="G847">IFERROR(IF(INDEX('AQS-88101'!$M$2:$M$2744,MATCH('88101-daily-summary-by-site'!$A847&amp;'88101-daily-summary-by-site'!G$2&amp;'88101-daily-summary-by-site'!G$3,'AQS-88101'!$AC$2:$AC$2744&amp;'AQS-88101'!$E$2:$E$2744&amp;'AQS-88101'!$G$2:$G$2744,0))&lt;&gt;"",INDEX('AQS-88101'!$M$2:$M$2744,MATCH('88101-daily-summary-by-site'!$A847&amp;'88101-daily-summary-by-site'!G$2&amp;'88101-daily-summary-by-site'!G$3,'AQS-88101'!$AC$2:$AC$2744&amp;'AQS-88101'!$E$2:$E$2744&amp;'AQS-88101'!$G$2:$G$2744,0)),""),"")</f>
        <v/>
      </c>
      <c r="H847" s="42" t="str">
        <f t="array" ref="H847">IFERROR(IF(INDEX('AQS-88101'!$M$2:$M$2744,MATCH('88101-daily-summary-by-site'!$A847&amp;'88101-daily-summary-by-site'!H$2&amp;'88101-daily-summary-by-site'!H$3,'AQS-88101'!$AC$2:$AC$2744&amp;'AQS-88101'!$E$2:$E$2744&amp;'AQS-88101'!$G$2:$G$2744,0))&lt;&gt;"",INDEX('AQS-88101'!$M$2:$M$2744,MATCH('88101-daily-summary-by-site'!$A847&amp;'88101-daily-summary-by-site'!H$2&amp;'88101-daily-summary-by-site'!H$3,'AQS-88101'!$AC$2:$AC$2744&amp;'AQS-88101'!$E$2:$E$2744&amp;'AQS-88101'!$G$2:$G$2744,0)),""),"")</f>
        <v/>
      </c>
      <c r="I847" s="108" t="str">
        <f t="array" ref="I847">IFERROR(IF(INDEX('AQS-88101'!$M$2:$M$2744,MATCH('88101-daily-summary-by-site'!$A847&amp;'88101-daily-summary-by-site'!I$2&amp;'88101-daily-summary-by-site'!I$3,'AQS-88101'!$AC$2:$AC$2744&amp;'AQS-88101'!$E$2:$E$2744&amp;'AQS-88101'!$G$2:$G$2744,0))&lt;&gt;"",INDEX('AQS-88101'!$M$2:$M$2744,MATCH('88101-daily-summary-by-site'!$A847&amp;'88101-daily-summary-by-site'!I$2&amp;'88101-daily-summary-by-site'!I$3,'AQS-88101'!$AC$2:$AC$2744&amp;'AQS-88101'!$E$2:$E$2744&amp;'AQS-88101'!$G$2:$G$2744,0)),""),"")</f>
        <v/>
      </c>
      <c r="L847" s="107" t="str">
        <f t="shared" si="65"/>
        <v/>
      </c>
      <c r="M847" s="42" t="str">
        <f t="shared" si="66"/>
        <v/>
      </c>
      <c r="N847" s="42" t="str">
        <f t="shared" si="67"/>
        <v/>
      </c>
      <c r="O847" s="108" t="str">
        <f t="shared" si="68"/>
        <v/>
      </c>
    </row>
    <row r="848" spans="1:15" x14ac:dyDescent="0.25">
      <c r="A848" s="79">
        <f t="shared" si="69"/>
        <v>38579</v>
      </c>
      <c r="B848" s="107" t="str">
        <f t="array" ref="B848">IFERROR(IF(INDEX('AQS-88101'!$M$2:$M$2744,MATCH('88101-daily-summary-by-site'!$A848&amp;'88101-daily-summary-by-site'!B$2&amp;'88101-daily-summary-by-site'!B$3,'AQS-88101'!$AC$2:$AC$2744&amp;'AQS-88101'!$E$2:$E$2744&amp;'AQS-88101'!$G$2:$G$2744,0))&lt;&gt;"",INDEX('AQS-88101'!$M$2:$M$2744,MATCH('88101-daily-summary-by-site'!$A848&amp;'88101-daily-summary-by-site'!B$2&amp;'88101-daily-summary-by-site'!B$3,'AQS-88101'!$AC$2:$AC$2744&amp;'AQS-88101'!$E$2:$E$2744&amp;'AQS-88101'!$G$2:$G$2744,0)),""),"")</f>
        <v/>
      </c>
      <c r="C848" s="42" t="str">
        <f t="array" ref="C848">IFERROR(IF(INDEX('AQS-88101'!$M$2:$M$2744,MATCH('88101-daily-summary-by-site'!$A848&amp;'88101-daily-summary-by-site'!C$2&amp;'88101-daily-summary-by-site'!C$3,'AQS-88101'!$AC$2:$AC$2744&amp;'AQS-88101'!$E$2:$E$2744&amp;'AQS-88101'!$G$2:$G$2744,0))&lt;&gt;"",INDEX('AQS-88101'!$M$2:$M$2744,MATCH('88101-daily-summary-by-site'!$A848&amp;'88101-daily-summary-by-site'!C$2&amp;'88101-daily-summary-by-site'!C$3,'AQS-88101'!$AC$2:$AC$2744&amp;'AQS-88101'!$E$2:$E$2744&amp;'AQS-88101'!$G$2:$G$2744,0)),""),"")</f>
        <v/>
      </c>
      <c r="D848" s="42" t="str">
        <f t="array" ref="D848">IFERROR(IF(INDEX('AQS-88101'!$M$2:$M$2744,MATCH('88101-daily-summary-by-site'!$A848&amp;'88101-daily-summary-by-site'!D$2&amp;'88101-daily-summary-by-site'!D$3,'AQS-88101'!$AC$2:$AC$2744&amp;'AQS-88101'!$E$2:$E$2744&amp;'AQS-88101'!$G$2:$G$2744,0))&lt;&gt;"",INDEX('AQS-88101'!$M$2:$M$2744,MATCH('88101-daily-summary-by-site'!$A848&amp;'88101-daily-summary-by-site'!D$2&amp;'88101-daily-summary-by-site'!D$3,'AQS-88101'!$AC$2:$AC$2744&amp;'AQS-88101'!$E$2:$E$2744&amp;'AQS-88101'!$G$2:$G$2744,0)),""),"")</f>
        <v/>
      </c>
      <c r="E848" s="42" t="str">
        <f t="array" ref="E848">IFERROR(IF(INDEX('AQS-88101'!$M$2:$M$2744,MATCH('88101-daily-summary-by-site'!$A848&amp;'88101-daily-summary-by-site'!E$2&amp;'88101-daily-summary-by-site'!E$3,'AQS-88101'!$AC$2:$AC$2744&amp;'AQS-88101'!$E$2:$E$2744&amp;'AQS-88101'!$G$2:$G$2744,0))&lt;&gt;"",INDEX('AQS-88101'!$M$2:$M$2744,MATCH('88101-daily-summary-by-site'!$A848&amp;'88101-daily-summary-by-site'!E$2&amp;'88101-daily-summary-by-site'!E$3,'AQS-88101'!$AC$2:$AC$2744&amp;'AQS-88101'!$E$2:$E$2744&amp;'AQS-88101'!$G$2:$G$2744,0)),""),"")</f>
        <v/>
      </c>
      <c r="F848" s="42" t="str">
        <f t="array" ref="F848">IFERROR(IF(INDEX('AQS-88101'!$M$2:$M$2744,MATCH('88101-daily-summary-by-site'!$A848&amp;'88101-daily-summary-by-site'!F$2&amp;'88101-daily-summary-by-site'!F$3,'AQS-88101'!$AC$2:$AC$2744&amp;'AQS-88101'!$E$2:$E$2744&amp;'AQS-88101'!$G$2:$G$2744,0))&lt;&gt;"",INDEX('AQS-88101'!$M$2:$M$2744,MATCH('88101-daily-summary-by-site'!$A848&amp;'88101-daily-summary-by-site'!F$2&amp;'88101-daily-summary-by-site'!F$3,'AQS-88101'!$AC$2:$AC$2744&amp;'AQS-88101'!$E$2:$E$2744&amp;'AQS-88101'!$G$2:$G$2744,0)),""),"")</f>
        <v/>
      </c>
      <c r="G848" s="42" t="str">
        <f t="array" ref="G848">IFERROR(IF(INDEX('AQS-88101'!$M$2:$M$2744,MATCH('88101-daily-summary-by-site'!$A848&amp;'88101-daily-summary-by-site'!G$2&amp;'88101-daily-summary-by-site'!G$3,'AQS-88101'!$AC$2:$AC$2744&amp;'AQS-88101'!$E$2:$E$2744&amp;'AQS-88101'!$G$2:$G$2744,0))&lt;&gt;"",INDEX('AQS-88101'!$M$2:$M$2744,MATCH('88101-daily-summary-by-site'!$A848&amp;'88101-daily-summary-by-site'!G$2&amp;'88101-daily-summary-by-site'!G$3,'AQS-88101'!$AC$2:$AC$2744&amp;'AQS-88101'!$E$2:$E$2744&amp;'AQS-88101'!$G$2:$G$2744,0)),""),"")</f>
        <v/>
      </c>
      <c r="H848" s="42" t="str">
        <f t="array" ref="H848">IFERROR(IF(INDEX('AQS-88101'!$M$2:$M$2744,MATCH('88101-daily-summary-by-site'!$A848&amp;'88101-daily-summary-by-site'!H$2&amp;'88101-daily-summary-by-site'!H$3,'AQS-88101'!$AC$2:$AC$2744&amp;'AQS-88101'!$E$2:$E$2744&amp;'AQS-88101'!$G$2:$G$2744,0))&lt;&gt;"",INDEX('AQS-88101'!$M$2:$M$2744,MATCH('88101-daily-summary-by-site'!$A848&amp;'88101-daily-summary-by-site'!H$2&amp;'88101-daily-summary-by-site'!H$3,'AQS-88101'!$AC$2:$AC$2744&amp;'AQS-88101'!$E$2:$E$2744&amp;'AQS-88101'!$G$2:$G$2744,0)),""),"")</f>
        <v/>
      </c>
      <c r="I848" s="108" t="str">
        <f t="array" ref="I848">IFERROR(IF(INDEX('AQS-88101'!$M$2:$M$2744,MATCH('88101-daily-summary-by-site'!$A848&amp;'88101-daily-summary-by-site'!I$2&amp;'88101-daily-summary-by-site'!I$3,'AQS-88101'!$AC$2:$AC$2744&amp;'AQS-88101'!$E$2:$E$2744&amp;'AQS-88101'!$G$2:$G$2744,0))&lt;&gt;"",INDEX('AQS-88101'!$M$2:$M$2744,MATCH('88101-daily-summary-by-site'!$A848&amp;'88101-daily-summary-by-site'!I$2&amp;'88101-daily-summary-by-site'!I$3,'AQS-88101'!$AC$2:$AC$2744&amp;'AQS-88101'!$E$2:$E$2744&amp;'AQS-88101'!$G$2:$G$2744,0)),""),"")</f>
        <v/>
      </c>
      <c r="L848" s="107" t="str">
        <f t="shared" si="65"/>
        <v/>
      </c>
      <c r="M848" s="42" t="str">
        <f t="shared" si="66"/>
        <v/>
      </c>
      <c r="N848" s="42" t="str">
        <f t="shared" si="67"/>
        <v/>
      </c>
      <c r="O848" s="108" t="str">
        <f t="shared" si="68"/>
        <v/>
      </c>
    </row>
    <row r="849" spans="1:15" x14ac:dyDescent="0.25">
      <c r="A849" s="79">
        <f t="shared" si="69"/>
        <v>38580</v>
      </c>
      <c r="B849" s="107" t="str">
        <f t="array" ref="B849">IFERROR(IF(INDEX('AQS-88101'!$M$2:$M$2744,MATCH('88101-daily-summary-by-site'!$A849&amp;'88101-daily-summary-by-site'!B$2&amp;'88101-daily-summary-by-site'!B$3,'AQS-88101'!$AC$2:$AC$2744&amp;'AQS-88101'!$E$2:$E$2744&amp;'AQS-88101'!$G$2:$G$2744,0))&lt;&gt;"",INDEX('AQS-88101'!$M$2:$M$2744,MATCH('88101-daily-summary-by-site'!$A849&amp;'88101-daily-summary-by-site'!B$2&amp;'88101-daily-summary-by-site'!B$3,'AQS-88101'!$AC$2:$AC$2744&amp;'AQS-88101'!$E$2:$E$2744&amp;'AQS-88101'!$G$2:$G$2744,0)),""),"")</f>
        <v/>
      </c>
      <c r="C849" s="42" t="str">
        <f t="array" ref="C849">IFERROR(IF(INDEX('AQS-88101'!$M$2:$M$2744,MATCH('88101-daily-summary-by-site'!$A849&amp;'88101-daily-summary-by-site'!C$2&amp;'88101-daily-summary-by-site'!C$3,'AQS-88101'!$AC$2:$AC$2744&amp;'AQS-88101'!$E$2:$E$2744&amp;'AQS-88101'!$G$2:$G$2744,0))&lt;&gt;"",INDEX('AQS-88101'!$M$2:$M$2744,MATCH('88101-daily-summary-by-site'!$A849&amp;'88101-daily-summary-by-site'!C$2&amp;'88101-daily-summary-by-site'!C$3,'AQS-88101'!$AC$2:$AC$2744&amp;'AQS-88101'!$E$2:$E$2744&amp;'AQS-88101'!$G$2:$G$2744,0)),""),"")</f>
        <v/>
      </c>
      <c r="D849" s="42" t="str">
        <f t="array" ref="D849">IFERROR(IF(INDEX('AQS-88101'!$M$2:$M$2744,MATCH('88101-daily-summary-by-site'!$A849&amp;'88101-daily-summary-by-site'!D$2&amp;'88101-daily-summary-by-site'!D$3,'AQS-88101'!$AC$2:$AC$2744&amp;'AQS-88101'!$E$2:$E$2744&amp;'AQS-88101'!$G$2:$G$2744,0))&lt;&gt;"",INDEX('AQS-88101'!$M$2:$M$2744,MATCH('88101-daily-summary-by-site'!$A849&amp;'88101-daily-summary-by-site'!D$2&amp;'88101-daily-summary-by-site'!D$3,'AQS-88101'!$AC$2:$AC$2744&amp;'AQS-88101'!$E$2:$E$2744&amp;'AQS-88101'!$G$2:$G$2744,0)),""),"")</f>
        <v/>
      </c>
      <c r="E849" s="42" t="str">
        <f t="array" ref="E849">IFERROR(IF(INDEX('AQS-88101'!$M$2:$M$2744,MATCH('88101-daily-summary-by-site'!$A849&amp;'88101-daily-summary-by-site'!E$2&amp;'88101-daily-summary-by-site'!E$3,'AQS-88101'!$AC$2:$AC$2744&amp;'AQS-88101'!$E$2:$E$2744&amp;'AQS-88101'!$G$2:$G$2744,0))&lt;&gt;"",INDEX('AQS-88101'!$M$2:$M$2744,MATCH('88101-daily-summary-by-site'!$A849&amp;'88101-daily-summary-by-site'!E$2&amp;'88101-daily-summary-by-site'!E$3,'AQS-88101'!$AC$2:$AC$2744&amp;'AQS-88101'!$E$2:$E$2744&amp;'AQS-88101'!$G$2:$G$2744,0)),""),"")</f>
        <v/>
      </c>
      <c r="F849" s="42" t="str">
        <f t="array" ref="F849">IFERROR(IF(INDEX('AQS-88101'!$M$2:$M$2744,MATCH('88101-daily-summary-by-site'!$A849&amp;'88101-daily-summary-by-site'!F$2&amp;'88101-daily-summary-by-site'!F$3,'AQS-88101'!$AC$2:$AC$2744&amp;'AQS-88101'!$E$2:$E$2744&amp;'AQS-88101'!$G$2:$G$2744,0))&lt;&gt;"",INDEX('AQS-88101'!$M$2:$M$2744,MATCH('88101-daily-summary-by-site'!$A849&amp;'88101-daily-summary-by-site'!F$2&amp;'88101-daily-summary-by-site'!F$3,'AQS-88101'!$AC$2:$AC$2744&amp;'AQS-88101'!$E$2:$E$2744&amp;'AQS-88101'!$G$2:$G$2744,0)),""),"")</f>
        <v/>
      </c>
      <c r="G849" s="42" t="str">
        <f t="array" ref="G849">IFERROR(IF(INDEX('AQS-88101'!$M$2:$M$2744,MATCH('88101-daily-summary-by-site'!$A849&amp;'88101-daily-summary-by-site'!G$2&amp;'88101-daily-summary-by-site'!G$3,'AQS-88101'!$AC$2:$AC$2744&amp;'AQS-88101'!$E$2:$E$2744&amp;'AQS-88101'!$G$2:$G$2744,0))&lt;&gt;"",INDEX('AQS-88101'!$M$2:$M$2744,MATCH('88101-daily-summary-by-site'!$A849&amp;'88101-daily-summary-by-site'!G$2&amp;'88101-daily-summary-by-site'!G$3,'AQS-88101'!$AC$2:$AC$2744&amp;'AQS-88101'!$E$2:$E$2744&amp;'AQS-88101'!$G$2:$G$2744,0)),""),"")</f>
        <v/>
      </c>
      <c r="H849" s="42" t="str">
        <f t="array" ref="H849">IFERROR(IF(INDEX('AQS-88101'!$M$2:$M$2744,MATCH('88101-daily-summary-by-site'!$A849&amp;'88101-daily-summary-by-site'!H$2&amp;'88101-daily-summary-by-site'!H$3,'AQS-88101'!$AC$2:$AC$2744&amp;'AQS-88101'!$E$2:$E$2744&amp;'AQS-88101'!$G$2:$G$2744,0))&lt;&gt;"",INDEX('AQS-88101'!$M$2:$M$2744,MATCH('88101-daily-summary-by-site'!$A849&amp;'88101-daily-summary-by-site'!H$2&amp;'88101-daily-summary-by-site'!H$3,'AQS-88101'!$AC$2:$AC$2744&amp;'AQS-88101'!$E$2:$E$2744&amp;'AQS-88101'!$G$2:$G$2744,0)),""),"")</f>
        <v/>
      </c>
      <c r="I849" s="108" t="str">
        <f t="array" ref="I849">IFERROR(IF(INDEX('AQS-88101'!$M$2:$M$2744,MATCH('88101-daily-summary-by-site'!$A849&amp;'88101-daily-summary-by-site'!I$2&amp;'88101-daily-summary-by-site'!I$3,'AQS-88101'!$AC$2:$AC$2744&amp;'AQS-88101'!$E$2:$E$2744&amp;'AQS-88101'!$G$2:$G$2744,0))&lt;&gt;"",INDEX('AQS-88101'!$M$2:$M$2744,MATCH('88101-daily-summary-by-site'!$A849&amp;'88101-daily-summary-by-site'!I$2&amp;'88101-daily-summary-by-site'!I$3,'AQS-88101'!$AC$2:$AC$2744&amp;'AQS-88101'!$E$2:$E$2744&amp;'AQS-88101'!$G$2:$G$2744,0)),""),"")</f>
        <v/>
      </c>
      <c r="L849" s="107" t="str">
        <f t="shared" si="65"/>
        <v/>
      </c>
      <c r="M849" s="42" t="str">
        <f t="shared" si="66"/>
        <v/>
      </c>
      <c r="N849" s="42" t="str">
        <f t="shared" si="67"/>
        <v/>
      </c>
      <c r="O849" s="108" t="str">
        <f t="shared" si="68"/>
        <v/>
      </c>
    </row>
    <row r="850" spans="1:15" x14ac:dyDescent="0.25">
      <c r="A850" s="79">
        <f t="shared" si="69"/>
        <v>38581</v>
      </c>
      <c r="B850" s="107" t="str">
        <f t="array" ref="B850">IFERROR(IF(INDEX('AQS-88101'!$M$2:$M$2744,MATCH('88101-daily-summary-by-site'!$A850&amp;'88101-daily-summary-by-site'!B$2&amp;'88101-daily-summary-by-site'!B$3,'AQS-88101'!$AC$2:$AC$2744&amp;'AQS-88101'!$E$2:$E$2744&amp;'AQS-88101'!$G$2:$G$2744,0))&lt;&gt;"",INDEX('AQS-88101'!$M$2:$M$2744,MATCH('88101-daily-summary-by-site'!$A850&amp;'88101-daily-summary-by-site'!B$2&amp;'88101-daily-summary-by-site'!B$3,'AQS-88101'!$AC$2:$AC$2744&amp;'AQS-88101'!$E$2:$E$2744&amp;'AQS-88101'!$G$2:$G$2744,0)),""),"")</f>
        <v/>
      </c>
      <c r="C850" s="42" t="str">
        <f t="array" ref="C850">IFERROR(IF(INDEX('AQS-88101'!$M$2:$M$2744,MATCH('88101-daily-summary-by-site'!$A850&amp;'88101-daily-summary-by-site'!C$2&amp;'88101-daily-summary-by-site'!C$3,'AQS-88101'!$AC$2:$AC$2744&amp;'AQS-88101'!$E$2:$E$2744&amp;'AQS-88101'!$G$2:$G$2744,0))&lt;&gt;"",INDEX('AQS-88101'!$M$2:$M$2744,MATCH('88101-daily-summary-by-site'!$A850&amp;'88101-daily-summary-by-site'!C$2&amp;'88101-daily-summary-by-site'!C$3,'AQS-88101'!$AC$2:$AC$2744&amp;'AQS-88101'!$E$2:$E$2744&amp;'AQS-88101'!$G$2:$G$2744,0)),""),"")</f>
        <v/>
      </c>
      <c r="D850" s="42" t="str">
        <f t="array" ref="D850">IFERROR(IF(INDEX('AQS-88101'!$M$2:$M$2744,MATCH('88101-daily-summary-by-site'!$A850&amp;'88101-daily-summary-by-site'!D$2&amp;'88101-daily-summary-by-site'!D$3,'AQS-88101'!$AC$2:$AC$2744&amp;'AQS-88101'!$E$2:$E$2744&amp;'AQS-88101'!$G$2:$G$2744,0))&lt;&gt;"",INDEX('AQS-88101'!$M$2:$M$2744,MATCH('88101-daily-summary-by-site'!$A850&amp;'88101-daily-summary-by-site'!D$2&amp;'88101-daily-summary-by-site'!D$3,'AQS-88101'!$AC$2:$AC$2744&amp;'AQS-88101'!$E$2:$E$2744&amp;'AQS-88101'!$G$2:$G$2744,0)),""),"")</f>
        <v/>
      </c>
      <c r="E850" s="42" t="str">
        <f t="array" ref="E850">IFERROR(IF(INDEX('AQS-88101'!$M$2:$M$2744,MATCH('88101-daily-summary-by-site'!$A850&amp;'88101-daily-summary-by-site'!E$2&amp;'88101-daily-summary-by-site'!E$3,'AQS-88101'!$AC$2:$AC$2744&amp;'AQS-88101'!$E$2:$E$2744&amp;'AQS-88101'!$G$2:$G$2744,0))&lt;&gt;"",INDEX('AQS-88101'!$M$2:$M$2744,MATCH('88101-daily-summary-by-site'!$A850&amp;'88101-daily-summary-by-site'!E$2&amp;'88101-daily-summary-by-site'!E$3,'AQS-88101'!$AC$2:$AC$2744&amp;'AQS-88101'!$E$2:$E$2744&amp;'AQS-88101'!$G$2:$G$2744,0)),""),"")</f>
        <v/>
      </c>
      <c r="F850" s="42" t="str">
        <f t="array" ref="F850">IFERROR(IF(INDEX('AQS-88101'!$M$2:$M$2744,MATCH('88101-daily-summary-by-site'!$A850&amp;'88101-daily-summary-by-site'!F$2&amp;'88101-daily-summary-by-site'!F$3,'AQS-88101'!$AC$2:$AC$2744&amp;'AQS-88101'!$E$2:$E$2744&amp;'AQS-88101'!$G$2:$G$2744,0))&lt;&gt;"",INDEX('AQS-88101'!$M$2:$M$2744,MATCH('88101-daily-summary-by-site'!$A850&amp;'88101-daily-summary-by-site'!F$2&amp;'88101-daily-summary-by-site'!F$3,'AQS-88101'!$AC$2:$AC$2744&amp;'AQS-88101'!$E$2:$E$2744&amp;'AQS-88101'!$G$2:$G$2744,0)),""),"")</f>
        <v/>
      </c>
      <c r="G850" s="42" t="str">
        <f t="array" ref="G850">IFERROR(IF(INDEX('AQS-88101'!$M$2:$M$2744,MATCH('88101-daily-summary-by-site'!$A850&amp;'88101-daily-summary-by-site'!G$2&amp;'88101-daily-summary-by-site'!G$3,'AQS-88101'!$AC$2:$AC$2744&amp;'AQS-88101'!$E$2:$E$2744&amp;'AQS-88101'!$G$2:$G$2744,0))&lt;&gt;"",INDEX('AQS-88101'!$M$2:$M$2744,MATCH('88101-daily-summary-by-site'!$A850&amp;'88101-daily-summary-by-site'!G$2&amp;'88101-daily-summary-by-site'!G$3,'AQS-88101'!$AC$2:$AC$2744&amp;'AQS-88101'!$E$2:$E$2744&amp;'AQS-88101'!$G$2:$G$2744,0)),""),"")</f>
        <v/>
      </c>
      <c r="H850" s="42" t="str">
        <f t="array" ref="H850">IFERROR(IF(INDEX('AQS-88101'!$M$2:$M$2744,MATCH('88101-daily-summary-by-site'!$A850&amp;'88101-daily-summary-by-site'!H$2&amp;'88101-daily-summary-by-site'!H$3,'AQS-88101'!$AC$2:$AC$2744&amp;'AQS-88101'!$E$2:$E$2744&amp;'AQS-88101'!$G$2:$G$2744,0))&lt;&gt;"",INDEX('AQS-88101'!$M$2:$M$2744,MATCH('88101-daily-summary-by-site'!$A850&amp;'88101-daily-summary-by-site'!H$2&amp;'88101-daily-summary-by-site'!H$3,'AQS-88101'!$AC$2:$AC$2744&amp;'AQS-88101'!$E$2:$E$2744&amp;'AQS-88101'!$G$2:$G$2744,0)),""),"")</f>
        <v/>
      </c>
      <c r="I850" s="108" t="str">
        <f t="array" ref="I850">IFERROR(IF(INDEX('AQS-88101'!$M$2:$M$2744,MATCH('88101-daily-summary-by-site'!$A850&amp;'88101-daily-summary-by-site'!I$2&amp;'88101-daily-summary-by-site'!I$3,'AQS-88101'!$AC$2:$AC$2744&amp;'AQS-88101'!$E$2:$E$2744&amp;'AQS-88101'!$G$2:$G$2744,0))&lt;&gt;"",INDEX('AQS-88101'!$M$2:$M$2744,MATCH('88101-daily-summary-by-site'!$A850&amp;'88101-daily-summary-by-site'!I$2&amp;'88101-daily-summary-by-site'!I$3,'AQS-88101'!$AC$2:$AC$2744&amp;'AQS-88101'!$E$2:$E$2744&amp;'AQS-88101'!$G$2:$G$2744,0)),""),"")</f>
        <v/>
      </c>
      <c r="L850" s="107" t="str">
        <f t="shared" si="65"/>
        <v/>
      </c>
      <c r="M850" s="42" t="str">
        <f t="shared" si="66"/>
        <v/>
      </c>
      <c r="N850" s="42" t="str">
        <f t="shared" si="67"/>
        <v/>
      </c>
      <c r="O850" s="108" t="str">
        <f t="shared" si="68"/>
        <v/>
      </c>
    </row>
    <row r="851" spans="1:15" x14ac:dyDescent="0.25">
      <c r="A851" s="79">
        <f t="shared" si="69"/>
        <v>38582</v>
      </c>
      <c r="B851" s="107" t="str">
        <f t="array" ref="B851">IFERROR(IF(INDEX('AQS-88101'!$M$2:$M$2744,MATCH('88101-daily-summary-by-site'!$A851&amp;'88101-daily-summary-by-site'!B$2&amp;'88101-daily-summary-by-site'!B$3,'AQS-88101'!$AC$2:$AC$2744&amp;'AQS-88101'!$E$2:$E$2744&amp;'AQS-88101'!$G$2:$G$2744,0))&lt;&gt;"",INDEX('AQS-88101'!$M$2:$M$2744,MATCH('88101-daily-summary-by-site'!$A851&amp;'88101-daily-summary-by-site'!B$2&amp;'88101-daily-summary-by-site'!B$3,'AQS-88101'!$AC$2:$AC$2744&amp;'AQS-88101'!$E$2:$E$2744&amp;'AQS-88101'!$G$2:$G$2744,0)),""),"")</f>
        <v/>
      </c>
      <c r="C851" s="42" t="str">
        <f t="array" ref="C851">IFERROR(IF(INDEX('AQS-88101'!$M$2:$M$2744,MATCH('88101-daily-summary-by-site'!$A851&amp;'88101-daily-summary-by-site'!C$2&amp;'88101-daily-summary-by-site'!C$3,'AQS-88101'!$AC$2:$AC$2744&amp;'AQS-88101'!$E$2:$E$2744&amp;'AQS-88101'!$G$2:$G$2744,0))&lt;&gt;"",INDEX('AQS-88101'!$M$2:$M$2744,MATCH('88101-daily-summary-by-site'!$A851&amp;'88101-daily-summary-by-site'!C$2&amp;'88101-daily-summary-by-site'!C$3,'AQS-88101'!$AC$2:$AC$2744&amp;'AQS-88101'!$E$2:$E$2744&amp;'AQS-88101'!$G$2:$G$2744,0)),""),"")</f>
        <v/>
      </c>
      <c r="D851" s="42" t="str">
        <f t="array" ref="D851">IFERROR(IF(INDEX('AQS-88101'!$M$2:$M$2744,MATCH('88101-daily-summary-by-site'!$A851&amp;'88101-daily-summary-by-site'!D$2&amp;'88101-daily-summary-by-site'!D$3,'AQS-88101'!$AC$2:$AC$2744&amp;'AQS-88101'!$E$2:$E$2744&amp;'AQS-88101'!$G$2:$G$2744,0))&lt;&gt;"",INDEX('AQS-88101'!$M$2:$M$2744,MATCH('88101-daily-summary-by-site'!$A851&amp;'88101-daily-summary-by-site'!D$2&amp;'88101-daily-summary-by-site'!D$3,'AQS-88101'!$AC$2:$AC$2744&amp;'AQS-88101'!$E$2:$E$2744&amp;'AQS-88101'!$G$2:$G$2744,0)),""),"")</f>
        <v/>
      </c>
      <c r="E851" s="42" t="str">
        <f t="array" ref="E851">IFERROR(IF(INDEX('AQS-88101'!$M$2:$M$2744,MATCH('88101-daily-summary-by-site'!$A851&amp;'88101-daily-summary-by-site'!E$2&amp;'88101-daily-summary-by-site'!E$3,'AQS-88101'!$AC$2:$AC$2744&amp;'AQS-88101'!$E$2:$E$2744&amp;'AQS-88101'!$G$2:$G$2744,0))&lt;&gt;"",INDEX('AQS-88101'!$M$2:$M$2744,MATCH('88101-daily-summary-by-site'!$A851&amp;'88101-daily-summary-by-site'!E$2&amp;'88101-daily-summary-by-site'!E$3,'AQS-88101'!$AC$2:$AC$2744&amp;'AQS-88101'!$E$2:$E$2744&amp;'AQS-88101'!$G$2:$G$2744,0)),""),"")</f>
        <v/>
      </c>
      <c r="F851" s="42" t="str">
        <f t="array" ref="F851">IFERROR(IF(INDEX('AQS-88101'!$M$2:$M$2744,MATCH('88101-daily-summary-by-site'!$A851&amp;'88101-daily-summary-by-site'!F$2&amp;'88101-daily-summary-by-site'!F$3,'AQS-88101'!$AC$2:$AC$2744&amp;'AQS-88101'!$E$2:$E$2744&amp;'AQS-88101'!$G$2:$G$2744,0))&lt;&gt;"",INDEX('AQS-88101'!$M$2:$M$2744,MATCH('88101-daily-summary-by-site'!$A851&amp;'88101-daily-summary-by-site'!F$2&amp;'88101-daily-summary-by-site'!F$3,'AQS-88101'!$AC$2:$AC$2744&amp;'AQS-88101'!$E$2:$E$2744&amp;'AQS-88101'!$G$2:$G$2744,0)),""),"")</f>
        <v/>
      </c>
      <c r="G851" s="42" t="str">
        <f t="array" ref="G851">IFERROR(IF(INDEX('AQS-88101'!$M$2:$M$2744,MATCH('88101-daily-summary-by-site'!$A851&amp;'88101-daily-summary-by-site'!G$2&amp;'88101-daily-summary-by-site'!G$3,'AQS-88101'!$AC$2:$AC$2744&amp;'AQS-88101'!$E$2:$E$2744&amp;'AQS-88101'!$G$2:$G$2744,0))&lt;&gt;"",INDEX('AQS-88101'!$M$2:$M$2744,MATCH('88101-daily-summary-by-site'!$A851&amp;'88101-daily-summary-by-site'!G$2&amp;'88101-daily-summary-by-site'!G$3,'AQS-88101'!$AC$2:$AC$2744&amp;'AQS-88101'!$E$2:$E$2744&amp;'AQS-88101'!$G$2:$G$2744,0)),""),"")</f>
        <v/>
      </c>
      <c r="H851" s="42" t="str">
        <f t="array" ref="H851">IFERROR(IF(INDEX('AQS-88101'!$M$2:$M$2744,MATCH('88101-daily-summary-by-site'!$A851&amp;'88101-daily-summary-by-site'!H$2&amp;'88101-daily-summary-by-site'!H$3,'AQS-88101'!$AC$2:$AC$2744&amp;'AQS-88101'!$E$2:$E$2744&amp;'AQS-88101'!$G$2:$G$2744,0))&lt;&gt;"",INDEX('AQS-88101'!$M$2:$M$2744,MATCH('88101-daily-summary-by-site'!$A851&amp;'88101-daily-summary-by-site'!H$2&amp;'88101-daily-summary-by-site'!H$3,'AQS-88101'!$AC$2:$AC$2744&amp;'AQS-88101'!$E$2:$E$2744&amp;'AQS-88101'!$G$2:$G$2744,0)),""),"")</f>
        <v/>
      </c>
      <c r="I851" s="108" t="str">
        <f t="array" ref="I851">IFERROR(IF(INDEX('AQS-88101'!$M$2:$M$2744,MATCH('88101-daily-summary-by-site'!$A851&amp;'88101-daily-summary-by-site'!I$2&amp;'88101-daily-summary-by-site'!I$3,'AQS-88101'!$AC$2:$AC$2744&amp;'AQS-88101'!$E$2:$E$2744&amp;'AQS-88101'!$G$2:$G$2744,0))&lt;&gt;"",INDEX('AQS-88101'!$M$2:$M$2744,MATCH('88101-daily-summary-by-site'!$A851&amp;'88101-daily-summary-by-site'!I$2&amp;'88101-daily-summary-by-site'!I$3,'AQS-88101'!$AC$2:$AC$2744&amp;'AQS-88101'!$E$2:$E$2744&amp;'AQS-88101'!$G$2:$G$2744,0)),""),"")</f>
        <v/>
      </c>
      <c r="L851" s="107" t="str">
        <f t="shared" si="65"/>
        <v/>
      </c>
      <c r="M851" s="42" t="str">
        <f t="shared" si="66"/>
        <v/>
      </c>
      <c r="N851" s="42" t="str">
        <f t="shared" si="67"/>
        <v/>
      </c>
      <c r="O851" s="108" t="str">
        <f t="shared" si="68"/>
        <v/>
      </c>
    </row>
    <row r="852" spans="1:15" x14ac:dyDescent="0.25">
      <c r="A852" s="79">
        <f t="shared" si="69"/>
        <v>38583</v>
      </c>
      <c r="B852" s="107" t="str">
        <f t="array" ref="B852">IFERROR(IF(INDEX('AQS-88101'!$M$2:$M$2744,MATCH('88101-daily-summary-by-site'!$A852&amp;'88101-daily-summary-by-site'!B$2&amp;'88101-daily-summary-by-site'!B$3,'AQS-88101'!$AC$2:$AC$2744&amp;'AQS-88101'!$E$2:$E$2744&amp;'AQS-88101'!$G$2:$G$2744,0))&lt;&gt;"",INDEX('AQS-88101'!$M$2:$M$2744,MATCH('88101-daily-summary-by-site'!$A852&amp;'88101-daily-summary-by-site'!B$2&amp;'88101-daily-summary-by-site'!B$3,'AQS-88101'!$AC$2:$AC$2744&amp;'AQS-88101'!$E$2:$E$2744&amp;'AQS-88101'!$G$2:$G$2744,0)),""),"")</f>
        <v/>
      </c>
      <c r="C852" s="42" t="str">
        <f t="array" ref="C852">IFERROR(IF(INDEX('AQS-88101'!$M$2:$M$2744,MATCH('88101-daily-summary-by-site'!$A852&amp;'88101-daily-summary-by-site'!C$2&amp;'88101-daily-summary-by-site'!C$3,'AQS-88101'!$AC$2:$AC$2744&amp;'AQS-88101'!$E$2:$E$2744&amp;'AQS-88101'!$G$2:$G$2744,0))&lt;&gt;"",INDEX('AQS-88101'!$M$2:$M$2744,MATCH('88101-daily-summary-by-site'!$A852&amp;'88101-daily-summary-by-site'!C$2&amp;'88101-daily-summary-by-site'!C$3,'AQS-88101'!$AC$2:$AC$2744&amp;'AQS-88101'!$E$2:$E$2744&amp;'AQS-88101'!$G$2:$G$2744,0)),""),"")</f>
        <v/>
      </c>
      <c r="D852" s="42" t="str">
        <f t="array" ref="D852">IFERROR(IF(INDEX('AQS-88101'!$M$2:$M$2744,MATCH('88101-daily-summary-by-site'!$A852&amp;'88101-daily-summary-by-site'!D$2&amp;'88101-daily-summary-by-site'!D$3,'AQS-88101'!$AC$2:$AC$2744&amp;'AQS-88101'!$E$2:$E$2744&amp;'AQS-88101'!$G$2:$G$2744,0))&lt;&gt;"",INDEX('AQS-88101'!$M$2:$M$2744,MATCH('88101-daily-summary-by-site'!$A852&amp;'88101-daily-summary-by-site'!D$2&amp;'88101-daily-summary-by-site'!D$3,'AQS-88101'!$AC$2:$AC$2744&amp;'AQS-88101'!$E$2:$E$2744&amp;'AQS-88101'!$G$2:$G$2744,0)),""),"")</f>
        <v/>
      </c>
      <c r="E852" s="42" t="str">
        <f t="array" ref="E852">IFERROR(IF(INDEX('AQS-88101'!$M$2:$M$2744,MATCH('88101-daily-summary-by-site'!$A852&amp;'88101-daily-summary-by-site'!E$2&amp;'88101-daily-summary-by-site'!E$3,'AQS-88101'!$AC$2:$AC$2744&amp;'AQS-88101'!$E$2:$E$2744&amp;'AQS-88101'!$G$2:$G$2744,0))&lt;&gt;"",INDEX('AQS-88101'!$M$2:$M$2744,MATCH('88101-daily-summary-by-site'!$A852&amp;'88101-daily-summary-by-site'!E$2&amp;'88101-daily-summary-by-site'!E$3,'AQS-88101'!$AC$2:$AC$2744&amp;'AQS-88101'!$E$2:$E$2744&amp;'AQS-88101'!$G$2:$G$2744,0)),""),"")</f>
        <v/>
      </c>
      <c r="F852" s="42" t="str">
        <f t="array" ref="F852">IFERROR(IF(INDEX('AQS-88101'!$M$2:$M$2744,MATCH('88101-daily-summary-by-site'!$A852&amp;'88101-daily-summary-by-site'!F$2&amp;'88101-daily-summary-by-site'!F$3,'AQS-88101'!$AC$2:$AC$2744&amp;'AQS-88101'!$E$2:$E$2744&amp;'AQS-88101'!$G$2:$G$2744,0))&lt;&gt;"",INDEX('AQS-88101'!$M$2:$M$2744,MATCH('88101-daily-summary-by-site'!$A852&amp;'88101-daily-summary-by-site'!F$2&amp;'88101-daily-summary-by-site'!F$3,'AQS-88101'!$AC$2:$AC$2744&amp;'AQS-88101'!$E$2:$E$2744&amp;'AQS-88101'!$G$2:$G$2744,0)),""),"")</f>
        <v/>
      </c>
      <c r="G852" s="42" t="str">
        <f t="array" ref="G852">IFERROR(IF(INDEX('AQS-88101'!$M$2:$M$2744,MATCH('88101-daily-summary-by-site'!$A852&amp;'88101-daily-summary-by-site'!G$2&amp;'88101-daily-summary-by-site'!G$3,'AQS-88101'!$AC$2:$AC$2744&amp;'AQS-88101'!$E$2:$E$2744&amp;'AQS-88101'!$G$2:$G$2744,0))&lt;&gt;"",INDEX('AQS-88101'!$M$2:$M$2744,MATCH('88101-daily-summary-by-site'!$A852&amp;'88101-daily-summary-by-site'!G$2&amp;'88101-daily-summary-by-site'!G$3,'AQS-88101'!$AC$2:$AC$2744&amp;'AQS-88101'!$E$2:$E$2744&amp;'AQS-88101'!$G$2:$G$2744,0)),""),"")</f>
        <v/>
      </c>
      <c r="H852" s="42" t="str">
        <f t="array" ref="H852">IFERROR(IF(INDEX('AQS-88101'!$M$2:$M$2744,MATCH('88101-daily-summary-by-site'!$A852&amp;'88101-daily-summary-by-site'!H$2&amp;'88101-daily-summary-by-site'!H$3,'AQS-88101'!$AC$2:$AC$2744&amp;'AQS-88101'!$E$2:$E$2744&amp;'AQS-88101'!$G$2:$G$2744,0))&lt;&gt;"",INDEX('AQS-88101'!$M$2:$M$2744,MATCH('88101-daily-summary-by-site'!$A852&amp;'88101-daily-summary-by-site'!H$2&amp;'88101-daily-summary-by-site'!H$3,'AQS-88101'!$AC$2:$AC$2744&amp;'AQS-88101'!$E$2:$E$2744&amp;'AQS-88101'!$G$2:$G$2744,0)),""),"")</f>
        <v/>
      </c>
      <c r="I852" s="108" t="str">
        <f t="array" ref="I852">IFERROR(IF(INDEX('AQS-88101'!$M$2:$M$2744,MATCH('88101-daily-summary-by-site'!$A852&amp;'88101-daily-summary-by-site'!I$2&amp;'88101-daily-summary-by-site'!I$3,'AQS-88101'!$AC$2:$AC$2744&amp;'AQS-88101'!$E$2:$E$2744&amp;'AQS-88101'!$G$2:$G$2744,0))&lt;&gt;"",INDEX('AQS-88101'!$M$2:$M$2744,MATCH('88101-daily-summary-by-site'!$A852&amp;'88101-daily-summary-by-site'!I$2&amp;'88101-daily-summary-by-site'!I$3,'AQS-88101'!$AC$2:$AC$2744&amp;'AQS-88101'!$E$2:$E$2744&amp;'AQS-88101'!$G$2:$G$2744,0)),""),"")</f>
        <v/>
      </c>
      <c r="L852" s="107" t="str">
        <f t="shared" si="65"/>
        <v/>
      </c>
      <c r="M852" s="42" t="str">
        <f t="shared" si="66"/>
        <v/>
      </c>
      <c r="N852" s="42" t="str">
        <f t="shared" si="67"/>
        <v/>
      </c>
      <c r="O852" s="108" t="str">
        <f t="shared" si="68"/>
        <v/>
      </c>
    </row>
    <row r="853" spans="1:15" x14ac:dyDescent="0.25">
      <c r="A853" s="79">
        <f t="shared" si="69"/>
        <v>38584</v>
      </c>
      <c r="B853" s="107" t="str">
        <f t="array" ref="B853">IFERROR(IF(INDEX('AQS-88101'!$M$2:$M$2744,MATCH('88101-daily-summary-by-site'!$A853&amp;'88101-daily-summary-by-site'!B$2&amp;'88101-daily-summary-by-site'!B$3,'AQS-88101'!$AC$2:$AC$2744&amp;'AQS-88101'!$E$2:$E$2744&amp;'AQS-88101'!$G$2:$G$2744,0))&lt;&gt;"",INDEX('AQS-88101'!$M$2:$M$2744,MATCH('88101-daily-summary-by-site'!$A853&amp;'88101-daily-summary-by-site'!B$2&amp;'88101-daily-summary-by-site'!B$3,'AQS-88101'!$AC$2:$AC$2744&amp;'AQS-88101'!$E$2:$E$2744&amp;'AQS-88101'!$G$2:$G$2744,0)),""),"")</f>
        <v/>
      </c>
      <c r="C853" s="42" t="str">
        <f t="array" ref="C853">IFERROR(IF(INDEX('AQS-88101'!$M$2:$M$2744,MATCH('88101-daily-summary-by-site'!$A853&amp;'88101-daily-summary-by-site'!C$2&amp;'88101-daily-summary-by-site'!C$3,'AQS-88101'!$AC$2:$AC$2744&amp;'AQS-88101'!$E$2:$E$2744&amp;'AQS-88101'!$G$2:$G$2744,0))&lt;&gt;"",INDEX('AQS-88101'!$M$2:$M$2744,MATCH('88101-daily-summary-by-site'!$A853&amp;'88101-daily-summary-by-site'!C$2&amp;'88101-daily-summary-by-site'!C$3,'AQS-88101'!$AC$2:$AC$2744&amp;'AQS-88101'!$E$2:$E$2744&amp;'AQS-88101'!$G$2:$G$2744,0)),""),"")</f>
        <v/>
      </c>
      <c r="D853" s="42" t="str">
        <f t="array" ref="D853">IFERROR(IF(INDEX('AQS-88101'!$M$2:$M$2744,MATCH('88101-daily-summary-by-site'!$A853&amp;'88101-daily-summary-by-site'!D$2&amp;'88101-daily-summary-by-site'!D$3,'AQS-88101'!$AC$2:$AC$2744&amp;'AQS-88101'!$E$2:$E$2744&amp;'AQS-88101'!$G$2:$G$2744,0))&lt;&gt;"",INDEX('AQS-88101'!$M$2:$M$2744,MATCH('88101-daily-summary-by-site'!$A853&amp;'88101-daily-summary-by-site'!D$2&amp;'88101-daily-summary-by-site'!D$3,'AQS-88101'!$AC$2:$AC$2744&amp;'AQS-88101'!$E$2:$E$2744&amp;'AQS-88101'!$G$2:$G$2744,0)),""),"")</f>
        <v/>
      </c>
      <c r="E853" s="42" t="str">
        <f t="array" ref="E853">IFERROR(IF(INDEX('AQS-88101'!$M$2:$M$2744,MATCH('88101-daily-summary-by-site'!$A853&amp;'88101-daily-summary-by-site'!E$2&amp;'88101-daily-summary-by-site'!E$3,'AQS-88101'!$AC$2:$AC$2744&amp;'AQS-88101'!$E$2:$E$2744&amp;'AQS-88101'!$G$2:$G$2744,0))&lt;&gt;"",INDEX('AQS-88101'!$M$2:$M$2744,MATCH('88101-daily-summary-by-site'!$A853&amp;'88101-daily-summary-by-site'!E$2&amp;'88101-daily-summary-by-site'!E$3,'AQS-88101'!$AC$2:$AC$2744&amp;'AQS-88101'!$E$2:$E$2744&amp;'AQS-88101'!$G$2:$G$2744,0)),""),"")</f>
        <v/>
      </c>
      <c r="F853" s="42" t="str">
        <f t="array" ref="F853">IFERROR(IF(INDEX('AQS-88101'!$M$2:$M$2744,MATCH('88101-daily-summary-by-site'!$A853&amp;'88101-daily-summary-by-site'!F$2&amp;'88101-daily-summary-by-site'!F$3,'AQS-88101'!$AC$2:$AC$2744&amp;'AQS-88101'!$E$2:$E$2744&amp;'AQS-88101'!$G$2:$G$2744,0))&lt;&gt;"",INDEX('AQS-88101'!$M$2:$M$2744,MATCH('88101-daily-summary-by-site'!$A853&amp;'88101-daily-summary-by-site'!F$2&amp;'88101-daily-summary-by-site'!F$3,'AQS-88101'!$AC$2:$AC$2744&amp;'AQS-88101'!$E$2:$E$2744&amp;'AQS-88101'!$G$2:$G$2744,0)),""),"")</f>
        <v/>
      </c>
      <c r="G853" s="42" t="str">
        <f t="array" ref="G853">IFERROR(IF(INDEX('AQS-88101'!$M$2:$M$2744,MATCH('88101-daily-summary-by-site'!$A853&amp;'88101-daily-summary-by-site'!G$2&amp;'88101-daily-summary-by-site'!G$3,'AQS-88101'!$AC$2:$AC$2744&amp;'AQS-88101'!$E$2:$E$2744&amp;'AQS-88101'!$G$2:$G$2744,0))&lt;&gt;"",INDEX('AQS-88101'!$M$2:$M$2744,MATCH('88101-daily-summary-by-site'!$A853&amp;'88101-daily-summary-by-site'!G$2&amp;'88101-daily-summary-by-site'!G$3,'AQS-88101'!$AC$2:$AC$2744&amp;'AQS-88101'!$E$2:$E$2744&amp;'AQS-88101'!$G$2:$G$2744,0)),""),"")</f>
        <v/>
      </c>
      <c r="H853" s="42" t="str">
        <f t="array" ref="H853">IFERROR(IF(INDEX('AQS-88101'!$M$2:$M$2744,MATCH('88101-daily-summary-by-site'!$A853&amp;'88101-daily-summary-by-site'!H$2&amp;'88101-daily-summary-by-site'!H$3,'AQS-88101'!$AC$2:$AC$2744&amp;'AQS-88101'!$E$2:$E$2744&amp;'AQS-88101'!$G$2:$G$2744,0))&lt;&gt;"",INDEX('AQS-88101'!$M$2:$M$2744,MATCH('88101-daily-summary-by-site'!$A853&amp;'88101-daily-summary-by-site'!H$2&amp;'88101-daily-summary-by-site'!H$3,'AQS-88101'!$AC$2:$AC$2744&amp;'AQS-88101'!$E$2:$E$2744&amp;'AQS-88101'!$G$2:$G$2744,0)),""),"")</f>
        <v/>
      </c>
      <c r="I853" s="108" t="str">
        <f t="array" ref="I853">IFERROR(IF(INDEX('AQS-88101'!$M$2:$M$2744,MATCH('88101-daily-summary-by-site'!$A853&amp;'88101-daily-summary-by-site'!I$2&amp;'88101-daily-summary-by-site'!I$3,'AQS-88101'!$AC$2:$AC$2744&amp;'AQS-88101'!$E$2:$E$2744&amp;'AQS-88101'!$G$2:$G$2744,0))&lt;&gt;"",INDEX('AQS-88101'!$M$2:$M$2744,MATCH('88101-daily-summary-by-site'!$A853&amp;'88101-daily-summary-by-site'!I$2&amp;'88101-daily-summary-by-site'!I$3,'AQS-88101'!$AC$2:$AC$2744&amp;'AQS-88101'!$E$2:$E$2744&amp;'AQS-88101'!$G$2:$G$2744,0)),""),"")</f>
        <v/>
      </c>
      <c r="L853" s="107" t="str">
        <f t="shared" si="65"/>
        <v/>
      </c>
      <c r="M853" s="42" t="str">
        <f t="shared" si="66"/>
        <v/>
      </c>
      <c r="N853" s="42" t="str">
        <f t="shared" si="67"/>
        <v/>
      </c>
      <c r="O853" s="108" t="str">
        <f t="shared" si="68"/>
        <v/>
      </c>
    </row>
    <row r="854" spans="1:15" x14ac:dyDescent="0.25">
      <c r="A854" s="79">
        <f t="shared" si="69"/>
        <v>38585</v>
      </c>
      <c r="B854" s="107" t="str">
        <f t="array" ref="B854">IFERROR(IF(INDEX('AQS-88101'!$M$2:$M$2744,MATCH('88101-daily-summary-by-site'!$A854&amp;'88101-daily-summary-by-site'!B$2&amp;'88101-daily-summary-by-site'!B$3,'AQS-88101'!$AC$2:$AC$2744&amp;'AQS-88101'!$E$2:$E$2744&amp;'AQS-88101'!$G$2:$G$2744,0))&lt;&gt;"",INDEX('AQS-88101'!$M$2:$M$2744,MATCH('88101-daily-summary-by-site'!$A854&amp;'88101-daily-summary-by-site'!B$2&amp;'88101-daily-summary-by-site'!B$3,'AQS-88101'!$AC$2:$AC$2744&amp;'AQS-88101'!$E$2:$E$2744&amp;'AQS-88101'!$G$2:$G$2744,0)),""),"")</f>
        <v/>
      </c>
      <c r="C854" s="42" t="str">
        <f t="array" ref="C854">IFERROR(IF(INDEX('AQS-88101'!$M$2:$M$2744,MATCH('88101-daily-summary-by-site'!$A854&amp;'88101-daily-summary-by-site'!C$2&amp;'88101-daily-summary-by-site'!C$3,'AQS-88101'!$AC$2:$AC$2744&amp;'AQS-88101'!$E$2:$E$2744&amp;'AQS-88101'!$G$2:$G$2744,0))&lt;&gt;"",INDEX('AQS-88101'!$M$2:$M$2744,MATCH('88101-daily-summary-by-site'!$A854&amp;'88101-daily-summary-by-site'!C$2&amp;'88101-daily-summary-by-site'!C$3,'AQS-88101'!$AC$2:$AC$2744&amp;'AQS-88101'!$E$2:$E$2744&amp;'AQS-88101'!$G$2:$G$2744,0)),""),"")</f>
        <v/>
      </c>
      <c r="D854" s="42" t="str">
        <f t="array" ref="D854">IFERROR(IF(INDEX('AQS-88101'!$M$2:$M$2744,MATCH('88101-daily-summary-by-site'!$A854&amp;'88101-daily-summary-by-site'!D$2&amp;'88101-daily-summary-by-site'!D$3,'AQS-88101'!$AC$2:$AC$2744&amp;'AQS-88101'!$E$2:$E$2744&amp;'AQS-88101'!$G$2:$G$2744,0))&lt;&gt;"",INDEX('AQS-88101'!$M$2:$M$2744,MATCH('88101-daily-summary-by-site'!$A854&amp;'88101-daily-summary-by-site'!D$2&amp;'88101-daily-summary-by-site'!D$3,'AQS-88101'!$AC$2:$AC$2744&amp;'AQS-88101'!$E$2:$E$2744&amp;'AQS-88101'!$G$2:$G$2744,0)),""),"")</f>
        <v/>
      </c>
      <c r="E854" s="42" t="str">
        <f t="array" ref="E854">IFERROR(IF(INDEX('AQS-88101'!$M$2:$M$2744,MATCH('88101-daily-summary-by-site'!$A854&amp;'88101-daily-summary-by-site'!E$2&amp;'88101-daily-summary-by-site'!E$3,'AQS-88101'!$AC$2:$AC$2744&amp;'AQS-88101'!$E$2:$E$2744&amp;'AQS-88101'!$G$2:$G$2744,0))&lt;&gt;"",INDEX('AQS-88101'!$M$2:$M$2744,MATCH('88101-daily-summary-by-site'!$A854&amp;'88101-daily-summary-by-site'!E$2&amp;'88101-daily-summary-by-site'!E$3,'AQS-88101'!$AC$2:$AC$2744&amp;'AQS-88101'!$E$2:$E$2744&amp;'AQS-88101'!$G$2:$G$2744,0)),""),"")</f>
        <v/>
      </c>
      <c r="F854" s="42" t="str">
        <f t="array" ref="F854">IFERROR(IF(INDEX('AQS-88101'!$M$2:$M$2744,MATCH('88101-daily-summary-by-site'!$A854&amp;'88101-daily-summary-by-site'!F$2&amp;'88101-daily-summary-by-site'!F$3,'AQS-88101'!$AC$2:$AC$2744&amp;'AQS-88101'!$E$2:$E$2744&amp;'AQS-88101'!$G$2:$G$2744,0))&lt;&gt;"",INDEX('AQS-88101'!$M$2:$M$2744,MATCH('88101-daily-summary-by-site'!$A854&amp;'88101-daily-summary-by-site'!F$2&amp;'88101-daily-summary-by-site'!F$3,'AQS-88101'!$AC$2:$AC$2744&amp;'AQS-88101'!$E$2:$E$2744&amp;'AQS-88101'!$G$2:$G$2744,0)),""),"")</f>
        <v/>
      </c>
      <c r="G854" s="42" t="str">
        <f t="array" ref="G854">IFERROR(IF(INDEX('AQS-88101'!$M$2:$M$2744,MATCH('88101-daily-summary-by-site'!$A854&amp;'88101-daily-summary-by-site'!G$2&amp;'88101-daily-summary-by-site'!G$3,'AQS-88101'!$AC$2:$AC$2744&amp;'AQS-88101'!$E$2:$E$2744&amp;'AQS-88101'!$G$2:$G$2744,0))&lt;&gt;"",INDEX('AQS-88101'!$M$2:$M$2744,MATCH('88101-daily-summary-by-site'!$A854&amp;'88101-daily-summary-by-site'!G$2&amp;'88101-daily-summary-by-site'!G$3,'AQS-88101'!$AC$2:$AC$2744&amp;'AQS-88101'!$E$2:$E$2744&amp;'AQS-88101'!$G$2:$G$2744,0)),""),"")</f>
        <v/>
      </c>
      <c r="H854" s="42" t="str">
        <f t="array" ref="H854">IFERROR(IF(INDEX('AQS-88101'!$M$2:$M$2744,MATCH('88101-daily-summary-by-site'!$A854&amp;'88101-daily-summary-by-site'!H$2&amp;'88101-daily-summary-by-site'!H$3,'AQS-88101'!$AC$2:$AC$2744&amp;'AQS-88101'!$E$2:$E$2744&amp;'AQS-88101'!$G$2:$G$2744,0))&lt;&gt;"",INDEX('AQS-88101'!$M$2:$M$2744,MATCH('88101-daily-summary-by-site'!$A854&amp;'88101-daily-summary-by-site'!H$2&amp;'88101-daily-summary-by-site'!H$3,'AQS-88101'!$AC$2:$AC$2744&amp;'AQS-88101'!$E$2:$E$2744&amp;'AQS-88101'!$G$2:$G$2744,0)),""),"")</f>
        <v/>
      </c>
      <c r="I854" s="108" t="str">
        <f t="array" ref="I854">IFERROR(IF(INDEX('AQS-88101'!$M$2:$M$2744,MATCH('88101-daily-summary-by-site'!$A854&amp;'88101-daily-summary-by-site'!I$2&amp;'88101-daily-summary-by-site'!I$3,'AQS-88101'!$AC$2:$AC$2744&amp;'AQS-88101'!$E$2:$E$2744&amp;'AQS-88101'!$G$2:$G$2744,0))&lt;&gt;"",INDEX('AQS-88101'!$M$2:$M$2744,MATCH('88101-daily-summary-by-site'!$A854&amp;'88101-daily-summary-by-site'!I$2&amp;'88101-daily-summary-by-site'!I$3,'AQS-88101'!$AC$2:$AC$2744&amp;'AQS-88101'!$E$2:$E$2744&amp;'AQS-88101'!$G$2:$G$2744,0)),""),"")</f>
        <v/>
      </c>
      <c r="L854" s="107" t="str">
        <f t="shared" si="65"/>
        <v/>
      </c>
      <c r="M854" s="42" t="str">
        <f t="shared" si="66"/>
        <v/>
      </c>
      <c r="N854" s="42" t="str">
        <f t="shared" si="67"/>
        <v/>
      </c>
      <c r="O854" s="108" t="str">
        <f t="shared" si="68"/>
        <v/>
      </c>
    </row>
    <row r="855" spans="1:15" x14ac:dyDescent="0.25">
      <c r="A855" s="79">
        <f t="shared" si="69"/>
        <v>38586</v>
      </c>
      <c r="B855" s="107" t="str">
        <f t="array" ref="B855">IFERROR(IF(INDEX('AQS-88101'!$M$2:$M$2744,MATCH('88101-daily-summary-by-site'!$A855&amp;'88101-daily-summary-by-site'!B$2&amp;'88101-daily-summary-by-site'!B$3,'AQS-88101'!$AC$2:$AC$2744&amp;'AQS-88101'!$E$2:$E$2744&amp;'AQS-88101'!$G$2:$G$2744,0))&lt;&gt;"",INDEX('AQS-88101'!$M$2:$M$2744,MATCH('88101-daily-summary-by-site'!$A855&amp;'88101-daily-summary-by-site'!B$2&amp;'88101-daily-summary-by-site'!B$3,'AQS-88101'!$AC$2:$AC$2744&amp;'AQS-88101'!$E$2:$E$2744&amp;'AQS-88101'!$G$2:$G$2744,0)),""),"")</f>
        <v/>
      </c>
      <c r="C855" s="42" t="str">
        <f t="array" ref="C855">IFERROR(IF(INDEX('AQS-88101'!$M$2:$M$2744,MATCH('88101-daily-summary-by-site'!$A855&amp;'88101-daily-summary-by-site'!C$2&amp;'88101-daily-summary-by-site'!C$3,'AQS-88101'!$AC$2:$AC$2744&amp;'AQS-88101'!$E$2:$E$2744&amp;'AQS-88101'!$G$2:$G$2744,0))&lt;&gt;"",INDEX('AQS-88101'!$M$2:$M$2744,MATCH('88101-daily-summary-by-site'!$A855&amp;'88101-daily-summary-by-site'!C$2&amp;'88101-daily-summary-by-site'!C$3,'AQS-88101'!$AC$2:$AC$2744&amp;'AQS-88101'!$E$2:$E$2744&amp;'AQS-88101'!$G$2:$G$2744,0)),""),"")</f>
        <v/>
      </c>
      <c r="D855" s="42" t="str">
        <f t="array" ref="D855">IFERROR(IF(INDEX('AQS-88101'!$M$2:$M$2744,MATCH('88101-daily-summary-by-site'!$A855&amp;'88101-daily-summary-by-site'!D$2&amp;'88101-daily-summary-by-site'!D$3,'AQS-88101'!$AC$2:$AC$2744&amp;'AQS-88101'!$E$2:$E$2744&amp;'AQS-88101'!$G$2:$G$2744,0))&lt;&gt;"",INDEX('AQS-88101'!$M$2:$M$2744,MATCH('88101-daily-summary-by-site'!$A855&amp;'88101-daily-summary-by-site'!D$2&amp;'88101-daily-summary-by-site'!D$3,'AQS-88101'!$AC$2:$AC$2744&amp;'AQS-88101'!$E$2:$E$2744&amp;'AQS-88101'!$G$2:$G$2744,0)),""),"")</f>
        <v/>
      </c>
      <c r="E855" s="42" t="str">
        <f t="array" ref="E855">IFERROR(IF(INDEX('AQS-88101'!$M$2:$M$2744,MATCH('88101-daily-summary-by-site'!$A855&amp;'88101-daily-summary-by-site'!E$2&amp;'88101-daily-summary-by-site'!E$3,'AQS-88101'!$AC$2:$AC$2744&amp;'AQS-88101'!$E$2:$E$2744&amp;'AQS-88101'!$G$2:$G$2744,0))&lt;&gt;"",INDEX('AQS-88101'!$M$2:$M$2744,MATCH('88101-daily-summary-by-site'!$A855&amp;'88101-daily-summary-by-site'!E$2&amp;'88101-daily-summary-by-site'!E$3,'AQS-88101'!$AC$2:$AC$2744&amp;'AQS-88101'!$E$2:$E$2744&amp;'AQS-88101'!$G$2:$G$2744,0)),""),"")</f>
        <v/>
      </c>
      <c r="F855" s="42" t="str">
        <f t="array" ref="F855">IFERROR(IF(INDEX('AQS-88101'!$M$2:$M$2744,MATCH('88101-daily-summary-by-site'!$A855&amp;'88101-daily-summary-by-site'!F$2&amp;'88101-daily-summary-by-site'!F$3,'AQS-88101'!$AC$2:$AC$2744&amp;'AQS-88101'!$E$2:$E$2744&amp;'AQS-88101'!$G$2:$G$2744,0))&lt;&gt;"",INDEX('AQS-88101'!$M$2:$M$2744,MATCH('88101-daily-summary-by-site'!$A855&amp;'88101-daily-summary-by-site'!F$2&amp;'88101-daily-summary-by-site'!F$3,'AQS-88101'!$AC$2:$AC$2744&amp;'AQS-88101'!$E$2:$E$2744&amp;'AQS-88101'!$G$2:$G$2744,0)),""),"")</f>
        <v/>
      </c>
      <c r="G855" s="42" t="str">
        <f t="array" ref="G855">IFERROR(IF(INDEX('AQS-88101'!$M$2:$M$2744,MATCH('88101-daily-summary-by-site'!$A855&amp;'88101-daily-summary-by-site'!G$2&amp;'88101-daily-summary-by-site'!G$3,'AQS-88101'!$AC$2:$AC$2744&amp;'AQS-88101'!$E$2:$E$2744&amp;'AQS-88101'!$G$2:$G$2744,0))&lt;&gt;"",INDEX('AQS-88101'!$M$2:$M$2744,MATCH('88101-daily-summary-by-site'!$A855&amp;'88101-daily-summary-by-site'!G$2&amp;'88101-daily-summary-by-site'!G$3,'AQS-88101'!$AC$2:$AC$2744&amp;'AQS-88101'!$E$2:$E$2744&amp;'AQS-88101'!$G$2:$G$2744,0)),""),"")</f>
        <v/>
      </c>
      <c r="H855" s="42" t="str">
        <f t="array" ref="H855">IFERROR(IF(INDEX('AQS-88101'!$M$2:$M$2744,MATCH('88101-daily-summary-by-site'!$A855&amp;'88101-daily-summary-by-site'!H$2&amp;'88101-daily-summary-by-site'!H$3,'AQS-88101'!$AC$2:$AC$2744&amp;'AQS-88101'!$E$2:$E$2744&amp;'AQS-88101'!$G$2:$G$2744,0))&lt;&gt;"",INDEX('AQS-88101'!$M$2:$M$2744,MATCH('88101-daily-summary-by-site'!$A855&amp;'88101-daily-summary-by-site'!H$2&amp;'88101-daily-summary-by-site'!H$3,'AQS-88101'!$AC$2:$AC$2744&amp;'AQS-88101'!$E$2:$E$2744&amp;'AQS-88101'!$G$2:$G$2744,0)),""),"")</f>
        <v/>
      </c>
      <c r="I855" s="108" t="str">
        <f t="array" ref="I855">IFERROR(IF(INDEX('AQS-88101'!$M$2:$M$2744,MATCH('88101-daily-summary-by-site'!$A855&amp;'88101-daily-summary-by-site'!I$2&amp;'88101-daily-summary-by-site'!I$3,'AQS-88101'!$AC$2:$AC$2744&amp;'AQS-88101'!$E$2:$E$2744&amp;'AQS-88101'!$G$2:$G$2744,0))&lt;&gt;"",INDEX('AQS-88101'!$M$2:$M$2744,MATCH('88101-daily-summary-by-site'!$A855&amp;'88101-daily-summary-by-site'!I$2&amp;'88101-daily-summary-by-site'!I$3,'AQS-88101'!$AC$2:$AC$2744&amp;'AQS-88101'!$E$2:$E$2744&amp;'AQS-88101'!$G$2:$G$2744,0)),""),"")</f>
        <v/>
      </c>
      <c r="L855" s="107" t="str">
        <f t="shared" si="65"/>
        <v/>
      </c>
      <c r="M855" s="42" t="str">
        <f t="shared" si="66"/>
        <v/>
      </c>
      <c r="N855" s="42" t="str">
        <f t="shared" si="67"/>
        <v/>
      </c>
      <c r="O855" s="108" t="str">
        <f t="shared" si="68"/>
        <v/>
      </c>
    </row>
    <row r="856" spans="1:15" x14ac:dyDescent="0.25">
      <c r="A856" s="79">
        <f t="shared" si="69"/>
        <v>38587</v>
      </c>
      <c r="B856" s="107" t="str">
        <f t="array" ref="B856">IFERROR(IF(INDEX('AQS-88101'!$M$2:$M$2744,MATCH('88101-daily-summary-by-site'!$A856&amp;'88101-daily-summary-by-site'!B$2&amp;'88101-daily-summary-by-site'!B$3,'AQS-88101'!$AC$2:$AC$2744&amp;'AQS-88101'!$E$2:$E$2744&amp;'AQS-88101'!$G$2:$G$2744,0))&lt;&gt;"",INDEX('AQS-88101'!$M$2:$M$2744,MATCH('88101-daily-summary-by-site'!$A856&amp;'88101-daily-summary-by-site'!B$2&amp;'88101-daily-summary-by-site'!B$3,'AQS-88101'!$AC$2:$AC$2744&amp;'AQS-88101'!$E$2:$E$2744&amp;'AQS-88101'!$G$2:$G$2744,0)),""),"")</f>
        <v/>
      </c>
      <c r="C856" s="42" t="str">
        <f t="array" ref="C856">IFERROR(IF(INDEX('AQS-88101'!$M$2:$M$2744,MATCH('88101-daily-summary-by-site'!$A856&amp;'88101-daily-summary-by-site'!C$2&amp;'88101-daily-summary-by-site'!C$3,'AQS-88101'!$AC$2:$AC$2744&amp;'AQS-88101'!$E$2:$E$2744&amp;'AQS-88101'!$G$2:$G$2744,0))&lt;&gt;"",INDEX('AQS-88101'!$M$2:$M$2744,MATCH('88101-daily-summary-by-site'!$A856&amp;'88101-daily-summary-by-site'!C$2&amp;'88101-daily-summary-by-site'!C$3,'AQS-88101'!$AC$2:$AC$2744&amp;'AQS-88101'!$E$2:$E$2744&amp;'AQS-88101'!$G$2:$G$2744,0)),""),"")</f>
        <v/>
      </c>
      <c r="D856" s="42" t="str">
        <f t="array" ref="D856">IFERROR(IF(INDEX('AQS-88101'!$M$2:$M$2744,MATCH('88101-daily-summary-by-site'!$A856&amp;'88101-daily-summary-by-site'!D$2&amp;'88101-daily-summary-by-site'!D$3,'AQS-88101'!$AC$2:$AC$2744&amp;'AQS-88101'!$E$2:$E$2744&amp;'AQS-88101'!$G$2:$G$2744,0))&lt;&gt;"",INDEX('AQS-88101'!$M$2:$M$2744,MATCH('88101-daily-summary-by-site'!$A856&amp;'88101-daily-summary-by-site'!D$2&amp;'88101-daily-summary-by-site'!D$3,'AQS-88101'!$AC$2:$AC$2744&amp;'AQS-88101'!$E$2:$E$2744&amp;'AQS-88101'!$G$2:$G$2744,0)),""),"")</f>
        <v/>
      </c>
      <c r="E856" s="42" t="str">
        <f t="array" ref="E856">IFERROR(IF(INDEX('AQS-88101'!$M$2:$M$2744,MATCH('88101-daily-summary-by-site'!$A856&amp;'88101-daily-summary-by-site'!E$2&amp;'88101-daily-summary-by-site'!E$3,'AQS-88101'!$AC$2:$AC$2744&amp;'AQS-88101'!$E$2:$E$2744&amp;'AQS-88101'!$G$2:$G$2744,0))&lt;&gt;"",INDEX('AQS-88101'!$M$2:$M$2744,MATCH('88101-daily-summary-by-site'!$A856&amp;'88101-daily-summary-by-site'!E$2&amp;'88101-daily-summary-by-site'!E$3,'AQS-88101'!$AC$2:$AC$2744&amp;'AQS-88101'!$E$2:$E$2744&amp;'AQS-88101'!$G$2:$G$2744,0)),""),"")</f>
        <v/>
      </c>
      <c r="F856" s="42" t="str">
        <f t="array" ref="F856">IFERROR(IF(INDEX('AQS-88101'!$M$2:$M$2744,MATCH('88101-daily-summary-by-site'!$A856&amp;'88101-daily-summary-by-site'!F$2&amp;'88101-daily-summary-by-site'!F$3,'AQS-88101'!$AC$2:$AC$2744&amp;'AQS-88101'!$E$2:$E$2744&amp;'AQS-88101'!$G$2:$G$2744,0))&lt;&gt;"",INDEX('AQS-88101'!$M$2:$M$2744,MATCH('88101-daily-summary-by-site'!$A856&amp;'88101-daily-summary-by-site'!F$2&amp;'88101-daily-summary-by-site'!F$3,'AQS-88101'!$AC$2:$AC$2744&amp;'AQS-88101'!$E$2:$E$2744&amp;'AQS-88101'!$G$2:$G$2744,0)),""),"")</f>
        <v/>
      </c>
      <c r="G856" s="42" t="str">
        <f t="array" ref="G856">IFERROR(IF(INDEX('AQS-88101'!$M$2:$M$2744,MATCH('88101-daily-summary-by-site'!$A856&amp;'88101-daily-summary-by-site'!G$2&amp;'88101-daily-summary-by-site'!G$3,'AQS-88101'!$AC$2:$AC$2744&amp;'AQS-88101'!$E$2:$E$2744&amp;'AQS-88101'!$G$2:$G$2744,0))&lt;&gt;"",INDEX('AQS-88101'!$M$2:$M$2744,MATCH('88101-daily-summary-by-site'!$A856&amp;'88101-daily-summary-by-site'!G$2&amp;'88101-daily-summary-by-site'!G$3,'AQS-88101'!$AC$2:$AC$2744&amp;'AQS-88101'!$E$2:$E$2744&amp;'AQS-88101'!$G$2:$G$2744,0)),""),"")</f>
        <v/>
      </c>
      <c r="H856" s="42" t="str">
        <f t="array" ref="H856">IFERROR(IF(INDEX('AQS-88101'!$M$2:$M$2744,MATCH('88101-daily-summary-by-site'!$A856&amp;'88101-daily-summary-by-site'!H$2&amp;'88101-daily-summary-by-site'!H$3,'AQS-88101'!$AC$2:$AC$2744&amp;'AQS-88101'!$E$2:$E$2744&amp;'AQS-88101'!$G$2:$G$2744,0))&lt;&gt;"",INDEX('AQS-88101'!$M$2:$M$2744,MATCH('88101-daily-summary-by-site'!$A856&amp;'88101-daily-summary-by-site'!H$2&amp;'88101-daily-summary-by-site'!H$3,'AQS-88101'!$AC$2:$AC$2744&amp;'AQS-88101'!$E$2:$E$2744&amp;'AQS-88101'!$G$2:$G$2744,0)),""),"")</f>
        <v/>
      </c>
      <c r="I856" s="108" t="str">
        <f t="array" ref="I856">IFERROR(IF(INDEX('AQS-88101'!$M$2:$M$2744,MATCH('88101-daily-summary-by-site'!$A856&amp;'88101-daily-summary-by-site'!I$2&amp;'88101-daily-summary-by-site'!I$3,'AQS-88101'!$AC$2:$AC$2744&amp;'AQS-88101'!$E$2:$E$2744&amp;'AQS-88101'!$G$2:$G$2744,0))&lt;&gt;"",INDEX('AQS-88101'!$M$2:$M$2744,MATCH('88101-daily-summary-by-site'!$A856&amp;'88101-daily-summary-by-site'!I$2&amp;'88101-daily-summary-by-site'!I$3,'AQS-88101'!$AC$2:$AC$2744&amp;'AQS-88101'!$E$2:$E$2744&amp;'AQS-88101'!$G$2:$G$2744,0)),""),"")</f>
        <v/>
      </c>
      <c r="L856" s="107" t="str">
        <f t="shared" si="65"/>
        <v/>
      </c>
      <c r="M856" s="42" t="str">
        <f t="shared" si="66"/>
        <v/>
      </c>
      <c r="N856" s="42" t="str">
        <f t="shared" si="67"/>
        <v/>
      </c>
      <c r="O856" s="108" t="str">
        <f t="shared" si="68"/>
        <v/>
      </c>
    </row>
    <row r="857" spans="1:15" x14ac:dyDescent="0.25">
      <c r="A857" s="79">
        <f t="shared" si="69"/>
        <v>38588</v>
      </c>
      <c r="B857" s="107" t="str">
        <f t="array" ref="B857">IFERROR(IF(INDEX('AQS-88101'!$M$2:$M$2744,MATCH('88101-daily-summary-by-site'!$A857&amp;'88101-daily-summary-by-site'!B$2&amp;'88101-daily-summary-by-site'!B$3,'AQS-88101'!$AC$2:$AC$2744&amp;'AQS-88101'!$E$2:$E$2744&amp;'AQS-88101'!$G$2:$G$2744,0))&lt;&gt;"",INDEX('AQS-88101'!$M$2:$M$2744,MATCH('88101-daily-summary-by-site'!$A857&amp;'88101-daily-summary-by-site'!B$2&amp;'88101-daily-summary-by-site'!B$3,'AQS-88101'!$AC$2:$AC$2744&amp;'AQS-88101'!$E$2:$E$2744&amp;'AQS-88101'!$G$2:$G$2744,0)),""),"")</f>
        <v/>
      </c>
      <c r="C857" s="42" t="str">
        <f t="array" ref="C857">IFERROR(IF(INDEX('AQS-88101'!$M$2:$M$2744,MATCH('88101-daily-summary-by-site'!$A857&amp;'88101-daily-summary-by-site'!C$2&amp;'88101-daily-summary-by-site'!C$3,'AQS-88101'!$AC$2:$AC$2744&amp;'AQS-88101'!$E$2:$E$2744&amp;'AQS-88101'!$G$2:$G$2744,0))&lt;&gt;"",INDEX('AQS-88101'!$M$2:$M$2744,MATCH('88101-daily-summary-by-site'!$A857&amp;'88101-daily-summary-by-site'!C$2&amp;'88101-daily-summary-by-site'!C$3,'AQS-88101'!$AC$2:$AC$2744&amp;'AQS-88101'!$E$2:$E$2744&amp;'AQS-88101'!$G$2:$G$2744,0)),""),"")</f>
        <v/>
      </c>
      <c r="D857" s="42" t="str">
        <f t="array" ref="D857">IFERROR(IF(INDEX('AQS-88101'!$M$2:$M$2744,MATCH('88101-daily-summary-by-site'!$A857&amp;'88101-daily-summary-by-site'!D$2&amp;'88101-daily-summary-by-site'!D$3,'AQS-88101'!$AC$2:$AC$2744&amp;'AQS-88101'!$E$2:$E$2744&amp;'AQS-88101'!$G$2:$G$2744,0))&lt;&gt;"",INDEX('AQS-88101'!$M$2:$M$2744,MATCH('88101-daily-summary-by-site'!$A857&amp;'88101-daily-summary-by-site'!D$2&amp;'88101-daily-summary-by-site'!D$3,'AQS-88101'!$AC$2:$AC$2744&amp;'AQS-88101'!$E$2:$E$2744&amp;'AQS-88101'!$G$2:$G$2744,0)),""),"")</f>
        <v/>
      </c>
      <c r="E857" s="42" t="str">
        <f t="array" ref="E857">IFERROR(IF(INDEX('AQS-88101'!$M$2:$M$2744,MATCH('88101-daily-summary-by-site'!$A857&amp;'88101-daily-summary-by-site'!E$2&amp;'88101-daily-summary-by-site'!E$3,'AQS-88101'!$AC$2:$AC$2744&amp;'AQS-88101'!$E$2:$E$2744&amp;'AQS-88101'!$G$2:$G$2744,0))&lt;&gt;"",INDEX('AQS-88101'!$M$2:$M$2744,MATCH('88101-daily-summary-by-site'!$A857&amp;'88101-daily-summary-by-site'!E$2&amp;'88101-daily-summary-by-site'!E$3,'AQS-88101'!$AC$2:$AC$2744&amp;'AQS-88101'!$E$2:$E$2744&amp;'AQS-88101'!$G$2:$G$2744,0)),""),"")</f>
        <v/>
      </c>
      <c r="F857" s="42" t="str">
        <f t="array" ref="F857">IFERROR(IF(INDEX('AQS-88101'!$M$2:$M$2744,MATCH('88101-daily-summary-by-site'!$A857&amp;'88101-daily-summary-by-site'!F$2&amp;'88101-daily-summary-by-site'!F$3,'AQS-88101'!$AC$2:$AC$2744&amp;'AQS-88101'!$E$2:$E$2744&amp;'AQS-88101'!$G$2:$G$2744,0))&lt;&gt;"",INDEX('AQS-88101'!$M$2:$M$2744,MATCH('88101-daily-summary-by-site'!$A857&amp;'88101-daily-summary-by-site'!F$2&amp;'88101-daily-summary-by-site'!F$3,'AQS-88101'!$AC$2:$AC$2744&amp;'AQS-88101'!$E$2:$E$2744&amp;'AQS-88101'!$G$2:$G$2744,0)),""),"")</f>
        <v/>
      </c>
      <c r="G857" s="42" t="str">
        <f t="array" ref="G857">IFERROR(IF(INDEX('AQS-88101'!$M$2:$M$2744,MATCH('88101-daily-summary-by-site'!$A857&amp;'88101-daily-summary-by-site'!G$2&amp;'88101-daily-summary-by-site'!G$3,'AQS-88101'!$AC$2:$AC$2744&amp;'AQS-88101'!$E$2:$E$2744&amp;'AQS-88101'!$G$2:$G$2744,0))&lt;&gt;"",INDEX('AQS-88101'!$M$2:$M$2744,MATCH('88101-daily-summary-by-site'!$A857&amp;'88101-daily-summary-by-site'!G$2&amp;'88101-daily-summary-by-site'!G$3,'AQS-88101'!$AC$2:$AC$2744&amp;'AQS-88101'!$E$2:$E$2744&amp;'AQS-88101'!$G$2:$G$2744,0)),""),"")</f>
        <v/>
      </c>
      <c r="H857" s="42" t="str">
        <f t="array" ref="H857">IFERROR(IF(INDEX('AQS-88101'!$M$2:$M$2744,MATCH('88101-daily-summary-by-site'!$A857&amp;'88101-daily-summary-by-site'!H$2&amp;'88101-daily-summary-by-site'!H$3,'AQS-88101'!$AC$2:$AC$2744&amp;'AQS-88101'!$E$2:$E$2744&amp;'AQS-88101'!$G$2:$G$2744,0))&lt;&gt;"",INDEX('AQS-88101'!$M$2:$M$2744,MATCH('88101-daily-summary-by-site'!$A857&amp;'88101-daily-summary-by-site'!H$2&amp;'88101-daily-summary-by-site'!H$3,'AQS-88101'!$AC$2:$AC$2744&amp;'AQS-88101'!$E$2:$E$2744&amp;'AQS-88101'!$G$2:$G$2744,0)),""),"")</f>
        <v/>
      </c>
      <c r="I857" s="108" t="str">
        <f t="array" ref="I857">IFERROR(IF(INDEX('AQS-88101'!$M$2:$M$2744,MATCH('88101-daily-summary-by-site'!$A857&amp;'88101-daily-summary-by-site'!I$2&amp;'88101-daily-summary-by-site'!I$3,'AQS-88101'!$AC$2:$AC$2744&amp;'AQS-88101'!$E$2:$E$2744&amp;'AQS-88101'!$G$2:$G$2744,0))&lt;&gt;"",INDEX('AQS-88101'!$M$2:$M$2744,MATCH('88101-daily-summary-by-site'!$A857&amp;'88101-daily-summary-by-site'!I$2&amp;'88101-daily-summary-by-site'!I$3,'AQS-88101'!$AC$2:$AC$2744&amp;'AQS-88101'!$E$2:$E$2744&amp;'AQS-88101'!$G$2:$G$2744,0)),""),"")</f>
        <v/>
      </c>
      <c r="L857" s="107" t="str">
        <f t="shared" si="65"/>
        <v/>
      </c>
      <c r="M857" s="42" t="str">
        <f t="shared" si="66"/>
        <v/>
      </c>
      <c r="N857" s="42" t="str">
        <f t="shared" si="67"/>
        <v/>
      </c>
      <c r="O857" s="108" t="str">
        <f t="shared" si="68"/>
        <v/>
      </c>
    </row>
    <row r="858" spans="1:15" x14ac:dyDescent="0.25">
      <c r="A858" s="79">
        <f t="shared" si="69"/>
        <v>38589</v>
      </c>
      <c r="B858" s="107" t="str">
        <f t="array" ref="B858">IFERROR(IF(INDEX('AQS-88101'!$M$2:$M$2744,MATCH('88101-daily-summary-by-site'!$A858&amp;'88101-daily-summary-by-site'!B$2&amp;'88101-daily-summary-by-site'!B$3,'AQS-88101'!$AC$2:$AC$2744&amp;'AQS-88101'!$E$2:$E$2744&amp;'AQS-88101'!$G$2:$G$2744,0))&lt;&gt;"",INDEX('AQS-88101'!$M$2:$M$2744,MATCH('88101-daily-summary-by-site'!$A858&amp;'88101-daily-summary-by-site'!B$2&amp;'88101-daily-summary-by-site'!B$3,'AQS-88101'!$AC$2:$AC$2744&amp;'AQS-88101'!$E$2:$E$2744&amp;'AQS-88101'!$G$2:$G$2744,0)),""),"")</f>
        <v/>
      </c>
      <c r="C858" s="42" t="str">
        <f t="array" ref="C858">IFERROR(IF(INDEX('AQS-88101'!$M$2:$M$2744,MATCH('88101-daily-summary-by-site'!$A858&amp;'88101-daily-summary-by-site'!C$2&amp;'88101-daily-summary-by-site'!C$3,'AQS-88101'!$AC$2:$AC$2744&amp;'AQS-88101'!$E$2:$E$2744&amp;'AQS-88101'!$G$2:$G$2744,0))&lt;&gt;"",INDEX('AQS-88101'!$M$2:$M$2744,MATCH('88101-daily-summary-by-site'!$A858&amp;'88101-daily-summary-by-site'!C$2&amp;'88101-daily-summary-by-site'!C$3,'AQS-88101'!$AC$2:$AC$2744&amp;'AQS-88101'!$E$2:$E$2744&amp;'AQS-88101'!$G$2:$G$2744,0)),""),"")</f>
        <v/>
      </c>
      <c r="D858" s="42" t="str">
        <f t="array" ref="D858">IFERROR(IF(INDEX('AQS-88101'!$M$2:$M$2744,MATCH('88101-daily-summary-by-site'!$A858&amp;'88101-daily-summary-by-site'!D$2&amp;'88101-daily-summary-by-site'!D$3,'AQS-88101'!$AC$2:$AC$2744&amp;'AQS-88101'!$E$2:$E$2744&amp;'AQS-88101'!$G$2:$G$2744,0))&lt;&gt;"",INDEX('AQS-88101'!$M$2:$M$2744,MATCH('88101-daily-summary-by-site'!$A858&amp;'88101-daily-summary-by-site'!D$2&amp;'88101-daily-summary-by-site'!D$3,'AQS-88101'!$AC$2:$AC$2744&amp;'AQS-88101'!$E$2:$E$2744&amp;'AQS-88101'!$G$2:$G$2744,0)),""),"")</f>
        <v/>
      </c>
      <c r="E858" s="42" t="str">
        <f t="array" ref="E858">IFERROR(IF(INDEX('AQS-88101'!$M$2:$M$2744,MATCH('88101-daily-summary-by-site'!$A858&amp;'88101-daily-summary-by-site'!E$2&amp;'88101-daily-summary-by-site'!E$3,'AQS-88101'!$AC$2:$AC$2744&amp;'AQS-88101'!$E$2:$E$2744&amp;'AQS-88101'!$G$2:$G$2744,0))&lt;&gt;"",INDEX('AQS-88101'!$M$2:$M$2744,MATCH('88101-daily-summary-by-site'!$A858&amp;'88101-daily-summary-by-site'!E$2&amp;'88101-daily-summary-by-site'!E$3,'AQS-88101'!$AC$2:$AC$2744&amp;'AQS-88101'!$E$2:$E$2744&amp;'AQS-88101'!$G$2:$G$2744,0)),""),"")</f>
        <v/>
      </c>
      <c r="F858" s="42" t="str">
        <f t="array" ref="F858">IFERROR(IF(INDEX('AQS-88101'!$M$2:$M$2744,MATCH('88101-daily-summary-by-site'!$A858&amp;'88101-daily-summary-by-site'!F$2&amp;'88101-daily-summary-by-site'!F$3,'AQS-88101'!$AC$2:$AC$2744&amp;'AQS-88101'!$E$2:$E$2744&amp;'AQS-88101'!$G$2:$G$2744,0))&lt;&gt;"",INDEX('AQS-88101'!$M$2:$M$2744,MATCH('88101-daily-summary-by-site'!$A858&amp;'88101-daily-summary-by-site'!F$2&amp;'88101-daily-summary-by-site'!F$3,'AQS-88101'!$AC$2:$AC$2744&amp;'AQS-88101'!$E$2:$E$2744&amp;'AQS-88101'!$G$2:$G$2744,0)),""),"")</f>
        <v/>
      </c>
      <c r="G858" s="42" t="str">
        <f t="array" ref="G858">IFERROR(IF(INDEX('AQS-88101'!$M$2:$M$2744,MATCH('88101-daily-summary-by-site'!$A858&amp;'88101-daily-summary-by-site'!G$2&amp;'88101-daily-summary-by-site'!G$3,'AQS-88101'!$AC$2:$AC$2744&amp;'AQS-88101'!$E$2:$E$2744&amp;'AQS-88101'!$G$2:$G$2744,0))&lt;&gt;"",INDEX('AQS-88101'!$M$2:$M$2744,MATCH('88101-daily-summary-by-site'!$A858&amp;'88101-daily-summary-by-site'!G$2&amp;'88101-daily-summary-by-site'!G$3,'AQS-88101'!$AC$2:$AC$2744&amp;'AQS-88101'!$E$2:$E$2744&amp;'AQS-88101'!$G$2:$G$2744,0)),""),"")</f>
        <v/>
      </c>
      <c r="H858" s="42" t="str">
        <f t="array" ref="H858">IFERROR(IF(INDEX('AQS-88101'!$M$2:$M$2744,MATCH('88101-daily-summary-by-site'!$A858&amp;'88101-daily-summary-by-site'!H$2&amp;'88101-daily-summary-by-site'!H$3,'AQS-88101'!$AC$2:$AC$2744&amp;'AQS-88101'!$E$2:$E$2744&amp;'AQS-88101'!$G$2:$G$2744,0))&lt;&gt;"",INDEX('AQS-88101'!$M$2:$M$2744,MATCH('88101-daily-summary-by-site'!$A858&amp;'88101-daily-summary-by-site'!H$2&amp;'88101-daily-summary-by-site'!H$3,'AQS-88101'!$AC$2:$AC$2744&amp;'AQS-88101'!$E$2:$E$2744&amp;'AQS-88101'!$G$2:$G$2744,0)),""),"")</f>
        <v/>
      </c>
      <c r="I858" s="108" t="str">
        <f t="array" ref="I858">IFERROR(IF(INDEX('AQS-88101'!$M$2:$M$2744,MATCH('88101-daily-summary-by-site'!$A858&amp;'88101-daily-summary-by-site'!I$2&amp;'88101-daily-summary-by-site'!I$3,'AQS-88101'!$AC$2:$AC$2744&amp;'AQS-88101'!$E$2:$E$2744&amp;'AQS-88101'!$G$2:$G$2744,0))&lt;&gt;"",INDEX('AQS-88101'!$M$2:$M$2744,MATCH('88101-daily-summary-by-site'!$A858&amp;'88101-daily-summary-by-site'!I$2&amp;'88101-daily-summary-by-site'!I$3,'AQS-88101'!$AC$2:$AC$2744&amp;'AQS-88101'!$E$2:$E$2744&amp;'AQS-88101'!$G$2:$G$2744,0)),""),"")</f>
        <v/>
      </c>
      <c r="L858" s="107" t="str">
        <f t="shared" si="65"/>
        <v/>
      </c>
      <c r="M858" s="42" t="str">
        <f t="shared" si="66"/>
        <v/>
      </c>
      <c r="N858" s="42" t="str">
        <f t="shared" si="67"/>
        <v/>
      </c>
      <c r="O858" s="108" t="str">
        <f t="shared" si="68"/>
        <v/>
      </c>
    </row>
    <row r="859" spans="1:15" x14ac:dyDescent="0.25">
      <c r="A859" s="79">
        <f t="shared" si="69"/>
        <v>38590</v>
      </c>
      <c r="B859" s="107" t="str">
        <f t="array" ref="B859">IFERROR(IF(INDEX('AQS-88101'!$M$2:$M$2744,MATCH('88101-daily-summary-by-site'!$A859&amp;'88101-daily-summary-by-site'!B$2&amp;'88101-daily-summary-by-site'!B$3,'AQS-88101'!$AC$2:$AC$2744&amp;'AQS-88101'!$E$2:$E$2744&amp;'AQS-88101'!$G$2:$G$2744,0))&lt;&gt;"",INDEX('AQS-88101'!$M$2:$M$2744,MATCH('88101-daily-summary-by-site'!$A859&amp;'88101-daily-summary-by-site'!B$2&amp;'88101-daily-summary-by-site'!B$3,'AQS-88101'!$AC$2:$AC$2744&amp;'AQS-88101'!$E$2:$E$2744&amp;'AQS-88101'!$G$2:$G$2744,0)),""),"")</f>
        <v/>
      </c>
      <c r="C859" s="42" t="str">
        <f t="array" ref="C859">IFERROR(IF(INDEX('AQS-88101'!$M$2:$M$2744,MATCH('88101-daily-summary-by-site'!$A859&amp;'88101-daily-summary-by-site'!C$2&amp;'88101-daily-summary-by-site'!C$3,'AQS-88101'!$AC$2:$AC$2744&amp;'AQS-88101'!$E$2:$E$2744&amp;'AQS-88101'!$G$2:$G$2744,0))&lt;&gt;"",INDEX('AQS-88101'!$M$2:$M$2744,MATCH('88101-daily-summary-by-site'!$A859&amp;'88101-daily-summary-by-site'!C$2&amp;'88101-daily-summary-by-site'!C$3,'AQS-88101'!$AC$2:$AC$2744&amp;'AQS-88101'!$E$2:$E$2744&amp;'AQS-88101'!$G$2:$G$2744,0)),""),"")</f>
        <v/>
      </c>
      <c r="D859" s="42" t="str">
        <f t="array" ref="D859">IFERROR(IF(INDEX('AQS-88101'!$M$2:$M$2744,MATCH('88101-daily-summary-by-site'!$A859&amp;'88101-daily-summary-by-site'!D$2&amp;'88101-daily-summary-by-site'!D$3,'AQS-88101'!$AC$2:$AC$2744&amp;'AQS-88101'!$E$2:$E$2744&amp;'AQS-88101'!$G$2:$G$2744,0))&lt;&gt;"",INDEX('AQS-88101'!$M$2:$M$2744,MATCH('88101-daily-summary-by-site'!$A859&amp;'88101-daily-summary-by-site'!D$2&amp;'88101-daily-summary-by-site'!D$3,'AQS-88101'!$AC$2:$AC$2744&amp;'AQS-88101'!$E$2:$E$2744&amp;'AQS-88101'!$G$2:$G$2744,0)),""),"")</f>
        <v/>
      </c>
      <c r="E859" s="42" t="str">
        <f t="array" ref="E859">IFERROR(IF(INDEX('AQS-88101'!$M$2:$M$2744,MATCH('88101-daily-summary-by-site'!$A859&amp;'88101-daily-summary-by-site'!E$2&amp;'88101-daily-summary-by-site'!E$3,'AQS-88101'!$AC$2:$AC$2744&amp;'AQS-88101'!$E$2:$E$2744&amp;'AQS-88101'!$G$2:$G$2744,0))&lt;&gt;"",INDEX('AQS-88101'!$M$2:$M$2744,MATCH('88101-daily-summary-by-site'!$A859&amp;'88101-daily-summary-by-site'!E$2&amp;'88101-daily-summary-by-site'!E$3,'AQS-88101'!$AC$2:$AC$2744&amp;'AQS-88101'!$E$2:$E$2744&amp;'AQS-88101'!$G$2:$G$2744,0)),""),"")</f>
        <v/>
      </c>
      <c r="F859" s="42" t="str">
        <f t="array" ref="F859">IFERROR(IF(INDEX('AQS-88101'!$M$2:$M$2744,MATCH('88101-daily-summary-by-site'!$A859&amp;'88101-daily-summary-by-site'!F$2&amp;'88101-daily-summary-by-site'!F$3,'AQS-88101'!$AC$2:$AC$2744&amp;'AQS-88101'!$E$2:$E$2744&amp;'AQS-88101'!$G$2:$G$2744,0))&lt;&gt;"",INDEX('AQS-88101'!$M$2:$M$2744,MATCH('88101-daily-summary-by-site'!$A859&amp;'88101-daily-summary-by-site'!F$2&amp;'88101-daily-summary-by-site'!F$3,'AQS-88101'!$AC$2:$AC$2744&amp;'AQS-88101'!$E$2:$E$2744&amp;'AQS-88101'!$G$2:$G$2744,0)),""),"")</f>
        <v/>
      </c>
      <c r="G859" s="42" t="str">
        <f t="array" ref="G859">IFERROR(IF(INDEX('AQS-88101'!$M$2:$M$2744,MATCH('88101-daily-summary-by-site'!$A859&amp;'88101-daily-summary-by-site'!G$2&amp;'88101-daily-summary-by-site'!G$3,'AQS-88101'!$AC$2:$AC$2744&amp;'AQS-88101'!$E$2:$E$2744&amp;'AQS-88101'!$G$2:$G$2744,0))&lt;&gt;"",INDEX('AQS-88101'!$M$2:$M$2744,MATCH('88101-daily-summary-by-site'!$A859&amp;'88101-daily-summary-by-site'!G$2&amp;'88101-daily-summary-by-site'!G$3,'AQS-88101'!$AC$2:$AC$2744&amp;'AQS-88101'!$E$2:$E$2744&amp;'AQS-88101'!$G$2:$G$2744,0)),""),"")</f>
        <v/>
      </c>
      <c r="H859" s="42" t="str">
        <f t="array" ref="H859">IFERROR(IF(INDEX('AQS-88101'!$M$2:$M$2744,MATCH('88101-daily-summary-by-site'!$A859&amp;'88101-daily-summary-by-site'!H$2&amp;'88101-daily-summary-by-site'!H$3,'AQS-88101'!$AC$2:$AC$2744&amp;'AQS-88101'!$E$2:$E$2744&amp;'AQS-88101'!$G$2:$G$2744,0))&lt;&gt;"",INDEX('AQS-88101'!$M$2:$M$2744,MATCH('88101-daily-summary-by-site'!$A859&amp;'88101-daily-summary-by-site'!H$2&amp;'88101-daily-summary-by-site'!H$3,'AQS-88101'!$AC$2:$AC$2744&amp;'AQS-88101'!$E$2:$E$2744&amp;'AQS-88101'!$G$2:$G$2744,0)),""),"")</f>
        <v/>
      </c>
      <c r="I859" s="108" t="str">
        <f t="array" ref="I859">IFERROR(IF(INDEX('AQS-88101'!$M$2:$M$2744,MATCH('88101-daily-summary-by-site'!$A859&amp;'88101-daily-summary-by-site'!I$2&amp;'88101-daily-summary-by-site'!I$3,'AQS-88101'!$AC$2:$AC$2744&amp;'AQS-88101'!$E$2:$E$2744&amp;'AQS-88101'!$G$2:$G$2744,0))&lt;&gt;"",INDEX('AQS-88101'!$M$2:$M$2744,MATCH('88101-daily-summary-by-site'!$A859&amp;'88101-daily-summary-by-site'!I$2&amp;'88101-daily-summary-by-site'!I$3,'AQS-88101'!$AC$2:$AC$2744&amp;'AQS-88101'!$E$2:$E$2744&amp;'AQS-88101'!$G$2:$G$2744,0)),""),"")</f>
        <v/>
      </c>
      <c r="L859" s="107" t="str">
        <f t="shared" si="65"/>
        <v/>
      </c>
      <c r="M859" s="42" t="str">
        <f t="shared" si="66"/>
        <v/>
      </c>
      <c r="N859" s="42" t="str">
        <f t="shared" si="67"/>
        <v/>
      </c>
      <c r="O859" s="108" t="str">
        <f t="shared" si="68"/>
        <v/>
      </c>
    </row>
    <row r="860" spans="1:15" x14ac:dyDescent="0.25">
      <c r="A860" s="79">
        <f t="shared" si="69"/>
        <v>38591</v>
      </c>
      <c r="B860" s="107" t="str">
        <f t="array" ref="B860">IFERROR(IF(INDEX('AQS-88101'!$M$2:$M$2744,MATCH('88101-daily-summary-by-site'!$A860&amp;'88101-daily-summary-by-site'!B$2&amp;'88101-daily-summary-by-site'!B$3,'AQS-88101'!$AC$2:$AC$2744&amp;'AQS-88101'!$E$2:$E$2744&amp;'AQS-88101'!$G$2:$G$2744,0))&lt;&gt;"",INDEX('AQS-88101'!$M$2:$M$2744,MATCH('88101-daily-summary-by-site'!$A860&amp;'88101-daily-summary-by-site'!B$2&amp;'88101-daily-summary-by-site'!B$3,'AQS-88101'!$AC$2:$AC$2744&amp;'AQS-88101'!$E$2:$E$2744&amp;'AQS-88101'!$G$2:$G$2744,0)),""),"")</f>
        <v/>
      </c>
      <c r="C860" s="42" t="str">
        <f t="array" ref="C860">IFERROR(IF(INDEX('AQS-88101'!$M$2:$M$2744,MATCH('88101-daily-summary-by-site'!$A860&amp;'88101-daily-summary-by-site'!C$2&amp;'88101-daily-summary-by-site'!C$3,'AQS-88101'!$AC$2:$AC$2744&amp;'AQS-88101'!$E$2:$E$2744&amp;'AQS-88101'!$G$2:$G$2744,0))&lt;&gt;"",INDEX('AQS-88101'!$M$2:$M$2744,MATCH('88101-daily-summary-by-site'!$A860&amp;'88101-daily-summary-by-site'!C$2&amp;'88101-daily-summary-by-site'!C$3,'AQS-88101'!$AC$2:$AC$2744&amp;'AQS-88101'!$E$2:$E$2744&amp;'AQS-88101'!$G$2:$G$2744,0)),""),"")</f>
        <v/>
      </c>
      <c r="D860" s="42" t="str">
        <f t="array" ref="D860">IFERROR(IF(INDEX('AQS-88101'!$M$2:$M$2744,MATCH('88101-daily-summary-by-site'!$A860&amp;'88101-daily-summary-by-site'!D$2&amp;'88101-daily-summary-by-site'!D$3,'AQS-88101'!$AC$2:$AC$2744&amp;'AQS-88101'!$E$2:$E$2744&amp;'AQS-88101'!$G$2:$G$2744,0))&lt;&gt;"",INDEX('AQS-88101'!$M$2:$M$2744,MATCH('88101-daily-summary-by-site'!$A860&amp;'88101-daily-summary-by-site'!D$2&amp;'88101-daily-summary-by-site'!D$3,'AQS-88101'!$AC$2:$AC$2744&amp;'AQS-88101'!$E$2:$E$2744&amp;'AQS-88101'!$G$2:$G$2744,0)),""),"")</f>
        <v/>
      </c>
      <c r="E860" s="42" t="str">
        <f t="array" ref="E860">IFERROR(IF(INDEX('AQS-88101'!$M$2:$M$2744,MATCH('88101-daily-summary-by-site'!$A860&amp;'88101-daily-summary-by-site'!E$2&amp;'88101-daily-summary-by-site'!E$3,'AQS-88101'!$AC$2:$AC$2744&amp;'AQS-88101'!$E$2:$E$2744&amp;'AQS-88101'!$G$2:$G$2744,0))&lt;&gt;"",INDEX('AQS-88101'!$M$2:$M$2744,MATCH('88101-daily-summary-by-site'!$A860&amp;'88101-daily-summary-by-site'!E$2&amp;'88101-daily-summary-by-site'!E$3,'AQS-88101'!$AC$2:$AC$2744&amp;'AQS-88101'!$E$2:$E$2744&amp;'AQS-88101'!$G$2:$G$2744,0)),""),"")</f>
        <v/>
      </c>
      <c r="F860" s="42" t="str">
        <f t="array" ref="F860">IFERROR(IF(INDEX('AQS-88101'!$M$2:$M$2744,MATCH('88101-daily-summary-by-site'!$A860&amp;'88101-daily-summary-by-site'!F$2&amp;'88101-daily-summary-by-site'!F$3,'AQS-88101'!$AC$2:$AC$2744&amp;'AQS-88101'!$E$2:$E$2744&amp;'AQS-88101'!$G$2:$G$2744,0))&lt;&gt;"",INDEX('AQS-88101'!$M$2:$M$2744,MATCH('88101-daily-summary-by-site'!$A860&amp;'88101-daily-summary-by-site'!F$2&amp;'88101-daily-summary-by-site'!F$3,'AQS-88101'!$AC$2:$AC$2744&amp;'AQS-88101'!$E$2:$E$2744&amp;'AQS-88101'!$G$2:$G$2744,0)),""),"")</f>
        <v/>
      </c>
      <c r="G860" s="42" t="str">
        <f t="array" ref="G860">IFERROR(IF(INDEX('AQS-88101'!$M$2:$M$2744,MATCH('88101-daily-summary-by-site'!$A860&amp;'88101-daily-summary-by-site'!G$2&amp;'88101-daily-summary-by-site'!G$3,'AQS-88101'!$AC$2:$AC$2744&amp;'AQS-88101'!$E$2:$E$2744&amp;'AQS-88101'!$G$2:$G$2744,0))&lt;&gt;"",INDEX('AQS-88101'!$M$2:$M$2744,MATCH('88101-daily-summary-by-site'!$A860&amp;'88101-daily-summary-by-site'!G$2&amp;'88101-daily-summary-by-site'!G$3,'AQS-88101'!$AC$2:$AC$2744&amp;'AQS-88101'!$E$2:$E$2744&amp;'AQS-88101'!$G$2:$G$2744,0)),""),"")</f>
        <v/>
      </c>
      <c r="H860" s="42" t="str">
        <f t="array" ref="H860">IFERROR(IF(INDEX('AQS-88101'!$M$2:$M$2744,MATCH('88101-daily-summary-by-site'!$A860&amp;'88101-daily-summary-by-site'!H$2&amp;'88101-daily-summary-by-site'!H$3,'AQS-88101'!$AC$2:$AC$2744&amp;'AQS-88101'!$E$2:$E$2744&amp;'AQS-88101'!$G$2:$G$2744,0))&lt;&gt;"",INDEX('AQS-88101'!$M$2:$M$2744,MATCH('88101-daily-summary-by-site'!$A860&amp;'88101-daily-summary-by-site'!H$2&amp;'88101-daily-summary-by-site'!H$3,'AQS-88101'!$AC$2:$AC$2744&amp;'AQS-88101'!$E$2:$E$2744&amp;'AQS-88101'!$G$2:$G$2744,0)),""),"")</f>
        <v/>
      </c>
      <c r="I860" s="108" t="str">
        <f t="array" ref="I860">IFERROR(IF(INDEX('AQS-88101'!$M$2:$M$2744,MATCH('88101-daily-summary-by-site'!$A860&amp;'88101-daily-summary-by-site'!I$2&amp;'88101-daily-summary-by-site'!I$3,'AQS-88101'!$AC$2:$AC$2744&amp;'AQS-88101'!$E$2:$E$2744&amp;'AQS-88101'!$G$2:$G$2744,0))&lt;&gt;"",INDEX('AQS-88101'!$M$2:$M$2744,MATCH('88101-daily-summary-by-site'!$A860&amp;'88101-daily-summary-by-site'!I$2&amp;'88101-daily-summary-by-site'!I$3,'AQS-88101'!$AC$2:$AC$2744&amp;'AQS-88101'!$E$2:$E$2744&amp;'AQS-88101'!$G$2:$G$2744,0)),""),"")</f>
        <v/>
      </c>
      <c r="L860" s="107" t="str">
        <f t="shared" si="65"/>
        <v/>
      </c>
      <c r="M860" s="42" t="str">
        <f t="shared" si="66"/>
        <v/>
      </c>
      <c r="N860" s="42" t="str">
        <f t="shared" si="67"/>
        <v/>
      </c>
      <c r="O860" s="108" t="str">
        <f t="shared" si="68"/>
        <v/>
      </c>
    </row>
    <row r="861" spans="1:15" x14ac:dyDescent="0.25">
      <c r="A861" s="79">
        <f t="shared" si="69"/>
        <v>38592</v>
      </c>
      <c r="B861" s="107" t="str">
        <f t="array" ref="B861">IFERROR(IF(INDEX('AQS-88101'!$M$2:$M$2744,MATCH('88101-daily-summary-by-site'!$A861&amp;'88101-daily-summary-by-site'!B$2&amp;'88101-daily-summary-by-site'!B$3,'AQS-88101'!$AC$2:$AC$2744&amp;'AQS-88101'!$E$2:$E$2744&amp;'AQS-88101'!$G$2:$G$2744,0))&lt;&gt;"",INDEX('AQS-88101'!$M$2:$M$2744,MATCH('88101-daily-summary-by-site'!$A861&amp;'88101-daily-summary-by-site'!B$2&amp;'88101-daily-summary-by-site'!B$3,'AQS-88101'!$AC$2:$AC$2744&amp;'AQS-88101'!$E$2:$E$2744&amp;'AQS-88101'!$G$2:$G$2744,0)),""),"")</f>
        <v/>
      </c>
      <c r="C861" s="42" t="str">
        <f t="array" ref="C861">IFERROR(IF(INDEX('AQS-88101'!$M$2:$M$2744,MATCH('88101-daily-summary-by-site'!$A861&amp;'88101-daily-summary-by-site'!C$2&amp;'88101-daily-summary-by-site'!C$3,'AQS-88101'!$AC$2:$AC$2744&amp;'AQS-88101'!$E$2:$E$2744&amp;'AQS-88101'!$G$2:$G$2744,0))&lt;&gt;"",INDEX('AQS-88101'!$M$2:$M$2744,MATCH('88101-daily-summary-by-site'!$A861&amp;'88101-daily-summary-by-site'!C$2&amp;'88101-daily-summary-by-site'!C$3,'AQS-88101'!$AC$2:$AC$2744&amp;'AQS-88101'!$E$2:$E$2744&amp;'AQS-88101'!$G$2:$G$2744,0)),""),"")</f>
        <v/>
      </c>
      <c r="D861" s="42" t="str">
        <f t="array" ref="D861">IFERROR(IF(INDEX('AQS-88101'!$M$2:$M$2744,MATCH('88101-daily-summary-by-site'!$A861&amp;'88101-daily-summary-by-site'!D$2&amp;'88101-daily-summary-by-site'!D$3,'AQS-88101'!$AC$2:$AC$2744&amp;'AQS-88101'!$E$2:$E$2744&amp;'AQS-88101'!$G$2:$G$2744,0))&lt;&gt;"",INDEX('AQS-88101'!$M$2:$M$2744,MATCH('88101-daily-summary-by-site'!$A861&amp;'88101-daily-summary-by-site'!D$2&amp;'88101-daily-summary-by-site'!D$3,'AQS-88101'!$AC$2:$AC$2744&amp;'AQS-88101'!$E$2:$E$2744&amp;'AQS-88101'!$G$2:$G$2744,0)),""),"")</f>
        <v/>
      </c>
      <c r="E861" s="42" t="str">
        <f t="array" ref="E861">IFERROR(IF(INDEX('AQS-88101'!$M$2:$M$2744,MATCH('88101-daily-summary-by-site'!$A861&amp;'88101-daily-summary-by-site'!E$2&amp;'88101-daily-summary-by-site'!E$3,'AQS-88101'!$AC$2:$AC$2744&amp;'AQS-88101'!$E$2:$E$2744&amp;'AQS-88101'!$G$2:$G$2744,0))&lt;&gt;"",INDEX('AQS-88101'!$M$2:$M$2744,MATCH('88101-daily-summary-by-site'!$A861&amp;'88101-daily-summary-by-site'!E$2&amp;'88101-daily-summary-by-site'!E$3,'AQS-88101'!$AC$2:$AC$2744&amp;'AQS-88101'!$E$2:$E$2744&amp;'AQS-88101'!$G$2:$G$2744,0)),""),"")</f>
        <v/>
      </c>
      <c r="F861" s="42" t="str">
        <f t="array" ref="F861">IFERROR(IF(INDEX('AQS-88101'!$M$2:$M$2744,MATCH('88101-daily-summary-by-site'!$A861&amp;'88101-daily-summary-by-site'!F$2&amp;'88101-daily-summary-by-site'!F$3,'AQS-88101'!$AC$2:$AC$2744&amp;'AQS-88101'!$E$2:$E$2744&amp;'AQS-88101'!$G$2:$G$2744,0))&lt;&gt;"",INDEX('AQS-88101'!$M$2:$M$2744,MATCH('88101-daily-summary-by-site'!$A861&amp;'88101-daily-summary-by-site'!F$2&amp;'88101-daily-summary-by-site'!F$3,'AQS-88101'!$AC$2:$AC$2744&amp;'AQS-88101'!$E$2:$E$2744&amp;'AQS-88101'!$G$2:$G$2744,0)),""),"")</f>
        <v/>
      </c>
      <c r="G861" s="42" t="str">
        <f t="array" ref="G861">IFERROR(IF(INDEX('AQS-88101'!$M$2:$M$2744,MATCH('88101-daily-summary-by-site'!$A861&amp;'88101-daily-summary-by-site'!G$2&amp;'88101-daily-summary-by-site'!G$3,'AQS-88101'!$AC$2:$AC$2744&amp;'AQS-88101'!$E$2:$E$2744&amp;'AQS-88101'!$G$2:$G$2744,0))&lt;&gt;"",INDEX('AQS-88101'!$M$2:$M$2744,MATCH('88101-daily-summary-by-site'!$A861&amp;'88101-daily-summary-by-site'!G$2&amp;'88101-daily-summary-by-site'!G$3,'AQS-88101'!$AC$2:$AC$2744&amp;'AQS-88101'!$E$2:$E$2744&amp;'AQS-88101'!$G$2:$G$2744,0)),""),"")</f>
        <v/>
      </c>
      <c r="H861" s="42" t="str">
        <f t="array" ref="H861">IFERROR(IF(INDEX('AQS-88101'!$M$2:$M$2744,MATCH('88101-daily-summary-by-site'!$A861&amp;'88101-daily-summary-by-site'!H$2&amp;'88101-daily-summary-by-site'!H$3,'AQS-88101'!$AC$2:$AC$2744&amp;'AQS-88101'!$E$2:$E$2744&amp;'AQS-88101'!$G$2:$G$2744,0))&lt;&gt;"",INDEX('AQS-88101'!$M$2:$M$2744,MATCH('88101-daily-summary-by-site'!$A861&amp;'88101-daily-summary-by-site'!H$2&amp;'88101-daily-summary-by-site'!H$3,'AQS-88101'!$AC$2:$AC$2744&amp;'AQS-88101'!$E$2:$E$2744&amp;'AQS-88101'!$G$2:$G$2744,0)),""),"")</f>
        <v/>
      </c>
      <c r="I861" s="108" t="str">
        <f t="array" ref="I861">IFERROR(IF(INDEX('AQS-88101'!$M$2:$M$2744,MATCH('88101-daily-summary-by-site'!$A861&amp;'88101-daily-summary-by-site'!I$2&amp;'88101-daily-summary-by-site'!I$3,'AQS-88101'!$AC$2:$AC$2744&amp;'AQS-88101'!$E$2:$E$2744&amp;'AQS-88101'!$G$2:$G$2744,0))&lt;&gt;"",INDEX('AQS-88101'!$M$2:$M$2744,MATCH('88101-daily-summary-by-site'!$A861&amp;'88101-daily-summary-by-site'!I$2&amp;'88101-daily-summary-by-site'!I$3,'AQS-88101'!$AC$2:$AC$2744&amp;'AQS-88101'!$E$2:$E$2744&amp;'AQS-88101'!$G$2:$G$2744,0)),""),"")</f>
        <v/>
      </c>
      <c r="L861" s="107" t="str">
        <f t="shared" si="65"/>
        <v/>
      </c>
      <c r="M861" s="42" t="str">
        <f t="shared" si="66"/>
        <v/>
      </c>
      <c r="N861" s="42" t="str">
        <f t="shared" si="67"/>
        <v/>
      </c>
      <c r="O861" s="108" t="str">
        <f t="shared" si="68"/>
        <v/>
      </c>
    </row>
    <row r="862" spans="1:15" x14ac:dyDescent="0.25">
      <c r="A862" s="79">
        <f t="shared" si="69"/>
        <v>38593</v>
      </c>
      <c r="B862" s="107" t="str">
        <f t="array" ref="B862">IFERROR(IF(INDEX('AQS-88101'!$M$2:$M$2744,MATCH('88101-daily-summary-by-site'!$A862&amp;'88101-daily-summary-by-site'!B$2&amp;'88101-daily-summary-by-site'!B$3,'AQS-88101'!$AC$2:$AC$2744&amp;'AQS-88101'!$E$2:$E$2744&amp;'AQS-88101'!$G$2:$G$2744,0))&lt;&gt;"",INDEX('AQS-88101'!$M$2:$M$2744,MATCH('88101-daily-summary-by-site'!$A862&amp;'88101-daily-summary-by-site'!B$2&amp;'88101-daily-summary-by-site'!B$3,'AQS-88101'!$AC$2:$AC$2744&amp;'AQS-88101'!$E$2:$E$2744&amp;'AQS-88101'!$G$2:$G$2744,0)),""),"")</f>
        <v/>
      </c>
      <c r="C862" s="42" t="str">
        <f t="array" ref="C862">IFERROR(IF(INDEX('AQS-88101'!$M$2:$M$2744,MATCH('88101-daily-summary-by-site'!$A862&amp;'88101-daily-summary-by-site'!C$2&amp;'88101-daily-summary-by-site'!C$3,'AQS-88101'!$AC$2:$AC$2744&amp;'AQS-88101'!$E$2:$E$2744&amp;'AQS-88101'!$G$2:$G$2744,0))&lt;&gt;"",INDEX('AQS-88101'!$M$2:$M$2744,MATCH('88101-daily-summary-by-site'!$A862&amp;'88101-daily-summary-by-site'!C$2&amp;'88101-daily-summary-by-site'!C$3,'AQS-88101'!$AC$2:$AC$2744&amp;'AQS-88101'!$E$2:$E$2744&amp;'AQS-88101'!$G$2:$G$2744,0)),""),"")</f>
        <v/>
      </c>
      <c r="D862" s="42" t="str">
        <f t="array" ref="D862">IFERROR(IF(INDEX('AQS-88101'!$M$2:$M$2744,MATCH('88101-daily-summary-by-site'!$A862&amp;'88101-daily-summary-by-site'!D$2&amp;'88101-daily-summary-by-site'!D$3,'AQS-88101'!$AC$2:$AC$2744&amp;'AQS-88101'!$E$2:$E$2744&amp;'AQS-88101'!$G$2:$G$2744,0))&lt;&gt;"",INDEX('AQS-88101'!$M$2:$M$2744,MATCH('88101-daily-summary-by-site'!$A862&amp;'88101-daily-summary-by-site'!D$2&amp;'88101-daily-summary-by-site'!D$3,'AQS-88101'!$AC$2:$AC$2744&amp;'AQS-88101'!$E$2:$E$2744&amp;'AQS-88101'!$G$2:$G$2744,0)),""),"")</f>
        <v/>
      </c>
      <c r="E862" s="42" t="str">
        <f t="array" ref="E862">IFERROR(IF(INDEX('AQS-88101'!$M$2:$M$2744,MATCH('88101-daily-summary-by-site'!$A862&amp;'88101-daily-summary-by-site'!E$2&amp;'88101-daily-summary-by-site'!E$3,'AQS-88101'!$AC$2:$AC$2744&amp;'AQS-88101'!$E$2:$E$2744&amp;'AQS-88101'!$G$2:$G$2744,0))&lt;&gt;"",INDEX('AQS-88101'!$M$2:$M$2744,MATCH('88101-daily-summary-by-site'!$A862&amp;'88101-daily-summary-by-site'!E$2&amp;'88101-daily-summary-by-site'!E$3,'AQS-88101'!$AC$2:$AC$2744&amp;'AQS-88101'!$E$2:$E$2744&amp;'AQS-88101'!$G$2:$G$2744,0)),""),"")</f>
        <v/>
      </c>
      <c r="F862" s="42" t="str">
        <f t="array" ref="F862">IFERROR(IF(INDEX('AQS-88101'!$M$2:$M$2744,MATCH('88101-daily-summary-by-site'!$A862&amp;'88101-daily-summary-by-site'!F$2&amp;'88101-daily-summary-by-site'!F$3,'AQS-88101'!$AC$2:$AC$2744&amp;'AQS-88101'!$E$2:$E$2744&amp;'AQS-88101'!$G$2:$G$2744,0))&lt;&gt;"",INDEX('AQS-88101'!$M$2:$M$2744,MATCH('88101-daily-summary-by-site'!$A862&amp;'88101-daily-summary-by-site'!F$2&amp;'88101-daily-summary-by-site'!F$3,'AQS-88101'!$AC$2:$AC$2744&amp;'AQS-88101'!$E$2:$E$2744&amp;'AQS-88101'!$G$2:$G$2744,0)),""),"")</f>
        <v/>
      </c>
      <c r="G862" s="42" t="str">
        <f t="array" ref="G862">IFERROR(IF(INDEX('AQS-88101'!$M$2:$M$2744,MATCH('88101-daily-summary-by-site'!$A862&amp;'88101-daily-summary-by-site'!G$2&amp;'88101-daily-summary-by-site'!G$3,'AQS-88101'!$AC$2:$AC$2744&amp;'AQS-88101'!$E$2:$E$2744&amp;'AQS-88101'!$G$2:$G$2744,0))&lt;&gt;"",INDEX('AQS-88101'!$M$2:$M$2744,MATCH('88101-daily-summary-by-site'!$A862&amp;'88101-daily-summary-by-site'!G$2&amp;'88101-daily-summary-by-site'!G$3,'AQS-88101'!$AC$2:$AC$2744&amp;'AQS-88101'!$E$2:$E$2744&amp;'AQS-88101'!$G$2:$G$2744,0)),""),"")</f>
        <v/>
      </c>
      <c r="H862" s="42" t="str">
        <f t="array" ref="H862">IFERROR(IF(INDEX('AQS-88101'!$M$2:$M$2744,MATCH('88101-daily-summary-by-site'!$A862&amp;'88101-daily-summary-by-site'!H$2&amp;'88101-daily-summary-by-site'!H$3,'AQS-88101'!$AC$2:$AC$2744&amp;'AQS-88101'!$E$2:$E$2744&amp;'AQS-88101'!$G$2:$G$2744,0))&lt;&gt;"",INDEX('AQS-88101'!$M$2:$M$2744,MATCH('88101-daily-summary-by-site'!$A862&amp;'88101-daily-summary-by-site'!H$2&amp;'88101-daily-summary-by-site'!H$3,'AQS-88101'!$AC$2:$AC$2744&amp;'AQS-88101'!$E$2:$E$2744&amp;'AQS-88101'!$G$2:$G$2744,0)),""),"")</f>
        <v/>
      </c>
      <c r="I862" s="108" t="str">
        <f t="array" ref="I862">IFERROR(IF(INDEX('AQS-88101'!$M$2:$M$2744,MATCH('88101-daily-summary-by-site'!$A862&amp;'88101-daily-summary-by-site'!I$2&amp;'88101-daily-summary-by-site'!I$3,'AQS-88101'!$AC$2:$AC$2744&amp;'AQS-88101'!$E$2:$E$2744&amp;'AQS-88101'!$G$2:$G$2744,0))&lt;&gt;"",INDEX('AQS-88101'!$M$2:$M$2744,MATCH('88101-daily-summary-by-site'!$A862&amp;'88101-daily-summary-by-site'!I$2&amp;'88101-daily-summary-by-site'!I$3,'AQS-88101'!$AC$2:$AC$2744&amp;'AQS-88101'!$E$2:$E$2744&amp;'AQS-88101'!$G$2:$G$2744,0)),""),"")</f>
        <v/>
      </c>
      <c r="L862" s="107" t="str">
        <f t="shared" si="65"/>
        <v/>
      </c>
      <c r="M862" s="42" t="str">
        <f t="shared" si="66"/>
        <v/>
      </c>
      <c r="N862" s="42" t="str">
        <f t="shared" si="67"/>
        <v/>
      </c>
      <c r="O862" s="108" t="str">
        <f t="shared" si="68"/>
        <v/>
      </c>
    </row>
    <row r="863" spans="1:15" x14ac:dyDescent="0.25">
      <c r="A863" s="79">
        <f t="shared" si="69"/>
        <v>38594</v>
      </c>
      <c r="B863" s="107" t="str">
        <f t="array" ref="B863">IFERROR(IF(INDEX('AQS-88101'!$M$2:$M$2744,MATCH('88101-daily-summary-by-site'!$A863&amp;'88101-daily-summary-by-site'!B$2&amp;'88101-daily-summary-by-site'!B$3,'AQS-88101'!$AC$2:$AC$2744&amp;'AQS-88101'!$E$2:$E$2744&amp;'AQS-88101'!$G$2:$G$2744,0))&lt;&gt;"",INDEX('AQS-88101'!$M$2:$M$2744,MATCH('88101-daily-summary-by-site'!$A863&amp;'88101-daily-summary-by-site'!B$2&amp;'88101-daily-summary-by-site'!B$3,'AQS-88101'!$AC$2:$AC$2744&amp;'AQS-88101'!$E$2:$E$2744&amp;'AQS-88101'!$G$2:$G$2744,0)),""),"")</f>
        <v/>
      </c>
      <c r="C863" s="42" t="str">
        <f t="array" ref="C863">IFERROR(IF(INDEX('AQS-88101'!$M$2:$M$2744,MATCH('88101-daily-summary-by-site'!$A863&amp;'88101-daily-summary-by-site'!C$2&amp;'88101-daily-summary-by-site'!C$3,'AQS-88101'!$AC$2:$AC$2744&amp;'AQS-88101'!$E$2:$E$2744&amp;'AQS-88101'!$G$2:$G$2744,0))&lt;&gt;"",INDEX('AQS-88101'!$M$2:$M$2744,MATCH('88101-daily-summary-by-site'!$A863&amp;'88101-daily-summary-by-site'!C$2&amp;'88101-daily-summary-by-site'!C$3,'AQS-88101'!$AC$2:$AC$2744&amp;'AQS-88101'!$E$2:$E$2744&amp;'AQS-88101'!$G$2:$G$2744,0)),""),"")</f>
        <v/>
      </c>
      <c r="D863" s="42" t="str">
        <f t="array" ref="D863">IFERROR(IF(INDEX('AQS-88101'!$M$2:$M$2744,MATCH('88101-daily-summary-by-site'!$A863&amp;'88101-daily-summary-by-site'!D$2&amp;'88101-daily-summary-by-site'!D$3,'AQS-88101'!$AC$2:$AC$2744&amp;'AQS-88101'!$E$2:$E$2744&amp;'AQS-88101'!$G$2:$G$2744,0))&lt;&gt;"",INDEX('AQS-88101'!$M$2:$M$2744,MATCH('88101-daily-summary-by-site'!$A863&amp;'88101-daily-summary-by-site'!D$2&amp;'88101-daily-summary-by-site'!D$3,'AQS-88101'!$AC$2:$AC$2744&amp;'AQS-88101'!$E$2:$E$2744&amp;'AQS-88101'!$G$2:$G$2744,0)),""),"")</f>
        <v/>
      </c>
      <c r="E863" s="42" t="str">
        <f t="array" ref="E863">IFERROR(IF(INDEX('AQS-88101'!$M$2:$M$2744,MATCH('88101-daily-summary-by-site'!$A863&amp;'88101-daily-summary-by-site'!E$2&amp;'88101-daily-summary-by-site'!E$3,'AQS-88101'!$AC$2:$AC$2744&amp;'AQS-88101'!$E$2:$E$2744&amp;'AQS-88101'!$G$2:$G$2744,0))&lt;&gt;"",INDEX('AQS-88101'!$M$2:$M$2744,MATCH('88101-daily-summary-by-site'!$A863&amp;'88101-daily-summary-by-site'!E$2&amp;'88101-daily-summary-by-site'!E$3,'AQS-88101'!$AC$2:$AC$2744&amp;'AQS-88101'!$E$2:$E$2744&amp;'AQS-88101'!$G$2:$G$2744,0)),""),"")</f>
        <v/>
      </c>
      <c r="F863" s="42" t="str">
        <f t="array" ref="F863">IFERROR(IF(INDEX('AQS-88101'!$M$2:$M$2744,MATCH('88101-daily-summary-by-site'!$A863&amp;'88101-daily-summary-by-site'!F$2&amp;'88101-daily-summary-by-site'!F$3,'AQS-88101'!$AC$2:$AC$2744&amp;'AQS-88101'!$E$2:$E$2744&amp;'AQS-88101'!$G$2:$G$2744,0))&lt;&gt;"",INDEX('AQS-88101'!$M$2:$M$2744,MATCH('88101-daily-summary-by-site'!$A863&amp;'88101-daily-summary-by-site'!F$2&amp;'88101-daily-summary-by-site'!F$3,'AQS-88101'!$AC$2:$AC$2744&amp;'AQS-88101'!$E$2:$E$2744&amp;'AQS-88101'!$G$2:$G$2744,0)),""),"")</f>
        <v/>
      </c>
      <c r="G863" s="42" t="str">
        <f t="array" ref="G863">IFERROR(IF(INDEX('AQS-88101'!$M$2:$M$2744,MATCH('88101-daily-summary-by-site'!$A863&amp;'88101-daily-summary-by-site'!G$2&amp;'88101-daily-summary-by-site'!G$3,'AQS-88101'!$AC$2:$AC$2744&amp;'AQS-88101'!$E$2:$E$2744&amp;'AQS-88101'!$G$2:$G$2744,0))&lt;&gt;"",INDEX('AQS-88101'!$M$2:$M$2744,MATCH('88101-daily-summary-by-site'!$A863&amp;'88101-daily-summary-by-site'!G$2&amp;'88101-daily-summary-by-site'!G$3,'AQS-88101'!$AC$2:$AC$2744&amp;'AQS-88101'!$E$2:$E$2744&amp;'AQS-88101'!$G$2:$G$2744,0)),""),"")</f>
        <v/>
      </c>
      <c r="H863" s="42" t="str">
        <f t="array" ref="H863">IFERROR(IF(INDEX('AQS-88101'!$M$2:$M$2744,MATCH('88101-daily-summary-by-site'!$A863&amp;'88101-daily-summary-by-site'!H$2&amp;'88101-daily-summary-by-site'!H$3,'AQS-88101'!$AC$2:$AC$2744&amp;'AQS-88101'!$E$2:$E$2744&amp;'AQS-88101'!$G$2:$G$2744,0))&lt;&gt;"",INDEX('AQS-88101'!$M$2:$M$2744,MATCH('88101-daily-summary-by-site'!$A863&amp;'88101-daily-summary-by-site'!H$2&amp;'88101-daily-summary-by-site'!H$3,'AQS-88101'!$AC$2:$AC$2744&amp;'AQS-88101'!$E$2:$E$2744&amp;'AQS-88101'!$G$2:$G$2744,0)),""),"")</f>
        <v/>
      </c>
      <c r="I863" s="108" t="str">
        <f t="array" ref="I863">IFERROR(IF(INDEX('AQS-88101'!$M$2:$M$2744,MATCH('88101-daily-summary-by-site'!$A863&amp;'88101-daily-summary-by-site'!I$2&amp;'88101-daily-summary-by-site'!I$3,'AQS-88101'!$AC$2:$AC$2744&amp;'AQS-88101'!$E$2:$E$2744&amp;'AQS-88101'!$G$2:$G$2744,0))&lt;&gt;"",INDEX('AQS-88101'!$M$2:$M$2744,MATCH('88101-daily-summary-by-site'!$A863&amp;'88101-daily-summary-by-site'!I$2&amp;'88101-daily-summary-by-site'!I$3,'AQS-88101'!$AC$2:$AC$2744&amp;'AQS-88101'!$E$2:$E$2744&amp;'AQS-88101'!$G$2:$G$2744,0)),""),"")</f>
        <v/>
      </c>
      <c r="L863" s="107" t="str">
        <f t="shared" si="65"/>
        <v/>
      </c>
      <c r="M863" s="42" t="str">
        <f t="shared" si="66"/>
        <v/>
      </c>
      <c r="N863" s="42" t="str">
        <f t="shared" si="67"/>
        <v/>
      </c>
      <c r="O863" s="108" t="str">
        <f t="shared" si="68"/>
        <v/>
      </c>
    </row>
    <row r="864" spans="1:15" x14ac:dyDescent="0.25">
      <c r="A864" s="79">
        <f t="shared" si="69"/>
        <v>38595</v>
      </c>
      <c r="B864" s="107" t="str">
        <f t="array" ref="B864">IFERROR(IF(INDEX('AQS-88101'!$M$2:$M$2744,MATCH('88101-daily-summary-by-site'!$A864&amp;'88101-daily-summary-by-site'!B$2&amp;'88101-daily-summary-by-site'!B$3,'AQS-88101'!$AC$2:$AC$2744&amp;'AQS-88101'!$E$2:$E$2744&amp;'AQS-88101'!$G$2:$G$2744,0))&lt;&gt;"",INDEX('AQS-88101'!$M$2:$M$2744,MATCH('88101-daily-summary-by-site'!$A864&amp;'88101-daily-summary-by-site'!B$2&amp;'88101-daily-summary-by-site'!B$3,'AQS-88101'!$AC$2:$AC$2744&amp;'AQS-88101'!$E$2:$E$2744&amp;'AQS-88101'!$G$2:$G$2744,0)),""),"")</f>
        <v/>
      </c>
      <c r="C864" s="42" t="str">
        <f t="array" ref="C864">IFERROR(IF(INDEX('AQS-88101'!$M$2:$M$2744,MATCH('88101-daily-summary-by-site'!$A864&amp;'88101-daily-summary-by-site'!C$2&amp;'88101-daily-summary-by-site'!C$3,'AQS-88101'!$AC$2:$AC$2744&amp;'AQS-88101'!$E$2:$E$2744&amp;'AQS-88101'!$G$2:$G$2744,0))&lt;&gt;"",INDEX('AQS-88101'!$M$2:$M$2744,MATCH('88101-daily-summary-by-site'!$A864&amp;'88101-daily-summary-by-site'!C$2&amp;'88101-daily-summary-by-site'!C$3,'AQS-88101'!$AC$2:$AC$2744&amp;'AQS-88101'!$E$2:$E$2744&amp;'AQS-88101'!$G$2:$G$2744,0)),""),"")</f>
        <v/>
      </c>
      <c r="D864" s="42" t="str">
        <f t="array" ref="D864">IFERROR(IF(INDEX('AQS-88101'!$M$2:$M$2744,MATCH('88101-daily-summary-by-site'!$A864&amp;'88101-daily-summary-by-site'!D$2&amp;'88101-daily-summary-by-site'!D$3,'AQS-88101'!$AC$2:$AC$2744&amp;'AQS-88101'!$E$2:$E$2744&amp;'AQS-88101'!$G$2:$G$2744,0))&lt;&gt;"",INDEX('AQS-88101'!$M$2:$M$2744,MATCH('88101-daily-summary-by-site'!$A864&amp;'88101-daily-summary-by-site'!D$2&amp;'88101-daily-summary-by-site'!D$3,'AQS-88101'!$AC$2:$AC$2744&amp;'AQS-88101'!$E$2:$E$2744&amp;'AQS-88101'!$G$2:$G$2744,0)),""),"")</f>
        <v/>
      </c>
      <c r="E864" s="42" t="str">
        <f t="array" ref="E864">IFERROR(IF(INDEX('AQS-88101'!$M$2:$M$2744,MATCH('88101-daily-summary-by-site'!$A864&amp;'88101-daily-summary-by-site'!E$2&amp;'88101-daily-summary-by-site'!E$3,'AQS-88101'!$AC$2:$AC$2744&amp;'AQS-88101'!$E$2:$E$2744&amp;'AQS-88101'!$G$2:$G$2744,0))&lt;&gt;"",INDEX('AQS-88101'!$M$2:$M$2744,MATCH('88101-daily-summary-by-site'!$A864&amp;'88101-daily-summary-by-site'!E$2&amp;'88101-daily-summary-by-site'!E$3,'AQS-88101'!$AC$2:$AC$2744&amp;'AQS-88101'!$E$2:$E$2744&amp;'AQS-88101'!$G$2:$G$2744,0)),""),"")</f>
        <v/>
      </c>
      <c r="F864" s="42" t="str">
        <f t="array" ref="F864">IFERROR(IF(INDEX('AQS-88101'!$M$2:$M$2744,MATCH('88101-daily-summary-by-site'!$A864&amp;'88101-daily-summary-by-site'!F$2&amp;'88101-daily-summary-by-site'!F$3,'AQS-88101'!$AC$2:$AC$2744&amp;'AQS-88101'!$E$2:$E$2744&amp;'AQS-88101'!$G$2:$G$2744,0))&lt;&gt;"",INDEX('AQS-88101'!$M$2:$M$2744,MATCH('88101-daily-summary-by-site'!$A864&amp;'88101-daily-summary-by-site'!F$2&amp;'88101-daily-summary-by-site'!F$3,'AQS-88101'!$AC$2:$AC$2744&amp;'AQS-88101'!$E$2:$E$2744&amp;'AQS-88101'!$G$2:$G$2744,0)),""),"")</f>
        <v/>
      </c>
      <c r="G864" s="42" t="str">
        <f t="array" ref="G864">IFERROR(IF(INDEX('AQS-88101'!$M$2:$M$2744,MATCH('88101-daily-summary-by-site'!$A864&amp;'88101-daily-summary-by-site'!G$2&amp;'88101-daily-summary-by-site'!G$3,'AQS-88101'!$AC$2:$AC$2744&amp;'AQS-88101'!$E$2:$E$2744&amp;'AQS-88101'!$G$2:$G$2744,0))&lt;&gt;"",INDEX('AQS-88101'!$M$2:$M$2744,MATCH('88101-daily-summary-by-site'!$A864&amp;'88101-daily-summary-by-site'!G$2&amp;'88101-daily-summary-by-site'!G$3,'AQS-88101'!$AC$2:$AC$2744&amp;'AQS-88101'!$E$2:$E$2744&amp;'AQS-88101'!$G$2:$G$2744,0)),""),"")</f>
        <v/>
      </c>
      <c r="H864" s="42" t="str">
        <f t="array" ref="H864">IFERROR(IF(INDEX('AQS-88101'!$M$2:$M$2744,MATCH('88101-daily-summary-by-site'!$A864&amp;'88101-daily-summary-by-site'!H$2&amp;'88101-daily-summary-by-site'!H$3,'AQS-88101'!$AC$2:$AC$2744&amp;'AQS-88101'!$E$2:$E$2744&amp;'AQS-88101'!$G$2:$G$2744,0))&lt;&gt;"",INDEX('AQS-88101'!$M$2:$M$2744,MATCH('88101-daily-summary-by-site'!$A864&amp;'88101-daily-summary-by-site'!H$2&amp;'88101-daily-summary-by-site'!H$3,'AQS-88101'!$AC$2:$AC$2744&amp;'AQS-88101'!$E$2:$E$2744&amp;'AQS-88101'!$G$2:$G$2744,0)),""),"")</f>
        <v/>
      </c>
      <c r="I864" s="108" t="str">
        <f t="array" ref="I864">IFERROR(IF(INDEX('AQS-88101'!$M$2:$M$2744,MATCH('88101-daily-summary-by-site'!$A864&amp;'88101-daily-summary-by-site'!I$2&amp;'88101-daily-summary-by-site'!I$3,'AQS-88101'!$AC$2:$AC$2744&amp;'AQS-88101'!$E$2:$E$2744&amp;'AQS-88101'!$G$2:$G$2744,0))&lt;&gt;"",INDEX('AQS-88101'!$M$2:$M$2744,MATCH('88101-daily-summary-by-site'!$A864&amp;'88101-daily-summary-by-site'!I$2&amp;'88101-daily-summary-by-site'!I$3,'AQS-88101'!$AC$2:$AC$2744&amp;'AQS-88101'!$E$2:$E$2744&amp;'AQS-88101'!$G$2:$G$2744,0)),""),"")</f>
        <v/>
      </c>
      <c r="L864" s="107" t="str">
        <f t="shared" si="65"/>
        <v/>
      </c>
      <c r="M864" s="42" t="str">
        <f t="shared" si="66"/>
        <v/>
      </c>
      <c r="N864" s="42" t="str">
        <f t="shared" si="67"/>
        <v/>
      </c>
      <c r="O864" s="108" t="str">
        <f t="shared" si="68"/>
        <v/>
      </c>
    </row>
    <row r="865" spans="1:15" x14ac:dyDescent="0.25">
      <c r="A865" s="79">
        <f t="shared" si="69"/>
        <v>38838</v>
      </c>
      <c r="B865" s="107" t="str">
        <f t="array" ref="B865">IFERROR(IF(INDEX('AQS-88101'!$M$2:$M$2744,MATCH('88101-daily-summary-by-site'!$A865&amp;'88101-daily-summary-by-site'!B$2&amp;'88101-daily-summary-by-site'!B$3,'AQS-88101'!$AC$2:$AC$2744&amp;'AQS-88101'!$E$2:$E$2744&amp;'AQS-88101'!$G$2:$G$2744,0))&lt;&gt;"",INDEX('AQS-88101'!$M$2:$M$2744,MATCH('88101-daily-summary-by-site'!$A865&amp;'88101-daily-summary-by-site'!B$2&amp;'88101-daily-summary-by-site'!B$3,'AQS-88101'!$AC$2:$AC$2744&amp;'AQS-88101'!$E$2:$E$2744&amp;'AQS-88101'!$G$2:$G$2744,0)),""),"")</f>
        <v/>
      </c>
      <c r="C865" s="42" t="str">
        <f t="array" ref="C865">IFERROR(IF(INDEX('AQS-88101'!$M$2:$M$2744,MATCH('88101-daily-summary-by-site'!$A865&amp;'88101-daily-summary-by-site'!C$2&amp;'88101-daily-summary-by-site'!C$3,'AQS-88101'!$AC$2:$AC$2744&amp;'AQS-88101'!$E$2:$E$2744&amp;'AQS-88101'!$G$2:$G$2744,0))&lt;&gt;"",INDEX('AQS-88101'!$M$2:$M$2744,MATCH('88101-daily-summary-by-site'!$A865&amp;'88101-daily-summary-by-site'!C$2&amp;'88101-daily-summary-by-site'!C$3,'AQS-88101'!$AC$2:$AC$2744&amp;'AQS-88101'!$E$2:$E$2744&amp;'AQS-88101'!$G$2:$G$2744,0)),""),"")</f>
        <v/>
      </c>
      <c r="D865" s="42" t="str">
        <f t="array" ref="D865">IFERROR(IF(INDEX('AQS-88101'!$M$2:$M$2744,MATCH('88101-daily-summary-by-site'!$A865&amp;'88101-daily-summary-by-site'!D$2&amp;'88101-daily-summary-by-site'!D$3,'AQS-88101'!$AC$2:$AC$2744&amp;'AQS-88101'!$E$2:$E$2744&amp;'AQS-88101'!$G$2:$G$2744,0))&lt;&gt;"",INDEX('AQS-88101'!$M$2:$M$2744,MATCH('88101-daily-summary-by-site'!$A865&amp;'88101-daily-summary-by-site'!D$2&amp;'88101-daily-summary-by-site'!D$3,'AQS-88101'!$AC$2:$AC$2744&amp;'AQS-88101'!$E$2:$E$2744&amp;'AQS-88101'!$G$2:$G$2744,0)),""),"")</f>
        <v/>
      </c>
      <c r="E865" s="42" t="str">
        <f t="array" ref="E865">IFERROR(IF(INDEX('AQS-88101'!$M$2:$M$2744,MATCH('88101-daily-summary-by-site'!$A865&amp;'88101-daily-summary-by-site'!E$2&amp;'88101-daily-summary-by-site'!E$3,'AQS-88101'!$AC$2:$AC$2744&amp;'AQS-88101'!$E$2:$E$2744&amp;'AQS-88101'!$G$2:$G$2744,0))&lt;&gt;"",INDEX('AQS-88101'!$M$2:$M$2744,MATCH('88101-daily-summary-by-site'!$A865&amp;'88101-daily-summary-by-site'!E$2&amp;'88101-daily-summary-by-site'!E$3,'AQS-88101'!$AC$2:$AC$2744&amp;'AQS-88101'!$E$2:$E$2744&amp;'AQS-88101'!$G$2:$G$2744,0)),""),"")</f>
        <v/>
      </c>
      <c r="F865" s="42" t="str">
        <f t="array" ref="F865">IFERROR(IF(INDEX('AQS-88101'!$M$2:$M$2744,MATCH('88101-daily-summary-by-site'!$A865&amp;'88101-daily-summary-by-site'!F$2&amp;'88101-daily-summary-by-site'!F$3,'AQS-88101'!$AC$2:$AC$2744&amp;'AQS-88101'!$E$2:$E$2744&amp;'AQS-88101'!$G$2:$G$2744,0))&lt;&gt;"",INDEX('AQS-88101'!$M$2:$M$2744,MATCH('88101-daily-summary-by-site'!$A865&amp;'88101-daily-summary-by-site'!F$2&amp;'88101-daily-summary-by-site'!F$3,'AQS-88101'!$AC$2:$AC$2744&amp;'AQS-88101'!$E$2:$E$2744&amp;'AQS-88101'!$G$2:$G$2744,0)),""),"")</f>
        <v/>
      </c>
      <c r="G865" s="42" t="str">
        <f t="array" ref="G865">IFERROR(IF(INDEX('AQS-88101'!$M$2:$M$2744,MATCH('88101-daily-summary-by-site'!$A865&amp;'88101-daily-summary-by-site'!G$2&amp;'88101-daily-summary-by-site'!G$3,'AQS-88101'!$AC$2:$AC$2744&amp;'AQS-88101'!$E$2:$E$2744&amp;'AQS-88101'!$G$2:$G$2744,0))&lt;&gt;"",INDEX('AQS-88101'!$M$2:$M$2744,MATCH('88101-daily-summary-by-site'!$A865&amp;'88101-daily-summary-by-site'!G$2&amp;'88101-daily-summary-by-site'!G$3,'AQS-88101'!$AC$2:$AC$2744&amp;'AQS-88101'!$E$2:$E$2744&amp;'AQS-88101'!$G$2:$G$2744,0)),""),"")</f>
        <v/>
      </c>
      <c r="H865" s="42" t="str">
        <f t="array" ref="H865">IFERROR(IF(INDEX('AQS-88101'!$M$2:$M$2744,MATCH('88101-daily-summary-by-site'!$A865&amp;'88101-daily-summary-by-site'!H$2&amp;'88101-daily-summary-by-site'!H$3,'AQS-88101'!$AC$2:$AC$2744&amp;'AQS-88101'!$E$2:$E$2744&amp;'AQS-88101'!$G$2:$G$2744,0))&lt;&gt;"",INDEX('AQS-88101'!$M$2:$M$2744,MATCH('88101-daily-summary-by-site'!$A865&amp;'88101-daily-summary-by-site'!H$2&amp;'88101-daily-summary-by-site'!H$3,'AQS-88101'!$AC$2:$AC$2744&amp;'AQS-88101'!$E$2:$E$2744&amp;'AQS-88101'!$G$2:$G$2744,0)),""),"")</f>
        <v/>
      </c>
      <c r="I865" s="108" t="str">
        <f t="array" ref="I865">IFERROR(IF(INDEX('AQS-88101'!$M$2:$M$2744,MATCH('88101-daily-summary-by-site'!$A865&amp;'88101-daily-summary-by-site'!I$2&amp;'88101-daily-summary-by-site'!I$3,'AQS-88101'!$AC$2:$AC$2744&amp;'AQS-88101'!$E$2:$E$2744&amp;'AQS-88101'!$G$2:$G$2744,0))&lt;&gt;"",INDEX('AQS-88101'!$M$2:$M$2744,MATCH('88101-daily-summary-by-site'!$A865&amp;'88101-daily-summary-by-site'!I$2&amp;'88101-daily-summary-by-site'!I$3,'AQS-88101'!$AC$2:$AC$2744&amp;'AQS-88101'!$E$2:$E$2744&amp;'AQS-88101'!$G$2:$G$2744,0)),""),"")</f>
        <v/>
      </c>
      <c r="L865" s="107" t="str">
        <f t="shared" si="65"/>
        <v/>
      </c>
      <c r="M865" s="42" t="str">
        <f t="shared" si="66"/>
        <v/>
      </c>
      <c r="N865" s="42" t="str">
        <f t="shared" si="67"/>
        <v/>
      </c>
      <c r="O865" s="108" t="str">
        <f t="shared" si="68"/>
        <v/>
      </c>
    </row>
    <row r="866" spans="1:15" x14ac:dyDescent="0.25">
      <c r="A866" s="79">
        <f t="shared" si="69"/>
        <v>38839</v>
      </c>
      <c r="B866" s="107" t="str">
        <f t="array" ref="B866">IFERROR(IF(INDEX('AQS-88101'!$M$2:$M$2744,MATCH('88101-daily-summary-by-site'!$A866&amp;'88101-daily-summary-by-site'!B$2&amp;'88101-daily-summary-by-site'!B$3,'AQS-88101'!$AC$2:$AC$2744&amp;'AQS-88101'!$E$2:$E$2744&amp;'AQS-88101'!$G$2:$G$2744,0))&lt;&gt;"",INDEX('AQS-88101'!$M$2:$M$2744,MATCH('88101-daily-summary-by-site'!$A866&amp;'88101-daily-summary-by-site'!B$2&amp;'88101-daily-summary-by-site'!B$3,'AQS-88101'!$AC$2:$AC$2744&amp;'AQS-88101'!$E$2:$E$2744&amp;'AQS-88101'!$G$2:$G$2744,0)),""),"")</f>
        <v/>
      </c>
      <c r="C866" s="42" t="str">
        <f t="array" ref="C866">IFERROR(IF(INDEX('AQS-88101'!$M$2:$M$2744,MATCH('88101-daily-summary-by-site'!$A866&amp;'88101-daily-summary-by-site'!C$2&amp;'88101-daily-summary-by-site'!C$3,'AQS-88101'!$AC$2:$AC$2744&amp;'AQS-88101'!$E$2:$E$2744&amp;'AQS-88101'!$G$2:$G$2744,0))&lt;&gt;"",INDEX('AQS-88101'!$M$2:$M$2744,MATCH('88101-daily-summary-by-site'!$A866&amp;'88101-daily-summary-by-site'!C$2&amp;'88101-daily-summary-by-site'!C$3,'AQS-88101'!$AC$2:$AC$2744&amp;'AQS-88101'!$E$2:$E$2744&amp;'AQS-88101'!$G$2:$G$2744,0)),""),"")</f>
        <v/>
      </c>
      <c r="D866" s="42" t="str">
        <f t="array" ref="D866">IFERROR(IF(INDEX('AQS-88101'!$M$2:$M$2744,MATCH('88101-daily-summary-by-site'!$A866&amp;'88101-daily-summary-by-site'!D$2&amp;'88101-daily-summary-by-site'!D$3,'AQS-88101'!$AC$2:$AC$2744&amp;'AQS-88101'!$E$2:$E$2744&amp;'AQS-88101'!$G$2:$G$2744,0))&lt;&gt;"",INDEX('AQS-88101'!$M$2:$M$2744,MATCH('88101-daily-summary-by-site'!$A866&amp;'88101-daily-summary-by-site'!D$2&amp;'88101-daily-summary-by-site'!D$3,'AQS-88101'!$AC$2:$AC$2744&amp;'AQS-88101'!$E$2:$E$2744&amp;'AQS-88101'!$G$2:$G$2744,0)),""),"")</f>
        <v/>
      </c>
      <c r="E866" s="42" t="str">
        <f t="array" ref="E866">IFERROR(IF(INDEX('AQS-88101'!$M$2:$M$2744,MATCH('88101-daily-summary-by-site'!$A866&amp;'88101-daily-summary-by-site'!E$2&amp;'88101-daily-summary-by-site'!E$3,'AQS-88101'!$AC$2:$AC$2744&amp;'AQS-88101'!$E$2:$E$2744&amp;'AQS-88101'!$G$2:$G$2744,0))&lt;&gt;"",INDEX('AQS-88101'!$M$2:$M$2744,MATCH('88101-daily-summary-by-site'!$A866&amp;'88101-daily-summary-by-site'!E$2&amp;'88101-daily-summary-by-site'!E$3,'AQS-88101'!$AC$2:$AC$2744&amp;'AQS-88101'!$E$2:$E$2744&amp;'AQS-88101'!$G$2:$G$2744,0)),""),"")</f>
        <v/>
      </c>
      <c r="F866" s="42" t="str">
        <f t="array" ref="F866">IFERROR(IF(INDEX('AQS-88101'!$M$2:$M$2744,MATCH('88101-daily-summary-by-site'!$A866&amp;'88101-daily-summary-by-site'!F$2&amp;'88101-daily-summary-by-site'!F$3,'AQS-88101'!$AC$2:$AC$2744&amp;'AQS-88101'!$E$2:$E$2744&amp;'AQS-88101'!$G$2:$G$2744,0))&lt;&gt;"",INDEX('AQS-88101'!$M$2:$M$2744,MATCH('88101-daily-summary-by-site'!$A866&amp;'88101-daily-summary-by-site'!F$2&amp;'88101-daily-summary-by-site'!F$3,'AQS-88101'!$AC$2:$AC$2744&amp;'AQS-88101'!$E$2:$E$2744&amp;'AQS-88101'!$G$2:$G$2744,0)),""),"")</f>
        <v/>
      </c>
      <c r="G866" s="42" t="str">
        <f t="array" ref="G866">IFERROR(IF(INDEX('AQS-88101'!$M$2:$M$2744,MATCH('88101-daily-summary-by-site'!$A866&amp;'88101-daily-summary-by-site'!G$2&amp;'88101-daily-summary-by-site'!G$3,'AQS-88101'!$AC$2:$AC$2744&amp;'AQS-88101'!$E$2:$E$2744&amp;'AQS-88101'!$G$2:$G$2744,0))&lt;&gt;"",INDEX('AQS-88101'!$M$2:$M$2744,MATCH('88101-daily-summary-by-site'!$A866&amp;'88101-daily-summary-by-site'!G$2&amp;'88101-daily-summary-by-site'!G$3,'AQS-88101'!$AC$2:$AC$2744&amp;'AQS-88101'!$E$2:$E$2744&amp;'AQS-88101'!$G$2:$G$2744,0)),""),"")</f>
        <v/>
      </c>
      <c r="H866" s="42" t="str">
        <f t="array" ref="H866">IFERROR(IF(INDEX('AQS-88101'!$M$2:$M$2744,MATCH('88101-daily-summary-by-site'!$A866&amp;'88101-daily-summary-by-site'!H$2&amp;'88101-daily-summary-by-site'!H$3,'AQS-88101'!$AC$2:$AC$2744&amp;'AQS-88101'!$E$2:$E$2744&amp;'AQS-88101'!$G$2:$G$2744,0))&lt;&gt;"",INDEX('AQS-88101'!$M$2:$M$2744,MATCH('88101-daily-summary-by-site'!$A866&amp;'88101-daily-summary-by-site'!H$2&amp;'88101-daily-summary-by-site'!H$3,'AQS-88101'!$AC$2:$AC$2744&amp;'AQS-88101'!$E$2:$E$2744&amp;'AQS-88101'!$G$2:$G$2744,0)),""),"")</f>
        <v/>
      </c>
      <c r="I866" s="108" t="str">
        <f t="array" ref="I866">IFERROR(IF(INDEX('AQS-88101'!$M$2:$M$2744,MATCH('88101-daily-summary-by-site'!$A866&amp;'88101-daily-summary-by-site'!I$2&amp;'88101-daily-summary-by-site'!I$3,'AQS-88101'!$AC$2:$AC$2744&amp;'AQS-88101'!$E$2:$E$2744&amp;'AQS-88101'!$G$2:$G$2744,0))&lt;&gt;"",INDEX('AQS-88101'!$M$2:$M$2744,MATCH('88101-daily-summary-by-site'!$A866&amp;'88101-daily-summary-by-site'!I$2&amp;'88101-daily-summary-by-site'!I$3,'AQS-88101'!$AC$2:$AC$2744&amp;'AQS-88101'!$E$2:$E$2744&amp;'AQS-88101'!$G$2:$G$2744,0)),""),"")</f>
        <v/>
      </c>
      <c r="L866" s="107" t="str">
        <f t="shared" si="65"/>
        <v/>
      </c>
      <c r="M866" s="42" t="str">
        <f t="shared" si="66"/>
        <v/>
      </c>
      <c r="N866" s="42" t="str">
        <f t="shared" si="67"/>
        <v/>
      </c>
      <c r="O866" s="108" t="str">
        <f t="shared" si="68"/>
        <v/>
      </c>
    </row>
    <row r="867" spans="1:15" x14ac:dyDescent="0.25">
      <c r="A867" s="79">
        <f t="shared" si="69"/>
        <v>38840</v>
      </c>
      <c r="B867" s="107" t="str">
        <f t="array" ref="B867">IFERROR(IF(INDEX('AQS-88101'!$M$2:$M$2744,MATCH('88101-daily-summary-by-site'!$A867&amp;'88101-daily-summary-by-site'!B$2&amp;'88101-daily-summary-by-site'!B$3,'AQS-88101'!$AC$2:$AC$2744&amp;'AQS-88101'!$E$2:$E$2744&amp;'AQS-88101'!$G$2:$G$2744,0))&lt;&gt;"",INDEX('AQS-88101'!$M$2:$M$2744,MATCH('88101-daily-summary-by-site'!$A867&amp;'88101-daily-summary-by-site'!B$2&amp;'88101-daily-summary-by-site'!B$3,'AQS-88101'!$AC$2:$AC$2744&amp;'AQS-88101'!$E$2:$E$2744&amp;'AQS-88101'!$G$2:$G$2744,0)),""),"")</f>
        <v/>
      </c>
      <c r="C867" s="42" t="str">
        <f t="array" ref="C867">IFERROR(IF(INDEX('AQS-88101'!$M$2:$M$2744,MATCH('88101-daily-summary-by-site'!$A867&amp;'88101-daily-summary-by-site'!C$2&amp;'88101-daily-summary-by-site'!C$3,'AQS-88101'!$AC$2:$AC$2744&amp;'AQS-88101'!$E$2:$E$2744&amp;'AQS-88101'!$G$2:$G$2744,0))&lt;&gt;"",INDEX('AQS-88101'!$M$2:$M$2744,MATCH('88101-daily-summary-by-site'!$A867&amp;'88101-daily-summary-by-site'!C$2&amp;'88101-daily-summary-by-site'!C$3,'AQS-88101'!$AC$2:$AC$2744&amp;'AQS-88101'!$E$2:$E$2744&amp;'AQS-88101'!$G$2:$G$2744,0)),""),"")</f>
        <v/>
      </c>
      <c r="D867" s="42" t="str">
        <f t="array" ref="D867">IFERROR(IF(INDEX('AQS-88101'!$M$2:$M$2744,MATCH('88101-daily-summary-by-site'!$A867&amp;'88101-daily-summary-by-site'!D$2&amp;'88101-daily-summary-by-site'!D$3,'AQS-88101'!$AC$2:$AC$2744&amp;'AQS-88101'!$E$2:$E$2744&amp;'AQS-88101'!$G$2:$G$2744,0))&lt;&gt;"",INDEX('AQS-88101'!$M$2:$M$2744,MATCH('88101-daily-summary-by-site'!$A867&amp;'88101-daily-summary-by-site'!D$2&amp;'88101-daily-summary-by-site'!D$3,'AQS-88101'!$AC$2:$AC$2744&amp;'AQS-88101'!$E$2:$E$2744&amp;'AQS-88101'!$G$2:$G$2744,0)),""),"")</f>
        <v/>
      </c>
      <c r="E867" s="42" t="str">
        <f t="array" ref="E867">IFERROR(IF(INDEX('AQS-88101'!$M$2:$M$2744,MATCH('88101-daily-summary-by-site'!$A867&amp;'88101-daily-summary-by-site'!E$2&amp;'88101-daily-summary-by-site'!E$3,'AQS-88101'!$AC$2:$AC$2744&amp;'AQS-88101'!$E$2:$E$2744&amp;'AQS-88101'!$G$2:$G$2744,0))&lt;&gt;"",INDEX('AQS-88101'!$M$2:$M$2744,MATCH('88101-daily-summary-by-site'!$A867&amp;'88101-daily-summary-by-site'!E$2&amp;'88101-daily-summary-by-site'!E$3,'AQS-88101'!$AC$2:$AC$2744&amp;'AQS-88101'!$E$2:$E$2744&amp;'AQS-88101'!$G$2:$G$2744,0)),""),"")</f>
        <v/>
      </c>
      <c r="F867" s="42" t="str">
        <f t="array" ref="F867">IFERROR(IF(INDEX('AQS-88101'!$M$2:$M$2744,MATCH('88101-daily-summary-by-site'!$A867&amp;'88101-daily-summary-by-site'!F$2&amp;'88101-daily-summary-by-site'!F$3,'AQS-88101'!$AC$2:$AC$2744&amp;'AQS-88101'!$E$2:$E$2744&amp;'AQS-88101'!$G$2:$G$2744,0))&lt;&gt;"",INDEX('AQS-88101'!$M$2:$M$2744,MATCH('88101-daily-summary-by-site'!$A867&amp;'88101-daily-summary-by-site'!F$2&amp;'88101-daily-summary-by-site'!F$3,'AQS-88101'!$AC$2:$AC$2744&amp;'AQS-88101'!$E$2:$E$2744&amp;'AQS-88101'!$G$2:$G$2744,0)),""),"")</f>
        <v/>
      </c>
      <c r="G867" s="42" t="str">
        <f t="array" ref="G867">IFERROR(IF(INDEX('AQS-88101'!$M$2:$M$2744,MATCH('88101-daily-summary-by-site'!$A867&amp;'88101-daily-summary-by-site'!G$2&amp;'88101-daily-summary-by-site'!G$3,'AQS-88101'!$AC$2:$AC$2744&amp;'AQS-88101'!$E$2:$E$2744&amp;'AQS-88101'!$G$2:$G$2744,0))&lt;&gt;"",INDEX('AQS-88101'!$M$2:$M$2744,MATCH('88101-daily-summary-by-site'!$A867&amp;'88101-daily-summary-by-site'!G$2&amp;'88101-daily-summary-by-site'!G$3,'AQS-88101'!$AC$2:$AC$2744&amp;'AQS-88101'!$E$2:$E$2744&amp;'AQS-88101'!$G$2:$G$2744,0)),""),"")</f>
        <v/>
      </c>
      <c r="H867" s="42" t="str">
        <f t="array" ref="H867">IFERROR(IF(INDEX('AQS-88101'!$M$2:$M$2744,MATCH('88101-daily-summary-by-site'!$A867&amp;'88101-daily-summary-by-site'!H$2&amp;'88101-daily-summary-by-site'!H$3,'AQS-88101'!$AC$2:$AC$2744&amp;'AQS-88101'!$E$2:$E$2744&amp;'AQS-88101'!$G$2:$G$2744,0))&lt;&gt;"",INDEX('AQS-88101'!$M$2:$M$2744,MATCH('88101-daily-summary-by-site'!$A867&amp;'88101-daily-summary-by-site'!H$2&amp;'88101-daily-summary-by-site'!H$3,'AQS-88101'!$AC$2:$AC$2744&amp;'AQS-88101'!$E$2:$E$2744&amp;'AQS-88101'!$G$2:$G$2744,0)),""),"")</f>
        <v/>
      </c>
      <c r="I867" s="108" t="str">
        <f t="array" ref="I867">IFERROR(IF(INDEX('AQS-88101'!$M$2:$M$2744,MATCH('88101-daily-summary-by-site'!$A867&amp;'88101-daily-summary-by-site'!I$2&amp;'88101-daily-summary-by-site'!I$3,'AQS-88101'!$AC$2:$AC$2744&amp;'AQS-88101'!$E$2:$E$2744&amp;'AQS-88101'!$G$2:$G$2744,0))&lt;&gt;"",INDEX('AQS-88101'!$M$2:$M$2744,MATCH('88101-daily-summary-by-site'!$A867&amp;'88101-daily-summary-by-site'!I$2&amp;'88101-daily-summary-by-site'!I$3,'AQS-88101'!$AC$2:$AC$2744&amp;'AQS-88101'!$E$2:$E$2744&amp;'AQS-88101'!$G$2:$G$2744,0)),""),"")</f>
        <v/>
      </c>
      <c r="L867" s="107" t="str">
        <f t="shared" si="65"/>
        <v/>
      </c>
      <c r="M867" s="42" t="str">
        <f t="shared" si="66"/>
        <v/>
      </c>
      <c r="N867" s="42" t="str">
        <f t="shared" si="67"/>
        <v/>
      </c>
      <c r="O867" s="108" t="str">
        <f t="shared" si="68"/>
        <v/>
      </c>
    </row>
    <row r="868" spans="1:15" x14ac:dyDescent="0.25">
      <c r="A868" s="79">
        <f t="shared" si="69"/>
        <v>38841</v>
      </c>
      <c r="B868" s="107" t="str">
        <f t="array" ref="B868">IFERROR(IF(INDEX('AQS-88101'!$M$2:$M$2744,MATCH('88101-daily-summary-by-site'!$A868&amp;'88101-daily-summary-by-site'!B$2&amp;'88101-daily-summary-by-site'!B$3,'AQS-88101'!$AC$2:$AC$2744&amp;'AQS-88101'!$E$2:$E$2744&amp;'AQS-88101'!$G$2:$G$2744,0))&lt;&gt;"",INDEX('AQS-88101'!$M$2:$M$2744,MATCH('88101-daily-summary-by-site'!$A868&amp;'88101-daily-summary-by-site'!B$2&amp;'88101-daily-summary-by-site'!B$3,'AQS-88101'!$AC$2:$AC$2744&amp;'AQS-88101'!$E$2:$E$2744&amp;'AQS-88101'!$G$2:$G$2744,0)),""),"")</f>
        <v/>
      </c>
      <c r="C868" s="42" t="str">
        <f t="array" ref="C868">IFERROR(IF(INDEX('AQS-88101'!$M$2:$M$2744,MATCH('88101-daily-summary-by-site'!$A868&amp;'88101-daily-summary-by-site'!C$2&amp;'88101-daily-summary-by-site'!C$3,'AQS-88101'!$AC$2:$AC$2744&amp;'AQS-88101'!$E$2:$E$2744&amp;'AQS-88101'!$G$2:$G$2744,0))&lt;&gt;"",INDEX('AQS-88101'!$M$2:$M$2744,MATCH('88101-daily-summary-by-site'!$A868&amp;'88101-daily-summary-by-site'!C$2&amp;'88101-daily-summary-by-site'!C$3,'AQS-88101'!$AC$2:$AC$2744&amp;'AQS-88101'!$E$2:$E$2744&amp;'AQS-88101'!$G$2:$G$2744,0)),""),"")</f>
        <v/>
      </c>
      <c r="D868" s="42" t="str">
        <f t="array" ref="D868">IFERROR(IF(INDEX('AQS-88101'!$M$2:$M$2744,MATCH('88101-daily-summary-by-site'!$A868&amp;'88101-daily-summary-by-site'!D$2&amp;'88101-daily-summary-by-site'!D$3,'AQS-88101'!$AC$2:$AC$2744&amp;'AQS-88101'!$E$2:$E$2744&amp;'AQS-88101'!$G$2:$G$2744,0))&lt;&gt;"",INDEX('AQS-88101'!$M$2:$M$2744,MATCH('88101-daily-summary-by-site'!$A868&amp;'88101-daily-summary-by-site'!D$2&amp;'88101-daily-summary-by-site'!D$3,'AQS-88101'!$AC$2:$AC$2744&amp;'AQS-88101'!$E$2:$E$2744&amp;'AQS-88101'!$G$2:$G$2744,0)),""),"")</f>
        <v/>
      </c>
      <c r="E868" s="42" t="str">
        <f t="array" ref="E868">IFERROR(IF(INDEX('AQS-88101'!$M$2:$M$2744,MATCH('88101-daily-summary-by-site'!$A868&amp;'88101-daily-summary-by-site'!E$2&amp;'88101-daily-summary-by-site'!E$3,'AQS-88101'!$AC$2:$AC$2744&amp;'AQS-88101'!$E$2:$E$2744&amp;'AQS-88101'!$G$2:$G$2744,0))&lt;&gt;"",INDEX('AQS-88101'!$M$2:$M$2744,MATCH('88101-daily-summary-by-site'!$A868&amp;'88101-daily-summary-by-site'!E$2&amp;'88101-daily-summary-by-site'!E$3,'AQS-88101'!$AC$2:$AC$2744&amp;'AQS-88101'!$E$2:$E$2744&amp;'AQS-88101'!$G$2:$G$2744,0)),""),"")</f>
        <v/>
      </c>
      <c r="F868" s="42" t="str">
        <f t="array" ref="F868">IFERROR(IF(INDEX('AQS-88101'!$M$2:$M$2744,MATCH('88101-daily-summary-by-site'!$A868&amp;'88101-daily-summary-by-site'!F$2&amp;'88101-daily-summary-by-site'!F$3,'AQS-88101'!$AC$2:$AC$2744&amp;'AQS-88101'!$E$2:$E$2744&amp;'AQS-88101'!$G$2:$G$2744,0))&lt;&gt;"",INDEX('AQS-88101'!$M$2:$M$2744,MATCH('88101-daily-summary-by-site'!$A868&amp;'88101-daily-summary-by-site'!F$2&amp;'88101-daily-summary-by-site'!F$3,'AQS-88101'!$AC$2:$AC$2744&amp;'AQS-88101'!$E$2:$E$2744&amp;'AQS-88101'!$G$2:$G$2744,0)),""),"")</f>
        <v/>
      </c>
      <c r="G868" s="42" t="str">
        <f t="array" ref="G868">IFERROR(IF(INDEX('AQS-88101'!$M$2:$M$2744,MATCH('88101-daily-summary-by-site'!$A868&amp;'88101-daily-summary-by-site'!G$2&amp;'88101-daily-summary-by-site'!G$3,'AQS-88101'!$AC$2:$AC$2744&amp;'AQS-88101'!$E$2:$E$2744&amp;'AQS-88101'!$G$2:$G$2744,0))&lt;&gt;"",INDEX('AQS-88101'!$M$2:$M$2744,MATCH('88101-daily-summary-by-site'!$A868&amp;'88101-daily-summary-by-site'!G$2&amp;'88101-daily-summary-by-site'!G$3,'AQS-88101'!$AC$2:$AC$2744&amp;'AQS-88101'!$E$2:$E$2744&amp;'AQS-88101'!$G$2:$G$2744,0)),""),"")</f>
        <v/>
      </c>
      <c r="H868" s="42" t="str">
        <f t="array" ref="H868">IFERROR(IF(INDEX('AQS-88101'!$M$2:$M$2744,MATCH('88101-daily-summary-by-site'!$A868&amp;'88101-daily-summary-by-site'!H$2&amp;'88101-daily-summary-by-site'!H$3,'AQS-88101'!$AC$2:$AC$2744&amp;'AQS-88101'!$E$2:$E$2744&amp;'AQS-88101'!$G$2:$G$2744,0))&lt;&gt;"",INDEX('AQS-88101'!$M$2:$M$2744,MATCH('88101-daily-summary-by-site'!$A868&amp;'88101-daily-summary-by-site'!H$2&amp;'88101-daily-summary-by-site'!H$3,'AQS-88101'!$AC$2:$AC$2744&amp;'AQS-88101'!$E$2:$E$2744&amp;'AQS-88101'!$G$2:$G$2744,0)),""),"")</f>
        <v/>
      </c>
      <c r="I868" s="108" t="str">
        <f t="array" ref="I868">IFERROR(IF(INDEX('AQS-88101'!$M$2:$M$2744,MATCH('88101-daily-summary-by-site'!$A868&amp;'88101-daily-summary-by-site'!I$2&amp;'88101-daily-summary-by-site'!I$3,'AQS-88101'!$AC$2:$AC$2744&amp;'AQS-88101'!$E$2:$E$2744&amp;'AQS-88101'!$G$2:$G$2744,0))&lt;&gt;"",INDEX('AQS-88101'!$M$2:$M$2744,MATCH('88101-daily-summary-by-site'!$A868&amp;'88101-daily-summary-by-site'!I$2&amp;'88101-daily-summary-by-site'!I$3,'AQS-88101'!$AC$2:$AC$2744&amp;'AQS-88101'!$E$2:$E$2744&amp;'AQS-88101'!$G$2:$G$2744,0)),""),"")</f>
        <v/>
      </c>
      <c r="L868" s="107" t="str">
        <f t="shared" si="65"/>
        <v/>
      </c>
      <c r="M868" s="42" t="str">
        <f t="shared" si="66"/>
        <v/>
      </c>
      <c r="N868" s="42" t="str">
        <f t="shared" si="67"/>
        <v/>
      </c>
      <c r="O868" s="108" t="str">
        <f t="shared" si="68"/>
        <v/>
      </c>
    </row>
    <row r="869" spans="1:15" x14ac:dyDescent="0.25">
      <c r="A869" s="79">
        <f t="shared" si="69"/>
        <v>38842</v>
      </c>
      <c r="B869" s="107">
        <f t="array" ref="B869">IFERROR(IF(INDEX('AQS-88101'!$M$2:$M$2744,MATCH('88101-daily-summary-by-site'!$A869&amp;'88101-daily-summary-by-site'!B$2&amp;'88101-daily-summary-by-site'!B$3,'AQS-88101'!$AC$2:$AC$2744&amp;'AQS-88101'!$E$2:$E$2744&amp;'AQS-88101'!$G$2:$G$2744,0))&lt;&gt;"",INDEX('AQS-88101'!$M$2:$M$2744,MATCH('88101-daily-summary-by-site'!$A869&amp;'88101-daily-summary-by-site'!B$2&amp;'88101-daily-summary-by-site'!B$3,'AQS-88101'!$AC$2:$AC$2744&amp;'AQS-88101'!$E$2:$E$2744&amp;'AQS-88101'!$G$2:$G$2744,0)),""),"")</f>
        <v>3.7</v>
      </c>
      <c r="C869" s="42" t="str">
        <f t="array" ref="C869">IFERROR(IF(INDEX('AQS-88101'!$M$2:$M$2744,MATCH('88101-daily-summary-by-site'!$A869&amp;'88101-daily-summary-by-site'!C$2&amp;'88101-daily-summary-by-site'!C$3,'AQS-88101'!$AC$2:$AC$2744&amp;'AQS-88101'!$E$2:$E$2744&amp;'AQS-88101'!$G$2:$G$2744,0))&lt;&gt;"",INDEX('AQS-88101'!$M$2:$M$2744,MATCH('88101-daily-summary-by-site'!$A869&amp;'88101-daily-summary-by-site'!C$2&amp;'88101-daily-summary-by-site'!C$3,'AQS-88101'!$AC$2:$AC$2744&amp;'AQS-88101'!$E$2:$E$2744&amp;'AQS-88101'!$G$2:$G$2744,0)),""),"")</f>
        <v/>
      </c>
      <c r="D869" s="42" t="str">
        <f t="array" ref="D869">IFERROR(IF(INDEX('AQS-88101'!$M$2:$M$2744,MATCH('88101-daily-summary-by-site'!$A869&amp;'88101-daily-summary-by-site'!D$2&amp;'88101-daily-summary-by-site'!D$3,'AQS-88101'!$AC$2:$AC$2744&amp;'AQS-88101'!$E$2:$E$2744&amp;'AQS-88101'!$G$2:$G$2744,0))&lt;&gt;"",INDEX('AQS-88101'!$M$2:$M$2744,MATCH('88101-daily-summary-by-site'!$A869&amp;'88101-daily-summary-by-site'!D$2&amp;'88101-daily-summary-by-site'!D$3,'AQS-88101'!$AC$2:$AC$2744&amp;'AQS-88101'!$E$2:$E$2744&amp;'AQS-88101'!$G$2:$G$2744,0)),""),"")</f>
        <v/>
      </c>
      <c r="E869" s="42" t="str">
        <f t="array" ref="E869">IFERROR(IF(INDEX('AQS-88101'!$M$2:$M$2744,MATCH('88101-daily-summary-by-site'!$A869&amp;'88101-daily-summary-by-site'!E$2&amp;'88101-daily-summary-by-site'!E$3,'AQS-88101'!$AC$2:$AC$2744&amp;'AQS-88101'!$E$2:$E$2744&amp;'AQS-88101'!$G$2:$G$2744,0))&lt;&gt;"",INDEX('AQS-88101'!$M$2:$M$2744,MATCH('88101-daily-summary-by-site'!$A869&amp;'88101-daily-summary-by-site'!E$2&amp;'88101-daily-summary-by-site'!E$3,'AQS-88101'!$AC$2:$AC$2744&amp;'AQS-88101'!$E$2:$E$2744&amp;'AQS-88101'!$G$2:$G$2744,0)),""),"")</f>
        <v/>
      </c>
      <c r="F869" s="42" t="str">
        <f t="array" ref="F869">IFERROR(IF(INDEX('AQS-88101'!$M$2:$M$2744,MATCH('88101-daily-summary-by-site'!$A869&amp;'88101-daily-summary-by-site'!F$2&amp;'88101-daily-summary-by-site'!F$3,'AQS-88101'!$AC$2:$AC$2744&amp;'AQS-88101'!$E$2:$E$2744&amp;'AQS-88101'!$G$2:$G$2744,0))&lt;&gt;"",INDEX('AQS-88101'!$M$2:$M$2744,MATCH('88101-daily-summary-by-site'!$A869&amp;'88101-daily-summary-by-site'!F$2&amp;'88101-daily-summary-by-site'!F$3,'AQS-88101'!$AC$2:$AC$2744&amp;'AQS-88101'!$E$2:$E$2744&amp;'AQS-88101'!$G$2:$G$2744,0)),""),"")</f>
        <v/>
      </c>
      <c r="G869" s="42" t="str">
        <f t="array" ref="G869">IFERROR(IF(INDEX('AQS-88101'!$M$2:$M$2744,MATCH('88101-daily-summary-by-site'!$A869&amp;'88101-daily-summary-by-site'!G$2&amp;'88101-daily-summary-by-site'!G$3,'AQS-88101'!$AC$2:$AC$2744&amp;'AQS-88101'!$E$2:$E$2744&amp;'AQS-88101'!$G$2:$G$2744,0))&lt;&gt;"",INDEX('AQS-88101'!$M$2:$M$2744,MATCH('88101-daily-summary-by-site'!$A869&amp;'88101-daily-summary-by-site'!G$2&amp;'88101-daily-summary-by-site'!G$3,'AQS-88101'!$AC$2:$AC$2744&amp;'AQS-88101'!$E$2:$E$2744&amp;'AQS-88101'!$G$2:$G$2744,0)),""),"")</f>
        <v/>
      </c>
      <c r="H869" s="42" t="str">
        <f t="array" ref="H869">IFERROR(IF(INDEX('AQS-88101'!$M$2:$M$2744,MATCH('88101-daily-summary-by-site'!$A869&amp;'88101-daily-summary-by-site'!H$2&amp;'88101-daily-summary-by-site'!H$3,'AQS-88101'!$AC$2:$AC$2744&amp;'AQS-88101'!$E$2:$E$2744&amp;'AQS-88101'!$G$2:$G$2744,0))&lt;&gt;"",INDEX('AQS-88101'!$M$2:$M$2744,MATCH('88101-daily-summary-by-site'!$A869&amp;'88101-daily-summary-by-site'!H$2&amp;'88101-daily-summary-by-site'!H$3,'AQS-88101'!$AC$2:$AC$2744&amp;'AQS-88101'!$E$2:$E$2744&amp;'AQS-88101'!$G$2:$G$2744,0)),""),"")</f>
        <v/>
      </c>
      <c r="I869" s="108" t="str">
        <f t="array" ref="I869">IFERROR(IF(INDEX('AQS-88101'!$M$2:$M$2744,MATCH('88101-daily-summary-by-site'!$A869&amp;'88101-daily-summary-by-site'!I$2&amp;'88101-daily-summary-by-site'!I$3,'AQS-88101'!$AC$2:$AC$2744&amp;'AQS-88101'!$E$2:$E$2744&amp;'AQS-88101'!$G$2:$G$2744,0))&lt;&gt;"",INDEX('AQS-88101'!$M$2:$M$2744,MATCH('88101-daily-summary-by-site'!$A869&amp;'88101-daily-summary-by-site'!I$2&amp;'88101-daily-summary-by-site'!I$3,'AQS-88101'!$AC$2:$AC$2744&amp;'AQS-88101'!$E$2:$E$2744&amp;'AQS-88101'!$G$2:$G$2744,0)),""),"")</f>
        <v/>
      </c>
      <c r="L869" s="107">
        <f t="shared" si="65"/>
        <v>3.7</v>
      </c>
      <c r="M869" s="42" t="str">
        <f t="shared" si="66"/>
        <v/>
      </c>
      <c r="N869" s="42" t="str">
        <f t="shared" si="67"/>
        <v/>
      </c>
      <c r="O869" s="108" t="str">
        <f t="shared" si="68"/>
        <v/>
      </c>
    </row>
    <row r="870" spans="1:15" x14ac:dyDescent="0.25">
      <c r="A870" s="79">
        <f t="shared" si="69"/>
        <v>38843</v>
      </c>
      <c r="B870" s="107" t="str">
        <f t="array" ref="B870">IFERROR(IF(INDEX('AQS-88101'!$M$2:$M$2744,MATCH('88101-daily-summary-by-site'!$A870&amp;'88101-daily-summary-by-site'!B$2&amp;'88101-daily-summary-by-site'!B$3,'AQS-88101'!$AC$2:$AC$2744&amp;'AQS-88101'!$E$2:$E$2744&amp;'AQS-88101'!$G$2:$G$2744,0))&lt;&gt;"",INDEX('AQS-88101'!$M$2:$M$2744,MATCH('88101-daily-summary-by-site'!$A870&amp;'88101-daily-summary-by-site'!B$2&amp;'88101-daily-summary-by-site'!B$3,'AQS-88101'!$AC$2:$AC$2744&amp;'AQS-88101'!$E$2:$E$2744&amp;'AQS-88101'!$G$2:$G$2744,0)),""),"")</f>
        <v/>
      </c>
      <c r="C870" s="42" t="str">
        <f t="array" ref="C870">IFERROR(IF(INDEX('AQS-88101'!$M$2:$M$2744,MATCH('88101-daily-summary-by-site'!$A870&amp;'88101-daily-summary-by-site'!C$2&amp;'88101-daily-summary-by-site'!C$3,'AQS-88101'!$AC$2:$AC$2744&amp;'AQS-88101'!$E$2:$E$2744&amp;'AQS-88101'!$G$2:$G$2744,0))&lt;&gt;"",INDEX('AQS-88101'!$M$2:$M$2744,MATCH('88101-daily-summary-by-site'!$A870&amp;'88101-daily-summary-by-site'!C$2&amp;'88101-daily-summary-by-site'!C$3,'AQS-88101'!$AC$2:$AC$2744&amp;'AQS-88101'!$E$2:$E$2744&amp;'AQS-88101'!$G$2:$G$2744,0)),""),"")</f>
        <v/>
      </c>
      <c r="D870" s="42" t="str">
        <f t="array" ref="D870">IFERROR(IF(INDEX('AQS-88101'!$M$2:$M$2744,MATCH('88101-daily-summary-by-site'!$A870&amp;'88101-daily-summary-by-site'!D$2&amp;'88101-daily-summary-by-site'!D$3,'AQS-88101'!$AC$2:$AC$2744&amp;'AQS-88101'!$E$2:$E$2744&amp;'AQS-88101'!$G$2:$G$2744,0))&lt;&gt;"",INDEX('AQS-88101'!$M$2:$M$2744,MATCH('88101-daily-summary-by-site'!$A870&amp;'88101-daily-summary-by-site'!D$2&amp;'88101-daily-summary-by-site'!D$3,'AQS-88101'!$AC$2:$AC$2744&amp;'AQS-88101'!$E$2:$E$2744&amp;'AQS-88101'!$G$2:$G$2744,0)),""),"")</f>
        <v/>
      </c>
      <c r="E870" s="42" t="str">
        <f t="array" ref="E870">IFERROR(IF(INDEX('AQS-88101'!$M$2:$M$2744,MATCH('88101-daily-summary-by-site'!$A870&amp;'88101-daily-summary-by-site'!E$2&amp;'88101-daily-summary-by-site'!E$3,'AQS-88101'!$AC$2:$AC$2744&amp;'AQS-88101'!$E$2:$E$2744&amp;'AQS-88101'!$G$2:$G$2744,0))&lt;&gt;"",INDEX('AQS-88101'!$M$2:$M$2744,MATCH('88101-daily-summary-by-site'!$A870&amp;'88101-daily-summary-by-site'!E$2&amp;'88101-daily-summary-by-site'!E$3,'AQS-88101'!$AC$2:$AC$2744&amp;'AQS-88101'!$E$2:$E$2744&amp;'AQS-88101'!$G$2:$G$2744,0)),""),"")</f>
        <v/>
      </c>
      <c r="F870" s="42" t="str">
        <f t="array" ref="F870">IFERROR(IF(INDEX('AQS-88101'!$M$2:$M$2744,MATCH('88101-daily-summary-by-site'!$A870&amp;'88101-daily-summary-by-site'!F$2&amp;'88101-daily-summary-by-site'!F$3,'AQS-88101'!$AC$2:$AC$2744&amp;'AQS-88101'!$E$2:$E$2744&amp;'AQS-88101'!$G$2:$G$2744,0))&lt;&gt;"",INDEX('AQS-88101'!$M$2:$M$2744,MATCH('88101-daily-summary-by-site'!$A870&amp;'88101-daily-summary-by-site'!F$2&amp;'88101-daily-summary-by-site'!F$3,'AQS-88101'!$AC$2:$AC$2744&amp;'AQS-88101'!$E$2:$E$2744&amp;'AQS-88101'!$G$2:$G$2744,0)),""),"")</f>
        <v/>
      </c>
      <c r="G870" s="42" t="str">
        <f t="array" ref="G870">IFERROR(IF(INDEX('AQS-88101'!$M$2:$M$2744,MATCH('88101-daily-summary-by-site'!$A870&amp;'88101-daily-summary-by-site'!G$2&amp;'88101-daily-summary-by-site'!G$3,'AQS-88101'!$AC$2:$AC$2744&amp;'AQS-88101'!$E$2:$E$2744&amp;'AQS-88101'!$G$2:$G$2744,0))&lt;&gt;"",INDEX('AQS-88101'!$M$2:$M$2744,MATCH('88101-daily-summary-by-site'!$A870&amp;'88101-daily-summary-by-site'!G$2&amp;'88101-daily-summary-by-site'!G$3,'AQS-88101'!$AC$2:$AC$2744&amp;'AQS-88101'!$E$2:$E$2744&amp;'AQS-88101'!$G$2:$G$2744,0)),""),"")</f>
        <v/>
      </c>
      <c r="H870" s="42" t="str">
        <f t="array" ref="H870">IFERROR(IF(INDEX('AQS-88101'!$M$2:$M$2744,MATCH('88101-daily-summary-by-site'!$A870&amp;'88101-daily-summary-by-site'!H$2&amp;'88101-daily-summary-by-site'!H$3,'AQS-88101'!$AC$2:$AC$2744&amp;'AQS-88101'!$E$2:$E$2744&amp;'AQS-88101'!$G$2:$G$2744,0))&lt;&gt;"",INDEX('AQS-88101'!$M$2:$M$2744,MATCH('88101-daily-summary-by-site'!$A870&amp;'88101-daily-summary-by-site'!H$2&amp;'88101-daily-summary-by-site'!H$3,'AQS-88101'!$AC$2:$AC$2744&amp;'AQS-88101'!$E$2:$E$2744&amp;'AQS-88101'!$G$2:$G$2744,0)),""),"")</f>
        <v/>
      </c>
      <c r="I870" s="108" t="str">
        <f t="array" ref="I870">IFERROR(IF(INDEX('AQS-88101'!$M$2:$M$2744,MATCH('88101-daily-summary-by-site'!$A870&amp;'88101-daily-summary-by-site'!I$2&amp;'88101-daily-summary-by-site'!I$3,'AQS-88101'!$AC$2:$AC$2744&amp;'AQS-88101'!$E$2:$E$2744&amp;'AQS-88101'!$G$2:$G$2744,0))&lt;&gt;"",INDEX('AQS-88101'!$M$2:$M$2744,MATCH('88101-daily-summary-by-site'!$A870&amp;'88101-daily-summary-by-site'!I$2&amp;'88101-daily-summary-by-site'!I$3,'AQS-88101'!$AC$2:$AC$2744&amp;'AQS-88101'!$E$2:$E$2744&amp;'AQS-88101'!$G$2:$G$2744,0)),""),"")</f>
        <v/>
      </c>
      <c r="L870" s="107" t="str">
        <f t="shared" si="65"/>
        <v/>
      </c>
      <c r="M870" s="42" t="str">
        <f t="shared" si="66"/>
        <v/>
      </c>
      <c r="N870" s="42" t="str">
        <f t="shared" si="67"/>
        <v/>
      </c>
      <c r="O870" s="108" t="str">
        <f t="shared" si="68"/>
        <v/>
      </c>
    </row>
    <row r="871" spans="1:15" x14ac:dyDescent="0.25">
      <c r="A871" s="79">
        <f t="shared" si="69"/>
        <v>38844</v>
      </c>
      <c r="B871" s="107" t="str">
        <f t="array" ref="B871">IFERROR(IF(INDEX('AQS-88101'!$M$2:$M$2744,MATCH('88101-daily-summary-by-site'!$A871&amp;'88101-daily-summary-by-site'!B$2&amp;'88101-daily-summary-by-site'!B$3,'AQS-88101'!$AC$2:$AC$2744&amp;'AQS-88101'!$E$2:$E$2744&amp;'AQS-88101'!$G$2:$G$2744,0))&lt;&gt;"",INDEX('AQS-88101'!$M$2:$M$2744,MATCH('88101-daily-summary-by-site'!$A871&amp;'88101-daily-summary-by-site'!B$2&amp;'88101-daily-summary-by-site'!B$3,'AQS-88101'!$AC$2:$AC$2744&amp;'AQS-88101'!$E$2:$E$2744&amp;'AQS-88101'!$G$2:$G$2744,0)),""),"")</f>
        <v/>
      </c>
      <c r="C871" s="42" t="str">
        <f t="array" ref="C871">IFERROR(IF(INDEX('AQS-88101'!$M$2:$M$2744,MATCH('88101-daily-summary-by-site'!$A871&amp;'88101-daily-summary-by-site'!C$2&amp;'88101-daily-summary-by-site'!C$3,'AQS-88101'!$AC$2:$AC$2744&amp;'AQS-88101'!$E$2:$E$2744&amp;'AQS-88101'!$G$2:$G$2744,0))&lt;&gt;"",INDEX('AQS-88101'!$M$2:$M$2744,MATCH('88101-daily-summary-by-site'!$A871&amp;'88101-daily-summary-by-site'!C$2&amp;'88101-daily-summary-by-site'!C$3,'AQS-88101'!$AC$2:$AC$2744&amp;'AQS-88101'!$E$2:$E$2744&amp;'AQS-88101'!$G$2:$G$2744,0)),""),"")</f>
        <v/>
      </c>
      <c r="D871" s="42" t="str">
        <f t="array" ref="D871">IFERROR(IF(INDEX('AQS-88101'!$M$2:$M$2744,MATCH('88101-daily-summary-by-site'!$A871&amp;'88101-daily-summary-by-site'!D$2&amp;'88101-daily-summary-by-site'!D$3,'AQS-88101'!$AC$2:$AC$2744&amp;'AQS-88101'!$E$2:$E$2744&amp;'AQS-88101'!$G$2:$G$2744,0))&lt;&gt;"",INDEX('AQS-88101'!$M$2:$M$2744,MATCH('88101-daily-summary-by-site'!$A871&amp;'88101-daily-summary-by-site'!D$2&amp;'88101-daily-summary-by-site'!D$3,'AQS-88101'!$AC$2:$AC$2744&amp;'AQS-88101'!$E$2:$E$2744&amp;'AQS-88101'!$G$2:$G$2744,0)),""),"")</f>
        <v/>
      </c>
      <c r="E871" s="42" t="str">
        <f t="array" ref="E871">IFERROR(IF(INDEX('AQS-88101'!$M$2:$M$2744,MATCH('88101-daily-summary-by-site'!$A871&amp;'88101-daily-summary-by-site'!E$2&amp;'88101-daily-summary-by-site'!E$3,'AQS-88101'!$AC$2:$AC$2744&amp;'AQS-88101'!$E$2:$E$2744&amp;'AQS-88101'!$G$2:$G$2744,0))&lt;&gt;"",INDEX('AQS-88101'!$M$2:$M$2744,MATCH('88101-daily-summary-by-site'!$A871&amp;'88101-daily-summary-by-site'!E$2&amp;'88101-daily-summary-by-site'!E$3,'AQS-88101'!$AC$2:$AC$2744&amp;'AQS-88101'!$E$2:$E$2744&amp;'AQS-88101'!$G$2:$G$2744,0)),""),"")</f>
        <v/>
      </c>
      <c r="F871" s="42" t="str">
        <f t="array" ref="F871">IFERROR(IF(INDEX('AQS-88101'!$M$2:$M$2744,MATCH('88101-daily-summary-by-site'!$A871&amp;'88101-daily-summary-by-site'!F$2&amp;'88101-daily-summary-by-site'!F$3,'AQS-88101'!$AC$2:$AC$2744&amp;'AQS-88101'!$E$2:$E$2744&amp;'AQS-88101'!$G$2:$G$2744,0))&lt;&gt;"",INDEX('AQS-88101'!$M$2:$M$2744,MATCH('88101-daily-summary-by-site'!$A871&amp;'88101-daily-summary-by-site'!F$2&amp;'88101-daily-summary-by-site'!F$3,'AQS-88101'!$AC$2:$AC$2744&amp;'AQS-88101'!$E$2:$E$2744&amp;'AQS-88101'!$G$2:$G$2744,0)),""),"")</f>
        <v/>
      </c>
      <c r="G871" s="42" t="str">
        <f t="array" ref="G871">IFERROR(IF(INDEX('AQS-88101'!$M$2:$M$2744,MATCH('88101-daily-summary-by-site'!$A871&amp;'88101-daily-summary-by-site'!G$2&amp;'88101-daily-summary-by-site'!G$3,'AQS-88101'!$AC$2:$AC$2744&amp;'AQS-88101'!$E$2:$E$2744&amp;'AQS-88101'!$G$2:$G$2744,0))&lt;&gt;"",INDEX('AQS-88101'!$M$2:$M$2744,MATCH('88101-daily-summary-by-site'!$A871&amp;'88101-daily-summary-by-site'!G$2&amp;'88101-daily-summary-by-site'!G$3,'AQS-88101'!$AC$2:$AC$2744&amp;'AQS-88101'!$E$2:$E$2744&amp;'AQS-88101'!$G$2:$G$2744,0)),""),"")</f>
        <v/>
      </c>
      <c r="H871" s="42" t="str">
        <f t="array" ref="H871">IFERROR(IF(INDEX('AQS-88101'!$M$2:$M$2744,MATCH('88101-daily-summary-by-site'!$A871&amp;'88101-daily-summary-by-site'!H$2&amp;'88101-daily-summary-by-site'!H$3,'AQS-88101'!$AC$2:$AC$2744&amp;'AQS-88101'!$E$2:$E$2744&amp;'AQS-88101'!$G$2:$G$2744,0))&lt;&gt;"",INDEX('AQS-88101'!$M$2:$M$2744,MATCH('88101-daily-summary-by-site'!$A871&amp;'88101-daily-summary-by-site'!H$2&amp;'88101-daily-summary-by-site'!H$3,'AQS-88101'!$AC$2:$AC$2744&amp;'AQS-88101'!$E$2:$E$2744&amp;'AQS-88101'!$G$2:$G$2744,0)),""),"")</f>
        <v/>
      </c>
      <c r="I871" s="108" t="str">
        <f t="array" ref="I871">IFERROR(IF(INDEX('AQS-88101'!$M$2:$M$2744,MATCH('88101-daily-summary-by-site'!$A871&amp;'88101-daily-summary-by-site'!I$2&amp;'88101-daily-summary-by-site'!I$3,'AQS-88101'!$AC$2:$AC$2744&amp;'AQS-88101'!$E$2:$E$2744&amp;'AQS-88101'!$G$2:$G$2744,0))&lt;&gt;"",INDEX('AQS-88101'!$M$2:$M$2744,MATCH('88101-daily-summary-by-site'!$A871&amp;'88101-daily-summary-by-site'!I$2&amp;'88101-daily-summary-by-site'!I$3,'AQS-88101'!$AC$2:$AC$2744&amp;'AQS-88101'!$E$2:$E$2744&amp;'AQS-88101'!$G$2:$G$2744,0)),""),"")</f>
        <v/>
      </c>
      <c r="L871" s="107" t="str">
        <f t="shared" si="65"/>
        <v/>
      </c>
      <c r="M871" s="42" t="str">
        <f t="shared" si="66"/>
        <v/>
      </c>
      <c r="N871" s="42" t="str">
        <f t="shared" si="67"/>
        <v/>
      </c>
      <c r="O871" s="108" t="str">
        <f t="shared" si="68"/>
        <v/>
      </c>
    </row>
    <row r="872" spans="1:15" x14ac:dyDescent="0.25">
      <c r="A872" s="79">
        <f t="shared" si="69"/>
        <v>38845</v>
      </c>
      <c r="B872" s="107" t="str">
        <f t="array" ref="B872">IFERROR(IF(INDEX('AQS-88101'!$M$2:$M$2744,MATCH('88101-daily-summary-by-site'!$A872&amp;'88101-daily-summary-by-site'!B$2&amp;'88101-daily-summary-by-site'!B$3,'AQS-88101'!$AC$2:$AC$2744&amp;'AQS-88101'!$E$2:$E$2744&amp;'AQS-88101'!$G$2:$G$2744,0))&lt;&gt;"",INDEX('AQS-88101'!$M$2:$M$2744,MATCH('88101-daily-summary-by-site'!$A872&amp;'88101-daily-summary-by-site'!B$2&amp;'88101-daily-summary-by-site'!B$3,'AQS-88101'!$AC$2:$AC$2744&amp;'AQS-88101'!$E$2:$E$2744&amp;'AQS-88101'!$G$2:$G$2744,0)),""),"")</f>
        <v/>
      </c>
      <c r="C872" s="42" t="str">
        <f t="array" ref="C872">IFERROR(IF(INDEX('AQS-88101'!$M$2:$M$2744,MATCH('88101-daily-summary-by-site'!$A872&amp;'88101-daily-summary-by-site'!C$2&amp;'88101-daily-summary-by-site'!C$3,'AQS-88101'!$AC$2:$AC$2744&amp;'AQS-88101'!$E$2:$E$2744&amp;'AQS-88101'!$G$2:$G$2744,0))&lt;&gt;"",INDEX('AQS-88101'!$M$2:$M$2744,MATCH('88101-daily-summary-by-site'!$A872&amp;'88101-daily-summary-by-site'!C$2&amp;'88101-daily-summary-by-site'!C$3,'AQS-88101'!$AC$2:$AC$2744&amp;'AQS-88101'!$E$2:$E$2744&amp;'AQS-88101'!$G$2:$G$2744,0)),""),"")</f>
        <v/>
      </c>
      <c r="D872" s="42" t="str">
        <f t="array" ref="D872">IFERROR(IF(INDEX('AQS-88101'!$M$2:$M$2744,MATCH('88101-daily-summary-by-site'!$A872&amp;'88101-daily-summary-by-site'!D$2&amp;'88101-daily-summary-by-site'!D$3,'AQS-88101'!$AC$2:$AC$2744&amp;'AQS-88101'!$E$2:$E$2744&amp;'AQS-88101'!$G$2:$G$2744,0))&lt;&gt;"",INDEX('AQS-88101'!$M$2:$M$2744,MATCH('88101-daily-summary-by-site'!$A872&amp;'88101-daily-summary-by-site'!D$2&amp;'88101-daily-summary-by-site'!D$3,'AQS-88101'!$AC$2:$AC$2744&amp;'AQS-88101'!$E$2:$E$2744&amp;'AQS-88101'!$G$2:$G$2744,0)),""),"")</f>
        <v/>
      </c>
      <c r="E872" s="42" t="str">
        <f t="array" ref="E872">IFERROR(IF(INDEX('AQS-88101'!$M$2:$M$2744,MATCH('88101-daily-summary-by-site'!$A872&amp;'88101-daily-summary-by-site'!E$2&amp;'88101-daily-summary-by-site'!E$3,'AQS-88101'!$AC$2:$AC$2744&amp;'AQS-88101'!$E$2:$E$2744&amp;'AQS-88101'!$G$2:$G$2744,0))&lt;&gt;"",INDEX('AQS-88101'!$M$2:$M$2744,MATCH('88101-daily-summary-by-site'!$A872&amp;'88101-daily-summary-by-site'!E$2&amp;'88101-daily-summary-by-site'!E$3,'AQS-88101'!$AC$2:$AC$2744&amp;'AQS-88101'!$E$2:$E$2744&amp;'AQS-88101'!$G$2:$G$2744,0)),""),"")</f>
        <v/>
      </c>
      <c r="F872" s="42" t="str">
        <f t="array" ref="F872">IFERROR(IF(INDEX('AQS-88101'!$M$2:$M$2744,MATCH('88101-daily-summary-by-site'!$A872&amp;'88101-daily-summary-by-site'!F$2&amp;'88101-daily-summary-by-site'!F$3,'AQS-88101'!$AC$2:$AC$2744&amp;'AQS-88101'!$E$2:$E$2744&amp;'AQS-88101'!$G$2:$G$2744,0))&lt;&gt;"",INDEX('AQS-88101'!$M$2:$M$2744,MATCH('88101-daily-summary-by-site'!$A872&amp;'88101-daily-summary-by-site'!F$2&amp;'88101-daily-summary-by-site'!F$3,'AQS-88101'!$AC$2:$AC$2744&amp;'AQS-88101'!$E$2:$E$2744&amp;'AQS-88101'!$G$2:$G$2744,0)),""),"")</f>
        <v/>
      </c>
      <c r="G872" s="42" t="str">
        <f t="array" ref="G872">IFERROR(IF(INDEX('AQS-88101'!$M$2:$M$2744,MATCH('88101-daily-summary-by-site'!$A872&amp;'88101-daily-summary-by-site'!G$2&amp;'88101-daily-summary-by-site'!G$3,'AQS-88101'!$AC$2:$AC$2744&amp;'AQS-88101'!$E$2:$E$2744&amp;'AQS-88101'!$G$2:$G$2744,0))&lt;&gt;"",INDEX('AQS-88101'!$M$2:$M$2744,MATCH('88101-daily-summary-by-site'!$A872&amp;'88101-daily-summary-by-site'!G$2&amp;'88101-daily-summary-by-site'!G$3,'AQS-88101'!$AC$2:$AC$2744&amp;'AQS-88101'!$E$2:$E$2744&amp;'AQS-88101'!$G$2:$G$2744,0)),""),"")</f>
        <v/>
      </c>
      <c r="H872" s="42" t="str">
        <f t="array" ref="H872">IFERROR(IF(INDEX('AQS-88101'!$M$2:$M$2744,MATCH('88101-daily-summary-by-site'!$A872&amp;'88101-daily-summary-by-site'!H$2&amp;'88101-daily-summary-by-site'!H$3,'AQS-88101'!$AC$2:$AC$2744&amp;'AQS-88101'!$E$2:$E$2744&amp;'AQS-88101'!$G$2:$G$2744,0))&lt;&gt;"",INDEX('AQS-88101'!$M$2:$M$2744,MATCH('88101-daily-summary-by-site'!$A872&amp;'88101-daily-summary-by-site'!H$2&amp;'88101-daily-summary-by-site'!H$3,'AQS-88101'!$AC$2:$AC$2744&amp;'AQS-88101'!$E$2:$E$2744&amp;'AQS-88101'!$G$2:$G$2744,0)),""),"")</f>
        <v/>
      </c>
      <c r="I872" s="108" t="str">
        <f t="array" ref="I872">IFERROR(IF(INDEX('AQS-88101'!$M$2:$M$2744,MATCH('88101-daily-summary-by-site'!$A872&amp;'88101-daily-summary-by-site'!I$2&amp;'88101-daily-summary-by-site'!I$3,'AQS-88101'!$AC$2:$AC$2744&amp;'AQS-88101'!$E$2:$E$2744&amp;'AQS-88101'!$G$2:$G$2744,0))&lt;&gt;"",INDEX('AQS-88101'!$M$2:$M$2744,MATCH('88101-daily-summary-by-site'!$A872&amp;'88101-daily-summary-by-site'!I$2&amp;'88101-daily-summary-by-site'!I$3,'AQS-88101'!$AC$2:$AC$2744&amp;'AQS-88101'!$E$2:$E$2744&amp;'AQS-88101'!$G$2:$G$2744,0)),""),"")</f>
        <v/>
      </c>
      <c r="L872" s="107" t="str">
        <f t="shared" si="65"/>
        <v/>
      </c>
      <c r="M872" s="42" t="str">
        <f t="shared" si="66"/>
        <v/>
      </c>
      <c r="N872" s="42" t="str">
        <f t="shared" si="67"/>
        <v/>
      </c>
      <c r="O872" s="108" t="str">
        <f t="shared" si="68"/>
        <v/>
      </c>
    </row>
    <row r="873" spans="1:15" x14ac:dyDescent="0.25">
      <c r="A873" s="79">
        <f t="shared" si="69"/>
        <v>38846</v>
      </c>
      <c r="B873" s="107" t="str">
        <f t="array" ref="B873">IFERROR(IF(INDEX('AQS-88101'!$M$2:$M$2744,MATCH('88101-daily-summary-by-site'!$A873&amp;'88101-daily-summary-by-site'!B$2&amp;'88101-daily-summary-by-site'!B$3,'AQS-88101'!$AC$2:$AC$2744&amp;'AQS-88101'!$E$2:$E$2744&amp;'AQS-88101'!$G$2:$G$2744,0))&lt;&gt;"",INDEX('AQS-88101'!$M$2:$M$2744,MATCH('88101-daily-summary-by-site'!$A873&amp;'88101-daily-summary-by-site'!B$2&amp;'88101-daily-summary-by-site'!B$3,'AQS-88101'!$AC$2:$AC$2744&amp;'AQS-88101'!$E$2:$E$2744&amp;'AQS-88101'!$G$2:$G$2744,0)),""),"")</f>
        <v/>
      </c>
      <c r="C873" s="42" t="str">
        <f t="array" ref="C873">IFERROR(IF(INDEX('AQS-88101'!$M$2:$M$2744,MATCH('88101-daily-summary-by-site'!$A873&amp;'88101-daily-summary-by-site'!C$2&amp;'88101-daily-summary-by-site'!C$3,'AQS-88101'!$AC$2:$AC$2744&amp;'AQS-88101'!$E$2:$E$2744&amp;'AQS-88101'!$G$2:$G$2744,0))&lt;&gt;"",INDEX('AQS-88101'!$M$2:$M$2744,MATCH('88101-daily-summary-by-site'!$A873&amp;'88101-daily-summary-by-site'!C$2&amp;'88101-daily-summary-by-site'!C$3,'AQS-88101'!$AC$2:$AC$2744&amp;'AQS-88101'!$E$2:$E$2744&amp;'AQS-88101'!$G$2:$G$2744,0)),""),"")</f>
        <v/>
      </c>
      <c r="D873" s="42" t="str">
        <f t="array" ref="D873">IFERROR(IF(INDEX('AQS-88101'!$M$2:$M$2744,MATCH('88101-daily-summary-by-site'!$A873&amp;'88101-daily-summary-by-site'!D$2&amp;'88101-daily-summary-by-site'!D$3,'AQS-88101'!$AC$2:$AC$2744&amp;'AQS-88101'!$E$2:$E$2744&amp;'AQS-88101'!$G$2:$G$2744,0))&lt;&gt;"",INDEX('AQS-88101'!$M$2:$M$2744,MATCH('88101-daily-summary-by-site'!$A873&amp;'88101-daily-summary-by-site'!D$2&amp;'88101-daily-summary-by-site'!D$3,'AQS-88101'!$AC$2:$AC$2744&amp;'AQS-88101'!$E$2:$E$2744&amp;'AQS-88101'!$G$2:$G$2744,0)),""),"")</f>
        <v/>
      </c>
      <c r="E873" s="42" t="str">
        <f t="array" ref="E873">IFERROR(IF(INDEX('AQS-88101'!$M$2:$M$2744,MATCH('88101-daily-summary-by-site'!$A873&amp;'88101-daily-summary-by-site'!E$2&amp;'88101-daily-summary-by-site'!E$3,'AQS-88101'!$AC$2:$AC$2744&amp;'AQS-88101'!$E$2:$E$2744&amp;'AQS-88101'!$G$2:$G$2744,0))&lt;&gt;"",INDEX('AQS-88101'!$M$2:$M$2744,MATCH('88101-daily-summary-by-site'!$A873&amp;'88101-daily-summary-by-site'!E$2&amp;'88101-daily-summary-by-site'!E$3,'AQS-88101'!$AC$2:$AC$2744&amp;'AQS-88101'!$E$2:$E$2744&amp;'AQS-88101'!$G$2:$G$2744,0)),""),"")</f>
        <v/>
      </c>
      <c r="F873" s="42" t="str">
        <f t="array" ref="F873">IFERROR(IF(INDEX('AQS-88101'!$M$2:$M$2744,MATCH('88101-daily-summary-by-site'!$A873&amp;'88101-daily-summary-by-site'!F$2&amp;'88101-daily-summary-by-site'!F$3,'AQS-88101'!$AC$2:$AC$2744&amp;'AQS-88101'!$E$2:$E$2744&amp;'AQS-88101'!$G$2:$G$2744,0))&lt;&gt;"",INDEX('AQS-88101'!$M$2:$M$2744,MATCH('88101-daily-summary-by-site'!$A873&amp;'88101-daily-summary-by-site'!F$2&amp;'88101-daily-summary-by-site'!F$3,'AQS-88101'!$AC$2:$AC$2744&amp;'AQS-88101'!$E$2:$E$2744&amp;'AQS-88101'!$G$2:$G$2744,0)),""),"")</f>
        <v/>
      </c>
      <c r="G873" s="42" t="str">
        <f t="array" ref="G873">IFERROR(IF(INDEX('AQS-88101'!$M$2:$M$2744,MATCH('88101-daily-summary-by-site'!$A873&amp;'88101-daily-summary-by-site'!G$2&amp;'88101-daily-summary-by-site'!G$3,'AQS-88101'!$AC$2:$AC$2744&amp;'AQS-88101'!$E$2:$E$2744&amp;'AQS-88101'!$G$2:$G$2744,0))&lt;&gt;"",INDEX('AQS-88101'!$M$2:$M$2744,MATCH('88101-daily-summary-by-site'!$A873&amp;'88101-daily-summary-by-site'!G$2&amp;'88101-daily-summary-by-site'!G$3,'AQS-88101'!$AC$2:$AC$2744&amp;'AQS-88101'!$E$2:$E$2744&amp;'AQS-88101'!$G$2:$G$2744,0)),""),"")</f>
        <v/>
      </c>
      <c r="H873" s="42" t="str">
        <f t="array" ref="H873">IFERROR(IF(INDEX('AQS-88101'!$M$2:$M$2744,MATCH('88101-daily-summary-by-site'!$A873&amp;'88101-daily-summary-by-site'!H$2&amp;'88101-daily-summary-by-site'!H$3,'AQS-88101'!$AC$2:$AC$2744&amp;'AQS-88101'!$E$2:$E$2744&amp;'AQS-88101'!$G$2:$G$2744,0))&lt;&gt;"",INDEX('AQS-88101'!$M$2:$M$2744,MATCH('88101-daily-summary-by-site'!$A873&amp;'88101-daily-summary-by-site'!H$2&amp;'88101-daily-summary-by-site'!H$3,'AQS-88101'!$AC$2:$AC$2744&amp;'AQS-88101'!$E$2:$E$2744&amp;'AQS-88101'!$G$2:$G$2744,0)),""),"")</f>
        <v/>
      </c>
      <c r="I873" s="108" t="str">
        <f t="array" ref="I873">IFERROR(IF(INDEX('AQS-88101'!$M$2:$M$2744,MATCH('88101-daily-summary-by-site'!$A873&amp;'88101-daily-summary-by-site'!I$2&amp;'88101-daily-summary-by-site'!I$3,'AQS-88101'!$AC$2:$AC$2744&amp;'AQS-88101'!$E$2:$E$2744&amp;'AQS-88101'!$G$2:$G$2744,0))&lt;&gt;"",INDEX('AQS-88101'!$M$2:$M$2744,MATCH('88101-daily-summary-by-site'!$A873&amp;'88101-daily-summary-by-site'!I$2&amp;'88101-daily-summary-by-site'!I$3,'AQS-88101'!$AC$2:$AC$2744&amp;'AQS-88101'!$E$2:$E$2744&amp;'AQS-88101'!$G$2:$G$2744,0)),""),"")</f>
        <v/>
      </c>
      <c r="L873" s="107" t="str">
        <f t="shared" si="65"/>
        <v/>
      </c>
      <c r="M873" s="42" t="str">
        <f t="shared" si="66"/>
        <v/>
      </c>
      <c r="N873" s="42" t="str">
        <f t="shared" si="67"/>
        <v/>
      </c>
      <c r="O873" s="108" t="str">
        <f t="shared" si="68"/>
        <v/>
      </c>
    </row>
    <row r="874" spans="1:15" x14ac:dyDescent="0.25">
      <c r="A874" s="79">
        <f t="shared" si="69"/>
        <v>38847</v>
      </c>
      <c r="B874" s="107" t="str">
        <f t="array" ref="B874">IFERROR(IF(INDEX('AQS-88101'!$M$2:$M$2744,MATCH('88101-daily-summary-by-site'!$A874&amp;'88101-daily-summary-by-site'!B$2&amp;'88101-daily-summary-by-site'!B$3,'AQS-88101'!$AC$2:$AC$2744&amp;'AQS-88101'!$E$2:$E$2744&amp;'AQS-88101'!$G$2:$G$2744,0))&lt;&gt;"",INDEX('AQS-88101'!$M$2:$M$2744,MATCH('88101-daily-summary-by-site'!$A874&amp;'88101-daily-summary-by-site'!B$2&amp;'88101-daily-summary-by-site'!B$3,'AQS-88101'!$AC$2:$AC$2744&amp;'AQS-88101'!$E$2:$E$2744&amp;'AQS-88101'!$G$2:$G$2744,0)),""),"")</f>
        <v/>
      </c>
      <c r="C874" s="42" t="str">
        <f t="array" ref="C874">IFERROR(IF(INDEX('AQS-88101'!$M$2:$M$2744,MATCH('88101-daily-summary-by-site'!$A874&amp;'88101-daily-summary-by-site'!C$2&amp;'88101-daily-summary-by-site'!C$3,'AQS-88101'!$AC$2:$AC$2744&amp;'AQS-88101'!$E$2:$E$2744&amp;'AQS-88101'!$G$2:$G$2744,0))&lt;&gt;"",INDEX('AQS-88101'!$M$2:$M$2744,MATCH('88101-daily-summary-by-site'!$A874&amp;'88101-daily-summary-by-site'!C$2&amp;'88101-daily-summary-by-site'!C$3,'AQS-88101'!$AC$2:$AC$2744&amp;'AQS-88101'!$E$2:$E$2744&amp;'AQS-88101'!$G$2:$G$2744,0)),""),"")</f>
        <v/>
      </c>
      <c r="D874" s="42" t="str">
        <f t="array" ref="D874">IFERROR(IF(INDEX('AQS-88101'!$M$2:$M$2744,MATCH('88101-daily-summary-by-site'!$A874&amp;'88101-daily-summary-by-site'!D$2&amp;'88101-daily-summary-by-site'!D$3,'AQS-88101'!$AC$2:$AC$2744&amp;'AQS-88101'!$E$2:$E$2744&amp;'AQS-88101'!$G$2:$G$2744,0))&lt;&gt;"",INDEX('AQS-88101'!$M$2:$M$2744,MATCH('88101-daily-summary-by-site'!$A874&amp;'88101-daily-summary-by-site'!D$2&amp;'88101-daily-summary-by-site'!D$3,'AQS-88101'!$AC$2:$AC$2744&amp;'AQS-88101'!$E$2:$E$2744&amp;'AQS-88101'!$G$2:$G$2744,0)),""),"")</f>
        <v/>
      </c>
      <c r="E874" s="42" t="str">
        <f t="array" ref="E874">IFERROR(IF(INDEX('AQS-88101'!$M$2:$M$2744,MATCH('88101-daily-summary-by-site'!$A874&amp;'88101-daily-summary-by-site'!E$2&amp;'88101-daily-summary-by-site'!E$3,'AQS-88101'!$AC$2:$AC$2744&amp;'AQS-88101'!$E$2:$E$2744&amp;'AQS-88101'!$G$2:$G$2744,0))&lt;&gt;"",INDEX('AQS-88101'!$M$2:$M$2744,MATCH('88101-daily-summary-by-site'!$A874&amp;'88101-daily-summary-by-site'!E$2&amp;'88101-daily-summary-by-site'!E$3,'AQS-88101'!$AC$2:$AC$2744&amp;'AQS-88101'!$E$2:$E$2744&amp;'AQS-88101'!$G$2:$G$2744,0)),""),"")</f>
        <v/>
      </c>
      <c r="F874" s="42" t="str">
        <f t="array" ref="F874">IFERROR(IF(INDEX('AQS-88101'!$M$2:$M$2744,MATCH('88101-daily-summary-by-site'!$A874&amp;'88101-daily-summary-by-site'!F$2&amp;'88101-daily-summary-by-site'!F$3,'AQS-88101'!$AC$2:$AC$2744&amp;'AQS-88101'!$E$2:$E$2744&amp;'AQS-88101'!$G$2:$G$2744,0))&lt;&gt;"",INDEX('AQS-88101'!$M$2:$M$2744,MATCH('88101-daily-summary-by-site'!$A874&amp;'88101-daily-summary-by-site'!F$2&amp;'88101-daily-summary-by-site'!F$3,'AQS-88101'!$AC$2:$AC$2744&amp;'AQS-88101'!$E$2:$E$2744&amp;'AQS-88101'!$G$2:$G$2744,0)),""),"")</f>
        <v/>
      </c>
      <c r="G874" s="42" t="str">
        <f t="array" ref="G874">IFERROR(IF(INDEX('AQS-88101'!$M$2:$M$2744,MATCH('88101-daily-summary-by-site'!$A874&amp;'88101-daily-summary-by-site'!G$2&amp;'88101-daily-summary-by-site'!G$3,'AQS-88101'!$AC$2:$AC$2744&amp;'AQS-88101'!$E$2:$E$2744&amp;'AQS-88101'!$G$2:$G$2744,0))&lt;&gt;"",INDEX('AQS-88101'!$M$2:$M$2744,MATCH('88101-daily-summary-by-site'!$A874&amp;'88101-daily-summary-by-site'!G$2&amp;'88101-daily-summary-by-site'!G$3,'AQS-88101'!$AC$2:$AC$2744&amp;'AQS-88101'!$E$2:$E$2744&amp;'AQS-88101'!$G$2:$G$2744,0)),""),"")</f>
        <v/>
      </c>
      <c r="H874" s="42" t="str">
        <f t="array" ref="H874">IFERROR(IF(INDEX('AQS-88101'!$M$2:$M$2744,MATCH('88101-daily-summary-by-site'!$A874&amp;'88101-daily-summary-by-site'!H$2&amp;'88101-daily-summary-by-site'!H$3,'AQS-88101'!$AC$2:$AC$2744&amp;'AQS-88101'!$E$2:$E$2744&amp;'AQS-88101'!$G$2:$G$2744,0))&lt;&gt;"",INDEX('AQS-88101'!$M$2:$M$2744,MATCH('88101-daily-summary-by-site'!$A874&amp;'88101-daily-summary-by-site'!H$2&amp;'88101-daily-summary-by-site'!H$3,'AQS-88101'!$AC$2:$AC$2744&amp;'AQS-88101'!$E$2:$E$2744&amp;'AQS-88101'!$G$2:$G$2744,0)),""),"")</f>
        <v/>
      </c>
      <c r="I874" s="108" t="str">
        <f t="array" ref="I874">IFERROR(IF(INDEX('AQS-88101'!$M$2:$M$2744,MATCH('88101-daily-summary-by-site'!$A874&amp;'88101-daily-summary-by-site'!I$2&amp;'88101-daily-summary-by-site'!I$3,'AQS-88101'!$AC$2:$AC$2744&amp;'AQS-88101'!$E$2:$E$2744&amp;'AQS-88101'!$G$2:$G$2744,0))&lt;&gt;"",INDEX('AQS-88101'!$M$2:$M$2744,MATCH('88101-daily-summary-by-site'!$A874&amp;'88101-daily-summary-by-site'!I$2&amp;'88101-daily-summary-by-site'!I$3,'AQS-88101'!$AC$2:$AC$2744&amp;'AQS-88101'!$E$2:$E$2744&amp;'AQS-88101'!$G$2:$G$2744,0)),""),"")</f>
        <v/>
      </c>
      <c r="L874" s="107" t="str">
        <f t="shared" si="65"/>
        <v/>
      </c>
      <c r="M874" s="42" t="str">
        <f t="shared" si="66"/>
        <v/>
      </c>
      <c r="N874" s="42" t="str">
        <f t="shared" si="67"/>
        <v/>
      </c>
      <c r="O874" s="108" t="str">
        <f t="shared" si="68"/>
        <v/>
      </c>
    </row>
    <row r="875" spans="1:15" x14ac:dyDescent="0.25">
      <c r="A875" s="79">
        <f t="shared" si="69"/>
        <v>38848</v>
      </c>
      <c r="B875" s="107">
        <f t="array" ref="B875">IFERROR(IF(INDEX('AQS-88101'!$M$2:$M$2744,MATCH('88101-daily-summary-by-site'!$A875&amp;'88101-daily-summary-by-site'!B$2&amp;'88101-daily-summary-by-site'!B$3,'AQS-88101'!$AC$2:$AC$2744&amp;'AQS-88101'!$E$2:$E$2744&amp;'AQS-88101'!$G$2:$G$2744,0))&lt;&gt;"",INDEX('AQS-88101'!$M$2:$M$2744,MATCH('88101-daily-summary-by-site'!$A875&amp;'88101-daily-summary-by-site'!B$2&amp;'88101-daily-summary-by-site'!B$3,'AQS-88101'!$AC$2:$AC$2744&amp;'AQS-88101'!$E$2:$E$2744&amp;'AQS-88101'!$G$2:$G$2744,0)),""),"")</f>
        <v>4.3</v>
      </c>
      <c r="C875" s="42" t="str">
        <f t="array" ref="C875">IFERROR(IF(INDEX('AQS-88101'!$M$2:$M$2744,MATCH('88101-daily-summary-by-site'!$A875&amp;'88101-daily-summary-by-site'!C$2&amp;'88101-daily-summary-by-site'!C$3,'AQS-88101'!$AC$2:$AC$2744&amp;'AQS-88101'!$E$2:$E$2744&amp;'AQS-88101'!$G$2:$G$2744,0))&lt;&gt;"",INDEX('AQS-88101'!$M$2:$M$2744,MATCH('88101-daily-summary-by-site'!$A875&amp;'88101-daily-summary-by-site'!C$2&amp;'88101-daily-summary-by-site'!C$3,'AQS-88101'!$AC$2:$AC$2744&amp;'AQS-88101'!$E$2:$E$2744&amp;'AQS-88101'!$G$2:$G$2744,0)),""),"")</f>
        <v/>
      </c>
      <c r="D875" s="42" t="str">
        <f t="array" ref="D875">IFERROR(IF(INDEX('AQS-88101'!$M$2:$M$2744,MATCH('88101-daily-summary-by-site'!$A875&amp;'88101-daily-summary-by-site'!D$2&amp;'88101-daily-summary-by-site'!D$3,'AQS-88101'!$AC$2:$AC$2744&amp;'AQS-88101'!$E$2:$E$2744&amp;'AQS-88101'!$G$2:$G$2744,0))&lt;&gt;"",INDEX('AQS-88101'!$M$2:$M$2744,MATCH('88101-daily-summary-by-site'!$A875&amp;'88101-daily-summary-by-site'!D$2&amp;'88101-daily-summary-by-site'!D$3,'AQS-88101'!$AC$2:$AC$2744&amp;'AQS-88101'!$E$2:$E$2744&amp;'AQS-88101'!$G$2:$G$2744,0)),""),"")</f>
        <v/>
      </c>
      <c r="E875" s="42" t="str">
        <f t="array" ref="E875">IFERROR(IF(INDEX('AQS-88101'!$M$2:$M$2744,MATCH('88101-daily-summary-by-site'!$A875&amp;'88101-daily-summary-by-site'!E$2&amp;'88101-daily-summary-by-site'!E$3,'AQS-88101'!$AC$2:$AC$2744&amp;'AQS-88101'!$E$2:$E$2744&amp;'AQS-88101'!$G$2:$G$2744,0))&lt;&gt;"",INDEX('AQS-88101'!$M$2:$M$2744,MATCH('88101-daily-summary-by-site'!$A875&amp;'88101-daily-summary-by-site'!E$2&amp;'88101-daily-summary-by-site'!E$3,'AQS-88101'!$AC$2:$AC$2744&amp;'AQS-88101'!$E$2:$E$2744&amp;'AQS-88101'!$G$2:$G$2744,0)),""),"")</f>
        <v/>
      </c>
      <c r="F875" s="42" t="str">
        <f t="array" ref="F875">IFERROR(IF(INDEX('AQS-88101'!$M$2:$M$2744,MATCH('88101-daily-summary-by-site'!$A875&amp;'88101-daily-summary-by-site'!F$2&amp;'88101-daily-summary-by-site'!F$3,'AQS-88101'!$AC$2:$AC$2744&amp;'AQS-88101'!$E$2:$E$2744&amp;'AQS-88101'!$G$2:$G$2744,0))&lt;&gt;"",INDEX('AQS-88101'!$M$2:$M$2744,MATCH('88101-daily-summary-by-site'!$A875&amp;'88101-daily-summary-by-site'!F$2&amp;'88101-daily-summary-by-site'!F$3,'AQS-88101'!$AC$2:$AC$2744&amp;'AQS-88101'!$E$2:$E$2744&amp;'AQS-88101'!$G$2:$G$2744,0)),""),"")</f>
        <v/>
      </c>
      <c r="G875" s="42" t="str">
        <f t="array" ref="G875">IFERROR(IF(INDEX('AQS-88101'!$M$2:$M$2744,MATCH('88101-daily-summary-by-site'!$A875&amp;'88101-daily-summary-by-site'!G$2&amp;'88101-daily-summary-by-site'!G$3,'AQS-88101'!$AC$2:$AC$2744&amp;'AQS-88101'!$E$2:$E$2744&amp;'AQS-88101'!$G$2:$G$2744,0))&lt;&gt;"",INDEX('AQS-88101'!$M$2:$M$2744,MATCH('88101-daily-summary-by-site'!$A875&amp;'88101-daily-summary-by-site'!G$2&amp;'88101-daily-summary-by-site'!G$3,'AQS-88101'!$AC$2:$AC$2744&amp;'AQS-88101'!$E$2:$E$2744&amp;'AQS-88101'!$G$2:$G$2744,0)),""),"")</f>
        <v/>
      </c>
      <c r="H875" s="42" t="str">
        <f t="array" ref="H875">IFERROR(IF(INDEX('AQS-88101'!$M$2:$M$2744,MATCH('88101-daily-summary-by-site'!$A875&amp;'88101-daily-summary-by-site'!H$2&amp;'88101-daily-summary-by-site'!H$3,'AQS-88101'!$AC$2:$AC$2744&amp;'AQS-88101'!$E$2:$E$2744&amp;'AQS-88101'!$G$2:$G$2744,0))&lt;&gt;"",INDEX('AQS-88101'!$M$2:$M$2744,MATCH('88101-daily-summary-by-site'!$A875&amp;'88101-daily-summary-by-site'!H$2&amp;'88101-daily-summary-by-site'!H$3,'AQS-88101'!$AC$2:$AC$2744&amp;'AQS-88101'!$E$2:$E$2744&amp;'AQS-88101'!$G$2:$G$2744,0)),""),"")</f>
        <v/>
      </c>
      <c r="I875" s="108" t="str">
        <f t="array" ref="I875">IFERROR(IF(INDEX('AQS-88101'!$M$2:$M$2744,MATCH('88101-daily-summary-by-site'!$A875&amp;'88101-daily-summary-by-site'!I$2&amp;'88101-daily-summary-by-site'!I$3,'AQS-88101'!$AC$2:$AC$2744&amp;'AQS-88101'!$E$2:$E$2744&amp;'AQS-88101'!$G$2:$G$2744,0))&lt;&gt;"",INDEX('AQS-88101'!$M$2:$M$2744,MATCH('88101-daily-summary-by-site'!$A875&amp;'88101-daily-summary-by-site'!I$2&amp;'88101-daily-summary-by-site'!I$3,'AQS-88101'!$AC$2:$AC$2744&amp;'AQS-88101'!$E$2:$E$2744&amp;'AQS-88101'!$G$2:$G$2744,0)),""),"")</f>
        <v/>
      </c>
      <c r="L875" s="107">
        <f t="shared" si="65"/>
        <v>4.3</v>
      </c>
      <c r="M875" s="42" t="str">
        <f t="shared" si="66"/>
        <v/>
      </c>
      <c r="N875" s="42" t="str">
        <f t="shared" si="67"/>
        <v/>
      </c>
      <c r="O875" s="108" t="str">
        <f t="shared" si="68"/>
        <v/>
      </c>
    </row>
    <row r="876" spans="1:15" x14ac:dyDescent="0.25">
      <c r="A876" s="79">
        <f t="shared" si="69"/>
        <v>38849</v>
      </c>
      <c r="B876" s="107" t="str">
        <f t="array" ref="B876">IFERROR(IF(INDEX('AQS-88101'!$M$2:$M$2744,MATCH('88101-daily-summary-by-site'!$A876&amp;'88101-daily-summary-by-site'!B$2&amp;'88101-daily-summary-by-site'!B$3,'AQS-88101'!$AC$2:$AC$2744&amp;'AQS-88101'!$E$2:$E$2744&amp;'AQS-88101'!$G$2:$G$2744,0))&lt;&gt;"",INDEX('AQS-88101'!$M$2:$M$2744,MATCH('88101-daily-summary-by-site'!$A876&amp;'88101-daily-summary-by-site'!B$2&amp;'88101-daily-summary-by-site'!B$3,'AQS-88101'!$AC$2:$AC$2744&amp;'AQS-88101'!$E$2:$E$2744&amp;'AQS-88101'!$G$2:$G$2744,0)),""),"")</f>
        <v/>
      </c>
      <c r="C876" s="42" t="str">
        <f t="array" ref="C876">IFERROR(IF(INDEX('AQS-88101'!$M$2:$M$2744,MATCH('88101-daily-summary-by-site'!$A876&amp;'88101-daily-summary-by-site'!C$2&amp;'88101-daily-summary-by-site'!C$3,'AQS-88101'!$AC$2:$AC$2744&amp;'AQS-88101'!$E$2:$E$2744&amp;'AQS-88101'!$G$2:$G$2744,0))&lt;&gt;"",INDEX('AQS-88101'!$M$2:$M$2744,MATCH('88101-daily-summary-by-site'!$A876&amp;'88101-daily-summary-by-site'!C$2&amp;'88101-daily-summary-by-site'!C$3,'AQS-88101'!$AC$2:$AC$2744&amp;'AQS-88101'!$E$2:$E$2744&amp;'AQS-88101'!$G$2:$G$2744,0)),""),"")</f>
        <v/>
      </c>
      <c r="D876" s="42" t="str">
        <f t="array" ref="D876">IFERROR(IF(INDEX('AQS-88101'!$M$2:$M$2744,MATCH('88101-daily-summary-by-site'!$A876&amp;'88101-daily-summary-by-site'!D$2&amp;'88101-daily-summary-by-site'!D$3,'AQS-88101'!$AC$2:$AC$2744&amp;'AQS-88101'!$E$2:$E$2744&amp;'AQS-88101'!$G$2:$G$2744,0))&lt;&gt;"",INDEX('AQS-88101'!$M$2:$M$2744,MATCH('88101-daily-summary-by-site'!$A876&amp;'88101-daily-summary-by-site'!D$2&amp;'88101-daily-summary-by-site'!D$3,'AQS-88101'!$AC$2:$AC$2744&amp;'AQS-88101'!$E$2:$E$2744&amp;'AQS-88101'!$G$2:$G$2744,0)),""),"")</f>
        <v/>
      </c>
      <c r="E876" s="42" t="str">
        <f t="array" ref="E876">IFERROR(IF(INDEX('AQS-88101'!$M$2:$M$2744,MATCH('88101-daily-summary-by-site'!$A876&amp;'88101-daily-summary-by-site'!E$2&amp;'88101-daily-summary-by-site'!E$3,'AQS-88101'!$AC$2:$AC$2744&amp;'AQS-88101'!$E$2:$E$2744&amp;'AQS-88101'!$G$2:$G$2744,0))&lt;&gt;"",INDEX('AQS-88101'!$M$2:$M$2744,MATCH('88101-daily-summary-by-site'!$A876&amp;'88101-daily-summary-by-site'!E$2&amp;'88101-daily-summary-by-site'!E$3,'AQS-88101'!$AC$2:$AC$2744&amp;'AQS-88101'!$E$2:$E$2744&amp;'AQS-88101'!$G$2:$G$2744,0)),""),"")</f>
        <v/>
      </c>
      <c r="F876" s="42" t="str">
        <f t="array" ref="F876">IFERROR(IF(INDEX('AQS-88101'!$M$2:$M$2744,MATCH('88101-daily-summary-by-site'!$A876&amp;'88101-daily-summary-by-site'!F$2&amp;'88101-daily-summary-by-site'!F$3,'AQS-88101'!$AC$2:$AC$2744&amp;'AQS-88101'!$E$2:$E$2744&amp;'AQS-88101'!$G$2:$G$2744,0))&lt;&gt;"",INDEX('AQS-88101'!$M$2:$M$2744,MATCH('88101-daily-summary-by-site'!$A876&amp;'88101-daily-summary-by-site'!F$2&amp;'88101-daily-summary-by-site'!F$3,'AQS-88101'!$AC$2:$AC$2744&amp;'AQS-88101'!$E$2:$E$2744&amp;'AQS-88101'!$G$2:$G$2744,0)),""),"")</f>
        <v/>
      </c>
      <c r="G876" s="42" t="str">
        <f t="array" ref="G876">IFERROR(IF(INDEX('AQS-88101'!$M$2:$M$2744,MATCH('88101-daily-summary-by-site'!$A876&amp;'88101-daily-summary-by-site'!G$2&amp;'88101-daily-summary-by-site'!G$3,'AQS-88101'!$AC$2:$AC$2744&amp;'AQS-88101'!$E$2:$E$2744&amp;'AQS-88101'!$G$2:$G$2744,0))&lt;&gt;"",INDEX('AQS-88101'!$M$2:$M$2744,MATCH('88101-daily-summary-by-site'!$A876&amp;'88101-daily-summary-by-site'!G$2&amp;'88101-daily-summary-by-site'!G$3,'AQS-88101'!$AC$2:$AC$2744&amp;'AQS-88101'!$E$2:$E$2744&amp;'AQS-88101'!$G$2:$G$2744,0)),""),"")</f>
        <v/>
      </c>
      <c r="H876" s="42" t="str">
        <f t="array" ref="H876">IFERROR(IF(INDEX('AQS-88101'!$M$2:$M$2744,MATCH('88101-daily-summary-by-site'!$A876&amp;'88101-daily-summary-by-site'!H$2&amp;'88101-daily-summary-by-site'!H$3,'AQS-88101'!$AC$2:$AC$2744&amp;'AQS-88101'!$E$2:$E$2744&amp;'AQS-88101'!$G$2:$G$2744,0))&lt;&gt;"",INDEX('AQS-88101'!$M$2:$M$2744,MATCH('88101-daily-summary-by-site'!$A876&amp;'88101-daily-summary-by-site'!H$2&amp;'88101-daily-summary-by-site'!H$3,'AQS-88101'!$AC$2:$AC$2744&amp;'AQS-88101'!$E$2:$E$2744&amp;'AQS-88101'!$G$2:$G$2744,0)),""),"")</f>
        <v/>
      </c>
      <c r="I876" s="108" t="str">
        <f t="array" ref="I876">IFERROR(IF(INDEX('AQS-88101'!$M$2:$M$2744,MATCH('88101-daily-summary-by-site'!$A876&amp;'88101-daily-summary-by-site'!I$2&amp;'88101-daily-summary-by-site'!I$3,'AQS-88101'!$AC$2:$AC$2744&amp;'AQS-88101'!$E$2:$E$2744&amp;'AQS-88101'!$G$2:$G$2744,0))&lt;&gt;"",INDEX('AQS-88101'!$M$2:$M$2744,MATCH('88101-daily-summary-by-site'!$A876&amp;'88101-daily-summary-by-site'!I$2&amp;'88101-daily-summary-by-site'!I$3,'AQS-88101'!$AC$2:$AC$2744&amp;'AQS-88101'!$E$2:$E$2744&amp;'AQS-88101'!$G$2:$G$2744,0)),""),"")</f>
        <v/>
      </c>
      <c r="L876" s="107" t="str">
        <f t="shared" si="65"/>
        <v/>
      </c>
      <c r="M876" s="42" t="str">
        <f t="shared" si="66"/>
        <v/>
      </c>
      <c r="N876" s="42" t="str">
        <f t="shared" si="67"/>
        <v/>
      </c>
      <c r="O876" s="108" t="str">
        <f t="shared" si="68"/>
        <v/>
      </c>
    </row>
    <row r="877" spans="1:15" x14ac:dyDescent="0.25">
      <c r="A877" s="79">
        <f t="shared" si="69"/>
        <v>38850</v>
      </c>
      <c r="B877" s="107" t="str">
        <f t="array" ref="B877">IFERROR(IF(INDEX('AQS-88101'!$M$2:$M$2744,MATCH('88101-daily-summary-by-site'!$A877&amp;'88101-daily-summary-by-site'!B$2&amp;'88101-daily-summary-by-site'!B$3,'AQS-88101'!$AC$2:$AC$2744&amp;'AQS-88101'!$E$2:$E$2744&amp;'AQS-88101'!$G$2:$G$2744,0))&lt;&gt;"",INDEX('AQS-88101'!$M$2:$M$2744,MATCH('88101-daily-summary-by-site'!$A877&amp;'88101-daily-summary-by-site'!B$2&amp;'88101-daily-summary-by-site'!B$3,'AQS-88101'!$AC$2:$AC$2744&amp;'AQS-88101'!$E$2:$E$2744&amp;'AQS-88101'!$G$2:$G$2744,0)),""),"")</f>
        <v/>
      </c>
      <c r="C877" s="42" t="str">
        <f t="array" ref="C877">IFERROR(IF(INDEX('AQS-88101'!$M$2:$M$2744,MATCH('88101-daily-summary-by-site'!$A877&amp;'88101-daily-summary-by-site'!C$2&amp;'88101-daily-summary-by-site'!C$3,'AQS-88101'!$AC$2:$AC$2744&amp;'AQS-88101'!$E$2:$E$2744&amp;'AQS-88101'!$G$2:$G$2744,0))&lt;&gt;"",INDEX('AQS-88101'!$M$2:$M$2744,MATCH('88101-daily-summary-by-site'!$A877&amp;'88101-daily-summary-by-site'!C$2&amp;'88101-daily-summary-by-site'!C$3,'AQS-88101'!$AC$2:$AC$2744&amp;'AQS-88101'!$E$2:$E$2744&amp;'AQS-88101'!$G$2:$G$2744,0)),""),"")</f>
        <v/>
      </c>
      <c r="D877" s="42" t="str">
        <f t="array" ref="D877">IFERROR(IF(INDEX('AQS-88101'!$M$2:$M$2744,MATCH('88101-daily-summary-by-site'!$A877&amp;'88101-daily-summary-by-site'!D$2&amp;'88101-daily-summary-by-site'!D$3,'AQS-88101'!$AC$2:$AC$2744&amp;'AQS-88101'!$E$2:$E$2744&amp;'AQS-88101'!$G$2:$G$2744,0))&lt;&gt;"",INDEX('AQS-88101'!$M$2:$M$2744,MATCH('88101-daily-summary-by-site'!$A877&amp;'88101-daily-summary-by-site'!D$2&amp;'88101-daily-summary-by-site'!D$3,'AQS-88101'!$AC$2:$AC$2744&amp;'AQS-88101'!$E$2:$E$2744&amp;'AQS-88101'!$G$2:$G$2744,0)),""),"")</f>
        <v/>
      </c>
      <c r="E877" s="42" t="str">
        <f t="array" ref="E877">IFERROR(IF(INDEX('AQS-88101'!$M$2:$M$2744,MATCH('88101-daily-summary-by-site'!$A877&amp;'88101-daily-summary-by-site'!E$2&amp;'88101-daily-summary-by-site'!E$3,'AQS-88101'!$AC$2:$AC$2744&amp;'AQS-88101'!$E$2:$E$2744&amp;'AQS-88101'!$G$2:$G$2744,0))&lt;&gt;"",INDEX('AQS-88101'!$M$2:$M$2744,MATCH('88101-daily-summary-by-site'!$A877&amp;'88101-daily-summary-by-site'!E$2&amp;'88101-daily-summary-by-site'!E$3,'AQS-88101'!$AC$2:$AC$2744&amp;'AQS-88101'!$E$2:$E$2744&amp;'AQS-88101'!$G$2:$G$2744,0)),""),"")</f>
        <v/>
      </c>
      <c r="F877" s="42" t="str">
        <f t="array" ref="F877">IFERROR(IF(INDEX('AQS-88101'!$M$2:$M$2744,MATCH('88101-daily-summary-by-site'!$A877&amp;'88101-daily-summary-by-site'!F$2&amp;'88101-daily-summary-by-site'!F$3,'AQS-88101'!$AC$2:$AC$2744&amp;'AQS-88101'!$E$2:$E$2744&amp;'AQS-88101'!$G$2:$G$2744,0))&lt;&gt;"",INDEX('AQS-88101'!$M$2:$M$2744,MATCH('88101-daily-summary-by-site'!$A877&amp;'88101-daily-summary-by-site'!F$2&amp;'88101-daily-summary-by-site'!F$3,'AQS-88101'!$AC$2:$AC$2744&amp;'AQS-88101'!$E$2:$E$2744&amp;'AQS-88101'!$G$2:$G$2744,0)),""),"")</f>
        <v/>
      </c>
      <c r="G877" s="42" t="str">
        <f t="array" ref="G877">IFERROR(IF(INDEX('AQS-88101'!$M$2:$M$2744,MATCH('88101-daily-summary-by-site'!$A877&amp;'88101-daily-summary-by-site'!G$2&amp;'88101-daily-summary-by-site'!G$3,'AQS-88101'!$AC$2:$AC$2744&amp;'AQS-88101'!$E$2:$E$2744&amp;'AQS-88101'!$G$2:$G$2744,0))&lt;&gt;"",INDEX('AQS-88101'!$M$2:$M$2744,MATCH('88101-daily-summary-by-site'!$A877&amp;'88101-daily-summary-by-site'!G$2&amp;'88101-daily-summary-by-site'!G$3,'AQS-88101'!$AC$2:$AC$2744&amp;'AQS-88101'!$E$2:$E$2744&amp;'AQS-88101'!$G$2:$G$2744,0)),""),"")</f>
        <v/>
      </c>
      <c r="H877" s="42" t="str">
        <f t="array" ref="H877">IFERROR(IF(INDEX('AQS-88101'!$M$2:$M$2744,MATCH('88101-daily-summary-by-site'!$A877&amp;'88101-daily-summary-by-site'!H$2&amp;'88101-daily-summary-by-site'!H$3,'AQS-88101'!$AC$2:$AC$2744&amp;'AQS-88101'!$E$2:$E$2744&amp;'AQS-88101'!$G$2:$G$2744,0))&lt;&gt;"",INDEX('AQS-88101'!$M$2:$M$2744,MATCH('88101-daily-summary-by-site'!$A877&amp;'88101-daily-summary-by-site'!H$2&amp;'88101-daily-summary-by-site'!H$3,'AQS-88101'!$AC$2:$AC$2744&amp;'AQS-88101'!$E$2:$E$2744&amp;'AQS-88101'!$G$2:$G$2744,0)),""),"")</f>
        <v/>
      </c>
      <c r="I877" s="108" t="str">
        <f t="array" ref="I877">IFERROR(IF(INDEX('AQS-88101'!$M$2:$M$2744,MATCH('88101-daily-summary-by-site'!$A877&amp;'88101-daily-summary-by-site'!I$2&amp;'88101-daily-summary-by-site'!I$3,'AQS-88101'!$AC$2:$AC$2744&amp;'AQS-88101'!$E$2:$E$2744&amp;'AQS-88101'!$G$2:$G$2744,0))&lt;&gt;"",INDEX('AQS-88101'!$M$2:$M$2744,MATCH('88101-daily-summary-by-site'!$A877&amp;'88101-daily-summary-by-site'!I$2&amp;'88101-daily-summary-by-site'!I$3,'AQS-88101'!$AC$2:$AC$2744&amp;'AQS-88101'!$E$2:$E$2744&amp;'AQS-88101'!$G$2:$G$2744,0)),""),"")</f>
        <v/>
      </c>
      <c r="L877" s="107" t="str">
        <f t="shared" si="65"/>
        <v/>
      </c>
      <c r="M877" s="42" t="str">
        <f t="shared" si="66"/>
        <v/>
      </c>
      <c r="N877" s="42" t="str">
        <f t="shared" si="67"/>
        <v/>
      </c>
      <c r="O877" s="108" t="str">
        <f t="shared" si="68"/>
        <v/>
      </c>
    </row>
    <row r="878" spans="1:15" x14ac:dyDescent="0.25">
      <c r="A878" s="79">
        <f t="shared" si="69"/>
        <v>38851</v>
      </c>
      <c r="B878" s="107" t="str">
        <f t="array" ref="B878">IFERROR(IF(INDEX('AQS-88101'!$M$2:$M$2744,MATCH('88101-daily-summary-by-site'!$A878&amp;'88101-daily-summary-by-site'!B$2&amp;'88101-daily-summary-by-site'!B$3,'AQS-88101'!$AC$2:$AC$2744&amp;'AQS-88101'!$E$2:$E$2744&amp;'AQS-88101'!$G$2:$G$2744,0))&lt;&gt;"",INDEX('AQS-88101'!$M$2:$M$2744,MATCH('88101-daily-summary-by-site'!$A878&amp;'88101-daily-summary-by-site'!B$2&amp;'88101-daily-summary-by-site'!B$3,'AQS-88101'!$AC$2:$AC$2744&amp;'AQS-88101'!$E$2:$E$2744&amp;'AQS-88101'!$G$2:$G$2744,0)),""),"")</f>
        <v/>
      </c>
      <c r="C878" s="42" t="str">
        <f t="array" ref="C878">IFERROR(IF(INDEX('AQS-88101'!$M$2:$M$2744,MATCH('88101-daily-summary-by-site'!$A878&amp;'88101-daily-summary-by-site'!C$2&amp;'88101-daily-summary-by-site'!C$3,'AQS-88101'!$AC$2:$AC$2744&amp;'AQS-88101'!$E$2:$E$2744&amp;'AQS-88101'!$G$2:$G$2744,0))&lt;&gt;"",INDEX('AQS-88101'!$M$2:$M$2744,MATCH('88101-daily-summary-by-site'!$A878&amp;'88101-daily-summary-by-site'!C$2&amp;'88101-daily-summary-by-site'!C$3,'AQS-88101'!$AC$2:$AC$2744&amp;'AQS-88101'!$E$2:$E$2744&amp;'AQS-88101'!$G$2:$G$2744,0)),""),"")</f>
        <v/>
      </c>
      <c r="D878" s="42" t="str">
        <f t="array" ref="D878">IFERROR(IF(INDEX('AQS-88101'!$M$2:$M$2744,MATCH('88101-daily-summary-by-site'!$A878&amp;'88101-daily-summary-by-site'!D$2&amp;'88101-daily-summary-by-site'!D$3,'AQS-88101'!$AC$2:$AC$2744&amp;'AQS-88101'!$E$2:$E$2744&amp;'AQS-88101'!$G$2:$G$2744,0))&lt;&gt;"",INDEX('AQS-88101'!$M$2:$M$2744,MATCH('88101-daily-summary-by-site'!$A878&amp;'88101-daily-summary-by-site'!D$2&amp;'88101-daily-summary-by-site'!D$3,'AQS-88101'!$AC$2:$AC$2744&amp;'AQS-88101'!$E$2:$E$2744&amp;'AQS-88101'!$G$2:$G$2744,0)),""),"")</f>
        <v/>
      </c>
      <c r="E878" s="42" t="str">
        <f t="array" ref="E878">IFERROR(IF(INDEX('AQS-88101'!$M$2:$M$2744,MATCH('88101-daily-summary-by-site'!$A878&amp;'88101-daily-summary-by-site'!E$2&amp;'88101-daily-summary-by-site'!E$3,'AQS-88101'!$AC$2:$AC$2744&amp;'AQS-88101'!$E$2:$E$2744&amp;'AQS-88101'!$G$2:$G$2744,0))&lt;&gt;"",INDEX('AQS-88101'!$M$2:$M$2744,MATCH('88101-daily-summary-by-site'!$A878&amp;'88101-daily-summary-by-site'!E$2&amp;'88101-daily-summary-by-site'!E$3,'AQS-88101'!$AC$2:$AC$2744&amp;'AQS-88101'!$E$2:$E$2744&amp;'AQS-88101'!$G$2:$G$2744,0)),""),"")</f>
        <v/>
      </c>
      <c r="F878" s="42" t="str">
        <f t="array" ref="F878">IFERROR(IF(INDEX('AQS-88101'!$M$2:$M$2744,MATCH('88101-daily-summary-by-site'!$A878&amp;'88101-daily-summary-by-site'!F$2&amp;'88101-daily-summary-by-site'!F$3,'AQS-88101'!$AC$2:$AC$2744&amp;'AQS-88101'!$E$2:$E$2744&amp;'AQS-88101'!$G$2:$G$2744,0))&lt;&gt;"",INDEX('AQS-88101'!$M$2:$M$2744,MATCH('88101-daily-summary-by-site'!$A878&amp;'88101-daily-summary-by-site'!F$2&amp;'88101-daily-summary-by-site'!F$3,'AQS-88101'!$AC$2:$AC$2744&amp;'AQS-88101'!$E$2:$E$2744&amp;'AQS-88101'!$G$2:$G$2744,0)),""),"")</f>
        <v/>
      </c>
      <c r="G878" s="42" t="str">
        <f t="array" ref="G878">IFERROR(IF(INDEX('AQS-88101'!$M$2:$M$2744,MATCH('88101-daily-summary-by-site'!$A878&amp;'88101-daily-summary-by-site'!G$2&amp;'88101-daily-summary-by-site'!G$3,'AQS-88101'!$AC$2:$AC$2744&amp;'AQS-88101'!$E$2:$E$2744&amp;'AQS-88101'!$G$2:$G$2744,0))&lt;&gt;"",INDEX('AQS-88101'!$M$2:$M$2744,MATCH('88101-daily-summary-by-site'!$A878&amp;'88101-daily-summary-by-site'!G$2&amp;'88101-daily-summary-by-site'!G$3,'AQS-88101'!$AC$2:$AC$2744&amp;'AQS-88101'!$E$2:$E$2744&amp;'AQS-88101'!$G$2:$G$2744,0)),""),"")</f>
        <v/>
      </c>
      <c r="H878" s="42" t="str">
        <f t="array" ref="H878">IFERROR(IF(INDEX('AQS-88101'!$M$2:$M$2744,MATCH('88101-daily-summary-by-site'!$A878&amp;'88101-daily-summary-by-site'!H$2&amp;'88101-daily-summary-by-site'!H$3,'AQS-88101'!$AC$2:$AC$2744&amp;'AQS-88101'!$E$2:$E$2744&amp;'AQS-88101'!$G$2:$G$2744,0))&lt;&gt;"",INDEX('AQS-88101'!$M$2:$M$2744,MATCH('88101-daily-summary-by-site'!$A878&amp;'88101-daily-summary-by-site'!H$2&amp;'88101-daily-summary-by-site'!H$3,'AQS-88101'!$AC$2:$AC$2744&amp;'AQS-88101'!$E$2:$E$2744&amp;'AQS-88101'!$G$2:$G$2744,0)),""),"")</f>
        <v/>
      </c>
      <c r="I878" s="108" t="str">
        <f t="array" ref="I878">IFERROR(IF(INDEX('AQS-88101'!$M$2:$M$2744,MATCH('88101-daily-summary-by-site'!$A878&amp;'88101-daily-summary-by-site'!I$2&amp;'88101-daily-summary-by-site'!I$3,'AQS-88101'!$AC$2:$AC$2744&amp;'AQS-88101'!$E$2:$E$2744&amp;'AQS-88101'!$G$2:$G$2744,0))&lt;&gt;"",INDEX('AQS-88101'!$M$2:$M$2744,MATCH('88101-daily-summary-by-site'!$A878&amp;'88101-daily-summary-by-site'!I$2&amp;'88101-daily-summary-by-site'!I$3,'AQS-88101'!$AC$2:$AC$2744&amp;'AQS-88101'!$E$2:$E$2744&amp;'AQS-88101'!$G$2:$G$2744,0)),""),"")</f>
        <v/>
      </c>
      <c r="L878" s="107" t="str">
        <f t="shared" si="65"/>
        <v/>
      </c>
      <c r="M878" s="42" t="str">
        <f t="shared" si="66"/>
        <v/>
      </c>
      <c r="N878" s="42" t="str">
        <f t="shared" si="67"/>
        <v/>
      </c>
      <c r="O878" s="108" t="str">
        <f t="shared" si="68"/>
        <v/>
      </c>
    </row>
    <row r="879" spans="1:15" x14ac:dyDescent="0.25">
      <c r="A879" s="79">
        <f t="shared" si="69"/>
        <v>38852</v>
      </c>
      <c r="B879" s="107" t="str">
        <f t="array" ref="B879">IFERROR(IF(INDEX('AQS-88101'!$M$2:$M$2744,MATCH('88101-daily-summary-by-site'!$A879&amp;'88101-daily-summary-by-site'!B$2&amp;'88101-daily-summary-by-site'!B$3,'AQS-88101'!$AC$2:$AC$2744&amp;'AQS-88101'!$E$2:$E$2744&amp;'AQS-88101'!$G$2:$G$2744,0))&lt;&gt;"",INDEX('AQS-88101'!$M$2:$M$2744,MATCH('88101-daily-summary-by-site'!$A879&amp;'88101-daily-summary-by-site'!B$2&amp;'88101-daily-summary-by-site'!B$3,'AQS-88101'!$AC$2:$AC$2744&amp;'AQS-88101'!$E$2:$E$2744&amp;'AQS-88101'!$G$2:$G$2744,0)),""),"")</f>
        <v/>
      </c>
      <c r="C879" s="42" t="str">
        <f t="array" ref="C879">IFERROR(IF(INDEX('AQS-88101'!$M$2:$M$2744,MATCH('88101-daily-summary-by-site'!$A879&amp;'88101-daily-summary-by-site'!C$2&amp;'88101-daily-summary-by-site'!C$3,'AQS-88101'!$AC$2:$AC$2744&amp;'AQS-88101'!$E$2:$E$2744&amp;'AQS-88101'!$G$2:$G$2744,0))&lt;&gt;"",INDEX('AQS-88101'!$M$2:$M$2744,MATCH('88101-daily-summary-by-site'!$A879&amp;'88101-daily-summary-by-site'!C$2&amp;'88101-daily-summary-by-site'!C$3,'AQS-88101'!$AC$2:$AC$2744&amp;'AQS-88101'!$E$2:$E$2744&amp;'AQS-88101'!$G$2:$G$2744,0)),""),"")</f>
        <v/>
      </c>
      <c r="D879" s="42" t="str">
        <f t="array" ref="D879">IFERROR(IF(INDEX('AQS-88101'!$M$2:$M$2744,MATCH('88101-daily-summary-by-site'!$A879&amp;'88101-daily-summary-by-site'!D$2&amp;'88101-daily-summary-by-site'!D$3,'AQS-88101'!$AC$2:$AC$2744&amp;'AQS-88101'!$E$2:$E$2744&amp;'AQS-88101'!$G$2:$G$2744,0))&lt;&gt;"",INDEX('AQS-88101'!$M$2:$M$2744,MATCH('88101-daily-summary-by-site'!$A879&amp;'88101-daily-summary-by-site'!D$2&amp;'88101-daily-summary-by-site'!D$3,'AQS-88101'!$AC$2:$AC$2744&amp;'AQS-88101'!$E$2:$E$2744&amp;'AQS-88101'!$G$2:$G$2744,0)),""),"")</f>
        <v/>
      </c>
      <c r="E879" s="42" t="str">
        <f t="array" ref="E879">IFERROR(IF(INDEX('AQS-88101'!$M$2:$M$2744,MATCH('88101-daily-summary-by-site'!$A879&amp;'88101-daily-summary-by-site'!E$2&amp;'88101-daily-summary-by-site'!E$3,'AQS-88101'!$AC$2:$AC$2744&amp;'AQS-88101'!$E$2:$E$2744&amp;'AQS-88101'!$G$2:$G$2744,0))&lt;&gt;"",INDEX('AQS-88101'!$M$2:$M$2744,MATCH('88101-daily-summary-by-site'!$A879&amp;'88101-daily-summary-by-site'!E$2&amp;'88101-daily-summary-by-site'!E$3,'AQS-88101'!$AC$2:$AC$2744&amp;'AQS-88101'!$E$2:$E$2744&amp;'AQS-88101'!$G$2:$G$2744,0)),""),"")</f>
        <v/>
      </c>
      <c r="F879" s="42" t="str">
        <f t="array" ref="F879">IFERROR(IF(INDEX('AQS-88101'!$M$2:$M$2744,MATCH('88101-daily-summary-by-site'!$A879&amp;'88101-daily-summary-by-site'!F$2&amp;'88101-daily-summary-by-site'!F$3,'AQS-88101'!$AC$2:$AC$2744&amp;'AQS-88101'!$E$2:$E$2744&amp;'AQS-88101'!$G$2:$G$2744,0))&lt;&gt;"",INDEX('AQS-88101'!$M$2:$M$2744,MATCH('88101-daily-summary-by-site'!$A879&amp;'88101-daily-summary-by-site'!F$2&amp;'88101-daily-summary-by-site'!F$3,'AQS-88101'!$AC$2:$AC$2744&amp;'AQS-88101'!$E$2:$E$2744&amp;'AQS-88101'!$G$2:$G$2744,0)),""),"")</f>
        <v/>
      </c>
      <c r="G879" s="42" t="str">
        <f t="array" ref="G879">IFERROR(IF(INDEX('AQS-88101'!$M$2:$M$2744,MATCH('88101-daily-summary-by-site'!$A879&amp;'88101-daily-summary-by-site'!G$2&amp;'88101-daily-summary-by-site'!G$3,'AQS-88101'!$AC$2:$AC$2744&amp;'AQS-88101'!$E$2:$E$2744&amp;'AQS-88101'!$G$2:$G$2744,0))&lt;&gt;"",INDEX('AQS-88101'!$M$2:$M$2744,MATCH('88101-daily-summary-by-site'!$A879&amp;'88101-daily-summary-by-site'!G$2&amp;'88101-daily-summary-by-site'!G$3,'AQS-88101'!$AC$2:$AC$2744&amp;'AQS-88101'!$E$2:$E$2744&amp;'AQS-88101'!$G$2:$G$2744,0)),""),"")</f>
        <v/>
      </c>
      <c r="H879" s="42" t="str">
        <f t="array" ref="H879">IFERROR(IF(INDEX('AQS-88101'!$M$2:$M$2744,MATCH('88101-daily-summary-by-site'!$A879&amp;'88101-daily-summary-by-site'!H$2&amp;'88101-daily-summary-by-site'!H$3,'AQS-88101'!$AC$2:$AC$2744&amp;'AQS-88101'!$E$2:$E$2744&amp;'AQS-88101'!$G$2:$G$2744,0))&lt;&gt;"",INDEX('AQS-88101'!$M$2:$M$2744,MATCH('88101-daily-summary-by-site'!$A879&amp;'88101-daily-summary-by-site'!H$2&amp;'88101-daily-summary-by-site'!H$3,'AQS-88101'!$AC$2:$AC$2744&amp;'AQS-88101'!$E$2:$E$2744&amp;'AQS-88101'!$G$2:$G$2744,0)),""),"")</f>
        <v/>
      </c>
      <c r="I879" s="108" t="str">
        <f t="array" ref="I879">IFERROR(IF(INDEX('AQS-88101'!$M$2:$M$2744,MATCH('88101-daily-summary-by-site'!$A879&amp;'88101-daily-summary-by-site'!I$2&amp;'88101-daily-summary-by-site'!I$3,'AQS-88101'!$AC$2:$AC$2744&amp;'AQS-88101'!$E$2:$E$2744&amp;'AQS-88101'!$G$2:$G$2744,0))&lt;&gt;"",INDEX('AQS-88101'!$M$2:$M$2744,MATCH('88101-daily-summary-by-site'!$A879&amp;'88101-daily-summary-by-site'!I$2&amp;'88101-daily-summary-by-site'!I$3,'AQS-88101'!$AC$2:$AC$2744&amp;'AQS-88101'!$E$2:$E$2744&amp;'AQS-88101'!$G$2:$G$2744,0)),""),"")</f>
        <v/>
      </c>
      <c r="L879" s="107" t="str">
        <f t="shared" si="65"/>
        <v/>
      </c>
      <c r="M879" s="42" t="str">
        <f t="shared" si="66"/>
        <v/>
      </c>
      <c r="N879" s="42" t="str">
        <f t="shared" si="67"/>
        <v/>
      </c>
      <c r="O879" s="108" t="str">
        <f t="shared" si="68"/>
        <v/>
      </c>
    </row>
    <row r="880" spans="1:15" x14ac:dyDescent="0.25">
      <c r="A880" s="79">
        <f t="shared" si="69"/>
        <v>38853</v>
      </c>
      <c r="B880" s="107" t="str">
        <f t="array" ref="B880">IFERROR(IF(INDEX('AQS-88101'!$M$2:$M$2744,MATCH('88101-daily-summary-by-site'!$A880&amp;'88101-daily-summary-by-site'!B$2&amp;'88101-daily-summary-by-site'!B$3,'AQS-88101'!$AC$2:$AC$2744&amp;'AQS-88101'!$E$2:$E$2744&amp;'AQS-88101'!$G$2:$G$2744,0))&lt;&gt;"",INDEX('AQS-88101'!$M$2:$M$2744,MATCH('88101-daily-summary-by-site'!$A880&amp;'88101-daily-summary-by-site'!B$2&amp;'88101-daily-summary-by-site'!B$3,'AQS-88101'!$AC$2:$AC$2744&amp;'AQS-88101'!$E$2:$E$2744&amp;'AQS-88101'!$G$2:$G$2744,0)),""),"")</f>
        <v/>
      </c>
      <c r="C880" s="42" t="str">
        <f t="array" ref="C880">IFERROR(IF(INDEX('AQS-88101'!$M$2:$M$2744,MATCH('88101-daily-summary-by-site'!$A880&amp;'88101-daily-summary-by-site'!C$2&amp;'88101-daily-summary-by-site'!C$3,'AQS-88101'!$AC$2:$AC$2744&amp;'AQS-88101'!$E$2:$E$2744&amp;'AQS-88101'!$G$2:$G$2744,0))&lt;&gt;"",INDEX('AQS-88101'!$M$2:$M$2744,MATCH('88101-daily-summary-by-site'!$A880&amp;'88101-daily-summary-by-site'!C$2&amp;'88101-daily-summary-by-site'!C$3,'AQS-88101'!$AC$2:$AC$2744&amp;'AQS-88101'!$E$2:$E$2744&amp;'AQS-88101'!$G$2:$G$2744,0)),""),"")</f>
        <v/>
      </c>
      <c r="D880" s="42" t="str">
        <f t="array" ref="D880">IFERROR(IF(INDEX('AQS-88101'!$M$2:$M$2744,MATCH('88101-daily-summary-by-site'!$A880&amp;'88101-daily-summary-by-site'!D$2&amp;'88101-daily-summary-by-site'!D$3,'AQS-88101'!$AC$2:$AC$2744&amp;'AQS-88101'!$E$2:$E$2744&amp;'AQS-88101'!$G$2:$G$2744,0))&lt;&gt;"",INDEX('AQS-88101'!$M$2:$M$2744,MATCH('88101-daily-summary-by-site'!$A880&amp;'88101-daily-summary-by-site'!D$2&amp;'88101-daily-summary-by-site'!D$3,'AQS-88101'!$AC$2:$AC$2744&amp;'AQS-88101'!$E$2:$E$2744&amp;'AQS-88101'!$G$2:$G$2744,0)),""),"")</f>
        <v/>
      </c>
      <c r="E880" s="42" t="str">
        <f t="array" ref="E880">IFERROR(IF(INDEX('AQS-88101'!$M$2:$M$2744,MATCH('88101-daily-summary-by-site'!$A880&amp;'88101-daily-summary-by-site'!E$2&amp;'88101-daily-summary-by-site'!E$3,'AQS-88101'!$AC$2:$AC$2744&amp;'AQS-88101'!$E$2:$E$2744&amp;'AQS-88101'!$G$2:$G$2744,0))&lt;&gt;"",INDEX('AQS-88101'!$M$2:$M$2744,MATCH('88101-daily-summary-by-site'!$A880&amp;'88101-daily-summary-by-site'!E$2&amp;'88101-daily-summary-by-site'!E$3,'AQS-88101'!$AC$2:$AC$2744&amp;'AQS-88101'!$E$2:$E$2744&amp;'AQS-88101'!$G$2:$G$2744,0)),""),"")</f>
        <v/>
      </c>
      <c r="F880" s="42" t="str">
        <f t="array" ref="F880">IFERROR(IF(INDEX('AQS-88101'!$M$2:$M$2744,MATCH('88101-daily-summary-by-site'!$A880&amp;'88101-daily-summary-by-site'!F$2&amp;'88101-daily-summary-by-site'!F$3,'AQS-88101'!$AC$2:$AC$2744&amp;'AQS-88101'!$E$2:$E$2744&amp;'AQS-88101'!$G$2:$G$2744,0))&lt;&gt;"",INDEX('AQS-88101'!$M$2:$M$2744,MATCH('88101-daily-summary-by-site'!$A880&amp;'88101-daily-summary-by-site'!F$2&amp;'88101-daily-summary-by-site'!F$3,'AQS-88101'!$AC$2:$AC$2744&amp;'AQS-88101'!$E$2:$E$2744&amp;'AQS-88101'!$G$2:$G$2744,0)),""),"")</f>
        <v/>
      </c>
      <c r="G880" s="42" t="str">
        <f t="array" ref="G880">IFERROR(IF(INDEX('AQS-88101'!$M$2:$M$2744,MATCH('88101-daily-summary-by-site'!$A880&amp;'88101-daily-summary-by-site'!G$2&amp;'88101-daily-summary-by-site'!G$3,'AQS-88101'!$AC$2:$AC$2744&amp;'AQS-88101'!$E$2:$E$2744&amp;'AQS-88101'!$G$2:$G$2744,0))&lt;&gt;"",INDEX('AQS-88101'!$M$2:$M$2744,MATCH('88101-daily-summary-by-site'!$A880&amp;'88101-daily-summary-by-site'!G$2&amp;'88101-daily-summary-by-site'!G$3,'AQS-88101'!$AC$2:$AC$2744&amp;'AQS-88101'!$E$2:$E$2744&amp;'AQS-88101'!$G$2:$G$2744,0)),""),"")</f>
        <v/>
      </c>
      <c r="H880" s="42" t="str">
        <f t="array" ref="H880">IFERROR(IF(INDEX('AQS-88101'!$M$2:$M$2744,MATCH('88101-daily-summary-by-site'!$A880&amp;'88101-daily-summary-by-site'!H$2&amp;'88101-daily-summary-by-site'!H$3,'AQS-88101'!$AC$2:$AC$2744&amp;'AQS-88101'!$E$2:$E$2744&amp;'AQS-88101'!$G$2:$G$2744,0))&lt;&gt;"",INDEX('AQS-88101'!$M$2:$M$2744,MATCH('88101-daily-summary-by-site'!$A880&amp;'88101-daily-summary-by-site'!H$2&amp;'88101-daily-summary-by-site'!H$3,'AQS-88101'!$AC$2:$AC$2744&amp;'AQS-88101'!$E$2:$E$2744&amp;'AQS-88101'!$G$2:$G$2744,0)),""),"")</f>
        <v/>
      </c>
      <c r="I880" s="108" t="str">
        <f t="array" ref="I880">IFERROR(IF(INDEX('AQS-88101'!$M$2:$M$2744,MATCH('88101-daily-summary-by-site'!$A880&amp;'88101-daily-summary-by-site'!I$2&amp;'88101-daily-summary-by-site'!I$3,'AQS-88101'!$AC$2:$AC$2744&amp;'AQS-88101'!$E$2:$E$2744&amp;'AQS-88101'!$G$2:$G$2744,0))&lt;&gt;"",INDEX('AQS-88101'!$M$2:$M$2744,MATCH('88101-daily-summary-by-site'!$A880&amp;'88101-daily-summary-by-site'!I$2&amp;'88101-daily-summary-by-site'!I$3,'AQS-88101'!$AC$2:$AC$2744&amp;'AQS-88101'!$E$2:$E$2744&amp;'AQS-88101'!$G$2:$G$2744,0)),""),"")</f>
        <v/>
      </c>
      <c r="L880" s="107" t="str">
        <f t="shared" si="65"/>
        <v/>
      </c>
      <c r="M880" s="42" t="str">
        <f t="shared" si="66"/>
        <v/>
      </c>
      <c r="N880" s="42" t="str">
        <f t="shared" si="67"/>
        <v/>
      </c>
      <c r="O880" s="108" t="str">
        <f t="shared" si="68"/>
        <v/>
      </c>
    </row>
    <row r="881" spans="1:15" x14ac:dyDescent="0.25">
      <c r="A881" s="79">
        <f t="shared" si="69"/>
        <v>38854</v>
      </c>
      <c r="B881" s="107">
        <f t="array" ref="B881">IFERROR(IF(INDEX('AQS-88101'!$M$2:$M$2744,MATCH('88101-daily-summary-by-site'!$A881&amp;'88101-daily-summary-by-site'!B$2&amp;'88101-daily-summary-by-site'!B$3,'AQS-88101'!$AC$2:$AC$2744&amp;'AQS-88101'!$E$2:$E$2744&amp;'AQS-88101'!$G$2:$G$2744,0))&lt;&gt;"",INDEX('AQS-88101'!$M$2:$M$2744,MATCH('88101-daily-summary-by-site'!$A881&amp;'88101-daily-summary-by-site'!B$2&amp;'88101-daily-summary-by-site'!B$3,'AQS-88101'!$AC$2:$AC$2744&amp;'AQS-88101'!$E$2:$E$2744&amp;'AQS-88101'!$G$2:$G$2744,0)),""),"")</f>
        <v>4.5</v>
      </c>
      <c r="C881" s="42" t="str">
        <f t="array" ref="C881">IFERROR(IF(INDEX('AQS-88101'!$M$2:$M$2744,MATCH('88101-daily-summary-by-site'!$A881&amp;'88101-daily-summary-by-site'!C$2&amp;'88101-daily-summary-by-site'!C$3,'AQS-88101'!$AC$2:$AC$2744&amp;'AQS-88101'!$E$2:$E$2744&amp;'AQS-88101'!$G$2:$G$2744,0))&lt;&gt;"",INDEX('AQS-88101'!$M$2:$M$2744,MATCH('88101-daily-summary-by-site'!$A881&amp;'88101-daily-summary-by-site'!C$2&amp;'88101-daily-summary-by-site'!C$3,'AQS-88101'!$AC$2:$AC$2744&amp;'AQS-88101'!$E$2:$E$2744&amp;'AQS-88101'!$G$2:$G$2744,0)),""),"")</f>
        <v/>
      </c>
      <c r="D881" s="42" t="str">
        <f t="array" ref="D881">IFERROR(IF(INDEX('AQS-88101'!$M$2:$M$2744,MATCH('88101-daily-summary-by-site'!$A881&amp;'88101-daily-summary-by-site'!D$2&amp;'88101-daily-summary-by-site'!D$3,'AQS-88101'!$AC$2:$AC$2744&amp;'AQS-88101'!$E$2:$E$2744&amp;'AQS-88101'!$G$2:$G$2744,0))&lt;&gt;"",INDEX('AQS-88101'!$M$2:$M$2744,MATCH('88101-daily-summary-by-site'!$A881&amp;'88101-daily-summary-by-site'!D$2&amp;'88101-daily-summary-by-site'!D$3,'AQS-88101'!$AC$2:$AC$2744&amp;'AQS-88101'!$E$2:$E$2744&amp;'AQS-88101'!$G$2:$G$2744,0)),""),"")</f>
        <v/>
      </c>
      <c r="E881" s="42" t="str">
        <f t="array" ref="E881">IFERROR(IF(INDEX('AQS-88101'!$M$2:$M$2744,MATCH('88101-daily-summary-by-site'!$A881&amp;'88101-daily-summary-by-site'!E$2&amp;'88101-daily-summary-by-site'!E$3,'AQS-88101'!$AC$2:$AC$2744&amp;'AQS-88101'!$E$2:$E$2744&amp;'AQS-88101'!$G$2:$G$2744,0))&lt;&gt;"",INDEX('AQS-88101'!$M$2:$M$2744,MATCH('88101-daily-summary-by-site'!$A881&amp;'88101-daily-summary-by-site'!E$2&amp;'88101-daily-summary-by-site'!E$3,'AQS-88101'!$AC$2:$AC$2744&amp;'AQS-88101'!$E$2:$E$2744&amp;'AQS-88101'!$G$2:$G$2744,0)),""),"")</f>
        <v/>
      </c>
      <c r="F881" s="42" t="str">
        <f t="array" ref="F881">IFERROR(IF(INDEX('AQS-88101'!$M$2:$M$2744,MATCH('88101-daily-summary-by-site'!$A881&amp;'88101-daily-summary-by-site'!F$2&amp;'88101-daily-summary-by-site'!F$3,'AQS-88101'!$AC$2:$AC$2744&amp;'AQS-88101'!$E$2:$E$2744&amp;'AQS-88101'!$G$2:$G$2744,0))&lt;&gt;"",INDEX('AQS-88101'!$M$2:$M$2744,MATCH('88101-daily-summary-by-site'!$A881&amp;'88101-daily-summary-by-site'!F$2&amp;'88101-daily-summary-by-site'!F$3,'AQS-88101'!$AC$2:$AC$2744&amp;'AQS-88101'!$E$2:$E$2744&amp;'AQS-88101'!$G$2:$G$2744,0)),""),"")</f>
        <v/>
      </c>
      <c r="G881" s="42" t="str">
        <f t="array" ref="G881">IFERROR(IF(INDEX('AQS-88101'!$M$2:$M$2744,MATCH('88101-daily-summary-by-site'!$A881&amp;'88101-daily-summary-by-site'!G$2&amp;'88101-daily-summary-by-site'!G$3,'AQS-88101'!$AC$2:$AC$2744&amp;'AQS-88101'!$E$2:$E$2744&amp;'AQS-88101'!$G$2:$G$2744,0))&lt;&gt;"",INDEX('AQS-88101'!$M$2:$M$2744,MATCH('88101-daily-summary-by-site'!$A881&amp;'88101-daily-summary-by-site'!G$2&amp;'88101-daily-summary-by-site'!G$3,'AQS-88101'!$AC$2:$AC$2744&amp;'AQS-88101'!$E$2:$E$2744&amp;'AQS-88101'!$G$2:$G$2744,0)),""),"")</f>
        <v/>
      </c>
      <c r="H881" s="42" t="str">
        <f t="array" ref="H881">IFERROR(IF(INDEX('AQS-88101'!$M$2:$M$2744,MATCH('88101-daily-summary-by-site'!$A881&amp;'88101-daily-summary-by-site'!H$2&amp;'88101-daily-summary-by-site'!H$3,'AQS-88101'!$AC$2:$AC$2744&amp;'AQS-88101'!$E$2:$E$2744&amp;'AQS-88101'!$G$2:$G$2744,0))&lt;&gt;"",INDEX('AQS-88101'!$M$2:$M$2744,MATCH('88101-daily-summary-by-site'!$A881&amp;'88101-daily-summary-by-site'!H$2&amp;'88101-daily-summary-by-site'!H$3,'AQS-88101'!$AC$2:$AC$2744&amp;'AQS-88101'!$E$2:$E$2744&amp;'AQS-88101'!$G$2:$G$2744,0)),""),"")</f>
        <v/>
      </c>
      <c r="I881" s="108" t="str">
        <f t="array" ref="I881">IFERROR(IF(INDEX('AQS-88101'!$M$2:$M$2744,MATCH('88101-daily-summary-by-site'!$A881&amp;'88101-daily-summary-by-site'!I$2&amp;'88101-daily-summary-by-site'!I$3,'AQS-88101'!$AC$2:$AC$2744&amp;'AQS-88101'!$E$2:$E$2744&amp;'AQS-88101'!$G$2:$G$2744,0))&lt;&gt;"",INDEX('AQS-88101'!$M$2:$M$2744,MATCH('88101-daily-summary-by-site'!$A881&amp;'88101-daily-summary-by-site'!I$2&amp;'88101-daily-summary-by-site'!I$3,'AQS-88101'!$AC$2:$AC$2744&amp;'AQS-88101'!$E$2:$E$2744&amp;'AQS-88101'!$G$2:$G$2744,0)),""),"")</f>
        <v/>
      </c>
      <c r="L881" s="107">
        <f t="shared" si="65"/>
        <v>4.5</v>
      </c>
      <c r="M881" s="42" t="str">
        <f t="shared" si="66"/>
        <v/>
      </c>
      <c r="N881" s="42" t="str">
        <f t="shared" si="67"/>
        <v/>
      </c>
      <c r="O881" s="108" t="str">
        <f t="shared" si="68"/>
        <v/>
      </c>
    </row>
    <row r="882" spans="1:15" x14ac:dyDescent="0.25">
      <c r="A882" s="79">
        <f t="shared" si="69"/>
        <v>38855</v>
      </c>
      <c r="B882" s="107" t="str">
        <f t="array" ref="B882">IFERROR(IF(INDEX('AQS-88101'!$M$2:$M$2744,MATCH('88101-daily-summary-by-site'!$A882&amp;'88101-daily-summary-by-site'!B$2&amp;'88101-daily-summary-by-site'!B$3,'AQS-88101'!$AC$2:$AC$2744&amp;'AQS-88101'!$E$2:$E$2744&amp;'AQS-88101'!$G$2:$G$2744,0))&lt;&gt;"",INDEX('AQS-88101'!$M$2:$M$2744,MATCH('88101-daily-summary-by-site'!$A882&amp;'88101-daily-summary-by-site'!B$2&amp;'88101-daily-summary-by-site'!B$3,'AQS-88101'!$AC$2:$AC$2744&amp;'AQS-88101'!$E$2:$E$2744&amp;'AQS-88101'!$G$2:$G$2744,0)),""),"")</f>
        <v/>
      </c>
      <c r="C882" s="42" t="str">
        <f t="array" ref="C882">IFERROR(IF(INDEX('AQS-88101'!$M$2:$M$2744,MATCH('88101-daily-summary-by-site'!$A882&amp;'88101-daily-summary-by-site'!C$2&amp;'88101-daily-summary-by-site'!C$3,'AQS-88101'!$AC$2:$AC$2744&amp;'AQS-88101'!$E$2:$E$2744&amp;'AQS-88101'!$G$2:$G$2744,0))&lt;&gt;"",INDEX('AQS-88101'!$M$2:$M$2744,MATCH('88101-daily-summary-by-site'!$A882&amp;'88101-daily-summary-by-site'!C$2&amp;'88101-daily-summary-by-site'!C$3,'AQS-88101'!$AC$2:$AC$2744&amp;'AQS-88101'!$E$2:$E$2744&amp;'AQS-88101'!$G$2:$G$2744,0)),""),"")</f>
        <v/>
      </c>
      <c r="D882" s="42" t="str">
        <f t="array" ref="D882">IFERROR(IF(INDEX('AQS-88101'!$M$2:$M$2744,MATCH('88101-daily-summary-by-site'!$A882&amp;'88101-daily-summary-by-site'!D$2&amp;'88101-daily-summary-by-site'!D$3,'AQS-88101'!$AC$2:$AC$2744&amp;'AQS-88101'!$E$2:$E$2744&amp;'AQS-88101'!$G$2:$G$2744,0))&lt;&gt;"",INDEX('AQS-88101'!$M$2:$M$2744,MATCH('88101-daily-summary-by-site'!$A882&amp;'88101-daily-summary-by-site'!D$2&amp;'88101-daily-summary-by-site'!D$3,'AQS-88101'!$AC$2:$AC$2744&amp;'AQS-88101'!$E$2:$E$2744&amp;'AQS-88101'!$G$2:$G$2744,0)),""),"")</f>
        <v/>
      </c>
      <c r="E882" s="42" t="str">
        <f t="array" ref="E882">IFERROR(IF(INDEX('AQS-88101'!$M$2:$M$2744,MATCH('88101-daily-summary-by-site'!$A882&amp;'88101-daily-summary-by-site'!E$2&amp;'88101-daily-summary-by-site'!E$3,'AQS-88101'!$AC$2:$AC$2744&amp;'AQS-88101'!$E$2:$E$2744&amp;'AQS-88101'!$G$2:$G$2744,0))&lt;&gt;"",INDEX('AQS-88101'!$M$2:$M$2744,MATCH('88101-daily-summary-by-site'!$A882&amp;'88101-daily-summary-by-site'!E$2&amp;'88101-daily-summary-by-site'!E$3,'AQS-88101'!$AC$2:$AC$2744&amp;'AQS-88101'!$E$2:$E$2744&amp;'AQS-88101'!$G$2:$G$2744,0)),""),"")</f>
        <v/>
      </c>
      <c r="F882" s="42" t="str">
        <f t="array" ref="F882">IFERROR(IF(INDEX('AQS-88101'!$M$2:$M$2744,MATCH('88101-daily-summary-by-site'!$A882&amp;'88101-daily-summary-by-site'!F$2&amp;'88101-daily-summary-by-site'!F$3,'AQS-88101'!$AC$2:$AC$2744&amp;'AQS-88101'!$E$2:$E$2744&amp;'AQS-88101'!$G$2:$G$2744,0))&lt;&gt;"",INDEX('AQS-88101'!$M$2:$M$2744,MATCH('88101-daily-summary-by-site'!$A882&amp;'88101-daily-summary-by-site'!F$2&amp;'88101-daily-summary-by-site'!F$3,'AQS-88101'!$AC$2:$AC$2744&amp;'AQS-88101'!$E$2:$E$2744&amp;'AQS-88101'!$G$2:$G$2744,0)),""),"")</f>
        <v/>
      </c>
      <c r="G882" s="42" t="str">
        <f t="array" ref="G882">IFERROR(IF(INDEX('AQS-88101'!$M$2:$M$2744,MATCH('88101-daily-summary-by-site'!$A882&amp;'88101-daily-summary-by-site'!G$2&amp;'88101-daily-summary-by-site'!G$3,'AQS-88101'!$AC$2:$AC$2744&amp;'AQS-88101'!$E$2:$E$2744&amp;'AQS-88101'!$G$2:$G$2744,0))&lt;&gt;"",INDEX('AQS-88101'!$M$2:$M$2744,MATCH('88101-daily-summary-by-site'!$A882&amp;'88101-daily-summary-by-site'!G$2&amp;'88101-daily-summary-by-site'!G$3,'AQS-88101'!$AC$2:$AC$2744&amp;'AQS-88101'!$E$2:$E$2744&amp;'AQS-88101'!$G$2:$G$2744,0)),""),"")</f>
        <v/>
      </c>
      <c r="H882" s="42" t="str">
        <f t="array" ref="H882">IFERROR(IF(INDEX('AQS-88101'!$M$2:$M$2744,MATCH('88101-daily-summary-by-site'!$A882&amp;'88101-daily-summary-by-site'!H$2&amp;'88101-daily-summary-by-site'!H$3,'AQS-88101'!$AC$2:$AC$2744&amp;'AQS-88101'!$E$2:$E$2744&amp;'AQS-88101'!$G$2:$G$2744,0))&lt;&gt;"",INDEX('AQS-88101'!$M$2:$M$2744,MATCH('88101-daily-summary-by-site'!$A882&amp;'88101-daily-summary-by-site'!H$2&amp;'88101-daily-summary-by-site'!H$3,'AQS-88101'!$AC$2:$AC$2744&amp;'AQS-88101'!$E$2:$E$2744&amp;'AQS-88101'!$G$2:$G$2744,0)),""),"")</f>
        <v/>
      </c>
      <c r="I882" s="108" t="str">
        <f t="array" ref="I882">IFERROR(IF(INDEX('AQS-88101'!$M$2:$M$2744,MATCH('88101-daily-summary-by-site'!$A882&amp;'88101-daily-summary-by-site'!I$2&amp;'88101-daily-summary-by-site'!I$3,'AQS-88101'!$AC$2:$AC$2744&amp;'AQS-88101'!$E$2:$E$2744&amp;'AQS-88101'!$G$2:$G$2744,0))&lt;&gt;"",INDEX('AQS-88101'!$M$2:$M$2744,MATCH('88101-daily-summary-by-site'!$A882&amp;'88101-daily-summary-by-site'!I$2&amp;'88101-daily-summary-by-site'!I$3,'AQS-88101'!$AC$2:$AC$2744&amp;'AQS-88101'!$E$2:$E$2744&amp;'AQS-88101'!$G$2:$G$2744,0)),""),"")</f>
        <v/>
      </c>
      <c r="L882" s="107" t="str">
        <f t="shared" si="65"/>
        <v/>
      </c>
      <c r="M882" s="42" t="str">
        <f t="shared" si="66"/>
        <v/>
      </c>
      <c r="N882" s="42" t="str">
        <f t="shared" si="67"/>
        <v/>
      </c>
      <c r="O882" s="108" t="str">
        <f t="shared" si="68"/>
        <v/>
      </c>
    </row>
    <row r="883" spans="1:15" x14ac:dyDescent="0.25">
      <c r="A883" s="79">
        <f t="shared" si="69"/>
        <v>38856</v>
      </c>
      <c r="B883" s="107" t="str">
        <f t="array" ref="B883">IFERROR(IF(INDEX('AQS-88101'!$M$2:$M$2744,MATCH('88101-daily-summary-by-site'!$A883&amp;'88101-daily-summary-by-site'!B$2&amp;'88101-daily-summary-by-site'!B$3,'AQS-88101'!$AC$2:$AC$2744&amp;'AQS-88101'!$E$2:$E$2744&amp;'AQS-88101'!$G$2:$G$2744,0))&lt;&gt;"",INDEX('AQS-88101'!$M$2:$M$2744,MATCH('88101-daily-summary-by-site'!$A883&amp;'88101-daily-summary-by-site'!B$2&amp;'88101-daily-summary-by-site'!B$3,'AQS-88101'!$AC$2:$AC$2744&amp;'AQS-88101'!$E$2:$E$2744&amp;'AQS-88101'!$G$2:$G$2744,0)),""),"")</f>
        <v/>
      </c>
      <c r="C883" s="42" t="str">
        <f t="array" ref="C883">IFERROR(IF(INDEX('AQS-88101'!$M$2:$M$2744,MATCH('88101-daily-summary-by-site'!$A883&amp;'88101-daily-summary-by-site'!C$2&amp;'88101-daily-summary-by-site'!C$3,'AQS-88101'!$AC$2:$AC$2744&amp;'AQS-88101'!$E$2:$E$2744&amp;'AQS-88101'!$G$2:$G$2744,0))&lt;&gt;"",INDEX('AQS-88101'!$M$2:$M$2744,MATCH('88101-daily-summary-by-site'!$A883&amp;'88101-daily-summary-by-site'!C$2&amp;'88101-daily-summary-by-site'!C$3,'AQS-88101'!$AC$2:$AC$2744&amp;'AQS-88101'!$E$2:$E$2744&amp;'AQS-88101'!$G$2:$G$2744,0)),""),"")</f>
        <v/>
      </c>
      <c r="D883" s="42" t="str">
        <f t="array" ref="D883">IFERROR(IF(INDEX('AQS-88101'!$M$2:$M$2744,MATCH('88101-daily-summary-by-site'!$A883&amp;'88101-daily-summary-by-site'!D$2&amp;'88101-daily-summary-by-site'!D$3,'AQS-88101'!$AC$2:$AC$2744&amp;'AQS-88101'!$E$2:$E$2744&amp;'AQS-88101'!$G$2:$G$2744,0))&lt;&gt;"",INDEX('AQS-88101'!$M$2:$M$2744,MATCH('88101-daily-summary-by-site'!$A883&amp;'88101-daily-summary-by-site'!D$2&amp;'88101-daily-summary-by-site'!D$3,'AQS-88101'!$AC$2:$AC$2744&amp;'AQS-88101'!$E$2:$E$2744&amp;'AQS-88101'!$G$2:$G$2744,0)),""),"")</f>
        <v/>
      </c>
      <c r="E883" s="42" t="str">
        <f t="array" ref="E883">IFERROR(IF(INDEX('AQS-88101'!$M$2:$M$2744,MATCH('88101-daily-summary-by-site'!$A883&amp;'88101-daily-summary-by-site'!E$2&amp;'88101-daily-summary-by-site'!E$3,'AQS-88101'!$AC$2:$AC$2744&amp;'AQS-88101'!$E$2:$E$2744&amp;'AQS-88101'!$G$2:$G$2744,0))&lt;&gt;"",INDEX('AQS-88101'!$M$2:$M$2744,MATCH('88101-daily-summary-by-site'!$A883&amp;'88101-daily-summary-by-site'!E$2&amp;'88101-daily-summary-by-site'!E$3,'AQS-88101'!$AC$2:$AC$2744&amp;'AQS-88101'!$E$2:$E$2744&amp;'AQS-88101'!$G$2:$G$2744,0)),""),"")</f>
        <v/>
      </c>
      <c r="F883" s="42" t="str">
        <f t="array" ref="F883">IFERROR(IF(INDEX('AQS-88101'!$M$2:$M$2744,MATCH('88101-daily-summary-by-site'!$A883&amp;'88101-daily-summary-by-site'!F$2&amp;'88101-daily-summary-by-site'!F$3,'AQS-88101'!$AC$2:$AC$2744&amp;'AQS-88101'!$E$2:$E$2744&amp;'AQS-88101'!$G$2:$G$2744,0))&lt;&gt;"",INDEX('AQS-88101'!$M$2:$M$2744,MATCH('88101-daily-summary-by-site'!$A883&amp;'88101-daily-summary-by-site'!F$2&amp;'88101-daily-summary-by-site'!F$3,'AQS-88101'!$AC$2:$AC$2744&amp;'AQS-88101'!$E$2:$E$2744&amp;'AQS-88101'!$G$2:$G$2744,0)),""),"")</f>
        <v/>
      </c>
      <c r="G883" s="42" t="str">
        <f t="array" ref="G883">IFERROR(IF(INDEX('AQS-88101'!$M$2:$M$2744,MATCH('88101-daily-summary-by-site'!$A883&amp;'88101-daily-summary-by-site'!G$2&amp;'88101-daily-summary-by-site'!G$3,'AQS-88101'!$AC$2:$AC$2744&amp;'AQS-88101'!$E$2:$E$2744&amp;'AQS-88101'!$G$2:$G$2744,0))&lt;&gt;"",INDEX('AQS-88101'!$M$2:$M$2744,MATCH('88101-daily-summary-by-site'!$A883&amp;'88101-daily-summary-by-site'!G$2&amp;'88101-daily-summary-by-site'!G$3,'AQS-88101'!$AC$2:$AC$2744&amp;'AQS-88101'!$E$2:$E$2744&amp;'AQS-88101'!$G$2:$G$2744,0)),""),"")</f>
        <v/>
      </c>
      <c r="H883" s="42" t="str">
        <f t="array" ref="H883">IFERROR(IF(INDEX('AQS-88101'!$M$2:$M$2744,MATCH('88101-daily-summary-by-site'!$A883&amp;'88101-daily-summary-by-site'!H$2&amp;'88101-daily-summary-by-site'!H$3,'AQS-88101'!$AC$2:$AC$2744&amp;'AQS-88101'!$E$2:$E$2744&amp;'AQS-88101'!$G$2:$G$2744,0))&lt;&gt;"",INDEX('AQS-88101'!$M$2:$M$2744,MATCH('88101-daily-summary-by-site'!$A883&amp;'88101-daily-summary-by-site'!H$2&amp;'88101-daily-summary-by-site'!H$3,'AQS-88101'!$AC$2:$AC$2744&amp;'AQS-88101'!$E$2:$E$2744&amp;'AQS-88101'!$G$2:$G$2744,0)),""),"")</f>
        <v/>
      </c>
      <c r="I883" s="108" t="str">
        <f t="array" ref="I883">IFERROR(IF(INDEX('AQS-88101'!$M$2:$M$2744,MATCH('88101-daily-summary-by-site'!$A883&amp;'88101-daily-summary-by-site'!I$2&amp;'88101-daily-summary-by-site'!I$3,'AQS-88101'!$AC$2:$AC$2744&amp;'AQS-88101'!$E$2:$E$2744&amp;'AQS-88101'!$G$2:$G$2744,0))&lt;&gt;"",INDEX('AQS-88101'!$M$2:$M$2744,MATCH('88101-daily-summary-by-site'!$A883&amp;'88101-daily-summary-by-site'!I$2&amp;'88101-daily-summary-by-site'!I$3,'AQS-88101'!$AC$2:$AC$2744&amp;'AQS-88101'!$E$2:$E$2744&amp;'AQS-88101'!$G$2:$G$2744,0)),""),"")</f>
        <v/>
      </c>
      <c r="L883" s="107" t="str">
        <f t="shared" si="65"/>
        <v/>
      </c>
      <c r="M883" s="42" t="str">
        <f t="shared" si="66"/>
        <v/>
      </c>
      <c r="N883" s="42" t="str">
        <f t="shared" si="67"/>
        <v/>
      </c>
      <c r="O883" s="108" t="str">
        <f t="shared" si="68"/>
        <v/>
      </c>
    </row>
    <row r="884" spans="1:15" x14ac:dyDescent="0.25">
      <c r="A884" s="79">
        <f t="shared" si="69"/>
        <v>38857</v>
      </c>
      <c r="B884" s="107" t="str">
        <f t="array" ref="B884">IFERROR(IF(INDEX('AQS-88101'!$M$2:$M$2744,MATCH('88101-daily-summary-by-site'!$A884&amp;'88101-daily-summary-by-site'!B$2&amp;'88101-daily-summary-by-site'!B$3,'AQS-88101'!$AC$2:$AC$2744&amp;'AQS-88101'!$E$2:$E$2744&amp;'AQS-88101'!$G$2:$G$2744,0))&lt;&gt;"",INDEX('AQS-88101'!$M$2:$M$2744,MATCH('88101-daily-summary-by-site'!$A884&amp;'88101-daily-summary-by-site'!B$2&amp;'88101-daily-summary-by-site'!B$3,'AQS-88101'!$AC$2:$AC$2744&amp;'AQS-88101'!$E$2:$E$2744&amp;'AQS-88101'!$G$2:$G$2744,0)),""),"")</f>
        <v/>
      </c>
      <c r="C884" s="42" t="str">
        <f t="array" ref="C884">IFERROR(IF(INDEX('AQS-88101'!$M$2:$M$2744,MATCH('88101-daily-summary-by-site'!$A884&amp;'88101-daily-summary-by-site'!C$2&amp;'88101-daily-summary-by-site'!C$3,'AQS-88101'!$AC$2:$AC$2744&amp;'AQS-88101'!$E$2:$E$2744&amp;'AQS-88101'!$G$2:$G$2744,0))&lt;&gt;"",INDEX('AQS-88101'!$M$2:$M$2744,MATCH('88101-daily-summary-by-site'!$A884&amp;'88101-daily-summary-by-site'!C$2&amp;'88101-daily-summary-by-site'!C$3,'AQS-88101'!$AC$2:$AC$2744&amp;'AQS-88101'!$E$2:$E$2744&amp;'AQS-88101'!$G$2:$G$2744,0)),""),"")</f>
        <v/>
      </c>
      <c r="D884" s="42" t="str">
        <f t="array" ref="D884">IFERROR(IF(INDEX('AQS-88101'!$M$2:$M$2744,MATCH('88101-daily-summary-by-site'!$A884&amp;'88101-daily-summary-by-site'!D$2&amp;'88101-daily-summary-by-site'!D$3,'AQS-88101'!$AC$2:$AC$2744&amp;'AQS-88101'!$E$2:$E$2744&amp;'AQS-88101'!$G$2:$G$2744,0))&lt;&gt;"",INDEX('AQS-88101'!$M$2:$M$2744,MATCH('88101-daily-summary-by-site'!$A884&amp;'88101-daily-summary-by-site'!D$2&amp;'88101-daily-summary-by-site'!D$3,'AQS-88101'!$AC$2:$AC$2744&amp;'AQS-88101'!$E$2:$E$2744&amp;'AQS-88101'!$G$2:$G$2744,0)),""),"")</f>
        <v/>
      </c>
      <c r="E884" s="42" t="str">
        <f t="array" ref="E884">IFERROR(IF(INDEX('AQS-88101'!$M$2:$M$2744,MATCH('88101-daily-summary-by-site'!$A884&amp;'88101-daily-summary-by-site'!E$2&amp;'88101-daily-summary-by-site'!E$3,'AQS-88101'!$AC$2:$AC$2744&amp;'AQS-88101'!$E$2:$E$2744&amp;'AQS-88101'!$G$2:$G$2744,0))&lt;&gt;"",INDEX('AQS-88101'!$M$2:$M$2744,MATCH('88101-daily-summary-by-site'!$A884&amp;'88101-daily-summary-by-site'!E$2&amp;'88101-daily-summary-by-site'!E$3,'AQS-88101'!$AC$2:$AC$2744&amp;'AQS-88101'!$E$2:$E$2744&amp;'AQS-88101'!$G$2:$G$2744,0)),""),"")</f>
        <v/>
      </c>
      <c r="F884" s="42" t="str">
        <f t="array" ref="F884">IFERROR(IF(INDEX('AQS-88101'!$M$2:$M$2744,MATCH('88101-daily-summary-by-site'!$A884&amp;'88101-daily-summary-by-site'!F$2&amp;'88101-daily-summary-by-site'!F$3,'AQS-88101'!$AC$2:$AC$2744&amp;'AQS-88101'!$E$2:$E$2744&amp;'AQS-88101'!$G$2:$G$2744,0))&lt;&gt;"",INDEX('AQS-88101'!$M$2:$M$2744,MATCH('88101-daily-summary-by-site'!$A884&amp;'88101-daily-summary-by-site'!F$2&amp;'88101-daily-summary-by-site'!F$3,'AQS-88101'!$AC$2:$AC$2744&amp;'AQS-88101'!$E$2:$E$2744&amp;'AQS-88101'!$G$2:$G$2744,0)),""),"")</f>
        <v/>
      </c>
      <c r="G884" s="42" t="str">
        <f t="array" ref="G884">IFERROR(IF(INDEX('AQS-88101'!$M$2:$M$2744,MATCH('88101-daily-summary-by-site'!$A884&amp;'88101-daily-summary-by-site'!G$2&amp;'88101-daily-summary-by-site'!G$3,'AQS-88101'!$AC$2:$AC$2744&amp;'AQS-88101'!$E$2:$E$2744&amp;'AQS-88101'!$G$2:$G$2744,0))&lt;&gt;"",INDEX('AQS-88101'!$M$2:$M$2744,MATCH('88101-daily-summary-by-site'!$A884&amp;'88101-daily-summary-by-site'!G$2&amp;'88101-daily-summary-by-site'!G$3,'AQS-88101'!$AC$2:$AC$2744&amp;'AQS-88101'!$E$2:$E$2744&amp;'AQS-88101'!$G$2:$G$2744,0)),""),"")</f>
        <v/>
      </c>
      <c r="H884" s="42" t="str">
        <f t="array" ref="H884">IFERROR(IF(INDEX('AQS-88101'!$M$2:$M$2744,MATCH('88101-daily-summary-by-site'!$A884&amp;'88101-daily-summary-by-site'!H$2&amp;'88101-daily-summary-by-site'!H$3,'AQS-88101'!$AC$2:$AC$2744&amp;'AQS-88101'!$E$2:$E$2744&amp;'AQS-88101'!$G$2:$G$2744,0))&lt;&gt;"",INDEX('AQS-88101'!$M$2:$M$2744,MATCH('88101-daily-summary-by-site'!$A884&amp;'88101-daily-summary-by-site'!H$2&amp;'88101-daily-summary-by-site'!H$3,'AQS-88101'!$AC$2:$AC$2744&amp;'AQS-88101'!$E$2:$E$2744&amp;'AQS-88101'!$G$2:$G$2744,0)),""),"")</f>
        <v/>
      </c>
      <c r="I884" s="108" t="str">
        <f t="array" ref="I884">IFERROR(IF(INDEX('AQS-88101'!$M$2:$M$2744,MATCH('88101-daily-summary-by-site'!$A884&amp;'88101-daily-summary-by-site'!I$2&amp;'88101-daily-summary-by-site'!I$3,'AQS-88101'!$AC$2:$AC$2744&amp;'AQS-88101'!$E$2:$E$2744&amp;'AQS-88101'!$G$2:$G$2744,0))&lt;&gt;"",INDEX('AQS-88101'!$M$2:$M$2744,MATCH('88101-daily-summary-by-site'!$A884&amp;'88101-daily-summary-by-site'!I$2&amp;'88101-daily-summary-by-site'!I$3,'AQS-88101'!$AC$2:$AC$2744&amp;'AQS-88101'!$E$2:$E$2744&amp;'AQS-88101'!$G$2:$G$2744,0)),""),"")</f>
        <v/>
      </c>
      <c r="L884" s="107" t="str">
        <f t="shared" si="65"/>
        <v/>
      </c>
      <c r="M884" s="42" t="str">
        <f t="shared" si="66"/>
        <v/>
      </c>
      <c r="N884" s="42" t="str">
        <f t="shared" si="67"/>
        <v/>
      </c>
      <c r="O884" s="108" t="str">
        <f t="shared" si="68"/>
        <v/>
      </c>
    </row>
    <row r="885" spans="1:15" x14ac:dyDescent="0.25">
      <c r="A885" s="79">
        <f t="shared" si="69"/>
        <v>38858</v>
      </c>
      <c r="B885" s="107" t="str">
        <f t="array" ref="B885">IFERROR(IF(INDEX('AQS-88101'!$M$2:$M$2744,MATCH('88101-daily-summary-by-site'!$A885&amp;'88101-daily-summary-by-site'!B$2&amp;'88101-daily-summary-by-site'!B$3,'AQS-88101'!$AC$2:$AC$2744&amp;'AQS-88101'!$E$2:$E$2744&amp;'AQS-88101'!$G$2:$G$2744,0))&lt;&gt;"",INDEX('AQS-88101'!$M$2:$M$2744,MATCH('88101-daily-summary-by-site'!$A885&amp;'88101-daily-summary-by-site'!B$2&amp;'88101-daily-summary-by-site'!B$3,'AQS-88101'!$AC$2:$AC$2744&amp;'AQS-88101'!$E$2:$E$2744&amp;'AQS-88101'!$G$2:$G$2744,0)),""),"")</f>
        <v/>
      </c>
      <c r="C885" s="42" t="str">
        <f t="array" ref="C885">IFERROR(IF(INDEX('AQS-88101'!$M$2:$M$2744,MATCH('88101-daily-summary-by-site'!$A885&amp;'88101-daily-summary-by-site'!C$2&amp;'88101-daily-summary-by-site'!C$3,'AQS-88101'!$AC$2:$AC$2744&amp;'AQS-88101'!$E$2:$E$2744&amp;'AQS-88101'!$G$2:$G$2744,0))&lt;&gt;"",INDEX('AQS-88101'!$M$2:$M$2744,MATCH('88101-daily-summary-by-site'!$A885&amp;'88101-daily-summary-by-site'!C$2&amp;'88101-daily-summary-by-site'!C$3,'AQS-88101'!$AC$2:$AC$2744&amp;'AQS-88101'!$E$2:$E$2744&amp;'AQS-88101'!$G$2:$G$2744,0)),""),"")</f>
        <v/>
      </c>
      <c r="D885" s="42" t="str">
        <f t="array" ref="D885">IFERROR(IF(INDEX('AQS-88101'!$M$2:$M$2744,MATCH('88101-daily-summary-by-site'!$A885&amp;'88101-daily-summary-by-site'!D$2&amp;'88101-daily-summary-by-site'!D$3,'AQS-88101'!$AC$2:$AC$2744&amp;'AQS-88101'!$E$2:$E$2744&amp;'AQS-88101'!$G$2:$G$2744,0))&lt;&gt;"",INDEX('AQS-88101'!$M$2:$M$2744,MATCH('88101-daily-summary-by-site'!$A885&amp;'88101-daily-summary-by-site'!D$2&amp;'88101-daily-summary-by-site'!D$3,'AQS-88101'!$AC$2:$AC$2744&amp;'AQS-88101'!$E$2:$E$2744&amp;'AQS-88101'!$G$2:$G$2744,0)),""),"")</f>
        <v/>
      </c>
      <c r="E885" s="42" t="str">
        <f t="array" ref="E885">IFERROR(IF(INDEX('AQS-88101'!$M$2:$M$2744,MATCH('88101-daily-summary-by-site'!$A885&amp;'88101-daily-summary-by-site'!E$2&amp;'88101-daily-summary-by-site'!E$3,'AQS-88101'!$AC$2:$AC$2744&amp;'AQS-88101'!$E$2:$E$2744&amp;'AQS-88101'!$G$2:$G$2744,0))&lt;&gt;"",INDEX('AQS-88101'!$M$2:$M$2744,MATCH('88101-daily-summary-by-site'!$A885&amp;'88101-daily-summary-by-site'!E$2&amp;'88101-daily-summary-by-site'!E$3,'AQS-88101'!$AC$2:$AC$2744&amp;'AQS-88101'!$E$2:$E$2744&amp;'AQS-88101'!$G$2:$G$2744,0)),""),"")</f>
        <v/>
      </c>
      <c r="F885" s="42" t="str">
        <f t="array" ref="F885">IFERROR(IF(INDEX('AQS-88101'!$M$2:$M$2744,MATCH('88101-daily-summary-by-site'!$A885&amp;'88101-daily-summary-by-site'!F$2&amp;'88101-daily-summary-by-site'!F$3,'AQS-88101'!$AC$2:$AC$2744&amp;'AQS-88101'!$E$2:$E$2744&amp;'AQS-88101'!$G$2:$G$2744,0))&lt;&gt;"",INDEX('AQS-88101'!$M$2:$M$2744,MATCH('88101-daily-summary-by-site'!$A885&amp;'88101-daily-summary-by-site'!F$2&amp;'88101-daily-summary-by-site'!F$3,'AQS-88101'!$AC$2:$AC$2744&amp;'AQS-88101'!$E$2:$E$2744&amp;'AQS-88101'!$G$2:$G$2744,0)),""),"")</f>
        <v/>
      </c>
      <c r="G885" s="42" t="str">
        <f t="array" ref="G885">IFERROR(IF(INDEX('AQS-88101'!$M$2:$M$2744,MATCH('88101-daily-summary-by-site'!$A885&amp;'88101-daily-summary-by-site'!G$2&amp;'88101-daily-summary-by-site'!G$3,'AQS-88101'!$AC$2:$AC$2744&amp;'AQS-88101'!$E$2:$E$2744&amp;'AQS-88101'!$G$2:$G$2744,0))&lt;&gt;"",INDEX('AQS-88101'!$M$2:$M$2744,MATCH('88101-daily-summary-by-site'!$A885&amp;'88101-daily-summary-by-site'!G$2&amp;'88101-daily-summary-by-site'!G$3,'AQS-88101'!$AC$2:$AC$2744&amp;'AQS-88101'!$E$2:$E$2744&amp;'AQS-88101'!$G$2:$G$2744,0)),""),"")</f>
        <v/>
      </c>
      <c r="H885" s="42" t="str">
        <f t="array" ref="H885">IFERROR(IF(INDEX('AQS-88101'!$M$2:$M$2744,MATCH('88101-daily-summary-by-site'!$A885&amp;'88101-daily-summary-by-site'!H$2&amp;'88101-daily-summary-by-site'!H$3,'AQS-88101'!$AC$2:$AC$2744&amp;'AQS-88101'!$E$2:$E$2744&amp;'AQS-88101'!$G$2:$G$2744,0))&lt;&gt;"",INDEX('AQS-88101'!$M$2:$M$2744,MATCH('88101-daily-summary-by-site'!$A885&amp;'88101-daily-summary-by-site'!H$2&amp;'88101-daily-summary-by-site'!H$3,'AQS-88101'!$AC$2:$AC$2744&amp;'AQS-88101'!$E$2:$E$2744&amp;'AQS-88101'!$G$2:$G$2744,0)),""),"")</f>
        <v/>
      </c>
      <c r="I885" s="108" t="str">
        <f t="array" ref="I885">IFERROR(IF(INDEX('AQS-88101'!$M$2:$M$2744,MATCH('88101-daily-summary-by-site'!$A885&amp;'88101-daily-summary-by-site'!I$2&amp;'88101-daily-summary-by-site'!I$3,'AQS-88101'!$AC$2:$AC$2744&amp;'AQS-88101'!$E$2:$E$2744&amp;'AQS-88101'!$G$2:$G$2744,0))&lt;&gt;"",INDEX('AQS-88101'!$M$2:$M$2744,MATCH('88101-daily-summary-by-site'!$A885&amp;'88101-daily-summary-by-site'!I$2&amp;'88101-daily-summary-by-site'!I$3,'AQS-88101'!$AC$2:$AC$2744&amp;'AQS-88101'!$E$2:$E$2744&amp;'AQS-88101'!$G$2:$G$2744,0)),""),"")</f>
        <v/>
      </c>
      <c r="L885" s="107" t="str">
        <f t="shared" si="65"/>
        <v/>
      </c>
      <c r="M885" s="42" t="str">
        <f t="shared" si="66"/>
        <v/>
      </c>
      <c r="N885" s="42" t="str">
        <f t="shared" si="67"/>
        <v/>
      </c>
      <c r="O885" s="108" t="str">
        <f t="shared" si="68"/>
        <v/>
      </c>
    </row>
    <row r="886" spans="1:15" x14ac:dyDescent="0.25">
      <c r="A886" s="79">
        <f t="shared" si="69"/>
        <v>38859</v>
      </c>
      <c r="B886" s="107" t="str">
        <f t="array" ref="B886">IFERROR(IF(INDEX('AQS-88101'!$M$2:$M$2744,MATCH('88101-daily-summary-by-site'!$A886&amp;'88101-daily-summary-by-site'!B$2&amp;'88101-daily-summary-by-site'!B$3,'AQS-88101'!$AC$2:$AC$2744&amp;'AQS-88101'!$E$2:$E$2744&amp;'AQS-88101'!$G$2:$G$2744,0))&lt;&gt;"",INDEX('AQS-88101'!$M$2:$M$2744,MATCH('88101-daily-summary-by-site'!$A886&amp;'88101-daily-summary-by-site'!B$2&amp;'88101-daily-summary-by-site'!B$3,'AQS-88101'!$AC$2:$AC$2744&amp;'AQS-88101'!$E$2:$E$2744&amp;'AQS-88101'!$G$2:$G$2744,0)),""),"")</f>
        <v/>
      </c>
      <c r="C886" s="42" t="str">
        <f t="array" ref="C886">IFERROR(IF(INDEX('AQS-88101'!$M$2:$M$2744,MATCH('88101-daily-summary-by-site'!$A886&amp;'88101-daily-summary-by-site'!C$2&amp;'88101-daily-summary-by-site'!C$3,'AQS-88101'!$AC$2:$AC$2744&amp;'AQS-88101'!$E$2:$E$2744&amp;'AQS-88101'!$G$2:$G$2744,0))&lt;&gt;"",INDEX('AQS-88101'!$M$2:$M$2744,MATCH('88101-daily-summary-by-site'!$A886&amp;'88101-daily-summary-by-site'!C$2&amp;'88101-daily-summary-by-site'!C$3,'AQS-88101'!$AC$2:$AC$2744&amp;'AQS-88101'!$E$2:$E$2744&amp;'AQS-88101'!$G$2:$G$2744,0)),""),"")</f>
        <v/>
      </c>
      <c r="D886" s="42" t="str">
        <f t="array" ref="D886">IFERROR(IF(INDEX('AQS-88101'!$M$2:$M$2744,MATCH('88101-daily-summary-by-site'!$A886&amp;'88101-daily-summary-by-site'!D$2&amp;'88101-daily-summary-by-site'!D$3,'AQS-88101'!$AC$2:$AC$2744&amp;'AQS-88101'!$E$2:$E$2744&amp;'AQS-88101'!$G$2:$G$2744,0))&lt;&gt;"",INDEX('AQS-88101'!$M$2:$M$2744,MATCH('88101-daily-summary-by-site'!$A886&amp;'88101-daily-summary-by-site'!D$2&amp;'88101-daily-summary-by-site'!D$3,'AQS-88101'!$AC$2:$AC$2744&amp;'AQS-88101'!$E$2:$E$2744&amp;'AQS-88101'!$G$2:$G$2744,0)),""),"")</f>
        <v/>
      </c>
      <c r="E886" s="42" t="str">
        <f t="array" ref="E886">IFERROR(IF(INDEX('AQS-88101'!$M$2:$M$2744,MATCH('88101-daily-summary-by-site'!$A886&amp;'88101-daily-summary-by-site'!E$2&amp;'88101-daily-summary-by-site'!E$3,'AQS-88101'!$AC$2:$AC$2744&amp;'AQS-88101'!$E$2:$E$2744&amp;'AQS-88101'!$G$2:$G$2744,0))&lt;&gt;"",INDEX('AQS-88101'!$M$2:$M$2744,MATCH('88101-daily-summary-by-site'!$A886&amp;'88101-daily-summary-by-site'!E$2&amp;'88101-daily-summary-by-site'!E$3,'AQS-88101'!$AC$2:$AC$2744&amp;'AQS-88101'!$E$2:$E$2744&amp;'AQS-88101'!$G$2:$G$2744,0)),""),"")</f>
        <v/>
      </c>
      <c r="F886" s="42" t="str">
        <f t="array" ref="F886">IFERROR(IF(INDEX('AQS-88101'!$M$2:$M$2744,MATCH('88101-daily-summary-by-site'!$A886&amp;'88101-daily-summary-by-site'!F$2&amp;'88101-daily-summary-by-site'!F$3,'AQS-88101'!$AC$2:$AC$2744&amp;'AQS-88101'!$E$2:$E$2744&amp;'AQS-88101'!$G$2:$G$2744,0))&lt;&gt;"",INDEX('AQS-88101'!$M$2:$M$2744,MATCH('88101-daily-summary-by-site'!$A886&amp;'88101-daily-summary-by-site'!F$2&amp;'88101-daily-summary-by-site'!F$3,'AQS-88101'!$AC$2:$AC$2744&amp;'AQS-88101'!$E$2:$E$2744&amp;'AQS-88101'!$G$2:$G$2744,0)),""),"")</f>
        <v/>
      </c>
      <c r="G886" s="42" t="str">
        <f t="array" ref="G886">IFERROR(IF(INDEX('AQS-88101'!$M$2:$M$2744,MATCH('88101-daily-summary-by-site'!$A886&amp;'88101-daily-summary-by-site'!G$2&amp;'88101-daily-summary-by-site'!G$3,'AQS-88101'!$AC$2:$AC$2744&amp;'AQS-88101'!$E$2:$E$2744&amp;'AQS-88101'!$G$2:$G$2744,0))&lt;&gt;"",INDEX('AQS-88101'!$M$2:$M$2744,MATCH('88101-daily-summary-by-site'!$A886&amp;'88101-daily-summary-by-site'!G$2&amp;'88101-daily-summary-by-site'!G$3,'AQS-88101'!$AC$2:$AC$2744&amp;'AQS-88101'!$E$2:$E$2744&amp;'AQS-88101'!$G$2:$G$2744,0)),""),"")</f>
        <v/>
      </c>
      <c r="H886" s="42" t="str">
        <f t="array" ref="H886">IFERROR(IF(INDEX('AQS-88101'!$M$2:$M$2744,MATCH('88101-daily-summary-by-site'!$A886&amp;'88101-daily-summary-by-site'!H$2&amp;'88101-daily-summary-by-site'!H$3,'AQS-88101'!$AC$2:$AC$2744&amp;'AQS-88101'!$E$2:$E$2744&amp;'AQS-88101'!$G$2:$G$2744,0))&lt;&gt;"",INDEX('AQS-88101'!$M$2:$M$2744,MATCH('88101-daily-summary-by-site'!$A886&amp;'88101-daily-summary-by-site'!H$2&amp;'88101-daily-summary-by-site'!H$3,'AQS-88101'!$AC$2:$AC$2744&amp;'AQS-88101'!$E$2:$E$2744&amp;'AQS-88101'!$G$2:$G$2744,0)),""),"")</f>
        <v/>
      </c>
      <c r="I886" s="108" t="str">
        <f t="array" ref="I886">IFERROR(IF(INDEX('AQS-88101'!$M$2:$M$2744,MATCH('88101-daily-summary-by-site'!$A886&amp;'88101-daily-summary-by-site'!I$2&amp;'88101-daily-summary-by-site'!I$3,'AQS-88101'!$AC$2:$AC$2744&amp;'AQS-88101'!$E$2:$E$2744&amp;'AQS-88101'!$G$2:$G$2744,0))&lt;&gt;"",INDEX('AQS-88101'!$M$2:$M$2744,MATCH('88101-daily-summary-by-site'!$A886&amp;'88101-daily-summary-by-site'!I$2&amp;'88101-daily-summary-by-site'!I$3,'AQS-88101'!$AC$2:$AC$2744&amp;'AQS-88101'!$E$2:$E$2744&amp;'AQS-88101'!$G$2:$G$2744,0)),""),"")</f>
        <v/>
      </c>
      <c r="L886" s="107" t="str">
        <f t="shared" si="65"/>
        <v/>
      </c>
      <c r="M886" s="42" t="str">
        <f t="shared" si="66"/>
        <v/>
      </c>
      <c r="N886" s="42" t="str">
        <f t="shared" si="67"/>
        <v/>
      </c>
      <c r="O886" s="108" t="str">
        <f t="shared" si="68"/>
        <v/>
      </c>
    </row>
    <row r="887" spans="1:15" x14ac:dyDescent="0.25">
      <c r="A887" s="79">
        <f t="shared" si="69"/>
        <v>38860</v>
      </c>
      <c r="B887" s="107">
        <f t="array" ref="B887">IFERROR(IF(INDEX('AQS-88101'!$M$2:$M$2744,MATCH('88101-daily-summary-by-site'!$A887&amp;'88101-daily-summary-by-site'!B$2&amp;'88101-daily-summary-by-site'!B$3,'AQS-88101'!$AC$2:$AC$2744&amp;'AQS-88101'!$E$2:$E$2744&amp;'AQS-88101'!$G$2:$G$2744,0))&lt;&gt;"",INDEX('AQS-88101'!$M$2:$M$2744,MATCH('88101-daily-summary-by-site'!$A887&amp;'88101-daily-summary-by-site'!B$2&amp;'88101-daily-summary-by-site'!B$3,'AQS-88101'!$AC$2:$AC$2744&amp;'AQS-88101'!$E$2:$E$2744&amp;'AQS-88101'!$G$2:$G$2744,0)),""),"")</f>
        <v>4</v>
      </c>
      <c r="C887" s="42" t="str">
        <f t="array" ref="C887">IFERROR(IF(INDEX('AQS-88101'!$M$2:$M$2744,MATCH('88101-daily-summary-by-site'!$A887&amp;'88101-daily-summary-by-site'!C$2&amp;'88101-daily-summary-by-site'!C$3,'AQS-88101'!$AC$2:$AC$2744&amp;'AQS-88101'!$E$2:$E$2744&amp;'AQS-88101'!$G$2:$G$2744,0))&lt;&gt;"",INDEX('AQS-88101'!$M$2:$M$2744,MATCH('88101-daily-summary-by-site'!$A887&amp;'88101-daily-summary-by-site'!C$2&amp;'88101-daily-summary-by-site'!C$3,'AQS-88101'!$AC$2:$AC$2744&amp;'AQS-88101'!$E$2:$E$2744&amp;'AQS-88101'!$G$2:$G$2744,0)),""),"")</f>
        <v/>
      </c>
      <c r="D887" s="42" t="str">
        <f t="array" ref="D887">IFERROR(IF(INDEX('AQS-88101'!$M$2:$M$2744,MATCH('88101-daily-summary-by-site'!$A887&amp;'88101-daily-summary-by-site'!D$2&amp;'88101-daily-summary-by-site'!D$3,'AQS-88101'!$AC$2:$AC$2744&amp;'AQS-88101'!$E$2:$E$2744&amp;'AQS-88101'!$G$2:$G$2744,0))&lt;&gt;"",INDEX('AQS-88101'!$M$2:$M$2744,MATCH('88101-daily-summary-by-site'!$A887&amp;'88101-daily-summary-by-site'!D$2&amp;'88101-daily-summary-by-site'!D$3,'AQS-88101'!$AC$2:$AC$2744&amp;'AQS-88101'!$E$2:$E$2744&amp;'AQS-88101'!$G$2:$G$2744,0)),""),"")</f>
        <v/>
      </c>
      <c r="E887" s="42" t="str">
        <f t="array" ref="E887">IFERROR(IF(INDEX('AQS-88101'!$M$2:$M$2744,MATCH('88101-daily-summary-by-site'!$A887&amp;'88101-daily-summary-by-site'!E$2&amp;'88101-daily-summary-by-site'!E$3,'AQS-88101'!$AC$2:$AC$2744&amp;'AQS-88101'!$E$2:$E$2744&amp;'AQS-88101'!$G$2:$G$2744,0))&lt;&gt;"",INDEX('AQS-88101'!$M$2:$M$2744,MATCH('88101-daily-summary-by-site'!$A887&amp;'88101-daily-summary-by-site'!E$2&amp;'88101-daily-summary-by-site'!E$3,'AQS-88101'!$AC$2:$AC$2744&amp;'AQS-88101'!$E$2:$E$2744&amp;'AQS-88101'!$G$2:$G$2744,0)),""),"")</f>
        <v/>
      </c>
      <c r="F887" s="42" t="str">
        <f t="array" ref="F887">IFERROR(IF(INDEX('AQS-88101'!$M$2:$M$2744,MATCH('88101-daily-summary-by-site'!$A887&amp;'88101-daily-summary-by-site'!F$2&amp;'88101-daily-summary-by-site'!F$3,'AQS-88101'!$AC$2:$AC$2744&amp;'AQS-88101'!$E$2:$E$2744&amp;'AQS-88101'!$G$2:$G$2744,0))&lt;&gt;"",INDEX('AQS-88101'!$M$2:$M$2744,MATCH('88101-daily-summary-by-site'!$A887&amp;'88101-daily-summary-by-site'!F$2&amp;'88101-daily-summary-by-site'!F$3,'AQS-88101'!$AC$2:$AC$2744&amp;'AQS-88101'!$E$2:$E$2744&amp;'AQS-88101'!$G$2:$G$2744,0)),""),"")</f>
        <v/>
      </c>
      <c r="G887" s="42" t="str">
        <f t="array" ref="G887">IFERROR(IF(INDEX('AQS-88101'!$M$2:$M$2744,MATCH('88101-daily-summary-by-site'!$A887&amp;'88101-daily-summary-by-site'!G$2&amp;'88101-daily-summary-by-site'!G$3,'AQS-88101'!$AC$2:$AC$2744&amp;'AQS-88101'!$E$2:$E$2744&amp;'AQS-88101'!$G$2:$G$2744,0))&lt;&gt;"",INDEX('AQS-88101'!$M$2:$M$2744,MATCH('88101-daily-summary-by-site'!$A887&amp;'88101-daily-summary-by-site'!G$2&amp;'88101-daily-summary-by-site'!G$3,'AQS-88101'!$AC$2:$AC$2744&amp;'AQS-88101'!$E$2:$E$2744&amp;'AQS-88101'!$G$2:$G$2744,0)),""),"")</f>
        <v/>
      </c>
      <c r="H887" s="42" t="str">
        <f t="array" ref="H887">IFERROR(IF(INDEX('AQS-88101'!$M$2:$M$2744,MATCH('88101-daily-summary-by-site'!$A887&amp;'88101-daily-summary-by-site'!H$2&amp;'88101-daily-summary-by-site'!H$3,'AQS-88101'!$AC$2:$AC$2744&amp;'AQS-88101'!$E$2:$E$2744&amp;'AQS-88101'!$G$2:$G$2744,0))&lt;&gt;"",INDEX('AQS-88101'!$M$2:$M$2744,MATCH('88101-daily-summary-by-site'!$A887&amp;'88101-daily-summary-by-site'!H$2&amp;'88101-daily-summary-by-site'!H$3,'AQS-88101'!$AC$2:$AC$2744&amp;'AQS-88101'!$E$2:$E$2744&amp;'AQS-88101'!$G$2:$G$2744,0)),""),"")</f>
        <v/>
      </c>
      <c r="I887" s="108" t="str">
        <f t="array" ref="I887">IFERROR(IF(INDEX('AQS-88101'!$M$2:$M$2744,MATCH('88101-daily-summary-by-site'!$A887&amp;'88101-daily-summary-by-site'!I$2&amp;'88101-daily-summary-by-site'!I$3,'AQS-88101'!$AC$2:$AC$2744&amp;'AQS-88101'!$E$2:$E$2744&amp;'AQS-88101'!$G$2:$G$2744,0))&lt;&gt;"",INDEX('AQS-88101'!$M$2:$M$2744,MATCH('88101-daily-summary-by-site'!$A887&amp;'88101-daily-summary-by-site'!I$2&amp;'88101-daily-summary-by-site'!I$3,'AQS-88101'!$AC$2:$AC$2744&amp;'AQS-88101'!$E$2:$E$2744&amp;'AQS-88101'!$G$2:$G$2744,0)),""),"")</f>
        <v/>
      </c>
      <c r="L887" s="107">
        <f t="shared" si="65"/>
        <v>4</v>
      </c>
      <c r="M887" s="42" t="str">
        <f t="shared" si="66"/>
        <v/>
      </c>
      <c r="N887" s="42" t="str">
        <f t="shared" si="67"/>
        <v/>
      </c>
      <c r="O887" s="108" t="str">
        <f t="shared" si="68"/>
        <v/>
      </c>
    </row>
    <row r="888" spans="1:15" x14ac:dyDescent="0.25">
      <c r="A888" s="79">
        <f t="shared" si="69"/>
        <v>38861</v>
      </c>
      <c r="B888" s="107" t="str">
        <f t="array" ref="B888">IFERROR(IF(INDEX('AQS-88101'!$M$2:$M$2744,MATCH('88101-daily-summary-by-site'!$A888&amp;'88101-daily-summary-by-site'!B$2&amp;'88101-daily-summary-by-site'!B$3,'AQS-88101'!$AC$2:$AC$2744&amp;'AQS-88101'!$E$2:$E$2744&amp;'AQS-88101'!$G$2:$G$2744,0))&lt;&gt;"",INDEX('AQS-88101'!$M$2:$M$2744,MATCH('88101-daily-summary-by-site'!$A888&amp;'88101-daily-summary-by-site'!B$2&amp;'88101-daily-summary-by-site'!B$3,'AQS-88101'!$AC$2:$AC$2744&amp;'AQS-88101'!$E$2:$E$2744&amp;'AQS-88101'!$G$2:$G$2744,0)),""),"")</f>
        <v/>
      </c>
      <c r="C888" s="42" t="str">
        <f t="array" ref="C888">IFERROR(IF(INDEX('AQS-88101'!$M$2:$M$2744,MATCH('88101-daily-summary-by-site'!$A888&amp;'88101-daily-summary-by-site'!C$2&amp;'88101-daily-summary-by-site'!C$3,'AQS-88101'!$AC$2:$AC$2744&amp;'AQS-88101'!$E$2:$E$2744&amp;'AQS-88101'!$G$2:$G$2744,0))&lt;&gt;"",INDEX('AQS-88101'!$M$2:$M$2744,MATCH('88101-daily-summary-by-site'!$A888&amp;'88101-daily-summary-by-site'!C$2&amp;'88101-daily-summary-by-site'!C$3,'AQS-88101'!$AC$2:$AC$2744&amp;'AQS-88101'!$E$2:$E$2744&amp;'AQS-88101'!$G$2:$G$2744,0)),""),"")</f>
        <v/>
      </c>
      <c r="D888" s="42" t="str">
        <f t="array" ref="D888">IFERROR(IF(INDEX('AQS-88101'!$M$2:$M$2744,MATCH('88101-daily-summary-by-site'!$A888&amp;'88101-daily-summary-by-site'!D$2&amp;'88101-daily-summary-by-site'!D$3,'AQS-88101'!$AC$2:$AC$2744&amp;'AQS-88101'!$E$2:$E$2744&amp;'AQS-88101'!$G$2:$G$2744,0))&lt;&gt;"",INDEX('AQS-88101'!$M$2:$M$2744,MATCH('88101-daily-summary-by-site'!$A888&amp;'88101-daily-summary-by-site'!D$2&amp;'88101-daily-summary-by-site'!D$3,'AQS-88101'!$AC$2:$AC$2744&amp;'AQS-88101'!$E$2:$E$2744&amp;'AQS-88101'!$G$2:$G$2744,0)),""),"")</f>
        <v/>
      </c>
      <c r="E888" s="42" t="str">
        <f t="array" ref="E888">IFERROR(IF(INDEX('AQS-88101'!$M$2:$M$2744,MATCH('88101-daily-summary-by-site'!$A888&amp;'88101-daily-summary-by-site'!E$2&amp;'88101-daily-summary-by-site'!E$3,'AQS-88101'!$AC$2:$AC$2744&amp;'AQS-88101'!$E$2:$E$2744&amp;'AQS-88101'!$G$2:$G$2744,0))&lt;&gt;"",INDEX('AQS-88101'!$M$2:$M$2744,MATCH('88101-daily-summary-by-site'!$A888&amp;'88101-daily-summary-by-site'!E$2&amp;'88101-daily-summary-by-site'!E$3,'AQS-88101'!$AC$2:$AC$2744&amp;'AQS-88101'!$E$2:$E$2744&amp;'AQS-88101'!$G$2:$G$2744,0)),""),"")</f>
        <v/>
      </c>
      <c r="F888" s="42" t="str">
        <f t="array" ref="F888">IFERROR(IF(INDEX('AQS-88101'!$M$2:$M$2744,MATCH('88101-daily-summary-by-site'!$A888&amp;'88101-daily-summary-by-site'!F$2&amp;'88101-daily-summary-by-site'!F$3,'AQS-88101'!$AC$2:$AC$2744&amp;'AQS-88101'!$E$2:$E$2744&amp;'AQS-88101'!$G$2:$G$2744,0))&lt;&gt;"",INDEX('AQS-88101'!$M$2:$M$2744,MATCH('88101-daily-summary-by-site'!$A888&amp;'88101-daily-summary-by-site'!F$2&amp;'88101-daily-summary-by-site'!F$3,'AQS-88101'!$AC$2:$AC$2744&amp;'AQS-88101'!$E$2:$E$2744&amp;'AQS-88101'!$G$2:$G$2744,0)),""),"")</f>
        <v/>
      </c>
      <c r="G888" s="42" t="str">
        <f t="array" ref="G888">IFERROR(IF(INDEX('AQS-88101'!$M$2:$M$2744,MATCH('88101-daily-summary-by-site'!$A888&amp;'88101-daily-summary-by-site'!G$2&amp;'88101-daily-summary-by-site'!G$3,'AQS-88101'!$AC$2:$AC$2744&amp;'AQS-88101'!$E$2:$E$2744&amp;'AQS-88101'!$G$2:$G$2744,0))&lt;&gt;"",INDEX('AQS-88101'!$M$2:$M$2744,MATCH('88101-daily-summary-by-site'!$A888&amp;'88101-daily-summary-by-site'!G$2&amp;'88101-daily-summary-by-site'!G$3,'AQS-88101'!$AC$2:$AC$2744&amp;'AQS-88101'!$E$2:$E$2744&amp;'AQS-88101'!$G$2:$G$2744,0)),""),"")</f>
        <v/>
      </c>
      <c r="H888" s="42" t="str">
        <f t="array" ref="H888">IFERROR(IF(INDEX('AQS-88101'!$M$2:$M$2744,MATCH('88101-daily-summary-by-site'!$A888&amp;'88101-daily-summary-by-site'!H$2&amp;'88101-daily-summary-by-site'!H$3,'AQS-88101'!$AC$2:$AC$2744&amp;'AQS-88101'!$E$2:$E$2744&amp;'AQS-88101'!$G$2:$G$2744,0))&lt;&gt;"",INDEX('AQS-88101'!$M$2:$M$2744,MATCH('88101-daily-summary-by-site'!$A888&amp;'88101-daily-summary-by-site'!H$2&amp;'88101-daily-summary-by-site'!H$3,'AQS-88101'!$AC$2:$AC$2744&amp;'AQS-88101'!$E$2:$E$2744&amp;'AQS-88101'!$G$2:$G$2744,0)),""),"")</f>
        <v/>
      </c>
      <c r="I888" s="108" t="str">
        <f t="array" ref="I888">IFERROR(IF(INDEX('AQS-88101'!$M$2:$M$2744,MATCH('88101-daily-summary-by-site'!$A888&amp;'88101-daily-summary-by-site'!I$2&amp;'88101-daily-summary-by-site'!I$3,'AQS-88101'!$AC$2:$AC$2744&amp;'AQS-88101'!$E$2:$E$2744&amp;'AQS-88101'!$G$2:$G$2744,0))&lt;&gt;"",INDEX('AQS-88101'!$M$2:$M$2744,MATCH('88101-daily-summary-by-site'!$A888&amp;'88101-daily-summary-by-site'!I$2&amp;'88101-daily-summary-by-site'!I$3,'AQS-88101'!$AC$2:$AC$2744&amp;'AQS-88101'!$E$2:$E$2744&amp;'AQS-88101'!$G$2:$G$2744,0)),""),"")</f>
        <v/>
      </c>
      <c r="L888" s="107" t="str">
        <f t="shared" si="65"/>
        <v/>
      </c>
      <c r="M888" s="42" t="str">
        <f t="shared" si="66"/>
        <v/>
      </c>
      <c r="N888" s="42" t="str">
        <f t="shared" si="67"/>
        <v/>
      </c>
      <c r="O888" s="108" t="str">
        <f t="shared" si="68"/>
        <v/>
      </c>
    </row>
    <row r="889" spans="1:15" x14ac:dyDescent="0.25">
      <c r="A889" s="79">
        <f t="shared" si="69"/>
        <v>38862</v>
      </c>
      <c r="B889" s="107" t="str">
        <f t="array" ref="B889">IFERROR(IF(INDEX('AQS-88101'!$M$2:$M$2744,MATCH('88101-daily-summary-by-site'!$A889&amp;'88101-daily-summary-by-site'!B$2&amp;'88101-daily-summary-by-site'!B$3,'AQS-88101'!$AC$2:$AC$2744&amp;'AQS-88101'!$E$2:$E$2744&amp;'AQS-88101'!$G$2:$G$2744,0))&lt;&gt;"",INDEX('AQS-88101'!$M$2:$M$2744,MATCH('88101-daily-summary-by-site'!$A889&amp;'88101-daily-summary-by-site'!B$2&amp;'88101-daily-summary-by-site'!B$3,'AQS-88101'!$AC$2:$AC$2744&amp;'AQS-88101'!$E$2:$E$2744&amp;'AQS-88101'!$G$2:$G$2744,0)),""),"")</f>
        <v/>
      </c>
      <c r="C889" s="42" t="str">
        <f t="array" ref="C889">IFERROR(IF(INDEX('AQS-88101'!$M$2:$M$2744,MATCH('88101-daily-summary-by-site'!$A889&amp;'88101-daily-summary-by-site'!C$2&amp;'88101-daily-summary-by-site'!C$3,'AQS-88101'!$AC$2:$AC$2744&amp;'AQS-88101'!$E$2:$E$2744&amp;'AQS-88101'!$G$2:$G$2744,0))&lt;&gt;"",INDEX('AQS-88101'!$M$2:$M$2744,MATCH('88101-daily-summary-by-site'!$A889&amp;'88101-daily-summary-by-site'!C$2&amp;'88101-daily-summary-by-site'!C$3,'AQS-88101'!$AC$2:$AC$2744&amp;'AQS-88101'!$E$2:$E$2744&amp;'AQS-88101'!$G$2:$G$2744,0)),""),"")</f>
        <v/>
      </c>
      <c r="D889" s="42" t="str">
        <f t="array" ref="D889">IFERROR(IF(INDEX('AQS-88101'!$M$2:$M$2744,MATCH('88101-daily-summary-by-site'!$A889&amp;'88101-daily-summary-by-site'!D$2&amp;'88101-daily-summary-by-site'!D$3,'AQS-88101'!$AC$2:$AC$2744&amp;'AQS-88101'!$E$2:$E$2744&amp;'AQS-88101'!$G$2:$G$2744,0))&lt;&gt;"",INDEX('AQS-88101'!$M$2:$M$2744,MATCH('88101-daily-summary-by-site'!$A889&amp;'88101-daily-summary-by-site'!D$2&amp;'88101-daily-summary-by-site'!D$3,'AQS-88101'!$AC$2:$AC$2744&amp;'AQS-88101'!$E$2:$E$2744&amp;'AQS-88101'!$G$2:$G$2744,0)),""),"")</f>
        <v/>
      </c>
      <c r="E889" s="42" t="str">
        <f t="array" ref="E889">IFERROR(IF(INDEX('AQS-88101'!$M$2:$M$2744,MATCH('88101-daily-summary-by-site'!$A889&amp;'88101-daily-summary-by-site'!E$2&amp;'88101-daily-summary-by-site'!E$3,'AQS-88101'!$AC$2:$AC$2744&amp;'AQS-88101'!$E$2:$E$2744&amp;'AQS-88101'!$G$2:$G$2744,0))&lt;&gt;"",INDEX('AQS-88101'!$M$2:$M$2744,MATCH('88101-daily-summary-by-site'!$A889&amp;'88101-daily-summary-by-site'!E$2&amp;'88101-daily-summary-by-site'!E$3,'AQS-88101'!$AC$2:$AC$2744&amp;'AQS-88101'!$E$2:$E$2744&amp;'AQS-88101'!$G$2:$G$2744,0)),""),"")</f>
        <v/>
      </c>
      <c r="F889" s="42" t="str">
        <f t="array" ref="F889">IFERROR(IF(INDEX('AQS-88101'!$M$2:$M$2744,MATCH('88101-daily-summary-by-site'!$A889&amp;'88101-daily-summary-by-site'!F$2&amp;'88101-daily-summary-by-site'!F$3,'AQS-88101'!$AC$2:$AC$2744&amp;'AQS-88101'!$E$2:$E$2744&amp;'AQS-88101'!$G$2:$G$2744,0))&lt;&gt;"",INDEX('AQS-88101'!$M$2:$M$2744,MATCH('88101-daily-summary-by-site'!$A889&amp;'88101-daily-summary-by-site'!F$2&amp;'88101-daily-summary-by-site'!F$3,'AQS-88101'!$AC$2:$AC$2744&amp;'AQS-88101'!$E$2:$E$2744&amp;'AQS-88101'!$G$2:$G$2744,0)),""),"")</f>
        <v/>
      </c>
      <c r="G889" s="42" t="str">
        <f t="array" ref="G889">IFERROR(IF(INDEX('AQS-88101'!$M$2:$M$2744,MATCH('88101-daily-summary-by-site'!$A889&amp;'88101-daily-summary-by-site'!G$2&amp;'88101-daily-summary-by-site'!G$3,'AQS-88101'!$AC$2:$AC$2744&amp;'AQS-88101'!$E$2:$E$2744&amp;'AQS-88101'!$G$2:$G$2744,0))&lt;&gt;"",INDEX('AQS-88101'!$M$2:$M$2744,MATCH('88101-daily-summary-by-site'!$A889&amp;'88101-daily-summary-by-site'!G$2&amp;'88101-daily-summary-by-site'!G$3,'AQS-88101'!$AC$2:$AC$2744&amp;'AQS-88101'!$E$2:$E$2744&amp;'AQS-88101'!$G$2:$G$2744,0)),""),"")</f>
        <v/>
      </c>
      <c r="H889" s="42" t="str">
        <f t="array" ref="H889">IFERROR(IF(INDEX('AQS-88101'!$M$2:$M$2744,MATCH('88101-daily-summary-by-site'!$A889&amp;'88101-daily-summary-by-site'!H$2&amp;'88101-daily-summary-by-site'!H$3,'AQS-88101'!$AC$2:$AC$2744&amp;'AQS-88101'!$E$2:$E$2744&amp;'AQS-88101'!$G$2:$G$2744,0))&lt;&gt;"",INDEX('AQS-88101'!$M$2:$M$2744,MATCH('88101-daily-summary-by-site'!$A889&amp;'88101-daily-summary-by-site'!H$2&amp;'88101-daily-summary-by-site'!H$3,'AQS-88101'!$AC$2:$AC$2744&amp;'AQS-88101'!$E$2:$E$2744&amp;'AQS-88101'!$G$2:$G$2744,0)),""),"")</f>
        <v/>
      </c>
      <c r="I889" s="108" t="str">
        <f t="array" ref="I889">IFERROR(IF(INDEX('AQS-88101'!$M$2:$M$2744,MATCH('88101-daily-summary-by-site'!$A889&amp;'88101-daily-summary-by-site'!I$2&amp;'88101-daily-summary-by-site'!I$3,'AQS-88101'!$AC$2:$AC$2744&amp;'AQS-88101'!$E$2:$E$2744&amp;'AQS-88101'!$G$2:$G$2744,0))&lt;&gt;"",INDEX('AQS-88101'!$M$2:$M$2744,MATCH('88101-daily-summary-by-site'!$A889&amp;'88101-daily-summary-by-site'!I$2&amp;'88101-daily-summary-by-site'!I$3,'AQS-88101'!$AC$2:$AC$2744&amp;'AQS-88101'!$E$2:$E$2744&amp;'AQS-88101'!$G$2:$G$2744,0)),""),"")</f>
        <v/>
      </c>
      <c r="L889" s="107" t="str">
        <f t="shared" si="65"/>
        <v/>
      </c>
      <c r="M889" s="42" t="str">
        <f t="shared" si="66"/>
        <v/>
      </c>
      <c r="N889" s="42" t="str">
        <f t="shared" si="67"/>
        <v/>
      </c>
      <c r="O889" s="108" t="str">
        <f t="shared" si="68"/>
        <v/>
      </c>
    </row>
    <row r="890" spans="1:15" x14ac:dyDescent="0.25">
      <c r="A890" s="79">
        <f t="shared" si="69"/>
        <v>38863</v>
      </c>
      <c r="B890" s="107" t="str">
        <f t="array" ref="B890">IFERROR(IF(INDEX('AQS-88101'!$M$2:$M$2744,MATCH('88101-daily-summary-by-site'!$A890&amp;'88101-daily-summary-by-site'!B$2&amp;'88101-daily-summary-by-site'!B$3,'AQS-88101'!$AC$2:$AC$2744&amp;'AQS-88101'!$E$2:$E$2744&amp;'AQS-88101'!$G$2:$G$2744,0))&lt;&gt;"",INDEX('AQS-88101'!$M$2:$M$2744,MATCH('88101-daily-summary-by-site'!$A890&amp;'88101-daily-summary-by-site'!B$2&amp;'88101-daily-summary-by-site'!B$3,'AQS-88101'!$AC$2:$AC$2744&amp;'AQS-88101'!$E$2:$E$2744&amp;'AQS-88101'!$G$2:$G$2744,0)),""),"")</f>
        <v/>
      </c>
      <c r="C890" s="42" t="str">
        <f t="array" ref="C890">IFERROR(IF(INDEX('AQS-88101'!$M$2:$M$2744,MATCH('88101-daily-summary-by-site'!$A890&amp;'88101-daily-summary-by-site'!C$2&amp;'88101-daily-summary-by-site'!C$3,'AQS-88101'!$AC$2:$AC$2744&amp;'AQS-88101'!$E$2:$E$2744&amp;'AQS-88101'!$G$2:$G$2744,0))&lt;&gt;"",INDEX('AQS-88101'!$M$2:$M$2744,MATCH('88101-daily-summary-by-site'!$A890&amp;'88101-daily-summary-by-site'!C$2&amp;'88101-daily-summary-by-site'!C$3,'AQS-88101'!$AC$2:$AC$2744&amp;'AQS-88101'!$E$2:$E$2744&amp;'AQS-88101'!$G$2:$G$2744,0)),""),"")</f>
        <v/>
      </c>
      <c r="D890" s="42" t="str">
        <f t="array" ref="D890">IFERROR(IF(INDEX('AQS-88101'!$M$2:$M$2744,MATCH('88101-daily-summary-by-site'!$A890&amp;'88101-daily-summary-by-site'!D$2&amp;'88101-daily-summary-by-site'!D$3,'AQS-88101'!$AC$2:$AC$2744&amp;'AQS-88101'!$E$2:$E$2744&amp;'AQS-88101'!$G$2:$G$2744,0))&lt;&gt;"",INDEX('AQS-88101'!$M$2:$M$2744,MATCH('88101-daily-summary-by-site'!$A890&amp;'88101-daily-summary-by-site'!D$2&amp;'88101-daily-summary-by-site'!D$3,'AQS-88101'!$AC$2:$AC$2744&amp;'AQS-88101'!$E$2:$E$2744&amp;'AQS-88101'!$G$2:$G$2744,0)),""),"")</f>
        <v/>
      </c>
      <c r="E890" s="42" t="str">
        <f t="array" ref="E890">IFERROR(IF(INDEX('AQS-88101'!$M$2:$M$2744,MATCH('88101-daily-summary-by-site'!$A890&amp;'88101-daily-summary-by-site'!E$2&amp;'88101-daily-summary-by-site'!E$3,'AQS-88101'!$AC$2:$AC$2744&amp;'AQS-88101'!$E$2:$E$2744&amp;'AQS-88101'!$G$2:$G$2744,0))&lt;&gt;"",INDEX('AQS-88101'!$M$2:$M$2744,MATCH('88101-daily-summary-by-site'!$A890&amp;'88101-daily-summary-by-site'!E$2&amp;'88101-daily-summary-by-site'!E$3,'AQS-88101'!$AC$2:$AC$2744&amp;'AQS-88101'!$E$2:$E$2744&amp;'AQS-88101'!$G$2:$G$2744,0)),""),"")</f>
        <v/>
      </c>
      <c r="F890" s="42" t="str">
        <f t="array" ref="F890">IFERROR(IF(INDEX('AQS-88101'!$M$2:$M$2744,MATCH('88101-daily-summary-by-site'!$A890&amp;'88101-daily-summary-by-site'!F$2&amp;'88101-daily-summary-by-site'!F$3,'AQS-88101'!$AC$2:$AC$2744&amp;'AQS-88101'!$E$2:$E$2744&amp;'AQS-88101'!$G$2:$G$2744,0))&lt;&gt;"",INDEX('AQS-88101'!$M$2:$M$2744,MATCH('88101-daily-summary-by-site'!$A890&amp;'88101-daily-summary-by-site'!F$2&amp;'88101-daily-summary-by-site'!F$3,'AQS-88101'!$AC$2:$AC$2744&amp;'AQS-88101'!$E$2:$E$2744&amp;'AQS-88101'!$G$2:$G$2744,0)),""),"")</f>
        <v/>
      </c>
      <c r="G890" s="42" t="str">
        <f t="array" ref="G890">IFERROR(IF(INDEX('AQS-88101'!$M$2:$M$2744,MATCH('88101-daily-summary-by-site'!$A890&amp;'88101-daily-summary-by-site'!G$2&amp;'88101-daily-summary-by-site'!G$3,'AQS-88101'!$AC$2:$AC$2744&amp;'AQS-88101'!$E$2:$E$2744&amp;'AQS-88101'!$G$2:$G$2744,0))&lt;&gt;"",INDEX('AQS-88101'!$M$2:$M$2744,MATCH('88101-daily-summary-by-site'!$A890&amp;'88101-daily-summary-by-site'!G$2&amp;'88101-daily-summary-by-site'!G$3,'AQS-88101'!$AC$2:$AC$2744&amp;'AQS-88101'!$E$2:$E$2744&amp;'AQS-88101'!$G$2:$G$2744,0)),""),"")</f>
        <v/>
      </c>
      <c r="H890" s="42" t="str">
        <f t="array" ref="H890">IFERROR(IF(INDEX('AQS-88101'!$M$2:$M$2744,MATCH('88101-daily-summary-by-site'!$A890&amp;'88101-daily-summary-by-site'!H$2&amp;'88101-daily-summary-by-site'!H$3,'AQS-88101'!$AC$2:$AC$2744&amp;'AQS-88101'!$E$2:$E$2744&amp;'AQS-88101'!$G$2:$G$2744,0))&lt;&gt;"",INDEX('AQS-88101'!$M$2:$M$2744,MATCH('88101-daily-summary-by-site'!$A890&amp;'88101-daily-summary-by-site'!H$2&amp;'88101-daily-summary-by-site'!H$3,'AQS-88101'!$AC$2:$AC$2744&amp;'AQS-88101'!$E$2:$E$2744&amp;'AQS-88101'!$G$2:$G$2744,0)),""),"")</f>
        <v/>
      </c>
      <c r="I890" s="108" t="str">
        <f t="array" ref="I890">IFERROR(IF(INDEX('AQS-88101'!$M$2:$M$2744,MATCH('88101-daily-summary-by-site'!$A890&amp;'88101-daily-summary-by-site'!I$2&amp;'88101-daily-summary-by-site'!I$3,'AQS-88101'!$AC$2:$AC$2744&amp;'AQS-88101'!$E$2:$E$2744&amp;'AQS-88101'!$G$2:$G$2744,0))&lt;&gt;"",INDEX('AQS-88101'!$M$2:$M$2744,MATCH('88101-daily-summary-by-site'!$A890&amp;'88101-daily-summary-by-site'!I$2&amp;'88101-daily-summary-by-site'!I$3,'AQS-88101'!$AC$2:$AC$2744&amp;'AQS-88101'!$E$2:$E$2744&amp;'AQS-88101'!$G$2:$G$2744,0)),""),"")</f>
        <v/>
      </c>
      <c r="L890" s="107" t="str">
        <f t="shared" si="65"/>
        <v/>
      </c>
      <c r="M890" s="42" t="str">
        <f t="shared" si="66"/>
        <v/>
      </c>
      <c r="N890" s="42" t="str">
        <f t="shared" si="67"/>
        <v/>
      </c>
      <c r="O890" s="108" t="str">
        <f t="shared" si="68"/>
        <v/>
      </c>
    </row>
    <row r="891" spans="1:15" x14ac:dyDescent="0.25">
      <c r="A891" s="79">
        <f t="shared" si="69"/>
        <v>38864</v>
      </c>
      <c r="B891" s="107" t="str">
        <f t="array" ref="B891">IFERROR(IF(INDEX('AQS-88101'!$M$2:$M$2744,MATCH('88101-daily-summary-by-site'!$A891&amp;'88101-daily-summary-by-site'!B$2&amp;'88101-daily-summary-by-site'!B$3,'AQS-88101'!$AC$2:$AC$2744&amp;'AQS-88101'!$E$2:$E$2744&amp;'AQS-88101'!$G$2:$G$2744,0))&lt;&gt;"",INDEX('AQS-88101'!$M$2:$M$2744,MATCH('88101-daily-summary-by-site'!$A891&amp;'88101-daily-summary-by-site'!B$2&amp;'88101-daily-summary-by-site'!B$3,'AQS-88101'!$AC$2:$AC$2744&amp;'AQS-88101'!$E$2:$E$2744&amp;'AQS-88101'!$G$2:$G$2744,0)),""),"")</f>
        <v/>
      </c>
      <c r="C891" s="42" t="str">
        <f t="array" ref="C891">IFERROR(IF(INDEX('AQS-88101'!$M$2:$M$2744,MATCH('88101-daily-summary-by-site'!$A891&amp;'88101-daily-summary-by-site'!C$2&amp;'88101-daily-summary-by-site'!C$3,'AQS-88101'!$AC$2:$AC$2744&amp;'AQS-88101'!$E$2:$E$2744&amp;'AQS-88101'!$G$2:$G$2744,0))&lt;&gt;"",INDEX('AQS-88101'!$M$2:$M$2744,MATCH('88101-daily-summary-by-site'!$A891&amp;'88101-daily-summary-by-site'!C$2&amp;'88101-daily-summary-by-site'!C$3,'AQS-88101'!$AC$2:$AC$2744&amp;'AQS-88101'!$E$2:$E$2744&amp;'AQS-88101'!$G$2:$G$2744,0)),""),"")</f>
        <v/>
      </c>
      <c r="D891" s="42" t="str">
        <f t="array" ref="D891">IFERROR(IF(INDEX('AQS-88101'!$M$2:$M$2744,MATCH('88101-daily-summary-by-site'!$A891&amp;'88101-daily-summary-by-site'!D$2&amp;'88101-daily-summary-by-site'!D$3,'AQS-88101'!$AC$2:$AC$2744&amp;'AQS-88101'!$E$2:$E$2744&amp;'AQS-88101'!$G$2:$G$2744,0))&lt;&gt;"",INDEX('AQS-88101'!$M$2:$M$2744,MATCH('88101-daily-summary-by-site'!$A891&amp;'88101-daily-summary-by-site'!D$2&amp;'88101-daily-summary-by-site'!D$3,'AQS-88101'!$AC$2:$AC$2744&amp;'AQS-88101'!$E$2:$E$2744&amp;'AQS-88101'!$G$2:$G$2744,0)),""),"")</f>
        <v/>
      </c>
      <c r="E891" s="42" t="str">
        <f t="array" ref="E891">IFERROR(IF(INDEX('AQS-88101'!$M$2:$M$2744,MATCH('88101-daily-summary-by-site'!$A891&amp;'88101-daily-summary-by-site'!E$2&amp;'88101-daily-summary-by-site'!E$3,'AQS-88101'!$AC$2:$AC$2744&amp;'AQS-88101'!$E$2:$E$2744&amp;'AQS-88101'!$G$2:$G$2744,0))&lt;&gt;"",INDEX('AQS-88101'!$M$2:$M$2744,MATCH('88101-daily-summary-by-site'!$A891&amp;'88101-daily-summary-by-site'!E$2&amp;'88101-daily-summary-by-site'!E$3,'AQS-88101'!$AC$2:$AC$2744&amp;'AQS-88101'!$E$2:$E$2744&amp;'AQS-88101'!$G$2:$G$2744,0)),""),"")</f>
        <v/>
      </c>
      <c r="F891" s="42" t="str">
        <f t="array" ref="F891">IFERROR(IF(INDEX('AQS-88101'!$M$2:$M$2744,MATCH('88101-daily-summary-by-site'!$A891&amp;'88101-daily-summary-by-site'!F$2&amp;'88101-daily-summary-by-site'!F$3,'AQS-88101'!$AC$2:$AC$2744&amp;'AQS-88101'!$E$2:$E$2744&amp;'AQS-88101'!$G$2:$G$2744,0))&lt;&gt;"",INDEX('AQS-88101'!$M$2:$M$2744,MATCH('88101-daily-summary-by-site'!$A891&amp;'88101-daily-summary-by-site'!F$2&amp;'88101-daily-summary-by-site'!F$3,'AQS-88101'!$AC$2:$AC$2744&amp;'AQS-88101'!$E$2:$E$2744&amp;'AQS-88101'!$G$2:$G$2744,0)),""),"")</f>
        <v/>
      </c>
      <c r="G891" s="42" t="str">
        <f t="array" ref="G891">IFERROR(IF(INDEX('AQS-88101'!$M$2:$M$2744,MATCH('88101-daily-summary-by-site'!$A891&amp;'88101-daily-summary-by-site'!G$2&amp;'88101-daily-summary-by-site'!G$3,'AQS-88101'!$AC$2:$AC$2744&amp;'AQS-88101'!$E$2:$E$2744&amp;'AQS-88101'!$G$2:$G$2744,0))&lt;&gt;"",INDEX('AQS-88101'!$M$2:$M$2744,MATCH('88101-daily-summary-by-site'!$A891&amp;'88101-daily-summary-by-site'!G$2&amp;'88101-daily-summary-by-site'!G$3,'AQS-88101'!$AC$2:$AC$2744&amp;'AQS-88101'!$E$2:$E$2744&amp;'AQS-88101'!$G$2:$G$2744,0)),""),"")</f>
        <v/>
      </c>
      <c r="H891" s="42" t="str">
        <f t="array" ref="H891">IFERROR(IF(INDEX('AQS-88101'!$M$2:$M$2744,MATCH('88101-daily-summary-by-site'!$A891&amp;'88101-daily-summary-by-site'!H$2&amp;'88101-daily-summary-by-site'!H$3,'AQS-88101'!$AC$2:$AC$2744&amp;'AQS-88101'!$E$2:$E$2744&amp;'AQS-88101'!$G$2:$G$2744,0))&lt;&gt;"",INDEX('AQS-88101'!$M$2:$M$2744,MATCH('88101-daily-summary-by-site'!$A891&amp;'88101-daily-summary-by-site'!H$2&amp;'88101-daily-summary-by-site'!H$3,'AQS-88101'!$AC$2:$AC$2744&amp;'AQS-88101'!$E$2:$E$2744&amp;'AQS-88101'!$G$2:$G$2744,0)),""),"")</f>
        <v/>
      </c>
      <c r="I891" s="108" t="str">
        <f t="array" ref="I891">IFERROR(IF(INDEX('AQS-88101'!$M$2:$M$2744,MATCH('88101-daily-summary-by-site'!$A891&amp;'88101-daily-summary-by-site'!I$2&amp;'88101-daily-summary-by-site'!I$3,'AQS-88101'!$AC$2:$AC$2744&amp;'AQS-88101'!$E$2:$E$2744&amp;'AQS-88101'!$G$2:$G$2744,0))&lt;&gt;"",INDEX('AQS-88101'!$M$2:$M$2744,MATCH('88101-daily-summary-by-site'!$A891&amp;'88101-daily-summary-by-site'!I$2&amp;'88101-daily-summary-by-site'!I$3,'AQS-88101'!$AC$2:$AC$2744&amp;'AQS-88101'!$E$2:$E$2744&amp;'AQS-88101'!$G$2:$G$2744,0)),""),"")</f>
        <v/>
      </c>
      <c r="L891" s="107" t="str">
        <f t="shared" si="65"/>
        <v/>
      </c>
      <c r="M891" s="42" t="str">
        <f t="shared" si="66"/>
        <v/>
      </c>
      <c r="N891" s="42" t="str">
        <f t="shared" si="67"/>
        <v/>
      </c>
      <c r="O891" s="108" t="str">
        <f t="shared" si="68"/>
        <v/>
      </c>
    </row>
    <row r="892" spans="1:15" x14ac:dyDescent="0.25">
      <c r="A892" s="79">
        <f t="shared" si="69"/>
        <v>38865</v>
      </c>
      <c r="B892" s="107" t="str">
        <f t="array" ref="B892">IFERROR(IF(INDEX('AQS-88101'!$M$2:$M$2744,MATCH('88101-daily-summary-by-site'!$A892&amp;'88101-daily-summary-by-site'!B$2&amp;'88101-daily-summary-by-site'!B$3,'AQS-88101'!$AC$2:$AC$2744&amp;'AQS-88101'!$E$2:$E$2744&amp;'AQS-88101'!$G$2:$G$2744,0))&lt;&gt;"",INDEX('AQS-88101'!$M$2:$M$2744,MATCH('88101-daily-summary-by-site'!$A892&amp;'88101-daily-summary-by-site'!B$2&amp;'88101-daily-summary-by-site'!B$3,'AQS-88101'!$AC$2:$AC$2744&amp;'AQS-88101'!$E$2:$E$2744&amp;'AQS-88101'!$G$2:$G$2744,0)),""),"")</f>
        <v/>
      </c>
      <c r="C892" s="42" t="str">
        <f t="array" ref="C892">IFERROR(IF(INDEX('AQS-88101'!$M$2:$M$2744,MATCH('88101-daily-summary-by-site'!$A892&amp;'88101-daily-summary-by-site'!C$2&amp;'88101-daily-summary-by-site'!C$3,'AQS-88101'!$AC$2:$AC$2744&amp;'AQS-88101'!$E$2:$E$2744&amp;'AQS-88101'!$G$2:$G$2744,0))&lt;&gt;"",INDEX('AQS-88101'!$M$2:$M$2744,MATCH('88101-daily-summary-by-site'!$A892&amp;'88101-daily-summary-by-site'!C$2&amp;'88101-daily-summary-by-site'!C$3,'AQS-88101'!$AC$2:$AC$2744&amp;'AQS-88101'!$E$2:$E$2744&amp;'AQS-88101'!$G$2:$G$2744,0)),""),"")</f>
        <v/>
      </c>
      <c r="D892" s="42" t="str">
        <f t="array" ref="D892">IFERROR(IF(INDEX('AQS-88101'!$M$2:$M$2744,MATCH('88101-daily-summary-by-site'!$A892&amp;'88101-daily-summary-by-site'!D$2&amp;'88101-daily-summary-by-site'!D$3,'AQS-88101'!$AC$2:$AC$2744&amp;'AQS-88101'!$E$2:$E$2744&amp;'AQS-88101'!$G$2:$G$2744,0))&lt;&gt;"",INDEX('AQS-88101'!$M$2:$M$2744,MATCH('88101-daily-summary-by-site'!$A892&amp;'88101-daily-summary-by-site'!D$2&amp;'88101-daily-summary-by-site'!D$3,'AQS-88101'!$AC$2:$AC$2744&amp;'AQS-88101'!$E$2:$E$2744&amp;'AQS-88101'!$G$2:$G$2744,0)),""),"")</f>
        <v/>
      </c>
      <c r="E892" s="42" t="str">
        <f t="array" ref="E892">IFERROR(IF(INDEX('AQS-88101'!$M$2:$M$2744,MATCH('88101-daily-summary-by-site'!$A892&amp;'88101-daily-summary-by-site'!E$2&amp;'88101-daily-summary-by-site'!E$3,'AQS-88101'!$AC$2:$AC$2744&amp;'AQS-88101'!$E$2:$E$2744&amp;'AQS-88101'!$G$2:$G$2744,0))&lt;&gt;"",INDEX('AQS-88101'!$M$2:$M$2744,MATCH('88101-daily-summary-by-site'!$A892&amp;'88101-daily-summary-by-site'!E$2&amp;'88101-daily-summary-by-site'!E$3,'AQS-88101'!$AC$2:$AC$2744&amp;'AQS-88101'!$E$2:$E$2744&amp;'AQS-88101'!$G$2:$G$2744,0)),""),"")</f>
        <v/>
      </c>
      <c r="F892" s="42" t="str">
        <f t="array" ref="F892">IFERROR(IF(INDEX('AQS-88101'!$M$2:$M$2744,MATCH('88101-daily-summary-by-site'!$A892&amp;'88101-daily-summary-by-site'!F$2&amp;'88101-daily-summary-by-site'!F$3,'AQS-88101'!$AC$2:$AC$2744&amp;'AQS-88101'!$E$2:$E$2744&amp;'AQS-88101'!$G$2:$G$2744,0))&lt;&gt;"",INDEX('AQS-88101'!$M$2:$M$2744,MATCH('88101-daily-summary-by-site'!$A892&amp;'88101-daily-summary-by-site'!F$2&amp;'88101-daily-summary-by-site'!F$3,'AQS-88101'!$AC$2:$AC$2744&amp;'AQS-88101'!$E$2:$E$2744&amp;'AQS-88101'!$G$2:$G$2744,0)),""),"")</f>
        <v/>
      </c>
      <c r="G892" s="42" t="str">
        <f t="array" ref="G892">IFERROR(IF(INDEX('AQS-88101'!$M$2:$M$2744,MATCH('88101-daily-summary-by-site'!$A892&amp;'88101-daily-summary-by-site'!G$2&amp;'88101-daily-summary-by-site'!G$3,'AQS-88101'!$AC$2:$AC$2744&amp;'AQS-88101'!$E$2:$E$2744&amp;'AQS-88101'!$G$2:$G$2744,0))&lt;&gt;"",INDEX('AQS-88101'!$M$2:$M$2744,MATCH('88101-daily-summary-by-site'!$A892&amp;'88101-daily-summary-by-site'!G$2&amp;'88101-daily-summary-by-site'!G$3,'AQS-88101'!$AC$2:$AC$2744&amp;'AQS-88101'!$E$2:$E$2744&amp;'AQS-88101'!$G$2:$G$2744,0)),""),"")</f>
        <v/>
      </c>
      <c r="H892" s="42" t="str">
        <f t="array" ref="H892">IFERROR(IF(INDEX('AQS-88101'!$M$2:$M$2744,MATCH('88101-daily-summary-by-site'!$A892&amp;'88101-daily-summary-by-site'!H$2&amp;'88101-daily-summary-by-site'!H$3,'AQS-88101'!$AC$2:$AC$2744&amp;'AQS-88101'!$E$2:$E$2744&amp;'AQS-88101'!$G$2:$G$2744,0))&lt;&gt;"",INDEX('AQS-88101'!$M$2:$M$2744,MATCH('88101-daily-summary-by-site'!$A892&amp;'88101-daily-summary-by-site'!H$2&amp;'88101-daily-summary-by-site'!H$3,'AQS-88101'!$AC$2:$AC$2744&amp;'AQS-88101'!$E$2:$E$2744&amp;'AQS-88101'!$G$2:$G$2744,0)),""),"")</f>
        <v/>
      </c>
      <c r="I892" s="108" t="str">
        <f t="array" ref="I892">IFERROR(IF(INDEX('AQS-88101'!$M$2:$M$2744,MATCH('88101-daily-summary-by-site'!$A892&amp;'88101-daily-summary-by-site'!I$2&amp;'88101-daily-summary-by-site'!I$3,'AQS-88101'!$AC$2:$AC$2744&amp;'AQS-88101'!$E$2:$E$2744&amp;'AQS-88101'!$G$2:$G$2744,0))&lt;&gt;"",INDEX('AQS-88101'!$M$2:$M$2744,MATCH('88101-daily-summary-by-site'!$A892&amp;'88101-daily-summary-by-site'!I$2&amp;'88101-daily-summary-by-site'!I$3,'AQS-88101'!$AC$2:$AC$2744&amp;'AQS-88101'!$E$2:$E$2744&amp;'AQS-88101'!$G$2:$G$2744,0)),""),"")</f>
        <v/>
      </c>
      <c r="L892" s="107" t="str">
        <f t="shared" si="65"/>
        <v/>
      </c>
      <c r="M892" s="42" t="str">
        <f t="shared" si="66"/>
        <v/>
      </c>
      <c r="N892" s="42" t="str">
        <f t="shared" si="67"/>
        <v/>
      </c>
      <c r="O892" s="108" t="str">
        <f t="shared" si="68"/>
        <v/>
      </c>
    </row>
    <row r="893" spans="1:15" x14ac:dyDescent="0.25">
      <c r="A893" s="79">
        <f t="shared" si="69"/>
        <v>38866</v>
      </c>
      <c r="B893" s="107">
        <f t="array" ref="B893">IFERROR(IF(INDEX('AQS-88101'!$M$2:$M$2744,MATCH('88101-daily-summary-by-site'!$A893&amp;'88101-daily-summary-by-site'!B$2&amp;'88101-daily-summary-by-site'!B$3,'AQS-88101'!$AC$2:$AC$2744&amp;'AQS-88101'!$E$2:$E$2744&amp;'AQS-88101'!$G$2:$G$2744,0))&lt;&gt;"",INDEX('AQS-88101'!$M$2:$M$2744,MATCH('88101-daily-summary-by-site'!$A893&amp;'88101-daily-summary-by-site'!B$2&amp;'88101-daily-summary-by-site'!B$3,'AQS-88101'!$AC$2:$AC$2744&amp;'AQS-88101'!$E$2:$E$2744&amp;'AQS-88101'!$G$2:$G$2744,0)),""),"")</f>
        <v>4.5999999999999996</v>
      </c>
      <c r="C893" s="42" t="str">
        <f t="array" ref="C893">IFERROR(IF(INDEX('AQS-88101'!$M$2:$M$2744,MATCH('88101-daily-summary-by-site'!$A893&amp;'88101-daily-summary-by-site'!C$2&amp;'88101-daily-summary-by-site'!C$3,'AQS-88101'!$AC$2:$AC$2744&amp;'AQS-88101'!$E$2:$E$2744&amp;'AQS-88101'!$G$2:$G$2744,0))&lt;&gt;"",INDEX('AQS-88101'!$M$2:$M$2744,MATCH('88101-daily-summary-by-site'!$A893&amp;'88101-daily-summary-by-site'!C$2&amp;'88101-daily-summary-by-site'!C$3,'AQS-88101'!$AC$2:$AC$2744&amp;'AQS-88101'!$E$2:$E$2744&amp;'AQS-88101'!$G$2:$G$2744,0)),""),"")</f>
        <v/>
      </c>
      <c r="D893" s="42" t="str">
        <f t="array" ref="D893">IFERROR(IF(INDEX('AQS-88101'!$M$2:$M$2744,MATCH('88101-daily-summary-by-site'!$A893&amp;'88101-daily-summary-by-site'!D$2&amp;'88101-daily-summary-by-site'!D$3,'AQS-88101'!$AC$2:$AC$2744&amp;'AQS-88101'!$E$2:$E$2744&amp;'AQS-88101'!$G$2:$G$2744,0))&lt;&gt;"",INDEX('AQS-88101'!$M$2:$M$2744,MATCH('88101-daily-summary-by-site'!$A893&amp;'88101-daily-summary-by-site'!D$2&amp;'88101-daily-summary-by-site'!D$3,'AQS-88101'!$AC$2:$AC$2744&amp;'AQS-88101'!$E$2:$E$2744&amp;'AQS-88101'!$G$2:$G$2744,0)),""),"")</f>
        <v/>
      </c>
      <c r="E893" s="42" t="str">
        <f t="array" ref="E893">IFERROR(IF(INDEX('AQS-88101'!$M$2:$M$2744,MATCH('88101-daily-summary-by-site'!$A893&amp;'88101-daily-summary-by-site'!E$2&amp;'88101-daily-summary-by-site'!E$3,'AQS-88101'!$AC$2:$AC$2744&amp;'AQS-88101'!$E$2:$E$2744&amp;'AQS-88101'!$G$2:$G$2744,0))&lt;&gt;"",INDEX('AQS-88101'!$M$2:$M$2744,MATCH('88101-daily-summary-by-site'!$A893&amp;'88101-daily-summary-by-site'!E$2&amp;'88101-daily-summary-by-site'!E$3,'AQS-88101'!$AC$2:$AC$2744&amp;'AQS-88101'!$E$2:$E$2744&amp;'AQS-88101'!$G$2:$G$2744,0)),""),"")</f>
        <v/>
      </c>
      <c r="F893" s="42" t="str">
        <f t="array" ref="F893">IFERROR(IF(INDEX('AQS-88101'!$M$2:$M$2744,MATCH('88101-daily-summary-by-site'!$A893&amp;'88101-daily-summary-by-site'!F$2&amp;'88101-daily-summary-by-site'!F$3,'AQS-88101'!$AC$2:$AC$2744&amp;'AQS-88101'!$E$2:$E$2744&amp;'AQS-88101'!$G$2:$G$2744,0))&lt;&gt;"",INDEX('AQS-88101'!$M$2:$M$2744,MATCH('88101-daily-summary-by-site'!$A893&amp;'88101-daily-summary-by-site'!F$2&amp;'88101-daily-summary-by-site'!F$3,'AQS-88101'!$AC$2:$AC$2744&amp;'AQS-88101'!$E$2:$E$2744&amp;'AQS-88101'!$G$2:$G$2744,0)),""),"")</f>
        <v/>
      </c>
      <c r="G893" s="42" t="str">
        <f t="array" ref="G893">IFERROR(IF(INDEX('AQS-88101'!$M$2:$M$2744,MATCH('88101-daily-summary-by-site'!$A893&amp;'88101-daily-summary-by-site'!G$2&amp;'88101-daily-summary-by-site'!G$3,'AQS-88101'!$AC$2:$AC$2744&amp;'AQS-88101'!$E$2:$E$2744&amp;'AQS-88101'!$G$2:$G$2744,0))&lt;&gt;"",INDEX('AQS-88101'!$M$2:$M$2744,MATCH('88101-daily-summary-by-site'!$A893&amp;'88101-daily-summary-by-site'!G$2&amp;'88101-daily-summary-by-site'!G$3,'AQS-88101'!$AC$2:$AC$2744&amp;'AQS-88101'!$E$2:$E$2744&amp;'AQS-88101'!$G$2:$G$2744,0)),""),"")</f>
        <v/>
      </c>
      <c r="H893" s="42" t="str">
        <f t="array" ref="H893">IFERROR(IF(INDEX('AQS-88101'!$M$2:$M$2744,MATCH('88101-daily-summary-by-site'!$A893&amp;'88101-daily-summary-by-site'!H$2&amp;'88101-daily-summary-by-site'!H$3,'AQS-88101'!$AC$2:$AC$2744&amp;'AQS-88101'!$E$2:$E$2744&amp;'AQS-88101'!$G$2:$G$2744,0))&lt;&gt;"",INDEX('AQS-88101'!$M$2:$M$2744,MATCH('88101-daily-summary-by-site'!$A893&amp;'88101-daily-summary-by-site'!H$2&amp;'88101-daily-summary-by-site'!H$3,'AQS-88101'!$AC$2:$AC$2744&amp;'AQS-88101'!$E$2:$E$2744&amp;'AQS-88101'!$G$2:$G$2744,0)),""),"")</f>
        <v/>
      </c>
      <c r="I893" s="108" t="str">
        <f t="array" ref="I893">IFERROR(IF(INDEX('AQS-88101'!$M$2:$M$2744,MATCH('88101-daily-summary-by-site'!$A893&amp;'88101-daily-summary-by-site'!I$2&amp;'88101-daily-summary-by-site'!I$3,'AQS-88101'!$AC$2:$AC$2744&amp;'AQS-88101'!$E$2:$E$2744&amp;'AQS-88101'!$G$2:$G$2744,0))&lt;&gt;"",INDEX('AQS-88101'!$M$2:$M$2744,MATCH('88101-daily-summary-by-site'!$A893&amp;'88101-daily-summary-by-site'!I$2&amp;'88101-daily-summary-by-site'!I$3,'AQS-88101'!$AC$2:$AC$2744&amp;'AQS-88101'!$E$2:$E$2744&amp;'AQS-88101'!$G$2:$G$2744,0)),""),"")</f>
        <v/>
      </c>
      <c r="L893" s="107">
        <f t="shared" si="65"/>
        <v>4.5999999999999996</v>
      </c>
      <c r="M893" s="42" t="str">
        <f t="shared" si="66"/>
        <v/>
      </c>
      <c r="N893" s="42" t="str">
        <f t="shared" si="67"/>
        <v/>
      </c>
      <c r="O893" s="108" t="str">
        <f t="shared" si="68"/>
        <v/>
      </c>
    </row>
    <row r="894" spans="1:15" x14ac:dyDescent="0.25">
      <c r="A894" s="79">
        <f t="shared" si="69"/>
        <v>38867</v>
      </c>
      <c r="B894" s="107" t="str">
        <f t="array" ref="B894">IFERROR(IF(INDEX('AQS-88101'!$M$2:$M$2744,MATCH('88101-daily-summary-by-site'!$A894&amp;'88101-daily-summary-by-site'!B$2&amp;'88101-daily-summary-by-site'!B$3,'AQS-88101'!$AC$2:$AC$2744&amp;'AQS-88101'!$E$2:$E$2744&amp;'AQS-88101'!$G$2:$G$2744,0))&lt;&gt;"",INDEX('AQS-88101'!$M$2:$M$2744,MATCH('88101-daily-summary-by-site'!$A894&amp;'88101-daily-summary-by-site'!B$2&amp;'88101-daily-summary-by-site'!B$3,'AQS-88101'!$AC$2:$AC$2744&amp;'AQS-88101'!$E$2:$E$2744&amp;'AQS-88101'!$G$2:$G$2744,0)),""),"")</f>
        <v/>
      </c>
      <c r="C894" s="42" t="str">
        <f t="array" ref="C894">IFERROR(IF(INDEX('AQS-88101'!$M$2:$M$2744,MATCH('88101-daily-summary-by-site'!$A894&amp;'88101-daily-summary-by-site'!C$2&amp;'88101-daily-summary-by-site'!C$3,'AQS-88101'!$AC$2:$AC$2744&amp;'AQS-88101'!$E$2:$E$2744&amp;'AQS-88101'!$G$2:$G$2744,0))&lt;&gt;"",INDEX('AQS-88101'!$M$2:$M$2744,MATCH('88101-daily-summary-by-site'!$A894&amp;'88101-daily-summary-by-site'!C$2&amp;'88101-daily-summary-by-site'!C$3,'AQS-88101'!$AC$2:$AC$2744&amp;'AQS-88101'!$E$2:$E$2744&amp;'AQS-88101'!$G$2:$G$2744,0)),""),"")</f>
        <v/>
      </c>
      <c r="D894" s="42" t="str">
        <f t="array" ref="D894">IFERROR(IF(INDEX('AQS-88101'!$M$2:$M$2744,MATCH('88101-daily-summary-by-site'!$A894&amp;'88101-daily-summary-by-site'!D$2&amp;'88101-daily-summary-by-site'!D$3,'AQS-88101'!$AC$2:$AC$2744&amp;'AQS-88101'!$E$2:$E$2744&amp;'AQS-88101'!$G$2:$G$2744,0))&lt;&gt;"",INDEX('AQS-88101'!$M$2:$M$2744,MATCH('88101-daily-summary-by-site'!$A894&amp;'88101-daily-summary-by-site'!D$2&amp;'88101-daily-summary-by-site'!D$3,'AQS-88101'!$AC$2:$AC$2744&amp;'AQS-88101'!$E$2:$E$2744&amp;'AQS-88101'!$G$2:$G$2744,0)),""),"")</f>
        <v/>
      </c>
      <c r="E894" s="42" t="str">
        <f t="array" ref="E894">IFERROR(IF(INDEX('AQS-88101'!$M$2:$M$2744,MATCH('88101-daily-summary-by-site'!$A894&amp;'88101-daily-summary-by-site'!E$2&amp;'88101-daily-summary-by-site'!E$3,'AQS-88101'!$AC$2:$AC$2744&amp;'AQS-88101'!$E$2:$E$2744&amp;'AQS-88101'!$G$2:$G$2744,0))&lt;&gt;"",INDEX('AQS-88101'!$M$2:$M$2744,MATCH('88101-daily-summary-by-site'!$A894&amp;'88101-daily-summary-by-site'!E$2&amp;'88101-daily-summary-by-site'!E$3,'AQS-88101'!$AC$2:$AC$2744&amp;'AQS-88101'!$E$2:$E$2744&amp;'AQS-88101'!$G$2:$G$2744,0)),""),"")</f>
        <v/>
      </c>
      <c r="F894" s="42" t="str">
        <f t="array" ref="F894">IFERROR(IF(INDEX('AQS-88101'!$M$2:$M$2744,MATCH('88101-daily-summary-by-site'!$A894&amp;'88101-daily-summary-by-site'!F$2&amp;'88101-daily-summary-by-site'!F$3,'AQS-88101'!$AC$2:$AC$2744&amp;'AQS-88101'!$E$2:$E$2744&amp;'AQS-88101'!$G$2:$G$2744,0))&lt;&gt;"",INDEX('AQS-88101'!$M$2:$M$2744,MATCH('88101-daily-summary-by-site'!$A894&amp;'88101-daily-summary-by-site'!F$2&amp;'88101-daily-summary-by-site'!F$3,'AQS-88101'!$AC$2:$AC$2744&amp;'AQS-88101'!$E$2:$E$2744&amp;'AQS-88101'!$G$2:$G$2744,0)),""),"")</f>
        <v/>
      </c>
      <c r="G894" s="42" t="str">
        <f t="array" ref="G894">IFERROR(IF(INDEX('AQS-88101'!$M$2:$M$2744,MATCH('88101-daily-summary-by-site'!$A894&amp;'88101-daily-summary-by-site'!G$2&amp;'88101-daily-summary-by-site'!G$3,'AQS-88101'!$AC$2:$AC$2744&amp;'AQS-88101'!$E$2:$E$2744&amp;'AQS-88101'!$G$2:$G$2744,0))&lt;&gt;"",INDEX('AQS-88101'!$M$2:$M$2744,MATCH('88101-daily-summary-by-site'!$A894&amp;'88101-daily-summary-by-site'!G$2&amp;'88101-daily-summary-by-site'!G$3,'AQS-88101'!$AC$2:$AC$2744&amp;'AQS-88101'!$E$2:$E$2744&amp;'AQS-88101'!$G$2:$G$2744,0)),""),"")</f>
        <v/>
      </c>
      <c r="H894" s="42" t="str">
        <f t="array" ref="H894">IFERROR(IF(INDEX('AQS-88101'!$M$2:$M$2744,MATCH('88101-daily-summary-by-site'!$A894&amp;'88101-daily-summary-by-site'!H$2&amp;'88101-daily-summary-by-site'!H$3,'AQS-88101'!$AC$2:$AC$2744&amp;'AQS-88101'!$E$2:$E$2744&amp;'AQS-88101'!$G$2:$G$2744,0))&lt;&gt;"",INDEX('AQS-88101'!$M$2:$M$2744,MATCH('88101-daily-summary-by-site'!$A894&amp;'88101-daily-summary-by-site'!H$2&amp;'88101-daily-summary-by-site'!H$3,'AQS-88101'!$AC$2:$AC$2744&amp;'AQS-88101'!$E$2:$E$2744&amp;'AQS-88101'!$G$2:$G$2744,0)),""),"")</f>
        <v/>
      </c>
      <c r="I894" s="108" t="str">
        <f t="array" ref="I894">IFERROR(IF(INDEX('AQS-88101'!$M$2:$M$2744,MATCH('88101-daily-summary-by-site'!$A894&amp;'88101-daily-summary-by-site'!I$2&amp;'88101-daily-summary-by-site'!I$3,'AQS-88101'!$AC$2:$AC$2744&amp;'AQS-88101'!$E$2:$E$2744&amp;'AQS-88101'!$G$2:$G$2744,0))&lt;&gt;"",INDEX('AQS-88101'!$M$2:$M$2744,MATCH('88101-daily-summary-by-site'!$A894&amp;'88101-daily-summary-by-site'!I$2&amp;'88101-daily-summary-by-site'!I$3,'AQS-88101'!$AC$2:$AC$2744&amp;'AQS-88101'!$E$2:$E$2744&amp;'AQS-88101'!$G$2:$G$2744,0)),""),"")</f>
        <v/>
      </c>
      <c r="L894" s="107" t="str">
        <f t="shared" si="65"/>
        <v/>
      </c>
      <c r="M894" s="42" t="str">
        <f t="shared" si="66"/>
        <v/>
      </c>
      <c r="N894" s="42" t="str">
        <f t="shared" si="67"/>
        <v/>
      </c>
      <c r="O894" s="108" t="str">
        <f t="shared" si="68"/>
        <v/>
      </c>
    </row>
    <row r="895" spans="1:15" x14ac:dyDescent="0.25">
      <c r="A895" s="79">
        <f t="shared" si="69"/>
        <v>38868</v>
      </c>
      <c r="B895" s="107" t="str">
        <f t="array" ref="B895">IFERROR(IF(INDEX('AQS-88101'!$M$2:$M$2744,MATCH('88101-daily-summary-by-site'!$A895&amp;'88101-daily-summary-by-site'!B$2&amp;'88101-daily-summary-by-site'!B$3,'AQS-88101'!$AC$2:$AC$2744&amp;'AQS-88101'!$E$2:$E$2744&amp;'AQS-88101'!$G$2:$G$2744,0))&lt;&gt;"",INDEX('AQS-88101'!$M$2:$M$2744,MATCH('88101-daily-summary-by-site'!$A895&amp;'88101-daily-summary-by-site'!B$2&amp;'88101-daily-summary-by-site'!B$3,'AQS-88101'!$AC$2:$AC$2744&amp;'AQS-88101'!$E$2:$E$2744&amp;'AQS-88101'!$G$2:$G$2744,0)),""),"")</f>
        <v/>
      </c>
      <c r="C895" s="42" t="str">
        <f t="array" ref="C895">IFERROR(IF(INDEX('AQS-88101'!$M$2:$M$2744,MATCH('88101-daily-summary-by-site'!$A895&amp;'88101-daily-summary-by-site'!C$2&amp;'88101-daily-summary-by-site'!C$3,'AQS-88101'!$AC$2:$AC$2744&amp;'AQS-88101'!$E$2:$E$2744&amp;'AQS-88101'!$G$2:$G$2744,0))&lt;&gt;"",INDEX('AQS-88101'!$M$2:$M$2744,MATCH('88101-daily-summary-by-site'!$A895&amp;'88101-daily-summary-by-site'!C$2&amp;'88101-daily-summary-by-site'!C$3,'AQS-88101'!$AC$2:$AC$2744&amp;'AQS-88101'!$E$2:$E$2744&amp;'AQS-88101'!$G$2:$G$2744,0)),""),"")</f>
        <v/>
      </c>
      <c r="D895" s="42" t="str">
        <f t="array" ref="D895">IFERROR(IF(INDEX('AQS-88101'!$M$2:$M$2744,MATCH('88101-daily-summary-by-site'!$A895&amp;'88101-daily-summary-by-site'!D$2&amp;'88101-daily-summary-by-site'!D$3,'AQS-88101'!$AC$2:$AC$2744&amp;'AQS-88101'!$E$2:$E$2744&amp;'AQS-88101'!$G$2:$G$2744,0))&lt;&gt;"",INDEX('AQS-88101'!$M$2:$M$2744,MATCH('88101-daily-summary-by-site'!$A895&amp;'88101-daily-summary-by-site'!D$2&amp;'88101-daily-summary-by-site'!D$3,'AQS-88101'!$AC$2:$AC$2744&amp;'AQS-88101'!$E$2:$E$2744&amp;'AQS-88101'!$G$2:$G$2744,0)),""),"")</f>
        <v/>
      </c>
      <c r="E895" s="42" t="str">
        <f t="array" ref="E895">IFERROR(IF(INDEX('AQS-88101'!$M$2:$M$2744,MATCH('88101-daily-summary-by-site'!$A895&amp;'88101-daily-summary-by-site'!E$2&amp;'88101-daily-summary-by-site'!E$3,'AQS-88101'!$AC$2:$AC$2744&amp;'AQS-88101'!$E$2:$E$2744&amp;'AQS-88101'!$G$2:$G$2744,0))&lt;&gt;"",INDEX('AQS-88101'!$M$2:$M$2744,MATCH('88101-daily-summary-by-site'!$A895&amp;'88101-daily-summary-by-site'!E$2&amp;'88101-daily-summary-by-site'!E$3,'AQS-88101'!$AC$2:$AC$2744&amp;'AQS-88101'!$E$2:$E$2744&amp;'AQS-88101'!$G$2:$G$2744,0)),""),"")</f>
        <v/>
      </c>
      <c r="F895" s="42" t="str">
        <f t="array" ref="F895">IFERROR(IF(INDEX('AQS-88101'!$M$2:$M$2744,MATCH('88101-daily-summary-by-site'!$A895&amp;'88101-daily-summary-by-site'!F$2&amp;'88101-daily-summary-by-site'!F$3,'AQS-88101'!$AC$2:$AC$2744&amp;'AQS-88101'!$E$2:$E$2744&amp;'AQS-88101'!$G$2:$G$2744,0))&lt;&gt;"",INDEX('AQS-88101'!$M$2:$M$2744,MATCH('88101-daily-summary-by-site'!$A895&amp;'88101-daily-summary-by-site'!F$2&amp;'88101-daily-summary-by-site'!F$3,'AQS-88101'!$AC$2:$AC$2744&amp;'AQS-88101'!$E$2:$E$2744&amp;'AQS-88101'!$G$2:$G$2744,0)),""),"")</f>
        <v/>
      </c>
      <c r="G895" s="42" t="str">
        <f t="array" ref="G895">IFERROR(IF(INDEX('AQS-88101'!$M$2:$M$2744,MATCH('88101-daily-summary-by-site'!$A895&amp;'88101-daily-summary-by-site'!G$2&amp;'88101-daily-summary-by-site'!G$3,'AQS-88101'!$AC$2:$AC$2744&amp;'AQS-88101'!$E$2:$E$2744&amp;'AQS-88101'!$G$2:$G$2744,0))&lt;&gt;"",INDEX('AQS-88101'!$M$2:$M$2744,MATCH('88101-daily-summary-by-site'!$A895&amp;'88101-daily-summary-by-site'!G$2&amp;'88101-daily-summary-by-site'!G$3,'AQS-88101'!$AC$2:$AC$2744&amp;'AQS-88101'!$E$2:$E$2744&amp;'AQS-88101'!$G$2:$G$2744,0)),""),"")</f>
        <v/>
      </c>
      <c r="H895" s="42" t="str">
        <f t="array" ref="H895">IFERROR(IF(INDEX('AQS-88101'!$M$2:$M$2744,MATCH('88101-daily-summary-by-site'!$A895&amp;'88101-daily-summary-by-site'!H$2&amp;'88101-daily-summary-by-site'!H$3,'AQS-88101'!$AC$2:$AC$2744&amp;'AQS-88101'!$E$2:$E$2744&amp;'AQS-88101'!$G$2:$G$2744,0))&lt;&gt;"",INDEX('AQS-88101'!$M$2:$M$2744,MATCH('88101-daily-summary-by-site'!$A895&amp;'88101-daily-summary-by-site'!H$2&amp;'88101-daily-summary-by-site'!H$3,'AQS-88101'!$AC$2:$AC$2744&amp;'AQS-88101'!$E$2:$E$2744&amp;'AQS-88101'!$G$2:$G$2744,0)),""),"")</f>
        <v/>
      </c>
      <c r="I895" s="108" t="str">
        <f t="array" ref="I895">IFERROR(IF(INDEX('AQS-88101'!$M$2:$M$2744,MATCH('88101-daily-summary-by-site'!$A895&amp;'88101-daily-summary-by-site'!I$2&amp;'88101-daily-summary-by-site'!I$3,'AQS-88101'!$AC$2:$AC$2744&amp;'AQS-88101'!$E$2:$E$2744&amp;'AQS-88101'!$G$2:$G$2744,0))&lt;&gt;"",INDEX('AQS-88101'!$M$2:$M$2744,MATCH('88101-daily-summary-by-site'!$A895&amp;'88101-daily-summary-by-site'!I$2&amp;'88101-daily-summary-by-site'!I$3,'AQS-88101'!$AC$2:$AC$2744&amp;'AQS-88101'!$E$2:$E$2744&amp;'AQS-88101'!$G$2:$G$2744,0)),""),"")</f>
        <v/>
      </c>
      <c r="L895" s="107" t="str">
        <f t="shared" si="65"/>
        <v/>
      </c>
      <c r="M895" s="42" t="str">
        <f t="shared" si="66"/>
        <v/>
      </c>
      <c r="N895" s="42" t="str">
        <f t="shared" si="67"/>
        <v/>
      </c>
      <c r="O895" s="108" t="str">
        <f t="shared" si="68"/>
        <v/>
      </c>
    </row>
    <row r="896" spans="1:15" x14ac:dyDescent="0.25">
      <c r="A896" s="79">
        <f t="shared" si="69"/>
        <v>38869</v>
      </c>
      <c r="B896" s="107" t="str">
        <f t="array" ref="B896">IFERROR(IF(INDEX('AQS-88101'!$M$2:$M$2744,MATCH('88101-daily-summary-by-site'!$A896&amp;'88101-daily-summary-by-site'!B$2&amp;'88101-daily-summary-by-site'!B$3,'AQS-88101'!$AC$2:$AC$2744&amp;'AQS-88101'!$E$2:$E$2744&amp;'AQS-88101'!$G$2:$G$2744,0))&lt;&gt;"",INDEX('AQS-88101'!$M$2:$M$2744,MATCH('88101-daily-summary-by-site'!$A896&amp;'88101-daily-summary-by-site'!B$2&amp;'88101-daily-summary-by-site'!B$3,'AQS-88101'!$AC$2:$AC$2744&amp;'AQS-88101'!$E$2:$E$2744&amp;'AQS-88101'!$G$2:$G$2744,0)),""),"")</f>
        <v/>
      </c>
      <c r="C896" s="42" t="str">
        <f t="array" ref="C896">IFERROR(IF(INDEX('AQS-88101'!$M$2:$M$2744,MATCH('88101-daily-summary-by-site'!$A896&amp;'88101-daily-summary-by-site'!C$2&amp;'88101-daily-summary-by-site'!C$3,'AQS-88101'!$AC$2:$AC$2744&amp;'AQS-88101'!$E$2:$E$2744&amp;'AQS-88101'!$G$2:$G$2744,0))&lt;&gt;"",INDEX('AQS-88101'!$M$2:$M$2744,MATCH('88101-daily-summary-by-site'!$A896&amp;'88101-daily-summary-by-site'!C$2&amp;'88101-daily-summary-by-site'!C$3,'AQS-88101'!$AC$2:$AC$2744&amp;'AQS-88101'!$E$2:$E$2744&amp;'AQS-88101'!$G$2:$G$2744,0)),""),"")</f>
        <v/>
      </c>
      <c r="D896" s="42" t="str">
        <f t="array" ref="D896">IFERROR(IF(INDEX('AQS-88101'!$M$2:$M$2744,MATCH('88101-daily-summary-by-site'!$A896&amp;'88101-daily-summary-by-site'!D$2&amp;'88101-daily-summary-by-site'!D$3,'AQS-88101'!$AC$2:$AC$2744&amp;'AQS-88101'!$E$2:$E$2744&amp;'AQS-88101'!$G$2:$G$2744,0))&lt;&gt;"",INDEX('AQS-88101'!$M$2:$M$2744,MATCH('88101-daily-summary-by-site'!$A896&amp;'88101-daily-summary-by-site'!D$2&amp;'88101-daily-summary-by-site'!D$3,'AQS-88101'!$AC$2:$AC$2744&amp;'AQS-88101'!$E$2:$E$2744&amp;'AQS-88101'!$G$2:$G$2744,0)),""),"")</f>
        <v/>
      </c>
      <c r="E896" s="42" t="str">
        <f t="array" ref="E896">IFERROR(IF(INDEX('AQS-88101'!$M$2:$M$2744,MATCH('88101-daily-summary-by-site'!$A896&amp;'88101-daily-summary-by-site'!E$2&amp;'88101-daily-summary-by-site'!E$3,'AQS-88101'!$AC$2:$AC$2744&amp;'AQS-88101'!$E$2:$E$2744&amp;'AQS-88101'!$G$2:$G$2744,0))&lt;&gt;"",INDEX('AQS-88101'!$M$2:$M$2744,MATCH('88101-daily-summary-by-site'!$A896&amp;'88101-daily-summary-by-site'!E$2&amp;'88101-daily-summary-by-site'!E$3,'AQS-88101'!$AC$2:$AC$2744&amp;'AQS-88101'!$E$2:$E$2744&amp;'AQS-88101'!$G$2:$G$2744,0)),""),"")</f>
        <v/>
      </c>
      <c r="F896" s="42" t="str">
        <f t="array" ref="F896">IFERROR(IF(INDEX('AQS-88101'!$M$2:$M$2744,MATCH('88101-daily-summary-by-site'!$A896&amp;'88101-daily-summary-by-site'!F$2&amp;'88101-daily-summary-by-site'!F$3,'AQS-88101'!$AC$2:$AC$2744&amp;'AQS-88101'!$E$2:$E$2744&amp;'AQS-88101'!$G$2:$G$2744,0))&lt;&gt;"",INDEX('AQS-88101'!$M$2:$M$2744,MATCH('88101-daily-summary-by-site'!$A896&amp;'88101-daily-summary-by-site'!F$2&amp;'88101-daily-summary-by-site'!F$3,'AQS-88101'!$AC$2:$AC$2744&amp;'AQS-88101'!$E$2:$E$2744&amp;'AQS-88101'!$G$2:$G$2744,0)),""),"")</f>
        <v/>
      </c>
      <c r="G896" s="42" t="str">
        <f t="array" ref="G896">IFERROR(IF(INDEX('AQS-88101'!$M$2:$M$2744,MATCH('88101-daily-summary-by-site'!$A896&amp;'88101-daily-summary-by-site'!G$2&amp;'88101-daily-summary-by-site'!G$3,'AQS-88101'!$AC$2:$AC$2744&amp;'AQS-88101'!$E$2:$E$2744&amp;'AQS-88101'!$G$2:$G$2744,0))&lt;&gt;"",INDEX('AQS-88101'!$M$2:$M$2744,MATCH('88101-daily-summary-by-site'!$A896&amp;'88101-daily-summary-by-site'!G$2&amp;'88101-daily-summary-by-site'!G$3,'AQS-88101'!$AC$2:$AC$2744&amp;'AQS-88101'!$E$2:$E$2744&amp;'AQS-88101'!$G$2:$G$2744,0)),""),"")</f>
        <v/>
      </c>
      <c r="H896" s="42" t="str">
        <f t="array" ref="H896">IFERROR(IF(INDEX('AQS-88101'!$M$2:$M$2744,MATCH('88101-daily-summary-by-site'!$A896&amp;'88101-daily-summary-by-site'!H$2&amp;'88101-daily-summary-by-site'!H$3,'AQS-88101'!$AC$2:$AC$2744&amp;'AQS-88101'!$E$2:$E$2744&amp;'AQS-88101'!$G$2:$G$2744,0))&lt;&gt;"",INDEX('AQS-88101'!$M$2:$M$2744,MATCH('88101-daily-summary-by-site'!$A896&amp;'88101-daily-summary-by-site'!H$2&amp;'88101-daily-summary-by-site'!H$3,'AQS-88101'!$AC$2:$AC$2744&amp;'AQS-88101'!$E$2:$E$2744&amp;'AQS-88101'!$G$2:$G$2744,0)),""),"")</f>
        <v/>
      </c>
      <c r="I896" s="108" t="str">
        <f t="array" ref="I896">IFERROR(IF(INDEX('AQS-88101'!$M$2:$M$2744,MATCH('88101-daily-summary-by-site'!$A896&amp;'88101-daily-summary-by-site'!I$2&amp;'88101-daily-summary-by-site'!I$3,'AQS-88101'!$AC$2:$AC$2744&amp;'AQS-88101'!$E$2:$E$2744&amp;'AQS-88101'!$G$2:$G$2744,0))&lt;&gt;"",INDEX('AQS-88101'!$M$2:$M$2744,MATCH('88101-daily-summary-by-site'!$A896&amp;'88101-daily-summary-by-site'!I$2&amp;'88101-daily-summary-by-site'!I$3,'AQS-88101'!$AC$2:$AC$2744&amp;'AQS-88101'!$E$2:$E$2744&amp;'AQS-88101'!$G$2:$G$2744,0)),""),"")</f>
        <v/>
      </c>
      <c r="L896" s="107" t="str">
        <f t="shared" si="65"/>
        <v/>
      </c>
      <c r="M896" s="42" t="str">
        <f t="shared" si="66"/>
        <v/>
      </c>
      <c r="N896" s="42" t="str">
        <f t="shared" si="67"/>
        <v/>
      </c>
      <c r="O896" s="108" t="str">
        <f t="shared" si="68"/>
        <v/>
      </c>
    </row>
    <row r="897" spans="1:15" x14ac:dyDescent="0.25">
      <c r="A897" s="79">
        <f t="shared" si="69"/>
        <v>38870</v>
      </c>
      <c r="B897" s="107" t="str">
        <f t="array" ref="B897">IFERROR(IF(INDEX('AQS-88101'!$M$2:$M$2744,MATCH('88101-daily-summary-by-site'!$A897&amp;'88101-daily-summary-by-site'!B$2&amp;'88101-daily-summary-by-site'!B$3,'AQS-88101'!$AC$2:$AC$2744&amp;'AQS-88101'!$E$2:$E$2744&amp;'AQS-88101'!$G$2:$G$2744,0))&lt;&gt;"",INDEX('AQS-88101'!$M$2:$M$2744,MATCH('88101-daily-summary-by-site'!$A897&amp;'88101-daily-summary-by-site'!B$2&amp;'88101-daily-summary-by-site'!B$3,'AQS-88101'!$AC$2:$AC$2744&amp;'AQS-88101'!$E$2:$E$2744&amp;'AQS-88101'!$G$2:$G$2744,0)),""),"")</f>
        <v/>
      </c>
      <c r="C897" s="42" t="str">
        <f t="array" ref="C897">IFERROR(IF(INDEX('AQS-88101'!$M$2:$M$2744,MATCH('88101-daily-summary-by-site'!$A897&amp;'88101-daily-summary-by-site'!C$2&amp;'88101-daily-summary-by-site'!C$3,'AQS-88101'!$AC$2:$AC$2744&amp;'AQS-88101'!$E$2:$E$2744&amp;'AQS-88101'!$G$2:$G$2744,0))&lt;&gt;"",INDEX('AQS-88101'!$M$2:$M$2744,MATCH('88101-daily-summary-by-site'!$A897&amp;'88101-daily-summary-by-site'!C$2&amp;'88101-daily-summary-by-site'!C$3,'AQS-88101'!$AC$2:$AC$2744&amp;'AQS-88101'!$E$2:$E$2744&amp;'AQS-88101'!$G$2:$G$2744,0)),""),"")</f>
        <v/>
      </c>
      <c r="D897" s="42" t="str">
        <f t="array" ref="D897">IFERROR(IF(INDEX('AQS-88101'!$M$2:$M$2744,MATCH('88101-daily-summary-by-site'!$A897&amp;'88101-daily-summary-by-site'!D$2&amp;'88101-daily-summary-by-site'!D$3,'AQS-88101'!$AC$2:$AC$2744&amp;'AQS-88101'!$E$2:$E$2744&amp;'AQS-88101'!$G$2:$G$2744,0))&lt;&gt;"",INDEX('AQS-88101'!$M$2:$M$2744,MATCH('88101-daily-summary-by-site'!$A897&amp;'88101-daily-summary-by-site'!D$2&amp;'88101-daily-summary-by-site'!D$3,'AQS-88101'!$AC$2:$AC$2744&amp;'AQS-88101'!$E$2:$E$2744&amp;'AQS-88101'!$G$2:$G$2744,0)),""),"")</f>
        <v/>
      </c>
      <c r="E897" s="42" t="str">
        <f t="array" ref="E897">IFERROR(IF(INDEX('AQS-88101'!$M$2:$M$2744,MATCH('88101-daily-summary-by-site'!$A897&amp;'88101-daily-summary-by-site'!E$2&amp;'88101-daily-summary-by-site'!E$3,'AQS-88101'!$AC$2:$AC$2744&amp;'AQS-88101'!$E$2:$E$2744&amp;'AQS-88101'!$G$2:$G$2744,0))&lt;&gt;"",INDEX('AQS-88101'!$M$2:$M$2744,MATCH('88101-daily-summary-by-site'!$A897&amp;'88101-daily-summary-by-site'!E$2&amp;'88101-daily-summary-by-site'!E$3,'AQS-88101'!$AC$2:$AC$2744&amp;'AQS-88101'!$E$2:$E$2744&amp;'AQS-88101'!$G$2:$G$2744,0)),""),"")</f>
        <v/>
      </c>
      <c r="F897" s="42" t="str">
        <f t="array" ref="F897">IFERROR(IF(INDEX('AQS-88101'!$M$2:$M$2744,MATCH('88101-daily-summary-by-site'!$A897&amp;'88101-daily-summary-by-site'!F$2&amp;'88101-daily-summary-by-site'!F$3,'AQS-88101'!$AC$2:$AC$2744&amp;'AQS-88101'!$E$2:$E$2744&amp;'AQS-88101'!$G$2:$G$2744,0))&lt;&gt;"",INDEX('AQS-88101'!$M$2:$M$2744,MATCH('88101-daily-summary-by-site'!$A897&amp;'88101-daily-summary-by-site'!F$2&amp;'88101-daily-summary-by-site'!F$3,'AQS-88101'!$AC$2:$AC$2744&amp;'AQS-88101'!$E$2:$E$2744&amp;'AQS-88101'!$G$2:$G$2744,0)),""),"")</f>
        <v/>
      </c>
      <c r="G897" s="42" t="str">
        <f t="array" ref="G897">IFERROR(IF(INDEX('AQS-88101'!$M$2:$M$2744,MATCH('88101-daily-summary-by-site'!$A897&amp;'88101-daily-summary-by-site'!G$2&amp;'88101-daily-summary-by-site'!G$3,'AQS-88101'!$AC$2:$AC$2744&amp;'AQS-88101'!$E$2:$E$2744&amp;'AQS-88101'!$G$2:$G$2744,0))&lt;&gt;"",INDEX('AQS-88101'!$M$2:$M$2744,MATCH('88101-daily-summary-by-site'!$A897&amp;'88101-daily-summary-by-site'!G$2&amp;'88101-daily-summary-by-site'!G$3,'AQS-88101'!$AC$2:$AC$2744&amp;'AQS-88101'!$E$2:$E$2744&amp;'AQS-88101'!$G$2:$G$2744,0)),""),"")</f>
        <v/>
      </c>
      <c r="H897" s="42" t="str">
        <f t="array" ref="H897">IFERROR(IF(INDEX('AQS-88101'!$M$2:$M$2744,MATCH('88101-daily-summary-by-site'!$A897&amp;'88101-daily-summary-by-site'!H$2&amp;'88101-daily-summary-by-site'!H$3,'AQS-88101'!$AC$2:$AC$2744&amp;'AQS-88101'!$E$2:$E$2744&amp;'AQS-88101'!$G$2:$G$2744,0))&lt;&gt;"",INDEX('AQS-88101'!$M$2:$M$2744,MATCH('88101-daily-summary-by-site'!$A897&amp;'88101-daily-summary-by-site'!H$2&amp;'88101-daily-summary-by-site'!H$3,'AQS-88101'!$AC$2:$AC$2744&amp;'AQS-88101'!$E$2:$E$2744&amp;'AQS-88101'!$G$2:$G$2744,0)),""),"")</f>
        <v/>
      </c>
      <c r="I897" s="108" t="str">
        <f t="array" ref="I897">IFERROR(IF(INDEX('AQS-88101'!$M$2:$M$2744,MATCH('88101-daily-summary-by-site'!$A897&amp;'88101-daily-summary-by-site'!I$2&amp;'88101-daily-summary-by-site'!I$3,'AQS-88101'!$AC$2:$AC$2744&amp;'AQS-88101'!$E$2:$E$2744&amp;'AQS-88101'!$G$2:$G$2744,0))&lt;&gt;"",INDEX('AQS-88101'!$M$2:$M$2744,MATCH('88101-daily-summary-by-site'!$A897&amp;'88101-daily-summary-by-site'!I$2&amp;'88101-daily-summary-by-site'!I$3,'AQS-88101'!$AC$2:$AC$2744&amp;'AQS-88101'!$E$2:$E$2744&amp;'AQS-88101'!$G$2:$G$2744,0)),""),"")</f>
        <v/>
      </c>
      <c r="L897" s="107" t="str">
        <f t="shared" si="65"/>
        <v/>
      </c>
      <c r="M897" s="42" t="str">
        <f t="shared" si="66"/>
        <v/>
      </c>
      <c r="N897" s="42" t="str">
        <f t="shared" si="67"/>
        <v/>
      </c>
      <c r="O897" s="108" t="str">
        <f t="shared" si="68"/>
        <v/>
      </c>
    </row>
    <row r="898" spans="1:15" x14ac:dyDescent="0.25">
      <c r="A898" s="79">
        <f t="shared" si="69"/>
        <v>38871</v>
      </c>
      <c r="B898" s="107" t="str">
        <f t="array" ref="B898">IFERROR(IF(INDEX('AQS-88101'!$M$2:$M$2744,MATCH('88101-daily-summary-by-site'!$A898&amp;'88101-daily-summary-by-site'!B$2&amp;'88101-daily-summary-by-site'!B$3,'AQS-88101'!$AC$2:$AC$2744&amp;'AQS-88101'!$E$2:$E$2744&amp;'AQS-88101'!$G$2:$G$2744,0))&lt;&gt;"",INDEX('AQS-88101'!$M$2:$M$2744,MATCH('88101-daily-summary-by-site'!$A898&amp;'88101-daily-summary-by-site'!B$2&amp;'88101-daily-summary-by-site'!B$3,'AQS-88101'!$AC$2:$AC$2744&amp;'AQS-88101'!$E$2:$E$2744&amp;'AQS-88101'!$G$2:$G$2744,0)),""),"")</f>
        <v/>
      </c>
      <c r="C898" s="42" t="str">
        <f t="array" ref="C898">IFERROR(IF(INDEX('AQS-88101'!$M$2:$M$2744,MATCH('88101-daily-summary-by-site'!$A898&amp;'88101-daily-summary-by-site'!C$2&amp;'88101-daily-summary-by-site'!C$3,'AQS-88101'!$AC$2:$AC$2744&amp;'AQS-88101'!$E$2:$E$2744&amp;'AQS-88101'!$G$2:$G$2744,0))&lt;&gt;"",INDEX('AQS-88101'!$M$2:$M$2744,MATCH('88101-daily-summary-by-site'!$A898&amp;'88101-daily-summary-by-site'!C$2&amp;'88101-daily-summary-by-site'!C$3,'AQS-88101'!$AC$2:$AC$2744&amp;'AQS-88101'!$E$2:$E$2744&amp;'AQS-88101'!$G$2:$G$2744,0)),""),"")</f>
        <v/>
      </c>
      <c r="D898" s="42" t="str">
        <f t="array" ref="D898">IFERROR(IF(INDEX('AQS-88101'!$M$2:$M$2744,MATCH('88101-daily-summary-by-site'!$A898&amp;'88101-daily-summary-by-site'!D$2&amp;'88101-daily-summary-by-site'!D$3,'AQS-88101'!$AC$2:$AC$2744&amp;'AQS-88101'!$E$2:$E$2744&amp;'AQS-88101'!$G$2:$G$2744,0))&lt;&gt;"",INDEX('AQS-88101'!$M$2:$M$2744,MATCH('88101-daily-summary-by-site'!$A898&amp;'88101-daily-summary-by-site'!D$2&amp;'88101-daily-summary-by-site'!D$3,'AQS-88101'!$AC$2:$AC$2744&amp;'AQS-88101'!$E$2:$E$2744&amp;'AQS-88101'!$G$2:$G$2744,0)),""),"")</f>
        <v/>
      </c>
      <c r="E898" s="42" t="str">
        <f t="array" ref="E898">IFERROR(IF(INDEX('AQS-88101'!$M$2:$M$2744,MATCH('88101-daily-summary-by-site'!$A898&amp;'88101-daily-summary-by-site'!E$2&amp;'88101-daily-summary-by-site'!E$3,'AQS-88101'!$AC$2:$AC$2744&amp;'AQS-88101'!$E$2:$E$2744&amp;'AQS-88101'!$G$2:$G$2744,0))&lt;&gt;"",INDEX('AQS-88101'!$M$2:$M$2744,MATCH('88101-daily-summary-by-site'!$A898&amp;'88101-daily-summary-by-site'!E$2&amp;'88101-daily-summary-by-site'!E$3,'AQS-88101'!$AC$2:$AC$2744&amp;'AQS-88101'!$E$2:$E$2744&amp;'AQS-88101'!$G$2:$G$2744,0)),""),"")</f>
        <v/>
      </c>
      <c r="F898" s="42" t="str">
        <f t="array" ref="F898">IFERROR(IF(INDEX('AQS-88101'!$M$2:$M$2744,MATCH('88101-daily-summary-by-site'!$A898&amp;'88101-daily-summary-by-site'!F$2&amp;'88101-daily-summary-by-site'!F$3,'AQS-88101'!$AC$2:$AC$2744&amp;'AQS-88101'!$E$2:$E$2744&amp;'AQS-88101'!$G$2:$G$2744,0))&lt;&gt;"",INDEX('AQS-88101'!$M$2:$M$2744,MATCH('88101-daily-summary-by-site'!$A898&amp;'88101-daily-summary-by-site'!F$2&amp;'88101-daily-summary-by-site'!F$3,'AQS-88101'!$AC$2:$AC$2744&amp;'AQS-88101'!$E$2:$E$2744&amp;'AQS-88101'!$G$2:$G$2744,0)),""),"")</f>
        <v/>
      </c>
      <c r="G898" s="42" t="str">
        <f t="array" ref="G898">IFERROR(IF(INDEX('AQS-88101'!$M$2:$M$2744,MATCH('88101-daily-summary-by-site'!$A898&amp;'88101-daily-summary-by-site'!G$2&amp;'88101-daily-summary-by-site'!G$3,'AQS-88101'!$AC$2:$AC$2744&amp;'AQS-88101'!$E$2:$E$2744&amp;'AQS-88101'!$G$2:$G$2744,0))&lt;&gt;"",INDEX('AQS-88101'!$M$2:$M$2744,MATCH('88101-daily-summary-by-site'!$A898&amp;'88101-daily-summary-by-site'!G$2&amp;'88101-daily-summary-by-site'!G$3,'AQS-88101'!$AC$2:$AC$2744&amp;'AQS-88101'!$E$2:$E$2744&amp;'AQS-88101'!$G$2:$G$2744,0)),""),"")</f>
        <v/>
      </c>
      <c r="H898" s="42" t="str">
        <f t="array" ref="H898">IFERROR(IF(INDEX('AQS-88101'!$M$2:$M$2744,MATCH('88101-daily-summary-by-site'!$A898&amp;'88101-daily-summary-by-site'!H$2&amp;'88101-daily-summary-by-site'!H$3,'AQS-88101'!$AC$2:$AC$2744&amp;'AQS-88101'!$E$2:$E$2744&amp;'AQS-88101'!$G$2:$G$2744,0))&lt;&gt;"",INDEX('AQS-88101'!$M$2:$M$2744,MATCH('88101-daily-summary-by-site'!$A898&amp;'88101-daily-summary-by-site'!H$2&amp;'88101-daily-summary-by-site'!H$3,'AQS-88101'!$AC$2:$AC$2744&amp;'AQS-88101'!$E$2:$E$2744&amp;'AQS-88101'!$G$2:$G$2744,0)),""),"")</f>
        <v/>
      </c>
      <c r="I898" s="108" t="str">
        <f t="array" ref="I898">IFERROR(IF(INDEX('AQS-88101'!$M$2:$M$2744,MATCH('88101-daily-summary-by-site'!$A898&amp;'88101-daily-summary-by-site'!I$2&amp;'88101-daily-summary-by-site'!I$3,'AQS-88101'!$AC$2:$AC$2744&amp;'AQS-88101'!$E$2:$E$2744&amp;'AQS-88101'!$G$2:$G$2744,0))&lt;&gt;"",INDEX('AQS-88101'!$M$2:$M$2744,MATCH('88101-daily-summary-by-site'!$A898&amp;'88101-daily-summary-by-site'!I$2&amp;'88101-daily-summary-by-site'!I$3,'AQS-88101'!$AC$2:$AC$2744&amp;'AQS-88101'!$E$2:$E$2744&amp;'AQS-88101'!$G$2:$G$2744,0)),""),"")</f>
        <v/>
      </c>
      <c r="L898" s="107" t="str">
        <f t="shared" si="65"/>
        <v/>
      </c>
      <c r="M898" s="42" t="str">
        <f t="shared" si="66"/>
        <v/>
      </c>
      <c r="N898" s="42" t="str">
        <f t="shared" si="67"/>
        <v/>
      </c>
      <c r="O898" s="108" t="str">
        <f t="shared" si="68"/>
        <v/>
      </c>
    </row>
    <row r="899" spans="1:15" x14ac:dyDescent="0.25">
      <c r="A899" s="79">
        <f t="shared" si="69"/>
        <v>38872</v>
      </c>
      <c r="B899" s="107">
        <f t="array" ref="B899">IFERROR(IF(INDEX('AQS-88101'!$M$2:$M$2744,MATCH('88101-daily-summary-by-site'!$A899&amp;'88101-daily-summary-by-site'!B$2&amp;'88101-daily-summary-by-site'!B$3,'AQS-88101'!$AC$2:$AC$2744&amp;'AQS-88101'!$E$2:$E$2744&amp;'AQS-88101'!$G$2:$G$2744,0))&lt;&gt;"",INDEX('AQS-88101'!$M$2:$M$2744,MATCH('88101-daily-summary-by-site'!$A899&amp;'88101-daily-summary-by-site'!B$2&amp;'88101-daily-summary-by-site'!B$3,'AQS-88101'!$AC$2:$AC$2744&amp;'AQS-88101'!$E$2:$E$2744&amp;'AQS-88101'!$G$2:$G$2744,0)),""),"")</f>
        <v>1.2</v>
      </c>
      <c r="C899" s="42" t="str">
        <f t="array" ref="C899">IFERROR(IF(INDEX('AQS-88101'!$M$2:$M$2744,MATCH('88101-daily-summary-by-site'!$A899&amp;'88101-daily-summary-by-site'!C$2&amp;'88101-daily-summary-by-site'!C$3,'AQS-88101'!$AC$2:$AC$2744&amp;'AQS-88101'!$E$2:$E$2744&amp;'AQS-88101'!$G$2:$G$2744,0))&lt;&gt;"",INDEX('AQS-88101'!$M$2:$M$2744,MATCH('88101-daily-summary-by-site'!$A899&amp;'88101-daily-summary-by-site'!C$2&amp;'88101-daily-summary-by-site'!C$3,'AQS-88101'!$AC$2:$AC$2744&amp;'AQS-88101'!$E$2:$E$2744&amp;'AQS-88101'!$G$2:$G$2744,0)),""),"")</f>
        <v/>
      </c>
      <c r="D899" s="42" t="str">
        <f t="array" ref="D899">IFERROR(IF(INDEX('AQS-88101'!$M$2:$M$2744,MATCH('88101-daily-summary-by-site'!$A899&amp;'88101-daily-summary-by-site'!D$2&amp;'88101-daily-summary-by-site'!D$3,'AQS-88101'!$AC$2:$AC$2744&amp;'AQS-88101'!$E$2:$E$2744&amp;'AQS-88101'!$G$2:$G$2744,0))&lt;&gt;"",INDEX('AQS-88101'!$M$2:$M$2744,MATCH('88101-daily-summary-by-site'!$A899&amp;'88101-daily-summary-by-site'!D$2&amp;'88101-daily-summary-by-site'!D$3,'AQS-88101'!$AC$2:$AC$2744&amp;'AQS-88101'!$E$2:$E$2744&amp;'AQS-88101'!$G$2:$G$2744,0)),""),"")</f>
        <v/>
      </c>
      <c r="E899" s="42" t="str">
        <f t="array" ref="E899">IFERROR(IF(INDEX('AQS-88101'!$M$2:$M$2744,MATCH('88101-daily-summary-by-site'!$A899&amp;'88101-daily-summary-by-site'!E$2&amp;'88101-daily-summary-by-site'!E$3,'AQS-88101'!$AC$2:$AC$2744&amp;'AQS-88101'!$E$2:$E$2744&amp;'AQS-88101'!$G$2:$G$2744,0))&lt;&gt;"",INDEX('AQS-88101'!$M$2:$M$2744,MATCH('88101-daily-summary-by-site'!$A899&amp;'88101-daily-summary-by-site'!E$2&amp;'88101-daily-summary-by-site'!E$3,'AQS-88101'!$AC$2:$AC$2744&amp;'AQS-88101'!$E$2:$E$2744&amp;'AQS-88101'!$G$2:$G$2744,0)),""),"")</f>
        <v/>
      </c>
      <c r="F899" s="42" t="str">
        <f t="array" ref="F899">IFERROR(IF(INDEX('AQS-88101'!$M$2:$M$2744,MATCH('88101-daily-summary-by-site'!$A899&amp;'88101-daily-summary-by-site'!F$2&amp;'88101-daily-summary-by-site'!F$3,'AQS-88101'!$AC$2:$AC$2744&amp;'AQS-88101'!$E$2:$E$2744&amp;'AQS-88101'!$G$2:$G$2744,0))&lt;&gt;"",INDEX('AQS-88101'!$M$2:$M$2744,MATCH('88101-daily-summary-by-site'!$A899&amp;'88101-daily-summary-by-site'!F$2&amp;'88101-daily-summary-by-site'!F$3,'AQS-88101'!$AC$2:$AC$2744&amp;'AQS-88101'!$E$2:$E$2744&amp;'AQS-88101'!$G$2:$G$2744,0)),""),"")</f>
        <v/>
      </c>
      <c r="G899" s="42" t="str">
        <f t="array" ref="G899">IFERROR(IF(INDEX('AQS-88101'!$M$2:$M$2744,MATCH('88101-daily-summary-by-site'!$A899&amp;'88101-daily-summary-by-site'!G$2&amp;'88101-daily-summary-by-site'!G$3,'AQS-88101'!$AC$2:$AC$2744&amp;'AQS-88101'!$E$2:$E$2744&amp;'AQS-88101'!$G$2:$G$2744,0))&lt;&gt;"",INDEX('AQS-88101'!$M$2:$M$2744,MATCH('88101-daily-summary-by-site'!$A899&amp;'88101-daily-summary-by-site'!G$2&amp;'88101-daily-summary-by-site'!G$3,'AQS-88101'!$AC$2:$AC$2744&amp;'AQS-88101'!$E$2:$E$2744&amp;'AQS-88101'!$G$2:$G$2744,0)),""),"")</f>
        <v/>
      </c>
      <c r="H899" s="42" t="str">
        <f t="array" ref="H899">IFERROR(IF(INDEX('AQS-88101'!$M$2:$M$2744,MATCH('88101-daily-summary-by-site'!$A899&amp;'88101-daily-summary-by-site'!H$2&amp;'88101-daily-summary-by-site'!H$3,'AQS-88101'!$AC$2:$AC$2744&amp;'AQS-88101'!$E$2:$E$2744&amp;'AQS-88101'!$G$2:$G$2744,0))&lt;&gt;"",INDEX('AQS-88101'!$M$2:$M$2744,MATCH('88101-daily-summary-by-site'!$A899&amp;'88101-daily-summary-by-site'!H$2&amp;'88101-daily-summary-by-site'!H$3,'AQS-88101'!$AC$2:$AC$2744&amp;'AQS-88101'!$E$2:$E$2744&amp;'AQS-88101'!$G$2:$G$2744,0)),""),"")</f>
        <v/>
      </c>
      <c r="I899" s="108" t="str">
        <f t="array" ref="I899">IFERROR(IF(INDEX('AQS-88101'!$M$2:$M$2744,MATCH('88101-daily-summary-by-site'!$A899&amp;'88101-daily-summary-by-site'!I$2&amp;'88101-daily-summary-by-site'!I$3,'AQS-88101'!$AC$2:$AC$2744&amp;'AQS-88101'!$E$2:$E$2744&amp;'AQS-88101'!$G$2:$G$2744,0))&lt;&gt;"",INDEX('AQS-88101'!$M$2:$M$2744,MATCH('88101-daily-summary-by-site'!$A899&amp;'88101-daily-summary-by-site'!I$2&amp;'88101-daily-summary-by-site'!I$3,'AQS-88101'!$AC$2:$AC$2744&amp;'AQS-88101'!$E$2:$E$2744&amp;'AQS-88101'!$G$2:$G$2744,0)),""),"")</f>
        <v/>
      </c>
      <c r="L899" s="107">
        <f t="shared" si="65"/>
        <v>1.2</v>
      </c>
      <c r="M899" s="42" t="str">
        <f t="shared" si="66"/>
        <v/>
      </c>
      <c r="N899" s="42" t="str">
        <f t="shared" si="67"/>
        <v/>
      </c>
      <c r="O899" s="108" t="str">
        <f t="shared" si="68"/>
        <v/>
      </c>
    </row>
    <row r="900" spans="1:15" x14ac:dyDescent="0.25">
      <c r="A900" s="79">
        <f t="shared" si="69"/>
        <v>38873</v>
      </c>
      <c r="B900" s="107" t="str">
        <f t="array" ref="B900">IFERROR(IF(INDEX('AQS-88101'!$M$2:$M$2744,MATCH('88101-daily-summary-by-site'!$A900&amp;'88101-daily-summary-by-site'!B$2&amp;'88101-daily-summary-by-site'!B$3,'AQS-88101'!$AC$2:$AC$2744&amp;'AQS-88101'!$E$2:$E$2744&amp;'AQS-88101'!$G$2:$G$2744,0))&lt;&gt;"",INDEX('AQS-88101'!$M$2:$M$2744,MATCH('88101-daily-summary-by-site'!$A900&amp;'88101-daily-summary-by-site'!B$2&amp;'88101-daily-summary-by-site'!B$3,'AQS-88101'!$AC$2:$AC$2744&amp;'AQS-88101'!$E$2:$E$2744&amp;'AQS-88101'!$G$2:$G$2744,0)),""),"")</f>
        <v/>
      </c>
      <c r="C900" s="42" t="str">
        <f t="array" ref="C900">IFERROR(IF(INDEX('AQS-88101'!$M$2:$M$2744,MATCH('88101-daily-summary-by-site'!$A900&amp;'88101-daily-summary-by-site'!C$2&amp;'88101-daily-summary-by-site'!C$3,'AQS-88101'!$AC$2:$AC$2744&amp;'AQS-88101'!$E$2:$E$2744&amp;'AQS-88101'!$G$2:$G$2744,0))&lt;&gt;"",INDEX('AQS-88101'!$M$2:$M$2744,MATCH('88101-daily-summary-by-site'!$A900&amp;'88101-daily-summary-by-site'!C$2&amp;'88101-daily-summary-by-site'!C$3,'AQS-88101'!$AC$2:$AC$2744&amp;'AQS-88101'!$E$2:$E$2744&amp;'AQS-88101'!$G$2:$G$2744,0)),""),"")</f>
        <v/>
      </c>
      <c r="D900" s="42" t="str">
        <f t="array" ref="D900">IFERROR(IF(INDEX('AQS-88101'!$M$2:$M$2744,MATCH('88101-daily-summary-by-site'!$A900&amp;'88101-daily-summary-by-site'!D$2&amp;'88101-daily-summary-by-site'!D$3,'AQS-88101'!$AC$2:$AC$2744&amp;'AQS-88101'!$E$2:$E$2744&amp;'AQS-88101'!$G$2:$G$2744,0))&lt;&gt;"",INDEX('AQS-88101'!$M$2:$M$2744,MATCH('88101-daily-summary-by-site'!$A900&amp;'88101-daily-summary-by-site'!D$2&amp;'88101-daily-summary-by-site'!D$3,'AQS-88101'!$AC$2:$AC$2744&amp;'AQS-88101'!$E$2:$E$2744&amp;'AQS-88101'!$G$2:$G$2744,0)),""),"")</f>
        <v/>
      </c>
      <c r="E900" s="42" t="str">
        <f t="array" ref="E900">IFERROR(IF(INDEX('AQS-88101'!$M$2:$M$2744,MATCH('88101-daily-summary-by-site'!$A900&amp;'88101-daily-summary-by-site'!E$2&amp;'88101-daily-summary-by-site'!E$3,'AQS-88101'!$AC$2:$AC$2744&amp;'AQS-88101'!$E$2:$E$2744&amp;'AQS-88101'!$G$2:$G$2744,0))&lt;&gt;"",INDEX('AQS-88101'!$M$2:$M$2744,MATCH('88101-daily-summary-by-site'!$A900&amp;'88101-daily-summary-by-site'!E$2&amp;'88101-daily-summary-by-site'!E$3,'AQS-88101'!$AC$2:$AC$2744&amp;'AQS-88101'!$E$2:$E$2744&amp;'AQS-88101'!$G$2:$G$2744,0)),""),"")</f>
        <v/>
      </c>
      <c r="F900" s="42" t="str">
        <f t="array" ref="F900">IFERROR(IF(INDEX('AQS-88101'!$M$2:$M$2744,MATCH('88101-daily-summary-by-site'!$A900&amp;'88101-daily-summary-by-site'!F$2&amp;'88101-daily-summary-by-site'!F$3,'AQS-88101'!$AC$2:$AC$2744&amp;'AQS-88101'!$E$2:$E$2744&amp;'AQS-88101'!$G$2:$G$2744,0))&lt;&gt;"",INDEX('AQS-88101'!$M$2:$M$2744,MATCH('88101-daily-summary-by-site'!$A900&amp;'88101-daily-summary-by-site'!F$2&amp;'88101-daily-summary-by-site'!F$3,'AQS-88101'!$AC$2:$AC$2744&amp;'AQS-88101'!$E$2:$E$2744&amp;'AQS-88101'!$G$2:$G$2744,0)),""),"")</f>
        <v/>
      </c>
      <c r="G900" s="42" t="str">
        <f t="array" ref="G900">IFERROR(IF(INDEX('AQS-88101'!$M$2:$M$2744,MATCH('88101-daily-summary-by-site'!$A900&amp;'88101-daily-summary-by-site'!G$2&amp;'88101-daily-summary-by-site'!G$3,'AQS-88101'!$AC$2:$AC$2744&amp;'AQS-88101'!$E$2:$E$2744&amp;'AQS-88101'!$G$2:$G$2744,0))&lt;&gt;"",INDEX('AQS-88101'!$M$2:$M$2744,MATCH('88101-daily-summary-by-site'!$A900&amp;'88101-daily-summary-by-site'!G$2&amp;'88101-daily-summary-by-site'!G$3,'AQS-88101'!$AC$2:$AC$2744&amp;'AQS-88101'!$E$2:$E$2744&amp;'AQS-88101'!$G$2:$G$2744,0)),""),"")</f>
        <v/>
      </c>
      <c r="H900" s="42" t="str">
        <f t="array" ref="H900">IFERROR(IF(INDEX('AQS-88101'!$M$2:$M$2744,MATCH('88101-daily-summary-by-site'!$A900&amp;'88101-daily-summary-by-site'!H$2&amp;'88101-daily-summary-by-site'!H$3,'AQS-88101'!$AC$2:$AC$2744&amp;'AQS-88101'!$E$2:$E$2744&amp;'AQS-88101'!$G$2:$G$2744,0))&lt;&gt;"",INDEX('AQS-88101'!$M$2:$M$2744,MATCH('88101-daily-summary-by-site'!$A900&amp;'88101-daily-summary-by-site'!H$2&amp;'88101-daily-summary-by-site'!H$3,'AQS-88101'!$AC$2:$AC$2744&amp;'AQS-88101'!$E$2:$E$2744&amp;'AQS-88101'!$G$2:$G$2744,0)),""),"")</f>
        <v/>
      </c>
      <c r="I900" s="108" t="str">
        <f t="array" ref="I900">IFERROR(IF(INDEX('AQS-88101'!$M$2:$M$2744,MATCH('88101-daily-summary-by-site'!$A900&amp;'88101-daily-summary-by-site'!I$2&amp;'88101-daily-summary-by-site'!I$3,'AQS-88101'!$AC$2:$AC$2744&amp;'AQS-88101'!$E$2:$E$2744&amp;'AQS-88101'!$G$2:$G$2744,0))&lt;&gt;"",INDEX('AQS-88101'!$M$2:$M$2744,MATCH('88101-daily-summary-by-site'!$A900&amp;'88101-daily-summary-by-site'!I$2&amp;'88101-daily-summary-by-site'!I$3,'AQS-88101'!$AC$2:$AC$2744&amp;'AQS-88101'!$E$2:$E$2744&amp;'AQS-88101'!$G$2:$G$2744,0)),""),"")</f>
        <v/>
      </c>
      <c r="L900" s="107" t="str">
        <f t="shared" si="65"/>
        <v/>
      </c>
      <c r="M900" s="42" t="str">
        <f t="shared" si="66"/>
        <v/>
      </c>
      <c r="N900" s="42" t="str">
        <f t="shared" si="67"/>
        <v/>
      </c>
      <c r="O900" s="108" t="str">
        <f t="shared" si="68"/>
        <v/>
      </c>
    </row>
    <row r="901" spans="1:15" x14ac:dyDescent="0.25">
      <c r="A901" s="79">
        <f t="shared" si="69"/>
        <v>38874</v>
      </c>
      <c r="B901" s="107" t="str">
        <f t="array" ref="B901">IFERROR(IF(INDEX('AQS-88101'!$M$2:$M$2744,MATCH('88101-daily-summary-by-site'!$A901&amp;'88101-daily-summary-by-site'!B$2&amp;'88101-daily-summary-by-site'!B$3,'AQS-88101'!$AC$2:$AC$2744&amp;'AQS-88101'!$E$2:$E$2744&amp;'AQS-88101'!$G$2:$G$2744,0))&lt;&gt;"",INDEX('AQS-88101'!$M$2:$M$2744,MATCH('88101-daily-summary-by-site'!$A901&amp;'88101-daily-summary-by-site'!B$2&amp;'88101-daily-summary-by-site'!B$3,'AQS-88101'!$AC$2:$AC$2744&amp;'AQS-88101'!$E$2:$E$2744&amp;'AQS-88101'!$G$2:$G$2744,0)),""),"")</f>
        <v/>
      </c>
      <c r="C901" s="42" t="str">
        <f t="array" ref="C901">IFERROR(IF(INDEX('AQS-88101'!$M$2:$M$2744,MATCH('88101-daily-summary-by-site'!$A901&amp;'88101-daily-summary-by-site'!C$2&amp;'88101-daily-summary-by-site'!C$3,'AQS-88101'!$AC$2:$AC$2744&amp;'AQS-88101'!$E$2:$E$2744&amp;'AQS-88101'!$G$2:$G$2744,0))&lt;&gt;"",INDEX('AQS-88101'!$M$2:$M$2744,MATCH('88101-daily-summary-by-site'!$A901&amp;'88101-daily-summary-by-site'!C$2&amp;'88101-daily-summary-by-site'!C$3,'AQS-88101'!$AC$2:$AC$2744&amp;'AQS-88101'!$E$2:$E$2744&amp;'AQS-88101'!$G$2:$G$2744,0)),""),"")</f>
        <v/>
      </c>
      <c r="D901" s="42" t="str">
        <f t="array" ref="D901">IFERROR(IF(INDEX('AQS-88101'!$M$2:$M$2744,MATCH('88101-daily-summary-by-site'!$A901&amp;'88101-daily-summary-by-site'!D$2&amp;'88101-daily-summary-by-site'!D$3,'AQS-88101'!$AC$2:$AC$2744&amp;'AQS-88101'!$E$2:$E$2744&amp;'AQS-88101'!$G$2:$G$2744,0))&lt;&gt;"",INDEX('AQS-88101'!$M$2:$M$2744,MATCH('88101-daily-summary-by-site'!$A901&amp;'88101-daily-summary-by-site'!D$2&amp;'88101-daily-summary-by-site'!D$3,'AQS-88101'!$AC$2:$AC$2744&amp;'AQS-88101'!$E$2:$E$2744&amp;'AQS-88101'!$G$2:$G$2744,0)),""),"")</f>
        <v/>
      </c>
      <c r="E901" s="42" t="str">
        <f t="array" ref="E901">IFERROR(IF(INDEX('AQS-88101'!$M$2:$M$2744,MATCH('88101-daily-summary-by-site'!$A901&amp;'88101-daily-summary-by-site'!E$2&amp;'88101-daily-summary-by-site'!E$3,'AQS-88101'!$AC$2:$AC$2744&amp;'AQS-88101'!$E$2:$E$2744&amp;'AQS-88101'!$G$2:$G$2744,0))&lt;&gt;"",INDEX('AQS-88101'!$M$2:$M$2744,MATCH('88101-daily-summary-by-site'!$A901&amp;'88101-daily-summary-by-site'!E$2&amp;'88101-daily-summary-by-site'!E$3,'AQS-88101'!$AC$2:$AC$2744&amp;'AQS-88101'!$E$2:$E$2744&amp;'AQS-88101'!$G$2:$G$2744,0)),""),"")</f>
        <v/>
      </c>
      <c r="F901" s="42" t="str">
        <f t="array" ref="F901">IFERROR(IF(INDEX('AQS-88101'!$M$2:$M$2744,MATCH('88101-daily-summary-by-site'!$A901&amp;'88101-daily-summary-by-site'!F$2&amp;'88101-daily-summary-by-site'!F$3,'AQS-88101'!$AC$2:$AC$2744&amp;'AQS-88101'!$E$2:$E$2744&amp;'AQS-88101'!$G$2:$G$2744,0))&lt;&gt;"",INDEX('AQS-88101'!$M$2:$M$2744,MATCH('88101-daily-summary-by-site'!$A901&amp;'88101-daily-summary-by-site'!F$2&amp;'88101-daily-summary-by-site'!F$3,'AQS-88101'!$AC$2:$AC$2744&amp;'AQS-88101'!$E$2:$E$2744&amp;'AQS-88101'!$G$2:$G$2744,0)),""),"")</f>
        <v/>
      </c>
      <c r="G901" s="42" t="str">
        <f t="array" ref="G901">IFERROR(IF(INDEX('AQS-88101'!$M$2:$M$2744,MATCH('88101-daily-summary-by-site'!$A901&amp;'88101-daily-summary-by-site'!G$2&amp;'88101-daily-summary-by-site'!G$3,'AQS-88101'!$AC$2:$AC$2744&amp;'AQS-88101'!$E$2:$E$2744&amp;'AQS-88101'!$G$2:$G$2744,0))&lt;&gt;"",INDEX('AQS-88101'!$M$2:$M$2744,MATCH('88101-daily-summary-by-site'!$A901&amp;'88101-daily-summary-by-site'!G$2&amp;'88101-daily-summary-by-site'!G$3,'AQS-88101'!$AC$2:$AC$2744&amp;'AQS-88101'!$E$2:$E$2744&amp;'AQS-88101'!$G$2:$G$2744,0)),""),"")</f>
        <v/>
      </c>
      <c r="H901" s="42" t="str">
        <f t="array" ref="H901">IFERROR(IF(INDEX('AQS-88101'!$M$2:$M$2744,MATCH('88101-daily-summary-by-site'!$A901&amp;'88101-daily-summary-by-site'!H$2&amp;'88101-daily-summary-by-site'!H$3,'AQS-88101'!$AC$2:$AC$2744&amp;'AQS-88101'!$E$2:$E$2744&amp;'AQS-88101'!$G$2:$G$2744,0))&lt;&gt;"",INDEX('AQS-88101'!$M$2:$M$2744,MATCH('88101-daily-summary-by-site'!$A901&amp;'88101-daily-summary-by-site'!H$2&amp;'88101-daily-summary-by-site'!H$3,'AQS-88101'!$AC$2:$AC$2744&amp;'AQS-88101'!$E$2:$E$2744&amp;'AQS-88101'!$G$2:$G$2744,0)),""),"")</f>
        <v/>
      </c>
      <c r="I901" s="108" t="str">
        <f t="array" ref="I901">IFERROR(IF(INDEX('AQS-88101'!$M$2:$M$2744,MATCH('88101-daily-summary-by-site'!$A901&amp;'88101-daily-summary-by-site'!I$2&amp;'88101-daily-summary-by-site'!I$3,'AQS-88101'!$AC$2:$AC$2744&amp;'AQS-88101'!$E$2:$E$2744&amp;'AQS-88101'!$G$2:$G$2744,0))&lt;&gt;"",INDEX('AQS-88101'!$M$2:$M$2744,MATCH('88101-daily-summary-by-site'!$A901&amp;'88101-daily-summary-by-site'!I$2&amp;'88101-daily-summary-by-site'!I$3,'AQS-88101'!$AC$2:$AC$2744&amp;'AQS-88101'!$E$2:$E$2744&amp;'AQS-88101'!$G$2:$G$2744,0)),""),"")</f>
        <v/>
      </c>
      <c r="L901" s="107" t="str">
        <f t="shared" ref="L901:L964" si="70">IF(B901&lt;&gt;"",B901,IF(C901&lt;&gt;"",C901,""))</f>
        <v/>
      </c>
      <c r="M901" s="42" t="str">
        <f t="shared" ref="M901:M964" si="71">IF(D901&lt;&gt;"",D901,IF(E901&lt;&gt;"",E901,""))</f>
        <v/>
      </c>
      <c r="N901" s="42" t="str">
        <f t="shared" ref="N901:N964" si="72">IF(F901&lt;&gt;"",F901,IF(G901&lt;&gt;"",G901,IF(H901&lt;&gt;"",H901,"")))</f>
        <v/>
      </c>
      <c r="O901" s="108" t="str">
        <f t="shared" ref="O901:O964" si="73">IF(I901&lt;&gt;"",I901,"")</f>
        <v/>
      </c>
    </row>
    <row r="902" spans="1:15" x14ac:dyDescent="0.25">
      <c r="A902" s="79">
        <f t="shared" ref="A902:A965" si="74">IF(AND(MONTH(A901)=8,DAY(A901)=31),DATE(YEAR(A901)+1,5,1),A901+1)</f>
        <v>38875</v>
      </c>
      <c r="B902" s="107" t="str">
        <f t="array" ref="B902">IFERROR(IF(INDEX('AQS-88101'!$M$2:$M$2744,MATCH('88101-daily-summary-by-site'!$A902&amp;'88101-daily-summary-by-site'!B$2&amp;'88101-daily-summary-by-site'!B$3,'AQS-88101'!$AC$2:$AC$2744&amp;'AQS-88101'!$E$2:$E$2744&amp;'AQS-88101'!$G$2:$G$2744,0))&lt;&gt;"",INDEX('AQS-88101'!$M$2:$M$2744,MATCH('88101-daily-summary-by-site'!$A902&amp;'88101-daily-summary-by-site'!B$2&amp;'88101-daily-summary-by-site'!B$3,'AQS-88101'!$AC$2:$AC$2744&amp;'AQS-88101'!$E$2:$E$2744&amp;'AQS-88101'!$G$2:$G$2744,0)),""),"")</f>
        <v/>
      </c>
      <c r="C902" s="42" t="str">
        <f t="array" ref="C902">IFERROR(IF(INDEX('AQS-88101'!$M$2:$M$2744,MATCH('88101-daily-summary-by-site'!$A902&amp;'88101-daily-summary-by-site'!C$2&amp;'88101-daily-summary-by-site'!C$3,'AQS-88101'!$AC$2:$AC$2744&amp;'AQS-88101'!$E$2:$E$2744&amp;'AQS-88101'!$G$2:$G$2744,0))&lt;&gt;"",INDEX('AQS-88101'!$M$2:$M$2744,MATCH('88101-daily-summary-by-site'!$A902&amp;'88101-daily-summary-by-site'!C$2&amp;'88101-daily-summary-by-site'!C$3,'AQS-88101'!$AC$2:$AC$2744&amp;'AQS-88101'!$E$2:$E$2744&amp;'AQS-88101'!$G$2:$G$2744,0)),""),"")</f>
        <v/>
      </c>
      <c r="D902" s="42" t="str">
        <f t="array" ref="D902">IFERROR(IF(INDEX('AQS-88101'!$M$2:$M$2744,MATCH('88101-daily-summary-by-site'!$A902&amp;'88101-daily-summary-by-site'!D$2&amp;'88101-daily-summary-by-site'!D$3,'AQS-88101'!$AC$2:$AC$2744&amp;'AQS-88101'!$E$2:$E$2744&amp;'AQS-88101'!$G$2:$G$2744,0))&lt;&gt;"",INDEX('AQS-88101'!$M$2:$M$2744,MATCH('88101-daily-summary-by-site'!$A902&amp;'88101-daily-summary-by-site'!D$2&amp;'88101-daily-summary-by-site'!D$3,'AQS-88101'!$AC$2:$AC$2744&amp;'AQS-88101'!$E$2:$E$2744&amp;'AQS-88101'!$G$2:$G$2744,0)),""),"")</f>
        <v/>
      </c>
      <c r="E902" s="42" t="str">
        <f t="array" ref="E902">IFERROR(IF(INDEX('AQS-88101'!$M$2:$M$2744,MATCH('88101-daily-summary-by-site'!$A902&amp;'88101-daily-summary-by-site'!E$2&amp;'88101-daily-summary-by-site'!E$3,'AQS-88101'!$AC$2:$AC$2744&amp;'AQS-88101'!$E$2:$E$2744&amp;'AQS-88101'!$G$2:$G$2744,0))&lt;&gt;"",INDEX('AQS-88101'!$M$2:$M$2744,MATCH('88101-daily-summary-by-site'!$A902&amp;'88101-daily-summary-by-site'!E$2&amp;'88101-daily-summary-by-site'!E$3,'AQS-88101'!$AC$2:$AC$2744&amp;'AQS-88101'!$E$2:$E$2744&amp;'AQS-88101'!$G$2:$G$2744,0)),""),"")</f>
        <v/>
      </c>
      <c r="F902" s="42" t="str">
        <f t="array" ref="F902">IFERROR(IF(INDEX('AQS-88101'!$M$2:$M$2744,MATCH('88101-daily-summary-by-site'!$A902&amp;'88101-daily-summary-by-site'!F$2&amp;'88101-daily-summary-by-site'!F$3,'AQS-88101'!$AC$2:$AC$2744&amp;'AQS-88101'!$E$2:$E$2744&amp;'AQS-88101'!$G$2:$G$2744,0))&lt;&gt;"",INDEX('AQS-88101'!$M$2:$M$2744,MATCH('88101-daily-summary-by-site'!$A902&amp;'88101-daily-summary-by-site'!F$2&amp;'88101-daily-summary-by-site'!F$3,'AQS-88101'!$AC$2:$AC$2744&amp;'AQS-88101'!$E$2:$E$2744&amp;'AQS-88101'!$G$2:$G$2744,0)),""),"")</f>
        <v/>
      </c>
      <c r="G902" s="42" t="str">
        <f t="array" ref="G902">IFERROR(IF(INDEX('AQS-88101'!$M$2:$M$2744,MATCH('88101-daily-summary-by-site'!$A902&amp;'88101-daily-summary-by-site'!G$2&amp;'88101-daily-summary-by-site'!G$3,'AQS-88101'!$AC$2:$AC$2744&amp;'AQS-88101'!$E$2:$E$2744&amp;'AQS-88101'!$G$2:$G$2744,0))&lt;&gt;"",INDEX('AQS-88101'!$M$2:$M$2744,MATCH('88101-daily-summary-by-site'!$A902&amp;'88101-daily-summary-by-site'!G$2&amp;'88101-daily-summary-by-site'!G$3,'AQS-88101'!$AC$2:$AC$2744&amp;'AQS-88101'!$E$2:$E$2744&amp;'AQS-88101'!$G$2:$G$2744,0)),""),"")</f>
        <v/>
      </c>
      <c r="H902" s="42" t="str">
        <f t="array" ref="H902">IFERROR(IF(INDEX('AQS-88101'!$M$2:$M$2744,MATCH('88101-daily-summary-by-site'!$A902&amp;'88101-daily-summary-by-site'!H$2&amp;'88101-daily-summary-by-site'!H$3,'AQS-88101'!$AC$2:$AC$2744&amp;'AQS-88101'!$E$2:$E$2744&amp;'AQS-88101'!$G$2:$G$2744,0))&lt;&gt;"",INDEX('AQS-88101'!$M$2:$M$2744,MATCH('88101-daily-summary-by-site'!$A902&amp;'88101-daily-summary-by-site'!H$2&amp;'88101-daily-summary-by-site'!H$3,'AQS-88101'!$AC$2:$AC$2744&amp;'AQS-88101'!$E$2:$E$2744&amp;'AQS-88101'!$G$2:$G$2744,0)),""),"")</f>
        <v/>
      </c>
      <c r="I902" s="108" t="str">
        <f t="array" ref="I902">IFERROR(IF(INDEX('AQS-88101'!$M$2:$M$2744,MATCH('88101-daily-summary-by-site'!$A902&amp;'88101-daily-summary-by-site'!I$2&amp;'88101-daily-summary-by-site'!I$3,'AQS-88101'!$AC$2:$AC$2744&amp;'AQS-88101'!$E$2:$E$2744&amp;'AQS-88101'!$G$2:$G$2744,0))&lt;&gt;"",INDEX('AQS-88101'!$M$2:$M$2744,MATCH('88101-daily-summary-by-site'!$A902&amp;'88101-daily-summary-by-site'!I$2&amp;'88101-daily-summary-by-site'!I$3,'AQS-88101'!$AC$2:$AC$2744&amp;'AQS-88101'!$E$2:$E$2744&amp;'AQS-88101'!$G$2:$G$2744,0)),""),"")</f>
        <v/>
      </c>
      <c r="L902" s="107" t="str">
        <f t="shared" si="70"/>
        <v/>
      </c>
      <c r="M902" s="42" t="str">
        <f t="shared" si="71"/>
        <v/>
      </c>
      <c r="N902" s="42" t="str">
        <f t="shared" si="72"/>
        <v/>
      </c>
      <c r="O902" s="108" t="str">
        <f t="shared" si="73"/>
        <v/>
      </c>
    </row>
    <row r="903" spans="1:15" x14ac:dyDescent="0.25">
      <c r="A903" s="79">
        <f t="shared" si="74"/>
        <v>38876</v>
      </c>
      <c r="B903" s="107" t="str">
        <f t="array" ref="B903">IFERROR(IF(INDEX('AQS-88101'!$M$2:$M$2744,MATCH('88101-daily-summary-by-site'!$A903&amp;'88101-daily-summary-by-site'!B$2&amp;'88101-daily-summary-by-site'!B$3,'AQS-88101'!$AC$2:$AC$2744&amp;'AQS-88101'!$E$2:$E$2744&amp;'AQS-88101'!$G$2:$G$2744,0))&lt;&gt;"",INDEX('AQS-88101'!$M$2:$M$2744,MATCH('88101-daily-summary-by-site'!$A903&amp;'88101-daily-summary-by-site'!B$2&amp;'88101-daily-summary-by-site'!B$3,'AQS-88101'!$AC$2:$AC$2744&amp;'AQS-88101'!$E$2:$E$2744&amp;'AQS-88101'!$G$2:$G$2744,0)),""),"")</f>
        <v/>
      </c>
      <c r="C903" s="42" t="str">
        <f t="array" ref="C903">IFERROR(IF(INDEX('AQS-88101'!$M$2:$M$2744,MATCH('88101-daily-summary-by-site'!$A903&amp;'88101-daily-summary-by-site'!C$2&amp;'88101-daily-summary-by-site'!C$3,'AQS-88101'!$AC$2:$AC$2744&amp;'AQS-88101'!$E$2:$E$2744&amp;'AQS-88101'!$G$2:$G$2744,0))&lt;&gt;"",INDEX('AQS-88101'!$M$2:$M$2744,MATCH('88101-daily-summary-by-site'!$A903&amp;'88101-daily-summary-by-site'!C$2&amp;'88101-daily-summary-by-site'!C$3,'AQS-88101'!$AC$2:$AC$2744&amp;'AQS-88101'!$E$2:$E$2744&amp;'AQS-88101'!$G$2:$G$2744,0)),""),"")</f>
        <v/>
      </c>
      <c r="D903" s="42" t="str">
        <f t="array" ref="D903">IFERROR(IF(INDEX('AQS-88101'!$M$2:$M$2744,MATCH('88101-daily-summary-by-site'!$A903&amp;'88101-daily-summary-by-site'!D$2&amp;'88101-daily-summary-by-site'!D$3,'AQS-88101'!$AC$2:$AC$2744&amp;'AQS-88101'!$E$2:$E$2744&amp;'AQS-88101'!$G$2:$G$2744,0))&lt;&gt;"",INDEX('AQS-88101'!$M$2:$M$2744,MATCH('88101-daily-summary-by-site'!$A903&amp;'88101-daily-summary-by-site'!D$2&amp;'88101-daily-summary-by-site'!D$3,'AQS-88101'!$AC$2:$AC$2744&amp;'AQS-88101'!$E$2:$E$2744&amp;'AQS-88101'!$G$2:$G$2744,0)),""),"")</f>
        <v/>
      </c>
      <c r="E903" s="42" t="str">
        <f t="array" ref="E903">IFERROR(IF(INDEX('AQS-88101'!$M$2:$M$2744,MATCH('88101-daily-summary-by-site'!$A903&amp;'88101-daily-summary-by-site'!E$2&amp;'88101-daily-summary-by-site'!E$3,'AQS-88101'!$AC$2:$AC$2744&amp;'AQS-88101'!$E$2:$E$2744&amp;'AQS-88101'!$G$2:$G$2744,0))&lt;&gt;"",INDEX('AQS-88101'!$M$2:$M$2744,MATCH('88101-daily-summary-by-site'!$A903&amp;'88101-daily-summary-by-site'!E$2&amp;'88101-daily-summary-by-site'!E$3,'AQS-88101'!$AC$2:$AC$2744&amp;'AQS-88101'!$E$2:$E$2744&amp;'AQS-88101'!$G$2:$G$2744,0)),""),"")</f>
        <v/>
      </c>
      <c r="F903" s="42" t="str">
        <f t="array" ref="F903">IFERROR(IF(INDEX('AQS-88101'!$M$2:$M$2744,MATCH('88101-daily-summary-by-site'!$A903&amp;'88101-daily-summary-by-site'!F$2&amp;'88101-daily-summary-by-site'!F$3,'AQS-88101'!$AC$2:$AC$2744&amp;'AQS-88101'!$E$2:$E$2744&amp;'AQS-88101'!$G$2:$G$2744,0))&lt;&gt;"",INDEX('AQS-88101'!$M$2:$M$2744,MATCH('88101-daily-summary-by-site'!$A903&amp;'88101-daily-summary-by-site'!F$2&amp;'88101-daily-summary-by-site'!F$3,'AQS-88101'!$AC$2:$AC$2744&amp;'AQS-88101'!$E$2:$E$2744&amp;'AQS-88101'!$G$2:$G$2744,0)),""),"")</f>
        <v/>
      </c>
      <c r="G903" s="42" t="str">
        <f t="array" ref="G903">IFERROR(IF(INDEX('AQS-88101'!$M$2:$M$2744,MATCH('88101-daily-summary-by-site'!$A903&amp;'88101-daily-summary-by-site'!G$2&amp;'88101-daily-summary-by-site'!G$3,'AQS-88101'!$AC$2:$AC$2744&amp;'AQS-88101'!$E$2:$E$2744&amp;'AQS-88101'!$G$2:$G$2744,0))&lt;&gt;"",INDEX('AQS-88101'!$M$2:$M$2744,MATCH('88101-daily-summary-by-site'!$A903&amp;'88101-daily-summary-by-site'!G$2&amp;'88101-daily-summary-by-site'!G$3,'AQS-88101'!$AC$2:$AC$2744&amp;'AQS-88101'!$E$2:$E$2744&amp;'AQS-88101'!$G$2:$G$2744,0)),""),"")</f>
        <v/>
      </c>
      <c r="H903" s="42" t="str">
        <f t="array" ref="H903">IFERROR(IF(INDEX('AQS-88101'!$M$2:$M$2744,MATCH('88101-daily-summary-by-site'!$A903&amp;'88101-daily-summary-by-site'!H$2&amp;'88101-daily-summary-by-site'!H$3,'AQS-88101'!$AC$2:$AC$2744&amp;'AQS-88101'!$E$2:$E$2744&amp;'AQS-88101'!$G$2:$G$2744,0))&lt;&gt;"",INDEX('AQS-88101'!$M$2:$M$2744,MATCH('88101-daily-summary-by-site'!$A903&amp;'88101-daily-summary-by-site'!H$2&amp;'88101-daily-summary-by-site'!H$3,'AQS-88101'!$AC$2:$AC$2744&amp;'AQS-88101'!$E$2:$E$2744&amp;'AQS-88101'!$G$2:$G$2744,0)),""),"")</f>
        <v/>
      </c>
      <c r="I903" s="108" t="str">
        <f t="array" ref="I903">IFERROR(IF(INDEX('AQS-88101'!$M$2:$M$2744,MATCH('88101-daily-summary-by-site'!$A903&amp;'88101-daily-summary-by-site'!I$2&amp;'88101-daily-summary-by-site'!I$3,'AQS-88101'!$AC$2:$AC$2744&amp;'AQS-88101'!$E$2:$E$2744&amp;'AQS-88101'!$G$2:$G$2744,0))&lt;&gt;"",INDEX('AQS-88101'!$M$2:$M$2744,MATCH('88101-daily-summary-by-site'!$A903&amp;'88101-daily-summary-by-site'!I$2&amp;'88101-daily-summary-by-site'!I$3,'AQS-88101'!$AC$2:$AC$2744&amp;'AQS-88101'!$E$2:$E$2744&amp;'AQS-88101'!$G$2:$G$2744,0)),""),"")</f>
        <v/>
      </c>
      <c r="L903" s="107" t="str">
        <f t="shared" si="70"/>
        <v/>
      </c>
      <c r="M903" s="42" t="str">
        <f t="shared" si="71"/>
        <v/>
      </c>
      <c r="N903" s="42" t="str">
        <f t="shared" si="72"/>
        <v/>
      </c>
      <c r="O903" s="108" t="str">
        <f t="shared" si="73"/>
        <v/>
      </c>
    </row>
    <row r="904" spans="1:15" x14ac:dyDescent="0.25">
      <c r="A904" s="79">
        <f t="shared" si="74"/>
        <v>38877</v>
      </c>
      <c r="B904" s="107" t="str">
        <f t="array" ref="B904">IFERROR(IF(INDEX('AQS-88101'!$M$2:$M$2744,MATCH('88101-daily-summary-by-site'!$A904&amp;'88101-daily-summary-by-site'!B$2&amp;'88101-daily-summary-by-site'!B$3,'AQS-88101'!$AC$2:$AC$2744&amp;'AQS-88101'!$E$2:$E$2744&amp;'AQS-88101'!$G$2:$G$2744,0))&lt;&gt;"",INDEX('AQS-88101'!$M$2:$M$2744,MATCH('88101-daily-summary-by-site'!$A904&amp;'88101-daily-summary-by-site'!B$2&amp;'88101-daily-summary-by-site'!B$3,'AQS-88101'!$AC$2:$AC$2744&amp;'AQS-88101'!$E$2:$E$2744&amp;'AQS-88101'!$G$2:$G$2744,0)),""),"")</f>
        <v/>
      </c>
      <c r="C904" s="42" t="str">
        <f t="array" ref="C904">IFERROR(IF(INDEX('AQS-88101'!$M$2:$M$2744,MATCH('88101-daily-summary-by-site'!$A904&amp;'88101-daily-summary-by-site'!C$2&amp;'88101-daily-summary-by-site'!C$3,'AQS-88101'!$AC$2:$AC$2744&amp;'AQS-88101'!$E$2:$E$2744&amp;'AQS-88101'!$G$2:$G$2744,0))&lt;&gt;"",INDEX('AQS-88101'!$M$2:$M$2744,MATCH('88101-daily-summary-by-site'!$A904&amp;'88101-daily-summary-by-site'!C$2&amp;'88101-daily-summary-by-site'!C$3,'AQS-88101'!$AC$2:$AC$2744&amp;'AQS-88101'!$E$2:$E$2744&amp;'AQS-88101'!$G$2:$G$2744,0)),""),"")</f>
        <v/>
      </c>
      <c r="D904" s="42" t="str">
        <f t="array" ref="D904">IFERROR(IF(INDEX('AQS-88101'!$M$2:$M$2744,MATCH('88101-daily-summary-by-site'!$A904&amp;'88101-daily-summary-by-site'!D$2&amp;'88101-daily-summary-by-site'!D$3,'AQS-88101'!$AC$2:$AC$2744&amp;'AQS-88101'!$E$2:$E$2744&amp;'AQS-88101'!$G$2:$G$2744,0))&lt;&gt;"",INDEX('AQS-88101'!$M$2:$M$2744,MATCH('88101-daily-summary-by-site'!$A904&amp;'88101-daily-summary-by-site'!D$2&amp;'88101-daily-summary-by-site'!D$3,'AQS-88101'!$AC$2:$AC$2744&amp;'AQS-88101'!$E$2:$E$2744&amp;'AQS-88101'!$G$2:$G$2744,0)),""),"")</f>
        <v/>
      </c>
      <c r="E904" s="42" t="str">
        <f t="array" ref="E904">IFERROR(IF(INDEX('AQS-88101'!$M$2:$M$2744,MATCH('88101-daily-summary-by-site'!$A904&amp;'88101-daily-summary-by-site'!E$2&amp;'88101-daily-summary-by-site'!E$3,'AQS-88101'!$AC$2:$AC$2744&amp;'AQS-88101'!$E$2:$E$2744&amp;'AQS-88101'!$G$2:$G$2744,0))&lt;&gt;"",INDEX('AQS-88101'!$M$2:$M$2744,MATCH('88101-daily-summary-by-site'!$A904&amp;'88101-daily-summary-by-site'!E$2&amp;'88101-daily-summary-by-site'!E$3,'AQS-88101'!$AC$2:$AC$2744&amp;'AQS-88101'!$E$2:$E$2744&amp;'AQS-88101'!$G$2:$G$2744,0)),""),"")</f>
        <v/>
      </c>
      <c r="F904" s="42" t="str">
        <f t="array" ref="F904">IFERROR(IF(INDEX('AQS-88101'!$M$2:$M$2744,MATCH('88101-daily-summary-by-site'!$A904&amp;'88101-daily-summary-by-site'!F$2&amp;'88101-daily-summary-by-site'!F$3,'AQS-88101'!$AC$2:$AC$2744&amp;'AQS-88101'!$E$2:$E$2744&amp;'AQS-88101'!$G$2:$G$2744,0))&lt;&gt;"",INDEX('AQS-88101'!$M$2:$M$2744,MATCH('88101-daily-summary-by-site'!$A904&amp;'88101-daily-summary-by-site'!F$2&amp;'88101-daily-summary-by-site'!F$3,'AQS-88101'!$AC$2:$AC$2744&amp;'AQS-88101'!$E$2:$E$2744&amp;'AQS-88101'!$G$2:$G$2744,0)),""),"")</f>
        <v/>
      </c>
      <c r="G904" s="42" t="str">
        <f t="array" ref="G904">IFERROR(IF(INDEX('AQS-88101'!$M$2:$M$2744,MATCH('88101-daily-summary-by-site'!$A904&amp;'88101-daily-summary-by-site'!G$2&amp;'88101-daily-summary-by-site'!G$3,'AQS-88101'!$AC$2:$AC$2744&amp;'AQS-88101'!$E$2:$E$2744&amp;'AQS-88101'!$G$2:$G$2744,0))&lt;&gt;"",INDEX('AQS-88101'!$M$2:$M$2744,MATCH('88101-daily-summary-by-site'!$A904&amp;'88101-daily-summary-by-site'!G$2&amp;'88101-daily-summary-by-site'!G$3,'AQS-88101'!$AC$2:$AC$2744&amp;'AQS-88101'!$E$2:$E$2744&amp;'AQS-88101'!$G$2:$G$2744,0)),""),"")</f>
        <v/>
      </c>
      <c r="H904" s="42" t="str">
        <f t="array" ref="H904">IFERROR(IF(INDEX('AQS-88101'!$M$2:$M$2744,MATCH('88101-daily-summary-by-site'!$A904&amp;'88101-daily-summary-by-site'!H$2&amp;'88101-daily-summary-by-site'!H$3,'AQS-88101'!$AC$2:$AC$2744&amp;'AQS-88101'!$E$2:$E$2744&amp;'AQS-88101'!$G$2:$G$2744,0))&lt;&gt;"",INDEX('AQS-88101'!$M$2:$M$2744,MATCH('88101-daily-summary-by-site'!$A904&amp;'88101-daily-summary-by-site'!H$2&amp;'88101-daily-summary-by-site'!H$3,'AQS-88101'!$AC$2:$AC$2744&amp;'AQS-88101'!$E$2:$E$2744&amp;'AQS-88101'!$G$2:$G$2744,0)),""),"")</f>
        <v/>
      </c>
      <c r="I904" s="108" t="str">
        <f t="array" ref="I904">IFERROR(IF(INDEX('AQS-88101'!$M$2:$M$2744,MATCH('88101-daily-summary-by-site'!$A904&amp;'88101-daily-summary-by-site'!I$2&amp;'88101-daily-summary-by-site'!I$3,'AQS-88101'!$AC$2:$AC$2744&amp;'AQS-88101'!$E$2:$E$2744&amp;'AQS-88101'!$G$2:$G$2744,0))&lt;&gt;"",INDEX('AQS-88101'!$M$2:$M$2744,MATCH('88101-daily-summary-by-site'!$A904&amp;'88101-daily-summary-by-site'!I$2&amp;'88101-daily-summary-by-site'!I$3,'AQS-88101'!$AC$2:$AC$2744&amp;'AQS-88101'!$E$2:$E$2744&amp;'AQS-88101'!$G$2:$G$2744,0)),""),"")</f>
        <v/>
      </c>
      <c r="L904" s="107" t="str">
        <f t="shared" si="70"/>
        <v/>
      </c>
      <c r="M904" s="42" t="str">
        <f t="shared" si="71"/>
        <v/>
      </c>
      <c r="N904" s="42" t="str">
        <f t="shared" si="72"/>
        <v/>
      </c>
      <c r="O904" s="108" t="str">
        <f t="shared" si="73"/>
        <v/>
      </c>
    </row>
    <row r="905" spans="1:15" x14ac:dyDescent="0.25">
      <c r="A905" s="79">
        <f t="shared" si="74"/>
        <v>38878</v>
      </c>
      <c r="B905" s="107">
        <f t="array" ref="B905">IFERROR(IF(INDEX('AQS-88101'!$M$2:$M$2744,MATCH('88101-daily-summary-by-site'!$A905&amp;'88101-daily-summary-by-site'!B$2&amp;'88101-daily-summary-by-site'!B$3,'AQS-88101'!$AC$2:$AC$2744&amp;'AQS-88101'!$E$2:$E$2744&amp;'AQS-88101'!$G$2:$G$2744,0))&lt;&gt;"",INDEX('AQS-88101'!$M$2:$M$2744,MATCH('88101-daily-summary-by-site'!$A905&amp;'88101-daily-summary-by-site'!B$2&amp;'88101-daily-summary-by-site'!B$3,'AQS-88101'!$AC$2:$AC$2744&amp;'AQS-88101'!$E$2:$E$2744&amp;'AQS-88101'!$G$2:$G$2744,0)),""),"")</f>
        <v>12.5</v>
      </c>
      <c r="C905" s="42" t="str">
        <f t="array" ref="C905">IFERROR(IF(INDEX('AQS-88101'!$M$2:$M$2744,MATCH('88101-daily-summary-by-site'!$A905&amp;'88101-daily-summary-by-site'!C$2&amp;'88101-daily-summary-by-site'!C$3,'AQS-88101'!$AC$2:$AC$2744&amp;'AQS-88101'!$E$2:$E$2744&amp;'AQS-88101'!$G$2:$G$2744,0))&lt;&gt;"",INDEX('AQS-88101'!$M$2:$M$2744,MATCH('88101-daily-summary-by-site'!$A905&amp;'88101-daily-summary-by-site'!C$2&amp;'88101-daily-summary-by-site'!C$3,'AQS-88101'!$AC$2:$AC$2744&amp;'AQS-88101'!$E$2:$E$2744&amp;'AQS-88101'!$G$2:$G$2744,0)),""),"")</f>
        <v/>
      </c>
      <c r="D905" s="42" t="str">
        <f t="array" ref="D905">IFERROR(IF(INDEX('AQS-88101'!$M$2:$M$2744,MATCH('88101-daily-summary-by-site'!$A905&amp;'88101-daily-summary-by-site'!D$2&amp;'88101-daily-summary-by-site'!D$3,'AQS-88101'!$AC$2:$AC$2744&amp;'AQS-88101'!$E$2:$E$2744&amp;'AQS-88101'!$G$2:$G$2744,0))&lt;&gt;"",INDEX('AQS-88101'!$M$2:$M$2744,MATCH('88101-daily-summary-by-site'!$A905&amp;'88101-daily-summary-by-site'!D$2&amp;'88101-daily-summary-by-site'!D$3,'AQS-88101'!$AC$2:$AC$2744&amp;'AQS-88101'!$E$2:$E$2744&amp;'AQS-88101'!$G$2:$G$2744,0)),""),"")</f>
        <v/>
      </c>
      <c r="E905" s="42" t="str">
        <f t="array" ref="E905">IFERROR(IF(INDEX('AQS-88101'!$M$2:$M$2744,MATCH('88101-daily-summary-by-site'!$A905&amp;'88101-daily-summary-by-site'!E$2&amp;'88101-daily-summary-by-site'!E$3,'AQS-88101'!$AC$2:$AC$2744&amp;'AQS-88101'!$E$2:$E$2744&amp;'AQS-88101'!$G$2:$G$2744,0))&lt;&gt;"",INDEX('AQS-88101'!$M$2:$M$2744,MATCH('88101-daily-summary-by-site'!$A905&amp;'88101-daily-summary-by-site'!E$2&amp;'88101-daily-summary-by-site'!E$3,'AQS-88101'!$AC$2:$AC$2744&amp;'AQS-88101'!$E$2:$E$2744&amp;'AQS-88101'!$G$2:$G$2744,0)),""),"")</f>
        <v/>
      </c>
      <c r="F905" s="42" t="str">
        <f t="array" ref="F905">IFERROR(IF(INDEX('AQS-88101'!$M$2:$M$2744,MATCH('88101-daily-summary-by-site'!$A905&amp;'88101-daily-summary-by-site'!F$2&amp;'88101-daily-summary-by-site'!F$3,'AQS-88101'!$AC$2:$AC$2744&amp;'AQS-88101'!$E$2:$E$2744&amp;'AQS-88101'!$G$2:$G$2744,0))&lt;&gt;"",INDEX('AQS-88101'!$M$2:$M$2744,MATCH('88101-daily-summary-by-site'!$A905&amp;'88101-daily-summary-by-site'!F$2&amp;'88101-daily-summary-by-site'!F$3,'AQS-88101'!$AC$2:$AC$2744&amp;'AQS-88101'!$E$2:$E$2744&amp;'AQS-88101'!$G$2:$G$2744,0)),""),"")</f>
        <v/>
      </c>
      <c r="G905" s="42" t="str">
        <f t="array" ref="G905">IFERROR(IF(INDEX('AQS-88101'!$M$2:$M$2744,MATCH('88101-daily-summary-by-site'!$A905&amp;'88101-daily-summary-by-site'!G$2&amp;'88101-daily-summary-by-site'!G$3,'AQS-88101'!$AC$2:$AC$2744&amp;'AQS-88101'!$E$2:$E$2744&amp;'AQS-88101'!$G$2:$G$2744,0))&lt;&gt;"",INDEX('AQS-88101'!$M$2:$M$2744,MATCH('88101-daily-summary-by-site'!$A905&amp;'88101-daily-summary-by-site'!G$2&amp;'88101-daily-summary-by-site'!G$3,'AQS-88101'!$AC$2:$AC$2744&amp;'AQS-88101'!$E$2:$E$2744&amp;'AQS-88101'!$G$2:$G$2744,0)),""),"")</f>
        <v/>
      </c>
      <c r="H905" s="42" t="str">
        <f t="array" ref="H905">IFERROR(IF(INDEX('AQS-88101'!$M$2:$M$2744,MATCH('88101-daily-summary-by-site'!$A905&amp;'88101-daily-summary-by-site'!H$2&amp;'88101-daily-summary-by-site'!H$3,'AQS-88101'!$AC$2:$AC$2744&amp;'AQS-88101'!$E$2:$E$2744&amp;'AQS-88101'!$G$2:$G$2744,0))&lt;&gt;"",INDEX('AQS-88101'!$M$2:$M$2744,MATCH('88101-daily-summary-by-site'!$A905&amp;'88101-daily-summary-by-site'!H$2&amp;'88101-daily-summary-by-site'!H$3,'AQS-88101'!$AC$2:$AC$2744&amp;'AQS-88101'!$E$2:$E$2744&amp;'AQS-88101'!$G$2:$G$2744,0)),""),"")</f>
        <v/>
      </c>
      <c r="I905" s="108" t="str">
        <f t="array" ref="I905">IFERROR(IF(INDEX('AQS-88101'!$M$2:$M$2744,MATCH('88101-daily-summary-by-site'!$A905&amp;'88101-daily-summary-by-site'!I$2&amp;'88101-daily-summary-by-site'!I$3,'AQS-88101'!$AC$2:$AC$2744&amp;'AQS-88101'!$E$2:$E$2744&amp;'AQS-88101'!$G$2:$G$2744,0))&lt;&gt;"",INDEX('AQS-88101'!$M$2:$M$2744,MATCH('88101-daily-summary-by-site'!$A905&amp;'88101-daily-summary-by-site'!I$2&amp;'88101-daily-summary-by-site'!I$3,'AQS-88101'!$AC$2:$AC$2744&amp;'AQS-88101'!$E$2:$E$2744&amp;'AQS-88101'!$G$2:$G$2744,0)),""),"")</f>
        <v/>
      </c>
      <c r="L905" s="107">
        <f t="shared" si="70"/>
        <v>12.5</v>
      </c>
      <c r="M905" s="42" t="str">
        <f t="shared" si="71"/>
        <v/>
      </c>
      <c r="N905" s="42" t="str">
        <f t="shared" si="72"/>
        <v/>
      </c>
      <c r="O905" s="108" t="str">
        <f t="shared" si="73"/>
        <v/>
      </c>
    </row>
    <row r="906" spans="1:15" x14ac:dyDescent="0.25">
      <c r="A906" s="79">
        <f t="shared" si="74"/>
        <v>38879</v>
      </c>
      <c r="B906" s="107" t="str">
        <f t="array" ref="B906">IFERROR(IF(INDEX('AQS-88101'!$M$2:$M$2744,MATCH('88101-daily-summary-by-site'!$A906&amp;'88101-daily-summary-by-site'!B$2&amp;'88101-daily-summary-by-site'!B$3,'AQS-88101'!$AC$2:$AC$2744&amp;'AQS-88101'!$E$2:$E$2744&amp;'AQS-88101'!$G$2:$G$2744,0))&lt;&gt;"",INDEX('AQS-88101'!$M$2:$M$2744,MATCH('88101-daily-summary-by-site'!$A906&amp;'88101-daily-summary-by-site'!B$2&amp;'88101-daily-summary-by-site'!B$3,'AQS-88101'!$AC$2:$AC$2744&amp;'AQS-88101'!$E$2:$E$2744&amp;'AQS-88101'!$G$2:$G$2744,0)),""),"")</f>
        <v/>
      </c>
      <c r="C906" s="42" t="str">
        <f t="array" ref="C906">IFERROR(IF(INDEX('AQS-88101'!$M$2:$M$2744,MATCH('88101-daily-summary-by-site'!$A906&amp;'88101-daily-summary-by-site'!C$2&amp;'88101-daily-summary-by-site'!C$3,'AQS-88101'!$AC$2:$AC$2744&amp;'AQS-88101'!$E$2:$E$2744&amp;'AQS-88101'!$G$2:$G$2744,0))&lt;&gt;"",INDEX('AQS-88101'!$M$2:$M$2744,MATCH('88101-daily-summary-by-site'!$A906&amp;'88101-daily-summary-by-site'!C$2&amp;'88101-daily-summary-by-site'!C$3,'AQS-88101'!$AC$2:$AC$2744&amp;'AQS-88101'!$E$2:$E$2744&amp;'AQS-88101'!$G$2:$G$2744,0)),""),"")</f>
        <v/>
      </c>
      <c r="D906" s="42" t="str">
        <f t="array" ref="D906">IFERROR(IF(INDEX('AQS-88101'!$M$2:$M$2744,MATCH('88101-daily-summary-by-site'!$A906&amp;'88101-daily-summary-by-site'!D$2&amp;'88101-daily-summary-by-site'!D$3,'AQS-88101'!$AC$2:$AC$2744&amp;'AQS-88101'!$E$2:$E$2744&amp;'AQS-88101'!$G$2:$G$2744,0))&lt;&gt;"",INDEX('AQS-88101'!$M$2:$M$2744,MATCH('88101-daily-summary-by-site'!$A906&amp;'88101-daily-summary-by-site'!D$2&amp;'88101-daily-summary-by-site'!D$3,'AQS-88101'!$AC$2:$AC$2744&amp;'AQS-88101'!$E$2:$E$2744&amp;'AQS-88101'!$G$2:$G$2744,0)),""),"")</f>
        <v/>
      </c>
      <c r="E906" s="42" t="str">
        <f t="array" ref="E906">IFERROR(IF(INDEX('AQS-88101'!$M$2:$M$2744,MATCH('88101-daily-summary-by-site'!$A906&amp;'88101-daily-summary-by-site'!E$2&amp;'88101-daily-summary-by-site'!E$3,'AQS-88101'!$AC$2:$AC$2744&amp;'AQS-88101'!$E$2:$E$2744&amp;'AQS-88101'!$G$2:$G$2744,0))&lt;&gt;"",INDEX('AQS-88101'!$M$2:$M$2744,MATCH('88101-daily-summary-by-site'!$A906&amp;'88101-daily-summary-by-site'!E$2&amp;'88101-daily-summary-by-site'!E$3,'AQS-88101'!$AC$2:$AC$2744&amp;'AQS-88101'!$E$2:$E$2744&amp;'AQS-88101'!$G$2:$G$2744,0)),""),"")</f>
        <v/>
      </c>
      <c r="F906" s="42" t="str">
        <f t="array" ref="F906">IFERROR(IF(INDEX('AQS-88101'!$M$2:$M$2744,MATCH('88101-daily-summary-by-site'!$A906&amp;'88101-daily-summary-by-site'!F$2&amp;'88101-daily-summary-by-site'!F$3,'AQS-88101'!$AC$2:$AC$2744&amp;'AQS-88101'!$E$2:$E$2744&amp;'AQS-88101'!$G$2:$G$2744,0))&lt;&gt;"",INDEX('AQS-88101'!$M$2:$M$2744,MATCH('88101-daily-summary-by-site'!$A906&amp;'88101-daily-summary-by-site'!F$2&amp;'88101-daily-summary-by-site'!F$3,'AQS-88101'!$AC$2:$AC$2744&amp;'AQS-88101'!$E$2:$E$2744&amp;'AQS-88101'!$G$2:$G$2744,0)),""),"")</f>
        <v/>
      </c>
      <c r="G906" s="42" t="str">
        <f t="array" ref="G906">IFERROR(IF(INDEX('AQS-88101'!$M$2:$M$2744,MATCH('88101-daily-summary-by-site'!$A906&amp;'88101-daily-summary-by-site'!G$2&amp;'88101-daily-summary-by-site'!G$3,'AQS-88101'!$AC$2:$AC$2744&amp;'AQS-88101'!$E$2:$E$2744&amp;'AQS-88101'!$G$2:$G$2744,0))&lt;&gt;"",INDEX('AQS-88101'!$M$2:$M$2744,MATCH('88101-daily-summary-by-site'!$A906&amp;'88101-daily-summary-by-site'!G$2&amp;'88101-daily-summary-by-site'!G$3,'AQS-88101'!$AC$2:$AC$2744&amp;'AQS-88101'!$E$2:$E$2744&amp;'AQS-88101'!$G$2:$G$2744,0)),""),"")</f>
        <v/>
      </c>
      <c r="H906" s="42" t="str">
        <f t="array" ref="H906">IFERROR(IF(INDEX('AQS-88101'!$M$2:$M$2744,MATCH('88101-daily-summary-by-site'!$A906&amp;'88101-daily-summary-by-site'!H$2&amp;'88101-daily-summary-by-site'!H$3,'AQS-88101'!$AC$2:$AC$2744&amp;'AQS-88101'!$E$2:$E$2744&amp;'AQS-88101'!$G$2:$G$2744,0))&lt;&gt;"",INDEX('AQS-88101'!$M$2:$M$2744,MATCH('88101-daily-summary-by-site'!$A906&amp;'88101-daily-summary-by-site'!H$2&amp;'88101-daily-summary-by-site'!H$3,'AQS-88101'!$AC$2:$AC$2744&amp;'AQS-88101'!$E$2:$E$2744&amp;'AQS-88101'!$G$2:$G$2744,0)),""),"")</f>
        <v/>
      </c>
      <c r="I906" s="108" t="str">
        <f t="array" ref="I906">IFERROR(IF(INDEX('AQS-88101'!$M$2:$M$2744,MATCH('88101-daily-summary-by-site'!$A906&amp;'88101-daily-summary-by-site'!I$2&amp;'88101-daily-summary-by-site'!I$3,'AQS-88101'!$AC$2:$AC$2744&amp;'AQS-88101'!$E$2:$E$2744&amp;'AQS-88101'!$G$2:$G$2744,0))&lt;&gt;"",INDEX('AQS-88101'!$M$2:$M$2744,MATCH('88101-daily-summary-by-site'!$A906&amp;'88101-daily-summary-by-site'!I$2&amp;'88101-daily-summary-by-site'!I$3,'AQS-88101'!$AC$2:$AC$2744&amp;'AQS-88101'!$E$2:$E$2744&amp;'AQS-88101'!$G$2:$G$2744,0)),""),"")</f>
        <v/>
      </c>
      <c r="L906" s="107" t="str">
        <f t="shared" si="70"/>
        <v/>
      </c>
      <c r="M906" s="42" t="str">
        <f t="shared" si="71"/>
        <v/>
      </c>
      <c r="N906" s="42" t="str">
        <f t="shared" si="72"/>
        <v/>
      </c>
      <c r="O906" s="108" t="str">
        <f t="shared" si="73"/>
        <v/>
      </c>
    </row>
    <row r="907" spans="1:15" x14ac:dyDescent="0.25">
      <c r="A907" s="79">
        <f t="shared" si="74"/>
        <v>38880</v>
      </c>
      <c r="B907" s="107" t="str">
        <f t="array" ref="B907">IFERROR(IF(INDEX('AQS-88101'!$M$2:$M$2744,MATCH('88101-daily-summary-by-site'!$A907&amp;'88101-daily-summary-by-site'!B$2&amp;'88101-daily-summary-by-site'!B$3,'AQS-88101'!$AC$2:$AC$2744&amp;'AQS-88101'!$E$2:$E$2744&amp;'AQS-88101'!$G$2:$G$2744,0))&lt;&gt;"",INDEX('AQS-88101'!$M$2:$M$2744,MATCH('88101-daily-summary-by-site'!$A907&amp;'88101-daily-summary-by-site'!B$2&amp;'88101-daily-summary-by-site'!B$3,'AQS-88101'!$AC$2:$AC$2744&amp;'AQS-88101'!$E$2:$E$2744&amp;'AQS-88101'!$G$2:$G$2744,0)),""),"")</f>
        <v/>
      </c>
      <c r="C907" s="42" t="str">
        <f t="array" ref="C907">IFERROR(IF(INDEX('AQS-88101'!$M$2:$M$2744,MATCH('88101-daily-summary-by-site'!$A907&amp;'88101-daily-summary-by-site'!C$2&amp;'88101-daily-summary-by-site'!C$3,'AQS-88101'!$AC$2:$AC$2744&amp;'AQS-88101'!$E$2:$E$2744&amp;'AQS-88101'!$G$2:$G$2744,0))&lt;&gt;"",INDEX('AQS-88101'!$M$2:$M$2744,MATCH('88101-daily-summary-by-site'!$A907&amp;'88101-daily-summary-by-site'!C$2&amp;'88101-daily-summary-by-site'!C$3,'AQS-88101'!$AC$2:$AC$2744&amp;'AQS-88101'!$E$2:$E$2744&amp;'AQS-88101'!$G$2:$G$2744,0)),""),"")</f>
        <v/>
      </c>
      <c r="D907" s="42" t="str">
        <f t="array" ref="D907">IFERROR(IF(INDEX('AQS-88101'!$M$2:$M$2744,MATCH('88101-daily-summary-by-site'!$A907&amp;'88101-daily-summary-by-site'!D$2&amp;'88101-daily-summary-by-site'!D$3,'AQS-88101'!$AC$2:$AC$2744&amp;'AQS-88101'!$E$2:$E$2744&amp;'AQS-88101'!$G$2:$G$2744,0))&lt;&gt;"",INDEX('AQS-88101'!$M$2:$M$2744,MATCH('88101-daily-summary-by-site'!$A907&amp;'88101-daily-summary-by-site'!D$2&amp;'88101-daily-summary-by-site'!D$3,'AQS-88101'!$AC$2:$AC$2744&amp;'AQS-88101'!$E$2:$E$2744&amp;'AQS-88101'!$G$2:$G$2744,0)),""),"")</f>
        <v/>
      </c>
      <c r="E907" s="42" t="str">
        <f t="array" ref="E907">IFERROR(IF(INDEX('AQS-88101'!$M$2:$M$2744,MATCH('88101-daily-summary-by-site'!$A907&amp;'88101-daily-summary-by-site'!E$2&amp;'88101-daily-summary-by-site'!E$3,'AQS-88101'!$AC$2:$AC$2744&amp;'AQS-88101'!$E$2:$E$2744&amp;'AQS-88101'!$G$2:$G$2744,0))&lt;&gt;"",INDEX('AQS-88101'!$M$2:$M$2744,MATCH('88101-daily-summary-by-site'!$A907&amp;'88101-daily-summary-by-site'!E$2&amp;'88101-daily-summary-by-site'!E$3,'AQS-88101'!$AC$2:$AC$2744&amp;'AQS-88101'!$E$2:$E$2744&amp;'AQS-88101'!$G$2:$G$2744,0)),""),"")</f>
        <v/>
      </c>
      <c r="F907" s="42" t="str">
        <f t="array" ref="F907">IFERROR(IF(INDEX('AQS-88101'!$M$2:$M$2744,MATCH('88101-daily-summary-by-site'!$A907&amp;'88101-daily-summary-by-site'!F$2&amp;'88101-daily-summary-by-site'!F$3,'AQS-88101'!$AC$2:$AC$2744&amp;'AQS-88101'!$E$2:$E$2744&amp;'AQS-88101'!$G$2:$G$2744,0))&lt;&gt;"",INDEX('AQS-88101'!$M$2:$M$2744,MATCH('88101-daily-summary-by-site'!$A907&amp;'88101-daily-summary-by-site'!F$2&amp;'88101-daily-summary-by-site'!F$3,'AQS-88101'!$AC$2:$AC$2744&amp;'AQS-88101'!$E$2:$E$2744&amp;'AQS-88101'!$G$2:$G$2744,0)),""),"")</f>
        <v/>
      </c>
      <c r="G907" s="42" t="str">
        <f t="array" ref="G907">IFERROR(IF(INDEX('AQS-88101'!$M$2:$M$2744,MATCH('88101-daily-summary-by-site'!$A907&amp;'88101-daily-summary-by-site'!G$2&amp;'88101-daily-summary-by-site'!G$3,'AQS-88101'!$AC$2:$AC$2744&amp;'AQS-88101'!$E$2:$E$2744&amp;'AQS-88101'!$G$2:$G$2744,0))&lt;&gt;"",INDEX('AQS-88101'!$M$2:$M$2744,MATCH('88101-daily-summary-by-site'!$A907&amp;'88101-daily-summary-by-site'!G$2&amp;'88101-daily-summary-by-site'!G$3,'AQS-88101'!$AC$2:$AC$2744&amp;'AQS-88101'!$E$2:$E$2744&amp;'AQS-88101'!$G$2:$G$2744,0)),""),"")</f>
        <v/>
      </c>
      <c r="H907" s="42" t="str">
        <f t="array" ref="H907">IFERROR(IF(INDEX('AQS-88101'!$M$2:$M$2744,MATCH('88101-daily-summary-by-site'!$A907&amp;'88101-daily-summary-by-site'!H$2&amp;'88101-daily-summary-by-site'!H$3,'AQS-88101'!$AC$2:$AC$2744&amp;'AQS-88101'!$E$2:$E$2744&amp;'AQS-88101'!$G$2:$G$2744,0))&lt;&gt;"",INDEX('AQS-88101'!$M$2:$M$2744,MATCH('88101-daily-summary-by-site'!$A907&amp;'88101-daily-summary-by-site'!H$2&amp;'88101-daily-summary-by-site'!H$3,'AQS-88101'!$AC$2:$AC$2744&amp;'AQS-88101'!$E$2:$E$2744&amp;'AQS-88101'!$G$2:$G$2744,0)),""),"")</f>
        <v/>
      </c>
      <c r="I907" s="108" t="str">
        <f t="array" ref="I907">IFERROR(IF(INDEX('AQS-88101'!$M$2:$M$2744,MATCH('88101-daily-summary-by-site'!$A907&amp;'88101-daily-summary-by-site'!I$2&amp;'88101-daily-summary-by-site'!I$3,'AQS-88101'!$AC$2:$AC$2744&amp;'AQS-88101'!$E$2:$E$2744&amp;'AQS-88101'!$G$2:$G$2744,0))&lt;&gt;"",INDEX('AQS-88101'!$M$2:$M$2744,MATCH('88101-daily-summary-by-site'!$A907&amp;'88101-daily-summary-by-site'!I$2&amp;'88101-daily-summary-by-site'!I$3,'AQS-88101'!$AC$2:$AC$2744&amp;'AQS-88101'!$E$2:$E$2744&amp;'AQS-88101'!$G$2:$G$2744,0)),""),"")</f>
        <v/>
      </c>
      <c r="L907" s="107" t="str">
        <f t="shared" si="70"/>
        <v/>
      </c>
      <c r="M907" s="42" t="str">
        <f t="shared" si="71"/>
        <v/>
      </c>
      <c r="N907" s="42" t="str">
        <f t="shared" si="72"/>
        <v/>
      </c>
      <c r="O907" s="108" t="str">
        <f t="shared" si="73"/>
        <v/>
      </c>
    </row>
    <row r="908" spans="1:15" x14ac:dyDescent="0.25">
      <c r="A908" s="79">
        <f t="shared" si="74"/>
        <v>38881</v>
      </c>
      <c r="B908" s="107" t="str">
        <f t="array" ref="B908">IFERROR(IF(INDEX('AQS-88101'!$M$2:$M$2744,MATCH('88101-daily-summary-by-site'!$A908&amp;'88101-daily-summary-by-site'!B$2&amp;'88101-daily-summary-by-site'!B$3,'AQS-88101'!$AC$2:$AC$2744&amp;'AQS-88101'!$E$2:$E$2744&amp;'AQS-88101'!$G$2:$G$2744,0))&lt;&gt;"",INDEX('AQS-88101'!$M$2:$M$2744,MATCH('88101-daily-summary-by-site'!$A908&amp;'88101-daily-summary-by-site'!B$2&amp;'88101-daily-summary-by-site'!B$3,'AQS-88101'!$AC$2:$AC$2744&amp;'AQS-88101'!$E$2:$E$2744&amp;'AQS-88101'!$G$2:$G$2744,0)),""),"")</f>
        <v/>
      </c>
      <c r="C908" s="42" t="str">
        <f t="array" ref="C908">IFERROR(IF(INDEX('AQS-88101'!$M$2:$M$2744,MATCH('88101-daily-summary-by-site'!$A908&amp;'88101-daily-summary-by-site'!C$2&amp;'88101-daily-summary-by-site'!C$3,'AQS-88101'!$AC$2:$AC$2744&amp;'AQS-88101'!$E$2:$E$2744&amp;'AQS-88101'!$G$2:$G$2744,0))&lt;&gt;"",INDEX('AQS-88101'!$M$2:$M$2744,MATCH('88101-daily-summary-by-site'!$A908&amp;'88101-daily-summary-by-site'!C$2&amp;'88101-daily-summary-by-site'!C$3,'AQS-88101'!$AC$2:$AC$2744&amp;'AQS-88101'!$E$2:$E$2744&amp;'AQS-88101'!$G$2:$G$2744,0)),""),"")</f>
        <v/>
      </c>
      <c r="D908" s="42" t="str">
        <f t="array" ref="D908">IFERROR(IF(INDEX('AQS-88101'!$M$2:$M$2744,MATCH('88101-daily-summary-by-site'!$A908&amp;'88101-daily-summary-by-site'!D$2&amp;'88101-daily-summary-by-site'!D$3,'AQS-88101'!$AC$2:$AC$2744&amp;'AQS-88101'!$E$2:$E$2744&amp;'AQS-88101'!$G$2:$G$2744,0))&lt;&gt;"",INDEX('AQS-88101'!$M$2:$M$2744,MATCH('88101-daily-summary-by-site'!$A908&amp;'88101-daily-summary-by-site'!D$2&amp;'88101-daily-summary-by-site'!D$3,'AQS-88101'!$AC$2:$AC$2744&amp;'AQS-88101'!$E$2:$E$2744&amp;'AQS-88101'!$G$2:$G$2744,0)),""),"")</f>
        <v/>
      </c>
      <c r="E908" s="42" t="str">
        <f t="array" ref="E908">IFERROR(IF(INDEX('AQS-88101'!$M$2:$M$2744,MATCH('88101-daily-summary-by-site'!$A908&amp;'88101-daily-summary-by-site'!E$2&amp;'88101-daily-summary-by-site'!E$3,'AQS-88101'!$AC$2:$AC$2744&amp;'AQS-88101'!$E$2:$E$2744&amp;'AQS-88101'!$G$2:$G$2744,0))&lt;&gt;"",INDEX('AQS-88101'!$M$2:$M$2744,MATCH('88101-daily-summary-by-site'!$A908&amp;'88101-daily-summary-by-site'!E$2&amp;'88101-daily-summary-by-site'!E$3,'AQS-88101'!$AC$2:$AC$2744&amp;'AQS-88101'!$E$2:$E$2744&amp;'AQS-88101'!$G$2:$G$2744,0)),""),"")</f>
        <v/>
      </c>
      <c r="F908" s="42" t="str">
        <f t="array" ref="F908">IFERROR(IF(INDEX('AQS-88101'!$M$2:$M$2744,MATCH('88101-daily-summary-by-site'!$A908&amp;'88101-daily-summary-by-site'!F$2&amp;'88101-daily-summary-by-site'!F$3,'AQS-88101'!$AC$2:$AC$2744&amp;'AQS-88101'!$E$2:$E$2744&amp;'AQS-88101'!$G$2:$G$2744,0))&lt;&gt;"",INDEX('AQS-88101'!$M$2:$M$2744,MATCH('88101-daily-summary-by-site'!$A908&amp;'88101-daily-summary-by-site'!F$2&amp;'88101-daily-summary-by-site'!F$3,'AQS-88101'!$AC$2:$AC$2744&amp;'AQS-88101'!$E$2:$E$2744&amp;'AQS-88101'!$G$2:$G$2744,0)),""),"")</f>
        <v/>
      </c>
      <c r="G908" s="42" t="str">
        <f t="array" ref="G908">IFERROR(IF(INDEX('AQS-88101'!$M$2:$M$2744,MATCH('88101-daily-summary-by-site'!$A908&amp;'88101-daily-summary-by-site'!G$2&amp;'88101-daily-summary-by-site'!G$3,'AQS-88101'!$AC$2:$AC$2744&amp;'AQS-88101'!$E$2:$E$2744&amp;'AQS-88101'!$G$2:$G$2744,0))&lt;&gt;"",INDEX('AQS-88101'!$M$2:$M$2744,MATCH('88101-daily-summary-by-site'!$A908&amp;'88101-daily-summary-by-site'!G$2&amp;'88101-daily-summary-by-site'!G$3,'AQS-88101'!$AC$2:$AC$2744&amp;'AQS-88101'!$E$2:$E$2744&amp;'AQS-88101'!$G$2:$G$2744,0)),""),"")</f>
        <v/>
      </c>
      <c r="H908" s="42" t="str">
        <f t="array" ref="H908">IFERROR(IF(INDEX('AQS-88101'!$M$2:$M$2744,MATCH('88101-daily-summary-by-site'!$A908&amp;'88101-daily-summary-by-site'!H$2&amp;'88101-daily-summary-by-site'!H$3,'AQS-88101'!$AC$2:$AC$2744&amp;'AQS-88101'!$E$2:$E$2744&amp;'AQS-88101'!$G$2:$G$2744,0))&lt;&gt;"",INDEX('AQS-88101'!$M$2:$M$2744,MATCH('88101-daily-summary-by-site'!$A908&amp;'88101-daily-summary-by-site'!H$2&amp;'88101-daily-summary-by-site'!H$3,'AQS-88101'!$AC$2:$AC$2744&amp;'AQS-88101'!$E$2:$E$2744&amp;'AQS-88101'!$G$2:$G$2744,0)),""),"")</f>
        <v/>
      </c>
      <c r="I908" s="108" t="str">
        <f t="array" ref="I908">IFERROR(IF(INDEX('AQS-88101'!$M$2:$M$2744,MATCH('88101-daily-summary-by-site'!$A908&amp;'88101-daily-summary-by-site'!I$2&amp;'88101-daily-summary-by-site'!I$3,'AQS-88101'!$AC$2:$AC$2744&amp;'AQS-88101'!$E$2:$E$2744&amp;'AQS-88101'!$G$2:$G$2744,0))&lt;&gt;"",INDEX('AQS-88101'!$M$2:$M$2744,MATCH('88101-daily-summary-by-site'!$A908&amp;'88101-daily-summary-by-site'!I$2&amp;'88101-daily-summary-by-site'!I$3,'AQS-88101'!$AC$2:$AC$2744&amp;'AQS-88101'!$E$2:$E$2744&amp;'AQS-88101'!$G$2:$G$2744,0)),""),"")</f>
        <v/>
      </c>
      <c r="L908" s="107" t="str">
        <f t="shared" si="70"/>
        <v/>
      </c>
      <c r="M908" s="42" t="str">
        <f t="shared" si="71"/>
        <v/>
      </c>
      <c r="N908" s="42" t="str">
        <f t="shared" si="72"/>
        <v/>
      </c>
      <c r="O908" s="108" t="str">
        <f t="shared" si="73"/>
        <v/>
      </c>
    </row>
    <row r="909" spans="1:15" x14ac:dyDescent="0.25">
      <c r="A909" s="79">
        <f t="shared" si="74"/>
        <v>38882</v>
      </c>
      <c r="B909" s="107" t="str">
        <f t="array" ref="B909">IFERROR(IF(INDEX('AQS-88101'!$M$2:$M$2744,MATCH('88101-daily-summary-by-site'!$A909&amp;'88101-daily-summary-by-site'!B$2&amp;'88101-daily-summary-by-site'!B$3,'AQS-88101'!$AC$2:$AC$2744&amp;'AQS-88101'!$E$2:$E$2744&amp;'AQS-88101'!$G$2:$G$2744,0))&lt;&gt;"",INDEX('AQS-88101'!$M$2:$M$2744,MATCH('88101-daily-summary-by-site'!$A909&amp;'88101-daily-summary-by-site'!B$2&amp;'88101-daily-summary-by-site'!B$3,'AQS-88101'!$AC$2:$AC$2744&amp;'AQS-88101'!$E$2:$E$2744&amp;'AQS-88101'!$G$2:$G$2744,0)),""),"")</f>
        <v/>
      </c>
      <c r="C909" s="42" t="str">
        <f t="array" ref="C909">IFERROR(IF(INDEX('AQS-88101'!$M$2:$M$2744,MATCH('88101-daily-summary-by-site'!$A909&amp;'88101-daily-summary-by-site'!C$2&amp;'88101-daily-summary-by-site'!C$3,'AQS-88101'!$AC$2:$AC$2744&amp;'AQS-88101'!$E$2:$E$2744&amp;'AQS-88101'!$G$2:$G$2744,0))&lt;&gt;"",INDEX('AQS-88101'!$M$2:$M$2744,MATCH('88101-daily-summary-by-site'!$A909&amp;'88101-daily-summary-by-site'!C$2&amp;'88101-daily-summary-by-site'!C$3,'AQS-88101'!$AC$2:$AC$2744&amp;'AQS-88101'!$E$2:$E$2744&amp;'AQS-88101'!$G$2:$G$2744,0)),""),"")</f>
        <v/>
      </c>
      <c r="D909" s="42" t="str">
        <f t="array" ref="D909">IFERROR(IF(INDEX('AQS-88101'!$M$2:$M$2744,MATCH('88101-daily-summary-by-site'!$A909&amp;'88101-daily-summary-by-site'!D$2&amp;'88101-daily-summary-by-site'!D$3,'AQS-88101'!$AC$2:$AC$2744&amp;'AQS-88101'!$E$2:$E$2744&amp;'AQS-88101'!$G$2:$G$2744,0))&lt;&gt;"",INDEX('AQS-88101'!$M$2:$M$2744,MATCH('88101-daily-summary-by-site'!$A909&amp;'88101-daily-summary-by-site'!D$2&amp;'88101-daily-summary-by-site'!D$3,'AQS-88101'!$AC$2:$AC$2744&amp;'AQS-88101'!$E$2:$E$2744&amp;'AQS-88101'!$G$2:$G$2744,0)),""),"")</f>
        <v/>
      </c>
      <c r="E909" s="42" t="str">
        <f t="array" ref="E909">IFERROR(IF(INDEX('AQS-88101'!$M$2:$M$2744,MATCH('88101-daily-summary-by-site'!$A909&amp;'88101-daily-summary-by-site'!E$2&amp;'88101-daily-summary-by-site'!E$3,'AQS-88101'!$AC$2:$AC$2744&amp;'AQS-88101'!$E$2:$E$2744&amp;'AQS-88101'!$G$2:$G$2744,0))&lt;&gt;"",INDEX('AQS-88101'!$M$2:$M$2744,MATCH('88101-daily-summary-by-site'!$A909&amp;'88101-daily-summary-by-site'!E$2&amp;'88101-daily-summary-by-site'!E$3,'AQS-88101'!$AC$2:$AC$2744&amp;'AQS-88101'!$E$2:$E$2744&amp;'AQS-88101'!$G$2:$G$2744,0)),""),"")</f>
        <v/>
      </c>
      <c r="F909" s="42" t="str">
        <f t="array" ref="F909">IFERROR(IF(INDEX('AQS-88101'!$M$2:$M$2744,MATCH('88101-daily-summary-by-site'!$A909&amp;'88101-daily-summary-by-site'!F$2&amp;'88101-daily-summary-by-site'!F$3,'AQS-88101'!$AC$2:$AC$2744&amp;'AQS-88101'!$E$2:$E$2744&amp;'AQS-88101'!$G$2:$G$2744,0))&lt;&gt;"",INDEX('AQS-88101'!$M$2:$M$2744,MATCH('88101-daily-summary-by-site'!$A909&amp;'88101-daily-summary-by-site'!F$2&amp;'88101-daily-summary-by-site'!F$3,'AQS-88101'!$AC$2:$AC$2744&amp;'AQS-88101'!$E$2:$E$2744&amp;'AQS-88101'!$G$2:$G$2744,0)),""),"")</f>
        <v/>
      </c>
      <c r="G909" s="42" t="str">
        <f t="array" ref="G909">IFERROR(IF(INDEX('AQS-88101'!$M$2:$M$2744,MATCH('88101-daily-summary-by-site'!$A909&amp;'88101-daily-summary-by-site'!G$2&amp;'88101-daily-summary-by-site'!G$3,'AQS-88101'!$AC$2:$AC$2744&amp;'AQS-88101'!$E$2:$E$2744&amp;'AQS-88101'!$G$2:$G$2744,0))&lt;&gt;"",INDEX('AQS-88101'!$M$2:$M$2744,MATCH('88101-daily-summary-by-site'!$A909&amp;'88101-daily-summary-by-site'!G$2&amp;'88101-daily-summary-by-site'!G$3,'AQS-88101'!$AC$2:$AC$2744&amp;'AQS-88101'!$E$2:$E$2744&amp;'AQS-88101'!$G$2:$G$2744,0)),""),"")</f>
        <v/>
      </c>
      <c r="H909" s="42" t="str">
        <f t="array" ref="H909">IFERROR(IF(INDEX('AQS-88101'!$M$2:$M$2744,MATCH('88101-daily-summary-by-site'!$A909&amp;'88101-daily-summary-by-site'!H$2&amp;'88101-daily-summary-by-site'!H$3,'AQS-88101'!$AC$2:$AC$2744&amp;'AQS-88101'!$E$2:$E$2744&amp;'AQS-88101'!$G$2:$G$2744,0))&lt;&gt;"",INDEX('AQS-88101'!$M$2:$M$2744,MATCH('88101-daily-summary-by-site'!$A909&amp;'88101-daily-summary-by-site'!H$2&amp;'88101-daily-summary-by-site'!H$3,'AQS-88101'!$AC$2:$AC$2744&amp;'AQS-88101'!$E$2:$E$2744&amp;'AQS-88101'!$G$2:$G$2744,0)),""),"")</f>
        <v/>
      </c>
      <c r="I909" s="108" t="str">
        <f t="array" ref="I909">IFERROR(IF(INDEX('AQS-88101'!$M$2:$M$2744,MATCH('88101-daily-summary-by-site'!$A909&amp;'88101-daily-summary-by-site'!I$2&amp;'88101-daily-summary-by-site'!I$3,'AQS-88101'!$AC$2:$AC$2744&amp;'AQS-88101'!$E$2:$E$2744&amp;'AQS-88101'!$G$2:$G$2744,0))&lt;&gt;"",INDEX('AQS-88101'!$M$2:$M$2744,MATCH('88101-daily-summary-by-site'!$A909&amp;'88101-daily-summary-by-site'!I$2&amp;'88101-daily-summary-by-site'!I$3,'AQS-88101'!$AC$2:$AC$2744&amp;'AQS-88101'!$E$2:$E$2744&amp;'AQS-88101'!$G$2:$G$2744,0)),""),"")</f>
        <v/>
      </c>
      <c r="L909" s="107" t="str">
        <f t="shared" si="70"/>
        <v/>
      </c>
      <c r="M909" s="42" t="str">
        <f t="shared" si="71"/>
        <v/>
      </c>
      <c r="N909" s="42" t="str">
        <f t="shared" si="72"/>
        <v/>
      </c>
      <c r="O909" s="108" t="str">
        <f t="shared" si="73"/>
        <v/>
      </c>
    </row>
    <row r="910" spans="1:15" x14ac:dyDescent="0.25">
      <c r="A910" s="79">
        <f t="shared" si="74"/>
        <v>38883</v>
      </c>
      <c r="B910" s="107" t="str">
        <f t="array" ref="B910">IFERROR(IF(INDEX('AQS-88101'!$M$2:$M$2744,MATCH('88101-daily-summary-by-site'!$A910&amp;'88101-daily-summary-by-site'!B$2&amp;'88101-daily-summary-by-site'!B$3,'AQS-88101'!$AC$2:$AC$2744&amp;'AQS-88101'!$E$2:$E$2744&amp;'AQS-88101'!$G$2:$G$2744,0))&lt;&gt;"",INDEX('AQS-88101'!$M$2:$M$2744,MATCH('88101-daily-summary-by-site'!$A910&amp;'88101-daily-summary-by-site'!B$2&amp;'88101-daily-summary-by-site'!B$3,'AQS-88101'!$AC$2:$AC$2744&amp;'AQS-88101'!$E$2:$E$2744&amp;'AQS-88101'!$G$2:$G$2744,0)),""),"")</f>
        <v/>
      </c>
      <c r="C910" s="42" t="str">
        <f t="array" ref="C910">IFERROR(IF(INDEX('AQS-88101'!$M$2:$M$2744,MATCH('88101-daily-summary-by-site'!$A910&amp;'88101-daily-summary-by-site'!C$2&amp;'88101-daily-summary-by-site'!C$3,'AQS-88101'!$AC$2:$AC$2744&amp;'AQS-88101'!$E$2:$E$2744&amp;'AQS-88101'!$G$2:$G$2744,0))&lt;&gt;"",INDEX('AQS-88101'!$M$2:$M$2744,MATCH('88101-daily-summary-by-site'!$A910&amp;'88101-daily-summary-by-site'!C$2&amp;'88101-daily-summary-by-site'!C$3,'AQS-88101'!$AC$2:$AC$2744&amp;'AQS-88101'!$E$2:$E$2744&amp;'AQS-88101'!$G$2:$G$2744,0)),""),"")</f>
        <v/>
      </c>
      <c r="D910" s="42" t="str">
        <f t="array" ref="D910">IFERROR(IF(INDEX('AQS-88101'!$M$2:$M$2744,MATCH('88101-daily-summary-by-site'!$A910&amp;'88101-daily-summary-by-site'!D$2&amp;'88101-daily-summary-by-site'!D$3,'AQS-88101'!$AC$2:$AC$2744&amp;'AQS-88101'!$E$2:$E$2744&amp;'AQS-88101'!$G$2:$G$2744,0))&lt;&gt;"",INDEX('AQS-88101'!$M$2:$M$2744,MATCH('88101-daily-summary-by-site'!$A910&amp;'88101-daily-summary-by-site'!D$2&amp;'88101-daily-summary-by-site'!D$3,'AQS-88101'!$AC$2:$AC$2744&amp;'AQS-88101'!$E$2:$E$2744&amp;'AQS-88101'!$G$2:$G$2744,0)),""),"")</f>
        <v/>
      </c>
      <c r="E910" s="42" t="str">
        <f t="array" ref="E910">IFERROR(IF(INDEX('AQS-88101'!$M$2:$M$2744,MATCH('88101-daily-summary-by-site'!$A910&amp;'88101-daily-summary-by-site'!E$2&amp;'88101-daily-summary-by-site'!E$3,'AQS-88101'!$AC$2:$AC$2744&amp;'AQS-88101'!$E$2:$E$2744&amp;'AQS-88101'!$G$2:$G$2744,0))&lt;&gt;"",INDEX('AQS-88101'!$M$2:$M$2744,MATCH('88101-daily-summary-by-site'!$A910&amp;'88101-daily-summary-by-site'!E$2&amp;'88101-daily-summary-by-site'!E$3,'AQS-88101'!$AC$2:$AC$2744&amp;'AQS-88101'!$E$2:$E$2744&amp;'AQS-88101'!$G$2:$G$2744,0)),""),"")</f>
        <v/>
      </c>
      <c r="F910" s="42" t="str">
        <f t="array" ref="F910">IFERROR(IF(INDEX('AQS-88101'!$M$2:$M$2744,MATCH('88101-daily-summary-by-site'!$A910&amp;'88101-daily-summary-by-site'!F$2&amp;'88101-daily-summary-by-site'!F$3,'AQS-88101'!$AC$2:$AC$2744&amp;'AQS-88101'!$E$2:$E$2744&amp;'AQS-88101'!$G$2:$G$2744,0))&lt;&gt;"",INDEX('AQS-88101'!$M$2:$M$2744,MATCH('88101-daily-summary-by-site'!$A910&amp;'88101-daily-summary-by-site'!F$2&amp;'88101-daily-summary-by-site'!F$3,'AQS-88101'!$AC$2:$AC$2744&amp;'AQS-88101'!$E$2:$E$2744&amp;'AQS-88101'!$G$2:$G$2744,0)),""),"")</f>
        <v/>
      </c>
      <c r="G910" s="42" t="str">
        <f t="array" ref="G910">IFERROR(IF(INDEX('AQS-88101'!$M$2:$M$2744,MATCH('88101-daily-summary-by-site'!$A910&amp;'88101-daily-summary-by-site'!G$2&amp;'88101-daily-summary-by-site'!G$3,'AQS-88101'!$AC$2:$AC$2744&amp;'AQS-88101'!$E$2:$E$2744&amp;'AQS-88101'!$G$2:$G$2744,0))&lt;&gt;"",INDEX('AQS-88101'!$M$2:$M$2744,MATCH('88101-daily-summary-by-site'!$A910&amp;'88101-daily-summary-by-site'!G$2&amp;'88101-daily-summary-by-site'!G$3,'AQS-88101'!$AC$2:$AC$2744&amp;'AQS-88101'!$E$2:$E$2744&amp;'AQS-88101'!$G$2:$G$2744,0)),""),"")</f>
        <v/>
      </c>
      <c r="H910" s="42" t="str">
        <f t="array" ref="H910">IFERROR(IF(INDEX('AQS-88101'!$M$2:$M$2744,MATCH('88101-daily-summary-by-site'!$A910&amp;'88101-daily-summary-by-site'!H$2&amp;'88101-daily-summary-by-site'!H$3,'AQS-88101'!$AC$2:$AC$2744&amp;'AQS-88101'!$E$2:$E$2744&amp;'AQS-88101'!$G$2:$G$2744,0))&lt;&gt;"",INDEX('AQS-88101'!$M$2:$M$2744,MATCH('88101-daily-summary-by-site'!$A910&amp;'88101-daily-summary-by-site'!H$2&amp;'88101-daily-summary-by-site'!H$3,'AQS-88101'!$AC$2:$AC$2744&amp;'AQS-88101'!$E$2:$E$2744&amp;'AQS-88101'!$G$2:$G$2744,0)),""),"")</f>
        <v/>
      </c>
      <c r="I910" s="108" t="str">
        <f t="array" ref="I910">IFERROR(IF(INDEX('AQS-88101'!$M$2:$M$2744,MATCH('88101-daily-summary-by-site'!$A910&amp;'88101-daily-summary-by-site'!I$2&amp;'88101-daily-summary-by-site'!I$3,'AQS-88101'!$AC$2:$AC$2744&amp;'AQS-88101'!$E$2:$E$2744&amp;'AQS-88101'!$G$2:$G$2744,0))&lt;&gt;"",INDEX('AQS-88101'!$M$2:$M$2744,MATCH('88101-daily-summary-by-site'!$A910&amp;'88101-daily-summary-by-site'!I$2&amp;'88101-daily-summary-by-site'!I$3,'AQS-88101'!$AC$2:$AC$2744&amp;'AQS-88101'!$E$2:$E$2744&amp;'AQS-88101'!$G$2:$G$2744,0)),""),"")</f>
        <v/>
      </c>
      <c r="L910" s="107" t="str">
        <f t="shared" si="70"/>
        <v/>
      </c>
      <c r="M910" s="42" t="str">
        <f t="shared" si="71"/>
        <v/>
      </c>
      <c r="N910" s="42" t="str">
        <f t="shared" si="72"/>
        <v/>
      </c>
      <c r="O910" s="108" t="str">
        <f t="shared" si="73"/>
        <v/>
      </c>
    </row>
    <row r="911" spans="1:15" x14ac:dyDescent="0.25">
      <c r="A911" s="79">
        <f t="shared" si="74"/>
        <v>38884</v>
      </c>
      <c r="B911" s="107">
        <f t="array" ref="B911">IFERROR(IF(INDEX('AQS-88101'!$M$2:$M$2744,MATCH('88101-daily-summary-by-site'!$A911&amp;'88101-daily-summary-by-site'!B$2&amp;'88101-daily-summary-by-site'!B$3,'AQS-88101'!$AC$2:$AC$2744&amp;'AQS-88101'!$E$2:$E$2744&amp;'AQS-88101'!$G$2:$G$2744,0))&lt;&gt;"",INDEX('AQS-88101'!$M$2:$M$2744,MATCH('88101-daily-summary-by-site'!$A911&amp;'88101-daily-summary-by-site'!B$2&amp;'88101-daily-summary-by-site'!B$3,'AQS-88101'!$AC$2:$AC$2744&amp;'AQS-88101'!$E$2:$E$2744&amp;'AQS-88101'!$G$2:$G$2744,0)),""),"")</f>
        <v>27.4</v>
      </c>
      <c r="C911" s="42" t="str">
        <f t="array" ref="C911">IFERROR(IF(INDEX('AQS-88101'!$M$2:$M$2744,MATCH('88101-daily-summary-by-site'!$A911&amp;'88101-daily-summary-by-site'!C$2&amp;'88101-daily-summary-by-site'!C$3,'AQS-88101'!$AC$2:$AC$2744&amp;'AQS-88101'!$E$2:$E$2744&amp;'AQS-88101'!$G$2:$G$2744,0))&lt;&gt;"",INDEX('AQS-88101'!$M$2:$M$2744,MATCH('88101-daily-summary-by-site'!$A911&amp;'88101-daily-summary-by-site'!C$2&amp;'88101-daily-summary-by-site'!C$3,'AQS-88101'!$AC$2:$AC$2744&amp;'AQS-88101'!$E$2:$E$2744&amp;'AQS-88101'!$G$2:$G$2744,0)),""),"")</f>
        <v/>
      </c>
      <c r="D911" s="42" t="str">
        <f t="array" ref="D911">IFERROR(IF(INDEX('AQS-88101'!$M$2:$M$2744,MATCH('88101-daily-summary-by-site'!$A911&amp;'88101-daily-summary-by-site'!D$2&amp;'88101-daily-summary-by-site'!D$3,'AQS-88101'!$AC$2:$AC$2744&amp;'AQS-88101'!$E$2:$E$2744&amp;'AQS-88101'!$G$2:$G$2744,0))&lt;&gt;"",INDEX('AQS-88101'!$M$2:$M$2744,MATCH('88101-daily-summary-by-site'!$A911&amp;'88101-daily-summary-by-site'!D$2&amp;'88101-daily-summary-by-site'!D$3,'AQS-88101'!$AC$2:$AC$2744&amp;'AQS-88101'!$E$2:$E$2744&amp;'AQS-88101'!$G$2:$G$2744,0)),""),"")</f>
        <v/>
      </c>
      <c r="E911" s="42" t="str">
        <f t="array" ref="E911">IFERROR(IF(INDEX('AQS-88101'!$M$2:$M$2744,MATCH('88101-daily-summary-by-site'!$A911&amp;'88101-daily-summary-by-site'!E$2&amp;'88101-daily-summary-by-site'!E$3,'AQS-88101'!$AC$2:$AC$2744&amp;'AQS-88101'!$E$2:$E$2744&amp;'AQS-88101'!$G$2:$G$2744,0))&lt;&gt;"",INDEX('AQS-88101'!$M$2:$M$2744,MATCH('88101-daily-summary-by-site'!$A911&amp;'88101-daily-summary-by-site'!E$2&amp;'88101-daily-summary-by-site'!E$3,'AQS-88101'!$AC$2:$AC$2744&amp;'AQS-88101'!$E$2:$E$2744&amp;'AQS-88101'!$G$2:$G$2744,0)),""),"")</f>
        <v/>
      </c>
      <c r="F911" s="42" t="str">
        <f t="array" ref="F911">IFERROR(IF(INDEX('AQS-88101'!$M$2:$M$2744,MATCH('88101-daily-summary-by-site'!$A911&amp;'88101-daily-summary-by-site'!F$2&amp;'88101-daily-summary-by-site'!F$3,'AQS-88101'!$AC$2:$AC$2744&amp;'AQS-88101'!$E$2:$E$2744&amp;'AQS-88101'!$G$2:$G$2744,0))&lt;&gt;"",INDEX('AQS-88101'!$M$2:$M$2744,MATCH('88101-daily-summary-by-site'!$A911&amp;'88101-daily-summary-by-site'!F$2&amp;'88101-daily-summary-by-site'!F$3,'AQS-88101'!$AC$2:$AC$2744&amp;'AQS-88101'!$E$2:$E$2744&amp;'AQS-88101'!$G$2:$G$2744,0)),""),"")</f>
        <v/>
      </c>
      <c r="G911" s="42" t="str">
        <f t="array" ref="G911">IFERROR(IF(INDEX('AQS-88101'!$M$2:$M$2744,MATCH('88101-daily-summary-by-site'!$A911&amp;'88101-daily-summary-by-site'!G$2&amp;'88101-daily-summary-by-site'!G$3,'AQS-88101'!$AC$2:$AC$2744&amp;'AQS-88101'!$E$2:$E$2744&amp;'AQS-88101'!$G$2:$G$2744,0))&lt;&gt;"",INDEX('AQS-88101'!$M$2:$M$2744,MATCH('88101-daily-summary-by-site'!$A911&amp;'88101-daily-summary-by-site'!G$2&amp;'88101-daily-summary-by-site'!G$3,'AQS-88101'!$AC$2:$AC$2744&amp;'AQS-88101'!$E$2:$E$2744&amp;'AQS-88101'!$G$2:$G$2744,0)),""),"")</f>
        <v/>
      </c>
      <c r="H911" s="42" t="str">
        <f t="array" ref="H911">IFERROR(IF(INDEX('AQS-88101'!$M$2:$M$2744,MATCH('88101-daily-summary-by-site'!$A911&amp;'88101-daily-summary-by-site'!H$2&amp;'88101-daily-summary-by-site'!H$3,'AQS-88101'!$AC$2:$AC$2744&amp;'AQS-88101'!$E$2:$E$2744&amp;'AQS-88101'!$G$2:$G$2744,0))&lt;&gt;"",INDEX('AQS-88101'!$M$2:$M$2744,MATCH('88101-daily-summary-by-site'!$A911&amp;'88101-daily-summary-by-site'!H$2&amp;'88101-daily-summary-by-site'!H$3,'AQS-88101'!$AC$2:$AC$2744&amp;'AQS-88101'!$E$2:$E$2744&amp;'AQS-88101'!$G$2:$G$2744,0)),""),"")</f>
        <v/>
      </c>
      <c r="I911" s="108" t="str">
        <f t="array" ref="I911">IFERROR(IF(INDEX('AQS-88101'!$M$2:$M$2744,MATCH('88101-daily-summary-by-site'!$A911&amp;'88101-daily-summary-by-site'!I$2&amp;'88101-daily-summary-by-site'!I$3,'AQS-88101'!$AC$2:$AC$2744&amp;'AQS-88101'!$E$2:$E$2744&amp;'AQS-88101'!$G$2:$G$2744,0))&lt;&gt;"",INDEX('AQS-88101'!$M$2:$M$2744,MATCH('88101-daily-summary-by-site'!$A911&amp;'88101-daily-summary-by-site'!I$2&amp;'88101-daily-summary-by-site'!I$3,'AQS-88101'!$AC$2:$AC$2744&amp;'AQS-88101'!$E$2:$E$2744&amp;'AQS-88101'!$G$2:$G$2744,0)),""),"")</f>
        <v/>
      </c>
      <c r="L911" s="107">
        <f t="shared" si="70"/>
        <v>27.4</v>
      </c>
      <c r="M911" s="42" t="str">
        <f t="shared" si="71"/>
        <v/>
      </c>
      <c r="N911" s="42" t="str">
        <f t="shared" si="72"/>
        <v/>
      </c>
      <c r="O911" s="108" t="str">
        <f t="shared" si="73"/>
        <v/>
      </c>
    </row>
    <row r="912" spans="1:15" x14ac:dyDescent="0.25">
      <c r="A912" s="79">
        <f t="shared" si="74"/>
        <v>38885</v>
      </c>
      <c r="B912" s="107" t="str">
        <f t="array" ref="B912">IFERROR(IF(INDEX('AQS-88101'!$M$2:$M$2744,MATCH('88101-daily-summary-by-site'!$A912&amp;'88101-daily-summary-by-site'!B$2&amp;'88101-daily-summary-by-site'!B$3,'AQS-88101'!$AC$2:$AC$2744&amp;'AQS-88101'!$E$2:$E$2744&amp;'AQS-88101'!$G$2:$G$2744,0))&lt;&gt;"",INDEX('AQS-88101'!$M$2:$M$2744,MATCH('88101-daily-summary-by-site'!$A912&amp;'88101-daily-summary-by-site'!B$2&amp;'88101-daily-summary-by-site'!B$3,'AQS-88101'!$AC$2:$AC$2744&amp;'AQS-88101'!$E$2:$E$2744&amp;'AQS-88101'!$G$2:$G$2744,0)),""),"")</f>
        <v/>
      </c>
      <c r="C912" s="42" t="str">
        <f t="array" ref="C912">IFERROR(IF(INDEX('AQS-88101'!$M$2:$M$2744,MATCH('88101-daily-summary-by-site'!$A912&amp;'88101-daily-summary-by-site'!C$2&amp;'88101-daily-summary-by-site'!C$3,'AQS-88101'!$AC$2:$AC$2744&amp;'AQS-88101'!$E$2:$E$2744&amp;'AQS-88101'!$G$2:$G$2744,0))&lt;&gt;"",INDEX('AQS-88101'!$M$2:$M$2744,MATCH('88101-daily-summary-by-site'!$A912&amp;'88101-daily-summary-by-site'!C$2&amp;'88101-daily-summary-by-site'!C$3,'AQS-88101'!$AC$2:$AC$2744&amp;'AQS-88101'!$E$2:$E$2744&amp;'AQS-88101'!$G$2:$G$2744,0)),""),"")</f>
        <v/>
      </c>
      <c r="D912" s="42" t="str">
        <f t="array" ref="D912">IFERROR(IF(INDEX('AQS-88101'!$M$2:$M$2744,MATCH('88101-daily-summary-by-site'!$A912&amp;'88101-daily-summary-by-site'!D$2&amp;'88101-daily-summary-by-site'!D$3,'AQS-88101'!$AC$2:$AC$2744&amp;'AQS-88101'!$E$2:$E$2744&amp;'AQS-88101'!$G$2:$G$2744,0))&lt;&gt;"",INDEX('AQS-88101'!$M$2:$M$2744,MATCH('88101-daily-summary-by-site'!$A912&amp;'88101-daily-summary-by-site'!D$2&amp;'88101-daily-summary-by-site'!D$3,'AQS-88101'!$AC$2:$AC$2744&amp;'AQS-88101'!$E$2:$E$2744&amp;'AQS-88101'!$G$2:$G$2744,0)),""),"")</f>
        <v/>
      </c>
      <c r="E912" s="42" t="str">
        <f t="array" ref="E912">IFERROR(IF(INDEX('AQS-88101'!$M$2:$M$2744,MATCH('88101-daily-summary-by-site'!$A912&amp;'88101-daily-summary-by-site'!E$2&amp;'88101-daily-summary-by-site'!E$3,'AQS-88101'!$AC$2:$AC$2744&amp;'AQS-88101'!$E$2:$E$2744&amp;'AQS-88101'!$G$2:$G$2744,0))&lt;&gt;"",INDEX('AQS-88101'!$M$2:$M$2744,MATCH('88101-daily-summary-by-site'!$A912&amp;'88101-daily-summary-by-site'!E$2&amp;'88101-daily-summary-by-site'!E$3,'AQS-88101'!$AC$2:$AC$2744&amp;'AQS-88101'!$E$2:$E$2744&amp;'AQS-88101'!$G$2:$G$2744,0)),""),"")</f>
        <v/>
      </c>
      <c r="F912" s="42" t="str">
        <f t="array" ref="F912">IFERROR(IF(INDEX('AQS-88101'!$M$2:$M$2744,MATCH('88101-daily-summary-by-site'!$A912&amp;'88101-daily-summary-by-site'!F$2&amp;'88101-daily-summary-by-site'!F$3,'AQS-88101'!$AC$2:$AC$2744&amp;'AQS-88101'!$E$2:$E$2744&amp;'AQS-88101'!$G$2:$G$2744,0))&lt;&gt;"",INDEX('AQS-88101'!$M$2:$M$2744,MATCH('88101-daily-summary-by-site'!$A912&amp;'88101-daily-summary-by-site'!F$2&amp;'88101-daily-summary-by-site'!F$3,'AQS-88101'!$AC$2:$AC$2744&amp;'AQS-88101'!$E$2:$E$2744&amp;'AQS-88101'!$G$2:$G$2744,0)),""),"")</f>
        <v/>
      </c>
      <c r="G912" s="42" t="str">
        <f t="array" ref="G912">IFERROR(IF(INDEX('AQS-88101'!$M$2:$M$2744,MATCH('88101-daily-summary-by-site'!$A912&amp;'88101-daily-summary-by-site'!G$2&amp;'88101-daily-summary-by-site'!G$3,'AQS-88101'!$AC$2:$AC$2744&amp;'AQS-88101'!$E$2:$E$2744&amp;'AQS-88101'!$G$2:$G$2744,0))&lt;&gt;"",INDEX('AQS-88101'!$M$2:$M$2744,MATCH('88101-daily-summary-by-site'!$A912&amp;'88101-daily-summary-by-site'!G$2&amp;'88101-daily-summary-by-site'!G$3,'AQS-88101'!$AC$2:$AC$2744&amp;'AQS-88101'!$E$2:$E$2744&amp;'AQS-88101'!$G$2:$G$2744,0)),""),"")</f>
        <v/>
      </c>
      <c r="H912" s="42" t="str">
        <f t="array" ref="H912">IFERROR(IF(INDEX('AQS-88101'!$M$2:$M$2744,MATCH('88101-daily-summary-by-site'!$A912&amp;'88101-daily-summary-by-site'!H$2&amp;'88101-daily-summary-by-site'!H$3,'AQS-88101'!$AC$2:$AC$2744&amp;'AQS-88101'!$E$2:$E$2744&amp;'AQS-88101'!$G$2:$G$2744,0))&lt;&gt;"",INDEX('AQS-88101'!$M$2:$M$2744,MATCH('88101-daily-summary-by-site'!$A912&amp;'88101-daily-summary-by-site'!H$2&amp;'88101-daily-summary-by-site'!H$3,'AQS-88101'!$AC$2:$AC$2744&amp;'AQS-88101'!$E$2:$E$2744&amp;'AQS-88101'!$G$2:$G$2744,0)),""),"")</f>
        <v/>
      </c>
      <c r="I912" s="108" t="str">
        <f t="array" ref="I912">IFERROR(IF(INDEX('AQS-88101'!$M$2:$M$2744,MATCH('88101-daily-summary-by-site'!$A912&amp;'88101-daily-summary-by-site'!I$2&amp;'88101-daily-summary-by-site'!I$3,'AQS-88101'!$AC$2:$AC$2744&amp;'AQS-88101'!$E$2:$E$2744&amp;'AQS-88101'!$G$2:$G$2744,0))&lt;&gt;"",INDEX('AQS-88101'!$M$2:$M$2744,MATCH('88101-daily-summary-by-site'!$A912&amp;'88101-daily-summary-by-site'!I$2&amp;'88101-daily-summary-by-site'!I$3,'AQS-88101'!$AC$2:$AC$2744&amp;'AQS-88101'!$E$2:$E$2744&amp;'AQS-88101'!$G$2:$G$2744,0)),""),"")</f>
        <v/>
      </c>
      <c r="L912" s="107" t="str">
        <f t="shared" si="70"/>
        <v/>
      </c>
      <c r="M912" s="42" t="str">
        <f t="shared" si="71"/>
        <v/>
      </c>
      <c r="N912" s="42" t="str">
        <f t="shared" si="72"/>
        <v/>
      </c>
      <c r="O912" s="108" t="str">
        <f t="shared" si="73"/>
        <v/>
      </c>
    </row>
    <row r="913" spans="1:15" x14ac:dyDescent="0.25">
      <c r="A913" s="79">
        <f t="shared" si="74"/>
        <v>38886</v>
      </c>
      <c r="B913" s="107" t="str">
        <f t="array" ref="B913">IFERROR(IF(INDEX('AQS-88101'!$M$2:$M$2744,MATCH('88101-daily-summary-by-site'!$A913&amp;'88101-daily-summary-by-site'!B$2&amp;'88101-daily-summary-by-site'!B$3,'AQS-88101'!$AC$2:$AC$2744&amp;'AQS-88101'!$E$2:$E$2744&amp;'AQS-88101'!$G$2:$G$2744,0))&lt;&gt;"",INDEX('AQS-88101'!$M$2:$M$2744,MATCH('88101-daily-summary-by-site'!$A913&amp;'88101-daily-summary-by-site'!B$2&amp;'88101-daily-summary-by-site'!B$3,'AQS-88101'!$AC$2:$AC$2744&amp;'AQS-88101'!$E$2:$E$2744&amp;'AQS-88101'!$G$2:$G$2744,0)),""),"")</f>
        <v/>
      </c>
      <c r="C913" s="42" t="str">
        <f t="array" ref="C913">IFERROR(IF(INDEX('AQS-88101'!$M$2:$M$2744,MATCH('88101-daily-summary-by-site'!$A913&amp;'88101-daily-summary-by-site'!C$2&amp;'88101-daily-summary-by-site'!C$3,'AQS-88101'!$AC$2:$AC$2744&amp;'AQS-88101'!$E$2:$E$2744&amp;'AQS-88101'!$G$2:$G$2744,0))&lt;&gt;"",INDEX('AQS-88101'!$M$2:$M$2744,MATCH('88101-daily-summary-by-site'!$A913&amp;'88101-daily-summary-by-site'!C$2&amp;'88101-daily-summary-by-site'!C$3,'AQS-88101'!$AC$2:$AC$2744&amp;'AQS-88101'!$E$2:$E$2744&amp;'AQS-88101'!$G$2:$G$2744,0)),""),"")</f>
        <v/>
      </c>
      <c r="D913" s="42" t="str">
        <f t="array" ref="D913">IFERROR(IF(INDEX('AQS-88101'!$M$2:$M$2744,MATCH('88101-daily-summary-by-site'!$A913&amp;'88101-daily-summary-by-site'!D$2&amp;'88101-daily-summary-by-site'!D$3,'AQS-88101'!$AC$2:$AC$2744&amp;'AQS-88101'!$E$2:$E$2744&amp;'AQS-88101'!$G$2:$G$2744,0))&lt;&gt;"",INDEX('AQS-88101'!$M$2:$M$2744,MATCH('88101-daily-summary-by-site'!$A913&amp;'88101-daily-summary-by-site'!D$2&amp;'88101-daily-summary-by-site'!D$3,'AQS-88101'!$AC$2:$AC$2744&amp;'AQS-88101'!$E$2:$E$2744&amp;'AQS-88101'!$G$2:$G$2744,0)),""),"")</f>
        <v/>
      </c>
      <c r="E913" s="42" t="str">
        <f t="array" ref="E913">IFERROR(IF(INDEX('AQS-88101'!$M$2:$M$2744,MATCH('88101-daily-summary-by-site'!$A913&amp;'88101-daily-summary-by-site'!E$2&amp;'88101-daily-summary-by-site'!E$3,'AQS-88101'!$AC$2:$AC$2744&amp;'AQS-88101'!$E$2:$E$2744&amp;'AQS-88101'!$G$2:$G$2744,0))&lt;&gt;"",INDEX('AQS-88101'!$M$2:$M$2744,MATCH('88101-daily-summary-by-site'!$A913&amp;'88101-daily-summary-by-site'!E$2&amp;'88101-daily-summary-by-site'!E$3,'AQS-88101'!$AC$2:$AC$2744&amp;'AQS-88101'!$E$2:$E$2744&amp;'AQS-88101'!$G$2:$G$2744,0)),""),"")</f>
        <v/>
      </c>
      <c r="F913" s="42" t="str">
        <f t="array" ref="F913">IFERROR(IF(INDEX('AQS-88101'!$M$2:$M$2744,MATCH('88101-daily-summary-by-site'!$A913&amp;'88101-daily-summary-by-site'!F$2&amp;'88101-daily-summary-by-site'!F$3,'AQS-88101'!$AC$2:$AC$2744&amp;'AQS-88101'!$E$2:$E$2744&amp;'AQS-88101'!$G$2:$G$2744,0))&lt;&gt;"",INDEX('AQS-88101'!$M$2:$M$2744,MATCH('88101-daily-summary-by-site'!$A913&amp;'88101-daily-summary-by-site'!F$2&amp;'88101-daily-summary-by-site'!F$3,'AQS-88101'!$AC$2:$AC$2744&amp;'AQS-88101'!$E$2:$E$2744&amp;'AQS-88101'!$G$2:$G$2744,0)),""),"")</f>
        <v/>
      </c>
      <c r="G913" s="42" t="str">
        <f t="array" ref="G913">IFERROR(IF(INDEX('AQS-88101'!$M$2:$M$2744,MATCH('88101-daily-summary-by-site'!$A913&amp;'88101-daily-summary-by-site'!G$2&amp;'88101-daily-summary-by-site'!G$3,'AQS-88101'!$AC$2:$AC$2744&amp;'AQS-88101'!$E$2:$E$2744&amp;'AQS-88101'!$G$2:$G$2744,0))&lt;&gt;"",INDEX('AQS-88101'!$M$2:$M$2744,MATCH('88101-daily-summary-by-site'!$A913&amp;'88101-daily-summary-by-site'!G$2&amp;'88101-daily-summary-by-site'!G$3,'AQS-88101'!$AC$2:$AC$2744&amp;'AQS-88101'!$E$2:$E$2744&amp;'AQS-88101'!$G$2:$G$2744,0)),""),"")</f>
        <v/>
      </c>
      <c r="H913" s="42" t="str">
        <f t="array" ref="H913">IFERROR(IF(INDEX('AQS-88101'!$M$2:$M$2744,MATCH('88101-daily-summary-by-site'!$A913&amp;'88101-daily-summary-by-site'!H$2&amp;'88101-daily-summary-by-site'!H$3,'AQS-88101'!$AC$2:$AC$2744&amp;'AQS-88101'!$E$2:$E$2744&amp;'AQS-88101'!$G$2:$G$2744,0))&lt;&gt;"",INDEX('AQS-88101'!$M$2:$M$2744,MATCH('88101-daily-summary-by-site'!$A913&amp;'88101-daily-summary-by-site'!H$2&amp;'88101-daily-summary-by-site'!H$3,'AQS-88101'!$AC$2:$AC$2744&amp;'AQS-88101'!$E$2:$E$2744&amp;'AQS-88101'!$G$2:$G$2744,0)),""),"")</f>
        <v/>
      </c>
      <c r="I913" s="108" t="str">
        <f t="array" ref="I913">IFERROR(IF(INDEX('AQS-88101'!$M$2:$M$2744,MATCH('88101-daily-summary-by-site'!$A913&amp;'88101-daily-summary-by-site'!I$2&amp;'88101-daily-summary-by-site'!I$3,'AQS-88101'!$AC$2:$AC$2744&amp;'AQS-88101'!$E$2:$E$2744&amp;'AQS-88101'!$G$2:$G$2744,0))&lt;&gt;"",INDEX('AQS-88101'!$M$2:$M$2744,MATCH('88101-daily-summary-by-site'!$A913&amp;'88101-daily-summary-by-site'!I$2&amp;'88101-daily-summary-by-site'!I$3,'AQS-88101'!$AC$2:$AC$2744&amp;'AQS-88101'!$E$2:$E$2744&amp;'AQS-88101'!$G$2:$G$2744,0)),""),"")</f>
        <v/>
      </c>
      <c r="L913" s="107" t="str">
        <f t="shared" si="70"/>
        <v/>
      </c>
      <c r="M913" s="42" t="str">
        <f t="shared" si="71"/>
        <v/>
      </c>
      <c r="N913" s="42" t="str">
        <f t="shared" si="72"/>
        <v/>
      </c>
      <c r="O913" s="108" t="str">
        <f t="shared" si="73"/>
        <v/>
      </c>
    </row>
    <row r="914" spans="1:15" x14ac:dyDescent="0.25">
      <c r="A914" s="79">
        <f t="shared" si="74"/>
        <v>38887</v>
      </c>
      <c r="B914" s="107" t="str">
        <f t="array" ref="B914">IFERROR(IF(INDEX('AQS-88101'!$M$2:$M$2744,MATCH('88101-daily-summary-by-site'!$A914&amp;'88101-daily-summary-by-site'!B$2&amp;'88101-daily-summary-by-site'!B$3,'AQS-88101'!$AC$2:$AC$2744&amp;'AQS-88101'!$E$2:$E$2744&amp;'AQS-88101'!$G$2:$G$2744,0))&lt;&gt;"",INDEX('AQS-88101'!$M$2:$M$2744,MATCH('88101-daily-summary-by-site'!$A914&amp;'88101-daily-summary-by-site'!B$2&amp;'88101-daily-summary-by-site'!B$3,'AQS-88101'!$AC$2:$AC$2744&amp;'AQS-88101'!$E$2:$E$2744&amp;'AQS-88101'!$G$2:$G$2744,0)),""),"")</f>
        <v/>
      </c>
      <c r="C914" s="42" t="str">
        <f t="array" ref="C914">IFERROR(IF(INDEX('AQS-88101'!$M$2:$M$2744,MATCH('88101-daily-summary-by-site'!$A914&amp;'88101-daily-summary-by-site'!C$2&amp;'88101-daily-summary-by-site'!C$3,'AQS-88101'!$AC$2:$AC$2744&amp;'AQS-88101'!$E$2:$E$2744&amp;'AQS-88101'!$G$2:$G$2744,0))&lt;&gt;"",INDEX('AQS-88101'!$M$2:$M$2744,MATCH('88101-daily-summary-by-site'!$A914&amp;'88101-daily-summary-by-site'!C$2&amp;'88101-daily-summary-by-site'!C$3,'AQS-88101'!$AC$2:$AC$2744&amp;'AQS-88101'!$E$2:$E$2744&amp;'AQS-88101'!$G$2:$G$2744,0)),""),"")</f>
        <v/>
      </c>
      <c r="D914" s="42" t="str">
        <f t="array" ref="D914">IFERROR(IF(INDEX('AQS-88101'!$M$2:$M$2744,MATCH('88101-daily-summary-by-site'!$A914&amp;'88101-daily-summary-by-site'!D$2&amp;'88101-daily-summary-by-site'!D$3,'AQS-88101'!$AC$2:$AC$2744&amp;'AQS-88101'!$E$2:$E$2744&amp;'AQS-88101'!$G$2:$G$2744,0))&lt;&gt;"",INDEX('AQS-88101'!$M$2:$M$2744,MATCH('88101-daily-summary-by-site'!$A914&amp;'88101-daily-summary-by-site'!D$2&amp;'88101-daily-summary-by-site'!D$3,'AQS-88101'!$AC$2:$AC$2744&amp;'AQS-88101'!$E$2:$E$2744&amp;'AQS-88101'!$G$2:$G$2744,0)),""),"")</f>
        <v/>
      </c>
      <c r="E914" s="42" t="str">
        <f t="array" ref="E914">IFERROR(IF(INDEX('AQS-88101'!$M$2:$M$2744,MATCH('88101-daily-summary-by-site'!$A914&amp;'88101-daily-summary-by-site'!E$2&amp;'88101-daily-summary-by-site'!E$3,'AQS-88101'!$AC$2:$AC$2744&amp;'AQS-88101'!$E$2:$E$2744&amp;'AQS-88101'!$G$2:$G$2744,0))&lt;&gt;"",INDEX('AQS-88101'!$M$2:$M$2744,MATCH('88101-daily-summary-by-site'!$A914&amp;'88101-daily-summary-by-site'!E$2&amp;'88101-daily-summary-by-site'!E$3,'AQS-88101'!$AC$2:$AC$2744&amp;'AQS-88101'!$E$2:$E$2744&amp;'AQS-88101'!$G$2:$G$2744,0)),""),"")</f>
        <v/>
      </c>
      <c r="F914" s="42" t="str">
        <f t="array" ref="F914">IFERROR(IF(INDEX('AQS-88101'!$M$2:$M$2744,MATCH('88101-daily-summary-by-site'!$A914&amp;'88101-daily-summary-by-site'!F$2&amp;'88101-daily-summary-by-site'!F$3,'AQS-88101'!$AC$2:$AC$2744&amp;'AQS-88101'!$E$2:$E$2744&amp;'AQS-88101'!$G$2:$G$2744,0))&lt;&gt;"",INDEX('AQS-88101'!$M$2:$M$2744,MATCH('88101-daily-summary-by-site'!$A914&amp;'88101-daily-summary-by-site'!F$2&amp;'88101-daily-summary-by-site'!F$3,'AQS-88101'!$AC$2:$AC$2744&amp;'AQS-88101'!$E$2:$E$2744&amp;'AQS-88101'!$G$2:$G$2744,0)),""),"")</f>
        <v/>
      </c>
      <c r="G914" s="42" t="str">
        <f t="array" ref="G914">IFERROR(IF(INDEX('AQS-88101'!$M$2:$M$2744,MATCH('88101-daily-summary-by-site'!$A914&amp;'88101-daily-summary-by-site'!G$2&amp;'88101-daily-summary-by-site'!G$3,'AQS-88101'!$AC$2:$AC$2744&amp;'AQS-88101'!$E$2:$E$2744&amp;'AQS-88101'!$G$2:$G$2744,0))&lt;&gt;"",INDEX('AQS-88101'!$M$2:$M$2744,MATCH('88101-daily-summary-by-site'!$A914&amp;'88101-daily-summary-by-site'!G$2&amp;'88101-daily-summary-by-site'!G$3,'AQS-88101'!$AC$2:$AC$2744&amp;'AQS-88101'!$E$2:$E$2744&amp;'AQS-88101'!$G$2:$G$2744,0)),""),"")</f>
        <v/>
      </c>
      <c r="H914" s="42" t="str">
        <f t="array" ref="H914">IFERROR(IF(INDEX('AQS-88101'!$M$2:$M$2744,MATCH('88101-daily-summary-by-site'!$A914&amp;'88101-daily-summary-by-site'!H$2&amp;'88101-daily-summary-by-site'!H$3,'AQS-88101'!$AC$2:$AC$2744&amp;'AQS-88101'!$E$2:$E$2744&amp;'AQS-88101'!$G$2:$G$2744,0))&lt;&gt;"",INDEX('AQS-88101'!$M$2:$M$2744,MATCH('88101-daily-summary-by-site'!$A914&amp;'88101-daily-summary-by-site'!H$2&amp;'88101-daily-summary-by-site'!H$3,'AQS-88101'!$AC$2:$AC$2744&amp;'AQS-88101'!$E$2:$E$2744&amp;'AQS-88101'!$G$2:$G$2744,0)),""),"")</f>
        <v/>
      </c>
      <c r="I914" s="108" t="str">
        <f t="array" ref="I914">IFERROR(IF(INDEX('AQS-88101'!$M$2:$M$2744,MATCH('88101-daily-summary-by-site'!$A914&amp;'88101-daily-summary-by-site'!I$2&amp;'88101-daily-summary-by-site'!I$3,'AQS-88101'!$AC$2:$AC$2744&amp;'AQS-88101'!$E$2:$E$2744&amp;'AQS-88101'!$G$2:$G$2744,0))&lt;&gt;"",INDEX('AQS-88101'!$M$2:$M$2744,MATCH('88101-daily-summary-by-site'!$A914&amp;'88101-daily-summary-by-site'!I$2&amp;'88101-daily-summary-by-site'!I$3,'AQS-88101'!$AC$2:$AC$2744&amp;'AQS-88101'!$E$2:$E$2744&amp;'AQS-88101'!$G$2:$G$2744,0)),""),"")</f>
        <v/>
      </c>
      <c r="L914" s="107" t="str">
        <f t="shared" si="70"/>
        <v/>
      </c>
      <c r="M914" s="42" t="str">
        <f t="shared" si="71"/>
        <v/>
      </c>
      <c r="N914" s="42" t="str">
        <f t="shared" si="72"/>
        <v/>
      </c>
      <c r="O914" s="108" t="str">
        <f t="shared" si="73"/>
        <v/>
      </c>
    </row>
    <row r="915" spans="1:15" x14ac:dyDescent="0.25">
      <c r="A915" s="79">
        <f t="shared" si="74"/>
        <v>38888</v>
      </c>
      <c r="B915" s="107" t="str">
        <f t="array" ref="B915">IFERROR(IF(INDEX('AQS-88101'!$M$2:$M$2744,MATCH('88101-daily-summary-by-site'!$A915&amp;'88101-daily-summary-by-site'!B$2&amp;'88101-daily-summary-by-site'!B$3,'AQS-88101'!$AC$2:$AC$2744&amp;'AQS-88101'!$E$2:$E$2744&amp;'AQS-88101'!$G$2:$G$2744,0))&lt;&gt;"",INDEX('AQS-88101'!$M$2:$M$2744,MATCH('88101-daily-summary-by-site'!$A915&amp;'88101-daily-summary-by-site'!B$2&amp;'88101-daily-summary-by-site'!B$3,'AQS-88101'!$AC$2:$AC$2744&amp;'AQS-88101'!$E$2:$E$2744&amp;'AQS-88101'!$G$2:$G$2744,0)),""),"")</f>
        <v/>
      </c>
      <c r="C915" s="42" t="str">
        <f t="array" ref="C915">IFERROR(IF(INDEX('AQS-88101'!$M$2:$M$2744,MATCH('88101-daily-summary-by-site'!$A915&amp;'88101-daily-summary-by-site'!C$2&amp;'88101-daily-summary-by-site'!C$3,'AQS-88101'!$AC$2:$AC$2744&amp;'AQS-88101'!$E$2:$E$2744&amp;'AQS-88101'!$G$2:$G$2744,0))&lt;&gt;"",INDEX('AQS-88101'!$M$2:$M$2744,MATCH('88101-daily-summary-by-site'!$A915&amp;'88101-daily-summary-by-site'!C$2&amp;'88101-daily-summary-by-site'!C$3,'AQS-88101'!$AC$2:$AC$2744&amp;'AQS-88101'!$E$2:$E$2744&amp;'AQS-88101'!$G$2:$G$2744,0)),""),"")</f>
        <v/>
      </c>
      <c r="D915" s="42" t="str">
        <f t="array" ref="D915">IFERROR(IF(INDEX('AQS-88101'!$M$2:$M$2744,MATCH('88101-daily-summary-by-site'!$A915&amp;'88101-daily-summary-by-site'!D$2&amp;'88101-daily-summary-by-site'!D$3,'AQS-88101'!$AC$2:$AC$2744&amp;'AQS-88101'!$E$2:$E$2744&amp;'AQS-88101'!$G$2:$G$2744,0))&lt;&gt;"",INDEX('AQS-88101'!$M$2:$M$2744,MATCH('88101-daily-summary-by-site'!$A915&amp;'88101-daily-summary-by-site'!D$2&amp;'88101-daily-summary-by-site'!D$3,'AQS-88101'!$AC$2:$AC$2744&amp;'AQS-88101'!$E$2:$E$2744&amp;'AQS-88101'!$G$2:$G$2744,0)),""),"")</f>
        <v/>
      </c>
      <c r="E915" s="42" t="str">
        <f t="array" ref="E915">IFERROR(IF(INDEX('AQS-88101'!$M$2:$M$2744,MATCH('88101-daily-summary-by-site'!$A915&amp;'88101-daily-summary-by-site'!E$2&amp;'88101-daily-summary-by-site'!E$3,'AQS-88101'!$AC$2:$AC$2744&amp;'AQS-88101'!$E$2:$E$2744&amp;'AQS-88101'!$G$2:$G$2744,0))&lt;&gt;"",INDEX('AQS-88101'!$M$2:$M$2744,MATCH('88101-daily-summary-by-site'!$A915&amp;'88101-daily-summary-by-site'!E$2&amp;'88101-daily-summary-by-site'!E$3,'AQS-88101'!$AC$2:$AC$2744&amp;'AQS-88101'!$E$2:$E$2744&amp;'AQS-88101'!$G$2:$G$2744,0)),""),"")</f>
        <v/>
      </c>
      <c r="F915" s="42" t="str">
        <f t="array" ref="F915">IFERROR(IF(INDEX('AQS-88101'!$M$2:$M$2744,MATCH('88101-daily-summary-by-site'!$A915&amp;'88101-daily-summary-by-site'!F$2&amp;'88101-daily-summary-by-site'!F$3,'AQS-88101'!$AC$2:$AC$2744&amp;'AQS-88101'!$E$2:$E$2744&amp;'AQS-88101'!$G$2:$G$2744,0))&lt;&gt;"",INDEX('AQS-88101'!$M$2:$M$2744,MATCH('88101-daily-summary-by-site'!$A915&amp;'88101-daily-summary-by-site'!F$2&amp;'88101-daily-summary-by-site'!F$3,'AQS-88101'!$AC$2:$AC$2744&amp;'AQS-88101'!$E$2:$E$2744&amp;'AQS-88101'!$G$2:$G$2744,0)),""),"")</f>
        <v/>
      </c>
      <c r="G915" s="42" t="str">
        <f t="array" ref="G915">IFERROR(IF(INDEX('AQS-88101'!$M$2:$M$2744,MATCH('88101-daily-summary-by-site'!$A915&amp;'88101-daily-summary-by-site'!G$2&amp;'88101-daily-summary-by-site'!G$3,'AQS-88101'!$AC$2:$AC$2744&amp;'AQS-88101'!$E$2:$E$2744&amp;'AQS-88101'!$G$2:$G$2744,0))&lt;&gt;"",INDEX('AQS-88101'!$M$2:$M$2744,MATCH('88101-daily-summary-by-site'!$A915&amp;'88101-daily-summary-by-site'!G$2&amp;'88101-daily-summary-by-site'!G$3,'AQS-88101'!$AC$2:$AC$2744&amp;'AQS-88101'!$E$2:$E$2744&amp;'AQS-88101'!$G$2:$G$2744,0)),""),"")</f>
        <v/>
      </c>
      <c r="H915" s="42" t="str">
        <f t="array" ref="H915">IFERROR(IF(INDEX('AQS-88101'!$M$2:$M$2744,MATCH('88101-daily-summary-by-site'!$A915&amp;'88101-daily-summary-by-site'!H$2&amp;'88101-daily-summary-by-site'!H$3,'AQS-88101'!$AC$2:$AC$2744&amp;'AQS-88101'!$E$2:$E$2744&amp;'AQS-88101'!$G$2:$G$2744,0))&lt;&gt;"",INDEX('AQS-88101'!$M$2:$M$2744,MATCH('88101-daily-summary-by-site'!$A915&amp;'88101-daily-summary-by-site'!H$2&amp;'88101-daily-summary-by-site'!H$3,'AQS-88101'!$AC$2:$AC$2744&amp;'AQS-88101'!$E$2:$E$2744&amp;'AQS-88101'!$G$2:$G$2744,0)),""),"")</f>
        <v/>
      </c>
      <c r="I915" s="108" t="str">
        <f t="array" ref="I915">IFERROR(IF(INDEX('AQS-88101'!$M$2:$M$2744,MATCH('88101-daily-summary-by-site'!$A915&amp;'88101-daily-summary-by-site'!I$2&amp;'88101-daily-summary-by-site'!I$3,'AQS-88101'!$AC$2:$AC$2744&amp;'AQS-88101'!$E$2:$E$2744&amp;'AQS-88101'!$G$2:$G$2744,0))&lt;&gt;"",INDEX('AQS-88101'!$M$2:$M$2744,MATCH('88101-daily-summary-by-site'!$A915&amp;'88101-daily-summary-by-site'!I$2&amp;'88101-daily-summary-by-site'!I$3,'AQS-88101'!$AC$2:$AC$2744&amp;'AQS-88101'!$E$2:$E$2744&amp;'AQS-88101'!$G$2:$G$2744,0)),""),"")</f>
        <v/>
      </c>
      <c r="L915" s="107" t="str">
        <f t="shared" si="70"/>
        <v/>
      </c>
      <c r="M915" s="42" t="str">
        <f t="shared" si="71"/>
        <v/>
      </c>
      <c r="N915" s="42" t="str">
        <f t="shared" si="72"/>
        <v/>
      </c>
      <c r="O915" s="108" t="str">
        <f t="shared" si="73"/>
        <v/>
      </c>
    </row>
    <row r="916" spans="1:15" x14ac:dyDescent="0.25">
      <c r="A916" s="79">
        <f t="shared" si="74"/>
        <v>38889</v>
      </c>
      <c r="B916" s="107" t="str">
        <f t="array" ref="B916">IFERROR(IF(INDEX('AQS-88101'!$M$2:$M$2744,MATCH('88101-daily-summary-by-site'!$A916&amp;'88101-daily-summary-by-site'!B$2&amp;'88101-daily-summary-by-site'!B$3,'AQS-88101'!$AC$2:$AC$2744&amp;'AQS-88101'!$E$2:$E$2744&amp;'AQS-88101'!$G$2:$G$2744,0))&lt;&gt;"",INDEX('AQS-88101'!$M$2:$M$2744,MATCH('88101-daily-summary-by-site'!$A916&amp;'88101-daily-summary-by-site'!B$2&amp;'88101-daily-summary-by-site'!B$3,'AQS-88101'!$AC$2:$AC$2744&amp;'AQS-88101'!$E$2:$E$2744&amp;'AQS-88101'!$G$2:$G$2744,0)),""),"")</f>
        <v/>
      </c>
      <c r="C916" s="42" t="str">
        <f t="array" ref="C916">IFERROR(IF(INDEX('AQS-88101'!$M$2:$M$2744,MATCH('88101-daily-summary-by-site'!$A916&amp;'88101-daily-summary-by-site'!C$2&amp;'88101-daily-summary-by-site'!C$3,'AQS-88101'!$AC$2:$AC$2744&amp;'AQS-88101'!$E$2:$E$2744&amp;'AQS-88101'!$G$2:$G$2744,0))&lt;&gt;"",INDEX('AQS-88101'!$M$2:$M$2744,MATCH('88101-daily-summary-by-site'!$A916&amp;'88101-daily-summary-by-site'!C$2&amp;'88101-daily-summary-by-site'!C$3,'AQS-88101'!$AC$2:$AC$2744&amp;'AQS-88101'!$E$2:$E$2744&amp;'AQS-88101'!$G$2:$G$2744,0)),""),"")</f>
        <v/>
      </c>
      <c r="D916" s="42" t="str">
        <f t="array" ref="D916">IFERROR(IF(INDEX('AQS-88101'!$M$2:$M$2744,MATCH('88101-daily-summary-by-site'!$A916&amp;'88101-daily-summary-by-site'!D$2&amp;'88101-daily-summary-by-site'!D$3,'AQS-88101'!$AC$2:$AC$2744&amp;'AQS-88101'!$E$2:$E$2744&amp;'AQS-88101'!$G$2:$G$2744,0))&lt;&gt;"",INDEX('AQS-88101'!$M$2:$M$2744,MATCH('88101-daily-summary-by-site'!$A916&amp;'88101-daily-summary-by-site'!D$2&amp;'88101-daily-summary-by-site'!D$3,'AQS-88101'!$AC$2:$AC$2744&amp;'AQS-88101'!$E$2:$E$2744&amp;'AQS-88101'!$G$2:$G$2744,0)),""),"")</f>
        <v/>
      </c>
      <c r="E916" s="42" t="str">
        <f t="array" ref="E916">IFERROR(IF(INDEX('AQS-88101'!$M$2:$M$2744,MATCH('88101-daily-summary-by-site'!$A916&amp;'88101-daily-summary-by-site'!E$2&amp;'88101-daily-summary-by-site'!E$3,'AQS-88101'!$AC$2:$AC$2744&amp;'AQS-88101'!$E$2:$E$2744&amp;'AQS-88101'!$G$2:$G$2744,0))&lt;&gt;"",INDEX('AQS-88101'!$M$2:$M$2744,MATCH('88101-daily-summary-by-site'!$A916&amp;'88101-daily-summary-by-site'!E$2&amp;'88101-daily-summary-by-site'!E$3,'AQS-88101'!$AC$2:$AC$2744&amp;'AQS-88101'!$E$2:$E$2744&amp;'AQS-88101'!$G$2:$G$2744,0)),""),"")</f>
        <v/>
      </c>
      <c r="F916" s="42" t="str">
        <f t="array" ref="F916">IFERROR(IF(INDEX('AQS-88101'!$M$2:$M$2744,MATCH('88101-daily-summary-by-site'!$A916&amp;'88101-daily-summary-by-site'!F$2&amp;'88101-daily-summary-by-site'!F$3,'AQS-88101'!$AC$2:$AC$2744&amp;'AQS-88101'!$E$2:$E$2744&amp;'AQS-88101'!$G$2:$G$2744,0))&lt;&gt;"",INDEX('AQS-88101'!$M$2:$M$2744,MATCH('88101-daily-summary-by-site'!$A916&amp;'88101-daily-summary-by-site'!F$2&amp;'88101-daily-summary-by-site'!F$3,'AQS-88101'!$AC$2:$AC$2744&amp;'AQS-88101'!$E$2:$E$2744&amp;'AQS-88101'!$G$2:$G$2744,0)),""),"")</f>
        <v/>
      </c>
      <c r="G916" s="42" t="str">
        <f t="array" ref="G916">IFERROR(IF(INDEX('AQS-88101'!$M$2:$M$2744,MATCH('88101-daily-summary-by-site'!$A916&amp;'88101-daily-summary-by-site'!G$2&amp;'88101-daily-summary-by-site'!G$3,'AQS-88101'!$AC$2:$AC$2744&amp;'AQS-88101'!$E$2:$E$2744&amp;'AQS-88101'!$G$2:$G$2744,0))&lt;&gt;"",INDEX('AQS-88101'!$M$2:$M$2744,MATCH('88101-daily-summary-by-site'!$A916&amp;'88101-daily-summary-by-site'!G$2&amp;'88101-daily-summary-by-site'!G$3,'AQS-88101'!$AC$2:$AC$2744&amp;'AQS-88101'!$E$2:$E$2744&amp;'AQS-88101'!$G$2:$G$2744,0)),""),"")</f>
        <v/>
      </c>
      <c r="H916" s="42" t="str">
        <f t="array" ref="H916">IFERROR(IF(INDEX('AQS-88101'!$M$2:$M$2744,MATCH('88101-daily-summary-by-site'!$A916&amp;'88101-daily-summary-by-site'!H$2&amp;'88101-daily-summary-by-site'!H$3,'AQS-88101'!$AC$2:$AC$2744&amp;'AQS-88101'!$E$2:$E$2744&amp;'AQS-88101'!$G$2:$G$2744,0))&lt;&gt;"",INDEX('AQS-88101'!$M$2:$M$2744,MATCH('88101-daily-summary-by-site'!$A916&amp;'88101-daily-summary-by-site'!H$2&amp;'88101-daily-summary-by-site'!H$3,'AQS-88101'!$AC$2:$AC$2744&amp;'AQS-88101'!$E$2:$E$2744&amp;'AQS-88101'!$G$2:$G$2744,0)),""),"")</f>
        <v/>
      </c>
      <c r="I916" s="108" t="str">
        <f t="array" ref="I916">IFERROR(IF(INDEX('AQS-88101'!$M$2:$M$2744,MATCH('88101-daily-summary-by-site'!$A916&amp;'88101-daily-summary-by-site'!I$2&amp;'88101-daily-summary-by-site'!I$3,'AQS-88101'!$AC$2:$AC$2744&amp;'AQS-88101'!$E$2:$E$2744&amp;'AQS-88101'!$G$2:$G$2744,0))&lt;&gt;"",INDEX('AQS-88101'!$M$2:$M$2744,MATCH('88101-daily-summary-by-site'!$A916&amp;'88101-daily-summary-by-site'!I$2&amp;'88101-daily-summary-by-site'!I$3,'AQS-88101'!$AC$2:$AC$2744&amp;'AQS-88101'!$E$2:$E$2744&amp;'AQS-88101'!$G$2:$G$2744,0)),""),"")</f>
        <v/>
      </c>
      <c r="L916" s="107" t="str">
        <f t="shared" si="70"/>
        <v/>
      </c>
      <c r="M916" s="42" t="str">
        <f t="shared" si="71"/>
        <v/>
      </c>
      <c r="N916" s="42" t="str">
        <f t="shared" si="72"/>
        <v/>
      </c>
      <c r="O916" s="108" t="str">
        <f t="shared" si="73"/>
        <v/>
      </c>
    </row>
    <row r="917" spans="1:15" x14ac:dyDescent="0.25">
      <c r="A917" s="79">
        <f t="shared" si="74"/>
        <v>38890</v>
      </c>
      <c r="B917" s="107">
        <f t="array" ref="B917">IFERROR(IF(INDEX('AQS-88101'!$M$2:$M$2744,MATCH('88101-daily-summary-by-site'!$A917&amp;'88101-daily-summary-by-site'!B$2&amp;'88101-daily-summary-by-site'!B$3,'AQS-88101'!$AC$2:$AC$2744&amp;'AQS-88101'!$E$2:$E$2744&amp;'AQS-88101'!$G$2:$G$2744,0))&lt;&gt;"",INDEX('AQS-88101'!$M$2:$M$2744,MATCH('88101-daily-summary-by-site'!$A917&amp;'88101-daily-summary-by-site'!B$2&amp;'88101-daily-summary-by-site'!B$3,'AQS-88101'!$AC$2:$AC$2744&amp;'AQS-88101'!$E$2:$E$2744&amp;'AQS-88101'!$G$2:$G$2744,0)),""),"")</f>
        <v>4.2</v>
      </c>
      <c r="C917" s="42" t="str">
        <f t="array" ref="C917">IFERROR(IF(INDEX('AQS-88101'!$M$2:$M$2744,MATCH('88101-daily-summary-by-site'!$A917&amp;'88101-daily-summary-by-site'!C$2&amp;'88101-daily-summary-by-site'!C$3,'AQS-88101'!$AC$2:$AC$2744&amp;'AQS-88101'!$E$2:$E$2744&amp;'AQS-88101'!$G$2:$G$2744,0))&lt;&gt;"",INDEX('AQS-88101'!$M$2:$M$2744,MATCH('88101-daily-summary-by-site'!$A917&amp;'88101-daily-summary-by-site'!C$2&amp;'88101-daily-summary-by-site'!C$3,'AQS-88101'!$AC$2:$AC$2744&amp;'AQS-88101'!$E$2:$E$2744&amp;'AQS-88101'!$G$2:$G$2744,0)),""),"")</f>
        <v/>
      </c>
      <c r="D917" s="42" t="str">
        <f t="array" ref="D917">IFERROR(IF(INDEX('AQS-88101'!$M$2:$M$2744,MATCH('88101-daily-summary-by-site'!$A917&amp;'88101-daily-summary-by-site'!D$2&amp;'88101-daily-summary-by-site'!D$3,'AQS-88101'!$AC$2:$AC$2744&amp;'AQS-88101'!$E$2:$E$2744&amp;'AQS-88101'!$G$2:$G$2744,0))&lt;&gt;"",INDEX('AQS-88101'!$M$2:$M$2744,MATCH('88101-daily-summary-by-site'!$A917&amp;'88101-daily-summary-by-site'!D$2&amp;'88101-daily-summary-by-site'!D$3,'AQS-88101'!$AC$2:$AC$2744&amp;'AQS-88101'!$E$2:$E$2744&amp;'AQS-88101'!$G$2:$G$2744,0)),""),"")</f>
        <v/>
      </c>
      <c r="E917" s="42" t="str">
        <f t="array" ref="E917">IFERROR(IF(INDEX('AQS-88101'!$M$2:$M$2744,MATCH('88101-daily-summary-by-site'!$A917&amp;'88101-daily-summary-by-site'!E$2&amp;'88101-daily-summary-by-site'!E$3,'AQS-88101'!$AC$2:$AC$2744&amp;'AQS-88101'!$E$2:$E$2744&amp;'AQS-88101'!$G$2:$G$2744,0))&lt;&gt;"",INDEX('AQS-88101'!$M$2:$M$2744,MATCH('88101-daily-summary-by-site'!$A917&amp;'88101-daily-summary-by-site'!E$2&amp;'88101-daily-summary-by-site'!E$3,'AQS-88101'!$AC$2:$AC$2744&amp;'AQS-88101'!$E$2:$E$2744&amp;'AQS-88101'!$G$2:$G$2744,0)),""),"")</f>
        <v/>
      </c>
      <c r="F917" s="42" t="str">
        <f t="array" ref="F917">IFERROR(IF(INDEX('AQS-88101'!$M$2:$M$2744,MATCH('88101-daily-summary-by-site'!$A917&amp;'88101-daily-summary-by-site'!F$2&amp;'88101-daily-summary-by-site'!F$3,'AQS-88101'!$AC$2:$AC$2744&amp;'AQS-88101'!$E$2:$E$2744&amp;'AQS-88101'!$G$2:$G$2744,0))&lt;&gt;"",INDEX('AQS-88101'!$M$2:$M$2744,MATCH('88101-daily-summary-by-site'!$A917&amp;'88101-daily-summary-by-site'!F$2&amp;'88101-daily-summary-by-site'!F$3,'AQS-88101'!$AC$2:$AC$2744&amp;'AQS-88101'!$E$2:$E$2744&amp;'AQS-88101'!$G$2:$G$2744,0)),""),"")</f>
        <v/>
      </c>
      <c r="G917" s="42" t="str">
        <f t="array" ref="G917">IFERROR(IF(INDEX('AQS-88101'!$M$2:$M$2744,MATCH('88101-daily-summary-by-site'!$A917&amp;'88101-daily-summary-by-site'!G$2&amp;'88101-daily-summary-by-site'!G$3,'AQS-88101'!$AC$2:$AC$2744&amp;'AQS-88101'!$E$2:$E$2744&amp;'AQS-88101'!$G$2:$G$2744,0))&lt;&gt;"",INDEX('AQS-88101'!$M$2:$M$2744,MATCH('88101-daily-summary-by-site'!$A917&amp;'88101-daily-summary-by-site'!G$2&amp;'88101-daily-summary-by-site'!G$3,'AQS-88101'!$AC$2:$AC$2744&amp;'AQS-88101'!$E$2:$E$2744&amp;'AQS-88101'!$G$2:$G$2744,0)),""),"")</f>
        <v/>
      </c>
      <c r="H917" s="42" t="str">
        <f t="array" ref="H917">IFERROR(IF(INDEX('AQS-88101'!$M$2:$M$2744,MATCH('88101-daily-summary-by-site'!$A917&amp;'88101-daily-summary-by-site'!H$2&amp;'88101-daily-summary-by-site'!H$3,'AQS-88101'!$AC$2:$AC$2744&amp;'AQS-88101'!$E$2:$E$2744&amp;'AQS-88101'!$G$2:$G$2744,0))&lt;&gt;"",INDEX('AQS-88101'!$M$2:$M$2744,MATCH('88101-daily-summary-by-site'!$A917&amp;'88101-daily-summary-by-site'!H$2&amp;'88101-daily-summary-by-site'!H$3,'AQS-88101'!$AC$2:$AC$2744&amp;'AQS-88101'!$E$2:$E$2744&amp;'AQS-88101'!$G$2:$G$2744,0)),""),"")</f>
        <v/>
      </c>
      <c r="I917" s="108" t="str">
        <f t="array" ref="I917">IFERROR(IF(INDEX('AQS-88101'!$M$2:$M$2744,MATCH('88101-daily-summary-by-site'!$A917&amp;'88101-daily-summary-by-site'!I$2&amp;'88101-daily-summary-by-site'!I$3,'AQS-88101'!$AC$2:$AC$2744&amp;'AQS-88101'!$E$2:$E$2744&amp;'AQS-88101'!$G$2:$G$2744,0))&lt;&gt;"",INDEX('AQS-88101'!$M$2:$M$2744,MATCH('88101-daily-summary-by-site'!$A917&amp;'88101-daily-summary-by-site'!I$2&amp;'88101-daily-summary-by-site'!I$3,'AQS-88101'!$AC$2:$AC$2744&amp;'AQS-88101'!$E$2:$E$2744&amp;'AQS-88101'!$G$2:$G$2744,0)),""),"")</f>
        <v/>
      </c>
      <c r="L917" s="107">
        <f t="shared" si="70"/>
        <v>4.2</v>
      </c>
      <c r="M917" s="42" t="str">
        <f t="shared" si="71"/>
        <v/>
      </c>
      <c r="N917" s="42" t="str">
        <f t="shared" si="72"/>
        <v/>
      </c>
      <c r="O917" s="108" t="str">
        <f t="shared" si="73"/>
        <v/>
      </c>
    </row>
    <row r="918" spans="1:15" x14ac:dyDescent="0.25">
      <c r="A918" s="79">
        <f t="shared" si="74"/>
        <v>38891</v>
      </c>
      <c r="B918" s="107" t="str">
        <f t="array" ref="B918">IFERROR(IF(INDEX('AQS-88101'!$M$2:$M$2744,MATCH('88101-daily-summary-by-site'!$A918&amp;'88101-daily-summary-by-site'!B$2&amp;'88101-daily-summary-by-site'!B$3,'AQS-88101'!$AC$2:$AC$2744&amp;'AQS-88101'!$E$2:$E$2744&amp;'AQS-88101'!$G$2:$G$2744,0))&lt;&gt;"",INDEX('AQS-88101'!$M$2:$M$2744,MATCH('88101-daily-summary-by-site'!$A918&amp;'88101-daily-summary-by-site'!B$2&amp;'88101-daily-summary-by-site'!B$3,'AQS-88101'!$AC$2:$AC$2744&amp;'AQS-88101'!$E$2:$E$2744&amp;'AQS-88101'!$G$2:$G$2744,0)),""),"")</f>
        <v/>
      </c>
      <c r="C918" s="42" t="str">
        <f t="array" ref="C918">IFERROR(IF(INDEX('AQS-88101'!$M$2:$M$2744,MATCH('88101-daily-summary-by-site'!$A918&amp;'88101-daily-summary-by-site'!C$2&amp;'88101-daily-summary-by-site'!C$3,'AQS-88101'!$AC$2:$AC$2744&amp;'AQS-88101'!$E$2:$E$2744&amp;'AQS-88101'!$G$2:$G$2744,0))&lt;&gt;"",INDEX('AQS-88101'!$M$2:$M$2744,MATCH('88101-daily-summary-by-site'!$A918&amp;'88101-daily-summary-by-site'!C$2&amp;'88101-daily-summary-by-site'!C$3,'AQS-88101'!$AC$2:$AC$2744&amp;'AQS-88101'!$E$2:$E$2744&amp;'AQS-88101'!$G$2:$G$2744,0)),""),"")</f>
        <v/>
      </c>
      <c r="D918" s="42" t="str">
        <f t="array" ref="D918">IFERROR(IF(INDEX('AQS-88101'!$M$2:$M$2744,MATCH('88101-daily-summary-by-site'!$A918&amp;'88101-daily-summary-by-site'!D$2&amp;'88101-daily-summary-by-site'!D$3,'AQS-88101'!$AC$2:$AC$2744&amp;'AQS-88101'!$E$2:$E$2744&amp;'AQS-88101'!$G$2:$G$2744,0))&lt;&gt;"",INDEX('AQS-88101'!$M$2:$M$2744,MATCH('88101-daily-summary-by-site'!$A918&amp;'88101-daily-summary-by-site'!D$2&amp;'88101-daily-summary-by-site'!D$3,'AQS-88101'!$AC$2:$AC$2744&amp;'AQS-88101'!$E$2:$E$2744&amp;'AQS-88101'!$G$2:$G$2744,0)),""),"")</f>
        <v/>
      </c>
      <c r="E918" s="42" t="str">
        <f t="array" ref="E918">IFERROR(IF(INDEX('AQS-88101'!$M$2:$M$2744,MATCH('88101-daily-summary-by-site'!$A918&amp;'88101-daily-summary-by-site'!E$2&amp;'88101-daily-summary-by-site'!E$3,'AQS-88101'!$AC$2:$AC$2744&amp;'AQS-88101'!$E$2:$E$2744&amp;'AQS-88101'!$G$2:$G$2744,0))&lt;&gt;"",INDEX('AQS-88101'!$M$2:$M$2744,MATCH('88101-daily-summary-by-site'!$A918&amp;'88101-daily-summary-by-site'!E$2&amp;'88101-daily-summary-by-site'!E$3,'AQS-88101'!$AC$2:$AC$2744&amp;'AQS-88101'!$E$2:$E$2744&amp;'AQS-88101'!$G$2:$G$2744,0)),""),"")</f>
        <v/>
      </c>
      <c r="F918" s="42" t="str">
        <f t="array" ref="F918">IFERROR(IF(INDEX('AQS-88101'!$M$2:$M$2744,MATCH('88101-daily-summary-by-site'!$A918&amp;'88101-daily-summary-by-site'!F$2&amp;'88101-daily-summary-by-site'!F$3,'AQS-88101'!$AC$2:$AC$2744&amp;'AQS-88101'!$E$2:$E$2744&amp;'AQS-88101'!$G$2:$G$2744,0))&lt;&gt;"",INDEX('AQS-88101'!$M$2:$M$2744,MATCH('88101-daily-summary-by-site'!$A918&amp;'88101-daily-summary-by-site'!F$2&amp;'88101-daily-summary-by-site'!F$3,'AQS-88101'!$AC$2:$AC$2744&amp;'AQS-88101'!$E$2:$E$2744&amp;'AQS-88101'!$G$2:$G$2744,0)),""),"")</f>
        <v/>
      </c>
      <c r="G918" s="42" t="str">
        <f t="array" ref="G918">IFERROR(IF(INDEX('AQS-88101'!$M$2:$M$2744,MATCH('88101-daily-summary-by-site'!$A918&amp;'88101-daily-summary-by-site'!G$2&amp;'88101-daily-summary-by-site'!G$3,'AQS-88101'!$AC$2:$AC$2744&amp;'AQS-88101'!$E$2:$E$2744&amp;'AQS-88101'!$G$2:$G$2744,0))&lt;&gt;"",INDEX('AQS-88101'!$M$2:$M$2744,MATCH('88101-daily-summary-by-site'!$A918&amp;'88101-daily-summary-by-site'!G$2&amp;'88101-daily-summary-by-site'!G$3,'AQS-88101'!$AC$2:$AC$2744&amp;'AQS-88101'!$E$2:$E$2744&amp;'AQS-88101'!$G$2:$G$2744,0)),""),"")</f>
        <v/>
      </c>
      <c r="H918" s="42" t="str">
        <f t="array" ref="H918">IFERROR(IF(INDEX('AQS-88101'!$M$2:$M$2744,MATCH('88101-daily-summary-by-site'!$A918&amp;'88101-daily-summary-by-site'!H$2&amp;'88101-daily-summary-by-site'!H$3,'AQS-88101'!$AC$2:$AC$2744&amp;'AQS-88101'!$E$2:$E$2744&amp;'AQS-88101'!$G$2:$G$2744,0))&lt;&gt;"",INDEX('AQS-88101'!$M$2:$M$2744,MATCH('88101-daily-summary-by-site'!$A918&amp;'88101-daily-summary-by-site'!H$2&amp;'88101-daily-summary-by-site'!H$3,'AQS-88101'!$AC$2:$AC$2744&amp;'AQS-88101'!$E$2:$E$2744&amp;'AQS-88101'!$G$2:$G$2744,0)),""),"")</f>
        <v/>
      </c>
      <c r="I918" s="108" t="str">
        <f t="array" ref="I918">IFERROR(IF(INDEX('AQS-88101'!$M$2:$M$2744,MATCH('88101-daily-summary-by-site'!$A918&amp;'88101-daily-summary-by-site'!I$2&amp;'88101-daily-summary-by-site'!I$3,'AQS-88101'!$AC$2:$AC$2744&amp;'AQS-88101'!$E$2:$E$2744&amp;'AQS-88101'!$G$2:$G$2744,0))&lt;&gt;"",INDEX('AQS-88101'!$M$2:$M$2744,MATCH('88101-daily-summary-by-site'!$A918&amp;'88101-daily-summary-by-site'!I$2&amp;'88101-daily-summary-by-site'!I$3,'AQS-88101'!$AC$2:$AC$2744&amp;'AQS-88101'!$E$2:$E$2744&amp;'AQS-88101'!$G$2:$G$2744,0)),""),"")</f>
        <v/>
      </c>
      <c r="L918" s="107" t="str">
        <f t="shared" si="70"/>
        <v/>
      </c>
      <c r="M918" s="42" t="str">
        <f t="shared" si="71"/>
        <v/>
      </c>
      <c r="N918" s="42" t="str">
        <f t="shared" si="72"/>
        <v/>
      </c>
      <c r="O918" s="108" t="str">
        <f t="shared" si="73"/>
        <v/>
      </c>
    </row>
    <row r="919" spans="1:15" x14ac:dyDescent="0.25">
      <c r="A919" s="79">
        <f t="shared" si="74"/>
        <v>38892</v>
      </c>
      <c r="B919" s="107" t="str">
        <f t="array" ref="B919">IFERROR(IF(INDEX('AQS-88101'!$M$2:$M$2744,MATCH('88101-daily-summary-by-site'!$A919&amp;'88101-daily-summary-by-site'!B$2&amp;'88101-daily-summary-by-site'!B$3,'AQS-88101'!$AC$2:$AC$2744&amp;'AQS-88101'!$E$2:$E$2744&amp;'AQS-88101'!$G$2:$G$2744,0))&lt;&gt;"",INDEX('AQS-88101'!$M$2:$M$2744,MATCH('88101-daily-summary-by-site'!$A919&amp;'88101-daily-summary-by-site'!B$2&amp;'88101-daily-summary-by-site'!B$3,'AQS-88101'!$AC$2:$AC$2744&amp;'AQS-88101'!$E$2:$E$2744&amp;'AQS-88101'!$G$2:$G$2744,0)),""),"")</f>
        <v/>
      </c>
      <c r="C919" s="42" t="str">
        <f t="array" ref="C919">IFERROR(IF(INDEX('AQS-88101'!$M$2:$M$2744,MATCH('88101-daily-summary-by-site'!$A919&amp;'88101-daily-summary-by-site'!C$2&amp;'88101-daily-summary-by-site'!C$3,'AQS-88101'!$AC$2:$AC$2744&amp;'AQS-88101'!$E$2:$E$2744&amp;'AQS-88101'!$G$2:$G$2744,0))&lt;&gt;"",INDEX('AQS-88101'!$M$2:$M$2744,MATCH('88101-daily-summary-by-site'!$A919&amp;'88101-daily-summary-by-site'!C$2&amp;'88101-daily-summary-by-site'!C$3,'AQS-88101'!$AC$2:$AC$2744&amp;'AQS-88101'!$E$2:$E$2744&amp;'AQS-88101'!$G$2:$G$2744,0)),""),"")</f>
        <v/>
      </c>
      <c r="D919" s="42" t="str">
        <f t="array" ref="D919">IFERROR(IF(INDEX('AQS-88101'!$M$2:$M$2744,MATCH('88101-daily-summary-by-site'!$A919&amp;'88101-daily-summary-by-site'!D$2&amp;'88101-daily-summary-by-site'!D$3,'AQS-88101'!$AC$2:$AC$2744&amp;'AQS-88101'!$E$2:$E$2744&amp;'AQS-88101'!$G$2:$G$2744,0))&lt;&gt;"",INDEX('AQS-88101'!$M$2:$M$2744,MATCH('88101-daily-summary-by-site'!$A919&amp;'88101-daily-summary-by-site'!D$2&amp;'88101-daily-summary-by-site'!D$3,'AQS-88101'!$AC$2:$AC$2744&amp;'AQS-88101'!$E$2:$E$2744&amp;'AQS-88101'!$G$2:$G$2744,0)),""),"")</f>
        <v/>
      </c>
      <c r="E919" s="42" t="str">
        <f t="array" ref="E919">IFERROR(IF(INDEX('AQS-88101'!$M$2:$M$2744,MATCH('88101-daily-summary-by-site'!$A919&amp;'88101-daily-summary-by-site'!E$2&amp;'88101-daily-summary-by-site'!E$3,'AQS-88101'!$AC$2:$AC$2744&amp;'AQS-88101'!$E$2:$E$2744&amp;'AQS-88101'!$G$2:$G$2744,0))&lt;&gt;"",INDEX('AQS-88101'!$M$2:$M$2744,MATCH('88101-daily-summary-by-site'!$A919&amp;'88101-daily-summary-by-site'!E$2&amp;'88101-daily-summary-by-site'!E$3,'AQS-88101'!$AC$2:$AC$2744&amp;'AQS-88101'!$E$2:$E$2744&amp;'AQS-88101'!$G$2:$G$2744,0)),""),"")</f>
        <v/>
      </c>
      <c r="F919" s="42" t="str">
        <f t="array" ref="F919">IFERROR(IF(INDEX('AQS-88101'!$M$2:$M$2744,MATCH('88101-daily-summary-by-site'!$A919&amp;'88101-daily-summary-by-site'!F$2&amp;'88101-daily-summary-by-site'!F$3,'AQS-88101'!$AC$2:$AC$2744&amp;'AQS-88101'!$E$2:$E$2744&amp;'AQS-88101'!$G$2:$G$2744,0))&lt;&gt;"",INDEX('AQS-88101'!$M$2:$M$2744,MATCH('88101-daily-summary-by-site'!$A919&amp;'88101-daily-summary-by-site'!F$2&amp;'88101-daily-summary-by-site'!F$3,'AQS-88101'!$AC$2:$AC$2744&amp;'AQS-88101'!$E$2:$E$2744&amp;'AQS-88101'!$G$2:$G$2744,0)),""),"")</f>
        <v/>
      </c>
      <c r="G919" s="42" t="str">
        <f t="array" ref="G919">IFERROR(IF(INDEX('AQS-88101'!$M$2:$M$2744,MATCH('88101-daily-summary-by-site'!$A919&amp;'88101-daily-summary-by-site'!G$2&amp;'88101-daily-summary-by-site'!G$3,'AQS-88101'!$AC$2:$AC$2744&amp;'AQS-88101'!$E$2:$E$2744&amp;'AQS-88101'!$G$2:$G$2744,0))&lt;&gt;"",INDEX('AQS-88101'!$M$2:$M$2744,MATCH('88101-daily-summary-by-site'!$A919&amp;'88101-daily-summary-by-site'!G$2&amp;'88101-daily-summary-by-site'!G$3,'AQS-88101'!$AC$2:$AC$2744&amp;'AQS-88101'!$E$2:$E$2744&amp;'AQS-88101'!$G$2:$G$2744,0)),""),"")</f>
        <v/>
      </c>
      <c r="H919" s="42" t="str">
        <f t="array" ref="H919">IFERROR(IF(INDEX('AQS-88101'!$M$2:$M$2744,MATCH('88101-daily-summary-by-site'!$A919&amp;'88101-daily-summary-by-site'!H$2&amp;'88101-daily-summary-by-site'!H$3,'AQS-88101'!$AC$2:$AC$2744&amp;'AQS-88101'!$E$2:$E$2744&amp;'AQS-88101'!$G$2:$G$2744,0))&lt;&gt;"",INDEX('AQS-88101'!$M$2:$M$2744,MATCH('88101-daily-summary-by-site'!$A919&amp;'88101-daily-summary-by-site'!H$2&amp;'88101-daily-summary-by-site'!H$3,'AQS-88101'!$AC$2:$AC$2744&amp;'AQS-88101'!$E$2:$E$2744&amp;'AQS-88101'!$G$2:$G$2744,0)),""),"")</f>
        <v/>
      </c>
      <c r="I919" s="108" t="str">
        <f t="array" ref="I919">IFERROR(IF(INDEX('AQS-88101'!$M$2:$M$2744,MATCH('88101-daily-summary-by-site'!$A919&amp;'88101-daily-summary-by-site'!I$2&amp;'88101-daily-summary-by-site'!I$3,'AQS-88101'!$AC$2:$AC$2744&amp;'AQS-88101'!$E$2:$E$2744&amp;'AQS-88101'!$G$2:$G$2744,0))&lt;&gt;"",INDEX('AQS-88101'!$M$2:$M$2744,MATCH('88101-daily-summary-by-site'!$A919&amp;'88101-daily-summary-by-site'!I$2&amp;'88101-daily-summary-by-site'!I$3,'AQS-88101'!$AC$2:$AC$2744&amp;'AQS-88101'!$E$2:$E$2744&amp;'AQS-88101'!$G$2:$G$2744,0)),""),"")</f>
        <v/>
      </c>
      <c r="L919" s="107" t="str">
        <f t="shared" si="70"/>
        <v/>
      </c>
      <c r="M919" s="42" t="str">
        <f t="shared" si="71"/>
        <v/>
      </c>
      <c r="N919" s="42" t="str">
        <f t="shared" si="72"/>
        <v/>
      </c>
      <c r="O919" s="108" t="str">
        <f t="shared" si="73"/>
        <v/>
      </c>
    </row>
    <row r="920" spans="1:15" x14ac:dyDescent="0.25">
      <c r="A920" s="79">
        <f t="shared" si="74"/>
        <v>38893</v>
      </c>
      <c r="B920" s="107" t="str">
        <f t="array" ref="B920">IFERROR(IF(INDEX('AQS-88101'!$M$2:$M$2744,MATCH('88101-daily-summary-by-site'!$A920&amp;'88101-daily-summary-by-site'!B$2&amp;'88101-daily-summary-by-site'!B$3,'AQS-88101'!$AC$2:$AC$2744&amp;'AQS-88101'!$E$2:$E$2744&amp;'AQS-88101'!$G$2:$G$2744,0))&lt;&gt;"",INDEX('AQS-88101'!$M$2:$M$2744,MATCH('88101-daily-summary-by-site'!$A920&amp;'88101-daily-summary-by-site'!B$2&amp;'88101-daily-summary-by-site'!B$3,'AQS-88101'!$AC$2:$AC$2744&amp;'AQS-88101'!$E$2:$E$2744&amp;'AQS-88101'!$G$2:$G$2744,0)),""),"")</f>
        <v/>
      </c>
      <c r="C920" s="42" t="str">
        <f t="array" ref="C920">IFERROR(IF(INDEX('AQS-88101'!$M$2:$M$2744,MATCH('88101-daily-summary-by-site'!$A920&amp;'88101-daily-summary-by-site'!C$2&amp;'88101-daily-summary-by-site'!C$3,'AQS-88101'!$AC$2:$AC$2744&amp;'AQS-88101'!$E$2:$E$2744&amp;'AQS-88101'!$G$2:$G$2744,0))&lt;&gt;"",INDEX('AQS-88101'!$M$2:$M$2744,MATCH('88101-daily-summary-by-site'!$A920&amp;'88101-daily-summary-by-site'!C$2&amp;'88101-daily-summary-by-site'!C$3,'AQS-88101'!$AC$2:$AC$2744&amp;'AQS-88101'!$E$2:$E$2744&amp;'AQS-88101'!$G$2:$G$2744,0)),""),"")</f>
        <v/>
      </c>
      <c r="D920" s="42" t="str">
        <f t="array" ref="D920">IFERROR(IF(INDEX('AQS-88101'!$M$2:$M$2744,MATCH('88101-daily-summary-by-site'!$A920&amp;'88101-daily-summary-by-site'!D$2&amp;'88101-daily-summary-by-site'!D$3,'AQS-88101'!$AC$2:$AC$2744&amp;'AQS-88101'!$E$2:$E$2744&amp;'AQS-88101'!$G$2:$G$2744,0))&lt;&gt;"",INDEX('AQS-88101'!$M$2:$M$2744,MATCH('88101-daily-summary-by-site'!$A920&amp;'88101-daily-summary-by-site'!D$2&amp;'88101-daily-summary-by-site'!D$3,'AQS-88101'!$AC$2:$AC$2744&amp;'AQS-88101'!$E$2:$E$2744&amp;'AQS-88101'!$G$2:$G$2744,0)),""),"")</f>
        <v/>
      </c>
      <c r="E920" s="42" t="str">
        <f t="array" ref="E920">IFERROR(IF(INDEX('AQS-88101'!$M$2:$M$2744,MATCH('88101-daily-summary-by-site'!$A920&amp;'88101-daily-summary-by-site'!E$2&amp;'88101-daily-summary-by-site'!E$3,'AQS-88101'!$AC$2:$AC$2744&amp;'AQS-88101'!$E$2:$E$2744&amp;'AQS-88101'!$G$2:$G$2744,0))&lt;&gt;"",INDEX('AQS-88101'!$M$2:$M$2744,MATCH('88101-daily-summary-by-site'!$A920&amp;'88101-daily-summary-by-site'!E$2&amp;'88101-daily-summary-by-site'!E$3,'AQS-88101'!$AC$2:$AC$2744&amp;'AQS-88101'!$E$2:$E$2744&amp;'AQS-88101'!$G$2:$G$2744,0)),""),"")</f>
        <v/>
      </c>
      <c r="F920" s="42" t="str">
        <f t="array" ref="F920">IFERROR(IF(INDEX('AQS-88101'!$M$2:$M$2744,MATCH('88101-daily-summary-by-site'!$A920&amp;'88101-daily-summary-by-site'!F$2&amp;'88101-daily-summary-by-site'!F$3,'AQS-88101'!$AC$2:$AC$2744&amp;'AQS-88101'!$E$2:$E$2744&amp;'AQS-88101'!$G$2:$G$2744,0))&lt;&gt;"",INDEX('AQS-88101'!$M$2:$M$2744,MATCH('88101-daily-summary-by-site'!$A920&amp;'88101-daily-summary-by-site'!F$2&amp;'88101-daily-summary-by-site'!F$3,'AQS-88101'!$AC$2:$AC$2744&amp;'AQS-88101'!$E$2:$E$2744&amp;'AQS-88101'!$G$2:$G$2744,0)),""),"")</f>
        <v/>
      </c>
      <c r="G920" s="42" t="str">
        <f t="array" ref="G920">IFERROR(IF(INDEX('AQS-88101'!$M$2:$M$2744,MATCH('88101-daily-summary-by-site'!$A920&amp;'88101-daily-summary-by-site'!G$2&amp;'88101-daily-summary-by-site'!G$3,'AQS-88101'!$AC$2:$AC$2744&amp;'AQS-88101'!$E$2:$E$2744&amp;'AQS-88101'!$G$2:$G$2744,0))&lt;&gt;"",INDEX('AQS-88101'!$M$2:$M$2744,MATCH('88101-daily-summary-by-site'!$A920&amp;'88101-daily-summary-by-site'!G$2&amp;'88101-daily-summary-by-site'!G$3,'AQS-88101'!$AC$2:$AC$2744&amp;'AQS-88101'!$E$2:$E$2744&amp;'AQS-88101'!$G$2:$G$2744,0)),""),"")</f>
        <v/>
      </c>
      <c r="H920" s="42" t="str">
        <f t="array" ref="H920">IFERROR(IF(INDEX('AQS-88101'!$M$2:$M$2744,MATCH('88101-daily-summary-by-site'!$A920&amp;'88101-daily-summary-by-site'!H$2&amp;'88101-daily-summary-by-site'!H$3,'AQS-88101'!$AC$2:$AC$2744&amp;'AQS-88101'!$E$2:$E$2744&amp;'AQS-88101'!$G$2:$G$2744,0))&lt;&gt;"",INDEX('AQS-88101'!$M$2:$M$2744,MATCH('88101-daily-summary-by-site'!$A920&amp;'88101-daily-summary-by-site'!H$2&amp;'88101-daily-summary-by-site'!H$3,'AQS-88101'!$AC$2:$AC$2744&amp;'AQS-88101'!$E$2:$E$2744&amp;'AQS-88101'!$G$2:$G$2744,0)),""),"")</f>
        <v/>
      </c>
      <c r="I920" s="108" t="str">
        <f t="array" ref="I920">IFERROR(IF(INDEX('AQS-88101'!$M$2:$M$2744,MATCH('88101-daily-summary-by-site'!$A920&amp;'88101-daily-summary-by-site'!I$2&amp;'88101-daily-summary-by-site'!I$3,'AQS-88101'!$AC$2:$AC$2744&amp;'AQS-88101'!$E$2:$E$2744&amp;'AQS-88101'!$G$2:$G$2744,0))&lt;&gt;"",INDEX('AQS-88101'!$M$2:$M$2744,MATCH('88101-daily-summary-by-site'!$A920&amp;'88101-daily-summary-by-site'!I$2&amp;'88101-daily-summary-by-site'!I$3,'AQS-88101'!$AC$2:$AC$2744&amp;'AQS-88101'!$E$2:$E$2744&amp;'AQS-88101'!$G$2:$G$2744,0)),""),"")</f>
        <v/>
      </c>
      <c r="L920" s="107" t="str">
        <f t="shared" si="70"/>
        <v/>
      </c>
      <c r="M920" s="42" t="str">
        <f t="shared" si="71"/>
        <v/>
      </c>
      <c r="N920" s="42" t="str">
        <f t="shared" si="72"/>
        <v/>
      </c>
      <c r="O920" s="108" t="str">
        <f t="shared" si="73"/>
        <v/>
      </c>
    </row>
    <row r="921" spans="1:15" x14ac:dyDescent="0.25">
      <c r="A921" s="79">
        <f t="shared" si="74"/>
        <v>38894</v>
      </c>
      <c r="B921" s="107" t="str">
        <f t="array" ref="B921">IFERROR(IF(INDEX('AQS-88101'!$M$2:$M$2744,MATCH('88101-daily-summary-by-site'!$A921&amp;'88101-daily-summary-by-site'!B$2&amp;'88101-daily-summary-by-site'!B$3,'AQS-88101'!$AC$2:$AC$2744&amp;'AQS-88101'!$E$2:$E$2744&amp;'AQS-88101'!$G$2:$G$2744,0))&lt;&gt;"",INDEX('AQS-88101'!$M$2:$M$2744,MATCH('88101-daily-summary-by-site'!$A921&amp;'88101-daily-summary-by-site'!B$2&amp;'88101-daily-summary-by-site'!B$3,'AQS-88101'!$AC$2:$AC$2744&amp;'AQS-88101'!$E$2:$E$2744&amp;'AQS-88101'!$G$2:$G$2744,0)),""),"")</f>
        <v/>
      </c>
      <c r="C921" s="42" t="str">
        <f t="array" ref="C921">IFERROR(IF(INDEX('AQS-88101'!$M$2:$M$2744,MATCH('88101-daily-summary-by-site'!$A921&amp;'88101-daily-summary-by-site'!C$2&amp;'88101-daily-summary-by-site'!C$3,'AQS-88101'!$AC$2:$AC$2744&amp;'AQS-88101'!$E$2:$E$2744&amp;'AQS-88101'!$G$2:$G$2744,0))&lt;&gt;"",INDEX('AQS-88101'!$M$2:$M$2744,MATCH('88101-daily-summary-by-site'!$A921&amp;'88101-daily-summary-by-site'!C$2&amp;'88101-daily-summary-by-site'!C$3,'AQS-88101'!$AC$2:$AC$2744&amp;'AQS-88101'!$E$2:$E$2744&amp;'AQS-88101'!$G$2:$G$2744,0)),""),"")</f>
        <v/>
      </c>
      <c r="D921" s="42" t="str">
        <f t="array" ref="D921">IFERROR(IF(INDEX('AQS-88101'!$M$2:$M$2744,MATCH('88101-daily-summary-by-site'!$A921&amp;'88101-daily-summary-by-site'!D$2&amp;'88101-daily-summary-by-site'!D$3,'AQS-88101'!$AC$2:$AC$2744&amp;'AQS-88101'!$E$2:$E$2744&amp;'AQS-88101'!$G$2:$G$2744,0))&lt;&gt;"",INDEX('AQS-88101'!$M$2:$M$2744,MATCH('88101-daily-summary-by-site'!$A921&amp;'88101-daily-summary-by-site'!D$2&amp;'88101-daily-summary-by-site'!D$3,'AQS-88101'!$AC$2:$AC$2744&amp;'AQS-88101'!$E$2:$E$2744&amp;'AQS-88101'!$G$2:$G$2744,0)),""),"")</f>
        <v/>
      </c>
      <c r="E921" s="42" t="str">
        <f t="array" ref="E921">IFERROR(IF(INDEX('AQS-88101'!$M$2:$M$2744,MATCH('88101-daily-summary-by-site'!$A921&amp;'88101-daily-summary-by-site'!E$2&amp;'88101-daily-summary-by-site'!E$3,'AQS-88101'!$AC$2:$AC$2744&amp;'AQS-88101'!$E$2:$E$2744&amp;'AQS-88101'!$G$2:$G$2744,0))&lt;&gt;"",INDEX('AQS-88101'!$M$2:$M$2744,MATCH('88101-daily-summary-by-site'!$A921&amp;'88101-daily-summary-by-site'!E$2&amp;'88101-daily-summary-by-site'!E$3,'AQS-88101'!$AC$2:$AC$2744&amp;'AQS-88101'!$E$2:$E$2744&amp;'AQS-88101'!$G$2:$G$2744,0)),""),"")</f>
        <v/>
      </c>
      <c r="F921" s="42" t="str">
        <f t="array" ref="F921">IFERROR(IF(INDEX('AQS-88101'!$M$2:$M$2744,MATCH('88101-daily-summary-by-site'!$A921&amp;'88101-daily-summary-by-site'!F$2&amp;'88101-daily-summary-by-site'!F$3,'AQS-88101'!$AC$2:$AC$2744&amp;'AQS-88101'!$E$2:$E$2744&amp;'AQS-88101'!$G$2:$G$2744,0))&lt;&gt;"",INDEX('AQS-88101'!$M$2:$M$2744,MATCH('88101-daily-summary-by-site'!$A921&amp;'88101-daily-summary-by-site'!F$2&amp;'88101-daily-summary-by-site'!F$3,'AQS-88101'!$AC$2:$AC$2744&amp;'AQS-88101'!$E$2:$E$2744&amp;'AQS-88101'!$G$2:$G$2744,0)),""),"")</f>
        <v/>
      </c>
      <c r="G921" s="42" t="str">
        <f t="array" ref="G921">IFERROR(IF(INDEX('AQS-88101'!$M$2:$M$2744,MATCH('88101-daily-summary-by-site'!$A921&amp;'88101-daily-summary-by-site'!G$2&amp;'88101-daily-summary-by-site'!G$3,'AQS-88101'!$AC$2:$AC$2744&amp;'AQS-88101'!$E$2:$E$2744&amp;'AQS-88101'!$G$2:$G$2744,0))&lt;&gt;"",INDEX('AQS-88101'!$M$2:$M$2744,MATCH('88101-daily-summary-by-site'!$A921&amp;'88101-daily-summary-by-site'!G$2&amp;'88101-daily-summary-by-site'!G$3,'AQS-88101'!$AC$2:$AC$2744&amp;'AQS-88101'!$E$2:$E$2744&amp;'AQS-88101'!$G$2:$G$2744,0)),""),"")</f>
        <v/>
      </c>
      <c r="H921" s="42" t="str">
        <f t="array" ref="H921">IFERROR(IF(INDEX('AQS-88101'!$M$2:$M$2744,MATCH('88101-daily-summary-by-site'!$A921&amp;'88101-daily-summary-by-site'!H$2&amp;'88101-daily-summary-by-site'!H$3,'AQS-88101'!$AC$2:$AC$2744&amp;'AQS-88101'!$E$2:$E$2744&amp;'AQS-88101'!$G$2:$G$2744,0))&lt;&gt;"",INDEX('AQS-88101'!$M$2:$M$2744,MATCH('88101-daily-summary-by-site'!$A921&amp;'88101-daily-summary-by-site'!H$2&amp;'88101-daily-summary-by-site'!H$3,'AQS-88101'!$AC$2:$AC$2744&amp;'AQS-88101'!$E$2:$E$2744&amp;'AQS-88101'!$G$2:$G$2744,0)),""),"")</f>
        <v/>
      </c>
      <c r="I921" s="108" t="str">
        <f t="array" ref="I921">IFERROR(IF(INDEX('AQS-88101'!$M$2:$M$2744,MATCH('88101-daily-summary-by-site'!$A921&amp;'88101-daily-summary-by-site'!I$2&amp;'88101-daily-summary-by-site'!I$3,'AQS-88101'!$AC$2:$AC$2744&amp;'AQS-88101'!$E$2:$E$2744&amp;'AQS-88101'!$G$2:$G$2744,0))&lt;&gt;"",INDEX('AQS-88101'!$M$2:$M$2744,MATCH('88101-daily-summary-by-site'!$A921&amp;'88101-daily-summary-by-site'!I$2&amp;'88101-daily-summary-by-site'!I$3,'AQS-88101'!$AC$2:$AC$2744&amp;'AQS-88101'!$E$2:$E$2744&amp;'AQS-88101'!$G$2:$G$2744,0)),""),"")</f>
        <v/>
      </c>
      <c r="L921" s="107" t="str">
        <f t="shared" si="70"/>
        <v/>
      </c>
      <c r="M921" s="42" t="str">
        <f t="shared" si="71"/>
        <v/>
      </c>
      <c r="N921" s="42" t="str">
        <f t="shared" si="72"/>
        <v/>
      </c>
      <c r="O921" s="108" t="str">
        <f t="shared" si="73"/>
        <v/>
      </c>
    </row>
    <row r="922" spans="1:15" x14ac:dyDescent="0.25">
      <c r="A922" s="79">
        <f t="shared" si="74"/>
        <v>38895</v>
      </c>
      <c r="B922" s="107" t="str">
        <f t="array" ref="B922">IFERROR(IF(INDEX('AQS-88101'!$M$2:$M$2744,MATCH('88101-daily-summary-by-site'!$A922&amp;'88101-daily-summary-by-site'!B$2&amp;'88101-daily-summary-by-site'!B$3,'AQS-88101'!$AC$2:$AC$2744&amp;'AQS-88101'!$E$2:$E$2744&amp;'AQS-88101'!$G$2:$G$2744,0))&lt;&gt;"",INDEX('AQS-88101'!$M$2:$M$2744,MATCH('88101-daily-summary-by-site'!$A922&amp;'88101-daily-summary-by-site'!B$2&amp;'88101-daily-summary-by-site'!B$3,'AQS-88101'!$AC$2:$AC$2744&amp;'AQS-88101'!$E$2:$E$2744&amp;'AQS-88101'!$G$2:$G$2744,0)),""),"")</f>
        <v/>
      </c>
      <c r="C922" s="42" t="str">
        <f t="array" ref="C922">IFERROR(IF(INDEX('AQS-88101'!$M$2:$M$2744,MATCH('88101-daily-summary-by-site'!$A922&amp;'88101-daily-summary-by-site'!C$2&amp;'88101-daily-summary-by-site'!C$3,'AQS-88101'!$AC$2:$AC$2744&amp;'AQS-88101'!$E$2:$E$2744&amp;'AQS-88101'!$G$2:$G$2744,0))&lt;&gt;"",INDEX('AQS-88101'!$M$2:$M$2744,MATCH('88101-daily-summary-by-site'!$A922&amp;'88101-daily-summary-by-site'!C$2&amp;'88101-daily-summary-by-site'!C$3,'AQS-88101'!$AC$2:$AC$2744&amp;'AQS-88101'!$E$2:$E$2744&amp;'AQS-88101'!$G$2:$G$2744,0)),""),"")</f>
        <v/>
      </c>
      <c r="D922" s="42" t="str">
        <f t="array" ref="D922">IFERROR(IF(INDEX('AQS-88101'!$M$2:$M$2744,MATCH('88101-daily-summary-by-site'!$A922&amp;'88101-daily-summary-by-site'!D$2&amp;'88101-daily-summary-by-site'!D$3,'AQS-88101'!$AC$2:$AC$2744&amp;'AQS-88101'!$E$2:$E$2744&amp;'AQS-88101'!$G$2:$G$2744,0))&lt;&gt;"",INDEX('AQS-88101'!$M$2:$M$2744,MATCH('88101-daily-summary-by-site'!$A922&amp;'88101-daily-summary-by-site'!D$2&amp;'88101-daily-summary-by-site'!D$3,'AQS-88101'!$AC$2:$AC$2744&amp;'AQS-88101'!$E$2:$E$2744&amp;'AQS-88101'!$G$2:$G$2744,0)),""),"")</f>
        <v/>
      </c>
      <c r="E922" s="42" t="str">
        <f t="array" ref="E922">IFERROR(IF(INDEX('AQS-88101'!$M$2:$M$2744,MATCH('88101-daily-summary-by-site'!$A922&amp;'88101-daily-summary-by-site'!E$2&amp;'88101-daily-summary-by-site'!E$3,'AQS-88101'!$AC$2:$AC$2744&amp;'AQS-88101'!$E$2:$E$2744&amp;'AQS-88101'!$G$2:$G$2744,0))&lt;&gt;"",INDEX('AQS-88101'!$M$2:$M$2744,MATCH('88101-daily-summary-by-site'!$A922&amp;'88101-daily-summary-by-site'!E$2&amp;'88101-daily-summary-by-site'!E$3,'AQS-88101'!$AC$2:$AC$2744&amp;'AQS-88101'!$E$2:$E$2744&amp;'AQS-88101'!$G$2:$G$2744,0)),""),"")</f>
        <v/>
      </c>
      <c r="F922" s="42" t="str">
        <f t="array" ref="F922">IFERROR(IF(INDEX('AQS-88101'!$M$2:$M$2744,MATCH('88101-daily-summary-by-site'!$A922&amp;'88101-daily-summary-by-site'!F$2&amp;'88101-daily-summary-by-site'!F$3,'AQS-88101'!$AC$2:$AC$2744&amp;'AQS-88101'!$E$2:$E$2744&amp;'AQS-88101'!$G$2:$G$2744,0))&lt;&gt;"",INDEX('AQS-88101'!$M$2:$M$2744,MATCH('88101-daily-summary-by-site'!$A922&amp;'88101-daily-summary-by-site'!F$2&amp;'88101-daily-summary-by-site'!F$3,'AQS-88101'!$AC$2:$AC$2744&amp;'AQS-88101'!$E$2:$E$2744&amp;'AQS-88101'!$G$2:$G$2744,0)),""),"")</f>
        <v/>
      </c>
      <c r="G922" s="42" t="str">
        <f t="array" ref="G922">IFERROR(IF(INDEX('AQS-88101'!$M$2:$M$2744,MATCH('88101-daily-summary-by-site'!$A922&amp;'88101-daily-summary-by-site'!G$2&amp;'88101-daily-summary-by-site'!G$3,'AQS-88101'!$AC$2:$AC$2744&amp;'AQS-88101'!$E$2:$E$2744&amp;'AQS-88101'!$G$2:$G$2744,0))&lt;&gt;"",INDEX('AQS-88101'!$M$2:$M$2744,MATCH('88101-daily-summary-by-site'!$A922&amp;'88101-daily-summary-by-site'!G$2&amp;'88101-daily-summary-by-site'!G$3,'AQS-88101'!$AC$2:$AC$2744&amp;'AQS-88101'!$E$2:$E$2744&amp;'AQS-88101'!$G$2:$G$2744,0)),""),"")</f>
        <v/>
      </c>
      <c r="H922" s="42" t="str">
        <f t="array" ref="H922">IFERROR(IF(INDEX('AQS-88101'!$M$2:$M$2744,MATCH('88101-daily-summary-by-site'!$A922&amp;'88101-daily-summary-by-site'!H$2&amp;'88101-daily-summary-by-site'!H$3,'AQS-88101'!$AC$2:$AC$2744&amp;'AQS-88101'!$E$2:$E$2744&amp;'AQS-88101'!$G$2:$G$2744,0))&lt;&gt;"",INDEX('AQS-88101'!$M$2:$M$2744,MATCH('88101-daily-summary-by-site'!$A922&amp;'88101-daily-summary-by-site'!H$2&amp;'88101-daily-summary-by-site'!H$3,'AQS-88101'!$AC$2:$AC$2744&amp;'AQS-88101'!$E$2:$E$2744&amp;'AQS-88101'!$G$2:$G$2744,0)),""),"")</f>
        <v/>
      </c>
      <c r="I922" s="108" t="str">
        <f t="array" ref="I922">IFERROR(IF(INDEX('AQS-88101'!$M$2:$M$2744,MATCH('88101-daily-summary-by-site'!$A922&amp;'88101-daily-summary-by-site'!I$2&amp;'88101-daily-summary-by-site'!I$3,'AQS-88101'!$AC$2:$AC$2744&amp;'AQS-88101'!$E$2:$E$2744&amp;'AQS-88101'!$G$2:$G$2744,0))&lt;&gt;"",INDEX('AQS-88101'!$M$2:$M$2744,MATCH('88101-daily-summary-by-site'!$A922&amp;'88101-daily-summary-by-site'!I$2&amp;'88101-daily-summary-by-site'!I$3,'AQS-88101'!$AC$2:$AC$2744&amp;'AQS-88101'!$E$2:$E$2744&amp;'AQS-88101'!$G$2:$G$2744,0)),""),"")</f>
        <v/>
      </c>
      <c r="L922" s="107" t="str">
        <f t="shared" si="70"/>
        <v/>
      </c>
      <c r="M922" s="42" t="str">
        <f t="shared" si="71"/>
        <v/>
      </c>
      <c r="N922" s="42" t="str">
        <f t="shared" si="72"/>
        <v/>
      </c>
      <c r="O922" s="108" t="str">
        <f t="shared" si="73"/>
        <v/>
      </c>
    </row>
    <row r="923" spans="1:15" x14ac:dyDescent="0.25">
      <c r="A923" s="79">
        <f t="shared" si="74"/>
        <v>38896</v>
      </c>
      <c r="B923" s="107">
        <f t="array" ref="B923">IFERROR(IF(INDEX('AQS-88101'!$M$2:$M$2744,MATCH('88101-daily-summary-by-site'!$A923&amp;'88101-daily-summary-by-site'!B$2&amp;'88101-daily-summary-by-site'!B$3,'AQS-88101'!$AC$2:$AC$2744&amp;'AQS-88101'!$E$2:$E$2744&amp;'AQS-88101'!$G$2:$G$2744,0))&lt;&gt;"",INDEX('AQS-88101'!$M$2:$M$2744,MATCH('88101-daily-summary-by-site'!$A923&amp;'88101-daily-summary-by-site'!B$2&amp;'88101-daily-summary-by-site'!B$3,'AQS-88101'!$AC$2:$AC$2744&amp;'AQS-88101'!$E$2:$E$2744&amp;'AQS-88101'!$G$2:$G$2744,0)),""),"")</f>
        <v>4.0999999999999996</v>
      </c>
      <c r="C923" s="42" t="str">
        <f t="array" ref="C923">IFERROR(IF(INDEX('AQS-88101'!$M$2:$M$2744,MATCH('88101-daily-summary-by-site'!$A923&amp;'88101-daily-summary-by-site'!C$2&amp;'88101-daily-summary-by-site'!C$3,'AQS-88101'!$AC$2:$AC$2744&amp;'AQS-88101'!$E$2:$E$2744&amp;'AQS-88101'!$G$2:$G$2744,0))&lt;&gt;"",INDEX('AQS-88101'!$M$2:$M$2744,MATCH('88101-daily-summary-by-site'!$A923&amp;'88101-daily-summary-by-site'!C$2&amp;'88101-daily-summary-by-site'!C$3,'AQS-88101'!$AC$2:$AC$2744&amp;'AQS-88101'!$E$2:$E$2744&amp;'AQS-88101'!$G$2:$G$2744,0)),""),"")</f>
        <v/>
      </c>
      <c r="D923" s="42" t="str">
        <f t="array" ref="D923">IFERROR(IF(INDEX('AQS-88101'!$M$2:$M$2744,MATCH('88101-daily-summary-by-site'!$A923&amp;'88101-daily-summary-by-site'!D$2&amp;'88101-daily-summary-by-site'!D$3,'AQS-88101'!$AC$2:$AC$2744&amp;'AQS-88101'!$E$2:$E$2744&amp;'AQS-88101'!$G$2:$G$2744,0))&lt;&gt;"",INDEX('AQS-88101'!$M$2:$M$2744,MATCH('88101-daily-summary-by-site'!$A923&amp;'88101-daily-summary-by-site'!D$2&amp;'88101-daily-summary-by-site'!D$3,'AQS-88101'!$AC$2:$AC$2744&amp;'AQS-88101'!$E$2:$E$2744&amp;'AQS-88101'!$G$2:$G$2744,0)),""),"")</f>
        <v/>
      </c>
      <c r="E923" s="42" t="str">
        <f t="array" ref="E923">IFERROR(IF(INDEX('AQS-88101'!$M$2:$M$2744,MATCH('88101-daily-summary-by-site'!$A923&amp;'88101-daily-summary-by-site'!E$2&amp;'88101-daily-summary-by-site'!E$3,'AQS-88101'!$AC$2:$AC$2744&amp;'AQS-88101'!$E$2:$E$2744&amp;'AQS-88101'!$G$2:$G$2744,0))&lt;&gt;"",INDEX('AQS-88101'!$M$2:$M$2744,MATCH('88101-daily-summary-by-site'!$A923&amp;'88101-daily-summary-by-site'!E$2&amp;'88101-daily-summary-by-site'!E$3,'AQS-88101'!$AC$2:$AC$2744&amp;'AQS-88101'!$E$2:$E$2744&amp;'AQS-88101'!$G$2:$G$2744,0)),""),"")</f>
        <v/>
      </c>
      <c r="F923" s="42" t="str">
        <f t="array" ref="F923">IFERROR(IF(INDEX('AQS-88101'!$M$2:$M$2744,MATCH('88101-daily-summary-by-site'!$A923&amp;'88101-daily-summary-by-site'!F$2&amp;'88101-daily-summary-by-site'!F$3,'AQS-88101'!$AC$2:$AC$2744&amp;'AQS-88101'!$E$2:$E$2744&amp;'AQS-88101'!$G$2:$G$2744,0))&lt;&gt;"",INDEX('AQS-88101'!$M$2:$M$2744,MATCH('88101-daily-summary-by-site'!$A923&amp;'88101-daily-summary-by-site'!F$2&amp;'88101-daily-summary-by-site'!F$3,'AQS-88101'!$AC$2:$AC$2744&amp;'AQS-88101'!$E$2:$E$2744&amp;'AQS-88101'!$G$2:$G$2744,0)),""),"")</f>
        <v/>
      </c>
      <c r="G923" s="42" t="str">
        <f t="array" ref="G923">IFERROR(IF(INDEX('AQS-88101'!$M$2:$M$2744,MATCH('88101-daily-summary-by-site'!$A923&amp;'88101-daily-summary-by-site'!G$2&amp;'88101-daily-summary-by-site'!G$3,'AQS-88101'!$AC$2:$AC$2744&amp;'AQS-88101'!$E$2:$E$2744&amp;'AQS-88101'!$G$2:$G$2744,0))&lt;&gt;"",INDEX('AQS-88101'!$M$2:$M$2744,MATCH('88101-daily-summary-by-site'!$A923&amp;'88101-daily-summary-by-site'!G$2&amp;'88101-daily-summary-by-site'!G$3,'AQS-88101'!$AC$2:$AC$2744&amp;'AQS-88101'!$E$2:$E$2744&amp;'AQS-88101'!$G$2:$G$2744,0)),""),"")</f>
        <v/>
      </c>
      <c r="H923" s="42" t="str">
        <f t="array" ref="H923">IFERROR(IF(INDEX('AQS-88101'!$M$2:$M$2744,MATCH('88101-daily-summary-by-site'!$A923&amp;'88101-daily-summary-by-site'!H$2&amp;'88101-daily-summary-by-site'!H$3,'AQS-88101'!$AC$2:$AC$2744&amp;'AQS-88101'!$E$2:$E$2744&amp;'AQS-88101'!$G$2:$G$2744,0))&lt;&gt;"",INDEX('AQS-88101'!$M$2:$M$2744,MATCH('88101-daily-summary-by-site'!$A923&amp;'88101-daily-summary-by-site'!H$2&amp;'88101-daily-summary-by-site'!H$3,'AQS-88101'!$AC$2:$AC$2744&amp;'AQS-88101'!$E$2:$E$2744&amp;'AQS-88101'!$G$2:$G$2744,0)),""),"")</f>
        <v/>
      </c>
      <c r="I923" s="108" t="str">
        <f t="array" ref="I923">IFERROR(IF(INDEX('AQS-88101'!$M$2:$M$2744,MATCH('88101-daily-summary-by-site'!$A923&amp;'88101-daily-summary-by-site'!I$2&amp;'88101-daily-summary-by-site'!I$3,'AQS-88101'!$AC$2:$AC$2744&amp;'AQS-88101'!$E$2:$E$2744&amp;'AQS-88101'!$G$2:$G$2744,0))&lt;&gt;"",INDEX('AQS-88101'!$M$2:$M$2744,MATCH('88101-daily-summary-by-site'!$A923&amp;'88101-daily-summary-by-site'!I$2&amp;'88101-daily-summary-by-site'!I$3,'AQS-88101'!$AC$2:$AC$2744&amp;'AQS-88101'!$E$2:$E$2744&amp;'AQS-88101'!$G$2:$G$2744,0)),""),"")</f>
        <v/>
      </c>
      <c r="L923" s="107">
        <f t="shared" si="70"/>
        <v>4.0999999999999996</v>
      </c>
      <c r="M923" s="42" t="str">
        <f t="shared" si="71"/>
        <v/>
      </c>
      <c r="N923" s="42" t="str">
        <f t="shared" si="72"/>
        <v/>
      </c>
      <c r="O923" s="108" t="str">
        <f t="shared" si="73"/>
        <v/>
      </c>
    </row>
    <row r="924" spans="1:15" x14ac:dyDescent="0.25">
      <c r="A924" s="79">
        <f t="shared" si="74"/>
        <v>38897</v>
      </c>
      <c r="B924" s="107" t="str">
        <f t="array" ref="B924">IFERROR(IF(INDEX('AQS-88101'!$M$2:$M$2744,MATCH('88101-daily-summary-by-site'!$A924&amp;'88101-daily-summary-by-site'!B$2&amp;'88101-daily-summary-by-site'!B$3,'AQS-88101'!$AC$2:$AC$2744&amp;'AQS-88101'!$E$2:$E$2744&amp;'AQS-88101'!$G$2:$G$2744,0))&lt;&gt;"",INDEX('AQS-88101'!$M$2:$M$2744,MATCH('88101-daily-summary-by-site'!$A924&amp;'88101-daily-summary-by-site'!B$2&amp;'88101-daily-summary-by-site'!B$3,'AQS-88101'!$AC$2:$AC$2744&amp;'AQS-88101'!$E$2:$E$2744&amp;'AQS-88101'!$G$2:$G$2744,0)),""),"")</f>
        <v/>
      </c>
      <c r="C924" s="42" t="str">
        <f t="array" ref="C924">IFERROR(IF(INDEX('AQS-88101'!$M$2:$M$2744,MATCH('88101-daily-summary-by-site'!$A924&amp;'88101-daily-summary-by-site'!C$2&amp;'88101-daily-summary-by-site'!C$3,'AQS-88101'!$AC$2:$AC$2744&amp;'AQS-88101'!$E$2:$E$2744&amp;'AQS-88101'!$G$2:$G$2744,0))&lt;&gt;"",INDEX('AQS-88101'!$M$2:$M$2744,MATCH('88101-daily-summary-by-site'!$A924&amp;'88101-daily-summary-by-site'!C$2&amp;'88101-daily-summary-by-site'!C$3,'AQS-88101'!$AC$2:$AC$2744&amp;'AQS-88101'!$E$2:$E$2744&amp;'AQS-88101'!$G$2:$G$2744,0)),""),"")</f>
        <v/>
      </c>
      <c r="D924" s="42" t="str">
        <f t="array" ref="D924">IFERROR(IF(INDEX('AQS-88101'!$M$2:$M$2744,MATCH('88101-daily-summary-by-site'!$A924&amp;'88101-daily-summary-by-site'!D$2&amp;'88101-daily-summary-by-site'!D$3,'AQS-88101'!$AC$2:$AC$2744&amp;'AQS-88101'!$E$2:$E$2744&amp;'AQS-88101'!$G$2:$G$2744,0))&lt;&gt;"",INDEX('AQS-88101'!$M$2:$M$2744,MATCH('88101-daily-summary-by-site'!$A924&amp;'88101-daily-summary-by-site'!D$2&amp;'88101-daily-summary-by-site'!D$3,'AQS-88101'!$AC$2:$AC$2744&amp;'AQS-88101'!$E$2:$E$2744&amp;'AQS-88101'!$G$2:$G$2744,0)),""),"")</f>
        <v/>
      </c>
      <c r="E924" s="42" t="str">
        <f t="array" ref="E924">IFERROR(IF(INDEX('AQS-88101'!$M$2:$M$2744,MATCH('88101-daily-summary-by-site'!$A924&amp;'88101-daily-summary-by-site'!E$2&amp;'88101-daily-summary-by-site'!E$3,'AQS-88101'!$AC$2:$AC$2744&amp;'AQS-88101'!$E$2:$E$2744&amp;'AQS-88101'!$G$2:$G$2744,0))&lt;&gt;"",INDEX('AQS-88101'!$M$2:$M$2744,MATCH('88101-daily-summary-by-site'!$A924&amp;'88101-daily-summary-by-site'!E$2&amp;'88101-daily-summary-by-site'!E$3,'AQS-88101'!$AC$2:$AC$2744&amp;'AQS-88101'!$E$2:$E$2744&amp;'AQS-88101'!$G$2:$G$2744,0)),""),"")</f>
        <v/>
      </c>
      <c r="F924" s="42" t="str">
        <f t="array" ref="F924">IFERROR(IF(INDEX('AQS-88101'!$M$2:$M$2744,MATCH('88101-daily-summary-by-site'!$A924&amp;'88101-daily-summary-by-site'!F$2&amp;'88101-daily-summary-by-site'!F$3,'AQS-88101'!$AC$2:$AC$2744&amp;'AQS-88101'!$E$2:$E$2744&amp;'AQS-88101'!$G$2:$G$2744,0))&lt;&gt;"",INDEX('AQS-88101'!$M$2:$M$2744,MATCH('88101-daily-summary-by-site'!$A924&amp;'88101-daily-summary-by-site'!F$2&amp;'88101-daily-summary-by-site'!F$3,'AQS-88101'!$AC$2:$AC$2744&amp;'AQS-88101'!$E$2:$E$2744&amp;'AQS-88101'!$G$2:$G$2744,0)),""),"")</f>
        <v/>
      </c>
      <c r="G924" s="42" t="str">
        <f t="array" ref="G924">IFERROR(IF(INDEX('AQS-88101'!$M$2:$M$2744,MATCH('88101-daily-summary-by-site'!$A924&amp;'88101-daily-summary-by-site'!G$2&amp;'88101-daily-summary-by-site'!G$3,'AQS-88101'!$AC$2:$AC$2744&amp;'AQS-88101'!$E$2:$E$2744&amp;'AQS-88101'!$G$2:$G$2744,0))&lt;&gt;"",INDEX('AQS-88101'!$M$2:$M$2744,MATCH('88101-daily-summary-by-site'!$A924&amp;'88101-daily-summary-by-site'!G$2&amp;'88101-daily-summary-by-site'!G$3,'AQS-88101'!$AC$2:$AC$2744&amp;'AQS-88101'!$E$2:$E$2744&amp;'AQS-88101'!$G$2:$G$2744,0)),""),"")</f>
        <v/>
      </c>
      <c r="H924" s="42" t="str">
        <f t="array" ref="H924">IFERROR(IF(INDEX('AQS-88101'!$M$2:$M$2744,MATCH('88101-daily-summary-by-site'!$A924&amp;'88101-daily-summary-by-site'!H$2&amp;'88101-daily-summary-by-site'!H$3,'AQS-88101'!$AC$2:$AC$2744&amp;'AQS-88101'!$E$2:$E$2744&amp;'AQS-88101'!$G$2:$G$2744,0))&lt;&gt;"",INDEX('AQS-88101'!$M$2:$M$2744,MATCH('88101-daily-summary-by-site'!$A924&amp;'88101-daily-summary-by-site'!H$2&amp;'88101-daily-summary-by-site'!H$3,'AQS-88101'!$AC$2:$AC$2744&amp;'AQS-88101'!$E$2:$E$2744&amp;'AQS-88101'!$G$2:$G$2744,0)),""),"")</f>
        <v/>
      </c>
      <c r="I924" s="108" t="str">
        <f t="array" ref="I924">IFERROR(IF(INDEX('AQS-88101'!$M$2:$M$2744,MATCH('88101-daily-summary-by-site'!$A924&amp;'88101-daily-summary-by-site'!I$2&amp;'88101-daily-summary-by-site'!I$3,'AQS-88101'!$AC$2:$AC$2744&amp;'AQS-88101'!$E$2:$E$2744&amp;'AQS-88101'!$G$2:$G$2744,0))&lt;&gt;"",INDEX('AQS-88101'!$M$2:$M$2744,MATCH('88101-daily-summary-by-site'!$A924&amp;'88101-daily-summary-by-site'!I$2&amp;'88101-daily-summary-by-site'!I$3,'AQS-88101'!$AC$2:$AC$2744&amp;'AQS-88101'!$E$2:$E$2744&amp;'AQS-88101'!$G$2:$G$2744,0)),""),"")</f>
        <v/>
      </c>
      <c r="L924" s="107" t="str">
        <f t="shared" si="70"/>
        <v/>
      </c>
      <c r="M924" s="42" t="str">
        <f t="shared" si="71"/>
        <v/>
      </c>
      <c r="N924" s="42" t="str">
        <f t="shared" si="72"/>
        <v/>
      </c>
      <c r="O924" s="108" t="str">
        <f t="shared" si="73"/>
        <v/>
      </c>
    </row>
    <row r="925" spans="1:15" x14ac:dyDescent="0.25">
      <c r="A925" s="79">
        <f t="shared" si="74"/>
        <v>38898</v>
      </c>
      <c r="B925" s="107" t="str">
        <f t="array" ref="B925">IFERROR(IF(INDEX('AQS-88101'!$M$2:$M$2744,MATCH('88101-daily-summary-by-site'!$A925&amp;'88101-daily-summary-by-site'!B$2&amp;'88101-daily-summary-by-site'!B$3,'AQS-88101'!$AC$2:$AC$2744&amp;'AQS-88101'!$E$2:$E$2744&amp;'AQS-88101'!$G$2:$G$2744,0))&lt;&gt;"",INDEX('AQS-88101'!$M$2:$M$2744,MATCH('88101-daily-summary-by-site'!$A925&amp;'88101-daily-summary-by-site'!B$2&amp;'88101-daily-summary-by-site'!B$3,'AQS-88101'!$AC$2:$AC$2744&amp;'AQS-88101'!$E$2:$E$2744&amp;'AQS-88101'!$G$2:$G$2744,0)),""),"")</f>
        <v/>
      </c>
      <c r="C925" s="42" t="str">
        <f t="array" ref="C925">IFERROR(IF(INDEX('AQS-88101'!$M$2:$M$2744,MATCH('88101-daily-summary-by-site'!$A925&amp;'88101-daily-summary-by-site'!C$2&amp;'88101-daily-summary-by-site'!C$3,'AQS-88101'!$AC$2:$AC$2744&amp;'AQS-88101'!$E$2:$E$2744&amp;'AQS-88101'!$G$2:$G$2744,0))&lt;&gt;"",INDEX('AQS-88101'!$M$2:$M$2744,MATCH('88101-daily-summary-by-site'!$A925&amp;'88101-daily-summary-by-site'!C$2&amp;'88101-daily-summary-by-site'!C$3,'AQS-88101'!$AC$2:$AC$2744&amp;'AQS-88101'!$E$2:$E$2744&amp;'AQS-88101'!$G$2:$G$2744,0)),""),"")</f>
        <v/>
      </c>
      <c r="D925" s="42" t="str">
        <f t="array" ref="D925">IFERROR(IF(INDEX('AQS-88101'!$M$2:$M$2744,MATCH('88101-daily-summary-by-site'!$A925&amp;'88101-daily-summary-by-site'!D$2&amp;'88101-daily-summary-by-site'!D$3,'AQS-88101'!$AC$2:$AC$2744&amp;'AQS-88101'!$E$2:$E$2744&amp;'AQS-88101'!$G$2:$G$2744,0))&lt;&gt;"",INDEX('AQS-88101'!$M$2:$M$2744,MATCH('88101-daily-summary-by-site'!$A925&amp;'88101-daily-summary-by-site'!D$2&amp;'88101-daily-summary-by-site'!D$3,'AQS-88101'!$AC$2:$AC$2744&amp;'AQS-88101'!$E$2:$E$2744&amp;'AQS-88101'!$G$2:$G$2744,0)),""),"")</f>
        <v/>
      </c>
      <c r="E925" s="42" t="str">
        <f t="array" ref="E925">IFERROR(IF(INDEX('AQS-88101'!$M$2:$M$2744,MATCH('88101-daily-summary-by-site'!$A925&amp;'88101-daily-summary-by-site'!E$2&amp;'88101-daily-summary-by-site'!E$3,'AQS-88101'!$AC$2:$AC$2744&amp;'AQS-88101'!$E$2:$E$2744&amp;'AQS-88101'!$G$2:$G$2744,0))&lt;&gt;"",INDEX('AQS-88101'!$M$2:$M$2744,MATCH('88101-daily-summary-by-site'!$A925&amp;'88101-daily-summary-by-site'!E$2&amp;'88101-daily-summary-by-site'!E$3,'AQS-88101'!$AC$2:$AC$2744&amp;'AQS-88101'!$E$2:$E$2744&amp;'AQS-88101'!$G$2:$G$2744,0)),""),"")</f>
        <v/>
      </c>
      <c r="F925" s="42" t="str">
        <f t="array" ref="F925">IFERROR(IF(INDEX('AQS-88101'!$M$2:$M$2744,MATCH('88101-daily-summary-by-site'!$A925&amp;'88101-daily-summary-by-site'!F$2&amp;'88101-daily-summary-by-site'!F$3,'AQS-88101'!$AC$2:$AC$2744&amp;'AQS-88101'!$E$2:$E$2744&amp;'AQS-88101'!$G$2:$G$2744,0))&lt;&gt;"",INDEX('AQS-88101'!$M$2:$M$2744,MATCH('88101-daily-summary-by-site'!$A925&amp;'88101-daily-summary-by-site'!F$2&amp;'88101-daily-summary-by-site'!F$3,'AQS-88101'!$AC$2:$AC$2744&amp;'AQS-88101'!$E$2:$E$2744&amp;'AQS-88101'!$G$2:$G$2744,0)),""),"")</f>
        <v/>
      </c>
      <c r="G925" s="42" t="str">
        <f t="array" ref="G925">IFERROR(IF(INDEX('AQS-88101'!$M$2:$M$2744,MATCH('88101-daily-summary-by-site'!$A925&amp;'88101-daily-summary-by-site'!G$2&amp;'88101-daily-summary-by-site'!G$3,'AQS-88101'!$AC$2:$AC$2744&amp;'AQS-88101'!$E$2:$E$2744&amp;'AQS-88101'!$G$2:$G$2744,0))&lt;&gt;"",INDEX('AQS-88101'!$M$2:$M$2744,MATCH('88101-daily-summary-by-site'!$A925&amp;'88101-daily-summary-by-site'!G$2&amp;'88101-daily-summary-by-site'!G$3,'AQS-88101'!$AC$2:$AC$2744&amp;'AQS-88101'!$E$2:$E$2744&amp;'AQS-88101'!$G$2:$G$2744,0)),""),"")</f>
        <v/>
      </c>
      <c r="H925" s="42" t="str">
        <f t="array" ref="H925">IFERROR(IF(INDEX('AQS-88101'!$M$2:$M$2744,MATCH('88101-daily-summary-by-site'!$A925&amp;'88101-daily-summary-by-site'!H$2&amp;'88101-daily-summary-by-site'!H$3,'AQS-88101'!$AC$2:$AC$2744&amp;'AQS-88101'!$E$2:$E$2744&amp;'AQS-88101'!$G$2:$G$2744,0))&lt;&gt;"",INDEX('AQS-88101'!$M$2:$M$2744,MATCH('88101-daily-summary-by-site'!$A925&amp;'88101-daily-summary-by-site'!H$2&amp;'88101-daily-summary-by-site'!H$3,'AQS-88101'!$AC$2:$AC$2744&amp;'AQS-88101'!$E$2:$E$2744&amp;'AQS-88101'!$G$2:$G$2744,0)),""),"")</f>
        <v/>
      </c>
      <c r="I925" s="108" t="str">
        <f t="array" ref="I925">IFERROR(IF(INDEX('AQS-88101'!$M$2:$M$2744,MATCH('88101-daily-summary-by-site'!$A925&amp;'88101-daily-summary-by-site'!I$2&amp;'88101-daily-summary-by-site'!I$3,'AQS-88101'!$AC$2:$AC$2744&amp;'AQS-88101'!$E$2:$E$2744&amp;'AQS-88101'!$G$2:$G$2744,0))&lt;&gt;"",INDEX('AQS-88101'!$M$2:$M$2744,MATCH('88101-daily-summary-by-site'!$A925&amp;'88101-daily-summary-by-site'!I$2&amp;'88101-daily-summary-by-site'!I$3,'AQS-88101'!$AC$2:$AC$2744&amp;'AQS-88101'!$E$2:$E$2744&amp;'AQS-88101'!$G$2:$G$2744,0)),""),"")</f>
        <v/>
      </c>
      <c r="L925" s="107" t="str">
        <f t="shared" si="70"/>
        <v/>
      </c>
      <c r="M925" s="42" t="str">
        <f t="shared" si="71"/>
        <v/>
      </c>
      <c r="N925" s="42" t="str">
        <f t="shared" si="72"/>
        <v/>
      </c>
      <c r="O925" s="108" t="str">
        <f t="shared" si="73"/>
        <v/>
      </c>
    </row>
    <row r="926" spans="1:15" x14ac:dyDescent="0.25">
      <c r="A926" s="79">
        <f t="shared" si="74"/>
        <v>38899</v>
      </c>
      <c r="B926" s="107" t="str">
        <f t="array" ref="B926">IFERROR(IF(INDEX('AQS-88101'!$M$2:$M$2744,MATCH('88101-daily-summary-by-site'!$A926&amp;'88101-daily-summary-by-site'!B$2&amp;'88101-daily-summary-by-site'!B$3,'AQS-88101'!$AC$2:$AC$2744&amp;'AQS-88101'!$E$2:$E$2744&amp;'AQS-88101'!$G$2:$G$2744,0))&lt;&gt;"",INDEX('AQS-88101'!$M$2:$M$2744,MATCH('88101-daily-summary-by-site'!$A926&amp;'88101-daily-summary-by-site'!B$2&amp;'88101-daily-summary-by-site'!B$3,'AQS-88101'!$AC$2:$AC$2744&amp;'AQS-88101'!$E$2:$E$2744&amp;'AQS-88101'!$G$2:$G$2744,0)),""),"")</f>
        <v/>
      </c>
      <c r="C926" s="42" t="str">
        <f t="array" ref="C926">IFERROR(IF(INDEX('AQS-88101'!$M$2:$M$2744,MATCH('88101-daily-summary-by-site'!$A926&amp;'88101-daily-summary-by-site'!C$2&amp;'88101-daily-summary-by-site'!C$3,'AQS-88101'!$AC$2:$AC$2744&amp;'AQS-88101'!$E$2:$E$2744&amp;'AQS-88101'!$G$2:$G$2744,0))&lt;&gt;"",INDEX('AQS-88101'!$M$2:$M$2744,MATCH('88101-daily-summary-by-site'!$A926&amp;'88101-daily-summary-by-site'!C$2&amp;'88101-daily-summary-by-site'!C$3,'AQS-88101'!$AC$2:$AC$2744&amp;'AQS-88101'!$E$2:$E$2744&amp;'AQS-88101'!$G$2:$G$2744,0)),""),"")</f>
        <v/>
      </c>
      <c r="D926" s="42" t="str">
        <f t="array" ref="D926">IFERROR(IF(INDEX('AQS-88101'!$M$2:$M$2744,MATCH('88101-daily-summary-by-site'!$A926&amp;'88101-daily-summary-by-site'!D$2&amp;'88101-daily-summary-by-site'!D$3,'AQS-88101'!$AC$2:$AC$2744&amp;'AQS-88101'!$E$2:$E$2744&amp;'AQS-88101'!$G$2:$G$2744,0))&lt;&gt;"",INDEX('AQS-88101'!$M$2:$M$2744,MATCH('88101-daily-summary-by-site'!$A926&amp;'88101-daily-summary-by-site'!D$2&amp;'88101-daily-summary-by-site'!D$3,'AQS-88101'!$AC$2:$AC$2744&amp;'AQS-88101'!$E$2:$E$2744&amp;'AQS-88101'!$G$2:$G$2744,0)),""),"")</f>
        <v/>
      </c>
      <c r="E926" s="42" t="str">
        <f t="array" ref="E926">IFERROR(IF(INDEX('AQS-88101'!$M$2:$M$2744,MATCH('88101-daily-summary-by-site'!$A926&amp;'88101-daily-summary-by-site'!E$2&amp;'88101-daily-summary-by-site'!E$3,'AQS-88101'!$AC$2:$AC$2744&amp;'AQS-88101'!$E$2:$E$2744&amp;'AQS-88101'!$G$2:$G$2744,0))&lt;&gt;"",INDEX('AQS-88101'!$M$2:$M$2744,MATCH('88101-daily-summary-by-site'!$A926&amp;'88101-daily-summary-by-site'!E$2&amp;'88101-daily-summary-by-site'!E$3,'AQS-88101'!$AC$2:$AC$2744&amp;'AQS-88101'!$E$2:$E$2744&amp;'AQS-88101'!$G$2:$G$2744,0)),""),"")</f>
        <v/>
      </c>
      <c r="F926" s="42" t="str">
        <f t="array" ref="F926">IFERROR(IF(INDEX('AQS-88101'!$M$2:$M$2744,MATCH('88101-daily-summary-by-site'!$A926&amp;'88101-daily-summary-by-site'!F$2&amp;'88101-daily-summary-by-site'!F$3,'AQS-88101'!$AC$2:$AC$2744&amp;'AQS-88101'!$E$2:$E$2744&amp;'AQS-88101'!$G$2:$G$2744,0))&lt;&gt;"",INDEX('AQS-88101'!$M$2:$M$2744,MATCH('88101-daily-summary-by-site'!$A926&amp;'88101-daily-summary-by-site'!F$2&amp;'88101-daily-summary-by-site'!F$3,'AQS-88101'!$AC$2:$AC$2744&amp;'AQS-88101'!$E$2:$E$2744&amp;'AQS-88101'!$G$2:$G$2744,0)),""),"")</f>
        <v/>
      </c>
      <c r="G926" s="42" t="str">
        <f t="array" ref="G926">IFERROR(IF(INDEX('AQS-88101'!$M$2:$M$2744,MATCH('88101-daily-summary-by-site'!$A926&amp;'88101-daily-summary-by-site'!G$2&amp;'88101-daily-summary-by-site'!G$3,'AQS-88101'!$AC$2:$AC$2744&amp;'AQS-88101'!$E$2:$E$2744&amp;'AQS-88101'!$G$2:$G$2744,0))&lt;&gt;"",INDEX('AQS-88101'!$M$2:$M$2744,MATCH('88101-daily-summary-by-site'!$A926&amp;'88101-daily-summary-by-site'!G$2&amp;'88101-daily-summary-by-site'!G$3,'AQS-88101'!$AC$2:$AC$2744&amp;'AQS-88101'!$E$2:$E$2744&amp;'AQS-88101'!$G$2:$G$2744,0)),""),"")</f>
        <v/>
      </c>
      <c r="H926" s="42" t="str">
        <f t="array" ref="H926">IFERROR(IF(INDEX('AQS-88101'!$M$2:$M$2744,MATCH('88101-daily-summary-by-site'!$A926&amp;'88101-daily-summary-by-site'!H$2&amp;'88101-daily-summary-by-site'!H$3,'AQS-88101'!$AC$2:$AC$2744&amp;'AQS-88101'!$E$2:$E$2744&amp;'AQS-88101'!$G$2:$G$2744,0))&lt;&gt;"",INDEX('AQS-88101'!$M$2:$M$2744,MATCH('88101-daily-summary-by-site'!$A926&amp;'88101-daily-summary-by-site'!H$2&amp;'88101-daily-summary-by-site'!H$3,'AQS-88101'!$AC$2:$AC$2744&amp;'AQS-88101'!$E$2:$E$2744&amp;'AQS-88101'!$G$2:$G$2744,0)),""),"")</f>
        <v/>
      </c>
      <c r="I926" s="108" t="str">
        <f t="array" ref="I926">IFERROR(IF(INDEX('AQS-88101'!$M$2:$M$2744,MATCH('88101-daily-summary-by-site'!$A926&amp;'88101-daily-summary-by-site'!I$2&amp;'88101-daily-summary-by-site'!I$3,'AQS-88101'!$AC$2:$AC$2744&amp;'AQS-88101'!$E$2:$E$2744&amp;'AQS-88101'!$G$2:$G$2744,0))&lt;&gt;"",INDEX('AQS-88101'!$M$2:$M$2744,MATCH('88101-daily-summary-by-site'!$A926&amp;'88101-daily-summary-by-site'!I$2&amp;'88101-daily-summary-by-site'!I$3,'AQS-88101'!$AC$2:$AC$2744&amp;'AQS-88101'!$E$2:$E$2744&amp;'AQS-88101'!$G$2:$G$2744,0)),""),"")</f>
        <v/>
      </c>
      <c r="L926" s="107" t="str">
        <f t="shared" si="70"/>
        <v/>
      </c>
      <c r="M926" s="42" t="str">
        <f t="shared" si="71"/>
        <v/>
      </c>
      <c r="N926" s="42" t="str">
        <f t="shared" si="72"/>
        <v/>
      </c>
      <c r="O926" s="108" t="str">
        <f t="shared" si="73"/>
        <v/>
      </c>
    </row>
    <row r="927" spans="1:15" x14ac:dyDescent="0.25">
      <c r="A927" s="79">
        <f t="shared" si="74"/>
        <v>38900</v>
      </c>
      <c r="B927" s="107" t="str">
        <f t="array" ref="B927">IFERROR(IF(INDEX('AQS-88101'!$M$2:$M$2744,MATCH('88101-daily-summary-by-site'!$A927&amp;'88101-daily-summary-by-site'!B$2&amp;'88101-daily-summary-by-site'!B$3,'AQS-88101'!$AC$2:$AC$2744&amp;'AQS-88101'!$E$2:$E$2744&amp;'AQS-88101'!$G$2:$G$2744,0))&lt;&gt;"",INDEX('AQS-88101'!$M$2:$M$2744,MATCH('88101-daily-summary-by-site'!$A927&amp;'88101-daily-summary-by-site'!B$2&amp;'88101-daily-summary-by-site'!B$3,'AQS-88101'!$AC$2:$AC$2744&amp;'AQS-88101'!$E$2:$E$2744&amp;'AQS-88101'!$G$2:$G$2744,0)),""),"")</f>
        <v/>
      </c>
      <c r="C927" s="42" t="str">
        <f t="array" ref="C927">IFERROR(IF(INDEX('AQS-88101'!$M$2:$M$2744,MATCH('88101-daily-summary-by-site'!$A927&amp;'88101-daily-summary-by-site'!C$2&amp;'88101-daily-summary-by-site'!C$3,'AQS-88101'!$AC$2:$AC$2744&amp;'AQS-88101'!$E$2:$E$2744&amp;'AQS-88101'!$G$2:$G$2744,0))&lt;&gt;"",INDEX('AQS-88101'!$M$2:$M$2744,MATCH('88101-daily-summary-by-site'!$A927&amp;'88101-daily-summary-by-site'!C$2&amp;'88101-daily-summary-by-site'!C$3,'AQS-88101'!$AC$2:$AC$2744&amp;'AQS-88101'!$E$2:$E$2744&amp;'AQS-88101'!$G$2:$G$2744,0)),""),"")</f>
        <v/>
      </c>
      <c r="D927" s="42" t="str">
        <f t="array" ref="D927">IFERROR(IF(INDEX('AQS-88101'!$M$2:$M$2744,MATCH('88101-daily-summary-by-site'!$A927&amp;'88101-daily-summary-by-site'!D$2&amp;'88101-daily-summary-by-site'!D$3,'AQS-88101'!$AC$2:$AC$2744&amp;'AQS-88101'!$E$2:$E$2744&amp;'AQS-88101'!$G$2:$G$2744,0))&lt;&gt;"",INDEX('AQS-88101'!$M$2:$M$2744,MATCH('88101-daily-summary-by-site'!$A927&amp;'88101-daily-summary-by-site'!D$2&amp;'88101-daily-summary-by-site'!D$3,'AQS-88101'!$AC$2:$AC$2744&amp;'AQS-88101'!$E$2:$E$2744&amp;'AQS-88101'!$G$2:$G$2744,0)),""),"")</f>
        <v/>
      </c>
      <c r="E927" s="42" t="str">
        <f t="array" ref="E927">IFERROR(IF(INDEX('AQS-88101'!$M$2:$M$2744,MATCH('88101-daily-summary-by-site'!$A927&amp;'88101-daily-summary-by-site'!E$2&amp;'88101-daily-summary-by-site'!E$3,'AQS-88101'!$AC$2:$AC$2744&amp;'AQS-88101'!$E$2:$E$2744&amp;'AQS-88101'!$G$2:$G$2744,0))&lt;&gt;"",INDEX('AQS-88101'!$M$2:$M$2744,MATCH('88101-daily-summary-by-site'!$A927&amp;'88101-daily-summary-by-site'!E$2&amp;'88101-daily-summary-by-site'!E$3,'AQS-88101'!$AC$2:$AC$2744&amp;'AQS-88101'!$E$2:$E$2744&amp;'AQS-88101'!$G$2:$G$2744,0)),""),"")</f>
        <v/>
      </c>
      <c r="F927" s="42" t="str">
        <f t="array" ref="F927">IFERROR(IF(INDEX('AQS-88101'!$M$2:$M$2744,MATCH('88101-daily-summary-by-site'!$A927&amp;'88101-daily-summary-by-site'!F$2&amp;'88101-daily-summary-by-site'!F$3,'AQS-88101'!$AC$2:$AC$2744&amp;'AQS-88101'!$E$2:$E$2744&amp;'AQS-88101'!$G$2:$G$2744,0))&lt;&gt;"",INDEX('AQS-88101'!$M$2:$M$2744,MATCH('88101-daily-summary-by-site'!$A927&amp;'88101-daily-summary-by-site'!F$2&amp;'88101-daily-summary-by-site'!F$3,'AQS-88101'!$AC$2:$AC$2744&amp;'AQS-88101'!$E$2:$E$2744&amp;'AQS-88101'!$G$2:$G$2744,0)),""),"")</f>
        <v/>
      </c>
      <c r="G927" s="42" t="str">
        <f t="array" ref="G927">IFERROR(IF(INDEX('AQS-88101'!$M$2:$M$2744,MATCH('88101-daily-summary-by-site'!$A927&amp;'88101-daily-summary-by-site'!G$2&amp;'88101-daily-summary-by-site'!G$3,'AQS-88101'!$AC$2:$AC$2744&amp;'AQS-88101'!$E$2:$E$2744&amp;'AQS-88101'!$G$2:$G$2744,0))&lt;&gt;"",INDEX('AQS-88101'!$M$2:$M$2744,MATCH('88101-daily-summary-by-site'!$A927&amp;'88101-daily-summary-by-site'!G$2&amp;'88101-daily-summary-by-site'!G$3,'AQS-88101'!$AC$2:$AC$2744&amp;'AQS-88101'!$E$2:$E$2744&amp;'AQS-88101'!$G$2:$G$2744,0)),""),"")</f>
        <v/>
      </c>
      <c r="H927" s="42" t="str">
        <f t="array" ref="H927">IFERROR(IF(INDEX('AQS-88101'!$M$2:$M$2744,MATCH('88101-daily-summary-by-site'!$A927&amp;'88101-daily-summary-by-site'!H$2&amp;'88101-daily-summary-by-site'!H$3,'AQS-88101'!$AC$2:$AC$2744&amp;'AQS-88101'!$E$2:$E$2744&amp;'AQS-88101'!$G$2:$G$2744,0))&lt;&gt;"",INDEX('AQS-88101'!$M$2:$M$2744,MATCH('88101-daily-summary-by-site'!$A927&amp;'88101-daily-summary-by-site'!H$2&amp;'88101-daily-summary-by-site'!H$3,'AQS-88101'!$AC$2:$AC$2744&amp;'AQS-88101'!$E$2:$E$2744&amp;'AQS-88101'!$G$2:$G$2744,0)),""),"")</f>
        <v/>
      </c>
      <c r="I927" s="108" t="str">
        <f t="array" ref="I927">IFERROR(IF(INDEX('AQS-88101'!$M$2:$M$2744,MATCH('88101-daily-summary-by-site'!$A927&amp;'88101-daily-summary-by-site'!I$2&amp;'88101-daily-summary-by-site'!I$3,'AQS-88101'!$AC$2:$AC$2744&amp;'AQS-88101'!$E$2:$E$2744&amp;'AQS-88101'!$G$2:$G$2744,0))&lt;&gt;"",INDEX('AQS-88101'!$M$2:$M$2744,MATCH('88101-daily-summary-by-site'!$A927&amp;'88101-daily-summary-by-site'!I$2&amp;'88101-daily-summary-by-site'!I$3,'AQS-88101'!$AC$2:$AC$2744&amp;'AQS-88101'!$E$2:$E$2744&amp;'AQS-88101'!$G$2:$G$2744,0)),""),"")</f>
        <v/>
      </c>
      <c r="L927" s="107" t="str">
        <f t="shared" si="70"/>
        <v/>
      </c>
      <c r="M927" s="42" t="str">
        <f t="shared" si="71"/>
        <v/>
      </c>
      <c r="N927" s="42" t="str">
        <f t="shared" si="72"/>
        <v/>
      </c>
      <c r="O927" s="108" t="str">
        <f t="shared" si="73"/>
        <v/>
      </c>
    </row>
    <row r="928" spans="1:15" x14ac:dyDescent="0.25">
      <c r="A928" s="79">
        <f t="shared" si="74"/>
        <v>38901</v>
      </c>
      <c r="B928" s="107" t="str">
        <f t="array" ref="B928">IFERROR(IF(INDEX('AQS-88101'!$M$2:$M$2744,MATCH('88101-daily-summary-by-site'!$A928&amp;'88101-daily-summary-by-site'!B$2&amp;'88101-daily-summary-by-site'!B$3,'AQS-88101'!$AC$2:$AC$2744&amp;'AQS-88101'!$E$2:$E$2744&amp;'AQS-88101'!$G$2:$G$2744,0))&lt;&gt;"",INDEX('AQS-88101'!$M$2:$M$2744,MATCH('88101-daily-summary-by-site'!$A928&amp;'88101-daily-summary-by-site'!B$2&amp;'88101-daily-summary-by-site'!B$3,'AQS-88101'!$AC$2:$AC$2744&amp;'AQS-88101'!$E$2:$E$2744&amp;'AQS-88101'!$G$2:$G$2744,0)),""),"")</f>
        <v/>
      </c>
      <c r="C928" s="42" t="str">
        <f t="array" ref="C928">IFERROR(IF(INDEX('AQS-88101'!$M$2:$M$2744,MATCH('88101-daily-summary-by-site'!$A928&amp;'88101-daily-summary-by-site'!C$2&amp;'88101-daily-summary-by-site'!C$3,'AQS-88101'!$AC$2:$AC$2744&amp;'AQS-88101'!$E$2:$E$2744&amp;'AQS-88101'!$G$2:$G$2744,0))&lt;&gt;"",INDEX('AQS-88101'!$M$2:$M$2744,MATCH('88101-daily-summary-by-site'!$A928&amp;'88101-daily-summary-by-site'!C$2&amp;'88101-daily-summary-by-site'!C$3,'AQS-88101'!$AC$2:$AC$2744&amp;'AQS-88101'!$E$2:$E$2744&amp;'AQS-88101'!$G$2:$G$2744,0)),""),"")</f>
        <v/>
      </c>
      <c r="D928" s="42" t="str">
        <f t="array" ref="D928">IFERROR(IF(INDEX('AQS-88101'!$M$2:$M$2744,MATCH('88101-daily-summary-by-site'!$A928&amp;'88101-daily-summary-by-site'!D$2&amp;'88101-daily-summary-by-site'!D$3,'AQS-88101'!$AC$2:$AC$2744&amp;'AQS-88101'!$E$2:$E$2744&amp;'AQS-88101'!$G$2:$G$2744,0))&lt;&gt;"",INDEX('AQS-88101'!$M$2:$M$2744,MATCH('88101-daily-summary-by-site'!$A928&amp;'88101-daily-summary-by-site'!D$2&amp;'88101-daily-summary-by-site'!D$3,'AQS-88101'!$AC$2:$AC$2744&amp;'AQS-88101'!$E$2:$E$2744&amp;'AQS-88101'!$G$2:$G$2744,0)),""),"")</f>
        <v/>
      </c>
      <c r="E928" s="42" t="str">
        <f t="array" ref="E928">IFERROR(IF(INDEX('AQS-88101'!$M$2:$M$2744,MATCH('88101-daily-summary-by-site'!$A928&amp;'88101-daily-summary-by-site'!E$2&amp;'88101-daily-summary-by-site'!E$3,'AQS-88101'!$AC$2:$AC$2744&amp;'AQS-88101'!$E$2:$E$2744&amp;'AQS-88101'!$G$2:$G$2744,0))&lt;&gt;"",INDEX('AQS-88101'!$M$2:$M$2744,MATCH('88101-daily-summary-by-site'!$A928&amp;'88101-daily-summary-by-site'!E$2&amp;'88101-daily-summary-by-site'!E$3,'AQS-88101'!$AC$2:$AC$2744&amp;'AQS-88101'!$E$2:$E$2744&amp;'AQS-88101'!$G$2:$G$2744,0)),""),"")</f>
        <v/>
      </c>
      <c r="F928" s="42" t="str">
        <f t="array" ref="F928">IFERROR(IF(INDEX('AQS-88101'!$M$2:$M$2744,MATCH('88101-daily-summary-by-site'!$A928&amp;'88101-daily-summary-by-site'!F$2&amp;'88101-daily-summary-by-site'!F$3,'AQS-88101'!$AC$2:$AC$2744&amp;'AQS-88101'!$E$2:$E$2744&amp;'AQS-88101'!$G$2:$G$2744,0))&lt;&gt;"",INDEX('AQS-88101'!$M$2:$M$2744,MATCH('88101-daily-summary-by-site'!$A928&amp;'88101-daily-summary-by-site'!F$2&amp;'88101-daily-summary-by-site'!F$3,'AQS-88101'!$AC$2:$AC$2744&amp;'AQS-88101'!$E$2:$E$2744&amp;'AQS-88101'!$G$2:$G$2744,0)),""),"")</f>
        <v/>
      </c>
      <c r="G928" s="42" t="str">
        <f t="array" ref="G928">IFERROR(IF(INDEX('AQS-88101'!$M$2:$M$2744,MATCH('88101-daily-summary-by-site'!$A928&amp;'88101-daily-summary-by-site'!G$2&amp;'88101-daily-summary-by-site'!G$3,'AQS-88101'!$AC$2:$AC$2744&amp;'AQS-88101'!$E$2:$E$2744&amp;'AQS-88101'!$G$2:$G$2744,0))&lt;&gt;"",INDEX('AQS-88101'!$M$2:$M$2744,MATCH('88101-daily-summary-by-site'!$A928&amp;'88101-daily-summary-by-site'!G$2&amp;'88101-daily-summary-by-site'!G$3,'AQS-88101'!$AC$2:$AC$2744&amp;'AQS-88101'!$E$2:$E$2744&amp;'AQS-88101'!$G$2:$G$2744,0)),""),"")</f>
        <v/>
      </c>
      <c r="H928" s="42" t="str">
        <f t="array" ref="H928">IFERROR(IF(INDEX('AQS-88101'!$M$2:$M$2744,MATCH('88101-daily-summary-by-site'!$A928&amp;'88101-daily-summary-by-site'!H$2&amp;'88101-daily-summary-by-site'!H$3,'AQS-88101'!$AC$2:$AC$2744&amp;'AQS-88101'!$E$2:$E$2744&amp;'AQS-88101'!$G$2:$G$2744,0))&lt;&gt;"",INDEX('AQS-88101'!$M$2:$M$2744,MATCH('88101-daily-summary-by-site'!$A928&amp;'88101-daily-summary-by-site'!H$2&amp;'88101-daily-summary-by-site'!H$3,'AQS-88101'!$AC$2:$AC$2744&amp;'AQS-88101'!$E$2:$E$2744&amp;'AQS-88101'!$G$2:$G$2744,0)),""),"")</f>
        <v/>
      </c>
      <c r="I928" s="108" t="str">
        <f t="array" ref="I928">IFERROR(IF(INDEX('AQS-88101'!$M$2:$M$2744,MATCH('88101-daily-summary-by-site'!$A928&amp;'88101-daily-summary-by-site'!I$2&amp;'88101-daily-summary-by-site'!I$3,'AQS-88101'!$AC$2:$AC$2744&amp;'AQS-88101'!$E$2:$E$2744&amp;'AQS-88101'!$G$2:$G$2744,0))&lt;&gt;"",INDEX('AQS-88101'!$M$2:$M$2744,MATCH('88101-daily-summary-by-site'!$A928&amp;'88101-daily-summary-by-site'!I$2&amp;'88101-daily-summary-by-site'!I$3,'AQS-88101'!$AC$2:$AC$2744&amp;'AQS-88101'!$E$2:$E$2744&amp;'AQS-88101'!$G$2:$G$2744,0)),""),"")</f>
        <v/>
      </c>
      <c r="L928" s="107" t="str">
        <f t="shared" si="70"/>
        <v/>
      </c>
      <c r="M928" s="42" t="str">
        <f t="shared" si="71"/>
        <v/>
      </c>
      <c r="N928" s="42" t="str">
        <f t="shared" si="72"/>
        <v/>
      </c>
      <c r="O928" s="108" t="str">
        <f t="shared" si="73"/>
        <v/>
      </c>
    </row>
    <row r="929" spans="1:15" x14ac:dyDescent="0.25">
      <c r="A929" s="79">
        <f t="shared" si="74"/>
        <v>38902</v>
      </c>
      <c r="B929" s="107">
        <f t="array" ref="B929">IFERROR(IF(INDEX('AQS-88101'!$M$2:$M$2744,MATCH('88101-daily-summary-by-site'!$A929&amp;'88101-daily-summary-by-site'!B$2&amp;'88101-daily-summary-by-site'!B$3,'AQS-88101'!$AC$2:$AC$2744&amp;'AQS-88101'!$E$2:$E$2744&amp;'AQS-88101'!$G$2:$G$2744,0))&lt;&gt;"",INDEX('AQS-88101'!$M$2:$M$2744,MATCH('88101-daily-summary-by-site'!$A929&amp;'88101-daily-summary-by-site'!B$2&amp;'88101-daily-summary-by-site'!B$3,'AQS-88101'!$AC$2:$AC$2744&amp;'AQS-88101'!$E$2:$E$2744&amp;'AQS-88101'!$G$2:$G$2744,0)),""),"")</f>
        <v>4</v>
      </c>
      <c r="C929" s="42" t="str">
        <f t="array" ref="C929">IFERROR(IF(INDEX('AQS-88101'!$M$2:$M$2744,MATCH('88101-daily-summary-by-site'!$A929&amp;'88101-daily-summary-by-site'!C$2&amp;'88101-daily-summary-by-site'!C$3,'AQS-88101'!$AC$2:$AC$2744&amp;'AQS-88101'!$E$2:$E$2744&amp;'AQS-88101'!$G$2:$G$2744,0))&lt;&gt;"",INDEX('AQS-88101'!$M$2:$M$2744,MATCH('88101-daily-summary-by-site'!$A929&amp;'88101-daily-summary-by-site'!C$2&amp;'88101-daily-summary-by-site'!C$3,'AQS-88101'!$AC$2:$AC$2744&amp;'AQS-88101'!$E$2:$E$2744&amp;'AQS-88101'!$G$2:$G$2744,0)),""),"")</f>
        <v/>
      </c>
      <c r="D929" s="42" t="str">
        <f t="array" ref="D929">IFERROR(IF(INDEX('AQS-88101'!$M$2:$M$2744,MATCH('88101-daily-summary-by-site'!$A929&amp;'88101-daily-summary-by-site'!D$2&amp;'88101-daily-summary-by-site'!D$3,'AQS-88101'!$AC$2:$AC$2744&amp;'AQS-88101'!$E$2:$E$2744&amp;'AQS-88101'!$G$2:$G$2744,0))&lt;&gt;"",INDEX('AQS-88101'!$M$2:$M$2744,MATCH('88101-daily-summary-by-site'!$A929&amp;'88101-daily-summary-by-site'!D$2&amp;'88101-daily-summary-by-site'!D$3,'AQS-88101'!$AC$2:$AC$2744&amp;'AQS-88101'!$E$2:$E$2744&amp;'AQS-88101'!$G$2:$G$2744,0)),""),"")</f>
        <v/>
      </c>
      <c r="E929" s="42" t="str">
        <f t="array" ref="E929">IFERROR(IF(INDEX('AQS-88101'!$M$2:$M$2744,MATCH('88101-daily-summary-by-site'!$A929&amp;'88101-daily-summary-by-site'!E$2&amp;'88101-daily-summary-by-site'!E$3,'AQS-88101'!$AC$2:$AC$2744&amp;'AQS-88101'!$E$2:$E$2744&amp;'AQS-88101'!$G$2:$G$2744,0))&lt;&gt;"",INDEX('AQS-88101'!$M$2:$M$2744,MATCH('88101-daily-summary-by-site'!$A929&amp;'88101-daily-summary-by-site'!E$2&amp;'88101-daily-summary-by-site'!E$3,'AQS-88101'!$AC$2:$AC$2744&amp;'AQS-88101'!$E$2:$E$2744&amp;'AQS-88101'!$G$2:$G$2744,0)),""),"")</f>
        <v/>
      </c>
      <c r="F929" s="42" t="str">
        <f t="array" ref="F929">IFERROR(IF(INDEX('AQS-88101'!$M$2:$M$2744,MATCH('88101-daily-summary-by-site'!$A929&amp;'88101-daily-summary-by-site'!F$2&amp;'88101-daily-summary-by-site'!F$3,'AQS-88101'!$AC$2:$AC$2744&amp;'AQS-88101'!$E$2:$E$2744&amp;'AQS-88101'!$G$2:$G$2744,0))&lt;&gt;"",INDEX('AQS-88101'!$M$2:$M$2744,MATCH('88101-daily-summary-by-site'!$A929&amp;'88101-daily-summary-by-site'!F$2&amp;'88101-daily-summary-by-site'!F$3,'AQS-88101'!$AC$2:$AC$2744&amp;'AQS-88101'!$E$2:$E$2744&amp;'AQS-88101'!$G$2:$G$2744,0)),""),"")</f>
        <v/>
      </c>
      <c r="G929" s="42" t="str">
        <f t="array" ref="G929">IFERROR(IF(INDEX('AQS-88101'!$M$2:$M$2744,MATCH('88101-daily-summary-by-site'!$A929&amp;'88101-daily-summary-by-site'!G$2&amp;'88101-daily-summary-by-site'!G$3,'AQS-88101'!$AC$2:$AC$2744&amp;'AQS-88101'!$E$2:$E$2744&amp;'AQS-88101'!$G$2:$G$2744,0))&lt;&gt;"",INDEX('AQS-88101'!$M$2:$M$2744,MATCH('88101-daily-summary-by-site'!$A929&amp;'88101-daily-summary-by-site'!G$2&amp;'88101-daily-summary-by-site'!G$3,'AQS-88101'!$AC$2:$AC$2744&amp;'AQS-88101'!$E$2:$E$2744&amp;'AQS-88101'!$G$2:$G$2744,0)),""),"")</f>
        <v/>
      </c>
      <c r="H929" s="42" t="str">
        <f t="array" ref="H929">IFERROR(IF(INDEX('AQS-88101'!$M$2:$M$2744,MATCH('88101-daily-summary-by-site'!$A929&amp;'88101-daily-summary-by-site'!H$2&amp;'88101-daily-summary-by-site'!H$3,'AQS-88101'!$AC$2:$AC$2744&amp;'AQS-88101'!$E$2:$E$2744&amp;'AQS-88101'!$G$2:$G$2744,0))&lt;&gt;"",INDEX('AQS-88101'!$M$2:$M$2744,MATCH('88101-daily-summary-by-site'!$A929&amp;'88101-daily-summary-by-site'!H$2&amp;'88101-daily-summary-by-site'!H$3,'AQS-88101'!$AC$2:$AC$2744&amp;'AQS-88101'!$E$2:$E$2744&amp;'AQS-88101'!$G$2:$G$2744,0)),""),"")</f>
        <v/>
      </c>
      <c r="I929" s="108" t="str">
        <f t="array" ref="I929">IFERROR(IF(INDEX('AQS-88101'!$M$2:$M$2744,MATCH('88101-daily-summary-by-site'!$A929&amp;'88101-daily-summary-by-site'!I$2&amp;'88101-daily-summary-by-site'!I$3,'AQS-88101'!$AC$2:$AC$2744&amp;'AQS-88101'!$E$2:$E$2744&amp;'AQS-88101'!$G$2:$G$2744,0))&lt;&gt;"",INDEX('AQS-88101'!$M$2:$M$2744,MATCH('88101-daily-summary-by-site'!$A929&amp;'88101-daily-summary-by-site'!I$2&amp;'88101-daily-summary-by-site'!I$3,'AQS-88101'!$AC$2:$AC$2744&amp;'AQS-88101'!$E$2:$E$2744&amp;'AQS-88101'!$G$2:$G$2744,0)),""),"")</f>
        <v/>
      </c>
      <c r="L929" s="107">
        <f t="shared" si="70"/>
        <v>4</v>
      </c>
      <c r="M929" s="42" t="str">
        <f t="shared" si="71"/>
        <v/>
      </c>
      <c r="N929" s="42" t="str">
        <f t="shared" si="72"/>
        <v/>
      </c>
      <c r="O929" s="108" t="str">
        <f t="shared" si="73"/>
        <v/>
      </c>
    </row>
    <row r="930" spans="1:15" x14ac:dyDescent="0.25">
      <c r="A930" s="79">
        <f t="shared" si="74"/>
        <v>38903</v>
      </c>
      <c r="B930" s="107" t="str">
        <f t="array" ref="B930">IFERROR(IF(INDEX('AQS-88101'!$M$2:$M$2744,MATCH('88101-daily-summary-by-site'!$A930&amp;'88101-daily-summary-by-site'!B$2&amp;'88101-daily-summary-by-site'!B$3,'AQS-88101'!$AC$2:$AC$2744&amp;'AQS-88101'!$E$2:$E$2744&amp;'AQS-88101'!$G$2:$G$2744,0))&lt;&gt;"",INDEX('AQS-88101'!$M$2:$M$2744,MATCH('88101-daily-summary-by-site'!$A930&amp;'88101-daily-summary-by-site'!B$2&amp;'88101-daily-summary-by-site'!B$3,'AQS-88101'!$AC$2:$AC$2744&amp;'AQS-88101'!$E$2:$E$2744&amp;'AQS-88101'!$G$2:$G$2744,0)),""),"")</f>
        <v/>
      </c>
      <c r="C930" s="42" t="str">
        <f t="array" ref="C930">IFERROR(IF(INDEX('AQS-88101'!$M$2:$M$2744,MATCH('88101-daily-summary-by-site'!$A930&amp;'88101-daily-summary-by-site'!C$2&amp;'88101-daily-summary-by-site'!C$3,'AQS-88101'!$AC$2:$AC$2744&amp;'AQS-88101'!$E$2:$E$2744&amp;'AQS-88101'!$G$2:$G$2744,0))&lt;&gt;"",INDEX('AQS-88101'!$M$2:$M$2744,MATCH('88101-daily-summary-by-site'!$A930&amp;'88101-daily-summary-by-site'!C$2&amp;'88101-daily-summary-by-site'!C$3,'AQS-88101'!$AC$2:$AC$2744&amp;'AQS-88101'!$E$2:$E$2744&amp;'AQS-88101'!$G$2:$G$2744,0)),""),"")</f>
        <v/>
      </c>
      <c r="D930" s="42" t="str">
        <f t="array" ref="D930">IFERROR(IF(INDEX('AQS-88101'!$M$2:$M$2744,MATCH('88101-daily-summary-by-site'!$A930&amp;'88101-daily-summary-by-site'!D$2&amp;'88101-daily-summary-by-site'!D$3,'AQS-88101'!$AC$2:$AC$2744&amp;'AQS-88101'!$E$2:$E$2744&amp;'AQS-88101'!$G$2:$G$2744,0))&lt;&gt;"",INDEX('AQS-88101'!$M$2:$M$2744,MATCH('88101-daily-summary-by-site'!$A930&amp;'88101-daily-summary-by-site'!D$2&amp;'88101-daily-summary-by-site'!D$3,'AQS-88101'!$AC$2:$AC$2744&amp;'AQS-88101'!$E$2:$E$2744&amp;'AQS-88101'!$G$2:$G$2744,0)),""),"")</f>
        <v/>
      </c>
      <c r="E930" s="42" t="str">
        <f t="array" ref="E930">IFERROR(IF(INDEX('AQS-88101'!$M$2:$M$2744,MATCH('88101-daily-summary-by-site'!$A930&amp;'88101-daily-summary-by-site'!E$2&amp;'88101-daily-summary-by-site'!E$3,'AQS-88101'!$AC$2:$AC$2744&amp;'AQS-88101'!$E$2:$E$2744&amp;'AQS-88101'!$G$2:$G$2744,0))&lt;&gt;"",INDEX('AQS-88101'!$M$2:$M$2744,MATCH('88101-daily-summary-by-site'!$A930&amp;'88101-daily-summary-by-site'!E$2&amp;'88101-daily-summary-by-site'!E$3,'AQS-88101'!$AC$2:$AC$2744&amp;'AQS-88101'!$E$2:$E$2744&amp;'AQS-88101'!$G$2:$G$2744,0)),""),"")</f>
        <v/>
      </c>
      <c r="F930" s="42" t="str">
        <f t="array" ref="F930">IFERROR(IF(INDEX('AQS-88101'!$M$2:$M$2744,MATCH('88101-daily-summary-by-site'!$A930&amp;'88101-daily-summary-by-site'!F$2&amp;'88101-daily-summary-by-site'!F$3,'AQS-88101'!$AC$2:$AC$2744&amp;'AQS-88101'!$E$2:$E$2744&amp;'AQS-88101'!$G$2:$G$2744,0))&lt;&gt;"",INDEX('AQS-88101'!$M$2:$M$2744,MATCH('88101-daily-summary-by-site'!$A930&amp;'88101-daily-summary-by-site'!F$2&amp;'88101-daily-summary-by-site'!F$3,'AQS-88101'!$AC$2:$AC$2744&amp;'AQS-88101'!$E$2:$E$2744&amp;'AQS-88101'!$G$2:$G$2744,0)),""),"")</f>
        <v/>
      </c>
      <c r="G930" s="42" t="str">
        <f t="array" ref="G930">IFERROR(IF(INDEX('AQS-88101'!$M$2:$M$2744,MATCH('88101-daily-summary-by-site'!$A930&amp;'88101-daily-summary-by-site'!G$2&amp;'88101-daily-summary-by-site'!G$3,'AQS-88101'!$AC$2:$AC$2744&amp;'AQS-88101'!$E$2:$E$2744&amp;'AQS-88101'!$G$2:$G$2744,0))&lt;&gt;"",INDEX('AQS-88101'!$M$2:$M$2744,MATCH('88101-daily-summary-by-site'!$A930&amp;'88101-daily-summary-by-site'!G$2&amp;'88101-daily-summary-by-site'!G$3,'AQS-88101'!$AC$2:$AC$2744&amp;'AQS-88101'!$E$2:$E$2744&amp;'AQS-88101'!$G$2:$G$2744,0)),""),"")</f>
        <v/>
      </c>
      <c r="H930" s="42" t="str">
        <f t="array" ref="H930">IFERROR(IF(INDEX('AQS-88101'!$M$2:$M$2744,MATCH('88101-daily-summary-by-site'!$A930&amp;'88101-daily-summary-by-site'!H$2&amp;'88101-daily-summary-by-site'!H$3,'AQS-88101'!$AC$2:$AC$2744&amp;'AQS-88101'!$E$2:$E$2744&amp;'AQS-88101'!$G$2:$G$2744,0))&lt;&gt;"",INDEX('AQS-88101'!$M$2:$M$2744,MATCH('88101-daily-summary-by-site'!$A930&amp;'88101-daily-summary-by-site'!H$2&amp;'88101-daily-summary-by-site'!H$3,'AQS-88101'!$AC$2:$AC$2744&amp;'AQS-88101'!$E$2:$E$2744&amp;'AQS-88101'!$G$2:$G$2744,0)),""),"")</f>
        <v/>
      </c>
      <c r="I930" s="108" t="str">
        <f t="array" ref="I930">IFERROR(IF(INDEX('AQS-88101'!$M$2:$M$2744,MATCH('88101-daily-summary-by-site'!$A930&amp;'88101-daily-summary-by-site'!I$2&amp;'88101-daily-summary-by-site'!I$3,'AQS-88101'!$AC$2:$AC$2744&amp;'AQS-88101'!$E$2:$E$2744&amp;'AQS-88101'!$G$2:$G$2744,0))&lt;&gt;"",INDEX('AQS-88101'!$M$2:$M$2744,MATCH('88101-daily-summary-by-site'!$A930&amp;'88101-daily-summary-by-site'!I$2&amp;'88101-daily-summary-by-site'!I$3,'AQS-88101'!$AC$2:$AC$2744&amp;'AQS-88101'!$E$2:$E$2744&amp;'AQS-88101'!$G$2:$G$2744,0)),""),"")</f>
        <v/>
      </c>
      <c r="L930" s="107" t="str">
        <f t="shared" si="70"/>
        <v/>
      </c>
      <c r="M930" s="42" t="str">
        <f t="shared" si="71"/>
        <v/>
      </c>
      <c r="N930" s="42" t="str">
        <f t="shared" si="72"/>
        <v/>
      </c>
      <c r="O930" s="108" t="str">
        <f t="shared" si="73"/>
        <v/>
      </c>
    </row>
    <row r="931" spans="1:15" x14ac:dyDescent="0.25">
      <c r="A931" s="79">
        <f t="shared" si="74"/>
        <v>38904</v>
      </c>
      <c r="B931" s="107" t="str">
        <f t="array" ref="B931">IFERROR(IF(INDEX('AQS-88101'!$M$2:$M$2744,MATCH('88101-daily-summary-by-site'!$A931&amp;'88101-daily-summary-by-site'!B$2&amp;'88101-daily-summary-by-site'!B$3,'AQS-88101'!$AC$2:$AC$2744&amp;'AQS-88101'!$E$2:$E$2744&amp;'AQS-88101'!$G$2:$G$2744,0))&lt;&gt;"",INDEX('AQS-88101'!$M$2:$M$2744,MATCH('88101-daily-summary-by-site'!$A931&amp;'88101-daily-summary-by-site'!B$2&amp;'88101-daily-summary-by-site'!B$3,'AQS-88101'!$AC$2:$AC$2744&amp;'AQS-88101'!$E$2:$E$2744&amp;'AQS-88101'!$G$2:$G$2744,0)),""),"")</f>
        <v/>
      </c>
      <c r="C931" s="42" t="str">
        <f t="array" ref="C931">IFERROR(IF(INDEX('AQS-88101'!$M$2:$M$2744,MATCH('88101-daily-summary-by-site'!$A931&amp;'88101-daily-summary-by-site'!C$2&amp;'88101-daily-summary-by-site'!C$3,'AQS-88101'!$AC$2:$AC$2744&amp;'AQS-88101'!$E$2:$E$2744&amp;'AQS-88101'!$G$2:$G$2744,0))&lt;&gt;"",INDEX('AQS-88101'!$M$2:$M$2744,MATCH('88101-daily-summary-by-site'!$A931&amp;'88101-daily-summary-by-site'!C$2&amp;'88101-daily-summary-by-site'!C$3,'AQS-88101'!$AC$2:$AC$2744&amp;'AQS-88101'!$E$2:$E$2744&amp;'AQS-88101'!$G$2:$G$2744,0)),""),"")</f>
        <v/>
      </c>
      <c r="D931" s="42" t="str">
        <f t="array" ref="D931">IFERROR(IF(INDEX('AQS-88101'!$M$2:$M$2744,MATCH('88101-daily-summary-by-site'!$A931&amp;'88101-daily-summary-by-site'!D$2&amp;'88101-daily-summary-by-site'!D$3,'AQS-88101'!$AC$2:$AC$2744&amp;'AQS-88101'!$E$2:$E$2744&amp;'AQS-88101'!$G$2:$G$2744,0))&lt;&gt;"",INDEX('AQS-88101'!$M$2:$M$2744,MATCH('88101-daily-summary-by-site'!$A931&amp;'88101-daily-summary-by-site'!D$2&amp;'88101-daily-summary-by-site'!D$3,'AQS-88101'!$AC$2:$AC$2744&amp;'AQS-88101'!$E$2:$E$2744&amp;'AQS-88101'!$G$2:$G$2744,0)),""),"")</f>
        <v/>
      </c>
      <c r="E931" s="42" t="str">
        <f t="array" ref="E931">IFERROR(IF(INDEX('AQS-88101'!$M$2:$M$2744,MATCH('88101-daily-summary-by-site'!$A931&amp;'88101-daily-summary-by-site'!E$2&amp;'88101-daily-summary-by-site'!E$3,'AQS-88101'!$AC$2:$AC$2744&amp;'AQS-88101'!$E$2:$E$2744&amp;'AQS-88101'!$G$2:$G$2744,0))&lt;&gt;"",INDEX('AQS-88101'!$M$2:$M$2744,MATCH('88101-daily-summary-by-site'!$A931&amp;'88101-daily-summary-by-site'!E$2&amp;'88101-daily-summary-by-site'!E$3,'AQS-88101'!$AC$2:$AC$2744&amp;'AQS-88101'!$E$2:$E$2744&amp;'AQS-88101'!$G$2:$G$2744,0)),""),"")</f>
        <v/>
      </c>
      <c r="F931" s="42" t="str">
        <f t="array" ref="F931">IFERROR(IF(INDEX('AQS-88101'!$M$2:$M$2744,MATCH('88101-daily-summary-by-site'!$A931&amp;'88101-daily-summary-by-site'!F$2&amp;'88101-daily-summary-by-site'!F$3,'AQS-88101'!$AC$2:$AC$2744&amp;'AQS-88101'!$E$2:$E$2744&amp;'AQS-88101'!$G$2:$G$2744,0))&lt;&gt;"",INDEX('AQS-88101'!$M$2:$M$2744,MATCH('88101-daily-summary-by-site'!$A931&amp;'88101-daily-summary-by-site'!F$2&amp;'88101-daily-summary-by-site'!F$3,'AQS-88101'!$AC$2:$AC$2744&amp;'AQS-88101'!$E$2:$E$2744&amp;'AQS-88101'!$G$2:$G$2744,0)),""),"")</f>
        <v/>
      </c>
      <c r="G931" s="42" t="str">
        <f t="array" ref="G931">IFERROR(IF(INDEX('AQS-88101'!$M$2:$M$2744,MATCH('88101-daily-summary-by-site'!$A931&amp;'88101-daily-summary-by-site'!G$2&amp;'88101-daily-summary-by-site'!G$3,'AQS-88101'!$AC$2:$AC$2744&amp;'AQS-88101'!$E$2:$E$2744&amp;'AQS-88101'!$G$2:$G$2744,0))&lt;&gt;"",INDEX('AQS-88101'!$M$2:$M$2744,MATCH('88101-daily-summary-by-site'!$A931&amp;'88101-daily-summary-by-site'!G$2&amp;'88101-daily-summary-by-site'!G$3,'AQS-88101'!$AC$2:$AC$2744&amp;'AQS-88101'!$E$2:$E$2744&amp;'AQS-88101'!$G$2:$G$2744,0)),""),"")</f>
        <v/>
      </c>
      <c r="H931" s="42" t="str">
        <f t="array" ref="H931">IFERROR(IF(INDEX('AQS-88101'!$M$2:$M$2744,MATCH('88101-daily-summary-by-site'!$A931&amp;'88101-daily-summary-by-site'!H$2&amp;'88101-daily-summary-by-site'!H$3,'AQS-88101'!$AC$2:$AC$2744&amp;'AQS-88101'!$E$2:$E$2744&amp;'AQS-88101'!$G$2:$G$2744,0))&lt;&gt;"",INDEX('AQS-88101'!$M$2:$M$2744,MATCH('88101-daily-summary-by-site'!$A931&amp;'88101-daily-summary-by-site'!H$2&amp;'88101-daily-summary-by-site'!H$3,'AQS-88101'!$AC$2:$AC$2744&amp;'AQS-88101'!$E$2:$E$2744&amp;'AQS-88101'!$G$2:$G$2744,0)),""),"")</f>
        <v/>
      </c>
      <c r="I931" s="108" t="str">
        <f t="array" ref="I931">IFERROR(IF(INDEX('AQS-88101'!$M$2:$M$2744,MATCH('88101-daily-summary-by-site'!$A931&amp;'88101-daily-summary-by-site'!I$2&amp;'88101-daily-summary-by-site'!I$3,'AQS-88101'!$AC$2:$AC$2744&amp;'AQS-88101'!$E$2:$E$2744&amp;'AQS-88101'!$G$2:$G$2744,0))&lt;&gt;"",INDEX('AQS-88101'!$M$2:$M$2744,MATCH('88101-daily-summary-by-site'!$A931&amp;'88101-daily-summary-by-site'!I$2&amp;'88101-daily-summary-by-site'!I$3,'AQS-88101'!$AC$2:$AC$2744&amp;'AQS-88101'!$E$2:$E$2744&amp;'AQS-88101'!$G$2:$G$2744,0)),""),"")</f>
        <v/>
      </c>
      <c r="L931" s="107" t="str">
        <f t="shared" si="70"/>
        <v/>
      </c>
      <c r="M931" s="42" t="str">
        <f t="shared" si="71"/>
        <v/>
      </c>
      <c r="N931" s="42" t="str">
        <f t="shared" si="72"/>
        <v/>
      </c>
      <c r="O931" s="108" t="str">
        <f t="shared" si="73"/>
        <v/>
      </c>
    </row>
    <row r="932" spans="1:15" x14ac:dyDescent="0.25">
      <c r="A932" s="79">
        <f t="shared" si="74"/>
        <v>38905</v>
      </c>
      <c r="B932" s="107" t="str">
        <f t="array" ref="B932">IFERROR(IF(INDEX('AQS-88101'!$M$2:$M$2744,MATCH('88101-daily-summary-by-site'!$A932&amp;'88101-daily-summary-by-site'!B$2&amp;'88101-daily-summary-by-site'!B$3,'AQS-88101'!$AC$2:$AC$2744&amp;'AQS-88101'!$E$2:$E$2744&amp;'AQS-88101'!$G$2:$G$2744,0))&lt;&gt;"",INDEX('AQS-88101'!$M$2:$M$2744,MATCH('88101-daily-summary-by-site'!$A932&amp;'88101-daily-summary-by-site'!B$2&amp;'88101-daily-summary-by-site'!B$3,'AQS-88101'!$AC$2:$AC$2744&amp;'AQS-88101'!$E$2:$E$2744&amp;'AQS-88101'!$G$2:$G$2744,0)),""),"")</f>
        <v/>
      </c>
      <c r="C932" s="42" t="str">
        <f t="array" ref="C932">IFERROR(IF(INDEX('AQS-88101'!$M$2:$M$2744,MATCH('88101-daily-summary-by-site'!$A932&amp;'88101-daily-summary-by-site'!C$2&amp;'88101-daily-summary-by-site'!C$3,'AQS-88101'!$AC$2:$AC$2744&amp;'AQS-88101'!$E$2:$E$2744&amp;'AQS-88101'!$G$2:$G$2744,0))&lt;&gt;"",INDEX('AQS-88101'!$M$2:$M$2744,MATCH('88101-daily-summary-by-site'!$A932&amp;'88101-daily-summary-by-site'!C$2&amp;'88101-daily-summary-by-site'!C$3,'AQS-88101'!$AC$2:$AC$2744&amp;'AQS-88101'!$E$2:$E$2744&amp;'AQS-88101'!$G$2:$G$2744,0)),""),"")</f>
        <v/>
      </c>
      <c r="D932" s="42" t="str">
        <f t="array" ref="D932">IFERROR(IF(INDEX('AQS-88101'!$M$2:$M$2744,MATCH('88101-daily-summary-by-site'!$A932&amp;'88101-daily-summary-by-site'!D$2&amp;'88101-daily-summary-by-site'!D$3,'AQS-88101'!$AC$2:$AC$2744&amp;'AQS-88101'!$E$2:$E$2744&amp;'AQS-88101'!$G$2:$G$2744,0))&lt;&gt;"",INDEX('AQS-88101'!$M$2:$M$2744,MATCH('88101-daily-summary-by-site'!$A932&amp;'88101-daily-summary-by-site'!D$2&amp;'88101-daily-summary-by-site'!D$3,'AQS-88101'!$AC$2:$AC$2744&amp;'AQS-88101'!$E$2:$E$2744&amp;'AQS-88101'!$G$2:$G$2744,0)),""),"")</f>
        <v/>
      </c>
      <c r="E932" s="42" t="str">
        <f t="array" ref="E932">IFERROR(IF(INDEX('AQS-88101'!$M$2:$M$2744,MATCH('88101-daily-summary-by-site'!$A932&amp;'88101-daily-summary-by-site'!E$2&amp;'88101-daily-summary-by-site'!E$3,'AQS-88101'!$AC$2:$AC$2744&amp;'AQS-88101'!$E$2:$E$2744&amp;'AQS-88101'!$G$2:$G$2744,0))&lt;&gt;"",INDEX('AQS-88101'!$M$2:$M$2744,MATCH('88101-daily-summary-by-site'!$A932&amp;'88101-daily-summary-by-site'!E$2&amp;'88101-daily-summary-by-site'!E$3,'AQS-88101'!$AC$2:$AC$2744&amp;'AQS-88101'!$E$2:$E$2744&amp;'AQS-88101'!$G$2:$G$2744,0)),""),"")</f>
        <v/>
      </c>
      <c r="F932" s="42" t="str">
        <f t="array" ref="F932">IFERROR(IF(INDEX('AQS-88101'!$M$2:$M$2744,MATCH('88101-daily-summary-by-site'!$A932&amp;'88101-daily-summary-by-site'!F$2&amp;'88101-daily-summary-by-site'!F$3,'AQS-88101'!$AC$2:$AC$2744&amp;'AQS-88101'!$E$2:$E$2744&amp;'AQS-88101'!$G$2:$G$2744,0))&lt;&gt;"",INDEX('AQS-88101'!$M$2:$M$2744,MATCH('88101-daily-summary-by-site'!$A932&amp;'88101-daily-summary-by-site'!F$2&amp;'88101-daily-summary-by-site'!F$3,'AQS-88101'!$AC$2:$AC$2744&amp;'AQS-88101'!$E$2:$E$2744&amp;'AQS-88101'!$G$2:$G$2744,0)),""),"")</f>
        <v/>
      </c>
      <c r="G932" s="42" t="str">
        <f t="array" ref="G932">IFERROR(IF(INDEX('AQS-88101'!$M$2:$M$2744,MATCH('88101-daily-summary-by-site'!$A932&amp;'88101-daily-summary-by-site'!G$2&amp;'88101-daily-summary-by-site'!G$3,'AQS-88101'!$AC$2:$AC$2744&amp;'AQS-88101'!$E$2:$E$2744&amp;'AQS-88101'!$G$2:$G$2744,0))&lt;&gt;"",INDEX('AQS-88101'!$M$2:$M$2744,MATCH('88101-daily-summary-by-site'!$A932&amp;'88101-daily-summary-by-site'!G$2&amp;'88101-daily-summary-by-site'!G$3,'AQS-88101'!$AC$2:$AC$2744&amp;'AQS-88101'!$E$2:$E$2744&amp;'AQS-88101'!$G$2:$G$2744,0)),""),"")</f>
        <v/>
      </c>
      <c r="H932" s="42" t="str">
        <f t="array" ref="H932">IFERROR(IF(INDEX('AQS-88101'!$M$2:$M$2744,MATCH('88101-daily-summary-by-site'!$A932&amp;'88101-daily-summary-by-site'!H$2&amp;'88101-daily-summary-by-site'!H$3,'AQS-88101'!$AC$2:$AC$2744&amp;'AQS-88101'!$E$2:$E$2744&amp;'AQS-88101'!$G$2:$G$2744,0))&lt;&gt;"",INDEX('AQS-88101'!$M$2:$M$2744,MATCH('88101-daily-summary-by-site'!$A932&amp;'88101-daily-summary-by-site'!H$2&amp;'88101-daily-summary-by-site'!H$3,'AQS-88101'!$AC$2:$AC$2744&amp;'AQS-88101'!$E$2:$E$2744&amp;'AQS-88101'!$G$2:$G$2744,0)),""),"")</f>
        <v/>
      </c>
      <c r="I932" s="108" t="str">
        <f t="array" ref="I932">IFERROR(IF(INDEX('AQS-88101'!$M$2:$M$2744,MATCH('88101-daily-summary-by-site'!$A932&amp;'88101-daily-summary-by-site'!I$2&amp;'88101-daily-summary-by-site'!I$3,'AQS-88101'!$AC$2:$AC$2744&amp;'AQS-88101'!$E$2:$E$2744&amp;'AQS-88101'!$G$2:$G$2744,0))&lt;&gt;"",INDEX('AQS-88101'!$M$2:$M$2744,MATCH('88101-daily-summary-by-site'!$A932&amp;'88101-daily-summary-by-site'!I$2&amp;'88101-daily-summary-by-site'!I$3,'AQS-88101'!$AC$2:$AC$2744&amp;'AQS-88101'!$E$2:$E$2744&amp;'AQS-88101'!$G$2:$G$2744,0)),""),"")</f>
        <v/>
      </c>
      <c r="L932" s="107" t="str">
        <f t="shared" si="70"/>
        <v/>
      </c>
      <c r="M932" s="42" t="str">
        <f t="shared" si="71"/>
        <v/>
      </c>
      <c r="N932" s="42" t="str">
        <f t="shared" si="72"/>
        <v/>
      </c>
      <c r="O932" s="108" t="str">
        <f t="shared" si="73"/>
        <v/>
      </c>
    </row>
    <row r="933" spans="1:15" x14ac:dyDescent="0.25">
      <c r="A933" s="79">
        <f t="shared" si="74"/>
        <v>38906</v>
      </c>
      <c r="B933" s="107" t="str">
        <f t="array" ref="B933">IFERROR(IF(INDEX('AQS-88101'!$M$2:$M$2744,MATCH('88101-daily-summary-by-site'!$A933&amp;'88101-daily-summary-by-site'!B$2&amp;'88101-daily-summary-by-site'!B$3,'AQS-88101'!$AC$2:$AC$2744&amp;'AQS-88101'!$E$2:$E$2744&amp;'AQS-88101'!$G$2:$G$2744,0))&lt;&gt;"",INDEX('AQS-88101'!$M$2:$M$2744,MATCH('88101-daily-summary-by-site'!$A933&amp;'88101-daily-summary-by-site'!B$2&amp;'88101-daily-summary-by-site'!B$3,'AQS-88101'!$AC$2:$AC$2744&amp;'AQS-88101'!$E$2:$E$2744&amp;'AQS-88101'!$G$2:$G$2744,0)),""),"")</f>
        <v/>
      </c>
      <c r="C933" s="42" t="str">
        <f t="array" ref="C933">IFERROR(IF(INDEX('AQS-88101'!$M$2:$M$2744,MATCH('88101-daily-summary-by-site'!$A933&amp;'88101-daily-summary-by-site'!C$2&amp;'88101-daily-summary-by-site'!C$3,'AQS-88101'!$AC$2:$AC$2744&amp;'AQS-88101'!$E$2:$E$2744&amp;'AQS-88101'!$G$2:$G$2744,0))&lt;&gt;"",INDEX('AQS-88101'!$M$2:$M$2744,MATCH('88101-daily-summary-by-site'!$A933&amp;'88101-daily-summary-by-site'!C$2&amp;'88101-daily-summary-by-site'!C$3,'AQS-88101'!$AC$2:$AC$2744&amp;'AQS-88101'!$E$2:$E$2744&amp;'AQS-88101'!$G$2:$G$2744,0)),""),"")</f>
        <v/>
      </c>
      <c r="D933" s="42" t="str">
        <f t="array" ref="D933">IFERROR(IF(INDEX('AQS-88101'!$M$2:$M$2744,MATCH('88101-daily-summary-by-site'!$A933&amp;'88101-daily-summary-by-site'!D$2&amp;'88101-daily-summary-by-site'!D$3,'AQS-88101'!$AC$2:$AC$2744&amp;'AQS-88101'!$E$2:$E$2744&amp;'AQS-88101'!$G$2:$G$2744,0))&lt;&gt;"",INDEX('AQS-88101'!$M$2:$M$2744,MATCH('88101-daily-summary-by-site'!$A933&amp;'88101-daily-summary-by-site'!D$2&amp;'88101-daily-summary-by-site'!D$3,'AQS-88101'!$AC$2:$AC$2744&amp;'AQS-88101'!$E$2:$E$2744&amp;'AQS-88101'!$G$2:$G$2744,0)),""),"")</f>
        <v/>
      </c>
      <c r="E933" s="42" t="str">
        <f t="array" ref="E933">IFERROR(IF(INDEX('AQS-88101'!$M$2:$M$2744,MATCH('88101-daily-summary-by-site'!$A933&amp;'88101-daily-summary-by-site'!E$2&amp;'88101-daily-summary-by-site'!E$3,'AQS-88101'!$AC$2:$AC$2744&amp;'AQS-88101'!$E$2:$E$2744&amp;'AQS-88101'!$G$2:$G$2744,0))&lt;&gt;"",INDEX('AQS-88101'!$M$2:$M$2744,MATCH('88101-daily-summary-by-site'!$A933&amp;'88101-daily-summary-by-site'!E$2&amp;'88101-daily-summary-by-site'!E$3,'AQS-88101'!$AC$2:$AC$2744&amp;'AQS-88101'!$E$2:$E$2744&amp;'AQS-88101'!$G$2:$G$2744,0)),""),"")</f>
        <v/>
      </c>
      <c r="F933" s="42" t="str">
        <f t="array" ref="F933">IFERROR(IF(INDEX('AQS-88101'!$M$2:$M$2744,MATCH('88101-daily-summary-by-site'!$A933&amp;'88101-daily-summary-by-site'!F$2&amp;'88101-daily-summary-by-site'!F$3,'AQS-88101'!$AC$2:$AC$2744&amp;'AQS-88101'!$E$2:$E$2744&amp;'AQS-88101'!$G$2:$G$2744,0))&lt;&gt;"",INDEX('AQS-88101'!$M$2:$M$2744,MATCH('88101-daily-summary-by-site'!$A933&amp;'88101-daily-summary-by-site'!F$2&amp;'88101-daily-summary-by-site'!F$3,'AQS-88101'!$AC$2:$AC$2744&amp;'AQS-88101'!$E$2:$E$2744&amp;'AQS-88101'!$G$2:$G$2744,0)),""),"")</f>
        <v/>
      </c>
      <c r="G933" s="42" t="str">
        <f t="array" ref="G933">IFERROR(IF(INDEX('AQS-88101'!$M$2:$M$2744,MATCH('88101-daily-summary-by-site'!$A933&amp;'88101-daily-summary-by-site'!G$2&amp;'88101-daily-summary-by-site'!G$3,'AQS-88101'!$AC$2:$AC$2744&amp;'AQS-88101'!$E$2:$E$2744&amp;'AQS-88101'!$G$2:$G$2744,0))&lt;&gt;"",INDEX('AQS-88101'!$M$2:$M$2744,MATCH('88101-daily-summary-by-site'!$A933&amp;'88101-daily-summary-by-site'!G$2&amp;'88101-daily-summary-by-site'!G$3,'AQS-88101'!$AC$2:$AC$2744&amp;'AQS-88101'!$E$2:$E$2744&amp;'AQS-88101'!$G$2:$G$2744,0)),""),"")</f>
        <v/>
      </c>
      <c r="H933" s="42" t="str">
        <f t="array" ref="H933">IFERROR(IF(INDEX('AQS-88101'!$M$2:$M$2744,MATCH('88101-daily-summary-by-site'!$A933&amp;'88101-daily-summary-by-site'!H$2&amp;'88101-daily-summary-by-site'!H$3,'AQS-88101'!$AC$2:$AC$2744&amp;'AQS-88101'!$E$2:$E$2744&amp;'AQS-88101'!$G$2:$G$2744,0))&lt;&gt;"",INDEX('AQS-88101'!$M$2:$M$2744,MATCH('88101-daily-summary-by-site'!$A933&amp;'88101-daily-summary-by-site'!H$2&amp;'88101-daily-summary-by-site'!H$3,'AQS-88101'!$AC$2:$AC$2744&amp;'AQS-88101'!$E$2:$E$2744&amp;'AQS-88101'!$G$2:$G$2744,0)),""),"")</f>
        <v/>
      </c>
      <c r="I933" s="108" t="str">
        <f t="array" ref="I933">IFERROR(IF(INDEX('AQS-88101'!$M$2:$M$2744,MATCH('88101-daily-summary-by-site'!$A933&amp;'88101-daily-summary-by-site'!I$2&amp;'88101-daily-summary-by-site'!I$3,'AQS-88101'!$AC$2:$AC$2744&amp;'AQS-88101'!$E$2:$E$2744&amp;'AQS-88101'!$G$2:$G$2744,0))&lt;&gt;"",INDEX('AQS-88101'!$M$2:$M$2744,MATCH('88101-daily-summary-by-site'!$A933&amp;'88101-daily-summary-by-site'!I$2&amp;'88101-daily-summary-by-site'!I$3,'AQS-88101'!$AC$2:$AC$2744&amp;'AQS-88101'!$E$2:$E$2744&amp;'AQS-88101'!$G$2:$G$2744,0)),""),"")</f>
        <v/>
      </c>
      <c r="L933" s="107" t="str">
        <f t="shared" si="70"/>
        <v/>
      </c>
      <c r="M933" s="42" t="str">
        <f t="shared" si="71"/>
        <v/>
      </c>
      <c r="N933" s="42" t="str">
        <f t="shared" si="72"/>
        <v/>
      </c>
      <c r="O933" s="108" t="str">
        <f t="shared" si="73"/>
        <v/>
      </c>
    </row>
    <row r="934" spans="1:15" x14ac:dyDescent="0.25">
      <c r="A934" s="79">
        <f t="shared" si="74"/>
        <v>38907</v>
      </c>
      <c r="B934" s="107" t="str">
        <f t="array" ref="B934">IFERROR(IF(INDEX('AQS-88101'!$M$2:$M$2744,MATCH('88101-daily-summary-by-site'!$A934&amp;'88101-daily-summary-by-site'!B$2&amp;'88101-daily-summary-by-site'!B$3,'AQS-88101'!$AC$2:$AC$2744&amp;'AQS-88101'!$E$2:$E$2744&amp;'AQS-88101'!$G$2:$G$2744,0))&lt;&gt;"",INDEX('AQS-88101'!$M$2:$M$2744,MATCH('88101-daily-summary-by-site'!$A934&amp;'88101-daily-summary-by-site'!B$2&amp;'88101-daily-summary-by-site'!B$3,'AQS-88101'!$AC$2:$AC$2744&amp;'AQS-88101'!$E$2:$E$2744&amp;'AQS-88101'!$G$2:$G$2744,0)),""),"")</f>
        <v/>
      </c>
      <c r="C934" s="42" t="str">
        <f t="array" ref="C934">IFERROR(IF(INDEX('AQS-88101'!$M$2:$M$2744,MATCH('88101-daily-summary-by-site'!$A934&amp;'88101-daily-summary-by-site'!C$2&amp;'88101-daily-summary-by-site'!C$3,'AQS-88101'!$AC$2:$AC$2744&amp;'AQS-88101'!$E$2:$E$2744&amp;'AQS-88101'!$G$2:$G$2744,0))&lt;&gt;"",INDEX('AQS-88101'!$M$2:$M$2744,MATCH('88101-daily-summary-by-site'!$A934&amp;'88101-daily-summary-by-site'!C$2&amp;'88101-daily-summary-by-site'!C$3,'AQS-88101'!$AC$2:$AC$2744&amp;'AQS-88101'!$E$2:$E$2744&amp;'AQS-88101'!$G$2:$G$2744,0)),""),"")</f>
        <v/>
      </c>
      <c r="D934" s="42" t="str">
        <f t="array" ref="D934">IFERROR(IF(INDEX('AQS-88101'!$M$2:$M$2744,MATCH('88101-daily-summary-by-site'!$A934&amp;'88101-daily-summary-by-site'!D$2&amp;'88101-daily-summary-by-site'!D$3,'AQS-88101'!$AC$2:$AC$2744&amp;'AQS-88101'!$E$2:$E$2744&amp;'AQS-88101'!$G$2:$G$2744,0))&lt;&gt;"",INDEX('AQS-88101'!$M$2:$M$2744,MATCH('88101-daily-summary-by-site'!$A934&amp;'88101-daily-summary-by-site'!D$2&amp;'88101-daily-summary-by-site'!D$3,'AQS-88101'!$AC$2:$AC$2744&amp;'AQS-88101'!$E$2:$E$2744&amp;'AQS-88101'!$G$2:$G$2744,0)),""),"")</f>
        <v/>
      </c>
      <c r="E934" s="42" t="str">
        <f t="array" ref="E934">IFERROR(IF(INDEX('AQS-88101'!$M$2:$M$2744,MATCH('88101-daily-summary-by-site'!$A934&amp;'88101-daily-summary-by-site'!E$2&amp;'88101-daily-summary-by-site'!E$3,'AQS-88101'!$AC$2:$AC$2744&amp;'AQS-88101'!$E$2:$E$2744&amp;'AQS-88101'!$G$2:$G$2744,0))&lt;&gt;"",INDEX('AQS-88101'!$M$2:$M$2744,MATCH('88101-daily-summary-by-site'!$A934&amp;'88101-daily-summary-by-site'!E$2&amp;'88101-daily-summary-by-site'!E$3,'AQS-88101'!$AC$2:$AC$2744&amp;'AQS-88101'!$E$2:$E$2744&amp;'AQS-88101'!$G$2:$G$2744,0)),""),"")</f>
        <v/>
      </c>
      <c r="F934" s="42" t="str">
        <f t="array" ref="F934">IFERROR(IF(INDEX('AQS-88101'!$M$2:$M$2744,MATCH('88101-daily-summary-by-site'!$A934&amp;'88101-daily-summary-by-site'!F$2&amp;'88101-daily-summary-by-site'!F$3,'AQS-88101'!$AC$2:$AC$2744&amp;'AQS-88101'!$E$2:$E$2744&amp;'AQS-88101'!$G$2:$G$2744,0))&lt;&gt;"",INDEX('AQS-88101'!$M$2:$M$2744,MATCH('88101-daily-summary-by-site'!$A934&amp;'88101-daily-summary-by-site'!F$2&amp;'88101-daily-summary-by-site'!F$3,'AQS-88101'!$AC$2:$AC$2744&amp;'AQS-88101'!$E$2:$E$2744&amp;'AQS-88101'!$G$2:$G$2744,0)),""),"")</f>
        <v/>
      </c>
      <c r="G934" s="42" t="str">
        <f t="array" ref="G934">IFERROR(IF(INDEX('AQS-88101'!$M$2:$M$2744,MATCH('88101-daily-summary-by-site'!$A934&amp;'88101-daily-summary-by-site'!G$2&amp;'88101-daily-summary-by-site'!G$3,'AQS-88101'!$AC$2:$AC$2744&amp;'AQS-88101'!$E$2:$E$2744&amp;'AQS-88101'!$G$2:$G$2744,0))&lt;&gt;"",INDEX('AQS-88101'!$M$2:$M$2744,MATCH('88101-daily-summary-by-site'!$A934&amp;'88101-daily-summary-by-site'!G$2&amp;'88101-daily-summary-by-site'!G$3,'AQS-88101'!$AC$2:$AC$2744&amp;'AQS-88101'!$E$2:$E$2744&amp;'AQS-88101'!$G$2:$G$2744,0)),""),"")</f>
        <v/>
      </c>
      <c r="H934" s="42" t="str">
        <f t="array" ref="H934">IFERROR(IF(INDEX('AQS-88101'!$M$2:$M$2744,MATCH('88101-daily-summary-by-site'!$A934&amp;'88101-daily-summary-by-site'!H$2&amp;'88101-daily-summary-by-site'!H$3,'AQS-88101'!$AC$2:$AC$2744&amp;'AQS-88101'!$E$2:$E$2744&amp;'AQS-88101'!$G$2:$G$2744,0))&lt;&gt;"",INDEX('AQS-88101'!$M$2:$M$2744,MATCH('88101-daily-summary-by-site'!$A934&amp;'88101-daily-summary-by-site'!H$2&amp;'88101-daily-summary-by-site'!H$3,'AQS-88101'!$AC$2:$AC$2744&amp;'AQS-88101'!$E$2:$E$2744&amp;'AQS-88101'!$G$2:$G$2744,0)),""),"")</f>
        <v/>
      </c>
      <c r="I934" s="108" t="str">
        <f t="array" ref="I934">IFERROR(IF(INDEX('AQS-88101'!$M$2:$M$2744,MATCH('88101-daily-summary-by-site'!$A934&amp;'88101-daily-summary-by-site'!I$2&amp;'88101-daily-summary-by-site'!I$3,'AQS-88101'!$AC$2:$AC$2744&amp;'AQS-88101'!$E$2:$E$2744&amp;'AQS-88101'!$G$2:$G$2744,0))&lt;&gt;"",INDEX('AQS-88101'!$M$2:$M$2744,MATCH('88101-daily-summary-by-site'!$A934&amp;'88101-daily-summary-by-site'!I$2&amp;'88101-daily-summary-by-site'!I$3,'AQS-88101'!$AC$2:$AC$2744&amp;'AQS-88101'!$E$2:$E$2744&amp;'AQS-88101'!$G$2:$G$2744,0)),""),"")</f>
        <v/>
      </c>
      <c r="L934" s="107" t="str">
        <f t="shared" si="70"/>
        <v/>
      </c>
      <c r="M934" s="42" t="str">
        <f t="shared" si="71"/>
        <v/>
      </c>
      <c r="N934" s="42" t="str">
        <f t="shared" si="72"/>
        <v/>
      </c>
      <c r="O934" s="108" t="str">
        <f t="shared" si="73"/>
        <v/>
      </c>
    </row>
    <row r="935" spans="1:15" x14ac:dyDescent="0.25">
      <c r="A935" s="79">
        <f t="shared" si="74"/>
        <v>38908</v>
      </c>
      <c r="B935" s="107">
        <f t="array" ref="B935">IFERROR(IF(INDEX('AQS-88101'!$M$2:$M$2744,MATCH('88101-daily-summary-by-site'!$A935&amp;'88101-daily-summary-by-site'!B$2&amp;'88101-daily-summary-by-site'!B$3,'AQS-88101'!$AC$2:$AC$2744&amp;'AQS-88101'!$E$2:$E$2744&amp;'AQS-88101'!$G$2:$G$2744,0))&lt;&gt;"",INDEX('AQS-88101'!$M$2:$M$2744,MATCH('88101-daily-summary-by-site'!$A935&amp;'88101-daily-summary-by-site'!B$2&amp;'88101-daily-summary-by-site'!B$3,'AQS-88101'!$AC$2:$AC$2744&amp;'AQS-88101'!$E$2:$E$2744&amp;'AQS-88101'!$G$2:$G$2744,0)),""),"")</f>
        <v>2.7</v>
      </c>
      <c r="C935" s="42" t="str">
        <f t="array" ref="C935">IFERROR(IF(INDEX('AQS-88101'!$M$2:$M$2744,MATCH('88101-daily-summary-by-site'!$A935&amp;'88101-daily-summary-by-site'!C$2&amp;'88101-daily-summary-by-site'!C$3,'AQS-88101'!$AC$2:$AC$2744&amp;'AQS-88101'!$E$2:$E$2744&amp;'AQS-88101'!$G$2:$G$2744,0))&lt;&gt;"",INDEX('AQS-88101'!$M$2:$M$2744,MATCH('88101-daily-summary-by-site'!$A935&amp;'88101-daily-summary-by-site'!C$2&amp;'88101-daily-summary-by-site'!C$3,'AQS-88101'!$AC$2:$AC$2744&amp;'AQS-88101'!$E$2:$E$2744&amp;'AQS-88101'!$G$2:$G$2744,0)),""),"")</f>
        <v/>
      </c>
      <c r="D935" s="42" t="str">
        <f t="array" ref="D935">IFERROR(IF(INDEX('AQS-88101'!$M$2:$M$2744,MATCH('88101-daily-summary-by-site'!$A935&amp;'88101-daily-summary-by-site'!D$2&amp;'88101-daily-summary-by-site'!D$3,'AQS-88101'!$AC$2:$AC$2744&amp;'AQS-88101'!$E$2:$E$2744&amp;'AQS-88101'!$G$2:$G$2744,0))&lt;&gt;"",INDEX('AQS-88101'!$M$2:$M$2744,MATCH('88101-daily-summary-by-site'!$A935&amp;'88101-daily-summary-by-site'!D$2&amp;'88101-daily-summary-by-site'!D$3,'AQS-88101'!$AC$2:$AC$2744&amp;'AQS-88101'!$E$2:$E$2744&amp;'AQS-88101'!$G$2:$G$2744,0)),""),"")</f>
        <v/>
      </c>
      <c r="E935" s="42" t="str">
        <f t="array" ref="E935">IFERROR(IF(INDEX('AQS-88101'!$M$2:$M$2744,MATCH('88101-daily-summary-by-site'!$A935&amp;'88101-daily-summary-by-site'!E$2&amp;'88101-daily-summary-by-site'!E$3,'AQS-88101'!$AC$2:$AC$2744&amp;'AQS-88101'!$E$2:$E$2744&amp;'AQS-88101'!$G$2:$G$2744,0))&lt;&gt;"",INDEX('AQS-88101'!$M$2:$M$2744,MATCH('88101-daily-summary-by-site'!$A935&amp;'88101-daily-summary-by-site'!E$2&amp;'88101-daily-summary-by-site'!E$3,'AQS-88101'!$AC$2:$AC$2744&amp;'AQS-88101'!$E$2:$E$2744&amp;'AQS-88101'!$G$2:$G$2744,0)),""),"")</f>
        <v/>
      </c>
      <c r="F935" s="42" t="str">
        <f t="array" ref="F935">IFERROR(IF(INDEX('AQS-88101'!$M$2:$M$2744,MATCH('88101-daily-summary-by-site'!$A935&amp;'88101-daily-summary-by-site'!F$2&amp;'88101-daily-summary-by-site'!F$3,'AQS-88101'!$AC$2:$AC$2744&amp;'AQS-88101'!$E$2:$E$2744&amp;'AQS-88101'!$G$2:$G$2744,0))&lt;&gt;"",INDEX('AQS-88101'!$M$2:$M$2744,MATCH('88101-daily-summary-by-site'!$A935&amp;'88101-daily-summary-by-site'!F$2&amp;'88101-daily-summary-by-site'!F$3,'AQS-88101'!$AC$2:$AC$2744&amp;'AQS-88101'!$E$2:$E$2744&amp;'AQS-88101'!$G$2:$G$2744,0)),""),"")</f>
        <v/>
      </c>
      <c r="G935" s="42" t="str">
        <f t="array" ref="G935">IFERROR(IF(INDEX('AQS-88101'!$M$2:$M$2744,MATCH('88101-daily-summary-by-site'!$A935&amp;'88101-daily-summary-by-site'!G$2&amp;'88101-daily-summary-by-site'!G$3,'AQS-88101'!$AC$2:$AC$2744&amp;'AQS-88101'!$E$2:$E$2744&amp;'AQS-88101'!$G$2:$G$2744,0))&lt;&gt;"",INDEX('AQS-88101'!$M$2:$M$2744,MATCH('88101-daily-summary-by-site'!$A935&amp;'88101-daily-summary-by-site'!G$2&amp;'88101-daily-summary-by-site'!G$3,'AQS-88101'!$AC$2:$AC$2744&amp;'AQS-88101'!$E$2:$E$2744&amp;'AQS-88101'!$G$2:$G$2744,0)),""),"")</f>
        <v/>
      </c>
      <c r="H935" s="42" t="str">
        <f t="array" ref="H935">IFERROR(IF(INDEX('AQS-88101'!$M$2:$M$2744,MATCH('88101-daily-summary-by-site'!$A935&amp;'88101-daily-summary-by-site'!H$2&amp;'88101-daily-summary-by-site'!H$3,'AQS-88101'!$AC$2:$AC$2744&amp;'AQS-88101'!$E$2:$E$2744&amp;'AQS-88101'!$G$2:$G$2744,0))&lt;&gt;"",INDEX('AQS-88101'!$M$2:$M$2744,MATCH('88101-daily-summary-by-site'!$A935&amp;'88101-daily-summary-by-site'!H$2&amp;'88101-daily-summary-by-site'!H$3,'AQS-88101'!$AC$2:$AC$2744&amp;'AQS-88101'!$E$2:$E$2744&amp;'AQS-88101'!$G$2:$G$2744,0)),""),"")</f>
        <v/>
      </c>
      <c r="I935" s="108" t="str">
        <f t="array" ref="I935">IFERROR(IF(INDEX('AQS-88101'!$M$2:$M$2744,MATCH('88101-daily-summary-by-site'!$A935&amp;'88101-daily-summary-by-site'!I$2&amp;'88101-daily-summary-by-site'!I$3,'AQS-88101'!$AC$2:$AC$2744&amp;'AQS-88101'!$E$2:$E$2744&amp;'AQS-88101'!$G$2:$G$2744,0))&lt;&gt;"",INDEX('AQS-88101'!$M$2:$M$2744,MATCH('88101-daily-summary-by-site'!$A935&amp;'88101-daily-summary-by-site'!I$2&amp;'88101-daily-summary-by-site'!I$3,'AQS-88101'!$AC$2:$AC$2744&amp;'AQS-88101'!$E$2:$E$2744&amp;'AQS-88101'!$G$2:$G$2744,0)),""),"")</f>
        <v/>
      </c>
      <c r="L935" s="107">
        <f t="shared" si="70"/>
        <v>2.7</v>
      </c>
      <c r="M935" s="42" t="str">
        <f t="shared" si="71"/>
        <v/>
      </c>
      <c r="N935" s="42" t="str">
        <f t="shared" si="72"/>
        <v/>
      </c>
      <c r="O935" s="108" t="str">
        <f t="shared" si="73"/>
        <v/>
      </c>
    </row>
    <row r="936" spans="1:15" x14ac:dyDescent="0.25">
      <c r="A936" s="79">
        <f t="shared" si="74"/>
        <v>38909</v>
      </c>
      <c r="B936" s="107" t="str">
        <f t="array" ref="B936">IFERROR(IF(INDEX('AQS-88101'!$M$2:$M$2744,MATCH('88101-daily-summary-by-site'!$A936&amp;'88101-daily-summary-by-site'!B$2&amp;'88101-daily-summary-by-site'!B$3,'AQS-88101'!$AC$2:$AC$2744&amp;'AQS-88101'!$E$2:$E$2744&amp;'AQS-88101'!$G$2:$G$2744,0))&lt;&gt;"",INDEX('AQS-88101'!$M$2:$M$2744,MATCH('88101-daily-summary-by-site'!$A936&amp;'88101-daily-summary-by-site'!B$2&amp;'88101-daily-summary-by-site'!B$3,'AQS-88101'!$AC$2:$AC$2744&amp;'AQS-88101'!$E$2:$E$2744&amp;'AQS-88101'!$G$2:$G$2744,0)),""),"")</f>
        <v/>
      </c>
      <c r="C936" s="42" t="str">
        <f t="array" ref="C936">IFERROR(IF(INDEX('AQS-88101'!$M$2:$M$2744,MATCH('88101-daily-summary-by-site'!$A936&amp;'88101-daily-summary-by-site'!C$2&amp;'88101-daily-summary-by-site'!C$3,'AQS-88101'!$AC$2:$AC$2744&amp;'AQS-88101'!$E$2:$E$2744&amp;'AQS-88101'!$G$2:$G$2744,0))&lt;&gt;"",INDEX('AQS-88101'!$M$2:$M$2744,MATCH('88101-daily-summary-by-site'!$A936&amp;'88101-daily-summary-by-site'!C$2&amp;'88101-daily-summary-by-site'!C$3,'AQS-88101'!$AC$2:$AC$2744&amp;'AQS-88101'!$E$2:$E$2744&amp;'AQS-88101'!$G$2:$G$2744,0)),""),"")</f>
        <v/>
      </c>
      <c r="D936" s="42" t="str">
        <f t="array" ref="D936">IFERROR(IF(INDEX('AQS-88101'!$M$2:$M$2744,MATCH('88101-daily-summary-by-site'!$A936&amp;'88101-daily-summary-by-site'!D$2&amp;'88101-daily-summary-by-site'!D$3,'AQS-88101'!$AC$2:$AC$2744&amp;'AQS-88101'!$E$2:$E$2744&amp;'AQS-88101'!$G$2:$G$2744,0))&lt;&gt;"",INDEX('AQS-88101'!$M$2:$M$2744,MATCH('88101-daily-summary-by-site'!$A936&amp;'88101-daily-summary-by-site'!D$2&amp;'88101-daily-summary-by-site'!D$3,'AQS-88101'!$AC$2:$AC$2744&amp;'AQS-88101'!$E$2:$E$2744&amp;'AQS-88101'!$G$2:$G$2744,0)),""),"")</f>
        <v/>
      </c>
      <c r="E936" s="42" t="str">
        <f t="array" ref="E936">IFERROR(IF(INDEX('AQS-88101'!$M$2:$M$2744,MATCH('88101-daily-summary-by-site'!$A936&amp;'88101-daily-summary-by-site'!E$2&amp;'88101-daily-summary-by-site'!E$3,'AQS-88101'!$AC$2:$AC$2744&amp;'AQS-88101'!$E$2:$E$2744&amp;'AQS-88101'!$G$2:$G$2744,0))&lt;&gt;"",INDEX('AQS-88101'!$M$2:$M$2744,MATCH('88101-daily-summary-by-site'!$A936&amp;'88101-daily-summary-by-site'!E$2&amp;'88101-daily-summary-by-site'!E$3,'AQS-88101'!$AC$2:$AC$2744&amp;'AQS-88101'!$E$2:$E$2744&amp;'AQS-88101'!$G$2:$G$2744,0)),""),"")</f>
        <v/>
      </c>
      <c r="F936" s="42" t="str">
        <f t="array" ref="F936">IFERROR(IF(INDEX('AQS-88101'!$M$2:$M$2744,MATCH('88101-daily-summary-by-site'!$A936&amp;'88101-daily-summary-by-site'!F$2&amp;'88101-daily-summary-by-site'!F$3,'AQS-88101'!$AC$2:$AC$2744&amp;'AQS-88101'!$E$2:$E$2744&amp;'AQS-88101'!$G$2:$G$2744,0))&lt;&gt;"",INDEX('AQS-88101'!$M$2:$M$2744,MATCH('88101-daily-summary-by-site'!$A936&amp;'88101-daily-summary-by-site'!F$2&amp;'88101-daily-summary-by-site'!F$3,'AQS-88101'!$AC$2:$AC$2744&amp;'AQS-88101'!$E$2:$E$2744&amp;'AQS-88101'!$G$2:$G$2744,0)),""),"")</f>
        <v/>
      </c>
      <c r="G936" s="42" t="str">
        <f t="array" ref="G936">IFERROR(IF(INDEX('AQS-88101'!$M$2:$M$2744,MATCH('88101-daily-summary-by-site'!$A936&amp;'88101-daily-summary-by-site'!G$2&amp;'88101-daily-summary-by-site'!G$3,'AQS-88101'!$AC$2:$AC$2744&amp;'AQS-88101'!$E$2:$E$2744&amp;'AQS-88101'!$G$2:$G$2744,0))&lt;&gt;"",INDEX('AQS-88101'!$M$2:$M$2744,MATCH('88101-daily-summary-by-site'!$A936&amp;'88101-daily-summary-by-site'!G$2&amp;'88101-daily-summary-by-site'!G$3,'AQS-88101'!$AC$2:$AC$2744&amp;'AQS-88101'!$E$2:$E$2744&amp;'AQS-88101'!$G$2:$G$2744,0)),""),"")</f>
        <v/>
      </c>
      <c r="H936" s="42" t="str">
        <f t="array" ref="H936">IFERROR(IF(INDEX('AQS-88101'!$M$2:$M$2744,MATCH('88101-daily-summary-by-site'!$A936&amp;'88101-daily-summary-by-site'!H$2&amp;'88101-daily-summary-by-site'!H$3,'AQS-88101'!$AC$2:$AC$2744&amp;'AQS-88101'!$E$2:$E$2744&amp;'AQS-88101'!$G$2:$G$2744,0))&lt;&gt;"",INDEX('AQS-88101'!$M$2:$M$2744,MATCH('88101-daily-summary-by-site'!$A936&amp;'88101-daily-summary-by-site'!H$2&amp;'88101-daily-summary-by-site'!H$3,'AQS-88101'!$AC$2:$AC$2744&amp;'AQS-88101'!$E$2:$E$2744&amp;'AQS-88101'!$G$2:$G$2744,0)),""),"")</f>
        <v/>
      </c>
      <c r="I936" s="108" t="str">
        <f t="array" ref="I936">IFERROR(IF(INDEX('AQS-88101'!$M$2:$M$2744,MATCH('88101-daily-summary-by-site'!$A936&amp;'88101-daily-summary-by-site'!I$2&amp;'88101-daily-summary-by-site'!I$3,'AQS-88101'!$AC$2:$AC$2744&amp;'AQS-88101'!$E$2:$E$2744&amp;'AQS-88101'!$G$2:$G$2744,0))&lt;&gt;"",INDEX('AQS-88101'!$M$2:$M$2744,MATCH('88101-daily-summary-by-site'!$A936&amp;'88101-daily-summary-by-site'!I$2&amp;'88101-daily-summary-by-site'!I$3,'AQS-88101'!$AC$2:$AC$2744&amp;'AQS-88101'!$E$2:$E$2744&amp;'AQS-88101'!$G$2:$G$2744,0)),""),"")</f>
        <v/>
      </c>
      <c r="L936" s="107" t="str">
        <f t="shared" si="70"/>
        <v/>
      </c>
      <c r="M936" s="42" t="str">
        <f t="shared" si="71"/>
        <v/>
      </c>
      <c r="N936" s="42" t="str">
        <f t="shared" si="72"/>
        <v/>
      </c>
      <c r="O936" s="108" t="str">
        <f t="shared" si="73"/>
        <v/>
      </c>
    </row>
    <row r="937" spans="1:15" x14ac:dyDescent="0.25">
      <c r="A937" s="79">
        <f t="shared" si="74"/>
        <v>38910</v>
      </c>
      <c r="B937" s="107" t="str">
        <f t="array" ref="B937">IFERROR(IF(INDEX('AQS-88101'!$M$2:$M$2744,MATCH('88101-daily-summary-by-site'!$A937&amp;'88101-daily-summary-by-site'!B$2&amp;'88101-daily-summary-by-site'!B$3,'AQS-88101'!$AC$2:$AC$2744&amp;'AQS-88101'!$E$2:$E$2744&amp;'AQS-88101'!$G$2:$G$2744,0))&lt;&gt;"",INDEX('AQS-88101'!$M$2:$M$2744,MATCH('88101-daily-summary-by-site'!$A937&amp;'88101-daily-summary-by-site'!B$2&amp;'88101-daily-summary-by-site'!B$3,'AQS-88101'!$AC$2:$AC$2744&amp;'AQS-88101'!$E$2:$E$2744&amp;'AQS-88101'!$G$2:$G$2744,0)),""),"")</f>
        <v/>
      </c>
      <c r="C937" s="42" t="str">
        <f t="array" ref="C937">IFERROR(IF(INDEX('AQS-88101'!$M$2:$M$2744,MATCH('88101-daily-summary-by-site'!$A937&amp;'88101-daily-summary-by-site'!C$2&amp;'88101-daily-summary-by-site'!C$3,'AQS-88101'!$AC$2:$AC$2744&amp;'AQS-88101'!$E$2:$E$2744&amp;'AQS-88101'!$G$2:$G$2744,0))&lt;&gt;"",INDEX('AQS-88101'!$M$2:$M$2744,MATCH('88101-daily-summary-by-site'!$A937&amp;'88101-daily-summary-by-site'!C$2&amp;'88101-daily-summary-by-site'!C$3,'AQS-88101'!$AC$2:$AC$2744&amp;'AQS-88101'!$E$2:$E$2744&amp;'AQS-88101'!$G$2:$G$2744,0)),""),"")</f>
        <v/>
      </c>
      <c r="D937" s="42" t="str">
        <f t="array" ref="D937">IFERROR(IF(INDEX('AQS-88101'!$M$2:$M$2744,MATCH('88101-daily-summary-by-site'!$A937&amp;'88101-daily-summary-by-site'!D$2&amp;'88101-daily-summary-by-site'!D$3,'AQS-88101'!$AC$2:$AC$2744&amp;'AQS-88101'!$E$2:$E$2744&amp;'AQS-88101'!$G$2:$G$2744,0))&lt;&gt;"",INDEX('AQS-88101'!$M$2:$M$2744,MATCH('88101-daily-summary-by-site'!$A937&amp;'88101-daily-summary-by-site'!D$2&amp;'88101-daily-summary-by-site'!D$3,'AQS-88101'!$AC$2:$AC$2744&amp;'AQS-88101'!$E$2:$E$2744&amp;'AQS-88101'!$G$2:$G$2744,0)),""),"")</f>
        <v/>
      </c>
      <c r="E937" s="42" t="str">
        <f t="array" ref="E937">IFERROR(IF(INDEX('AQS-88101'!$M$2:$M$2744,MATCH('88101-daily-summary-by-site'!$A937&amp;'88101-daily-summary-by-site'!E$2&amp;'88101-daily-summary-by-site'!E$3,'AQS-88101'!$AC$2:$AC$2744&amp;'AQS-88101'!$E$2:$E$2744&amp;'AQS-88101'!$G$2:$G$2744,0))&lt;&gt;"",INDEX('AQS-88101'!$M$2:$M$2744,MATCH('88101-daily-summary-by-site'!$A937&amp;'88101-daily-summary-by-site'!E$2&amp;'88101-daily-summary-by-site'!E$3,'AQS-88101'!$AC$2:$AC$2744&amp;'AQS-88101'!$E$2:$E$2744&amp;'AQS-88101'!$G$2:$G$2744,0)),""),"")</f>
        <v/>
      </c>
      <c r="F937" s="42" t="str">
        <f t="array" ref="F937">IFERROR(IF(INDEX('AQS-88101'!$M$2:$M$2744,MATCH('88101-daily-summary-by-site'!$A937&amp;'88101-daily-summary-by-site'!F$2&amp;'88101-daily-summary-by-site'!F$3,'AQS-88101'!$AC$2:$AC$2744&amp;'AQS-88101'!$E$2:$E$2744&amp;'AQS-88101'!$G$2:$G$2744,0))&lt;&gt;"",INDEX('AQS-88101'!$M$2:$M$2744,MATCH('88101-daily-summary-by-site'!$A937&amp;'88101-daily-summary-by-site'!F$2&amp;'88101-daily-summary-by-site'!F$3,'AQS-88101'!$AC$2:$AC$2744&amp;'AQS-88101'!$E$2:$E$2744&amp;'AQS-88101'!$G$2:$G$2744,0)),""),"")</f>
        <v/>
      </c>
      <c r="G937" s="42" t="str">
        <f t="array" ref="G937">IFERROR(IF(INDEX('AQS-88101'!$M$2:$M$2744,MATCH('88101-daily-summary-by-site'!$A937&amp;'88101-daily-summary-by-site'!G$2&amp;'88101-daily-summary-by-site'!G$3,'AQS-88101'!$AC$2:$AC$2744&amp;'AQS-88101'!$E$2:$E$2744&amp;'AQS-88101'!$G$2:$G$2744,0))&lt;&gt;"",INDEX('AQS-88101'!$M$2:$M$2744,MATCH('88101-daily-summary-by-site'!$A937&amp;'88101-daily-summary-by-site'!G$2&amp;'88101-daily-summary-by-site'!G$3,'AQS-88101'!$AC$2:$AC$2744&amp;'AQS-88101'!$E$2:$E$2744&amp;'AQS-88101'!$G$2:$G$2744,0)),""),"")</f>
        <v/>
      </c>
      <c r="H937" s="42" t="str">
        <f t="array" ref="H937">IFERROR(IF(INDEX('AQS-88101'!$M$2:$M$2744,MATCH('88101-daily-summary-by-site'!$A937&amp;'88101-daily-summary-by-site'!H$2&amp;'88101-daily-summary-by-site'!H$3,'AQS-88101'!$AC$2:$AC$2744&amp;'AQS-88101'!$E$2:$E$2744&amp;'AQS-88101'!$G$2:$G$2744,0))&lt;&gt;"",INDEX('AQS-88101'!$M$2:$M$2744,MATCH('88101-daily-summary-by-site'!$A937&amp;'88101-daily-summary-by-site'!H$2&amp;'88101-daily-summary-by-site'!H$3,'AQS-88101'!$AC$2:$AC$2744&amp;'AQS-88101'!$E$2:$E$2744&amp;'AQS-88101'!$G$2:$G$2744,0)),""),"")</f>
        <v/>
      </c>
      <c r="I937" s="108" t="str">
        <f t="array" ref="I937">IFERROR(IF(INDEX('AQS-88101'!$M$2:$M$2744,MATCH('88101-daily-summary-by-site'!$A937&amp;'88101-daily-summary-by-site'!I$2&amp;'88101-daily-summary-by-site'!I$3,'AQS-88101'!$AC$2:$AC$2744&amp;'AQS-88101'!$E$2:$E$2744&amp;'AQS-88101'!$G$2:$G$2744,0))&lt;&gt;"",INDEX('AQS-88101'!$M$2:$M$2744,MATCH('88101-daily-summary-by-site'!$A937&amp;'88101-daily-summary-by-site'!I$2&amp;'88101-daily-summary-by-site'!I$3,'AQS-88101'!$AC$2:$AC$2744&amp;'AQS-88101'!$E$2:$E$2744&amp;'AQS-88101'!$G$2:$G$2744,0)),""),"")</f>
        <v/>
      </c>
      <c r="L937" s="107" t="str">
        <f t="shared" si="70"/>
        <v/>
      </c>
      <c r="M937" s="42" t="str">
        <f t="shared" si="71"/>
        <v/>
      </c>
      <c r="N937" s="42" t="str">
        <f t="shared" si="72"/>
        <v/>
      </c>
      <c r="O937" s="108" t="str">
        <f t="shared" si="73"/>
        <v/>
      </c>
    </row>
    <row r="938" spans="1:15" x14ac:dyDescent="0.25">
      <c r="A938" s="79">
        <f t="shared" si="74"/>
        <v>38911</v>
      </c>
      <c r="B938" s="107" t="str">
        <f t="array" ref="B938">IFERROR(IF(INDEX('AQS-88101'!$M$2:$M$2744,MATCH('88101-daily-summary-by-site'!$A938&amp;'88101-daily-summary-by-site'!B$2&amp;'88101-daily-summary-by-site'!B$3,'AQS-88101'!$AC$2:$AC$2744&amp;'AQS-88101'!$E$2:$E$2744&amp;'AQS-88101'!$G$2:$G$2744,0))&lt;&gt;"",INDEX('AQS-88101'!$M$2:$M$2744,MATCH('88101-daily-summary-by-site'!$A938&amp;'88101-daily-summary-by-site'!B$2&amp;'88101-daily-summary-by-site'!B$3,'AQS-88101'!$AC$2:$AC$2744&amp;'AQS-88101'!$E$2:$E$2744&amp;'AQS-88101'!$G$2:$G$2744,0)),""),"")</f>
        <v/>
      </c>
      <c r="C938" s="42" t="str">
        <f t="array" ref="C938">IFERROR(IF(INDEX('AQS-88101'!$M$2:$M$2744,MATCH('88101-daily-summary-by-site'!$A938&amp;'88101-daily-summary-by-site'!C$2&amp;'88101-daily-summary-by-site'!C$3,'AQS-88101'!$AC$2:$AC$2744&amp;'AQS-88101'!$E$2:$E$2744&amp;'AQS-88101'!$G$2:$G$2744,0))&lt;&gt;"",INDEX('AQS-88101'!$M$2:$M$2744,MATCH('88101-daily-summary-by-site'!$A938&amp;'88101-daily-summary-by-site'!C$2&amp;'88101-daily-summary-by-site'!C$3,'AQS-88101'!$AC$2:$AC$2744&amp;'AQS-88101'!$E$2:$E$2744&amp;'AQS-88101'!$G$2:$G$2744,0)),""),"")</f>
        <v/>
      </c>
      <c r="D938" s="42" t="str">
        <f t="array" ref="D938">IFERROR(IF(INDEX('AQS-88101'!$M$2:$M$2744,MATCH('88101-daily-summary-by-site'!$A938&amp;'88101-daily-summary-by-site'!D$2&amp;'88101-daily-summary-by-site'!D$3,'AQS-88101'!$AC$2:$AC$2744&amp;'AQS-88101'!$E$2:$E$2744&amp;'AQS-88101'!$G$2:$G$2744,0))&lt;&gt;"",INDEX('AQS-88101'!$M$2:$M$2744,MATCH('88101-daily-summary-by-site'!$A938&amp;'88101-daily-summary-by-site'!D$2&amp;'88101-daily-summary-by-site'!D$3,'AQS-88101'!$AC$2:$AC$2744&amp;'AQS-88101'!$E$2:$E$2744&amp;'AQS-88101'!$G$2:$G$2744,0)),""),"")</f>
        <v/>
      </c>
      <c r="E938" s="42" t="str">
        <f t="array" ref="E938">IFERROR(IF(INDEX('AQS-88101'!$M$2:$M$2744,MATCH('88101-daily-summary-by-site'!$A938&amp;'88101-daily-summary-by-site'!E$2&amp;'88101-daily-summary-by-site'!E$3,'AQS-88101'!$AC$2:$AC$2744&amp;'AQS-88101'!$E$2:$E$2744&amp;'AQS-88101'!$G$2:$G$2744,0))&lt;&gt;"",INDEX('AQS-88101'!$M$2:$M$2744,MATCH('88101-daily-summary-by-site'!$A938&amp;'88101-daily-summary-by-site'!E$2&amp;'88101-daily-summary-by-site'!E$3,'AQS-88101'!$AC$2:$AC$2744&amp;'AQS-88101'!$E$2:$E$2744&amp;'AQS-88101'!$G$2:$G$2744,0)),""),"")</f>
        <v/>
      </c>
      <c r="F938" s="42" t="str">
        <f t="array" ref="F938">IFERROR(IF(INDEX('AQS-88101'!$M$2:$M$2744,MATCH('88101-daily-summary-by-site'!$A938&amp;'88101-daily-summary-by-site'!F$2&amp;'88101-daily-summary-by-site'!F$3,'AQS-88101'!$AC$2:$AC$2744&amp;'AQS-88101'!$E$2:$E$2744&amp;'AQS-88101'!$G$2:$G$2744,0))&lt;&gt;"",INDEX('AQS-88101'!$M$2:$M$2744,MATCH('88101-daily-summary-by-site'!$A938&amp;'88101-daily-summary-by-site'!F$2&amp;'88101-daily-summary-by-site'!F$3,'AQS-88101'!$AC$2:$AC$2744&amp;'AQS-88101'!$E$2:$E$2744&amp;'AQS-88101'!$G$2:$G$2744,0)),""),"")</f>
        <v/>
      </c>
      <c r="G938" s="42" t="str">
        <f t="array" ref="G938">IFERROR(IF(INDEX('AQS-88101'!$M$2:$M$2744,MATCH('88101-daily-summary-by-site'!$A938&amp;'88101-daily-summary-by-site'!G$2&amp;'88101-daily-summary-by-site'!G$3,'AQS-88101'!$AC$2:$AC$2744&amp;'AQS-88101'!$E$2:$E$2744&amp;'AQS-88101'!$G$2:$G$2744,0))&lt;&gt;"",INDEX('AQS-88101'!$M$2:$M$2744,MATCH('88101-daily-summary-by-site'!$A938&amp;'88101-daily-summary-by-site'!G$2&amp;'88101-daily-summary-by-site'!G$3,'AQS-88101'!$AC$2:$AC$2744&amp;'AQS-88101'!$E$2:$E$2744&amp;'AQS-88101'!$G$2:$G$2744,0)),""),"")</f>
        <v/>
      </c>
      <c r="H938" s="42" t="str">
        <f t="array" ref="H938">IFERROR(IF(INDEX('AQS-88101'!$M$2:$M$2744,MATCH('88101-daily-summary-by-site'!$A938&amp;'88101-daily-summary-by-site'!H$2&amp;'88101-daily-summary-by-site'!H$3,'AQS-88101'!$AC$2:$AC$2744&amp;'AQS-88101'!$E$2:$E$2744&amp;'AQS-88101'!$G$2:$G$2744,0))&lt;&gt;"",INDEX('AQS-88101'!$M$2:$M$2744,MATCH('88101-daily-summary-by-site'!$A938&amp;'88101-daily-summary-by-site'!H$2&amp;'88101-daily-summary-by-site'!H$3,'AQS-88101'!$AC$2:$AC$2744&amp;'AQS-88101'!$E$2:$E$2744&amp;'AQS-88101'!$G$2:$G$2744,0)),""),"")</f>
        <v/>
      </c>
      <c r="I938" s="108" t="str">
        <f t="array" ref="I938">IFERROR(IF(INDEX('AQS-88101'!$M$2:$M$2744,MATCH('88101-daily-summary-by-site'!$A938&amp;'88101-daily-summary-by-site'!I$2&amp;'88101-daily-summary-by-site'!I$3,'AQS-88101'!$AC$2:$AC$2744&amp;'AQS-88101'!$E$2:$E$2744&amp;'AQS-88101'!$G$2:$G$2744,0))&lt;&gt;"",INDEX('AQS-88101'!$M$2:$M$2744,MATCH('88101-daily-summary-by-site'!$A938&amp;'88101-daily-summary-by-site'!I$2&amp;'88101-daily-summary-by-site'!I$3,'AQS-88101'!$AC$2:$AC$2744&amp;'AQS-88101'!$E$2:$E$2744&amp;'AQS-88101'!$G$2:$G$2744,0)),""),"")</f>
        <v/>
      </c>
      <c r="L938" s="107" t="str">
        <f t="shared" si="70"/>
        <v/>
      </c>
      <c r="M938" s="42" t="str">
        <f t="shared" si="71"/>
        <v/>
      </c>
      <c r="N938" s="42" t="str">
        <f t="shared" si="72"/>
        <v/>
      </c>
      <c r="O938" s="108" t="str">
        <f t="shared" si="73"/>
        <v/>
      </c>
    </row>
    <row r="939" spans="1:15" x14ac:dyDescent="0.25">
      <c r="A939" s="79">
        <f t="shared" si="74"/>
        <v>38912</v>
      </c>
      <c r="B939" s="107" t="str">
        <f t="array" ref="B939">IFERROR(IF(INDEX('AQS-88101'!$M$2:$M$2744,MATCH('88101-daily-summary-by-site'!$A939&amp;'88101-daily-summary-by-site'!B$2&amp;'88101-daily-summary-by-site'!B$3,'AQS-88101'!$AC$2:$AC$2744&amp;'AQS-88101'!$E$2:$E$2744&amp;'AQS-88101'!$G$2:$G$2744,0))&lt;&gt;"",INDEX('AQS-88101'!$M$2:$M$2744,MATCH('88101-daily-summary-by-site'!$A939&amp;'88101-daily-summary-by-site'!B$2&amp;'88101-daily-summary-by-site'!B$3,'AQS-88101'!$AC$2:$AC$2744&amp;'AQS-88101'!$E$2:$E$2744&amp;'AQS-88101'!$G$2:$G$2744,0)),""),"")</f>
        <v/>
      </c>
      <c r="C939" s="42" t="str">
        <f t="array" ref="C939">IFERROR(IF(INDEX('AQS-88101'!$M$2:$M$2744,MATCH('88101-daily-summary-by-site'!$A939&amp;'88101-daily-summary-by-site'!C$2&amp;'88101-daily-summary-by-site'!C$3,'AQS-88101'!$AC$2:$AC$2744&amp;'AQS-88101'!$E$2:$E$2744&amp;'AQS-88101'!$G$2:$G$2744,0))&lt;&gt;"",INDEX('AQS-88101'!$M$2:$M$2744,MATCH('88101-daily-summary-by-site'!$A939&amp;'88101-daily-summary-by-site'!C$2&amp;'88101-daily-summary-by-site'!C$3,'AQS-88101'!$AC$2:$AC$2744&amp;'AQS-88101'!$E$2:$E$2744&amp;'AQS-88101'!$G$2:$G$2744,0)),""),"")</f>
        <v/>
      </c>
      <c r="D939" s="42" t="str">
        <f t="array" ref="D939">IFERROR(IF(INDEX('AQS-88101'!$M$2:$M$2744,MATCH('88101-daily-summary-by-site'!$A939&amp;'88101-daily-summary-by-site'!D$2&amp;'88101-daily-summary-by-site'!D$3,'AQS-88101'!$AC$2:$AC$2744&amp;'AQS-88101'!$E$2:$E$2744&amp;'AQS-88101'!$G$2:$G$2744,0))&lt;&gt;"",INDEX('AQS-88101'!$M$2:$M$2744,MATCH('88101-daily-summary-by-site'!$A939&amp;'88101-daily-summary-by-site'!D$2&amp;'88101-daily-summary-by-site'!D$3,'AQS-88101'!$AC$2:$AC$2744&amp;'AQS-88101'!$E$2:$E$2744&amp;'AQS-88101'!$G$2:$G$2744,0)),""),"")</f>
        <v/>
      </c>
      <c r="E939" s="42" t="str">
        <f t="array" ref="E939">IFERROR(IF(INDEX('AQS-88101'!$M$2:$M$2744,MATCH('88101-daily-summary-by-site'!$A939&amp;'88101-daily-summary-by-site'!E$2&amp;'88101-daily-summary-by-site'!E$3,'AQS-88101'!$AC$2:$AC$2744&amp;'AQS-88101'!$E$2:$E$2744&amp;'AQS-88101'!$G$2:$G$2744,0))&lt;&gt;"",INDEX('AQS-88101'!$M$2:$M$2744,MATCH('88101-daily-summary-by-site'!$A939&amp;'88101-daily-summary-by-site'!E$2&amp;'88101-daily-summary-by-site'!E$3,'AQS-88101'!$AC$2:$AC$2744&amp;'AQS-88101'!$E$2:$E$2744&amp;'AQS-88101'!$G$2:$G$2744,0)),""),"")</f>
        <v/>
      </c>
      <c r="F939" s="42" t="str">
        <f t="array" ref="F939">IFERROR(IF(INDEX('AQS-88101'!$M$2:$M$2744,MATCH('88101-daily-summary-by-site'!$A939&amp;'88101-daily-summary-by-site'!F$2&amp;'88101-daily-summary-by-site'!F$3,'AQS-88101'!$AC$2:$AC$2744&amp;'AQS-88101'!$E$2:$E$2744&amp;'AQS-88101'!$G$2:$G$2744,0))&lt;&gt;"",INDEX('AQS-88101'!$M$2:$M$2744,MATCH('88101-daily-summary-by-site'!$A939&amp;'88101-daily-summary-by-site'!F$2&amp;'88101-daily-summary-by-site'!F$3,'AQS-88101'!$AC$2:$AC$2744&amp;'AQS-88101'!$E$2:$E$2744&amp;'AQS-88101'!$G$2:$G$2744,0)),""),"")</f>
        <v/>
      </c>
      <c r="G939" s="42" t="str">
        <f t="array" ref="G939">IFERROR(IF(INDEX('AQS-88101'!$M$2:$M$2744,MATCH('88101-daily-summary-by-site'!$A939&amp;'88101-daily-summary-by-site'!G$2&amp;'88101-daily-summary-by-site'!G$3,'AQS-88101'!$AC$2:$AC$2744&amp;'AQS-88101'!$E$2:$E$2744&amp;'AQS-88101'!$G$2:$G$2744,0))&lt;&gt;"",INDEX('AQS-88101'!$M$2:$M$2744,MATCH('88101-daily-summary-by-site'!$A939&amp;'88101-daily-summary-by-site'!G$2&amp;'88101-daily-summary-by-site'!G$3,'AQS-88101'!$AC$2:$AC$2744&amp;'AQS-88101'!$E$2:$E$2744&amp;'AQS-88101'!$G$2:$G$2744,0)),""),"")</f>
        <v/>
      </c>
      <c r="H939" s="42" t="str">
        <f t="array" ref="H939">IFERROR(IF(INDEX('AQS-88101'!$M$2:$M$2744,MATCH('88101-daily-summary-by-site'!$A939&amp;'88101-daily-summary-by-site'!H$2&amp;'88101-daily-summary-by-site'!H$3,'AQS-88101'!$AC$2:$AC$2744&amp;'AQS-88101'!$E$2:$E$2744&amp;'AQS-88101'!$G$2:$G$2744,0))&lt;&gt;"",INDEX('AQS-88101'!$M$2:$M$2744,MATCH('88101-daily-summary-by-site'!$A939&amp;'88101-daily-summary-by-site'!H$2&amp;'88101-daily-summary-by-site'!H$3,'AQS-88101'!$AC$2:$AC$2744&amp;'AQS-88101'!$E$2:$E$2744&amp;'AQS-88101'!$G$2:$G$2744,0)),""),"")</f>
        <v/>
      </c>
      <c r="I939" s="108" t="str">
        <f t="array" ref="I939">IFERROR(IF(INDEX('AQS-88101'!$M$2:$M$2744,MATCH('88101-daily-summary-by-site'!$A939&amp;'88101-daily-summary-by-site'!I$2&amp;'88101-daily-summary-by-site'!I$3,'AQS-88101'!$AC$2:$AC$2744&amp;'AQS-88101'!$E$2:$E$2744&amp;'AQS-88101'!$G$2:$G$2744,0))&lt;&gt;"",INDEX('AQS-88101'!$M$2:$M$2744,MATCH('88101-daily-summary-by-site'!$A939&amp;'88101-daily-summary-by-site'!I$2&amp;'88101-daily-summary-by-site'!I$3,'AQS-88101'!$AC$2:$AC$2744&amp;'AQS-88101'!$E$2:$E$2744&amp;'AQS-88101'!$G$2:$G$2744,0)),""),"")</f>
        <v/>
      </c>
      <c r="L939" s="107" t="str">
        <f t="shared" si="70"/>
        <v/>
      </c>
      <c r="M939" s="42" t="str">
        <f t="shared" si="71"/>
        <v/>
      </c>
      <c r="N939" s="42" t="str">
        <f t="shared" si="72"/>
        <v/>
      </c>
      <c r="O939" s="108" t="str">
        <f t="shared" si="73"/>
        <v/>
      </c>
    </row>
    <row r="940" spans="1:15" x14ac:dyDescent="0.25">
      <c r="A940" s="79">
        <f t="shared" si="74"/>
        <v>38913</v>
      </c>
      <c r="B940" s="107" t="str">
        <f t="array" ref="B940">IFERROR(IF(INDEX('AQS-88101'!$M$2:$M$2744,MATCH('88101-daily-summary-by-site'!$A940&amp;'88101-daily-summary-by-site'!B$2&amp;'88101-daily-summary-by-site'!B$3,'AQS-88101'!$AC$2:$AC$2744&amp;'AQS-88101'!$E$2:$E$2744&amp;'AQS-88101'!$G$2:$G$2744,0))&lt;&gt;"",INDEX('AQS-88101'!$M$2:$M$2744,MATCH('88101-daily-summary-by-site'!$A940&amp;'88101-daily-summary-by-site'!B$2&amp;'88101-daily-summary-by-site'!B$3,'AQS-88101'!$AC$2:$AC$2744&amp;'AQS-88101'!$E$2:$E$2744&amp;'AQS-88101'!$G$2:$G$2744,0)),""),"")</f>
        <v/>
      </c>
      <c r="C940" s="42" t="str">
        <f t="array" ref="C940">IFERROR(IF(INDEX('AQS-88101'!$M$2:$M$2744,MATCH('88101-daily-summary-by-site'!$A940&amp;'88101-daily-summary-by-site'!C$2&amp;'88101-daily-summary-by-site'!C$3,'AQS-88101'!$AC$2:$AC$2744&amp;'AQS-88101'!$E$2:$E$2744&amp;'AQS-88101'!$G$2:$G$2744,0))&lt;&gt;"",INDEX('AQS-88101'!$M$2:$M$2744,MATCH('88101-daily-summary-by-site'!$A940&amp;'88101-daily-summary-by-site'!C$2&amp;'88101-daily-summary-by-site'!C$3,'AQS-88101'!$AC$2:$AC$2744&amp;'AQS-88101'!$E$2:$E$2744&amp;'AQS-88101'!$G$2:$G$2744,0)),""),"")</f>
        <v/>
      </c>
      <c r="D940" s="42" t="str">
        <f t="array" ref="D940">IFERROR(IF(INDEX('AQS-88101'!$M$2:$M$2744,MATCH('88101-daily-summary-by-site'!$A940&amp;'88101-daily-summary-by-site'!D$2&amp;'88101-daily-summary-by-site'!D$3,'AQS-88101'!$AC$2:$AC$2744&amp;'AQS-88101'!$E$2:$E$2744&amp;'AQS-88101'!$G$2:$G$2744,0))&lt;&gt;"",INDEX('AQS-88101'!$M$2:$M$2744,MATCH('88101-daily-summary-by-site'!$A940&amp;'88101-daily-summary-by-site'!D$2&amp;'88101-daily-summary-by-site'!D$3,'AQS-88101'!$AC$2:$AC$2744&amp;'AQS-88101'!$E$2:$E$2744&amp;'AQS-88101'!$G$2:$G$2744,0)),""),"")</f>
        <v/>
      </c>
      <c r="E940" s="42" t="str">
        <f t="array" ref="E940">IFERROR(IF(INDEX('AQS-88101'!$M$2:$M$2744,MATCH('88101-daily-summary-by-site'!$A940&amp;'88101-daily-summary-by-site'!E$2&amp;'88101-daily-summary-by-site'!E$3,'AQS-88101'!$AC$2:$AC$2744&amp;'AQS-88101'!$E$2:$E$2744&amp;'AQS-88101'!$G$2:$G$2744,0))&lt;&gt;"",INDEX('AQS-88101'!$M$2:$M$2744,MATCH('88101-daily-summary-by-site'!$A940&amp;'88101-daily-summary-by-site'!E$2&amp;'88101-daily-summary-by-site'!E$3,'AQS-88101'!$AC$2:$AC$2744&amp;'AQS-88101'!$E$2:$E$2744&amp;'AQS-88101'!$G$2:$G$2744,0)),""),"")</f>
        <v/>
      </c>
      <c r="F940" s="42" t="str">
        <f t="array" ref="F940">IFERROR(IF(INDEX('AQS-88101'!$M$2:$M$2744,MATCH('88101-daily-summary-by-site'!$A940&amp;'88101-daily-summary-by-site'!F$2&amp;'88101-daily-summary-by-site'!F$3,'AQS-88101'!$AC$2:$AC$2744&amp;'AQS-88101'!$E$2:$E$2744&amp;'AQS-88101'!$G$2:$G$2744,0))&lt;&gt;"",INDEX('AQS-88101'!$M$2:$M$2744,MATCH('88101-daily-summary-by-site'!$A940&amp;'88101-daily-summary-by-site'!F$2&amp;'88101-daily-summary-by-site'!F$3,'AQS-88101'!$AC$2:$AC$2744&amp;'AQS-88101'!$E$2:$E$2744&amp;'AQS-88101'!$G$2:$G$2744,0)),""),"")</f>
        <v/>
      </c>
      <c r="G940" s="42" t="str">
        <f t="array" ref="G940">IFERROR(IF(INDEX('AQS-88101'!$M$2:$M$2744,MATCH('88101-daily-summary-by-site'!$A940&amp;'88101-daily-summary-by-site'!G$2&amp;'88101-daily-summary-by-site'!G$3,'AQS-88101'!$AC$2:$AC$2744&amp;'AQS-88101'!$E$2:$E$2744&amp;'AQS-88101'!$G$2:$G$2744,0))&lt;&gt;"",INDEX('AQS-88101'!$M$2:$M$2744,MATCH('88101-daily-summary-by-site'!$A940&amp;'88101-daily-summary-by-site'!G$2&amp;'88101-daily-summary-by-site'!G$3,'AQS-88101'!$AC$2:$AC$2744&amp;'AQS-88101'!$E$2:$E$2744&amp;'AQS-88101'!$G$2:$G$2744,0)),""),"")</f>
        <v/>
      </c>
      <c r="H940" s="42" t="str">
        <f t="array" ref="H940">IFERROR(IF(INDEX('AQS-88101'!$M$2:$M$2744,MATCH('88101-daily-summary-by-site'!$A940&amp;'88101-daily-summary-by-site'!H$2&amp;'88101-daily-summary-by-site'!H$3,'AQS-88101'!$AC$2:$AC$2744&amp;'AQS-88101'!$E$2:$E$2744&amp;'AQS-88101'!$G$2:$G$2744,0))&lt;&gt;"",INDEX('AQS-88101'!$M$2:$M$2744,MATCH('88101-daily-summary-by-site'!$A940&amp;'88101-daily-summary-by-site'!H$2&amp;'88101-daily-summary-by-site'!H$3,'AQS-88101'!$AC$2:$AC$2744&amp;'AQS-88101'!$E$2:$E$2744&amp;'AQS-88101'!$G$2:$G$2744,0)),""),"")</f>
        <v/>
      </c>
      <c r="I940" s="108" t="str">
        <f t="array" ref="I940">IFERROR(IF(INDEX('AQS-88101'!$M$2:$M$2744,MATCH('88101-daily-summary-by-site'!$A940&amp;'88101-daily-summary-by-site'!I$2&amp;'88101-daily-summary-by-site'!I$3,'AQS-88101'!$AC$2:$AC$2744&amp;'AQS-88101'!$E$2:$E$2744&amp;'AQS-88101'!$G$2:$G$2744,0))&lt;&gt;"",INDEX('AQS-88101'!$M$2:$M$2744,MATCH('88101-daily-summary-by-site'!$A940&amp;'88101-daily-summary-by-site'!I$2&amp;'88101-daily-summary-by-site'!I$3,'AQS-88101'!$AC$2:$AC$2744&amp;'AQS-88101'!$E$2:$E$2744&amp;'AQS-88101'!$G$2:$G$2744,0)),""),"")</f>
        <v/>
      </c>
      <c r="L940" s="107" t="str">
        <f t="shared" si="70"/>
        <v/>
      </c>
      <c r="M940" s="42" t="str">
        <f t="shared" si="71"/>
        <v/>
      </c>
      <c r="N940" s="42" t="str">
        <f t="shared" si="72"/>
        <v/>
      </c>
      <c r="O940" s="108" t="str">
        <f t="shared" si="73"/>
        <v/>
      </c>
    </row>
    <row r="941" spans="1:15" x14ac:dyDescent="0.25">
      <c r="A941" s="79">
        <f t="shared" si="74"/>
        <v>38914</v>
      </c>
      <c r="B941" s="107">
        <f t="array" ref="B941">IFERROR(IF(INDEX('AQS-88101'!$M$2:$M$2744,MATCH('88101-daily-summary-by-site'!$A941&amp;'88101-daily-summary-by-site'!B$2&amp;'88101-daily-summary-by-site'!B$3,'AQS-88101'!$AC$2:$AC$2744&amp;'AQS-88101'!$E$2:$E$2744&amp;'AQS-88101'!$G$2:$G$2744,0))&lt;&gt;"",INDEX('AQS-88101'!$M$2:$M$2744,MATCH('88101-daily-summary-by-site'!$A941&amp;'88101-daily-summary-by-site'!B$2&amp;'88101-daily-summary-by-site'!B$3,'AQS-88101'!$AC$2:$AC$2744&amp;'AQS-88101'!$E$2:$E$2744&amp;'AQS-88101'!$G$2:$G$2744,0)),""),"")</f>
        <v>1.7</v>
      </c>
      <c r="C941" s="42" t="str">
        <f t="array" ref="C941">IFERROR(IF(INDEX('AQS-88101'!$M$2:$M$2744,MATCH('88101-daily-summary-by-site'!$A941&amp;'88101-daily-summary-by-site'!C$2&amp;'88101-daily-summary-by-site'!C$3,'AQS-88101'!$AC$2:$AC$2744&amp;'AQS-88101'!$E$2:$E$2744&amp;'AQS-88101'!$G$2:$G$2744,0))&lt;&gt;"",INDEX('AQS-88101'!$M$2:$M$2744,MATCH('88101-daily-summary-by-site'!$A941&amp;'88101-daily-summary-by-site'!C$2&amp;'88101-daily-summary-by-site'!C$3,'AQS-88101'!$AC$2:$AC$2744&amp;'AQS-88101'!$E$2:$E$2744&amp;'AQS-88101'!$G$2:$G$2744,0)),""),"")</f>
        <v/>
      </c>
      <c r="D941" s="42" t="str">
        <f t="array" ref="D941">IFERROR(IF(INDEX('AQS-88101'!$M$2:$M$2744,MATCH('88101-daily-summary-by-site'!$A941&amp;'88101-daily-summary-by-site'!D$2&amp;'88101-daily-summary-by-site'!D$3,'AQS-88101'!$AC$2:$AC$2744&amp;'AQS-88101'!$E$2:$E$2744&amp;'AQS-88101'!$G$2:$G$2744,0))&lt;&gt;"",INDEX('AQS-88101'!$M$2:$M$2744,MATCH('88101-daily-summary-by-site'!$A941&amp;'88101-daily-summary-by-site'!D$2&amp;'88101-daily-summary-by-site'!D$3,'AQS-88101'!$AC$2:$AC$2744&amp;'AQS-88101'!$E$2:$E$2744&amp;'AQS-88101'!$G$2:$G$2744,0)),""),"")</f>
        <v/>
      </c>
      <c r="E941" s="42" t="str">
        <f t="array" ref="E941">IFERROR(IF(INDEX('AQS-88101'!$M$2:$M$2744,MATCH('88101-daily-summary-by-site'!$A941&amp;'88101-daily-summary-by-site'!E$2&amp;'88101-daily-summary-by-site'!E$3,'AQS-88101'!$AC$2:$AC$2744&amp;'AQS-88101'!$E$2:$E$2744&amp;'AQS-88101'!$G$2:$G$2744,0))&lt;&gt;"",INDEX('AQS-88101'!$M$2:$M$2744,MATCH('88101-daily-summary-by-site'!$A941&amp;'88101-daily-summary-by-site'!E$2&amp;'88101-daily-summary-by-site'!E$3,'AQS-88101'!$AC$2:$AC$2744&amp;'AQS-88101'!$E$2:$E$2744&amp;'AQS-88101'!$G$2:$G$2744,0)),""),"")</f>
        <v/>
      </c>
      <c r="F941" s="42" t="str">
        <f t="array" ref="F941">IFERROR(IF(INDEX('AQS-88101'!$M$2:$M$2744,MATCH('88101-daily-summary-by-site'!$A941&amp;'88101-daily-summary-by-site'!F$2&amp;'88101-daily-summary-by-site'!F$3,'AQS-88101'!$AC$2:$AC$2744&amp;'AQS-88101'!$E$2:$E$2744&amp;'AQS-88101'!$G$2:$G$2744,0))&lt;&gt;"",INDEX('AQS-88101'!$M$2:$M$2744,MATCH('88101-daily-summary-by-site'!$A941&amp;'88101-daily-summary-by-site'!F$2&amp;'88101-daily-summary-by-site'!F$3,'AQS-88101'!$AC$2:$AC$2744&amp;'AQS-88101'!$E$2:$E$2744&amp;'AQS-88101'!$G$2:$G$2744,0)),""),"")</f>
        <v/>
      </c>
      <c r="G941" s="42" t="str">
        <f t="array" ref="G941">IFERROR(IF(INDEX('AQS-88101'!$M$2:$M$2744,MATCH('88101-daily-summary-by-site'!$A941&amp;'88101-daily-summary-by-site'!G$2&amp;'88101-daily-summary-by-site'!G$3,'AQS-88101'!$AC$2:$AC$2744&amp;'AQS-88101'!$E$2:$E$2744&amp;'AQS-88101'!$G$2:$G$2744,0))&lt;&gt;"",INDEX('AQS-88101'!$M$2:$M$2744,MATCH('88101-daily-summary-by-site'!$A941&amp;'88101-daily-summary-by-site'!G$2&amp;'88101-daily-summary-by-site'!G$3,'AQS-88101'!$AC$2:$AC$2744&amp;'AQS-88101'!$E$2:$E$2744&amp;'AQS-88101'!$G$2:$G$2744,0)),""),"")</f>
        <v/>
      </c>
      <c r="H941" s="42" t="str">
        <f t="array" ref="H941">IFERROR(IF(INDEX('AQS-88101'!$M$2:$M$2744,MATCH('88101-daily-summary-by-site'!$A941&amp;'88101-daily-summary-by-site'!H$2&amp;'88101-daily-summary-by-site'!H$3,'AQS-88101'!$AC$2:$AC$2744&amp;'AQS-88101'!$E$2:$E$2744&amp;'AQS-88101'!$G$2:$G$2744,0))&lt;&gt;"",INDEX('AQS-88101'!$M$2:$M$2744,MATCH('88101-daily-summary-by-site'!$A941&amp;'88101-daily-summary-by-site'!H$2&amp;'88101-daily-summary-by-site'!H$3,'AQS-88101'!$AC$2:$AC$2744&amp;'AQS-88101'!$E$2:$E$2744&amp;'AQS-88101'!$G$2:$G$2744,0)),""),"")</f>
        <v/>
      </c>
      <c r="I941" s="108" t="str">
        <f t="array" ref="I941">IFERROR(IF(INDEX('AQS-88101'!$M$2:$M$2744,MATCH('88101-daily-summary-by-site'!$A941&amp;'88101-daily-summary-by-site'!I$2&amp;'88101-daily-summary-by-site'!I$3,'AQS-88101'!$AC$2:$AC$2744&amp;'AQS-88101'!$E$2:$E$2744&amp;'AQS-88101'!$G$2:$G$2744,0))&lt;&gt;"",INDEX('AQS-88101'!$M$2:$M$2744,MATCH('88101-daily-summary-by-site'!$A941&amp;'88101-daily-summary-by-site'!I$2&amp;'88101-daily-summary-by-site'!I$3,'AQS-88101'!$AC$2:$AC$2744&amp;'AQS-88101'!$E$2:$E$2744&amp;'AQS-88101'!$G$2:$G$2744,0)),""),"")</f>
        <v/>
      </c>
      <c r="L941" s="107">
        <f t="shared" si="70"/>
        <v>1.7</v>
      </c>
      <c r="M941" s="42" t="str">
        <f t="shared" si="71"/>
        <v/>
      </c>
      <c r="N941" s="42" t="str">
        <f t="shared" si="72"/>
        <v/>
      </c>
      <c r="O941" s="108" t="str">
        <f t="shared" si="73"/>
        <v/>
      </c>
    </row>
    <row r="942" spans="1:15" x14ac:dyDescent="0.25">
      <c r="A942" s="79">
        <f t="shared" si="74"/>
        <v>38915</v>
      </c>
      <c r="B942" s="107" t="str">
        <f t="array" ref="B942">IFERROR(IF(INDEX('AQS-88101'!$M$2:$M$2744,MATCH('88101-daily-summary-by-site'!$A942&amp;'88101-daily-summary-by-site'!B$2&amp;'88101-daily-summary-by-site'!B$3,'AQS-88101'!$AC$2:$AC$2744&amp;'AQS-88101'!$E$2:$E$2744&amp;'AQS-88101'!$G$2:$G$2744,0))&lt;&gt;"",INDEX('AQS-88101'!$M$2:$M$2744,MATCH('88101-daily-summary-by-site'!$A942&amp;'88101-daily-summary-by-site'!B$2&amp;'88101-daily-summary-by-site'!B$3,'AQS-88101'!$AC$2:$AC$2744&amp;'AQS-88101'!$E$2:$E$2744&amp;'AQS-88101'!$G$2:$G$2744,0)),""),"")</f>
        <v/>
      </c>
      <c r="C942" s="42" t="str">
        <f t="array" ref="C942">IFERROR(IF(INDEX('AQS-88101'!$M$2:$M$2744,MATCH('88101-daily-summary-by-site'!$A942&amp;'88101-daily-summary-by-site'!C$2&amp;'88101-daily-summary-by-site'!C$3,'AQS-88101'!$AC$2:$AC$2744&amp;'AQS-88101'!$E$2:$E$2744&amp;'AQS-88101'!$G$2:$G$2744,0))&lt;&gt;"",INDEX('AQS-88101'!$M$2:$M$2744,MATCH('88101-daily-summary-by-site'!$A942&amp;'88101-daily-summary-by-site'!C$2&amp;'88101-daily-summary-by-site'!C$3,'AQS-88101'!$AC$2:$AC$2744&amp;'AQS-88101'!$E$2:$E$2744&amp;'AQS-88101'!$G$2:$G$2744,0)),""),"")</f>
        <v/>
      </c>
      <c r="D942" s="42" t="str">
        <f t="array" ref="D942">IFERROR(IF(INDEX('AQS-88101'!$M$2:$M$2744,MATCH('88101-daily-summary-by-site'!$A942&amp;'88101-daily-summary-by-site'!D$2&amp;'88101-daily-summary-by-site'!D$3,'AQS-88101'!$AC$2:$AC$2744&amp;'AQS-88101'!$E$2:$E$2744&amp;'AQS-88101'!$G$2:$G$2744,0))&lt;&gt;"",INDEX('AQS-88101'!$M$2:$M$2744,MATCH('88101-daily-summary-by-site'!$A942&amp;'88101-daily-summary-by-site'!D$2&amp;'88101-daily-summary-by-site'!D$3,'AQS-88101'!$AC$2:$AC$2744&amp;'AQS-88101'!$E$2:$E$2744&amp;'AQS-88101'!$G$2:$G$2744,0)),""),"")</f>
        <v/>
      </c>
      <c r="E942" s="42" t="str">
        <f t="array" ref="E942">IFERROR(IF(INDEX('AQS-88101'!$M$2:$M$2744,MATCH('88101-daily-summary-by-site'!$A942&amp;'88101-daily-summary-by-site'!E$2&amp;'88101-daily-summary-by-site'!E$3,'AQS-88101'!$AC$2:$AC$2744&amp;'AQS-88101'!$E$2:$E$2744&amp;'AQS-88101'!$G$2:$G$2744,0))&lt;&gt;"",INDEX('AQS-88101'!$M$2:$M$2744,MATCH('88101-daily-summary-by-site'!$A942&amp;'88101-daily-summary-by-site'!E$2&amp;'88101-daily-summary-by-site'!E$3,'AQS-88101'!$AC$2:$AC$2744&amp;'AQS-88101'!$E$2:$E$2744&amp;'AQS-88101'!$G$2:$G$2744,0)),""),"")</f>
        <v/>
      </c>
      <c r="F942" s="42" t="str">
        <f t="array" ref="F942">IFERROR(IF(INDEX('AQS-88101'!$M$2:$M$2744,MATCH('88101-daily-summary-by-site'!$A942&amp;'88101-daily-summary-by-site'!F$2&amp;'88101-daily-summary-by-site'!F$3,'AQS-88101'!$AC$2:$AC$2744&amp;'AQS-88101'!$E$2:$E$2744&amp;'AQS-88101'!$G$2:$G$2744,0))&lt;&gt;"",INDEX('AQS-88101'!$M$2:$M$2744,MATCH('88101-daily-summary-by-site'!$A942&amp;'88101-daily-summary-by-site'!F$2&amp;'88101-daily-summary-by-site'!F$3,'AQS-88101'!$AC$2:$AC$2744&amp;'AQS-88101'!$E$2:$E$2744&amp;'AQS-88101'!$G$2:$G$2744,0)),""),"")</f>
        <v/>
      </c>
      <c r="G942" s="42" t="str">
        <f t="array" ref="G942">IFERROR(IF(INDEX('AQS-88101'!$M$2:$M$2744,MATCH('88101-daily-summary-by-site'!$A942&amp;'88101-daily-summary-by-site'!G$2&amp;'88101-daily-summary-by-site'!G$3,'AQS-88101'!$AC$2:$AC$2744&amp;'AQS-88101'!$E$2:$E$2744&amp;'AQS-88101'!$G$2:$G$2744,0))&lt;&gt;"",INDEX('AQS-88101'!$M$2:$M$2744,MATCH('88101-daily-summary-by-site'!$A942&amp;'88101-daily-summary-by-site'!G$2&amp;'88101-daily-summary-by-site'!G$3,'AQS-88101'!$AC$2:$AC$2744&amp;'AQS-88101'!$E$2:$E$2744&amp;'AQS-88101'!$G$2:$G$2744,0)),""),"")</f>
        <v/>
      </c>
      <c r="H942" s="42" t="str">
        <f t="array" ref="H942">IFERROR(IF(INDEX('AQS-88101'!$M$2:$M$2744,MATCH('88101-daily-summary-by-site'!$A942&amp;'88101-daily-summary-by-site'!H$2&amp;'88101-daily-summary-by-site'!H$3,'AQS-88101'!$AC$2:$AC$2744&amp;'AQS-88101'!$E$2:$E$2744&amp;'AQS-88101'!$G$2:$G$2744,0))&lt;&gt;"",INDEX('AQS-88101'!$M$2:$M$2744,MATCH('88101-daily-summary-by-site'!$A942&amp;'88101-daily-summary-by-site'!H$2&amp;'88101-daily-summary-by-site'!H$3,'AQS-88101'!$AC$2:$AC$2744&amp;'AQS-88101'!$E$2:$E$2744&amp;'AQS-88101'!$G$2:$G$2744,0)),""),"")</f>
        <v/>
      </c>
      <c r="I942" s="108" t="str">
        <f t="array" ref="I942">IFERROR(IF(INDEX('AQS-88101'!$M$2:$M$2744,MATCH('88101-daily-summary-by-site'!$A942&amp;'88101-daily-summary-by-site'!I$2&amp;'88101-daily-summary-by-site'!I$3,'AQS-88101'!$AC$2:$AC$2744&amp;'AQS-88101'!$E$2:$E$2744&amp;'AQS-88101'!$G$2:$G$2744,0))&lt;&gt;"",INDEX('AQS-88101'!$M$2:$M$2744,MATCH('88101-daily-summary-by-site'!$A942&amp;'88101-daily-summary-by-site'!I$2&amp;'88101-daily-summary-by-site'!I$3,'AQS-88101'!$AC$2:$AC$2744&amp;'AQS-88101'!$E$2:$E$2744&amp;'AQS-88101'!$G$2:$G$2744,0)),""),"")</f>
        <v/>
      </c>
      <c r="L942" s="107" t="str">
        <f t="shared" si="70"/>
        <v/>
      </c>
      <c r="M942" s="42" t="str">
        <f t="shared" si="71"/>
        <v/>
      </c>
      <c r="N942" s="42" t="str">
        <f t="shared" si="72"/>
        <v/>
      </c>
      <c r="O942" s="108" t="str">
        <f t="shared" si="73"/>
        <v/>
      </c>
    </row>
    <row r="943" spans="1:15" x14ac:dyDescent="0.25">
      <c r="A943" s="79">
        <f t="shared" si="74"/>
        <v>38916</v>
      </c>
      <c r="B943" s="107" t="str">
        <f t="array" ref="B943">IFERROR(IF(INDEX('AQS-88101'!$M$2:$M$2744,MATCH('88101-daily-summary-by-site'!$A943&amp;'88101-daily-summary-by-site'!B$2&amp;'88101-daily-summary-by-site'!B$3,'AQS-88101'!$AC$2:$AC$2744&amp;'AQS-88101'!$E$2:$E$2744&amp;'AQS-88101'!$G$2:$G$2744,0))&lt;&gt;"",INDEX('AQS-88101'!$M$2:$M$2744,MATCH('88101-daily-summary-by-site'!$A943&amp;'88101-daily-summary-by-site'!B$2&amp;'88101-daily-summary-by-site'!B$3,'AQS-88101'!$AC$2:$AC$2744&amp;'AQS-88101'!$E$2:$E$2744&amp;'AQS-88101'!$G$2:$G$2744,0)),""),"")</f>
        <v/>
      </c>
      <c r="C943" s="42" t="str">
        <f t="array" ref="C943">IFERROR(IF(INDEX('AQS-88101'!$M$2:$M$2744,MATCH('88101-daily-summary-by-site'!$A943&amp;'88101-daily-summary-by-site'!C$2&amp;'88101-daily-summary-by-site'!C$3,'AQS-88101'!$AC$2:$AC$2744&amp;'AQS-88101'!$E$2:$E$2744&amp;'AQS-88101'!$G$2:$G$2744,0))&lt;&gt;"",INDEX('AQS-88101'!$M$2:$M$2744,MATCH('88101-daily-summary-by-site'!$A943&amp;'88101-daily-summary-by-site'!C$2&amp;'88101-daily-summary-by-site'!C$3,'AQS-88101'!$AC$2:$AC$2744&amp;'AQS-88101'!$E$2:$E$2744&amp;'AQS-88101'!$G$2:$G$2744,0)),""),"")</f>
        <v/>
      </c>
      <c r="D943" s="42" t="str">
        <f t="array" ref="D943">IFERROR(IF(INDEX('AQS-88101'!$M$2:$M$2744,MATCH('88101-daily-summary-by-site'!$A943&amp;'88101-daily-summary-by-site'!D$2&amp;'88101-daily-summary-by-site'!D$3,'AQS-88101'!$AC$2:$AC$2744&amp;'AQS-88101'!$E$2:$E$2744&amp;'AQS-88101'!$G$2:$G$2744,0))&lt;&gt;"",INDEX('AQS-88101'!$M$2:$M$2744,MATCH('88101-daily-summary-by-site'!$A943&amp;'88101-daily-summary-by-site'!D$2&amp;'88101-daily-summary-by-site'!D$3,'AQS-88101'!$AC$2:$AC$2744&amp;'AQS-88101'!$E$2:$E$2744&amp;'AQS-88101'!$G$2:$G$2744,0)),""),"")</f>
        <v/>
      </c>
      <c r="E943" s="42" t="str">
        <f t="array" ref="E943">IFERROR(IF(INDEX('AQS-88101'!$M$2:$M$2744,MATCH('88101-daily-summary-by-site'!$A943&amp;'88101-daily-summary-by-site'!E$2&amp;'88101-daily-summary-by-site'!E$3,'AQS-88101'!$AC$2:$AC$2744&amp;'AQS-88101'!$E$2:$E$2744&amp;'AQS-88101'!$G$2:$G$2744,0))&lt;&gt;"",INDEX('AQS-88101'!$M$2:$M$2744,MATCH('88101-daily-summary-by-site'!$A943&amp;'88101-daily-summary-by-site'!E$2&amp;'88101-daily-summary-by-site'!E$3,'AQS-88101'!$AC$2:$AC$2744&amp;'AQS-88101'!$E$2:$E$2744&amp;'AQS-88101'!$G$2:$G$2744,0)),""),"")</f>
        <v/>
      </c>
      <c r="F943" s="42" t="str">
        <f t="array" ref="F943">IFERROR(IF(INDEX('AQS-88101'!$M$2:$M$2744,MATCH('88101-daily-summary-by-site'!$A943&amp;'88101-daily-summary-by-site'!F$2&amp;'88101-daily-summary-by-site'!F$3,'AQS-88101'!$AC$2:$AC$2744&amp;'AQS-88101'!$E$2:$E$2744&amp;'AQS-88101'!$G$2:$G$2744,0))&lt;&gt;"",INDEX('AQS-88101'!$M$2:$M$2744,MATCH('88101-daily-summary-by-site'!$A943&amp;'88101-daily-summary-by-site'!F$2&amp;'88101-daily-summary-by-site'!F$3,'AQS-88101'!$AC$2:$AC$2744&amp;'AQS-88101'!$E$2:$E$2744&amp;'AQS-88101'!$G$2:$G$2744,0)),""),"")</f>
        <v/>
      </c>
      <c r="G943" s="42" t="str">
        <f t="array" ref="G943">IFERROR(IF(INDEX('AQS-88101'!$M$2:$M$2744,MATCH('88101-daily-summary-by-site'!$A943&amp;'88101-daily-summary-by-site'!G$2&amp;'88101-daily-summary-by-site'!G$3,'AQS-88101'!$AC$2:$AC$2744&amp;'AQS-88101'!$E$2:$E$2744&amp;'AQS-88101'!$G$2:$G$2744,0))&lt;&gt;"",INDEX('AQS-88101'!$M$2:$M$2744,MATCH('88101-daily-summary-by-site'!$A943&amp;'88101-daily-summary-by-site'!G$2&amp;'88101-daily-summary-by-site'!G$3,'AQS-88101'!$AC$2:$AC$2744&amp;'AQS-88101'!$E$2:$E$2744&amp;'AQS-88101'!$G$2:$G$2744,0)),""),"")</f>
        <v/>
      </c>
      <c r="H943" s="42" t="str">
        <f t="array" ref="H943">IFERROR(IF(INDEX('AQS-88101'!$M$2:$M$2744,MATCH('88101-daily-summary-by-site'!$A943&amp;'88101-daily-summary-by-site'!H$2&amp;'88101-daily-summary-by-site'!H$3,'AQS-88101'!$AC$2:$AC$2744&amp;'AQS-88101'!$E$2:$E$2744&amp;'AQS-88101'!$G$2:$G$2744,0))&lt;&gt;"",INDEX('AQS-88101'!$M$2:$M$2744,MATCH('88101-daily-summary-by-site'!$A943&amp;'88101-daily-summary-by-site'!H$2&amp;'88101-daily-summary-by-site'!H$3,'AQS-88101'!$AC$2:$AC$2744&amp;'AQS-88101'!$E$2:$E$2744&amp;'AQS-88101'!$G$2:$G$2744,0)),""),"")</f>
        <v/>
      </c>
      <c r="I943" s="108" t="str">
        <f t="array" ref="I943">IFERROR(IF(INDEX('AQS-88101'!$M$2:$M$2744,MATCH('88101-daily-summary-by-site'!$A943&amp;'88101-daily-summary-by-site'!I$2&amp;'88101-daily-summary-by-site'!I$3,'AQS-88101'!$AC$2:$AC$2744&amp;'AQS-88101'!$E$2:$E$2744&amp;'AQS-88101'!$G$2:$G$2744,0))&lt;&gt;"",INDEX('AQS-88101'!$M$2:$M$2744,MATCH('88101-daily-summary-by-site'!$A943&amp;'88101-daily-summary-by-site'!I$2&amp;'88101-daily-summary-by-site'!I$3,'AQS-88101'!$AC$2:$AC$2744&amp;'AQS-88101'!$E$2:$E$2744&amp;'AQS-88101'!$G$2:$G$2744,0)),""),"")</f>
        <v/>
      </c>
      <c r="L943" s="107" t="str">
        <f t="shared" si="70"/>
        <v/>
      </c>
      <c r="M943" s="42" t="str">
        <f t="shared" si="71"/>
        <v/>
      </c>
      <c r="N943" s="42" t="str">
        <f t="shared" si="72"/>
        <v/>
      </c>
      <c r="O943" s="108" t="str">
        <f t="shared" si="73"/>
        <v/>
      </c>
    </row>
    <row r="944" spans="1:15" x14ac:dyDescent="0.25">
      <c r="A944" s="79">
        <f t="shared" si="74"/>
        <v>38917</v>
      </c>
      <c r="B944" s="107" t="str">
        <f t="array" ref="B944">IFERROR(IF(INDEX('AQS-88101'!$M$2:$M$2744,MATCH('88101-daily-summary-by-site'!$A944&amp;'88101-daily-summary-by-site'!B$2&amp;'88101-daily-summary-by-site'!B$3,'AQS-88101'!$AC$2:$AC$2744&amp;'AQS-88101'!$E$2:$E$2744&amp;'AQS-88101'!$G$2:$G$2744,0))&lt;&gt;"",INDEX('AQS-88101'!$M$2:$M$2744,MATCH('88101-daily-summary-by-site'!$A944&amp;'88101-daily-summary-by-site'!B$2&amp;'88101-daily-summary-by-site'!B$3,'AQS-88101'!$AC$2:$AC$2744&amp;'AQS-88101'!$E$2:$E$2744&amp;'AQS-88101'!$G$2:$G$2744,0)),""),"")</f>
        <v/>
      </c>
      <c r="C944" s="42" t="str">
        <f t="array" ref="C944">IFERROR(IF(INDEX('AQS-88101'!$M$2:$M$2744,MATCH('88101-daily-summary-by-site'!$A944&amp;'88101-daily-summary-by-site'!C$2&amp;'88101-daily-summary-by-site'!C$3,'AQS-88101'!$AC$2:$AC$2744&amp;'AQS-88101'!$E$2:$E$2744&amp;'AQS-88101'!$G$2:$G$2744,0))&lt;&gt;"",INDEX('AQS-88101'!$M$2:$M$2744,MATCH('88101-daily-summary-by-site'!$A944&amp;'88101-daily-summary-by-site'!C$2&amp;'88101-daily-summary-by-site'!C$3,'AQS-88101'!$AC$2:$AC$2744&amp;'AQS-88101'!$E$2:$E$2744&amp;'AQS-88101'!$G$2:$G$2744,0)),""),"")</f>
        <v/>
      </c>
      <c r="D944" s="42" t="str">
        <f t="array" ref="D944">IFERROR(IF(INDEX('AQS-88101'!$M$2:$M$2744,MATCH('88101-daily-summary-by-site'!$A944&amp;'88101-daily-summary-by-site'!D$2&amp;'88101-daily-summary-by-site'!D$3,'AQS-88101'!$AC$2:$AC$2744&amp;'AQS-88101'!$E$2:$E$2744&amp;'AQS-88101'!$G$2:$G$2744,0))&lt;&gt;"",INDEX('AQS-88101'!$M$2:$M$2744,MATCH('88101-daily-summary-by-site'!$A944&amp;'88101-daily-summary-by-site'!D$2&amp;'88101-daily-summary-by-site'!D$3,'AQS-88101'!$AC$2:$AC$2744&amp;'AQS-88101'!$E$2:$E$2744&amp;'AQS-88101'!$G$2:$G$2744,0)),""),"")</f>
        <v/>
      </c>
      <c r="E944" s="42" t="str">
        <f t="array" ref="E944">IFERROR(IF(INDEX('AQS-88101'!$M$2:$M$2744,MATCH('88101-daily-summary-by-site'!$A944&amp;'88101-daily-summary-by-site'!E$2&amp;'88101-daily-summary-by-site'!E$3,'AQS-88101'!$AC$2:$AC$2744&amp;'AQS-88101'!$E$2:$E$2744&amp;'AQS-88101'!$G$2:$G$2744,0))&lt;&gt;"",INDEX('AQS-88101'!$M$2:$M$2744,MATCH('88101-daily-summary-by-site'!$A944&amp;'88101-daily-summary-by-site'!E$2&amp;'88101-daily-summary-by-site'!E$3,'AQS-88101'!$AC$2:$AC$2744&amp;'AQS-88101'!$E$2:$E$2744&amp;'AQS-88101'!$G$2:$G$2744,0)),""),"")</f>
        <v/>
      </c>
      <c r="F944" s="42" t="str">
        <f t="array" ref="F944">IFERROR(IF(INDEX('AQS-88101'!$M$2:$M$2744,MATCH('88101-daily-summary-by-site'!$A944&amp;'88101-daily-summary-by-site'!F$2&amp;'88101-daily-summary-by-site'!F$3,'AQS-88101'!$AC$2:$AC$2744&amp;'AQS-88101'!$E$2:$E$2744&amp;'AQS-88101'!$G$2:$G$2744,0))&lt;&gt;"",INDEX('AQS-88101'!$M$2:$M$2744,MATCH('88101-daily-summary-by-site'!$A944&amp;'88101-daily-summary-by-site'!F$2&amp;'88101-daily-summary-by-site'!F$3,'AQS-88101'!$AC$2:$AC$2744&amp;'AQS-88101'!$E$2:$E$2744&amp;'AQS-88101'!$G$2:$G$2744,0)),""),"")</f>
        <v/>
      </c>
      <c r="G944" s="42" t="str">
        <f t="array" ref="G944">IFERROR(IF(INDEX('AQS-88101'!$M$2:$M$2744,MATCH('88101-daily-summary-by-site'!$A944&amp;'88101-daily-summary-by-site'!G$2&amp;'88101-daily-summary-by-site'!G$3,'AQS-88101'!$AC$2:$AC$2744&amp;'AQS-88101'!$E$2:$E$2744&amp;'AQS-88101'!$G$2:$G$2744,0))&lt;&gt;"",INDEX('AQS-88101'!$M$2:$M$2744,MATCH('88101-daily-summary-by-site'!$A944&amp;'88101-daily-summary-by-site'!G$2&amp;'88101-daily-summary-by-site'!G$3,'AQS-88101'!$AC$2:$AC$2744&amp;'AQS-88101'!$E$2:$E$2744&amp;'AQS-88101'!$G$2:$G$2744,0)),""),"")</f>
        <v/>
      </c>
      <c r="H944" s="42" t="str">
        <f t="array" ref="H944">IFERROR(IF(INDEX('AQS-88101'!$M$2:$M$2744,MATCH('88101-daily-summary-by-site'!$A944&amp;'88101-daily-summary-by-site'!H$2&amp;'88101-daily-summary-by-site'!H$3,'AQS-88101'!$AC$2:$AC$2744&amp;'AQS-88101'!$E$2:$E$2744&amp;'AQS-88101'!$G$2:$G$2744,0))&lt;&gt;"",INDEX('AQS-88101'!$M$2:$M$2744,MATCH('88101-daily-summary-by-site'!$A944&amp;'88101-daily-summary-by-site'!H$2&amp;'88101-daily-summary-by-site'!H$3,'AQS-88101'!$AC$2:$AC$2744&amp;'AQS-88101'!$E$2:$E$2744&amp;'AQS-88101'!$G$2:$G$2744,0)),""),"")</f>
        <v/>
      </c>
      <c r="I944" s="108" t="str">
        <f t="array" ref="I944">IFERROR(IF(INDEX('AQS-88101'!$M$2:$M$2744,MATCH('88101-daily-summary-by-site'!$A944&amp;'88101-daily-summary-by-site'!I$2&amp;'88101-daily-summary-by-site'!I$3,'AQS-88101'!$AC$2:$AC$2744&amp;'AQS-88101'!$E$2:$E$2744&amp;'AQS-88101'!$G$2:$G$2744,0))&lt;&gt;"",INDEX('AQS-88101'!$M$2:$M$2744,MATCH('88101-daily-summary-by-site'!$A944&amp;'88101-daily-summary-by-site'!I$2&amp;'88101-daily-summary-by-site'!I$3,'AQS-88101'!$AC$2:$AC$2744&amp;'AQS-88101'!$E$2:$E$2744&amp;'AQS-88101'!$G$2:$G$2744,0)),""),"")</f>
        <v/>
      </c>
      <c r="L944" s="107" t="str">
        <f t="shared" si="70"/>
        <v/>
      </c>
      <c r="M944" s="42" t="str">
        <f t="shared" si="71"/>
        <v/>
      </c>
      <c r="N944" s="42" t="str">
        <f t="shared" si="72"/>
        <v/>
      </c>
      <c r="O944" s="108" t="str">
        <f t="shared" si="73"/>
        <v/>
      </c>
    </row>
    <row r="945" spans="1:15" x14ac:dyDescent="0.25">
      <c r="A945" s="79">
        <f t="shared" si="74"/>
        <v>38918</v>
      </c>
      <c r="B945" s="107" t="str">
        <f t="array" ref="B945">IFERROR(IF(INDEX('AQS-88101'!$M$2:$M$2744,MATCH('88101-daily-summary-by-site'!$A945&amp;'88101-daily-summary-by-site'!B$2&amp;'88101-daily-summary-by-site'!B$3,'AQS-88101'!$AC$2:$AC$2744&amp;'AQS-88101'!$E$2:$E$2744&amp;'AQS-88101'!$G$2:$G$2744,0))&lt;&gt;"",INDEX('AQS-88101'!$M$2:$M$2744,MATCH('88101-daily-summary-by-site'!$A945&amp;'88101-daily-summary-by-site'!B$2&amp;'88101-daily-summary-by-site'!B$3,'AQS-88101'!$AC$2:$AC$2744&amp;'AQS-88101'!$E$2:$E$2744&amp;'AQS-88101'!$G$2:$G$2744,0)),""),"")</f>
        <v/>
      </c>
      <c r="C945" s="42" t="str">
        <f t="array" ref="C945">IFERROR(IF(INDEX('AQS-88101'!$M$2:$M$2744,MATCH('88101-daily-summary-by-site'!$A945&amp;'88101-daily-summary-by-site'!C$2&amp;'88101-daily-summary-by-site'!C$3,'AQS-88101'!$AC$2:$AC$2744&amp;'AQS-88101'!$E$2:$E$2744&amp;'AQS-88101'!$G$2:$G$2744,0))&lt;&gt;"",INDEX('AQS-88101'!$M$2:$M$2744,MATCH('88101-daily-summary-by-site'!$A945&amp;'88101-daily-summary-by-site'!C$2&amp;'88101-daily-summary-by-site'!C$3,'AQS-88101'!$AC$2:$AC$2744&amp;'AQS-88101'!$E$2:$E$2744&amp;'AQS-88101'!$G$2:$G$2744,0)),""),"")</f>
        <v/>
      </c>
      <c r="D945" s="42" t="str">
        <f t="array" ref="D945">IFERROR(IF(INDEX('AQS-88101'!$M$2:$M$2744,MATCH('88101-daily-summary-by-site'!$A945&amp;'88101-daily-summary-by-site'!D$2&amp;'88101-daily-summary-by-site'!D$3,'AQS-88101'!$AC$2:$AC$2744&amp;'AQS-88101'!$E$2:$E$2744&amp;'AQS-88101'!$G$2:$G$2744,0))&lt;&gt;"",INDEX('AQS-88101'!$M$2:$M$2744,MATCH('88101-daily-summary-by-site'!$A945&amp;'88101-daily-summary-by-site'!D$2&amp;'88101-daily-summary-by-site'!D$3,'AQS-88101'!$AC$2:$AC$2744&amp;'AQS-88101'!$E$2:$E$2744&amp;'AQS-88101'!$G$2:$G$2744,0)),""),"")</f>
        <v/>
      </c>
      <c r="E945" s="42" t="str">
        <f t="array" ref="E945">IFERROR(IF(INDEX('AQS-88101'!$M$2:$M$2744,MATCH('88101-daily-summary-by-site'!$A945&amp;'88101-daily-summary-by-site'!E$2&amp;'88101-daily-summary-by-site'!E$3,'AQS-88101'!$AC$2:$AC$2744&amp;'AQS-88101'!$E$2:$E$2744&amp;'AQS-88101'!$G$2:$G$2744,0))&lt;&gt;"",INDEX('AQS-88101'!$M$2:$M$2744,MATCH('88101-daily-summary-by-site'!$A945&amp;'88101-daily-summary-by-site'!E$2&amp;'88101-daily-summary-by-site'!E$3,'AQS-88101'!$AC$2:$AC$2744&amp;'AQS-88101'!$E$2:$E$2744&amp;'AQS-88101'!$G$2:$G$2744,0)),""),"")</f>
        <v/>
      </c>
      <c r="F945" s="42" t="str">
        <f t="array" ref="F945">IFERROR(IF(INDEX('AQS-88101'!$M$2:$M$2744,MATCH('88101-daily-summary-by-site'!$A945&amp;'88101-daily-summary-by-site'!F$2&amp;'88101-daily-summary-by-site'!F$3,'AQS-88101'!$AC$2:$AC$2744&amp;'AQS-88101'!$E$2:$E$2744&amp;'AQS-88101'!$G$2:$G$2744,0))&lt;&gt;"",INDEX('AQS-88101'!$M$2:$M$2744,MATCH('88101-daily-summary-by-site'!$A945&amp;'88101-daily-summary-by-site'!F$2&amp;'88101-daily-summary-by-site'!F$3,'AQS-88101'!$AC$2:$AC$2744&amp;'AQS-88101'!$E$2:$E$2744&amp;'AQS-88101'!$G$2:$G$2744,0)),""),"")</f>
        <v/>
      </c>
      <c r="G945" s="42" t="str">
        <f t="array" ref="G945">IFERROR(IF(INDEX('AQS-88101'!$M$2:$M$2744,MATCH('88101-daily-summary-by-site'!$A945&amp;'88101-daily-summary-by-site'!G$2&amp;'88101-daily-summary-by-site'!G$3,'AQS-88101'!$AC$2:$AC$2744&amp;'AQS-88101'!$E$2:$E$2744&amp;'AQS-88101'!$G$2:$G$2744,0))&lt;&gt;"",INDEX('AQS-88101'!$M$2:$M$2744,MATCH('88101-daily-summary-by-site'!$A945&amp;'88101-daily-summary-by-site'!G$2&amp;'88101-daily-summary-by-site'!G$3,'AQS-88101'!$AC$2:$AC$2744&amp;'AQS-88101'!$E$2:$E$2744&amp;'AQS-88101'!$G$2:$G$2744,0)),""),"")</f>
        <v/>
      </c>
      <c r="H945" s="42" t="str">
        <f t="array" ref="H945">IFERROR(IF(INDEX('AQS-88101'!$M$2:$M$2744,MATCH('88101-daily-summary-by-site'!$A945&amp;'88101-daily-summary-by-site'!H$2&amp;'88101-daily-summary-by-site'!H$3,'AQS-88101'!$AC$2:$AC$2744&amp;'AQS-88101'!$E$2:$E$2744&amp;'AQS-88101'!$G$2:$G$2744,0))&lt;&gt;"",INDEX('AQS-88101'!$M$2:$M$2744,MATCH('88101-daily-summary-by-site'!$A945&amp;'88101-daily-summary-by-site'!H$2&amp;'88101-daily-summary-by-site'!H$3,'AQS-88101'!$AC$2:$AC$2744&amp;'AQS-88101'!$E$2:$E$2744&amp;'AQS-88101'!$G$2:$G$2744,0)),""),"")</f>
        <v/>
      </c>
      <c r="I945" s="108" t="str">
        <f t="array" ref="I945">IFERROR(IF(INDEX('AQS-88101'!$M$2:$M$2744,MATCH('88101-daily-summary-by-site'!$A945&amp;'88101-daily-summary-by-site'!I$2&amp;'88101-daily-summary-by-site'!I$3,'AQS-88101'!$AC$2:$AC$2744&amp;'AQS-88101'!$E$2:$E$2744&amp;'AQS-88101'!$G$2:$G$2744,0))&lt;&gt;"",INDEX('AQS-88101'!$M$2:$M$2744,MATCH('88101-daily-summary-by-site'!$A945&amp;'88101-daily-summary-by-site'!I$2&amp;'88101-daily-summary-by-site'!I$3,'AQS-88101'!$AC$2:$AC$2744&amp;'AQS-88101'!$E$2:$E$2744&amp;'AQS-88101'!$G$2:$G$2744,0)),""),"")</f>
        <v/>
      </c>
      <c r="L945" s="107" t="str">
        <f t="shared" si="70"/>
        <v/>
      </c>
      <c r="M945" s="42" t="str">
        <f t="shared" si="71"/>
        <v/>
      </c>
      <c r="N945" s="42" t="str">
        <f t="shared" si="72"/>
        <v/>
      </c>
      <c r="O945" s="108" t="str">
        <f t="shared" si="73"/>
        <v/>
      </c>
    </row>
    <row r="946" spans="1:15" x14ac:dyDescent="0.25">
      <c r="A946" s="79">
        <f t="shared" si="74"/>
        <v>38919</v>
      </c>
      <c r="B946" s="107" t="str">
        <f t="array" ref="B946">IFERROR(IF(INDEX('AQS-88101'!$M$2:$M$2744,MATCH('88101-daily-summary-by-site'!$A946&amp;'88101-daily-summary-by-site'!B$2&amp;'88101-daily-summary-by-site'!B$3,'AQS-88101'!$AC$2:$AC$2744&amp;'AQS-88101'!$E$2:$E$2744&amp;'AQS-88101'!$G$2:$G$2744,0))&lt;&gt;"",INDEX('AQS-88101'!$M$2:$M$2744,MATCH('88101-daily-summary-by-site'!$A946&amp;'88101-daily-summary-by-site'!B$2&amp;'88101-daily-summary-by-site'!B$3,'AQS-88101'!$AC$2:$AC$2744&amp;'AQS-88101'!$E$2:$E$2744&amp;'AQS-88101'!$G$2:$G$2744,0)),""),"")</f>
        <v/>
      </c>
      <c r="C946" s="42" t="str">
        <f t="array" ref="C946">IFERROR(IF(INDEX('AQS-88101'!$M$2:$M$2744,MATCH('88101-daily-summary-by-site'!$A946&amp;'88101-daily-summary-by-site'!C$2&amp;'88101-daily-summary-by-site'!C$3,'AQS-88101'!$AC$2:$AC$2744&amp;'AQS-88101'!$E$2:$E$2744&amp;'AQS-88101'!$G$2:$G$2744,0))&lt;&gt;"",INDEX('AQS-88101'!$M$2:$M$2744,MATCH('88101-daily-summary-by-site'!$A946&amp;'88101-daily-summary-by-site'!C$2&amp;'88101-daily-summary-by-site'!C$3,'AQS-88101'!$AC$2:$AC$2744&amp;'AQS-88101'!$E$2:$E$2744&amp;'AQS-88101'!$G$2:$G$2744,0)),""),"")</f>
        <v/>
      </c>
      <c r="D946" s="42" t="str">
        <f t="array" ref="D946">IFERROR(IF(INDEX('AQS-88101'!$M$2:$M$2744,MATCH('88101-daily-summary-by-site'!$A946&amp;'88101-daily-summary-by-site'!D$2&amp;'88101-daily-summary-by-site'!D$3,'AQS-88101'!$AC$2:$AC$2744&amp;'AQS-88101'!$E$2:$E$2744&amp;'AQS-88101'!$G$2:$G$2744,0))&lt;&gt;"",INDEX('AQS-88101'!$M$2:$M$2744,MATCH('88101-daily-summary-by-site'!$A946&amp;'88101-daily-summary-by-site'!D$2&amp;'88101-daily-summary-by-site'!D$3,'AQS-88101'!$AC$2:$AC$2744&amp;'AQS-88101'!$E$2:$E$2744&amp;'AQS-88101'!$G$2:$G$2744,0)),""),"")</f>
        <v/>
      </c>
      <c r="E946" s="42" t="str">
        <f t="array" ref="E946">IFERROR(IF(INDEX('AQS-88101'!$M$2:$M$2744,MATCH('88101-daily-summary-by-site'!$A946&amp;'88101-daily-summary-by-site'!E$2&amp;'88101-daily-summary-by-site'!E$3,'AQS-88101'!$AC$2:$AC$2744&amp;'AQS-88101'!$E$2:$E$2744&amp;'AQS-88101'!$G$2:$G$2744,0))&lt;&gt;"",INDEX('AQS-88101'!$M$2:$M$2744,MATCH('88101-daily-summary-by-site'!$A946&amp;'88101-daily-summary-by-site'!E$2&amp;'88101-daily-summary-by-site'!E$3,'AQS-88101'!$AC$2:$AC$2744&amp;'AQS-88101'!$E$2:$E$2744&amp;'AQS-88101'!$G$2:$G$2744,0)),""),"")</f>
        <v/>
      </c>
      <c r="F946" s="42" t="str">
        <f t="array" ref="F946">IFERROR(IF(INDEX('AQS-88101'!$M$2:$M$2744,MATCH('88101-daily-summary-by-site'!$A946&amp;'88101-daily-summary-by-site'!F$2&amp;'88101-daily-summary-by-site'!F$3,'AQS-88101'!$AC$2:$AC$2744&amp;'AQS-88101'!$E$2:$E$2744&amp;'AQS-88101'!$G$2:$G$2744,0))&lt;&gt;"",INDEX('AQS-88101'!$M$2:$M$2744,MATCH('88101-daily-summary-by-site'!$A946&amp;'88101-daily-summary-by-site'!F$2&amp;'88101-daily-summary-by-site'!F$3,'AQS-88101'!$AC$2:$AC$2744&amp;'AQS-88101'!$E$2:$E$2744&amp;'AQS-88101'!$G$2:$G$2744,0)),""),"")</f>
        <v/>
      </c>
      <c r="G946" s="42" t="str">
        <f t="array" ref="G946">IFERROR(IF(INDEX('AQS-88101'!$M$2:$M$2744,MATCH('88101-daily-summary-by-site'!$A946&amp;'88101-daily-summary-by-site'!G$2&amp;'88101-daily-summary-by-site'!G$3,'AQS-88101'!$AC$2:$AC$2744&amp;'AQS-88101'!$E$2:$E$2744&amp;'AQS-88101'!$G$2:$G$2744,0))&lt;&gt;"",INDEX('AQS-88101'!$M$2:$M$2744,MATCH('88101-daily-summary-by-site'!$A946&amp;'88101-daily-summary-by-site'!G$2&amp;'88101-daily-summary-by-site'!G$3,'AQS-88101'!$AC$2:$AC$2744&amp;'AQS-88101'!$E$2:$E$2744&amp;'AQS-88101'!$G$2:$G$2744,0)),""),"")</f>
        <v/>
      </c>
      <c r="H946" s="42" t="str">
        <f t="array" ref="H946">IFERROR(IF(INDEX('AQS-88101'!$M$2:$M$2744,MATCH('88101-daily-summary-by-site'!$A946&amp;'88101-daily-summary-by-site'!H$2&amp;'88101-daily-summary-by-site'!H$3,'AQS-88101'!$AC$2:$AC$2744&amp;'AQS-88101'!$E$2:$E$2744&amp;'AQS-88101'!$G$2:$G$2744,0))&lt;&gt;"",INDEX('AQS-88101'!$M$2:$M$2744,MATCH('88101-daily-summary-by-site'!$A946&amp;'88101-daily-summary-by-site'!H$2&amp;'88101-daily-summary-by-site'!H$3,'AQS-88101'!$AC$2:$AC$2744&amp;'AQS-88101'!$E$2:$E$2744&amp;'AQS-88101'!$G$2:$G$2744,0)),""),"")</f>
        <v/>
      </c>
      <c r="I946" s="108" t="str">
        <f t="array" ref="I946">IFERROR(IF(INDEX('AQS-88101'!$M$2:$M$2744,MATCH('88101-daily-summary-by-site'!$A946&amp;'88101-daily-summary-by-site'!I$2&amp;'88101-daily-summary-by-site'!I$3,'AQS-88101'!$AC$2:$AC$2744&amp;'AQS-88101'!$E$2:$E$2744&amp;'AQS-88101'!$G$2:$G$2744,0))&lt;&gt;"",INDEX('AQS-88101'!$M$2:$M$2744,MATCH('88101-daily-summary-by-site'!$A946&amp;'88101-daily-summary-by-site'!I$2&amp;'88101-daily-summary-by-site'!I$3,'AQS-88101'!$AC$2:$AC$2744&amp;'AQS-88101'!$E$2:$E$2744&amp;'AQS-88101'!$G$2:$G$2744,0)),""),"")</f>
        <v/>
      </c>
      <c r="L946" s="107" t="str">
        <f t="shared" si="70"/>
        <v/>
      </c>
      <c r="M946" s="42" t="str">
        <f t="shared" si="71"/>
        <v/>
      </c>
      <c r="N946" s="42" t="str">
        <f t="shared" si="72"/>
        <v/>
      </c>
      <c r="O946" s="108" t="str">
        <f t="shared" si="73"/>
        <v/>
      </c>
    </row>
    <row r="947" spans="1:15" x14ac:dyDescent="0.25">
      <c r="A947" s="79">
        <f t="shared" si="74"/>
        <v>38920</v>
      </c>
      <c r="B947" s="107">
        <f t="array" ref="B947">IFERROR(IF(INDEX('AQS-88101'!$M$2:$M$2744,MATCH('88101-daily-summary-by-site'!$A947&amp;'88101-daily-summary-by-site'!B$2&amp;'88101-daily-summary-by-site'!B$3,'AQS-88101'!$AC$2:$AC$2744&amp;'AQS-88101'!$E$2:$E$2744&amp;'AQS-88101'!$G$2:$G$2744,0))&lt;&gt;"",INDEX('AQS-88101'!$M$2:$M$2744,MATCH('88101-daily-summary-by-site'!$A947&amp;'88101-daily-summary-by-site'!B$2&amp;'88101-daily-summary-by-site'!B$3,'AQS-88101'!$AC$2:$AC$2744&amp;'AQS-88101'!$E$2:$E$2744&amp;'AQS-88101'!$G$2:$G$2744,0)),""),"")</f>
        <v>4.5999999999999996</v>
      </c>
      <c r="C947" s="42" t="str">
        <f t="array" ref="C947">IFERROR(IF(INDEX('AQS-88101'!$M$2:$M$2744,MATCH('88101-daily-summary-by-site'!$A947&amp;'88101-daily-summary-by-site'!C$2&amp;'88101-daily-summary-by-site'!C$3,'AQS-88101'!$AC$2:$AC$2744&amp;'AQS-88101'!$E$2:$E$2744&amp;'AQS-88101'!$G$2:$G$2744,0))&lt;&gt;"",INDEX('AQS-88101'!$M$2:$M$2744,MATCH('88101-daily-summary-by-site'!$A947&amp;'88101-daily-summary-by-site'!C$2&amp;'88101-daily-summary-by-site'!C$3,'AQS-88101'!$AC$2:$AC$2744&amp;'AQS-88101'!$E$2:$E$2744&amp;'AQS-88101'!$G$2:$G$2744,0)),""),"")</f>
        <v/>
      </c>
      <c r="D947" s="42" t="str">
        <f t="array" ref="D947">IFERROR(IF(INDEX('AQS-88101'!$M$2:$M$2744,MATCH('88101-daily-summary-by-site'!$A947&amp;'88101-daily-summary-by-site'!D$2&amp;'88101-daily-summary-by-site'!D$3,'AQS-88101'!$AC$2:$AC$2744&amp;'AQS-88101'!$E$2:$E$2744&amp;'AQS-88101'!$G$2:$G$2744,0))&lt;&gt;"",INDEX('AQS-88101'!$M$2:$M$2744,MATCH('88101-daily-summary-by-site'!$A947&amp;'88101-daily-summary-by-site'!D$2&amp;'88101-daily-summary-by-site'!D$3,'AQS-88101'!$AC$2:$AC$2744&amp;'AQS-88101'!$E$2:$E$2744&amp;'AQS-88101'!$G$2:$G$2744,0)),""),"")</f>
        <v/>
      </c>
      <c r="E947" s="42" t="str">
        <f t="array" ref="E947">IFERROR(IF(INDEX('AQS-88101'!$M$2:$M$2744,MATCH('88101-daily-summary-by-site'!$A947&amp;'88101-daily-summary-by-site'!E$2&amp;'88101-daily-summary-by-site'!E$3,'AQS-88101'!$AC$2:$AC$2744&amp;'AQS-88101'!$E$2:$E$2744&amp;'AQS-88101'!$G$2:$G$2744,0))&lt;&gt;"",INDEX('AQS-88101'!$M$2:$M$2744,MATCH('88101-daily-summary-by-site'!$A947&amp;'88101-daily-summary-by-site'!E$2&amp;'88101-daily-summary-by-site'!E$3,'AQS-88101'!$AC$2:$AC$2744&amp;'AQS-88101'!$E$2:$E$2744&amp;'AQS-88101'!$G$2:$G$2744,0)),""),"")</f>
        <v/>
      </c>
      <c r="F947" s="42" t="str">
        <f t="array" ref="F947">IFERROR(IF(INDEX('AQS-88101'!$M$2:$M$2744,MATCH('88101-daily-summary-by-site'!$A947&amp;'88101-daily-summary-by-site'!F$2&amp;'88101-daily-summary-by-site'!F$3,'AQS-88101'!$AC$2:$AC$2744&amp;'AQS-88101'!$E$2:$E$2744&amp;'AQS-88101'!$G$2:$G$2744,0))&lt;&gt;"",INDEX('AQS-88101'!$M$2:$M$2744,MATCH('88101-daily-summary-by-site'!$A947&amp;'88101-daily-summary-by-site'!F$2&amp;'88101-daily-summary-by-site'!F$3,'AQS-88101'!$AC$2:$AC$2744&amp;'AQS-88101'!$E$2:$E$2744&amp;'AQS-88101'!$G$2:$G$2744,0)),""),"")</f>
        <v/>
      </c>
      <c r="G947" s="42" t="str">
        <f t="array" ref="G947">IFERROR(IF(INDEX('AQS-88101'!$M$2:$M$2744,MATCH('88101-daily-summary-by-site'!$A947&amp;'88101-daily-summary-by-site'!G$2&amp;'88101-daily-summary-by-site'!G$3,'AQS-88101'!$AC$2:$AC$2744&amp;'AQS-88101'!$E$2:$E$2744&amp;'AQS-88101'!$G$2:$G$2744,0))&lt;&gt;"",INDEX('AQS-88101'!$M$2:$M$2744,MATCH('88101-daily-summary-by-site'!$A947&amp;'88101-daily-summary-by-site'!G$2&amp;'88101-daily-summary-by-site'!G$3,'AQS-88101'!$AC$2:$AC$2744&amp;'AQS-88101'!$E$2:$E$2744&amp;'AQS-88101'!$G$2:$G$2744,0)),""),"")</f>
        <v/>
      </c>
      <c r="H947" s="42" t="str">
        <f t="array" ref="H947">IFERROR(IF(INDEX('AQS-88101'!$M$2:$M$2744,MATCH('88101-daily-summary-by-site'!$A947&amp;'88101-daily-summary-by-site'!H$2&amp;'88101-daily-summary-by-site'!H$3,'AQS-88101'!$AC$2:$AC$2744&amp;'AQS-88101'!$E$2:$E$2744&amp;'AQS-88101'!$G$2:$G$2744,0))&lt;&gt;"",INDEX('AQS-88101'!$M$2:$M$2744,MATCH('88101-daily-summary-by-site'!$A947&amp;'88101-daily-summary-by-site'!H$2&amp;'88101-daily-summary-by-site'!H$3,'AQS-88101'!$AC$2:$AC$2744&amp;'AQS-88101'!$E$2:$E$2744&amp;'AQS-88101'!$G$2:$G$2744,0)),""),"")</f>
        <v/>
      </c>
      <c r="I947" s="108" t="str">
        <f t="array" ref="I947">IFERROR(IF(INDEX('AQS-88101'!$M$2:$M$2744,MATCH('88101-daily-summary-by-site'!$A947&amp;'88101-daily-summary-by-site'!I$2&amp;'88101-daily-summary-by-site'!I$3,'AQS-88101'!$AC$2:$AC$2744&amp;'AQS-88101'!$E$2:$E$2744&amp;'AQS-88101'!$G$2:$G$2744,0))&lt;&gt;"",INDEX('AQS-88101'!$M$2:$M$2744,MATCH('88101-daily-summary-by-site'!$A947&amp;'88101-daily-summary-by-site'!I$2&amp;'88101-daily-summary-by-site'!I$3,'AQS-88101'!$AC$2:$AC$2744&amp;'AQS-88101'!$E$2:$E$2744&amp;'AQS-88101'!$G$2:$G$2744,0)),""),"")</f>
        <v/>
      </c>
      <c r="L947" s="107">
        <f t="shared" si="70"/>
        <v>4.5999999999999996</v>
      </c>
      <c r="M947" s="42" t="str">
        <f t="shared" si="71"/>
        <v/>
      </c>
      <c r="N947" s="42" t="str">
        <f t="shared" si="72"/>
        <v/>
      </c>
      <c r="O947" s="108" t="str">
        <f t="shared" si="73"/>
        <v/>
      </c>
    </row>
    <row r="948" spans="1:15" x14ac:dyDescent="0.25">
      <c r="A948" s="79">
        <f t="shared" si="74"/>
        <v>38921</v>
      </c>
      <c r="B948" s="107" t="str">
        <f t="array" ref="B948">IFERROR(IF(INDEX('AQS-88101'!$M$2:$M$2744,MATCH('88101-daily-summary-by-site'!$A948&amp;'88101-daily-summary-by-site'!B$2&amp;'88101-daily-summary-by-site'!B$3,'AQS-88101'!$AC$2:$AC$2744&amp;'AQS-88101'!$E$2:$E$2744&amp;'AQS-88101'!$G$2:$G$2744,0))&lt;&gt;"",INDEX('AQS-88101'!$M$2:$M$2744,MATCH('88101-daily-summary-by-site'!$A948&amp;'88101-daily-summary-by-site'!B$2&amp;'88101-daily-summary-by-site'!B$3,'AQS-88101'!$AC$2:$AC$2744&amp;'AQS-88101'!$E$2:$E$2744&amp;'AQS-88101'!$G$2:$G$2744,0)),""),"")</f>
        <v/>
      </c>
      <c r="C948" s="42" t="str">
        <f t="array" ref="C948">IFERROR(IF(INDEX('AQS-88101'!$M$2:$M$2744,MATCH('88101-daily-summary-by-site'!$A948&amp;'88101-daily-summary-by-site'!C$2&amp;'88101-daily-summary-by-site'!C$3,'AQS-88101'!$AC$2:$AC$2744&amp;'AQS-88101'!$E$2:$E$2744&amp;'AQS-88101'!$G$2:$G$2744,0))&lt;&gt;"",INDEX('AQS-88101'!$M$2:$M$2744,MATCH('88101-daily-summary-by-site'!$A948&amp;'88101-daily-summary-by-site'!C$2&amp;'88101-daily-summary-by-site'!C$3,'AQS-88101'!$AC$2:$AC$2744&amp;'AQS-88101'!$E$2:$E$2744&amp;'AQS-88101'!$G$2:$G$2744,0)),""),"")</f>
        <v/>
      </c>
      <c r="D948" s="42" t="str">
        <f t="array" ref="D948">IFERROR(IF(INDEX('AQS-88101'!$M$2:$M$2744,MATCH('88101-daily-summary-by-site'!$A948&amp;'88101-daily-summary-by-site'!D$2&amp;'88101-daily-summary-by-site'!D$3,'AQS-88101'!$AC$2:$AC$2744&amp;'AQS-88101'!$E$2:$E$2744&amp;'AQS-88101'!$G$2:$G$2744,0))&lt;&gt;"",INDEX('AQS-88101'!$M$2:$M$2744,MATCH('88101-daily-summary-by-site'!$A948&amp;'88101-daily-summary-by-site'!D$2&amp;'88101-daily-summary-by-site'!D$3,'AQS-88101'!$AC$2:$AC$2744&amp;'AQS-88101'!$E$2:$E$2744&amp;'AQS-88101'!$G$2:$G$2744,0)),""),"")</f>
        <v/>
      </c>
      <c r="E948" s="42" t="str">
        <f t="array" ref="E948">IFERROR(IF(INDEX('AQS-88101'!$M$2:$M$2744,MATCH('88101-daily-summary-by-site'!$A948&amp;'88101-daily-summary-by-site'!E$2&amp;'88101-daily-summary-by-site'!E$3,'AQS-88101'!$AC$2:$AC$2744&amp;'AQS-88101'!$E$2:$E$2744&amp;'AQS-88101'!$G$2:$G$2744,0))&lt;&gt;"",INDEX('AQS-88101'!$M$2:$M$2744,MATCH('88101-daily-summary-by-site'!$A948&amp;'88101-daily-summary-by-site'!E$2&amp;'88101-daily-summary-by-site'!E$3,'AQS-88101'!$AC$2:$AC$2744&amp;'AQS-88101'!$E$2:$E$2744&amp;'AQS-88101'!$G$2:$G$2744,0)),""),"")</f>
        <v/>
      </c>
      <c r="F948" s="42" t="str">
        <f t="array" ref="F948">IFERROR(IF(INDEX('AQS-88101'!$M$2:$M$2744,MATCH('88101-daily-summary-by-site'!$A948&amp;'88101-daily-summary-by-site'!F$2&amp;'88101-daily-summary-by-site'!F$3,'AQS-88101'!$AC$2:$AC$2744&amp;'AQS-88101'!$E$2:$E$2744&amp;'AQS-88101'!$G$2:$G$2744,0))&lt;&gt;"",INDEX('AQS-88101'!$M$2:$M$2744,MATCH('88101-daily-summary-by-site'!$A948&amp;'88101-daily-summary-by-site'!F$2&amp;'88101-daily-summary-by-site'!F$3,'AQS-88101'!$AC$2:$AC$2744&amp;'AQS-88101'!$E$2:$E$2744&amp;'AQS-88101'!$G$2:$G$2744,0)),""),"")</f>
        <v/>
      </c>
      <c r="G948" s="42" t="str">
        <f t="array" ref="G948">IFERROR(IF(INDEX('AQS-88101'!$M$2:$M$2744,MATCH('88101-daily-summary-by-site'!$A948&amp;'88101-daily-summary-by-site'!G$2&amp;'88101-daily-summary-by-site'!G$3,'AQS-88101'!$AC$2:$AC$2744&amp;'AQS-88101'!$E$2:$E$2744&amp;'AQS-88101'!$G$2:$G$2744,0))&lt;&gt;"",INDEX('AQS-88101'!$M$2:$M$2744,MATCH('88101-daily-summary-by-site'!$A948&amp;'88101-daily-summary-by-site'!G$2&amp;'88101-daily-summary-by-site'!G$3,'AQS-88101'!$AC$2:$AC$2744&amp;'AQS-88101'!$E$2:$E$2744&amp;'AQS-88101'!$G$2:$G$2744,0)),""),"")</f>
        <v/>
      </c>
      <c r="H948" s="42" t="str">
        <f t="array" ref="H948">IFERROR(IF(INDEX('AQS-88101'!$M$2:$M$2744,MATCH('88101-daily-summary-by-site'!$A948&amp;'88101-daily-summary-by-site'!H$2&amp;'88101-daily-summary-by-site'!H$3,'AQS-88101'!$AC$2:$AC$2744&amp;'AQS-88101'!$E$2:$E$2744&amp;'AQS-88101'!$G$2:$G$2744,0))&lt;&gt;"",INDEX('AQS-88101'!$M$2:$M$2744,MATCH('88101-daily-summary-by-site'!$A948&amp;'88101-daily-summary-by-site'!H$2&amp;'88101-daily-summary-by-site'!H$3,'AQS-88101'!$AC$2:$AC$2744&amp;'AQS-88101'!$E$2:$E$2744&amp;'AQS-88101'!$G$2:$G$2744,0)),""),"")</f>
        <v/>
      </c>
      <c r="I948" s="108" t="str">
        <f t="array" ref="I948">IFERROR(IF(INDEX('AQS-88101'!$M$2:$M$2744,MATCH('88101-daily-summary-by-site'!$A948&amp;'88101-daily-summary-by-site'!I$2&amp;'88101-daily-summary-by-site'!I$3,'AQS-88101'!$AC$2:$AC$2744&amp;'AQS-88101'!$E$2:$E$2744&amp;'AQS-88101'!$G$2:$G$2744,0))&lt;&gt;"",INDEX('AQS-88101'!$M$2:$M$2744,MATCH('88101-daily-summary-by-site'!$A948&amp;'88101-daily-summary-by-site'!I$2&amp;'88101-daily-summary-by-site'!I$3,'AQS-88101'!$AC$2:$AC$2744&amp;'AQS-88101'!$E$2:$E$2744&amp;'AQS-88101'!$G$2:$G$2744,0)),""),"")</f>
        <v/>
      </c>
      <c r="L948" s="107" t="str">
        <f t="shared" si="70"/>
        <v/>
      </c>
      <c r="M948" s="42" t="str">
        <f t="shared" si="71"/>
        <v/>
      </c>
      <c r="N948" s="42" t="str">
        <f t="shared" si="72"/>
        <v/>
      </c>
      <c r="O948" s="108" t="str">
        <f t="shared" si="73"/>
        <v/>
      </c>
    </row>
    <row r="949" spans="1:15" x14ac:dyDescent="0.25">
      <c r="A949" s="79">
        <f t="shared" si="74"/>
        <v>38922</v>
      </c>
      <c r="B949" s="107" t="str">
        <f t="array" ref="B949">IFERROR(IF(INDEX('AQS-88101'!$M$2:$M$2744,MATCH('88101-daily-summary-by-site'!$A949&amp;'88101-daily-summary-by-site'!B$2&amp;'88101-daily-summary-by-site'!B$3,'AQS-88101'!$AC$2:$AC$2744&amp;'AQS-88101'!$E$2:$E$2744&amp;'AQS-88101'!$G$2:$G$2744,0))&lt;&gt;"",INDEX('AQS-88101'!$M$2:$M$2744,MATCH('88101-daily-summary-by-site'!$A949&amp;'88101-daily-summary-by-site'!B$2&amp;'88101-daily-summary-by-site'!B$3,'AQS-88101'!$AC$2:$AC$2744&amp;'AQS-88101'!$E$2:$E$2744&amp;'AQS-88101'!$G$2:$G$2744,0)),""),"")</f>
        <v/>
      </c>
      <c r="C949" s="42" t="str">
        <f t="array" ref="C949">IFERROR(IF(INDEX('AQS-88101'!$M$2:$M$2744,MATCH('88101-daily-summary-by-site'!$A949&amp;'88101-daily-summary-by-site'!C$2&amp;'88101-daily-summary-by-site'!C$3,'AQS-88101'!$AC$2:$AC$2744&amp;'AQS-88101'!$E$2:$E$2744&amp;'AQS-88101'!$G$2:$G$2744,0))&lt;&gt;"",INDEX('AQS-88101'!$M$2:$M$2744,MATCH('88101-daily-summary-by-site'!$A949&amp;'88101-daily-summary-by-site'!C$2&amp;'88101-daily-summary-by-site'!C$3,'AQS-88101'!$AC$2:$AC$2744&amp;'AQS-88101'!$E$2:$E$2744&amp;'AQS-88101'!$G$2:$G$2744,0)),""),"")</f>
        <v/>
      </c>
      <c r="D949" s="42" t="str">
        <f t="array" ref="D949">IFERROR(IF(INDEX('AQS-88101'!$M$2:$M$2744,MATCH('88101-daily-summary-by-site'!$A949&amp;'88101-daily-summary-by-site'!D$2&amp;'88101-daily-summary-by-site'!D$3,'AQS-88101'!$AC$2:$AC$2744&amp;'AQS-88101'!$E$2:$E$2744&amp;'AQS-88101'!$G$2:$G$2744,0))&lt;&gt;"",INDEX('AQS-88101'!$M$2:$M$2744,MATCH('88101-daily-summary-by-site'!$A949&amp;'88101-daily-summary-by-site'!D$2&amp;'88101-daily-summary-by-site'!D$3,'AQS-88101'!$AC$2:$AC$2744&amp;'AQS-88101'!$E$2:$E$2744&amp;'AQS-88101'!$G$2:$G$2744,0)),""),"")</f>
        <v/>
      </c>
      <c r="E949" s="42" t="str">
        <f t="array" ref="E949">IFERROR(IF(INDEX('AQS-88101'!$M$2:$M$2744,MATCH('88101-daily-summary-by-site'!$A949&amp;'88101-daily-summary-by-site'!E$2&amp;'88101-daily-summary-by-site'!E$3,'AQS-88101'!$AC$2:$AC$2744&amp;'AQS-88101'!$E$2:$E$2744&amp;'AQS-88101'!$G$2:$G$2744,0))&lt;&gt;"",INDEX('AQS-88101'!$M$2:$M$2744,MATCH('88101-daily-summary-by-site'!$A949&amp;'88101-daily-summary-by-site'!E$2&amp;'88101-daily-summary-by-site'!E$3,'AQS-88101'!$AC$2:$AC$2744&amp;'AQS-88101'!$E$2:$E$2744&amp;'AQS-88101'!$G$2:$G$2744,0)),""),"")</f>
        <v/>
      </c>
      <c r="F949" s="42" t="str">
        <f t="array" ref="F949">IFERROR(IF(INDEX('AQS-88101'!$M$2:$M$2744,MATCH('88101-daily-summary-by-site'!$A949&amp;'88101-daily-summary-by-site'!F$2&amp;'88101-daily-summary-by-site'!F$3,'AQS-88101'!$AC$2:$AC$2744&amp;'AQS-88101'!$E$2:$E$2744&amp;'AQS-88101'!$G$2:$G$2744,0))&lt;&gt;"",INDEX('AQS-88101'!$M$2:$M$2744,MATCH('88101-daily-summary-by-site'!$A949&amp;'88101-daily-summary-by-site'!F$2&amp;'88101-daily-summary-by-site'!F$3,'AQS-88101'!$AC$2:$AC$2744&amp;'AQS-88101'!$E$2:$E$2744&amp;'AQS-88101'!$G$2:$G$2744,0)),""),"")</f>
        <v/>
      </c>
      <c r="G949" s="42" t="str">
        <f t="array" ref="G949">IFERROR(IF(INDEX('AQS-88101'!$M$2:$M$2744,MATCH('88101-daily-summary-by-site'!$A949&amp;'88101-daily-summary-by-site'!G$2&amp;'88101-daily-summary-by-site'!G$3,'AQS-88101'!$AC$2:$AC$2744&amp;'AQS-88101'!$E$2:$E$2744&amp;'AQS-88101'!$G$2:$G$2744,0))&lt;&gt;"",INDEX('AQS-88101'!$M$2:$M$2744,MATCH('88101-daily-summary-by-site'!$A949&amp;'88101-daily-summary-by-site'!G$2&amp;'88101-daily-summary-by-site'!G$3,'AQS-88101'!$AC$2:$AC$2744&amp;'AQS-88101'!$E$2:$E$2744&amp;'AQS-88101'!$G$2:$G$2744,0)),""),"")</f>
        <v/>
      </c>
      <c r="H949" s="42" t="str">
        <f t="array" ref="H949">IFERROR(IF(INDEX('AQS-88101'!$M$2:$M$2744,MATCH('88101-daily-summary-by-site'!$A949&amp;'88101-daily-summary-by-site'!H$2&amp;'88101-daily-summary-by-site'!H$3,'AQS-88101'!$AC$2:$AC$2744&amp;'AQS-88101'!$E$2:$E$2744&amp;'AQS-88101'!$G$2:$G$2744,0))&lt;&gt;"",INDEX('AQS-88101'!$M$2:$M$2744,MATCH('88101-daily-summary-by-site'!$A949&amp;'88101-daily-summary-by-site'!H$2&amp;'88101-daily-summary-by-site'!H$3,'AQS-88101'!$AC$2:$AC$2744&amp;'AQS-88101'!$E$2:$E$2744&amp;'AQS-88101'!$G$2:$G$2744,0)),""),"")</f>
        <v/>
      </c>
      <c r="I949" s="108" t="str">
        <f t="array" ref="I949">IFERROR(IF(INDEX('AQS-88101'!$M$2:$M$2744,MATCH('88101-daily-summary-by-site'!$A949&amp;'88101-daily-summary-by-site'!I$2&amp;'88101-daily-summary-by-site'!I$3,'AQS-88101'!$AC$2:$AC$2744&amp;'AQS-88101'!$E$2:$E$2744&amp;'AQS-88101'!$G$2:$G$2744,0))&lt;&gt;"",INDEX('AQS-88101'!$M$2:$M$2744,MATCH('88101-daily-summary-by-site'!$A949&amp;'88101-daily-summary-by-site'!I$2&amp;'88101-daily-summary-by-site'!I$3,'AQS-88101'!$AC$2:$AC$2744&amp;'AQS-88101'!$E$2:$E$2744&amp;'AQS-88101'!$G$2:$G$2744,0)),""),"")</f>
        <v/>
      </c>
      <c r="L949" s="107" t="str">
        <f t="shared" si="70"/>
        <v/>
      </c>
      <c r="M949" s="42" t="str">
        <f t="shared" si="71"/>
        <v/>
      </c>
      <c r="N949" s="42" t="str">
        <f t="shared" si="72"/>
        <v/>
      </c>
      <c r="O949" s="108" t="str">
        <f t="shared" si="73"/>
        <v/>
      </c>
    </row>
    <row r="950" spans="1:15" x14ac:dyDescent="0.25">
      <c r="A950" s="79">
        <f t="shared" si="74"/>
        <v>38923</v>
      </c>
      <c r="B950" s="107" t="str">
        <f t="array" ref="B950">IFERROR(IF(INDEX('AQS-88101'!$M$2:$M$2744,MATCH('88101-daily-summary-by-site'!$A950&amp;'88101-daily-summary-by-site'!B$2&amp;'88101-daily-summary-by-site'!B$3,'AQS-88101'!$AC$2:$AC$2744&amp;'AQS-88101'!$E$2:$E$2744&amp;'AQS-88101'!$G$2:$G$2744,0))&lt;&gt;"",INDEX('AQS-88101'!$M$2:$M$2744,MATCH('88101-daily-summary-by-site'!$A950&amp;'88101-daily-summary-by-site'!B$2&amp;'88101-daily-summary-by-site'!B$3,'AQS-88101'!$AC$2:$AC$2744&amp;'AQS-88101'!$E$2:$E$2744&amp;'AQS-88101'!$G$2:$G$2744,0)),""),"")</f>
        <v/>
      </c>
      <c r="C950" s="42" t="str">
        <f t="array" ref="C950">IFERROR(IF(INDEX('AQS-88101'!$M$2:$M$2744,MATCH('88101-daily-summary-by-site'!$A950&amp;'88101-daily-summary-by-site'!C$2&amp;'88101-daily-summary-by-site'!C$3,'AQS-88101'!$AC$2:$AC$2744&amp;'AQS-88101'!$E$2:$E$2744&amp;'AQS-88101'!$G$2:$G$2744,0))&lt;&gt;"",INDEX('AQS-88101'!$M$2:$M$2744,MATCH('88101-daily-summary-by-site'!$A950&amp;'88101-daily-summary-by-site'!C$2&amp;'88101-daily-summary-by-site'!C$3,'AQS-88101'!$AC$2:$AC$2744&amp;'AQS-88101'!$E$2:$E$2744&amp;'AQS-88101'!$G$2:$G$2744,0)),""),"")</f>
        <v/>
      </c>
      <c r="D950" s="42" t="str">
        <f t="array" ref="D950">IFERROR(IF(INDEX('AQS-88101'!$M$2:$M$2744,MATCH('88101-daily-summary-by-site'!$A950&amp;'88101-daily-summary-by-site'!D$2&amp;'88101-daily-summary-by-site'!D$3,'AQS-88101'!$AC$2:$AC$2744&amp;'AQS-88101'!$E$2:$E$2744&amp;'AQS-88101'!$G$2:$G$2744,0))&lt;&gt;"",INDEX('AQS-88101'!$M$2:$M$2744,MATCH('88101-daily-summary-by-site'!$A950&amp;'88101-daily-summary-by-site'!D$2&amp;'88101-daily-summary-by-site'!D$3,'AQS-88101'!$AC$2:$AC$2744&amp;'AQS-88101'!$E$2:$E$2744&amp;'AQS-88101'!$G$2:$G$2744,0)),""),"")</f>
        <v/>
      </c>
      <c r="E950" s="42" t="str">
        <f t="array" ref="E950">IFERROR(IF(INDEX('AQS-88101'!$M$2:$M$2744,MATCH('88101-daily-summary-by-site'!$A950&amp;'88101-daily-summary-by-site'!E$2&amp;'88101-daily-summary-by-site'!E$3,'AQS-88101'!$AC$2:$AC$2744&amp;'AQS-88101'!$E$2:$E$2744&amp;'AQS-88101'!$G$2:$G$2744,0))&lt;&gt;"",INDEX('AQS-88101'!$M$2:$M$2744,MATCH('88101-daily-summary-by-site'!$A950&amp;'88101-daily-summary-by-site'!E$2&amp;'88101-daily-summary-by-site'!E$3,'AQS-88101'!$AC$2:$AC$2744&amp;'AQS-88101'!$E$2:$E$2744&amp;'AQS-88101'!$G$2:$G$2744,0)),""),"")</f>
        <v/>
      </c>
      <c r="F950" s="42" t="str">
        <f t="array" ref="F950">IFERROR(IF(INDEX('AQS-88101'!$M$2:$M$2744,MATCH('88101-daily-summary-by-site'!$A950&amp;'88101-daily-summary-by-site'!F$2&amp;'88101-daily-summary-by-site'!F$3,'AQS-88101'!$AC$2:$AC$2744&amp;'AQS-88101'!$E$2:$E$2744&amp;'AQS-88101'!$G$2:$G$2744,0))&lt;&gt;"",INDEX('AQS-88101'!$M$2:$M$2744,MATCH('88101-daily-summary-by-site'!$A950&amp;'88101-daily-summary-by-site'!F$2&amp;'88101-daily-summary-by-site'!F$3,'AQS-88101'!$AC$2:$AC$2744&amp;'AQS-88101'!$E$2:$E$2744&amp;'AQS-88101'!$G$2:$G$2744,0)),""),"")</f>
        <v/>
      </c>
      <c r="G950" s="42" t="str">
        <f t="array" ref="G950">IFERROR(IF(INDEX('AQS-88101'!$M$2:$M$2744,MATCH('88101-daily-summary-by-site'!$A950&amp;'88101-daily-summary-by-site'!G$2&amp;'88101-daily-summary-by-site'!G$3,'AQS-88101'!$AC$2:$AC$2744&amp;'AQS-88101'!$E$2:$E$2744&amp;'AQS-88101'!$G$2:$G$2744,0))&lt;&gt;"",INDEX('AQS-88101'!$M$2:$M$2744,MATCH('88101-daily-summary-by-site'!$A950&amp;'88101-daily-summary-by-site'!G$2&amp;'88101-daily-summary-by-site'!G$3,'AQS-88101'!$AC$2:$AC$2744&amp;'AQS-88101'!$E$2:$E$2744&amp;'AQS-88101'!$G$2:$G$2744,0)),""),"")</f>
        <v/>
      </c>
      <c r="H950" s="42" t="str">
        <f t="array" ref="H950">IFERROR(IF(INDEX('AQS-88101'!$M$2:$M$2744,MATCH('88101-daily-summary-by-site'!$A950&amp;'88101-daily-summary-by-site'!H$2&amp;'88101-daily-summary-by-site'!H$3,'AQS-88101'!$AC$2:$AC$2744&amp;'AQS-88101'!$E$2:$E$2744&amp;'AQS-88101'!$G$2:$G$2744,0))&lt;&gt;"",INDEX('AQS-88101'!$M$2:$M$2744,MATCH('88101-daily-summary-by-site'!$A950&amp;'88101-daily-summary-by-site'!H$2&amp;'88101-daily-summary-by-site'!H$3,'AQS-88101'!$AC$2:$AC$2744&amp;'AQS-88101'!$E$2:$E$2744&amp;'AQS-88101'!$G$2:$G$2744,0)),""),"")</f>
        <v/>
      </c>
      <c r="I950" s="108" t="str">
        <f t="array" ref="I950">IFERROR(IF(INDEX('AQS-88101'!$M$2:$M$2744,MATCH('88101-daily-summary-by-site'!$A950&amp;'88101-daily-summary-by-site'!I$2&amp;'88101-daily-summary-by-site'!I$3,'AQS-88101'!$AC$2:$AC$2744&amp;'AQS-88101'!$E$2:$E$2744&amp;'AQS-88101'!$G$2:$G$2744,0))&lt;&gt;"",INDEX('AQS-88101'!$M$2:$M$2744,MATCH('88101-daily-summary-by-site'!$A950&amp;'88101-daily-summary-by-site'!I$2&amp;'88101-daily-summary-by-site'!I$3,'AQS-88101'!$AC$2:$AC$2744&amp;'AQS-88101'!$E$2:$E$2744&amp;'AQS-88101'!$G$2:$G$2744,0)),""),"")</f>
        <v/>
      </c>
      <c r="L950" s="107" t="str">
        <f t="shared" si="70"/>
        <v/>
      </c>
      <c r="M950" s="42" t="str">
        <f t="shared" si="71"/>
        <v/>
      </c>
      <c r="N950" s="42" t="str">
        <f t="shared" si="72"/>
        <v/>
      </c>
      <c r="O950" s="108" t="str">
        <f t="shared" si="73"/>
        <v/>
      </c>
    </row>
    <row r="951" spans="1:15" x14ac:dyDescent="0.25">
      <c r="A951" s="79">
        <f t="shared" si="74"/>
        <v>38924</v>
      </c>
      <c r="B951" s="107" t="str">
        <f t="array" ref="B951">IFERROR(IF(INDEX('AQS-88101'!$M$2:$M$2744,MATCH('88101-daily-summary-by-site'!$A951&amp;'88101-daily-summary-by-site'!B$2&amp;'88101-daily-summary-by-site'!B$3,'AQS-88101'!$AC$2:$AC$2744&amp;'AQS-88101'!$E$2:$E$2744&amp;'AQS-88101'!$G$2:$G$2744,0))&lt;&gt;"",INDEX('AQS-88101'!$M$2:$M$2744,MATCH('88101-daily-summary-by-site'!$A951&amp;'88101-daily-summary-by-site'!B$2&amp;'88101-daily-summary-by-site'!B$3,'AQS-88101'!$AC$2:$AC$2744&amp;'AQS-88101'!$E$2:$E$2744&amp;'AQS-88101'!$G$2:$G$2744,0)),""),"")</f>
        <v/>
      </c>
      <c r="C951" s="42" t="str">
        <f t="array" ref="C951">IFERROR(IF(INDEX('AQS-88101'!$M$2:$M$2744,MATCH('88101-daily-summary-by-site'!$A951&amp;'88101-daily-summary-by-site'!C$2&amp;'88101-daily-summary-by-site'!C$3,'AQS-88101'!$AC$2:$AC$2744&amp;'AQS-88101'!$E$2:$E$2744&amp;'AQS-88101'!$G$2:$G$2744,0))&lt;&gt;"",INDEX('AQS-88101'!$M$2:$M$2744,MATCH('88101-daily-summary-by-site'!$A951&amp;'88101-daily-summary-by-site'!C$2&amp;'88101-daily-summary-by-site'!C$3,'AQS-88101'!$AC$2:$AC$2744&amp;'AQS-88101'!$E$2:$E$2744&amp;'AQS-88101'!$G$2:$G$2744,0)),""),"")</f>
        <v/>
      </c>
      <c r="D951" s="42" t="str">
        <f t="array" ref="D951">IFERROR(IF(INDEX('AQS-88101'!$M$2:$M$2744,MATCH('88101-daily-summary-by-site'!$A951&amp;'88101-daily-summary-by-site'!D$2&amp;'88101-daily-summary-by-site'!D$3,'AQS-88101'!$AC$2:$AC$2744&amp;'AQS-88101'!$E$2:$E$2744&amp;'AQS-88101'!$G$2:$G$2744,0))&lt;&gt;"",INDEX('AQS-88101'!$M$2:$M$2744,MATCH('88101-daily-summary-by-site'!$A951&amp;'88101-daily-summary-by-site'!D$2&amp;'88101-daily-summary-by-site'!D$3,'AQS-88101'!$AC$2:$AC$2744&amp;'AQS-88101'!$E$2:$E$2744&amp;'AQS-88101'!$G$2:$G$2744,0)),""),"")</f>
        <v/>
      </c>
      <c r="E951" s="42" t="str">
        <f t="array" ref="E951">IFERROR(IF(INDEX('AQS-88101'!$M$2:$M$2744,MATCH('88101-daily-summary-by-site'!$A951&amp;'88101-daily-summary-by-site'!E$2&amp;'88101-daily-summary-by-site'!E$3,'AQS-88101'!$AC$2:$AC$2744&amp;'AQS-88101'!$E$2:$E$2744&amp;'AQS-88101'!$G$2:$G$2744,0))&lt;&gt;"",INDEX('AQS-88101'!$M$2:$M$2744,MATCH('88101-daily-summary-by-site'!$A951&amp;'88101-daily-summary-by-site'!E$2&amp;'88101-daily-summary-by-site'!E$3,'AQS-88101'!$AC$2:$AC$2744&amp;'AQS-88101'!$E$2:$E$2744&amp;'AQS-88101'!$G$2:$G$2744,0)),""),"")</f>
        <v/>
      </c>
      <c r="F951" s="42" t="str">
        <f t="array" ref="F951">IFERROR(IF(INDEX('AQS-88101'!$M$2:$M$2744,MATCH('88101-daily-summary-by-site'!$A951&amp;'88101-daily-summary-by-site'!F$2&amp;'88101-daily-summary-by-site'!F$3,'AQS-88101'!$AC$2:$AC$2744&amp;'AQS-88101'!$E$2:$E$2744&amp;'AQS-88101'!$G$2:$G$2744,0))&lt;&gt;"",INDEX('AQS-88101'!$M$2:$M$2744,MATCH('88101-daily-summary-by-site'!$A951&amp;'88101-daily-summary-by-site'!F$2&amp;'88101-daily-summary-by-site'!F$3,'AQS-88101'!$AC$2:$AC$2744&amp;'AQS-88101'!$E$2:$E$2744&amp;'AQS-88101'!$G$2:$G$2744,0)),""),"")</f>
        <v/>
      </c>
      <c r="G951" s="42" t="str">
        <f t="array" ref="G951">IFERROR(IF(INDEX('AQS-88101'!$M$2:$M$2744,MATCH('88101-daily-summary-by-site'!$A951&amp;'88101-daily-summary-by-site'!G$2&amp;'88101-daily-summary-by-site'!G$3,'AQS-88101'!$AC$2:$AC$2744&amp;'AQS-88101'!$E$2:$E$2744&amp;'AQS-88101'!$G$2:$G$2744,0))&lt;&gt;"",INDEX('AQS-88101'!$M$2:$M$2744,MATCH('88101-daily-summary-by-site'!$A951&amp;'88101-daily-summary-by-site'!G$2&amp;'88101-daily-summary-by-site'!G$3,'AQS-88101'!$AC$2:$AC$2744&amp;'AQS-88101'!$E$2:$E$2744&amp;'AQS-88101'!$G$2:$G$2744,0)),""),"")</f>
        <v/>
      </c>
      <c r="H951" s="42" t="str">
        <f t="array" ref="H951">IFERROR(IF(INDEX('AQS-88101'!$M$2:$M$2744,MATCH('88101-daily-summary-by-site'!$A951&amp;'88101-daily-summary-by-site'!H$2&amp;'88101-daily-summary-by-site'!H$3,'AQS-88101'!$AC$2:$AC$2744&amp;'AQS-88101'!$E$2:$E$2744&amp;'AQS-88101'!$G$2:$G$2744,0))&lt;&gt;"",INDEX('AQS-88101'!$M$2:$M$2744,MATCH('88101-daily-summary-by-site'!$A951&amp;'88101-daily-summary-by-site'!H$2&amp;'88101-daily-summary-by-site'!H$3,'AQS-88101'!$AC$2:$AC$2744&amp;'AQS-88101'!$E$2:$E$2744&amp;'AQS-88101'!$G$2:$G$2744,0)),""),"")</f>
        <v/>
      </c>
      <c r="I951" s="108" t="str">
        <f t="array" ref="I951">IFERROR(IF(INDEX('AQS-88101'!$M$2:$M$2744,MATCH('88101-daily-summary-by-site'!$A951&amp;'88101-daily-summary-by-site'!I$2&amp;'88101-daily-summary-by-site'!I$3,'AQS-88101'!$AC$2:$AC$2744&amp;'AQS-88101'!$E$2:$E$2744&amp;'AQS-88101'!$G$2:$G$2744,0))&lt;&gt;"",INDEX('AQS-88101'!$M$2:$M$2744,MATCH('88101-daily-summary-by-site'!$A951&amp;'88101-daily-summary-by-site'!I$2&amp;'88101-daily-summary-by-site'!I$3,'AQS-88101'!$AC$2:$AC$2744&amp;'AQS-88101'!$E$2:$E$2744&amp;'AQS-88101'!$G$2:$G$2744,0)),""),"")</f>
        <v/>
      </c>
      <c r="L951" s="107" t="str">
        <f t="shared" si="70"/>
        <v/>
      </c>
      <c r="M951" s="42" t="str">
        <f t="shared" si="71"/>
        <v/>
      </c>
      <c r="N951" s="42" t="str">
        <f t="shared" si="72"/>
        <v/>
      </c>
      <c r="O951" s="108" t="str">
        <f t="shared" si="73"/>
        <v/>
      </c>
    </row>
    <row r="952" spans="1:15" x14ac:dyDescent="0.25">
      <c r="A952" s="79">
        <f t="shared" si="74"/>
        <v>38925</v>
      </c>
      <c r="B952" s="107" t="str">
        <f t="array" ref="B952">IFERROR(IF(INDEX('AQS-88101'!$M$2:$M$2744,MATCH('88101-daily-summary-by-site'!$A952&amp;'88101-daily-summary-by-site'!B$2&amp;'88101-daily-summary-by-site'!B$3,'AQS-88101'!$AC$2:$AC$2744&amp;'AQS-88101'!$E$2:$E$2744&amp;'AQS-88101'!$G$2:$G$2744,0))&lt;&gt;"",INDEX('AQS-88101'!$M$2:$M$2744,MATCH('88101-daily-summary-by-site'!$A952&amp;'88101-daily-summary-by-site'!B$2&amp;'88101-daily-summary-by-site'!B$3,'AQS-88101'!$AC$2:$AC$2744&amp;'AQS-88101'!$E$2:$E$2744&amp;'AQS-88101'!$G$2:$G$2744,0)),""),"")</f>
        <v/>
      </c>
      <c r="C952" s="42" t="str">
        <f t="array" ref="C952">IFERROR(IF(INDEX('AQS-88101'!$M$2:$M$2744,MATCH('88101-daily-summary-by-site'!$A952&amp;'88101-daily-summary-by-site'!C$2&amp;'88101-daily-summary-by-site'!C$3,'AQS-88101'!$AC$2:$AC$2744&amp;'AQS-88101'!$E$2:$E$2744&amp;'AQS-88101'!$G$2:$G$2744,0))&lt;&gt;"",INDEX('AQS-88101'!$M$2:$M$2744,MATCH('88101-daily-summary-by-site'!$A952&amp;'88101-daily-summary-by-site'!C$2&amp;'88101-daily-summary-by-site'!C$3,'AQS-88101'!$AC$2:$AC$2744&amp;'AQS-88101'!$E$2:$E$2744&amp;'AQS-88101'!$G$2:$G$2744,0)),""),"")</f>
        <v/>
      </c>
      <c r="D952" s="42" t="str">
        <f t="array" ref="D952">IFERROR(IF(INDEX('AQS-88101'!$M$2:$M$2744,MATCH('88101-daily-summary-by-site'!$A952&amp;'88101-daily-summary-by-site'!D$2&amp;'88101-daily-summary-by-site'!D$3,'AQS-88101'!$AC$2:$AC$2744&amp;'AQS-88101'!$E$2:$E$2744&amp;'AQS-88101'!$G$2:$G$2744,0))&lt;&gt;"",INDEX('AQS-88101'!$M$2:$M$2744,MATCH('88101-daily-summary-by-site'!$A952&amp;'88101-daily-summary-by-site'!D$2&amp;'88101-daily-summary-by-site'!D$3,'AQS-88101'!$AC$2:$AC$2744&amp;'AQS-88101'!$E$2:$E$2744&amp;'AQS-88101'!$G$2:$G$2744,0)),""),"")</f>
        <v/>
      </c>
      <c r="E952" s="42" t="str">
        <f t="array" ref="E952">IFERROR(IF(INDEX('AQS-88101'!$M$2:$M$2744,MATCH('88101-daily-summary-by-site'!$A952&amp;'88101-daily-summary-by-site'!E$2&amp;'88101-daily-summary-by-site'!E$3,'AQS-88101'!$AC$2:$AC$2744&amp;'AQS-88101'!$E$2:$E$2744&amp;'AQS-88101'!$G$2:$G$2744,0))&lt;&gt;"",INDEX('AQS-88101'!$M$2:$M$2744,MATCH('88101-daily-summary-by-site'!$A952&amp;'88101-daily-summary-by-site'!E$2&amp;'88101-daily-summary-by-site'!E$3,'AQS-88101'!$AC$2:$AC$2744&amp;'AQS-88101'!$E$2:$E$2744&amp;'AQS-88101'!$G$2:$G$2744,0)),""),"")</f>
        <v/>
      </c>
      <c r="F952" s="42" t="str">
        <f t="array" ref="F952">IFERROR(IF(INDEX('AQS-88101'!$M$2:$M$2744,MATCH('88101-daily-summary-by-site'!$A952&amp;'88101-daily-summary-by-site'!F$2&amp;'88101-daily-summary-by-site'!F$3,'AQS-88101'!$AC$2:$AC$2744&amp;'AQS-88101'!$E$2:$E$2744&amp;'AQS-88101'!$G$2:$G$2744,0))&lt;&gt;"",INDEX('AQS-88101'!$M$2:$M$2744,MATCH('88101-daily-summary-by-site'!$A952&amp;'88101-daily-summary-by-site'!F$2&amp;'88101-daily-summary-by-site'!F$3,'AQS-88101'!$AC$2:$AC$2744&amp;'AQS-88101'!$E$2:$E$2744&amp;'AQS-88101'!$G$2:$G$2744,0)),""),"")</f>
        <v/>
      </c>
      <c r="G952" s="42" t="str">
        <f t="array" ref="G952">IFERROR(IF(INDEX('AQS-88101'!$M$2:$M$2744,MATCH('88101-daily-summary-by-site'!$A952&amp;'88101-daily-summary-by-site'!G$2&amp;'88101-daily-summary-by-site'!G$3,'AQS-88101'!$AC$2:$AC$2744&amp;'AQS-88101'!$E$2:$E$2744&amp;'AQS-88101'!$G$2:$G$2744,0))&lt;&gt;"",INDEX('AQS-88101'!$M$2:$M$2744,MATCH('88101-daily-summary-by-site'!$A952&amp;'88101-daily-summary-by-site'!G$2&amp;'88101-daily-summary-by-site'!G$3,'AQS-88101'!$AC$2:$AC$2744&amp;'AQS-88101'!$E$2:$E$2744&amp;'AQS-88101'!$G$2:$G$2744,0)),""),"")</f>
        <v/>
      </c>
      <c r="H952" s="42" t="str">
        <f t="array" ref="H952">IFERROR(IF(INDEX('AQS-88101'!$M$2:$M$2744,MATCH('88101-daily-summary-by-site'!$A952&amp;'88101-daily-summary-by-site'!H$2&amp;'88101-daily-summary-by-site'!H$3,'AQS-88101'!$AC$2:$AC$2744&amp;'AQS-88101'!$E$2:$E$2744&amp;'AQS-88101'!$G$2:$G$2744,0))&lt;&gt;"",INDEX('AQS-88101'!$M$2:$M$2744,MATCH('88101-daily-summary-by-site'!$A952&amp;'88101-daily-summary-by-site'!H$2&amp;'88101-daily-summary-by-site'!H$3,'AQS-88101'!$AC$2:$AC$2744&amp;'AQS-88101'!$E$2:$E$2744&amp;'AQS-88101'!$G$2:$G$2744,0)),""),"")</f>
        <v/>
      </c>
      <c r="I952" s="108" t="str">
        <f t="array" ref="I952">IFERROR(IF(INDEX('AQS-88101'!$M$2:$M$2744,MATCH('88101-daily-summary-by-site'!$A952&amp;'88101-daily-summary-by-site'!I$2&amp;'88101-daily-summary-by-site'!I$3,'AQS-88101'!$AC$2:$AC$2744&amp;'AQS-88101'!$E$2:$E$2744&amp;'AQS-88101'!$G$2:$G$2744,0))&lt;&gt;"",INDEX('AQS-88101'!$M$2:$M$2744,MATCH('88101-daily-summary-by-site'!$A952&amp;'88101-daily-summary-by-site'!I$2&amp;'88101-daily-summary-by-site'!I$3,'AQS-88101'!$AC$2:$AC$2744&amp;'AQS-88101'!$E$2:$E$2744&amp;'AQS-88101'!$G$2:$G$2744,0)),""),"")</f>
        <v/>
      </c>
      <c r="L952" s="107" t="str">
        <f t="shared" si="70"/>
        <v/>
      </c>
      <c r="M952" s="42" t="str">
        <f t="shared" si="71"/>
        <v/>
      </c>
      <c r="N952" s="42" t="str">
        <f t="shared" si="72"/>
        <v/>
      </c>
      <c r="O952" s="108" t="str">
        <f t="shared" si="73"/>
        <v/>
      </c>
    </row>
    <row r="953" spans="1:15" x14ac:dyDescent="0.25">
      <c r="A953" s="79">
        <f t="shared" si="74"/>
        <v>38926</v>
      </c>
      <c r="B953" s="107">
        <f t="array" ref="B953">IFERROR(IF(INDEX('AQS-88101'!$M$2:$M$2744,MATCH('88101-daily-summary-by-site'!$A953&amp;'88101-daily-summary-by-site'!B$2&amp;'88101-daily-summary-by-site'!B$3,'AQS-88101'!$AC$2:$AC$2744&amp;'AQS-88101'!$E$2:$E$2744&amp;'AQS-88101'!$G$2:$G$2744,0))&lt;&gt;"",INDEX('AQS-88101'!$M$2:$M$2744,MATCH('88101-daily-summary-by-site'!$A953&amp;'88101-daily-summary-by-site'!B$2&amp;'88101-daily-summary-by-site'!B$3,'AQS-88101'!$AC$2:$AC$2744&amp;'AQS-88101'!$E$2:$E$2744&amp;'AQS-88101'!$G$2:$G$2744,0)),""),"")</f>
        <v>3.8</v>
      </c>
      <c r="C953" s="42" t="str">
        <f t="array" ref="C953">IFERROR(IF(INDEX('AQS-88101'!$M$2:$M$2744,MATCH('88101-daily-summary-by-site'!$A953&amp;'88101-daily-summary-by-site'!C$2&amp;'88101-daily-summary-by-site'!C$3,'AQS-88101'!$AC$2:$AC$2744&amp;'AQS-88101'!$E$2:$E$2744&amp;'AQS-88101'!$G$2:$G$2744,0))&lt;&gt;"",INDEX('AQS-88101'!$M$2:$M$2744,MATCH('88101-daily-summary-by-site'!$A953&amp;'88101-daily-summary-by-site'!C$2&amp;'88101-daily-summary-by-site'!C$3,'AQS-88101'!$AC$2:$AC$2744&amp;'AQS-88101'!$E$2:$E$2744&amp;'AQS-88101'!$G$2:$G$2744,0)),""),"")</f>
        <v/>
      </c>
      <c r="D953" s="42" t="str">
        <f t="array" ref="D953">IFERROR(IF(INDEX('AQS-88101'!$M$2:$M$2744,MATCH('88101-daily-summary-by-site'!$A953&amp;'88101-daily-summary-by-site'!D$2&amp;'88101-daily-summary-by-site'!D$3,'AQS-88101'!$AC$2:$AC$2744&amp;'AQS-88101'!$E$2:$E$2744&amp;'AQS-88101'!$G$2:$G$2744,0))&lt;&gt;"",INDEX('AQS-88101'!$M$2:$M$2744,MATCH('88101-daily-summary-by-site'!$A953&amp;'88101-daily-summary-by-site'!D$2&amp;'88101-daily-summary-by-site'!D$3,'AQS-88101'!$AC$2:$AC$2744&amp;'AQS-88101'!$E$2:$E$2744&amp;'AQS-88101'!$G$2:$G$2744,0)),""),"")</f>
        <v/>
      </c>
      <c r="E953" s="42" t="str">
        <f t="array" ref="E953">IFERROR(IF(INDEX('AQS-88101'!$M$2:$M$2744,MATCH('88101-daily-summary-by-site'!$A953&amp;'88101-daily-summary-by-site'!E$2&amp;'88101-daily-summary-by-site'!E$3,'AQS-88101'!$AC$2:$AC$2744&amp;'AQS-88101'!$E$2:$E$2744&amp;'AQS-88101'!$G$2:$G$2744,0))&lt;&gt;"",INDEX('AQS-88101'!$M$2:$M$2744,MATCH('88101-daily-summary-by-site'!$A953&amp;'88101-daily-summary-by-site'!E$2&amp;'88101-daily-summary-by-site'!E$3,'AQS-88101'!$AC$2:$AC$2744&amp;'AQS-88101'!$E$2:$E$2744&amp;'AQS-88101'!$G$2:$G$2744,0)),""),"")</f>
        <v/>
      </c>
      <c r="F953" s="42" t="str">
        <f t="array" ref="F953">IFERROR(IF(INDEX('AQS-88101'!$M$2:$M$2744,MATCH('88101-daily-summary-by-site'!$A953&amp;'88101-daily-summary-by-site'!F$2&amp;'88101-daily-summary-by-site'!F$3,'AQS-88101'!$AC$2:$AC$2744&amp;'AQS-88101'!$E$2:$E$2744&amp;'AQS-88101'!$G$2:$G$2744,0))&lt;&gt;"",INDEX('AQS-88101'!$M$2:$M$2744,MATCH('88101-daily-summary-by-site'!$A953&amp;'88101-daily-summary-by-site'!F$2&amp;'88101-daily-summary-by-site'!F$3,'AQS-88101'!$AC$2:$AC$2744&amp;'AQS-88101'!$E$2:$E$2744&amp;'AQS-88101'!$G$2:$G$2744,0)),""),"")</f>
        <v/>
      </c>
      <c r="G953" s="42" t="str">
        <f t="array" ref="G953">IFERROR(IF(INDEX('AQS-88101'!$M$2:$M$2744,MATCH('88101-daily-summary-by-site'!$A953&amp;'88101-daily-summary-by-site'!G$2&amp;'88101-daily-summary-by-site'!G$3,'AQS-88101'!$AC$2:$AC$2744&amp;'AQS-88101'!$E$2:$E$2744&amp;'AQS-88101'!$G$2:$G$2744,0))&lt;&gt;"",INDEX('AQS-88101'!$M$2:$M$2744,MATCH('88101-daily-summary-by-site'!$A953&amp;'88101-daily-summary-by-site'!G$2&amp;'88101-daily-summary-by-site'!G$3,'AQS-88101'!$AC$2:$AC$2744&amp;'AQS-88101'!$E$2:$E$2744&amp;'AQS-88101'!$G$2:$G$2744,0)),""),"")</f>
        <v/>
      </c>
      <c r="H953" s="42" t="str">
        <f t="array" ref="H953">IFERROR(IF(INDEX('AQS-88101'!$M$2:$M$2744,MATCH('88101-daily-summary-by-site'!$A953&amp;'88101-daily-summary-by-site'!H$2&amp;'88101-daily-summary-by-site'!H$3,'AQS-88101'!$AC$2:$AC$2744&amp;'AQS-88101'!$E$2:$E$2744&amp;'AQS-88101'!$G$2:$G$2744,0))&lt;&gt;"",INDEX('AQS-88101'!$M$2:$M$2744,MATCH('88101-daily-summary-by-site'!$A953&amp;'88101-daily-summary-by-site'!H$2&amp;'88101-daily-summary-by-site'!H$3,'AQS-88101'!$AC$2:$AC$2744&amp;'AQS-88101'!$E$2:$E$2744&amp;'AQS-88101'!$G$2:$G$2744,0)),""),"")</f>
        <v/>
      </c>
      <c r="I953" s="108" t="str">
        <f t="array" ref="I953">IFERROR(IF(INDEX('AQS-88101'!$M$2:$M$2744,MATCH('88101-daily-summary-by-site'!$A953&amp;'88101-daily-summary-by-site'!I$2&amp;'88101-daily-summary-by-site'!I$3,'AQS-88101'!$AC$2:$AC$2744&amp;'AQS-88101'!$E$2:$E$2744&amp;'AQS-88101'!$G$2:$G$2744,0))&lt;&gt;"",INDEX('AQS-88101'!$M$2:$M$2744,MATCH('88101-daily-summary-by-site'!$A953&amp;'88101-daily-summary-by-site'!I$2&amp;'88101-daily-summary-by-site'!I$3,'AQS-88101'!$AC$2:$AC$2744&amp;'AQS-88101'!$E$2:$E$2744&amp;'AQS-88101'!$G$2:$G$2744,0)),""),"")</f>
        <v/>
      </c>
      <c r="L953" s="107">
        <f t="shared" si="70"/>
        <v>3.8</v>
      </c>
      <c r="M953" s="42" t="str">
        <f t="shared" si="71"/>
        <v/>
      </c>
      <c r="N953" s="42" t="str">
        <f t="shared" si="72"/>
        <v/>
      </c>
      <c r="O953" s="108" t="str">
        <f t="shared" si="73"/>
        <v/>
      </c>
    </row>
    <row r="954" spans="1:15" x14ac:dyDescent="0.25">
      <c r="A954" s="79">
        <f t="shared" si="74"/>
        <v>38927</v>
      </c>
      <c r="B954" s="107" t="str">
        <f t="array" ref="B954">IFERROR(IF(INDEX('AQS-88101'!$M$2:$M$2744,MATCH('88101-daily-summary-by-site'!$A954&amp;'88101-daily-summary-by-site'!B$2&amp;'88101-daily-summary-by-site'!B$3,'AQS-88101'!$AC$2:$AC$2744&amp;'AQS-88101'!$E$2:$E$2744&amp;'AQS-88101'!$G$2:$G$2744,0))&lt;&gt;"",INDEX('AQS-88101'!$M$2:$M$2744,MATCH('88101-daily-summary-by-site'!$A954&amp;'88101-daily-summary-by-site'!B$2&amp;'88101-daily-summary-by-site'!B$3,'AQS-88101'!$AC$2:$AC$2744&amp;'AQS-88101'!$E$2:$E$2744&amp;'AQS-88101'!$G$2:$G$2744,0)),""),"")</f>
        <v/>
      </c>
      <c r="C954" s="42" t="str">
        <f t="array" ref="C954">IFERROR(IF(INDEX('AQS-88101'!$M$2:$M$2744,MATCH('88101-daily-summary-by-site'!$A954&amp;'88101-daily-summary-by-site'!C$2&amp;'88101-daily-summary-by-site'!C$3,'AQS-88101'!$AC$2:$AC$2744&amp;'AQS-88101'!$E$2:$E$2744&amp;'AQS-88101'!$G$2:$G$2744,0))&lt;&gt;"",INDEX('AQS-88101'!$M$2:$M$2744,MATCH('88101-daily-summary-by-site'!$A954&amp;'88101-daily-summary-by-site'!C$2&amp;'88101-daily-summary-by-site'!C$3,'AQS-88101'!$AC$2:$AC$2744&amp;'AQS-88101'!$E$2:$E$2744&amp;'AQS-88101'!$G$2:$G$2744,0)),""),"")</f>
        <v/>
      </c>
      <c r="D954" s="42" t="str">
        <f t="array" ref="D954">IFERROR(IF(INDEX('AQS-88101'!$M$2:$M$2744,MATCH('88101-daily-summary-by-site'!$A954&amp;'88101-daily-summary-by-site'!D$2&amp;'88101-daily-summary-by-site'!D$3,'AQS-88101'!$AC$2:$AC$2744&amp;'AQS-88101'!$E$2:$E$2744&amp;'AQS-88101'!$G$2:$G$2744,0))&lt;&gt;"",INDEX('AQS-88101'!$M$2:$M$2744,MATCH('88101-daily-summary-by-site'!$A954&amp;'88101-daily-summary-by-site'!D$2&amp;'88101-daily-summary-by-site'!D$3,'AQS-88101'!$AC$2:$AC$2744&amp;'AQS-88101'!$E$2:$E$2744&amp;'AQS-88101'!$G$2:$G$2744,0)),""),"")</f>
        <v/>
      </c>
      <c r="E954" s="42" t="str">
        <f t="array" ref="E954">IFERROR(IF(INDEX('AQS-88101'!$M$2:$M$2744,MATCH('88101-daily-summary-by-site'!$A954&amp;'88101-daily-summary-by-site'!E$2&amp;'88101-daily-summary-by-site'!E$3,'AQS-88101'!$AC$2:$AC$2744&amp;'AQS-88101'!$E$2:$E$2744&amp;'AQS-88101'!$G$2:$G$2744,0))&lt;&gt;"",INDEX('AQS-88101'!$M$2:$M$2744,MATCH('88101-daily-summary-by-site'!$A954&amp;'88101-daily-summary-by-site'!E$2&amp;'88101-daily-summary-by-site'!E$3,'AQS-88101'!$AC$2:$AC$2744&amp;'AQS-88101'!$E$2:$E$2744&amp;'AQS-88101'!$G$2:$G$2744,0)),""),"")</f>
        <v/>
      </c>
      <c r="F954" s="42" t="str">
        <f t="array" ref="F954">IFERROR(IF(INDEX('AQS-88101'!$M$2:$M$2744,MATCH('88101-daily-summary-by-site'!$A954&amp;'88101-daily-summary-by-site'!F$2&amp;'88101-daily-summary-by-site'!F$3,'AQS-88101'!$AC$2:$AC$2744&amp;'AQS-88101'!$E$2:$E$2744&amp;'AQS-88101'!$G$2:$G$2744,0))&lt;&gt;"",INDEX('AQS-88101'!$M$2:$M$2744,MATCH('88101-daily-summary-by-site'!$A954&amp;'88101-daily-summary-by-site'!F$2&amp;'88101-daily-summary-by-site'!F$3,'AQS-88101'!$AC$2:$AC$2744&amp;'AQS-88101'!$E$2:$E$2744&amp;'AQS-88101'!$G$2:$G$2744,0)),""),"")</f>
        <v/>
      </c>
      <c r="G954" s="42" t="str">
        <f t="array" ref="G954">IFERROR(IF(INDEX('AQS-88101'!$M$2:$M$2744,MATCH('88101-daily-summary-by-site'!$A954&amp;'88101-daily-summary-by-site'!G$2&amp;'88101-daily-summary-by-site'!G$3,'AQS-88101'!$AC$2:$AC$2744&amp;'AQS-88101'!$E$2:$E$2744&amp;'AQS-88101'!$G$2:$G$2744,0))&lt;&gt;"",INDEX('AQS-88101'!$M$2:$M$2744,MATCH('88101-daily-summary-by-site'!$A954&amp;'88101-daily-summary-by-site'!G$2&amp;'88101-daily-summary-by-site'!G$3,'AQS-88101'!$AC$2:$AC$2744&amp;'AQS-88101'!$E$2:$E$2744&amp;'AQS-88101'!$G$2:$G$2744,0)),""),"")</f>
        <v/>
      </c>
      <c r="H954" s="42" t="str">
        <f t="array" ref="H954">IFERROR(IF(INDEX('AQS-88101'!$M$2:$M$2744,MATCH('88101-daily-summary-by-site'!$A954&amp;'88101-daily-summary-by-site'!H$2&amp;'88101-daily-summary-by-site'!H$3,'AQS-88101'!$AC$2:$AC$2744&amp;'AQS-88101'!$E$2:$E$2744&amp;'AQS-88101'!$G$2:$G$2744,0))&lt;&gt;"",INDEX('AQS-88101'!$M$2:$M$2744,MATCH('88101-daily-summary-by-site'!$A954&amp;'88101-daily-summary-by-site'!H$2&amp;'88101-daily-summary-by-site'!H$3,'AQS-88101'!$AC$2:$AC$2744&amp;'AQS-88101'!$E$2:$E$2744&amp;'AQS-88101'!$G$2:$G$2744,0)),""),"")</f>
        <v/>
      </c>
      <c r="I954" s="108" t="str">
        <f t="array" ref="I954">IFERROR(IF(INDEX('AQS-88101'!$M$2:$M$2744,MATCH('88101-daily-summary-by-site'!$A954&amp;'88101-daily-summary-by-site'!I$2&amp;'88101-daily-summary-by-site'!I$3,'AQS-88101'!$AC$2:$AC$2744&amp;'AQS-88101'!$E$2:$E$2744&amp;'AQS-88101'!$G$2:$G$2744,0))&lt;&gt;"",INDEX('AQS-88101'!$M$2:$M$2744,MATCH('88101-daily-summary-by-site'!$A954&amp;'88101-daily-summary-by-site'!I$2&amp;'88101-daily-summary-by-site'!I$3,'AQS-88101'!$AC$2:$AC$2744&amp;'AQS-88101'!$E$2:$E$2744&amp;'AQS-88101'!$G$2:$G$2744,0)),""),"")</f>
        <v/>
      </c>
      <c r="L954" s="107" t="str">
        <f t="shared" si="70"/>
        <v/>
      </c>
      <c r="M954" s="42" t="str">
        <f t="shared" si="71"/>
        <v/>
      </c>
      <c r="N954" s="42" t="str">
        <f t="shared" si="72"/>
        <v/>
      </c>
      <c r="O954" s="108" t="str">
        <f t="shared" si="73"/>
        <v/>
      </c>
    </row>
    <row r="955" spans="1:15" x14ac:dyDescent="0.25">
      <c r="A955" s="79">
        <f t="shared" si="74"/>
        <v>38928</v>
      </c>
      <c r="B955" s="107" t="str">
        <f t="array" ref="B955">IFERROR(IF(INDEX('AQS-88101'!$M$2:$M$2744,MATCH('88101-daily-summary-by-site'!$A955&amp;'88101-daily-summary-by-site'!B$2&amp;'88101-daily-summary-by-site'!B$3,'AQS-88101'!$AC$2:$AC$2744&amp;'AQS-88101'!$E$2:$E$2744&amp;'AQS-88101'!$G$2:$G$2744,0))&lt;&gt;"",INDEX('AQS-88101'!$M$2:$M$2744,MATCH('88101-daily-summary-by-site'!$A955&amp;'88101-daily-summary-by-site'!B$2&amp;'88101-daily-summary-by-site'!B$3,'AQS-88101'!$AC$2:$AC$2744&amp;'AQS-88101'!$E$2:$E$2744&amp;'AQS-88101'!$G$2:$G$2744,0)),""),"")</f>
        <v/>
      </c>
      <c r="C955" s="42" t="str">
        <f t="array" ref="C955">IFERROR(IF(INDEX('AQS-88101'!$M$2:$M$2744,MATCH('88101-daily-summary-by-site'!$A955&amp;'88101-daily-summary-by-site'!C$2&amp;'88101-daily-summary-by-site'!C$3,'AQS-88101'!$AC$2:$AC$2744&amp;'AQS-88101'!$E$2:$E$2744&amp;'AQS-88101'!$G$2:$G$2744,0))&lt;&gt;"",INDEX('AQS-88101'!$M$2:$M$2744,MATCH('88101-daily-summary-by-site'!$A955&amp;'88101-daily-summary-by-site'!C$2&amp;'88101-daily-summary-by-site'!C$3,'AQS-88101'!$AC$2:$AC$2744&amp;'AQS-88101'!$E$2:$E$2744&amp;'AQS-88101'!$G$2:$G$2744,0)),""),"")</f>
        <v/>
      </c>
      <c r="D955" s="42" t="str">
        <f t="array" ref="D955">IFERROR(IF(INDEX('AQS-88101'!$M$2:$M$2744,MATCH('88101-daily-summary-by-site'!$A955&amp;'88101-daily-summary-by-site'!D$2&amp;'88101-daily-summary-by-site'!D$3,'AQS-88101'!$AC$2:$AC$2744&amp;'AQS-88101'!$E$2:$E$2744&amp;'AQS-88101'!$G$2:$G$2744,0))&lt;&gt;"",INDEX('AQS-88101'!$M$2:$M$2744,MATCH('88101-daily-summary-by-site'!$A955&amp;'88101-daily-summary-by-site'!D$2&amp;'88101-daily-summary-by-site'!D$3,'AQS-88101'!$AC$2:$AC$2744&amp;'AQS-88101'!$E$2:$E$2744&amp;'AQS-88101'!$G$2:$G$2744,0)),""),"")</f>
        <v/>
      </c>
      <c r="E955" s="42" t="str">
        <f t="array" ref="E955">IFERROR(IF(INDEX('AQS-88101'!$M$2:$M$2744,MATCH('88101-daily-summary-by-site'!$A955&amp;'88101-daily-summary-by-site'!E$2&amp;'88101-daily-summary-by-site'!E$3,'AQS-88101'!$AC$2:$AC$2744&amp;'AQS-88101'!$E$2:$E$2744&amp;'AQS-88101'!$G$2:$G$2744,0))&lt;&gt;"",INDEX('AQS-88101'!$M$2:$M$2744,MATCH('88101-daily-summary-by-site'!$A955&amp;'88101-daily-summary-by-site'!E$2&amp;'88101-daily-summary-by-site'!E$3,'AQS-88101'!$AC$2:$AC$2744&amp;'AQS-88101'!$E$2:$E$2744&amp;'AQS-88101'!$G$2:$G$2744,0)),""),"")</f>
        <v/>
      </c>
      <c r="F955" s="42" t="str">
        <f t="array" ref="F955">IFERROR(IF(INDEX('AQS-88101'!$M$2:$M$2744,MATCH('88101-daily-summary-by-site'!$A955&amp;'88101-daily-summary-by-site'!F$2&amp;'88101-daily-summary-by-site'!F$3,'AQS-88101'!$AC$2:$AC$2744&amp;'AQS-88101'!$E$2:$E$2744&amp;'AQS-88101'!$G$2:$G$2744,0))&lt;&gt;"",INDEX('AQS-88101'!$M$2:$M$2744,MATCH('88101-daily-summary-by-site'!$A955&amp;'88101-daily-summary-by-site'!F$2&amp;'88101-daily-summary-by-site'!F$3,'AQS-88101'!$AC$2:$AC$2744&amp;'AQS-88101'!$E$2:$E$2744&amp;'AQS-88101'!$G$2:$G$2744,0)),""),"")</f>
        <v/>
      </c>
      <c r="G955" s="42" t="str">
        <f t="array" ref="G955">IFERROR(IF(INDEX('AQS-88101'!$M$2:$M$2744,MATCH('88101-daily-summary-by-site'!$A955&amp;'88101-daily-summary-by-site'!G$2&amp;'88101-daily-summary-by-site'!G$3,'AQS-88101'!$AC$2:$AC$2744&amp;'AQS-88101'!$E$2:$E$2744&amp;'AQS-88101'!$G$2:$G$2744,0))&lt;&gt;"",INDEX('AQS-88101'!$M$2:$M$2744,MATCH('88101-daily-summary-by-site'!$A955&amp;'88101-daily-summary-by-site'!G$2&amp;'88101-daily-summary-by-site'!G$3,'AQS-88101'!$AC$2:$AC$2744&amp;'AQS-88101'!$E$2:$E$2744&amp;'AQS-88101'!$G$2:$G$2744,0)),""),"")</f>
        <v/>
      </c>
      <c r="H955" s="42" t="str">
        <f t="array" ref="H955">IFERROR(IF(INDEX('AQS-88101'!$M$2:$M$2744,MATCH('88101-daily-summary-by-site'!$A955&amp;'88101-daily-summary-by-site'!H$2&amp;'88101-daily-summary-by-site'!H$3,'AQS-88101'!$AC$2:$AC$2744&amp;'AQS-88101'!$E$2:$E$2744&amp;'AQS-88101'!$G$2:$G$2744,0))&lt;&gt;"",INDEX('AQS-88101'!$M$2:$M$2744,MATCH('88101-daily-summary-by-site'!$A955&amp;'88101-daily-summary-by-site'!H$2&amp;'88101-daily-summary-by-site'!H$3,'AQS-88101'!$AC$2:$AC$2744&amp;'AQS-88101'!$E$2:$E$2744&amp;'AQS-88101'!$G$2:$G$2744,0)),""),"")</f>
        <v/>
      </c>
      <c r="I955" s="108" t="str">
        <f t="array" ref="I955">IFERROR(IF(INDEX('AQS-88101'!$M$2:$M$2744,MATCH('88101-daily-summary-by-site'!$A955&amp;'88101-daily-summary-by-site'!I$2&amp;'88101-daily-summary-by-site'!I$3,'AQS-88101'!$AC$2:$AC$2744&amp;'AQS-88101'!$E$2:$E$2744&amp;'AQS-88101'!$G$2:$G$2744,0))&lt;&gt;"",INDEX('AQS-88101'!$M$2:$M$2744,MATCH('88101-daily-summary-by-site'!$A955&amp;'88101-daily-summary-by-site'!I$2&amp;'88101-daily-summary-by-site'!I$3,'AQS-88101'!$AC$2:$AC$2744&amp;'AQS-88101'!$E$2:$E$2744&amp;'AQS-88101'!$G$2:$G$2744,0)),""),"")</f>
        <v/>
      </c>
      <c r="L955" s="107" t="str">
        <f t="shared" si="70"/>
        <v/>
      </c>
      <c r="M955" s="42" t="str">
        <f t="shared" si="71"/>
        <v/>
      </c>
      <c r="N955" s="42" t="str">
        <f t="shared" si="72"/>
        <v/>
      </c>
      <c r="O955" s="108" t="str">
        <f t="shared" si="73"/>
        <v/>
      </c>
    </row>
    <row r="956" spans="1:15" x14ac:dyDescent="0.25">
      <c r="A956" s="79">
        <f t="shared" si="74"/>
        <v>38929</v>
      </c>
      <c r="B956" s="107" t="str">
        <f t="array" ref="B956">IFERROR(IF(INDEX('AQS-88101'!$M$2:$M$2744,MATCH('88101-daily-summary-by-site'!$A956&amp;'88101-daily-summary-by-site'!B$2&amp;'88101-daily-summary-by-site'!B$3,'AQS-88101'!$AC$2:$AC$2744&amp;'AQS-88101'!$E$2:$E$2744&amp;'AQS-88101'!$G$2:$G$2744,0))&lt;&gt;"",INDEX('AQS-88101'!$M$2:$M$2744,MATCH('88101-daily-summary-by-site'!$A956&amp;'88101-daily-summary-by-site'!B$2&amp;'88101-daily-summary-by-site'!B$3,'AQS-88101'!$AC$2:$AC$2744&amp;'AQS-88101'!$E$2:$E$2744&amp;'AQS-88101'!$G$2:$G$2744,0)),""),"")</f>
        <v/>
      </c>
      <c r="C956" s="42" t="str">
        <f t="array" ref="C956">IFERROR(IF(INDEX('AQS-88101'!$M$2:$M$2744,MATCH('88101-daily-summary-by-site'!$A956&amp;'88101-daily-summary-by-site'!C$2&amp;'88101-daily-summary-by-site'!C$3,'AQS-88101'!$AC$2:$AC$2744&amp;'AQS-88101'!$E$2:$E$2744&amp;'AQS-88101'!$G$2:$G$2744,0))&lt;&gt;"",INDEX('AQS-88101'!$M$2:$M$2744,MATCH('88101-daily-summary-by-site'!$A956&amp;'88101-daily-summary-by-site'!C$2&amp;'88101-daily-summary-by-site'!C$3,'AQS-88101'!$AC$2:$AC$2744&amp;'AQS-88101'!$E$2:$E$2744&amp;'AQS-88101'!$G$2:$G$2744,0)),""),"")</f>
        <v/>
      </c>
      <c r="D956" s="42" t="str">
        <f t="array" ref="D956">IFERROR(IF(INDEX('AQS-88101'!$M$2:$M$2744,MATCH('88101-daily-summary-by-site'!$A956&amp;'88101-daily-summary-by-site'!D$2&amp;'88101-daily-summary-by-site'!D$3,'AQS-88101'!$AC$2:$AC$2744&amp;'AQS-88101'!$E$2:$E$2744&amp;'AQS-88101'!$G$2:$G$2744,0))&lt;&gt;"",INDEX('AQS-88101'!$M$2:$M$2744,MATCH('88101-daily-summary-by-site'!$A956&amp;'88101-daily-summary-by-site'!D$2&amp;'88101-daily-summary-by-site'!D$3,'AQS-88101'!$AC$2:$AC$2744&amp;'AQS-88101'!$E$2:$E$2744&amp;'AQS-88101'!$G$2:$G$2744,0)),""),"")</f>
        <v/>
      </c>
      <c r="E956" s="42" t="str">
        <f t="array" ref="E956">IFERROR(IF(INDEX('AQS-88101'!$M$2:$M$2744,MATCH('88101-daily-summary-by-site'!$A956&amp;'88101-daily-summary-by-site'!E$2&amp;'88101-daily-summary-by-site'!E$3,'AQS-88101'!$AC$2:$AC$2744&amp;'AQS-88101'!$E$2:$E$2744&amp;'AQS-88101'!$G$2:$G$2744,0))&lt;&gt;"",INDEX('AQS-88101'!$M$2:$M$2744,MATCH('88101-daily-summary-by-site'!$A956&amp;'88101-daily-summary-by-site'!E$2&amp;'88101-daily-summary-by-site'!E$3,'AQS-88101'!$AC$2:$AC$2744&amp;'AQS-88101'!$E$2:$E$2744&amp;'AQS-88101'!$G$2:$G$2744,0)),""),"")</f>
        <v/>
      </c>
      <c r="F956" s="42" t="str">
        <f t="array" ref="F956">IFERROR(IF(INDEX('AQS-88101'!$M$2:$M$2744,MATCH('88101-daily-summary-by-site'!$A956&amp;'88101-daily-summary-by-site'!F$2&amp;'88101-daily-summary-by-site'!F$3,'AQS-88101'!$AC$2:$AC$2744&amp;'AQS-88101'!$E$2:$E$2744&amp;'AQS-88101'!$G$2:$G$2744,0))&lt;&gt;"",INDEX('AQS-88101'!$M$2:$M$2744,MATCH('88101-daily-summary-by-site'!$A956&amp;'88101-daily-summary-by-site'!F$2&amp;'88101-daily-summary-by-site'!F$3,'AQS-88101'!$AC$2:$AC$2744&amp;'AQS-88101'!$E$2:$E$2744&amp;'AQS-88101'!$G$2:$G$2744,0)),""),"")</f>
        <v/>
      </c>
      <c r="G956" s="42" t="str">
        <f t="array" ref="G956">IFERROR(IF(INDEX('AQS-88101'!$M$2:$M$2744,MATCH('88101-daily-summary-by-site'!$A956&amp;'88101-daily-summary-by-site'!G$2&amp;'88101-daily-summary-by-site'!G$3,'AQS-88101'!$AC$2:$AC$2744&amp;'AQS-88101'!$E$2:$E$2744&amp;'AQS-88101'!$G$2:$G$2744,0))&lt;&gt;"",INDEX('AQS-88101'!$M$2:$M$2744,MATCH('88101-daily-summary-by-site'!$A956&amp;'88101-daily-summary-by-site'!G$2&amp;'88101-daily-summary-by-site'!G$3,'AQS-88101'!$AC$2:$AC$2744&amp;'AQS-88101'!$E$2:$E$2744&amp;'AQS-88101'!$G$2:$G$2744,0)),""),"")</f>
        <v/>
      </c>
      <c r="H956" s="42" t="str">
        <f t="array" ref="H956">IFERROR(IF(INDEX('AQS-88101'!$M$2:$M$2744,MATCH('88101-daily-summary-by-site'!$A956&amp;'88101-daily-summary-by-site'!H$2&amp;'88101-daily-summary-by-site'!H$3,'AQS-88101'!$AC$2:$AC$2744&amp;'AQS-88101'!$E$2:$E$2744&amp;'AQS-88101'!$G$2:$G$2744,0))&lt;&gt;"",INDEX('AQS-88101'!$M$2:$M$2744,MATCH('88101-daily-summary-by-site'!$A956&amp;'88101-daily-summary-by-site'!H$2&amp;'88101-daily-summary-by-site'!H$3,'AQS-88101'!$AC$2:$AC$2744&amp;'AQS-88101'!$E$2:$E$2744&amp;'AQS-88101'!$G$2:$G$2744,0)),""),"")</f>
        <v/>
      </c>
      <c r="I956" s="108" t="str">
        <f t="array" ref="I956">IFERROR(IF(INDEX('AQS-88101'!$M$2:$M$2744,MATCH('88101-daily-summary-by-site'!$A956&amp;'88101-daily-summary-by-site'!I$2&amp;'88101-daily-summary-by-site'!I$3,'AQS-88101'!$AC$2:$AC$2744&amp;'AQS-88101'!$E$2:$E$2744&amp;'AQS-88101'!$G$2:$G$2744,0))&lt;&gt;"",INDEX('AQS-88101'!$M$2:$M$2744,MATCH('88101-daily-summary-by-site'!$A956&amp;'88101-daily-summary-by-site'!I$2&amp;'88101-daily-summary-by-site'!I$3,'AQS-88101'!$AC$2:$AC$2744&amp;'AQS-88101'!$E$2:$E$2744&amp;'AQS-88101'!$G$2:$G$2744,0)),""),"")</f>
        <v/>
      </c>
      <c r="L956" s="107" t="str">
        <f t="shared" si="70"/>
        <v/>
      </c>
      <c r="M956" s="42" t="str">
        <f t="shared" si="71"/>
        <v/>
      </c>
      <c r="N956" s="42" t="str">
        <f t="shared" si="72"/>
        <v/>
      </c>
      <c r="O956" s="108" t="str">
        <f t="shared" si="73"/>
        <v/>
      </c>
    </row>
    <row r="957" spans="1:15" x14ac:dyDescent="0.25">
      <c r="A957" s="79">
        <f t="shared" si="74"/>
        <v>38930</v>
      </c>
      <c r="B957" s="107" t="str">
        <f t="array" ref="B957">IFERROR(IF(INDEX('AQS-88101'!$M$2:$M$2744,MATCH('88101-daily-summary-by-site'!$A957&amp;'88101-daily-summary-by-site'!B$2&amp;'88101-daily-summary-by-site'!B$3,'AQS-88101'!$AC$2:$AC$2744&amp;'AQS-88101'!$E$2:$E$2744&amp;'AQS-88101'!$G$2:$G$2744,0))&lt;&gt;"",INDEX('AQS-88101'!$M$2:$M$2744,MATCH('88101-daily-summary-by-site'!$A957&amp;'88101-daily-summary-by-site'!B$2&amp;'88101-daily-summary-by-site'!B$3,'AQS-88101'!$AC$2:$AC$2744&amp;'AQS-88101'!$E$2:$E$2744&amp;'AQS-88101'!$G$2:$G$2744,0)),""),"")</f>
        <v/>
      </c>
      <c r="C957" s="42" t="str">
        <f t="array" ref="C957">IFERROR(IF(INDEX('AQS-88101'!$M$2:$M$2744,MATCH('88101-daily-summary-by-site'!$A957&amp;'88101-daily-summary-by-site'!C$2&amp;'88101-daily-summary-by-site'!C$3,'AQS-88101'!$AC$2:$AC$2744&amp;'AQS-88101'!$E$2:$E$2744&amp;'AQS-88101'!$G$2:$G$2744,0))&lt;&gt;"",INDEX('AQS-88101'!$M$2:$M$2744,MATCH('88101-daily-summary-by-site'!$A957&amp;'88101-daily-summary-by-site'!C$2&amp;'88101-daily-summary-by-site'!C$3,'AQS-88101'!$AC$2:$AC$2744&amp;'AQS-88101'!$E$2:$E$2744&amp;'AQS-88101'!$G$2:$G$2744,0)),""),"")</f>
        <v/>
      </c>
      <c r="D957" s="42" t="str">
        <f t="array" ref="D957">IFERROR(IF(INDEX('AQS-88101'!$M$2:$M$2744,MATCH('88101-daily-summary-by-site'!$A957&amp;'88101-daily-summary-by-site'!D$2&amp;'88101-daily-summary-by-site'!D$3,'AQS-88101'!$AC$2:$AC$2744&amp;'AQS-88101'!$E$2:$E$2744&amp;'AQS-88101'!$G$2:$G$2744,0))&lt;&gt;"",INDEX('AQS-88101'!$M$2:$M$2744,MATCH('88101-daily-summary-by-site'!$A957&amp;'88101-daily-summary-by-site'!D$2&amp;'88101-daily-summary-by-site'!D$3,'AQS-88101'!$AC$2:$AC$2744&amp;'AQS-88101'!$E$2:$E$2744&amp;'AQS-88101'!$G$2:$G$2744,0)),""),"")</f>
        <v/>
      </c>
      <c r="E957" s="42" t="str">
        <f t="array" ref="E957">IFERROR(IF(INDEX('AQS-88101'!$M$2:$M$2744,MATCH('88101-daily-summary-by-site'!$A957&amp;'88101-daily-summary-by-site'!E$2&amp;'88101-daily-summary-by-site'!E$3,'AQS-88101'!$AC$2:$AC$2744&amp;'AQS-88101'!$E$2:$E$2744&amp;'AQS-88101'!$G$2:$G$2744,0))&lt;&gt;"",INDEX('AQS-88101'!$M$2:$M$2744,MATCH('88101-daily-summary-by-site'!$A957&amp;'88101-daily-summary-by-site'!E$2&amp;'88101-daily-summary-by-site'!E$3,'AQS-88101'!$AC$2:$AC$2744&amp;'AQS-88101'!$E$2:$E$2744&amp;'AQS-88101'!$G$2:$G$2744,0)),""),"")</f>
        <v/>
      </c>
      <c r="F957" s="42" t="str">
        <f t="array" ref="F957">IFERROR(IF(INDEX('AQS-88101'!$M$2:$M$2744,MATCH('88101-daily-summary-by-site'!$A957&amp;'88101-daily-summary-by-site'!F$2&amp;'88101-daily-summary-by-site'!F$3,'AQS-88101'!$AC$2:$AC$2744&amp;'AQS-88101'!$E$2:$E$2744&amp;'AQS-88101'!$G$2:$G$2744,0))&lt;&gt;"",INDEX('AQS-88101'!$M$2:$M$2744,MATCH('88101-daily-summary-by-site'!$A957&amp;'88101-daily-summary-by-site'!F$2&amp;'88101-daily-summary-by-site'!F$3,'AQS-88101'!$AC$2:$AC$2744&amp;'AQS-88101'!$E$2:$E$2744&amp;'AQS-88101'!$G$2:$G$2744,0)),""),"")</f>
        <v/>
      </c>
      <c r="G957" s="42" t="str">
        <f t="array" ref="G957">IFERROR(IF(INDEX('AQS-88101'!$M$2:$M$2744,MATCH('88101-daily-summary-by-site'!$A957&amp;'88101-daily-summary-by-site'!G$2&amp;'88101-daily-summary-by-site'!G$3,'AQS-88101'!$AC$2:$AC$2744&amp;'AQS-88101'!$E$2:$E$2744&amp;'AQS-88101'!$G$2:$G$2744,0))&lt;&gt;"",INDEX('AQS-88101'!$M$2:$M$2744,MATCH('88101-daily-summary-by-site'!$A957&amp;'88101-daily-summary-by-site'!G$2&amp;'88101-daily-summary-by-site'!G$3,'AQS-88101'!$AC$2:$AC$2744&amp;'AQS-88101'!$E$2:$E$2744&amp;'AQS-88101'!$G$2:$G$2744,0)),""),"")</f>
        <v/>
      </c>
      <c r="H957" s="42" t="str">
        <f t="array" ref="H957">IFERROR(IF(INDEX('AQS-88101'!$M$2:$M$2744,MATCH('88101-daily-summary-by-site'!$A957&amp;'88101-daily-summary-by-site'!H$2&amp;'88101-daily-summary-by-site'!H$3,'AQS-88101'!$AC$2:$AC$2744&amp;'AQS-88101'!$E$2:$E$2744&amp;'AQS-88101'!$G$2:$G$2744,0))&lt;&gt;"",INDEX('AQS-88101'!$M$2:$M$2744,MATCH('88101-daily-summary-by-site'!$A957&amp;'88101-daily-summary-by-site'!H$2&amp;'88101-daily-summary-by-site'!H$3,'AQS-88101'!$AC$2:$AC$2744&amp;'AQS-88101'!$E$2:$E$2744&amp;'AQS-88101'!$G$2:$G$2744,0)),""),"")</f>
        <v/>
      </c>
      <c r="I957" s="108" t="str">
        <f t="array" ref="I957">IFERROR(IF(INDEX('AQS-88101'!$M$2:$M$2744,MATCH('88101-daily-summary-by-site'!$A957&amp;'88101-daily-summary-by-site'!I$2&amp;'88101-daily-summary-by-site'!I$3,'AQS-88101'!$AC$2:$AC$2744&amp;'AQS-88101'!$E$2:$E$2744&amp;'AQS-88101'!$G$2:$G$2744,0))&lt;&gt;"",INDEX('AQS-88101'!$M$2:$M$2744,MATCH('88101-daily-summary-by-site'!$A957&amp;'88101-daily-summary-by-site'!I$2&amp;'88101-daily-summary-by-site'!I$3,'AQS-88101'!$AC$2:$AC$2744&amp;'AQS-88101'!$E$2:$E$2744&amp;'AQS-88101'!$G$2:$G$2744,0)),""),"")</f>
        <v/>
      </c>
      <c r="L957" s="107" t="str">
        <f t="shared" si="70"/>
        <v/>
      </c>
      <c r="M957" s="42" t="str">
        <f t="shared" si="71"/>
        <v/>
      </c>
      <c r="N957" s="42" t="str">
        <f t="shared" si="72"/>
        <v/>
      </c>
      <c r="O957" s="108" t="str">
        <f t="shared" si="73"/>
        <v/>
      </c>
    </row>
    <row r="958" spans="1:15" x14ac:dyDescent="0.25">
      <c r="A958" s="79">
        <f t="shared" si="74"/>
        <v>38931</v>
      </c>
      <c r="B958" s="107" t="str">
        <f t="array" ref="B958">IFERROR(IF(INDEX('AQS-88101'!$M$2:$M$2744,MATCH('88101-daily-summary-by-site'!$A958&amp;'88101-daily-summary-by-site'!B$2&amp;'88101-daily-summary-by-site'!B$3,'AQS-88101'!$AC$2:$AC$2744&amp;'AQS-88101'!$E$2:$E$2744&amp;'AQS-88101'!$G$2:$G$2744,0))&lt;&gt;"",INDEX('AQS-88101'!$M$2:$M$2744,MATCH('88101-daily-summary-by-site'!$A958&amp;'88101-daily-summary-by-site'!B$2&amp;'88101-daily-summary-by-site'!B$3,'AQS-88101'!$AC$2:$AC$2744&amp;'AQS-88101'!$E$2:$E$2744&amp;'AQS-88101'!$G$2:$G$2744,0)),""),"")</f>
        <v/>
      </c>
      <c r="C958" s="42" t="str">
        <f t="array" ref="C958">IFERROR(IF(INDEX('AQS-88101'!$M$2:$M$2744,MATCH('88101-daily-summary-by-site'!$A958&amp;'88101-daily-summary-by-site'!C$2&amp;'88101-daily-summary-by-site'!C$3,'AQS-88101'!$AC$2:$AC$2744&amp;'AQS-88101'!$E$2:$E$2744&amp;'AQS-88101'!$G$2:$G$2744,0))&lt;&gt;"",INDEX('AQS-88101'!$M$2:$M$2744,MATCH('88101-daily-summary-by-site'!$A958&amp;'88101-daily-summary-by-site'!C$2&amp;'88101-daily-summary-by-site'!C$3,'AQS-88101'!$AC$2:$AC$2744&amp;'AQS-88101'!$E$2:$E$2744&amp;'AQS-88101'!$G$2:$G$2744,0)),""),"")</f>
        <v/>
      </c>
      <c r="D958" s="42" t="str">
        <f t="array" ref="D958">IFERROR(IF(INDEX('AQS-88101'!$M$2:$M$2744,MATCH('88101-daily-summary-by-site'!$A958&amp;'88101-daily-summary-by-site'!D$2&amp;'88101-daily-summary-by-site'!D$3,'AQS-88101'!$AC$2:$AC$2744&amp;'AQS-88101'!$E$2:$E$2744&amp;'AQS-88101'!$G$2:$G$2744,0))&lt;&gt;"",INDEX('AQS-88101'!$M$2:$M$2744,MATCH('88101-daily-summary-by-site'!$A958&amp;'88101-daily-summary-by-site'!D$2&amp;'88101-daily-summary-by-site'!D$3,'AQS-88101'!$AC$2:$AC$2744&amp;'AQS-88101'!$E$2:$E$2744&amp;'AQS-88101'!$G$2:$G$2744,0)),""),"")</f>
        <v/>
      </c>
      <c r="E958" s="42" t="str">
        <f t="array" ref="E958">IFERROR(IF(INDEX('AQS-88101'!$M$2:$M$2744,MATCH('88101-daily-summary-by-site'!$A958&amp;'88101-daily-summary-by-site'!E$2&amp;'88101-daily-summary-by-site'!E$3,'AQS-88101'!$AC$2:$AC$2744&amp;'AQS-88101'!$E$2:$E$2744&amp;'AQS-88101'!$G$2:$G$2744,0))&lt;&gt;"",INDEX('AQS-88101'!$M$2:$M$2744,MATCH('88101-daily-summary-by-site'!$A958&amp;'88101-daily-summary-by-site'!E$2&amp;'88101-daily-summary-by-site'!E$3,'AQS-88101'!$AC$2:$AC$2744&amp;'AQS-88101'!$E$2:$E$2744&amp;'AQS-88101'!$G$2:$G$2744,0)),""),"")</f>
        <v/>
      </c>
      <c r="F958" s="42" t="str">
        <f t="array" ref="F958">IFERROR(IF(INDEX('AQS-88101'!$M$2:$M$2744,MATCH('88101-daily-summary-by-site'!$A958&amp;'88101-daily-summary-by-site'!F$2&amp;'88101-daily-summary-by-site'!F$3,'AQS-88101'!$AC$2:$AC$2744&amp;'AQS-88101'!$E$2:$E$2744&amp;'AQS-88101'!$G$2:$G$2744,0))&lt;&gt;"",INDEX('AQS-88101'!$M$2:$M$2744,MATCH('88101-daily-summary-by-site'!$A958&amp;'88101-daily-summary-by-site'!F$2&amp;'88101-daily-summary-by-site'!F$3,'AQS-88101'!$AC$2:$AC$2744&amp;'AQS-88101'!$E$2:$E$2744&amp;'AQS-88101'!$G$2:$G$2744,0)),""),"")</f>
        <v/>
      </c>
      <c r="G958" s="42" t="str">
        <f t="array" ref="G958">IFERROR(IF(INDEX('AQS-88101'!$M$2:$M$2744,MATCH('88101-daily-summary-by-site'!$A958&amp;'88101-daily-summary-by-site'!G$2&amp;'88101-daily-summary-by-site'!G$3,'AQS-88101'!$AC$2:$AC$2744&amp;'AQS-88101'!$E$2:$E$2744&amp;'AQS-88101'!$G$2:$G$2744,0))&lt;&gt;"",INDEX('AQS-88101'!$M$2:$M$2744,MATCH('88101-daily-summary-by-site'!$A958&amp;'88101-daily-summary-by-site'!G$2&amp;'88101-daily-summary-by-site'!G$3,'AQS-88101'!$AC$2:$AC$2744&amp;'AQS-88101'!$E$2:$E$2744&amp;'AQS-88101'!$G$2:$G$2744,0)),""),"")</f>
        <v/>
      </c>
      <c r="H958" s="42" t="str">
        <f t="array" ref="H958">IFERROR(IF(INDEX('AQS-88101'!$M$2:$M$2744,MATCH('88101-daily-summary-by-site'!$A958&amp;'88101-daily-summary-by-site'!H$2&amp;'88101-daily-summary-by-site'!H$3,'AQS-88101'!$AC$2:$AC$2744&amp;'AQS-88101'!$E$2:$E$2744&amp;'AQS-88101'!$G$2:$G$2744,0))&lt;&gt;"",INDEX('AQS-88101'!$M$2:$M$2744,MATCH('88101-daily-summary-by-site'!$A958&amp;'88101-daily-summary-by-site'!H$2&amp;'88101-daily-summary-by-site'!H$3,'AQS-88101'!$AC$2:$AC$2744&amp;'AQS-88101'!$E$2:$E$2744&amp;'AQS-88101'!$G$2:$G$2744,0)),""),"")</f>
        <v/>
      </c>
      <c r="I958" s="108" t="str">
        <f t="array" ref="I958">IFERROR(IF(INDEX('AQS-88101'!$M$2:$M$2744,MATCH('88101-daily-summary-by-site'!$A958&amp;'88101-daily-summary-by-site'!I$2&amp;'88101-daily-summary-by-site'!I$3,'AQS-88101'!$AC$2:$AC$2744&amp;'AQS-88101'!$E$2:$E$2744&amp;'AQS-88101'!$G$2:$G$2744,0))&lt;&gt;"",INDEX('AQS-88101'!$M$2:$M$2744,MATCH('88101-daily-summary-by-site'!$A958&amp;'88101-daily-summary-by-site'!I$2&amp;'88101-daily-summary-by-site'!I$3,'AQS-88101'!$AC$2:$AC$2744&amp;'AQS-88101'!$E$2:$E$2744&amp;'AQS-88101'!$G$2:$G$2744,0)),""),"")</f>
        <v/>
      </c>
      <c r="L958" s="107" t="str">
        <f t="shared" si="70"/>
        <v/>
      </c>
      <c r="M958" s="42" t="str">
        <f t="shared" si="71"/>
        <v/>
      </c>
      <c r="N958" s="42" t="str">
        <f t="shared" si="72"/>
        <v/>
      </c>
      <c r="O958" s="108" t="str">
        <f t="shared" si="73"/>
        <v/>
      </c>
    </row>
    <row r="959" spans="1:15" x14ac:dyDescent="0.25">
      <c r="A959" s="79">
        <f t="shared" si="74"/>
        <v>38932</v>
      </c>
      <c r="B959" s="107">
        <f t="array" ref="B959">IFERROR(IF(INDEX('AQS-88101'!$M$2:$M$2744,MATCH('88101-daily-summary-by-site'!$A959&amp;'88101-daily-summary-by-site'!B$2&amp;'88101-daily-summary-by-site'!B$3,'AQS-88101'!$AC$2:$AC$2744&amp;'AQS-88101'!$E$2:$E$2744&amp;'AQS-88101'!$G$2:$G$2744,0))&lt;&gt;"",INDEX('AQS-88101'!$M$2:$M$2744,MATCH('88101-daily-summary-by-site'!$A959&amp;'88101-daily-summary-by-site'!B$2&amp;'88101-daily-summary-by-site'!B$3,'AQS-88101'!$AC$2:$AC$2744&amp;'AQS-88101'!$E$2:$E$2744&amp;'AQS-88101'!$G$2:$G$2744,0)),""),"")</f>
        <v>2.9</v>
      </c>
      <c r="C959" s="42" t="str">
        <f t="array" ref="C959">IFERROR(IF(INDEX('AQS-88101'!$M$2:$M$2744,MATCH('88101-daily-summary-by-site'!$A959&amp;'88101-daily-summary-by-site'!C$2&amp;'88101-daily-summary-by-site'!C$3,'AQS-88101'!$AC$2:$AC$2744&amp;'AQS-88101'!$E$2:$E$2744&amp;'AQS-88101'!$G$2:$G$2744,0))&lt;&gt;"",INDEX('AQS-88101'!$M$2:$M$2744,MATCH('88101-daily-summary-by-site'!$A959&amp;'88101-daily-summary-by-site'!C$2&amp;'88101-daily-summary-by-site'!C$3,'AQS-88101'!$AC$2:$AC$2744&amp;'AQS-88101'!$E$2:$E$2744&amp;'AQS-88101'!$G$2:$G$2744,0)),""),"")</f>
        <v/>
      </c>
      <c r="D959" s="42" t="str">
        <f t="array" ref="D959">IFERROR(IF(INDEX('AQS-88101'!$M$2:$M$2744,MATCH('88101-daily-summary-by-site'!$A959&amp;'88101-daily-summary-by-site'!D$2&amp;'88101-daily-summary-by-site'!D$3,'AQS-88101'!$AC$2:$AC$2744&amp;'AQS-88101'!$E$2:$E$2744&amp;'AQS-88101'!$G$2:$G$2744,0))&lt;&gt;"",INDEX('AQS-88101'!$M$2:$M$2744,MATCH('88101-daily-summary-by-site'!$A959&amp;'88101-daily-summary-by-site'!D$2&amp;'88101-daily-summary-by-site'!D$3,'AQS-88101'!$AC$2:$AC$2744&amp;'AQS-88101'!$E$2:$E$2744&amp;'AQS-88101'!$G$2:$G$2744,0)),""),"")</f>
        <v/>
      </c>
      <c r="E959" s="42" t="str">
        <f t="array" ref="E959">IFERROR(IF(INDEX('AQS-88101'!$M$2:$M$2744,MATCH('88101-daily-summary-by-site'!$A959&amp;'88101-daily-summary-by-site'!E$2&amp;'88101-daily-summary-by-site'!E$3,'AQS-88101'!$AC$2:$AC$2744&amp;'AQS-88101'!$E$2:$E$2744&amp;'AQS-88101'!$G$2:$G$2744,0))&lt;&gt;"",INDEX('AQS-88101'!$M$2:$M$2744,MATCH('88101-daily-summary-by-site'!$A959&amp;'88101-daily-summary-by-site'!E$2&amp;'88101-daily-summary-by-site'!E$3,'AQS-88101'!$AC$2:$AC$2744&amp;'AQS-88101'!$E$2:$E$2744&amp;'AQS-88101'!$G$2:$G$2744,0)),""),"")</f>
        <v/>
      </c>
      <c r="F959" s="42" t="str">
        <f t="array" ref="F959">IFERROR(IF(INDEX('AQS-88101'!$M$2:$M$2744,MATCH('88101-daily-summary-by-site'!$A959&amp;'88101-daily-summary-by-site'!F$2&amp;'88101-daily-summary-by-site'!F$3,'AQS-88101'!$AC$2:$AC$2744&amp;'AQS-88101'!$E$2:$E$2744&amp;'AQS-88101'!$G$2:$G$2744,0))&lt;&gt;"",INDEX('AQS-88101'!$M$2:$M$2744,MATCH('88101-daily-summary-by-site'!$A959&amp;'88101-daily-summary-by-site'!F$2&amp;'88101-daily-summary-by-site'!F$3,'AQS-88101'!$AC$2:$AC$2744&amp;'AQS-88101'!$E$2:$E$2744&amp;'AQS-88101'!$G$2:$G$2744,0)),""),"")</f>
        <v/>
      </c>
      <c r="G959" s="42" t="str">
        <f t="array" ref="G959">IFERROR(IF(INDEX('AQS-88101'!$M$2:$M$2744,MATCH('88101-daily-summary-by-site'!$A959&amp;'88101-daily-summary-by-site'!G$2&amp;'88101-daily-summary-by-site'!G$3,'AQS-88101'!$AC$2:$AC$2744&amp;'AQS-88101'!$E$2:$E$2744&amp;'AQS-88101'!$G$2:$G$2744,0))&lt;&gt;"",INDEX('AQS-88101'!$M$2:$M$2744,MATCH('88101-daily-summary-by-site'!$A959&amp;'88101-daily-summary-by-site'!G$2&amp;'88101-daily-summary-by-site'!G$3,'AQS-88101'!$AC$2:$AC$2744&amp;'AQS-88101'!$E$2:$E$2744&amp;'AQS-88101'!$G$2:$G$2744,0)),""),"")</f>
        <v/>
      </c>
      <c r="H959" s="42" t="str">
        <f t="array" ref="H959">IFERROR(IF(INDEX('AQS-88101'!$M$2:$M$2744,MATCH('88101-daily-summary-by-site'!$A959&amp;'88101-daily-summary-by-site'!H$2&amp;'88101-daily-summary-by-site'!H$3,'AQS-88101'!$AC$2:$AC$2744&amp;'AQS-88101'!$E$2:$E$2744&amp;'AQS-88101'!$G$2:$G$2744,0))&lt;&gt;"",INDEX('AQS-88101'!$M$2:$M$2744,MATCH('88101-daily-summary-by-site'!$A959&amp;'88101-daily-summary-by-site'!H$2&amp;'88101-daily-summary-by-site'!H$3,'AQS-88101'!$AC$2:$AC$2744&amp;'AQS-88101'!$E$2:$E$2744&amp;'AQS-88101'!$G$2:$G$2744,0)),""),"")</f>
        <v/>
      </c>
      <c r="I959" s="108" t="str">
        <f t="array" ref="I959">IFERROR(IF(INDEX('AQS-88101'!$M$2:$M$2744,MATCH('88101-daily-summary-by-site'!$A959&amp;'88101-daily-summary-by-site'!I$2&amp;'88101-daily-summary-by-site'!I$3,'AQS-88101'!$AC$2:$AC$2744&amp;'AQS-88101'!$E$2:$E$2744&amp;'AQS-88101'!$G$2:$G$2744,0))&lt;&gt;"",INDEX('AQS-88101'!$M$2:$M$2744,MATCH('88101-daily-summary-by-site'!$A959&amp;'88101-daily-summary-by-site'!I$2&amp;'88101-daily-summary-by-site'!I$3,'AQS-88101'!$AC$2:$AC$2744&amp;'AQS-88101'!$E$2:$E$2744&amp;'AQS-88101'!$G$2:$G$2744,0)),""),"")</f>
        <v/>
      </c>
      <c r="L959" s="107">
        <f t="shared" si="70"/>
        <v>2.9</v>
      </c>
      <c r="M959" s="42" t="str">
        <f t="shared" si="71"/>
        <v/>
      </c>
      <c r="N959" s="42" t="str">
        <f t="shared" si="72"/>
        <v/>
      </c>
      <c r="O959" s="108" t="str">
        <f t="shared" si="73"/>
        <v/>
      </c>
    </row>
    <row r="960" spans="1:15" x14ac:dyDescent="0.25">
      <c r="A960" s="79">
        <f t="shared" si="74"/>
        <v>38933</v>
      </c>
      <c r="B960" s="107" t="str">
        <f t="array" ref="B960">IFERROR(IF(INDEX('AQS-88101'!$M$2:$M$2744,MATCH('88101-daily-summary-by-site'!$A960&amp;'88101-daily-summary-by-site'!B$2&amp;'88101-daily-summary-by-site'!B$3,'AQS-88101'!$AC$2:$AC$2744&amp;'AQS-88101'!$E$2:$E$2744&amp;'AQS-88101'!$G$2:$G$2744,0))&lt;&gt;"",INDEX('AQS-88101'!$M$2:$M$2744,MATCH('88101-daily-summary-by-site'!$A960&amp;'88101-daily-summary-by-site'!B$2&amp;'88101-daily-summary-by-site'!B$3,'AQS-88101'!$AC$2:$AC$2744&amp;'AQS-88101'!$E$2:$E$2744&amp;'AQS-88101'!$G$2:$G$2744,0)),""),"")</f>
        <v/>
      </c>
      <c r="C960" s="42" t="str">
        <f t="array" ref="C960">IFERROR(IF(INDEX('AQS-88101'!$M$2:$M$2744,MATCH('88101-daily-summary-by-site'!$A960&amp;'88101-daily-summary-by-site'!C$2&amp;'88101-daily-summary-by-site'!C$3,'AQS-88101'!$AC$2:$AC$2744&amp;'AQS-88101'!$E$2:$E$2744&amp;'AQS-88101'!$G$2:$G$2744,0))&lt;&gt;"",INDEX('AQS-88101'!$M$2:$M$2744,MATCH('88101-daily-summary-by-site'!$A960&amp;'88101-daily-summary-by-site'!C$2&amp;'88101-daily-summary-by-site'!C$3,'AQS-88101'!$AC$2:$AC$2744&amp;'AQS-88101'!$E$2:$E$2744&amp;'AQS-88101'!$G$2:$G$2744,0)),""),"")</f>
        <v/>
      </c>
      <c r="D960" s="42" t="str">
        <f t="array" ref="D960">IFERROR(IF(INDEX('AQS-88101'!$M$2:$M$2744,MATCH('88101-daily-summary-by-site'!$A960&amp;'88101-daily-summary-by-site'!D$2&amp;'88101-daily-summary-by-site'!D$3,'AQS-88101'!$AC$2:$AC$2744&amp;'AQS-88101'!$E$2:$E$2744&amp;'AQS-88101'!$G$2:$G$2744,0))&lt;&gt;"",INDEX('AQS-88101'!$M$2:$M$2744,MATCH('88101-daily-summary-by-site'!$A960&amp;'88101-daily-summary-by-site'!D$2&amp;'88101-daily-summary-by-site'!D$3,'AQS-88101'!$AC$2:$AC$2744&amp;'AQS-88101'!$E$2:$E$2744&amp;'AQS-88101'!$G$2:$G$2744,0)),""),"")</f>
        <v/>
      </c>
      <c r="E960" s="42" t="str">
        <f t="array" ref="E960">IFERROR(IF(INDEX('AQS-88101'!$M$2:$M$2744,MATCH('88101-daily-summary-by-site'!$A960&amp;'88101-daily-summary-by-site'!E$2&amp;'88101-daily-summary-by-site'!E$3,'AQS-88101'!$AC$2:$AC$2744&amp;'AQS-88101'!$E$2:$E$2744&amp;'AQS-88101'!$G$2:$G$2744,0))&lt;&gt;"",INDEX('AQS-88101'!$M$2:$M$2744,MATCH('88101-daily-summary-by-site'!$A960&amp;'88101-daily-summary-by-site'!E$2&amp;'88101-daily-summary-by-site'!E$3,'AQS-88101'!$AC$2:$AC$2744&amp;'AQS-88101'!$E$2:$E$2744&amp;'AQS-88101'!$G$2:$G$2744,0)),""),"")</f>
        <v/>
      </c>
      <c r="F960" s="42" t="str">
        <f t="array" ref="F960">IFERROR(IF(INDEX('AQS-88101'!$M$2:$M$2744,MATCH('88101-daily-summary-by-site'!$A960&amp;'88101-daily-summary-by-site'!F$2&amp;'88101-daily-summary-by-site'!F$3,'AQS-88101'!$AC$2:$AC$2744&amp;'AQS-88101'!$E$2:$E$2744&amp;'AQS-88101'!$G$2:$G$2744,0))&lt;&gt;"",INDEX('AQS-88101'!$M$2:$M$2744,MATCH('88101-daily-summary-by-site'!$A960&amp;'88101-daily-summary-by-site'!F$2&amp;'88101-daily-summary-by-site'!F$3,'AQS-88101'!$AC$2:$AC$2744&amp;'AQS-88101'!$E$2:$E$2744&amp;'AQS-88101'!$G$2:$G$2744,0)),""),"")</f>
        <v/>
      </c>
      <c r="G960" s="42" t="str">
        <f t="array" ref="G960">IFERROR(IF(INDEX('AQS-88101'!$M$2:$M$2744,MATCH('88101-daily-summary-by-site'!$A960&amp;'88101-daily-summary-by-site'!G$2&amp;'88101-daily-summary-by-site'!G$3,'AQS-88101'!$AC$2:$AC$2744&amp;'AQS-88101'!$E$2:$E$2744&amp;'AQS-88101'!$G$2:$G$2744,0))&lt;&gt;"",INDEX('AQS-88101'!$M$2:$M$2744,MATCH('88101-daily-summary-by-site'!$A960&amp;'88101-daily-summary-by-site'!G$2&amp;'88101-daily-summary-by-site'!G$3,'AQS-88101'!$AC$2:$AC$2744&amp;'AQS-88101'!$E$2:$E$2744&amp;'AQS-88101'!$G$2:$G$2744,0)),""),"")</f>
        <v/>
      </c>
      <c r="H960" s="42" t="str">
        <f t="array" ref="H960">IFERROR(IF(INDEX('AQS-88101'!$M$2:$M$2744,MATCH('88101-daily-summary-by-site'!$A960&amp;'88101-daily-summary-by-site'!H$2&amp;'88101-daily-summary-by-site'!H$3,'AQS-88101'!$AC$2:$AC$2744&amp;'AQS-88101'!$E$2:$E$2744&amp;'AQS-88101'!$G$2:$G$2744,0))&lt;&gt;"",INDEX('AQS-88101'!$M$2:$M$2744,MATCH('88101-daily-summary-by-site'!$A960&amp;'88101-daily-summary-by-site'!H$2&amp;'88101-daily-summary-by-site'!H$3,'AQS-88101'!$AC$2:$AC$2744&amp;'AQS-88101'!$E$2:$E$2744&amp;'AQS-88101'!$G$2:$G$2744,0)),""),"")</f>
        <v/>
      </c>
      <c r="I960" s="108" t="str">
        <f t="array" ref="I960">IFERROR(IF(INDEX('AQS-88101'!$M$2:$M$2744,MATCH('88101-daily-summary-by-site'!$A960&amp;'88101-daily-summary-by-site'!I$2&amp;'88101-daily-summary-by-site'!I$3,'AQS-88101'!$AC$2:$AC$2744&amp;'AQS-88101'!$E$2:$E$2744&amp;'AQS-88101'!$G$2:$G$2744,0))&lt;&gt;"",INDEX('AQS-88101'!$M$2:$M$2744,MATCH('88101-daily-summary-by-site'!$A960&amp;'88101-daily-summary-by-site'!I$2&amp;'88101-daily-summary-by-site'!I$3,'AQS-88101'!$AC$2:$AC$2744&amp;'AQS-88101'!$E$2:$E$2744&amp;'AQS-88101'!$G$2:$G$2744,0)),""),"")</f>
        <v/>
      </c>
      <c r="L960" s="107" t="str">
        <f t="shared" si="70"/>
        <v/>
      </c>
      <c r="M960" s="42" t="str">
        <f t="shared" si="71"/>
        <v/>
      </c>
      <c r="N960" s="42" t="str">
        <f t="shared" si="72"/>
        <v/>
      </c>
      <c r="O960" s="108" t="str">
        <f t="shared" si="73"/>
        <v/>
      </c>
    </row>
    <row r="961" spans="1:15" x14ac:dyDescent="0.25">
      <c r="A961" s="79">
        <f t="shared" si="74"/>
        <v>38934</v>
      </c>
      <c r="B961" s="107" t="str">
        <f t="array" ref="B961">IFERROR(IF(INDEX('AQS-88101'!$M$2:$M$2744,MATCH('88101-daily-summary-by-site'!$A961&amp;'88101-daily-summary-by-site'!B$2&amp;'88101-daily-summary-by-site'!B$3,'AQS-88101'!$AC$2:$AC$2744&amp;'AQS-88101'!$E$2:$E$2744&amp;'AQS-88101'!$G$2:$G$2744,0))&lt;&gt;"",INDEX('AQS-88101'!$M$2:$M$2744,MATCH('88101-daily-summary-by-site'!$A961&amp;'88101-daily-summary-by-site'!B$2&amp;'88101-daily-summary-by-site'!B$3,'AQS-88101'!$AC$2:$AC$2744&amp;'AQS-88101'!$E$2:$E$2744&amp;'AQS-88101'!$G$2:$G$2744,0)),""),"")</f>
        <v/>
      </c>
      <c r="C961" s="42" t="str">
        <f t="array" ref="C961">IFERROR(IF(INDEX('AQS-88101'!$M$2:$M$2744,MATCH('88101-daily-summary-by-site'!$A961&amp;'88101-daily-summary-by-site'!C$2&amp;'88101-daily-summary-by-site'!C$3,'AQS-88101'!$AC$2:$AC$2744&amp;'AQS-88101'!$E$2:$E$2744&amp;'AQS-88101'!$G$2:$G$2744,0))&lt;&gt;"",INDEX('AQS-88101'!$M$2:$M$2744,MATCH('88101-daily-summary-by-site'!$A961&amp;'88101-daily-summary-by-site'!C$2&amp;'88101-daily-summary-by-site'!C$3,'AQS-88101'!$AC$2:$AC$2744&amp;'AQS-88101'!$E$2:$E$2744&amp;'AQS-88101'!$G$2:$G$2744,0)),""),"")</f>
        <v/>
      </c>
      <c r="D961" s="42" t="str">
        <f t="array" ref="D961">IFERROR(IF(INDEX('AQS-88101'!$M$2:$M$2744,MATCH('88101-daily-summary-by-site'!$A961&amp;'88101-daily-summary-by-site'!D$2&amp;'88101-daily-summary-by-site'!D$3,'AQS-88101'!$AC$2:$AC$2744&amp;'AQS-88101'!$E$2:$E$2744&amp;'AQS-88101'!$G$2:$G$2744,0))&lt;&gt;"",INDEX('AQS-88101'!$M$2:$M$2744,MATCH('88101-daily-summary-by-site'!$A961&amp;'88101-daily-summary-by-site'!D$2&amp;'88101-daily-summary-by-site'!D$3,'AQS-88101'!$AC$2:$AC$2744&amp;'AQS-88101'!$E$2:$E$2744&amp;'AQS-88101'!$G$2:$G$2744,0)),""),"")</f>
        <v/>
      </c>
      <c r="E961" s="42" t="str">
        <f t="array" ref="E961">IFERROR(IF(INDEX('AQS-88101'!$M$2:$M$2744,MATCH('88101-daily-summary-by-site'!$A961&amp;'88101-daily-summary-by-site'!E$2&amp;'88101-daily-summary-by-site'!E$3,'AQS-88101'!$AC$2:$AC$2744&amp;'AQS-88101'!$E$2:$E$2744&amp;'AQS-88101'!$G$2:$G$2744,0))&lt;&gt;"",INDEX('AQS-88101'!$M$2:$M$2744,MATCH('88101-daily-summary-by-site'!$A961&amp;'88101-daily-summary-by-site'!E$2&amp;'88101-daily-summary-by-site'!E$3,'AQS-88101'!$AC$2:$AC$2744&amp;'AQS-88101'!$E$2:$E$2744&amp;'AQS-88101'!$G$2:$G$2744,0)),""),"")</f>
        <v/>
      </c>
      <c r="F961" s="42" t="str">
        <f t="array" ref="F961">IFERROR(IF(INDEX('AQS-88101'!$M$2:$M$2744,MATCH('88101-daily-summary-by-site'!$A961&amp;'88101-daily-summary-by-site'!F$2&amp;'88101-daily-summary-by-site'!F$3,'AQS-88101'!$AC$2:$AC$2744&amp;'AQS-88101'!$E$2:$E$2744&amp;'AQS-88101'!$G$2:$G$2744,0))&lt;&gt;"",INDEX('AQS-88101'!$M$2:$M$2744,MATCH('88101-daily-summary-by-site'!$A961&amp;'88101-daily-summary-by-site'!F$2&amp;'88101-daily-summary-by-site'!F$3,'AQS-88101'!$AC$2:$AC$2744&amp;'AQS-88101'!$E$2:$E$2744&amp;'AQS-88101'!$G$2:$G$2744,0)),""),"")</f>
        <v/>
      </c>
      <c r="G961" s="42" t="str">
        <f t="array" ref="G961">IFERROR(IF(INDEX('AQS-88101'!$M$2:$M$2744,MATCH('88101-daily-summary-by-site'!$A961&amp;'88101-daily-summary-by-site'!G$2&amp;'88101-daily-summary-by-site'!G$3,'AQS-88101'!$AC$2:$AC$2744&amp;'AQS-88101'!$E$2:$E$2744&amp;'AQS-88101'!$G$2:$G$2744,0))&lt;&gt;"",INDEX('AQS-88101'!$M$2:$M$2744,MATCH('88101-daily-summary-by-site'!$A961&amp;'88101-daily-summary-by-site'!G$2&amp;'88101-daily-summary-by-site'!G$3,'AQS-88101'!$AC$2:$AC$2744&amp;'AQS-88101'!$E$2:$E$2744&amp;'AQS-88101'!$G$2:$G$2744,0)),""),"")</f>
        <v/>
      </c>
      <c r="H961" s="42" t="str">
        <f t="array" ref="H961">IFERROR(IF(INDEX('AQS-88101'!$M$2:$M$2744,MATCH('88101-daily-summary-by-site'!$A961&amp;'88101-daily-summary-by-site'!H$2&amp;'88101-daily-summary-by-site'!H$3,'AQS-88101'!$AC$2:$AC$2744&amp;'AQS-88101'!$E$2:$E$2744&amp;'AQS-88101'!$G$2:$G$2744,0))&lt;&gt;"",INDEX('AQS-88101'!$M$2:$M$2744,MATCH('88101-daily-summary-by-site'!$A961&amp;'88101-daily-summary-by-site'!H$2&amp;'88101-daily-summary-by-site'!H$3,'AQS-88101'!$AC$2:$AC$2744&amp;'AQS-88101'!$E$2:$E$2744&amp;'AQS-88101'!$G$2:$G$2744,0)),""),"")</f>
        <v/>
      </c>
      <c r="I961" s="108" t="str">
        <f t="array" ref="I961">IFERROR(IF(INDEX('AQS-88101'!$M$2:$M$2744,MATCH('88101-daily-summary-by-site'!$A961&amp;'88101-daily-summary-by-site'!I$2&amp;'88101-daily-summary-by-site'!I$3,'AQS-88101'!$AC$2:$AC$2744&amp;'AQS-88101'!$E$2:$E$2744&amp;'AQS-88101'!$G$2:$G$2744,0))&lt;&gt;"",INDEX('AQS-88101'!$M$2:$M$2744,MATCH('88101-daily-summary-by-site'!$A961&amp;'88101-daily-summary-by-site'!I$2&amp;'88101-daily-summary-by-site'!I$3,'AQS-88101'!$AC$2:$AC$2744&amp;'AQS-88101'!$E$2:$E$2744&amp;'AQS-88101'!$G$2:$G$2744,0)),""),"")</f>
        <v/>
      </c>
      <c r="L961" s="107" t="str">
        <f t="shared" si="70"/>
        <v/>
      </c>
      <c r="M961" s="42" t="str">
        <f t="shared" si="71"/>
        <v/>
      </c>
      <c r="N961" s="42" t="str">
        <f t="shared" si="72"/>
        <v/>
      </c>
      <c r="O961" s="108" t="str">
        <f t="shared" si="73"/>
        <v/>
      </c>
    </row>
    <row r="962" spans="1:15" x14ac:dyDescent="0.25">
      <c r="A962" s="79">
        <f t="shared" si="74"/>
        <v>38935</v>
      </c>
      <c r="B962" s="107" t="str">
        <f t="array" ref="B962">IFERROR(IF(INDEX('AQS-88101'!$M$2:$M$2744,MATCH('88101-daily-summary-by-site'!$A962&amp;'88101-daily-summary-by-site'!B$2&amp;'88101-daily-summary-by-site'!B$3,'AQS-88101'!$AC$2:$AC$2744&amp;'AQS-88101'!$E$2:$E$2744&amp;'AQS-88101'!$G$2:$G$2744,0))&lt;&gt;"",INDEX('AQS-88101'!$M$2:$M$2744,MATCH('88101-daily-summary-by-site'!$A962&amp;'88101-daily-summary-by-site'!B$2&amp;'88101-daily-summary-by-site'!B$3,'AQS-88101'!$AC$2:$AC$2744&amp;'AQS-88101'!$E$2:$E$2744&amp;'AQS-88101'!$G$2:$G$2744,0)),""),"")</f>
        <v/>
      </c>
      <c r="C962" s="42" t="str">
        <f t="array" ref="C962">IFERROR(IF(INDEX('AQS-88101'!$M$2:$M$2744,MATCH('88101-daily-summary-by-site'!$A962&amp;'88101-daily-summary-by-site'!C$2&amp;'88101-daily-summary-by-site'!C$3,'AQS-88101'!$AC$2:$AC$2744&amp;'AQS-88101'!$E$2:$E$2744&amp;'AQS-88101'!$G$2:$G$2744,0))&lt;&gt;"",INDEX('AQS-88101'!$M$2:$M$2744,MATCH('88101-daily-summary-by-site'!$A962&amp;'88101-daily-summary-by-site'!C$2&amp;'88101-daily-summary-by-site'!C$3,'AQS-88101'!$AC$2:$AC$2744&amp;'AQS-88101'!$E$2:$E$2744&amp;'AQS-88101'!$G$2:$G$2744,0)),""),"")</f>
        <v/>
      </c>
      <c r="D962" s="42" t="str">
        <f t="array" ref="D962">IFERROR(IF(INDEX('AQS-88101'!$M$2:$M$2744,MATCH('88101-daily-summary-by-site'!$A962&amp;'88101-daily-summary-by-site'!D$2&amp;'88101-daily-summary-by-site'!D$3,'AQS-88101'!$AC$2:$AC$2744&amp;'AQS-88101'!$E$2:$E$2744&amp;'AQS-88101'!$G$2:$G$2744,0))&lt;&gt;"",INDEX('AQS-88101'!$M$2:$M$2744,MATCH('88101-daily-summary-by-site'!$A962&amp;'88101-daily-summary-by-site'!D$2&amp;'88101-daily-summary-by-site'!D$3,'AQS-88101'!$AC$2:$AC$2744&amp;'AQS-88101'!$E$2:$E$2744&amp;'AQS-88101'!$G$2:$G$2744,0)),""),"")</f>
        <v/>
      </c>
      <c r="E962" s="42" t="str">
        <f t="array" ref="E962">IFERROR(IF(INDEX('AQS-88101'!$M$2:$M$2744,MATCH('88101-daily-summary-by-site'!$A962&amp;'88101-daily-summary-by-site'!E$2&amp;'88101-daily-summary-by-site'!E$3,'AQS-88101'!$AC$2:$AC$2744&amp;'AQS-88101'!$E$2:$E$2744&amp;'AQS-88101'!$G$2:$G$2744,0))&lt;&gt;"",INDEX('AQS-88101'!$M$2:$M$2744,MATCH('88101-daily-summary-by-site'!$A962&amp;'88101-daily-summary-by-site'!E$2&amp;'88101-daily-summary-by-site'!E$3,'AQS-88101'!$AC$2:$AC$2744&amp;'AQS-88101'!$E$2:$E$2744&amp;'AQS-88101'!$G$2:$G$2744,0)),""),"")</f>
        <v/>
      </c>
      <c r="F962" s="42" t="str">
        <f t="array" ref="F962">IFERROR(IF(INDEX('AQS-88101'!$M$2:$M$2744,MATCH('88101-daily-summary-by-site'!$A962&amp;'88101-daily-summary-by-site'!F$2&amp;'88101-daily-summary-by-site'!F$3,'AQS-88101'!$AC$2:$AC$2744&amp;'AQS-88101'!$E$2:$E$2744&amp;'AQS-88101'!$G$2:$G$2744,0))&lt;&gt;"",INDEX('AQS-88101'!$M$2:$M$2744,MATCH('88101-daily-summary-by-site'!$A962&amp;'88101-daily-summary-by-site'!F$2&amp;'88101-daily-summary-by-site'!F$3,'AQS-88101'!$AC$2:$AC$2744&amp;'AQS-88101'!$E$2:$E$2744&amp;'AQS-88101'!$G$2:$G$2744,0)),""),"")</f>
        <v/>
      </c>
      <c r="G962" s="42" t="str">
        <f t="array" ref="G962">IFERROR(IF(INDEX('AQS-88101'!$M$2:$M$2744,MATCH('88101-daily-summary-by-site'!$A962&amp;'88101-daily-summary-by-site'!G$2&amp;'88101-daily-summary-by-site'!G$3,'AQS-88101'!$AC$2:$AC$2744&amp;'AQS-88101'!$E$2:$E$2744&amp;'AQS-88101'!$G$2:$G$2744,0))&lt;&gt;"",INDEX('AQS-88101'!$M$2:$M$2744,MATCH('88101-daily-summary-by-site'!$A962&amp;'88101-daily-summary-by-site'!G$2&amp;'88101-daily-summary-by-site'!G$3,'AQS-88101'!$AC$2:$AC$2744&amp;'AQS-88101'!$E$2:$E$2744&amp;'AQS-88101'!$G$2:$G$2744,0)),""),"")</f>
        <v/>
      </c>
      <c r="H962" s="42" t="str">
        <f t="array" ref="H962">IFERROR(IF(INDEX('AQS-88101'!$M$2:$M$2744,MATCH('88101-daily-summary-by-site'!$A962&amp;'88101-daily-summary-by-site'!H$2&amp;'88101-daily-summary-by-site'!H$3,'AQS-88101'!$AC$2:$AC$2744&amp;'AQS-88101'!$E$2:$E$2744&amp;'AQS-88101'!$G$2:$G$2744,0))&lt;&gt;"",INDEX('AQS-88101'!$M$2:$M$2744,MATCH('88101-daily-summary-by-site'!$A962&amp;'88101-daily-summary-by-site'!H$2&amp;'88101-daily-summary-by-site'!H$3,'AQS-88101'!$AC$2:$AC$2744&amp;'AQS-88101'!$E$2:$E$2744&amp;'AQS-88101'!$G$2:$G$2744,0)),""),"")</f>
        <v/>
      </c>
      <c r="I962" s="108" t="str">
        <f t="array" ref="I962">IFERROR(IF(INDEX('AQS-88101'!$M$2:$M$2744,MATCH('88101-daily-summary-by-site'!$A962&amp;'88101-daily-summary-by-site'!I$2&amp;'88101-daily-summary-by-site'!I$3,'AQS-88101'!$AC$2:$AC$2744&amp;'AQS-88101'!$E$2:$E$2744&amp;'AQS-88101'!$G$2:$G$2744,0))&lt;&gt;"",INDEX('AQS-88101'!$M$2:$M$2744,MATCH('88101-daily-summary-by-site'!$A962&amp;'88101-daily-summary-by-site'!I$2&amp;'88101-daily-summary-by-site'!I$3,'AQS-88101'!$AC$2:$AC$2744&amp;'AQS-88101'!$E$2:$E$2744&amp;'AQS-88101'!$G$2:$G$2744,0)),""),"")</f>
        <v/>
      </c>
      <c r="L962" s="107" t="str">
        <f t="shared" si="70"/>
        <v/>
      </c>
      <c r="M962" s="42" t="str">
        <f t="shared" si="71"/>
        <v/>
      </c>
      <c r="N962" s="42" t="str">
        <f t="shared" si="72"/>
        <v/>
      </c>
      <c r="O962" s="108" t="str">
        <f t="shared" si="73"/>
        <v/>
      </c>
    </row>
    <row r="963" spans="1:15" x14ac:dyDescent="0.25">
      <c r="A963" s="79">
        <f t="shared" si="74"/>
        <v>38936</v>
      </c>
      <c r="B963" s="107" t="str">
        <f t="array" ref="B963">IFERROR(IF(INDEX('AQS-88101'!$M$2:$M$2744,MATCH('88101-daily-summary-by-site'!$A963&amp;'88101-daily-summary-by-site'!B$2&amp;'88101-daily-summary-by-site'!B$3,'AQS-88101'!$AC$2:$AC$2744&amp;'AQS-88101'!$E$2:$E$2744&amp;'AQS-88101'!$G$2:$G$2744,0))&lt;&gt;"",INDEX('AQS-88101'!$M$2:$M$2744,MATCH('88101-daily-summary-by-site'!$A963&amp;'88101-daily-summary-by-site'!B$2&amp;'88101-daily-summary-by-site'!B$3,'AQS-88101'!$AC$2:$AC$2744&amp;'AQS-88101'!$E$2:$E$2744&amp;'AQS-88101'!$G$2:$G$2744,0)),""),"")</f>
        <v/>
      </c>
      <c r="C963" s="42" t="str">
        <f t="array" ref="C963">IFERROR(IF(INDEX('AQS-88101'!$M$2:$M$2744,MATCH('88101-daily-summary-by-site'!$A963&amp;'88101-daily-summary-by-site'!C$2&amp;'88101-daily-summary-by-site'!C$3,'AQS-88101'!$AC$2:$AC$2744&amp;'AQS-88101'!$E$2:$E$2744&amp;'AQS-88101'!$G$2:$G$2744,0))&lt;&gt;"",INDEX('AQS-88101'!$M$2:$M$2744,MATCH('88101-daily-summary-by-site'!$A963&amp;'88101-daily-summary-by-site'!C$2&amp;'88101-daily-summary-by-site'!C$3,'AQS-88101'!$AC$2:$AC$2744&amp;'AQS-88101'!$E$2:$E$2744&amp;'AQS-88101'!$G$2:$G$2744,0)),""),"")</f>
        <v/>
      </c>
      <c r="D963" s="42" t="str">
        <f t="array" ref="D963">IFERROR(IF(INDEX('AQS-88101'!$M$2:$M$2744,MATCH('88101-daily-summary-by-site'!$A963&amp;'88101-daily-summary-by-site'!D$2&amp;'88101-daily-summary-by-site'!D$3,'AQS-88101'!$AC$2:$AC$2744&amp;'AQS-88101'!$E$2:$E$2744&amp;'AQS-88101'!$G$2:$G$2744,0))&lt;&gt;"",INDEX('AQS-88101'!$M$2:$M$2744,MATCH('88101-daily-summary-by-site'!$A963&amp;'88101-daily-summary-by-site'!D$2&amp;'88101-daily-summary-by-site'!D$3,'AQS-88101'!$AC$2:$AC$2744&amp;'AQS-88101'!$E$2:$E$2744&amp;'AQS-88101'!$G$2:$G$2744,0)),""),"")</f>
        <v/>
      </c>
      <c r="E963" s="42" t="str">
        <f t="array" ref="E963">IFERROR(IF(INDEX('AQS-88101'!$M$2:$M$2744,MATCH('88101-daily-summary-by-site'!$A963&amp;'88101-daily-summary-by-site'!E$2&amp;'88101-daily-summary-by-site'!E$3,'AQS-88101'!$AC$2:$AC$2744&amp;'AQS-88101'!$E$2:$E$2744&amp;'AQS-88101'!$G$2:$G$2744,0))&lt;&gt;"",INDEX('AQS-88101'!$M$2:$M$2744,MATCH('88101-daily-summary-by-site'!$A963&amp;'88101-daily-summary-by-site'!E$2&amp;'88101-daily-summary-by-site'!E$3,'AQS-88101'!$AC$2:$AC$2744&amp;'AQS-88101'!$E$2:$E$2744&amp;'AQS-88101'!$G$2:$G$2744,0)),""),"")</f>
        <v/>
      </c>
      <c r="F963" s="42" t="str">
        <f t="array" ref="F963">IFERROR(IF(INDEX('AQS-88101'!$M$2:$M$2744,MATCH('88101-daily-summary-by-site'!$A963&amp;'88101-daily-summary-by-site'!F$2&amp;'88101-daily-summary-by-site'!F$3,'AQS-88101'!$AC$2:$AC$2744&amp;'AQS-88101'!$E$2:$E$2744&amp;'AQS-88101'!$G$2:$G$2744,0))&lt;&gt;"",INDEX('AQS-88101'!$M$2:$M$2744,MATCH('88101-daily-summary-by-site'!$A963&amp;'88101-daily-summary-by-site'!F$2&amp;'88101-daily-summary-by-site'!F$3,'AQS-88101'!$AC$2:$AC$2744&amp;'AQS-88101'!$E$2:$E$2744&amp;'AQS-88101'!$G$2:$G$2744,0)),""),"")</f>
        <v/>
      </c>
      <c r="G963" s="42" t="str">
        <f t="array" ref="G963">IFERROR(IF(INDEX('AQS-88101'!$M$2:$M$2744,MATCH('88101-daily-summary-by-site'!$A963&amp;'88101-daily-summary-by-site'!G$2&amp;'88101-daily-summary-by-site'!G$3,'AQS-88101'!$AC$2:$AC$2744&amp;'AQS-88101'!$E$2:$E$2744&amp;'AQS-88101'!$G$2:$G$2744,0))&lt;&gt;"",INDEX('AQS-88101'!$M$2:$M$2744,MATCH('88101-daily-summary-by-site'!$A963&amp;'88101-daily-summary-by-site'!G$2&amp;'88101-daily-summary-by-site'!G$3,'AQS-88101'!$AC$2:$AC$2744&amp;'AQS-88101'!$E$2:$E$2744&amp;'AQS-88101'!$G$2:$G$2744,0)),""),"")</f>
        <v/>
      </c>
      <c r="H963" s="42" t="str">
        <f t="array" ref="H963">IFERROR(IF(INDEX('AQS-88101'!$M$2:$M$2744,MATCH('88101-daily-summary-by-site'!$A963&amp;'88101-daily-summary-by-site'!H$2&amp;'88101-daily-summary-by-site'!H$3,'AQS-88101'!$AC$2:$AC$2744&amp;'AQS-88101'!$E$2:$E$2744&amp;'AQS-88101'!$G$2:$G$2744,0))&lt;&gt;"",INDEX('AQS-88101'!$M$2:$M$2744,MATCH('88101-daily-summary-by-site'!$A963&amp;'88101-daily-summary-by-site'!H$2&amp;'88101-daily-summary-by-site'!H$3,'AQS-88101'!$AC$2:$AC$2744&amp;'AQS-88101'!$E$2:$E$2744&amp;'AQS-88101'!$G$2:$G$2744,0)),""),"")</f>
        <v/>
      </c>
      <c r="I963" s="108" t="str">
        <f t="array" ref="I963">IFERROR(IF(INDEX('AQS-88101'!$M$2:$M$2744,MATCH('88101-daily-summary-by-site'!$A963&amp;'88101-daily-summary-by-site'!I$2&amp;'88101-daily-summary-by-site'!I$3,'AQS-88101'!$AC$2:$AC$2744&amp;'AQS-88101'!$E$2:$E$2744&amp;'AQS-88101'!$G$2:$G$2744,0))&lt;&gt;"",INDEX('AQS-88101'!$M$2:$M$2744,MATCH('88101-daily-summary-by-site'!$A963&amp;'88101-daily-summary-by-site'!I$2&amp;'88101-daily-summary-by-site'!I$3,'AQS-88101'!$AC$2:$AC$2744&amp;'AQS-88101'!$E$2:$E$2744&amp;'AQS-88101'!$G$2:$G$2744,0)),""),"")</f>
        <v/>
      </c>
      <c r="L963" s="107" t="str">
        <f t="shared" si="70"/>
        <v/>
      </c>
      <c r="M963" s="42" t="str">
        <f t="shared" si="71"/>
        <v/>
      </c>
      <c r="N963" s="42" t="str">
        <f t="shared" si="72"/>
        <v/>
      </c>
      <c r="O963" s="108" t="str">
        <f t="shared" si="73"/>
        <v/>
      </c>
    </row>
    <row r="964" spans="1:15" x14ac:dyDescent="0.25">
      <c r="A964" s="79">
        <f t="shared" si="74"/>
        <v>38937</v>
      </c>
      <c r="B964" s="107" t="str">
        <f t="array" ref="B964">IFERROR(IF(INDEX('AQS-88101'!$M$2:$M$2744,MATCH('88101-daily-summary-by-site'!$A964&amp;'88101-daily-summary-by-site'!B$2&amp;'88101-daily-summary-by-site'!B$3,'AQS-88101'!$AC$2:$AC$2744&amp;'AQS-88101'!$E$2:$E$2744&amp;'AQS-88101'!$G$2:$G$2744,0))&lt;&gt;"",INDEX('AQS-88101'!$M$2:$M$2744,MATCH('88101-daily-summary-by-site'!$A964&amp;'88101-daily-summary-by-site'!B$2&amp;'88101-daily-summary-by-site'!B$3,'AQS-88101'!$AC$2:$AC$2744&amp;'AQS-88101'!$E$2:$E$2744&amp;'AQS-88101'!$G$2:$G$2744,0)),""),"")</f>
        <v/>
      </c>
      <c r="C964" s="42" t="str">
        <f t="array" ref="C964">IFERROR(IF(INDEX('AQS-88101'!$M$2:$M$2744,MATCH('88101-daily-summary-by-site'!$A964&amp;'88101-daily-summary-by-site'!C$2&amp;'88101-daily-summary-by-site'!C$3,'AQS-88101'!$AC$2:$AC$2744&amp;'AQS-88101'!$E$2:$E$2744&amp;'AQS-88101'!$G$2:$G$2744,0))&lt;&gt;"",INDEX('AQS-88101'!$M$2:$M$2744,MATCH('88101-daily-summary-by-site'!$A964&amp;'88101-daily-summary-by-site'!C$2&amp;'88101-daily-summary-by-site'!C$3,'AQS-88101'!$AC$2:$AC$2744&amp;'AQS-88101'!$E$2:$E$2744&amp;'AQS-88101'!$G$2:$G$2744,0)),""),"")</f>
        <v/>
      </c>
      <c r="D964" s="42" t="str">
        <f t="array" ref="D964">IFERROR(IF(INDEX('AQS-88101'!$M$2:$M$2744,MATCH('88101-daily-summary-by-site'!$A964&amp;'88101-daily-summary-by-site'!D$2&amp;'88101-daily-summary-by-site'!D$3,'AQS-88101'!$AC$2:$AC$2744&amp;'AQS-88101'!$E$2:$E$2744&amp;'AQS-88101'!$G$2:$G$2744,0))&lt;&gt;"",INDEX('AQS-88101'!$M$2:$M$2744,MATCH('88101-daily-summary-by-site'!$A964&amp;'88101-daily-summary-by-site'!D$2&amp;'88101-daily-summary-by-site'!D$3,'AQS-88101'!$AC$2:$AC$2744&amp;'AQS-88101'!$E$2:$E$2744&amp;'AQS-88101'!$G$2:$G$2744,0)),""),"")</f>
        <v/>
      </c>
      <c r="E964" s="42" t="str">
        <f t="array" ref="E964">IFERROR(IF(INDEX('AQS-88101'!$M$2:$M$2744,MATCH('88101-daily-summary-by-site'!$A964&amp;'88101-daily-summary-by-site'!E$2&amp;'88101-daily-summary-by-site'!E$3,'AQS-88101'!$AC$2:$AC$2744&amp;'AQS-88101'!$E$2:$E$2744&amp;'AQS-88101'!$G$2:$G$2744,0))&lt;&gt;"",INDEX('AQS-88101'!$M$2:$M$2744,MATCH('88101-daily-summary-by-site'!$A964&amp;'88101-daily-summary-by-site'!E$2&amp;'88101-daily-summary-by-site'!E$3,'AQS-88101'!$AC$2:$AC$2744&amp;'AQS-88101'!$E$2:$E$2744&amp;'AQS-88101'!$G$2:$G$2744,0)),""),"")</f>
        <v/>
      </c>
      <c r="F964" s="42" t="str">
        <f t="array" ref="F964">IFERROR(IF(INDEX('AQS-88101'!$M$2:$M$2744,MATCH('88101-daily-summary-by-site'!$A964&amp;'88101-daily-summary-by-site'!F$2&amp;'88101-daily-summary-by-site'!F$3,'AQS-88101'!$AC$2:$AC$2744&amp;'AQS-88101'!$E$2:$E$2744&amp;'AQS-88101'!$G$2:$G$2744,0))&lt;&gt;"",INDEX('AQS-88101'!$M$2:$M$2744,MATCH('88101-daily-summary-by-site'!$A964&amp;'88101-daily-summary-by-site'!F$2&amp;'88101-daily-summary-by-site'!F$3,'AQS-88101'!$AC$2:$AC$2744&amp;'AQS-88101'!$E$2:$E$2744&amp;'AQS-88101'!$G$2:$G$2744,0)),""),"")</f>
        <v/>
      </c>
      <c r="G964" s="42" t="str">
        <f t="array" ref="G964">IFERROR(IF(INDEX('AQS-88101'!$M$2:$M$2744,MATCH('88101-daily-summary-by-site'!$A964&amp;'88101-daily-summary-by-site'!G$2&amp;'88101-daily-summary-by-site'!G$3,'AQS-88101'!$AC$2:$AC$2744&amp;'AQS-88101'!$E$2:$E$2744&amp;'AQS-88101'!$G$2:$G$2744,0))&lt;&gt;"",INDEX('AQS-88101'!$M$2:$M$2744,MATCH('88101-daily-summary-by-site'!$A964&amp;'88101-daily-summary-by-site'!G$2&amp;'88101-daily-summary-by-site'!G$3,'AQS-88101'!$AC$2:$AC$2744&amp;'AQS-88101'!$E$2:$E$2744&amp;'AQS-88101'!$G$2:$G$2744,0)),""),"")</f>
        <v/>
      </c>
      <c r="H964" s="42" t="str">
        <f t="array" ref="H964">IFERROR(IF(INDEX('AQS-88101'!$M$2:$M$2744,MATCH('88101-daily-summary-by-site'!$A964&amp;'88101-daily-summary-by-site'!H$2&amp;'88101-daily-summary-by-site'!H$3,'AQS-88101'!$AC$2:$AC$2744&amp;'AQS-88101'!$E$2:$E$2744&amp;'AQS-88101'!$G$2:$G$2744,0))&lt;&gt;"",INDEX('AQS-88101'!$M$2:$M$2744,MATCH('88101-daily-summary-by-site'!$A964&amp;'88101-daily-summary-by-site'!H$2&amp;'88101-daily-summary-by-site'!H$3,'AQS-88101'!$AC$2:$AC$2744&amp;'AQS-88101'!$E$2:$E$2744&amp;'AQS-88101'!$G$2:$G$2744,0)),""),"")</f>
        <v/>
      </c>
      <c r="I964" s="108" t="str">
        <f t="array" ref="I964">IFERROR(IF(INDEX('AQS-88101'!$M$2:$M$2744,MATCH('88101-daily-summary-by-site'!$A964&amp;'88101-daily-summary-by-site'!I$2&amp;'88101-daily-summary-by-site'!I$3,'AQS-88101'!$AC$2:$AC$2744&amp;'AQS-88101'!$E$2:$E$2744&amp;'AQS-88101'!$G$2:$G$2744,0))&lt;&gt;"",INDEX('AQS-88101'!$M$2:$M$2744,MATCH('88101-daily-summary-by-site'!$A964&amp;'88101-daily-summary-by-site'!I$2&amp;'88101-daily-summary-by-site'!I$3,'AQS-88101'!$AC$2:$AC$2744&amp;'AQS-88101'!$E$2:$E$2744&amp;'AQS-88101'!$G$2:$G$2744,0)),""),"")</f>
        <v/>
      </c>
      <c r="L964" s="107" t="str">
        <f t="shared" si="70"/>
        <v/>
      </c>
      <c r="M964" s="42" t="str">
        <f t="shared" si="71"/>
        <v/>
      </c>
      <c r="N964" s="42" t="str">
        <f t="shared" si="72"/>
        <v/>
      </c>
      <c r="O964" s="108" t="str">
        <f t="shared" si="73"/>
        <v/>
      </c>
    </row>
    <row r="965" spans="1:15" x14ac:dyDescent="0.25">
      <c r="A965" s="79">
        <f t="shared" si="74"/>
        <v>38938</v>
      </c>
      <c r="B965" s="107">
        <f t="array" ref="B965">IFERROR(IF(INDEX('AQS-88101'!$M$2:$M$2744,MATCH('88101-daily-summary-by-site'!$A965&amp;'88101-daily-summary-by-site'!B$2&amp;'88101-daily-summary-by-site'!B$3,'AQS-88101'!$AC$2:$AC$2744&amp;'AQS-88101'!$E$2:$E$2744&amp;'AQS-88101'!$G$2:$G$2744,0))&lt;&gt;"",INDEX('AQS-88101'!$M$2:$M$2744,MATCH('88101-daily-summary-by-site'!$A965&amp;'88101-daily-summary-by-site'!B$2&amp;'88101-daily-summary-by-site'!B$3,'AQS-88101'!$AC$2:$AC$2744&amp;'AQS-88101'!$E$2:$E$2744&amp;'AQS-88101'!$G$2:$G$2744,0)),""),"")</f>
        <v>4</v>
      </c>
      <c r="C965" s="42" t="str">
        <f t="array" ref="C965">IFERROR(IF(INDEX('AQS-88101'!$M$2:$M$2744,MATCH('88101-daily-summary-by-site'!$A965&amp;'88101-daily-summary-by-site'!C$2&amp;'88101-daily-summary-by-site'!C$3,'AQS-88101'!$AC$2:$AC$2744&amp;'AQS-88101'!$E$2:$E$2744&amp;'AQS-88101'!$G$2:$G$2744,0))&lt;&gt;"",INDEX('AQS-88101'!$M$2:$M$2744,MATCH('88101-daily-summary-by-site'!$A965&amp;'88101-daily-summary-by-site'!C$2&amp;'88101-daily-summary-by-site'!C$3,'AQS-88101'!$AC$2:$AC$2744&amp;'AQS-88101'!$E$2:$E$2744&amp;'AQS-88101'!$G$2:$G$2744,0)),""),"")</f>
        <v/>
      </c>
      <c r="D965" s="42" t="str">
        <f t="array" ref="D965">IFERROR(IF(INDEX('AQS-88101'!$M$2:$M$2744,MATCH('88101-daily-summary-by-site'!$A965&amp;'88101-daily-summary-by-site'!D$2&amp;'88101-daily-summary-by-site'!D$3,'AQS-88101'!$AC$2:$AC$2744&amp;'AQS-88101'!$E$2:$E$2744&amp;'AQS-88101'!$G$2:$G$2744,0))&lt;&gt;"",INDEX('AQS-88101'!$M$2:$M$2744,MATCH('88101-daily-summary-by-site'!$A965&amp;'88101-daily-summary-by-site'!D$2&amp;'88101-daily-summary-by-site'!D$3,'AQS-88101'!$AC$2:$AC$2744&amp;'AQS-88101'!$E$2:$E$2744&amp;'AQS-88101'!$G$2:$G$2744,0)),""),"")</f>
        <v/>
      </c>
      <c r="E965" s="42" t="str">
        <f t="array" ref="E965">IFERROR(IF(INDEX('AQS-88101'!$M$2:$M$2744,MATCH('88101-daily-summary-by-site'!$A965&amp;'88101-daily-summary-by-site'!E$2&amp;'88101-daily-summary-by-site'!E$3,'AQS-88101'!$AC$2:$AC$2744&amp;'AQS-88101'!$E$2:$E$2744&amp;'AQS-88101'!$G$2:$G$2744,0))&lt;&gt;"",INDEX('AQS-88101'!$M$2:$M$2744,MATCH('88101-daily-summary-by-site'!$A965&amp;'88101-daily-summary-by-site'!E$2&amp;'88101-daily-summary-by-site'!E$3,'AQS-88101'!$AC$2:$AC$2744&amp;'AQS-88101'!$E$2:$E$2744&amp;'AQS-88101'!$G$2:$G$2744,0)),""),"")</f>
        <v/>
      </c>
      <c r="F965" s="42" t="str">
        <f t="array" ref="F965">IFERROR(IF(INDEX('AQS-88101'!$M$2:$M$2744,MATCH('88101-daily-summary-by-site'!$A965&amp;'88101-daily-summary-by-site'!F$2&amp;'88101-daily-summary-by-site'!F$3,'AQS-88101'!$AC$2:$AC$2744&amp;'AQS-88101'!$E$2:$E$2744&amp;'AQS-88101'!$G$2:$G$2744,0))&lt;&gt;"",INDEX('AQS-88101'!$M$2:$M$2744,MATCH('88101-daily-summary-by-site'!$A965&amp;'88101-daily-summary-by-site'!F$2&amp;'88101-daily-summary-by-site'!F$3,'AQS-88101'!$AC$2:$AC$2744&amp;'AQS-88101'!$E$2:$E$2744&amp;'AQS-88101'!$G$2:$G$2744,0)),""),"")</f>
        <v/>
      </c>
      <c r="G965" s="42" t="str">
        <f t="array" ref="G965">IFERROR(IF(INDEX('AQS-88101'!$M$2:$M$2744,MATCH('88101-daily-summary-by-site'!$A965&amp;'88101-daily-summary-by-site'!G$2&amp;'88101-daily-summary-by-site'!G$3,'AQS-88101'!$AC$2:$AC$2744&amp;'AQS-88101'!$E$2:$E$2744&amp;'AQS-88101'!$G$2:$G$2744,0))&lt;&gt;"",INDEX('AQS-88101'!$M$2:$M$2744,MATCH('88101-daily-summary-by-site'!$A965&amp;'88101-daily-summary-by-site'!G$2&amp;'88101-daily-summary-by-site'!G$3,'AQS-88101'!$AC$2:$AC$2744&amp;'AQS-88101'!$E$2:$E$2744&amp;'AQS-88101'!$G$2:$G$2744,0)),""),"")</f>
        <v/>
      </c>
      <c r="H965" s="42" t="str">
        <f t="array" ref="H965">IFERROR(IF(INDEX('AQS-88101'!$M$2:$M$2744,MATCH('88101-daily-summary-by-site'!$A965&amp;'88101-daily-summary-by-site'!H$2&amp;'88101-daily-summary-by-site'!H$3,'AQS-88101'!$AC$2:$AC$2744&amp;'AQS-88101'!$E$2:$E$2744&amp;'AQS-88101'!$G$2:$G$2744,0))&lt;&gt;"",INDEX('AQS-88101'!$M$2:$M$2744,MATCH('88101-daily-summary-by-site'!$A965&amp;'88101-daily-summary-by-site'!H$2&amp;'88101-daily-summary-by-site'!H$3,'AQS-88101'!$AC$2:$AC$2744&amp;'AQS-88101'!$E$2:$E$2744&amp;'AQS-88101'!$G$2:$G$2744,0)),""),"")</f>
        <v/>
      </c>
      <c r="I965" s="108" t="str">
        <f t="array" ref="I965">IFERROR(IF(INDEX('AQS-88101'!$M$2:$M$2744,MATCH('88101-daily-summary-by-site'!$A965&amp;'88101-daily-summary-by-site'!I$2&amp;'88101-daily-summary-by-site'!I$3,'AQS-88101'!$AC$2:$AC$2744&amp;'AQS-88101'!$E$2:$E$2744&amp;'AQS-88101'!$G$2:$G$2744,0))&lt;&gt;"",INDEX('AQS-88101'!$M$2:$M$2744,MATCH('88101-daily-summary-by-site'!$A965&amp;'88101-daily-summary-by-site'!I$2&amp;'88101-daily-summary-by-site'!I$3,'AQS-88101'!$AC$2:$AC$2744&amp;'AQS-88101'!$E$2:$E$2744&amp;'AQS-88101'!$G$2:$G$2744,0)),""),"")</f>
        <v/>
      </c>
      <c r="L965" s="107">
        <f t="shared" ref="L965:L1028" si="75">IF(B965&lt;&gt;"",B965,IF(C965&lt;&gt;"",C965,""))</f>
        <v>4</v>
      </c>
      <c r="M965" s="42" t="str">
        <f t="shared" ref="M965:M1028" si="76">IF(D965&lt;&gt;"",D965,IF(E965&lt;&gt;"",E965,""))</f>
        <v/>
      </c>
      <c r="N965" s="42" t="str">
        <f t="shared" ref="N965:N1028" si="77">IF(F965&lt;&gt;"",F965,IF(G965&lt;&gt;"",G965,IF(H965&lt;&gt;"",H965,"")))</f>
        <v/>
      </c>
      <c r="O965" s="108" t="str">
        <f t="shared" ref="O965:O1028" si="78">IF(I965&lt;&gt;"",I965,"")</f>
        <v/>
      </c>
    </row>
    <row r="966" spans="1:15" x14ac:dyDescent="0.25">
      <c r="A966" s="79">
        <f t="shared" ref="A966:A1029" si="79">IF(AND(MONTH(A965)=8,DAY(A965)=31),DATE(YEAR(A965)+1,5,1),A965+1)</f>
        <v>38939</v>
      </c>
      <c r="B966" s="107" t="str">
        <f t="array" ref="B966">IFERROR(IF(INDEX('AQS-88101'!$M$2:$M$2744,MATCH('88101-daily-summary-by-site'!$A966&amp;'88101-daily-summary-by-site'!B$2&amp;'88101-daily-summary-by-site'!B$3,'AQS-88101'!$AC$2:$AC$2744&amp;'AQS-88101'!$E$2:$E$2744&amp;'AQS-88101'!$G$2:$G$2744,0))&lt;&gt;"",INDEX('AQS-88101'!$M$2:$M$2744,MATCH('88101-daily-summary-by-site'!$A966&amp;'88101-daily-summary-by-site'!B$2&amp;'88101-daily-summary-by-site'!B$3,'AQS-88101'!$AC$2:$AC$2744&amp;'AQS-88101'!$E$2:$E$2744&amp;'AQS-88101'!$G$2:$G$2744,0)),""),"")</f>
        <v/>
      </c>
      <c r="C966" s="42" t="str">
        <f t="array" ref="C966">IFERROR(IF(INDEX('AQS-88101'!$M$2:$M$2744,MATCH('88101-daily-summary-by-site'!$A966&amp;'88101-daily-summary-by-site'!C$2&amp;'88101-daily-summary-by-site'!C$3,'AQS-88101'!$AC$2:$AC$2744&amp;'AQS-88101'!$E$2:$E$2744&amp;'AQS-88101'!$G$2:$G$2744,0))&lt;&gt;"",INDEX('AQS-88101'!$M$2:$M$2744,MATCH('88101-daily-summary-by-site'!$A966&amp;'88101-daily-summary-by-site'!C$2&amp;'88101-daily-summary-by-site'!C$3,'AQS-88101'!$AC$2:$AC$2744&amp;'AQS-88101'!$E$2:$E$2744&amp;'AQS-88101'!$G$2:$G$2744,0)),""),"")</f>
        <v/>
      </c>
      <c r="D966" s="42" t="str">
        <f t="array" ref="D966">IFERROR(IF(INDEX('AQS-88101'!$M$2:$M$2744,MATCH('88101-daily-summary-by-site'!$A966&amp;'88101-daily-summary-by-site'!D$2&amp;'88101-daily-summary-by-site'!D$3,'AQS-88101'!$AC$2:$AC$2744&amp;'AQS-88101'!$E$2:$E$2744&amp;'AQS-88101'!$G$2:$G$2744,0))&lt;&gt;"",INDEX('AQS-88101'!$M$2:$M$2744,MATCH('88101-daily-summary-by-site'!$A966&amp;'88101-daily-summary-by-site'!D$2&amp;'88101-daily-summary-by-site'!D$3,'AQS-88101'!$AC$2:$AC$2744&amp;'AQS-88101'!$E$2:$E$2744&amp;'AQS-88101'!$G$2:$G$2744,0)),""),"")</f>
        <v/>
      </c>
      <c r="E966" s="42" t="str">
        <f t="array" ref="E966">IFERROR(IF(INDEX('AQS-88101'!$M$2:$M$2744,MATCH('88101-daily-summary-by-site'!$A966&amp;'88101-daily-summary-by-site'!E$2&amp;'88101-daily-summary-by-site'!E$3,'AQS-88101'!$AC$2:$AC$2744&amp;'AQS-88101'!$E$2:$E$2744&amp;'AQS-88101'!$G$2:$G$2744,0))&lt;&gt;"",INDEX('AQS-88101'!$M$2:$M$2744,MATCH('88101-daily-summary-by-site'!$A966&amp;'88101-daily-summary-by-site'!E$2&amp;'88101-daily-summary-by-site'!E$3,'AQS-88101'!$AC$2:$AC$2744&amp;'AQS-88101'!$E$2:$E$2744&amp;'AQS-88101'!$G$2:$G$2744,0)),""),"")</f>
        <v/>
      </c>
      <c r="F966" s="42" t="str">
        <f t="array" ref="F966">IFERROR(IF(INDEX('AQS-88101'!$M$2:$M$2744,MATCH('88101-daily-summary-by-site'!$A966&amp;'88101-daily-summary-by-site'!F$2&amp;'88101-daily-summary-by-site'!F$3,'AQS-88101'!$AC$2:$AC$2744&amp;'AQS-88101'!$E$2:$E$2744&amp;'AQS-88101'!$G$2:$G$2744,0))&lt;&gt;"",INDEX('AQS-88101'!$M$2:$M$2744,MATCH('88101-daily-summary-by-site'!$A966&amp;'88101-daily-summary-by-site'!F$2&amp;'88101-daily-summary-by-site'!F$3,'AQS-88101'!$AC$2:$AC$2744&amp;'AQS-88101'!$E$2:$E$2744&amp;'AQS-88101'!$G$2:$G$2744,0)),""),"")</f>
        <v/>
      </c>
      <c r="G966" s="42" t="str">
        <f t="array" ref="G966">IFERROR(IF(INDEX('AQS-88101'!$M$2:$M$2744,MATCH('88101-daily-summary-by-site'!$A966&amp;'88101-daily-summary-by-site'!G$2&amp;'88101-daily-summary-by-site'!G$3,'AQS-88101'!$AC$2:$AC$2744&amp;'AQS-88101'!$E$2:$E$2744&amp;'AQS-88101'!$G$2:$G$2744,0))&lt;&gt;"",INDEX('AQS-88101'!$M$2:$M$2744,MATCH('88101-daily-summary-by-site'!$A966&amp;'88101-daily-summary-by-site'!G$2&amp;'88101-daily-summary-by-site'!G$3,'AQS-88101'!$AC$2:$AC$2744&amp;'AQS-88101'!$E$2:$E$2744&amp;'AQS-88101'!$G$2:$G$2744,0)),""),"")</f>
        <v/>
      </c>
      <c r="H966" s="42" t="str">
        <f t="array" ref="H966">IFERROR(IF(INDEX('AQS-88101'!$M$2:$M$2744,MATCH('88101-daily-summary-by-site'!$A966&amp;'88101-daily-summary-by-site'!H$2&amp;'88101-daily-summary-by-site'!H$3,'AQS-88101'!$AC$2:$AC$2744&amp;'AQS-88101'!$E$2:$E$2744&amp;'AQS-88101'!$G$2:$G$2744,0))&lt;&gt;"",INDEX('AQS-88101'!$M$2:$M$2744,MATCH('88101-daily-summary-by-site'!$A966&amp;'88101-daily-summary-by-site'!H$2&amp;'88101-daily-summary-by-site'!H$3,'AQS-88101'!$AC$2:$AC$2744&amp;'AQS-88101'!$E$2:$E$2744&amp;'AQS-88101'!$G$2:$G$2744,0)),""),"")</f>
        <v/>
      </c>
      <c r="I966" s="108" t="str">
        <f t="array" ref="I966">IFERROR(IF(INDEX('AQS-88101'!$M$2:$M$2744,MATCH('88101-daily-summary-by-site'!$A966&amp;'88101-daily-summary-by-site'!I$2&amp;'88101-daily-summary-by-site'!I$3,'AQS-88101'!$AC$2:$AC$2744&amp;'AQS-88101'!$E$2:$E$2744&amp;'AQS-88101'!$G$2:$G$2744,0))&lt;&gt;"",INDEX('AQS-88101'!$M$2:$M$2744,MATCH('88101-daily-summary-by-site'!$A966&amp;'88101-daily-summary-by-site'!I$2&amp;'88101-daily-summary-by-site'!I$3,'AQS-88101'!$AC$2:$AC$2744&amp;'AQS-88101'!$E$2:$E$2744&amp;'AQS-88101'!$G$2:$G$2744,0)),""),"")</f>
        <v/>
      </c>
      <c r="L966" s="107" t="str">
        <f t="shared" si="75"/>
        <v/>
      </c>
      <c r="M966" s="42" t="str">
        <f t="shared" si="76"/>
        <v/>
      </c>
      <c r="N966" s="42" t="str">
        <f t="shared" si="77"/>
        <v/>
      </c>
      <c r="O966" s="108" t="str">
        <f t="shared" si="78"/>
        <v/>
      </c>
    </row>
    <row r="967" spans="1:15" x14ac:dyDescent="0.25">
      <c r="A967" s="79">
        <f t="shared" si="79"/>
        <v>38940</v>
      </c>
      <c r="B967" s="107" t="str">
        <f t="array" ref="B967">IFERROR(IF(INDEX('AQS-88101'!$M$2:$M$2744,MATCH('88101-daily-summary-by-site'!$A967&amp;'88101-daily-summary-by-site'!B$2&amp;'88101-daily-summary-by-site'!B$3,'AQS-88101'!$AC$2:$AC$2744&amp;'AQS-88101'!$E$2:$E$2744&amp;'AQS-88101'!$G$2:$G$2744,0))&lt;&gt;"",INDEX('AQS-88101'!$M$2:$M$2744,MATCH('88101-daily-summary-by-site'!$A967&amp;'88101-daily-summary-by-site'!B$2&amp;'88101-daily-summary-by-site'!B$3,'AQS-88101'!$AC$2:$AC$2744&amp;'AQS-88101'!$E$2:$E$2744&amp;'AQS-88101'!$G$2:$G$2744,0)),""),"")</f>
        <v/>
      </c>
      <c r="C967" s="42" t="str">
        <f t="array" ref="C967">IFERROR(IF(INDEX('AQS-88101'!$M$2:$M$2744,MATCH('88101-daily-summary-by-site'!$A967&amp;'88101-daily-summary-by-site'!C$2&amp;'88101-daily-summary-by-site'!C$3,'AQS-88101'!$AC$2:$AC$2744&amp;'AQS-88101'!$E$2:$E$2744&amp;'AQS-88101'!$G$2:$G$2744,0))&lt;&gt;"",INDEX('AQS-88101'!$M$2:$M$2744,MATCH('88101-daily-summary-by-site'!$A967&amp;'88101-daily-summary-by-site'!C$2&amp;'88101-daily-summary-by-site'!C$3,'AQS-88101'!$AC$2:$AC$2744&amp;'AQS-88101'!$E$2:$E$2744&amp;'AQS-88101'!$G$2:$G$2744,0)),""),"")</f>
        <v/>
      </c>
      <c r="D967" s="42" t="str">
        <f t="array" ref="D967">IFERROR(IF(INDEX('AQS-88101'!$M$2:$M$2744,MATCH('88101-daily-summary-by-site'!$A967&amp;'88101-daily-summary-by-site'!D$2&amp;'88101-daily-summary-by-site'!D$3,'AQS-88101'!$AC$2:$AC$2744&amp;'AQS-88101'!$E$2:$E$2744&amp;'AQS-88101'!$G$2:$G$2744,0))&lt;&gt;"",INDEX('AQS-88101'!$M$2:$M$2744,MATCH('88101-daily-summary-by-site'!$A967&amp;'88101-daily-summary-by-site'!D$2&amp;'88101-daily-summary-by-site'!D$3,'AQS-88101'!$AC$2:$AC$2744&amp;'AQS-88101'!$E$2:$E$2744&amp;'AQS-88101'!$G$2:$G$2744,0)),""),"")</f>
        <v/>
      </c>
      <c r="E967" s="42" t="str">
        <f t="array" ref="E967">IFERROR(IF(INDEX('AQS-88101'!$M$2:$M$2744,MATCH('88101-daily-summary-by-site'!$A967&amp;'88101-daily-summary-by-site'!E$2&amp;'88101-daily-summary-by-site'!E$3,'AQS-88101'!$AC$2:$AC$2744&amp;'AQS-88101'!$E$2:$E$2744&amp;'AQS-88101'!$G$2:$G$2744,0))&lt;&gt;"",INDEX('AQS-88101'!$M$2:$M$2744,MATCH('88101-daily-summary-by-site'!$A967&amp;'88101-daily-summary-by-site'!E$2&amp;'88101-daily-summary-by-site'!E$3,'AQS-88101'!$AC$2:$AC$2744&amp;'AQS-88101'!$E$2:$E$2744&amp;'AQS-88101'!$G$2:$G$2744,0)),""),"")</f>
        <v/>
      </c>
      <c r="F967" s="42" t="str">
        <f t="array" ref="F967">IFERROR(IF(INDEX('AQS-88101'!$M$2:$M$2744,MATCH('88101-daily-summary-by-site'!$A967&amp;'88101-daily-summary-by-site'!F$2&amp;'88101-daily-summary-by-site'!F$3,'AQS-88101'!$AC$2:$AC$2744&amp;'AQS-88101'!$E$2:$E$2744&amp;'AQS-88101'!$G$2:$G$2744,0))&lt;&gt;"",INDEX('AQS-88101'!$M$2:$M$2744,MATCH('88101-daily-summary-by-site'!$A967&amp;'88101-daily-summary-by-site'!F$2&amp;'88101-daily-summary-by-site'!F$3,'AQS-88101'!$AC$2:$AC$2744&amp;'AQS-88101'!$E$2:$E$2744&amp;'AQS-88101'!$G$2:$G$2744,0)),""),"")</f>
        <v/>
      </c>
      <c r="G967" s="42" t="str">
        <f t="array" ref="G967">IFERROR(IF(INDEX('AQS-88101'!$M$2:$M$2744,MATCH('88101-daily-summary-by-site'!$A967&amp;'88101-daily-summary-by-site'!G$2&amp;'88101-daily-summary-by-site'!G$3,'AQS-88101'!$AC$2:$AC$2744&amp;'AQS-88101'!$E$2:$E$2744&amp;'AQS-88101'!$G$2:$G$2744,0))&lt;&gt;"",INDEX('AQS-88101'!$M$2:$M$2744,MATCH('88101-daily-summary-by-site'!$A967&amp;'88101-daily-summary-by-site'!G$2&amp;'88101-daily-summary-by-site'!G$3,'AQS-88101'!$AC$2:$AC$2744&amp;'AQS-88101'!$E$2:$E$2744&amp;'AQS-88101'!$G$2:$G$2744,0)),""),"")</f>
        <v/>
      </c>
      <c r="H967" s="42" t="str">
        <f t="array" ref="H967">IFERROR(IF(INDEX('AQS-88101'!$M$2:$M$2744,MATCH('88101-daily-summary-by-site'!$A967&amp;'88101-daily-summary-by-site'!H$2&amp;'88101-daily-summary-by-site'!H$3,'AQS-88101'!$AC$2:$AC$2744&amp;'AQS-88101'!$E$2:$E$2744&amp;'AQS-88101'!$G$2:$G$2744,0))&lt;&gt;"",INDEX('AQS-88101'!$M$2:$M$2744,MATCH('88101-daily-summary-by-site'!$A967&amp;'88101-daily-summary-by-site'!H$2&amp;'88101-daily-summary-by-site'!H$3,'AQS-88101'!$AC$2:$AC$2744&amp;'AQS-88101'!$E$2:$E$2744&amp;'AQS-88101'!$G$2:$G$2744,0)),""),"")</f>
        <v/>
      </c>
      <c r="I967" s="108" t="str">
        <f t="array" ref="I967">IFERROR(IF(INDEX('AQS-88101'!$M$2:$M$2744,MATCH('88101-daily-summary-by-site'!$A967&amp;'88101-daily-summary-by-site'!I$2&amp;'88101-daily-summary-by-site'!I$3,'AQS-88101'!$AC$2:$AC$2744&amp;'AQS-88101'!$E$2:$E$2744&amp;'AQS-88101'!$G$2:$G$2744,0))&lt;&gt;"",INDEX('AQS-88101'!$M$2:$M$2744,MATCH('88101-daily-summary-by-site'!$A967&amp;'88101-daily-summary-by-site'!I$2&amp;'88101-daily-summary-by-site'!I$3,'AQS-88101'!$AC$2:$AC$2744&amp;'AQS-88101'!$E$2:$E$2744&amp;'AQS-88101'!$G$2:$G$2744,0)),""),"")</f>
        <v/>
      </c>
      <c r="L967" s="107" t="str">
        <f t="shared" si="75"/>
        <v/>
      </c>
      <c r="M967" s="42" t="str">
        <f t="shared" si="76"/>
        <v/>
      </c>
      <c r="N967" s="42" t="str">
        <f t="shared" si="77"/>
        <v/>
      </c>
      <c r="O967" s="108" t="str">
        <f t="shared" si="78"/>
        <v/>
      </c>
    </row>
    <row r="968" spans="1:15" x14ac:dyDescent="0.25">
      <c r="A968" s="79">
        <f t="shared" si="79"/>
        <v>38941</v>
      </c>
      <c r="B968" s="107" t="str">
        <f t="array" ref="B968">IFERROR(IF(INDEX('AQS-88101'!$M$2:$M$2744,MATCH('88101-daily-summary-by-site'!$A968&amp;'88101-daily-summary-by-site'!B$2&amp;'88101-daily-summary-by-site'!B$3,'AQS-88101'!$AC$2:$AC$2744&amp;'AQS-88101'!$E$2:$E$2744&amp;'AQS-88101'!$G$2:$G$2744,0))&lt;&gt;"",INDEX('AQS-88101'!$M$2:$M$2744,MATCH('88101-daily-summary-by-site'!$A968&amp;'88101-daily-summary-by-site'!B$2&amp;'88101-daily-summary-by-site'!B$3,'AQS-88101'!$AC$2:$AC$2744&amp;'AQS-88101'!$E$2:$E$2744&amp;'AQS-88101'!$G$2:$G$2744,0)),""),"")</f>
        <v/>
      </c>
      <c r="C968" s="42" t="str">
        <f t="array" ref="C968">IFERROR(IF(INDEX('AQS-88101'!$M$2:$M$2744,MATCH('88101-daily-summary-by-site'!$A968&amp;'88101-daily-summary-by-site'!C$2&amp;'88101-daily-summary-by-site'!C$3,'AQS-88101'!$AC$2:$AC$2744&amp;'AQS-88101'!$E$2:$E$2744&amp;'AQS-88101'!$G$2:$G$2744,0))&lt;&gt;"",INDEX('AQS-88101'!$M$2:$M$2744,MATCH('88101-daily-summary-by-site'!$A968&amp;'88101-daily-summary-by-site'!C$2&amp;'88101-daily-summary-by-site'!C$3,'AQS-88101'!$AC$2:$AC$2744&amp;'AQS-88101'!$E$2:$E$2744&amp;'AQS-88101'!$G$2:$G$2744,0)),""),"")</f>
        <v/>
      </c>
      <c r="D968" s="42" t="str">
        <f t="array" ref="D968">IFERROR(IF(INDEX('AQS-88101'!$M$2:$M$2744,MATCH('88101-daily-summary-by-site'!$A968&amp;'88101-daily-summary-by-site'!D$2&amp;'88101-daily-summary-by-site'!D$3,'AQS-88101'!$AC$2:$AC$2744&amp;'AQS-88101'!$E$2:$E$2744&amp;'AQS-88101'!$G$2:$G$2744,0))&lt;&gt;"",INDEX('AQS-88101'!$M$2:$M$2744,MATCH('88101-daily-summary-by-site'!$A968&amp;'88101-daily-summary-by-site'!D$2&amp;'88101-daily-summary-by-site'!D$3,'AQS-88101'!$AC$2:$AC$2744&amp;'AQS-88101'!$E$2:$E$2744&amp;'AQS-88101'!$G$2:$G$2744,0)),""),"")</f>
        <v/>
      </c>
      <c r="E968" s="42" t="str">
        <f t="array" ref="E968">IFERROR(IF(INDEX('AQS-88101'!$M$2:$M$2744,MATCH('88101-daily-summary-by-site'!$A968&amp;'88101-daily-summary-by-site'!E$2&amp;'88101-daily-summary-by-site'!E$3,'AQS-88101'!$AC$2:$AC$2744&amp;'AQS-88101'!$E$2:$E$2744&amp;'AQS-88101'!$G$2:$G$2744,0))&lt;&gt;"",INDEX('AQS-88101'!$M$2:$M$2744,MATCH('88101-daily-summary-by-site'!$A968&amp;'88101-daily-summary-by-site'!E$2&amp;'88101-daily-summary-by-site'!E$3,'AQS-88101'!$AC$2:$AC$2744&amp;'AQS-88101'!$E$2:$E$2744&amp;'AQS-88101'!$G$2:$G$2744,0)),""),"")</f>
        <v/>
      </c>
      <c r="F968" s="42" t="str">
        <f t="array" ref="F968">IFERROR(IF(INDEX('AQS-88101'!$M$2:$M$2744,MATCH('88101-daily-summary-by-site'!$A968&amp;'88101-daily-summary-by-site'!F$2&amp;'88101-daily-summary-by-site'!F$3,'AQS-88101'!$AC$2:$AC$2744&amp;'AQS-88101'!$E$2:$E$2744&amp;'AQS-88101'!$G$2:$G$2744,0))&lt;&gt;"",INDEX('AQS-88101'!$M$2:$M$2744,MATCH('88101-daily-summary-by-site'!$A968&amp;'88101-daily-summary-by-site'!F$2&amp;'88101-daily-summary-by-site'!F$3,'AQS-88101'!$AC$2:$AC$2744&amp;'AQS-88101'!$E$2:$E$2744&amp;'AQS-88101'!$G$2:$G$2744,0)),""),"")</f>
        <v/>
      </c>
      <c r="G968" s="42" t="str">
        <f t="array" ref="G968">IFERROR(IF(INDEX('AQS-88101'!$M$2:$M$2744,MATCH('88101-daily-summary-by-site'!$A968&amp;'88101-daily-summary-by-site'!G$2&amp;'88101-daily-summary-by-site'!G$3,'AQS-88101'!$AC$2:$AC$2744&amp;'AQS-88101'!$E$2:$E$2744&amp;'AQS-88101'!$G$2:$G$2744,0))&lt;&gt;"",INDEX('AQS-88101'!$M$2:$M$2744,MATCH('88101-daily-summary-by-site'!$A968&amp;'88101-daily-summary-by-site'!G$2&amp;'88101-daily-summary-by-site'!G$3,'AQS-88101'!$AC$2:$AC$2744&amp;'AQS-88101'!$E$2:$E$2744&amp;'AQS-88101'!$G$2:$G$2744,0)),""),"")</f>
        <v/>
      </c>
      <c r="H968" s="42" t="str">
        <f t="array" ref="H968">IFERROR(IF(INDEX('AQS-88101'!$M$2:$M$2744,MATCH('88101-daily-summary-by-site'!$A968&amp;'88101-daily-summary-by-site'!H$2&amp;'88101-daily-summary-by-site'!H$3,'AQS-88101'!$AC$2:$AC$2744&amp;'AQS-88101'!$E$2:$E$2744&amp;'AQS-88101'!$G$2:$G$2744,0))&lt;&gt;"",INDEX('AQS-88101'!$M$2:$M$2744,MATCH('88101-daily-summary-by-site'!$A968&amp;'88101-daily-summary-by-site'!H$2&amp;'88101-daily-summary-by-site'!H$3,'AQS-88101'!$AC$2:$AC$2744&amp;'AQS-88101'!$E$2:$E$2744&amp;'AQS-88101'!$G$2:$G$2744,0)),""),"")</f>
        <v/>
      </c>
      <c r="I968" s="108" t="str">
        <f t="array" ref="I968">IFERROR(IF(INDEX('AQS-88101'!$M$2:$M$2744,MATCH('88101-daily-summary-by-site'!$A968&amp;'88101-daily-summary-by-site'!I$2&amp;'88101-daily-summary-by-site'!I$3,'AQS-88101'!$AC$2:$AC$2744&amp;'AQS-88101'!$E$2:$E$2744&amp;'AQS-88101'!$G$2:$G$2744,0))&lt;&gt;"",INDEX('AQS-88101'!$M$2:$M$2744,MATCH('88101-daily-summary-by-site'!$A968&amp;'88101-daily-summary-by-site'!I$2&amp;'88101-daily-summary-by-site'!I$3,'AQS-88101'!$AC$2:$AC$2744&amp;'AQS-88101'!$E$2:$E$2744&amp;'AQS-88101'!$G$2:$G$2744,0)),""),"")</f>
        <v/>
      </c>
      <c r="L968" s="107" t="str">
        <f t="shared" si="75"/>
        <v/>
      </c>
      <c r="M968" s="42" t="str">
        <f t="shared" si="76"/>
        <v/>
      </c>
      <c r="N968" s="42" t="str">
        <f t="shared" si="77"/>
        <v/>
      </c>
      <c r="O968" s="108" t="str">
        <f t="shared" si="78"/>
        <v/>
      </c>
    </row>
    <row r="969" spans="1:15" x14ac:dyDescent="0.25">
      <c r="A969" s="79">
        <f t="shared" si="79"/>
        <v>38942</v>
      </c>
      <c r="B969" s="107" t="str">
        <f t="array" ref="B969">IFERROR(IF(INDEX('AQS-88101'!$M$2:$M$2744,MATCH('88101-daily-summary-by-site'!$A969&amp;'88101-daily-summary-by-site'!B$2&amp;'88101-daily-summary-by-site'!B$3,'AQS-88101'!$AC$2:$AC$2744&amp;'AQS-88101'!$E$2:$E$2744&amp;'AQS-88101'!$G$2:$G$2744,0))&lt;&gt;"",INDEX('AQS-88101'!$M$2:$M$2744,MATCH('88101-daily-summary-by-site'!$A969&amp;'88101-daily-summary-by-site'!B$2&amp;'88101-daily-summary-by-site'!B$3,'AQS-88101'!$AC$2:$AC$2744&amp;'AQS-88101'!$E$2:$E$2744&amp;'AQS-88101'!$G$2:$G$2744,0)),""),"")</f>
        <v/>
      </c>
      <c r="C969" s="42" t="str">
        <f t="array" ref="C969">IFERROR(IF(INDEX('AQS-88101'!$M$2:$M$2744,MATCH('88101-daily-summary-by-site'!$A969&amp;'88101-daily-summary-by-site'!C$2&amp;'88101-daily-summary-by-site'!C$3,'AQS-88101'!$AC$2:$AC$2744&amp;'AQS-88101'!$E$2:$E$2744&amp;'AQS-88101'!$G$2:$G$2744,0))&lt;&gt;"",INDEX('AQS-88101'!$M$2:$M$2744,MATCH('88101-daily-summary-by-site'!$A969&amp;'88101-daily-summary-by-site'!C$2&amp;'88101-daily-summary-by-site'!C$3,'AQS-88101'!$AC$2:$AC$2744&amp;'AQS-88101'!$E$2:$E$2744&amp;'AQS-88101'!$G$2:$G$2744,0)),""),"")</f>
        <v/>
      </c>
      <c r="D969" s="42" t="str">
        <f t="array" ref="D969">IFERROR(IF(INDEX('AQS-88101'!$M$2:$M$2744,MATCH('88101-daily-summary-by-site'!$A969&amp;'88101-daily-summary-by-site'!D$2&amp;'88101-daily-summary-by-site'!D$3,'AQS-88101'!$AC$2:$AC$2744&amp;'AQS-88101'!$E$2:$E$2744&amp;'AQS-88101'!$G$2:$G$2744,0))&lt;&gt;"",INDEX('AQS-88101'!$M$2:$M$2744,MATCH('88101-daily-summary-by-site'!$A969&amp;'88101-daily-summary-by-site'!D$2&amp;'88101-daily-summary-by-site'!D$3,'AQS-88101'!$AC$2:$AC$2744&amp;'AQS-88101'!$E$2:$E$2744&amp;'AQS-88101'!$G$2:$G$2744,0)),""),"")</f>
        <v/>
      </c>
      <c r="E969" s="42" t="str">
        <f t="array" ref="E969">IFERROR(IF(INDEX('AQS-88101'!$M$2:$M$2744,MATCH('88101-daily-summary-by-site'!$A969&amp;'88101-daily-summary-by-site'!E$2&amp;'88101-daily-summary-by-site'!E$3,'AQS-88101'!$AC$2:$AC$2744&amp;'AQS-88101'!$E$2:$E$2744&amp;'AQS-88101'!$G$2:$G$2744,0))&lt;&gt;"",INDEX('AQS-88101'!$M$2:$M$2744,MATCH('88101-daily-summary-by-site'!$A969&amp;'88101-daily-summary-by-site'!E$2&amp;'88101-daily-summary-by-site'!E$3,'AQS-88101'!$AC$2:$AC$2744&amp;'AQS-88101'!$E$2:$E$2744&amp;'AQS-88101'!$G$2:$G$2744,0)),""),"")</f>
        <v/>
      </c>
      <c r="F969" s="42" t="str">
        <f t="array" ref="F969">IFERROR(IF(INDEX('AQS-88101'!$M$2:$M$2744,MATCH('88101-daily-summary-by-site'!$A969&amp;'88101-daily-summary-by-site'!F$2&amp;'88101-daily-summary-by-site'!F$3,'AQS-88101'!$AC$2:$AC$2744&amp;'AQS-88101'!$E$2:$E$2744&amp;'AQS-88101'!$G$2:$G$2744,0))&lt;&gt;"",INDEX('AQS-88101'!$M$2:$M$2744,MATCH('88101-daily-summary-by-site'!$A969&amp;'88101-daily-summary-by-site'!F$2&amp;'88101-daily-summary-by-site'!F$3,'AQS-88101'!$AC$2:$AC$2744&amp;'AQS-88101'!$E$2:$E$2744&amp;'AQS-88101'!$G$2:$G$2744,0)),""),"")</f>
        <v/>
      </c>
      <c r="G969" s="42" t="str">
        <f t="array" ref="G969">IFERROR(IF(INDEX('AQS-88101'!$M$2:$M$2744,MATCH('88101-daily-summary-by-site'!$A969&amp;'88101-daily-summary-by-site'!G$2&amp;'88101-daily-summary-by-site'!G$3,'AQS-88101'!$AC$2:$AC$2744&amp;'AQS-88101'!$E$2:$E$2744&amp;'AQS-88101'!$G$2:$G$2744,0))&lt;&gt;"",INDEX('AQS-88101'!$M$2:$M$2744,MATCH('88101-daily-summary-by-site'!$A969&amp;'88101-daily-summary-by-site'!G$2&amp;'88101-daily-summary-by-site'!G$3,'AQS-88101'!$AC$2:$AC$2744&amp;'AQS-88101'!$E$2:$E$2744&amp;'AQS-88101'!$G$2:$G$2744,0)),""),"")</f>
        <v/>
      </c>
      <c r="H969" s="42" t="str">
        <f t="array" ref="H969">IFERROR(IF(INDEX('AQS-88101'!$M$2:$M$2744,MATCH('88101-daily-summary-by-site'!$A969&amp;'88101-daily-summary-by-site'!H$2&amp;'88101-daily-summary-by-site'!H$3,'AQS-88101'!$AC$2:$AC$2744&amp;'AQS-88101'!$E$2:$E$2744&amp;'AQS-88101'!$G$2:$G$2744,0))&lt;&gt;"",INDEX('AQS-88101'!$M$2:$M$2744,MATCH('88101-daily-summary-by-site'!$A969&amp;'88101-daily-summary-by-site'!H$2&amp;'88101-daily-summary-by-site'!H$3,'AQS-88101'!$AC$2:$AC$2744&amp;'AQS-88101'!$E$2:$E$2744&amp;'AQS-88101'!$G$2:$G$2744,0)),""),"")</f>
        <v/>
      </c>
      <c r="I969" s="108" t="str">
        <f t="array" ref="I969">IFERROR(IF(INDEX('AQS-88101'!$M$2:$M$2744,MATCH('88101-daily-summary-by-site'!$A969&amp;'88101-daily-summary-by-site'!I$2&amp;'88101-daily-summary-by-site'!I$3,'AQS-88101'!$AC$2:$AC$2744&amp;'AQS-88101'!$E$2:$E$2744&amp;'AQS-88101'!$G$2:$G$2744,0))&lt;&gt;"",INDEX('AQS-88101'!$M$2:$M$2744,MATCH('88101-daily-summary-by-site'!$A969&amp;'88101-daily-summary-by-site'!I$2&amp;'88101-daily-summary-by-site'!I$3,'AQS-88101'!$AC$2:$AC$2744&amp;'AQS-88101'!$E$2:$E$2744&amp;'AQS-88101'!$G$2:$G$2744,0)),""),"")</f>
        <v/>
      </c>
      <c r="L969" s="107" t="str">
        <f t="shared" si="75"/>
        <v/>
      </c>
      <c r="M969" s="42" t="str">
        <f t="shared" si="76"/>
        <v/>
      </c>
      <c r="N969" s="42" t="str">
        <f t="shared" si="77"/>
        <v/>
      </c>
      <c r="O969" s="108" t="str">
        <f t="shared" si="78"/>
        <v/>
      </c>
    </row>
    <row r="970" spans="1:15" x14ac:dyDescent="0.25">
      <c r="A970" s="79">
        <f t="shared" si="79"/>
        <v>38943</v>
      </c>
      <c r="B970" s="107" t="str">
        <f t="array" ref="B970">IFERROR(IF(INDEX('AQS-88101'!$M$2:$M$2744,MATCH('88101-daily-summary-by-site'!$A970&amp;'88101-daily-summary-by-site'!B$2&amp;'88101-daily-summary-by-site'!B$3,'AQS-88101'!$AC$2:$AC$2744&amp;'AQS-88101'!$E$2:$E$2744&amp;'AQS-88101'!$G$2:$G$2744,0))&lt;&gt;"",INDEX('AQS-88101'!$M$2:$M$2744,MATCH('88101-daily-summary-by-site'!$A970&amp;'88101-daily-summary-by-site'!B$2&amp;'88101-daily-summary-by-site'!B$3,'AQS-88101'!$AC$2:$AC$2744&amp;'AQS-88101'!$E$2:$E$2744&amp;'AQS-88101'!$G$2:$G$2744,0)),""),"")</f>
        <v/>
      </c>
      <c r="C970" s="42" t="str">
        <f t="array" ref="C970">IFERROR(IF(INDEX('AQS-88101'!$M$2:$M$2744,MATCH('88101-daily-summary-by-site'!$A970&amp;'88101-daily-summary-by-site'!C$2&amp;'88101-daily-summary-by-site'!C$3,'AQS-88101'!$AC$2:$AC$2744&amp;'AQS-88101'!$E$2:$E$2744&amp;'AQS-88101'!$G$2:$G$2744,0))&lt;&gt;"",INDEX('AQS-88101'!$M$2:$M$2744,MATCH('88101-daily-summary-by-site'!$A970&amp;'88101-daily-summary-by-site'!C$2&amp;'88101-daily-summary-by-site'!C$3,'AQS-88101'!$AC$2:$AC$2744&amp;'AQS-88101'!$E$2:$E$2744&amp;'AQS-88101'!$G$2:$G$2744,0)),""),"")</f>
        <v/>
      </c>
      <c r="D970" s="42" t="str">
        <f t="array" ref="D970">IFERROR(IF(INDEX('AQS-88101'!$M$2:$M$2744,MATCH('88101-daily-summary-by-site'!$A970&amp;'88101-daily-summary-by-site'!D$2&amp;'88101-daily-summary-by-site'!D$3,'AQS-88101'!$AC$2:$AC$2744&amp;'AQS-88101'!$E$2:$E$2744&amp;'AQS-88101'!$G$2:$G$2744,0))&lt;&gt;"",INDEX('AQS-88101'!$M$2:$M$2744,MATCH('88101-daily-summary-by-site'!$A970&amp;'88101-daily-summary-by-site'!D$2&amp;'88101-daily-summary-by-site'!D$3,'AQS-88101'!$AC$2:$AC$2744&amp;'AQS-88101'!$E$2:$E$2744&amp;'AQS-88101'!$G$2:$G$2744,0)),""),"")</f>
        <v/>
      </c>
      <c r="E970" s="42" t="str">
        <f t="array" ref="E970">IFERROR(IF(INDEX('AQS-88101'!$M$2:$M$2744,MATCH('88101-daily-summary-by-site'!$A970&amp;'88101-daily-summary-by-site'!E$2&amp;'88101-daily-summary-by-site'!E$3,'AQS-88101'!$AC$2:$AC$2744&amp;'AQS-88101'!$E$2:$E$2744&amp;'AQS-88101'!$G$2:$G$2744,0))&lt;&gt;"",INDEX('AQS-88101'!$M$2:$M$2744,MATCH('88101-daily-summary-by-site'!$A970&amp;'88101-daily-summary-by-site'!E$2&amp;'88101-daily-summary-by-site'!E$3,'AQS-88101'!$AC$2:$AC$2744&amp;'AQS-88101'!$E$2:$E$2744&amp;'AQS-88101'!$G$2:$G$2744,0)),""),"")</f>
        <v/>
      </c>
      <c r="F970" s="42" t="str">
        <f t="array" ref="F970">IFERROR(IF(INDEX('AQS-88101'!$M$2:$M$2744,MATCH('88101-daily-summary-by-site'!$A970&amp;'88101-daily-summary-by-site'!F$2&amp;'88101-daily-summary-by-site'!F$3,'AQS-88101'!$AC$2:$AC$2744&amp;'AQS-88101'!$E$2:$E$2744&amp;'AQS-88101'!$G$2:$G$2744,0))&lt;&gt;"",INDEX('AQS-88101'!$M$2:$M$2744,MATCH('88101-daily-summary-by-site'!$A970&amp;'88101-daily-summary-by-site'!F$2&amp;'88101-daily-summary-by-site'!F$3,'AQS-88101'!$AC$2:$AC$2744&amp;'AQS-88101'!$E$2:$E$2744&amp;'AQS-88101'!$G$2:$G$2744,0)),""),"")</f>
        <v/>
      </c>
      <c r="G970" s="42" t="str">
        <f t="array" ref="G970">IFERROR(IF(INDEX('AQS-88101'!$M$2:$M$2744,MATCH('88101-daily-summary-by-site'!$A970&amp;'88101-daily-summary-by-site'!G$2&amp;'88101-daily-summary-by-site'!G$3,'AQS-88101'!$AC$2:$AC$2744&amp;'AQS-88101'!$E$2:$E$2744&amp;'AQS-88101'!$G$2:$G$2744,0))&lt;&gt;"",INDEX('AQS-88101'!$M$2:$M$2744,MATCH('88101-daily-summary-by-site'!$A970&amp;'88101-daily-summary-by-site'!G$2&amp;'88101-daily-summary-by-site'!G$3,'AQS-88101'!$AC$2:$AC$2744&amp;'AQS-88101'!$E$2:$E$2744&amp;'AQS-88101'!$G$2:$G$2744,0)),""),"")</f>
        <v/>
      </c>
      <c r="H970" s="42" t="str">
        <f t="array" ref="H970">IFERROR(IF(INDEX('AQS-88101'!$M$2:$M$2744,MATCH('88101-daily-summary-by-site'!$A970&amp;'88101-daily-summary-by-site'!H$2&amp;'88101-daily-summary-by-site'!H$3,'AQS-88101'!$AC$2:$AC$2744&amp;'AQS-88101'!$E$2:$E$2744&amp;'AQS-88101'!$G$2:$G$2744,0))&lt;&gt;"",INDEX('AQS-88101'!$M$2:$M$2744,MATCH('88101-daily-summary-by-site'!$A970&amp;'88101-daily-summary-by-site'!H$2&amp;'88101-daily-summary-by-site'!H$3,'AQS-88101'!$AC$2:$AC$2744&amp;'AQS-88101'!$E$2:$E$2744&amp;'AQS-88101'!$G$2:$G$2744,0)),""),"")</f>
        <v/>
      </c>
      <c r="I970" s="108" t="str">
        <f t="array" ref="I970">IFERROR(IF(INDEX('AQS-88101'!$M$2:$M$2744,MATCH('88101-daily-summary-by-site'!$A970&amp;'88101-daily-summary-by-site'!I$2&amp;'88101-daily-summary-by-site'!I$3,'AQS-88101'!$AC$2:$AC$2744&amp;'AQS-88101'!$E$2:$E$2744&amp;'AQS-88101'!$G$2:$G$2744,0))&lt;&gt;"",INDEX('AQS-88101'!$M$2:$M$2744,MATCH('88101-daily-summary-by-site'!$A970&amp;'88101-daily-summary-by-site'!I$2&amp;'88101-daily-summary-by-site'!I$3,'AQS-88101'!$AC$2:$AC$2744&amp;'AQS-88101'!$E$2:$E$2744&amp;'AQS-88101'!$G$2:$G$2744,0)),""),"")</f>
        <v/>
      </c>
      <c r="L970" s="107" t="str">
        <f t="shared" si="75"/>
        <v/>
      </c>
      <c r="M970" s="42" t="str">
        <f t="shared" si="76"/>
        <v/>
      </c>
      <c r="N970" s="42" t="str">
        <f t="shared" si="77"/>
        <v/>
      </c>
      <c r="O970" s="108" t="str">
        <f t="shared" si="78"/>
        <v/>
      </c>
    </row>
    <row r="971" spans="1:15" x14ac:dyDescent="0.25">
      <c r="A971" s="79">
        <f t="shared" si="79"/>
        <v>38944</v>
      </c>
      <c r="B971" s="107">
        <f t="array" ref="B971">IFERROR(IF(INDEX('AQS-88101'!$M$2:$M$2744,MATCH('88101-daily-summary-by-site'!$A971&amp;'88101-daily-summary-by-site'!B$2&amp;'88101-daily-summary-by-site'!B$3,'AQS-88101'!$AC$2:$AC$2744&amp;'AQS-88101'!$E$2:$E$2744&amp;'AQS-88101'!$G$2:$G$2744,0))&lt;&gt;"",INDEX('AQS-88101'!$M$2:$M$2744,MATCH('88101-daily-summary-by-site'!$A971&amp;'88101-daily-summary-by-site'!B$2&amp;'88101-daily-summary-by-site'!B$3,'AQS-88101'!$AC$2:$AC$2744&amp;'AQS-88101'!$E$2:$E$2744&amp;'AQS-88101'!$G$2:$G$2744,0)),""),"")</f>
        <v>2</v>
      </c>
      <c r="C971" s="42" t="str">
        <f t="array" ref="C971">IFERROR(IF(INDEX('AQS-88101'!$M$2:$M$2744,MATCH('88101-daily-summary-by-site'!$A971&amp;'88101-daily-summary-by-site'!C$2&amp;'88101-daily-summary-by-site'!C$3,'AQS-88101'!$AC$2:$AC$2744&amp;'AQS-88101'!$E$2:$E$2744&amp;'AQS-88101'!$G$2:$G$2744,0))&lt;&gt;"",INDEX('AQS-88101'!$M$2:$M$2744,MATCH('88101-daily-summary-by-site'!$A971&amp;'88101-daily-summary-by-site'!C$2&amp;'88101-daily-summary-by-site'!C$3,'AQS-88101'!$AC$2:$AC$2744&amp;'AQS-88101'!$E$2:$E$2744&amp;'AQS-88101'!$G$2:$G$2744,0)),""),"")</f>
        <v/>
      </c>
      <c r="D971" s="42" t="str">
        <f t="array" ref="D971">IFERROR(IF(INDEX('AQS-88101'!$M$2:$M$2744,MATCH('88101-daily-summary-by-site'!$A971&amp;'88101-daily-summary-by-site'!D$2&amp;'88101-daily-summary-by-site'!D$3,'AQS-88101'!$AC$2:$AC$2744&amp;'AQS-88101'!$E$2:$E$2744&amp;'AQS-88101'!$G$2:$G$2744,0))&lt;&gt;"",INDEX('AQS-88101'!$M$2:$M$2744,MATCH('88101-daily-summary-by-site'!$A971&amp;'88101-daily-summary-by-site'!D$2&amp;'88101-daily-summary-by-site'!D$3,'AQS-88101'!$AC$2:$AC$2744&amp;'AQS-88101'!$E$2:$E$2744&amp;'AQS-88101'!$G$2:$G$2744,0)),""),"")</f>
        <v/>
      </c>
      <c r="E971" s="42" t="str">
        <f t="array" ref="E971">IFERROR(IF(INDEX('AQS-88101'!$M$2:$M$2744,MATCH('88101-daily-summary-by-site'!$A971&amp;'88101-daily-summary-by-site'!E$2&amp;'88101-daily-summary-by-site'!E$3,'AQS-88101'!$AC$2:$AC$2744&amp;'AQS-88101'!$E$2:$E$2744&amp;'AQS-88101'!$G$2:$G$2744,0))&lt;&gt;"",INDEX('AQS-88101'!$M$2:$M$2744,MATCH('88101-daily-summary-by-site'!$A971&amp;'88101-daily-summary-by-site'!E$2&amp;'88101-daily-summary-by-site'!E$3,'AQS-88101'!$AC$2:$AC$2744&amp;'AQS-88101'!$E$2:$E$2744&amp;'AQS-88101'!$G$2:$G$2744,0)),""),"")</f>
        <v/>
      </c>
      <c r="F971" s="42" t="str">
        <f t="array" ref="F971">IFERROR(IF(INDEX('AQS-88101'!$M$2:$M$2744,MATCH('88101-daily-summary-by-site'!$A971&amp;'88101-daily-summary-by-site'!F$2&amp;'88101-daily-summary-by-site'!F$3,'AQS-88101'!$AC$2:$AC$2744&amp;'AQS-88101'!$E$2:$E$2744&amp;'AQS-88101'!$G$2:$G$2744,0))&lt;&gt;"",INDEX('AQS-88101'!$M$2:$M$2744,MATCH('88101-daily-summary-by-site'!$A971&amp;'88101-daily-summary-by-site'!F$2&amp;'88101-daily-summary-by-site'!F$3,'AQS-88101'!$AC$2:$AC$2744&amp;'AQS-88101'!$E$2:$E$2744&amp;'AQS-88101'!$G$2:$G$2744,0)),""),"")</f>
        <v/>
      </c>
      <c r="G971" s="42" t="str">
        <f t="array" ref="G971">IFERROR(IF(INDEX('AQS-88101'!$M$2:$M$2744,MATCH('88101-daily-summary-by-site'!$A971&amp;'88101-daily-summary-by-site'!G$2&amp;'88101-daily-summary-by-site'!G$3,'AQS-88101'!$AC$2:$AC$2744&amp;'AQS-88101'!$E$2:$E$2744&amp;'AQS-88101'!$G$2:$G$2744,0))&lt;&gt;"",INDEX('AQS-88101'!$M$2:$M$2744,MATCH('88101-daily-summary-by-site'!$A971&amp;'88101-daily-summary-by-site'!G$2&amp;'88101-daily-summary-by-site'!G$3,'AQS-88101'!$AC$2:$AC$2744&amp;'AQS-88101'!$E$2:$E$2744&amp;'AQS-88101'!$G$2:$G$2744,0)),""),"")</f>
        <v/>
      </c>
      <c r="H971" s="42" t="str">
        <f t="array" ref="H971">IFERROR(IF(INDEX('AQS-88101'!$M$2:$M$2744,MATCH('88101-daily-summary-by-site'!$A971&amp;'88101-daily-summary-by-site'!H$2&amp;'88101-daily-summary-by-site'!H$3,'AQS-88101'!$AC$2:$AC$2744&amp;'AQS-88101'!$E$2:$E$2744&amp;'AQS-88101'!$G$2:$G$2744,0))&lt;&gt;"",INDEX('AQS-88101'!$M$2:$M$2744,MATCH('88101-daily-summary-by-site'!$A971&amp;'88101-daily-summary-by-site'!H$2&amp;'88101-daily-summary-by-site'!H$3,'AQS-88101'!$AC$2:$AC$2744&amp;'AQS-88101'!$E$2:$E$2744&amp;'AQS-88101'!$G$2:$G$2744,0)),""),"")</f>
        <v/>
      </c>
      <c r="I971" s="108" t="str">
        <f t="array" ref="I971">IFERROR(IF(INDEX('AQS-88101'!$M$2:$M$2744,MATCH('88101-daily-summary-by-site'!$A971&amp;'88101-daily-summary-by-site'!I$2&amp;'88101-daily-summary-by-site'!I$3,'AQS-88101'!$AC$2:$AC$2744&amp;'AQS-88101'!$E$2:$E$2744&amp;'AQS-88101'!$G$2:$G$2744,0))&lt;&gt;"",INDEX('AQS-88101'!$M$2:$M$2744,MATCH('88101-daily-summary-by-site'!$A971&amp;'88101-daily-summary-by-site'!I$2&amp;'88101-daily-summary-by-site'!I$3,'AQS-88101'!$AC$2:$AC$2744&amp;'AQS-88101'!$E$2:$E$2744&amp;'AQS-88101'!$G$2:$G$2744,0)),""),"")</f>
        <v/>
      </c>
      <c r="L971" s="107">
        <f t="shared" si="75"/>
        <v>2</v>
      </c>
      <c r="M971" s="42" t="str">
        <f t="shared" si="76"/>
        <v/>
      </c>
      <c r="N971" s="42" t="str">
        <f t="shared" si="77"/>
        <v/>
      </c>
      <c r="O971" s="108" t="str">
        <f t="shared" si="78"/>
        <v/>
      </c>
    </row>
    <row r="972" spans="1:15" x14ac:dyDescent="0.25">
      <c r="A972" s="79">
        <f t="shared" si="79"/>
        <v>38945</v>
      </c>
      <c r="B972" s="107" t="str">
        <f t="array" ref="B972">IFERROR(IF(INDEX('AQS-88101'!$M$2:$M$2744,MATCH('88101-daily-summary-by-site'!$A972&amp;'88101-daily-summary-by-site'!B$2&amp;'88101-daily-summary-by-site'!B$3,'AQS-88101'!$AC$2:$AC$2744&amp;'AQS-88101'!$E$2:$E$2744&amp;'AQS-88101'!$G$2:$G$2744,0))&lt;&gt;"",INDEX('AQS-88101'!$M$2:$M$2744,MATCH('88101-daily-summary-by-site'!$A972&amp;'88101-daily-summary-by-site'!B$2&amp;'88101-daily-summary-by-site'!B$3,'AQS-88101'!$AC$2:$AC$2744&amp;'AQS-88101'!$E$2:$E$2744&amp;'AQS-88101'!$G$2:$G$2744,0)),""),"")</f>
        <v/>
      </c>
      <c r="C972" s="42" t="str">
        <f t="array" ref="C972">IFERROR(IF(INDEX('AQS-88101'!$M$2:$M$2744,MATCH('88101-daily-summary-by-site'!$A972&amp;'88101-daily-summary-by-site'!C$2&amp;'88101-daily-summary-by-site'!C$3,'AQS-88101'!$AC$2:$AC$2744&amp;'AQS-88101'!$E$2:$E$2744&amp;'AQS-88101'!$G$2:$G$2744,0))&lt;&gt;"",INDEX('AQS-88101'!$M$2:$M$2744,MATCH('88101-daily-summary-by-site'!$A972&amp;'88101-daily-summary-by-site'!C$2&amp;'88101-daily-summary-by-site'!C$3,'AQS-88101'!$AC$2:$AC$2744&amp;'AQS-88101'!$E$2:$E$2744&amp;'AQS-88101'!$G$2:$G$2744,0)),""),"")</f>
        <v/>
      </c>
      <c r="D972" s="42" t="str">
        <f t="array" ref="D972">IFERROR(IF(INDEX('AQS-88101'!$M$2:$M$2744,MATCH('88101-daily-summary-by-site'!$A972&amp;'88101-daily-summary-by-site'!D$2&amp;'88101-daily-summary-by-site'!D$3,'AQS-88101'!$AC$2:$AC$2744&amp;'AQS-88101'!$E$2:$E$2744&amp;'AQS-88101'!$G$2:$G$2744,0))&lt;&gt;"",INDEX('AQS-88101'!$M$2:$M$2744,MATCH('88101-daily-summary-by-site'!$A972&amp;'88101-daily-summary-by-site'!D$2&amp;'88101-daily-summary-by-site'!D$3,'AQS-88101'!$AC$2:$AC$2744&amp;'AQS-88101'!$E$2:$E$2744&amp;'AQS-88101'!$G$2:$G$2744,0)),""),"")</f>
        <v/>
      </c>
      <c r="E972" s="42" t="str">
        <f t="array" ref="E972">IFERROR(IF(INDEX('AQS-88101'!$M$2:$M$2744,MATCH('88101-daily-summary-by-site'!$A972&amp;'88101-daily-summary-by-site'!E$2&amp;'88101-daily-summary-by-site'!E$3,'AQS-88101'!$AC$2:$AC$2744&amp;'AQS-88101'!$E$2:$E$2744&amp;'AQS-88101'!$G$2:$G$2744,0))&lt;&gt;"",INDEX('AQS-88101'!$M$2:$M$2744,MATCH('88101-daily-summary-by-site'!$A972&amp;'88101-daily-summary-by-site'!E$2&amp;'88101-daily-summary-by-site'!E$3,'AQS-88101'!$AC$2:$AC$2744&amp;'AQS-88101'!$E$2:$E$2744&amp;'AQS-88101'!$G$2:$G$2744,0)),""),"")</f>
        <v/>
      </c>
      <c r="F972" s="42" t="str">
        <f t="array" ref="F972">IFERROR(IF(INDEX('AQS-88101'!$M$2:$M$2744,MATCH('88101-daily-summary-by-site'!$A972&amp;'88101-daily-summary-by-site'!F$2&amp;'88101-daily-summary-by-site'!F$3,'AQS-88101'!$AC$2:$AC$2744&amp;'AQS-88101'!$E$2:$E$2744&amp;'AQS-88101'!$G$2:$G$2744,0))&lt;&gt;"",INDEX('AQS-88101'!$M$2:$M$2744,MATCH('88101-daily-summary-by-site'!$A972&amp;'88101-daily-summary-by-site'!F$2&amp;'88101-daily-summary-by-site'!F$3,'AQS-88101'!$AC$2:$AC$2744&amp;'AQS-88101'!$E$2:$E$2744&amp;'AQS-88101'!$G$2:$G$2744,0)),""),"")</f>
        <v/>
      </c>
      <c r="G972" s="42" t="str">
        <f t="array" ref="G972">IFERROR(IF(INDEX('AQS-88101'!$M$2:$M$2744,MATCH('88101-daily-summary-by-site'!$A972&amp;'88101-daily-summary-by-site'!G$2&amp;'88101-daily-summary-by-site'!G$3,'AQS-88101'!$AC$2:$AC$2744&amp;'AQS-88101'!$E$2:$E$2744&amp;'AQS-88101'!$G$2:$G$2744,0))&lt;&gt;"",INDEX('AQS-88101'!$M$2:$M$2744,MATCH('88101-daily-summary-by-site'!$A972&amp;'88101-daily-summary-by-site'!G$2&amp;'88101-daily-summary-by-site'!G$3,'AQS-88101'!$AC$2:$AC$2744&amp;'AQS-88101'!$E$2:$E$2744&amp;'AQS-88101'!$G$2:$G$2744,0)),""),"")</f>
        <v/>
      </c>
      <c r="H972" s="42" t="str">
        <f t="array" ref="H972">IFERROR(IF(INDEX('AQS-88101'!$M$2:$M$2744,MATCH('88101-daily-summary-by-site'!$A972&amp;'88101-daily-summary-by-site'!H$2&amp;'88101-daily-summary-by-site'!H$3,'AQS-88101'!$AC$2:$AC$2744&amp;'AQS-88101'!$E$2:$E$2744&amp;'AQS-88101'!$G$2:$G$2744,0))&lt;&gt;"",INDEX('AQS-88101'!$M$2:$M$2744,MATCH('88101-daily-summary-by-site'!$A972&amp;'88101-daily-summary-by-site'!H$2&amp;'88101-daily-summary-by-site'!H$3,'AQS-88101'!$AC$2:$AC$2744&amp;'AQS-88101'!$E$2:$E$2744&amp;'AQS-88101'!$G$2:$G$2744,0)),""),"")</f>
        <v/>
      </c>
      <c r="I972" s="108" t="str">
        <f t="array" ref="I972">IFERROR(IF(INDEX('AQS-88101'!$M$2:$M$2744,MATCH('88101-daily-summary-by-site'!$A972&amp;'88101-daily-summary-by-site'!I$2&amp;'88101-daily-summary-by-site'!I$3,'AQS-88101'!$AC$2:$AC$2744&amp;'AQS-88101'!$E$2:$E$2744&amp;'AQS-88101'!$G$2:$G$2744,0))&lt;&gt;"",INDEX('AQS-88101'!$M$2:$M$2744,MATCH('88101-daily-summary-by-site'!$A972&amp;'88101-daily-summary-by-site'!I$2&amp;'88101-daily-summary-by-site'!I$3,'AQS-88101'!$AC$2:$AC$2744&amp;'AQS-88101'!$E$2:$E$2744&amp;'AQS-88101'!$G$2:$G$2744,0)),""),"")</f>
        <v/>
      </c>
      <c r="L972" s="107" t="str">
        <f t="shared" si="75"/>
        <v/>
      </c>
      <c r="M972" s="42" t="str">
        <f t="shared" si="76"/>
        <v/>
      </c>
      <c r="N972" s="42" t="str">
        <f t="shared" si="77"/>
        <v/>
      </c>
      <c r="O972" s="108" t="str">
        <f t="shared" si="78"/>
        <v/>
      </c>
    </row>
    <row r="973" spans="1:15" x14ac:dyDescent="0.25">
      <c r="A973" s="79">
        <f t="shared" si="79"/>
        <v>38946</v>
      </c>
      <c r="B973" s="107" t="str">
        <f t="array" ref="B973">IFERROR(IF(INDEX('AQS-88101'!$M$2:$M$2744,MATCH('88101-daily-summary-by-site'!$A973&amp;'88101-daily-summary-by-site'!B$2&amp;'88101-daily-summary-by-site'!B$3,'AQS-88101'!$AC$2:$AC$2744&amp;'AQS-88101'!$E$2:$E$2744&amp;'AQS-88101'!$G$2:$G$2744,0))&lt;&gt;"",INDEX('AQS-88101'!$M$2:$M$2744,MATCH('88101-daily-summary-by-site'!$A973&amp;'88101-daily-summary-by-site'!B$2&amp;'88101-daily-summary-by-site'!B$3,'AQS-88101'!$AC$2:$AC$2744&amp;'AQS-88101'!$E$2:$E$2744&amp;'AQS-88101'!$G$2:$G$2744,0)),""),"")</f>
        <v/>
      </c>
      <c r="C973" s="42" t="str">
        <f t="array" ref="C973">IFERROR(IF(INDEX('AQS-88101'!$M$2:$M$2744,MATCH('88101-daily-summary-by-site'!$A973&amp;'88101-daily-summary-by-site'!C$2&amp;'88101-daily-summary-by-site'!C$3,'AQS-88101'!$AC$2:$AC$2744&amp;'AQS-88101'!$E$2:$E$2744&amp;'AQS-88101'!$G$2:$G$2744,0))&lt;&gt;"",INDEX('AQS-88101'!$M$2:$M$2744,MATCH('88101-daily-summary-by-site'!$A973&amp;'88101-daily-summary-by-site'!C$2&amp;'88101-daily-summary-by-site'!C$3,'AQS-88101'!$AC$2:$AC$2744&amp;'AQS-88101'!$E$2:$E$2744&amp;'AQS-88101'!$G$2:$G$2744,0)),""),"")</f>
        <v/>
      </c>
      <c r="D973" s="42" t="str">
        <f t="array" ref="D973">IFERROR(IF(INDEX('AQS-88101'!$M$2:$M$2744,MATCH('88101-daily-summary-by-site'!$A973&amp;'88101-daily-summary-by-site'!D$2&amp;'88101-daily-summary-by-site'!D$3,'AQS-88101'!$AC$2:$AC$2744&amp;'AQS-88101'!$E$2:$E$2744&amp;'AQS-88101'!$G$2:$G$2744,0))&lt;&gt;"",INDEX('AQS-88101'!$M$2:$M$2744,MATCH('88101-daily-summary-by-site'!$A973&amp;'88101-daily-summary-by-site'!D$2&amp;'88101-daily-summary-by-site'!D$3,'AQS-88101'!$AC$2:$AC$2744&amp;'AQS-88101'!$E$2:$E$2744&amp;'AQS-88101'!$G$2:$G$2744,0)),""),"")</f>
        <v/>
      </c>
      <c r="E973" s="42" t="str">
        <f t="array" ref="E973">IFERROR(IF(INDEX('AQS-88101'!$M$2:$M$2744,MATCH('88101-daily-summary-by-site'!$A973&amp;'88101-daily-summary-by-site'!E$2&amp;'88101-daily-summary-by-site'!E$3,'AQS-88101'!$AC$2:$AC$2744&amp;'AQS-88101'!$E$2:$E$2744&amp;'AQS-88101'!$G$2:$G$2744,0))&lt;&gt;"",INDEX('AQS-88101'!$M$2:$M$2744,MATCH('88101-daily-summary-by-site'!$A973&amp;'88101-daily-summary-by-site'!E$2&amp;'88101-daily-summary-by-site'!E$3,'AQS-88101'!$AC$2:$AC$2744&amp;'AQS-88101'!$E$2:$E$2744&amp;'AQS-88101'!$G$2:$G$2744,0)),""),"")</f>
        <v/>
      </c>
      <c r="F973" s="42" t="str">
        <f t="array" ref="F973">IFERROR(IF(INDEX('AQS-88101'!$M$2:$M$2744,MATCH('88101-daily-summary-by-site'!$A973&amp;'88101-daily-summary-by-site'!F$2&amp;'88101-daily-summary-by-site'!F$3,'AQS-88101'!$AC$2:$AC$2744&amp;'AQS-88101'!$E$2:$E$2744&amp;'AQS-88101'!$G$2:$G$2744,0))&lt;&gt;"",INDEX('AQS-88101'!$M$2:$M$2744,MATCH('88101-daily-summary-by-site'!$A973&amp;'88101-daily-summary-by-site'!F$2&amp;'88101-daily-summary-by-site'!F$3,'AQS-88101'!$AC$2:$AC$2744&amp;'AQS-88101'!$E$2:$E$2744&amp;'AQS-88101'!$G$2:$G$2744,0)),""),"")</f>
        <v/>
      </c>
      <c r="G973" s="42" t="str">
        <f t="array" ref="G973">IFERROR(IF(INDEX('AQS-88101'!$M$2:$M$2744,MATCH('88101-daily-summary-by-site'!$A973&amp;'88101-daily-summary-by-site'!G$2&amp;'88101-daily-summary-by-site'!G$3,'AQS-88101'!$AC$2:$AC$2744&amp;'AQS-88101'!$E$2:$E$2744&amp;'AQS-88101'!$G$2:$G$2744,0))&lt;&gt;"",INDEX('AQS-88101'!$M$2:$M$2744,MATCH('88101-daily-summary-by-site'!$A973&amp;'88101-daily-summary-by-site'!G$2&amp;'88101-daily-summary-by-site'!G$3,'AQS-88101'!$AC$2:$AC$2744&amp;'AQS-88101'!$E$2:$E$2744&amp;'AQS-88101'!$G$2:$G$2744,0)),""),"")</f>
        <v/>
      </c>
      <c r="H973" s="42" t="str">
        <f t="array" ref="H973">IFERROR(IF(INDEX('AQS-88101'!$M$2:$M$2744,MATCH('88101-daily-summary-by-site'!$A973&amp;'88101-daily-summary-by-site'!H$2&amp;'88101-daily-summary-by-site'!H$3,'AQS-88101'!$AC$2:$AC$2744&amp;'AQS-88101'!$E$2:$E$2744&amp;'AQS-88101'!$G$2:$G$2744,0))&lt;&gt;"",INDEX('AQS-88101'!$M$2:$M$2744,MATCH('88101-daily-summary-by-site'!$A973&amp;'88101-daily-summary-by-site'!H$2&amp;'88101-daily-summary-by-site'!H$3,'AQS-88101'!$AC$2:$AC$2744&amp;'AQS-88101'!$E$2:$E$2744&amp;'AQS-88101'!$G$2:$G$2744,0)),""),"")</f>
        <v/>
      </c>
      <c r="I973" s="108" t="str">
        <f t="array" ref="I973">IFERROR(IF(INDEX('AQS-88101'!$M$2:$M$2744,MATCH('88101-daily-summary-by-site'!$A973&amp;'88101-daily-summary-by-site'!I$2&amp;'88101-daily-summary-by-site'!I$3,'AQS-88101'!$AC$2:$AC$2744&amp;'AQS-88101'!$E$2:$E$2744&amp;'AQS-88101'!$G$2:$G$2744,0))&lt;&gt;"",INDEX('AQS-88101'!$M$2:$M$2744,MATCH('88101-daily-summary-by-site'!$A973&amp;'88101-daily-summary-by-site'!I$2&amp;'88101-daily-summary-by-site'!I$3,'AQS-88101'!$AC$2:$AC$2744&amp;'AQS-88101'!$E$2:$E$2744&amp;'AQS-88101'!$G$2:$G$2744,0)),""),"")</f>
        <v/>
      </c>
      <c r="L973" s="107" t="str">
        <f t="shared" si="75"/>
        <v/>
      </c>
      <c r="M973" s="42" t="str">
        <f t="shared" si="76"/>
        <v/>
      </c>
      <c r="N973" s="42" t="str">
        <f t="shared" si="77"/>
        <v/>
      </c>
      <c r="O973" s="108" t="str">
        <f t="shared" si="78"/>
        <v/>
      </c>
    </row>
    <row r="974" spans="1:15" x14ac:dyDescent="0.25">
      <c r="A974" s="79">
        <f t="shared" si="79"/>
        <v>38947</v>
      </c>
      <c r="B974" s="107" t="str">
        <f t="array" ref="B974">IFERROR(IF(INDEX('AQS-88101'!$M$2:$M$2744,MATCH('88101-daily-summary-by-site'!$A974&amp;'88101-daily-summary-by-site'!B$2&amp;'88101-daily-summary-by-site'!B$3,'AQS-88101'!$AC$2:$AC$2744&amp;'AQS-88101'!$E$2:$E$2744&amp;'AQS-88101'!$G$2:$G$2744,0))&lt;&gt;"",INDEX('AQS-88101'!$M$2:$M$2744,MATCH('88101-daily-summary-by-site'!$A974&amp;'88101-daily-summary-by-site'!B$2&amp;'88101-daily-summary-by-site'!B$3,'AQS-88101'!$AC$2:$AC$2744&amp;'AQS-88101'!$E$2:$E$2744&amp;'AQS-88101'!$G$2:$G$2744,0)),""),"")</f>
        <v/>
      </c>
      <c r="C974" s="42" t="str">
        <f t="array" ref="C974">IFERROR(IF(INDEX('AQS-88101'!$M$2:$M$2744,MATCH('88101-daily-summary-by-site'!$A974&amp;'88101-daily-summary-by-site'!C$2&amp;'88101-daily-summary-by-site'!C$3,'AQS-88101'!$AC$2:$AC$2744&amp;'AQS-88101'!$E$2:$E$2744&amp;'AQS-88101'!$G$2:$G$2744,0))&lt;&gt;"",INDEX('AQS-88101'!$M$2:$M$2744,MATCH('88101-daily-summary-by-site'!$A974&amp;'88101-daily-summary-by-site'!C$2&amp;'88101-daily-summary-by-site'!C$3,'AQS-88101'!$AC$2:$AC$2744&amp;'AQS-88101'!$E$2:$E$2744&amp;'AQS-88101'!$G$2:$G$2744,0)),""),"")</f>
        <v/>
      </c>
      <c r="D974" s="42" t="str">
        <f t="array" ref="D974">IFERROR(IF(INDEX('AQS-88101'!$M$2:$M$2744,MATCH('88101-daily-summary-by-site'!$A974&amp;'88101-daily-summary-by-site'!D$2&amp;'88101-daily-summary-by-site'!D$3,'AQS-88101'!$AC$2:$AC$2744&amp;'AQS-88101'!$E$2:$E$2744&amp;'AQS-88101'!$G$2:$G$2744,0))&lt;&gt;"",INDEX('AQS-88101'!$M$2:$M$2744,MATCH('88101-daily-summary-by-site'!$A974&amp;'88101-daily-summary-by-site'!D$2&amp;'88101-daily-summary-by-site'!D$3,'AQS-88101'!$AC$2:$AC$2744&amp;'AQS-88101'!$E$2:$E$2744&amp;'AQS-88101'!$G$2:$G$2744,0)),""),"")</f>
        <v/>
      </c>
      <c r="E974" s="42" t="str">
        <f t="array" ref="E974">IFERROR(IF(INDEX('AQS-88101'!$M$2:$M$2744,MATCH('88101-daily-summary-by-site'!$A974&amp;'88101-daily-summary-by-site'!E$2&amp;'88101-daily-summary-by-site'!E$3,'AQS-88101'!$AC$2:$AC$2744&amp;'AQS-88101'!$E$2:$E$2744&amp;'AQS-88101'!$G$2:$G$2744,0))&lt;&gt;"",INDEX('AQS-88101'!$M$2:$M$2744,MATCH('88101-daily-summary-by-site'!$A974&amp;'88101-daily-summary-by-site'!E$2&amp;'88101-daily-summary-by-site'!E$3,'AQS-88101'!$AC$2:$AC$2744&amp;'AQS-88101'!$E$2:$E$2744&amp;'AQS-88101'!$G$2:$G$2744,0)),""),"")</f>
        <v/>
      </c>
      <c r="F974" s="42" t="str">
        <f t="array" ref="F974">IFERROR(IF(INDEX('AQS-88101'!$M$2:$M$2744,MATCH('88101-daily-summary-by-site'!$A974&amp;'88101-daily-summary-by-site'!F$2&amp;'88101-daily-summary-by-site'!F$3,'AQS-88101'!$AC$2:$AC$2744&amp;'AQS-88101'!$E$2:$E$2744&amp;'AQS-88101'!$G$2:$G$2744,0))&lt;&gt;"",INDEX('AQS-88101'!$M$2:$M$2744,MATCH('88101-daily-summary-by-site'!$A974&amp;'88101-daily-summary-by-site'!F$2&amp;'88101-daily-summary-by-site'!F$3,'AQS-88101'!$AC$2:$AC$2744&amp;'AQS-88101'!$E$2:$E$2744&amp;'AQS-88101'!$G$2:$G$2744,0)),""),"")</f>
        <v/>
      </c>
      <c r="G974" s="42" t="str">
        <f t="array" ref="G974">IFERROR(IF(INDEX('AQS-88101'!$M$2:$M$2744,MATCH('88101-daily-summary-by-site'!$A974&amp;'88101-daily-summary-by-site'!G$2&amp;'88101-daily-summary-by-site'!G$3,'AQS-88101'!$AC$2:$AC$2744&amp;'AQS-88101'!$E$2:$E$2744&amp;'AQS-88101'!$G$2:$G$2744,0))&lt;&gt;"",INDEX('AQS-88101'!$M$2:$M$2744,MATCH('88101-daily-summary-by-site'!$A974&amp;'88101-daily-summary-by-site'!G$2&amp;'88101-daily-summary-by-site'!G$3,'AQS-88101'!$AC$2:$AC$2744&amp;'AQS-88101'!$E$2:$E$2744&amp;'AQS-88101'!$G$2:$G$2744,0)),""),"")</f>
        <v/>
      </c>
      <c r="H974" s="42" t="str">
        <f t="array" ref="H974">IFERROR(IF(INDEX('AQS-88101'!$M$2:$M$2744,MATCH('88101-daily-summary-by-site'!$A974&amp;'88101-daily-summary-by-site'!H$2&amp;'88101-daily-summary-by-site'!H$3,'AQS-88101'!$AC$2:$AC$2744&amp;'AQS-88101'!$E$2:$E$2744&amp;'AQS-88101'!$G$2:$G$2744,0))&lt;&gt;"",INDEX('AQS-88101'!$M$2:$M$2744,MATCH('88101-daily-summary-by-site'!$A974&amp;'88101-daily-summary-by-site'!H$2&amp;'88101-daily-summary-by-site'!H$3,'AQS-88101'!$AC$2:$AC$2744&amp;'AQS-88101'!$E$2:$E$2744&amp;'AQS-88101'!$G$2:$G$2744,0)),""),"")</f>
        <v/>
      </c>
      <c r="I974" s="108" t="str">
        <f t="array" ref="I974">IFERROR(IF(INDEX('AQS-88101'!$M$2:$M$2744,MATCH('88101-daily-summary-by-site'!$A974&amp;'88101-daily-summary-by-site'!I$2&amp;'88101-daily-summary-by-site'!I$3,'AQS-88101'!$AC$2:$AC$2744&amp;'AQS-88101'!$E$2:$E$2744&amp;'AQS-88101'!$G$2:$G$2744,0))&lt;&gt;"",INDEX('AQS-88101'!$M$2:$M$2744,MATCH('88101-daily-summary-by-site'!$A974&amp;'88101-daily-summary-by-site'!I$2&amp;'88101-daily-summary-by-site'!I$3,'AQS-88101'!$AC$2:$AC$2744&amp;'AQS-88101'!$E$2:$E$2744&amp;'AQS-88101'!$G$2:$G$2744,0)),""),"")</f>
        <v/>
      </c>
      <c r="L974" s="107" t="str">
        <f t="shared" si="75"/>
        <v/>
      </c>
      <c r="M974" s="42" t="str">
        <f t="shared" si="76"/>
        <v/>
      </c>
      <c r="N974" s="42" t="str">
        <f t="shared" si="77"/>
        <v/>
      </c>
      <c r="O974" s="108" t="str">
        <f t="shared" si="78"/>
        <v/>
      </c>
    </row>
    <row r="975" spans="1:15" x14ac:dyDescent="0.25">
      <c r="A975" s="79">
        <f t="shared" si="79"/>
        <v>38948</v>
      </c>
      <c r="B975" s="107" t="str">
        <f t="array" ref="B975">IFERROR(IF(INDEX('AQS-88101'!$M$2:$M$2744,MATCH('88101-daily-summary-by-site'!$A975&amp;'88101-daily-summary-by-site'!B$2&amp;'88101-daily-summary-by-site'!B$3,'AQS-88101'!$AC$2:$AC$2744&amp;'AQS-88101'!$E$2:$E$2744&amp;'AQS-88101'!$G$2:$G$2744,0))&lt;&gt;"",INDEX('AQS-88101'!$M$2:$M$2744,MATCH('88101-daily-summary-by-site'!$A975&amp;'88101-daily-summary-by-site'!B$2&amp;'88101-daily-summary-by-site'!B$3,'AQS-88101'!$AC$2:$AC$2744&amp;'AQS-88101'!$E$2:$E$2744&amp;'AQS-88101'!$G$2:$G$2744,0)),""),"")</f>
        <v/>
      </c>
      <c r="C975" s="42" t="str">
        <f t="array" ref="C975">IFERROR(IF(INDEX('AQS-88101'!$M$2:$M$2744,MATCH('88101-daily-summary-by-site'!$A975&amp;'88101-daily-summary-by-site'!C$2&amp;'88101-daily-summary-by-site'!C$3,'AQS-88101'!$AC$2:$AC$2744&amp;'AQS-88101'!$E$2:$E$2744&amp;'AQS-88101'!$G$2:$G$2744,0))&lt;&gt;"",INDEX('AQS-88101'!$M$2:$M$2744,MATCH('88101-daily-summary-by-site'!$A975&amp;'88101-daily-summary-by-site'!C$2&amp;'88101-daily-summary-by-site'!C$3,'AQS-88101'!$AC$2:$AC$2744&amp;'AQS-88101'!$E$2:$E$2744&amp;'AQS-88101'!$G$2:$G$2744,0)),""),"")</f>
        <v/>
      </c>
      <c r="D975" s="42" t="str">
        <f t="array" ref="D975">IFERROR(IF(INDEX('AQS-88101'!$M$2:$M$2744,MATCH('88101-daily-summary-by-site'!$A975&amp;'88101-daily-summary-by-site'!D$2&amp;'88101-daily-summary-by-site'!D$3,'AQS-88101'!$AC$2:$AC$2744&amp;'AQS-88101'!$E$2:$E$2744&amp;'AQS-88101'!$G$2:$G$2744,0))&lt;&gt;"",INDEX('AQS-88101'!$M$2:$M$2744,MATCH('88101-daily-summary-by-site'!$A975&amp;'88101-daily-summary-by-site'!D$2&amp;'88101-daily-summary-by-site'!D$3,'AQS-88101'!$AC$2:$AC$2744&amp;'AQS-88101'!$E$2:$E$2744&amp;'AQS-88101'!$G$2:$G$2744,0)),""),"")</f>
        <v/>
      </c>
      <c r="E975" s="42" t="str">
        <f t="array" ref="E975">IFERROR(IF(INDEX('AQS-88101'!$M$2:$M$2744,MATCH('88101-daily-summary-by-site'!$A975&amp;'88101-daily-summary-by-site'!E$2&amp;'88101-daily-summary-by-site'!E$3,'AQS-88101'!$AC$2:$AC$2744&amp;'AQS-88101'!$E$2:$E$2744&amp;'AQS-88101'!$G$2:$G$2744,0))&lt;&gt;"",INDEX('AQS-88101'!$M$2:$M$2744,MATCH('88101-daily-summary-by-site'!$A975&amp;'88101-daily-summary-by-site'!E$2&amp;'88101-daily-summary-by-site'!E$3,'AQS-88101'!$AC$2:$AC$2744&amp;'AQS-88101'!$E$2:$E$2744&amp;'AQS-88101'!$G$2:$G$2744,0)),""),"")</f>
        <v/>
      </c>
      <c r="F975" s="42" t="str">
        <f t="array" ref="F975">IFERROR(IF(INDEX('AQS-88101'!$M$2:$M$2744,MATCH('88101-daily-summary-by-site'!$A975&amp;'88101-daily-summary-by-site'!F$2&amp;'88101-daily-summary-by-site'!F$3,'AQS-88101'!$AC$2:$AC$2744&amp;'AQS-88101'!$E$2:$E$2744&amp;'AQS-88101'!$G$2:$G$2744,0))&lt;&gt;"",INDEX('AQS-88101'!$M$2:$M$2744,MATCH('88101-daily-summary-by-site'!$A975&amp;'88101-daily-summary-by-site'!F$2&amp;'88101-daily-summary-by-site'!F$3,'AQS-88101'!$AC$2:$AC$2744&amp;'AQS-88101'!$E$2:$E$2744&amp;'AQS-88101'!$G$2:$G$2744,0)),""),"")</f>
        <v/>
      </c>
      <c r="G975" s="42" t="str">
        <f t="array" ref="G975">IFERROR(IF(INDEX('AQS-88101'!$M$2:$M$2744,MATCH('88101-daily-summary-by-site'!$A975&amp;'88101-daily-summary-by-site'!G$2&amp;'88101-daily-summary-by-site'!G$3,'AQS-88101'!$AC$2:$AC$2744&amp;'AQS-88101'!$E$2:$E$2744&amp;'AQS-88101'!$G$2:$G$2744,0))&lt;&gt;"",INDEX('AQS-88101'!$M$2:$M$2744,MATCH('88101-daily-summary-by-site'!$A975&amp;'88101-daily-summary-by-site'!G$2&amp;'88101-daily-summary-by-site'!G$3,'AQS-88101'!$AC$2:$AC$2744&amp;'AQS-88101'!$E$2:$E$2744&amp;'AQS-88101'!$G$2:$G$2744,0)),""),"")</f>
        <v/>
      </c>
      <c r="H975" s="42" t="str">
        <f t="array" ref="H975">IFERROR(IF(INDEX('AQS-88101'!$M$2:$M$2744,MATCH('88101-daily-summary-by-site'!$A975&amp;'88101-daily-summary-by-site'!H$2&amp;'88101-daily-summary-by-site'!H$3,'AQS-88101'!$AC$2:$AC$2744&amp;'AQS-88101'!$E$2:$E$2744&amp;'AQS-88101'!$G$2:$G$2744,0))&lt;&gt;"",INDEX('AQS-88101'!$M$2:$M$2744,MATCH('88101-daily-summary-by-site'!$A975&amp;'88101-daily-summary-by-site'!H$2&amp;'88101-daily-summary-by-site'!H$3,'AQS-88101'!$AC$2:$AC$2744&amp;'AQS-88101'!$E$2:$E$2744&amp;'AQS-88101'!$G$2:$G$2744,0)),""),"")</f>
        <v/>
      </c>
      <c r="I975" s="108" t="str">
        <f t="array" ref="I975">IFERROR(IF(INDEX('AQS-88101'!$M$2:$M$2744,MATCH('88101-daily-summary-by-site'!$A975&amp;'88101-daily-summary-by-site'!I$2&amp;'88101-daily-summary-by-site'!I$3,'AQS-88101'!$AC$2:$AC$2744&amp;'AQS-88101'!$E$2:$E$2744&amp;'AQS-88101'!$G$2:$G$2744,0))&lt;&gt;"",INDEX('AQS-88101'!$M$2:$M$2744,MATCH('88101-daily-summary-by-site'!$A975&amp;'88101-daily-summary-by-site'!I$2&amp;'88101-daily-summary-by-site'!I$3,'AQS-88101'!$AC$2:$AC$2744&amp;'AQS-88101'!$E$2:$E$2744&amp;'AQS-88101'!$G$2:$G$2744,0)),""),"")</f>
        <v/>
      </c>
      <c r="L975" s="107" t="str">
        <f t="shared" si="75"/>
        <v/>
      </c>
      <c r="M975" s="42" t="str">
        <f t="shared" si="76"/>
        <v/>
      </c>
      <c r="N975" s="42" t="str">
        <f t="shared" si="77"/>
        <v/>
      </c>
      <c r="O975" s="108" t="str">
        <f t="shared" si="78"/>
        <v/>
      </c>
    </row>
    <row r="976" spans="1:15" x14ac:dyDescent="0.25">
      <c r="A976" s="79">
        <f t="shared" si="79"/>
        <v>38949</v>
      </c>
      <c r="B976" s="107" t="str">
        <f t="array" ref="B976">IFERROR(IF(INDEX('AQS-88101'!$M$2:$M$2744,MATCH('88101-daily-summary-by-site'!$A976&amp;'88101-daily-summary-by-site'!B$2&amp;'88101-daily-summary-by-site'!B$3,'AQS-88101'!$AC$2:$AC$2744&amp;'AQS-88101'!$E$2:$E$2744&amp;'AQS-88101'!$G$2:$G$2744,0))&lt;&gt;"",INDEX('AQS-88101'!$M$2:$M$2744,MATCH('88101-daily-summary-by-site'!$A976&amp;'88101-daily-summary-by-site'!B$2&amp;'88101-daily-summary-by-site'!B$3,'AQS-88101'!$AC$2:$AC$2744&amp;'AQS-88101'!$E$2:$E$2744&amp;'AQS-88101'!$G$2:$G$2744,0)),""),"")</f>
        <v/>
      </c>
      <c r="C976" s="42" t="str">
        <f t="array" ref="C976">IFERROR(IF(INDEX('AQS-88101'!$M$2:$M$2744,MATCH('88101-daily-summary-by-site'!$A976&amp;'88101-daily-summary-by-site'!C$2&amp;'88101-daily-summary-by-site'!C$3,'AQS-88101'!$AC$2:$AC$2744&amp;'AQS-88101'!$E$2:$E$2744&amp;'AQS-88101'!$G$2:$G$2744,0))&lt;&gt;"",INDEX('AQS-88101'!$M$2:$M$2744,MATCH('88101-daily-summary-by-site'!$A976&amp;'88101-daily-summary-by-site'!C$2&amp;'88101-daily-summary-by-site'!C$3,'AQS-88101'!$AC$2:$AC$2744&amp;'AQS-88101'!$E$2:$E$2744&amp;'AQS-88101'!$G$2:$G$2744,0)),""),"")</f>
        <v/>
      </c>
      <c r="D976" s="42" t="str">
        <f t="array" ref="D976">IFERROR(IF(INDEX('AQS-88101'!$M$2:$M$2744,MATCH('88101-daily-summary-by-site'!$A976&amp;'88101-daily-summary-by-site'!D$2&amp;'88101-daily-summary-by-site'!D$3,'AQS-88101'!$AC$2:$AC$2744&amp;'AQS-88101'!$E$2:$E$2744&amp;'AQS-88101'!$G$2:$G$2744,0))&lt;&gt;"",INDEX('AQS-88101'!$M$2:$M$2744,MATCH('88101-daily-summary-by-site'!$A976&amp;'88101-daily-summary-by-site'!D$2&amp;'88101-daily-summary-by-site'!D$3,'AQS-88101'!$AC$2:$AC$2744&amp;'AQS-88101'!$E$2:$E$2744&amp;'AQS-88101'!$G$2:$G$2744,0)),""),"")</f>
        <v/>
      </c>
      <c r="E976" s="42" t="str">
        <f t="array" ref="E976">IFERROR(IF(INDEX('AQS-88101'!$M$2:$M$2744,MATCH('88101-daily-summary-by-site'!$A976&amp;'88101-daily-summary-by-site'!E$2&amp;'88101-daily-summary-by-site'!E$3,'AQS-88101'!$AC$2:$AC$2744&amp;'AQS-88101'!$E$2:$E$2744&amp;'AQS-88101'!$G$2:$G$2744,0))&lt;&gt;"",INDEX('AQS-88101'!$M$2:$M$2744,MATCH('88101-daily-summary-by-site'!$A976&amp;'88101-daily-summary-by-site'!E$2&amp;'88101-daily-summary-by-site'!E$3,'AQS-88101'!$AC$2:$AC$2744&amp;'AQS-88101'!$E$2:$E$2744&amp;'AQS-88101'!$G$2:$G$2744,0)),""),"")</f>
        <v/>
      </c>
      <c r="F976" s="42" t="str">
        <f t="array" ref="F976">IFERROR(IF(INDEX('AQS-88101'!$M$2:$M$2744,MATCH('88101-daily-summary-by-site'!$A976&amp;'88101-daily-summary-by-site'!F$2&amp;'88101-daily-summary-by-site'!F$3,'AQS-88101'!$AC$2:$AC$2744&amp;'AQS-88101'!$E$2:$E$2744&amp;'AQS-88101'!$G$2:$G$2744,0))&lt;&gt;"",INDEX('AQS-88101'!$M$2:$M$2744,MATCH('88101-daily-summary-by-site'!$A976&amp;'88101-daily-summary-by-site'!F$2&amp;'88101-daily-summary-by-site'!F$3,'AQS-88101'!$AC$2:$AC$2744&amp;'AQS-88101'!$E$2:$E$2744&amp;'AQS-88101'!$G$2:$G$2744,0)),""),"")</f>
        <v/>
      </c>
      <c r="G976" s="42" t="str">
        <f t="array" ref="G976">IFERROR(IF(INDEX('AQS-88101'!$M$2:$M$2744,MATCH('88101-daily-summary-by-site'!$A976&amp;'88101-daily-summary-by-site'!G$2&amp;'88101-daily-summary-by-site'!G$3,'AQS-88101'!$AC$2:$AC$2744&amp;'AQS-88101'!$E$2:$E$2744&amp;'AQS-88101'!$G$2:$G$2744,0))&lt;&gt;"",INDEX('AQS-88101'!$M$2:$M$2744,MATCH('88101-daily-summary-by-site'!$A976&amp;'88101-daily-summary-by-site'!G$2&amp;'88101-daily-summary-by-site'!G$3,'AQS-88101'!$AC$2:$AC$2744&amp;'AQS-88101'!$E$2:$E$2744&amp;'AQS-88101'!$G$2:$G$2744,0)),""),"")</f>
        <v/>
      </c>
      <c r="H976" s="42" t="str">
        <f t="array" ref="H976">IFERROR(IF(INDEX('AQS-88101'!$M$2:$M$2744,MATCH('88101-daily-summary-by-site'!$A976&amp;'88101-daily-summary-by-site'!H$2&amp;'88101-daily-summary-by-site'!H$3,'AQS-88101'!$AC$2:$AC$2744&amp;'AQS-88101'!$E$2:$E$2744&amp;'AQS-88101'!$G$2:$G$2744,0))&lt;&gt;"",INDEX('AQS-88101'!$M$2:$M$2744,MATCH('88101-daily-summary-by-site'!$A976&amp;'88101-daily-summary-by-site'!H$2&amp;'88101-daily-summary-by-site'!H$3,'AQS-88101'!$AC$2:$AC$2744&amp;'AQS-88101'!$E$2:$E$2744&amp;'AQS-88101'!$G$2:$G$2744,0)),""),"")</f>
        <v/>
      </c>
      <c r="I976" s="108" t="str">
        <f t="array" ref="I976">IFERROR(IF(INDEX('AQS-88101'!$M$2:$M$2744,MATCH('88101-daily-summary-by-site'!$A976&amp;'88101-daily-summary-by-site'!I$2&amp;'88101-daily-summary-by-site'!I$3,'AQS-88101'!$AC$2:$AC$2744&amp;'AQS-88101'!$E$2:$E$2744&amp;'AQS-88101'!$G$2:$G$2744,0))&lt;&gt;"",INDEX('AQS-88101'!$M$2:$M$2744,MATCH('88101-daily-summary-by-site'!$A976&amp;'88101-daily-summary-by-site'!I$2&amp;'88101-daily-summary-by-site'!I$3,'AQS-88101'!$AC$2:$AC$2744&amp;'AQS-88101'!$E$2:$E$2744&amp;'AQS-88101'!$G$2:$G$2744,0)),""),"")</f>
        <v/>
      </c>
      <c r="L976" s="107" t="str">
        <f t="shared" si="75"/>
        <v/>
      </c>
      <c r="M976" s="42" t="str">
        <f t="shared" si="76"/>
        <v/>
      </c>
      <c r="N976" s="42" t="str">
        <f t="shared" si="77"/>
        <v/>
      </c>
      <c r="O976" s="108" t="str">
        <f t="shared" si="78"/>
        <v/>
      </c>
    </row>
    <row r="977" spans="1:15" x14ac:dyDescent="0.25">
      <c r="A977" s="79">
        <f t="shared" si="79"/>
        <v>38950</v>
      </c>
      <c r="B977" s="107">
        <f t="array" ref="B977">IFERROR(IF(INDEX('AQS-88101'!$M$2:$M$2744,MATCH('88101-daily-summary-by-site'!$A977&amp;'88101-daily-summary-by-site'!B$2&amp;'88101-daily-summary-by-site'!B$3,'AQS-88101'!$AC$2:$AC$2744&amp;'AQS-88101'!$E$2:$E$2744&amp;'AQS-88101'!$G$2:$G$2744,0))&lt;&gt;"",INDEX('AQS-88101'!$M$2:$M$2744,MATCH('88101-daily-summary-by-site'!$A977&amp;'88101-daily-summary-by-site'!B$2&amp;'88101-daily-summary-by-site'!B$3,'AQS-88101'!$AC$2:$AC$2744&amp;'AQS-88101'!$E$2:$E$2744&amp;'AQS-88101'!$G$2:$G$2744,0)),""),"")</f>
        <v>2</v>
      </c>
      <c r="C977" s="42" t="str">
        <f t="array" ref="C977">IFERROR(IF(INDEX('AQS-88101'!$M$2:$M$2744,MATCH('88101-daily-summary-by-site'!$A977&amp;'88101-daily-summary-by-site'!C$2&amp;'88101-daily-summary-by-site'!C$3,'AQS-88101'!$AC$2:$AC$2744&amp;'AQS-88101'!$E$2:$E$2744&amp;'AQS-88101'!$G$2:$G$2744,0))&lt;&gt;"",INDEX('AQS-88101'!$M$2:$M$2744,MATCH('88101-daily-summary-by-site'!$A977&amp;'88101-daily-summary-by-site'!C$2&amp;'88101-daily-summary-by-site'!C$3,'AQS-88101'!$AC$2:$AC$2744&amp;'AQS-88101'!$E$2:$E$2744&amp;'AQS-88101'!$G$2:$G$2744,0)),""),"")</f>
        <v/>
      </c>
      <c r="D977" s="42" t="str">
        <f t="array" ref="D977">IFERROR(IF(INDEX('AQS-88101'!$M$2:$M$2744,MATCH('88101-daily-summary-by-site'!$A977&amp;'88101-daily-summary-by-site'!D$2&amp;'88101-daily-summary-by-site'!D$3,'AQS-88101'!$AC$2:$AC$2744&amp;'AQS-88101'!$E$2:$E$2744&amp;'AQS-88101'!$G$2:$G$2744,0))&lt;&gt;"",INDEX('AQS-88101'!$M$2:$M$2744,MATCH('88101-daily-summary-by-site'!$A977&amp;'88101-daily-summary-by-site'!D$2&amp;'88101-daily-summary-by-site'!D$3,'AQS-88101'!$AC$2:$AC$2744&amp;'AQS-88101'!$E$2:$E$2744&amp;'AQS-88101'!$G$2:$G$2744,0)),""),"")</f>
        <v/>
      </c>
      <c r="E977" s="42" t="str">
        <f t="array" ref="E977">IFERROR(IF(INDEX('AQS-88101'!$M$2:$M$2744,MATCH('88101-daily-summary-by-site'!$A977&amp;'88101-daily-summary-by-site'!E$2&amp;'88101-daily-summary-by-site'!E$3,'AQS-88101'!$AC$2:$AC$2744&amp;'AQS-88101'!$E$2:$E$2744&amp;'AQS-88101'!$G$2:$G$2744,0))&lt;&gt;"",INDEX('AQS-88101'!$M$2:$M$2744,MATCH('88101-daily-summary-by-site'!$A977&amp;'88101-daily-summary-by-site'!E$2&amp;'88101-daily-summary-by-site'!E$3,'AQS-88101'!$AC$2:$AC$2744&amp;'AQS-88101'!$E$2:$E$2744&amp;'AQS-88101'!$G$2:$G$2744,0)),""),"")</f>
        <v/>
      </c>
      <c r="F977" s="42" t="str">
        <f t="array" ref="F977">IFERROR(IF(INDEX('AQS-88101'!$M$2:$M$2744,MATCH('88101-daily-summary-by-site'!$A977&amp;'88101-daily-summary-by-site'!F$2&amp;'88101-daily-summary-by-site'!F$3,'AQS-88101'!$AC$2:$AC$2744&amp;'AQS-88101'!$E$2:$E$2744&amp;'AQS-88101'!$G$2:$G$2744,0))&lt;&gt;"",INDEX('AQS-88101'!$M$2:$M$2744,MATCH('88101-daily-summary-by-site'!$A977&amp;'88101-daily-summary-by-site'!F$2&amp;'88101-daily-summary-by-site'!F$3,'AQS-88101'!$AC$2:$AC$2744&amp;'AQS-88101'!$E$2:$E$2744&amp;'AQS-88101'!$G$2:$G$2744,0)),""),"")</f>
        <v/>
      </c>
      <c r="G977" s="42" t="str">
        <f t="array" ref="G977">IFERROR(IF(INDEX('AQS-88101'!$M$2:$M$2744,MATCH('88101-daily-summary-by-site'!$A977&amp;'88101-daily-summary-by-site'!G$2&amp;'88101-daily-summary-by-site'!G$3,'AQS-88101'!$AC$2:$AC$2744&amp;'AQS-88101'!$E$2:$E$2744&amp;'AQS-88101'!$G$2:$G$2744,0))&lt;&gt;"",INDEX('AQS-88101'!$M$2:$M$2744,MATCH('88101-daily-summary-by-site'!$A977&amp;'88101-daily-summary-by-site'!G$2&amp;'88101-daily-summary-by-site'!G$3,'AQS-88101'!$AC$2:$AC$2744&amp;'AQS-88101'!$E$2:$E$2744&amp;'AQS-88101'!$G$2:$G$2744,0)),""),"")</f>
        <v/>
      </c>
      <c r="H977" s="42" t="str">
        <f t="array" ref="H977">IFERROR(IF(INDEX('AQS-88101'!$M$2:$M$2744,MATCH('88101-daily-summary-by-site'!$A977&amp;'88101-daily-summary-by-site'!H$2&amp;'88101-daily-summary-by-site'!H$3,'AQS-88101'!$AC$2:$AC$2744&amp;'AQS-88101'!$E$2:$E$2744&amp;'AQS-88101'!$G$2:$G$2744,0))&lt;&gt;"",INDEX('AQS-88101'!$M$2:$M$2744,MATCH('88101-daily-summary-by-site'!$A977&amp;'88101-daily-summary-by-site'!H$2&amp;'88101-daily-summary-by-site'!H$3,'AQS-88101'!$AC$2:$AC$2744&amp;'AQS-88101'!$E$2:$E$2744&amp;'AQS-88101'!$G$2:$G$2744,0)),""),"")</f>
        <v/>
      </c>
      <c r="I977" s="108" t="str">
        <f t="array" ref="I977">IFERROR(IF(INDEX('AQS-88101'!$M$2:$M$2744,MATCH('88101-daily-summary-by-site'!$A977&amp;'88101-daily-summary-by-site'!I$2&amp;'88101-daily-summary-by-site'!I$3,'AQS-88101'!$AC$2:$AC$2744&amp;'AQS-88101'!$E$2:$E$2744&amp;'AQS-88101'!$G$2:$G$2744,0))&lt;&gt;"",INDEX('AQS-88101'!$M$2:$M$2744,MATCH('88101-daily-summary-by-site'!$A977&amp;'88101-daily-summary-by-site'!I$2&amp;'88101-daily-summary-by-site'!I$3,'AQS-88101'!$AC$2:$AC$2744&amp;'AQS-88101'!$E$2:$E$2744&amp;'AQS-88101'!$G$2:$G$2744,0)),""),"")</f>
        <v/>
      </c>
      <c r="L977" s="107">
        <f t="shared" si="75"/>
        <v>2</v>
      </c>
      <c r="M977" s="42" t="str">
        <f t="shared" si="76"/>
        <v/>
      </c>
      <c r="N977" s="42" t="str">
        <f t="shared" si="77"/>
        <v/>
      </c>
      <c r="O977" s="108" t="str">
        <f t="shared" si="78"/>
        <v/>
      </c>
    </row>
    <row r="978" spans="1:15" x14ac:dyDescent="0.25">
      <c r="A978" s="79">
        <f t="shared" si="79"/>
        <v>38951</v>
      </c>
      <c r="B978" s="107" t="str">
        <f t="array" ref="B978">IFERROR(IF(INDEX('AQS-88101'!$M$2:$M$2744,MATCH('88101-daily-summary-by-site'!$A978&amp;'88101-daily-summary-by-site'!B$2&amp;'88101-daily-summary-by-site'!B$3,'AQS-88101'!$AC$2:$AC$2744&amp;'AQS-88101'!$E$2:$E$2744&amp;'AQS-88101'!$G$2:$G$2744,0))&lt;&gt;"",INDEX('AQS-88101'!$M$2:$M$2744,MATCH('88101-daily-summary-by-site'!$A978&amp;'88101-daily-summary-by-site'!B$2&amp;'88101-daily-summary-by-site'!B$3,'AQS-88101'!$AC$2:$AC$2744&amp;'AQS-88101'!$E$2:$E$2744&amp;'AQS-88101'!$G$2:$G$2744,0)),""),"")</f>
        <v/>
      </c>
      <c r="C978" s="42" t="str">
        <f t="array" ref="C978">IFERROR(IF(INDEX('AQS-88101'!$M$2:$M$2744,MATCH('88101-daily-summary-by-site'!$A978&amp;'88101-daily-summary-by-site'!C$2&amp;'88101-daily-summary-by-site'!C$3,'AQS-88101'!$AC$2:$AC$2744&amp;'AQS-88101'!$E$2:$E$2744&amp;'AQS-88101'!$G$2:$G$2744,0))&lt;&gt;"",INDEX('AQS-88101'!$M$2:$M$2744,MATCH('88101-daily-summary-by-site'!$A978&amp;'88101-daily-summary-by-site'!C$2&amp;'88101-daily-summary-by-site'!C$3,'AQS-88101'!$AC$2:$AC$2744&amp;'AQS-88101'!$E$2:$E$2744&amp;'AQS-88101'!$G$2:$G$2744,0)),""),"")</f>
        <v/>
      </c>
      <c r="D978" s="42" t="str">
        <f t="array" ref="D978">IFERROR(IF(INDEX('AQS-88101'!$M$2:$M$2744,MATCH('88101-daily-summary-by-site'!$A978&amp;'88101-daily-summary-by-site'!D$2&amp;'88101-daily-summary-by-site'!D$3,'AQS-88101'!$AC$2:$AC$2744&amp;'AQS-88101'!$E$2:$E$2744&amp;'AQS-88101'!$G$2:$G$2744,0))&lt;&gt;"",INDEX('AQS-88101'!$M$2:$M$2744,MATCH('88101-daily-summary-by-site'!$A978&amp;'88101-daily-summary-by-site'!D$2&amp;'88101-daily-summary-by-site'!D$3,'AQS-88101'!$AC$2:$AC$2744&amp;'AQS-88101'!$E$2:$E$2744&amp;'AQS-88101'!$G$2:$G$2744,0)),""),"")</f>
        <v/>
      </c>
      <c r="E978" s="42" t="str">
        <f t="array" ref="E978">IFERROR(IF(INDEX('AQS-88101'!$M$2:$M$2744,MATCH('88101-daily-summary-by-site'!$A978&amp;'88101-daily-summary-by-site'!E$2&amp;'88101-daily-summary-by-site'!E$3,'AQS-88101'!$AC$2:$AC$2744&amp;'AQS-88101'!$E$2:$E$2744&amp;'AQS-88101'!$G$2:$G$2744,0))&lt;&gt;"",INDEX('AQS-88101'!$M$2:$M$2744,MATCH('88101-daily-summary-by-site'!$A978&amp;'88101-daily-summary-by-site'!E$2&amp;'88101-daily-summary-by-site'!E$3,'AQS-88101'!$AC$2:$AC$2744&amp;'AQS-88101'!$E$2:$E$2744&amp;'AQS-88101'!$G$2:$G$2744,0)),""),"")</f>
        <v/>
      </c>
      <c r="F978" s="42" t="str">
        <f t="array" ref="F978">IFERROR(IF(INDEX('AQS-88101'!$M$2:$M$2744,MATCH('88101-daily-summary-by-site'!$A978&amp;'88101-daily-summary-by-site'!F$2&amp;'88101-daily-summary-by-site'!F$3,'AQS-88101'!$AC$2:$AC$2744&amp;'AQS-88101'!$E$2:$E$2744&amp;'AQS-88101'!$G$2:$G$2744,0))&lt;&gt;"",INDEX('AQS-88101'!$M$2:$M$2744,MATCH('88101-daily-summary-by-site'!$A978&amp;'88101-daily-summary-by-site'!F$2&amp;'88101-daily-summary-by-site'!F$3,'AQS-88101'!$AC$2:$AC$2744&amp;'AQS-88101'!$E$2:$E$2744&amp;'AQS-88101'!$G$2:$G$2744,0)),""),"")</f>
        <v/>
      </c>
      <c r="G978" s="42" t="str">
        <f t="array" ref="G978">IFERROR(IF(INDEX('AQS-88101'!$M$2:$M$2744,MATCH('88101-daily-summary-by-site'!$A978&amp;'88101-daily-summary-by-site'!G$2&amp;'88101-daily-summary-by-site'!G$3,'AQS-88101'!$AC$2:$AC$2744&amp;'AQS-88101'!$E$2:$E$2744&amp;'AQS-88101'!$G$2:$G$2744,0))&lt;&gt;"",INDEX('AQS-88101'!$M$2:$M$2744,MATCH('88101-daily-summary-by-site'!$A978&amp;'88101-daily-summary-by-site'!G$2&amp;'88101-daily-summary-by-site'!G$3,'AQS-88101'!$AC$2:$AC$2744&amp;'AQS-88101'!$E$2:$E$2744&amp;'AQS-88101'!$G$2:$G$2744,0)),""),"")</f>
        <v/>
      </c>
      <c r="H978" s="42" t="str">
        <f t="array" ref="H978">IFERROR(IF(INDEX('AQS-88101'!$M$2:$M$2744,MATCH('88101-daily-summary-by-site'!$A978&amp;'88101-daily-summary-by-site'!H$2&amp;'88101-daily-summary-by-site'!H$3,'AQS-88101'!$AC$2:$AC$2744&amp;'AQS-88101'!$E$2:$E$2744&amp;'AQS-88101'!$G$2:$G$2744,0))&lt;&gt;"",INDEX('AQS-88101'!$M$2:$M$2744,MATCH('88101-daily-summary-by-site'!$A978&amp;'88101-daily-summary-by-site'!H$2&amp;'88101-daily-summary-by-site'!H$3,'AQS-88101'!$AC$2:$AC$2744&amp;'AQS-88101'!$E$2:$E$2744&amp;'AQS-88101'!$G$2:$G$2744,0)),""),"")</f>
        <v/>
      </c>
      <c r="I978" s="108" t="str">
        <f t="array" ref="I978">IFERROR(IF(INDEX('AQS-88101'!$M$2:$M$2744,MATCH('88101-daily-summary-by-site'!$A978&amp;'88101-daily-summary-by-site'!I$2&amp;'88101-daily-summary-by-site'!I$3,'AQS-88101'!$AC$2:$AC$2744&amp;'AQS-88101'!$E$2:$E$2744&amp;'AQS-88101'!$G$2:$G$2744,0))&lt;&gt;"",INDEX('AQS-88101'!$M$2:$M$2744,MATCH('88101-daily-summary-by-site'!$A978&amp;'88101-daily-summary-by-site'!I$2&amp;'88101-daily-summary-by-site'!I$3,'AQS-88101'!$AC$2:$AC$2744&amp;'AQS-88101'!$E$2:$E$2744&amp;'AQS-88101'!$G$2:$G$2744,0)),""),"")</f>
        <v/>
      </c>
      <c r="L978" s="107" t="str">
        <f t="shared" si="75"/>
        <v/>
      </c>
      <c r="M978" s="42" t="str">
        <f t="shared" si="76"/>
        <v/>
      </c>
      <c r="N978" s="42" t="str">
        <f t="shared" si="77"/>
        <v/>
      </c>
      <c r="O978" s="108" t="str">
        <f t="shared" si="78"/>
        <v/>
      </c>
    </row>
    <row r="979" spans="1:15" x14ac:dyDescent="0.25">
      <c r="A979" s="79">
        <f t="shared" si="79"/>
        <v>38952</v>
      </c>
      <c r="B979" s="107" t="str">
        <f t="array" ref="B979">IFERROR(IF(INDEX('AQS-88101'!$M$2:$M$2744,MATCH('88101-daily-summary-by-site'!$A979&amp;'88101-daily-summary-by-site'!B$2&amp;'88101-daily-summary-by-site'!B$3,'AQS-88101'!$AC$2:$AC$2744&amp;'AQS-88101'!$E$2:$E$2744&amp;'AQS-88101'!$G$2:$G$2744,0))&lt;&gt;"",INDEX('AQS-88101'!$M$2:$M$2744,MATCH('88101-daily-summary-by-site'!$A979&amp;'88101-daily-summary-by-site'!B$2&amp;'88101-daily-summary-by-site'!B$3,'AQS-88101'!$AC$2:$AC$2744&amp;'AQS-88101'!$E$2:$E$2744&amp;'AQS-88101'!$G$2:$G$2744,0)),""),"")</f>
        <v/>
      </c>
      <c r="C979" s="42" t="str">
        <f t="array" ref="C979">IFERROR(IF(INDEX('AQS-88101'!$M$2:$M$2744,MATCH('88101-daily-summary-by-site'!$A979&amp;'88101-daily-summary-by-site'!C$2&amp;'88101-daily-summary-by-site'!C$3,'AQS-88101'!$AC$2:$AC$2744&amp;'AQS-88101'!$E$2:$E$2744&amp;'AQS-88101'!$G$2:$G$2744,0))&lt;&gt;"",INDEX('AQS-88101'!$M$2:$M$2744,MATCH('88101-daily-summary-by-site'!$A979&amp;'88101-daily-summary-by-site'!C$2&amp;'88101-daily-summary-by-site'!C$3,'AQS-88101'!$AC$2:$AC$2744&amp;'AQS-88101'!$E$2:$E$2744&amp;'AQS-88101'!$G$2:$G$2744,0)),""),"")</f>
        <v/>
      </c>
      <c r="D979" s="42" t="str">
        <f t="array" ref="D979">IFERROR(IF(INDEX('AQS-88101'!$M$2:$M$2744,MATCH('88101-daily-summary-by-site'!$A979&amp;'88101-daily-summary-by-site'!D$2&amp;'88101-daily-summary-by-site'!D$3,'AQS-88101'!$AC$2:$AC$2744&amp;'AQS-88101'!$E$2:$E$2744&amp;'AQS-88101'!$G$2:$G$2744,0))&lt;&gt;"",INDEX('AQS-88101'!$M$2:$M$2744,MATCH('88101-daily-summary-by-site'!$A979&amp;'88101-daily-summary-by-site'!D$2&amp;'88101-daily-summary-by-site'!D$3,'AQS-88101'!$AC$2:$AC$2744&amp;'AQS-88101'!$E$2:$E$2744&amp;'AQS-88101'!$G$2:$G$2744,0)),""),"")</f>
        <v/>
      </c>
      <c r="E979" s="42" t="str">
        <f t="array" ref="E979">IFERROR(IF(INDEX('AQS-88101'!$M$2:$M$2744,MATCH('88101-daily-summary-by-site'!$A979&amp;'88101-daily-summary-by-site'!E$2&amp;'88101-daily-summary-by-site'!E$3,'AQS-88101'!$AC$2:$AC$2744&amp;'AQS-88101'!$E$2:$E$2744&amp;'AQS-88101'!$G$2:$G$2744,0))&lt;&gt;"",INDEX('AQS-88101'!$M$2:$M$2744,MATCH('88101-daily-summary-by-site'!$A979&amp;'88101-daily-summary-by-site'!E$2&amp;'88101-daily-summary-by-site'!E$3,'AQS-88101'!$AC$2:$AC$2744&amp;'AQS-88101'!$E$2:$E$2744&amp;'AQS-88101'!$G$2:$G$2744,0)),""),"")</f>
        <v/>
      </c>
      <c r="F979" s="42" t="str">
        <f t="array" ref="F979">IFERROR(IF(INDEX('AQS-88101'!$M$2:$M$2744,MATCH('88101-daily-summary-by-site'!$A979&amp;'88101-daily-summary-by-site'!F$2&amp;'88101-daily-summary-by-site'!F$3,'AQS-88101'!$AC$2:$AC$2744&amp;'AQS-88101'!$E$2:$E$2744&amp;'AQS-88101'!$G$2:$G$2744,0))&lt;&gt;"",INDEX('AQS-88101'!$M$2:$M$2744,MATCH('88101-daily-summary-by-site'!$A979&amp;'88101-daily-summary-by-site'!F$2&amp;'88101-daily-summary-by-site'!F$3,'AQS-88101'!$AC$2:$AC$2744&amp;'AQS-88101'!$E$2:$E$2744&amp;'AQS-88101'!$G$2:$G$2744,0)),""),"")</f>
        <v/>
      </c>
      <c r="G979" s="42" t="str">
        <f t="array" ref="G979">IFERROR(IF(INDEX('AQS-88101'!$M$2:$M$2744,MATCH('88101-daily-summary-by-site'!$A979&amp;'88101-daily-summary-by-site'!G$2&amp;'88101-daily-summary-by-site'!G$3,'AQS-88101'!$AC$2:$AC$2744&amp;'AQS-88101'!$E$2:$E$2744&amp;'AQS-88101'!$G$2:$G$2744,0))&lt;&gt;"",INDEX('AQS-88101'!$M$2:$M$2744,MATCH('88101-daily-summary-by-site'!$A979&amp;'88101-daily-summary-by-site'!G$2&amp;'88101-daily-summary-by-site'!G$3,'AQS-88101'!$AC$2:$AC$2744&amp;'AQS-88101'!$E$2:$E$2744&amp;'AQS-88101'!$G$2:$G$2744,0)),""),"")</f>
        <v/>
      </c>
      <c r="H979" s="42" t="str">
        <f t="array" ref="H979">IFERROR(IF(INDEX('AQS-88101'!$M$2:$M$2744,MATCH('88101-daily-summary-by-site'!$A979&amp;'88101-daily-summary-by-site'!H$2&amp;'88101-daily-summary-by-site'!H$3,'AQS-88101'!$AC$2:$AC$2744&amp;'AQS-88101'!$E$2:$E$2744&amp;'AQS-88101'!$G$2:$G$2744,0))&lt;&gt;"",INDEX('AQS-88101'!$M$2:$M$2744,MATCH('88101-daily-summary-by-site'!$A979&amp;'88101-daily-summary-by-site'!H$2&amp;'88101-daily-summary-by-site'!H$3,'AQS-88101'!$AC$2:$AC$2744&amp;'AQS-88101'!$E$2:$E$2744&amp;'AQS-88101'!$G$2:$G$2744,0)),""),"")</f>
        <v/>
      </c>
      <c r="I979" s="108" t="str">
        <f t="array" ref="I979">IFERROR(IF(INDEX('AQS-88101'!$M$2:$M$2744,MATCH('88101-daily-summary-by-site'!$A979&amp;'88101-daily-summary-by-site'!I$2&amp;'88101-daily-summary-by-site'!I$3,'AQS-88101'!$AC$2:$AC$2744&amp;'AQS-88101'!$E$2:$E$2744&amp;'AQS-88101'!$G$2:$G$2744,0))&lt;&gt;"",INDEX('AQS-88101'!$M$2:$M$2744,MATCH('88101-daily-summary-by-site'!$A979&amp;'88101-daily-summary-by-site'!I$2&amp;'88101-daily-summary-by-site'!I$3,'AQS-88101'!$AC$2:$AC$2744&amp;'AQS-88101'!$E$2:$E$2744&amp;'AQS-88101'!$G$2:$G$2744,0)),""),"")</f>
        <v/>
      </c>
      <c r="L979" s="107" t="str">
        <f t="shared" si="75"/>
        <v/>
      </c>
      <c r="M979" s="42" t="str">
        <f t="shared" si="76"/>
        <v/>
      </c>
      <c r="N979" s="42" t="str">
        <f t="shared" si="77"/>
        <v/>
      </c>
      <c r="O979" s="108" t="str">
        <f t="shared" si="78"/>
        <v/>
      </c>
    </row>
    <row r="980" spans="1:15" x14ac:dyDescent="0.25">
      <c r="A980" s="79">
        <f t="shared" si="79"/>
        <v>38953</v>
      </c>
      <c r="B980" s="107" t="str">
        <f t="array" ref="B980">IFERROR(IF(INDEX('AQS-88101'!$M$2:$M$2744,MATCH('88101-daily-summary-by-site'!$A980&amp;'88101-daily-summary-by-site'!B$2&amp;'88101-daily-summary-by-site'!B$3,'AQS-88101'!$AC$2:$AC$2744&amp;'AQS-88101'!$E$2:$E$2744&amp;'AQS-88101'!$G$2:$G$2744,0))&lt;&gt;"",INDEX('AQS-88101'!$M$2:$M$2744,MATCH('88101-daily-summary-by-site'!$A980&amp;'88101-daily-summary-by-site'!B$2&amp;'88101-daily-summary-by-site'!B$3,'AQS-88101'!$AC$2:$AC$2744&amp;'AQS-88101'!$E$2:$E$2744&amp;'AQS-88101'!$G$2:$G$2744,0)),""),"")</f>
        <v/>
      </c>
      <c r="C980" s="42" t="str">
        <f t="array" ref="C980">IFERROR(IF(INDEX('AQS-88101'!$M$2:$M$2744,MATCH('88101-daily-summary-by-site'!$A980&amp;'88101-daily-summary-by-site'!C$2&amp;'88101-daily-summary-by-site'!C$3,'AQS-88101'!$AC$2:$AC$2744&amp;'AQS-88101'!$E$2:$E$2744&amp;'AQS-88101'!$G$2:$G$2744,0))&lt;&gt;"",INDEX('AQS-88101'!$M$2:$M$2744,MATCH('88101-daily-summary-by-site'!$A980&amp;'88101-daily-summary-by-site'!C$2&amp;'88101-daily-summary-by-site'!C$3,'AQS-88101'!$AC$2:$AC$2744&amp;'AQS-88101'!$E$2:$E$2744&amp;'AQS-88101'!$G$2:$G$2744,0)),""),"")</f>
        <v/>
      </c>
      <c r="D980" s="42" t="str">
        <f t="array" ref="D980">IFERROR(IF(INDEX('AQS-88101'!$M$2:$M$2744,MATCH('88101-daily-summary-by-site'!$A980&amp;'88101-daily-summary-by-site'!D$2&amp;'88101-daily-summary-by-site'!D$3,'AQS-88101'!$AC$2:$AC$2744&amp;'AQS-88101'!$E$2:$E$2744&amp;'AQS-88101'!$G$2:$G$2744,0))&lt;&gt;"",INDEX('AQS-88101'!$M$2:$M$2744,MATCH('88101-daily-summary-by-site'!$A980&amp;'88101-daily-summary-by-site'!D$2&amp;'88101-daily-summary-by-site'!D$3,'AQS-88101'!$AC$2:$AC$2744&amp;'AQS-88101'!$E$2:$E$2744&amp;'AQS-88101'!$G$2:$G$2744,0)),""),"")</f>
        <v/>
      </c>
      <c r="E980" s="42" t="str">
        <f t="array" ref="E980">IFERROR(IF(INDEX('AQS-88101'!$M$2:$M$2744,MATCH('88101-daily-summary-by-site'!$A980&amp;'88101-daily-summary-by-site'!E$2&amp;'88101-daily-summary-by-site'!E$3,'AQS-88101'!$AC$2:$AC$2744&amp;'AQS-88101'!$E$2:$E$2744&amp;'AQS-88101'!$G$2:$G$2744,0))&lt;&gt;"",INDEX('AQS-88101'!$M$2:$M$2744,MATCH('88101-daily-summary-by-site'!$A980&amp;'88101-daily-summary-by-site'!E$2&amp;'88101-daily-summary-by-site'!E$3,'AQS-88101'!$AC$2:$AC$2744&amp;'AQS-88101'!$E$2:$E$2744&amp;'AQS-88101'!$G$2:$G$2744,0)),""),"")</f>
        <v/>
      </c>
      <c r="F980" s="42" t="str">
        <f t="array" ref="F980">IFERROR(IF(INDEX('AQS-88101'!$M$2:$M$2744,MATCH('88101-daily-summary-by-site'!$A980&amp;'88101-daily-summary-by-site'!F$2&amp;'88101-daily-summary-by-site'!F$3,'AQS-88101'!$AC$2:$AC$2744&amp;'AQS-88101'!$E$2:$E$2744&amp;'AQS-88101'!$G$2:$G$2744,0))&lt;&gt;"",INDEX('AQS-88101'!$M$2:$M$2744,MATCH('88101-daily-summary-by-site'!$A980&amp;'88101-daily-summary-by-site'!F$2&amp;'88101-daily-summary-by-site'!F$3,'AQS-88101'!$AC$2:$AC$2744&amp;'AQS-88101'!$E$2:$E$2744&amp;'AQS-88101'!$G$2:$G$2744,0)),""),"")</f>
        <v/>
      </c>
      <c r="G980" s="42" t="str">
        <f t="array" ref="G980">IFERROR(IF(INDEX('AQS-88101'!$M$2:$M$2744,MATCH('88101-daily-summary-by-site'!$A980&amp;'88101-daily-summary-by-site'!G$2&amp;'88101-daily-summary-by-site'!G$3,'AQS-88101'!$AC$2:$AC$2744&amp;'AQS-88101'!$E$2:$E$2744&amp;'AQS-88101'!$G$2:$G$2744,0))&lt;&gt;"",INDEX('AQS-88101'!$M$2:$M$2744,MATCH('88101-daily-summary-by-site'!$A980&amp;'88101-daily-summary-by-site'!G$2&amp;'88101-daily-summary-by-site'!G$3,'AQS-88101'!$AC$2:$AC$2744&amp;'AQS-88101'!$E$2:$E$2744&amp;'AQS-88101'!$G$2:$G$2744,0)),""),"")</f>
        <v/>
      </c>
      <c r="H980" s="42" t="str">
        <f t="array" ref="H980">IFERROR(IF(INDEX('AQS-88101'!$M$2:$M$2744,MATCH('88101-daily-summary-by-site'!$A980&amp;'88101-daily-summary-by-site'!H$2&amp;'88101-daily-summary-by-site'!H$3,'AQS-88101'!$AC$2:$AC$2744&amp;'AQS-88101'!$E$2:$E$2744&amp;'AQS-88101'!$G$2:$G$2744,0))&lt;&gt;"",INDEX('AQS-88101'!$M$2:$M$2744,MATCH('88101-daily-summary-by-site'!$A980&amp;'88101-daily-summary-by-site'!H$2&amp;'88101-daily-summary-by-site'!H$3,'AQS-88101'!$AC$2:$AC$2744&amp;'AQS-88101'!$E$2:$E$2744&amp;'AQS-88101'!$G$2:$G$2744,0)),""),"")</f>
        <v/>
      </c>
      <c r="I980" s="108" t="str">
        <f t="array" ref="I980">IFERROR(IF(INDEX('AQS-88101'!$M$2:$M$2744,MATCH('88101-daily-summary-by-site'!$A980&amp;'88101-daily-summary-by-site'!I$2&amp;'88101-daily-summary-by-site'!I$3,'AQS-88101'!$AC$2:$AC$2744&amp;'AQS-88101'!$E$2:$E$2744&amp;'AQS-88101'!$G$2:$G$2744,0))&lt;&gt;"",INDEX('AQS-88101'!$M$2:$M$2744,MATCH('88101-daily-summary-by-site'!$A980&amp;'88101-daily-summary-by-site'!I$2&amp;'88101-daily-summary-by-site'!I$3,'AQS-88101'!$AC$2:$AC$2744&amp;'AQS-88101'!$E$2:$E$2744&amp;'AQS-88101'!$G$2:$G$2744,0)),""),"")</f>
        <v/>
      </c>
      <c r="L980" s="107" t="str">
        <f t="shared" si="75"/>
        <v/>
      </c>
      <c r="M980" s="42" t="str">
        <f t="shared" si="76"/>
        <v/>
      </c>
      <c r="N980" s="42" t="str">
        <f t="shared" si="77"/>
        <v/>
      </c>
      <c r="O980" s="108" t="str">
        <f t="shared" si="78"/>
        <v/>
      </c>
    </row>
    <row r="981" spans="1:15" x14ac:dyDescent="0.25">
      <c r="A981" s="79">
        <f t="shared" si="79"/>
        <v>38954</v>
      </c>
      <c r="B981" s="107" t="str">
        <f t="array" ref="B981">IFERROR(IF(INDEX('AQS-88101'!$M$2:$M$2744,MATCH('88101-daily-summary-by-site'!$A981&amp;'88101-daily-summary-by-site'!B$2&amp;'88101-daily-summary-by-site'!B$3,'AQS-88101'!$AC$2:$AC$2744&amp;'AQS-88101'!$E$2:$E$2744&amp;'AQS-88101'!$G$2:$G$2744,0))&lt;&gt;"",INDEX('AQS-88101'!$M$2:$M$2744,MATCH('88101-daily-summary-by-site'!$A981&amp;'88101-daily-summary-by-site'!B$2&amp;'88101-daily-summary-by-site'!B$3,'AQS-88101'!$AC$2:$AC$2744&amp;'AQS-88101'!$E$2:$E$2744&amp;'AQS-88101'!$G$2:$G$2744,0)),""),"")</f>
        <v/>
      </c>
      <c r="C981" s="42" t="str">
        <f t="array" ref="C981">IFERROR(IF(INDEX('AQS-88101'!$M$2:$M$2744,MATCH('88101-daily-summary-by-site'!$A981&amp;'88101-daily-summary-by-site'!C$2&amp;'88101-daily-summary-by-site'!C$3,'AQS-88101'!$AC$2:$AC$2744&amp;'AQS-88101'!$E$2:$E$2744&amp;'AQS-88101'!$G$2:$G$2744,0))&lt;&gt;"",INDEX('AQS-88101'!$M$2:$M$2744,MATCH('88101-daily-summary-by-site'!$A981&amp;'88101-daily-summary-by-site'!C$2&amp;'88101-daily-summary-by-site'!C$3,'AQS-88101'!$AC$2:$AC$2744&amp;'AQS-88101'!$E$2:$E$2744&amp;'AQS-88101'!$G$2:$G$2744,0)),""),"")</f>
        <v/>
      </c>
      <c r="D981" s="42" t="str">
        <f t="array" ref="D981">IFERROR(IF(INDEX('AQS-88101'!$M$2:$M$2744,MATCH('88101-daily-summary-by-site'!$A981&amp;'88101-daily-summary-by-site'!D$2&amp;'88101-daily-summary-by-site'!D$3,'AQS-88101'!$AC$2:$AC$2744&amp;'AQS-88101'!$E$2:$E$2744&amp;'AQS-88101'!$G$2:$G$2744,0))&lt;&gt;"",INDEX('AQS-88101'!$M$2:$M$2744,MATCH('88101-daily-summary-by-site'!$A981&amp;'88101-daily-summary-by-site'!D$2&amp;'88101-daily-summary-by-site'!D$3,'AQS-88101'!$AC$2:$AC$2744&amp;'AQS-88101'!$E$2:$E$2744&amp;'AQS-88101'!$G$2:$G$2744,0)),""),"")</f>
        <v/>
      </c>
      <c r="E981" s="42" t="str">
        <f t="array" ref="E981">IFERROR(IF(INDEX('AQS-88101'!$M$2:$M$2744,MATCH('88101-daily-summary-by-site'!$A981&amp;'88101-daily-summary-by-site'!E$2&amp;'88101-daily-summary-by-site'!E$3,'AQS-88101'!$AC$2:$AC$2744&amp;'AQS-88101'!$E$2:$E$2744&amp;'AQS-88101'!$G$2:$G$2744,0))&lt;&gt;"",INDEX('AQS-88101'!$M$2:$M$2744,MATCH('88101-daily-summary-by-site'!$A981&amp;'88101-daily-summary-by-site'!E$2&amp;'88101-daily-summary-by-site'!E$3,'AQS-88101'!$AC$2:$AC$2744&amp;'AQS-88101'!$E$2:$E$2744&amp;'AQS-88101'!$G$2:$G$2744,0)),""),"")</f>
        <v/>
      </c>
      <c r="F981" s="42" t="str">
        <f t="array" ref="F981">IFERROR(IF(INDEX('AQS-88101'!$M$2:$M$2744,MATCH('88101-daily-summary-by-site'!$A981&amp;'88101-daily-summary-by-site'!F$2&amp;'88101-daily-summary-by-site'!F$3,'AQS-88101'!$AC$2:$AC$2744&amp;'AQS-88101'!$E$2:$E$2744&amp;'AQS-88101'!$G$2:$G$2744,0))&lt;&gt;"",INDEX('AQS-88101'!$M$2:$M$2744,MATCH('88101-daily-summary-by-site'!$A981&amp;'88101-daily-summary-by-site'!F$2&amp;'88101-daily-summary-by-site'!F$3,'AQS-88101'!$AC$2:$AC$2744&amp;'AQS-88101'!$E$2:$E$2744&amp;'AQS-88101'!$G$2:$G$2744,0)),""),"")</f>
        <v/>
      </c>
      <c r="G981" s="42" t="str">
        <f t="array" ref="G981">IFERROR(IF(INDEX('AQS-88101'!$M$2:$M$2744,MATCH('88101-daily-summary-by-site'!$A981&amp;'88101-daily-summary-by-site'!G$2&amp;'88101-daily-summary-by-site'!G$3,'AQS-88101'!$AC$2:$AC$2744&amp;'AQS-88101'!$E$2:$E$2744&amp;'AQS-88101'!$G$2:$G$2744,0))&lt;&gt;"",INDEX('AQS-88101'!$M$2:$M$2744,MATCH('88101-daily-summary-by-site'!$A981&amp;'88101-daily-summary-by-site'!G$2&amp;'88101-daily-summary-by-site'!G$3,'AQS-88101'!$AC$2:$AC$2744&amp;'AQS-88101'!$E$2:$E$2744&amp;'AQS-88101'!$G$2:$G$2744,0)),""),"")</f>
        <v/>
      </c>
      <c r="H981" s="42" t="str">
        <f t="array" ref="H981">IFERROR(IF(INDEX('AQS-88101'!$M$2:$M$2744,MATCH('88101-daily-summary-by-site'!$A981&amp;'88101-daily-summary-by-site'!H$2&amp;'88101-daily-summary-by-site'!H$3,'AQS-88101'!$AC$2:$AC$2744&amp;'AQS-88101'!$E$2:$E$2744&amp;'AQS-88101'!$G$2:$G$2744,0))&lt;&gt;"",INDEX('AQS-88101'!$M$2:$M$2744,MATCH('88101-daily-summary-by-site'!$A981&amp;'88101-daily-summary-by-site'!H$2&amp;'88101-daily-summary-by-site'!H$3,'AQS-88101'!$AC$2:$AC$2744&amp;'AQS-88101'!$E$2:$E$2744&amp;'AQS-88101'!$G$2:$G$2744,0)),""),"")</f>
        <v/>
      </c>
      <c r="I981" s="108" t="str">
        <f t="array" ref="I981">IFERROR(IF(INDEX('AQS-88101'!$M$2:$M$2744,MATCH('88101-daily-summary-by-site'!$A981&amp;'88101-daily-summary-by-site'!I$2&amp;'88101-daily-summary-by-site'!I$3,'AQS-88101'!$AC$2:$AC$2744&amp;'AQS-88101'!$E$2:$E$2744&amp;'AQS-88101'!$G$2:$G$2744,0))&lt;&gt;"",INDEX('AQS-88101'!$M$2:$M$2744,MATCH('88101-daily-summary-by-site'!$A981&amp;'88101-daily-summary-by-site'!I$2&amp;'88101-daily-summary-by-site'!I$3,'AQS-88101'!$AC$2:$AC$2744&amp;'AQS-88101'!$E$2:$E$2744&amp;'AQS-88101'!$G$2:$G$2744,0)),""),"")</f>
        <v/>
      </c>
      <c r="L981" s="107" t="str">
        <f t="shared" si="75"/>
        <v/>
      </c>
      <c r="M981" s="42" t="str">
        <f t="shared" si="76"/>
        <v/>
      </c>
      <c r="N981" s="42" t="str">
        <f t="shared" si="77"/>
        <v/>
      </c>
      <c r="O981" s="108" t="str">
        <f t="shared" si="78"/>
        <v/>
      </c>
    </row>
    <row r="982" spans="1:15" x14ac:dyDescent="0.25">
      <c r="A982" s="79">
        <f t="shared" si="79"/>
        <v>38955</v>
      </c>
      <c r="B982" s="107" t="str">
        <f t="array" ref="B982">IFERROR(IF(INDEX('AQS-88101'!$M$2:$M$2744,MATCH('88101-daily-summary-by-site'!$A982&amp;'88101-daily-summary-by-site'!B$2&amp;'88101-daily-summary-by-site'!B$3,'AQS-88101'!$AC$2:$AC$2744&amp;'AQS-88101'!$E$2:$E$2744&amp;'AQS-88101'!$G$2:$G$2744,0))&lt;&gt;"",INDEX('AQS-88101'!$M$2:$M$2744,MATCH('88101-daily-summary-by-site'!$A982&amp;'88101-daily-summary-by-site'!B$2&amp;'88101-daily-summary-by-site'!B$3,'AQS-88101'!$AC$2:$AC$2744&amp;'AQS-88101'!$E$2:$E$2744&amp;'AQS-88101'!$G$2:$G$2744,0)),""),"")</f>
        <v/>
      </c>
      <c r="C982" s="42" t="str">
        <f t="array" ref="C982">IFERROR(IF(INDEX('AQS-88101'!$M$2:$M$2744,MATCH('88101-daily-summary-by-site'!$A982&amp;'88101-daily-summary-by-site'!C$2&amp;'88101-daily-summary-by-site'!C$3,'AQS-88101'!$AC$2:$AC$2744&amp;'AQS-88101'!$E$2:$E$2744&amp;'AQS-88101'!$G$2:$G$2744,0))&lt;&gt;"",INDEX('AQS-88101'!$M$2:$M$2744,MATCH('88101-daily-summary-by-site'!$A982&amp;'88101-daily-summary-by-site'!C$2&amp;'88101-daily-summary-by-site'!C$3,'AQS-88101'!$AC$2:$AC$2744&amp;'AQS-88101'!$E$2:$E$2744&amp;'AQS-88101'!$G$2:$G$2744,0)),""),"")</f>
        <v/>
      </c>
      <c r="D982" s="42" t="str">
        <f t="array" ref="D982">IFERROR(IF(INDEX('AQS-88101'!$M$2:$M$2744,MATCH('88101-daily-summary-by-site'!$A982&amp;'88101-daily-summary-by-site'!D$2&amp;'88101-daily-summary-by-site'!D$3,'AQS-88101'!$AC$2:$AC$2744&amp;'AQS-88101'!$E$2:$E$2744&amp;'AQS-88101'!$G$2:$G$2744,0))&lt;&gt;"",INDEX('AQS-88101'!$M$2:$M$2744,MATCH('88101-daily-summary-by-site'!$A982&amp;'88101-daily-summary-by-site'!D$2&amp;'88101-daily-summary-by-site'!D$3,'AQS-88101'!$AC$2:$AC$2744&amp;'AQS-88101'!$E$2:$E$2744&amp;'AQS-88101'!$G$2:$G$2744,0)),""),"")</f>
        <v/>
      </c>
      <c r="E982" s="42" t="str">
        <f t="array" ref="E982">IFERROR(IF(INDEX('AQS-88101'!$M$2:$M$2744,MATCH('88101-daily-summary-by-site'!$A982&amp;'88101-daily-summary-by-site'!E$2&amp;'88101-daily-summary-by-site'!E$3,'AQS-88101'!$AC$2:$AC$2744&amp;'AQS-88101'!$E$2:$E$2744&amp;'AQS-88101'!$G$2:$G$2744,0))&lt;&gt;"",INDEX('AQS-88101'!$M$2:$M$2744,MATCH('88101-daily-summary-by-site'!$A982&amp;'88101-daily-summary-by-site'!E$2&amp;'88101-daily-summary-by-site'!E$3,'AQS-88101'!$AC$2:$AC$2744&amp;'AQS-88101'!$E$2:$E$2744&amp;'AQS-88101'!$G$2:$G$2744,0)),""),"")</f>
        <v/>
      </c>
      <c r="F982" s="42" t="str">
        <f t="array" ref="F982">IFERROR(IF(INDEX('AQS-88101'!$M$2:$M$2744,MATCH('88101-daily-summary-by-site'!$A982&amp;'88101-daily-summary-by-site'!F$2&amp;'88101-daily-summary-by-site'!F$3,'AQS-88101'!$AC$2:$AC$2744&amp;'AQS-88101'!$E$2:$E$2744&amp;'AQS-88101'!$G$2:$G$2744,0))&lt;&gt;"",INDEX('AQS-88101'!$M$2:$M$2744,MATCH('88101-daily-summary-by-site'!$A982&amp;'88101-daily-summary-by-site'!F$2&amp;'88101-daily-summary-by-site'!F$3,'AQS-88101'!$AC$2:$AC$2744&amp;'AQS-88101'!$E$2:$E$2744&amp;'AQS-88101'!$G$2:$G$2744,0)),""),"")</f>
        <v/>
      </c>
      <c r="G982" s="42" t="str">
        <f t="array" ref="G982">IFERROR(IF(INDEX('AQS-88101'!$M$2:$M$2744,MATCH('88101-daily-summary-by-site'!$A982&amp;'88101-daily-summary-by-site'!G$2&amp;'88101-daily-summary-by-site'!G$3,'AQS-88101'!$AC$2:$AC$2744&amp;'AQS-88101'!$E$2:$E$2744&amp;'AQS-88101'!$G$2:$G$2744,0))&lt;&gt;"",INDEX('AQS-88101'!$M$2:$M$2744,MATCH('88101-daily-summary-by-site'!$A982&amp;'88101-daily-summary-by-site'!G$2&amp;'88101-daily-summary-by-site'!G$3,'AQS-88101'!$AC$2:$AC$2744&amp;'AQS-88101'!$E$2:$E$2744&amp;'AQS-88101'!$G$2:$G$2744,0)),""),"")</f>
        <v/>
      </c>
      <c r="H982" s="42" t="str">
        <f t="array" ref="H982">IFERROR(IF(INDEX('AQS-88101'!$M$2:$M$2744,MATCH('88101-daily-summary-by-site'!$A982&amp;'88101-daily-summary-by-site'!H$2&amp;'88101-daily-summary-by-site'!H$3,'AQS-88101'!$AC$2:$AC$2744&amp;'AQS-88101'!$E$2:$E$2744&amp;'AQS-88101'!$G$2:$G$2744,0))&lt;&gt;"",INDEX('AQS-88101'!$M$2:$M$2744,MATCH('88101-daily-summary-by-site'!$A982&amp;'88101-daily-summary-by-site'!H$2&amp;'88101-daily-summary-by-site'!H$3,'AQS-88101'!$AC$2:$AC$2744&amp;'AQS-88101'!$E$2:$E$2744&amp;'AQS-88101'!$G$2:$G$2744,0)),""),"")</f>
        <v/>
      </c>
      <c r="I982" s="108" t="str">
        <f t="array" ref="I982">IFERROR(IF(INDEX('AQS-88101'!$M$2:$M$2744,MATCH('88101-daily-summary-by-site'!$A982&amp;'88101-daily-summary-by-site'!I$2&amp;'88101-daily-summary-by-site'!I$3,'AQS-88101'!$AC$2:$AC$2744&amp;'AQS-88101'!$E$2:$E$2744&amp;'AQS-88101'!$G$2:$G$2744,0))&lt;&gt;"",INDEX('AQS-88101'!$M$2:$M$2744,MATCH('88101-daily-summary-by-site'!$A982&amp;'88101-daily-summary-by-site'!I$2&amp;'88101-daily-summary-by-site'!I$3,'AQS-88101'!$AC$2:$AC$2744&amp;'AQS-88101'!$E$2:$E$2744&amp;'AQS-88101'!$G$2:$G$2744,0)),""),"")</f>
        <v/>
      </c>
      <c r="L982" s="107" t="str">
        <f t="shared" si="75"/>
        <v/>
      </c>
      <c r="M982" s="42" t="str">
        <f t="shared" si="76"/>
        <v/>
      </c>
      <c r="N982" s="42" t="str">
        <f t="shared" si="77"/>
        <v/>
      </c>
      <c r="O982" s="108" t="str">
        <f t="shared" si="78"/>
        <v/>
      </c>
    </row>
    <row r="983" spans="1:15" x14ac:dyDescent="0.25">
      <c r="A983" s="79">
        <f t="shared" si="79"/>
        <v>38956</v>
      </c>
      <c r="B983" s="107">
        <f t="array" ref="B983">IFERROR(IF(INDEX('AQS-88101'!$M$2:$M$2744,MATCH('88101-daily-summary-by-site'!$A983&amp;'88101-daily-summary-by-site'!B$2&amp;'88101-daily-summary-by-site'!B$3,'AQS-88101'!$AC$2:$AC$2744&amp;'AQS-88101'!$E$2:$E$2744&amp;'AQS-88101'!$G$2:$G$2744,0))&lt;&gt;"",INDEX('AQS-88101'!$M$2:$M$2744,MATCH('88101-daily-summary-by-site'!$A983&amp;'88101-daily-summary-by-site'!B$2&amp;'88101-daily-summary-by-site'!B$3,'AQS-88101'!$AC$2:$AC$2744&amp;'AQS-88101'!$E$2:$E$2744&amp;'AQS-88101'!$G$2:$G$2744,0)),""),"")</f>
        <v>3</v>
      </c>
      <c r="C983" s="42" t="str">
        <f t="array" ref="C983">IFERROR(IF(INDEX('AQS-88101'!$M$2:$M$2744,MATCH('88101-daily-summary-by-site'!$A983&amp;'88101-daily-summary-by-site'!C$2&amp;'88101-daily-summary-by-site'!C$3,'AQS-88101'!$AC$2:$AC$2744&amp;'AQS-88101'!$E$2:$E$2744&amp;'AQS-88101'!$G$2:$G$2744,0))&lt;&gt;"",INDEX('AQS-88101'!$M$2:$M$2744,MATCH('88101-daily-summary-by-site'!$A983&amp;'88101-daily-summary-by-site'!C$2&amp;'88101-daily-summary-by-site'!C$3,'AQS-88101'!$AC$2:$AC$2744&amp;'AQS-88101'!$E$2:$E$2744&amp;'AQS-88101'!$G$2:$G$2744,0)),""),"")</f>
        <v/>
      </c>
      <c r="D983" s="42" t="str">
        <f t="array" ref="D983">IFERROR(IF(INDEX('AQS-88101'!$M$2:$M$2744,MATCH('88101-daily-summary-by-site'!$A983&amp;'88101-daily-summary-by-site'!D$2&amp;'88101-daily-summary-by-site'!D$3,'AQS-88101'!$AC$2:$AC$2744&amp;'AQS-88101'!$E$2:$E$2744&amp;'AQS-88101'!$G$2:$G$2744,0))&lt;&gt;"",INDEX('AQS-88101'!$M$2:$M$2744,MATCH('88101-daily-summary-by-site'!$A983&amp;'88101-daily-summary-by-site'!D$2&amp;'88101-daily-summary-by-site'!D$3,'AQS-88101'!$AC$2:$AC$2744&amp;'AQS-88101'!$E$2:$E$2744&amp;'AQS-88101'!$G$2:$G$2744,0)),""),"")</f>
        <v/>
      </c>
      <c r="E983" s="42" t="str">
        <f t="array" ref="E983">IFERROR(IF(INDEX('AQS-88101'!$M$2:$M$2744,MATCH('88101-daily-summary-by-site'!$A983&amp;'88101-daily-summary-by-site'!E$2&amp;'88101-daily-summary-by-site'!E$3,'AQS-88101'!$AC$2:$AC$2744&amp;'AQS-88101'!$E$2:$E$2744&amp;'AQS-88101'!$G$2:$G$2744,0))&lt;&gt;"",INDEX('AQS-88101'!$M$2:$M$2744,MATCH('88101-daily-summary-by-site'!$A983&amp;'88101-daily-summary-by-site'!E$2&amp;'88101-daily-summary-by-site'!E$3,'AQS-88101'!$AC$2:$AC$2744&amp;'AQS-88101'!$E$2:$E$2744&amp;'AQS-88101'!$G$2:$G$2744,0)),""),"")</f>
        <v/>
      </c>
      <c r="F983" s="42" t="str">
        <f t="array" ref="F983">IFERROR(IF(INDEX('AQS-88101'!$M$2:$M$2744,MATCH('88101-daily-summary-by-site'!$A983&amp;'88101-daily-summary-by-site'!F$2&amp;'88101-daily-summary-by-site'!F$3,'AQS-88101'!$AC$2:$AC$2744&amp;'AQS-88101'!$E$2:$E$2744&amp;'AQS-88101'!$G$2:$G$2744,0))&lt;&gt;"",INDEX('AQS-88101'!$M$2:$M$2744,MATCH('88101-daily-summary-by-site'!$A983&amp;'88101-daily-summary-by-site'!F$2&amp;'88101-daily-summary-by-site'!F$3,'AQS-88101'!$AC$2:$AC$2744&amp;'AQS-88101'!$E$2:$E$2744&amp;'AQS-88101'!$G$2:$G$2744,0)),""),"")</f>
        <v/>
      </c>
      <c r="G983" s="42" t="str">
        <f t="array" ref="G983">IFERROR(IF(INDEX('AQS-88101'!$M$2:$M$2744,MATCH('88101-daily-summary-by-site'!$A983&amp;'88101-daily-summary-by-site'!G$2&amp;'88101-daily-summary-by-site'!G$3,'AQS-88101'!$AC$2:$AC$2744&amp;'AQS-88101'!$E$2:$E$2744&amp;'AQS-88101'!$G$2:$G$2744,0))&lt;&gt;"",INDEX('AQS-88101'!$M$2:$M$2744,MATCH('88101-daily-summary-by-site'!$A983&amp;'88101-daily-summary-by-site'!G$2&amp;'88101-daily-summary-by-site'!G$3,'AQS-88101'!$AC$2:$AC$2744&amp;'AQS-88101'!$E$2:$E$2744&amp;'AQS-88101'!$G$2:$G$2744,0)),""),"")</f>
        <v/>
      </c>
      <c r="H983" s="42" t="str">
        <f t="array" ref="H983">IFERROR(IF(INDEX('AQS-88101'!$M$2:$M$2744,MATCH('88101-daily-summary-by-site'!$A983&amp;'88101-daily-summary-by-site'!H$2&amp;'88101-daily-summary-by-site'!H$3,'AQS-88101'!$AC$2:$AC$2744&amp;'AQS-88101'!$E$2:$E$2744&amp;'AQS-88101'!$G$2:$G$2744,0))&lt;&gt;"",INDEX('AQS-88101'!$M$2:$M$2744,MATCH('88101-daily-summary-by-site'!$A983&amp;'88101-daily-summary-by-site'!H$2&amp;'88101-daily-summary-by-site'!H$3,'AQS-88101'!$AC$2:$AC$2744&amp;'AQS-88101'!$E$2:$E$2744&amp;'AQS-88101'!$G$2:$G$2744,0)),""),"")</f>
        <v/>
      </c>
      <c r="I983" s="108" t="str">
        <f t="array" ref="I983">IFERROR(IF(INDEX('AQS-88101'!$M$2:$M$2744,MATCH('88101-daily-summary-by-site'!$A983&amp;'88101-daily-summary-by-site'!I$2&amp;'88101-daily-summary-by-site'!I$3,'AQS-88101'!$AC$2:$AC$2744&amp;'AQS-88101'!$E$2:$E$2744&amp;'AQS-88101'!$G$2:$G$2744,0))&lt;&gt;"",INDEX('AQS-88101'!$M$2:$M$2744,MATCH('88101-daily-summary-by-site'!$A983&amp;'88101-daily-summary-by-site'!I$2&amp;'88101-daily-summary-by-site'!I$3,'AQS-88101'!$AC$2:$AC$2744&amp;'AQS-88101'!$E$2:$E$2744&amp;'AQS-88101'!$G$2:$G$2744,0)),""),"")</f>
        <v/>
      </c>
      <c r="L983" s="107">
        <f t="shared" si="75"/>
        <v>3</v>
      </c>
      <c r="M983" s="42" t="str">
        <f t="shared" si="76"/>
        <v/>
      </c>
      <c r="N983" s="42" t="str">
        <f t="shared" si="77"/>
        <v/>
      </c>
      <c r="O983" s="108" t="str">
        <f t="shared" si="78"/>
        <v/>
      </c>
    </row>
    <row r="984" spans="1:15" x14ac:dyDescent="0.25">
      <c r="A984" s="79">
        <f t="shared" si="79"/>
        <v>38957</v>
      </c>
      <c r="B984" s="107" t="str">
        <f t="array" ref="B984">IFERROR(IF(INDEX('AQS-88101'!$M$2:$M$2744,MATCH('88101-daily-summary-by-site'!$A984&amp;'88101-daily-summary-by-site'!B$2&amp;'88101-daily-summary-by-site'!B$3,'AQS-88101'!$AC$2:$AC$2744&amp;'AQS-88101'!$E$2:$E$2744&amp;'AQS-88101'!$G$2:$G$2744,0))&lt;&gt;"",INDEX('AQS-88101'!$M$2:$M$2744,MATCH('88101-daily-summary-by-site'!$A984&amp;'88101-daily-summary-by-site'!B$2&amp;'88101-daily-summary-by-site'!B$3,'AQS-88101'!$AC$2:$AC$2744&amp;'AQS-88101'!$E$2:$E$2744&amp;'AQS-88101'!$G$2:$G$2744,0)),""),"")</f>
        <v/>
      </c>
      <c r="C984" s="42" t="str">
        <f t="array" ref="C984">IFERROR(IF(INDEX('AQS-88101'!$M$2:$M$2744,MATCH('88101-daily-summary-by-site'!$A984&amp;'88101-daily-summary-by-site'!C$2&amp;'88101-daily-summary-by-site'!C$3,'AQS-88101'!$AC$2:$AC$2744&amp;'AQS-88101'!$E$2:$E$2744&amp;'AQS-88101'!$G$2:$G$2744,0))&lt;&gt;"",INDEX('AQS-88101'!$M$2:$M$2744,MATCH('88101-daily-summary-by-site'!$A984&amp;'88101-daily-summary-by-site'!C$2&amp;'88101-daily-summary-by-site'!C$3,'AQS-88101'!$AC$2:$AC$2744&amp;'AQS-88101'!$E$2:$E$2744&amp;'AQS-88101'!$G$2:$G$2744,0)),""),"")</f>
        <v/>
      </c>
      <c r="D984" s="42" t="str">
        <f t="array" ref="D984">IFERROR(IF(INDEX('AQS-88101'!$M$2:$M$2744,MATCH('88101-daily-summary-by-site'!$A984&amp;'88101-daily-summary-by-site'!D$2&amp;'88101-daily-summary-by-site'!D$3,'AQS-88101'!$AC$2:$AC$2744&amp;'AQS-88101'!$E$2:$E$2744&amp;'AQS-88101'!$G$2:$G$2744,0))&lt;&gt;"",INDEX('AQS-88101'!$M$2:$M$2744,MATCH('88101-daily-summary-by-site'!$A984&amp;'88101-daily-summary-by-site'!D$2&amp;'88101-daily-summary-by-site'!D$3,'AQS-88101'!$AC$2:$AC$2744&amp;'AQS-88101'!$E$2:$E$2744&amp;'AQS-88101'!$G$2:$G$2744,0)),""),"")</f>
        <v/>
      </c>
      <c r="E984" s="42" t="str">
        <f t="array" ref="E984">IFERROR(IF(INDEX('AQS-88101'!$M$2:$M$2744,MATCH('88101-daily-summary-by-site'!$A984&amp;'88101-daily-summary-by-site'!E$2&amp;'88101-daily-summary-by-site'!E$3,'AQS-88101'!$AC$2:$AC$2744&amp;'AQS-88101'!$E$2:$E$2744&amp;'AQS-88101'!$G$2:$G$2744,0))&lt;&gt;"",INDEX('AQS-88101'!$M$2:$M$2744,MATCH('88101-daily-summary-by-site'!$A984&amp;'88101-daily-summary-by-site'!E$2&amp;'88101-daily-summary-by-site'!E$3,'AQS-88101'!$AC$2:$AC$2744&amp;'AQS-88101'!$E$2:$E$2744&amp;'AQS-88101'!$G$2:$G$2744,0)),""),"")</f>
        <v/>
      </c>
      <c r="F984" s="42" t="str">
        <f t="array" ref="F984">IFERROR(IF(INDEX('AQS-88101'!$M$2:$M$2744,MATCH('88101-daily-summary-by-site'!$A984&amp;'88101-daily-summary-by-site'!F$2&amp;'88101-daily-summary-by-site'!F$3,'AQS-88101'!$AC$2:$AC$2744&amp;'AQS-88101'!$E$2:$E$2744&amp;'AQS-88101'!$G$2:$G$2744,0))&lt;&gt;"",INDEX('AQS-88101'!$M$2:$M$2744,MATCH('88101-daily-summary-by-site'!$A984&amp;'88101-daily-summary-by-site'!F$2&amp;'88101-daily-summary-by-site'!F$3,'AQS-88101'!$AC$2:$AC$2744&amp;'AQS-88101'!$E$2:$E$2744&amp;'AQS-88101'!$G$2:$G$2744,0)),""),"")</f>
        <v/>
      </c>
      <c r="G984" s="42" t="str">
        <f t="array" ref="G984">IFERROR(IF(INDEX('AQS-88101'!$M$2:$M$2744,MATCH('88101-daily-summary-by-site'!$A984&amp;'88101-daily-summary-by-site'!G$2&amp;'88101-daily-summary-by-site'!G$3,'AQS-88101'!$AC$2:$AC$2744&amp;'AQS-88101'!$E$2:$E$2744&amp;'AQS-88101'!$G$2:$G$2744,0))&lt;&gt;"",INDEX('AQS-88101'!$M$2:$M$2744,MATCH('88101-daily-summary-by-site'!$A984&amp;'88101-daily-summary-by-site'!G$2&amp;'88101-daily-summary-by-site'!G$3,'AQS-88101'!$AC$2:$AC$2744&amp;'AQS-88101'!$E$2:$E$2744&amp;'AQS-88101'!$G$2:$G$2744,0)),""),"")</f>
        <v/>
      </c>
      <c r="H984" s="42" t="str">
        <f t="array" ref="H984">IFERROR(IF(INDEX('AQS-88101'!$M$2:$M$2744,MATCH('88101-daily-summary-by-site'!$A984&amp;'88101-daily-summary-by-site'!H$2&amp;'88101-daily-summary-by-site'!H$3,'AQS-88101'!$AC$2:$AC$2744&amp;'AQS-88101'!$E$2:$E$2744&amp;'AQS-88101'!$G$2:$G$2744,0))&lt;&gt;"",INDEX('AQS-88101'!$M$2:$M$2744,MATCH('88101-daily-summary-by-site'!$A984&amp;'88101-daily-summary-by-site'!H$2&amp;'88101-daily-summary-by-site'!H$3,'AQS-88101'!$AC$2:$AC$2744&amp;'AQS-88101'!$E$2:$E$2744&amp;'AQS-88101'!$G$2:$G$2744,0)),""),"")</f>
        <v/>
      </c>
      <c r="I984" s="108" t="str">
        <f t="array" ref="I984">IFERROR(IF(INDEX('AQS-88101'!$M$2:$M$2744,MATCH('88101-daily-summary-by-site'!$A984&amp;'88101-daily-summary-by-site'!I$2&amp;'88101-daily-summary-by-site'!I$3,'AQS-88101'!$AC$2:$AC$2744&amp;'AQS-88101'!$E$2:$E$2744&amp;'AQS-88101'!$G$2:$G$2744,0))&lt;&gt;"",INDEX('AQS-88101'!$M$2:$M$2744,MATCH('88101-daily-summary-by-site'!$A984&amp;'88101-daily-summary-by-site'!I$2&amp;'88101-daily-summary-by-site'!I$3,'AQS-88101'!$AC$2:$AC$2744&amp;'AQS-88101'!$E$2:$E$2744&amp;'AQS-88101'!$G$2:$G$2744,0)),""),"")</f>
        <v/>
      </c>
      <c r="L984" s="107" t="str">
        <f t="shared" si="75"/>
        <v/>
      </c>
      <c r="M984" s="42" t="str">
        <f t="shared" si="76"/>
        <v/>
      </c>
      <c r="N984" s="42" t="str">
        <f t="shared" si="77"/>
        <v/>
      </c>
      <c r="O984" s="108" t="str">
        <f t="shared" si="78"/>
        <v/>
      </c>
    </row>
    <row r="985" spans="1:15" x14ac:dyDescent="0.25">
      <c r="A985" s="79">
        <f t="shared" si="79"/>
        <v>38958</v>
      </c>
      <c r="B985" s="107" t="str">
        <f t="array" ref="B985">IFERROR(IF(INDEX('AQS-88101'!$M$2:$M$2744,MATCH('88101-daily-summary-by-site'!$A985&amp;'88101-daily-summary-by-site'!B$2&amp;'88101-daily-summary-by-site'!B$3,'AQS-88101'!$AC$2:$AC$2744&amp;'AQS-88101'!$E$2:$E$2744&amp;'AQS-88101'!$G$2:$G$2744,0))&lt;&gt;"",INDEX('AQS-88101'!$M$2:$M$2744,MATCH('88101-daily-summary-by-site'!$A985&amp;'88101-daily-summary-by-site'!B$2&amp;'88101-daily-summary-by-site'!B$3,'AQS-88101'!$AC$2:$AC$2744&amp;'AQS-88101'!$E$2:$E$2744&amp;'AQS-88101'!$G$2:$G$2744,0)),""),"")</f>
        <v/>
      </c>
      <c r="C985" s="42" t="str">
        <f t="array" ref="C985">IFERROR(IF(INDEX('AQS-88101'!$M$2:$M$2744,MATCH('88101-daily-summary-by-site'!$A985&amp;'88101-daily-summary-by-site'!C$2&amp;'88101-daily-summary-by-site'!C$3,'AQS-88101'!$AC$2:$AC$2744&amp;'AQS-88101'!$E$2:$E$2744&amp;'AQS-88101'!$G$2:$G$2744,0))&lt;&gt;"",INDEX('AQS-88101'!$M$2:$M$2744,MATCH('88101-daily-summary-by-site'!$A985&amp;'88101-daily-summary-by-site'!C$2&amp;'88101-daily-summary-by-site'!C$3,'AQS-88101'!$AC$2:$AC$2744&amp;'AQS-88101'!$E$2:$E$2744&amp;'AQS-88101'!$G$2:$G$2744,0)),""),"")</f>
        <v/>
      </c>
      <c r="D985" s="42" t="str">
        <f t="array" ref="D985">IFERROR(IF(INDEX('AQS-88101'!$M$2:$M$2744,MATCH('88101-daily-summary-by-site'!$A985&amp;'88101-daily-summary-by-site'!D$2&amp;'88101-daily-summary-by-site'!D$3,'AQS-88101'!$AC$2:$AC$2744&amp;'AQS-88101'!$E$2:$E$2744&amp;'AQS-88101'!$G$2:$G$2744,0))&lt;&gt;"",INDEX('AQS-88101'!$M$2:$M$2744,MATCH('88101-daily-summary-by-site'!$A985&amp;'88101-daily-summary-by-site'!D$2&amp;'88101-daily-summary-by-site'!D$3,'AQS-88101'!$AC$2:$AC$2744&amp;'AQS-88101'!$E$2:$E$2744&amp;'AQS-88101'!$G$2:$G$2744,0)),""),"")</f>
        <v/>
      </c>
      <c r="E985" s="42" t="str">
        <f t="array" ref="E985">IFERROR(IF(INDEX('AQS-88101'!$M$2:$M$2744,MATCH('88101-daily-summary-by-site'!$A985&amp;'88101-daily-summary-by-site'!E$2&amp;'88101-daily-summary-by-site'!E$3,'AQS-88101'!$AC$2:$AC$2744&amp;'AQS-88101'!$E$2:$E$2744&amp;'AQS-88101'!$G$2:$G$2744,0))&lt;&gt;"",INDEX('AQS-88101'!$M$2:$M$2744,MATCH('88101-daily-summary-by-site'!$A985&amp;'88101-daily-summary-by-site'!E$2&amp;'88101-daily-summary-by-site'!E$3,'AQS-88101'!$AC$2:$AC$2744&amp;'AQS-88101'!$E$2:$E$2744&amp;'AQS-88101'!$G$2:$G$2744,0)),""),"")</f>
        <v/>
      </c>
      <c r="F985" s="42" t="str">
        <f t="array" ref="F985">IFERROR(IF(INDEX('AQS-88101'!$M$2:$M$2744,MATCH('88101-daily-summary-by-site'!$A985&amp;'88101-daily-summary-by-site'!F$2&amp;'88101-daily-summary-by-site'!F$3,'AQS-88101'!$AC$2:$AC$2744&amp;'AQS-88101'!$E$2:$E$2744&amp;'AQS-88101'!$G$2:$G$2744,0))&lt;&gt;"",INDEX('AQS-88101'!$M$2:$M$2744,MATCH('88101-daily-summary-by-site'!$A985&amp;'88101-daily-summary-by-site'!F$2&amp;'88101-daily-summary-by-site'!F$3,'AQS-88101'!$AC$2:$AC$2744&amp;'AQS-88101'!$E$2:$E$2744&amp;'AQS-88101'!$G$2:$G$2744,0)),""),"")</f>
        <v/>
      </c>
      <c r="G985" s="42" t="str">
        <f t="array" ref="G985">IFERROR(IF(INDEX('AQS-88101'!$M$2:$M$2744,MATCH('88101-daily-summary-by-site'!$A985&amp;'88101-daily-summary-by-site'!G$2&amp;'88101-daily-summary-by-site'!G$3,'AQS-88101'!$AC$2:$AC$2744&amp;'AQS-88101'!$E$2:$E$2744&amp;'AQS-88101'!$G$2:$G$2744,0))&lt;&gt;"",INDEX('AQS-88101'!$M$2:$M$2744,MATCH('88101-daily-summary-by-site'!$A985&amp;'88101-daily-summary-by-site'!G$2&amp;'88101-daily-summary-by-site'!G$3,'AQS-88101'!$AC$2:$AC$2744&amp;'AQS-88101'!$E$2:$E$2744&amp;'AQS-88101'!$G$2:$G$2744,0)),""),"")</f>
        <v/>
      </c>
      <c r="H985" s="42" t="str">
        <f t="array" ref="H985">IFERROR(IF(INDEX('AQS-88101'!$M$2:$M$2744,MATCH('88101-daily-summary-by-site'!$A985&amp;'88101-daily-summary-by-site'!H$2&amp;'88101-daily-summary-by-site'!H$3,'AQS-88101'!$AC$2:$AC$2744&amp;'AQS-88101'!$E$2:$E$2744&amp;'AQS-88101'!$G$2:$G$2744,0))&lt;&gt;"",INDEX('AQS-88101'!$M$2:$M$2744,MATCH('88101-daily-summary-by-site'!$A985&amp;'88101-daily-summary-by-site'!H$2&amp;'88101-daily-summary-by-site'!H$3,'AQS-88101'!$AC$2:$AC$2744&amp;'AQS-88101'!$E$2:$E$2744&amp;'AQS-88101'!$G$2:$G$2744,0)),""),"")</f>
        <v/>
      </c>
      <c r="I985" s="108" t="str">
        <f t="array" ref="I985">IFERROR(IF(INDEX('AQS-88101'!$M$2:$M$2744,MATCH('88101-daily-summary-by-site'!$A985&amp;'88101-daily-summary-by-site'!I$2&amp;'88101-daily-summary-by-site'!I$3,'AQS-88101'!$AC$2:$AC$2744&amp;'AQS-88101'!$E$2:$E$2744&amp;'AQS-88101'!$G$2:$G$2744,0))&lt;&gt;"",INDEX('AQS-88101'!$M$2:$M$2744,MATCH('88101-daily-summary-by-site'!$A985&amp;'88101-daily-summary-by-site'!I$2&amp;'88101-daily-summary-by-site'!I$3,'AQS-88101'!$AC$2:$AC$2744&amp;'AQS-88101'!$E$2:$E$2744&amp;'AQS-88101'!$G$2:$G$2744,0)),""),"")</f>
        <v/>
      </c>
      <c r="L985" s="107" t="str">
        <f t="shared" si="75"/>
        <v/>
      </c>
      <c r="M985" s="42" t="str">
        <f t="shared" si="76"/>
        <v/>
      </c>
      <c r="N985" s="42" t="str">
        <f t="shared" si="77"/>
        <v/>
      </c>
      <c r="O985" s="108" t="str">
        <f t="shared" si="78"/>
        <v/>
      </c>
    </row>
    <row r="986" spans="1:15" x14ac:dyDescent="0.25">
      <c r="A986" s="79">
        <f t="shared" si="79"/>
        <v>38959</v>
      </c>
      <c r="B986" s="107" t="str">
        <f t="array" ref="B986">IFERROR(IF(INDEX('AQS-88101'!$M$2:$M$2744,MATCH('88101-daily-summary-by-site'!$A986&amp;'88101-daily-summary-by-site'!B$2&amp;'88101-daily-summary-by-site'!B$3,'AQS-88101'!$AC$2:$AC$2744&amp;'AQS-88101'!$E$2:$E$2744&amp;'AQS-88101'!$G$2:$G$2744,0))&lt;&gt;"",INDEX('AQS-88101'!$M$2:$M$2744,MATCH('88101-daily-summary-by-site'!$A986&amp;'88101-daily-summary-by-site'!B$2&amp;'88101-daily-summary-by-site'!B$3,'AQS-88101'!$AC$2:$AC$2744&amp;'AQS-88101'!$E$2:$E$2744&amp;'AQS-88101'!$G$2:$G$2744,0)),""),"")</f>
        <v/>
      </c>
      <c r="C986" s="42" t="str">
        <f t="array" ref="C986">IFERROR(IF(INDEX('AQS-88101'!$M$2:$M$2744,MATCH('88101-daily-summary-by-site'!$A986&amp;'88101-daily-summary-by-site'!C$2&amp;'88101-daily-summary-by-site'!C$3,'AQS-88101'!$AC$2:$AC$2744&amp;'AQS-88101'!$E$2:$E$2744&amp;'AQS-88101'!$G$2:$G$2744,0))&lt;&gt;"",INDEX('AQS-88101'!$M$2:$M$2744,MATCH('88101-daily-summary-by-site'!$A986&amp;'88101-daily-summary-by-site'!C$2&amp;'88101-daily-summary-by-site'!C$3,'AQS-88101'!$AC$2:$AC$2744&amp;'AQS-88101'!$E$2:$E$2744&amp;'AQS-88101'!$G$2:$G$2744,0)),""),"")</f>
        <v/>
      </c>
      <c r="D986" s="42" t="str">
        <f t="array" ref="D986">IFERROR(IF(INDEX('AQS-88101'!$M$2:$M$2744,MATCH('88101-daily-summary-by-site'!$A986&amp;'88101-daily-summary-by-site'!D$2&amp;'88101-daily-summary-by-site'!D$3,'AQS-88101'!$AC$2:$AC$2744&amp;'AQS-88101'!$E$2:$E$2744&amp;'AQS-88101'!$G$2:$G$2744,0))&lt;&gt;"",INDEX('AQS-88101'!$M$2:$M$2744,MATCH('88101-daily-summary-by-site'!$A986&amp;'88101-daily-summary-by-site'!D$2&amp;'88101-daily-summary-by-site'!D$3,'AQS-88101'!$AC$2:$AC$2744&amp;'AQS-88101'!$E$2:$E$2744&amp;'AQS-88101'!$G$2:$G$2744,0)),""),"")</f>
        <v/>
      </c>
      <c r="E986" s="42" t="str">
        <f t="array" ref="E986">IFERROR(IF(INDEX('AQS-88101'!$M$2:$M$2744,MATCH('88101-daily-summary-by-site'!$A986&amp;'88101-daily-summary-by-site'!E$2&amp;'88101-daily-summary-by-site'!E$3,'AQS-88101'!$AC$2:$AC$2744&amp;'AQS-88101'!$E$2:$E$2744&amp;'AQS-88101'!$G$2:$G$2744,0))&lt;&gt;"",INDEX('AQS-88101'!$M$2:$M$2744,MATCH('88101-daily-summary-by-site'!$A986&amp;'88101-daily-summary-by-site'!E$2&amp;'88101-daily-summary-by-site'!E$3,'AQS-88101'!$AC$2:$AC$2744&amp;'AQS-88101'!$E$2:$E$2744&amp;'AQS-88101'!$G$2:$G$2744,0)),""),"")</f>
        <v/>
      </c>
      <c r="F986" s="42" t="str">
        <f t="array" ref="F986">IFERROR(IF(INDEX('AQS-88101'!$M$2:$M$2744,MATCH('88101-daily-summary-by-site'!$A986&amp;'88101-daily-summary-by-site'!F$2&amp;'88101-daily-summary-by-site'!F$3,'AQS-88101'!$AC$2:$AC$2744&amp;'AQS-88101'!$E$2:$E$2744&amp;'AQS-88101'!$G$2:$G$2744,0))&lt;&gt;"",INDEX('AQS-88101'!$M$2:$M$2744,MATCH('88101-daily-summary-by-site'!$A986&amp;'88101-daily-summary-by-site'!F$2&amp;'88101-daily-summary-by-site'!F$3,'AQS-88101'!$AC$2:$AC$2744&amp;'AQS-88101'!$E$2:$E$2744&amp;'AQS-88101'!$G$2:$G$2744,0)),""),"")</f>
        <v/>
      </c>
      <c r="G986" s="42" t="str">
        <f t="array" ref="G986">IFERROR(IF(INDEX('AQS-88101'!$M$2:$M$2744,MATCH('88101-daily-summary-by-site'!$A986&amp;'88101-daily-summary-by-site'!G$2&amp;'88101-daily-summary-by-site'!G$3,'AQS-88101'!$AC$2:$AC$2744&amp;'AQS-88101'!$E$2:$E$2744&amp;'AQS-88101'!$G$2:$G$2744,0))&lt;&gt;"",INDEX('AQS-88101'!$M$2:$M$2744,MATCH('88101-daily-summary-by-site'!$A986&amp;'88101-daily-summary-by-site'!G$2&amp;'88101-daily-summary-by-site'!G$3,'AQS-88101'!$AC$2:$AC$2744&amp;'AQS-88101'!$E$2:$E$2744&amp;'AQS-88101'!$G$2:$G$2744,0)),""),"")</f>
        <v/>
      </c>
      <c r="H986" s="42" t="str">
        <f t="array" ref="H986">IFERROR(IF(INDEX('AQS-88101'!$M$2:$M$2744,MATCH('88101-daily-summary-by-site'!$A986&amp;'88101-daily-summary-by-site'!H$2&amp;'88101-daily-summary-by-site'!H$3,'AQS-88101'!$AC$2:$AC$2744&amp;'AQS-88101'!$E$2:$E$2744&amp;'AQS-88101'!$G$2:$G$2744,0))&lt;&gt;"",INDEX('AQS-88101'!$M$2:$M$2744,MATCH('88101-daily-summary-by-site'!$A986&amp;'88101-daily-summary-by-site'!H$2&amp;'88101-daily-summary-by-site'!H$3,'AQS-88101'!$AC$2:$AC$2744&amp;'AQS-88101'!$E$2:$E$2744&amp;'AQS-88101'!$G$2:$G$2744,0)),""),"")</f>
        <v/>
      </c>
      <c r="I986" s="108" t="str">
        <f t="array" ref="I986">IFERROR(IF(INDEX('AQS-88101'!$M$2:$M$2744,MATCH('88101-daily-summary-by-site'!$A986&amp;'88101-daily-summary-by-site'!I$2&amp;'88101-daily-summary-by-site'!I$3,'AQS-88101'!$AC$2:$AC$2744&amp;'AQS-88101'!$E$2:$E$2744&amp;'AQS-88101'!$G$2:$G$2744,0))&lt;&gt;"",INDEX('AQS-88101'!$M$2:$M$2744,MATCH('88101-daily-summary-by-site'!$A986&amp;'88101-daily-summary-by-site'!I$2&amp;'88101-daily-summary-by-site'!I$3,'AQS-88101'!$AC$2:$AC$2744&amp;'AQS-88101'!$E$2:$E$2744&amp;'AQS-88101'!$G$2:$G$2744,0)),""),"")</f>
        <v/>
      </c>
      <c r="L986" s="107" t="str">
        <f t="shared" si="75"/>
        <v/>
      </c>
      <c r="M986" s="42" t="str">
        <f t="shared" si="76"/>
        <v/>
      </c>
      <c r="N986" s="42" t="str">
        <f t="shared" si="77"/>
        <v/>
      </c>
      <c r="O986" s="108" t="str">
        <f t="shared" si="78"/>
        <v/>
      </c>
    </row>
    <row r="987" spans="1:15" x14ac:dyDescent="0.25">
      <c r="A987" s="79">
        <f t="shared" si="79"/>
        <v>38960</v>
      </c>
      <c r="B987" s="107" t="str">
        <f t="array" ref="B987">IFERROR(IF(INDEX('AQS-88101'!$M$2:$M$2744,MATCH('88101-daily-summary-by-site'!$A987&amp;'88101-daily-summary-by-site'!B$2&amp;'88101-daily-summary-by-site'!B$3,'AQS-88101'!$AC$2:$AC$2744&amp;'AQS-88101'!$E$2:$E$2744&amp;'AQS-88101'!$G$2:$G$2744,0))&lt;&gt;"",INDEX('AQS-88101'!$M$2:$M$2744,MATCH('88101-daily-summary-by-site'!$A987&amp;'88101-daily-summary-by-site'!B$2&amp;'88101-daily-summary-by-site'!B$3,'AQS-88101'!$AC$2:$AC$2744&amp;'AQS-88101'!$E$2:$E$2744&amp;'AQS-88101'!$G$2:$G$2744,0)),""),"")</f>
        <v/>
      </c>
      <c r="C987" s="42" t="str">
        <f t="array" ref="C987">IFERROR(IF(INDEX('AQS-88101'!$M$2:$M$2744,MATCH('88101-daily-summary-by-site'!$A987&amp;'88101-daily-summary-by-site'!C$2&amp;'88101-daily-summary-by-site'!C$3,'AQS-88101'!$AC$2:$AC$2744&amp;'AQS-88101'!$E$2:$E$2744&amp;'AQS-88101'!$G$2:$G$2744,0))&lt;&gt;"",INDEX('AQS-88101'!$M$2:$M$2744,MATCH('88101-daily-summary-by-site'!$A987&amp;'88101-daily-summary-by-site'!C$2&amp;'88101-daily-summary-by-site'!C$3,'AQS-88101'!$AC$2:$AC$2744&amp;'AQS-88101'!$E$2:$E$2744&amp;'AQS-88101'!$G$2:$G$2744,0)),""),"")</f>
        <v/>
      </c>
      <c r="D987" s="42" t="str">
        <f t="array" ref="D987">IFERROR(IF(INDEX('AQS-88101'!$M$2:$M$2744,MATCH('88101-daily-summary-by-site'!$A987&amp;'88101-daily-summary-by-site'!D$2&amp;'88101-daily-summary-by-site'!D$3,'AQS-88101'!$AC$2:$AC$2744&amp;'AQS-88101'!$E$2:$E$2744&amp;'AQS-88101'!$G$2:$G$2744,0))&lt;&gt;"",INDEX('AQS-88101'!$M$2:$M$2744,MATCH('88101-daily-summary-by-site'!$A987&amp;'88101-daily-summary-by-site'!D$2&amp;'88101-daily-summary-by-site'!D$3,'AQS-88101'!$AC$2:$AC$2744&amp;'AQS-88101'!$E$2:$E$2744&amp;'AQS-88101'!$G$2:$G$2744,0)),""),"")</f>
        <v/>
      </c>
      <c r="E987" s="42" t="str">
        <f t="array" ref="E987">IFERROR(IF(INDEX('AQS-88101'!$M$2:$M$2744,MATCH('88101-daily-summary-by-site'!$A987&amp;'88101-daily-summary-by-site'!E$2&amp;'88101-daily-summary-by-site'!E$3,'AQS-88101'!$AC$2:$AC$2744&amp;'AQS-88101'!$E$2:$E$2744&amp;'AQS-88101'!$G$2:$G$2744,0))&lt;&gt;"",INDEX('AQS-88101'!$M$2:$M$2744,MATCH('88101-daily-summary-by-site'!$A987&amp;'88101-daily-summary-by-site'!E$2&amp;'88101-daily-summary-by-site'!E$3,'AQS-88101'!$AC$2:$AC$2744&amp;'AQS-88101'!$E$2:$E$2744&amp;'AQS-88101'!$G$2:$G$2744,0)),""),"")</f>
        <v/>
      </c>
      <c r="F987" s="42" t="str">
        <f t="array" ref="F987">IFERROR(IF(INDEX('AQS-88101'!$M$2:$M$2744,MATCH('88101-daily-summary-by-site'!$A987&amp;'88101-daily-summary-by-site'!F$2&amp;'88101-daily-summary-by-site'!F$3,'AQS-88101'!$AC$2:$AC$2744&amp;'AQS-88101'!$E$2:$E$2744&amp;'AQS-88101'!$G$2:$G$2744,0))&lt;&gt;"",INDEX('AQS-88101'!$M$2:$M$2744,MATCH('88101-daily-summary-by-site'!$A987&amp;'88101-daily-summary-by-site'!F$2&amp;'88101-daily-summary-by-site'!F$3,'AQS-88101'!$AC$2:$AC$2744&amp;'AQS-88101'!$E$2:$E$2744&amp;'AQS-88101'!$G$2:$G$2744,0)),""),"")</f>
        <v/>
      </c>
      <c r="G987" s="42" t="str">
        <f t="array" ref="G987">IFERROR(IF(INDEX('AQS-88101'!$M$2:$M$2744,MATCH('88101-daily-summary-by-site'!$A987&amp;'88101-daily-summary-by-site'!G$2&amp;'88101-daily-summary-by-site'!G$3,'AQS-88101'!$AC$2:$AC$2744&amp;'AQS-88101'!$E$2:$E$2744&amp;'AQS-88101'!$G$2:$G$2744,0))&lt;&gt;"",INDEX('AQS-88101'!$M$2:$M$2744,MATCH('88101-daily-summary-by-site'!$A987&amp;'88101-daily-summary-by-site'!G$2&amp;'88101-daily-summary-by-site'!G$3,'AQS-88101'!$AC$2:$AC$2744&amp;'AQS-88101'!$E$2:$E$2744&amp;'AQS-88101'!$G$2:$G$2744,0)),""),"")</f>
        <v/>
      </c>
      <c r="H987" s="42" t="str">
        <f t="array" ref="H987">IFERROR(IF(INDEX('AQS-88101'!$M$2:$M$2744,MATCH('88101-daily-summary-by-site'!$A987&amp;'88101-daily-summary-by-site'!H$2&amp;'88101-daily-summary-by-site'!H$3,'AQS-88101'!$AC$2:$AC$2744&amp;'AQS-88101'!$E$2:$E$2744&amp;'AQS-88101'!$G$2:$G$2744,0))&lt;&gt;"",INDEX('AQS-88101'!$M$2:$M$2744,MATCH('88101-daily-summary-by-site'!$A987&amp;'88101-daily-summary-by-site'!H$2&amp;'88101-daily-summary-by-site'!H$3,'AQS-88101'!$AC$2:$AC$2744&amp;'AQS-88101'!$E$2:$E$2744&amp;'AQS-88101'!$G$2:$G$2744,0)),""),"")</f>
        <v/>
      </c>
      <c r="I987" s="108" t="str">
        <f t="array" ref="I987">IFERROR(IF(INDEX('AQS-88101'!$M$2:$M$2744,MATCH('88101-daily-summary-by-site'!$A987&amp;'88101-daily-summary-by-site'!I$2&amp;'88101-daily-summary-by-site'!I$3,'AQS-88101'!$AC$2:$AC$2744&amp;'AQS-88101'!$E$2:$E$2744&amp;'AQS-88101'!$G$2:$G$2744,0))&lt;&gt;"",INDEX('AQS-88101'!$M$2:$M$2744,MATCH('88101-daily-summary-by-site'!$A987&amp;'88101-daily-summary-by-site'!I$2&amp;'88101-daily-summary-by-site'!I$3,'AQS-88101'!$AC$2:$AC$2744&amp;'AQS-88101'!$E$2:$E$2744&amp;'AQS-88101'!$G$2:$G$2744,0)),""),"")</f>
        <v/>
      </c>
      <c r="L987" s="107" t="str">
        <f t="shared" si="75"/>
        <v/>
      </c>
      <c r="M987" s="42" t="str">
        <f t="shared" si="76"/>
        <v/>
      </c>
      <c r="N987" s="42" t="str">
        <f t="shared" si="77"/>
        <v/>
      </c>
      <c r="O987" s="108" t="str">
        <f t="shared" si="78"/>
        <v/>
      </c>
    </row>
    <row r="988" spans="1:15" x14ac:dyDescent="0.25">
      <c r="A988" s="79">
        <f t="shared" si="79"/>
        <v>39203</v>
      </c>
      <c r="B988" s="107" t="str">
        <f t="array" ref="B988">IFERROR(IF(INDEX('AQS-88101'!$M$2:$M$2744,MATCH('88101-daily-summary-by-site'!$A988&amp;'88101-daily-summary-by-site'!B$2&amp;'88101-daily-summary-by-site'!B$3,'AQS-88101'!$AC$2:$AC$2744&amp;'AQS-88101'!$E$2:$E$2744&amp;'AQS-88101'!$G$2:$G$2744,0))&lt;&gt;"",INDEX('AQS-88101'!$M$2:$M$2744,MATCH('88101-daily-summary-by-site'!$A988&amp;'88101-daily-summary-by-site'!B$2&amp;'88101-daily-summary-by-site'!B$3,'AQS-88101'!$AC$2:$AC$2744&amp;'AQS-88101'!$E$2:$E$2744&amp;'AQS-88101'!$G$2:$G$2744,0)),""),"")</f>
        <v/>
      </c>
      <c r="C988" s="42" t="str">
        <f t="array" ref="C988">IFERROR(IF(INDEX('AQS-88101'!$M$2:$M$2744,MATCH('88101-daily-summary-by-site'!$A988&amp;'88101-daily-summary-by-site'!C$2&amp;'88101-daily-summary-by-site'!C$3,'AQS-88101'!$AC$2:$AC$2744&amp;'AQS-88101'!$E$2:$E$2744&amp;'AQS-88101'!$G$2:$G$2744,0))&lt;&gt;"",INDEX('AQS-88101'!$M$2:$M$2744,MATCH('88101-daily-summary-by-site'!$A988&amp;'88101-daily-summary-by-site'!C$2&amp;'88101-daily-summary-by-site'!C$3,'AQS-88101'!$AC$2:$AC$2744&amp;'AQS-88101'!$E$2:$E$2744&amp;'AQS-88101'!$G$2:$G$2744,0)),""),"")</f>
        <v/>
      </c>
      <c r="D988" s="42" t="str">
        <f t="array" ref="D988">IFERROR(IF(INDEX('AQS-88101'!$M$2:$M$2744,MATCH('88101-daily-summary-by-site'!$A988&amp;'88101-daily-summary-by-site'!D$2&amp;'88101-daily-summary-by-site'!D$3,'AQS-88101'!$AC$2:$AC$2744&amp;'AQS-88101'!$E$2:$E$2744&amp;'AQS-88101'!$G$2:$G$2744,0))&lt;&gt;"",INDEX('AQS-88101'!$M$2:$M$2744,MATCH('88101-daily-summary-by-site'!$A988&amp;'88101-daily-summary-by-site'!D$2&amp;'88101-daily-summary-by-site'!D$3,'AQS-88101'!$AC$2:$AC$2744&amp;'AQS-88101'!$E$2:$E$2744&amp;'AQS-88101'!$G$2:$G$2744,0)),""),"")</f>
        <v/>
      </c>
      <c r="E988" s="42" t="str">
        <f t="array" ref="E988">IFERROR(IF(INDEX('AQS-88101'!$M$2:$M$2744,MATCH('88101-daily-summary-by-site'!$A988&amp;'88101-daily-summary-by-site'!E$2&amp;'88101-daily-summary-by-site'!E$3,'AQS-88101'!$AC$2:$AC$2744&amp;'AQS-88101'!$E$2:$E$2744&amp;'AQS-88101'!$G$2:$G$2744,0))&lt;&gt;"",INDEX('AQS-88101'!$M$2:$M$2744,MATCH('88101-daily-summary-by-site'!$A988&amp;'88101-daily-summary-by-site'!E$2&amp;'88101-daily-summary-by-site'!E$3,'AQS-88101'!$AC$2:$AC$2744&amp;'AQS-88101'!$E$2:$E$2744&amp;'AQS-88101'!$G$2:$G$2744,0)),""),"")</f>
        <v/>
      </c>
      <c r="F988" s="42" t="str">
        <f t="array" ref="F988">IFERROR(IF(INDEX('AQS-88101'!$M$2:$M$2744,MATCH('88101-daily-summary-by-site'!$A988&amp;'88101-daily-summary-by-site'!F$2&amp;'88101-daily-summary-by-site'!F$3,'AQS-88101'!$AC$2:$AC$2744&amp;'AQS-88101'!$E$2:$E$2744&amp;'AQS-88101'!$G$2:$G$2744,0))&lt;&gt;"",INDEX('AQS-88101'!$M$2:$M$2744,MATCH('88101-daily-summary-by-site'!$A988&amp;'88101-daily-summary-by-site'!F$2&amp;'88101-daily-summary-by-site'!F$3,'AQS-88101'!$AC$2:$AC$2744&amp;'AQS-88101'!$E$2:$E$2744&amp;'AQS-88101'!$G$2:$G$2744,0)),""),"")</f>
        <v/>
      </c>
      <c r="G988" s="42" t="str">
        <f t="array" ref="G988">IFERROR(IF(INDEX('AQS-88101'!$M$2:$M$2744,MATCH('88101-daily-summary-by-site'!$A988&amp;'88101-daily-summary-by-site'!G$2&amp;'88101-daily-summary-by-site'!G$3,'AQS-88101'!$AC$2:$AC$2744&amp;'AQS-88101'!$E$2:$E$2744&amp;'AQS-88101'!$G$2:$G$2744,0))&lt;&gt;"",INDEX('AQS-88101'!$M$2:$M$2744,MATCH('88101-daily-summary-by-site'!$A988&amp;'88101-daily-summary-by-site'!G$2&amp;'88101-daily-summary-by-site'!G$3,'AQS-88101'!$AC$2:$AC$2744&amp;'AQS-88101'!$E$2:$E$2744&amp;'AQS-88101'!$G$2:$G$2744,0)),""),"")</f>
        <v/>
      </c>
      <c r="H988" s="42" t="str">
        <f t="array" ref="H988">IFERROR(IF(INDEX('AQS-88101'!$M$2:$M$2744,MATCH('88101-daily-summary-by-site'!$A988&amp;'88101-daily-summary-by-site'!H$2&amp;'88101-daily-summary-by-site'!H$3,'AQS-88101'!$AC$2:$AC$2744&amp;'AQS-88101'!$E$2:$E$2744&amp;'AQS-88101'!$G$2:$G$2744,0))&lt;&gt;"",INDEX('AQS-88101'!$M$2:$M$2744,MATCH('88101-daily-summary-by-site'!$A988&amp;'88101-daily-summary-by-site'!H$2&amp;'88101-daily-summary-by-site'!H$3,'AQS-88101'!$AC$2:$AC$2744&amp;'AQS-88101'!$E$2:$E$2744&amp;'AQS-88101'!$G$2:$G$2744,0)),""),"")</f>
        <v/>
      </c>
      <c r="I988" s="108" t="str">
        <f t="array" ref="I988">IFERROR(IF(INDEX('AQS-88101'!$M$2:$M$2744,MATCH('88101-daily-summary-by-site'!$A988&amp;'88101-daily-summary-by-site'!I$2&amp;'88101-daily-summary-by-site'!I$3,'AQS-88101'!$AC$2:$AC$2744&amp;'AQS-88101'!$E$2:$E$2744&amp;'AQS-88101'!$G$2:$G$2744,0))&lt;&gt;"",INDEX('AQS-88101'!$M$2:$M$2744,MATCH('88101-daily-summary-by-site'!$A988&amp;'88101-daily-summary-by-site'!I$2&amp;'88101-daily-summary-by-site'!I$3,'AQS-88101'!$AC$2:$AC$2744&amp;'AQS-88101'!$E$2:$E$2744&amp;'AQS-88101'!$G$2:$G$2744,0)),""),"")</f>
        <v/>
      </c>
      <c r="L988" s="107" t="str">
        <f t="shared" si="75"/>
        <v/>
      </c>
      <c r="M988" s="42" t="str">
        <f t="shared" si="76"/>
        <v/>
      </c>
      <c r="N988" s="42" t="str">
        <f t="shared" si="77"/>
        <v/>
      </c>
      <c r="O988" s="108" t="str">
        <f t="shared" si="78"/>
        <v/>
      </c>
    </row>
    <row r="989" spans="1:15" x14ac:dyDescent="0.25">
      <c r="A989" s="79">
        <f t="shared" si="79"/>
        <v>39204</v>
      </c>
      <c r="B989" s="107" t="str">
        <f t="array" ref="B989">IFERROR(IF(INDEX('AQS-88101'!$M$2:$M$2744,MATCH('88101-daily-summary-by-site'!$A989&amp;'88101-daily-summary-by-site'!B$2&amp;'88101-daily-summary-by-site'!B$3,'AQS-88101'!$AC$2:$AC$2744&amp;'AQS-88101'!$E$2:$E$2744&amp;'AQS-88101'!$G$2:$G$2744,0))&lt;&gt;"",INDEX('AQS-88101'!$M$2:$M$2744,MATCH('88101-daily-summary-by-site'!$A989&amp;'88101-daily-summary-by-site'!B$2&amp;'88101-daily-summary-by-site'!B$3,'AQS-88101'!$AC$2:$AC$2744&amp;'AQS-88101'!$E$2:$E$2744&amp;'AQS-88101'!$G$2:$G$2744,0)),""),"")</f>
        <v/>
      </c>
      <c r="C989" s="42" t="str">
        <f t="array" ref="C989">IFERROR(IF(INDEX('AQS-88101'!$M$2:$M$2744,MATCH('88101-daily-summary-by-site'!$A989&amp;'88101-daily-summary-by-site'!C$2&amp;'88101-daily-summary-by-site'!C$3,'AQS-88101'!$AC$2:$AC$2744&amp;'AQS-88101'!$E$2:$E$2744&amp;'AQS-88101'!$G$2:$G$2744,0))&lt;&gt;"",INDEX('AQS-88101'!$M$2:$M$2744,MATCH('88101-daily-summary-by-site'!$A989&amp;'88101-daily-summary-by-site'!C$2&amp;'88101-daily-summary-by-site'!C$3,'AQS-88101'!$AC$2:$AC$2744&amp;'AQS-88101'!$E$2:$E$2744&amp;'AQS-88101'!$G$2:$G$2744,0)),""),"")</f>
        <v/>
      </c>
      <c r="D989" s="42" t="str">
        <f t="array" ref="D989">IFERROR(IF(INDEX('AQS-88101'!$M$2:$M$2744,MATCH('88101-daily-summary-by-site'!$A989&amp;'88101-daily-summary-by-site'!D$2&amp;'88101-daily-summary-by-site'!D$3,'AQS-88101'!$AC$2:$AC$2744&amp;'AQS-88101'!$E$2:$E$2744&amp;'AQS-88101'!$G$2:$G$2744,0))&lt;&gt;"",INDEX('AQS-88101'!$M$2:$M$2744,MATCH('88101-daily-summary-by-site'!$A989&amp;'88101-daily-summary-by-site'!D$2&amp;'88101-daily-summary-by-site'!D$3,'AQS-88101'!$AC$2:$AC$2744&amp;'AQS-88101'!$E$2:$E$2744&amp;'AQS-88101'!$G$2:$G$2744,0)),""),"")</f>
        <v/>
      </c>
      <c r="E989" s="42" t="str">
        <f t="array" ref="E989">IFERROR(IF(INDEX('AQS-88101'!$M$2:$M$2744,MATCH('88101-daily-summary-by-site'!$A989&amp;'88101-daily-summary-by-site'!E$2&amp;'88101-daily-summary-by-site'!E$3,'AQS-88101'!$AC$2:$AC$2744&amp;'AQS-88101'!$E$2:$E$2744&amp;'AQS-88101'!$G$2:$G$2744,0))&lt;&gt;"",INDEX('AQS-88101'!$M$2:$M$2744,MATCH('88101-daily-summary-by-site'!$A989&amp;'88101-daily-summary-by-site'!E$2&amp;'88101-daily-summary-by-site'!E$3,'AQS-88101'!$AC$2:$AC$2744&amp;'AQS-88101'!$E$2:$E$2744&amp;'AQS-88101'!$G$2:$G$2744,0)),""),"")</f>
        <v/>
      </c>
      <c r="F989" s="42" t="str">
        <f t="array" ref="F989">IFERROR(IF(INDEX('AQS-88101'!$M$2:$M$2744,MATCH('88101-daily-summary-by-site'!$A989&amp;'88101-daily-summary-by-site'!F$2&amp;'88101-daily-summary-by-site'!F$3,'AQS-88101'!$AC$2:$AC$2744&amp;'AQS-88101'!$E$2:$E$2744&amp;'AQS-88101'!$G$2:$G$2744,0))&lt;&gt;"",INDEX('AQS-88101'!$M$2:$M$2744,MATCH('88101-daily-summary-by-site'!$A989&amp;'88101-daily-summary-by-site'!F$2&amp;'88101-daily-summary-by-site'!F$3,'AQS-88101'!$AC$2:$AC$2744&amp;'AQS-88101'!$E$2:$E$2744&amp;'AQS-88101'!$G$2:$G$2744,0)),""),"")</f>
        <v/>
      </c>
      <c r="G989" s="42" t="str">
        <f t="array" ref="G989">IFERROR(IF(INDEX('AQS-88101'!$M$2:$M$2744,MATCH('88101-daily-summary-by-site'!$A989&amp;'88101-daily-summary-by-site'!G$2&amp;'88101-daily-summary-by-site'!G$3,'AQS-88101'!$AC$2:$AC$2744&amp;'AQS-88101'!$E$2:$E$2744&amp;'AQS-88101'!$G$2:$G$2744,0))&lt;&gt;"",INDEX('AQS-88101'!$M$2:$M$2744,MATCH('88101-daily-summary-by-site'!$A989&amp;'88101-daily-summary-by-site'!G$2&amp;'88101-daily-summary-by-site'!G$3,'AQS-88101'!$AC$2:$AC$2744&amp;'AQS-88101'!$E$2:$E$2744&amp;'AQS-88101'!$G$2:$G$2744,0)),""),"")</f>
        <v/>
      </c>
      <c r="H989" s="42" t="str">
        <f t="array" ref="H989">IFERROR(IF(INDEX('AQS-88101'!$M$2:$M$2744,MATCH('88101-daily-summary-by-site'!$A989&amp;'88101-daily-summary-by-site'!H$2&amp;'88101-daily-summary-by-site'!H$3,'AQS-88101'!$AC$2:$AC$2744&amp;'AQS-88101'!$E$2:$E$2744&amp;'AQS-88101'!$G$2:$G$2744,0))&lt;&gt;"",INDEX('AQS-88101'!$M$2:$M$2744,MATCH('88101-daily-summary-by-site'!$A989&amp;'88101-daily-summary-by-site'!H$2&amp;'88101-daily-summary-by-site'!H$3,'AQS-88101'!$AC$2:$AC$2744&amp;'AQS-88101'!$E$2:$E$2744&amp;'AQS-88101'!$G$2:$G$2744,0)),""),"")</f>
        <v/>
      </c>
      <c r="I989" s="108" t="str">
        <f t="array" ref="I989">IFERROR(IF(INDEX('AQS-88101'!$M$2:$M$2744,MATCH('88101-daily-summary-by-site'!$A989&amp;'88101-daily-summary-by-site'!I$2&amp;'88101-daily-summary-by-site'!I$3,'AQS-88101'!$AC$2:$AC$2744&amp;'AQS-88101'!$E$2:$E$2744&amp;'AQS-88101'!$G$2:$G$2744,0))&lt;&gt;"",INDEX('AQS-88101'!$M$2:$M$2744,MATCH('88101-daily-summary-by-site'!$A989&amp;'88101-daily-summary-by-site'!I$2&amp;'88101-daily-summary-by-site'!I$3,'AQS-88101'!$AC$2:$AC$2744&amp;'AQS-88101'!$E$2:$E$2744&amp;'AQS-88101'!$G$2:$G$2744,0)),""),"")</f>
        <v/>
      </c>
      <c r="L989" s="107" t="str">
        <f t="shared" si="75"/>
        <v/>
      </c>
      <c r="M989" s="42" t="str">
        <f t="shared" si="76"/>
        <v/>
      </c>
      <c r="N989" s="42" t="str">
        <f t="shared" si="77"/>
        <v/>
      </c>
      <c r="O989" s="108" t="str">
        <f t="shared" si="78"/>
        <v/>
      </c>
    </row>
    <row r="990" spans="1:15" x14ac:dyDescent="0.25">
      <c r="A990" s="79">
        <f t="shared" si="79"/>
        <v>39205</v>
      </c>
      <c r="B990" s="107">
        <f t="array" ref="B990">IFERROR(IF(INDEX('AQS-88101'!$M$2:$M$2744,MATCH('88101-daily-summary-by-site'!$A990&amp;'88101-daily-summary-by-site'!B$2&amp;'88101-daily-summary-by-site'!B$3,'AQS-88101'!$AC$2:$AC$2744&amp;'AQS-88101'!$E$2:$E$2744&amp;'AQS-88101'!$G$2:$G$2744,0))&lt;&gt;"",INDEX('AQS-88101'!$M$2:$M$2744,MATCH('88101-daily-summary-by-site'!$A990&amp;'88101-daily-summary-by-site'!B$2&amp;'88101-daily-summary-by-site'!B$3,'AQS-88101'!$AC$2:$AC$2744&amp;'AQS-88101'!$E$2:$E$2744&amp;'AQS-88101'!$G$2:$G$2744,0)),""),"")</f>
        <v>3.7</v>
      </c>
      <c r="C990" s="42" t="str">
        <f t="array" ref="C990">IFERROR(IF(INDEX('AQS-88101'!$M$2:$M$2744,MATCH('88101-daily-summary-by-site'!$A990&amp;'88101-daily-summary-by-site'!C$2&amp;'88101-daily-summary-by-site'!C$3,'AQS-88101'!$AC$2:$AC$2744&amp;'AQS-88101'!$E$2:$E$2744&amp;'AQS-88101'!$G$2:$G$2744,0))&lt;&gt;"",INDEX('AQS-88101'!$M$2:$M$2744,MATCH('88101-daily-summary-by-site'!$A990&amp;'88101-daily-summary-by-site'!C$2&amp;'88101-daily-summary-by-site'!C$3,'AQS-88101'!$AC$2:$AC$2744&amp;'AQS-88101'!$E$2:$E$2744&amp;'AQS-88101'!$G$2:$G$2744,0)),""),"")</f>
        <v/>
      </c>
      <c r="D990" s="42" t="str">
        <f t="array" ref="D990">IFERROR(IF(INDEX('AQS-88101'!$M$2:$M$2744,MATCH('88101-daily-summary-by-site'!$A990&amp;'88101-daily-summary-by-site'!D$2&amp;'88101-daily-summary-by-site'!D$3,'AQS-88101'!$AC$2:$AC$2744&amp;'AQS-88101'!$E$2:$E$2744&amp;'AQS-88101'!$G$2:$G$2744,0))&lt;&gt;"",INDEX('AQS-88101'!$M$2:$M$2744,MATCH('88101-daily-summary-by-site'!$A990&amp;'88101-daily-summary-by-site'!D$2&amp;'88101-daily-summary-by-site'!D$3,'AQS-88101'!$AC$2:$AC$2744&amp;'AQS-88101'!$E$2:$E$2744&amp;'AQS-88101'!$G$2:$G$2744,0)),""),"")</f>
        <v/>
      </c>
      <c r="E990" s="42" t="str">
        <f t="array" ref="E990">IFERROR(IF(INDEX('AQS-88101'!$M$2:$M$2744,MATCH('88101-daily-summary-by-site'!$A990&amp;'88101-daily-summary-by-site'!E$2&amp;'88101-daily-summary-by-site'!E$3,'AQS-88101'!$AC$2:$AC$2744&amp;'AQS-88101'!$E$2:$E$2744&amp;'AQS-88101'!$G$2:$G$2744,0))&lt;&gt;"",INDEX('AQS-88101'!$M$2:$M$2744,MATCH('88101-daily-summary-by-site'!$A990&amp;'88101-daily-summary-by-site'!E$2&amp;'88101-daily-summary-by-site'!E$3,'AQS-88101'!$AC$2:$AC$2744&amp;'AQS-88101'!$E$2:$E$2744&amp;'AQS-88101'!$G$2:$G$2744,0)),""),"")</f>
        <v/>
      </c>
      <c r="F990" s="42" t="str">
        <f t="array" ref="F990">IFERROR(IF(INDEX('AQS-88101'!$M$2:$M$2744,MATCH('88101-daily-summary-by-site'!$A990&amp;'88101-daily-summary-by-site'!F$2&amp;'88101-daily-summary-by-site'!F$3,'AQS-88101'!$AC$2:$AC$2744&amp;'AQS-88101'!$E$2:$E$2744&amp;'AQS-88101'!$G$2:$G$2744,0))&lt;&gt;"",INDEX('AQS-88101'!$M$2:$M$2744,MATCH('88101-daily-summary-by-site'!$A990&amp;'88101-daily-summary-by-site'!F$2&amp;'88101-daily-summary-by-site'!F$3,'AQS-88101'!$AC$2:$AC$2744&amp;'AQS-88101'!$E$2:$E$2744&amp;'AQS-88101'!$G$2:$G$2744,0)),""),"")</f>
        <v/>
      </c>
      <c r="G990" s="42" t="str">
        <f t="array" ref="G990">IFERROR(IF(INDEX('AQS-88101'!$M$2:$M$2744,MATCH('88101-daily-summary-by-site'!$A990&amp;'88101-daily-summary-by-site'!G$2&amp;'88101-daily-summary-by-site'!G$3,'AQS-88101'!$AC$2:$AC$2744&amp;'AQS-88101'!$E$2:$E$2744&amp;'AQS-88101'!$G$2:$G$2744,0))&lt;&gt;"",INDEX('AQS-88101'!$M$2:$M$2744,MATCH('88101-daily-summary-by-site'!$A990&amp;'88101-daily-summary-by-site'!G$2&amp;'88101-daily-summary-by-site'!G$3,'AQS-88101'!$AC$2:$AC$2744&amp;'AQS-88101'!$E$2:$E$2744&amp;'AQS-88101'!$G$2:$G$2744,0)),""),"")</f>
        <v/>
      </c>
      <c r="H990" s="42" t="str">
        <f t="array" ref="H990">IFERROR(IF(INDEX('AQS-88101'!$M$2:$M$2744,MATCH('88101-daily-summary-by-site'!$A990&amp;'88101-daily-summary-by-site'!H$2&amp;'88101-daily-summary-by-site'!H$3,'AQS-88101'!$AC$2:$AC$2744&amp;'AQS-88101'!$E$2:$E$2744&amp;'AQS-88101'!$G$2:$G$2744,0))&lt;&gt;"",INDEX('AQS-88101'!$M$2:$M$2744,MATCH('88101-daily-summary-by-site'!$A990&amp;'88101-daily-summary-by-site'!H$2&amp;'88101-daily-summary-by-site'!H$3,'AQS-88101'!$AC$2:$AC$2744&amp;'AQS-88101'!$E$2:$E$2744&amp;'AQS-88101'!$G$2:$G$2744,0)),""),"")</f>
        <v/>
      </c>
      <c r="I990" s="108" t="str">
        <f t="array" ref="I990">IFERROR(IF(INDEX('AQS-88101'!$M$2:$M$2744,MATCH('88101-daily-summary-by-site'!$A990&amp;'88101-daily-summary-by-site'!I$2&amp;'88101-daily-summary-by-site'!I$3,'AQS-88101'!$AC$2:$AC$2744&amp;'AQS-88101'!$E$2:$E$2744&amp;'AQS-88101'!$G$2:$G$2744,0))&lt;&gt;"",INDEX('AQS-88101'!$M$2:$M$2744,MATCH('88101-daily-summary-by-site'!$A990&amp;'88101-daily-summary-by-site'!I$2&amp;'88101-daily-summary-by-site'!I$3,'AQS-88101'!$AC$2:$AC$2744&amp;'AQS-88101'!$E$2:$E$2744&amp;'AQS-88101'!$G$2:$G$2744,0)),""),"")</f>
        <v/>
      </c>
      <c r="L990" s="107">
        <f t="shared" si="75"/>
        <v>3.7</v>
      </c>
      <c r="M990" s="42" t="str">
        <f t="shared" si="76"/>
        <v/>
      </c>
      <c r="N990" s="42" t="str">
        <f t="shared" si="77"/>
        <v/>
      </c>
      <c r="O990" s="108" t="str">
        <f t="shared" si="78"/>
        <v/>
      </c>
    </row>
    <row r="991" spans="1:15" x14ac:dyDescent="0.25">
      <c r="A991" s="79">
        <f t="shared" si="79"/>
        <v>39206</v>
      </c>
      <c r="B991" s="107" t="str">
        <f t="array" ref="B991">IFERROR(IF(INDEX('AQS-88101'!$M$2:$M$2744,MATCH('88101-daily-summary-by-site'!$A991&amp;'88101-daily-summary-by-site'!B$2&amp;'88101-daily-summary-by-site'!B$3,'AQS-88101'!$AC$2:$AC$2744&amp;'AQS-88101'!$E$2:$E$2744&amp;'AQS-88101'!$G$2:$G$2744,0))&lt;&gt;"",INDEX('AQS-88101'!$M$2:$M$2744,MATCH('88101-daily-summary-by-site'!$A991&amp;'88101-daily-summary-by-site'!B$2&amp;'88101-daily-summary-by-site'!B$3,'AQS-88101'!$AC$2:$AC$2744&amp;'AQS-88101'!$E$2:$E$2744&amp;'AQS-88101'!$G$2:$G$2744,0)),""),"")</f>
        <v/>
      </c>
      <c r="C991" s="42" t="str">
        <f t="array" ref="C991">IFERROR(IF(INDEX('AQS-88101'!$M$2:$M$2744,MATCH('88101-daily-summary-by-site'!$A991&amp;'88101-daily-summary-by-site'!C$2&amp;'88101-daily-summary-by-site'!C$3,'AQS-88101'!$AC$2:$AC$2744&amp;'AQS-88101'!$E$2:$E$2744&amp;'AQS-88101'!$G$2:$G$2744,0))&lt;&gt;"",INDEX('AQS-88101'!$M$2:$M$2744,MATCH('88101-daily-summary-by-site'!$A991&amp;'88101-daily-summary-by-site'!C$2&amp;'88101-daily-summary-by-site'!C$3,'AQS-88101'!$AC$2:$AC$2744&amp;'AQS-88101'!$E$2:$E$2744&amp;'AQS-88101'!$G$2:$G$2744,0)),""),"")</f>
        <v/>
      </c>
      <c r="D991" s="42" t="str">
        <f t="array" ref="D991">IFERROR(IF(INDEX('AQS-88101'!$M$2:$M$2744,MATCH('88101-daily-summary-by-site'!$A991&amp;'88101-daily-summary-by-site'!D$2&amp;'88101-daily-summary-by-site'!D$3,'AQS-88101'!$AC$2:$AC$2744&amp;'AQS-88101'!$E$2:$E$2744&amp;'AQS-88101'!$G$2:$G$2744,0))&lt;&gt;"",INDEX('AQS-88101'!$M$2:$M$2744,MATCH('88101-daily-summary-by-site'!$A991&amp;'88101-daily-summary-by-site'!D$2&amp;'88101-daily-summary-by-site'!D$3,'AQS-88101'!$AC$2:$AC$2744&amp;'AQS-88101'!$E$2:$E$2744&amp;'AQS-88101'!$G$2:$G$2744,0)),""),"")</f>
        <v/>
      </c>
      <c r="E991" s="42" t="str">
        <f t="array" ref="E991">IFERROR(IF(INDEX('AQS-88101'!$M$2:$M$2744,MATCH('88101-daily-summary-by-site'!$A991&amp;'88101-daily-summary-by-site'!E$2&amp;'88101-daily-summary-by-site'!E$3,'AQS-88101'!$AC$2:$AC$2744&amp;'AQS-88101'!$E$2:$E$2744&amp;'AQS-88101'!$G$2:$G$2744,0))&lt;&gt;"",INDEX('AQS-88101'!$M$2:$M$2744,MATCH('88101-daily-summary-by-site'!$A991&amp;'88101-daily-summary-by-site'!E$2&amp;'88101-daily-summary-by-site'!E$3,'AQS-88101'!$AC$2:$AC$2744&amp;'AQS-88101'!$E$2:$E$2744&amp;'AQS-88101'!$G$2:$G$2744,0)),""),"")</f>
        <v/>
      </c>
      <c r="F991" s="42" t="str">
        <f t="array" ref="F991">IFERROR(IF(INDEX('AQS-88101'!$M$2:$M$2744,MATCH('88101-daily-summary-by-site'!$A991&amp;'88101-daily-summary-by-site'!F$2&amp;'88101-daily-summary-by-site'!F$3,'AQS-88101'!$AC$2:$AC$2744&amp;'AQS-88101'!$E$2:$E$2744&amp;'AQS-88101'!$G$2:$G$2744,0))&lt;&gt;"",INDEX('AQS-88101'!$M$2:$M$2744,MATCH('88101-daily-summary-by-site'!$A991&amp;'88101-daily-summary-by-site'!F$2&amp;'88101-daily-summary-by-site'!F$3,'AQS-88101'!$AC$2:$AC$2744&amp;'AQS-88101'!$E$2:$E$2744&amp;'AQS-88101'!$G$2:$G$2744,0)),""),"")</f>
        <v/>
      </c>
      <c r="G991" s="42" t="str">
        <f t="array" ref="G991">IFERROR(IF(INDEX('AQS-88101'!$M$2:$M$2744,MATCH('88101-daily-summary-by-site'!$A991&amp;'88101-daily-summary-by-site'!G$2&amp;'88101-daily-summary-by-site'!G$3,'AQS-88101'!$AC$2:$AC$2744&amp;'AQS-88101'!$E$2:$E$2744&amp;'AQS-88101'!$G$2:$G$2744,0))&lt;&gt;"",INDEX('AQS-88101'!$M$2:$M$2744,MATCH('88101-daily-summary-by-site'!$A991&amp;'88101-daily-summary-by-site'!G$2&amp;'88101-daily-summary-by-site'!G$3,'AQS-88101'!$AC$2:$AC$2744&amp;'AQS-88101'!$E$2:$E$2744&amp;'AQS-88101'!$G$2:$G$2744,0)),""),"")</f>
        <v/>
      </c>
      <c r="H991" s="42" t="str">
        <f t="array" ref="H991">IFERROR(IF(INDEX('AQS-88101'!$M$2:$M$2744,MATCH('88101-daily-summary-by-site'!$A991&amp;'88101-daily-summary-by-site'!H$2&amp;'88101-daily-summary-by-site'!H$3,'AQS-88101'!$AC$2:$AC$2744&amp;'AQS-88101'!$E$2:$E$2744&amp;'AQS-88101'!$G$2:$G$2744,0))&lt;&gt;"",INDEX('AQS-88101'!$M$2:$M$2744,MATCH('88101-daily-summary-by-site'!$A991&amp;'88101-daily-summary-by-site'!H$2&amp;'88101-daily-summary-by-site'!H$3,'AQS-88101'!$AC$2:$AC$2744&amp;'AQS-88101'!$E$2:$E$2744&amp;'AQS-88101'!$G$2:$G$2744,0)),""),"")</f>
        <v/>
      </c>
      <c r="I991" s="108" t="str">
        <f t="array" ref="I991">IFERROR(IF(INDEX('AQS-88101'!$M$2:$M$2744,MATCH('88101-daily-summary-by-site'!$A991&amp;'88101-daily-summary-by-site'!I$2&amp;'88101-daily-summary-by-site'!I$3,'AQS-88101'!$AC$2:$AC$2744&amp;'AQS-88101'!$E$2:$E$2744&amp;'AQS-88101'!$G$2:$G$2744,0))&lt;&gt;"",INDEX('AQS-88101'!$M$2:$M$2744,MATCH('88101-daily-summary-by-site'!$A991&amp;'88101-daily-summary-by-site'!I$2&amp;'88101-daily-summary-by-site'!I$3,'AQS-88101'!$AC$2:$AC$2744&amp;'AQS-88101'!$E$2:$E$2744&amp;'AQS-88101'!$G$2:$G$2744,0)),""),"")</f>
        <v/>
      </c>
      <c r="L991" s="107" t="str">
        <f t="shared" si="75"/>
        <v/>
      </c>
      <c r="M991" s="42" t="str">
        <f t="shared" si="76"/>
        <v/>
      </c>
      <c r="N991" s="42" t="str">
        <f t="shared" si="77"/>
        <v/>
      </c>
      <c r="O991" s="108" t="str">
        <f t="shared" si="78"/>
        <v/>
      </c>
    </row>
    <row r="992" spans="1:15" x14ac:dyDescent="0.25">
      <c r="A992" s="79">
        <f t="shared" si="79"/>
        <v>39207</v>
      </c>
      <c r="B992" s="107" t="str">
        <f t="array" ref="B992">IFERROR(IF(INDEX('AQS-88101'!$M$2:$M$2744,MATCH('88101-daily-summary-by-site'!$A992&amp;'88101-daily-summary-by-site'!B$2&amp;'88101-daily-summary-by-site'!B$3,'AQS-88101'!$AC$2:$AC$2744&amp;'AQS-88101'!$E$2:$E$2744&amp;'AQS-88101'!$G$2:$G$2744,0))&lt;&gt;"",INDEX('AQS-88101'!$M$2:$M$2744,MATCH('88101-daily-summary-by-site'!$A992&amp;'88101-daily-summary-by-site'!B$2&amp;'88101-daily-summary-by-site'!B$3,'AQS-88101'!$AC$2:$AC$2744&amp;'AQS-88101'!$E$2:$E$2744&amp;'AQS-88101'!$G$2:$G$2744,0)),""),"")</f>
        <v/>
      </c>
      <c r="C992" s="42" t="str">
        <f t="array" ref="C992">IFERROR(IF(INDEX('AQS-88101'!$M$2:$M$2744,MATCH('88101-daily-summary-by-site'!$A992&amp;'88101-daily-summary-by-site'!C$2&amp;'88101-daily-summary-by-site'!C$3,'AQS-88101'!$AC$2:$AC$2744&amp;'AQS-88101'!$E$2:$E$2744&amp;'AQS-88101'!$G$2:$G$2744,0))&lt;&gt;"",INDEX('AQS-88101'!$M$2:$M$2744,MATCH('88101-daily-summary-by-site'!$A992&amp;'88101-daily-summary-by-site'!C$2&amp;'88101-daily-summary-by-site'!C$3,'AQS-88101'!$AC$2:$AC$2744&amp;'AQS-88101'!$E$2:$E$2744&amp;'AQS-88101'!$G$2:$G$2744,0)),""),"")</f>
        <v/>
      </c>
      <c r="D992" s="42" t="str">
        <f t="array" ref="D992">IFERROR(IF(INDEX('AQS-88101'!$M$2:$M$2744,MATCH('88101-daily-summary-by-site'!$A992&amp;'88101-daily-summary-by-site'!D$2&amp;'88101-daily-summary-by-site'!D$3,'AQS-88101'!$AC$2:$AC$2744&amp;'AQS-88101'!$E$2:$E$2744&amp;'AQS-88101'!$G$2:$G$2744,0))&lt;&gt;"",INDEX('AQS-88101'!$M$2:$M$2744,MATCH('88101-daily-summary-by-site'!$A992&amp;'88101-daily-summary-by-site'!D$2&amp;'88101-daily-summary-by-site'!D$3,'AQS-88101'!$AC$2:$AC$2744&amp;'AQS-88101'!$E$2:$E$2744&amp;'AQS-88101'!$G$2:$G$2744,0)),""),"")</f>
        <v/>
      </c>
      <c r="E992" s="42" t="str">
        <f t="array" ref="E992">IFERROR(IF(INDEX('AQS-88101'!$M$2:$M$2744,MATCH('88101-daily-summary-by-site'!$A992&amp;'88101-daily-summary-by-site'!E$2&amp;'88101-daily-summary-by-site'!E$3,'AQS-88101'!$AC$2:$AC$2744&amp;'AQS-88101'!$E$2:$E$2744&amp;'AQS-88101'!$G$2:$G$2744,0))&lt;&gt;"",INDEX('AQS-88101'!$M$2:$M$2744,MATCH('88101-daily-summary-by-site'!$A992&amp;'88101-daily-summary-by-site'!E$2&amp;'88101-daily-summary-by-site'!E$3,'AQS-88101'!$AC$2:$AC$2744&amp;'AQS-88101'!$E$2:$E$2744&amp;'AQS-88101'!$G$2:$G$2744,0)),""),"")</f>
        <v/>
      </c>
      <c r="F992" s="42" t="str">
        <f t="array" ref="F992">IFERROR(IF(INDEX('AQS-88101'!$M$2:$M$2744,MATCH('88101-daily-summary-by-site'!$A992&amp;'88101-daily-summary-by-site'!F$2&amp;'88101-daily-summary-by-site'!F$3,'AQS-88101'!$AC$2:$AC$2744&amp;'AQS-88101'!$E$2:$E$2744&amp;'AQS-88101'!$G$2:$G$2744,0))&lt;&gt;"",INDEX('AQS-88101'!$M$2:$M$2744,MATCH('88101-daily-summary-by-site'!$A992&amp;'88101-daily-summary-by-site'!F$2&amp;'88101-daily-summary-by-site'!F$3,'AQS-88101'!$AC$2:$AC$2744&amp;'AQS-88101'!$E$2:$E$2744&amp;'AQS-88101'!$G$2:$G$2744,0)),""),"")</f>
        <v/>
      </c>
      <c r="G992" s="42" t="str">
        <f t="array" ref="G992">IFERROR(IF(INDEX('AQS-88101'!$M$2:$M$2744,MATCH('88101-daily-summary-by-site'!$A992&amp;'88101-daily-summary-by-site'!G$2&amp;'88101-daily-summary-by-site'!G$3,'AQS-88101'!$AC$2:$AC$2744&amp;'AQS-88101'!$E$2:$E$2744&amp;'AQS-88101'!$G$2:$G$2744,0))&lt;&gt;"",INDEX('AQS-88101'!$M$2:$M$2744,MATCH('88101-daily-summary-by-site'!$A992&amp;'88101-daily-summary-by-site'!G$2&amp;'88101-daily-summary-by-site'!G$3,'AQS-88101'!$AC$2:$AC$2744&amp;'AQS-88101'!$E$2:$E$2744&amp;'AQS-88101'!$G$2:$G$2744,0)),""),"")</f>
        <v/>
      </c>
      <c r="H992" s="42" t="str">
        <f t="array" ref="H992">IFERROR(IF(INDEX('AQS-88101'!$M$2:$M$2744,MATCH('88101-daily-summary-by-site'!$A992&amp;'88101-daily-summary-by-site'!H$2&amp;'88101-daily-summary-by-site'!H$3,'AQS-88101'!$AC$2:$AC$2744&amp;'AQS-88101'!$E$2:$E$2744&amp;'AQS-88101'!$G$2:$G$2744,0))&lt;&gt;"",INDEX('AQS-88101'!$M$2:$M$2744,MATCH('88101-daily-summary-by-site'!$A992&amp;'88101-daily-summary-by-site'!H$2&amp;'88101-daily-summary-by-site'!H$3,'AQS-88101'!$AC$2:$AC$2744&amp;'AQS-88101'!$E$2:$E$2744&amp;'AQS-88101'!$G$2:$G$2744,0)),""),"")</f>
        <v/>
      </c>
      <c r="I992" s="108" t="str">
        <f t="array" ref="I992">IFERROR(IF(INDEX('AQS-88101'!$M$2:$M$2744,MATCH('88101-daily-summary-by-site'!$A992&amp;'88101-daily-summary-by-site'!I$2&amp;'88101-daily-summary-by-site'!I$3,'AQS-88101'!$AC$2:$AC$2744&amp;'AQS-88101'!$E$2:$E$2744&amp;'AQS-88101'!$G$2:$G$2744,0))&lt;&gt;"",INDEX('AQS-88101'!$M$2:$M$2744,MATCH('88101-daily-summary-by-site'!$A992&amp;'88101-daily-summary-by-site'!I$2&amp;'88101-daily-summary-by-site'!I$3,'AQS-88101'!$AC$2:$AC$2744&amp;'AQS-88101'!$E$2:$E$2744&amp;'AQS-88101'!$G$2:$G$2744,0)),""),"")</f>
        <v/>
      </c>
      <c r="L992" s="107" t="str">
        <f t="shared" si="75"/>
        <v/>
      </c>
      <c r="M992" s="42" t="str">
        <f t="shared" si="76"/>
        <v/>
      </c>
      <c r="N992" s="42" t="str">
        <f t="shared" si="77"/>
        <v/>
      </c>
      <c r="O992" s="108" t="str">
        <f t="shared" si="78"/>
        <v/>
      </c>
    </row>
    <row r="993" spans="1:15" x14ac:dyDescent="0.25">
      <c r="A993" s="79">
        <f t="shared" si="79"/>
        <v>39208</v>
      </c>
      <c r="B993" s="107">
        <f t="array" ref="B993">IFERROR(IF(INDEX('AQS-88101'!$M$2:$M$2744,MATCH('88101-daily-summary-by-site'!$A993&amp;'88101-daily-summary-by-site'!B$2&amp;'88101-daily-summary-by-site'!B$3,'AQS-88101'!$AC$2:$AC$2744&amp;'AQS-88101'!$E$2:$E$2744&amp;'AQS-88101'!$G$2:$G$2744,0))&lt;&gt;"",INDEX('AQS-88101'!$M$2:$M$2744,MATCH('88101-daily-summary-by-site'!$A993&amp;'88101-daily-summary-by-site'!B$2&amp;'88101-daily-summary-by-site'!B$3,'AQS-88101'!$AC$2:$AC$2744&amp;'AQS-88101'!$E$2:$E$2744&amp;'AQS-88101'!$G$2:$G$2744,0)),""),"")</f>
        <v>2.7</v>
      </c>
      <c r="C993" s="42">
        <f t="array" ref="C993">IFERROR(IF(INDEX('AQS-88101'!$M$2:$M$2744,MATCH('88101-daily-summary-by-site'!$A993&amp;'88101-daily-summary-by-site'!C$2&amp;'88101-daily-summary-by-site'!C$3,'AQS-88101'!$AC$2:$AC$2744&amp;'AQS-88101'!$E$2:$E$2744&amp;'AQS-88101'!$G$2:$G$2744,0))&lt;&gt;"",INDEX('AQS-88101'!$M$2:$M$2744,MATCH('88101-daily-summary-by-site'!$A993&amp;'88101-daily-summary-by-site'!C$2&amp;'88101-daily-summary-by-site'!C$3,'AQS-88101'!$AC$2:$AC$2744&amp;'AQS-88101'!$E$2:$E$2744&amp;'AQS-88101'!$G$2:$G$2744,0)),""),"")</f>
        <v>2.7</v>
      </c>
      <c r="D993" s="42" t="str">
        <f t="array" ref="D993">IFERROR(IF(INDEX('AQS-88101'!$M$2:$M$2744,MATCH('88101-daily-summary-by-site'!$A993&amp;'88101-daily-summary-by-site'!D$2&amp;'88101-daily-summary-by-site'!D$3,'AQS-88101'!$AC$2:$AC$2744&amp;'AQS-88101'!$E$2:$E$2744&amp;'AQS-88101'!$G$2:$G$2744,0))&lt;&gt;"",INDEX('AQS-88101'!$M$2:$M$2744,MATCH('88101-daily-summary-by-site'!$A993&amp;'88101-daily-summary-by-site'!D$2&amp;'88101-daily-summary-by-site'!D$3,'AQS-88101'!$AC$2:$AC$2744&amp;'AQS-88101'!$E$2:$E$2744&amp;'AQS-88101'!$G$2:$G$2744,0)),""),"")</f>
        <v/>
      </c>
      <c r="E993" s="42" t="str">
        <f t="array" ref="E993">IFERROR(IF(INDEX('AQS-88101'!$M$2:$M$2744,MATCH('88101-daily-summary-by-site'!$A993&amp;'88101-daily-summary-by-site'!E$2&amp;'88101-daily-summary-by-site'!E$3,'AQS-88101'!$AC$2:$AC$2744&amp;'AQS-88101'!$E$2:$E$2744&amp;'AQS-88101'!$G$2:$G$2744,0))&lt;&gt;"",INDEX('AQS-88101'!$M$2:$M$2744,MATCH('88101-daily-summary-by-site'!$A993&amp;'88101-daily-summary-by-site'!E$2&amp;'88101-daily-summary-by-site'!E$3,'AQS-88101'!$AC$2:$AC$2744&amp;'AQS-88101'!$E$2:$E$2744&amp;'AQS-88101'!$G$2:$G$2744,0)),""),"")</f>
        <v/>
      </c>
      <c r="F993" s="42" t="str">
        <f t="array" ref="F993">IFERROR(IF(INDEX('AQS-88101'!$M$2:$M$2744,MATCH('88101-daily-summary-by-site'!$A993&amp;'88101-daily-summary-by-site'!F$2&amp;'88101-daily-summary-by-site'!F$3,'AQS-88101'!$AC$2:$AC$2744&amp;'AQS-88101'!$E$2:$E$2744&amp;'AQS-88101'!$G$2:$G$2744,0))&lt;&gt;"",INDEX('AQS-88101'!$M$2:$M$2744,MATCH('88101-daily-summary-by-site'!$A993&amp;'88101-daily-summary-by-site'!F$2&amp;'88101-daily-summary-by-site'!F$3,'AQS-88101'!$AC$2:$AC$2744&amp;'AQS-88101'!$E$2:$E$2744&amp;'AQS-88101'!$G$2:$G$2744,0)),""),"")</f>
        <v/>
      </c>
      <c r="G993" s="42" t="str">
        <f t="array" ref="G993">IFERROR(IF(INDEX('AQS-88101'!$M$2:$M$2744,MATCH('88101-daily-summary-by-site'!$A993&amp;'88101-daily-summary-by-site'!G$2&amp;'88101-daily-summary-by-site'!G$3,'AQS-88101'!$AC$2:$AC$2744&amp;'AQS-88101'!$E$2:$E$2744&amp;'AQS-88101'!$G$2:$G$2744,0))&lt;&gt;"",INDEX('AQS-88101'!$M$2:$M$2744,MATCH('88101-daily-summary-by-site'!$A993&amp;'88101-daily-summary-by-site'!G$2&amp;'88101-daily-summary-by-site'!G$3,'AQS-88101'!$AC$2:$AC$2744&amp;'AQS-88101'!$E$2:$E$2744&amp;'AQS-88101'!$G$2:$G$2744,0)),""),"")</f>
        <v/>
      </c>
      <c r="H993" s="42" t="str">
        <f t="array" ref="H993">IFERROR(IF(INDEX('AQS-88101'!$M$2:$M$2744,MATCH('88101-daily-summary-by-site'!$A993&amp;'88101-daily-summary-by-site'!H$2&amp;'88101-daily-summary-by-site'!H$3,'AQS-88101'!$AC$2:$AC$2744&amp;'AQS-88101'!$E$2:$E$2744&amp;'AQS-88101'!$G$2:$G$2744,0))&lt;&gt;"",INDEX('AQS-88101'!$M$2:$M$2744,MATCH('88101-daily-summary-by-site'!$A993&amp;'88101-daily-summary-by-site'!H$2&amp;'88101-daily-summary-by-site'!H$3,'AQS-88101'!$AC$2:$AC$2744&amp;'AQS-88101'!$E$2:$E$2744&amp;'AQS-88101'!$G$2:$G$2744,0)),""),"")</f>
        <v/>
      </c>
      <c r="I993" s="108" t="str">
        <f t="array" ref="I993">IFERROR(IF(INDEX('AQS-88101'!$M$2:$M$2744,MATCH('88101-daily-summary-by-site'!$A993&amp;'88101-daily-summary-by-site'!I$2&amp;'88101-daily-summary-by-site'!I$3,'AQS-88101'!$AC$2:$AC$2744&amp;'AQS-88101'!$E$2:$E$2744&amp;'AQS-88101'!$G$2:$G$2744,0))&lt;&gt;"",INDEX('AQS-88101'!$M$2:$M$2744,MATCH('88101-daily-summary-by-site'!$A993&amp;'88101-daily-summary-by-site'!I$2&amp;'88101-daily-summary-by-site'!I$3,'AQS-88101'!$AC$2:$AC$2744&amp;'AQS-88101'!$E$2:$E$2744&amp;'AQS-88101'!$G$2:$G$2744,0)),""),"")</f>
        <v/>
      </c>
      <c r="L993" s="107">
        <f t="shared" si="75"/>
        <v>2.7</v>
      </c>
      <c r="M993" s="42" t="str">
        <f t="shared" si="76"/>
        <v/>
      </c>
      <c r="N993" s="42" t="str">
        <f t="shared" si="77"/>
        <v/>
      </c>
      <c r="O993" s="108" t="str">
        <f t="shared" si="78"/>
        <v/>
      </c>
    </row>
    <row r="994" spans="1:15" x14ac:dyDescent="0.25">
      <c r="A994" s="79">
        <f t="shared" si="79"/>
        <v>39209</v>
      </c>
      <c r="B994" s="107" t="str">
        <f t="array" ref="B994">IFERROR(IF(INDEX('AQS-88101'!$M$2:$M$2744,MATCH('88101-daily-summary-by-site'!$A994&amp;'88101-daily-summary-by-site'!B$2&amp;'88101-daily-summary-by-site'!B$3,'AQS-88101'!$AC$2:$AC$2744&amp;'AQS-88101'!$E$2:$E$2744&amp;'AQS-88101'!$G$2:$G$2744,0))&lt;&gt;"",INDEX('AQS-88101'!$M$2:$M$2744,MATCH('88101-daily-summary-by-site'!$A994&amp;'88101-daily-summary-by-site'!B$2&amp;'88101-daily-summary-by-site'!B$3,'AQS-88101'!$AC$2:$AC$2744&amp;'AQS-88101'!$E$2:$E$2744&amp;'AQS-88101'!$G$2:$G$2744,0)),""),"")</f>
        <v/>
      </c>
      <c r="C994" s="42" t="str">
        <f t="array" ref="C994">IFERROR(IF(INDEX('AQS-88101'!$M$2:$M$2744,MATCH('88101-daily-summary-by-site'!$A994&amp;'88101-daily-summary-by-site'!C$2&amp;'88101-daily-summary-by-site'!C$3,'AQS-88101'!$AC$2:$AC$2744&amp;'AQS-88101'!$E$2:$E$2744&amp;'AQS-88101'!$G$2:$G$2744,0))&lt;&gt;"",INDEX('AQS-88101'!$M$2:$M$2744,MATCH('88101-daily-summary-by-site'!$A994&amp;'88101-daily-summary-by-site'!C$2&amp;'88101-daily-summary-by-site'!C$3,'AQS-88101'!$AC$2:$AC$2744&amp;'AQS-88101'!$E$2:$E$2744&amp;'AQS-88101'!$G$2:$G$2744,0)),""),"")</f>
        <v/>
      </c>
      <c r="D994" s="42" t="str">
        <f t="array" ref="D994">IFERROR(IF(INDEX('AQS-88101'!$M$2:$M$2744,MATCH('88101-daily-summary-by-site'!$A994&amp;'88101-daily-summary-by-site'!D$2&amp;'88101-daily-summary-by-site'!D$3,'AQS-88101'!$AC$2:$AC$2744&amp;'AQS-88101'!$E$2:$E$2744&amp;'AQS-88101'!$G$2:$G$2744,0))&lt;&gt;"",INDEX('AQS-88101'!$M$2:$M$2744,MATCH('88101-daily-summary-by-site'!$A994&amp;'88101-daily-summary-by-site'!D$2&amp;'88101-daily-summary-by-site'!D$3,'AQS-88101'!$AC$2:$AC$2744&amp;'AQS-88101'!$E$2:$E$2744&amp;'AQS-88101'!$G$2:$G$2744,0)),""),"")</f>
        <v/>
      </c>
      <c r="E994" s="42" t="str">
        <f t="array" ref="E994">IFERROR(IF(INDEX('AQS-88101'!$M$2:$M$2744,MATCH('88101-daily-summary-by-site'!$A994&amp;'88101-daily-summary-by-site'!E$2&amp;'88101-daily-summary-by-site'!E$3,'AQS-88101'!$AC$2:$AC$2744&amp;'AQS-88101'!$E$2:$E$2744&amp;'AQS-88101'!$G$2:$G$2744,0))&lt;&gt;"",INDEX('AQS-88101'!$M$2:$M$2744,MATCH('88101-daily-summary-by-site'!$A994&amp;'88101-daily-summary-by-site'!E$2&amp;'88101-daily-summary-by-site'!E$3,'AQS-88101'!$AC$2:$AC$2744&amp;'AQS-88101'!$E$2:$E$2744&amp;'AQS-88101'!$G$2:$G$2744,0)),""),"")</f>
        <v/>
      </c>
      <c r="F994" s="42" t="str">
        <f t="array" ref="F994">IFERROR(IF(INDEX('AQS-88101'!$M$2:$M$2744,MATCH('88101-daily-summary-by-site'!$A994&amp;'88101-daily-summary-by-site'!F$2&amp;'88101-daily-summary-by-site'!F$3,'AQS-88101'!$AC$2:$AC$2744&amp;'AQS-88101'!$E$2:$E$2744&amp;'AQS-88101'!$G$2:$G$2744,0))&lt;&gt;"",INDEX('AQS-88101'!$M$2:$M$2744,MATCH('88101-daily-summary-by-site'!$A994&amp;'88101-daily-summary-by-site'!F$2&amp;'88101-daily-summary-by-site'!F$3,'AQS-88101'!$AC$2:$AC$2744&amp;'AQS-88101'!$E$2:$E$2744&amp;'AQS-88101'!$G$2:$G$2744,0)),""),"")</f>
        <v/>
      </c>
      <c r="G994" s="42" t="str">
        <f t="array" ref="G994">IFERROR(IF(INDEX('AQS-88101'!$M$2:$M$2744,MATCH('88101-daily-summary-by-site'!$A994&amp;'88101-daily-summary-by-site'!G$2&amp;'88101-daily-summary-by-site'!G$3,'AQS-88101'!$AC$2:$AC$2744&amp;'AQS-88101'!$E$2:$E$2744&amp;'AQS-88101'!$G$2:$G$2744,0))&lt;&gt;"",INDEX('AQS-88101'!$M$2:$M$2744,MATCH('88101-daily-summary-by-site'!$A994&amp;'88101-daily-summary-by-site'!G$2&amp;'88101-daily-summary-by-site'!G$3,'AQS-88101'!$AC$2:$AC$2744&amp;'AQS-88101'!$E$2:$E$2744&amp;'AQS-88101'!$G$2:$G$2744,0)),""),"")</f>
        <v/>
      </c>
      <c r="H994" s="42" t="str">
        <f t="array" ref="H994">IFERROR(IF(INDEX('AQS-88101'!$M$2:$M$2744,MATCH('88101-daily-summary-by-site'!$A994&amp;'88101-daily-summary-by-site'!H$2&amp;'88101-daily-summary-by-site'!H$3,'AQS-88101'!$AC$2:$AC$2744&amp;'AQS-88101'!$E$2:$E$2744&amp;'AQS-88101'!$G$2:$G$2744,0))&lt;&gt;"",INDEX('AQS-88101'!$M$2:$M$2744,MATCH('88101-daily-summary-by-site'!$A994&amp;'88101-daily-summary-by-site'!H$2&amp;'88101-daily-summary-by-site'!H$3,'AQS-88101'!$AC$2:$AC$2744&amp;'AQS-88101'!$E$2:$E$2744&amp;'AQS-88101'!$G$2:$G$2744,0)),""),"")</f>
        <v/>
      </c>
      <c r="I994" s="108" t="str">
        <f t="array" ref="I994">IFERROR(IF(INDEX('AQS-88101'!$M$2:$M$2744,MATCH('88101-daily-summary-by-site'!$A994&amp;'88101-daily-summary-by-site'!I$2&amp;'88101-daily-summary-by-site'!I$3,'AQS-88101'!$AC$2:$AC$2744&amp;'AQS-88101'!$E$2:$E$2744&amp;'AQS-88101'!$G$2:$G$2744,0))&lt;&gt;"",INDEX('AQS-88101'!$M$2:$M$2744,MATCH('88101-daily-summary-by-site'!$A994&amp;'88101-daily-summary-by-site'!I$2&amp;'88101-daily-summary-by-site'!I$3,'AQS-88101'!$AC$2:$AC$2744&amp;'AQS-88101'!$E$2:$E$2744&amp;'AQS-88101'!$G$2:$G$2744,0)),""),"")</f>
        <v/>
      </c>
      <c r="L994" s="107" t="str">
        <f t="shared" si="75"/>
        <v/>
      </c>
      <c r="M994" s="42" t="str">
        <f t="shared" si="76"/>
        <v/>
      </c>
      <c r="N994" s="42" t="str">
        <f t="shared" si="77"/>
        <v/>
      </c>
      <c r="O994" s="108" t="str">
        <f t="shared" si="78"/>
        <v/>
      </c>
    </row>
    <row r="995" spans="1:15" x14ac:dyDescent="0.25">
      <c r="A995" s="79">
        <f t="shared" si="79"/>
        <v>39210</v>
      </c>
      <c r="B995" s="107" t="str">
        <f t="array" ref="B995">IFERROR(IF(INDEX('AQS-88101'!$M$2:$M$2744,MATCH('88101-daily-summary-by-site'!$A995&amp;'88101-daily-summary-by-site'!B$2&amp;'88101-daily-summary-by-site'!B$3,'AQS-88101'!$AC$2:$AC$2744&amp;'AQS-88101'!$E$2:$E$2744&amp;'AQS-88101'!$G$2:$G$2744,0))&lt;&gt;"",INDEX('AQS-88101'!$M$2:$M$2744,MATCH('88101-daily-summary-by-site'!$A995&amp;'88101-daily-summary-by-site'!B$2&amp;'88101-daily-summary-by-site'!B$3,'AQS-88101'!$AC$2:$AC$2744&amp;'AQS-88101'!$E$2:$E$2744&amp;'AQS-88101'!$G$2:$G$2744,0)),""),"")</f>
        <v/>
      </c>
      <c r="C995" s="42" t="str">
        <f t="array" ref="C995">IFERROR(IF(INDEX('AQS-88101'!$M$2:$M$2744,MATCH('88101-daily-summary-by-site'!$A995&amp;'88101-daily-summary-by-site'!C$2&amp;'88101-daily-summary-by-site'!C$3,'AQS-88101'!$AC$2:$AC$2744&amp;'AQS-88101'!$E$2:$E$2744&amp;'AQS-88101'!$G$2:$G$2744,0))&lt;&gt;"",INDEX('AQS-88101'!$M$2:$M$2744,MATCH('88101-daily-summary-by-site'!$A995&amp;'88101-daily-summary-by-site'!C$2&amp;'88101-daily-summary-by-site'!C$3,'AQS-88101'!$AC$2:$AC$2744&amp;'AQS-88101'!$E$2:$E$2744&amp;'AQS-88101'!$G$2:$G$2744,0)),""),"")</f>
        <v/>
      </c>
      <c r="D995" s="42" t="str">
        <f t="array" ref="D995">IFERROR(IF(INDEX('AQS-88101'!$M$2:$M$2744,MATCH('88101-daily-summary-by-site'!$A995&amp;'88101-daily-summary-by-site'!D$2&amp;'88101-daily-summary-by-site'!D$3,'AQS-88101'!$AC$2:$AC$2744&amp;'AQS-88101'!$E$2:$E$2744&amp;'AQS-88101'!$G$2:$G$2744,0))&lt;&gt;"",INDEX('AQS-88101'!$M$2:$M$2744,MATCH('88101-daily-summary-by-site'!$A995&amp;'88101-daily-summary-by-site'!D$2&amp;'88101-daily-summary-by-site'!D$3,'AQS-88101'!$AC$2:$AC$2744&amp;'AQS-88101'!$E$2:$E$2744&amp;'AQS-88101'!$G$2:$G$2744,0)),""),"")</f>
        <v/>
      </c>
      <c r="E995" s="42" t="str">
        <f t="array" ref="E995">IFERROR(IF(INDEX('AQS-88101'!$M$2:$M$2744,MATCH('88101-daily-summary-by-site'!$A995&amp;'88101-daily-summary-by-site'!E$2&amp;'88101-daily-summary-by-site'!E$3,'AQS-88101'!$AC$2:$AC$2744&amp;'AQS-88101'!$E$2:$E$2744&amp;'AQS-88101'!$G$2:$G$2744,0))&lt;&gt;"",INDEX('AQS-88101'!$M$2:$M$2744,MATCH('88101-daily-summary-by-site'!$A995&amp;'88101-daily-summary-by-site'!E$2&amp;'88101-daily-summary-by-site'!E$3,'AQS-88101'!$AC$2:$AC$2744&amp;'AQS-88101'!$E$2:$E$2744&amp;'AQS-88101'!$G$2:$G$2744,0)),""),"")</f>
        <v/>
      </c>
      <c r="F995" s="42" t="str">
        <f t="array" ref="F995">IFERROR(IF(INDEX('AQS-88101'!$M$2:$M$2744,MATCH('88101-daily-summary-by-site'!$A995&amp;'88101-daily-summary-by-site'!F$2&amp;'88101-daily-summary-by-site'!F$3,'AQS-88101'!$AC$2:$AC$2744&amp;'AQS-88101'!$E$2:$E$2744&amp;'AQS-88101'!$G$2:$G$2744,0))&lt;&gt;"",INDEX('AQS-88101'!$M$2:$M$2744,MATCH('88101-daily-summary-by-site'!$A995&amp;'88101-daily-summary-by-site'!F$2&amp;'88101-daily-summary-by-site'!F$3,'AQS-88101'!$AC$2:$AC$2744&amp;'AQS-88101'!$E$2:$E$2744&amp;'AQS-88101'!$G$2:$G$2744,0)),""),"")</f>
        <v/>
      </c>
      <c r="G995" s="42" t="str">
        <f t="array" ref="G995">IFERROR(IF(INDEX('AQS-88101'!$M$2:$M$2744,MATCH('88101-daily-summary-by-site'!$A995&amp;'88101-daily-summary-by-site'!G$2&amp;'88101-daily-summary-by-site'!G$3,'AQS-88101'!$AC$2:$AC$2744&amp;'AQS-88101'!$E$2:$E$2744&amp;'AQS-88101'!$G$2:$G$2744,0))&lt;&gt;"",INDEX('AQS-88101'!$M$2:$M$2744,MATCH('88101-daily-summary-by-site'!$A995&amp;'88101-daily-summary-by-site'!G$2&amp;'88101-daily-summary-by-site'!G$3,'AQS-88101'!$AC$2:$AC$2744&amp;'AQS-88101'!$E$2:$E$2744&amp;'AQS-88101'!$G$2:$G$2744,0)),""),"")</f>
        <v/>
      </c>
      <c r="H995" s="42" t="str">
        <f t="array" ref="H995">IFERROR(IF(INDEX('AQS-88101'!$M$2:$M$2744,MATCH('88101-daily-summary-by-site'!$A995&amp;'88101-daily-summary-by-site'!H$2&amp;'88101-daily-summary-by-site'!H$3,'AQS-88101'!$AC$2:$AC$2744&amp;'AQS-88101'!$E$2:$E$2744&amp;'AQS-88101'!$G$2:$G$2744,0))&lt;&gt;"",INDEX('AQS-88101'!$M$2:$M$2744,MATCH('88101-daily-summary-by-site'!$A995&amp;'88101-daily-summary-by-site'!H$2&amp;'88101-daily-summary-by-site'!H$3,'AQS-88101'!$AC$2:$AC$2744&amp;'AQS-88101'!$E$2:$E$2744&amp;'AQS-88101'!$G$2:$G$2744,0)),""),"")</f>
        <v/>
      </c>
      <c r="I995" s="108" t="str">
        <f t="array" ref="I995">IFERROR(IF(INDEX('AQS-88101'!$M$2:$M$2744,MATCH('88101-daily-summary-by-site'!$A995&amp;'88101-daily-summary-by-site'!I$2&amp;'88101-daily-summary-by-site'!I$3,'AQS-88101'!$AC$2:$AC$2744&amp;'AQS-88101'!$E$2:$E$2744&amp;'AQS-88101'!$G$2:$G$2744,0))&lt;&gt;"",INDEX('AQS-88101'!$M$2:$M$2744,MATCH('88101-daily-summary-by-site'!$A995&amp;'88101-daily-summary-by-site'!I$2&amp;'88101-daily-summary-by-site'!I$3,'AQS-88101'!$AC$2:$AC$2744&amp;'AQS-88101'!$E$2:$E$2744&amp;'AQS-88101'!$G$2:$G$2744,0)),""),"")</f>
        <v/>
      </c>
      <c r="L995" s="107" t="str">
        <f t="shared" si="75"/>
        <v/>
      </c>
      <c r="M995" s="42" t="str">
        <f t="shared" si="76"/>
        <v/>
      </c>
      <c r="N995" s="42" t="str">
        <f t="shared" si="77"/>
        <v/>
      </c>
      <c r="O995" s="108" t="str">
        <f t="shared" si="78"/>
        <v/>
      </c>
    </row>
    <row r="996" spans="1:15" x14ac:dyDescent="0.25">
      <c r="A996" s="79">
        <f t="shared" si="79"/>
        <v>39211</v>
      </c>
      <c r="B996" s="107">
        <f t="array" ref="B996">IFERROR(IF(INDEX('AQS-88101'!$M$2:$M$2744,MATCH('88101-daily-summary-by-site'!$A996&amp;'88101-daily-summary-by-site'!B$2&amp;'88101-daily-summary-by-site'!B$3,'AQS-88101'!$AC$2:$AC$2744&amp;'AQS-88101'!$E$2:$E$2744&amp;'AQS-88101'!$G$2:$G$2744,0))&lt;&gt;"",INDEX('AQS-88101'!$M$2:$M$2744,MATCH('88101-daily-summary-by-site'!$A996&amp;'88101-daily-summary-by-site'!B$2&amp;'88101-daily-summary-by-site'!B$3,'AQS-88101'!$AC$2:$AC$2744&amp;'AQS-88101'!$E$2:$E$2744&amp;'AQS-88101'!$G$2:$G$2744,0)),""),"")</f>
        <v>4.9000000000000004</v>
      </c>
      <c r="C996" s="42" t="str">
        <f t="array" ref="C996">IFERROR(IF(INDEX('AQS-88101'!$M$2:$M$2744,MATCH('88101-daily-summary-by-site'!$A996&amp;'88101-daily-summary-by-site'!C$2&amp;'88101-daily-summary-by-site'!C$3,'AQS-88101'!$AC$2:$AC$2744&amp;'AQS-88101'!$E$2:$E$2744&amp;'AQS-88101'!$G$2:$G$2744,0))&lt;&gt;"",INDEX('AQS-88101'!$M$2:$M$2744,MATCH('88101-daily-summary-by-site'!$A996&amp;'88101-daily-summary-by-site'!C$2&amp;'88101-daily-summary-by-site'!C$3,'AQS-88101'!$AC$2:$AC$2744&amp;'AQS-88101'!$E$2:$E$2744&amp;'AQS-88101'!$G$2:$G$2744,0)),""),"")</f>
        <v/>
      </c>
      <c r="D996" s="42" t="str">
        <f t="array" ref="D996">IFERROR(IF(INDEX('AQS-88101'!$M$2:$M$2744,MATCH('88101-daily-summary-by-site'!$A996&amp;'88101-daily-summary-by-site'!D$2&amp;'88101-daily-summary-by-site'!D$3,'AQS-88101'!$AC$2:$AC$2744&amp;'AQS-88101'!$E$2:$E$2744&amp;'AQS-88101'!$G$2:$G$2744,0))&lt;&gt;"",INDEX('AQS-88101'!$M$2:$M$2744,MATCH('88101-daily-summary-by-site'!$A996&amp;'88101-daily-summary-by-site'!D$2&amp;'88101-daily-summary-by-site'!D$3,'AQS-88101'!$AC$2:$AC$2744&amp;'AQS-88101'!$E$2:$E$2744&amp;'AQS-88101'!$G$2:$G$2744,0)),""),"")</f>
        <v/>
      </c>
      <c r="E996" s="42" t="str">
        <f t="array" ref="E996">IFERROR(IF(INDEX('AQS-88101'!$M$2:$M$2744,MATCH('88101-daily-summary-by-site'!$A996&amp;'88101-daily-summary-by-site'!E$2&amp;'88101-daily-summary-by-site'!E$3,'AQS-88101'!$AC$2:$AC$2744&amp;'AQS-88101'!$E$2:$E$2744&amp;'AQS-88101'!$G$2:$G$2744,0))&lt;&gt;"",INDEX('AQS-88101'!$M$2:$M$2744,MATCH('88101-daily-summary-by-site'!$A996&amp;'88101-daily-summary-by-site'!E$2&amp;'88101-daily-summary-by-site'!E$3,'AQS-88101'!$AC$2:$AC$2744&amp;'AQS-88101'!$E$2:$E$2744&amp;'AQS-88101'!$G$2:$G$2744,0)),""),"")</f>
        <v/>
      </c>
      <c r="F996" s="42" t="str">
        <f t="array" ref="F996">IFERROR(IF(INDEX('AQS-88101'!$M$2:$M$2744,MATCH('88101-daily-summary-by-site'!$A996&amp;'88101-daily-summary-by-site'!F$2&amp;'88101-daily-summary-by-site'!F$3,'AQS-88101'!$AC$2:$AC$2744&amp;'AQS-88101'!$E$2:$E$2744&amp;'AQS-88101'!$G$2:$G$2744,0))&lt;&gt;"",INDEX('AQS-88101'!$M$2:$M$2744,MATCH('88101-daily-summary-by-site'!$A996&amp;'88101-daily-summary-by-site'!F$2&amp;'88101-daily-summary-by-site'!F$3,'AQS-88101'!$AC$2:$AC$2744&amp;'AQS-88101'!$E$2:$E$2744&amp;'AQS-88101'!$G$2:$G$2744,0)),""),"")</f>
        <v/>
      </c>
      <c r="G996" s="42" t="str">
        <f t="array" ref="G996">IFERROR(IF(INDEX('AQS-88101'!$M$2:$M$2744,MATCH('88101-daily-summary-by-site'!$A996&amp;'88101-daily-summary-by-site'!G$2&amp;'88101-daily-summary-by-site'!G$3,'AQS-88101'!$AC$2:$AC$2744&amp;'AQS-88101'!$E$2:$E$2744&amp;'AQS-88101'!$G$2:$G$2744,0))&lt;&gt;"",INDEX('AQS-88101'!$M$2:$M$2744,MATCH('88101-daily-summary-by-site'!$A996&amp;'88101-daily-summary-by-site'!G$2&amp;'88101-daily-summary-by-site'!G$3,'AQS-88101'!$AC$2:$AC$2744&amp;'AQS-88101'!$E$2:$E$2744&amp;'AQS-88101'!$G$2:$G$2744,0)),""),"")</f>
        <v/>
      </c>
      <c r="H996" s="42" t="str">
        <f t="array" ref="H996">IFERROR(IF(INDEX('AQS-88101'!$M$2:$M$2744,MATCH('88101-daily-summary-by-site'!$A996&amp;'88101-daily-summary-by-site'!H$2&amp;'88101-daily-summary-by-site'!H$3,'AQS-88101'!$AC$2:$AC$2744&amp;'AQS-88101'!$E$2:$E$2744&amp;'AQS-88101'!$G$2:$G$2744,0))&lt;&gt;"",INDEX('AQS-88101'!$M$2:$M$2744,MATCH('88101-daily-summary-by-site'!$A996&amp;'88101-daily-summary-by-site'!H$2&amp;'88101-daily-summary-by-site'!H$3,'AQS-88101'!$AC$2:$AC$2744&amp;'AQS-88101'!$E$2:$E$2744&amp;'AQS-88101'!$G$2:$G$2744,0)),""),"")</f>
        <v/>
      </c>
      <c r="I996" s="108" t="str">
        <f t="array" ref="I996">IFERROR(IF(INDEX('AQS-88101'!$M$2:$M$2744,MATCH('88101-daily-summary-by-site'!$A996&amp;'88101-daily-summary-by-site'!I$2&amp;'88101-daily-summary-by-site'!I$3,'AQS-88101'!$AC$2:$AC$2744&amp;'AQS-88101'!$E$2:$E$2744&amp;'AQS-88101'!$G$2:$G$2744,0))&lt;&gt;"",INDEX('AQS-88101'!$M$2:$M$2744,MATCH('88101-daily-summary-by-site'!$A996&amp;'88101-daily-summary-by-site'!I$2&amp;'88101-daily-summary-by-site'!I$3,'AQS-88101'!$AC$2:$AC$2744&amp;'AQS-88101'!$E$2:$E$2744&amp;'AQS-88101'!$G$2:$G$2744,0)),""),"")</f>
        <v/>
      </c>
      <c r="L996" s="107">
        <f t="shared" si="75"/>
        <v>4.9000000000000004</v>
      </c>
      <c r="M996" s="42" t="str">
        <f t="shared" si="76"/>
        <v/>
      </c>
      <c r="N996" s="42" t="str">
        <f t="shared" si="77"/>
        <v/>
      </c>
      <c r="O996" s="108" t="str">
        <f t="shared" si="78"/>
        <v/>
      </c>
    </row>
    <row r="997" spans="1:15" x14ac:dyDescent="0.25">
      <c r="A997" s="79">
        <f t="shared" si="79"/>
        <v>39212</v>
      </c>
      <c r="B997" s="107" t="str">
        <f t="array" ref="B997">IFERROR(IF(INDEX('AQS-88101'!$M$2:$M$2744,MATCH('88101-daily-summary-by-site'!$A997&amp;'88101-daily-summary-by-site'!B$2&amp;'88101-daily-summary-by-site'!B$3,'AQS-88101'!$AC$2:$AC$2744&amp;'AQS-88101'!$E$2:$E$2744&amp;'AQS-88101'!$G$2:$G$2744,0))&lt;&gt;"",INDEX('AQS-88101'!$M$2:$M$2744,MATCH('88101-daily-summary-by-site'!$A997&amp;'88101-daily-summary-by-site'!B$2&amp;'88101-daily-summary-by-site'!B$3,'AQS-88101'!$AC$2:$AC$2744&amp;'AQS-88101'!$E$2:$E$2744&amp;'AQS-88101'!$G$2:$G$2744,0)),""),"")</f>
        <v/>
      </c>
      <c r="C997" s="42" t="str">
        <f t="array" ref="C997">IFERROR(IF(INDEX('AQS-88101'!$M$2:$M$2744,MATCH('88101-daily-summary-by-site'!$A997&amp;'88101-daily-summary-by-site'!C$2&amp;'88101-daily-summary-by-site'!C$3,'AQS-88101'!$AC$2:$AC$2744&amp;'AQS-88101'!$E$2:$E$2744&amp;'AQS-88101'!$G$2:$G$2744,0))&lt;&gt;"",INDEX('AQS-88101'!$M$2:$M$2744,MATCH('88101-daily-summary-by-site'!$A997&amp;'88101-daily-summary-by-site'!C$2&amp;'88101-daily-summary-by-site'!C$3,'AQS-88101'!$AC$2:$AC$2744&amp;'AQS-88101'!$E$2:$E$2744&amp;'AQS-88101'!$G$2:$G$2744,0)),""),"")</f>
        <v/>
      </c>
      <c r="D997" s="42" t="str">
        <f t="array" ref="D997">IFERROR(IF(INDEX('AQS-88101'!$M$2:$M$2744,MATCH('88101-daily-summary-by-site'!$A997&amp;'88101-daily-summary-by-site'!D$2&amp;'88101-daily-summary-by-site'!D$3,'AQS-88101'!$AC$2:$AC$2744&amp;'AQS-88101'!$E$2:$E$2744&amp;'AQS-88101'!$G$2:$G$2744,0))&lt;&gt;"",INDEX('AQS-88101'!$M$2:$M$2744,MATCH('88101-daily-summary-by-site'!$A997&amp;'88101-daily-summary-by-site'!D$2&amp;'88101-daily-summary-by-site'!D$3,'AQS-88101'!$AC$2:$AC$2744&amp;'AQS-88101'!$E$2:$E$2744&amp;'AQS-88101'!$G$2:$G$2744,0)),""),"")</f>
        <v/>
      </c>
      <c r="E997" s="42" t="str">
        <f t="array" ref="E997">IFERROR(IF(INDEX('AQS-88101'!$M$2:$M$2744,MATCH('88101-daily-summary-by-site'!$A997&amp;'88101-daily-summary-by-site'!E$2&amp;'88101-daily-summary-by-site'!E$3,'AQS-88101'!$AC$2:$AC$2744&amp;'AQS-88101'!$E$2:$E$2744&amp;'AQS-88101'!$G$2:$G$2744,0))&lt;&gt;"",INDEX('AQS-88101'!$M$2:$M$2744,MATCH('88101-daily-summary-by-site'!$A997&amp;'88101-daily-summary-by-site'!E$2&amp;'88101-daily-summary-by-site'!E$3,'AQS-88101'!$AC$2:$AC$2744&amp;'AQS-88101'!$E$2:$E$2744&amp;'AQS-88101'!$G$2:$G$2744,0)),""),"")</f>
        <v/>
      </c>
      <c r="F997" s="42" t="str">
        <f t="array" ref="F997">IFERROR(IF(INDEX('AQS-88101'!$M$2:$M$2744,MATCH('88101-daily-summary-by-site'!$A997&amp;'88101-daily-summary-by-site'!F$2&amp;'88101-daily-summary-by-site'!F$3,'AQS-88101'!$AC$2:$AC$2744&amp;'AQS-88101'!$E$2:$E$2744&amp;'AQS-88101'!$G$2:$G$2744,0))&lt;&gt;"",INDEX('AQS-88101'!$M$2:$M$2744,MATCH('88101-daily-summary-by-site'!$A997&amp;'88101-daily-summary-by-site'!F$2&amp;'88101-daily-summary-by-site'!F$3,'AQS-88101'!$AC$2:$AC$2744&amp;'AQS-88101'!$E$2:$E$2744&amp;'AQS-88101'!$G$2:$G$2744,0)),""),"")</f>
        <v/>
      </c>
      <c r="G997" s="42" t="str">
        <f t="array" ref="G997">IFERROR(IF(INDEX('AQS-88101'!$M$2:$M$2744,MATCH('88101-daily-summary-by-site'!$A997&amp;'88101-daily-summary-by-site'!G$2&amp;'88101-daily-summary-by-site'!G$3,'AQS-88101'!$AC$2:$AC$2744&amp;'AQS-88101'!$E$2:$E$2744&amp;'AQS-88101'!$G$2:$G$2744,0))&lt;&gt;"",INDEX('AQS-88101'!$M$2:$M$2744,MATCH('88101-daily-summary-by-site'!$A997&amp;'88101-daily-summary-by-site'!G$2&amp;'88101-daily-summary-by-site'!G$3,'AQS-88101'!$AC$2:$AC$2744&amp;'AQS-88101'!$E$2:$E$2744&amp;'AQS-88101'!$G$2:$G$2744,0)),""),"")</f>
        <v/>
      </c>
      <c r="H997" s="42" t="str">
        <f t="array" ref="H997">IFERROR(IF(INDEX('AQS-88101'!$M$2:$M$2744,MATCH('88101-daily-summary-by-site'!$A997&amp;'88101-daily-summary-by-site'!H$2&amp;'88101-daily-summary-by-site'!H$3,'AQS-88101'!$AC$2:$AC$2744&amp;'AQS-88101'!$E$2:$E$2744&amp;'AQS-88101'!$G$2:$G$2744,0))&lt;&gt;"",INDEX('AQS-88101'!$M$2:$M$2744,MATCH('88101-daily-summary-by-site'!$A997&amp;'88101-daily-summary-by-site'!H$2&amp;'88101-daily-summary-by-site'!H$3,'AQS-88101'!$AC$2:$AC$2744&amp;'AQS-88101'!$E$2:$E$2744&amp;'AQS-88101'!$G$2:$G$2744,0)),""),"")</f>
        <v/>
      </c>
      <c r="I997" s="108" t="str">
        <f t="array" ref="I997">IFERROR(IF(INDEX('AQS-88101'!$M$2:$M$2744,MATCH('88101-daily-summary-by-site'!$A997&amp;'88101-daily-summary-by-site'!I$2&amp;'88101-daily-summary-by-site'!I$3,'AQS-88101'!$AC$2:$AC$2744&amp;'AQS-88101'!$E$2:$E$2744&amp;'AQS-88101'!$G$2:$G$2744,0))&lt;&gt;"",INDEX('AQS-88101'!$M$2:$M$2744,MATCH('88101-daily-summary-by-site'!$A997&amp;'88101-daily-summary-by-site'!I$2&amp;'88101-daily-summary-by-site'!I$3,'AQS-88101'!$AC$2:$AC$2744&amp;'AQS-88101'!$E$2:$E$2744&amp;'AQS-88101'!$G$2:$G$2744,0)),""),"")</f>
        <v/>
      </c>
      <c r="L997" s="107" t="str">
        <f t="shared" si="75"/>
        <v/>
      </c>
      <c r="M997" s="42" t="str">
        <f t="shared" si="76"/>
        <v/>
      </c>
      <c r="N997" s="42" t="str">
        <f t="shared" si="77"/>
        <v/>
      </c>
      <c r="O997" s="108" t="str">
        <f t="shared" si="78"/>
        <v/>
      </c>
    </row>
    <row r="998" spans="1:15" x14ac:dyDescent="0.25">
      <c r="A998" s="79">
        <f t="shared" si="79"/>
        <v>39213</v>
      </c>
      <c r="B998" s="107" t="str">
        <f t="array" ref="B998">IFERROR(IF(INDEX('AQS-88101'!$M$2:$M$2744,MATCH('88101-daily-summary-by-site'!$A998&amp;'88101-daily-summary-by-site'!B$2&amp;'88101-daily-summary-by-site'!B$3,'AQS-88101'!$AC$2:$AC$2744&amp;'AQS-88101'!$E$2:$E$2744&amp;'AQS-88101'!$G$2:$G$2744,0))&lt;&gt;"",INDEX('AQS-88101'!$M$2:$M$2744,MATCH('88101-daily-summary-by-site'!$A998&amp;'88101-daily-summary-by-site'!B$2&amp;'88101-daily-summary-by-site'!B$3,'AQS-88101'!$AC$2:$AC$2744&amp;'AQS-88101'!$E$2:$E$2744&amp;'AQS-88101'!$G$2:$G$2744,0)),""),"")</f>
        <v/>
      </c>
      <c r="C998" s="42" t="str">
        <f t="array" ref="C998">IFERROR(IF(INDEX('AQS-88101'!$M$2:$M$2744,MATCH('88101-daily-summary-by-site'!$A998&amp;'88101-daily-summary-by-site'!C$2&amp;'88101-daily-summary-by-site'!C$3,'AQS-88101'!$AC$2:$AC$2744&amp;'AQS-88101'!$E$2:$E$2744&amp;'AQS-88101'!$G$2:$G$2744,0))&lt;&gt;"",INDEX('AQS-88101'!$M$2:$M$2744,MATCH('88101-daily-summary-by-site'!$A998&amp;'88101-daily-summary-by-site'!C$2&amp;'88101-daily-summary-by-site'!C$3,'AQS-88101'!$AC$2:$AC$2744&amp;'AQS-88101'!$E$2:$E$2744&amp;'AQS-88101'!$G$2:$G$2744,0)),""),"")</f>
        <v/>
      </c>
      <c r="D998" s="42" t="str">
        <f t="array" ref="D998">IFERROR(IF(INDEX('AQS-88101'!$M$2:$M$2744,MATCH('88101-daily-summary-by-site'!$A998&amp;'88101-daily-summary-by-site'!D$2&amp;'88101-daily-summary-by-site'!D$3,'AQS-88101'!$AC$2:$AC$2744&amp;'AQS-88101'!$E$2:$E$2744&amp;'AQS-88101'!$G$2:$G$2744,0))&lt;&gt;"",INDEX('AQS-88101'!$M$2:$M$2744,MATCH('88101-daily-summary-by-site'!$A998&amp;'88101-daily-summary-by-site'!D$2&amp;'88101-daily-summary-by-site'!D$3,'AQS-88101'!$AC$2:$AC$2744&amp;'AQS-88101'!$E$2:$E$2744&amp;'AQS-88101'!$G$2:$G$2744,0)),""),"")</f>
        <v/>
      </c>
      <c r="E998" s="42" t="str">
        <f t="array" ref="E998">IFERROR(IF(INDEX('AQS-88101'!$M$2:$M$2744,MATCH('88101-daily-summary-by-site'!$A998&amp;'88101-daily-summary-by-site'!E$2&amp;'88101-daily-summary-by-site'!E$3,'AQS-88101'!$AC$2:$AC$2744&amp;'AQS-88101'!$E$2:$E$2744&amp;'AQS-88101'!$G$2:$G$2744,0))&lt;&gt;"",INDEX('AQS-88101'!$M$2:$M$2744,MATCH('88101-daily-summary-by-site'!$A998&amp;'88101-daily-summary-by-site'!E$2&amp;'88101-daily-summary-by-site'!E$3,'AQS-88101'!$AC$2:$AC$2744&amp;'AQS-88101'!$E$2:$E$2744&amp;'AQS-88101'!$G$2:$G$2744,0)),""),"")</f>
        <v/>
      </c>
      <c r="F998" s="42" t="str">
        <f t="array" ref="F998">IFERROR(IF(INDEX('AQS-88101'!$M$2:$M$2744,MATCH('88101-daily-summary-by-site'!$A998&amp;'88101-daily-summary-by-site'!F$2&amp;'88101-daily-summary-by-site'!F$3,'AQS-88101'!$AC$2:$AC$2744&amp;'AQS-88101'!$E$2:$E$2744&amp;'AQS-88101'!$G$2:$G$2744,0))&lt;&gt;"",INDEX('AQS-88101'!$M$2:$M$2744,MATCH('88101-daily-summary-by-site'!$A998&amp;'88101-daily-summary-by-site'!F$2&amp;'88101-daily-summary-by-site'!F$3,'AQS-88101'!$AC$2:$AC$2744&amp;'AQS-88101'!$E$2:$E$2744&amp;'AQS-88101'!$G$2:$G$2744,0)),""),"")</f>
        <v/>
      </c>
      <c r="G998" s="42" t="str">
        <f t="array" ref="G998">IFERROR(IF(INDEX('AQS-88101'!$M$2:$M$2744,MATCH('88101-daily-summary-by-site'!$A998&amp;'88101-daily-summary-by-site'!G$2&amp;'88101-daily-summary-by-site'!G$3,'AQS-88101'!$AC$2:$AC$2744&amp;'AQS-88101'!$E$2:$E$2744&amp;'AQS-88101'!$G$2:$G$2744,0))&lt;&gt;"",INDEX('AQS-88101'!$M$2:$M$2744,MATCH('88101-daily-summary-by-site'!$A998&amp;'88101-daily-summary-by-site'!G$2&amp;'88101-daily-summary-by-site'!G$3,'AQS-88101'!$AC$2:$AC$2744&amp;'AQS-88101'!$E$2:$E$2744&amp;'AQS-88101'!$G$2:$G$2744,0)),""),"")</f>
        <v/>
      </c>
      <c r="H998" s="42" t="str">
        <f t="array" ref="H998">IFERROR(IF(INDEX('AQS-88101'!$M$2:$M$2744,MATCH('88101-daily-summary-by-site'!$A998&amp;'88101-daily-summary-by-site'!H$2&amp;'88101-daily-summary-by-site'!H$3,'AQS-88101'!$AC$2:$AC$2744&amp;'AQS-88101'!$E$2:$E$2744&amp;'AQS-88101'!$G$2:$G$2744,0))&lt;&gt;"",INDEX('AQS-88101'!$M$2:$M$2744,MATCH('88101-daily-summary-by-site'!$A998&amp;'88101-daily-summary-by-site'!H$2&amp;'88101-daily-summary-by-site'!H$3,'AQS-88101'!$AC$2:$AC$2744&amp;'AQS-88101'!$E$2:$E$2744&amp;'AQS-88101'!$G$2:$G$2744,0)),""),"")</f>
        <v/>
      </c>
      <c r="I998" s="108" t="str">
        <f t="array" ref="I998">IFERROR(IF(INDEX('AQS-88101'!$M$2:$M$2744,MATCH('88101-daily-summary-by-site'!$A998&amp;'88101-daily-summary-by-site'!I$2&amp;'88101-daily-summary-by-site'!I$3,'AQS-88101'!$AC$2:$AC$2744&amp;'AQS-88101'!$E$2:$E$2744&amp;'AQS-88101'!$G$2:$G$2744,0))&lt;&gt;"",INDEX('AQS-88101'!$M$2:$M$2744,MATCH('88101-daily-summary-by-site'!$A998&amp;'88101-daily-summary-by-site'!I$2&amp;'88101-daily-summary-by-site'!I$3,'AQS-88101'!$AC$2:$AC$2744&amp;'AQS-88101'!$E$2:$E$2744&amp;'AQS-88101'!$G$2:$G$2744,0)),""),"")</f>
        <v/>
      </c>
      <c r="L998" s="107" t="str">
        <f t="shared" si="75"/>
        <v/>
      </c>
      <c r="M998" s="42" t="str">
        <f t="shared" si="76"/>
        <v/>
      </c>
      <c r="N998" s="42" t="str">
        <f t="shared" si="77"/>
        <v/>
      </c>
      <c r="O998" s="108" t="str">
        <f t="shared" si="78"/>
        <v/>
      </c>
    </row>
    <row r="999" spans="1:15" x14ac:dyDescent="0.25">
      <c r="A999" s="79">
        <f t="shared" si="79"/>
        <v>39214</v>
      </c>
      <c r="B999" s="107">
        <f t="array" ref="B999">IFERROR(IF(INDEX('AQS-88101'!$M$2:$M$2744,MATCH('88101-daily-summary-by-site'!$A999&amp;'88101-daily-summary-by-site'!B$2&amp;'88101-daily-summary-by-site'!B$3,'AQS-88101'!$AC$2:$AC$2744&amp;'AQS-88101'!$E$2:$E$2744&amp;'AQS-88101'!$G$2:$G$2744,0))&lt;&gt;"",INDEX('AQS-88101'!$M$2:$M$2744,MATCH('88101-daily-summary-by-site'!$A999&amp;'88101-daily-summary-by-site'!B$2&amp;'88101-daily-summary-by-site'!B$3,'AQS-88101'!$AC$2:$AC$2744&amp;'AQS-88101'!$E$2:$E$2744&amp;'AQS-88101'!$G$2:$G$2744,0)),""),"")</f>
        <v>3</v>
      </c>
      <c r="C999" s="42">
        <f t="array" ref="C999">IFERROR(IF(INDEX('AQS-88101'!$M$2:$M$2744,MATCH('88101-daily-summary-by-site'!$A999&amp;'88101-daily-summary-by-site'!C$2&amp;'88101-daily-summary-by-site'!C$3,'AQS-88101'!$AC$2:$AC$2744&amp;'AQS-88101'!$E$2:$E$2744&amp;'AQS-88101'!$G$2:$G$2744,0))&lt;&gt;"",INDEX('AQS-88101'!$M$2:$M$2744,MATCH('88101-daily-summary-by-site'!$A999&amp;'88101-daily-summary-by-site'!C$2&amp;'88101-daily-summary-by-site'!C$3,'AQS-88101'!$AC$2:$AC$2744&amp;'AQS-88101'!$E$2:$E$2744&amp;'AQS-88101'!$G$2:$G$2744,0)),""),"")</f>
        <v>3.1</v>
      </c>
      <c r="D999" s="42" t="str">
        <f t="array" ref="D999">IFERROR(IF(INDEX('AQS-88101'!$M$2:$M$2744,MATCH('88101-daily-summary-by-site'!$A999&amp;'88101-daily-summary-by-site'!D$2&amp;'88101-daily-summary-by-site'!D$3,'AQS-88101'!$AC$2:$AC$2744&amp;'AQS-88101'!$E$2:$E$2744&amp;'AQS-88101'!$G$2:$G$2744,0))&lt;&gt;"",INDEX('AQS-88101'!$M$2:$M$2744,MATCH('88101-daily-summary-by-site'!$A999&amp;'88101-daily-summary-by-site'!D$2&amp;'88101-daily-summary-by-site'!D$3,'AQS-88101'!$AC$2:$AC$2744&amp;'AQS-88101'!$E$2:$E$2744&amp;'AQS-88101'!$G$2:$G$2744,0)),""),"")</f>
        <v/>
      </c>
      <c r="E999" s="42" t="str">
        <f t="array" ref="E999">IFERROR(IF(INDEX('AQS-88101'!$M$2:$M$2744,MATCH('88101-daily-summary-by-site'!$A999&amp;'88101-daily-summary-by-site'!E$2&amp;'88101-daily-summary-by-site'!E$3,'AQS-88101'!$AC$2:$AC$2744&amp;'AQS-88101'!$E$2:$E$2744&amp;'AQS-88101'!$G$2:$G$2744,0))&lt;&gt;"",INDEX('AQS-88101'!$M$2:$M$2744,MATCH('88101-daily-summary-by-site'!$A999&amp;'88101-daily-summary-by-site'!E$2&amp;'88101-daily-summary-by-site'!E$3,'AQS-88101'!$AC$2:$AC$2744&amp;'AQS-88101'!$E$2:$E$2744&amp;'AQS-88101'!$G$2:$G$2744,0)),""),"")</f>
        <v/>
      </c>
      <c r="F999" s="42" t="str">
        <f t="array" ref="F999">IFERROR(IF(INDEX('AQS-88101'!$M$2:$M$2744,MATCH('88101-daily-summary-by-site'!$A999&amp;'88101-daily-summary-by-site'!F$2&amp;'88101-daily-summary-by-site'!F$3,'AQS-88101'!$AC$2:$AC$2744&amp;'AQS-88101'!$E$2:$E$2744&amp;'AQS-88101'!$G$2:$G$2744,0))&lt;&gt;"",INDEX('AQS-88101'!$M$2:$M$2744,MATCH('88101-daily-summary-by-site'!$A999&amp;'88101-daily-summary-by-site'!F$2&amp;'88101-daily-summary-by-site'!F$3,'AQS-88101'!$AC$2:$AC$2744&amp;'AQS-88101'!$E$2:$E$2744&amp;'AQS-88101'!$G$2:$G$2744,0)),""),"")</f>
        <v/>
      </c>
      <c r="G999" s="42" t="str">
        <f t="array" ref="G999">IFERROR(IF(INDEX('AQS-88101'!$M$2:$M$2744,MATCH('88101-daily-summary-by-site'!$A999&amp;'88101-daily-summary-by-site'!G$2&amp;'88101-daily-summary-by-site'!G$3,'AQS-88101'!$AC$2:$AC$2744&amp;'AQS-88101'!$E$2:$E$2744&amp;'AQS-88101'!$G$2:$G$2744,0))&lt;&gt;"",INDEX('AQS-88101'!$M$2:$M$2744,MATCH('88101-daily-summary-by-site'!$A999&amp;'88101-daily-summary-by-site'!G$2&amp;'88101-daily-summary-by-site'!G$3,'AQS-88101'!$AC$2:$AC$2744&amp;'AQS-88101'!$E$2:$E$2744&amp;'AQS-88101'!$G$2:$G$2744,0)),""),"")</f>
        <v/>
      </c>
      <c r="H999" s="42" t="str">
        <f t="array" ref="H999">IFERROR(IF(INDEX('AQS-88101'!$M$2:$M$2744,MATCH('88101-daily-summary-by-site'!$A999&amp;'88101-daily-summary-by-site'!H$2&amp;'88101-daily-summary-by-site'!H$3,'AQS-88101'!$AC$2:$AC$2744&amp;'AQS-88101'!$E$2:$E$2744&amp;'AQS-88101'!$G$2:$G$2744,0))&lt;&gt;"",INDEX('AQS-88101'!$M$2:$M$2744,MATCH('88101-daily-summary-by-site'!$A999&amp;'88101-daily-summary-by-site'!H$2&amp;'88101-daily-summary-by-site'!H$3,'AQS-88101'!$AC$2:$AC$2744&amp;'AQS-88101'!$E$2:$E$2744&amp;'AQS-88101'!$G$2:$G$2744,0)),""),"")</f>
        <v/>
      </c>
      <c r="I999" s="108" t="str">
        <f t="array" ref="I999">IFERROR(IF(INDEX('AQS-88101'!$M$2:$M$2744,MATCH('88101-daily-summary-by-site'!$A999&amp;'88101-daily-summary-by-site'!I$2&amp;'88101-daily-summary-by-site'!I$3,'AQS-88101'!$AC$2:$AC$2744&amp;'AQS-88101'!$E$2:$E$2744&amp;'AQS-88101'!$G$2:$G$2744,0))&lt;&gt;"",INDEX('AQS-88101'!$M$2:$M$2744,MATCH('88101-daily-summary-by-site'!$A999&amp;'88101-daily-summary-by-site'!I$2&amp;'88101-daily-summary-by-site'!I$3,'AQS-88101'!$AC$2:$AC$2744&amp;'AQS-88101'!$E$2:$E$2744&amp;'AQS-88101'!$G$2:$G$2744,0)),""),"")</f>
        <v/>
      </c>
      <c r="L999" s="107">
        <f t="shared" si="75"/>
        <v>3</v>
      </c>
      <c r="M999" s="42" t="str">
        <f t="shared" si="76"/>
        <v/>
      </c>
      <c r="N999" s="42" t="str">
        <f t="shared" si="77"/>
        <v/>
      </c>
      <c r="O999" s="108" t="str">
        <f t="shared" si="78"/>
        <v/>
      </c>
    </row>
    <row r="1000" spans="1:15" x14ac:dyDescent="0.25">
      <c r="A1000" s="79">
        <f t="shared" si="79"/>
        <v>39215</v>
      </c>
      <c r="B1000" s="107" t="str">
        <f t="array" ref="B1000">IFERROR(IF(INDEX('AQS-88101'!$M$2:$M$2744,MATCH('88101-daily-summary-by-site'!$A1000&amp;'88101-daily-summary-by-site'!B$2&amp;'88101-daily-summary-by-site'!B$3,'AQS-88101'!$AC$2:$AC$2744&amp;'AQS-88101'!$E$2:$E$2744&amp;'AQS-88101'!$G$2:$G$2744,0))&lt;&gt;"",INDEX('AQS-88101'!$M$2:$M$2744,MATCH('88101-daily-summary-by-site'!$A1000&amp;'88101-daily-summary-by-site'!B$2&amp;'88101-daily-summary-by-site'!B$3,'AQS-88101'!$AC$2:$AC$2744&amp;'AQS-88101'!$E$2:$E$2744&amp;'AQS-88101'!$G$2:$G$2744,0)),""),"")</f>
        <v/>
      </c>
      <c r="C1000" s="42" t="str">
        <f t="array" ref="C1000">IFERROR(IF(INDEX('AQS-88101'!$M$2:$M$2744,MATCH('88101-daily-summary-by-site'!$A1000&amp;'88101-daily-summary-by-site'!C$2&amp;'88101-daily-summary-by-site'!C$3,'AQS-88101'!$AC$2:$AC$2744&amp;'AQS-88101'!$E$2:$E$2744&amp;'AQS-88101'!$G$2:$G$2744,0))&lt;&gt;"",INDEX('AQS-88101'!$M$2:$M$2744,MATCH('88101-daily-summary-by-site'!$A1000&amp;'88101-daily-summary-by-site'!C$2&amp;'88101-daily-summary-by-site'!C$3,'AQS-88101'!$AC$2:$AC$2744&amp;'AQS-88101'!$E$2:$E$2744&amp;'AQS-88101'!$G$2:$G$2744,0)),""),"")</f>
        <v/>
      </c>
      <c r="D1000" s="42" t="str">
        <f t="array" ref="D1000">IFERROR(IF(INDEX('AQS-88101'!$M$2:$M$2744,MATCH('88101-daily-summary-by-site'!$A1000&amp;'88101-daily-summary-by-site'!D$2&amp;'88101-daily-summary-by-site'!D$3,'AQS-88101'!$AC$2:$AC$2744&amp;'AQS-88101'!$E$2:$E$2744&amp;'AQS-88101'!$G$2:$G$2744,0))&lt;&gt;"",INDEX('AQS-88101'!$M$2:$M$2744,MATCH('88101-daily-summary-by-site'!$A1000&amp;'88101-daily-summary-by-site'!D$2&amp;'88101-daily-summary-by-site'!D$3,'AQS-88101'!$AC$2:$AC$2744&amp;'AQS-88101'!$E$2:$E$2744&amp;'AQS-88101'!$G$2:$G$2744,0)),""),"")</f>
        <v/>
      </c>
      <c r="E1000" s="42" t="str">
        <f t="array" ref="E1000">IFERROR(IF(INDEX('AQS-88101'!$M$2:$M$2744,MATCH('88101-daily-summary-by-site'!$A1000&amp;'88101-daily-summary-by-site'!E$2&amp;'88101-daily-summary-by-site'!E$3,'AQS-88101'!$AC$2:$AC$2744&amp;'AQS-88101'!$E$2:$E$2744&amp;'AQS-88101'!$G$2:$G$2744,0))&lt;&gt;"",INDEX('AQS-88101'!$M$2:$M$2744,MATCH('88101-daily-summary-by-site'!$A1000&amp;'88101-daily-summary-by-site'!E$2&amp;'88101-daily-summary-by-site'!E$3,'AQS-88101'!$AC$2:$AC$2744&amp;'AQS-88101'!$E$2:$E$2744&amp;'AQS-88101'!$G$2:$G$2744,0)),""),"")</f>
        <v/>
      </c>
      <c r="F1000" s="42" t="str">
        <f t="array" ref="F1000">IFERROR(IF(INDEX('AQS-88101'!$M$2:$M$2744,MATCH('88101-daily-summary-by-site'!$A1000&amp;'88101-daily-summary-by-site'!F$2&amp;'88101-daily-summary-by-site'!F$3,'AQS-88101'!$AC$2:$AC$2744&amp;'AQS-88101'!$E$2:$E$2744&amp;'AQS-88101'!$G$2:$G$2744,0))&lt;&gt;"",INDEX('AQS-88101'!$M$2:$M$2744,MATCH('88101-daily-summary-by-site'!$A1000&amp;'88101-daily-summary-by-site'!F$2&amp;'88101-daily-summary-by-site'!F$3,'AQS-88101'!$AC$2:$AC$2744&amp;'AQS-88101'!$E$2:$E$2744&amp;'AQS-88101'!$G$2:$G$2744,0)),""),"")</f>
        <v/>
      </c>
      <c r="G1000" s="42" t="str">
        <f t="array" ref="G1000">IFERROR(IF(INDEX('AQS-88101'!$M$2:$M$2744,MATCH('88101-daily-summary-by-site'!$A1000&amp;'88101-daily-summary-by-site'!G$2&amp;'88101-daily-summary-by-site'!G$3,'AQS-88101'!$AC$2:$AC$2744&amp;'AQS-88101'!$E$2:$E$2744&amp;'AQS-88101'!$G$2:$G$2744,0))&lt;&gt;"",INDEX('AQS-88101'!$M$2:$M$2744,MATCH('88101-daily-summary-by-site'!$A1000&amp;'88101-daily-summary-by-site'!G$2&amp;'88101-daily-summary-by-site'!G$3,'AQS-88101'!$AC$2:$AC$2744&amp;'AQS-88101'!$E$2:$E$2744&amp;'AQS-88101'!$G$2:$G$2744,0)),""),"")</f>
        <v/>
      </c>
      <c r="H1000" s="42" t="str">
        <f t="array" ref="H1000">IFERROR(IF(INDEX('AQS-88101'!$M$2:$M$2744,MATCH('88101-daily-summary-by-site'!$A1000&amp;'88101-daily-summary-by-site'!H$2&amp;'88101-daily-summary-by-site'!H$3,'AQS-88101'!$AC$2:$AC$2744&amp;'AQS-88101'!$E$2:$E$2744&amp;'AQS-88101'!$G$2:$G$2744,0))&lt;&gt;"",INDEX('AQS-88101'!$M$2:$M$2744,MATCH('88101-daily-summary-by-site'!$A1000&amp;'88101-daily-summary-by-site'!H$2&amp;'88101-daily-summary-by-site'!H$3,'AQS-88101'!$AC$2:$AC$2744&amp;'AQS-88101'!$E$2:$E$2744&amp;'AQS-88101'!$G$2:$G$2744,0)),""),"")</f>
        <v/>
      </c>
      <c r="I1000" s="108" t="str">
        <f t="array" ref="I1000">IFERROR(IF(INDEX('AQS-88101'!$M$2:$M$2744,MATCH('88101-daily-summary-by-site'!$A1000&amp;'88101-daily-summary-by-site'!I$2&amp;'88101-daily-summary-by-site'!I$3,'AQS-88101'!$AC$2:$AC$2744&amp;'AQS-88101'!$E$2:$E$2744&amp;'AQS-88101'!$G$2:$G$2744,0))&lt;&gt;"",INDEX('AQS-88101'!$M$2:$M$2744,MATCH('88101-daily-summary-by-site'!$A1000&amp;'88101-daily-summary-by-site'!I$2&amp;'88101-daily-summary-by-site'!I$3,'AQS-88101'!$AC$2:$AC$2744&amp;'AQS-88101'!$E$2:$E$2744&amp;'AQS-88101'!$G$2:$G$2744,0)),""),"")</f>
        <v/>
      </c>
      <c r="L1000" s="107" t="str">
        <f t="shared" si="75"/>
        <v/>
      </c>
      <c r="M1000" s="42" t="str">
        <f t="shared" si="76"/>
        <v/>
      </c>
      <c r="N1000" s="42" t="str">
        <f t="shared" si="77"/>
        <v/>
      </c>
      <c r="O1000" s="108" t="str">
        <f t="shared" si="78"/>
        <v/>
      </c>
    </row>
    <row r="1001" spans="1:15" x14ac:dyDescent="0.25">
      <c r="A1001" s="79">
        <f t="shared" si="79"/>
        <v>39216</v>
      </c>
      <c r="B1001" s="107" t="str">
        <f t="array" ref="B1001">IFERROR(IF(INDEX('AQS-88101'!$M$2:$M$2744,MATCH('88101-daily-summary-by-site'!$A1001&amp;'88101-daily-summary-by-site'!B$2&amp;'88101-daily-summary-by-site'!B$3,'AQS-88101'!$AC$2:$AC$2744&amp;'AQS-88101'!$E$2:$E$2744&amp;'AQS-88101'!$G$2:$G$2744,0))&lt;&gt;"",INDEX('AQS-88101'!$M$2:$M$2744,MATCH('88101-daily-summary-by-site'!$A1001&amp;'88101-daily-summary-by-site'!B$2&amp;'88101-daily-summary-by-site'!B$3,'AQS-88101'!$AC$2:$AC$2744&amp;'AQS-88101'!$E$2:$E$2744&amp;'AQS-88101'!$G$2:$G$2744,0)),""),"")</f>
        <v/>
      </c>
      <c r="C1001" s="42" t="str">
        <f t="array" ref="C1001">IFERROR(IF(INDEX('AQS-88101'!$M$2:$M$2744,MATCH('88101-daily-summary-by-site'!$A1001&amp;'88101-daily-summary-by-site'!C$2&amp;'88101-daily-summary-by-site'!C$3,'AQS-88101'!$AC$2:$AC$2744&amp;'AQS-88101'!$E$2:$E$2744&amp;'AQS-88101'!$G$2:$G$2744,0))&lt;&gt;"",INDEX('AQS-88101'!$M$2:$M$2744,MATCH('88101-daily-summary-by-site'!$A1001&amp;'88101-daily-summary-by-site'!C$2&amp;'88101-daily-summary-by-site'!C$3,'AQS-88101'!$AC$2:$AC$2744&amp;'AQS-88101'!$E$2:$E$2744&amp;'AQS-88101'!$G$2:$G$2744,0)),""),"")</f>
        <v/>
      </c>
      <c r="D1001" s="42" t="str">
        <f t="array" ref="D1001">IFERROR(IF(INDEX('AQS-88101'!$M$2:$M$2744,MATCH('88101-daily-summary-by-site'!$A1001&amp;'88101-daily-summary-by-site'!D$2&amp;'88101-daily-summary-by-site'!D$3,'AQS-88101'!$AC$2:$AC$2744&amp;'AQS-88101'!$E$2:$E$2744&amp;'AQS-88101'!$G$2:$G$2744,0))&lt;&gt;"",INDEX('AQS-88101'!$M$2:$M$2744,MATCH('88101-daily-summary-by-site'!$A1001&amp;'88101-daily-summary-by-site'!D$2&amp;'88101-daily-summary-by-site'!D$3,'AQS-88101'!$AC$2:$AC$2744&amp;'AQS-88101'!$E$2:$E$2744&amp;'AQS-88101'!$G$2:$G$2744,0)),""),"")</f>
        <v/>
      </c>
      <c r="E1001" s="42" t="str">
        <f t="array" ref="E1001">IFERROR(IF(INDEX('AQS-88101'!$M$2:$M$2744,MATCH('88101-daily-summary-by-site'!$A1001&amp;'88101-daily-summary-by-site'!E$2&amp;'88101-daily-summary-by-site'!E$3,'AQS-88101'!$AC$2:$AC$2744&amp;'AQS-88101'!$E$2:$E$2744&amp;'AQS-88101'!$G$2:$G$2744,0))&lt;&gt;"",INDEX('AQS-88101'!$M$2:$M$2744,MATCH('88101-daily-summary-by-site'!$A1001&amp;'88101-daily-summary-by-site'!E$2&amp;'88101-daily-summary-by-site'!E$3,'AQS-88101'!$AC$2:$AC$2744&amp;'AQS-88101'!$E$2:$E$2744&amp;'AQS-88101'!$G$2:$G$2744,0)),""),"")</f>
        <v/>
      </c>
      <c r="F1001" s="42" t="str">
        <f t="array" ref="F1001">IFERROR(IF(INDEX('AQS-88101'!$M$2:$M$2744,MATCH('88101-daily-summary-by-site'!$A1001&amp;'88101-daily-summary-by-site'!F$2&amp;'88101-daily-summary-by-site'!F$3,'AQS-88101'!$AC$2:$AC$2744&amp;'AQS-88101'!$E$2:$E$2744&amp;'AQS-88101'!$G$2:$G$2744,0))&lt;&gt;"",INDEX('AQS-88101'!$M$2:$M$2744,MATCH('88101-daily-summary-by-site'!$A1001&amp;'88101-daily-summary-by-site'!F$2&amp;'88101-daily-summary-by-site'!F$3,'AQS-88101'!$AC$2:$AC$2744&amp;'AQS-88101'!$E$2:$E$2744&amp;'AQS-88101'!$G$2:$G$2744,0)),""),"")</f>
        <v/>
      </c>
      <c r="G1001" s="42" t="str">
        <f t="array" ref="G1001">IFERROR(IF(INDEX('AQS-88101'!$M$2:$M$2744,MATCH('88101-daily-summary-by-site'!$A1001&amp;'88101-daily-summary-by-site'!G$2&amp;'88101-daily-summary-by-site'!G$3,'AQS-88101'!$AC$2:$AC$2744&amp;'AQS-88101'!$E$2:$E$2744&amp;'AQS-88101'!$G$2:$G$2744,0))&lt;&gt;"",INDEX('AQS-88101'!$M$2:$M$2744,MATCH('88101-daily-summary-by-site'!$A1001&amp;'88101-daily-summary-by-site'!G$2&amp;'88101-daily-summary-by-site'!G$3,'AQS-88101'!$AC$2:$AC$2744&amp;'AQS-88101'!$E$2:$E$2744&amp;'AQS-88101'!$G$2:$G$2744,0)),""),"")</f>
        <v/>
      </c>
      <c r="H1001" s="42" t="str">
        <f t="array" ref="H1001">IFERROR(IF(INDEX('AQS-88101'!$M$2:$M$2744,MATCH('88101-daily-summary-by-site'!$A1001&amp;'88101-daily-summary-by-site'!H$2&amp;'88101-daily-summary-by-site'!H$3,'AQS-88101'!$AC$2:$AC$2744&amp;'AQS-88101'!$E$2:$E$2744&amp;'AQS-88101'!$G$2:$G$2744,0))&lt;&gt;"",INDEX('AQS-88101'!$M$2:$M$2744,MATCH('88101-daily-summary-by-site'!$A1001&amp;'88101-daily-summary-by-site'!H$2&amp;'88101-daily-summary-by-site'!H$3,'AQS-88101'!$AC$2:$AC$2744&amp;'AQS-88101'!$E$2:$E$2744&amp;'AQS-88101'!$G$2:$G$2744,0)),""),"")</f>
        <v/>
      </c>
      <c r="I1001" s="108" t="str">
        <f t="array" ref="I1001">IFERROR(IF(INDEX('AQS-88101'!$M$2:$M$2744,MATCH('88101-daily-summary-by-site'!$A1001&amp;'88101-daily-summary-by-site'!I$2&amp;'88101-daily-summary-by-site'!I$3,'AQS-88101'!$AC$2:$AC$2744&amp;'AQS-88101'!$E$2:$E$2744&amp;'AQS-88101'!$G$2:$G$2744,0))&lt;&gt;"",INDEX('AQS-88101'!$M$2:$M$2744,MATCH('88101-daily-summary-by-site'!$A1001&amp;'88101-daily-summary-by-site'!I$2&amp;'88101-daily-summary-by-site'!I$3,'AQS-88101'!$AC$2:$AC$2744&amp;'AQS-88101'!$E$2:$E$2744&amp;'AQS-88101'!$G$2:$G$2744,0)),""),"")</f>
        <v/>
      </c>
      <c r="L1001" s="107" t="str">
        <f t="shared" si="75"/>
        <v/>
      </c>
      <c r="M1001" s="42" t="str">
        <f t="shared" si="76"/>
        <v/>
      </c>
      <c r="N1001" s="42" t="str">
        <f t="shared" si="77"/>
        <v/>
      </c>
      <c r="O1001" s="108" t="str">
        <f t="shared" si="78"/>
        <v/>
      </c>
    </row>
    <row r="1002" spans="1:15" x14ac:dyDescent="0.25">
      <c r="A1002" s="79">
        <f t="shared" si="79"/>
        <v>39217</v>
      </c>
      <c r="B1002" s="107">
        <f t="array" ref="B1002">IFERROR(IF(INDEX('AQS-88101'!$M$2:$M$2744,MATCH('88101-daily-summary-by-site'!$A1002&amp;'88101-daily-summary-by-site'!B$2&amp;'88101-daily-summary-by-site'!B$3,'AQS-88101'!$AC$2:$AC$2744&amp;'AQS-88101'!$E$2:$E$2744&amp;'AQS-88101'!$G$2:$G$2744,0))&lt;&gt;"",INDEX('AQS-88101'!$M$2:$M$2744,MATCH('88101-daily-summary-by-site'!$A1002&amp;'88101-daily-summary-by-site'!B$2&amp;'88101-daily-summary-by-site'!B$3,'AQS-88101'!$AC$2:$AC$2744&amp;'AQS-88101'!$E$2:$E$2744&amp;'AQS-88101'!$G$2:$G$2744,0)),""),"")</f>
        <v>2.1</v>
      </c>
      <c r="C1002" s="42" t="str">
        <f t="array" ref="C1002">IFERROR(IF(INDEX('AQS-88101'!$M$2:$M$2744,MATCH('88101-daily-summary-by-site'!$A1002&amp;'88101-daily-summary-by-site'!C$2&amp;'88101-daily-summary-by-site'!C$3,'AQS-88101'!$AC$2:$AC$2744&amp;'AQS-88101'!$E$2:$E$2744&amp;'AQS-88101'!$G$2:$G$2744,0))&lt;&gt;"",INDEX('AQS-88101'!$M$2:$M$2744,MATCH('88101-daily-summary-by-site'!$A1002&amp;'88101-daily-summary-by-site'!C$2&amp;'88101-daily-summary-by-site'!C$3,'AQS-88101'!$AC$2:$AC$2744&amp;'AQS-88101'!$E$2:$E$2744&amp;'AQS-88101'!$G$2:$G$2744,0)),""),"")</f>
        <v/>
      </c>
      <c r="D1002" s="42" t="str">
        <f t="array" ref="D1002">IFERROR(IF(INDEX('AQS-88101'!$M$2:$M$2744,MATCH('88101-daily-summary-by-site'!$A1002&amp;'88101-daily-summary-by-site'!D$2&amp;'88101-daily-summary-by-site'!D$3,'AQS-88101'!$AC$2:$AC$2744&amp;'AQS-88101'!$E$2:$E$2744&amp;'AQS-88101'!$G$2:$G$2744,0))&lt;&gt;"",INDEX('AQS-88101'!$M$2:$M$2744,MATCH('88101-daily-summary-by-site'!$A1002&amp;'88101-daily-summary-by-site'!D$2&amp;'88101-daily-summary-by-site'!D$3,'AQS-88101'!$AC$2:$AC$2744&amp;'AQS-88101'!$E$2:$E$2744&amp;'AQS-88101'!$G$2:$G$2744,0)),""),"")</f>
        <v/>
      </c>
      <c r="E1002" s="42" t="str">
        <f t="array" ref="E1002">IFERROR(IF(INDEX('AQS-88101'!$M$2:$M$2744,MATCH('88101-daily-summary-by-site'!$A1002&amp;'88101-daily-summary-by-site'!E$2&amp;'88101-daily-summary-by-site'!E$3,'AQS-88101'!$AC$2:$AC$2744&amp;'AQS-88101'!$E$2:$E$2744&amp;'AQS-88101'!$G$2:$G$2744,0))&lt;&gt;"",INDEX('AQS-88101'!$M$2:$M$2744,MATCH('88101-daily-summary-by-site'!$A1002&amp;'88101-daily-summary-by-site'!E$2&amp;'88101-daily-summary-by-site'!E$3,'AQS-88101'!$AC$2:$AC$2744&amp;'AQS-88101'!$E$2:$E$2744&amp;'AQS-88101'!$G$2:$G$2744,0)),""),"")</f>
        <v/>
      </c>
      <c r="F1002" s="42" t="str">
        <f t="array" ref="F1002">IFERROR(IF(INDEX('AQS-88101'!$M$2:$M$2744,MATCH('88101-daily-summary-by-site'!$A1002&amp;'88101-daily-summary-by-site'!F$2&amp;'88101-daily-summary-by-site'!F$3,'AQS-88101'!$AC$2:$AC$2744&amp;'AQS-88101'!$E$2:$E$2744&amp;'AQS-88101'!$G$2:$G$2744,0))&lt;&gt;"",INDEX('AQS-88101'!$M$2:$M$2744,MATCH('88101-daily-summary-by-site'!$A1002&amp;'88101-daily-summary-by-site'!F$2&amp;'88101-daily-summary-by-site'!F$3,'AQS-88101'!$AC$2:$AC$2744&amp;'AQS-88101'!$E$2:$E$2744&amp;'AQS-88101'!$G$2:$G$2744,0)),""),"")</f>
        <v/>
      </c>
      <c r="G1002" s="42" t="str">
        <f t="array" ref="G1002">IFERROR(IF(INDEX('AQS-88101'!$M$2:$M$2744,MATCH('88101-daily-summary-by-site'!$A1002&amp;'88101-daily-summary-by-site'!G$2&amp;'88101-daily-summary-by-site'!G$3,'AQS-88101'!$AC$2:$AC$2744&amp;'AQS-88101'!$E$2:$E$2744&amp;'AQS-88101'!$G$2:$G$2744,0))&lt;&gt;"",INDEX('AQS-88101'!$M$2:$M$2744,MATCH('88101-daily-summary-by-site'!$A1002&amp;'88101-daily-summary-by-site'!G$2&amp;'88101-daily-summary-by-site'!G$3,'AQS-88101'!$AC$2:$AC$2744&amp;'AQS-88101'!$E$2:$E$2744&amp;'AQS-88101'!$G$2:$G$2744,0)),""),"")</f>
        <v/>
      </c>
      <c r="H1002" s="42" t="str">
        <f t="array" ref="H1002">IFERROR(IF(INDEX('AQS-88101'!$M$2:$M$2744,MATCH('88101-daily-summary-by-site'!$A1002&amp;'88101-daily-summary-by-site'!H$2&amp;'88101-daily-summary-by-site'!H$3,'AQS-88101'!$AC$2:$AC$2744&amp;'AQS-88101'!$E$2:$E$2744&amp;'AQS-88101'!$G$2:$G$2744,0))&lt;&gt;"",INDEX('AQS-88101'!$M$2:$M$2744,MATCH('88101-daily-summary-by-site'!$A1002&amp;'88101-daily-summary-by-site'!H$2&amp;'88101-daily-summary-by-site'!H$3,'AQS-88101'!$AC$2:$AC$2744&amp;'AQS-88101'!$E$2:$E$2744&amp;'AQS-88101'!$G$2:$G$2744,0)),""),"")</f>
        <v/>
      </c>
      <c r="I1002" s="108" t="str">
        <f t="array" ref="I1002">IFERROR(IF(INDEX('AQS-88101'!$M$2:$M$2744,MATCH('88101-daily-summary-by-site'!$A1002&amp;'88101-daily-summary-by-site'!I$2&amp;'88101-daily-summary-by-site'!I$3,'AQS-88101'!$AC$2:$AC$2744&amp;'AQS-88101'!$E$2:$E$2744&amp;'AQS-88101'!$G$2:$G$2744,0))&lt;&gt;"",INDEX('AQS-88101'!$M$2:$M$2744,MATCH('88101-daily-summary-by-site'!$A1002&amp;'88101-daily-summary-by-site'!I$2&amp;'88101-daily-summary-by-site'!I$3,'AQS-88101'!$AC$2:$AC$2744&amp;'AQS-88101'!$E$2:$E$2744&amp;'AQS-88101'!$G$2:$G$2744,0)),""),"")</f>
        <v/>
      </c>
      <c r="L1002" s="107">
        <f t="shared" si="75"/>
        <v>2.1</v>
      </c>
      <c r="M1002" s="42" t="str">
        <f t="shared" si="76"/>
        <v/>
      </c>
      <c r="N1002" s="42" t="str">
        <f t="shared" si="77"/>
        <v/>
      </c>
      <c r="O1002" s="108" t="str">
        <f t="shared" si="78"/>
        <v/>
      </c>
    </row>
    <row r="1003" spans="1:15" x14ac:dyDescent="0.25">
      <c r="A1003" s="79">
        <f t="shared" si="79"/>
        <v>39218</v>
      </c>
      <c r="B1003" s="107" t="str">
        <f t="array" ref="B1003">IFERROR(IF(INDEX('AQS-88101'!$M$2:$M$2744,MATCH('88101-daily-summary-by-site'!$A1003&amp;'88101-daily-summary-by-site'!B$2&amp;'88101-daily-summary-by-site'!B$3,'AQS-88101'!$AC$2:$AC$2744&amp;'AQS-88101'!$E$2:$E$2744&amp;'AQS-88101'!$G$2:$G$2744,0))&lt;&gt;"",INDEX('AQS-88101'!$M$2:$M$2744,MATCH('88101-daily-summary-by-site'!$A1003&amp;'88101-daily-summary-by-site'!B$2&amp;'88101-daily-summary-by-site'!B$3,'AQS-88101'!$AC$2:$AC$2744&amp;'AQS-88101'!$E$2:$E$2744&amp;'AQS-88101'!$G$2:$G$2744,0)),""),"")</f>
        <v/>
      </c>
      <c r="C1003" s="42" t="str">
        <f t="array" ref="C1003">IFERROR(IF(INDEX('AQS-88101'!$M$2:$M$2744,MATCH('88101-daily-summary-by-site'!$A1003&amp;'88101-daily-summary-by-site'!C$2&amp;'88101-daily-summary-by-site'!C$3,'AQS-88101'!$AC$2:$AC$2744&amp;'AQS-88101'!$E$2:$E$2744&amp;'AQS-88101'!$G$2:$G$2744,0))&lt;&gt;"",INDEX('AQS-88101'!$M$2:$M$2744,MATCH('88101-daily-summary-by-site'!$A1003&amp;'88101-daily-summary-by-site'!C$2&amp;'88101-daily-summary-by-site'!C$3,'AQS-88101'!$AC$2:$AC$2744&amp;'AQS-88101'!$E$2:$E$2744&amp;'AQS-88101'!$G$2:$G$2744,0)),""),"")</f>
        <v/>
      </c>
      <c r="D1003" s="42" t="str">
        <f t="array" ref="D1003">IFERROR(IF(INDEX('AQS-88101'!$M$2:$M$2744,MATCH('88101-daily-summary-by-site'!$A1003&amp;'88101-daily-summary-by-site'!D$2&amp;'88101-daily-summary-by-site'!D$3,'AQS-88101'!$AC$2:$AC$2744&amp;'AQS-88101'!$E$2:$E$2744&amp;'AQS-88101'!$G$2:$G$2744,0))&lt;&gt;"",INDEX('AQS-88101'!$M$2:$M$2744,MATCH('88101-daily-summary-by-site'!$A1003&amp;'88101-daily-summary-by-site'!D$2&amp;'88101-daily-summary-by-site'!D$3,'AQS-88101'!$AC$2:$AC$2744&amp;'AQS-88101'!$E$2:$E$2744&amp;'AQS-88101'!$G$2:$G$2744,0)),""),"")</f>
        <v/>
      </c>
      <c r="E1003" s="42" t="str">
        <f t="array" ref="E1003">IFERROR(IF(INDEX('AQS-88101'!$M$2:$M$2744,MATCH('88101-daily-summary-by-site'!$A1003&amp;'88101-daily-summary-by-site'!E$2&amp;'88101-daily-summary-by-site'!E$3,'AQS-88101'!$AC$2:$AC$2744&amp;'AQS-88101'!$E$2:$E$2744&amp;'AQS-88101'!$G$2:$G$2744,0))&lt;&gt;"",INDEX('AQS-88101'!$M$2:$M$2744,MATCH('88101-daily-summary-by-site'!$A1003&amp;'88101-daily-summary-by-site'!E$2&amp;'88101-daily-summary-by-site'!E$3,'AQS-88101'!$AC$2:$AC$2744&amp;'AQS-88101'!$E$2:$E$2744&amp;'AQS-88101'!$G$2:$G$2744,0)),""),"")</f>
        <v/>
      </c>
      <c r="F1003" s="42" t="str">
        <f t="array" ref="F1003">IFERROR(IF(INDEX('AQS-88101'!$M$2:$M$2744,MATCH('88101-daily-summary-by-site'!$A1003&amp;'88101-daily-summary-by-site'!F$2&amp;'88101-daily-summary-by-site'!F$3,'AQS-88101'!$AC$2:$AC$2744&amp;'AQS-88101'!$E$2:$E$2744&amp;'AQS-88101'!$G$2:$G$2744,0))&lt;&gt;"",INDEX('AQS-88101'!$M$2:$M$2744,MATCH('88101-daily-summary-by-site'!$A1003&amp;'88101-daily-summary-by-site'!F$2&amp;'88101-daily-summary-by-site'!F$3,'AQS-88101'!$AC$2:$AC$2744&amp;'AQS-88101'!$E$2:$E$2744&amp;'AQS-88101'!$G$2:$G$2744,0)),""),"")</f>
        <v/>
      </c>
      <c r="G1003" s="42" t="str">
        <f t="array" ref="G1003">IFERROR(IF(INDEX('AQS-88101'!$M$2:$M$2744,MATCH('88101-daily-summary-by-site'!$A1003&amp;'88101-daily-summary-by-site'!G$2&amp;'88101-daily-summary-by-site'!G$3,'AQS-88101'!$AC$2:$AC$2744&amp;'AQS-88101'!$E$2:$E$2744&amp;'AQS-88101'!$G$2:$G$2744,0))&lt;&gt;"",INDEX('AQS-88101'!$M$2:$M$2744,MATCH('88101-daily-summary-by-site'!$A1003&amp;'88101-daily-summary-by-site'!G$2&amp;'88101-daily-summary-by-site'!G$3,'AQS-88101'!$AC$2:$AC$2744&amp;'AQS-88101'!$E$2:$E$2744&amp;'AQS-88101'!$G$2:$G$2744,0)),""),"")</f>
        <v/>
      </c>
      <c r="H1003" s="42" t="str">
        <f t="array" ref="H1003">IFERROR(IF(INDEX('AQS-88101'!$M$2:$M$2744,MATCH('88101-daily-summary-by-site'!$A1003&amp;'88101-daily-summary-by-site'!H$2&amp;'88101-daily-summary-by-site'!H$3,'AQS-88101'!$AC$2:$AC$2744&amp;'AQS-88101'!$E$2:$E$2744&amp;'AQS-88101'!$G$2:$G$2744,0))&lt;&gt;"",INDEX('AQS-88101'!$M$2:$M$2744,MATCH('88101-daily-summary-by-site'!$A1003&amp;'88101-daily-summary-by-site'!H$2&amp;'88101-daily-summary-by-site'!H$3,'AQS-88101'!$AC$2:$AC$2744&amp;'AQS-88101'!$E$2:$E$2744&amp;'AQS-88101'!$G$2:$G$2744,0)),""),"")</f>
        <v/>
      </c>
      <c r="I1003" s="108" t="str">
        <f t="array" ref="I1003">IFERROR(IF(INDEX('AQS-88101'!$M$2:$M$2744,MATCH('88101-daily-summary-by-site'!$A1003&amp;'88101-daily-summary-by-site'!I$2&amp;'88101-daily-summary-by-site'!I$3,'AQS-88101'!$AC$2:$AC$2744&amp;'AQS-88101'!$E$2:$E$2744&amp;'AQS-88101'!$G$2:$G$2744,0))&lt;&gt;"",INDEX('AQS-88101'!$M$2:$M$2744,MATCH('88101-daily-summary-by-site'!$A1003&amp;'88101-daily-summary-by-site'!I$2&amp;'88101-daily-summary-by-site'!I$3,'AQS-88101'!$AC$2:$AC$2744&amp;'AQS-88101'!$E$2:$E$2744&amp;'AQS-88101'!$G$2:$G$2744,0)),""),"")</f>
        <v/>
      </c>
      <c r="L1003" s="107" t="str">
        <f t="shared" si="75"/>
        <v/>
      </c>
      <c r="M1003" s="42" t="str">
        <f t="shared" si="76"/>
        <v/>
      </c>
      <c r="N1003" s="42" t="str">
        <f t="shared" si="77"/>
        <v/>
      </c>
      <c r="O1003" s="108" t="str">
        <f t="shared" si="78"/>
        <v/>
      </c>
    </row>
    <row r="1004" spans="1:15" x14ac:dyDescent="0.25">
      <c r="A1004" s="79">
        <f t="shared" si="79"/>
        <v>39219</v>
      </c>
      <c r="B1004" s="107" t="str">
        <f t="array" ref="B1004">IFERROR(IF(INDEX('AQS-88101'!$M$2:$M$2744,MATCH('88101-daily-summary-by-site'!$A1004&amp;'88101-daily-summary-by-site'!B$2&amp;'88101-daily-summary-by-site'!B$3,'AQS-88101'!$AC$2:$AC$2744&amp;'AQS-88101'!$E$2:$E$2744&amp;'AQS-88101'!$G$2:$G$2744,0))&lt;&gt;"",INDEX('AQS-88101'!$M$2:$M$2744,MATCH('88101-daily-summary-by-site'!$A1004&amp;'88101-daily-summary-by-site'!B$2&amp;'88101-daily-summary-by-site'!B$3,'AQS-88101'!$AC$2:$AC$2744&amp;'AQS-88101'!$E$2:$E$2744&amp;'AQS-88101'!$G$2:$G$2744,0)),""),"")</f>
        <v/>
      </c>
      <c r="C1004" s="42" t="str">
        <f t="array" ref="C1004">IFERROR(IF(INDEX('AQS-88101'!$M$2:$M$2744,MATCH('88101-daily-summary-by-site'!$A1004&amp;'88101-daily-summary-by-site'!C$2&amp;'88101-daily-summary-by-site'!C$3,'AQS-88101'!$AC$2:$AC$2744&amp;'AQS-88101'!$E$2:$E$2744&amp;'AQS-88101'!$G$2:$G$2744,0))&lt;&gt;"",INDEX('AQS-88101'!$M$2:$M$2744,MATCH('88101-daily-summary-by-site'!$A1004&amp;'88101-daily-summary-by-site'!C$2&amp;'88101-daily-summary-by-site'!C$3,'AQS-88101'!$AC$2:$AC$2744&amp;'AQS-88101'!$E$2:$E$2744&amp;'AQS-88101'!$G$2:$G$2744,0)),""),"")</f>
        <v/>
      </c>
      <c r="D1004" s="42" t="str">
        <f t="array" ref="D1004">IFERROR(IF(INDEX('AQS-88101'!$M$2:$M$2744,MATCH('88101-daily-summary-by-site'!$A1004&amp;'88101-daily-summary-by-site'!D$2&amp;'88101-daily-summary-by-site'!D$3,'AQS-88101'!$AC$2:$AC$2744&amp;'AQS-88101'!$E$2:$E$2744&amp;'AQS-88101'!$G$2:$G$2744,0))&lt;&gt;"",INDEX('AQS-88101'!$M$2:$M$2744,MATCH('88101-daily-summary-by-site'!$A1004&amp;'88101-daily-summary-by-site'!D$2&amp;'88101-daily-summary-by-site'!D$3,'AQS-88101'!$AC$2:$AC$2744&amp;'AQS-88101'!$E$2:$E$2744&amp;'AQS-88101'!$G$2:$G$2744,0)),""),"")</f>
        <v/>
      </c>
      <c r="E1004" s="42" t="str">
        <f t="array" ref="E1004">IFERROR(IF(INDEX('AQS-88101'!$M$2:$M$2744,MATCH('88101-daily-summary-by-site'!$A1004&amp;'88101-daily-summary-by-site'!E$2&amp;'88101-daily-summary-by-site'!E$3,'AQS-88101'!$AC$2:$AC$2744&amp;'AQS-88101'!$E$2:$E$2744&amp;'AQS-88101'!$G$2:$G$2744,0))&lt;&gt;"",INDEX('AQS-88101'!$M$2:$M$2744,MATCH('88101-daily-summary-by-site'!$A1004&amp;'88101-daily-summary-by-site'!E$2&amp;'88101-daily-summary-by-site'!E$3,'AQS-88101'!$AC$2:$AC$2744&amp;'AQS-88101'!$E$2:$E$2744&amp;'AQS-88101'!$G$2:$G$2744,0)),""),"")</f>
        <v/>
      </c>
      <c r="F1004" s="42" t="str">
        <f t="array" ref="F1004">IFERROR(IF(INDEX('AQS-88101'!$M$2:$M$2744,MATCH('88101-daily-summary-by-site'!$A1004&amp;'88101-daily-summary-by-site'!F$2&amp;'88101-daily-summary-by-site'!F$3,'AQS-88101'!$AC$2:$AC$2744&amp;'AQS-88101'!$E$2:$E$2744&amp;'AQS-88101'!$G$2:$G$2744,0))&lt;&gt;"",INDEX('AQS-88101'!$M$2:$M$2744,MATCH('88101-daily-summary-by-site'!$A1004&amp;'88101-daily-summary-by-site'!F$2&amp;'88101-daily-summary-by-site'!F$3,'AQS-88101'!$AC$2:$AC$2744&amp;'AQS-88101'!$E$2:$E$2744&amp;'AQS-88101'!$G$2:$G$2744,0)),""),"")</f>
        <v/>
      </c>
      <c r="G1004" s="42" t="str">
        <f t="array" ref="G1004">IFERROR(IF(INDEX('AQS-88101'!$M$2:$M$2744,MATCH('88101-daily-summary-by-site'!$A1004&amp;'88101-daily-summary-by-site'!G$2&amp;'88101-daily-summary-by-site'!G$3,'AQS-88101'!$AC$2:$AC$2744&amp;'AQS-88101'!$E$2:$E$2744&amp;'AQS-88101'!$G$2:$G$2744,0))&lt;&gt;"",INDEX('AQS-88101'!$M$2:$M$2744,MATCH('88101-daily-summary-by-site'!$A1004&amp;'88101-daily-summary-by-site'!G$2&amp;'88101-daily-summary-by-site'!G$3,'AQS-88101'!$AC$2:$AC$2744&amp;'AQS-88101'!$E$2:$E$2744&amp;'AQS-88101'!$G$2:$G$2744,0)),""),"")</f>
        <v/>
      </c>
      <c r="H1004" s="42" t="str">
        <f t="array" ref="H1004">IFERROR(IF(INDEX('AQS-88101'!$M$2:$M$2744,MATCH('88101-daily-summary-by-site'!$A1004&amp;'88101-daily-summary-by-site'!H$2&amp;'88101-daily-summary-by-site'!H$3,'AQS-88101'!$AC$2:$AC$2744&amp;'AQS-88101'!$E$2:$E$2744&amp;'AQS-88101'!$G$2:$G$2744,0))&lt;&gt;"",INDEX('AQS-88101'!$M$2:$M$2744,MATCH('88101-daily-summary-by-site'!$A1004&amp;'88101-daily-summary-by-site'!H$2&amp;'88101-daily-summary-by-site'!H$3,'AQS-88101'!$AC$2:$AC$2744&amp;'AQS-88101'!$E$2:$E$2744&amp;'AQS-88101'!$G$2:$G$2744,0)),""),"")</f>
        <v/>
      </c>
      <c r="I1004" s="108" t="str">
        <f t="array" ref="I1004">IFERROR(IF(INDEX('AQS-88101'!$M$2:$M$2744,MATCH('88101-daily-summary-by-site'!$A1004&amp;'88101-daily-summary-by-site'!I$2&amp;'88101-daily-summary-by-site'!I$3,'AQS-88101'!$AC$2:$AC$2744&amp;'AQS-88101'!$E$2:$E$2744&amp;'AQS-88101'!$G$2:$G$2744,0))&lt;&gt;"",INDEX('AQS-88101'!$M$2:$M$2744,MATCH('88101-daily-summary-by-site'!$A1004&amp;'88101-daily-summary-by-site'!I$2&amp;'88101-daily-summary-by-site'!I$3,'AQS-88101'!$AC$2:$AC$2744&amp;'AQS-88101'!$E$2:$E$2744&amp;'AQS-88101'!$G$2:$G$2744,0)),""),"")</f>
        <v/>
      </c>
      <c r="L1004" s="107" t="str">
        <f t="shared" si="75"/>
        <v/>
      </c>
      <c r="M1004" s="42" t="str">
        <f t="shared" si="76"/>
        <v/>
      </c>
      <c r="N1004" s="42" t="str">
        <f t="shared" si="77"/>
        <v/>
      </c>
      <c r="O1004" s="108" t="str">
        <f t="shared" si="78"/>
        <v/>
      </c>
    </row>
    <row r="1005" spans="1:15" x14ac:dyDescent="0.25">
      <c r="A1005" s="79">
        <f t="shared" si="79"/>
        <v>39220</v>
      </c>
      <c r="B1005" s="107">
        <f t="array" ref="B1005">IFERROR(IF(INDEX('AQS-88101'!$M$2:$M$2744,MATCH('88101-daily-summary-by-site'!$A1005&amp;'88101-daily-summary-by-site'!B$2&amp;'88101-daily-summary-by-site'!B$3,'AQS-88101'!$AC$2:$AC$2744&amp;'AQS-88101'!$E$2:$E$2744&amp;'AQS-88101'!$G$2:$G$2744,0))&lt;&gt;"",INDEX('AQS-88101'!$M$2:$M$2744,MATCH('88101-daily-summary-by-site'!$A1005&amp;'88101-daily-summary-by-site'!B$2&amp;'88101-daily-summary-by-site'!B$3,'AQS-88101'!$AC$2:$AC$2744&amp;'AQS-88101'!$E$2:$E$2744&amp;'AQS-88101'!$G$2:$G$2744,0)),""),"")</f>
        <v>4.0999999999999996</v>
      </c>
      <c r="C1005" s="42">
        <f t="array" ref="C1005">IFERROR(IF(INDEX('AQS-88101'!$M$2:$M$2744,MATCH('88101-daily-summary-by-site'!$A1005&amp;'88101-daily-summary-by-site'!C$2&amp;'88101-daily-summary-by-site'!C$3,'AQS-88101'!$AC$2:$AC$2744&amp;'AQS-88101'!$E$2:$E$2744&amp;'AQS-88101'!$G$2:$G$2744,0))&lt;&gt;"",INDEX('AQS-88101'!$M$2:$M$2744,MATCH('88101-daily-summary-by-site'!$A1005&amp;'88101-daily-summary-by-site'!C$2&amp;'88101-daily-summary-by-site'!C$3,'AQS-88101'!$AC$2:$AC$2744&amp;'AQS-88101'!$E$2:$E$2744&amp;'AQS-88101'!$G$2:$G$2744,0)),""),"")</f>
        <v>3.9</v>
      </c>
      <c r="D1005" s="42" t="str">
        <f t="array" ref="D1005">IFERROR(IF(INDEX('AQS-88101'!$M$2:$M$2744,MATCH('88101-daily-summary-by-site'!$A1005&amp;'88101-daily-summary-by-site'!D$2&amp;'88101-daily-summary-by-site'!D$3,'AQS-88101'!$AC$2:$AC$2744&amp;'AQS-88101'!$E$2:$E$2744&amp;'AQS-88101'!$G$2:$G$2744,0))&lt;&gt;"",INDEX('AQS-88101'!$M$2:$M$2744,MATCH('88101-daily-summary-by-site'!$A1005&amp;'88101-daily-summary-by-site'!D$2&amp;'88101-daily-summary-by-site'!D$3,'AQS-88101'!$AC$2:$AC$2744&amp;'AQS-88101'!$E$2:$E$2744&amp;'AQS-88101'!$G$2:$G$2744,0)),""),"")</f>
        <v/>
      </c>
      <c r="E1005" s="42" t="str">
        <f t="array" ref="E1005">IFERROR(IF(INDEX('AQS-88101'!$M$2:$M$2744,MATCH('88101-daily-summary-by-site'!$A1005&amp;'88101-daily-summary-by-site'!E$2&amp;'88101-daily-summary-by-site'!E$3,'AQS-88101'!$AC$2:$AC$2744&amp;'AQS-88101'!$E$2:$E$2744&amp;'AQS-88101'!$G$2:$G$2744,0))&lt;&gt;"",INDEX('AQS-88101'!$M$2:$M$2744,MATCH('88101-daily-summary-by-site'!$A1005&amp;'88101-daily-summary-by-site'!E$2&amp;'88101-daily-summary-by-site'!E$3,'AQS-88101'!$AC$2:$AC$2744&amp;'AQS-88101'!$E$2:$E$2744&amp;'AQS-88101'!$G$2:$G$2744,0)),""),"")</f>
        <v/>
      </c>
      <c r="F1005" s="42" t="str">
        <f t="array" ref="F1005">IFERROR(IF(INDEX('AQS-88101'!$M$2:$M$2744,MATCH('88101-daily-summary-by-site'!$A1005&amp;'88101-daily-summary-by-site'!F$2&amp;'88101-daily-summary-by-site'!F$3,'AQS-88101'!$AC$2:$AC$2744&amp;'AQS-88101'!$E$2:$E$2744&amp;'AQS-88101'!$G$2:$G$2744,0))&lt;&gt;"",INDEX('AQS-88101'!$M$2:$M$2744,MATCH('88101-daily-summary-by-site'!$A1005&amp;'88101-daily-summary-by-site'!F$2&amp;'88101-daily-summary-by-site'!F$3,'AQS-88101'!$AC$2:$AC$2744&amp;'AQS-88101'!$E$2:$E$2744&amp;'AQS-88101'!$G$2:$G$2744,0)),""),"")</f>
        <v/>
      </c>
      <c r="G1005" s="42" t="str">
        <f t="array" ref="G1005">IFERROR(IF(INDEX('AQS-88101'!$M$2:$M$2744,MATCH('88101-daily-summary-by-site'!$A1005&amp;'88101-daily-summary-by-site'!G$2&amp;'88101-daily-summary-by-site'!G$3,'AQS-88101'!$AC$2:$AC$2744&amp;'AQS-88101'!$E$2:$E$2744&amp;'AQS-88101'!$G$2:$G$2744,0))&lt;&gt;"",INDEX('AQS-88101'!$M$2:$M$2744,MATCH('88101-daily-summary-by-site'!$A1005&amp;'88101-daily-summary-by-site'!G$2&amp;'88101-daily-summary-by-site'!G$3,'AQS-88101'!$AC$2:$AC$2744&amp;'AQS-88101'!$E$2:$E$2744&amp;'AQS-88101'!$G$2:$G$2744,0)),""),"")</f>
        <v/>
      </c>
      <c r="H1005" s="42" t="str">
        <f t="array" ref="H1005">IFERROR(IF(INDEX('AQS-88101'!$M$2:$M$2744,MATCH('88101-daily-summary-by-site'!$A1005&amp;'88101-daily-summary-by-site'!H$2&amp;'88101-daily-summary-by-site'!H$3,'AQS-88101'!$AC$2:$AC$2744&amp;'AQS-88101'!$E$2:$E$2744&amp;'AQS-88101'!$G$2:$G$2744,0))&lt;&gt;"",INDEX('AQS-88101'!$M$2:$M$2744,MATCH('88101-daily-summary-by-site'!$A1005&amp;'88101-daily-summary-by-site'!H$2&amp;'88101-daily-summary-by-site'!H$3,'AQS-88101'!$AC$2:$AC$2744&amp;'AQS-88101'!$E$2:$E$2744&amp;'AQS-88101'!$G$2:$G$2744,0)),""),"")</f>
        <v/>
      </c>
      <c r="I1005" s="108" t="str">
        <f t="array" ref="I1005">IFERROR(IF(INDEX('AQS-88101'!$M$2:$M$2744,MATCH('88101-daily-summary-by-site'!$A1005&amp;'88101-daily-summary-by-site'!I$2&amp;'88101-daily-summary-by-site'!I$3,'AQS-88101'!$AC$2:$AC$2744&amp;'AQS-88101'!$E$2:$E$2744&amp;'AQS-88101'!$G$2:$G$2744,0))&lt;&gt;"",INDEX('AQS-88101'!$M$2:$M$2744,MATCH('88101-daily-summary-by-site'!$A1005&amp;'88101-daily-summary-by-site'!I$2&amp;'88101-daily-summary-by-site'!I$3,'AQS-88101'!$AC$2:$AC$2744&amp;'AQS-88101'!$E$2:$E$2744&amp;'AQS-88101'!$G$2:$G$2744,0)),""),"")</f>
        <v/>
      </c>
      <c r="L1005" s="107">
        <f t="shared" si="75"/>
        <v>4.0999999999999996</v>
      </c>
      <c r="M1005" s="42" t="str">
        <f t="shared" si="76"/>
        <v/>
      </c>
      <c r="N1005" s="42" t="str">
        <f t="shared" si="77"/>
        <v/>
      </c>
      <c r="O1005" s="108" t="str">
        <f t="shared" si="78"/>
        <v/>
      </c>
    </row>
    <row r="1006" spans="1:15" x14ac:dyDescent="0.25">
      <c r="A1006" s="79">
        <f t="shared" si="79"/>
        <v>39221</v>
      </c>
      <c r="B1006" s="107" t="str">
        <f t="array" ref="B1006">IFERROR(IF(INDEX('AQS-88101'!$M$2:$M$2744,MATCH('88101-daily-summary-by-site'!$A1006&amp;'88101-daily-summary-by-site'!B$2&amp;'88101-daily-summary-by-site'!B$3,'AQS-88101'!$AC$2:$AC$2744&amp;'AQS-88101'!$E$2:$E$2744&amp;'AQS-88101'!$G$2:$G$2744,0))&lt;&gt;"",INDEX('AQS-88101'!$M$2:$M$2744,MATCH('88101-daily-summary-by-site'!$A1006&amp;'88101-daily-summary-by-site'!B$2&amp;'88101-daily-summary-by-site'!B$3,'AQS-88101'!$AC$2:$AC$2744&amp;'AQS-88101'!$E$2:$E$2744&amp;'AQS-88101'!$G$2:$G$2744,0)),""),"")</f>
        <v/>
      </c>
      <c r="C1006" s="42" t="str">
        <f t="array" ref="C1006">IFERROR(IF(INDEX('AQS-88101'!$M$2:$M$2744,MATCH('88101-daily-summary-by-site'!$A1006&amp;'88101-daily-summary-by-site'!C$2&amp;'88101-daily-summary-by-site'!C$3,'AQS-88101'!$AC$2:$AC$2744&amp;'AQS-88101'!$E$2:$E$2744&amp;'AQS-88101'!$G$2:$G$2744,0))&lt;&gt;"",INDEX('AQS-88101'!$M$2:$M$2744,MATCH('88101-daily-summary-by-site'!$A1006&amp;'88101-daily-summary-by-site'!C$2&amp;'88101-daily-summary-by-site'!C$3,'AQS-88101'!$AC$2:$AC$2744&amp;'AQS-88101'!$E$2:$E$2744&amp;'AQS-88101'!$G$2:$G$2744,0)),""),"")</f>
        <v/>
      </c>
      <c r="D1006" s="42" t="str">
        <f t="array" ref="D1006">IFERROR(IF(INDEX('AQS-88101'!$M$2:$M$2744,MATCH('88101-daily-summary-by-site'!$A1006&amp;'88101-daily-summary-by-site'!D$2&amp;'88101-daily-summary-by-site'!D$3,'AQS-88101'!$AC$2:$AC$2744&amp;'AQS-88101'!$E$2:$E$2744&amp;'AQS-88101'!$G$2:$G$2744,0))&lt;&gt;"",INDEX('AQS-88101'!$M$2:$M$2744,MATCH('88101-daily-summary-by-site'!$A1006&amp;'88101-daily-summary-by-site'!D$2&amp;'88101-daily-summary-by-site'!D$3,'AQS-88101'!$AC$2:$AC$2744&amp;'AQS-88101'!$E$2:$E$2744&amp;'AQS-88101'!$G$2:$G$2744,0)),""),"")</f>
        <v/>
      </c>
      <c r="E1006" s="42" t="str">
        <f t="array" ref="E1006">IFERROR(IF(INDEX('AQS-88101'!$M$2:$M$2744,MATCH('88101-daily-summary-by-site'!$A1006&amp;'88101-daily-summary-by-site'!E$2&amp;'88101-daily-summary-by-site'!E$3,'AQS-88101'!$AC$2:$AC$2744&amp;'AQS-88101'!$E$2:$E$2744&amp;'AQS-88101'!$G$2:$G$2744,0))&lt;&gt;"",INDEX('AQS-88101'!$M$2:$M$2744,MATCH('88101-daily-summary-by-site'!$A1006&amp;'88101-daily-summary-by-site'!E$2&amp;'88101-daily-summary-by-site'!E$3,'AQS-88101'!$AC$2:$AC$2744&amp;'AQS-88101'!$E$2:$E$2744&amp;'AQS-88101'!$G$2:$G$2744,0)),""),"")</f>
        <v/>
      </c>
      <c r="F1006" s="42" t="str">
        <f t="array" ref="F1006">IFERROR(IF(INDEX('AQS-88101'!$M$2:$M$2744,MATCH('88101-daily-summary-by-site'!$A1006&amp;'88101-daily-summary-by-site'!F$2&amp;'88101-daily-summary-by-site'!F$3,'AQS-88101'!$AC$2:$AC$2744&amp;'AQS-88101'!$E$2:$E$2744&amp;'AQS-88101'!$G$2:$G$2744,0))&lt;&gt;"",INDEX('AQS-88101'!$M$2:$M$2744,MATCH('88101-daily-summary-by-site'!$A1006&amp;'88101-daily-summary-by-site'!F$2&amp;'88101-daily-summary-by-site'!F$3,'AQS-88101'!$AC$2:$AC$2744&amp;'AQS-88101'!$E$2:$E$2744&amp;'AQS-88101'!$G$2:$G$2744,0)),""),"")</f>
        <v/>
      </c>
      <c r="G1006" s="42" t="str">
        <f t="array" ref="G1006">IFERROR(IF(INDEX('AQS-88101'!$M$2:$M$2744,MATCH('88101-daily-summary-by-site'!$A1006&amp;'88101-daily-summary-by-site'!G$2&amp;'88101-daily-summary-by-site'!G$3,'AQS-88101'!$AC$2:$AC$2744&amp;'AQS-88101'!$E$2:$E$2744&amp;'AQS-88101'!$G$2:$G$2744,0))&lt;&gt;"",INDEX('AQS-88101'!$M$2:$M$2744,MATCH('88101-daily-summary-by-site'!$A1006&amp;'88101-daily-summary-by-site'!G$2&amp;'88101-daily-summary-by-site'!G$3,'AQS-88101'!$AC$2:$AC$2744&amp;'AQS-88101'!$E$2:$E$2744&amp;'AQS-88101'!$G$2:$G$2744,0)),""),"")</f>
        <v/>
      </c>
      <c r="H1006" s="42" t="str">
        <f t="array" ref="H1006">IFERROR(IF(INDEX('AQS-88101'!$M$2:$M$2744,MATCH('88101-daily-summary-by-site'!$A1006&amp;'88101-daily-summary-by-site'!H$2&amp;'88101-daily-summary-by-site'!H$3,'AQS-88101'!$AC$2:$AC$2744&amp;'AQS-88101'!$E$2:$E$2744&amp;'AQS-88101'!$G$2:$G$2744,0))&lt;&gt;"",INDEX('AQS-88101'!$M$2:$M$2744,MATCH('88101-daily-summary-by-site'!$A1006&amp;'88101-daily-summary-by-site'!H$2&amp;'88101-daily-summary-by-site'!H$3,'AQS-88101'!$AC$2:$AC$2744&amp;'AQS-88101'!$E$2:$E$2744&amp;'AQS-88101'!$G$2:$G$2744,0)),""),"")</f>
        <v/>
      </c>
      <c r="I1006" s="108" t="str">
        <f t="array" ref="I1006">IFERROR(IF(INDEX('AQS-88101'!$M$2:$M$2744,MATCH('88101-daily-summary-by-site'!$A1006&amp;'88101-daily-summary-by-site'!I$2&amp;'88101-daily-summary-by-site'!I$3,'AQS-88101'!$AC$2:$AC$2744&amp;'AQS-88101'!$E$2:$E$2744&amp;'AQS-88101'!$G$2:$G$2744,0))&lt;&gt;"",INDEX('AQS-88101'!$M$2:$M$2744,MATCH('88101-daily-summary-by-site'!$A1006&amp;'88101-daily-summary-by-site'!I$2&amp;'88101-daily-summary-by-site'!I$3,'AQS-88101'!$AC$2:$AC$2744&amp;'AQS-88101'!$E$2:$E$2744&amp;'AQS-88101'!$G$2:$G$2744,0)),""),"")</f>
        <v/>
      </c>
      <c r="L1006" s="107" t="str">
        <f t="shared" si="75"/>
        <v/>
      </c>
      <c r="M1006" s="42" t="str">
        <f t="shared" si="76"/>
        <v/>
      </c>
      <c r="N1006" s="42" t="str">
        <f t="shared" si="77"/>
        <v/>
      </c>
      <c r="O1006" s="108" t="str">
        <f t="shared" si="78"/>
        <v/>
      </c>
    </row>
    <row r="1007" spans="1:15" x14ac:dyDescent="0.25">
      <c r="A1007" s="79">
        <f t="shared" si="79"/>
        <v>39222</v>
      </c>
      <c r="B1007" s="107" t="str">
        <f t="array" ref="B1007">IFERROR(IF(INDEX('AQS-88101'!$M$2:$M$2744,MATCH('88101-daily-summary-by-site'!$A1007&amp;'88101-daily-summary-by-site'!B$2&amp;'88101-daily-summary-by-site'!B$3,'AQS-88101'!$AC$2:$AC$2744&amp;'AQS-88101'!$E$2:$E$2744&amp;'AQS-88101'!$G$2:$G$2744,0))&lt;&gt;"",INDEX('AQS-88101'!$M$2:$M$2744,MATCH('88101-daily-summary-by-site'!$A1007&amp;'88101-daily-summary-by-site'!B$2&amp;'88101-daily-summary-by-site'!B$3,'AQS-88101'!$AC$2:$AC$2744&amp;'AQS-88101'!$E$2:$E$2744&amp;'AQS-88101'!$G$2:$G$2744,0)),""),"")</f>
        <v/>
      </c>
      <c r="C1007" s="42" t="str">
        <f t="array" ref="C1007">IFERROR(IF(INDEX('AQS-88101'!$M$2:$M$2744,MATCH('88101-daily-summary-by-site'!$A1007&amp;'88101-daily-summary-by-site'!C$2&amp;'88101-daily-summary-by-site'!C$3,'AQS-88101'!$AC$2:$AC$2744&amp;'AQS-88101'!$E$2:$E$2744&amp;'AQS-88101'!$G$2:$G$2744,0))&lt;&gt;"",INDEX('AQS-88101'!$M$2:$M$2744,MATCH('88101-daily-summary-by-site'!$A1007&amp;'88101-daily-summary-by-site'!C$2&amp;'88101-daily-summary-by-site'!C$3,'AQS-88101'!$AC$2:$AC$2744&amp;'AQS-88101'!$E$2:$E$2744&amp;'AQS-88101'!$G$2:$G$2744,0)),""),"")</f>
        <v/>
      </c>
      <c r="D1007" s="42" t="str">
        <f t="array" ref="D1007">IFERROR(IF(INDEX('AQS-88101'!$M$2:$M$2744,MATCH('88101-daily-summary-by-site'!$A1007&amp;'88101-daily-summary-by-site'!D$2&amp;'88101-daily-summary-by-site'!D$3,'AQS-88101'!$AC$2:$AC$2744&amp;'AQS-88101'!$E$2:$E$2744&amp;'AQS-88101'!$G$2:$G$2744,0))&lt;&gt;"",INDEX('AQS-88101'!$M$2:$M$2744,MATCH('88101-daily-summary-by-site'!$A1007&amp;'88101-daily-summary-by-site'!D$2&amp;'88101-daily-summary-by-site'!D$3,'AQS-88101'!$AC$2:$AC$2744&amp;'AQS-88101'!$E$2:$E$2744&amp;'AQS-88101'!$G$2:$G$2744,0)),""),"")</f>
        <v/>
      </c>
      <c r="E1007" s="42" t="str">
        <f t="array" ref="E1007">IFERROR(IF(INDEX('AQS-88101'!$M$2:$M$2744,MATCH('88101-daily-summary-by-site'!$A1007&amp;'88101-daily-summary-by-site'!E$2&amp;'88101-daily-summary-by-site'!E$3,'AQS-88101'!$AC$2:$AC$2744&amp;'AQS-88101'!$E$2:$E$2744&amp;'AQS-88101'!$G$2:$G$2744,0))&lt;&gt;"",INDEX('AQS-88101'!$M$2:$M$2744,MATCH('88101-daily-summary-by-site'!$A1007&amp;'88101-daily-summary-by-site'!E$2&amp;'88101-daily-summary-by-site'!E$3,'AQS-88101'!$AC$2:$AC$2744&amp;'AQS-88101'!$E$2:$E$2744&amp;'AQS-88101'!$G$2:$G$2744,0)),""),"")</f>
        <v/>
      </c>
      <c r="F1007" s="42" t="str">
        <f t="array" ref="F1007">IFERROR(IF(INDEX('AQS-88101'!$M$2:$M$2744,MATCH('88101-daily-summary-by-site'!$A1007&amp;'88101-daily-summary-by-site'!F$2&amp;'88101-daily-summary-by-site'!F$3,'AQS-88101'!$AC$2:$AC$2744&amp;'AQS-88101'!$E$2:$E$2744&amp;'AQS-88101'!$G$2:$G$2744,0))&lt;&gt;"",INDEX('AQS-88101'!$M$2:$M$2744,MATCH('88101-daily-summary-by-site'!$A1007&amp;'88101-daily-summary-by-site'!F$2&amp;'88101-daily-summary-by-site'!F$3,'AQS-88101'!$AC$2:$AC$2744&amp;'AQS-88101'!$E$2:$E$2744&amp;'AQS-88101'!$G$2:$G$2744,0)),""),"")</f>
        <v/>
      </c>
      <c r="G1007" s="42" t="str">
        <f t="array" ref="G1007">IFERROR(IF(INDEX('AQS-88101'!$M$2:$M$2744,MATCH('88101-daily-summary-by-site'!$A1007&amp;'88101-daily-summary-by-site'!G$2&amp;'88101-daily-summary-by-site'!G$3,'AQS-88101'!$AC$2:$AC$2744&amp;'AQS-88101'!$E$2:$E$2744&amp;'AQS-88101'!$G$2:$G$2744,0))&lt;&gt;"",INDEX('AQS-88101'!$M$2:$M$2744,MATCH('88101-daily-summary-by-site'!$A1007&amp;'88101-daily-summary-by-site'!G$2&amp;'88101-daily-summary-by-site'!G$3,'AQS-88101'!$AC$2:$AC$2744&amp;'AQS-88101'!$E$2:$E$2744&amp;'AQS-88101'!$G$2:$G$2744,0)),""),"")</f>
        <v/>
      </c>
      <c r="H1007" s="42" t="str">
        <f t="array" ref="H1007">IFERROR(IF(INDEX('AQS-88101'!$M$2:$M$2744,MATCH('88101-daily-summary-by-site'!$A1007&amp;'88101-daily-summary-by-site'!H$2&amp;'88101-daily-summary-by-site'!H$3,'AQS-88101'!$AC$2:$AC$2744&amp;'AQS-88101'!$E$2:$E$2744&amp;'AQS-88101'!$G$2:$G$2744,0))&lt;&gt;"",INDEX('AQS-88101'!$M$2:$M$2744,MATCH('88101-daily-summary-by-site'!$A1007&amp;'88101-daily-summary-by-site'!H$2&amp;'88101-daily-summary-by-site'!H$3,'AQS-88101'!$AC$2:$AC$2744&amp;'AQS-88101'!$E$2:$E$2744&amp;'AQS-88101'!$G$2:$G$2744,0)),""),"")</f>
        <v/>
      </c>
      <c r="I1007" s="108" t="str">
        <f t="array" ref="I1007">IFERROR(IF(INDEX('AQS-88101'!$M$2:$M$2744,MATCH('88101-daily-summary-by-site'!$A1007&amp;'88101-daily-summary-by-site'!I$2&amp;'88101-daily-summary-by-site'!I$3,'AQS-88101'!$AC$2:$AC$2744&amp;'AQS-88101'!$E$2:$E$2744&amp;'AQS-88101'!$G$2:$G$2744,0))&lt;&gt;"",INDEX('AQS-88101'!$M$2:$M$2744,MATCH('88101-daily-summary-by-site'!$A1007&amp;'88101-daily-summary-by-site'!I$2&amp;'88101-daily-summary-by-site'!I$3,'AQS-88101'!$AC$2:$AC$2744&amp;'AQS-88101'!$E$2:$E$2744&amp;'AQS-88101'!$G$2:$G$2744,0)),""),"")</f>
        <v/>
      </c>
      <c r="L1007" s="107" t="str">
        <f t="shared" si="75"/>
        <v/>
      </c>
      <c r="M1007" s="42" t="str">
        <f t="shared" si="76"/>
        <v/>
      </c>
      <c r="N1007" s="42" t="str">
        <f t="shared" si="77"/>
        <v/>
      </c>
      <c r="O1007" s="108" t="str">
        <f t="shared" si="78"/>
        <v/>
      </c>
    </row>
    <row r="1008" spans="1:15" x14ac:dyDescent="0.25">
      <c r="A1008" s="79">
        <f t="shared" si="79"/>
        <v>39223</v>
      </c>
      <c r="B1008" s="107">
        <f t="array" ref="B1008">IFERROR(IF(INDEX('AQS-88101'!$M$2:$M$2744,MATCH('88101-daily-summary-by-site'!$A1008&amp;'88101-daily-summary-by-site'!B$2&amp;'88101-daily-summary-by-site'!B$3,'AQS-88101'!$AC$2:$AC$2744&amp;'AQS-88101'!$E$2:$E$2744&amp;'AQS-88101'!$G$2:$G$2744,0))&lt;&gt;"",INDEX('AQS-88101'!$M$2:$M$2744,MATCH('88101-daily-summary-by-site'!$A1008&amp;'88101-daily-summary-by-site'!B$2&amp;'88101-daily-summary-by-site'!B$3,'AQS-88101'!$AC$2:$AC$2744&amp;'AQS-88101'!$E$2:$E$2744&amp;'AQS-88101'!$G$2:$G$2744,0)),""),"")</f>
        <v>4.7</v>
      </c>
      <c r="C1008" s="42" t="str">
        <f t="array" ref="C1008">IFERROR(IF(INDEX('AQS-88101'!$M$2:$M$2744,MATCH('88101-daily-summary-by-site'!$A1008&amp;'88101-daily-summary-by-site'!C$2&amp;'88101-daily-summary-by-site'!C$3,'AQS-88101'!$AC$2:$AC$2744&amp;'AQS-88101'!$E$2:$E$2744&amp;'AQS-88101'!$G$2:$G$2744,0))&lt;&gt;"",INDEX('AQS-88101'!$M$2:$M$2744,MATCH('88101-daily-summary-by-site'!$A1008&amp;'88101-daily-summary-by-site'!C$2&amp;'88101-daily-summary-by-site'!C$3,'AQS-88101'!$AC$2:$AC$2744&amp;'AQS-88101'!$E$2:$E$2744&amp;'AQS-88101'!$G$2:$G$2744,0)),""),"")</f>
        <v/>
      </c>
      <c r="D1008" s="42" t="str">
        <f t="array" ref="D1008">IFERROR(IF(INDEX('AQS-88101'!$M$2:$M$2744,MATCH('88101-daily-summary-by-site'!$A1008&amp;'88101-daily-summary-by-site'!D$2&amp;'88101-daily-summary-by-site'!D$3,'AQS-88101'!$AC$2:$AC$2744&amp;'AQS-88101'!$E$2:$E$2744&amp;'AQS-88101'!$G$2:$G$2744,0))&lt;&gt;"",INDEX('AQS-88101'!$M$2:$M$2744,MATCH('88101-daily-summary-by-site'!$A1008&amp;'88101-daily-summary-by-site'!D$2&amp;'88101-daily-summary-by-site'!D$3,'AQS-88101'!$AC$2:$AC$2744&amp;'AQS-88101'!$E$2:$E$2744&amp;'AQS-88101'!$G$2:$G$2744,0)),""),"")</f>
        <v/>
      </c>
      <c r="E1008" s="42" t="str">
        <f t="array" ref="E1008">IFERROR(IF(INDEX('AQS-88101'!$M$2:$M$2744,MATCH('88101-daily-summary-by-site'!$A1008&amp;'88101-daily-summary-by-site'!E$2&amp;'88101-daily-summary-by-site'!E$3,'AQS-88101'!$AC$2:$AC$2744&amp;'AQS-88101'!$E$2:$E$2744&amp;'AQS-88101'!$G$2:$G$2744,0))&lt;&gt;"",INDEX('AQS-88101'!$M$2:$M$2744,MATCH('88101-daily-summary-by-site'!$A1008&amp;'88101-daily-summary-by-site'!E$2&amp;'88101-daily-summary-by-site'!E$3,'AQS-88101'!$AC$2:$AC$2744&amp;'AQS-88101'!$E$2:$E$2744&amp;'AQS-88101'!$G$2:$G$2744,0)),""),"")</f>
        <v/>
      </c>
      <c r="F1008" s="42" t="str">
        <f t="array" ref="F1008">IFERROR(IF(INDEX('AQS-88101'!$M$2:$M$2744,MATCH('88101-daily-summary-by-site'!$A1008&amp;'88101-daily-summary-by-site'!F$2&amp;'88101-daily-summary-by-site'!F$3,'AQS-88101'!$AC$2:$AC$2744&amp;'AQS-88101'!$E$2:$E$2744&amp;'AQS-88101'!$G$2:$G$2744,0))&lt;&gt;"",INDEX('AQS-88101'!$M$2:$M$2744,MATCH('88101-daily-summary-by-site'!$A1008&amp;'88101-daily-summary-by-site'!F$2&amp;'88101-daily-summary-by-site'!F$3,'AQS-88101'!$AC$2:$AC$2744&amp;'AQS-88101'!$E$2:$E$2744&amp;'AQS-88101'!$G$2:$G$2744,0)),""),"")</f>
        <v/>
      </c>
      <c r="G1008" s="42" t="str">
        <f t="array" ref="G1008">IFERROR(IF(INDEX('AQS-88101'!$M$2:$M$2744,MATCH('88101-daily-summary-by-site'!$A1008&amp;'88101-daily-summary-by-site'!G$2&amp;'88101-daily-summary-by-site'!G$3,'AQS-88101'!$AC$2:$AC$2744&amp;'AQS-88101'!$E$2:$E$2744&amp;'AQS-88101'!$G$2:$G$2744,0))&lt;&gt;"",INDEX('AQS-88101'!$M$2:$M$2744,MATCH('88101-daily-summary-by-site'!$A1008&amp;'88101-daily-summary-by-site'!G$2&amp;'88101-daily-summary-by-site'!G$3,'AQS-88101'!$AC$2:$AC$2744&amp;'AQS-88101'!$E$2:$E$2744&amp;'AQS-88101'!$G$2:$G$2744,0)),""),"")</f>
        <v/>
      </c>
      <c r="H1008" s="42" t="str">
        <f t="array" ref="H1008">IFERROR(IF(INDEX('AQS-88101'!$M$2:$M$2744,MATCH('88101-daily-summary-by-site'!$A1008&amp;'88101-daily-summary-by-site'!H$2&amp;'88101-daily-summary-by-site'!H$3,'AQS-88101'!$AC$2:$AC$2744&amp;'AQS-88101'!$E$2:$E$2744&amp;'AQS-88101'!$G$2:$G$2744,0))&lt;&gt;"",INDEX('AQS-88101'!$M$2:$M$2744,MATCH('88101-daily-summary-by-site'!$A1008&amp;'88101-daily-summary-by-site'!H$2&amp;'88101-daily-summary-by-site'!H$3,'AQS-88101'!$AC$2:$AC$2744&amp;'AQS-88101'!$E$2:$E$2744&amp;'AQS-88101'!$G$2:$G$2744,0)),""),"")</f>
        <v/>
      </c>
      <c r="I1008" s="108" t="str">
        <f t="array" ref="I1008">IFERROR(IF(INDEX('AQS-88101'!$M$2:$M$2744,MATCH('88101-daily-summary-by-site'!$A1008&amp;'88101-daily-summary-by-site'!I$2&amp;'88101-daily-summary-by-site'!I$3,'AQS-88101'!$AC$2:$AC$2744&amp;'AQS-88101'!$E$2:$E$2744&amp;'AQS-88101'!$G$2:$G$2744,0))&lt;&gt;"",INDEX('AQS-88101'!$M$2:$M$2744,MATCH('88101-daily-summary-by-site'!$A1008&amp;'88101-daily-summary-by-site'!I$2&amp;'88101-daily-summary-by-site'!I$3,'AQS-88101'!$AC$2:$AC$2744&amp;'AQS-88101'!$E$2:$E$2744&amp;'AQS-88101'!$G$2:$G$2744,0)),""),"")</f>
        <v/>
      </c>
      <c r="L1008" s="107">
        <f t="shared" si="75"/>
        <v>4.7</v>
      </c>
      <c r="M1008" s="42" t="str">
        <f t="shared" si="76"/>
        <v/>
      </c>
      <c r="N1008" s="42" t="str">
        <f t="shared" si="77"/>
        <v/>
      </c>
      <c r="O1008" s="108" t="str">
        <f t="shared" si="78"/>
        <v/>
      </c>
    </row>
    <row r="1009" spans="1:15" x14ac:dyDescent="0.25">
      <c r="A1009" s="79">
        <f t="shared" si="79"/>
        <v>39224</v>
      </c>
      <c r="B1009" s="107" t="str">
        <f t="array" ref="B1009">IFERROR(IF(INDEX('AQS-88101'!$M$2:$M$2744,MATCH('88101-daily-summary-by-site'!$A1009&amp;'88101-daily-summary-by-site'!B$2&amp;'88101-daily-summary-by-site'!B$3,'AQS-88101'!$AC$2:$AC$2744&amp;'AQS-88101'!$E$2:$E$2744&amp;'AQS-88101'!$G$2:$G$2744,0))&lt;&gt;"",INDEX('AQS-88101'!$M$2:$M$2744,MATCH('88101-daily-summary-by-site'!$A1009&amp;'88101-daily-summary-by-site'!B$2&amp;'88101-daily-summary-by-site'!B$3,'AQS-88101'!$AC$2:$AC$2744&amp;'AQS-88101'!$E$2:$E$2744&amp;'AQS-88101'!$G$2:$G$2744,0)),""),"")</f>
        <v/>
      </c>
      <c r="C1009" s="42" t="str">
        <f t="array" ref="C1009">IFERROR(IF(INDEX('AQS-88101'!$M$2:$M$2744,MATCH('88101-daily-summary-by-site'!$A1009&amp;'88101-daily-summary-by-site'!C$2&amp;'88101-daily-summary-by-site'!C$3,'AQS-88101'!$AC$2:$AC$2744&amp;'AQS-88101'!$E$2:$E$2744&amp;'AQS-88101'!$G$2:$G$2744,0))&lt;&gt;"",INDEX('AQS-88101'!$M$2:$M$2744,MATCH('88101-daily-summary-by-site'!$A1009&amp;'88101-daily-summary-by-site'!C$2&amp;'88101-daily-summary-by-site'!C$3,'AQS-88101'!$AC$2:$AC$2744&amp;'AQS-88101'!$E$2:$E$2744&amp;'AQS-88101'!$G$2:$G$2744,0)),""),"")</f>
        <v/>
      </c>
      <c r="D1009" s="42" t="str">
        <f t="array" ref="D1009">IFERROR(IF(INDEX('AQS-88101'!$M$2:$M$2744,MATCH('88101-daily-summary-by-site'!$A1009&amp;'88101-daily-summary-by-site'!D$2&amp;'88101-daily-summary-by-site'!D$3,'AQS-88101'!$AC$2:$AC$2744&amp;'AQS-88101'!$E$2:$E$2744&amp;'AQS-88101'!$G$2:$G$2744,0))&lt;&gt;"",INDEX('AQS-88101'!$M$2:$M$2744,MATCH('88101-daily-summary-by-site'!$A1009&amp;'88101-daily-summary-by-site'!D$2&amp;'88101-daily-summary-by-site'!D$3,'AQS-88101'!$AC$2:$AC$2744&amp;'AQS-88101'!$E$2:$E$2744&amp;'AQS-88101'!$G$2:$G$2744,0)),""),"")</f>
        <v/>
      </c>
      <c r="E1009" s="42" t="str">
        <f t="array" ref="E1009">IFERROR(IF(INDEX('AQS-88101'!$M$2:$M$2744,MATCH('88101-daily-summary-by-site'!$A1009&amp;'88101-daily-summary-by-site'!E$2&amp;'88101-daily-summary-by-site'!E$3,'AQS-88101'!$AC$2:$AC$2744&amp;'AQS-88101'!$E$2:$E$2744&amp;'AQS-88101'!$G$2:$G$2744,0))&lt;&gt;"",INDEX('AQS-88101'!$M$2:$M$2744,MATCH('88101-daily-summary-by-site'!$A1009&amp;'88101-daily-summary-by-site'!E$2&amp;'88101-daily-summary-by-site'!E$3,'AQS-88101'!$AC$2:$AC$2744&amp;'AQS-88101'!$E$2:$E$2744&amp;'AQS-88101'!$G$2:$G$2744,0)),""),"")</f>
        <v/>
      </c>
      <c r="F1009" s="42" t="str">
        <f t="array" ref="F1009">IFERROR(IF(INDEX('AQS-88101'!$M$2:$M$2744,MATCH('88101-daily-summary-by-site'!$A1009&amp;'88101-daily-summary-by-site'!F$2&amp;'88101-daily-summary-by-site'!F$3,'AQS-88101'!$AC$2:$AC$2744&amp;'AQS-88101'!$E$2:$E$2744&amp;'AQS-88101'!$G$2:$G$2744,0))&lt;&gt;"",INDEX('AQS-88101'!$M$2:$M$2744,MATCH('88101-daily-summary-by-site'!$A1009&amp;'88101-daily-summary-by-site'!F$2&amp;'88101-daily-summary-by-site'!F$3,'AQS-88101'!$AC$2:$AC$2744&amp;'AQS-88101'!$E$2:$E$2744&amp;'AQS-88101'!$G$2:$G$2744,0)),""),"")</f>
        <v/>
      </c>
      <c r="G1009" s="42" t="str">
        <f t="array" ref="G1009">IFERROR(IF(INDEX('AQS-88101'!$M$2:$M$2744,MATCH('88101-daily-summary-by-site'!$A1009&amp;'88101-daily-summary-by-site'!G$2&amp;'88101-daily-summary-by-site'!G$3,'AQS-88101'!$AC$2:$AC$2744&amp;'AQS-88101'!$E$2:$E$2744&amp;'AQS-88101'!$G$2:$G$2744,0))&lt;&gt;"",INDEX('AQS-88101'!$M$2:$M$2744,MATCH('88101-daily-summary-by-site'!$A1009&amp;'88101-daily-summary-by-site'!G$2&amp;'88101-daily-summary-by-site'!G$3,'AQS-88101'!$AC$2:$AC$2744&amp;'AQS-88101'!$E$2:$E$2744&amp;'AQS-88101'!$G$2:$G$2744,0)),""),"")</f>
        <v/>
      </c>
      <c r="H1009" s="42" t="str">
        <f t="array" ref="H1009">IFERROR(IF(INDEX('AQS-88101'!$M$2:$M$2744,MATCH('88101-daily-summary-by-site'!$A1009&amp;'88101-daily-summary-by-site'!H$2&amp;'88101-daily-summary-by-site'!H$3,'AQS-88101'!$AC$2:$AC$2744&amp;'AQS-88101'!$E$2:$E$2744&amp;'AQS-88101'!$G$2:$G$2744,0))&lt;&gt;"",INDEX('AQS-88101'!$M$2:$M$2744,MATCH('88101-daily-summary-by-site'!$A1009&amp;'88101-daily-summary-by-site'!H$2&amp;'88101-daily-summary-by-site'!H$3,'AQS-88101'!$AC$2:$AC$2744&amp;'AQS-88101'!$E$2:$E$2744&amp;'AQS-88101'!$G$2:$G$2744,0)),""),"")</f>
        <v/>
      </c>
      <c r="I1009" s="108" t="str">
        <f t="array" ref="I1009">IFERROR(IF(INDEX('AQS-88101'!$M$2:$M$2744,MATCH('88101-daily-summary-by-site'!$A1009&amp;'88101-daily-summary-by-site'!I$2&amp;'88101-daily-summary-by-site'!I$3,'AQS-88101'!$AC$2:$AC$2744&amp;'AQS-88101'!$E$2:$E$2744&amp;'AQS-88101'!$G$2:$G$2744,0))&lt;&gt;"",INDEX('AQS-88101'!$M$2:$M$2744,MATCH('88101-daily-summary-by-site'!$A1009&amp;'88101-daily-summary-by-site'!I$2&amp;'88101-daily-summary-by-site'!I$3,'AQS-88101'!$AC$2:$AC$2744&amp;'AQS-88101'!$E$2:$E$2744&amp;'AQS-88101'!$G$2:$G$2744,0)),""),"")</f>
        <v/>
      </c>
      <c r="L1009" s="107" t="str">
        <f t="shared" si="75"/>
        <v/>
      </c>
      <c r="M1009" s="42" t="str">
        <f t="shared" si="76"/>
        <v/>
      </c>
      <c r="N1009" s="42" t="str">
        <f t="shared" si="77"/>
        <v/>
      </c>
      <c r="O1009" s="108" t="str">
        <f t="shared" si="78"/>
        <v/>
      </c>
    </row>
    <row r="1010" spans="1:15" x14ac:dyDescent="0.25">
      <c r="A1010" s="79">
        <f t="shared" si="79"/>
        <v>39225</v>
      </c>
      <c r="B1010" s="107" t="str">
        <f t="array" ref="B1010">IFERROR(IF(INDEX('AQS-88101'!$M$2:$M$2744,MATCH('88101-daily-summary-by-site'!$A1010&amp;'88101-daily-summary-by-site'!B$2&amp;'88101-daily-summary-by-site'!B$3,'AQS-88101'!$AC$2:$AC$2744&amp;'AQS-88101'!$E$2:$E$2744&amp;'AQS-88101'!$G$2:$G$2744,0))&lt;&gt;"",INDEX('AQS-88101'!$M$2:$M$2744,MATCH('88101-daily-summary-by-site'!$A1010&amp;'88101-daily-summary-by-site'!B$2&amp;'88101-daily-summary-by-site'!B$3,'AQS-88101'!$AC$2:$AC$2744&amp;'AQS-88101'!$E$2:$E$2744&amp;'AQS-88101'!$G$2:$G$2744,0)),""),"")</f>
        <v/>
      </c>
      <c r="C1010" s="42" t="str">
        <f t="array" ref="C1010">IFERROR(IF(INDEX('AQS-88101'!$M$2:$M$2744,MATCH('88101-daily-summary-by-site'!$A1010&amp;'88101-daily-summary-by-site'!C$2&amp;'88101-daily-summary-by-site'!C$3,'AQS-88101'!$AC$2:$AC$2744&amp;'AQS-88101'!$E$2:$E$2744&amp;'AQS-88101'!$G$2:$G$2744,0))&lt;&gt;"",INDEX('AQS-88101'!$M$2:$M$2744,MATCH('88101-daily-summary-by-site'!$A1010&amp;'88101-daily-summary-by-site'!C$2&amp;'88101-daily-summary-by-site'!C$3,'AQS-88101'!$AC$2:$AC$2744&amp;'AQS-88101'!$E$2:$E$2744&amp;'AQS-88101'!$G$2:$G$2744,0)),""),"")</f>
        <v/>
      </c>
      <c r="D1010" s="42" t="str">
        <f t="array" ref="D1010">IFERROR(IF(INDEX('AQS-88101'!$M$2:$M$2744,MATCH('88101-daily-summary-by-site'!$A1010&amp;'88101-daily-summary-by-site'!D$2&amp;'88101-daily-summary-by-site'!D$3,'AQS-88101'!$AC$2:$AC$2744&amp;'AQS-88101'!$E$2:$E$2744&amp;'AQS-88101'!$G$2:$G$2744,0))&lt;&gt;"",INDEX('AQS-88101'!$M$2:$M$2744,MATCH('88101-daily-summary-by-site'!$A1010&amp;'88101-daily-summary-by-site'!D$2&amp;'88101-daily-summary-by-site'!D$3,'AQS-88101'!$AC$2:$AC$2744&amp;'AQS-88101'!$E$2:$E$2744&amp;'AQS-88101'!$G$2:$G$2744,0)),""),"")</f>
        <v/>
      </c>
      <c r="E1010" s="42" t="str">
        <f t="array" ref="E1010">IFERROR(IF(INDEX('AQS-88101'!$M$2:$M$2744,MATCH('88101-daily-summary-by-site'!$A1010&amp;'88101-daily-summary-by-site'!E$2&amp;'88101-daily-summary-by-site'!E$3,'AQS-88101'!$AC$2:$AC$2744&amp;'AQS-88101'!$E$2:$E$2744&amp;'AQS-88101'!$G$2:$G$2744,0))&lt;&gt;"",INDEX('AQS-88101'!$M$2:$M$2744,MATCH('88101-daily-summary-by-site'!$A1010&amp;'88101-daily-summary-by-site'!E$2&amp;'88101-daily-summary-by-site'!E$3,'AQS-88101'!$AC$2:$AC$2744&amp;'AQS-88101'!$E$2:$E$2744&amp;'AQS-88101'!$G$2:$G$2744,0)),""),"")</f>
        <v/>
      </c>
      <c r="F1010" s="42" t="str">
        <f t="array" ref="F1010">IFERROR(IF(INDEX('AQS-88101'!$M$2:$M$2744,MATCH('88101-daily-summary-by-site'!$A1010&amp;'88101-daily-summary-by-site'!F$2&amp;'88101-daily-summary-by-site'!F$3,'AQS-88101'!$AC$2:$AC$2744&amp;'AQS-88101'!$E$2:$E$2744&amp;'AQS-88101'!$G$2:$G$2744,0))&lt;&gt;"",INDEX('AQS-88101'!$M$2:$M$2744,MATCH('88101-daily-summary-by-site'!$A1010&amp;'88101-daily-summary-by-site'!F$2&amp;'88101-daily-summary-by-site'!F$3,'AQS-88101'!$AC$2:$AC$2744&amp;'AQS-88101'!$E$2:$E$2744&amp;'AQS-88101'!$G$2:$G$2744,0)),""),"")</f>
        <v/>
      </c>
      <c r="G1010" s="42" t="str">
        <f t="array" ref="G1010">IFERROR(IF(INDEX('AQS-88101'!$M$2:$M$2744,MATCH('88101-daily-summary-by-site'!$A1010&amp;'88101-daily-summary-by-site'!G$2&amp;'88101-daily-summary-by-site'!G$3,'AQS-88101'!$AC$2:$AC$2744&amp;'AQS-88101'!$E$2:$E$2744&amp;'AQS-88101'!$G$2:$G$2744,0))&lt;&gt;"",INDEX('AQS-88101'!$M$2:$M$2744,MATCH('88101-daily-summary-by-site'!$A1010&amp;'88101-daily-summary-by-site'!G$2&amp;'88101-daily-summary-by-site'!G$3,'AQS-88101'!$AC$2:$AC$2744&amp;'AQS-88101'!$E$2:$E$2744&amp;'AQS-88101'!$G$2:$G$2744,0)),""),"")</f>
        <v/>
      </c>
      <c r="H1010" s="42" t="str">
        <f t="array" ref="H1010">IFERROR(IF(INDEX('AQS-88101'!$M$2:$M$2744,MATCH('88101-daily-summary-by-site'!$A1010&amp;'88101-daily-summary-by-site'!H$2&amp;'88101-daily-summary-by-site'!H$3,'AQS-88101'!$AC$2:$AC$2744&amp;'AQS-88101'!$E$2:$E$2744&amp;'AQS-88101'!$G$2:$G$2744,0))&lt;&gt;"",INDEX('AQS-88101'!$M$2:$M$2744,MATCH('88101-daily-summary-by-site'!$A1010&amp;'88101-daily-summary-by-site'!H$2&amp;'88101-daily-summary-by-site'!H$3,'AQS-88101'!$AC$2:$AC$2744&amp;'AQS-88101'!$E$2:$E$2744&amp;'AQS-88101'!$G$2:$G$2744,0)),""),"")</f>
        <v/>
      </c>
      <c r="I1010" s="108" t="str">
        <f t="array" ref="I1010">IFERROR(IF(INDEX('AQS-88101'!$M$2:$M$2744,MATCH('88101-daily-summary-by-site'!$A1010&amp;'88101-daily-summary-by-site'!I$2&amp;'88101-daily-summary-by-site'!I$3,'AQS-88101'!$AC$2:$AC$2744&amp;'AQS-88101'!$E$2:$E$2744&amp;'AQS-88101'!$G$2:$G$2744,0))&lt;&gt;"",INDEX('AQS-88101'!$M$2:$M$2744,MATCH('88101-daily-summary-by-site'!$A1010&amp;'88101-daily-summary-by-site'!I$2&amp;'88101-daily-summary-by-site'!I$3,'AQS-88101'!$AC$2:$AC$2744&amp;'AQS-88101'!$E$2:$E$2744&amp;'AQS-88101'!$G$2:$G$2744,0)),""),"")</f>
        <v/>
      </c>
      <c r="L1010" s="107" t="str">
        <f t="shared" si="75"/>
        <v/>
      </c>
      <c r="M1010" s="42" t="str">
        <f t="shared" si="76"/>
        <v/>
      </c>
      <c r="N1010" s="42" t="str">
        <f t="shared" si="77"/>
        <v/>
      </c>
      <c r="O1010" s="108" t="str">
        <f t="shared" si="78"/>
        <v/>
      </c>
    </row>
    <row r="1011" spans="1:15" x14ac:dyDescent="0.25">
      <c r="A1011" s="79">
        <f t="shared" si="79"/>
        <v>39226</v>
      </c>
      <c r="B1011" s="107">
        <f t="array" ref="B1011">IFERROR(IF(INDEX('AQS-88101'!$M$2:$M$2744,MATCH('88101-daily-summary-by-site'!$A1011&amp;'88101-daily-summary-by-site'!B$2&amp;'88101-daily-summary-by-site'!B$3,'AQS-88101'!$AC$2:$AC$2744&amp;'AQS-88101'!$E$2:$E$2744&amp;'AQS-88101'!$G$2:$G$2744,0))&lt;&gt;"",INDEX('AQS-88101'!$M$2:$M$2744,MATCH('88101-daily-summary-by-site'!$A1011&amp;'88101-daily-summary-by-site'!B$2&amp;'88101-daily-summary-by-site'!B$3,'AQS-88101'!$AC$2:$AC$2744&amp;'AQS-88101'!$E$2:$E$2744&amp;'AQS-88101'!$G$2:$G$2744,0)),""),"")</f>
        <v>2</v>
      </c>
      <c r="C1011" s="42">
        <f t="array" ref="C1011">IFERROR(IF(INDEX('AQS-88101'!$M$2:$M$2744,MATCH('88101-daily-summary-by-site'!$A1011&amp;'88101-daily-summary-by-site'!C$2&amp;'88101-daily-summary-by-site'!C$3,'AQS-88101'!$AC$2:$AC$2744&amp;'AQS-88101'!$E$2:$E$2744&amp;'AQS-88101'!$G$2:$G$2744,0))&lt;&gt;"",INDEX('AQS-88101'!$M$2:$M$2744,MATCH('88101-daily-summary-by-site'!$A1011&amp;'88101-daily-summary-by-site'!C$2&amp;'88101-daily-summary-by-site'!C$3,'AQS-88101'!$AC$2:$AC$2744&amp;'AQS-88101'!$E$2:$E$2744&amp;'AQS-88101'!$G$2:$G$2744,0)),""),"")</f>
        <v>1.8</v>
      </c>
      <c r="D1011" s="42" t="str">
        <f t="array" ref="D1011">IFERROR(IF(INDEX('AQS-88101'!$M$2:$M$2744,MATCH('88101-daily-summary-by-site'!$A1011&amp;'88101-daily-summary-by-site'!D$2&amp;'88101-daily-summary-by-site'!D$3,'AQS-88101'!$AC$2:$AC$2744&amp;'AQS-88101'!$E$2:$E$2744&amp;'AQS-88101'!$G$2:$G$2744,0))&lt;&gt;"",INDEX('AQS-88101'!$M$2:$M$2744,MATCH('88101-daily-summary-by-site'!$A1011&amp;'88101-daily-summary-by-site'!D$2&amp;'88101-daily-summary-by-site'!D$3,'AQS-88101'!$AC$2:$AC$2744&amp;'AQS-88101'!$E$2:$E$2744&amp;'AQS-88101'!$G$2:$G$2744,0)),""),"")</f>
        <v/>
      </c>
      <c r="E1011" s="42" t="str">
        <f t="array" ref="E1011">IFERROR(IF(INDEX('AQS-88101'!$M$2:$M$2744,MATCH('88101-daily-summary-by-site'!$A1011&amp;'88101-daily-summary-by-site'!E$2&amp;'88101-daily-summary-by-site'!E$3,'AQS-88101'!$AC$2:$AC$2744&amp;'AQS-88101'!$E$2:$E$2744&amp;'AQS-88101'!$G$2:$G$2744,0))&lt;&gt;"",INDEX('AQS-88101'!$M$2:$M$2744,MATCH('88101-daily-summary-by-site'!$A1011&amp;'88101-daily-summary-by-site'!E$2&amp;'88101-daily-summary-by-site'!E$3,'AQS-88101'!$AC$2:$AC$2744&amp;'AQS-88101'!$E$2:$E$2744&amp;'AQS-88101'!$G$2:$G$2744,0)),""),"")</f>
        <v/>
      </c>
      <c r="F1011" s="42" t="str">
        <f t="array" ref="F1011">IFERROR(IF(INDEX('AQS-88101'!$M$2:$M$2744,MATCH('88101-daily-summary-by-site'!$A1011&amp;'88101-daily-summary-by-site'!F$2&amp;'88101-daily-summary-by-site'!F$3,'AQS-88101'!$AC$2:$AC$2744&amp;'AQS-88101'!$E$2:$E$2744&amp;'AQS-88101'!$G$2:$G$2744,0))&lt;&gt;"",INDEX('AQS-88101'!$M$2:$M$2744,MATCH('88101-daily-summary-by-site'!$A1011&amp;'88101-daily-summary-by-site'!F$2&amp;'88101-daily-summary-by-site'!F$3,'AQS-88101'!$AC$2:$AC$2744&amp;'AQS-88101'!$E$2:$E$2744&amp;'AQS-88101'!$G$2:$G$2744,0)),""),"")</f>
        <v/>
      </c>
      <c r="G1011" s="42" t="str">
        <f t="array" ref="G1011">IFERROR(IF(INDEX('AQS-88101'!$M$2:$M$2744,MATCH('88101-daily-summary-by-site'!$A1011&amp;'88101-daily-summary-by-site'!G$2&amp;'88101-daily-summary-by-site'!G$3,'AQS-88101'!$AC$2:$AC$2744&amp;'AQS-88101'!$E$2:$E$2744&amp;'AQS-88101'!$G$2:$G$2744,0))&lt;&gt;"",INDEX('AQS-88101'!$M$2:$M$2744,MATCH('88101-daily-summary-by-site'!$A1011&amp;'88101-daily-summary-by-site'!G$2&amp;'88101-daily-summary-by-site'!G$3,'AQS-88101'!$AC$2:$AC$2744&amp;'AQS-88101'!$E$2:$E$2744&amp;'AQS-88101'!$G$2:$G$2744,0)),""),"")</f>
        <v/>
      </c>
      <c r="H1011" s="42" t="str">
        <f t="array" ref="H1011">IFERROR(IF(INDEX('AQS-88101'!$M$2:$M$2744,MATCH('88101-daily-summary-by-site'!$A1011&amp;'88101-daily-summary-by-site'!H$2&amp;'88101-daily-summary-by-site'!H$3,'AQS-88101'!$AC$2:$AC$2744&amp;'AQS-88101'!$E$2:$E$2744&amp;'AQS-88101'!$G$2:$G$2744,0))&lt;&gt;"",INDEX('AQS-88101'!$M$2:$M$2744,MATCH('88101-daily-summary-by-site'!$A1011&amp;'88101-daily-summary-by-site'!H$2&amp;'88101-daily-summary-by-site'!H$3,'AQS-88101'!$AC$2:$AC$2744&amp;'AQS-88101'!$E$2:$E$2744&amp;'AQS-88101'!$G$2:$G$2744,0)),""),"")</f>
        <v/>
      </c>
      <c r="I1011" s="108" t="str">
        <f t="array" ref="I1011">IFERROR(IF(INDEX('AQS-88101'!$M$2:$M$2744,MATCH('88101-daily-summary-by-site'!$A1011&amp;'88101-daily-summary-by-site'!I$2&amp;'88101-daily-summary-by-site'!I$3,'AQS-88101'!$AC$2:$AC$2744&amp;'AQS-88101'!$E$2:$E$2744&amp;'AQS-88101'!$G$2:$G$2744,0))&lt;&gt;"",INDEX('AQS-88101'!$M$2:$M$2744,MATCH('88101-daily-summary-by-site'!$A1011&amp;'88101-daily-summary-by-site'!I$2&amp;'88101-daily-summary-by-site'!I$3,'AQS-88101'!$AC$2:$AC$2744&amp;'AQS-88101'!$E$2:$E$2744&amp;'AQS-88101'!$G$2:$G$2744,0)),""),"")</f>
        <v/>
      </c>
      <c r="L1011" s="107">
        <f t="shared" si="75"/>
        <v>2</v>
      </c>
      <c r="M1011" s="42" t="str">
        <f t="shared" si="76"/>
        <v/>
      </c>
      <c r="N1011" s="42" t="str">
        <f t="shared" si="77"/>
        <v/>
      </c>
      <c r="O1011" s="108" t="str">
        <f t="shared" si="78"/>
        <v/>
      </c>
    </row>
    <row r="1012" spans="1:15" x14ac:dyDescent="0.25">
      <c r="A1012" s="79">
        <f t="shared" si="79"/>
        <v>39227</v>
      </c>
      <c r="B1012" s="107" t="str">
        <f t="array" ref="B1012">IFERROR(IF(INDEX('AQS-88101'!$M$2:$M$2744,MATCH('88101-daily-summary-by-site'!$A1012&amp;'88101-daily-summary-by-site'!B$2&amp;'88101-daily-summary-by-site'!B$3,'AQS-88101'!$AC$2:$AC$2744&amp;'AQS-88101'!$E$2:$E$2744&amp;'AQS-88101'!$G$2:$G$2744,0))&lt;&gt;"",INDEX('AQS-88101'!$M$2:$M$2744,MATCH('88101-daily-summary-by-site'!$A1012&amp;'88101-daily-summary-by-site'!B$2&amp;'88101-daily-summary-by-site'!B$3,'AQS-88101'!$AC$2:$AC$2744&amp;'AQS-88101'!$E$2:$E$2744&amp;'AQS-88101'!$G$2:$G$2744,0)),""),"")</f>
        <v/>
      </c>
      <c r="C1012" s="42" t="str">
        <f t="array" ref="C1012">IFERROR(IF(INDEX('AQS-88101'!$M$2:$M$2744,MATCH('88101-daily-summary-by-site'!$A1012&amp;'88101-daily-summary-by-site'!C$2&amp;'88101-daily-summary-by-site'!C$3,'AQS-88101'!$AC$2:$AC$2744&amp;'AQS-88101'!$E$2:$E$2744&amp;'AQS-88101'!$G$2:$G$2744,0))&lt;&gt;"",INDEX('AQS-88101'!$M$2:$M$2744,MATCH('88101-daily-summary-by-site'!$A1012&amp;'88101-daily-summary-by-site'!C$2&amp;'88101-daily-summary-by-site'!C$3,'AQS-88101'!$AC$2:$AC$2744&amp;'AQS-88101'!$E$2:$E$2744&amp;'AQS-88101'!$G$2:$G$2744,0)),""),"")</f>
        <v/>
      </c>
      <c r="D1012" s="42" t="str">
        <f t="array" ref="D1012">IFERROR(IF(INDEX('AQS-88101'!$M$2:$M$2744,MATCH('88101-daily-summary-by-site'!$A1012&amp;'88101-daily-summary-by-site'!D$2&amp;'88101-daily-summary-by-site'!D$3,'AQS-88101'!$AC$2:$AC$2744&amp;'AQS-88101'!$E$2:$E$2744&amp;'AQS-88101'!$G$2:$G$2744,0))&lt;&gt;"",INDEX('AQS-88101'!$M$2:$M$2744,MATCH('88101-daily-summary-by-site'!$A1012&amp;'88101-daily-summary-by-site'!D$2&amp;'88101-daily-summary-by-site'!D$3,'AQS-88101'!$AC$2:$AC$2744&amp;'AQS-88101'!$E$2:$E$2744&amp;'AQS-88101'!$G$2:$G$2744,0)),""),"")</f>
        <v/>
      </c>
      <c r="E1012" s="42" t="str">
        <f t="array" ref="E1012">IFERROR(IF(INDEX('AQS-88101'!$M$2:$M$2744,MATCH('88101-daily-summary-by-site'!$A1012&amp;'88101-daily-summary-by-site'!E$2&amp;'88101-daily-summary-by-site'!E$3,'AQS-88101'!$AC$2:$AC$2744&amp;'AQS-88101'!$E$2:$E$2744&amp;'AQS-88101'!$G$2:$G$2744,0))&lt;&gt;"",INDEX('AQS-88101'!$M$2:$M$2744,MATCH('88101-daily-summary-by-site'!$A1012&amp;'88101-daily-summary-by-site'!E$2&amp;'88101-daily-summary-by-site'!E$3,'AQS-88101'!$AC$2:$AC$2744&amp;'AQS-88101'!$E$2:$E$2744&amp;'AQS-88101'!$G$2:$G$2744,0)),""),"")</f>
        <v/>
      </c>
      <c r="F1012" s="42" t="str">
        <f t="array" ref="F1012">IFERROR(IF(INDEX('AQS-88101'!$M$2:$M$2744,MATCH('88101-daily-summary-by-site'!$A1012&amp;'88101-daily-summary-by-site'!F$2&amp;'88101-daily-summary-by-site'!F$3,'AQS-88101'!$AC$2:$AC$2744&amp;'AQS-88101'!$E$2:$E$2744&amp;'AQS-88101'!$G$2:$G$2744,0))&lt;&gt;"",INDEX('AQS-88101'!$M$2:$M$2744,MATCH('88101-daily-summary-by-site'!$A1012&amp;'88101-daily-summary-by-site'!F$2&amp;'88101-daily-summary-by-site'!F$3,'AQS-88101'!$AC$2:$AC$2744&amp;'AQS-88101'!$E$2:$E$2744&amp;'AQS-88101'!$G$2:$G$2744,0)),""),"")</f>
        <v/>
      </c>
      <c r="G1012" s="42" t="str">
        <f t="array" ref="G1012">IFERROR(IF(INDEX('AQS-88101'!$M$2:$M$2744,MATCH('88101-daily-summary-by-site'!$A1012&amp;'88101-daily-summary-by-site'!G$2&amp;'88101-daily-summary-by-site'!G$3,'AQS-88101'!$AC$2:$AC$2744&amp;'AQS-88101'!$E$2:$E$2744&amp;'AQS-88101'!$G$2:$G$2744,0))&lt;&gt;"",INDEX('AQS-88101'!$M$2:$M$2744,MATCH('88101-daily-summary-by-site'!$A1012&amp;'88101-daily-summary-by-site'!G$2&amp;'88101-daily-summary-by-site'!G$3,'AQS-88101'!$AC$2:$AC$2744&amp;'AQS-88101'!$E$2:$E$2744&amp;'AQS-88101'!$G$2:$G$2744,0)),""),"")</f>
        <v/>
      </c>
      <c r="H1012" s="42" t="str">
        <f t="array" ref="H1012">IFERROR(IF(INDEX('AQS-88101'!$M$2:$M$2744,MATCH('88101-daily-summary-by-site'!$A1012&amp;'88101-daily-summary-by-site'!H$2&amp;'88101-daily-summary-by-site'!H$3,'AQS-88101'!$AC$2:$AC$2744&amp;'AQS-88101'!$E$2:$E$2744&amp;'AQS-88101'!$G$2:$G$2744,0))&lt;&gt;"",INDEX('AQS-88101'!$M$2:$M$2744,MATCH('88101-daily-summary-by-site'!$A1012&amp;'88101-daily-summary-by-site'!H$2&amp;'88101-daily-summary-by-site'!H$3,'AQS-88101'!$AC$2:$AC$2744&amp;'AQS-88101'!$E$2:$E$2744&amp;'AQS-88101'!$G$2:$G$2744,0)),""),"")</f>
        <v/>
      </c>
      <c r="I1012" s="108" t="str">
        <f t="array" ref="I1012">IFERROR(IF(INDEX('AQS-88101'!$M$2:$M$2744,MATCH('88101-daily-summary-by-site'!$A1012&amp;'88101-daily-summary-by-site'!I$2&amp;'88101-daily-summary-by-site'!I$3,'AQS-88101'!$AC$2:$AC$2744&amp;'AQS-88101'!$E$2:$E$2744&amp;'AQS-88101'!$G$2:$G$2744,0))&lt;&gt;"",INDEX('AQS-88101'!$M$2:$M$2744,MATCH('88101-daily-summary-by-site'!$A1012&amp;'88101-daily-summary-by-site'!I$2&amp;'88101-daily-summary-by-site'!I$3,'AQS-88101'!$AC$2:$AC$2744&amp;'AQS-88101'!$E$2:$E$2744&amp;'AQS-88101'!$G$2:$G$2744,0)),""),"")</f>
        <v/>
      </c>
      <c r="L1012" s="107" t="str">
        <f t="shared" si="75"/>
        <v/>
      </c>
      <c r="M1012" s="42" t="str">
        <f t="shared" si="76"/>
        <v/>
      </c>
      <c r="N1012" s="42" t="str">
        <f t="shared" si="77"/>
        <v/>
      </c>
      <c r="O1012" s="108" t="str">
        <f t="shared" si="78"/>
        <v/>
      </c>
    </row>
    <row r="1013" spans="1:15" x14ac:dyDescent="0.25">
      <c r="A1013" s="79">
        <f t="shared" si="79"/>
        <v>39228</v>
      </c>
      <c r="B1013" s="107" t="str">
        <f t="array" ref="B1013">IFERROR(IF(INDEX('AQS-88101'!$M$2:$M$2744,MATCH('88101-daily-summary-by-site'!$A1013&amp;'88101-daily-summary-by-site'!B$2&amp;'88101-daily-summary-by-site'!B$3,'AQS-88101'!$AC$2:$AC$2744&amp;'AQS-88101'!$E$2:$E$2744&amp;'AQS-88101'!$G$2:$G$2744,0))&lt;&gt;"",INDEX('AQS-88101'!$M$2:$M$2744,MATCH('88101-daily-summary-by-site'!$A1013&amp;'88101-daily-summary-by-site'!B$2&amp;'88101-daily-summary-by-site'!B$3,'AQS-88101'!$AC$2:$AC$2744&amp;'AQS-88101'!$E$2:$E$2744&amp;'AQS-88101'!$G$2:$G$2744,0)),""),"")</f>
        <v/>
      </c>
      <c r="C1013" s="42" t="str">
        <f t="array" ref="C1013">IFERROR(IF(INDEX('AQS-88101'!$M$2:$M$2744,MATCH('88101-daily-summary-by-site'!$A1013&amp;'88101-daily-summary-by-site'!C$2&amp;'88101-daily-summary-by-site'!C$3,'AQS-88101'!$AC$2:$AC$2744&amp;'AQS-88101'!$E$2:$E$2744&amp;'AQS-88101'!$G$2:$G$2744,0))&lt;&gt;"",INDEX('AQS-88101'!$M$2:$M$2744,MATCH('88101-daily-summary-by-site'!$A1013&amp;'88101-daily-summary-by-site'!C$2&amp;'88101-daily-summary-by-site'!C$3,'AQS-88101'!$AC$2:$AC$2744&amp;'AQS-88101'!$E$2:$E$2744&amp;'AQS-88101'!$G$2:$G$2744,0)),""),"")</f>
        <v/>
      </c>
      <c r="D1013" s="42" t="str">
        <f t="array" ref="D1013">IFERROR(IF(INDEX('AQS-88101'!$M$2:$M$2744,MATCH('88101-daily-summary-by-site'!$A1013&amp;'88101-daily-summary-by-site'!D$2&amp;'88101-daily-summary-by-site'!D$3,'AQS-88101'!$AC$2:$AC$2744&amp;'AQS-88101'!$E$2:$E$2744&amp;'AQS-88101'!$G$2:$G$2744,0))&lt;&gt;"",INDEX('AQS-88101'!$M$2:$M$2744,MATCH('88101-daily-summary-by-site'!$A1013&amp;'88101-daily-summary-by-site'!D$2&amp;'88101-daily-summary-by-site'!D$3,'AQS-88101'!$AC$2:$AC$2744&amp;'AQS-88101'!$E$2:$E$2744&amp;'AQS-88101'!$G$2:$G$2744,0)),""),"")</f>
        <v/>
      </c>
      <c r="E1013" s="42" t="str">
        <f t="array" ref="E1013">IFERROR(IF(INDEX('AQS-88101'!$M$2:$M$2744,MATCH('88101-daily-summary-by-site'!$A1013&amp;'88101-daily-summary-by-site'!E$2&amp;'88101-daily-summary-by-site'!E$3,'AQS-88101'!$AC$2:$AC$2744&amp;'AQS-88101'!$E$2:$E$2744&amp;'AQS-88101'!$G$2:$G$2744,0))&lt;&gt;"",INDEX('AQS-88101'!$M$2:$M$2744,MATCH('88101-daily-summary-by-site'!$A1013&amp;'88101-daily-summary-by-site'!E$2&amp;'88101-daily-summary-by-site'!E$3,'AQS-88101'!$AC$2:$AC$2744&amp;'AQS-88101'!$E$2:$E$2744&amp;'AQS-88101'!$G$2:$G$2744,0)),""),"")</f>
        <v/>
      </c>
      <c r="F1013" s="42" t="str">
        <f t="array" ref="F1013">IFERROR(IF(INDEX('AQS-88101'!$M$2:$M$2744,MATCH('88101-daily-summary-by-site'!$A1013&amp;'88101-daily-summary-by-site'!F$2&amp;'88101-daily-summary-by-site'!F$3,'AQS-88101'!$AC$2:$AC$2744&amp;'AQS-88101'!$E$2:$E$2744&amp;'AQS-88101'!$G$2:$G$2744,0))&lt;&gt;"",INDEX('AQS-88101'!$M$2:$M$2744,MATCH('88101-daily-summary-by-site'!$A1013&amp;'88101-daily-summary-by-site'!F$2&amp;'88101-daily-summary-by-site'!F$3,'AQS-88101'!$AC$2:$AC$2744&amp;'AQS-88101'!$E$2:$E$2744&amp;'AQS-88101'!$G$2:$G$2744,0)),""),"")</f>
        <v/>
      </c>
      <c r="G1013" s="42" t="str">
        <f t="array" ref="G1013">IFERROR(IF(INDEX('AQS-88101'!$M$2:$M$2744,MATCH('88101-daily-summary-by-site'!$A1013&amp;'88101-daily-summary-by-site'!G$2&amp;'88101-daily-summary-by-site'!G$3,'AQS-88101'!$AC$2:$AC$2744&amp;'AQS-88101'!$E$2:$E$2744&amp;'AQS-88101'!$G$2:$G$2744,0))&lt;&gt;"",INDEX('AQS-88101'!$M$2:$M$2744,MATCH('88101-daily-summary-by-site'!$A1013&amp;'88101-daily-summary-by-site'!G$2&amp;'88101-daily-summary-by-site'!G$3,'AQS-88101'!$AC$2:$AC$2744&amp;'AQS-88101'!$E$2:$E$2744&amp;'AQS-88101'!$G$2:$G$2744,0)),""),"")</f>
        <v/>
      </c>
      <c r="H1013" s="42" t="str">
        <f t="array" ref="H1013">IFERROR(IF(INDEX('AQS-88101'!$M$2:$M$2744,MATCH('88101-daily-summary-by-site'!$A1013&amp;'88101-daily-summary-by-site'!H$2&amp;'88101-daily-summary-by-site'!H$3,'AQS-88101'!$AC$2:$AC$2744&amp;'AQS-88101'!$E$2:$E$2744&amp;'AQS-88101'!$G$2:$G$2744,0))&lt;&gt;"",INDEX('AQS-88101'!$M$2:$M$2744,MATCH('88101-daily-summary-by-site'!$A1013&amp;'88101-daily-summary-by-site'!H$2&amp;'88101-daily-summary-by-site'!H$3,'AQS-88101'!$AC$2:$AC$2744&amp;'AQS-88101'!$E$2:$E$2744&amp;'AQS-88101'!$G$2:$G$2744,0)),""),"")</f>
        <v/>
      </c>
      <c r="I1013" s="108" t="str">
        <f t="array" ref="I1013">IFERROR(IF(INDEX('AQS-88101'!$M$2:$M$2744,MATCH('88101-daily-summary-by-site'!$A1013&amp;'88101-daily-summary-by-site'!I$2&amp;'88101-daily-summary-by-site'!I$3,'AQS-88101'!$AC$2:$AC$2744&amp;'AQS-88101'!$E$2:$E$2744&amp;'AQS-88101'!$G$2:$G$2744,0))&lt;&gt;"",INDEX('AQS-88101'!$M$2:$M$2744,MATCH('88101-daily-summary-by-site'!$A1013&amp;'88101-daily-summary-by-site'!I$2&amp;'88101-daily-summary-by-site'!I$3,'AQS-88101'!$AC$2:$AC$2744&amp;'AQS-88101'!$E$2:$E$2744&amp;'AQS-88101'!$G$2:$G$2744,0)),""),"")</f>
        <v/>
      </c>
      <c r="L1013" s="107" t="str">
        <f t="shared" si="75"/>
        <v/>
      </c>
      <c r="M1013" s="42" t="str">
        <f t="shared" si="76"/>
        <v/>
      </c>
      <c r="N1013" s="42" t="str">
        <f t="shared" si="77"/>
        <v/>
      </c>
      <c r="O1013" s="108" t="str">
        <f t="shared" si="78"/>
        <v/>
      </c>
    </row>
    <row r="1014" spans="1:15" x14ac:dyDescent="0.25">
      <c r="A1014" s="79">
        <f t="shared" si="79"/>
        <v>39229</v>
      </c>
      <c r="B1014" s="107">
        <f t="array" ref="B1014">IFERROR(IF(INDEX('AQS-88101'!$M$2:$M$2744,MATCH('88101-daily-summary-by-site'!$A1014&amp;'88101-daily-summary-by-site'!B$2&amp;'88101-daily-summary-by-site'!B$3,'AQS-88101'!$AC$2:$AC$2744&amp;'AQS-88101'!$E$2:$E$2744&amp;'AQS-88101'!$G$2:$G$2744,0))&lt;&gt;"",INDEX('AQS-88101'!$M$2:$M$2744,MATCH('88101-daily-summary-by-site'!$A1014&amp;'88101-daily-summary-by-site'!B$2&amp;'88101-daily-summary-by-site'!B$3,'AQS-88101'!$AC$2:$AC$2744&amp;'AQS-88101'!$E$2:$E$2744&amp;'AQS-88101'!$G$2:$G$2744,0)),""),"")</f>
        <v>6.5</v>
      </c>
      <c r="C1014" s="42" t="str">
        <f t="array" ref="C1014">IFERROR(IF(INDEX('AQS-88101'!$M$2:$M$2744,MATCH('88101-daily-summary-by-site'!$A1014&amp;'88101-daily-summary-by-site'!C$2&amp;'88101-daily-summary-by-site'!C$3,'AQS-88101'!$AC$2:$AC$2744&amp;'AQS-88101'!$E$2:$E$2744&amp;'AQS-88101'!$G$2:$G$2744,0))&lt;&gt;"",INDEX('AQS-88101'!$M$2:$M$2744,MATCH('88101-daily-summary-by-site'!$A1014&amp;'88101-daily-summary-by-site'!C$2&amp;'88101-daily-summary-by-site'!C$3,'AQS-88101'!$AC$2:$AC$2744&amp;'AQS-88101'!$E$2:$E$2744&amp;'AQS-88101'!$G$2:$G$2744,0)),""),"")</f>
        <v/>
      </c>
      <c r="D1014" s="42" t="str">
        <f t="array" ref="D1014">IFERROR(IF(INDEX('AQS-88101'!$M$2:$M$2744,MATCH('88101-daily-summary-by-site'!$A1014&amp;'88101-daily-summary-by-site'!D$2&amp;'88101-daily-summary-by-site'!D$3,'AQS-88101'!$AC$2:$AC$2744&amp;'AQS-88101'!$E$2:$E$2744&amp;'AQS-88101'!$G$2:$G$2744,0))&lt;&gt;"",INDEX('AQS-88101'!$M$2:$M$2744,MATCH('88101-daily-summary-by-site'!$A1014&amp;'88101-daily-summary-by-site'!D$2&amp;'88101-daily-summary-by-site'!D$3,'AQS-88101'!$AC$2:$AC$2744&amp;'AQS-88101'!$E$2:$E$2744&amp;'AQS-88101'!$G$2:$G$2744,0)),""),"")</f>
        <v/>
      </c>
      <c r="E1014" s="42" t="str">
        <f t="array" ref="E1014">IFERROR(IF(INDEX('AQS-88101'!$M$2:$M$2744,MATCH('88101-daily-summary-by-site'!$A1014&amp;'88101-daily-summary-by-site'!E$2&amp;'88101-daily-summary-by-site'!E$3,'AQS-88101'!$AC$2:$AC$2744&amp;'AQS-88101'!$E$2:$E$2744&amp;'AQS-88101'!$G$2:$G$2744,0))&lt;&gt;"",INDEX('AQS-88101'!$M$2:$M$2744,MATCH('88101-daily-summary-by-site'!$A1014&amp;'88101-daily-summary-by-site'!E$2&amp;'88101-daily-summary-by-site'!E$3,'AQS-88101'!$AC$2:$AC$2744&amp;'AQS-88101'!$E$2:$E$2744&amp;'AQS-88101'!$G$2:$G$2744,0)),""),"")</f>
        <v/>
      </c>
      <c r="F1014" s="42" t="str">
        <f t="array" ref="F1014">IFERROR(IF(INDEX('AQS-88101'!$M$2:$M$2744,MATCH('88101-daily-summary-by-site'!$A1014&amp;'88101-daily-summary-by-site'!F$2&amp;'88101-daily-summary-by-site'!F$3,'AQS-88101'!$AC$2:$AC$2744&amp;'AQS-88101'!$E$2:$E$2744&amp;'AQS-88101'!$G$2:$G$2744,0))&lt;&gt;"",INDEX('AQS-88101'!$M$2:$M$2744,MATCH('88101-daily-summary-by-site'!$A1014&amp;'88101-daily-summary-by-site'!F$2&amp;'88101-daily-summary-by-site'!F$3,'AQS-88101'!$AC$2:$AC$2744&amp;'AQS-88101'!$E$2:$E$2744&amp;'AQS-88101'!$G$2:$G$2744,0)),""),"")</f>
        <v/>
      </c>
      <c r="G1014" s="42" t="str">
        <f t="array" ref="G1014">IFERROR(IF(INDEX('AQS-88101'!$M$2:$M$2744,MATCH('88101-daily-summary-by-site'!$A1014&amp;'88101-daily-summary-by-site'!G$2&amp;'88101-daily-summary-by-site'!G$3,'AQS-88101'!$AC$2:$AC$2744&amp;'AQS-88101'!$E$2:$E$2744&amp;'AQS-88101'!$G$2:$G$2744,0))&lt;&gt;"",INDEX('AQS-88101'!$M$2:$M$2744,MATCH('88101-daily-summary-by-site'!$A1014&amp;'88101-daily-summary-by-site'!G$2&amp;'88101-daily-summary-by-site'!G$3,'AQS-88101'!$AC$2:$AC$2744&amp;'AQS-88101'!$E$2:$E$2744&amp;'AQS-88101'!$G$2:$G$2744,0)),""),"")</f>
        <v/>
      </c>
      <c r="H1014" s="42" t="str">
        <f t="array" ref="H1014">IFERROR(IF(INDEX('AQS-88101'!$M$2:$M$2744,MATCH('88101-daily-summary-by-site'!$A1014&amp;'88101-daily-summary-by-site'!H$2&amp;'88101-daily-summary-by-site'!H$3,'AQS-88101'!$AC$2:$AC$2744&amp;'AQS-88101'!$E$2:$E$2744&amp;'AQS-88101'!$G$2:$G$2744,0))&lt;&gt;"",INDEX('AQS-88101'!$M$2:$M$2744,MATCH('88101-daily-summary-by-site'!$A1014&amp;'88101-daily-summary-by-site'!H$2&amp;'88101-daily-summary-by-site'!H$3,'AQS-88101'!$AC$2:$AC$2744&amp;'AQS-88101'!$E$2:$E$2744&amp;'AQS-88101'!$G$2:$G$2744,0)),""),"")</f>
        <v/>
      </c>
      <c r="I1014" s="108" t="str">
        <f t="array" ref="I1014">IFERROR(IF(INDEX('AQS-88101'!$M$2:$M$2744,MATCH('88101-daily-summary-by-site'!$A1014&amp;'88101-daily-summary-by-site'!I$2&amp;'88101-daily-summary-by-site'!I$3,'AQS-88101'!$AC$2:$AC$2744&amp;'AQS-88101'!$E$2:$E$2744&amp;'AQS-88101'!$G$2:$G$2744,0))&lt;&gt;"",INDEX('AQS-88101'!$M$2:$M$2744,MATCH('88101-daily-summary-by-site'!$A1014&amp;'88101-daily-summary-by-site'!I$2&amp;'88101-daily-summary-by-site'!I$3,'AQS-88101'!$AC$2:$AC$2744&amp;'AQS-88101'!$E$2:$E$2744&amp;'AQS-88101'!$G$2:$G$2744,0)),""),"")</f>
        <v/>
      </c>
      <c r="L1014" s="107">
        <f t="shared" si="75"/>
        <v>6.5</v>
      </c>
      <c r="M1014" s="42" t="str">
        <f t="shared" si="76"/>
        <v/>
      </c>
      <c r="N1014" s="42" t="str">
        <f t="shared" si="77"/>
        <v/>
      </c>
      <c r="O1014" s="108" t="str">
        <f t="shared" si="78"/>
        <v/>
      </c>
    </row>
    <row r="1015" spans="1:15" x14ac:dyDescent="0.25">
      <c r="A1015" s="79">
        <f t="shared" si="79"/>
        <v>39230</v>
      </c>
      <c r="B1015" s="107" t="str">
        <f t="array" ref="B1015">IFERROR(IF(INDEX('AQS-88101'!$M$2:$M$2744,MATCH('88101-daily-summary-by-site'!$A1015&amp;'88101-daily-summary-by-site'!B$2&amp;'88101-daily-summary-by-site'!B$3,'AQS-88101'!$AC$2:$AC$2744&amp;'AQS-88101'!$E$2:$E$2744&amp;'AQS-88101'!$G$2:$G$2744,0))&lt;&gt;"",INDEX('AQS-88101'!$M$2:$M$2744,MATCH('88101-daily-summary-by-site'!$A1015&amp;'88101-daily-summary-by-site'!B$2&amp;'88101-daily-summary-by-site'!B$3,'AQS-88101'!$AC$2:$AC$2744&amp;'AQS-88101'!$E$2:$E$2744&amp;'AQS-88101'!$G$2:$G$2744,0)),""),"")</f>
        <v/>
      </c>
      <c r="C1015" s="42" t="str">
        <f t="array" ref="C1015">IFERROR(IF(INDEX('AQS-88101'!$M$2:$M$2744,MATCH('88101-daily-summary-by-site'!$A1015&amp;'88101-daily-summary-by-site'!C$2&amp;'88101-daily-summary-by-site'!C$3,'AQS-88101'!$AC$2:$AC$2744&amp;'AQS-88101'!$E$2:$E$2744&amp;'AQS-88101'!$G$2:$G$2744,0))&lt;&gt;"",INDEX('AQS-88101'!$M$2:$M$2744,MATCH('88101-daily-summary-by-site'!$A1015&amp;'88101-daily-summary-by-site'!C$2&amp;'88101-daily-summary-by-site'!C$3,'AQS-88101'!$AC$2:$AC$2744&amp;'AQS-88101'!$E$2:$E$2744&amp;'AQS-88101'!$G$2:$G$2744,0)),""),"")</f>
        <v/>
      </c>
      <c r="D1015" s="42" t="str">
        <f t="array" ref="D1015">IFERROR(IF(INDEX('AQS-88101'!$M$2:$M$2744,MATCH('88101-daily-summary-by-site'!$A1015&amp;'88101-daily-summary-by-site'!D$2&amp;'88101-daily-summary-by-site'!D$3,'AQS-88101'!$AC$2:$AC$2744&amp;'AQS-88101'!$E$2:$E$2744&amp;'AQS-88101'!$G$2:$G$2744,0))&lt;&gt;"",INDEX('AQS-88101'!$M$2:$M$2744,MATCH('88101-daily-summary-by-site'!$A1015&amp;'88101-daily-summary-by-site'!D$2&amp;'88101-daily-summary-by-site'!D$3,'AQS-88101'!$AC$2:$AC$2744&amp;'AQS-88101'!$E$2:$E$2744&amp;'AQS-88101'!$G$2:$G$2744,0)),""),"")</f>
        <v/>
      </c>
      <c r="E1015" s="42" t="str">
        <f t="array" ref="E1015">IFERROR(IF(INDEX('AQS-88101'!$M$2:$M$2744,MATCH('88101-daily-summary-by-site'!$A1015&amp;'88101-daily-summary-by-site'!E$2&amp;'88101-daily-summary-by-site'!E$3,'AQS-88101'!$AC$2:$AC$2744&amp;'AQS-88101'!$E$2:$E$2744&amp;'AQS-88101'!$G$2:$G$2744,0))&lt;&gt;"",INDEX('AQS-88101'!$M$2:$M$2744,MATCH('88101-daily-summary-by-site'!$A1015&amp;'88101-daily-summary-by-site'!E$2&amp;'88101-daily-summary-by-site'!E$3,'AQS-88101'!$AC$2:$AC$2744&amp;'AQS-88101'!$E$2:$E$2744&amp;'AQS-88101'!$G$2:$G$2744,0)),""),"")</f>
        <v/>
      </c>
      <c r="F1015" s="42" t="str">
        <f t="array" ref="F1015">IFERROR(IF(INDEX('AQS-88101'!$M$2:$M$2744,MATCH('88101-daily-summary-by-site'!$A1015&amp;'88101-daily-summary-by-site'!F$2&amp;'88101-daily-summary-by-site'!F$3,'AQS-88101'!$AC$2:$AC$2744&amp;'AQS-88101'!$E$2:$E$2744&amp;'AQS-88101'!$G$2:$G$2744,0))&lt;&gt;"",INDEX('AQS-88101'!$M$2:$M$2744,MATCH('88101-daily-summary-by-site'!$A1015&amp;'88101-daily-summary-by-site'!F$2&amp;'88101-daily-summary-by-site'!F$3,'AQS-88101'!$AC$2:$AC$2744&amp;'AQS-88101'!$E$2:$E$2744&amp;'AQS-88101'!$G$2:$G$2744,0)),""),"")</f>
        <v/>
      </c>
      <c r="G1015" s="42" t="str">
        <f t="array" ref="G1015">IFERROR(IF(INDEX('AQS-88101'!$M$2:$M$2744,MATCH('88101-daily-summary-by-site'!$A1015&amp;'88101-daily-summary-by-site'!G$2&amp;'88101-daily-summary-by-site'!G$3,'AQS-88101'!$AC$2:$AC$2744&amp;'AQS-88101'!$E$2:$E$2744&amp;'AQS-88101'!$G$2:$G$2744,0))&lt;&gt;"",INDEX('AQS-88101'!$M$2:$M$2744,MATCH('88101-daily-summary-by-site'!$A1015&amp;'88101-daily-summary-by-site'!G$2&amp;'88101-daily-summary-by-site'!G$3,'AQS-88101'!$AC$2:$AC$2744&amp;'AQS-88101'!$E$2:$E$2744&amp;'AQS-88101'!$G$2:$G$2744,0)),""),"")</f>
        <v/>
      </c>
      <c r="H1015" s="42" t="str">
        <f t="array" ref="H1015">IFERROR(IF(INDEX('AQS-88101'!$M$2:$M$2744,MATCH('88101-daily-summary-by-site'!$A1015&amp;'88101-daily-summary-by-site'!H$2&amp;'88101-daily-summary-by-site'!H$3,'AQS-88101'!$AC$2:$AC$2744&amp;'AQS-88101'!$E$2:$E$2744&amp;'AQS-88101'!$G$2:$G$2744,0))&lt;&gt;"",INDEX('AQS-88101'!$M$2:$M$2744,MATCH('88101-daily-summary-by-site'!$A1015&amp;'88101-daily-summary-by-site'!H$2&amp;'88101-daily-summary-by-site'!H$3,'AQS-88101'!$AC$2:$AC$2744&amp;'AQS-88101'!$E$2:$E$2744&amp;'AQS-88101'!$G$2:$G$2744,0)),""),"")</f>
        <v/>
      </c>
      <c r="I1015" s="108" t="str">
        <f t="array" ref="I1015">IFERROR(IF(INDEX('AQS-88101'!$M$2:$M$2744,MATCH('88101-daily-summary-by-site'!$A1015&amp;'88101-daily-summary-by-site'!I$2&amp;'88101-daily-summary-by-site'!I$3,'AQS-88101'!$AC$2:$AC$2744&amp;'AQS-88101'!$E$2:$E$2744&amp;'AQS-88101'!$G$2:$G$2744,0))&lt;&gt;"",INDEX('AQS-88101'!$M$2:$M$2744,MATCH('88101-daily-summary-by-site'!$A1015&amp;'88101-daily-summary-by-site'!I$2&amp;'88101-daily-summary-by-site'!I$3,'AQS-88101'!$AC$2:$AC$2744&amp;'AQS-88101'!$E$2:$E$2744&amp;'AQS-88101'!$G$2:$G$2744,0)),""),"")</f>
        <v/>
      </c>
      <c r="L1015" s="107" t="str">
        <f t="shared" si="75"/>
        <v/>
      </c>
      <c r="M1015" s="42" t="str">
        <f t="shared" si="76"/>
        <v/>
      </c>
      <c r="N1015" s="42" t="str">
        <f t="shared" si="77"/>
        <v/>
      </c>
      <c r="O1015" s="108" t="str">
        <f t="shared" si="78"/>
        <v/>
      </c>
    </row>
    <row r="1016" spans="1:15" x14ac:dyDescent="0.25">
      <c r="A1016" s="79">
        <f t="shared" si="79"/>
        <v>39231</v>
      </c>
      <c r="B1016" s="107" t="str">
        <f t="array" ref="B1016">IFERROR(IF(INDEX('AQS-88101'!$M$2:$M$2744,MATCH('88101-daily-summary-by-site'!$A1016&amp;'88101-daily-summary-by-site'!B$2&amp;'88101-daily-summary-by-site'!B$3,'AQS-88101'!$AC$2:$AC$2744&amp;'AQS-88101'!$E$2:$E$2744&amp;'AQS-88101'!$G$2:$G$2744,0))&lt;&gt;"",INDEX('AQS-88101'!$M$2:$M$2744,MATCH('88101-daily-summary-by-site'!$A1016&amp;'88101-daily-summary-by-site'!B$2&amp;'88101-daily-summary-by-site'!B$3,'AQS-88101'!$AC$2:$AC$2744&amp;'AQS-88101'!$E$2:$E$2744&amp;'AQS-88101'!$G$2:$G$2744,0)),""),"")</f>
        <v/>
      </c>
      <c r="C1016" s="42" t="str">
        <f t="array" ref="C1016">IFERROR(IF(INDEX('AQS-88101'!$M$2:$M$2744,MATCH('88101-daily-summary-by-site'!$A1016&amp;'88101-daily-summary-by-site'!C$2&amp;'88101-daily-summary-by-site'!C$3,'AQS-88101'!$AC$2:$AC$2744&amp;'AQS-88101'!$E$2:$E$2744&amp;'AQS-88101'!$G$2:$G$2744,0))&lt;&gt;"",INDEX('AQS-88101'!$M$2:$M$2744,MATCH('88101-daily-summary-by-site'!$A1016&amp;'88101-daily-summary-by-site'!C$2&amp;'88101-daily-summary-by-site'!C$3,'AQS-88101'!$AC$2:$AC$2744&amp;'AQS-88101'!$E$2:$E$2744&amp;'AQS-88101'!$G$2:$G$2744,0)),""),"")</f>
        <v/>
      </c>
      <c r="D1016" s="42" t="str">
        <f t="array" ref="D1016">IFERROR(IF(INDEX('AQS-88101'!$M$2:$M$2744,MATCH('88101-daily-summary-by-site'!$A1016&amp;'88101-daily-summary-by-site'!D$2&amp;'88101-daily-summary-by-site'!D$3,'AQS-88101'!$AC$2:$AC$2744&amp;'AQS-88101'!$E$2:$E$2744&amp;'AQS-88101'!$G$2:$G$2744,0))&lt;&gt;"",INDEX('AQS-88101'!$M$2:$M$2744,MATCH('88101-daily-summary-by-site'!$A1016&amp;'88101-daily-summary-by-site'!D$2&amp;'88101-daily-summary-by-site'!D$3,'AQS-88101'!$AC$2:$AC$2744&amp;'AQS-88101'!$E$2:$E$2744&amp;'AQS-88101'!$G$2:$G$2744,0)),""),"")</f>
        <v/>
      </c>
      <c r="E1016" s="42" t="str">
        <f t="array" ref="E1016">IFERROR(IF(INDEX('AQS-88101'!$M$2:$M$2744,MATCH('88101-daily-summary-by-site'!$A1016&amp;'88101-daily-summary-by-site'!E$2&amp;'88101-daily-summary-by-site'!E$3,'AQS-88101'!$AC$2:$AC$2744&amp;'AQS-88101'!$E$2:$E$2744&amp;'AQS-88101'!$G$2:$G$2744,0))&lt;&gt;"",INDEX('AQS-88101'!$M$2:$M$2744,MATCH('88101-daily-summary-by-site'!$A1016&amp;'88101-daily-summary-by-site'!E$2&amp;'88101-daily-summary-by-site'!E$3,'AQS-88101'!$AC$2:$AC$2744&amp;'AQS-88101'!$E$2:$E$2744&amp;'AQS-88101'!$G$2:$G$2744,0)),""),"")</f>
        <v/>
      </c>
      <c r="F1016" s="42" t="str">
        <f t="array" ref="F1016">IFERROR(IF(INDEX('AQS-88101'!$M$2:$M$2744,MATCH('88101-daily-summary-by-site'!$A1016&amp;'88101-daily-summary-by-site'!F$2&amp;'88101-daily-summary-by-site'!F$3,'AQS-88101'!$AC$2:$AC$2744&amp;'AQS-88101'!$E$2:$E$2744&amp;'AQS-88101'!$G$2:$G$2744,0))&lt;&gt;"",INDEX('AQS-88101'!$M$2:$M$2744,MATCH('88101-daily-summary-by-site'!$A1016&amp;'88101-daily-summary-by-site'!F$2&amp;'88101-daily-summary-by-site'!F$3,'AQS-88101'!$AC$2:$AC$2744&amp;'AQS-88101'!$E$2:$E$2744&amp;'AQS-88101'!$G$2:$G$2744,0)),""),"")</f>
        <v/>
      </c>
      <c r="G1016" s="42" t="str">
        <f t="array" ref="G1016">IFERROR(IF(INDEX('AQS-88101'!$M$2:$M$2744,MATCH('88101-daily-summary-by-site'!$A1016&amp;'88101-daily-summary-by-site'!G$2&amp;'88101-daily-summary-by-site'!G$3,'AQS-88101'!$AC$2:$AC$2744&amp;'AQS-88101'!$E$2:$E$2744&amp;'AQS-88101'!$G$2:$G$2744,0))&lt;&gt;"",INDEX('AQS-88101'!$M$2:$M$2744,MATCH('88101-daily-summary-by-site'!$A1016&amp;'88101-daily-summary-by-site'!G$2&amp;'88101-daily-summary-by-site'!G$3,'AQS-88101'!$AC$2:$AC$2744&amp;'AQS-88101'!$E$2:$E$2744&amp;'AQS-88101'!$G$2:$G$2744,0)),""),"")</f>
        <v/>
      </c>
      <c r="H1016" s="42" t="str">
        <f t="array" ref="H1016">IFERROR(IF(INDEX('AQS-88101'!$M$2:$M$2744,MATCH('88101-daily-summary-by-site'!$A1016&amp;'88101-daily-summary-by-site'!H$2&amp;'88101-daily-summary-by-site'!H$3,'AQS-88101'!$AC$2:$AC$2744&amp;'AQS-88101'!$E$2:$E$2744&amp;'AQS-88101'!$G$2:$G$2744,0))&lt;&gt;"",INDEX('AQS-88101'!$M$2:$M$2744,MATCH('88101-daily-summary-by-site'!$A1016&amp;'88101-daily-summary-by-site'!H$2&amp;'88101-daily-summary-by-site'!H$3,'AQS-88101'!$AC$2:$AC$2744&amp;'AQS-88101'!$E$2:$E$2744&amp;'AQS-88101'!$G$2:$G$2744,0)),""),"")</f>
        <v/>
      </c>
      <c r="I1016" s="108" t="str">
        <f t="array" ref="I1016">IFERROR(IF(INDEX('AQS-88101'!$M$2:$M$2744,MATCH('88101-daily-summary-by-site'!$A1016&amp;'88101-daily-summary-by-site'!I$2&amp;'88101-daily-summary-by-site'!I$3,'AQS-88101'!$AC$2:$AC$2744&amp;'AQS-88101'!$E$2:$E$2744&amp;'AQS-88101'!$G$2:$G$2744,0))&lt;&gt;"",INDEX('AQS-88101'!$M$2:$M$2744,MATCH('88101-daily-summary-by-site'!$A1016&amp;'88101-daily-summary-by-site'!I$2&amp;'88101-daily-summary-by-site'!I$3,'AQS-88101'!$AC$2:$AC$2744&amp;'AQS-88101'!$E$2:$E$2744&amp;'AQS-88101'!$G$2:$G$2744,0)),""),"")</f>
        <v/>
      </c>
      <c r="L1016" s="107" t="str">
        <f t="shared" si="75"/>
        <v/>
      </c>
      <c r="M1016" s="42" t="str">
        <f t="shared" si="76"/>
        <v/>
      </c>
      <c r="N1016" s="42" t="str">
        <f t="shared" si="77"/>
        <v/>
      </c>
      <c r="O1016" s="108" t="str">
        <f t="shared" si="78"/>
        <v/>
      </c>
    </row>
    <row r="1017" spans="1:15" x14ac:dyDescent="0.25">
      <c r="A1017" s="79">
        <f t="shared" si="79"/>
        <v>39232</v>
      </c>
      <c r="B1017" s="107">
        <f t="array" ref="B1017">IFERROR(IF(INDEX('AQS-88101'!$M$2:$M$2744,MATCH('88101-daily-summary-by-site'!$A1017&amp;'88101-daily-summary-by-site'!B$2&amp;'88101-daily-summary-by-site'!B$3,'AQS-88101'!$AC$2:$AC$2744&amp;'AQS-88101'!$E$2:$E$2744&amp;'AQS-88101'!$G$2:$G$2744,0))&lt;&gt;"",INDEX('AQS-88101'!$M$2:$M$2744,MATCH('88101-daily-summary-by-site'!$A1017&amp;'88101-daily-summary-by-site'!B$2&amp;'88101-daily-summary-by-site'!B$3,'AQS-88101'!$AC$2:$AC$2744&amp;'AQS-88101'!$E$2:$E$2744&amp;'AQS-88101'!$G$2:$G$2744,0)),""),"")</f>
        <v>3</v>
      </c>
      <c r="C1017" s="42">
        <f t="array" ref="C1017">IFERROR(IF(INDEX('AQS-88101'!$M$2:$M$2744,MATCH('88101-daily-summary-by-site'!$A1017&amp;'88101-daily-summary-by-site'!C$2&amp;'88101-daily-summary-by-site'!C$3,'AQS-88101'!$AC$2:$AC$2744&amp;'AQS-88101'!$E$2:$E$2744&amp;'AQS-88101'!$G$2:$G$2744,0))&lt;&gt;"",INDEX('AQS-88101'!$M$2:$M$2744,MATCH('88101-daily-summary-by-site'!$A1017&amp;'88101-daily-summary-by-site'!C$2&amp;'88101-daily-summary-by-site'!C$3,'AQS-88101'!$AC$2:$AC$2744&amp;'AQS-88101'!$E$2:$E$2744&amp;'AQS-88101'!$G$2:$G$2744,0)),""),"")</f>
        <v>2.9</v>
      </c>
      <c r="D1017" s="42" t="str">
        <f t="array" ref="D1017">IFERROR(IF(INDEX('AQS-88101'!$M$2:$M$2744,MATCH('88101-daily-summary-by-site'!$A1017&amp;'88101-daily-summary-by-site'!D$2&amp;'88101-daily-summary-by-site'!D$3,'AQS-88101'!$AC$2:$AC$2744&amp;'AQS-88101'!$E$2:$E$2744&amp;'AQS-88101'!$G$2:$G$2744,0))&lt;&gt;"",INDEX('AQS-88101'!$M$2:$M$2744,MATCH('88101-daily-summary-by-site'!$A1017&amp;'88101-daily-summary-by-site'!D$2&amp;'88101-daily-summary-by-site'!D$3,'AQS-88101'!$AC$2:$AC$2744&amp;'AQS-88101'!$E$2:$E$2744&amp;'AQS-88101'!$G$2:$G$2744,0)),""),"")</f>
        <v/>
      </c>
      <c r="E1017" s="42" t="str">
        <f t="array" ref="E1017">IFERROR(IF(INDEX('AQS-88101'!$M$2:$M$2744,MATCH('88101-daily-summary-by-site'!$A1017&amp;'88101-daily-summary-by-site'!E$2&amp;'88101-daily-summary-by-site'!E$3,'AQS-88101'!$AC$2:$AC$2744&amp;'AQS-88101'!$E$2:$E$2744&amp;'AQS-88101'!$G$2:$G$2744,0))&lt;&gt;"",INDEX('AQS-88101'!$M$2:$M$2744,MATCH('88101-daily-summary-by-site'!$A1017&amp;'88101-daily-summary-by-site'!E$2&amp;'88101-daily-summary-by-site'!E$3,'AQS-88101'!$AC$2:$AC$2744&amp;'AQS-88101'!$E$2:$E$2744&amp;'AQS-88101'!$G$2:$G$2744,0)),""),"")</f>
        <v/>
      </c>
      <c r="F1017" s="42" t="str">
        <f t="array" ref="F1017">IFERROR(IF(INDEX('AQS-88101'!$M$2:$M$2744,MATCH('88101-daily-summary-by-site'!$A1017&amp;'88101-daily-summary-by-site'!F$2&amp;'88101-daily-summary-by-site'!F$3,'AQS-88101'!$AC$2:$AC$2744&amp;'AQS-88101'!$E$2:$E$2744&amp;'AQS-88101'!$G$2:$G$2744,0))&lt;&gt;"",INDEX('AQS-88101'!$M$2:$M$2744,MATCH('88101-daily-summary-by-site'!$A1017&amp;'88101-daily-summary-by-site'!F$2&amp;'88101-daily-summary-by-site'!F$3,'AQS-88101'!$AC$2:$AC$2744&amp;'AQS-88101'!$E$2:$E$2744&amp;'AQS-88101'!$G$2:$G$2744,0)),""),"")</f>
        <v/>
      </c>
      <c r="G1017" s="42" t="str">
        <f t="array" ref="G1017">IFERROR(IF(INDEX('AQS-88101'!$M$2:$M$2744,MATCH('88101-daily-summary-by-site'!$A1017&amp;'88101-daily-summary-by-site'!G$2&amp;'88101-daily-summary-by-site'!G$3,'AQS-88101'!$AC$2:$AC$2744&amp;'AQS-88101'!$E$2:$E$2744&amp;'AQS-88101'!$G$2:$G$2744,0))&lt;&gt;"",INDEX('AQS-88101'!$M$2:$M$2744,MATCH('88101-daily-summary-by-site'!$A1017&amp;'88101-daily-summary-by-site'!G$2&amp;'88101-daily-summary-by-site'!G$3,'AQS-88101'!$AC$2:$AC$2744&amp;'AQS-88101'!$E$2:$E$2744&amp;'AQS-88101'!$G$2:$G$2744,0)),""),"")</f>
        <v/>
      </c>
      <c r="H1017" s="42" t="str">
        <f t="array" ref="H1017">IFERROR(IF(INDEX('AQS-88101'!$M$2:$M$2744,MATCH('88101-daily-summary-by-site'!$A1017&amp;'88101-daily-summary-by-site'!H$2&amp;'88101-daily-summary-by-site'!H$3,'AQS-88101'!$AC$2:$AC$2744&amp;'AQS-88101'!$E$2:$E$2744&amp;'AQS-88101'!$G$2:$G$2744,0))&lt;&gt;"",INDEX('AQS-88101'!$M$2:$M$2744,MATCH('88101-daily-summary-by-site'!$A1017&amp;'88101-daily-summary-by-site'!H$2&amp;'88101-daily-summary-by-site'!H$3,'AQS-88101'!$AC$2:$AC$2744&amp;'AQS-88101'!$E$2:$E$2744&amp;'AQS-88101'!$G$2:$G$2744,0)),""),"")</f>
        <v/>
      </c>
      <c r="I1017" s="108" t="str">
        <f t="array" ref="I1017">IFERROR(IF(INDEX('AQS-88101'!$M$2:$M$2744,MATCH('88101-daily-summary-by-site'!$A1017&amp;'88101-daily-summary-by-site'!I$2&amp;'88101-daily-summary-by-site'!I$3,'AQS-88101'!$AC$2:$AC$2744&amp;'AQS-88101'!$E$2:$E$2744&amp;'AQS-88101'!$G$2:$G$2744,0))&lt;&gt;"",INDEX('AQS-88101'!$M$2:$M$2744,MATCH('88101-daily-summary-by-site'!$A1017&amp;'88101-daily-summary-by-site'!I$2&amp;'88101-daily-summary-by-site'!I$3,'AQS-88101'!$AC$2:$AC$2744&amp;'AQS-88101'!$E$2:$E$2744&amp;'AQS-88101'!$G$2:$G$2744,0)),""),"")</f>
        <v/>
      </c>
      <c r="L1017" s="107">
        <f t="shared" si="75"/>
        <v>3</v>
      </c>
      <c r="M1017" s="42" t="str">
        <f t="shared" si="76"/>
        <v/>
      </c>
      <c r="N1017" s="42" t="str">
        <f t="shared" si="77"/>
        <v/>
      </c>
      <c r="O1017" s="108" t="str">
        <f t="shared" si="78"/>
        <v/>
      </c>
    </row>
    <row r="1018" spans="1:15" x14ac:dyDescent="0.25">
      <c r="A1018" s="79">
        <f t="shared" si="79"/>
        <v>39233</v>
      </c>
      <c r="B1018" s="107" t="str">
        <f t="array" ref="B1018">IFERROR(IF(INDEX('AQS-88101'!$M$2:$M$2744,MATCH('88101-daily-summary-by-site'!$A1018&amp;'88101-daily-summary-by-site'!B$2&amp;'88101-daily-summary-by-site'!B$3,'AQS-88101'!$AC$2:$AC$2744&amp;'AQS-88101'!$E$2:$E$2744&amp;'AQS-88101'!$G$2:$G$2744,0))&lt;&gt;"",INDEX('AQS-88101'!$M$2:$M$2744,MATCH('88101-daily-summary-by-site'!$A1018&amp;'88101-daily-summary-by-site'!B$2&amp;'88101-daily-summary-by-site'!B$3,'AQS-88101'!$AC$2:$AC$2744&amp;'AQS-88101'!$E$2:$E$2744&amp;'AQS-88101'!$G$2:$G$2744,0)),""),"")</f>
        <v/>
      </c>
      <c r="C1018" s="42" t="str">
        <f t="array" ref="C1018">IFERROR(IF(INDEX('AQS-88101'!$M$2:$M$2744,MATCH('88101-daily-summary-by-site'!$A1018&amp;'88101-daily-summary-by-site'!C$2&amp;'88101-daily-summary-by-site'!C$3,'AQS-88101'!$AC$2:$AC$2744&amp;'AQS-88101'!$E$2:$E$2744&amp;'AQS-88101'!$G$2:$G$2744,0))&lt;&gt;"",INDEX('AQS-88101'!$M$2:$M$2744,MATCH('88101-daily-summary-by-site'!$A1018&amp;'88101-daily-summary-by-site'!C$2&amp;'88101-daily-summary-by-site'!C$3,'AQS-88101'!$AC$2:$AC$2744&amp;'AQS-88101'!$E$2:$E$2744&amp;'AQS-88101'!$G$2:$G$2744,0)),""),"")</f>
        <v/>
      </c>
      <c r="D1018" s="42" t="str">
        <f t="array" ref="D1018">IFERROR(IF(INDEX('AQS-88101'!$M$2:$M$2744,MATCH('88101-daily-summary-by-site'!$A1018&amp;'88101-daily-summary-by-site'!D$2&amp;'88101-daily-summary-by-site'!D$3,'AQS-88101'!$AC$2:$AC$2744&amp;'AQS-88101'!$E$2:$E$2744&amp;'AQS-88101'!$G$2:$G$2744,0))&lt;&gt;"",INDEX('AQS-88101'!$M$2:$M$2744,MATCH('88101-daily-summary-by-site'!$A1018&amp;'88101-daily-summary-by-site'!D$2&amp;'88101-daily-summary-by-site'!D$3,'AQS-88101'!$AC$2:$AC$2744&amp;'AQS-88101'!$E$2:$E$2744&amp;'AQS-88101'!$G$2:$G$2744,0)),""),"")</f>
        <v/>
      </c>
      <c r="E1018" s="42" t="str">
        <f t="array" ref="E1018">IFERROR(IF(INDEX('AQS-88101'!$M$2:$M$2744,MATCH('88101-daily-summary-by-site'!$A1018&amp;'88101-daily-summary-by-site'!E$2&amp;'88101-daily-summary-by-site'!E$3,'AQS-88101'!$AC$2:$AC$2744&amp;'AQS-88101'!$E$2:$E$2744&amp;'AQS-88101'!$G$2:$G$2744,0))&lt;&gt;"",INDEX('AQS-88101'!$M$2:$M$2744,MATCH('88101-daily-summary-by-site'!$A1018&amp;'88101-daily-summary-by-site'!E$2&amp;'88101-daily-summary-by-site'!E$3,'AQS-88101'!$AC$2:$AC$2744&amp;'AQS-88101'!$E$2:$E$2744&amp;'AQS-88101'!$G$2:$G$2744,0)),""),"")</f>
        <v/>
      </c>
      <c r="F1018" s="42" t="str">
        <f t="array" ref="F1018">IFERROR(IF(INDEX('AQS-88101'!$M$2:$M$2744,MATCH('88101-daily-summary-by-site'!$A1018&amp;'88101-daily-summary-by-site'!F$2&amp;'88101-daily-summary-by-site'!F$3,'AQS-88101'!$AC$2:$AC$2744&amp;'AQS-88101'!$E$2:$E$2744&amp;'AQS-88101'!$G$2:$G$2744,0))&lt;&gt;"",INDEX('AQS-88101'!$M$2:$M$2744,MATCH('88101-daily-summary-by-site'!$A1018&amp;'88101-daily-summary-by-site'!F$2&amp;'88101-daily-summary-by-site'!F$3,'AQS-88101'!$AC$2:$AC$2744&amp;'AQS-88101'!$E$2:$E$2744&amp;'AQS-88101'!$G$2:$G$2744,0)),""),"")</f>
        <v/>
      </c>
      <c r="G1018" s="42" t="str">
        <f t="array" ref="G1018">IFERROR(IF(INDEX('AQS-88101'!$M$2:$M$2744,MATCH('88101-daily-summary-by-site'!$A1018&amp;'88101-daily-summary-by-site'!G$2&amp;'88101-daily-summary-by-site'!G$3,'AQS-88101'!$AC$2:$AC$2744&amp;'AQS-88101'!$E$2:$E$2744&amp;'AQS-88101'!$G$2:$G$2744,0))&lt;&gt;"",INDEX('AQS-88101'!$M$2:$M$2744,MATCH('88101-daily-summary-by-site'!$A1018&amp;'88101-daily-summary-by-site'!G$2&amp;'88101-daily-summary-by-site'!G$3,'AQS-88101'!$AC$2:$AC$2744&amp;'AQS-88101'!$E$2:$E$2744&amp;'AQS-88101'!$G$2:$G$2744,0)),""),"")</f>
        <v/>
      </c>
      <c r="H1018" s="42" t="str">
        <f t="array" ref="H1018">IFERROR(IF(INDEX('AQS-88101'!$M$2:$M$2744,MATCH('88101-daily-summary-by-site'!$A1018&amp;'88101-daily-summary-by-site'!H$2&amp;'88101-daily-summary-by-site'!H$3,'AQS-88101'!$AC$2:$AC$2744&amp;'AQS-88101'!$E$2:$E$2744&amp;'AQS-88101'!$G$2:$G$2744,0))&lt;&gt;"",INDEX('AQS-88101'!$M$2:$M$2744,MATCH('88101-daily-summary-by-site'!$A1018&amp;'88101-daily-summary-by-site'!H$2&amp;'88101-daily-summary-by-site'!H$3,'AQS-88101'!$AC$2:$AC$2744&amp;'AQS-88101'!$E$2:$E$2744&amp;'AQS-88101'!$G$2:$G$2744,0)),""),"")</f>
        <v/>
      </c>
      <c r="I1018" s="108" t="str">
        <f t="array" ref="I1018">IFERROR(IF(INDEX('AQS-88101'!$M$2:$M$2744,MATCH('88101-daily-summary-by-site'!$A1018&amp;'88101-daily-summary-by-site'!I$2&amp;'88101-daily-summary-by-site'!I$3,'AQS-88101'!$AC$2:$AC$2744&amp;'AQS-88101'!$E$2:$E$2744&amp;'AQS-88101'!$G$2:$G$2744,0))&lt;&gt;"",INDEX('AQS-88101'!$M$2:$M$2744,MATCH('88101-daily-summary-by-site'!$A1018&amp;'88101-daily-summary-by-site'!I$2&amp;'88101-daily-summary-by-site'!I$3,'AQS-88101'!$AC$2:$AC$2744&amp;'AQS-88101'!$E$2:$E$2744&amp;'AQS-88101'!$G$2:$G$2744,0)),""),"")</f>
        <v/>
      </c>
      <c r="L1018" s="107" t="str">
        <f t="shared" si="75"/>
        <v/>
      </c>
      <c r="M1018" s="42" t="str">
        <f t="shared" si="76"/>
        <v/>
      </c>
      <c r="N1018" s="42" t="str">
        <f t="shared" si="77"/>
        <v/>
      </c>
      <c r="O1018" s="108" t="str">
        <f t="shared" si="78"/>
        <v/>
      </c>
    </row>
    <row r="1019" spans="1:15" x14ac:dyDescent="0.25">
      <c r="A1019" s="79">
        <f t="shared" si="79"/>
        <v>39234</v>
      </c>
      <c r="B1019" s="107" t="str">
        <f t="array" ref="B1019">IFERROR(IF(INDEX('AQS-88101'!$M$2:$M$2744,MATCH('88101-daily-summary-by-site'!$A1019&amp;'88101-daily-summary-by-site'!B$2&amp;'88101-daily-summary-by-site'!B$3,'AQS-88101'!$AC$2:$AC$2744&amp;'AQS-88101'!$E$2:$E$2744&amp;'AQS-88101'!$G$2:$G$2744,0))&lt;&gt;"",INDEX('AQS-88101'!$M$2:$M$2744,MATCH('88101-daily-summary-by-site'!$A1019&amp;'88101-daily-summary-by-site'!B$2&amp;'88101-daily-summary-by-site'!B$3,'AQS-88101'!$AC$2:$AC$2744&amp;'AQS-88101'!$E$2:$E$2744&amp;'AQS-88101'!$G$2:$G$2744,0)),""),"")</f>
        <v/>
      </c>
      <c r="C1019" s="42" t="str">
        <f t="array" ref="C1019">IFERROR(IF(INDEX('AQS-88101'!$M$2:$M$2744,MATCH('88101-daily-summary-by-site'!$A1019&amp;'88101-daily-summary-by-site'!C$2&amp;'88101-daily-summary-by-site'!C$3,'AQS-88101'!$AC$2:$AC$2744&amp;'AQS-88101'!$E$2:$E$2744&amp;'AQS-88101'!$G$2:$G$2744,0))&lt;&gt;"",INDEX('AQS-88101'!$M$2:$M$2744,MATCH('88101-daily-summary-by-site'!$A1019&amp;'88101-daily-summary-by-site'!C$2&amp;'88101-daily-summary-by-site'!C$3,'AQS-88101'!$AC$2:$AC$2744&amp;'AQS-88101'!$E$2:$E$2744&amp;'AQS-88101'!$G$2:$G$2744,0)),""),"")</f>
        <v/>
      </c>
      <c r="D1019" s="42" t="str">
        <f t="array" ref="D1019">IFERROR(IF(INDEX('AQS-88101'!$M$2:$M$2744,MATCH('88101-daily-summary-by-site'!$A1019&amp;'88101-daily-summary-by-site'!D$2&amp;'88101-daily-summary-by-site'!D$3,'AQS-88101'!$AC$2:$AC$2744&amp;'AQS-88101'!$E$2:$E$2744&amp;'AQS-88101'!$G$2:$G$2744,0))&lt;&gt;"",INDEX('AQS-88101'!$M$2:$M$2744,MATCH('88101-daily-summary-by-site'!$A1019&amp;'88101-daily-summary-by-site'!D$2&amp;'88101-daily-summary-by-site'!D$3,'AQS-88101'!$AC$2:$AC$2744&amp;'AQS-88101'!$E$2:$E$2744&amp;'AQS-88101'!$G$2:$G$2744,0)),""),"")</f>
        <v/>
      </c>
      <c r="E1019" s="42" t="str">
        <f t="array" ref="E1019">IFERROR(IF(INDEX('AQS-88101'!$M$2:$M$2744,MATCH('88101-daily-summary-by-site'!$A1019&amp;'88101-daily-summary-by-site'!E$2&amp;'88101-daily-summary-by-site'!E$3,'AQS-88101'!$AC$2:$AC$2744&amp;'AQS-88101'!$E$2:$E$2744&amp;'AQS-88101'!$G$2:$G$2744,0))&lt;&gt;"",INDEX('AQS-88101'!$M$2:$M$2744,MATCH('88101-daily-summary-by-site'!$A1019&amp;'88101-daily-summary-by-site'!E$2&amp;'88101-daily-summary-by-site'!E$3,'AQS-88101'!$AC$2:$AC$2744&amp;'AQS-88101'!$E$2:$E$2744&amp;'AQS-88101'!$G$2:$G$2744,0)),""),"")</f>
        <v/>
      </c>
      <c r="F1019" s="42" t="str">
        <f t="array" ref="F1019">IFERROR(IF(INDEX('AQS-88101'!$M$2:$M$2744,MATCH('88101-daily-summary-by-site'!$A1019&amp;'88101-daily-summary-by-site'!F$2&amp;'88101-daily-summary-by-site'!F$3,'AQS-88101'!$AC$2:$AC$2744&amp;'AQS-88101'!$E$2:$E$2744&amp;'AQS-88101'!$G$2:$G$2744,0))&lt;&gt;"",INDEX('AQS-88101'!$M$2:$M$2744,MATCH('88101-daily-summary-by-site'!$A1019&amp;'88101-daily-summary-by-site'!F$2&amp;'88101-daily-summary-by-site'!F$3,'AQS-88101'!$AC$2:$AC$2744&amp;'AQS-88101'!$E$2:$E$2744&amp;'AQS-88101'!$G$2:$G$2744,0)),""),"")</f>
        <v/>
      </c>
      <c r="G1019" s="42" t="str">
        <f t="array" ref="G1019">IFERROR(IF(INDEX('AQS-88101'!$M$2:$M$2744,MATCH('88101-daily-summary-by-site'!$A1019&amp;'88101-daily-summary-by-site'!G$2&amp;'88101-daily-summary-by-site'!G$3,'AQS-88101'!$AC$2:$AC$2744&amp;'AQS-88101'!$E$2:$E$2744&amp;'AQS-88101'!$G$2:$G$2744,0))&lt;&gt;"",INDEX('AQS-88101'!$M$2:$M$2744,MATCH('88101-daily-summary-by-site'!$A1019&amp;'88101-daily-summary-by-site'!G$2&amp;'88101-daily-summary-by-site'!G$3,'AQS-88101'!$AC$2:$AC$2744&amp;'AQS-88101'!$E$2:$E$2744&amp;'AQS-88101'!$G$2:$G$2744,0)),""),"")</f>
        <v/>
      </c>
      <c r="H1019" s="42" t="str">
        <f t="array" ref="H1019">IFERROR(IF(INDEX('AQS-88101'!$M$2:$M$2744,MATCH('88101-daily-summary-by-site'!$A1019&amp;'88101-daily-summary-by-site'!H$2&amp;'88101-daily-summary-by-site'!H$3,'AQS-88101'!$AC$2:$AC$2744&amp;'AQS-88101'!$E$2:$E$2744&amp;'AQS-88101'!$G$2:$G$2744,0))&lt;&gt;"",INDEX('AQS-88101'!$M$2:$M$2744,MATCH('88101-daily-summary-by-site'!$A1019&amp;'88101-daily-summary-by-site'!H$2&amp;'88101-daily-summary-by-site'!H$3,'AQS-88101'!$AC$2:$AC$2744&amp;'AQS-88101'!$E$2:$E$2744&amp;'AQS-88101'!$G$2:$G$2744,0)),""),"")</f>
        <v/>
      </c>
      <c r="I1019" s="108" t="str">
        <f t="array" ref="I1019">IFERROR(IF(INDEX('AQS-88101'!$M$2:$M$2744,MATCH('88101-daily-summary-by-site'!$A1019&amp;'88101-daily-summary-by-site'!I$2&amp;'88101-daily-summary-by-site'!I$3,'AQS-88101'!$AC$2:$AC$2744&amp;'AQS-88101'!$E$2:$E$2744&amp;'AQS-88101'!$G$2:$G$2744,0))&lt;&gt;"",INDEX('AQS-88101'!$M$2:$M$2744,MATCH('88101-daily-summary-by-site'!$A1019&amp;'88101-daily-summary-by-site'!I$2&amp;'88101-daily-summary-by-site'!I$3,'AQS-88101'!$AC$2:$AC$2744&amp;'AQS-88101'!$E$2:$E$2744&amp;'AQS-88101'!$G$2:$G$2744,0)),""),"")</f>
        <v/>
      </c>
      <c r="L1019" s="107" t="str">
        <f t="shared" si="75"/>
        <v/>
      </c>
      <c r="M1019" s="42" t="str">
        <f t="shared" si="76"/>
        <v/>
      </c>
      <c r="N1019" s="42" t="str">
        <f t="shared" si="77"/>
        <v/>
      </c>
      <c r="O1019" s="108" t="str">
        <f t="shared" si="78"/>
        <v/>
      </c>
    </row>
    <row r="1020" spans="1:15" x14ac:dyDescent="0.25">
      <c r="A1020" s="79">
        <f t="shared" si="79"/>
        <v>39235</v>
      </c>
      <c r="B1020" s="107">
        <f t="array" ref="B1020">IFERROR(IF(INDEX('AQS-88101'!$M$2:$M$2744,MATCH('88101-daily-summary-by-site'!$A1020&amp;'88101-daily-summary-by-site'!B$2&amp;'88101-daily-summary-by-site'!B$3,'AQS-88101'!$AC$2:$AC$2744&amp;'AQS-88101'!$E$2:$E$2744&amp;'AQS-88101'!$G$2:$G$2744,0))&lt;&gt;"",INDEX('AQS-88101'!$M$2:$M$2744,MATCH('88101-daily-summary-by-site'!$A1020&amp;'88101-daily-summary-by-site'!B$2&amp;'88101-daily-summary-by-site'!B$3,'AQS-88101'!$AC$2:$AC$2744&amp;'AQS-88101'!$E$2:$E$2744&amp;'AQS-88101'!$G$2:$G$2744,0)),""),"")</f>
        <v>4.0999999999999996</v>
      </c>
      <c r="C1020" s="42" t="str">
        <f t="array" ref="C1020">IFERROR(IF(INDEX('AQS-88101'!$M$2:$M$2744,MATCH('88101-daily-summary-by-site'!$A1020&amp;'88101-daily-summary-by-site'!C$2&amp;'88101-daily-summary-by-site'!C$3,'AQS-88101'!$AC$2:$AC$2744&amp;'AQS-88101'!$E$2:$E$2744&amp;'AQS-88101'!$G$2:$G$2744,0))&lt;&gt;"",INDEX('AQS-88101'!$M$2:$M$2744,MATCH('88101-daily-summary-by-site'!$A1020&amp;'88101-daily-summary-by-site'!C$2&amp;'88101-daily-summary-by-site'!C$3,'AQS-88101'!$AC$2:$AC$2744&amp;'AQS-88101'!$E$2:$E$2744&amp;'AQS-88101'!$G$2:$G$2744,0)),""),"")</f>
        <v/>
      </c>
      <c r="D1020" s="42" t="str">
        <f t="array" ref="D1020">IFERROR(IF(INDEX('AQS-88101'!$M$2:$M$2744,MATCH('88101-daily-summary-by-site'!$A1020&amp;'88101-daily-summary-by-site'!D$2&amp;'88101-daily-summary-by-site'!D$3,'AQS-88101'!$AC$2:$AC$2744&amp;'AQS-88101'!$E$2:$E$2744&amp;'AQS-88101'!$G$2:$G$2744,0))&lt;&gt;"",INDEX('AQS-88101'!$M$2:$M$2744,MATCH('88101-daily-summary-by-site'!$A1020&amp;'88101-daily-summary-by-site'!D$2&amp;'88101-daily-summary-by-site'!D$3,'AQS-88101'!$AC$2:$AC$2744&amp;'AQS-88101'!$E$2:$E$2744&amp;'AQS-88101'!$G$2:$G$2744,0)),""),"")</f>
        <v/>
      </c>
      <c r="E1020" s="42" t="str">
        <f t="array" ref="E1020">IFERROR(IF(INDEX('AQS-88101'!$M$2:$M$2744,MATCH('88101-daily-summary-by-site'!$A1020&amp;'88101-daily-summary-by-site'!E$2&amp;'88101-daily-summary-by-site'!E$3,'AQS-88101'!$AC$2:$AC$2744&amp;'AQS-88101'!$E$2:$E$2744&amp;'AQS-88101'!$G$2:$G$2744,0))&lt;&gt;"",INDEX('AQS-88101'!$M$2:$M$2744,MATCH('88101-daily-summary-by-site'!$A1020&amp;'88101-daily-summary-by-site'!E$2&amp;'88101-daily-summary-by-site'!E$3,'AQS-88101'!$AC$2:$AC$2744&amp;'AQS-88101'!$E$2:$E$2744&amp;'AQS-88101'!$G$2:$G$2744,0)),""),"")</f>
        <v/>
      </c>
      <c r="F1020" s="42" t="str">
        <f t="array" ref="F1020">IFERROR(IF(INDEX('AQS-88101'!$M$2:$M$2744,MATCH('88101-daily-summary-by-site'!$A1020&amp;'88101-daily-summary-by-site'!F$2&amp;'88101-daily-summary-by-site'!F$3,'AQS-88101'!$AC$2:$AC$2744&amp;'AQS-88101'!$E$2:$E$2744&amp;'AQS-88101'!$G$2:$G$2744,0))&lt;&gt;"",INDEX('AQS-88101'!$M$2:$M$2744,MATCH('88101-daily-summary-by-site'!$A1020&amp;'88101-daily-summary-by-site'!F$2&amp;'88101-daily-summary-by-site'!F$3,'AQS-88101'!$AC$2:$AC$2744&amp;'AQS-88101'!$E$2:$E$2744&amp;'AQS-88101'!$G$2:$G$2744,0)),""),"")</f>
        <v/>
      </c>
      <c r="G1020" s="42" t="str">
        <f t="array" ref="G1020">IFERROR(IF(INDEX('AQS-88101'!$M$2:$M$2744,MATCH('88101-daily-summary-by-site'!$A1020&amp;'88101-daily-summary-by-site'!G$2&amp;'88101-daily-summary-by-site'!G$3,'AQS-88101'!$AC$2:$AC$2744&amp;'AQS-88101'!$E$2:$E$2744&amp;'AQS-88101'!$G$2:$G$2744,0))&lt;&gt;"",INDEX('AQS-88101'!$M$2:$M$2744,MATCH('88101-daily-summary-by-site'!$A1020&amp;'88101-daily-summary-by-site'!G$2&amp;'88101-daily-summary-by-site'!G$3,'AQS-88101'!$AC$2:$AC$2744&amp;'AQS-88101'!$E$2:$E$2744&amp;'AQS-88101'!$G$2:$G$2744,0)),""),"")</f>
        <v/>
      </c>
      <c r="H1020" s="42" t="str">
        <f t="array" ref="H1020">IFERROR(IF(INDEX('AQS-88101'!$M$2:$M$2744,MATCH('88101-daily-summary-by-site'!$A1020&amp;'88101-daily-summary-by-site'!H$2&amp;'88101-daily-summary-by-site'!H$3,'AQS-88101'!$AC$2:$AC$2744&amp;'AQS-88101'!$E$2:$E$2744&amp;'AQS-88101'!$G$2:$G$2744,0))&lt;&gt;"",INDEX('AQS-88101'!$M$2:$M$2744,MATCH('88101-daily-summary-by-site'!$A1020&amp;'88101-daily-summary-by-site'!H$2&amp;'88101-daily-summary-by-site'!H$3,'AQS-88101'!$AC$2:$AC$2744&amp;'AQS-88101'!$E$2:$E$2744&amp;'AQS-88101'!$G$2:$G$2744,0)),""),"")</f>
        <v/>
      </c>
      <c r="I1020" s="108" t="str">
        <f t="array" ref="I1020">IFERROR(IF(INDEX('AQS-88101'!$M$2:$M$2744,MATCH('88101-daily-summary-by-site'!$A1020&amp;'88101-daily-summary-by-site'!I$2&amp;'88101-daily-summary-by-site'!I$3,'AQS-88101'!$AC$2:$AC$2744&amp;'AQS-88101'!$E$2:$E$2744&amp;'AQS-88101'!$G$2:$G$2744,0))&lt;&gt;"",INDEX('AQS-88101'!$M$2:$M$2744,MATCH('88101-daily-summary-by-site'!$A1020&amp;'88101-daily-summary-by-site'!I$2&amp;'88101-daily-summary-by-site'!I$3,'AQS-88101'!$AC$2:$AC$2744&amp;'AQS-88101'!$E$2:$E$2744&amp;'AQS-88101'!$G$2:$G$2744,0)),""),"")</f>
        <v/>
      </c>
      <c r="L1020" s="107">
        <f t="shared" si="75"/>
        <v>4.0999999999999996</v>
      </c>
      <c r="M1020" s="42" t="str">
        <f t="shared" si="76"/>
        <v/>
      </c>
      <c r="N1020" s="42" t="str">
        <f t="shared" si="77"/>
        <v/>
      </c>
      <c r="O1020" s="108" t="str">
        <f t="shared" si="78"/>
        <v/>
      </c>
    </row>
    <row r="1021" spans="1:15" x14ac:dyDescent="0.25">
      <c r="A1021" s="79">
        <f t="shared" si="79"/>
        <v>39236</v>
      </c>
      <c r="B1021" s="107" t="str">
        <f t="array" ref="B1021">IFERROR(IF(INDEX('AQS-88101'!$M$2:$M$2744,MATCH('88101-daily-summary-by-site'!$A1021&amp;'88101-daily-summary-by-site'!B$2&amp;'88101-daily-summary-by-site'!B$3,'AQS-88101'!$AC$2:$AC$2744&amp;'AQS-88101'!$E$2:$E$2744&amp;'AQS-88101'!$G$2:$G$2744,0))&lt;&gt;"",INDEX('AQS-88101'!$M$2:$M$2744,MATCH('88101-daily-summary-by-site'!$A1021&amp;'88101-daily-summary-by-site'!B$2&amp;'88101-daily-summary-by-site'!B$3,'AQS-88101'!$AC$2:$AC$2744&amp;'AQS-88101'!$E$2:$E$2744&amp;'AQS-88101'!$G$2:$G$2744,0)),""),"")</f>
        <v/>
      </c>
      <c r="C1021" s="42" t="str">
        <f t="array" ref="C1021">IFERROR(IF(INDEX('AQS-88101'!$M$2:$M$2744,MATCH('88101-daily-summary-by-site'!$A1021&amp;'88101-daily-summary-by-site'!C$2&amp;'88101-daily-summary-by-site'!C$3,'AQS-88101'!$AC$2:$AC$2744&amp;'AQS-88101'!$E$2:$E$2744&amp;'AQS-88101'!$G$2:$G$2744,0))&lt;&gt;"",INDEX('AQS-88101'!$M$2:$M$2744,MATCH('88101-daily-summary-by-site'!$A1021&amp;'88101-daily-summary-by-site'!C$2&amp;'88101-daily-summary-by-site'!C$3,'AQS-88101'!$AC$2:$AC$2744&amp;'AQS-88101'!$E$2:$E$2744&amp;'AQS-88101'!$G$2:$G$2744,0)),""),"")</f>
        <v/>
      </c>
      <c r="D1021" s="42" t="str">
        <f t="array" ref="D1021">IFERROR(IF(INDEX('AQS-88101'!$M$2:$M$2744,MATCH('88101-daily-summary-by-site'!$A1021&amp;'88101-daily-summary-by-site'!D$2&amp;'88101-daily-summary-by-site'!D$3,'AQS-88101'!$AC$2:$AC$2744&amp;'AQS-88101'!$E$2:$E$2744&amp;'AQS-88101'!$G$2:$G$2744,0))&lt;&gt;"",INDEX('AQS-88101'!$M$2:$M$2744,MATCH('88101-daily-summary-by-site'!$A1021&amp;'88101-daily-summary-by-site'!D$2&amp;'88101-daily-summary-by-site'!D$3,'AQS-88101'!$AC$2:$AC$2744&amp;'AQS-88101'!$E$2:$E$2744&amp;'AQS-88101'!$G$2:$G$2744,0)),""),"")</f>
        <v/>
      </c>
      <c r="E1021" s="42" t="str">
        <f t="array" ref="E1021">IFERROR(IF(INDEX('AQS-88101'!$M$2:$M$2744,MATCH('88101-daily-summary-by-site'!$A1021&amp;'88101-daily-summary-by-site'!E$2&amp;'88101-daily-summary-by-site'!E$3,'AQS-88101'!$AC$2:$AC$2744&amp;'AQS-88101'!$E$2:$E$2744&amp;'AQS-88101'!$G$2:$G$2744,0))&lt;&gt;"",INDEX('AQS-88101'!$M$2:$M$2744,MATCH('88101-daily-summary-by-site'!$A1021&amp;'88101-daily-summary-by-site'!E$2&amp;'88101-daily-summary-by-site'!E$3,'AQS-88101'!$AC$2:$AC$2744&amp;'AQS-88101'!$E$2:$E$2744&amp;'AQS-88101'!$G$2:$G$2744,0)),""),"")</f>
        <v/>
      </c>
      <c r="F1021" s="42" t="str">
        <f t="array" ref="F1021">IFERROR(IF(INDEX('AQS-88101'!$M$2:$M$2744,MATCH('88101-daily-summary-by-site'!$A1021&amp;'88101-daily-summary-by-site'!F$2&amp;'88101-daily-summary-by-site'!F$3,'AQS-88101'!$AC$2:$AC$2744&amp;'AQS-88101'!$E$2:$E$2744&amp;'AQS-88101'!$G$2:$G$2744,0))&lt;&gt;"",INDEX('AQS-88101'!$M$2:$M$2744,MATCH('88101-daily-summary-by-site'!$A1021&amp;'88101-daily-summary-by-site'!F$2&amp;'88101-daily-summary-by-site'!F$3,'AQS-88101'!$AC$2:$AC$2744&amp;'AQS-88101'!$E$2:$E$2744&amp;'AQS-88101'!$G$2:$G$2744,0)),""),"")</f>
        <v/>
      </c>
      <c r="G1021" s="42" t="str">
        <f t="array" ref="G1021">IFERROR(IF(INDEX('AQS-88101'!$M$2:$M$2744,MATCH('88101-daily-summary-by-site'!$A1021&amp;'88101-daily-summary-by-site'!G$2&amp;'88101-daily-summary-by-site'!G$3,'AQS-88101'!$AC$2:$AC$2744&amp;'AQS-88101'!$E$2:$E$2744&amp;'AQS-88101'!$G$2:$G$2744,0))&lt;&gt;"",INDEX('AQS-88101'!$M$2:$M$2744,MATCH('88101-daily-summary-by-site'!$A1021&amp;'88101-daily-summary-by-site'!G$2&amp;'88101-daily-summary-by-site'!G$3,'AQS-88101'!$AC$2:$AC$2744&amp;'AQS-88101'!$E$2:$E$2744&amp;'AQS-88101'!$G$2:$G$2744,0)),""),"")</f>
        <v/>
      </c>
      <c r="H1021" s="42" t="str">
        <f t="array" ref="H1021">IFERROR(IF(INDEX('AQS-88101'!$M$2:$M$2744,MATCH('88101-daily-summary-by-site'!$A1021&amp;'88101-daily-summary-by-site'!H$2&amp;'88101-daily-summary-by-site'!H$3,'AQS-88101'!$AC$2:$AC$2744&amp;'AQS-88101'!$E$2:$E$2744&amp;'AQS-88101'!$G$2:$G$2744,0))&lt;&gt;"",INDEX('AQS-88101'!$M$2:$M$2744,MATCH('88101-daily-summary-by-site'!$A1021&amp;'88101-daily-summary-by-site'!H$2&amp;'88101-daily-summary-by-site'!H$3,'AQS-88101'!$AC$2:$AC$2744&amp;'AQS-88101'!$E$2:$E$2744&amp;'AQS-88101'!$G$2:$G$2744,0)),""),"")</f>
        <v/>
      </c>
      <c r="I1021" s="108" t="str">
        <f t="array" ref="I1021">IFERROR(IF(INDEX('AQS-88101'!$M$2:$M$2744,MATCH('88101-daily-summary-by-site'!$A1021&amp;'88101-daily-summary-by-site'!I$2&amp;'88101-daily-summary-by-site'!I$3,'AQS-88101'!$AC$2:$AC$2744&amp;'AQS-88101'!$E$2:$E$2744&amp;'AQS-88101'!$G$2:$G$2744,0))&lt;&gt;"",INDEX('AQS-88101'!$M$2:$M$2744,MATCH('88101-daily-summary-by-site'!$A1021&amp;'88101-daily-summary-by-site'!I$2&amp;'88101-daily-summary-by-site'!I$3,'AQS-88101'!$AC$2:$AC$2744&amp;'AQS-88101'!$E$2:$E$2744&amp;'AQS-88101'!$G$2:$G$2744,0)),""),"")</f>
        <v/>
      </c>
      <c r="L1021" s="107" t="str">
        <f t="shared" si="75"/>
        <v/>
      </c>
      <c r="M1021" s="42" t="str">
        <f t="shared" si="76"/>
        <v/>
      </c>
      <c r="N1021" s="42" t="str">
        <f t="shared" si="77"/>
        <v/>
      </c>
      <c r="O1021" s="108" t="str">
        <f t="shared" si="78"/>
        <v/>
      </c>
    </row>
    <row r="1022" spans="1:15" x14ac:dyDescent="0.25">
      <c r="A1022" s="79">
        <f t="shared" si="79"/>
        <v>39237</v>
      </c>
      <c r="B1022" s="107" t="str">
        <f t="array" ref="B1022">IFERROR(IF(INDEX('AQS-88101'!$M$2:$M$2744,MATCH('88101-daily-summary-by-site'!$A1022&amp;'88101-daily-summary-by-site'!B$2&amp;'88101-daily-summary-by-site'!B$3,'AQS-88101'!$AC$2:$AC$2744&amp;'AQS-88101'!$E$2:$E$2744&amp;'AQS-88101'!$G$2:$G$2744,0))&lt;&gt;"",INDEX('AQS-88101'!$M$2:$M$2744,MATCH('88101-daily-summary-by-site'!$A1022&amp;'88101-daily-summary-by-site'!B$2&amp;'88101-daily-summary-by-site'!B$3,'AQS-88101'!$AC$2:$AC$2744&amp;'AQS-88101'!$E$2:$E$2744&amp;'AQS-88101'!$G$2:$G$2744,0)),""),"")</f>
        <v/>
      </c>
      <c r="C1022" s="42" t="str">
        <f t="array" ref="C1022">IFERROR(IF(INDEX('AQS-88101'!$M$2:$M$2744,MATCH('88101-daily-summary-by-site'!$A1022&amp;'88101-daily-summary-by-site'!C$2&amp;'88101-daily-summary-by-site'!C$3,'AQS-88101'!$AC$2:$AC$2744&amp;'AQS-88101'!$E$2:$E$2744&amp;'AQS-88101'!$G$2:$G$2744,0))&lt;&gt;"",INDEX('AQS-88101'!$M$2:$M$2744,MATCH('88101-daily-summary-by-site'!$A1022&amp;'88101-daily-summary-by-site'!C$2&amp;'88101-daily-summary-by-site'!C$3,'AQS-88101'!$AC$2:$AC$2744&amp;'AQS-88101'!$E$2:$E$2744&amp;'AQS-88101'!$G$2:$G$2744,0)),""),"")</f>
        <v/>
      </c>
      <c r="D1022" s="42" t="str">
        <f t="array" ref="D1022">IFERROR(IF(INDEX('AQS-88101'!$M$2:$M$2744,MATCH('88101-daily-summary-by-site'!$A1022&amp;'88101-daily-summary-by-site'!D$2&amp;'88101-daily-summary-by-site'!D$3,'AQS-88101'!$AC$2:$AC$2744&amp;'AQS-88101'!$E$2:$E$2744&amp;'AQS-88101'!$G$2:$G$2744,0))&lt;&gt;"",INDEX('AQS-88101'!$M$2:$M$2744,MATCH('88101-daily-summary-by-site'!$A1022&amp;'88101-daily-summary-by-site'!D$2&amp;'88101-daily-summary-by-site'!D$3,'AQS-88101'!$AC$2:$AC$2744&amp;'AQS-88101'!$E$2:$E$2744&amp;'AQS-88101'!$G$2:$G$2744,0)),""),"")</f>
        <v/>
      </c>
      <c r="E1022" s="42" t="str">
        <f t="array" ref="E1022">IFERROR(IF(INDEX('AQS-88101'!$M$2:$M$2744,MATCH('88101-daily-summary-by-site'!$A1022&amp;'88101-daily-summary-by-site'!E$2&amp;'88101-daily-summary-by-site'!E$3,'AQS-88101'!$AC$2:$AC$2744&amp;'AQS-88101'!$E$2:$E$2744&amp;'AQS-88101'!$G$2:$G$2744,0))&lt;&gt;"",INDEX('AQS-88101'!$M$2:$M$2744,MATCH('88101-daily-summary-by-site'!$A1022&amp;'88101-daily-summary-by-site'!E$2&amp;'88101-daily-summary-by-site'!E$3,'AQS-88101'!$AC$2:$AC$2744&amp;'AQS-88101'!$E$2:$E$2744&amp;'AQS-88101'!$G$2:$G$2744,0)),""),"")</f>
        <v/>
      </c>
      <c r="F1022" s="42" t="str">
        <f t="array" ref="F1022">IFERROR(IF(INDEX('AQS-88101'!$M$2:$M$2744,MATCH('88101-daily-summary-by-site'!$A1022&amp;'88101-daily-summary-by-site'!F$2&amp;'88101-daily-summary-by-site'!F$3,'AQS-88101'!$AC$2:$AC$2744&amp;'AQS-88101'!$E$2:$E$2744&amp;'AQS-88101'!$G$2:$G$2744,0))&lt;&gt;"",INDEX('AQS-88101'!$M$2:$M$2744,MATCH('88101-daily-summary-by-site'!$A1022&amp;'88101-daily-summary-by-site'!F$2&amp;'88101-daily-summary-by-site'!F$3,'AQS-88101'!$AC$2:$AC$2744&amp;'AQS-88101'!$E$2:$E$2744&amp;'AQS-88101'!$G$2:$G$2744,0)),""),"")</f>
        <v/>
      </c>
      <c r="G1022" s="42" t="str">
        <f t="array" ref="G1022">IFERROR(IF(INDEX('AQS-88101'!$M$2:$M$2744,MATCH('88101-daily-summary-by-site'!$A1022&amp;'88101-daily-summary-by-site'!G$2&amp;'88101-daily-summary-by-site'!G$3,'AQS-88101'!$AC$2:$AC$2744&amp;'AQS-88101'!$E$2:$E$2744&amp;'AQS-88101'!$G$2:$G$2744,0))&lt;&gt;"",INDEX('AQS-88101'!$M$2:$M$2744,MATCH('88101-daily-summary-by-site'!$A1022&amp;'88101-daily-summary-by-site'!G$2&amp;'88101-daily-summary-by-site'!G$3,'AQS-88101'!$AC$2:$AC$2744&amp;'AQS-88101'!$E$2:$E$2744&amp;'AQS-88101'!$G$2:$G$2744,0)),""),"")</f>
        <v/>
      </c>
      <c r="H1022" s="42" t="str">
        <f t="array" ref="H1022">IFERROR(IF(INDEX('AQS-88101'!$M$2:$M$2744,MATCH('88101-daily-summary-by-site'!$A1022&amp;'88101-daily-summary-by-site'!H$2&amp;'88101-daily-summary-by-site'!H$3,'AQS-88101'!$AC$2:$AC$2744&amp;'AQS-88101'!$E$2:$E$2744&amp;'AQS-88101'!$G$2:$G$2744,0))&lt;&gt;"",INDEX('AQS-88101'!$M$2:$M$2744,MATCH('88101-daily-summary-by-site'!$A1022&amp;'88101-daily-summary-by-site'!H$2&amp;'88101-daily-summary-by-site'!H$3,'AQS-88101'!$AC$2:$AC$2744&amp;'AQS-88101'!$E$2:$E$2744&amp;'AQS-88101'!$G$2:$G$2744,0)),""),"")</f>
        <v/>
      </c>
      <c r="I1022" s="108" t="str">
        <f t="array" ref="I1022">IFERROR(IF(INDEX('AQS-88101'!$M$2:$M$2744,MATCH('88101-daily-summary-by-site'!$A1022&amp;'88101-daily-summary-by-site'!I$2&amp;'88101-daily-summary-by-site'!I$3,'AQS-88101'!$AC$2:$AC$2744&amp;'AQS-88101'!$E$2:$E$2744&amp;'AQS-88101'!$G$2:$G$2744,0))&lt;&gt;"",INDEX('AQS-88101'!$M$2:$M$2744,MATCH('88101-daily-summary-by-site'!$A1022&amp;'88101-daily-summary-by-site'!I$2&amp;'88101-daily-summary-by-site'!I$3,'AQS-88101'!$AC$2:$AC$2744&amp;'AQS-88101'!$E$2:$E$2744&amp;'AQS-88101'!$G$2:$G$2744,0)),""),"")</f>
        <v/>
      </c>
      <c r="L1022" s="107" t="str">
        <f t="shared" si="75"/>
        <v/>
      </c>
      <c r="M1022" s="42" t="str">
        <f t="shared" si="76"/>
        <v/>
      </c>
      <c r="N1022" s="42" t="str">
        <f t="shared" si="77"/>
        <v/>
      </c>
      <c r="O1022" s="108" t="str">
        <f t="shared" si="78"/>
        <v/>
      </c>
    </row>
    <row r="1023" spans="1:15" x14ac:dyDescent="0.25">
      <c r="A1023" s="79">
        <f t="shared" si="79"/>
        <v>39238</v>
      </c>
      <c r="B1023" s="107" t="str">
        <f t="array" ref="B1023">IFERROR(IF(INDEX('AQS-88101'!$M$2:$M$2744,MATCH('88101-daily-summary-by-site'!$A1023&amp;'88101-daily-summary-by-site'!B$2&amp;'88101-daily-summary-by-site'!B$3,'AQS-88101'!$AC$2:$AC$2744&amp;'AQS-88101'!$E$2:$E$2744&amp;'AQS-88101'!$G$2:$G$2744,0))&lt;&gt;"",INDEX('AQS-88101'!$M$2:$M$2744,MATCH('88101-daily-summary-by-site'!$A1023&amp;'88101-daily-summary-by-site'!B$2&amp;'88101-daily-summary-by-site'!B$3,'AQS-88101'!$AC$2:$AC$2744&amp;'AQS-88101'!$E$2:$E$2744&amp;'AQS-88101'!$G$2:$G$2744,0)),""),"")</f>
        <v/>
      </c>
      <c r="C1023" s="42" t="str">
        <f t="array" ref="C1023">IFERROR(IF(INDEX('AQS-88101'!$M$2:$M$2744,MATCH('88101-daily-summary-by-site'!$A1023&amp;'88101-daily-summary-by-site'!C$2&amp;'88101-daily-summary-by-site'!C$3,'AQS-88101'!$AC$2:$AC$2744&amp;'AQS-88101'!$E$2:$E$2744&amp;'AQS-88101'!$G$2:$G$2744,0))&lt;&gt;"",INDEX('AQS-88101'!$M$2:$M$2744,MATCH('88101-daily-summary-by-site'!$A1023&amp;'88101-daily-summary-by-site'!C$2&amp;'88101-daily-summary-by-site'!C$3,'AQS-88101'!$AC$2:$AC$2744&amp;'AQS-88101'!$E$2:$E$2744&amp;'AQS-88101'!$G$2:$G$2744,0)),""),"")</f>
        <v/>
      </c>
      <c r="D1023" s="42" t="str">
        <f t="array" ref="D1023">IFERROR(IF(INDEX('AQS-88101'!$M$2:$M$2744,MATCH('88101-daily-summary-by-site'!$A1023&amp;'88101-daily-summary-by-site'!D$2&amp;'88101-daily-summary-by-site'!D$3,'AQS-88101'!$AC$2:$AC$2744&amp;'AQS-88101'!$E$2:$E$2744&amp;'AQS-88101'!$G$2:$G$2744,0))&lt;&gt;"",INDEX('AQS-88101'!$M$2:$M$2744,MATCH('88101-daily-summary-by-site'!$A1023&amp;'88101-daily-summary-by-site'!D$2&amp;'88101-daily-summary-by-site'!D$3,'AQS-88101'!$AC$2:$AC$2744&amp;'AQS-88101'!$E$2:$E$2744&amp;'AQS-88101'!$G$2:$G$2744,0)),""),"")</f>
        <v/>
      </c>
      <c r="E1023" s="42" t="str">
        <f t="array" ref="E1023">IFERROR(IF(INDEX('AQS-88101'!$M$2:$M$2744,MATCH('88101-daily-summary-by-site'!$A1023&amp;'88101-daily-summary-by-site'!E$2&amp;'88101-daily-summary-by-site'!E$3,'AQS-88101'!$AC$2:$AC$2744&amp;'AQS-88101'!$E$2:$E$2744&amp;'AQS-88101'!$G$2:$G$2744,0))&lt;&gt;"",INDEX('AQS-88101'!$M$2:$M$2744,MATCH('88101-daily-summary-by-site'!$A1023&amp;'88101-daily-summary-by-site'!E$2&amp;'88101-daily-summary-by-site'!E$3,'AQS-88101'!$AC$2:$AC$2744&amp;'AQS-88101'!$E$2:$E$2744&amp;'AQS-88101'!$G$2:$G$2744,0)),""),"")</f>
        <v/>
      </c>
      <c r="F1023" s="42" t="str">
        <f t="array" ref="F1023">IFERROR(IF(INDEX('AQS-88101'!$M$2:$M$2744,MATCH('88101-daily-summary-by-site'!$A1023&amp;'88101-daily-summary-by-site'!F$2&amp;'88101-daily-summary-by-site'!F$3,'AQS-88101'!$AC$2:$AC$2744&amp;'AQS-88101'!$E$2:$E$2744&amp;'AQS-88101'!$G$2:$G$2744,0))&lt;&gt;"",INDEX('AQS-88101'!$M$2:$M$2744,MATCH('88101-daily-summary-by-site'!$A1023&amp;'88101-daily-summary-by-site'!F$2&amp;'88101-daily-summary-by-site'!F$3,'AQS-88101'!$AC$2:$AC$2744&amp;'AQS-88101'!$E$2:$E$2744&amp;'AQS-88101'!$G$2:$G$2744,0)),""),"")</f>
        <v/>
      </c>
      <c r="G1023" s="42" t="str">
        <f t="array" ref="G1023">IFERROR(IF(INDEX('AQS-88101'!$M$2:$M$2744,MATCH('88101-daily-summary-by-site'!$A1023&amp;'88101-daily-summary-by-site'!G$2&amp;'88101-daily-summary-by-site'!G$3,'AQS-88101'!$AC$2:$AC$2744&amp;'AQS-88101'!$E$2:$E$2744&amp;'AQS-88101'!$G$2:$G$2744,0))&lt;&gt;"",INDEX('AQS-88101'!$M$2:$M$2744,MATCH('88101-daily-summary-by-site'!$A1023&amp;'88101-daily-summary-by-site'!G$2&amp;'88101-daily-summary-by-site'!G$3,'AQS-88101'!$AC$2:$AC$2744&amp;'AQS-88101'!$E$2:$E$2744&amp;'AQS-88101'!$G$2:$G$2744,0)),""),"")</f>
        <v/>
      </c>
      <c r="H1023" s="42" t="str">
        <f t="array" ref="H1023">IFERROR(IF(INDEX('AQS-88101'!$M$2:$M$2744,MATCH('88101-daily-summary-by-site'!$A1023&amp;'88101-daily-summary-by-site'!H$2&amp;'88101-daily-summary-by-site'!H$3,'AQS-88101'!$AC$2:$AC$2744&amp;'AQS-88101'!$E$2:$E$2744&amp;'AQS-88101'!$G$2:$G$2744,0))&lt;&gt;"",INDEX('AQS-88101'!$M$2:$M$2744,MATCH('88101-daily-summary-by-site'!$A1023&amp;'88101-daily-summary-by-site'!H$2&amp;'88101-daily-summary-by-site'!H$3,'AQS-88101'!$AC$2:$AC$2744&amp;'AQS-88101'!$E$2:$E$2744&amp;'AQS-88101'!$G$2:$G$2744,0)),""),"")</f>
        <v/>
      </c>
      <c r="I1023" s="108" t="str">
        <f t="array" ref="I1023">IFERROR(IF(INDEX('AQS-88101'!$M$2:$M$2744,MATCH('88101-daily-summary-by-site'!$A1023&amp;'88101-daily-summary-by-site'!I$2&amp;'88101-daily-summary-by-site'!I$3,'AQS-88101'!$AC$2:$AC$2744&amp;'AQS-88101'!$E$2:$E$2744&amp;'AQS-88101'!$G$2:$G$2744,0))&lt;&gt;"",INDEX('AQS-88101'!$M$2:$M$2744,MATCH('88101-daily-summary-by-site'!$A1023&amp;'88101-daily-summary-by-site'!I$2&amp;'88101-daily-summary-by-site'!I$3,'AQS-88101'!$AC$2:$AC$2744&amp;'AQS-88101'!$E$2:$E$2744&amp;'AQS-88101'!$G$2:$G$2744,0)),""),"")</f>
        <v/>
      </c>
      <c r="L1023" s="107" t="str">
        <f t="shared" si="75"/>
        <v/>
      </c>
      <c r="M1023" s="42" t="str">
        <f t="shared" si="76"/>
        <v/>
      </c>
      <c r="N1023" s="42" t="str">
        <f t="shared" si="77"/>
        <v/>
      </c>
      <c r="O1023" s="108" t="str">
        <f t="shared" si="78"/>
        <v/>
      </c>
    </row>
    <row r="1024" spans="1:15" x14ac:dyDescent="0.25">
      <c r="A1024" s="79">
        <f t="shared" si="79"/>
        <v>39239</v>
      </c>
      <c r="B1024" s="107" t="str">
        <f t="array" ref="B1024">IFERROR(IF(INDEX('AQS-88101'!$M$2:$M$2744,MATCH('88101-daily-summary-by-site'!$A1024&amp;'88101-daily-summary-by-site'!B$2&amp;'88101-daily-summary-by-site'!B$3,'AQS-88101'!$AC$2:$AC$2744&amp;'AQS-88101'!$E$2:$E$2744&amp;'AQS-88101'!$G$2:$G$2744,0))&lt;&gt;"",INDEX('AQS-88101'!$M$2:$M$2744,MATCH('88101-daily-summary-by-site'!$A1024&amp;'88101-daily-summary-by-site'!B$2&amp;'88101-daily-summary-by-site'!B$3,'AQS-88101'!$AC$2:$AC$2744&amp;'AQS-88101'!$E$2:$E$2744&amp;'AQS-88101'!$G$2:$G$2744,0)),""),"")</f>
        <v/>
      </c>
      <c r="C1024" s="42" t="str">
        <f t="array" ref="C1024">IFERROR(IF(INDEX('AQS-88101'!$M$2:$M$2744,MATCH('88101-daily-summary-by-site'!$A1024&amp;'88101-daily-summary-by-site'!C$2&amp;'88101-daily-summary-by-site'!C$3,'AQS-88101'!$AC$2:$AC$2744&amp;'AQS-88101'!$E$2:$E$2744&amp;'AQS-88101'!$G$2:$G$2744,0))&lt;&gt;"",INDEX('AQS-88101'!$M$2:$M$2744,MATCH('88101-daily-summary-by-site'!$A1024&amp;'88101-daily-summary-by-site'!C$2&amp;'88101-daily-summary-by-site'!C$3,'AQS-88101'!$AC$2:$AC$2744&amp;'AQS-88101'!$E$2:$E$2744&amp;'AQS-88101'!$G$2:$G$2744,0)),""),"")</f>
        <v/>
      </c>
      <c r="D1024" s="42" t="str">
        <f t="array" ref="D1024">IFERROR(IF(INDEX('AQS-88101'!$M$2:$M$2744,MATCH('88101-daily-summary-by-site'!$A1024&amp;'88101-daily-summary-by-site'!D$2&amp;'88101-daily-summary-by-site'!D$3,'AQS-88101'!$AC$2:$AC$2744&amp;'AQS-88101'!$E$2:$E$2744&amp;'AQS-88101'!$G$2:$G$2744,0))&lt;&gt;"",INDEX('AQS-88101'!$M$2:$M$2744,MATCH('88101-daily-summary-by-site'!$A1024&amp;'88101-daily-summary-by-site'!D$2&amp;'88101-daily-summary-by-site'!D$3,'AQS-88101'!$AC$2:$AC$2744&amp;'AQS-88101'!$E$2:$E$2744&amp;'AQS-88101'!$G$2:$G$2744,0)),""),"")</f>
        <v/>
      </c>
      <c r="E1024" s="42" t="str">
        <f t="array" ref="E1024">IFERROR(IF(INDEX('AQS-88101'!$M$2:$M$2744,MATCH('88101-daily-summary-by-site'!$A1024&amp;'88101-daily-summary-by-site'!E$2&amp;'88101-daily-summary-by-site'!E$3,'AQS-88101'!$AC$2:$AC$2744&amp;'AQS-88101'!$E$2:$E$2744&amp;'AQS-88101'!$G$2:$G$2744,0))&lt;&gt;"",INDEX('AQS-88101'!$M$2:$M$2744,MATCH('88101-daily-summary-by-site'!$A1024&amp;'88101-daily-summary-by-site'!E$2&amp;'88101-daily-summary-by-site'!E$3,'AQS-88101'!$AC$2:$AC$2744&amp;'AQS-88101'!$E$2:$E$2744&amp;'AQS-88101'!$G$2:$G$2744,0)),""),"")</f>
        <v/>
      </c>
      <c r="F1024" s="42" t="str">
        <f t="array" ref="F1024">IFERROR(IF(INDEX('AQS-88101'!$M$2:$M$2744,MATCH('88101-daily-summary-by-site'!$A1024&amp;'88101-daily-summary-by-site'!F$2&amp;'88101-daily-summary-by-site'!F$3,'AQS-88101'!$AC$2:$AC$2744&amp;'AQS-88101'!$E$2:$E$2744&amp;'AQS-88101'!$G$2:$G$2744,0))&lt;&gt;"",INDEX('AQS-88101'!$M$2:$M$2744,MATCH('88101-daily-summary-by-site'!$A1024&amp;'88101-daily-summary-by-site'!F$2&amp;'88101-daily-summary-by-site'!F$3,'AQS-88101'!$AC$2:$AC$2744&amp;'AQS-88101'!$E$2:$E$2744&amp;'AQS-88101'!$G$2:$G$2744,0)),""),"")</f>
        <v/>
      </c>
      <c r="G1024" s="42" t="str">
        <f t="array" ref="G1024">IFERROR(IF(INDEX('AQS-88101'!$M$2:$M$2744,MATCH('88101-daily-summary-by-site'!$A1024&amp;'88101-daily-summary-by-site'!G$2&amp;'88101-daily-summary-by-site'!G$3,'AQS-88101'!$AC$2:$AC$2744&amp;'AQS-88101'!$E$2:$E$2744&amp;'AQS-88101'!$G$2:$G$2744,0))&lt;&gt;"",INDEX('AQS-88101'!$M$2:$M$2744,MATCH('88101-daily-summary-by-site'!$A1024&amp;'88101-daily-summary-by-site'!G$2&amp;'88101-daily-summary-by-site'!G$3,'AQS-88101'!$AC$2:$AC$2744&amp;'AQS-88101'!$E$2:$E$2744&amp;'AQS-88101'!$G$2:$G$2744,0)),""),"")</f>
        <v/>
      </c>
      <c r="H1024" s="42" t="str">
        <f t="array" ref="H1024">IFERROR(IF(INDEX('AQS-88101'!$M$2:$M$2744,MATCH('88101-daily-summary-by-site'!$A1024&amp;'88101-daily-summary-by-site'!H$2&amp;'88101-daily-summary-by-site'!H$3,'AQS-88101'!$AC$2:$AC$2744&amp;'AQS-88101'!$E$2:$E$2744&amp;'AQS-88101'!$G$2:$G$2744,0))&lt;&gt;"",INDEX('AQS-88101'!$M$2:$M$2744,MATCH('88101-daily-summary-by-site'!$A1024&amp;'88101-daily-summary-by-site'!H$2&amp;'88101-daily-summary-by-site'!H$3,'AQS-88101'!$AC$2:$AC$2744&amp;'AQS-88101'!$E$2:$E$2744&amp;'AQS-88101'!$G$2:$G$2744,0)),""),"")</f>
        <v/>
      </c>
      <c r="I1024" s="108" t="str">
        <f t="array" ref="I1024">IFERROR(IF(INDEX('AQS-88101'!$M$2:$M$2744,MATCH('88101-daily-summary-by-site'!$A1024&amp;'88101-daily-summary-by-site'!I$2&amp;'88101-daily-summary-by-site'!I$3,'AQS-88101'!$AC$2:$AC$2744&amp;'AQS-88101'!$E$2:$E$2744&amp;'AQS-88101'!$G$2:$G$2744,0))&lt;&gt;"",INDEX('AQS-88101'!$M$2:$M$2744,MATCH('88101-daily-summary-by-site'!$A1024&amp;'88101-daily-summary-by-site'!I$2&amp;'88101-daily-summary-by-site'!I$3,'AQS-88101'!$AC$2:$AC$2744&amp;'AQS-88101'!$E$2:$E$2744&amp;'AQS-88101'!$G$2:$G$2744,0)),""),"")</f>
        <v/>
      </c>
      <c r="L1024" s="107" t="str">
        <f t="shared" si="75"/>
        <v/>
      </c>
      <c r="M1024" s="42" t="str">
        <f t="shared" si="76"/>
        <v/>
      </c>
      <c r="N1024" s="42" t="str">
        <f t="shared" si="77"/>
        <v/>
      </c>
      <c r="O1024" s="108" t="str">
        <f t="shared" si="78"/>
        <v/>
      </c>
    </row>
    <row r="1025" spans="1:15" x14ac:dyDescent="0.25">
      <c r="A1025" s="79">
        <f t="shared" si="79"/>
        <v>39240</v>
      </c>
      <c r="B1025" s="107" t="str">
        <f t="array" ref="B1025">IFERROR(IF(INDEX('AQS-88101'!$M$2:$M$2744,MATCH('88101-daily-summary-by-site'!$A1025&amp;'88101-daily-summary-by-site'!B$2&amp;'88101-daily-summary-by-site'!B$3,'AQS-88101'!$AC$2:$AC$2744&amp;'AQS-88101'!$E$2:$E$2744&amp;'AQS-88101'!$G$2:$G$2744,0))&lt;&gt;"",INDEX('AQS-88101'!$M$2:$M$2744,MATCH('88101-daily-summary-by-site'!$A1025&amp;'88101-daily-summary-by-site'!B$2&amp;'88101-daily-summary-by-site'!B$3,'AQS-88101'!$AC$2:$AC$2744&amp;'AQS-88101'!$E$2:$E$2744&amp;'AQS-88101'!$G$2:$G$2744,0)),""),"")</f>
        <v/>
      </c>
      <c r="C1025" s="42" t="str">
        <f t="array" ref="C1025">IFERROR(IF(INDEX('AQS-88101'!$M$2:$M$2744,MATCH('88101-daily-summary-by-site'!$A1025&amp;'88101-daily-summary-by-site'!C$2&amp;'88101-daily-summary-by-site'!C$3,'AQS-88101'!$AC$2:$AC$2744&amp;'AQS-88101'!$E$2:$E$2744&amp;'AQS-88101'!$G$2:$G$2744,0))&lt;&gt;"",INDEX('AQS-88101'!$M$2:$M$2744,MATCH('88101-daily-summary-by-site'!$A1025&amp;'88101-daily-summary-by-site'!C$2&amp;'88101-daily-summary-by-site'!C$3,'AQS-88101'!$AC$2:$AC$2744&amp;'AQS-88101'!$E$2:$E$2744&amp;'AQS-88101'!$G$2:$G$2744,0)),""),"")</f>
        <v/>
      </c>
      <c r="D1025" s="42" t="str">
        <f t="array" ref="D1025">IFERROR(IF(INDEX('AQS-88101'!$M$2:$M$2744,MATCH('88101-daily-summary-by-site'!$A1025&amp;'88101-daily-summary-by-site'!D$2&amp;'88101-daily-summary-by-site'!D$3,'AQS-88101'!$AC$2:$AC$2744&amp;'AQS-88101'!$E$2:$E$2744&amp;'AQS-88101'!$G$2:$G$2744,0))&lt;&gt;"",INDEX('AQS-88101'!$M$2:$M$2744,MATCH('88101-daily-summary-by-site'!$A1025&amp;'88101-daily-summary-by-site'!D$2&amp;'88101-daily-summary-by-site'!D$3,'AQS-88101'!$AC$2:$AC$2744&amp;'AQS-88101'!$E$2:$E$2744&amp;'AQS-88101'!$G$2:$G$2744,0)),""),"")</f>
        <v/>
      </c>
      <c r="E1025" s="42" t="str">
        <f t="array" ref="E1025">IFERROR(IF(INDEX('AQS-88101'!$M$2:$M$2744,MATCH('88101-daily-summary-by-site'!$A1025&amp;'88101-daily-summary-by-site'!E$2&amp;'88101-daily-summary-by-site'!E$3,'AQS-88101'!$AC$2:$AC$2744&amp;'AQS-88101'!$E$2:$E$2744&amp;'AQS-88101'!$G$2:$G$2744,0))&lt;&gt;"",INDEX('AQS-88101'!$M$2:$M$2744,MATCH('88101-daily-summary-by-site'!$A1025&amp;'88101-daily-summary-by-site'!E$2&amp;'88101-daily-summary-by-site'!E$3,'AQS-88101'!$AC$2:$AC$2744&amp;'AQS-88101'!$E$2:$E$2744&amp;'AQS-88101'!$G$2:$G$2744,0)),""),"")</f>
        <v/>
      </c>
      <c r="F1025" s="42" t="str">
        <f t="array" ref="F1025">IFERROR(IF(INDEX('AQS-88101'!$M$2:$M$2744,MATCH('88101-daily-summary-by-site'!$A1025&amp;'88101-daily-summary-by-site'!F$2&amp;'88101-daily-summary-by-site'!F$3,'AQS-88101'!$AC$2:$AC$2744&amp;'AQS-88101'!$E$2:$E$2744&amp;'AQS-88101'!$G$2:$G$2744,0))&lt;&gt;"",INDEX('AQS-88101'!$M$2:$M$2744,MATCH('88101-daily-summary-by-site'!$A1025&amp;'88101-daily-summary-by-site'!F$2&amp;'88101-daily-summary-by-site'!F$3,'AQS-88101'!$AC$2:$AC$2744&amp;'AQS-88101'!$E$2:$E$2744&amp;'AQS-88101'!$G$2:$G$2744,0)),""),"")</f>
        <v/>
      </c>
      <c r="G1025" s="42" t="str">
        <f t="array" ref="G1025">IFERROR(IF(INDEX('AQS-88101'!$M$2:$M$2744,MATCH('88101-daily-summary-by-site'!$A1025&amp;'88101-daily-summary-by-site'!G$2&amp;'88101-daily-summary-by-site'!G$3,'AQS-88101'!$AC$2:$AC$2744&amp;'AQS-88101'!$E$2:$E$2744&amp;'AQS-88101'!$G$2:$G$2744,0))&lt;&gt;"",INDEX('AQS-88101'!$M$2:$M$2744,MATCH('88101-daily-summary-by-site'!$A1025&amp;'88101-daily-summary-by-site'!G$2&amp;'88101-daily-summary-by-site'!G$3,'AQS-88101'!$AC$2:$AC$2744&amp;'AQS-88101'!$E$2:$E$2744&amp;'AQS-88101'!$G$2:$G$2744,0)),""),"")</f>
        <v/>
      </c>
      <c r="H1025" s="42" t="str">
        <f t="array" ref="H1025">IFERROR(IF(INDEX('AQS-88101'!$M$2:$M$2744,MATCH('88101-daily-summary-by-site'!$A1025&amp;'88101-daily-summary-by-site'!H$2&amp;'88101-daily-summary-by-site'!H$3,'AQS-88101'!$AC$2:$AC$2744&amp;'AQS-88101'!$E$2:$E$2744&amp;'AQS-88101'!$G$2:$G$2744,0))&lt;&gt;"",INDEX('AQS-88101'!$M$2:$M$2744,MATCH('88101-daily-summary-by-site'!$A1025&amp;'88101-daily-summary-by-site'!H$2&amp;'88101-daily-summary-by-site'!H$3,'AQS-88101'!$AC$2:$AC$2744&amp;'AQS-88101'!$E$2:$E$2744&amp;'AQS-88101'!$G$2:$G$2744,0)),""),"")</f>
        <v/>
      </c>
      <c r="I1025" s="108" t="str">
        <f t="array" ref="I1025">IFERROR(IF(INDEX('AQS-88101'!$M$2:$M$2744,MATCH('88101-daily-summary-by-site'!$A1025&amp;'88101-daily-summary-by-site'!I$2&amp;'88101-daily-summary-by-site'!I$3,'AQS-88101'!$AC$2:$AC$2744&amp;'AQS-88101'!$E$2:$E$2744&amp;'AQS-88101'!$G$2:$G$2744,0))&lt;&gt;"",INDEX('AQS-88101'!$M$2:$M$2744,MATCH('88101-daily-summary-by-site'!$A1025&amp;'88101-daily-summary-by-site'!I$2&amp;'88101-daily-summary-by-site'!I$3,'AQS-88101'!$AC$2:$AC$2744&amp;'AQS-88101'!$E$2:$E$2744&amp;'AQS-88101'!$G$2:$G$2744,0)),""),"")</f>
        <v/>
      </c>
      <c r="L1025" s="107" t="str">
        <f t="shared" si="75"/>
        <v/>
      </c>
      <c r="M1025" s="42" t="str">
        <f t="shared" si="76"/>
        <v/>
      </c>
      <c r="N1025" s="42" t="str">
        <f t="shared" si="77"/>
        <v/>
      </c>
      <c r="O1025" s="108" t="str">
        <f t="shared" si="78"/>
        <v/>
      </c>
    </row>
    <row r="1026" spans="1:15" x14ac:dyDescent="0.25">
      <c r="A1026" s="79">
        <f t="shared" si="79"/>
        <v>39241</v>
      </c>
      <c r="B1026" s="107" t="str">
        <f t="array" ref="B1026">IFERROR(IF(INDEX('AQS-88101'!$M$2:$M$2744,MATCH('88101-daily-summary-by-site'!$A1026&amp;'88101-daily-summary-by-site'!B$2&amp;'88101-daily-summary-by-site'!B$3,'AQS-88101'!$AC$2:$AC$2744&amp;'AQS-88101'!$E$2:$E$2744&amp;'AQS-88101'!$G$2:$G$2744,0))&lt;&gt;"",INDEX('AQS-88101'!$M$2:$M$2744,MATCH('88101-daily-summary-by-site'!$A1026&amp;'88101-daily-summary-by-site'!B$2&amp;'88101-daily-summary-by-site'!B$3,'AQS-88101'!$AC$2:$AC$2744&amp;'AQS-88101'!$E$2:$E$2744&amp;'AQS-88101'!$G$2:$G$2744,0)),""),"")</f>
        <v/>
      </c>
      <c r="C1026" s="42">
        <f t="array" ref="C1026">IFERROR(IF(INDEX('AQS-88101'!$M$2:$M$2744,MATCH('88101-daily-summary-by-site'!$A1026&amp;'88101-daily-summary-by-site'!C$2&amp;'88101-daily-summary-by-site'!C$3,'AQS-88101'!$AC$2:$AC$2744&amp;'AQS-88101'!$E$2:$E$2744&amp;'AQS-88101'!$G$2:$G$2744,0))&lt;&gt;"",INDEX('AQS-88101'!$M$2:$M$2744,MATCH('88101-daily-summary-by-site'!$A1026&amp;'88101-daily-summary-by-site'!C$2&amp;'88101-daily-summary-by-site'!C$3,'AQS-88101'!$AC$2:$AC$2744&amp;'AQS-88101'!$E$2:$E$2744&amp;'AQS-88101'!$G$2:$G$2744,0)),""),"")</f>
        <v>1.8</v>
      </c>
      <c r="D1026" s="42" t="str">
        <f t="array" ref="D1026">IFERROR(IF(INDEX('AQS-88101'!$M$2:$M$2744,MATCH('88101-daily-summary-by-site'!$A1026&amp;'88101-daily-summary-by-site'!D$2&amp;'88101-daily-summary-by-site'!D$3,'AQS-88101'!$AC$2:$AC$2744&amp;'AQS-88101'!$E$2:$E$2744&amp;'AQS-88101'!$G$2:$G$2744,0))&lt;&gt;"",INDEX('AQS-88101'!$M$2:$M$2744,MATCH('88101-daily-summary-by-site'!$A1026&amp;'88101-daily-summary-by-site'!D$2&amp;'88101-daily-summary-by-site'!D$3,'AQS-88101'!$AC$2:$AC$2744&amp;'AQS-88101'!$E$2:$E$2744&amp;'AQS-88101'!$G$2:$G$2744,0)),""),"")</f>
        <v/>
      </c>
      <c r="E1026" s="42" t="str">
        <f t="array" ref="E1026">IFERROR(IF(INDEX('AQS-88101'!$M$2:$M$2744,MATCH('88101-daily-summary-by-site'!$A1026&amp;'88101-daily-summary-by-site'!E$2&amp;'88101-daily-summary-by-site'!E$3,'AQS-88101'!$AC$2:$AC$2744&amp;'AQS-88101'!$E$2:$E$2744&amp;'AQS-88101'!$G$2:$G$2744,0))&lt;&gt;"",INDEX('AQS-88101'!$M$2:$M$2744,MATCH('88101-daily-summary-by-site'!$A1026&amp;'88101-daily-summary-by-site'!E$2&amp;'88101-daily-summary-by-site'!E$3,'AQS-88101'!$AC$2:$AC$2744&amp;'AQS-88101'!$E$2:$E$2744&amp;'AQS-88101'!$G$2:$G$2744,0)),""),"")</f>
        <v/>
      </c>
      <c r="F1026" s="42" t="str">
        <f t="array" ref="F1026">IFERROR(IF(INDEX('AQS-88101'!$M$2:$M$2744,MATCH('88101-daily-summary-by-site'!$A1026&amp;'88101-daily-summary-by-site'!F$2&amp;'88101-daily-summary-by-site'!F$3,'AQS-88101'!$AC$2:$AC$2744&amp;'AQS-88101'!$E$2:$E$2744&amp;'AQS-88101'!$G$2:$G$2744,0))&lt;&gt;"",INDEX('AQS-88101'!$M$2:$M$2744,MATCH('88101-daily-summary-by-site'!$A1026&amp;'88101-daily-summary-by-site'!F$2&amp;'88101-daily-summary-by-site'!F$3,'AQS-88101'!$AC$2:$AC$2744&amp;'AQS-88101'!$E$2:$E$2744&amp;'AQS-88101'!$G$2:$G$2744,0)),""),"")</f>
        <v/>
      </c>
      <c r="G1026" s="42" t="str">
        <f t="array" ref="G1026">IFERROR(IF(INDEX('AQS-88101'!$M$2:$M$2744,MATCH('88101-daily-summary-by-site'!$A1026&amp;'88101-daily-summary-by-site'!G$2&amp;'88101-daily-summary-by-site'!G$3,'AQS-88101'!$AC$2:$AC$2744&amp;'AQS-88101'!$E$2:$E$2744&amp;'AQS-88101'!$G$2:$G$2744,0))&lt;&gt;"",INDEX('AQS-88101'!$M$2:$M$2744,MATCH('88101-daily-summary-by-site'!$A1026&amp;'88101-daily-summary-by-site'!G$2&amp;'88101-daily-summary-by-site'!G$3,'AQS-88101'!$AC$2:$AC$2744&amp;'AQS-88101'!$E$2:$E$2744&amp;'AQS-88101'!$G$2:$G$2744,0)),""),"")</f>
        <v/>
      </c>
      <c r="H1026" s="42" t="str">
        <f t="array" ref="H1026">IFERROR(IF(INDEX('AQS-88101'!$M$2:$M$2744,MATCH('88101-daily-summary-by-site'!$A1026&amp;'88101-daily-summary-by-site'!H$2&amp;'88101-daily-summary-by-site'!H$3,'AQS-88101'!$AC$2:$AC$2744&amp;'AQS-88101'!$E$2:$E$2744&amp;'AQS-88101'!$G$2:$G$2744,0))&lt;&gt;"",INDEX('AQS-88101'!$M$2:$M$2744,MATCH('88101-daily-summary-by-site'!$A1026&amp;'88101-daily-summary-by-site'!H$2&amp;'88101-daily-summary-by-site'!H$3,'AQS-88101'!$AC$2:$AC$2744&amp;'AQS-88101'!$E$2:$E$2744&amp;'AQS-88101'!$G$2:$G$2744,0)),""),"")</f>
        <v/>
      </c>
      <c r="I1026" s="108" t="str">
        <f t="array" ref="I1026">IFERROR(IF(INDEX('AQS-88101'!$M$2:$M$2744,MATCH('88101-daily-summary-by-site'!$A1026&amp;'88101-daily-summary-by-site'!I$2&amp;'88101-daily-summary-by-site'!I$3,'AQS-88101'!$AC$2:$AC$2744&amp;'AQS-88101'!$E$2:$E$2744&amp;'AQS-88101'!$G$2:$G$2744,0))&lt;&gt;"",INDEX('AQS-88101'!$M$2:$M$2744,MATCH('88101-daily-summary-by-site'!$A1026&amp;'88101-daily-summary-by-site'!I$2&amp;'88101-daily-summary-by-site'!I$3,'AQS-88101'!$AC$2:$AC$2744&amp;'AQS-88101'!$E$2:$E$2744&amp;'AQS-88101'!$G$2:$G$2744,0)),""),"")</f>
        <v/>
      </c>
      <c r="L1026" s="107">
        <f t="shared" si="75"/>
        <v>1.8</v>
      </c>
      <c r="M1026" s="42" t="str">
        <f t="shared" si="76"/>
        <v/>
      </c>
      <c r="N1026" s="42" t="str">
        <f t="shared" si="77"/>
        <v/>
      </c>
      <c r="O1026" s="108" t="str">
        <f t="shared" si="78"/>
        <v/>
      </c>
    </row>
    <row r="1027" spans="1:15" x14ac:dyDescent="0.25">
      <c r="A1027" s="79">
        <f t="shared" si="79"/>
        <v>39242</v>
      </c>
      <c r="B1027" s="107" t="str">
        <f t="array" ref="B1027">IFERROR(IF(INDEX('AQS-88101'!$M$2:$M$2744,MATCH('88101-daily-summary-by-site'!$A1027&amp;'88101-daily-summary-by-site'!B$2&amp;'88101-daily-summary-by-site'!B$3,'AQS-88101'!$AC$2:$AC$2744&amp;'AQS-88101'!$E$2:$E$2744&amp;'AQS-88101'!$G$2:$G$2744,0))&lt;&gt;"",INDEX('AQS-88101'!$M$2:$M$2744,MATCH('88101-daily-summary-by-site'!$A1027&amp;'88101-daily-summary-by-site'!B$2&amp;'88101-daily-summary-by-site'!B$3,'AQS-88101'!$AC$2:$AC$2744&amp;'AQS-88101'!$E$2:$E$2744&amp;'AQS-88101'!$G$2:$G$2744,0)),""),"")</f>
        <v/>
      </c>
      <c r="C1027" s="42" t="str">
        <f t="array" ref="C1027">IFERROR(IF(INDEX('AQS-88101'!$M$2:$M$2744,MATCH('88101-daily-summary-by-site'!$A1027&amp;'88101-daily-summary-by-site'!C$2&amp;'88101-daily-summary-by-site'!C$3,'AQS-88101'!$AC$2:$AC$2744&amp;'AQS-88101'!$E$2:$E$2744&amp;'AQS-88101'!$G$2:$G$2744,0))&lt;&gt;"",INDEX('AQS-88101'!$M$2:$M$2744,MATCH('88101-daily-summary-by-site'!$A1027&amp;'88101-daily-summary-by-site'!C$2&amp;'88101-daily-summary-by-site'!C$3,'AQS-88101'!$AC$2:$AC$2744&amp;'AQS-88101'!$E$2:$E$2744&amp;'AQS-88101'!$G$2:$G$2744,0)),""),"")</f>
        <v/>
      </c>
      <c r="D1027" s="42" t="str">
        <f t="array" ref="D1027">IFERROR(IF(INDEX('AQS-88101'!$M$2:$M$2744,MATCH('88101-daily-summary-by-site'!$A1027&amp;'88101-daily-summary-by-site'!D$2&amp;'88101-daily-summary-by-site'!D$3,'AQS-88101'!$AC$2:$AC$2744&amp;'AQS-88101'!$E$2:$E$2744&amp;'AQS-88101'!$G$2:$G$2744,0))&lt;&gt;"",INDEX('AQS-88101'!$M$2:$M$2744,MATCH('88101-daily-summary-by-site'!$A1027&amp;'88101-daily-summary-by-site'!D$2&amp;'88101-daily-summary-by-site'!D$3,'AQS-88101'!$AC$2:$AC$2744&amp;'AQS-88101'!$E$2:$E$2744&amp;'AQS-88101'!$G$2:$G$2744,0)),""),"")</f>
        <v/>
      </c>
      <c r="E1027" s="42" t="str">
        <f t="array" ref="E1027">IFERROR(IF(INDEX('AQS-88101'!$M$2:$M$2744,MATCH('88101-daily-summary-by-site'!$A1027&amp;'88101-daily-summary-by-site'!E$2&amp;'88101-daily-summary-by-site'!E$3,'AQS-88101'!$AC$2:$AC$2744&amp;'AQS-88101'!$E$2:$E$2744&amp;'AQS-88101'!$G$2:$G$2744,0))&lt;&gt;"",INDEX('AQS-88101'!$M$2:$M$2744,MATCH('88101-daily-summary-by-site'!$A1027&amp;'88101-daily-summary-by-site'!E$2&amp;'88101-daily-summary-by-site'!E$3,'AQS-88101'!$AC$2:$AC$2744&amp;'AQS-88101'!$E$2:$E$2744&amp;'AQS-88101'!$G$2:$G$2744,0)),""),"")</f>
        <v/>
      </c>
      <c r="F1027" s="42" t="str">
        <f t="array" ref="F1027">IFERROR(IF(INDEX('AQS-88101'!$M$2:$M$2744,MATCH('88101-daily-summary-by-site'!$A1027&amp;'88101-daily-summary-by-site'!F$2&amp;'88101-daily-summary-by-site'!F$3,'AQS-88101'!$AC$2:$AC$2744&amp;'AQS-88101'!$E$2:$E$2744&amp;'AQS-88101'!$G$2:$G$2744,0))&lt;&gt;"",INDEX('AQS-88101'!$M$2:$M$2744,MATCH('88101-daily-summary-by-site'!$A1027&amp;'88101-daily-summary-by-site'!F$2&amp;'88101-daily-summary-by-site'!F$3,'AQS-88101'!$AC$2:$AC$2744&amp;'AQS-88101'!$E$2:$E$2744&amp;'AQS-88101'!$G$2:$G$2744,0)),""),"")</f>
        <v/>
      </c>
      <c r="G1027" s="42" t="str">
        <f t="array" ref="G1027">IFERROR(IF(INDEX('AQS-88101'!$M$2:$M$2744,MATCH('88101-daily-summary-by-site'!$A1027&amp;'88101-daily-summary-by-site'!G$2&amp;'88101-daily-summary-by-site'!G$3,'AQS-88101'!$AC$2:$AC$2744&amp;'AQS-88101'!$E$2:$E$2744&amp;'AQS-88101'!$G$2:$G$2744,0))&lt;&gt;"",INDEX('AQS-88101'!$M$2:$M$2744,MATCH('88101-daily-summary-by-site'!$A1027&amp;'88101-daily-summary-by-site'!G$2&amp;'88101-daily-summary-by-site'!G$3,'AQS-88101'!$AC$2:$AC$2744&amp;'AQS-88101'!$E$2:$E$2744&amp;'AQS-88101'!$G$2:$G$2744,0)),""),"")</f>
        <v/>
      </c>
      <c r="H1027" s="42" t="str">
        <f t="array" ref="H1027">IFERROR(IF(INDEX('AQS-88101'!$M$2:$M$2744,MATCH('88101-daily-summary-by-site'!$A1027&amp;'88101-daily-summary-by-site'!H$2&amp;'88101-daily-summary-by-site'!H$3,'AQS-88101'!$AC$2:$AC$2744&amp;'AQS-88101'!$E$2:$E$2744&amp;'AQS-88101'!$G$2:$G$2744,0))&lt;&gt;"",INDEX('AQS-88101'!$M$2:$M$2744,MATCH('88101-daily-summary-by-site'!$A1027&amp;'88101-daily-summary-by-site'!H$2&amp;'88101-daily-summary-by-site'!H$3,'AQS-88101'!$AC$2:$AC$2744&amp;'AQS-88101'!$E$2:$E$2744&amp;'AQS-88101'!$G$2:$G$2744,0)),""),"")</f>
        <v/>
      </c>
      <c r="I1027" s="108" t="str">
        <f t="array" ref="I1027">IFERROR(IF(INDEX('AQS-88101'!$M$2:$M$2744,MATCH('88101-daily-summary-by-site'!$A1027&amp;'88101-daily-summary-by-site'!I$2&amp;'88101-daily-summary-by-site'!I$3,'AQS-88101'!$AC$2:$AC$2744&amp;'AQS-88101'!$E$2:$E$2744&amp;'AQS-88101'!$G$2:$G$2744,0))&lt;&gt;"",INDEX('AQS-88101'!$M$2:$M$2744,MATCH('88101-daily-summary-by-site'!$A1027&amp;'88101-daily-summary-by-site'!I$2&amp;'88101-daily-summary-by-site'!I$3,'AQS-88101'!$AC$2:$AC$2744&amp;'AQS-88101'!$E$2:$E$2744&amp;'AQS-88101'!$G$2:$G$2744,0)),""),"")</f>
        <v/>
      </c>
      <c r="L1027" s="107" t="str">
        <f t="shared" si="75"/>
        <v/>
      </c>
      <c r="M1027" s="42" t="str">
        <f t="shared" si="76"/>
        <v/>
      </c>
      <c r="N1027" s="42" t="str">
        <f t="shared" si="77"/>
        <v/>
      </c>
      <c r="O1027" s="108" t="str">
        <f t="shared" si="78"/>
        <v/>
      </c>
    </row>
    <row r="1028" spans="1:15" x14ac:dyDescent="0.25">
      <c r="A1028" s="79">
        <f t="shared" si="79"/>
        <v>39243</v>
      </c>
      <c r="B1028" s="107" t="str">
        <f t="array" ref="B1028">IFERROR(IF(INDEX('AQS-88101'!$M$2:$M$2744,MATCH('88101-daily-summary-by-site'!$A1028&amp;'88101-daily-summary-by-site'!B$2&amp;'88101-daily-summary-by-site'!B$3,'AQS-88101'!$AC$2:$AC$2744&amp;'AQS-88101'!$E$2:$E$2744&amp;'AQS-88101'!$G$2:$G$2744,0))&lt;&gt;"",INDEX('AQS-88101'!$M$2:$M$2744,MATCH('88101-daily-summary-by-site'!$A1028&amp;'88101-daily-summary-by-site'!B$2&amp;'88101-daily-summary-by-site'!B$3,'AQS-88101'!$AC$2:$AC$2744&amp;'AQS-88101'!$E$2:$E$2744&amp;'AQS-88101'!$G$2:$G$2744,0)),""),"")</f>
        <v/>
      </c>
      <c r="C1028" s="42" t="str">
        <f t="array" ref="C1028">IFERROR(IF(INDEX('AQS-88101'!$M$2:$M$2744,MATCH('88101-daily-summary-by-site'!$A1028&amp;'88101-daily-summary-by-site'!C$2&amp;'88101-daily-summary-by-site'!C$3,'AQS-88101'!$AC$2:$AC$2744&amp;'AQS-88101'!$E$2:$E$2744&amp;'AQS-88101'!$G$2:$G$2744,0))&lt;&gt;"",INDEX('AQS-88101'!$M$2:$M$2744,MATCH('88101-daily-summary-by-site'!$A1028&amp;'88101-daily-summary-by-site'!C$2&amp;'88101-daily-summary-by-site'!C$3,'AQS-88101'!$AC$2:$AC$2744&amp;'AQS-88101'!$E$2:$E$2744&amp;'AQS-88101'!$G$2:$G$2744,0)),""),"")</f>
        <v/>
      </c>
      <c r="D1028" s="42" t="str">
        <f t="array" ref="D1028">IFERROR(IF(INDEX('AQS-88101'!$M$2:$M$2744,MATCH('88101-daily-summary-by-site'!$A1028&amp;'88101-daily-summary-by-site'!D$2&amp;'88101-daily-summary-by-site'!D$3,'AQS-88101'!$AC$2:$AC$2744&amp;'AQS-88101'!$E$2:$E$2744&amp;'AQS-88101'!$G$2:$G$2744,0))&lt;&gt;"",INDEX('AQS-88101'!$M$2:$M$2744,MATCH('88101-daily-summary-by-site'!$A1028&amp;'88101-daily-summary-by-site'!D$2&amp;'88101-daily-summary-by-site'!D$3,'AQS-88101'!$AC$2:$AC$2744&amp;'AQS-88101'!$E$2:$E$2744&amp;'AQS-88101'!$G$2:$G$2744,0)),""),"")</f>
        <v/>
      </c>
      <c r="E1028" s="42" t="str">
        <f t="array" ref="E1028">IFERROR(IF(INDEX('AQS-88101'!$M$2:$M$2744,MATCH('88101-daily-summary-by-site'!$A1028&amp;'88101-daily-summary-by-site'!E$2&amp;'88101-daily-summary-by-site'!E$3,'AQS-88101'!$AC$2:$AC$2744&amp;'AQS-88101'!$E$2:$E$2744&amp;'AQS-88101'!$G$2:$G$2744,0))&lt;&gt;"",INDEX('AQS-88101'!$M$2:$M$2744,MATCH('88101-daily-summary-by-site'!$A1028&amp;'88101-daily-summary-by-site'!E$2&amp;'88101-daily-summary-by-site'!E$3,'AQS-88101'!$AC$2:$AC$2744&amp;'AQS-88101'!$E$2:$E$2744&amp;'AQS-88101'!$G$2:$G$2744,0)),""),"")</f>
        <v/>
      </c>
      <c r="F1028" s="42" t="str">
        <f t="array" ref="F1028">IFERROR(IF(INDEX('AQS-88101'!$M$2:$M$2744,MATCH('88101-daily-summary-by-site'!$A1028&amp;'88101-daily-summary-by-site'!F$2&amp;'88101-daily-summary-by-site'!F$3,'AQS-88101'!$AC$2:$AC$2744&amp;'AQS-88101'!$E$2:$E$2744&amp;'AQS-88101'!$G$2:$G$2744,0))&lt;&gt;"",INDEX('AQS-88101'!$M$2:$M$2744,MATCH('88101-daily-summary-by-site'!$A1028&amp;'88101-daily-summary-by-site'!F$2&amp;'88101-daily-summary-by-site'!F$3,'AQS-88101'!$AC$2:$AC$2744&amp;'AQS-88101'!$E$2:$E$2744&amp;'AQS-88101'!$G$2:$G$2744,0)),""),"")</f>
        <v/>
      </c>
      <c r="G1028" s="42" t="str">
        <f t="array" ref="G1028">IFERROR(IF(INDEX('AQS-88101'!$M$2:$M$2744,MATCH('88101-daily-summary-by-site'!$A1028&amp;'88101-daily-summary-by-site'!G$2&amp;'88101-daily-summary-by-site'!G$3,'AQS-88101'!$AC$2:$AC$2744&amp;'AQS-88101'!$E$2:$E$2744&amp;'AQS-88101'!$G$2:$G$2744,0))&lt;&gt;"",INDEX('AQS-88101'!$M$2:$M$2744,MATCH('88101-daily-summary-by-site'!$A1028&amp;'88101-daily-summary-by-site'!G$2&amp;'88101-daily-summary-by-site'!G$3,'AQS-88101'!$AC$2:$AC$2744&amp;'AQS-88101'!$E$2:$E$2744&amp;'AQS-88101'!$G$2:$G$2744,0)),""),"")</f>
        <v/>
      </c>
      <c r="H1028" s="42" t="str">
        <f t="array" ref="H1028">IFERROR(IF(INDEX('AQS-88101'!$M$2:$M$2744,MATCH('88101-daily-summary-by-site'!$A1028&amp;'88101-daily-summary-by-site'!H$2&amp;'88101-daily-summary-by-site'!H$3,'AQS-88101'!$AC$2:$AC$2744&amp;'AQS-88101'!$E$2:$E$2744&amp;'AQS-88101'!$G$2:$G$2744,0))&lt;&gt;"",INDEX('AQS-88101'!$M$2:$M$2744,MATCH('88101-daily-summary-by-site'!$A1028&amp;'88101-daily-summary-by-site'!H$2&amp;'88101-daily-summary-by-site'!H$3,'AQS-88101'!$AC$2:$AC$2744&amp;'AQS-88101'!$E$2:$E$2744&amp;'AQS-88101'!$G$2:$G$2744,0)),""),"")</f>
        <v/>
      </c>
      <c r="I1028" s="108" t="str">
        <f t="array" ref="I1028">IFERROR(IF(INDEX('AQS-88101'!$M$2:$M$2744,MATCH('88101-daily-summary-by-site'!$A1028&amp;'88101-daily-summary-by-site'!I$2&amp;'88101-daily-summary-by-site'!I$3,'AQS-88101'!$AC$2:$AC$2744&amp;'AQS-88101'!$E$2:$E$2744&amp;'AQS-88101'!$G$2:$G$2744,0))&lt;&gt;"",INDEX('AQS-88101'!$M$2:$M$2744,MATCH('88101-daily-summary-by-site'!$A1028&amp;'88101-daily-summary-by-site'!I$2&amp;'88101-daily-summary-by-site'!I$3,'AQS-88101'!$AC$2:$AC$2744&amp;'AQS-88101'!$E$2:$E$2744&amp;'AQS-88101'!$G$2:$G$2744,0)),""),"")</f>
        <v/>
      </c>
      <c r="L1028" s="107" t="str">
        <f t="shared" si="75"/>
        <v/>
      </c>
      <c r="M1028" s="42" t="str">
        <f t="shared" si="76"/>
        <v/>
      </c>
      <c r="N1028" s="42" t="str">
        <f t="shared" si="77"/>
        <v/>
      </c>
      <c r="O1028" s="108" t="str">
        <f t="shared" si="78"/>
        <v/>
      </c>
    </row>
    <row r="1029" spans="1:15" x14ac:dyDescent="0.25">
      <c r="A1029" s="79">
        <f t="shared" si="79"/>
        <v>39244</v>
      </c>
      <c r="B1029" s="107">
        <f t="array" ref="B1029">IFERROR(IF(INDEX('AQS-88101'!$M$2:$M$2744,MATCH('88101-daily-summary-by-site'!$A1029&amp;'88101-daily-summary-by-site'!B$2&amp;'88101-daily-summary-by-site'!B$3,'AQS-88101'!$AC$2:$AC$2744&amp;'AQS-88101'!$E$2:$E$2744&amp;'AQS-88101'!$G$2:$G$2744,0))&lt;&gt;"",INDEX('AQS-88101'!$M$2:$M$2744,MATCH('88101-daily-summary-by-site'!$A1029&amp;'88101-daily-summary-by-site'!B$2&amp;'88101-daily-summary-by-site'!B$3,'AQS-88101'!$AC$2:$AC$2744&amp;'AQS-88101'!$E$2:$E$2744&amp;'AQS-88101'!$G$2:$G$2744,0)),""),"")</f>
        <v>4.5</v>
      </c>
      <c r="C1029" s="42">
        <f t="array" ref="C1029">IFERROR(IF(INDEX('AQS-88101'!$M$2:$M$2744,MATCH('88101-daily-summary-by-site'!$A1029&amp;'88101-daily-summary-by-site'!C$2&amp;'88101-daily-summary-by-site'!C$3,'AQS-88101'!$AC$2:$AC$2744&amp;'AQS-88101'!$E$2:$E$2744&amp;'AQS-88101'!$G$2:$G$2744,0))&lt;&gt;"",INDEX('AQS-88101'!$M$2:$M$2744,MATCH('88101-daily-summary-by-site'!$A1029&amp;'88101-daily-summary-by-site'!C$2&amp;'88101-daily-summary-by-site'!C$3,'AQS-88101'!$AC$2:$AC$2744&amp;'AQS-88101'!$E$2:$E$2744&amp;'AQS-88101'!$G$2:$G$2744,0)),""),"")</f>
        <v>4.3</v>
      </c>
      <c r="D1029" s="42" t="str">
        <f t="array" ref="D1029">IFERROR(IF(INDEX('AQS-88101'!$M$2:$M$2744,MATCH('88101-daily-summary-by-site'!$A1029&amp;'88101-daily-summary-by-site'!D$2&amp;'88101-daily-summary-by-site'!D$3,'AQS-88101'!$AC$2:$AC$2744&amp;'AQS-88101'!$E$2:$E$2744&amp;'AQS-88101'!$G$2:$G$2744,0))&lt;&gt;"",INDEX('AQS-88101'!$M$2:$M$2744,MATCH('88101-daily-summary-by-site'!$A1029&amp;'88101-daily-summary-by-site'!D$2&amp;'88101-daily-summary-by-site'!D$3,'AQS-88101'!$AC$2:$AC$2744&amp;'AQS-88101'!$E$2:$E$2744&amp;'AQS-88101'!$G$2:$G$2744,0)),""),"")</f>
        <v/>
      </c>
      <c r="E1029" s="42" t="str">
        <f t="array" ref="E1029">IFERROR(IF(INDEX('AQS-88101'!$M$2:$M$2744,MATCH('88101-daily-summary-by-site'!$A1029&amp;'88101-daily-summary-by-site'!E$2&amp;'88101-daily-summary-by-site'!E$3,'AQS-88101'!$AC$2:$AC$2744&amp;'AQS-88101'!$E$2:$E$2744&amp;'AQS-88101'!$G$2:$G$2744,0))&lt;&gt;"",INDEX('AQS-88101'!$M$2:$M$2744,MATCH('88101-daily-summary-by-site'!$A1029&amp;'88101-daily-summary-by-site'!E$2&amp;'88101-daily-summary-by-site'!E$3,'AQS-88101'!$AC$2:$AC$2744&amp;'AQS-88101'!$E$2:$E$2744&amp;'AQS-88101'!$G$2:$G$2744,0)),""),"")</f>
        <v/>
      </c>
      <c r="F1029" s="42" t="str">
        <f t="array" ref="F1029">IFERROR(IF(INDEX('AQS-88101'!$M$2:$M$2744,MATCH('88101-daily-summary-by-site'!$A1029&amp;'88101-daily-summary-by-site'!F$2&amp;'88101-daily-summary-by-site'!F$3,'AQS-88101'!$AC$2:$AC$2744&amp;'AQS-88101'!$E$2:$E$2744&amp;'AQS-88101'!$G$2:$G$2744,0))&lt;&gt;"",INDEX('AQS-88101'!$M$2:$M$2744,MATCH('88101-daily-summary-by-site'!$A1029&amp;'88101-daily-summary-by-site'!F$2&amp;'88101-daily-summary-by-site'!F$3,'AQS-88101'!$AC$2:$AC$2744&amp;'AQS-88101'!$E$2:$E$2744&amp;'AQS-88101'!$G$2:$G$2744,0)),""),"")</f>
        <v/>
      </c>
      <c r="G1029" s="42" t="str">
        <f t="array" ref="G1029">IFERROR(IF(INDEX('AQS-88101'!$M$2:$M$2744,MATCH('88101-daily-summary-by-site'!$A1029&amp;'88101-daily-summary-by-site'!G$2&amp;'88101-daily-summary-by-site'!G$3,'AQS-88101'!$AC$2:$AC$2744&amp;'AQS-88101'!$E$2:$E$2744&amp;'AQS-88101'!$G$2:$G$2744,0))&lt;&gt;"",INDEX('AQS-88101'!$M$2:$M$2744,MATCH('88101-daily-summary-by-site'!$A1029&amp;'88101-daily-summary-by-site'!G$2&amp;'88101-daily-summary-by-site'!G$3,'AQS-88101'!$AC$2:$AC$2744&amp;'AQS-88101'!$E$2:$E$2744&amp;'AQS-88101'!$G$2:$G$2744,0)),""),"")</f>
        <v/>
      </c>
      <c r="H1029" s="42" t="str">
        <f t="array" ref="H1029">IFERROR(IF(INDEX('AQS-88101'!$M$2:$M$2744,MATCH('88101-daily-summary-by-site'!$A1029&amp;'88101-daily-summary-by-site'!H$2&amp;'88101-daily-summary-by-site'!H$3,'AQS-88101'!$AC$2:$AC$2744&amp;'AQS-88101'!$E$2:$E$2744&amp;'AQS-88101'!$G$2:$G$2744,0))&lt;&gt;"",INDEX('AQS-88101'!$M$2:$M$2744,MATCH('88101-daily-summary-by-site'!$A1029&amp;'88101-daily-summary-by-site'!H$2&amp;'88101-daily-summary-by-site'!H$3,'AQS-88101'!$AC$2:$AC$2744&amp;'AQS-88101'!$E$2:$E$2744&amp;'AQS-88101'!$G$2:$G$2744,0)),""),"")</f>
        <v/>
      </c>
      <c r="I1029" s="108" t="str">
        <f t="array" ref="I1029">IFERROR(IF(INDEX('AQS-88101'!$M$2:$M$2744,MATCH('88101-daily-summary-by-site'!$A1029&amp;'88101-daily-summary-by-site'!I$2&amp;'88101-daily-summary-by-site'!I$3,'AQS-88101'!$AC$2:$AC$2744&amp;'AQS-88101'!$E$2:$E$2744&amp;'AQS-88101'!$G$2:$G$2744,0))&lt;&gt;"",INDEX('AQS-88101'!$M$2:$M$2744,MATCH('88101-daily-summary-by-site'!$A1029&amp;'88101-daily-summary-by-site'!I$2&amp;'88101-daily-summary-by-site'!I$3,'AQS-88101'!$AC$2:$AC$2744&amp;'AQS-88101'!$E$2:$E$2744&amp;'AQS-88101'!$G$2:$G$2744,0)),""),"")</f>
        <v/>
      </c>
      <c r="L1029" s="107">
        <f t="shared" ref="L1029:L1092" si="80">IF(B1029&lt;&gt;"",B1029,IF(C1029&lt;&gt;"",C1029,""))</f>
        <v>4.5</v>
      </c>
      <c r="M1029" s="42" t="str">
        <f t="shared" ref="M1029:M1092" si="81">IF(D1029&lt;&gt;"",D1029,IF(E1029&lt;&gt;"",E1029,""))</f>
        <v/>
      </c>
      <c r="N1029" s="42" t="str">
        <f t="shared" ref="N1029:N1092" si="82">IF(F1029&lt;&gt;"",F1029,IF(G1029&lt;&gt;"",G1029,IF(H1029&lt;&gt;"",H1029,"")))</f>
        <v/>
      </c>
      <c r="O1029" s="108" t="str">
        <f t="shared" ref="O1029:O1092" si="83">IF(I1029&lt;&gt;"",I1029,"")</f>
        <v/>
      </c>
    </row>
    <row r="1030" spans="1:15" x14ac:dyDescent="0.25">
      <c r="A1030" s="79">
        <f t="shared" ref="A1030:A1093" si="84">IF(AND(MONTH(A1029)=8,DAY(A1029)=31),DATE(YEAR(A1029)+1,5,1),A1029+1)</f>
        <v>39245</v>
      </c>
      <c r="B1030" s="107" t="str">
        <f t="array" ref="B1030">IFERROR(IF(INDEX('AQS-88101'!$M$2:$M$2744,MATCH('88101-daily-summary-by-site'!$A1030&amp;'88101-daily-summary-by-site'!B$2&amp;'88101-daily-summary-by-site'!B$3,'AQS-88101'!$AC$2:$AC$2744&amp;'AQS-88101'!$E$2:$E$2744&amp;'AQS-88101'!$G$2:$G$2744,0))&lt;&gt;"",INDEX('AQS-88101'!$M$2:$M$2744,MATCH('88101-daily-summary-by-site'!$A1030&amp;'88101-daily-summary-by-site'!B$2&amp;'88101-daily-summary-by-site'!B$3,'AQS-88101'!$AC$2:$AC$2744&amp;'AQS-88101'!$E$2:$E$2744&amp;'AQS-88101'!$G$2:$G$2744,0)),""),"")</f>
        <v/>
      </c>
      <c r="C1030" s="42" t="str">
        <f t="array" ref="C1030">IFERROR(IF(INDEX('AQS-88101'!$M$2:$M$2744,MATCH('88101-daily-summary-by-site'!$A1030&amp;'88101-daily-summary-by-site'!C$2&amp;'88101-daily-summary-by-site'!C$3,'AQS-88101'!$AC$2:$AC$2744&amp;'AQS-88101'!$E$2:$E$2744&amp;'AQS-88101'!$G$2:$G$2744,0))&lt;&gt;"",INDEX('AQS-88101'!$M$2:$M$2744,MATCH('88101-daily-summary-by-site'!$A1030&amp;'88101-daily-summary-by-site'!C$2&amp;'88101-daily-summary-by-site'!C$3,'AQS-88101'!$AC$2:$AC$2744&amp;'AQS-88101'!$E$2:$E$2744&amp;'AQS-88101'!$G$2:$G$2744,0)),""),"")</f>
        <v/>
      </c>
      <c r="D1030" s="42" t="str">
        <f t="array" ref="D1030">IFERROR(IF(INDEX('AQS-88101'!$M$2:$M$2744,MATCH('88101-daily-summary-by-site'!$A1030&amp;'88101-daily-summary-by-site'!D$2&amp;'88101-daily-summary-by-site'!D$3,'AQS-88101'!$AC$2:$AC$2744&amp;'AQS-88101'!$E$2:$E$2744&amp;'AQS-88101'!$G$2:$G$2744,0))&lt;&gt;"",INDEX('AQS-88101'!$M$2:$M$2744,MATCH('88101-daily-summary-by-site'!$A1030&amp;'88101-daily-summary-by-site'!D$2&amp;'88101-daily-summary-by-site'!D$3,'AQS-88101'!$AC$2:$AC$2744&amp;'AQS-88101'!$E$2:$E$2744&amp;'AQS-88101'!$G$2:$G$2744,0)),""),"")</f>
        <v/>
      </c>
      <c r="E1030" s="42" t="str">
        <f t="array" ref="E1030">IFERROR(IF(INDEX('AQS-88101'!$M$2:$M$2744,MATCH('88101-daily-summary-by-site'!$A1030&amp;'88101-daily-summary-by-site'!E$2&amp;'88101-daily-summary-by-site'!E$3,'AQS-88101'!$AC$2:$AC$2744&amp;'AQS-88101'!$E$2:$E$2744&amp;'AQS-88101'!$G$2:$G$2744,0))&lt;&gt;"",INDEX('AQS-88101'!$M$2:$M$2744,MATCH('88101-daily-summary-by-site'!$A1030&amp;'88101-daily-summary-by-site'!E$2&amp;'88101-daily-summary-by-site'!E$3,'AQS-88101'!$AC$2:$AC$2744&amp;'AQS-88101'!$E$2:$E$2744&amp;'AQS-88101'!$G$2:$G$2744,0)),""),"")</f>
        <v/>
      </c>
      <c r="F1030" s="42" t="str">
        <f t="array" ref="F1030">IFERROR(IF(INDEX('AQS-88101'!$M$2:$M$2744,MATCH('88101-daily-summary-by-site'!$A1030&amp;'88101-daily-summary-by-site'!F$2&amp;'88101-daily-summary-by-site'!F$3,'AQS-88101'!$AC$2:$AC$2744&amp;'AQS-88101'!$E$2:$E$2744&amp;'AQS-88101'!$G$2:$G$2744,0))&lt;&gt;"",INDEX('AQS-88101'!$M$2:$M$2744,MATCH('88101-daily-summary-by-site'!$A1030&amp;'88101-daily-summary-by-site'!F$2&amp;'88101-daily-summary-by-site'!F$3,'AQS-88101'!$AC$2:$AC$2744&amp;'AQS-88101'!$E$2:$E$2744&amp;'AQS-88101'!$G$2:$G$2744,0)),""),"")</f>
        <v/>
      </c>
      <c r="G1030" s="42" t="str">
        <f t="array" ref="G1030">IFERROR(IF(INDEX('AQS-88101'!$M$2:$M$2744,MATCH('88101-daily-summary-by-site'!$A1030&amp;'88101-daily-summary-by-site'!G$2&amp;'88101-daily-summary-by-site'!G$3,'AQS-88101'!$AC$2:$AC$2744&amp;'AQS-88101'!$E$2:$E$2744&amp;'AQS-88101'!$G$2:$G$2744,0))&lt;&gt;"",INDEX('AQS-88101'!$M$2:$M$2744,MATCH('88101-daily-summary-by-site'!$A1030&amp;'88101-daily-summary-by-site'!G$2&amp;'88101-daily-summary-by-site'!G$3,'AQS-88101'!$AC$2:$AC$2744&amp;'AQS-88101'!$E$2:$E$2744&amp;'AQS-88101'!$G$2:$G$2744,0)),""),"")</f>
        <v/>
      </c>
      <c r="H1030" s="42" t="str">
        <f t="array" ref="H1030">IFERROR(IF(INDEX('AQS-88101'!$M$2:$M$2744,MATCH('88101-daily-summary-by-site'!$A1030&amp;'88101-daily-summary-by-site'!H$2&amp;'88101-daily-summary-by-site'!H$3,'AQS-88101'!$AC$2:$AC$2744&amp;'AQS-88101'!$E$2:$E$2744&amp;'AQS-88101'!$G$2:$G$2744,0))&lt;&gt;"",INDEX('AQS-88101'!$M$2:$M$2744,MATCH('88101-daily-summary-by-site'!$A1030&amp;'88101-daily-summary-by-site'!H$2&amp;'88101-daily-summary-by-site'!H$3,'AQS-88101'!$AC$2:$AC$2744&amp;'AQS-88101'!$E$2:$E$2744&amp;'AQS-88101'!$G$2:$G$2744,0)),""),"")</f>
        <v/>
      </c>
      <c r="I1030" s="108" t="str">
        <f t="array" ref="I1030">IFERROR(IF(INDEX('AQS-88101'!$M$2:$M$2744,MATCH('88101-daily-summary-by-site'!$A1030&amp;'88101-daily-summary-by-site'!I$2&amp;'88101-daily-summary-by-site'!I$3,'AQS-88101'!$AC$2:$AC$2744&amp;'AQS-88101'!$E$2:$E$2744&amp;'AQS-88101'!$G$2:$G$2744,0))&lt;&gt;"",INDEX('AQS-88101'!$M$2:$M$2744,MATCH('88101-daily-summary-by-site'!$A1030&amp;'88101-daily-summary-by-site'!I$2&amp;'88101-daily-summary-by-site'!I$3,'AQS-88101'!$AC$2:$AC$2744&amp;'AQS-88101'!$E$2:$E$2744&amp;'AQS-88101'!$G$2:$G$2744,0)),""),"")</f>
        <v/>
      </c>
      <c r="L1030" s="107" t="str">
        <f t="shared" si="80"/>
        <v/>
      </c>
      <c r="M1030" s="42" t="str">
        <f t="shared" si="81"/>
        <v/>
      </c>
      <c r="N1030" s="42" t="str">
        <f t="shared" si="82"/>
        <v/>
      </c>
      <c r="O1030" s="108" t="str">
        <f t="shared" si="83"/>
        <v/>
      </c>
    </row>
    <row r="1031" spans="1:15" x14ac:dyDescent="0.25">
      <c r="A1031" s="79">
        <f t="shared" si="84"/>
        <v>39246</v>
      </c>
      <c r="B1031" s="107" t="str">
        <f t="array" ref="B1031">IFERROR(IF(INDEX('AQS-88101'!$M$2:$M$2744,MATCH('88101-daily-summary-by-site'!$A1031&amp;'88101-daily-summary-by-site'!B$2&amp;'88101-daily-summary-by-site'!B$3,'AQS-88101'!$AC$2:$AC$2744&amp;'AQS-88101'!$E$2:$E$2744&amp;'AQS-88101'!$G$2:$G$2744,0))&lt;&gt;"",INDEX('AQS-88101'!$M$2:$M$2744,MATCH('88101-daily-summary-by-site'!$A1031&amp;'88101-daily-summary-by-site'!B$2&amp;'88101-daily-summary-by-site'!B$3,'AQS-88101'!$AC$2:$AC$2744&amp;'AQS-88101'!$E$2:$E$2744&amp;'AQS-88101'!$G$2:$G$2744,0)),""),"")</f>
        <v/>
      </c>
      <c r="C1031" s="42" t="str">
        <f t="array" ref="C1031">IFERROR(IF(INDEX('AQS-88101'!$M$2:$M$2744,MATCH('88101-daily-summary-by-site'!$A1031&amp;'88101-daily-summary-by-site'!C$2&amp;'88101-daily-summary-by-site'!C$3,'AQS-88101'!$AC$2:$AC$2744&amp;'AQS-88101'!$E$2:$E$2744&amp;'AQS-88101'!$G$2:$G$2744,0))&lt;&gt;"",INDEX('AQS-88101'!$M$2:$M$2744,MATCH('88101-daily-summary-by-site'!$A1031&amp;'88101-daily-summary-by-site'!C$2&amp;'88101-daily-summary-by-site'!C$3,'AQS-88101'!$AC$2:$AC$2744&amp;'AQS-88101'!$E$2:$E$2744&amp;'AQS-88101'!$G$2:$G$2744,0)),""),"")</f>
        <v/>
      </c>
      <c r="D1031" s="42" t="str">
        <f t="array" ref="D1031">IFERROR(IF(INDEX('AQS-88101'!$M$2:$M$2744,MATCH('88101-daily-summary-by-site'!$A1031&amp;'88101-daily-summary-by-site'!D$2&amp;'88101-daily-summary-by-site'!D$3,'AQS-88101'!$AC$2:$AC$2744&amp;'AQS-88101'!$E$2:$E$2744&amp;'AQS-88101'!$G$2:$G$2744,0))&lt;&gt;"",INDEX('AQS-88101'!$M$2:$M$2744,MATCH('88101-daily-summary-by-site'!$A1031&amp;'88101-daily-summary-by-site'!D$2&amp;'88101-daily-summary-by-site'!D$3,'AQS-88101'!$AC$2:$AC$2744&amp;'AQS-88101'!$E$2:$E$2744&amp;'AQS-88101'!$G$2:$G$2744,0)),""),"")</f>
        <v/>
      </c>
      <c r="E1031" s="42" t="str">
        <f t="array" ref="E1031">IFERROR(IF(INDEX('AQS-88101'!$M$2:$M$2744,MATCH('88101-daily-summary-by-site'!$A1031&amp;'88101-daily-summary-by-site'!E$2&amp;'88101-daily-summary-by-site'!E$3,'AQS-88101'!$AC$2:$AC$2744&amp;'AQS-88101'!$E$2:$E$2744&amp;'AQS-88101'!$G$2:$G$2744,0))&lt;&gt;"",INDEX('AQS-88101'!$M$2:$M$2744,MATCH('88101-daily-summary-by-site'!$A1031&amp;'88101-daily-summary-by-site'!E$2&amp;'88101-daily-summary-by-site'!E$3,'AQS-88101'!$AC$2:$AC$2744&amp;'AQS-88101'!$E$2:$E$2744&amp;'AQS-88101'!$G$2:$G$2744,0)),""),"")</f>
        <v/>
      </c>
      <c r="F1031" s="42" t="str">
        <f t="array" ref="F1031">IFERROR(IF(INDEX('AQS-88101'!$M$2:$M$2744,MATCH('88101-daily-summary-by-site'!$A1031&amp;'88101-daily-summary-by-site'!F$2&amp;'88101-daily-summary-by-site'!F$3,'AQS-88101'!$AC$2:$AC$2744&amp;'AQS-88101'!$E$2:$E$2744&amp;'AQS-88101'!$G$2:$G$2744,0))&lt;&gt;"",INDEX('AQS-88101'!$M$2:$M$2744,MATCH('88101-daily-summary-by-site'!$A1031&amp;'88101-daily-summary-by-site'!F$2&amp;'88101-daily-summary-by-site'!F$3,'AQS-88101'!$AC$2:$AC$2744&amp;'AQS-88101'!$E$2:$E$2744&amp;'AQS-88101'!$G$2:$G$2744,0)),""),"")</f>
        <v/>
      </c>
      <c r="G1031" s="42" t="str">
        <f t="array" ref="G1031">IFERROR(IF(INDEX('AQS-88101'!$M$2:$M$2744,MATCH('88101-daily-summary-by-site'!$A1031&amp;'88101-daily-summary-by-site'!G$2&amp;'88101-daily-summary-by-site'!G$3,'AQS-88101'!$AC$2:$AC$2744&amp;'AQS-88101'!$E$2:$E$2744&amp;'AQS-88101'!$G$2:$G$2744,0))&lt;&gt;"",INDEX('AQS-88101'!$M$2:$M$2744,MATCH('88101-daily-summary-by-site'!$A1031&amp;'88101-daily-summary-by-site'!G$2&amp;'88101-daily-summary-by-site'!G$3,'AQS-88101'!$AC$2:$AC$2744&amp;'AQS-88101'!$E$2:$E$2744&amp;'AQS-88101'!$G$2:$G$2744,0)),""),"")</f>
        <v/>
      </c>
      <c r="H1031" s="42" t="str">
        <f t="array" ref="H1031">IFERROR(IF(INDEX('AQS-88101'!$M$2:$M$2744,MATCH('88101-daily-summary-by-site'!$A1031&amp;'88101-daily-summary-by-site'!H$2&amp;'88101-daily-summary-by-site'!H$3,'AQS-88101'!$AC$2:$AC$2744&amp;'AQS-88101'!$E$2:$E$2744&amp;'AQS-88101'!$G$2:$G$2744,0))&lt;&gt;"",INDEX('AQS-88101'!$M$2:$M$2744,MATCH('88101-daily-summary-by-site'!$A1031&amp;'88101-daily-summary-by-site'!H$2&amp;'88101-daily-summary-by-site'!H$3,'AQS-88101'!$AC$2:$AC$2744&amp;'AQS-88101'!$E$2:$E$2744&amp;'AQS-88101'!$G$2:$G$2744,0)),""),"")</f>
        <v/>
      </c>
      <c r="I1031" s="108" t="str">
        <f t="array" ref="I1031">IFERROR(IF(INDEX('AQS-88101'!$M$2:$M$2744,MATCH('88101-daily-summary-by-site'!$A1031&amp;'88101-daily-summary-by-site'!I$2&amp;'88101-daily-summary-by-site'!I$3,'AQS-88101'!$AC$2:$AC$2744&amp;'AQS-88101'!$E$2:$E$2744&amp;'AQS-88101'!$G$2:$G$2744,0))&lt;&gt;"",INDEX('AQS-88101'!$M$2:$M$2744,MATCH('88101-daily-summary-by-site'!$A1031&amp;'88101-daily-summary-by-site'!I$2&amp;'88101-daily-summary-by-site'!I$3,'AQS-88101'!$AC$2:$AC$2744&amp;'AQS-88101'!$E$2:$E$2744&amp;'AQS-88101'!$G$2:$G$2744,0)),""),"")</f>
        <v/>
      </c>
      <c r="L1031" s="107" t="str">
        <f t="shared" si="80"/>
        <v/>
      </c>
      <c r="M1031" s="42" t="str">
        <f t="shared" si="81"/>
        <v/>
      </c>
      <c r="N1031" s="42" t="str">
        <f t="shared" si="82"/>
        <v/>
      </c>
      <c r="O1031" s="108" t="str">
        <f t="shared" si="83"/>
        <v/>
      </c>
    </row>
    <row r="1032" spans="1:15" x14ac:dyDescent="0.25">
      <c r="A1032" s="79">
        <f t="shared" si="84"/>
        <v>39247</v>
      </c>
      <c r="B1032" s="107">
        <f t="array" ref="B1032">IFERROR(IF(INDEX('AQS-88101'!$M$2:$M$2744,MATCH('88101-daily-summary-by-site'!$A1032&amp;'88101-daily-summary-by-site'!B$2&amp;'88101-daily-summary-by-site'!B$3,'AQS-88101'!$AC$2:$AC$2744&amp;'AQS-88101'!$E$2:$E$2744&amp;'AQS-88101'!$G$2:$G$2744,0))&lt;&gt;"",INDEX('AQS-88101'!$M$2:$M$2744,MATCH('88101-daily-summary-by-site'!$A1032&amp;'88101-daily-summary-by-site'!B$2&amp;'88101-daily-summary-by-site'!B$3,'AQS-88101'!$AC$2:$AC$2744&amp;'AQS-88101'!$E$2:$E$2744&amp;'AQS-88101'!$G$2:$G$2744,0)),""),"")</f>
        <v>4</v>
      </c>
      <c r="C1032" s="42" t="str">
        <f t="array" ref="C1032">IFERROR(IF(INDEX('AQS-88101'!$M$2:$M$2744,MATCH('88101-daily-summary-by-site'!$A1032&amp;'88101-daily-summary-by-site'!C$2&amp;'88101-daily-summary-by-site'!C$3,'AQS-88101'!$AC$2:$AC$2744&amp;'AQS-88101'!$E$2:$E$2744&amp;'AQS-88101'!$G$2:$G$2744,0))&lt;&gt;"",INDEX('AQS-88101'!$M$2:$M$2744,MATCH('88101-daily-summary-by-site'!$A1032&amp;'88101-daily-summary-by-site'!C$2&amp;'88101-daily-summary-by-site'!C$3,'AQS-88101'!$AC$2:$AC$2744&amp;'AQS-88101'!$E$2:$E$2744&amp;'AQS-88101'!$G$2:$G$2744,0)),""),"")</f>
        <v/>
      </c>
      <c r="D1032" s="42" t="str">
        <f t="array" ref="D1032">IFERROR(IF(INDEX('AQS-88101'!$M$2:$M$2744,MATCH('88101-daily-summary-by-site'!$A1032&amp;'88101-daily-summary-by-site'!D$2&amp;'88101-daily-summary-by-site'!D$3,'AQS-88101'!$AC$2:$AC$2744&amp;'AQS-88101'!$E$2:$E$2744&amp;'AQS-88101'!$G$2:$G$2744,0))&lt;&gt;"",INDEX('AQS-88101'!$M$2:$M$2744,MATCH('88101-daily-summary-by-site'!$A1032&amp;'88101-daily-summary-by-site'!D$2&amp;'88101-daily-summary-by-site'!D$3,'AQS-88101'!$AC$2:$AC$2744&amp;'AQS-88101'!$E$2:$E$2744&amp;'AQS-88101'!$G$2:$G$2744,0)),""),"")</f>
        <v/>
      </c>
      <c r="E1032" s="42" t="str">
        <f t="array" ref="E1032">IFERROR(IF(INDEX('AQS-88101'!$M$2:$M$2744,MATCH('88101-daily-summary-by-site'!$A1032&amp;'88101-daily-summary-by-site'!E$2&amp;'88101-daily-summary-by-site'!E$3,'AQS-88101'!$AC$2:$AC$2744&amp;'AQS-88101'!$E$2:$E$2744&amp;'AQS-88101'!$G$2:$G$2744,0))&lt;&gt;"",INDEX('AQS-88101'!$M$2:$M$2744,MATCH('88101-daily-summary-by-site'!$A1032&amp;'88101-daily-summary-by-site'!E$2&amp;'88101-daily-summary-by-site'!E$3,'AQS-88101'!$AC$2:$AC$2744&amp;'AQS-88101'!$E$2:$E$2744&amp;'AQS-88101'!$G$2:$G$2744,0)),""),"")</f>
        <v/>
      </c>
      <c r="F1032" s="42" t="str">
        <f t="array" ref="F1032">IFERROR(IF(INDEX('AQS-88101'!$M$2:$M$2744,MATCH('88101-daily-summary-by-site'!$A1032&amp;'88101-daily-summary-by-site'!F$2&amp;'88101-daily-summary-by-site'!F$3,'AQS-88101'!$AC$2:$AC$2744&amp;'AQS-88101'!$E$2:$E$2744&amp;'AQS-88101'!$G$2:$G$2744,0))&lt;&gt;"",INDEX('AQS-88101'!$M$2:$M$2744,MATCH('88101-daily-summary-by-site'!$A1032&amp;'88101-daily-summary-by-site'!F$2&amp;'88101-daily-summary-by-site'!F$3,'AQS-88101'!$AC$2:$AC$2744&amp;'AQS-88101'!$E$2:$E$2744&amp;'AQS-88101'!$G$2:$G$2744,0)),""),"")</f>
        <v/>
      </c>
      <c r="G1032" s="42" t="str">
        <f t="array" ref="G1032">IFERROR(IF(INDEX('AQS-88101'!$M$2:$M$2744,MATCH('88101-daily-summary-by-site'!$A1032&amp;'88101-daily-summary-by-site'!G$2&amp;'88101-daily-summary-by-site'!G$3,'AQS-88101'!$AC$2:$AC$2744&amp;'AQS-88101'!$E$2:$E$2744&amp;'AQS-88101'!$G$2:$G$2744,0))&lt;&gt;"",INDEX('AQS-88101'!$M$2:$M$2744,MATCH('88101-daily-summary-by-site'!$A1032&amp;'88101-daily-summary-by-site'!G$2&amp;'88101-daily-summary-by-site'!G$3,'AQS-88101'!$AC$2:$AC$2744&amp;'AQS-88101'!$E$2:$E$2744&amp;'AQS-88101'!$G$2:$G$2744,0)),""),"")</f>
        <v/>
      </c>
      <c r="H1032" s="42" t="str">
        <f t="array" ref="H1032">IFERROR(IF(INDEX('AQS-88101'!$M$2:$M$2744,MATCH('88101-daily-summary-by-site'!$A1032&amp;'88101-daily-summary-by-site'!H$2&amp;'88101-daily-summary-by-site'!H$3,'AQS-88101'!$AC$2:$AC$2744&amp;'AQS-88101'!$E$2:$E$2744&amp;'AQS-88101'!$G$2:$G$2744,0))&lt;&gt;"",INDEX('AQS-88101'!$M$2:$M$2744,MATCH('88101-daily-summary-by-site'!$A1032&amp;'88101-daily-summary-by-site'!H$2&amp;'88101-daily-summary-by-site'!H$3,'AQS-88101'!$AC$2:$AC$2744&amp;'AQS-88101'!$E$2:$E$2744&amp;'AQS-88101'!$G$2:$G$2744,0)),""),"")</f>
        <v/>
      </c>
      <c r="I1032" s="108" t="str">
        <f t="array" ref="I1032">IFERROR(IF(INDEX('AQS-88101'!$M$2:$M$2744,MATCH('88101-daily-summary-by-site'!$A1032&amp;'88101-daily-summary-by-site'!I$2&amp;'88101-daily-summary-by-site'!I$3,'AQS-88101'!$AC$2:$AC$2744&amp;'AQS-88101'!$E$2:$E$2744&amp;'AQS-88101'!$G$2:$G$2744,0))&lt;&gt;"",INDEX('AQS-88101'!$M$2:$M$2744,MATCH('88101-daily-summary-by-site'!$A1032&amp;'88101-daily-summary-by-site'!I$2&amp;'88101-daily-summary-by-site'!I$3,'AQS-88101'!$AC$2:$AC$2744&amp;'AQS-88101'!$E$2:$E$2744&amp;'AQS-88101'!$G$2:$G$2744,0)),""),"")</f>
        <v/>
      </c>
      <c r="L1032" s="107">
        <f t="shared" si="80"/>
        <v>4</v>
      </c>
      <c r="M1032" s="42" t="str">
        <f t="shared" si="81"/>
        <v/>
      </c>
      <c r="N1032" s="42" t="str">
        <f t="shared" si="82"/>
        <v/>
      </c>
      <c r="O1032" s="108" t="str">
        <f t="shared" si="83"/>
        <v/>
      </c>
    </row>
    <row r="1033" spans="1:15" x14ac:dyDescent="0.25">
      <c r="A1033" s="79">
        <f t="shared" si="84"/>
        <v>39248</v>
      </c>
      <c r="B1033" s="107" t="str">
        <f t="array" ref="B1033">IFERROR(IF(INDEX('AQS-88101'!$M$2:$M$2744,MATCH('88101-daily-summary-by-site'!$A1033&amp;'88101-daily-summary-by-site'!B$2&amp;'88101-daily-summary-by-site'!B$3,'AQS-88101'!$AC$2:$AC$2744&amp;'AQS-88101'!$E$2:$E$2744&amp;'AQS-88101'!$G$2:$G$2744,0))&lt;&gt;"",INDEX('AQS-88101'!$M$2:$M$2744,MATCH('88101-daily-summary-by-site'!$A1033&amp;'88101-daily-summary-by-site'!B$2&amp;'88101-daily-summary-by-site'!B$3,'AQS-88101'!$AC$2:$AC$2744&amp;'AQS-88101'!$E$2:$E$2744&amp;'AQS-88101'!$G$2:$G$2744,0)),""),"")</f>
        <v/>
      </c>
      <c r="C1033" s="42" t="str">
        <f t="array" ref="C1033">IFERROR(IF(INDEX('AQS-88101'!$M$2:$M$2744,MATCH('88101-daily-summary-by-site'!$A1033&amp;'88101-daily-summary-by-site'!C$2&amp;'88101-daily-summary-by-site'!C$3,'AQS-88101'!$AC$2:$AC$2744&amp;'AQS-88101'!$E$2:$E$2744&amp;'AQS-88101'!$G$2:$G$2744,0))&lt;&gt;"",INDEX('AQS-88101'!$M$2:$M$2744,MATCH('88101-daily-summary-by-site'!$A1033&amp;'88101-daily-summary-by-site'!C$2&amp;'88101-daily-summary-by-site'!C$3,'AQS-88101'!$AC$2:$AC$2744&amp;'AQS-88101'!$E$2:$E$2744&amp;'AQS-88101'!$G$2:$G$2744,0)),""),"")</f>
        <v/>
      </c>
      <c r="D1033" s="42" t="str">
        <f t="array" ref="D1033">IFERROR(IF(INDEX('AQS-88101'!$M$2:$M$2744,MATCH('88101-daily-summary-by-site'!$A1033&amp;'88101-daily-summary-by-site'!D$2&amp;'88101-daily-summary-by-site'!D$3,'AQS-88101'!$AC$2:$AC$2744&amp;'AQS-88101'!$E$2:$E$2744&amp;'AQS-88101'!$G$2:$G$2744,0))&lt;&gt;"",INDEX('AQS-88101'!$M$2:$M$2744,MATCH('88101-daily-summary-by-site'!$A1033&amp;'88101-daily-summary-by-site'!D$2&amp;'88101-daily-summary-by-site'!D$3,'AQS-88101'!$AC$2:$AC$2744&amp;'AQS-88101'!$E$2:$E$2744&amp;'AQS-88101'!$G$2:$G$2744,0)),""),"")</f>
        <v/>
      </c>
      <c r="E1033" s="42" t="str">
        <f t="array" ref="E1033">IFERROR(IF(INDEX('AQS-88101'!$M$2:$M$2744,MATCH('88101-daily-summary-by-site'!$A1033&amp;'88101-daily-summary-by-site'!E$2&amp;'88101-daily-summary-by-site'!E$3,'AQS-88101'!$AC$2:$AC$2744&amp;'AQS-88101'!$E$2:$E$2744&amp;'AQS-88101'!$G$2:$G$2744,0))&lt;&gt;"",INDEX('AQS-88101'!$M$2:$M$2744,MATCH('88101-daily-summary-by-site'!$A1033&amp;'88101-daily-summary-by-site'!E$2&amp;'88101-daily-summary-by-site'!E$3,'AQS-88101'!$AC$2:$AC$2744&amp;'AQS-88101'!$E$2:$E$2744&amp;'AQS-88101'!$G$2:$G$2744,0)),""),"")</f>
        <v/>
      </c>
      <c r="F1033" s="42" t="str">
        <f t="array" ref="F1033">IFERROR(IF(INDEX('AQS-88101'!$M$2:$M$2744,MATCH('88101-daily-summary-by-site'!$A1033&amp;'88101-daily-summary-by-site'!F$2&amp;'88101-daily-summary-by-site'!F$3,'AQS-88101'!$AC$2:$AC$2744&amp;'AQS-88101'!$E$2:$E$2744&amp;'AQS-88101'!$G$2:$G$2744,0))&lt;&gt;"",INDEX('AQS-88101'!$M$2:$M$2744,MATCH('88101-daily-summary-by-site'!$A1033&amp;'88101-daily-summary-by-site'!F$2&amp;'88101-daily-summary-by-site'!F$3,'AQS-88101'!$AC$2:$AC$2744&amp;'AQS-88101'!$E$2:$E$2744&amp;'AQS-88101'!$G$2:$G$2744,0)),""),"")</f>
        <v/>
      </c>
      <c r="G1033" s="42" t="str">
        <f t="array" ref="G1033">IFERROR(IF(INDEX('AQS-88101'!$M$2:$M$2744,MATCH('88101-daily-summary-by-site'!$A1033&amp;'88101-daily-summary-by-site'!G$2&amp;'88101-daily-summary-by-site'!G$3,'AQS-88101'!$AC$2:$AC$2744&amp;'AQS-88101'!$E$2:$E$2744&amp;'AQS-88101'!$G$2:$G$2744,0))&lt;&gt;"",INDEX('AQS-88101'!$M$2:$M$2744,MATCH('88101-daily-summary-by-site'!$A1033&amp;'88101-daily-summary-by-site'!G$2&amp;'88101-daily-summary-by-site'!G$3,'AQS-88101'!$AC$2:$AC$2744&amp;'AQS-88101'!$E$2:$E$2744&amp;'AQS-88101'!$G$2:$G$2744,0)),""),"")</f>
        <v/>
      </c>
      <c r="H1033" s="42" t="str">
        <f t="array" ref="H1033">IFERROR(IF(INDEX('AQS-88101'!$M$2:$M$2744,MATCH('88101-daily-summary-by-site'!$A1033&amp;'88101-daily-summary-by-site'!H$2&amp;'88101-daily-summary-by-site'!H$3,'AQS-88101'!$AC$2:$AC$2744&amp;'AQS-88101'!$E$2:$E$2744&amp;'AQS-88101'!$G$2:$G$2744,0))&lt;&gt;"",INDEX('AQS-88101'!$M$2:$M$2744,MATCH('88101-daily-summary-by-site'!$A1033&amp;'88101-daily-summary-by-site'!H$2&amp;'88101-daily-summary-by-site'!H$3,'AQS-88101'!$AC$2:$AC$2744&amp;'AQS-88101'!$E$2:$E$2744&amp;'AQS-88101'!$G$2:$G$2744,0)),""),"")</f>
        <v/>
      </c>
      <c r="I1033" s="108" t="str">
        <f t="array" ref="I1033">IFERROR(IF(INDEX('AQS-88101'!$M$2:$M$2744,MATCH('88101-daily-summary-by-site'!$A1033&amp;'88101-daily-summary-by-site'!I$2&amp;'88101-daily-summary-by-site'!I$3,'AQS-88101'!$AC$2:$AC$2744&amp;'AQS-88101'!$E$2:$E$2744&amp;'AQS-88101'!$G$2:$G$2744,0))&lt;&gt;"",INDEX('AQS-88101'!$M$2:$M$2744,MATCH('88101-daily-summary-by-site'!$A1033&amp;'88101-daily-summary-by-site'!I$2&amp;'88101-daily-summary-by-site'!I$3,'AQS-88101'!$AC$2:$AC$2744&amp;'AQS-88101'!$E$2:$E$2744&amp;'AQS-88101'!$G$2:$G$2744,0)),""),"")</f>
        <v/>
      </c>
      <c r="L1033" s="107" t="str">
        <f t="shared" si="80"/>
        <v/>
      </c>
      <c r="M1033" s="42" t="str">
        <f t="shared" si="81"/>
        <v/>
      </c>
      <c r="N1033" s="42" t="str">
        <f t="shared" si="82"/>
        <v/>
      </c>
      <c r="O1033" s="108" t="str">
        <f t="shared" si="83"/>
        <v/>
      </c>
    </row>
    <row r="1034" spans="1:15" x14ac:dyDescent="0.25">
      <c r="A1034" s="79">
        <f t="shared" si="84"/>
        <v>39249</v>
      </c>
      <c r="B1034" s="107" t="str">
        <f t="array" ref="B1034">IFERROR(IF(INDEX('AQS-88101'!$M$2:$M$2744,MATCH('88101-daily-summary-by-site'!$A1034&amp;'88101-daily-summary-by-site'!B$2&amp;'88101-daily-summary-by-site'!B$3,'AQS-88101'!$AC$2:$AC$2744&amp;'AQS-88101'!$E$2:$E$2744&amp;'AQS-88101'!$G$2:$G$2744,0))&lt;&gt;"",INDEX('AQS-88101'!$M$2:$M$2744,MATCH('88101-daily-summary-by-site'!$A1034&amp;'88101-daily-summary-by-site'!B$2&amp;'88101-daily-summary-by-site'!B$3,'AQS-88101'!$AC$2:$AC$2744&amp;'AQS-88101'!$E$2:$E$2744&amp;'AQS-88101'!$G$2:$G$2744,0)),""),"")</f>
        <v/>
      </c>
      <c r="C1034" s="42" t="str">
        <f t="array" ref="C1034">IFERROR(IF(INDEX('AQS-88101'!$M$2:$M$2744,MATCH('88101-daily-summary-by-site'!$A1034&amp;'88101-daily-summary-by-site'!C$2&amp;'88101-daily-summary-by-site'!C$3,'AQS-88101'!$AC$2:$AC$2744&amp;'AQS-88101'!$E$2:$E$2744&amp;'AQS-88101'!$G$2:$G$2744,0))&lt;&gt;"",INDEX('AQS-88101'!$M$2:$M$2744,MATCH('88101-daily-summary-by-site'!$A1034&amp;'88101-daily-summary-by-site'!C$2&amp;'88101-daily-summary-by-site'!C$3,'AQS-88101'!$AC$2:$AC$2744&amp;'AQS-88101'!$E$2:$E$2744&amp;'AQS-88101'!$G$2:$G$2744,0)),""),"")</f>
        <v/>
      </c>
      <c r="D1034" s="42" t="str">
        <f t="array" ref="D1034">IFERROR(IF(INDEX('AQS-88101'!$M$2:$M$2744,MATCH('88101-daily-summary-by-site'!$A1034&amp;'88101-daily-summary-by-site'!D$2&amp;'88101-daily-summary-by-site'!D$3,'AQS-88101'!$AC$2:$AC$2744&amp;'AQS-88101'!$E$2:$E$2744&amp;'AQS-88101'!$G$2:$G$2744,0))&lt;&gt;"",INDEX('AQS-88101'!$M$2:$M$2744,MATCH('88101-daily-summary-by-site'!$A1034&amp;'88101-daily-summary-by-site'!D$2&amp;'88101-daily-summary-by-site'!D$3,'AQS-88101'!$AC$2:$AC$2744&amp;'AQS-88101'!$E$2:$E$2744&amp;'AQS-88101'!$G$2:$G$2744,0)),""),"")</f>
        <v/>
      </c>
      <c r="E1034" s="42" t="str">
        <f t="array" ref="E1034">IFERROR(IF(INDEX('AQS-88101'!$M$2:$M$2744,MATCH('88101-daily-summary-by-site'!$A1034&amp;'88101-daily-summary-by-site'!E$2&amp;'88101-daily-summary-by-site'!E$3,'AQS-88101'!$AC$2:$AC$2744&amp;'AQS-88101'!$E$2:$E$2744&amp;'AQS-88101'!$G$2:$G$2744,0))&lt;&gt;"",INDEX('AQS-88101'!$M$2:$M$2744,MATCH('88101-daily-summary-by-site'!$A1034&amp;'88101-daily-summary-by-site'!E$2&amp;'88101-daily-summary-by-site'!E$3,'AQS-88101'!$AC$2:$AC$2744&amp;'AQS-88101'!$E$2:$E$2744&amp;'AQS-88101'!$G$2:$G$2744,0)),""),"")</f>
        <v/>
      </c>
      <c r="F1034" s="42" t="str">
        <f t="array" ref="F1034">IFERROR(IF(INDEX('AQS-88101'!$M$2:$M$2744,MATCH('88101-daily-summary-by-site'!$A1034&amp;'88101-daily-summary-by-site'!F$2&amp;'88101-daily-summary-by-site'!F$3,'AQS-88101'!$AC$2:$AC$2744&amp;'AQS-88101'!$E$2:$E$2744&amp;'AQS-88101'!$G$2:$G$2744,0))&lt;&gt;"",INDEX('AQS-88101'!$M$2:$M$2744,MATCH('88101-daily-summary-by-site'!$A1034&amp;'88101-daily-summary-by-site'!F$2&amp;'88101-daily-summary-by-site'!F$3,'AQS-88101'!$AC$2:$AC$2744&amp;'AQS-88101'!$E$2:$E$2744&amp;'AQS-88101'!$G$2:$G$2744,0)),""),"")</f>
        <v/>
      </c>
      <c r="G1034" s="42" t="str">
        <f t="array" ref="G1034">IFERROR(IF(INDEX('AQS-88101'!$M$2:$M$2744,MATCH('88101-daily-summary-by-site'!$A1034&amp;'88101-daily-summary-by-site'!G$2&amp;'88101-daily-summary-by-site'!G$3,'AQS-88101'!$AC$2:$AC$2744&amp;'AQS-88101'!$E$2:$E$2744&amp;'AQS-88101'!$G$2:$G$2744,0))&lt;&gt;"",INDEX('AQS-88101'!$M$2:$M$2744,MATCH('88101-daily-summary-by-site'!$A1034&amp;'88101-daily-summary-by-site'!G$2&amp;'88101-daily-summary-by-site'!G$3,'AQS-88101'!$AC$2:$AC$2744&amp;'AQS-88101'!$E$2:$E$2744&amp;'AQS-88101'!$G$2:$G$2744,0)),""),"")</f>
        <v/>
      </c>
      <c r="H1034" s="42" t="str">
        <f t="array" ref="H1034">IFERROR(IF(INDEX('AQS-88101'!$M$2:$M$2744,MATCH('88101-daily-summary-by-site'!$A1034&amp;'88101-daily-summary-by-site'!H$2&amp;'88101-daily-summary-by-site'!H$3,'AQS-88101'!$AC$2:$AC$2744&amp;'AQS-88101'!$E$2:$E$2744&amp;'AQS-88101'!$G$2:$G$2744,0))&lt;&gt;"",INDEX('AQS-88101'!$M$2:$M$2744,MATCH('88101-daily-summary-by-site'!$A1034&amp;'88101-daily-summary-by-site'!H$2&amp;'88101-daily-summary-by-site'!H$3,'AQS-88101'!$AC$2:$AC$2744&amp;'AQS-88101'!$E$2:$E$2744&amp;'AQS-88101'!$G$2:$G$2744,0)),""),"")</f>
        <v/>
      </c>
      <c r="I1034" s="108" t="str">
        <f t="array" ref="I1034">IFERROR(IF(INDEX('AQS-88101'!$M$2:$M$2744,MATCH('88101-daily-summary-by-site'!$A1034&amp;'88101-daily-summary-by-site'!I$2&amp;'88101-daily-summary-by-site'!I$3,'AQS-88101'!$AC$2:$AC$2744&amp;'AQS-88101'!$E$2:$E$2744&amp;'AQS-88101'!$G$2:$G$2744,0))&lt;&gt;"",INDEX('AQS-88101'!$M$2:$M$2744,MATCH('88101-daily-summary-by-site'!$A1034&amp;'88101-daily-summary-by-site'!I$2&amp;'88101-daily-summary-by-site'!I$3,'AQS-88101'!$AC$2:$AC$2744&amp;'AQS-88101'!$E$2:$E$2744&amp;'AQS-88101'!$G$2:$G$2744,0)),""),"")</f>
        <v/>
      </c>
      <c r="L1034" s="107" t="str">
        <f t="shared" si="80"/>
        <v/>
      </c>
      <c r="M1034" s="42" t="str">
        <f t="shared" si="81"/>
        <v/>
      </c>
      <c r="N1034" s="42" t="str">
        <f t="shared" si="82"/>
        <v/>
      </c>
      <c r="O1034" s="108" t="str">
        <f t="shared" si="83"/>
        <v/>
      </c>
    </row>
    <row r="1035" spans="1:15" x14ac:dyDescent="0.25">
      <c r="A1035" s="79">
        <f t="shared" si="84"/>
        <v>39250</v>
      </c>
      <c r="B1035" s="107">
        <f t="array" ref="B1035">IFERROR(IF(INDEX('AQS-88101'!$M$2:$M$2744,MATCH('88101-daily-summary-by-site'!$A1035&amp;'88101-daily-summary-by-site'!B$2&amp;'88101-daily-summary-by-site'!B$3,'AQS-88101'!$AC$2:$AC$2744&amp;'AQS-88101'!$E$2:$E$2744&amp;'AQS-88101'!$G$2:$G$2744,0))&lt;&gt;"",INDEX('AQS-88101'!$M$2:$M$2744,MATCH('88101-daily-summary-by-site'!$A1035&amp;'88101-daily-summary-by-site'!B$2&amp;'88101-daily-summary-by-site'!B$3,'AQS-88101'!$AC$2:$AC$2744&amp;'AQS-88101'!$E$2:$E$2744&amp;'AQS-88101'!$G$2:$G$2744,0)),""),"")</f>
        <v>3.8</v>
      </c>
      <c r="C1035" s="42">
        <f t="array" ref="C1035">IFERROR(IF(INDEX('AQS-88101'!$M$2:$M$2744,MATCH('88101-daily-summary-by-site'!$A1035&amp;'88101-daily-summary-by-site'!C$2&amp;'88101-daily-summary-by-site'!C$3,'AQS-88101'!$AC$2:$AC$2744&amp;'AQS-88101'!$E$2:$E$2744&amp;'AQS-88101'!$G$2:$G$2744,0))&lt;&gt;"",INDEX('AQS-88101'!$M$2:$M$2744,MATCH('88101-daily-summary-by-site'!$A1035&amp;'88101-daily-summary-by-site'!C$2&amp;'88101-daily-summary-by-site'!C$3,'AQS-88101'!$AC$2:$AC$2744&amp;'AQS-88101'!$E$2:$E$2744&amp;'AQS-88101'!$G$2:$G$2744,0)),""),"")</f>
        <v>4.7</v>
      </c>
      <c r="D1035" s="42" t="str">
        <f t="array" ref="D1035">IFERROR(IF(INDEX('AQS-88101'!$M$2:$M$2744,MATCH('88101-daily-summary-by-site'!$A1035&amp;'88101-daily-summary-by-site'!D$2&amp;'88101-daily-summary-by-site'!D$3,'AQS-88101'!$AC$2:$AC$2744&amp;'AQS-88101'!$E$2:$E$2744&amp;'AQS-88101'!$G$2:$G$2744,0))&lt;&gt;"",INDEX('AQS-88101'!$M$2:$M$2744,MATCH('88101-daily-summary-by-site'!$A1035&amp;'88101-daily-summary-by-site'!D$2&amp;'88101-daily-summary-by-site'!D$3,'AQS-88101'!$AC$2:$AC$2744&amp;'AQS-88101'!$E$2:$E$2744&amp;'AQS-88101'!$G$2:$G$2744,0)),""),"")</f>
        <v/>
      </c>
      <c r="E1035" s="42" t="str">
        <f t="array" ref="E1035">IFERROR(IF(INDEX('AQS-88101'!$M$2:$M$2744,MATCH('88101-daily-summary-by-site'!$A1035&amp;'88101-daily-summary-by-site'!E$2&amp;'88101-daily-summary-by-site'!E$3,'AQS-88101'!$AC$2:$AC$2744&amp;'AQS-88101'!$E$2:$E$2744&amp;'AQS-88101'!$G$2:$G$2744,0))&lt;&gt;"",INDEX('AQS-88101'!$M$2:$M$2744,MATCH('88101-daily-summary-by-site'!$A1035&amp;'88101-daily-summary-by-site'!E$2&amp;'88101-daily-summary-by-site'!E$3,'AQS-88101'!$AC$2:$AC$2744&amp;'AQS-88101'!$E$2:$E$2744&amp;'AQS-88101'!$G$2:$G$2744,0)),""),"")</f>
        <v/>
      </c>
      <c r="F1035" s="42" t="str">
        <f t="array" ref="F1035">IFERROR(IF(INDEX('AQS-88101'!$M$2:$M$2744,MATCH('88101-daily-summary-by-site'!$A1035&amp;'88101-daily-summary-by-site'!F$2&amp;'88101-daily-summary-by-site'!F$3,'AQS-88101'!$AC$2:$AC$2744&amp;'AQS-88101'!$E$2:$E$2744&amp;'AQS-88101'!$G$2:$G$2744,0))&lt;&gt;"",INDEX('AQS-88101'!$M$2:$M$2744,MATCH('88101-daily-summary-by-site'!$A1035&amp;'88101-daily-summary-by-site'!F$2&amp;'88101-daily-summary-by-site'!F$3,'AQS-88101'!$AC$2:$AC$2744&amp;'AQS-88101'!$E$2:$E$2744&amp;'AQS-88101'!$G$2:$G$2744,0)),""),"")</f>
        <v/>
      </c>
      <c r="G1035" s="42" t="str">
        <f t="array" ref="G1035">IFERROR(IF(INDEX('AQS-88101'!$M$2:$M$2744,MATCH('88101-daily-summary-by-site'!$A1035&amp;'88101-daily-summary-by-site'!G$2&amp;'88101-daily-summary-by-site'!G$3,'AQS-88101'!$AC$2:$AC$2744&amp;'AQS-88101'!$E$2:$E$2744&amp;'AQS-88101'!$G$2:$G$2744,0))&lt;&gt;"",INDEX('AQS-88101'!$M$2:$M$2744,MATCH('88101-daily-summary-by-site'!$A1035&amp;'88101-daily-summary-by-site'!G$2&amp;'88101-daily-summary-by-site'!G$3,'AQS-88101'!$AC$2:$AC$2744&amp;'AQS-88101'!$E$2:$E$2744&amp;'AQS-88101'!$G$2:$G$2744,0)),""),"")</f>
        <v/>
      </c>
      <c r="H1035" s="42" t="str">
        <f t="array" ref="H1035">IFERROR(IF(INDEX('AQS-88101'!$M$2:$M$2744,MATCH('88101-daily-summary-by-site'!$A1035&amp;'88101-daily-summary-by-site'!H$2&amp;'88101-daily-summary-by-site'!H$3,'AQS-88101'!$AC$2:$AC$2744&amp;'AQS-88101'!$E$2:$E$2744&amp;'AQS-88101'!$G$2:$G$2744,0))&lt;&gt;"",INDEX('AQS-88101'!$M$2:$M$2744,MATCH('88101-daily-summary-by-site'!$A1035&amp;'88101-daily-summary-by-site'!H$2&amp;'88101-daily-summary-by-site'!H$3,'AQS-88101'!$AC$2:$AC$2744&amp;'AQS-88101'!$E$2:$E$2744&amp;'AQS-88101'!$G$2:$G$2744,0)),""),"")</f>
        <v/>
      </c>
      <c r="I1035" s="108" t="str">
        <f t="array" ref="I1035">IFERROR(IF(INDEX('AQS-88101'!$M$2:$M$2744,MATCH('88101-daily-summary-by-site'!$A1035&amp;'88101-daily-summary-by-site'!I$2&amp;'88101-daily-summary-by-site'!I$3,'AQS-88101'!$AC$2:$AC$2744&amp;'AQS-88101'!$E$2:$E$2744&amp;'AQS-88101'!$G$2:$G$2744,0))&lt;&gt;"",INDEX('AQS-88101'!$M$2:$M$2744,MATCH('88101-daily-summary-by-site'!$A1035&amp;'88101-daily-summary-by-site'!I$2&amp;'88101-daily-summary-by-site'!I$3,'AQS-88101'!$AC$2:$AC$2744&amp;'AQS-88101'!$E$2:$E$2744&amp;'AQS-88101'!$G$2:$G$2744,0)),""),"")</f>
        <v/>
      </c>
      <c r="L1035" s="107">
        <f t="shared" si="80"/>
        <v>3.8</v>
      </c>
      <c r="M1035" s="42" t="str">
        <f t="shared" si="81"/>
        <v/>
      </c>
      <c r="N1035" s="42" t="str">
        <f t="shared" si="82"/>
        <v/>
      </c>
      <c r="O1035" s="108" t="str">
        <f t="shared" si="83"/>
        <v/>
      </c>
    </row>
    <row r="1036" spans="1:15" x14ac:dyDescent="0.25">
      <c r="A1036" s="79">
        <f t="shared" si="84"/>
        <v>39251</v>
      </c>
      <c r="B1036" s="107" t="str">
        <f t="array" ref="B1036">IFERROR(IF(INDEX('AQS-88101'!$M$2:$M$2744,MATCH('88101-daily-summary-by-site'!$A1036&amp;'88101-daily-summary-by-site'!B$2&amp;'88101-daily-summary-by-site'!B$3,'AQS-88101'!$AC$2:$AC$2744&amp;'AQS-88101'!$E$2:$E$2744&amp;'AQS-88101'!$G$2:$G$2744,0))&lt;&gt;"",INDEX('AQS-88101'!$M$2:$M$2744,MATCH('88101-daily-summary-by-site'!$A1036&amp;'88101-daily-summary-by-site'!B$2&amp;'88101-daily-summary-by-site'!B$3,'AQS-88101'!$AC$2:$AC$2744&amp;'AQS-88101'!$E$2:$E$2744&amp;'AQS-88101'!$G$2:$G$2744,0)),""),"")</f>
        <v/>
      </c>
      <c r="C1036" s="42" t="str">
        <f t="array" ref="C1036">IFERROR(IF(INDEX('AQS-88101'!$M$2:$M$2744,MATCH('88101-daily-summary-by-site'!$A1036&amp;'88101-daily-summary-by-site'!C$2&amp;'88101-daily-summary-by-site'!C$3,'AQS-88101'!$AC$2:$AC$2744&amp;'AQS-88101'!$E$2:$E$2744&amp;'AQS-88101'!$G$2:$G$2744,0))&lt;&gt;"",INDEX('AQS-88101'!$M$2:$M$2744,MATCH('88101-daily-summary-by-site'!$A1036&amp;'88101-daily-summary-by-site'!C$2&amp;'88101-daily-summary-by-site'!C$3,'AQS-88101'!$AC$2:$AC$2744&amp;'AQS-88101'!$E$2:$E$2744&amp;'AQS-88101'!$G$2:$G$2744,0)),""),"")</f>
        <v/>
      </c>
      <c r="D1036" s="42" t="str">
        <f t="array" ref="D1036">IFERROR(IF(INDEX('AQS-88101'!$M$2:$M$2744,MATCH('88101-daily-summary-by-site'!$A1036&amp;'88101-daily-summary-by-site'!D$2&amp;'88101-daily-summary-by-site'!D$3,'AQS-88101'!$AC$2:$AC$2744&amp;'AQS-88101'!$E$2:$E$2744&amp;'AQS-88101'!$G$2:$G$2744,0))&lt;&gt;"",INDEX('AQS-88101'!$M$2:$M$2744,MATCH('88101-daily-summary-by-site'!$A1036&amp;'88101-daily-summary-by-site'!D$2&amp;'88101-daily-summary-by-site'!D$3,'AQS-88101'!$AC$2:$AC$2744&amp;'AQS-88101'!$E$2:$E$2744&amp;'AQS-88101'!$G$2:$G$2744,0)),""),"")</f>
        <v/>
      </c>
      <c r="E1036" s="42" t="str">
        <f t="array" ref="E1036">IFERROR(IF(INDEX('AQS-88101'!$M$2:$M$2744,MATCH('88101-daily-summary-by-site'!$A1036&amp;'88101-daily-summary-by-site'!E$2&amp;'88101-daily-summary-by-site'!E$3,'AQS-88101'!$AC$2:$AC$2744&amp;'AQS-88101'!$E$2:$E$2744&amp;'AQS-88101'!$G$2:$G$2744,0))&lt;&gt;"",INDEX('AQS-88101'!$M$2:$M$2744,MATCH('88101-daily-summary-by-site'!$A1036&amp;'88101-daily-summary-by-site'!E$2&amp;'88101-daily-summary-by-site'!E$3,'AQS-88101'!$AC$2:$AC$2744&amp;'AQS-88101'!$E$2:$E$2744&amp;'AQS-88101'!$G$2:$G$2744,0)),""),"")</f>
        <v/>
      </c>
      <c r="F1036" s="42" t="str">
        <f t="array" ref="F1036">IFERROR(IF(INDEX('AQS-88101'!$M$2:$M$2744,MATCH('88101-daily-summary-by-site'!$A1036&amp;'88101-daily-summary-by-site'!F$2&amp;'88101-daily-summary-by-site'!F$3,'AQS-88101'!$AC$2:$AC$2744&amp;'AQS-88101'!$E$2:$E$2744&amp;'AQS-88101'!$G$2:$G$2744,0))&lt;&gt;"",INDEX('AQS-88101'!$M$2:$M$2744,MATCH('88101-daily-summary-by-site'!$A1036&amp;'88101-daily-summary-by-site'!F$2&amp;'88101-daily-summary-by-site'!F$3,'AQS-88101'!$AC$2:$AC$2744&amp;'AQS-88101'!$E$2:$E$2744&amp;'AQS-88101'!$G$2:$G$2744,0)),""),"")</f>
        <v/>
      </c>
      <c r="G1036" s="42" t="str">
        <f t="array" ref="G1036">IFERROR(IF(INDEX('AQS-88101'!$M$2:$M$2744,MATCH('88101-daily-summary-by-site'!$A1036&amp;'88101-daily-summary-by-site'!G$2&amp;'88101-daily-summary-by-site'!G$3,'AQS-88101'!$AC$2:$AC$2744&amp;'AQS-88101'!$E$2:$E$2744&amp;'AQS-88101'!$G$2:$G$2744,0))&lt;&gt;"",INDEX('AQS-88101'!$M$2:$M$2744,MATCH('88101-daily-summary-by-site'!$A1036&amp;'88101-daily-summary-by-site'!G$2&amp;'88101-daily-summary-by-site'!G$3,'AQS-88101'!$AC$2:$AC$2744&amp;'AQS-88101'!$E$2:$E$2744&amp;'AQS-88101'!$G$2:$G$2744,0)),""),"")</f>
        <v/>
      </c>
      <c r="H1036" s="42" t="str">
        <f t="array" ref="H1036">IFERROR(IF(INDEX('AQS-88101'!$M$2:$M$2744,MATCH('88101-daily-summary-by-site'!$A1036&amp;'88101-daily-summary-by-site'!H$2&amp;'88101-daily-summary-by-site'!H$3,'AQS-88101'!$AC$2:$AC$2744&amp;'AQS-88101'!$E$2:$E$2744&amp;'AQS-88101'!$G$2:$G$2744,0))&lt;&gt;"",INDEX('AQS-88101'!$M$2:$M$2744,MATCH('88101-daily-summary-by-site'!$A1036&amp;'88101-daily-summary-by-site'!H$2&amp;'88101-daily-summary-by-site'!H$3,'AQS-88101'!$AC$2:$AC$2744&amp;'AQS-88101'!$E$2:$E$2744&amp;'AQS-88101'!$G$2:$G$2744,0)),""),"")</f>
        <v/>
      </c>
      <c r="I1036" s="108" t="str">
        <f t="array" ref="I1036">IFERROR(IF(INDEX('AQS-88101'!$M$2:$M$2744,MATCH('88101-daily-summary-by-site'!$A1036&amp;'88101-daily-summary-by-site'!I$2&amp;'88101-daily-summary-by-site'!I$3,'AQS-88101'!$AC$2:$AC$2744&amp;'AQS-88101'!$E$2:$E$2744&amp;'AQS-88101'!$G$2:$G$2744,0))&lt;&gt;"",INDEX('AQS-88101'!$M$2:$M$2744,MATCH('88101-daily-summary-by-site'!$A1036&amp;'88101-daily-summary-by-site'!I$2&amp;'88101-daily-summary-by-site'!I$3,'AQS-88101'!$AC$2:$AC$2744&amp;'AQS-88101'!$E$2:$E$2744&amp;'AQS-88101'!$G$2:$G$2744,0)),""),"")</f>
        <v/>
      </c>
      <c r="L1036" s="107" t="str">
        <f t="shared" si="80"/>
        <v/>
      </c>
      <c r="M1036" s="42" t="str">
        <f t="shared" si="81"/>
        <v/>
      </c>
      <c r="N1036" s="42" t="str">
        <f t="shared" si="82"/>
        <v/>
      </c>
      <c r="O1036" s="108" t="str">
        <f t="shared" si="83"/>
        <v/>
      </c>
    </row>
    <row r="1037" spans="1:15" x14ac:dyDescent="0.25">
      <c r="A1037" s="79">
        <f t="shared" si="84"/>
        <v>39252</v>
      </c>
      <c r="B1037" s="107" t="str">
        <f t="array" ref="B1037">IFERROR(IF(INDEX('AQS-88101'!$M$2:$M$2744,MATCH('88101-daily-summary-by-site'!$A1037&amp;'88101-daily-summary-by-site'!B$2&amp;'88101-daily-summary-by-site'!B$3,'AQS-88101'!$AC$2:$AC$2744&amp;'AQS-88101'!$E$2:$E$2744&amp;'AQS-88101'!$G$2:$G$2744,0))&lt;&gt;"",INDEX('AQS-88101'!$M$2:$M$2744,MATCH('88101-daily-summary-by-site'!$A1037&amp;'88101-daily-summary-by-site'!B$2&amp;'88101-daily-summary-by-site'!B$3,'AQS-88101'!$AC$2:$AC$2744&amp;'AQS-88101'!$E$2:$E$2744&amp;'AQS-88101'!$G$2:$G$2744,0)),""),"")</f>
        <v/>
      </c>
      <c r="C1037" s="42" t="str">
        <f t="array" ref="C1037">IFERROR(IF(INDEX('AQS-88101'!$M$2:$M$2744,MATCH('88101-daily-summary-by-site'!$A1037&amp;'88101-daily-summary-by-site'!C$2&amp;'88101-daily-summary-by-site'!C$3,'AQS-88101'!$AC$2:$AC$2744&amp;'AQS-88101'!$E$2:$E$2744&amp;'AQS-88101'!$G$2:$G$2744,0))&lt;&gt;"",INDEX('AQS-88101'!$M$2:$M$2744,MATCH('88101-daily-summary-by-site'!$A1037&amp;'88101-daily-summary-by-site'!C$2&amp;'88101-daily-summary-by-site'!C$3,'AQS-88101'!$AC$2:$AC$2744&amp;'AQS-88101'!$E$2:$E$2744&amp;'AQS-88101'!$G$2:$G$2744,0)),""),"")</f>
        <v/>
      </c>
      <c r="D1037" s="42" t="str">
        <f t="array" ref="D1037">IFERROR(IF(INDEX('AQS-88101'!$M$2:$M$2744,MATCH('88101-daily-summary-by-site'!$A1037&amp;'88101-daily-summary-by-site'!D$2&amp;'88101-daily-summary-by-site'!D$3,'AQS-88101'!$AC$2:$AC$2744&amp;'AQS-88101'!$E$2:$E$2744&amp;'AQS-88101'!$G$2:$G$2744,0))&lt;&gt;"",INDEX('AQS-88101'!$M$2:$M$2744,MATCH('88101-daily-summary-by-site'!$A1037&amp;'88101-daily-summary-by-site'!D$2&amp;'88101-daily-summary-by-site'!D$3,'AQS-88101'!$AC$2:$AC$2744&amp;'AQS-88101'!$E$2:$E$2744&amp;'AQS-88101'!$G$2:$G$2744,0)),""),"")</f>
        <v/>
      </c>
      <c r="E1037" s="42" t="str">
        <f t="array" ref="E1037">IFERROR(IF(INDEX('AQS-88101'!$M$2:$M$2744,MATCH('88101-daily-summary-by-site'!$A1037&amp;'88101-daily-summary-by-site'!E$2&amp;'88101-daily-summary-by-site'!E$3,'AQS-88101'!$AC$2:$AC$2744&amp;'AQS-88101'!$E$2:$E$2744&amp;'AQS-88101'!$G$2:$G$2744,0))&lt;&gt;"",INDEX('AQS-88101'!$M$2:$M$2744,MATCH('88101-daily-summary-by-site'!$A1037&amp;'88101-daily-summary-by-site'!E$2&amp;'88101-daily-summary-by-site'!E$3,'AQS-88101'!$AC$2:$AC$2744&amp;'AQS-88101'!$E$2:$E$2744&amp;'AQS-88101'!$G$2:$G$2744,0)),""),"")</f>
        <v/>
      </c>
      <c r="F1037" s="42" t="str">
        <f t="array" ref="F1037">IFERROR(IF(INDEX('AQS-88101'!$M$2:$M$2744,MATCH('88101-daily-summary-by-site'!$A1037&amp;'88101-daily-summary-by-site'!F$2&amp;'88101-daily-summary-by-site'!F$3,'AQS-88101'!$AC$2:$AC$2744&amp;'AQS-88101'!$E$2:$E$2744&amp;'AQS-88101'!$G$2:$G$2744,0))&lt;&gt;"",INDEX('AQS-88101'!$M$2:$M$2744,MATCH('88101-daily-summary-by-site'!$A1037&amp;'88101-daily-summary-by-site'!F$2&amp;'88101-daily-summary-by-site'!F$3,'AQS-88101'!$AC$2:$AC$2744&amp;'AQS-88101'!$E$2:$E$2744&amp;'AQS-88101'!$G$2:$G$2744,0)),""),"")</f>
        <v/>
      </c>
      <c r="G1037" s="42" t="str">
        <f t="array" ref="G1037">IFERROR(IF(INDEX('AQS-88101'!$M$2:$M$2744,MATCH('88101-daily-summary-by-site'!$A1037&amp;'88101-daily-summary-by-site'!G$2&amp;'88101-daily-summary-by-site'!G$3,'AQS-88101'!$AC$2:$AC$2744&amp;'AQS-88101'!$E$2:$E$2744&amp;'AQS-88101'!$G$2:$G$2744,0))&lt;&gt;"",INDEX('AQS-88101'!$M$2:$M$2744,MATCH('88101-daily-summary-by-site'!$A1037&amp;'88101-daily-summary-by-site'!G$2&amp;'88101-daily-summary-by-site'!G$3,'AQS-88101'!$AC$2:$AC$2744&amp;'AQS-88101'!$E$2:$E$2744&amp;'AQS-88101'!$G$2:$G$2744,0)),""),"")</f>
        <v/>
      </c>
      <c r="H1037" s="42" t="str">
        <f t="array" ref="H1037">IFERROR(IF(INDEX('AQS-88101'!$M$2:$M$2744,MATCH('88101-daily-summary-by-site'!$A1037&amp;'88101-daily-summary-by-site'!H$2&amp;'88101-daily-summary-by-site'!H$3,'AQS-88101'!$AC$2:$AC$2744&amp;'AQS-88101'!$E$2:$E$2744&amp;'AQS-88101'!$G$2:$G$2744,0))&lt;&gt;"",INDEX('AQS-88101'!$M$2:$M$2744,MATCH('88101-daily-summary-by-site'!$A1037&amp;'88101-daily-summary-by-site'!H$2&amp;'88101-daily-summary-by-site'!H$3,'AQS-88101'!$AC$2:$AC$2744&amp;'AQS-88101'!$E$2:$E$2744&amp;'AQS-88101'!$G$2:$G$2744,0)),""),"")</f>
        <v/>
      </c>
      <c r="I1037" s="108" t="str">
        <f t="array" ref="I1037">IFERROR(IF(INDEX('AQS-88101'!$M$2:$M$2744,MATCH('88101-daily-summary-by-site'!$A1037&amp;'88101-daily-summary-by-site'!I$2&amp;'88101-daily-summary-by-site'!I$3,'AQS-88101'!$AC$2:$AC$2744&amp;'AQS-88101'!$E$2:$E$2744&amp;'AQS-88101'!$G$2:$G$2744,0))&lt;&gt;"",INDEX('AQS-88101'!$M$2:$M$2744,MATCH('88101-daily-summary-by-site'!$A1037&amp;'88101-daily-summary-by-site'!I$2&amp;'88101-daily-summary-by-site'!I$3,'AQS-88101'!$AC$2:$AC$2744&amp;'AQS-88101'!$E$2:$E$2744&amp;'AQS-88101'!$G$2:$G$2744,0)),""),"")</f>
        <v/>
      </c>
      <c r="L1037" s="107" t="str">
        <f t="shared" si="80"/>
        <v/>
      </c>
      <c r="M1037" s="42" t="str">
        <f t="shared" si="81"/>
        <v/>
      </c>
      <c r="N1037" s="42" t="str">
        <f t="shared" si="82"/>
        <v/>
      </c>
      <c r="O1037" s="108" t="str">
        <f t="shared" si="83"/>
        <v/>
      </c>
    </row>
    <row r="1038" spans="1:15" x14ac:dyDescent="0.25">
      <c r="A1038" s="79">
        <f t="shared" si="84"/>
        <v>39253</v>
      </c>
      <c r="B1038" s="107">
        <f t="array" ref="B1038">IFERROR(IF(INDEX('AQS-88101'!$M$2:$M$2744,MATCH('88101-daily-summary-by-site'!$A1038&amp;'88101-daily-summary-by-site'!B$2&amp;'88101-daily-summary-by-site'!B$3,'AQS-88101'!$AC$2:$AC$2744&amp;'AQS-88101'!$E$2:$E$2744&amp;'AQS-88101'!$G$2:$G$2744,0))&lt;&gt;"",INDEX('AQS-88101'!$M$2:$M$2744,MATCH('88101-daily-summary-by-site'!$A1038&amp;'88101-daily-summary-by-site'!B$2&amp;'88101-daily-summary-by-site'!B$3,'AQS-88101'!$AC$2:$AC$2744&amp;'AQS-88101'!$E$2:$E$2744&amp;'AQS-88101'!$G$2:$G$2744,0)),""),"")</f>
        <v>5.2</v>
      </c>
      <c r="C1038" s="42" t="str">
        <f t="array" ref="C1038">IFERROR(IF(INDEX('AQS-88101'!$M$2:$M$2744,MATCH('88101-daily-summary-by-site'!$A1038&amp;'88101-daily-summary-by-site'!C$2&amp;'88101-daily-summary-by-site'!C$3,'AQS-88101'!$AC$2:$AC$2744&amp;'AQS-88101'!$E$2:$E$2744&amp;'AQS-88101'!$G$2:$G$2744,0))&lt;&gt;"",INDEX('AQS-88101'!$M$2:$M$2744,MATCH('88101-daily-summary-by-site'!$A1038&amp;'88101-daily-summary-by-site'!C$2&amp;'88101-daily-summary-by-site'!C$3,'AQS-88101'!$AC$2:$AC$2744&amp;'AQS-88101'!$E$2:$E$2744&amp;'AQS-88101'!$G$2:$G$2744,0)),""),"")</f>
        <v/>
      </c>
      <c r="D1038" s="42" t="str">
        <f t="array" ref="D1038">IFERROR(IF(INDEX('AQS-88101'!$M$2:$M$2744,MATCH('88101-daily-summary-by-site'!$A1038&amp;'88101-daily-summary-by-site'!D$2&amp;'88101-daily-summary-by-site'!D$3,'AQS-88101'!$AC$2:$AC$2744&amp;'AQS-88101'!$E$2:$E$2744&amp;'AQS-88101'!$G$2:$G$2744,0))&lt;&gt;"",INDEX('AQS-88101'!$M$2:$M$2744,MATCH('88101-daily-summary-by-site'!$A1038&amp;'88101-daily-summary-by-site'!D$2&amp;'88101-daily-summary-by-site'!D$3,'AQS-88101'!$AC$2:$AC$2744&amp;'AQS-88101'!$E$2:$E$2744&amp;'AQS-88101'!$G$2:$G$2744,0)),""),"")</f>
        <v/>
      </c>
      <c r="E1038" s="42" t="str">
        <f t="array" ref="E1038">IFERROR(IF(INDEX('AQS-88101'!$M$2:$M$2744,MATCH('88101-daily-summary-by-site'!$A1038&amp;'88101-daily-summary-by-site'!E$2&amp;'88101-daily-summary-by-site'!E$3,'AQS-88101'!$AC$2:$AC$2744&amp;'AQS-88101'!$E$2:$E$2744&amp;'AQS-88101'!$G$2:$G$2744,0))&lt;&gt;"",INDEX('AQS-88101'!$M$2:$M$2744,MATCH('88101-daily-summary-by-site'!$A1038&amp;'88101-daily-summary-by-site'!E$2&amp;'88101-daily-summary-by-site'!E$3,'AQS-88101'!$AC$2:$AC$2744&amp;'AQS-88101'!$E$2:$E$2744&amp;'AQS-88101'!$G$2:$G$2744,0)),""),"")</f>
        <v/>
      </c>
      <c r="F1038" s="42" t="str">
        <f t="array" ref="F1038">IFERROR(IF(INDEX('AQS-88101'!$M$2:$M$2744,MATCH('88101-daily-summary-by-site'!$A1038&amp;'88101-daily-summary-by-site'!F$2&amp;'88101-daily-summary-by-site'!F$3,'AQS-88101'!$AC$2:$AC$2744&amp;'AQS-88101'!$E$2:$E$2744&amp;'AQS-88101'!$G$2:$G$2744,0))&lt;&gt;"",INDEX('AQS-88101'!$M$2:$M$2744,MATCH('88101-daily-summary-by-site'!$A1038&amp;'88101-daily-summary-by-site'!F$2&amp;'88101-daily-summary-by-site'!F$3,'AQS-88101'!$AC$2:$AC$2744&amp;'AQS-88101'!$E$2:$E$2744&amp;'AQS-88101'!$G$2:$G$2744,0)),""),"")</f>
        <v/>
      </c>
      <c r="G1038" s="42" t="str">
        <f t="array" ref="G1038">IFERROR(IF(INDEX('AQS-88101'!$M$2:$M$2744,MATCH('88101-daily-summary-by-site'!$A1038&amp;'88101-daily-summary-by-site'!G$2&amp;'88101-daily-summary-by-site'!G$3,'AQS-88101'!$AC$2:$AC$2744&amp;'AQS-88101'!$E$2:$E$2744&amp;'AQS-88101'!$G$2:$G$2744,0))&lt;&gt;"",INDEX('AQS-88101'!$M$2:$M$2744,MATCH('88101-daily-summary-by-site'!$A1038&amp;'88101-daily-summary-by-site'!G$2&amp;'88101-daily-summary-by-site'!G$3,'AQS-88101'!$AC$2:$AC$2744&amp;'AQS-88101'!$E$2:$E$2744&amp;'AQS-88101'!$G$2:$G$2744,0)),""),"")</f>
        <v/>
      </c>
      <c r="H1038" s="42" t="str">
        <f t="array" ref="H1038">IFERROR(IF(INDEX('AQS-88101'!$M$2:$M$2744,MATCH('88101-daily-summary-by-site'!$A1038&amp;'88101-daily-summary-by-site'!H$2&amp;'88101-daily-summary-by-site'!H$3,'AQS-88101'!$AC$2:$AC$2744&amp;'AQS-88101'!$E$2:$E$2744&amp;'AQS-88101'!$G$2:$G$2744,0))&lt;&gt;"",INDEX('AQS-88101'!$M$2:$M$2744,MATCH('88101-daily-summary-by-site'!$A1038&amp;'88101-daily-summary-by-site'!H$2&amp;'88101-daily-summary-by-site'!H$3,'AQS-88101'!$AC$2:$AC$2744&amp;'AQS-88101'!$E$2:$E$2744&amp;'AQS-88101'!$G$2:$G$2744,0)),""),"")</f>
        <v/>
      </c>
      <c r="I1038" s="108" t="str">
        <f t="array" ref="I1038">IFERROR(IF(INDEX('AQS-88101'!$M$2:$M$2744,MATCH('88101-daily-summary-by-site'!$A1038&amp;'88101-daily-summary-by-site'!I$2&amp;'88101-daily-summary-by-site'!I$3,'AQS-88101'!$AC$2:$AC$2744&amp;'AQS-88101'!$E$2:$E$2744&amp;'AQS-88101'!$G$2:$G$2744,0))&lt;&gt;"",INDEX('AQS-88101'!$M$2:$M$2744,MATCH('88101-daily-summary-by-site'!$A1038&amp;'88101-daily-summary-by-site'!I$2&amp;'88101-daily-summary-by-site'!I$3,'AQS-88101'!$AC$2:$AC$2744&amp;'AQS-88101'!$E$2:$E$2744&amp;'AQS-88101'!$G$2:$G$2744,0)),""),"")</f>
        <v/>
      </c>
      <c r="L1038" s="107">
        <f t="shared" si="80"/>
        <v>5.2</v>
      </c>
      <c r="M1038" s="42" t="str">
        <f t="shared" si="81"/>
        <v/>
      </c>
      <c r="N1038" s="42" t="str">
        <f t="shared" si="82"/>
        <v/>
      </c>
      <c r="O1038" s="108" t="str">
        <f t="shared" si="83"/>
        <v/>
      </c>
    </row>
    <row r="1039" spans="1:15" x14ac:dyDescent="0.25">
      <c r="A1039" s="79">
        <f t="shared" si="84"/>
        <v>39254</v>
      </c>
      <c r="B1039" s="107" t="str">
        <f t="array" ref="B1039">IFERROR(IF(INDEX('AQS-88101'!$M$2:$M$2744,MATCH('88101-daily-summary-by-site'!$A1039&amp;'88101-daily-summary-by-site'!B$2&amp;'88101-daily-summary-by-site'!B$3,'AQS-88101'!$AC$2:$AC$2744&amp;'AQS-88101'!$E$2:$E$2744&amp;'AQS-88101'!$G$2:$G$2744,0))&lt;&gt;"",INDEX('AQS-88101'!$M$2:$M$2744,MATCH('88101-daily-summary-by-site'!$A1039&amp;'88101-daily-summary-by-site'!B$2&amp;'88101-daily-summary-by-site'!B$3,'AQS-88101'!$AC$2:$AC$2744&amp;'AQS-88101'!$E$2:$E$2744&amp;'AQS-88101'!$G$2:$G$2744,0)),""),"")</f>
        <v/>
      </c>
      <c r="C1039" s="42" t="str">
        <f t="array" ref="C1039">IFERROR(IF(INDEX('AQS-88101'!$M$2:$M$2744,MATCH('88101-daily-summary-by-site'!$A1039&amp;'88101-daily-summary-by-site'!C$2&amp;'88101-daily-summary-by-site'!C$3,'AQS-88101'!$AC$2:$AC$2744&amp;'AQS-88101'!$E$2:$E$2744&amp;'AQS-88101'!$G$2:$G$2744,0))&lt;&gt;"",INDEX('AQS-88101'!$M$2:$M$2744,MATCH('88101-daily-summary-by-site'!$A1039&amp;'88101-daily-summary-by-site'!C$2&amp;'88101-daily-summary-by-site'!C$3,'AQS-88101'!$AC$2:$AC$2744&amp;'AQS-88101'!$E$2:$E$2744&amp;'AQS-88101'!$G$2:$G$2744,0)),""),"")</f>
        <v/>
      </c>
      <c r="D1039" s="42" t="str">
        <f t="array" ref="D1039">IFERROR(IF(INDEX('AQS-88101'!$M$2:$M$2744,MATCH('88101-daily-summary-by-site'!$A1039&amp;'88101-daily-summary-by-site'!D$2&amp;'88101-daily-summary-by-site'!D$3,'AQS-88101'!$AC$2:$AC$2744&amp;'AQS-88101'!$E$2:$E$2744&amp;'AQS-88101'!$G$2:$G$2744,0))&lt;&gt;"",INDEX('AQS-88101'!$M$2:$M$2744,MATCH('88101-daily-summary-by-site'!$A1039&amp;'88101-daily-summary-by-site'!D$2&amp;'88101-daily-summary-by-site'!D$3,'AQS-88101'!$AC$2:$AC$2744&amp;'AQS-88101'!$E$2:$E$2744&amp;'AQS-88101'!$G$2:$G$2744,0)),""),"")</f>
        <v/>
      </c>
      <c r="E1039" s="42" t="str">
        <f t="array" ref="E1039">IFERROR(IF(INDEX('AQS-88101'!$M$2:$M$2744,MATCH('88101-daily-summary-by-site'!$A1039&amp;'88101-daily-summary-by-site'!E$2&amp;'88101-daily-summary-by-site'!E$3,'AQS-88101'!$AC$2:$AC$2744&amp;'AQS-88101'!$E$2:$E$2744&amp;'AQS-88101'!$G$2:$G$2744,0))&lt;&gt;"",INDEX('AQS-88101'!$M$2:$M$2744,MATCH('88101-daily-summary-by-site'!$A1039&amp;'88101-daily-summary-by-site'!E$2&amp;'88101-daily-summary-by-site'!E$3,'AQS-88101'!$AC$2:$AC$2744&amp;'AQS-88101'!$E$2:$E$2744&amp;'AQS-88101'!$G$2:$G$2744,0)),""),"")</f>
        <v/>
      </c>
      <c r="F1039" s="42" t="str">
        <f t="array" ref="F1039">IFERROR(IF(INDEX('AQS-88101'!$M$2:$M$2744,MATCH('88101-daily-summary-by-site'!$A1039&amp;'88101-daily-summary-by-site'!F$2&amp;'88101-daily-summary-by-site'!F$3,'AQS-88101'!$AC$2:$AC$2744&amp;'AQS-88101'!$E$2:$E$2744&amp;'AQS-88101'!$G$2:$G$2744,0))&lt;&gt;"",INDEX('AQS-88101'!$M$2:$M$2744,MATCH('88101-daily-summary-by-site'!$A1039&amp;'88101-daily-summary-by-site'!F$2&amp;'88101-daily-summary-by-site'!F$3,'AQS-88101'!$AC$2:$AC$2744&amp;'AQS-88101'!$E$2:$E$2744&amp;'AQS-88101'!$G$2:$G$2744,0)),""),"")</f>
        <v/>
      </c>
      <c r="G1039" s="42" t="str">
        <f t="array" ref="G1039">IFERROR(IF(INDEX('AQS-88101'!$M$2:$M$2744,MATCH('88101-daily-summary-by-site'!$A1039&amp;'88101-daily-summary-by-site'!G$2&amp;'88101-daily-summary-by-site'!G$3,'AQS-88101'!$AC$2:$AC$2744&amp;'AQS-88101'!$E$2:$E$2744&amp;'AQS-88101'!$G$2:$G$2744,0))&lt;&gt;"",INDEX('AQS-88101'!$M$2:$M$2744,MATCH('88101-daily-summary-by-site'!$A1039&amp;'88101-daily-summary-by-site'!G$2&amp;'88101-daily-summary-by-site'!G$3,'AQS-88101'!$AC$2:$AC$2744&amp;'AQS-88101'!$E$2:$E$2744&amp;'AQS-88101'!$G$2:$G$2744,0)),""),"")</f>
        <v/>
      </c>
      <c r="H1039" s="42" t="str">
        <f t="array" ref="H1039">IFERROR(IF(INDEX('AQS-88101'!$M$2:$M$2744,MATCH('88101-daily-summary-by-site'!$A1039&amp;'88101-daily-summary-by-site'!H$2&amp;'88101-daily-summary-by-site'!H$3,'AQS-88101'!$AC$2:$AC$2744&amp;'AQS-88101'!$E$2:$E$2744&amp;'AQS-88101'!$G$2:$G$2744,0))&lt;&gt;"",INDEX('AQS-88101'!$M$2:$M$2744,MATCH('88101-daily-summary-by-site'!$A1039&amp;'88101-daily-summary-by-site'!H$2&amp;'88101-daily-summary-by-site'!H$3,'AQS-88101'!$AC$2:$AC$2744&amp;'AQS-88101'!$E$2:$E$2744&amp;'AQS-88101'!$G$2:$G$2744,0)),""),"")</f>
        <v/>
      </c>
      <c r="I1039" s="108" t="str">
        <f t="array" ref="I1039">IFERROR(IF(INDEX('AQS-88101'!$M$2:$M$2744,MATCH('88101-daily-summary-by-site'!$A1039&amp;'88101-daily-summary-by-site'!I$2&amp;'88101-daily-summary-by-site'!I$3,'AQS-88101'!$AC$2:$AC$2744&amp;'AQS-88101'!$E$2:$E$2744&amp;'AQS-88101'!$G$2:$G$2744,0))&lt;&gt;"",INDEX('AQS-88101'!$M$2:$M$2744,MATCH('88101-daily-summary-by-site'!$A1039&amp;'88101-daily-summary-by-site'!I$2&amp;'88101-daily-summary-by-site'!I$3,'AQS-88101'!$AC$2:$AC$2744&amp;'AQS-88101'!$E$2:$E$2744&amp;'AQS-88101'!$G$2:$G$2744,0)),""),"")</f>
        <v/>
      </c>
      <c r="L1039" s="107" t="str">
        <f t="shared" si="80"/>
        <v/>
      </c>
      <c r="M1039" s="42" t="str">
        <f t="shared" si="81"/>
        <v/>
      </c>
      <c r="N1039" s="42" t="str">
        <f t="shared" si="82"/>
        <v/>
      </c>
      <c r="O1039" s="108" t="str">
        <f t="shared" si="83"/>
        <v/>
      </c>
    </row>
    <row r="1040" spans="1:15" x14ac:dyDescent="0.25">
      <c r="A1040" s="79">
        <f t="shared" si="84"/>
        <v>39255</v>
      </c>
      <c r="B1040" s="107" t="str">
        <f t="array" ref="B1040">IFERROR(IF(INDEX('AQS-88101'!$M$2:$M$2744,MATCH('88101-daily-summary-by-site'!$A1040&amp;'88101-daily-summary-by-site'!B$2&amp;'88101-daily-summary-by-site'!B$3,'AQS-88101'!$AC$2:$AC$2744&amp;'AQS-88101'!$E$2:$E$2744&amp;'AQS-88101'!$G$2:$G$2744,0))&lt;&gt;"",INDEX('AQS-88101'!$M$2:$M$2744,MATCH('88101-daily-summary-by-site'!$A1040&amp;'88101-daily-summary-by-site'!B$2&amp;'88101-daily-summary-by-site'!B$3,'AQS-88101'!$AC$2:$AC$2744&amp;'AQS-88101'!$E$2:$E$2744&amp;'AQS-88101'!$G$2:$G$2744,0)),""),"")</f>
        <v/>
      </c>
      <c r="C1040" s="42" t="str">
        <f t="array" ref="C1040">IFERROR(IF(INDEX('AQS-88101'!$M$2:$M$2744,MATCH('88101-daily-summary-by-site'!$A1040&amp;'88101-daily-summary-by-site'!C$2&amp;'88101-daily-summary-by-site'!C$3,'AQS-88101'!$AC$2:$AC$2744&amp;'AQS-88101'!$E$2:$E$2744&amp;'AQS-88101'!$G$2:$G$2744,0))&lt;&gt;"",INDEX('AQS-88101'!$M$2:$M$2744,MATCH('88101-daily-summary-by-site'!$A1040&amp;'88101-daily-summary-by-site'!C$2&amp;'88101-daily-summary-by-site'!C$3,'AQS-88101'!$AC$2:$AC$2744&amp;'AQS-88101'!$E$2:$E$2744&amp;'AQS-88101'!$G$2:$G$2744,0)),""),"")</f>
        <v/>
      </c>
      <c r="D1040" s="42" t="str">
        <f t="array" ref="D1040">IFERROR(IF(INDEX('AQS-88101'!$M$2:$M$2744,MATCH('88101-daily-summary-by-site'!$A1040&amp;'88101-daily-summary-by-site'!D$2&amp;'88101-daily-summary-by-site'!D$3,'AQS-88101'!$AC$2:$AC$2744&amp;'AQS-88101'!$E$2:$E$2744&amp;'AQS-88101'!$G$2:$G$2744,0))&lt;&gt;"",INDEX('AQS-88101'!$M$2:$M$2744,MATCH('88101-daily-summary-by-site'!$A1040&amp;'88101-daily-summary-by-site'!D$2&amp;'88101-daily-summary-by-site'!D$3,'AQS-88101'!$AC$2:$AC$2744&amp;'AQS-88101'!$E$2:$E$2744&amp;'AQS-88101'!$G$2:$G$2744,0)),""),"")</f>
        <v/>
      </c>
      <c r="E1040" s="42" t="str">
        <f t="array" ref="E1040">IFERROR(IF(INDEX('AQS-88101'!$M$2:$M$2744,MATCH('88101-daily-summary-by-site'!$A1040&amp;'88101-daily-summary-by-site'!E$2&amp;'88101-daily-summary-by-site'!E$3,'AQS-88101'!$AC$2:$AC$2744&amp;'AQS-88101'!$E$2:$E$2744&amp;'AQS-88101'!$G$2:$G$2744,0))&lt;&gt;"",INDEX('AQS-88101'!$M$2:$M$2744,MATCH('88101-daily-summary-by-site'!$A1040&amp;'88101-daily-summary-by-site'!E$2&amp;'88101-daily-summary-by-site'!E$3,'AQS-88101'!$AC$2:$AC$2744&amp;'AQS-88101'!$E$2:$E$2744&amp;'AQS-88101'!$G$2:$G$2744,0)),""),"")</f>
        <v/>
      </c>
      <c r="F1040" s="42" t="str">
        <f t="array" ref="F1040">IFERROR(IF(INDEX('AQS-88101'!$M$2:$M$2744,MATCH('88101-daily-summary-by-site'!$A1040&amp;'88101-daily-summary-by-site'!F$2&amp;'88101-daily-summary-by-site'!F$3,'AQS-88101'!$AC$2:$AC$2744&amp;'AQS-88101'!$E$2:$E$2744&amp;'AQS-88101'!$G$2:$G$2744,0))&lt;&gt;"",INDEX('AQS-88101'!$M$2:$M$2744,MATCH('88101-daily-summary-by-site'!$A1040&amp;'88101-daily-summary-by-site'!F$2&amp;'88101-daily-summary-by-site'!F$3,'AQS-88101'!$AC$2:$AC$2744&amp;'AQS-88101'!$E$2:$E$2744&amp;'AQS-88101'!$G$2:$G$2744,0)),""),"")</f>
        <v/>
      </c>
      <c r="G1040" s="42" t="str">
        <f t="array" ref="G1040">IFERROR(IF(INDEX('AQS-88101'!$M$2:$M$2744,MATCH('88101-daily-summary-by-site'!$A1040&amp;'88101-daily-summary-by-site'!G$2&amp;'88101-daily-summary-by-site'!G$3,'AQS-88101'!$AC$2:$AC$2744&amp;'AQS-88101'!$E$2:$E$2744&amp;'AQS-88101'!$G$2:$G$2744,0))&lt;&gt;"",INDEX('AQS-88101'!$M$2:$M$2744,MATCH('88101-daily-summary-by-site'!$A1040&amp;'88101-daily-summary-by-site'!G$2&amp;'88101-daily-summary-by-site'!G$3,'AQS-88101'!$AC$2:$AC$2744&amp;'AQS-88101'!$E$2:$E$2744&amp;'AQS-88101'!$G$2:$G$2744,0)),""),"")</f>
        <v/>
      </c>
      <c r="H1040" s="42" t="str">
        <f t="array" ref="H1040">IFERROR(IF(INDEX('AQS-88101'!$M$2:$M$2744,MATCH('88101-daily-summary-by-site'!$A1040&amp;'88101-daily-summary-by-site'!H$2&amp;'88101-daily-summary-by-site'!H$3,'AQS-88101'!$AC$2:$AC$2744&amp;'AQS-88101'!$E$2:$E$2744&amp;'AQS-88101'!$G$2:$G$2744,0))&lt;&gt;"",INDEX('AQS-88101'!$M$2:$M$2744,MATCH('88101-daily-summary-by-site'!$A1040&amp;'88101-daily-summary-by-site'!H$2&amp;'88101-daily-summary-by-site'!H$3,'AQS-88101'!$AC$2:$AC$2744&amp;'AQS-88101'!$E$2:$E$2744&amp;'AQS-88101'!$G$2:$G$2744,0)),""),"")</f>
        <v/>
      </c>
      <c r="I1040" s="108" t="str">
        <f t="array" ref="I1040">IFERROR(IF(INDEX('AQS-88101'!$M$2:$M$2744,MATCH('88101-daily-summary-by-site'!$A1040&amp;'88101-daily-summary-by-site'!I$2&amp;'88101-daily-summary-by-site'!I$3,'AQS-88101'!$AC$2:$AC$2744&amp;'AQS-88101'!$E$2:$E$2744&amp;'AQS-88101'!$G$2:$G$2744,0))&lt;&gt;"",INDEX('AQS-88101'!$M$2:$M$2744,MATCH('88101-daily-summary-by-site'!$A1040&amp;'88101-daily-summary-by-site'!I$2&amp;'88101-daily-summary-by-site'!I$3,'AQS-88101'!$AC$2:$AC$2744&amp;'AQS-88101'!$E$2:$E$2744&amp;'AQS-88101'!$G$2:$G$2744,0)),""),"")</f>
        <v/>
      </c>
      <c r="L1040" s="107" t="str">
        <f t="shared" si="80"/>
        <v/>
      </c>
      <c r="M1040" s="42" t="str">
        <f t="shared" si="81"/>
        <v/>
      </c>
      <c r="N1040" s="42" t="str">
        <f t="shared" si="82"/>
        <v/>
      </c>
      <c r="O1040" s="108" t="str">
        <f t="shared" si="83"/>
        <v/>
      </c>
    </row>
    <row r="1041" spans="1:15" x14ac:dyDescent="0.25">
      <c r="A1041" s="79">
        <f t="shared" si="84"/>
        <v>39256</v>
      </c>
      <c r="B1041" s="107">
        <f t="array" ref="B1041">IFERROR(IF(INDEX('AQS-88101'!$M$2:$M$2744,MATCH('88101-daily-summary-by-site'!$A1041&amp;'88101-daily-summary-by-site'!B$2&amp;'88101-daily-summary-by-site'!B$3,'AQS-88101'!$AC$2:$AC$2744&amp;'AQS-88101'!$E$2:$E$2744&amp;'AQS-88101'!$G$2:$G$2744,0))&lt;&gt;"",INDEX('AQS-88101'!$M$2:$M$2744,MATCH('88101-daily-summary-by-site'!$A1041&amp;'88101-daily-summary-by-site'!B$2&amp;'88101-daily-summary-by-site'!B$3,'AQS-88101'!$AC$2:$AC$2744&amp;'AQS-88101'!$E$2:$E$2744&amp;'AQS-88101'!$G$2:$G$2744,0)),""),"")</f>
        <v>12.4</v>
      </c>
      <c r="C1041" s="42">
        <f t="array" ref="C1041">IFERROR(IF(INDEX('AQS-88101'!$M$2:$M$2744,MATCH('88101-daily-summary-by-site'!$A1041&amp;'88101-daily-summary-by-site'!C$2&amp;'88101-daily-summary-by-site'!C$3,'AQS-88101'!$AC$2:$AC$2744&amp;'AQS-88101'!$E$2:$E$2744&amp;'AQS-88101'!$G$2:$G$2744,0))&lt;&gt;"",INDEX('AQS-88101'!$M$2:$M$2744,MATCH('88101-daily-summary-by-site'!$A1041&amp;'88101-daily-summary-by-site'!C$2&amp;'88101-daily-summary-by-site'!C$3,'AQS-88101'!$AC$2:$AC$2744&amp;'AQS-88101'!$E$2:$E$2744&amp;'AQS-88101'!$G$2:$G$2744,0)),""),"")</f>
        <v>12.6</v>
      </c>
      <c r="D1041" s="42" t="str">
        <f t="array" ref="D1041">IFERROR(IF(INDEX('AQS-88101'!$M$2:$M$2744,MATCH('88101-daily-summary-by-site'!$A1041&amp;'88101-daily-summary-by-site'!D$2&amp;'88101-daily-summary-by-site'!D$3,'AQS-88101'!$AC$2:$AC$2744&amp;'AQS-88101'!$E$2:$E$2744&amp;'AQS-88101'!$G$2:$G$2744,0))&lt;&gt;"",INDEX('AQS-88101'!$M$2:$M$2744,MATCH('88101-daily-summary-by-site'!$A1041&amp;'88101-daily-summary-by-site'!D$2&amp;'88101-daily-summary-by-site'!D$3,'AQS-88101'!$AC$2:$AC$2744&amp;'AQS-88101'!$E$2:$E$2744&amp;'AQS-88101'!$G$2:$G$2744,0)),""),"")</f>
        <v/>
      </c>
      <c r="E1041" s="42" t="str">
        <f t="array" ref="E1041">IFERROR(IF(INDEX('AQS-88101'!$M$2:$M$2744,MATCH('88101-daily-summary-by-site'!$A1041&amp;'88101-daily-summary-by-site'!E$2&amp;'88101-daily-summary-by-site'!E$3,'AQS-88101'!$AC$2:$AC$2744&amp;'AQS-88101'!$E$2:$E$2744&amp;'AQS-88101'!$G$2:$G$2744,0))&lt;&gt;"",INDEX('AQS-88101'!$M$2:$M$2744,MATCH('88101-daily-summary-by-site'!$A1041&amp;'88101-daily-summary-by-site'!E$2&amp;'88101-daily-summary-by-site'!E$3,'AQS-88101'!$AC$2:$AC$2744&amp;'AQS-88101'!$E$2:$E$2744&amp;'AQS-88101'!$G$2:$G$2744,0)),""),"")</f>
        <v/>
      </c>
      <c r="F1041" s="42" t="str">
        <f t="array" ref="F1041">IFERROR(IF(INDEX('AQS-88101'!$M$2:$M$2744,MATCH('88101-daily-summary-by-site'!$A1041&amp;'88101-daily-summary-by-site'!F$2&amp;'88101-daily-summary-by-site'!F$3,'AQS-88101'!$AC$2:$AC$2744&amp;'AQS-88101'!$E$2:$E$2744&amp;'AQS-88101'!$G$2:$G$2744,0))&lt;&gt;"",INDEX('AQS-88101'!$M$2:$M$2744,MATCH('88101-daily-summary-by-site'!$A1041&amp;'88101-daily-summary-by-site'!F$2&amp;'88101-daily-summary-by-site'!F$3,'AQS-88101'!$AC$2:$AC$2744&amp;'AQS-88101'!$E$2:$E$2744&amp;'AQS-88101'!$G$2:$G$2744,0)),""),"")</f>
        <v/>
      </c>
      <c r="G1041" s="42" t="str">
        <f t="array" ref="G1041">IFERROR(IF(INDEX('AQS-88101'!$M$2:$M$2744,MATCH('88101-daily-summary-by-site'!$A1041&amp;'88101-daily-summary-by-site'!G$2&amp;'88101-daily-summary-by-site'!G$3,'AQS-88101'!$AC$2:$AC$2744&amp;'AQS-88101'!$E$2:$E$2744&amp;'AQS-88101'!$G$2:$G$2744,0))&lt;&gt;"",INDEX('AQS-88101'!$M$2:$M$2744,MATCH('88101-daily-summary-by-site'!$A1041&amp;'88101-daily-summary-by-site'!G$2&amp;'88101-daily-summary-by-site'!G$3,'AQS-88101'!$AC$2:$AC$2744&amp;'AQS-88101'!$E$2:$E$2744&amp;'AQS-88101'!$G$2:$G$2744,0)),""),"")</f>
        <v/>
      </c>
      <c r="H1041" s="42" t="str">
        <f t="array" ref="H1041">IFERROR(IF(INDEX('AQS-88101'!$M$2:$M$2744,MATCH('88101-daily-summary-by-site'!$A1041&amp;'88101-daily-summary-by-site'!H$2&amp;'88101-daily-summary-by-site'!H$3,'AQS-88101'!$AC$2:$AC$2744&amp;'AQS-88101'!$E$2:$E$2744&amp;'AQS-88101'!$G$2:$G$2744,0))&lt;&gt;"",INDEX('AQS-88101'!$M$2:$M$2744,MATCH('88101-daily-summary-by-site'!$A1041&amp;'88101-daily-summary-by-site'!H$2&amp;'88101-daily-summary-by-site'!H$3,'AQS-88101'!$AC$2:$AC$2744&amp;'AQS-88101'!$E$2:$E$2744&amp;'AQS-88101'!$G$2:$G$2744,0)),""),"")</f>
        <v/>
      </c>
      <c r="I1041" s="108" t="str">
        <f t="array" ref="I1041">IFERROR(IF(INDEX('AQS-88101'!$M$2:$M$2744,MATCH('88101-daily-summary-by-site'!$A1041&amp;'88101-daily-summary-by-site'!I$2&amp;'88101-daily-summary-by-site'!I$3,'AQS-88101'!$AC$2:$AC$2744&amp;'AQS-88101'!$E$2:$E$2744&amp;'AQS-88101'!$G$2:$G$2744,0))&lt;&gt;"",INDEX('AQS-88101'!$M$2:$M$2744,MATCH('88101-daily-summary-by-site'!$A1041&amp;'88101-daily-summary-by-site'!I$2&amp;'88101-daily-summary-by-site'!I$3,'AQS-88101'!$AC$2:$AC$2744&amp;'AQS-88101'!$E$2:$E$2744&amp;'AQS-88101'!$G$2:$G$2744,0)),""),"")</f>
        <v/>
      </c>
      <c r="L1041" s="107">
        <f t="shared" si="80"/>
        <v>12.4</v>
      </c>
      <c r="M1041" s="42" t="str">
        <f t="shared" si="81"/>
        <v/>
      </c>
      <c r="N1041" s="42" t="str">
        <f t="shared" si="82"/>
        <v/>
      </c>
      <c r="O1041" s="108" t="str">
        <f t="shared" si="83"/>
        <v/>
      </c>
    </row>
    <row r="1042" spans="1:15" x14ac:dyDescent="0.25">
      <c r="A1042" s="79">
        <f t="shared" si="84"/>
        <v>39257</v>
      </c>
      <c r="B1042" s="107" t="str">
        <f t="array" ref="B1042">IFERROR(IF(INDEX('AQS-88101'!$M$2:$M$2744,MATCH('88101-daily-summary-by-site'!$A1042&amp;'88101-daily-summary-by-site'!B$2&amp;'88101-daily-summary-by-site'!B$3,'AQS-88101'!$AC$2:$AC$2744&amp;'AQS-88101'!$E$2:$E$2744&amp;'AQS-88101'!$G$2:$G$2744,0))&lt;&gt;"",INDEX('AQS-88101'!$M$2:$M$2744,MATCH('88101-daily-summary-by-site'!$A1042&amp;'88101-daily-summary-by-site'!B$2&amp;'88101-daily-summary-by-site'!B$3,'AQS-88101'!$AC$2:$AC$2744&amp;'AQS-88101'!$E$2:$E$2744&amp;'AQS-88101'!$G$2:$G$2744,0)),""),"")</f>
        <v/>
      </c>
      <c r="C1042" s="42" t="str">
        <f t="array" ref="C1042">IFERROR(IF(INDEX('AQS-88101'!$M$2:$M$2744,MATCH('88101-daily-summary-by-site'!$A1042&amp;'88101-daily-summary-by-site'!C$2&amp;'88101-daily-summary-by-site'!C$3,'AQS-88101'!$AC$2:$AC$2744&amp;'AQS-88101'!$E$2:$E$2744&amp;'AQS-88101'!$G$2:$G$2744,0))&lt;&gt;"",INDEX('AQS-88101'!$M$2:$M$2744,MATCH('88101-daily-summary-by-site'!$A1042&amp;'88101-daily-summary-by-site'!C$2&amp;'88101-daily-summary-by-site'!C$3,'AQS-88101'!$AC$2:$AC$2744&amp;'AQS-88101'!$E$2:$E$2744&amp;'AQS-88101'!$G$2:$G$2744,0)),""),"")</f>
        <v/>
      </c>
      <c r="D1042" s="42" t="str">
        <f t="array" ref="D1042">IFERROR(IF(INDEX('AQS-88101'!$M$2:$M$2744,MATCH('88101-daily-summary-by-site'!$A1042&amp;'88101-daily-summary-by-site'!D$2&amp;'88101-daily-summary-by-site'!D$3,'AQS-88101'!$AC$2:$AC$2744&amp;'AQS-88101'!$E$2:$E$2744&amp;'AQS-88101'!$G$2:$G$2744,0))&lt;&gt;"",INDEX('AQS-88101'!$M$2:$M$2744,MATCH('88101-daily-summary-by-site'!$A1042&amp;'88101-daily-summary-by-site'!D$2&amp;'88101-daily-summary-by-site'!D$3,'AQS-88101'!$AC$2:$AC$2744&amp;'AQS-88101'!$E$2:$E$2744&amp;'AQS-88101'!$G$2:$G$2744,0)),""),"")</f>
        <v/>
      </c>
      <c r="E1042" s="42" t="str">
        <f t="array" ref="E1042">IFERROR(IF(INDEX('AQS-88101'!$M$2:$M$2744,MATCH('88101-daily-summary-by-site'!$A1042&amp;'88101-daily-summary-by-site'!E$2&amp;'88101-daily-summary-by-site'!E$3,'AQS-88101'!$AC$2:$AC$2744&amp;'AQS-88101'!$E$2:$E$2744&amp;'AQS-88101'!$G$2:$G$2744,0))&lt;&gt;"",INDEX('AQS-88101'!$M$2:$M$2744,MATCH('88101-daily-summary-by-site'!$A1042&amp;'88101-daily-summary-by-site'!E$2&amp;'88101-daily-summary-by-site'!E$3,'AQS-88101'!$AC$2:$AC$2744&amp;'AQS-88101'!$E$2:$E$2744&amp;'AQS-88101'!$G$2:$G$2744,0)),""),"")</f>
        <v/>
      </c>
      <c r="F1042" s="42" t="str">
        <f t="array" ref="F1042">IFERROR(IF(INDEX('AQS-88101'!$M$2:$M$2744,MATCH('88101-daily-summary-by-site'!$A1042&amp;'88101-daily-summary-by-site'!F$2&amp;'88101-daily-summary-by-site'!F$3,'AQS-88101'!$AC$2:$AC$2744&amp;'AQS-88101'!$E$2:$E$2744&amp;'AQS-88101'!$G$2:$G$2744,0))&lt;&gt;"",INDEX('AQS-88101'!$M$2:$M$2744,MATCH('88101-daily-summary-by-site'!$A1042&amp;'88101-daily-summary-by-site'!F$2&amp;'88101-daily-summary-by-site'!F$3,'AQS-88101'!$AC$2:$AC$2744&amp;'AQS-88101'!$E$2:$E$2744&amp;'AQS-88101'!$G$2:$G$2744,0)),""),"")</f>
        <v/>
      </c>
      <c r="G1042" s="42" t="str">
        <f t="array" ref="G1042">IFERROR(IF(INDEX('AQS-88101'!$M$2:$M$2744,MATCH('88101-daily-summary-by-site'!$A1042&amp;'88101-daily-summary-by-site'!G$2&amp;'88101-daily-summary-by-site'!G$3,'AQS-88101'!$AC$2:$AC$2744&amp;'AQS-88101'!$E$2:$E$2744&amp;'AQS-88101'!$G$2:$G$2744,0))&lt;&gt;"",INDEX('AQS-88101'!$M$2:$M$2744,MATCH('88101-daily-summary-by-site'!$A1042&amp;'88101-daily-summary-by-site'!G$2&amp;'88101-daily-summary-by-site'!G$3,'AQS-88101'!$AC$2:$AC$2744&amp;'AQS-88101'!$E$2:$E$2744&amp;'AQS-88101'!$G$2:$G$2744,0)),""),"")</f>
        <v/>
      </c>
      <c r="H1042" s="42" t="str">
        <f t="array" ref="H1042">IFERROR(IF(INDEX('AQS-88101'!$M$2:$M$2744,MATCH('88101-daily-summary-by-site'!$A1042&amp;'88101-daily-summary-by-site'!H$2&amp;'88101-daily-summary-by-site'!H$3,'AQS-88101'!$AC$2:$AC$2744&amp;'AQS-88101'!$E$2:$E$2744&amp;'AQS-88101'!$G$2:$G$2744,0))&lt;&gt;"",INDEX('AQS-88101'!$M$2:$M$2744,MATCH('88101-daily-summary-by-site'!$A1042&amp;'88101-daily-summary-by-site'!H$2&amp;'88101-daily-summary-by-site'!H$3,'AQS-88101'!$AC$2:$AC$2744&amp;'AQS-88101'!$E$2:$E$2744&amp;'AQS-88101'!$G$2:$G$2744,0)),""),"")</f>
        <v/>
      </c>
      <c r="I1042" s="108" t="str">
        <f t="array" ref="I1042">IFERROR(IF(INDEX('AQS-88101'!$M$2:$M$2744,MATCH('88101-daily-summary-by-site'!$A1042&amp;'88101-daily-summary-by-site'!I$2&amp;'88101-daily-summary-by-site'!I$3,'AQS-88101'!$AC$2:$AC$2744&amp;'AQS-88101'!$E$2:$E$2744&amp;'AQS-88101'!$G$2:$G$2744,0))&lt;&gt;"",INDEX('AQS-88101'!$M$2:$M$2744,MATCH('88101-daily-summary-by-site'!$A1042&amp;'88101-daily-summary-by-site'!I$2&amp;'88101-daily-summary-by-site'!I$3,'AQS-88101'!$AC$2:$AC$2744&amp;'AQS-88101'!$E$2:$E$2744&amp;'AQS-88101'!$G$2:$G$2744,0)),""),"")</f>
        <v/>
      </c>
      <c r="L1042" s="107" t="str">
        <f t="shared" si="80"/>
        <v/>
      </c>
      <c r="M1042" s="42" t="str">
        <f t="shared" si="81"/>
        <v/>
      </c>
      <c r="N1042" s="42" t="str">
        <f t="shared" si="82"/>
        <v/>
      </c>
      <c r="O1042" s="108" t="str">
        <f t="shared" si="83"/>
        <v/>
      </c>
    </row>
    <row r="1043" spans="1:15" x14ac:dyDescent="0.25">
      <c r="A1043" s="79">
        <f t="shared" si="84"/>
        <v>39258</v>
      </c>
      <c r="B1043" s="107" t="str">
        <f t="array" ref="B1043">IFERROR(IF(INDEX('AQS-88101'!$M$2:$M$2744,MATCH('88101-daily-summary-by-site'!$A1043&amp;'88101-daily-summary-by-site'!B$2&amp;'88101-daily-summary-by-site'!B$3,'AQS-88101'!$AC$2:$AC$2744&amp;'AQS-88101'!$E$2:$E$2744&amp;'AQS-88101'!$G$2:$G$2744,0))&lt;&gt;"",INDEX('AQS-88101'!$M$2:$M$2744,MATCH('88101-daily-summary-by-site'!$A1043&amp;'88101-daily-summary-by-site'!B$2&amp;'88101-daily-summary-by-site'!B$3,'AQS-88101'!$AC$2:$AC$2744&amp;'AQS-88101'!$E$2:$E$2744&amp;'AQS-88101'!$G$2:$G$2744,0)),""),"")</f>
        <v/>
      </c>
      <c r="C1043" s="42" t="str">
        <f t="array" ref="C1043">IFERROR(IF(INDEX('AQS-88101'!$M$2:$M$2744,MATCH('88101-daily-summary-by-site'!$A1043&amp;'88101-daily-summary-by-site'!C$2&amp;'88101-daily-summary-by-site'!C$3,'AQS-88101'!$AC$2:$AC$2744&amp;'AQS-88101'!$E$2:$E$2744&amp;'AQS-88101'!$G$2:$G$2744,0))&lt;&gt;"",INDEX('AQS-88101'!$M$2:$M$2744,MATCH('88101-daily-summary-by-site'!$A1043&amp;'88101-daily-summary-by-site'!C$2&amp;'88101-daily-summary-by-site'!C$3,'AQS-88101'!$AC$2:$AC$2744&amp;'AQS-88101'!$E$2:$E$2744&amp;'AQS-88101'!$G$2:$G$2744,0)),""),"")</f>
        <v/>
      </c>
      <c r="D1043" s="42" t="str">
        <f t="array" ref="D1043">IFERROR(IF(INDEX('AQS-88101'!$M$2:$M$2744,MATCH('88101-daily-summary-by-site'!$A1043&amp;'88101-daily-summary-by-site'!D$2&amp;'88101-daily-summary-by-site'!D$3,'AQS-88101'!$AC$2:$AC$2744&amp;'AQS-88101'!$E$2:$E$2744&amp;'AQS-88101'!$G$2:$G$2744,0))&lt;&gt;"",INDEX('AQS-88101'!$M$2:$M$2744,MATCH('88101-daily-summary-by-site'!$A1043&amp;'88101-daily-summary-by-site'!D$2&amp;'88101-daily-summary-by-site'!D$3,'AQS-88101'!$AC$2:$AC$2744&amp;'AQS-88101'!$E$2:$E$2744&amp;'AQS-88101'!$G$2:$G$2744,0)),""),"")</f>
        <v/>
      </c>
      <c r="E1043" s="42" t="str">
        <f t="array" ref="E1043">IFERROR(IF(INDEX('AQS-88101'!$M$2:$M$2744,MATCH('88101-daily-summary-by-site'!$A1043&amp;'88101-daily-summary-by-site'!E$2&amp;'88101-daily-summary-by-site'!E$3,'AQS-88101'!$AC$2:$AC$2744&amp;'AQS-88101'!$E$2:$E$2744&amp;'AQS-88101'!$G$2:$G$2744,0))&lt;&gt;"",INDEX('AQS-88101'!$M$2:$M$2744,MATCH('88101-daily-summary-by-site'!$A1043&amp;'88101-daily-summary-by-site'!E$2&amp;'88101-daily-summary-by-site'!E$3,'AQS-88101'!$AC$2:$AC$2744&amp;'AQS-88101'!$E$2:$E$2744&amp;'AQS-88101'!$G$2:$G$2744,0)),""),"")</f>
        <v/>
      </c>
      <c r="F1043" s="42" t="str">
        <f t="array" ref="F1043">IFERROR(IF(INDEX('AQS-88101'!$M$2:$M$2744,MATCH('88101-daily-summary-by-site'!$A1043&amp;'88101-daily-summary-by-site'!F$2&amp;'88101-daily-summary-by-site'!F$3,'AQS-88101'!$AC$2:$AC$2744&amp;'AQS-88101'!$E$2:$E$2744&amp;'AQS-88101'!$G$2:$G$2744,0))&lt;&gt;"",INDEX('AQS-88101'!$M$2:$M$2744,MATCH('88101-daily-summary-by-site'!$A1043&amp;'88101-daily-summary-by-site'!F$2&amp;'88101-daily-summary-by-site'!F$3,'AQS-88101'!$AC$2:$AC$2744&amp;'AQS-88101'!$E$2:$E$2744&amp;'AQS-88101'!$G$2:$G$2744,0)),""),"")</f>
        <v/>
      </c>
      <c r="G1043" s="42" t="str">
        <f t="array" ref="G1043">IFERROR(IF(INDEX('AQS-88101'!$M$2:$M$2744,MATCH('88101-daily-summary-by-site'!$A1043&amp;'88101-daily-summary-by-site'!G$2&amp;'88101-daily-summary-by-site'!G$3,'AQS-88101'!$AC$2:$AC$2744&amp;'AQS-88101'!$E$2:$E$2744&amp;'AQS-88101'!$G$2:$G$2744,0))&lt;&gt;"",INDEX('AQS-88101'!$M$2:$M$2744,MATCH('88101-daily-summary-by-site'!$A1043&amp;'88101-daily-summary-by-site'!G$2&amp;'88101-daily-summary-by-site'!G$3,'AQS-88101'!$AC$2:$AC$2744&amp;'AQS-88101'!$E$2:$E$2744&amp;'AQS-88101'!$G$2:$G$2744,0)),""),"")</f>
        <v/>
      </c>
      <c r="H1043" s="42" t="str">
        <f t="array" ref="H1043">IFERROR(IF(INDEX('AQS-88101'!$M$2:$M$2744,MATCH('88101-daily-summary-by-site'!$A1043&amp;'88101-daily-summary-by-site'!H$2&amp;'88101-daily-summary-by-site'!H$3,'AQS-88101'!$AC$2:$AC$2744&amp;'AQS-88101'!$E$2:$E$2744&amp;'AQS-88101'!$G$2:$G$2744,0))&lt;&gt;"",INDEX('AQS-88101'!$M$2:$M$2744,MATCH('88101-daily-summary-by-site'!$A1043&amp;'88101-daily-summary-by-site'!H$2&amp;'88101-daily-summary-by-site'!H$3,'AQS-88101'!$AC$2:$AC$2744&amp;'AQS-88101'!$E$2:$E$2744&amp;'AQS-88101'!$G$2:$G$2744,0)),""),"")</f>
        <v/>
      </c>
      <c r="I1043" s="108" t="str">
        <f t="array" ref="I1043">IFERROR(IF(INDEX('AQS-88101'!$M$2:$M$2744,MATCH('88101-daily-summary-by-site'!$A1043&amp;'88101-daily-summary-by-site'!I$2&amp;'88101-daily-summary-by-site'!I$3,'AQS-88101'!$AC$2:$AC$2744&amp;'AQS-88101'!$E$2:$E$2744&amp;'AQS-88101'!$G$2:$G$2744,0))&lt;&gt;"",INDEX('AQS-88101'!$M$2:$M$2744,MATCH('88101-daily-summary-by-site'!$A1043&amp;'88101-daily-summary-by-site'!I$2&amp;'88101-daily-summary-by-site'!I$3,'AQS-88101'!$AC$2:$AC$2744&amp;'AQS-88101'!$E$2:$E$2744&amp;'AQS-88101'!$G$2:$G$2744,0)),""),"")</f>
        <v/>
      </c>
      <c r="L1043" s="107" t="str">
        <f t="shared" si="80"/>
        <v/>
      </c>
      <c r="M1043" s="42" t="str">
        <f t="shared" si="81"/>
        <v/>
      </c>
      <c r="N1043" s="42" t="str">
        <f t="shared" si="82"/>
        <v/>
      </c>
      <c r="O1043" s="108" t="str">
        <f t="shared" si="83"/>
        <v/>
      </c>
    </row>
    <row r="1044" spans="1:15" x14ac:dyDescent="0.25">
      <c r="A1044" s="79">
        <f t="shared" si="84"/>
        <v>39259</v>
      </c>
      <c r="B1044" s="107">
        <f t="array" ref="B1044">IFERROR(IF(INDEX('AQS-88101'!$M$2:$M$2744,MATCH('88101-daily-summary-by-site'!$A1044&amp;'88101-daily-summary-by-site'!B$2&amp;'88101-daily-summary-by-site'!B$3,'AQS-88101'!$AC$2:$AC$2744&amp;'AQS-88101'!$E$2:$E$2744&amp;'AQS-88101'!$G$2:$G$2744,0))&lt;&gt;"",INDEX('AQS-88101'!$M$2:$M$2744,MATCH('88101-daily-summary-by-site'!$A1044&amp;'88101-daily-summary-by-site'!B$2&amp;'88101-daily-summary-by-site'!B$3,'AQS-88101'!$AC$2:$AC$2744&amp;'AQS-88101'!$E$2:$E$2744&amp;'AQS-88101'!$G$2:$G$2744,0)),""),"")</f>
        <v>1.7</v>
      </c>
      <c r="C1044" s="42" t="str">
        <f t="array" ref="C1044">IFERROR(IF(INDEX('AQS-88101'!$M$2:$M$2744,MATCH('88101-daily-summary-by-site'!$A1044&amp;'88101-daily-summary-by-site'!C$2&amp;'88101-daily-summary-by-site'!C$3,'AQS-88101'!$AC$2:$AC$2744&amp;'AQS-88101'!$E$2:$E$2744&amp;'AQS-88101'!$G$2:$G$2744,0))&lt;&gt;"",INDEX('AQS-88101'!$M$2:$M$2744,MATCH('88101-daily-summary-by-site'!$A1044&amp;'88101-daily-summary-by-site'!C$2&amp;'88101-daily-summary-by-site'!C$3,'AQS-88101'!$AC$2:$AC$2744&amp;'AQS-88101'!$E$2:$E$2744&amp;'AQS-88101'!$G$2:$G$2744,0)),""),"")</f>
        <v/>
      </c>
      <c r="D1044" s="42" t="str">
        <f t="array" ref="D1044">IFERROR(IF(INDEX('AQS-88101'!$M$2:$M$2744,MATCH('88101-daily-summary-by-site'!$A1044&amp;'88101-daily-summary-by-site'!D$2&amp;'88101-daily-summary-by-site'!D$3,'AQS-88101'!$AC$2:$AC$2744&amp;'AQS-88101'!$E$2:$E$2744&amp;'AQS-88101'!$G$2:$G$2744,0))&lt;&gt;"",INDEX('AQS-88101'!$M$2:$M$2744,MATCH('88101-daily-summary-by-site'!$A1044&amp;'88101-daily-summary-by-site'!D$2&amp;'88101-daily-summary-by-site'!D$3,'AQS-88101'!$AC$2:$AC$2744&amp;'AQS-88101'!$E$2:$E$2744&amp;'AQS-88101'!$G$2:$G$2744,0)),""),"")</f>
        <v/>
      </c>
      <c r="E1044" s="42" t="str">
        <f t="array" ref="E1044">IFERROR(IF(INDEX('AQS-88101'!$M$2:$M$2744,MATCH('88101-daily-summary-by-site'!$A1044&amp;'88101-daily-summary-by-site'!E$2&amp;'88101-daily-summary-by-site'!E$3,'AQS-88101'!$AC$2:$AC$2744&amp;'AQS-88101'!$E$2:$E$2744&amp;'AQS-88101'!$G$2:$G$2744,0))&lt;&gt;"",INDEX('AQS-88101'!$M$2:$M$2744,MATCH('88101-daily-summary-by-site'!$A1044&amp;'88101-daily-summary-by-site'!E$2&amp;'88101-daily-summary-by-site'!E$3,'AQS-88101'!$AC$2:$AC$2744&amp;'AQS-88101'!$E$2:$E$2744&amp;'AQS-88101'!$G$2:$G$2744,0)),""),"")</f>
        <v/>
      </c>
      <c r="F1044" s="42" t="str">
        <f t="array" ref="F1044">IFERROR(IF(INDEX('AQS-88101'!$M$2:$M$2744,MATCH('88101-daily-summary-by-site'!$A1044&amp;'88101-daily-summary-by-site'!F$2&amp;'88101-daily-summary-by-site'!F$3,'AQS-88101'!$AC$2:$AC$2744&amp;'AQS-88101'!$E$2:$E$2744&amp;'AQS-88101'!$G$2:$G$2744,0))&lt;&gt;"",INDEX('AQS-88101'!$M$2:$M$2744,MATCH('88101-daily-summary-by-site'!$A1044&amp;'88101-daily-summary-by-site'!F$2&amp;'88101-daily-summary-by-site'!F$3,'AQS-88101'!$AC$2:$AC$2744&amp;'AQS-88101'!$E$2:$E$2744&amp;'AQS-88101'!$G$2:$G$2744,0)),""),"")</f>
        <v/>
      </c>
      <c r="G1044" s="42" t="str">
        <f t="array" ref="G1044">IFERROR(IF(INDEX('AQS-88101'!$M$2:$M$2744,MATCH('88101-daily-summary-by-site'!$A1044&amp;'88101-daily-summary-by-site'!G$2&amp;'88101-daily-summary-by-site'!G$3,'AQS-88101'!$AC$2:$AC$2744&amp;'AQS-88101'!$E$2:$E$2744&amp;'AQS-88101'!$G$2:$G$2744,0))&lt;&gt;"",INDEX('AQS-88101'!$M$2:$M$2744,MATCH('88101-daily-summary-by-site'!$A1044&amp;'88101-daily-summary-by-site'!G$2&amp;'88101-daily-summary-by-site'!G$3,'AQS-88101'!$AC$2:$AC$2744&amp;'AQS-88101'!$E$2:$E$2744&amp;'AQS-88101'!$G$2:$G$2744,0)),""),"")</f>
        <v/>
      </c>
      <c r="H1044" s="42" t="str">
        <f t="array" ref="H1044">IFERROR(IF(INDEX('AQS-88101'!$M$2:$M$2744,MATCH('88101-daily-summary-by-site'!$A1044&amp;'88101-daily-summary-by-site'!H$2&amp;'88101-daily-summary-by-site'!H$3,'AQS-88101'!$AC$2:$AC$2744&amp;'AQS-88101'!$E$2:$E$2744&amp;'AQS-88101'!$G$2:$G$2744,0))&lt;&gt;"",INDEX('AQS-88101'!$M$2:$M$2744,MATCH('88101-daily-summary-by-site'!$A1044&amp;'88101-daily-summary-by-site'!H$2&amp;'88101-daily-summary-by-site'!H$3,'AQS-88101'!$AC$2:$AC$2744&amp;'AQS-88101'!$E$2:$E$2744&amp;'AQS-88101'!$G$2:$G$2744,0)),""),"")</f>
        <v/>
      </c>
      <c r="I1044" s="108" t="str">
        <f t="array" ref="I1044">IFERROR(IF(INDEX('AQS-88101'!$M$2:$M$2744,MATCH('88101-daily-summary-by-site'!$A1044&amp;'88101-daily-summary-by-site'!I$2&amp;'88101-daily-summary-by-site'!I$3,'AQS-88101'!$AC$2:$AC$2744&amp;'AQS-88101'!$E$2:$E$2744&amp;'AQS-88101'!$G$2:$G$2744,0))&lt;&gt;"",INDEX('AQS-88101'!$M$2:$M$2744,MATCH('88101-daily-summary-by-site'!$A1044&amp;'88101-daily-summary-by-site'!I$2&amp;'88101-daily-summary-by-site'!I$3,'AQS-88101'!$AC$2:$AC$2744&amp;'AQS-88101'!$E$2:$E$2744&amp;'AQS-88101'!$G$2:$G$2744,0)),""),"")</f>
        <v/>
      </c>
      <c r="L1044" s="107">
        <f t="shared" si="80"/>
        <v>1.7</v>
      </c>
      <c r="M1044" s="42" t="str">
        <f t="shared" si="81"/>
        <v/>
      </c>
      <c r="N1044" s="42" t="str">
        <f t="shared" si="82"/>
        <v/>
      </c>
      <c r="O1044" s="108" t="str">
        <f t="shared" si="83"/>
        <v/>
      </c>
    </row>
    <row r="1045" spans="1:15" x14ac:dyDescent="0.25">
      <c r="A1045" s="79">
        <f t="shared" si="84"/>
        <v>39260</v>
      </c>
      <c r="B1045" s="107" t="str">
        <f t="array" ref="B1045">IFERROR(IF(INDEX('AQS-88101'!$M$2:$M$2744,MATCH('88101-daily-summary-by-site'!$A1045&amp;'88101-daily-summary-by-site'!B$2&amp;'88101-daily-summary-by-site'!B$3,'AQS-88101'!$AC$2:$AC$2744&amp;'AQS-88101'!$E$2:$E$2744&amp;'AQS-88101'!$G$2:$G$2744,0))&lt;&gt;"",INDEX('AQS-88101'!$M$2:$M$2744,MATCH('88101-daily-summary-by-site'!$A1045&amp;'88101-daily-summary-by-site'!B$2&amp;'88101-daily-summary-by-site'!B$3,'AQS-88101'!$AC$2:$AC$2744&amp;'AQS-88101'!$E$2:$E$2744&amp;'AQS-88101'!$G$2:$G$2744,0)),""),"")</f>
        <v/>
      </c>
      <c r="C1045" s="42" t="str">
        <f t="array" ref="C1045">IFERROR(IF(INDEX('AQS-88101'!$M$2:$M$2744,MATCH('88101-daily-summary-by-site'!$A1045&amp;'88101-daily-summary-by-site'!C$2&amp;'88101-daily-summary-by-site'!C$3,'AQS-88101'!$AC$2:$AC$2744&amp;'AQS-88101'!$E$2:$E$2744&amp;'AQS-88101'!$G$2:$G$2744,0))&lt;&gt;"",INDEX('AQS-88101'!$M$2:$M$2744,MATCH('88101-daily-summary-by-site'!$A1045&amp;'88101-daily-summary-by-site'!C$2&amp;'88101-daily-summary-by-site'!C$3,'AQS-88101'!$AC$2:$AC$2744&amp;'AQS-88101'!$E$2:$E$2744&amp;'AQS-88101'!$G$2:$G$2744,0)),""),"")</f>
        <v/>
      </c>
      <c r="D1045" s="42" t="str">
        <f t="array" ref="D1045">IFERROR(IF(INDEX('AQS-88101'!$M$2:$M$2744,MATCH('88101-daily-summary-by-site'!$A1045&amp;'88101-daily-summary-by-site'!D$2&amp;'88101-daily-summary-by-site'!D$3,'AQS-88101'!$AC$2:$AC$2744&amp;'AQS-88101'!$E$2:$E$2744&amp;'AQS-88101'!$G$2:$G$2744,0))&lt;&gt;"",INDEX('AQS-88101'!$M$2:$M$2744,MATCH('88101-daily-summary-by-site'!$A1045&amp;'88101-daily-summary-by-site'!D$2&amp;'88101-daily-summary-by-site'!D$3,'AQS-88101'!$AC$2:$AC$2744&amp;'AQS-88101'!$E$2:$E$2744&amp;'AQS-88101'!$G$2:$G$2744,0)),""),"")</f>
        <v/>
      </c>
      <c r="E1045" s="42" t="str">
        <f t="array" ref="E1045">IFERROR(IF(INDEX('AQS-88101'!$M$2:$M$2744,MATCH('88101-daily-summary-by-site'!$A1045&amp;'88101-daily-summary-by-site'!E$2&amp;'88101-daily-summary-by-site'!E$3,'AQS-88101'!$AC$2:$AC$2744&amp;'AQS-88101'!$E$2:$E$2744&amp;'AQS-88101'!$G$2:$G$2744,0))&lt;&gt;"",INDEX('AQS-88101'!$M$2:$M$2744,MATCH('88101-daily-summary-by-site'!$A1045&amp;'88101-daily-summary-by-site'!E$2&amp;'88101-daily-summary-by-site'!E$3,'AQS-88101'!$AC$2:$AC$2744&amp;'AQS-88101'!$E$2:$E$2744&amp;'AQS-88101'!$G$2:$G$2744,0)),""),"")</f>
        <v/>
      </c>
      <c r="F1045" s="42" t="str">
        <f t="array" ref="F1045">IFERROR(IF(INDEX('AQS-88101'!$M$2:$M$2744,MATCH('88101-daily-summary-by-site'!$A1045&amp;'88101-daily-summary-by-site'!F$2&amp;'88101-daily-summary-by-site'!F$3,'AQS-88101'!$AC$2:$AC$2744&amp;'AQS-88101'!$E$2:$E$2744&amp;'AQS-88101'!$G$2:$G$2744,0))&lt;&gt;"",INDEX('AQS-88101'!$M$2:$M$2744,MATCH('88101-daily-summary-by-site'!$A1045&amp;'88101-daily-summary-by-site'!F$2&amp;'88101-daily-summary-by-site'!F$3,'AQS-88101'!$AC$2:$AC$2744&amp;'AQS-88101'!$E$2:$E$2744&amp;'AQS-88101'!$G$2:$G$2744,0)),""),"")</f>
        <v/>
      </c>
      <c r="G1045" s="42" t="str">
        <f t="array" ref="G1045">IFERROR(IF(INDEX('AQS-88101'!$M$2:$M$2744,MATCH('88101-daily-summary-by-site'!$A1045&amp;'88101-daily-summary-by-site'!G$2&amp;'88101-daily-summary-by-site'!G$3,'AQS-88101'!$AC$2:$AC$2744&amp;'AQS-88101'!$E$2:$E$2744&amp;'AQS-88101'!$G$2:$G$2744,0))&lt;&gt;"",INDEX('AQS-88101'!$M$2:$M$2744,MATCH('88101-daily-summary-by-site'!$A1045&amp;'88101-daily-summary-by-site'!G$2&amp;'88101-daily-summary-by-site'!G$3,'AQS-88101'!$AC$2:$AC$2744&amp;'AQS-88101'!$E$2:$E$2744&amp;'AQS-88101'!$G$2:$G$2744,0)),""),"")</f>
        <v/>
      </c>
      <c r="H1045" s="42" t="str">
        <f t="array" ref="H1045">IFERROR(IF(INDEX('AQS-88101'!$M$2:$M$2744,MATCH('88101-daily-summary-by-site'!$A1045&amp;'88101-daily-summary-by-site'!H$2&amp;'88101-daily-summary-by-site'!H$3,'AQS-88101'!$AC$2:$AC$2744&amp;'AQS-88101'!$E$2:$E$2744&amp;'AQS-88101'!$G$2:$G$2744,0))&lt;&gt;"",INDEX('AQS-88101'!$M$2:$M$2744,MATCH('88101-daily-summary-by-site'!$A1045&amp;'88101-daily-summary-by-site'!H$2&amp;'88101-daily-summary-by-site'!H$3,'AQS-88101'!$AC$2:$AC$2744&amp;'AQS-88101'!$E$2:$E$2744&amp;'AQS-88101'!$G$2:$G$2744,0)),""),"")</f>
        <v/>
      </c>
      <c r="I1045" s="108" t="str">
        <f t="array" ref="I1045">IFERROR(IF(INDEX('AQS-88101'!$M$2:$M$2744,MATCH('88101-daily-summary-by-site'!$A1045&amp;'88101-daily-summary-by-site'!I$2&amp;'88101-daily-summary-by-site'!I$3,'AQS-88101'!$AC$2:$AC$2744&amp;'AQS-88101'!$E$2:$E$2744&amp;'AQS-88101'!$G$2:$G$2744,0))&lt;&gt;"",INDEX('AQS-88101'!$M$2:$M$2744,MATCH('88101-daily-summary-by-site'!$A1045&amp;'88101-daily-summary-by-site'!I$2&amp;'88101-daily-summary-by-site'!I$3,'AQS-88101'!$AC$2:$AC$2744&amp;'AQS-88101'!$E$2:$E$2744&amp;'AQS-88101'!$G$2:$G$2744,0)),""),"")</f>
        <v/>
      </c>
      <c r="L1045" s="107" t="str">
        <f t="shared" si="80"/>
        <v/>
      </c>
      <c r="M1045" s="42" t="str">
        <f t="shared" si="81"/>
        <v/>
      </c>
      <c r="N1045" s="42" t="str">
        <f t="shared" si="82"/>
        <v/>
      </c>
      <c r="O1045" s="108" t="str">
        <f t="shared" si="83"/>
        <v/>
      </c>
    </row>
    <row r="1046" spans="1:15" x14ac:dyDescent="0.25">
      <c r="A1046" s="79">
        <f t="shared" si="84"/>
        <v>39261</v>
      </c>
      <c r="B1046" s="107" t="str">
        <f t="array" ref="B1046">IFERROR(IF(INDEX('AQS-88101'!$M$2:$M$2744,MATCH('88101-daily-summary-by-site'!$A1046&amp;'88101-daily-summary-by-site'!B$2&amp;'88101-daily-summary-by-site'!B$3,'AQS-88101'!$AC$2:$AC$2744&amp;'AQS-88101'!$E$2:$E$2744&amp;'AQS-88101'!$G$2:$G$2744,0))&lt;&gt;"",INDEX('AQS-88101'!$M$2:$M$2744,MATCH('88101-daily-summary-by-site'!$A1046&amp;'88101-daily-summary-by-site'!B$2&amp;'88101-daily-summary-by-site'!B$3,'AQS-88101'!$AC$2:$AC$2744&amp;'AQS-88101'!$E$2:$E$2744&amp;'AQS-88101'!$G$2:$G$2744,0)),""),"")</f>
        <v/>
      </c>
      <c r="C1046" s="42" t="str">
        <f t="array" ref="C1046">IFERROR(IF(INDEX('AQS-88101'!$M$2:$M$2744,MATCH('88101-daily-summary-by-site'!$A1046&amp;'88101-daily-summary-by-site'!C$2&amp;'88101-daily-summary-by-site'!C$3,'AQS-88101'!$AC$2:$AC$2744&amp;'AQS-88101'!$E$2:$E$2744&amp;'AQS-88101'!$G$2:$G$2744,0))&lt;&gt;"",INDEX('AQS-88101'!$M$2:$M$2744,MATCH('88101-daily-summary-by-site'!$A1046&amp;'88101-daily-summary-by-site'!C$2&amp;'88101-daily-summary-by-site'!C$3,'AQS-88101'!$AC$2:$AC$2744&amp;'AQS-88101'!$E$2:$E$2744&amp;'AQS-88101'!$G$2:$G$2744,0)),""),"")</f>
        <v/>
      </c>
      <c r="D1046" s="42" t="str">
        <f t="array" ref="D1046">IFERROR(IF(INDEX('AQS-88101'!$M$2:$M$2744,MATCH('88101-daily-summary-by-site'!$A1046&amp;'88101-daily-summary-by-site'!D$2&amp;'88101-daily-summary-by-site'!D$3,'AQS-88101'!$AC$2:$AC$2744&amp;'AQS-88101'!$E$2:$E$2744&amp;'AQS-88101'!$G$2:$G$2744,0))&lt;&gt;"",INDEX('AQS-88101'!$M$2:$M$2744,MATCH('88101-daily-summary-by-site'!$A1046&amp;'88101-daily-summary-by-site'!D$2&amp;'88101-daily-summary-by-site'!D$3,'AQS-88101'!$AC$2:$AC$2744&amp;'AQS-88101'!$E$2:$E$2744&amp;'AQS-88101'!$G$2:$G$2744,0)),""),"")</f>
        <v/>
      </c>
      <c r="E1046" s="42" t="str">
        <f t="array" ref="E1046">IFERROR(IF(INDEX('AQS-88101'!$M$2:$M$2744,MATCH('88101-daily-summary-by-site'!$A1046&amp;'88101-daily-summary-by-site'!E$2&amp;'88101-daily-summary-by-site'!E$3,'AQS-88101'!$AC$2:$AC$2744&amp;'AQS-88101'!$E$2:$E$2744&amp;'AQS-88101'!$G$2:$G$2744,0))&lt;&gt;"",INDEX('AQS-88101'!$M$2:$M$2744,MATCH('88101-daily-summary-by-site'!$A1046&amp;'88101-daily-summary-by-site'!E$2&amp;'88101-daily-summary-by-site'!E$3,'AQS-88101'!$AC$2:$AC$2744&amp;'AQS-88101'!$E$2:$E$2744&amp;'AQS-88101'!$G$2:$G$2744,0)),""),"")</f>
        <v/>
      </c>
      <c r="F1046" s="42" t="str">
        <f t="array" ref="F1046">IFERROR(IF(INDEX('AQS-88101'!$M$2:$M$2744,MATCH('88101-daily-summary-by-site'!$A1046&amp;'88101-daily-summary-by-site'!F$2&amp;'88101-daily-summary-by-site'!F$3,'AQS-88101'!$AC$2:$AC$2744&amp;'AQS-88101'!$E$2:$E$2744&amp;'AQS-88101'!$G$2:$G$2744,0))&lt;&gt;"",INDEX('AQS-88101'!$M$2:$M$2744,MATCH('88101-daily-summary-by-site'!$A1046&amp;'88101-daily-summary-by-site'!F$2&amp;'88101-daily-summary-by-site'!F$3,'AQS-88101'!$AC$2:$AC$2744&amp;'AQS-88101'!$E$2:$E$2744&amp;'AQS-88101'!$G$2:$G$2744,0)),""),"")</f>
        <v/>
      </c>
      <c r="G1046" s="42" t="str">
        <f t="array" ref="G1046">IFERROR(IF(INDEX('AQS-88101'!$M$2:$M$2744,MATCH('88101-daily-summary-by-site'!$A1046&amp;'88101-daily-summary-by-site'!G$2&amp;'88101-daily-summary-by-site'!G$3,'AQS-88101'!$AC$2:$AC$2744&amp;'AQS-88101'!$E$2:$E$2744&amp;'AQS-88101'!$G$2:$G$2744,0))&lt;&gt;"",INDEX('AQS-88101'!$M$2:$M$2744,MATCH('88101-daily-summary-by-site'!$A1046&amp;'88101-daily-summary-by-site'!G$2&amp;'88101-daily-summary-by-site'!G$3,'AQS-88101'!$AC$2:$AC$2744&amp;'AQS-88101'!$E$2:$E$2744&amp;'AQS-88101'!$G$2:$G$2744,0)),""),"")</f>
        <v/>
      </c>
      <c r="H1046" s="42" t="str">
        <f t="array" ref="H1046">IFERROR(IF(INDEX('AQS-88101'!$M$2:$M$2744,MATCH('88101-daily-summary-by-site'!$A1046&amp;'88101-daily-summary-by-site'!H$2&amp;'88101-daily-summary-by-site'!H$3,'AQS-88101'!$AC$2:$AC$2744&amp;'AQS-88101'!$E$2:$E$2744&amp;'AQS-88101'!$G$2:$G$2744,0))&lt;&gt;"",INDEX('AQS-88101'!$M$2:$M$2744,MATCH('88101-daily-summary-by-site'!$A1046&amp;'88101-daily-summary-by-site'!H$2&amp;'88101-daily-summary-by-site'!H$3,'AQS-88101'!$AC$2:$AC$2744&amp;'AQS-88101'!$E$2:$E$2744&amp;'AQS-88101'!$G$2:$G$2744,0)),""),"")</f>
        <v/>
      </c>
      <c r="I1046" s="108" t="str">
        <f t="array" ref="I1046">IFERROR(IF(INDEX('AQS-88101'!$M$2:$M$2744,MATCH('88101-daily-summary-by-site'!$A1046&amp;'88101-daily-summary-by-site'!I$2&amp;'88101-daily-summary-by-site'!I$3,'AQS-88101'!$AC$2:$AC$2744&amp;'AQS-88101'!$E$2:$E$2744&amp;'AQS-88101'!$G$2:$G$2744,0))&lt;&gt;"",INDEX('AQS-88101'!$M$2:$M$2744,MATCH('88101-daily-summary-by-site'!$A1046&amp;'88101-daily-summary-by-site'!I$2&amp;'88101-daily-summary-by-site'!I$3,'AQS-88101'!$AC$2:$AC$2744&amp;'AQS-88101'!$E$2:$E$2744&amp;'AQS-88101'!$G$2:$G$2744,0)),""),"")</f>
        <v/>
      </c>
      <c r="L1046" s="107" t="str">
        <f t="shared" si="80"/>
        <v/>
      </c>
      <c r="M1046" s="42" t="str">
        <f t="shared" si="81"/>
        <v/>
      </c>
      <c r="N1046" s="42" t="str">
        <f t="shared" si="82"/>
        <v/>
      </c>
      <c r="O1046" s="108" t="str">
        <f t="shared" si="83"/>
        <v/>
      </c>
    </row>
    <row r="1047" spans="1:15" x14ac:dyDescent="0.25">
      <c r="A1047" s="79">
        <f t="shared" si="84"/>
        <v>39262</v>
      </c>
      <c r="B1047" s="107">
        <f t="array" ref="B1047">IFERROR(IF(INDEX('AQS-88101'!$M$2:$M$2744,MATCH('88101-daily-summary-by-site'!$A1047&amp;'88101-daily-summary-by-site'!B$2&amp;'88101-daily-summary-by-site'!B$3,'AQS-88101'!$AC$2:$AC$2744&amp;'AQS-88101'!$E$2:$E$2744&amp;'AQS-88101'!$G$2:$G$2744,0))&lt;&gt;"",INDEX('AQS-88101'!$M$2:$M$2744,MATCH('88101-daily-summary-by-site'!$A1047&amp;'88101-daily-summary-by-site'!B$2&amp;'88101-daily-summary-by-site'!B$3,'AQS-88101'!$AC$2:$AC$2744&amp;'AQS-88101'!$E$2:$E$2744&amp;'AQS-88101'!$G$2:$G$2744,0)),""),"")</f>
        <v>5.6</v>
      </c>
      <c r="C1047" s="42">
        <f t="array" ref="C1047">IFERROR(IF(INDEX('AQS-88101'!$M$2:$M$2744,MATCH('88101-daily-summary-by-site'!$A1047&amp;'88101-daily-summary-by-site'!C$2&amp;'88101-daily-summary-by-site'!C$3,'AQS-88101'!$AC$2:$AC$2744&amp;'AQS-88101'!$E$2:$E$2744&amp;'AQS-88101'!$G$2:$G$2744,0))&lt;&gt;"",INDEX('AQS-88101'!$M$2:$M$2744,MATCH('88101-daily-summary-by-site'!$A1047&amp;'88101-daily-summary-by-site'!C$2&amp;'88101-daily-summary-by-site'!C$3,'AQS-88101'!$AC$2:$AC$2744&amp;'AQS-88101'!$E$2:$E$2744&amp;'AQS-88101'!$G$2:$G$2744,0)),""),"")</f>
        <v>5.6</v>
      </c>
      <c r="D1047" s="42" t="str">
        <f t="array" ref="D1047">IFERROR(IF(INDEX('AQS-88101'!$M$2:$M$2744,MATCH('88101-daily-summary-by-site'!$A1047&amp;'88101-daily-summary-by-site'!D$2&amp;'88101-daily-summary-by-site'!D$3,'AQS-88101'!$AC$2:$AC$2744&amp;'AQS-88101'!$E$2:$E$2744&amp;'AQS-88101'!$G$2:$G$2744,0))&lt;&gt;"",INDEX('AQS-88101'!$M$2:$M$2744,MATCH('88101-daily-summary-by-site'!$A1047&amp;'88101-daily-summary-by-site'!D$2&amp;'88101-daily-summary-by-site'!D$3,'AQS-88101'!$AC$2:$AC$2744&amp;'AQS-88101'!$E$2:$E$2744&amp;'AQS-88101'!$G$2:$G$2744,0)),""),"")</f>
        <v/>
      </c>
      <c r="E1047" s="42" t="str">
        <f t="array" ref="E1047">IFERROR(IF(INDEX('AQS-88101'!$M$2:$M$2744,MATCH('88101-daily-summary-by-site'!$A1047&amp;'88101-daily-summary-by-site'!E$2&amp;'88101-daily-summary-by-site'!E$3,'AQS-88101'!$AC$2:$AC$2744&amp;'AQS-88101'!$E$2:$E$2744&amp;'AQS-88101'!$G$2:$G$2744,0))&lt;&gt;"",INDEX('AQS-88101'!$M$2:$M$2744,MATCH('88101-daily-summary-by-site'!$A1047&amp;'88101-daily-summary-by-site'!E$2&amp;'88101-daily-summary-by-site'!E$3,'AQS-88101'!$AC$2:$AC$2744&amp;'AQS-88101'!$E$2:$E$2744&amp;'AQS-88101'!$G$2:$G$2744,0)),""),"")</f>
        <v/>
      </c>
      <c r="F1047" s="42" t="str">
        <f t="array" ref="F1047">IFERROR(IF(INDEX('AQS-88101'!$M$2:$M$2744,MATCH('88101-daily-summary-by-site'!$A1047&amp;'88101-daily-summary-by-site'!F$2&amp;'88101-daily-summary-by-site'!F$3,'AQS-88101'!$AC$2:$AC$2744&amp;'AQS-88101'!$E$2:$E$2744&amp;'AQS-88101'!$G$2:$G$2744,0))&lt;&gt;"",INDEX('AQS-88101'!$M$2:$M$2744,MATCH('88101-daily-summary-by-site'!$A1047&amp;'88101-daily-summary-by-site'!F$2&amp;'88101-daily-summary-by-site'!F$3,'AQS-88101'!$AC$2:$AC$2744&amp;'AQS-88101'!$E$2:$E$2744&amp;'AQS-88101'!$G$2:$G$2744,0)),""),"")</f>
        <v/>
      </c>
      <c r="G1047" s="42" t="str">
        <f t="array" ref="G1047">IFERROR(IF(INDEX('AQS-88101'!$M$2:$M$2744,MATCH('88101-daily-summary-by-site'!$A1047&amp;'88101-daily-summary-by-site'!G$2&amp;'88101-daily-summary-by-site'!G$3,'AQS-88101'!$AC$2:$AC$2744&amp;'AQS-88101'!$E$2:$E$2744&amp;'AQS-88101'!$G$2:$G$2744,0))&lt;&gt;"",INDEX('AQS-88101'!$M$2:$M$2744,MATCH('88101-daily-summary-by-site'!$A1047&amp;'88101-daily-summary-by-site'!G$2&amp;'88101-daily-summary-by-site'!G$3,'AQS-88101'!$AC$2:$AC$2744&amp;'AQS-88101'!$E$2:$E$2744&amp;'AQS-88101'!$G$2:$G$2744,0)),""),"")</f>
        <v/>
      </c>
      <c r="H1047" s="42" t="str">
        <f t="array" ref="H1047">IFERROR(IF(INDEX('AQS-88101'!$M$2:$M$2744,MATCH('88101-daily-summary-by-site'!$A1047&amp;'88101-daily-summary-by-site'!H$2&amp;'88101-daily-summary-by-site'!H$3,'AQS-88101'!$AC$2:$AC$2744&amp;'AQS-88101'!$E$2:$E$2744&amp;'AQS-88101'!$G$2:$G$2744,0))&lt;&gt;"",INDEX('AQS-88101'!$M$2:$M$2744,MATCH('88101-daily-summary-by-site'!$A1047&amp;'88101-daily-summary-by-site'!H$2&amp;'88101-daily-summary-by-site'!H$3,'AQS-88101'!$AC$2:$AC$2744&amp;'AQS-88101'!$E$2:$E$2744&amp;'AQS-88101'!$G$2:$G$2744,0)),""),"")</f>
        <v/>
      </c>
      <c r="I1047" s="108" t="str">
        <f t="array" ref="I1047">IFERROR(IF(INDEX('AQS-88101'!$M$2:$M$2744,MATCH('88101-daily-summary-by-site'!$A1047&amp;'88101-daily-summary-by-site'!I$2&amp;'88101-daily-summary-by-site'!I$3,'AQS-88101'!$AC$2:$AC$2744&amp;'AQS-88101'!$E$2:$E$2744&amp;'AQS-88101'!$G$2:$G$2744,0))&lt;&gt;"",INDEX('AQS-88101'!$M$2:$M$2744,MATCH('88101-daily-summary-by-site'!$A1047&amp;'88101-daily-summary-by-site'!I$2&amp;'88101-daily-summary-by-site'!I$3,'AQS-88101'!$AC$2:$AC$2744&amp;'AQS-88101'!$E$2:$E$2744&amp;'AQS-88101'!$G$2:$G$2744,0)),""),"")</f>
        <v/>
      </c>
      <c r="L1047" s="107">
        <f t="shared" si="80"/>
        <v>5.6</v>
      </c>
      <c r="M1047" s="42" t="str">
        <f t="shared" si="81"/>
        <v/>
      </c>
      <c r="N1047" s="42" t="str">
        <f t="shared" si="82"/>
        <v/>
      </c>
      <c r="O1047" s="108" t="str">
        <f t="shared" si="83"/>
        <v/>
      </c>
    </row>
    <row r="1048" spans="1:15" x14ac:dyDescent="0.25">
      <c r="A1048" s="79">
        <f t="shared" si="84"/>
        <v>39263</v>
      </c>
      <c r="B1048" s="107" t="str">
        <f t="array" ref="B1048">IFERROR(IF(INDEX('AQS-88101'!$M$2:$M$2744,MATCH('88101-daily-summary-by-site'!$A1048&amp;'88101-daily-summary-by-site'!B$2&amp;'88101-daily-summary-by-site'!B$3,'AQS-88101'!$AC$2:$AC$2744&amp;'AQS-88101'!$E$2:$E$2744&amp;'AQS-88101'!$G$2:$G$2744,0))&lt;&gt;"",INDEX('AQS-88101'!$M$2:$M$2744,MATCH('88101-daily-summary-by-site'!$A1048&amp;'88101-daily-summary-by-site'!B$2&amp;'88101-daily-summary-by-site'!B$3,'AQS-88101'!$AC$2:$AC$2744&amp;'AQS-88101'!$E$2:$E$2744&amp;'AQS-88101'!$G$2:$G$2744,0)),""),"")</f>
        <v/>
      </c>
      <c r="C1048" s="42" t="str">
        <f t="array" ref="C1048">IFERROR(IF(INDEX('AQS-88101'!$M$2:$M$2744,MATCH('88101-daily-summary-by-site'!$A1048&amp;'88101-daily-summary-by-site'!C$2&amp;'88101-daily-summary-by-site'!C$3,'AQS-88101'!$AC$2:$AC$2744&amp;'AQS-88101'!$E$2:$E$2744&amp;'AQS-88101'!$G$2:$G$2744,0))&lt;&gt;"",INDEX('AQS-88101'!$M$2:$M$2744,MATCH('88101-daily-summary-by-site'!$A1048&amp;'88101-daily-summary-by-site'!C$2&amp;'88101-daily-summary-by-site'!C$3,'AQS-88101'!$AC$2:$AC$2744&amp;'AQS-88101'!$E$2:$E$2744&amp;'AQS-88101'!$G$2:$G$2744,0)),""),"")</f>
        <v/>
      </c>
      <c r="D1048" s="42" t="str">
        <f t="array" ref="D1048">IFERROR(IF(INDEX('AQS-88101'!$M$2:$M$2744,MATCH('88101-daily-summary-by-site'!$A1048&amp;'88101-daily-summary-by-site'!D$2&amp;'88101-daily-summary-by-site'!D$3,'AQS-88101'!$AC$2:$AC$2744&amp;'AQS-88101'!$E$2:$E$2744&amp;'AQS-88101'!$G$2:$G$2744,0))&lt;&gt;"",INDEX('AQS-88101'!$M$2:$M$2744,MATCH('88101-daily-summary-by-site'!$A1048&amp;'88101-daily-summary-by-site'!D$2&amp;'88101-daily-summary-by-site'!D$3,'AQS-88101'!$AC$2:$AC$2744&amp;'AQS-88101'!$E$2:$E$2744&amp;'AQS-88101'!$G$2:$G$2744,0)),""),"")</f>
        <v/>
      </c>
      <c r="E1048" s="42" t="str">
        <f t="array" ref="E1048">IFERROR(IF(INDEX('AQS-88101'!$M$2:$M$2744,MATCH('88101-daily-summary-by-site'!$A1048&amp;'88101-daily-summary-by-site'!E$2&amp;'88101-daily-summary-by-site'!E$3,'AQS-88101'!$AC$2:$AC$2744&amp;'AQS-88101'!$E$2:$E$2744&amp;'AQS-88101'!$G$2:$G$2744,0))&lt;&gt;"",INDEX('AQS-88101'!$M$2:$M$2744,MATCH('88101-daily-summary-by-site'!$A1048&amp;'88101-daily-summary-by-site'!E$2&amp;'88101-daily-summary-by-site'!E$3,'AQS-88101'!$AC$2:$AC$2744&amp;'AQS-88101'!$E$2:$E$2744&amp;'AQS-88101'!$G$2:$G$2744,0)),""),"")</f>
        <v/>
      </c>
      <c r="F1048" s="42" t="str">
        <f t="array" ref="F1048">IFERROR(IF(INDEX('AQS-88101'!$M$2:$M$2744,MATCH('88101-daily-summary-by-site'!$A1048&amp;'88101-daily-summary-by-site'!F$2&amp;'88101-daily-summary-by-site'!F$3,'AQS-88101'!$AC$2:$AC$2744&amp;'AQS-88101'!$E$2:$E$2744&amp;'AQS-88101'!$G$2:$G$2744,0))&lt;&gt;"",INDEX('AQS-88101'!$M$2:$M$2744,MATCH('88101-daily-summary-by-site'!$A1048&amp;'88101-daily-summary-by-site'!F$2&amp;'88101-daily-summary-by-site'!F$3,'AQS-88101'!$AC$2:$AC$2744&amp;'AQS-88101'!$E$2:$E$2744&amp;'AQS-88101'!$G$2:$G$2744,0)),""),"")</f>
        <v/>
      </c>
      <c r="G1048" s="42" t="str">
        <f t="array" ref="G1048">IFERROR(IF(INDEX('AQS-88101'!$M$2:$M$2744,MATCH('88101-daily-summary-by-site'!$A1048&amp;'88101-daily-summary-by-site'!G$2&amp;'88101-daily-summary-by-site'!G$3,'AQS-88101'!$AC$2:$AC$2744&amp;'AQS-88101'!$E$2:$E$2744&amp;'AQS-88101'!$G$2:$G$2744,0))&lt;&gt;"",INDEX('AQS-88101'!$M$2:$M$2744,MATCH('88101-daily-summary-by-site'!$A1048&amp;'88101-daily-summary-by-site'!G$2&amp;'88101-daily-summary-by-site'!G$3,'AQS-88101'!$AC$2:$AC$2744&amp;'AQS-88101'!$E$2:$E$2744&amp;'AQS-88101'!$G$2:$G$2744,0)),""),"")</f>
        <v/>
      </c>
      <c r="H1048" s="42" t="str">
        <f t="array" ref="H1048">IFERROR(IF(INDEX('AQS-88101'!$M$2:$M$2744,MATCH('88101-daily-summary-by-site'!$A1048&amp;'88101-daily-summary-by-site'!H$2&amp;'88101-daily-summary-by-site'!H$3,'AQS-88101'!$AC$2:$AC$2744&amp;'AQS-88101'!$E$2:$E$2744&amp;'AQS-88101'!$G$2:$G$2744,0))&lt;&gt;"",INDEX('AQS-88101'!$M$2:$M$2744,MATCH('88101-daily-summary-by-site'!$A1048&amp;'88101-daily-summary-by-site'!H$2&amp;'88101-daily-summary-by-site'!H$3,'AQS-88101'!$AC$2:$AC$2744&amp;'AQS-88101'!$E$2:$E$2744&amp;'AQS-88101'!$G$2:$G$2744,0)),""),"")</f>
        <v/>
      </c>
      <c r="I1048" s="108" t="str">
        <f t="array" ref="I1048">IFERROR(IF(INDEX('AQS-88101'!$M$2:$M$2744,MATCH('88101-daily-summary-by-site'!$A1048&amp;'88101-daily-summary-by-site'!I$2&amp;'88101-daily-summary-by-site'!I$3,'AQS-88101'!$AC$2:$AC$2744&amp;'AQS-88101'!$E$2:$E$2744&amp;'AQS-88101'!$G$2:$G$2744,0))&lt;&gt;"",INDEX('AQS-88101'!$M$2:$M$2744,MATCH('88101-daily-summary-by-site'!$A1048&amp;'88101-daily-summary-by-site'!I$2&amp;'88101-daily-summary-by-site'!I$3,'AQS-88101'!$AC$2:$AC$2744&amp;'AQS-88101'!$E$2:$E$2744&amp;'AQS-88101'!$G$2:$G$2744,0)),""),"")</f>
        <v/>
      </c>
      <c r="L1048" s="107" t="str">
        <f t="shared" si="80"/>
        <v/>
      </c>
      <c r="M1048" s="42" t="str">
        <f t="shared" si="81"/>
        <v/>
      </c>
      <c r="N1048" s="42" t="str">
        <f t="shared" si="82"/>
        <v/>
      </c>
      <c r="O1048" s="108" t="str">
        <f t="shared" si="83"/>
        <v/>
      </c>
    </row>
    <row r="1049" spans="1:15" x14ac:dyDescent="0.25">
      <c r="A1049" s="79">
        <f t="shared" si="84"/>
        <v>39264</v>
      </c>
      <c r="B1049" s="107" t="str">
        <f t="array" ref="B1049">IFERROR(IF(INDEX('AQS-88101'!$M$2:$M$2744,MATCH('88101-daily-summary-by-site'!$A1049&amp;'88101-daily-summary-by-site'!B$2&amp;'88101-daily-summary-by-site'!B$3,'AQS-88101'!$AC$2:$AC$2744&amp;'AQS-88101'!$E$2:$E$2744&amp;'AQS-88101'!$G$2:$G$2744,0))&lt;&gt;"",INDEX('AQS-88101'!$M$2:$M$2744,MATCH('88101-daily-summary-by-site'!$A1049&amp;'88101-daily-summary-by-site'!B$2&amp;'88101-daily-summary-by-site'!B$3,'AQS-88101'!$AC$2:$AC$2744&amp;'AQS-88101'!$E$2:$E$2744&amp;'AQS-88101'!$G$2:$G$2744,0)),""),"")</f>
        <v/>
      </c>
      <c r="C1049" s="42" t="str">
        <f t="array" ref="C1049">IFERROR(IF(INDEX('AQS-88101'!$M$2:$M$2744,MATCH('88101-daily-summary-by-site'!$A1049&amp;'88101-daily-summary-by-site'!C$2&amp;'88101-daily-summary-by-site'!C$3,'AQS-88101'!$AC$2:$AC$2744&amp;'AQS-88101'!$E$2:$E$2744&amp;'AQS-88101'!$G$2:$G$2744,0))&lt;&gt;"",INDEX('AQS-88101'!$M$2:$M$2744,MATCH('88101-daily-summary-by-site'!$A1049&amp;'88101-daily-summary-by-site'!C$2&amp;'88101-daily-summary-by-site'!C$3,'AQS-88101'!$AC$2:$AC$2744&amp;'AQS-88101'!$E$2:$E$2744&amp;'AQS-88101'!$G$2:$G$2744,0)),""),"")</f>
        <v/>
      </c>
      <c r="D1049" s="42" t="str">
        <f t="array" ref="D1049">IFERROR(IF(INDEX('AQS-88101'!$M$2:$M$2744,MATCH('88101-daily-summary-by-site'!$A1049&amp;'88101-daily-summary-by-site'!D$2&amp;'88101-daily-summary-by-site'!D$3,'AQS-88101'!$AC$2:$AC$2744&amp;'AQS-88101'!$E$2:$E$2744&amp;'AQS-88101'!$G$2:$G$2744,0))&lt;&gt;"",INDEX('AQS-88101'!$M$2:$M$2744,MATCH('88101-daily-summary-by-site'!$A1049&amp;'88101-daily-summary-by-site'!D$2&amp;'88101-daily-summary-by-site'!D$3,'AQS-88101'!$AC$2:$AC$2744&amp;'AQS-88101'!$E$2:$E$2744&amp;'AQS-88101'!$G$2:$G$2744,0)),""),"")</f>
        <v/>
      </c>
      <c r="E1049" s="42" t="str">
        <f t="array" ref="E1049">IFERROR(IF(INDEX('AQS-88101'!$M$2:$M$2744,MATCH('88101-daily-summary-by-site'!$A1049&amp;'88101-daily-summary-by-site'!E$2&amp;'88101-daily-summary-by-site'!E$3,'AQS-88101'!$AC$2:$AC$2744&amp;'AQS-88101'!$E$2:$E$2744&amp;'AQS-88101'!$G$2:$G$2744,0))&lt;&gt;"",INDEX('AQS-88101'!$M$2:$M$2744,MATCH('88101-daily-summary-by-site'!$A1049&amp;'88101-daily-summary-by-site'!E$2&amp;'88101-daily-summary-by-site'!E$3,'AQS-88101'!$AC$2:$AC$2744&amp;'AQS-88101'!$E$2:$E$2744&amp;'AQS-88101'!$G$2:$G$2744,0)),""),"")</f>
        <v/>
      </c>
      <c r="F1049" s="42" t="str">
        <f t="array" ref="F1049">IFERROR(IF(INDEX('AQS-88101'!$M$2:$M$2744,MATCH('88101-daily-summary-by-site'!$A1049&amp;'88101-daily-summary-by-site'!F$2&amp;'88101-daily-summary-by-site'!F$3,'AQS-88101'!$AC$2:$AC$2744&amp;'AQS-88101'!$E$2:$E$2744&amp;'AQS-88101'!$G$2:$G$2744,0))&lt;&gt;"",INDEX('AQS-88101'!$M$2:$M$2744,MATCH('88101-daily-summary-by-site'!$A1049&amp;'88101-daily-summary-by-site'!F$2&amp;'88101-daily-summary-by-site'!F$3,'AQS-88101'!$AC$2:$AC$2744&amp;'AQS-88101'!$E$2:$E$2744&amp;'AQS-88101'!$G$2:$G$2744,0)),""),"")</f>
        <v/>
      </c>
      <c r="G1049" s="42" t="str">
        <f t="array" ref="G1049">IFERROR(IF(INDEX('AQS-88101'!$M$2:$M$2744,MATCH('88101-daily-summary-by-site'!$A1049&amp;'88101-daily-summary-by-site'!G$2&amp;'88101-daily-summary-by-site'!G$3,'AQS-88101'!$AC$2:$AC$2744&amp;'AQS-88101'!$E$2:$E$2744&amp;'AQS-88101'!$G$2:$G$2744,0))&lt;&gt;"",INDEX('AQS-88101'!$M$2:$M$2744,MATCH('88101-daily-summary-by-site'!$A1049&amp;'88101-daily-summary-by-site'!G$2&amp;'88101-daily-summary-by-site'!G$3,'AQS-88101'!$AC$2:$AC$2744&amp;'AQS-88101'!$E$2:$E$2744&amp;'AQS-88101'!$G$2:$G$2744,0)),""),"")</f>
        <v/>
      </c>
      <c r="H1049" s="42" t="str">
        <f t="array" ref="H1049">IFERROR(IF(INDEX('AQS-88101'!$M$2:$M$2744,MATCH('88101-daily-summary-by-site'!$A1049&amp;'88101-daily-summary-by-site'!H$2&amp;'88101-daily-summary-by-site'!H$3,'AQS-88101'!$AC$2:$AC$2744&amp;'AQS-88101'!$E$2:$E$2744&amp;'AQS-88101'!$G$2:$G$2744,0))&lt;&gt;"",INDEX('AQS-88101'!$M$2:$M$2744,MATCH('88101-daily-summary-by-site'!$A1049&amp;'88101-daily-summary-by-site'!H$2&amp;'88101-daily-summary-by-site'!H$3,'AQS-88101'!$AC$2:$AC$2744&amp;'AQS-88101'!$E$2:$E$2744&amp;'AQS-88101'!$G$2:$G$2744,0)),""),"")</f>
        <v/>
      </c>
      <c r="I1049" s="108" t="str">
        <f t="array" ref="I1049">IFERROR(IF(INDEX('AQS-88101'!$M$2:$M$2744,MATCH('88101-daily-summary-by-site'!$A1049&amp;'88101-daily-summary-by-site'!I$2&amp;'88101-daily-summary-by-site'!I$3,'AQS-88101'!$AC$2:$AC$2744&amp;'AQS-88101'!$E$2:$E$2744&amp;'AQS-88101'!$G$2:$G$2744,0))&lt;&gt;"",INDEX('AQS-88101'!$M$2:$M$2744,MATCH('88101-daily-summary-by-site'!$A1049&amp;'88101-daily-summary-by-site'!I$2&amp;'88101-daily-summary-by-site'!I$3,'AQS-88101'!$AC$2:$AC$2744&amp;'AQS-88101'!$E$2:$E$2744&amp;'AQS-88101'!$G$2:$G$2744,0)),""),"")</f>
        <v/>
      </c>
      <c r="L1049" s="107" t="str">
        <f t="shared" si="80"/>
        <v/>
      </c>
      <c r="M1049" s="42" t="str">
        <f t="shared" si="81"/>
        <v/>
      </c>
      <c r="N1049" s="42" t="str">
        <f t="shared" si="82"/>
        <v/>
      </c>
      <c r="O1049" s="108" t="str">
        <f t="shared" si="83"/>
        <v/>
      </c>
    </row>
    <row r="1050" spans="1:15" x14ac:dyDescent="0.25">
      <c r="A1050" s="79">
        <f t="shared" si="84"/>
        <v>39265</v>
      </c>
      <c r="B1050" s="107">
        <f t="array" ref="B1050">IFERROR(IF(INDEX('AQS-88101'!$M$2:$M$2744,MATCH('88101-daily-summary-by-site'!$A1050&amp;'88101-daily-summary-by-site'!B$2&amp;'88101-daily-summary-by-site'!B$3,'AQS-88101'!$AC$2:$AC$2744&amp;'AQS-88101'!$E$2:$E$2744&amp;'AQS-88101'!$G$2:$G$2744,0))&lt;&gt;"",INDEX('AQS-88101'!$M$2:$M$2744,MATCH('88101-daily-summary-by-site'!$A1050&amp;'88101-daily-summary-by-site'!B$2&amp;'88101-daily-summary-by-site'!B$3,'AQS-88101'!$AC$2:$AC$2744&amp;'AQS-88101'!$E$2:$E$2744&amp;'AQS-88101'!$G$2:$G$2744,0)),""),"")</f>
        <v>8.8000000000000007</v>
      </c>
      <c r="C1050" s="42" t="str">
        <f t="array" ref="C1050">IFERROR(IF(INDEX('AQS-88101'!$M$2:$M$2744,MATCH('88101-daily-summary-by-site'!$A1050&amp;'88101-daily-summary-by-site'!C$2&amp;'88101-daily-summary-by-site'!C$3,'AQS-88101'!$AC$2:$AC$2744&amp;'AQS-88101'!$E$2:$E$2744&amp;'AQS-88101'!$G$2:$G$2744,0))&lt;&gt;"",INDEX('AQS-88101'!$M$2:$M$2744,MATCH('88101-daily-summary-by-site'!$A1050&amp;'88101-daily-summary-by-site'!C$2&amp;'88101-daily-summary-by-site'!C$3,'AQS-88101'!$AC$2:$AC$2744&amp;'AQS-88101'!$E$2:$E$2744&amp;'AQS-88101'!$G$2:$G$2744,0)),""),"")</f>
        <v/>
      </c>
      <c r="D1050" s="42" t="str">
        <f t="array" ref="D1050">IFERROR(IF(INDEX('AQS-88101'!$M$2:$M$2744,MATCH('88101-daily-summary-by-site'!$A1050&amp;'88101-daily-summary-by-site'!D$2&amp;'88101-daily-summary-by-site'!D$3,'AQS-88101'!$AC$2:$AC$2744&amp;'AQS-88101'!$E$2:$E$2744&amp;'AQS-88101'!$G$2:$G$2744,0))&lt;&gt;"",INDEX('AQS-88101'!$M$2:$M$2744,MATCH('88101-daily-summary-by-site'!$A1050&amp;'88101-daily-summary-by-site'!D$2&amp;'88101-daily-summary-by-site'!D$3,'AQS-88101'!$AC$2:$AC$2744&amp;'AQS-88101'!$E$2:$E$2744&amp;'AQS-88101'!$G$2:$G$2744,0)),""),"")</f>
        <v/>
      </c>
      <c r="E1050" s="42" t="str">
        <f t="array" ref="E1050">IFERROR(IF(INDEX('AQS-88101'!$M$2:$M$2744,MATCH('88101-daily-summary-by-site'!$A1050&amp;'88101-daily-summary-by-site'!E$2&amp;'88101-daily-summary-by-site'!E$3,'AQS-88101'!$AC$2:$AC$2744&amp;'AQS-88101'!$E$2:$E$2744&amp;'AQS-88101'!$G$2:$G$2744,0))&lt;&gt;"",INDEX('AQS-88101'!$M$2:$M$2744,MATCH('88101-daily-summary-by-site'!$A1050&amp;'88101-daily-summary-by-site'!E$2&amp;'88101-daily-summary-by-site'!E$3,'AQS-88101'!$AC$2:$AC$2744&amp;'AQS-88101'!$E$2:$E$2744&amp;'AQS-88101'!$G$2:$G$2744,0)),""),"")</f>
        <v/>
      </c>
      <c r="F1050" s="42" t="str">
        <f t="array" ref="F1050">IFERROR(IF(INDEX('AQS-88101'!$M$2:$M$2744,MATCH('88101-daily-summary-by-site'!$A1050&amp;'88101-daily-summary-by-site'!F$2&amp;'88101-daily-summary-by-site'!F$3,'AQS-88101'!$AC$2:$AC$2744&amp;'AQS-88101'!$E$2:$E$2744&amp;'AQS-88101'!$G$2:$G$2744,0))&lt;&gt;"",INDEX('AQS-88101'!$M$2:$M$2744,MATCH('88101-daily-summary-by-site'!$A1050&amp;'88101-daily-summary-by-site'!F$2&amp;'88101-daily-summary-by-site'!F$3,'AQS-88101'!$AC$2:$AC$2744&amp;'AQS-88101'!$E$2:$E$2744&amp;'AQS-88101'!$G$2:$G$2744,0)),""),"")</f>
        <v/>
      </c>
      <c r="G1050" s="42" t="str">
        <f t="array" ref="G1050">IFERROR(IF(INDEX('AQS-88101'!$M$2:$M$2744,MATCH('88101-daily-summary-by-site'!$A1050&amp;'88101-daily-summary-by-site'!G$2&amp;'88101-daily-summary-by-site'!G$3,'AQS-88101'!$AC$2:$AC$2744&amp;'AQS-88101'!$E$2:$E$2744&amp;'AQS-88101'!$G$2:$G$2744,0))&lt;&gt;"",INDEX('AQS-88101'!$M$2:$M$2744,MATCH('88101-daily-summary-by-site'!$A1050&amp;'88101-daily-summary-by-site'!G$2&amp;'88101-daily-summary-by-site'!G$3,'AQS-88101'!$AC$2:$AC$2744&amp;'AQS-88101'!$E$2:$E$2744&amp;'AQS-88101'!$G$2:$G$2744,0)),""),"")</f>
        <v/>
      </c>
      <c r="H1050" s="42" t="str">
        <f t="array" ref="H1050">IFERROR(IF(INDEX('AQS-88101'!$M$2:$M$2744,MATCH('88101-daily-summary-by-site'!$A1050&amp;'88101-daily-summary-by-site'!H$2&amp;'88101-daily-summary-by-site'!H$3,'AQS-88101'!$AC$2:$AC$2744&amp;'AQS-88101'!$E$2:$E$2744&amp;'AQS-88101'!$G$2:$G$2744,0))&lt;&gt;"",INDEX('AQS-88101'!$M$2:$M$2744,MATCH('88101-daily-summary-by-site'!$A1050&amp;'88101-daily-summary-by-site'!H$2&amp;'88101-daily-summary-by-site'!H$3,'AQS-88101'!$AC$2:$AC$2744&amp;'AQS-88101'!$E$2:$E$2744&amp;'AQS-88101'!$G$2:$G$2744,0)),""),"")</f>
        <v/>
      </c>
      <c r="I1050" s="108" t="str">
        <f t="array" ref="I1050">IFERROR(IF(INDEX('AQS-88101'!$M$2:$M$2744,MATCH('88101-daily-summary-by-site'!$A1050&amp;'88101-daily-summary-by-site'!I$2&amp;'88101-daily-summary-by-site'!I$3,'AQS-88101'!$AC$2:$AC$2744&amp;'AQS-88101'!$E$2:$E$2744&amp;'AQS-88101'!$G$2:$G$2744,0))&lt;&gt;"",INDEX('AQS-88101'!$M$2:$M$2744,MATCH('88101-daily-summary-by-site'!$A1050&amp;'88101-daily-summary-by-site'!I$2&amp;'88101-daily-summary-by-site'!I$3,'AQS-88101'!$AC$2:$AC$2744&amp;'AQS-88101'!$E$2:$E$2744&amp;'AQS-88101'!$G$2:$G$2744,0)),""),"")</f>
        <v/>
      </c>
      <c r="L1050" s="107">
        <f t="shared" si="80"/>
        <v>8.8000000000000007</v>
      </c>
      <c r="M1050" s="42" t="str">
        <f t="shared" si="81"/>
        <v/>
      </c>
      <c r="N1050" s="42" t="str">
        <f t="shared" si="82"/>
        <v/>
      </c>
      <c r="O1050" s="108" t="str">
        <f t="shared" si="83"/>
        <v/>
      </c>
    </row>
    <row r="1051" spans="1:15" x14ac:dyDescent="0.25">
      <c r="A1051" s="79">
        <f t="shared" si="84"/>
        <v>39266</v>
      </c>
      <c r="B1051" s="107" t="str">
        <f t="array" ref="B1051">IFERROR(IF(INDEX('AQS-88101'!$M$2:$M$2744,MATCH('88101-daily-summary-by-site'!$A1051&amp;'88101-daily-summary-by-site'!B$2&amp;'88101-daily-summary-by-site'!B$3,'AQS-88101'!$AC$2:$AC$2744&amp;'AQS-88101'!$E$2:$E$2744&amp;'AQS-88101'!$G$2:$G$2744,0))&lt;&gt;"",INDEX('AQS-88101'!$M$2:$M$2744,MATCH('88101-daily-summary-by-site'!$A1051&amp;'88101-daily-summary-by-site'!B$2&amp;'88101-daily-summary-by-site'!B$3,'AQS-88101'!$AC$2:$AC$2744&amp;'AQS-88101'!$E$2:$E$2744&amp;'AQS-88101'!$G$2:$G$2744,0)),""),"")</f>
        <v/>
      </c>
      <c r="C1051" s="42" t="str">
        <f t="array" ref="C1051">IFERROR(IF(INDEX('AQS-88101'!$M$2:$M$2744,MATCH('88101-daily-summary-by-site'!$A1051&amp;'88101-daily-summary-by-site'!C$2&amp;'88101-daily-summary-by-site'!C$3,'AQS-88101'!$AC$2:$AC$2744&amp;'AQS-88101'!$E$2:$E$2744&amp;'AQS-88101'!$G$2:$G$2744,0))&lt;&gt;"",INDEX('AQS-88101'!$M$2:$M$2744,MATCH('88101-daily-summary-by-site'!$A1051&amp;'88101-daily-summary-by-site'!C$2&amp;'88101-daily-summary-by-site'!C$3,'AQS-88101'!$AC$2:$AC$2744&amp;'AQS-88101'!$E$2:$E$2744&amp;'AQS-88101'!$G$2:$G$2744,0)),""),"")</f>
        <v/>
      </c>
      <c r="D1051" s="42" t="str">
        <f t="array" ref="D1051">IFERROR(IF(INDEX('AQS-88101'!$M$2:$M$2744,MATCH('88101-daily-summary-by-site'!$A1051&amp;'88101-daily-summary-by-site'!D$2&amp;'88101-daily-summary-by-site'!D$3,'AQS-88101'!$AC$2:$AC$2744&amp;'AQS-88101'!$E$2:$E$2744&amp;'AQS-88101'!$G$2:$G$2744,0))&lt;&gt;"",INDEX('AQS-88101'!$M$2:$M$2744,MATCH('88101-daily-summary-by-site'!$A1051&amp;'88101-daily-summary-by-site'!D$2&amp;'88101-daily-summary-by-site'!D$3,'AQS-88101'!$AC$2:$AC$2744&amp;'AQS-88101'!$E$2:$E$2744&amp;'AQS-88101'!$G$2:$G$2744,0)),""),"")</f>
        <v/>
      </c>
      <c r="E1051" s="42" t="str">
        <f t="array" ref="E1051">IFERROR(IF(INDEX('AQS-88101'!$M$2:$M$2744,MATCH('88101-daily-summary-by-site'!$A1051&amp;'88101-daily-summary-by-site'!E$2&amp;'88101-daily-summary-by-site'!E$3,'AQS-88101'!$AC$2:$AC$2744&amp;'AQS-88101'!$E$2:$E$2744&amp;'AQS-88101'!$G$2:$G$2744,0))&lt;&gt;"",INDEX('AQS-88101'!$M$2:$M$2744,MATCH('88101-daily-summary-by-site'!$A1051&amp;'88101-daily-summary-by-site'!E$2&amp;'88101-daily-summary-by-site'!E$3,'AQS-88101'!$AC$2:$AC$2744&amp;'AQS-88101'!$E$2:$E$2744&amp;'AQS-88101'!$G$2:$G$2744,0)),""),"")</f>
        <v/>
      </c>
      <c r="F1051" s="42" t="str">
        <f t="array" ref="F1051">IFERROR(IF(INDEX('AQS-88101'!$M$2:$M$2744,MATCH('88101-daily-summary-by-site'!$A1051&amp;'88101-daily-summary-by-site'!F$2&amp;'88101-daily-summary-by-site'!F$3,'AQS-88101'!$AC$2:$AC$2744&amp;'AQS-88101'!$E$2:$E$2744&amp;'AQS-88101'!$G$2:$G$2744,0))&lt;&gt;"",INDEX('AQS-88101'!$M$2:$M$2744,MATCH('88101-daily-summary-by-site'!$A1051&amp;'88101-daily-summary-by-site'!F$2&amp;'88101-daily-summary-by-site'!F$3,'AQS-88101'!$AC$2:$AC$2744&amp;'AQS-88101'!$E$2:$E$2744&amp;'AQS-88101'!$G$2:$G$2744,0)),""),"")</f>
        <v/>
      </c>
      <c r="G1051" s="42" t="str">
        <f t="array" ref="G1051">IFERROR(IF(INDEX('AQS-88101'!$M$2:$M$2744,MATCH('88101-daily-summary-by-site'!$A1051&amp;'88101-daily-summary-by-site'!G$2&amp;'88101-daily-summary-by-site'!G$3,'AQS-88101'!$AC$2:$AC$2744&amp;'AQS-88101'!$E$2:$E$2744&amp;'AQS-88101'!$G$2:$G$2744,0))&lt;&gt;"",INDEX('AQS-88101'!$M$2:$M$2744,MATCH('88101-daily-summary-by-site'!$A1051&amp;'88101-daily-summary-by-site'!G$2&amp;'88101-daily-summary-by-site'!G$3,'AQS-88101'!$AC$2:$AC$2744&amp;'AQS-88101'!$E$2:$E$2744&amp;'AQS-88101'!$G$2:$G$2744,0)),""),"")</f>
        <v/>
      </c>
      <c r="H1051" s="42" t="str">
        <f t="array" ref="H1051">IFERROR(IF(INDEX('AQS-88101'!$M$2:$M$2744,MATCH('88101-daily-summary-by-site'!$A1051&amp;'88101-daily-summary-by-site'!H$2&amp;'88101-daily-summary-by-site'!H$3,'AQS-88101'!$AC$2:$AC$2744&amp;'AQS-88101'!$E$2:$E$2744&amp;'AQS-88101'!$G$2:$G$2744,0))&lt;&gt;"",INDEX('AQS-88101'!$M$2:$M$2744,MATCH('88101-daily-summary-by-site'!$A1051&amp;'88101-daily-summary-by-site'!H$2&amp;'88101-daily-summary-by-site'!H$3,'AQS-88101'!$AC$2:$AC$2744&amp;'AQS-88101'!$E$2:$E$2744&amp;'AQS-88101'!$G$2:$G$2744,0)),""),"")</f>
        <v/>
      </c>
      <c r="I1051" s="108" t="str">
        <f t="array" ref="I1051">IFERROR(IF(INDEX('AQS-88101'!$M$2:$M$2744,MATCH('88101-daily-summary-by-site'!$A1051&amp;'88101-daily-summary-by-site'!I$2&amp;'88101-daily-summary-by-site'!I$3,'AQS-88101'!$AC$2:$AC$2744&amp;'AQS-88101'!$E$2:$E$2744&amp;'AQS-88101'!$G$2:$G$2744,0))&lt;&gt;"",INDEX('AQS-88101'!$M$2:$M$2744,MATCH('88101-daily-summary-by-site'!$A1051&amp;'88101-daily-summary-by-site'!I$2&amp;'88101-daily-summary-by-site'!I$3,'AQS-88101'!$AC$2:$AC$2744&amp;'AQS-88101'!$E$2:$E$2744&amp;'AQS-88101'!$G$2:$G$2744,0)),""),"")</f>
        <v/>
      </c>
      <c r="L1051" s="107" t="str">
        <f t="shared" si="80"/>
        <v/>
      </c>
      <c r="M1051" s="42" t="str">
        <f t="shared" si="81"/>
        <v/>
      </c>
      <c r="N1051" s="42" t="str">
        <f t="shared" si="82"/>
        <v/>
      </c>
      <c r="O1051" s="108" t="str">
        <f t="shared" si="83"/>
        <v/>
      </c>
    </row>
    <row r="1052" spans="1:15" x14ac:dyDescent="0.25">
      <c r="A1052" s="79">
        <f t="shared" si="84"/>
        <v>39267</v>
      </c>
      <c r="B1052" s="107" t="str">
        <f t="array" ref="B1052">IFERROR(IF(INDEX('AQS-88101'!$M$2:$M$2744,MATCH('88101-daily-summary-by-site'!$A1052&amp;'88101-daily-summary-by-site'!B$2&amp;'88101-daily-summary-by-site'!B$3,'AQS-88101'!$AC$2:$AC$2744&amp;'AQS-88101'!$E$2:$E$2744&amp;'AQS-88101'!$G$2:$G$2744,0))&lt;&gt;"",INDEX('AQS-88101'!$M$2:$M$2744,MATCH('88101-daily-summary-by-site'!$A1052&amp;'88101-daily-summary-by-site'!B$2&amp;'88101-daily-summary-by-site'!B$3,'AQS-88101'!$AC$2:$AC$2744&amp;'AQS-88101'!$E$2:$E$2744&amp;'AQS-88101'!$G$2:$G$2744,0)),""),"")</f>
        <v/>
      </c>
      <c r="C1052" s="42" t="str">
        <f t="array" ref="C1052">IFERROR(IF(INDEX('AQS-88101'!$M$2:$M$2744,MATCH('88101-daily-summary-by-site'!$A1052&amp;'88101-daily-summary-by-site'!C$2&amp;'88101-daily-summary-by-site'!C$3,'AQS-88101'!$AC$2:$AC$2744&amp;'AQS-88101'!$E$2:$E$2744&amp;'AQS-88101'!$G$2:$G$2744,0))&lt;&gt;"",INDEX('AQS-88101'!$M$2:$M$2744,MATCH('88101-daily-summary-by-site'!$A1052&amp;'88101-daily-summary-by-site'!C$2&amp;'88101-daily-summary-by-site'!C$3,'AQS-88101'!$AC$2:$AC$2744&amp;'AQS-88101'!$E$2:$E$2744&amp;'AQS-88101'!$G$2:$G$2744,0)),""),"")</f>
        <v/>
      </c>
      <c r="D1052" s="42" t="str">
        <f t="array" ref="D1052">IFERROR(IF(INDEX('AQS-88101'!$M$2:$M$2744,MATCH('88101-daily-summary-by-site'!$A1052&amp;'88101-daily-summary-by-site'!D$2&amp;'88101-daily-summary-by-site'!D$3,'AQS-88101'!$AC$2:$AC$2744&amp;'AQS-88101'!$E$2:$E$2744&amp;'AQS-88101'!$G$2:$G$2744,0))&lt;&gt;"",INDEX('AQS-88101'!$M$2:$M$2744,MATCH('88101-daily-summary-by-site'!$A1052&amp;'88101-daily-summary-by-site'!D$2&amp;'88101-daily-summary-by-site'!D$3,'AQS-88101'!$AC$2:$AC$2744&amp;'AQS-88101'!$E$2:$E$2744&amp;'AQS-88101'!$G$2:$G$2744,0)),""),"")</f>
        <v/>
      </c>
      <c r="E1052" s="42" t="str">
        <f t="array" ref="E1052">IFERROR(IF(INDEX('AQS-88101'!$M$2:$M$2744,MATCH('88101-daily-summary-by-site'!$A1052&amp;'88101-daily-summary-by-site'!E$2&amp;'88101-daily-summary-by-site'!E$3,'AQS-88101'!$AC$2:$AC$2744&amp;'AQS-88101'!$E$2:$E$2744&amp;'AQS-88101'!$G$2:$G$2744,0))&lt;&gt;"",INDEX('AQS-88101'!$M$2:$M$2744,MATCH('88101-daily-summary-by-site'!$A1052&amp;'88101-daily-summary-by-site'!E$2&amp;'88101-daily-summary-by-site'!E$3,'AQS-88101'!$AC$2:$AC$2744&amp;'AQS-88101'!$E$2:$E$2744&amp;'AQS-88101'!$G$2:$G$2744,0)),""),"")</f>
        <v/>
      </c>
      <c r="F1052" s="42" t="str">
        <f t="array" ref="F1052">IFERROR(IF(INDEX('AQS-88101'!$M$2:$M$2744,MATCH('88101-daily-summary-by-site'!$A1052&amp;'88101-daily-summary-by-site'!F$2&amp;'88101-daily-summary-by-site'!F$3,'AQS-88101'!$AC$2:$AC$2744&amp;'AQS-88101'!$E$2:$E$2744&amp;'AQS-88101'!$G$2:$G$2744,0))&lt;&gt;"",INDEX('AQS-88101'!$M$2:$M$2744,MATCH('88101-daily-summary-by-site'!$A1052&amp;'88101-daily-summary-by-site'!F$2&amp;'88101-daily-summary-by-site'!F$3,'AQS-88101'!$AC$2:$AC$2744&amp;'AQS-88101'!$E$2:$E$2744&amp;'AQS-88101'!$G$2:$G$2744,0)),""),"")</f>
        <v/>
      </c>
      <c r="G1052" s="42" t="str">
        <f t="array" ref="G1052">IFERROR(IF(INDEX('AQS-88101'!$M$2:$M$2744,MATCH('88101-daily-summary-by-site'!$A1052&amp;'88101-daily-summary-by-site'!G$2&amp;'88101-daily-summary-by-site'!G$3,'AQS-88101'!$AC$2:$AC$2744&amp;'AQS-88101'!$E$2:$E$2744&amp;'AQS-88101'!$G$2:$G$2744,0))&lt;&gt;"",INDEX('AQS-88101'!$M$2:$M$2744,MATCH('88101-daily-summary-by-site'!$A1052&amp;'88101-daily-summary-by-site'!G$2&amp;'88101-daily-summary-by-site'!G$3,'AQS-88101'!$AC$2:$AC$2744&amp;'AQS-88101'!$E$2:$E$2744&amp;'AQS-88101'!$G$2:$G$2744,0)),""),"")</f>
        <v/>
      </c>
      <c r="H1052" s="42" t="str">
        <f t="array" ref="H1052">IFERROR(IF(INDEX('AQS-88101'!$M$2:$M$2744,MATCH('88101-daily-summary-by-site'!$A1052&amp;'88101-daily-summary-by-site'!H$2&amp;'88101-daily-summary-by-site'!H$3,'AQS-88101'!$AC$2:$AC$2744&amp;'AQS-88101'!$E$2:$E$2744&amp;'AQS-88101'!$G$2:$G$2744,0))&lt;&gt;"",INDEX('AQS-88101'!$M$2:$M$2744,MATCH('88101-daily-summary-by-site'!$A1052&amp;'88101-daily-summary-by-site'!H$2&amp;'88101-daily-summary-by-site'!H$3,'AQS-88101'!$AC$2:$AC$2744&amp;'AQS-88101'!$E$2:$E$2744&amp;'AQS-88101'!$G$2:$G$2744,0)),""),"")</f>
        <v/>
      </c>
      <c r="I1052" s="108" t="str">
        <f t="array" ref="I1052">IFERROR(IF(INDEX('AQS-88101'!$M$2:$M$2744,MATCH('88101-daily-summary-by-site'!$A1052&amp;'88101-daily-summary-by-site'!I$2&amp;'88101-daily-summary-by-site'!I$3,'AQS-88101'!$AC$2:$AC$2744&amp;'AQS-88101'!$E$2:$E$2744&amp;'AQS-88101'!$G$2:$G$2744,0))&lt;&gt;"",INDEX('AQS-88101'!$M$2:$M$2744,MATCH('88101-daily-summary-by-site'!$A1052&amp;'88101-daily-summary-by-site'!I$2&amp;'88101-daily-summary-by-site'!I$3,'AQS-88101'!$AC$2:$AC$2744&amp;'AQS-88101'!$E$2:$E$2744&amp;'AQS-88101'!$G$2:$G$2744,0)),""),"")</f>
        <v/>
      </c>
      <c r="L1052" s="107" t="str">
        <f t="shared" si="80"/>
        <v/>
      </c>
      <c r="M1052" s="42" t="str">
        <f t="shared" si="81"/>
        <v/>
      </c>
      <c r="N1052" s="42" t="str">
        <f t="shared" si="82"/>
        <v/>
      </c>
      <c r="O1052" s="108" t="str">
        <f t="shared" si="83"/>
        <v/>
      </c>
    </row>
    <row r="1053" spans="1:15" x14ac:dyDescent="0.25">
      <c r="A1053" s="79">
        <f t="shared" si="84"/>
        <v>39268</v>
      </c>
      <c r="B1053" s="107">
        <f t="array" ref="B1053">IFERROR(IF(INDEX('AQS-88101'!$M$2:$M$2744,MATCH('88101-daily-summary-by-site'!$A1053&amp;'88101-daily-summary-by-site'!B$2&amp;'88101-daily-summary-by-site'!B$3,'AQS-88101'!$AC$2:$AC$2744&amp;'AQS-88101'!$E$2:$E$2744&amp;'AQS-88101'!$G$2:$G$2744,0))&lt;&gt;"",INDEX('AQS-88101'!$M$2:$M$2744,MATCH('88101-daily-summary-by-site'!$A1053&amp;'88101-daily-summary-by-site'!B$2&amp;'88101-daily-summary-by-site'!B$3,'AQS-88101'!$AC$2:$AC$2744&amp;'AQS-88101'!$E$2:$E$2744&amp;'AQS-88101'!$G$2:$G$2744,0)),""),"")</f>
        <v>5.7</v>
      </c>
      <c r="C1053" s="42">
        <f t="array" ref="C1053">IFERROR(IF(INDEX('AQS-88101'!$M$2:$M$2744,MATCH('88101-daily-summary-by-site'!$A1053&amp;'88101-daily-summary-by-site'!C$2&amp;'88101-daily-summary-by-site'!C$3,'AQS-88101'!$AC$2:$AC$2744&amp;'AQS-88101'!$E$2:$E$2744&amp;'AQS-88101'!$G$2:$G$2744,0))&lt;&gt;"",INDEX('AQS-88101'!$M$2:$M$2744,MATCH('88101-daily-summary-by-site'!$A1053&amp;'88101-daily-summary-by-site'!C$2&amp;'88101-daily-summary-by-site'!C$3,'AQS-88101'!$AC$2:$AC$2744&amp;'AQS-88101'!$E$2:$E$2744&amp;'AQS-88101'!$G$2:$G$2744,0)),""),"")</f>
        <v>5.5</v>
      </c>
      <c r="D1053" s="42" t="str">
        <f t="array" ref="D1053">IFERROR(IF(INDEX('AQS-88101'!$M$2:$M$2744,MATCH('88101-daily-summary-by-site'!$A1053&amp;'88101-daily-summary-by-site'!D$2&amp;'88101-daily-summary-by-site'!D$3,'AQS-88101'!$AC$2:$AC$2744&amp;'AQS-88101'!$E$2:$E$2744&amp;'AQS-88101'!$G$2:$G$2744,0))&lt;&gt;"",INDEX('AQS-88101'!$M$2:$M$2744,MATCH('88101-daily-summary-by-site'!$A1053&amp;'88101-daily-summary-by-site'!D$2&amp;'88101-daily-summary-by-site'!D$3,'AQS-88101'!$AC$2:$AC$2744&amp;'AQS-88101'!$E$2:$E$2744&amp;'AQS-88101'!$G$2:$G$2744,0)),""),"")</f>
        <v/>
      </c>
      <c r="E1053" s="42" t="str">
        <f t="array" ref="E1053">IFERROR(IF(INDEX('AQS-88101'!$M$2:$M$2744,MATCH('88101-daily-summary-by-site'!$A1053&amp;'88101-daily-summary-by-site'!E$2&amp;'88101-daily-summary-by-site'!E$3,'AQS-88101'!$AC$2:$AC$2744&amp;'AQS-88101'!$E$2:$E$2744&amp;'AQS-88101'!$G$2:$G$2744,0))&lt;&gt;"",INDEX('AQS-88101'!$M$2:$M$2744,MATCH('88101-daily-summary-by-site'!$A1053&amp;'88101-daily-summary-by-site'!E$2&amp;'88101-daily-summary-by-site'!E$3,'AQS-88101'!$AC$2:$AC$2744&amp;'AQS-88101'!$E$2:$E$2744&amp;'AQS-88101'!$G$2:$G$2744,0)),""),"")</f>
        <v/>
      </c>
      <c r="F1053" s="42" t="str">
        <f t="array" ref="F1053">IFERROR(IF(INDEX('AQS-88101'!$M$2:$M$2744,MATCH('88101-daily-summary-by-site'!$A1053&amp;'88101-daily-summary-by-site'!F$2&amp;'88101-daily-summary-by-site'!F$3,'AQS-88101'!$AC$2:$AC$2744&amp;'AQS-88101'!$E$2:$E$2744&amp;'AQS-88101'!$G$2:$G$2744,0))&lt;&gt;"",INDEX('AQS-88101'!$M$2:$M$2744,MATCH('88101-daily-summary-by-site'!$A1053&amp;'88101-daily-summary-by-site'!F$2&amp;'88101-daily-summary-by-site'!F$3,'AQS-88101'!$AC$2:$AC$2744&amp;'AQS-88101'!$E$2:$E$2744&amp;'AQS-88101'!$G$2:$G$2744,0)),""),"")</f>
        <v/>
      </c>
      <c r="G1053" s="42" t="str">
        <f t="array" ref="G1053">IFERROR(IF(INDEX('AQS-88101'!$M$2:$M$2744,MATCH('88101-daily-summary-by-site'!$A1053&amp;'88101-daily-summary-by-site'!G$2&amp;'88101-daily-summary-by-site'!G$3,'AQS-88101'!$AC$2:$AC$2744&amp;'AQS-88101'!$E$2:$E$2744&amp;'AQS-88101'!$G$2:$G$2744,0))&lt;&gt;"",INDEX('AQS-88101'!$M$2:$M$2744,MATCH('88101-daily-summary-by-site'!$A1053&amp;'88101-daily-summary-by-site'!G$2&amp;'88101-daily-summary-by-site'!G$3,'AQS-88101'!$AC$2:$AC$2744&amp;'AQS-88101'!$E$2:$E$2744&amp;'AQS-88101'!$G$2:$G$2744,0)),""),"")</f>
        <v/>
      </c>
      <c r="H1053" s="42" t="str">
        <f t="array" ref="H1053">IFERROR(IF(INDEX('AQS-88101'!$M$2:$M$2744,MATCH('88101-daily-summary-by-site'!$A1053&amp;'88101-daily-summary-by-site'!H$2&amp;'88101-daily-summary-by-site'!H$3,'AQS-88101'!$AC$2:$AC$2744&amp;'AQS-88101'!$E$2:$E$2744&amp;'AQS-88101'!$G$2:$G$2744,0))&lt;&gt;"",INDEX('AQS-88101'!$M$2:$M$2744,MATCH('88101-daily-summary-by-site'!$A1053&amp;'88101-daily-summary-by-site'!H$2&amp;'88101-daily-summary-by-site'!H$3,'AQS-88101'!$AC$2:$AC$2744&amp;'AQS-88101'!$E$2:$E$2744&amp;'AQS-88101'!$G$2:$G$2744,0)),""),"")</f>
        <v/>
      </c>
      <c r="I1053" s="108" t="str">
        <f t="array" ref="I1053">IFERROR(IF(INDEX('AQS-88101'!$M$2:$M$2744,MATCH('88101-daily-summary-by-site'!$A1053&amp;'88101-daily-summary-by-site'!I$2&amp;'88101-daily-summary-by-site'!I$3,'AQS-88101'!$AC$2:$AC$2744&amp;'AQS-88101'!$E$2:$E$2744&amp;'AQS-88101'!$G$2:$G$2744,0))&lt;&gt;"",INDEX('AQS-88101'!$M$2:$M$2744,MATCH('88101-daily-summary-by-site'!$A1053&amp;'88101-daily-summary-by-site'!I$2&amp;'88101-daily-summary-by-site'!I$3,'AQS-88101'!$AC$2:$AC$2744&amp;'AQS-88101'!$E$2:$E$2744&amp;'AQS-88101'!$G$2:$G$2744,0)),""),"")</f>
        <v/>
      </c>
      <c r="L1053" s="107">
        <f t="shared" si="80"/>
        <v>5.7</v>
      </c>
      <c r="M1053" s="42" t="str">
        <f t="shared" si="81"/>
        <v/>
      </c>
      <c r="N1053" s="42" t="str">
        <f t="shared" si="82"/>
        <v/>
      </c>
      <c r="O1053" s="108" t="str">
        <f t="shared" si="83"/>
        <v/>
      </c>
    </row>
    <row r="1054" spans="1:15" x14ac:dyDescent="0.25">
      <c r="A1054" s="79">
        <f t="shared" si="84"/>
        <v>39269</v>
      </c>
      <c r="B1054" s="107" t="str">
        <f t="array" ref="B1054">IFERROR(IF(INDEX('AQS-88101'!$M$2:$M$2744,MATCH('88101-daily-summary-by-site'!$A1054&amp;'88101-daily-summary-by-site'!B$2&amp;'88101-daily-summary-by-site'!B$3,'AQS-88101'!$AC$2:$AC$2744&amp;'AQS-88101'!$E$2:$E$2744&amp;'AQS-88101'!$G$2:$G$2744,0))&lt;&gt;"",INDEX('AQS-88101'!$M$2:$M$2744,MATCH('88101-daily-summary-by-site'!$A1054&amp;'88101-daily-summary-by-site'!B$2&amp;'88101-daily-summary-by-site'!B$3,'AQS-88101'!$AC$2:$AC$2744&amp;'AQS-88101'!$E$2:$E$2744&amp;'AQS-88101'!$G$2:$G$2744,0)),""),"")</f>
        <v/>
      </c>
      <c r="C1054" s="42" t="str">
        <f t="array" ref="C1054">IFERROR(IF(INDEX('AQS-88101'!$M$2:$M$2744,MATCH('88101-daily-summary-by-site'!$A1054&amp;'88101-daily-summary-by-site'!C$2&amp;'88101-daily-summary-by-site'!C$3,'AQS-88101'!$AC$2:$AC$2744&amp;'AQS-88101'!$E$2:$E$2744&amp;'AQS-88101'!$G$2:$G$2744,0))&lt;&gt;"",INDEX('AQS-88101'!$M$2:$M$2744,MATCH('88101-daily-summary-by-site'!$A1054&amp;'88101-daily-summary-by-site'!C$2&amp;'88101-daily-summary-by-site'!C$3,'AQS-88101'!$AC$2:$AC$2744&amp;'AQS-88101'!$E$2:$E$2744&amp;'AQS-88101'!$G$2:$G$2744,0)),""),"")</f>
        <v/>
      </c>
      <c r="D1054" s="42" t="str">
        <f t="array" ref="D1054">IFERROR(IF(INDEX('AQS-88101'!$M$2:$M$2744,MATCH('88101-daily-summary-by-site'!$A1054&amp;'88101-daily-summary-by-site'!D$2&amp;'88101-daily-summary-by-site'!D$3,'AQS-88101'!$AC$2:$AC$2744&amp;'AQS-88101'!$E$2:$E$2744&amp;'AQS-88101'!$G$2:$G$2744,0))&lt;&gt;"",INDEX('AQS-88101'!$M$2:$M$2744,MATCH('88101-daily-summary-by-site'!$A1054&amp;'88101-daily-summary-by-site'!D$2&amp;'88101-daily-summary-by-site'!D$3,'AQS-88101'!$AC$2:$AC$2744&amp;'AQS-88101'!$E$2:$E$2744&amp;'AQS-88101'!$G$2:$G$2744,0)),""),"")</f>
        <v/>
      </c>
      <c r="E1054" s="42" t="str">
        <f t="array" ref="E1054">IFERROR(IF(INDEX('AQS-88101'!$M$2:$M$2744,MATCH('88101-daily-summary-by-site'!$A1054&amp;'88101-daily-summary-by-site'!E$2&amp;'88101-daily-summary-by-site'!E$3,'AQS-88101'!$AC$2:$AC$2744&amp;'AQS-88101'!$E$2:$E$2744&amp;'AQS-88101'!$G$2:$G$2744,0))&lt;&gt;"",INDEX('AQS-88101'!$M$2:$M$2744,MATCH('88101-daily-summary-by-site'!$A1054&amp;'88101-daily-summary-by-site'!E$2&amp;'88101-daily-summary-by-site'!E$3,'AQS-88101'!$AC$2:$AC$2744&amp;'AQS-88101'!$E$2:$E$2744&amp;'AQS-88101'!$G$2:$G$2744,0)),""),"")</f>
        <v/>
      </c>
      <c r="F1054" s="42" t="str">
        <f t="array" ref="F1054">IFERROR(IF(INDEX('AQS-88101'!$M$2:$M$2744,MATCH('88101-daily-summary-by-site'!$A1054&amp;'88101-daily-summary-by-site'!F$2&amp;'88101-daily-summary-by-site'!F$3,'AQS-88101'!$AC$2:$AC$2744&amp;'AQS-88101'!$E$2:$E$2744&amp;'AQS-88101'!$G$2:$G$2744,0))&lt;&gt;"",INDEX('AQS-88101'!$M$2:$M$2744,MATCH('88101-daily-summary-by-site'!$A1054&amp;'88101-daily-summary-by-site'!F$2&amp;'88101-daily-summary-by-site'!F$3,'AQS-88101'!$AC$2:$AC$2744&amp;'AQS-88101'!$E$2:$E$2744&amp;'AQS-88101'!$G$2:$G$2744,0)),""),"")</f>
        <v/>
      </c>
      <c r="G1054" s="42" t="str">
        <f t="array" ref="G1054">IFERROR(IF(INDEX('AQS-88101'!$M$2:$M$2744,MATCH('88101-daily-summary-by-site'!$A1054&amp;'88101-daily-summary-by-site'!G$2&amp;'88101-daily-summary-by-site'!G$3,'AQS-88101'!$AC$2:$AC$2744&amp;'AQS-88101'!$E$2:$E$2744&amp;'AQS-88101'!$G$2:$G$2744,0))&lt;&gt;"",INDEX('AQS-88101'!$M$2:$M$2744,MATCH('88101-daily-summary-by-site'!$A1054&amp;'88101-daily-summary-by-site'!G$2&amp;'88101-daily-summary-by-site'!G$3,'AQS-88101'!$AC$2:$AC$2744&amp;'AQS-88101'!$E$2:$E$2744&amp;'AQS-88101'!$G$2:$G$2744,0)),""),"")</f>
        <v/>
      </c>
      <c r="H1054" s="42" t="str">
        <f t="array" ref="H1054">IFERROR(IF(INDEX('AQS-88101'!$M$2:$M$2744,MATCH('88101-daily-summary-by-site'!$A1054&amp;'88101-daily-summary-by-site'!H$2&amp;'88101-daily-summary-by-site'!H$3,'AQS-88101'!$AC$2:$AC$2744&amp;'AQS-88101'!$E$2:$E$2744&amp;'AQS-88101'!$G$2:$G$2744,0))&lt;&gt;"",INDEX('AQS-88101'!$M$2:$M$2744,MATCH('88101-daily-summary-by-site'!$A1054&amp;'88101-daily-summary-by-site'!H$2&amp;'88101-daily-summary-by-site'!H$3,'AQS-88101'!$AC$2:$AC$2744&amp;'AQS-88101'!$E$2:$E$2744&amp;'AQS-88101'!$G$2:$G$2744,0)),""),"")</f>
        <v/>
      </c>
      <c r="I1054" s="108" t="str">
        <f t="array" ref="I1054">IFERROR(IF(INDEX('AQS-88101'!$M$2:$M$2744,MATCH('88101-daily-summary-by-site'!$A1054&amp;'88101-daily-summary-by-site'!I$2&amp;'88101-daily-summary-by-site'!I$3,'AQS-88101'!$AC$2:$AC$2744&amp;'AQS-88101'!$E$2:$E$2744&amp;'AQS-88101'!$G$2:$G$2744,0))&lt;&gt;"",INDEX('AQS-88101'!$M$2:$M$2744,MATCH('88101-daily-summary-by-site'!$A1054&amp;'88101-daily-summary-by-site'!I$2&amp;'88101-daily-summary-by-site'!I$3,'AQS-88101'!$AC$2:$AC$2744&amp;'AQS-88101'!$E$2:$E$2744&amp;'AQS-88101'!$G$2:$G$2744,0)),""),"")</f>
        <v/>
      </c>
      <c r="L1054" s="107" t="str">
        <f t="shared" si="80"/>
        <v/>
      </c>
      <c r="M1054" s="42" t="str">
        <f t="shared" si="81"/>
        <v/>
      </c>
      <c r="N1054" s="42" t="str">
        <f t="shared" si="82"/>
        <v/>
      </c>
      <c r="O1054" s="108" t="str">
        <f t="shared" si="83"/>
        <v/>
      </c>
    </row>
    <row r="1055" spans="1:15" x14ac:dyDescent="0.25">
      <c r="A1055" s="79">
        <f t="shared" si="84"/>
        <v>39270</v>
      </c>
      <c r="B1055" s="107" t="str">
        <f t="array" ref="B1055">IFERROR(IF(INDEX('AQS-88101'!$M$2:$M$2744,MATCH('88101-daily-summary-by-site'!$A1055&amp;'88101-daily-summary-by-site'!B$2&amp;'88101-daily-summary-by-site'!B$3,'AQS-88101'!$AC$2:$AC$2744&amp;'AQS-88101'!$E$2:$E$2744&amp;'AQS-88101'!$G$2:$G$2744,0))&lt;&gt;"",INDEX('AQS-88101'!$M$2:$M$2744,MATCH('88101-daily-summary-by-site'!$A1055&amp;'88101-daily-summary-by-site'!B$2&amp;'88101-daily-summary-by-site'!B$3,'AQS-88101'!$AC$2:$AC$2744&amp;'AQS-88101'!$E$2:$E$2744&amp;'AQS-88101'!$G$2:$G$2744,0)),""),"")</f>
        <v/>
      </c>
      <c r="C1055" s="42" t="str">
        <f t="array" ref="C1055">IFERROR(IF(INDEX('AQS-88101'!$M$2:$M$2744,MATCH('88101-daily-summary-by-site'!$A1055&amp;'88101-daily-summary-by-site'!C$2&amp;'88101-daily-summary-by-site'!C$3,'AQS-88101'!$AC$2:$AC$2744&amp;'AQS-88101'!$E$2:$E$2744&amp;'AQS-88101'!$G$2:$G$2744,0))&lt;&gt;"",INDEX('AQS-88101'!$M$2:$M$2744,MATCH('88101-daily-summary-by-site'!$A1055&amp;'88101-daily-summary-by-site'!C$2&amp;'88101-daily-summary-by-site'!C$3,'AQS-88101'!$AC$2:$AC$2744&amp;'AQS-88101'!$E$2:$E$2744&amp;'AQS-88101'!$G$2:$G$2744,0)),""),"")</f>
        <v/>
      </c>
      <c r="D1055" s="42" t="str">
        <f t="array" ref="D1055">IFERROR(IF(INDEX('AQS-88101'!$M$2:$M$2744,MATCH('88101-daily-summary-by-site'!$A1055&amp;'88101-daily-summary-by-site'!D$2&amp;'88101-daily-summary-by-site'!D$3,'AQS-88101'!$AC$2:$AC$2744&amp;'AQS-88101'!$E$2:$E$2744&amp;'AQS-88101'!$G$2:$G$2744,0))&lt;&gt;"",INDEX('AQS-88101'!$M$2:$M$2744,MATCH('88101-daily-summary-by-site'!$A1055&amp;'88101-daily-summary-by-site'!D$2&amp;'88101-daily-summary-by-site'!D$3,'AQS-88101'!$AC$2:$AC$2744&amp;'AQS-88101'!$E$2:$E$2744&amp;'AQS-88101'!$G$2:$G$2744,0)),""),"")</f>
        <v/>
      </c>
      <c r="E1055" s="42" t="str">
        <f t="array" ref="E1055">IFERROR(IF(INDEX('AQS-88101'!$M$2:$M$2744,MATCH('88101-daily-summary-by-site'!$A1055&amp;'88101-daily-summary-by-site'!E$2&amp;'88101-daily-summary-by-site'!E$3,'AQS-88101'!$AC$2:$AC$2744&amp;'AQS-88101'!$E$2:$E$2744&amp;'AQS-88101'!$G$2:$G$2744,0))&lt;&gt;"",INDEX('AQS-88101'!$M$2:$M$2744,MATCH('88101-daily-summary-by-site'!$A1055&amp;'88101-daily-summary-by-site'!E$2&amp;'88101-daily-summary-by-site'!E$3,'AQS-88101'!$AC$2:$AC$2744&amp;'AQS-88101'!$E$2:$E$2744&amp;'AQS-88101'!$G$2:$G$2744,0)),""),"")</f>
        <v/>
      </c>
      <c r="F1055" s="42" t="str">
        <f t="array" ref="F1055">IFERROR(IF(INDEX('AQS-88101'!$M$2:$M$2744,MATCH('88101-daily-summary-by-site'!$A1055&amp;'88101-daily-summary-by-site'!F$2&amp;'88101-daily-summary-by-site'!F$3,'AQS-88101'!$AC$2:$AC$2744&amp;'AQS-88101'!$E$2:$E$2744&amp;'AQS-88101'!$G$2:$G$2744,0))&lt;&gt;"",INDEX('AQS-88101'!$M$2:$M$2744,MATCH('88101-daily-summary-by-site'!$A1055&amp;'88101-daily-summary-by-site'!F$2&amp;'88101-daily-summary-by-site'!F$3,'AQS-88101'!$AC$2:$AC$2744&amp;'AQS-88101'!$E$2:$E$2744&amp;'AQS-88101'!$G$2:$G$2744,0)),""),"")</f>
        <v/>
      </c>
      <c r="G1055" s="42" t="str">
        <f t="array" ref="G1055">IFERROR(IF(INDEX('AQS-88101'!$M$2:$M$2744,MATCH('88101-daily-summary-by-site'!$A1055&amp;'88101-daily-summary-by-site'!G$2&amp;'88101-daily-summary-by-site'!G$3,'AQS-88101'!$AC$2:$AC$2744&amp;'AQS-88101'!$E$2:$E$2744&amp;'AQS-88101'!$G$2:$G$2744,0))&lt;&gt;"",INDEX('AQS-88101'!$M$2:$M$2744,MATCH('88101-daily-summary-by-site'!$A1055&amp;'88101-daily-summary-by-site'!G$2&amp;'88101-daily-summary-by-site'!G$3,'AQS-88101'!$AC$2:$AC$2744&amp;'AQS-88101'!$E$2:$E$2744&amp;'AQS-88101'!$G$2:$G$2744,0)),""),"")</f>
        <v/>
      </c>
      <c r="H1055" s="42" t="str">
        <f t="array" ref="H1055">IFERROR(IF(INDEX('AQS-88101'!$M$2:$M$2744,MATCH('88101-daily-summary-by-site'!$A1055&amp;'88101-daily-summary-by-site'!H$2&amp;'88101-daily-summary-by-site'!H$3,'AQS-88101'!$AC$2:$AC$2744&amp;'AQS-88101'!$E$2:$E$2744&amp;'AQS-88101'!$G$2:$G$2744,0))&lt;&gt;"",INDEX('AQS-88101'!$M$2:$M$2744,MATCH('88101-daily-summary-by-site'!$A1055&amp;'88101-daily-summary-by-site'!H$2&amp;'88101-daily-summary-by-site'!H$3,'AQS-88101'!$AC$2:$AC$2744&amp;'AQS-88101'!$E$2:$E$2744&amp;'AQS-88101'!$G$2:$G$2744,0)),""),"")</f>
        <v/>
      </c>
      <c r="I1055" s="108" t="str">
        <f t="array" ref="I1055">IFERROR(IF(INDEX('AQS-88101'!$M$2:$M$2744,MATCH('88101-daily-summary-by-site'!$A1055&amp;'88101-daily-summary-by-site'!I$2&amp;'88101-daily-summary-by-site'!I$3,'AQS-88101'!$AC$2:$AC$2744&amp;'AQS-88101'!$E$2:$E$2744&amp;'AQS-88101'!$G$2:$G$2744,0))&lt;&gt;"",INDEX('AQS-88101'!$M$2:$M$2744,MATCH('88101-daily-summary-by-site'!$A1055&amp;'88101-daily-summary-by-site'!I$2&amp;'88101-daily-summary-by-site'!I$3,'AQS-88101'!$AC$2:$AC$2744&amp;'AQS-88101'!$E$2:$E$2744&amp;'AQS-88101'!$G$2:$G$2744,0)),""),"")</f>
        <v/>
      </c>
      <c r="L1055" s="107" t="str">
        <f t="shared" si="80"/>
        <v/>
      </c>
      <c r="M1055" s="42" t="str">
        <f t="shared" si="81"/>
        <v/>
      </c>
      <c r="N1055" s="42" t="str">
        <f t="shared" si="82"/>
        <v/>
      </c>
      <c r="O1055" s="108" t="str">
        <f t="shared" si="83"/>
        <v/>
      </c>
    </row>
    <row r="1056" spans="1:15" x14ac:dyDescent="0.25">
      <c r="A1056" s="79">
        <f t="shared" si="84"/>
        <v>39271</v>
      </c>
      <c r="B1056" s="107">
        <f t="array" ref="B1056">IFERROR(IF(INDEX('AQS-88101'!$M$2:$M$2744,MATCH('88101-daily-summary-by-site'!$A1056&amp;'88101-daily-summary-by-site'!B$2&amp;'88101-daily-summary-by-site'!B$3,'AQS-88101'!$AC$2:$AC$2744&amp;'AQS-88101'!$E$2:$E$2744&amp;'AQS-88101'!$G$2:$G$2744,0))&lt;&gt;"",INDEX('AQS-88101'!$M$2:$M$2744,MATCH('88101-daily-summary-by-site'!$A1056&amp;'88101-daily-summary-by-site'!B$2&amp;'88101-daily-summary-by-site'!B$3,'AQS-88101'!$AC$2:$AC$2744&amp;'AQS-88101'!$E$2:$E$2744&amp;'AQS-88101'!$G$2:$G$2744,0)),""),"")</f>
        <v>5.3</v>
      </c>
      <c r="C1056" s="42" t="str">
        <f t="array" ref="C1056">IFERROR(IF(INDEX('AQS-88101'!$M$2:$M$2744,MATCH('88101-daily-summary-by-site'!$A1056&amp;'88101-daily-summary-by-site'!C$2&amp;'88101-daily-summary-by-site'!C$3,'AQS-88101'!$AC$2:$AC$2744&amp;'AQS-88101'!$E$2:$E$2744&amp;'AQS-88101'!$G$2:$G$2744,0))&lt;&gt;"",INDEX('AQS-88101'!$M$2:$M$2744,MATCH('88101-daily-summary-by-site'!$A1056&amp;'88101-daily-summary-by-site'!C$2&amp;'88101-daily-summary-by-site'!C$3,'AQS-88101'!$AC$2:$AC$2744&amp;'AQS-88101'!$E$2:$E$2744&amp;'AQS-88101'!$G$2:$G$2744,0)),""),"")</f>
        <v/>
      </c>
      <c r="D1056" s="42" t="str">
        <f t="array" ref="D1056">IFERROR(IF(INDEX('AQS-88101'!$M$2:$M$2744,MATCH('88101-daily-summary-by-site'!$A1056&amp;'88101-daily-summary-by-site'!D$2&amp;'88101-daily-summary-by-site'!D$3,'AQS-88101'!$AC$2:$AC$2744&amp;'AQS-88101'!$E$2:$E$2744&amp;'AQS-88101'!$G$2:$G$2744,0))&lt;&gt;"",INDEX('AQS-88101'!$M$2:$M$2744,MATCH('88101-daily-summary-by-site'!$A1056&amp;'88101-daily-summary-by-site'!D$2&amp;'88101-daily-summary-by-site'!D$3,'AQS-88101'!$AC$2:$AC$2744&amp;'AQS-88101'!$E$2:$E$2744&amp;'AQS-88101'!$G$2:$G$2744,0)),""),"")</f>
        <v/>
      </c>
      <c r="E1056" s="42" t="str">
        <f t="array" ref="E1056">IFERROR(IF(INDEX('AQS-88101'!$M$2:$M$2744,MATCH('88101-daily-summary-by-site'!$A1056&amp;'88101-daily-summary-by-site'!E$2&amp;'88101-daily-summary-by-site'!E$3,'AQS-88101'!$AC$2:$AC$2744&amp;'AQS-88101'!$E$2:$E$2744&amp;'AQS-88101'!$G$2:$G$2744,0))&lt;&gt;"",INDEX('AQS-88101'!$M$2:$M$2744,MATCH('88101-daily-summary-by-site'!$A1056&amp;'88101-daily-summary-by-site'!E$2&amp;'88101-daily-summary-by-site'!E$3,'AQS-88101'!$AC$2:$AC$2744&amp;'AQS-88101'!$E$2:$E$2744&amp;'AQS-88101'!$G$2:$G$2744,0)),""),"")</f>
        <v/>
      </c>
      <c r="F1056" s="42" t="str">
        <f t="array" ref="F1056">IFERROR(IF(INDEX('AQS-88101'!$M$2:$M$2744,MATCH('88101-daily-summary-by-site'!$A1056&amp;'88101-daily-summary-by-site'!F$2&amp;'88101-daily-summary-by-site'!F$3,'AQS-88101'!$AC$2:$AC$2744&amp;'AQS-88101'!$E$2:$E$2744&amp;'AQS-88101'!$G$2:$G$2744,0))&lt;&gt;"",INDEX('AQS-88101'!$M$2:$M$2744,MATCH('88101-daily-summary-by-site'!$A1056&amp;'88101-daily-summary-by-site'!F$2&amp;'88101-daily-summary-by-site'!F$3,'AQS-88101'!$AC$2:$AC$2744&amp;'AQS-88101'!$E$2:$E$2744&amp;'AQS-88101'!$G$2:$G$2744,0)),""),"")</f>
        <v/>
      </c>
      <c r="G1056" s="42" t="str">
        <f t="array" ref="G1056">IFERROR(IF(INDEX('AQS-88101'!$M$2:$M$2744,MATCH('88101-daily-summary-by-site'!$A1056&amp;'88101-daily-summary-by-site'!G$2&amp;'88101-daily-summary-by-site'!G$3,'AQS-88101'!$AC$2:$AC$2744&amp;'AQS-88101'!$E$2:$E$2744&amp;'AQS-88101'!$G$2:$G$2744,0))&lt;&gt;"",INDEX('AQS-88101'!$M$2:$M$2744,MATCH('88101-daily-summary-by-site'!$A1056&amp;'88101-daily-summary-by-site'!G$2&amp;'88101-daily-summary-by-site'!G$3,'AQS-88101'!$AC$2:$AC$2744&amp;'AQS-88101'!$E$2:$E$2744&amp;'AQS-88101'!$G$2:$G$2744,0)),""),"")</f>
        <v/>
      </c>
      <c r="H1056" s="42" t="str">
        <f t="array" ref="H1056">IFERROR(IF(INDEX('AQS-88101'!$M$2:$M$2744,MATCH('88101-daily-summary-by-site'!$A1056&amp;'88101-daily-summary-by-site'!H$2&amp;'88101-daily-summary-by-site'!H$3,'AQS-88101'!$AC$2:$AC$2744&amp;'AQS-88101'!$E$2:$E$2744&amp;'AQS-88101'!$G$2:$G$2744,0))&lt;&gt;"",INDEX('AQS-88101'!$M$2:$M$2744,MATCH('88101-daily-summary-by-site'!$A1056&amp;'88101-daily-summary-by-site'!H$2&amp;'88101-daily-summary-by-site'!H$3,'AQS-88101'!$AC$2:$AC$2744&amp;'AQS-88101'!$E$2:$E$2744&amp;'AQS-88101'!$G$2:$G$2744,0)),""),"")</f>
        <v/>
      </c>
      <c r="I1056" s="108" t="str">
        <f t="array" ref="I1056">IFERROR(IF(INDEX('AQS-88101'!$M$2:$M$2744,MATCH('88101-daily-summary-by-site'!$A1056&amp;'88101-daily-summary-by-site'!I$2&amp;'88101-daily-summary-by-site'!I$3,'AQS-88101'!$AC$2:$AC$2744&amp;'AQS-88101'!$E$2:$E$2744&amp;'AQS-88101'!$G$2:$G$2744,0))&lt;&gt;"",INDEX('AQS-88101'!$M$2:$M$2744,MATCH('88101-daily-summary-by-site'!$A1056&amp;'88101-daily-summary-by-site'!I$2&amp;'88101-daily-summary-by-site'!I$3,'AQS-88101'!$AC$2:$AC$2744&amp;'AQS-88101'!$E$2:$E$2744&amp;'AQS-88101'!$G$2:$G$2744,0)),""),"")</f>
        <v/>
      </c>
      <c r="L1056" s="107">
        <f t="shared" si="80"/>
        <v>5.3</v>
      </c>
      <c r="M1056" s="42" t="str">
        <f t="shared" si="81"/>
        <v/>
      </c>
      <c r="N1056" s="42" t="str">
        <f t="shared" si="82"/>
        <v/>
      </c>
      <c r="O1056" s="108" t="str">
        <f t="shared" si="83"/>
        <v/>
      </c>
    </row>
    <row r="1057" spans="1:15" x14ac:dyDescent="0.25">
      <c r="A1057" s="79">
        <f t="shared" si="84"/>
        <v>39272</v>
      </c>
      <c r="B1057" s="107" t="str">
        <f t="array" ref="B1057">IFERROR(IF(INDEX('AQS-88101'!$M$2:$M$2744,MATCH('88101-daily-summary-by-site'!$A1057&amp;'88101-daily-summary-by-site'!B$2&amp;'88101-daily-summary-by-site'!B$3,'AQS-88101'!$AC$2:$AC$2744&amp;'AQS-88101'!$E$2:$E$2744&amp;'AQS-88101'!$G$2:$G$2744,0))&lt;&gt;"",INDEX('AQS-88101'!$M$2:$M$2744,MATCH('88101-daily-summary-by-site'!$A1057&amp;'88101-daily-summary-by-site'!B$2&amp;'88101-daily-summary-by-site'!B$3,'AQS-88101'!$AC$2:$AC$2744&amp;'AQS-88101'!$E$2:$E$2744&amp;'AQS-88101'!$G$2:$G$2744,0)),""),"")</f>
        <v/>
      </c>
      <c r="C1057" s="42" t="str">
        <f t="array" ref="C1057">IFERROR(IF(INDEX('AQS-88101'!$M$2:$M$2744,MATCH('88101-daily-summary-by-site'!$A1057&amp;'88101-daily-summary-by-site'!C$2&amp;'88101-daily-summary-by-site'!C$3,'AQS-88101'!$AC$2:$AC$2744&amp;'AQS-88101'!$E$2:$E$2744&amp;'AQS-88101'!$G$2:$G$2744,0))&lt;&gt;"",INDEX('AQS-88101'!$M$2:$M$2744,MATCH('88101-daily-summary-by-site'!$A1057&amp;'88101-daily-summary-by-site'!C$2&amp;'88101-daily-summary-by-site'!C$3,'AQS-88101'!$AC$2:$AC$2744&amp;'AQS-88101'!$E$2:$E$2744&amp;'AQS-88101'!$G$2:$G$2744,0)),""),"")</f>
        <v/>
      </c>
      <c r="D1057" s="42" t="str">
        <f t="array" ref="D1057">IFERROR(IF(INDEX('AQS-88101'!$M$2:$M$2744,MATCH('88101-daily-summary-by-site'!$A1057&amp;'88101-daily-summary-by-site'!D$2&amp;'88101-daily-summary-by-site'!D$3,'AQS-88101'!$AC$2:$AC$2744&amp;'AQS-88101'!$E$2:$E$2744&amp;'AQS-88101'!$G$2:$G$2744,0))&lt;&gt;"",INDEX('AQS-88101'!$M$2:$M$2744,MATCH('88101-daily-summary-by-site'!$A1057&amp;'88101-daily-summary-by-site'!D$2&amp;'88101-daily-summary-by-site'!D$3,'AQS-88101'!$AC$2:$AC$2744&amp;'AQS-88101'!$E$2:$E$2744&amp;'AQS-88101'!$G$2:$G$2744,0)),""),"")</f>
        <v/>
      </c>
      <c r="E1057" s="42" t="str">
        <f t="array" ref="E1057">IFERROR(IF(INDEX('AQS-88101'!$M$2:$M$2744,MATCH('88101-daily-summary-by-site'!$A1057&amp;'88101-daily-summary-by-site'!E$2&amp;'88101-daily-summary-by-site'!E$3,'AQS-88101'!$AC$2:$AC$2744&amp;'AQS-88101'!$E$2:$E$2744&amp;'AQS-88101'!$G$2:$G$2744,0))&lt;&gt;"",INDEX('AQS-88101'!$M$2:$M$2744,MATCH('88101-daily-summary-by-site'!$A1057&amp;'88101-daily-summary-by-site'!E$2&amp;'88101-daily-summary-by-site'!E$3,'AQS-88101'!$AC$2:$AC$2744&amp;'AQS-88101'!$E$2:$E$2744&amp;'AQS-88101'!$G$2:$G$2744,0)),""),"")</f>
        <v/>
      </c>
      <c r="F1057" s="42" t="str">
        <f t="array" ref="F1057">IFERROR(IF(INDEX('AQS-88101'!$M$2:$M$2744,MATCH('88101-daily-summary-by-site'!$A1057&amp;'88101-daily-summary-by-site'!F$2&amp;'88101-daily-summary-by-site'!F$3,'AQS-88101'!$AC$2:$AC$2744&amp;'AQS-88101'!$E$2:$E$2744&amp;'AQS-88101'!$G$2:$G$2744,0))&lt;&gt;"",INDEX('AQS-88101'!$M$2:$M$2744,MATCH('88101-daily-summary-by-site'!$A1057&amp;'88101-daily-summary-by-site'!F$2&amp;'88101-daily-summary-by-site'!F$3,'AQS-88101'!$AC$2:$AC$2744&amp;'AQS-88101'!$E$2:$E$2744&amp;'AQS-88101'!$G$2:$G$2744,0)),""),"")</f>
        <v/>
      </c>
      <c r="G1057" s="42" t="str">
        <f t="array" ref="G1057">IFERROR(IF(INDEX('AQS-88101'!$M$2:$M$2744,MATCH('88101-daily-summary-by-site'!$A1057&amp;'88101-daily-summary-by-site'!G$2&amp;'88101-daily-summary-by-site'!G$3,'AQS-88101'!$AC$2:$AC$2744&amp;'AQS-88101'!$E$2:$E$2744&amp;'AQS-88101'!$G$2:$G$2744,0))&lt;&gt;"",INDEX('AQS-88101'!$M$2:$M$2744,MATCH('88101-daily-summary-by-site'!$A1057&amp;'88101-daily-summary-by-site'!G$2&amp;'88101-daily-summary-by-site'!G$3,'AQS-88101'!$AC$2:$AC$2744&amp;'AQS-88101'!$E$2:$E$2744&amp;'AQS-88101'!$G$2:$G$2744,0)),""),"")</f>
        <v/>
      </c>
      <c r="H1057" s="42" t="str">
        <f t="array" ref="H1057">IFERROR(IF(INDEX('AQS-88101'!$M$2:$M$2744,MATCH('88101-daily-summary-by-site'!$A1057&amp;'88101-daily-summary-by-site'!H$2&amp;'88101-daily-summary-by-site'!H$3,'AQS-88101'!$AC$2:$AC$2744&amp;'AQS-88101'!$E$2:$E$2744&amp;'AQS-88101'!$G$2:$G$2744,0))&lt;&gt;"",INDEX('AQS-88101'!$M$2:$M$2744,MATCH('88101-daily-summary-by-site'!$A1057&amp;'88101-daily-summary-by-site'!H$2&amp;'88101-daily-summary-by-site'!H$3,'AQS-88101'!$AC$2:$AC$2744&amp;'AQS-88101'!$E$2:$E$2744&amp;'AQS-88101'!$G$2:$G$2744,0)),""),"")</f>
        <v/>
      </c>
      <c r="I1057" s="108" t="str">
        <f t="array" ref="I1057">IFERROR(IF(INDEX('AQS-88101'!$M$2:$M$2744,MATCH('88101-daily-summary-by-site'!$A1057&amp;'88101-daily-summary-by-site'!I$2&amp;'88101-daily-summary-by-site'!I$3,'AQS-88101'!$AC$2:$AC$2744&amp;'AQS-88101'!$E$2:$E$2744&amp;'AQS-88101'!$G$2:$G$2744,0))&lt;&gt;"",INDEX('AQS-88101'!$M$2:$M$2744,MATCH('88101-daily-summary-by-site'!$A1057&amp;'88101-daily-summary-by-site'!I$2&amp;'88101-daily-summary-by-site'!I$3,'AQS-88101'!$AC$2:$AC$2744&amp;'AQS-88101'!$E$2:$E$2744&amp;'AQS-88101'!$G$2:$G$2744,0)),""),"")</f>
        <v/>
      </c>
      <c r="L1057" s="107" t="str">
        <f t="shared" si="80"/>
        <v/>
      </c>
      <c r="M1057" s="42" t="str">
        <f t="shared" si="81"/>
        <v/>
      </c>
      <c r="N1057" s="42" t="str">
        <f t="shared" si="82"/>
        <v/>
      </c>
      <c r="O1057" s="108" t="str">
        <f t="shared" si="83"/>
        <v/>
      </c>
    </row>
    <row r="1058" spans="1:15" x14ac:dyDescent="0.25">
      <c r="A1058" s="79">
        <f t="shared" si="84"/>
        <v>39273</v>
      </c>
      <c r="B1058" s="107" t="str">
        <f t="array" ref="B1058">IFERROR(IF(INDEX('AQS-88101'!$M$2:$M$2744,MATCH('88101-daily-summary-by-site'!$A1058&amp;'88101-daily-summary-by-site'!B$2&amp;'88101-daily-summary-by-site'!B$3,'AQS-88101'!$AC$2:$AC$2744&amp;'AQS-88101'!$E$2:$E$2744&amp;'AQS-88101'!$G$2:$G$2744,0))&lt;&gt;"",INDEX('AQS-88101'!$M$2:$M$2744,MATCH('88101-daily-summary-by-site'!$A1058&amp;'88101-daily-summary-by-site'!B$2&amp;'88101-daily-summary-by-site'!B$3,'AQS-88101'!$AC$2:$AC$2744&amp;'AQS-88101'!$E$2:$E$2744&amp;'AQS-88101'!$G$2:$G$2744,0)),""),"")</f>
        <v/>
      </c>
      <c r="C1058" s="42" t="str">
        <f t="array" ref="C1058">IFERROR(IF(INDEX('AQS-88101'!$M$2:$M$2744,MATCH('88101-daily-summary-by-site'!$A1058&amp;'88101-daily-summary-by-site'!C$2&amp;'88101-daily-summary-by-site'!C$3,'AQS-88101'!$AC$2:$AC$2744&amp;'AQS-88101'!$E$2:$E$2744&amp;'AQS-88101'!$G$2:$G$2744,0))&lt;&gt;"",INDEX('AQS-88101'!$M$2:$M$2744,MATCH('88101-daily-summary-by-site'!$A1058&amp;'88101-daily-summary-by-site'!C$2&amp;'88101-daily-summary-by-site'!C$3,'AQS-88101'!$AC$2:$AC$2744&amp;'AQS-88101'!$E$2:$E$2744&amp;'AQS-88101'!$G$2:$G$2744,0)),""),"")</f>
        <v/>
      </c>
      <c r="D1058" s="42" t="str">
        <f t="array" ref="D1058">IFERROR(IF(INDEX('AQS-88101'!$M$2:$M$2744,MATCH('88101-daily-summary-by-site'!$A1058&amp;'88101-daily-summary-by-site'!D$2&amp;'88101-daily-summary-by-site'!D$3,'AQS-88101'!$AC$2:$AC$2744&amp;'AQS-88101'!$E$2:$E$2744&amp;'AQS-88101'!$G$2:$G$2744,0))&lt;&gt;"",INDEX('AQS-88101'!$M$2:$M$2744,MATCH('88101-daily-summary-by-site'!$A1058&amp;'88101-daily-summary-by-site'!D$2&amp;'88101-daily-summary-by-site'!D$3,'AQS-88101'!$AC$2:$AC$2744&amp;'AQS-88101'!$E$2:$E$2744&amp;'AQS-88101'!$G$2:$G$2744,0)),""),"")</f>
        <v/>
      </c>
      <c r="E1058" s="42" t="str">
        <f t="array" ref="E1058">IFERROR(IF(INDEX('AQS-88101'!$M$2:$M$2744,MATCH('88101-daily-summary-by-site'!$A1058&amp;'88101-daily-summary-by-site'!E$2&amp;'88101-daily-summary-by-site'!E$3,'AQS-88101'!$AC$2:$AC$2744&amp;'AQS-88101'!$E$2:$E$2744&amp;'AQS-88101'!$G$2:$G$2744,0))&lt;&gt;"",INDEX('AQS-88101'!$M$2:$M$2744,MATCH('88101-daily-summary-by-site'!$A1058&amp;'88101-daily-summary-by-site'!E$2&amp;'88101-daily-summary-by-site'!E$3,'AQS-88101'!$AC$2:$AC$2744&amp;'AQS-88101'!$E$2:$E$2744&amp;'AQS-88101'!$G$2:$G$2744,0)),""),"")</f>
        <v/>
      </c>
      <c r="F1058" s="42" t="str">
        <f t="array" ref="F1058">IFERROR(IF(INDEX('AQS-88101'!$M$2:$M$2744,MATCH('88101-daily-summary-by-site'!$A1058&amp;'88101-daily-summary-by-site'!F$2&amp;'88101-daily-summary-by-site'!F$3,'AQS-88101'!$AC$2:$AC$2744&amp;'AQS-88101'!$E$2:$E$2744&amp;'AQS-88101'!$G$2:$G$2744,0))&lt;&gt;"",INDEX('AQS-88101'!$M$2:$M$2744,MATCH('88101-daily-summary-by-site'!$A1058&amp;'88101-daily-summary-by-site'!F$2&amp;'88101-daily-summary-by-site'!F$3,'AQS-88101'!$AC$2:$AC$2744&amp;'AQS-88101'!$E$2:$E$2744&amp;'AQS-88101'!$G$2:$G$2744,0)),""),"")</f>
        <v/>
      </c>
      <c r="G1058" s="42" t="str">
        <f t="array" ref="G1058">IFERROR(IF(INDEX('AQS-88101'!$M$2:$M$2744,MATCH('88101-daily-summary-by-site'!$A1058&amp;'88101-daily-summary-by-site'!G$2&amp;'88101-daily-summary-by-site'!G$3,'AQS-88101'!$AC$2:$AC$2744&amp;'AQS-88101'!$E$2:$E$2744&amp;'AQS-88101'!$G$2:$G$2744,0))&lt;&gt;"",INDEX('AQS-88101'!$M$2:$M$2744,MATCH('88101-daily-summary-by-site'!$A1058&amp;'88101-daily-summary-by-site'!G$2&amp;'88101-daily-summary-by-site'!G$3,'AQS-88101'!$AC$2:$AC$2744&amp;'AQS-88101'!$E$2:$E$2744&amp;'AQS-88101'!$G$2:$G$2744,0)),""),"")</f>
        <v/>
      </c>
      <c r="H1058" s="42" t="str">
        <f t="array" ref="H1058">IFERROR(IF(INDEX('AQS-88101'!$M$2:$M$2744,MATCH('88101-daily-summary-by-site'!$A1058&amp;'88101-daily-summary-by-site'!H$2&amp;'88101-daily-summary-by-site'!H$3,'AQS-88101'!$AC$2:$AC$2744&amp;'AQS-88101'!$E$2:$E$2744&amp;'AQS-88101'!$G$2:$G$2744,0))&lt;&gt;"",INDEX('AQS-88101'!$M$2:$M$2744,MATCH('88101-daily-summary-by-site'!$A1058&amp;'88101-daily-summary-by-site'!H$2&amp;'88101-daily-summary-by-site'!H$3,'AQS-88101'!$AC$2:$AC$2744&amp;'AQS-88101'!$E$2:$E$2744&amp;'AQS-88101'!$G$2:$G$2744,0)),""),"")</f>
        <v/>
      </c>
      <c r="I1058" s="108" t="str">
        <f t="array" ref="I1058">IFERROR(IF(INDEX('AQS-88101'!$M$2:$M$2744,MATCH('88101-daily-summary-by-site'!$A1058&amp;'88101-daily-summary-by-site'!I$2&amp;'88101-daily-summary-by-site'!I$3,'AQS-88101'!$AC$2:$AC$2744&amp;'AQS-88101'!$E$2:$E$2744&amp;'AQS-88101'!$G$2:$G$2744,0))&lt;&gt;"",INDEX('AQS-88101'!$M$2:$M$2744,MATCH('88101-daily-summary-by-site'!$A1058&amp;'88101-daily-summary-by-site'!I$2&amp;'88101-daily-summary-by-site'!I$3,'AQS-88101'!$AC$2:$AC$2744&amp;'AQS-88101'!$E$2:$E$2744&amp;'AQS-88101'!$G$2:$G$2744,0)),""),"")</f>
        <v/>
      </c>
      <c r="L1058" s="107" t="str">
        <f t="shared" si="80"/>
        <v/>
      </c>
      <c r="M1058" s="42" t="str">
        <f t="shared" si="81"/>
        <v/>
      </c>
      <c r="N1058" s="42" t="str">
        <f t="shared" si="82"/>
        <v/>
      </c>
      <c r="O1058" s="108" t="str">
        <f t="shared" si="83"/>
        <v/>
      </c>
    </row>
    <row r="1059" spans="1:15" x14ac:dyDescent="0.25">
      <c r="A1059" s="79">
        <f t="shared" si="84"/>
        <v>39274</v>
      </c>
      <c r="B1059" s="107">
        <f t="array" ref="B1059">IFERROR(IF(INDEX('AQS-88101'!$M$2:$M$2744,MATCH('88101-daily-summary-by-site'!$A1059&amp;'88101-daily-summary-by-site'!B$2&amp;'88101-daily-summary-by-site'!B$3,'AQS-88101'!$AC$2:$AC$2744&amp;'AQS-88101'!$E$2:$E$2744&amp;'AQS-88101'!$G$2:$G$2744,0))&lt;&gt;"",INDEX('AQS-88101'!$M$2:$M$2744,MATCH('88101-daily-summary-by-site'!$A1059&amp;'88101-daily-summary-by-site'!B$2&amp;'88101-daily-summary-by-site'!B$3,'AQS-88101'!$AC$2:$AC$2744&amp;'AQS-88101'!$E$2:$E$2744&amp;'AQS-88101'!$G$2:$G$2744,0)),""),"")</f>
        <v>1.7</v>
      </c>
      <c r="C1059" s="42">
        <f t="array" ref="C1059">IFERROR(IF(INDEX('AQS-88101'!$M$2:$M$2744,MATCH('88101-daily-summary-by-site'!$A1059&amp;'88101-daily-summary-by-site'!C$2&amp;'88101-daily-summary-by-site'!C$3,'AQS-88101'!$AC$2:$AC$2744&amp;'AQS-88101'!$E$2:$E$2744&amp;'AQS-88101'!$G$2:$G$2744,0))&lt;&gt;"",INDEX('AQS-88101'!$M$2:$M$2744,MATCH('88101-daily-summary-by-site'!$A1059&amp;'88101-daily-summary-by-site'!C$2&amp;'88101-daily-summary-by-site'!C$3,'AQS-88101'!$AC$2:$AC$2744&amp;'AQS-88101'!$E$2:$E$2744&amp;'AQS-88101'!$G$2:$G$2744,0)),""),"")</f>
        <v>1.7</v>
      </c>
      <c r="D1059" s="42" t="str">
        <f t="array" ref="D1059">IFERROR(IF(INDEX('AQS-88101'!$M$2:$M$2744,MATCH('88101-daily-summary-by-site'!$A1059&amp;'88101-daily-summary-by-site'!D$2&amp;'88101-daily-summary-by-site'!D$3,'AQS-88101'!$AC$2:$AC$2744&amp;'AQS-88101'!$E$2:$E$2744&amp;'AQS-88101'!$G$2:$G$2744,0))&lt;&gt;"",INDEX('AQS-88101'!$M$2:$M$2744,MATCH('88101-daily-summary-by-site'!$A1059&amp;'88101-daily-summary-by-site'!D$2&amp;'88101-daily-summary-by-site'!D$3,'AQS-88101'!$AC$2:$AC$2744&amp;'AQS-88101'!$E$2:$E$2744&amp;'AQS-88101'!$G$2:$G$2744,0)),""),"")</f>
        <v/>
      </c>
      <c r="E1059" s="42" t="str">
        <f t="array" ref="E1059">IFERROR(IF(INDEX('AQS-88101'!$M$2:$M$2744,MATCH('88101-daily-summary-by-site'!$A1059&amp;'88101-daily-summary-by-site'!E$2&amp;'88101-daily-summary-by-site'!E$3,'AQS-88101'!$AC$2:$AC$2744&amp;'AQS-88101'!$E$2:$E$2744&amp;'AQS-88101'!$G$2:$G$2744,0))&lt;&gt;"",INDEX('AQS-88101'!$M$2:$M$2744,MATCH('88101-daily-summary-by-site'!$A1059&amp;'88101-daily-summary-by-site'!E$2&amp;'88101-daily-summary-by-site'!E$3,'AQS-88101'!$AC$2:$AC$2744&amp;'AQS-88101'!$E$2:$E$2744&amp;'AQS-88101'!$G$2:$G$2744,0)),""),"")</f>
        <v/>
      </c>
      <c r="F1059" s="42" t="str">
        <f t="array" ref="F1059">IFERROR(IF(INDEX('AQS-88101'!$M$2:$M$2744,MATCH('88101-daily-summary-by-site'!$A1059&amp;'88101-daily-summary-by-site'!F$2&amp;'88101-daily-summary-by-site'!F$3,'AQS-88101'!$AC$2:$AC$2744&amp;'AQS-88101'!$E$2:$E$2744&amp;'AQS-88101'!$G$2:$G$2744,0))&lt;&gt;"",INDEX('AQS-88101'!$M$2:$M$2744,MATCH('88101-daily-summary-by-site'!$A1059&amp;'88101-daily-summary-by-site'!F$2&amp;'88101-daily-summary-by-site'!F$3,'AQS-88101'!$AC$2:$AC$2744&amp;'AQS-88101'!$E$2:$E$2744&amp;'AQS-88101'!$G$2:$G$2744,0)),""),"")</f>
        <v/>
      </c>
      <c r="G1059" s="42" t="str">
        <f t="array" ref="G1059">IFERROR(IF(INDEX('AQS-88101'!$M$2:$M$2744,MATCH('88101-daily-summary-by-site'!$A1059&amp;'88101-daily-summary-by-site'!G$2&amp;'88101-daily-summary-by-site'!G$3,'AQS-88101'!$AC$2:$AC$2744&amp;'AQS-88101'!$E$2:$E$2744&amp;'AQS-88101'!$G$2:$G$2744,0))&lt;&gt;"",INDEX('AQS-88101'!$M$2:$M$2744,MATCH('88101-daily-summary-by-site'!$A1059&amp;'88101-daily-summary-by-site'!G$2&amp;'88101-daily-summary-by-site'!G$3,'AQS-88101'!$AC$2:$AC$2744&amp;'AQS-88101'!$E$2:$E$2744&amp;'AQS-88101'!$G$2:$G$2744,0)),""),"")</f>
        <v/>
      </c>
      <c r="H1059" s="42" t="str">
        <f t="array" ref="H1059">IFERROR(IF(INDEX('AQS-88101'!$M$2:$M$2744,MATCH('88101-daily-summary-by-site'!$A1059&amp;'88101-daily-summary-by-site'!H$2&amp;'88101-daily-summary-by-site'!H$3,'AQS-88101'!$AC$2:$AC$2744&amp;'AQS-88101'!$E$2:$E$2744&amp;'AQS-88101'!$G$2:$G$2744,0))&lt;&gt;"",INDEX('AQS-88101'!$M$2:$M$2744,MATCH('88101-daily-summary-by-site'!$A1059&amp;'88101-daily-summary-by-site'!H$2&amp;'88101-daily-summary-by-site'!H$3,'AQS-88101'!$AC$2:$AC$2744&amp;'AQS-88101'!$E$2:$E$2744&amp;'AQS-88101'!$G$2:$G$2744,0)),""),"")</f>
        <v/>
      </c>
      <c r="I1059" s="108" t="str">
        <f t="array" ref="I1059">IFERROR(IF(INDEX('AQS-88101'!$M$2:$M$2744,MATCH('88101-daily-summary-by-site'!$A1059&amp;'88101-daily-summary-by-site'!I$2&amp;'88101-daily-summary-by-site'!I$3,'AQS-88101'!$AC$2:$AC$2744&amp;'AQS-88101'!$E$2:$E$2744&amp;'AQS-88101'!$G$2:$G$2744,0))&lt;&gt;"",INDEX('AQS-88101'!$M$2:$M$2744,MATCH('88101-daily-summary-by-site'!$A1059&amp;'88101-daily-summary-by-site'!I$2&amp;'88101-daily-summary-by-site'!I$3,'AQS-88101'!$AC$2:$AC$2744&amp;'AQS-88101'!$E$2:$E$2744&amp;'AQS-88101'!$G$2:$G$2744,0)),""),"")</f>
        <v/>
      </c>
      <c r="L1059" s="107">
        <f t="shared" si="80"/>
        <v>1.7</v>
      </c>
      <c r="M1059" s="42" t="str">
        <f t="shared" si="81"/>
        <v/>
      </c>
      <c r="N1059" s="42" t="str">
        <f t="shared" si="82"/>
        <v/>
      </c>
      <c r="O1059" s="108" t="str">
        <f t="shared" si="83"/>
        <v/>
      </c>
    </row>
    <row r="1060" spans="1:15" x14ac:dyDescent="0.25">
      <c r="A1060" s="79">
        <f t="shared" si="84"/>
        <v>39275</v>
      </c>
      <c r="B1060" s="107" t="str">
        <f t="array" ref="B1060">IFERROR(IF(INDEX('AQS-88101'!$M$2:$M$2744,MATCH('88101-daily-summary-by-site'!$A1060&amp;'88101-daily-summary-by-site'!B$2&amp;'88101-daily-summary-by-site'!B$3,'AQS-88101'!$AC$2:$AC$2744&amp;'AQS-88101'!$E$2:$E$2744&amp;'AQS-88101'!$G$2:$G$2744,0))&lt;&gt;"",INDEX('AQS-88101'!$M$2:$M$2744,MATCH('88101-daily-summary-by-site'!$A1060&amp;'88101-daily-summary-by-site'!B$2&amp;'88101-daily-summary-by-site'!B$3,'AQS-88101'!$AC$2:$AC$2744&amp;'AQS-88101'!$E$2:$E$2744&amp;'AQS-88101'!$G$2:$G$2744,0)),""),"")</f>
        <v/>
      </c>
      <c r="C1060" s="42" t="str">
        <f t="array" ref="C1060">IFERROR(IF(INDEX('AQS-88101'!$M$2:$M$2744,MATCH('88101-daily-summary-by-site'!$A1060&amp;'88101-daily-summary-by-site'!C$2&amp;'88101-daily-summary-by-site'!C$3,'AQS-88101'!$AC$2:$AC$2744&amp;'AQS-88101'!$E$2:$E$2744&amp;'AQS-88101'!$G$2:$G$2744,0))&lt;&gt;"",INDEX('AQS-88101'!$M$2:$M$2744,MATCH('88101-daily-summary-by-site'!$A1060&amp;'88101-daily-summary-by-site'!C$2&amp;'88101-daily-summary-by-site'!C$3,'AQS-88101'!$AC$2:$AC$2744&amp;'AQS-88101'!$E$2:$E$2744&amp;'AQS-88101'!$G$2:$G$2744,0)),""),"")</f>
        <v/>
      </c>
      <c r="D1060" s="42" t="str">
        <f t="array" ref="D1060">IFERROR(IF(INDEX('AQS-88101'!$M$2:$M$2744,MATCH('88101-daily-summary-by-site'!$A1060&amp;'88101-daily-summary-by-site'!D$2&amp;'88101-daily-summary-by-site'!D$3,'AQS-88101'!$AC$2:$AC$2744&amp;'AQS-88101'!$E$2:$E$2744&amp;'AQS-88101'!$G$2:$G$2744,0))&lt;&gt;"",INDEX('AQS-88101'!$M$2:$M$2744,MATCH('88101-daily-summary-by-site'!$A1060&amp;'88101-daily-summary-by-site'!D$2&amp;'88101-daily-summary-by-site'!D$3,'AQS-88101'!$AC$2:$AC$2744&amp;'AQS-88101'!$E$2:$E$2744&amp;'AQS-88101'!$G$2:$G$2744,0)),""),"")</f>
        <v/>
      </c>
      <c r="E1060" s="42" t="str">
        <f t="array" ref="E1060">IFERROR(IF(INDEX('AQS-88101'!$M$2:$M$2744,MATCH('88101-daily-summary-by-site'!$A1060&amp;'88101-daily-summary-by-site'!E$2&amp;'88101-daily-summary-by-site'!E$3,'AQS-88101'!$AC$2:$AC$2744&amp;'AQS-88101'!$E$2:$E$2744&amp;'AQS-88101'!$G$2:$G$2744,0))&lt;&gt;"",INDEX('AQS-88101'!$M$2:$M$2744,MATCH('88101-daily-summary-by-site'!$A1060&amp;'88101-daily-summary-by-site'!E$2&amp;'88101-daily-summary-by-site'!E$3,'AQS-88101'!$AC$2:$AC$2744&amp;'AQS-88101'!$E$2:$E$2744&amp;'AQS-88101'!$G$2:$G$2744,0)),""),"")</f>
        <v/>
      </c>
      <c r="F1060" s="42" t="str">
        <f t="array" ref="F1060">IFERROR(IF(INDEX('AQS-88101'!$M$2:$M$2744,MATCH('88101-daily-summary-by-site'!$A1060&amp;'88101-daily-summary-by-site'!F$2&amp;'88101-daily-summary-by-site'!F$3,'AQS-88101'!$AC$2:$AC$2744&amp;'AQS-88101'!$E$2:$E$2744&amp;'AQS-88101'!$G$2:$G$2744,0))&lt;&gt;"",INDEX('AQS-88101'!$M$2:$M$2744,MATCH('88101-daily-summary-by-site'!$A1060&amp;'88101-daily-summary-by-site'!F$2&amp;'88101-daily-summary-by-site'!F$3,'AQS-88101'!$AC$2:$AC$2744&amp;'AQS-88101'!$E$2:$E$2744&amp;'AQS-88101'!$G$2:$G$2744,0)),""),"")</f>
        <v/>
      </c>
      <c r="G1060" s="42" t="str">
        <f t="array" ref="G1060">IFERROR(IF(INDEX('AQS-88101'!$M$2:$M$2744,MATCH('88101-daily-summary-by-site'!$A1060&amp;'88101-daily-summary-by-site'!G$2&amp;'88101-daily-summary-by-site'!G$3,'AQS-88101'!$AC$2:$AC$2744&amp;'AQS-88101'!$E$2:$E$2744&amp;'AQS-88101'!$G$2:$G$2744,0))&lt;&gt;"",INDEX('AQS-88101'!$M$2:$M$2744,MATCH('88101-daily-summary-by-site'!$A1060&amp;'88101-daily-summary-by-site'!G$2&amp;'88101-daily-summary-by-site'!G$3,'AQS-88101'!$AC$2:$AC$2744&amp;'AQS-88101'!$E$2:$E$2744&amp;'AQS-88101'!$G$2:$G$2744,0)),""),"")</f>
        <v/>
      </c>
      <c r="H1060" s="42" t="str">
        <f t="array" ref="H1060">IFERROR(IF(INDEX('AQS-88101'!$M$2:$M$2744,MATCH('88101-daily-summary-by-site'!$A1060&amp;'88101-daily-summary-by-site'!H$2&amp;'88101-daily-summary-by-site'!H$3,'AQS-88101'!$AC$2:$AC$2744&amp;'AQS-88101'!$E$2:$E$2744&amp;'AQS-88101'!$G$2:$G$2744,0))&lt;&gt;"",INDEX('AQS-88101'!$M$2:$M$2744,MATCH('88101-daily-summary-by-site'!$A1060&amp;'88101-daily-summary-by-site'!H$2&amp;'88101-daily-summary-by-site'!H$3,'AQS-88101'!$AC$2:$AC$2744&amp;'AQS-88101'!$E$2:$E$2744&amp;'AQS-88101'!$G$2:$G$2744,0)),""),"")</f>
        <v/>
      </c>
      <c r="I1060" s="108" t="str">
        <f t="array" ref="I1060">IFERROR(IF(INDEX('AQS-88101'!$M$2:$M$2744,MATCH('88101-daily-summary-by-site'!$A1060&amp;'88101-daily-summary-by-site'!I$2&amp;'88101-daily-summary-by-site'!I$3,'AQS-88101'!$AC$2:$AC$2744&amp;'AQS-88101'!$E$2:$E$2744&amp;'AQS-88101'!$G$2:$G$2744,0))&lt;&gt;"",INDEX('AQS-88101'!$M$2:$M$2744,MATCH('88101-daily-summary-by-site'!$A1060&amp;'88101-daily-summary-by-site'!I$2&amp;'88101-daily-summary-by-site'!I$3,'AQS-88101'!$AC$2:$AC$2744&amp;'AQS-88101'!$E$2:$E$2744&amp;'AQS-88101'!$G$2:$G$2744,0)),""),"")</f>
        <v/>
      </c>
      <c r="L1060" s="107" t="str">
        <f t="shared" si="80"/>
        <v/>
      </c>
      <c r="M1060" s="42" t="str">
        <f t="shared" si="81"/>
        <v/>
      </c>
      <c r="N1060" s="42" t="str">
        <f t="shared" si="82"/>
        <v/>
      </c>
      <c r="O1060" s="108" t="str">
        <f t="shared" si="83"/>
        <v/>
      </c>
    </row>
    <row r="1061" spans="1:15" x14ac:dyDescent="0.25">
      <c r="A1061" s="79">
        <f t="shared" si="84"/>
        <v>39276</v>
      </c>
      <c r="B1061" s="107" t="str">
        <f t="array" ref="B1061">IFERROR(IF(INDEX('AQS-88101'!$M$2:$M$2744,MATCH('88101-daily-summary-by-site'!$A1061&amp;'88101-daily-summary-by-site'!B$2&amp;'88101-daily-summary-by-site'!B$3,'AQS-88101'!$AC$2:$AC$2744&amp;'AQS-88101'!$E$2:$E$2744&amp;'AQS-88101'!$G$2:$G$2744,0))&lt;&gt;"",INDEX('AQS-88101'!$M$2:$M$2744,MATCH('88101-daily-summary-by-site'!$A1061&amp;'88101-daily-summary-by-site'!B$2&amp;'88101-daily-summary-by-site'!B$3,'AQS-88101'!$AC$2:$AC$2744&amp;'AQS-88101'!$E$2:$E$2744&amp;'AQS-88101'!$G$2:$G$2744,0)),""),"")</f>
        <v/>
      </c>
      <c r="C1061" s="42" t="str">
        <f t="array" ref="C1061">IFERROR(IF(INDEX('AQS-88101'!$M$2:$M$2744,MATCH('88101-daily-summary-by-site'!$A1061&amp;'88101-daily-summary-by-site'!C$2&amp;'88101-daily-summary-by-site'!C$3,'AQS-88101'!$AC$2:$AC$2744&amp;'AQS-88101'!$E$2:$E$2744&amp;'AQS-88101'!$G$2:$G$2744,0))&lt;&gt;"",INDEX('AQS-88101'!$M$2:$M$2744,MATCH('88101-daily-summary-by-site'!$A1061&amp;'88101-daily-summary-by-site'!C$2&amp;'88101-daily-summary-by-site'!C$3,'AQS-88101'!$AC$2:$AC$2744&amp;'AQS-88101'!$E$2:$E$2744&amp;'AQS-88101'!$G$2:$G$2744,0)),""),"")</f>
        <v/>
      </c>
      <c r="D1061" s="42" t="str">
        <f t="array" ref="D1061">IFERROR(IF(INDEX('AQS-88101'!$M$2:$M$2744,MATCH('88101-daily-summary-by-site'!$A1061&amp;'88101-daily-summary-by-site'!D$2&amp;'88101-daily-summary-by-site'!D$3,'AQS-88101'!$AC$2:$AC$2744&amp;'AQS-88101'!$E$2:$E$2744&amp;'AQS-88101'!$G$2:$G$2744,0))&lt;&gt;"",INDEX('AQS-88101'!$M$2:$M$2744,MATCH('88101-daily-summary-by-site'!$A1061&amp;'88101-daily-summary-by-site'!D$2&amp;'88101-daily-summary-by-site'!D$3,'AQS-88101'!$AC$2:$AC$2744&amp;'AQS-88101'!$E$2:$E$2744&amp;'AQS-88101'!$G$2:$G$2744,0)),""),"")</f>
        <v/>
      </c>
      <c r="E1061" s="42" t="str">
        <f t="array" ref="E1061">IFERROR(IF(INDEX('AQS-88101'!$M$2:$M$2744,MATCH('88101-daily-summary-by-site'!$A1061&amp;'88101-daily-summary-by-site'!E$2&amp;'88101-daily-summary-by-site'!E$3,'AQS-88101'!$AC$2:$AC$2744&amp;'AQS-88101'!$E$2:$E$2744&amp;'AQS-88101'!$G$2:$G$2744,0))&lt;&gt;"",INDEX('AQS-88101'!$M$2:$M$2744,MATCH('88101-daily-summary-by-site'!$A1061&amp;'88101-daily-summary-by-site'!E$2&amp;'88101-daily-summary-by-site'!E$3,'AQS-88101'!$AC$2:$AC$2744&amp;'AQS-88101'!$E$2:$E$2744&amp;'AQS-88101'!$G$2:$G$2744,0)),""),"")</f>
        <v/>
      </c>
      <c r="F1061" s="42" t="str">
        <f t="array" ref="F1061">IFERROR(IF(INDEX('AQS-88101'!$M$2:$M$2744,MATCH('88101-daily-summary-by-site'!$A1061&amp;'88101-daily-summary-by-site'!F$2&amp;'88101-daily-summary-by-site'!F$3,'AQS-88101'!$AC$2:$AC$2744&amp;'AQS-88101'!$E$2:$E$2744&amp;'AQS-88101'!$G$2:$G$2744,0))&lt;&gt;"",INDEX('AQS-88101'!$M$2:$M$2744,MATCH('88101-daily-summary-by-site'!$A1061&amp;'88101-daily-summary-by-site'!F$2&amp;'88101-daily-summary-by-site'!F$3,'AQS-88101'!$AC$2:$AC$2744&amp;'AQS-88101'!$E$2:$E$2744&amp;'AQS-88101'!$G$2:$G$2744,0)),""),"")</f>
        <v/>
      </c>
      <c r="G1061" s="42" t="str">
        <f t="array" ref="G1061">IFERROR(IF(INDEX('AQS-88101'!$M$2:$M$2744,MATCH('88101-daily-summary-by-site'!$A1061&amp;'88101-daily-summary-by-site'!G$2&amp;'88101-daily-summary-by-site'!G$3,'AQS-88101'!$AC$2:$AC$2744&amp;'AQS-88101'!$E$2:$E$2744&amp;'AQS-88101'!$G$2:$G$2744,0))&lt;&gt;"",INDEX('AQS-88101'!$M$2:$M$2744,MATCH('88101-daily-summary-by-site'!$A1061&amp;'88101-daily-summary-by-site'!G$2&amp;'88101-daily-summary-by-site'!G$3,'AQS-88101'!$AC$2:$AC$2744&amp;'AQS-88101'!$E$2:$E$2744&amp;'AQS-88101'!$G$2:$G$2744,0)),""),"")</f>
        <v/>
      </c>
      <c r="H1061" s="42" t="str">
        <f t="array" ref="H1061">IFERROR(IF(INDEX('AQS-88101'!$M$2:$M$2744,MATCH('88101-daily-summary-by-site'!$A1061&amp;'88101-daily-summary-by-site'!H$2&amp;'88101-daily-summary-by-site'!H$3,'AQS-88101'!$AC$2:$AC$2744&amp;'AQS-88101'!$E$2:$E$2744&amp;'AQS-88101'!$G$2:$G$2744,0))&lt;&gt;"",INDEX('AQS-88101'!$M$2:$M$2744,MATCH('88101-daily-summary-by-site'!$A1061&amp;'88101-daily-summary-by-site'!H$2&amp;'88101-daily-summary-by-site'!H$3,'AQS-88101'!$AC$2:$AC$2744&amp;'AQS-88101'!$E$2:$E$2744&amp;'AQS-88101'!$G$2:$G$2744,0)),""),"")</f>
        <v/>
      </c>
      <c r="I1061" s="108" t="str">
        <f t="array" ref="I1061">IFERROR(IF(INDEX('AQS-88101'!$M$2:$M$2744,MATCH('88101-daily-summary-by-site'!$A1061&amp;'88101-daily-summary-by-site'!I$2&amp;'88101-daily-summary-by-site'!I$3,'AQS-88101'!$AC$2:$AC$2744&amp;'AQS-88101'!$E$2:$E$2744&amp;'AQS-88101'!$G$2:$G$2744,0))&lt;&gt;"",INDEX('AQS-88101'!$M$2:$M$2744,MATCH('88101-daily-summary-by-site'!$A1061&amp;'88101-daily-summary-by-site'!I$2&amp;'88101-daily-summary-by-site'!I$3,'AQS-88101'!$AC$2:$AC$2744&amp;'AQS-88101'!$E$2:$E$2744&amp;'AQS-88101'!$G$2:$G$2744,0)),""),"")</f>
        <v/>
      </c>
      <c r="L1061" s="107" t="str">
        <f t="shared" si="80"/>
        <v/>
      </c>
      <c r="M1061" s="42" t="str">
        <f t="shared" si="81"/>
        <v/>
      </c>
      <c r="N1061" s="42" t="str">
        <f t="shared" si="82"/>
        <v/>
      </c>
      <c r="O1061" s="108" t="str">
        <f t="shared" si="83"/>
        <v/>
      </c>
    </row>
    <row r="1062" spans="1:15" x14ac:dyDescent="0.25">
      <c r="A1062" s="79">
        <f t="shared" si="84"/>
        <v>39277</v>
      </c>
      <c r="B1062" s="107">
        <f t="array" ref="B1062">IFERROR(IF(INDEX('AQS-88101'!$M$2:$M$2744,MATCH('88101-daily-summary-by-site'!$A1062&amp;'88101-daily-summary-by-site'!B$2&amp;'88101-daily-summary-by-site'!B$3,'AQS-88101'!$AC$2:$AC$2744&amp;'AQS-88101'!$E$2:$E$2744&amp;'AQS-88101'!$G$2:$G$2744,0))&lt;&gt;"",INDEX('AQS-88101'!$M$2:$M$2744,MATCH('88101-daily-summary-by-site'!$A1062&amp;'88101-daily-summary-by-site'!B$2&amp;'88101-daily-summary-by-site'!B$3,'AQS-88101'!$AC$2:$AC$2744&amp;'AQS-88101'!$E$2:$E$2744&amp;'AQS-88101'!$G$2:$G$2744,0)),""),"")</f>
        <v>1.9</v>
      </c>
      <c r="C1062" s="42" t="str">
        <f t="array" ref="C1062">IFERROR(IF(INDEX('AQS-88101'!$M$2:$M$2744,MATCH('88101-daily-summary-by-site'!$A1062&amp;'88101-daily-summary-by-site'!C$2&amp;'88101-daily-summary-by-site'!C$3,'AQS-88101'!$AC$2:$AC$2744&amp;'AQS-88101'!$E$2:$E$2744&amp;'AQS-88101'!$G$2:$G$2744,0))&lt;&gt;"",INDEX('AQS-88101'!$M$2:$M$2744,MATCH('88101-daily-summary-by-site'!$A1062&amp;'88101-daily-summary-by-site'!C$2&amp;'88101-daily-summary-by-site'!C$3,'AQS-88101'!$AC$2:$AC$2744&amp;'AQS-88101'!$E$2:$E$2744&amp;'AQS-88101'!$G$2:$G$2744,0)),""),"")</f>
        <v/>
      </c>
      <c r="D1062" s="42" t="str">
        <f t="array" ref="D1062">IFERROR(IF(INDEX('AQS-88101'!$M$2:$M$2744,MATCH('88101-daily-summary-by-site'!$A1062&amp;'88101-daily-summary-by-site'!D$2&amp;'88101-daily-summary-by-site'!D$3,'AQS-88101'!$AC$2:$AC$2744&amp;'AQS-88101'!$E$2:$E$2744&amp;'AQS-88101'!$G$2:$G$2744,0))&lt;&gt;"",INDEX('AQS-88101'!$M$2:$M$2744,MATCH('88101-daily-summary-by-site'!$A1062&amp;'88101-daily-summary-by-site'!D$2&amp;'88101-daily-summary-by-site'!D$3,'AQS-88101'!$AC$2:$AC$2744&amp;'AQS-88101'!$E$2:$E$2744&amp;'AQS-88101'!$G$2:$G$2744,0)),""),"")</f>
        <v/>
      </c>
      <c r="E1062" s="42" t="str">
        <f t="array" ref="E1062">IFERROR(IF(INDEX('AQS-88101'!$M$2:$M$2744,MATCH('88101-daily-summary-by-site'!$A1062&amp;'88101-daily-summary-by-site'!E$2&amp;'88101-daily-summary-by-site'!E$3,'AQS-88101'!$AC$2:$AC$2744&amp;'AQS-88101'!$E$2:$E$2744&amp;'AQS-88101'!$G$2:$G$2744,0))&lt;&gt;"",INDEX('AQS-88101'!$M$2:$M$2744,MATCH('88101-daily-summary-by-site'!$A1062&amp;'88101-daily-summary-by-site'!E$2&amp;'88101-daily-summary-by-site'!E$3,'AQS-88101'!$AC$2:$AC$2744&amp;'AQS-88101'!$E$2:$E$2744&amp;'AQS-88101'!$G$2:$G$2744,0)),""),"")</f>
        <v/>
      </c>
      <c r="F1062" s="42" t="str">
        <f t="array" ref="F1062">IFERROR(IF(INDEX('AQS-88101'!$M$2:$M$2744,MATCH('88101-daily-summary-by-site'!$A1062&amp;'88101-daily-summary-by-site'!F$2&amp;'88101-daily-summary-by-site'!F$3,'AQS-88101'!$AC$2:$AC$2744&amp;'AQS-88101'!$E$2:$E$2744&amp;'AQS-88101'!$G$2:$G$2744,0))&lt;&gt;"",INDEX('AQS-88101'!$M$2:$M$2744,MATCH('88101-daily-summary-by-site'!$A1062&amp;'88101-daily-summary-by-site'!F$2&amp;'88101-daily-summary-by-site'!F$3,'AQS-88101'!$AC$2:$AC$2744&amp;'AQS-88101'!$E$2:$E$2744&amp;'AQS-88101'!$G$2:$G$2744,0)),""),"")</f>
        <v/>
      </c>
      <c r="G1062" s="42" t="str">
        <f t="array" ref="G1062">IFERROR(IF(INDEX('AQS-88101'!$M$2:$M$2744,MATCH('88101-daily-summary-by-site'!$A1062&amp;'88101-daily-summary-by-site'!G$2&amp;'88101-daily-summary-by-site'!G$3,'AQS-88101'!$AC$2:$AC$2744&amp;'AQS-88101'!$E$2:$E$2744&amp;'AQS-88101'!$G$2:$G$2744,0))&lt;&gt;"",INDEX('AQS-88101'!$M$2:$M$2744,MATCH('88101-daily-summary-by-site'!$A1062&amp;'88101-daily-summary-by-site'!G$2&amp;'88101-daily-summary-by-site'!G$3,'AQS-88101'!$AC$2:$AC$2744&amp;'AQS-88101'!$E$2:$E$2744&amp;'AQS-88101'!$G$2:$G$2744,0)),""),"")</f>
        <v/>
      </c>
      <c r="H1062" s="42" t="str">
        <f t="array" ref="H1062">IFERROR(IF(INDEX('AQS-88101'!$M$2:$M$2744,MATCH('88101-daily-summary-by-site'!$A1062&amp;'88101-daily-summary-by-site'!H$2&amp;'88101-daily-summary-by-site'!H$3,'AQS-88101'!$AC$2:$AC$2744&amp;'AQS-88101'!$E$2:$E$2744&amp;'AQS-88101'!$G$2:$G$2744,0))&lt;&gt;"",INDEX('AQS-88101'!$M$2:$M$2744,MATCH('88101-daily-summary-by-site'!$A1062&amp;'88101-daily-summary-by-site'!H$2&amp;'88101-daily-summary-by-site'!H$3,'AQS-88101'!$AC$2:$AC$2744&amp;'AQS-88101'!$E$2:$E$2744&amp;'AQS-88101'!$G$2:$G$2744,0)),""),"")</f>
        <v/>
      </c>
      <c r="I1062" s="108" t="str">
        <f t="array" ref="I1062">IFERROR(IF(INDEX('AQS-88101'!$M$2:$M$2744,MATCH('88101-daily-summary-by-site'!$A1062&amp;'88101-daily-summary-by-site'!I$2&amp;'88101-daily-summary-by-site'!I$3,'AQS-88101'!$AC$2:$AC$2744&amp;'AQS-88101'!$E$2:$E$2744&amp;'AQS-88101'!$G$2:$G$2744,0))&lt;&gt;"",INDEX('AQS-88101'!$M$2:$M$2744,MATCH('88101-daily-summary-by-site'!$A1062&amp;'88101-daily-summary-by-site'!I$2&amp;'88101-daily-summary-by-site'!I$3,'AQS-88101'!$AC$2:$AC$2744&amp;'AQS-88101'!$E$2:$E$2744&amp;'AQS-88101'!$G$2:$G$2744,0)),""),"")</f>
        <v/>
      </c>
      <c r="L1062" s="107">
        <f t="shared" si="80"/>
        <v>1.9</v>
      </c>
      <c r="M1062" s="42" t="str">
        <f t="shared" si="81"/>
        <v/>
      </c>
      <c r="N1062" s="42" t="str">
        <f t="shared" si="82"/>
        <v/>
      </c>
      <c r="O1062" s="108" t="str">
        <f t="shared" si="83"/>
        <v/>
      </c>
    </row>
    <row r="1063" spans="1:15" x14ac:dyDescent="0.25">
      <c r="A1063" s="79">
        <f t="shared" si="84"/>
        <v>39278</v>
      </c>
      <c r="B1063" s="107" t="str">
        <f t="array" ref="B1063">IFERROR(IF(INDEX('AQS-88101'!$M$2:$M$2744,MATCH('88101-daily-summary-by-site'!$A1063&amp;'88101-daily-summary-by-site'!B$2&amp;'88101-daily-summary-by-site'!B$3,'AQS-88101'!$AC$2:$AC$2744&amp;'AQS-88101'!$E$2:$E$2744&amp;'AQS-88101'!$G$2:$G$2744,0))&lt;&gt;"",INDEX('AQS-88101'!$M$2:$M$2744,MATCH('88101-daily-summary-by-site'!$A1063&amp;'88101-daily-summary-by-site'!B$2&amp;'88101-daily-summary-by-site'!B$3,'AQS-88101'!$AC$2:$AC$2744&amp;'AQS-88101'!$E$2:$E$2744&amp;'AQS-88101'!$G$2:$G$2744,0)),""),"")</f>
        <v/>
      </c>
      <c r="C1063" s="42" t="str">
        <f t="array" ref="C1063">IFERROR(IF(INDEX('AQS-88101'!$M$2:$M$2744,MATCH('88101-daily-summary-by-site'!$A1063&amp;'88101-daily-summary-by-site'!C$2&amp;'88101-daily-summary-by-site'!C$3,'AQS-88101'!$AC$2:$AC$2744&amp;'AQS-88101'!$E$2:$E$2744&amp;'AQS-88101'!$G$2:$G$2744,0))&lt;&gt;"",INDEX('AQS-88101'!$M$2:$M$2744,MATCH('88101-daily-summary-by-site'!$A1063&amp;'88101-daily-summary-by-site'!C$2&amp;'88101-daily-summary-by-site'!C$3,'AQS-88101'!$AC$2:$AC$2744&amp;'AQS-88101'!$E$2:$E$2744&amp;'AQS-88101'!$G$2:$G$2744,0)),""),"")</f>
        <v/>
      </c>
      <c r="D1063" s="42" t="str">
        <f t="array" ref="D1063">IFERROR(IF(INDEX('AQS-88101'!$M$2:$M$2744,MATCH('88101-daily-summary-by-site'!$A1063&amp;'88101-daily-summary-by-site'!D$2&amp;'88101-daily-summary-by-site'!D$3,'AQS-88101'!$AC$2:$AC$2744&amp;'AQS-88101'!$E$2:$E$2744&amp;'AQS-88101'!$G$2:$G$2744,0))&lt;&gt;"",INDEX('AQS-88101'!$M$2:$M$2744,MATCH('88101-daily-summary-by-site'!$A1063&amp;'88101-daily-summary-by-site'!D$2&amp;'88101-daily-summary-by-site'!D$3,'AQS-88101'!$AC$2:$AC$2744&amp;'AQS-88101'!$E$2:$E$2744&amp;'AQS-88101'!$G$2:$G$2744,0)),""),"")</f>
        <v/>
      </c>
      <c r="E1063" s="42" t="str">
        <f t="array" ref="E1063">IFERROR(IF(INDEX('AQS-88101'!$M$2:$M$2744,MATCH('88101-daily-summary-by-site'!$A1063&amp;'88101-daily-summary-by-site'!E$2&amp;'88101-daily-summary-by-site'!E$3,'AQS-88101'!$AC$2:$AC$2744&amp;'AQS-88101'!$E$2:$E$2744&amp;'AQS-88101'!$G$2:$G$2744,0))&lt;&gt;"",INDEX('AQS-88101'!$M$2:$M$2744,MATCH('88101-daily-summary-by-site'!$A1063&amp;'88101-daily-summary-by-site'!E$2&amp;'88101-daily-summary-by-site'!E$3,'AQS-88101'!$AC$2:$AC$2744&amp;'AQS-88101'!$E$2:$E$2744&amp;'AQS-88101'!$G$2:$G$2744,0)),""),"")</f>
        <v/>
      </c>
      <c r="F1063" s="42" t="str">
        <f t="array" ref="F1063">IFERROR(IF(INDEX('AQS-88101'!$M$2:$M$2744,MATCH('88101-daily-summary-by-site'!$A1063&amp;'88101-daily-summary-by-site'!F$2&amp;'88101-daily-summary-by-site'!F$3,'AQS-88101'!$AC$2:$AC$2744&amp;'AQS-88101'!$E$2:$E$2744&amp;'AQS-88101'!$G$2:$G$2744,0))&lt;&gt;"",INDEX('AQS-88101'!$M$2:$M$2744,MATCH('88101-daily-summary-by-site'!$A1063&amp;'88101-daily-summary-by-site'!F$2&amp;'88101-daily-summary-by-site'!F$3,'AQS-88101'!$AC$2:$AC$2744&amp;'AQS-88101'!$E$2:$E$2744&amp;'AQS-88101'!$G$2:$G$2744,0)),""),"")</f>
        <v/>
      </c>
      <c r="G1063" s="42" t="str">
        <f t="array" ref="G1063">IFERROR(IF(INDEX('AQS-88101'!$M$2:$M$2744,MATCH('88101-daily-summary-by-site'!$A1063&amp;'88101-daily-summary-by-site'!G$2&amp;'88101-daily-summary-by-site'!G$3,'AQS-88101'!$AC$2:$AC$2744&amp;'AQS-88101'!$E$2:$E$2744&amp;'AQS-88101'!$G$2:$G$2744,0))&lt;&gt;"",INDEX('AQS-88101'!$M$2:$M$2744,MATCH('88101-daily-summary-by-site'!$A1063&amp;'88101-daily-summary-by-site'!G$2&amp;'88101-daily-summary-by-site'!G$3,'AQS-88101'!$AC$2:$AC$2744&amp;'AQS-88101'!$E$2:$E$2744&amp;'AQS-88101'!$G$2:$G$2744,0)),""),"")</f>
        <v/>
      </c>
      <c r="H1063" s="42" t="str">
        <f t="array" ref="H1063">IFERROR(IF(INDEX('AQS-88101'!$M$2:$M$2744,MATCH('88101-daily-summary-by-site'!$A1063&amp;'88101-daily-summary-by-site'!H$2&amp;'88101-daily-summary-by-site'!H$3,'AQS-88101'!$AC$2:$AC$2744&amp;'AQS-88101'!$E$2:$E$2744&amp;'AQS-88101'!$G$2:$G$2744,0))&lt;&gt;"",INDEX('AQS-88101'!$M$2:$M$2744,MATCH('88101-daily-summary-by-site'!$A1063&amp;'88101-daily-summary-by-site'!H$2&amp;'88101-daily-summary-by-site'!H$3,'AQS-88101'!$AC$2:$AC$2744&amp;'AQS-88101'!$E$2:$E$2744&amp;'AQS-88101'!$G$2:$G$2744,0)),""),"")</f>
        <v/>
      </c>
      <c r="I1063" s="108" t="str">
        <f t="array" ref="I1063">IFERROR(IF(INDEX('AQS-88101'!$M$2:$M$2744,MATCH('88101-daily-summary-by-site'!$A1063&amp;'88101-daily-summary-by-site'!I$2&amp;'88101-daily-summary-by-site'!I$3,'AQS-88101'!$AC$2:$AC$2744&amp;'AQS-88101'!$E$2:$E$2744&amp;'AQS-88101'!$G$2:$G$2744,0))&lt;&gt;"",INDEX('AQS-88101'!$M$2:$M$2744,MATCH('88101-daily-summary-by-site'!$A1063&amp;'88101-daily-summary-by-site'!I$2&amp;'88101-daily-summary-by-site'!I$3,'AQS-88101'!$AC$2:$AC$2744&amp;'AQS-88101'!$E$2:$E$2744&amp;'AQS-88101'!$G$2:$G$2744,0)),""),"")</f>
        <v/>
      </c>
      <c r="L1063" s="107" t="str">
        <f t="shared" si="80"/>
        <v/>
      </c>
      <c r="M1063" s="42" t="str">
        <f t="shared" si="81"/>
        <v/>
      </c>
      <c r="N1063" s="42" t="str">
        <f t="shared" si="82"/>
        <v/>
      </c>
      <c r="O1063" s="108" t="str">
        <f t="shared" si="83"/>
        <v/>
      </c>
    </row>
    <row r="1064" spans="1:15" x14ac:dyDescent="0.25">
      <c r="A1064" s="79">
        <f t="shared" si="84"/>
        <v>39279</v>
      </c>
      <c r="B1064" s="107" t="str">
        <f t="array" ref="B1064">IFERROR(IF(INDEX('AQS-88101'!$M$2:$M$2744,MATCH('88101-daily-summary-by-site'!$A1064&amp;'88101-daily-summary-by-site'!B$2&amp;'88101-daily-summary-by-site'!B$3,'AQS-88101'!$AC$2:$AC$2744&amp;'AQS-88101'!$E$2:$E$2744&amp;'AQS-88101'!$G$2:$G$2744,0))&lt;&gt;"",INDEX('AQS-88101'!$M$2:$M$2744,MATCH('88101-daily-summary-by-site'!$A1064&amp;'88101-daily-summary-by-site'!B$2&amp;'88101-daily-summary-by-site'!B$3,'AQS-88101'!$AC$2:$AC$2744&amp;'AQS-88101'!$E$2:$E$2744&amp;'AQS-88101'!$G$2:$G$2744,0)),""),"")</f>
        <v/>
      </c>
      <c r="C1064" s="42" t="str">
        <f t="array" ref="C1064">IFERROR(IF(INDEX('AQS-88101'!$M$2:$M$2744,MATCH('88101-daily-summary-by-site'!$A1064&amp;'88101-daily-summary-by-site'!C$2&amp;'88101-daily-summary-by-site'!C$3,'AQS-88101'!$AC$2:$AC$2744&amp;'AQS-88101'!$E$2:$E$2744&amp;'AQS-88101'!$G$2:$G$2744,0))&lt;&gt;"",INDEX('AQS-88101'!$M$2:$M$2744,MATCH('88101-daily-summary-by-site'!$A1064&amp;'88101-daily-summary-by-site'!C$2&amp;'88101-daily-summary-by-site'!C$3,'AQS-88101'!$AC$2:$AC$2744&amp;'AQS-88101'!$E$2:$E$2744&amp;'AQS-88101'!$G$2:$G$2744,0)),""),"")</f>
        <v/>
      </c>
      <c r="D1064" s="42" t="str">
        <f t="array" ref="D1064">IFERROR(IF(INDEX('AQS-88101'!$M$2:$M$2744,MATCH('88101-daily-summary-by-site'!$A1064&amp;'88101-daily-summary-by-site'!D$2&amp;'88101-daily-summary-by-site'!D$3,'AQS-88101'!$AC$2:$AC$2744&amp;'AQS-88101'!$E$2:$E$2744&amp;'AQS-88101'!$G$2:$G$2744,0))&lt;&gt;"",INDEX('AQS-88101'!$M$2:$M$2744,MATCH('88101-daily-summary-by-site'!$A1064&amp;'88101-daily-summary-by-site'!D$2&amp;'88101-daily-summary-by-site'!D$3,'AQS-88101'!$AC$2:$AC$2744&amp;'AQS-88101'!$E$2:$E$2744&amp;'AQS-88101'!$G$2:$G$2744,0)),""),"")</f>
        <v/>
      </c>
      <c r="E1064" s="42" t="str">
        <f t="array" ref="E1064">IFERROR(IF(INDEX('AQS-88101'!$M$2:$M$2744,MATCH('88101-daily-summary-by-site'!$A1064&amp;'88101-daily-summary-by-site'!E$2&amp;'88101-daily-summary-by-site'!E$3,'AQS-88101'!$AC$2:$AC$2744&amp;'AQS-88101'!$E$2:$E$2744&amp;'AQS-88101'!$G$2:$G$2744,0))&lt;&gt;"",INDEX('AQS-88101'!$M$2:$M$2744,MATCH('88101-daily-summary-by-site'!$A1064&amp;'88101-daily-summary-by-site'!E$2&amp;'88101-daily-summary-by-site'!E$3,'AQS-88101'!$AC$2:$AC$2744&amp;'AQS-88101'!$E$2:$E$2744&amp;'AQS-88101'!$G$2:$G$2744,0)),""),"")</f>
        <v/>
      </c>
      <c r="F1064" s="42" t="str">
        <f t="array" ref="F1064">IFERROR(IF(INDEX('AQS-88101'!$M$2:$M$2744,MATCH('88101-daily-summary-by-site'!$A1064&amp;'88101-daily-summary-by-site'!F$2&amp;'88101-daily-summary-by-site'!F$3,'AQS-88101'!$AC$2:$AC$2744&amp;'AQS-88101'!$E$2:$E$2744&amp;'AQS-88101'!$G$2:$G$2744,0))&lt;&gt;"",INDEX('AQS-88101'!$M$2:$M$2744,MATCH('88101-daily-summary-by-site'!$A1064&amp;'88101-daily-summary-by-site'!F$2&amp;'88101-daily-summary-by-site'!F$3,'AQS-88101'!$AC$2:$AC$2744&amp;'AQS-88101'!$E$2:$E$2744&amp;'AQS-88101'!$G$2:$G$2744,0)),""),"")</f>
        <v/>
      </c>
      <c r="G1064" s="42" t="str">
        <f t="array" ref="G1064">IFERROR(IF(INDEX('AQS-88101'!$M$2:$M$2744,MATCH('88101-daily-summary-by-site'!$A1064&amp;'88101-daily-summary-by-site'!G$2&amp;'88101-daily-summary-by-site'!G$3,'AQS-88101'!$AC$2:$AC$2744&amp;'AQS-88101'!$E$2:$E$2744&amp;'AQS-88101'!$G$2:$G$2744,0))&lt;&gt;"",INDEX('AQS-88101'!$M$2:$M$2744,MATCH('88101-daily-summary-by-site'!$A1064&amp;'88101-daily-summary-by-site'!G$2&amp;'88101-daily-summary-by-site'!G$3,'AQS-88101'!$AC$2:$AC$2744&amp;'AQS-88101'!$E$2:$E$2744&amp;'AQS-88101'!$G$2:$G$2744,0)),""),"")</f>
        <v/>
      </c>
      <c r="H1064" s="42" t="str">
        <f t="array" ref="H1064">IFERROR(IF(INDEX('AQS-88101'!$M$2:$M$2744,MATCH('88101-daily-summary-by-site'!$A1064&amp;'88101-daily-summary-by-site'!H$2&amp;'88101-daily-summary-by-site'!H$3,'AQS-88101'!$AC$2:$AC$2744&amp;'AQS-88101'!$E$2:$E$2744&amp;'AQS-88101'!$G$2:$G$2744,0))&lt;&gt;"",INDEX('AQS-88101'!$M$2:$M$2744,MATCH('88101-daily-summary-by-site'!$A1064&amp;'88101-daily-summary-by-site'!H$2&amp;'88101-daily-summary-by-site'!H$3,'AQS-88101'!$AC$2:$AC$2744&amp;'AQS-88101'!$E$2:$E$2744&amp;'AQS-88101'!$G$2:$G$2744,0)),""),"")</f>
        <v/>
      </c>
      <c r="I1064" s="108" t="str">
        <f t="array" ref="I1064">IFERROR(IF(INDEX('AQS-88101'!$M$2:$M$2744,MATCH('88101-daily-summary-by-site'!$A1064&amp;'88101-daily-summary-by-site'!I$2&amp;'88101-daily-summary-by-site'!I$3,'AQS-88101'!$AC$2:$AC$2744&amp;'AQS-88101'!$E$2:$E$2744&amp;'AQS-88101'!$G$2:$G$2744,0))&lt;&gt;"",INDEX('AQS-88101'!$M$2:$M$2744,MATCH('88101-daily-summary-by-site'!$A1064&amp;'88101-daily-summary-by-site'!I$2&amp;'88101-daily-summary-by-site'!I$3,'AQS-88101'!$AC$2:$AC$2744&amp;'AQS-88101'!$E$2:$E$2744&amp;'AQS-88101'!$G$2:$G$2744,0)),""),"")</f>
        <v/>
      </c>
      <c r="L1064" s="107" t="str">
        <f t="shared" si="80"/>
        <v/>
      </c>
      <c r="M1064" s="42" t="str">
        <f t="shared" si="81"/>
        <v/>
      </c>
      <c r="N1064" s="42" t="str">
        <f t="shared" si="82"/>
        <v/>
      </c>
      <c r="O1064" s="108" t="str">
        <f t="shared" si="83"/>
        <v/>
      </c>
    </row>
    <row r="1065" spans="1:15" x14ac:dyDescent="0.25">
      <c r="A1065" s="79">
        <f t="shared" si="84"/>
        <v>39280</v>
      </c>
      <c r="B1065" s="107">
        <f t="array" ref="B1065">IFERROR(IF(INDEX('AQS-88101'!$M$2:$M$2744,MATCH('88101-daily-summary-by-site'!$A1065&amp;'88101-daily-summary-by-site'!B$2&amp;'88101-daily-summary-by-site'!B$3,'AQS-88101'!$AC$2:$AC$2744&amp;'AQS-88101'!$E$2:$E$2744&amp;'AQS-88101'!$G$2:$G$2744,0))&lt;&gt;"",INDEX('AQS-88101'!$M$2:$M$2744,MATCH('88101-daily-summary-by-site'!$A1065&amp;'88101-daily-summary-by-site'!B$2&amp;'88101-daily-summary-by-site'!B$3,'AQS-88101'!$AC$2:$AC$2744&amp;'AQS-88101'!$E$2:$E$2744&amp;'AQS-88101'!$G$2:$G$2744,0)),""),"")</f>
        <v>3</v>
      </c>
      <c r="C1065" s="42">
        <f t="array" ref="C1065">IFERROR(IF(INDEX('AQS-88101'!$M$2:$M$2744,MATCH('88101-daily-summary-by-site'!$A1065&amp;'88101-daily-summary-by-site'!C$2&amp;'88101-daily-summary-by-site'!C$3,'AQS-88101'!$AC$2:$AC$2744&amp;'AQS-88101'!$E$2:$E$2744&amp;'AQS-88101'!$G$2:$G$2744,0))&lt;&gt;"",INDEX('AQS-88101'!$M$2:$M$2744,MATCH('88101-daily-summary-by-site'!$A1065&amp;'88101-daily-summary-by-site'!C$2&amp;'88101-daily-summary-by-site'!C$3,'AQS-88101'!$AC$2:$AC$2744&amp;'AQS-88101'!$E$2:$E$2744&amp;'AQS-88101'!$G$2:$G$2744,0)),""),"")</f>
        <v>2.7</v>
      </c>
      <c r="D1065" s="42" t="str">
        <f t="array" ref="D1065">IFERROR(IF(INDEX('AQS-88101'!$M$2:$M$2744,MATCH('88101-daily-summary-by-site'!$A1065&amp;'88101-daily-summary-by-site'!D$2&amp;'88101-daily-summary-by-site'!D$3,'AQS-88101'!$AC$2:$AC$2744&amp;'AQS-88101'!$E$2:$E$2744&amp;'AQS-88101'!$G$2:$G$2744,0))&lt;&gt;"",INDEX('AQS-88101'!$M$2:$M$2744,MATCH('88101-daily-summary-by-site'!$A1065&amp;'88101-daily-summary-by-site'!D$2&amp;'88101-daily-summary-by-site'!D$3,'AQS-88101'!$AC$2:$AC$2744&amp;'AQS-88101'!$E$2:$E$2744&amp;'AQS-88101'!$G$2:$G$2744,0)),""),"")</f>
        <v/>
      </c>
      <c r="E1065" s="42" t="str">
        <f t="array" ref="E1065">IFERROR(IF(INDEX('AQS-88101'!$M$2:$M$2744,MATCH('88101-daily-summary-by-site'!$A1065&amp;'88101-daily-summary-by-site'!E$2&amp;'88101-daily-summary-by-site'!E$3,'AQS-88101'!$AC$2:$AC$2744&amp;'AQS-88101'!$E$2:$E$2744&amp;'AQS-88101'!$G$2:$G$2744,0))&lt;&gt;"",INDEX('AQS-88101'!$M$2:$M$2744,MATCH('88101-daily-summary-by-site'!$A1065&amp;'88101-daily-summary-by-site'!E$2&amp;'88101-daily-summary-by-site'!E$3,'AQS-88101'!$AC$2:$AC$2744&amp;'AQS-88101'!$E$2:$E$2744&amp;'AQS-88101'!$G$2:$G$2744,0)),""),"")</f>
        <v/>
      </c>
      <c r="F1065" s="42" t="str">
        <f t="array" ref="F1065">IFERROR(IF(INDEX('AQS-88101'!$M$2:$M$2744,MATCH('88101-daily-summary-by-site'!$A1065&amp;'88101-daily-summary-by-site'!F$2&amp;'88101-daily-summary-by-site'!F$3,'AQS-88101'!$AC$2:$AC$2744&amp;'AQS-88101'!$E$2:$E$2744&amp;'AQS-88101'!$G$2:$G$2744,0))&lt;&gt;"",INDEX('AQS-88101'!$M$2:$M$2744,MATCH('88101-daily-summary-by-site'!$A1065&amp;'88101-daily-summary-by-site'!F$2&amp;'88101-daily-summary-by-site'!F$3,'AQS-88101'!$AC$2:$AC$2744&amp;'AQS-88101'!$E$2:$E$2744&amp;'AQS-88101'!$G$2:$G$2744,0)),""),"")</f>
        <v/>
      </c>
      <c r="G1065" s="42" t="str">
        <f t="array" ref="G1065">IFERROR(IF(INDEX('AQS-88101'!$M$2:$M$2744,MATCH('88101-daily-summary-by-site'!$A1065&amp;'88101-daily-summary-by-site'!G$2&amp;'88101-daily-summary-by-site'!G$3,'AQS-88101'!$AC$2:$AC$2744&amp;'AQS-88101'!$E$2:$E$2744&amp;'AQS-88101'!$G$2:$G$2744,0))&lt;&gt;"",INDEX('AQS-88101'!$M$2:$M$2744,MATCH('88101-daily-summary-by-site'!$A1065&amp;'88101-daily-summary-by-site'!G$2&amp;'88101-daily-summary-by-site'!G$3,'AQS-88101'!$AC$2:$AC$2744&amp;'AQS-88101'!$E$2:$E$2744&amp;'AQS-88101'!$G$2:$G$2744,0)),""),"")</f>
        <v/>
      </c>
      <c r="H1065" s="42" t="str">
        <f t="array" ref="H1065">IFERROR(IF(INDEX('AQS-88101'!$M$2:$M$2744,MATCH('88101-daily-summary-by-site'!$A1065&amp;'88101-daily-summary-by-site'!H$2&amp;'88101-daily-summary-by-site'!H$3,'AQS-88101'!$AC$2:$AC$2744&amp;'AQS-88101'!$E$2:$E$2744&amp;'AQS-88101'!$G$2:$G$2744,0))&lt;&gt;"",INDEX('AQS-88101'!$M$2:$M$2744,MATCH('88101-daily-summary-by-site'!$A1065&amp;'88101-daily-summary-by-site'!H$2&amp;'88101-daily-summary-by-site'!H$3,'AQS-88101'!$AC$2:$AC$2744&amp;'AQS-88101'!$E$2:$E$2744&amp;'AQS-88101'!$G$2:$G$2744,0)),""),"")</f>
        <v/>
      </c>
      <c r="I1065" s="108" t="str">
        <f t="array" ref="I1065">IFERROR(IF(INDEX('AQS-88101'!$M$2:$M$2744,MATCH('88101-daily-summary-by-site'!$A1065&amp;'88101-daily-summary-by-site'!I$2&amp;'88101-daily-summary-by-site'!I$3,'AQS-88101'!$AC$2:$AC$2744&amp;'AQS-88101'!$E$2:$E$2744&amp;'AQS-88101'!$G$2:$G$2744,0))&lt;&gt;"",INDEX('AQS-88101'!$M$2:$M$2744,MATCH('88101-daily-summary-by-site'!$A1065&amp;'88101-daily-summary-by-site'!I$2&amp;'88101-daily-summary-by-site'!I$3,'AQS-88101'!$AC$2:$AC$2744&amp;'AQS-88101'!$E$2:$E$2744&amp;'AQS-88101'!$G$2:$G$2744,0)),""),"")</f>
        <v/>
      </c>
      <c r="L1065" s="107">
        <f t="shared" si="80"/>
        <v>3</v>
      </c>
      <c r="M1065" s="42" t="str">
        <f t="shared" si="81"/>
        <v/>
      </c>
      <c r="N1065" s="42" t="str">
        <f t="shared" si="82"/>
        <v/>
      </c>
      <c r="O1065" s="108" t="str">
        <f t="shared" si="83"/>
        <v/>
      </c>
    </row>
    <row r="1066" spans="1:15" x14ac:dyDescent="0.25">
      <c r="A1066" s="79">
        <f t="shared" si="84"/>
        <v>39281</v>
      </c>
      <c r="B1066" s="107" t="str">
        <f t="array" ref="B1066">IFERROR(IF(INDEX('AQS-88101'!$M$2:$M$2744,MATCH('88101-daily-summary-by-site'!$A1066&amp;'88101-daily-summary-by-site'!B$2&amp;'88101-daily-summary-by-site'!B$3,'AQS-88101'!$AC$2:$AC$2744&amp;'AQS-88101'!$E$2:$E$2744&amp;'AQS-88101'!$G$2:$G$2744,0))&lt;&gt;"",INDEX('AQS-88101'!$M$2:$M$2744,MATCH('88101-daily-summary-by-site'!$A1066&amp;'88101-daily-summary-by-site'!B$2&amp;'88101-daily-summary-by-site'!B$3,'AQS-88101'!$AC$2:$AC$2744&amp;'AQS-88101'!$E$2:$E$2744&amp;'AQS-88101'!$G$2:$G$2744,0)),""),"")</f>
        <v/>
      </c>
      <c r="C1066" s="42" t="str">
        <f t="array" ref="C1066">IFERROR(IF(INDEX('AQS-88101'!$M$2:$M$2744,MATCH('88101-daily-summary-by-site'!$A1066&amp;'88101-daily-summary-by-site'!C$2&amp;'88101-daily-summary-by-site'!C$3,'AQS-88101'!$AC$2:$AC$2744&amp;'AQS-88101'!$E$2:$E$2744&amp;'AQS-88101'!$G$2:$G$2744,0))&lt;&gt;"",INDEX('AQS-88101'!$M$2:$M$2744,MATCH('88101-daily-summary-by-site'!$A1066&amp;'88101-daily-summary-by-site'!C$2&amp;'88101-daily-summary-by-site'!C$3,'AQS-88101'!$AC$2:$AC$2744&amp;'AQS-88101'!$E$2:$E$2744&amp;'AQS-88101'!$G$2:$G$2744,0)),""),"")</f>
        <v/>
      </c>
      <c r="D1066" s="42" t="str">
        <f t="array" ref="D1066">IFERROR(IF(INDEX('AQS-88101'!$M$2:$M$2744,MATCH('88101-daily-summary-by-site'!$A1066&amp;'88101-daily-summary-by-site'!D$2&amp;'88101-daily-summary-by-site'!D$3,'AQS-88101'!$AC$2:$AC$2744&amp;'AQS-88101'!$E$2:$E$2744&amp;'AQS-88101'!$G$2:$G$2744,0))&lt;&gt;"",INDEX('AQS-88101'!$M$2:$M$2744,MATCH('88101-daily-summary-by-site'!$A1066&amp;'88101-daily-summary-by-site'!D$2&amp;'88101-daily-summary-by-site'!D$3,'AQS-88101'!$AC$2:$AC$2744&amp;'AQS-88101'!$E$2:$E$2744&amp;'AQS-88101'!$G$2:$G$2744,0)),""),"")</f>
        <v/>
      </c>
      <c r="E1066" s="42" t="str">
        <f t="array" ref="E1066">IFERROR(IF(INDEX('AQS-88101'!$M$2:$M$2744,MATCH('88101-daily-summary-by-site'!$A1066&amp;'88101-daily-summary-by-site'!E$2&amp;'88101-daily-summary-by-site'!E$3,'AQS-88101'!$AC$2:$AC$2744&amp;'AQS-88101'!$E$2:$E$2744&amp;'AQS-88101'!$G$2:$G$2744,0))&lt;&gt;"",INDEX('AQS-88101'!$M$2:$M$2744,MATCH('88101-daily-summary-by-site'!$A1066&amp;'88101-daily-summary-by-site'!E$2&amp;'88101-daily-summary-by-site'!E$3,'AQS-88101'!$AC$2:$AC$2744&amp;'AQS-88101'!$E$2:$E$2744&amp;'AQS-88101'!$G$2:$G$2744,0)),""),"")</f>
        <v/>
      </c>
      <c r="F1066" s="42" t="str">
        <f t="array" ref="F1066">IFERROR(IF(INDEX('AQS-88101'!$M$2:$M$2744,MATCH('88101-daily-summary-by-site'!$A1066&amp;'88101-daily-summary-by-site'!F$2&amp;'88101-daily-summary-by-site'!F$3,'AQS-88101'!$AC$2:$AC$2744&amp;'AQS-88101'!$E$2:$E$2744&amp;'AQS-88101'!$G$2:$G$2744,0))&lt;&gt;"",INDEX('AQS-88101'!$M$2:$M$2744,MATCH('88101-daily-summary-by-site'!$A1066&amp;'88101-daily-summary-by-site'!F$2&amp;'88101-daily-summary-by-site'!F$3,'AQS-88101'!$AC$2:$AC$2744&amp;'AQS-88101'!$E$2:$E$2744&amp;'AQS-88101'!$G$2:$G$2744,0)),""),"")</f>
        <v/>
      </c>
      <c r="G1066" s="42" t="str">
        <f t="array" ref="G1066">IFERROR(IF(INDEX('AQS-88101'!$M$2:$M$2744,MATCH('88101-daily-summary-by-site'!$A1066&amp;'88101-daily-summary-by-site'!G$2&amp;'88101-daily-summary-by-site'!G$3,'AQS-88101'!$AC$2:$AC$2744&amp;'AQS-88101'!$E$2:$E$2744&amp;'AQS-88101'!$G$2:$G$2744,0))&lt;&gt;"",INDEX('AQS-88101'!$M$2:$M$2744,MATCH('88101-daily-summary-by-site'!$A1066&amp;'88101-daily-summary-by-site'!G$2&amp;'88101-daily-summary-by-site'!G$3,'AQS-88101'!$AC$2:$AC$2744&amp;'AQS-88101'!$E$2:$E$2744&amp;'AQS-88101'!$G$2:$G$2744,0)),""),"")</f>
        <v/>
      </c>
      <c r="H1066" s="42" t="str">
        <f t="array" ref="H1066">IFERROR(IF(INDEX('AQS-88101'!$M$2:$M$2744,MATCH('88101-daily-summary-by-site'!$A1066&amp;'88101-daily-summary-by-site'!H$2&amp;'88101-daily-summary-by-site'!H$3,'AQS-88101'!$AC$2:$AC$2744&amp;'AQS-88101'!$E$2:$E$2744&amp;'AQS-88101'!$G$2:$G$2744,0))&lt;&gt;"",INDEX('AQS-88101'!$M$2:$M$2744,MATCH('88101-daily-summary-by-site'!$A1066&amp;'88101-daily-summary-by-site'!H$2&amp;'88101-daily-summary-by-site'!H$3,'AQS-88101'!$AC$2:$AC$2744&amp;'AQS-88101'!$E$2:$E$2744&amp;'AQS-88101'!$G$2:$G$2744,0)),""),"")</f>
        <v/>
      </c>
      <c r="I1066" s="108" t="str">
        <f t="array" ref="I1066">IFERROR(IF(INDEX('AQS-88101'!$M$2:$M$2744,MATCH('88101-daily-summary-by-site'!$A1066&amp;'88101-daily-summary-by-site'!I$2&amp;'88101-daily-summary-by-site'!I$3,'AQS-88101'!$AC$2:$AC$2744&amp;'AQS-88101'!$E$2:$E$2744&amp;'AQS-88101'!$G$2:$G$2744,0))&lt;&gt;"",INDEX('AQS-88101'!$M$2:$M$2744,MATCH('88101-daily-summary-by-site'!$A1066&amp;'88101-daily-summary-by-site'!I$2&amp;'88101-daily-summary-by-site'!I$3,'AQS-88101'!$AC$2:$AC$2744&amp;'AQS-88101'!$E$2:$E$2744&amp;'AQS-88101'!$G$2:$G$2744,0)),""),"")</f>
        <v/>
      </c>
      <c r="L1066" s="107" t="str">
        <f t="shared" si="80"/>
        <v/>
      </c>
      <c r="M1066" s="42" t="str">
        <f t="shared" si="81"/>
        <v/>
      </c>
      <c r="N1066" s="42" t="str">
        <f t="shared" si="82"/>
        <v/>
      </c>
      <c r="O1066" s="108" t="str">
        <f t="shared" si="83"/>
        <v/>
      </c>
    </row>
    <row r="1067" spans="1:15" x14ac:dyDescent="0.25">
      <c r="A1067" s="79">
        <f t="shared" si="84"/>
        <v>39282</v>
      </c>
      <c r="B1067" s="107" t="str">
        <f t="array" ref="B1067">IFERROR(IF(INDEX('AQS-88101'!$M$2:$M$2744,MATCH('88101-daily-summary-by-site'!$A1067&amp;'88101-daily-summary-by-site'!B$2&amp;'88101-daily-summary-by-site'!B$3,'AQS-88101'!$AC$2:$AC$2744&amp;'AQS-88101'!$E$2:$E$2744&amp;'AQS-88101'!$G$2:$G$2744,0))&lt;&gt;"",INDEX('AQS-88101'!$M$2:$M$2744,MATCH('88101-daily-summary-by-site'!$A1067&amp;'88101-daily-summary-by-site'!B$2&amp;'88101-daily-summary-by-site'!B$3,'AQS-88101'!$AC$2:$AC$2744&amp;'AQS-88101'!$E$2:$E$2744&amp;'AQS-88101'!$G$2:$G$2744,0)),""),"")</f>
        <v/>
      </c>
      <c r="C1067" s="42" t="str">
        <f t="array" ref="C1067">IFERROR(IF(INDEX('AQS-88101'!$M$2:$M$2744,MATCH('88101-daily-summary-by-site'!$A1067&amp;'88101-daily-summary-by-site'!C$2&amp;'88101-daily-summary-by-site'!C$3,'AQS-88101'!$AC$2:$AC$2744&amp;'AQS-88101'!$E$2:$E$2744&amp;'AQS-88101'!$G$2:$G$2744,0))&lt;&gt;"",INDEX('AQS-88101'!$M$2:$M$2744,MATCH('88101-daily-summary-by-site'!$A1067&amp;'88101-daily-summary-by-site'!C$2&amp;'88101-daily-summary-by-site'!C$3,'AQS-88101'!$AC$2:$AC$2744&amp;'AQS-88101'!$E$2:$E$2744&amp;'AQS-88101'!$G$2:$G$2744,0)),""),"")</f>
        <v/>
      </c>
      <c r="D1067" s="42" t="str">
        <f t="array" ref="D1067">IFERROR(IF(INDEX('AQS-88101'!$M$2:$M$2744,MATCH('88101-daily-summary-by-site'!$A1067&amp;'88101-daily-summary-by-site'!D$2&amp;'88101-daily-summary-by-site'!D$3,'AQS-88101'!$AC$2:$AC$2744&amp;'AQS-88101'!$E$2:$E$2744&amp;'AQS-88101'!$G$2:$G$2744,0))&lt;&gt;"",INDEX('AQS-88101'!$M$2:$M$2744,MATCH('88101-daily-summary-by-site'!$A1067&amp;'88101-daily-summary-by-site'!D$2&amp;'88101-daily-summary-by-site'!D$3,'AQS-88101'!$AC$2:$AC$2744&amp;'AQS-88101'!$E$2:$E$2744&amp;'AQS-88101'!$G$2:$G$2744,0)),""),"")</f>
        <v/>
      </c>
      <c r="E1067" s="42" t="str">
        <f t="array" ref="E1067">IFERROR(IF(INDEX('AQS-88101'!$M$2:$M$2744,MATCH('88101-daily-summary-by-site'!$A1067&amp;'88101-daily-summary-by-site'!E$2&amp;'88101-daily-summary-by-site'!E$3,'AQS-88101'!$AC$2:$AC$2744&amp;'AQS-88101'!$E$2:$E$2744&amp;'AQS-88101'!$G$2:$G$2744,0))&lt;&gt;"",INDEX('AQS-88101'!$M$2:$M$2744,MATCH('88101-daily-summary-by-site'!$A1067&amp;'88101-daily-summary-by-site'!E$2&amp;'88101-daily-summary-by-site'!E$3,'AQS-88101'!$AC$2:$AC$2744&amp;'AQS-88101'!$E$2:$E$2744&amp;'AQS-88101'!$G$2:$G$2744,0)),""),"")</f>
        <v/>
      </c>
      <c r="F1067" s="42" t="str">
        <f t="array" ref="F1067">IFERROR(IF(INDEX('AQS-88101'!$M$2:$M$2744,MATCH('88101-daily-summary-by-site'!$A1067&amp;'88101-daily-summary-by-site'!F$2&amp;'88101-daily-summary-by-site'!F$3,'AQS-88101'!$AC$2:$AC$2744&amp;'AQS-88101'!$E$2:$E$2744&amp;'AQS-88101'!$G$2:$G$2744,0))&lt;&gt;"",INDEX('AQS-88101'!$M$2:$M$2744,MATCH('88101-daily-summary-by-site'!$A1067&amp;'88101-daily-summary-by-site'!F$2&amp;'88101-daily-summary-by-site'!F$3,'AQS-88101'!$AC$2:$AC$2744&amp;'AQS-88101'!$E$2:$E$2744&amp;'AQS-88101'!$G$2:$G$2744,0)),""),"")</f>
        <v/>
      </c>
      <c r="G1067" s="42" t="str">
        <f t="array" ref="G1067">IFERROR(IF(INDEX('AQS-88101'!$M$2:$M$2744,MATCH('88101-daily-summary-by-site'!$A1067&amp;'88101-daily-summary-by-site'!G$2&amp;'88101-daily-summary-by-site'!G$3,'AQS-88101'!$AC$2:$AC$2744&amp;'AQS-88101'!$E$2:$E$2744&amp;'AQS-88101'!$G$2:$G$2744,0))&lt;&gt;"",INDEX('AQS-88101'!$M$2:$M$2744,MATCH('88101-daily-summary-by-site'!$A1067&amp;'88101-daily-summary-by-site'!G$2&amp;'88101-daily-summary-by-site'!G$3,'AQS-88101'!$AC$2:$AC$2744&amp;'AQS-88101'!$E$2:$E$2744&amp;'AQS-88101'!$G$2:$G$2744,0)),""),"")</f>
        <v/>
      </c>
      <c r="H1067" s="42" t="str">
        <f t="array" ref="H1067">IFERROR(IF(INDEX('AQS-88101'!$M$2:$M$2744,MATCH('88101-daily-summary-by-site'!$A1067&amp;'88101-daily-summary-by-site'!H$2&amp;'88101-daily-summary-by-site'!H$3,'AQS-88101'!$AC$2:$AC$2744&amp;'AQS-88101'!$E$2:$E$2744&amp;'AQS-88101'!$G$2:$G$2744,0))&lt;&gt;"",INDEX('AQS-88101'!$M$2:$M$2744,MATCH('88101-daily-summary-by-site'!$A1067&amp;'88101-daily-summary-by-site'!H$2&amp;'88101-daily-summary-by-site'!H$3,'AQS-88101'!$AC$2:$AC$2744&amp;'AQS-88101'!$E$2:$E$2744&amp;'AQS-88101'!$G$2:$G$2744,0)),""),"")</f>
        <v/>
      </c>
      <c r="I1067" s="108" t="str">
        <f t="array" ref="I1067">IFERROR(IF(INDEX('AQS-88101'!$M$2:$M$2744,MATCH('88101-daily-summary-by-site'!$A1067&amp;'88101-daily-summary-by-site'!I$2&amp;'88101-daily-summary-by-site'!I$3,'AQS-88101'!$AC$2:$AC$2744&amp;'AQS-88101'!$E$2:$E$2744&amp;'AQS-88101'!$G$2:$G$2744,0))&lt;&gt;"",INDEX('AQS-88101'!$M$2:$M$2744,MATCH('88101-daily-summary-by-site'!$A1067&amp;'88101-daily-summary-by-site'!I$2&amp;'88101-daily-summary-by-site'!I$3,'AQS-88101'!$AC$2:$AC$2744&amp;'AQS-88101'!$E$2:$E$2744&amp;'AQS-88101'!$G$2:$G$2744,0)),""),"")</f>
        <v/>
      </c>
      <c r="L1067" s="107" t="str">
        <f t="shared" si="80"/>
        <v/>
      </c>
      <c r="M1067" s="42" t="str">
        <f t="shared" si="81"/>
        <v/>
      </c>
      <c r="N1067" s="42" t="str">
        <f t="shared" si="82"/>
        <v/>
      </c>
      <c r="O1067" s="108" t="str">
        <f t="shared" si="83"/>
        <v/>
      </c>
    </row>
    <row r="1068" spans="1:15" x14ac:dyDescent="0.25">
      <c r="A1068" s="79">
        <f t="shared" si="84"/>
        <v>39283</v>
      </c>
      <c r="B1068" s="107">
        <f t="array" ref="B1068">IFERROR(IF(INDEX('AQS-88101'!$M$2:$M$2744,MATCH('88101-daily-summary-by-site'!$A1068&amp;'88101-daily-summary-by-site'!B$2&amp;'88101-daily-summary-by-site'!B$3,'AQS-88101'!$AC$2:$AC$2744&amp;'AQS-88101'!$E$2:$E$2744&amp;'AQS-88101'!$G$2:$G$2744,0))&lt;&gt;"",INDEX('AQS-88101'!$M$2:$M$2744,MATCH('88101-daily-summary-by-site'!$A1068&amp;'88101-daily-summary-by-site'!B$2&amp;'88101-daily-summary-by-site'!B$3,'AQS-88101'!$AC$2:$AC$2744&amp;'AQS-88101'!$E$2:$E$2744&amp;'AQS-88101'!$G$2:$G$2744,0)),""),"")</f>
        <v>4.5</v>
      </c>
      <c r="C1068" s="42" t="str">
        <f t="array" ref="C1068">IFERROR(IF(INDEX('AQS-88101'!$M$2:$M$2744,MATCH('88101-daily-summary-by-site'!$A1068&amp;'88101-daily-summary-by-site'!C$2&amp;'88101-daily-summary-by-site'!C$3,'AQS-88101'!$AC$2:$AC$2744&amp;'AQS-88101'!$E$2:$E$2744&amp;'AQS-88101'!$G$2:$G$2744,0))&lt;&gt;"",INDEX('AQS-88101'!$M$2:$M$2744,MATCH('88101-daily-summary-by-site'!$A1068&amp;'88101-daily-summary-by-site'!C$2&amp;'88101-daily-summary-by-site'!C$3,'AQS-88101'!$AC$2:$AC$2744&amp;'AQS-88101'!$E$2:$E$2744&amp;'AQS-88101'!$G$2:$G$2744,0)),""),"")</f>
        <v/>
      </c>
      <c r="D1068" s="42" t="str">
        <f t="array" ref="D1068">IFERROR(IF(INDEX('AQS-88101'!$M$2:$M$2744,MATCH('88101-daily-summary-by-site'!$A1068&amp;'88101-daily-summary-by-site'!D$2&amp;'88101-daily-summary-by-site'!D$3,'AQS-88101'!$AC$2:$AC$2744&amp;'AQS-88101'!$E$2:$E$2744&amp;'AQS-88101'!$G$2:$G$2744,0))&lt;&gt;"",INDEX('AQS-88101'!$M$2:$M$2744,MATCH('88101-daily-summary-by-site'!$A1068&amp;'88101-daily-summary-by-site'!D$2&amp;'88101-daily-summary-by-site'!D$3,'AQS-88101'!$AC$2:$AC$2744&amp;'AQS-88101'!$E$2:$E$2744&amp;'AQS-88101'!$G$2:$G$2744,0)),""),"")</f>
        <v/>
      </c>
      <c r="E1068" s="42" t="str">
        <f t="array" ref="E1068">IFERROR(IF(INDEX('AQS-88101'!$M$2:$M$2744,MATCH('88101-daily-summary-by-site'!$A1068&amp;'88101-daily-summary-by-site'!E$2&amp;'88101-daily-summary-by-site'!E$3,'AQS-88101'!$AC$2:$AC$2744&amp;'AQS-88101'!$E$2:$E$2744&amp;'AQS-88101'!$G$2:$G$2744,0))&lt;&gt;"",INDEX('AQS-88101'!$M$2:$M$2744,MATCH('88101-daily-summary-by-site'!$A1068&amp;'88101-daily-summary-by-site'!E$2&amp;'88101-daily-summary-by-site'!E$3,'AQS-88101'!$AC$2:$AC$2744&amp;'AQS-88101'!$E$2:$E$2744&amp;'AQS-88101'!$G$2:$G$2744,0)),""),"")</f>
        <v/>
      </c>
      <c r="F1068" s="42" t="str">
        <f t="array" ref="F1068">IFERROR(IF(INDEX('AQS-88101'!$M$2:$M$2744,MATCH('88101-daily-summary-by-site'!$A1068&amp;'88101-daily-summary-by-site'!F$2&amp;'88101-daily-summary-by-site'!F$3,'AQS-88101'!$AC$2:$AC$2744&amp;'AQS-88101'!$E$2:$E$2744&amp;'AQS-88101'!$G$2:$G$2744,0))&lt;&gt;"",INDEX('AQS-88101'!$M$2:$M$2744,MATCH('88101-daily-summary-by-site'!$A1068&amp;'88101-daily-summary-by-site'!F$2&amp;'88101-daily-summary-by-site'!F$3,'AQS-88101'!$AC$2:$AC$2744&amp;'AQS-88101'!$E$2:$E$2744&amp;'AQS-88101'!$G$2:$G$2744,0)),""),"")</f>
        <v/>
      </c>
      <c r="G1068" s="42" t="str">
        <f t="array" ref="G1068">IFERROR(IF(INDEX('AQS-88101'!$M$2:$M$2744,MATCH('88101-daily-summary-by-site'!$A1068&amp;'88101-daily-summary-by-site'!G$2&amp;'88101-daily-summary-by-site'!G$3,'AQS-88101'!$AC$2:$AC$2744&amp;'AQS-88101'!$E$2:$E$2744&amp;'AQS-88101'!$G$2:$G$2744,0))&lt;&gt;"",INDEX('AQS-88101'!$M$2:$M$2744,MATCH('88101-daily-summary-by-site'!$A1068&amp;'88101-daily-summary-by-site'!G$2&amp;'88101-daily-summary-by-site'!G$3,'AQS-88101'!$AC$2:$AC$2744&amp;'AQS-88101'!$E$2:$E$2744&amp;'AQS-88101'!$G$2:$G$2744,0)),""),"")</f>
        <v/>
      </c>
      <c r="H1068" s="42" t="str">
        <f t="array" ref="H1068">IFERROR(IF(INDEX('AQS-88101'!$M$2:$M$2744,MATCH('88101-daily-summary-by-site'!$A1068&amp;'88101-daily-summary-by-site'!H$2&amp;'88101-daily-summary-by-site'!H$3,'AQS-88101'!$AC$2:$AC$2744&amp;'AQS-88101'!$E$2:$E$2744&amp;'AQS-88101'!$G$2:$G$2744,0))&lt;&gt;"",INDEX('AQS-88101'!$M$2:$M$2744,MATCH('88101-daily-summary-by-site'!$A1068&amp;'88101-daily-summary-by-site'!H$2&amp;'88101-daily-summary-by-site'!H$3,'AQS-88101'!$AC$2:$AC$2744&amp;'AQS-88101'!$E$2:$E$2744&amp;'AQS-88101'!$G$2:$G$2744,0)),""),"")</f>
        <v/>
      </c>
      <c r="I1068" s="108" t="str">
        <f t="array" ref="I1068">IFERROR(IF(INDEX('AQS-88101'!$M$2:$M$2744,MATCH('88101-daily-summary-by-site'!$A1068&amp;'88101-daily-summary-by-site'!I$2&amp;'88101-daily-summary-by-site'!I$3,'AQS-88101'!$AC$2:$AC$2744&amp;'AQS-88101'!$E$2:$E$2744&amp;'AQS-88101'!$G$2:$G$2744,0))&lt;&gt;"",INDEX('AQS-88101'!$M$2:$M$2744,MATCH('88101-daily-summary-by-site'!$A1068&amp;'88101-daily-summary-by-site'!I$2&amp;'88101-daily-summary-by-site'!I$3,'AQS-88101'!$AC$2:$AC$2744&amp;'AQS-88101'!$E$2:$E$2744&amp;'AQS-88101'!$G$2:$G$2744,0)),""),"")</f>
        <v/>
      </c>
      <c r="L1068" s="107">
        <f t="shared" si="80"/>
        <v>4.5</v>
      </c>
      <c r="M1068" s="42" t="str">
        <f t="shared" si="81"/>
        <v/>
      </c>
      <c r="N1068" s="42" t="str">
        <f t="shared" si="82"/>
        <v/>
      </c>
      <c r="O1068" s="108" t="str">
        <f t="shared" si="83"/>
        <v/>
      </c>
    </row>
    <row r="1069" spans="1:15" x14ac:dyDescent="0.25">
      <c r="A1069" s="79">
        <f t="shared" si="84"/>
        <v>39284</v>
      </c>
      <c r="B1069" s="107" t="str">
        <f t="array" ref="B1069">IFERROR(IF(INDEX('AQS-88101'!$M$2:$M$2744,MATCH('88101-daily-summary-by-site'!$A1069&amp;'88101-daily-summary-by-site'!B$2&amp;'88101-daily-summary-by-site'!B$3,'AQS-88101'!$AC$2:$AC$2744&amp;'AQS-88101'!$E$2:$E$2744&amp;'AQS-88101'!$G$2:$G$2744,0))&lt;&gt;"",INDEX('AQS-88101'!$M$2:$M$2744,MATCH('88101-daily-summary-by-site'!$A1069&amp;'88101-daily-summary-by-site'!B$2&amp;'88101-daily-summary-by-site'!B$3,'AQS-88101'!$AC$2:$AC$2744&amp;'AQS-88101'!$E$2:$E$2744&amp;'AQS-88101'!$G$2:$G$2744,0)),""),"")</f>
        <v/>
      </c>
      <c r="C1069" s="42" t="str">
        <f t="array" ref="C1069">IFERROR(IF(INDEX('AQS-88101'!$M$2:$M$2744,MATCH('88101-daily-summary-by-site'!$A1069&amp;'88101-daily-summary-by-site'!C$2&amp;'88101-daily-summary-by-site'!C$3,'AQS-88101'!$AC$2:$AC$2744&amp;'AQS-88101'!$E$2:$E$2744&amp;'AQS-88101'!$G$2:$G$2744,0))&lt;&gt;"",INDEX('AQS-88101'!$M$2:$M$2744,MATCH('88101-daily-summary-by-site'!$A1069&amp;'88101-daily-summary-by-site'!C$2&amp;'88101-daily-summary-by-site'!C$3,'AQS-88101'!$AC$2:$AC$2744&amp;'AQS-88101'!$E$2:$E$2744&amp;'AQS-88101'!$G$2:$G$2744,0)),""),"")</f>
        <v/>
      </c>
      <c r="D1069" s="42" t="str">
        <f t="array" ref="D1069">IFERROR(IF(INDEX('AQS-88101'!$M$2:$M$2744,MATCH('88101-daily-summary-by-site'!$A1069&amp;'88101-daily-summary-by-site'!D$2&amp;'88101-daily-summary-by-site'!D$3,'AQS-88101'!$AC$2:$AC$2744&amp;'AQS-88101'!$E$2:$E$2744&amp;'AQS-88101'!$G$2:$G$2744,0))&lt;&gt;"",INDEX('AQS-88101'!$M$2:$M$2744,MATCH('88101-daily-summary-by-site'!$A1069&amp;'88101-daily-summary-by-site'!D$2&amp;'88101-daily-summary-by-site'!D$3,'AQS-88101'!$AC$2:$AC$2744&amp;'AQS-88101'!$E$2:$E$2744&amp;'AQS-88101'!$G$2:$G$2744,0)),""),"")</f>
        <v/>
      </c>
      <c r="E1069" s="42" t="str">
        <f t="array" ref="E1069">IFERROR(IF(INDEX('AQS-88101'!$M$2:$M$2744,MATCH('88101-daily-summary-by-site'!$A1069&amp;'88101-daily-summary-by-site'!E$2&amp;'88101-daily-summary-by-site'!E$3,'AQS-88101'!$AC$2:$AC$2744&amp;'AQS-88101'!$E$2:$E$2744&amp;'AQS-88101'!$G$2:$G$2744,0))&lt;&gt;"",INDEX('AQS-88101'!$M$2:$M$2744,MATCH('88101-daily-summary-by-site'!$A1069&amp;'88101-daily-summary-by-site'!E$2&amp;'88101-daily-summary-by-site'!E$3,'AQS-88101'!$AC$2:$AC$2744&amp;'AQS-88101'!$E$2:$E$2744&amp;'AQS-88101'!$G$2:$G$2744,0)),""),"")</f>
        <v/>
      </c>
      <c r="F1069" s="42" t="str">
        <f t="array" ref="F1069">IFERROR(IF(INDEX('AQS-88101'!$M$2:$M$2744,MATCH('88101-daily-summary-by-site'!$A1069&amp;'88101-daily-summary-by-site'!F$2&amp;'88101-daily-summary-by-site'!F$3,'AQS-88101'!$AC$2:$AC$2744&amp;'AQS-88101'!$E$2:$E$2744&amp;'AQS-88101'!$G$2:$G$2744,0))&lt;&gt;"",INDEX('AQS-88101'!$M$2:$M$2744,MATCH('88101-daily-summary-by-site'!$A1069&amp;'88101-daily-summary-by-site'!F$2&amp;'88101-daily-summary-by-site'!F$3,'AQS-88101'!$AC$2:$AC$2744&amp;'AQS-88101'!$E$2:$E$2744&amp;'AQS-88101'!$G$2:$G$2744,0)),""),"")</f>
        <v/>
      </c>
      <c r="G1069" s="42" t="str">
        <f t="array" ref="G1069">IFERROR(IF(INDEX('AQS-88101'!$M$2:$M$2744,MATCH('88101-daily-summary-by-site'!$A1069&amp;'88101-daily-summary-by-site'!G$2&amp;'88101-daily-summary-by-site'!G$3,'AQS-88101'!$AC$2:$AC$2744&amp;'AQS-88101'!$E$2:$E$2744&amp;'AQS-88101'!$G$2:$G$2744,0))&lt;&gt;"",INDEX('AQS-88101'!$M$2:$M$2744,MATCH('88101-daily-summary-by-site'!$A1069&amp;'88101-daily-summary-by-site'!G$2&amp;'88101-daily-summary-by-site'!G$3,'AQS-88101'!$AC$2:$AC$2744&amp;'AQS-88101'!$E$2:$E$2744&amp;'AQS-88101'!$G$2:$G$2744,0)),""),"")</f>
        <v/>
      </c>
      <c r="H1069" s="42" t="str">
        <f t="array" ref="H1069">IFERROR(IF(INDEX('AQS-88101'!$M$2:$M$2744,MATCH('88101-daily-summary-by-site'!$A1069&amp;'88101-daily-summary-by-site'!H$2&amp;'88101-daily-summary-by-site'!H$3,'AQS-88101'!$AC$2:$AC$2744&amp;'AQS-88101'!$E$2:$E$2744&amp;'AQS-88101'!$G$2:$G$2744,0))&lt;&gt;"",INDEX('AQS-88101'!$M$2:$M$2744,MATCH('88101-daily-summary-by-site'!$A1069&amp;'88101-daily-summary-by-site'!H$2&amp;'88101-daily-summary-by-site'!H$3,'AQS-88101'!$AC$2:$AC$2744&amp;'AQS-88101'!$E$2:$E$2744&amp;'AQS-88101'!$G$2:$G$2744,0)),""),"")</f>
        <v/>
      </c>
      <c r="I1069" s="108" t="str">
        <f t="array" ref="I1069">IFERROR(IF(INDEX('AQS-88101'!$M$2:$M$2744,MATCH('88101-daily-summary-by-site'!$A1069&amp;'88101-daily-summary-by-site'!I$2&amp;'88101-daily-summary-by-site'!I$3,'AQS-88101'!$AC$2:$AC$2744&amp;'AQS-88101'!$E$2:$E$2744&amp;'AQS-88101'!$G$2:$G$2744,0))&lt;&gt;"",INDEX('AQS-88101'!$M$2:$M$2744,MATCH('88101-daily-summary-by-site'!$A1069&amp;'88101-daily-summary-by-site'!I$2&amp;'88101-daily-summary-by-site'!I$3,'AQS-88101'!$AC$2:$AC$2744&amp;'AQS-88101'!$E$2:$E$2744&amp;'AQS-88101'!$G$2:$G$2744,0)),""),"")</f>
        <v/>
      </c>
      <c r="L1069" s="107" t="str">
        <f t="shared" si="80"/>
        <v/>
      </c>
      <c r="M1069" s="42" t="str">
        <f t="shared" si="81"/>
        <v/>
      </c>
      <c r="N1069" s="42" t="str">
        <f t="shared" si="82"/>
        <v/>
      </c>
      <c r="O1069" s="108" t="str">
        <f t="shared" si="83"/>
        <v/>
      </c>
    </row>
    <row r="1070" spans="1:15" x14ac:dyDescent="0.25">
      <c r="A1070" s="79">
        <f t="shared" si="84"/>
        <v>39285</v>
      </c>
      <c r="B1070" s="107" t="str">
        <f t="array" ref="B1070">IFERROR(IF(INDEX('AQS-88101'!$M$2:$M$2744,MATCH('88101-daily-summary-by-site'!$A1070&amp;'88101-daily-summary-by-site'!B$2&amp;'88101-daily-summary-by-site'!B$3,'AQS-88101'!$AC$2:$AC$2744&amp;'AQS-88101'!$E$2:$E$2744&amp;'AQS-88101'!$G$2:$G$2744,0))&lt;&gt;"",INDEX('AQS-88101'!$M$2:$M$2744,MATCH('88101-daily-summary-by-site'!$A1070&amp;'88101-daily-summary-by-site'!B$2&amp;'88101-daily-summary-by-site'!B$3,'AQS-88101'!$AC$2:$AC$2744&amp;'AQS-88101'!$E$2:$E$2744&amp;'AQS-88101'!$G$2:$G$2744,0)),""),"")</f>
        <v/>
      </c>
      <c r="C1070" s="42" t="str">
        <f t="array" ref="C1070">IFERROR(IF(INDEX('AQS-88101'!$M$2:$M$2744,MATCH('88101-daily-summary-by-site'!$A1070&amp;'88101-daily-summary-by-site'!C$2&amp;'88101-daily-summary-by-site'!C$3,'AQS-88101'!$AC$2:$AC$2744&amp;'AQS-88101'!$E$2:$E$2744&amp;'AQS-88101'!$G$2:$G$2744,0))&lt;&gt;"",INDEX('AQS-88101'!$M$2:$M$2744,MATCH('88101-daily-summary-by-site'!$A1070&amp;'88101-daily-summary-by-site'!C$2&amp;'88101-daily-summary-by-site'!C$3,'AQS-88101'!$AC$2:$AC$2744&amp;'AQS-88101'!$E$2:$E$2744&amp;'AQS-88101'!$G$2:$G$2744,0)),""),"")</f>
        <v/>
      </c>
      <c r="D1070" s="42" t="str">
        <f t="array" ref="D1070">IFERROR(IF(INDEX('AQS-88101'!$M$2:$M$2744,MATCH('88101-daily-summary-by-site'!$A1070&amp;'88101-daily-summary-by-site'!D$2&amp;'88101-daily-summary-by-site'!D$3,'AQS-88101'!$AC$2:$AC$2744&amp;'AQS-88101'!$E$2:$E$2744&amp;'AQS-88101'!$G$2:$G$2744,0))&lt;&gt;"",INDEX('AQS-88101'!$M$2:$M$2744,MATCH('88101-daily-summary-by-site'!$A1070&amp;'88101-daily-summary-by-site'!D$2&amp;'88101-daily-summary-by-site'!D$3,'AQS-88101'!$AC$2:$AC$2744&amp;'AQS-88101'!$E$2:$E$2744&amp;'AQS-88101'!$G$2:$G$2744,0)),""),"")</f>
        <v/>
      </c>
      <c r="E1070" s="42" t="str">
        <f t="array" ref="E1070">IFERROR(IF(INDEX('AQS-88101'!$M$2:$M$2744,MATCH('88101-daily-summary-by-site'!$A1070&amp;'88101-daily-summary-by-site'!E$2&amp;'88101-daily-summary-by-site'!E$3,'AQS-88101'!$AC$2:$AC$2744&amp;'AQS-88101'!$E$2:$E$2744&amp;'AQS-88101'!$G$2:$G$2744,0))&lt;&gt;"",INDEX('AQS-88101'!$M$2:$M$2744,MATCH('88101-daily-summary-by-site'!$A1070&amp;'88101-daily-summary-by-site'!E$2&amp;'88101-daily-summary-by-site'!E$3,'AQS-88101'!$AC$2:$AC$2744&amp;'AQS-88101'!$E$2:$E$2744&amp;'AQS-88101'!$G$2:$G$2744,0)),""),"")</f>
        <v/>
      </c>
      <c r="F1070" s="42" t="str">
        <f t="array" ref="F1070">IFERROR(IF(INDEX('AQS-88101'!$M$2:$M$2744,MATCH('88101-daily-summary-by-site'!$A1070&amp;'88101-daily-summary-by-site'!F$2&amp;'88101-daily-summary-by-site'!F$3,'AQS-88101'!$AC$2:$AC$2744&amp;'AQS-88101'!$E$2:$E$2744&amp;'AQS-88101'!$G$2:$G$2744,0))&lt;&gt;"",INDEX('AQS-88101'!$M$2:$M$2744,MATCH('88101-daily-summary-by-site'!$A1070&amp;'88101-daily-summary-by-site'!F$2&amp;'88101-daily-summary-by-site'!F$3,'AQS-88101'!$AC$2:$AC$2744&amp;'AQS-88101'!$E$2:$E$2744&amp;'AQS-88101'!$G$2:$G$2744,0)),""),"")</f>
        <v/>
      </c>
      <c r="G1070" s="42" t="str">
        <f t="array" ref="G1070">IFERROR(IF(INDEX('AQS-88101'!$M$2:$M$2744,MATCH('88101-daily-summary-by-site'!$A1070&amp;'88101-daily-summary-by-site'!G$2&amp;'88101-daily-summary-by-site'!G$3,'AQS-88101'!$AC$2:$AC$2744&amp;'AQS-88101'!$E$2:$E$2744&amp;'AQS-88101'!$G$2:$G$2744,0))&lt;&gt;"",INDEX('AQS-88101'!$M$2:$M$2744,MATCH('88101-daily-summary-by-site'!$A1070&amp;'88101-daily-summary-by-site'!G$2&amp;'88101-daily-summary-by-site'!G$3,'AQS-88101'!$AC$2:$AC$2744&amp;'AQS-88101'!$E$2:$E$2744&amp;'AQS-88101'!$G$2:$G$2744,0)),""),"")</f>
        <v/>
      </c>
      <c r="H1070" s="42" t="str">
        <f t="array" ref="H1070">IFERROR(IF(INDEX('AQS-88101'!$M$2:$M$2744,MATCH('88101-daily-summary-by-site'!$A1070&amp;'88101-daily-summary-by-site'!H$2&amp;'88101-daily-summary-by-site'!H$3,'AQS-88101'!$AC$2:$AC$2744&amp;'AQS-88101'!$E$2:$E$2744&amp;'AQS-88101'!$G$2:$G$2744,0))&lt;&gt;"",INDEX('AQS-88101'!$M$2:$M$2744,MATCH('88101-daily-summary-by-site'!$A1070&amp;'88101-daily-summary-by-site'!H$2&amp;'88101-daily-summary-by-site'!H$3,'AQS-88101'!$AC$2:$AC$2744&amp;'AQS-88101'!$E$2:$E$2744&amp;'AQS-88101'!$G$2:$G$2744,0)),""),"")</f>
        <v/>
      </c>
      <c r="I1070" s="108" t="str">
        <f t="array" ref="I1070">IFERROR(IF(INDEX('AQS-88101'!$M$2:$M$2744,MATCH('88101-daily-summary-by-site'!$A1070&amp;'88101-daily-summary-by-site'!I$2&amp;'88101-daily-summary-by-site'!I$3,'AQS-88101'!$AC$2:$AC$2744&amp;'AQS-88101'!$E$2:$E$2744&amp;'AQS-88101'!$G$2:$G$2744,0))&lt;&gt;"",INDEX('AQS-88101'!$M$2:$M$2744,MATCH('88101-daily-summary-by-site'!$A1070&amp;'88101-daily-summary-by-site'!I$2&amp;'88101-daily-summary-by-site'!I$3,'AQS-88101'!$AC$2:$AC$2744&amp;'AQS-88101'!$E$2:$E$2744&amp;'AQS-88101'!$G$2:$G$2744,0)),""),"")</f>
        <v/>
      </c>
      <c r="L1070" s="107" t="str">
        <f t="shared" si="80"/>
        <v/>
      </c>
      <c r="M1070" s="42" t="str">
        <f t="shared" si="81"/>
        <v/>
      </c>
      <c r="N1070" s="42" t="str">
        <f t="shared" si="82"/>
        <v/>
      </c>
      <c r="O1070" s="108" t="str">
        <f t="shared" si="83"/>
        <v/>
      </c>
    </row>
    <row r="1071" spans="1:15" x14ac:dyDescent="0.25">
      <c r="A1071" s="79">
        <f t="shared" si="84"/>
        <v>39286</v>
      </c>
      <c r="B1071" s="107">
        <f t="array" ref="B1071">IFERROR(IF(INDEX('AQS-88101'!$M$2:$M$2744,MATCH('88101-daily-summary-by-site'!$A1071&amp;'88101-daily-summary-by-site'!B$2&amp;'88101-daily-summary-by-site'!B$3,'AQS-88101'!$AC$2:$AC$2744&amp;'AQS-88101'!$E$2:$E$2744&amp;'AQS-88101'!$G$2:$G$2744,0))&lt;&gt;"",INDEX('AQS-88101'!$M$2:$M$2744,MATCH('88101-daily-summary-by-site'!$A1071&amp;'88101-daily-summary-by-site'!B$2&amp;'88101-daily-summary-by-site'!B$3,'AQS-88101'!$AC$2:$AC$2744&amp;'AQS-88101'!$E$2:$E$2744&amp;'AQS-88101'!$G$2:$G$2744,0)),""),"")</f>
        <v>3.2</v>
      </c>
      <c r="C1071" s="42">
        <f t="array" ref="C1071">IFERROR(IF(INDEX('AQS-88101'!$M$2:$M$2744,MATCH('88101-daily-summary-by-site'!$A1071&amp;'88101-daily-summary-by-site'!C$2&amp;'88101-daily-summary-by-site'!C$3,'AQS-88101'!$AC$2:$AC$2744&amp;'AQS-88101'!$E$2:$E$2744&amp;'AQS-88101'!$G$2:$G$2744,0))&lt;&gt;"",INDEX('AQS-88101'!$M$2:$M$2744,MATCH('88101-daily-summary-by-site'!$A1071&amp;'88101-daily-summary-by-site'!C$2&amp;'88101-daily-summary-by-site'!C$3,'AQS-88101'!$AC$2:$AC$2744&amp;'AQS-88101'!$E$2:$E$2744&amp;'AQS-88101'!$G$2:$G$2744,0)),""),"")</f>
        <v>3.1</v>
      </c>
      <c r="D1071" s="42" t="str">
        <f t="array" ref="D1071">IFERROR(IF(INDEX('AQS-88101'!$M$2:$M$2744,MATCH('88101-daily-summary-by-site'!$A1071&amp;'88101-daily-summary-by-site'!D$2&amp;'88101-daily-summary-by-site'!D$3,'AQS-88101'!$AC$2:$AC$2744&amp;'AQS-88101'!$E$2:$E$2744&amp;'AQS-88101'!$G$2:$G$2744,0))&lt;&gt;"",INDEX('AQS-88101'!$M$2:$M$2744,MATCH('88101-daily-summary-by-site'!$A1071&amp;'88101-daily-summary-by-site'!D$2&amp;'88101-daily-summary-by-site'!D$3,'AQS-88101'!$AC$2:$AC$2744&amp;'AQS-88101'!$E$2:$E$2744&amp;'AQS-88101'!$G$2:$G$2744,0)),""),"")</f>
        <v/>
      </c>
      <c r="E1071" s="42" t="str">
        <f t="array" ref="E1071">IFERROR(IF(INDEX('AQS-88101'!$M$2:$M$2744,MATCH('88101-daily-summary-by-site'!$A1071&amp;'88101-daily-summary-by-site'!E$2&amp;'88101-daily-summary-by-site'!E$3,'AQS-88101'!$AC$2:$AC$2744&amp;'AQS-88101'!$E$2:$E$2744&amp;'AQS-88101'!$G$2:$G$2744,0))&lt;&gt;"",INDEX('AQS-88101'!$M$2:$M$2744,MATCH('88101-daily-summary-by-site'!$A1071&amp;'88101-daily-summary-by-site'!E$2&amp;'88101-daily-summary-by-site'!E$3,'AQS-88101'!$AC$2:$AC$2744&amp;'AQS-88101'!$E$2:$E$2744&amp;'AQS-88101'!$G$2:$G$2744,0)),""),"")</f>
        <v/>
      </c>
      <c r="F1071" s="42" t="str">
        <f t="array" ref="F1071">IFERROR(IF(INDEX('AQS-88101'!$M$2:$M$2744,MATCH('88101-daily-summary-by-site'!$A1071&amp;'88101-daily-summary-by-site'!F$2&amp;'88101-daily-summary-by-site'!F$3,'AQS-88101'!$AC$2:$AC$2744&amp;'AQS-88101'!$E$2:$E$2744&amp;'AQS-88101'!$G$2:$G$2744,0))&lt;&gt;"",INDEX('AQS-88101'!$M$2:$M$2744,MATCH('88101-daily-summary-by-site'!$A1071&amp;'88101-daily-summary-by-site'!F$2&amp;'88101-daily-summary-by-site'!F$3,'AQS-88101'!$AC$2:$AC$2744&amp;'AQS-88101'!$E$2:$E$2744&amp;'AQS-88101'!$G$2:$G$2744,0)),""),"")</f>
        <v/>
      </c>
      <c r="G1071" s="42" t="str">
        <f t="array" ref="G1071">IFERROR(IF(INDEX('AQS-88101'!$M$2:$M$2744,MATCH('88101-daily-summary-by-site'!$A1071&amp;'88101-daily-summary-by-site'!G$2&amp;'88101-daily-summary-by-site'!G$3,'AQS-88101'!$AC$2:$AC$2744&amp;'AQS-88101'!$E$2:$E$2744&amp;'AQS-88101'!$G$2:$G$2744,0))&lt;&gt;"",INDEX('AQS-88101'!$M$2:$M$2744,MATCH('88101-daily-summary-by-site'!$A1071&amp;'88101-daily-summary-by-site'!G$2&amp;'88101-daily-summary-by-site'!G$3,'AQS-88101'!$AC$2:$AC$2744&amp;'AQS-88101'!$E$2:$E$2744&amp;'AQS-88101'!$G$2:$G$2744,0)),""),"")</f>
        <v/>
      </c>
      <c r="H1071" s="42" t="str">
        <f t="array" ref="H1071">IFERROR(IF(INDEX('AQS-88101'!$M$2:$M$2744,MATCH('88101-daily-summary-by-site'!$A1071&amp;'88101-daily-summary-by-site'!H$2&amp;'88101-daily-summary-by-site'!H$3,'AQS-88101'!$AC$2:$AC$2744&amp;'AQS-88101'!$E$2:$E$2744&amp;'AQS-88101'!$G$2:$G$2744,0))&lt;&gt;"",INDEX('AQS-88101'!$M$2:$M$2744,MATCH('88101-daily-summary-by-site'!$A1071&amp;'88101-daily-summary-by-site'!H$2&amp;'88101-daily-summary-by-site'!H$3,'AQS-88101'!$AC$2:$AC$2744&amp;'AQS-88101'!$E$2:$E$2744&amp;'AQS-88101'!$G$2:$G$2744,0)),""),"")</f>
        <v/>
      </c>
      <c r="I1071" s="108" t="str">
        <f t="array" ref="I1071">IFERROR(IF(INDEX('AQS-88101'!$M$2:$M$2744,MATCH('88101-daily-summary-by-site'!$A1071&amp;'88101-daily-summary-by-site'!I$2&amp;'88101-daily-summary-by-site'!I$3,'AQS-88101'!$AC$2:$AC$2744&amp;'AQS-88101'!$E$2:$E$2744&amp;'AQS-88101'!$G$2:$G$2744,0))&lt;&gt;"",INDEX('AQS-88101'!$M$2:$M$2744,MATCH('88101-daily-summary-by-site'!$A1071&amp;'88101-daily-summary-by-site'!I$2&amp;'88101-daily-summary-by-site'!I$3,'AQS-88101'!$AC$2:$AC$2744&amp;'AQS-88101'!$E$2:$E$2744&amp;'AQS-88101'!$G$2:$G$2744,0)),""),"")</f>
        <v/>
      </c>
      <c r="L1071" s="107">
        <f t="shared" si="80"/>
        <v>3.2</v>
      </c>
      <c r="M1071" s="42" t="str">
        <f t="shared" si="81"/>
        <v/>
      </c>
      <c r="N1071" s="42" t="str">
        <f t="shared" si="82"/>
        <v/>
      </c>
      <c r="O1071" s="108" t="str">
        <f t="shared" si="83"/>
        <v/>
      </c>
    </row>
    <row r="1072" spans="1:15" x14ac:dyDescent="0.25">
      <c r="A1072" s="79">
        <f t="shared" si="84"/>
        <v>39287</v>
      </c>
      <c r="B1072" s="107" t="str">
        <f t="array" ref="B1072">IFERROR(IF(INDEX('AQS-88101'!$M$2:$M$2744,MATCH('88101-daily-summary-by-site'!$A1072&amp;'88101-daily-summary-by-site'!B$2&amp;'88101-daily-summary-by-site'!B$3,'AQS-88101'!$AC$2:$AC$2744&amp;'AQS-88101'!$E$2:$E$2744&amp;'AQS-88101'!$G$2:$G$2744,0))&lt;&gt;"",INDEX('AQS-88101'!$M$2:$M$2744,MATCH('88101-daily-summary-by-site'!$A1072&amp;'88101-daily-summary-by-site'!B$2&amp;'88101-daily-summary-by-site'!B$3,'AQS-88101'!$AC$2:$AC$2744&amp;'AQS-88101'!$E$2:$E$2744&amp;'AQS-88101'!$G$2:$G$2744,0)),""),"")</f>
        <v/>
      </c>
      <c r="C1072" s="42" t="str">
        <f t="array" ref="C1072">IFERROR(IF(INDEX('AQS-88101'!$M$2:$M$2744,MATCH('88101-daily-summary-by-site'!$A1072&amp;'88101-daily-summary-by-site'!C$2&amp;'88101-daily-summary-by-site'!C$3,'AQS-88101'!$AC$2:$AC$2744&amp;'AQS-88101'!$E$2:$E$2744&amp;'AQS-88101'!$G$2:$G$2744,0))&lt;&gt;"",INDEX('AQS-88101'!$M$2:$M$2744,MATCH('88101-daily-summary-by-site'!$A1072&amp;'88101-daily-summary-by-site'!C$2&amp;'88101-daily-summary-by-site'!C$3,'AQS-88101'!$AC$2:$AC$2744&amp;'AQS-88101'!$E$2:$E$2744&amp;'AQS-88101'!$G$2:$G$2744,0)),""),"")</f>
        <v/>
      </c>
      <c r="D1072" s="42" t="str">
        <f t="array" ref="D1072">IFERROR(IF(INDEX('AQS-88101'!$M$2:$M$2744,MATCH('88101-daily-summary-by-site'!$A1072&amp;'88101-daily-summary-by-site'!D$2&amp;'88101-daily-summary-by-site'!D$3,'AQS-88101'!$AC$2:$AC$2744&amp;'AQS-88101'!$E$2:$E$2744&amp;'AQS-88101'!$G$2:$G$2744,0))&lt;&gt;"",INDEX('AQS-88101'!$M$2:$M$2744,MATCH('88101-daily-summary-by-site'!$A1072&amp;'88101-daily-summary-by-site'!D$2&amp;'88101-daily-summary-by-site'!D$3,'AQS-88101'!$AC$2:$AC$2744&amp;'AQS-88101'!$E$2:$E$2744&amp;'AQS-88101'!$G$2:$G$2744,0)),""),"")</f>
        <v/>
      </c>
      <c r="E1072" s="42" t="str">
        <f t="array" ref="E1072">IFERROR(IF(INDEX('AQS-88101'!$M$2:$M$2744,MATCH('88101-daily-summary-by-site'!$A1072&amp;'88101-daily-summary-by-site'!E$2&amp;'88101-daily-summary-by-site'!E$3,'AQS-88101'!$AC$2:$AC$2744&amp;'AQS-88101'!$E$2:$E$2744&amp;'AQS-88101'!$G$2:$G$2744,0))&lt;&gt;"",INDEX('AQS-88101'!$M$2:$M$2744,MATCH('88101-daily-summary-by-site'!$A1072&amp;'88101-daily-summary-by-site'!E$2&amp;'88101-daily-summary-by-site'!E$3,'AQS-88101'!$AC$2:$AC$2744&amp;'AQS-88101'!$E$2:$E$2744&amp;'AQS-88101'!$G$2:$G$2744,0)),""),"")</f>
        <v/>
      </c>
      <c r="F1072" s="42" t="str">
        <f t="array" ref="F1072">IFERROR(IF(INDEX('AQS-88101'!$M$2:$M$2744,MATCH('88101-daily-summary-by-site'!$A1072&amp;'88101-daily-summary-by-site'!F$2&amp;'88101-daily-summary-by-site'!F$3,'AQS-88101'!$AC$2:$AC$2744&amp;'AQS-88101'!$E$2:$E$2744&amp;'AQS-88101'!$G$2:$G$2744,0))&lt;&gt;"",INDEX('AQS-88101'!$M$2:$M$2744,MATCH('88101-daily-summary-by-site'!$A1072&amp;'88101-daily-summary-by-site'!F$2&amp;'88101-daily-summary-by-site'!F$3,'AQS-88101'!$AC$2:$AC$2744&amp;'AQS-88101'!$E$2:$E$2744&amp;'AQS-88101'!$G$2:$G$2744,0)),""),"")</f>
        <v/>
      </c>
      <c r="G1072" s="42" t="str">
        <f t="array" ref="G1072">IFERROR(IF(INDEX('AQS-88101'!$M$2:$M$2744,MATCH('88101-daily-summary-by-site'!$A1072&amp;'88101-daily-summary-by-site'!G$2&amp;'88101-daily-summary-by-site'!G$3,'AQS-88101'!$AC$2:$AC$2744&amp;'AQS-88101'!$E$2:$E$2744&amp;'AQS-88101'!$G$2:$G$2744,0))&lt;&gt;"",INDEX('AQS-88101'!$M$2:$M$2744,MATCH('88101-daily-summary-by-site'!$A1072&amp;'88101-daily-summary-by-site'!G$2&amp;'88101-daily-summary-by-site'!G$3,'AQS-88101'!$AC$2:$AC$2744&amp;'AQS-88101'!$E$2:$E$2744&amp;'AQS-88101'!$G$2:$G$2744,0)),""),"")</f>
        <v/>
      </c>
      <c r="H1072" s="42" t="str">
        <f t="array" ref="H1072">IFERROR(IF(INDEX('AQS-88101'!$M$2:$M$2744,MATCH('88101-daily-summary-by-site'!$A1072&amp;'88101-daily-summary-by-site'!H$2&amp;'88101-daily-summary-by-site'!H$3,'AQS-88101'!$AC$2:$AC$2744&amp;'AQS-88101'!$E$2:$E$2744&amp;'AQS-88101'!$G$2:$G$2744,0))&lt;&gt;"",INDEX('AQS-88101'!$M$2:$M$2744,MATCH('88101-daily-summary-by-site'!$A1072&amp;'88101-daily-summary-by-site'!H$2&amp;'88101-daily-summary-by-site'!H$3,'AQS-88101'!$AC$2:$AC$2744&amp;'AQS-88101'!$E$2:$E$2744&amp;'AQS-88101'!$G$2:$G$2744,0)),""),"")</f>
        <v/>
      </c>
      <c r="I1072" s="108" t="str">
        <f t="array" ref="I1072">IFERROR(IF(INDEX('AQS-88101'!$M$2:$M$2744,MATCH('88101-daily-summary-by-site'!$A1072&amp;'88101-daily-summary-by-site'!I$2&amp;'88101-daily-summary-by-site'!I$3,'AQS-88101'!$AC$2:$AC$2744&amp;'AQS-88101'!$E$2:$E$2744&amp;'AQS-88101'!$G$2:$G$2744,0))&lt;&gt;"",INDEX('AQS-88101'!$M$2:$M$2744,MATCH('88101-daily-summary-by-site'!$A1072&amp;'88101-daily-summary-by-site'!I$2&amp;'88101-daily-summary-by-site'!I$3,'AQS-88101'!$AC$2:$AC$2744&amp;'AQS-88101'!$E$2:$E$2744&amp;'AQS-88101'!$G$2:$G$2744,0)),""),"")</f>
        <v/>
      </c>
      <c r="L1072" s="107" t="str">
        <f t="shared" si="80"/>
        <v/>
      </c>
      <c r="M1072" s="42" t="str">
        <f t="shared" si="81"/>
        <v/>
      </c>
      <c r="N1072" s="42" t="str">
        <f t="shared" si="82"/>
        <v/>
      </c>
      <c r="O1072" s="108" t="str">
        <f t="shared" si="83"/>
        <v/>
      </c>
    </row>
    <row r="1073" spans="1:15" x14ac:dyDescent="0.25">
      <c r="A1073" s="79">
        <f t="shared" si="84"/>
        <v>39288</v>
      </c>
      <c r="B1073" s="107" t="str">
        <f t="array" ref="B1073">IFERROR(IF(INDEX('AQS-88101'!$M$2:$M$2744,MATCH('88101-daily-summary-by-site'!$A1073&amp;'88101-daily-summary-by-site'!B$2&amp;'88101-daily-summary-by-site'!B$3,'AQS-88101'!$AC$2:$AC$2744&amp;'AQS-88101'!$E$2:$E$2744&amp;'AQS-88101'!$G$2:$G$2744,0))&lt;&gt;"",INDEX('AQS-88101'!$M$2:$M$2744,MATCH('88101-daily-summary-by-site'!$A1073&amp;'88101-daily-summary-by-site'!B$2&amp;'88101-daily-summary-by-site'!B$3,'AQS-88101'!$AC$2:$AC$2744&amp;'AQS-88101'!$E$2:$E$2744&amp;'AQS-88101'!$G$2:$G$2744,0)),""),"")</f>
        <v/>
      </c>
      <c r="C1073" s="42" t="str">
        <f t="array" ref="C1073">IFERROR(IF(INDEX('AQS-88101'!$M$2:$M$2744,MATCH('88101-daily-summary-by-site'!$A1073&amp;'88101-daily-summary-by-site'!C$2&amp;'88101-daily-summary-by-site'!C$3,'AQS-88101'!$AC$2:$AC$2744&amp;'AQS-88101'!$E$2:$E$2744&amp;'AQS-88101'!$G$2:$G$2744,0))&lt;&gt;"",INDEX('AQS-88101'!$M$2:$M$2744,MATCH('88101-daily-summary-by-site'!$A1073&amp;'88101-daily-summary-by-site'!C$2&amp;'88101-daily-summary-by-site'!C$3,'AQS-88101'!$AC$2:$AC$2744&amp;'AQS-88101'!$E$2:$E$2744&amp;'AQS-88101'!$G$2:$G$2744,0)),""),"")</f>
        <v/>
      </c>
      <c r="D1073" s="42" t="str">
        <f t="array" ref="D1073">IFERROR(IF(INDEX('AQS-88101'!$M$2:$M$2744,MATCH('88101-daily-summary-by-site'!$A1073&amp;'88101-daily-summary-by-site'!D$2&amp;'88101-daily-summary-by-site'!D$3,'AQS-88101'!$AC$2:$AC$2744&amp;'AQS-88101'!$E$2:$E$2744&amp;'AQS-88101'!$G$2:$G$2744,0))&lt;&gt;"",INDEX('AQS-88101'!$M$2:$M$2744,MATCH('88101-daily-summary-by-site'!$A1073&amp;'88101-daily-summary-by-site'!D$2&amp;'88101-daily-summary-by-site'!D$3,'AQS-88101'!$AC$2:$AC$2744&amp;'AQS-88101'!$E$2:$E$2744&amp;'AQS-88101'!$G$2:$G$2744,0)),""),"")</f>
        <v/>
      </c>
      <c r="E1073" s="42" t="str">
        <f t="array" ref="E1073">IFERROR(IF(INDEX('AQS-88101'!$M$2:$M$2744,MATCH('88101-daily-summary-by-site'!$A1073&amp;'88101-daily-summary-by-site'!E$2&amp;'88101-daily-summary-by-site'!E$3,'AQS-88101'!$AC$2:$AC$2744&amp;'AQS-88101'!$E$2:$E$2744&amp;'AQS-88101'!$G$2:$G$2744,0))&lt;&gt;"",INDEX('AQS-88101'!$M$2:$M$2744,MATCH('88101-daily-summary-by-site'!$A1073&amp;'88101-daily-summary-by-site'!E$2&amp;'88101-daily-summary-by-site'!E$3,'AQS-88101'!$AC$2:$AC$2744&amp;'AQS-88101'!$E$2:$E$2744&amp;'AQS-88101'!$G$2:$G$2744,0)),""),"")</f>
        <v/>
      </c>
      <c r="F1073" s="42" t="str">
        <f t="array" ref="F1073">IFERROR(IF(INDEX('AQS-88101'!$M$2:$M$2744,MATCH('88101-daily-summary-by-site'!$A1073&amp;'88101-daily-summary-by-site'!F$2&amp;'88101-daily-summary-by-site'!F$3,'AQS-88101'!$AC$2:$AC$2744&amp;'AQS-88101'!$E$2:$E$2744&amp;'AQS-88101'!$G$2:$G$2744,0))&lt;&gt;"",INDEX('AQS-88101'!$M$2:$M$2744,MATCH('88101-daily-summary-by-site'!$A1073&amp;'88101-daily-summary-by-site'!F$2&amp;'88101-daily-summary-by-site'!F$3,'AQS-88101'!$AC$2:$AC$2744&amp;'AQS-88101'!$E$2:$E$2744&amp;'AQS-88101'!$G$2:$G$2744,0)),""),"")</f>
        <v/>
      </c>
      <c r="G1073" s="42" t="str">
        <f t="array" ref="G1073">IFERROR(IF(INDEX('AQS-88101'!$M$2:$M$2744,MATCH('88101-daily-summary-by-site'!$A1073&amp;'88101-daily-summary-by-site'!G$2&amp;'88101-daily-summary-by-site'!G$3,'AQS-88101'!$AC$2:$AC$2744&amp;'AQS-88101'!$E$2:$E$2744&amp;'AQS-88101'!$G$2:$G$2744,0))&lt;&gt;"",INDEX('AQS-88101'!$M$2:$M$2744,MATCH('88101-daily-summary-by-site'!$A1073&amp;'88101-daily-summary-by-site'!G$2&amp;'88101-daily-summary-by-site'!G$3,'AQS-88101'!$AC$2:$AC$2744&amp;'AQS-88101'!$E$2:$E$2744&amp;'AQS-88101'!$G$2:$G$2744,0)),""),"")</f>
        <v/>
      </c>
      <c r="H1073" s="42" t="str">
        <f t="array" ref="H1073">IFERROR(IF(INDEX('AQS-88101'!$M$2:$M$2744,MATCH('88101-daily-summary-by-site'!$A1073&amp;'88101-daily-summary-by-site'!H$2&amp;'88101-daily-summary-by-site'!H$3,'AQS-88101'!$AC$2:$AC$2744&amp;'AQS-88101'!$E$2:$E$2744&amp;'AQS-88101'!$G$2:$G$2744,0))&lt;&gt;"",INDEX('AQS-88101'!$M$2:$M$2744,MATCH('88101-daily-summary-by-site'!$A1073&amp;'88101-daily-summary-by-site'!H$2&amp;'88101-daily-summary-by-site'!H$3,'AQS-88101'!$AC$2:$AC$2744&amp;'AQS-88101'!$E$2:$E$2744&amp;'AQS-88101'!$G$2:$G$2744,0)),""),"")</f>
        <v/>
      </c>
      <c r="I1073" s="108" t="str">
        <f t="array" ref="I1073">IFERROR(IF(INDEX('AQS-88101'!$M$2:$M$2744,MATCH('88101-daily-summary-by-site'!$A1073&amp;'88101-daily-summary-by-site'!I$2&amp;'88101-daily-summary-by-site'!I$3,'AQS-88101'!$AC$2:$AC$2744&amp;'AQS-88101'!$E$2:$E$2744&amp;'AQS-88101'!$G$2:$G$2744,0))&lt;&gt;"",INDEX('AQS-88101'!$M$2:$M$2744,MATCH('88101-daily-summary-by-site'!$A1073&amp;'88101-daily-summary-by-site'!I$2&amp;'88101-daily-summary-by-site'!I$3,'AQS-88101'!$AC$2:$AC$2744&amp;'AQS-88101'!$E$2:$E$2744&amp;'AQS-88101'!$G$2:$G$2744,0)),""),"")</f>
        <v/>
      </c>
      <c r="L1073" s="107" t="str">
        <f t="shared" si="80"/>
        <v/>
      </c>
      <c r="M1073" s="42" t="str">
        <f t="shared" si="81"/>
        <v/>
      </c>
      <c r="N1073" s="42" t="str">
        <f t="shared" si="82"/>
        <v/>
      </c>
      <c r="O1073" s="108" t="str">
        <f t="shared" si="83"/>
        <v/>
      </c>
    </row>
    <row r="1074" spans="1:15" x14ac:dyDescent="0.25">
      <c r="A1074" s="79">
        <f t="shared" si="84"/>
        <v>39289</v>
      </c>
      <c r="B1074" s="107">
        <f t="array" ref="B1074">IFERROR(IF(INDEX('AQS-88101'!$M$2:$M$2744,MATCH('88101-daily-summary-by-site'!$A1074&amp;'88101-daily-summary-by-site'!B$2&amp;'88101-daily-summary-by-site'!B$3,'AQS-88101'!$AC$2:$AC$2744&amp;'AQS-88101'!$E$2:$E$2744&amp;'AQS-88101'!$G$2:$G$2744,0))&lt;&gt;"",INDEX('AQS-88101'!$M$2:$M$2744,MATCH('88101-daily-summary-by-site'!$A1074&amp;'88101-daily-summary-by-site'!B$2&amp;'88101-daily-summary-by-site'!B$3,'AQS-88101'!$AC$2:$AC$2744&amp;'AQS-88101'!$E$2:$E$2744&amp;'AQS-88101'!$G$2:$G$2744,0)),""),"")</f>
        <v>4.7</v>
      </c>
      <c r="C1074" s="42" t="str">
        <f t="array" ref="C1074">IFERROR(IF(INDEX('AQS-88101'!$M$2:$M$2744,MATCH('88101-daily-summary-by-site'!$A1074&amp;'88101-daily-summary-by-site'!C$2&amp;'88101-daily-summary-by-site'!C$3,'AQS-88101'!$AC$2:$AC$2744&amp;'AQS-88101'!$E$2:$E$2744&amp;'AQS-88101'!$G$2:$G$2744,0))&lt;&gt;"",INDEX('AQS-88101'!$M$2:$M$2744,MATCH('88101-daily-summary-by-site'!$A1074&amp;'88101-daily-summary-by-site'!C$2&amp;'88101-daily-summary-by-site'!C$3,'AQS-88101'!$AC$2:$AC$2744&amp;'AQS-88101'!$E$2:$E$2744&amp;'AQS-88101'!$G$2:$G$2744,0)),""),"")</f>
        <v/>
      </c>
      <c r="D1074" s="42" t="str">
        <f t="array" ref="D1074">IFERROR(IF(INDEX('AQS-88101'!$M$2:$M$2744,MATCH('88101-daily-summary-by-site'!$A1074&amp;'88101-daily-summary-by-site'!D$2&amp;'88101-daily-summary-by-site'!D$3,'AQS-88101'!$AC$2:$AC$2744&amp;'AQS-88101'!$E$2:$E$2744&amp;'AQS-88101'!$G$2:$G$2744,0))&lt;&gt;"",INDEX('AQS-88101'!$M$2:$M$2744,MATCH('88101-daily-summary-by-site'!$A1074&amp;'88101-daily-summary-by-site'!D$2&amp;'88101-daily-summary-by-site'!D$3,'AQS-88101'!$AC$2:$AC$2744&amp;'AQS-88101'!$E$2:$E$2744&amp;'AQS-88101'!$G$2:$G$2744,0)),""),"")</f>
        <v/>
      </c>
      <c r="E1074" s="42" t="str">
        <f t="array" ref="E1074">IFERROR(IF(INDEX('AQS-88101'!$M$2:$M$2744,MATCH('88101-daily-summary-by-site'!$A1074&amp;'88101-daily-summary-by-site'!E$2&amp;'88101-daily-summary-by-site'!E$3,'AQS-88101'!$AC$2:$AC$2744&amp;'AQS-88101'!$E$2:$E$2744&amp;'AQS-88101'!$G$2:$G$2744,0))&lt;&gt;"",INDEX('AQS-88101'!$M$2:$M$2744,MATCH('88101-daily-summary-by-site'!$A1074&amp;'88101-daily-summary-by-site'!E$2&amp;'88101-daily-summary-by-site'!E$3,'AQS-88101'!$AC$2:$AC$2744&amp;'AQS-88101'!$E$2:$E$2744&amp;'AQS-88101'!$G$2:$G$2744,0)),""),"")</f>
        <v/>
      </c>
      <c r="F1074" s="42" t="str">
        <f t="array" ref="F1074">IFERROR(IF(INDEX('AQS-88101'!$M$2:$M$2744,MATCH('88101-daily-summary-by-site'!$A1074&amp;'88101-daily-summary-by-site'!F$2&amp;'88101-daily-summary-by-site'!F$3,'AQS-88101'!$AC$2:$AC$2744&amp;'AQS-88101'!$E$2:$E$2744&amp;'AQS-88101'!$G$2:$G$2744,0))&lt;&gt;"",INDEX('AQS-88101'!$M$2:$M$2744,MATCH('88101-daily-summary-by-site'!$A1074&amp;'88101-daily-summary-by-site'!F$2&amp;'88101-daily-summary-by-site'!F$3,'AQS-88101'!$AC$2:$AC$2744&amp;'AQS-88101'!$E$2:$E$2744&amp;'AQS-88101'!$G$2:$G$2744,0)),""),"")</f>
        <v/>
      </c>
      <c r="G1074" s="42" t="str">
        <f t="array" ref="G1074">IFERROR(IF(INDEX('AQS-88101'!$M$2:$M$2744,MATCH('88101-daily-summary-by-site'!$A1074&amp;'88101-daily-summary-by-site'!G$2&amp;'88101-daily-summary-by-site'!G$3,'AQS-88101'!$AC$2:$AC$2744&amp;'AQS-88101'!$E$2:$E$2744&amp;'AQS-88101'!$G$2:$G$2744,0))&lt;&gt;"",INDEX('AQS-88101'!$M$2:$M$2744,MATCH('88101-daily-summary-by-site'!$A1074&amp;'88101-daily-summary-by-site'!G$2&amp;'88101-daily-summary-by-site'!G$3,'AQS-88101'!$AC$2:$AC$2744&amp;'AQS-88101'!$E$2:$E$2744&amp;'AQS-88101'!$G$2:$G$2744,0)),""),"")</f>
        <v/>
      </c>
      <c r="H1074" s="42" t="str">
        <f t="array" ref="H1074">IFERROR(IF(INDEX('AQS-88101'!$M$2:$M$2744,MATCH('88101-daily-summary-by-site'!$A1074&amp;'88101-daily-summary-by-site'!H$2&amp;'88101-daily-summary-by-site'!H$3,'AQS-88101'!$AC$2:$AC$2744&amp;'AQS-88101'!$E$2:$E$2744&amp;'AQS-88101'!$G$2:$G$2744,0))&lt;&gt;"",INDEX('AQS-88101'!$M$2:$M$2744,MATCH('88101-daily-summary-by-site'!$A1074&amp;'88101-daily-summary-by-site'!H$2&amp;'88101-daily-summary-by-site'!H$3,'AQS-88101'!$AC$2:$AC$2744&amp;'AQS-88101'!$E$2:$E$2744&amp;'AQS-88101'!$G$2:$G$2744,0)),""),"")</f>
        <v/>
      </c>
      <c r="I1074" s="108" t="str">
        <f t="array" ref="I1074">IFERROR(IF(INDEX('AQS-88101'!$M$2:$M$2744,MATCH('88101-daily-summary-by-site'!$A1074&amp;'88101-daily-summary-by-site'!I$2&amp;'88101-daily-summary-by-site'!I$3,'AQS-88101'!$AC$2:$AC$2744&amp;'AQS-88101'!$E$2:$E$2744&amp;'AQS-88101'!$G$2:$G$2744,0))&lt;&gt;"",INDEX('AQS-88101'!$M$2:$M$2744,MATCH('88101-daily-summary-by-site'!$A1074&amp;'88101-daily-summary-by-site'!I$2&amp;'88101-daily-summary-by-site'!I$3,'AQS-88101'!$AC$2:$AC$2744&amp;'AQS-88101'!$E$2:$E$2744&amp;'AQS-88101'!$G$2:$G$2744,0)),""),"")</f>
        <v/>
      </c>
      <c r="L1074" s="107">
        <f t="shared" si="80"/>
        <v>4.7</v>
      </c>
      <c r="M1074" s="42" t="str">
        <f t="shared" si="81"/>
        <v/>
      </c>
      <c r="N1074" s="42" t="str">
        <f t="shared" si="82"/>
        <v/>
      </c>
      <c r="O1074" s="108" t="str">
        <f t="shared" si="83"/>
        <v/>
      </c>
    </row>
    <row r="1075" spans="1:15" x14ac:dyDescent="0.25">
      <c r="A1075" s="79">
        <f t="shared" si="84"/>
        <v>39290</v>
      </c>
      <c r="B1075" s="107" t="str">
        <f t="array" ref="B1075">IFERROR(IF(INDEX('AQS-88101'!$M$2:$M$2744,MATCH('88101-daily-summary-by-site'!$A1075&amp;'88101-daily-summary-by-site'!B$2&amp;'88101-daily-summary-by-site'!B$3,'AQS-88101'!$AC$2:$AC$2744&amp;'AQS-88101'!$E$2:$E$2744&amp;'AQS-88101'!$G$2:$G$2744,0))&lt;&gt;"",INDEX('AQS-88101'!$M$2:$M$2744,MATCH('88101-daily-summary-by-site'!$A1075&amp;'88101-daily-summary-by-site'!B$2&amp;'88101-daily-summary-by-site'!B$3,'AQS-88101'!$AC$2:$AC$2744&amp;'AQS-88101'!$E$2:$E$2744&amp;'AQS-88101'!$G$2:$G$2744,0)),""),"")</f>
        <v/>
      </c>
      <c r="C1075" s="42" t="str">
        <f t="array" ref="C1075">IFERROR(IF(INDEX('AQS-88101'!$M$2:$M$2744,MATCH('88101-daily-summary-by-site'!$A1075&amp;'88101-daily-summary-by-site'!C$2&amp;'88101-daily-summary-by-site'!C$3,'AQS-88101'!$AC$2:$AC$2744&amp;'AQS-88101'!$E$2:$E$2744&amp;'AQS-88101'!$G$2:$G$2744,0))&lt;&gt;"",INDEX('AQS-88101'!$M$2:$M$2744,MATCH('88101-daily-summary-by-site'!$A1075&amp;'88101-daily-summary-by-site'!C$2&amp;'88101-daily-summary-by-site'!C$3,'AQS-88101'!$AC$2:$AC$2744&amp;'AQS-88101'!$E$2:$E$2744&amp;'AQS-88101'!$G$2:$G$2744,0)),""),"")</f>
        <v/>
      </c>
      <c r="D1075" s="42" t="str">
        <f t="array" ref="D1075">IFERROR(IF(INDEX('AQS-88101'!$M$2:$M$2744,MATCH('88101-daily-summary-by-site'!$A1075&amp;'88101-daily-summary-by-site'!D$2&amp;'88101-daily-summary-by-site'!D$3,'AQS-88101'!$AC$2:$AC$2744&amp;'AQS-88101'!$E$2:$E$2744&amp;'AQS-88101'!$G$2:$G$2744,0))&lt;&gt;"",INDEX('AQS-88101'!$M$2:$M$2744,MATCH('88101-daily-summary-by-site'!$A1075&amp;'88101-daily-summary-by-site'!D$2&amp;'88101-daily-summary-by-site'!D$3,'AQS-88101'!$AC$2:$AC$2744&amp;'AQS-88101'!$E$2:$E$2744&amp;'AQS-88101'!$G$2:$G$2744,0)),""),"")</f>
        <v/>
      </c>
      <c r="E1075" s="42" t="str">
        <f t="array" ref="E1075">IFERROR(IF(INDEX('AQS-88101'!$M$2:$M$2744,MATCH('88101-daily-summary-by-site'!$A1075&amp;'88101-daily-summary-by-site'!E$2&amp;'88101-daily-summary-by-site'!E$3,'AQS-88101'!$AC$2:$AC$2744&amp;'AQS-88101'!$E$2:$E$2744&amp;'AQS-88101'!$G$2:$G$2744,0))&lt;&gt;"",INDEX('AQS-88101'!$M$2:$M$2744,MATCH('88101-daily-summary-by-site'!$A1075&amp;'88101-daily-summary-by-site'!E$2&amp;'88101-daily-summary-by-site'!E$3,'AQS-88101'!$AC$2:$AC$2744&amp;'AQS-88101'!$E$2:$E$2744&amp;'AQS-88101'!$G$2:$G$2744,0)),""),"")</f>
        <v/>
      </c>
      <c r="F1075" s="42" t="str">
        <f t="array" ref="F1075">IFERROR(IF(INDEX('AQS-88101'!$M$2:$M$2744,MATCH('88101-daily-summary-by-site'!$A1075&amp;'88101-daily-summary-by-site'!F$2&amp;'88101-daily-summary-by-site'!F$3,'AQS-88101'!$AC$2:$AC$2744&amp;'AQS-88101'!$E$2:$E$2744&amp;'AQS-88101'!$G$2:$G$2744,0))&lt;&gt;"",INDEX('AQS-88101'!$M$2:$M$2744,MATCH('88101-daily-summary-by-site'!$A1075&amp;'88101-daily-summary-by-site'!F$2&amp;'88101-daily-summary-by-site'!F$3,'AQS-88101'!$AC$2:$AC$2744&amp;'AQS-88101'!$E$2:$E$2744&amp;'AQS-88101'!$G$2:$G$2744,0)),""),"")</f>
        <v/>
      </c>
      <c r="G1075" s="42" t="str">
        <f t="array" ref="G1075">IFERROR(IF(INDEX('AQS-88101'!$M$2:$M$2744,MATCH('88101-daily-summary-by-site'!$A1075&amp;'88101-daily-summary-by-site'!G$2&amp;'88101-daily-summary-by-site'!G$3,'AQS-88101'!$AC$2:$AC$2744&amp;'AQS-88101'!$E$2:$E$2744&amp;'AQS-88101'!$G$2:$G$2744,0))&lt;&gt;"",INDEX('AQS-88101'!$M$2:$M$2744,MATCH('88101-daily-summary-by-site'!$A1075&amp;'88101-daily-summary-by-site'!G$2&amp;'88101-daily-summary-by-site'!G$3,'AQS-88101'!$AC$2:$AC$2744&amp;'AQS-88101'!$E$2:$E$2744&amp;'AQS-88101'!$G$2:$G$2744,0)),""),"")</f>
        <v/>
      </c>
      <c r="H1075" s="42" t="str">
        <f t="array" ref="H1075">IFERROR(IF(INDEX('AQS-88101'!$M$2:$M$2744,MATCH('88101-daily-summary-by-site'!$A1075&amp;'88101-daily-summary-by-site'!H$2&amp;'88101-daily-summary-by-site'!H$3,'AQS-88101'!$AC$2:$AC$2744&amp;'AQS-88101'!$E$2:$E$2744&amp;'AQS-88101'!$G$2:$G$2744,0))&lt;&gt;"",INDEX('AQS-88101'!$M$2:$M$2744,MATCH('88101-daily-summary-by-site'!$A1075&amp;'88101-daily-summary-by-site'!H$2&amp;'88101-daily-summary-by-site'!H$3,'AQS-88101'!$AC$2:$AC$2744&amp;'AQS-88101'!$E$2:$E$2744&amp;'AQS-88101'!$G$2:$G$2744,0)),""),"")</f>
        <v/>
      </c>
      <c r="I1075" s="108" t="str">
        <f t="array" ref="I1075">IFERROR(IF(INDEX('AQS-88101'!$M$2:$M$2744,MATCH('88101-daily-summary-by-site'!$A1075&amp;'88101-daily-summary-by-site'!I$2&amp;'88101-daily-summary-by-site'!I$3,'AQS-88101'!$AC$2:$AC$2744&amp;'AQS-88101'!$E$2:$E$2744&amp;'AQS-88101'!$G$2:$G$2744,0))&lt;&gt;"",INDEX('AQS-88101'!$M$2:$M$2744,MATCH('88101-daily-summary-by-site'!$A1075&amp;'88101-daily-summary-by-site'!I$2&amp;'88101-daily-summary-by-site'!I$3,'AQS-88101'!$AC$2:$AC$2744&amp;'AQS-88101'!$E$2:$E$2744&amp;'AQS-88101'!$G$2:$G$2744,0)),""),"")</f>
        <v/>
      </c>
      <c r="L1075" s="107" t="str">
        <f t="shared" si="80"/>
        <v/>
      </c>
      <c r="M1075" s="42" t="str">
        <f t="shared" si="81"/>
        <v/>
      </c>
      <c r="N1075" s="42" t="str">
        <f t="shared" si="82"/>
        <v/>
      </c>
      <c r="O1075" s="108" t="str">
        <f t="shared" si="83"/>
        <v/>
      </c>
    </row>
    <row r="1076" spans="1:15" x14ac:dyDescent="0.25">
      <c r="A1076" s="79">
        <f t="shared" si="84"/>
        <v>39291</v>
      </c>
      <c r="B1076" s="107" t="str">
        <f t="array" ref="B1076">IFERROR(IF(INDEX('AQS-88101'!$M$2:$M$2744,MATCH('88101-daily-summary-by-site'!$A1076&amp;'88101-daily-summary-by-site'!B$2&amp;'88101-daily-summary-by-site'!B$3,'AQS-88101'!$AC$2:$AC$2744&amp;'AQS-88101'!$E$2:$E$2744&amp;'AQS-88101'!$G$2:$G$2744,0))&lt;&gt;"",INDEX('AQS-88101'!$M$2:$M$2744,MATCH('88101-daily-summary-by-site'!$A1076&amp;'88101-daily-summary-by-site'!B$2&amp;'88101-daily-summary-by-site'!B$3,'AQS-88101'!$AC$2:$AC$2744&amp;'AQS-88101'!$E$2:$E$2744&amp;'AQS-88101'!$G$2:$G$2744,0)),""),"")</f>
        <v/>
      </c>
      <c r="C1076" s="42" t="str">
        <f t="array" ref="C1076">IFERROR(IF(INDEX('AQS-88101'!$M$2:$M$2744,MATCH('88101-daily-summary-by-site'!$A1076&amp;'88101-daily-summary-by-site'!C$2&amp;'88101-daily-summary-by-site'!C$3,'AQS-88101'!$AC$2:$AC$2744&amp;'AQS-88101'!$E$2:$E$2744&amp;'AQS-88101'!$G$2:$G$2744,0))&lt;&gt;"",INDEX('AQS-88101'!$M$2:$M$2744,MATCH('88101-daily-summary-by-site'!$A1076&amp;'88101-daily-summary-by-site'!C$2&amp;'88101-daily-summary-by-site'!C$3,'AQS-88101'!$AC$2:$AC$2744&amp;'AQS-88101'!$E$2:$E$2744&amp;'AQS-88101'!$G$2:$G$2744,0)),""),"")</f>
        <v/>
      </c>
      <c r="D1076" s="42" t="str">
        <f t="array" ref="D1076">IFERROR(IF(INDEX('AQS-88101'!$M$2:$M$2744,MATCH('88101-daily-summary-by-site'!$A1076&amp;'88101-daily-summary-by-site'!D$2&amp;'88101-daily-summary-by-site'!D$3,'AQS-88101'!$AC$2:$AC$2744&amp;'AQS-88101'!$E$2:$E$2744&amp;'AQS-88101'!$G$2:$G$2744,0))&lt;&gt;"",INDEX('AQS-88101'!$M$2:$M$2744,MATCH('88101-daily-summary-by-site'!$A1076&amp;'88101-daily-summary-by-site'!D$2&amp;'88101-daily-summary-by-site'!D$3,'AQS-88101'!$AC$2:$AC$2744&amp;'AQS-88101'!$E$2:$E$2744&amp;'AQS-88101'!$G$2:$G$2744,0)),""),"")</f>
        <v/>
      </c>
      <c r="E1076" s="42" t="str">
        <f t="array" ref="E1076">IFERROR(IF(INDEX('AQS-88101'!$M$2:$M$2744,MATCH('88101-daily-summary-by-site'!$A1076&amp;'88101-daily-summary-by-site'!E$2&amp;'88101-daily-summary-by-site'!E$3,'AQS-88101'!$AC$2:$AC$2744&amp;'AQS-88101'!$E$2:$E$2744&amp;'AQS-88101'!$G$2:$G$2744,0))&lt;&gt;"",INDEX('AQS-88101'!$M$2:$M$2744,MATCH('88101-daily-summary-by-site'!$A1076&amp;'88101-daily-summary-by-site'!E$2&amp;'88101-daily-summary-by-site'!E$3,'AQS-88101'!$AC$2:$AC$2744&amp;'AQS-88101'!$E$2:$E$2744&amp;'AQS-88101'!$G$2:$G$2744,0)),""),"")</f>
        <v/>
      </c>
      <c r="F1076" s="42" t="str">
        <f t="array" ref="F1076">IFERROR(IF(INDEX('AQS-88101'!$M$2:$M$2744,MATCH('88101-daily-summary-by-site'!$A1076&amp;'88101-daily-summary-by-site'!F$2&amp;'88101-daily-summary-by-site'!F$3,'AQS-88101'!$AC$2:$AC$2744&amp;'AQS-88101'!$E$2:$E$2744&amp;'AQS-88101'!$G$2:$G$2744,0))&lt;&gt;"",INDEX('AQS-88101'!$M$2:$M$2744,MATCH('88101-daily-summary-by-site'!$A1076&amp;'88101-daily-summary-by-site'!F$2&amp;'88101-daily-summary-by-site'!F$3,'AQS-88101'!$AC$2:$AC$2744&amp;'AQS-88101'!$E$2:$E$2744&amp;'AQS-88101'!$G$2:$G$2744,0)),""),"")</f>
        <v/>
      </c>
      <c r="G1076" s="42" t="str">
        <f t="array" ref="G1076">IFERROR(IF(INDEX('AQS-88101'!$M$2:$M$2744,MATCH('88101-daily-summary-by-site'!$A1076&amp;'88101-daily-summary-by-site'!G$2&amp;'88101-daily-summary-by-site'!G$3,'AQS-88101'!$AC$2:$AC$2744&amp;'AQS-88101'!$E$2:$E$2744&amp;'AQS-88101'!$G$2:$G$2744,0))&lt;&gt;"",INDEX('AQS-88101'!$M$2:$M$2744,MATCH('88101-daily-summary-by-site'!$A1076&amp;'88101-daily-summary-by-site'!G$2&amp;'88101-daily-summary-by-site'!G$3,'AQS-88101'!$AC$2:$AC$2744&amp;'AQS-88101'!$E$2:$E$2744&amp;'AQS-88101'!$G$2:$G$2744,0)),""),"")</f>
        <v/>
      </c>
      <c r="H1076" s="42" t="str">
        <f t="array" ref="H1076">IFERROR(IF(INDEX('AQS-88101'!$M$2:$M$2744,MATCH('88101-daily-summary-by-site'!$A1076&amp;'88101-daily-summary-by-site'!H$2&amp;'88101-daily-summary-by-site'!H$3,'AQS-88101'!$AC$2:$AC$2744&amp;'AQS-88101'!$E$2:$E$2744&amp;'AQS-88101'!$G$2:$G$2744,0))&lt;&gt;"",INDEX('AQS-88101'!$M$2:$M$2744,MATCH('88101-daily-summary-by-site'!$A1076&amp;'88101-daily-summary-by-site'!H$2&amp;'88101-daily-summary-by-site'!H$3,'AQS-88101'!$AC$2:$AC$2744&amp;'AQS-88101'!$E$2:$E$2744&amp;'AQS-88101'!$G$2:$G$2744,0)),""),"")</f>
        <v/>
      </c>
      <c r="I1076" s="108" t="str">
        <f t="array" ref="I1076">IFERROR(IF(INDEX('AQS-88101'!$M$2:$M$2744,MATCH('88101-daily-summary-by-site'!$A1076&amp;'88101-daily-summary-by-site'!I$2&amp;'88101-daily-summary-by-site'!I$3,'AQS-88101'!$AC$2:$AC$2744&amp;'AQS-88101'!$E$2:$E$2744&amp;'AQS-88101'!$G$2:$G$2744,0))&lt;&gt;"",INDEX('AQS-88101'!$M$2:$M$2744,MATCH('88101-daily-summary-by-site'!$A1076&amp;'88101-daily-summary-by-site'!I$2&amp;'88101-daily-summary-by-site'!I$3,'AQS-88101'!$AC$2:$AC$2744&amp;'AQS-88101'!$E$2:$E$2744&amp;'AQS-88101'!$G$2:$G$2744,0)),""),"")</f>
        <v/>
      </c>
      <c r="L1076" s="107" t="str">
        <f t="shared" si="80"/>
        <v/>
      </c>
      <c r="M1076" s="42" t="str">
        <f t="shared" si="81"/>
        <v/>
      </c>
      <c r="N1076" s="42" t="str">
        <f t="shared" si="82"/>
        <v/>
      </c>
      <c r="O1076" s="108" t="str">
        <f t="shared" si="83"/>
        <v/>
      </c>
    </row>
    <row r="1077" spans="1:15" x14ac:dyDescent="0.25">
      <c r="A1077" s="79">
        <f t="shared" si="84"/>
        <v>39292</v>
      </c>
      <c r="B1077" s="107">
        <f t="array" ref="B1077">IFERROR(IF(INDEX('AQS-88101'!$M$2:$M$2744,MATCH('88101-daily-summary-by-site'!$A1077&amp;'88101-daily-summary-by-site'!B$2&amp;'88101-daily-summary-by-site'!B$3,'AQS-88101'!$AC$2:$AC$2744&amp;'AQS-88101'!$E$2:$E$2744&amp;'AQS-88101'!$G$2:$G$2744,0))&lt;&gt;"",INDEX('AQS-88101'!$M$2:$M$2744,MATCH('88101-daily-summary-by-site'!$A1077&amp;'88101-daily-summary-by-site'!B$2&amp;'88101-daily-summary-by-site'!B$3,'AQS-88101'!$AC$2:$AC$2744&amp;'AQS-88101'!$E$2:$E$2744&amp;'AQS-88101'!$G$2:$G$2744,0)),""),"")</f>
        <v>2.8</v>
      </c>
      <c r="C1077" s="42">
        <f t="array" ref="C1077">IFERROR(IF(INDEX('AQS-88101'!$M$2:$M$2744,MATCH('88101-daily-summary-by-site'!$A1077&amp;'88101-daily-summary-by-site'!C$2&amp;'88101-daily-summary-by-site'!C$3,'AQS-88101'!$AC$2:$AC$2744&amp;'AQS-88101'!$E$2:$E$2744&amp;'AQS-88101'!$G$2:$G$2744,0))&lt;&gt;"",INDEX('AQS-88101'!$M$2:$M$2744,MATCH('88101-daily-summary-by-site'!$A1077&amp;'88101-daily-summary-by-site'!C$2&amp;'88101-daily-summary-by-site'!C$3,'AQS-88101'!$AC$2:$AC$2744&amp;'AQS-88101'!$E$2:$E$2744&amp;'AQS-88101'!$G$2:$G$2744,0)),""),"")</f>
        <v>4.2</v>
      </c>
      <c r="D1077" s="42" t="str">
        <f t="array" ref="D1077">IFERROR(IF(INDEX('AQS-88101'!$M$2:$M$2744,MATCH('88101-daily-summary-by-site'!$A1077&amp;'88101-daily-summary-by-site'!D$2&amp;'88101-daily-summary-by-site'!D$3,'AQS-88101'!$AC$2:$AC$2744&amp;'AQS-88101'!$E$2:$E$2744&amp;'AQS-88101'!$G$2:$G$2744,0))&lt;&gt;"",INDEX('AQS-88101'!$M$2:$M$2744,MATCH('88101-daily-summary-by-site'!$A1077&amp;'88101-daily-summary-by-site'!D$2&amp;'88101-daily-summary-by-site'!D$3,'AQS-88101'!$AC$2:$AC$2744&amp;'AQS-88101'!$E$2:$E$2744&amp;'AQS-88101'!$G$2:$G$2744,0)),""),"")</f>
        <v/>
      </c>
      <c r="E1077" s="42" t="str">
        <f t="array" ref="E1077">IFERROR(IF(INDEX('AQS-88101'!$M$2:$M$2744,MATCH('88101-daily-summary-by-site'!$A1077&amp;'88101-daily-summary-by-site'!E$2&amp;'88101-daily-summary-by-site'!E$3,'AQS-88101'!$AC$2:$AC$2744&amp;'AQS-88101'!$E$2:$E$2744&amp;'AQS-88101'!$G$2:$G$2744,0))&lt;&gt;"",INDEX('AQS-88101'!$M$2:$M$2744,MATCH('88101-daily-summary-by-site'!$A1077&amp;'88101-daily-summary-by-site'!E$2&amp;'88101-daily-summary-by-site'!E$3,'AQS-88101'!$AC$2:$AC$2744&amp;'AQS-88101'!$E$2:$E$2744&amp;'AQS-88101'!$G$2:$G$2744,0)),""),"")</f>
        <v/>
      </c>
      <c r="F1077" s="42" t="str">
        <f t="array" ref="F1077">IFERROR(IF(INDEX('AQS-88101'!$M$2:$M$2744,MATCH('88101-daily-summary-by-site'!$A1077&amp;'88101-daily-summary-by-site'!F$2&amp;'88101-daily-summary-by-site'!F$3,'AQS-88101'!$AC$2:$AC$2744&amp;'AQS-88101'!$E$2:$E$2744&amp;'AQS-88101'!$G$2:$G$2744,0))&lt;&gt;"",INDEX('AQS-88101'!$M$2:$M$2744,MATCH('88101-daily-summary-by-site'!$A1077&amp;'88101-daily-summary-by-site'!F$2&amp;'88101-daily-summary-by-site'!F$3,'AQS-88101'!$AC$2:$AC$2744&amp;'AQS-88101'!$E$2:$E$2744&amp;'AQS-88101'!$G$2:$G$2744,0)),""),"")</f>
        <v/>
      </c>
      <c r="G1077" s="42" t="str">
        <f t="array" ref="G1077">IFERROR(IF(INDEX('AQS-88101'!$M$2:$M$2744,MATCH('88101-daily-summary-by-site'!$A1077&amp;'88101-daily-summary-by-site'!G$2&amp;'88101-daily-summary-by-site'!G$3,'AQS-88101'!$AC$2:$AC$2744&amp;'AQS-88101'!$E$2:$E$2744&amp;'AQS-88101'!$G$2:$G$2744,0))&lt;&gt;"",INDEX('AQS-88101'!$M$2:$M$2744,MATCH('88101-daily-summary-by-site'!$A1077&amp;'88101-daily-summary-by-site'!G$2&amp;'88101-daily-summary-by-site'!G$3,'AQS-88101'!$AC$2:$AC$2744&amp;'AQS-88101'!$E$2:$E$2744&amp;'AQS-88101'!$G$2:$G$2744,0)),""),"")</f>
        <v/>
      </c>
      <c r="H1077" s="42" t="str">
        <f t="array" ref="H1077">IFERROR(IF(INDEX('AQS-88101'!$M$2:$M$2744,MATCH('88101-daily-summary-by-site'!$A1077&amp;'88101-daily-summary-by-site'!H$2&amp;'88101-daily-summary-by-site'!H$3,'AQS-88101'!$AC$2:$AC$2744&amp;'AQS-88101'!$E$2:$E$2744&amp;'AQS-88101'!$G$2:$G$2744,0))&lt;&gt;"",INDEX('AQS-88101'!$M$2:$M$2744,MATCH('88101-daily-summary-by-site'!$A1077&amp;'88101-daily-summary-by-site'!H$2&amp;'88101-daily-summary-by-site'!H$3,'AQS-88101'!$AC$2:$AC$2744&amp;'AQS-88101'!$E$2:$E$2744&amp;'AQS-88101'!$G$2:$G$2744,0)),""),"")</f>
        <v/>
      </c>
      <c r="I1077" s="108" t="str">
        <f t="array" ref="I1077">IFERROR(IF(INDEX('AQS-88101'!$M$2:$M$2744,MATCH('88101-daily-summary-by-site'!$A1077&amp;'88101-daily-summary-by-site'!I$2&amp;'88101-daily-summary-by-site'!I$3,'AQS-88101'!$AC$2:$AC$2744&amp;'AQS-88101'!$E$2:$E$2744&amp;'AQS-88101'!$G$2:$G$2744,0))&lt;&gt;"",INDEX('AQS-88101'!$M$2:$M$2744,MATCH('88101-daily-summary-by-site'!$A1077&amp;'88101-daily-summary-by-site'!I$2&amp;'88101-daily-summary-by-site'!I$3,'AQS-88101'!$AC$2:$AC$2744&amp;'AQS-88101'!$E$2:$E$2744&amp;'AQS-88101'!$G$2:$G$2744,0)),""),"")</f>
        <v/>
      </c>
      <c r="L1077" s="107">
        <f t="shared" si="80"/>
        <v>2.8</v>
      </c>
      <c r="M1077" s="42" t="str">
        <f t="shared" si="81"/>
        <v/>
      </c>
      <c r="N1077" s="42" t="str">
        <f t="shared" si="82"/>
        <v/>
      </c>
      <c r="O1077" s="108" t="str">
        <f t="shared" si="83"/>
        <v/>
      </c>
    </row>
    <row r="1078" spans="1:15" x14ac:dyDescent="0.25">
      <c r="A1078" s="79">
        <f t="shared" si="84"/>
        <v>39293</v>
      </c>
      <c r="B1078" s="107" t="str">
        <f t="array" ref="B1078">IFERROR(IF(INDEX('AQS-88101'!$M$2:$M$2744,MATCH('88101-daily-summary-by-site'!$A1078&amp;'88101-daily-summary-by-site'!B$2&amp;'88101-daily-summary-by-site'!B$3,'AQS-88101'!$AC$2:$AC$2744&amp;'AQS-88101'!$E$2:$E$2744&amp;'AQS-88101'!$G$2:$G$2744,0))&lt;&gt;"",INDEX('AQS-88101'!$M$2:$M$2744,MATCH('88101-daily-summary-by-site'!$A1078&amp;'88101-daily-summary-by-site'!B$2&amp;'88101-daily-summary-by-site'!B$3,'AQS-88101'!$AC$2:$AC$2744&amp;'AQS-88101'!$E$2:$E$2744&amp;'AQS-88101'!$G$2:$G$2744,0)),""),"")</f>
        <v/>
      </c>
      <c r="C1078" s="42" t="str">
        <f t="array" ref="C1078">IFERROR(IF(INDEX('AQS-88101'!$M$2:$M$2744,MATCH('88101-daily-summary-by-site'!$A1078&amp;'88101-daily-summary-by-site'!C$2&amp;'88101-daily-summary-by-site'!C$3,'AQS-88101'!$AC$2:$AC$2744&amp;'AQS-88101'!$E$2:$E$2744&amp;'AQS-88101'!$G$2:$G$2744,0))&lt;&gt;"",INDEX('AQS-88101'!$M$2:$M$2744,MATCH('88101-daily-summary-by-site'!$A1078&amp;'88101-daily-summary-by-site'!C$2&amp;'88101-daily-summary-by-site'!C$3,'AQS-88101'!$AC$2:$AC$2744&amp;'AQS-88101'!$E$2:$E$2744&amp;'AQS-88101'!$G$2:$G$2744,0)),""),"")</f>
        <v/>
      </c>
      <c r="D1078" s="42" t="str">
        <f t="array" ref="D1078">IFERROR(IF(INDEX('AQS-88101'!$M$2:$M$2744,MATCH('88101-daily-summary-by-site'!$A1078&amp;'88101-daily-summary-by-site'!D$2&amp;'88101-daily-summary-by-site'!D$3,'AQS-88101'!$AC$2:$AC$2744&amp;'AQS-88101'!$E$2:$E$2744&amp;'AQS-88101'!$G$2:$G$2744,0))&lt;&gt;"",INDEX('AQS-88101'!$M$2:$M$2744,MATCH('88101-daily-summary-by-site'!$A1078&amp;'88101-daily-summary-by-site'!D$2&amp;'88101-daily-summary-by-site'!D$3,'AQS-88101'!$AC$2:$AC$2744&amp;'AQS-88101'!$E$2:$E$2744&amp;'AQS-88101'!$G$2:$G$2744,0)),""),"")</f>
        <v/>
      </c>
      <c r="E1078" s="42" t="str">
        <f t="array" ref="E1078">IFERROR(IF(INDEX('AQS-88101'!$M$2:$M$2744,MATCH('88101-daily-summary-by-site'!$A1078&amp;'88101-daily-summary-by-site'!E$2&amp;'88101-daily-summary-by-site'!E$3,'AQS-88101'!$AC$2:$AC$2744&amp;'AQS-88101'!$E$2:$E$2744&amp;'AQS-88101'!$G$2:$G$2744,0))&lt;&gt;"",INDEX('AQS-88101'!$M$2:$M$2744,MATCH('88101-daily-summary-by-site'!$A1078&amp;'88101-daily-summary-by-site'!E$2&amp;'88101-daily-summary-by-site'!E$3,'AQS-88101'!$AC$2:$AC$2744&amp;'AQS-88101'!$E$2:$E$2744&amp;'AQS-88101'!$G$2:$G$2744,0)),""),"")</f>
        <v/>
      </c>
      <c r="F1078" s="42" t="str">
        <f t="array" ref="F1078">IFERROR(IF(INDEX('AQS-88101'!$M$2:$M$2744,MATCH('88101-daily-summary-by-site'!$A1078&amp;'88101-daily-summary-by-site'!F$2&amp;'88101-daily-summary-by-site'!F$3,'AQS-88101'!$AC$2:$AC$2744&amp;'AQS-88101'!$E$2:$E$2744&amp;'AQS-88101'!$G$2:$G$2744,0))&lt;&gt;"",INDEX('AQS-88101'!$M$2:$M$2744,MATCH('88101-daily-summary-by-site'!$A1078&amp;'88101-daily-summary-by-site'!F$2&amp;'88101-daily-summary-by-site'!F$3,'AQS-88101'!$AC$2:$AC$2744&amp;'AQS-88101'!$E$2:$E$2744&amp;'AQS-88101'!$G$2:$G$2744,0)),""),"")</f>
        <v/>
      </c>
      <c r="G1078" s="42" t="str">
        <f t="array" ref="G1078">IFERROR(IF(INDEX('AQS-88101'!$M$2:$M$2744,MATCH('88101-daily-summary-by-site'!$A1078&amp;'88101-daily-summary-by-site'!G$2&amp;'88101-daily-summary-by-site'!G$3,'AQS-88101'!$AC$2:$AC$2744&amp;'AQS-88101'!$E$2:$E$2744&amp;'AQS-88101'!$G$2:$G$2744,0))&lt;&gt;"",INDEX('AQS-88101'!$M$2:$M$2744,MATCH('88101-daily-summary-by-site'!$A1078&amp;'88101-daily-summary-by-site'!G$2&amp;'88101-daily-summary-by-site'!G$3,'AQS-88101'!$AC$2:$AC$2744&amp;'AQS-88101'!$E$2:$E$2744&amp;'AQS-88101'!$G$2:$G$2744,0)),""),"")</f>
        <v/>
      </c>
      <c r="H1078" s="42" t="str">
        <f t="array" ref="H1078">IFERROR(IF(INDEX('AQS-88101'!$M$2:$M$2744,MATCH('88101-daily-summary-by-site'!$A1078&amp;'88101-daily-summary-by-site'!H$2&amp;'88101-daily-summary-by-site'!H$3,'AQS-88101'!$AC$2:$AC$2744&amp;'AQS-88101'!$E$2:$E$2744&amp;'AQS-88101'!$G$2:$G$2744,0))&lt;&gt;"",INDEX('AQS-88101'!$M$2:$M$2744,MATCH('88101-daily-summary-by-site'!$A1078&amp;'88101-daily-summary-by-site'!H$2&amp;'88101-daily-summary-by-site'!H$3,'AQS-88101'!$AC$2:$AC$2744&amp;'AQS-88101'!$E$2:$E$2744&amp;'AQS-88101'!$G$2:$G$2744,0)),""),"")</f>
        <v/>
      </c>
      <c r="I1078" s="108" t="str">
        <f t="array" ref="I1078">IFERROR(IF(INDEX('AQS-88101'!$M$2:$M$2744,MATCH('88101-daily-summary-by-site'!$A1078&amp;'88101-daily-summary-by-site'!I$2&amp;'88101-daily-summary-by-site'!I$3,'AQS-88101'!$AC$2:$AC$2744&amp;'AQS-88101'!$E$2:$E$2744&amp;'AQS-88101'!$G$2:$G$2744,0))&lt;&gt;"",INDEX('AQS-88101'!$M$2:$M$2744,MATCH('88101-daily-summary-by-site'!$A1078&amp;'88101-daily-summary-by-site'!I$2&amp;'88101-daily-summary-by-site'!I$3,'AQS-88101'!$AC$2:$AC$2744&amp;'AQS-88101'!$E$2:$E$2744&amp;'AQS-88101'!$G$2:$G$2744,0)),""),"")</f>
        <v/>
      </c>
      <c r="L1078" s="107" t="str">
        <f t="shared" si="80"/>
        <v/>
      </c>
      <c r="M1078" s="42" t="str">
        <f t="shared" si="81"/>
        <v/>
      </c>
      <c r="N1078" s="42" t="str">
        <f t="shared" si="82"/>
        <v/>
      </c>
      <c r="O1078" s="108" t="str">
        <f t="shared" si="83"/>
        <v/>
      </c>
    </row>
    <row r="1079" spans="1:15" x14ac:dyDescent="0.25">
      <c r="A1079" s="79">
        <f t="shared" si="84"/>
        <v>39294</v>
      </c>
      <c r="B1079" s="107" t="str">
        <f t="array" ref="B1079">IFERROR(IF(INDEX('AQS-88101'!$M$2:$M$2744,MATCH('88101-daily-summary-by-site'!$A1079&amp;'88101-daily-summary-by-site'!B$2&amp;'88101-daily-summary-by-site'!B$3,'AQS-88101'!$AC$2:$AC$2744&amp;'AQS-88101'!$E$2:$E$2744&amp;'AQS-88101'!$G$2:$G$2744,0))&lt;&gt;"",INDEX('AQS-88101'!$M$2:$M$2744,MATCH('88101-daily-summary-by-site'!$A1079&amp;'88101-daily-summary-by-site'!B$2&amp;'88101-daily-summary-by-site'!B$3,'AQS-88101'!$AC$2:$AC$2744&amp;'AQS-88101'!$E$2:$E$2744&amp;'AQS-88101'!$G$2:$G$2744,0)),""),"")</f>
        <v/>
      </c>
      <c r="C1079" s="42" t="str">
        <f t="array" ref="C1079">IFERROR(IF(INDEX('AQS-88101'!$M$2:$M$2744,MATCH('88101-daily-summary-by-site'!$A1079&amp;'88101-daily-summary-by-site'!C$2&amp;'88101-daily-summary-by-site'!C$3,'AQS-88101'!$AC$2:$AC$2744&amp;'AQS-88101'!$E$2:$E$2744&amp;'AQS-88101'!$G$2:$G$2744,0))&lt;&gt;"",INDEX('AQS-88101'!$M$2:$M$2744,MATCH('88101-daily-summary-by-site'!$A1079&amp;'88101-daily-summary-by-site'!C$2&amp;'88101-daily-summary-by-site'!C$3,'AQS-88101'!$AC$2:$AC$2744&amp;'AQS-88101'!$E$2:$E$2744&amp;'AQS-88101'!$G$2:$G$2744,0)),""),"")</f>
        <v/>
      </c>
      <c r="D1079" s="42" t="str">
        <f t="array" ref="D1079">IFERROR(IF(INDEX('AQS-88101'!$M$2:$M$2744,MATCH('88101-daily-summary-by-site'!$A1079&amp;'88101-daily-summary-by-site'!D$2&amp;'88101-daily-summary-by-site'!D$3,'AQS-88101'!$AC$2:$AC$2744&amp;'AQS-88101'!$E$2:$E$2744&amp;'AQS-88101'!$G$2:$G$2744,0))&lt;&gt;"",INDEX('AQS-88101'!$M$2:$M$2744,MATCH('88101-daily-summary-by-site'!$A1079&amp;'88101-daily-summary-by-site'!D$2&amp;'88101-daily-summary-by-site'!D$3,'AQS-88101'!$AC$2:$AC$2744&amp;'AQS-88101'!$E$2:$E$2744&amp;'AQS-88101'!$G$2:$G$2744,0)),""),"")</f>
        <v/>
      </c>
      <c r="E1079" s="42" t="str">
        <f t="array" ref="E1079">IFERROR(IF(INDEX('AQS-88101'!$M$2:$M$2744,MATCH('88101-daily-summary-by-site'!$A1079&amp;'88101-daily-summary-by-site'!E$2&amp;'88101-daily-summary-by-site'!E$3,'AQS-88101'!$AC$2:$AC$2744&amp;'AQS-88101'!$E$2:$E$2744&amp;'AQS-88101'!$G$2:$G$2744,0))&lt;&gt;"",INDEX('AQS-88101'!$M$2:$M$2744,MATCH('88101-daily-summary-by-site'!$A1079&amp;'88101-daily-summary-by-site'!E$2&amp;'88101-daily-summary-by-site'!E$3,'AQS-88101'!$AC$2:$AC$2744&amp;'AQS-88101'!$E$2:$E$2744&amp;'AQS-88101'!$G$2:$G$2744,0)),""),"")</f>
        <v/>
      </c>
      <c r="F1079" s="42" t="str">
        <f t="array" ref="F1079">IFERROR(IF(INDEX('AQS-88101'!$M$2:$M$2744,MATCH('88101-daily-summary-by-site'!$A1079&amp;'88101-daily-summary-by-site'!F$2&amp;'88101-daily-summary-by-site'!F$3,'AQS-88101'!$AC$2:$AC$2744&amp;'AQS-88101'!$E$2:$E$2744&amp;'AQS-88101'!$G$2:$G$2744,0))&lt;&gt;"",INDEX('AQS-88101'!$M$2:$M$2744,MATCH('88101-daily-summary-by-site'!$A1079&amp;'88101-daily-summary-by-site'!F$2&amp;'88101-daily-summary-by-site'!F$3,'AQS-88101'!$AC$2:$AC$2744&amp;'AQS-88101'!$E$2:$E$2744&amp;'AQS-88101'!$G$2:$G$2744,0)),""),"")</f>
        <v/>
      </c>
      <c r="G1079" s="42" t="str">
        <f t="array" ref="G1079">IFERROR(IF(INDEX('AQS-88101'!$M$2:$M$2744,MATCH('88101-daily-summary-by-site'!$A1079&amp;'88101-daily-summary-by-site'!G$2&amp;'88101-daily-summary-by-site'!G$3,'AQS-88101'!$AC$2:$AC$2744&amp;'AQS-88101'!$E$2:$E$2744&amp;'AQS-88101'!$G$2:$G$2744,0))&lt;&gt;"",INDEX('AQS-88101'!$M$2:$M$2744,MATCH('88101-daily-summary-by-site'!$A1079&amp;'88101-daily-summary-by-site'!G$2&amp;'88101-daily-summary-by-site'!G$3,'AQS-88101'!$AC$2:$AC$2744&amp;'AQS-88101'!$E$2:$E$2744&amp;'AQS-88101'!$G$2:$G$2744,0)),""),"")</f>
        <v/>
      </c>
      <c r="H1079" s="42" t="str">
        <f t="array" ref="H1079">IFERROR(IF(INDEX('AQS-88101'!$M$2:$M$2744,MATCH('88101-daily-summary-by-site'!$A1079&amp;'88101-daily-summary-by-site'!H$2&amp;'88101-daily-summary-by-site'!H$3,'AQS-88101'!$AC$2:$AC$2744&amp;'AQS-88101'!$E$2:$E$2744&amp;'AQS-88101'!$G$2:$G$2744,0))&lt;&gt;"",INDEX('AQS-88101'!$M$2:$M$2744,MATCH('88101-daily-summary-by-site'!$A1079&amp;'88101-daily-summary-by-site'!H$2&amp;'88101-daily-summary-by-site'!H$3,'AQS-88101'!$AC$2:$AC$2744&amp;'AQS-88101'!$E$2:$E$2744&amp;'AQS-88101'!$G$2:$G$2744,0)),""),"")</f>
        <v/>
      </c>
      <c r="I1079" s="108" t="str">
        <f t="array" ref="I1079">IFERROR(IF(INDEX('AQS-88101'!$M$2:$M$2744,MATCH('88101-daily-summary-by-site'!$A1079&amp;'88101-daily-summary-by-site'!I$2&amp;'88101-daily-summary-by-site'!I$3,'AQS-88101'!$AC$2:$AC$2744&amp;'AQS-88101'!$E$2:$E$2744&amp;'AQS-88101'!$G$2:$G$2744,0))&lt;&gt;"",INDEX('AQS-88101'!$M$2:$M$2744,MATCH('88101-daily-summary-by-site'!$A1079&amp;'88101-daily-summary-by-site'!I$2&amp;'88101-daily-summary-by-site'!I$3,'AQS-88101'!$AC$2:$AC$2744&amp;'AQS-88101'!$E$2:$E$2744&amp;'AQS-88101'!$G$2:$G$2744,0)),""),"")</f>
        <v/>
      </c>
      <c r="L1079" s="107" t="str">
        <f t="shared" si="80"/>
        <v/>
      </c>
      <c r="M1079" s="42" t="str">
        <f t="shared" si="81"/>
        <v/>
      </c>
      <c r="N1079" s="42" t="str">
        <f t="shared" si="82"/>
        <v/>
      </c>
      <c r="O1079" s="108" t="str">
        <f t="shared" si="83"/>
        <v/>
      </c>
    </row>
    <row r="1080" spans="1:15" x14ac:dyDescent="0.25">
      <c r="A1080" s="79">
        <f t="shared" si="84"/>
        <v>39295</v>
      </c>
      <c r="B1080" s="107">
        <f t="array" ref="B1080">IFERROR(IF(INDEX('AQS-88101'!$M$2:$M$2744,MATCH('88101-daily-summary-by-site'!$A1080&amp;'88101-daily-summary-by-site'!B$2&amp;'88101-daily-summary-by-site'!B$3,'AQS-88101'!$AC$2:$AC$2744&amp;'AQS-88101'!$E$2:$E$2744&amp;'AQS-88101'!$G$2:$G$2744,0))&lt;&gt;"",INDEX('AQS-88101'!$M$2:$M$2744,MATCH('88101-daily-summary-by-site'!$A1080&amp;'88101-daily-summary-by-site'!B$2&amp;'88101-daily-summary-by-site'!B$3,'AQS-88101'!$AC$2:$AC$2744&amp;'AQS-88101'!$E$2:$E$2744&amp;'AQS-88101'!$G$2:$G$2744,0)),""),"")</f>
        <v>2.7</v>
      </c>
      <c r="C1080" s="42" t="str">
        <f t="array" ref="C1080">IFERROR(IF(INDEX('AQS-88101'!$M$2:$M$2744,MATCH('88101-daily-summary-by-site'!$A1080&amp;'88101-daily-summary-by-site'!C$2&amp;'88101-daily-summary-by-site'!C$3,'AQS-88101'!$AC$2:$AC$2744&amp;'AQS-88101'!$E$2:$E$2744&amp;'AQS-88101'!$G$2:$G$2744,0))&lt;&gt;"",INDEX('AQS-88101'!$M$2:$M$2744,MATCH('88101-daily-summary-by-site'!$A1080&amp;'88101-daily-summary-by-site'!C$2&amp;'88101-daily-summary-by-site'!C$3,'AQS-88101'!$AC$2:$AC$2744&amp;'AQS-88101'!$E$2:$E$2744&amp;'AQS-88101'!$G$2:$G$2744,0)),""),"")</f>
        <v/>
      </c>
      <c r="D1080" s="42" t="str">
        <f t="array" ref="D1080">IFERROR(IF(INDEX('AQS-88101'!$M$2:$M$2744,MATCH('88101-daily-summary-by-site'!$A1080&amp;'88101-daily-summary-by-site'!D$2&amp;'88101-daily-summary-by-site'!D$3,'AQS-88101'!$AC$2:$AC$2744&amp;'AQS-88101'!$E$2:$E$2744&amp;'AQS-88101'!$G$2:$G$2744,0))&lt;&gt;"",INDEX('AQS-88101'!$M$2:$M$2744,MATCH('88101-daily-summary-by-site'!$A1080&amp;'88101-daily-summary-by-site'!D$2&amp;'88101-daily-summary-by-site'!D$3,'AQS-88101'!$AC$2:$AC$2744&amp;'AQS-88101'!$E$2:$E$2744&amp;'AQS-88101'!$G$2:$G$2744,0)),""),"")</f>
        <v/>
      </c>
      <c r="E1080" s="42" t="str">
        <f t="array" ref="E1080">IFERROR(IF(INDEX('AQS-88101'!$M$2:$M$2744,MATCH('88101-daily-summary-by-site'!$A1080&amp;'88101-daily-summary-by-site'!E$2&amp;'88101-daily-summary-by-site'!E$3,'AQS-88101'!$AC$2:$AC$2744&amp;'AQS-88101'!$E$2:$E$2744&amp;'AQS-88101'!$G$2:$G$2744,0))&lt;&gt;"",INDEX('AQS-88101'!$M$2:$M$2744,MATCH('88101-daily-summary-by-site'!$A1080&amp;'88101-daily-summary-by-site'!E$2&amp;'88101-daily-summary-by-site'!E$3,'AQS-88101'!$AC$2:$AC$2744&amp;'AQS-88101'!$E$2:$E$2744&amp;'AQS-88101'!$G$2:$G$2744,0)),""),"")</f>
        <v/>
      </c>
      <c r="F1080" s="42" t="str">
        <f t="array" ref="F1080">IFERROR(IF(INDEX('AQS-88101'!$M$2:$M$2744,MATCH('88101-daily-summary-by-site'!$A1080&amp;'88101-daily-summary-by-site'!F$2&amp;'88101-daily-summary-by-site'!F$3,'AQS-88101'!$AC$2:$AC$2744&amp;'AQS-88101'!$E$2:$E$2744&amp;'AQS-88101'!$G$2:$G$2744,0))&lt;&gt;"",INDEX('AQS-88101'!$M$2:$M$2744,MATCH('88101-daily-summary-by-site'!$A1080&amp;'88101-daily-summary-by-site'!F$2&amp;'88101-daily-summary-by-site'!F$3,'AQS-88101'!$AC$2:$AC$2744&amp;'AQS-88101'!$E$2:$E$2744&amp;'AQS-88101'!$G$2:$G$2744,0)),""),"")</f>
        <v/>
      </c>
      <c r="G1080" s="42" t="str">
        <f t="array" ref="G1080">IFERROR(IF(INDEX('AQS-88101'!$M$2:$M$2744,MATCH('88101-daily-summary-by-site'!$A1080&amp;'88101-daily-summary-by-site'!G$2&amp;'88101-daily-summary-by-site'!G$3,'AQS-88101'!$AC$2:$AC$2744&amp;'AQS-88101'!$E$2:$E$2744&amp;'AQS-88101'!$G$2:$G$2744,0))&lt;&gt;"",INDEX('AQS-88101'!$M$2:$M$2744,MATCH('88101-daily-summary-by-site'!$A1080&amp;'88101-daily-summary-by-site'!G$2&amp;'88101-daily-summary-by-site'!G$3,'AQS-88101'!$AC$2:$AC$2744&amp;'AQS-88101'!$E$2:$E$2744&amp;'AQS-88101'!$G$2:$G$2744,0)),""),"")</f>
        <v/>
      </c>
      <c r="H1080" s="42" t="str">
        <f t="array" ref="H1080">IFERROR(IF(INDEX('AQS-88101'!$M$2:$M$2744,MATCH('88101-daily-summary-by-site'!$A1080&amp;'88101-daily-summary-by-site'!H$2&amp;'88101-daily-summary-by-site'!H$3,'AQS-88101'!$AC$2:$AC$2744&amp;'AQS-88101'!$E$2:$E$2744&amp;'AQS-88101'!$G$2:$G$2744,0))&lt;&gt;"",INDEX('AQS-88101'!$M$2:$M$2744,MATCH('88101-daily-summary-by-site'!$A1080&amp;'88101-daily-summary-by-site'!H$2&amp;'88101-daily-summary-by-site'!H$3,'AQS-88101'!$AC$2:$AC$2744&amp;'AQS-88101'!$E$2:$E$2744&amp;'AQS-88101'!$G$2:$G$2744,0)),""),"")</f>
        <v/>
      </c>
      <c r="I1080" s="108" t="str">
        <f t="array" ref="I1080">IFERROR(IF(INDEX('AQS-88101'!$M$2:$M$2744,MATCH('88101-daily-summary-by-site'!$A1080&amp;'88101-daily-summary-by-site'!I$2&amp;'88101-daily-summary-by-site'!I$3,'AQS-88101'!$AC$2:$AC$2744&amp;'AQS-88101'!$E$2:$E$2744&amp;'AQS-88101'!$G$2:$G$2744,0))&lt;&gt;"",INDEX('AQS-88101'!$M$2:$M$2744,MATCH('88101-daily-summary-by-site'!$A1080&amp;'88101-daily-summary-by-site'!I$2&amp;'88101-daily-summary-by-site'!I$3,'AQS-88101'!$AC$2:$AC$2744&amp;'AQS-88101'!$E$2:$E$2744&amp;'AQS-88101'!$G$2:$G$2744,0)),""),"")</f>
        <v/>
      </c>
      <c r="L1080" s="107">
        <f t="shared" si="80"/>
        <v>2.7</v>
      </c>
      <c r="M1080" s="42" t="str">
        <f t="shared" si="81"/>
        <v/>
      </c>
      <c r="N1080" s="42" t="str">
        <f t="shared" si="82"/>
        <v/>
      </c>
      <c r="O1080" s="108" t="str">
        <f t="shared" si="83"/>
        <v/>
      </c>
    </row>
    <row r="1081" spans="1:15" x14ac:dyDescent="0.25">
      <c r="A1081" s="79">
        <f t="shared" si="84"/>
        <v>39296</v>
      </c>
      <c r="B1081" s="107" t="str">
        <f t="array" ref="B1081">IFERROR(IF(INDEX('AQS-88101'!$M$2:$M$2744,MATCH('88101-daily-summary-by-site'!$A1081&amp;'88101-daily-summary-by-site'!B$2&amp;'88101-daily-summary-by-site'!B$3,'AQS-88101'!$AC$2:$AC$2744&amp;'AQS-88101'!$E$2:$E$2744&amp;'AQS-88101'!$G$2:$G$2744,0))&lt;&gt;"",INDEX('AQS-88101'!$M$2:$M$2744,MATCH('88101-daily-summary-by-site'!$A1081&amp;'88101-daily-summary-by-site'!B$2&amp;'88101-daily-summary-by-site'!B$3,'AQS-88101'!$AC$2:$AC$2744&amp;'AQS-88101'!$E$2:$E$2744&amp;'AQS-88101'!$G$2:$G$2744,0)),""),"")</f>
        <v/>
      </c>
      <c r="C1081" s="42" t="str">
        <f t="array" ref="C1081">IFERROR(IF(INDEX('AQS-88101'!$M$2:$M$2744,MATCH('88101-daily-summary-by-site'!$A1081&amp;'88101-daily-summary-by-site'!C$2&amp;'88101-daily-summary-by-site'!C$3,'AQS-88101'!$AC$2:$AC$2744&amp;'AQS-88101'!$E$2:$E$2744&amp;'AQS-88101'!$G$2:$G$2744,0))&lt;&gt;"",INDEX('AQS-88101'!$M$2:$M$2744,MATCH('88101-daily-summary-by-site'!$A1081&amp;'88101-daily-summary-by-site'!C$2&amp;'88101-daily-summary-by-site'!C$3,'AQS-88101'!$AC$2:$AC$2744&amp;'AQS-88101'!$E$2:$E$2744&amp;'AQS-88101'!$G$2:$G$2744,0)),""),"")</f>
        <v/>
      </c>
      <c r="D1081" s="42" t="str">
        <f t="array" ref="D1081">IFERROR(IF(INDEX('AQS-88101'!$M$2:$M$2744,MATCH('88101-daily-summary-by-site'!$A1081&amp;'88101-daily-summary-by-site'!D$2&amp;'88101-daily-summary-by-site'!D$3,'AQS-88101'!$AC$2:$AC$2744&amp;'AQS-88101'!$E$2:$E$2744&amp;'AQS-88101'!$G$2:$G$2744,0))&lt;&gt;"",INDEX('AQS-88101'!$M$2:$M$2744,MATCH('88101-daily-summary-by-site'!$A1081&amp;'88101-daily-summary-by-site'!D$2&amp;'88101-daily-summary-by-site'!D$3,'AQS-88101'!$AC$2:$AC$2744&amp;'AQS-88101'!$E$2:$E$2744&amp;'AQS-88101'!$G$2:$G$2744,0)),""),"")</f>
        <v/>
      </c>
      <c r="E1081" s="42" t="str">
        <f t="array" ref="E1081">IFERROR(IF(INDEX('AQS-88101'!$M$2:$M$2744,MATCH('88101-daily-summary-by-site'!$A1081&amp;'88101-daily-summary-by-site'!E$2&amp;'88101-daily-summary-by-site'!E$3,'AQS-88101'!$AC$2:$AC$2744&amp;'AQS-88101'!$E$2:$E$2744&amp;'AQS-88101'!$G$2:$G$2744,0))&lt;&gt;"",INDEX('AQS-88101'!$M$2:$M$2744,MATCH('88101-daily-summary-by-site'!$A1081&amp;'88101-daily-summary-by-site'!E$2&amp;'88101-daily-summary-by-site'!E$3,'AQS-88101'!$AC$2:$AC$2744&amp;'AQS-88101'!$E$2:$E$2744&amp;'AQS-88101'!$G$2:$G$2744,0)),""),"")</f>
        <v/>
      </c>
      <c r="F1081" s="42" t="str">
        <f t="array" ref="F1081">IFERROR(IF(INDEX('AQS-88101'!$M$2:$M$2744,MATCH('88101-daily-summary-by-site'!$A1081&amp;'88101-daily-summary-by-site'!F$2&amp;'88101-daily-summary-by-site'!F$3,'AQS-88101'!$AC$2:$AC$2744&amp;'AQS-88101'!$E$2:$E$2744&amp;'AQS-88101'!$G$2:$G$2744,0))&lt;&gt;"",INDEX('AQS-88101'!$M$2:$M$2744,MATCH('88101-daily-summary-by-site'!$A1081&amp;'88101-daily-summary-by-site'!F$2&amp;'88101-daily-summary-by-site'!F$3,'AQS-88101'!$AC$2:$AC$2744&amp;'AQS-88101'!$E$2:$E$2744&amp;'AQS-88101'!$G$2:$G$2744,0)),""),"")</f>
        <v/>
      </c>
      <c r="G1081" s="42" t="str">
        <f t="array" ref="G1081">IFERROR(IF(INDEX('AQS-88101'!$M$2:$M$2744,MATCH('88101-daily-summary-by-site'!$A1081&amp;'88101-daily-summary-by-site'!G$2&amp;'88101-daily-summary-by-site'!G$3,'AQS-88101'!$AC$2:$AC$2744&amp;'AQS-88101'!$E$2:$E$2744&amp;'AQS-88101'!$G$2:$G$2744,0))&lt;&gt;"",INDEX('AQS-88101'!$M$2:$M$2744,MATCH('88101-daily-summary-by-site'!$A1081&amp;'88101-daily-summary-by-site'!G$2&amp;'88101-daily-summary-by-site'!G$3,'AQS-88101'!$AC$2:$AC$2744&amp;'AQS-88101'!$E$2:$E$2744&amp;'AQS-88101'!$G$2:$G$2744,0)),""),"")</f>
        <v/>
      </c>
      <c r="H1081" s="42" t="str">
        <f t="array" ref="H1081">IFERROR(IF(INDEX('AQS-88101'!$M$2:$M$2744,MATCH('88101-daily-summary-by-site'!$A1081&amp;'88101-daily-summary-by-site'!H$2&amp;'88101-daily-summary-by-site'!H$3,'AQS-88101'!$AC$2:$AC$2744&amp;'AQS-88101'!$E$2:$E$2744&amp;'AQS-88101'!$G$2:$G$2744,0))&lt;&gt;"",INDEX('AQS-88101'!$M$2:$M$2744,MATCH('88101-daily-summary-by-site'!$A1081&amp;'88101-daily-summary-by-site'!H$2&amp;'88101-daily-summary-by-site'!H$3,'AQS-88101'!$AC$2:$AC$2744&amp;'AQS-88101'!$E$2:$E$2744&amp;'AQS-88101'!$G$2:$G$2744,0)),""),"")</f>
        <v/>
      </c>
      <c r="I1081" s="108" t="str">
        <f t="array" ref="I1081">IFERROR(IF(INDEX('AQS-88101'!$M$2:$M$2744,MATCH('88101-daily-summary-by-site'!$A1081&amp;'88101-daily-summary-by-site'!I$2&amp;'88101-daily-summary-by-site'!I$3,'AQS-88101'!$AC$2:$AC$2744&amp;'AQS-88101'!$E$2:$E$2744&amp;'AQS-88101'!$G$2:$G$2744,0))&lt;&gt;"",INDEX('AQS-88101'!$M$2:$M$2744,MATCH('88101-daily-summary-by-site'!$A1081&amp;'88101-daily-summary-by-site'!I$2&amp;'88101-daily-summary-by-site'!I$3,'AQS-88101'!$AC$2:$AC$2744&amp;'AQS-88101'!$E$2:$E$2744&amp;'AQS-88101'!$G$2:$G$2744,0)),""),"")</f>
        <v/>
      </c>
      <c r="L1081" s="107" t="str">
        <f t="shared" si="80"/>
        <v/>
      </c>
      <c r="M1081" s="42" t="str">
        <f t="shared" si="81"/>
        <v/>
      </c>
      <c r="N1081" s="42" t="str">
        <f t="shared" si="82"/>
        <v/>
      </c>
      <c r="O1081" s="108" t="str">
        <f t="shared" si="83"/>
        <v/>
      </c>
    </row>
    <row r="1082" spans="1:15" x14ac:dyDescent="0.25">
      <c r="A1082" s="79">
        <f t="shared" si="84"/>
        <v>39297</v>
      </c>
      <c r="B1082" s="107" t="str">
        <f t="array" ref="B1082">IFERROR(IF(INDEX('AQS-88101'!$M$2:$M$2744,MATCH('88101-daily-summary-by-site'!$A1082&amp;'88101-daily-summary-by-site'!B$2&amp;'88101-daily-summary-by-site'!B$3,'AQS-88101'!$AC$2:$AC$2744&amp;'AQS-88101'!$E$2:$E$2744&amp;'AQS-88101'!$G$2:$G$2744,0))&lt;&gt;"",INDEX('AQS-88101'!$M$2:$M$2744,MATCH('88101-daily-summary-by-site'!$A1082&amp;'88101-daily-summary-by-site'!B$2&amp;'88101-daily-summary-by-site'!B$3,'AQS-88101'!$AC$2:$AC$2744&amp;'AQS-88101'!$E$2:$E$2744&amp;'AQS-88101'!$G$2:$G$2744,0)),""),"")</f>
        <v/>
      </c>
      <c r="C1082" s="42" t="str">
        <f t="array" ref="C1082">IFERROR(IF(INDEX('AQS-88101'!$M$2:$M$2744,MATCH('88101-daily-summary-by-site'!$A1082&amp;'88101-daily-summary-by-site'!C$2&amp;'88101-daily-summary-by-site'!C$3,'AQS-88101'!$AC$2:$AC$2744&amp;'AQS-88101'!$E$2:$E$2744&amp;'AQS-88101'!$G$2:$G$2744,0))&lt;&gt;"",INDEX('AQS-88101'!$M$2:$M$2744,MATCH('88101-daily-summary-by-site'!$A1082&amp;'88101-daily-summary-by-site'!C$2&amp;'88101-daily-summary-by-site'!C$3,'AQS-88101'!$AC$2:$AC$2744&amp;'AQS-88101'!$E$2:$E$2744&amp;'AQS-88101'!$G$2:$G$2744,0)),""),"")</f>
        <v/>
      </c>
      <c r="D1082" s="42" t="str">
        <f t="array" ref="D1082">IFERROR(IF(INDEX('AQS-88101'!$M$2:$M$2744,MATCH('88101-daily-summary-by-site'!$A1082&amp;'88101-daily-summary-by-site'!D$2&amp;'88101-daily-summary-by-site'!D$3,'AQS-88101'!$AC$2:$AC$2744&amp;'AQS-88101'!$E$2:$E$2744&amp;'AQS-88101'!$G$2:$G$2744,0))&lt;&gt;"",INDEX('AQS-88101'!$M$2:$M$2744,MATCH('88101-daily-summary-by-site'!$A1082&amp;'88101-daily-summary-by-site'!D$2&amp;'88101-daily-summary-by-site'!D$3,'AQS-88101'!$AC$2:$AC$2744&amp;'AQS-88101'!$E$2:$E$2744&amp;'AQS-88101'!$G$2:$G$2744,0)),""),"")</f>
        <v/>
      </c>
      <c r="E1082" s="42" t="str">
        <f t="array" ref="E1082">IFERROR(IF(INDEX('AQS-88101'!$M$2:$M$2744,MATCH('88101-daily-summary-by-site'!$A1082&amp;'88101-daily-summary-by-site'!E$2&amp;'88101-daily-summary-by-site'!E$3,'AQS-88101'!$AC$2:$AC$2744&amp;'AQS-88101'!$E$2:$E$2744&amp;'AQS-88101'!$G$2:$G$2744,0))&lt;&gt;"",INDEX('AQS-88101'!$M$2:$M$2744,MATCH('88101-daily-summary-by-site'!$A1082&amp;'88101-daily-summary-by-site'!E$2&amp;'88101-daily-summary-by-site'!E$3,'AQS-88101'!$AC$2:$AC$2744&amp;'AQS-88101'!$E$2:$E$2744&amp;'AQS-88101'!$G$2:$G$2744,0)),""),"")</f>
        <v/>
      </c>
      <c r="F1082" s="42" t="str">
        <f t="array" ref="F1082">IFERROR(IF(INDEX('AQS-88101'!$M$2:$M$2744,MATCH('88101-daily-summary-by-site'!$A1082&amp;'88101-daily-summary-by-site'!F$2&amp;'88101-daily-summary-by-site'!F$3,'AQS-88101'!$AC$2:$AC$2744&amp;'AQS-88101'!$E$2:$E$2744&amp;'AQS-88101'!$G$2:$G$2744,0))&lt;&gt;"",INDEX('AQS-88101'!$M$2:$M$2744,MATCH('88101-daily-summary-by-site'!$A1082&amp;'88101-daily-summary-by-site'!F$2&amp;'88101-daily-summary-by-site'!F$3,'AQS-88101'!$AC$2:$AC$2744&amp;'AQS-88101'!$E$2:$E$2744&amp;'AQS-88101'!$G$2:$G$2744,0)),""),"")</f>
        <v/>
      </c>
      <c r="G1082" s="42" t="str">
        <f t="array" ref="G1082">IFERROR(IF(INDEX('AQS-88101'!$M$2:$M$2744,MATCH('88101-daily-summary-by-site'!$A1082&amp;'88101-daily-summary-by-site'!G$2&amp;'88101-daily-summary-by-site'!G$3,'AQS-88101'!$AC$2:$AC$2744&amp;'AQS-88101'!$E$2:$E$2744&amp;'AQS-88101'!$G$2:$G$2744,0))&lt;&gt;"",INDEX('AQS-88101'!$M$2:$M$2744,MATCH('88101-daily-summary-by-site'!$A1082&amp;'88101-daily-summary-by-site'!G$2&amp;'88101-daily-summary-by-site'!G$3,'AQS-88101'!$AC$2:$AC$2744&amp;'AQS-88101'!$E$2:$E$2744&amp;'AQS-88101'!$G$2:$G$2744,0)),""),"")</f>
        <v/>
      </c>
      <c r="H1082" s="42" t="str">
        <f t="array" ref="H1082">IFERROR(IF(INDEX('AQS-88101'!$M$2:$M$2744,MATCH('88101-daily-summary-by-site'!$A1082&amp;'88101-daily-summary-by-site'!H$2&amp;'88101-daily-summary-by-site'!H$3,'AQS-88101'!$AC$2:$AC$2744&amp;'AQS-88101'!$E$2:$E$2744&amp;'AQS-88101'!$G$2:$G$2744,0))&lt;&gt;"",INDEX('AQS-88101'!$M$2:$M$2744,MATCH('88101-daily-summary-by-site'!$A1082&amp;'88101-daily-summary-by-site'!H$2&amp;'88101-daily-summary-by-site'!H$3,'AQS-88101'!$AC$2:$AC$2744&amp;'AQS-88101'!$E$2:$E$2744&amp;'AQS-88101'!$G$2:$G$2744,0)),""),"")</f>
        <v/>
      </c>
      <c r="I1082" s="108" t="str">
        <f t="array" ref="I1082">IFERROR(IF(INDEX('AQS-88101'!$M$2:$M$2744,MATCH('88101-daily-summary-by-site'!$A1082&amp;'88101-daily-summary-by-site'!I$2&amp;'88101-daily-summary-by-site'!I$3,'AQS-88101'!$AC$2:$AC$2744&amp;'AQS-88101'!$E$2:$E$2744&amp;'AQS-88101'!$G$2:$G$2744,0))&lt;&gt;"",INDEX('AQS-88101'!$M$2:$M$2744,MATCH('88101-daily-summary-by-site'!$A1082&amp;'88101-daily-summary-by-site'!I$2&amp;'88101-daily-summary-by-site'!I$3,'AQS-88101'!$AC$2:$AC$2744&amp;'AQS-88101'!$E$2:$E$2744&amp;'AQS-88101'!$G$2:$G$2744,0)),""),"")</f>
        <v/>
      </c>
      <c r="L1082" s="107" t="str">
        <f t="shared" si="80"/>
        <v/>
      </c>
      <c r="M1082" s="42" t="str">
        <f t="shared" si="81"/>
        <v/>
      </c>
      <c r="N1082" s="42" t="str">
        <f t="shared" si="82"/>
        <v/>
      </c>
      <c r="O1082" s="108" t="str">
        <f t="shared" si="83"/>
        <v/>
      </c>
    </row>
    <row r="1083" spans="1:15" x14ac:dyDescent="0.25">
      <c r="A1083" s="79">
        <f t="shared" si="84"/>
        <v>39298</v>
      </c>
      <c r="B1083" s="107">
        <f t="array" ref="B1083">IFERROR(IF(INDEX('AQS-88101'!$M$2:$M$2744,MATCH('88101-daily-summary-by-site'!$A1083&amp;'88101-daily-summary-by-site'!B$2&amp;'88101-daily-summary-by-site'!B$3,'AQS-88101'!$AC$2:$AC$2744&amp;'AQS-88101'!$E$2:$E$2744&amp;'AQS-88101'!$G$2:$G$2744,0))&lt;&gt;"",INDEX('AQS-88101'!$M$2:$M$2744,MATCH('88101-daily-summary-by-site'!$A1083&amp;'88101-daily-summary-by-site'!B$2&amp;'88101-daily-summary-by-site'!B$3,'AQS-88101'!$AC$2:$AC$2744&amp;'AQS-88101'!$E$2:$E$2744&amp;'AQS-88101'!$G$2:$G$2744,0)),""),"")</f>
        <v>2.4</v>
      </c>
      <c r="C1083" s="42">
        <f t="array" ref="C1083">IFERROR(IF(INDEX('AQS-88101'!$M$2:$M$2744,MATCH('88101-daily-summary-by-site'!$A1083&amp;'88101-daily-summary-by-site'!C$2&amp;'88101-daily-summary-by-site'!C$3,'AQS-88101'!$AC$2:$AC$2744&amp;'AQS-88101'!$E$2:$E$2744&amp;'AQS-88101'!$G$2:$G$2744,0))&lt;&gt;"",INDEX('AQS-88101'!$M$2:$M$2744,MATCH('88101-daily-summary-by-site'!$A1083&amp;'88101-daily-summary-by-site'!C$2&amp;'88101-daily-summary-by-site'!C$3,'AQS-88101'!$AC$2:$AC$2744&amp;'AQS-88101'!$E$2:$E$2744&amp;'AQS-88101'!$G$2:$G$2744,0)),""),"")</f>
        <v>2.5</v>
      </c>
      <c r="D1083" s="42" t="str">
        <f t="array" ref="D1083">IFERROR(IF(INDEX('AQS-88101'!$M$2:$M$2744,MATCH('88101-daily-summary-by-site'!$A1083&amp;'88101-daily-summary-by-site'!D$2&amp;'88101-daily-summary-by-site'!D$3,'AQS-88101'!$AC$2:$AC$2744&amp;'AQS-88101'!$E$2:$E$2744&amp;'AQS-88101'!$G$2:$G$2744,0))&lt;&gt;"",INDEX('AQS-88101'!$M$2:$M$2744,MATCH('88101-daily-summary-by-site'!$A1083&amp;'88101-daily-summary-by-site'!D$2&amp;'88101-daily-summary-by-site'!D$3,'AQS-88101'!$AC$2:$AC$2744&amp;'AQS-88101'!$E$2:$E$2744&amp;'AQS-88101'!$G$2:$G$2744,0)),""),"")</f>
        <v/>
      </c>
      <c r="E1083" s="42" t="str">
        <f t="array" ref="E1083">IFERROR(IF(INDEX('AQS-88101'!$M$2:$M$2744,MATCH('88101-daily-summary-by-site'!$A1083&amp;'88101-daily-summary-by-site'!E$2&amp;'88101-daily-summary-by-site'!E$3,'AQS-88101'!$AC$2:$AC$2744&amp;'AQS-88101'!$E$2:$E$2744&amp;'AQS-88101'!$G$2:$G$2744,0))&lt;&gt;"",INDEX('AQS-88101'!$M$2:$M$2744,MATCH('88101-daily-summary-by-site'!$A1083&amp;'88101-daily-summary-by-site'!E$2&amp;'88101-daily-summary-by-site'!E$3,'AQS-88101'!$AC$2:$AC$2744&amp;'AQS-88101'!$E$2:$E$2744&amp;'AQS-88101'!$G$2:$G$2744,0)),""),"")</f>
        <v/>
      </c>
      <c r="F1083" s="42" t="str">
        <f t="array" ref="F1083">IFERROR(IF(INDEX('AQS-88101'!$M$2:$M$2744,MATCH('88101-daily-summary-by-site'!$A1083&amp;'88101-daily-summary-by-site'!F$2&amp;'88101-daily-summary-by-site'!F$3,'AQS-88101'!$AC$2:$AC$2744&amp;'AQS-88101'!$E$2:$E$2744&amp;'AQS-88101'!$G$2:$G$2744,0))&lt;&gt;"",INDEX('AQS-88101'!$M$2:$M$2744,MATCH('88101-daily-summary-by-site'!$A1083&amp;'88101-daily-summary-by-site'!F$2&amp;'88101-daily-summary-by-site'!F$3,'AQS-88101'!$AC$2:$AC$2744&amp;'AQS-88101'!$E$2:$E$2744&amp;'AQS-88101'!$G$2:$G$2744,0)),""),"")</f>
        <v/>
      </c>
      <c r="G1083" s="42" t="str">
        <f t="array" ref="G1083">IFERROR(IF(INDEX('AQS-88101'!$M$2:$M$2744,MATCH('88101-daily-summary-by-site'!$A1083&amp;'88101-daily-summary-by-site'!G$2&amp;'88101-daily-summary-by-site'!G$3,'AQS-88101'!$AC$2:$AC$2744&amp;'AQS-88101'!$E$2:$E$2744&amp;'AQS-88101'!$G$2:$G$2744,0))&lt;&gt;"",INDEX('AQS-88101'!$M$2:$M$2744,MATCH('88101-daily-summary-by-site'!$A1083&amp;'88101-daily-summary-by-site'!G$2&amp;'88101-daily-summary-by-site'!G$3,'AQS-88101'!$AC$2:$AC$2744&amp;'AQS-88101'!$E$2:$E$2744&amp;'AQS-88101'!$G$2:$G$2744,0)),""),"")</f>
        <v/>
      </c>
      <c r="H1083" s="42" t="str">
        <f t="array" ref="H1083">IFERROR(IF(INDEX('AQS-88101'!$M$2:$M$2744,MATCH('88101-daily-summary-by-site'!$A1083&amp;'88101-daily-summary-by-site'!H$2&amp;'88101-daily-summary-by-site'!H$3,'AQS-88101'!$AC$2:$AC$2744&amp;'AQS-88101'!$E$2:$E$2744&amp;'AQS-88101'!$G$2:$G$2744,0))&lt;&gt;"",INDEX('AQS-88101'!$M$2:$M$2744,MATCH('88101-daily-summary-by-site'!$A1083&amp;'88101-daily-summary-by-site'!H$2&amp;'88101-daily-summary-by-site'!H$3,'AQS-88101'!$AC$2:$AC$2744&amp;'AQS-88101'!$E$2:$E$2744&amp;'AQS-88101'!$G$2:$G$2744,0)),""),"")</f>
        <v/>
      </c>
      <c r="I1083" s="108" t="str">
        <f t="array" ref="I1083">IFERROR(IF(INDEX('AQS-88101'!$M$2:$M$2744,MATCH('88101-daily-summary-by-site'!$A1083&amp;'88101-daily-summary-by-site'!I$2&amp;'88101-daily-summary-by-site'!I$3,'AQS-88101'!$AC$2:$AC$2744&amp;'AQS-88101'!$E$2:$E$2744&amp;'AQS-88101'!$G$2:$G$2744,0))&lt;&gt;"",INDEX('AQS-88101'!$M$2:$M$2744,MATCH('88101-daily-summary-by-site'!$A1083&amp;'88101-daily-summary-by-site'!I$2&amp;'88101-daily-summary-by-site'!I$3,'AQS-88101'!$AC$2:$AC$2744&amp;'AQS-88101'!$E$2:$E$2744&amp;'AQS-88101'!$G$2:$G$2744,0)),""),"")</f>
        <v/>
      </c>
      <c r="L1083" s="107">
        <f t="shared" si="80"/>
        <v>2.4</v>
      </c>
      <c r="M1083" s="42" t="str">
        <f t="shared" si="81"/>
        <v/>
      </c>
      <c r="N1083" s="42" t="str">
        <f t="shared" si="82"/>
        <v/>
      </c>
      <c r="O1083" s="108" t="str">
        <f t="shared" si="83"/>
        <v/>
      </c>
    </row>
    <row r="1084" spans="1:15" x14ac:dyDescent="0.25">
      <c r="A1084" s="79">
        <f t="shared" si="84"/>
        <v>39299</v>
      </c>
      <c r="B1084" s="107" t="str">
        <f t="array" ref="B1084">IFERROR(IF(INDEX('AQS-88101'!$M$2:$M$2744,MATCH('88101-daily-summary-by-site'!$A1084&amp;'88101-daily-summary-by-site'!B$2&amp;'88101-daily-summary-by-site'!B$3,'AQS-88101'!$AC$2:$AC$2744&amp;'AQS-88101'!$E$2:$E$2744&amp;'AQS-88101'!$G$2:$G$2744,0))&lt;&gt;"",INDEX('AQS-88101'!$M$2:$M$2744,MATCH('88101-daily-summary-by-site'!$A1084&amp;'88101-daily-summary-by-site'!B$2&amp;'88101-daily-summary-by-site'!B$3,'AQS-88101'!$AC$2:$AC$2744&amp;'AQS-88101'!$E$2:$E$2744&amp;'AQS-88101'!$G$2:$G$2744,0)),""),"")</f>
        <v/>
      </c>
      <c r="C1084" s="42" t="str">
        <f t="array" ref="C1084">IFERROR(IF(INDEX('AQS-88101'!$M$2:$M$2744,MATCH('88101-daily-summary-by-site'!$A1084&amp;'88101-daily-summary-by-site'!C$2&amp;'88101-daily-summary-by-site'!C$3,'AQS-88101'!$AC$2:$AC$2744&amp;'AQS-88101'!$E$2:$E$2744&amp;'AQS-88101'!$G$2:$G$2744,0))&lt;&gt;"",INDEX('AQS-88101'!$M$2:$M$2744,MATCH('88101-daily-summary-by-site'!$A1084&amp;'88101-daily-summary-by-site'!C$2&amp;'88101-daily-summary-by-site'!C$3,'AQS-88101'!$AC$2:$AC$2744&amp;'AQS-88101'!$E$2:$E$2744&amp;'AQS-88101'!$G$2:$G$2744,0)),""),"")</f>
        <v/>
      </c>
      <c r="D1084" s="42" t="str">
        <f t="array" ref="D1084">IFERROR(IF(INDEX('AQS-88101'!$M$2:$M$2744,MATCH('88101-daily-summary-by-site'!$A1084&amp;'88101-daily-summary-by-site'!D$2&amp;'88101-daily-summary-by-site'!D$3,'AQS-88101'!$AC$2:$AC$2744&amp;'AQS-88101'!$E$2:$E$2744&amp;'AQS-88101'!$G$2:$G$2744,0))&lt;&gt;"",INDEX('AQS-88101'!$M$2:$M$2744,MATCH('88101-daily-summary-by-site'!$A1084&amp;'88101-daily-summary-by-site'!D$2&amp;'88101-daily-summary-by-site'!D$3,'AQS-88101'!$AC$2:$AC$2744&amp;'AQS-88101'!$E$2:$E$2744&amp;'AQS-88101'!$G$2:$G$2744,0)),""),"")</f>
        <v/>
      </c>
      <c r="E1084" s="42" t="str">
        <f t="array" ref="E1084">IFERROR(IF(INDEX('AQS-88101'!$M$2:$M$2744,MATCH('88101-daily-summary-by-site'!$A1084&amp;'88101-daily-summary-by-site'!E$2&amp;'88101-daily-summary-by-site'!E$3,'AQS-88101'!$AC$2:$AC$2744&amp;'AQS-88101'!$E$2:$E$2744&amp;'AQS-88101'!$G$2:$G$2744,0))&lt;&gt;"",INDEX('AQS-88101'!$M$2:$M$2744,MATCH('88101-daily-summary-by-site'!$A1084&amp;'88101-daily-summary-by-site'!E$2&amp;'88101-daily-summary-by-site'!E$3,'AQS-88101'!$AC$2:$AC$2744&amp;'AQS-88101'!$E$2:$E$2744&amp;'AQS-88101'!$G$2:$G$2744,0)),""),"")</f>
        <v/>
      </c>
      <c r="F1084" s="42" t="str">
        <f t="array" ref="F1084">IFERROR(IF(INDEX('AQS-88101'!$M$2:$M$2744,MATCH('88101-daily-summary-by-site'!$A1084&amp;'88101-daily-summary-by-site'!F$2&amp;'88101-daily-summary-by-site'!F$3,'AQS-88101'!$AC$2:$AC$2744&amp;'AQS-88101'!$E$2:$E$2744&amp;'AQS-88101'!$G$2:$G$2744,0))&lt;&gt;"",INDEX('AQS-88101'!$M$2:$M$2744,MATCH('88101-daily-summary-by-site'!$A1084&amp;'88101-daily-summary-by-site'!F$2&amp;'88101-daily-summary-by-site'!F$3,'AQS-88101'!$AC$2:$AC$2744&amp;'AQS-88101'!$E$2:$E$2744&amp;'AQS-88101'!$G$2:$G$2744,0)),""),"")</f>
        <v/>
      </c>
      <c r="G1084" s="42" t="str">
        <f t="array" ref="G1084">IFERROR(IF(INDEX('AQS-88101'!$M$2:$M$2744,MATCH('88101-daily-summary-by-site'!$A1084&amp;'88101-daily-summary-by-site'!G$2&amp;'88101-daily-summary-by-site'!G$3,'AQS-88101'!$AC$2:$AC$2744&amp;'AQS-88101'!$E$2:$E$2744&amp;'AQS-88101'!$G$2:$G$2744,0))&lt;&gt;"",INDEX('AQS-88101'!$M$2:$M$2744,MATCH('88101-daily-summary-by-site'!$A1084&amp;'88101-daily-summary-by-site'!G$2&amp;'88101-daily-summary-by-site'!G$3,'AQS-88101'!$AC$2:$AC$2744&amp;'AQS-88101'!$E$2:$E$2744&amp;'AQS-88101'!$G$2:$G$2744,0)),""),"")</f>
        <v/>
      </c>
      <c r="H1084" s="42" t="str">
        <f t="array" ref="H1084">IFERROR(IF(INDEX('AQS-88101'!$M$2:$M$2744,MATCH('88101-daily-summary-by-site'!$A1084&amp;'88101-daily-summary-by-site'!H$2&amp;'88101-daily-summary-by-site'!H$3,'AQS-88101'!$AC$2:$AC$2744&amp;'AQS-88101'!$E$2:$E$2744&amp;'AQS-88101'!$G$2:$G$2744,0))&lt;&gt;"",INDEX('AQS-88101'!$M$2:$M$2744,MATCH('88101-daily-summary-by-site'!$A1084&amp;'88101-daily-summary-by-site'!H$2&amp;'88101-daily-summary-by-site'!H$3,'AQS-88101'!$AC$2:$AC$2744&amp;'AQS-88101'!$E$2:$E$2744&amp;'AQS-88101'!$G$2:$G$2744,0)),""),"")</f>
        <v/>
      </c>
      <c r="I1084" s="108" t="str">
        <f t="array" ref="I1084">IFERROR(IF(INDEX('AQS-88101'!$M$2:$M$2744,MATCH('88101-daily-summary-by-site'!$A1084&amp;'88101-daily-summary-by-site'!I$2&amp;'88101-daily-summary-by-site'!I$3,'AQS-88101'!$AC$2:$AC$2744&amp;'AQS-88101'!$E$2:$E$2744&amp;'AQS-88101'!$G$2:$G$2744,0))&lt;&gt;"",INDEX('AQS-88101'!$M$2:$M$2744,MATCH('88101-daily-summary-by-site'!$A1084&amp;'88101-daily-summary-by-site'!I$2&amp;'88101-daily-summary-by-site'!I$3,'AQS-88101'!$AC$2:$AC$2744&amp;'AQS-88101'!$E$2:$E$2744&amp;'AQS-88101'!$G$2:$G$2744,0)),""),"")</f>
        <v/>
      </c>
      <c r="L1084" s="107" t="str">
        <f t="shared" si="80"/>
        <v/>
      </c>
      <c r="M1084" s="42" t="str">
        <f t="shared" si="81"/>
        <v/>
      </c>
      <c r="N1084" s="42" t="str">
        <f t="shared" si="82"/>
        <v/>
      </c>
      <c r="O1084" s="108" t="str">
        <f t="shared" si="83"/>
        <v/>
      </c>
    </row>
    <row r="1085" spans="1:15" x14ac:dyDescent="0.25">
      <c r="A1085" s="79">
        <f t="shared" si="84"/>
        <v>39300</v>
      </c>
      <c r="B1085" s="107" t="str">
        <f t="array" ref="B1085">IFERROR(IF(INDEX('AQS-88101'!$M$2:$M$2744,MATCH('88101-daily-summary-by-site'!$A1085&amp;'88101-daily-summary-by-site'!B$2&amp;'88101-daily-summary-by-site'!B$3,'AQS-88101'!$AC$2:$AC$2744&amp;'AQS-88101'!$E$2:$E$2744&amp;'AQS-88101'!$G$2:$G$2744,0))&lt;&gt;"",INDEX('AQS-88101'!$M$2:$M$2744,MATCH('88101-daily-summary-by-site'!$A1085&amp;'88101-daily-summary-by-site'!B$2&amp;'88101-daily-summary-by-site'!B$3,'AQS-88101'!$AC$2:$AC$2744&amp;'AQS-88101'!$E$2:$E$2744&amp;'AQS-88101'!$G$2:$G$2744,0)),""),"")</f>
        <v/>
      </c>
      <c r="C1085" s="42" t="str">
        <f t="array" ref="C1085">IFERROR(IF(INDEX('AQS-88101'!$M$2:$M$2744,MATCH('88101-daily-summary-by-site'!$A1085&amp;'88101-daily-summary-by-site'!C$2&amp;'88101-daily-summary-by-site'!C$3,'AQS-88101'!$AC$2:$AC$2744&amp;'AQS-88101'!$E$2:$E$2744&amp;'AQS-88101'!$G$2:$G$2744,0))&lt;&gt;"",INDEX('AQS-88101'!$M$2:$M$2744,MATCH('88101-daily-summary-by-site'!$A1085&amp;'88101-daily-summary-by-site'!C$2&amp;'88101-daily-summary-by-site'!C$3,'AQS-88101'!$AC$2:$AC$2744&amp;'AQS-88101'!$E$2:$E$2744&amp;'AQS-88101'!$G$2:$G$2744,0)),""),"")</f>
        <v/>
      </c>
      <c r="D1085" s="42" t="str">
        <f t="array" ref="D1085">IFERROR(IF(INDEX('AQS-88101'!$M$2:$M$2744,MATCH('88101-daily-summary-by-site'!$A1085&amp;'88101-daily-summary-by-site'!D$2&amp;'88101-daily-summary-by-site'!D$3,'AQS-88101'!$AC$2:$AC$2744&amp;'AQS-88101'!$E$2:$E$2744&amp;'AQS-88101'!$G$2:$G$2744,0))&lt;&gt;"",INDEX('AQS-88101'!$M$2:$M$2744,MATCH('88101-daily-summary-by-site'!$A1085&amp;'88101-daily-summary-by-site'!D$2&amp;'88101-daily-summary-by-site'!D$3,'AQS-88101'!$AC$2:$AC$2744&amp;'AQS-88101'!$E$2:$E$2744&amp;'AQS-88101'!$G$2:$G$2744,0)),""),"")</f>
        <v/>
      </c>
      <c r="E1085" s="42" t="str">
        <f t="array" ref="E1085">IFERROR(IF(INDEX('AQS-88101'!$M$2:$M$2744,MATCH('88101-daily-summary-by-site'!$A1085&amp;'88101-daily-summary-by-site'!E$2&amp;'88101-daily-summary-by-site'!E$3,'AQS-88101'!$AC$2:$AC$2744&amp;'AQS-88101'!$E$2:$E$2744&amp;'AQS-88101'!$G$2:$G$2744,0))&lt;&gt;"",INDEX('AQS-88101'!$M$2:$M$2744,MATCH('88101-daily-summary-by-site'!$A1085&amp;'88101-daily-summary-by-site'!E$2&amp;'88101-daily-summary-by-site'!E$3,'AQS-88101'!$AC$2:$AC$2744&amp;'AQS-88101'!$E$2:$E$2744&amp;'AQS-88101'!$G$2:$G$2744,0)),""),"")</f>
        <v/>
      </c>
      <c r="F1085" s="42" t="str">
        <f t="array" ref="F1085">IFERROR(IF(INDEX('AQS-88101'!$M$2:$M$2744,MATCH('88101-daily-summary-by-site'!$A1085&amp;'88101-daily-summary-by-site'!F$2&amp;'88101-daily-summary-by-site'!F$3,'AQS-88101'!$AC$2:$AC$2744&amp;'AQS-88101'!$E$2:$E$2744&amp;'AQS-88101'!$G$2:$G$2744,0))&lt;&gt;"",INDEX('AQS-88101'!$M$2:$M$2744,MATCH('88101-daily-summary-by-site'!$A1085&amp;'88101-daily-summary-by-site'!F$2&amp;'88101-daily-summary-by-site'!F$3,'AQS-88101'!$AC$2:$AC$2744&amp;'AQS-88101'!$E$2:$E$2744&amp;'AQS-88101'!$G$2:$G$2744,0)),""),"")</f>
        <v/>
      </c>
      <c r="G1085" s="42" t="str">
        <f t="array" ref="G1085">IFERROR(IF(INDEX('AQS-88101'!$M$2:$M$2744,MATCH('88101-daily-summary-by-site'!$A1085&amp;'88101-daily-summary-by-site'!G$2&amp;'88101-daily-summary-by-site'!G$3,'AQS-88101'!$AC$2:$AC$2744&amp;'AQS-88101'!$E$2:$E$2744&amp;'AQS-88101'!$G$2:$G$2744,0))&lt;&gt;"",INDEX('AQS-88101'!$M$2:$M$2744,MATCH('88101-daily-summary-by-site'!$A1085&amp;'88101-daily-summary-by-site'!G$2&amp;'88101-daily-summary-by-site'!G$3,'AQS-88101'!$AC$2:$AC$2744&amp;'AQS-88101'!$E$2:$E$2744&amp;'AQS-88101'!$G$2:$G$2744,0)),""),"")</f>
        <v/>
      </c>
      <c r="H1085" s="42" t="str">
        <f t="array" ref="H1085">IFERROR(IF(INDEX('AQS-88101'!$M$2:$M$2744,MATCH('88101-daily-summary-by-site'!$A1085&amp;'88101-daily-summary-by-site'!H$2&amp;'88101-daily-summary-by-site'!H$3,'AQS-88101'!$AC$2:$AC$2744&amp;'AQS-88101'!$E$2:$E$2744&amp;'AQS-88101'!$G$2:$G$2744,0))&lt;&gt;"",INDEX('AQS-88101'!$M$2:$M$2744,MATCH('88101-daily-summary-by-site'!$A1085&amp;'88101-daily-summary-by-site'!H$2&amp;'88101-daily-summary-by-site'!H$3,'AQS-88101'!$AC$2:$AC$2744&amp;'AQS-88101'!$E$2:$E$2744&amp;'AQS-88101'!$G$2:$G$2744,0)),""),"")</f>
        <v/>
      </c>
      <c r="I1085" s="108" t="str">
        <f t="array" ref="I1085">IFERROR(IF(INDEX('AQS-88101'!$M$2:$M$2744,MATCH('88101-daily-summary-by-site'!$A1085&amp;'88101-daily-summary-by-site'!I$2&amp;'88101-daily-summary-by-site'!I$3,'AQS-88101'!$AC$2:$AC$2744&amp;'AQS-88101'!$E$2:$E$2744&amp;'AQS-88101'!$G$2:$G$2744,0))&lt;&gt;"",INDEX('AQS-88101'!$M$2:$M$2744,MATCH('88101-daily-summary-by-site'!$A1085&amp;'88101-daily-summary-by-site'!I$2&amp;'88101-daily-summary-by-site'!I$3,'AQS-88101'!$AC$2:$AC$2744&amp;'AQS-88101'!$E$2:$E$2744&amp;'AQS-88101'!$G$2:$G$2744,0)),""),"")</f>
        <v/>
      </c>
      <c r="L1085" s="107" t="str">
        <f t="shared" si="80"/>
        <v/>
      </c>
      <c r="M1085" s="42" t="str">
        <f t="shared" si="81"/>
        <v/>
      </c>
      <c r="N1085" s="42" t="str">
        <f t="shared" si="82"/>
        <v/>
      </c>
      <c r="O1085" s="108" t="str">
        <f t="shared" si="83"/>
        <v/>
      </c>
    </row>
    <row r="1086" spans="1:15" x14ac:dyDescent="0.25">
      <c r="A1086" s="79">
        <f t="shared" si="84"/>
        <v>39301</v>
      </c>
      <c r="B1086" s="107">
        <f t="array" ref="B1086">IFERROR(IF(INDEX('AQS-88101'!$M$2:$M$2744,MATCH('88101-daily-summary-by-site'!$A1086&amp;'88101-daily-summary-by-site'!B$2&amp;'88101-daily-summary-by-site'!B$3,'AQS-88101'!$AC$2:$AC$2744&amp;'AQS-88101'!$E$2:$E$2744&amp;'AQS-88101'!$G$2:$G$2744,0))&lt;&gt;"",INDEX('AQS-88101'!$M$2:$M$2744,MATCH('88101-daily-summary-by-site'!$A1086&amp;'88101-daily-summary-by-site'!B$2&amp;'88101-daily-summary-by-site'!B$3,'AQS-88101'!$AC$2:$AC$2744&amp;'AQS-88101'!$E$2:$E$2744&amp;'AQS-88101'!$G$2:$G$2744,0)),""),"")</f>
        <v>1.7</v>
      </c>
      <c r="C1086" s="42" t="str">
        <f t="array" ref="C1086">IFERROR(IF(INDEX('AQS-88101'!$M$2:$M$2744,MATCH('88101-daily-summary-by-site'!$A1086&amp;'88101-daily-summary-by-site'!C$2&amp;'88101-daily-summary-by-site'!C$3,'AQS-88101'!$AC$2:$AC$2744&amp;'AQS-88101'!$E$2:$E$2744&amp;'AQS-88101'!$G$2:$G$2744,0))&lt;&gt;"",INDEX('AQS-88101'!$M$2:$M$2744,MATCH('88101-daily-summary-by-site'!$A1086&amp;'88101-daily-summary-by-site'!C$2&amp;'88101-daily-summary-by-site'!C$3,'AQS-88101'!$AC$2:$AC$2744&amp;'AQS-88101'!$E$2:$E$2744&amp;'AQS-88101'!$G$2:$G$2744,0)),""),"")</f>
        <v/>
      </c>
      <c r="D1086" s="42" t="str">
        <f t="array" ref="D1086">IFERROR(IF(INDEX('AQS-88101'!$M$2:$M$2744,MATCH('88101-daily-summary-by-site'!$A1086&amp;'88101-daily-summary-by-site'!D$2&amp;'88101-daily-summary-by-site'!D$3,'AQS-88101'!$AC$2:$AC$2744&amp;'AQS-88101'!$E$2:$E$2744&amp;'AQS-88101'!$G$2:$G$2744,0))&lt;&gt;"",INDEX('AQS-88101'!$M$2:$M$2744,MATCH('88101-daily-summary-by-site'!$A1086&amp;'88101-daily-summary-by-site'!D$2&amp;'88101-daily-summary-by-site'!D$3,'AQS-88101'!$AC$2:$AC$2744&amp;'AQS-88101'!$E$2:$E$2744&amp;'AQS-88101'!$G$2:$G$2744,0)),""),"")</f>
        <v/>
      </c>
      <c r="E1086" s="42" t="str">
        <f t="array" ref="E1086">IFERROR(IF(INDEX('AQS-88101'!$M$2:$M$2744,MATCH('88101-daily-summary-by-site'!$A1086&amp;'88101-daily-summary-by-site'!E$2&amp;'88101-daily-summary-by-site'!E$3,'AQS-88101'!$AC$2:$AC$2744&amp;'AQS-88101'!$E$2:$E$2744&amp;'AQS-88101'!$G$2:$G$2744,0))&lt;&gt;"",INDEX('AQS-88101'!$M$2:$M$2744,MATCH('88101-daily-summary-by-site'!$A1086&amp;'88101-daily-summary-by-site'!E$2&amp;'88101-daily-summary-by-site'!E$3,'AQS-88101'!$AC$2:$AC$2744&amp;'AQS-88101'!$E$2:$E$2744&amp;'AQS-88101'!$G$2:$G$2744,0)),""),"")</f>
        <v/>
      </c>
      <c r="F1086" s="42" t="str">
        <f t="array" ref="F1086">IFERROR(IF(INDEX('AQS-88101'!$M$2:$M$2744,MATCH('88101-daily-summary-by-site'!$A1086&amp;'88101-daily-summary-by-site'!F$2&amp;'88101-daily-summary-by-site'!F$3,'AQS-88101'!$AC$2:$AC$2744&amp;'AQS-88101'!$E$2:$E$2744&amp;'AQS-88101'!$G$2:$G$2744,0))&lt;&gt;"",INDEX('AQS-88101'!$M$2:$M$2744,MATCH('88101-daily-summary-by-site'!$A1086&amp;'88101-daily-summary-by-site'!F$2&amp;'88101-daily-summary-by-site'!F$3,'AQS-88101'!$AC$2:$AC$2744&amp;'AQS-88101'!$E$2:$E$2744&amp;'AQS-88101'!$G$2:$G$2744,0)),""),"")</f>
        <v/>
      </c>
      <c r="G1086" s="42" t="str">
        <f t="array" ref="G1086">IFERROR(IF(INDEX('AQS-88101'!$M$2:$M$2744,MATCH('88101-daily-summary-by-site'!$A1086&amp;'88101-daily-summary-by-site'!G$2&amp;'88101-daily-summary-by-site'!G$3,'AQS-88101'!$AC$2:$AC$2744&amp;'AQS-88101'!$E$2:$E$2744&amp;'AQS-88101'!$G$2:$G$2744,0))&lt;&gt;"",INDEX('AQS-88101'!$M$2:$M$2744,MATCH('88101-daily-summary-by-site'!$A1086&amp;'88101-daily-summary-by-site'!G$2&amp;'88101-daily-summary-by-site'!G$3,'AQS-88101'!$AC$2:$AC$2744&amp;'AQS-88101'!$E$2:$E$2744&amp;'AQS-88101'!$G$2:$G$2744,0)),""),"")</f>
        <v/>
      </c>
      <c r="H1086" s="42" t="str">
        <f t="array" ref="H1086">IFERROR(IF(INDEX('AQS-88101'!$M$2:$M$2744,MATCH('88101-daily-summary-by-site'!$A1086&amp;'88101-daily-summary-by-site'!H$2&amp;'88101-daily-summary-by-site'!H$3,'AQS-88101'!$AC$2:$AC$2744&amp;'AQS-88101'!$E$2:$E$2744&amp;'AQS-88101'!$G$2:$G$2744,0))&lt;&gt;"",INDEX('AQS-88101'!$M$2:$M$2744,MATCH('88101-daily-summary-by-site'!$A1086&amp;'88101-daily-summary-by-site'!H$2&amp;'88101-daily-summary-by-site'!H$3,'AQS-88101'!$AC$2:$AC$2744&amp;'AQS-88101'!$E$2:$E$2744&amp;'AQS-88101'!$G$2:$G$2744,0)),""),"")</f>
        <v/>
      </c>
      <c r="I1086" s="108" t="str">
        <f t="array" ref="I1086">IFERROR(IF(INDEX('AQS-88101'!$M$2:$M$2744,MATCH('88101-daily-summary-by-site'!$A1086&amp;'88101-daily-summary-by-site'!I$2&amp;'88101-daily-summary-by-site'!I$3,'AQS-88101'!$AC$2:$AC$2744&amp;'AQS-88101'!$E$2:$E$2744&amp;'AQS-88101'!$G$2:$G$2744,0))&lt;&gt;"",INDEX('AQS-88101'!$M$2:$M$2744,MATCH('88101-daily-summary-by-site'!$A1086&amp;'88101-daily-summary-by-site'!I$2&amp;'88101-daily-summary-by-site'!I$3,'AQS-88101'!$AC$2:$AC$2744&amp;'AQS-88101'!$E$2:$E$2744&amp;'AQS-88101'!$G$2:$G$2744,0)),""),"")</f>
        <v/>
      </c>
      <c r="L1086" s="107">
        <f t="shared" si="80"/>
        <v>1.7</v>
      </c>
      <c r="M1086" s="42" t="str">
        <f t="shared" si="81"/>
        <v/>
      </c>
      <c r="N1086" s="42" t="str">
        <f t="shared" si="82"/>
        <v/>
      </c>
      <c r="O1086" s="108" t="str">
        <f t="shared" si="83"/>
        <v/>
      </c>
    </row>
    <row r="1087" spans="1:15" x14ac:dyDescent="0.25">
      <c r="A1087" s="79">
        <f t="shared" si="84"/>
        <v>39302</v>
      </c>
      <c r="B1087" s="107" t="str">
        <f t="array" ref="B1087">IFERROR(IF(INDEX('AQS-88101'!$M$2:$M$2744,MATCH('88101-daily-summary-by-site'!$A1087&amp;'88101-daily-summary-by-site'!B$2&amp;'88101-daily-summary-by-site'!B$3,'AQS-88101'!$AC$2:$AC$2744&amp;'AQS-88101'!$E$2:$E$2744&amp;'AQS-88101'!$G$2:$G$2744,0))&lt;&gt;"",INDEX('AQS-88101'!$M$2:$M$2744,MATCH('88101-daily-summary-by-site'!$A1087&amp;'88101-daily-summary-by-site'!B$2&amp;'88101-daily-summary-by-site'!B$3,'AQS-88101'!$AC$2:$AC$2744&amp;'AQS-88101'!$E$2:$E$2744&amp;'AQS-88101'!$G$2:$G$2744,0)),""),"")</f>
        <v/>
      </c>
      <c r="C1087" s="42" t="str">
        <f t="array" ref="C1087">IFERROR(IF(INDEX('AQS-88101'!$M$2:$M$2744,MATCH('88101-daily-summary-by-site'!$A1087&amp;'88101-daily-summary-by-site'!C$2&amp;'88101-daily-summary-by-site'!C$3,'AQS-88101'!$AC$2:$AC$2744&amp;'AQS-88101'!$E$2:$E$2744&amp;'AQS-88101'!$G$2:$G$2744,0))&lt;&gt;"",INDEX('AQS-88101'!$M$2:$M$2744,MATCH('88101-daily-summary-by-site'!$A1087&amp;'88101-daily-summary-by-site'!C$2&amp;'88101-daily-summary-by-site'!C$3,'AQS-88101'!$AC$2:$AC$2744&amp;'AQS-88101'!$E$2:$E$2744&amp;'AQS-88101'!$G$2:$G$2744,0)),""),"")</f>
        <v/>
      </c>
      <c r="D1087" s="42" t="str">
        <f t="array" ref="D1087">IFERROR(IF(INDEX('AQS-88101'!$M$2:$M$2744,MATCH('88101-daily-summary-by-site'!$A1087&amp;'88101-daily-summary-by-site'!D$2&amp;'88101-daily-summary-by-site'!D$3,'AQS-88101'!$AC$2:$AC$2744&amp;'AQS-88101'!$E$2:$E$2744&amp;'AQS-88101'!$G$2:$G$2744,0))&lt;&gt;"",INDEX('AQS-88101'!$M$2:$M$2744,MATCH('88101-daily-summary-by-site'!$A1087&amp;'88101-daily-summary-by-site'!D$2&amp;'88101-daily-summary-by-site'!D$3,'AQS-88101'!$AC$2:$AC$2744&amp;'AQS-88101'!$E$2:$E$2744&amp;'AQS-88101'!$G$2:$G$2744,0)),""),"")</f>
        <v/>
      </c>
      <c r="E1087" s="42" t="str">
        <f t="array" ref="E1087">IFERROR(IF(INDEX('AQS-88101'!$M$2:$M$2744,MATCH('88101-daily-summary-by-site'!$A1087&amp;'88101-daily-summary-by-site'!E$2&amp;'88101-daily-summary-by-site'!E$3,'AQS-88101'!$AC$2:$AC$2744&amp;'AQS-88101'!$E$2:$E$2744&amp;'AQS-88101'!$G$2:$G$2744,0))&lt;&gt;"",INDEX('AQS-88101'!$M$2:$M$2744,MATCH('88101-daily-summary-by-site'!$A1087&amp;'88101-daily-summary-by-site'!E$2&amp;'88101-daily-summary-by-site'!E$3,'AQS-88101'!$AC$2:$AC$2744&amp;'AQS-88101'!$E$2:$E$2744&amp;'AQS-88101'!$G$2:$G$2744,0)),""),"")</f>
        <v/>
      </c>
      <c r="F1087" s="42" t="str">
        <f t="array" ref="F1087">IFERROR(IF(INDEX('AQS-88101'!$M$2:$M$2744,MATCH('88101-daily-summary-by-site'!$A1087&amp;'88101-daily-summary-by-site'!F$2&amp;'88101-daily-summary-by-site'!F$3,'AQS-88101'!$AC$2:$AC$2744&amp;'AQS-88101'!$E$2:$E$2744&amp;'AQS-88101'!$G$2:$G$2744,0))&lt;&gt;"",INDEX('AQS-88101'!$M$2:$M$2744,MATCH('88101-daily-summary-by-site'!$A1087&amp;'88101-daily-summary-by-site'!F$2&amp;'88101-daily-summary-by-site'!F$3,'AQS-88101'!$AC$2:$AC$2744&amp;'AQS-88101'!$E$2:$E$2744&amp;'AQS-88101'!$G$2:$G$2744,0)),""),"")</f>
        <v/>
      </c>
      <c r="G1087" s="42" t="str">
        <f t="array" ref="G1087">IFERROR(IF(INDEX('AQS-88101'!$M$2:$M$2744,MATCH('88101-daily-summary-by-site'!$A1087&amp;'88101-daily-summary-by-site'!G$2&amp;'88101-daily-summary-by-site'!G$3,'AQS-88101'!$AC$2:$AC$2744&amp;'AQS-88101'!$E$2:$E$2744&amp;'AQS-88101'!$G$2:$G$2744,0))&lt;&gt;"",INDEX('AQS-88101'!$M$2:$M$2744,MATCH('88101-daily-summary-by-site'!$A1087&amp;'88101-daily-summary-by-site'!G$2&amp;'88101-daily-summary-by-site'!G$3,'AQS-88101'!$AC$2:$AC$2744&amp;'AQS-88101'!$E$2:$E$2744&amp;'AQS-88101'!$G$2:$G$2744,0)),""),"")</f>
        <v/>
      </c>
      <c r="H1087" s="42" t="str">
        <f t="array" ref="H1087">IFERROR(IF(INDEX('AQS-88101'!$M$2:$M$2744,MATCH('88101-daily-summary-by-site'!$A1087&amp;'88101-daily-summary-by-site'!H$2&amp;'88101-daily-summary-by-site'!H$3,'AQS-88101'!$AC$2:$AC$2744&amp;'AQS-88101'!$E$2:$E$2744&amp;'AQS-88101'!$G$2:$G$2744,0))&lt;&gt;"",INDEX('AQS-88101'!$M$2:$M$2744,MATCH('88101-daily-summary-by-site'!$A1087&amp;'88101-daily-summary-by-site'!H$2&amp;'88101-daily-summary-by-site'!H$3,'AQS-88101'!$AC$2:$AC$2744&amp;'AQS-88101'!$E$2:$E$2744&amp;'AQS-88101'!$G$2:$G$2744,0)),""),"")</f>
        <v/>
      </c>
      <c r="I1087" s="108" t="str">
        <f t="array" ref="I1087">IFERROR(IF(INDEX('AQS-88101'!$M$2:$M$2744,MATCH('88101-daily-summary-by-site'!$A1087&amp;'88101-daily-summary-by-site'!I$2&amp;'88101-daily-summary-by-site'!I$3,'AQS-88101'!$AC$2:$AC$2744&amp;'AQS-88101'!$E$2:$E$2744&amp;'AQS-88101'!$G$2:$G$2744,0))&lt;&gt;"",INDEX('AQS-88101'!$M$2:$M$2744,MATCH('88101-daily-summary-by-site'!$A1087&amp;'88101-daily-summary-by-site'!I$2&amp;'88101-daily-summary-by-site'!I$3,'AQS-88101'!$AC$2:$AC$2744&amp;'AQS-88101'!$E$2:$E$2744&amp;'AQS-88101'!$G$2:$G$2744,0)),""),"")</f>
        <v/>
      </c>
      <c r="L1087" s="107" t="str">
        <f t="shared" si="80"/>
        <v/>
      </c>
      <c r="M1087" s="42" t="str">
        <f t="shared" si="81"/>
        <v/>
      </c>
      <c r="N1087" s="42" t="str">
        <f t="shared" si="82"/>
        <v/>
      </c>
      <c r="O1087" s="108" t="str">
        <f t="shared" si="83"/>
        <v/>
      </c>
    </row>
    <row r="1088" spans="1:15" x14ac:dyDescent="0.25">
      <c r="A1088" s="79">
        <f t="shared" si="84"/>
        <v>39303</v>
      </c>
      <c r="B1088" s="107" t="str">
        <f t="array" ref="B1088">IFERROR(IF(INDEX('AQS-88101'!$M$2:$M$2744,MATCH('88101-daily-summary-by-site'!$A1088&amp;'88101-daily-summary-by-site'!B$2&amp;'88101-daily-summary-by-site'!B$3,'AQS-88101'!$AC$2:$AC$2744&amp;'AQS-88101'!$E$2:$E$2744&amp;'AQS-88101'!$G$2:$G$2744,0))&lt;&gt;"",INDEX('AQS-88101'!$M$2:$M$2744,MATCH('88101-daily-summary-by-site'!$A1088&amp;'88101-daily-summary-by-site'!B$2&amp;'88101-daily-summary-by-site'!B$3,'AQS-88101'!$AC$2:$AC$2744&amp;'AQS-88101'!$E$2:$E$2744&amp;'AQS-88101'!$G$2:$G$2744,0)),""),"")</f>
        <v/>
      </c>
      <c r="C1088" s="42" t="str">
        <f t="array" ref="C1088">IFERROR(IF(INDEX('AQS-88101'!$M$2:$M$2744,MATCH('88101-daily-summary-by-site'!$A1088&amp;'88101-daily-summary-by-site'!C$2&amp;'88101-daily-summary-by-site'!C$3,'AQS-88101'!$AC$2:$AC$2744&amp;'AQS-88101'!$E$2:$E$2744&amp;'AQS-88101'!$G$2:$G$2744,0))&lt;&gt;"",INDEX('AQS-88101'!$M$2:$M$2744,MATCH('88101-daily-summary-by-site'!$A1088&amp;'88101-daily-summary-by-site'!C$2&amp;'88101-daily-summary-by-site'!C$3,'AQS-88101'!$AC$2:$AC$2744&amp;'AQS-88101'!$E$2:$E$2744&amp;'AQS-88101'!$G$2:$G$2744,0)),""),"")</f>
        <v/>
      </c>
      <c r="D1088" s="42" t="str">
        <f t="array" ref="D1088">IFERROR(IF(INDEX('AQS-88101'!$M$2:$M$2744,MATCH('88101-daily-summary-by-site'!$A1088&amp;'88101-daily-summary-by-site'!D$2&amp;'88101-daily-summary-by-site'!D$3,'AQS-88101'!$AC$2:$AC$2744&amp;'AQS-88101'!$E$2:$E$2744&amp;'AQS-88101'!$G$2:$G$2744,0))&lt;&gt;"",INDEX('AQS-88101'!$M$2:$M$2744,MATCH('88101-daily-summary-by-site'!$A1088&amp;'88101-daily-summary-by-site'!D$2&amp;'88101-daily-summary-by-site'!D$3,'AQS-88101'!$AC$2:$AC$2744&amp;'AQS-88101'!$E$2:$E$2744&amp;'AQS-88101'!$G$2:$G$2744,0)),""),"")</f>
        <v/>
      </c>
      <c r="E1088" s="42" t="str">
        <f t="array" ref="E1088">IFERROR(IF(INDEX('AQS-88101'!$M$2:$M$2744,MATCH('88101-daily-summary-by-site'!$A1088&amp;'88101-daily-summary-by-site'!E$2&amp;'88101-daily-summary-by-site'!E$3,'AQS-88101'!$AC$2:$AC$2744&amp;'AQS-88101'!$E$2:$E$2744&amp;'AQS-88101'!$G$2:$G$2744,0))&lt;&gt;"",INDEX('AQS-88101'!$M$2:$M$2744,MATCH('88101-daily-summary-by-site'!$A1088&amp;'88101-daily-summary-by-site'!E$2&amp;'88101-daily-summary-by-site'!E$3,'AQS-88101'!$AC$2:$AC$2744&amp;'AQS-88101'!$E$2:$E$2744&amp;'AQS-88101'!$G$2:$G$2744,0)),""),"")</f>
        <v/>
      </c>
      <c r="F1088" s="42" t="str">
        <f t="array" ref="F1088">IFERROR(IF(INDEX('AQS-88101'!$M$2:$M$2744,MATCH('88101-daily-summary-by-site'!$A1088&amp;'88101-daily-summary-by-site'!F$2&amp;'88101-daily-summary-by-site'!F$3,'AQS-88101'!$AC$2:$AC$2744&amp;'AQS-88101'!$E$2:$E$2744&amp;'AQS-88101'!$G$2:$G$2744,0))&lt;&gt;"",INDEX('AQS-88101'!$M$2:$M$2744,MATCH('88101-daily-summary-by-site'!$A1088&amp;'88101-daily-summary-by-site'!F$2&amp;'88101-daily-summary-by-site'!F$3,'AQS-88101'!$AC$2:$AC$2744&amp;'AQS-88101'!$E$2:$E$2744&amp;'AQS-88101'!$G$2:$G$2744,0)),""),"")</f>
        <v/>
      </c>
      <c r="G1088" s="42" t="str">
        <f t="array" ref="G1088">IFERROR(IF(INDEX('AQS-88101'!$M$2:$M$2744,MATCH('88101-daily-summary-by-site'!$A1088&amp;'88101-daily-summary-by-site'!G$2&amp;'88101-daily-summary-by-site'!G$3,'AQS-88101'!$AC$2:$AC$2744&amp;'AQS-88101'!$E$2:$E$2744&amp;'AQS-88101'!$G$2:$G$2744,0))&lt;&gt;"",INDEX('AQS-88101'!$M$2:$M$2744,MATCH('88101-daily-summary-by-site'!$A1088&amp;'88101-daily-summary-by-site'!G$2&amp;'88101-daily-summary-by-site'!G$3,'AQS-88101'!$AC$2:$AC$2744&amp;'AQS-88101'!$E$2:$E$2744&amp;'AQS-88101'!$G$2:$G$2744,0)),""),"")</f>
        <v/>
      </c>
      <c r="H1088" s="42" t="str">
        <f t="array" ref="H1088">IFERROR(IF(INDEX('AQS-88101'!$M$2:$M$2744,MATCH('88101-daily-summary-by-site'!$A1088&amp;'88101-daily-summary-by-site'!H$2&amp;'88101-daily-summary-by-site'!H$3,'AQS-88101'!$AC$2:$AC$2744&amp;'AQS-88101'!$E$2:$E$2744&amp;'AQS-88101'!$G$2:$G$2744,0))&lt;&gt;"",INDEX('AQS-88101'!$M$2:$M$2744,MATCH('88101-daily-summary-by-site'!$A1088&amp;'88101-daily-summary-by-site'!H$2&amp;'88101-daily-summary-by-site'!H$3,'AQS-88101'!$AC$2:$AC$2744&amp;'AQS-88101'!$E$2:$E$2744&amp;'AQS-88101'!$G$2:$G$2744,0)),""),"")</f>
        <v/>
      </c>
      <c r="I1088" s="108" t="str">
        <f t="array" ref="I1088">IFERROR(IF(INDEX('AQS-88101'!$M$2:$M$2744,MATCH('88101-daily-summary-by-site'!$A1088&amp;'88101-daily-summary-by-site'!I$2&amp;'88101-daily-summary-by-site'!I$3,'AQS-88101'!$AC$2:$AC$2744&amp;'AQS-88101'!$E$2:$E$2744&amp;'AQS-88101'!$G$2:$G$2744,0))&lt;&gt;"",INDEX('AQS-88101'!$M$2:$M$2744,MATCH('88101-daily-summary-by-site'!$A1088&amp;'88101-daily-summary-by-site'!I$2&amp;'88101-daily-summary-by-site'!I$3,'AQS-88101'!$AC$2:$AC$2744&amp;'AQS-88101'!$E$2:$E$2744&amp;'AQS-88101'!$G$2:$G$2744,0)),""),"")</f>
        <v/>
      </c>
      <c r="L1088" s="107" t="str">
        <f t="shared" si="80"/>
        <v/>
      </c>
      <c r="M1088" s="42" t="str">
        <f t="shared" si="81"/>
        <v/>
      </c>
      <c r="N1088" s="42" t="str">
        <f t="shared" si="82"/>
        <v/>
      </c>
      <c r="O1088" s="108" t="str">
        <f t="shared" si="83"/>
        <v/>
      </c>
    </row>
    <row r="1089" spans="1:15" x14ac:dyDescent="0.25">
      <c r="A1089" s="79">
        <f t="shared" si="84"/>
        <v>39304</v>
      </c>
      <c r="B1089" s="107">
        <f t="array" ref="B1089">IFERROR(IF(INDEX('AQS-88101'!$M$2:$M$2744,MATCH('88101-daily-summary-by-site'!$A1089&amp;'88101-daily-summary-by-site'!B$2&amp;'88101-daily-summary-by-site'!B$3,'AQS-88101'!$AC$2:$AC$2744&amp;'AQS-88101'!$E$2:$E$2744&amp;'AQS-88101'!$G$2:$G$2744,0))&lt;&gt;"",INDEX('AQS-88101'!$M$2:$M$2744,MATCH('88101-daily-summary-by-site'!$A1089&amp;'88101-daily-summary-by-site'!B$2&amp;'88101-daily-summary-by-site'!B$3,'AQS-88101'!$AC$2:$AC$2744&amp;'AQS-88101'!$E$2:$E$2744&amp;'AQS-88101'!$G$2:$G$2744,0)),""),"")</f>
        <v>4.2</v>
      </c>
      <c r="C1089" s="42">
        <f t="array" ref="C1089">IFERROR(IF(INDEX('AQS-88101'!$M$2:$M$2744,MATCH('88101-daily-summary-by-site'!$A1089&amp;'88101-daily-summary-by-site'!C$2&amp;'88101-daily-summary-by-site'!C$3,'AQS-88101'!$AC$2:$AC$2744&amp;'AQS-88101'!$E$2:$E$2744&amp;'AQS-88101'!$G$2:$G$2744,0))&lt;&gt;"",INDEX('AQS-88101'!$M$2:$M$2744,MATCH('88101-daily-summary-by-site'!$A1089&amp;'88101-daily-summary-by-site'!C$2&amp;'88101-daily-summary-by-site'!C$3,'AQS-88101'!$AC$2:$AC$2744&amp;'AQS-88101'!$E$2:$E$2744&amp;'AQS-88101'!$G$2:$G$2744,0)),""),"")</f>
        <v>3.9</v>
      </c>
      <c r="D1089" s="42" t="str">
        <f t="array" ref="D1089">IFERROR(IF(INDEX('AQS-88101'!$M$2:$M$2744,MATCH('88101-daily-summary-by-site'!$A1089&amp;'88101-daily-summary-by-site'!D$2&amp;'88101-daily-summary-by-site'!D$3,'AQS-88101'!$AC$2:$AC$2744&amp;'AQS-88101'!$E$2:$E$2744&amp;'AQS-88101'!$G$2:$G$2744,0))&lt;&gt;"",INDEX('AQS-88101'!$M$2:$M$2744,MATCH('88101-daily-summary-by-site'!$A1089&amp;'88101-daily-summary-by-site'!D$2&amp;'88101-daily-summary-by-site'!D$3,'AQS-88101'!$AC$2:$AC$2744&amp;'AQS-88101'!$E$2:$E$2744&amp;'AQS-88101'!$G$2:$G$2744,0)),""),"")</f>
        <v/>
      </c>
      <c r="E1089" s="42" t="str">
        <f t="array" ref="E1089">IFERROR(IF(INDEX('AQS-88101'!$M$2:$M$2744,MATCH('88101-daily-summary-by-site'!$A1089&amp;'88101-daily-summary-by-site'!E$2&amp;'88101-daily-summary-by-site'!E$3,'AQS-88101'!$AC$2:$AC$2744&amp;'AQS-88101'!$E$2:$E$2744&amp;'AQS-88101'!$G$2:$G$2744,0))&lt;&gt;"",INDEX('AQS-88101'!$M$2:$M$2744,MATCH('88101-daily-summary-by-site'!$A1089&amp;'88101-daily-summary-by-site'!E$2&amp;'88101-daily-summary-by-site'!E$3,'AQS-88101'!$AC$2:$AC$2744&amp;'AQS-88101'!$E$2:$E$2744&amp;'AQS-88101'!$G$2:$G$2744,0)),""),"")</f>
        <v/>
      </c>
      <c r="F1089" s="42" t="str">
        <f t="array" ref="F1089">IFERROR(IF(INDEX('AQS-88101'!$M$2:$M$2744,MATCH('88101-daily-summary-by-site'!$A1089&amp;'88101-daily-summary-by-site'!F$2&amp;'88101-daily-summary-by-site'!F$3,'AQS-88101'!$AC$2:$AC$2744&amp;'AQS-88101'!$E$2:$E$2744&amp;'AQS-88101'!$G$2:$G$2744,0))&lt;&gt;"",INDEX('AQS-88101'!$M$2:$M$2744,MATCH('88101-daily-summary-by-site'!$A1089&amp;'88101-daily-summary-by-site'!F$2&amp;'88101-daily-summary-by-site'!F$3,'AQS-88101'!$AC$2:$AC$2744&amp;'AQS-88101'!$E$2:$E$2744&amp;'AQS-88101'!$G$2:$G$2744,0)),""),"")</f>
        <v/>
      </c>
      <c r="G1089" s="42" t="str">
        <f t="array" ref="G1089">IFERROR(IF(INDEX('AQS-88101'!$M$2:$M$2744,MATCH('88101-daily-summary-by-site'!$A1089&amp;'88101-daily-summary-by-site'!G$2&amp;'88101-daily-summary-by-site'!G$3,'AQS-88101'!$AC$2:$AC$2744&amp;'AQS-88101'!$E$2:$E$2744&amp;'AQS-88101'!$G$2:$G$2744,0))&lt;&gt;"",INDEX('AQS-88101'!$M$2:$M$2744,MATCH('88101-daily-summary-by-site'!$A1089&amp;'88101-daily-summary-by-site'!G$2&amp;'88101-daily-summary-by-site'!G$3,'AQS-88101'!$AC$2:$AC$2744&amp;'AQS-88101'!$E$2:$E$2744&amp;'AQS-88101'!$G$2:$G$2744,0)),""),"")</f>
        <v/>
      </c>
      <c r="H1089" s="42" t="str">
        <f t="array" ref="H1089">IFERROR(IF(INDEX('AQS-88101'!$M$2:$M$2744,MATCH('88101-daily-summary-by-site'!$A1089&amp;'88101-daily-summary-by-site'!H$2&amp;'88101-daily-summary-by-site'!H$3,'AQS-88101'!$AC$2:$AC$2744&amp;'AQS-88101'!$E$2:$E$2744&amp;'AQS-88101'!$G$2:$G$2744,0))&lt;&gt;"",INDEX('AQS-88101'!$M$2:$M$2744,MATCH('88101-daily-summary-by-site'!$A1089&amp;'88101-daily-summary-by-site'!H$2&amp;'88101-daily-summary-by-site'!H$3,'AQS-88101'!$AC$2:$AC$2744&amp;'AQS-88101'!$E$2:$E$2744&amp;'AQS-88101'!$G$2:$G$2744,0)),""),"")</f>
        <v/>
      </c>
      <c r="I1089" s="108" t="str">
        <f t="array" ref="I1089">IFERROR(IF(INDEX('AQS-88101'!$M$2:$M$2744,MATCH('88101-daily-summary-by-site'!$A1089&amp;'88101-daily-summary-by-site'!I$2&amp;'88101-daily-summary-by-site'!I$3,'AQS-88101'!$AC$2:$AC$2744&amp;'AQS-88101'!$E$2:$E$2744&amp;'AQS-88101'!$G$2:$G$2744,0))&lt;&gt;"",INDEX('AQS-88101'!$M$2:$M$2744,MATCH('88101-daily-summary-by-site'!$A1089&amp;'88101-daily-summary-by-site'!I$2&amp;'88101-daily-summary-by-site'!I$3,'AQS-88101'!$AC$2:$AC$2744&amp;'AQS-88101'!$E$2:$E$2744&amp;'AQS-88101'!$G$2:$G$2744,0)),""),"")</f>
        <v/>
      </c>
      <c r="L1089" s="107">
        <f t="shared" si="80"/>
        <v>4.2</v>
      </c>
      <c r="M1089" s="42" t="str">
        <f t="shared" si="81"/>
        <v/>
      </c>
      <c r="N1089" s="42" t="str">
        <f t="shared" si="82"/>
        <v/>
      </c>
      <c r="O1089" s="108" t="str">
        <f t="shared" si="83"/>
        <v/>
      </c>
    </row>
    <row r="1090" spans="1:15" x14ac:dyDescent="0.25">
      <c r="A1090" s="79">
        <f t="shared" si="84"/>
        <v>39305</v>
      </c>
      <c r="B1090" s="107" t="str">
        <f t="array" ref="B1090">IFERROR(IF(INDEX('AQS-88101'!$M$2:$M$2744,MATCH('88101-daily-summary-by-site'!$A1090&amp;'88101-daily-summary-by-site'!B$2&amp;'88101-daily-summary-by-site'!B$3,'AQS-88101'!$AC$2:$AC$2744&amp;'AQS-88101'!$E$2:$E$2744&amp;'AQS-88101'!$G$2:$G$2744,0))&lt;&gt;"",INDEX('AQS-88101'!$M$2:$M$2744,MATCH('88101-daily-summary-by-site'!$A1090&amp;'88101-daily-summary-by-site'!B$2&amp;'88101-daily-summary-by-site'!B$3,'AQS-88101'!$AC$2:$AC$2744&amp;'AQS-88101'!$E$2:$E$2744&amp;'AQS-88101'!$G$2:$G$2744,0)),""),"")</f>
        <v/>
      </c>
      <c r="C1090" s="42" t="str">
        <f t="array" ref="C1090">IFERROR(IF(INDEX('AQS-88101'!$M$2:$M$2744,MATCH('88101-daily-summary-by-site'!$A1090&amp;'88101-daily-summary-by-site'!C$2&amp;'88101-daily-summary-by-site'!C$3,'AQS-88101'!$AC$2:$AC$2744&amp;'AQS-88101'!$E$2:$E$2744&amp;'AQS-88101'!$G$2:$G$2744,0))&lt;&gt;"",INDEX('AQS-88101'!$M$2:$M$2744,MATCH('88101-daily-summary-by-site'!$A1090&amp;'88101-daily-summary-by-site'!C$2&amp;'88101-daily-summary-by-site'!C$3,'AQS-88101'!$AC$2:$AC$2744&amp;'AQS-88101'!$E$2:$E$2744&amp;'AQS-88101'!$G$2:$G$2744,0)),""),"")</f>
        <v/>
      </c>
      <c r="D1090" s="42" t="str">
        <f t="array" ref="D1090">IFERROR(IF(INDEX('AQS-88101'!$M$2:$M$2744,MATCH('88101-daily-summary-by-site'!$A1090&amp;'88101-daily-summary-by-site'!D$2&amp;'88101-daily-summary-by-site'!D$3,'AQS-88101'!$AC$2:$AC$2744&amp;'AQS-88101'!$E$2:$E$2744&amp;'AQS-88101'!$G$2:$G$2744,0))&lt;&gt;"",INDEX('AQS-88101'!$M$2:$M$2744,MATCH('88101-daily-summary-by-site'!$A1090&amp;'88101-daily-summary-by-site'!D$2&amp;'88101-daily-summary-by-site'!D$3,'AQS-88101'!$AC$2:$AC$2744&amp;'AQS-88101'!$E$2:$E$2744&amp;'AQS-88101'!$G$2:$G$2744,0)),""),"")</f>
        <v/>
      </c>
      <c r="E1090" s="42" t="str">
        <f t="array" ref="E1090">IFERROR(IF(INDEX('AQS-88101'!$M$2:$M$2744,MATCH('88101-daily-summary-by-site'!$A1090&amp;'88101-daily-summary-by-site'!E$2&amp;'88101-daily-summary-by-site'!E$3,'AQS-88101'!$AC$2:$AC$2744&amp;'AQS-88101'!$E$2:$E$2744&amp;'AQS-88101'!$G$2:$G$2744,0))&lt;&gt;"",INDEX('AQS-88101'!$M$2:$M$2744,MATCH('88101-daily-summary-by-site'!$A1090&amp;'88101-daily-summary-by-site'!E$2&amp;'88101-daily-summary-by-site'!E$3,'AQS-88101'!$AC$2:$AC$2744&amp;'AQS-88101'!$E$2:$E$2744&amp;'AQS-88101'!$G$2:$G$2744,0)),""),"")</f>
        <v/>
      </c>
      <c r="F1090" s="42" t="str">
        <f t="array" ref="F1090">IFERROR(IF(INDEX('AQS-88101'!$M$2:$M$2744,MATCH('88101-daily-summary-by-site'!$A1090&amp;'88101-daily-summary-by-site'!F$2&amp;'88101-daily-summary-by-site'!F$3,'AQS-88101'!$AC$2:$AC$2744&amp;'AQS-88101'!$E$2:$E$2744&amp;'AQS-88101'!$G$2:$G$2744,0))&lt;&gt;"",INDEX('AQS-88101'!$M$2:$M$2744,MATCH('88101-daily-summary-by-site'!$A1090&amp;'88101-daily-summary-by-site'!F$2&amp;'88101-daily-summary-by-site'!F$3,'AQS-88101'!$AC$2:$AC$2744&amp;'AQS-88101'!$E$2:$E$2744&amp;'AQS-88101'!$G$2:$G$2744,0)),""),"")</f>
        <v/>
      </c>
      <c r="G1090" s="42" t="str">
        <f t="array" ref="G1090">IFERROR(IF(INDEX('AQS-88101'!$M$2:$M$2744,MATCH('88101-daily-summary-by-site'!$A1090&amp;'88101-daily-summary-by-site'!G$2&amp;'88101-daily-summary-by-site'!G$3,'AQS-88101'!$AC$2:$AC$2744&amp;'AQS-88101'!$E$2:$E$2744&amp;'AQS-88101'!$G$2:$G$2744,0))&lt;&gt;"",INDEX('AQS-88101'!$M$2:$M$2744,MATCH('88101-daily-summary-by-site'!$A1090&amp;'88101-daily-summary-by-site'!G$2&amp;'88101-daily-summary-by-site'!G$3,'AQS-88101'!$AC$2:$AC$2744&amp;'AQS-88101'!$E$2:$E$2744&amp;'AQS-88101'!$G$2:$G$2744,0)),""),"")</f>
        <v/>
      </c>
      <c r="H1090" s="42" t="str">
        <f t="array" ref="H1090">IFERROR(IF(INDEX('AQS-88101'!$M$2:$M$2744,MATCH('88101-daily-summary-by-site'!$A1090&amp;'88101-daily-summary-by-site'!H$2&amp;'88101-daily-summary-by-site'!H$3,'AQS-88101'!$AC$2:$AC$2744&amp;'AQS-88101'!$E$2:$E$2744&amp;'AQS-88101'!$G$2:$G$2744,0))&lt;&gt;"",INDEX('AQS-88101'!$M$2:$M$2744,MATCH('88101-daily-summary-by-site'!$A1090&amp;'88101-daily-summary-by-site'!H$2&amp;'88101-daily-summary-by-site'!H$3,'AQS-88101'!$AC$2:$AC$2744&amp;'AQS-88101'!$E$2:$E$2744&amp;'AQS-88101'!$G$2:$G$2744,0)),""),"")</f>
        <v/>
      </c>
      <c r="I1090" s="108" t="str">
        <f t="array" ref="I1090">IFERROR(IF(INDEX('AQS-88101'!$M$2:$M$2744,MATCH('88101-daily-summary-by-site'!$A1090&amp;'88101-daily-summary-by-site'!I$2&amp;'88101-daily-summary-by-site'!I$3,'AQS-88101'!$AC$2:$AC$2744&amp;'AQS-88101'!$E$2:$E$2744&amp;'AQS-88101'!$G$2:$G$2744,0))&lt;&gt;"",INDEX('AQS-88101'!$M$2:$M$2744,MATCH('88101-daily-summary-by-site'!$A1090&amp;'88101-daily-summary-by-site'!I$2&amp;'88101-daily-summary-by-site'!I$3,'AQS-88101'!$AC$2:$AC$2744&amp;'AQS-88101'!$E$2:$E$2744&amp;'AQS-88101'!$G$2:$G$2744,0)),""),"")</f>
        <v/>
      </c>
      <c r="L1090" s="107" t="str">
        <f t="shared" si="80"/>
        <v/>
      </c>
      <c r="M1090" s="42" t="str">
        <f t="shared" si="81"/>
        <v/>
      </c>
      <c r="N1090" s="42" t="str">
        <f t="shared" si="82"/>
        <v/>
      </c>
      <c r="O1090" s="108" t="str">
        <f t="shared" si="83"/>
        <v/>
      </c>
    </row>
    <row r="1091" spans="1:15" x14ac:dyDescent="0.25">
      <c r="A1091" s="79">
        <f t="shared" si="84"/>
        <v>39306</v>
      </c>
      <c r="B1091" s="107" t="str">
        <f t="array" ref="B1091">IFERROR(IF(INDEX('AQS-88101'!$M$2:$M$2744,MATCH('88101-daily-summary-by-site'!$A1091&amp;'88101-daily-summary-by-site'!B$2&amp;'88101-daily-summary-by-site'!B$3,'AQS-88101'!$AC$2:$AC$2744&amp;'AQS-88101'!$E$2:$E$2744&amp;'AQS-88101'!$G$2:$G$2744,0))&lt;&gt;"",INDEX('AQS-88101'!$M$2:$M$2744,MATCH('88101-daily-summary-by-site'!$A1091&amp;'88101-daily-summary-by-site'!B$2&amp;'88101-daily-summary-by-site'!B$3,'AQS-88101'!$AC$2:$AC$2744&amp;'AQS-88101'!$E$2:$E$2744&amp;'AQS-88101'!$G$2:$G$2744,0)),""),"")</f>
        <v/>
      </c>
      <c r="C1091" s="42" t="str">
        <f t="array" ref="C1091">IFERROR(IF(INDEX('AQS-88101'!$M$2:$M$2744,MATCH('88101-daily-summary-by-site'!$A1091&amp;'88101-daily-summary-by-site'!C$2&amp;'88101-daily-summary-by-site'!C$3,'AQS-88101'!$AC$2:$AC$2744&amp;'AQS-88101'!$E$2:$E$2744&amp;'AQS-88101'!$G$2:$G$2744,0))&lt;&gt;"",INDEX('AQS-88101'!$M$2:$M$2744,MATCH('88101-daily-summary-by-site'!$A1091&amp;'88101-daily-summary-by-site'!C$2&amp;'88101-daily-summary-by-site'!C$3,'AQS-88101'!$AC$2:$AC$2744&amp;'AQS-88101'!$E$2:$E$2744&amp;'AQS-88101'!$G$2:$G$2744,0)),""),"")</f>
        <v/>
      </c>
      <c r="D1091" s="42" t="str">
        <f t="array" ref="D1091">IFERROR(IF(INDEX('AQS-88101'!$M$2:$M$2744,MATCH('88101-daily-summary-by-site'!$A1091&amp;'88101-daily-summary-by-site'!D$2&amp;'88101-daily-summary-by-site'!D$3,'AQS-88101'!$AC$2:$AC$2744&amp;'AQS-88101'!$E$2:$E$2744&amp;'AQS-88101'!$G$2:$G$2744,0))&lt;&gt;"",INDEX('AQS-88101'!$M$2:$M$2744,MATCH('88101-daily-summary-by-site'!$A1091&amp;'88101-daily-summary-by-site'!D$2&amp;'88101-daily-summary-by-site'!D$3,'AQS-88101'!$AC$2:$AC$2744&amp;'AQS-88101'!$E$2:$E$2744&amp;'AQS-88101'!$G$2:$G$2744,0)),""),"")</f>
        <v/>
      </c>
      <c r="E1091" s="42" t="str">
        <f t="array" ref="E1091">IFERROR(IF(INDEX('AQS-88101'!$M$2:$M$2744,MATCH('88101-daily-summary-by-site'!$A1091&amp;'88101-daily-summary-by-site'!E$2&amp;'88101-daily-summary-by-site'!E$3,'AQS-88101'!$AC$2:$AC$2744&amp;'AQS-88101'!$E$2:$E$2744&amp;'AQS-88101'!$G$2:$G$2744,0))&lt;&gt;"",INDEX('AQS-88101'!$M$2:$M$2744,MATCH('88101-daily-summary-by-site'!$A1091&amp;'88101-daily-summary-by-site'!E$2&amp;'88101-daily-summary-by-site'!E$3,'AQS-88101'!$AC$2:$AC$2744&amp;'AQS-88101'!$E$2:$E$2744&amp;'AQS-88101'!$G$2:$G$2744,0)),""),"")</f>
        <v/>
      </c>
      <c r="F1091" s="42" t="str">
        <f t="array" ref="F1091">IFERROR(IF(INDEX('AQS-88101'!$M$2:$M$2744,MATCH('88101-daily-summary-by-site'!$A1091&amp;'88101-daily-summary-by-site'!F$2&amp;'88101-daily-summary-by-site'!F$3,'AQS-88101'!$AC$2:$AC$2744&amp;'AQS-88101'!$E$2:$E$2744&amp;'AQS-88101'!$G$2:$G$2744,0))&lt;&gt;"",INDEX('AQS-88101'!$M$2:$M$2744,MATCH('88101-daily-summary-by-site'!$A1091&amp;'88101-daily-summary-by-site'!F$2&amp;'88101-daily-summary-by-site'!F$3,'AQS-88101'!$AC$2:$AC$2744&amp;'AQS-88101'!$E$2:$E$2744&amp;'AQS-88101'!$G$2:$G$2744,0)),""),"")</f>
        <v/>
      </c>
      <c r="G1091" s="42" t="str">
        <f t="array" ref="G1091">IFERROR(IF(INDEX('AQS-88101'!$M$2:$M$2744,MATCH('88101-daily-summary-by-site'!$A1091&amp;'88101-daily-summary-by-site'!G$2&amp;'88101-daily-summary-by-site'!G$3,'AQS-88101'!$AC$2:$AC$2744&amp;'AQS-88101'!$E$2:$E$2744&amp;'AQS-88101'!$G$2:$G$2744,0))&lt;&gt;"",INDEX('AQS-88101'!$M$2:$M$2744,MATCH('88101-daily-summary-by-site'!$A1091&amp;'88101-daily-summary-by-site'!G$2&amp;'88101-daily-summary-by-site'!G$3,'AQS-88101'!$AC$2:$AC$2744&amp;'AQS-88101'!$E$2:$E$2744&amp;'AQS-88101'!$G$2:$G$2744,0)),""),"")</f>
        <v/>
      </c>
      <c r="H1091" s="42" t="str">
        <f t="array" ref="H1091">IFERROR(IF(INDEX('AQS-88101'!$M$2:$M$2744,MATCH('88101-daily-summary-by-site'!$A1091&amp;'88101-daily-summary-by-site'!H$2&amp;'88101-daily-summary-by-site'!H$3,'AQS-88101'!$AC$2:$AC$2744&amp;'AQS-88101'!$E$2:$E$2744&amp;'AQS-88101'!$G$2:$G$2744,0))&lt;&gt;"",INDEX('AQS-88101'!$M$2:$M$2744,MATCH('88101-daily-summary-by-site'!$A1091&amp;'88101-daily-summary-by-site'!H$2&amp;'88101-daily-summary-by-site'!H$3,'AQS-88101'!$AC$2:$AC$2744&amp;'AQS-88101'!$E$2:$E$2744&amp;'AQS-88101'!$G$2:$G$2744,0)),""),"")</f>
        <v/>
      </c>
      <c r="I1091" s="108" t="str">
        <f t="array" ref="I1091">IFERROR(IF(INDEX('AQS-88101'!$M$2:$M$2744,MATCH('88101-daily-summary-by-site'!$A1091&amp;'88101-daily-summary-by-site'!I$2&amp;'88101-daily-summary-by-site'!I$3,'AQS-88101'!$AC$2:$AC$2744&amp;'AQS-88101'!$E$2:$E$2744&amp;'AQS-88101'!$G$2:$G$2744,0))&lt;&gt;"",INDEX('AQS-88101'!$M$2:$M$2744,MATCH('88101-daily-summary-by-site'!$A1091&amp;'88101-daily-summary-by-site'!I$2&amp;'88101-daily-summary-by-site'!I$3,'AQS-88101'!$AC$2:$AC$2744&amp;'AQS-88101'!$E$2:$E$2744&amp;'AQS-88101'!$G$2:$G$2744,0)),""),"")</f>
        <v/>
      </c>
      <c r="L1091" s="107" t="str">
        <f t="shared" si="80"/>
        <v/>
      </c>
      <c r="M1091" s="42" t="str">
        <f t="shared" si="81"/>
        <v/>
      </c>
      <c r="N1091" s="42" t="str">
        <f t="shared" si="82"/>
        <v/>
      </c>
      <c r="O1091" s="108" t="str">
        <f t="shared" si="83"/>
        <v/>
      </c>
    </row>
    <row r="1092" spans="1:15" x14ac:dyDescent="0.25">
      <c r="A1092" s="79">
        <f t="shared" si="84"/>
        <v>39307</v>
      </c>
      <c r="B1092" s="107">
        <f t="array" ref="B1092">IFERROR(IF(INDEX('AQS-88101'!$M$2:$M$2744,MATCH('88101-daily-summary-by-site'!$A1092&amp;'88101-daily-summary-by-site'!B$2&amp;'88101-daily-summary-by-site'!B$3,'AQS-88101'!$AC$2:$AC$2744&amp;'AQS-88101'!$E$2:$E$2744&amp;'AQS-88101'!$G$2:$G$2744,0))&lt;&gt;"",INDEX('AQS-88101'!$M$2:$M$2744,MATCH('88101-daily-summary-by-site'!$A1092&amp;'88101-daily-summary-by-site'!B$2&amp;'88101-daily-summary-by-site'!B$3,'AQS-88101'!$AC$2:$AC$2744&amp;'AQS-88101'!$E$2:$E$2744&amp;'AQS-88101'!$G$2:$G$2744,0)),""),"")</f>
        <v>1.4</v>
      </c>
      <c r="C1092" s="42" t="str">
        <f t="array" ref="C1092">IFERROR(IF(INDEX('AQS-88101'!$M$2:$M$2744,MATCH('88101-daily-summary-by-site'!$A1092&amp;'88101-daily-summary-by-site'!C$2&amp;'88101-daily-summary-by-site'!C$3,'AQS-88101'!$AC$2:$AC$2744&amp;'AQS-88101'!$E$2:$E$2744&amp;'AQS-88101'!$G$2:$G$2744,0))&lt;&gt;"",INDEX('AQS-88101'!$M$2:$M$2744,MATCH('88101-daily-summary-by-site'!$A1092&amp;'88101-daily-summary-by-site'!C$2&amp;'88101-daily-summary-by-site'!C$3,'AQS-88101'!$AC$2:$AC$2744&amp;'AQS-88101'!$E$2:$E$2744&amp;'AQS-88101'!$G$2:$G$2744,0)),""),"")</f>
        <v/>
      </c>
      <c r="D1092" s="42" t="str">
        <f t="array" ref="D1092">IFERROR(IF(INDEX('AQS-88101'!$M$2:$M$2744,MATCH('88101-daily-summary-by-site'!$A1092&amp;'88101-daily-summary-by-site'!D$2&amp;'88101-daily-summary-by-site'!D$3,'AQS-88101'!$AC$2:$AC$2744&amp;'AQS-88101'!$E$2:$E$2744&amp;'AQS-88101'!$G$2:$G$2744,0))&lt;&gt;"",INDEX('AQS-88101'!$M$2:$M$2744,MATCH('88101-daily-summary-by-site'!$A1092&amp;'88101-daily-summary-by-site'!D$2&amp;'88101-daily-summary-by-site'!D$3,'AQS-88101'!$AC$2:$AC$2744&amp;'AQS-88101'!$E$2:$E$2744&amp;'AQS-88101'!$G$2:$G$2744,0)),""),"")</f>
        <v/>
      </c>
      <c r="E1092" s="42" t="str">
        <f t="array" ref="E1092">IFERROR(IF(INDEX('AQS-88101'!$M$2:$M$2744,MATCH('88101-daily-summary-by-site'!$A1092&amp;'88101-daily-summary-by-site'!E$2&amp;'88101-daily-summary-by-site'!E$3,'AQS-88101'!$AC$2:$AC$2744&amp;'AQS-88101'!$E$2:$E$2744&amp;'AQS-88101'!$G$2:$G$2744,0))&lt;&gt;"",INDEX('AQS-88101'!$M$2:$M$2744,MATCH('88101-daily-summary-by-site'!$A1092&amp;'88101-daily-summary-by-site'!E$2&amp;'88101-daily-summary-by-site'!E$3,'AQS-88101'!$AC$2:$AC$2744&amp;'AQS-88101'!$E$2:$E$2744&amp;'AQS-88101'!$G$2:$G$2744,0)),""),"")</f>
        <v/>
      </c>
      <c r="F1092" s="42" t="str">
        <f t="array" ref="F1092">IFERROR(IF(INDEX('AQS-88101'!$M$2:$M$2744,MATCH('88101-daily-summary-by-site'!$A1092&amp;'88101-daily-summary-by-site'!F$2&amp;'88101-daily-summary-by-site'!F$3,'AQS-88101'!$AC$2:$AC$2744&amp;'AQS-88101'!$E$2:$E$2744&amp;'AQS-88101'!$G$2:$G$2744,0))&lt;&gt;"",INDEX('AQS-88101'!$M$2:$M$2744,MATCH('88101-daily-summary-by-site'!$A1092&amp;'88101-daily-summary-by-site'!F$2&amp;'88101-daily-summary-by-site'!F$3,'AQS-88101'!$AC$2:$AC$2744&amp;'AQS-88101'!$E$2:$E$2744&amp;'AQS-88101'!$G$2:$G$2744,0)),""),"")</f>
        <v/>
      </c>
      <c r="G1092" s="42" t="str">
        <f t="array" ref="G1092">IFERROR(IF(INDEX('AQS-88101'!$M$2:$M$2744,MATCH('88101-daily-summary-by-site'!$A1092&amp;'88101-daily-summary-by-site'!G$2&amp;'88101-daily-summary-by-site'!G$3,'AQS-88101'!$AC$2:$AC$2744&amp;'AQS-88101'!$E$2:$E$2744&amp;'AQS-88101'!$G$2:$G$2744,0))&lt;&gt;"",INDEX('AQS-88101'!$M$2:$M$2744,MATCH('88101-daily-summary-by-site'!$A1092&amp;'88101-daily-summary-by-site'!G$2&amp;'88101-daily-summary-by-site'!G$3,'AQS-88101'!$AC$2:$AC$2744&amp;'AQS-88101'!$E$2:$E$2744&amp;'AQS-88101'!$G$2:$G$2744,0)),""),"")</f>
        <v/>
      </c>
      <c r="H1092" s="42" t="str">
        <f t="array" ref="H1092">IFERROR(IF(INDEX('AQS-88101'!$M$2:$M$2744,MATCH('88101-daily-summary-by-site'!$A1092&amp;'88101-daily-summary-by-site'!H$2&amp;'88101-daily-summary-by-site'!H$3,'AQS-88101'!$AC$2:$AC$2744&amp;'AQS-88101'!$E$2:$E$2744&amp;'AQS-88101'!$G$2:$G$2744,0))&lt;&gt;"",INDEX('AQS-88101'!$M$2:$M$2744,MATCH('88101-daily-summary-by-site'!$A1092&amp;'88101-daily-summary-by-site'!H$2&amp;'88101-daily-summary-by-site'!H$3,'AQS-88101'!$AC$2:$AC$2744&amp;'AQS-88101'!$E$2:$E$2744&amp;'AQS-88101'!$G$2:$G$2744,0)),""),"")</f>
        <v/>
      </c>
      <c r="I1092" s="108" t="str">
        <f t="array" ref="I1092">IFERROR(IF(INDEX('AQS-88101'!$M$2:$M$2744,MATCH('88101-daily-summary-by-site'!$A1092&amp;'88101-daily-summary-by-site'!I$2&amp;'88101-daily-summary-by-site'!I$3,'AQS-88101'!$AC$2:$AC$2744&amp;'AQS-88101'!$E$2:$E$2744&amp;'AQS-88101'!$G$2:$G$2744,0))&lt;&gt;"",INDEX('AQS-88101'!$M$2:$M$2744,MATCH('88101-daily-summary-by-site'!$A1092&amp;'88101-daily-summary-by-site'!I$2&amp;'88101-daily-summary-by-site'!I$3,'AQS-88101'!$AC$2:$AC$2744&amp;'AQS-88101'!$E$2:$E$2744&amp;'AQS-88101'!$G$2:$G$2744,0)),""),"")</f>
        <v/>
      </c>
      <c r="L1092" s="107">
        <f t="shared" si="80"/>
        <v>1.4</v>
      </c>
      <c r="M1092" s="42" t="str">
        <f t="shared" si="81"/>
        <v/>
      </c>
      <c r="N1092" s="42" t="str">
        <f t="shared" si="82"/>
        <v/>
      </c>
      <c r="O1092" s="108" t="str">
        <f t="shared" si="83"/>
        <v/>
      </c>
    </row>
    <row r="1093" spans="1:15" x14ac:dyDescent="0.25">
      <c r="A1093" s="79">
        <f t="shared" si="84"/>
        <v>39308</v>
      </c>
      <c r="B1093" s="107" t="str">
        <f t="array" ref="B1093">IFERROR(IF(INDEX('AQS-88101'!$M$2:$M$2744,MATCH('88101-daily-summary-by-site'!$A1093&amp;'88101-daily-summary-by-site'!B$2&amp;'88101-daily-summary-by-site'!B$3,'AQS-88101'!$AC$2:$AC$2744&amp;'AQS-88101'!$E$2:$E$2744&amp;'AQS-88101'!$G$2:$G$2744,0))&lt;&gt;"",INDEX('AQS-88101'!$M$2:$M$2744,MATCH('88101-daily-summary-by-site'!$A1093&amp;'88101-daily-summary-by-site'!B$2&amp;'88101-daily-summary-by-site'!B$3,'AQS-88101'!$AC$2:$AC$2744&amp;'AQS-88101'!$E$2:$E$2744&amp;'AQS-88101'!$G$2:$G$2744,0)),""),"")</f>
        <v/>
      </c>
      <c r="C1093" s="42" t="str">
        <f t="array" ref="C1093">IFERROR(IF(INDEX('AQS-88101'!$M$2:$M$2744,MATCH('88101-daily-summary-by-site'!$A1093&amp;'88101-daily-summary-by-site'!C$2&amp;'88101-daily-summary-by-site'!C$3,'AQS-88101'!$AC$2:$AC$2744&amp;'AQS-88101'!$E$2:$E$2744&amp;'AQS-88101'!$G$2:$G$2744,0))&lt;&gt;"",INDEX('AQS-88101'!$M$2:$M$2744,MATCH('88101-daily-summary-by-site'!$A1093&amp;'88101-daily-summary-by-site'!C$2&amp;'88101-daily-summary-by-site'!C$3,'AQS-88101'!$AC$2:$AC$2744&amp;'AQS-88101'!$E$2:$E$2744&amp;'AQS-88101'!$G$2:$G$2744,0)),""),"")</f>
        <v/>
      </c>
      <c r="D1093" s="42" t="str">
        <f t="array" ref="D1093">IFERROR(IF(INDEX('AQS-88101'!$M$2:$M$2744,MATCH('88101-daily-summary-by-site'!$A1093&amp;'88101-daily-summary-by-site'!D$2&amp;'88101-daily-summary-by-site'!D$3,'AQS-88101'!$AC$2:$AC$2744&amp;'AQS-88101'!$E$2:$E$2744&amp;'AQS-88101'!$G$2:$G$2744,0))&lt;&gt;"",INDEX('AQS-88101'!$M$2:$M$2744,MATCH('88101-daily-summary-by-site'!$A1093&amp;'88101-daily-summary-by-site'!D$2&amp;'88101-daily-summary-by-site'!D$3,'AQS-88101'!$AC$2:$AC$2744&amp;'AQS-88101'!$E$2:$E$2744&amp;'AQS-88101'!$G$2:$G$2744,0)),""),"")</f>
        <v/>
      </c>
      <c r="E1093" s="42" t="str">
        <f t="array" ref="E1093">IFERROR(IF(INDEX('AQS-88101'!$M$2:$M$2744,MATCH('88101-daily-summary-by-site'!$A1093&amp;'88101-daily-summary-by-site'!E$2&amp;'88101-daily-summary-by-site'!E$3,'AQS-88101'!$AC$2:$AC$2744&amp;'AQS-88101'!$E$2:$E$2744&amp;'AQS-88101'!$G$2:$G$2744,0))&lt;&gt;"",INDEX('AQS-88101'!$M$2:$M$2744,MATCH('88101-daily-summary-by-site'!$A1093&amp;'88101-daily-summary-by-site'!E$2&amp;'88101-daily-summary-by-site'!E$3,'AQS-88101'!$AC$2:$AC$2744&amp;'AQS-88101'!$E$2:$E$2744&amp;'AQS-88101'!$G$2:$G$2744,0)),""),"")</f>
        <v/>
      </c>
      <c r="F1093" s="42" t="str">
        <f t="array" ref="F1093">IFERROR(IF(INDEX('AQS-88101'!$M$2:$M$2744,MATCH('88101-daily-summary-by-site'!$A1093&amp;'88101-daily-summary-by-site'!F$2&amp;'88101-daily-summary-by-site'!F$3,'AQS-88101'!$AC$2:$AC$2744&amp;'AQS-88101'!$E$2:$E$2744&amp;'AQS-88101'!$G$2:$G$2744,0))&lt;&gt;"",INDEX('AQS-88101'!$M$2:$M$2744,MATCH('88101-daily-summary-by-site'!$A1093&amp;'88101-daily-summary-by-site'!F$2&amp;'88101-daily-summary-by-site'!F$3,'AQS-88101'!$AC$2:$AC$2744&amp;'AQS-88101'!$E$2:$E$2744&amp;'AQS-88101'!$G$2:$G$2744,0)),""),"")</f>
        <v/>
      </c>
      <c r="G1093" s="42" t="str">
        <f t="array" ref="G1093">IFERROR(IF(INDEX('AQS-88101'!$M$2:$M$2744,MATCH('88101-daily-summary-by-site'!$A1093&amp;'88101-daily-summary-by-site'!G$2&amp;'88101-daily-summary-by-site'!G$3,'AQS-88101'!$AC$2:$AC$2744&amp;'AQS-88101'!$E$2:$E$2744&amp;'AQS-88101'!$G$2:$G$2744,0))&lt;&gt;"",INDEX('AQS-88101'!$M$2:$M$2744,MATCH('88101-daily-summary-by-site'!$A1093&amp;'88101-daily-summary-by-site'!G$2&amp;'88101-daily-summary-by-site'!G$3,'AQS-88101'!$AC$2:$AC$2744&amp;'AQS-88101'!$E$2:$E$2744&amp;'AQS-88101'!$G$2:$G$2744,0)),""),"")</f>
        <v/>
      </c>
      <c r="H1093" s="42" t="str">
        <f t="array" ref="H1093">IFERROR(IF(INDEX('AQS-88101'!$M$2:$M$2744,MATCH('88101-daily-summary-by-site'!$A1093&amp;'88101-daily-summary-by-site'!H$2&amp;'88101-daily-summary-by-site'!H$3,'AQS-88101'!$AC$2:$AC$2744&amp;'AQS-88101'!$E$2:$E$2744&amp;'AQS-88101'!$G$2:$G$2744,0))&lt;&gt;"",INDEX('AQS-88101'!$M$2:$M$2744,MATCH('88101-daily-summary-by-site'!$A1093&amp;'88101-daily-summary-by-site'!H$2&amp;'88101-daily-summary-by-site'!H$3,'AQS-88101'!$AC$2:$AC$2744&amp;'AQS-88101'!$E$2:$E$2744&amp;'AQS-88101'!$G$2:$G$2744,0)),""),"")</f>
        <v/>
      </c>
      <c r="I1093" s="108" t="str">
        <f t="array" ref="I1093">IFERROR(IF(INDEX('AQS-88101'!$M$2:$M$2744,MATCH('88101-daily-summary-by-site'!$A1093&amp;'88101-daily-summary-by-site'!I$2&amp;'88101-daily-summary-by-site'!I$3,'AQS-88101'!$AC$2:$AC$2744&amp;'AQS-88101'!$E$2:$E$2744&amp;'AQS-88101'!$G$2:$G$2744,0))&lt;&gt;"",INDEX('AQS-88101'!$M$2:$M$2744,MATCH('88101-daily-summary-by-site'!$A1093&amp;'88101-daily-summary-by-site'!I$2&amp;'88101-daily-summary-by-site'!I$3,'AQS-88101'!$AC$2:$AC$2744&amp;'AQS-88101'!$E$2:$E$2744&amp;'AQS-88101'!$G$2:$G$2744,0)),""),"")</f>
        <v/>
      </c>
      <c r="L1093" s="107" t="str">
        <f t="shared" ref="L1093:L1156" si="85">IF(B1093&lt;&gt;"",B1093,IF(C1093&lt;&gt;"",C1093,""))</f>
        <v/>
      </c>
      <c r="M1093" s="42" t="str">
        <f t="shared" ref="M1093:M1156" si="86">IF(D1093&lt;&gt;"",D1093,IF(E1093&lt;&gt;"",E1093,""))</f>
        <v/>
      </c>
      <c r="N1093" s="42" t="str">
        <f t="shared" ref="N1093:N1156" si="87">IF(F1093&lt;&gt;"",F1093,IF(G1093&lt;&gt;"",G1093,IF(H1093&lt;&gt;"",H1093,"")))</f>
        <v/>
      </c>
      <c r="O1093" s="108" t="str">
        <f t="shared" ref="O1093:O1156" si="88">IF(I1093&lt;&gt;"",I1093,"")</f>
        <v/>
      </c>
    </row>
    <row r="1094" spans="1:15" x14ac:dyDescent="0.25">
      <c r="A1094" s="79">
        <f t="shared" ref="A1094:A1157" si="89">IF(AND(MONTH(A1093)=8,DAY(A1093)=31),DATE(YEAR(A1093)+1,5,1),A1093+1)</f>
        <v>39309</v>
      </c>
      <c r="B1094" s="107" t="str">
        <f t="array" ref="B1094">IFERROR(IF(INDEX('AQS-88101'!$M$2:$M$2744,MATCH('88101-daily-summary-by-site'!$A1094&amp;'88101-daily-summary-by-site'!B$2&amp;'88101-daily-summary-by-site'!B$3,'AQS-88101'!$AC$2:$AC$2744&amp;'AQS-88101'!$E$2:$E$2744&amp;'AQS-88101'!$G$2:$G$2744,0))&lt;&gt;"",INDEX('AQS-88101'!$M$2:$M$2744,MATCH('88101-daily-summary-by-site'!$A1094&amp;'88101-daily-summary-by-site'!B$2&amp;'88101-daily-summary-by-site'!B$3,'AQS-88101'!$AC$2:$AC$2744&amp;'AQS-88101'!$E$2:$E$2744&amp;'AQS-88101'!$G$2:$G$2744,0)),""),"")</f>
        <v/>
      </c>
      <c r="C1094" s="42" t="str">
        <f t="array" ref="C1094">IFERROR(IF(INDEX('AQS-88101'!$M$2:$M$2744,MATCH('88101-daily-summary-by-site'!$A1094&amp;'88101-daily-summary-by-site'!C$2&amp;'88101-daily-summary-by-site'!C$3,'AQS-88101'!$AC$2:$AC$2744&amp;'AQS-88101'!$E$2:$E$2744&amp;'AQS-88101'!$G$2:$G$2744,0))&lt;&gt;"",INDEX('AQS-88101'!$M$2:$M$2744,MATCH('88101-daily-summary-by-site'!$A1094&amp;'88101-daily-summary-by-site'!C$2&amp;'88101-daily-summary-by-site'!C$3,'AQS-88101'!$AC$2:$AC$2744&amp;'AQS-88101'!$E$2:$E$2744&amp;'AQS-88101'!$G$2:$G$2744,0)),""),"")</f>
        <v/>
      </c>
      <c r="D1094" s="42" t="str">
        <f t="array" ref="D1094">IFERROR(IF(INDEX('AQS-88101'!$M$2:$M$2744,MATCH('88101-daily-summary-by-site'!$A1094&amp;'88101-daily-summary-by-site'!D$2&amp;'88101-daily-summary-by-site'!D$3,'AQS-88101'!$AC$2:$AC$2744&amp;'AQS-88101'!$E$2:$E$2744&amp;'AQS-88101'!$G$2:$G$2744,0))&lt;&gt;"",INDEX('AQS-88101'!$M$2:$M$2744,MATCH('88101-daily-summary-by-site'!$A1094&amp;'88101-daily-summary-by-site'!D$2&amp;'88101-daily-summary-by-site'!D$3,'AQS-88101'!$AC$2:$AC$2744&amp;'AQS-88101'!$E$2:$E$2744&amp;'AQS-88101'!$G$2:$G$2744,0)),""),"")</f>
        <v/>
      </c>
      <c r="E1094" s="42" t="str">
        <f t="array" ref="E1094">IFERROR(IF(INDEX('AQS-88101'!$M$2:$M$2744,MATCH('88101-daily-summary-by-site'!$A1094&amp;'88101-daily-summary-by-site'!E$2&amp;'88101-daily-summary-by-site'!E$3,'AQS-88101'!$AC$2:$AC$2744&amp;'AQS-88101'!$E$2:$E$2744&amp;'AQS-88101'!$G$2:$G$2744,0))&lt;&gt;"",INDEX('AQS-88101'!$M$2:$M$2744,MATCH('88101-daily-summary-by-site'!$A1094&amp;'88101-daily-summary-by-site'!E$2&amp;'88101-daily-summary-by-site'!E$3,'AQS-88101'!$AC$2:$AC$2744&amp;'AQS-88101'!$E$2:$E$2744&amp;'AQS-88101'!$G$2:$G$2744,0)),""),"")</f>
        <v/>
      </c>
      <c r="F1094" s="42" t="str">
        <f t="array" ref="F1094">IFERROR(IF(INDEX('AQS-88101'!$M$2:$M$2744,MATCH('88101-daily-summary-by-site'!$A1094&amp;'88101-daily-summary-by-site'!F$2&amp;'88101-daily-summary-by-site'!F$3,'AQS-88101'!$AC$2:$AC$2744&amp;'AQS-88101'!$E$2:$E$2744&amp;'AQS-88101'!$G$2:$G$2744,0))&lt;&gt;"",INDEX('AQS-88101'!$M$2:$M$2744,MATCH('88101-daily-summary-by-site'!$A1094&amp;'88101-daily-summary-by-site'!F$2&amp;'88101-daily-summary-by-site'!F$3,'AQS-88101'!$AC$2:$AC$2744&amp;'AQS-88101'!$E$2:$E$2744&amp;'AQS-88101'!$G$2:$G$2744,0)),""),"")</f>
        <v/>
      </c>
      <c r="G1094" s="42" t="str">
        <f t="array" ref="G1094">IFERROR(IF(INDEX('AQS-88101'!$M$2:$M$2744,MATCH('88101-daily-summary-by-site'!$A1094&amp;'88101-daily-summary-by-site'!G$2&amp;'88101-daily-summary-by-site'!G$3,'AQS-88101'!$AC$2:$AC$2744&amp;'AQS-88101'!$E$2:$E$2744&amp;'AQS-88101'!$G$2:$G$2744,0))&lt;&gt;"",INDEX('AQS-88101'!$M$2:$M$2744,MATCH('88101-daily-summary-by-site'!$A1094&amp;'88101-daily-summary-by-site'!G$2&amp;'88101-daily-summary-by-site'!G$3,'AQS-88101'!$AC$2:$AC$2744&amp;'AQS-88101'!$E$2:$E$2744&amp;'AQS-88101'!$G$2:$G$2744,0)),""),"")</f>
        <v/>
      </c>
      <c r="H1094" s="42" t="str">
        <f t="array" ref="H1094">IFERROR(IF(INDEX('AQS-88101'!$M$2:$M$2744,MATCH('88101-daily-summary-by-site'!$A1094&amp;'88101-daily-summary-by-site'!H$2&amp;'88101-daily-summary-by-site'!H$3,'AQS-88101'!$AC$2:$AC$2744&amp;'AQS-88101'!$E$2:$E$2744&amp;'AQS-88101'!$G$2:$G$2744,0))&lt;&gt;"",INDEX('AQS-88101'!$M$2:$M$2744,MATCH('88101-daily-summary-by-site'!$A1094&amp;'88101-daily-summary-by-site'!H$2&amp;'88101-daily-summary-by-site'!H$3,'AQS-88101'!$AC$2:$AC$2744&amp;'AQS-88101'!$E$2:$E$2744&amp;'AQS-88101'!$G$2:$G$2744,0)),""),"")</f>
        <v/>
      </c>
      <c r="I1094" s="108" t="str">
        <f t="array" ref="I1094">IFERROR(IF(INDEX('AQS-88101'!$M$2:$M$2744,MATCH('88101-daily-summary-by-site'!$A1094&amp;'88101-daily-summary-by-site'!I$2&amp;'88101-daily-summary-by-site'!I$3,'AQS-88101'!$AC$2:$AC$2744&amp;'AQS-88101'!$E$2:$E$2744&amp;'AQS-88101'!$G$2:$G$2744,0))&lt;&gt;"",INDEX('AQS-88101'!$M$2:$M$2744,MATCH('88101-daily-summary-by-site'!$A1094&amp;'88101-daily-summary-by-site'!I$2&amp;'88101-daily-summary-by-site'!I$3,'AQS-88101'!$AC$2:$AC$2744&amp;'AQS-88101'!$E$2:$E$2744&amp;'AQS-88101'!$G$2:$G$2744,0)),""),"")</f>
        <v/>
      </c>
      <c r="L1094" s="107" t="str">
        <f t="shared" si="85"/>
        <v/>
      </c>
      <c r="M1094" s="42" t="str">
        <f t="shared" si="86"/>
        <v/>
      </c>
      <c r="N1094" s="42" t="str">
        <f t="shared" si="87"/>
        <v/>
      </c>
      <c r="O1094" s="108" t="str">
        <f t="shared" si="88"/>
        <v/>
      </c>
    </row>
    <row r="1095" spans="1:15" x14ac:dyDescent="0.25">
      <c r="A1095" s="79">
        <f t="shared" si="89"/>
        <v>39310</v>
      </c>
      <c r="B1095" s="107">
        <f t="array" ref="B1095">IFERROR(IF(INDEX('AQS-88101'!$M$2:$M$2744,MATCH('88101-daily-summary-by-site'!$A1095&amp;'88101-daily-summary-by-site'!B$2&amp;'88101-daily-summary-by-site'!B$3,'AQS-88101'!$AC$2:$AC$2744&amp;'AQS-88101'!$E$2:$E$2744&amp;'AQS-88101'!$G$2:$G$2744,0))&lt;&gt;"",INDEX('AQS-88101'!$M$2:$M$2744,MATCH('88101-daily-summary-by-site'!$A1095&amp;'88101-daily-summary-by-site'!B$2&amp;'88101-daily-summary-by-site'!B$3,'AQS-88101'!$AC$2:$AC$2744&amp;'AQS-88101'!$E$2:$E$2744&amp;'AQS-88101'!$G$2:$G$2744,0)),""),"")</f>
        <v>4.7</v>
      </c>
      <c r="C1095" s="42">
        <f t="array" ref="C1095">IFERROR(IF(INDEX('AQS-88101'!$M$2:$M$2744,MATCH('88101-daily-summary-by-site'!$A1095&amp;'88101-daily-summary-by-site'!C$2&amp;'88101-daily-summary-by-site'!C$3,'AQS-88101'!$AC$2:$AC$2744&amp;'AQS-88101'!$E$2:$E$2744&amp;'AQS-88101'!$G$2:$G$2744,0))&lt;&gt;"",INDEX('AQS-88101'!$M$2:$M$2744,MATCH('88101-daily-summary-by-site'!$A1095&amp;'88101-daily-summary-by-site'!C$2&amp;'88101-daily-summary-by-site'!C$3,'AQS-88101'!$AC$2:$AC$2744&amp;'AQS-88101'!$E$2:$E$2744&amp;'AQS-88101'!$G$2:$G$2744,0)),""),"")</f>
        <v>4.8</v>
      </c>
      <c r="D1095" s="42" t="str">
        <f t="array" ref="D1095">IFERROR(IF(INDEX('AQS-88101'!$M$2:$M$2744,MATCH('88101-daily-summary-by-site'!$A1095&amp;'88101-daily-summary-by-site'!D$2&amp;'88101-daily-summary-by-site'!D$3,'AQS-88101'!$AC$2:$AC$2744&amp;'AQS-88101'!$E$2:$E$2744&amp;'AQS-88101'!$G$2:$G$2744,0))&lt;&gt;"",INDEX('AQS-88101'!$M$2:$M$2744,MATCH('88101-daily-summary-by-site'!$A1095&amp;'88101-daily-summary-by-site'!D$2&amp;'88101-daily-summary-by-site'!D$3,'AQS-88101'!$AC$2:$AC$2744&amp;'AQS-88101'!$E$2:$E$2744&amp;'AQS-88101'!$G$2:$G$2744,0)),""),"")</f>
        <v/>
      </c>
      <c r="E1095" s="42" t="str">
        <f t="array" ref="E1095">IFERROR(IF(INDEX('AQS-88101'!$M$2:$M$2744,MATCH('88101-daily-summary-by-site'!$A1095&amp;'88101-daily-summary-by-site'!E$2&amp;'88101-daily-summary-by-site'!E$3,'AQS-88101'!$AC$2:$AC$2744&amp;'AQS-88101'!$E$2:$E$2744&amp;'AQS-88101'!$G$2:$G$2744,0))&lt;&gt;"",INDEX('AQS-88101'!$M$2:$M$2744,MATCH('88101-daily-summary-by-site'!$A1095&amp;'88101-daily-summary-by-site'!E$2&amp;'88101-daily-summary-by-site'!E$3,'AQS-88101'!$AC$2:$AC$2744&amp;'AQS-88101'!$E$2:$E$2744&amp;'AQS-88101'!$G$2:$G$2744,0)),""),"")</f>
        <v/>
      </c>
      <c r="F1095" s="42" t="str">
        <f t="array" ref="F1095">IFERROR(IF(INDEX('AQS-88101'!$M$2:$M$2744,MATCH('88101-daily-summary-by-site'!$A1095&amp;'88101-daily-summary-by-site'!F$2&amp;'88101-daily-summary-by-site'!F$3,'AQS-88101'!$AC$2:$AC$2744&amp;'AQS-88101'!$E$2:$E$2744&amp;'AQS-88101'!$G$2:$G$2744,0))&lt;&gt;"",INDEX('AQS-88101'!$M$2:$M$2744,MATCH('88101-daily-summary-by-site'!$A1095&amp;'88101-daily-summary-by-site'!F$2&amp;'88101-daily-summary-by-site'!F$3,'AQS-88101'!$AC$2:$AC$2744&amp;'AQS-88101'!$E$2:$E$2744&amp;'AQS-88101'!$G$2:$G$2744,0)),""),"")</f>
        <v/>
      </c>
      <c r="G1095" s="42" t="str">
        <f t="array" ref="G1095">IFERROR(IF(INDEX('AQS-88101'!$M$2:$M$2744,MATCH('88101-daily-summary-by-site'!$A1095&amp;'88101-daily-summary-by-site'!G$2&amp;'88101-daily-summary-by-site'!G$3,'AQS-88101'!$AC$2:$AC$2744&amp;'AQS-88101'!$E$2:$E$2744&amp;'AQS-88101'!$G$2:$G$2744,0))&lt;&gt;"",INDEX('AQS-88101'!$M$2:$M$2744,MATCH('88101-daily-summary-by-site'!$A1095&amp;'88101-daily-summary-by-site'!G$2&amp;'88101-daily-summary-by-site'!G$3,'AQS-88101'!$AC$2:$AC$2744&amp;'AQS-88101'!$E$2:$E$2744&amp;'AQS-88101'!$G$2:$G$2744,0)),""),"")</f>
        <v/>
      </c>
      <c r="H1095" s="42" t="str">
        <f t="array" ref="H1095">IFERROR(IF(INDEX('AQS-88101'!$M$2:$M$2744,MATCH('88101-daily-summary-by-site'!$A1095&amp;'88101-daily-summary-by-site'!H$2&amp;'88101-daily-summary-by-site'!H$3,'AQS-88101'!$AC$2:$AC$2744&amp;'AQS-88101'!$E$2:$E$2744&amp;'AQS-88101'!$G$2:$G$2744,0))&lt;&gt;"",INDEX('AQS-88101'!$M$2:$M$2744,MATCH('88101-daily-summary-by-site'!$A1095&amp;'88101-daily-summary-by-site'!H$2&amp;'88101-daily-summary-by-site'!H$3,'AQS-88101'!$AC$2:$AC$2744&amp;'AQS-88101'!$E$2:$E$2744&amp;'AQS-88101'!$G$2:$G$2744,0)),""),"")</f>
        <v/>
      </c>
      <c r="I1095" s="108" t="str">
        <f t="array" ref="I1095">IFERROR(IF(INDEX('AQS-88101'!$M$2:$M$2744,MATCH('88101-daily-summary-by-site'!$A1095&amp;'88101-daily-summary-by-site'!I$2&amp;'88101-daily-summary-by-site'!I$3,'AQS-88101'!$AC$2:$AC$2744&amp;'AQS-88101'!$E$2:$E$2744&amp;'AQS-88101'!$G$2:$G$2744,0))&lt;&gt;"",INDEX('AQS-88101'!$M$2:$M$2744,MATCH('88101-daily-summary-by-site'!$A1095&amp;'88101-daily-summary-by-site'!I$2&amp;'88101-daily-summary-by-site'!I$3,'AQS-88101'!$AC$2:$AC$2744&amp;'AQS-88101'!$E$2:$E$2744&amp;'AQS-88101'!$G$2:$G$2744,0)),""),"")</f>
        <v/>
      </c>
      <c r="L1095" s="107">
        <f t="shared" si="85"/>
        <v>4.7</v>
      </c>
      <c r="M1095" s="42" t="str">
        <f t="shared" si="86"/>
        <v/>
      </c>
      <c r="N1095" s="42" t="str">
        <f t="shared" si="87"/>
        <v/>
      </c>
      <c r="O1095" s="108" t="str">
        <f t="shared" si="88"/>
        <v/>
      </c>
    </row>
    <row r="1096" spans="1:15" x14ac:dyDescent="0.25">
      <c r="A1096" s="79">
        <f t="shared" si="89"/>
        <v>39311</v>
      </c>
      <c r="B1096" s="107" t="str">
        <f t="array" ref="B1096">IFERROR(IF(INDEX('AQS-88101'!$M$2:$M$2744,MATCH('88101-daily-summary-by-site'!$A1096&amp;'88101-daily-summary-by-site'!B$2&amp;'88101-daily-summary-by-site'!B$3,'AQS-88101'!$AC$2:$AC$2744&amp;'AQS-88101'!$E$2:$E$2744&amp;'AQS-88101'!$G$2:$G$2744,0))&lt;&gt;"",INDEX('AQS-88101'!$M$2:$M$2744,MATCH('88101-daily-summary-by-site'!$A1096&amp;'88101-daily-summary-by-site'!B$2&amp;'88101-daily-summary-by-site'!B$3,'AQS-88101'!$AC$2:$AC$2744&amp;'AQS-88101'!$E$2:$E$2744&amp;'AQS-88101'!$G$2:$G$2744,0)),""),"")</f>
        <v/>
      </c>
      <c r="C1096" s="42" t="str">
        <f t="array" ref="C1096">IFERROR(IF(INDEX('AQS-88101'!$M$2:$M$2744,MATCH('88101-daily-summary-by-site'!$A1096&amp;'88101-daily-summary-by-site'!C$2&amp;'88101-daily-summary-by-site'!C$3,'AQS-88101'!$AC$2:$AC$2744&amp;'AQS-88101'!$E$2:$E$2744&amp;'AQS-88101'!$G$2:$G$2744,0))&lt;&gt;"",INDEX('AQS-88101'!$M$2:$M$2744,MATCH('88101-daily-summary-by-site'!$A1096&amp;'88101-daily-summary-by-site'!C$2&amp;'88101-daily-summary-by-site'!C$3,'AQS-88101'!$AC$2:$AC$2744&amp;'AQS-88101'!$E$2:$E$2744&amp;'AQS-88101'!$G$2:$G$2744,0)),""),"")</f>
        <v/>
      </c>
      <c r="D1096" s="42" t="str">
        <f t="array" ref="D1096">IFERROR(IF(INDEX('AQS-88101'!$M$2:$M$2744,MATCH('88101-daily-summary-by-site'!$A1096&amp;'88101-daily-summary-by-site'!D$2&amp;'88101-daily-summary-by-site'!D$3,'AQS-88101'!$AC$2:$AC$2744&amp;'AQS-88101'!$E$2:$E$2744&amp;'AQS-88101'!$G$2:$G$2744,0))&lt;&gt;"",INDEX('AQS-88101'!$M$2:$M$2744,MATCH('88101-daily-summary-by-site'!$A1096&amp;'88101-daily-summary-by-site'!D$2&amp;'88101-daily-summary-by-site'!D$3,'AQS-88101'!$AC$2:$AC$2744&amp;'AQS-88101'!$E$2:$E$2744&amp;'AQS-88101'!$G$2:$G$2744,0)),""),"")</f>
        <v/>
      </c>
      <c r="E1096" s="42" t="str">
        <f t="array" ref="E1096">IFERROR(IF(INDEX('AQS-88101'!$M$2:$M$2744,MATCH('88101-daily-summary-by-site'!$A1096&amp;'88101-daily-summary-by-site'!E$2&amp;'88101-daily-summary-by-site'!E$3,'AQS-88101'!$AC$2:$AC$2744&amp;'AQS-88101'!$E$2:$E$2744&amp;'AQS-88101'!$G$2:$G$2744,0))&lt;&gt;"",INDEX('AQS-88101'!$M$2:$M$2744,MATCH('88101-daily-summary-by-site'!$A1096&amp;'88101-daily-summary-by-site'!E$2&amp;'88101-daily-summary-by-site'!E$3,'AQS-88101'!$AC$2:$AC$2744&amp;'AQS-88101'!$E$2:$E$2744&amp;'AQS-88101'!$G$2:$G$2744,0)),""),"")</f>
        <v/>
      </c>
      <c r="F1096" s="42" t="str">
        <f t="array" ref="F1096">IFERROR(IF(INDEX('AQS-88101'!$M$2:$M$2744,MATCH('88101-daily-summary-by-site'!$A1096&amp;'88101-daily-summary-by-site'!F$2&amp;'88101-daily-summary-by-site'!F$3,'AQS-88101'!$AC$2:$AC$2744&amp;'AQS-88101'!$E$2:$E$2744&amp;'AQS-88101'!$G$2:$G$2744,0))&lt;&gt;"",INDEX('AQS-88101'!$M$2:$M$2744,MATCH('88101-daily-summary-by-site'!$A1096&amp;'88101-daily-summary-by-site'!F$2&amp;'88101-daily-summary-by-site'!F$3,'AQS-88101'!$AC$2:$AC$2744&amp;'AQS-88101'!$E$2:$E$2744&amp;'AQS-88101'!$G$2:$G$2744,0)),""),"")</f>
        <v/>
      </c>
      <c r="G1096" s="42" t="str">
        <f t="array" ref="G1096">IFERROR(IF(INDEX('AQS-88101'!$M$2:$M$2744,MATCH('88101-daily-summary-by-site'!$A1096&amp;'88101-daily-summary-by-site'!G$2&amp;'88101-daily-summary-by-site'!G$3,'AQS-88101'!$AC$2:$AC$2744&amp;'AQS-88101'!$E$2:$E$2744&amp;'AQS-88101'!$G$2:$G$2744,0))&lt;&gt;"",INDEX('AQS-88101'!$M$2:$M$2744,MATCH('88101-daily-summary-by-site'!$A1096&amp;'88101-daily-summary-by-site'!G$2&amp;'88101-daily-summary-by-site'!G$3,'AQS-88101'!$AC$2:$AC$2744&amp;'AQS-88101'!$E$2:$E$2744&amp;'AQS-88101'!$G$2:$G$2744,0)),""),"")</f>
        <v/>
      </c>
      <c r="H1096" s="42" t="str">
        <f t="array" ref="H1096">IFERROR(IF(INDEX('AQS-88101'!$M$2:$M$2744,MATCH('88101-daily-summary-by-site'!$A1096&amp;'88101-daily-summary-by-site'!H$2&amp;'88101-daily-summary-by-site'!H$3,'AQS-88101'!$AC$2:$AC$2744&amp;'AQS-88101'!$E$2:$E$2744&amp;'AQS-88101'!$G$2:$G$2744,0))&lt;&gt;"",INDEX('AQS-88101'!$M$2:$M$2744,MATCH('88101-daily-summary-by-site'!$A1096&amp;'88101-daily-summary-by-site'!H$2&amp;'88101-daily-summary-by-site'!H$3,'AQS-88101'!$AC$2:$AC$2744&amp;'AQS-88101'!$E$2:$E$2744&amp;'AQS-88101'!$G$2:$G$2744,0)),""),"")</f>
        <v/>
      </c>
      <c r="I1096" s="108" t="str">
        <f t="array" ref="I1096">IFERROR(IF(INDEX('AQS-88101'!$M$2:$M$2744,MATCH('88101-daily-summary-by-site'!$A1096&amp;'88101-daily-summary-by-site'!I$2&amp;'88101-daily-summary-by-site'!I$3,'AQS-88101'!$AC$2:$AC$2744&amp;'AQS-88101'!$E$2:$E$2744&amp;'AQS-88101'!$G$2:$G$2744,0))&lt;&gt;"",INDEX('AQS-88101'!$M$2:$M$2744,MATCH('88101-daily-summary-by-site'!$A1096&amp;'88101-daily-summary-by-site'!I$2&amp;'88101-daily-summary-by-site'!I$3,'AQS-88101'!$AC$2:$AC$2744&amp;'AQS-88101'!$E$2:$E$2744&amp;'AQS-88101'!$G$2:$G$2744,0)),""),"")</f>
        <v/>
      </c>
      <c r="L1096" s="107" t="str">
        <f t="shared" si="85"/>
        <v/>
      </c>
      <c r="M1096" s="42" t="str">
        <f t="shared" si="86"/>
        <v/>
      </c>
      <c r="N1096" s="42" t="str">
        <f t="shared" si="87"/>
        <v/>
      </c>
      <c r="O1096" s="108" t="str">
        <f t="shared" si="88"/>
        <v/>
      </c>
    </row>
    <row r="1097" spans="1:15" x14ac:dyDescent="0.25">
      <c r="A1097" s="79">
        <f t="shared" si="89"/>
        <v>39312</v>
      </c>
      <c r="B1097" s="107" t="str">
        <f t="array" ref="B1097">IFERROR(IF(INDEX('AQS-88101'!$M$2:$M$2744,MATCH('88101-daily-summary-by-site'!$A1097&amp;'88101-daily-summary-by-site'!B$2&amp;'88101-daily-summary-by-site'!B$3,'AQS-88101'!$AC$2:$AC$2744&amp;'AQS-88101'!$E$2:$E$2744&amp;'AQS-88101'!$G$2:$G$2744,0))&lt;&gt;"",INDEX('AQS-88101'!$M$2:$M$2744,MATCH('88101-daily-summary-by-site'!$A1097&amp;'88101-daily-summary-by-site'!B$2&amp;'88101-daily-summary-by-site'!B$3,'AQS-88101'!$AC$2:$AC$2744&amp;'AQS-88101'!$E$2:$E$2744&amp;'AQS-88101'!$G$2:$G$2744,0)),""),"")</f>
        <v/>
      </c>
      <c r="C1097" s="42" t="str">
        <f t="array" ref="C1097">IFERROR(IF(INDEX('AQS-88101'!$M$2:$M$2744,MATCH('88101-daily-summary-by-site'!$A1097&amp;'88101-daily-summary-by-site'!C$2&amp;'88101-daily-summary-by-site'!C$3,'AQS-88101'!$AC$2:$AC$2744&amp;'AQS-88101'!$E$2:$E$2744&amp;'AQS-88101'!$G$2:$G$2744,0))&lt;&gt;"",INDEX('AQS-88101'!$M$2:$M$2744,MATCH('88101-daily-summary-by-site'!$A1097&amp;'88101-daily-summary-by-site'!C$2&amp;'88101-daily-summary-by-site'!C$3,'AQS-88101'!$AC$2:$AC$2744&amp;'AQS-88101'!$E$2:$E$2744&amp;'AQS-88101'!$G$2:$G$2744,0)),""),"")</f>
        <v/>
      </c>
      <c r="D1097" s="42" t="str">
        <f t="array" ref="D1097">IFERROR(IF(INDEX('AQS-88101'!$M$2:$M$2744,MATCH('88101-daily-summary-by-site'!$A1097&amp;'88101-daily-summary-by-site'!D$2&amp;'88101-daily-summary-by-site'!D$3,'AQS-88101'!$AC$2:$AC$2744&amp;'AQS-88101'!$E$2:$E$2744&amp;'AQS-88101'!$G$2:$G$2744,0))&lt;&gt;"",INDEX('AQS-88101'!$M$2:$M$2744,MATCH('88101-daily-summary-by-site'!$A1097&amp;'88101-daily-summary-by-site'!D$2&amp;'88101-daily-summary-by-site'!D$3,'AQS-88101'!$AC$2:$AC$2744&amp;'AQS-88101'!$E$2:$E$2744&amp;'AQS-88101'!$G$2:$G$2744,0)),""),"")</f>
        <v/>
      </c>
      <c r="E1097" s="42" t="str">
        <f t="array" ref="E1097">IFERROR(IF(INDEX('AQS-88101'!$M$2:$M$2744,MATCH('88101-daily-summary-by-site'!$A1097&amp;'88101-daily-summary-by-site'!E$2&amp;'88101-daily-summary-by-site'!E$3,'AQS-88101'!$AC$2:$AC$2744&amp;'AQS-88101'!$E$2:$E$2744&amp;'AQS-88101'!$G$2:$G$2744,0))&lt;&gt;"",INDEX('AQS-88101'!$M$2:$M$2744,MATCH('88101-daily-summary-by-site'!$A1097&amp;'88101-daily-summary-by-site'!E$2&amp;'88101-daily-summary-by-site'!E$3,'AQS-88101'!$AC$2:$AC$2744&amp;'AQS-88101'!$E$2:$E$2744&amp;'AQS-88101'!$G$2:$G$2744,0)),""),"")</f>
        <v/>
      </c>
      <c r="F1097" s="42" t="str">
        <f t="array" ref="F1097">IFERROR(IF(INDEX('AQS-88101'!$M$2:$M$2744,MATCH('88101-daily-summary-by-site'!$A1097&amp;'88101-daily-summary-by-site'!F$2&amp;'88101-daily-summary-by-site'!F$3,'AQS-88101'!$AC$2:$AC$2744&amp;'AQS-88101'!$E$2:$E$2744&amp;'AQS-88101'!$G$2:$G$2744,0))&lt;&gt;"",INDEX('AQS-88101'!$M$2:$M$2744,MATCH('88101-daily-summary-by-site'!$A1097&amp;'88101-daily-summary-by-site'!F$2&amp;'88101-daily-summary-by-site'!F$3,'AQS-88101'!$AC$2:$AC$2744&amp;'AQS-88101'!$E$2:$E$2744&amp;'AQS-88101'!$G$2:$G$2744,0)),""),"")</f>
        <v/>
      </c>
      <c r="G1097" s="42" t="str">
        <f t="array" ref="G1097">IFERROR(IF(INDEX('AQS-88101'!$M$2:$M$2744,MATCH('88101-daily-summary-by-site'!$A1097&amp;'88101-daily-summary-by-site'!G$2&amp;'88101-daily-summary-by-site'!G$3,'AQS-88101'!$AC$2:$AC$2744&amp;'AQS-88101'!$E$2:$E$2744&amp;'AQS-88101'!$G$2:$G$2744,0))&lt;&gt;"",INDEX('AQS-88101'!$M$2:$M$2744,MATCH('88101-daily-summary-by-site'!$A1097&amp;'88101-daily-summary-by-site'!G$2&amp;'88101-daily-summary-by-site'!G$3,'AQS-88101'!$AC$2:$AC$2744&amp;'AQS-88101'!$E$2:$E$2744&amp;'AQS-88101'!$G$2:$G$2744,0)),""),"")</f>
        <v/>
      </c>
      <c r="H1097" s="42" t="str">
        <f t="array" ref="H1097">IFERROR(IF(INDEX('AQS-88101'!$M$2:$M$2744,MATCH('88101-daily-summary-by-site'!$A1097&amp;'88101-daily-summary-by-site'!H$2&amp;'88101-daily-summary-by-site'!H$3,'AQS-88101'!$AC$2:$AC$2744&amp;'AQS-88101'!$E$2:$E$2744&amp;'AQS-88101'!$G$2:$G$2744,0))&lt;&gt;"",INDEX('AQS-88101'!$M$2:$M$2744,MATCH('88101-daily-summary-by-site'!$A1097&amp;'88101-daily-summary-by-site'!H$2&amp;'88101-daily-summary-by-site'!H$3,'AQS-88101'!$AC$2:$AC$2744&amp;'AQS-88101'!$E$2:$E$2744&amp;'AQS-88101'!$G$2:$G$2744,0)),""),"")</f>
        <v/>
      </c>
      <c r="I1097" s="108" t="str">
        <f t="array" ref="I1097">IFERROR(IF(INDEX('AQS-88101'!$M$2:$M$2744,MATCH('88101-daily-summary-by-site'!$A1097&amp;'88101-daily-summary-by-site'!I$2&amp;'88101-daily-summary-by-site'!I$3,'AQS-88101'!$AC$2:$AC$2744&amp;'AQS-88101'!$E$2:$E$2744&amp;'AQS-88101'!$G$2:$G$2744,0))&lt;&gt;"",INDEX('AQS-88101'!$M$2:$M$2744,MATCH('88101-daily-summary-by-site'!$A1097&amp;'88101-daily-summary-by-site'!I$2&amp;'88101-daily-summary-by-site'!I$3,'AQS-88101'!$AC$2:$AC$2744&amp;'AQS-88101'!$E$2:$E$2744&amp;'AQS-88101'!$G$2:$G$2744,0)),""),"")</f>
        <v/>
      </c>
      <c r="L1097" s="107" t="str">
        <f t="shared" si="85"/>
        <v/>
      </c>
      <c r="M1097" s="42" t="str">
        <f t="shared" si="86"/>
        <v/>
      </c>
      <c r="N1097" s="42" t="str">
        <f t="shared" si="87"/>
        <v/>
      </c>
      <c r="O1097" s="108" t="str">
        <f t="shared" si="88"/>
        <v/>
      </c>
    </row>
    <row r="1098" spans="1:15" x14ac:dyDescent="0.25">
      <c r="A1098" s="79">
        <f t="shared" si="89"/>
        <v>39313</v>
      </c>
      <c r="B1098" s="107">
        <f t="array" ref="B1098">IFERROR(IF(INDEX('AQS-88101'!$M$2:$M$2744,MATCH('88101-daily-summary-by-site'!$A1098&amp;'88101-daily-summary-by-site'!B$2&amp;'88101-daily-summary-by-site'!B$3,'AQS-88101'!$AC$2:$AC$2744&amp;'AQS-88101'!$E$2:$E$2744&amp;'AQS-88101'!$G$2:$G$2744,0))&lt;&gt;"",INDEX('AQS-88101'!$M$2:$M$2744,MATCH('88101-daily-summary-by-site'!$A1098&amp;'88101-daily-summary-by-site'!B$2&amp;'88101-daily-summary-by-site'!B$3,'AQS-88101'!$AC$2:$AC$2744&amp;'AQS-88101'!$E$2:$E$2744&amp;'AQS-88101'!$G$2:$G$2744,0)),""),"")</f>
        <v>3.5</v>
      </c>
      <c r="C1098" s="42" t="str">
        <f t="array" ref="C1098">IFERROR(IF(INDEX('AQS-88101'!$M$2:$M$2744,MATCH('88101-daily-summary-by-site'!$A1098&amp;'88101-daily-summary-by-site'!C$2&amp;'88101-daily-summary-by-site'!C$3,'AQS-88101'!$AC$2:$AC$2744&amp;'AQS-88101'!$E$2:$E$2744&amp;'AQS-88101'!$G$2:$G$2744,0))&lt;&gt;"",INDEX('AQS-88101'!$M$2:$M$2744,MATCH('88101-daily-summary-by-site'!$A1098&amp;'88101-daily-summary-by-site'!C$2&amp;'88101-daily-summary-by-site'!C$3,'AQS-88101'!$AC$2:$AC$2744&amp;'AQS-88101'!$E$2:$E$2744&amp;'AQS-88101'!$G$2:$G$2744,0)),""),"")</f>
        <v/>
      </c>
      <c r="D1098" s="42" t="str">
        <f t="array" ref="D1098">IFERROR(IF(INDEX('AQS-88101'!$M$2:$M$2744,MATCH('88101-daily-summary-by-site'!$A1098&amp;'88101-daily-summary-by-site'!D$2&amp;'88101-daily-summary-by-site'!D$3,'AQS-88101'!$AC$2:$AC$2744&amp;'AQS-88101'!$E$2:$E$2744&amp;'AQS-88101'!$G$2:$G$2744,0))&lt;&gt;"",INDEX('AQS-88101'!$M$2:$M$2744,MATCH('88101-daily-summary-by-site'!$A1098&amp;'88101-daily-summary-by-site'!D$2&amp;'88101-daily-summary-by-site'!D$3,'AQS-88101'!$AC$2:$AC$2744&amp;'AQS-88101'!$E$2:$E$2744&amp;'AQS-88101'!$G$2:$G$2744,0)),""),"")</f>
        <v/>
      </c>
      <c r="E1098" s="42" t="str">
        <f t="array" ref="E1098">IFERROR(IF(INDEX('AQS-88101'!$M$2:$M$2744,MATCH('88101-daily-summary-by-site'!$A1098&amp;'88101-daily-summary-by-site'!E$2&amp;'88101-daily-summary-by-site'!E$3,'AQS-88101'!$AC$2:$AC$2744&amp;'AQS-88101'!$E$2:$E$2744&amp;'AQS-88101'!$G$2:$G$2744,0))&lt;&gt;"",INDEX('AQS-88101'!$M$2:$M$2744,MATCH('88101-daily-summary-by-site'!$A1098&amp;'88101-daily-summary-by-site'!E$2&amp;'88101-daily-summary-by-site'!E$3,'AQS-88101'!$AC$2:$AC$2744&amp;'AQS-88101'!$E$2:$E$2744&amp;'AQS-88101'!$G$2:$G$2744,0)),""),"")</f>
        <v/>
      </c>
      <c r="F1098" s="42" t="str">
        <f t="array" ref="F1098">IFERROR(IF(INDEX('AQS-88101'!$M$2:$M$2744,MATCH('88101-daily-summary-by-site'!$A1098&amp;'88101-daily-summary-by-site'!F$2&amp;'88101-daily-summary-by-site'!F$3,'AQS-88101'!$AC$2:$AC$2744&amp;'AQS-88101'!$E$2:$E$2744&amp;'AQS-88101'!$G$2:$G$2744,0))&lt;&gt;"",INDEX('AQS-88101'!$M$2:$M$2744,MATCH('88101-daily-summary-by-site'!$A1098&amp;'88101-daily-summary-by-site'!F$2&amp;'88101-daily-summary-by-site'!F$3,'AQS-88101'!$AC$2:$AC$2744&amp;'AQS-88101'!$E$2:$E$2744&amp;'AQS-88101'!$G$2:$G$2744,0)),""),"")</f>
        <v/>
      </c>
      <c r="G1098" s="42" t="str">
        <f t="array" ref="G1098">IFERROR(IF(INDEX('AQS-88101'!$M$2:$M$2744,MATCH('88101-daily-summary-by-site'!$A1098&amp;'88101-daily-summary-by-site'!G$2&amp;'88101-daily-summary-by-site'!G$3,'AQS-88101'!$AC$2:$AC$2744&amp;'AQS-88101'!$E$2:$E$2744&amp;'AQS-88101'!$G$2:$G$2744,0))&lt;&gt;"",INDEX('AQS-88101'!$M$2:$M$2744,MATCH('88101-daily-summary-by-site'!$A1098&amp;'88101-daily-summary-by-site'!G$2&amp;'88101-daily-summary-by-site'!G$3,'AQS-88101'!$AC$2:$AC$2744&amp;'AQS-88101'!$E$2:$E$2744&amp;'AQS-88101'!$G$2:$G$2744,0)),""),"")</f>
        <v/>
      </c>
      <c r="H1098" s="42" t="str">
        <f t="array" ref="H1098">IFERROR(IF(INDEX('AQS-88101'!$M$2:$M$2744,MATCH('88101-daily-summary-by-site'!$A1098&amp;'88101-daily-summary-by-site'!H$2&amp;'88101-daily-summary-by-site'!H$3,'AQS-88101'!$AC$2:$AC$2744&amp;'AQS-88101'!$E$2:$E$2744&amp;'AQS-88101'!$G$2:$G$2744,0))&lt;&gt;"",INDEX('AQS-88101'!$M$2:$M$2744,MATCH('88101-daily-summary-by-site'!$A1098&amp;'88101-daily-summary-by-site'!H$2&amp;'88101-daily-summary-by-site'!H$3,'AQS-88101'!$AC$2:$AC$2744&amp;'AQS-88101'!$E$2:$E$2744&amp;'AQS-88101'!$G$2:$G$2744,0)),""),"")</f>
        <v/>
      </c>
      <c r="I1098" s="108" t="str">
        <f t="array" ref="I1098">IFERROR(IF(INDEX('AQS-88101'!$M$2:$M$2744,MATCH('88101-daily-summary-by-site'!$A1098&amp;'88101-daily-summary-by-site'!I$2&amp;'88101-daily-summary-by-site'!I$3,'AQS-88101'!$AC$2:$AC$2744&amp;'AQS-88101'!$E$2:$E$2744&amp;'AQS-88101'!$G$2:$G$2744,0))&lt;&gt;"",INDEX('AQS-88101'!$M$2:$M$2744,MATCH('88101-daily-summary-by-site'!$A1098&amp;'88101-daily-summary-by-site'!I$2&amp;'88101-daily-summary-by-site'!I$3,'AQS-88101'!$AC$2:$AC$2744&amp;'AQS-88101'!$E$2:$E$2744&amp;'AQS-88101'!$G$2:$G$2744,0)),""),"")</f>
        <v/>
      </c>
      <c r="L1098" s="107">
        <f t="shared" si="85"/>
        <v>3.5</v>
      </c>
      <c r="M1098" s="42" t="str">
        <f t="shared" si="86"/>
        <v/>
      </c>
      <c r="N1098" s="42" t="str">
        <f t="shared" si="87"/>
        <v/>
      </c>
      <c r="O1098" s="108" t="str">
        <f t="shared" si="88"/>
        <v/>
      </c>
    </row>
    <row r="1099" spans="1:15" x14ac:dyDescent="0.25">
      <c r="A1099" s="79">
        <f t="shared" si="89"/>
        <v>39314</v>
      </c>
      <c r="B1099" s="107" t="str">
        <f t="array" ref="B1099">IFERROR(IF(INDEX('AQS-88101'!$M$2:$M$2744,MATCH('88101-daily-summary-by-site'!$A1099&amp;'88101-daily-summary-by-site'!B$2&amp;'88101-daily-summary-by-site'!B$3,'AQS-88101'!$AC$2:$AC$2744&amp;'AQS-88101'!$E$2:$E$2744&amp;'AQS-88101'!$G$2:$G$2744,0))&lt;&gt;"",INDEX('AQS-88101'!$M$2:$M$2744,MATCH('88101-daily-summary-by-site'!$A1099&amp;'88101-daily-summary-by-site'!B$2&amp;'88101-daily-summary-by-site'!B$3,'AQS-88101'!$AC$2:$AC$2744&amp;'AQS-88101'!$E$2:$E$2744&amp;'AQS-88101'!$G$2:$G$2744,0)),""),"")</f>
        <v/>
      </c>
      <c r="C1099" s="42" t="str">
        <f t="array" ref="C1099">IFERROR(IF(INDEX('AQS-88101'!$M$2:$M$2744,MATCH('88101-daily-summary-by-site'!$A1099&amp;'88101-daily-summary-by-site'!C$2&amp;'88101-daily-summary-by-site'!C$3,'AQS-88101'!$AC$2:$AC$2744&amp;'AQS-88101'!$E$2:$E$2744&amp;'AQS-88101'!$G$2:$G$2744,0))&lt;&gt;"",INDEX('AQS-88101'!$M$2:$M$2744,MATCH('88101-daily-summary-by-site'!$A1099&amp;'88101-daily-summary-by-site'!C$2&amp;'88101-daily-summary-by-site'!C$3,'AQS-88101'!$AC$2:$AC$2744&amp;'AQS-88101'!$E$2:$E$2744&amp;'AQS-88101'!$G$2:$G$2744,0)),""),"")</f>
        <v/>
      </c>
      <c r="D1099" s="42" t="str">
        <f t="array" ref="D1099">IFERROR(IF(INDEX('AQS-88101'!$M$2:$M$2744,MATCH('88101-daily-summary-by-site'!$A1099&amp;'88101-daily-summary-by-site'!D$2&amp;'88101-daily-summary-by-site'!D$3,'AQS-88101'!$AC$2:$AC$2744&amp;'AQS-88101'!$E$2:$E$2744&amp;'AQS-88101'!$G$2:$G$2744,0))&lt;&gt;"",INDEX('AQS-88101'!$M$2:$M$2744,MATCH('88101-daily-summary-by-site'!$A1099&amp;'88101-daily-summary-by-site'!D$2&amp;'88101-daily-summary-by-site'!D$3,'AQS-88101'!$AC$2:$AC$2744&amp;'AQS-88101'!$E$2:$E$2744&amp;'AQS-88101'!$G$2:$G$2744,0)),""),"")</f>
        <v/>
      </c>
      <c r="E1099" s="42" t="str">
        <f t="array" ref="E1099">IFERROR(IF(INDEX('AQS-88101'!$M$2:$M$2744,MATCH('88101-daily-summary-by-site'!$A1099&amp;'88101-daily-summary-by-site'!E$2&amp;'88101-daily-summary-by-site'!E$3,'AQS-88101'!$AC$2:$AC$2744&amp;'AQS-88101'!$E$2:$E$2744&amp;'AQS-88101'!$G$2:$G$2744,0))&lt;&gt;"",INDEX('AQS-88101'!$M$2:$M$2744,MATCH('88101-daily-summary-by-site'!$A1099&amp;'88101-daily-summary-by-site'!E$2&amp;'88101-daily-summary-by-site'!E$3,'AQS-88101'!$AC$2:$AC$2744&amp;'AQS-88101'!$E$2:$E$2744&amp;'AQS-88101'!$G$2:$G$2744,0)),""),"")</f>
        <v/>
      </c>
      <c r="F1099" s="42" t="str">
        <f t="array" ref="F1099">IFERROR(IF(INDEX('AQS-88101'!$M$2:$M$2744,MATCH('88101-daily-summary-by-site'!$A1099&amp;'88101-daily-summary-by-site'!F$2&amp;'88101-daily-summary-by-site'!F$3,'AQS-88101'!$AC$2:$AC$2744&amp;'AQS-88101'!$E$2:$E$2744&amp;'AQS-88101'!$G$2:$G$2744,0))&lt;&gt;"",INDEX('AQS-88101'!$M$2:$M$2744,MATCH('88101-daily-summary-by-site'!$A1099&amp;'88101-daily-summary-by-site'!F$2&amp;'88101-daily-summary-by-site'!F$3,'AQS-88101'!$AC$2:$AC$2744&amp;'AQS-88101'!$E$2:$E$2744&amp;'AQS-88101'!$G$2:$G$2744,0)),""),"")</f>
        <v/>
      </c>
      <c r="G1099" s="42" t="str">
        <f t="array" ref="G1099">IFERROR(IF(INDEX('AQS-88101'!$M$2:$M$2744,MATCH('88101-daily-summary-by-site'!$A1099&amp;'88101-daily-summary-by-site'!G$2&amp;'88101-daily-summary-by-site'!G$3,'AQS-88101'!$AC$2:$AC$2744&amp;'AQS-88101'!$E$2:$E$2744&amp;'AQS-88101'!$G$2:$G$2744,0))&lt;&gt;"",INDEX('AQS-88101'!$M$2:$M$2744,MATCH('88101-daily-summary-by-site'!$A1099&amp;'88101-daily-summary-by-site'!G$2&amp;'88101-daily-summary-by-site'!G$3,'AQS-88101'!$AC$2:$AC$2744&amp;'AQS-88101'!$E$2:$E$2744&amp;'AQS-88101'!$G$2:$G$2744,0)),""),"")</f>
        <v/>
      </c>
      <c r="H1099" s="42" t="str">
        <f t="array" ref="H1099">IFERROR(IF(INDEX('AQS-88101'!$M$2:$M$2744,MATCH('88101-daily-summary-by-site'!$A1099&amp;'88101-daily-summary-by-site'!H$2&amp;'88101-daily-summary-by-site'!H$3,'AQS-88101'!$AC$2:$AC$2744&amp;'AQS-88101'!$E$2:$E$2744&amp;'AQS-88101'!$G$2:$G$2744,0))&lt;&gt;"",INDEX('AQS-88101'!$M$2:$M$2744,MATCH('88101-daily-summary-by-site'!$A1099&amp;'88101-daily-summary-by-site'!H$2&amp;'88101-daily-summary-by-site'!H$3,'AQS-88101'!$AC$2:$AC$2744&amp;'AQS-88101'!$E$2:$E$2744&amp;'AQS-88101'!$G$2:$G$2744,0)),""),"")</f>
        <v/>
      </c>
      <c r="I1099" s="108" t="str">
        <f t="array" ref="I1099">IFERROR(IF(INDEX('AQS-88101'!$M$2:$M$2744,MATCH('88101-daily-summary-by-site'!$A1099&amp;'88101-daily-summary-by-site'!I$2&amp;'88101-daily-summary-by-site'!I$3,'AQS-88101'!$AC$2:$AC$2744&amp;'AQS-88101'!$E$2:$E$2744&amp;'AQS-88101'!$G$2:$G$2744,0))&lt;&gt;"",INDEX('AQS-88101'!$M$2:$M$2744,MATCH('88101-daily-summary-by-site'!$A1099&amp;'88101-daily-summary-by-site'!I$2&amp;'88101-daily-summary-by-site'!I$3,'AQS-88101'!$AC$2:$AC$2744&amp;'AQS-88101'!$E$2:$E$2744&amp;'AQS-88101'!$G$2:$G$2744,0)),""),"")</f>
        <v/>
      </c>
      <c r="L1099" s="107" t="str">
        <f t="shared" si="85"/>
        <v/>
      </c>
      <c r="M1099" s="42" t="str">
        <f t="shared" si="86"/>
        <v/>
      </c>
      <c r="N1099" s="42" t="str">
        <f t="shared" si="87"/>
        <v/>
      </c>
      <c r="O1099" s="108" t="str">
        <f t="shared" si="88"/>
        <v/>
      </c>
    </row>
    <row r="1100" spans="1:15" x14ac:dyDescent="0.25">
      <c r="A1100" s="79">
        <f t="shared" si="89"/>
        <v>39315</v>
      </c>
      <c r="B1100" s="107" t="str">
        <f t="array" ref="B1100">IFERROR(IF(INDEX('AQS-88101'!$M$2:$M$2744,MATCH('88101-daily-summary-by-site'!$A1100&amp;'88101-daily-summary-by-site'!B$2&amp;'88101-daily-summary-by-site'!B$3,'AQS-88101'!$AC$2:$AC$2744&amp;'AQS-88101'!$E$2:$E$2744&amp;'AQS-88101'!$G$2:$G$2744,0))&lt;&gt;"",INDEX('AQS-88101'!$M$2:$M$2744,MATCH('88101-daily-summary-by-site'!$A1100&amp;'88101-daily-summary-by-site'!B$2&amp;'88101-daily-summary-by-site'!B$3,'AQS-88101'!$AC$2:$AC$2744&amp;'AQS-88101'!$E$2:$E$2744&amp;'AQS-88101'!$G$2:$G$2744,0)),""),"")</f>
        <v/>
      </c>
      <c r="C1100" s="42" t="str">
        <f t="array" ref="C1100">IFERROR(IF(INDEX('AQS-88101'!$M$2:$M$2744,MATCH('88101-daily-summary-by-site'!$A1100&amp;'88101-daily-summary-by-site'!C$2&amp;'88101-daily-summary-by-site'!C$3,'AQS-88101'!$AC$2:$AC$2744&amp;'AQS-88101'!$E$2:$E$2744&amp;'AQS-88101'!$G$2:$G$2744,0))&lt;&gt;"",INDEX('AQS-88101'!$M$2:$M$2744,MATCH('88101-daily-summary-by-site'!$A1100&amp;'88101-daily-summary-by-site'!C$2&amp;'88101-daily-summary-by-site'!C$3,'AQS-88101'!$AC$2:$AC$2744&amp;'AQS-88101'!$E$2:$E$2744&amp;'AQS-88101'!$G$2:$G$2744,0)),""),"")</f>
        <v/>
      </c>
      <c r="D1100" s="42" t="str">
        <f t="array" ref="D1100">IFERROR(IF(INDEX('AQS-88101'!$M$2:$M$2744,MATCH('88101-daily-summary-by-site'!$A1100&amp;'88101-daily-summary-by-site'!D$2&amp;'88101-daily-summary-by-site'!D$3,'AQS-88101'!$AC$2:$AC$2744&amp;'AQS-88101'!$E$2:$E$2744&amp;'AQS-88101'!$G$2:$G$2744,0))&lt;&gt;"",INDEX('AQS-88101'!$M$2:$M$2744,MATCH('88101-daily-summary-by-site'!$A1100&amp;'88101-daily-summary-by-site'!D$2&amp;'88101-daily-summary-by-site'!D$3,'AQS-88101'!$AC$2:$AC$2744&amp;'AQS-88101'!$E$2:$E$2744&amp;'AQS-88101'!$G$2:$G$2744,0)),""),"")</f>
        <v/>
      </c>
      <c r="E1100" s="42" t="str">
        <f t="array" ref="E1100">IFERROR(IF(INDEX('AQS-88101'!$M$2:$M$2744,MATCH('88101-daily-summary-by-site'!$A1100&amp;'88101-daily-summary-by-site'!E$2&amp;'88101-daily-summary-by-site'!E$3,'AQS-88101'!$AC$2:$AC$2744&amp;'AQS-88101'!$E$2:$E$2744&amp;'AQS-88101'!$G$2:$G$2744,0))&lt;&gt;"",INDEX('AQS-88101'!$M$2:$M$2744,MATCH('88101-daily-summary-by-site'!$A1100&amp;'88101-daily-summary-by-site'!E$2&amp;'88101-daily-summary-by-site'!E$3,'AQS-88101'!$AC$2:$AC$2744&amp;'AQS-88101'!$E$2:$E$2744&amp;'AQS-88101'!$G$2:$G$2744,0)),""),"")</f>
        <v/>
      </c>
      <c r="F1100" s="42" t="str">
        <f t="array" ref="F1100">IFERROR(IF(INDEX('AQS-88101'!$M$2:$M$2744,MATCH('88101-daily-summary-by-site'!$A1100&amp;'88101-daily-summary-by-site'!F$2&amp;'88101-daily-summary-by-site'!F$3,'AQS-88101'!$AC$2:$AC$2744&amp;'AQS-88101'!$E$2:$E$2744&amp;'AQS-88101'!$G$2:$G$2744,0))&lt;&gt;"",INDEX('AQS-88101'!$M$2:$M$2744,MATCH('88101-daily-summary-by-site'!$A1100&amp;'88101-daily-summary-by-site'!F$2&amp;'88101-daily-summary-by-site'!F$3,'AQS-88101'!$AC$2:$AC$2744&amp;'AQS-88101'!$E$2:$E$2744&amp;'AQS-88101'!$G$2:$G$2744,0)),""),"")</f>
        <v/>
      </c>
      <c r="G1100" s="42" t="str">
        <f t="array" ref="G1100">IFERROR(IF(INDEX('AQS-88101'!$M$2:$M$2744,MATCH('88101-daily-summary-by-site'!$A1100&amp;'88101-daily-summary-by-site'!G$2&amp;'88101-daily-summary-by-site'!G$3,'AQS-88101'!$AC$2:$AC$2744&amp;'AQS-88101'!$E$2:$E$2744&amp;'AQS-88101'!$G$2:$G$2744,0))&lt;&gt;"",INDEX('AQS-88101'!$M$2:$M$2744,MATCH('88101-daily-summary-by-site'!$A1100&amp;'88101-daily-summary-by-site'!G$2&amp;'88101-daily-summary-by-site'!G$3,'AQS-88101'!$AC$2:$AC$2744&amp;'AQS-88101'!$E$2:$E$2744&amp;'AQS-88101'!$G$2:$G$2744,0)),""),"")</f>
        <v/>
      </c>
      <c r="H1100" s="42" t="str">
        <f t="array" ref="H1100">IFERROR(IF(INDEX('AQS-88101'!$M$2:$M$2744,MATCH('88101-daily-summary-by-site'!$A1100&amp;'88101-daily-summary-by-site'!H$2&amp;'88101-daily-summary-by-site'!H$3,'AQS-88101'!$AC$2:$AC$2744&amp;'AQS-88101'!$E$2:$E$2744&amp;'AQS-88101'!$G$2:$G$2744,0))&lt;&gt;"",INDEX('AQS-88101'!$M$2:$M$2744,MATCH('88101-daily-summary-by-site'!$A1100&amp;'88101-daily-summary-by-site'!H$2&amp;'88101-daily-summary-by-site'!H$3,'AQS-88101'!$AC$2:$AC$2744&amp;'AQS-88101'!$E$2:$E$2744&amp;'AQS-88101'!$G$2:$G$2744,0)),""),"")</f>
        <v/>
      </c>
      <c r="I1100" s="108" t="str">
        <f t="array" ref="I1100">IFERROR(IF(INDEX('AQS-88101'!$M$2:$M$2744,MATCH('88101-daily-summary-by-site'!$A1100&amp;'88101-daily-summary-by-site'!I$2&amp;'88101-daily-summary-by-site'!I$3,'AQS-88101'!$AC$2:$AC$2744&amp;'AQS-88101'!$E$2:$E$2744&amp;'AQS-88101'!$G$2:$G$2744,0))&lt;&gt;"",INDEX('AQS-88101'!$M$2:$M$2744,MATCH('88101-daily-summary-by-site'!$A1100&amp;'88101-daily-summary-by-site'!I$2&amp;'88101-daily-summary-by-site'!I$3,'AQS-88101'!$AC$2:$AC$2744&amp;'AQS-88101'!$E$2:$E$2744&amp;'AQS-88101'!$G$2:$G$2744,0)),""),"")</f>
        <v/>
      </c>
      <c r="L1100" s="107" t="str">
        <f t="shared" si="85"/>
        <v/>
      </c>
      <c r="M1100" s="42" t="str">
        <f t="shared" si="86"/>
        <v/>
      </c>
      <c r="N1100" s="42" t="str">
        <f t="shared" si="87"/>
        <v/>
      </c>
      <c r="O1100" s="108" t="str">
        <f t="shared" si="88"/>
        <v/>
      </c>
    </row>
    <row r="1101" spans="1:15" x14ac:dyDescent="0.25">
      <c r="A1101" s="79">
        <f t="shared" si="89"/>
        <v>39316</v>
      </c>
      <c r="B1101" s="107">
        <f t="array" ref="B1101">IFERROR(IF(INDEX('AQS-88101'!$M$2:$M$2744,MATCH('88101-daily-summary-by-site'!$A1101&amp;'88101-daily-summary-by-site'!B$2&amp;'88101-daily-summary-by-site'!B$3,'AQS-88101'!$AC$2:$AC$2744&amp;'AQS-88101'!$E$2:$E$2744&amp;'AQS-88101'!$G$2:$G$2744,0))&lt;&gt;"",INDEX('AQS-88101'!$M$2:$M$2744,MATCH('88101-daily-summary-by-site'!$A1101&amp;'88101-daily-summary-by-site'!B$2&amp;'88101-daily-summary-by-site'!B$3,'AQS-88101'!$AC$2:$AC$2744&amp;'AQS-88101'!$E$2:$E$2744&amp;'AQS-88101'!$G$2:$G$2744,0)),""),"")</f>
        <v>3.3</v>
      </c>
      <c r="C1101" s="42">
        <f t="array" ref="C1101">IFERROR(IF(INDEX('AQS-88101'!$M$2:$M$2744,MATCH('88101-daily-summary-by-site'!$A1101&amp;'88101-daily-summary-by-site'!C$2&amp;'88101-daily-summary-by-site'!C$3,'AQS-88101'!$AC$2:$AC$2744&amp;'AQS-88101'!$E$2:$E$2744&amp;'AQS-88101'!$G$2:$G$2744,0))&lt;&gt;"",INDEX('AQS-88101'!$M$2:$M$2744,MATCH('88101-daily-summary-by-site'!$A1101&amp;'88101-daily-summary-by-site'!C$2&amp;'88101-daily-summary-by-site'!C$3,'AQS-88101'!$AC$2:$AC$2744&amp;'AQS-88101'!$E$2:$E$2744&amp;'AQS-88101'!$G$2:$G$2744,0)),""),"")</f>
        <v>3.2</v>
      </c>
      <c r="D1101" s="42" t="str">
        <f t="array" ref="D1101">IFERROR(IF(INDEX('AQS-88101'!$M$2:$M$2744,MATCH('88101-daily-summary-by-site'!$A1101&amp;'88101-daily-summary-by-site'!D$2&amp;'88101-daily-summary-by-site'!D$3,'AQS-88101'!$AC$2:$AC$2744&amp;'AQS-88101'!$E$2:$E$2744&amp;'AQS-88101'!$G$2:$G$2744,0))&lt;&gt;"",INDEX('AQS-88101'!$M$2:$M$2744,MATCH('88101-daily-summary-by-site'!$A1101&amp;'88101-daily-summary-by-site'!D$2&amp;'88101-daily-summary-by-site'!D$3,'AQS-88101'!$AC$2:$AC$2744&amp;'AQS-88101'!$E$2:$E$2744&amp;'AQS-88101'!$G$2:$G$2744,0)),""),"")</f>
        <v/>
      </c>
      <c r="E1101" s="42" t="str">
        <f t="array" ref="E1101">IFERROR(IF(INDEX('AQS-88101'!$M$2:$M$2744,MATCH('88101-daily-summary-by-site'!$A1101&amp;'88101-daily-summary-by-site'!E$2&amp;'88101-daily-summary-by-site'!E$3,'AQS-88101'!$AC$2:$AC$2744&amp;'AQS-88101'!$E$2:$E$2744&amp;'AQS-88101'!$G$2:$G$2744,0))&lt;&gt;"",INDEX('AQS-88101'!$M$2:$M$2744,MATCH('88101-daily-summary-by-site'!$A1101&amp;'88101-daily-summary-by-site'!E$2&amp;'88101-daily-summary-by-site'!E$3,'AQS-88101'!$AC$2:$AC$2744&amp;'AQS-88101'!$E$2:$E$2744&amp;'AQS-88101'!$G$2:$G$2744,0)),""),"")</f>
        <v/>
      </c>
      <c r="F1101" s="42" t="str">
        <f t="array" ref="F1101">IFERROR(IF(INDEX('AQS-88101'!$M$2:$M$2744,MATCH('88101-daily-summary-by-site'!$A1101&amp;'88101-daily-summary-by-site'!F$2&amp;'88101-daily-summary-by-site'!F$3,'AQS-88101'!$AC$2:$AC$2744&amp;'AQS-88101'!$E$2:$E$2744&amp;'AQS-88101'!$G$2:$G$2744,0))&lt;&gt;"",INDEX('AQS-88101'!$M$2:$M$2744,MATCH('88101-daily-summary-by-site'!$A1101&amp;'88101-daily-summary-by-site'!F$2&amp;'88101-daily-summary-by-site'!F$3,'AQS-88101'!$AC$2:$AC$2744&amp;'AQS-88101'!$E$2:$E$2744&amp;'AQS-88101'!$G$2:$G$2744,0)),""),"")</f>
        <v/>
      </c>
      <c r="G1101" s="42" t="str">
        <f t="array" ref="G1101">IFERROR(IF(INDEX('AQS-88101'!$M$2:$M$2744,MATCH('88101-daily-summary-by-site'!$A1101&amp;'88101-daily-summary-by-site'!G$2&amp;'88101-daily-summary-by-site'!G$3,'AQS-88101'!$AC$2:$AC$2744&amp;'AQS-88101'!$E$2:$E$2744&amp;'AQS-88101'!$G$2:$G$2744,0))&lt;&gt;"",INDEX('AQS-88101'!$M$2:$M$2744,MATCH('88101-daily-summary-by-site'!$A1101&amp;'88101-daily-summary-by-site'!G$2&amp;'88101-daily-summary-by-site'!G$3,'AQS-88101'!$AC$2:$AC$2744&amp;'AQS-88101'!$E$2:$E$2744&amp;'AQS-88101'!$G$2:$G$2744,0)),""),"")</f>
        <v/>
      </c>
      <c r="H1101" s="42" t="str">
        <f t="array" ref="H1101">IFERROR(IF(INDEX('AQS-88101'!$M$2:$M$2744,MATCH('88101-daily-summary-by-site'!$A1101&amp;'88101-daily-summary-by-site'!H$2&amp;'88101-daily-summary-by-site'!H$3,'AQS-88101'!$AC$2:$AC$2744&amp;'AQS-88101'!$E$2:$E$2744&amp;'AQS-88101'!$G$2:$G$2744,0))&lt;&gt;"",INDEX('AQS-88101'!$M$2:$M$2744,MATCH('88101-daily-summary-by-site'!$A1101&amp;'88101-daily-summary-by-site'!H$2&amp;'88101-daily-summary-by-site'!H$3,'AQS-88101'!$AC$2:$AC$2744&amp;'AQS-88101'!$E$2:$E$2744&amp;'AQS-88101'!$G$2:$G$2744,0)),""),"")</f>
        <v/>
      </c>
      <c r="I1101" s="108" t="str">
        <f t="array" ref="I1101">IFERROR(IF(INDEX('AQS-88101'!$M$2:$M$2744,MATCH('88101-daily-summary-by-site'!$A1101&amp;'88101-daily-summary-by-site'!I$2&amp;'88101-daily-summary-by-site'!I$3,'AQS-88101'!$AC$2:$AC$2744&amp;'AQS-88101'!$E$2:$E$2744&amp;'AQS-88101'!$G$2:$G$2744,0))&lt;&gt;"",INDEX('AQS-88101'!$M$2:$M$2744,MATCH('88101-daily-summary-by-site'!$A1101&amp;'88101-daily-summary-by-site'!I$2&amp;'88101-daily-summary-by-site'!I$3,'AQS-88101'!$AC$2:$AC$2744&amp;'AQS-88101'!$E$2:$E$2744&amp;'AQS-88101'!$G$2:$G$2744,0)),""),"")</f>
        <v/>
      </c>
      <c r="L1101" s="107">
        <f t="shared" si="85"/>
        <v>3.3</v>
      </c>
      <c r="M1101" s="42" t="str">
        <f t="shared" si="86"/>
        <v/>
      </c>
      <c r="N1101" s="42" t="str">
        <f t="shared" si="87"/>
        <v/>
      </c>
      <c r="O1101" s="108" t="str">
        <f t="shared" si="88"/>
        <v/>
      </c>
    </row>
    <row r="1102" spans="1:15" x14ac:dyDescent="0.25">
      <c r="A1102" s="79">
        <f t="shared" si="89"/>
        <v>39317</v>
      </c>
      <c r="B1102" s="107" t="str">
        <f t="array" ref="B1102">IFERROR(IF(INDEX('AQS-88101'!$M$2:$M$2744,MATCH('88101-daily-summary-by-site'!$A1102&amp;'88101-daily-summary-by-site'!B$2&amp;'88101-daily-summary-by-site'!B$3,'AQS-88101'!$AC$2:$AC$2744&amp;'AQS-88101'!$E$2:$E$2744&amp;'AQS-88101'!$G$2:$G$2744,0))&lt;&gt;"",INDEX('AQS-88101'!$M$2:$M$2744,MATCH('88101-daily-summary-by-site'!$A1102&amp;'88101-daily-summary-by-site'!B$2&amp;'88101-daily-summary-by-site'!B$3,'AQS-88101'!$AC$2:$AC$2744&amp;'AQS-88101'!$E$2:$E$2744&amp;'AQS-88101'!$G$2:$G$2744,0)),""),"")</f>
        <v/>
      </c>
      <c r="C1102" s="42" t="str">
        <f t="array" ref="C1102">IFERROR(IF(INDEX('AQS-88101'!$M$2:$M$2744,MATCH('88101-daily-summary-by-site'!$A1102&amp;'88101-daily-summary-by-site'!C$2&amp;'88101-daily-summary-by-site'!C$3,'AQS-88101'!$AC$2:$AC$2744&amp;'AQS-88101'!$E$2:$E$2744&amp;'AQS-88101'!$G$2:$G$2744,0))&lt;&gt;"",INDEX('AQS-88101'!$M$2:$M$2744,MATCH('88101-daily-summary-by-site'!$A1102&amp;'88101-daily-summary-by-site'!C$2&amp;'88101-daily-summary-by-site'!C$3,'AQS-88101'!$AC$2:$AC$2744&amp;'AQS-88101'!$E$2:$E$2744&amp;'AQS-88101'!$G$2:$G$2744,0)),""),"")</f>
        <v/>
      </c>
      <c r="D1102" s="42" t="str">
        <f t="array" ref="D1102">IFERROR(IF(INDEX('AQS-88101'!$M$2:$M$2744,MATCH('88101-daily-summary-by-site'!$A1102&amp;'88101-daily-summary-by-site'!D$2&amp;'88101-daily-summary-by-site'!D$3,'AQS-88101'!$AC$2:$AC$2744&amp;'AQS-88101'!$E$2:$E$2744&amp;'AQS-88101'!$G$2:$G$2744,0))&lt;&gt;"",INDEX('AQS-88101'!$M$2:$M$2744,MATCH('88101-daily-summary-by-site'!$A1102&amp;'88101-daily-summary-by-site'!D$2&amp;'88101-daily-summary-by-site'!D$3,'AQS-88101'!$AC$2:$AC$2744&amp;'AQS-88101'!$E$2:$E$2744&amp;'AQS-88101'!$G$2:$G$2744,0)),""),"")</f>
        <v/>
      </c>
      <c r="E1102" s="42" t="str">
        <f t="array" ref="E1102">IFERROR(IF(INDEX('AQS-88101'!$M$2:$M$2744,MATCH('88101-daily-summary-by-site'!$A1102&amp;'88101-daily-summary-by-site'!E$2&amp;'88101-daily-summary-by-site'!E$3,'AQS-88101'!$AC$2:$AC$2744&amp;'AQS-88101'!$E$2:$E$2744&amp;'AQS-88101'!$G$2:$G$2744,0))&lt;&gt;"",INDEX('AQS-88101'!$M$2:$M$2744,MATCH('88101-daily-summary-by-site'!$A1102&amp;'88101-daily-summary-by-site'!E$2&amp;'88101-daily-summary-by-site'!E$3,'AQS-88101'!$AC$2:$AC$2744&amp;'AQS-88101'!$E$2:$E$2744&amp;'AQS-88101'!$G$2:$G$2744,0)),""),"")</f>
        <v/>
      </c>
      <c r="F1102" s="42" t="str">
        <f t="array" ref="F1102">IFERROR(IF(INDEX('AQS-88101'!$M$2:$M$2744,MATCH('88101-daily-summary-by-site'!$A1102&amp;'88101-daily-summary-by-site'!F$2&amp;'88101-daily-summary-by-site'!F$3,'AQS-88101'!$AC$2:$AC$2744&amp;'AQS-88101'!$E$2:$E$2744&amp;'AQS-88101'!$G$2:$G$2744,0))&lt;&gt;"",INDEX('AQS-88101'!$M$2:$M$2744,MATCH('88101-daily-summary-by-site'!$A1102&amp;'88101-daily-summary-by-site'!F$2&amp;'88101-daily-summary-by-site'!F$3,'AQS-88101'!$AC$2:$AC$2744&amp;'AQS-88101'!$E$2:$E$2744&amp;'AQS-88101'!$G$2:$G$2744,0)),""),"")</f>
        <v/>
      </c>
      <c r="G1102" s="42" t="str">
        <f t="array" ref="G1102">IFERROR(IF(INDEX('AQS-88101'!$M$2:$M$2744,MATCH('88101-daily-summary-by-site'!$A1102&amp;'88101-daily-summary-by-site'!G$2&amp;'88101-daily-summary-by-site'!G$3,'AQS-88101'!$AC$2:$AC$2744&amp;'AQS-88101'!$E$2:$E$2744&amp;'AQS-88101'!$G$2:$G$2744,0))&lt;&gt;"",INDEX('AQS-88101'!$M$2:$M$2744,MATCH('88101-daily-summary-by-site'!$A1102&amp;'88101-daily-summary-by-site'!G$2&amp;'88101-daily-summary-by-site'!G$3,'AQS-88101'!$AC$2:$AC$2744&amp;'AQS-88101'!$E$2:$E$2744&amp;'AQS-88101'!$G$2:$G$2744,0)),""),"")</f>
        <v/>
      </c>
      <c r="H1102" s="42" t="str">
        <f t="array" ref="H1102">IFERROR(IF(INDEX('AQS-88101'!$M$2:$M$2744,MATCH('88101-daily-summary-by-site'!$A1102&amp;'88101-daily-summary-by-site'!H$2&amp;'88101-daily-summary-by-site'!H$3,'AQS-88101'!$AC$2:$AC$2744&amp;'AQS-88101'!$E$2:$E$2744&amp;'AQS-88101'!$G$2:$G$2744,0))&lt;&gt;"",INDEX('AQS-88101'!$M$2:$M$2744,MATCH('88101-daily-summary-by-site'!$A1102&amp;'88101-daily-summary-by-site'!H$2&amp;'88101-daily-summary-by-site'!H$3,'AQS-88101'!$AC$2:$AC$2744&amp;'AQS-88101'!$E$2:$E$2744&amp;'AQS-88101'!$G$2:$G$2744,0)),""),"")</f>
        <v/>
      </c>
      <c r="I1102" s="108" t="str">
        <f t="array" ref="I1102">IFERROR(IF(INDEX('AQS-88101'!$M$2:$M$2744,MATCH('88101-daily-summary-by-site'!$A1102&amp;'88101-daily-summary-by-site'!I$2&amp;'88101-daily-summary-by-site'!I$3,'AQS-88101'!$AC$2:$AC$2744&amp;'AQS-88101'!$E$2:$E$2744&amp;'AQS-88101'!$G$2:$G$2744,0))&lt;&gt;"",INDEX('AQS-88101'!$M$2:$M$2744,MATCH('88101-daily-summary-by-site'!$A1102&amp;'88101-daily-summary-by-site'!I$2&amp;'88101-daily-summary-by-site'!I$3,'AQS-88101'!$AC$2:$AC$2744&amp;'AQS-88101'!$E$2:$E$2744&amp;'AQS-88101'!$G$2:$G$2744,0)),""),"")</f>
        <v/>
      </c>
      <c r="L1102" s="107" t="str">
        <f t="shared" si="85"/>
        <v/>
      </c>
      <c r="M1102" s="42" t="str">
        <f t="shared" si="86"/>
        <v/>
      </c>
      <c r="N1102" s="42" t="str">
        <f t="shared" si="87"/>
        <v/>
      </c>
      <c r="O1102" s="108" t="str">
        <f t="shared" si="88"/>
        <v/>
      </c>
    </row>
    <row r="1103" spans="1:15" x14ac:dyDescent="0.25">
      <c r="A1103" s="79">
        <f t="shared" si="89"/>
        <v>39318</v>
      </c>
      <c r="B1103" s="107" t="str">
        <f t="array" ref="B1103">IFERROR(IF(INDEX('AQS-88101'!$M$2:$M$2744,MATCH('88101-daily-summary-by-site'!$A1103&amp;'88101-daily-summary-by-site'!B$2&amp;'88101-daily-summary-by-site'!B$3,'AQS-88101'!$AC$2:$AC$2744&amp;'AQS-88101'!$E$2:$E$2744&amp;'AQS-88101'!$G$2:$G$2744,0))&lt;&gt;"",INDEX('AQS-88101'!$M$2:$M$2744,MATCH('88101-daily-summary-by-site'!$A1103&amp;'88101-daily-summary-by-site'!B$2&amp;'88101-daily-summary-by-site'!B$3,'AQS-88101'!$AC$2:$AC$2744&amp;'AQS-88101'!$E$2:$E$2744&amp;'AQS-88101'!$G$2:$G$2744,0)),""),"")</f>
        <v/>
      </c>
      <c r="C1103" s="42" t="str">
        <f t="array" ref="C1103">IFERROR(IF(INDEX('AQS-88101'!$M$2:$M$2744,MATCH('88101-daily-summary-by-site'!$A1103&amp;'88101-daily-summary-by-site'!C$2&amp;'88101-daily-summary-by-site'!C$3,'AQS-88101'!$AC$2:$AC$2744&amp;'AQS-88101'!$E$2:$E$2744&amp;'AQS-88101'!$G$2:$G$2744,0))&lt;&gt;"",INDEX('AQS-88101'!$M$2:$M$2744,MATCH('88101-daily-summary-by-site'!$A1103&amp;'88101-daily-summary-by-site'!C$2&amp;'88101-daily-summary-by-site'!C$3,'AQS-88101'!$AC$2:$AC$2744&amp;'AQS-88101'!$E$2:$E$2744&amp;'AQS-88101'!$G$2:$G$2744,0)),""),"")</f>
        <v/>
      </c>
      <c r="D1103" s="42" t="str">
        <f t="array" ref="D1103">IFERROR(IF(INDEX('AQS-88101'!$M$2:$M$2744,MATCH('88101-daily-summary-by-site'!$A1103&amp;'88101-daily-summary-by-site'!D$2&amp;'88101-daily-summary-by-site'!D$3,'AQS-88101'!$AC$2:$AC$2744&amp;'AQS-88101'!$E$2:$E$2744&amp;'AQS-88101'!$G$2:$G$2744,0))&lt;&gt;"",INDEX('AQS-88101'!$M$2:$M$2744,MATCH('88101-daily-summary-by-site'!$A1103&amp;'88101-daily-summary-by-site'!D$2&amp;'88101-daily-summary-by-site'!D$3,'AQS-88101'!$AC$2:$AC$2744&amp;'AQS-88101'!$E$2:$E$2744&amp;'AQS-88101'!$G$2:$G$2744,0)),""),"")</f>
        <v/>
      </c>
      <c r="E1103" s="42" t="str">
        <f t="array" ref="E1103">IFERROR(IF(INDEX('AQS-88101'!$M$2:$M$2744,MATCH('88101-daily-summary-by-site'!$A1103&amp;'88101-daily-summary-by-site'!E$2&amp;'88101-daily-summary-by-site'!E$3,'AQS-88101'!$AC$2:$AC$2744&amp;'AQS-88101'!$E$2:$E$2744&amp;'AQS-88101'!$G$2:$G$2744,0))&lt;&gt;"",INDEX('AQS-88101'!$M$2:$M$2744,MATCH('88101-daily-summary-by-site'!$A1103&amp;'88101-daily-summary-by-site'!E$2&amp;'88101-daily-summary-by-site'!E$3,'AQS-88101'!$AC$2:$AC$2744&amp;'AQS-88101'!$E$2:$E$2744&amp;'AQS-88101'!$G$2:$G$2744,0)),""),"")</f>
        <v/>
      </c>
      <c r="F1103" s="42" t="str">
        <f t="array" ref="F1103">IFERROR(IF(INDEX('AQS-88101'!$M$2:$M$2744,MATCH('88101-daily-summary-by-site'!$A1103&amp;'88101-daily-summary-by-site'!F$2&amp;'88101-daily-summary-by-site'!F$3,'AQS-88101'!$AC$2:$AC$2744&amp;'AQS-88101'!$E$2:$E$2744&amp;'AQS-88101'!$G$2:$G$2744,0))&lt;&gt;"",INDEX('AQS-88101'!$M$2:$M$2744,MATCH('88101-daily-summary-by-site'!$A1103&amp;'88101-daily-summary-by-site'!F$2&amp;'88101-daily-summary-by-site'!F$3,'AQS-88101'!$AC$2:$AC$2744&amp;'AQS-88101'!$E$2:$E$2744&amp;'AQS-88101'!$G$2:$G$2744,0)),""),"")</f>
        <v/>
      </c>
      <c r="G1103" s="42" t="str">
        <f t="array" ref="G1103">IFERROR(IF(INDEX('AQS-88101'!$M$2:$M$2744,MATCH('88101-daily-summary-by-site'!$A1103&amp;'88101-daily-summary-by-site'!G$2&amp;'88101-daily-summary-by-site'!G$3,'AQS-88101'!$AC$2:$AC$2744&amp;'AQS-88101'!$E$2:$E$2744&amp;'AQS-88101'!$G$2:$G$2744,0))&lt;&gt;"",INDEX('AQS-88101'!$M$2:$M$2744,MATCH('88101-daily-summary-by-site'!$A1103&amp;'88101-daily-summary-by-site'!G$2&amp;'88101-daily-summary-by-site'!G$3,'AQS-88101'!$AC$2:$AC$2744&amp;'AQS-88101'!$E$2:$E$2744&amp;'AQS-88101'!$G$2:$G$2744,0)),""),"")</f>
        <v/>
      </c>
      <c r="H1103" s="42" t="str">
        <f t="array" ref="H1103">IFERROR(IF(INDEX('AQS-88101'!$M$2:$M$2744,MATCH('88101-daily-summary-by-site'!$A1103&amp;'88101-daily-summary-by-site'!H$2&amp;'88101-daily-summary-by-site'!H$3,'AQS-88101'!$AC$2:$AC$2744&amp;'AQS-88101'!$E$2:$E$2744&amp;'AQS-88101'!$G$2:$G$2744,0))&lt;&gt;"",INDEX('AQS-88101'!$M$2:$M$2744,MATCH('88101-daily-summary-by-site'!$A1103&amp;'88101-daily-summary-by-site'!H$2&amp;'88101-daily-summary-by-site'!H$3,'AQS-88101'!$AC$2:$AC$2744&amp;'AQS-88101'!$E$2:$E$2744&amp;'AQS-88101'!$G$2:$G$2744,0)),""),"")</f>
        <v/>
      </c>
      <c r="I1103" s="108" t="str">
        <f t="array" ref="I1103">IFERROR(IF(INDEX('AQS-88101'!$M$2:$M$2744,MATCH('88101-daily-summary-by-site'!$A1103&amp;'88101-daily-summary-by-site'!I$2&amp;'88101-daily-summary-by-site'!I$3,'AQS-88101'!$AC$2:$AC$2744&amp;'AQS-88101'!$E$2:$E$2744&amp;'AQS-88101'!$G$2:$G$2744,0))&lt;&gt;"",INDEX('AQS-88101'!$M$2:$M$2744,MATCH('88101-daily-summary-by-site'!$A1103&amp;'88101-daily-summary-by-site'!I$2&amp;'88101-daily-summary-by-site'!I$3,'AQS-88101'!$AC$2:$AC$2744&amp;'AQS-88101'!$E$2:$E$2744&amp;'AQS-88101'!$G$2:$G$2744,0)),""),"")</f>
        <v/>
      </c>
      <c r="L1103" s="107" t="str">
        <f t="shared" si="85"/>
        <v/>
      </c>
      <c r="M1103" s="42" t="str">
        <f t="shared" si="86"/>
        <v/>
      </c>
      <c r="N1103" s="42" t="str">
        <f t="shared" si="87"/>
        <v/>
      </c>
      <c r="O1103" s="108" t="str">
        <f t="shared" si="88"/>
        <v/>
      </c>
    </row>
    <row r="1104" spans="1:15" x14ac:dyDescent="0.25">
      <c r="A1104" s="79">
        <f t="shared" si="89"/>
        <v>39319</v>
      </c>
      <c r="B1104" s="107">
        <f t="array" ref="B1104">IFERROR(IF(INDEX('AQS-88101'!$M$2:$M$2744,MATCH('88101-daily-summary-by-site'!$A1104&amp;'88101-daily-summary-by-site'!B$2&amp;'88101-daily-summary-by-site'!B$3,'AQS-88101'!$AC$2:$AC$2744&amp;'AQS-88101'!$E$2:$E$2744&amp;'AQS-88101'!$G$2:$G$2744,0))&lt;&gt;"",INDEX('AQS-88101'!$M$2:$M$2744,MATCH('88101-daily-summary-by-site'!$A1104&amp;'88101-daily-summary-by-site'!B$2&amp;'88101-daily-summary-by-site'!B$3,'AQS-88101'!$AC$2:$AC$2744&amp;'AQS-88101'!$E$2:$E$2744&amp;'AQS-88101'!$G$2:$G$2744,0)),""),"")</f>
        <v>3</v>
      </c>
      <c r="C1104" s="42" t="str">
        <f t="array" ref="C1104">IFERROR(IF(INDEX('AQS-88101'!$M$2:$M$2744,MATCH('88101-daily-summary-by-site'!$A1104&amp;'88101-daily-summary-by-site'!C$2&amp;'88101-daily-summary-by-site'!C$3,'AQS-88101'!$AC$2:$AC$2744&amp;'AQS-88101'!$E$2:$E$2744&amp;'AQS-88101'!$G$2:$G$2744,0))&lt;&gt;"",INDEX('AQS-88101'!$M$2:$M$2744,MATCH('88101-daily-summary-by-site'!$A1104&amp;'88101-daily-summary-by-site'!C$2&amp;'88101-daily-summary-by-site'!C$3,'AQS-88101'!$AC$2:$AC$2744&amp;'AQS-88101'!$E$2:$E$2744&amp;'AQS-88101'!$G$2:$G$2744,0)),""),"")</f>
        <v/>
      </c>
      <c r="D1104" s="42" t="str">
        <f t="array" ref="D1104">IFERROR(IF(INDEX('AQS-88101'!$M$2:$M$2744,MATCH('88101-daily-summary-by-site'!$A1104&amp;'88101-daily-summary-by-site'!D$2&amp;'88101-daily-summary-by-site'!D$3,'AQS-88101'!$AC$2:$AC$2744&amp;'AQS-88101'!$E$2:$E$2744&amp;'AQS-88101'!$G$2:$G$2744,0))&lt;&gt;"",INDEX('AQS-88101'!$M$2:$M$2744,MATCH('88101-daily-summary-by-site'!$A1104&amp;'88101-daily-summary-by-site'!D$2&amp;'88101-daily-summary-by-site'!D$3,'AQS-88101'!$AC$2:$AC$2744&amp;'AQS-88101'!$E$2:$E$2744&amp;'AQS-88101'!$G$2:$G$2744,0)),""),"")</f>
        <v/>
      </c>
      <c r="E1104" s="42" t="str">
        <f t="array" ref="E1104">IFERROR(IF(INDEX('AQS-88101'!$M$2:$M$2744,MATCH('88101-daily-summary-by-site'!$A1104&amp;'88101-daily-summary-by-site'!E$2&amp;'88101-daily-summary-by-site'!E$3,'AQS-88101'!$AC$2:$AC$2744&amp;'AQS-88101'!$E$2:$E$2744&amp;'AQS-88101'!$G$2:$G$2744,0))&lt;&gt;"",INDEX('AQS-88101'!$M$2:$M$2744,MATCH('88101-daily-summary-by-site'!$A1104&amp;'88101-daily-summary-by-site'!E$2&amp;'88101-daily-summary-by-site'!E$3,'AQS-88101'!$AC$2:$AC$2744&amp;'AQS-88101'!$E$2:$E$2744&amp;'AQS-88101'!$G$2:$G$2744,0)),""),"")</f>
        <v/>
      </c>
      <c r="F1104" s="42" t="str">
        <f t="array" ref="F1104">IFERROR(IF(INDEX('AQS-88101'!$M$2:$M$2744,MATCH('88101-daily-summary-by-site'!$A1104&amp;'88101-daily-summary-by-site'!F$2&amp;'88101-daily-summary-by-site'!F$3,'AQS-88101'!$AC$2:$AC$2744&amp;'AQS-88101'!$E$2:$E$2744&amp;'AQS-88101'!$G$2:$G$2744,0))&lt;&gt;"",INDEX('AQS-88101'!$M$2:$M$2744,MATCH('88101-daily-summary-by-site'!$A1104&amp;'88101-daily-summary-by-site'!F$2&amp;'88101-daily-summary-by-site'!F$3,'AQS-88101'!$AC$2:$AC$2744&amp;'AQS-88101'!$E$2:$E$2744&amp;'AQS-88101'!$G$2:$G$2744,0)),""),"")</f>
        <v/>
      </c>
      <c r="G1104" s="42" t="str">
        <f t="array" ref="G1104">IFERROR(IF(INDEX('AQS-88101'!$M$2:$M$2744,MATCH('88101-daily-summary-by-site'!$A1104&amp;'88101-daily-summary-by-site'!G$2&amp;'88101-daily-summary-by-site'!G$3,'AQS-88101'!$AC$2:$AC$2744&amp;'AQS-88101'!$E$2:$E$2744&amp;'AQS-88101'!$G$2:$G$2744,0))&lt;&gt;"",INDEX('AQS-88101'!$M$2:$M$2744,MATCH('88101-daily-summary-by-site'!$A1104&amp;'88101-daily-summary-by-site'!G$2&amp;'88101-daily-summary-by-site'!G$3,'AQS-88101'!$AC$2:$AC$2744&amp;'AQS-88101'!$E$2:$E$2744&amp;'AQS-88101'!$G$2:$G$2744,0)),""),"")</f>
        <v/>
      </c>
      <c r="H1104" s="42" t="str">
        <f t="array" ref="H1104">IFERROR(IF(INDEX('AQS-88101'!$M$2:$M$2744,MATCH('88101-daily-summary-by-site'!$A1104&amp;'88101-daily-summary-by-site'!H$2&amp;'88101-daily-summary-by-site'!H$3,'AQS-88101'!$AC$2:$AC$2744&amp;'AQS-88101'!$E$2:$E$2744&amp;'AQS-88101'!$G$2:$G$2744,0))&lt;&gt;"",INDEX('AQS-88101'!$M$2:$M$2744,MATCH('88101-daily-summary-by-site'!$A1104&amp;'88101-daily-summary-by-site'!H$2&amp;'88101-daily-summary-by-site'!H$3,'AQS-88101'!$AC$2:$AC$2744&amp;'AQS-88101'!$E$2:$E$2744&amp;'AQS-88101'!$G$2:$G$2744,0)),""),"")</f>
        <v/>
      </c>
      <c r="I1104" s="108" t="str">
        <f t="array" ref="I1104">IFERROR(IF(INDEX('AQS-88101'!$M$2:$M$2744,MATCH('88101-daily-summary-by-site'!$A1104&amp;'88101-daily-summary-by-site'!I$2&amp;'88101-daily-summary-by-site'!I$3,'AQS-88101'!$AC$2:$AC$2744&amp;'AQS-88101'!$E$2:$E$2744&amp;'AQS-88101'!$G$2:$G$2744,0))&lt;&gt;"",INDEX('AQS-88101'!$M$2:$M$2744,MATCH('88101-daily-summary-by-site'!$A1104&amp;'88101-daily-summary-by-site'!I$2&amp;'88101-daily-summary-by-site'!I$3,'AQS-88101'!$AC$2:$AC$2744&amp;'AQS-88101'!$E$2:$E$2744&amp;'AQS-88101'!$G$2:$G$2744,0)),""),"")</f>
        <v/>
      </c>
      <c r="L1104" s="107">
        <f t="shared" si="85"/>
        <v>3</v>
      </c>
      <c r="M1104" s="42" t="str">
        <f t="shared" si="86"/>
        <v/>
      </c>
      <c r="N1104" s="42" t="str">
        <f t="shared" si="87"/>
        <v/>
      </c>
      <c r="O1104" s="108" t="str">
        <f t="shared" si="88"/>
        <v/>
      </c>
    </row>
    <row r="1105" spans="1:15" x14ac:dyDescent="0.25">
      <c r="A1105" s="79">
        <f t="shared" si="89"/>
        <v>39320</v>
      </c>
      <c r="B1105" s="107" t="str">
        <f t="array" ref="B1105">IFERROR(IF(INDEX('AQS-88101'!$M$2:$M$2744,MATCH('88101-daily-summary-by-site'!$A1105&amp;'88101-daily-summary-by-site'!B$2&amp;'88101-daily-summary-by-site'!B$3,'AQS-88101'!$AC$2:$AC$2744&amp;'AQS-88101'!$E$2:$E$2744&amp;'AQS-88101'!$G$2:$G$2744,0))&lt;&gt;"",INDEX('AQS-88101'!$M$2:$M$2744,MATCH('88101-daily-summary-by-site'!$A1105&amp;'88101-daily-summary-by-site'!B$2&amp;'88101-daily-summary-by-site'!B$3,'AQS-88101'!$AC$2:$AC$2744&amp;'AQS-88101'!$E$2:$E$2744&amp;'AQS-88101'!$G$2:$G$2744,0)),""),"")</f>
        <v/>
      </c>
      <c r="C1105" s="42" t="str">
        <f t="array" ref="C1105">IFERROR(IF(INDEX('AQS-88101'!$M$2:$M$2744,MATCH('88101-daily-summary-by-site'!$A1105&amp;'88101-daily-summary-by-site'!C$2&amp;'88101-daily-summary-by-site'!C$3,'AQS-88101'!$AC$2:$AC$2744&amp;'AQS-88101'!$E$2:$E$2744&amp;'AQS-88101'!$G$2:$G$2744,0))&lt;&gt;"",INDEX('AQS-88101'!$M$2:$M$2744,MATCH('88101-daily-summary-by-site'!$A1105&amp;'88101-daily-summary-by-site'!C$2&amp;'88101-daily-summary-by-site'!C$3,'AQS-88101'!$AC$2:$AC$2744&amp;'AQS-88101'!$E$2:$E$2744&amp;'AQS-88101'!$G$2:$G$2744,0)),""),"")</f>
        <v/>
      </c>
      <c r="D1105" s="42" t="str">
        <f t="array" ref="D1105">IFERROR(IF(INDEX('AQS-88101'!$M$2:$M$2744,MATCH('88101-daily-summary-by-site'!$A1105&amp;'88101-daily-summary-by-site'!D$2&amp;'88101-daily-summary-by-site'!D$3,'AQS-88101'!$AC$2:$AC$2744&amp;'AQS-88101'!$E$2:$E$2744&amp;'AQS-88101'!$G$2:$G$2744,0))&lt;&gt;"",INDEX('AQS-88101'!$M$2:$M$2744,MATCH('88101-daily-summary-by-site'!$A1105&amp;'88101-daily-summary-by-site'!D$2&amp;'88101-daily-summary-by-site'!D$3,'AQS-88101'!$AC$2:$AC$2744&amp;'AQS-88101'!$E$2:$E$2744&amp;'AQS-88101'!$G$2:$G$2744,0)),""),"")</f>
        <v/>
      </c>
      <c r="E1105" s="42" t="str">
        <f t="array" ref="E1105">IFERROR(IF(INDEX('AQS-88101'!$M$2:$M$2744,MATCH('88101-daily-summary-by-site'!$A1105&amp;'88101-daily-summary-by-site'!E$2&amp;'88101-daily-summary-by-site'!E$3,'AQS-88101'!$AC$2:$AC$2744&amp;'AQS-88101'!$E$2:$E$2744&amp;'AQS-88101'!$G$2:$G$2744,0))&lt;&gt;"",INDEX('AQS-88101'!$M$2:$M$2744,MATCH('88101-daily-summary-by-site'!$A1105&amp;'88101-daily-summary-by-site'!E$2&amp;'88101-daily-summary-by-site'!E$3,'AQS-88101'!$AC$2:$AC$2744&amp;'AQS-88101'!$E$2:$E$2744&amp;'AQS-88101'!$G$2:$G$2744,0)),""),"")</f>
        <v/>
      </c>
      <c r="F1105" s="42" t="str">
        <f t="array" ref="F1105">IFERROR(IF(INDEX('AQS-88101'!$M$2:$M$2744,MATCH('88101-daily-summary-by-site'!$A1105&amp;'88101-daily-summary-by-site'!F$2&amp;'88101-daily-summary-by-site'!F$3,'AQS-88101'!$AC$2:$AC$2744&amp;'AQS-88101'!$E$2:$E$2744&amp;'AQS-88101'!$G$2:$G$2744,0))&lt;&gt;"",INDEX('AQS-88101'!$M$2:$M$2744,MATCH('88101-daily-summary-by-site'!$A1105&amp;'88101-daily-summary-by-site'!F$2&amp;'88101-daily-summary-by-site'!F$3,'AQS-88101'!$AC$2:$AC$2744&amp;'AQS-88101'!$E$2:$E$2744&amp;'AQS-88101'!$G$2:$G$2744,0)),""),"")</f>
        <v/>
      </c>
      <c r="G1105" s="42" t="str">
        <f t="array" ref="G1105">IFERROR(IF(INDEX('AQS-88101'!$M$2:$M$2744,MATCH('88101-daily-summary-by-site'!$A1105&amp;'88101-daily-summary-by-site'!G$2&amp;'88101-daily-summary-by-site'!G$3,'AQS-88101'!$AC$2:$AC$2744&amp;'AQS-88101'!$E$2:$E$2744&amp;'AQS-88101'!$G$2:$G$2744,0))&lt;&gt;"",INDEX('AQS-88101'!$M$2:$M$2744,MATCH('88101-daily-summary-by-site'!$A1105&amp;'88101-daily-summary-by-site'!G$2&amp;'88101-daily-summary-by-site'!G$3,'AQS-88101'!$AC$2:$AC$2744&amp;'AQS-88101'!$E$2:$E$2744&amp;'AQS-88101'!$G$2:$G$2744,0)),""),"")</f>
        <v/>
      </c>
      <c r="H1105" s="42" t="str">
        <f t="array" ref="H1105">IFERROR(IF(INDEX('AQS-88101'!$M$2:$M$2744,MATCH('88101-daily-summary-by-site'!$A1105&amp;'88101-daily-summary-by-site'!H$2&amp;'88101-daily-summary-by-site'!H$3,'AQS-88101'!$AC$2:$AC$2744&amp;'AQS-88101'!$E$2:$E$2744&amp;'AQS-88101'!$G$2:$G$2744,0))&lt;&gt;"",INDEX('AQS-88101'!$M$2:$M$2744,MATCH('88101-daily-summary-by-site'!$A1105&amp;'88101-daily-summary-by-site'!H$2&amp;'88101-daily-summary-by-site'!H$3,'AQS-88101'!$AC$2:$AC$2744&amp;'AQS-88101'!$E$2:$E$2744&amp;'AQS-88101'!$G$2:$G$2744,0)),""),"")</f>
        <v/>
      </c>
      <c r="I1105" s="108" t="str">
        <f t="array" ref="I1105">IFERROR(IF(INDEX('AQS-88101'!$M$2:$M$2744,MATCH('88101-daily-summary-by-site'!$A1105&amp;'88101-daily-summary-by-site'!I$2&amp;'88101-daily-summary-by-site'!I$3,'AQS-88101'!$AC$2:$AC$2744&amp;'AQS-88101'!$E$2:$E$2744&amp;'AQS-88101'!$G$2:$G$2744,0))&lt;&gt;"",INDEX('AQS-88101'!$M$2:$M$2744,MATCH('88101-daily-summary-by-site'!$A1105&amp;'88101-daily-summary-by-site'!I$2&amp;'88101-daily-summary-by-site'!I$3,'AQS-88101'!$AC$2:$AC$2744&amp;'AQS-88101'!$E$2:$E$2744&amp;'AQS-88101'!$G$2:$G$2744,0)),""),"")</f>
        <v/>
      </c>
      <c r="L1105" s="107" t="str">
        <f t="shared" si="85"/>
        <v/>
      </c>
      <c r="M1105" s="42" t="str">
        <f t="shared" si="86"/>
        <v/>
      </c>
      <c r="N1105" s="42" t="str">
        <f t="shared" si="87"/>
        <v/>
      </c>
      <c r="O1105" s="108" t="str">
        <f t="shared" si="88"/>
        <v/>
      </c>
    </row>
    <row r="1106" spans="1:15" x14ac:dyDescent="0.25">
      <c r="A1106" s="79">
        <f t="shared" si="89"/>
        <v>39321</v>
      </c>
      <c r="B1106" s="107" t="str">
        <f t="array" ref="B1106">IFERROR(IF(INDEX('AQS-88101'!$M$2:$M$2744,MATCH('88101-daily-summary-by-site'!$A1106&amp;'88101-daily-summary-by-site'!B$2&amp;'88101-daily-summary-by-site'!B$3,'AQS-88101'!$AC$2:$AC$2744&amp;'AQS-88101'!$E$2:$E$2744&amp;'AQS-88101'!$G$2:$G$2744,0))&lt;&gt;"",INDEX('AQS-88101'!$M$2:$M$2744,MATCH('88101-daily-summary-by-site'!$A1106&amp;'88101-daily-summary-by-site'!B$2&amp;'88101-daily-summary-by-site'!B$3,'AQS-88101'!$AC$2:$AC$2744&amp;'AQS-88101'!$E$2:$E$2744&amp;'AQS-88101'!$G$2:$G$2744,0)),""),"")</f>
        <v/>
      </c>
      <c r="C1106" s="42" t="str">
        <f t="array" ref="C1106">IFERROR(IF(INDEX('AQS-88101'!$M$2:$M$2744,MATCH('88101-daily-summary-by-site'!$A1106&amp;'88101-daily-summary-by-site'!C$2&amp;'88101-daily-summary-by-site'!C$3,'AQS-88101'!$AC$2:$AC$2744&amp;'AQS-88101'!$E$2:$E$2744&amp;'AQS-88101'!$G$2:$G$2744,0))&lt;&gt;"",INDEX('AQS-88101'!$M$2:$M$2744,MATCH('88101-daily-summary-by-site'!$A1106&amp;'88101-daily-summary-by-site'!C$2&amp;'88101-daily-summary-by-site'!C$3,'AQS-88101'!$AC$2:$AC$2744&amp;'AQS-88101'!$E$2:$E$2744&amp;'AQS-88101'!$G$2:$G$2744,0)),""),"")</f>
        <v/>
      </c>
      <c r="D1106" s="42" t="str">
        <f t="array" ref="D1106">IFERROR(IF(INDEX('AQS-88101'!$M$2:$M$2744,MATCH('88101-daily-summary-by-site'!$A1106&amp;'88101-daily-summary-by-site'!D$2&amp;'88101-daily-summary-by-site'!D$3,'AQS-88101'!$AC$2:$AC$2744&amp;'AQS-88101'!$E$2:$E$2744&amp;'AQS-88101'!$G$2:$G$2744,0))&lt;&gt;"",INDEX('AQS-88101'!$M$2:$M$2744,MATCH('88101-daily-summary-by-site'!$A1106&amp;'88101-daily-summary-by-site'!D$2&amp;'88101-daily-summary-by-site'!D$3,'AQS-88101'!$AC$2:$AC$2744&amp;'AQS-88101'!$E$2:$E$2744&amp;'AQS-88101'!$G$2:$G$2744,0)),""),"")</f>
        <v/>
      </c>
      <c r="E1106" s="42" t="str">
        <f t="array" ref="E1106">IFERROR(IF(INDEX('AQS-88101'!$M$2:$M$2744,MATCH('88101-daily-summary-by-site'!$A1106&amp;'88101-daily-summary-by-site'!E$2&amp;'88101-daily-summary-by-site'!E$3,'AQS-88101'!$AC$2:$AC$2744&amp;'AQS-88101'!$E$2:$E$2744&amp;'AQS-88101'!$G$2:$G$2744,0))&lt;&gt;"",INDEX('AQS-88101'!$M$2:$M$2744,MATCH('88101-daily-summary-by-site'!$A1106&amp;'88101-daily-summary-by-site'!E$2&amp;'88101-daily-summary-by-site'!E$3,'AQS-88101'!$AC$2:$AC$2744&amp;'AQS-88101'!$E$2:$E$2744&amp;'AQS-88101'!$G$2:$G$2744,0)),""),"")</f>
        <v/>
      </c>
      <c r="F1106" s="42" t="str">
        <f t="array" ref="F1106">IFERROR(IF(INDEX('AQS-88101'!$M$2:$M$2744,MATCH('88101-daily-summary-by-site'!$A1106&amp;'88101-daily-summary-by-site'!F$2&amp;'88101-daily-summary-by-site'!F$3,'AQS-88101'!$AC$2:$AC$2744&amp;'AQS-88101'!$E$2:$E$2744&amp;'AQS-88101'!$G$2:$G$2744,0))&lt;&gt;"",INDEX('AQS-88101'!$M$2:$M$2744,MATCH('88101-daily-summary-by-site'!$A1106&amp;'88101-daily-summary-by-site'!F$2&amp;'88101-daily-summary-by-site'!F$3,'AQS-88101'!$AC$2:$AC$2744&amp;'AQS-88101'!$E$2:$E$2744&amp;'AQS-88101'!$G$2:$G$2744,0)),""),"")</f>
        <v/>
      </c>
      <c r="G1106" s="42" t="str">
        <f t="array" ref="G1106">IFERROR(IF(INDEX('AQS-88101'!$M$2:$M$2744,MATCH('88101-daily-summary-by-site'!$A1106&amp;'88101-daily-summary-by-site'!G$2&amp;'88101-daily-summary-by-site'!G$3,'AQS-88101'!$AC$2:$AC$2744&amp;'AQS-88101'!$E$2:$E$2744&amp;'AQS-88101'!$G$2:$G$2744,0))&lt;&gt;"",INDEX('AQS-88101'!$M$2:$M$2744,MATCH('88101-daily-summary-by-site'!$A1106&amp;'88101-daily-summary-by-site'!G$2&amp;'88101-daily-summary-by-site'!G$3,'AQS-88101'!$AC$2:$AC$2744&amp;'AQS-88101'!$E$2:$E$2744&amp;'AQS-88101'!$G$2:$G$2744,0)),""),"")</f>
        <v/>
      </c>
      <c r="H1106" s="42" t="str">
        <f t="array" ref="H1106">IFERROR(IF(INDEX('AQS-88101'!$M$2:$M$2744,MATCH('88101-daily-summary-by-site'!$A1106&amp;'88101-daily-summary-by-site'!H$2&amp;'88101-daily-summary-by-site'!H$3,'AQS-88101'!$AC$2:$AC$2744&amp;'AQS-88101'!$E$2:$E$2744&amp;'AQS-88101'!$G$2:$G$2744,0))&lt;&gt;"",INDEX('AQS-88101'!$M$2:$M$2744,MATCH('88101-daily-summary-by-site'!$A1106&amp;'88101-daily-summary-by-site'!H$2&amp;'88101-daily-summary-by-site'!H$3,'AQS-88101'!$AC$2:$AC$2744&amp;'AQS-88101'!$E$2:$E$2744&amp;'AQS-88101'!$G$2:$G$2744,0)),""),"")</f>
        <v/>
      </c>
      <c r="I1106" s="108" t="str">
        <f t="array" ref="I1106">IFERROR(IF(INDEX('AQS-88101'!$M$2:$M$2744,MATCH('88101-daily-summary-by-site'!$A1106&amp;'88101-daily-summary-by-site'!I$2&amp;'88101-daily-summary-by-site'!I$3,'AQS-88101'!$AC$2:$AC$2744&amp;'AQS-88101'!$E$2:$E$2744&amp;'AQS-88101'!$G$2:$G$2744,0))&lt;&gt;"",INDEX('AQS-88101'!$M$2:$M$2744,MATCH('88101-daily-summary-by-site'!$A1106&amp;'88101-daily-summary-by-site'!I$2&amp;'88101-daily-summary-by-site'!I$3,'AQS-88101'!$AC$2:$AC$2744&amp;'AQS-88101'!$E$2:$E$2744&amp;'AQS-88101'!$G$2:$G$2744,0)),""),"")</f>
        <v/>
      </c>
      <c r="L1106" s="107" t="str">
        <f t="shared" si="85"/>
        <v/>
      </c>
      <c r="M1106" s="42" t="str">
        <f t="shared" si="86"/>
        <v/>
      </c>
      <c r="N1106" s="42" t="str">
        <f t="shared" si="87"/>
        <v/>
      </c>
      <c r="O1106" s="108" t="str">
        <f t="shared" si="88"/>
        <v/>
      </c>
    </row>
    <row r="1107" spans="1:15" x14ac:dyDescent="0.25">
      <c r="A1107" s="79">
        <f t="shared" si="89"/>
        <v>39322</v>
      </c>
      <c r="B1107" s="107">
        <f t="array" ref="B1107">IFERROR(IF(INDEX('AQS-88101'!$M$2:$M$2744,MATCH('88101-daily-summary-by-site'!$A1107&amp;'88101-daily-summary-by-site'!B$2&amp;'88101-daily-summary-by-site'!B$3,'AQS-88101'!$AC$2:$AC$2744&amp;'AQS-88101'!$E$2:$E$2744&amp;'AQS-88101'!$G$2:$G$2744,0))&lt;&gt;"",INDEX('AQS-88101'!$M$2:$M$2744,MATCH('88101-daily-summary-by-site'!$A1107&amp;'88101-daily-summary-by-site'!B$2&amp;'88101-daily-summary-by-site'!B$3,'AQS-88101'!$AC$2:$AC$2744&amp;'AQS-88101'!$E$2:$E$2744&amp;'AQS-88101'!$G$2:$G$2744,0)),""),"")</f>
        <v>4.3</v>
      </c>
      <c r="C1107" s="42">
        <f t="array" ref="C1107">IFERROR(IF(INDEX('AQS-88101'!$M$2:$M$2744,MATCH('88101-daily-summary-by-site'!$A1107&amp;'88101-daily-summary-by-site'!C$2&amp;'88101-daily-summary-by-site'!C$3,'AQS-88101'!$AC$2:$AC$2744&amp;'AQS-88101'!$E$2:$E$2744&amp;'AQS-88101'!$G$2:$G$2744,0))&lt;&gt;"",INDEX('AQS-88101'!$M$2:$M$2744,MATCH('88101-daily-summary-by-site'!$A1107&amp;'88101-daily-summary-by-site'!C$2&amp;'88101-daily-summary-by-site'!C$3,'AQS-88101'!$AC$2:$AC$2744&amp;'AQS-88101'!$E$2:$E$2744&amp;'AQS-88101'!$G$2:$G$2744,0)),""),"")</f>
        <v>4.0999999999999996</v>
      </c>
      <c r="D1107" s="42" t="str">
        <f t="array" ref="D1107">IFERROR(IF(INDEX('AQS-88101'!$M$2:$M$2744,MATCH('88101-daily-summary-by-site'!$A1107&amp;'88101-daily-summary-by-site'!D$2&amp;'88101-daily-summary-by-site'!D$3,'AQS-88101'!$AC$2:$AC$2744&amp;'AQS-88101'!$E$2:$E$2744&amp;'AQS-88101'!$G$2:$G$2744,0))&lt;&gt;"",INDEX('AQS-88101'!$M$2:$M$2744,MATCH('88101-daily-summary-by-site'!$A1107&amp;'88101-daily-summary-by-site'!D$2&amp;'88101-daily-summary-by-site'!D$3,'AQS-88101'!$AC$2:$AC$2744&amp;'AQS-88101'!$E$2:$E$2744&amp;'AQS-88101'!$G$2:$G$2744,0)),""),"")</f>
        <v/>
      </c>
      <c r="E1107" s="42" t="str">
        <f t="array" ref="E1107">IFERROR(IF(INDEX('AQS-88101'!$M$2:$M$2744,MATCH('88101-daily-summary-by-site'!$A1107&amp;'88101-daily-summary-by-site'!E$2&amp;'88101-daily-summary-by-site'!E$3,'AQS-88101'!$AC$2:$AC$2744&amp;'AQS-88101'!$E$2:$E$2744&amp;'AQS-88101'!$G$2:$G$2744,0))&lt;&gt;"",INDEX('AQS-88101'!$M$2:$M$2744,MATCH('88101-daily-summary-by-site'!$A1107&amp;'88101-daily-summary-by-site'!E$2&amp;'88101-daily-summary-by-site'!E$3,'AQS-88101'!$AC$2:$AC$2744&amp;'AQS-88101'!$E$2:$E$2744&amp;'AQS-88101'!$G$2:$G$2744,0)),""),"")</f>
        <v/>
      </c>
      <c r="F1107" s="42" t="str">
        <f t="array" ref="F1107">IFERROR(IF(INDEX('AQS-88101'!$M$2:$M$2744,MATCH('88101-daily-summary-by-site'!$A1107&amp;'88101-daily-summary-by-site'!F$2&amp;'88101-daily-summary-by-site'!F$3,'AQS-88101'!$AC$2:$AC$2744&amp;'AQS-88101'!$E$2:$E$2744&amp;'AQS-88101'!$G$2:$G$2744,0))&lt;&gt;"",INDEX('AQS-88101'!$M$2:$M$2744,MATCH('88101-daily-summary-by-site'!$A1107&amp;'88101-daily-summary-by-site'!F$2&amp;'88101-daily-summary-by-site'!F$3,'AQS-88101'!$AC$2:$AC$2744&amp;'AQS-88101'!$E$2:$E$2744&amp;'AQS-88101'!$G$2:$G$2744,0)),""),"")</f>
        <v/>
      </c>
      <c r="G1107" s="42" t="str">
        <f t="array" ref="G1107">IFERROR(IF(INDEX('AQS-88101'!$M$2:$M$2744,MATCH('88101-daily-summary-by-site'!$A1107&amp;'88101-daily-summary-by-site'!G$2&amp;'88101-daily-summary-by-site'!G$3,'AQS-88101'!$AC$2:$AC$2744&amp;'AQS-88101'!$E$2:$E$2744&amp;'AQS-88101'!$G$2:$G$2744,0))&lt;&gt;"",INDEX('AQS-88101'!$M$2:$M$2744,MATCH('88101-daily-summary-by-site'!$A1107&amp;'88101-daily-summary-by-site'!G$2&amp;'88101-daily-summary-by-site'!G$3,'AQS-88101'!$AC$2:$AC$2744&amp;'AQS-88101'!$E$2:$E$2744&amp;'AQS-88101'!$G$2:$G$2744,0)),""),"")</f>
        <v/>
      </c>
      <c r="H1107" s="42" t="str">
        <f t="array" ref="H1107">IFERROR(IF(INDEX('AQS-88101'!$M$2:$M$2744,MATCH('88101-daily-summary-by-site'!$A1107&amp;'88101-daily-summary-by-site'!H$2&amp;'88101-daily-summary-by-site'!H$3,'AQS-88101'!$AC$2:$AC$2744&amp;'AQS-88101'!$E$2:$E$2744&amp;'AQS-88101'!$G$2:$G$2744,0))&lt;&gt;"",INDEX('AQS-88101'!$M$2:$M$2744,MATCH('88101-daily-summary-by-site'!$A1107&amp;'88101-daily-summary-by-site'!H$2&amp;'88101-daily-summary-by-site'!H$3,'AQS-88101'!$AC$2:$AC$2744&amp;'AQS-88101'!$E$2:$E$2744&amp;'AQS-88101'!$G$2:$G$2744,0)),""),"")</f>
        <v/>
      </c>
      <c r="I1107" s="108" t="str">
        <f t="array" ref="I1107">IFERROR(IF(INDEX('AQS-88101'!$M$2:$M$2744,MATCH('88101-daily-summary-by-site'!$A1107&amp;'88101-daily-summary-by-site'!I$2&amp;'88101-daily-summary-by-site'!I$3,'AQS-88101'!$AC$2:$AC$2744&amp;'AQS-88101'!$E$2:$E$2744&amp;'AQS-88101'!$G$2:$G$2744,0))&lt;&gt;"",INDEX('AQS-88101'!$M$2:$M$2744,MATCH('88101-daily-summary-by-site'!$A1107&amp;'88101-daily-summary-by-site'!I$2&amp;'88101-daily-summary-by-site'!I$3,'AQS-88101'!$AC$2:$AC$2744&amp;'AQS-88101'!$E$2:$E$2744&amp;'AQS-88101'!$G$2:$G$2744,0)),""),"")</f>
        <v/>
      </c>
      <c r="L1107" s="107">
        <f t="shared" si="85"/>
        <v>4.3</v>
      </c>
      <c r="M1107" s="42" t="str">
        <f t="shared" si="86"/>
        <v/>
      </c>
      <c r="N1107" s="42" t="str">
        <f t="shared" si="87"/>
        <v/>
      </c>
      <c r="O1107" s="108" t="str">
        <f t="shared" si="88"/>
        <v/>
      </c>
    </row>
    <row r="1108" spans="1:15" x14ac:dyDescent="0.25">
      <c r="A1108" s="79">
        <f t="shared" si="89"/>
        <v>39323</v>
      </c>
      <c r="B1108" s="107" t="str">
        <f t="array" ref="B1108">IFERROR(IF(INDEX('AQS-88101'!$M$2:$M$2744,MATCH('88101-daily-summary-by-site'!$A1108&amp;'88101-daily-summary-by-site'!B$2&amp;'88101-daily-summary-by-site'!B$3,'AQS-88101'!$AC$2:$AC$2744&amp;'AQS-88101'!$E$2:$E$2744&amp;'AQS-88101'!$G$2:$G$2744,0))&lt;&gt;"",INDEX('AQS-88101'!$M$2:$M$2744,MATCH('88101-daily-summary-by-site'!$A1108&amp;'88101-daily-summary-by-site'!B$2&amp;'88101-daily-summary-by-site'!B$3,'AQS-88101'!$AC$2:$AC$2744&amp;'AQS-88101'!$E$2:$E$2744&amp;'AQS-88101'!$G$2:$G$2744,0)),""),"")</f>
        <v/>
      </c>
      <c r="C1108" s="42" t="str">
        <f t="array" ref="C1108">IFERROR(IF(INDEX('AQS-88101'!$M$2:$M$2744,MATCH('88101-daily-summary-by-site'!$A1108&amp;'88101-daily-summary-by-site'!C$2&amp;'88101-daily-summary-by-site'!C$3,'AQS-88101'!$AC$2:$AC$2744&amp;'AQS-88101'!$E$2:$E$2744&amp;'AQS-88101'!$G$2:$G$2744,0))&lt;&gt;"",INDEX('AQS-88101'!$M$2:$M$2744,MATCH('88101-daily-summary-by-site'!$A1108&amp;'88101-daily-summary-by-site'!C$2&amp;'88101-daily-summary-by-site'!C$3,'AQS-88101'!$AC$2:$AC$2744&amp;'AQS-88101'!$E$2:$E$2744&amp;'AQS-88101'!$G$2:$G$2744,0)),""),"")</f>
        <v/>
      </c>
      <c r="D1108" s="42" t="str">
        <f t="array" ref="D1108">IFERROR(IF(INDEX('AQS-88101'!$M$2:$M$2744,MATCH('88101-daily-summary-by-site'!$A1108&amp;'88101-daily-summary-by-site'!D$2&amp;'88101-daily-summary-by-site'!D$3,'AQS-88101'!$AC$2:$AC$2744&amp;'AQS-88101'!$E$2:$E$2744&amp;'AQS-88101'!$G$2:$G$2744,0))&lt;&gt;"",INDEX('AQS-88101'!$M$2:$M$2744,MATCH('88101-daily-summary-by-site'!$A1108&amp;'88101-daily-summary-by-site'!D$2&amp;'88101-daily-summary-by-site'!D$3,'AQS-88101'!$AC$2:$AC$2744&amp;'AQS-88101'!$E$2:$E$2744&amp;'AQS-88101'!$G$2:$G$2744,0)),""),"")</f>
        <v/>
      </c>
      <c r="E1108" s="42" t="str">
        <f t="array" ref="E1108">IFERROR(IF(INDEX('AQS-88101'!$M$2:$M$2744,MATCH('88101-daily-summary-by-site'!$A1108&amp;'88101-daily-summary-by-site'!E$2&amp;'88101-daily-summary-by-site'!E$3,'AQS-88101'!$AC$2:$AC$2744&amp;'AQS-88101'!$E$2:$E$2744&amp;'AQS-88101'!$G$2:$G$2744,0))&lt;&gt;"",INDEX('AQS-88101'!$M$2:$M$2744,MATCH('88101-daily-summary-by-site'!$A1108&amp;'88101-daily-summary-by-site'!E$2&amp;'88101-daily-summary-by-site'!E$3,'AQS-88101'!$AC$2:$AC$2744&amp;'AQS-88101'!$E$2:$E$2744&amp;'AQS-88101'!$G$2:$G$2744,0)),""),"")</f>
        <v/>
      </c>
      <c r="F1108" s="42" t="str">
        <f t="array" ref="F1108">IFERROR(IF(INDEX('AQS-88101'!$M$2:$M$2744,MATCH('88101-daily-summary-by-site'!$A1108&amp;'88101-daily-summary-by-site'!F$2&amp;'88101-daily-summary-by-site'!F$3,'AQS-88101'!$AC$2:$AC$2744&amp;'AQS-88101'!$E$2:$E$2744&amp;'AQS-88101'!$G$2:$G$2744,0))&lt;&gt;"",INDEX('AQS-88101'!$M$2:$M$2744,MATCH('88101-daily-summary-by-site'!$A1108&amp;'88101-daily-summary-by-site'!F$2&amp;'88101-daily-summary-by-site'!F$3,'AQS-88101'!$AC$2:$AC$2744&amp;'AQS-88101'!$E$2:$E$2744&amp;'AQS-88101'!$G$2:$G$2744,0)),""),"")</f>
        <v/>
      </c>
      <c r="G1108" s="42" t="str">
        <f t="array" ref="G1108">IFERROR(IF(INDEX('AQS-88101'!$M$2:$M$2744,MATCH('88101-daily-summary-by-site'!$A1108&amp;'88101-daily-summary-by-site'!G$2&amp;'88101-daily-summary-by-site'!G$3,'AQS-88101'!$AC$2:$AC$2744&amp;'AQS-88101'!$E$2:$E$2744&amp;'AQS-88101'!$G$2:$G$2744,0))&lt;&gt;"",INDEX('AQS-88101'!$M$2:$M$2744,MATCH('88101-daily-summary-by-site'!$A1108&amp;'88101-daily-summary-by-site'!G$2&amp;'88101-daily-summary-by-site'!G$3,'AQS-88101'!$AC$2:$AC$2744&amp;'AQS-88101'!$E$2:$E$2744&amp;'AQS-88101'!$G$2:$G$2744,0)),""),"")</f>
        <v/>
      </c>
      <c r="H1108" s="42" t="str">
        <f t="array" ref="H1108">IFERROR(IF(INDEX('AQS-88101'!$M$2:$M$2744,MATCH('88101-daily-summary-by-site'!$A1108&amp;'88101-daily-summary-by-site'!H$2&amp;'88101-daily-summary-by-site'!H$3,'AQS-88101'!$AC$2:$AC$2744&amp;'AQS-88101'!$E$2:$E$2744&amp;'AQS-88101'!$G$2:$G$2744,0))&lt;&gt;"",INDEX('AQS-88101'!$M$2:$M$2744,MATCH('88101-daily-summary-by-site'!$A1108&amp;'88101-daily-summary-by-site'!H$2&amp;'88101-daily-summary-by-site'!H$3,'AQS-88101'!$AC$2:$AC$2744&amp;'AQS-88101'!$E$2:$E$2744&amp;'AQS-88101'!$G$2:$G$2744,0)),""),"")</f>
        <v/>
      </c>
      <c r="I1108" s="108" t="str">
        <f t="array" ref="I1108">IFERROR(IF(INDEX('AQS-88101'!$M$2:$M$2744,MATCH('88101-daily-summary-by-site'!$A1108&amp;'88101-daily-summary-by-site'!I$2&amp;'88101-daily-summary-by-site'!I$3,'AQS-88101'!$AC$2:$AC$2744&amp;'AQS-88101'!$E$2:$E$2744&amp;'AQS-88101'!$G$2:$G$2744,0))&lt;&gt;"",INDEX('AQS-88101'!$M$2:$M$2744,MATCH('88101-daily-summary-by-site'!$A1108&amp;'88101-daily-summary-by-site'!I$2&amp;'88101-daily-summary-by-site'!I$3,'AQS-88101'!$AC$2:$AC$2744&amp;'AQS-88101'!$E$2:$E$2744&amp;'AQS-88101'!$G$2:$G$2744,0)),""),"")</f>
        <v/>
      </c>
      <c r="L1108" s="107" t="str">
        <f t="shared" si="85"/>
        <v/>
      </c>
      <c r="M1108" s="42" t="str">
        <f t="shared" si="86"/>
        <v/>
      </c>
      <c r="N1108" s="42" t="str">
        <f t="shared" si="87"/>
        <v/>
      </c>
      <c r="O1108" s="108" t="str">
        <f t="shared" si="88"/>
        <v/>
      </c>
    </row>
    <row r="1109" spans="1:15" x14ac:dyDescent="0.25">
      <c r="A1109" s="79">
        <f t="shared" si="89"/>
        <v>39324</v>
      </c>
      <c r="B1109" s="107" t="str">
        <f t="array" ref="B1109">IFERROR(IF(INDEX('AQS-88101'!$M$2:$M$2744,MATCH('88101-daily-summary-by-site'!$A1109&amp;'88101-daily-summary-by-site'!B$2&amp;'88101-daily-summary-by-site'!B$3,'AQS-88101'!$AC$2:$AC$2744&amp;'AQS-88101'!$E$2:$E$2744&amp;'AQS-88101'!$G$2:$G$2744,0))&lt;&gt;"",INDEX('AQS-88101'!$M$2:$M$2744,MATCH('88101-daily-summary-by-site'!$A1109&amp;'88101-daily-summary-by-site'!B$2&amp;'88101-daily-summary-by-site'!B$3,'AQS-88101'!$AC$2:$AC$2744&amp;'AQS-88101'!$E$2:$E$2744&amp;'AQS-88101'!$G$2:$G$2744,0)),""),"")</f>
        <v/>
      </c>
      <c r="C1109" s="42" t="str">
        <f t="array" ref="C1109">IFERROR(IF(INDEX('AQS-88101'!$M$2:$M$2744,MATCH('88101-daily-summary-by-site'!$A1109&amp;'88101-daily-summary-by-site'!C$2&amp;'88101-daily-summary-by-site'!C$3,'AQS-88101'!$AC$2:$AC$2744&amp;'AQS-88101'!$E$2:$E$2744&amp;'AQS-88101'!$G$2:$G$2744,0))&lt;&gt;"",INDEX('AQS-88101'!$M$2:$M$2744,MATCH('88101-daily-summary-by-site'!$A1109&amp;'88101-daily-summary-by-site'!C$2&amp;'88101-daily-summary-by-site'!C$3,'AQS-88101'!$AC$2:$AC$2744&amp;'AQS-88101'!$E$2:$E$2744&amp;'AQS-88101'!$G$2:$G$2744,0)),""),"")</f>
        <v/>
      </c>
      <c r="D1109" s="42" t="str">
        <f t="array" ref="D1109">IFERROR(IF(INDEX('AQS-88101'!$M$2:$M$2744,MATCH('88101-daily-summary-by-site'!$A1109&amp;'88101-daily-summary-by-site'!D$2&amp;'88101-daily-summary-by-site'!D$3,'AQS-88101'!$AC$2:$AC$2744&amp;'AQS-88101'!$E$2:$E$2744&amp;'AQS-88101'!$G$2:$G$2744,0))&lt;&gt;"",INDEX('AQS-88101'!$M$2:$M$2744,MATCH('88101-daily-summary-by-site'!$A1109&amp;'88101-daily-summary-by-site'!D$2&amp;'88101-daily-summary-by-site'!D$3,'AQS-88101'!$AC$2:$AC$2744&amp;'AQS-88101'!$E$2:$E$2744&amp;'AQS-88101'!$G$2:$G$2744,0)),""),"")</f>
        <v/>
      </c>
      <c r="E1109" s="42" t="str">
        <f t="array" ref="E1109">IFERROR(IF(INDEX('AQS-88101'!$M$2:$M$2744,MATCH('88101-daily-summary-by-site'!$A1109&amp;'88101-daily-summary-by-site'!E$2&amp;'88101-daily-summary-by-site'!E$3,'AQS-88101'!$AC$2:$AC$2744&amp;'AQS-88101'!$E$2:$E$2744&amp;'AQS-88101'!$G$2:$G$2744,0))&lt;&gt;"",INDEX('AQS-88101'!$M$2:$M$2744,MATCH('88101-daily-summary-by-site'!$A1109&amp;'88101-daily-summary-by-site'!E$2&amp;'88101-daily-summary-by-site'!E$3,'AQS-88101'!$AC$2:$AC$2744&amp;'AQS-88101'!$E$2:$E$2744&amp;'AQS-88101'!$G$2:$G$2744,0)),""),"")</f>
        <v/>
      </c>
      <c r="F1109" s="42" t="str">
        <f t="array" ref="F1109">IFERROR(IF(INDEX('AQS-88101'!$M$2:$M$2744,MATCH('88101-daily-summary-by-site'!$A1109&amp;'88101-daily-summary-by-site'!F$2&amp;'88101-daily-summary-by-site'!F$3,'AQS-88101'!$AC$2:$AC$2744&amp;'AQS-88101'!$E$2:$E$2744&amp;'AQS-88101'!$G$2:$G$2744,0))&lt;&gt;"",INDEX('AQS-88101'!$M$2:$M$2744,MATCH('88101-daily-summary-by-site'!$A1109&amp;'88101-daily-summary-by-site'!F$2&amp;'88101-daily-summary-by-site'!F$3,'AQS-88101'!$AC$2:$AC$2744&amp;'AQS-88101'!$E$2:$E$2744&amp;'AQS-88101'!$G$2:$G$2744,0)),""),"")</f>
        <v/>
      </c>
      <c r="G1109" s="42" t="str">
        <f t="array" ref="G1109">IFERROR(IF(INDEX('AQS-88101'!$M$2:$M$2744,MATCH('88101-daily-summary-by-site'!$A1109&amp;'88101-daily-summary-by-site'!G$2&amp;'88101-daily-summary-by-site'!G$3,'AQS-88101'!$AC$2:$AC$2744&amp;'AQS-88101'!$E$2:$E$2744&amp;'AQS-88101'!$G$2:$G$2744,0))&lt;&gt;"",INDEX('AQS-88101'!$M$2:$M$2744,MATCH('88101-daily-summary-by-site'!$A1109&amp;'88101-daily-summary-by-site'!G$2&amp;'88101-daily-summary-by-site'!G$3,'AQS-88101'!$AC$2:$AC$2744&amp;'AQS-88101'!$E$2:$E$2744&amp;'AQS-88101'!$G$2:$G$2744,0)),""),"")</f>
        <v/>
      </c>
      <c r="H1109" s="42" t="str">
        <f t="array" ref="H1109">IFERROR(IF(INDEX('AQS-88101'!$M$2:$M$2744,MATCH('88101-daily-summary-by-site'!$A1109&amp;'88101-daily-summary-by-site'!H$2&amp;'88101-daily-summary-by-site'!H$3,'AQS-88101'!$AC$2:$AC$2744&amp;'AQS-88101'!$E$2:$E$2744&amp;'AQS-88101'!$G$2:$G$2744,0))&lt;&gt;"",INDEX('AQS-88101'!$M$2:$M$2744,MATCH('88101-daily-summary-by-site'!$A1109&amp;'88101-daily-summary-by-site'!H$2&amp;'88101-daily-summary-by-site'!H$3,'AQS-88101'!$AC$2:$AC$2744&amp;'AQS-88101'!$E$2:$E$2744&amp;'AQS-88101'!$G$2:$G$2744,0)),""),"")</f>
        <v/>
      </c>
      <c r="I1109" s="108" t="str">
        <f t="array" ref="I1109">IFERROR(IF(INDEX('AQS-88101'!$M$2:$M$2744,MATCH('88101-daily-summary-by-site'!$A1109&amp;'88101-daily-summary-by-site'!I$2&amp;'88101-daily-summary-by-site'!I$3,'AQS-88101'!$AC$2:$AC$2744&amp;'AQS-88101'!$E$2:$E$2744&amp;'AQS-88101'!$G$2:$G$2744,0))&lt;&gt;"",INDEX('AQS-88101'!$M$2:$M$2744,MATCH('88101-daily-summary-by-site'!$A1109&amp;'88101-daily-summary-by-site'!I$2&amp;'88101-daily-summary-by-site'!I$3,'AQS-88101'!$AC$2:$AC$2744&amp;'AQS-88101'!$E$2:$E$2744&amp;'AQS-88101'!$G$2:$G$2744,0)),""),"")</f>
        <v/>
      </c>
      <c r="L1109" s="107" t="str">
        <f t="shared" si="85"/>
        <v/>
      </c>
      <c r="M1109" s="42" t="str">
        <f t="shared" si="86"/>
        <v/>
      </c>
      <c r="N1109" s="42" t="str">
        <f t="shared" si="87"/>
        <v/>
      </c>
      <c r="O1109" s="108" t="str">
        <f t="shared" si="88"/>
        <v/>
      </c>
    </row>
    <row r="1110" spans="1:15" x14ac:dyDescent="0.25">
      <c r="A1110" s="79">
        <f t="shared" si="89"/>
        <v>39325</v>
      </c>
      <c r="B1110" s="107">
        <f t="array" ref="B1110">IFERROR(IF(INDEX('AQS-88101'!$M$2:$M$2744,MATCH('88101-daily-summary-by-site'!$A1110&amp;'88101-daily-summary-by-site'!B$2&amp;'88101-daily-summary-by-site'!B$3,'AQS-88101'!$AC$2:$AC$2744&amp;'AQS-88101'!$E$2:$E$2744&amp;'AQS-88101'!$G$2:$G$2744,0))&lt;&gt;"",INDEX('AQS-88101'!$M$2:$M$2744,MATCH('88101-daily-summary-by-site'!$A1110&amp;'88101-daily-summary-by-site'!B$2&amp;'88101-daily-summary-by-site'!B$3,'AQS-88101'!$AC$2:$AC$2744&amp;'AQS-88101'!$E$2:$E$2744&amp;'AQS-88101'!$G$2:$G$2744,0)),""),"")</f>
        <v>5.7</v>
      </c>
      <c r="C1110" s="42" t="str">
        <f t="array" ref="C1110">IFERROR(IF(INDEX('AQS-88101'!$M$2:$M$2744,MATCH('88101-daily-summary-by-site'!$A1110&amp;'88101-daily-summary-by-site'!C$2&amp;'88101-daily-summary-by-site'!C$3,'AQS-88101'!$AC$2:$AC$2744&amp;'AQS-88101'!$E$2:$E$2744&amp;'AQS-88101'!$G$2:$G$2744,0))&lt;&gt;"",INDEX('AQS-88101'!$M$2:$M$2744,MATCH('88101-daily-summary-by-site'!$A1110&amp;'88101-daily-summary-by-site'!C$2&amp;'88101-daily-summary-by-site'!C$3,'AQS-88101'!$AC$2:$AC$2744&amp;'AQS-88101'!$E$2:$E$2744&amp;'AQS-88101'!$G$2:$G$2744,0)),""),"")</f>
        <v/>
      </c>
      <c r="D1110" s="42" t="str">
        <f t="array" ref="D1110">IFERROR(IF(INDEX('AQS-88101'!$M$2:$M$2744,MATCH('88101-daily-summary-by-site'!$A1110&amp;'88101-daily-summary-by-site'!D$2&amp;'88101-daily-summary-by-site'!D$3,'AQS-88101'!$AC$2:$AC$2744&amp;'AQS-88101'!$E$2:$E$2744&amp;'AQS-88101'!$G$2:$G$2744,0))&lt;&gt;"",INDEX('AQS-88101'!$M$2:$M$2744,MATCH('88101-daily-summary-by-site'!$A1110&amp;'88101-daily-summary-by-site'!D$2&amp;'88101-daily-summary-by-site'!D$3,'AQS-88101'!$AC$2:$AC$2744&amp;'AQS-88101'!$E$2:$E$2744&amp;'AQS-88101'!$G$2:$G$2744,0)),""),"")</f>
        <v/>
      </c>
      <c r="E1110" s="42" t="str">
        <f t="array" ref="E1110">IFERROR(IF(INDEX('AQS-88101'!$M$2:$M$2744,MATCH('88101-daily-summary-by-site'!$A1110&amp;'88101-daily-summary-by-site'!E$2&amp;'88101-daily-summary-by-site'!E$3,'AQS-88101'!$AC$2:$AC$2744&amp;'AQS-88101'!$E$2:$E$2744&amp;'AQS-88101'!$G$2:$G$2744,0))&lt;&gt;"",INDEX('AQS-88101'!$M$2:$M$2744,MATCH('88101-daily-summary-by-site'!$A1110&amp;'88101-daily-summary-by-site'!E$2&amp;'88101-daily-summary-by-site'!E$3,'AQS-88101'!$AC$2:$AC$2744&amp;'AQS-88101'!$E$2:$E$2744&amp;'AQS-88101'!$G$2:$G$2744,0)),""),"")</f>
        <v/>
      </c>
      <c r="F1110" s="42" t="str">
        <f t="array" ref="F1110">IFERROR(IF(INDEX('AQS-88101'!$M$2:$M$2744,MATCH('88101-daily-summary-by-site'!$A1110&amp;'88101-daily-summary-by-site'!F$2&amp;'88101-daily-summary-by-site'!F$3,'AQS-88101'!$AC$2:$AC$2744&amp;'AQS-88101'!$E$2:$E$2744&amp;'AQS-88101'!$G$2:$G$2744,0))&lt;&gt;"",INDEX('AQS-88101'!$M$2:$M$2744,MATCH('88101-daily-summary-by-site'!$A1110&amp;'88101-daily-summary-by-site'!F$2&amp;'88101-daily-summary-by-site'!F$3,'AQS-88101'!$AC$2:$AC$2744&amp;'AQS-88101'!$E$2:$E$2744&amp;'AQS-88101'!$G$2:$G$2744,0)),""),"")</f>
        <v/>
      </c>
      <c r="G1110" s="42" t="str">
        <f t="array" ref="G1110">IFERROR(IF(INDEX('AQS-88101'!$M$2:$M$2744,MATCH('88101-daily-summary-by-site'!$A1110&amp;'88101-daily-summary-by-site'!G$2&amp;'88101-daily-summary-by-site'!G$3,'AQS-88101'!$AC$2:$AC$2744&amp;'AQS-88101'!$E$2:$E$2744&amp;'AQS-88101'!$G$2:$G$2744,0))&lt;&gt;"",INDEX('AQS-88101'!$M$2:$M$2744,MATCH('88101-daily-summary-by-site'!$A1110&amp;'88101-daily-summary-by-site'!G$2&amp;'88101-daily-summary-by-site'!G$3,'AQS-88101'!$AC$2:$AC$2744&amp;'AQS-88101'!$E$2:$E$2744&amp;'AQS-88101'!$G$2:$G$2744,0)),""),"")</f>
        <v/>
      </c>
      <c r="H1110" s="42" t="str">
        <f t="array" ref="H1110">IFERROR(IF(INDEX('AQS-88101'!$M$2:$M$2744,MATCH('88101-daily-summary-by-site'!$A1110&amp;'88101-daily-summary-by-site'!H$2&amp;'88101-daily-summary-by-site'!H$3,'AQS-88101'!$AC$2:$AC$2744&amp;'AQS-88101'!$E$2:$E$2744&amp;'AQS-88101'!$G$2:$G$2744,0))&lt;&gt;"",INDEX('AQS-88101'!$M$2:$M$2744,MATCH('88101-daily-summary-by-site'!$A1110&amp;'88101-daily-summary-by-site'!H$2&amp;'88101-daily-summary-by-site'!H$3,'AQS-88101'!$AC$2:$AC$2744&amp;'AQS-88101'!$E$2:$E$2744&amp;'AQS-88101'!$G$2:$G$2744,0)),""),"")</f>
        <v/>
      </c>
      <c r="I1110" s="108" t="str">
        <f t="array" ref="I1110">IFERROR(IF(INDEX('AQS-88101'!$M$2:$M$2744,MATCH('88101-daily-summary-by-site'!$A1110&amp;'88101-daily-summary-by-site'!I$2&amp;'88101-daily-summary-by-site'!I$3,'AQS-88101'!$AC$2:$AC$2744&amp;'AQS-88101'!$E$2:$E$2744&amp;'AQS-88101'!$G$2:$G$2744,0))&lt;&gt;"",INDEX('AQS-88101'!$M$2:$M$2744,MATCH('88101-daily-summary-by-site'!$A1110&amp;'88101-daily-summary-by-site'!I$2&amp;'88101-daily-summary-by-site'!I$3,'AQS-88101'!$AC$2:$AC$2744&amp;'AQS-88101'!$E$2:$E$2744&amp;'AQS-88101'!$G$2:$G$2744,0)),""),"")</f>
        <v/>
      </c>
      <c r="L1110" s="107">
        <f t="shared" si="85"/>
        <v>5.7</v>
      </c>
      <c r="M1110" s="42" t="str">
        <f t="shared" si="86"/>
        <v/>
      </c>
      <c r="N1110" s="42" t="str">
        <f t="shared" si="87"/>
        <v/>
      </c>
      <c r="O1110" s="108" t="str">
        <f t="shared" si="88"/>
        <v/>
      </c>
    </row>
    <row r="1111" spans="1:15" x14ac:dyDescent="0.25">
      <c r="A1111" s="79">
        <f t="shared" si="89"/>
        <v>39569</v>
      </c>
      <c r="B1111" s="107" t="str">
        <f t="array" ref="B1111">IFERROR(IF(INDEX('AQS-88101'!$M$2:$M$2744,MATCH('88101-daily-summary-by-site'!$A1111&amp;'88101-daily-summary-by-site'!B$2&amp;'88101-daily-summary-by-site'!B$3,'AQS-88101'!$AC$2:$AC$2744&amp;'AQS-88101'!$E$2:$E$2744&amp;'AQS-88101'!$G$2:$G$2744,0))&lt;&gt;"",INDEX('AQS-88101'!$M$2:$M$2744,MATCH('88101-daily-summary-by-site'!$A1111&amp;'88101-daily-summary-by-site'!B$2&amp;'88101-daily-summary-by-site'!B$3,'AQS-88101'!$AC$2:$AC$2744&amp;'AQS-88101'!$E$2:$E$2744&amp;'AQS-88101'!$G$2:$G$2744,0)),""),"")</f>
        <v/>
      </c>
      <c r="C1111" s="42" t="str">
        <f t="array" ref="C1111">IFERROR(IF(INDEX('AQS-88101'!$M$2:$M$2744,MATCH('88101-daily-summary-by-site'!$A1111&amp;'88101-daily-summary-by-site'!C$2&amp;'88101-daily-summary-by-site'!C$3,'AQS-88101'!$AC$2:$AC$2744&amp;'AQS-88101'!$E$2:$E$2744&amp;'AQS-88101'!$G$2:$G$2744,0))&lt;&gt;"",INDEX('AQS-88101'!$M$2:$M$2744,MATCH('88101-daily-summary-by-site'!$A1111&amp;'88101-daily-summary-by-site'!C$2&amp;'88101-daily-summary-by-site'!C$3,'AQS-88101'!$AC$2:$AC$2744&amp;'AQS-88101'!$E$2:$E$2744&amp;'AQS-88101'!$G$2:$G$2744,0)),""),"")</f>
        <v/>
      </c>
      <c r="D1111" s="42" t="str">
        <f t="array" ref="D1111">IFERROR(IF(INDEX('AQS-88101'!$M$2:$M$2744,MATCH('88101-daily-summary-by-site'!$A1111&amp;'88101-daily-summary-by-site'!D$2&amp;'88101-daily-summary-by-site'!D$3,'AQS-88101'!$AC$2:$AC$2744&amp;'AQS-88101'!$E$2:$E$2744&amp;'AQS-88101'!$G$2:$G$2744,0))&lt;&gt;"",INDEX('AQS-88101'!$M$2:$M$2744,MATCH('88101-daily-summary-by-site'!$A1111&amp;'88101-daily-summary-by-site'!D$2&amp;'88101-daily-summary-by-site'!D$3,'AQS-88101'!$AC$2:$AC$2744&amp;'AQS-88101'!$E$2:$E$2744&amp;'AQS-88101'!$G$2:$G$2744,0)),""),"")</f>
        <v/>
      </c>
      <c r="E1111" s="42" t="str">
        <f t="array" ref="E1111">IFERROR(IF(INDEX('AQS-88101'!$M$2:$M$2744,MATCH('88101-daily-summary-by-site'!$A1111&amp;'88101-daily-summary-by-site'!E$2&amp;'88101-daily-summary-by-site'!E$3,'AQS-88101'!$AC$2:$AC$2744&amp;'AQS-88101'!$E$2:$E$2744&amp;'AQS-88101'!$G$2:$G$2744,0))&lt;&gt;"",INDEX('AQS-88101'!$M$2:$M$2744,MATCH('88101-daily-summary-by-site'!$A1111&amp;'88101-daily-summary-by-site'!E$2&amp;'88101-daily-summary-by-site'!E$3,'AQS-88101'!$AC$2:$AC$2744&amp;'AQS-88101'!$E$2:$E$2744&amp;'AQS-88101'!$G$2:$G$2744,0)),""),"")</f>
        <v/>
      </c>
      <c r="F1111" s="42" t="str">
        <f t="array" ref="F1111">IFERROR(IF(INDEX('AQS-88101'!$M$2:$M$2744,MATCH('88101-daily-summary-by-site'!$A1111&amp;'88101-daily-summary-by-site'!F$2&amp;'88101-daily-summary-by-site'!F$3,'AQS-88101'!$AC$2:$AC$2744&amp;'AQS-88101'!$E$2:$E$2744&amp;'AQS-88101'!$G$2:$G$2744,0))&lt;&gt;"",INDEX('AQS-88101'!$M$2:$M$2744,MATCH('88101-daily-summary-by-site'!$A1111&amp;'88101-daily-summary-by-site'!F$2&amp;'88101-daily-summary-by-site'!F$3,'AQS-88101'!$AC$2:$AC$2744&amp;'AQS-88101'!$E$2:$E$2744&amp;'AQS-88101'!$G$2:$G$2744,0)),""),"")</f>
        <v/>
      </c>
      <c r="G1111" s="42" t="str">
        <f t="array" ref="G1111">IFERROR(IF(INDEX('AQS-88101'!$M$2:$M$2744,MATCH('88101-daily-summary-by-site'!$A1111&amp;'88101-daily-summary-by-site'!G$2&amp;'88101-daily-summary-by-site'!G$3,'AQS-88101'!$AC$2:$AC$2744&amp;'AQS-88101'!$E$2:$E$2744&amp;'AQS-88101'!$G$2:$G$2744,0))&lt;&gt;"",INDEX('AQS-88101'!$M$2:$M$2744,MATCH('88101-daily-summary-by-site'!$A1111&amp;'88101-daily-summary-by-site'!G$2&amp;'88101-daily-summary-by-site'!G$3,'AQS-88101'!$AC$2:$AC$2744&amp;'AQS-88101'!$E$2:$E$2744&amp;'AQS-88101'!$G$2:$G$2744,0)),""),"")</f>
        <v/>
      </c>
      <c r="H1111" s="42" t="str">
        <f t="array" ref="H1111">IFERROR(IF(INDEX('AQS-88101'!$M$2:$M$2744,MATCH('88101-daily-summary-by-site'!$A1111&amp;'88101-daily-summary-by-site'!H$2&amp;'88101-daily-summary-by-site'!H$3,'AQS-88101'!$AC$2:$AC$2744&amp;'AQS-88101'!$E$2:$E$2744&amp;'AQS-88101'!$G$2:$G$2744,0))&lt;&gt;"",INDEX('AQS-88101'!$M$2:$M$2744,MATCH('88101-daily-summary-by-site'!$A1111&amp;'88101-daily-summary-by-site'!H$2&amp;'88101-daily-summary-by-site'!H$3,'AQS-88101'!$AC$2:$AC$2744&amp;'AQS-88101'!$E$2:$E$2744&amp;'AQS-88101'!$G$2:$G$2744,0)),""),"")</f>
        <v/>
      </c>
      <c r="I1111" s="108" t="str">
        <f t="array" ref="I1111">IFERROR(IF(INDEX('AQS-88101'!$M$2:$M$2744,MATCH('88101-daily-summary-by-site'!$A1111&amp;'88101-daily-summary-by-site'!I$2&amp;'88101-daily-summary-by-site'!I$3,'AQS-88101'!$AC$2:$AC$2744&amp;'AQS-88101'!$E$2:$E$2744&amp;'AQS-88101'!$G$2:$G$2744,0))&lt;&gt;"",INDEX('AQS-88101'!$M$2:$M$2744,MATCH('88101-daily-summary-by-site'!$A1111&amp;'88101-daily-summary-by-site'!I$2&amp;'88101-daily-summary-by-site'!I$3,'AQS-88101'!$AC$2:$AC$2744&amp;'AQS-88101'!$E$2:$E$2744&amp;'AQS-88101'!$G$2:$G$2744,0)),""),"")</f>
        <v/>
      </c>
      <c r="L1111" s="107" t="str">
        <f t="shared" si="85"/>
        <v/>
      </c>
      <c r="M1111" s="42" t="str">
        <f t="shared" si="86"/>
        <v/>
      </c>
      <c r="N1111" s="42" t="str">
        <f t="shared" si="87"/>
        <v/>
      </c>
      <c r="O1111" s="108" t="str">
        <f t="shared" si="88"/>
        <v/>
      </c>
    </row>
    <row r="1112" spans="1:15" x14ac:dyDescent="0.25">
      <c r="A1112" s="79">
        <f t="shared" si="89"/>
        <v>39570</v>
      </c>
      <c r="B1112" s="107" t="str">
        <f t="array" ref="B1112">IFERROR(IF(INDEX('AQS-88101'!$M$2:$M$2744,MATCH('88101-daily-summary-by-site'!$A1112&amp;'88101-daily-summary-by-site'!B$2&amp;'88101-daily-summary-by-site'!B$3,'AQS-88101'!$AC$2:$AC$2744&amp;'AQS-88101'!$E$2:$E$2744&amp;'AQS-88101'!$G$2:$G$2744,0))&lt;&gt;"",INDEX('AQS-88101'!$M$2:$M$2744,MATCH('88101-daily-summary-by-site'!$A1112&amp;'88101-daily-summary-by-site'!B$2&amp;'88101-daily-summary-by-site'!B$3,'AQS-88101'!$AC$2:$AC$2744&amp;'AQS-88101'!$E$2:$E$2744&amp;'AQS-88101'!$G$2:$G$2744,0)),""),"")</f>
        <v/>
      </c>
      <c r="C1112" s="42" t="str">
        <f t="array" ref="C1112">IFERROR(IF(INDEX('AQS-88101'!$M$2:$M$2744,MATCH('88101-daily-summary-by-site'!$A1112&amp;'88101-daily-summary-by-site'!C$2&amp;'88101-daily-summary-by-site'!C$3,'AQS-88101'!$AC$2:$AC$2744&amp;'AQS-88101'!$E$2:$E$2744&amp;'AQS-88101'!$G$2:$G$2744,0))&lt;&gt;"",INDEX('AQS-88101'!$M$2:$M$2744,MATCH('88101-daily-summary-by-site'!$A1112&amp;'88101-daily-summary-by-site'!C$2&amp;'88101-daily-summary-by-site'!C$3,'AQS-88101'!$AC$2:$AC$2744&amp;'AQS-88101'!$E$2:$E$2744&amp;'AQS-88101'!$G$2:$G$2744,0)),""),"")</f>
        <v/>
      </c>
      <c r="D1112" s="42" t="str">
        <f t="array" ref="D1112">IFERROR(IF(INDEX('AQS-88101'!$M$2:$M$2744,MATCH('88101-daily-summary-by-site'!$A1112&amp;'88101-daily-summary-by-site'!D$2&amp;'88101-daily-summary-by-site'!D$3,'AQS-88101'!$AC$2:$AC$2744&amp;'AQS-88101'!$E$2:$E$2744&amp;'AQS-88101'!$G$2:$G$2744,0))&lt;&gt;"",INDEX('AQS-88101'!$M$2:$M$2744,MATCH('88101-daily-summary-by-site'!$A1112&amp;'88101-daily-summary-by-site'!D$2&amp;'88101-daily-summary-by-site'!D$3,'AQS-88101'!$AC$2:$AC$2744&amp;'AQS-88101'!$E$2:$E$2744&amp;'AQS-88101'!$G$2:$G$2744,0)),""),"")</f>
        <v/>
      </c>
      <c r="E1112" s="42" t="str">
        <f t="array" ref="E1112">IFERROR(IF(INDEX('AQS-88101'!$M$2:$M$2744,MATCH('88101-daily-summary-by-site'!$A1112&amp;'88101-daily-summary-by-site'!E$2&amp;'88101-daily-summary-by-site'!E$3,'AQS-88101'!$AC$2:$AC$2744&amp;'AQS-88101'!$E$2:$E$2744&amp;'AQS-88101'!$G$2:$G$2744,0))&lt;&gt;"",INDEX('AQS-88101'!$M$2:$M$2744,MATCH('88101-daily-summary-by-site'!$A1112&amp;'88101-daily-summary-by-site'!E$2&amp;'88101-daily-summary-by-site'!E$3,'AQS-88101'!$AC$2:$AC$2744&amp;'AQS-88101'!$E$2:$E$2744&amp;'AQS-88101'!$G$2:$G$2744,0)),""),"")</f>
        <v/>
      </c>
      <c r="F1112" s="42" t="str">
        <f t="array" ref="F1112">IFERROR(IF(INDEX('AQS-88101'!$M$2:$M$2744,MATCH('88101-daily-summary-by-site'!$A1112&amp;'88101-daily-summary-by-site'!F$2&amp;'88101-daily-summary-by-site'!F$3,'AQS-88101'!$AC$2:$AC$2744&amp;'AQS-88101'!$E$2:$E$2744&amp;'AQS-88101'!$G$2:$G$2744,0))&lt;&gt;"",INDEX('AQS-88101'!$M$2:$M$2744,MATCH('88101-daily-summary-by-site'!$A1112&amp;'88101-daily-summary-by-site'!F$2&amp;'88101-daily-summary-by-site'!F$3,'AQS-88101'!$AC$2:$AC$2744&amp;'AQS-88101'!$E$2:$E$2744&amp;'AQS-88101'!$G$2:$G$2744,0)),""),"")</f>
        <v/>
      </c>
      <c r="G1112" s="42" t="str">
        <f t="array" ref="G1112">IFERROR(IF(INDEX('AQS-88101'!$M$2:$M$2744,MATCH('88101-daily-summary-by-site'!$A1112&amp;'88101-daily-summary-by-site'!G$2&amp;'88101-daily-summary-by-site'!G$3,'AQS-88101'!$AC$2:$AC$2744&amp;'AQS-88101'!$E$2:$E$2744&amp;'AQS-88101'!$G$2:$G$2744,0))&lt;&gt;"",INDEX('AQS-88101'!$M$2:$M$2744,MATCH('88101-daily-summary-by-site'!$A1112&amp;'88101-daily-summary-by-site'!G$2&amp;'88101-daily-summary-by-site'!G$3,'AQS-88101'!$AC$2:$AC$2744&amp;'AQS-88101'!$E$2:$E$2744&amp;'AQS-88101'!$G$2:$G$2744,0)),""),"")</f>
        <v/>
      </c>
      <c r="H1112" s="42" t="str">
        <f t="array" ref="H1112">IFERROR(IF(INDEX('AQS-88101'!$M$2:$M$2744,MATCH('88101-daily-summary-by-site'!$A1112&amp;'88101-daily-summary-by-site'!H$2&amp;'88101-daily-summary-by-site'!H$3,'AQS-88101'!$AC$2:$AC$2744&amp;'AQS-88101'!$E$2:$E$2744&amp;'AQS-88101'!$G$2:$G$2744,0))&lt;&gt;"",INDEX('AQS-88101'!$M$2:$M$2744,MATCH('88101-daily-summary-by-site'!$A1112&amp;'88101-daily-summary-by-site'!H$2&amp;'88101-daily-summary-by-site'!H$3,'AQS-88101'!$AC$2:$AC$2744&amp;'AQS-88101'!$E$2:$E$2744&amp;'AQS-88101'!$G$2:$G$2744,0)),""),"")</f>
        <v/>
      </c>
      <c r="I1112" s="108" t="str">
        <f t="array" ref="I1112">IFERROR(IF(INDEX('AQS-88101'!$M$2:$M$2744,MATCH('88101-daily-summary-by-site'!$A1112&amp;'88101-daily-summary-by-site'!I$2&amp;'88101-daily-summary-by-site'!I$3,'AQS-88101'!$AC$2:$AC$2744&amp;'AQS-88101'!$E$2:$E$2744&amp;'AQS-88101'!$G$2:$G$2744,0))&lt;&gt;"",INDEX('AQS-88101'!$M$2:$M$2744,MATCH('88101-daily-summary-by-site'!$A1112&amp;'88101-daily-summary-by-site'!I$2&amp;'88101-daily-summary-by-site'!I$3,'AQS-88101'!$AC$2:$AC$2744&amp;'AQS-88101'!$E$2:$E$2744&amp;'AQS-88101'!$G$2:$G$2744,0)),""),"")</f>
        <v/>
      </c>
      <c r="L1112" s="107" t="str">
        <f t="shared" si="85"/>
        <v/>
      </c>
      <c r="M1112" s="42" t="str">
        <f t="shared" si="86"/>
        <v/>
      </c>
      <c r="N1112" s="42" t="str">
        <f t="shared" si="87"/>
        <v/>
      </c>
      <c r="O1112" s="108" t="str">
        <f t="shared" si="88"/>
        <v/>
      </c>
    </row>
    <row r="1113" spans="1:15" x14ac:dyDescent="0.25">
      <c r="A1113" s="79">
        <f t="shared" si="89"/>
        <v>39571</v>
      </c>
      <c r="B1113" s="107">
        <f t="array" ref="B1113">IFERROR(IF(INDEX('AQS-88101'!$M$2:$M$2744,MATCH('88101-daily-summary-by-site'!$A1113&amp;'88101-daily-summary-by-site'!B$2&amp;'88101-daily-summary-by-site'!B$3,'AQS-88101'!$AC$2:$AC$2744&amp;'AQS-88101'!$E$2:$E$2744&amp;'AQS-88101'!$G$2:$G$2744,0))&lt;&gt;"",INDEX('AQS-88101'!$M$2:$M$2744,MATCH('88101-daily-summary-by-site'!$A1113&amp;'88101-daily-summary-by-site'!B$2&amp;'88101-daily-summary-by-site'!B$3,'AQS-88101'!$AC$2:$AC$2744&amp;'AQS-88101'!$E$2:$E$2744&amp;'AQS-88101'!$G$2:$G$2744,0)),""),"")</f>
        <v>2.9</v>
      </c>
      <c r="C1113" s="42" t="str">
        <f t="array" ref="C1113">IFERROR(IF(INDEX('AQS-88101'!$M$2:$M$2744,MATCH('88101-daily-summary-by-site'!$A1113&amp;'88101-daily-summary-by-site'!C$2&amp;'88101-daily-summary-by-site'!C$3,'AQS-88101'!$AC$2:$AC$2744&amp;'AQS-88101'!$E$2:$E$2744&amp;'AQS-88101'!$G$2:$G$2744,0))&lt;&gt;"",INDEX('AQS-88101'!$M$2:$M$2744,MATCH('88101-daily-summary-by-site'!$A1113&amp;'88101-daily-summary-by-site'!C$2&amp;'88101-daily-summary-by-site'!C$3,'AQS-88101'!$AC$2:$AC$2744&amp;'AQS-88101'!$E$2:$E$2744&amp;'AQS-88101'!$G$2:$G$2744,0)),""),"")</f>
        <v/>
      </c>
      <c r="D1113" s="42" t="str">
        <f t="array" ref="D1113">IFERROR(IF(INDEX('AQS-88101'!$M$2:$M$2744,MATCH('88101-daily-summary-by-site'!$A1113&amp;'88101-daily-summary-by-site'!D$2&amp;'88101-daily-summary-by-site'!D$3,'AQS-88101'!$AC$2:$AC$2744&amp;'AQS-88101'!$E$2:$E$2744&amp;'AQS-88101'!$G$2:$G$2744,0))&lt;&gt;"",INDEX('AQS-88101'!$M$2:$M$2744,MATCH('88101-daily-summary-by-site'!$A1113&amp;'88101-daily-summary-by-site'!D$2&amp;'88101-daily-summary-by-site'!D$3,'AQS-88101'!$AC$2:$AC$2744&amp;'AQS-88101'!$E$2:$E$2744&amp;'AQS-88101'!$G$2:$G$2744,0)),""),"")</f>
        <v/>
      </c>
      <c r="E1113" s="42" t="str">
        <f t="array" ref="E1113">IFERROR(IF(INDEX('AQS-88101'!$M$2:$M$2744,MATCH('88101-daily-summary-by-site'!$A1113&amp;'88101-daily-summary-by-site'!E$2&amp;'88101-daily-summary-by-site'!E$3,'AQS-88101'!$AC$2:$AC$2744&amp;'AQS-88101'!$E$2:$E$2744&amp;'AQS-88101'!$G$2:$G$2744,0))&lt;&gt;"",INDEX('AQS-88101'!$M$2:$M$2744,MATCH('88101-daily-summary-by-site'!$A1113&amp;'88101-daily-summary-by-site'!E$2&amp;'88101-daily-summary-by-site'!E$3,'AQS-88101'!$AC$2:$AC$2744&amp;'AQS-88101'!$E$2:$E$2744&amp;'AQS-88101'!$G$2:$G$2744,0)),""),"")</f>
        <v/>
      </c>
      <c r="F1113" s="42" t="str">
        <f t="array" ref="F1113">IFERROR(IF(INDEX('AQS-88101'!$M$2:$M$2744,MATCH('88101-daily-summary-by-site'!$A1113&amp;'88101-daily-summary-by-site'!F$2&amp;'88101-daily-summary-by-site'!F$3,'AQS-88101'!$AC$2:$AC$2744&amp;'AQS-88101'!$E$2:$E$2744&amp;'AQS-88101'!$G$2:$G$2744,0))&lt;&gt;"",INDEX('AQS-88101'!$M$2:$M$2744,MATCH('88101-daily-summary-by-site'!$A1113&amp;'88101-daily-summary-by-site'!F$2&amp;'88101-daily-summary-by-site'!F$3,'AQS-88101'!$AC$2:$AC$2744&amp;'AQS-88101'!$E$2:$E$2744&amp;'AQS-88101'!$G$2:$G$2744,0)),""),"")</f>
        <v/>
      </c>
      <c r="G1113" s="42" t="str">
        <f t="array" ref="G1113">IFERROR(IF(INDEX('AQS-88101'!$M$2:$M$2744,MATCH('88101-daily-summary-by-site'!$A1113&amp;'88101-daily-summary-by-site'!G$2&amp;'88101-daily-summary-by-site'!G$3,'AQS-88101'!$AC$2:$AC$2744&amp;'AQS-88101'!$E$2:$E$2744&amp;'AQS-88101'!$G$2:$G$2744,0))&lt;&gt;"",INDEX('AQS-88101'!$M$2:$M$2744,MATCH('88101-daily-summary-by-site'!$A1113&amp;'88101-daily-summary-by-site'!G$2&amp;'88101-daily-summary-by-site'!G$3,'AQS-88101'!$AC$2:$AC$2744&amp;'AQS-88101'!$E$2:$E$2744&amp;'AQS-88101'!$G$2:$G$2744,0)),""),"")</f>
        <v/>
      </c>
      <c r="H1113" s="42" t="str">
        <f t="array" ref="H1113">IFERROR(IF(INDEX('AQS-88101'!$M$2:$M$2744,MATCH('88101-daily-summary-by-site'!$A1113&amp;'88101-daily-summary-by-site'!H$2&amp;'88101-daily-summary-by-site'!H$3,'AQS-88101'!$AC$2:$AC$2744&amp;'AQS-88101'!$E$2:$E$2744&amp;'AQS-88101'!$G$2:$G$2744,0))&lt;&gt;"",INDEX('AQS-88101'!$M$2:$M$2744,MATCH('88101-daily-summary-by-site'!$A1113&amp;'88101-daily-summary-by-site'!H$2&amp;'88101-daily-summary-by-site'!H$3,'AQS-88101'!$AC$2:$AC$2744&amp;'AQS-88101'!$E$2:$E$2744&amp;'AQS-88101'!$G$2:$G$2744,0)),""),"")</f>
        <v/>
      </c>
      <c r="I1113" s="108" t="str">
        <f t="array" ref="I1113">IFERROR(IF(INDEX('AQS-88101'!$M$2:$M$2744,MATCH('88101-daily-summary-by-site'!$A1113&amp;'88101-daily-summary-by-site'!I$2&amp;'88101-daily-summary-by-site'!I$3,'AQS-88101'!$AC$2:$AC$2744&amp;'AQS-88101'!$E$2:$E$2744&amp;'AQS-88101'!$G$2:$G$2744,0))&lt;&gt;"",INDEX('AQS-88101'!$M$2:$M$2744,MATCH('88101-daily-summary-by-site'!$A1113&amp;'88101-daily-summary-by-site'!I$2&amp;'88101-daily-summary-by-site'!I$3,'AQS-88101'!$AC$2:$AC$2744&amp;'AQS-88101'!$E$2:$E$2744&amp;'AQS-88101'!$G$2:$G$2744,0)),""),"")</f>
        <v/>
      </c>
      <c r="L1113" s="107">
        <f t="shared" si="85"/>
        <v>2.9</v>
      </c>
      <c r="M1113" s="42" t="str">
        <f t="shared" si="86"/>
        <v/>
      </c>
      <c r="N1113" s="42" t="str">
        <f t="shared" si="87"/>
        <v/>
      </c>
      <c r="O1113" s="108" t="str">
        <f t="shared" si="88"/>
        <v/>
      </c>
    </row>
    <row r="1114" spans="1:15" x14ac:dyDescent="0.25">
      <c r="A1114" s="79">
        <f t="shared" si="89"/>
        <v>39572</v>
      </c>
      <c r="B1114" s="107" t="str">
        <f t="array" ref="B1114">IFERROR(IF(INDEX('AQS-88101'!$M$2:$M$2744,MATCH('88101-daily-summary-by-site'!$A1114&amp;'88101-daily-summary-by-site'!B$2&amp;'88101-daily-summary-by-site'!B$3,'AQS-88101'!$AC$2:$AC$2744&amp;'AQS-88101'!$E$2:$E$2744&amp;'AQS-88101'!$G$2:$G$2744,0))&lt;&gt;"",INDEX('AQS-88101'!$M$2:$M$2744,MATCH('88101-daily-summary-by-site'!$A1114&amp;'88101-daily-summary-by-site'!B$2&amp;'88101-daily-summary-by-site'!B$3,'AQS-88101'!$AC$2:$AC$2744&amp;'AQS-88101'!$E$2:$E$2744&amp;'AQS-88101'!$G$2:$G$2744,0)),""),"")</f>
        <v/>
      </c>
      <c r="C1114" s="42" t="str">
        <f t="array" ref="C1114">IFERROR(IF(INDEX('AQS-88101'!$M$2:$M$2744,MATCH('88101-daily-summary-by-site'!$A1114&amp;'88101-daily-summary-by-site'!C$2&amp;'88101-daily-summary-by-site'!C$3,'AQS-88101'!$AC$2:$AC$2744&amp;'AQS-88101'!$E$2:$E$2744&amp;'AQS-88101'!$G$2:$G$2744,0))&lt;&gt;"",INDEX('AQS-88101'!$M$2:$M$2744,MATCH('88101-daily-summary-by-site'!$A1114&amp;'88101-daily-summary-by-site'!C$2&amp;'88101-daily-summary-by-site'!C$3,'AQS-88101'!$AC$2:$AC$2744&amp;'AQS-88101'!$E$2:$E$2744&amp;'AQS-88101'!$G$2:$G$2744,0)),""),"")</f>
        <v/>
      </c>
      <c r="D1114" s="42" t="str">
        <f t="array" ref="D1114">IFERROR(IF(INDEX('AQS-88101'!$M$2:$M$2744,MATCH('88101-daily-summary-by-site'!$A1114&amp;'88101-daily-summary-by-site'!D$2&amp;'88101-daily-summary-by-site'!D$3,'AQS-88101'!$AC$2:$AC$2744&amp;'AQS-88101'!$E$2:$E$2744&amp;'AQS-88101'!$G$2:$G$2744,0))&lt;&gt;"",INDEX('AQS-88101'!$M$2:$M$2744,MATCH('88101-daily-summary-by-site'!$A1114&amp;'88101-daily-summary-by-site'!D$2&amp;'88101-daily-summary-by-site'!D$3,'AQS-88101'!$AC$2:$AC$2744&amp;'AQS-88101'!$E$2:$E$2744&amp;'AQS-88101'!$G$2:$G$2744,0)),""),"")</f>
        <v/>
      </c>
      <c r="E1114" s="42" t="str">
        <f t="array" ref="E1114">IFERROR(IF(INDEX('AQS-88101'!$M$2:$M$2744,MATCH('88101-daily-summary-by-site'!$A1114&amp;'88101-daily-summary-by-site'!E$2&amp;'88101-daily-summary-by-site'!E$3,'AQS-88101'!$AC$2:$AC$2744&amp;'AQS-88101'!$E$2:$E$2744&amp;'AQS-88101'!$G$2:$G$2744,0))&lt;&gt;"",INDEX('AQS-88101'!$M$2:$M$2744,MATCH('88101-daily-summary-by-site'!$A1114&amp;'88101-daily-summary-by-site'!E$2&amp;'88101-daily-summary-by-site'!E$3,'AQS-88101'!$AC$2:$AC$2744&amp;'AQS-88101'!$E$2:$E$2744&amp;'AQS-88101'!$G$2:$G$2744,0)),""),"")</f>
        <v/>
      </c>
      <c r="F1114" s="42" t="str">
        <f t="array" ref="F1114">IFERROR(IF(INDEX('AQS-88101'!$M$2:$M$2744,MATCH('88101-daily-summary-by-site'!$A1114&amp;'88101-daily-summary-by-site'!F$2&amp;'88101-daily-summary-by-site'!F$3,'AQS-88101'!$AC$2:$AC$2744&amp;'AQS-88101'!$E$2:$E$2744&amp;'AQS-88101'!$G$2:$G$2744,0))&lt;&gt;"",INDEX('AQS-88101'!$M$2:$M$2744,MATCH('88101-daily-summary-by-site'!$A1114&amp;'88101-daily-summary-by-site'!F$2&amp;'88101-daily-summary-by-site'!F$3,'AQS-88101'!$AC$2:$AC$2744&amp;'AQS-88101'!$E$2:$E$2744&amp;'AQS-88101'!$G$2:$G$2744,0)),""),"")</f>
        <v/>
      </c>
      <c r="G1114" s="42" t="str">
        <f t="array" ref="G1114">IFERROR(IF(INDEX('AQS-88101'!$M$2:$M$2744,MATCH('88101-daily-summary-by-site'!$A1114&amp;'88101-daily-summary-by-site'!G$2&amp;'88101-daily-summary-by-site'!G$3,'AQS-88101'!$AC$2:$AC$2744&amp;'AQS-88101'!$E$2:$E$2744&amp;'AQS-88101'!$G$2:$G$2744,0))&lt;&gt;"",INDEX('AQS-88101'!$M$2:$M$2744,MATCH('88101-daily-summary-by-site'!$A1114&amp;'88101-daily-summary-by-site'!G$2&amp;'88101-daily-summary-by-site'!G$3,'AQS-88101'!$AC$2:$AC$2744&amp;'AQS-88101'!$E$2:$E$2744&amp;'AQS-88101'!$G$2:$G$2744,0)),""),"")</f>
        <v/>
      </c>
      <c r="H1114" s="42" t="str">
        <f t="array" ref="H1114">IFERROR(IF(INDEX('AQS-88101'!$M$2:$M$2744,MATCH('88101-daily-summary-by-site'!$A1114&amp;'88101-daily-summary-by-site'!H$2&amp;'88101-daily-summary-by-site'!H$3,'AQS-88101'!$AC$2:$AC$2744&amp;'AQS-88101'!$E$2:$E$2744&amp;'AQS-88101'!$G$2:$G$2744,0))&lt;&gt;"",INDEX('AQS-88101'!$M$2:$M$2744,MATCH('88101-daily-summary-by-site'!$A1114&amp;'88101-daily-summary-by-site'!H$2&amp;'88101-daily-summary-by-site'!H$3,'AQS-88101'!$AC$2:$AC$2744&amp;'AQS-88101'!$E$2:$E$2744&amp;'AQS-88101'!$G$2:$G$2744,0)),""),"")</f>
        <v/>
      </c>
      <c r="I1114" s="108" t="str">
        <f t="array" ref="I1114">IFERROR(IF(INDEX('AQS-88101'!$M$2:$M$2744,MATCH('88101-daily-summary-by-site'!$A1114&amp;'88101-daily-summary-by-site'!I$2&amp;'88101-daily-summary-by-site'!I$3,'AQS-88101'!$AC$2:$AC$2744&amp;'AQS-88101'!$E$2:$E$2744&amp;'AQS-88101'!$G$2:$G$2744,0))&lt;&gt;"",INDEX('AQS-88101'!$M$2:$M$2744,MATCH('88101-daily-summary-by-site'!$A1114&amp;'88101-daily-summary-by-site'!I$2&amp;'88101-daily-summary-by-site'!I$3,'AQS-88101'!$AC$2:$AC$2744&amp;'AQS-88101'!$E$2:$E$2744&amp;'AQS-88101'!$G$2:$G$2744,0)),""),"")</f>
        <v/>
      </c>
      <c r="L1114" s="107" t="str">
        <f t="shared" si="85"/>
        <v/>
      </c>
      <c r="M1114" s="42" t="str">
        <f t="shared" si="86"/>
        <v/>
      </c>
      <c r="N1114" s="42" t="str">
        <f t="shared" si="87"/>
        <v/>
      </c>
      <c r="O1114" s="108" t="str">
        <f t="shared" si="88"/>
        <v/>
      </c>
    </row>
    <row r="1115" spans="1:15" x14ac:dyDescent="0.25">
      <c r="A1115" s="79">
        <f t="shared" si="89"/>
        <v>39573</v>
      </c>
      <c r="B1115" s="107" t="str">
        <f t="array" ref="B1115">IFERROR(IF(INDEX('AQS-88101'!$M$2:$M$2744,MATCH('88101-daily-summary-by-site'!$A1115&amp;'88101-daily-summary-by-site'!B$2&amp;'88101-daily-summary-by-site'!B$3,'AQS-88101'!$AC$2:$AC$2744&amp;'AQS-88101'!$E$2:$E$2744&amp;'AQS-88101'!$G$2:$G$2744,0))&lt;&gt;"",INDEX('AQS-88101'!$M$2:$M$2744,MATCH('88101-daily-summary-by-site'!$A1115&amp;'88101-daily-summary-by-site'!B$2&amp;'88101-daily-summary-by-site'!B$3,'AQS-88101'!$AC$2:$AC$2744&amp;'AQS-88101'!$E$2:$E$2744&amp;'AQS-88101'!$G$2:$G$2744,0)),""),"")</f>
        <v/>
      </c>
      <c r="C1115" s="42" t="str">
        <f t="array" ref="C1115">IFERROR(IF(INDEX('AQS-88101'!$M$2:$M$2744,MATCH('88101-daily-summary-by-site'!$A1115&amp;'88101-daily-summary-by-site'!C$2&amp;'88101-daily-summary-by-site'!C$3,'AQS-88101'!$AC$2:$AC$2744&amp;'AQS-88101'!$E$2:$E$2744&amp;'AQS-88101'!$G$2:$G$2744,0))&lt;&gt;"",INDEX('AQS-88101'!$M$2:$M$2744,MATCH('88101-daily-summary-by-site'!$A1115&amp;'88101-daily-summary-by-site'!C$2&amp;'88101-daily-summary-by-site'!C$3,'AQS-88101'!$AC$2:$AC$2744&amp;'AQS-88101'!$E$2:$E$2744&amp;'AQS-88101'!$G$2:$G$2744,0)),""),"")</f>
        <v/>
      </c>
      <c r="D1115" s="42" t="str">
        <f t="array" ref="D1115">IFERROR(IF(INDEX('AQS-88101'!$M$2:$M$2744,MATCH('88101-daily-summary-by-site'!$A1115&amp;'88101-daily-summary-by-site'!D$2&amp;'88101-daily-summary-by-site'!D$3,'AQS-88101'!$AC$2:$AC$2744&amp;'AQS-88101'!$E$2:$E$2744&amp;'AQS-88101'!$G$2:$G$2744,0))&lt;&gt;"",INDEX('AQS-88101'!$M$2:$M$2744,MATCH('88101-daily-summary-by-site'!$A1115&amp;'88101-daily-summary-by-site'!D$2&amp;'88101-daily-summary-by-site'!D$3,'AQS-88101'!$AC$2:$AC$2744&amp;'AQS-88101'!$E$2:$E$2744&amp;'AQS-88101'!$G$2:$G$2744,0)),""),"")</f>
        <v/>
      </c>
      <c r="E1115" s="42" t="str">
        <f t="array" ref="E1115">IFERROR(IF(INDEX('AQS-88101'!$M$2:$M$2744,MATCH('88101-daily-summary-by-site'!$A1115&amp;'88101-daily-summary-by-site'!E$2&amp;'88101-daily-summary-by-site'!E$3,'AQS-88101'!$AC$2:$AC$2744&amp;'AQS-88101'!$E$2:$E$2744&amp;'AQS-88101'!$G$2:$G$2744,0))&lt;&gt;"",INDEX('AQS-88101'!$M$2:$M$2744,MATCH('88101-daily-summary-by-site'!$A1115&amp;'88101-daily-summary-by-site'!E$2&amp;'88101-daily-summary-by-site'!E$3,'AQS-88101'!$AC$2:$AC$2744&amp;'AQS-88101'!$E$2:$E$2744&amp;'AQS-88101'!$G$2:$G$2744,0)),""),"")</f>
        <v/>
      </c>
      <c r="F1115" s="42" t="str">
        <f t="array" ref="F1115">IFERROR(IF(INDEX('AQS-88101'!$M$2:$M$2744,MATCH('88101-daily-summary-by-site'!$A1115&amp;'88101-daily-summary-by-site'!F$2&amp;'88101-daily-summary-by-site'!F$3,'AQS-88101'!$AC$2:$AC$2744&amp;'AQS-88101'!$E$2:$E$2744&amp;'AQS-88101'!$G$2:$G$2744,0))&lt;&gt;"",INDEX('AQS-88101'!$M$2:$M$2744,MATCH('88101-daily-summary-by-site'!$A1115&amp;'88101-daily-summary-by-site'!F$2&amp;'88101-daily-summary-by-site'!F$3,'AQS-88101'!$AC$2:$AC$2744&amp;'AQS-88101'!$E$2:$E$2744&amp;'AQS-88101'!$G$2:$G$2744,0)),""),"")</f>
        <v/>
      </c>
      <c r="G1115" s="42" t="str">
        <f t="array" ref="G1115">IFERROR(IF(INDEX('AQS-88101'!$M$2:$M$2744,MATCH('88101-daily-summary-by-site'!$A1115&amp;'88101-daily-summary-by-site'!G$2&amp;'88101-daily-summary-by-site'!G$3,'AQS-88101'!$AC$2:$AC$2744&amp;'AQS-88101'!$E$2:$E$2744&amp;'AQS-88101'!$G$2:$G$2744,0))&lt;&gt;"",INDEX('AQS-88101'!$M$2:$M$2744,MATCH('88101-daily-summary-by-site'!$A1115&amp;'88101-daily-summary-by-site'!G$2&amp;'88101-daily-summary-by-site'!G$3,'AQS-88101'!$AC$2:$AC$2744&amp;'AQS-88101'!$E$2:$E$2744&amp;'AQS-88101'!$G$2:$G$2744,0)),""),"")</f>
        <v/>
      </c>
      <c r="H1115" s="42" t="str">
        <f t="array" ref="H1115">IFERROR(IF(INDEX('AQS-88101'!$M$2:$M$2744,MATCH('88101-daily-summary-by-site'!$A1115&amp;'88101-daily-summary-by-site'!H$2&amp;'88101-daily-summary-by-site'!H$3,'AQS-88101'!$AC$2:$AC$2744&amp;'AQS-88101'!$E$2:$E$2744&amp;'AQS-88101'!$G$2:$G$2744,0))&lt;&gt;"",INDEX('AQS-88101'!$M$2:$M$2744,MATCH('88101-daily-summary-by-site'!$A1115&amp;'88101-daily-summary-by-site'!H$2&amp;'88101-daily-summary-by-site'!H$3,'AQS-88101'!$AC$2:$AC$2744&amp;'AQS-88101'!$E$2:$E$2744&amp;'AQS-88101'!$G$2:$G$2744,0)),""),"")</f>
        <v/>
      </c>
      <c r="I1115" s="108" t="str">
        <f t="array" ref="I1115">IFERROR(IF(INDEX('AQS-88101'!$M$2:$M$2744,MATCH('88101-daily-summary-by-site'!$A1115&amp;'88101-daily-summary-by-site'!I$2&amp;'88101-daily-summary-by-site'!I$3,'AQS-88101'!$AC$2:$AC$2744&amp;'AQS-88101'!$E$2:$E$2744&amp;'AQS-88101'!$G$2:$G$2744,0))&lt;&gt;"",INDEX('AQS-88101'!$M$2:$M$2744,MATCH('88101-daily-summary-by-site'!$A1115&amp;'88101-daily-summary-by-site'!I$2&amp;'88101-daily-summary-by-site'!I$3,'AQS-88101'!$AC$2:$AC$2744&amp;'AQS-88101'!$E$2:$E$2744&amp;'AQS-88101'!$G$2:$G$2744,0)),""),"")</f>
        <v/>
      </c>
      <c r="L1115" s="107" t="str">
        <f t="shared" si="85"/>
        <v/>
      </c>
      <c r="M1115" s="42" t="str">
        <f t="shared" si="86"/>
        <v/>
      </c>
      <c r="N1115" s="42" t="str">
        <f t="shared" si="87"/>
        <v/>
      </c>
      <c r="O1115" s="108" t="str">
        <f t="shared" si="88"/>
        <v/>
      </c>
    </row>
    <row r="1116" spans="1:15" x14ac:dyDescent="0.25">
      <c r="A1116" s="79">
        <f t="shared" si="89"/>
        <v>39574</v>
      </c>
      <c r="B1116" s="107">
        <f t="array" ref="B1116">IFERROR(IF(INDEX('AQS-88101'!$M$2:$M$2744,MATCH('88101-daily-summary-by-site'!$A1116&amp;'88101-daily-summary-by-site'!B$2&amp;'88101-daily-summary-by-site'!B$3,'AQS-88101'!$AC$2:$AC$2744&amp;'AQS-88101'!$E$2:$E$2744&amp;'AQS-88101'!$G$2:$G$2744,0))&lt;&gt;"",INDEX('AQS-88101'!$M$2:$M$2744,MATCH('88101-daily-summary-by-site'!$A1116&amp;'88101-daily-summary-by-site'!B$2&amp;'88101-daily-summary-by-site'!B$3,'AQS-88101'!$AC$2:$AC$2744&amp;'AQS-88101'!$E$2:$E$2744&amp;'AQS-88101'!$G$2:$G$2744,0)),""),"")</f>
        <v>3.8</v>
      </c>
      <c r="C1116" s="42">
        <f t="array" ref="C1116">IFERROR(IF(INDEX('AQS-88101'!$M$2:$M$2744,MATCH('88101-daily-summary-by-site'!$A1116&amp;'88101-daily-summary-by-site'!C$2&amp;'88101-daily-summary-by-site'!C$3,'AQS-88101'!$AC$2:$AC$2744&amp;'AQS-88101'!$E$2:$E$2744&amp;'AQS-88101'!$G$2:$G$2744,0))&lt;&gt;"",INDEX('AQS-88101'!$M$2:$M$2744,MATCH('88101-daily-summary-by-site'!$A1116&amp;'88101-daily-summary-by-site'!C$2&amp;'88101-daily-summary-by-site'!C$3,'AQS-88101'!$AC$2:$AC$2744&amp;'AQS-88101'!$E$2:$E$2744&amp;'AQS-88101'!$G$2:$G$2744,0)),""),"")</f>
        <v>3.9</v>
      </c>
      <c r="D1116" s="42" t="str">
        <f t="array" ref="D1116">IFERROR(IF(INDEX('AQS-88101'!$M$2:$M$2744,MATCH('88101-daily-summary-by-site'!$A1116&amp;'88101-daily-summary-by-site'!D$2&amp;'88101-daily-summary-by-site'!D$3,'AQS-88101'!$AC$2:$AC$2744&amp;'AQS-88101'!$E$2:$E$2744&amp;'AQS-88101'!$G$2:$G$2744,0))&lt;&gt;"",INDEX('AQS-88101'!$M$2:$M$2744,MATCH('88101-daily-summary-by-site'!$A1116&amp;'88101-daily-summary-by-site'!D$2&amp;'88101-daily-summary-by-site'!D$3,'AQS-88101'!$AC$2:$AC$2744&amp;'AQS-88101'!$E$2:$E$2744&amp;'AQS-88101'!$G$2:$G$2744,0)),""),"")</f>
        <v/>
      </c>
      <c r="E1116" s="42" t="str">
        <f t="array" ref="E1116">IFERROR(IF(INDEX('AQS-88101'!$M$2:$M$2744,MATCH('88101-daily-summary-by-site'!$A1116&amp;'88101-daily-summary-by-site'!E$2&amp;'88101-daily-summary-by-site'!E$3,'AQS-88101'!$AC$2:$AC$2744&amp;'AQS-88101'!$E$2:$E$2744&amp;'AQS-88101'!$G$2:$G$2744,0))&lt;&gt;"",INDEX('AQS-88101'!$M$2:$M$2744,MATCH('88101-daily-summary-by-site'!$A1116&amp;'88101-daily-summary-by-site'!E$2&amp;'88101-daily-summary-by-site'!E$3,'AQS-88101'!$AC$2:$AC$2744&amp;'AQS-88101'!$E$2:$E$2744&amp;'AQS-88101'!$G$2:$G$2744,0)),""),"")</f>
        <v/>
      </c>
      <c r="F1116" s="42" t="str">
        <f t="array" ref="F1116">IFERROR(IF(INDEX('AQS-88101'!$M$2:$M$2744,MATCH('88101-daily-summary-by-site'!$A1116&amp;'88101-daily-summary-by-site'!F$2&amp;'88101-daily-summary-by-site'!F$3,'AQS-88101'!$AC$2:$AC$2744&amp;'AQS-88101'!$E$2:$E$2744&amp;'AQS-88101'!$G$2:$G$2744,0))&lt;&gt;"",INDEX('AQS-88101'!$M$2:$M$2744,MATCH('88101-daily-summary-by-site'!$A1116&amp;'88101-daily-summary-by-site'!F$2&amp;'88101-daily-summary-by-site'!F$3,'AQS-88101'!$AC$2:$AC$2744&amp;'AQS-88101'!$E$2:$E$2744&amp;'AQS-88101'!$G$2:$G$2744,0)),""),"")</f>
        <v/>
      </c>
      <c r="G1116" s="42" t="str">
        <f t="array" ref="G1116">IFERROR(IF(INDEX('AQS-88101'!$M$2:$M$2744,MATCH('88101-daily-summary-by-site'!$A1116&amp;'88101-daily-summary-by-site'!G$2&amp;'88101-daily-summary-by-site'!G$3,'AQS-88101'!$AC$2:$AC$2744&amp;'AQS-88101'!$E$2:$E$2744&amp;'AQS-88101'!$G$2:$G$2744,0))&lt;&gt;"",INDEX('AQS-88101'!$M$2:$M$2744,MATCH('88101-daily-summary-by-site'!$A1116&amp;'88101-daily-summary-by-site'!G$2&amp;'88101-daily-summary-by-site'!G$3,'AQS-88101'!$AC$2:$AC$2744&amp;'AQS-88101'!$E$2:$E$2744&amp;'AQS-88101'!$G$2:$G$2744,0)),""),"")</f>
        <v/>
      </c>
      <c r="H1116" s="42" t="str">
        <f t="array" ref="H1116">IFERROR(IF(INDEX('AQS-88101'!$M$2:$M$2744,MATCH('88101-daily-summary-by-site'!$A1116&amp;'88101-daily-summary-by-site'!H$2&amp;'88101-daily-summary-by-site'!H$3,'AQS-88101'!$AC$2:$AC$2744&amp;'AQS-88101'!$E$2:$E$2744&amp;'AQS-88101'!$G$2:$G$2744,0))&lt;&gt;"",INDEX('AQS-88101'!$M$2:$M$2744,MATCH('88101-daily-summary-by-site'!$A1116&amp;'88101-daily-summary-by-site'!H$2&amp;'88101-daily-summary-by-site'!H$3,'AQS-88101'!$AC$2:$AC$2744&amp;'AQS-88101'!$E$2:$E$2744&amp;'AQS-88101'!$G$2:$G$2744,0)),""),"")</f>
        <v/>
      </c>
      <c r="I1116" s="108" t="str">
        <f t="array" ref="I1116">IFERROR(IF(INDEX('AQS-88101'!$M$2:$M$2744,MATCH('88101-daily-summary-by-site'!$A1116&amp;'88101-daily-summary-by-site'!I$2&amp;'88101-daily-summary-by-site'!I$3,'AQS-88101'!$AC$2:$AC$2744&amp;'AQS-88101'!$E$2:$E$2744&amp;'AQS-88101'!$G$2:$G$2744,0))&lt;&gt;"",INDEX('AQS-88101'!$M$2:$M$2744,MATCH('88101-daily-summary-by-site'!$A1116&amp;'88101-daily-summary-by-site'!I$2&amp;'88101-daily-summary-by-site'!I$3,'AQS-88101'!$AC$2:$AC$2744&amp;'AQS-88101'!$E$2:$E$2744&amp;'AQS-88101'!$G$2:$G$2744,0)),""),"")</f>
        <v/>
      </c>
      <c r="L1116" s="107">
        <f t="shared" si="85"/>
        <v>3.8</v>
      </c>
      <c r="M1116" s="42" t="str">
        <f t="shared" si="86"/>
        <v/>
      </c>
      <c r="N1116" s="42" t="str">
        <f t="shared" si="87"/>
        <v/>
      </c>
      <c r="O1116" s="108" t="str">
        <f t="shared" si="88"/>
        <v/>
      </c>
    </row>
    <row r="1117" spans="1:15" x14ac:dyDescent="0.25">
      <c r="A1117" s="79">
        <f t="shared" si="89"/>
        <v>39575</v>
      </c>
      <c r="B1117" s="107" t="str">
        <f t="array" ref="B1117">IFERROR(IF(INDEX('AQS-88101'!$M$2:$M$2744,MATCH('88101-daily-summary-by-site'!$A1117&amp;'88101-daily-summary-by-site'!B$2&amp;'88101-daily-summary-by-site'!B$3,'AQS-88101'!$AC$2:$AC$2744&amp;'AQS-88101'!$E$2:$E$2744&amp;'AQS-88101'!$G$2:$G$2744,0))&lt;&gt;"",INDEX('AQS-88101'!$M$2:$M$2744,MATCH('88101-daily-summary-by-site'!$A1117&amp;'88101-daily-summary-by-site'!B$2&amp;'88101-daily-summary-by-site'!B$3,'AQS-88101'!$AC$2:$AC$2744&amp;'AQS-88101'!$E$2:$E$2744&amp;'AQS-88101'!$G$2:$G$2744,0)),""),"")</f>
        <v/>
      </c>
      <c r="C1117" s="42" t="str">
        <f t="array" ref="C1117">IFERROR(IF(INDEX('AQS-88101'!$M$2:$M$2744,MATCH('88101-daily-summary-by-site'!$A1117&amp;'88101-daily-summary-by-site'!C$2&amp;'88101-daily-summary-by-site'!C$3,'AQS-88101'!$AC$2:$AC$2744&amp;'AQS-88101'!$E$2:$E$2744&amp;'AQS-88101'!$G$2:$G$2744,0))&lt;&gt;"",INDEX('AQS-88101'!$M$2:$M$2744,MATCH('88101-daily-summary-by-site'!$A1117&amp;'88101-daily-summary-by-site'!C$2&amp;'88101-daily-summary-by-site'!C$3,'AQS-88101'!$AC$2:$AC$2744&amp;'AQS-88101'!$E$2:$E$2744&amp;'AQS-88101'!$G$2:$G$2744,0)),""),"")</f>
        <v/>
      </c>
      <c r="D1117" s="42" t="str">
        <f t="array" ref="D1117">IFERROR(IF(INDEX('AQS-88101'!$M$2:$M$2744,MATCH('88101-daily-summary-by-site'!$A1117&amp;'88101-daily-summary-by-site'!D$2&amp;'88101-daily-summary-by-site'!D$3,'AQS-88101'!$AC$2:$AC$2744&amp;'AQS-88101'!$E$2:$E$2744&amp;'AQS-88101'!$G$2:$G$2744,0))&lt;&gt;"",INDEX('AQS-88101'!$M$2:$M$2744,MATCH('88101-daily-summary-by-site'!$A1117&amp;'88101-daily-summary-by-site'!D$2&amp;'88101-daily-summary-by-site'!D$3,'AQS-88101'!$AC$2:$AC$2744&amp;'AQS-88101'!$E$2:$E$2744&amp;'AQS-88101'!$G$2:$G$2744,0)),""),"")</f>
        <v/>
      </c>
      <c r="E1117" s="42" t="str">
        <f t="array" ref="E1117">IFERROR(IF(INDEX('AQS-88101'!$M$2:$M$2744,MATCH('88101-daily-summary-by-site'!$A1117&amp;'88101-daily-summary-by-site'!E$2&amp;'88101-daily-summary-by-site'!E$3,'AQS-88101'!$AC$2:$AC$2744&amp;'AQS-88101'!$E$2:$E$2744&amp;'AQS-88101'!$G$2:$G$2744,0))&lt;&gt;"",INDEX('AQS-88101'!$M$2:$M$2744,MATCH('88101-daily-summary-by-site'!$A1117&amp;'88101-daily-summary-by-site'!E$2&amp;'88101-daily-summary-by-site'!E$3,'AQS-88101'!$AC$2:$AC$2744&amp;'AQS-88101'!$E$2:$E$2744&amp;'AQS-88101'!$G$2:$G$2744,0)),""),"")</f>
        <v/>
      </c>
      <c r="F1117" s="42" t="str">
        <f t="array" ref="F1117">IFERROR(IF(INDEX('AQS-88101'!$M$2:$M$2744,MATCH('88101-daily-summary-by-site'!$A1117&amp;'88101-daily-summary-by-site'!F$2&amp;'88101-daily-summary-by-site'!F$3,'AQS-88101'!$AC$2:$AC$2744&amp;'AQS-88101'!$E$2:$E$2744&amp;'AQS-88101'!$G$2:$G$2744,0))&lt;&gt;"",INDEX('AQS-88101'!$M$2:$M$2744,MATCH('88101-daily-summary-by-site'!$A1117&amp;'88101-daily-summary-by-site'!F$2&amp;'88101-daily-summary-by-site'!F$3,'AQS-88101'!$AC$2:$AC$2744&amp;'AQS-88101'!$E$2:$E$2744&amp;'AQS-88101'!$G$2:$G$2744,0)),""),"")</f>
        <v/>
      </c>
      <c r="G1117" s="42" t="str">
        <f t="array" ref="G1117">IFERROR(IF(INDEX('AQS-88101'!$M$2:$M$2744,MATCH('88101-daily-summary-by-site'!$A1117&amp;'88101-daily-summary-by-site'!G$2&amp;'88101-daily-summary-by-site'!G$3,'AQS-88101'!$AC$2:$AC$2744&amp;'AQS-88101'!$E$2:$E$2744&amp;'AQS-88101'!$G$2:$G$2744,0))&lt;&gt;"",INDEX('AQS-88101'!$M$2:$M$2744,MATCH('88101-daily-summary-by-site'!$A1117&amp;'88101-daily-summary-by-site'!G$2&amp;'88101-daily-summary-by-site'!G$3,'AQS-88101'!$AC$2:$AC$2744&amp;'AQS-88101'!$E$2:$E$2744&amp;'AQS-88101'!$G$2:$G$2744,0)),""),"")</f>
        <v/>
      </c>
      <c r="H1117" s="42" t="str">
        <f t="array" ref="H1117">IFERROR(IF(INDEX('AQS-88101'!$M$2:$M$2744,MATCH('88101-daily-summary-by-site'!$A1117&amp;'88101-daily-summary-by-site'!H$2&amp;'88101-daily-summary-by-site'!H$3,'AQS-88101'!$AC$2:$AC$2744&amp;'AQS-88101'!$E$2:$E$2744&amp;'AQS-88101'!$G$2:$G$2744,0))&lt;&gt;"",INDEX('AQS-88101'!$M$2:$M$2744,MATCH('88101-daily-summary-by-site'!$A1117&amp;'88101-daily-summary-by-site'!H$2&amp;'88101-daily-summary-by-site'!H$3,'AQS-88101'!$AC$2:$AC$2744&amp;'AQS-88101'!$E$2:$E$2744&amp;'AQS-88101'!$G$2:$G$2744,0)),""),"")</f>
        <v/>
      </c>
      <c r="I1117" s="108" t="str">
        <f t="array" ref="I1117">IFERROR(IF(INDEX('AQS-88101'!$M$2:$M$2744,MATCH('88101-daily-summary-by-site'!$A1117&amp;'88101-daily-summary-by-site'!I$2&amp;'88101-daily-summary-by-site'!I$3,'AQS-88101'!$AC$2:$AC$2744&amp;'AQS-88101'!$E$2:$E$2744&amp;'AQS-88101'!$G$2:$G$2744,0))&lt;&gt;"",INDEX('AQS-88101'!$M$2:$M$2744,MATCH('88101-daily-summary-by-site'!$A1117&amp;'88101-daily-summary-by-site'!I$2&amp;'88101-daily-summary-by-site'!I$3,'AQS-88101'!$AC$2:$AC$2744&amp;'AQS-88101'!$E$2:$E$2744&amp;'AQS-88101'!$G$2:$G$2744,0)),""),"")</f>
        <v/>
      </c>
      <c r="L1117" s="107" t="str">
        <f t="shared" si="85"/>
        <v/>
      </c>
      <c r="M1117" s="42" t="str">
        <f t="shared" si="86"/>
        <v/>
      </c>
      <c r="N1117" s="42" t="str">
        <f t="shared" si="87"/>
        <v/>
      </c>
      <c r="O1117" s="108" t="str">
        <f t="shared" si="88"/>
        <v/>
      </c>
    </row>
    <row r="1118" spans="1:15" x14ac:dyDescent="0.25">
      <c r="A1118" s="79">
        <f t="shared" si="89"/>
        <v>39576</v>
      </c>
      <c r="B1118" s="107" t="str">
        <f t="array" ref="B1118">IFERROR(IF(INDEX('AQS-88101'!$M$2:$M$2744,MATCH('88101-daily-summary-by-site'!$A1118&amp;'88101-daily-summary-by-site'!B$2&amp;'88101-daily-summary-by-site'!B$3,'AQS-88101'!$AC$2:$AC$2744&amp;'AQS-88101'!$E$2:$E$2744&amp;'AQS-88101'!$G$2:$G$2744,0))&lt;&gt;"",INDEX('AQS-88101'!$M$2:$M$2744,MATCH('88101-daily-summary-by-site'!$A1118&amp;'88101-daily-summary-by-site'!B$2&amp;'88101-daily-summary-by-site'!B$3,'AQS-88101'!$AC$2:$AC$2744&amp;'AQS-88101'!$E$2:$E$2744&amp;'AQS-88101'!$G$2:$G$2744,0)),""),"")</f>
        <v/>
      </c>
      <c r="C1118" s="42" t="str">
        <f t="array" ref="C1118">IFERROR(IF(INDEX('AQS-88101'!$M$2:$M$2744,MATCH('88101-daily-summary-by-site'!$A1118&amp;'88101-daily-summary-by-site'!C$2&amp;'88101-daily-summary-by-site'!C$3,'AQS-88101'!$AC$2:$AC$2744&amp;'AQS-88101'!$E$2:$E$2744&amp;'AQS-88101'!$G$2:$G$2744,0))&lt;&gt;"",INDEX('AQS-88101'!$M$2:$M$2744,MATCH('88101-daily-summary-by-site'!$A1118&amp;'88101-daily-summary-by-site'!C$2&amp;'88101-daily-summary-by-site'!C$3,'AQS-88101'!$AC$2:$AC$2744&amp;'AQS-88101'!$E$2:$E$2744&amp;'AQS-88101'!$G$2:$G$2744,0)),""),"")</f>
        <v/>
      </c>
      <c r="D1118" s="42" t="str">
        <f t="array" ref="D1118">IFERROR(IF(INDEX('AQS-88101'!$M$2:$M$2744,MATCH('88101-daily-summary-by-site'!$A1118&amp;'88101-daily-summary-by-site'!D$2&amp;'88101-daily-summary-by-site'!D$3,'AQS-88101'!$AC$2:$AC$2744&amp;'AQS-88101'!$E$2:$E$2744&amp;'AQS-88101'!$G$2:$G$2744,0))&lt;&gt;"",INDEX('AQS-88101'!$M$2:$M$2744,MATCH('88101-daily-summary-by-site'!$A1118&amp;'88101-daily-summary-by-site'!D$2&amp;'88101-daily-summary-by-site'!D$3,'AQS-88101'!$AC$2:$AC$2744&amp;'AQS-88101'!$E$2:$E$2744&amp;'AQS-88101'!$G$2:$G$2744,0)),""),"")</f>
        <v/>
      </c>
      <c r="E1118" s="42" t="str">
        <f t="array" ref="E1118">IFERROR(IF(INDEX('AQS-88101'!$M$2:$M$2744,MATCH('88101-daily-summary-by-site'!$A1118&amp;'88101-daily-summary-by-site'!E$2&amp;'88101-daily-summary-by-site'!E$3,'AQS-88101'!$AC$2:$AC$2744&amp;'AQS-88101'!$E$2:$E$2744&amp;'AQS-88101'!$G$2:$G$2744,0))&lt;&gt;"",INDEX('AQS-88101'!$M$2:$M$2744,MATCH('88101-daily-summary-by-site'!$A1118&amp;'88101-daily-summary-by-site'!E$2&amp;'88101-daily-summary-by-site'!E$3,'AQS-88101'!$AC$2:$AC$2744&amp;'AQS-88101'!$E$2:$E$2744&amp;'AQS-88101'!$G$2:$G$2744,0)),""),"")</f>
        <v/>
      </c>
      <c r="F1118" s="42" t="str">
        <f t="array" ref="F1118">IFERROR(IF(INDEX('AQS-88101'!$M$2:$M$2744,MATCH('88101-daily-summary-by-site'!$A1118&amp;'88101-daily-summary-by-site'!F$2&amp;'88101-daily-summary-by-site'!F$3,'AQS-88101'!$AC$2:$AC$2744&amp;'AQS-88101'!$E$2:$E$2744&amp;'AQS-88101'!$G$2:$G$2744,0))&lt;&gt;"",INDEX('AQS-88101'!$M$2:$M$2744,MATCH('88101-daily-summary-by-site'!$A1118&amp;'88101-daily-summary-by-site'!F$2&amp;'88101-daily-summary-by-site'!F$3,'AQS-88101'!$AC$2:$AC$2744&amp;'AQS-88101'!$E$2:$E$2744&amp;'AQS-88101'!$G$2:$G$2744,0)),""),"")</f>
        <v/>
      </c>
      <c r="G1118" s="42" t="str">
        <f t="array" ref="G1118">IFERROR(IF(INDEX('AQS-88101'!$M$2:$M$2744,MATCH('88101-daily-summary-by-site'!$A1118&amp;'88101-daily-summary-by-site'!G$2&amp;'88101-daily-summary-by-site'!G$3,'AQS-88101'!$AC$2:$AC$2744&amp;'AQS-88101'!$E$2:$E$2744&amp;'AQS-88101'!$G$2:$G$2744,0))&lt;&gt;"",INDEX('AQS-88101'!$M$2:$M$2744,MATCH('88101-daily-summary-by-site'!$A1118&amp;'88101-daily-summary-by-site'!G$2&amp;'88101-daily-summary-by-site'!G$3,'AQS-88101'!$AC$2:$AC$2744&amp;'AQS-88101'!$E$2:$E$2744&amp;'AQS-88101'!$G$2:$G$2744,0)),""),"")</f>
        <v/>
      </c>
      <c r="H1118" s="42" t="str">
        <f t="array" ref="H1118">IFERROR(IF(INDEX('AQS-88101'!$M$2:$M$2744,MATCH('88101-daily-summary-by-site'!$A1118&amp;'88101-daily-summary-by-site'!H$2&amp;'88101-daily-summary-by-site'!H$3,'AQS-88101'!$AC$2:$AC$2744&amp;'AQS-88101'!$E$2:$E$2744&amp;'AQS-88101'!$G$2:$G$2744,0))&lt;&gt;"",INDEX('AQS-88101'!$M$2:$M$2744,MATCH('88101-daily-summary-by-site'!$A1118&amp;'88101-daily-summary-by-site'!H$2&amp;'88101-daily-summary-by-site'!H$3,'AQS-88101'!$AC$2:$AC$2744&amp;'AQS-88101'!$E$2:$E$2744&amp;'AQS-88101'!$G$2:$G$2744,0)),""),"")</f>
        <v/>
      </c>
      <c r="I1118" s="108" t="str">
        <f t="array" ref="I1118">IFERROR(IF(INDEX('AQS-88101'!$M$2:$M$2744,MATCH('88101-daily-summary-by-site'!$A1118&amp;'88101-daily-summary-by-site'!I$2&amp;'88101-daily-summary-by-site'!I$3,'AQS-88101'!$AC$2:$AC$2744&amp;'AQS-88101'!$E$2:$E$2744&amp;'AQS-88101'!$G$2:$G$2744,0))&lt;&gt;"",INDEX('AQS-88101'!$M$2:$M$2744,MATCH('88101-daily-summary-by-site'!$A1118&amp;'88101-daily-summary-by-site'!I$2&amp;'88101-daily-summary-by-site'!I$3,'AQS-88101'!$AC$2:$AC$2744&amp;'AQS-88101'!$E$2:$E$2744&amp;'AQS-88101'!$G$2:$G$2744,0)),""),"")</f>
        <v/>
      </c>
      <c r="L1118" s="107" t="str">
        <f t="shared" si="85"/>
        <v/>
      </c>
      <c r="M1118" s="42" t="str">
        <f t="shared" si="86"/>
        <v/>
      </c>
      <c r="N1118" s="42" t="str">
        <f t="shared" si="87"/>
        <v/>
      </c>
      <c r="O1118" s="108" t="str">
        <f t="shared" si="88"/>
        <v/>
      </c>
    </row>
    <row r="1119" spans="1:15" x14ac:dyDescent="0.25">
      <c r="A1119" s="79">
        <f t="shared" si="89"/>
        <v>39577</v>
      </c>
      <c r="B1119" s="107">
        <f t="array" ref="B1119">IFERROR(IF(INDEX('AQS-88101'!$M$2:$M$2744,MATCH('88101-daily-summary-by-site'!$A1119&amp;'88101-daily-summary-by-site'!B$2&amp;'88101-daily-summary-by-site'!B$3,'AQS-88101'!$AC$2:$AC$2744&amp;'AQS-88101'!$E$2:$E$2744&amp;'AQS-88101'!$G$2:$G$2744,0))&lt;&gt;"",INDEX('AQS-88101'!$M$2:$M$2744,MATCH('88101-daily-summary-by-site'!$A1119&amp;'88101-daily-summary-by-site'!B$2&amp;'88101-daily-summary-by-site'!B$3,'AQS-88101'!$AC$2:$AC$2744&amp;'AQS-88101'!$E$2:$E$2744&amp;'AQS-88101'!$G$2:$G$2744,0)),""),"")</f>
        <v>3.7</v>
      </c>
      <c r="C1119" s="42" t="str">
        <f t="array" ref="C1119">IFERROR(IF(INDEX('AQS-88101'!$M$2:$M$2744,MATCH('88101-daily-summary-by-site'!$A1119&amp;'88101-daily-summary-by-site'!C$2&amp;'88101-daily-summary-by-site'!C$3,'AQS-88101'!$AC$2:$AC$2744&amp;'AQS-88101'!$E$2:$E$2744&amp;'AQS-88101'!$G$2:$G$2744,0))&lt;&gt;"",INDEX('AQS-88101'!$M$2:$M$2744,MATCH('88101-daily-summary-by-site'!$A1119&amp;'88101-daily-summary-by-site'!C$2&amp;'88101-daily-summary-by-site'!C$3,'AQS-88101'!$AC$2:$AC$2744&amp;'AQS-88101'!$E$2:$E$2744&amp;'AQS-88101'!$G$2:$G$2744,0)),""),"")</f>
        <v/>
      </c>
      <c r="D1119" s="42" t="str">
        <f t="array" ref="D1119">IFERROR(IF(INDEX('AQS-88101'!$M$2:$M$2744,MATCH('88101-daily-summary-by-site'!$A1119&amp;'88101-daily-summary-by-site'!D$2&amp;'88101-daily-summary-by-site'!D$3,'AQS-88101'!$AC$2:$AC$2744&amp;'AQS-88101'!$E$2:$E$2744&amp;'AQS-88101'!$G$2:$G$2744,0))&lt;&gt;"",INDEX('AQS-88101'!$M$2:$M$2744,MATCH('88101-daily-summary-by-site'!$A1119&amp;'88101-daily-summary-by-site'!D$2&amp;'88101-daily-summary-by-site'!D$3,'AQS-88101'!$AC$2:$AC$2744&amp;'AQS-88101'!$E$2:$E$2744&amp;'AQS-88101'!$G$2:$G$2744,0)),""),"")</f>
        <v/>
      </c>
      <c r="E1119" s="42" t="str">
        <f t="array" ref="E1119">IFERROR(IF(INDEX('AQS-88101'!$M$2:$M$2744,MATCH('88101-daily-summary-by-site'!$A1119&amp;'88101-daily-summary-by-site'!E$2&amp;'88101-daily-summary-by-site'!E$3,'AQS-88101'!$AC$2:$AC$2744&amp;'AQS-88101'!$E$2:$E$2744&amp;'AQS-88101'!$G$2:$G$2744,0))&lt;&gt;"",INDEX('AQS-88101'!$M$2:$M$2744,MATCH('88101-daily-summary-by-site'!$A1119&amp;'88101-daily-summary-by-site'!E$2&amp;'88101-daily-summary-by-site'!E$3,'AQS-88101'!$AC$2:$AC$2744&amp;'AQS-88101'!$E$2:$E$2744&amp;'AQS-88101'!$G$2:$G$2744,0)),""),"")</f>
        <v/>
      </c>
      <c r="F1119" s="42" t="str">
        <f t="array" ref="F1119">IFERROR(IF(INDEX('AQS-88101'!$M$2:$M$2744,MATCH('88101-daily-summary-by-site'!$A1119&amp;'88101-daily-summary-by-site'!F$2&amp;'88101-daily-summary-by-site'!F$3,'AQS-88101'!$AC$2:$AC$2744&amp;'AQS-88101'!$E$2:$E$2744&amp;'AQS-88101'!$G$2:$G$2744,0))&lt;&gt;"",INDEX('AQS-88101'!$M$2:$M$2744,MATCH('88101-daily-summary-by-site'!$A1119&amp;'88101-daily-summary-by-site'!F$2&amp;'88101-daily-summary-by-site'!F$3,'AQS-88101'!$AC$2:$AC$2744&amp;'AQS-88101'!$E$2:$E$2744&amp;'AQS-88101'!$G$2:$G$2744,0)),""),"")</f>
        <v/>
      </c>
      <c r="G1119" s="42" t="str">
        <f t="array" ref="G1119">IFERROR(IF(INDEX('AQS-88101'!$M$2:$M$2744,MATCH('88101-daily-summary-by-site'!$A1119&amp;'88101-daily-summary-by-site'!G$2&amp;'88101-daily-summary-by-site'!G$3,'AQS-88101'!$AC$2:$AC$2744&amp;'AQS-88101'!$E$2:$E$2744&amp;'AQS-88101'!$G$2:$G$2744,0))&lt;&gt;"",INDEX('AQS-88101'!$M$2:$M$2744,MATCH('88101-daily-summary-by-site'!$A1119&amp;'88101-daily-summary-by-site'!G$2&amp;'88101-daily-summary-by-site'!G$3,'AQS-88101'!$AC$2:$AC$2744&amp;'AQS-88101'!$E$2:$E$2744&amp;'AQS-88101'!$G$2:$G$2744,0)),""),"")</f>
        <v/>
      </c>
      <c r="H1119" s="42" t="str">
        <f t="array" ref="H1119">IFERROR(IF(INDEX('AQS-88101'!$M$2:$M$2744,MATCH('88101-daily-summary-by-site'!$A1119&amp;'88101-daily-summary-by-site'!H$2&amp;'88101-daily-summary-by-site'!H$3,'AQS-88101'!$AC$2:$AC$2744&amp;'AQS-88101'!$E$2:$E$2744&amp;'AQS-88101'!$G$2:$G$2744,0))&lt;&gt;"",INDEX('AQS-88101'!$M$2:$M$2744,MATCH('88101-daily-summary-by-site'!$A1119&amp;'88101-daily-summary-by-site'!H$2&amp;'88101-daily-summary-by-site'!H$3,'AQS-88101'!$AC$2:$AC$2744&amp;'AQS-88101'!$E$2:$E$2744&amp;'AQS-88101'!$G$2:$G$2744,0)),""),"")</f>
        <v/>
      </c>
      <c r="I1119" s="108" t="str">
        <f t="array" ref="I1119">IFERROR(IF(INDEX('AQS-88101'!$M$2:$M$2744,MATCH('88101-daily-summary-by-site'!$A1119&amp;'88101-daily-summary-by-site'!I$2&amp;'88101-daily-summary-by-site'!I$3,'AQS-88101'!$AC$2:$AC$2744&amp;'AQS-88101'!$E$2:$E$2744&amp;'AQS-88101'!$G$2:$G$2744,0))&lt;&gt;"",INDEX('AQS-88101'!$M$2:$M$2744,MATCH('88101-daily-summary-by-site'!$A1119&amp;'88101-daily-summary-by-site'!I$2&amp;'88101-daily-summary-by-site'!I$3,'AQS-88101'!$AC$2:$AC$2744&amp;'AQS-88101'!$E$2:$E$2744&amp;'AQS-88101'!$G$2:$G$2744,0)),""),"")</f>
        <v/>
      </c>
      <c r="L1119" s="107">
        <f t="shared" si="85"/>
        <v>3.7</v>
      </c>
      <c r="M1119" s="42" t="str">
        <f t="shared" si="86"/>
        <v/>
      </c>
      <c r="N1119" s="42" t="str">
        <f t="shared" si="87"/>
        <v/>
      </c>
      <c r="O1119" s="108" t="str">
        <f t="shared" si="88"/>
        <v/>
      </c>
    </row>
    <row r="1120" spans="1:15" x14ac:dyDescent="0.25">
      <c r="A1120" s="79">
        <f t="shared" si="89"/>
        <v>39578</v>
      </c>
      <c r="B1120" s="107" t="str">
        <f t="array" ref="B1120">IFERROR(IF(INDEX('AQS-88101'!$M$2:$M$2744,MATCH('88101-daily-summary-by-site'!$A1120&amp;'88101-daily-summary-by-site'!B$2&amp;'88101-daily-summary-by-site'!B$3,'AQS-88101'!$AC$2:$AC$2744&amp;'AQS-88101'!$E$2:$E$2744&amp;'AQS-88101'!$G$2:$G$2744,0))&lt;&gt;"",INDEX('AQS-88101'!$M$2:$M$2744,MATCH('88101-daily-summary-by-site'!$A1120&amp;'88101-daily-summary-by-site'!B$2&amp;'88101-daily-summary-by-site'!B$3,'AQS-88101'!$AC$2:$AC$2744&amp;'AQS-88101'!$E$2:$E$2744&amp;'AQS-88101'!$G$2:$G$2744,0)),""),"")</f>
        <v/>
      </c>
      <c r="C1120" s="42" t="str">
        <f t="array" ref="C1120">IFERROR(IF(INDEX('AQS-88101'!$M$2:$M$2744,MATCH('88101-daily-summary-by-site'!$A1120&amp;'88101-daily-summary-by-site'!C$2&amp;'88101-daily-summary-by-site'!C$3,'AQS-88101'!$AC$2:$AC$2744&amp;'AQS-88101'!$E$2:$E$2744&amp;'AQS-88101'!$G$2:$G$2744,0))&lt;&gt;"",INDEX('AQS-88101'!$M$2:$M$2744,MATCH('88101-daily-summary-by-site'!$A1120&amp;'88101-daily-summary-by-site'!C$2&amp;'88101-daily-summary-by-site'!C$3,'AQS-88101'!$AC$2:$AC$2744&amp;'AQS-88101'!$E$2:$E$2744&amp;'AQS-88101'!$G$2:$G$2744,0)),""),"")</f>
        <v/>
      </c>
      <c r="D1120" s="42" t="str">
        <f t="array" ref="D1120">IFERROR(IF(INDEX('AQS-88101'!$M$2:$M$2744,MATCH('88101-daily-summary-by-site'!$A1120&amp;'88101-daily-summary-by-site'!D$2&amp;'88101-daily-summary-by-site'!D$3,'AQS-88101'!$AC$2:$AC$2744&amp;'AQS-88101'!$E$2:$E$2744&amp;'AQS-88101'!$G$2:$G$2744,0))&lt;&gt;"",INDEX('AQS-88101'!$M$2:$M$2744,MATCH('88101-daily-summary-by-site'!$A1120&amp;'88101-daily-summary-by-site'!D$2&amp;'88101-daily-summary-by-site'!D$3,'AQS-88101'!$AC$2:$AC$2744&amp;'AQS-88101'!$E$2:$E$2744&amp;'AQS-88101'!$G$2:$G$2744,0)),""),"")</f>
        <v/>
      </c>
      <c r="E1120" s="42" t="str">
        <f t="array" ref="E1120">IFERROR(IF(INDEX('AQS-88101'!$M$2:$M$2744,MATCH('88101-daily-summary-by-site'!$A1120&amp;'88101-daily-summary-by-site'!E$2&amp;'88101-daily-summary-by-site'!E$3,'AQS-88101'!$AC$2:$AC$2744&amp;'AQS-88101'!$E$2:$E$2744&amp;'AQS-88101'!$G$2:$G$2744,0))&lt;&gt;"",INDEX('AQS-88101'!$M$2:$M$2744,MATCH('88101-daily-summary-by-site'!$A1120&amp;'88101-daily-summary-by-site'!E$2&amp;'88101-daily-summary-by-site'!E$3,'AQS-88101'!$AC$2:$AC$2744&amp;'AQS-88101'!$E$2:$E$2744&amp;'AQS-88101'!$G$2:$G$2744,0)),""),"")</f>
        <v/>
      </c>
      <c r="F1120" s="42" t="str">
        <f t="array" ref="F1120">IFERROR(IF(INDEX('AQS-88101'!$M$2:$M$2744,MATCH('88101-daily-summary-by-site'!$A1120&amp;'88101-daily-summary-by-site'!F$2&amp;'88101-daily-summary-by-site'!F$3,'AQS-88101'!$AC$2:$AC$2744&amp;'AQS-88101'!$E$2:$E$2744&amp;'AQS-88101'!$G$2:$G$2744,0))&lt;&gt;"",INDEX('AQS-88101'!$M$2:$M$2744,MATCH('88101-daily-summary-by-site'!$A1120&amp;'88101-daily-summary-by-site'!F$2&amp;'88101-daily-summary-by-site'!F$3,'AQS-88101'!$AC$2:$AC$2744&amp;'AQS-88101'!$E$2:$E$2744&amp;'AQS-88101'!$G$2:$G$2744,0)),""),"")</f>
        <v/>
      </c>
      <c r="G1120" s="42" t="str">
        <f t="array" ref="G1120">IFERROR(IF(INDEX('AQS-88101'!$M$2:$M$2744,MATCH('88101-daily-summary-by-site'!$A1120&amp;'88101-daily-summary-by-site'!G$2&amp;'88101-daily-summary-by-site'!G$3,'AQS-88101'!$AC$2:$AC$2744&amp;'AQS-88101'!$E$2:$E$2744&amp;'AQS-88101'!$G$2:$G$2744,0))&lt;&gt;"",INDEX('AQS-88101'!$M$2:$M$2744,MATCH('88101-daily-summary-by-site'!$A1120&amp;'88101-daily-summary-by-site'!G$2&amp;'88101-daily-summary-by-site'!G$3,'AQS-88101'!$AC$2:$AC$2744&amp;'AQS-88101'!$E$2:$E$2744&amp;'AQS-88101'!$G$2:$G$2744,0)),""),"")</f>
        <v/>
      </c>
      <c r="H1120" s="42" t="str">
        <f t="array" ref="H1120">IFERROR(IF(INDEX('AQS-88101'!$M$2:$M$2744,MATCH('88101-daily-summary-by-site'!$A1120&amp;'88101-daily-summary-by-site'!H$2&amp;'88101-daily-summary-by-site'!H$3,'AQS-88101'!$AC$2:$AC$2744&amp;'AQS-88101'!$E$2:$E$2744&amp;'AQS-88101'!$G$2:$G$2744,0))&lt;&gt;"",INDEX('AQS-88101'!$M$2:$M$2744,MATCH('88101-daily-summary-by-site'!$A1120&amp;'88101-daily-summary-by-site'!H$2&amp;'88101-daily-summary-by-site'!H$3,'AQS-88101'!$AC$2:$AC$2744&amp;'AQS-88101'!$E$2:$E$2744&amp;'AQS-88101'!$G$2:$G$2744,0)),""),"")</f>
        <v/>
      </c>
      <c r="I1120" s="108" t="str">
        <f t="array" ref="I1120">IFERROR(IF(INDEX('AQS-88101'!$M$2:$M$2744,MATCH('88101-daily-summary-by-site'!$A1120&amp;'88101-daily-summary-by-site'!I$2&amp;'88101-daily-summary-by-site'!I$3,'AQS-88101'!$AC$2:$AC$2744&amp;'AQS-88101'!$E$2:$E$2744&amp;'AQS-88101'!$G$2:$G$2744,0))&lt;&gt;"",INDEX('AQS-88101'!$M$2:$M$2744,MATCH('88101-daily-summary-by-site'!$A1120&amp;'88101-daily-summary-by-site'!I$2&amp;'88101-daily-summary-by-site'!I$3,'AQS-88101'!$AC$2:$AC$2744&amp;'AQS-88101'!$E$2:$E$2744&amp;'AQS-88101'!$G$2:$G$2744,0)),""),"")</f>
        <v/>
      </c>
      <c r="L1120" s="107" t="str">
        <f t="shared" si="85"/>
        <v/>
      </c>
      <c r="M1120" s="42" t="str">
        <f t="shared" si="86"/>
        <v/>
      </c>
      <c r="N1120" s="42" t="str">
        <f t="shared" si="87"/>
        <v/>
      </c>
      <c r="O1120" s="108" t="str">
        <f t="shared" si="88"/>
        <v/>
      </c>
    </row>
    <row r="1121" spans="1:15" x14ac:dyDescent="0.25">
      <c r="A1121" s="79">
        <f t="shared" si="89"/>
        <v>39579</v>
      </c>
      <c r="B1121" s="107" t="str">
        <f t="array" ref="B1121">IFERROR(IF(INDEX('AQS-88101'!$M$2:$M$2744,MATCH('88101-daily-summary-by-site'!$A1121&amp;'88101-daily-summary-by-site'!B$2&amp;'88101-daily-summary-by-site'!B$3,'AQS-88101'!$AC$2:$AC$2744&amp;'AQS-88101'!$E$2:$E$2744&amp;'AQS-88101'!$G$2:$G$2744,0))&lt;&gt;"",INDEX('AQS-88101'!$M$2:$M$2744,MATCH('88101-daily-summary-by-site'!$A1121&amp;'88101-daily-summary-by-site'!B$2&amp;'88101-daily-summary-by-site'!B$3,'AQS-88101'!$AC$2:$AC$2744&amp;'AQS-88101'!$E$2:$E$2744&amp;'AQS-88101'!$G$2:$G$2744,0)),""),"")</f>
        <v/>
      </c>
      <c r="C1121" s="42" t="str">
        <f t="array" ref="C1121">IFERROR(IF(INDEX('AQS-88101'!$M$2:$M$2744,MATCH('88101-daily-summary-by-site'!$A1121&amp;'88101-daily-summary-by-site'!C$2&amp;'88101-daily-summary-by-site'!C$3,'AQS-88101'!$AC$2:$AC$2744&amp;'AQS-88101'!$E$2:$E$2744&amp;'AQS-88101'!$G$2:$G$2744,0))&lt;&gt;"",INDEX('AQS-88101'!$M$2:$M$2744,MATCH('88101-daily-summary-by-site'!$A1121&amp;'88101-daily-summary-by-site'!C$2&amp;'88101-daily-summary-by-site'!C$3,'AQS-88101'!$AC$2:$AC$2744&amp;'AQS-88101'!$E$2:$E$2744&amp;'AQS-88101'!$G$2:$G$2744,0)),""),"")</f>
        <v/>
      </c>
      <c r="D1121" s="42" t="str">
        <f t="array" ref="D1121">IFERROR(IF(INDEX('AQS-88101'!$M$2:$M$2744,MATCH('88101-daily-summary-by-site'!$A1121&amp;'88101-daily-summary-by-site'!D$2&amp;'88101-daily-summary-by-site'!D$3,'AQS-88101'!$AC$2:$AC$2744&amp;'AQS-88101'!$E$2:$E$2744&amp;'AQS-88101'!$G$2:$G$2744,0))&lt;&gt;"",INDEX('AQS-88101'!$M$2:$M$2744,MATCH('88101-daily-summary-by-site'!$A1121&amp;'88101-daily-summary-by-site'!D$2&amp;'88101-daily-summary-by-site'!D$3,'AQS-88101'!$AC$2:$AC$2744&amp;'AQS-88101'!$E$2:$E$2744&amp;'AQS-88101'!$G$2:$G$2744,0)),""),"")</f>
        <v/>
      </c>
      <c r="E1121" s="42" t="str">
        <f t="array" ref="E1121">IFERROR(IF(INDEX('AQS-88101'!$M$2:$M$2744,MATCH('88101-daily-summary-by-site'!$A1121&amp;'88101-daily-summary-by-site'!E$2&amp;'88101-daily-summary-by-site'!E$3,'AQS-88101'!$AC$2:$AC$2744&amp;'AQS-88101'!$E$2:$E$2744&amp;'AQS-88101'!$G$2:$G$2744,0))&lt;&gt;"",INDEX('AQS-88101'!$M$2:$M$2744,MATCH('88101-daily-summary-by-site'!$A1121&amp;'88101-daily-summary-by-site'!E$2&amp;'88101-daily-summary-by-site'!E$3,'AQS-88101'!$AC$2:$AC$2744&amp;'AQS-88101'!$E$2:$E$2744&amp;'AQS-88101'!$G$2:$G$2744,0)),""),"")</f>
        <v/>
      </c>
      <c r="F1121" s="42" t="str">
        <f t="array" ref="F1121">IFERROR(IF(INDEX('AQS-88101'!$M$2:$M$2744,MATCH('88101-daily-summary-by-site'!$A1121&amp;'88101-daily-summary-by-site'!F$2&amp;'88101-daily-summary-by-site'!F$3,'AQS-88101'!$AC$2:$AC$2744&amp;'AQS-88101'!$E$2:$E$2744&amp;'AQS-88101'!$G$2:$G$2744,0))&lt;&gt;"",INDEX('AQS-88101'!$M$2:$M$2744,MATCH('88101-daily-summary-by-site'!$A1121&amp;'88101-daily-summary-by-site'!F$2&amp;'88101-daily-summary-by-site'!F$3,'AQS-88101'!$AC$2:$AC$2744&amp;'AQS-88101'!$E$2:$E$2744&amp;'AQS-88101'!$G$2:$G$2744,0)),""),"")</f>
        <v/>
      </c>
      <c r="G1121" s="42" t="str">
        <f t="array" ref="G1121">IFERROR(IF(INDEX('AQS-88101'!$M$2:$M$2744,MATCH('88101-daily-summary-by-site'!$A1121&amp;'88101-daily-summary-by-site'!G$2&amp;'88101-daily-summary-by-site'!G$3,'AQS-88101'!$AC$2:$AC$2744&amp;'AQS-88101'!$E$2:$E$2744&amp;'AQS-88101'!$G$2:$G$2744,0))&lt;&gt;"",INDEX('AQS-88101'!$M$2:$M$2744,MATCH('88101-daily-summary-by-site'!$A1121&amp;'88101-daily-summary-by-site'!G$2&amp;'88101-daily-summary-by-site'!G$3,'AQS-88101'!$AC$2:$AC$2744&amp;'AQS-88101'!$E$2:$E$2744&amp;'AQS-88101'!$G$2:$G$2744,0)),""),"")</f>
        <v/>
      </c>
      <c r="H1121" s="42" t="str">
        <f t="array" ref="H1121">IFERROR(IF(INDEX('AQS-88101'!$M$2:$M$2744,MATCH('88101-daily-summary-by-site'!$A1121&amp;'88101-daily-summary-by-site'!H$2&amp;'88101-daily-summary-by-site'!H$3,'AQS-88101'!$AC$2:$AC$2744&amp;'AQS-88101'!$E$2:$E$2744&amp;'AQS-88101'!$G$2:$G$2744,0))&lt;&gt;"",INDEX('AQS-88101'!$M$2:$M$2744,MATCH('88101-daily-summary-by-site'!$A1121&amp;'88101-daily-summary-by-site'!H$2&amp;'88101-daily-summary-by-site'!H$3,'AQS-88101'!$AC$2:$AC$2744&amp;'AQS-88101'!$E$2:$E$2744&amp;'AQS-88101'!$G$2:$G$2744,0)),""),"")</f>
        <v/>
      </c>
      <c r="I1121" s="108" t="str">
        <f t="array" ref="I1121">IFERROR(IF(INDEX('AQS-88101'!$M$2:$M$2744,MATCH('88101-daily-summary-by-site'!$A1121&amp;'88101-daily-summary-by-site'!I$2&amp;'88101-daily-summary-by-site'!I$3,'AQS-88101'!$AC$2:$AC$2744&amp;'AQS-88101'!$E$2:$E$2744&amp;'AQS-88101'!$G$2:$G$2744,0))&lt;&gt;"",INDEX('AQS-88101'!$M$2:$M$2744,MATCH('88101-daily-summary-by-site'!$A1121&amp;'88101-daily-summary-by-site'!I$2&amp;'88101-daily-summary-by-site'!I$3,'AQS-88101'!$AC$2:$AC$2744&amp;'AQS-88101'!$E$2:$E$2744&amp;'AQS-88101'!$G$2:$G$2744,0)),""),"")</f>
        <v/>
      </c>
      <c r="L1121" s="107" t="str">
        <f t="shared" si="85"/>
        <v/>
      </c>
      <c r="M1121" s="42" t="str">
        <f t="shared" si="86"/>
        <v/>
      </c>
      <c r="N1121" s="42" t="str">
        <f t="shared" si="87"/>
        <v/>
      </c>
      <c r="O1121" s="108" t="str">
        <f t="shared" si="88"/>
        <v/>
      </c>
    </row>
    <row r="1122" spans="1:15" x14ac:dyDescent="0.25">
      <c r="A1122" s="79">
        <f t="shared" si="89"/>
        <v>39580</v>
      </c>
      <c r="B1122" s="107">
        <f t="array" ref="B1122">IFERROR(IF(INDEX('AQS-88101'!$M$2:$M$2744,MATCH('88101-daily-summary-by-site'!$A1122&amp;'88101-daily-summary-by-site'!B$2&amp;'88101-daily-summary-by-site'!B$3,'AQS-88101'!$AC$2:$AC$2744&amp;'AQS-88101'!$E$2:$E$2744&amp;'AQS-88101'!$G$2:$G$2744,0))&lt;&gt;"",INDEX('AQS-88101'!$M$2:$M$2744,MATCH('88101-daily-summary-by-site'!$A1122&amp;'88101-daily-summary-by-site'!B$2&amp;'88101-daily-summary-by-site'!B$3,'AQS-88101'!$AC$2:$AC$2744&amp;'AQS-88101'!$E$2:$E$2744&amp;'AQS-88101'!$G$2:$G$2744,0)),""),"")</f>
        <v>2.8</v>
      </c>
      <c r="C1122" s="42">
        <f t="array" ref="C1122">IFERROR(IF(INDEX('AQS-88101'!$M$2:$M$2744,MATCH('88101-daily-summary-by-site'!$A1122&amp;'88101-daily-summary-by-site'!C$2&amp;'88101-daily-summary-by-site'!C$3,'AQS-88101'!$AC$2:$AC$2744&amp;'AQS-88101'!$E$2:$E$2744&amp;'AQS-88101'!$G$2:$G$2744,0))&lt;&gt;"",INDEX('AQS-88101'!$M$2:$M$2744,MATCH('88101-daily-summary-by-site'!$A1122&amp;'88101-daily-summary-by-site'!C$2&amp;'88101-daily-summary-by-site'!C$3,'AQS-88101'!$AC$2:$AC$2744&amp;'AQS-88101'!$E$2:$E$2744&amp;'AQS-88101'!$G$2:$G$2744,0)),""),"")</f>
        <v>2.7</v>
      </c>
      <c r="D1122" s="42" t="str">
        <f t="array" ref="D1122">IFERROR(IF(INDEX('AQS-88101'!$M$2:$M$2744,MATCH('88101-daily-summary-by-site'!$A1122&amp;'88101-daily-summary-by-site'!D$2&amp;'88101-daily-summary-by-site'!D$3,'AQS-88101'!$AC$2:$AC$2744&amp;'AQS-88101'!$E$2:$E$2744&amp;'AQS-88101'!$G$2:$G$2744,0))&lt;&gt;"",INDEX('AQS-88101'!$M$2:$M$2744,MATCH('88101-daily-summary-by-site'!$A1122&amp;'88101-daily-summary-by-site'!D$2&amp;'88101-daily-summary-by-site'!D$3,'AQS-88101'!$AC$2:$AC$2744&amp;'AQS-88101'!$E$2:$E$2744&amp;'AQS-88101'!$G$2:$G$2744,0)),""),"")</f>
        <v/>
      </c>
      <c r="E1122" s="42" t="str">
        <f t="array" ref="E1122">IFERROR(IF(INDEX('AQS-88101'!$M$2:$M$2744,MATCH('88101-daily-summary-by-site'!$A1122&amp;'88101-daily-summary-by-site'!E$2&amp;'88101-daily-summary-by-site'!E$3,'AQS-88101'!$AC$2:$AC$2744&amp;'AQS-88101'!$E$2:$E$2744&amp;'AQS-88101'!$G$2:$G$2744,0))&lt;&gt;"",INDEX('AQS-88101'!$M$2:$M$2744,MATCH('88101-daily-summary-by-site'!$A1122&amp;'88101-daily-summary-by-site'!E$2&amp;'88101-daily-summary-by-site'!E$3,'AQS-88101'!$AC$2:$AC$2744&amp;'AQS-88101'!$E$2:$E$2744&amp;'AQS-88101'!$G$2:$G$2744,0)),""),"")</f>
        <v/>
      </c>
      <c r="F1122" s="42" t="str">
        <f t="array" ref="F1122">IFERROR(IF(INDEX('AQS-88101'!$M$2:$M$2744,MATCH('88101-daily-summary-by-site'!$A1122&amp;'88101-daily-summary-by-site'!F$2&amp;'88101-daily-summary-by-site'!F$3,'AQS-88101'!$AC$2:$AC$2744&amp;'AQS-88101'!$E$2:$E$2744&amp;'AQS-88101'!$G$2:$G$2744,0))&lt;&gt;"",INDEX('AQS-88101'!$M$2:$M$2744,MATCH('88101-daily-summary-by-site'!$A1122&amp;'88101-daily-summary-by-site'!F$2&amp;'88101-daily-summary-by-site'!F$3,'AQS-88101'!$AC$2:$AC$2744&amp;'AQS-88101'!$E$2:$E$2744&amp;'AQS-88101'!$G$2:$G$2744,0)),""),"")</f>
        <v/>
      </c>
      <c r="G1122" s="42" t="str">
        <f t="array" ref="G1122">IFERROR(IF(INDEX('AQS-88101'!$M$2:$M$2744,MATCH('88101-daily-summary-by-site'!$A1122&amp;'88101-daily-summary-by-site'!G$2&amp;'88101-daily-summary-by-site'!G$3,'AQS-88101'!$AC$2:$AC$2744&amp;'AQS-88101'!$E$2:$E$2744&amp;'AQS-88101'!$G$2:$G$2744,0))&lt;&gt;"",INDEX('AQS-88101'!$M$2:$M$2744,MATCH('88101-daily-summary-by-site'!$A1122&amp;'88101-daily-summary-by-site'!G$2&amp;'88101-daily-summary-by-site'!G$3,'AQS-88101'!$AC$2:$AC$2744&amp;'AQS-88101'!$E$2:$E$2744&amp;'AQS-88101'!$G$2:$G$2744,0)),""),"")</f>
        <v/>
      </c>
      <c r="H1122" s="42" t="str">
        <f t="array" ref="H1122">IFERROR(IF(INDEX('AQS-88101'!$M$2:$M$2744,MATCH('88101-daily-summary-by-site'!$A1122&amp;'88101-daily-summary-by-site'!H$2&amp;'88101-daily-summary-by-site'!H$3,'AQS-88101'!$AC$2:$AC$2744&amp;'AQS-88101'!$E$2:$E$2744&amp;'AQS-88101'!$G$2:$G$2744,0))&lt;&gt;"",INDEX('AQS-88101'!$M$2:$M$2744,MATCH('88101-daily-summary-by-site'!$A1122&amp;'88101-daily-summary-by-site'!H$2&amp;'88101-daily-summary-by-site'!H$3,'AQS-88101'!$AC$2:$AC$2744&amp;'AQS-88101'!$E$2:$E$2744&amp;'AQS-88101'!$G$2:$G$2744,0)),""),"")</f>
        <v/>
      </c>
      <c r="I1122" s="108" t="str">
        <f t="array" ref="I1122">IFERROR(IF(INDEX('AQS-88101'!$M$2:$M$2744,MATCH('88101-daily-summary-by-site'!$A1122&amp;'88101-daily-summary-by-site'!I$2&amp;'88101-daily-summary-by-site'!I$3,'AQS-88101'!$AC$2:$AC$2744&amp;'AQS-88101'!$E$2:$E$2744&amp;'AQS-88101'!$G$2:$G$2744,0))&lt;&gt;"",INDEX('AQS-88101'!$M$2:$M$2744,MATCH('88101-daily-summary-by-site'!$A1122&amp;'88101-daily-summary-by-site'!I$2&amp;'88101-daily-summary-by-site'!I$3,'AQS-88101'!$AC$2:$AC$2744&amp;'AQS-88101'!$E$2:$E$2744&amp;'AQS-88101'!$G$2:$G$2744,0)),""),"")</f>
        <v/>
      </c>
      <c r="L1122" s="107">
        <f t="shared" si="85"/>
        <v>2.8</v>
      </c>
      <c r="M1122" s="42" t="str">
        <f t="shared" si="86"/>
        <v/>
      </c>
      <c r="N1122" s="42" t="str">
        <f t="shared" si="87"/>
        <v/>
      </c>
      <c r="O1122" s="108" t="str">
        <f t="shared" si="88"/>
        <v/>
      </c>
    </row>
    <row r="1123" spans="1:15" x14ac:dyDescent="0.25">
      <c r="A1123" s="79">
        <f t="shared" si="89"/>
        <v>39581</v>
      </c>
      <c r="B1123" s="107" t="str">
        <f t="array" ref="B1123">IFERROR(IF(INDEX('AQS-88101'!$M$2:$M$2744,MATCH('88101-daily-summary-by-site'!$A1123&amp;'88101-daily-summary-by-site'!B$2&amp;'88101-daily-summary-by-site'!B$3,'AQS-88101'!$AC$2:$AC$2744&amp;'AQS-88101'!$E$2:$E$2744&amp;'AQS-88101'!$G$2:$G$2744,0))&lt;&gt;"",INDEX('AQS-88101'!$M$2:$M$2744,MATCH('88101-daily-summary-by-site'!$A1123&amp;'88101-daily-summary-by-site'!B$2&amp;'88101-daily-summary-by-site'!B$3,'AQS-88101'!$AC$2:$AC$2744&amp;'AQS-88101'!$E$2:$E$2744&amp;'AQS-88101'!$G$2:$G$2744,0)),""),"")</f>
        <v/>
      </c>
      <c r="C1123" s="42" t="str">
        <f t="array" ref="C1123">IFERROR(IF(INDEX('AQS-88101'!$M$2:$M$2744,MATCH('88101-daily-summary-by-site'!$A1123&amp;'88101-daily-summary-by-site'!C$2&amp;'88101-daily-summary-by-site'!C$3,'AQS-88101'!$AC$2:$AC$2744&amp;'AQS-88101'!$E$2:$E$2744&amp;'AQS-88101'!$G$2:$G$2744,0))&lt;&gt;"",INDEX('AQS-88101'!$M$2:$M$2744,MATCH('88101-daily-summary-by-site'!$A1123&amp;'88101-daily-summary-by-site'!C$2&amp;'88101-daily-summary-by-site'!C$3,'AQS-88101'!$AC$2:$AC$2744&amp;'AQS-88101'!$E$2:$E$2744&amp;'AQS-88101'!$G$2:$G$2744,0)),""),"")</f>
        <v/>
      </c>
      <c r="D1123" s="42" t="str">
        <f t="array" ref="D1123">IFERROR(IF(INDEX('AQS-88101'!$M$2:$M$2744,MATCH('88101-daily-summary-by-site'!$A1123&amp;'88101-daily-summary-by-site'!D$2&amp;'88101-daily-summary-by-site'!D$3,'AQS-88101'!$AC$2:$AC$2744&amp;'AQS-88101'!$E$2:$E$2744&amp;'AQS-88101'!$G$2:$G$2744,0))&lt;&gt;"",INDEX('AQS-88101'!$M$2:$M$2744,MATCH('88101-daily-summary-by-site'!$A1123&amp;'88101-daily-summary-by-site'!D$2&amp;'88101-daily-summary-by-site'!D$3,'AQS-88101'!$AC$2:$AC$2744&amp;'AQS-88101'!$E$2:$E$2744&amp;'AQS-88101'!$G$2:$G$2744,0)),""),"")</f>
        <v/>
      </c>
      <c r="E1123" s="42" t="str">
        <f t="array" ref="E1123">IFERROR(IF(INDEX('AQS-88101'!$M$2:$M$2744,MATCH('88101-daily-summary-by-site'!$A1123&amp;'88101-daily-summary-by-site'!E$2&amp;'88101-daily-summary-by-site'!E$3,'AQS-88101'!$AC$2:$AC$2744&amp;'AQS-88101'!$E$2:$E$2744&amp;'AQS-88101'!$G$2:$G$2744,0))&lt;&gt;"",INDEX('AQS-88101'!$M$2:$M$2744,MATCH('88101-daily-summary-by-site'!$A1123&amp;'88101-daily-summary-by-site'!E$2&amp;'88101-daily-summary-by-site'!E$3,'AQS-88101'!$AC$2:$AC$2744&amp;'AQS-88101'!$E$2:$E$2744&amp;'AQS-88101'!$G$2:$G$2744,0)),""),"")</f>
        <v/>
      </c>
      <c r="F1123" s="42" t="str">
        <f t="array" ref="F1123">IFERROR(IF(INDEX('AQS-88101'!$M$2:$M$2744,MATCH('88101-daily-summary-by-site'!$A1123&amp;'88101-daily-summary-by-site'!F$2&amp;'88101-daily-summary-by-site'!F$3,'AQS-88101'!$AC$2:$AC$2744&amp;'AQS-88101'!$E$2:$E$2744&amp;'AQS-88101'!$G$2:$G$2744,0))&lt;&gt;"",INDEX('AQS-88101'!$M$2:$M$2744,MATCH('88101-daily-summary-by-site'!$A1123&amp;'88101-daily-summary-by-site'!F$2&amp;'88101-daily-summary-by-site'!F$3,'AQS-88101'!$AC$2:$AC$2744&amp;'AQS-88101'!$E$2:$E$2744&amp;'AQS-88101'!$G$2:$G$2744,0)),""),"")</f>
        <v/>
      </c>
      <c r="G1123" s="42" t="str">
        <f t="array" ref="G1123">IFERROR(IF(INDEX('AQS-88101'!$M$2:$M$2744,MATCH('88101-daily-summary-by-site'!$A1123&amp;'88101-daily-summary-by-site'!G$2&amp;'88101-daily-summary-by-site'!G$3,'AQS-88101'!$AC$2:$AC$2744&amp;'AQS-88101'!$E$2:$E$2744&amp;'AQS-88101'!$G$2:$G$2744,0))&lt;&gt;"",INDEX('AQS-88101'!$M$2:$M$2744,MATCH('88101-daily-summary-by-site'!$A1123&amp;'88101-daily-summary-by-site'!G$2&amp;'88101-daily-summary-by-site'!G$3,'AQS-88101'!$AC$2:$AC$2744&amp;'AQS-88101'!$E$2:$E$2744&amp;'AQS-88101'!$G$2:$G$2744,0)),""),"")</f>
        <v/>
      </c>
      <c r="H1123" s="42" t="str">
        <f t="array" ref="H1123">IFERROR(IF(INDEX('AQS-88101'!$M$2:$M$2744,MATCH('88101-daily-summary-by-site'!$A1123&amp;'88101-daily-summary-by-site'!H$2&amp;'88101-daily-summary-by-site'!H$3,'AQS-88101'!$AC$2:$AC$2744&amp;'AQS-88101'!$E$2:$E$2744&amp;'AQS-88101'!$G$2:$G$2744,0))&lt;&gt;"",INDEX('AQS-88101'!$M$2:$M$2744,MATCH('88101-daily-summary-by-site'!$A1123&amp;'88101-daily-summary-by-site'!H$2&amp;'88101-daily-summary-by-site'!H$3,'AQS-88101'!$AC$2:$AC$2744&amp;'AQS-88101'!$E$2:$E$2744&amp;'AQS-88101'!$G$2:$G$2744,0)),""),"")</f>
        <v/>
      </c>
      <c r="I1123" s="108" t="str">
        <f t="array" ref="I1123">IFERROR(IF(INDEX('AQS-88101'!$M$2:$M$2744,MATCH('88101-daily-summary-by-site'!$A1123&amp;'88101-daily-summary-by-site'!I$2&amp;'88101-daily-summary-by-site'!I$3,'AQS-88101'!$AC$2:$AC$2744&amp;'AQS-88101'!$E$2:$E$2744&amp;'AQS-88101'!$G$2:$G$2744,0))&lt;&gt;"",INDEX('AQS-88101'!$M$2:$M$2744,MATCH('88101-daily-summary-by-site'!$A1123&amp;'88101-daily-summary-by-site'!I$2&amp;'88101-daily-summary-by-site'!I$3,'AQS-88101'!$AC$2:$AC$2744&amp;'AQS-88101'!$E$2:$E$2744&amp;'AQS-88101'!$G$2:$G$2744,0)),""),"")</f>
        <v/>
      </c>
      <c r="L1123" s="107" t="str">
        <f t="shared" si="85"/>
        <v/>
      </c>
      <c r="M1123" s="42" t="str">
        <f t="shared" si="86"/>
        <v/>
      </c>
      <c r="N1123" s="42" t="str">
        <f t="shared" si="87"/>
        <v/>
      </c>
      <c r="O1123" s="108" t="str">
        <f t="shared" si="88"/>
        <v/>
      </c>
    </row>
    <row r="1124" spans="1:15" x14ac:dyDescent="0.25">
      <c r="A1124" s="79">
        <f t="shared" si="89"/>
        <v>39582</v>
      </c>
      <c r="B1124" s="107" t="str">
        <f t="array" ref="B1124">IFERROR(IF(INDEX('AQS-88101'!$M$2:$M$2744,MATCH('88101-daily-summary-by-site'!$A1124&amp;'88101-daily-summary-by-site'!B$2&amp;'88101-daily-summary-by-site'!B$3,'AQS-88101'!$AC$2:$AC$2744&amp;'AQS-88101'!$E$2:$E$2744&amp;'AQS-88101'!$G$2:$G$2744,0))&lt;&gt;"",INDEX('AQS-88101'!$M$2:$M$2744,MATCH('88101-daily-summary-by-site'!$A1124&amp;'88101-daily-summary-by-site'!B$2&amp;'88101-daily-summary-by-site'!B$3,'AQS-88101'!$AC$2:$AC$2744&amp;'AQS-88101'!$E$2:$E$2744&amp;'AQS-88101'!$G$2:$G$2744,0)),""),"")</f>
        <v/>
      </c>
      <c r="C1124" s="42" t="str">
        <f t="array" ref="C1124">IFERROR(IF(INDEX('AQS-88101'!$M$2:$M$2744,MATCH('88101-daily-summary-by-site'!$A1124&amp;'88101-daily-summary-by-site'!C$2&amp;'88101-daily-summary-by-site'!C$3,'AQS-88101'!$AC$2:$AC$2744&amp;'AQS-88101'!$E$2:$E$2744&amp;'AQS-88101'!$G$2:$G$2744,0))&lt;&gt;"",INDEX('AQS-88101'!$M$2:$M$2744,MATCH('88101-daily-summary-by-site'!$A1124&amp;'88101-daily-summary-by-site'!C$2&amp;'88101-daily-summary-by-site'!C$3,'AQS-88101'!$AC$2:$AC$2744&amp;'AQS-88101'!$E$2:$E$2744&amp;'AQS-88101'!$G$2:$G$2744,0)),""),"")</f>
        <v/>
      </c>
      <c r="D1124" s="42" t="str">
        <f t="array" ref="D1124">IFERROR(IF(INDEX('AQS-88101'!$M$2:$M$2744,MATCH('88101-daily-summary-by-site'!$A1124&amp;'88101-daily-summary-by-site'!D$2&amp;'88101-daily-summary-by-site'!D$3,'AQS-88101'!$AC$2:$AC$2744&amp;'AQS-88101'!$E$2:$E$2744&amp;'AQS-88101'!$G$2:$G$2744,0))&lt;&gt;"",INDEX('AQS-88101'!$M$2:$M$2744,MATCH('88101-daily-summary-by-site'!$A1124&amp;'88101-daily-summary-by-site'!D$2&amp;'88101-daily-summary-by-site'!D$3,'AQS-88101'!$AC$2:$AC$2744&amp;'AQS-88101'!$E$2:$E$2744&amp;'AQS-88101'!$G$2:$G$2744,0)),""),"")</f>
        <v/>
      </c>
      <c r="E1124" s="42" t="str">
        <f t="array" ref="E1124">IFERROR(IF(INDEX('AQS-88101'!$M$2:$M$2744,MATCH('88101-daily-summary-by-site'!$A1124&amp;'88101-daily-summary-by-site'!E$2&amp;'88101-daily-summary-by-site'!E$3,'AQS-88101'!$AC$2:$AC$2744&amp;'AQS-88101'!$E$2:$E$2744&amp;'AQS-88101'!$G$2:$G$2744,0))&lt;&gt;"",INDEX('AQS-88101'!$M$2:$M$2744,MATCH('88101-daily-summary-by-site'!$A1124&amp;'88101-daily-summary-by-site'!E$2&amp;'88101-daily-summary-by-site'!E$3,'AQS-88101'!$AC$2:$AC$2744&amp;'AQS-88101'!$E$2:$E$2744&amp;'AQS-88101'!$G$2:$G$2744,0)),""),"")</f>
        <v/>
      </c>
      <c r="F1124" s="42" t="str">
        <f t="array" ref="F1124">IFERROR(IF(INDEX('AQS-88101'!$M$2:$M$2744,MATCH('88101-daily-summary-by-site'!$A1124&amp;'88101-daily-summary-by-site'!F$2&amp;'88101-daily-summary-by-site'!F$3,'AQS-88101'!$AC$2:$AC$2744&amp;'AQS-88101'!$E$2:$E$2744&amp;'AQS-88101'!$G$2:$G$2744,0))&lt;&gt;"",INDEX('AQS-88101'!$M$2:$M$2744,MATCH('88101-daily-summary-by-site'!$A1124&amp;'88101-daily-summary-by-site'!F$2&amp;'88101-daily-summary-by-site'!F$3,'AQS-88101'!$AC$2:$AC$2744&amp;'AQS-88101'!$E$2:$E$2744&amp;'AQS-88101'!$G$2:$G$2744,0)),""),"")</f>
        <v/>
      </c>
      <c r="G1124" s="42" t="str">
        <f t="array" ref="G1124">IFERROR(IF(INDEX('AQS-88101'!$M$2:$M$2744,MATCH('88101-daily-summary-by-site'!$A1124&amp;'88101-daily-summary-by-site'!G$2&amp;'88101-daily-summary-by-site'!G$3,'AQS-88101'!$AC$2:$AC$2744&amp;'AQS-88101'!$E$2:$E$2744&amp;'AQS-88101'!$G$2:$G$2744,0))&lt;&gt;"",INDEX('AQS-88101'!$M$2:$M$2744,MATCH('88101-daily-summary-by-site'!$A1124&amp;'88101-daily-summary-by-site'!G$2&amp;'88101-daily-summary-by-site'!G$3,'AQS-88101'!$AC$2:$AC$2744&amp;'AQS-88101'!$E$2:$E$2744&amp;'AQS-88101'!$G$2:$G$2744,0)),""),"")</f>
        <v/>
      </c>
      <c r="H1124" s="42" t="str">
        <f t="array" ref="H1124">IFERROR(IF(INDEX('AQS-88101'!$M$2:$M$2744,MATCH('88101-daily-summary-by-site'!$A1124&amp;'88101-daily-summary-by-site'!H$2&amp;'88101-daily-summary-by-site'!H$3,'AQS-88101'!$AC$2:$AC$2744&amp;'AQS-88101'!$E$2:$E$2744&amp;'AQS-88101'!$G$2:$G$2744,0))&lt;&gt;"",INDEX('AQS-88101'!$M$2:$M$2744,MATCH('88101-daily-summary-by-site'!$A1124&amp;'88101-daily-summary-by-site'!H$2&amp;'88101-daily-summary-by-site'!H$3,'AQS-88101'!$AC$2:$AC$2744&amp;'AQS-88101'!$E$2:$E$2744&amp;'AQS-88101'!$G$2:$G$2744,0)),""),"")</f>
        <v/>
      </c>
      <c r="I1124" s="108" t="str">
        <f t="array" ref="I1124">IFERROR(IF(INDEX('AQS-88101'!$M$2:$M$2744,MATCH('88101-daily-summary-by-site'!$A1124&amp;'88101-daily-summary-by-site'!I$2&amp;'88101-daily-summary-by-site'!I$3,'AQS-88101'!$AC$2:$AC$2744&amp;'AQS-88101'!$E$2:$E$2744&amp;'AQS-88101'!$G$2:$G$2744,0))&lt;&gt;"",INDEX('AQS-88101'!$M$2:$M$2744,MATCH('88101-daily-summary-by-site'!$A1124&amp;'88101-daily-summary-by-site'!I$2&amp;'88101-daily-summary-by-site'!I$3,'AQS-88101'!$AC$2:$AC$2744&amp;'AQS-88101'!$E$2:$E$2744&amp;'AQS-88101'!$G$2:$G$2744,0)),""),"")</f>
        <v/>
      </c>
      <c r="L1124" s="107" t="str">
        <f t="shared" si="85"/>
        <v/>
      </c>
      <c r="M1124" s="42" t="str">
        <f t="shared" si="86"/>
        <v/>
      </c>
      <c r="N1124" s="42" t="str">
        <f t="shared" si="87"/>
        <v/>
      </c>
      <c r="O1124" s="108" t="str">
        <f t="shared" si="88"/>
        <v/>
      </c>
    </row>
    <row r="1125" spans="1:15" x14ac:dyDescent="0.25">
      <c r="A1125" s="79">
        <f t="shared" si="89"/>
        <v>39583</v>
      </c>
      <c r="B1125" s="107">
        <f t="array" ref="B1125">IFERROR(IF(INDEX('AQS-88101'!$M$2:$M$2744,MATCH('88101-daily-summary-by-site'!$A1125&amp;'88101-daily-summary-by-site'!B$2&amp;'88101-daily-summary-by-site'!B$3,'AQS-88101'!$AC$2:$AC$2744&amp;'AQS-88101'!$E$2:$E$2744&amp;'AQS-88101'!$G$2:$G$2744,0))&lt;&gt;"",INDEX('AQS-88101'!$M$2:$M$2744,MATCH('88101-daily-summary-by-site'!$A1125&amp;'88101-daily-summary-by-site'!B$2&amp;'88101-daily-summary-by-site'!B$3,'AQS-88101'!$AC$2:$AC$2744&amp;'AQS-88101'!$E$2:$E$2744&amp;'AQS-88101'!$G$2:$G$2744,0)),""),"")</f>
        <v>2.1</v>
      </c>
      <c r="C1125" s="42" t="str">
        <f t="array" ref="C1125">IFERROR(IF(INDEX('AQS-88101'!$M$2:$M$2744,MATCH('88101-daily-summary-by-site'!$A1125&amp;'88101-daily-summary-by-site'!C$2&amp;'88101-daily-summary-by-site'!C$3,'AQS-88101'!$AC$2:$AC$2744&amp;'AQS-88101'!$E$2:$E$2744&amp;'AQS-88101'!$G$2:$G$2744,0))&lt;&gt;"",INDEX('AQS-88101'!$M$2:$M$2744,MATCH('88101-daily-summary-by-site'!$A1125&amp;'88101-daily-summary-by-site'!C$2&amp;'88101-daily-summary-by-site'!C$3,'AQS-88101'!$AC$2:$AC$2744&amp;'AQS-88101'!$E$2:$E$2744&amp;'AQS-88101'!$G$2:$G$2744,0)),""),"")</f>
        <v/>
      </c>
      <c r="D1125" s="42" t="str">
        <f t="array" ref="D1125">IFERROR(IF(INDEX('AQS-88101'!$M$2:$M$2744,MATCH('88101-daily-summary-by-site'!$A1125&amp;'88101-daily-summary-by-site'!D$2&amp;'88101-daily-summary-by-site'!D$3,'AQS-88101'!$AC$2:$AC$2744&amp;'AQS-88101'!$E$2:$E$2744&amp;'AQS-88101'!$G$2:$G$2744,0))&lt;&gt;"",INDEX('AQS-88101'!$M$2:$M$2744,MATCH('88101-daily-summary-by-site'!$A1125&amp;'88101-daily-summary-by-site'!D$2&amp;'88101-daily-summary-by-site'!D$3,'AQS-88101'!$AC$2:$AC$2744&amp;'AQS-88101'!$E$2:$E$2744&amp;'AQS-88101'!$G$2:$G$2744,0)),""),"")</f>
        <v/>
      </c>
      <c r="E1125" s="42" t="str">
        <f t="array" ref="E1125">IFERROR(IF(INDEX('AQS-88101'!$M$2:$M$2744,MATCH('88101-daily-summary-by-site'!$A1125&amp;'88101-daily-summary-by-site'!E$2&amp;'88101-daily-summary-by-site'!E$3,'AQS-88101'!$AC$2:$AC$2744&amp;'AQS-88101'!$E$2:$E$2744&amp;'AQS-88101'!$G$2:$G$2744,0))&lt;&gt;"",INDEX('AQS-88101'!$M$2:$M$2744,MATCH('88101-daily-summary-by-site'!$A1125&amp;'88101-daily-summary-by-site'!E$2&amp;'88101-daily-summary-by-site'!E$3,'AQS-88101'!$AC$2:$AC$2744&amp;'AQS-88101'!$E$2:$E$2744&amp;'AQS-88101'!$G$2:$G$2744,0)),""),"")</f>
        <v/>
      </c>
      <c r="F1125" s="42" t="str">
        <f t="array" ref="F1125">IFERROR(IF(INDEX('AQS-88101'!$M$2:$M$2744,MATCH('88101-daily-summary-by-site'!$A1125&amp;'88101-daily-summary-by-site'!F$2&amp;'88101-daily-summary-by-site'!F$3,'AQS-88101'!$AC$2:$AC$2744&amp;'AQS-88101'!$E$2:$E$2744&amp;'AQS-88101'!$G$2:$G$2744,0))&lt;&gt;"",INDEX('AQS-88101'!$M$2:$M$2744,MATCH('88101-daily-summary-by-site'!$A1125&amp;'88101-daily-summary-by-site'!F$2&amp;'88101-daily-summary-by-site'!F$3,'AQS-88101'!$AC$2:$AC$2744&amp;'AQS-88101'!$E$2:$E$2744&amp;'AQS-88101'!$G$2:$G$2744,0)),""),"")</f>
        <v/>
      </c>
      <c r="G1125" s="42" t="str">
        <f t="array" ref="G1125">IFERROR(IF(INDEX('AQS-88101'!$M$2:$M$2744,MATCH('88101-daily-summary-by-site'!$A1125&amp;'88101-daily-summary-by-site'!G$2&amp;'88101-daily-summary-by-site'!G$3,'AQS-88101'!$AC$2:$AC$2744&amp;'AQS-88101'!$E$2:$E$2744&amp;'AQS-88101'!$G$2:$G$2744,0))&lt;&gt;"",INDEX('AQS-88101'!$M$2:$M$2744,MATCH('88101-daily-summary-by-site'!$A1125&amp;'88101-daily-summary-by-site'!G$2&amp;'88101-daily-summary-by-site'!G$3,'AQS-88101'!$AC$2:$AC$2744&amp;'AQS-88101'!$E$2:$E$2744&amp;'AQS-88101'!$G$2:$G$2744,0)),""),"")</f>
        <v/>
      </c>
      <c r="H1125" s="42" t="str">
        <f t="array" ref="H1125">IFERROR(IF(INDEX('AQS-88101'!$M$2:$M$2744,MATCH('88101-daily-summary-by-site'!$A1125&amp;'88101-daily-summary-by-site'!H$2&amp;'88101-daily-summary-by-site'!H$3,'AQS-88101'!$AC$2:$AC$2744&amp;'AQS-88101'!$E$2:$E$2744&amp;'AQS-88101'!$G$2:$G$2744,0))&lt;&gt;"",INDEX('AQS-88101'!$M$2:$M$2744,MATCH('88101-daily-summary-by-site'!$A1125&amp;'88101-daily-summary-by-site'!H$2&amp;'88101-daily-summary-by-site'!H$3,'AQS-88101'!$AC$2:$AC$2744&amp;'AQS-88101'!$E$2:$E$2744&amp;'AQS-88101'!$G$2:$G$2744,0)),""),"")</f>
        <v/>
      </c>
      <c r="I1125" s="108" t="str">
        <f t="array" ref="I1125">IFERROR(IF(INDEX('AQS-88101'!$M$2:$M$2744,MATCH('88101-daily-summary-by-site'!$A1125&amp;'88101-daily-summary-by-site'!I$2&amp;'88101-daily-summary-by-site'!I$3,'AQS-88101'!$AC$2:$AC$2744&amp;'AQS-88101'!$E$2:$E$2744&amp;'AQS-88101'!$G$2:$G$2744,0))&lt;&gt;"",INDEX('AQS-88101'!$M$2:$M$2744,MATCH('88101-daily-summary-by-site'!$A1125&amp;'88101-daily-summary-by-site'!I$2&amp;'88101-daily-summary-by-site'!I$3,'AQS-88101'!$AC$2:$AC$2744&amp;'AQS-88101'!$E$2:$E$2744&amp;'AQS-88101'!$G$2:$G$2744,0)),""),"")</f>
        <v/>
      </c>
      <c r="L1125" s="107">
        <f t="shared" si="85"/>
        <v>2.1</v>
      </c>
      <c r="M1125" s="42" t="str">
        <f t="shared" si="86"/>
        <v/>
      </c>
      <c r="N1125" s="42" t="str">
        <f t="shared" si="87"/>
        <v/>
      </c>
      <c r="O1125" s="108" t="str">
        <f t="shared" si="88"/>
        <v/>
      </c>
    </row>
    <row r="1126" spans="1:15" x14ac:dyDescent="0.25">
      <c r="A1126" s="79">
        <f t="shared" si="89"/>
        <v>39584</v>
      </c>
      <c r="B1126" s="107" t="str">
        <f t="array" ref="B1126">IFERROR(IF(INDEX('AQS-88101'!$M$2:$M$2744,MATCH('88101-daily-summary-by-site'!$A1126&amp;'88101-daily-summary-by-site'!B$2&amp;'88101-daily-summary-by-site'!B$3,'AQS-88101'!$AC$2:$AC$2744&amp;'AQS-88101'!$E$2:$E$2744&amp;'AQS-88101'!$G$2:$G$2744,0))&lt;&gt;"",INDEX('AQS-88101'!$M$2:$M$2744,MATCH('88101-daily-summary-by-site'!$A1126&amp;'88101-daily-summary-by-site'!B$2&amp;'88101-daily-summary-by-site'!B$3,'AQS-88101'!$AC$2:$AC$2744&amp;'AQS-88101'!$E$2:$E$2744&amp;'AQS-88101'!$G$2:$G$2744,0)),""),"")</f>
        <v/>
      </c>
      <c r="C1126" s="42" t="str">
        <f t="array" ref="C1126">IFERROR(IF(INDEX('AQS-88101'!$M$2:$M$2744,MATCH('88101-daily-summary-by-site'!$A1126&amp;'88101-daily-summary-by-site'!C$2&amp;'88101-daily-summary-by-site'!C$3,'AQS-88101'!$AC$2:$AC$2744&amp;'AQS-88101'!$E$2:$E$2744&amp;'AQS-88101'!$G$2:$G$2744,0))&lt;&gt;"",INDEX('AQS-88101'!$M$2:$M$2744,MATCH('88101-daily-summary-by-site'!$A1126&amp;'88101-daily-summary-by-site'!C$2&amp;'88101-daily-summary-by-site'!C$3,'AQS-88101'!$AC$2:$AC$2744&amp;'AQS-88101'!$E$2:$E$2744&amp;'AQS-88101'!$G$2:$G$2744,0)),""),"")</f>
        <v/>
      </c>
      <c r="D1126" s="42" t="str">
        <f t="array" ref="D1126">IFERROR(IF(INDEX('AQS-88101'!$M$2:$M$2744,MATCH('88101-daily-summary-by-site'!$A1126&amp;'88101-daily-summary-by-site'!D$2&amp;'88101-daily-summary-by-site'!D$3,'AQS-88101'!$AC$2:$AC$2744&amp;'AQS-88101'!$E$2:$E$2744&amp;'AQS-88101'!$G$2:$G$2744,0))&lt;&gt;"",INDEX('AQS-88101'!$M$2:$M$2744,MATCH('88101-daily-summary-by-site'!$A1126&amp;'88101-daily-summary-by-site'!D$2&amp;'88101-daily-summary-by-site'!D$3,'AQS-88101'!$AC$2:$AC$2744&amp;'AQS-88101'!$E$2:$E$2744&amp;'AQS-88101'!$G$2:$G$2744,0)),""),"")</f>
        <v/>
      </c>
      <c r="E1126" s="42" t="str">
        <f t="array" ref="E1126">IFERROR(IF(INDEX('AQS-88101'!$M$2:$M$2744,MATCH('88101-daily-summary-by-site'!$A1126&amp;'88101-daily-summary-by-site'!E$2&amp;'88101-daily-summary-by-site'!E$3,'AQS-88101'!$AC$2:$AC$2744&amp;'AQS-88101'!$E$2:$E$2744&amp;'AQS-88101'!$G$2:$G$2744,0))&lt;&gt;"",INDEX('AQS-88101'!$M$2:$M$2744,MATCH('88101-daily-summary-by-site'!$A1126&amp;'88101-daily-summary-by-site'!E$2&amp;'88101-daily-summary-by-site'!E$3,'AQS-88101'!$AC$2:$AC$2744&amp;'AQS-88101'!$E$2:$E$2744&amp;'AQS-88101'!$G$2:$G$2744,0)),""),"")</f>
        <v/>
      </c>
      <c r="F1126" s="42" t="str">
        <f t="array" ref="F1126">IFERROR(IF(INDEX('AQS-88101'!$M$2:$M$2744,MATCH('88101-daily-summary-by-site'!$A1126&amp;'88101-daily-summary-by-site'!F$2&amp;'88101-daily-summary-by-site'!F$3,'AQS-88101'!$AC$2:$AC$2744&amp;'AQS-88101'!$E$2:$E$2744&amp;'AQS-88101'!$G$2:$G$2744,0))&lt;&gt;"",INDEX('AQS-88101'!$M$2:$M$2744,MATCH('88101-daily-summary-by-site'!$A1126&amp;'88101-daily-summary-by-site'!F$2&amp;'88101-daily-summary-by-site'!F$3,'AQS-88101'!$AC$2:$AC$2744&amp;'AQS-88101'!$E$2:$E$2744&amp;'AQS-88101'!$G$2:$G$2744,0)),""),"")</f>
        <v/>
      </c>
      <c r="G1126" s="42" t="str">
        <f t="array" ref="G1126">IFERROR(IF(INDEX('AQS-88101'!$M$2:$M$2744,MATCH('88101-daily-summary-by-site'!$A1126&amp;'88101-daily-summary-by-site'!G$2&amp;'88101-daily-summary-by-site'!G$3,'AQS-88101'!$AC$2:$AC$2744&amp;'AQS-88101'!$E$2:$E$2744&amp;'AQS-88101'!$G$2:$G$2744,0))&lt;&gt;"",INDEX('AQS-88101'!$M$2:$M$2744,MATCH('88101-daily-summary-by-site'!$A1126&amp;'88101-daily-summary-by-site'!G$2&amp;'88101-daily-summary-by-site'!G$3,'AQS-88101'!$AC$2:$AC$2744&amp;'AQS-88101'!$E$2:$E$2744&amp;'AQS-88101'!$G$2:$G$2744,0)),""),"")</f>
        <v/>
      </c>
      <c r="H1126" s="42" t="str">
        <f t="array" ref="H1126">IFERROR(IF(INDEX('AQS-88101'!$M$2:$M$2744,MATCH('88101-daily-summary-by-site'!$A1126&amp;'88101-daily-summary-by-site'!H$2&amp;'88101-daily-summary-by-site'!H$3,'AQS-88101'!$AC$2:$AC$2744&amp;'AQS-88101'!$E$2:$E$2744&amp;'AQS-88101'!$G$2:$G$2744,0))&lt;&gt;"",INDEX('AQS-88101'!$M$2:$M$2744,MATCH('88101-daily-summary-by-site'!$A1126&amp;'88101-daily-summary-by-site'!H$2&amp;'88101-daily-summary-by-site'!H$3,'AQS-88101'!$AC$2:$AC$2744&amp;'AQS-88101'!$E$2:$E$2744&amp;'AQS-88101'!$G$2:$G$2744,0)),""),"")</f>
        <v/>
      </c>
      <c r="I1126" s="108" t="str">
        <f t="array" ref="I1126">IFERROR(IF(INDEX('AQS-88101'!$M$2:$M$2744,MATCH('88101-daily-summary-by-site'!$A1126&amp;'88101-daily-summary-by-site'!I$2&amp;'88101-daily-summary-by-site'!I$3,'AQS-88101'!$AC$2:$AC$2744&amp;'AQS-88101'!$E$2:$E$2744&amp;'AQS-88101'!$G$2:$G$2744,0))&lt;&gt;"",INDEX('AQS-88101'!$M$2:$M$2744,MATCH('88101-daily-summary-by-site'!$A1126&amp;'88101-daily-summary-by-site'!I$2&amp;'88101-daily-summary-by-site'!I$3,'AQS-88101'!$AC$2:$AC$2744&amp;'AQS-88101'!$E$2:$E$2744&amp;'AQS-88101'!$G$2:$G$2744,0)),""),"")</f>
        <v/>
      </c>
      <c r="L1126" s="107" t="str">
        <f t="shared" si="85"/>
        <v/>
      </c>
      <c r="M1126" s="42" t="str">
        <f t="shared" si="86"/>
        <v/>
      </c>
      <c r="N1126" s="42" t="str">
        <f t="shared" si="87"/>
        <v/>
      </c>
      <c r="O1126" s="108" t="str">
        <f t="shared" si="88"/>
        <v/>
      </c>
    </row>
    <row r="1127" spans="1:15" x14ac:dyDescent="0.25">
      <c r="A1127" s="79">
        <f t="shared" si="89"/>
        <v>39585</v>
      </c>
      <c r="B1127" s="107" t="str">
        <f t="array" ref="B1127">IFERROR(IF(INDEX('AQS-88101'!$M$2:$M$2744,MATCH('88101-daily-summary-by-site'!$A1127&amp;'88101-daily-summary-by-site'!B$2&amp;'88101-daily-summary-by-site'!B$3,'AQS-88101'!$AC$2:$AC$2744&amp;'AQS-88101'!$E$2:$E$2744&amp;'AQS-88101'!$G$2:$G$2744,0))&lt;&gt;"",INDEX('AQS-88101'!$M$2:$M$2744,MATCH('88101-daily-summary-by-site'!$A1127&amp;'88101-daily-summary-by-site'!B$2&amp;'88101-daily-summary-by-site'!B$3,'AQS-88101'!$AC$2:$AC$2744&amp;'AQS-88101'!$E$2:$E$2744&amp;'AQS-88101'!$G$2:$G$2744,0)),""),"")</f>
        <v/>
      </c>
      <c r="C1127" s="42" t="str">
        <f t="array" ref="C1127">IFERROR(IF(INDEX('AQS-88101'!$M$2:$M$2744,MATCH('88101-daily-summary-by-site'!$A1127&amp;'88101-daily-summary-by-site'!C$2&amp;'88101-daily-summary-by-site'!C$3,'AQS-88101'!$AC$2:$AC$2744&amp;'AQS-88101'!$E$2:$E$2744&amp;'AQS-88101'!$G$2:$G$2744,0))&lt;&gt;"",INDEX('AQS-88101'!$M$2:$M$2744,MATCH('88101-daily-summary-by-site'!$A1127&amp;'88101-daily-summary-by-site'!C$2&amp;'88101-daily-summary-by-site'!C$3,'AQS-88101'!$AC$2:$AC$2744&amp;'AQS-88101'!$E$2:$E$2744&amp;'AQS-88101'!$G$2:$G$2744,0)),""),"")</f>
        <v/>
      </c>
      <c r="D1127" s="42" t="str">
        <f t="array" ref="D1127">IFERROR(IF(INDEX('AQS-88101'!$M$2:$M$2744,MATCH('88101-daily-summary-by-site'!$A1127&amp;'88101-daily-summary-by-site'!D$2&amp;'88101-daily-summary-by-site'!D$3,'AQS-88101'!$AC$2:$AC$2744&amp;'AQS-88101'!$E$2:$E$2744&amp;'AQS-88101'!$G$2:$G$2744,0))&lt;&gt;"",INDEX('AQS-88101'!$M$2:$M$2744,MATCH('88101-daily-summary-by-site'!$A1127&amp;'88101-daily-summary-by-site'!D$2&amp;'88101-daily-summary-by-site'!D$3,'AQS-88101'!$AC$2:$AC$2744&amp;'AQS-88101'!$E$2:$E$2744&amp;'AQS-88101'!$G$2:$G$2744,0)),""),"")</f>
        <v/>
      </c>
      <c r="E1127" s="42" t="str">
        <f t="array" ref="E1127">IFERROR(IF(INDEX('AQS-88101'!$M$2:$M$2744,MATCH('88101-daily-summary-by-site'!$A1127&amp;'88101-daily-summary-by-site'!E$2&amp;'88101-daily-summary-by-site'!E$3,'AQS-88101'!$AC$2:$AC$2744&amp;'AQS-88101'!$E$2:$E$2744&amp;'AQS-88101'!$G$2:$G$2744,0))&lt;&gt;"",INDEX('AQS-88101'!$M$2:$M$2744,MATCH('88101-daily-summary-by-site'!$A1127&amp;'88101-daily-summary-by-site'!E$2&amp;'88101-daily-summary-by-site'!E$3,'AQS-88101'!$AC$2:$AC$2744&amp;'AQS-88101'!$E$2:$E$2744&amp;'AQS-88101'!$G$2:$G$2744,0)),""),"")</f>
        <v/>
      </c>
      <c r="F1127" s="42" t="str">
        <f t="array" ref="F1127">IFERROR(IF(INDEX('AQS-88101'!$M$2:$M$2744,MATCH('88101-daily-summary-by-site'!$A1127&amp;'88101-daily-summary-by-site'!F$2&amp;'88101-daily-summary-by-site'!F$3,'AQS-88101'!$AC$2:$AC$2744&amp;'AQS-88101'!$E$2:$E$2744&amp;'AQS-88101'!$G$2:$G$2744,0))&lt;&gt;"",INDEX('AQS-88101'!$M$2:$M$2744,MATCH('88101-daily-summary-by-site'!$A1127&amp;'88101-daily-summary-by-site'!F$2&amp;'88101-daily-summary-by-site'!F$3,'AQS-88101'!$AC$2:$AC$2744&amp;'AQS-88101'!$E$2:$E$2744&amp;'AQS-88101'!$G$2:$G$2744,0)),""),"")</f>
        <v/>
      </c>
      <c r="G1127" s="42" t="str">
        <f t="array" ref="G1127">IFERROR(IF(INDEX('AQS-88101'!$M$2:$M$2744,MATCH('88101-daily-summary-by-site'!$A1127&amp;'88101-daily-summary-by-site'!G$2&amp;'88101-daily-summary-by-site'!G$3,'AQS-88101'!$AC$2:$AC$2744&amp;'AQS-88101'!$E$2:$E$2744&amp;'AQS-88101'!$G$2:$G$2744,0))&lt;&gt;"",INDEX('AQS-88101'!$M$2:$M$2744,MATCH('88101-daily-summary-by-site'!$A1127&amp;'88101-daily-summary-by-site'!G$2&amp;'88101-daily-summary-by-site'!G$3,'AQS-88101'!$AC$2:$AC$2744&amp;'AQS-88101'!$E$2:$E$2744&amp;'AQS-88101'!$G$2:$G$2744,0)),""),"")</f>
        <v/>
      </c>
      <c r="H1127" s="42" t="str">
        <f t="array" ref="H1127">IFERROR(IF(INDEX('AQS-88101'!$M$2:$M$2744,MATCH('88101-daily-summary-by-site'!$A1127&amp;'88101-daily-summary-by-site'!H$2&amp;'88101-daily-summary-by-site'!H$3,'AQS-88101'!$AC$2:$AC$2744&amp;'AQS-88101'!$E$2:$E$2744&amp;'AQS-88101'!$G$2:$G$2744,0))&lt;&gt;"",INDEX('AQS-88101'!$M$2:$M$2744,MATCH('88101-daily-summary-by-site'!$A1127&amp;'88101-daily-summary-by-site'!H$2&amp;'88101-daily-summary-by-site'!H$3,'AQS-88101'!$AC$2:$AC$2744&amp;'AQS-88101'!$E$2:$E$2744&amp;'AQS-88101'!$G$2:$G$2744,0)),""),"")</f>
        <v/>
      </c>
      <c r="I1127" s="108" t="str">
        <f t="array" ref="I1127">IFERROR(IF(INDEX('AQS-88101'!$M$2:$M$2744,MATCH('88101-daily-summary-by-site'!$A1127&amp;'88101-daily-summary-by-site'!I$2&amp;'88101-daily-summary-by-site'!I$3,'AQS-88101'!$AC$2:$AC$2744&amp;'AQS-88101'!$E$2:$E$2744&amp;'AQS-88101'!$G$2:$G$2744,0))&lt;&gt;"",INDEX('AQS-88101'!$M$2:$M$2744,MATCH('88101-daily-summary-by-site'!$A1127&amp;'88101-daily-summary-by-site'!I$2&amp;'88101-daily-summary-by-site'!I$3,'AQS-88101'!$AC$2:$AC$2744&amp;'AQS-88101'!$E$2:$E$2744&amp;'AQS-88101'!$G$2:$G$2744,0)),""),"")</f>
        <v/>
      </c>
      <c r="L1127" s="107" t="str">
        <f t="shared" si="85"/>
        <v/>
      </c>
      <c r="M1127" s="42" t="str">
        <f t="shared" si="86"/>
        <v/>
      </c>
      <c r="N1127" s="42" t="str">
        <f t="shared" si="87"/>
        <v/>
      </c>
      <c r="O1127" s="108" t="str">
        <f t="shared" si="88"/>
        <v/>
      </c>
    </row>
    <row r="1128" spans="1:15" x14ac:dyDescent="0.25">
      <c r="A1128" s="79">
        <f t="shared" si="89"/>
        <v>39586</v>
      </c>
      <c r="B1128" s="107">
        <f t="array" ref="B1128">IFERROR(IF(INDEX('AQS-88101'!$M$2:$M$2744,MATCH('88101-daily-summary-by-site'!$A1128&amp;'88101-daily-summary-by-site'!B$2&amp;'88101-daily-summary-by-site'!B$3,'AQS-88101'!$AC$2:$AC$2744&amp;'AQS-88101'!$E$2:$E$2744&amp;'AQS-88101'!$G$2:$G$2744,0))&lt;&gt;"",INDEX('AQS-88101'!$M$2:$M$2744,MATCH('88101-daily-summary-by-site'!$A1128&amp;'88101-daily-summary-by-site'!B$2&amp;'88101-daily-summary-by-site'!B$3,'AQS-88101'!$AC$2:$AC$2744&amp;'AQS-88101'!$E$2:$E$2744&amp;'AQS-88101'!$G$2:$G$2744,0)),""),"")</f>
        <v>2.2000000000000002</v>
      </c>
      <c r="C1128" s="42">
        <f t="array" ref="C1128">IFERROR(IF(INDEX('AQS-88101'!$M$2:$M$2744,MATCH('88101-daily-summary-by-site'!$A1128&amp;'88101-daily-summary-by-site'!C$2&amp;'88101-daily-summary-by-site'!C$3,'AQS-88101'!$AC$2:$AC$2744&amp;'AQS-88101'!$E$2:$E$2744&amp;'AQS-88101'!$G$2:$G$2744,0))&lt;&gt;"",INDEX('AQS-88101'!$M$2:$M$2744,MATCH('88101-daily-summary-by-site'!$A1128&amp;'88101-daily-summary-by-site'!C$2&amp;'88101-daily-summary-by-site'!C$3,'AQS-88101'!$AC$2:$AC$2744&amp;'AQS-88101'!$E$2:$E$2744&amp;'AQS-88101'!$G$2:$G$2744,0)),""),"")</f>
        <v>2.5</v>
      </c>
      <c r="D1128" s="42" t="str">
        <f t="array" ref="D1128">IFERROR(IF(INDEX('AQS-88101'!$M$2:$M$2744,MATCH('88101-daily-summary-by-site'!$A1128&amp;'88101-daily-summary-by-site'!D$2&amp;'88101-daily-summary-by-site'!D$3,'AQS-88101'!$AC$2:$AC$2744&amp;'AQS-88101'!$E$2:$E$2744&amp;'AQS-88101'!$G$2:$G$2744,0))&lt;&gt;"",INDEX('AQS-88101'!$M$2:$M$2744,MATCH('88101-daily-summary-by-site'!$A1128&amp;'88101-daily-summary-by-site'!D$2&amp;'88101-daily-summary-by-site'!D$3,'AQS-88101'!$AC$2:$AC$2744&amp;'AQS-88101'!$E$2:$E$2744&amp;'AQS-88101'!$G$2:$G$2744,0)),""),"")</f>
        <v/>
      </c>
      <c r="E1128" s="42" t="str">
        <f t="array" ref="E1128">IFERROR(IF(INDEX('AQS-88101'!$M$2:$M$2744,MATCH('88101-daily-summary-by-site'!$A1128&amp;'88101-daily-summary-by-site'!E$2&amp;'88101-daily-summary-by-site'!E$3,'AQS-88101'!$AC$2:$AC$2744&amp;'AQS-88101'!$E$2:$E$2744&amp;'AQS-88101'!$G$2:$G$2744,0))&lt;&gt;"",INDEX('AQS-88101'!$M$2:$M$2744,MATCH('88101-daily-summary-by-site'!$A1128&amp;'88101-daily-summary-by-site'!E$2&amp;'88101-daily-summary-by-site'!E$3,'AQS-88101'!$AC$2:$AC$2744&amp;'AQS-88101'!$E$2:$E$2744&amp;'AQS-88101'!$G$2:$G$2744,0)),""),"")</f>
        <v/>
      </c>
      <c r="F1128" s="42" t="str">
        <f t="array" ref="F1128">IFERROR(IF(INDEX('AQS-88101'!$M$2:$M$2744,MATCH('88101-daily-summary-by-site'!$A1128&amp;'88101-daily-summary-by-site'!F$2&amp;'88101-daily-summary-by-site'!F$3,'AQS-88101'!$AC$2:$AC$2744&amp;'AQS-88101'!$E$2:$E$2744&amp;'AQS-88101'!$G$2:$G$2744,0))&lt;&gt;"",INDEX('AQS-88101'!$M$2:$M$2744,MATCH('88101-daily-summary-by-site'!$A1128&amp;'88101-daily-summary-by-site'!F$2&amp;'88101-daily-summary-by-site'!F$3,'AQS-88101'!$AC$2:$AC$2744&amp;'AQS-88101'!$E$2:$E$2744&amp;'AQS-88101'!$G$2:$G$2744,0)),""),"")</f>
        <v/>
      </c>
      <c r="G1128" s="42" t="str">
        <f t="array" ref="G1128">IFERROR(IF(INDEX('AQS-88101'!$M$2:$M$2744,MATCH('88101-daily-summary-by-site'!$A1128&amp;'88101-daily-summary-by-site'!G$2&amp;'88101-daily-summary-by-site'!G$3,'AQS-88101'!$AC$2:$AC$2744&amp;'AQS-88101'!$E$2:$E$2744&amp;'AQS-88101'!$G$2:$G$2744,0))&lt;&gt;"",INDEX('AQS-88101'!$M$2:$M$2744,MATCH('88101-daily-summary-by-site'!$A1128&amp;'88101-daily-summary-by-site'!G$2&amp;'88101-daily-summary-by-site'!G$3,'AQS-88101'!$AC$2:$AC$2744&amp;'AQS-88101'!$E$2:$E$2744&amp;'AQS-88101'!$G$2:$G$2744,0)),""),"")</f>
        <v/>
      </c>
      <c r="H1128" s="42" t="str">
        <f t="array" ref="H1128">IFERROR(IF(INDEX('AQS-88101'!$M$2:$M$2744,MATCH('88101-daily-summary-by-site'!$A1128&amp;'88101-daily-summary-by-site'!H$2&amp;'88101-daily-summary-by-site'!H$3,'AQS-88101'!$AC$2:$AC$2744&amp;'AQS-88101'!$E$2:$E$2744&amp;'AQS-88101'!$G$2:$G$2744,0))&lt;&gt;"",INDEX('AQS-88101'!$M$2:$M$2744,MATCH('88101-daily-summary-by-site'!$A1128&amp;'88101-daily-summary-by-site'!H$2&amp;'88101-daily-summary-by-site'!H$3,'AQS-88101'!$AC$2:$AC$2744&amp;'AQS-88101'!$E$2:$E$2744&amp;'AQS-88101'!$G$2:$G$2744,0)),""),"")</f>
        <v/>
      </c>
      <c r="I1128" s="108" t="str">
        <f t="array" ref="I1128">IFERROR(IF(INDEX('AQS-88101'!$M$2:$M$2744,MATCH('88101-daily-summary-by-site'!$A1128&amp;'88101-daily-summary-by-site'!I$2&amp;'88101-daily-summary-by-site'!I$3,'AQS-88101'!$AC$2:$AC$2744&amp;'AQS-88101'!$E$2:$E$2744&amp;'AQS-88101'!$G$2:$G$2744,0))&lt;&gt;"",INDEX('AQS-88101'!$M$2:$M$2744,MATCH('88101-daily-summary-by-site'!$A1128&amp;'88101-daily-summary-by-site'!I$2&amp;'88101-daily-summary-by-site'!I$3,'AQS-88101'!$AC$2:$AC$2744&amp;'AQS-88101'!$E$2:$E$2744&amp;'AQS-88101'!$G$2:$G$2744,0)),""),"")</f>
        <v/>
      </c>
      <c r="L1128" s="107">
        <f t="shared" si="85"/>
        <v>2.2000000000000002</v>
      </c>
      <c r="M1128" s="42" t="str">
        <f t="shared" si="86"/>
        <v/>
      </c>
      <c r="N1128" s="42" t="str">
        <f t="shared" si="87"/>
        <v/>
      </c>
      <c r="O1128" s="108" t="str">
        <f t="shared" si="88"/>
        <v/>
      </c>
    </row>
    <row r="1129" spans="1:15" x14ac:dyDescent="0.25">
      <c r="A1129" s="79">
        <f t="shared" si="89"/>
        <v>39587</v>
      </c>
      <c r="B1129" s="107" t="str">
        <f t="array" ref="B1129">IFERROR(IF(INDEX('AQS-88101'!$M$2:$M$2744,MATCH('88101-daily-summary-by-site'!$A1129&amp;'88101-daily-summary-by-site'!B$2&amp;'88101-daily-summary-by-site'!B$3,'AQS-88101'!$AC$2:$AC$2744&amp;'AQS-88101'!$E$2:$E$2744&amp;'AQS-88101'!$G$2:$G$2744,0))&lt;&gt;"",INDEX('AQS-88101'!$M$2:$M$2744,MATCH('88101-daily-summary-by-site'!$A1129&amp;'88101-daily-summary-by-site'!B$2&amp;'88101-daily-summary-by-site'!B$3,'AQS-88101'!$AC$2:$AC$2744&amp;'AQS-88101'!$E$2:$E$2744&amp;'AQS-88101'!$G$2:$G$2744,0)),""),"")</f>
        <v/>
      </c>
      <c r="C1129" s="42" t="str">
        <f t="array" ref="C1129">IFERROR(IF(INDEX('AQS-88101'!$M$2:$M$2744,MATCH('88101-daily-summary-by-site'!$A1129&amp;'88101-daily-summary-by-site'!C$2&amp;'88101-daily-summary-by-site'!C$3,'AQS-88101'!$AC$2:$AC$2744&amp;'AQS-88101'!$E$2:$E$2744&amp;'AQS-88101'!$G$2:$G$2744,0))&lt;&gt;"",INDEX('AQS-88101'!$M$2:$M$2744,MATCH('88101-daily-summary-by-site'!$A1129&amp;'88101-daily-summary-by-site'!C$2&amp;'88101-daily-summary-by-site'!C$3,'AQS-88101'!$AC$2:$AC$2744&amp;'AQS-88101'!$E$2:$E$2744&amp;'AQS-88101'!$G$2:$G$2744,0)),""),"")</f>
        <v/>
      </c>
      <c r="D1129" s="42" t="str">
        <f t="array" ref="D1129">IFERROR(IF(INDEX('AQS-88101'!$M$2:$M$2744,MATCH('88101-daily-summary-by-site'!$A1129&amp;'88101-daily-summary-by-site'!D$2&amp;'88101-daily-summary-by-site'!D$3,'AQS-88101'!$AC$2:$AC$2744&amp;'AQS-88101'!$E$2:$E$2744&amp;'AQS-88101'!$G$2:$G$2744,0))&lt;&gt;"",INDEX('AQS-88101'!$M$2:$M$2744,MATCH('88101-daily-summary-by-site'!$A1129&amp;'88101-daily-summary-by-site'!D$2&amp;'88101-daily-summary-by-site'!D$3,'AQS-88101'!$AC$2:$AC$2744&amp;'AQS-88101'!$E$2:$E$2744&amp;'AQS-88101'!$G$2:$G$2744,0)),""),"")</f>
        <v/>
      </c>
      <c r="E1129" s="42" t="str">
        <f t="array" ref="E1129">IFERROR(IF(INDEX('AQS-88101'!$M$2:$M$2744,MATCH('88101-daily-summary-by-site'!$A1129&amp;'88101-daily-summary-by-site'!E$2&amp;'88101-daily-summary-by-site'!E$3,'AQS-88101'!$AC$2:$AC$2744&amp;'AQS-88101'!$E$2:$E$2744&amp;'AQS-88101'!$G$2:$G$2744,0))&lt;&gt;"",INDEX('AQS-88101'!$M$2:$M$2744,MATCH('88101-daily-summary-by-site'!$A1129&amp;'88101-daily-summary-by-site'!E$2&amp;'88101-daily-summary-by-site'!E$3,'AQS-88101'!$AC$2:$AC$2744&amp;'AQS-88101'!$E$2:$E$2744&amp;'AQS-88101'!$G$2:$G$2744,0)),""),"")</f>
        <v/>
      </c>
      <c r="F1129" s="42" t="str">
        <f t="array" ref="F1129">IFERROR(IF(INDEX('AQS-88101'!$M$2:$M$2744,MATCH('88101-daily-summary-by-site'!$A1129&amp;'88101-daily-summary-by-site'!F$2&amp;'88101-daily-summary-by-site'!F$3,'AQS-88101'!$AC$2:$AC$2744&amp;'AQS-88101'!$E$2:$E$2744&amp;'AQS-88101'!$G$2:$G$2744,0))&lt;&gt;"",INDEX('AQS-88101'!$M$2:$M$2744,MATCH('88101-daily-summary-by-site'!$A1129&amp;'88101-daily-summary-by-site'!F$2&amp;'88101-daily-summary-by-site'!F$3,'AQS-88101'!$AC$2:$AC$2744&amp;'AQS-88101'!$E$2:$E$2744&amp;'AQS-88101'!$G$2:$G$2744,0)),""),"")</f>
        <v/>
      </c>
      <c r="G1129" s="42" t="str">
        <f t="array" ref="G1129">IFERROR(IF(INDEX('AQS-88101'!$M$2:$M$2744,MATCH('88101-daily-summary-by-site'!$A1129&amp;'88101-daily-summary-by-site'!G$2&amp;'88101-daily-summary-by-site'!G$3,'AQS-88101'!$AC$2:$AC$2744&amp;'AQS-88101'!$E$2:$E$2744&amp;'AQS-88101'!$G$2:$G$2744,0))&lt;&gt;"",INDEX('AQS-88101'!$M$2:$M$2744,MATCH('88101-daily-summary-by-site'!$A1129&amp;'88101-daily-summary-by-site'!G$2&amp;'88101-daily-summary-by-site'!G$3,'AQS-88101'!$AC$2:$AC$2744&amp;'AQS-88101'!$E$2:$E$2744&amp;'AQS-88101'!$G$2:$G$2744,0)),""),"")</f>
        <v/>
      </c>
      <c r="H1129" s="42" t="str">
        <f t="array" ref="H1129">IFERROR(IF(INDEX('AQS-88101'!$M$2:$M$2744,MATCH('88101-daily-summary-by-site'!$A1129&amp;'88101-daily-summary-by-site'!H$2&amp;'88101-daily-summary-by-site'!H$3,'AQS-88101'!$AC$2:$AC$2744&amp;'AQS-88101'!$E$2:$E$2744&amp;'AQS-88101'!$G$2:$G$2744,0))&lt;&gt;"",INDEX('AQS-88101'!$M$2:$M$2744,MATCH('88101-daily-summary-by-site'!$A1129&amp;'88101-daily-summary-by-site'!H$2&amp;'88101-daily-summary-by-site'!H$3,'AQS-88101'!$AC$2:$AC$2744&amp;'AQS-88101'!$E$2:$E$2744&amp;'AQS-88101'!$G$2:$G$2744,0)),""),"")</f>
        <v/>
      </c>
      <c r="I1129" s="108" t="str">
        <f t="array" ref="I1129">IFERROR(IF(INDEX('AQS-88101'!$M$2:$M$2744,MATCH('88101-daily-summary-by-site'!$A1129&amp;'88101-daily-summary-by-site'!I$2&amp;'88101-daily-summary-by-site'!I$3,'AQS-88101'!$AC$2:$AC$2744&amp;'AQS-88101'!$E$2:$E$2744&amp;'AQS-88101'!$G$2:$G$2744,0))&lt;&gt;"",INDEX('AQS-88101'!$M$2:$M$2744,MATCH('88101-daily-summary-by-site'!$A1129&amp;'88101-daily-summary-by-site'!I$2&amp;'88101-daily-summary-by-site'!I$3,'AQS-88101'!$AC$2:$AC$2744&amp;'AQS-88101'!$E$2:$E$2744&amp;'AQS-88101'!$G$2:$G$2744,0)),""),"")</f>
        <v/>
      </c>
      <c r="L1129" s="107" t="str">
        <f t="shared" si="85"/>
        <v/>
      </c>
      <c r="M1129" s="42" t="str">
        <f t="shared" si="86"/>
        <v/>
      </c>
      <c r="N1129" s="42" t="str">
        <f t="shared" si="87"/>
        <v/>
      </c>
      <c r="O1129" s="108" t="str">
        <f t="shared" si="88"/>
        <v/>
      </c>
    </row>
    <row r="1130" spans="1:15" x14ac:dyDescent="0.25">
      <c r="A1130" s="79">
        <f t="shared" si="89"/>
        <v>39588</v>
      </c>
      <c r="B1130" s="107" t="str">
        <f t="array" ref="B1130">IFERROR(IF(INDEX('AQS-88101'!$M$2:$M$2744,MATCH('88101-daily-summary-by-site'!$A1130&amp;'88101-daily-summary-by-site'!B$2&amp;'88101-daily-summary-by-site'!B$3,'AQS-88101'!$AC$2:$AC$2744&amp;'AQS-88101'!$E$2:$E$2744&amp;'AQS-88101'!$G$2:$G$2744,0))&lt;&gt;"",INDEX('AQS-88101'!$M$2:$M$2744,MATCH('88101-daily-summary-by-site'!$A1130&amp;'88101-daily-summary-by-site'!B$2&amp;'88101-daily-summary-by-site'!B$3,'AQS-88101'!$AC$2:$AC$2744&amp;'AQS-88101'!$E$2:$E$2744&amp;'AQS-88101'!$G$2:$G$2744,0)),""),"")</f>
        <v/>
      </c>
      <c r="C1130" s="42" t="str">
        <f t="array" ref="C1130">IFERROR(IF(INDEX('AQS-88101'!$M$2:$M$2744,MATCH('88101-daily-summary-by-site'!$A1130&amp;'88101-daily-summary-by-site'!C$2&amp;'88101-daily-summary-by-site'!C$3,'AQS-88101'!$AC$2:$AC$2744&amp;'AQS-88101'!$E$2:$E$2744&amp;'AQS-88101'!$G$2:$G$2744,0))&lt;&gt;"",INDEX('AQS-88101'!$M$2:$M$2744,MATCH('88101-daily-summary-by-site'!$A1130&amp;'88101-daily-summary-by-site'!C$2&amp;'88101-daily-summary-by-site'!C$3,'AQS-88101'!$AC$2:$AC$2744&amp;'AQS-88101'!$E$2:$E$2744&amp;'AQS-88101'!$G$2:$G$2744,0)),""),"")</f>
        <v/>
      </c>
      <c r="D1130" s="42" t="str">
        <f t="array" ref="D1130">IFERROR(IF(INDEX('AQS-88101'!$M$2:$M$2744,MATCH('88101-daily-summary-by-site'!$A1130&amp;'88101-daily-summary-by-site'!D$2&amp;'88101-daily-summary-by-site'!D$3,'AQS-88101'!$AC$2:$AC$2744&amp;'AQS-88101'!$E$2:$E$2744&amp;'AQS-88101'!$G$2:$G$2744,0))&lt;&gt;"",INDEX('AQS-88101'!$M$2:$M$2744,MATCH('88101-daily-summary-by-site'!$A1130&amp;'88101-daily-summary-by-site'!D$2&amp;'88101-daily-summary-by-site'!D$3,'AQS-88101'!$AC$2:$AC$2744&amp;'AQS-88101'!$E$2:$E$2744&amp;'AQS-88101'!$G$2:$G$2744,0)),""),"")</f>
        <v/>
      </c>
      <c r="E1130" s="42" t="str">
        <f t="array" ref="E1130">IFERROR(IF(INDEX('AQS-88101'!$M$2:$M$2744,MATCH('88101-daily-summary-by-site'!$A1130&amp;'88101-daily-summary-by-site'!E$2&amp;'88101-daily-summary-by-site'!E$3,'AQS-88101'!$AC$2:$AC$2744&amp;'AQS-88101'!$E$2:$E$2744&amp;'AQS-88101'!$G$2:$G$2744,0))&lt;&gt;"",INDEX('AQS-88101'!$M$2:$M$2744,MATCH('88101-daily-summary-by-site'!$A1130&amp;'88101-daily-summary-by-site'!E$2&amp;'88101-daily-summary-by-site'!E$3,'AQS-88101'!$AC$2:$AC$2744&amp;'AQS-88101'!$E$2:$E$2744&amp;'AQS-88101'!$G$2:$G$2744,0)),""),"")</f>
        <v/>
      </c>
      <c r="F1130" s="42" t="str">
        <f t="array" ref="F1130">IFERROR(IF(INDEX('AQS-88101'!$M$2:$M$2744,MATCH('88101-daily-summary-by-site'!$A1130&amp;'88101-daily-summary-by-site'!F$2&amp;'88101-daily-summary-by-site'!F$3,'AQS-88101'!$AC$2:$AC$2744&amp;'AQS-88101'!$E$2:$E$2744&amp;'AQS-88101'!$G$2:$G$2744,0))&lt;&gt;"",INDEX('AQS-88101'!$M$2:$M$2744,MATCH('88101-daily-summary-by-site'!$A1130&amp;'88101-daily-summary-by-site'!F$2&amp;'88101-daily-summary-by-site'!F$3,'AQS-88101'!$AC$2:$AC$2744&amp;'AQS-88101'!$E$2:$E$2744&amp;'AQS-88101'!$G$2:$G$2744,0)),""),"")</f>
        <v/>
      </c>
      <c r="G1130" s="42" t="str">
        <f t="array" ref="G1130">IFERROR(IF(INDEX('AQS-88101'!$M$2:$M$2744,MATCH('88101-daily-summary-by-site'!$A1130&amp;'88101-daily-summary-by-site'!G$2&amp;'88101-daily-summary-by-site'!G$3,'AQS-88101'!$AC$2:$AC$2744&amp;'AQS-88101'!$E$2:$E$2744&amp;'AQS-88101'!$G$2:$G$2744,0))&lt;&gt;"",INDEX('AQS-88101'!$M$2:$M$2744,MATCH('88101-daily-summary-by-site'!$A1130&amp;'88101-daily-summary-by-site'!G$2&amp;'88101-daily-summary-by-site'!G$3,'AQS-88101'!$AC$2:$AC$2744&amp;'AQS-88101'!$E$2:$E$2744&amp;'AQS-88101'!$G$2:$G$2744,0)),""),"")</f>
        <v/>
      </c>
      <c r="H1130" s="42" t="str">
        <f t="array" ref="H1130">IFERROR(IF(INDEX('AQS-88101'!$M$2:$M$2744,MATCH('88101-daily-summary-by-site'!$A1130&amp;'88101-daily-summary-by-site'!H$2&amp;'88101-daily-summary-by-site'!H$3,'AQS-88101'!$AC$2:$AC$2744&amp;'AQS-88101'!$E$2:$E$2744&amp;'AQS-88101'!$G$2:$G$2744,0))&lt;&gt;"",INDEX('AQS-88101'!$M$2:$M$2744,MATCH('88101-daily-summary-by-site'!$A1130&amp;'88101-daily-summary-by-site'!H$2&amp;'88101-daily-summary-by-site'!H$3,'AQS-88101'!$AC$2:$AC$2744&amp;'AQS-88101'!$E$2:$E$2744&amp;'AQS-88101'!$G$2:$G$2744,0)),""),"")</f>
        <v/>
      </c>
      <c r="I1130" s="108" t="str">
        <f t="array" ref="I1130">IFERROR(IF(INDEX('AQS-88101'!$M$2:$M$2744,MATCH('88101-daily-summary-by-site'!$A1130&amp;'88101-daily-summary-by-site'!I$2&amp;'88101-daily-summary-by-site'!I$3,'AQS-88101'!$AC$2:$AC$2744&amp;'AQS-88101'!$E$2:$E$2744&amp;'AQS-88101'!$G$2:$G$2744,0))&lt;&gt;"",INDEX('AQS-88101'!$M$2:$M$2744,MATCH('88101-daily-summary-by-site'!$A1130&amp;'88101-daily-summary-by-site'!I$2&amp;'88101-daily-summary-by-site'!I$3,'AQS-88101'!$AC$2:$AC$2744&amp;'AQS-88101'!$E$2:$E$2744&amp;'AQS-88101'!$G$2:$G$2744,0)),""),"")</f>
        <v/>
      </c>
      <c r="L1130" s="107" t="str">
        <f t="shared" si="85"/>
        <v/>
      </c>
      <c r="M1130" s="42" t="str">
        <f t="shared" si="86"/>
        <v/>
      </c>
      <c r="N1130" s="42" t="str">
        <f t="shared" si="87"/>
        <v/>
      </c>
      <c r="O1130" s="108" t="str">
        <f t="shared" si="88"/>
        <v/>
      </c>
    </row>
    <row r="1131" spans="1:15" x14ac:dyDescent="0.25">
      <c r="A1131" s="79">
        <f t="shared" si="89"/>
        <v>39589</v>
      </c>
      <c r="B1131" s="107">
        <f t="array" ref="B1131">IFERROR(IF(INDEX('AQS-88101'!$M$2:$M$2744,MATCH('88101-daily-summary-by-site'!$A1131&amp;'88101-daily-summary-by-site'!B$2&amp;'88101-daily-summary-by-site'!B$3,'AQS-88101'!$AC$2:$AC$2744&amp;'AQS-88101'!$E$2:$E$2744&amp;'AQS-88101'!$G$2:$G$2744,0))&lt;&gt;"",INDEX('AQS-88101'!$M$2:$M$2744,MATCH('88101-daily-summary-by-site'!$A1131&amp;'88101-daily-summary-by-site'!B$2&amp;'88101-daily-summary-by-site'!B$3,'AQS-88101'!$AC$2:$AC$2744&amp;'AQS-88101'!$E$2:$E$2744&amp;'AQS-88101'!$G$2:$G$2744,0)),""),"")</f>
        <v>2.2000000000000002</v>
      </c>
      <c r="C1131" s="42" t="str">
        <f t="array" ref="C1131">IFERROR(IF(INDEX('AQS-88101'!$M$2:$M$2744,MATCH('88101-daily-summary-by-site'!$A1131&amp;'88101-daily-summary-by-site'!C$2&amp;'88101-daily-summary-by-site'!C$3,'AQS-88101'!$AC$2:$AC$2744&amp;'AQS-88101'!$E$2:$E$2744&amp;'AQS-88101'!$G$2:$G$2744,0))&lt;&gt;"",INDEX('AQS-88101'!$M$2:$M$2744,MATCH('88101-daily-summary-by-site'!$A1131&amp;'88101-daily-summary-by-site'!C$2&amp;'88101-daily-summary-by-site'!C$3,'AQS-88101'!$AC$2:$AC$2744&amp;'AQS-88101'!$E$2:$E$2744&amp;'AQS-88101'!$G$2:$G$2744,0)),""),"")</f>
        <v/>
      </c>
      <c r="D1131" s="42" t="str">
        <f t="array" ref="D1131">IFERROR(IF(INDEX('AQS-88101'!$M$2:$M$2744,MATCH('88101-daily-summary-by-site'!$A1131&amp;'88101-daily-summary-by-site'!D$2&amp;'88101-daily-summary-by-site'!D$3,'AQS-88101'!$AC$2:$AC$2744&amp;'AQS-88101'!$E$2:$E$2744&amp;'AQS-88101'!$G$2:$G$2744,0))&lt;&gt;"",INDEX('AQS-88101'!$M$2:$M$2744,MATCH('88101-daily-summary-by-site'!$A1131&amp;'88101-daily-summary-by-site'!D$2&amp;'88101-daily-summary-by-site'!D$3,'AQS-88101'!$AC$2:$AC$2744&amp;'AQS-88101'!$E$2:$E$2744&amp;'AQS-88101'!$G$2:$G$2744,0)),""),"")</f>
        <v/>
      </c>
      <c r="E1131" s="42" t="str">
        <f t="array" ref="E1131">IFERROR(IF(INDEX('AQS-88101'!$M$2:$M$2744,MATCH('88101-daily-summary-by-site'!$A1131&amp;'88101-daily-summary-by-site'!E$2&amp;'88101-daily-summary-by-site'!E$3,'AQS-88101'!$AC$2:$AC$2744&amp;'AQS-88101'!$E$2:$E$2744&amp;'AQS-88101'!$G$2:$G$2744,0))&lt;&gt;"",INDEX('AQS-88101'!$M$2:$M$2744,MATCH('88101-daily-summary-by-site'!$A1131&amp;'88101-daily-summary-by-site'!E$2&amp;'88101-daily-summary-by-site'!E$3,'AQS-88101'!$AC$2:$AC$2744&amp;'AQS-88101'!$E$2:$E$2744&amp;'AQS-88101'!$G$2:$G$2744,0)),""),"")</f>
        <v/>
      </c>
      <c r="F1131" s="42" t="str">
        <f t="array" ref="F1131">IFERROR(IF(INDEX('AQS-88101'!$M$2:$M$2744,MATCH('88101-daily-summary-by-site'!$A1131&amp;'88101-daily-summary-by-site'!F$2&amp;'88101-daily-summary-by-site'!F$3,'AQS-88101'!$AC$2:$AC$2744&amp;'AQS-88101'!$E$2:$E$2744&amp;'AQS-88101'!$G$2:$G$2744,0))&lt;&gt;"",INDEX('AQS-88101'!$M$2:$M$2744,MATCH('88101-daily-summary-by-site'!$A1131&amp;'88101-daily-summary-by-site'!F$2&amp;'88101-daily-summary-by-site'!F$3,'AQS-88101'!$AC$2:$AC$2744&amp;'AQS-88101'!$E$2:$E$2744&amp;'AQS-88101'!$G$2:$G$2744,0)),""),"")</f>
        <v/>
      </c>
      <c r="G1131" s="42" t="str">
        <f t="array" ref="G1131">IFERROR(IF(INDEX('AQS-88101'!$M$2:$M$2744,MATCH('88101-daily-summary-by-site'!$A1131&amp;'88101-daily-summary-by-site'!G$2&amp;'88101-daily-summary-by-site'!G$3,'AQS-88101'!$AC$2:$AC$2744&amp;'AQS-88101'!$E$2:$E$2744&amp;'AQS-88101'!$G$2:$G$2744,0))&lt;&gt;"",INDEX('AQS-88101'!$M$2:$M$2744,MATCH('88101-daily-summary-by-site'!$A1131&amp;'88101-daily-summary-by-site'!G$2&amp;'88101-daily-summary-by-site'!G$3,'AQS-88101'!$AC$2:$AC$2744&amp;'AQS-88101'!$E$2:$E$2744&amp;'AQS-88101'!$G$2:$G$2744,0)),""),"")</f>
        <v/>
      </c>
      <c r="H1131" s="42" t="str">
        <f t="array" ref="H1131">IFERROR(IF(INDEX('AQS-88101'!$M$2:$M$2744,MATCH('88101-daily-summary-by-site'!$A1131&amp;'88101-daily-summary-by-site'!H$2&amp;'88101-daily-summary-by-site'!H$3,'AQS-88101'!$AC$2:$AC$2744&amp;'AQS-88101'!$E$2:$E$2744&amp;'AQS-88101'!$G$2:$G$2744,0))&lt;&gt;"",INDEX('AQS-88101'!$M$2:$M$2744,MATCH('88101-daily-summary-by-site'!$A1131&amp;'88101-daily-summary-by-site'!H$2&amp;'88101-daily-summary-by-site'!H$3,'AQS-88101'!$AC$2:$AC$2744&amp;'AQS-88101'!$E$2:$E$2744&amp;'AQS-88101'!$G$2:$G$2744,0)),""),"")</f>
        <v/>
      </c>
      <c r="I1131" s="108" t="str">
        <f t="array" ref="I1131">IFERROR(IF(INDEX('AQS-88101'!$M$2:$M$2744,MATCH('88101-daily-summary-by-site'!$A1131&amp;'88101-daily-summary-by-site'!I$2&amp;'88101-daily-summary-by-site'!I$3,'AQS-88101'!$AC$2:$AC$2744&amp;'AQS-88101'!$E$2:$E$2744&amp;'AQS-88101'!$G$2:$G$2744,0))&lt;&gt;"",INDEX('AQS-88101'!$M$2:$M$2744,MATCH('88101-daily-summary-by-site'!$A1131&amp;'88101-daily-summary-by-site'!I$2&amp;'88101-daily-summary-by-site'!I$3,'AQS-88101'!$AC$2:$AC$2744&amp;'AQS-88101'!$E$2:$E$2744&amp;'AQS-88101'!$G$2:$G$2744,0)),""),"")</f>
        <v/>
      </c>
      <c r="L1131" s="107">
        <f t="shared" si="85"/>
        <v>2.2000000000000002</v>
      </c>
      <c r="M1131" s="42" t="str">
        <f t="shared" si="86"/>
        <v/>
      </c>
      <c r="N1131" s="42" t="str">
        <f t="shared" si="87"/>
        <v/>
      </c>
      <c r="O1131" s="108" t="str">
        <f t="shared" si="88"/>
        <v/>
      </c>
    </row>
    <row r="1132" spans="1:15" x14ac:dyDescent="0.25">
      <c r="A1132" s="79">
        <f t="shared" si="89"/>
        <v>39590</v>
      </c>
      <c r="B1132" s="107" t="str">
        <f t="array" ref="B1132">IFERROR(IF(INDEX('AQS-88101'!$M$2:$M$2744,MATCH('88101-daily-summary-by-site'!$A1132&amp;'88101-daily-summary-by-site'!B$2&amp;'88101-daily-summary-by-site'!B$3,'AQS-88101'!$AC$2:$AC$2744&amp;'AQS-88101'!$E$2:$E$2744&amp;'AQS-88101'!$G$2:$G$2744,0))&lt;&gt;"",INDEX('AQS-88101'!$M$2:$M$2744,MATCH('88101-daily-summary-by-site'!$A1132&amp;'88101-daily-summary-by-site'!B$2&amp;'88101-daily-summary-by-site'!B$3,'AQS-88101'!$AC$2:$AC$2744&amp;'AQS-88101'!$E$2:$E$2744&amp;'AQS-88101'!$G$2:$G$2744,0)),""),"")</f>
        <v/>
      </c>
      <c r="C1132" s="42" t="str">
        <f t="array" ref="C1132">IFERROR(IF(INDEX('AQS-88101'!$M$2:$M$2744,MATCH('88101-daily-summary-by-site'!$A1132&amp;'88101-daily-summary-by-site'!C$2&amp;'88101-daily-summary-by-site'!C$3,'AQS-88101'!$AC$2:$AC$2744&amp;'AQS-88101'!$E$2:$E$2744&amp;'AQS-88101'!$G$2:$G$2744,0))&lt;&gt;"",INDEX('AQS-88101'!$M$2:$M$2744,MATCH('88101-daily-summary-by-site'!$A1132&amp;'88101-daily-summary-by-site'!C$2&amp;'88101-daily-summary-by-site'!C$3,'AQS-88101'!$AC$2:$AC$2744&amp;'AQS-88101'!$E$2:$E$2744&amp;'AQS-88101'!$G$2:$G$2744,0)),""),"")</f>
        <v/>
      </c>
      <c r="D1132" s="42" t="str">
        <f t="array" ref="D1132">IFERROR(IF(INDEX('AQS-88101'!$M$2:$M$2744,MATCH('88101-daily-summary-by-site'!$A1132&amp;'88101-daily-summary-by-site'!D$2&amp;'88101-daily-summary-by-site'!D$3,'AQS-88101'!$AC$2:$AC$2744&amp;'AQS-88101'!$E$2:$E$2744&amp;'AQS-88101'!$G$2:$G$2744,0))&lt;&gt;"",INDEX('AQS-88101'!$M$2:$M$2744,MATCH('88101-daily-summary-by-site'!$A1132&amp;'88101-daily-summary-by-site'!D$2&amp;'88101-daily-summary-by-site'!D$3,'AQS-88101'!$AC$2:$AC$2744&amp;'AQS-88101'!$E$2:$E$2744&amp;'AQS-88101'!$G$2:$G$2744,0)),""),"")</f>
        <v/>
      </c>
      <c r="E1132" s="42" t="str">
        <f t="array" ref="E1132">IFERROR(IF(INDEX('AQS-88101'!$M$2:$M$2744,MATCH('88101-daily-summary-by-site'!$A1132&amp;'88101-daily-summary-by-site'!E$2&amp;'88101-daily-summary-by-site'!E$3,'AQS-88101'!$AC$2:$AC$2744&amp;'AQS-88101'!$E$2:$E$2744&amp;'AQS-88101'!$G$2:$G$2744,0))&lt;&gt;"",INDEX('AQS-88101'!$M$2:$M$2744,MATCH('88101-daily-summary-by-site'!$A1132&amp;'88101-daily-summary-by-site'!E$2&amp;'88101-daily-summary-by-site'!E$3,'AQS-88101'!$AC$2:$AC$2744&amp;'AQS-88101'!$E$2:$E$2744&amp;'AQS-88101'!$G$2:$G$2744,0)),""),"")</f>
        <v/>
      </c>
      <c r="F1132" s="42" t="str">
        <f t="array" ref="F1132">IFERROR(IF(INDEX('AQS-88101'!$M$2:$M$2744,MATCH('88101-daily-summary-by-site'!$A1132&amp;'88101-daily-summary-by-site'!F$2&amp;'88101-daily-summary-by-site'!F$3,'AQS-88101'!$AC$2:$AC$2744&amp;'AQS-88101'!$E$2:$E$2744&amp;'AQS-88101'!$G$2:$G$2744,0))&lt;&gt;"",INDEX('AQS-88101'!$M$2:$M$2744,MATCH('88101-daily-summary-by-site'!$A1132&amp;'88101-daily-summary-by-site'!F$2&amp;'88101-daily-summary-by-site'!F$3,'AQS-88101'!$AC$2:$AC$2744&amp;'AQS-88101'!$E$2:$E$2744&amp;'AQS-88101'!$G$2:$G$2744,0)),""),"")</f>
        <v/>
      </c>
      <c r="G1132" s="42" t="str">
        <f t="array" ref="G1132">IFERROR(IF(INDEX('AQS-88101'!$M$2:$M$2744,MATCH('88101-daily-summary-by-site'!$A1132&amp;'88101-daily-summary-by-site'!G$2&amp;'88101-daily-summary-by-site'!G$3,'AQS-88101'!$AC$2:$AC$2744&amp;'AQS-88101'!$E$2:$E$2744&amp;'AQS-88101'!$G$2:$G$2744,0))&lt;&gt;"",INDEX('AQS-88101'!$M$2:$M$2744,MATCH('88101-daily-summary-by-site'!$A1132&amp;'88101-daily-summary-by-site'!G$2&amp;'88101-daily-summary-by-site'!G$3,'AQS-88101'!$AC$2:$AC$2744&amp;'AQS-88101'!$E$2:$E$2744&amp;'AQS-88101'!$G$2:$G$2744,0)),""),"")</f>
        <v/>
      </c>
      <c r="H1132" s="42" t="str">
        <f t="array" ref="H1132">IFERROR(IF(INDEX('AQS-88101'!$M$2:$M$2744,MATCH('88101-daily-summary-by-site'!$A1132&amp;'88101-daily-summary-by-site'!H$2&amp;'88101-daily-summary-by-site'!H$3,'AQS-88101'!$AC$2:$AC$2744&amp;'AQS-88101'!$E$2:$E$2744&amp;'AQS-88101'!$G$2:$G$2744,0))&lt;&gt;"",INDEX('AQS-88101'!$M$2:$M$2744,MATCH('88101-daily-summary-by-site'!$A1132&amp;'88101-daily-summary-by-site'!H$2&amp;'88101-daily-summary-by-site'!H$3,'AQS-88101'!$AC$2:$AC$2744&amp;'AQS-88101'!$E$2:$E$2744&amp;'AQS-88101'!$G$2:$G$2744,0)),""),"")</f>
        <v/>
      </c>
      <c r="I1132" s="108" t="str">
        <f t="array" ref="I1132">IFERROR(IF(INDEX('AQS-88101'!$M$2:$M$2744,MATCH('88101-daily-summary-by-site'!$A1132&amp;'88101-daily-summary-by-site'!I$2&amp;'88101-daily-summary-by-site'!I$3,'AQS-88101'!$AC$2:$AC$2744&amp;'AQS-88101'!$E$2:$E$2744&amp;'AQS-88101'!$G$2:$G$2744,0))&lt;&gt;"",INDEX('AQS-88101'!$M$2:$M$2744,MATCH('88101-daily-summary-by-site'!$A1132&amp;'88101-daily-summary-by-site'!I$2&amp;'88101-daily-summary-by-site'!I$3,'AQS-88101'!$AC$2:$AC$2744&amp;'AQS-88101'!$E$2:$E$2744&amp;'AQS-88101'!$G$2:$G$2744,0)),""),"")</f>
        <v/>
      </c>
      <c r="L1132" s="107" t="str">
        <f t="shared" si="85"/>
        <v/>
      </c>
      <c r="M1132" s="42" t="str">
        <f t="shared" si="86"/>
        <v/>
      </c>
      <c r="N1132" s="42" t="str">
        <f t="shared" si="87"/>
        <v/>
      </c>
      <c r="O1132" s="108" t="str">
        <f t="shared" si="88"/>
        <v/>
      </c>
    </row>
    <row r="1133" spans="1:15" x14ac:dyDescent="0.25">
      <c r="A1133" s="79">
        <f t="shared" si="89"/>
        <v>39591</v>
      </c>
      <c r="B1133" s="107" t="str">
        <f t="array" ref="B1133">IFERROR(IF(INDEX('AQS-88101'!$M$2:$M$2744,MATCH('88101-daily-summary-by-site'!$A1133&amp;'88101-daily-summary-by-site'!B$2&amp;'88101-daily-summary-by-site'!B$3,'AQS-88101'!$AC$2:$AC$2744&amp;'AQS-88101'!$E$2:$E$2744&amp;'AQS-88101'!$G$2:$G$2744,0))&lt;&gt;"",INDEX('AQS-88101'!$M$2:$M$2744,MATCH('88101-daily-summary-by-site'!$A1133&amp;'88101-daily-summary-by-site'!B$2&amp;'88101-daily-summary-by-site'!B$3,'AQS-88101'!$AC$2:$AC$2744&amp;'AQS-88101'!$E$2:$E$2744&amp;'AQS-88101'!$G$2:$G$2744,0)),""),"")</f>
        <v/>
      </c>
      <c r="C1133" s="42" t="str">
        <f t="array" ref="C1133">IFERROR(IF(INDEX('AQS-88101'!$M$2:$M$2744,MATCH('88101-daily-summary-by-site'!$A1133&amp;'88101-daily-summary-by-site'!C$2&amp;'88101-daily-summary-by-site'!C$3,'AQS-88101'!$AC$2:$AC$2744&amp;'AQS-88101'!$E$2:$E$2744&amp;'AQS-88101'!$G$2:$G$2744,0))&lt;&gt;"",INDEX('AQS-88101'!$M$2:$M$2744,MATCH('88101-daily-summary-by-site'!$A1133&amp;'88101-daily-summary-by-site'!C$2&amp;'88101-daily-summary-by-site'!C$3,'AQS-88101'!$AC$2:$AC$2744&amp;'AQS-88101'!$E$2:$E$2744&amp;'AQS-88101'!$G$2:$G$2744,0)),""),"")</f>
        <v/>
      </c>
      <c r="D1133" s="42" t="str">
        <f t="array" ref="D1133">IFERROR(IF(INDEX('AQS-88101'!$M$2:$M$2744,MATCH('88101-daily-summary-by-site'!$A1133&amp;'88101-daily-summary-by-site'!D$2&amp;'88101-daily-summary-by-site'!D$3,'AQS-88101'!$AC$2:$AC$2744&amp;'AQS-88101'!$E$2:$E$2744&amp;'AQS-88101'!$G$2:$G$2744,0))&lt;&gt;"",INDEX('AQS-88101'!$M$2:$M$2744,MATCH('88101-daily-summary-by-site'!$A1133&amp;'88101-daily-summary-by-site'!D$2&amp;'88101-daily-summary-by-site'!D$3,'AQS-88101'!$AC$2:$AC$2744&amp;'AQS-88101'!$E$2:$E$2744&amp;'AQS-88101'!$G$2:$G$2744,0)),""),"")</f>
        <v/>
      </c>
      <c r="E1133" s="42" t="str">
        <f t="array" ref="E1133">IFERROR(IF(INDEX('AQS-88101'!$M$2:$M$2744,MATCH('88101-daily-summary-by-site'!$A1133&amp;'88101-daily-summary-by-site'!E$2&amp;'88101-daily-summary-by-site'!E$3,'AQS-88101'!$AC$2:$AC$2744&amp;'AQS-88101'!$E$2:$E$2744&amp;'AQS-88101'!$G$2:$G$2744,0))&lt;&gt;"",INDEX('AQS-88101'!$M$2:$M$2744,MATCH('88101-daily-summary-by-site'!$A1133&amp;'88101-daily-summary-by-site'!E$2&amp;'88101-daily-summary-by-site'!E$3,'AQS-88101'!$AC$2:$AC$2744&amp;'AQS-88101'!$E$2:$E$2744&amp;'AQS-88101'!$G$2:$G$2744,0)),""),"")</f>
        <v/>
      </c>
      <c r="F1133" s="42" t="str">
        <f t="array" ref="F1133">IFERROR(IF(INDEX('AQS-88101'!$M$2:$M$2744,MATCH('88101-daily-summary-by-site'!$A1133&amp;'88101-daily-summary-by-site'!F$2&amp;'88101-daily-summary-by-site'!F$3,'AQS-88101'!$AC$2:$AC$2744&amp;'AQS-88101'!$E$2:$E$2744&amp;'AQS-88101'!$G$2:$G$2744,0))&lt;&gt;"",INDEX('AQS-88101'!$M$2:$M$2744,MATCH('88101-daily-summary-by-site'!$A1133&amp;'88101-daily-summary-by-site'!F$2&amp;'88101-daily-summary-by-site'!F$3,'AQS-88101'!$AC$2:$AC$2744&amp;'AQS-88101'!$E$2:$E$2744&amp;'AQS-88101'!$G$2:$G$2744,0)),""),"")</f>
        <v/>
      </c>
      <c r="G1133" s="42" t="str">
        <f t="array" ref="G1133">IFERROR(IF(INDEX('AQS-88101'!$M$2:$M$2744,MATCH('88101-daily-summary-by-site'!$A1133&amp;'88101-daily-summary-by-site'!G$2&amp;'88101-daily-summary-by-site'!G$3,'AQS-88101'!$AC$2:$AC$2744&amp;'AQS-88101'!$E$2:$E$2744&amp;'AQS-88101'!$G$2:$G$2744,0))&lt;&gt;"",INDEX('AQS-88101'!$M$2:$M$2744,MATCH('88101-daily-summary-by-site'!$A1133&amp;'88101-daily-summary-by-site'!G$2&amp;'88101-daily-summary-by-site'!G$3,'AQS-88101'!$AC$2:$AC$2744&amp;'AQS-88101'!$E$2:$E$2744&amp;'AQS-88101'!$G$2:$G$2744,0)),""),"")</f>
        <v/>
      </c>
      <c r="H1133" s="42" t="str">
        <f t="array" ref="H1133">IFERROR(IF(INDEX('AQS-88101'!$M$2:$M$2744,MATCH('88101-daily-summary-by-site'!$A1133&amp;'88101-daily-summary-by-site'!H$2&amp;'88101-daily-summary-by-site'!H$3,'AQS-88101'!$AC$2:$AC$2744&amp;'AQS-88101'!$E$2:$E$2744&amp;'AQS-88101'!$G$2:$G$2744,0))&lt;&gt;"",INDEX('AQS-88101'!$M$2:$M$2744,MATCH('88101-daily-summary-by-site'!$A1133&amp;'88101-daily-summary-by-site'!H$2&amp;'88101-daily-summary-by-site'!H$3,'AQS-88101'!$AC$2:$AC$2744&amp;'AQS-88101'!$E$2:$E$2744&amp;'AQS-88101'!$G$2:$G$2744,0)),""),"")</f>
        <v/>
      </c>
      <c r="I1133" s="108" t="str">
        <f t="array" ref="I1133">IFERROR(IF(INDEX('AQS-88101'!$M$2:$M$2744,MATCH('88101-daily-summary-by-site'!$A1133&amp;'88101-daily-summary-by-site'!I$2&amp;'88101-daily-summary-by-site'!I$3,'AQS-88101'!$AC$2:$AC$2744&amp;'AQS-88101'!$E$2:$E$2744&amp;'AQS-88101'!$G$2:$G$2744,0))&lt;&gt;"",INDEX('AQS-88101'!$M$2:$M$2744,MATCH('88101-daily-summary-by-site'!$A1133&amp;'88101-daily-summary-by-site'!I$2&amp;'88101-daily-summary-by-site'!I$3,'AQS-88101'!$AC$2:$AC$2744&amp;'AQS-88101'!$E$2:$E$2744&amp;'AQS-88101'!$G$2:$G$2744,0)),""),"")</f>
        <v/>
      </c>
      <c r="L1133" s="107" t="str">
        <f t="shared" si="85"/>
        <v/>
      </c>
      <c r="M1133" s="42" t="str">
        <f t="shared" si="86"/>
        <v/>
      </c>
      <c r="N1133" s="42" t="str">
        <f t="shared" si="87"/>
        <v/>
      </c>
      <c r="O1133" s="108" t="str">
        <f t="shared" si="88"/>
        <v/>
      </c>
    </row>
    <row r="1134" spans="1:15" x14ac:dyDescent="0.25">
      <c r="A1134" s="79">
        <f t="shared" si="89"/>
        <v>39592</v>
      </c>
      <c r="B1134" s="107">
        <f t="array" ref="B1134">IFERROR(IF(INDEX('AQS-88101'!$M$2:$M$2744,MATCH('88101-daily-summary-by-site'!$A1134&amp;'88101-daily-summary-by-site'!B$2&amp;'88101-daily-summary-by-site'!B$3,'AQS-88101'!$AC$2:$AC$2744&amp;'AQS-88101'!$E$2:$E$2744&amp;'AQS-88101'!$G$2:$G$2744,0))&lt;&gt;"",INDEX('AQS-88101'!$M$2:$M$2744,MATCH('88101-daily-summary-by-site'!$A1134&amp;'88101-daily-summary-by-site'!B$2&amp;'88101-daily-summary-by-site'!B$3,'AQS-88101'!$AC$2:$AC$2744&amp;'AQS-88101'!$E$2:$E$2744&amp;'AQS-88101'!$G$2:$G$2744,0)),""),"")</f>
        <v>3.6</v>
      </c>
      <c r="C1134" s="42">
        <f t="array" ref="C1134">IFERROR(IF(INDEX('AQS-88101'!$M$2:$M$2744,MATCH('88101-daily-summary-by-site'!$A1134&amp;'88101-daily-summary-by-site'!C$2&amp;'88101-daily-summary-by-site'!C$3,'AQS-88101'!$AC$2:$AC$2744&amp;'AQS-88101'!$E$2:$E$2744&amp;'AQS-88101'!$G$2:$G$2744,0))&lt;&gt;"",INDEX('AQS-88101'!$M$2:$M$2744,MATCH('88101-daily-summary-by-site'!$A1134&amp;'88101-daily-summary-by-site'!C$2&amp;'88101-daily-summary-by-site'!C$3,'AQS-88101'!$AC$2:$AC$2744&amp;'AQS-88101'!$E$2:$E$2744&amp;'AQS-88101'!$G$2:$G$2744,0)),""),"")</f>
        <v>3.7</v>
      </c>
      <c r="D1134" s="42" t="str">
        <f t="array" ref="D1134">IFERROR(IF(INDEX('AQS-88101'!$M$2:$M$2744,MATCH('88101-daily-summary-by-site'!$A1134&amp;'88101-daily-summary-by-site'!D$2&amp;'88101-daily-summary-by-site'!D$3,'AQS-88101'!$AC$2:$AC$2744&amp;'AQS-88101'!$E$2:$E$2744&amp;'AQS-88101'!$G$2:$G$2744,0))&lt;&gt;"",INDEX('AQS-88101'!$M$2:$M$2744,MATCH('88101-daily-summary-by-site'!$A1134&amp;'88101-daily-summary-by-site'!D$2&amp;'88101-daily-summary-by-site'!D$3,'AQS-88101'!$AC$2:$AC$2744&amp;'AQS-88101'!$E$2:$E$2744&amp;'AQS-88101'!$G$2:$G$2744,0)),""),"")</f>
        <v/>
      </c>
      <c r="E1134" s="42" t="str">
        <f t="array" ref="E1134">IFERROR(IF(INDEX('AQS-88101'!$M$2:$M$2744,MATCH('88101-daily-summary-by-site'!$A1134&amp;'88101-daily-summary-by-site'!E$2&amp;'88101-daily-summary-by-site'!E$3,'AQS-88101'!$AC$2:$AC$2744&amp;'AQS-88101'!$E$2:$E$2744&amp;'AQS-88101'!$G$2:$G$2744,0))&lt;&gt;"",INDEX('AQS-88101'!$M$2:$M$2744,MATCH('88101-daily-summary-by-site'!$A1134&amp;'88101-daily-summary-by-site'!E$2&amp;'88101-daily-summary-by-site'!E$3,'AQS-88101'!$AC$2:$AC$2744&amp;'AQS-88101'!$E$2:$E$2744&amp;'AQS-88101'!$G$2:$G$2744,0)),""),"")</f>
        <v/>
      </c>
      <c r="F1134" s="42" t="str">
        <f t="array" ref="F1134">IFERROR(IF(INDEX('AQS-88101'!$M$2:$M$2744,MATCH('88101-daily-summary-by-site'!$A1134&amp;'88101-daily-summary-by-site'!F$2&amp;'88101-daily-summary-by-site'!F$3,'AQS-88101'!$AC$2:$AC$2744&amp;'AQS-88101'!$E$2:$E$2744&amp;'AQS-88101'!$G$2:$G$2744,0))&lt;&gt;"",INDEX('AQS-88101'!$M$2:$M$2744,MATCH('88101-daily-summary-by-site'!$A1134&amp;'88101-daily-summary-by-site'!F$2&amp;'88101-daily-summary-by-site'!F$3,'AQS-88101'!$AC$2:$AC$2744&amp;'AQS-88101'!$E$2:$E$2744&amp;'AQS-88101'!$G$2:$G$2744,0)),""),"")</f>
        <v/>
      </c>
      <c r="G1134" s="42" t="str">
        <f t="array" ref="G1134">IFERROR(IF(INDEX('AQS-88101'!$M$2:$M$2744,MATCH('88101-daily-summary-by-site'!$A1134&amp;'88101-daily-summary-by-site'!G$2&amp;'88101-daily-summary-by-site'!G$3,'AQS-88101'!$AC$2:$AC$2744&amp;'AQS-88101'!$E$2:$E$2744&amp;'AQS-88101'!$G$2:$G$2744,0))&lt;&gt;"",INDEX('AQS-88101'!$M$2:$M$2744,MATCH('88101-daily-summary-by-site'!$A1134&amp;'88101-daily-summary-by-site'!G$2&amp;'88101-daily-summary-by-site'!G$3,'AQS-88101'!$AC$2:$AC$2744&amp;'AQS-88101'!$E$2:$E$2744&amp;'AQS-88101'!$G$2:$G$2744,0)),""),"")</f>
        <v/>
      </c>
      <c r="H1134" s="42" t="str">
        <f t="array" ref="H1134">IFERROR(IF(INDEX('AQS-88101'!$M$2:$M$2744,MATCH('88101-daily-summary-by-site'!$A1134&amp;'88101-daily-summary-by-site'!H$2&amp;'88101-daily-summary-by-site'!H$3,'AQS-88101'!$AC$2:$AC$2744&amp;'AQS-88101'!$E$2:$E$2744&amp;'AQS-88101'!$G$2:$G$2744,0))&lt;&gt;"",INDEX('AQS-88101'!$M$2:$M$2744,MATCH('88101-daily-summary-by-site'!$A1134&amp;'88101-daily-summary-by-site'!H$2&amp;'88101-daily-summary-by-site'!H$3,'AQS-88101'!$AC$2:$AC$2744&amp;'AQS-88101'!$E$2:$E$2744&amp;'AQS-88101'!$G$2:$G$2744,0)),""),"")</f>
        <v/>
      </c>
      <c r="I1134" s="108" t="str">
        <f t="array" ref="I1134">IFERROR(IF(INDEX('AQS-88101'!$M$2:$M$2744,MATCH('88101-daily-summary-by-site'!$A1134&amp;'88101-daily-summary-by-site'!I$2&amp;'88101-daily-summary-by-site'!I$3,'AQS-88101'!$AC$2:$AC$2744&amp;'AQS-88101'!$E$2:$E$2744&amp;'AQS-88101'!$G$2:$G$2744,0))&lt;&gt;"",INDEX('AQS-88101'!$M$2:$M$2744,MATCH('88101-daily-summary-by-site'!$A1134&amp;'88101-daily-summary-by-site'!I$2&amp;'88101-daily-summary-by-site'!I$3,'AQS-88101'!$AC$2:$AC$2744&amp;'AQS-88101'!$E$2:$E$2744&amp;'AQS-88101'!$G$2:$G$2744,0)),""),"")</f>
        <v/>
      </c>
      <c r="L1134" s="107">
        <f t="shared" si="85"/>
        <v>3.6</v>
      </c>
      <c r="M1134" s="42" t="str">
        <f t="shared" si="86"/>
        <v/>
      </c>
      <c r="N1134" s="42" t="str">
        <f t="shared" si="87"/>
        <v/>
      </c>
      <c r="O1134" s="108" t="str">
        <f t="shared" si="88"/>
        <v/>
      </c>
    </row>
    <row r="1135" spans="1:15" x14ac:dyDescent="0.25">
      <c r="A1135" s="79">
        <f t="shared" si="89"/>
        <v>39593</v>
      </c>
      <c r="B1135" s="107" t="str">
        <f t="array" ref="B1135">IFERROR(IF(INDEX('AQS-88101'!$M$2:$M$2744,MATCH('88101-daily-summary-by-site'!$A1135&amp;'88101-daily-summary-by-site'!B$2&amp;'88101-daily-summary-by-site'!B$3,'AQS-88101'!$AC$2:$AC$2744&amp;'AQS-88101'!$E$2:$E$2744&amp;'AQS-88101'!$G$2:$G$2744,0))&lt;&gt;"",INDEX('AQS-88101'!$M$2:$M$2744,MATCH('88101-daily-summary-by-site'!$A1135&amp;'88101-daily-summary-by-site'!B$2&amp;'88101-daily-summary-by-site'!B$3,'AQS-88101'!$AC$2:$AC$2744&amp;'AQS-88101'!$E$2:$E$2744&amp;'AQS-88101'!$G$2:$G$2744,0)),""),"")</f>
        <v/>
      </c>
      <c r="C1135" s="42" t="str">
        <f t="array" ref="C1135">IFERROR(IF(INDEX('AQS-88101'!$M$2:$M$2744,MATCH('88101-daily-summary-by-site'!$A1135&amp;'88101-daily-summary-by-site'!C$2&amp;'88101-daily-summary-by-site'!C$3,'AQS-88101'!$AC$2:$AC$2744&amp;'AQS-88101'!$E$2:$E$2744&amp;'AQS-88101'!$G$2:$G$2744,0))&lt;&gt;"",INDEX('AQS-88101'!$M$2:$M$2744,MATCH('88101-daily-summary-by-site'!$A1135&amp;'88101-daily-summary-by-site'!C$2&amp;'88101-daily-summary-by-site'!C$3,'AQS-88101'!$AC$2:$AC$2744&amp;'AQS-88101'!$E$2:$E$2744&amp;'AQS-88101'!$G$2:$G$2744,0)),""),"")</f>
        <v/>
      </c>
      <c r="D1135" s="42" t="str">
        <f t="array" ref="D1135">IFERROR(IF(INDEX('AQS-88101'!$M$2:$M$2744,MATCH('88101-daily-summary-by-site'!$A1135&amp;'88101-daily-summary-by-site'!D$2&amp;'88101-daily-summary-by-site'!D$3,'AQS-88101'!$AC$2:$AC$2744&amp;'AQS-88101'!$E$2:$E$2744&amp;'AQS-88101'!$G$2:$G$2744,0))&lt;&gt;"",INDEX('AQS-88101'!$M$2:$M$2744,MATCH('88101-daily-summary-by-site'!$A1135&amp;'88101-daily-summary-by-site'!D$2&amp;'88101-daily-summary-by-site'!D$3,'AQS-88101'!$AC$2:$AC$2744&amp;'AQS-88101'!$E$2:$E$2744&amp;'AQS-88101'!$G$2:$G$2744,0)),""),"")</f>
        <v/>
      </c>
      <c r="E1135" s="42" t="str">
        <f t="array" ref="E1135">IFERROR(IF(INDEX('AQS-88101'!$M$2:$M$2744,MATCH('88101-daily-summary-by-site'!$A1135&amp;'88101-daily-summary-by-site'!E$2&amp;'88101-daily-summary-by-site'!E$3,'AQS-88101'!$AC$2:$AC$2744&amp;'AQS-88101'!$E$2:$E$2744&amp;'AQS-88101'!$G$2:$G$2744,0))&lt;&gt;"",INDEX('AQS-88101'!$M$2:$M$2744,MATCH('88101-daily-summary-by-site'!$A1135&amp;'88101-daily-summary-by-site'!E$2&amp;'88101-daily-summary-by-site'!E$3,'AQS-88101'!$AC$2:$AC$2744&amp;'AQS-88101'!$E$2:$E$2744&amp;'AQS-88101'!$G$2:$G$2744,0)),""),"")</f>
        <v/>
      </c>
      <c r="F1135" s="42" t="str">
        <f t="array" ref="F1135">IFERROR(IF(INDEX('AQS-88101'!$M$2:$M$2744,MATCH('88101-daily-summary-by-site'!$A1135&amp;'88101-daily-summary-by-site'!F$2&amp;'88101-daily-summary-by-site'!F$3,'AQS-88101'!$AC$2:$AC$2744&amp;'AQS-88101'!$E$2:$E$2744&amp;'AQS-88101'!$G$2:$G$2744,0))&lt;&gt;"",INDEX('AQS-88101'!$M$2:$M$2744,MATCH('88101-daily-summary-by-site'!$A1135&amp;'88101-daily-summary-by-site'!F$2&amp;'88101-daily-summary-by-site'!F$3,'AQS-88101'!$AC$2:$AC$2744&amp;'AQS-88101'!$E$2:$E$2744&amp;'AQS-88101'!$G$2:$G$2744,0)),""),"")</f>
        <v/>
      </c>
      <c r="G1135" s="42" t="str">
        <f t="array" ref="G1135">IFERROR(IF(INDEX('AQS-88101'!$M$2:$M$2744,MATCH('88101-daily-summary-by-site'!$A1135&amp;'88101-daily-summary-by-site'!G$2&amp;'88101-daily-summary-by-site'!G$3,'AQS-88101'!$AC$2:$AC$2744&amp;'AQS-88101'!$E$2:$E$2744&amp;'AQS-88101'!$G$2:$G$2744,0))&lt;&gt;"",INDEX('AQS-88101'!$M$2:$M$2744,MATCH('88101-daily-summary-by-site'!$A1135&amp;'88101-daily-summary-by-site'!G$2&amp;'88101-daily-summary-by-site'!G$3,'AQS-88101'!$AC$2:$AC$2744&amp;'AQS-88101'!$E$2:$E$2744&amp;'AQS-88101'!$G$2:$G$2744,0)),""),"")</f>
        <v/>
      </c>
      <c r="H1135" s="42" t="str">
        <f t="array" ref="H1135">IFERROR(IF(INDEX('AQS-88101'!$M$2:$M$2744,MATCH('88101-daily-summary-by-site'!$A1135&amp;'88101-daily-summary-by-site'!H$2&amp;'88101-daily-summary-by-site'!H$3,'AQS-88101'!$AC$2:$AC$2744&amp;'AQS-88101'!$E$2:$E$2744&amp;'AQS-88101'!$G$2:$G$2744,0))&lt;&gt;"",INDEX('AQS-88101'!$M$2:$M$2744,MATCH('88101-daily-summary-by-site'!$A1135&amp;'88101-daily-summary-by-site'!H$2&amp;'88101-daily-summary-by-site'!H$3,'AQS-88101'!$AC$2:$AC$2744&amp;'AQS-88101'!$E$2:$E$2744&amp;'AQS-88101'!$G$2:$G$2744,0)),""),"")</f>
        <v/>
      </c>
      <c r="I1135" s="108" t="str">
        <f t="array" ref="I1135">IFERROR(IF(INDEX('AQS-88101'!$M$2:$M$2744,MATCH('88101-daily-summary-by-site'!$A1135&amp;'88101-daily-summary-by-site'!I$2&amp;'88101-daily-summary-by-site'!I$3,'AQS-88101'!$AC$2:$AC$2744&amp;'AQS-88101'!$E$2:$E$2744&amp;'AQS-88101'!$G$2:$G$2744,0))&lt;&gt;"",INDEX('AQS-88101'!$M$2:$M$2744,MATCH('88101-daily-summary-by-site'!$A1135&amp;'88101-daily-summary-by-site'!I$2&amp;'88101-daily-summary-by-site'!I$3,'AQS-88101'!$AC$2:$AC$2744&amp;'AQS-88101'!$E$2:$E$2744&amp;'AQS-88101'!$G$2:$G$2744,0)),""),"")</f>
        <v/>
      </c>
      <c r="L1135" s="107" t="str">
        <f t="shared" si="85"/>
        <v/>
      </c>
      <c r="M1135" s="42" t="str">
        <f t="shared" si="86"/>
        <v/>
      </c>
      <c r="N1135" s="42" t="str">
        <f t="shared" si="87"/>
        <v/>
      </c>
      <c r="O1135" s="108" t="str">
        <f t="shared" si="88"/>
        <v/>
      </c>
    </row>
    <row r="1136" spans="1:15" x14ac:dyDescent="0.25">
      <c r="A1136" s="79">
        <f t="shared" si="89"/>
        <v>39594</v>
      </c>
      <c r="B1136" s="107" t="str">
        <f t="array" ref="B1136">IFERROR(IF(INDEX('AQS-88101'!$M$2:$M$2744,MATCH('88101-daily-summary-by-site'!$A1136&amp;'88101-daily-summary-by-site'!B$2&amp;'88101-daily-summary-by-site'!B$3,'AQS-88101'!$AC$2:$AC$2744&amp;'AQS-88101'!$E$2:$E$2744&amp;'AQS-88101'!$G$2:$G$2744,0))&lt;&gt;"",INDEX('AQS-88101'!$M$2:$M$2744,MATCH('88101-daily-summary-by-site'!$A1136&amp;'88101-daily-summary-by-site'!B$2&amp;'88101-daily-summary-by-site'!B$3,'AQS-88101'!$AC$2:$AC$2744&amp;'AQS-88101'!$E$2:$E$2744&amp;'AQS-88101'!$G$2:$G$2744,0)),""),"")</f>
        <v/>
      </c>
      <c r="C1136" s="42" t="str">
        <f t="array" ref="C1136">IFERROR(IF(INDEX('AQS-88101'!$M$2:$M$2744,MATCH('88101-daily-summary-by-site'!$A1136&amp;'88101-daily-summary-by-site'!C$2&amp;'88101-daily-summary-by-site'!C$3,'AQS-88101'!$AC$2:$AC$2744&amp;'AQS-88101'!$E$2:$E$2744&amp;'AQS-88101'!$G$2:$G$2744,0))&lt;&gt;"",INDEX('AQS-88101'!$M$2:$M$2744,MATCH('88101-daily-summary-by-site'!$A1136&amp;'88101-daily-summary-by-site'!C$2&amp;'88101-daily-summary-by-site'!C$3,'AQS-88101'!$AC$2:$AC$2744&amp;'AQS-88101'!$E$2:$E$2744&amp;'AQS-88101'!$G$2:$G$2744,0)),""),"")</f>
        <v/>
      </c>
      <c r="D1136" s="42" t="str">
        <f t="array" ref="D1136">IFERROR(IF(INDEX('AQS-88101'!$M$2:$M$2744,MATCH('88101-daily-summary-by-site'!$A1136&amp;'88101-daily-summary-by-site'!D$2&amp;'88101-daily-summary-by-site'!D$3,'AQS-88101'!$AC$2:$AC$2744&amp;'AQS-88101'!$E$2:$E$2744&amp;'AQS-88101'!$G$2:$G$2744,0))&lt;&gt;"",INDEX('AQS-88101'!$M$2:$M$2744,MATCH('88101-daily-summary-by-site'!$A1136&amp;'88101-daily-summary-by-site'!D$2&amp;'88101-daily-summary-by-site'!D$3,'AQS-88101'!$AC$2:$AC$2744&amp;'AQS-88101'!$E$2:$E$2744&amp;'AQS-88101'!$G$2:$G$2744,0)),""),"")</f>
        <v/>
      </c>
      <c r="E1136" s="42" t="str">
        <f t="array" ref="E1136">IFERROR(IF(INDEX('AQS-88101'!$M$2:$M$2744,MATCH('88101-daily-summary-by-site'!$A1136&amp;'88101-daily-summary-by-site'!E$2&amp;'88101-daily-summary-by-site'!E$3,'AQS-88101'!$AC$2:$AC$2744&amp;'AQS-88101'!$E$2:$E$2744&amp;'AQS-88101'!$G$2:$G$2744,0))&lt;&gt;"",INDEX('AQS-88101'!$M$2:$M$2744,MATCH('88101-daily-summary-by-site'!$A1136&amp;'88101-daily-summary-by-site'!E$2&amp;'88101-daily-summary-by-site'!E$3,'AQS-88101'!$AC$2:$AC$2744&amp;'AQS-88101'!$E$2:$E$2744&amp;'AQS-88101'!$G$2:$G$2744,0)),""),"")</f>
        <v/>
      </c>
      <c r="F1136" s="42" t="str">
        <f t="array" ref="F1136">IFERROR(IF(INDEX('AQS-88101'!$M$2:$M$2744,MATCH('88101-daily-summary-by-site'!$A1136&amp;'88101-daily-summary-by-site'!F$2&amp;'88101-daily-summary-by-site'!F$3,'AQS-88101'!$AC$2:$AC$2744&amp;'AQS-88101'!$E$2:$E$2744&amp;'AQS-88101'!$G$2:$G$2744,0))&lt;&gt;"",INDEX('AQS-88101'!$M$2:$M$2744,MATCH('88101-daily-summary-by-site'!$A1136&amp;'88101-daily-summary-by-site'!F$2&amp;'88101-daily-summary-by-site'!F$3,'AQS-88101'!$AC$2:$AC$2744&amp;'AQS-88101'!$E$2:$E$2744&amp;'AQS-88101'!$G$2:$G$2744,0)),""),"")</f>
        <v/>
      </c>
      <c r="G1136" s="42" t="str">
        <f t="array" ref="G1136">IFERROR(IF(INDEX('AQS-88101'!$M$2:$M$2744,MATCH('88101-daily-summary-by-site'!$A1136&amp;'88101-daily-summary-by-site'!G$2&amp;'88101-daily-summary-by-site'!G$3,'AQS-88101'!$AC$2:$AC$2744&amp;'AQS-88101'!$E$2:$E$2744&amp;'AQS-88101'!$G$2:$G$2744,0))&lt;&gt;"",INDEX('AQS-88101'!$M$2:$M$2744,MATCH('88101-daily-summary-by-site'!$A1136&amp;'88101-daily-summary-by-site'!G$2&amp;'88101-daily-summary-by-site'!G$3,'AQS-88101'!$AC$2:$AC$2744&amp;'AQS-88101'!$E$2:$E$2744&amp;'AQS-88101'!$G$2:$G$2744,0)),""),"")</f>
        <v/>
      </c>
      <c r="H1136" s="42" t="str">
        <f t="array" ref="H1136">IFERROR(IF(INDEX('AQS-88101'!$M$2:$M$2744,MATCH('88101-daily-summary-by-site'!$A1136&amp;'88101-daily-summary-by-site'!H$2&amp;'88101-daily-summary-by-site'!H$3,'AQS-88101'!$AC$2:$AC$2744&amp;'AQS-88101'!$E$2:$E$2744&amp;'AQS-88101'!$G$2:$G$2744,0))&lt;&gt;"",INDEX('AQS-88101'!$M$2:$M$2744,MATCH('88101-daily-summary-by-site'!$A1136&amp;'88101-daily-summary-by-site'!H$2&amp;'88101-daily-summary-by-site'!H$3,'AQS-88101'!$AC$2:$AC$2744&amp;'AQS-88101'!$E$2:$E$2744&amp;'AQS-88101'!$G$2:$G$2744,0)),""),"")</f>
        <v/>
      </c>
      <c r="I1136" s="108" t="str">
        <f t="array" ref="I1136">IFERROR(IF(INDEX('AQS-88101'!$M$2:$M$2744,MATCH('88101-daily-summary-by-site'!$A1136&amp;'88101-daily-summary-by-site'!I$2&amp;'88101-daily-summary-by-site'!I$3,'AQS-88101'!$AC$2:$AC$2744&amp;'AQS-88101'!$E$2:$E$2744&amp;'AQS-88101'!$G$2:$G$2744,0))&lt;&gt;"",INDEX('AQS-88101'!$M$2:$M$2744,MATCH('88101-daily-summary-by-site'!$A1136&amp;'88101-daily-summary-by-site'!I$2&amp;'88101-daily-summary-by-site'!I$3,'AQS-88101'!$AC$2:$AC$2744&amp;'AQS-88101'!$E$2:$E$2744&amp;'AQS-88101'!$G$2:$G$2744,0)),""),"")</f>
        <v/>
      </c>
      <c r="L1136" s="107" t="str">
        <f t="shared" si="85"/>
        <v/>
      </c>
      <c r="M1136" s="42" t="str">
        <f t="shared" si="86"/>
        <v/>
      </c>
      <c r="N1136" s="42" t="str">
        <f t="shared" si="87"/>
        <v/>
      </c>
      <c r="O1136" s="108" t="str">
        <f t="shared" si="88"/>
        <v/>
      </c>
    </row>
    <row r="1137" spans="1:15" x14ac:dyDescent="0.25">
      <c r="A1137" s="79">
        <f t="shared" si="89"/>
        <v>39595</v>
      </c>
      <c r="B1137" s="107">
        <f t="array" ref="B1137">IFERROR(IF(INDEX('AQS-88101'!$M$2:$M$2744,MATCH('88101-daily-summary-by-site'!$A1137&amp;'88101-daily-summary-by-site'!B$2&amp;'88101-daily-summary-by-site'!B$3,'AQS-88101'!$AC$2:$AC$2744&amp;'AQS-88101'!$E$2:$E$2744&amp;'AQS-88101'!$G$2:$G$2744,0))&lt;&gt;"",INDEX('AQS-88101'!$M$2:$M$2744,MATCH('88101-daily-summary-by-site'!$A1137&amp;'88101-daily-summary-by-site'!B$2&amp;'88101-daily-summary-by-site'!B$3,'AQS-88101'!$AC$2:$AC$2744&amp;'AQS-88101'!$E$2:$E$2744&amp;'AQS-88101'!$G$2:$G$2744,0)),""),"")</f>
        <v>2.5</v>
      </c>
      <c r="C1137" s="42" t="str">
        <f t="array" ref="C1137">IFERROR(IF(INDEX('AQS-88101'!$M$2:$M$2744,MATCH('88101-daily-summary-by-site'!$A1137&amp;'88101-daily-summary-by-site'!C$2&amp;'88101-daily-summary-by-site'!C$3,'AQS-88101'!$AC$2:$AC$2744&amp;'AQS-88101'!$E$2:$E$2744&amp;'AQS-88101'!$G$2:$G$2744,0))&lt;&gt;"",INDEX('AQS-88101'!$M$2:$M$2744,MATCH('88101-daily-summary-by-site'!$A1137&amp;'88101-daily-summary-by-site'!C$2&amp;'88101-daily-summary-by-site'!C$3,'AQS-88101'!$AC$2:$AC$2744&amp;'AQS-88101'!$E$2:$E$2744&amp;'AQS-88101'!$G$2:$G$2744,0)),""),"")</f>
        <v/>
      </c>
      <c r="D1137" s="42" t="str">
        <f t="array" ref="D1137">IFERROR(IF(INDEX('AQS-88101'!$M$2:$M$2744,MATCH('88101-daily-summary-by-site'!$A1137&amp;'88101-daily-summary-by-site'!D$2&amp;'88101-daily-summary-by-site'!D$3,'AQS-88101'!$AC$2:$AC$2744&amp;'AQS-88101'!$E$2:$E$2744&amp;'AQS-88101'!$G$2:$G$2744,0))&lt;&gt;"",INDEX('AQS-88101'!$M$2:$M$2744,MATCH('88101-daily-summary-by-site'!$A1137&amp;'88101-daily-summary-by-site'!D$2&amp;'88101-daily-summary-by-site'!D$3,'AQS-88101'!$AC$2:$AC$2744&amp;'AQS-88101'!$E$2:$E$2744&amp;'AQS-88101'!$G$2:$G$2744,0)),""),"")</f>
        <v/>
      </c>
      <c r="E1137" s="42" t="str">
        <f t="array" ref="E1137">IFERROR(IF(INDEX('AQS-88101'!$M$2:$M$2744,MATCH('88101-daily-summary-by-site'!$A1137&amp;'88101-daily-summary-by-site'!E$2&amp;'88101-daily-summary-by-site'!E$3,'AQS-88101'!$AC$2:$AC$2744&amp;'AQS-88101'!$E$2:$E$2744&amp;'AQS-88101'!$G$2:$G$2744,0))&lt;&gt;"",INDEX('AQS-88101'!$M$2:$M$2744,MATCH('88101-daily-summary-by-site'!$A1137&amp;'88101-daily-summary-by-site'!E$2&amp;'88101-daily-summary-by-site'!E$3,'AQS-88101'!$AC$2:$AC$2744&amp;'AQS-88101'!$E$2:$E$2744&amp;'AQS-88101'!$G$2:$G$2744,0)),""),"")</f>
        <v/>
      </c>
      <c r="F1137" s="42" t="str">
        <f t="array" ref="F1137">IFERROR(IF(INDEX('AQS-88101'!$M$2:$M$2744,MATCH('88101-daily-summary-by-site'!$A1137&amp;'88101-daily-summary-by-site'!F$2&amp;'88101-daily-summary-by-site'!F$3,'AQS-88101'!$AC$2:$AC$2744&amp;'AQS-88101'!$E$2:$E$2744&amp;'AQS-88101'!$G$2:$G$2744,0))&lt;&gt;"",INDEX('AQS-88101'!$M$2:$M$2744,MATCH('88101-daily-summary-by-site'!$A1137&amp;'88101-daily-summary-by-site'!F$2&amp;'88101-daily-summary-by-site'!F$3,'AQS-88101'!$AC$2:$AC$2744&amp;'AQS-88101'!$E$2:$E$2744&amp;'AQS-88101'!$G$2:$G$2744,0)),""),"")</f>
        <v/>
      </c>
      <c r="G1137" s="42" t="str">
        <f t="array" ref="G1137">IFERROR(IF(INDEX('AQS-88101'!$M$2:$M$2744,MATCH('88101-daily-summary-by-site'!$A1137&amp;'88101-daily-summary-by-site'!G$2&amp;'88101-daily-summary-by-site'!G$3,'AQS-88101'!$AC$2:$AC$2744&amp;'AQS-88101'!$E$2:$E$2744&amp;'AQS-88101'!$G$2:$G$2744,0))&lt;&gt;"",INDEX('AQS-88101'!$M$2:$M$2744,MATCH('88101-daily-summary-by-site'!$A1137&amp;'88101-daily-summary-by-site'!G$2&amp;'88101-daily-summary-by-site'!G$3,'AQS-88101'!$AC$2:$AC$2744&amp;'AQS-88101'!$E$2:$E$2744&amp;'AQS-88101'!$G$2:$G$2744,0)),""),"")</f>
        <v/>
      </c>
      <c r="H1137" s="42" t="str">
        <f t="array" ref="H1137">IFERROR(IF(INDEX('AQS-88101'!$M$2:$M$2744,MATCH('88101-daily-summary-by-site'!$A1137&amp;'88101-daily-summary-by-site'!H$2&amp;'88101-daily-summary-by-site'!H$3,'AQS-88101'!$AC$2:$AC$2744&amp;'AQS-88101'!$E$2:$E$2744&amp;'AQS-88101'!$G$2:$G$2744,0))&lt;&gt;"",INDEX('AQS-88101'!$M$2:$M$2744,MATCH('88101-daily-summary-by-site'!$A1137&amp;'88101-daily-summary-by-site'!H$2&amp;'88101-daily-summary-by-site'!H$3,'AQS-88101'!$AC$2:$AC$2744&amp;'AQS-88101'!$E$2:$E$2744&amp;'AQS-88101'!$G$2:$G$2744,0)),""),"")</f>
        <v/>
      </c>
      <c r="I1137" s="108" t="str">
        <f t="array" ref="I1137">IFERROR(IF(INDEX('AQS-88101'!$M$2:$M$2744,MATCH('88101-daily-summary-by-site'!$A1137&amp;'88101-daily-summary-by-site'!I$2&amp;'88101-daily-summary-by-site'!I$3,'AQS-88101'!$AC$2:$AC$2744&amp;'AQS-88101'!$E$2:$E$2744&amp;'AQS-88101'!$G$2:$G$2744,0))&lt;&gt;"",INDEX('AQS-88101'!$M$2:$M$2744,MATCH('88101-daily-summary-by-site'!$A1137&amp;'88101-daily-summary-by-site'!I$2&amp;'88101-daily-summary-by-site'!I$3,'AQS-88101'!$AC$2:$AC$2744&amp;'AQS-88101'!$E$2:$E$2744&amp;'AQS-88101'!$G$2:$G$2744,0)),""),"")</f>
        <v/>
      </c>
      <c r="L1137" s="107">
        <f t="shared" si="85"/>
        <v>2.5</v>
      </c>
      <c r="M1137" s="42" t="str">
        <f t="shared" si="86"/>
        <v/>
      </c>
      <c r="N1137" s="42" t="str">
        <f t="shared" si="87"/>
        <v/>
      </c>
      <c r="O1137" s="108" t="str">
        <f t="shared" si="88"/>
        <v/>
      </c>
    </row>
    <row r="1138" spans="1:15" x14ac:dyDescent="0.25">
      <c r="A1138" s="79">
        <f t="shared" si="89"/>
        <v>39596</v>
      </c>
      <c r="B1138" s="107" t="str">
        <f t="array" ref="B1138">IFERROR(IF(INDEX('AQS-88101'!$M$2:$M$2744,MATCH('88101-daily-summary-by-site'!$A1138&amp;'88101-daily-summary-by-site'!B$2&amp;'88101-daily-summary-by-site'!B$3,'AQS-88101'!$AC$2:$AC$2744&amp;'AQS-88101'!$E$2:$E$2744&amp;'AQS-88101'!$G$2:$G$2744,0))&lt;&gt;"",INDEX('AQS-88101'!$M$2:$M$2744,MATCH('88101-daily-summary-by-site'!$A1138&amp;'88101-daily-summary-by-site'!B$2&amp;'88101-daily-summary-by-site'!B$3,'AQS-88101'!$AC$2:$AC$2744&amp;'AQS-88101'!$E$2:$E$2744&amp;'AQS-88101'!$G$2:$G$2744,0)),""),"")</f>
        <v/>
      </c>
      <c r="C1138" s="42" t="str">
        <f t="array" ref="C1138">IFERROR(IF(INDEX('AQS-88101'!$M$2:$M$2744,MATCH('88101-daily-summary-by-site'!$A1138&amp;'88101-daily-summary-by-site'!C$2&amp;'88101-daily-summary-by-site'!C$3,'AQS-88101'!$AC$2:$AC$2744&amp;'AQS-88101'!$E$2:$E$2744&amp;'AQS-88101'!$G$2:$G$2744,0))&lt;&gt;"",INDEX('AQS-88101'!$M$2:$M$2744,MATCH('88101-daily-summary-by-site'!$A1138&amp;'88101-daily-summary-by-site'!C$2&amp;'88101-daily-summary-by-site'!C$3,'AQS-88101'!$AC$2:$AC$2744&amp;'AQS-88101'!$E$2:$E$2744&amp;'AQS-88101'!$G$2:$G$2744,0)),""),"")</f>
        <v/>
      </c>
      <c r="D1138" s="42" t="str">
        <f t="array" ref="D1138">IFERROR(IF(INDEX('AQS-88101'!$M$2:$M$2744,MATCH('88101-daily-summary-by-site'!$A1138&amp;'88101-daily-summary-by-site'!D$2&amp;'88101-daily-summary-by-site'!D$3,'AQS-88101'!$AC$2:$AC$2744&amp;'AQS-88101'!$E$2:$E$2744&amp;'AQS-88101'!$G$2:$G$2744,0))&lt;&gt;"",INDEX('AQS-88101'!$M$2:$M$2744,MATCH('88101-daily-summary-by-site'!$A1138&amp;'88101-daily-summary-by-site'!D$2&amp;'88101-daily-summary-by-site'!D$3,'AQS-88101'!$AC$2:$AC$2744&amp;'AQS-88101'!$E$2:$E$2744&amp;'AQS-88101'!$G$2:$G$2744,0)),""),"")</f>
        <v/>
      </c>
      <c r="E1138" s="42" t="str">
        <f t="array" ref="E1138">IFERROR(IF(INDEX('AQS-88101'!$M$2:$M$2744,MATCH('88101-daily-summary-by-site'!$A1138&amp;'88101-daily-summary-by-site'!E$2&amp;'88101-daily-summary-by-site'!E$3,'AQS-88101'!$AC$2:$AC$2744&amp;'AQS-88101'!$E$2:$E$2744&amp;'AQS-88101'!$G$2:$G$2744,0))&lt;&gt;"",INDEX('AQS-88101'!$M$2:$M$2744,MATCH('88101-daily-summary-by-site'!$A1138&amp;'88101-daily-summary-by-site'!E$2&amp;'88101-daily-summary-by-site'!E$3,'AQS-88101'!$AC$2:$AC$2744&amp;'AQS-88101'!$E$2:$E$2744&amp;'AQS-88101'!$G$2:$G$2744,0)),""),"")</f>
        <v/>
      </c>
      <c r="F1138" s="42" t="str">
        <f t="array" ref="F1138">IFERROR(IF(INDEX('AQS-88101'!$M$2:$M$2744,MATCH('88101-daily-summary-by-site'!$A1138&amp;'88101-daily-summary-by-site'!F$2&amp;'88101-daily-summary-by-site'!F$3,'AQS-88101'!$AC$2:$AC$2744&amp;'AQS-88101'!$E$2:$E$2744&amp;'AQS-88101'!$G$2:$G$2744,0))&lt;&gt;"",INDEX('AQS-88101'!$M$2:$M$2744,MATCH('88101-daily-summary-by-site'!$A1138&amp;'88101-daily-summary-by-site'!F$2&amp;'88101-daily-summary-by-site'!F$3,'AQS-88101'!$AC$2:$AC$2744&amp;'AQS-88101'!$E$2:$E$2744&amp;'AQS-88101'!$G$2:$G$2744,0)),""),"")</f>
        <v/>
      </c>
      <c r="G1138" s="42" t="str">
        <f t="array" ref="G1138">IFERROR(IF(INDEX('AQS-88101'!$M$2:$M$2744,MATCH('88101-daily-summary-by-site'!$A1138&amp;'88101-daily-summary-by-site'!G$2&amp;'88101-daily-summary-by-site'!G$3,'AQS-88101'!$AC$2:$AC$2744&amp;'AQS-88101'!$E$2:$E$2744&amp;'AQS-88101'!$G$2:$G$2744,0))&lt;&gt;"",INDEX('AQS-88101'!$M$2:$M$2744,MATCH('88101-daily-summary-by-site'!$A1138&amp;'88101-daily-summary-by-site'!G$2&amp;'88101-daily-summary-by-site'!G$3,'AQS-88101'!$AC$2:$AC$2744&amp;'AQS-88101'!$E$2:$E$2744&amp;'AQS-88101'!$G$2:$G$2744,0)),""),"")</f>
        <v/>
      </c>
      <c r="H1138" s="42" t="str">
        <f t="array" ref="H1138">IFERROR(IF(INDEX('AQS-88101'!$M$2:$M$2744,MATCH('88101-daily-summary-by-site'!$A1138&amp;'88101-daily-summary-by-site'!H$2&amp;'88101-daily-summary-by-site'!H$3,'AQS-88101'!$AC$2:$AC$2744&amp;'AQS-88101'!$E$2:$E$2744&amp;'AQS-88101'!$G$2:$G$2744,0))&lt;&gt;"",INDEX('AQS-88101'!$M$2:$M$2744,MATCH('88101-daily-summary-by-site'!$A1138&amp;'88101-daily-summary-by-site'!H$2&amp;'88101-daily-summary-by-site'!H$3,'AQS-88101'!$AC$2:$AC$2744&amp;'AQS-88101'!$E$2:$E$2744&amp;'AQS-88101'!$G$2:$G$2744,0)),""),"")</f>
        <v/>
      </c>
      <c r="I1138" s="108" t="str">
        <f t="array" ref="I1138">IFERROR(IF(INDEX('AQS-88101'!$M$2:$M$2744,MATCH('88101-daily-summary-by-site'!$A1138&amp;'88101-daily-summary-by-site'!I$2&amp;'88101-daily-summary-by-site'!I$3,'AQS-88101'!$AC$2:$AC$2744&amp;'AQS-88101'!$E$2:$E$2744&amp;'AQS-88101'!$G$2:$G$2744,0))&lt;&gt;"",INDEX('AQS-88101'!$M$2:$M$2744,MATCH('88101-daily-summary-by-site'!$A1138&amp;'88101-daily-summary-by-site'!I$2&amp;'88101-daily-summary-by-site'!I$3,'AQS-88101'!$AC$2:$AC$2744&amp;'AQS-88101'!$E$2:$E$2744&amp;'AQS-88101'!$G$2:$G$2744,0)),""),"")</f>
        <v/>
      </c>
      <c r="L1138" s="107" t="str">
        <f t="shared" si="85"/>
        <v/>
      </c>
      <c r="M1138" s="42" t="str">
        <f t="shared" si="86"/>
        <v/>
      </c>
      <c r="N1138" s="42" t="str">
        <f t="shared" si="87"/>
        <v/>
      </c>
      <c r="O1138" s="108" t="str">
        <f t="shared" si="88"/>
        <v/>
      </c>
    </row>
    <row r="1139" spans="1:15" x14ac:dyDescent="0.25">
      <c r="A1139" s="79">
        <f t="shared" si="89"/>
        <v>39597</v>
      </c>
      <c r="B1139" s="107" t="str">
        <f t="array" ref="B1139">IFERROR(IF(INDEX('AQS-88101'!$M$2:$M$2744,MATCH('88101-daily-summary-by-site'!$A1139&amp;'88101-daily-summary-by-site'!B$2&amp;'88101-daily-summary-by-site'!B$3,'AQS-88101'!$AC$2:$AC$2744&amp;'AQS-88101'!$E$2:$E$2744&amp;'AQS-88101'!$G$2:$G$2744,0))&lt;&gt;"",INDEX('AQS-88101'!$M$2:$M$2744,MATCH('88101-daily-summary-by-site'!$A1139&amp;'88101-daily-summary-by-site'!B$2&amp;'88101-daily-summary-by-site'!B$3,'AQS-88101'!$AC$2:$AC$2744&amp;'AQS-88101'!$E$2:$E$2744&amp;'AQS-88101'!$G$2:$G$2744,0)),""),"")</f>
        <v/>
      </c>
      <c r="C1139" s="42" t="str">
        <f t="array" ref="C1139">IFERROR(IF(INDEX('AQS-88101'!$M$2:$M$2744,MATCH('88101-daily-summary-by-site'!$A1139&amp;'88101-daily-summary-by-site'!C$2&amp;'88101-daily-summary-by-site'!C$3,'AQS-88101'!$AC$2:$AC$2744&amp;'AQS-88101'!$E$2:$E$2744&amp;'AQS-88101'!$G$2:$G$2744,0))&lt;&gt;"",INDEX('AQS-88101'!$M$2:$M$2744,MATCH('88101-daily-summary-by-site'!$A1139&amp;'88101-daily-summary-by-site'!C$2&amp;'88101-daily-summary-by-site'!C$3,'AQS-88101'!$AC$2:$AC$2744&amp;'AQS-88101'!$E$2:$E$2744&amp;'AQS-88101'!$G$2:$G$2744,0)),""),"")</f>
        <v/>
      </c>
      <c r="D1139" s="42" t="str">
        <f t="array" ref="D1139">IFERROR(IF(INDEX('AQS-88101'!$M$2:$M$2744,MATCH('88101-daily-summary-by-site'!$A1139&amp;'88101-daily-summary-by-site'!D$2&amp;'88101-daily-summary-by-site'!D$3,'AQS-88101'!$AC$2:$AC$2744&amp;'AQS-88101'!$E$2:$E$2744&amp;'AQS-88101'!$G$2:$G$2744,0))&lt;&gt;"",INDEX('AQS-88101'!$M$2:$M$2744,MATCH('88101-daily-summary-by-site'!$A1139&amp;'88101-daily-summary-by-site'!D$2&amp;'88101-daily-summary-by-site'!D$3,'AQS-88101'!$AC$2:$AC$2744&amp;'AQS-88101'!$E$2:$E$2744&amp;'AQS-88101'!$G$2:$G$2744,0)),""),"")</f>
        <v/>
      </c>
      <c r="E1139" s="42" t="str">
        <f t="array" ref="E1139">IFERROR(IF(INDEX('AQS-88101'!$M$2:$M$2744,MATCH('88101-daily-summary-by-site'!$A1139&amp;'88101-daily-summary-by-site'!E$2&amp;'88101-daily-summary-by-site'!E$3,'AQS-88101'!$AC$2:$AC$2744&amp;'AQS-88101'!$E$2:$E$2744&amp;'AQS-88101'!$G$2:$G$2744,0))&lt;&gt;"",INDEX('AQS-88101'!$M$2:$M$2744,MATCH('88101-daily-summary-by-site'!$A1139&amp;'88101-daily-summary-by-site'!E$2&amp;'88101-daily-summary-by-site'!E$3,'AQS-88101'!$AC$2:$AC$2744&amp;'AQS-88101'!$E$2:$E$2744&amp;'AQS-88101'!$G$2:$G$2744,0)),""),"")</f>
        <v/>
      </c>
      <c r="F1139" s="42" t="str">
        <f t="array" ref="F1139">IFERROR(IF(INDEX('AQS-88101'!$M$2:$M$2744,MATCH('88101-daily-summary-by-site'!$A1139&amp;'88101-daily-summary-by-site'!F$2&amp;'88101-daily-summary-by-site'!F$3,'AQS-88101'!$AC$2:$AC$2744&amp;'AQS-88101'!$E$2:$E$2744&amp;'AQS-88101'!$G$2:$G$2744,0))&lt;&gt;"",INDEX('AQS-88101'!$M$2:$M$2744,MATCH('88101-daily-summary-by-site'!$A1139&amp;'88101-daily-summary-by-site'!F$2&amp;'88101-daily-summary-by-site'!F$3,'AQS-88101'!$AC$2:$AC$2744&amp;'AQS-88101'!$E$2:$E$2744&amp;'AQS-88101'!$G$2:$G$2744,0)),""),"")</f>
        <v/>
      </c>
      <c r="G1139" s="42" t="str">
        <f t="array" ref="G1139">IFERROR(IF(INDEX('AQS-88101'!$M$2:$M$2744,MATCH('88101-daily-summary-by-site'!$A1139&amp;'88101-daily-summary-by-site'!G$2&amp;'88101-daily-summary-by-site'!G$3,'AQS-88101'!$AC$2:$AC$2744&amp;'AQS-88101'!$E$2:$E$2744&amp;'AQS-88101'!$G$2:$G$2744,0))&lt;&gt;"",INDEX('AQS-88101'!$M$2:$M$2744,MATCH('88101-daily-summary-by-site'!$A1139&amp;'88101-daily-summary-by-site'!G$2&amp;'88101-daily-summary-by-site'!G$3,'AQS-88101'!$AC$2:$AC$2744&amp;'AQS-88101'!$E$2:$E$2744&amp;'AQS-88101'!$G$2:$G$2744,0)),""),"")</f>
        <v/>
      </c>
      <c r="H1139" s="42" t="str">
        <f t="array" ref="H1139">IFERROR(IF(INDEX('AQS-88101'!$M$2:$M$2744,MATCH('88101-daily-summary-by-site'!$A1139&amp;'88101-daily-summary-by-site'!H$2&amp;'88101-daily-summary-by-site'!H$3,'AQS-88101'!$AC$2:$AC$2744&amp;'AQS-88101'!$E$2:$E$2744&amp;'AQS-88101'!$G$2:$G$2744,0))&lt;&gt;"",INDEX('AQS-88101'!$M$2:$M$2744,MATCH('88101-daily-summary-by-site'!$A1139&amp;'88101-daily-summary-by-site'!H$2&amp;'88101-daily-summary-by-site'!H$3,'AQS-88101'!$AC$2:$AC$2744&amp;'AQS-88101'!$E$2:$E$2744&amp;'AQS-88101'!$G$2:$G$2744,0)),""),"")</f>
        <v/>
      </c>
      <c r="I1139" s="108" t="str">
        <f t="array" ref="I1139">IFERROR(IF(INDEX('AQS-88101'!$M$2:$M$2744,MATCH('88101-daily-summary-by-site'!$A1139&amp;'88101-daily-summary-by-site'!I$2&amp;'88101-daily-summary-by-site'!I$3,'AQS-88101'!$AC$2:$AC$2744&amp;'AQS-88101'!$E$2:$E$2744&amp;'AQS-88101'!$G$2:$G$2744,0))&lt;&gt;"",INDEX('AQS-88101'!$M$2:$M$2744,MATCH('88101-daily-summary-by-site'!$A1139&amp;'88101-daily-summary-by-site'!I$2&amp;'88101-daily-summary-by-site'!I$3,'AQS-88101'!$AC$2:$AC$2744&amp;'AQS-88101'!$E$2:$E$2744&amp;'AQS-88101'!$G$2:$G$2744,0)),""),"")</f>
        <v/>
      </c>
      <c r="L1139" s="107" t="str">
        <f t="shared" si="85"/>
        <v/>
      </c>
      <c r="M1139" s="42" t="str">
        <f t="shared" si="86"/>
        <v/>
      </c>
      <c r="N1139" s="42" t="str">
        <f t="shared" si="87"/>
        <v/>
      </c>
      <c r="O1139" s="108" t="str">
        <f t="shared" si="88"/>
        <v/>
      </c>
    </row>
    <row r="1140" spans="1:15" x14ac:dyDescent="0.25">
      <c r="A1140" s="79">
        <f t="shared" si="89"/>
        <v>39598</v>
      </c>
      <c r="B1140" s="107">
        <f t="array" ref="B1140">IFERROR(IF(INDEX('AQS-88101'!$M$2:$M$2744,MATCH('88101-daily-summary-by-site'!$A1140&amp;'88101-daily-summary-by-site'!B$2&amp;'88101-daily-summary-by-site'!B$3,'AQS-88101'!$AC$2:$AC$2744&amp;'AQS-88101'!$E$2:$E$2744&amp;'AQS-88101'!$G$2:$G$2744,0))&lt;&gt;"",INDEX('AQS-88101'!$M$2:$M$2744,MATCH('88101-daily-summary-by-site'!$A1140&amp;'88101-daily-summary-by-site'!B$2&amp;'88101-daily-summary-by-site'!B$3,'AQS-88101'!$AC$2:$AC$2744&amp;'AQS-88101'!$E$2:$E$2744&amp;'AQS-88101'!$G$2:$G$2744,0)),""),"")</f>
        <v>2.2999999999999998</v>
      </c>
      <c r="C1140" s="42">
        <f t="array" ref="C1140">IFERROR(IF(INDEX('AQS-88101'!$M$2:$M$2744,MATCH('88101-daily-summary-by-site'!$A1140&amp;'88101-daily-summary-by-site'!C$2&amp;'88101-daily-summary-by-site'!C$3,'AQS-88101'!$AC$2:$AC$2744&amp;'AQS-88101'!$E$2:$E$2744&amp;'AQS-88101'!$G$2:$G$2744,0))&lt;&gt;"",INDEX('AQS-88101'!$M$2:$M$2744,MATCH('88101-daily-summary-by-site'!$A1140&amp;'88101-daily-summary-by-site'!C$2&amp;'88101-daily-summary-by-site'!C$3,'AQS-88101'!$AC$2:$AC$2744&amp;'AQS-88101'!$E$2:$E$2744&amp;'AQS-88101'!$G$2:$G$2744,0)),""),"")</f>
        <v>2.6</v>
      </c>
      <c r="D1140" s="42" t="str">
        <f t="array" ref="D1140">IFERROR(IF(INDEX('AQS-88101'!$M$2:$M$2744,MATCH('88101-daily-summary-by-site'!$A1140&amp;'88101-daily-summary-by-site'!D$2&amp;'88101-daily-summary-by-site'!D$3,'AQS-88101'!$AC$2:$AC$2744&amp;'AQS-88101'!$E$2:$E$2744&amp;'AQS-88101'!$G$2:$G$2744,0))&lt;&gt;"",INDEX('AQS-88101'!$M$2:$M$2744,MATCH('88101-daily-summary-by-site'!$A1140&amp;'88101-daily-summary-by-site'!D$2&amp;'88101-daily-summary-by-site'!D$3,'AQS-88101'!$AC$2:$AC$2744&amp;'AQS-88101'!$E$2:$E$2744&amp;'AQS-88101'!$G$2:$G$2744,0)),""),"")</f>
        <v/>
      </c>
      <c r="E1140" s="42" t="str">
        <f t="array" ref="E1140">IFERROR(IF(INDEX('AQS-88101'!$M$2:$M$2744,MATCH('88101-daily-summary-by-site'!$A1140&amp;'88101-daily-summary-by-site'!E$2&amp;'88101-daily-summary-by-site'!E$3,'AQS-88101'!$AC$2:$AC$2744&amp;'AQS-88101'!$E$2:$E$2744&amp;'AQS-88101'!$G$2:$G$2744,0))&lt;&gt;"",INDEX('AQS-88101'!$M$2:$M$2744,MATCH('88101-daily-summary-by-site'!$A1140&amp;'88101-daily-summary-by-site'!E$2&amp;'88101-daily-summary-by-site'!E$3,'AQS-88101'!$AC$2:$AC$2744&amp;'AQS-88101'!$E$2:$E$2744&amp;'AQS-88101'!$G$2:$G$2744,0)),""),"")</f>
        <v/>
      </c>
      <c r="F1140" s="42" t="str">
        <f t="array" ref="F1140">IFERROR(IF(INDEX('AQS-88101'!$M$2:$M$2744,MATCH('88101-daily-summary-by-site'!$A1140&amp;'88101-daily-summary-by-site'!F$2&amp;'88101-daily-summary-by-site'!F$3,'AQS-88101'!$AC$2:$AC$2744&amp;'AQS-88101'!$E$2:$E$2744&amp;'AQS-88101'!$G$2:$G$2744,0))&lt;&gt;"",INDEX('AQS-88101'!$M$2:$M$2744,MATCH('88101-daily-summary-by-site'!$A1140&amp;'88101-daily-summary-by-site'!F$2&amp;'88101-daily-summary-by-site'!F$3,'AQS-88101'!$AC$2:$AC$2744&amp;'AQS-88101'!$E$2:$E$2744&amp;'AQS-88101'!$G$2:$G$2744,0)),""),"")</f>
        <v/>
      </c>
      <c r="G1140" s="42" t="str">
        <f t="array" ref="G1140">IFERROR(IF(INDEX('AQS-88101'!$M$2:$M$2744,MATCH('88101-daily-summary-by-site'!$A1140&amp;'88101-daily-summary-by-site'!G$2&amp;'88101-daily-summary-by-site'!G$3,'AQS-88101'!$AC$2:$AC$2744&amp;'AQS-88101'!$E$2:$E$2744&amp;'AQS-88101'!$G$2:$G$2744,0))&lt;&gt;"",INDEX('AQS-88101'!$M$2:$M$2744,MATCH('88101-daily-summary-by-site'!$A1140&amp;'88101-daily-summary-by-site'!G$2&amp;'88101-daily-summary-by-site'!G$3,'AQS-88101'!$AC$2:$AC$2744&amp;'AQS-88101'!$E$2:$E$2744&amp;'AQS-88101'!$G$2:$G$2744,0)),""),"")</f>
        <v/>
      </c>
      <c r="H1140" s="42" t="str">
        <f t="array" ref="H1140">IFERROR(IF(INDEX('AQS-88101'!$M$2:$M$2744,MATCH('88101-daily-summary-by-site'!$A1140&amp;'88101-daily-summary-by-site'!H$2&amp;'88101-daily-summary-by-site'!H$3,'AQS-88101'!$AC$2:$AC$2744&amp;'AQS-88101'!$E$2:$E$2744&amp;'AQS-88101'!$G$2:$G$2744,0))&lt;&gt;"",INDEX('AQS-88101'!$M$2:$M$2744,MATCH('88101-daily-summary-by-site'!$A1140&amp;'88101-daily-summary-by-site'!H$2&amp;'88101-daily-summary-by-site'!H$3,'AQS-88101'!$AC$2:$AC$2744&amp;'AQS-88101'!$E$2:$E$2744&amp;'AQS-88101'!$G$2:$G$2744,0)),""),"")</f>
        <v/>
      </c>
      <c r="I1140" s="108" t="str">
        <f t="array" ref="I1140">IFERROR(IF(INDEX('AQS-88101'!$M$2:$M$2744,MATCH('88101-daily-summary-by-site'!$A1140&amp;'88101-daily-summary-by-site'!I$2&amp;'88101-daily-summary-by-site'!I$3,'AQS-88101'!$AC$2:$AC$2744&amp;'AQS-88101'!$E$2:$E$2744&amp;'AQS-88101'!$G$2:$G$2744,0))&lt;&gt;"",INDEX('AQS-88101'!$M$2:$M$2744,MATCH('88101-daily-summary-by-site'!$A1140&amp;'88101-daily-summary-by-site'!I$2&amp;'88101-daily-summary-by-site'!I$3,'AQS-88101'!$AC$2:$AC$2744&amp;'AQS-88101'!$E$2:$E$2744&amp;'AQS-88101'!$G$2:$G$2744,0)),""),"")</f>
        <v/>
      </c>
      <c r="L1140" s="107">
        <f t="shared" si="85"/>
        <v>2.2999999999999998</v>
      </c>
      <c r="M1140" s="42" t="str">
        <f t="shared" si="86"/>
        <v/>
      </c>
      <c r="N1140" s="42" t="str">
        <f t="shared" si="87"/>
        <v/>
      </c>
      <c r="O1140" s="108" t="str">
        <f t="shared" si="88"/>
        <v/>
      </c>
    </row>
    <row r="1141" spans="1:15" x14ac:dyDescent="0.25">
      <c r="A1141" s="79">
        <f t="shared" si="89"/>
        <v>39599</v>
      </c>
      <c r="B1141" s="107" t="str">
        <f t="array" ref="B1141">IFERROR(IF(INDEX('AQS-88101'!$M$2:$M$2744,MATCH('88101-daily-summary-by-site'!$A1141&amp;'88101-daily-summary-by-site'!B$2&amp;'88101-daily-summary-by-site'!B$3,'AQS-88101'!$AC$2:$AC$2744&amp;'AQS-88101'!$E$2:$E$2744&amp;'AQS-88101'!$G$2:$G$2744,0))&lt;&gt;"",INDEX('AQS-88101'!$M$2:$M$2744,MATCH('88101-daily-summary-by-site'!$A1141&amp;'88101-daily-summary-by-site'!B$2&amp;'88101-daily-summary-by-site'!B$3,'AQS-88101'!$AC$2:$AC$2744&amp;'AQS-88101'!$E$2:$E$2744&amp;'AQS-88101'!$G$2:$G$2744,0)),""),"")</f>
        <v/>
      </c>
      <c r="C1141" s="42" t="str">
        <f t="array" ref="C1141">IFERROR(IF(INDEX('AQS-88101'!$M$2:$M$2744,MATCH('88101-daily-summary-by-site'!$A1141&amp;'88101-daily-summary-by-site'!C$2&amp;'88101-daily-summary-by-site'!C$3,'AQS-88101'!$AC$2:$AC$2744&amp;'AQS-88101'!$E$2:$E$2744&amp;'AQS-88101'!$G$2:$G$2744,0))&lt;&gt;"",INDEX('AQS-88101'!$M$2:$M$2744,MATCH('88101-daily-summary-by-site'!$A1141&amp;'88101-daily-summary-by-site'!C$2&amp;'88101-daily-summary-by-site'!C$3,'AQS-88101'!$AC$2:$AC$2744&amp;'AQS-88101'!$E$2:$E$2744&amp;'AQS-88101'!$G$2:$G$2744,0)),""),"")</f>
        <v/>
      </c>
      <c r="D1141" s="42" t="str">
        <f t="array" ref="D1141">IFERROR(IF(INDEX('AQS-88101'!$M$2:$M$2744,MATCH('88101-daily-summary-by-site'!$A1141&amp;'88101-daily-summary-by-site'!D$2&amp;'88101-daily-summary-by-site'!D$3,'AQS-88101'!$AC$2:$AC$2744&amp;'AQS-88101'!$E$2:$E$2744&amp;'AQS-88101'!$G$2:$G$2744,0))&lt;&gt;"",INDEX('AQS-88101'!$M$2:$M$2744,MATCH('88101-daily-summary-by-site'!$A1141&amp;'88101-daily-summary-by-site'!D$2&amp;'88101-daily-summary-by-site'!D$3,'AQS-88101'!$AC$2:$AC$2744&amp;'AQS-88101'!$E$2:$E$2744&amp;'AQS-88101'!$G$2:$G$2744,0)),""),"")</f>
        <v/>
      </c>
      <c r="E1141" s="42" t="str">
        <f t="array" ref="E1141">IFERROR(IF(INDEX('AQS-88101'!$M$2:$M$2744,MATCH('88101-daily-summary-by-site'!$A1141&amp;'88101-daily-summary-by-site'!E$2&amp;'88101-daily-summary-by-site'!E$3,'AQS-88101'!$AC$2:$AC$2744&amp;'AQS-88101'!$E$2:$E$2744&amp;'AQS-88101'!$G$2:$G$2744,0))&lt;&gt;"",INDEX('AQS-88101'!$M$2:$M$2744,MATCH('88101-daily-summary-by-site'!$A1141&amp;'88101-daily-summary-by-site'!E$2&amp;'88101-daily-summary-by-site'!E$3,'AQS-88101'!$AC$2:$AC$2744&amp;'AQS-88101'!$E$2:$E$2744&amp;'AQS-88101'!$G$2:$G$2744,0)),""),"")</f>
        <v/>
      </c>
      <c r="F1141" s="42" t="str">
        <f t="array" ref="F1141">IFERROR(IF(INDEX('AQS-88101'!$M$2:$M$2744,MATCH('88101-daily-summary-by-site'!$A1141&amp;'88101-daily-summary-by-site'!F$2&amp;'88101-daily-summary-by-site'!F$3,'AQS-88101'!$AC$2:$AC$2744&amp;'AQS-88101'!$E$2:$E$2744&amp;'AQS-88101'!$G$2:$G$2744,0))&lt;&gt;"",INDEX('AQS-88101'!$M$2:$M$2744,MATCH('88101-daily-summary-by-site'!$A1141&amp;'88101-daily-summary-by-site'!F$2&amp;'88101-daily-summary-by-site'!F$3,'AQS-88101'!$AC$2:$AC$2744&amp;'AQS-88101'!$E$2:$E$2744&amp;'AQS-88101'!$G$2:$G$2744,0)),""),"")</f>
        <v/>
      </c>
      <c r="G1141" s="42" t="str">
        <f t="array" ref="G1141">IFERROR(IF(INDEX('AQS-88101'!$M$2:$M$2744,MATCH('88101-daily-summary-by-site'!$A1141&amp;'88101-daily-summary-by-site'!G$2&amp;'88101-daily-summary-by-site'!G$3,'AQS-88101'!$AC$2:$AC$2744&amp;'AQS-88101'!$E$2:$E$2744&amp;'AQS-88101'!$G$2:$G$2744,0))&lt;&gt;"",INDEX('AQS-88101'!$M$2:$M$2744,MATCH('88101-daily-summary-by-site'!$A1141&amp;'88101-daily-summary-by-site'!G$2&amp;'88101-daily-summary-by-site'!G$3,'AQS-88101'!$AC$2:$AC$2744&amp;'AQS-88101'!$E$2:$E$2744&amp;'AQS-88101'!$G$2:$G$2744,0)),""),"")</f>
        <v/>
      </c>
      <c r="H1141" s="42" t="str">
        <f t="array" ref="H1141">IFERROR(IF(INDEX('AQS-88101'!$M$2:$M$2744,MATCH('88101-daily-summary-by-site'!$A1141&amp;'88101-daily-summary-by-site'!H$2&amp;'88101-daily-summary-by-site'!H$3,'AQS-88101'!$AC$2:$AC$2744&amp;'AQS-88101'!$E$2:$E$2744&amp;'AQS-88101'!$G$2:$G$2744,0))&lt;&gt;"",INDEX('AQS-88101'!$M$2:$M$2744,MATCH('88101-daily-summary-by-site'!$A1141&amp;'88101-daily-summary-by-site'!H$2&amp;'88101-daily-summary-by-site'!H$3,'AQS-88101'!$AC$2:$AC$2744&amp;'AQS-88101'!$E$2:$E$2744&amp;'AQS-88101'!$G$2:$G$2744,0)),""),"")</f>
        <v/>
      </c>
      <c r="I1141" s="108" t="str">
        <f t="array" ref="I1141">IFERROR(IF(INDEX('AQS-88101'!$M$2:$M$2744,MATCH('88101-daily-summary-by-site'!$A1141&amp;'88101-daily-summary-by-site'!I$2&amp;'88101-daily-summary-by-site'!I$3,'AQS-88101'!$AC$2:$AC$2744&amp;'AQS-88101'!$E$2:$E$2744&amp;'AQS-88101'!$G$2:$G$2744,0))&lt;&gt;"",INDEX('AQS-88101'!$M$2:$M$2744,MATCH('88101-daily-summary-by-site'!$A1141&amp;'88101-daily-summary-by-site'!I$2&amp;'88101-daily-summary-by-site'!I$3,'AQS-88101'!$AC$2:$AC$2744&amp;'AQS-88101'!$E$2:$E$2744&amp;'AQS-88101'!$G$2:$G$2744,0)),""),"")</f>
        <v/>
      </c>
      <c r="L1141" s="107" t="str">
        <f t="shared" si="85"/>
        <v/>
      </c>
      <c r="M1141" s="42" t="str">
        <f t="shared" si="86"/>
        <v/>
      </c>
      <c r="N1141" s="42" t="str">
        <f t="shared" si="87"/>
        <v/>
      </c>
      <c r="O1141" s="108" t="str">
        <f t="shared" si="88"/>
        <v/>
      </c>
    </row>
    <row r="1142" spans="1:15" x14ac:dyDescent="0.25">
      <c r="A1142" s="79">
        <f t="shared" si="89"/>
        <v>39600</v>
      </c>
      <c r="B1142" s="107" t="str">
        <f t="array" ref="B1142">IFERROR(IF(INDEX('AQS-88101'!$M$2:$M$2744,MATCH('88101-daily-summary-by-site'!$A1142&amp;'88101-daily-summary-by-site'!B$2&amp;'88101-daily-summary-by-site'!B$3,'AQS-88101'!$AC$2:$AC$2744&amp;'AQS-88101'!$E$2:$E$2744&amp;'AQS-88101'!$G$2:$G$2744,0))&lt;&gt;"",INDEX('AQS-88101'!$M$2:$M$2744,MATCH('88101-daily-summary-by-site'!$A1142&amp;'88101-daily-summary-by-site'!B$2&amp;'88101-daily-summary-by-site'!B$3,'AQS-88101'!$AC$2:$AC$2744&amp;'AQS-88101'!$E$2:$E$2744&amp;'AQS-88101'!$G$2:$G$2744,0)),""),"")</f>
        <v/>
      </c>
      <c r="C1142" s="42" t="str">
        <f t="array" ref="C1142">IFERROR(IF(INDEX('AQS-88101'!$M$2:$M$2744,MATCH('88101-daily-summary-by-site'!$A1142&amp;'88101-daily-summary-by-site'!C$2&amp;'88101-daily-summary-by-site'!C$3,'AQS-88101'!$AC$2:$AC$2744&amp;'AQS-88101'!$E$2:$E$2744&amp;'AQS-88101'!$G$2:$G$2744,0))&lt;&gt;"",INDEX('AQS-88101'!$M$2:$M$2744,MATCH('88101-daily-summary-by-site'!$A1142&amp;'88101-daily-summary-by-site'!C$2&amp;'88101-daily-summary-by-site'!C$3,'AQS-88101'!$AC$2:$AC$2744&amp;'AQS-88101'!$E$2:$E$2744&amp;'AQS-88101'!$G$2:$G$2744,0)),""),"")</f>
        <v/>
      </c>
      <c r="D1142" s="42" t="str">
        <f t="array" ref="D1142">IFERROR(IF(INDEX('AQS-88101'!$M$2:$M$2744,MATCH('88101-daily-summary-by-site'!$A1142&amp;'88101-daily-summary-by-site'!D$2&amp;'88101-daily-summary-by-site'!D$3,'AQS-88101'!$AC$2:$AC$2744&amp;'AQS-88101'!$E$2:$E$2744&amp;'AQS-88101'!$G$2:$G$2744,0))&lt;&gt;"",INDEX('AQS-88101'!$M$2:$M$2744,MATCH('88101-daily-summary-by-site'!$A1142&amp;'88101-daily-summary-by-site'!D$2&amp;'88101-daily-summary-by-site'!D$3,'AQS-88101'!$AC$2:$AC$2744&amp;'AQS-88101'!$E$2:$E$2744&amp;'AQS-88101'!$G$2:$G$2744,0)),""),"")</f>
        <v/>
      </c>
      <c r="E1142" s="42" t="str">
        <f t="array" ref="E1142">IFERROR(IF(INDEX('AQS-88101'!$M$2:$M$2744,MATCH('88101-daily-summary-by-site'!$A1142&amp;'88101-daily-summary-by-site'!E$2&amp;'88101-daily-summary-by-site'!E$3,'AQS-88101'!$AC$2:$AC$2744&amp;'AQS-88101'!$E$2:$E$2744&amp;'AQS-88101'!$G$2:$G$2744,0))&lt;&gt;"",INDEX('AQS-88101'!$M$2:$M$2744,MATCH('88101-daily-summary-by-site'!$A1142&amp;'88101-daily-summary-by-site'!E$2&amp;'88101-daily-summary-by-site'!E$3,'AQS-88101'!$AC$2:$AC$2744&amp;'AQS-88101'!$E$2:$E$2744&amp;'AQS-88101'!$G$2:$G$2744,0)),""),"")</f>
        <v/>
      </c>
      <c r="F1142" s="42" t="str">
        <f t="array" ref="F1142">IFERROR(IF(INDEX('AQS-88101'!$M$2:$M$2744,MATCH('88101-daily-summary-by-site'!$A1142&amp;'88101-daily-summary-by-site'!F$2&amp;'88101-daily-summary-by-site'!F$3,'AQS-88101'!$AC$2:$AC$2744&amp;'AQS-88101'!$E$2:$E$2744&amp;'AQS-88101'!$G$2:$G$2744,0))&lt;&gt;"",INDEX('AQS-88101'!$M$2:$M$2744,MATCH('88101-daily-summary-by-site'!$A1142&amp;'88101-daily-summary-by-site'!F$2&amp;'88101-daily-summary-by-site'!F$3,'AQS-88101'!$AC$2:$AC$2744&amp;'AQS-88101'!$E$2:$E$2744&amp;'AQS-88101'!$G$2:$G$2744,0)),""),"")</f>
        <v/>
      </c>
      <c r="G1142" s="42" t="str">
        <f t="array" ref="G1142">IFERROR(IF(INDEX('AQS-88101'!$M$2:$M$2744,MATCH('88101-daily-summary-by-site'!$A1142&amp;'88101-daily-summary-by-site'!G$2&amp;'88101-daily-summary-by-site'!G$3,'AQS-88101'!$AC$2:$AC$2744&amp;'AQS-88101'!$E$2:$E$2744&amp;'AQS-88101'!$G$2:$G$2744,0))&lt;&gt;"",INDEX('AQS-88101'!$M$2:$M$2744,MATCH('88101-daily-summary-by-site'!$A1142&amp;'88101-daily-summary-by-site'!G$2&amp;'88101-daily-summary-by-site'!G$3,'AQS-88101'!$AC$2:$AC$2744&amp;'AQS-88101'!$E$2:$E$2744&amp;'AQS-88101'!$G$2:$G$2744,0)),""),"")</f>
        <v/>
      </c>
      <c r="H1142" s="42" t="str">
        <f t="array" ref="H1142">IFERROR(IF(INDEX('AQS-88101'!$M$2:$M$2744,MATCH('88101-daily-summary-by-site'!$A1142&amp;'88101-daily-summary-by-site'!H$2&amp;'88101-daily-summary-by-site'!H$3,'AQS-88101'!$AC$2:$AC$2744&amp;'AQS-88101'!$E$2:$E$2744&amp;'AQS-88101'!$G$2:$G$2744,0))&lt;&gt;"",INDEX('AQS-88101'!$M$2:$M$2744,MATCH('88101-daily-summary-by-site'!$A1142&amp;'88101-daily-summary-by-site'!H$2&amp;'88101-daily-summary-by-site'!H$3,'AQS-88101'!$AC$2:$AC$2744&amp;'AQS-88101'!$E$2:$E$2744&amp;'AQS-88101'!$G$2:$G$2744,0)),""),"")</f>
        <v/>
      </c>
      <c r="I1142" s="108" t="str">
        <f t="array" ref="I1142">IFERROR(IF(INDEX('AQS-88101'!$M$2:$M$2744,MATCH('88101-daily-summary-by-site'!$A1142&amp;'88101-daily-summary-by-site'!I$2&amp;'88101-daily-summary-by-site'!I$3,'AQS-88101'!$AC$2:$AC$2744&amp;'AQS-88101'!$E$2:$E$2744&amp;'AQS-88101'!$G$2:$G$2744,0))&lt;&gt;"",INDEX('AQS-88101'!$M$2:$M$2744,MATCH('88101-daily-summary-by-site'!$A1142&amp;'88101-daily-summary-by-site'!I$2&amp;'88101-daily-summary-by-site'!I$3,'AQS-88101'!$AC$2:$AC$2744&amp;'AQS-88101'!$E$2:$E$2744&amp;'AQS-88101'!$G$2:$G$2744,0)),""),"")</f>
        <v/>
      </c>
      <c r="L1142" s="107" t="str">
        <f t="shared" si="85"/>
        <v/>
      </c>
      <c r="M1142" s="42" t="str">
        <f t="shared" si="86"/>
        <v/>
      </c>
      <c r="N1142" s="42" t="str">
        <f t="shared" si="87"/>
        <v/>
      </c>
      <c r="O1142" s="108" t="str">
        <f t="shared" si="88"/>
        <v/>
      </c>
    </row>
    <row r="1143" spans="1:15" x14ac:dyDescent="0.25">
      <c r="A1143" s="79">
        <f t="shared" si="89"/>
        <v>39601</v>
      </c>
      <c r="B1143" s="107">
        <f t="array" ref="B1143">IFERROR(IF(INDEX('AQS-88101'!$M$2:$M$2744,MATCH('88101-daily-summary-by-site'!$A1143&amp;'88101-daily-summary-by-site'!B$2&amp;'88101-daily-summary-by-site'!B$3,'AQS-88101'!$AC$2:$AC$2744&amp;'AQS-88101'!$E$2:$E$2744&amp;'AQS-88101'!$G$2:$G$2744,0))&lt;&gt;"",INDEX('AQS-88101'!$M$2:$M$2744,MATCH('88101-daily-summary-by-site'!$A1143&amp;'88101-daily-summary-by-site'!B$2&amp;'88101-daily-summary-by-site'!B$3,'AQS-88101'!$AC$2:$AC$2744&amp;'AQS-88101'!$E$2:$E$2744&amp;'AQS-88101'!$G$2:$G$2744,0)),""),"")</f>
        <v>5.0999999999999996</v>
      </c>
      <c r="C1143" s="42" t="str">
        <f t="array" ref="C1143">IFERROR(IF(INDEX('AQS-88101'!$M$2:$M$2744,MATCH('88101-daily-summary-by-site'!$A1143&amp;'88101-daily-summary-by-site'!C$2&amp;'88101-daily-summary-by-site'!C$3,'AQS-88101'!$AC$2:$AC$2744&amp;'AQS-88101'!$E$2:$E$2744&amp;'AQS-88101'!$G$2:$G$2744,0))&lt;&gt;"",INDEX('AQS-88101'!$M$2:$M$2744,MATCH('88101-daily-summary-by-site'!$A1143&amp;'88101-daily-summary-by-site'!C$2&amp;'88101-daily-summary-by-site'!C$3,'AQS-88101'!$AC$2:$AC$2744&amp;'AQS-88101'!$E$2:$E$2744&amp;'AQS-88101'!$G$2:$G$2744,0)),""),"")</f>
        <v/>
      </c>
      <c r="D1143" s="42" t="str">
        <f t="array" ref="D1143">IFERROR(IF(INDEX('AQS-88101'!$M$2:$M$2744,MATCH('88101-daily-summary-by-site'!$A1143&amp;'88101-daily-summary-by-site'!D$2&amp;'88101-daily-summary-by-site'!D$3,'AQS-88101'!$AC$2:$AC$2744&amp;'AQS-88101'!$E$2:$E$2744&amp;'AQS-88101'!$G$2:$G$2744,0))&lt;&gt;"",INDEX('AQS-88101'!$M$2:$M$2744,MATCH('88101-daily-summary-by-site'!$A1143&amp;'88101-daily-summary-by-site'!D$2&amp;'88101-daily-summary-by-site'!D$3,'AQS-88101'!$AC$2:$AC$2744&amp;'AQS-88101'!$E$2:$E$2744&amp;'AQS-88101'!$G$2:$G$2744,0)),""),"")</f>
        <v/>
      </c>
      <c r="E1143" s="42" t="str">
        <f t="array" ref="E1143">IFERROR(IF(INDEX('AQS-88101'!$M$2:$M$2744,MATCH('88101-daily-summary-by-site'!$A1143&amp;'88101-daily-summary-by-site'!E$2&amp;'88101-daily-summary-by-site'!E$3,'AQS-88101'!$AC$2:$AC$2744&amp;'AQS-88101'!$E$2:$E$2744&amp;'AQS-88101'!$G$2:$G$2744,0))&lt;&gt;"",INDEX('AQS-88101'!$M$2:$M$2744,MATCH('88101-daily-summary-by-site'!$A1143&amp;'88101-daily-summary-by-site'!E$2&amp;'88101-daily-summary-by-site'!E$3,'AQS-88101'!$AC$2:$AC$2744&amp;'AQS-88101'!$E$2:$E$2744&amp;'AQS-88101'!$G$2:$G$2744,0)),""),"")</f>
        <v/>
      </c>
      <c r="F1143" s="42" t="str">
        <f t="array" ref="F1143">IFERROR(IF(INDEX('AQS-88101'!$M$2:$M$2744,MATCH('88101-daily-summary-by-site'!$A1143&amp;'88101-daily-summary-by-site'!F$2&amp;'88101-daily-summary-by-site'!F$3,'AQS-88101'!$AC$2:$AC$2744&amp;'AQS-88101'!$E$2:$E$2744&amp;'AQS-88101'!$G$2:$G$2744,0))&lt;&gt;"",INDEX('AQS-88101'!$M$2:$M$2744,MATCH('88101-daily-summary-by-site'!$A1143&amp;'88101-daily-summary-by-site'!F$2&amp;'88101-daily-summary-by-site'!F$3,'AQS-88101'!$AC$2:$AC$2744&amp;'AQS-88101'!$E$2:$E$2744&amp;'AQS-88101'!$G$2:$G$2744,0)),""),"")</f>
        <v/>
      </c>
      <c r="G1143" s="42" t="str">
        <f t="array" ref="G1143">IFERROR(IF(INDEX('AQS-88101'!$M$2:$M$2744,MATCH('88101-daily-summary-by-site'!$A1143&amp;'88101-daily-summary-by-site'!G$2&amp;'88101-daily-summary-by-site'!G$3,'AQS-88101'!$AC$2:$AC$2744&amp;'AQS-88101'!$E$2:$E$2744&amp;'AQS-88101'!$G$2:$G$2744,0))&lt;&gt;"",INDEX('AQS-88101'!$M$2:$M$2744,MATCH('88101-daily-summary-by-site'!$A1143&amp;'88101-daily-summary-by-site'!G$2&amp;'88101-daily-summary-by-site'!G$3,'AQS-88101'!$AC$2:$AC$2744&amp;'AQS-88101'!$E$2:$E$2744&amp;'AQS-88101'!$G$2:$G$2744,0)),""),"")</f>
        <v/>
      </c>
      <c r="H1143" s="42" t="str">
        <f t="array" ref="H1143">IFERROR(IF(INDEX('AQS-88101'!$M$2:$M$2744,MATCH('88101-daily-summary-by-site'!$A1143&amp;'88101-daily-summary-by-site'!H$2&amp;'88101-daily-summary-by-site'!H$3,'AQS-88101'!$AC$2:$AC$2744&amp;'AQS-88101'!$E$2:$E$2744&amp;'AQS-88101'!$G$2:$G$2744,0))&lt;&gt;"",INDEX('AQS-88101'!$M$2:$M$2744,MATCH('88101-daily-summary-by-site'!$A1143&amp;'88101-daily-summary-by-site'!H$2&amp;'88101-daily-summary-by-site'!H$3,'AQS-88101'!$AC$2:$AC$2744&amp;'AQS-88101'!$E$2:$E$2744&amp;'AQS-88101'!$G$2:$G$2744,0)),""),"")</f>
        <v/>
      </c>
      <c r="I1143" s="108" t="str">
        <f t="array" ref="I1143">IFERROR(IF(INDEX('AQS-88101'!$M$2:$M$2744,MATCH('88101-daily-summary-by-site'!$A1143&amp;'88101-daily-summary-by-site'!I$2&amp;'88101-daily-summary-by-site'!I$3,'AQS-88101'!$AC$2:$AC$2744&amp;'AQS-88101'!$E$2:$E$2744&amp;'AQS-88101'!$G$2:$G$2744,0))&lt;&gt;"",INDEX('AQS-88101'!$M$2:$M$2744,MATCH('88101-daily-summary-by-site'!$A1143&amp;'88101-daily-summary-by-site'!I$2&amp;'88101-daily-summary-by-site'!I$3,'AQS-88101'!$AC$2:$AC$2744&amp;'AQS-88101'!$E$2:$E$2744&amp;'AQS-88101'!$G$2:$G$2744,0)),""),"")</f>
        <v/>
      </c>
      <c r="L1143" s="107">
        <f t="shared" si="85"/>
        <v>5.0999999999999996</v>
      </c>
      <c r="M1143" s="42" t="str">
        <f t="shared" si="86"/>
        <v/>
      </c>
      <c r="N1143" s="42" t="str">
        <f t="shared" si="87"/>
        <v/>
      </c>
      <c r="O1143" s="108" t="str">
        <f t="shared" si="88"/>
        <v/>
      </c>
    </row>
    <row r="1144" spans="1:15" x14ac:dyDescent="0.25">
      <c r="A1144" s="79">
        <f t="shared" si="89"/>
        <v>39602</v>
      </c>
      <c r="B1144" s="107" t="str">
        <f t="array" ref="B1144">IFERROR(IF(INDEX('AQS-88101'!$M$2:$M$2744,MATCH('88101-daily-summary-by-site'!$A1144&amp;'88101-daily-summary-by-site'!B$2&amp;'88101-daily-summary-by-site'!B$3,'AQS-88101'!$AC$2:$AC$2744&amp;'AQS-88101'!$E$2:$E$2744&amp;'AQS-88101'!$G$2:$G$2744,0))&lt;&gt;"",INDEX('AQS-88101'!$M$2:$M$2744,MATCH('88101-daily-summary-by-site'!$A1144&amp;'88101-daily-summary-by-site'!B$2&amp;'88101-daily-summary-by-site'!B$3,'AQS-88101'!$AC$2:$AC$2744&amp;'AQS-88101'!$E$2:$E$2744&amp;'AQS-88101'!$G$2:$G$2744,0)),""),"")</f>
        <v/>
      </c>
      <c r="C1144" s="42" t="str">
        <f t="array" ref="C1144">IFERROR(IF(INDEX('AQS-88101'!$M$2:$M$2744,MATCH('88101-daily-summary-by-site'!$A1144&amp;'88101-daily-summary-by-site'!C$2&amp;'88101-daily-summary-by-site'!C$3,'AQS-88101'!$AC$2:$AC$2744&amp;'AQS-88101'!$E$2:$E$2744&amp;'AQS-88101'!$G$2:$G$2744,0))&lt;&gt;"",INDEX('AQS-88101'!$M$2:$M$2744,MATCH('88101-daily-summary-by-site'!$A1144&amp;'88101-daily-summary-by-site'!C$2&amp;'88101-daily-summary-by-site'!C$3,'AQS-88101'!$AC$2:$AC$2744&amp;'AQS-88101'!$E$2:$E$2744&amp;'AQS-88101'!$G$2:$G$2744,0)),""),"")</f>
        <v/>
      </c>
      <c r="D1144" s="42" t="str">
        <f t="array" ref="D1144">IFERROR(IF(INDEX('AQS-88101'!$M$2:$M$2744,MATCH('88101-daily-summary-by-site'!$A1144&amp;'88101-daily-summary-by-site'!D$2&amp;'88101-daily-summary-by-site'!D$3,'AQS-88101'!$AC$2:$AC$2744&amp;'AQS-88101'!$E$2:$E$2744&amp;'AQS-88101'!$G$2:$G$2744,0))&lt;&gt;"",INDEX('AQS-88101'!$M$2:$M$2744,MATCH('88101-daily-summary-by-site'!$A1144&amp;'88101-daily-summary-by-site'!D$2&amp;'88101-daily-summary-by-site'!D$3,'AQS-88101'!$AC$2:$AC$2744&amp;'AQS-88101'!$E$2:$E$2744&amp;'AQS-88101'!$G$2:$G$2744,0)),""),"")</f>
        <v/>
      </c>
      <c r="E1144" s="42" t="str">
        <f t="array" ref="E1144">IFERROR(IF(INDEX('AQS-88101'!$M$2:$M$2744,MATCH('88101-daily-summary-by-site'!$A1144&amp;'88101-daily-summary-by-site'!E$2&amp;'88101-daily-summary-by-site'!E$3,'AQS-88101'!$AC$2:$AC$2744&amp;'AQS-88101'!$E$2:$E$2744&amp;'AQS-88101'!$G$2:$G$2744,0))&lt;&gt;"",INDEX('AQS-88101'!$M$2:$M$2744,MATCH('88101-daily-summary-by-site'!$A1144&amp;'88101-daily-summary-by-site'!E$2&amp;'88101-daily-summary-by-site'!E$3,'AQS-88101'!$AC$2:$AC$2744&amp;'AQS-88101'!$E$2:$E$2744&amp;'AQS-88101'!$G$2:$G$2744,0)),""),"")</f>
        <v/>
      </c>
      <c r="F1144" s="42" t="str">
        <f t="array" ref="F1144">IFERROR(IF(INDEX('AQS-88101'!$M$2:$M$2744,MATCH('88101-daily-summary-by-site'!$A1144&amp;'88101-daily-summary-by-site'!F$2&amp;'88101-daily-summary-by-site'!F$3,'AQS-88101'!$AC$2:$AC$2744&amp;'AQS-88101'!$E$2:$E$2744&amp;'AQS-88101'!$G$2:$G$2744,0))&lt;&gt;"",INDEX('AQS-88101'!$M$2:$M$2744,MATCH('88101-daily-summary-by-site'!$A1144&amp;'88101-daily-summary-by-site'!F$2&amp;'88101-daily-summary-by-site'!F$3,'AQS-88101'!$AC$2:$AC$2744&amp;'AQS-88101'!$E$2:$E$2744&amp;'AQS-88101'!$G$2:$G$2744,0)),""),"")</f>
        <v/>
      </c>
      <c r="G1144" s="42" t="str">
        <f t="array" ref="G1144">IFERROR(IF(INDEX('AQS-88101'!$M$2:$M$2744,MATCH('88101-daily-summary-by-site'!$A1144&amp;'88101-daily-summary-by-site'!G$2&amp;'88101-daily-summary-by-site'!G$3,'AQS-88101'!$AC$2:$AC$2744&amp;'AQS-88101'!$E$2:$E$2744&amp;'AQS-88101'!$G$2:$G$2744,0))&lt;&gt;"",INDEX('AQS-88101'!$M$2:$M$2744,MATCH('88101-daily-summary-by-site'!$A1144&amp;'88101-daily-summary-by-site'!G$2&amp;'88101-daily-summary-by-site'!G$3,'AQS-88101'!$AC$2:$AC$2744&amp;'AQS-88101'!$E$2:$E$2744&amp;'AQS-88101'!$G$2:$G$2744,0)),""),"")</f>
        <v/>
      </c>
      <c r="H1144" s="42" t="str">
        <f t="array" ref="H1144">IFERROR(IF(INDEX('AQS-88101'!$M$2:$M$2744,MATCH('88101-daily-summary-by-site'!$A1144&amp;'88101-daily-summary-by-site'!H$2&amp;'88101-daily-summary-by-site'!H$3,'AQS-88101'!$AC$2:$AC$2744&amp;'AQS-88101'!$E$2:$E$2744&amp;'AQS-88101'!$G$2:$G$2744,0))&lt;&gt;"",INDEX('AQS-88101'!$M$2:$M$2744,MATCH('88101-daily-summary-by-site'!$A1144&amp;'88101-daily-summary-by-site'!H$2&amp;'88101-daily-summary-by-site'!H$3,'AQS-88101'!$AC$2:$AC$2744&amp;'AQS-88101'!$E$2:$E$2744&amp;'AQS-88101'!$G$2:$G$2744,0)),""),"")</f>
        <v/>
      </c>
      <c r="I1144" s="108" t="str">
        <f t="array" ref="I1144">IFERROR(IF(INDEX('AQS-88101'!$M$2:$M$2744,MATCH('88101-daily-summary-by-site'!$A1144&amp;'88101-daily-summary-by-site'!I$2&amp;'88101-daily-summary-by-site'!I$3,'AQS-88101'!$AC$2:$AC$2744&amp;'AQS-88101'!$E$2:$E$2744&amp;'AQS-88101'!$G$2:$G$2744,0))&lt;&gt;"",INDEX('AQS-88101'!$M$2:$M$2744,MATCH('88101-daily-summary-by-site'!$A1144&amp;'88101-daily-summary-by-site'!I$2&amp;'88101-daily-summary-by-site'!I$3,'AQS-88101'!$AC$2:$AC$2744&amp;'AQS-88101'!$E$2:$E$2744&amp;'AQS-88101'!$G$2:$G$2744,0)),""),"")</f>
        <v/>
      </c>
      <c r="L1144" s="107" t="str">
        <f t="shared" si="85"/>
        <v/>
      </c>
      <c r="M1144" s="42" t="str">
        <f t="shared" si="86"/>
        <v/>
      </c>
      <c r="N1144" s="42" t="str">
        <f t="shared" si="87"/>
        <v/>
      </c>
      <c r="O1144" s="108" t="str">
        <f t="shared" si="88"/>
        <v/>
      </c>
    </row>
    <row r="1145" spans="1:15" x14ac:dyDescent="0.25">
      <c r="A1145" s="79">
        <f t="shared" si="89"/>
        <v>39603</v>
      </c>
      <c r="B1145" s="107" t="str">
        <f t="array" ref="B1145">IFERROR(IF(INDEX('AQS-88101'!$M$2:$M$2744,MATCH('88101-daily-summary-by-site'!$A1145&amp;'88101-daily-summary-by-site'!B$2&amp;'88101-daily-summary-by-site'!B$3,'AQS-88101'!$AC$2:$AC$2744&amp;'AQS-88101'!$E$2:$E$2744&amp;'AQS-88101'!$G$2:$G$2744,0))&lt;&gt;"",INDEX('AQS-88101'!$M$2:$M$2744,MATCH('88101-daily-summary-by-site'!$A1145&amp;'88101-daily-summary-by-site'!B$2&amp;'88101-daily-summary-by-site'!B$3,'AQS-88101'!$AC$2:$AC$2744&amp;'AQS-88101'!$E$2:$E$2744&amp;'AQS-88101'!$G$2:$G$2744,0)),""),"")</f>
        <v/>
      </c>
      <c r="C1145" s="42" t="str">
        <f t="array" ref="C1145">IFERROR(IF(INDEX('AQS-88101'!$M$2:$M$2744,MATCH('88101-daily-summary-by-site'!$A1145&amp;'88101-daily-summary-by-site'!C$2&amp;'88101-daily-summary-by-site'!C$3,'AQS-88101'!$AC$2:$AC$2744&amp;'AQS-88101'!$E$2:$E$2744&amp;'AQS-88101'!$G$2:$G$2744,0))&lt;&gt;"",INDEX('AQS-88101'!$M$2:$M$2744,MATCH('88101-daily-summary-by-site'!$A1145&amp;'88101-daily-summary-by-site'!C$2&amp;'88101-daily-summary-by-site'!C$3,'AQS-88101'!$AC$2:$AC$2744&amp;'AQS-88101'!$E$2:$E$2744&amp;'AQS-88101'!$G$2:$G$2744,0)),""),"")</f>
        <v/>
      </c>
      <c r="D1145" s="42" t="str">
        <f t="array" ref="D1145">IFERROR(IF(INDEX('AQS-88101'!$M$2:$M$2744,MATCH('88101-daily-summary-by-site'!$A1145&amp;'88101-daily-summary-by-site'!D$2&amp;'88101-daily-summary-by-site'!D$3,'AQS-88101'!$AC$2:$AC$2744&amp;'AQS-88101'!$E$2:$E$2744&amp;'AQS-88101'!$G$2:$G$2744,0))&lt;&gt;"",INDEX('AQS-88101'!$M$2:$M$2744,MATCH('88101-daily-summary-by-site'!$A1145&amp;'88101-daily-summary-by-site'!D$2&amp;'88101-daily-summary-by-site'!D$3,'AQS-88101'!$AC$2:$AC$2744&amp;'AQS-88101'!$E$2:$E$2744&amp;'AQS-88101'!$G$2:$G$2744,0)),""),"")</f>
        <v/>
      </c>
      <c r="E1145" s="42" t="str">
        <f t="array" ref="E1145">IFERROR(IF(INDEX('AQS-88101'!$M$2:$M$2744,MATCH('88101-daily-summary-by-site'!$A1145&amp;'88101-daily-summary-by-site'!E$2&amp;'88101-daily-summary-by-site'!E$3,'AQS-88101'!$AC$2:$AC$2744&amp;'AQS-88101'!$E$2:$E$2744&amp;'AQS-88101'!$G$2:$G$2744,0))&lt;&gt;"",INDEX('AQS-88101'!$M$2:$M$2744,MATCH('88101-daily-summary-by-site'!$A1145&amp;'88101-daily-summary-by-site'!E$2&amp;'88101-daily-summary-by-site'!E$3,'AQS-88101'!$AC$2:$AC$2744&amp;'AQS-88101'!$E$2:$E$2744&amp;'AQS-88101'!$G$2:$G$2744,0)),""),"")</f>
        <v/>
      </c>
      <c r="F1145" s="42" t="str">
        <f t="array" ref="F1145">IFERROR(IF(INDEX('AQS-88101'!$M$2:$M$2744,MATCH('88101-daily-summary-by-site'!$A1145&amp;'88101-daily-summary-by-site'!F$2&amp;'88101-daily-summary-by-site'!F$3,'AQS-88101'!$AC$2:$AC$2744&amp;'AQS-88101'!$E$2:$E$2744&amp;'AQS-88101'!$G$2:$G$2744,0))&lt;&gt;"",INDEX('AQS-88101'!$M$2:$M$2744,MATCH('88101-daily-summary-by-site'!$A1145&amp;'88101-daily-summary-by-site'!F$2&amp;'88101-daily-summary-by-site'!F$3,'AQS-88101'!$AC$2:$AC$2744&amp;'AQS-88101'!$E$2:$E$2744&amp;'AQS-88101'!$G$2:$G$2744,0)),""),"")</f>
        <v/>
      </c>
      <c r="G1145" s="42" t="str">
        <f t="array" ref="G1145">IFERROR(IF(INDEX('AQS-88101'!$M$2:$M$2744,MATCH('88101-daily-summary-by-site'!$A1145&amp;'88101-daily-summary-by-site'!G$2&amp;'88101-daily-summary-by-site'!G$3,'AQS-88101'!$AC$2:$AC$2744&amp;'AQS-88101'!$E$2:$E$2744&amp;'AQS-88101'!$G$2:$G$2744,0))&lt;&gt;"",INDEX('AQS-88101'!$M$2:$M$2744,MATCH('88101-daily-summary-by-site'!$A1145&amp;'88101-daily-summary-by-site'!G$2&amp;'88101-daily-summary-by-site'!G$3,'AQS-88101'!$AC$2:$AC$2744&amp;'AQS-88101'!$E$2:$E$2744&amp;'AQS-88101'!$G$2:$G$2744,0)),""),"")</f>
        <v/>
      </c>
      <c r="H1145" s="42" t="str">
        <f t="array" ref="H1145">IFERROR(IF(INDEX('AQS-88101'!$M$2:$M$2744,MATCH('88101-daily-summary-by-site'!$A1145&amp;'88101-daily-summary-by-site'!H$2&amp;'88101-daily-summary-by-site'!H$3,'AQS-88101'!$AC$2:$AC$2744&amp;'AQS-88101'!$E$2:$E$2744&amp;'AQS-88101'!$G$2:$G$2744,0))&lt;&gt;"",INDEX('AQS-88101'!$M$2:$M$2744,MATCH('88101-daily-summary-by-site'!$A1145&amp;'88101-daily-summary-by-site'!H$2&amp;'88101-daily-summary-by-site'!H$3,'AQS-88101'!$AC$2:$AC$2744&amp;'AQS-88101'!$E$2:$E$2744&amp;'AQS-88101'!$G$2:$G$2744,0)),""),"")</f>
        <v/>
      </c>
      <c r="I1145" s="108" t="str">
        <f t="array" ref="I1145">IFERROR(IF(INDEX('AQS-88101'!$M$2:$M$2744,MATCH('88101-daily-summary-by-site'!$A1145&amp;'88101-daily-summary-by-site'!I$2&amp;'88101-daily-summary-by-site'!I$3,'AQS-88101'!$AC$2:$AC$2744&amp;'AQS-88101'!$E$2:$E$2744&amp;'AQS-88101'!$G$2:$G$2744,0))&lt;&gt;"",INDEX('AQS-88101'!$M$2:$M$2744,MATCH('88101-daily-summary-by-site'!$A1145&amp;'88101-daily-summary-by-site'!I$2&amp;'88101-daily-summary-by-site'!I$3,'AQS-88101'!$AC$2:$AC$2744&amp;'AQS-88101'!$E$2:$E$2744&amp;'AQS-88101'!$G$2:$G$2744,0)),""),"")</f>
        <v/>
      </c>
      <c r="L1145" s="107" t="str">
        <f t="shared" si="85"/>
        <v/>
      </c>
      <c r="M1145" s="42" t="str">
        <f t="shared" si="86"/>
        <v/>
      </c>
      <c r="N1145" s="42" t="str">
        <f t="shared" si="87"/>
        <v/>
      </c>
      <c r="O1145" s="108" t="str">
        <f t="shared" si="88"/>
        <v/>
      </c>
    </row>
    <row r="1146" spans="1:15" x14ac:dyDescent="0.25">
      <c r="A1146" s="79">
        <f t="shared" si="89"/>
        <v>39604</v>
      </c>
      <c r="B1146" s="107">
        <f t="array" ref="B1146">IFERROR(IF(INDEX('AQS-88101'!$M$2:$M$2744,MATCH('88101-daily-summary-by-site'!$A1146&amp;'88101-daily-summary-by-site'!B$2&amp;'88101-daily-summary-by-site'!B$3,'AQS-88101'!$AC$2:$AC$2744&amp;'AQS-88101'!$E$2:$E$2744&amp;'AQS-88101'!$G$2:$G$2744,0))&lt;&gt;"",INDEX('AQS-88101'!$M$2:$M$2744,MATCH('88101-daily-summary-by-site'!$A1146&amp;'88101-daily-summary-by-site'!B$2&amp;'88101-daily-summary-by-site'!B$3,'AQS-88101'!$AC$2:$AC$2744&amp;'AQS-88101'!$E$2:$E$2744&amp;'AQS-88101'!$G$2:$G$2744,0)),""),"")</f>
        <v>1.6</v>
      </c>
      <c r="C1146" s="42">
        <f t="array" ref="C1146">IFERROR(IF(INDEX('AQS-88101'!$M$2:$M$2744,MATCH('88101-daily-summary-by-site'!$A1146&amp;'88101-daily-summary-by-site'!C$2&amp;'88101-daily-summary-by-site'!C$3,'AQS-88101'!$AC$2:$AC$2744&amp;'AQS-88101'!$E$2:$E$2744&amp;'AQS-88101'!$G$2:$G$2744,0))&lt;&gt;"",INDEX('AQS-88101'!$M$2:$M$2744,MATCH('88101-daily-summary-by-site'!$A1146&amp;'88101-daily-summary-by-site'!C$2&amp;'88101-daily-summary-by-site'!C$3,'AQS-88101'!$AC$2:$AC$2744&amp;'AQS-88101'!$E$2:$E$2744&amp;'AQS-88101'!$G$2:$G$2744,0)),""),"")</f>
        <v>1.7</v>
      </c>
      <c r="D1146" s="42" t="str">
        <f t="array" ref="D1146">IFERROR(IF(INDEX('AQS-88101'!$M$2:$M$2744,MATCH('88101-daily-summary-by-site'!$A1146&amp;'88101-daily-summary-by-site'!D$2&amp;'88101-daily-summary-by-site'!D$3,'AQS-88101'!$AC$2:$AC$2744&amp;'AQS-88101'!$E$2:$E$2744&amp;'AQS-88101'!$G$2:$G$2744,0))&lt;&gt;"",INDEX('AQS-88101'!$M$2:$M$2744,MATCH('88101-daily-summary-by-site'!$A1146&amp;'88101-daily-summary-by-site'!D$2&amp;'88101-daily-summary-by-site'!D$3,'AQS-88101'!$AC$2:$AC$2744&amp;'AQS-88101'!$E$2:$E$2744&amp;'AQS-88101'!$G$2:$G$2744,0)),""),"")</f>
        <v/>
      </c>
      <c r="E1146" s="42" t="str">
        <f t="array" ref="E1146">IFERROR(IF(INDEX('AQS-88101'!$M$2:$M$2744,MATCH('88101-daily-summary-by-site'!$A1146&amp;'88101-daily-summary-by-site'!E$2&amp;'88101-daily-summary-by-site'!E$3,'AQS-88101'!$AC$2:$AC$2744&amp;'AQS-88101'!$E$2:$E$2744&amp;'AQS-88101'!$G$2:$G$2744,0))&lt;&gt;"",INDEX('AQS-88101'!$M$2:$M$2744,MATCH('88101-daily-summary-by-site'!$A1146&amp;'88101-daily-summary-by-site'!E$2&amp;'88101-daily-summary-by-site'!E$3,'AQS-88101'!$AC$2:$AC$2744&amp;'AQS-88101'!$E$2:$E$2744&amp;'AQS-88101'!$G$2:$G$2744,0)),""),"")</f>
        <v/>
      </c>
      <c r="F1146" s="42" t="str">
        <f t="array" ref="F1146">IFERROR(IF(INDEX('AQS-88101'!$M$2:$M$2744,MATCH('88101-daily-summary-by-site'!$A1146&amp;'88101-daily-summary-by-site'!F$2&amp;'88101-daily-summary-by-site'!F$3,'AQS-88101'!$AC$2:$AC$2744&amp;'AQS-88101'!$E$2:$E$2744&amp;'AQS-88101'!$G$2:$G$2744,0))&lt;&gt;"",INDEX('AQS-88101'!$M$2:$M$2744,MATCH('88101-daily-summary-by-site'!$A1146&amp;'88101-daily-summary-by-site'!F$2&amp;'88101-daily-summary-by-site'!F$3,'AQS-88101'!$AC$2:$AC$2744&amp;'AQS-88101'!$E$2:$E$2744&amp;'AQS-88101'!$G$2:$G$2744,0)),""),"")</f>
        <v/>
      </c>
      <c r="G1146" s="42" t="str">
        <f t="array" ref="G1146">IFERROR(IF(INDEX('AQS-88101'!$M$2:$M$2744,MATCH('88101-daily-summary-by-site'!$A1146&amp;'88101-daily-summary-by-site'!G$2&amp;'88101-daily-summary-by-site'!G$3,'AQS-88101'!$AC$2:$AC$2744&amp;'AQS-88101'!$E$2:$E$2744&amp;'AQS-88101'!$G$2:$G$2744,0))&lt;&gt;"",INDEX('AQS-88101'!$M$2:$M$2744,MATCH('88101-daily-summary-by-site'!$A1146&amp;'88101-daily-summary-by-site'!G$2&amp;'88101-daily-summary-by-site'!G$3,'AQS-88101'!$AC$2:$AC$2744&amp;'AQS-88101'!$E$2:$E$2744&amp;'AQS-88101'!$G$2:$G$2744,0)),""),"")</f>
        <v/>
      </c>
      <c r="H1146" s="42" t="str">
        <f t="array" ref="H1146">IFERROR(IF(INDEX('AQS-88101'!$M$2:$M$2744,MATCH('88101-daily-summary-by-site'!$A1146&amp;'88101-daily-summary-by-site'!H$2&amp;'88101-daily-summary-by-site'!H$3,'AQS-88101'!$AC$2:$AC$2744&amp;'AQS-88101'!$E$2:$E$2744&amp;'AQS-88101'!$G$2:$G$2744,0))&lt;&gt;"",INDEX('AQS-88101'!$M$2:$M$2744,MATCH('88101-daily-summary-by-site'!$A1146&amp;'88101-daily-summary-by-site'!H$2&amp;'88101-daily-summary-by-site'!H$3,'AQS-88101'!$AC$2:$AC$2744&amp;'AQS-88101'!$E$2:$E$2744&amp;'AQS-88101'!$G$2:$G$2744,0)),""),"")</f>
        <v/>
      </c>
      <c r="I1146" s="108" t="str">
        <f t="array" ref="I1146">IFERROR(IF(INDEX('AQS-88101'!$M$2:$M$2744,MATCH('88101-daily-summary-by-site'!$A1146&amp;'88101-daily-summary-by-site'!I$2&amp;'88101-daily-summary-by-site'!I$3,'AQS-88101'!$AC$2:$AC$2744&amp;'AQS-88101'!$E$2:$E$2744&amp;'AQS-88101'!$G$2:$G$2744,0))&lt;&gt;"",INDEX('AQS-88101'!$M$2:$M$2744,MATCH('88101-daily-summary-by-site'!$A1146&amp;'88101-daily-summary-by-site'!I$2&amp;'88101-daily-summary-by-site'!I$3,'AQS-88101'!$AC$2:$AC$2744&amp;'AQS-88101'!$E$2:$E$2744&amp;'AQS-88101'!$G$2:$G$2744,0)),""),"")</f>
        <v/>
      </c>
      <c r="L1146" s="107">
        <f t="shared" si="85"/>
        <v>1.6</v>
      </c>
      <c r="M1146" s="42" t="str">
        <f t="shared" si="86"/>
        <v/>
      </c>
      <c r="N1146" s="42" t="str">
        <f t="shared" si="87"/>
        <v/>
      </c>
      <c r="O1146" s="108" t="str">
        <f t="shared" si="88"/>
        <v/>
      </c>
    </row>
    <row r="1147" spans="1:15" x14ac:dyDescent="0.25">
      <c r="A1147" s="79">
        <f t="shared" si="89"/>
        <v>39605</v>
      </c>
      <c r="B1147" s="107" t="str">
        <f t="array" ref="B1147">IFERROR(IF(INDEX('AQS-88101'!$M$2:$M$2744,MATCH('88101-daily-summary-by-site'!$A1147&amp;'88101-daily-summary-by-site'!B$2&amp;'88101-daily-summary-by-site'!B$3,'AQS-88101'!$AC$2:$AC$2744&amp;'AQS-88101'!$E$2:$E$2744&amp;'AQS-88101'!$G$2:$G$2744,0))&lt;&gt;"",INDEX('AQS-88101'!$M$2:$M$2744,MATCH('88101-daily-summary-by-site'!$A1147&amp;'88101-daily-summary-by-site'!B$2&amp;'88101-daily-summary-by-site'!B$3,'AQS-88101'!$AC$2:$AC$2744&amp;'AQS-88101'!$E$2:$E$2744&amp;'AQS-88101'!$G$2:$G$2744,0)),""),"")</f>
        <v/>
      </c>
      <c r="C1147" s="42" t="str">
        <f t="array" ref="C1147">IFERROR(IF(INDEX('AQS-88101'!$M$2:$M$2744,MATCH('88101-daily-summary-by-site'!$A1147&amp;'88101-daily-summary-by-site'!C$2&amp;'88101-daily-summary-by-site'!C$3,'AQS-88101'!$AC$2:$AC$2744&amp;'AQS-88101'!$E$2:$E$2744&amp;'AQS-88101'!$G$2:$G$2744,0))&lt;&gt;"",INDEX('AQS-88101'!$M$2:$M$2744,MATCH('88101-daily-summary-by-site'!$A1147&amp;'88101-daily-summary-by-site'!C$2&amp;'88101-daily-summary-by-site'!C$3,'AQS-88101'!$AC$2:$AC$2744&amp;'AQS-88101'!$E$2:$E$2744&amp;'AQS-88101'!$G$2:$G$2744,0)),""),"")</f>
        <v/>
      </c>
      <c r="D1147" s="42" t="str">
        <f t="array" ref="D1147">IFERROR(IF(INDEX('AQS-88101'!$M$2:$M$2744,MATCH('88101-daily-summary-by-site'!$A1147&amp;'88101-daily-summary-by-site'!D$2&amp;'88101-daily-summary-by-site'!D$3,'AQS-88101'!$AC$2:$AC$2744&amp;'AQS-88101'!$E$2:$E$2744&amp;'AQS-88101'!$G$2:$G$2744,0))&lt;&gt;"",INDEX('AQS-88101'!$M$2:$M$2744,MATCH('88101-daily-summary-by-site'!$A1147&amp;'88101-daily-summary-by-site'!D$2&amp;'88101-daily-summary-by-site'!D$3,'AQS-88101'!$AC$2:$AC$2744&amp;'AQS-88101'!$E$2:$E$2744&amp;'AQS-88101'!$G$2:$G$2744,0)),""),"")</f>
        <v/>
      </c>
      <c r="E1147" s="42" t="str">
        <f t="array" ref="E1147">IFERROR(IF(INDEX('AQS-88101'!$M$2:$M$2744,MATCH('88101-daily-summary-by-site'!$A1147&amp;'88101-daily-summary-by-site'!E$2&amp;'88101-daily-summary-by-site'!E$3,'AQS-88101'!$AC$2:$AC$2744&amp;'AQS-88101'!$E$2:$E$2744&amp;'AQS-88101'!$G$2:$G$2744,0))&lt;&gt;"",INDEX('AQS-88101'!$M$2:$M$2744,MATCH('88101-daily-summary-by-site'!$A1147&amp;'88101-daily-summary-by-site'!E$2&amp;'88101-daily-summary-by-site'!E$3,'AQS-88101'!$AC$2:$AC$2744&amp;'AQS-88101'!$E$2:$E$2744&amp;'AQS-88101'!$G$2:$G$2744,0)),""),"")</f>
        <v/>
      </c>
      <c r="F1147" s="42" t="str">
        <f t="array" ref="F1147">IFERROR(IF(INDEX('AQS-88101'!$M$2:$M$2744,MATCH('88101-daily-summary-by-site'!$A1147&amp;'88101-daily-summary-by-site'!F$2&amp;'88101-daily-summary-by-site'!F$3,'AQS-88101'!$AC$2:$AC$2744&amp;'AQS-88101'!$E$2:$E$2744&amp;'AQS-88101'!$G$2:$G$2744,0))&lt;&gt;"",INDEX('AQS-88101'!$M$2:$M$2744,MATCH('88101-daily-summary-by-site'!$A1147&amp;'88101-daily-summary-by-site'!F$2&amp;'88101-daily-summary-by-site'!F$3,'AQS-88101'!$AC$2:$AC$2744&amp;'AQS-88101'!$E$2:$E$2744&amp;'AQS-88101'!$G$2:$G$2744,0)),""),"")</f>
        <v/>
      </c>
      <c r="G1147" s="42" t="str">
        <f t="array" ref="G1147">IFERROR(IF(INDEX('AQS-88101'!$M$2:$M$2744,MATCH('88101-daily-summary-by-site'!$A1147&amp;'88101-daily-summary-by-site'!G$2&amp;'88101-daily-summary-by-site'!G$3,'AQS-88101'!$AC$2:$AC$2744&amp;'AQS-88101'!$E$2:$E$2744&amp;'AQS-88101'!$G$2:$G$2744,0))&lt;&gt;"",INDEX('AQS-88101'!$M$2:$M$2744,MATCH('88101-daily-summary-by-site'!$A1147&amp;'88101-daily-summary-by-site'!G$2&amp;'88101-daily-summary-by-site'!G$3,'AQS-88101'!$AC$2:$AC$2744&amp;'AQS-88101'!$E$2:$E$2744&amp;'AQS-88101'!$G$2:$G$2744,0)),""),"")</f>
        <v/>
      </c>
      <c r="H1147" s="42" t="str">
        <f t="array" ref="H1147">IFERROR(IF(INDEX('AQS-88101'!$M$2:$M$2744,MATCH('88101-daily-summary-by-site'!$A1147&amp;'88101-daily-summary-by-site'!H$2&amp;'88101-daily-summary-by-site'!H$3,'AQS-88101'!$AC$2:$AC$2744&amp;'AQS-88101'!$E$2:$E$2744&amp;'AQS-88101'!$G$2:$G$2744,0))&lt;&gt;"",INDEX('AQS-88101'!$M$2:$M$2744,MATCH('88101-daily-summary-by-site'!$A1147&amp;'88101-daily-summary-by-site'!H$2&amp;'88101-daily-summary-by-site'!H$3,'AQS-88101'!$AC$2:$AC$2744&amp;'AQS-88101'!$E$2:$E$2744&amp;'AQS-88101'!$G$2:$G$2744,0)),""),"")</f>
        <v/>
      </c>
      <c r="I1147" s="108" t="str">
        <f t="array" ref="I1147">IFERROR(IF(INDEX('AQS-88101'!$M$2:$M$2744,MATCH('88101-daily-summary-by-site'!$A1147&amp;'88101-daily-summary-by-site'!I$2&amp;'88101-daily-summary-by-site'!I$3,'AQS-88101'!$AC$2:$AC$2744&amp;'AQS-88101'!$E$2:$E$2744&amp;'AQS-88101'!$G$2:$G$2744,0))&lt;&gt;"",INDEX('AQS-88101'!$M$2:$M$2744,MATCH('88101-daily-summary-by-site'!$A1147&amp;'88101-daily-summary-by-site'!I$2&amp;'88101-daily-summary-by-site'!I$3,'AQS-88101'!$AC$2:$AC$2744&amp;'AQS-88101'!$E$2:$E$2744&amp;'AQS-88101'!$G$2:$G$2744,0)),""),"")</f>
        <v/>
      </c>
      <c r="L1147" s="107" t="str">
        <f t="shared" si="85"/>
        <v/>
      </c>
      <c r="M1147" s="42" t="str">
        <f t="shared" si="86"/>
        <v/>
      </c>
      <c r="N1147" s="42" t="str">
        <f t="shared" si="87"/>
        <v/>
      </c>
      <c r="O1147" s="108" t="str">
        <f t="shared" si="88"/>
        <v/>
      </c>
    </row>
    <row r="1148" spans="1:15" x14ac:dyDescent="0.25">
      <c r="A1148" s="79">
        <f t="shared" si="89"/>
        <v>39606</v>
      </c>
      <c r="B1148" s="107" t="str">
        <f t="array" ref="B1148">IFERROR(IF(INDEX('AQS-88101'!$M$2:$M$2744,MATCH('88101-daily-summary-by-site'!$A1148&amp;'88101-daily-summary-by-site'!B$2&amp;'88101-daily-summary-by-site'!B$3,'AQS-88101'!$AC$2:$AC$2744&amp;'AQS-88101'!$E$2:$E$2744&amp;'AQS-88101'!$G$2:$G$2744,0))&lt;&gt;"",INDEX('AQS-88101'!$M$2:$M$2744,MATCH('88101-daily-summary-by-site'!$A1148&amp;'88101-daily-summary-by-site'!B$2&amp;'88101-daily-summary-by-site'!B$3,'AQS-88101'!$AC$2:$AC$2744&amp;'AQS-88101'!$E$2:$E$2744&amp;'AQS-88101'!$G$2:$G$2744,0)),""),"")</f>
        <v/>
      </c>
      <c r="C1148" s="42" t="str">
        <f t="array" ref="C1148">IFERROR(IF(INDEX('AQS-88101'!$M$2:$M$2744,MATCH('88101-daily-summary-by-site'!$A1148&amp;'88101-daily-summary-by-site'!C$2&amp;'88101-daily-summary-by-site'!C$3,'AQS-88101'!$AC$2:$AC$2744&amp;'AQS-88101'!$E$2:$E$2744&amp;'AQS-88101'!$G$2:$G$2744,0))&lt;&gt;"",INDEX('AQS-88101'!$M$2:$M$2744,MATCH('88101-daily-summary-by-site'!$A1148&amp;'88101-daily-summary-by-site'!C$2&amp;'88101-daily-summary-by-site'!C$3,'AQS-88101'!$AC$2:$AC$2744&amp;'AQS-88101'!$E$2:$E$2744&amp;'AQS-88101'!$G$2:$G$2744,0)),""),"")</f>
        <v/>
      </c>
      <c r="D1148" s="42" t="str">
        <f t="array" ref="D1148">IFERROR(IF(INDEX('AQS-88101'!$M$2:$M$2744,MATCH('88101-daily-summary-by-site'!$A1148&amp;'88101-daily-summary-by-site'!D$2&amp;'88101-daily-summary-by-site'!D$3,'AQS-88101'!$AC$2:$AC$2744&amp;'AQS-88101'!$E$2:$E$2744&amp;'AQS-88101'!$G$2:$G$2744,0))&lt;&gt;"",INDEX('AQS-88101'!$M$2:$M$2744,MATCH('88101-daily-summary-by-site'!$A1148&amp;'88101-daily-summary-by-site'!D$2&amp;'88101-daily-summary-by-site'!D$3,'AQS-88101'!$AC$2:$AC$2744&amp;'AQS-88101'!$E$2:$E$2744&amp;'AQS-88101'!$G$2:$G$2744,0)),""),"")</f>
        <v/>
      </c>
      <c r="E1148" s="42" t="str">
        <f t="array" ref="E1148">IFERROR(IF(INDEX('AQS-88101'!$M$2:$M$2744,MATCH('88101-daily-summary-by-site'!$A1148&amp;'88101-daily-summary-by-site'!E$2&amp;'88101-daily-summary-by-site'!E$3,'AQS-88101'!$AC$2:$AC$2744&amp;'AQS-88101'!$E$2:$E$2744&amp;'AQS-88101'!$G$2:$G$2744,0))&lt;&gt;"",INDEX('AQS-88101'!$M$2:$M$2744,MATCH('88101-daily-summary-by-site'!$A1148&amp;'88101-daily-summary-by-site'!E$2&amp;'88101-daily-summary-by-site'!E$3,'AQS-88101'!$AC$2:$AC$2744&amp;'AQS-88101'!$E$2:$E$2744&amp;'AQS-88101'!$G$2:$G$2744,0)),""),"")</f>
        <v/>
      </c>
      <c r="F1148" s="42" t="str">
        <f t="array" ref="F1148">IFERROR(IF(INDEX('AQS-88101'!$M$2:$M$2744,MATCH('88101-daily-summary-by-site'!$A1148&amp;'88101-daily-summary-by-site'!F$2&amp;'88101-daily-summary-by-site'!F$3,'AQS-88101'!$AC$2:$AC$2744&amp;'AQS-88101'!$E$2:$E$2744&amp;'AQS-88101'!$G$2:$G$2744,0))&lt;&gt;"",INDEX('AQS-88101'!$M$2:$M$2744,MATCH('88101-daily-summary-by-site'!$A1148&amp;'88101-daily-summary-by-site'!F$2&amp;'88101-daily-summary-by-site'!F$3,'AQS-88101'!$AC$2:$AC$2744&amp;'AQS-88101'!$E$2:$E$2744&amp;'AQS-88101'!$G$2:$G$2744,0)),""),"")</f>
        <v/>
      </c>
      <c r="G1148" s="42" t="str">
        <f t="array" ref="G1148">IFERROR(IF(INDEX('AQS-88101'!$M$2:$M$2744,MATCH('88101-daily-summary-by-site'!$A1148&amp;'88101-daily-summary-by-site'!G$2&amp;'88101-daily-summary-by-site'!G$3,'AQS-88101'!$AC$2:$AC$2744&amp;'AQS-88101'!$E$2:$E$2744&amp;'AQS-88101'!$G$2:$G$2744,0))&lt;&gt;"",INDEX('AQS-88101'!$M$2:$M$2744,MATCH('88101-daily-summary-by-site'!$A1148&amp;'88101-daily-summary-by-site'!G$2&amp;'88101-daily-summary-by-site'!G$3,'AQS-88101'!$AC$2:$AC$2744&amp;'AQS-88101'!$E$2:$E$2744&amp;'AQS-88101'!$G$2:$G$2744,0)),""),"")</f>
        <v/>
      </c>
      <c r="H1148" s="42" t="str">
        <f t="array" ref="H1148">IFERROR(IF(INDEX('AQS-88101'!$M$2:$M$2744,MATCH('88101-daily-summary-by-site'!$A1148&amp;'88101-daily-summary-by-site'!H$2&amp;'88101-daily-summary-by-site'!H$3,'AQS-88101'!$AC$2:$AC$2744&amp;'AQS-88101'!$E$2:$E$2744&amp;'AQS-88101'!$G$2:$G$2744,0))&lt;&gt;"",INDEX('AQS-88101'!$M$2:$M$2744,MATCH('88101-daily-summary-by-site'!$A1148&amp;'88101-daily-summary-by-site'!H$2&amp;'88101-daily-summary-by-site'!H$3,'AQS-88101'!$AC$2:$AC$2744&amp;'AQS-88101'!$E$2:$E$2744&amp;'AQS-88101'!$G$2:$G$2744,0)),""),"")</f>
        <v/>
      </c>
      <c r="I1148" s="108" t="str">
        <f t="array" ref="I1148">IFERROR(IF(INDEX('AQS-88101'!$M$2:$M$2744,MATCH('88101-daily-summary-by-site'!$A1148&amp;'88101-daily-summary-by-site'!I$2&amp;'88101-daily-summary-by-site'!I$3,'AQS-88101'!$AC$2:$AC$2744&amp;'AQS-88101'!$E$2:$E$2744&amp;'AQS-88101'!$G$2:$G$2744,0))&lt;&gt;"",INDEX('AQS-88101'!$M$2:$M$2744,MATCH('88101-daily-summary-by-site'!$A1148&amp;'88101-daily-summary-by-site'!I$2&amp;'88101-daily-summary-by-site'!I$3,'AQS-88101'!$AC$2:$AC$2744&amp;'AQS-88101'!$E$2:$E$2744&amp;'AQS-88101'!$G$2:$G$2744,0)),""),"")</f>
        <v/>
      </c>
      <c r="L1148" s="107" t="str">
        <f t="shared" si="85"/>
        <v/>
      </c>
      <c r="M1148" s="42" t="str">
        <f t="shared" si="86"/>
        <v/>
      </c>
      <c r="N1148" s="42" t="str">
        <f t="shared" si="87"/>
        <v/>
      </c>
      <c r="O1148" s="108" t="str">
        <f t="shared" si="88"/>
        <v/>
      </c>
    </row>
    <row r="1149" spans="1:15" x14ac:dyDescent="0.25">
      <c r="A1149" s="79">
        <f t="shared" si="89"/>
        <v>39607</v>
      </c>
      <c r="B1149" s="107">
        <f t="array" ref="B1149">IFERROR(IF(INDEX('AQS-88101'!$M$2:$M$2744,MATCH('88101-daily-summary-by-site'!$A1149&amp;'88101-daily-summary-by-site'!B$2&amp;'88101-daily-summary-by-site'!B$3,'AQS-88101'!$AC$2:$AC$2744&amp;'AQS-88101'!$E$2:$E$2744&amp;'AQS-88101'!$G$2:$G$2744,0))&lt;&gt;"",INDEX('AQS-88101'!$M$2:$M$2744,MATCH('88101-daily-summary-by-site'!$A1149&amp;'88101-daily-summary-by-site'!B$2&amp;'88101-daily-summary-by-site'!B$3,'AQS-88101'!$AC$2:$AC$2744&amp;'AQS-88101'!$E$2:$E$2744&amp;'AQS-88101'!$G$2:$G$2744,0)),""),"")</f>
        <v>2.9</v>
      </c>
      <c r="C1149" s="42" t="str">
        <f t="array" ref="C1149">IFERROR(IF(INDEX('AQS-88101'!$M$2:$M$2744,MATCH('88101-daily-summary-by-site'!$A1149&amp;'88101-daily-summary-by-site'!C$2&amp;'88101-daily-summary-by-site'!C$3,'AQS-88101'!$AC$2:$AC$2744&amp;'AQS-88101'!$E$2:$E$2744&amp;'AQS-88101'!$G$2:$G$2744,0))&lt;&gt;"",INDEX('AQS-88101'!$M$2:$M$2744,MATCH('88101-daily-summary-by-site'!$A1149&amp;'88101-daily-summary-by-site'!C$2&amp;'88101-daily-summary-by-site'!C$3,'AQS-88101'!$AC$2:$AC$2744&amp;'AQS-88101'!$E$2:$E$2744&amp;'AQS-88101'!$G$2:$G$2744,0)),""),"")</f>
        <v/>
      </c>
      <c r="D1149" s="42" t="str">
        <f t="array" ref="D1149">IFERROR(IF(INDEX('AQS-88101'!$M$2:$M$2744,MATCH('88101-daily-summary-by-site'!$A1149&amp;'88101-daily-summary-by-site'!D$2&amp;'88101-daily-summary-by-site'!D$3,'AQS-88101'!$AC$2:$AC$2744&amp;'AQS-88101'!$E$2:$E$2744&amp;'AQS-88101'!$G$2:$G$2744,0))&lt;&gt;"",INDEX('AQS-88101'!$M$2:$M$2744,MATCH('88101-daily-summary-by-site'!$A1149&amp;'88101-daily-summary-by-site'!D$2&amp;'88101-daily-summary-by-site'!D$3,'AQS-88101'!$AC$2:$AC$2744&amp;'AQS-88101'!$E$2:$E$2744&amp;'AQS-88101'!$G$2:$G$2744,0)),""),"")</f>
        <v/>
      </c>
      <c r="E1149" s="42" t="str">
        <f t="array" ref="E1149">IFERROR(IF(INDEX('AQS-88101'!$M$2:$M$2744,MATCH('88101-daily-summary-by-site'!$A1149&amp;'88101-daily-summary-by-site'!E$2&amp;'88101-daily-summary-by-site'!E$3,'AQS-88101'!$AC$2:$AC$2744&amp;'AQS-88101'!$E$2:$E$2744&amp;'AQS-88101'!$G$2:$G$2744,0))&lt;&gt;"",INDEX('AQS-88101'!$M$2:$M$2744,MATCH('88101-daily-summary-by-site'!$A1149&amp;'88101-daily-summary-by-site'!E$2&amp;'88101-daily-summary-by-site'!E$3,'AQS-88101'!$AC$2:$AC$2744&amp;'AQS-88101'!$E$2:$E$2744&amp;'AQS-88101'!$G$2:$G$2744,0)),""),"")</f>
        <v/>
      </c>
      <c r="F1149" s="42" t="str">
        <f t="array" ref="F1149">IFERROR(IF(INDEX('AQS-88101'!$M$2:$M$2744,MATCH('88101-daily-summary-by-site'!$A1149&amp;'88101-daily-summary-by-site'!F$2&amp;'88101-daily-summary-by-site'!F$3,'AQS-88101'!$AC$2:$AC$2744&amp;'AQS-88101'!$E$2:$E$2744&amp;'AQS-88101'!$G$2:$G$2744,0))&lt;&gt;"",INDEX('AQS-88101'!$M$2:$M$2744,MATCH('88101-daily-summary-by-site'!$A1149&amp;'88101-daily-summary-by-site'!F$2&amp;'88101-daily-summary-by-site'!F$3,'AQS-88101'!$AC$2:$AC$2744&amp;'AQS-88101'!$E$2:$E$2744&amp;'AQS-88101'!$G$2:$G$2744,0)),""),"")</f>
        <v/>
      </c>
      <c r="G1149" s="42" t="str">
        <f t="array" ref="G1149">IFERROR(IF(INDEX('AQS-88101'!$M$2:$M$2744,MATCH('88101-daily-summary-by-site'!$A1149&amp;'88101-daily-summary-by-site'!G$2&amp;'88101-daily-summary-by-site'!G$3,'AQS-88101'!$AC$2:$AC$2744&amp;'AQS-88101'!$E$2:$E$2744&amp;'AQS-88101'!$G$2:$G$2744,0))&lt;&gt;"",INDEX('AQS-88101'!$M$2:$M$2744,MATCH('88101-daily-summary-by-site'!$A1149&amp;'88101-daily-summary-by-site'!G$2&amp;'88101-daily-summary-by-site'!G$3,'AQS-88101'!$AC$2:$AC$2744&amp;'AQS-88101'!$E$2:$E$2744&amp;'AQS-88101'!$G$2:$G$2744,0)),""),"")</f>
        <v/>
      </c>
      <c r="H1149" s="42" t="str">
        <f t="array" ref="H1149">IFERROR(IF(INDEX('AQS-88101'!$M$2:$M$2744,MATCH('88101-daily-summary-by-site'!$A1149&amp;'88101-daily-summary-by-site'!H$2&amp;'88101-daily-summary-by-site'!H$3,'AQS-88101'!$AC$2:$AC$2744&amp;'AQS-88101'!$E$2:$E$2744&amp;'AQS-88101'!$G$2:$G$2744,0))&lt;&gt;"",INDEX('AQS-88101'!$M$2:$M$2744,MATCH('88101-daily-summary-by-site'!$A1149&amp;'88101-daily-summary-by-site'!H$2&amp;'88101-daily-summary-by-site'!H$3,'AQS-88101'!$AC$2:$AC$2744&amp;'AQS-88101'!$E$2:$E$2744&amp;'AQS-88101'!$G$2:$G$2744,0)),""),"")</f>
        <v/>
      </c>
      <c r="I1149" s="108" t="str">
        <f t="array" ref="I1149">IFERROR(IF(INDEX('AQS-88101'!$M$2:$M$2744,MATCH('88101-daily-summary-by-site'!$A1149&amp;'88101-daily-summary-by-site'!I$2&amp;'88101-daily-summary-by-site'!I$3,'AQS-88101'!$AC$2:$AC$2744&amp;'AQS-88101'!$E$2:$E$2744&amp;'AQS-88101'!$G$2:$G$2744,0))&lt;&gt;"",INDEX('AQS-88101'!$M$2:$M$2744,MATCH('88101-daily-summary-by-site'!$A1149&amp;'88101-daily-summary-by-site'!I$2&amp;'88101-daily-summary-by-site'!I$3,'AQS-88101'!$AC$2:$AC$2744&amp;'AQS-88101'!$E$2:$E$2744&amp;'AQS-88101'!$G$2:$G$2744,0)),""),"")</f>
        <v/>
      </c>
      <c r="L1149" s="107">
        <f t="shared" si="85"/>
        <v>2.9</v>
      </c>
      <c r="M1149" s="42" t="str">
        <f t="shared" si="86"/>
        <v/>
      </c>
      <c r="N1149" s="42" t="str">
        <f t="shared" si="87"/>
        <v/>
      </c>
      <c r="O1149" s="108" t="str">
        <f t="shared" si="88"/>
        <v/>
      </c>
    </row>
    <row r="1150" spans="1:15" x14ac:dyDescent="0.25">
      <c r="A1150" s="79">
        <f t="shared" si="89"/>
        <v>39608</v>
      </c>
      <c r="B1150" s="107" t="str">
        <f t="array" ref="B1150">IFERROR(IF(INDEX('AQS-88101'!$M$2:$M$2744,MATCH('88101-daily-summary-by-site'!$A1150&amp;'88101-daily-summary-by-site'!B$2&amp;'88101-daily-summary-by-site'!B$3,'AQS-88101'!$AC$2:$AC$2744&amp;'AQS-88101'!$E$2:$E$2744&amp;'AQS-88101'!$G$2:$G$2744,0))&lt;&gt;"",INDEX('AQS-88101'!$M$2:$M$2744,MATCH('88101-daily-summary-by-site'!$A1150&amp;'88101-daily-summary-by-site'!B$2&amp;'88101-daily-summary-by-site'!B$3,'AQS-88101'!$AC$2:$AC$2744&amp;'AQS-88101'!$E$2:$E$2744&amp;'AQS-88101'!$G$2:$G$2744,0)),""),"")</f>
        <v/>
      </c>
      <c r="C1150" s="42" t="str">
        <f t="array" ref="C1150">IFERROR(IF(INDEX('AQS-88101'!$M$2:$M$2744,MATCH('88101-daily-summary-by-site'!$A1150&amp;'88101-daily-summary-by-site'!C$2&amp;'88101-daily-summary-by-site'!C$3,'AQS-88101'!$AC$2:$AC$2744&amp;'AQS-88101'!$E$2:$E$2744&amp;'AQS-88101'!$G$2:$G$2744,0))&lt;&gt;"",INDEX('AQS-88101'!$M$2:$M$2744,MATCH('88101-daily-summary-by-site'!$A1150&amp;'88101-daily-summary-by-site'!C$2&amp;'88101-daily-summary-by-site'!C$3,'AQS-88101'!$AC$2:$AC$2744&amp;'AQS-88101'!$E$2:$E$2744&amp;'AQS-88101'!$G$2:$G$2744,0)),""),"")</f>
        <v/>
      </c>
      <c r="D1150" s="42" t="str">
        <f t="array" ref="D1150">IFERROR(IF(INDEX('AQS-88101'!$M$2:$M$2744,MATCH('88101-daily-summary-by-site'!$A1150&amp;'88101-daily-summary-by-site'!D$2&amp;'88101-daily-summary-by-site'!D$3,'AQS-88101'!$AC$2:$AC$2744&amp;'AQS-88101'!$E$2:$E$2744&amp;'AQS-88101'!$G$2:$G$2744,0))&lt;&gt;"",INDEX('AQS-88101'!$M$2:$M$2744,MATCH('88101-daily-summary-by-site'!$A1150&amp;'88101-daily-summary-by-site'!D$2&amp;'88101-daily-summary-by-site'!D$3,'AQS-88101'!$AC$2:$AC$2744&amp;'AQS-88101'!$E$2:$E$2744&amp;'AQS-88101'!$G$2:$G$2744,0)),""),"")</f>
        <v/>
      </c>
      <c r="E1150" s="42" t="str">
        <f t="array" ref="E1150">IFERROR(IF(INDEX('AQS-88101'!$M$2:$M$2744,MATCH('88101-daily-summary-by-site'!$A1150&amp;'88101-daily-summary-by-site'!E$2&amp;'88101-daily-summary-by-site'!E$3,'AQS-88101'!$AC$2:$AC$2744&amp;'AQS-88101'!$E$2:$E$2744&amp;'AQS-88101'!$G$2:$G$2744,0))&lt;&gt;"",INDEX('AQS-88101'!$M$2:$M$2744,MATCH('88101-daily-summary-by-site'!$A1150&amp;'88101-daily-summary-by-site'!E$2&amp;'88101-daily-summary-by-site'!E$3,'AQS-88101'!$AC$2:$AC$2744&amp;'AQS-88101'!$E$2:$E$2744&amp;'AQS-88101'!$G$2:$G$2744,0)),""),"")</f>
        <v/>
      </c>
      <c r="F1150" s="42" t="str">
        <f t="array" ref="F1150">IFERROR(IF(INDEX('AQS-88101'!$M$2:$M$2744,MATCH('88101-daily-summary-by-site'!$A1150&amp;'88101-daily-summary-by-site'!F$2&amp;'88101-daily-summary-by-site'!F$3,'AQS-88101'!$AC$2:$AC$2744&amp;'AQS-88101'!$E$2:$E$2744&amp;'AQS-88101'!$G$2:$G$2744,0))&lt;&gt;"",INDEX('AQS-88101'!$M$2:$M$2744,MATCH('88101-daily-summary-by-site'!$A1150&amp;'88101-daily-summary-by-site'!F$2&amp;'88101-daily-summary-by-site'!F$3,'AQS-88101'!$AC$2:$AC$2744&amp;'AQS-88101'!$E$2:$E$2744&amp;'AQS-88101'!$G$2:$G$2744,0)),""),"")</f>
        <v/>
      </c>
      <c r="G1150" s="42" t="str">
        <f t="array" ref="G1150">IFERROR(IF(INDEX('AQS-88101'!$M$2:$M$2744,MATCH('88101-daily-summary-by-site'!$A1150&amp;'88101-daily-summary-by-site'!G$2&amp;'88101-daily-summary-by-site'!G$3,'AQS-88101'!$AC$2:$AC$2744&amp;'AQS-88101'!$E$2:$E$2744&amp;'AQS-88101'!$G$2:$G$2744,0))&lt;&gt;"",INDEX('AQS-88101'!$M$2:$M$2744,MATCH('88101-daily-summary-by-site'!$A1150&amp;'88101-daily-summary-by-site'!G$2&amp;'88101-daily-summary-by-site'!G$3,'AQS-88101'!$AC$2:$AC$2744&amp;'AQS-88101'!$E$2:$E$2744&amp;'AQS-88101'!$G$2:$G$2744,0)),""),"")</f>
        <v/>
      </c>
      <c r="H1150" s="42" t="str">
        <f t="array" ref="H1150">IFERROR(IF(INDEX('AQS-88101'!$M$2:$M$2744,MATCH('88101-daily-summary-by-site'!$A1150&amp;'88101-daily-summary-by-site'!H$2&amp;'88101-daily-summary-by-site'!H$3,'AQS-88101'!$AC$2:$AC$2744&amp;'AQS-88101'!$E$2:$E$2744&amp;'AQS-88101'!$G$2:$G$2744,0))&lt;&gt;"",INDEX('AQS-88101'!$M$2:$M$2744,MATCH('88101-daily-summary-by-site'!$A1150&amp;'88101-daily-summary-by-site'!H$2&amp;'88101-daily-summary-by-site'!H$3,'AQS-88101'!$AC$2:$AC$2744&amp;'AQS-88101'!$E$2:$E$2744&amp;'AQS-88101'!$G$2:$G$2744,0)),""),"")</f>
        <v/>
      </c>
      <c r="I1150" s="108" t="str">
        <f t="array" ref="I1150">IFERROR(IF(INDEX('AQS-88101'!$M$2:$M$2744,MATCH('88101-daily-summary-by-site'!$A1150&amp;'88101-daily-summary-by-site'!I$2&amp;'88101-daily-summary-by-site'!I$3,'AQS-88101'!$AC$2:$AC$2744&amp;'AQS-88101'!$E$2:$E$2744&amp;'AQS-88101'!$G$2:$G$2744,0))&lt;&gt;"",INDEX('AQS-88101'!$M$2:$M$2744,MATCH('88101-daily-summary-by-site'!$A1150&amp;'88101-daily-summary-by-site'!I$2&amp;'88101-daily-summary-by-site'!I$3,'AQS-88101'!$AC$2:$AC$2744&amp;'AQS-88101'!$E$2:$E$2744&amp;'AQS-88101'!$G$2:$G$2744,0)),""),"")</f>
        <v/>
      </c>
      <c r="L1150" s="107" t="str">
        <f t="shared" si="85"/>
        <v/>
      </c>
      <c r="M1150" s="42" t="str">
        <f t="shared" si="86"/>
        <v/>
      </c>
      <c r="N1150" s="42" t="str">
        <f t="shared" si="87"/>
        <v/>
      </c>
      <c r="O1150" s="108" t="str">
        <f t="shared" si="88"/>
        <v/>
      </c>
    </row>
    <row r="1151" spans="1:15" x14ac:dyDescent="0.25">
      <c r="A1151" s="79">
        <f t="shared" si="89"/>
        <v>39609</v>
      </c>
      <c r="B1151" s="107" t="str">
        <f t="array" ref="B1151">IFERROR(IF(INDEX('AQS-88101'!$M$2:$M$2744,MATCH('88101-daily-summary-by-site'!$A1151&amp;'88101-daily-summary-by-site'!B$2&amp;'88101-daily-summary-by-site'!B$3,'AQS-88101'!$AC$2:$AC$2744&amp;'AQS-88101'!$E$2:$E$2744&amp;'AQS-88101'!$G$2:$G$2744,0))&lt;&gt;"",INDEX('AQS-88101'!$M$2:$M$2744,MATCH('88101-daily-summary-by-site'!$A1151&amp;'88101-daily-summary-by-site'!B$2&amp;'88101-daily-summary-by-site'!B$3,'AQS-88101'!$AC$2:$AC$2744&amp;'AQS-88101'!$E$2:$E$2744&amp;'AQS-88101'!$G$2:$G$2744,0)),""),"")</f>
        <v/>
      </c>
      <c r="C1151" s="42" t="str">
        <f t="array" ref="C1151">IFERROR(IF(INDEX('AQS-88101'!$M$2:$M$2744,MATCH('88101-daily-summary-by-site'!$A1151&amp;'88101-daily-summary-by-site'!C$2&amp;'88101-daily-summary-by-site'!C$3,'AQS-88101'!$AC$2:$AC$2744&amp;'AQS-88101'!$E$2:$E$2744&amp;'AQS-88101'!$G$2:$G$2744,0))&lt;&gt;"",INDEX('AQS-88101'!$M$2:$M$2744,MATCH('88101-daily-summary-by-site'!$A1151&amp;'88101-daily-summary-by-site'!C$2&amp;'88101-daily-summary-by-site'!C$3,'AQS-88101'!$AC$2:$AC$2744&amp;'AQS-88101'!$E$2:$E$2744&amp;'AQS-88101'!$G$2:$G$2744,0)),""),"")</f>
        <v/>
      </c>
      <c r="D1151" s="42" t="str">
        <f t="array" ref="D1151">IFERROR(IF(INDEX('AQS-88101'!$M$2:$M$2744,MATCH('88101-daily-summary-by-site'!$A1151&amp;'88101-daily-summary-by-site'!D$2&amp;'88101-daily-summary-by-site'!D$3,'AQS-88101'!$AC$2:$AC$2744&amp;'AQS-88101'!$E$2:$E$2744&amp;'AQS-88101'!$G$2:$G$2744,0))&lt;&gt;"",INDEX('AQS-88101'!$M$2:$M$2744,MATCH('88101-daily-summary-by-site'!$A1151&amp;'88101-daily-summary-by-site'!D$2&amp;'88101-daily-summary-by-site'!D$3,'AQS-88101'!$AC$2:$AC$2744&amp;'AQS-88101'!$E$2:$E$2744&amp;'AQS-88101'!$G$2:$G$2744,0)),""),"")</f>
        <v/>
      </c>
      <c r="E1151" s="42" t="str">
        <f t="array" ref="E1151">IFERROR(IF(INDEX('AQS-88101'!$M$2:$M$2744,MATCH('88101-daily-summary-by-site'!$A1151&amp;'88101-daily-summary-by-site'!E$2&amp;'88101-daily-summary-by-site'!E$3,'AQS-88101'!$AC$2:$AC$2744&amp;'AQS-88101'!$E$2:$E$2744&amp;'AQS-88101'!$G$2:$G$2744,0))&lt;&gt;"",INDEX('AQS-88101'!$M$2:$M$2744,MATCH('88101-daily-summary-by-site'!$A1151&amp;'88101-daily-summary-by-site'!E$2&amp;'88101-daily-summary-by-site'!E$3,'AQS-88101'!$AC$2:$AC$2744&amp;'AQS-88101'!$E$2:$E$2744&amp;'AQS-88101'!$G$2:$G$2744,0)),""),"")</f>
        <v/>
      </c>
      <c r="F1151" s="42" t="str">
        <f t="array" ref="F1151">IFERROR(IF(INDEX('AQS-88101'!$M$2:$M$2744,MATCH('88101-daily-summary-by-site'!$A1151&amp;'88101-daily-summary-by-site'!F$2&amp;'88101-daily-summary-by-site'!F$3,'AQS-88101'!$AC$2:$AC$2744&amp;'AQS-88101'!$E$2:$E$2744&amp;'AQS-88101'!$G$2:$G$2744,0))&lt;&gt;"",INDEX('AQS-88101'!$M$2:$M$2744,MATCH('88101-daily-summary-by-site'!$A1151&amp;'88101-daily-summary-by-site'!F$2&amp;'88101-daily-summary-by-site'!F$3,'AQS-88101'!$AC$2:$AC$2744&amp;'AQS-88101'!$E$2:$E$2744&amp;'AQS-88101'!$G$2:$G$2744,0)),""),"")</f>
        <v/>
      </c>
      <c r="G1151" s="42" t="str">
        <f t="array" ref="G1151">IFERROR(IF(INDEX('AQS-88101'!$M$2:$M$2744,MATCH('88101-daily-summary-by-site'!$A1151&amp;'88101-daily-summary-by-site'!G$2&amp;'88101-daily-summary-by-site'!G$3,'AQS-88101'!$AC$2:$AC$2744&amp;'AQS-88101'!$E$2:$E$2744&amp;'AQS-88101'!$G$2:$G$2744,0))&lt;&gt;"",INDEX('AQS-88101'!$M$2:$M$2744,MATCH('88101-daily-summary-by-site'!$A1151&amp;'88101-daily-summary-by-site'!G$2&amp;'88101-daily-summary-by-site'!G$3,'AQS-88101'!$AC$2:$AC$2744&amp;'AQS-88101'!$E$2:$E$2744&amp;'AQS-88101'!$G$2:$G$2744,0)),""),"")</f>
        <v/>
      </c>
      <c r="H1151" s="42" t="str">
        <f t="array" ref="H1151">IFERROR(IF(INDEX('AQS-88101'!$M$2:$M$2744,MATCH('88101-daily-summary-by-site'!$A1151&amp;'88101-daily-summary-by-site'!H$2&amp;'88101-daily-summary-by-site'!H$3,'AQS-88101'!$AC$2:$AC$2744&amp;'AQS-88101'!$E$2:$E$2744&amp;'AQS-88101'!$G$2:$G$2744,0))&lt;&gt;"",INDEX('AQS-88101'!$M$2:$M$2744,MATCH('88101-daily-summary-by-site'!$A1151&amp;'88101-daily-summary-by-site'!H$2&amp;'88101-daily-summary-by-site'!H$3,'AQS-88101'!$AC$2:$AC$2744&amp;'AQS-88101'!$E$2:$E$2744&amp;'AQS-88101'!$G$2:$G$2744,0)),""),"")</f>
        <v/>
      </c>
      <c r="I1151" s="108" t="str">
        <f t="array" ref="I1151">IFERROR(IF(INDEX('AQS-88101'!$M$2:$M$2744,MATCH('88101-daily-summary-by-site'!$A1151&amp;'88101-daily-summary-by-site'!I$2&amp;'88101-daily-summary-by-site'!I$3,'AQS-88101'!$AC$2:$AC$2744&amp;'AQS-88101'!$E$2:$E$2744&amp;'AQS-88101'!$G$2:$G$2744,0))&lt;&gt;"",INDEX('AQS-88101'!$M$2:$M$2744,MATCH('88101-daily-summary-by-site'!$A1151&amp;'88101-daily-summary-by-site'!I$2&amp;'88101-daily-summary-by-site'!I$3,'AQS-88101'!$AC$2:$AC$2744&amp;'AQS-88101'!$E$2:$E$2744&amp;'AQS-88101'!$G$2:$G$2744,0)),""),"")</f>
        <v/>
      </c>
      <c r="L1151" s="107" t="str">
        <f t="shared" si="85"/>
        <v/>
      </c>
      <c r="M1151" s="42" t="str">
        <f t="shared" si="86"/>
        <v/>
      </c>
      <c r="N1151" s="42" t="str">
        <f t="shared" si="87"/>
        <v/>
      </c>
      <c r="O1151" s="108" t="str">
        <f t="shared" si="88"/>
        <v/>
      </c>
    </row>
    <row r="1152" spans="1:15" x14ac:dyDescent="0.25">
      <c r="A1152" s="79">
        <f t="shared" si="89"/>
        <v>39610</v>
      </c>
      <c r="B1152" s="107">
        <f t="array" ref="B1152">IFERROR(IF(INDEX('AQS-88101'!$M$2:$M$2744,MATCH('88101-daily-summary-by-site'!$A1152&amp;'88101-daily-summary-by-site'!B$2&amp;'88101-daily-summary-by-site'!B$3,'AQS-88101'!$AC$2:$AC$2744&amp;'AQS-88101'!$E$2:$E$2744&amp;'AQS-88101'!$G$2:$G$2744,0))&lt;&gt;"",INDEX('AQS-88101'!$M$2:$M$2744,MATCH('88101-daily-summary-by-site'!$A1152&amp;'88101-daily-summary-by-site'!B$2&amp;'88101-daily-summary-by-site'!B$3,'AQS-88101'!$AC$2:$AC$2744&amp;'AQS-88101'!$E$2:$E$2744&amp;'AQS-88101'!$G$2:$G$2744,0)),""),"")</f>
        <v>3.6</v>
      </c>
      <c r="C1152" s="42">
        <f t="array" ref="C1152">IFERROR(IF(INDEX('AQS-88101'!$M$2:$M$2744,MATCH('88101-daily-summary-by-site'!$A1152&amp;'88101-daily-summary-by-site'!C$2&amp;'88101-daily-summary-by-site'!C$3,'AQS-88101'!$AC$2:$AC$2744&amp;'AQS-88101'!$E$2:$E$2744&amp;'AQS-88101'!$G$2:$G$2744,0))&lt;&gt;"",INDEX('AQS-88101'!$M$2:$M$2744,MATCH('88101-daily-summary-by-site'!$A1152&amp;'88101-daily-summary-by-site'!C$2&amp;'88101-daily-summary-by-site'!C$3,'AQS-88101'!$AC$2:$AC$2744&amp;'AQS-88101'!$E$2:$E$2744&amp;'AQS-88101'!$G$2:$G$2744,0)),""),"")</f>
        <v>4.2</v>
      </c>
      <c r="D1152" s="42" t="str">
        <f t="array" ref="D1152">IFERROR(IF(INDEX('AQS-88101'!$M$2:$M$2744,MATCH('88101-daily-summary-by-site'!$A1152&amp;'88101-daily-summary-by-site'!D$2&amp;'88101-daily-summary-by-site'!D$3,'AQS-88101'!$AC$2:$AC$2744&amp;'AQS-88101'!$E$2:$E$2744&amp;'AQS-88101'!$G$2:$G$2744,0))&lt;&gt;"",INDEX('AQS-88101'!$M$2:$M$2744,MATCH('88101-daily-summary-by-site'!$A1152&amp;'88101-daily-summary-by-site'!D$2&amp;'88101-daily-summary-by-site'!D$3,'AQS-88101'!$AC$2:$AC$2744&amp;'AQS-88101'!$E$2:$E$2744&amp;'AQS-88101'!$G$2:$G$2744,0)),""),"")</f>
        <v/>
      </c>
      <c r="E1152" s="42" t="str">
        <f t="array" ref="E1152">IFERROR(IF(INDEX('AQS-88101'!$M$2:$M$2744,MATCH('88101-daily-summary-by-site'!$A1152&amp;'88101-daily-summary-by-site'!E$2&amp;'88101-daily-summary-by-site'!E$3,'AQS-88101'!$AC$2:$AC$2744&amp;'AQS-88101'!$E$2:$E$2744&amp;'AQS-88101'!$G$2:$G$2744,0))&lt;&gt;"",INDEX('AQS-88101'!$M$2:$M$2744,MATCH('88101-daily-summary-by-site'!$A1152&amp;'88101-daily-summary-by-site'!E$2&amp;'88101-daily-summary-by-site'!E$3,'AQS-88101'!$AC$2:$AC$2744&amp;'AQS-88101'!$E$2:$E$2744&amp;'AQS-88101'!$G$2:$G$2744,0)),""),"")</f>
        <v/>
      </c>
      <c r="F1152" s="42" t="str">
        <f t="array" ref="F1152">IFERROR(IF(INDEX('AQS-88101'!$M$2:$M$2744,MATCH('88101-daily-summary-by-site'!$A1152&amp;'88101-daily-summary-by-site'!F$2&amp;'88101-daily-summary-by-site'!F$3,'AQS-88101'!$AC$2:$AC$2744&amp;'AQS-88101'!$E$2:$E$2744&amp;'AQS-88101'!$G$2:$G$2744,0))&lt;&gt;"",INDEX('AQS-88101'!$M$2:$M$2744,MATCH('88101-daily-summary-by-site'!$A1152&amp;'88101-daily-summary-by-site'!F$2&amp;'88101-daily-summary-by-site'!F$3,'AQS-88101'!$AC$2:$AC$2744&amp;'AQS-88101'!$E$2:$E$2744&amp;'AQS-88101'!$G$2:$G$2744,0)),""),"")</f>
        <v/>
      </c>
      <c r="G1152" s="42" t="str">
        <f t="array" ref="G1152">IFERROR(IF(INDEX('AQS-88101'!$M$2:$M$2744,MATCH('88101-daily-summary-by-site'!$A1152&amp;'88101-daily-summary-by-site'!G$2&amp;'88101-daily-summary-by-site'!G$3,'AQS-88101'!$AC$2:$AC$2744&amp;'AQS-88101'!$E$2:$E$2744&amp;'AQS-88101'!$G$2:$G$2744,0))&lt;&gt;"",INDEX('AQS-88101'!$M$2:$M$2744,MATCH('88101-daily-summary-by-site'!$A1152&amp;'88101-daily-summary-by-site'!G$2&amp;'88101-daily-summary-by-site'!G$3,'AQS-88101'!$AC$2:$AC$2744&amp;'AQS-88101'!$E$2:$E$2744&amp;'AQS-88101'!$G$2:$G$2744,0)),""),"")</f>
        <v/>
      </c>
      <c r="H1152" s="42" t="str">
        <f t="array" ref="H1152">IFERROR(IF(INDEX('AQS-88101'!$M$2:$M$2744,MATCH('88101-daily-summary-by-site'!$A1152&amp;'88101-daily-summary-by-site'!H$2&amp;'88101-daily-summary-by-site'!H$3,'AQS-88101'!$AC$2:$AC$2744&amp;'AQS-88101'!$E$2:$E$2744&amp;'AQS-88101'!$G$2:$G$2744,0))&lt;&gt;"",INDEX('AQS-88101'!$M$2:$M$2744,MATCH('88101-daily-summary-by-site'!$A1152&amp;'88101-daily-summary-by-site'!H$2&amp;'88101-daily-summary-by-site'!H$3,'AQS-88101'!$AC$2:$AC$2744&amp;'AQS-88101'!$E$2:$E$2744&amp;'AQS-88101'!$G$2:$G$2744,0)),""),"")</f>
        <v/>
      </c>
      <c r="I1152" s="108" t="str">
        <f t="array" ref="I1152">IFERROR(IF(INDEX('AQS-88101'!$M$2:$M$2744,MATCH('88101-daily-summary-by-site'!$A1152&amp;'88101-daily-summary-by-site'!I$2&amp;'88101-daily-summary-by-site'!I$3,'AQS-88101'!$AC$2:$AC$2744&amp;'AQS-88101'!$E$2:$E$2744&amp;'AQS-88101'!$G$2:$G$2744,0))&lt;&gt;"",INDEX('AQS-88101'!$M$2:$M$2744,MATCH('88101-daily-summary-by-site'!$A1152&amp;'88101-daily-summary-by-site'!I$2&amp;'88101-daily-summary-by-site'!I$3,'AQS-88101'!$AC$2:$AC$2744&amp;'AQS-88101'!$E$2:$E$2744&amp;'AQS-88101'!$G$2:$G$2744,0)),""),"")</f>
        <v/>
      </c>
      <c r="L1152" s="107">
        <f t="shared" si="85"/>
        <v>3.6</v>
      </c>
      <c r="M1152" s="42" t="str">
        <f t="shared" si="86"/>
        <v/>
      </c>
      <c r="N1152" s="42" t="str">
        <f t="shared" si="87"/>
        <v/>
      </c>
      <c r="O1152" s="108" t="str">
        <f t="shared" si="88"/>
        <v/>
      </c>
    </row>
    <row r="1153" spans="1:15" x14ac:dyDescent="0.25">
      <c r="A1153" s="79">
        <f t="shared" si="89"/>
        <v>39611</v>
      </c>
      <c r="B1153" s="107" t="str">
        <f t="array" ref="B1153">IFERROR(IF(INDEX('AQS-88101'!$M$2:$M$2744,MATCH('88101-daily-summary-by-site'!$A1153&amp;'88101-daily-summary-by-site'!B$2&amp;'88101-daily-summary-by-site'!B$3,'AQS-88101'!$AC$2:$AC$2744&amp;'AQS-88101'!$E$2:$E$2744&amp;'AQS-88101'!$G$2:$G$2744,0))&lt;&gt;"",INDEX('AQS-88101'!$M$2:$M$2744,MATCH('88101-daily-summary-by-site'!$A1153&amp;'88101-daily-summary-by-site'!B$2&amp;'88101-daily-summary-by-site'!B$3,'AQS-88101'!$AC$2:$AC$2744&amp;'AQS-88101'!$E$2:$E$2744&amp;'AQS-88101'!$G$2:$G$2744,0)),""),"")</f>
        <v/>
      </c>
      <c r="C1153" s="42" t="str">
        <f t="array" ref="C1153">IFERROR(IF(INDEX('AQS-88101'!$M$2:$M$2744,MATCH('88101-daily-summary-by-site'!$A1153&amp;'88101-daily-summary-by-site'!C$2&amp;'88101-daily-summary-by-site'!C$3,'AQS-88101'!$AC$2:$AC$2744&amp;'AQS-88101'!$E$2:$E$2744&amp;'AQS-88101'!$G$2:$G$2744,0))&lt;&gt;"",INDEX('AQS-88101'!$M$2:$M$2744,MATCH('88101-daily-summary-by-site'!$A1153&amp;'88101-daily-summary-by-site'!C$2&amp;'88101-daily-summary-by-site'!C$3,'AQS-88101'!$AC$2:$AC$2744&amp;'AQS-88101'!$E$2:$E$2744&amp;'AQS-88101'!$G$2:$G$2744,0)),""),"")</f>
        <v/>
      </c>
      <c r="D1153" s="42" t="str">
        <f t="array" ref="D1153">IFERROR(IF(INDEX('AQS-88101'!$M$2:$M$2744,MATCH('88101-daily-summary-by-site'!$A1153&amp;'88101-daily-summary-by-site'!D$2&amp;'88101-daily-summary-by-site'!D$3,'AQS-88101'!$AC$2:$AC$2744&amp;'AQS-88101'!$E$2:$E$2744&amp;'AQS-88101'!$G$2:$G$2744,0))&lt;&gt;"",INDEX('AQS-88101'!$M$2:$M$2744,MATCH('88101-daily-summary-by-site'!$A1153&amp;'88101-daily-summary-by-site'!D$2&amp;'88101-daily-summary-by-site'!D$3,'AQS-88101'!$AC$2:$AC$2744&amp;'AQS-88101'!$E$2:$E$2744&amp;'AQS-88101'!$G$2:$G$2744,0)),""),"")</f>
        <v/>
      </c>
      <c r="E1153" s="42" t="str">
        <f t="array" ref="E1153">IFERROR(IF(INDEX('AQS-88101'!$M$2:$M$2744,MATCH('88101-daily-summary-by-site'!$A1153&amp;'88101-daily-summary-by-site'!E$2&amp;'88101-daily-summary-by-site'!E$3,'AQS-88101'!$AC$2:$AC$2744&amp;'AQS-88101'!$E$2:$E$2744&amp;'AQS-88101'!$G$2:$G$2744,0))&lt;&gt;"",INDEX('AQS-88101'!$M$2:$M$2744,MATCH('88101-daily-summary-by-site'!$A1153&amp;'88101-daily-summary-by-site'!E$2&amp;'88101-daily-summary-by-site'!E$3,'AQS-88101'!$AC$2:$AC$2744&amp;'AQS-88101'!$E$2:$E$2744&amp;'AQS-88101'!$G$2:$G$2744,0)),""),"")</f>
        <v/>
      </c>
      <c r="F1153" s="42" t="str">
        <f t="array" ref="F1153">IFERROR(IF(INDEX('AQS-88101'!$M$2:$M$2744,MATCH('88101-daily-summary-by-site'!$A1153&amp;'88101-daily-summary-by-site'!F$2&amp;'88101-daily-summary-by-site'!F$3,'AQS-88101'!$AC$2:$AC$2744&amp;'AQS-88101'!$E$2:$E$2744&amp;'AQS-88101'!$G$2:$G$2744,0))&lt;&gt;"",INDEX('AQS-88101'!$M$2:$M$2744,MATCH('88101-daily-summary-by-site'!$A1153&amp;'88101-daily-summary-by-site'!F$2&amp;'88101-daily-summary-by-site'!F$3,'AQS-88101'!$AC$2:$AC$2744&amp;'AQS-88101'!$E$2:$E$2744&amp;'AQS-88101'!$G$2:$G$2744,0)),""),"")</f>
        <v/>
      </c>
      <c r="G1153" s="42" t="str">
        <f t="array" ref="G1153">IFERROR(IF(INDEX('AQS-88101'!$M$2:$M$2744,MATCH('88101-daily-summary-by-site'!$A1153&amp;'88101-daily-summary-by-site'!G$2&amp;'88101-daily-summary-by-site'!G$3,'AQS-88101'!$AC$2:$AC$2744&amp;'AQS-88101'!$E$2:$E$2744&amp;'AQS-88101'!$G$2:$G$2744,0))&lt;&gt;"",INDEX('AQS-88101'!$M$2:$M$2744,MATCH('88101-daily-summary-by-site'!$A1153&amp;'88101-daily-summary-by-site'!G$2&amp;'88101-daily-summary-by-site'!G$3,'AQS-88101'!$AC$2:$AC$2744&amp;'AQS-88101'!$E$2:$E$2744&amp;'AQS-88101'!$G$2:$G$2744,0)),""),"")</f>
        <v/>
      </c>
      <c r="H1153" s="42" t="str">
        <f t="array" ref="H1153">IFERROR(IF(INDEX('AQS-88101'!$M$2:$M$2744,MATCH('88101-daily-summary-by-site'!$A1153&amp;'88101-daily-summary-by-site'!H$2&amp;'88101-daily-summary-by-site'!H$3,'AQS-88101'!$AC$2:$AC$2744&amp;'AQS-88101'!$E$2:$E$2744&amp;'AQS-88101'!$G$2:$G$2744,0))&lt;&gt;"",INDEX('AQS-88101'!$M$2:$M$2744,MATCH('88101-daily-summary-by-site'!$A1153&amp;'88101-daily-summary-by-site'!H$2&amp;'88101-daily-summary-by-site'!H$3,'AQS-88101'!$AC$2:$AC$2744&amp;'AQS-88101'!$E$2:$E$2744&amp;'AQS-88101'!$G$2:$G$2744,0)),""),"")</f>
        <v/>
      </c>
      <c r="I1153" s="108" t="str">
        <f t="array" ref="I1153">IFERROR(IF(INDEX('AQS-88101'!$M$2:$M$2744,MATCH('88101-daily-summary-by-site'!$A1153&amp;'88101-daily-summary-by-site'!I$2&amp;'88101-daily-summary-by-site'!I$3,'AQS-88101'!$AC$2:$AC$2744&amp;'AQS-88101'!$E$2:$E$2744&amp;'AQS-88101'!$G$2:$G$2744,0))&lt;&gt;"",INDEX('AQS-88101'!$M$2:$M$2744,MATCH('88101-daily-summary-by-site'!$A1153&amp;'88101-daily-summary-by-site'!I$2&amp;'88101-daily-summary-by-site'!I$3,'AQS-88101'!$AC$2:$AC$2744&amp;'AQS-88101'!$E$2:$E$2744&amp;'AQS-88101'!$G$2:$G$2744,0)),""),"")</f>
        <v/>
      </c>
      <c r="L1153" s="107" t="str">
        <f t="shared" si="85"/>
        <v/>
      </c>
      <c r="M1153" s="42" t="str">
        <f t="shared" si="86"/>
        <v/>
      </c>
      <c r="N1153" s="42" t="str">
        <f t="shared" si="87"/>
        <v/>
      </c>
      <c r="O1153" s="108" t="str">
        <f t="shared" si="88"/>
        <v/>
      </c>
    </row>
    <row r="1154" spans="1:15" x14ac:dyDescent="0.25">
      <c r="A1154" s="79">
        <f t="shared" si="89"/>
        <v>39612</v>
      </c>
      <c r="B1154" s="107" t="str">
        <f t="array" ref="B1154">IFERROR(IF(INDEX('AQS-88101'!$M$2:$M$2744,MATCH('88101-daily-summary-by-site'!$A1154&amp;'88101-daily-summary-by-site'!B$2&amp;'88101-daily-summary-by-site'!B$3,'AQS-88101'!$AC$2:$AC$2744&amp;'AQS-88101'!$E$2:$E$2744&amp;'AQS-88101'!$G$2:$G$2744,0))&lt;&gt;"",INDEX('AQS-88101'!$M$2:$M$2744,MATCH('88101-daily-summary-by-site'!$A1154&amp;'88101-daily-summary-by-site'!B$2&amp;'88101-daily-summary-by-site'!B$3,'AQS-88101'!$AC$2:$AC$2744&amp;'AQS-88101'!$E$2:$E$2744&amp;'AQS-88101'!$G$2:$G$2744,0)),""),"")</f>
        <v/>
      </c>
      <c r="C1154" s="42" t="str">
        <f t="array" ref="C1154">IFERROR(IF(INDEX('AQS-88101'!$M$2:$M$2744,MATCH('88101-daily-summary-by-site'!$A1154&amp;'88101-daily-summary-by-site'!C$2&amp;'88101-daily-summary-by-site'!C$3,'AQS-88101'!$AC$2:$AC$2744&amp;'AQS-88101'!$E$2:$E$2744&amp;'AQS-88101'!$G$2:$G$2744,0))&lt;&gt;"",INDEX('AQS-88101'!$M$2:$M$2744,MATCH('88101-daily-summary-by-site'!$A1154&amp;'88101-daily-summary-by-site'!C$2&amp;'88101-daily-summary-by-site'!C$3,'AQS-88101'!$AC$2:$AC$2744&amp;'AQS-88101'!$E$2:$E$2744&amp;'AQS-88101'!$G$2:$G$2744,0)),""),"")</f>
        <v/>
      </c>
      <c r="D1154" s="42" t="str">
        <f t="array" ref="D1154">IFERROR(IF(INDEX('AQS-88101'!$M$2:$M$2744,MATCH('88101-daily-summary-by-site'!$A1154&amp;'88101-daily-summary-by-site'!D$2&amp;'88101-daily-summary-by-site'!D$3,'AQS-88101'!$AC$2:$AC$2744&amp;'AQS-88101'!$E$2:$E$2744&amp;'AQS-88101'!$G$2:$G$2744,0))&lt;&gt;"",INDEX('AQS-88101'!$M$2:$M$2744,MATCH('88101-daily-summary-by-site'!$A1154&amp;'88101-daily-summary-by-site'!D$2&amp;'88101-daily-summary-by-site'!D$3,'AQS-88101'!$AC$2:$AC$2744&amp;'AQS-88101'!$E$2:$E$2744&amp;'AQS-88101'!$G$2:$G$2744,0)),""),"")</f>
        <v/>
      </c>
      <c r="E1154" s="42" t="str">
        <f t="array" ref="E1154">IFERROR(IF(INDEX('AQS-88101'!$M$2:$M$2744,MATCH('88101-daily-summary-by-site'!$A1154&amp;'88101-daily-summary-by-site'!E$2&amp;'88101-daily-summary-by-site'!E$3,'AQS-88101'!$AC$2:$AC$2744&amp;'AQS-88101'!$E$2:$E$2744&amp;'AQS-88101'!$G$2:$G$2744,0))&lt;&gt;"",INDEX('AQS-88101'!$M$2:$M$2744,MATCH('88101-daily-summary-by-site'!$A1154&amp;'88101-daily-summary-by-site'!E$2&amp;'88101-daily-summary-by-site'!E$3,'AQS-88101'!$AC$2:$AC$2744&amp;'AQS-88101'!$E$2:$E$2744&amp;'AQS-88101'!$G$2:$G$2744,0)),""),"")</f>
        <v/>
      </c>
      <c r="F1154" s="42" t="str">
        <f t="array" ref="F1154">IFERROR(IF(INDEX('AQS-88101'!$M$2:$M$2744,MATCH('88101-daily-summary-by-site'!$A1154&amp;'88101-daily-summary-by-site'!F$2&amp;'88101-daily-summary-by-site'!F$3,'AQS-88101'!$AC$2:$AC$2744&amp;'AQS-88101'!$E$2:$E$2744&amp;'AQS-88101'!$G$2:$G$2744,0))&lt;&gt;"",INDEX('AQS-88101'!$M$2:$M$2744,MATCH('88101-daily-summary-by-site'!$A1154&amp;'88101-daily-summary-by-site'!F$2&amp;'88101-daily-summary-by-site'!F$3,'AQS-88101'!$AC$2:$AC$2744&amp;'AQS-88101'!$E$2:$E$2744&amp;'AQS-88101'!$G$2:$G$2744,0)),""),"")</f>
        <v/>
      </c>
      <c r="G1154" s="42" t="str">
        <f t="array" ref="G1154">IFERROR(IF(INDEX('AQS-88101'!$M$2:$M$2744,MATCH('88101-daily-summary-by-site'!$A1154&amp;'88101-daily-summary-by-site'!G$2&amp;'88101-daily-summary-by-site'!G$3,'AQS-88101'!$AC$2:$AC$2744&amp;'AQS-88101'!$E$2:$E$2744&amp;'AQS-88101'!$G$2:$G$2744,0))&lt;&gt;"",INDEX('AQS-88101'!$M$2:$M$2744,MATCH('88101-daily-summary-by-site'!$A1154&amp;'88101-daily-summary-by-site'!G$2&amp;'88101-daily-summary-by-site'!G$3,'AQS-88101'!$AC$2:$AC$2744&amp;'AQS-88101'!$E$2:$E$2744&amp;'AQS-88101'!$G$2:$G$2744,0)),""),"")</f>
        <v/>
      </c>
      <c r="H1154" s="42" t="str">
        <f t="array" ref="H1154">IFERROR(IF(INDEX('AQS-88101'!$M$2:$M$2744,MATCH('88101-daily-summary-by-site'!$A1154&amp;'88101-daily-summary-by-site'!H$2&amp;'88101-daily-summary-by-site'!H$3,'AQS-88101'!$AC$2:$AC$2744&amp;'AQS-88101'!$E$2:$E$2744&amp;'AQS-88101'!$G$2:$G$2744,0))&lt;&gt;"",INDEX('AQS-88101'!$M$2:$M$2744,MATCH('88101-daily-summary-by-site'!$A1154&amp;'88101-daily-summary-by-site'!H$2&amp;'88101-daily-summary-by-site'!H$3,'AQS-88101'!$AC$2:$AC$2744&amp;'AQS-88101'!$E$2:$E$2744&amp;'AQS-88101'!$G$2:$G$2744,0)),""),"")</f>
        <v/>
      </c>
      <c r="I1154" s="108" t="str">
        <f t="array" ref="I1154">IFERROR(IF(INDEX('AQS-88101'!$M$2:$M$2744,MATCH('88101-daily-summary-by-site'!$A1154&amp;'88101-daily-summary-by-site'!I$2&amp;'88101-daily-summary-by-site'!I$3,'AQS-88101'!$AC$2:$AC$2744&amp;'AQS-88101'!$E$2:$E$2744&amp;'AQS-88101'!$G$2:$G$2744,0))&lt;&gt;"",INDEX('AQS-88101'!$M$2:$M$2744,MATCH('88101-daily-summary-by-site'!$A1154&amp;'88101-daily-summary-by-site'!I$2&amp;'88101-daily-summary-by-site'!I$3,'AQS-88101'!$AC$2:$AC$2744&amp;'AQS-88101'!$E$2:$E$2744&amp;'AQS-88101'!$G$2:$G$2744,0)),""),"")</f>
        <v/>
      </c>
      <c r="L1154" s="107" t="str">
        <f t="shared" si="85"/>
        <v/>
      </c>
      <c r="M1154" s="42" t="str">
        <f t="shared" si="86"/>
        <v/>
      </c>
      <c r="N1154" s="42" t="str">
        <f t="shared" si="87"/>
        <v/>
      </c>
      <c r="O1154" s="108" t="str">
        <f t="shared" si="88"/>
        <v/>
      </c>
    </row>
    <row r="1155" spans="1:15" x14ac:dyDescent="0.25">
      <c r="A1155" s="79">
        <f t="shared" si="89"/>
        <v>39613</v>
      </c>
      <c r="B1155" s="107">
        <f t="array" ref="B1155">IFERROR(IF(INDEX('AQS-88101'!$M$2:$M$2744,MATCH('88101-daily-summary-by-site'!$A1155&amp;'88101-daily-summary-by-site'!B$2&amp;'88101-daily-summary-by-site'!B$3,'AQS-88101'!$AC$2:$AC$2744&amp;'AQS-88101'!$E$2:$E$2744&amp;'AQS-88101'!$G$2:$G$2744,0))&lt;&gt;"",INDEX('AQS-88101'!$M$2:$M$2744,MATCH('88101-daily-summary-by-site'!$A1155&amp;'88101-daily-summary-by-site'!B$2&amp;'88101-daily-summary-by-site'!B$3,'AQS-88101'!$AC$2:$AC$2744&amp;'AQS-88101'!$E$2:$E$2744&amp;'AQS-88101'!$G$2:$G$2744,0)),""),"")</f>
        <v>3.2</v>
      </c>
      <c r="C1155" s="42" t="str">
        <f t="array" ref="C1155">IFERROR(IF(INDEX('AQS-88101'!$M$2:$M$2744,MATCH('88101-daily-summary-by-site'!$A1155&amp;'88101-daily-summary-by-site'!C$2&amp;'88101-daily-summary-by-site'!C$3,'AQS-88101'!$AC$2:$AC$2744&amp;'AQS-88101'!$E$2:$E$2744&amp;'AQS-88101'!$G$2:$G$2744,0))&lt;&gt;"",INDEX('AQS-88101'!$M$2:$M$2744,MATCH('88101-daily-summary-by-site'!$A1155&amp;'88101-daily-summary-by-site'!C$2&amp;'88101-daily-summary-by-site'!C$3,'AQS-88101'!$AC$2:$AC$2744&amp;'AQS-88101'!$E$2:$E$2744&amp;'AQS-88101'!$G$2:$G$2744,0)),""),"")</f>
        <v/>
      </c>
      <c r="D1155" s="42" t="str">
        <f t="array" ref="D1155">IFERROR(IF(INDEX('AQS-88101'!$M$2:$M$2744,MATCH('88101-daily-summary-by-site'!$A1155&amp;'88101-daily-summary-by-site'!D$2&amp;'88101-daily-summary-by-site'!D$3,'AQS-88101'!$AC$2:$AC$2744&amp;'AQS-88101'!$E$2:$E$2744&amp;'AQS-88101'!$G$2:$G$2744,0))&lt;&gt;"",INDEX('AQS-88101'!$M$2:$M$2744,MATCH('88101-daily-summary-by-site'!$A1155&amp;'88101-daily-summary-by-site'!D$2&amp;'88101-daily-summary-by-site'!D$3,'AQS-88101'!$AC$2:$AC$2744&amp;'AQS-88101'!$E$2:$E$2744&amp;'AQS-88101'!$G$2:$G$2744,0)),""),"")</f>
        <v/>
      </c>
      <c r="E1155" s="42" t="str">
        <f t="array" ref="E1155">IFERROR(IF(INDEX('AQS-88101'!$M$2:$M$2744,MATCH('88101-daily-summary-by-site'!$A1155&amp;'88101-daily-summary-by-site'!E$2&amp;'88101-daily-summary-by-site'!E$3,'AQS-88101'!$AC$2:$AC$2744&amp;'AQS-88101'!$E$2:$E$2744&amp;'AQS-88101'!$G$2:$G$2744,0))&lt;&gt;"",INDEX('AQS-88101'!$M$2:$M$2744,MATCH('88101-daily-summary-by-site'!$A1155&amp;'88101-daily-summary-by-site'!E$2&amp;'88101-daily-summary-by-site'!E$3,'AQS-88101'!$AC$2:$AC$2744&amp;'AQS-88101'!$E$2:$E$2744&amp;'AQS-88101'!$G$2:$G$2744,0)),""),"")</f>
        <v/>
      </c>
      <c r="F1155" s="42" t="str">
        <f t="array" ref="F1155">IFERROR(IF(INDEX('AQS-88101'!$M$2:$M$2744,MATCH('88101-daily-summary-by-site'!$A1155&amp;'88101-daily-summary-by-site'!F$2&amp;'88101-daily-summary-by-site'!F$3,'AQS-88101'!$AC$2:$AC$2744&amp;'AQS-88101'!$E$2:$E$2744&amp;'AQS-88101'!$G$2:$G$2744,0))&lt;&gt;"",INDEX('AQS-88101'!$M$2:$M$2744,MATCH('88101-daily-summary-by-site'!$A1155&amp;'88101-daily-summary-by-site'!F$2&amp;'88101-daily-summary-by-site'!F$3,'AQS-88101'!$AC$2:$AC$2744&amp;'AQS-88101'!$E$2:$E$2744&amp;'AQS-88101'!$G$2:$G$2744,0)),""),"")</f>
        <v/>
      </c>
      <c r="G1155" s="42" t="str">
        <f t="array" ref="G1155">IFERROR(IF(INDEX('AQS-88101'!$M$2:$M$2744,MATCH('88101-daily-summary-by-site'!$A1155&amp;'88101-daily-summary-by-site'!G$2&amp;'88101-daily-summary-by-site'!G$3,'AQS-88101'!$AC$2:$AC$2744&amp;'AQS-88101'!$E$2:$E$2744&amp;'AQS-88101'!$G$2:$G$2744,0))&lt;&gt;"",INDEX('AQS-88101'!$M$2:$M$2744,MATCH('88101-daily-summary-by-site'!$A1155&amp;'88101-daily-summary-by-site'!G$2&amp;'88101-daily-summary-by-site'!G$3,'AQS-88101'!$AC$2:$AC$2744&amp;'AQS-88101'!$E$2:$E$2744&amp;'AQS-88101'!$G$2:$G$2744,0)),""),"")</f>
        <v/>
      </c>
      <c r="H1155" s="42" t="str">
        <f t="array" ref="H1155">IFERROR(IF(INDEX('AQS-88101'!$M$2:$M$2744,MATCH('88101-daily-summary-by-site'!$A1155&amp;'88101-daily-summary-by-site'!H$2&amp;'88101-daily-summary-by-site'!H$3,'AQS-88101'!$AC$2:$AC$2744&amp;'AQS-88101'!$E$2:$E$2744&amp;'AQS-88101'!$G$2:$G$2744,0))&lt;&gt;"",INDEX('AQS-88101'!$M$2:$M$2744,MATCH('88101-daily-summary-by-site'!$A1155&amp;'88101-daily-summary-by-site'!H$2&amp;'88101-daily-summary-by-site'!H$3,'AQS-88101'!$AC$2:$AC$2744&amp;'AQS-88101'!$E$2:$E$2744&amp;'AQS-88101'!$G$2:$G$2744,0)),""),"")</f>
        <v/>
      </c>
      <c r="I1155" s="108" t="str">
        <f t="array" ref="I1155">IFERROR(IF(INDEX('AQS-88101'!$M$2:$M$2744,MATCH('88101-daily-summary-by-site'!$A1155&amp;'88101-daily-summary-by-site'!I$2&amp;'88101-daily-summary-by-site'!I$3,'AQS-88101'!$AC$2:$AC$2744&amp;'AQS-88101'!$E$2:$E$2744&amp;'AQS-88101'!$G$2:$G$2744,0))&lt;&gt;"",INDEX('AQS-88101'!$M$2:$M$2744,MATCH('88101-daily-summary-by-site'!$A1155&amp;'88101-daily-summary-by-site'!I$2&amp;'88101-daily-summary-by-site'!I$3,'AQS-88101'!$AC$2:$AC$2744&amp;'AQS-88101'!$E$2:$E$2744&amp;'AQS-88101'!$G$2:$G$2744,0)),""),"")</f>
        <v/>
      </c>
      <c r="L1155" s="107">
        <f t="shared" si="85"/>
        <v>3.2</v>
      </c>
      <c r="M1155" s="42" t="str">
        <f t="shared" si="86"/>
        <v/>
      </c>
      <c r="N1155" s="42" t="str">
        <f t="shared" si="87"/>
        <v/>
      </c>
      <c r="O1155" s="108" t="str">
        <f t="shared" si="88"/>
        <v/>
      </c>
    </row>
    <row r="1156" spans="1:15" x14ac:dyDescent="0.25">
      <c r="A1156" s="79">
        <f t="shared" si="89"/>
        <v>39614</v>
      </c>
      <c r="B1156" s="107" t="str">
        <f t="array" ref="B1156">IFERROR(IF(INDEX('AQS-88101'!$M$2:$M$2744,MATCH('88101-daily-summary-by-site'!$A1156&amp;'88101-daily-summary-by-site'!B$2&amp;'88101-daily-summary-by-site'!B$3,'AQS-88101'!$AC$2:$AC$2744&amp;'AQS-88101'!$E$2:$E$2744&amp;'AQS-88101'!$G$2:$G$2744,0))&lt;&gt;"",INDEX('AQS-88101'!$M$2:$M$2744,MATCH('88101-daily-summary-by-site'!$A1156&amp;'88101-daily-summary-by-site'!B$2&amp;'88101-daily-summary-by-site'!B$3,'AQS-88101'!$AC$2:$AC$2744&amp;'AQS-88101'!$E$2:$E$2744&amp;'AQS-88101'!$G$2:$G$2744,0)),""),"")</f>
        <v/>
      </c>
      <c r="C1156" s="42" t="str">
        <f t="array" ref="C1156">IFERROR(IF(INDEX('AQS-88101'!$M$2:$M$2744,MATCH('88101-daily-summary-by-site'!$A1156&amp;'88101-daily-summary-by-site'!C$2&amp;'88101-daily-summary-by-site'!C$3,'AQS-88101'!$AC$2:$AC$2744&amp;'AQS-88101'!$E$2:$E$2744&amp;'AQS-88101'!$G$2:$G$2744,0))&lt;&gt;"",INDEX('AQS-88101'!$M$2:$M$2744,MATCH('88101-daily-summary-by-site'!$A1156&amp;'88101-daily-summary-by-site'!C$2&amp;'88101-daily-summary-by-site'!C$3,'AQS-88101'!$AC$2:$AC$2744&amp;'AQS-88101'!$E$2:$E$2744&amp;'AQS-88101'!$G$2:$G$2744,0)),""),"")</f>
        <v/>
      </c>
      <c r="D1156" s="42" t="str">
        <f t="array" ref="D1156">IFERROR(IF(INDEX('AQS-88101'!$M$2:$M$2744,MATCH('88101-daily-summary-by-site'!$A1156&amp;'88101-daily-summary-by-site'!D$2&amp;'88101-daily-summary-by-site'!D$3,'AQS-88101'!$AC$2:$AC$2744&amp;'AQS-88101'!$E$2:$E$2744&amp;'AQS-88101'!$G$2:$G$2744,0))&lt;&gt;"",INDEX('AQS-88101'!$M$2:$M$2744,MATCH('88101-daily-summary-by-site'!$A1156&amp;'88101-daily-summary-by-site'!D$2&amp;'88101-daily-summary-by-site'!D$3,'AQS-88101'!$AC$2:$AC$2744&amp;'AQS-88101'!$E$2:$E$2744&amp;'AQS-88101'!$G$2:$G$2744,0)),""),"")</f>
        <v/>
      </c>
      <c r="E1156" s="42" t="str">
        <f t="array" ref="E1156">IFERROR(IF(INDEX('AQS-88101'!$M$2:$M$2744,MATCH('88101-daily-summary-by-site'!$A1156&amp;'88101-daily-summary-by-site'!E$2&amp;'88101-daily-summary-by-site'!E$3,'AQS-88101'!$AC$2:$AC$2744&amp;'AQS-88101'!$E$2:$E$2744&amp;'AQS-88101'!$G$2:$G$2744,0))&lt;&gt;"",INDEX('AQS-88101'!$M$2:$M$2744,MATCH('88101-daily-summary-by-site'!$A1156&amp;'88101-daily-summary-by-site'!E$2&amp;'88101-daily-summary-by-site'!E$3,'AQS-88101'!$AC$2:$AC$2744&amp;'AQS-88101'!$E$2:$E$2744&amp;'AQS-88101'!$G$2:$G$2744,0)),""),"")</f>
        <v/>
      </c>
      <c r="F1156" s="42" t="str">
        <f t="array" ref="F1156">IFERROR(IF(INDEX('AQS-88101'!$M$2:$M$2744,MATCH('88101-daily-summary-by-site'!$A1156&amp;'88101-daily-summary-by-site'!F$2&amp;'88101-daily-summary-by-site'!F$3,'AQS-88101'!$AC$2:$AC$2744&amp;'AQS-88101'!$E$2:$E$2744&amp;'AQS-88101'!$G$2:$G$2744,0))&lt;&gt;"",INDEX('AQS-88101'!$M$2:$M$2744,MATCH('88101-daily-summary-by-site'!$A1156&amp;'88101-daily-summary-by-site'!F$2&amp;'88101-daily-summary-by-site'!F$3,'AQS-88101'!$AC$2:$AC$2744&amp;'AQS-88101'!$E$2:$E$2744&amp;'AQS-88101'!$G$2:$G$2744,0)),""),"")</f>
        <v/>
      </c>
      <c r="G1156" s="42" t="str">
        <f t="array" ref="G1156">IFERROR(IF(INDEX('AQS-88101'!$M$2:$M$2744,MATCH('88101-daily-summary-by-site'!$A1156&amp;'88101-daily-summary-by-site'!G$2&amp;'88101-daily-summary-by-site'!G$3,'AQS-88101'!$AC$2:$AC$2744&amp;'AQS-88101'!$E$2:$E$2744&amp;'AQS-88101'!$G$2:$G$2744,0))&lt;&gt;"",INDEX('AQS-88101'!$M$2:$M$2744,MATCH('88101-daily-summary-by-site'!$A1156&amp;'88101-daily-summary-by-site'!G$2&amp;'88101-daily-summary-by-site'!G$3,'AQS-88101'!$AC$2:$AC$2744&amp;'AQS-88101'!$E$2:$E$2744&amp;'AQS-88101'!$G$2:$G$2744,0)),""),"")</f>
        <v/>
      </c>
      <c r="H1156" s="42" t="str">
        <f t="array" ref="H1156">IFERROR(IF(INDEX('AQS-88101'!$M$2:$M$2744,MATCH('88101-daily-summary-by-site'!$A1156&amp;'88101-daily-summary-by-site'!H$2&amp;'88101-daily-summary-by-site'!H$3,'AQS-88101'!$AC$2:$AC$2744&amp;'AQS-88101'!$E$2:$E$2744&amp;'AQS-88101'!$G$2:$G$2744,0))&lt;&gt;"",INDEX('AQS-88101'!$M$2:$M$2744,MATCH('88101-daily-summary-by-site'!$A1156&amp;'88101-daily-summary-by-site'!H$2&amp;'88101-daily-summary-by-site'!H$3,'AQS-88101'!$AC$2:$AC$2744&amp;'AQS-88101'!$E$2:$E$2744&amp;'AQS-88101'!$G$2:$G$2744,0)),""),"")</f>
        <v/>
      </c>
      <c r="I1156" s="108" t="str">
        <f t="array" ref="I1156">IFERROR(IF(INDEX('AQS-88101'!$M$2:$M$2744,MATCH('88101-daily-summary-by-site'!$A1156&amp;'88101-daily-summary-by-site'!I$2&amp;'88101-daily-summary-by-site'!I$3,'AQS-88101'!$AC$2:$AC$2744&amp;'AQS-88101'!$E$2:$E$2744&amp;'AQS-88101'!$G$2:$G$2744,0))&lt;&gt;"",INDEX('AQS-88101'!$M$2:$M$2744,MATCH('88101-daily-summary-by-site'!$A1156&amp;'88101-daily-summary-by-site'!I$2&amp;'88101-daily-summary-by-site'!I$3,'AQS-88101'!$AC$2:$AC$2744&amp;'AQS-88101'!$E$2:$E$2744&amp;'AQS-88101'!$G$2:$G$2744,0)),""),"")</f>
        <v/>
      </c>
      <c r="L1156" s="107" t="str">
        <f t="shared" si="85"/>
        <v/>
      </c>
      <c r="M1156" s="42" t="str">
        <f t="shared" si="86"/>
        <v/>
      </c>
      <c r="N1156" s="42" t="str">
        <f t="shared" si="87"/>
        <v/>
      </c>
      <c r="O1156" s="108" t="str">
        <f t="shared" si="88"/>
        <v/>
      </c>
    </row>
    <row r="1157" spans="1:15" x14ac:dyDescent="0.25">
      <c r="A1157" s="79">
        <f t="shared" si="89"/>
        <v>39615</v>
      </c>
      <c r="B1157" s="107" t="str">
        <f t="array" ref="B1157">IFERROR(IF(INDEX('AQS-88101'!$M$2:$M$2744,MATCH('88101-daily-summary-by-site'!$A1157&amp;'88101-daily-summary-by-site'!B$2&amp;'88101-daily-summary-by-site'!B$3,'AQS-88101'!$AC$2:$AC$2744&amp;'AQS-88101'!$E$2:$E$2744&amp;'AQS-88101'!$G$2:$G$2744,0))&lt;&gt;"",INDEX('AQS-88101'!$M$2:$M$2744,MATCH('88101-daily-summary-by-site'!$A1157&amp;'88101-daily-summary-by-site'!B$2&amp;'88101-daily-summary-by-site'!B$3,'AQS-88101'!$AC$2:$AC$2744&amp;'AQS-88101'!$E$2:$E$2744&amp;'AQS-88101'!$G$2:$G$2744,0)),""),"")</f>
        <v/>
      </c>
      <c r="C1157" s="42" t="str">
        <f t="array" ref="C1157">IFERROR(IF(INDEX('AQS-88101'!$M$2:$M$2744,MATCH('88101-daily-summary-by-site'!$A1157&amp;'88101-daily-summary-by-site'!C$2&amp;'88101-daily-summary-by-site'!C$3,'AQS-88101'!$AC$2:$AC$2744&amp;'AQS-88101'!$E$2:$E$2744&amp;'AQS-88101'!$G$2:$G$2744,0))&lt;&gt;"",INDEX('AQS-88101'!$M$2:$M$2744,MATCH('88101-daily-summary-by-site'!$A1157&amp;'88101-daily-summary-by-site'!C$2&amp;'88101-daily-summary-by-site'!C$3,'AQS-88101'!$AC$2:$AC$2744&amp;'AQS-88101'!$E$2:$E$2744&amp;'AQS-88101'!$G$2:$G$2744,0)),""),"")</f>
        <v/>
      </c>
      <c r="D1157" s="42" t="str">
        <f t="array" ref="D1157">IFERROR(IF(INDEX('AQS-88101'!$M$2:$M$2744,MATCH('88101-daily-summary-by-site'!$A1157&amp;'88101-daily-summary-by-site'!D$2&amp;'88101-daily-summary-by-site'!D$3,'AQS-88101'!$AC$2:$AC$2744&amp;'AQS-88101'!$E$2:$E$2744&amp;'AQS-88101'!$G$2:$G$2744,0))&lt;&gt;"",INDEX('AQS-88101'!$M$2:$M$2744,MATCH('88101-daily-summary-by-site'!$A1157&amp;'88101-daily-summary-by-site'!D$2&amp;'88101-daily-summary-by-site'!D$3,'AQS-88101'!$AC$2:$AC$2744&amp;'AQS-88101'!$E$2:$E$2744&amp;'AQS-88101'!$G$2:$G$2744,0)),""),"")</f>
        <v/>
      </c>
      <c r="E1157" s="42" t="str">
        <f t="array" ref="E1157">IFERROR(IF(INDEX('AQS-88101'!$M$2:$M$2744,MATCH('88101-daily-summary-by-site'!$A1157&amp;'88101-daily-summary-by-site'!E$2&amp;'88101-daily-summary-by-site'!E$3,'AQS-88101'!$AC$2:$AC$2744&amp;'AQS-88101'!$E$2:$E$2744&amp;'AQS-88101'!$G$2:$G$2744,0))&lt;&gt;"",INDEX('AQS-88101'!$M$2:$M$2744,MATCH('88101-daily-summary-by-site'!$A1157&amp;'88101-daily-summary-by-site'!E$2&amp;'88101-daily-summary-by-site'!E$3,'AQS-88101'!$AC$2:$AC$2744&amp;'AQS-88101'!$E$2:$E$2744&amp;'AQS-88101'!$G$2:$G$2744,0)),""),"")</f>
        <v/>
      </c>
      <c r="F1157" s="42" t="str">
        <f t="array" ref="F1157">IFERROR(IF(INDEX('AQS-88101'!$M$2:$M$2744,MATCH('88101-daily-summary-by-site'!$A1157&amp;'88101-daily-summary-by-site'!F$2&amp;'88101-daily-summary-by-site'!F$3,'AQS-88101'!$AC$2:$AC$2744&amp;'AQS-88101'!$E$2:$E$2744&amp;'AQS-88101'!$G$2:$G$2744,0))&lt;&gt;"",INDEX('AQS-88101'!$M$2:$M$2744,MATCH('88101-daily-summary-by-site'!$A1157&amp;'88101-daily-summary-by-site'!F$2&amp;'88101-daily-summary-by-site'!F$3,'AQS-88101'!$AC$2:$AC$2744&amp;'AQS-88101'!$E$2:$E$2744&amp;'AQS-88101'!$G$2:$G$2744,0)),""),"")</f>
        <v/>
      </c>
      <c r="G1157" s="42" t="str">
        <f t="array" ref="G1157">IFERROR(IF(INDEX('AQS-88101'!$M$2:$M$2744,MATCH('88101-daily-summary-by-site'!$A1157&amp;'88101-daily-summary-by-site'!G$2&amp;'88101-daily-summary-by-site'!G$3,'AQS-88101'!$AC$2:$AC$2744&amp;'AQS-88101'!$E$2:$E$2744&amp;'AQS-88101'!$G$2:$G$2744,0))&lt;&gt;"",INDEX('AQS-88101'!$M$2:$M$2744,MATCH('88101-daily-summary-by-site'!$A1157&amp;'88101-daily-summary-by-site'!G$2&amp;'88101-daily-summary-by-site'!G$3,'AQS-88101'!$AC$2:$AC$2744&amp;'AQS-88101'!$E$2:$E$2744&amp;'AQS-88101'!$G$2:$G$2744,0)),""),"")</f>
        <v/>
      </c>
      <c r="H1157" s="42" t="str">
        <f t="array" ref="H1157">IFERROR(IF(INDEX('AQS-88101'!$M$2:$M$2744,MATCH('88101-daily-summary-by-site'!$A1157&amp;'88101-daily-summary-by-site'!H$2&amp;'88101-daily-summary-by-site'!H$3,'AQS-88101'!$AC$2:$AC$2744&amp;'AQS-88101'!$E$2:$E$2744&amp;'AQS-88101'!$G$2:$G$2744,0))&lt;&gt;"",INDEX('AQS-88101'!$M$2:$M$2744,MATCH('88101-daily-summary-by-site'!$A1157&amp;'88101-daily-summary-by-site'!H$2&amp;'88101-daily-summary-by-site'!H$3,'AQS-88101'!$AC$2:$AC$2744&amp;'AQS-88101'!$E$2:$E$2744&amp;'AQS-88101'!$G$2:$G$2744,0)),""),"")</f>
        <v/>
      </c>
      <c r="I1157" s="108" t="str">
        <f t="array" ref="I1157">IFERROR(IF(INDEX('AQS-88101'!$M$2:$M$2744,MATCH('88101-daily-summary-by-site'!$A1157&amp;'88101-daily-summary-by-site'!I$2&amp;'88101-daily-summary-by-site'!I$3,'AQS-88101'!$AC$2:$AC$2744&amp;'AQS-88101'!$E$2:$E$2744&amp;'AQS-88101'!$G$2:$G$2744,0))&lt;&gt;"",INDEX('AQS-88101'!$M$2:$M$2744,MATCH('88101-daily-summary-by-site'!$A1157&amp;'88101-daily-summary-by-site'!I$2&amp;'88101-daily-summary-by-site'!I$3,'AQS-88101'!$AC$2:$AC$2744&amp;'AQS-88101'!$E$2:$E$2744&amp;'AQS-88101'!$G$2:$G$2744,0)),""),"")</f>
        <v/>
      </c>
      <c r="L1157" s="107" t="str">
        <f t="shared" ref="L1157:L1220" si="90">IF(B1157&lt;&gt;"",B1157,IF(C1157&lt;&gt;"",C1157,""))</f>
        <v/>
      </c>
      <c r="M1157" s="42" t="str">
        <f t="shared" ref="M1157:M1220" si="91">IF(D1157&lt;&gt;"",D1157,IF(E1157&lt;&gt;"",E1157,""))</f>
        <v/>
      </c>
      <c r="N1157" s="42" t="str">
        <f t="shared" ref="N1157:N1220" si="92">IF(F1157&lt;&gt;"",F1157,IF(G1157&lt;&gt;"",G1157,IF(H1157&lt;&gt;"",H1157,"")))</f>
        <v/>
      </c>
      <c r="O1157" s="108" t="str">
        <f t="shared" ref="O1157:O1220" si="93">IF(I1157&lt;&gt;"",I1157,"")</f>
        <v/>
      </c>
    </row>
    <row r="1158" spans="1:15" x14ac:dyDescent="0.25">
      <c r="A1158" s="79">
        <f t="shared" ref="A1158:A1221" si="94">IF(AND(MONTH(A1157)=8,DAY(A1157)=31),DATE(YEAR(A1157)+1,5,1),A1157+1)</f>
        <v>39616</v>
      </c>
      <c r="B1158" s="107">
        <f t="array" ref="B1158">IFERROR(IF(INDEX('AQS-88101'!$M$2:$M$2744,MATCH('88101-daily-summary-by-site'!$A1158&amp;'88101-daily-summary-by-site'!B$2&amp;'88101-daily-summary-by-site'!B$3,'AQS-88101'!$AC$2:$AC$2744&amp;'AQS-88101'!$E$2:$E$2744&amp;'AQS-88101'!$G$2:$G$2744,0))&lt;&gt;"",INDEX('AQS-88101'!$M$2:$M$2744,MATCH('88101-daily-summary-by-site'!$A1158&amp;'88101-daily-summary-by-site'!B$2&amp;'88101-daily-summary-by-site'!B$3,'AQS-88101'!$AC$2:$AC$2744&amp;'AQS-88101'!$E$2:$E$2744&amp;'AQS-88101'!$G$2:$G$2744,0)),""),"")</f>
        <v>2.4</v>
      </c>
      <c r="C1158" s="42">
        <f t="array" ref="C1158">IFERROR(IF(INDEX('AQS-88101'!$M$2:$M$2744,MATCH('88101-daily-summary-by-site'!$A1158&amp;'88101-daily-summary-by-site'!C$2&amp;'88101-daily-summary-by-site'!C$3,'AQS-88101'!$AC$2:$AC$2744&amp;'AQS-88101'!$E$2:$E$2744&amp;'AQS-88101'!$G$2:$G$2744,0))&lt;&gt;"",INDEX('AQS-88101'!$M$2:$M$2744,MATCH('88101-daily-summary-by-site'!$A1158&amp;'88101-daily-summary-by-site'!C$2&amp;'88101-daily-summary-by-site'!C$3,'AQS-88101'!$AC$2:$AC$2744&amp;'AQS-88101'!$E$2:$E$2744&amp;'AQS-88101'!$G$2:$G$2744,0)),""),"")</f>
        <v>2</v>
      </c>
      <c r="D1158" s="42" t="str">
        <f t="array" ref="D1158">IFERROR(IF(INDEX('AQS-88101'!$M$2:$M$2744,MATCH('88101-daily-summary-by-site'!$A1158&amp;'88101-daily-summary-by-site'!D$2&amp;'88101-daily-summary-by-site'!D$3,'AQS-88101'!$AC$2:$AC$2744&amp;'AQS-88101'!$E$2:$E$2744&amp;'AQS-88101'!$G$2:$G$2744,0))&lt;&gt;"",INDEX('AQS-88101'!$M$2:$M$2744,MATCH('88101-daily-summary-by-site'!$A1158&amp;'88101-daily-summary-by-site'!D$2&amp;'88101-daily-summary-by-site'!D$3,'AQS-88101'!$AC$2:$AC$2744&amp;'AQS-88101'!$E$2:$E$2744&amp;'AQS-88101'!$G$2:$G$2744,0)),""),"")</f>
        <v/>
      </c>
      <c r="E1158" s="42" t="str">
        <f t="array" ref="E1158">IFERROR(IF(INDEX('AQS-88101'!$M$2:$M$2744,MATCH('88101-daily-summary-by-site'!$A1158&amp;'88101-daily-summary-by-site'!E$2&amp;'88101-daily-summary-by-site'!E$3,'AQS-88101'!$AC$2:$AC$2744&amp;'AQS-88101'!$E$2:$E$2744&amp;'AQS-88101'!$G$2:$G$2744,0))&lt;&gt;"",INDEX('AQS-88101'!$M$2:$M$2744,MATCH('88101-daily-summary-by-site'!$A1158&amp;'88101-daily-summary-by-site'!E$2&amp;'88101-daily-summary-by-site'!E$3,'AQS-88101'!$AC$2:$AC$2744&amp;'AQS-88101'!$E$2:$E$2744&amp;'AQS-88101'!$G$2:$G$2744,0)),""),"")</f>
        <v/>
      </c>
      <c r="F1158" s="42" t="str">
        <f t="array" ref="F1158">IFERROR(IF(INDEX('AQS-88101'!$M$2:$M$2744,MATCH('88101-daily-summary-by-site'!$A1158&amp;'88101-daily-summary-by-site'!F$2&amp;'88101-daily-summary-by-site'!F$3,'AQS-88101'!$AC$2:$AC$2744&amp;'AQS-88101'!$E$2:$E$2744&amp;'AQS-88101'!$G$2:$G$2744,0))&lt;&gt;"",INDEX('AQS-88101'!$M$2:$M$2744,MATCH('88101-daily-summary-by-site'!$A1158&amp;'88101-daily-summary-by-site'!F$2&amp;'88101-daily-summary-by-site'!F$3,'AQS-88101'!$AC$2:$AC$2744&amp;'AQS-88101'!$E$2:$E$2744&amp;'AQS-88101'!$G$2:$G$2744,0)),""),"")</f>
        <v/>
      </c>
      <c r="G1158" s="42" t="str">
        <f t="array" ref="G1158">IFERROR(IF(INDEX('AQS-88101'!$M$2:$M$2744,MATCH('88101-daily-summary-by-site'!$A1158&amp;'88101-daily-summary-by-site'!G$2&amp;'88101-daily-summary-by-site'!G$3,'AQS-88101'!$AC$2:$AC$2744&amp;'AQS-88101'!$E$2:$E$2744&amp;'AQS-88101'!$G$2:$G$2744,0))&lt;&gt;"",INDEX('AQS-88101'!$M$2:$M$2744,MATCH('88101-daily-summary-by-site'!$A1158&amp;'88101-daily-summary-by-site'!G$2&amp;'88101-daily-summary-by-site'!G$3,'AQS-88101'!$AC$2:$AC$2744&amp;'AQS-88101'!$E$2:$E$2744&amp;'AQS-88101'!$G$2:$G$2744,0)),""),"")</f>
        <v/>
      </c>
      <c r="H1158" s="42" t="str">
        <f t="array" ref="H1158">IFERROR(IF(INDEX('AQS-88101'!$M$2:$M$2744,MATCH('88101-daily-summary-by-site'!$A1158&amp;'88101-daily-summary-by-site'!H$2&amp;'88101-daily-summary-by-site'!H$3,'AQS-88101'!$AC$2:$AC$2744&amp;'AQS-88101'!$E$2:$E$2744&amp;'AQS-88101'!$G$2:$G$2744,0))&lt;&gt;"",INDEX('AQS-88101'!$M$2:$M$2744,MATCH('88101-daily-summary-by-site'!$A1158&amp;'88101-daily-summary-by-site'!H$2&amp;'88101-daily-summary-by-site'!H$3,'AQS-88101'!$AC$2:$AC$2744&amp;'AQS-88101'!$E$2:$E$2744&amp;'AQS-88101'!$G$2:$G$2744,0)),""),"")</f>
        <v/>
      </c>
      <c r="I1158" s="108" t="str">
        <f t="array" ref="I1158">IFERROR(IF(INDEX('AQS-88101'!$M$2:$M$2744,MATCH('88101-daily-summary-by-site'!$A1158&amp;'88101-daily-summary-by-site'!I$2&amp;'88101-daily-summary-by-site'!I$3,'AQS-88101'!$AC$2:$AC$2744&amp;'AQS-88101'!$E$2:$E$2744&amp;'AQS-88101'!$G$2:$G$2744,0))&lt;&gt;"",INDEX('AQS-88101'!$M$2:$M$2744,MATCH('88101-daily-summary-by-site'!$A1158&amp;'88101-daily-summary-by-site'!I$2&amp;'88101-daily-summary-by-site'!I$3,'AQS-88101'!$AC$2:$AC$2744&amp;'AQS-88101'!$E$2:$E$2744&amp;'AQS-88101'!$G$2:$G$2744,0)),""),"")</f>
        <v/>
      </c>
      <c r="L1158" s="107">
        <f t="shared" si="90"/>
        <v>2.4</v>
      </c>
      <c r="M1158" s="42" t="str">
        <f t="shared" si="91"/>
        <v/>
      </c>
      <c r="N1158" s="42" t="str">
        <f t="shared" si="92"/>
        <v/>
      </c>
      <c r="O1158" s="108" t="str">
        <f t="shared" si="93"/>
        <v/>
      </c>
    </row>
    <row r="1159" spans="1:15" x14ac:dyDescent="0.25">
      <c r="A1159" s="79">
        <f t="shared" si="94"/>
        <v>39617</v>
      </c>
      <c r="B1159" s="107" t="str">
        <f t="array" ref="B1159">IFERROR(IF(INDEX('AQS-88101'!$M$2:$M$2744,MATCH('88101-daily-summary-by-site'!$A1159&amp;'88101-daily-summary-by-site'!B$2&amp;'88101-daily-summary-by-site'!B$3,'AQS-88101'!$AC$2:$AC$2744&amp;'AQS-88101'!$E$2:$E$2744&amp;'AQS-88101'!$G$2:$G$2744,0))&lt;&gt;"",INDEX('AQS-88101'!$M$2:$M$2744,MATCH('88101-daily-summary-by-site'!$A1159&amp;'88101-daily-summary-by-site'!B$2&amp;'88101-daily-summary-by-site'!B$3,'AQS-88101'!$AC$2:$AC$2744&amp;'AQS-88101'!$E$2:$E$2744&amp;'AQS-88101'!$G$2:$G$2744,0)),""),"")</f>
        <v/>
      </c>
      <c r="C1159" s="42" t="str">
        <f t="array" ref="C1159">IFERROR(IF(INDEX('AQS-88101'!$M$2:$M$2744,MATCH('88101-daily-summary-by-site'!$A1159&amp;'88101-daily-summary-by-site'!C$2&amp;'88101-daily-summary-by-site'!C$3,'AQS-88101'!$AC$2:$AC$2744&amp;'AQS-88101'!$E$2:$E$2744&amp;'AQS-88101'!$G$2:$G$2744,0))&lt;&gt;"",INDEX('AQS-88101'!$M$2:$M$2744,MATCH('88101-daily-summary-by-site'!$A1159&amp;'88101-daily-summary-by-site'!C$2&amp;'88101-daily-summary-by-site'!C$3,'AQS-88101'!$AC$2:$AC$2744&amp;'AQS-88101'!$E$2:$E$2744&amp;'AQS-88101'!$G$2:$G$2744,0)),""),"")</f>
        <v/>
      </c>
      <c r="D1159" s="42" t="str">
        <f t="array" ref="D1159">IFERROR(IF(INDEX('AQS-88101'!$M$2:$M$2744,MATCH('88101-daily-summary-by-site'!$A1159&amp;'88101-daily-summary-by-site'!D$2&amp;'88101-daily-summary-by-site'!D$3,'AQS-88101'!$AC$2:$AC$2744&amp;'AQS-88101'!$E$2:$E$2744&amp;'AQS-88101'!$G$2:$G$2744,0))&lt;&gt;"",INDEX('AQS-88101'!$M$2:$M$2744,MATCH('88101-daily-summary-by-site'!$A1159&amp;'88101-daily-summary-by-site'!D$2&amp;'88101-daily-summary-by-site'!D$3,'AQS-88101'!$AC$2:$AC$2744&amp;'AQS-88101'!$E$2:$E$2744&amp;'AQS-88101'!$G$2:$G$2744,0)),""),"")</f>
        <v/>
      </c>
      <c r="E1159" s="42" t="str">
        <f t="array" ref="E1159">IFERROR(IF(INDEX('AQS-88101'!$M$2:$M$2744,MATCH('88101-daily-summary-by-site'!$A1159&amp;'88101-daily-summary-by-site'!E$2&amp;'88101-daily-summary-by-site'!E$3,'AQS-88101'!$AC$2:$AC$2744&amp;'AQS-88101'!$E$2:$E$2744&amp;'AQS-88101'!$G$2:$G$2744,0))&lt;&gt;"",INDEX('AQS-88101'!$M$2:$M$2744,MATCH('88101-daily-summary-by-site'!$A1159&amp;'88101-daily-summary-by-site'!E$2&amp;'88101-daily-summary-by-site'!E$3,'AQS-88101'!$AC$2:$AC$2744&amp;'AQS-88101'!$E$2:$E$2744&amp;'AQS-88101'!$G$2:$G$2744,0)),""),"")</f>
        <v/>
      </c>
      <c r="F1159" s="42" t="str">
        <f t="array" ref="F1159">IFERROR(IF(INDEX('AQS-88101'!$M$2:$M$2744,MATCH('88101-daily-summary-by-site'!$A1159&amp;'88101-daily-summary-by-site'!F$2&amp;'88101-daily-summary-by-site'!F$3,'AQS-88101'!$AC$2:$AC$2744&amp;'AQS-88101'!$E$2:$E$2744&amp;'AQS-88101'!$G$2:$G$2744,0))&lt;&gt;"",INDEX('AQS-88101'!$M$2:$M$2744,MATCH('88101-daily-summary-by-site'!$A1159&amp;'88101-daily-summary-by-site'!F$2&amp;'88101-daily-summary-by-site'!F$3,'AQS-88101'!$AC$2:$AC$2744&amp;'AQS-88101'!$E$2:$E$2744&amp;'AQS-88101'!$G$2:$G$2744,0)),""),"")</f>
        <v/>
      </c>
      <c r="G1159" s="42" t="str">
        <f t="array" ref="G1159">IFERROR(IF(INDEX('AQS-88101'!$M$2:$M$2744,MATCH('88101-daily-summary-by-site'!$A1159&amp;'88101-daily-summary-by-site'!G$2&amp;'88101-daily-summary-by-site'!G$3,'AQS-88101'!$AC$2:$AC$2744&amp;'AQS-88101'!$E$2:$E$2744&amp;'AQS-88101'!$G$2:$G$2744,0))&lt;&gt;"",INDEX('AQS-88101'!$M$2:$M$2744,MATCH('88101-daily-summary-by-site'!$A1159&amp;'88101-daily-summary-by-site'!G$2&amp;'88101-daily-summary-by-site'!G$3,'AQS-88101'!$AC$2:$AC$2744&amp;'AQS-88101'!$E$2:$E$2744&amp;'AQS-88101'!$G$2:$G$2744,0)),""),"")</f>
        <v/>
      </c>
      <c r="H1159" s="42" t="str">
        <f t="array" ref="H1159">IFERROR(IF(INDEX('AQS-88101'!$M$2:$M$2744,MATCH('88101-daily-summary-by-site'!$A1159&amp;'88101-daily-summary-by-site'!H$2&amp;'88101-daily-summary-by-site'!H$3,'AQS-88101'!$AC$2:$AC$2744&amp;'AQS-88101'!$E$2:$E$2744&amp;'AQS-88101'!$G$2:$G$2744,0))&lt;&gt;"",INDEX('AQS-88101'!$M$2:$M$2744,MATCH('88101-daily-summary-by-site'!$A1159&amp;'88101-daily-summary-by-site'!H$2&amp;'88101-daily-summary-by-site'!H$3,'AQS-88101'!$AC$2:$AC$2744&amp;'AQS-88101'!$E$2:$E$2744&amp;'AQS-88101'!$G$2:$G$2744,0)),""),"")</f>
        <v/>
      </c>
      <c r="I1159" s="108" t="str">
        <f t="array" ref="I1159">IFERROR(IF(INDEX('AQS-88101'!$M$2:$M$2744,MATCH('88101-daily-summary-by-site'!$A1159&amp;'88101-daily-summary-by-site'!I$2&amp;'88101-daily-summary-by-site'!I$3,'AQS-88101'!$AC$2:$AC$2744&amp;'AQS-88101'!$E$2:$E$2744&amp;'AQS-88101'!$G$2:$G$2744,0))&lt;&gt;"",INDEX('AQS-88101'!$M$2:$M$2744,MATCH('88101-daily-summary-by-site'!$A1159&amp;'88101-daily-summary-by-site'!I$2&amp;'88101-daily-summary-by-site'!I$3,'AQS-88101'!$AC$2:$AC$2744&amp;'AQS-88101'!$E$2:$E$2744&amp;'AQS-88101'!$G$2:$G$2744,0)),""),"")</f>
        <v/>
      </c>
      <c r="L1159" s="107" t="str">
        <f t="shared" si="90"/>
        <v/>
      </c>
      <c r="M1159" s="42" t="str">
        <f t="shared" si="91"/>
        <v/>
      </c>
      <c r="N1159" s="42" t="str">
        <f t="shared" si="92"/>
        <v/>
      </c>
      <c r="O1159" s="108" t="str">
        <f t="shared" si="93"/>
        <v/>
      </c>
    </row>
    <row r="1160" spans="1:15" x14ac:dyDescent="0.25">
      <c r="A1160" s="79">
        <f t="shared" si="94"/>
        <v>39618</v>
      </c>
      <c r="B1160" s="107" t="str">
        <f t="array" ref="B1160">IFERROR(IF(INDEX('AQS-88101'!$M$2:$M$2744,MATCH('88101-daily-summary-by-site'!$A1160&amp;'88101-daily-summary-by-site'!B$2&amp;'88101-daily-summary-by-site'!B$3,'AQS-88101'!$AC$2:$AC$2744&amp;'AQS-88101'!$E$2:$E$2744&amp;'AQS-88101'!$G$2:$G$2744,0))&lt;&gt;"",INDEX('AQS-88101'!$M$2:$M$2744,MATCH('88101-daily-summary-by-site'!$A1160&amp;'88101-daily-summary-by-site'!B$2&amp;'88101-daily-summary-by-site'!B$3,'AQS-88101'!$AC$2:$AC$2744&amp;'AQS-88101'!$E$2:$E$2744&amp;'AQS-88101'!$G$2:$G$2744,0)),""),"")</f>
        <v/>
      </c>
      <c r="C1160" s="42" t="str">
        <f t="array" ref="C1160">IFERROR(IF(INDEX('AQS-88101'!$M$2:$M$2744,MATCH('88101-daily-summary-by-site'!$A1160&amp;'88101-daily-summary-by-site'!C$2&amp;'88101-daily-summary-by-site'!C$3,'AQS-88101'!$AC$2:$AC$2744&amp;'AQS-88101'!$E$2:$E$2744&amp;'AQS-88101'!$G$2:$G$2744,0))&lt;&gt;"",INDEX('AQS-88101'!$M$2:$M$2744,MATCH('88101-daily-summary-by-site'!$A1160&amp;'88101-daily-summary-by-site'!C$2&amp;'88101-daily-summary-by-site'!C$3,'AQS-88101'!$AC$2:$AC$2744&amp;'AQS-88101'!$E$2:$E$2744&amp;'AQS-88101'!$G$2:$G$2744,0)),""),"")</f>
        <v/>
      </c>
      <c r="D1160" s="42" t="str">
        <f t="array" ref="D1160">IFERROR(IF(INDEX('AQS-88101'!$M$2:$M$2744,MATCH('88101-daily-summary-by-site'!$A1160&amp;'88101-daily-summary-by-site'!D$2&amp;'88101-daily-summary-by-site'!D$3,'AQS-88101'!$AC$2:$AC$2744&amp;'AQS-88101'!$E$2:$E$2744&amp;'AQS-88101'!$G$2:$G$2744,0))&lt;&gt;"",INDEX('AQS-88101'!$M$2:$M$2744,MATCH('88101-daily-summary-by-site'!$A1160&amp;'88101-daily-summary-by-site'!D$2&amp;'88101-daily-summary-by-site'!D$3,'AQS-88101'!$AC$2:$AC$2744&amp;'AQS-88101'!$E$2:$E$2744&amp;'AQS-88101'!$G$2:$G$2744,0)),""),"")</f>
        <v/>
      </c>
      <c r="E1160" s="42" t="str">
        <f t="array" ref="E1160">IFERROR(IF(INDEX('AQS-88101'!$M$2:$M$2744,MATCH('88101-daily-summary-by-site'!$A1160&amp;'88101-daily-summary-by-site'!E$2&amp;'88101-daily-summary-by-site'!E$3,'AQS-88101'!$AC$2:$AC$2744&amp;'AQS-88101'!$E$2:$E$2744&amp;'AQS-88101'!$G$2:$G$2744,0))&lt;&gt;"",INDEX('AQS-88101'!$M$2:$M$2744,MATCH('88101-daily-summary-by-site'!$A1160&amp;'88101-daily-summary-by-site'!E$2&amp;'88101-daily-summary-by-site'!E$3,'AQS-88101'!$AC$2:$AC$2744&amp;'AQS-88101'!$E$2:$E$2744&amp;'AQS-88101'!$G$2:$G$2744,0)),""),"")</f>
        <v/>
      </c>
      <c r="F1160" s="42" t="str">
        <f t="array" ref="F1160">IFERROR(IF(INDEX('AQS-88101'!$M$2:$M$2744,MATCH('88101-daily-summary-by-site'!$A1160&amp;'88101-daily-summary-by-site'!F$2&amp;'88101-daily-summary-by-site'!F$3,'AQS-88101'!$AC$2:$AC$2744&amp;'AQS-88101'!$E$2:$E$2744&amp;'AQS-88101'!$G$2:$G$2744,0))&lt;&gt;"",INDEX('AQS-88101'!$M$2:$M$2744,MATCH('88101-daily-summary-by-site'!$A1160&amp;'88101-daily-summary-by-site'!F$2&amp;'88101-daily-summary-by-site'!F$3,'AQS-88101'!$AC$2:$AC$2744&amp;'AQS-88101'!$E$2:$E$2744&amp;'AQS-88101'!$G$2:$G$2744,0)),""),"")</f>
        <v/>
      </c>
      <c r="G1160" s="42" t="str">
        <f t="array" ref="G1160">IFERROR(IF(INDEX('AQS-88101'!$M$2:$M$2744,MATCH('88101-daily-summary-by-site'!$A1160&amp;'88101-daily-summary-by-site'!G$2&amp;'88101-daily-summary-by-site'!G$3,'AQS-88101'!$AC$2:$AC$2744&amp;'AQS-88101'!$E$2:$E$2744&amp;'AQS-88101'!$G$2:$G$2744,0))&lt;&gt;"",INDEX('AQS-88101'!$M$2:$M$2744,MATCH('88101-daily-summary-by-site'!$A1160&amp;'88101-daily-summary-by-site'!G$2&amp;'88101-daily-summary-by-site'!G$3,'AQS-88101'!$AC$2:$AC$2744&amp;'AQS-88101'!$E$2:$E$2744&amp;'AQS-88101'!$G$2:$G$2744,0)),""),"")</f>
        <v/>
      </c>
      <c r="H1160" s="42" t="str">
        <f t="array" ref="H1160">IFERROR(IF(INDEX('AQS-88101'!$M$2:$M$2744,MATCH('88101-daily-summary-by-site'!$A1160&amp;'88101-daily-summary-by-site'!H$2&amp;'88101-daily-summary-by-site'!H$3,'AQS-88101'!$AC$2:$AC$2744&amp;'AQS-88101'!$E$2:$E$2744&amp;'AQS-88101'!$G$2:$G$2744,0))&lt;&gt;"",INDEX('AQS-88101'!$M$2:$M$2744,MATCH('88101-daily-summary-by-site'!$A1160&amp;'88101-daily-summary-by-site'!H$2&amp;'88101-daily-summary-by-site'!H$3,'AQS-88101'!$AC$2:$AC$2744&amp;'AQS-88101'!$E$2:$E$2744&amp;'AQS-88101'!$G$2:$G$2744,0)),""),"")</f>
        <v/>
      </c>
      <c r="I1160" s="108" t="str">
        <f t="array" ref="I1160">IFERROR(IF(INDEX('AQS-88101'!$M$2:$M$2744,MATCH('88101-daily-summary-by-site'!$A1160&amp;'88101-daily-summary-by-site'!I$2&amp;'88101-daily-summary-by-site'!I$3,'AQS-88101'!$AC$2:$AC$2744&amp;'AQS-88101'!$E$2:$E$2744&amp;'AQS-88101'!$G$2:$G$2744,0))&lt;&gt;"",INDEX('AQS-88101'!$M$2:$M$2744,MATCH('88101-daily-summary-by-site'!$A1160&amp;'88101-daily-summary-by-site'!I$2&amp;'88101-daily-summary-by-site'!I$3,'AQS-88101'!$AC$2:$AC$2744&amp;'AQS-88101'!$E$2:$E$2744&amp;'AQS-88101'!$G$2:$G$2744,0)),""),"")</f>
        <v/>
      </c>
      <c r="L1160" s="107" t="str">
        <f t="shared" si="90"/>
        <v/>
      </c>
      <c r="M1160" s="42" t="str">
        <f t="shared" si="91"/>
        <v/>
      </c>
      <c r="N1160" s="42" t="str">
        <f t="shared" si="92"/>
        <v/>
      </c>
      <c r="O1160" s="108" t="str">
        <f t="shared" si="93"/>
        <v/>
      </c>
    </row>
    <row r="1161" spans="1:15" x14ac:dyDescent="0.25">
      <c r="A1161" s="79">
        <f t="shared" si="94"/>
        <v>39619</v>
      </c>
      <c r="B1161" s="107">
        <f t="array" ref="B1161">IFERROR(IF(INDEX('AQS-88101'!$M$2:$M$2744,MATCH('88101-daily-summary-by-site'!$A1161&amp;'88101-daily-summary-by-site'!B$2&amp;'88101-daily-summary-by-site'!B$3,'AQS-88101'!$AC$2:$AC$2744&amp;'AQS-88101'!$E$2:$E$2744&amp;'AQS-88101'!$G$2:$G$2744,0))&lt;&gt;"",INDEX('AQS-88101'!$M$2:$M$2744,MATCH('88101-daily-summary-by-site'!$A1161&amp;'88101-daily-summary-by-site'!B$2&amp;'88101-daily-summary-by-site'!B$3,'AQS-88101'!$AC$2:$AC$2744&amp;'AQS-88101'!$E$2:$E$2744&amp;'AQS-88101'!$G$2:$G$2744,0)),""),"")</f>
        <v>3.8</v>
      </c>
      <c r="C1161" s="42" t="str">
        <f t="array" ref="C1161">IFERROR(IF(INDEX('AQS-88101'!$M$2:$M$2744,MATCH('88101-daily-summary-by-site'!$A1161&amp;'88101-daily-summary-by-site'!C$2&amp;'88101-daily-summary-by-site'!C$3,'AQS-88101'!$AC$2:$AC$2744&amp;'AQS-88101'!$E$2:$E$2744&amp;'AQS-88101'!$G$2:$G$2744,0))&lt;&gt;"",INDEX('AQS-88101'!$M$2:$M$2744,MATCH('88101-daily-summary-by-site'!$A1161&amp;'88101-daily-summary-by-site'!C$2&amp;'88101-daily-summary-by-site'!C$3,'AQS-88101'!$AC$2:$AC$2744&amp;'AQS-88101'!$E$2:$E$2744&amp;'AQS-88101'!$G$2:$G$2744,0)),""),"")</f>
        <v/>
      </c>
      <c r="D1161" s="42" t="str">
        <f t="array" ref="D1161">IFERROR(IF(INDEX('AQS-88101'!$M$2:$M$2744,MATCH('88101-daily-summary-by-site'!$A1161&amp;'88101-daily-summary-by-site'!D$2&amp;'88101-daily-summary-by-site'!D$3,'AQS-88101'!$AC$2:$AC$2744&amp;'AQS-88101'!$E$2:$E$2744&amp;'AQS-88101'!$G$2:$G$2744,0))&lt;&gt;"",INDEX('AQS-88101'!$M$2:$M$2744,MATCH('88101-daily-summary-by-site'!$A1161&amp;'88101-daily-summary-by-site'!D$2&amp;'88101-daily-summary-by-site'!D$3,'AQS-88101'!$AC$2:$AC$2744&amp;'AQS-88101'!$E$2:$E$2744&amp;'AQS-88101'!$G$2:$G$2744,0)),""),"")</f>
        <v/>
      </c>
      <c r="E1161" s="42" t="str">
        <f t="array" ref="E1161">IFERROR(IF(INDEX('AQS-88101'!$M$2:$M$2744,MATCH('88101-daily-summary-by-site'!$A1161&amp;'88101-daily-summary-by-site'!E$2&amp;'88101-daily-summary-by-site'!E$3,'AQS-88101'!$AC$2:$AC$2744&amp;'AQS-88101'!$E$2:$E$2744&amp;'AQS-88101'!$G$2:$G$2744,0))&lt;&gt;"",INDEX('AQS-88101'!$M$2:$M$2744,MATCH('88101-daily-summary-by-site'!$A1161&amp;'88101-daily-summary-by-site'!E$2&amp;'88101-daily-summary-by-site'!E$3,'AQS-88101'!$AC$2:$AC$2744&amp;'AQS-88101'!$E$2:$E$2744&amp;'AQS-88101'!$G$2:$G$2744,0)),""),"")</f>
        <v/>
      </c>
      <c r="F1161" s="42" t="str">
        <f t="array" ref="F1161">IFERROR(IF(INDEX('AQS-88101'!$M$2:$M$2744,MATCH('88101-daily-summary-by-site'!$A1161&amp;'88101-daily-summary-by-site'!F$2&amp;'88101-daily-summary-by-site'!F$3,'AQS-88101'!$AC$2:$AC$2744&amp;'AQS-88101'!$E$2:$E$2744&amp;'AQS-88101'!$G$2:$G$2744,0))&lt;&gt;"",INDEX('AQS-88101'!$M$2:$M$2744,MATCH('88101-daily-summary-by-site'!$A1161&amp;'88101-daily-summary-by-site'!F$2&amp;'88101-daily-summary-by-site'!F$3,'AQS-88101'!$AC$2:$AC$2744&amp;'AQS-88101'!$E$2:$E$2744&amp;'AQS-88101'!$G$2:$G$2744,0)),""),"")</f>
        <v/>
      </c>
      <c r="G1161" s="42" t="str">
        <f t="array" ref="G1161">IFERROR(IF(INDEX('AQS-88101'!$M$2:$M$2744,MATCH('88101-daily-summary-by-site'!$A1161&amp;'88101-daily-summary-by-site'!G$2&amp;'88101-daily-summary-by-site'!G$3,'AQS-88101'!$AC$2:$AC$2744&amp;'AQS-88101'!$E$2:$E$2744&amp;'AQS-88101'!$G$2:$G$2744,0))&lt;&gt;"",INDEX('AQS-88101'!$M$2:$M$2744,MATCH('88101-daily-summary-by-site'!$A1161&amp;'88101-daily-summary-by-site'!G$2&amp;'88101-daily-summary-by-site'!G$3,'AQS-88101'!$AC$2:$AC$2744&amp;'AQS-88101'!$E$2:$E$2744&amp;'AQS-88101'!$G$2:$G$2744,0)),""),"")</f>
        <v/>
      </c>
      <c r="H1161" s="42" t="str">
        <f t="array" ref="H1161">IFERROR(IF(INDEX('AQS-88101'!$M$2:$M$2744,MATCH('88101-daily-summary-by-site'!$A1161&amp;'88101-daily-summary-by-site'!H$2&amp;'88101-daily-summary-by-site'!H$3,'AQS-88101'!$AC$2:$AC$2744&amp;'AQS-88101'!$E$2:$E$2744&amp;'AQS-88101'!$G$2:$G$2744,0))&lt;&gt;"",INDEX('AQS-88101'!$M$2:$M$2744,MATCH('88101-daily-summary-by-site'!$A1161&amp;'88101-daily-summary-by-site'!H$2&amp;'88101-daily-summary-by-site'!H$3,'AQS-88101'!$AC$2:$AC$2744&amp;'AQS-88101'!$E$2:$E$2744&amp;'AQS-88101'!$G$2:$G$2744,0)),""),"")</f>
        <v/>
      </c>
      <c r="I1161" s="108" t="str">
        <f t="array" ref="I1161">IFERROR(IF(INDEX('AQS-88101'!$M$2:$M$2744,MATCH('88101-daily-summary-by-site'!$A1161&amp;'88101-daily-summary-by-site'!I$2&amp;'88101-daily-summary-by-site'!I$3,'AQS-88101'!$AC$2:$AC$2744&amp;'AQS-88101'!$E$2:$E$2744&amp;'AQS-88101'!$G$2:$G$2744,0))&lt;&gt;"",INDEX('AQS-88101'!$M$2:$M$2744,MATCH('88101-daily-summary-by-site'!$A1161&amp;'88101-daily-summary-by-site'!I$2&amp;'88101-daily-summary-by-site'!I$3,'AQS-88101'!$AC$2:$AC$2744&amp;'AQS-88101'!$E$2:$E$2744&amp;'AQS-88101'!$G$2:$G$2744,0)),""),"")</f>
        <v/>
      </c>
      <c r="L1161" s="107">
        <f t="shared" si="90"/>
        <v>3.8</v>
      </c>
      <c r="M1161" s="42" t="str">
        <f t="shared" si="91"/>
        <v/>
      </c>
      <c r="N1161" s="42" t="str">
        <f t="shared" si="92"/>
        <v/>
      </c>
      <c r="O1161" s="108" t="str">
        <f t="shared" si="93"/>
        <v/>
      </c>
    </row>
    <row r="1162" spans="1:15" x14ac:dyDescent="0.25">
      <c r="A1162" s="79">
        <f t="shared" si="94"/>
        <v>39620</v>
      </c>
      <c r="B1162" s="107" t="str">
        <f t="array" ref="B1162">IFERROR(IF(INDEX('AQS-88101'!$M$2:$M$2744,MATCH('88101-daily-summary-by-site'!$A1162&amp;'88101-daily-summary-by-site'!B$2&amp;'88101-daily-summary-by-site'!B$3,'AQS-88101'!$AC$2:$AC$2744&amp;'AQS-88101'!$E$2:$E$2744&amp;'AQS-88101'!$G$2:$G$2744,0))&lt;&gt;"",INDEX('AQS-88101'!$M$2:$M$2744,MATCH('88101-daily-summary-by-site'!$A1162&amp;'88101-daily-summary-by-site'!B$2&amp;'88101-daily-summary-by-site'!B$3,'AQS-88101'!$AC$2:$AC$2744&amp;'AQS-88101'!$E$2:$E$2744&amp;'AQS-88101'!$G$2:$G$2744,0)),""),"")</f>
        <v/>
      </c>
      <c r="C1162" s="42" t="str">
        <f t="array" ref="C1162">IFERROR(IF(INDEX('AQS-88101'!$M$2:$M$2744,MATCH('88101-daily-summary-by-site'!$A1162&amp;'88101-daily-summary-by-site'!C$2&amp;'88101-daily-summary-by-site'!C$3,'AQS-88101'!$AC$2:$AC$2744&amp;'AQS-88101'!$E$2:$E$2744&amp;'AQS-88101'!$G$2:$G$2744,0))&lt;&gt;"",INDEX('AQS-88101'!$M$2:$M$2744,MATCH('88101-daily-summary-by-site'!$A1162&amp;'88101-daily-summary-by-site'!C$2&amp;'88101-daily-summary-by-site'!C$3,'AQS-88101'!$AC$2:$AC$2744&amp;'AQS-88101'!$E$2:$E$2744&amp;'AQS-88101'!$G$2:$G$2744,0)),""),"")</f>
        <v/>
      </c>
      <c r="D1162" s="42" t="str">
        <f t="array" ref="D1162">IFERROR(IF(INDEX('AQS-88101'!$M$2:$M$2744,MATCH('88101-daily-summary-by-site'!$A1162&amp;'88101-daily-summary-by-site'!D$2&amp;'88101-daily-summary-by-site'!D$3,'AQS-88101'!$AC$2:$AC$2744&amp;'AQS-88101'!$E$2:$E$2744&amp;'AQS-88101'!$G$2:$G$2744,0))&lt;&gt;"",INDEX('AQS-88101'!$M$2:$M$2744,MATCH('88101-daily-summary-by-site'!$A1162&amp;'88101-daily-summary-by-site'!D$2&amp;'88101-daily-summary-by-site'!D$3,'AQS-88101'!$AC$2:$AC$2744&amp;'AQS-88101'!$E$2:$E$2744&amp;'AQS-88101'!$G$2:$G$2744,0)),""),"")</f>
        <v/>
      </c>
      <c r="E1162" s="42" t="str">
        <f t="array" ref="E1162">IFERROR(IF(INDEX('AQS-88101'!$M$2:$M$2744,MATCH('88101-daily-summary-by-site'!$A1162&amp;'88101-daily-summary-by-site'!E$2&amp;'88101-daily-summary-by-site'!E$3,'AQS-88101'!$AC$2:$AC$2744&amp;'AQS-88101'!$E$2:$E$2744&amp;'AQS-88101'!$G$2:$G$2744,0))&lt;&gt;"",INDEX('AQS-88101'!$M$2:$M$2744,MATCH('88101-daily-summary-by-site'!$A1162&amp;'88101-daily-summary-by-site'!E$2&amp;'88101-daily-summary-by-site'!E$3,'AQS-88101'!$AC$2:$AC$2744&amp;'AQS-88101'!$E$2:$E$2744&amp;'AQS-88101'!$G$2:$G$2744,0)),""),"")</f>
        <v/>
      </c>
      <c r="F1162" s="42" t="str">
        <f t="array" ref="F1162">IFERROR(IF(INDEX('AQS-88101'!$M$2:$M$2744,MATCH('88101-daily-summary-by-site'!$A1162&amp;'88101-daily-summary-by-site'!F$2&amp;'88101-daily-summary-by-site'!F$3,'AQS-88101'!$AC$2:$AC$2744&amp;'AQS-88101'!$E$2:$E$2744&amp;'AQS-88101'!$G$2:$G$2744,0))&lt;&gt;"",INDEX('AQS-88101'!$M$2:$M$2744,MATCH('88101-daily-summary-by-site'!$A1162&amp;'88101-daily-summary-by-site'!F$2&amp;'88101-daily-summary-by-site'!F$3,'AQS-88101'!$AC$2:$AC$2744&amp;'AQS-88101'!$E$2:$E$2744&amp;'AQS-88101'!$G$2:$G$2744,0)),""),"")</f>
        <v/>
      </c>
      <c r="G1162" s="42" t="str">
        <f t="array" ref="G1162">IFERROR(IF(INDEX('AQS-88101'!$M$2:$M$2744,MATCH('88101-daily-summary-by-site'!$A1162&amp;'88101-daily-summary-by-site'!G$2&amp;'88101-daily-summary-by-site'!G$3,'AQS-88101'!$AC$2:$AC$2744&amp;'AQS-88101'!$E$2:$E$2744&amp;'AQS-88101'!$G$2:$G$2744,0))&lt;&gt;"",INDEX('AQS-88101'!$M$2:$M$2744,MATCH('88101-daily-summary-by-site'!$A1162&amp;'88101-daily-summary-by-site'!G$2&amp;'88101-daily-summary-by-site'!G$3,'AQS-88101'!$AC$2:$AC$2744&amp;'AQS-88101'!$E$2:$E$2744&amp;'AQS-88101'!$G$2:$G$2744,0)),""),"")</f>
        <v/>
      </c>
      <c r="H1162" s="42" t="str">
        <f t="array" ref="H1162">IFERROR(IF(INDEX('AQS-88101'!$M$2:$M$2744,MATCH('88101-daily-summary-by-site'!$A1162&amp;'88101-daily-summary-by-site'!H$2&amp;'88101-daily-summary-by-site'!H$3,'AQS-88101'!$AC$2:$AC$2744&amp;'AQS-88101'!$E$2:$E$2744&amp;'AQS-88101'!$G$2:$G$2744,0))&lt;&gt;"",INDEX('AQS-88101'!$M$2:$M$2744,MATCH('88101-daily-summary-by-site'!$A1162&amp;'88101-daily-summary-by-site'!H$2&amp;'88101-daily-summary-by-site'!H$3,'AQS-88101'!$AC$2:$AC$2744&amp;'AQS-88101'!$E$2:$E$2744&amp;'AQS-88101'!$G$2:$G$2744,0)),""),"")</f>
        <v/>
      </c>
      <c r="I1162" s="108" t="str">
        <f t="array" ref="I1162">IFERROR(IF(INDEX('AQS-88101'!$M$2:$M$2744,MATCH('88101-daily-summary-by-site'!$A1162&amp;'88101-daily-summary-by-site'!I$2&amp;'88101-daily-summary-by-site'!I$3,'AQS-88101'!$AC$2:$AC$2744&amp;'AQS-88101'!$E$2:$E$2744&amp;'AQS-88101'!$G$2:$G$2744,0))&lt;&gt;"",INDEX('AQS-88101'!$M$2:$M$2744,MATCH('88101-daily-summary-by-site'!$A1162&amp;'88101-daily-summary-by-site'!I$2&amp;'88101-daily-summary-by-site'!I$3,'AQS-88101'!$AC$2:$AC$2744&amp;'AQS-88101'!$E$2:$E$2744&amp;'AQS-88101'!$G$2:$G$2744,0)),""),"")</f>
        <v/>
      </c>
      <c r="L1162" s="107" t="str">
        <f t="shared" si="90"/>
        <v/>
      </c>
      <c r="M1162" s="42" t="str">
        <f t="shared" si="91"/>
        <v/>
      </c>
      <c r="N1162" s="42" t="str">
        <f t="shared" si="92"/>
        <v/>
      </c>
      <c r="O1162" s="108" t="str">
        <f t="shared" si="93"/>
        <v/>
      </c>
    </row>
    <row r="1163" spans="1:15" x14ac:dyDescent="0.25">
      <c r="A1163" s="79">
        <f t="shared" si="94"/>
        <v>39621</v>
      </c>
      <c r="B1163" s="107" t="str">
        <f t="array" ref="B1163">IFERROR(IF(INDEX('AQS-88101'!$M$2:$M$2744,MATCH('88101-daily-summary-by-site'!$A1163&amp;'88101-daily-summary-by-site'!B$2&amp;'88101-daily-summary-by-site'!B$3,'AQS-88101'!$AC$2:$AC$2744&amp;'AQS-88101'!$E$2:$E$2744&amp;'AQS-88101'!$G$2:$G$2744,0))&lt;&gt;"",INDEX('AQS-88101'!$M$2:$M$2744,MATCH('88101-daily-summary-by-site'!$A1163&amp;'88101-daily-summary-by-site'!B$2&amp;'88101-daily-summary-by-site'!B$3,'AQS-88101'!$AC$2:$AC$2744&amp;'AQS-88101'!$E$2:$E$2744&amp;'AQS-88101'!$G$2:$G$2744,0)),""),"")</f>
        <v/>
      </c>
      <c r="C1163" s="42" t="str">
        <f t="array" ref="C1163">IFERROR(IF(INDEX('AQS-88101'!$M$2:$M$2744,MATCH('88101-daily-summary-by-site'!$A1163&amp;'88101-daily-summary-by-site'!C$2&amp;'88101-daily-summary-by-site'!C$3,'AQS-88101'!$AC$2:$AC$2744&amp;'AQS-88101'!$E$2:$E$2744&amp;'AQS-88101'!$G$2:$G$2744,0))&lt;&gt;"",INDEX('AQS-88101'!$M$2:$M$2744,MATCH('88101-daily-summary-by-site'!$A1163&amp;'88101-daily-summary-by-site'!C$2&amp;'88101-daily-summary-by-site'!C$3,'AQS-88101'!$AC$2:$AC$2744&amp;'AQS-88101'!$E$2:$E$2744&amp;'AQS-88101'!$G$2:$G$2744,0)),""),"")</f>
        <v/>
      </c>
      <c r="D1163" s="42" t="str">
        <f t="array" ref="D1163">IFERROR(IF(INDEX('AQS-88101'!$M$2:$M$2744,MATCH('88101-daily-summary-by-site'!$A1163&amp;'88101-daily-summary-by-site'!D$2&amp;'88101-daily-summary-by-site'!D$3,'AQS-88101'!$AC$2:$AC$2744&amp;'AQS-88101'!$E$2:$E$2744&amp;'AQS-88101'!$G$2:$G$2744,0))&lt;&gt;"",INDEX('AQS-88101'!$M$2:$M$2744,MATCH('88101-daily-summary-by-site'!$A1163&amp;'88101-daily-summary-by-site'!D$2&amp;'88101-daily-summary-by-site'!D$3,'AQS-88101'!$AC$2:$AC$2744&amp;'AQS-88101'!$E$2:$E$2744&amp;'AQS-88101'!$G$2:$G$2744,0)),""),"")</f>
        <v/>
      </c>
      <c r="E1163" s="42" t="str">
        <f t="array" ref="E1163">IFERROR(IF(INDEX('AQS-88101'!$M$2:$M$2744,MATCH('88101-daily-summary-by-site'!$A1163&amp;'88101-daily-summary-by-site'!E$2&amp;'88101-daily-summary-by-site'!E$3,'AQS-88101'!$AC$2:$AC$2744&amp;'AQS-88101'!$E$2:$E$2744&amp;'AQS-88101'!$G$2:$G$2744,0))&lt;&gt;"",INDEX('AQS-88101'!$M$2:$M$2744,MATCH('88101-daily-summary-by-site'!$A1163&amp;'88101-daily-summary-by-site'!E$2&amp;'88101-daily-summary-by-site'!E$3,'AQS-88101'!$AC$2:$AC$2744&amp;'AQS-88101'!$E$2:$E$2744&amp;'AQS-88101'!$G$2:$G$2744,0)),""),"")</f>
        <v/>
      </c>
      <c r="F1163" s="42" t="str">
        <f t="array" ref="F1163">IFERROR(IF(INDEX('AQS-88101'!$M$2:$M$2744,MATCH('88101-daily-summary-by-site'!$A1163&amp;'88101-daily-summary-by-site'!F$2&amp;'88101-daily-summary-by-site'!F$3,'AQS-88101'!$AC$2:$AC$2744&amp;'AQS-88101'!$E$2:$E$2744&amp;'AQS-88101'!$G$2:$G$2744,0))&lt;&gt;"",INDEX('AQS-88101'!$M$2:$M$2744,MATCH('88101-daily-summary-by-site'!$A1163&amp;'88101-daily-summary-by-site'!F$2&amp;'88101-daily-summary-by-site'!F$3,'AQS-88101'!$AC$2:$AC$2744&amp;'AQS-88101'!$E$2:$E$2744&amp;'AQS-88101'!$G$2:$G$2744,0)),""),"")</f>
        <v/>
      </c>
      <c r="G1163" s="42" t="str">
        <f t="array" ref="G1163">IFERROR(IF(INDEX('AQS-88101'!$M$2:$M$2744,MATCH('88101-daily-summary-by-site'!$A1163&amp;'88101-daily-summary-by-site'!G$2&amp;'88101-daily-summary-by-site'!G$3,'AQS-88101'!$AC$2:$AC$2744&amp;'AQS-88101'!$E$2:$E$2744&amp;'AQS-88101'!$G$2:$G$2744,0))&lt;&gt;"",INDEX('AQS-88101'!$M$2:$M$2744,MATCH('88101-daily-summary-by-site'!$A1163&amp;'88101-daily-summary-by-site'!G$2&amp;'88101-daily-summary-by-site'!G$3,'AQS-88101'!$AC$2:$AC$2744&amp;'AQS-88101'!$E$2:$E$2744&amp;'AQS-88101'!$G$2:$G$2744,0)),""),"")</f>
        <v/>
      </c>
      <c r="H1163" s="42" t="str">
        <f t="array" ref="H1163">IFERROR(IF(INDEX('AQS-88101'!$M$2:$M$2744,MATCH('88101-daily-summary-by-site'!$A1163&amp;'88101-daily-summary-by-site'!H$2&amp;'88101-daily-summary-by-site'!H$3,'AQS-88101'!$AC$2:$AC$2744&amp;'AQS-88101'!$E$2:$E$2744&amp;'AQS-88101'!$G$2:$G$2744,0))&lt;&gt;"",INDEX('AQS-88101'!$M$2:$M$2744,MATCH('88101-daily-summary-by-site'!$A1163&amp;'88101-daily-summary-by-site'!H$2&amp;'88101-daily-summary-by-site'!H$3,'AQS-88101'!$AC$2:$AC$2744&amp;'AQS-88101'!$E$2:$E$2744&amp;'AQS-88101'!$G$2:$G$2744,0)),""),"")</f>
        <v/>
      </c>
      <c r="I1163" s="108" t="str">
        <f t="array" ref="I1163">IFERROR(IF(INDEX('AQS-88101'!$M$2:$M$2744,MATCH('88101-daily-summary-by-site'!$A1163&amp;'88101-daily-summary-by-site'!I$2&amp;'88101-daily-summary-by-site'!I$3,'AQS-88101'!$AC$2:$AC$2744&amp;'AQS-88101'!$E$2:$E$2744&amp;'AQS-88101'!$G$2:$G$2744,0))&lt;&gt;"",INDEX('AQS-88101'!$M$2:$M$2744,MATCH('88101-daily-summary-by-site'!$A1163&amp;'88101-daily-summary-by-site'!I$2&amp;'88101-daily-summary-by-site'!I$3,'AQS-88101'!$AC$2:$AC$2744&amp;'AQS-88101'!$E$2:$E$2744&amp;'AQS-88101'!$G$2:$G$2744,0)),""),"")</f>
        <v/>
      </c>
      <c r="L1163" s="107" t="str">
        <f t="shared" si="90"/>
        <v/>
      </c>
      <c r="M1163" s="42" t="str">
        <f t="shared" si="91"/>
        <v/>
      </c>
      <c r="N1163" s="42" t="str">
        <f t="shared" si="92"/>
        <v/>
      </c>
      <c r="O1163" s="108" t="str">
        <f t="shared" si="93"/>
        <v/>
      </c>
    </row>
    <row r="1164" spans="1:15" x14ac:dyDescent="0.25">
      <c r="A1164" s="79">
        <f t="shared" si="94"/>
        <v>39622</v>
      </c>
      <c r="B1164" s="107">
        <f t="array" ref="B1164">IFERROR(IF(INDEX('AQS-88101'!$M$2:$M$2744,MATCH('88101-daily-summary-by-site'!$A1164&amp;'88101-daily-summary-by-site'!B$2&amp;'88101-daily-summary-by-site'!B$3,'AQS-88101'!$AC$2:$AC$2744&amp;'AQS-88101'!$E$2:$E$2744&amp;'AQS-88101'!$G$2:$G$2744,0))&lt;&gt;"",INDEX('AQS-88101'!$M$2:$M$2744,MATCH('88101-daily-summary-by-site'!$A1164&amp;'88101-daily-summary-by-site'!B$2&amp;'88101-daily-summary-by-site'!B$3,'AQS-88101'!$AC$2:$AC$2744&amp;'AQS-88101'!$E$2:$E$2744&amp;'AQS-88101'!$G$2:$G$2744,0)),""),"")</f>
        <v>2.1</v>
      </c>
      <c r="C1164" s="42">
        <f t="array" ref="C1164">IFERROR(IF(INDEX('AQS-88101'!$M$2:$M$2744,MATCH('88101-daily-summary-by-site'!$A1164&amp;'88101-daily-summary-by-site'!C$2&amp;'88101-daily-summary-by-site'!C$3,'AQS-88101'!$AC$2:$AC$2744&amp;'AQS-88101'!$E$2:$E$2744&amp;'AQS-88101'!$G$2:$G$2744,0))&lt;&gt;"",INDEX('AQS-88101'!$M$2:$M$2744,MATCH('88101-daily-summary-by-site'!$A1164&amp;'88101-daily-summary-by-site'!C$2&amp;'88101-daily-summary-by-site'!C$3,'AQS-88101'!$AC$2:$AC$2744&amp;'AQS-88101'!$E$2:$E$2744&amp;'AQS-88101'!$G$2:$G$2744,0)),""),"")</f>
        <v>2.2000000000000002</v>
      </c>
      <c r="D1164" s="42" t="str">
        <f t="array" ref="D1164">IFERROR(IF(INDEX('AQS-88101'!$M$2:$M$2744,MATCH('88101-daily-summary-by-site'!$A1164&amp;'88101-daily-summary-by-site'!D$2&amp;'88101-daily-summary-by-site'!D$3,'AQS-88101'!$AC$2:$AC$2744&amp;'AQS-88101'!$E$2:$E$2744&amp;'AQS-88101'!$G$2:$G$2744,0))&lt;&gt;"",INDEX('AQS-88101'!$M$2:$M$2744,MATCH('88101-daily-summary-by-site'!$A1164&amp;'88101-daily-summary-by-site'!D$2&amp;'88101-daily-summary-by-site'!D$3,'AQS-88101'!$AC$2:$AC$2744&amp;'AQS-88101'!$E$2:$E$2744&amp;'AQS-88101'!$G$2:$G$2744,0)),""),"")</f>
        <v/>
      </c>
      <c r="E1164" s="42" t="str">
        <f t="array" ref="E1164">IFERROR(IF(INDEX('AQS-88101'!$M$2:$M$2744,MATCH('88101-daily-summary-by-site'!$A1164&amp;'88101-daily-summary-by-site'!E$2&amp;'88101-daily-summary-by-site'!E$3,'AQS-88101'!$AC$2:$AC$2744&amp;'AQS-88101'!$E$2:$E$2744&amp;'AQS-88101'!$G$2:$G$2744,0))&lt;&gt;"",INDEX('AQS-88101'!$M$2:$M$2744,MATCH('88101-daily-summary-by-site'!$A1164&amp;'88101-daily-summary-by-site'!E$2&amp;'88101-daily-summary-by-site'!E$3,'AQS-88101'!$AC$2:$AC$2744&amp;'AQS-88101'!$E$2:$E$2744&amp;'AQS-88101'!$G$2:$G$2744,0)),""),"")</f>
        <v/>
      </c>
      <c r="F1164" s="42" t="str">
        <f t="array" ref="F1164">IFERROR(IF(INDEX('AQS-88101'!$M$2:$M$2744,MATCH('88101-daily-summary-by-site'!$A1164&amp;'88101-daily-summary-by-site'!F$2&amp;'88101-daily-summary-by-site'!F$3,'AQS-88101'!$AC$2:$AC$2744&amp;'AQS-88101'!$E$2:$E$2744&amp;'AQS-88101'!$G$2:$G$2744,0))&lt;&gt;"",INDEX('AQS-88101'!$M$2:$M$2744,MATCH('88101-daily-summary-by-site'!$A1164&amp;'88101-daily-summary-by-site'!F$2&amp;'88101-daily-summary-by-site'!F$3,'AQS-88101'!$AC$2:$AC$2744&amp;'AQS-88101'!$E$2:$E$2744&amp;'AQS-88101'!$G$2:$G$2744,0)),""),"")</f>
        <v/>
      </c>
      <c r="G1164" s="42" t="str">
        <f t="array" ref="G1164">IFERROR(IF(INDEX('AQS-88101'!$M$2:$M$2744,MATCH('88101-daily-summary-by-site'!$A1164&amp;'88101-daily-summary-by-site'!G$2&amp;'88101-daily-summary-by-site'!G$3,'AQS-88101'!$AC$2:$AC$2744&amp;'AQS-88101'!$E$2:$E$2744&amp;'AQS-88101'!$G$2:$G$2744,0))&lt;&gt;"",INDEX('AQS-88101'!$M$2:$M$2744,MATCH('88101-daily-summary-by-site'!$A1164&amp;'88101-daily-summary-by-site'!G$2&amp;'88101-daily-summary-by-site'!G$3,'AQS-88101'!$AC$2:$AC$2744&amp;'AQS-88101'!$E$2:$E$2744&amp;'AQS-88101'!$G$2:$G$2744,0)),""),"")</f>
        <v/>
      </c>
      <c r="H1164" s="42" t="str">
        <f t="array" ref="H1164">IFERROR(IF(INDEX('AQS-88101'!$M$2:$M$2744,MATCH('88101-daily-summary-by-site'!$A1164&amp;'88101-daily-summary-by-site'!H$2&amp;'88101-daily-summary-by-site'!H$3,'AQS-88101'!$AC$2:$AC$2744&amp;'AQS-88101'!$E$2:$E$2744&amp;'AQS-88101'!$G$2:$G$2744,0))&lt;&gt;"",INDEX('AQS-88101'!$M$2:$M$2744,MATCH('88101-daily-summary-by-site'!$A1164&amp;'88101-daily-summary-by-site'!H$2&amp;'88101-daily-summary-by-site'!H$3,'AQS-88101'!$AC$2:$AC$2744&amp;'AQS-88101'!$E$2:$E$2744&amp;'AQS-88101'!$G$2:$G$2744,0)),""),"")</f>
        <v/>
      </c>
      <c r="I1164" s="108" t="str">
        <f t="array" ref="I1164">IFERROR(IF(INDEX('AQS-88101'!$M$2:$M$2744,MATCH('88101-daily-summary-by-site'!$A1164&amp;'88101-daily-summary-by-site'!I$2&amp;'88101-daily-summary-by-site'!I$3,'AQS-88101'!$AC$2:$AC$2744&amp;'AQS-88101'!$E$2:$E$2744&amp;'AQS-88101'!$G$2:$G$2744,0))&lt;&gt;"",INDEX('AQS-88101'!$M$2:$M$2744,MATCH('88101-daily-summary-by-site'!$A1164&amp;'88101-daily-summary-by-site'!I$2&amp;'88101-daily-summary-by-site'!I$3,'AQS-88101'!$AC$2:$AC$2744&amp;'AQS-88101'!$E$2:$E$2744&amp;'AQS-88101'!$G$2:$G$2744,0)),""),"")</f>
        <v/>
      </c>
      <c r="L1164" s="107">
        <f t="shared" si="90"/>
        <v>2.1</v>
      </c>
      <c r="M1164" s="42" t="str">
        <f t="shared" si="91"/>
        <v/>
      </c>
      <c r="N1164" s="42" t="str">
        <f t="shared" si="92"/>
        <v/>
      </c>
      <c r="O1164" s="108" t="str">
        <f t="shared" si="93"/>
        <v/>
      </c>
    </row>
    <row r="1165" spans="1:15" x14ac:dyDescent="0.25">
      <c r="A1165" s="79">
        <f t="shared" si="94"/>
        <v>39623</v>
      </c>
      <c r="B1165" s="107" t="str">
        <f t="array" ref="B1165">IFERROR(IF(INDEX('AQS-88101'!$M$2:$M$2744,MATCH('88101-daily-summary-by-site'!$A1165&amp;'88101-daily-summary-by-site'!B$2&amp;'88101-daily-summary-by-site'!B$3,'AQS-88101'!$AC$2:$AC$2744&amp;'AQS-88101'!$E$2:$E$2744&amp;'AQS-88101'!$G$2:$G$2744,0))&lt;&gt;"",INDEX('AQS-88101'!$M$2:$M$2744,MATCH('88101-daily-summary-by-site'!$A1165&amp;'88101-daily-summary-by-site'!B$2&amp;'88101-daily-summary-by-site'!B$3,'AQS-88101'!$AC$2:$AC$2744&amp;'AQS-88101'!$E$2:$E$2744&amp;'AQS-88101'!$G$2:$G$2744,0)),""),"")</f>
        <v/>
      </c>
      <c r="C1165" s="42" t="str">
        <f t="array" ref="C1165">IFERROR(IF(INDEX('AQS-88101'!$M$2:$M$2744,MATCH('88101-daily-summary-by-site'!$A1165&amp;'88101-daily-summary-by-site'!C$2&amp;'88101-daily-summary-by-site'!C$3,'AQS-88101'!$AC$2:$AC$2744&amp;'AQS-88101'!$E$2:$E$2744&amp;'AQS-88101'!$G$2:$G$2744,0))&lt;&gt;"",INDEX('AQS-88101'!$M$2:$M$2744,MATCH('88101-daily-summary-by-site'!$A1165&amp;'88101-daily-summary-by-site'!C$2&amp;'88101-daily-summary-by-site'!C$3,'AQS-88101'!$AC$2:$AC$2744&amp;'AQS-88101'!$E$2:$E$2744&amp;'AQS-88101'!$G$2:$G$2744,0)),""),"")</f>
        <v/>
      </c>
      <c r="D1165" s="42" t="str">
        <f t="array" ref="D1165">IFERROR(IF(INDEX('AQS-88101'!$M$2:$M$2744,MATCH('88101-daily-summary-by-site'!$A1165&amp;'88101-daily-summary-by-site'!D$2&amp;'88101-daily-summary-by-site'!D$3,'AQS-88101'!$AC$2:$AC$2744&amp;'AQS-88101'!$E$2:$E$2744&amp;'AQS-88101'!$G$2:$G$2744,0))&lt;&gt;"",INDEX('AQS-88101'!$M$2:$M$2744,MATCH('88101-daily-summary-by-site'!$A1165&amp;'88101-daily-summary-by-site'!D$2&amp;'88101-daily-summary-by-site'!D$3,'AQS-88101'!$AC$2:$AC$2744&amp;'AQS-88101'!$E$2:$E$2744&amp;'AQS-88101'!$G$2:$G$2744,0)),""),"")</f>
        <v/>
      </c>
      <c r="E1165" s="42" t="str">
        <f t="array" ref="E1165">IFERROR(IF(INDEX('AQS-88101'!$M$2:$M$2744,MATCH('88101-daily-summary-by-site'!$A1165&amp;'88101-daily-summary-by-site'!E$2&amp;'88101-daily-summary-by-site'!E$3,'AQS-88101'!$AC$2:$AC$2744&amp;'AQS-88101'!$E$2:$E$2744&amp;'AQS-88101'!$G$2:$G$2744,0))&lt;&gt;"",INDEX('AQS-88101'!$M$2:$M$2744,MATCH('88101-daily-summary-by-site'!$A1165&amp;'88101-daily-summary-by-site'!E$2&amp;'88101-daily-summary-by-site'!E$3,'AQS-88101'!$AC$2:$AC$2744&amp;'AQS-88101'!$E$2:$E$2744&amp;'AQS-88101'!$G$2:$G$2744,0)),""),"")</f>
        <v/>
      </c>
      <c r="F1165" s="42" t="str">
        <f t="array" ref="F1165">IFERROR(IF(INDEX('AQS-88101'!$M$2:$M$2744,MATCH('88101-daily-summary-by-site'!$A1165&amp;'88101-daily-summary-by-site'!F$2&amp;'88101-daily-summary-by-site'!F$3,'AQS-88101'!$AC$2:$AC$2744&amp;'AQS-88101'!$E$2:$E$2744&amp;'AQS-88101'!$G$2:$G$2744,0))&lt;&gt;"",INDEX('AQS-88101'!$M$2:$M$2744,MATCH('88101-daily-summary-by-site'!$A1165&amp;'88101-daily-summary-by-site'!F$2&amp;'88101-daily-summary-by-site'!F$3,'AQS-88101'!$AC$2:$AC$2744&amp;'AQS-88101'!$E$2:$E$2744&amp;'AQS-88101'!$G$2:$G$2744,0)),""),"")</f>
        <v/>
      </c>
      <c r="G1165" s="42" t="str">
        <f t="array" ref="G1165">IFERROR(IF(INDEX('AQS-88101'!$M$2:$M$2744,MATCH('88101-daily-summary-by-site'!$A1165&amp;'88101-daily-summary-by-site'!G$2&amp;'88101-daily-summary-by-site'!G$3,'AQS-88101'!$AC$2:$AC$2744&amp;'AQS-88101'!$E$2:$E$2744&amp;'AQS-88101'!$G$2:$G$2744,0))&lt;&gt;"",INDEX('AQS-88101'!$M$2:$M$2744,MATCH('88101-daily-summary-by-site'!$A1165&amp;'88101-daily-summary-by-site'!G$2&amp;'88101-daily-summary-by-site'!G$3,'AQS-88101'!$AC$2:$AC$2744&amp;'AQS-88101'!$E$2:$E$2744&amp;'AQS-88101'!$G$2:$G$2744,0)),""),"")</f>
        <v/>
      </c>
      <c r="H1165" s="42" t="str">
        <f t="array" ref="H1165">IFERROR(IF(INDEX('AQS-88101'!$M$2:$M$2744,MATCH('88101-daily-summary-by-site'!$A1165&amp;'88101-daily-summary-by-site'!H$2&amp;'88101-daily-summary-by-site'!H$3,'AQS-88101'!$AC$2:$AC$2744&amp;'AQS-88101'!$E$2:$E$2744&amp;'AQS-88101'!$G$2:$G$2744,0))&lt;&gt;"",INDEX('AQS-88101'!$M$2:$M$2744,MATCH('88101-daily-summary-by-site'!$A1165&amp;'88101-daily-summary-by-site'!H$2&amp;'88101-daily-summary-by-site'!H$3,'AQS-88101'!$AC$2:$AC$2744&amp;'AQS-88101'!$E$2:$E$2744&amp;'AQS-88101'!$G$2:$G$2744,0)),""),"")</f>
        <v/>
      </c>
      <c r="I1165" s="108" t="str">
        <f t="array" ref="I1165">IFERROR(IF(INDEX('AQS-88101'!$M$2:$M$2744,MATCH('88101-daily-summary-by-site'!$A1165&amp;'88101-daily-summary-by-site'!I$2&amp;'88101-daily-summary-by-site'!I$3,'AQS-88101'!$AC$2:$AC$2744&amp;'AQS-88101'!$E$2:$E$2744&amp;'AQS-88101'!$G$2:$G$2744,0))&lt;&gt;"",INDEX('AQS-88101'!$M$2:$M$2744,MATCH('88101-daily-summary-by-site'!$A1165&amp;'88101-daily-summary-by-site'!I$2&amp;'88101-daily-summary-by-site'!I$3,'AQS-88101'!$AC$2:$AC$2744&amp;'AQS-88101'!$E$2:$E$2744&amp;'AQS-88101'!$G$2:$G$2744,0)),""),"")</f>
        <v/>
      </c>
      <c r="L1165" s="107" t="str">
        <f t="shared" si="90"/>
        <v/>
      </c>
      <c r="M1165" s="42" t="str">
        <f t="shared" si="91"/>
        <v/>
      </c>
      <c r="N1165" s="42" t="str">
        <f t="shared" si="92"/>
        <v/>
      </c>
      <c r="O1165" s="108" t="str">
        <f t="shared" si="93"/>
        <v/>
      </c>
    </row>
    <row r="1166" spans="1:15" x14ac:dyDescent="0.25">
      <c r="A1166" s="79">
        <f t="shared" si="94"/>
        <v>39624</v>
      </c>
      <c r="B1166" s="107" t="str">
        <f t="array" ref="B1166">IFERROR(IF(INDEX('AQS-88101'!$M$2:$M$2744,MATCH('88101-daily-summary-by-site'!$A1166&amp;'88101-daily-summary-by-site'!B$2&amp;'88101-daily-summary-by-site'!B$3,'AQS-88101'!$AC$2:$AC$2744&amp;'AQS-88101'!$E$2:$E$2744&amp;'AQS-88101'!$G$2:$G$2744,0))&lt;&gt;"",INDEX('AQS-88101'!$M$2:$M$2744,MATCH('88101-daily-summary-by-site'!$A1166&amp;'88101-daily-summary-by-site'!B$2&amp;'88101-daily-summary-by-site'!B$3,'AQS-88101'!$AC$2:$AC$2744&amp;'AQS-88101'!$E$2:$E$2744&amp;'AQS-88101'!$G$2:$G$2744,0)),""),"")</f>
        <v/>
      </c>
      <c r="C1166" s="42" t="str">
        <f t="array" ref="C1166">IFERROR(IF(INDEX('AQS-88101'!$M$2:$M$2744,MATCH('88101-daily-summary-by-site'!$A1166&amp;'88101-daily-summary-by-site'!C$2&amp;'88101-daily-summary-by-site'!C$3,'AQS-88101'!$AC$2:$AC$2744&amp;'AQS-88101'!$E$2:$E$2744&amp;'AQS-88101'!$G$2:$G$2744,0))&lt;&gt;"",INDEX('AQS-88101'!$M$2:$M$2744,MATCH('88101-daily-summary-by-site'!$A1166&amp;'88101-daily-summary-by-site'!C$2&amp;'88101-daily-summary-by-site'!C$3,'AQS-88101'!$AC$2:$AC$2744&amp;'AQS-88101'!$E$2:$E$2744&amp;'AQS-88101'!$G$2:$G$2744,0)),""),"")</f>
        <v/>
      </c>
      <c r="D1166" s="42" t="str">
        <f t="array" ref="D1166">IFERROR(IF(INDEX('AQS-88101'!$M$2:$M$2744,MATCH('88101-daily-summary-by-site'!$A1166&amp;'88101-daily-summary-by-site'!D$2&amp;'88101-daily-summary-by-site'!D$3,'AQS-88101'!$AC$2:$AC$2744&amp;'AQS-88101'!$E$2:$E$2744&amp;'AQS-88101'!$G$2:$G$2744,0))&lt;&gt;"",INDEX('AQS-88101'!$M$2:$M$2744,MATCH('88101-daily-summary-by-site'!$A1166&amp;'88101-daily-summary-by-site'!D$2&amp;'88101-daily-summary-by-site'!D$3,'AQS-88101'!$AC$2:$AC$2744&amp;'AQS-88101'!$E$2:$E$2744&amp;'AQS-88101'!$G$2:$G$2744,0)),""),"")</f>
        <v/>
      </c>
      <c r="E1166" s="42" t="str">
        <f t="array" ref="E1166">IFERROR(IF(INDEX('AQS-88101'!$M$2:$M$2744,MATCH('88101-daily-summary-by-site'!$A1166&amp;'88101-daily-summary-by-site'!E$2&amp;'88101-daily-summary-by-site'!E$3,'AQS-88101'!$AC$2:$AC$2744&amp;'AQS-88101'!$E$2:$E$2744&amp;'AQS-88101'!$G$2:$G$2744,0))&lt;&gt;"",INDEX('AQS-88101'!$M$2:$M$2744,MATCH('88101-daily-summary-by-site'!$A1166&amp;'88101-daily-summary-by-site'!E$2&amp;'88101-daily-summary-by-site'!E$3,'AQS-88101'!$AC$2:$AC$2744&amp;'AQS-88101'!$E$2:$E$2744&amp;'AQS-88101'!$G$2:$G$2744,0)),""),"")</f>
        <v/>
      </c>
      <c r="F1166" s="42" t="str">
        <f t="array" ref="F1166">IFERROR(IF(INDEX('AQS-88101'!$M$2:$M$2744,MATCH('88101-daily-summary-by-site'!$A1166&amp;'88101-daily-summary-by-site'!F$2&amp;'88101-daily-summary-by-site'!F$3,'AQS-88101'!$AC$2:$AC$2744&amp;'AQS-88101'!$E$2:$E$2744&amp;'AQS-88101'!$G$2:$G$2744,0))&lt;&gt;"",INDEX('AQS-88101'!$M$2:$M$2744,MATCH('88101-daily-summary-by-site'!$A1166&amp;'88101-daily-summary-by-site'!F$2&amp;'88101-daily-summary-by-site'!F$3,'AQS-88101'!$AC$2:$AC$2744&amp;'AQS-88101'!$E$2:$E$2744&amp;'AQS-88101'!$G$2:$G$2744,0)),""),"")</f>
        <v/>
      </c>
      <c r="G1166" s="42" t="str">
        <f t="array" ref="G1166">IFERROR(IF(INDEX('AQS-88101'!$M$2:$M$2744,MATCH('88101-daily-summary-by-site'!$A1166&amp;'88101-daily-summary-by-site'!G$2&amp;'88101-daily-summary-by-site'!G$3,'AQS-88101'!$AC$2:$AC$2744&amp;'AQS-88101'!$E$2:$E$2744&amp;'AQS-88101'!$G$2:$G$2744,0))&lt;&gt;"",INDEX('AQS-88101'!$M$2:$M$2744,MATCH('88101-daily-summary-by-site'!$A1166&amp;'88101-daily-summary-by-site'!G$2&amp;'88101-daily-summary-by-site'!G$3,'AQS-88101'!$AC$2:$AC$2744&amp;'AQS-88101'!$E$2:$E$2744&amp;'AQS-88101'!$G$2:$G$2744,0)),""),"")</f>
        <v/>
      </c>
      <c r="H1166" s="42" t="str">
        <f t="array" ref="H1166">IFERROR(IF(INDEX('AQS-88101'!$M$2:$M$2744,MATCH('88101-daily-summary-by-site'!$A1166&amp;'88101-daily-summary-by-site'!H$2&amp;'88101-daily-summary-by-site'!H$3,'AQS-88101'!$AC$2:$AC$2744&amp;'AQS-88101'!$E$2:$E$2744&amp;'AQS-88101'!$G$2:$G$2744,0))&lt;&gt;"",INDEX('AQS-88101'!$M$2:$M$2744,MATCH('88101-daily-summary-by-site'!$A1166&amp;'88101-daily-summary-by-site'!H$2&amp;'88101-daily-summary-by-site'!H$3,'AQS-88101'!$AC$2:$AC$2744&amp;'AQS-88101'!$E$2:$E$2744&amp;'AQS-88101'!$G$2:$G$2744,0)),""),"")</f>
        <v/>
      </c>
      <c r="I1166" s="108" t="str">
        <f t="array" ref="I1166">IFERROR(IF(INDEX('AQS-88101'!$M$2:$M$2744,MATCH('88101-daily-summary-by-site'!$A1166&amp;'88101-daily-summary-by-site'!I$2&amp;'88101-daily-summary-by-site'!I$3,'AQS-88101'!$AC$2:$AC$2744&amp;'AQS-88101'!$E$2:$E$2744&amp;'AQS-88101'!$G$2:$G$2744,0))&lt;&gt;"",INDEX('AQS-88101'!$M$2:$M$2744,MATCH('88101-daily-summary-by-site'!$A1166&amp;'88101-daily-summary-by-site'!I$2&amp;'88101-daily-summary-by-site'!I$3,'AQS-88101'!$AC$2:$AC$2744&amp;'AQS-88101'!$E$2:$E$2744&amp;'AQS-88101'!$G$2:$G$2744,0)),""),"")</f>
        <v/>
      </c>
      <c r="L1166" s="107" t="str">
        <f t="shared" si="90"/>
        <v/>
      </c>
      <c r="M1166" s="42" t="str">
        <f t="shared" si="91"/>
        <v/>
      </c>
      <c r="N1166" s="42" t="str">
        <f t="shared" si="92"/>
        <v/>
      </c>
      <c r="O1166" s="108" t="str">
        <f t="shared" si="93"/>
        <v/>
      </c>
    </row>
    <row r="1167" spans="1:15" x14ac:dyDescent="0.25">
      <c r="A1167" s="79">
        <f t="shared" si="94"/>
        <v>39625</v>
      </c>
      <c r="B1167" s="107">
        <f t="array" ref="B1167">IFERROR(IF(INDEX('AQS-88101'!$M$2:$M$2744,MATCH('88101-daily-summary-by-site'!$A1167&amp;'88101-daily-summary-by-site'!B$2&amp;'88101-daily-summary-by-site'!B$3,'AQS-88101'!$AC$2:$AC$2744&amp;'AQS-88101'!$E$2:$E$2744&amp;'AQS-88101'!$G$2:$G$2744,0))&lt;&gt;"",INDEX('AQS-88101'!$M$2:$M$2744,MATCH('88101-daily-summary-by-site'!$A1167&amp;'88101-daily-summary-by-site'!B$2&amp;'88101-daily-summary-by-site'!B$3,'AQS-88101'!$AC$2:$AC$2744&amp;'AQS-88101'!$E$2:$E$2744&amp;'AQS-88101'!$G$2:$G$2744,0)),""),"")</f>
        <v>3.1</v>
      </c>
      <c r="C1167" s="42" t="str">
        <f t="array" ref="C1167">IFERROR(IF(INDEX('AQS-88101'!$M$2:$M$2744,MATCH('88101-daily-summary-by-site'!$A1167&amp;'88101-daily-summary-by-site'!C$2&amp;'88101-daily-summary-by-site'!C$3,'AQS-88101'!$AC$2:$AC$2744&amp;'AQS-88101'!$E$2:$E$2744&amp;'AQS-88101'!$G$2:$G$2744,0))&lt;&gt;"",INDEX('AQS-88101'!$M$2:$M$2744,MATCH('88101-daily-summary-by-site'!$A1167&amp;'88101-daily-summary-by-site'!C$2&amp;'88101-daily-summary-by-site'!C$3,'AQS-88101'!$AC$2:$AC$2744&amp;'AQS-88101'!$E$2:$E$2744&amp;'AQS-88101'!$G$2:$G$2744,0)),""),"")</f>
        <v/>
      </c>
      <c r="D1167" s="42" t="str">
        <f t="array" ref="D1167">IFERROR(IF(INDEX('AQS-88101'!$M$2:$M$2744,MATCH('88101-daily-summary-by-site'!$A1167&amp;'88101-daily-summary-by-site'!D$2&amp;'88101-daily-summary-by-site'!D$3,'AQS-88101'!$AC$2:$AC$2744&amp;'AQS-88101'!$E$2:$E$2744&amp;'AQS-88101'!$G$2:$G$2744,0))&lt;&gt;"",INDEX('AQS-88101'!$M$2:$M$2744,MATCH('88101-daily-summary-by-site'!$A1167&amp;'88101-daily-summary-by-site'!D$2&amp;'88101-daily-summary-by-site'!D$3,'AQS-88101'!$AC$2:$AC$2744&amp;'AQS-88101'!$E$2:$E$2744&amp;'AQS-88101'!$G$2:$G$2744,0)),""),"")</f>
        <v/>
      </c>
      <c r="E1167" s="42" t="str">
        <f t="array" ref="E1167">IFERROR(IF(INDEX('AQS-88101'!$M$2:$M$2744,MATCH('88101-daily-summary-by-site'!$A1167&amp;'88101-daily-summary-by-site'!E$2&amp;'88101-daily-summary-by-site'!E$3,'AQS-88101'!$AC$2:$AC$2744&amp;'AQS-88101'!$E$2:$E$2744&amp;'AQS-88101'!$G$2:$G$2744,0))&lt;&gt;"",INDEX('AQS-88101'!$M$2:$M$2744,MATCH('88101-daily-summary-by-site'!$A1167&amp;'88101-daily-summary-by-site'!E$2&amp;'88101-daily-summary-by-site'!E$3,'AQS-88101'!$AC$2:$AC$2744&amp;'AQS-88101'!$E$2:$E$2744&amp;'AQS-88101'!$G$2:$G$2744,0)),""),"")</f>
        <v/>
      </c>
      <c r="F1167" s="42" t="str">
        <f t="array" ref="F1167">IFERROR(IF(INDEX('AQS-88101'!$M$2:$M$2744,MATCH('88101-daily-summary-by-site'!$A1167&amp;'88101-daily-summary-by-site'!F$2&amp;'88101-daily-summary-by-site'!F$3,'AQS-88101'!$AC$2:$AC$2744&amp;'AQS-88101'!$E$2:$E$2744&amp;'AQS-88101'!$G$2:$G$2744,0))&lt;&gt;"",INDEX('AQS-88101'!$M$2:$M$2744,MATCH('88101-daily-summary-by-site'!$A1167&amp;'88101-daily-summary-by-site'!F$2&amp;'88101-daily-summary-by-site'!F$3,'AQS-88101'!$AC$2:$AC$2744&amp;'AQS-88101'!$E$2:$E$2744&amp;'AQS-88101'!$G$2:$G$2744,0)),""),"")</f>
        <v/>
      </c>
      <c r="G1167" s="42" t="str">
        <f t="array" ref="G1167">IFERROR(IF(INDEX('AQS-88101'!$M$2:$M$2744,MATCH('88101-daily-summary-by-site'!$A1167&amp;'88101-daily-summary-by-site'!G$2&amp;'88101-daily-summary-by-site'!G$3,'AQS-88101'!$AC$2:$AC$2744&amp;'AQS-88101'!$E$2:$E$2744&amp;'AQS-88101'!$G$2:$G$2744,0))&lt;&gt;"",INDEX('AQS-88101'!$M$2:$M$2744,MATCH('88101-daily-summary-by-site'!$A1167&amp;'88101-daily-summary-by-site'!G$2&amp;'88101-daily-summary-by-site'!G$3,'AQS-88101'!$AC$2:$AC$2744&amp;'AQS-88101'!$E$2:$E$2744&amp;'AQS-88101'!$G$2:$G$2744,0)),""),"")</f>
        <v/>
      </c>
      <c r="H1167" s="42" t="str">
        <f t="array" ref="H1167">IFERROR(IF(INDEX('AQS-88101'!$M$2:$M$2744,MATCH('88101-daily-summary-by-site'!$A1167&amp;'88101-daily-summary-by-site'!H$2&amp;'88101-daily-summary-by-site'!H$3,'AQS-88101'!$AC$2:$AC$2744&amp;'AQS-88101'!$E$2:$E$2744&amp;'AQS-88101'!$G$2:$G$2744,0))&lt;&gt;"",INDEX('AQS-88101'!$M$2:$M$2744,MATCH('88101-daily-summary-by-site'!$A1167&amp;'88101-daily-summary-by-site'!H$2&amp;'88101-daily-summary-by-site'!H$3,'AQS-88101'!$AC$2:$AC$2744&amp;'AQS-88101'!$E$2:$E$2744&amp;'AQS-88101'!$G$2:$G$2744,0)),""),"")</f>
        <v/>
      </c>
      <c r="I1167" s="108" t="str">
        <f t="array" ref="I1167">IFERROR(IF(INDEX('AQS-88101'!$M$2:$M$2744,MATCH('88101-daily-summary-by-site'!$A1167&amp;'88101-daily-summary-by-site'!I$2&amp;'88101-daily-summary-by-site'!I$3,'AQS-88101'!$AC$2:$AC$2744&amp;'AQS-88101'!$E$2:$E$2744&amp;'AQS-88101'!$G$2:$G$2744,0))&lt;&gt;"",INDEX('AQS-88101'!$M$2:$M$2744,MATCH('88101-daily-summary-by-site'!$A1167&amp;'88101-daily-summary-by-site'!I$2&amp;'88101-daily-summary-by-site'!I$3,'AQS-88101'!$AC$2:$AC$2744&amp;'AQS-88101'!$E$2:$E$2744&amp;'AQS-88101'!$G$2:$G$2744,0)),""),"")</f>
        <v/>
      </c>
      <c r="L1167" s="107">
        <f t="shared" si="90"/>
        <v>3.1</v>
      </c>
      <c r="M1167" s="42" t="str">
        <f t="shared" si="91"/>
        <v/>
      </c>
      <c r="N1167" s="42" t="str">
        <f t="shared" si="92"/>
        <v/>
      </c>
      <c r="O1167" s="108" t="str">
        <f t="shared" si="93"/>
        <v/>
      </c>
    </row>
    <row r="1168" spans="1:15" x14ac:dyDescent="0.25">
      <c r="A1168" s="79">
        <f t="shared" si="94"/>
        <v>39626</v>
      </c>
      <c r="B1168" s="107" t="str">
        <f t="array" ref="B1168">IFERROR(IF(INDEX('AQS-88101'!$M$2:$M$2744,MATCH('88101-daily-summary-by-site'!$A1168&amp;'88101-daily-summary-by-site'!B$2&amp;'88101-daily-summary-by-site'!B$3,'AQS-88101'!$AC$2:$AC$2744&amp;'AQS-88101'!$E$2:$E$2744&amp;'AQS-88101'!$G$2:$G$2744,0))&lt;&gt;"",INDEX('AQS-88101'!$M$2:$M$2744,MATCH('88101-daily-summary-by-site'!$A1168&amp;'88101-daily-summary-by-site'!B$2&amp;'88101-daily-summary-by-site'!B$3,'AQS-88101'!$AC$2:$AC$2744&amp;'AQS-88101'!$E$2:$E$2744&amp;'AQS-88101'!$G$2:$G$2744,0)),""),"")</f>
        <v/>
      </c>
      <c r="C1168" s="42" t="str">
        <f t="array" ref="C1168">IFERROR(IF(INDEX('AQS-88101'!$M$2:$M$2744,MATCH('88101-daily-summary-by-site'!$A1168&amp;'88101-daily-summary-by-site'!C$2&amp;'88101-daily-summary-by-site'!C$3,'AQS-88101'!$AC$2:$AC$2744&amp;'AQS-88101'!$E$2:$E$2744&amp;'AQS-88101'!$G$2:$G$2744,0))&lt;&gt;"",INDEX('AQS-88101'!$M$2:$M$2744,MATCH('88101-daily-summary-by-site'!$A1168&amp;'88101-daily-summary-by-site'!C$2&amp;'88101-daily-summary-by-site'!C$3,'AQS-88101'!$AC$2:$AC$2744&amp;'AQS-88101'!$E$2:$E$2744&amp;'AQS-88101'!$G$2:$G$2744,0)),""),"")</f>
        <v/>
      </c>
      <c r="D1168" s="42" t="str">
        <f t="array" ref="D1168">IFERROR(IF(INDEX('AQS-88101'!$M$2:$M$2744,MATCH('88101-daily-summary-by-site'!$A1168&amp;'88101-daily-summary-by-site'!D$2&amp;'88101-daily-summary-by-site'!D$3,'AQS-88101'!$AC$2:$AC$2744&amp;'AQS-88101'!$E$2:$E$2744&amp;'AQS-88101'!$G$2:$G$2744,0))&lt;&gt;"",INDEX('AQS-88101'!$M$2:$M$2744,MATCH('88101-daily-summary-by-site'!$A1168&amp;'88101-daily-summary-by-site'!D$2&amp;'88101-daily-summary-by-site'!D$3,'AQS-88101'!$AC$2:$AC$2744&amp;'AQS-88101'!$E$2:$E$2744&amp;'AQS-88101'!$G$2:$G$2744,0)),""),"")</f>
        <v/>
      </c>
      <c r="E1168" s="42" t="str">
        <f t="array" ref="E1168">IFERROR(IF(INDEX('AQS-88101'!$M$2:$M$2744,MATCH('88101-daily-summary-by-site'!$A1168&amp;'88101-daily-summary-by-site'!E$2&amp;'88101-daily-summary-by-site'!E$3,'AQS-88101'!$AC$2:$AC$2744&amp;'AQS-88101'!$E$2:$E$2744&amp;'AQS-88101'!$G$2:$G$2744,0))&lt;&gt;"",INDEX('AQS-88101'!$M$2:$M$2744,MATCH('88101-daily-summary-by-site'!$A1168&amp;'88101-daily-summary-by-site'!E$2&amp;'88101-daily-summary-by-site'!E$3,'AQS-88101'!$AC$2:$AC$2744&amp;'AQS-88101'!$E$2:$E$2744&amp;'AQS-88101'!$G$2:$G$2744,0)),""),"")</f>
        <v/>
      </c>
      <c r="F1168" s="42" t="str">
        <f t="array" ref="F1168">IFERROR(IF(INDEX('AQS-88101'!$M$2:$M$2744,MATCH('88101-daily-summary-by-site'!$A1168&amp;'88101-daily-summary-by-site'!F$2&amp;'88101-daily-summary-by-site'!F$3,'AQS-88101'!$AC$2:$AC$2744&amp;'AQS-88101'!$E$2:$E$2744&amp;'AQS-88101'!$G$2:$G$2744,0))&lt;&gt;"",INDEX('AQS-88101'!$M$2:$M$2744,MATCH('88101-daily-summary-by-site'!$A1168&amp;'88101-daily-summary-by-site'!F$2&amp;'88101-daily-summary-by-site'!F$3,'AQS-88101'!$AC$2:$AC$2744&amp;'AQS-88101'!$E$2:$E$2744&amp;'AQS-88101'!$G$2:$G$2744,0)),""),"")</f>
        <v/>
      </c>
      <c r="G1168" s="42" t="str">
        <f t="array" ref="G1168">IFERROR(IF(INDEX('AQS-88101'!$M$2:$M$2744,MATCH('88101-daily-summary-by-site'!$A1168&amp;'88101-daily-summary-by-site'!G$2&amp;'88101-daily-summary-by-site'!G$3,'AQS-88101'!$AC$2:$AC$2744&amp;'AQS-88101'!$E$2:$E$2744&amp;'AQS-88101'!$G$2:$G$2744,0))&lt;&gt;"",INDEX('AQS-88101'!$M$2:$M$2744,MATCH('88101-daily-summary-by-site'!$A1168&amp;'88101-daily-summary-by-site'!G$2&amp;'88101-daily-summary-by-site'!G$3,'AQS-88101'!$AC$2:$AC$2744&amp;'AQS-88101'!$E$2:$E$2744&amp;'AQS-88101'!$G$2:$G$2744,0)),""),"")</f>
        <v/>
      </c>
      <c r="H1168" s="42" t="str">
        <f t="array" ref="H1168">IFERROR(IF(INDEX('AQS-88101'!$M$2:$M$2744,MATCH('88101-daily-summary-by-site'!$A1168&amp;'88101-daily-summary-by-site'!H$2&amp;'88101-daily-summary-by-site'!H$3,'AQS-88101'!$AC$2:$AC$2744&amp;'AQS-88101'!$E$2:$E$2744&amp;'AQS-88101'!$G$2:$G$2744,0))&lt;&gt;"",INDEX('AQS-88101'!$M$2:$M$2744,MATCH('88101-daily-summary-by-site'!$A1168&amp;'88101-daily-summary-by-site'!H$2&amp;'88101-daily-summary-by-site'!H$3,'AQS-88101'!$AC$2:$AC$2744&amp;'AQS-88101'!$E$2:$E$2744&amp;'AQS-88101'!$G$2:$G$2744,0)),""),"")</f>
        <v/>
      </c>
      <c r="I1168" s="108" t="str">
        <f t="array" ref="I1168">IFERROR(IF(INDEX('AQS-88101'!$M$2:$M$2744,MATCH('88101-daily-summary-by-site'!$A1168&amp;'88101-daily-summary-by-site'!I$2&amp;'88101-daily-summary-by-site'!I$3,'AQS-88101'!$AC$2:$AC$2744&amp;'AQS-88101'!$E$2:$E$2744&amp;'AQS-88101'!$G$2:$G$2744,0))&lt;&gt;"",INDEX('AQS-88101'!$M$2:$M$2744,MATCH('88101-daily-summary-by-site'!$A1168&amp;'88101-daily-summary-by-site'!I$2&amp;'88101-daily-summary-by-site'!I$3,'AQS-88101'!$AC$2:$AC$2744&amp;'AQS-88101'!$E$2:$E$2744&amp;'AQS-88101'!$G$2:$G$2744,0)),""),"")</f>
        <v/>
      </c>
      <c r="L1168" s="107" t="str">
        <f t="shared" si="90"/>
        <v/>
      </c>
      <c r="M1168" s="42" t="str">
        <f t="shared" si="91"/>
        <v/>
      </c>
      <c r="N1168" s="42" t="str">
        <f t="shared" si="92"/>
        <v/>
      </c>
      <c r="O1168" s="108" t="str">
        <f t="shared" si="93"/>
        <v/>
      </c>
    </row>
    <row r="1169" spans="1:15" x14ac:dyDescent="0.25">
      <c r="A1169" s="79">
        <f t="shared" si="94"/>
        <v>39627</v>
      </c>
      <c r="B1169" s="107" t="str">
        <f t="array" ref="B1169">IFERROR(IF(INDEX('AQS-88101'!$M$2:$M$2744,MATCH('88101-daily-summary-by-site'!$A1169&amp;'88101-daily-summary-by-site'!B$2&amp;'88101-daily-summary-by-site'!B$3,'AQS-88101'!$AC$2:$AC$2744&amp;'AQS-88101'!$E$2:$E$2744&amp;'AQS-88101'!$G$2:$G$2744,0))&lt;&gt;"",INDEX('AQS-88101'!$M$2:$M$2744,MATCH('88101-daily-summary-by-site'!$A1169&amp;'88101-daily-summary-by-site'!B$2&amp;'88101-daily-summary-by-site'!B$3,'AQS-88101'!$AC$2:$AC$2744&amp;'AQS-88101'!$E$2:$E$2744&amp;'AQS-88101'!$G$2:$G$2744,0)),""),"")</f>
        <v/>
      </c>
      <c r="C1169" s="42" t="str">
        <f t="array" ref="C1169">IFERROR(IF(INDEX('AQS-88101'!$M$2:$M$2744,MATCH('88101-daily-summary-by-site'!$A1169&amp;'88101-daily-summary-by-site'!C$2&amp;'88101-daily-summary-by-site'!C$3,'AQS-88101'!$AC$2:$AC$2744&amp;'AQS-88101'!$E$2:$E$2744&amp;'AQS-88101'!$G$2:$G$2744,0))&lt;&gt;"",INDEX('AQS-88101'!$M$2:$M$2744,MATCH('88101-daily-summary-by-site'!$A1169&amp;'88101-daily-summary-by-site'!C$2&amp;'88101-daily-summary-by-site'!C$3,'AQS-88101'!$AC$2:$AC$2744&amp;'AQS-88101'!$E$2:$E$2744&amp;'AQS-88101'!$G$2:$G$2744,0)),""),"")</f>
        <v/>
      </c>
      <c r="D1169" s="42" t="str">
        <f t="array" ref="D1169">IFERROR(IF(INDEX('AQS-88101'!$M$2:$M$2744,MATCH('88101-daily-summary-by-site'!$A1169&amp;'88101-daily-summary-by-site'!D$2&amp;'88101-daily-summary-by-site'!D$3,'AQS-88101'!$AC$2:$AC$2744&amp;'AQS-88101'!$E$2:$E$2744&amp;'AQS-88101'!$G$2:$G$2744,0))&lt;&gt;"",INDEX('AQS-88101'!$M$2:$M$2744,MATCH('88101-daily-summary-by-site'!$A1169&amp;'88101-daily-summary-by-site'!D$2&amp;'88101-daily-summary-by-site'!D$3,'AQS-88101'!$AC$2:$AC$2744&amp;'AQS-88101'!$E$2:$E$2744&amp;'AQS-88101'!$G$2:$G$2744,0)),""),"")</f>
        <v/>
      </c>
      <c r="E1169" s="42" t="str">
        <f t="array" ref="E1169">IFERROR(IF(INDEX('AQS-88101'!$M$2:$M$2744,MATCH('88101-daily-summary-by-site'!$A1169&amp;'88101-daily-summary-by-site'!E$2&amp;'88101-daily-summary-by-site'!E$3,'AQS-88101'!$AC$2:$AC$2744&amp;'AQS-88101'!$E$2:$E$2744&amp;'AQS-88101'!$G$2:$G$2744,0))&lt;&gt;"",INDEX('AQS-88101'!$M$2:$M$2744,MATCH('88101-daily-summary-by-site'!$A1169&amp;'88101-daily-summary-by-site'!E$2&amp;'88101-daily-summary-by-site'!E$3,'AQS-88101'!$AC$2:$AC$2744&amp;'AQS-88101'!$E$2:$E$2744&amp;'AQS-88101'!$G$2:$G$2744,0)),""),"")</f>
        <v/>
      </c>
      <c r="F1169" s="42" t="str">
        <f t="array" ref="F1169">IFERROR(IF(INDEX('AQS-88101'!$M$2:$M$2744,MATCH('88101-daily-summary-by-site'!$A1169&amp;'88101-daily-summary-by-site'!F$2&amp;'88101-daily-summary-by-site'!F$3,'AQS-88101'!$AC$2:$AC$2744&amp;'AQS-88101'!$E$2:$E$2744&amp;'AQS-88101'!$G$2:$G$2744,0))&lt;&gt;"",INDEX('AQS-88101'!$M$2:$M$2744,MATCH('88101-daily-summary-by-site'!$A1169&amp;'88101-daily-summary-by-site'!F$2&amp;'88101-daily-summary-by-site'!F$3,'AQS-88101'!$AC$2:$AC$2744&amp;'AQS-88101'!$E$2:$E$2744&amp;'AQS-88101'!$G$2:$G$2744,0)),""),"")</f>
        <v/>
      </c>
      <c r="G1169" s="42" t="str">
        <f t="array" ref="G1169">IFERROR(IF(INDEX('AQS-88101'!$M$2:$M$2744,MATCH('88101-daily-summary-by-site'!$A1169&amp;'88101-daily-summary-by-site'!G$2&amp;'88101-daily-summary-by-site'!G$3,'AQS-88101'!$AC$2:$AC$2744&amp;'AQS-88101'!$E$2:$E$2744&amp;'AQS-88101'!$G$2:$G$2744,0))&lt;&gt;"",INDEX('AQS-88101'!$M$2:$M$2744,MATCH('88101-daily-summary-by-site'!$A1169&amp;'88101-daily-summary-by-site'!G$2&amp;'88101-daily-summary-by-site'!G$3,'AQS-88101'!$AC$2:$AC$2744&amp;'AQS-88101'!$E$2:$E$2744&amp;'AQS-88101'!$G$2:$G$2744,0)),""),"")</f>
        <v/>
      </c>
      <c r="H1169" s="42" t="str">
        <f t="array" ref="H1169">IFERROR(IF(INDEX('AQS-88101'!$M$2:$M$2744,MATCH('88101-daily-summary-by-site'!$A1169&amp;'88101-daily-summary-by-site'!H$2&amp;'88101-daily-summary-by-site'!H$3,'AQS-88101'!$AC$2:$AC$2744&amp;'AQS-88101'!$E$2:$E$2744&amp;'AQS-88101'!$G$2:$G$2744,0))&lt;&gt;"",INDEX('AQS-88101'!$M$2:$M$2744,MATCH('88101-daily-summary-by-site'!$A1169&amp;'88101-daily-summary-by-site'!H$2&amp;'88101-daily-summary-by-site'!H$3,'AQS-88101'!$AC$2:$AC$2744&amp;'AQS-88101'!$E$2:$E$2744&amp;'AQS-88101'!$G$2:$G$2744,0)),""),"")</f>
        <v/>
      </c>
      <c r="I1169" s="108" t="str">
        <f t="array" ref="I1169">IFERROR(IF(INDEX('AQS-88101'!$M$2:$M$2744,MATCH('88101-daily-summary-by-site'!$A1169&amp;'88101-daily-summary-by-site'!I$2&amp;'88101-daily-summary-by-site'!I$3,'AQS-88101'!$AC$2:$AC$2744&amp;'AQS-88101'!$E$2:$E$2744&amp;'AQS-88101'!$G$2:$G$2744,0))&lt;&gt;"",INDEX('AQS-88101'!$M$2:$M$2744,MATCH('88101-daily-summary-by-site'!$A1169&amp;'88101-daily-summary-by-site'!I$2&amp;'88101-daily-summary-by-site'!I$3,'AQS-88101'!$AC$2:$AC$2744&amp;'AQS-88101'!$E$2:$E$2744&amp;'AQS-88101'!$G$2:$G$2744,0)),""),"")</f>
        <v/>
      </c>
      <c r="L1169" s="107" t="str">
        <f t="shared" si="90"/>
        <v/>
      </c>
      <c r="M1169" s="42" t="str">
        <f t="shared" si="91"/>
        <v/>
      </c>
      <c r="N1169" s="42" t="str">
        <f t="shared" si="92"/>
        <v/>
      </c>
      <c r="O1169" s="108" t="str">
        <f t="shared" si="93"/>
        <v/>
      </c>
    </row>
    <row r="1170" spans="1:15" x14ac:dyDescent="0.25">
      <c r="A1170" s="79">
        <f t="shared" si="94"/>
        <v>39628</v>
      </c>
      <c r="B1170" s="107">
        <f t="array" ref="B1170">IFERROR(IF(INDEX('AQS-88101'!$M$2:$M$2744,MATCH('88101-daily-summary-by-site'!$A1170&amp;'88101-daily-summary-by-site'!B$2&amp;'88101-daily-summary-by-site'!B$3,'AQS-88101'!$AC$2:$AC$2744&amp;'AQS-88101'!$E$2:$E$2744&amp;'AQS-88101'!$G$2:$G$2744,0))&lt;&gt;"",INDEX('AQS-88101'!$M$2:$M$2744,MATCH('88101-daily-summary-by-site'!$A1170&amp;'88101-daily-summary-by-site'!B$2&amp;'88101-daily-summary-by-site'!B$3,'AQS-88101'!$AC$2:$AC$2744&amp;'AQS-88101'!$E$2:$E$2744&amp;'AQS-88101'!$G$2:$G$2744,0)),""),"")</f>
        <v>1.1000000000000001</v>
      </c>
      <c r="C1170" s="42">
        <f t="array" ref="C1170">IFERROR(IF(INDEX('AQS-88101'!$M$2:$M$2744,MATCH('88101-daily-summary-by-site'!$A1170&amp;'88101-daily-summary-by-site'!C$2&amp;'88101-daily-summary-by-site'!C$3,'AQS-88101'!$AC$2:$AC$2744&amp;'AQS-88101'!$E$2:$E$2744&amp;'AQS-88101'!$G$2:$G$2744,0))&lt;&gt;"",INDEX('AQS-88101'!$M$2:$M$2744,MATCH('88101-daily-summary-by-site'!$A1170&amp;'88101-daily-summary-by-site'!C$2&amp;'88101-daily-summary-by-site'!C$3,'AQS-88101'!$AC$2:$AC$2744&amp;'AQS-88101'!$E$2:$E$2744&amp;'AQS-88101'!$G$2:$G$2744,0)),""),"")</f>
        <v>1.2</v>
      </c>
      <c r="D1170" s="42" t="str">
        <f t="array" ref="D1170">IFERROR(IF(INDEX('AQS-88101'!$M$2:$M$2744,MATCH('88101-daily-summary-by-site'!$A1170&amp;'88101-daily-summary-by-site'!D$2&amp;'88101-daily-summary-by-site'!D$3,'AQS-88101'!$AC$2:$AC$2744&amp;'AQS-88101'!$E$2:$E$2744&amp;'AQS-88101'!$G$2:$G$2744,0))&lt;&gt;"",INDEX('AQS-88101'!$M$2:$M$2744,MATCH('88101-daily-summary-by-site'!$A1170&amp;'88101-daily-summary-by-site'!D$2&amp;'88101-daily-summary-by-site'!D$3,'AQS-88101'!$AC$2:$AC$2744&amp;'AQS-88101'!$E$2:$E$2744&amp;'AQS-88101'!$G$2:$G$2744,0)),""),"")</f>
        <v/>
      </c>
      <c r="E1170" s="42" t="str">
        <f t="array" ref="E1170">IFERROR(IF(INDEX('AQS-88101'!$M$2:$M$2744,MATCH('88101-daily-summary-by-site'!$A1170&amp;'88101-daily-summary-by-site'!E$2&amp;'88101-daily-summary-by-site'!E$3,'AQS-88101'!$AC$2:$AC$2744&amp;'AQS-88101'!$E$2:$E$2744&amp;'AQS-88101'!$G$2:$G$2744,0))&lt;&gt;"",INDEX('AQS-88101'!$M$2:$M$2744,MATCH('88101-daily-summary-by-site'!$A1170&amp;'88101-daily-summary-by-site'!E$2&amp;'88101-daily-summary-by-site'!E$3,'AQS-88101'!$AC$2:$AC$2744&amp;'AQS-88101'!$E$2:$E$2744&amp;'AQS-88101'!$G$2:$G$2744,0)),""),"")</f>
        <v/>
      </c>
      <c r="F1170" s="42" t="str">
        <f t="array" ref="F1170">IFERROR(IF(INDEX('AQS-88101'!$M$2:$M$2744,MATCH('88101-daily-summary-by-site'!$A1170&amp;'88101-daily-summary-by-site'!F$2&amp;'88101-daily-summary-by-site'!F$3,'AQS-88101'!$AC$2:$AC$2744&amp;'AQS-88101'!$E$2:$E$2744&amp;'AQS-88101'!$G$2:$G$2744,0))&lt;&gt;"",INDEX('AQS-88101'!$M$2:$M$2744,MATCH('88101-daily-summary-by-site'!$A1170&amp;'88101-daily-summary-by-site'!F$2&amp;'88101-daily-summary-by-site'!F$3,'AQS-88101'!$AC$2:$AC$2744&amp;'AQS-88101'!$E$2:$E$2744&amp;'AQS-88101'!$G$2:$G$2744,0)),""),"")</f>
        <v/>
      </c>
      <c r="G1170" s="42" t="str">
        <f t="array" ref="G1170">IFERROR(IF(INDEX('AQS-88101'!$M$2:$M$2744,MATCH('88101-daily-summary-by-site'!$A1170&amp;'88101-daily-summary-by-site'!G$2&amp;'88101-daily-summary-by-site'!G$3,'AQS-88101'!$AC$2:$AC$2744&amp;'AQS-88101'!$E$2:$E$2744&amp;'AQS-88101'!$G$2:$G$2744,0))&lt;&gt;"",INDEX('AQS-88101'!$M$2:$M$2744,MATCH('88101-daily-summary-by-site'!$A1170&amp;'88101-daily-summary-by-site'!G$2&amp;'88101-daily-summary-by-site'!G$3,'AQS-88101'!$AC$2:$AC$2744&amp;'AQS-88101'!$E$2:$E$2744&amp;'AQS-88101'!$G$2:$G$2744,0)),""),"")</f>
        <v/>
      </c>
      <c r="H1170" s="42" t="str">
        <f t="array" ref="H1170">IFERROR(IF(INDEX('AQS-88101'!$M$2:$M$2744,MATCH('88101-daily-summary-by-site'!$A1170&amp;'88101-daily-summary-by-site'!H$2&amp;'88101-daily-summary-by-site'!H$3,'AQS-88101'!$AC$2:$AC$2744&amp;'AQS-88101'!$E$2:$E$2744&amp;'AQS-88101'!$G$2:$G$2744,0))&lt;&gt;"",INDEX('AQS-88101'!$M$2:$M$2744,MATCH('88101-daily-summary-by-site'!$A1170&amp;'88101-daily-summary-by-site'!H$2&amp;'88101-daily-summary-by-site'!H$3,'AQS-88101'!$AC$2:$AC$2744&amp;'AQS-88101'!$E$2:$E$2744&amp;'AQS-88101'!$G$2:$G$2744,0)),""),"")</f>
        <v/>
      </c>
      <c r="I1170" s="108" t="str">
        <f t="array" ref="I1170">IFERROR(IF(INDEX('AQS-88101'!$M$2:$M$2744,MATCH('88101-daily-summary-by-site'!$A1170&amp;'88101-daily-summary-by-site'!I$2&amp;'88101-daily-summary-by-site'!I$3,'AQS-88101'!$AC$2:$AC$2744&amp;'AQS-88101'!$E$2:$E$2744&amp;'AQS-88101'!$G$2:$G$2744,0))&lt;&gt;"",INDEX('AQS-88101'!$M$2:$M$2744,MATCH('88101-daily-summary-by-site'!$A1170&amp;'88101-daily-summary-by-site'!I$2&amp;'88101-daily-summary-by-site'!I$3,'AQS-88101'!$AC$2:$AC$2744&amp;'AQS-88101'!$E$2:$E$2744&amp;'AQS-88101'!$G$2:$G$2744,0)),""),"")</f>
        <v/>
      </c>
      <c r="L1170" s="107">
        <f t="shared" si="90"/>
        <v>1.1000000000000001</v>
      </c>
      <c r="M1170" s="42" t="str">
        <f t="shared" si="91"/>
        <v/>
      </c>
      <c r="N1170" s="42" t="str">
        <f t="shared" si="92"/>
        <v/>
      </c>
      <c r="O1170" s="108" t="str">
        <f t="shared" si="93"/>
        <v/>
      </c>
    </row>
    <row r="1171" spans="1:15" x14ac:dyDescent="0.25">
      <c r="A1171" s="79">
        <f t="shared" si="94"/>
        <v>39629</v>
      </c>
      <c r="B1171" s="107" t="str">
        <f t="array" ref="B1171">IFERROR(IF(INDEX('AQS-88101'!$M$2:$M$2744,MATCH('88101-daily-summary-by-site'!$A1171&amp;'88101-daily-summary-by-site'!B$2&amp;'88101-daily-summary-by-site'!B$3,'AQS-88101'!$AC$2:$AC$2744&amp;'AQS-88101'!$E$2:$E$2744&amp;'AQS-88101'!$G$2:$G$2744,0))&lt;&gt;"",INDEX('AQS-88101'!$M$2:$M$2744,MATCH('88101-daily-summary-by-site'!$A1171&amp;'88101-daily-summary-by-site'!B$2&amp;'88101-daily-summary-by-site'!B$3,'AQS-88101'!$AC$2:$AC$2744&amp;'AQS-88101'!$E$2:$E$2744&amp;'AQS-88101'!$G$2:$G$2744,0)),""),"")</f>
        <v/>
      </c>
      <c r="C1171" s="42" t="str">
        <f t="array" ref="C1171">IFERROR(IF(INDEX('AQS-88101'!$M$2:$M$2744,MATCH('88101-daily-summary-by-site'!$A1171&amp;'88101-daily-summary-by-site'!C$2&amp;'88101-daily-summary-by-site'!C$3,'AQS-88101'!$AC$2:$AC$2744&amp;'AQS-88101'!$E$2:$E$2744&amp;'AQS-88101'!$G$2:$G$2744,0))&lt;&gt;"",INDEX('AQS-88101'!$M$2:$M$2744,MATCH('88101-daily-summary-by-site'!$A1171&amp;'88101-daily-summary-by-site'!C$2&amp;'88101-daily-summary-by-site'!C$3,'AQS-88101'!$AC$2:$AC$2744&amp;'AQS-88101'!$E$2:$E$2744&amp;'AQS-88101'!$G$2:$G$2744,0)),""),"")</f>
        <v/>
      </c>
      <c r="D1171" s="42" t="str">
        <f t="array" ref="D1171">IFERROR(IF(INDEX('AQS-88101'!$M$2:$M$2744,MATCH('88101-daily-summary-by-site'!$A1171&amp;'88101-daily-summary-by-site'!D$2&amp;'88101-daily-summary-by-site'!D$3,'AQS-88101'!$AC$2:$AC$2744&amp;'AQS-88101'!$E$2:$E$2744&amp;'AQS-88101'!$G$2:$G$2744,0))&lt;&gt;"",INDEX('AQS-88101'!$M$2:$M$2744,MATCH('88101-daily-summary-by-site'!$A1171&amp;'88101-daily-summary-by-site'!D$2&amp;'88101-daily-summary-by-site'!D$3,'AQS-88101'!$AC$2:$AC$2744&amp;'AQS-88101'!$E$2:$E$2744&amp;'AQS-88101'!$G$2:$G$2744,0)),""),"")</f>
        <v/>
      </c>
      <c r="E1171" s="42" t="str">
        <f t="array" ref="E1171">IFERROR(IF(INDEX('AQS-88101'!$M$2:$M$2744,MATCH('88101-daily-summary-by-site'!$A1171&amp;'88101-daily-summary-by-site'!E$2&amp;'88101-daily-summary-by-site'!E$3,'AQS-88101'!$AC$2:$AC$2744&amp;'AQS-88101'!$E$2:$E$2744&amp;'AQS-88101'!$G$2:$G$2744,0))&lt;&gt;"",INDEX('AQS-88101'!$M$2:$M$2744,MATCH('88101-daily-summary-by-site'!$A1171&amp;'88101-daily-summary-by-site'!E$2&amp;'88101-daily-summary-by-site'!E$3,'AQS-88101'!$AC$2:$AC$2744&amp;'AQS-88101'!$E$2:$E$2744&amp;'AQS-88101'!$G$2:$G$2744,0)),""),"")</f>
        <v/>
      </c>
      <c r="F1171" s="42" t="str">
        <f t="array" ref="F1171">IFERROR(IF(INDEX('AQS-88101'!$M$2:$M$2744,MATCH('88101-daily-summary-by-site'!$A1171&amp;'88101-daily-summary-by-site'!F$2&amp;'88101-daily-summary-by-site'!F$3,'AQS-88101'!$AC$2:$AC$2744&amp;'AQS-88101'!$E$2:$E$2744&amp;'AQS-88101'!$G$2:$G$2744,0))&lt;&gt;"",INDEX('AQS-88101'!$M$2:$M$2744,MATCH('88101-daily-summary-by-site'!$A1171&amp;'88101-daily-summary-by-site'!F$2&amp;'88101-daily-summary-by-site'!F$3,'AQS-88101'!$AC$2:$AC$2744&amp;'AQS-88101'!$E$2:$E$2744&amp;'AQS-88101'!$G$2:$G$2744,0)),""),"")</f>
        <v/>
      </c>
      <c r="G1171" s="42" t="str">
        <f t="array" ref="G1171">IFERROR(IF(INDEX('AQS-88101'!$M$2:$M$2744,MATCH('88101-daily-summary-by-site'!$A1171&amp;'88101-daily-summary-by-site'!G$2&amp;'88101-daily-summary-by-site'!G$3,'AQS-88101'!$AC$2:$AC$2744&amp;'AQS-88101'!$E$2:$E$2744&amp;'AQS-88101'!$G$2:$G$2744,0))&lt;&gt;"",INDEX('AQS-88101'!$M$2:$M$2744,MATCH('88101-daily-summary-by-site'!$A1171&amp;'88101-daily-summary-by-site'!G$2&amp;'88101-daily-summary-by-site'!G$3,'AQS-88101'!$AC$2:$AC$2744&amp;'AQS-88101'!$E$2:$E$2744&amp;'AQS-88101'!$G$2:$G$2744,0)),""),"")</f>
        <v/>
      </c>
      <c r="H1171" s="42" t="str">
        <f t="array" ref="H1171">IFERROR(IF(INDEX('AQS-88101'!$M$2:$M$2744,MATCH('88101-daily-summary-by-site'!$A1171&amp;'88101-daily-summary-by-site'!H$2&amp;'88101-daily-summary-by-site'!H$3,'AQS-88101'!$AC$2:$AC$2744&amp;'AQS-88101'!$E$2:$E$2744&amp;'AQS-88101'!$G$2:$G$2744,0))&lt;&gt;"",INDEX('AQS-88101'!$M$2:$M$2744,MATCH('88101-daily-summary-by-site'!$A1171&amp;'88101-daily-summary-by-site'!H$2&amp;'88101-daily-summary-by-site'!H$3,'AQS-88101'!$AC$2:$AC$2744&amp;'AQS-88101'!$E$2:$E$2744&amp;'AQS-88101'!$G$2:$G$2744,0)),""),"")</f>
        <v/>
      </c>
      <c r="I1171" s="108" t="str">
        <f t="array" ref="I1171">IFERROR(IF(INDEX('AQS-88101'!$M$2:$M$2744,MATCH('88101-daily-summary-by-site'!$A1171&amp;'88101-daily-summary-by-site'!I$2&amp;'88101-daily-summary-by-site'!I$3,'AQS-88101'!$AC$2:$AC$2744&amp;'AQS-88101'!$E$2:$E$2744&amp;'AQS-88101'!$G$2:$G$2744,0))&lt;&gt;"",INDEX('AQS-88101'!$M$2:$M$2744,MATCH('88101-daily-summary-by-site'!$A1171&amp;'88101-daily-summary-by-site'!I$2&amp;'88101-daily-summary-by-site'!I$3,'AQS-88101'!$AC$2:$AC$2744&amp;'AQS-88101'!$E$2:$E$2744&amp;'AQS-88101'!$G$2:$G$2744,0)),""),"")</f>
        <v/>
      </c>
      <c r="L1171" s="107" t="str">
        <f t="shared" si="90"/>
        <v/>
      </c>
      <c r="M1171" s="42" t="str">
        <f t="shared" si="91"/>
        <v/>
      </c>
      <c r="N1171" s="42" t="str">
        <f t="shared" si="92"/>
        <v/>
      </c>
      <c r="O1171" s="108" t="str">
        <f t="shared" si="93"/>
        <v/>
      </c>
    </row>
    <row r="1172" spans="1:15" x14ac:dyDescent="0.25">
      <c r="A1172" s="79">
        <f t="shared" si="94"/>
        <v>39630</v>
      </c>
      <c r="B1172" s="107" t="str">
        <f t="array" ref="B1172">IFERROR(IF(INDEX('AQS-88101'!$M$2:$M$2744,MATCH('88101-daily-summary-by-site'!$A1172&amp;'88101-daily-summary-by-site'!B$2&amp;'88101-daily-summary-by-site'!B$3,'AQS-88101'!$AC$2:$AC$2744&amp;'AQS-88101'!$E$2:$E$2744&amp;'AQS-88101'!$G$2:$G$2744,0))&lt;&gt;"",INDEX('AQS-88101'!$M$2:$M$2744,MATCH('88101-daily-summary-by-site'!$A1172&amp;'88101-daily-summary-by-site'!B$2&amp;'88101-daily-summary-by-site'!B$3,'AQS-88101'!$AC$2:$AC$2744&amp;'AQS-88101'!$E$2:$E$2744&amp;'AQS-88101'!$G$2:$G$2744,0)),""),"")</f>
        <v/>
      </c>
      <c r="C1172" s="42" t="str">
        <f t="array" ref="C1172">IFERROR(IF(INDEX('AQS-88101'!$M$2:$M$2744,MATCH('88101-daily-summary-by-site'!$A1172&amp;'88101-daily-summary-by-site'!C$2&amp;'88101-daily-summary-by-site'!C$3,'AQS-88101'!$AC$2:$AC$2744&amp;'AQS-88101'!$E$2:$E$2744&amp;'AQS-88101'!$G$2:$G$2744,0))&lt;&gt;"",INDEX('AQS-88101'!$M$2:$M$2744,MATCH('88101-daily-summary-by-site'!$A1172&amp;'88101-daily-summary-by-site'!C$2&amp;'88101-daily-summary-by-site'!C$3,'AQS-88101'!$AC$2:$AC$2744&amp;'AQS-88101'!$E$2:$E$2744&amp;'AQS-88101'!$G$2:$G$2744,0)),""),"")</f>
        <v/>
      </c>
      <c r="D1172" s="42" t="str">
        <f t="array" ref="D1172">IFERROR(IF(INDEX('AQS-88101'!$M$2:$M$2744,MATCH('88101-daily-summary-by-site'!$A1172&amp;'88101-daily-summary-by-site'!D$2&amp;'88101-daily-summary-by-site'!D$3,'AQS-88101'!$AC$2:$AC$2744&amp;'AQS-88101'!$E$2:$E$2744&amp;'AQS-88101'!$G$2:$G$2744,0))&lt;&gt;"",INDEX('AQS-88101'!$M$2:$M$2744,MATCH('88101-daily-summary-by-site'!$A1172&amp;'88101-daily-summary-by-site'!D$2&amp;'88101-daily-summary-by-site'!D$3,'AQS-88101'!$AC$2:$AC$2744&amp;'AQS-88101'!$E$2:$E$2744&amp;'AQS-88101'!$G$2:$G$2744,0)),""),"")</f>
        <v/>
      </c>
      <c r="E1172" s="42" t="str">
        <f t="array" ref="E1172">IFERROR(IF(INDEX('AQS-88101'!$M$2:$M$2744,MATCH('88101-daily-summary-by-site'!$A1172&amp;'88101-daily-summary-by-site'!E$2&amp;'88101-daily-summary-by-site'!E$3,'AQS-88101'!$AC$2:$AC$2744&amp;'AQS-88101'!$E$2:$E$2744&amp;'AQS-88101'!$G$2:$G$2744,0))&lt;&gt;"",INDEX('AQS-88101'!$M$2:$M$2744,MATCH('88101-daily-summary-by-site'!$A1172&amp;'88101-daily-summary-by-site'!E$2&amp;'88101-daily-summary-by-site'!E$3,'AQS-88101'!$AC$2:$AC$2744&amp;'AQS-88101'!$E$2:$E$2744&amp;'AQS-88101'!$G$2:$G$2744,0)),""),"")</f>
        <v/>
      </c>
      <c r="F1172" s="42" t="str">
        <f t="array" ref="F1172">IFERROR(IF(INDEX('AQS-88101'!$M$2:$M$2744,MATCH('88101-daily-summary-by-site'!$A1172&amp;'88101-daily-summary-by-site'!F$2&amp;'88101-daily-summary-by-site'!F$3,'AQS-88101'!$AC$2:$AC$2744&amp;'AQS-88101'!$E$2:$E$2744&amp;'AQS-88101'!$G$2:$G$2744,0))&lt;&gt;"",INDEX('AQS-88101'!$M$2:$M$2744,MATCH('88101-daily-summary-by-site'!$A1172&amp;'88101-daily-summary-by-site'!F$2&amp;'88101-daily-summary-by-site'!F$3,'AQS-88101'!$AC$2:$AC$2744&amp;'AQS-88101'!$E$2:$E$2744&amp;'AQS-88101'!$G$2:$G$2744,0)),""),"")</f>
        <v/>
      </c>
      <c r="G1172" s="42" t="str">
        <f t="array" ref="G1172">IFERROR(IF(INDEX('AQS-88101'!$M$2:$M$2744,MATCH('88101-daily-summary-by-site'!$A1172&amp;'88101-daily-summary-by-site'!G$2&amp;'88101-daily-summary-by-site'!G$3,'AQS-88101'!$AC$2:$AC$2744&amp;'AQS-88101'!$E$2:$E$2744&amp;'AQS-88101'!$G$2:$G$2744,0))&lt;&gt;"",INDEX('AQS-88101'!$M$2:$M$2744,MATCH('88101-daily-summary-by-site'!$A1172&amp;'88101-daily-summary-by-site'!G$2&amp;'88101-daily-summary-by-site'!G$3,'AQS-88101'!$AC$2:$AC$2744&amp;'AQS-88101'!$E$2:$E$2744&amp;'AQS-88101'!$G$2:$G$2744,0)),""),"")</f>
        <v/>
      </c>
      <c r="H1172" s="42" t="str">
        <f t="array" ref="H1172">IFERROR(IF(INDEX('AQS-88101'!$M$2:$M$2744,MATCH('88101-daily-summary-by-site'!$A1172&amp;'88101-daily-summary-by-site'!H$2&amp;'88101-daily-summary-by-site'!H$3,'AQS-88101'!$AC$2:$AC$2744&amp;'AQS-88101'!$E$2:$E$2744&amp;'AQS-88101'!$G$2:$G$2744,0))&lt;&gt;"",INDEX('AQS-88101'!$M$2:$M$2744,MATCH('88101-daily-summary-by-site'!$A1172&amp;'88101-daily-summary-by-site'!H$2&amp;'88101-daily-summary-by-site'!H$3,'AQS-88101'!$AC$2:$AC$2744&amp;'AQS-88101'!$E$2:$E$2744&amp;'AQS-88101'!$G$2:$G$2744,0)),""),"")</f>
        <v/>
      </c>
      <c r="I1172" s="108" t="str">
        <f t="array" ref="I1172">IFERROR(IF(INDEX('AQS-88101'!$M$2:$M$2744,MATCH('88101-daily-summary-by-site'!$A1172&amp;'88101-daily-summary-by-site'!I$2&amp;'88101-daily-summary-by-site'!I$3,'AQS-88101'!$AC$2:$AC$2744&amp;'AQS-88101'!$E$2:$E$2744&amp;'AQS-88101'!$G$2:$G$2744,0))&lt;&gt;"",INDEX('AQS-88101'!$M$2:$M$2744,MATCH('88101-daily-summary-by-site'!$A1172&amp;'88101-daily-summary-by-site'!I$2&amp;'88101-daily-summary-by-site'!I$3,'AQS-88101'!$AC$2:$AC$2744&amp;'AQS-88101'!$E$2:$E$2744&amp;'AQS-88101'!$G$2:$G$2744,0)),""),"")</f>
        <v/>
      </c>
      <c r="L1172" s="107" t="str">
        <f t="shared" si="90"/>
        <v/>
      </c>
      <c r="M1172" s="42" t="str">
        <f t="shared" si="91"/>
        <v/>
      </c>
      <c r="N1172" s="42" t="str">
        <f t="shared" si="92"/>
        <v/>
      </c>
      <c r="O1172" s="108" t="str">
        <f t="shared" si="93"/>
        <v/>
      </c>
    </row>
    <row r="1173" spans="1:15" x14ac:dyDescent="0.25">
      <c r="A1173" s="79">
        <f t="shared" si="94"/>
        <v>39631</v>
      </c>
      <c r="B1173" s="107">
        <f t="array" ref="B1173">IFERROR(IF(INDEX('AQS-88101'!$M$2:$M$2744,MATCH('88101-daily-summary-by-site'!$A1173&amp;'88101-daily-summary-by-site'!B$2&amp;'88101-daily-summary-by-site'!B$3,'AQS-88101'!$AC$2:$AC$2744&amp;'AQS-88101'!$E$2:$E$2744&amp;'AQS-88101'!$G$2:$G$2744,0))&lt;&gt;"",INDEX('AQS-88101'!$M$2:$M$2744,MATCH('88101-daily-summary-by-site'!$A1173&amp;'88101-daily-summary-by-site'!B$2&amp;'88101-daily-summary-by-site'!B$3,'AQS-88101'!$AC$2:$AC$2744&amp;'AQS-88101'!$E$2:$E$2744&amp;'AQS-88101'!$G$2:$G$2744,0)),""),"")</f>
        <v>2.4</v>
      </c>
      <c r="C1173" s="42" t="str">
        <f t="array" ref="C1173">IFERROR(IF(INDEX('AQS-88101'!$M$2:$M$2744,MATCH('88101-daily-summary-by-site'!$A1173&amp;'88101-daily-summary-by-site'!C$2&amp;'88101-daily-summary-by-site'!C$3,'AQS-88101'!$AC$2:$AC$2744&amp;'AQS-88101'!$E$2:$E$2744&amp;'AQS-88101'!$G$2:$G$2744,0))&lt;&gt;"",INDEX('AQS-88101'!$M$2:$M$2744,MATCH('88101-daily-summary-by-site'!$A1173&amp;'88101-daily-summary-by-site'!C$2&amp;'88101-daily-summary-by-site'!C$3,'AQS-88101'!$AC$2:$AC$2744&amp;'AQS-88101'!$E$2:$E$2744&amp;'AQS-88101'!$G$2:$G$2744,0)),""),"")</f>
        <v/>
      </c>
      <c r="D1173" s="42" t="str">
        <f t="array" ref="D1173">IFERROR(IF(INDEX('AQS-88101'!$M$2:$M$2744,MATCH('88101-daily-summary-by-site'!$A1173&amp;'88101-daily-summary-by-site'!D$2&amp;'88101-daily-summary-by-site'!D$3,'AQS-88101'!$AC$2:$AC$2744&amp;'AQS-88101'!$E$2:$E$2744&amp;'AQS-88101'!$G$2:$G$2744,0))&lt;&gt;"",INDEX('AQS-88101'!$M$2:$M$2744,MATCH('88101-daily-summary-by-site'!$A1173&amp;'88101-daily-summary-by-site'!D$2&amp;'88101-daily-summary-by-site'!D$3,'AQS-88101'!$AC$2:$AC$2744&amp;'AQS-88101'!$E$2:$E$2744&amp;'AQS-88101'!$G$2:$G$2744,0)),""),"")</f>
        <v/>
      </c>
      <c r="E1173" s="42" t="str">
        <f t="array" ref="E1173">IFERROR(IF(INDEX('AQS-88101'!$M$2:$M$2744,MATCH('88101-daily-summary-by-site'!$A1173&amp;'88101-daily-summary-by-site'!E$2&amp;'88101-daily-summary-by-site'!E$3,'AQS-88101'!$AC$2:$AC$2744&amp;'AQS-88101'!$E$2:$E$2744&amp;'AQS-88101'!$G$2:$G$2744,0))&lt;&gt;"",INDEX('AQS-88101'!$M$2:$M$2744,MATCH('88101-daily-summary-by-site'!$A1173&amp;'88101-daily-summary-by-site'!E$2&amp;'88101-daily-summary-by-site'!E$3,'AQS-88101'!$AC$2:$AC$2744&amp;'AQS-88101'!$E$2:$E$2744&amp;'AQS-88101'!$G$2:$G$2744,0)),""),"")</f>
        <v/>
      </c>
      <c r="F1173" s="42" t="str">
        <f t="array" ref="F1173">IFERROR(IF(INDEX('AQS-88101'!$M$2:$M$2744,MATCH('88101-daily-summary-by-site'!$A1173&amp;'88101-daily-summary-by-site'!F$2&amp;'88101-daily-summary-by-site'!F$3,'AQS-88101'!$AC$2:$AC$2744&amp;'AQS-88101'!$E$2:$E$2744&amp;'AQS-88101'!$G$2:$G$2744,0))&lt;&gt;"",INDEX('AQS-88101'!$M$2:$M$2744,MATCH('88101-daily-summary-by-site'!$A1173&amp;'88101-daily-summary-by-site'!F$2&amp;'88101-daily-summary-by-site'!F$3,'AQS-88101'!$AC$2:$AC$2744&amp;'AQS-88101'!$E$2:$E$2744&amp;'AQS-88101'!$G$2:$G$2744,0)),""),"")</f>
        <v/>
      </c>
      <c r="G1173" s="42" t="str">
        <f t="array" ref="G1173">IFERROR(IF(INDEX('AQS-88101'!$M$2:$M$2744,MATCH('88101-daily-summary-by-site'!$A1173&amp;'88101-daily-summary-by-site'!G$2&amp;'88101-daily-summary-by-site'!G$3,'AQS-88101'!$AC$2:$AC$2744&amp;'AQS-88101'!$E$2:$E$2744&amp;'AQS-88101'!$G$2:$G$2744,0))&lt;&gt;"",INDEX('AQS-88101'!$M$2:$M$2744,MATCH('88101-daily-summary-by-site'!$A1173&amp;'88101-daily-summary-by-site'!G$2&amp;'88101-daily-summary-by-site'!G$3,'AQS-88101'!$AC$2:$AC$2744&amp;'AQS-88101'!$E$2:$E$2744&amp;'AQS-88101'!$G$2:$G$2744,0)),""),"")</f>
        <v/>
      </c>
      <c r="H1173" s="42" t="str">
        <f t="array" ref="H1173">IFERROR(IF(INDEX('AQS-88101'!$M$2:$M$2744,MATCH('88101-daily-summary-by-site'!$A1173&amp;'88101-daily-summary-by-site'!H$2&amp;'88101-daily-summary-by-site'!H$3,'AQS-88101'!$AC$2:$AC$2744&amp;'AQS-88101'!$E$2:$E$2744&amp;'AQS-88101'!$G$2:$G$2744,0))&lt;&gt;"",INDEX('AQS-88101'!$M$2:$M$2744,MATCH('88101-daily-summary-by-site'!$A1173&amp;'88101-daily-summary-by-site'!H$2&amp;'88101-daily-summary-by-site'!H$3,'AQS-88101'!$AC$2:$AC$2744&amp;'AQS-88101'!$E$2:$E$2744&amp;'AQS-88101'!$G$2:$G$2744,0)),""),"")</f>
        <v/>
      </c>
      <c r="I1173" s="108" t="str">
        <f t="array" ref="I1173">IFERROR(IF(INDEX('AQS-88101'!$M$2:$M$2744,MATCH('88101-daily-summary-by-site'!$A1173&amp;'88101-daily-summary-by-site'!I$2&amp;'88101-daily-summary-by-site'!I$3,'AQS-88101'!$AC$2:$AC$2744&amp;'AQS-88101'!$E$2:$E$2744&amp;'AQS-88101'!$G$2:$G$2744,0))&lt;&gt;"",INDEX('AQS-88101'!$M$2:$M$2744,MATCH('88101-daily-summary-by-site'!$A1173&amp;'88101-daily-summary-by-site'!I$2&amp;'88101-daily-summary-by-site'!I$3,'AQS-88101'!$AC$2:$AC$2744&amp;'AQS-88101'!$E$2:$E$2744&amp;'AQS-88101'!$G$2:$G$2744,0)),""),"")</f>
        <v/>
      </c>
      <c r="L1173" s="107">
        <f t="shared" si="90"/>
        <v>2.4</v>
      </c>
      <c r="M1173" s="42" t="str">
        <f t="shared" si="91"/>
        <v/>
      </c>
      <c r="N1173" s="42" t="str">
        <f t="shared" si="92"/>
        <v/>
      </c>
      <c r="O1173" s="108" t="str">
        <f t="shared" si="93"/>
        <v/>
      </c>
    </row>
    <row r="1174" spans="1:15" x14ac:dyDescent="0.25">
      <c r="A1174" s="79">
        <f t="shared" si="94"/>
        <v>39632</v>
      </c>
      <c r="B1174" s="107" t="str">
        <f t="array" ref="B1174">IFERROR(IF(INDEX('AQS-88101'!$M$2:$M$2744,MATCH('88101-daily-summary-by-site'!$A1174&amp;'88101-daily-summary-by-site'!B$2&amp;'88101-daily-summary-by-site'!B$3,'AQS-88101'!$AC$2:$AC$2744&amp;'AQS-88101'!$E$2:$E$2744&amp;'AQS-88101'!$G$2:$G$2744,0))&lt;&gt;"",INDEX('AQS-88101'!$M$2:$M$2744,MATCH('88101-daily-summary-by-site'!$A1174&amp;'88101-daily-summary-by-site'!B$2&amp;'88101-daily-summary-by-site'!B$3,'AQS-88101'!$AC$2:$AC$2744&amp;'AQS-88101'!$E$2:$E$2744&amp;'AQS-88101'!$G$2:$G$2744,0)),""),"")</f>
        <v/>
      </c>
      <c r="C1174" s="42" t="str">
        <f t="array" ref="C1174">IFERROR(IF(INDEX('AQS-88101'!$M$2:$M$2744,MATCH('88101-daily-summary-by-site'!$A1174&amp;'88101-daily-summary-by-site'!C$2&amp;'88101-daily-summary-by-site'!C$3,'AQS-88101'!$AC$2:$AC$2744&amp;'AQS-88101'!$E$2:$E$2744&amp;'AQS-88101'!$G$2:$G$2744,0))&lt;&gt;"",INDEX('AQS-88101'!$M$2:$M$2744,MATCH('88101-daily-summary-by-site'!$A1174&amp;'88101-daily-summary-by-site'!C$2&amp;'88101-daily-summary-by-site'!C$3,'AQS-88101'!$AC$2:$AC$2744&amp;'AQS-88101'!$E$2:$E$2744&amp;'AQS-88101'!$G$2:$G$2744,0)),""),"")</f>
        <v/>
      </c>
      <c r="D1174" s="42" t="str">
        <f t="array" ref="D1174">IFERROR(IF(INDEX('AQS-88101'!$M$2:$M$2744,MATCH('88101-daily-summary-by-site'!$A1174&amp;'88101-daily-summary-by-site'!D$2&amp;'88101-daily-summary-by-site'!D$3,'AQS-88101'!$AC$2:$AC$2744&amp;'AQS-88101'!$E$2:$E$2744&amp;'AQS-88101'!$G$2:$G$2744,0))&lt;&gt;"",INDEX('AQS-88101'!$M$2:$M$2744,MATCH('88101-daily-summary-by-site'!$A1174&amp;'88101-daily-summary-by-site'!D$2&amp;'88101-daily-summary-by-site'!D$3,'AQS-88101'!$AC$2:$AC$2744&amp;'AQS-88101'!$E$2:$E$2744&amp;'AQS-88101'!$G$2:$G$2744,0)),""),"")</f>
        <v/>
      </c>
      <c r="E1174" s="42" t="str">
        <f t="array" ref="E1174">IFERROR(IF(INDEX('AQS-88101'!$M$2:$M$2744,MATCH('88101-daily-summary-by-site'!$A1174&amp;'88101-daily-summary-by-site'!E$2&amp;'88101-daily-summary-by-site'!E$3,'AQS-88101'!$AC$2:$AC$2744&amp;'AQS-88101'!$E$2:$E$2744&amp;'AQS-88101'!$G$2:$G$2744,0))&lt;&gt;"",INDEX('AQS-88101'!$M$2:$M$2744,MATCH('88101-daily-summary-by-site'!$A1174&amp;'88101-daily-summary-by-site'!E$2&amp;'88101-daily-summary-by-site'!E$3,'AQS-88101'!$AC$2:$AC$2744&amp;'AQS-88101'!$E$2:$E$2744&amp;'AQS-88101'!$G$2:$G$2744,0)),""),"")</f>
        <v/>
      </c>
      <c r="F1174" s="42" t="str">
        <f t="array" ref="F1174">IFERROR(IF(INDEX('AQS-88101'!$M$2:$M$2744,MATCH('88101-daily-summary-by-site'!$A1174&amp;'88101-daily-summary-by-site'!F$2&amp;'88101-daily-summary-by-site'!F$3,'AQS-88101'!$AC$2:$AC$2744&amp;'AQS-88101'!$E$2:$E$2744&amp;'AQS-88101'!$G$2:$G$2744,0))&lt;&gt;"",INDEX('AQS-88101'!$M$2:$M$2744,MATCH('88101-daily-summary-by-site'!$A1174&amp;'88101-daily-summary-by-site'!F$2&amp;'88101-daily-summary-by-site'!F$3,'AQS-88101'!$AC$2:$AC$2744&amp;'AQS-88101'!$E$2:$E$2744&amp;'AQS-88101'!$G$2:$G$2744,0)),""),"")</f>
        <v/>
      </c>
      <c r="G1174" s="42" t="str">
        <f t="array" ref="G1174">IFERROR(IF(INDEX('AQS-88101'!$M$2:$M$2744,MATCH('88101-daily-summary-by-site'!$A1174&amp;'88101-daily-summary-by-site'!G$2&amp;'88101-daily-summary-by-site'!G$3,'AQS-88101'!$AC$2:$AC$2744&amp;'AQS-88101'!$E$2:$E$2744&amp;'AQS-88101'!$G$2:$G$2744,0))&lt;&gt;"",INDEX('AQS-88101'!$M$2:$M$2744,MATCH('88101-daily-summary-by-site'!$A1174&amp;'88101-daily-summary-by-site'!G$2&amp;'88101-daily-summary-by-site'!G$3,'AQS-88101'!$AC$2:$AC$2744&amp;'AQS-88101'!$E$2:$E$2744&amp;'AQS-88101'!$G$2:$G$2744,0)),""),"")</f>
        <v/>
      </c>
      <c r="H1174" s="42" t="str">
        <f t="array" ref="H1174">IFERROR(IF(INDEX('AQS-88101'!$M$2:$M$2744,MATCH('88101-daily-summary-by-site'!$A1174&amp;'88101-daily-summary-by-site'!H$2&amp;'88101-daily-summary-by-site'!H$3,'AQS-88101'!$AC$2:$AC$2744&amp;'AQS-88101'!$E$2:$E$2744&amp;'AQS-88101'!$G$2:$G$2744,0))&lt;&gt;"",INDEX('AQS-88101'!$M$2:$M$2744,MATCH('88101-daily-summary-by-site'!$A1174&amp;'88101-daily-summary-by-site'!H$2&amp;'88101-daily-summary-by-site'!H$3,'AQS-88101'!$AC$2:$AC$2744&amp;'AQS-88101'!$E$2:$E$2744&amp;'AQS-88101'!$G$2:$G$2744,0)),""),"")</f>
        <v/>
      </c>
      <c r="I1174" s="108" t="str">
        <f t="array" ref="I1174">IFERROR(IF(INDEX('AQS-88101'!$M$2:$M$2744,MATCH('88101-daily-summary-by-site'!$A1174&amp;'88101-daily-summary-by-site'!I$2&amp;'88101-daily-summary-by-site'!I$3,'AQS-88101'!$AC$2:$AC$2744&amp;'AQS-88101'!$E$2:$E$2744&amp;'AQS-88101'!$G$2:$G$2744,0))&lt;&gt;"",INDEX('AQS-88101'!$M$2:$M$2744,MATCH('88101-daily-summary-by-site'!$A1174&amp;'88101-daily-summary-by-site'!I$2&amp;'88101-daily-summary-by-site'!I$3,'AQS-88101'!$AC$2:$AC$2744&amp;'AQS-88101'!$E$2:$E$2744&amp;'AQS-88101'!$G$2:$G$2744,0)),""),"")</f>
        <v/>
      </c>
      <c r="L1174" s="107" t="str">
        <f t="shared" si="90"/>
        <v/>
      </c>
      <c r="M1174" s="42" t="str">
        <f t="shared" si="91"/>
        <v/>
      </c>
      <c r="N1174" s="42" t="str">
        <f t="shared" si="92"/>
        <v/>
      </c>
      <c r="O1174" s="108" t="str">
        <f t="shared" si="93"/>
        <v/>
      </c>
    </row>
    <row r="1175" spans="1:15" x14ac:dyDescent="0.25">
      <c r="A1175" s="79">
        <f t="shared" si="94"/>
        <v>39633</v>
      </c>
      <c r="B1175" s="107" t="str">
        <f t="array" ref="B1175">IFERROR(IF(INDEX('AQS-88101'!$M$2:$M$2744,MATCH('88101-daily-summary-by-site'!$A1175&amp;'88101-daily-summary-by-site'!B$2&amp;'88101-daily-summary-by-site'!B$3,'AQS-88101'!$AC$2:$AC$2744&amp;'AQS-88101'!$E$2:$E$2744&amp;'AQS-88101'!$G$2:$G$2744,0))&lt;&gt;"",INDEX('AQS-88101'!$M$2:$M$2744,MATCH('88101-daily-summary-by-site'!$A1175&amp;'88101-daily-summary-by-site'!B$2&amp;'88101-daily-summary-by-site'!B$3,'AQS-88101'!$AC$2:$AC$2744&amp;'AQS-88101'!$E$2:$E$2744&amp;'AQS-88101'!$G$2:$G$2744,0)),""),"")</f>
        <v/>
      </c>
      <c r="C1175" s="42" t="str">
        <f t="array" ref="C1175">IFERROR(IF(INDEX('AQS-88101'!$M$2:$M$2744,MATCH('88101-daily-summary-by-site'!$A1175&amp;'88101-daily-summary-by-site'!C$2&amp;'88101-daily-summary-by-site'!C$3,'AQS-88101'!$AC$2:$AC$2744&amp;'AQS-88101'!$E$2:$E$2744&amp;'AQS-88101'!$G$2:$G$2744,0))&lt;&gt;"",INDEX('AQS-88101'!$M$2:$M$2744,MATCH('88101-daily-summary-by-site'!$A1175&amp;'88101-daily-summary-by-site'!C$2&amp;'88101-daily-summary-by-site'!C$3,'AQS-88101'!$AC$2:$AC$2744&amp;'AQS-88101'!$E$2:$E$2744&amp;'AQS-88101'!$G$2:$G$2744,0)),""),"")</f>
        <v/>
      </c>
      <c r="D1175" s="42" t="str">
        <f t="array" ref="D1175">IFERROR(IF(INDEX('AQS-88101'!$M$2:$M$2744,MATCH('88101-daily-summary-by-site'!$A1175&amp;'88101-daily-summary-by-site'!D$2&amp;'88101-daily-summary-by-site'!D$3,'AQS-88101'!$AC$2:$AC$2744&amp;'AQS-88101'!$E$2:$E$2744&amp;'AQS-88101'!$G$2:$G$2744,0))&lt;&gt;"",INDEX('AQS-88101'!$M$2:$M$2744,MATCH('88101-daily-summary-by-site'!$A1175&amp;'88101-daily-summary-by-site'!D$2&amp;'88101-daily-summary-by-site'!D$3,'AQS-88101'!$AC$2:$AC$2744&amp;'AQS-88101'!$E$2:$E$2744&amp;'AQS-88101'!$G$2:$G$2744,0)),""),"")</f>
        <v/>
      </c>
      <c r="E1175" s="42" t="str">
        <f t="array" ref="E1175">IFERROR(IF(INDEX('AQS-88101'!$M$2:$M$2744,MATCH('88101-daily-summary-by-site'!$A1175&amp;'88101-daily-summary-by-site'!E$2&amp;'88101-daily-summary-by-site'!E$3,'AQS-88101'!$AC$2:$AC$2744&amp;'AQS-88101'!$E$2:$E$2744&amp;'AQS-88101'!$G$2:$G$2744,0))&lt;&gt;"",INDEX('AQS-88101'!$M$2:$M$2744,MATCH('88101-daily-summary-by-site'!$A1175&amp;'88101-daily-summary-by-site'!E$2&amp;'88101-daily-summary-by-site'!E$3,'AQS-88101'!$AC$2:$AC$2744&amp;'AQS-88101'!$E$2:$E$2744&amp;'AQS-88101'!$G$2:$G$2744,0)),""),"")</f>
        <v/>
      </c>
      <c r="F1175" s="42" t="str">
        <f t="array" ref="F1175">IFERROR(IF(INDEX('AQS-88101'!$M$2:$M$2744,MATCH('88101-daily-summary-by-site'!$A1175&amp;'88101-daily-summary-by-site'!F$2&amp;'88101-daily-summary-by-site'!F$3,'AQS-88101'!$AC$2:$AC$2744&amp;'AQS-88101'!$E$2:$E$2744&amp;'AQS-88101'!$G$2:$G$2744,0))&lt;&gt;"",INDEX('AQS-88101'!$M$2:$M$2744,MATCH('88101-daily-summary-by-site'!$A1175&amp;'88101-daily-summary-by-site'!F$2&amp;'88101-daily-summary-by-site'!F$3,'AQS-88101'!$AC$2:$AC$2744&amp;'AQS-88101'!$E$2:$E$2744&amp;'AQS-88101'!$G$2:$G$2744,0)),""),"")</f>
        <v/>
      </c>
      <c r="G1175" s="42" t="str">
        <f t="array" ref="G1175">IFERROR(IF(INDEX('AQS-88101'!$M$2:$M$2744,MATCH('88101-daily-summary-by-site'!$A1175&amp;'88101-daily-summary-by-site'!G$2&amp;'88101-daily-summary-by-site'!G$3,'AQS-88101'!$AC$2:$AC$2744&amp;'AQS-88101'!$E$2:$E$2744&amp;'AQS-88101'!$G$2:$G$2744,0))&lt;&gt;"",INDEX('AQS-88101'!$M$2:$M$2744,MATCH('88101-daily-summary-by-site'!$A1175&amp;'88101-daily-summary-by-site'!G$2&amp;'88101-daily-summary-by-site'!G$3,'AQS-88101'!$AC$2:$AC$2744&amp;'AQS-88101'!$E$2:$E$2744&amp;'AQS-88101'!$G$2:$G$2744,0)),""),"")</f>
        <v/>
      </c>
      <c r="H1175" s="42" t="str">
        <f t="array" ref="H1175">IFERROR(IF(INDEX('AQS-88101'!$M$2:$M$2744,MATCH('88101-daily-summary-by-site'!$A1175&amp;'88101-daily-summary-by-site'!H$2&amp;'88101-daily-summary-by-site'!H$3,'AQS-88101'!$AC$2:$AC$2744&amp;'AQS-88101'!$E$2:$E$2744&amp;'AQS-88101'!$G$2:$G$2744,0))&lt;&gt;"",INDEX('AQS-88101'!$M$2:$M$2744,MATCH('88101-daily-summary-by-site'!$A1175&amp;'88101-daily-summary-by-site'!H$2&amp;'88101-daily-summary-by-site'!H$3,'AQS-88101'!$AC$2:$AC$2744&amp;'AQS-88101'!$E$2:$E$2744&amp;'AQS-88101'!$G$2:$G$2744,0)),""),"")</f>
        <v/>
      </c>
      <c r="I1175" s="108" t="str">
        <f t="array" ref="I1175">IFERROR(IF(INDEX('AQS-88101'!$M$2:$M$2744,MATCH('88101-daily-summary-by-site'!$A1175&amp;'88101-daily-summary-by-site'!I$2&amp;'88101-daily-summary-by-site'!I$3,'AQS-88101'!$AC$2:$AC$2744&amp;'AQS-88101'!$E$2:$E$2744&amp;'AQS-88101'!$G$2:$G$2744,0))&lt;&gt;"",INDEX('AQS-88101'!$M$2:$M$2744,MATCH('88101-daily-summary-by-site'!$A1175&amp;'88101-daily-summary-by-site'!I$2&amp;'88101-daily-summary-by-site'!I$3,'AQS-88101'!$AC$2:$AC$2744&amp;'AQS-88101'!$E$2:$E$2744&amp;'AQS-88101'!$G$2:$G$2744,0)),""),"")</f>
        <v/>
      </c>
      <c r="L1175" s="107" t="str">
        <f t="shared" si="90"/>
        <v/>
      </c>
      <c r="M1175" s="42" t="str">
        <f t="shared" si="91"/>
        <v/>
      </c>
      <c r="N1175" s="42" t="str">
        <f t="shared" si="92"/>
        <v/>
      </c>
      <c r="O1175" s="108" t="str">
        <f t="shared" si="93"/>
        <v/>
      </c>
    </row>
    <row r="1176" spans="1:15" x14ac:dyDescent="0.25">
      <c r="A1176" s="79">
        <f t="shared" si="94"/>
        <v>39634</v>
      </c>
      <c r="B1176" s="107">
        <f t="array" ref="B1176">IFERROR(IF(INDEX('AQS-88101'!$M$2:$M$2744,MATCH('88101-daily-summary-by-site'!$A1176&amp;'88101-daily-summary-by-site'!B$2&amp;'88101-daily-summary-by-site'!B$3,'AQS-88101'!$AC$2:$AC$2744&amp;'AQS-88101'!$E$2:$E$2744&amp;'AQS-88101'!$G$2:$G$2744,0))&lt;&gt;"",INDEX('AQS-88101'!$M$2:$M$2744,MATCH('88101-daily-summary-by-site'!$A1176&amp;'88101-daily-summary-by-site'!B$2&amp;'88101-daily-summary-by-site'!B$3,'AQS-88101'!$AC$2:$AC$2744&amp;'AQS-88101'!$E$2:$E$2744&amp;'AQS-88101'!$G$2:$G$2744,0)),""),"")</f>
        <v>6.4</v>
      </c>
      <c r="C1176" s="42">
        <f t="array" ref="C1176">IFERROR(IF(INDEX('AQS-88101'!$M$2:$M$2744,MATCH('88101-daily-summary-by-site'!$A1176&amp;'88101-daily-summary-by-site'!C$2&amp;'88101-daily-summary-by-site'!C$3,'AQS-88101'!$AC$2:$AC$2744&amp;'AQS-88101'!$E$2:$E$2744&amp;'AQS-88101'!$G$2:$G$2744,0))&lt;&gt;"",INDEX('AQS-88101'!$M$2:$M$2744,MATCH('88101-daily-summary-by-site'!$A1176&amp;'88101-daily-summary-by-site'!C$2&amp;'88101-daily-summary-by-site'!C$3,'AQS-88101'!$AC$2:$AC$2744&amp;'AQS-88101'!$E$2:$E$2744&amp;'AQS-88101'!$G$2:$G$2744,0)),""),"")</f>
        <v>6.4</v>
      </c>
      <c r="D1176" s="42" t="str">
        <f t="array" ref="D1176">IFERROR(IF(INDEX('AQS-88101'!$M$2:$M$2744,MATCH('88101-daily-summary-by-site'!$A1176&amp;'88101-daily-summary-by-site'!D$2&amp;'88101-daily-summary-by-site'!D$3,'AQS-88101'!$AC$2:$AC$2744&amp;'AQS-88101'!$E$2:$E$2744&amp;'AQS-88101'!$G$2:$G$2744,0))&lt;&gt;"",INDEX('AQS-88101'!$M$2:$M$2744,MATCH('88101-daily-summary-by-site'!$A1176&amp;'88101-daily-summary-by-site'!D$2&amp;'88101-daily-summary-by-site'!D$3,'AQS-88101'!$AC$2:$AC$2744&amp;'AQS-88101'!$E$2:$E$2744&amp;'AQS-88101'!$G$2:$G$2744,0)),""),"")</f>
        <v/>
      </c>
      <c r="E1176" s="42" t="str">
        <f t="array" ref="E1176">IFERROR(IF(INDEX('AQS-88101'!$M$2:$M$2744,MATCH('88101-daily-summary-by-site'!$A1176&amp;'88101-daily-summary-by-site'!E$2&amp;'88101-daily-summary-by-site'!E$3,'AQS-88101'!$AC$2:$AC$2744&amp;'AQS-88101'!$E$2:$E$2744&amp;'AQS-88101'!$G$2:$G$2744,0))&lt;&gt;"",INDEX('AQS-88101'!$M$2:$M$2744,MATCH('88101-daily-summary-by-site'!$A1176&amp;'88101-daily-summary-by-site'!E$2&amp;'88101-daily-summary-by-site'!E$3,'AQS-88101'!$AC$2:$AC$2744&amp;'AQS-88101'!$E$2:$E$2744&amp;'AQS-88101'!$G$2:$G$2744,0)),""),"")</f>
        <v/>
      </c>
      <c r="F1176" s="42" t="str">
        <f t="array" ref="F1176">IFERROR(IF(INDEX('AQS-88101'!$M$2:$M$2744,MATCH('88101-daily-summary-by-site'!$A1176&amp;'88101-daily-summary-by-site'!F$2&amp;'88101-daily-summary-by-site'!F$3,'AQS-88101'!$AC$2:$AC$2744&amp;'AQS-88101'!$E$2:$E$2744&amp;'AQS-88101'!$G$2:$G$2744,0))&lt;&gt;"",INDEX('AQS-88101'!$M$2:$M$2744,MATCH('88101-daily-summary-by-site'!$A1176&amp;'88101-daily-summary-by-site'!F$2&amp;'88101-daily-summary-by-site'!F$3,'AQS-88101'!$AC$2:$AC$2744&amp;'AQS-88101'!$E$2:$E$2744&amp;'AQS-88101'!$G$2:$G$2744,0)),""),"")</f>
        <v/>
      </c>
      <c r="G1176" s="42" t="str">
        <f t="array" ref="G1176">IFERROR(IF(INDEX('AQS-88101'!$M$2:$M$2744,MATCH('88101-daily-summary-by-site'!$A1176&amp;'88101-daily-summary-by-site'!G$2&amp;'88101-daily-summary-by-site'!G$3,'AQS-88101'!$AC$2:$AC$2744&amp;'AQS-88101'!$E$2:$E$2744&amp;'AQS-88101'!$G$2:$G$2744,0))&lt;&gt;"",INDEX('AQS-88101'!$M$2:$M$2744,MATCH('88101-daily-summary-by-site'!$A1176&amp;'88101-daily-summary-by-site'!G$2&amp;'88101-daily-summary-by-site'!G$3,'AQS-88101'!$AC$2:$AC$2744&amp;'AQS-88101'!$E$2:$E$2744&amp;'AQS-88101'!$G$2:$G$2744,0)),""),"")</f>
        <v/>
      </c>
      <c r="H1176" s="42" t="str">
        <f t="array" ref="H1176">IFERROR(IF(INDEX('AQS-88101'!$M$2:$M$2744,MATCH('88101-daily-summary-by-site'!$A1176&amp;'88101-daily-summary-by-site'!H$2&amp;'88101-daily-summary-by-site'!H$3,'AQS-88101'!$AC$2:$AC$2744&amp;'AQS-88101'!$E$2:$E$2744&amp;'AQS-88101'!$G$2:$G$2744,0))&lt;&gt;"",INDEX('AQS-88101'!$M$2:$M$2744,MATCH('88101-daily-summary-by-site'!$A1176&amp;'88101-daily-summary-by-site'!H$2&amp;'88101-daily-summary-by-site'!H$3,'AQS-88101'!$AC$2:$AC$2744&amp;'AQS-88101'!$E$2:$E$2744&amp;'AQS-88101'!$G$2:$G$2744,0)),""),"")</f>
        <v/>
      </c>
      <c r="I1176" s="108" t="str">
        <f t="array" ref="I1176">IFERROR(IF(INDEX('AQS-88101'!$M$2:$M$2744,MATCH('88101-daily-summary-by-site'!$A1176&amp;'88101-daily-summary-by-site'!I$2&amp;'88101-daily-summary-by-site'!I$3,'AQS-88101'!$AC$2:$AC$2744&amp;'AQS-88101'!$E$2:$E$2744&amp;'AQS-88101'!$G$2:$G$2744,0))&lt;&gt;"",INDEX('AQS-88101'!$M$2:$M$2744,MATCH('88101-daily-summary-by-site'!$A1176&amp;'88101-daily-summary-by-site'!I$2&amp;'88101-daily-summary-by-site'!I$3,'AQS-88101'!$AC$2:$AC$2744&amp;'AQS-88101'!$E$2:$E$2744&amp;'AQS-88101'!$G$2:$G$2744,0)),""),"")</f>
        <v/>
      </c>
      <c r="L1176" s="107">
        <f t="shared" si="90"/>
        <v>6.4</v>
      </c>
      <c r="M1176" s="42" t="str">
        <f t="shared" si="91"/>
        <v/>
      </c>
      <c r="N1176" s="42" t="str">
        <f t="shared" si="92"/>
        <v/>
      </c>
      <c r="O1176" s="108" t="str">
        <f t="shared" si="93"/>
        <v/>
      </c>
    </row>
    <row r="1177" spans="1:15" x14ac:dyDescent="0.25">
      <c r="A1177" s="79">
        <f t="shared" si="94"/>
        <v>39635</v>
      </c>
      <c r="B1177" s="107" t="str">
        <f t="array" ref="B1177">IFERROR(IF(INDEX('AQS-88101'!$M$2:$M$2744,MATCH('88101-daily-summary-by-site'!$A1177&amp;'88101-daily-summary-by-site'!B$2&amp;'88101-daily-summary-by-site'!B$3,'AQS-88101'!$AC$2:$AC$2744&amp;'AQS-88101'!$E$2:$E$2744&amp;'AQS-88101'!$G$2:$G$2744,0))&lt;&gt;"",INDEX('AQS-88101'!$M$2:$M$2744,MATCH('88101-daily-summary-by-site'!$A1177&amp;'88101-daily-summary-by-site'!B$2&amp;'88101-daily-summary-by-site'!B$3,'AQS-88101'!$AC$2:$AC$2744&amp;'AQS-88101'!$E$2:$E$2744&amp;'AQS-88101'!$G$2:$G$2744,0)),""),"")</f>
        <v/>
      </c>
      <c r="C1177" s="42" t="str">
        <f t="array" ref="C1177">IFERROR(IF(INDEX('AQS-88101'!$M$2:$M$2744,MATCH('88101-daily-summary-by-site'!$A1177&amp;'88101-daily-summary-by-site'!C$2&amp;'88101-daily-summary-by-site'!C$3,'AQS-88101'!$AC$2:$AC$2744&amp;'AQS-88101'!$E$2:$E$2744&amp;'AQS-88101'!$G$2:$G$2744,0))&lt;&gt;"",INDEX('AQS-88101'!$M$2:$M$2744,MATCH('88101-daily-summary-by-site'!$A1177&amp;'88101-daily-summary-by-site'!C$2&amp;'88101-daily-summary-by-site'!C$3,'AQS-88101'!$AC$2:$AC$2744&amp;'AQS-88101'!$E$2:$E$2744&amp;'AQS-88101'!$G$2:$G$2744,0)),""),"")</f>
        <v/>
      </c>
      <c r="D1177" s="42" t="str">
        <f t="array" ref="D1177">IFERROR(IF(INDEX('AQS-88101'!$M$2:$M$2744,MATCH('88101-daily-summary-by-site'!$A1177&amp;'88101-daily-summary-by-site'!D$2&amp;'88101-daily-summary-by-site'!D$3,'AQS-88101'!$AC$2:$AC$2744&amp;'AQS-88101'!$E$2:$E$2744&amp;'AQS-88101'!$G$2:$G$2744,0))&lt;&gt;"",INDEX('AQS-88101'!$M$2:$M$2744,MATCH('88101-daily-summary-by-site'!$A1177&amp;'88101-daily-summary-by-site'!D$2&amp;'88101-daily-summary-by-site'!D$3,'AQS-88101'!$AC$2:$AC$2744&amp;'AQS-88101'!$E$2:$E$2744&amp;'AQS-88101'!$G$2:$G$2744,0)),""),"")</f>
        <v/>
      </c>
      <c r="E1177" s="42" t="str">
        <f t="array" ref="E1177">IFERROR(IF(INDEX('AQS-88101'!$M$2:$M$2744,MATCH('88101-daily-summary-by-site'!$A1177&amp;'88101-daily-summary-by-site'!E$2&amp;'88101-daily-summary-by-site'!E$3,'AQS-88101'!$AC$2:$AC$2744&amp;'AQS-88101'!$E$2:$E$2744&amp;'AQS-88101'!$G$2:$G$2744,0))&lt;&gt;"",INDEX('AQS-88101'!$M$2:$M$2744,MATCH('88101-daily-summary-by-site'!$A1177&amp;'88101-daily-summary-by-site'!E$2&amp;'88101-daily-summary-by-site'!E$3,'AQS-88101'!$AC$2:$AC$2744&amp;'AQS-88101'!$E$2:$E$2744&amp;'AQS-88101'!$G$2:$G$2744,0)),""),"")</f>
        <v/>
      </c>
      <c r="F1177" s="42" t="str">
        <f t="array" ref="F1177">IFERROR(IF(INDEX('AQS-88101'!$M$2:$M$2744,MATCH('88101-daily-summary-by-site'!$A1177&amp;'88101-daily-summary-by-site'!F$2&amp;'88101-daily-summary-by-site'!F$3,'AQS-88101'!$AC$2:$AC$2744&amp;'AQS-88101'!$E$2:$E$2744&amp;'AQS-88101'!$G$2:$G$2744,0))&lt;&gt;"",INDEX('AQS-88101'!$M$2:$M$2744,MATCH('88101-daily-summary-by-site'!$A1177&amp;'88101-daily-summary-by-site'!F$2&amp;'88101-daily-summary-by-site'!F$3,'AQS-88101'!$AC$2:$AC$2744&amp;'AQS-88101'!$E$2:$E$2744&amp;'AQS-88101'!$G$2:$G$2744,0)),""),"")</f>
        <v/>
      </c>
      <c r="G1177" s="42" t="str">
        <f t="array" ref="G1177">IFERROR(IF(INDEX('AQS-88101'!$M$2:$M$2744,MATCH('88101-daily-summary-by-site'!$A1177&amp;'88101-daily-summary-by-site'!G$2&amp;'88101-daily-summary-by-site'!G$3,'AQS-88101'!$AC$2:$AC$2744&amp;'AQS-88101'!$E$2:$E$2744&amp;'AQS-88101'!$G$2:$G$2744,0))&lt;&gt;"",INDEX('AQS-88101'!$M$2:$M$2744,MATCH('88101-daily-summary-by-site'!$A1177&amp;'88101-daily-summary-by-site'!G$2&amp;'88101-daily-summary-by-site'!G$3,'AQS-88101'!$AC$2:$AC$2744&amp;'AQS-88101'!$E$2:$E$2744&amp;'AQS-88101'!$G$2:$G$2744,0)),""),"")</f>
        <v/>
      </c>
      <c r="H1177" s="42" t="str">
        <f t="array" ref="H1177">IFERROR(IF(INDEX('AQS-88101'!$M$2:$M$2744,MATCH('88101-daily-summary-by-site'!$A1177&amp;'88101-daily-summary-by-site'!H$2&amp;'88101-daily-summary-by-site'!H$3,'AQS-88101'!$AC$2:$AC$2744&amp;'AQS-88101'!$E$2:$E$2744&amp;'AQS-88101'!$G$2:$G$2744,0))&lt;&gt;"",INDEX('AQS-88101'!$M$2:$M$2744,MATCH('88101-daily-summary-by-site'!$A1177&amp;'88101-daily-summary-by-site'!H$2&amp;'88101-daily-summary-by-site'!H$3,'AQS-88101'!$AC$2:$AC$2744&amp;'AQS-88101'!$E$2:$E$2744&amp;'AQS-88101'!$G$2:$G$2744,0)),""),"")</f>
        <v/>
      </c>
      <c r="I1177" s="108" t="str">
        <f t="array" ref="I1177">IFERROR(IF(INDEX('AQS-88101'!$M$2:$M$2744,MATCH('88101-daily-summary-by-site'!$A1177&amp;'88101-daily-summary-by-site'!I$2&amp;'88101-daily-summary-by-site'!I$3,'AQS-88101'!$AC$2:$AC$2744&amp;'AQS-88101'!$E$2:$E$2744&amp;'AQS-88101'!$G$2:$G$2744,0))&lt;&gt;"",INDEX('AQS-88101'!$M$2:$M$2744,MATCH('88101-daily-summary-by-site'!$A1177&amp;'88101-daily-summary-by-site'!I$2&amp;'88101-daily-summary-by-site'!I$3,'AQS-88101'!$AC$2:$AC$2744&amp;'AQS-88101'!$E$2:$E$2744&amp;'AQS-88101'!$G$2:$G$2744,0)),""),"")</f>
        <v/>
      </c>
      <c r="L1177" s="107" t="str">
        <f t="shared" si="90"/>
        <v/>
      </c>
      <c r="M1177" s="42" t="str">
        <f t="shared" si="91"/>
        <v/>
      </c>
      <c r="N1177" s="42" t="str">
        <f t="shared" si="92"/>
        <v/>
      </c>
      <c r="O1177" s="108" t="str">
        <f t="shared" si="93"/>
        <v/>
      </c>
    </row>
    <row r="1178" spans="1:15" x14ac:dyDescent="0.25">
      <c r="A1178" s="79">
        <f t="shared" si="94"/>
        <v>39636</v>
      </c>
      <c r="B1178" s="107" t="str">
        <f t="array" ref="B1178">IFERROR(IF(INDEX('AQS-88101'!$M$2:$M$2744,MATCH('88101-daily-summary-by-site'!$A1178&amp;'88101-daily-summary-by-site'!B$2&amp;'88101-daily-summary-by-site'!B$3,'AQS-88101'!$AC$2:$AC$2744&amp;'AQS-88101'!$E$2:$E$2744&amp;'AQS-88101'!$G$2:$G$2744,0))&lt;&gt;"",INDEX('AQS-88101'!$M$2:$M$2744,MATCH('88101-daily-summary-by-site'!$A1178&amp;'88101-daily-summary-by-site'!B$2&amp;'88101-daily-summary-by-site'!B$3,'AQS-88101'!$AC$2:$AC$2744&amp;'AQS-88101'!$E$2:$E$2744&amp;'AQS-88101'!$G$2:$G$2744,0)),""),"")</f>
        <v/>
      </c>
      <c r="C1178" s="42" t="str">
        <f t="array" ref="C1178">IFERROR(IF(INDEX('AQS-88101'!$M$2:$M$2744,MATCH('88101-daily-summary-by-site'!$A1178&amp;'88101-daily-summary-by-site'!C$2&amp;'88101-daily-summary-by-site'!C$3,'AQS-88101'!$AC$2:$AC$2744&amp;'AQS-88101'!$E$2:$E$2744&amp;'AQS-88101'!$G$2:$G$2744,0))&lt;&gt;"",INDEX('AQS-88101'!$M$2:$M$2744,MATCH('88101-daily-summary-by-site'!$A1178&amp;'88101-daily-summary-by-site'!C$2&amp;'88101-daily-summary-by-site'!C$3,'AQS-88101'!$AC$2:$AC$2744&amp;'AQS-88101'!$E$2:$E$2744&amp;'AQS-88101'!$G$2:$G$2744,0)),""),"")</f>
        <v/>
      </c>
      <c r="D1178" s="42" t="str">
        <f t="array" ref="D1178">IFERROR(IF(INDEX('AQS-88101'!$M$2:$M$2744,MATCH('88101-daily-summary-by-site'!$A1178&amp;'88101-daily-summary-by-site'!D$2&amp;'88101-daily-summary-by-site'!D$3,'AQS-88101'!$AC$2:$AC$2744&amp;'AQS-88101'!$E$2:$E$2744&amp;'AQS-88101'!$G$2:$G$2744,0))&lt;&gt;"",INDEX('AQS-88101'!$M$2:$M$2744,MATCH('88101-daily-summary-by-site'!$A1178&amp;'88101-daily-summary-by-site'!D$2&amp;'88101-daily-summary-by-site'!D$3,'AQS-88101'!$AC$2:$AC$2744&amp;'AQS-88101'!$E$2:$E$2744&amp;'AQS-88101'!$G$2:$G$2744,0)),""),"")</f>
        <v/>
      </c>
      <c r="E1178" s="42" t="str">
        <f t="array" ref="E1178">IFERROR(IF(INDEX('AQS-88101'!$M$2:$M$2744,MATCH('88101-daily-summary-by-site'!$A1178&amp;'88101-daily-summary-by-site'!E$2&amp;'88101-daily-summary-by-site'!E$3,'AQS-88101'!$AC$2:$AC$2744&amp;'AQS-88101'!$E$2:$E$2744&amp;'AQS-88101'!$G$2:$G$2744,0))&lt;&gt;"",INDEX('AQS-88101'!$M$2:$M$2744,MATCH('88101-daily-summary-by-site'!$A1178&amp;'88101-daily-summary-by-site'!E$2&amp;'88101-daily-summary-by-site'!E$3,'AQS-88101'!$AC$2:$AC$2744&amp;'AQS-88101'!$E$2:$E$2744&amp;'AQS-88101'!$G$2:$G$2744,0)),""),"")</f>
        <v/>
      </c>
      <c r="F1178" s="42" t="str">
        <f t="array" ref="F1178">IFERROR(IF(INDEX('AQS-88101'!$M$2:$M$2744,MATCH('88101-daily-summary-by-site'!$A1178&amp;'88101-daily-summary-by-site'!F$2&amp;'88101-daily-summary-by-site'!F$3,'AQS-88101'!$AC$2:$AC$2744&amp;'AQS-88101'!$E$2:$E$2744&amp;'AQS-88101'!$G$2:$G$2744,0))&lt;&gt;"",INDEX('AQS-88101'!$M$2:$M$2744,MATCH('88101-daily-summary-by-site'!$A1178&amp;'88101-daily-summary-by-site'!F$2&amp;'88101-daily-summary-by-site'!F$3,'AQS-88101'!$AC$2:$AC$2744&amp;'AQS-88101'!$E$2:$E$2744&amp;'AQS-88101'!$G$2:$G$2744,0)),""),"")</f>
        <v/>
      </c>
      <c r="G1178" s="42" t="str">
        <f t="array" ref="G1178">IFERROR(IF(INDEX('AQS-88101'!$M$2:$M$2744,MATCH('88101-daily-summary-by-site'!$A1178&amp;'88101-daily-summary-by-site'!G$2&amp;'88101-daily-summary-by-site'!G$3,'AQS-88101'!$AC$2:$AC$2744&amp;'AQS-88101'!$E$2:$E$2744&amp;'AQS-88101'!$G$2:$G$2744,0))&lt;&gt;"",INDEX('AQS-88101'!$M$2:$M$2744,MATCH('88101-daily-summary-by-site'!$A1178&amp;'88101-daily-summary-by-site'!G$2&amp;'88101-daily-summary-by-site'!G$3,'AQS-88101'!$AC$2:$AC$2744&amp;'AQS-88101'!$E$2:$E$2744&amp;'AQS-88101'!$G$2:$G$2744,0)),""),"")</f>
        <v/>
      </c>
      <c r="H1178" s="42" t="str">
        <f t="array" ref="H1178">IFERROR(IF(INDEX('AQS-88101'!$M$2:$M$2744,MATCH('88101-daily-summary-by-site'!$A1178&amp;'88101-daily-summary-by-site'!H$2&amp;'88101-daily-summary-by-site'!H$3,'AQS-88101'!$AC$2:$AC$2744&amp;'AQS-88101'!$E$2:$E$2744&amp;'AQS-88101'!$G$2:$G$2744,0))&lt;&gt;"",INDEX('AQS-88101'!$M$2:$M$2744,MATCH('88101-daily-summary-by-site'!$A1178&amp;'88101-daily-summary-by-site'!H$2&amp;'88101-daily-summary-by-site'!H$3,'AQS-88101'!$AC$2:$AC$2744&amp;'AQS-88101'!$E$2:$E$2744&amp;'AQS-88101'!$G$2:$G$2744,0)),""),"")</f>
        <v/>
      </c>
      <c r="I1178" s="108" t="str">
        <f t="array" ref="I1178">IFERROR(IF(INDEX('AQS-88101'!$M$2:$M$2744,MATCH('88101-daily-summary-by-site'!$A1178&amp;'88101-daily-summary-by-site'!I$2&amp;'88101-daily-summary-by-site'!I$3,'AQS-88101'!$AC$2:$AC$2744&amp;'AQS-88101'!$E$2:$E$2744&amp;'AQS-88101'!$G$2:$G$2744,0))&lt;&gt;"",INDEX('AQS-88101'!$M$2:$M$2744,MATCH('88101-daily-summary-by-site'!$A1178&amp;'88101-daily-summary-by-site'!I$2&amp;'88101-daily-summary-by-site'!I$3,'AQS-88101'!$AC$2:$AC$2744&amp;'AQS-88101'!$E$2:$E$2744&amp;'AQS-88101'!$G$2:$G$2744,0)),""),"")</f>
        <v/>
      </c>
      <c r="L1178" s="107" t="str">
        <f t="shared" si="90"/>
        <v/>
      </c>
      <c r="M1178" s="42" t="str">
        <f t="shared" si="91"/>
        <v/>
      </c>
      <c r="N1178" s="42" t="str">
        <f t="shared" si="92"/>
        <v/>
      </c>
      <c r="O1178" s="108" t="str">
        <f t="shared" si="93"/>
        <v/>
      </c>
    </row>
    <row r="1179" spans="1:15" x14ac:dyDescent="0.25">
      <c r="A1179" s="79">
        <f t="shared" si="94"/>
        <v>39637</v>
      </c>
      <c r="B1179" s="107">
        <f t="array" ref="B1179">IFERROR(IF(INDEX('AQS-88101'!$M$2:$M$2744,MATCH('88101-daily-summary-by-site'!$A1179&amp;'88101-daily-summary-by-site'!B$2&amp;'88101-daily-summary-by-site'!B$3,'AQS-88101'!$AC$2:$AC$2744&amp;'AQS-88101'!$E$2:$E$2744&amp;'AQS-88101'!$G$2:$G$2744,0))&lt;&gt;"",INDEX('AQS-88101'!$M$2:$M$2744,MATCH('88101-daily-summary-by-site'!$A1179&amp;'88101-daily-summary-by-site'!B$2&amp;'88101-daily-summary-by-site'!B$3,'AQS-88101'!$AC$2:$AC$2744&amp;'AQS-88101'!$E$2:$E$2744&amp;'AQS-88101'!$G$2:$G$2744,0)),""),"")</f>
        <v>3</v>
      </c>
      <c r="C1179" s="42" t="str">
        <f t="array" ref="C1179">IFERROR(IF(INDEX('AQS-88101'!$M$2:$M$2744,MATCH('88101-daily-summary-by-site'!$A1179&amp;'88101-daily-summary-by-site'!C$2&amp;'88101-daily-summary-by-site'!C$3,'AQS-88101'!$AC$2:$AC$2744&amp;'AQS-88101'!$E$2:$E$2744&amp;'AQS-88101'!$G$2:$G$2744,0))&lt;&gt;"",INDEX('AQS-88101'!$M$2:$M$2744,MATCH('88101-daily-summary-by-site'!$A1179&amp;'88101-daily-summary-by-site'!C$2&amp;'88101-daily-summary-by-site'!C$3,'AQS-88101'!$AC$2:$AC$2744&amp;'AQS-88101'!$E$2:$E$2744&amp;'AQS-88101'!$G$2:$G$2744,0)),""),"")</f>
        <v/>
      </c>
      <c r="D1179" s="42" t="str">
        <f t="array" ref="D1179">IFERROR(IF(INDEX('AQS-88101'!$M$2:$M$2744,MATCH('88101-daily-summary-by-site'!$A1179&amp;'88101-daily-summary-by-site'!D$2&amp;'88101-daily-summary-by-site'!D$3,'AQS-88101'!$AC$2:$AC$2744&amp;'AQS-88101'!$E$2:$E$2744&amp;'AQS-88101'!$G$2:$G$2744,0))&lt;&gt;"",INDEX('AQS-88101'!$M$2:$M$2744,MATCH('88101-daily-summary-by-site'!$A1179&amp;'88101-daily-summary-by-site'!D$2&amp;'88101-daily-summary-by-site'!D$3,'AQS-88101'!$AC$2:$AC$2744&amp;'AQS-88101'!$E$2:$E$2744&amp;'AQS-88101'!$G$2:$G$2744,0)),""),"")</f>
        <v/>
      </c>
      <c r="E1179" s="42" t="str">
        <f t="array" ref="E1179">IFERROR(IF(INDEX('AQS-88101'!$M$2:$M$2744,MATCH('88101-daily-summary-by-site'!$A1179&amp;'88101-daily-summary-by-site'!E$2&amp;'88101-daily-summary-by-site'!E$3,'AQS-88101'!$AC$2:$AC$2744&amp;'AQS-88101'!$E$2:$E$2744&amp;'AQS-88101'!$G$2:$G$2744,0))&lt;&gt;"",INDEX('AQS-88101'!$M$2:$M$2744,MATCH('88101-daily-summary-by-site'!$A1179&amp;'88101-daily-summary-by-site'!E$2&amp;'88101-daily-summary-by-site'!E$3,'AQS-88101'!$AC$2:$AC$2744&amp;'AQS-88101'!$E$2:$E$2744&amp;'AQS-88101'!$G$2:$G$2744,0)),""),"")</f>
        <v/>
      </c>
      <c r="F1179" s="42" t="str">
        <f t="array" ref="F1179">IFERROR(IF(INDEX('AQS-88101'!$M$2:$M$2744,MATCH('88101-daily-summary-by-site'!$A1179&amp;'88101-daily-summary-by-site'!F$2&amp;'88101-daily-summary-by-site'!F$3,'AQS-88101'!$AC$2:$AC$2744&amp;'AQS-88101'!$E$2:$E$2744&amp;'AQS-88101'!$G$2:$G$2744,0))&lt;&gt;"",INDEX('AQS-88101'!$M$2:$M$2744,MATCH('88101-daily-summary-by-site'!$A1179&amp;'88101-daily-summary-by-site'!F$2&amp;'88101-daily-summary-by-site'!F$3,'AQS-88101'!$AC$2:$AC$2744&amp;'AQS-88101'!$E$2:$E$2744&amp;'AQS-88101'!$G$2:$G$2744,0)),""),"")</f>
        <v/>
      </c>
      <c r="G1179" s="42" t="str">
        <f t="array" ref="G1179">IFERROR(IF(INDEX('AQS-88101'!$M$2:$M$2744,MATCH('88101-daily-summary-by-site'!$A1179&amp;'88101-daily-summary-by-site'!G$2&amp;'88101-daily-summary-by-site'!G$3,'AQS-88101'!$AC$2:$AC$2744&amp;'AQS-88101'!$E$2:$E$2744&amp;'AQS-88101'!$G$2:$G$2744,0))&lt;&gt;"",INDEX('AQS-88101'!$M$2:$M$2744,MATCH('88101-daily-summary-by-site'!$A1179&amp;'88101-daily-summary-by-site'!G$2&amp;'88101-daily-summary-by-site'!G$3,'AQS-88101'!$AC$2:$AC$2744&amp;'AQS-88101'!$E$2:$E$2744&amp;'AQS-88101'!$G$2:$G$2744,0)),""),"")</f>
        <v/>
      </c>
      <c r="H1179" s="42" t="str">
        <f t="array" ref="H1179">IFERROR(IF(INDEX('AQS-88101'!$M$2:$M$2744,MATCH('88101-daily-summary-by-site'!$A1179&amp;'88101-daily-summary-by-site'!H$2&amp;'88101-daily-summary-by-site'!H$3,'AQS-88101'!$AC$2:$AC$2744&amp;'AQS-88101'!$E$2:$E$2744&amp;'AQS-88101'!$G$2:$G$2744,0))&lt;&gt;"",INDEX('AQS-88101'!$M$2:$M$2744,MATCH('88101-daily-summary-by-site'!$A1179&amp;'88101-daily-summary-by-site'!H$2&amp;'88101-daily-summary-by-site'!H$3,'AQS-88101'!$AC$2:$AC$2744&amp;'AQS-88101'!$E$2:$E$2744&amp;'AQS-88101'!$G$2:$G$2744,0)),""),"")</f>
        <v/>
      </c>
      <c r="I1179" s="108" t="str">
        <f t="array" ref="I1179">IFERROR(IF(INDEX('AQS-88101'!$M$2:$M$2744,MATCH('88101-daily-summary-by-site'!$A1179&amp;'88101-daily-summary-by-site'!I$2&amp;'88101-daily-summary-by-site'!I$3,'AQS-88101'!$AC$2:$AC$2744&amp;'AQS-88101'!$E$2:$E$2744&amp;'AQS-88101'!$G$2:$G$2744,0))&lt;&gt;"",INDEX('AQS-88101'!$M$2:$M$2744,MATCH('88101-daily-summary-by-site'!$A1179&amp;'88101-daily-summary-by-site'!I$2&amp;'88101-daily-summary-by-site'!I$3,'AQS-88101'!$AC$2:$AC$2744&amp;'AQS-88101'!$E$2:$E$2744&amp;'AQS-88101'!$G$2:$G$2744,0)),""),"")</f>
        <v/>
      </c>
      <c r="L1179" s="107">
        <f t="shared" si="90"/>
        <v>3</v>
      </c>
      <c r="M1179" s="42" t="str">
        <f t="shared" si="91"/>
        <v/>
      </c>
      <c r="N1179" s="42" t="str">
        <f t="shared" si="92"/>
        <v/>
      </c>
      <c r="O1179" s="108" t="str">
        <f t="shared" si="93"/>
        <v/>
      </c>
    </row>
    <row r="1180" spans="1:15" x14ac:dyDescent="0.25">
      <c r="A1180" s="79">
        <f t="shared" si="94"/>
        <v>39638</v>
      </c>
      <c r="B1180" s="107" t="str">
        <f t="array" ref="B1180">IFERROR(IF(INDEX('AQS-88101'!$M$2:$M$2744,MATCH('88101-daily-summary-by-site'!$A1180&amp;'88101-daily-summary-by-site'!B$2&amp;'88101-daily-summary-by-site'!B$3,'AQS-88101'!$AC$2:$AC$2744&amp;'AQS-88101'!$E$2:$E$2744&amp;'AQS-88101'!$G$2:$G$2744,0))&lt;&gt;"",INDEX('AQS-88101'!$M$2:$M$2744,MATCH('88101-daily-summary-by-site'!$A1180&amp;'88101-daily-summary-by-site'!B$2&amp;'88101-daily-summary-by-site'!B$3,'AQS-88101'!$AC$2:$AC$2744&amp;'AQS-88101'!$E$2:$E$2744&amp;'AQS-88101'!$G$2:$G$2744,0)),""),"")</f>
        <v/>
      </c>
      <c r="C1180" s="42" t="str">
        <f t="array" ref="C1180">IFERROR(IF(INDEX('AQS-88101'!$M$2:$M$2744,MATCH('88101-daily-summary-by-site'!$A1180&amp;'88101-daily-summary-by-site'!C$2&amp;'88101-daily-summary-by-site'!C$3,'AQS-88101'!$AC$2:$AC$2744&amp;'AQS-88101'!$E$2:$E$2744&amp;'AQS-88101'!$G$2:$G$2744,0))&lt;&gt;"",INDEX('AQS-88101'!$M$2:$M$2744,MATCH('88101-daily-summary-by-site'!$A1180&amp;'88101-daily-summary-by-site'!C$2&amp;'88101-daily-summary-by-site'!C$3,'AQS-88101'!$AC$2:$AC$2744&amp;'AQS-88101'!$E$2:$E$2744&amp;'AQS-88101'!$G$2:$G$2744,0)),""),"")</f>
        <v/>
      </c>
      <c r="D1180" s="42" t="str">
        <f t="array" ref="D1180">IFERROR(IF(INDEX('AQS-88101'!$M$2:$M$2744,MATCH('88101-daily-summary-by-site'!$A1180&amp;'88101-daily-summary-by-site'!D$2&amp;'88101-daily-summary-by-site'!D$3,'AQS-88101'!$AC$2:$AC$2744&amp;'AQS-88101'!$E$2:$E$2744&amp;'AQS-88101'!$G$2:$G$2744,0))&lt;&gt;"",INDEX('AQS-88101'!$M$2:$M$2744,MATCH('88101-daily-summary-by-site'!$A1180&amp;'88101-daily-summary-by-site'!D$2&amp;'88101-daily-summary-by-site'!D$3,'AQS-88101'!$AC$2:$AC$2744&amp;'AQS-88101'!$E$2:$E$2744&amp;'AQS-88101'!$G$2:$G$2744,0)),""),"")</f>
        <v/>
      </c>
      <c r="E1180" s="42" t="str">
        <f t="array" ref="E1180">IFERROR(IF(INDEX('AQS-88101'!$M$2:$M$2744,MATCH('88101-daily-summary-by-site'!$A1180&amp;'88101-daily-summary-by-site'!E$2&amp;'88101-daily-summary-by-site'!E$3,'AQS-88101'!$AC$2:$AC$2744&amp;'AQS-88101'!$E$2:$E$2744&amp;'AQS-88101'!$G$2:$G$2744,0))&lt;&gt;"",INDEX('AQS-88101'!$M$2:$M$2744,MATCH('88101-daily-summary-by-site'!$A1180&amp;'88101-daily-summary-by-site'!E$2&amp;'88101-daily-summary-by-site'!E$3,'AQS-88101'!$AC$2:$AC$2744&amp;'AQS-88101'!$E$2:$E$2744&amp;'AQS-88101'!$G$2:$G$2744,0)),""),"")</f>
        <v/>
      </c>
      <c r="F1180" s="42" t="str">
        <f t="array" ref="F1180">IFERROR(IF(INDEX('AQS-88101'!$M$2:$M$2744,MATCH('88101-daily-summary-by-site'!$A1180&amp;'88101-daily-summary-by-site'!F$2&amp;'88101-daily-summary-by-site'!F$3,'AQS-88101'!$AC$2:$AC$2744&amp;'AQS-88101'!$E$2:$E$2744&amp;'AQS-88101'!$G$2:$G$2744,0))&lt;&gt;"",INDEX('AQS-88101'!$M$2:$M$2744,MATCH('88101-daily-summary-by-site'!$A1180&amp;'88101-daily-summary-by-site'!F$2&amp;'88101-daily-summary-by-site'!F$3,'AQS-88101'!$AC$2:$AC$2744&amp;'AQS-88101'!$E$2:$E$2744&amp;'AQS-88101'!$G$2:$G$2744,0)),""),"")</f>
        <v/>
      </c>
      <c r="G1180" s="42" t="str">
        <f t="array" ref="G1180">IFERROR(IF(INDEX('AQS-88101'!$M$2:$M$2744,MATCH('88101-daily-summary-by-site'!$A1180&amp;'88101-daily-summary-by-site'!G$2&amp;'88101-daily-summary-by-site'!G$3,'AQS-88101'!$AC$2:$AC$2744&amp;'AQS-88101'!$E$2:$E$2744&amp;'AQS-88101'!$G$2:$G$2744,0))&lt;&gt;"",INDEX('AQS-88101'!$M$2:$M$2744,MATCH('88101-daily-summary-by-site'!$A1180&amp;'88101-daily-summary-by-site'!G$2&amp;'88101-daily-summary-by-site'!G$3,'AQS-88101'!$AC$2:$AC$2744&amp;'AQS-88101'!$E$2:$E$2744&amp;'AQS-88101'!$G$2:$G$2744,0)),""),"")</f>
        <v/>
      </c>
      <c r="H1180" s="42" t="str">
        <f t="array" ref="H1180">IFERROR(IF(INDEX('AQS-88101'!$M$2:$M$2744,MATCH('88101-daily-summary-by-site'!$A1180&amp;'88101-daily-summary-by-site'!H$2&amp;'88101-daily-summary-by-site'!H$3,'AQS-88101'!$AC$2:$AC$2744&amp;'AQS-88101'!$E$2:$E$2744&amp;'AQS-88101'!$G$2:$G$2744,0))&lt;&gt;"",INDEX('AQS-88101'!$M$2:$M$2744,MATCH('88101-daily-summary-by-site'!$A1180&amp;'88101-daily-summary-by-site'!H$2&amp;'88101-daily-summary-by-site'!H$3,'AQS-88101'!$AC$2:$AC$2744&amp;'AQS-88101'!$E$2:$E$2744&amp;'AQS-88101'!$G$2:$G$2744,0)),""),"")</f>
        <v/>
      </c>
      <c r="I1180" s="108" t="str">
        <f t="array" ref="I1180">IFERROR(IF(INDEX('AQS-88101'!$M$2:$M$2744,MATCH('88101-daily-summary-by-site'!$A1180&amp;'88101-daily-summary-by-site'!I$2&amp;'88101-daily-summary-by-site'!I$3,'AQS-88101'!$AC$2:$AC$2744&amp;'AQS-88101'!$E$2:$E$2744&amp;'AQS-88101'!$G$2:$G$2744,0))&lt;&gt;"",INDEX('AQS-88101'!$M$2:$M$2744,MATCH('88101-daily-summary-by-site'!$A1180&amp;'88101-daily-summary-by-site'!I$2&amp;'88101-daily-summary-by-site'!I$3,'AQS-88101'!$AC$2:$AC$2744&amp;'AQS-88101'!$E$2:$E$2744&amp;'AQS-88101'!$G$2:$G$2744,0)),""),"")</f>
        <v/>
      </c>
      <c r="L1180" s="107" t="str">
        <f t="shared" si="90"/>
        <v/>
      </c>
      <c r="M1180" s="42" t="str">
        <f t="shared" si="91"/>
        <v/>
      </c>
      <c r="N1180" s="42" t="str">
        <f t="shared" si="92"/>
        <v/>
      </c>
      <c r="O1180" s="108" t="str">
        <f t="shared" si="93"/>
        <v/>
      </c>
    </row>
    <row r="1181" spans="1:15" x14ac:dyDescent="0.25">
      <c r="A1181" s="79">
        <f t="shared" si="94"/>
        <v>39639</v>
      </c>
      <c r="B1181" s="107" t="str">
        <f t="array" ref="B1181">IFERROR(IF(INDEX('AQS-88101'!$M$2:$M$2744,MATCH('88101-daily-summary-by-site'!$A1181&amp;'88101-daily-summary-by-site'!B$2&amp;'88101-daily-summary-by-site'!B$3,'AQS-88101'!$AC$2:$AC$2744&amp;'AQS-88101'!$E$2:$E$2744&amp;'AQS-88101'!$G$2:$G$2744,0))&lt;&gt;"",INDEX('AQS-88101'!$M$2:$M$2744,MATCH('88101-daily-summary-by-site'!$A1181&amp;'88101-daily-summary-by-site'!B$2&amp;'88101-daily-summary-by-site'!B$3,'AQS-88101'!$AC$2:$AC$2744&amp;'AQS-88101'!$E$2:$E$2744&amp;'AQS-88101'!$G$2:$G$2744,0)),""),"")</f>
        <v/>
      </c>
      <c r="C1181" s="42" t="str">
        <f t="array" ref="C1181">IFERROR(IF(INDEX('AQS-88101'!$M$2:$M$2744,MATCH('88101-daily-summary-by-site'!$A1181&amp;'88101-daily-summary-by-site'!C$2&amp;'88101-daily-summary-by-site'!C$3,'AQS-88101'!$AC$2:$AC$2744&amp;'AQS-88101'!$E$2:$E$2744&amp;'AQS-88101'!$G$2:$G$2744,0))&lt;&gt;"",INDEX('AQS-88101'!$M$2:$M$2744,MATCH('88101-daily-summary-by-site'!$A1181&amp;'88101-daily-summary-by-site'!C$2&amp;'88101-daily-summary-by-site'!C$3,'AQS-88101'!$AC$2:$AC$2744&amp;'AQS-88101'!$E$2:$E$2744&amp;'AQS-88101'!$G$2:$G$2744,0)),""),"")</f>
        <v/>
      </c>
      <c r="D1181" s="42" t="str">
        <f t="array" ref="D1181">IFERROR(IF(INDEX('AQS-88101'!$M$2:$M$2744,MATCH('88101-daily-summary-by-site'!$A1181&amp;'88101-daily-summary-by-site'!D$2&amp;'88101-daily-summary-by-site'!D$3,'AQS-88101'!$AC$2:$AC$2744&amp;'AQS-88101'!$E$2:$E$2744&amp;'AQS-88101'!$G$2:$G$2744,0))&lt;&gt;"",INDEX('AQS-88101'!$M$2:$M$2744,MATCH('88101-daily-summary-by-site'!$A1181&amp;'88101-daily-summary-by-site'!D$2&amp;'88101-daily-summary-by-site'!D$3,'AQS-88101'!$AC$2:$AC$2744&amp;'AQS-88101'!$E$2:$E$2744&amp;'AQS-88101'!$G$2:$G$2744,0)),""),"")</f>
        <v/>
      </c>
      <c r="E1181" s="42" t="str">
        <f t="array" ref="E1181">IFERROR(IF(INDEX('AQS-88101'!$M$2:$M$2744,MATCH('88101-daily-summary-by-site'!$A1181&amp;'88101-daily-summary-by-site'!E$2&amp;'88101-daily-summary-by-site'!E$3,'AQS-88101'!$AC$2:$AC$2744&amp;'AQS-88101'!$E$2:$E$2744&amp;'AQS-88101'!$G$2:$G$2744,0))&lt;&gt;"",INDEX('AQS-88101'!$M$2:$M$2744,MATCH('88101-daily-summary-by-site'!$A1181&amp;'88101-daily-summary-by-site'!E$2&amp;'88101-daily-summary-by-site'!E$3,'AQS-88101'!$AC$2:$AC$2744&amp;'AQS-88101'!$E$2:$E$2744&amp;'AQS-88101'!$G$2:$G$2744,0)),""),"")</f>
        <v/>
      </c>
      <c r="F1181" s="42" t="str">
        <f t="array" ref="F1181">IFERROR(IF(INDEX('AQS-88101'!$M$2:$M$2744,MATCH('88101-daily-summary-by-site'!$A1181&amp;'88101-daily-summary-by-site'!F$2&amp;'88101-daily-summary-by-site'!F$3,'AQS-88101'!$AC$2:$AC$2744&amp;'AQS-88101'!$E$2:$E$2744&amp;'AQS-88101'!$G$2:$G$2744,0))&lt;&gt;"",INDEX('AQS-88101'!$M$2:$M$2744,MATCH('88101-daily-summary-by-site'!$A1181&amp;'88101-daily-summary-by-site'!F$2&amp;'88101-daily-summary-by-site'!F$3,'AQS-88101'!$AC$2:$AC$2744&amp;'AQS-88101'!$E$2:$E$2744&amp;'AQS-88101'!$G$2:$G$2744,0)),""),"")</f>
        <v/>
      </c>
      <c r="G1181" s="42" t="str">
        <f t="array" ref="G1181">IFERROR(IF(INDEX('AQS-88101'!$M$2:$M$2744,MATCH('88101-daily-summary-by-site'!$A1181&amp;'88101-daily-summary-by-site'!G$2&amp;'88101-daily-summary-by-site'!G$3,'AQS-88101'!$AC$2:$AC$2744&amp;'AQS-88101'!$E$2:$E$2744&amp;'AQS-88101'!$G$2:$G$2744,0))&lt;&gt;"",INDEX('AQS-88101'!$M$2:$M$2744,MATCH('88101-daily-summary-by-site'!$A1181&amp;'88101-daily-summary-by-site'!G$2&amp;'88101-daily-summary-by-site'!G$3,'AQS-88101'!$AC$2:$AC$2744&amp;'AQS-88101'!$E$2:$E$2744&amp;'AQS-88101'!$G$2:$G$2744,0)),""),"")</f>
        <v/>
      </c>
      <c r="H1181" s="42" t="str">
        <f t="array" ref="H1181">IFERROR(IF(INDEX('AQS-88101'!$M$2:$M$2744,MATCH('88101-daily-summary-by-site'!$A1181&amp;'88101-daily-summary-by-site'!H$2&amp;'88101-daily-summary-by-site'!H$3,'AQS-88101'!$AC$2:$AC$2744&amp;'AQS-88101'!$E$2:$E$2744&amp;'AQS-88101'!$G$2:$G$2744,0))&lt;&gt;"",INDEX('AQS-88101'!$M$2:$M$2744,MATCH('88101-daily-summary-by-site'!$A1181&amp;'88101-daily-summary-by-site'!H$2&amp;'88101-daily-summary-by-site'!H$3,'AQS-88101'!$AC$2:$AC$2744&amp;'AQS-88101'!$E$2:$E$2744&amp;'AQS-88101'!$G$2:$G$2744,0)),""),"")</f>
        <v/>
      </c>
      <c r="I1181" s="108" t="str">
        <f t="array" ref="I1181">IFERROR(IF(INDEX('AQS-88101'!$M$2:$M$2744,MATCH('88101-daily-summary-by-site'!$A1181&amp;'88101-daily-summary-by-site'!I$2&amp;'88101-daily-summary-by-site'!I$3,'AQS-88101'!$AC$2:$AC$2744&amp;'AQS-88101'!$E$2:$E$2744&amp;'AQS-88101'!$G$2:$G$2744,0))&lt;&gt;"",INDEX('AQS-88101'!$M$2:$M$2744,MATCH('88101-daily-summary-by-site'!$A1181&amp;'88101-daily-summary-by-site'!I$2&amp;'88101-daily-summary-by-site'!I$3,'AQS-88101'!$AC$2:$AC$2744&amp;'AQS-88101'!$E$2:$E$2744&amp;'AQS-88101'!$G$2:$G$2744,0)),""),"")</f>
        <v/>
      </c>
      <c r="L1181" s="107" t="str">
        <f t="shared" si="90"/>
        <v/>
      </c>
      <c r="M1181" s="42" t="str">
        <f t="shared" si="91"/>
        <v/>
      </c>
      <c r="N1181" s="42" t="str">
        <f t="shared" si="92"/>
        <v/>
      </c>
      <c r="O1181" s="108" t="str">
        <f t="shared" si="93"/>
        <v/>
      </c>
    </row>
    <row r="1182" spans="1:15" x14ac:dyDescent="0.25">
      <c r="A1182" s="79">
        <f t="shared" si="94"/>
        <v>39640</v>
      </c>
      <c r="B1182" s="107">
        <f t="array" ref="B1182">IFERROR(IF(INDEX('AQS-88101'!$M$2:$M$2744,MATCH('88101-daily-summary-by-site'!$A1182&amp;'88101-daily-summary-by-site'!B$2&amp;'88101-daily-summary-by-site'!B$3,'AQS-88101'!$AC$2:$AC$2744&amp;'AQS-88101'!$E$2:$E$2744&amp;'AQS-88101'!$G$2:$G$2744,0))&lt;&gt;"",INDEX('AQS-88101'!$M$2:$M$2744,MATCH('88101-daily-summary-by-site'!$A1182&amp;'88101-daily-summary-by-site'!B$2&amp;'88101-daily-summary-by-site'!B$3,'AQS-88101'!$AC$2:$AC$2744&amp;'AQS-88101'!$E$2:$E$2744&amp;'AQS-88101'!$G$2:$G$2744,0)),""),"")</f>
        <v>8.1</v>
      </c>
      <c r="C1182" s="42">
        <f t="array" ref="C1182">IFERROR(IF(INDEX('AQS-88101'!$M$2:$M$2744,MATCH('88101-daily-summary-by-site'!$A1182&amp;'88101-daily-summary-by-site'!C$2&amp;'88101-daily-summary-by-site'!C$3,'AQS-88101'!$AC$2:$AC$2744&amp;'AQS-88101'!$E$2:$E$2744&amp;'AQS-88101'!$G$2:$G$2744,0))&lt;&gt;"",INDEX('AQS-88101'!$M$2:$M$2744,MATCH('88101-daily-summary-by-site'!$A1182&amp;'88101-daily-summary-by-site'!C$2&amp;'88101-daily-summary-by-site'!C$3,'AQS-88101'!$AC$2:$AC$2744&amp;'AQS-88101'!$E$2:$E$2744&amp;'AQS-88101'!$G$2:$G$2744,0)),""),"")</f>
        <v>8</v>
      </c>
      <c r="D1182" s="42" t="str">
        <f t="array" ref="D1182">IFERROR(IF(INDEX('AQS-88101'!$M$2:$M$2744,MATCH('88101-daily-summary-by-site'!$A1182&amp;'88101-daily-summary-by-site'!D$2&amp;'88101-daily-summary-by-site'!D$3,'AQS-88101'!$AC$2:$AC$2744&amp;'AQS-88101'!$E$2:$E$2744&amp;'AQS-88101'!$G$2:$G$2744,0))&lt;&gt;"",INDEX('AQS-88101'!$M$2:$M$2744,MATCH('88101-daily-summary-by-site'!$A1182&amp;'88101-daily-summary-by-site'!D$2&amp;'88101-daily-summary-by-site'!D$3,'AQS-88101'!$AC$2:$AC$2744&amp;'AQS-88101'!$E$2:$E$2744&amp;'AQS-88101'!$G$2:$G$2744,0)),""),"")</f>
        <v/>
      </c>
      <c r="E1182" s="42" t="str">
        <f t="array" ref="E1182">IFERROR(IF(INDEX('AQS-88101'!$M$2:$M$2744,MATCH('88101-daily-summary-by-site'!$A1182&amp;'88101-daily-summary-by-site'!E$2&amp;'88101-daily-summary-by-site'!E$3,'AQS-88101'!$AC$2:$AC$2744&amp;'AQS-88101'!$E$2:$E$2744&amp;'AQS-88101'!$G$2:$G$2744,0))&lt;&gt;"",INDEX('AQS-88101'!$M$2:$M$2744,MATCH('88101-daily-summary-by-site'!$A1182&amp;'88101-daily-summary-by-site'!E$2&amp;'88101-daily-summary-by-site'!E$3,'AQS-88101'!$AC$2:$AC$2744&amp;'AQS-88101'!$E$2:$E$2744&amp;'AQS-88101'!$G$2:$G$2744,0)),""),"")</f>
        <v/>
      </c>
      <c r="F1182" s="42" t="str">
        <f t="array" ref="F1182">IFERROR(IF(INDEX('AQS-88101'!$M$2:$M$2744,MATCH('88101-daily-summary-by-site'!$A1182&amp;'88101-daily-summary-by-site'!F$2&amp;'88101-daily-summary-by-site'!F$3,'AQS-88101'!$AC$2:$AC$2744&amp;'AQS-88101'!$E$2:$E$2744&amp;'AQS-88101'!$G$2:$G$2744,0))&lt;&gt;"",INDEX('AQS-88101'!$M$2:$M$2744,MATCH('88101-daily-summary-by-site'!$A1182&amp;'88101-daily-summary-by-site'!F$2&amp;'88101-daily-summary-by-site'!F$3,'AQS-88101'!$AC$2:$AC$2744&amp;'AQS-88101'!$E$2:$E$2744&amp;'AQS-88101'!$G$2:$G$2744,0)),""),"")</f>
        <v/>
      </c>
      <c r="G1182" s="42" t="str">
        <f t="array" ref="G1182">IFERROR(IF(INDEX('AQS-88101'!$M$2:$M$2744,MATCH('88101-daily-summary-by-site'!$A1182&amp;'88101-daily-summary-by-site'!G$2&amp;'88101-daily-summary-by-site'!G$3,'AQS-88101'!$AC$2:$AC$2744&amp;'AQS-88101'!$E$2:$E$2744&amp;'AQS-88101'!$G$2:$G$2744,0))&lt;&gt;"",INDEX('AQS-88101'!$M$2:$M$2744,MATCH('88101-daily-summary-by-site'!$A1182&amp;'88101-daily-summary-by-site'!G$2&amp;'88101-daily-summary-by-site'!G$3,'AQS-88101'!$AC$2:$AC$2744&amp;'AQS-88101'!$E$2:$E$2744&amp;'AQS-88101'!$G$2:$G$2744,0)),""),"")</f>
        <v/>
      </c>
      <c r="H1182" s="42" t="str">
        <f t="array" ref="H1182">IFERROR(IF(INDEX('AQS-88101'!$M$2:$M$2744,MATCH('88101-daily-summary-by-site'!$A1182&amp;'88101-daily-summary-by-site'!H$2&amp;'88101-daily-summary-by-site'!H$3,'AQS-88101'!$AC$2:$AC$2744&amp;'AQS-88101'!$E$2:$E$2744&amp;'AQS-88101'!$G$2:$G$2744,0))&lt;&gt;"",INDEX('AQS-88101'!$M$2:$M$2744,MATCH('88101-daily-summary-by-site'!$A1182&amp;'88101-daily-summary-by-site'!H$2&amp;'88101-daily-summary-by-site'!H$3,'AQS-88101'!$AC$2:$AC$2744&amp;'AQS-88101'!$E$2:$E$2744&amp;'AQS-88101'!$G$2:$G$2744,0)),""),"")</f>
        <v/>
      </c>
      <c r="I1182" s="108" t="str">
        <f t="array" ref="I1182">IFERROR(IF(INDEX('AQS-88101'!$M$2:$M$2744,MATCH('88101-daily-summary-by-site'!$A1182&amp;'88101-daily-summary-by-site'!I$2&amp;'88101-daily-summary-by-site'!I$3,'AQS-88101'!$AC$2:$AC$2744&amp;'AQS-88101'!$E$2:$E$2744&amp;'AQS-88101'!$G$2:$G$2744,0))&lt;&gt;"",INDEX('AQS-88101'!$M$2:$M$2744,MATCH('88101-daily-summary-by-site'!$A1182&amp;'88101-daily-summary-by-site'!I$2&amp;'88101-daily-summary-by-site'!I$3,'AQS-88101'!$AC$2:$AC$2744&amp;'AQS-88101'!$E$2:$E$2744&amp;'AQS-88101'!$G$2:$G$2744,0)),""),"")</f>
        <v/>
      </c>
      <c r="L1182" s="107">
        <f t="shared" si="90"/>
        <v>8.1</v>
      </c>
      <c r="M1182" s="42" t="str">
        <f t="shared" si="91"/>
        <v/>
      </c>
      <c r="N1182" s="42" t="str">
        <f t="shared" si="92"/>
        <v/>
      </c>
      <c r="O1182" s="108" t="str">
        <f t="shared" si="93"/>
        <v/>
      </c>
    </row>
    <row r="1183" spans="1:15" x14ac:dyDescent="0.25">
      <c r="A1183" s="79">
        <f t="shared" si="94"/>
        <v>39641</v>
      </c>
      <c r="B1183" s="107" t="str">
        <f t="array" ref="B1183">IFERROR(IF(INDEX('AQS-88101'!$M$2:$M$2744,MATCH('88101-daily-summary-by-site'!$A1183&amp;'88101-daily-summary-by-site'!B$2&amp;'88101-daily-summary-by-site'!B$3,'AQS-88101'!$AC$2:$AC$2744&amp;'AQS-88101'!$E$2:$E$2744&amp;'AQS-88101'!$G$2:$G$2744,0))&lt;&gt;"",INDEX('AQS-88101'!$M$2:$M$2744,MATCH('88101-daily-summary-by-site'!$A1183&amp;'88101-daily-summary-by-site'!B$2&amp;'88101-daily-summary-by-site'!B$3,'AQS-88101'!$AC$2:$AC$2744&amp;'AQS-88101'!$E$2:$E$2744&amp;'AQS-88101'!$G$2:$G$2744,0)),""),"")</f>
        <v/>
      </c>
      <c r="C1183" s="42" t="str">
        <f t="array" ref="C1183">IFERROR(IF(INDEX('AQS-88101'!$M$2:$M$2744,MATCH('88101-daily-summary-by-site'!$A1183&amp;'88101-daily-summary-by-site'!C$2&amp;'88101-daily-summary-by-site'!C$3,'AQS-88101'!$AC$2:$AC$2744&amp;'AQS-88101'!$E$2:$E$2744&amp;'AQS-88101'!$G$2:$G$2744,0))&lt;&gt;"",INDEX('AQS-88101'!$M$2:$M$2744,MATCH('88101-daily-summary-by-site'!$A1183&amp;'88101-daily-summary-by-site'!C$2&amp;'88101-daily-summary-by-site'!C$3,'AQS-88101'!$AC$2:$AC$2744&amp;'AQS-88101'!$E$2:$E$2744&amp;'AQS-88101'!$G$2:$G$2744,0)),""),"")</f>
        <v/>
      </c>
      <c r="D1183" s="42" t="str">
        <f t="array" ref="D1183">IFERROR(IF(INDEX('AQS-88101'!$M$2:$M$2744,MATCH('88101-daily-summary-by-site'!$A1183&amp;'88101-daily-summary-by-site'!D$2&amp;'88101-daily-summary-by-site'!D$3,'AQS-88101'!$AC$2:$AC$2744&amp;'AQS-88101'!$E$2:$E$2744&amp;'AQS-88101'!$G$2:$G$2744,0))&lt;&gt;"",INDEX('AQS-88101'!$M$2:$M$2744,MATCH('88101-daily-summary-by-site'!$A1183&amp;'88101-daily-summary-by-site'!D$2&amp;'88101-daily-summary-by-site'!D$3,'AQS-88101'!$AC$2:$AC$2744&amp;'AQS-88101'!$E$2:$E$2744&amp;'AQS-88101'!$G$2:$G$2744,0)),""),"")</f>
        <v/>
      </c>
      <c r="E1183" s="42" t="str">
        <f t="array" ref="E1183">IFERROR(IF(INDEX('AQS-88101'!$M$2:$M$2744,MATCH('88101-daily-summary-by-site'!$A1183&amp;'88101-daily-summary-by-site'!E$2&amp;'88101-daily-summary-by-site'!E$3,'AQS-88101'!$AC$2:$AC$2744&amp;'AQS-88101'!$E$2:$E$2744&amp;'AQS-88101'!$G$2:$G$2744,0))&lt;&gt;"",INDEX('AQS-88101'!$M$2:$M$2744,MATCH('88101-daily-summary-by-site'!$A1183&amp;'88101-daily-summary-by-site'!E$2&amp;'88101-daily-summary-by-site'!E$3,'AQS-88101'!$AC$2:$AC$2744&amp;'AQS-88101'!$E$2:$E$2744&amp;'AQS-88101'!$G$2:$G$2744,0)),""),"")</f>
        <v/>
      </c>
      <c r="F1183" s="42" t="str">
        <f t="array" ref="F1183">IFERROR(IF(INDEX('AQS-88101'!$M$2:$M$2744,MATCH('88101-daily-summary-by-site'!$A1183&amp;'88101-daily-summary-by-site'!F$2&amp;'88101-daily-summary-by-site'!F$3,'AQS-88101'!$AC$2:$AC$2744&amp;'AQS-88101'!$E$2:$E$2744&amp;'AQS-88101'!$G$2:$G$2744,0))&lt;&gt;"",INDEX('AQS-88101'!$M$2:$M$2744,MATCH('88101-daily-summary-by-site'!$A1183&amp;'88101-daily-summary-by-site'!F$2&amp;'88101-daily-summary-by-site'!F$3,'AQS-88101'!$AC$2:$AC$2744&amp;'AQS-88101'!$E$2:$E$2744&amp;'AQS-88101'!$G$2:$G$2744,0)),""),"")</f>
        <v/>
      </c>
      <c r="G1183" s="42" t="str">
        <f t="array" ref="G1183">IFERROR(IF(INDEX('AQS-88101'!$M$2:$M$2744,MATCH('88101-daily-summary-by-site'!$A1183&amp;'88101-daily-summary-by-site'!G$2&amp;'88101-daily-summary-by-site'!G$3,'AQS-88101'!$AC$2:$AC$2744&amp;'AQS-88101'!$E$2:$E$2744&amp;'AQS-88101'!$G$2:$G$2744,0))&lt;&gt;"",INDEX('AQS-88101'!$M$2:$M$2744,MATCH('88101-daily-summary-by-site'!$A1183&amp;'88101-daily-summary-by-site'!G$2&amp;'88101-daily-summary-by-site'!G$3,'AQS-88101'!$AC$2:$AC$2744&amp;'AQS-88101'!$E$2:$E$2744&amp;'AQS-88101'!$G$2:$G$2744,0)),""),"")</f>
        <v/>
      </c>
      <c r="H1183" s="42" t="str">
        <f t="array" ref="H1183">IFERROR(IF(INDEX('AQS-88101'!$M$2:$M$2744,MATCH('88101-daily-summary-by-site'!$A1183&amp;'88101-daily-summary-by-site'!H$2&amp;'88101-daily-summary-by-site'!H$3,'AQS-88101'!$AC$2:$AC$2744&amp;'AQS-88101'!$E$2:$E$2744&amp;'AQS-88101'!$G$2:$G$2744,0))&lt;&gt;"",INDEX('AQS-88101'!$M$2:$M$2744,MATCH('88101-daily-summary-by-site'!$A1183&amp;'88101-daily-summary-by-site'!H$2&amp;'88101-daily-summary-by-site'!H$3,'AQS-88101'!$AC$2:$AC$2744&amp;'AQS-88101'!$E$2:$E$2744&amp;'AQS-88101'!$G$2:$G$2744,0)),""),"")</f>
        <v/>
      </c>
      <c r="I1183" s="108" t="str">
        <f t="array" ref="I1183">IFERROR(IF(INDEX('AQS-88101'!$M$2:$M$2744,MATCH('88101-daily-summary-by-site'!$A1183&amp;'88101-daily-summary-by-site'!I$2&amp;'88101-daily-summary-by-site'!I$3,'AQS-88101'!$AC$2:$AC$2744&amp;'AQS-88101'!$E$2:$E$2744&amp;'AQS-88101'!$G$2:$G$2744,0))&lt;&gt;"",INDEX('AQS-88101'!$M$2:$M$2744,MATCH('88101-daily-summary-by-site'!$A1183&amp;'88101-daily-summary-by-site'!I$2&amp;'88101-daily-summary-by-site'!I$3,'AQS-88101'!$AC$2:$AC$2744&amp;'AQS-88101'!$E$2:$E$2744&amp;'AQS-88101'!$G$2:$G$2744,0)),""),"")</f>
        <v/>
      </c>
      <c r="L1183" s="107" t="str">
        <f t="shared" si="90"/>
        <v/>
      </c>
      <c r="M1183" s="42" t="str">
        <f t="shared" si="91"/>
        <v/>
      </c>
      <c r="N1183" s="42" t="str">
        <f t="shared" si="92"/>
        <v/>
      </c>
      <c r="O1183" s="108" t="str">
        <f t="shared" si="93"/>
        <v/>
      </c>
    </row>
    <row r="1184" spans="1:15" x14ac:dyDescent="0.25">
      <c r="A1184" s="79">
        <f t="shared" si="94"/>
        <v>39642</v>
      </c>
      <c r="B1184" s="107" t="str">
        <f t="array" ref="B1184">IFERROR(IF(INDEX('AQS-88101'!$M$2:$M$2744,MATCH('88101-daily-summary-by-site'!$A1184&amp;'88101-daily-summary-by-site'!B$2&amp;'88101-daily-summary-by-site'!B$3,'AQS-88101'!$AC$2:$AC$2744&amp;'AQS-88101'!$E$2:$E$2744&amp;'AQS-88101'!$G$2:$G$2744,0))&lt;&gt;"",INDEX('AQS-88101'!$M$2:$M$2744,MATCH('88101-daily-summary-by-site'!$A1184&amp;'88101-daily-summary-by-site'!B$2&amp;'88101-daily-summary-by-site'!B$3,'AQS-88101'!$AC$2:$AC$2744&amp;'AQS-88101'!$E$2:$E$2744&amp;'AQS-88101'!$G$2:$G$2744,0)),""),"")</f>
        <v/>
      </c>
      <c r="C1184" s="42" t="str">
        <f t="array" ref="C1184">IFERROR(IF(INDEX('AQS-88101'!$M$2:$M$2744,MATCH('88101-daily-summary-by-site'!$A1184&amp;'88101-daily-summary-by-site'!C$2&amp;'88101-daily-summary-by-site'!C$3,'AQS-88101'!$AC$2:$AC$2744&amp;'AQS-88101'!$E$2:$E$2744&amp;'AQS-88101'!$G$2:$G$2744,0))&lt;&gt;"",INDEX('AQS-88101'!$M$2:$M$2744,MATCH('88101-daily-summary-by-site'!$A1184&amp;'88101-daily-summary-by-site'!C$2&amp;'88101-daily-summary-by-site'!C$3,'AQS-88101'!$AC$2:$AC$2744&amp;'AQS-88101'!$E$2:$E$2744&amp;'AQS-88101'!$G$2:$G$2744,0)),""),"")</f>
        <v/>
      </c>
      <c r="D1184" s="42" t="str">
        <f t="array" ref="D1184">IFERROR(IF(INDEX('AQS-88101'!$M$2:$M$2744,MATCH('88101-daily-summary-by-site'!$A1184&amp;'88101-daily-summary-by-site'!D$2&amp;'88101-daily-summary-by-site'!D$3,'AQS-88101'!$AC$2:$AC$2744&amp;'AQS-88101'!$E$2:$E$2744&amp;'AQS-88101'!$G$2:$G$2744,0))&lt;&gt;"",INDEX('AQS-88101'!$M$2:$M$2744,MATCH('88101-daily-summary-by-site'!$A1184&amp;'88101-daily-summary-by-site'!D$2&amp;'88101-daily-summary-by-site'!D$3,'AQS-88101'!$AC$2:$AC$2744&amp;'AQS-88101'!$E$2:$E$2744&amp;'AQS-88101'!$G$2:$G$2744,0)),""),"")</f>
        <v/>
      </c>
      <c r="E1184" s="42" t="str">
        <f t="array" ref="E1184">IFERROR(IF(INDEX('AQS-88101'!$M$2:$M$2744,MATCH('88101-daily-summary-by-site'!$A1184&amp;'88101-daily-summary-by-site'!E$2&amp;'88101-daily-summary-by-site'!E$3,'AQS-88101'!$AC$2:$AC$2744&amp;'AQS-88101'!$E$2:$E$2744&amp;'AQS-88101'!$G$2:$G$2744,0))&lt;&gt;"",INDEX('AQS-88101'!$M$2:$M$2744,MATCH('88101-daily-summary-by-site'!$A1184&amp;'88101-daily-summary-by-site'!E$2&amp;'88101-daily-summary-by-site'!E$3,'AQS-88101'!$AC$2:$AC$2744&amp;'AQS-88101'!$E$2:$E$2744&amp;'AQS-88101'!$G$2:$G$2744,0)),""),"")</f>
        <v/>
      </c>
      <c r="F1184" s="42" t="str">
        <f t="array" ref="F1184">IFERROR(IF(INDEX('AQS-88101'!$M$2:$M$2744,MATCH('88101-daily-summary-by-site'!$A1184&amp;'88101-daily-summary-by-site'!F$2&amp;'88101-daily-summary-by-site'!F$3,'AQS-88101'!$AC$2:$AC$2744&amp;'AQS-88101'!$E$2:$E$2744&amp;'AQS-88101'!$G$2:$G$2744,0))&lt;&gt;"",INDEX('AQS-88101'!$M$2:$M$2744,MATCH('88101-daily-summary-by-site'!$A1184&amp;'88101-daily-summary-by-site'!F$2&amp;'88101-daily-summary-by-site'!F$3,'AQS-88101'!$AC$2:$AC$2744&amp;'AQS-88101'!$E$2:$E$2744&amp;'AQS-88101'!$G$2:$G$2744,0)),""),"")</f>
        <v/>
      </c>
      <c r="G1184" s="42" t="str">
        <f t="array" ref="G1184">IFERROR(IF(INDEX('AQS-88101'!$M$2:$M$2744,MATCH('88101-daily-summary-by-site'!$A1184&amp;'88101-daily-summary-by-site'!G$2&amp;'88101-daily-summary-by-site'!G$3,'AQS-88101'!$AC$2:$AC$2744&amp;'AQS-88101'!$E$2:$E$2744&amp;'AQS-88101'!$G$2:$G$2744,0))&lt;&gt;"",INDEX('AQS-88101'!$M$2:$M$2744,MATCH('88101-daily-summary-by-site'!$A1184&amp;'88101-daily-summary-by-site'!G$2&amp;'88101-daily-summary-by-site'!G$3,'AQS-88101'!$AC$2:$AC$2744&amp;'AQS-88101'!$E$2:$E$2744&amp;'AQS-88101'!$G$2:$G$2744,0)),""),"")</f>
        <v/>
      </c>
      <c r="H1184" s="42" t="str">
        <f t="array" ref="H1184">IFERROR(IF(INDEX('AQS-88101'!$M$2:$M$2744,MATCH('88101-daily-summary-by-site'!$A1184&amp;'88101-daily-summary-by-site'!H$2&amp;'88101-daily-summary-by-site'!H$3,'AQS-88101'!$AC$2:$AC$2744&amp;'AQS-88101'!$E$2:$E$2744&amp;'AQS-88101'!$G$2:$G$2744,0))&lt;&gt;"",INDEX('AQS-88101'!$M$2:$M$2744,MATCH('88101-daily-summary-by-site'!$A1184&amp;'88101-daily-summary-by-site'!H$2&amp;'88101-daily-summary-by-site'!H$3,'AQS-88101'!$AC$2:$AC$2744&amp;'AQS-88101'!$E$2:$E$2744&amp;'AQS-88101'!$G$2:$G$2744,0)),""),"")</f>
        <v/>
      </c>
      <c r="I1184" s="108" t="str">
        <f t="array" ref="I1184">IFERROR(IF(INDEX('AQS-88101'!$M$2:$M$2744,MATCH('88101-daily-summary-by-site'!$A1184&amp;'88101-daily-summary-by-site'!I$2&amp;'88101-daily-summary-by-site'!I$3,'AQS-88101'!$AC$2:$AC$2744&amp;'AQS-88101'!$E$2:$E$2744&amp;'AQS-88101'!$G$2:$G$2744,0))&lt;&gt;"",INDEX('AQS-88101'!$M$2:$M$2744,MATCH('88101-daily-summary-by-site'!$A1184&amp;'88101-daily-summary-by-site'!I$2&amp;'88101-daily-summary-by-site'!I$3,'AQS-88101'!$AC$2:$AC$2744&amp;'AQS-88101'!$E$2:$E$2744&amp;'AQS-88101'!$G$2:$G$2744,0)),""),"")</f>
        <v/>
      </c>
      <c r="L1184" s="107" t="str">
        <f t="shared" si="90"/>
        <v/>
      </c>
      <c r="M1184" s="42" t="str">
        <f t="shared" si="91"/>
        <v/>
      </c>
      <c r="N1184" s="42" t="str">
        <f t="shared" si="92"/>
        <v/>
      </c>
      <c r="O1184" s="108" t="str">
        <f t="shared" si="93"/>
        <v/>
      </c>
    </row>
    <row r="1185" spans="1:15" x14ac:dyDescent="0.25">
      <c r="A1185" s="79">
        <f t="shared" si="94"/>
        <v>39643</v>
      </c>
      <c r="B1185" s="107">
        <f t="array" ref="B1185">IFERROR(IF(INDEX('AQS-88101'!$M$2:$M$2744,MATCH('88101-daily-summary-by-site'!$A1185&amp;'88101-daily-summary-by-site'!B$2&amp;'88101-daily-summary-by-site'!B$3,'AQS-88101'!$AC$2:$AC$2744&amp;'AQS-88101'!$E$2:$E$2744&amp;'AQS-88101'!$G$2:$G$2744,0))&lt;&gt;"",INDEX('AQS-88101'!$M$2:$M$2744,MATCH('88101-daily-summary-by-site'!$A1185&amp;'88101-daily-summary-by-site'!B$2&amp;'88101-daily-summary-by-site'!B$3,'AQS-88101'!$AC$2:$AC$2744&amp;'AQS-88101'!$E$2:$E$2744&amp;'AQS-88101'!$G$2:$G$2744,0)),""),"")</f>
        <v>2.1</v>
      </c>
      <c r="C1185" s="42" t="str">
        <f t="array" ref="C1185">IFERROR(IF(INDEX('AQS-88101'!$M$2:$M$2744,MATCH('88101-daily-summary-by-site'!$A1185&amp;'88101-daily-summary-by-site'!C$2&amp;'88101-daily-summary-by-site'!C$3,'AQS-88101'!$AC$2:$AC$2744&amp;'AQS-88101'!$E$2:$E$2744&amp;'AQS-88101'!$G$2:$G$2744,0))&lt;&gt;"",INDEX('AQS-88101'!$M$2:$M$2744,MATCH('88101-daily-summary-by-site'!$A1185&amp;'88101-daily-summary-by-site'!C$2&amp;'88101-daily-summary-by-site'!C$3,'AQS-88101'!$AC$2:$AC$2744&amp;'AQS-88101'!$E$2:$E$2744&amp;'AQS-88101'!$G$2:$G$2744,0)),""),"")</f>
        <v/>
      </c>
      <c r="D1185" s="42" t="str">
        <f t="array" ref="D1185">IFERROR(IF(INDEX('AQS-88101'!$M$2:$M$2744,MATCH('88101-daily-summary-by-site'!$A1185&amp;'88101-daily-summary-by-site'!D$2&amp;'88101-daily-summary-by-site'!D$3,'AQS-88101'!$AC$2:$AC$2744&amp;'AQS-88101'!$E$2:$E$2744&amp;'AQS-88101'!$G$2:$G$2744,0))&lt;&gt;"",INDEX('AQS-88101'!$M$2:$M$2744,MATCH('88101-daily-summary-by-site'!$A1185&amp;'88101-daily-summary-by-site'!D$2&amp;'88101-daily-summary-by-site'!D$3,'AQS-88101'!$AC$2:$AC$2744&amp;'AQS-88101'!$E$2:$E$2744&amp;'AQS-88101'!$G$2:$G$2744,0)),""),"")</f>
        <v/>
      </c>
      <c r="E1185" s="42" t="str">
        <f t="array" ref="E1185">IFERROR(IF(INDEX('AQS-88101'!$M$2:$M$2744,MATCH('88101-daily-summary-by-site'!$A1185&amp;'88101-daily-summary-by-site'!E$2&amp;'88101-daily-summary-by-site'!E$3,'AQS-88101'!$AC$2:$AC$2744&amp;'AQS-88101'!$E$2:$E$2744&amp;'AQS-88101'!$G$2:$G$2744,0))&lt;&gt;"",INDEX('AQS-88101'!$M$2:$M$2744,MATCH('88101-daily-summary-by-site'!$A1185&amp;'88101-daily-summary-by-site'!E$2&amp;'88101-daily-summary-by-site'!E$3,'AQS-88101'!$AC$2:$AC$2744&amp;'AQS-88101'!$E$2:$E$2744&amp;'AQS-88101'!$G$2:$G$2744,0)),""),"")</f>
        <v/>
      </c>
      <c r="F1185" s="42" t="str">
        <f t="array" ref="F1185">IFERROR(IF(INDEX('AQS-88101'!$M$2:$M$2744,MATCH('88101-daily-summary-by-site'!$A1185&amp;'88101-daily-summary-by-site'!F$2&amp;'88101-daily-summary-by-site'!F$3,'AQS-88101'!$AC$2:$AC$2744&amp;'AQS-88101'!$E$2:$E$2744&amp;'AQS-88101'!$G$2:$G$2744,0))&lt;&gt;"",INDEX('AQS-88101'!$M$2:$M$2744,MATCH('88101-daily-summary-by-site'!$A1185&amp;'88101-daily-summary-by-site'!F$2&amp;'88101-daily-summary-by-site'!F$3,'AQS-88101'!$AC$2:$AC$2744&amp;'AQS-88101'!$E$2:$E$2744&amp;'AQS-88101'!$G$2:$G$2744,0)),""),"")</f>
        <v/>
      </c>
      <c r="G1185" s="42" t="str">
        <f t="array" ref="G1185">IFERROR(IF(INDEX('AQS-88101'!$M$2:$M$2744,MATCH('88101-daily-summary-by-site'!$A1185&amp;'88101-daily-summary-by-site'!G$2&amp;'88101-daily-summary-by-site'!G$3,'AQS-88101'!$AC$2:$AC$2744&amp;'AQS-88101'!$E$2:$E$2744&amp;'AQS-88101'!$G$2:$G$2744,0))&lt;&gt;"",INDEX('AQS-88101'!$M$2:$M$2744,MATCH('88101-daily-summary-by-site'!$A1185&amp;'88101-daily-summary-by-site'!G$2&amp;'88101-daily-summary-by-site'!G$3,'AQS-88101'!$AC$2:$AC$2744&amp;'AQS-88101'!$E$2:$E$2744&amp;'AQS-88101'!$G$2:$G$2744,0)),""),"")</f>
        <v/>
      </c>
      <c r="H1185" s="42" t="str">
        <f t="array" ref="H1185">IFERROR(IF(INDEX('AQS-88101'!$M$2:$M$2744,MATCH('88101-daily-summary-by-site'!$A1185&amp;'88101-daily-summary-by-site'!H$2&amp;'88101-daily-summary-by-site'!H$3,'AQS-88101'!$AC$2:$AC$2744&amp;'AQS-88101'!$E$2:$E$2744&amp;'AQS-88101'!$G$2:$G$2744,0))&lt;&gt;"",INDEX('AQS-88101'!$M$2:$M$2744,MATCH('88101-daily-summary-by-site'!$A1185&amp;'88101-daily-summary-by-site'!H$2&amp;'88101-daily-summary-by-site'!H$3,'AQS-88101'!$AC$2:$AC$2744&amp;'AQS-88101'!$E$2:$E$2744&amp;'AQS-88101'!$G$2:$G$2744,0)),""),"")</f>
        <v/>
      </c>
      <c r="I1185" s="108" t="str">
        <f t="array" ref="I1185">IFERROR(IF(INDEX('AQS-88101'!$M$2:$M$2744,MATCH('88101-daily-summary-by-site'!$A1185&amp;'88101-daily-summary-by-site'!I$2&amp;'88101-daily-summary-by-site'!I$3,'AQS-88101'!$AC$2:$AC$2744&amp;'AQS-88101'!$E$2:$E$2744&amp;'AQS-88101'!$G$2:$G$2744,0))&lt;&gt;"",INDEX('AQS-88101'!$M$2:$M$2744,MATCH('88101-daily-summary-by-site'!$A1185&amp;'88101-daily-summary-by-site'!I$2&amp;'88101-daily-summary-by-site'!I$3,'AQS-88101'!$AC$2:$AC$2744&amp;'AQS-88101'!$E$2:$E$2744&amp;'AQS-88101'!$G$2:$G$2744,0)),""),"")</f>
        <v/>
      </c>
      <c r="L1185" s="107">
        <f t="shared" si="90"/>
        <v>2.1</v>
      </c>
      <c r="M1185" s="42" t="str">
        <f t="shared" si="91"/>
        <v/>
      </c>
      <c r="N1185" s="42" t="str">
        <f t="shared" si="92"/>
        <v/>
      </c>
      <c r="O1185" s="108" t="str">
        <f t="shared" si="93"/>
        <v/>
      </c>
    </row>
    <row r="1186" spans="1:15" x14ac:dyDescent="0.25">
      <c r="A1186" s="79">
        <f t="shared" si="94"/>
        <v>39644</v>
      </c>
      <c r="B1186" s="107" t="str">
        <f t="array" ref="B1186">IFERROR(IF(INDEX('AQS-88101'!$M$2:$M$2744,MATCH('88101-daily-summary-by-site'!$A1186&amp;'88101-daily-summary-by-site'!B$2&amp;'88101-daily-summary-by-site'!B$3,'AQS-88101'!$AC$2:$AC$2744&amp;'AQS-88101'!$E$2:$E$2744&amp;'AQS-88101'!$G$2:$G$2744,0))&lt;&gt;"",INDEX('AQS-88101'!$M$2:$M$2744,MATCH('88101-daily-summary-by-site'!$A1186&amp;'88101-daily-summary-by-site'!B$2&amp;'88101-daily-summary-by-site'!B$3,'AQS-88101'!$AC$2:$AC$2744&amp;'AQS-88101'!$E$2:$E$2744&amp;'AQS-88101'!$G$2:$G$2744,0)),""),"")</f>
        <v/>
      </c>
      <c r="C1186" s="42" t="str">
        <f t="array" ref="C1186">IFERROR(IF(INDEX('AQS-88101'!$M$2:$M$2744,MATCH('88101-daily-summary-by-site'!$A1186&amp;'88101-daily-summary-by-site'!C$2&amp;'88101-daily-summary-by-site'!C$3,'AQS-88101'!$AC$2:$AC$2744&amp;'AQS-88101'!$E$2:$E$2744&amp;'AQS-88101'!$G$2:$G$2744,0))&lt;&gt;"",INDEX('AQS-88101'!$M$2:$M$2744,MATCH('88101-daily-summary-by-site'!$A1186&amp;'88101-daily-summary-by-site'!C$2&amp;'88101-daily-summary-by-site'!C$3,'AQS-88101'!$AC$2:$AC$2744&amp;'AQS-88101'!$E$2:$E$2744&amp;'AQS-88101'!$G$2:$G$2744,0)),""),"")</f>
        <v/>
      </c>
      <c r="D1186" s="42" t="str">
        <f t="array" ref="D1186">IFERROR(IF(INDEX('AQS-88101'!$M$2:$M$2744,MATCH('88101-daily-summary-by-site'!$A1186&amp;'88101-daily-summary-by-site'!D$2&amp;'88101-daily-summary-by-site'!D$3,'AQS-88101'!$AC$2:$AC$2744&amp;'AQS-88101'!$E$2:$E$2744&amp;'AQS-88101'!$G$2:$G$2744,0))&lt;&gt;"",INDEX('AQS-88101'!$M$2:$M$2744,MATCH('88101-daily-summary-by-site'!$A1186&amp;'88101-daily-summary-by-site'!D$2&amp;'88101-daily-summary-by-site'!D$3,'AQS-88101'!$AC$2:$AC$2744&amp;'AQS-88101'!$E$2:$E$2744&amp;'AQS-88101'!$G$2:$G$2744,0)),""),"")</f>
        <v/>
      </c>
      <c r="E1186" s="42" t="str">
        <f t="array" ref="E1186">IFERROR(IF(INDEX('AQS-88101'!$M$2:$M$2744,MATCH('88101-daily-summary-by-site'!$A1186&amp;'88101-daily-summary-by-site'!E$2&amp;'88101-daily-summary-by-site'!E$3,'AQS-88101'!$AC$2:$AC$2744&amp;'AQS-88101'!$E$2:$E$2744&amp;'AQS-88101'!$G$2:$G$2744,0))&lt;&gt;"",INDEX('AQS-88101'!$M$2:$M$2744,MATCH('88101-daily-summary-by-site'!$A1186&amp;'88101-daily-summary-by-site'!E$2&amp;'88101-daily-summary-by-site'!E$3,'AQS-88101'!$AC$2:$AC$2744&amp;'AQS-88101'!$E$2:$E$2744&amp;'AQS-88101'!$G$2:$G$2744,0)),""),"")</f>
        <v/>
      </c>
      <c r="F1186" s="42" t="str">
        <f t="array" ref="F1186">IFERROR(IF(INDEX('AQS-88101'!$M$2:$M$2744,MATCH('88101-daily-summary-by-site'!$A1186&amp;'88101-daily-summary-by-site'!F$2&amp;'88101-daily-summary-by-site'!F$3,'AQS-88101'!$AC$2:$AC$2744&amp;'AQS-88101'!$E$2:$E$2744&amp;'AQS-88101'!$G$2:$G$2744,0))&lt;&gt;"",INDEX('AQS-88101'!$M$2:$M$2744,MATCH('88101-daily-summary-by-site'!$A1186&amp;'88101-daily-summary-by-site'!F$2&amp;'88101-daily-summary-by-site'!F$3,'AQS-88101'!$AC$2:$AC$2744&amp;'AQS-88101'!$E$2:$E$2744&amp;'AQS-88101'!$G$2:$G$2744,0)),""),"")</f>
        <v/>
      </c>
      <c r="G1186" s="42" t="str">
        <f t="array" ref="G1186">IFERROR(IF(INDEX('AQS-88101'!$M$2:$M$2744,MATCH('88101-daily-summary-by-site'!$A1186&amp;'88101-daily-summary-by-site'!G$2&amp;'88101-daily-summary-by-site'!G$3,'AQS-88101'!$AC$2:$AC$2744&amp;'AQS-88101'!$E$2:$E$2744&amp;'AQS-88101'!$G$2:$G$2744,0))&lt;&gt;"",INDEX('AQS-88101'!$M$2:$M$2744,MATCH('88101-daily-summary-by-site'!$A1186&amp;'88101-daily-summary-by-site'!G$2&amp;'88101-daily-summary-by-site'!G$3,'AQS-88101'!$AC$2:$AC$2744&amp;'AQS-88101'!$E$2:$E$2744&amp;'AQS-88101'!$G$2:$G$2744,0)),""),"")</f>
        <v/>
      </c>
      <c r="H1186" s="42" t="str">
        <f t="array" ref="H1186">IFERROR(IF(INDEX('AQS-88101'!$M$2:$M$2744,MATCH('88101-daily-summary-by-site'!$A1186&amp;'88101-daily-summary-by-site'!H$2&amp;'88101-daily-summary-by-site'!H$3,'AQS-88101'!$AC$2:$AC$2744&amp;'AQS-88101'!$E$2:$E$2744&amp;'AQS-88101'!$G$2:$G$2744,0))&lt;&gt;"",INDEX('AQS-88101'!$M$2:$M$2744,MATCH('88101-daily-summary-by-site'!$A1186&amp;'88101-daily-summary-by-site'!H$2&amp;'88101-daily-summary-by-site'!H$3,'AQS-88101'!$AC$2:$AC$2744&amp;'AQS-88101'!$E$2:$E$2744&amp;'AQS-88101'!$G$2:$G$2744,0)),""),"")</f>
        <v/>
      </c>
      <c r="I1186" s="108" t="str">
        <f t="array" ref="I1186">IFERROR(IF(INDEX('AQS-88101'!$M$2:$M$2744,MATCH('88101-daily-summary-by-site'!$A1186&amp;'88101-daily-summary-by-site'!I$2&amp;'88101-daily-summary-by-site'!I$3,'AQS-88101'!$AC$2:$AC$2744&amp;'AQS-88101'!$E$2:$E$2744&amp;'AQS-88101'!$G$2:$G$2744,0))&lt;&gt;"",INDEX('AQS-88101'!$M$2:$M$2744,MATCH('88101-daily-summary-by-site'!$A1186&amp;'88101-daily-summary-by-site'!I$2&amp;'88101-daily-summary-by-site'!I$3,'AQS-88101'!$AC$2:$AC$2744&amp;'AQS-88101'!$E$2:$E$2744&amp;'AQS-88101'!$G$2:$G$2744,0)),""),"")</f>
        <v/>
      </c>
      <c r="L1186" s="107" t="str">
        <f t="shared" si="90"/>
        <v/>
      </c>
      <c r="M1186" s="42" t="str">
        <f t="shared" si="91"/>
        <v/>
      </c>
      <c r="N1186" s="42" t="str">
        <f t="shared" si="92"/>
        <v/>
      </c>
      <c r="O1186" s="108" t="str">
        <f t="shared" si="93"/>
        <v/>
      </c>
    </row>
    <row r="1187" spans="1:15" x14ac:dyDescent="0.25">
      <c r="A1187" s="79">
        <f t="shared" si="94"/>
        <v>39645</v>
      </c>
      <c r="B1187" s="107" t="str">
        <f t="array" ref="B1187">IFERROR(IF(INDEX('AQS-88101'!$M$2:$M$2744,MATCH('88101-daily-summary-by-site'!$A1187&amp;'88101-daily-summary-by-site'!B$2&amp;'88101-daily-summary-by-site'!B$3,'AQS-88101'!$AC$2:$AC$2744&amp;'AQS-88101'!$E$2:$E$2744&amp;'AQS-88101'!$G$2:$G$2744,0))&lt;&gt;"",INDEX('AQS-88101'!$M$2:$M$2744,MATCH('88101-daily-summary-by-site'!$A1187&amp;'88101-daily-summary-by-site'!B$2&amp;'88101-daily-summary-by-site'!B$3,'AQS-88101'!$AC$2:$AC$2744&amp;'AQS-88101'!$E$2:$E$2744&amp;'AQS-88101'!$G$2:$G$2744,0)),""),"")</f>
        <v/>
      </c>
      <c r="C1187" s="42" t="str">
        <f t="array" ref="C1187">IFERROR(IF(INDEX('AQS-88101'!$M$2:$M$2744,MATCH('88101-daily-summary-by-site'!$A1187&amp;'88101-daily-summary-by-site'!C$2&amp;'88101-daily-summary-by-site'!C$3,'AQS-88101'!$AC$2:$AC$2744&amp;'AQS-88101'!$E$2:$E$2744&amp;'AQS-88101'!$G$2:$G$2744,0))&lt;&gt;"",INDEX('AQS-88101'!$M$2:$M$2744,MATCH('88101-daily-summary-by-site'!$A1187&amp;'88101-daily-summary-by-site'!C$2&amp;'88101-daily-summary-by-site'!C$3,'AQS-88101'!$AC$2:$AC$2744&amp;'AQS-88101'!$E$2:$E$2744&amp;'AQS-88101'!$G$2:$G$2744,0)),""),"")</f>
        <v/>
      </c>
      <c r="D1187" s="42" t="str">
        <f t="array" ref="D1187">IFERROR(IF(INDEX('AQS-88101'!$M$2:$M$2744,MATCH('88101-daily-summary-by-site'!$A1187&amp;'88101-daily-summary-by-site'!D$2&amp;'88101-daily-summary-by-site'!D$3,'AQS-88101'!$AC$2:$AC$2744&amp;'AQS-88101'!$E$2:$E$2744&amp;'AQS-88101'!$G$2:$G$2744,0))&lt;&gt;"",INDEX('AQS-88101'!$M$2:$M$2744,MATCH('88101-daily-summary-by-site'!$A1187&amp;'88101-daily-summary-by-site'!D$2&amp;'88101-daily-summary-by-site'!D$3,'AQS-88101'!$AC$2:$AC$2744&amp;'AQS-88101'!$E$2:$E$2744&amp;'AQS-88101'!$G$2:$G$2744,0)),""),"")</f>
        <v/>
      </c>
      <c r="E1187" s="42" t="str">
        <f t="array" ref="E1187">IFERROR(IF(INDEX('AQS-88101'!$M$2:$M$2744,MATCH('88101-daily-summary-by-site'!$A1187&amp;'88101-daily-summary-by-site'!E$2&amp;'88101-daily-summary-by-site'!E$3,'AQS-88101'!$AC$2:$AC$2744&amp;'AQS-88101'!$E$2:$E$2744&amp;'AQS-88101'!$G$2:$G$2744,0))&lt;&gt;"",INDEX('AQS-88101'!$M$2:$M$2744,MATCH('88101-daily-summary-by-site'!$A1187&amp;'88101-daily-summary-by-site'!E$2&amp;'88101-daily-summary-by-site'!E$3,'AQS-88101'!$AC$2:$AC$2744&amp;'AQS-88101'!$E$2:$E$2744&amp;'AQS-88101'!$G$2:$G$2744,0)),""),"")</f>
        <v/>
      </c>
      <c r="F1187" s="42" t="str">
        <f t="array" ref="F1187">IFERROR(IF(INDEX('AQS-88101'!$M$2:$M$2744,MATCH('88101-daily-summary-by-site'!$A1187&amp;'88101-daily-summary-by-site'!F$2&amp;'88101-daily-summary-by-site'!F$3,'AQS-88101'!$AC$2:$AC$2744&amp;'AQS-88101'!$E$2:$E$2744&amp;'AQS-88101'!$G$2:$G$2744,0))&lt;&gt;"",INDEX('AQS-88101'!$M$2:$M$2744,MATCH('88101-daily-summary-by-site'!$A1187&amp;'88101-daily-summary-by-site'!F$2&amp;'88101-daily-summary-by-site'!F$3,'AQS-88101'!$AC$2:$AC$2744&amp;'AQS-88101'!$E$2:$E$2744&amp;'AQS-88101'!$G$2:$G$2744,0)),""),"")</f>
        <v/>
      </c>
      <c r="G1187" s="42" t="str">
        <f t="array" ref="G1187">IFERROR(IF(INDEX('AQS-88101'!$M$2:$M$2744,MATCH('88101-daily-summary-by-site'!$A1187&amp;'88101-daily-summary-by-site'!G$2&amp;'88101-daily-summary-by-site'!G$3,'AQS-88101'!$AC$2:$AC$2744&amp;'AQS-88101'!$E$2:$E$2744&amp;'AQS-88101'!$G$2:$G$2744,0))&lt;&gt;"",INDEX('AQS-88101'!$M$2:$M$2744,MATCH('88101-daily-summary-by-site'!$A1187&amp;'88101-daily-summary-by-site'!G$2&amp;'88101-daily-summary-by-site'!G$3,'AQS-88101'!$AC$2:$AC$2744&amp;'AQS-88101'!$E$2:$E$2744&amp;'AQS-88101'!$G$2:$G$2744,0)),""),"")</f>
        <v/>
      </c>
      <c r="H1187" s="42" t="str">
        <f t="array" ref="H1187">IFERROR(IF(INDEX('AQS-88101'!$M$2:$M$2744,MATCH('88101-daily-summary-by-site'!$A1187&amp;'88101-daily-summary-by-site'!H$2&amp;'88101-daily-summary-by-site'!H$3,'AQS-88101'!$AC$2:$AC$2744&amp;'AQS-88101'!$E$2:$E$2744&amp;'AQS-88101'!$G$2:$G$2744,0))&lt;&gt;"",INDEX('AQS-88101'!$M$2:$M$2744,MATCH('88101-daily-summary-by-site'!$A1187&amp;'88101-daily-summary-by-site'!H$2&amp;'88101-daily-summary-by-site'!H$3,'AQS-88101'!$AC$2:$AC$2744&amp;'AQS-88101'!$E$2:$E$2744&amp;'AQS-88101'!$G$2:$G$2744,0)),""),"")</f>
        <v/>
      </c>
      <c r="I1187" s="108" t="str">
        <f t="array" ref="I1187">IFERROR(IF(INDEX('AQS-88101'!$M$2:$M$2744,MATCH('88101-daily-summary-by-site'!$A1187&amp;'88101-daily-summary-by-site'!I$2&amp;'88101-daily-summary-by-site'!I$3,'AQS-88101'!$AC$2:$AC$2744&amp;'AQS-88101'!$E$2:$E$2744&amp;'AQS-88101'!$G$2:$G$2744,0))&lt;&gt;"",INDEX('AQS-88101'!$M$2:$M$2744,MATCH('88101-daily-summary-by-site'!$A1187&amp;'88101-daily-summary-by-site'!I$2&amp;'88101-daily-summary-by-site'!I$3,'AQS-88101'!$AC$2:$AC$2744&amp;'AQS-88101'!$E$2:$E$2744&amp;'AQS-88101'!$G$2:$G$2744,0)),""),"")</f>
        <v/>
      </c>
      <c r="L1187" s="107" t="str">
        <f t="shared" si="90"/>
        <v/>
      </c>
      <c r="M1187" s="42" t="str">
        <f t="shared" si="91"/>
        <v/>
      </c>
      <c r="N1187" s="42" t="str">
        <f t="shared" si="92"/>
        <v/>
      </c>
      <c r="O1187" s="108" t="str">
        <f t="shared" si="93"/>
        <v/>
      </c>
    </row>
    <row r="1188" spans="1:15" x14ac:dyDescent="0.25">
      <c r="A1188" s="79">
        <f t="shared" si="94"/>
        <v>39646</v>
      </c>
      <c r="B1188" s="107">
        <f t="array" ref="B1188">IFERROR(IF(INDEX('AQS-88101'!$M$2:$M$2744,MATCH('88101-daily-summary-by-site'!$A1188&amp;'88101-daily-summary-by-site'!B$2&amp;'88101-daily-summary-by-site'!B$3,'AQS-88101'!$AC$2:$AC$2744&amp;'AQS-88101'!$E$2:$E$2744&amp;'AQS-88101'!$G$2:$G$2744,0))&lt;&gt;"",INDEX('AQS-88101'!$M$2:$M$2744,MATCH('88101-daily-summary-by-site'!$A1188&amp;'88101-daily-summary-by-site'!B$2&amp;'88101-daily-summary-by-site'!B$3,'AQS-88101'!$AC$2:$AC$2744&amp;'AQS-88101'!$E$2:$E$2744&amp;'AQS-88101'!$G$2:$G$2744,0)),""),"")</f>
        <v>2.7</v>
      </c>
      <c r="C1188" s="42">
        <f t="array" ref="C1188">IFERROR(IF(INDEX('AQS-88101'!$M$2:$M$2744,MATCH('88101-daily-summary-by-site'!$A1188&amp;'88101-daily-summary-by-site'!C$2&amp;'88101-daily-summary-by-site'!C$3,'AQS-88101'!$AC$2:$AC$2744&amp;'AQS-88101'!$E$2:$E$2744&amp;'AQS-88101'!$G$2:$G$2744,0))&lt;&gt;"",INDEX('AQS-88101'!$M$2:$M$2744,MATCH('88101-daily-summary-by-site'!$A1188&amp;'88101-daily-summary-by-site'!C$2&amp;'88101-daily-summary-by-site'!C$3,'AQS-88101'!$AC$2:$AC$2744&amp;'AQS-88101'!$E$2:$E$2744&amp;'AQS-88101'!$G$2:$G$2744,0)),""),"")</f>
        <v>2.5</v>
      </c>
      <c r="D1188" s="42" t="str">
        <f t="array" ref="D1188">IFERROR(IF(INDEX('AQS-88101'!$M$2:$M$2744,MATCH('88101-daily-summary-by-site'!$A1188&amp;'88101-daily-summary-by-site'!D$2&amp;'88101-daily-summary-by-site'!D$3,'AQS-88101'!$AC$2:$AC$2744&amp;'AQS-88101'!$E$2:$E$2744&amp;'AQS-88101'!$G$2:$G$2744,0))&lt;&gt;"",INDEX('AQS-88101'!$M$2:$M$2744,MATCH('88101-daily-summary-by-site'!$A1188&amp;'88101-daily-summary-by-site'!D$2&amp;'88101-daily-summary-by-site'!D$3,'AQS-88101'!$AC$2:$AC$2744&amp;'AQS-88101'!$E$2:$E$2744&amp;'AQS-88101'!$G$2:$G$2744,0)),""),"")</f>
        <v/>
      </c>
      <c r="E1188" s="42" t="str">
        <f t="array" ref="E1188">IFERROR(IF(INDEX('AQS-88101'!$M$2:$M$2744,MATCH('88101-daily-summary-by-site'!$A1188&amp;'88101-daily-summary-by-site'!E$2&amp;'88101-daily-summary-by-site'!E$3,'AQS-88101'!$AC$2:$AC$2744&amp;'AQS-88101'!$E$2:$E$2744&amp;'AQS-88101'!$G$2:$G$2744,0))&lt;&gt;"",INDEX('AQS-88101'!$M$2:$M$2744,MATCH('88101-daily-summary-by-site'!$A1188&amp;'88101-daily-summary-by-site'!E$2&amp;'88101-daily-summary-by-site'!E$3,'AQS-88101'!$AC$2:$AC$2744&amp;'AQS-88101'!$E$2:$E$2744&amp;'AQS-88101'!$G$2:$G$2744,0)),""),"")</f>
        <v/>
      </c>
      <c r="F1188" s="42" t="str">
        <f t="array" ref="F1188">IFERROR(IF(INDEX('AQS-88101'!$M$2:$M$2744,MATCH('88101-daily-summary-by-site'!$A1188&amp;'88101-daily-summary-by-site'!F$2&amp;'88101-daily-summary-by-site'!F$3,'AQS-88101'!$AC$2:$AC$2744&amp;'AQS-88101'!$E$2:$E$2744&amp;'AQS-88101'!$G$2:$G$2744,0))&lt;&gt;"",INDEX('AQS-88101'!$M$2:$M$2744,MATCH('88101-daily-summary-by-site'!$A1188&amp;'88101-daily-summary-by-site'!F$2&amp;'88101-daily-summary-by-site'!F$3,'AQS-88101'!$AC$2:$AC$2744&amp;'AQS-88101'!$E$2:$E$2744&amp;'AQS-88101'!$G$2:$G$2744,0)),""),"")</f>
        <v/>
      </c>
      <c r="G1188" s="42" t="str">
        <f t="array" ref="G1188">IFERROR(IF(INDEX('AQS-88101'!$M$2:$M$2744,MATCH('88101-daily-summary-by-site'!$A1188&amp;'88101-daily-summary-by-site'!G$2&amp;'88101-daily-summary-by-site'!G$3,'AQS-88101'!$AC$2:$AC$2744&amp;'AQS-88101'!$E$2:$E$2744&amp;'AQS-88101'!$G$2:$G$2744,0))&lt;&gt;"",INDEX('AQS-88101'!$M$2:$M$2744,MATCH('88101-daily-summary-by-site'!$A1188&amp;'88101-daily-summary-by-site'!G$2&amp;'88101-daily-summary-by-site'!G$3,'AQS-88101'!$AC$2:$AC$2744&amp;'AQS-88101'!$E$2:$E$2744&amp;'AQS-88101'!$G$2:$G$2744,0)),""),"")</f>
        <v/>
      </c>
      <c r="H1188" s="42" t="str">
        <f t="array" ref="H1188">IFERROR(IF(INDEX('AQS-88101'!$M$2:$M$2744,MATCH('88101-daily-summary-by-site'!$A1188&amp;'88101-daily-summary-by-site'!H$2&amp;'88101-daily-summary-by-site'!H$3,'AQS-88101'!$AC$2:$AC$2744&amp;'AQS-88101'!$E$2:$E$2744&amp;'AQS-88101'!$G$2:$G$2744,0))&lt;&gt;"",INDEX('AQS-88101'!$M$2:$M$2744,MATCH('88101-daily-summary-by-site'!$A1188&amp;'88101-daily-summary-by-site'!H$2&amp;'88101-daily-summary-by-site'!H$3,'AQS-88101'!$AC$2:$AC$2744&amp;'AQS-88101'!$E$2:$E$2744&amp;'AQS-88101'!$G$2:$G$2744,0)),""),"")</f>
        <v/>
      </c>
      <c r="I1188" s="108" t="str">
        <f t="array" ref="I1188">IFERROR(IF(INDEX('AQS-88101'!$M$2:$M$2744,MATCH('88101-daily-summary-by-site'!$A1188&amp;'88101-daily-summary-by-site'!I$2&amp;'88101-daily-summary-by-site'!I$3,'AQS-88101'!$AC$2:$AC$2744&amp;'AQS-88101'!$E$2:$E$2744&amp;'AQS-88101'!$G$2:$G$2744,0))&lt;&gt;"",INDEX('AQS-88101'!$M$2:$M$2744,MATCH('88101-daily-summary-by-site'!$A1188&amp;'88101-daily-summary-by-site'!I$2&amp;'88101-daily-summary-by-site'!I$3,'AQS-88101'!$AC$2:$AC$2744&amp;'AQS-88101'!$E$2:$E$2744&amp;'AQS-88101'!$G$2:$G$2744,0)),""),"")</f>
        <v/>
      </c>
      <c r="L1188" s="107">
        <f t="shared" si="90"/>
        <v>2.7</v>
      </c>
      <c r="M1188" s="42" t="str">
        <f t="shared" si="91"/>
        <v/>
      </c>
      <c r="N1188" s="42" t="str">
        <f t="shared" si="92"/>
        <v/>
      </c>
      <c r="O1188" s="108" t="str">
        <f t="shared" si="93"/>
        <v/>
      </c>
    </row>
    <row r="1189" spans="1:15" x14ac:dyDescent="0.25">
      <c r="A1189" s="79">
        <f t="shared" si="94"/>
        <v>39647</v>
      </c>
      <c r="B1189" s="107" t="str">
        <f t="array" ref="B1189">IFERROR(IF(INDEX('AQS-88101'!$M$2:$M$2744,MATCH('88101-daily-summary-by-site'!$A1189&amp;'88101-daily-summary-by-site'!B$2&amp;'88101-daily-summary-by-site'!B$3,'AQS-88101'!$AC$2:$AC$2744&amp;'AQS-88101'!$E$2:$E$2744&amp;'AQS-88101'!$G$2:$G$2744,0))&lt;&gt;"",INDEX('AQS-88101'!$M$2:$M$2744,MATCH('88101-daily-summary-by-site'!$A1189&amp;'88101-daily-summary-by-site'!B$2&amp;'88101-daily-summary-by-site'!B$3,'AQS-88101'!$AC$2:$AC$2744&amp;'AQS-88101'!$E$2:$E$2744&amp;'AQS-88101'!$G$2:$G$2744,0)),""),"")</f>
        <v/>
      </c>
      <c r="C1189" s="42" t="str">
        <f t="array" ref="C1189">IFERROR(IF(INDEX('AQS-88101'!$M$2:$M$2744,MATCH('88101-daily-summary-by-site'!$A1189&amp;'88101-daily-summary-by-site'!C$2&amp;'88101-daily-summary-by-site'!C$3,'AQS-88101'!$AC$2:$AC$2744&amp;'AQS-88101'!$E$2:$E$2744&amp;'AQS-88101'!$G$2:$G$2744,0))&lt;&gt;"",INDEX('AQS-88101'!$M$2:$M$2744,MATCH('88101-daily-summary-by-site'!$A1189&amp;'88101-daily-summary-by-site'!C$2&amp;'88101-daily-summary-by-site'!C$3,'AQS-88101'!$AC$2:$AC$2744&amp;'AQS-88101'!$E$2:$E$2744&amp;'AQS-88101'!$G$2:$G$2744,0)),""),"")</f>
        <v/>
      </c>
      <c r="D1189" s="42" t="str">
        <f t="array" ref="D1189">IFERROR(IF(INDEX('AQS-88101'!$M$2:$M$2744,MATCH('88101-daily-summary-by-site'!$A1189&amp;'88101-daily-summary-by-site'!D$2&amp;'88101-daily-summary-by-site'!D$3,'AQS-88101'!$AC$2:$AC$2744&amp;'AQS-88101'!$E$2:$E$2744&amp;'AQS-88101'!$G$2:$G$2744,0))&lt;&gt;"",INDEX('AQS-88101'!$M$2:$M$2744,MATCH('88101-daily-summary-by-site'!$A1189&amp;'88101-daily-summary-by-site'!D$2&amp;'88101-daily-summary-by-site'!D$3,'AQS-88101'!$AC$2:$AC$2744&amp;'AQS-88101'!$E$2:$E$2744&amp;'AQS-88101'!$G$2:$G$2744,0)),""),"")</f>
        <v/>
      </c>
      <c r="E1189" s="42" t="str">
        <f t="array" ref="E1189">IFERROR(IF(INDEX('AQS-88101'!$M$2:$M$2744,MATCH('88101-daily-summary-by-site'!$A1189&amp;'88101-daily-summary-by-site'!E$2&amp;'88101-daily-summary-by-site'!E$3,'AQS-88101'!$AC$2:$AC$2744&amp;'AQS-88101'!$E$2:$E$2744&amp;'AQS-88101'!$G$2:$G$2744,0))&lt;&gt;"",INDEX('AQS-88101'!$M$2:$M$2744,MATCH('88101-daily-summary-by-site'!$A1189&amp;'88101-daily-summary-by-site'!E$2&amp;'88101-daily-summary-by-site'!E$3,'AQS-88101'!$AC$2:$AC$2744&amp;'AQS-88101'!$E$2:$E$2744&amp;'AQS-88101'!$G$2:$G$2744,0)),""),"")</f>
        <v/>
      </c>
      <c r="F1189" s="42" t="str">
        <f t="array" ref="F1189">IFERROR(IF(INDEX('AQS-88101'!$M$2:$M$2744,MATCH('88101-daily-summary-by-site'!$A1189&amp;'88101-daily-summary-by-site'!F$2&amp;'88101-daily-summary-by-site'!F$3,'AQS-88101'!$AC$2:$AC$2744&amp;'AQS-88101'!$E$2:$E$2744&amp;'AQS-88101'!$G$2:$G$2744,0))&lt;&gt;"",INDEX('AQS-88101'!$M$2:$M$2744,MATCH('88101-daily-summary-by-site'!$A1189&amp;'88101-daily-summary-by-site'!F$2&amp;'88101-daily-summary-by-site'!F$3,'AQS-88101'!$AC$2:$AC$2744&amp;'AQS-88101'!$E$2:$E$2744&amp;'AQS-88101'!$G$2:$G$2744,0)),""),"")</f>
        <v/>
      </c>
      <c r="G1189" s="42" t="str">
        <f t="array" ref="G1189">IFERROR(IF(INDEX('AQS-88101'!$M$2:$M$2744,MATCH('88101-daily-summary-by-site'!$A1189&amp;'88101-daily-summary-by-site'!G$2&amp;'88101-daily-summary-by-site'!G$3,'AQS-88101'!$AC$2:$AC$2744&amp;'AQS-88101'!$E$2:$E$2744&amp;'AQS-88101'!$G$2:$G$2744,0))&lt;&gt;"",INDEX('AQS-88101'!$M$2:$M$2744,MATCH('88101-daily-summary-by-site'!$A1189&amp;'88101-daily-summary-by-site'!G$2&amp;'88101-daily-summary-by-site'!G$3,'AQS-88101'!$AC$2:$AC$2744&amp;'AQS-88101'!$E$2:$E$2744&amp;'AQS-88101'!$G$2:$G$2744,0)),""),"")</f>
        <v/>
      </c>
      <c r="H1189" s="42" t="str">
        <f t="array" ref="H1189">IFERROR(IF(INDEX('AQS-88101'!$M$2:$M$2744,MATCH('88101-daily-summary-by-site'!$A1189&amp;'88101-daily-summary-by-site'!H$2&amp;'88101-daily-summary-by-site'!H$3,'AQS-88101'!$AC$2:$AC$2744&amp;'AQS-88101'!$E$2:$E$2744&amp;'AQS-88101'!$G$2:$G$2744,0))&lt;&gt;"",INDEX('AQS-88101'!$M$2:$M$2744,MATCH('88101-daily-summary-by-site'!$A1189&amp;'88101-daily-summary-by-site'!H$2&amp;'88101-daily-summary-by-site'!H$3,'AQS-88101'!$AC$2:$AC$2744&amp;'AQS-88101'!$E$2:$E$2744&amp;'AQS-88101'!$G$2:$G$2744,0)),""),"")</f>
        <v/>
      </c>
      <c r="I1189" s="108" t="str">
        <f t="array" ref="I1189">IFERROR(IF(INDEX('AQS-88101'!$M$2:$M$2744,MATCH('88101-daily-summary-by-site'!$A1189&amp;'88101-daily-summary-by-site'!I$2&amp;'88101-daily-summary-by-site'!I$3,'AQS-88101'!$AC$2:$AC$2744&amp;'AQS-88101'!$E$2:$E$2744&amp;'AQS-88101'!$G$2:$G$2744,0))&lt;&gt;"",INDEX('AQS-88101'!$M$2:$M$2744,MATCH('88101-daily-summary-by-site'!$A1189&amp;'88101-daily-summary-by-site'!I$2&amp;'88101-daily-summary-by-site'!I$3,'AQS-88101'!$AC$2:$AC$2744&amp;'AQS-88101'!$E$2:$E$2744&amp;'AQS-88101'!$G$2:$G$2744,0)),""),"")</f>
        <v/>
      </c>
      <c r="L1189" s="107" t="str">
        <f t="shared" si="90"/>
        <v/>
      </c>
      <c r="M1189" s="42" t="str">
        <f t="shared" si="91"/>
        <v/>
      </c>
      <c r="N1189" s="42" t="str">
        <f t="shared" si="92"/>
        <v/>
      </c>
      <c r="O1189" s="108" t="str">
        <f t="shared" si="93"/>
        <v/>
      </c>
    </row>
    <row r="1190" spans="1:15" x14ac:dyDescent="0.25">
      <c r="A1190" s="79">
        <f t="shared" si="94"/>
        <v>39648</v>
      </c>
      <c r="B1190" s="107" t="str">
        <f t="array" ref="B1190">IFERROR(IF(INDEX('AQS-88101'!$M$2:$M$2744,MATCH('88101-daily-summary-by-site'!$A1190&amp;'88101-daily-summary-by-site'!B$2&amp;'88101-daily-summary-by-site'!B$3,'AQS-88101'!$AC$2:$AC$2744&amp;'AQS-88101'!$E$2:$E$2744&amp;'AQS-88101'!$G$2:$G$2744,0))&lt;&gt;"",INDEX('AQS-88101'!$M$2:$M$2744,MATCH('88101-daily-summary-by-site'!$A1190&amp;'88101-daily-summary-by-site'!B$2&amp;'88101-daily-summary-by-site'!B$3,'AQS-88101'!$AC$2:$AC$2744&amp;'AQS-88101'!$E$2:$E$2744&amp;'AQS-88101'!$G$2:$G$2744,0)),""),"")</f>
        <v/>
      </c>
      <c r="C1190" s="42" t="str">
        <f t="array" ref="C1190">IFERROR(IF(INDEX('AQS-88101'!$M$2:$M$2744,MATCH('88101-daily-summary-by-site'!$A1190&amp;'88101-daily-summary-by-site'!C$2&amp;'88101-daily-summary-by-site'!C$3,'AQS-88101'!$AC$2:$AC$2744&amp;'AQS-88101'!$E$2:$E$2744&amp;'AQS-88101'!$G$2:$G$2744,0))&lt;&gt;"",INDEX('AQS-88101'!$M$2:$M$2744,MATCH('88101-daily-summary-by-site'!$A1190&amp;'88101-daily-summary-by-site'!C$2&amp;'88101-daily-summary-by-site'!C$3,'AQS-88101'!$AC$2:$AC$2744&amp;'AQS-88101'!$E$2:$E$2744&amp;'AQS-88101'!$G$2:$G$2744,0)),""),"")</f>
        <v/>
      </c>
      <c r="D1190" s="42" t="str">
        <f t="array" ref="D1190">IFERROR(IF(INDEX('AQS-88101'!$M$2:$M$2744,MATCH('88101-daily-summary-by-site'!$A1190&amp;'88101-daily-summary-by-site'!D$2&amp;'88101-daily-summary-by-site'!D$3,'AQS-88101'!$AC$2:$AC$2744&amp;'AQS-88101'!$E$2:$E$2744&amp;'AQS-88101'!$G$2:$G$2744,0))&lt;&gt;"",INDEX('AQS-88101'!$M$2:$M$2744,MATCH('88101-daily-summary-by-site'!$A1190&amp;'88101-daily-summary-by-site'!D$2&amp;'88101-daily-summary-by-site'!D$3,'AQS-88101'!$AC$2:$AC$2744&amp;'AQS-88101'!$E$2:$E$2744&amp;'AQS-88101'!$G$2:$G$2744,0)),""),"")</f>
        <v/>
      </c>
      <c r="E1190" s="42" t="str">
        <f t="array" ref="E1190">IFERROR(IF(INDEX('AQS-88101'!$M$2:$M$2744,MATCH('88101-daily-summary-by-site'!$A1190&amp;'88101-daily-summary-by-site'!E$2&amp;'88101-daily-summary-by-site'!E$3,'AQS-88101'!$AC$2:$AC$2744&amp;'AQS-88101'!$E$2:$E$2744&amp;'AQS-88101'!$G$2:$G$2744,0))&lt;&gt;"",INDEX('AQS-88101'!$M$2:$M$2744,MATCH('88101-daily-summary-by-site'!$A1190&amp;'88101-daily-summary-by-site'!E$2&amp;'88101-daily-summary-by-site'!E$3,'AQS-88101'!$AC$2:$AC$2744&amp;'AQS-88101'!$E$2:$E$2744&amp;'AQS-88101'!$G$2:$G$2744,0)),""),"")</f>
        <v/>
      </c>
      <c r="F1190" s="42" t="str">
        <f t="array" ref="F1190">IFERROR(IF(INDEX('AQS-88101'!$M$2:$M$2744,MATCH('88101-daily-summary-by-site'!$A1190&amp;'88101-daily-summary-by-site'!F$2&amp;'88101-daily-summary-by-site'!F$3,'AQS-88101'!$AC$2:$AC$2744&amp;'AQS-88101'!$E$2:$E$2744&amp;'AQS-88101'!$G$2:$G$2744,0))&lt;&gt;"",INDEX('AQS-88101'!$M$2:$M$2744,MATCH('88101-daily-summary-by-site'!$A1190&amp;'88101-daily-summary-by-site'!F$2&amp;'88101-daily-summary-by-site'!F$3,'AQS-88101'!$AC$2:$AC$2744&amp;'AQS-88101'!$E$2:$E$2744&amp;'AQS-88101'!$G$2:$G$2744,0)),""),"")</f>
        <v/>
      </c>
      <c r="G1190" s="42" t="str">
        <f t="array" ref="G1190">IFERROR(IF(INDEX('AQS-88101'!$M$2:$M$2744,MATCH('88101-daily-summary-by-site'!$A1190&amp;'88101-daily-summary-by-site'!G$2&amp;'88101-daily-summary-by-site'!G$3,'AQS-88101'!$AC$2:$AC$2744&amp;'AQS-88101'!$E$2:$E$2744&amp;'AQS-88101'!$G$2:$G$2744,0))&lt;&gt;"",INDEX('AQS-88101'!$M$2:$M$2744,MATCH('88101-daily-summary-by-site'!$A1190&amp;'88101-daily-summary-by-site'!G$2&amp;'88101-daily-summary-by-site'!G$3,'AQS-88101'!$AC$2:$AC$2744&amp;'AQS-88101'!$E$2:$E$2744&amp;'AQS-88101'!$G$2:$G$2744,0)),""),"")</f>
        <v/>
      </c>
      <c r="H1190" s="42" t="str">
        <f t="array" ref="H1190">IFERROR(IF(INDEX('AQS-88101'!$M$2:$M$2744,MATCH('88101-daily-summary-by-site'!$A1190&amp;'88101-daily-summary-by-site'!H$2&amp;'88101-daily-summary-by-site'!H$3,'AQS-88101'!$AC$2:$AC$2744&amp;'AQS-88101'!$E$2:$E$2744&amp;'AQS-88101'!$G$2:$G$2744,0))&lt;&gt;"",INDEX('AQS-88101'!$M$2:$M$2744,MATCH('88101-daily-summary-by-site'!$A1190&amp;'88101-daily-summary-by-site'!H$2&amp;'88101-daily-summary-by-site'!H$3,'AQS-88101'!$AC$2:$AC$2744&amp;'AQS-88101'!$E$2:$E$2744&amp;'AQS-88101'!$G$2:$G$2744,0)),""),"")</f>
        <v/>
      </c>
      <c r="I1190" s="108" t="str">
        <f t="array" ref="I1190">IFERROR(IF(INDEX('AQS-88101'!$M$2:$M$2744,MATCH('88101-daily-summary-by-site'!$A1190&amp;'88101-daily-summary-by-site'!I$2&amp;'88101-daily-summary-by-site'!I$3,'AQS-88101'!$AC$2:$AC$2744&amp;'AQS-88101'!$E$2:$E$2744&amp;'AQS-88101'!$G$2:$G$2744,0))&lt;&gt;"",INDEX('AQS-88101'!$M$2:$M$2744,MATCH('88101-daily-summary-by-site'!$A1190&amp;'88101-daily-summary-by-site'!I$2&amp;'88101-daily-summary-by-site'!I$3,'AQS-88101'!$AC$2:$AC$2744&amp;'AQS-88101'!$E$2:$E$2744&amp;'AQS-88101'!$G$2:$G$2744,0)),""),"")</f>
        <v/>
      </c>
      <c r="L1190" s="107" t="str">
        <f t="shared" si="90"/>
        <v/>
      </c>
      <c r="M1190" s="42" t="str">
        <f t="shared" si="91"/>
        <v/>
      </c>
      <c r="N1190" s="42" t="str">
        <f t="shared" si="92"/>
        <v/>
      </c>
      <c r="O1190" s="108" t="str">
        <f t="shared" si="93"/>
        <v/>
      </c>
    </row>
    <row r="1191" spans="1:15" x14ac:dyDescent="0.25">
      <c r="A1191" s="79">
        <f t="shared" si="94"/>
        <v>39649</v>
      </c>
      <c r="B1191" s="107">
        <f t="array" ref="B1191">IFERROR(IF(INDEX('AQS-88101'!$M$2:$M$2744,MATCH('88101-daily-summary-by-site'!$A1191&amp;'88101-daily-summary-by-site'!B$2&amp;'88101-daily-summary-by-site'!B$3,'AQS-88101'!$AC$2:$AC$2744&amp;'AQS-88101'!$E$2:$E$2744&amp;'AQS-88101'!$G$2:$G$2744,0))&lt;&gt;"",INDEX('AQS-88101'!$M$2:$M$2744,MATCH('88101-daily-summary-by-site'!$A1191&amp;'88101-daily-summary-by-site'!B$2&amp;'88101-daily-summary-by-site'!B$3,'AQS-88101'!$AC$2:$AC$2744&amp;'AQS-88101'!$E$2:$E$2744&amp;'AQS-88101'!$G$2:$G$2744,0)),""),"")</f>
        <v>1</v>
      </c>
      <c r="C1191" s="42" t="str">
        <f t="array" ref="C1191">IFERROR(IF(INDEX('AQS-88101'!$M$2:$M$2744,MATCH('88101-daily-summary-by-site'!$A1191&amp;'88101-daily-summary-by-site'!C$2&amp;'88101-daily-summary-by-site'!C$3,'AQS-88101'!$AC$2:$AC$2744&amp;'AQS-88101'!$E$2:$E$2744&amp;'AQS-88101'!$G$2:$G$2744,0))&lt;&gt;"",INDEX('AQS-88101'!$M$2:$M$2744,MATCH('88101-daily-summary-by-site'!$A1191&amp;'88101-daily-summary-by-site'!C$2&amp;'88101-daily-summary-by-site'!C$3,'AQS-88101'!$AC$2:$AC$2744&amp;'AQS-88101'!$E$2:$E$2744&amp;'AQS-88101'!$G$2:$G$2744,0)),""),"")</f>
        <v/>
      </c>
      <c r="D1191" s="42" t="str">
        <f t="array" ref="D1191">IFERROR(IF(INDEX('AQS-88101'!$M$2:$M$2744,MATCH('88101-daily-summary-by-site'!$A1191&amp;'88101-daily-summary-by-site'!D$2&amp;'88101-daily-summary-by-site'!D$3,'AQS-88101'!$AC$2:$AC$2744&amp;'AQS-88101'!$E$2:$E$2744&amp;'AQS-88101'!$G$2:$G$2744,0))&lt;&gt;"",INDEX('AQS-88101'!$M$2:$M$2744,MATCH('88101-daily-summary-by-site'!$A1191&amp;'88101-daily-summary-by-site'!D$2&amp;'88101-daily-summary-by-site'!D$3,'AQS-88101'!$AC$2:$AC$2744&amp;'AQS-88101'!$E$2:$E$2744&amp;'AQS-88101'!$G$2:$G$2744,0)),""),"")</f>
        <v/>
      </c>
      <c r="E1191" s="42" t="str">
        <f t="array" ref="E1191">IFERROR(IF(INDEX('AQS-88101'!$M$2:$M$2744,MATCH('88101-daily-summary-by-site'!$A1191&amp;'88101-daily-summary-by-site'!E$2&amp;'88101-daily-summary-by-site'!E$3,'AQS-88101'!$AC$2:$AC$2744&amp;'AQS-88101'!$E$2:$E$2744&amp;'AQS-88101'!$G$2:$G$2744,0))&lt;&gt;"",INDEX('AQS-88101'!$M$2:$M$2744,MATCH('88101-daily-summary-by-site'!$A1191&amp;'88101-daily-summary-by-site'!E$2&amp;'88101-daily-summary-by-site'!E$3,'AQS-88101'!$AC$2:$AC$2744&amp;'AQS-88101'!$E$2:$E$2744&amp;'AQS-88101'!$G$2:$G$2744,0)),""),"")</f>
        <v/>
      </c>
      <c r="F1191" s="42" t="str">
        <f t="array" ref="F1191">IFERROR(IF(INDEX('AQS-88101'!$M$2:$M$2744,MATCH('88101-daily-summary-by-site'!$A1191&amp;'88101-daily-summary-by-site'!F$2&amp;'88101-daily-summary-by-site'!F$3,'AQS-88101'!$AC$2:$AC$2744&amp;'AQS-88101'!$E$2:$E$2744&amp;'AQS-88101'!$G$2:$G$2744,0))&lt;&gt;"",INDEX('AQS-88101'!$M$2:$M$2744,MATCH('88101-daily-summary-by-site'!$A1191&amp;'88101-daily-summary-by-site'!F$2&amp;'88101-daily-summary-by-site'!F$3,'AQS-88101'!$AC$2:$AC$2744&amp;'AQS-88101'!$E$2:$E$2744&amp;'AQS-88101'!$G$2:$G$2744,0)),""),"")</f>
        <v/>
      </c>
      <c r="G1191" s="42" t="str">
        <f t="array" ref="G1191">IFERROR(IF(INDEX('AQS-88101'!$M$2:$M$2744,MATCH('88101-daily-summary-by-site'!$A1191&amp;'88101-daily-summary-by-site'!G$2&amp;'88101-daily-summary-by-site'!G$3,'AQS-88101'!$AC$2:$AC$2744&amp;'AQS-88101'!$E$2:$E$2744&amp;'AQS-88101'!$G$2:$G$2744,0))&lt;&gt;"",INDEX('AQS-88101'!$M$2:$M$2744,MATCH('88101-daily-summary-by-site'!$A1191&amp;'88101-daily-summary-by-site'!G$2&amp;'88101-daily-summary-by-site'!G$3,'AQS-88101'!$AC$2:$AC$2744&amp;'AQS-88101'!$E$2:$E$2744&amp;'AQS-88101'!$G$2:$G$2744,0)),""),"")</f>
        <v/>
      </c>
      <c r="H1191" s="42" t="str">
        <f t="array" ref="H1191">IFERROR(IF(INDEX('AQS-88101'!$M$2:$M$2744,MATCH('88101-daily-summary-by-site'!$A1191&amp;'88101-daily-summary-by-site'!H$2&amp;'88101-daily-summary-by-site'!H$3,'AQS-88101'!$AC$2:$AC$2744&amp;'AQS-88101'!$E$2:$E$2744&amp;'AQS-88101'!$G$2:$G$2744,0))&lt;&gt;"",INDEX('AQS-88101'!$M$2:$M$2744,MATCH('88101-daily-summary-by-site'!$A1191&amp;'88101-daily-summary-by-site'!H$2&amp;'88101-daily-summary-by-site'!H$3,'AQS-88101'!$AC$2:$AC$2744&amp;'AQS-88101'!$E$2:$E$2744&amp;'AQS-88101'!$G$2:$G$2744,0)),""),"")</f>
        <v/>
      </c>
      <c r="I1191" s="108" t="str">
        <f t="array" ref="I1191">IFERROR(IF(INDEX('AQS-88101'!$M$2:$M$2744,MATCH('88101-daily-summary-by-site'!$A1191&amp;'88101-daily-summary-by-site'!I$2&amp;'88101-daily-summary-by-site'!I$3,'AQS-88101'!$AC$2:$AC$2744&amp;'AQS-88101'!$E$2:$E$2744&amp;'AQS-88101'!$G$2:$G$2744,0))&lt;&gt;"",INDEX('AQS-88101'!$M$2:$M$2744,MATCH('88101-daily-summary-by-site'!$A1191&amp;'88101-daily-summary-by-site'!I$2&amp;'88101-daily-summary-by-site'!I$3,'AQS-88101'!$AC$2:$AC$2744&amp;'AQS-88101'!$E$2:$E$2744&amp;'AQS-88101'!$G$2:$G$2744,0)),""),"")</f>
        <v/>
      </c>
      <c r="L1191" s="107">
        <f t="shared" si="90"/>
        <v>1</v>
      </c>
      <c r="M1191" s="42" t="str">
        <f t="shared" si="91"/>
        <v/>
      </c>
      <c r="N1191" s="42" t="str">
        <f t="shared" si="92"/>
        <v/>
      </c>
      <c r="O1191" s="108" t="str">
        <f t="shared" si="93"/>
        <v/>
      </c>
    </row>
    <row r="1192" spans="1:15" x14ac:dyDescent="0.25">
      <c r="A1192" s="79">
        <f t="shared" si="94"/>
        <v>39650</v>
      </c>
      <c r="B1192" s="107" t="str">
        <f t="array" ref="B1192">IFERROR(IF(INDEX('AQS-88101'!$M$2:$M$2744,MATCH('88101-daily-summary-by-site'!$A1192&amp;'88101-daily-summary-by-site'!B$2&amp;'88101-daily-summary-by-site'!B$3,'AQS-88101'!$AC$2:$AC$2744&amp;'AQS-88101'!$E$2:$E$2744&amp;'AQS-88101'!$G$2:$G$2744,0))&lt;&gt;"",INDEX('AQS-88101'!$M$2:$M$2744,MATCH('88101-daily-summary-by-site'!$A1192&amp;'88101-daily-summary-by-site'!B$2&amp;'88101-daily-summary-by-site'!B$3,'AQS-88101'!$AC$2:$AC$2744&amp;'AQS-88101'!$E$2:$E$2744&amp;'AQS-88101'!$G$2:$G$2744,0)),""),"")</f>
        <v/>
      </c>
      <c r="C1192" s="42" t="str">
        <f t="array" ref="C1192">IFERROR(IF(INDEX('AQS-88101'!$M$2:$M$2744,MATCH('88101-daily-summary-by-site'!$A1192&amp;'88101-daily-summary-by-site'!C$2&amp;'88101-daily-summary-by-site'!C$3,'AQS-88101'!$AC$2:$AC$2744&amp;'AQS-88101'!$E$2:$E$2744&amp;'AQS-88101'!$G$2:$G$2744,0))&lt;&gt;"",INDEX('AQS-88101'!$M$2:$M$2744,MATCH('88101-daily-summary-by-site'!$A1192&amp;'88101-daily-summary-by-site'!C$2&amp;'88101-daily-summary-by-site'!C$3,'AQS-88101'!$AC$2:$AC$2744&amp;'AQS-88101'!$E$2:$E$2744&amp;'AQS-88101'!$G$2:$G$2744,0)),""),"")</f>
        <v/>
      </c>
      <c r="D1192" s="42" t="str">
        <f t="array" ref="D1192">IFERROR(IF(INDEX('AQS-88101'!$M$2:$M$2744,MATCH('88101-daily-summary-by-site'!$A1192&amp;'88101-daily-summary-by-site'!D$2&amp;'88101-daily-summary-by-site'!D$3,'AQS-88101'!$AC$2:$AC$2744&amp;'AQS-88101'!$E$2:$E$2744&amp;'AQS-88101'!$G$2:$G$2744,0))&lt;&gt;"",INDEX('AQS-88101'!$M$2:$M$2744,MATCH('88101-daily-summary-by-site'!$A1192&amp;'88101-daily-summary-by-site'!D$2&amp;'88101-daily-summary-by-site'!D$3,'AQS-88101'!$AC$2:$AC$2744&amp;'AQS-88101'!$E$2:$E$2744&amp;'AQS-88101'!$G$2:$G$2744,0)),""),"")</f>
        <v/>
      </c>
      <c r="E1192" s="42" t="str">
        <f t="array" ref="E1192">IFERROR(IF(INDEX('AQS-88101'!$M$2:$M$2744,MATCH('88101-daily-summary-by-site'!$A1192&amp;'88101-daily-summary-by-site'!E$2&amp;'88101-daily-summary-by-site'!E$3,'AQS-88101'!$AC$2:$AC$2744&amp;'AQS-88101'!$E$2:$E$2744&amp;'AQS-88101'!$G$2:$G$2744,0))&lt;&gt;"",INDEX('AQS-88101'!$M$2:$M$2744,MATCH('88101-daily-summary-by-site'!$A1192&amp;'88101-daily-summary-by-site'!E$2&amp;'88101-daily-summary-by-site'!E$3,'AQS-88101'!$AC$2:$AC$2744&amp;'AQS-88101'!$E$2:$E$2744&amp;'AQS-88101'!$G$2:$G$2744,0)),""),"")</f>
        <v/>
      </c>
      <c r="F1192" s="42" t="str">
        <f t="array" ref="F1192">IFERROR(IF(INDEX('AQS-88101'!$M$2:$M$2744,MATCH('88101-daily-summary-by-site'!$A1192&amp;'88101-daily-summary-by-site'!F$2&amp;'88101-daily-summary-by-site'!F$3,'AQS-88101'!$AC$2:$AC$2744&amp;'AQS-88101'!$E$2:$E$2744&amp;'AQS-88101'!$G$2:$G$2744,0))&lt;&gt;"",INDEX('AQS-88101'!$M$2:$M$2744,MATCH('88101-daily-summary-by-site'!$A1192&amp;'88101-daily-summary-by-site'!F$2&amp;'88101-daily-summary-by-site'!F$3,'AQS-88101'!$AC$2:$AC$2744&amp;'AQS-88101'!$E$2:$E$2744&amp;'AQS-88101'!$G$2:$G$2744,0)),""),"")</f>
        <v/>
      </c>
      <c r="G1192" s="42" t="str">
        <f t="array" ref="G1192">IFERROR(IF(INDEX('AQS-88101'!$M$2:$M$2744,MATCH('88101-daily-summary-by-site'!$A1192&amp;'88101-daily-summary-by-site'!G$2&amp;'88101-daily-summary-by-site'!G$3,'AQS-88101'!$AC$2:$AC$2744&amp;'AQS-88101'!$E$2:$E$2744&amp;'AQS-88101'!$G$2:$G$2744,0))&lt;&gt;"",INDEX('AQS-88101'!$M$2:$M$2744,MATCH('88101-daily-summary-by-site'!$A1192&amp;'88101-daily-summary-by-site'!G$2&amp;'88101-daily-summary-by-site'!G$3,'AQS-88101'!$AC$2:$AC$2744&amp;'AQS-88101'!$E$2:$E$2744&amp;'AQS-88101'!$G$2:$G$2744,0)),""),"")</f>
        <v/>
      </c>
      <c r="H1192" s="42" t="str">
        <f t="array" ref="H1192">IFERROR(IF(INDEX('AQS-88101'!$M$2:$M$2744,MATCH('88101-daily-summary-by-site'!$A1192&amp;'88101-daily-summary-by-site'!H$2&amp;'88101-daily-summary-by-site'!H$3,'AQS-88101'!$AC$2:$AC$2744&amp;'AQS-88101'!$E$2:$E$2744&amp;'AQS-88101'!$G$2:$G$2744,0))&lt;&gt;"",INDEX('AQS-88101'!$M$2:$M$2744,MATCH('88101-daily-summary-by-site'!$A1192&amp;'88101-daily-summary-by-site'!H$2&amp;'88101-daily-summary-by-site'!H$3,'AQS-88101'!$AC$2:$AC$2744&amp;'AQS-88101'!$E$2:$E$2744&amp;'AQS-88101'!$G$2:$G$2744,0)),""),"")</f>
        <v/>
      </c>
      <c r="I1192" s="108" t="str">
        <f t="array" ref="I1192">IFERROR(IF(INDEX('AQS-88101'!$M$2:$M$2744,MATCH('88101-daily-summary-by-site'!$A1192&amp;'88101-daily-summary-by-site'!I$2&amp;'88101-daily-summary-by-site'!I$3,'AQS-88101'!$AC$2:$AC$2744&amp;'AQS-88101'!$E$2:$E$2744&amp;'AQS-88101'!$G$2:$G$2744,0))&lt;&gt;"",INDEX('AQS-88101'!$M$2:$M$2744,MATCH('88101-daily-summary-by-site'!$A1192&amp;'88101-daily-summary-by-site'!I$2&amp;'88101-daily-summary-by-site'!I$3,'AQS-88101'!$AC$2:$AC$2744&amp;'AQS-88101'!$E$2:$E$2744&amp;'AQS-88101'!$G$2:$G$2744,0)),""),"")</f>
        <v/>
      </c>
      <c r="L1192" s="107" t="str">
        <f t="shared" si="90"/>
        <v/>
      </c>
      <c r="M1192" s="42" t="str">
        <f t="shared" si="91"/>
        <v/>
      </c>
      <c r="N1192" s="42" t="str">
        <f t="shared" si="92"/>
        <v/>
      </c>
      <c r="O1192" s="108" t="str">
        <f t="shared" si="93"/>
        <v/>
      </c>
    </row>
    <row r="1193" spans="1:15" x14ac:dyDescent="0.25">
      <c r="A1193" s="79">
        <f t="shared" si="94"/>
        <v>39651</v>
      </c>
      <c r="B1193" s="107" t="str">
        <f t="array" ref="B1193">IFERROR(IF(INDEX('AQS-88101'!$M$2:$M$2744,MATCH('88101-daily-summary-by-site'!$A1193&amp;'88101-daily-summary-by-site'!B$2&amp;'88101-daily-summary-by-site'!B$3,'AQS-88101'!$AC$2:$AC$2744&amp;'AQS-88101'!$E$2:$E$2744&amp;'AQS-88101'!$G$2:$G$2744,0))&lt;&gt;"",INDEX('AQS-88101'!$M$2:$M$2744,MATCH('88101-daily-summary-by-site'!$A1193&amp;'88101-daily-summary-by-site'!B$2&amp;'88101-daily-summary-by-site'!B$3,'AQS-88101'!$AC$2:$AC$2744&amp;'AQS-88101'!$E$2:$E$2744&amp;'AQS-88101'!$G$2:$G$2744,0)),""),"")</f>
        <v/>
      </c>
      <c r="C1193" s="42" t="str">
        <f t="array" ref="C1193">IFERROR(IF(INDEX('AQS-88101'!$M$2:$M$2744,MATCH('88101-daily-summary-by-site'!$A1193&amp;'88101-daily-summary-by-site'!C$2&amp;'88101-daily-summary-by-site'!C$3,'AQS-88101'!$AC$2:$AC$2744&amp;'AQS-88101'!$E$2:$E$2744&amp;'AQS-88101'!$G$2:$G$2744,0))&lt;&gt;"",INDEX('AQS-88101'!$M$2:$M$2744,MATCH('88101-daily-summary-by-site'!$A1193&amp;'88101-daily-summary-by-site'!C$2&amp;'88101-daily-summary-by-site'!C$3,'AQS-88101'!$AC$2:$AC$2744&amp;'AQS-88101'!$E$2:$E$2744&amp;'AQS-88101'!$G$2:$G$2744,0)),""),"")</f>
        <v/>
      </c>
      <c r="D1193" s="42" t="str">
        <f t="array" ref="D1193">IFERROR(IF(INDEX('AQS-88101'!$M$2:$M$2744,MATCH('88101-daily-summary-by-site'!$A1193&amp;'88101-daily-summary-by-site'!D$2&amp;'88101-daily-summary-by-site'!D$3,'AQS-88101'!$AC$2:$AC$2744&amp;'AQS-88101'!$E$2:$E$2744&amp;'AQS-88101'!$G$2:$G$2744,0))&lt;&gt;"",INDEX('AQS-88101'!$M$2:$M$2744,MATCH('88101-daily-summary-by-site'!$A1193&amp;'88101-daily-summary-by-site'!D$2&amp;'88101-daily-summary-by-site'!D$3,'AQS-88101'!$AC$2:$AC$2744&amp;'AQS-88101'!$E$2:$E$2744&amp;'AQS-88101'!$G$2:$G$2744,0)),""),"")</f>
        <v/>
      </c>
      <c r="E1193" s="42" t="str">
        <f t="array" ref="E1193">IFERROR(IF(INDEX('AQS-88101'!$M$2:$M$2744,MATCH('88101-daily-summary-by-site'!$A1193&amp;'88101-daily-summary-by-site'!E$2&amp;'88101-daily-summary-by-site'!E$3,'AQS-88101'!$AC$2:$AC$2744&amp;'AQS-88101'!$E$2:$E$2744&amp;'AQS-88101'!$G$2:$G$2744,0))&lt;&gt;"",INDEX('AQS-88101'!$M$2:$M$2744,MATCH('88101-daily-summary-by-site'!$A1193&amp;'88101-daily-summary-by-site'!E$2&amp;'88101-daily-summary-by-site'!E$3,'AQS-88101'!$AC$2:$AC$2744&amp;'AQS-88101'!$E$2:$E$2744&amp;'AQS-88101'!$G$2:$G$2744,0)),""),"")</f>
        <v/>
      </c>
      <c r="F1193" s="42" t="str">
        <f t="array" ref="F1193">IFERROR(IF(INDEX('AQS-88101'!$M$2:$M$2744,MATCH('88101-daily-summary-by-site'!$A1193&amp;'88101-daily-summary-by-site'!F$2&amp;'88101-daily-summary-by-site'!F$3,'AQS-88101'!$AC$2:$AC$2744&amp;'AQS-88101'!$E$2:$E$2744&amp;'AQS-88101'!$G$2:$G$2744,0))&lt;&gt;"",INDEX('AQS-88101'!$M$2:$M$2744,MATCH('88101-daily-summary-by-site'!$A1193&amp;'88101-daily-summary-by-site'!F$2&amp;'88101-daily-summary-by-site'!F$3,'AQS-88101'!$AC$2:$AC$2744&amp;'AQS-88101'!$E$2:$E$2744&amp;'AQS-88101'!$G$2:$G$2744,0)),""),"")</f>
        <v/>
      </c>
      <c r="G1193" s="42" t="str">
        <f t="array" ref="G1193">IFERROR(IF(INDEX('AQS-88101'!$M$2:$M$2744,MATCH('88101-daily-summary-by-site'!$A1193&amp;'88101-daily-summary-by-site'!G$2&amp;'88101-daily-summary-by-site'!G$3,'AQS-88101'!$AC$2:$AC$2744&amp;'AQS-88101'!$E$2:$E$2744&amp;'AQS-88101'!$G$2:$G$2744,0))&lt;&gt;"",INDEX('AQS-88101'!$M$2:$M$2744,MATCH('88101-daily-summary-by-site'!$A1193&amp;'88101-daily-summary-by-site'!G$2&amp;'88101-daily-summary-by-site'!G$3,'AQS-88101'!$AC$2:$AC$2744&amp;'AQS-88101'!$E$2:$E$2744&amp;'AQS-88101'!$G$2:$G$2744,0)),""),"")</f>
        <v/>
      </c>
      <c r="H1193" s="42" t="str">
        <f t="array" ref="H1193">IFERROR(IF(INDEX('AQS-88101'!$M$2:$M$2744,MATCH('88101-daily-summary-by-site'!$A1193&amp;'88101-daily-summary-by-site'!H$2&amp;'88101-daily-summary-by-site'!H$3,'AQS-88101'!$AC$2:$AC$2744&amp;'AQS-88101'!$E$2:$E$2744&amp;'AQS-88101'!$G$2:$G$2744,0))&lt;&gt;"",INDEX('AQS-88101'!$M$2:$M$2744,MATCH('88101-daily-summary-by-site'!$A1193&amp;'88101-daily-summary-by-site'!H$2&amp;'88101-daily-summary-by-site'!H$3,'AQS-88101'!$AC$2:$AC$2744&amp;'AQS-88101'!$E$2:$E$2744&amp;'AQS-88101'!$G$2:$G$2744,0)),""),"")</f>
        <v/>
      </c>
      <c r="I1193" s="108" t="str">
        <f t="array" ref="I1193">IFERROR(IF(INDEX('AQS-88101'!$M$2:$M$2744,MATCH('88101-daily-summary-by-site'!$A1193&amp;'88101-daily-summary-by-site'!I$2&amp;'88101-daily-summary-by-site'!I$3,'AQS-88101'!$AC$2:$AC$2744&amp;'AQS-88101'!$E$2:$E$2744&amp;'AQS-88101'!$G$2:$G$2744,0))&lt;&gt;"",INDEX('AQS-88101'!$M$2:$M$2744,MATCH('88101-daily-summary-by-site'!$A1193&amp;'88101-daily-summary-by-site'!I$2&amp;'88101-daily-summary-by-site'!I$3,'AQS-88101'!$AC$2:$AC$2744&amp;'AQS-88101'!$E$2:$E$2744&amp;'AQS-88101'!$G$2:$G$2744,0)),""),"")</f>
        <v/>
      </c>
      <c r="L1193" s="107" t="str">
        <f t="shared" si="90"/>
        <v/>
      </c>
      <c r="M1193" s="42" t="str">
        <f t="shared" si="91"/>
        <v/>
      </c>
      <c r="N1193" s="42" t="str">
        <f t="shared" si="92"/>
        <v/>
      </c>
      <c r="O1193" s="108" t="str">
        <f t="shared" si="93"/>
        <v/>
      </c>
    </row>
    <row r="1194" spans="1:15" x14ac:dyDescent="0.25">
      <c r="A1194" s="79">
        <f t="shared" si="94"/>
        <v>39652</v>
      </c>
      <c r="B1194" s="107">
        <f t="array" ref="B1194">IFERROR(IF(INDEX('AQS-88101'!$M$2:$M$2744,MATCH('88101-daily-summary-by-site'!$A1194&amp;'88101-daily-summary-by-site'!B$2&amp;'88101-daily-summary-by-site'!B$3,'AQS-88101'!$AC$2:$AC$2744&amp;'AQS-88101'!$E$2:$E$2744&amp;'AQS-88101'!$G$2:$G$2744,0))&lt;&gt;"",INDEX('AQS-88101'!$M$2:$M$2744,MATCH('88101-daily-summary-by-site'!$A1194&amp;'88101-daily-summary-by-site'!B$2&amp;'88101-daily-summary-by-site'!B$3,'AQS-88101'!$AC$2:$AC$2744&amp;'AQS-88101'!$E$2:$E$2744&amp;'AQS-88101'!$G$2:$G$2744,0)),""),"")</f>
        <v>2.1</v>
      </c>
      <c r="C1194" s="42">
        <f t="array" ref="C1194">IFERROR(IF(INDEX('AQS-88101'!$M$2:$M$2744,MATCH('88101-daily-summary-by-site'!$A1194&amp;'88101-daily-summary-by-site'!C$2&amp;'88101-daily-summary-by-site'!C$3,'AQS-88101'!$AC$2:$AC$2744&amp;'AQS-88101'!$E$2:$E$2744&amp;'AQS-88101'!$G$2:$G$2744,0))&lt;&gt;"",INDEX('AQS-88101'!$M$2:$M$2744,MATCH('88101-daily-summary-by-site'!$A1194&amp;'88101-daily-summary-by-site'!C$2&amp;'88101-daily-summary-by-site'!C$3,'AQS-88101'!$AC$2:$AC$2744&amp;'AQS-88101'!$E$2:$E$2744&amp;'AQS-88101'!$G$2:$G$2744,0)),""),"")</f>
        <v>1.9</v>
      </c>
      <c r="D1194" s="42" t="str">
        <f t="array" ref="D1194">IFERROR(IF(INDEX('AQS-88101'!$M$2:$M$2744,MATCH('88101-daily-summary-by-site'!$A1194&amp;'88101-daily-summary-by-site'!D$2&amp;'88101-daily-summary-by-site'!D$3,'AQS-88101'!$AC$2:$AC$2744&amp;'AQS-88101'!$E$2:$E$2744&amp;'AQS-88101'!$G$2:$G$2744,0))&lt;&gt;"",INDEX('AQS-88101'!$M$2:$M$2744,MATCH('88101-daily-summary-by-site'!$A1194&amp;'88101-daily-summary-by-site'!D$2&amp;'88101-daily-summary-by-site'!D$3,'AQS-88101'!$AC$2:$AC$2744&amp;'AQS-88101'!$E$2:$E$2744&amp;'AQS-88101'!$G$2:$G$2744,0)),""),"")</f>
        <v/>
      </c>
      <c r="E1194" s="42" t="str">
        <f t="array" ref="E1194">IFERROR(IF(INDEX('AQS-88101'!$M$2:$M$2744,MATCH('88101-daily-summary-by-site'!$A1194&amp;'88101-daily-summary-by-site'!E$2&amp;'88101-daily-summary-by-site'!E$3,'AQS-88101'!$AC$2:$AC$2744&amp;'AQS-88101'!$E$2:$E$2744&amp;'AQS-88101'!$G$2:$G$2744,0))&lt;&gt;"",INDEX('AQS-88101'!$M$2:$M$2744,MATCH('88101-daily-summary-by-site'!$A1194&amp;'88101-daily-summary-by-site'!E$2&amp;'88101-daily-summary-by-site'!E$3,'AQS-88101'!$AC$2:$AC$2744&amp;'AQS-88101'!$E$2:$E$2744&amp;'AQS-88101'!$G$2:$G$2744,0)),""),"")</f>
        <v/>
      </c>
      <c r="F1194" s="42" t="str">
        <f t="array" ref="F1194">IFERROR(IF(INDEX('AQS-88101'!$M$2:$M$2744,MATCH('88101-daily-summary-by-site'!$A1194&amp;'88101-daily-summary-by-site'!F$2&amp;'88101-daily-summary-by-site'!F$3,'AQS-88101'!$AC$2:$AC$2744&amp;'AQS-88101'!$E$2:$E$2744&amp;'AQS-88101'!$G$2:$G$2744,0))&lt;&gt;"",INDEX('AQS-88101'!$M$2:$M$2744,MATCH('88101-daily-summary-by-site'!$A1194&amp;'88101-daily-summary-by-site'!F$2&amp;'88101-daily-summary-by-site'!F$3,'AQS-88101'!$AC$2:$AC$2744&amp;'AQS-88101'!$E$2:$E$2744&amp;'AQS-88101'!$G$2:$G$2744,0)),""),"")</f>
        <v/>
      </c>
      <c r="G1194" s="42" t="str">
        <f t="array" ref="G1194">IFERROR(IF(INDEX('AQS-88101'!$M$2:$M$2744,MATCH('88101-daily-summary-by-site'!$A1194&amp;'88101-daily-summary-by-site'!G$2&amp;'88101-daily-summary-by-site'!G$3,'AQS-88101'!$AC$2:$AC$2744&amp;'AQS-88101'!$E$2:$E$2744&amp;'AQS-88101'!$G$2:$G$2744,0))&lt;&gt;"",INDEX('AQS-88101'!$M$2:$M$2744,MATCH('88101-daily-summary-by-site'!$A1194&amp;'88101-daily-summary-by-site'!G$2&amp;'88101-daily-summary-by-site'!G$3,'AQS-88101'!$AC$2:$AC$2744&amp;'AQS-88101'!$E$2:$E$2744&amp;'AQS-88101'!$G$2:$G$2744,0)),""),"")</f>
        <v/>
      </c>
      <c r="H1194" s="42" t="str">
        <f t="array" ref="H1194">IFERROR(IF(INDEX('AQS-88101'!$M$2:$M$2744,MATCH('88101-daily-summary-by-site'!$A1194&amp;'88101-daily-summary-by-site'!H$2&amp;'88101-daily-summary-by-site'!H$3,'AQS-88101'!$AC$2:$AC$2744&amp;'AQS-88101'!$E$2:$E$2744&amp;'AQS-88101'!$G$2:$G$2744,0))&lt;&gt;"",INDEX('AQS-88101'!$M$2:$M$2744,MATCH('88101-daily-summary-by-site'!$A1194&amp;'88101-daily-summary-by-site'!H$2&amp;'88101-daily-summary-by-site'!H$3,'AQS-88101'!$AC$2:$AC$2744&amp;'AQS-88101'!$E$2:$E$2744&amp;'AQS-88101'!$G$2:$G$2744,0)),""),"")</f>
        <v/>
      </c>
      <c r="I1194" s="108" t="str">
        <f t="array" ref="I1194">IFERROR(IF(INDEX('AQS-88101'!$M$2:$M$2744,MATCH('88101-daily-summary-by-site'!$A1194&amp;'88101-daily-summary-by-site'!I$2&amp;'88101-daily-summary-by-site'!I$3,'AQS-88101'!$AC$2:$AC$2744&amp;'AQS-88101'!$E$2:$E$2744&amp;'AQS-88101'!$G$2:$G$2744,0))&lt;&gt;"",INDEX('AQS-88101'!$M$2:$M$2744,MATCH('88101-daily-summary-by-site'!$A1194&amp;'88101-daily-summary-by-site'!I$2&amp;'88101-daily-summary-by-site'!I$3,'AQS-88101'!$AC$2:$AC$2744&amp;'AQS-88101'!$E$2:$E$2744&amp;'AQS-88101'!$G$2:$G$2744,0)),""),"")</f>
        <v/>
      </c>
      <c r="L1194" s="107">
        <f t="shared" si="90"/>
        <v>2.1</v>
      </c>
      <c r="M1194" s="42" t="str">
        <f t="shared" si="91"/>
        <v/>
      </c>
      <c r="N1194" s="42" t="str">
        <f t="shared" si="92"/>
        <v/>
      </c>
      <c r="O1194" s="108" t="str">
        <f t="shared" si="93"/>
        <v/>
      </c>
    </row>
    <row r="1195" spans="1:15" x14ac:dyDescent="0.25">
      <c r="A1195" s="79">
        <f t="shared" si="94"/>
        <v>39653</v>
      </c>
      <c r="B1195" s="107" t="str">
        <f t="array" ref="B1195">IFERROR(IF(INDEX('AQS-88101'!$M$2:$M$2744,MATCH('88101-daily-summary-by-site'!$A1195&amp;'88101-daily-summary-by-site'!B$2&amp;'88101-daily-summary-by-site'!B$3,'AQS-88101'!$AC$2:$AC$2744&amp;'AQS-88101'!$E$2:$E$2744&amp;'AQS-88101'!$G$2:$G$2744,0))&lt;&gt;"",INDEX('AQS-88101'!$M$2:$M$2744,MATCH('88101-daily-summary-by-site'!$A1195&amp;'88101-daily-summary-by-site'!B$2&amp;'88101-daily-summary-by-site'!B$3,'AQS-88101'!$AC$2:$AC$2744&amp;'AQS-88101'!$E$2:$E$2744&amp;'AQS-88101'!$G$2:$G$2744,0)),""),"")</f>
        <v/>
      </c>
      <c r="C1195" s="42" t="str">
        <f t="array" ref="C1195">IFERROR(IF(INDEX('AQS-88101'!$M$2:$M$2744,MATCH('88101-daily-summary-by-site'!$A1195&amp;'88101-daily-summary-by-site'!C$2&amp;'88101-daily-summary-by-site'!C$3,'AQS-88101'!$AC$2:$AC$2744&amp;'AQS-88101'!$E$2:$E$2744&amp;'AQS-88101'!$G$2:$G$2744,0))&lt;&gt;"",INDEX('AQS-88101'!$M$2:$M$2744,MATCH('88101-daily-summary-by-site'!$A1195&amp;'88101-daily-summary-by-site'!C$2&amp;'88101-daily-summary-by-site'!C$3,'AQS-88101'!$AC$2:$AC$2744&amp;'AQS-88101'!$E$2:$E$2744&amp;'AQS-88101'!$G$2:$G$2744,0)),""),"")</f>
        <v/>
      </c>
      <c r="D1195" s="42" t="str">
        <f t="array" ref="D1195">IFERROR(IF(INDEX('AQS-88101'!$M$2:$M$2744,MATCH('88101-daily-summary-by-site'!$A1195&amp;'88101-daily-summary-by-site'!D$2&amp;'88101-daily-summary-by-site'!D$3,'AQS-88101'!$AC$2:$AC$2744&amp;'AQS-88101'!$E$2:$E$2744&amp;'AQS-88101'!$G$2:$G$2744,0))&lt;&gt;"",INDEX('AQS-88101'!$M$2:$M$2744,MATCH('88101-daily-summary-by-site'!$A1195&amp;'88101-daily-summary-by-site'!D$2&amp;'88101-daily-summary-by-site'!D$3,'AQS-88101'!$AC$2:$AC$2744&amp;'AQS-88101'!$E$2:$E$2744&amp;'AQS-88101'!$G$2:$G$2744,0)),""),"")</f>
        <v/>
      </c>
      <c r="E1195" s="42" t="str">
        <f t="array" ref="E1195">IFERROR(IF(INDEX('AQS-88101'!$M$2:$M$2744,MATCH('88101-daily-summary-by-site'!$A1195&amp;'88101-daily-summary-by-site'!E$2&amp;'88101-daily-summary-by-site'!E$3,'AQS-88101'!$AC$2:$AC$2744&amp;'AQS-88101'!$E$2:$E$2744&amp;'AQS-88101'!$G$2:$G$2744,0))&lt;&gt;"",INDEX('AQS-88101'!$M$2:$M$2744,MATCH('88101-daily-summary-by-site'!$A1195&amp;'88101-daily-summary-by-site'!E$2&amp;'88101-daily-summary-by-site'!E$3,'AQS-88101'!$AC$2:$AC$2744&amp;'AQS-88101'!$E$2:$E$2744&amp;'AQS-88101'!$G$2:$G$2744,0)),""),"")</f>
        <v/>
      </c>
      <c r="F1195" s="42" t="str">
        <f t="array" ref="F1195">IFERROR(IF(INDEX('AQS-88101'!$M$2:$M$2744,MATCH('88101-daily-summary-by-site'!$A1195&amp;'88101-daily-summary-by-site'!F$2&amp;'88101-daily-summary-by-site'!F$3,'AQS-88101'!$AC$2:$AC$2744&amp;'AQS-88101'!$E$2:$E$2744&amp;'AQS-88101'!$G$2:$G$2744,0))&lt;&gt;"",INDEX('AQS-88101'!$M$2:$M$2744,MATCH('88101-daily-summary-by-site'!$A1195&amp;'88101-daily-summary-by-site'!F$2&amp;'88101-daily-summary-by-site'!F$3,'AQS-88101'!$AC$2:$AC$2744&amp;'AQS-88101'!$E$2:$E$2744&amp;'AQS-88101'!$G$2:$G$2744,0)),""),"")</f>
        <v/>
      </c>
      <c r="G1195" s="42" t="str">
        <f t="array" ref="G1195">IFERROR(IF(INDEX('AQS-88101'!$M$2:$M$2744,MATCH('88101-daily-summary-by-site'!$A1195&amp;'88101-daily-summary-by-site'!G$2&amp;'88101-daily-summary-by-site'!G$3,'AQS-88101'!$AC$2:$AC$2744&amp;'AQS-88101'!$E$2:$E$2744&amp;'AQS-88101'!$G$2:$G$2744,0))&lt;&gt;"",INDEX('AQS-88101'!$M$2:$M$2744,MATCH('88101-daily-summary-by-site'!$A1195&amp;'88101-daily-summary-by-site'!G$2&amp;'88101-daily-summary-by-site'!G$3,'AQS-88101'!$AC$2:$AC$2744&amp;'AQS-88101'!$E$2:$E$2744&amp;'AQS-88101'!$G$2:$G$2744,0)),""),"")</f>
        <v/>
      </c>
      <c r="H1195" s="42" t="str">
        <f t="array" ref="H1195">IFERROR(IF(INDEX('AQS-88101'!$M$2:$M$2744,MATCH('88101-daily-summary-by-site'!$A1195&amp;'88101-daily-summary-by-site'!H$2&amp;'88101-daily-summary-by-site'!H$3,'AQS-88101'!$AC$2:$AC$2744&amp;'AQS-88101'!$E$2:$E$2744&amp;'AQS-88101'!$G$2:$G$2744,0))&lt;&gt;"",INDEX('AQS-88101'!$M$2:$M$2744,MATCH('88101-daily-summary-by-site'!$A1195&amp;'88101-daily-summary-by-site'!H$2&amp;'88101-daily-summary-by-site'!H$3,'AQS-88101'!$AC$2:$AC$2744&amp;'AQS-88101'!$E$2:$E$2744&amp;'AQS-88101'!$G$2:$G$2744,0)),""),"")</f>
        <v/>
      </c>
      <c r="I1195" s="108" t="str">
        <f t="array" ref="I1195">IFERROR(IF(INDEX('AQS-88101'!$M$2:$M$2744,MATCH('88101-daily-summary-by-site'!$A1195&amp;'88101-daily-summary-by-site'!I$2&amp;'88101-daily-summary-by-site'!I$3,'AQS-88101'!$AC$2:$AC$2744&amp;'AQS-88101'!$E$2:$E$2744&amp;'AQS-88101'!$G$2:$G$2744,0))&lt;&gt;"",INDEX('AQS-88101'!$M$2:$M$2744,MATCH('88101-daily-summary-by-site'!$A1195&amp;'88101-daily-summary-by-site'!I$2&amp;'88101-daily-summary-by-site'!I$3,'AQS-88101'!$AC$2:$AC$2744&amp;'AQS-88101'!$E$2:$E$2744&amp;'AQS-88101'!$G$2:$G$2744,0)),""),"")</f>
        <v/>
      </c>
      <c r="L1195" s="107" t="str">
        <f t="shared" si="90"/>
        <v/>
      </c>
      <c r="M1195" s="42" t="str">
        <f t="shared" si="91"/>
        <v/>
      </c>
      <c r="N1195" s="42" t="str">
        <f t="shared" si="92"/>
        <v/>
      </c>
      <c r="O1195" s="108" t="str">
        <f t="shared" si="93"/>
        <v/>
      </c>
    </row>
    <row r="1196" spans="1:15" x14ac:dyDescent="0.25">
      <c r="A1196" s="79">
        <f t="shared" si="94"/>
        <v>39654</v>
      </c>
      <c r="B1196" s="107" t="str">
        <f t="array" ref="B1196">IFERROR(IF(INDEX('AQS-88101'!$M$2:$M$2744,MATCH('88101-daily-summary-by-site'!$A1196&amp;'88101-daily-summary-by-site'!B$2&amp;'88101-daily-summary-by-site'!B$3,'AQS-88101'!$AC$2:$AC$2744&amp;'AQS-88101'!$E$2:$E$2744&amp;'AQS-88101'!$G$2:$G$2744,0))&lt;&gt;"",INDEX('AQS-88101'!$M$2:$M$2744,MATCH('88101-daily-summary-by-site'!$A1196&amp;'88101-daily-summary-by-site'!B$2&amp;'88101-daily-summary-by-site'!B$3,'AQS-88101'!$AC$2:$AC$2744&amp;'AQS-88101'!$E$2:$E$2744&amp;'AQS-88101'!$G$2:$G$2744,0)),""),"")</f>
        <v/>
      </c>
      <c r="C1196" s="42" t="str">
        <f t="array" ref="C1196">IFERROR(IF(INDEX('AQS-88101'!$M$2:$M$2744,MATCH('88101-daily-summary-by-site'!$A1196&amp;'88101-daily-summary-by-site'!C$2&amp;'88101-daily-summary-by-site'!C$3,'AQS-88101'!$AC$2:$AC$2744&amp;'AQS-88101'!$E$2:$E$2744&amp;'AQS-88101'!$G$2:$G$2744,0))&lt;&gt;"",INDEX('AQS-88101'!$M$2:$M$2744,MATCH('88101-daily-summary-by-site'!$A1196&amp;'88101-daily-summary-by-site'!C$2&amp;'88101-daily-summary-by-site'!C$3,'AQS-88101'!$AC$2:$AC$2744&amp;'AQS-88101'!$E$2:$E$2744&amp;'AQS-88101'!$G$2:$G$2744,0)),""),"")</f>
        <v/>
      </c>
      <c r="D1196" s="42" t="str">
        <f t="array" ref="D1196">IFERROR(IF(INDEX('AQS-88101'!$M$2:$M$2744,MATCH('88101-daily-summary-by-site'!$A1196&amp;'88101-daily-summary-by-site'!D$2&amp;'88101-daily-summary-by-site'!D$3,'AQS-88101'!$AC$2:$AC$2744&amp;'AQS-88101'!$E$2:$E$2744&amp;'AQS-88101'!$G$2:$G$2744,0))&lt;&gt;"",INDEX('AQS-88101'!$M$2:$M$2744,MATCH('88101-daily-summary-by-site'!$A1196&amp;'88101-daily-summary-by-site'!D$2&amp;'88101-daily-summary-by-site'!D$3,'AQS-88101'!$AC$2:$AC$2744&amp;'AQS-88101'!$E$2:$E$2744&amp;'AQS-88101'!$G$2:$G$2744,0)),""),"")</f>
        <v/>
      </c>
      <c r="E1196" s="42" t="str">
        <f t="array" ref="E1196">IFERROR(IF(INDEX('AQS-88101'!$M$2:$M$2744,MATCH('88101-daily-summary-by-site'!$A1196&amp;'88101-daily-summary-by-site'!E$2&amp;'88101-daily-summary-by-site'!E$3,'AQS-88101'!$AC$2:$AC$2744&amp;'AQS-88101'!$E$2:$E$2744&amp;'AQS-88101'!$G$2:$G$2744,0))&lt;&gt;"",INDEX('AQS-88101'!$M$2:$M$2744,MATCH('88101-daily-summary-by-site'!$A1196&amp;'88101-daily-summary-by-site'!E$2&amp;'88101-daily-summary-by-site'!E$3,'AQS-88101'!$AC$2:$AC$2744&amp;'AQS-88101'!$E$2:$E$2744&amp;'AQS-88101'!$G$2:$G$2744,0)),""),"")</f>
        <v/>
      </c>
      <c r="F1196" s="42" t="str">
        <f t="array" ref="F1196">IFERROR(IF(INDEX('AQS-88101'!$M$2:$M$2744,MATCH('88101-daily-summary-by-site'!$A1196&amp;'88101-daily-summary-by-site'!F$2&amp;'88101-daily-summary-by-site'!F$3,'AQS-88101'!$AC$2:$AC$2744&amp;'AQS-88101'!$E$2:$E$2744&amp;'AQS-88101'!$G$2:$G$2744,0))&lt;&gt;"",INDEX('AQS-88101'!$M$2:$M$2744,MATCH('88101-daily-summary-by-site'!$A1196&amp;'88101-daily-summary-by-site'!F$2&amp;'88101-daily-summary-by-site'!F$3,'AQS-88101'!$AC$2:$AC$2744&amp;'AQS-88101'!$E$2:$E$2744&amp;'AQS-88101'!$G$2:$G$2744,0)),""),"")</f>
        <v/>
      </c>
      <c r="G1196" s="42" t="str">
        <f t="array" ref="G1196">IFERROR(IF(INDEX('AQS-88101'!$M$2:$M$2744,MATCH('88101-daily-summary-by-site'!$A1196&amp;'88101-daily-summary-by-site'!G$2&amp;'88101-daily-summary-by-site'!G$3,'AQS-88101'!$AC$2:$AC$2744&amp;'AQS-88101'!$E$2:$E$2744&amp;'AQS-88101'!$G$2:$G$2744,0))&lt;&gt;"",INDEX('AQS-88101'!$M$2:$M$2744,MATCH('88101-daily-summary-by-site'!$A1196&amp;'88101-daily-summary-by-site'!G$2&amp;'88101-daily-summary-by-site'!G$3,'AQS-88101'!$AC$2:$AC$2744&amp;'AQS-88101'!$E$2:$E$2744&amp;'AQS-88101'!$G$2:$G$2744,0)),""),"")</f>
        <v/>
      </c>
      <c r="H1196" s="42" t="str">
        <f t="array" ref="H1196">IFERROR(IF(INDEX('AQS-88101'!$M$2:$M$2744,MATCH('88101-daily-summary-by-site'!$A1196&amp;'88101-daily-summary-by-site'!H$2&amp;'88101-daily-summary-by-site'!H$3,'AQS-88101'!$AC$2:$AC$2744&amp;'AQS-88101'!$E$2:$E$2744&amp;'AQS-88101'!$G$2:$G$2744,0))&lt;&gt;"",INDEX('AQS-88101'!$M$2:$M$2744,MATCH('88101-daily-summary-by-site'!$A1196&amp;'88101-daily-summary-by-site'!H$2&amp;'88101-daily-summary-by-site'!H$3,'AQS-88101'!$AC$2:$AC$2744&amp;'AQS-88101'!$E$2:$E$2744&amp;'AQS-88101'!$G$2:$G$2744,0)),""),"")</f>
        <v/>
      </c>
      <c r="I1196" s="108" t="str">
        <f t="array" ref="I1196">IFERROR(IF(INDEX('AQS-88101'!$M$2:$M$2744,MATCH('88101-daily-summary-by-site'!$A1196&amp;'88101-daily-summary-by-site'!I$2&amp;'88101-daily-summary-by-site'!I$3,'AQS-88101'!$AC$2:$AC$2744&amp;'AQS-88101'!$E$2:$E$2744&amp;'AQS-88101'!$G$2:$G$2744,0))&lt;&gt;"",INDEX('AQS-88101'!$M$2:$M$2744,MATCH('88101-daily-summary-by-site'!$A1196&amp;'88101-daily-summary-by-site'!I$2&amp;'88101-daily-summary-by-site'!I$3,'AQS-88101'!$AC$2:$AC$2744&amp;'AQS-88101'!$E$2:$E$2744&amp;'AQS-88101'!$G$2:$G$2744,0)),""),"")</f>
        <v/>
      </c>
      <c r="L1196" s="107" t="str">
        <f t="shared" si="90"/>
        <v/>
      </c>
      <c r="M1196" s="42" t="str">
        <f t="shared" si="91"/>
        <v/>
      </c>
      <c r="N1196" s="42" t="str">
        <f t="shared" si="92"/>
        <v/>
      </c>
      <c r="O1196" s="108" t="str">
        <f t="shared" si="93"/>
        <v/>
      </c>
    </row>
    <row r="1197" spans="1:15" x14ac:dyDescent="0.25">
      <c r="A1197" s="79">
        <f t="shared" si="94"/>
        <v>39655</v>
      </c>
      <c r="B1197" s="107">
        <f t="array" ref="B1197">IFERROR(IF(INDEX('AQS-88101'!$M$2:$M$2744,MATCH('88101-daily-summary-by-site'!$A1197&amp;'88101-daily-summary-by-site'!B$2&amp;'88101-daily-summary-by-site'!B$3,'AQS-88101'!$AC$2:$AC$2744&amp;'AQS-88101'!$E$2:$E$2744&amp;'AQS-88101'!$G$2:$G$2744,0))&lt;&gt;"",INDEX('AQS-88101'!$M$2:$M$2744,MATCH('88101-daily-summary-by-site'!$A1197&amp;'88101-daily-summary-by-site'!B$2&amp;'88101-daily-summary-by-site'!B$3,'AQS-88101'!$AC$2:$AC$2744&amp;'AQS-88101'!$E$2:$E$2744&amp;'AQS-88101'!$G$2:$G$2744,0)),""),"")</f>
        <v>2.4</v>
      </c>
      <c r="C1197" s="42" t="str">
        <f t="array" ref="C1197">IFERROR(IF(INDEX('AQS-88101'!$M$2:$M$2744,MATCH('88101-daily-summary-by-site'!$A1197&amp;'88101-daily-summary-by-site'!C$2&amp;'88101-daily-summary-by-site'!C$3,'AQS-88101'!$AC$2:$AC$2744&amp;'AQS-88101'!$E$2:$E$2744&amp;'AQS-88101'!$G$2:$G$2744,0))&lt;&gt;"",INDEX('AQS-88101'!$M$2:$M$2744,MATCH('88101-daily-summary-by-site'!$A1197&amp;'88101-daily-summary-by-site'!C$2&amp;'88101-daily-summary-by-site'!C$3,'AQS-88101'!$AC$2:$AC$2744&amp;'AQS-88101'!$E$2:$E$2744&amp;'AQS-88101'!$G$2:$G$2744,0)),""),"")</f>
        <v/>
      </c>
      <c r="D1197" s="42" t="str">
        <f t="array" ref="D1197">IFERROR(IF(INDEX('AQS-88101'!$M$2:$M$2744,MATCH('88101-daily-summary-by-site'!$A1197&amp;'88101-daily-summary-by-site'!D$2&amp;'88101-daily-summary-by-site'!D$3,'AQS-88101'!$AC$2:$AC$2744&amp;'AQS-88101'!$E$2:$E$2744&amp;'AQS-88101'!$G$2:$G$2744,0))&lt;&gt;"",INDEX('AQS-88101'!$M$2:$M$2744,MATCH('88101-daily-summary-by-site'!$A1197&amp;'88101-daily-summary-by-site'!D$2&amp;'88101-daily-summary-by-site'!D$3,'AQS-88101'!$AC$2:$AC$2744&amp;'AQS-88101'!$E$2:$E$2744&amp;'AQS-88101'!$G$2:$G$2744,0)),""),"")</f>
        <v/>
      </c>
      <c r="E1197" s="42" t="str">
        <f t="array" ref="E1197">IFERROR(IF(INDEX('AQS-88101'!$M$2:$M$2744,MATCH('88101-daily-summary-by-site'!$A1197&amp;'88101-daily-summary-by-site'!E$2&amp;'88101-daily-summary-by-site'!E$3,'AQS-88101'!$AC$2:$AC$2744&amp;'AQS-88101'!$E$2:$E$2744&amp;'AQS-88101'!$G$2:$G$2744,0))&lt;&gt;"",INDEX('AQS-88101'!$M$2:$M$2744,MATCH('88101-daily-summary-by-site'!$A1197&amp;'88101-daily-summary-by-site'!E$2&amp;'88101-daily-summary-by-site'!E$3,'AQS-88101'!$AC$2:$AC$2744&amp;'AQS-88101'!$E$2:$E$2744&amp;'AQS-88101'!$G$2:$G$2744,0)),""),"")</f>
        <v/>
      </c>
      <c r="F1197" s="42" t="str">
        <f t="array" ref="F1197">IFERROR(IF(INDEX('AQS-88101'!$M$2:$M$2744,MATCH('88101-daily-summary-by-site'!$A1197&amp;'88101-daily-summary-by-site'!F$2&amp;'88101-daily-summary-by-site'!F$3,'AQS-88101'!$AC$2:$AC$2744&amp;'AQS-88101'!$E$2:$E$2744&amp;'AQS-88101'!$G$2:$G$2744,0))&lt;&gt;"",INDEX('AQS-88101'!$M$2:$M$2744,MATCH('88101-daily-summary-by-site'!$A1197&amp;'88101-daily-summary-by-site'!F$2&amp;'88101-daily-summary-by-site'!F$3,'AQS-88101'!$AC$2:$AC$2744&amp;'AQS-88101'!$E$2:$E$2744&amp;'AQS-88101'!$G$2:$G$2744,0)),""),"")</f>
        <v/>
      </c>
      <c r="G1197" s="42" t="str">
        <f t="array" ref="G1197">IFERROR(IF(INDEX('AQS-88101'!$M$2:$M$2744,MATCH('88101-daily-summary-by-site'!$A1197&amp;'88101-daily-summary-by-site'!G$2&amp;'88101-daily-summary-by-site'!G$3,'AQS-88101'!$AC$2:$AC$2744&amp;'AQS-88101'!$E$2:$E$2744&amp;'AQS-88101'!$G$2:$G$2744,0))&lt;&gt;"",INDEX('AQS-88101'!$M$2:$M$2744,MATCH('88101-daily-summary-by-site'!$A1197&amp;'88101-daily-summary-by-site'!G$2&amp;'88101-daily-summary-by-site'!G$3,'AQS-88101'!$AC$2:$AC$2744&amp;'AQS-88101'!$E$2:$E$2744&amp;'AQS-88101'!$G$2:$G$2744,0)),""),"")</f>
        <v/>
      </c>
      <c r="H1197" s="42" t="str">
        <f t="array" ref="H1197">IFERROR(IF(INDEX('AQS-88101'!$M$2:$M$2744,MATCH('88101-daily-summary-by-site'!$A1197&amp;'88101-daily-summary-by-site'!H$2&amp;'88101-daily-summary-by-site'!H$3,'AQS-88101'!$AC$2:$AC$2744&amp;'AQS-88101'!$E$2:$E$2744&amp;'AQS-88101'!$G$2:$G$2744,0))&lt;&gt;"",INDEX('AQS-88101'!$M$2:$M$2744,MATCH('88101-daily-summary-by-site'!$A1197&amp;'88101-daily-summary-by-site'!H$2&amp;'88101-daily-summary-by-site'!H$3,'AQS-88101'!$AC$2:$AC$2744&amp;'AQS-88101'!$E$2:$E$2744&amp;'AQS-88101'!$G$2:$G$2744,0)),""),"")</f>
        <v/>
      </c>
      <c r="I1197" s="108" t="str">
        <f t="array" ref="I1197">IFERROR(IF(INDEX('AQS-88101'!$M$2:$M$2744,MATCH('88101-daily-summary-by-site'!$A1197&amp;'88101-daily-summary-by-site'!I$2&amp;'88101-daily-summary-by-site'!I$3,'AQS-88101'!$AC$2:$AC$2744&amp;'AQS-88101'!$E$2:$E$2744&amp;'AQS-88101'!$G$2:$G$2744,0))&lt;&gt;"",INDEX('AQS-88101'!$M$2:$M$2744,MATCH('88101-daily-summary-by-site'!$A1197&amp;'88101-daily-summary-by-site'!I$2&amp;'88101-daily-summary-by-site'!I$3,'AQS-88101'!$AC$2:$AC$2744&amp;'AQS-88101'!$E$2:$E$2744&amp;'AQS-88101'!$G$2:$G$2744,0)),""),"")</f>
        <v/>
      </c>
      <c r="L1197" s="107">
        <f t="shared" si="90"/>
        <v>2.4</v>
      </c>
      <c r="M1197" s="42" t="str">
        <f t="shared" si="91"/>
        <v/>
      </c>
      <c r="N1197" s="42" t="str">
        <f t="shared" si="92"/>
        <v/>
      </c>
      <c r="O1197" s="108" t="str">
        <f t="shared" si="93"/>
        <v/>
      </c>
    </row>
    <row r="1198" spans="1:15" x14ac:dyDescent="0.25">
      <c r="A1198" s="79">
        <f t="shared" si="94"/>
        <v>39656</v>
      </c>
      <c r="B1198" s="107" t="str">
        <f t="array" ref="B1198">IFERROR(IF(INDEX('AQS-88101'!$M$2:$M$2744,MATCH('88101-daily-summary-by-site'!$A1198&amp;'88101-daily-summary-by-site'!B$2&amp;'88101-daily-summary-by-site'!B$3,'AQS-88101'!$AC$2:$AC$2744&amp;'AQS-88101'!$E$2:$E$2744&amp;'AQS-88101'!$G$2:$G$2744,0))&lt;&gt;"",INDEX('AQS-88101'!$M$2:$M$2744,MATCH('88101-daily-summary-by-site'!$A1198&amp;'88101-daily-summary-by-site'!B$2&amp;'88101-daily-summary-by-site'!B$3,'AQS-88101'!$AC$2:$AC$2744&amp;'AQS-88101'!$E$2:$E$2744&amp;'AQS-88101'!$G$2:$G$2744,0)),""),"")</f>
        <v/>
      </c>
      <c r="C1198" s="42" t="str">
        <f t="array" ref="C1198">IFERROR(IF(INDEX('AQS-88101'!$M$2:$M$2744,MATCH('88101-daily-summary-by-site'!$A1198&amp;'88101-daily-summary-by-site'!C$2&amp;'88101-daily-summary-by-site'!C$3,'AQS-88101'!$AC$2:$AC$2744&amp;'AQS-88101'!$E$2:$E$2744&amp;'AQS-88101'!$G$2:$G$2744,0))&lt;&gt;"",INDEX('AQS-88101'!$M$2:$M$2744,MATCH('88101-daily-summary-by-site'!$A1198&amp;'88101-daily-summary-by-site'!C$2&amp;'88101-daily-summary-by-site'!C$3,'AQS-88101'!$AC$2:$AC$2744&amp;'AQS-88101'!$E$2:$E$2744&amp;'AQS-88101'!$G$2:$G$2744,0)),""),"")</f>
        <v/>
      </c>
      <c r="D1198" s="42" t="str">
        <f t="array" ref="D1198">IFERROR(IF(INDEX('AQS-88101'!$M$2:$M$2744,MATCH('88101-daily-summary-by-site'!$A1198&amp;'88101-daily-summary-by-site'!D$2&amp;'88101-daily-summary-by-site'!D$3,'AQS-88101'!$AC$2:$AC$2744&amp;'AQS-88101'!$E$2:$E$2744&amp;'AQS-88101'!$G$2:$G$2744,0))&lt;&gt;"",INDEX('AQS-88101'!$M$2:$M$2744,MATCH('88101-daily-summary-by-site'!$A1198&amp;'88101-daily-summary-by-site'!D$2&amp;'88101-daily-summary-by-site'!D$3,'AQS-88101'!$AC$2:$AC$2744&amp;'AQS-88101'!$E$2:$E$2744&amp;'AQS-88101'!$G$2:$G$2744,0)),""),"")</f>
        <v/>
      </c>
      <c r="E1198" s="42" t="str">
        <f t="array" ref="E1198">IFERROR(IF(INDEX('AQS-88101'!$M$2:$M$2744,MATCH('88101-daily-summary-by-site'!$A1198&amp;'88101-daily-summary-by-site'!E$2&amp;'88101-daily-summary-by-site'!E$3,'AQS-88101'!$AC$2:$AC$2744&amp;'AQS-88101'!$E$2:$E$2744&amp;'AQS-88101'!$G$2:$G$2744,0))&lt;&gt;"",INDEX('AQS-88101'!$M$2:$M$2744,MATCH('88101-daily-summary-by-site'!$A1198&amp;'88101-daily-summary-by-site'!E$2&amp;'88101-daily-summary-by-site'!E$3,'AQS-88101'!$AC$2:$AC$2744&amp;'AQS-88101'!$E$2:$E$2744&amp;'AQS-88101'!$G$2:$G$2744,0)),""),"")</f>
        <v/>
      </c>
      <c r="F1198" s="42" t="str">
        <f t="array" ref="F1198">IFERROR(IF(INDEX('AQS-88101'!$M$2:$M$2744,MATCH('88101-daily-summary-by-site'!$A1198&amp;'88101-daily-summary-by-site'!F$2&amp;'88101-daily-summary-by-site'!F$3,'AQS-88101'!$AC$2:$AC$2744&amp;'AQS-88101'!$E$2:$E$2744&amp;'AQS-88101'!$G$2:$G$2744,0))&lt;&gt;"",INDEX('AQS-88101'!$M$2:$M$2744,MATCH('88101-daily-summary-by-site'!$A1198&amp;'88101-daily-summary-by-site'!F$2&amp;'88101-daily-summary-by-site'!F$3,'AQS-88101'!$AC$2:$AC$2744&amp;'AQS-88101'!$E$2:$E$2744&amp;'AQS-88101'!$G$2:$G$2744,0)),""),"")</f>
        <v/>
      </c>
      <c r="G1198" s="42" t="str">
        <f t="array" ref="G1198">IFERROR(IF(INDEX('AQS-88101'!$M$2:$M$2744,MATCH('88101-daily-summary-by-site'!$A1198&amp;'88101-daily-summary-by-site'!G$2&amp;'88101-daily-summary-by-site'!G$3,'AQS-88101'!$AC$2:$AC$2744&amp;'AQS-88101'!$E$2:$E$2744&amp;'AQS-88101'!$G$2:$G$2744,0))&lt;&gt;"",INDEX('AQS-88101'!$M$2:$M$2744,MATCH('88101-daily-summary-by-site'!$A1198&amp;'88101-daily-summary-by-site'!G$2&amp;'88101-daily-summary-by-site'!G$3,'AQS-88101'!$AC$2:$AC$2744&amp;'AQS-88101'!$E$2:$E$2744&amp;'AQS-88101'!$G$2:$G$2744,0)),""),"")</f>
        <v/>
      </c>
      <c r="H1198" s="42" t="str">
        <f t="array" ref="H1198">IFERROR(IF(INDEX('AQS-88101'!$M$2:$M$2744,MATCH('88101-daily-summary-by-site'!$A1198&amp;'88101-daily-summary-by-site'!H$2&amp;'88101-daily-summary-by-site'!H$3,'AQS-88101'!$AC$2:$AC$2744&amp;'AQS-88101'!$E$2:$E$2744&amp;'AQS-88101'!$G$2:$G$2744,0))&lt;&gt;"",INDEX('AQS-88101'!$M$2:$M$2744,MATCH('88101-daily-summary-by-site'!$A1198&amp;'88101-daily-summary-by-site'!H$2&amp;'88101-daily-summary-by-site'!H$3,'AQS-88101'!$AC$2:$AC$2744&amp;'AQS-88101'!$E$2:$E$2744&amp;'AQS-88101'!$G$2:$G$2744,0)),""),"")</f>
        <v/>
      </c>
      <c r="I1198" s="108" t="str">
        <f t="array" ref="I1198">IFERROR(IF(INDEX('AQS-88101'!$M$2:$M$2744,MATCH('88101-daily-summary-by-site'!$A1198&amp;'88101-daily-summary-by-site'!I$2&amp;'88101-daily-summary-by-site'!I$3,'AQS-88101'!$AC$2:$AC$2744&amp;'AQS-88101'!$E$2:$E$2744&amp;'AQS-88101'!$G$2:$G$2744,0))&lt;&gt;"",INDEX('AQS-88101'!$M$2:$M$2744,MATCH('88101-daily-summary-by-site'!$A1198&amp;'88101-daily-summary-by-site'!I$2&amp;'88101-daily-summary-by-site'!I$3,'AQS-88101'!$AC$2:$AC$2744&amp;'AQS-88101'!$E$2:$E$2744&amp;'AQS-88101'!$G$2:$G$2744,0)),""),"")</f>
        <v/>
      </c>
      <c r="L1198" s="107" t="str">
        <f t="shared" si="90"/>
        <v/>
      </c>
      <c r="M1198" s="42" t="str">
        <f t="shared" si="91"/>
        <v/>
      </c>
      <c r="N1198" s="42" t="str">
        <f t="shared" si="92"/>
        <v/>
      </c>
      <c r="O1198" s="108" t="str">
        <f t="shared" si="93"/>
        <v/>
      </c>
    </row>
    <row r="1199" spans="1:15" x14ac:dyDescent="0.25">
      <c r="A1199" s="79">
        <f t="shared" si="94"/>
        <v>39657</v>
      </c>
      <c r="B1199" s="107" t="str">
        <f t="array" ref="B1199">IFERROR(IF(INDEX('AQS-88101'!$M$2:$M$2744,MATCH('88101-daily-summary-by-site'!$A1199&amp;'88101-daily-summary-by-site'!B$2&amp;'88101-daily-summary-by-site'!B$3,'AQS-88101'!$AC$2:$AC$2744&amp;'AQS-88101'!$E$2:$E$2744&amp;'AQS-88101'!$G$2:$G$2744,0))&lt;&gt;"",INDEX('AQS-88101'!$M$2:$M$2744,MATCH('88101-daily-summary-by-site'!$A1199&amp;'88101-daily-summary-by-site'!B$2&amp;'88101-daily-summary-by-site'!B$3,'AQS-88101'!$AC$2:$AC$2744&amp;'AQS-88101'!$E$2:$E$2744&amp;'AQS-88101'!$G$2:$G$2744,0)),""),"")</f>
        <v/>
      </c>
      <c r="C1199" s="42" t="str">
        <f t="array" ref="C1199">IFERROR(IF(INDEX('AQS-88101'!$M$2:$M$2744,MATCH('88101-daily-summary-by-site'!$A1199&amp;'88101-daily-summary-by-site'!C$2&amp;'88101-daily-summary-by-site'!C$3,'AQS-88101'!$AC$2:$AC$2744&amp;'AQS-88101'!$E$2:$E$2744&amp;'AQS-88101'!$G$2:$G$2744,0))&lt;&gt;"",INDEX('AQS-88101'!$M$2:$M$2744,MATCH('88101-daily-summary-by-site'!$A1199&amp;'88101-daily-summary-by-site'!C$2&amp;'88101-daily-summary-by-site'!C$3,'AQS-88101'!$AC$2:$AC$2744&amp;'AQS-88101'!$E$2:$E$2744&amp;'AQS-88101'!$G$2:$G$2744,0)),""),"")</f>
        <v/>
      </c>
      <c r="D1199" s="42" t="str">
        <f t="array" ref="D1199">IFERROR(IF(INDEX('AQS-88101'!$M$2:$M$2744,MATCH('88101-daily-summary-by-site'!$A1199&amp;'88101-daily-summary-by-site'!D$2&amp;'88101-daily-summary-by-site'!D$3,'AQS-88101'!$AC$2:$AC$2744&amp;'AQS-88101'!$E$2:$E$2744&amp;'AQS-88101'!$G$2:$G$2744,0))&lt;&gt;"",INDEX('AQS-88101'!$M$2:$M$2744,MATCH('88101-daily-summary-by-site'!$A1199&amp;'88101-daily-summary-by-site'!D$2&amp;'88101-daily-summary-by-site'!D$3,'AQS-88101'!$AC$2:$AC$2744&amp;'AQS-88101'!$E$2:$E$2744&amp;'AQS-88101'!$G$2:$G$2744,0)),""),"")</f>
        <v/>
      </c>
      <c r="E1199" s="42" t="str">
        <f t="array" ref="E1199">IFERROR(IF(INDEX('AQS-88101'!$M$2:$M$2744,MATCH('88101-daily-summary-by-site'!$A1199&amp;'88101-daily-summary-by-site'!E$2&amp;'88101-daily-summary-by-site'!E$3,'AQS-88101'!$AC$2:$AC$2744&amp;'AQS-88101'!$E$2:$E$2744&amp;'AQS-88101'!$G$2:$G$2744,0))&lt;&gt;"",INDEX('AQS-88101'!$M$2:$M$2744,MATCH('88101-daily-summary-by-site'!$A1199&amp;'88101-daily-summary-by-site'!E$2&amp;'88101-daily-summary-by-site'!E$3,'AQS-88101'!$AC$2:$AC$2744&amp;'AQS-88101'!$E$2:$E$2744&amp;'AQS-88101'!$G$2:$G$2744,0)),""),"")</f>
        <v/>
      </c>
      <c r="F1199" s="42" t="str">
        <f t="array" ref="F1199">IFERROR(IF(INDEX('AQS-88101'!$M$2:$M$2744,MATCH('88101-daily-summary-by-site'!$A1199&amp;'88101-daily-summary-by-site'!F$2&amp;'88101-daily-summary-by-site'!F$3,'AQS-88101'!$AC$2:$AC$2744&amp;'AQS-88101'!$E$2:$E$2744&amp;'AQS-88101'!$G$2:$G$2744,0))&lt;&gt;"",INDEX('AQS-88101'!$M$2:$M$2744,MATCH('88101-daily-summary-by-site'!$A1199&amp;'88101-daily-summary-by-site'!F$2&amp;'88101-daily-summary-by-site'!F$3,'AQS-88101'!$AC$2:$AC$2744&amp;'AQS-88101'!$E$2:$E$2744&amp;'AQS-88101'!$G$2:$G$2744,0)),""),"")</f>
        <v/>
      </c>
      <c r="G1199" s="42" t="str">
        <f t="array" ref="G1199">IFERROR(IF(INDEX('AQS-88101'!$M$2:$M$2744,MATCH('88101-daily-summary-by-site'!$A1199&amp;'88101-daily-summary-by-site'!G$2&amp;'88101-daily-summary-by-site'!G$3,'AQS-88101'!$AC$2:$AC$2744&amp;'AQS-88101'!$E$2:$E$2744&amp;'AQS-88101'!$G$2:$G$2744,0))&lt;&gt;"",INDEX('AQS-88101'!$M$2:$M$2744,MATCH('88101-daily-summary-by-site'!$A1199&amp;'88101-daily-summary-by-site'!G$2&amp;'88101-daily-summary-by-site'!G$3,'AQS-88101'!$AC$2:$AC$2744&amp;'AQS-88101'!$E$2:$E$2744&amp;'AQS-88101'!$G$2:$G$2744,0)),""),"")</f>
        <v/>
      </c>
      <c r="H1199" s="42" t="str">
        <f t="array" ref="H1199">IFERROR(IF(INDEX('AQS-88101'!$M$2:$M$2744,MATCH('88101-daily-summary-by-site'!$A1199&amp;'88101-daily-summary-by-site'!H$2&amp;'88101-daily-summary-by-site'!H$3,'AQS-88101'!$AC$2:$AC$2744&amp;'AQS-88101'!$E$2:$E$2744&amp;'AQS-88101'!$G$2:$G$2744,0))&lt;&gt;"",INDEX('AQS-88101'!$M$2:$M$2744,MATCH('88101-daily-summary-by-site'!$A1199&amp;'88101-daily-summary-by-site'!H$2&amp;'88101-daily-summary-by-site'!H$3,'AQS-88101'!$AC$2:$AC$2744&amp;'AQS-88101'!$E$2:$E$2744&amp;'AQS-88101'!$G$2:$G$2744,0)),""),"")</f>
        <v/>
      </c>
      <c r="I1199" s="108" t="str">
        <f t="array" ref="I1199">IFERROR(IF(INDEX('AQS-88101'!$M$2:$M$2744,MATCH('88101-daily-summary-by-site'!$A1199&amp;'88101-daily-summary-by-site'!I$2&amp;'88101-daily-summary-by-site'!I$3,'AQS-88101'!$AC$2:$AC$2744&amp;'AQS-88101'!$E$2:$E$2744&amp;'AQS-88101'!$G$2:$G$2744,0))&lt;&gt;"",INDEX('AQS-88101'!$M$2:$M$2744,MATCH('88101-daily-summary-by-site'!$A1199&amp;'88101-daily-summary-by-site'!I$2&amp;'88101-daily-summary-by-site'!I$3,'AQS-88101'!$AC$2:$AC$2744&amp;'AQS-88101'!$E$2:$E$2744&amp;'AQS-88101'!$G$2:$G$2744,0)),""),"")</f>
        <v/>
      </c>
      <c r="L1199" s="107" t="str">
        <f t="shared" si="90"/>
        <v/>
      </c>
      <c r="M1199" s="42" t="str">
        <f t="shared" si="91"/>
        <v/>
      </c>
      <c r="N1199" s="42" t="str">
        <f t="shared" si="92"/>
        <v/>
      </c>
      <c r="O1199" s="108" t="str">
        <f t="shared" si="93"/>
        <v/>
      </c>
    </row>
    <row r="1200" spans="1:15" x14ac:dyDescent="0.25">
      <c r="A1200" s="79">
        <f t="shared" si="94"/>
        <v>39658</v>
      </c>
      <c r="B1200" s="107">
        <f t="array" ref="B1200">IFERROR(IF(INDEX('AQS-88101'!$M$2:$M$2744,MATCH('88101-daily-summary-by-site'!$A1200&amp;'88101-daily-summary-by-site'!B$2&amp;'88101-daily-summary-by-site'!B$3,'AQS-88101'!$AC$2:$AC$2744&amp;'AQS-88101'!$E$2:$E$2744&amp;'AQS-88101'!$G$2:$G$2744,0))&lt;&gt;"",INDEX('AQS-88101'!$M$2:$M$2744,MATCH('88101-daily-summary-by-site'!$A1200&amp;'88101-daily-summary-by-site'!B$2&amp;'88101-daily-summary-by-site'!B$3,'AQS-88101'!$AC$2:$AC$2744&amp;'AQS-88101'!$E$2:$E$2744&amp;'AQS-88101'!$G$2:$G$2744,0)),""),"")</f>
        <v>1.5</v>
      </c>
      <c r="C1200" s="42">
        <f t="array" ref="C1200">IFERROR(IF(INDEX('AQS-88101'!$M$2:$M$2744,MATCH('88101-daily-summary-by-site'!$A1200&amp;'88101-daily-summary-by-site'!C$2&amp;'88101-daily-summary-by-site'!C$3,'AQS-88101'!$AC$2:$AC$2744&amp;'AQS-88101'!$E$2:$E$2744&amp;'AQS-88101'!$G$2:$G$2744,0))&lt;&gt;"",INDEX('AQS-88101'!$M$2:$M$2744,MATCH('88101-daily-summary-by-site'!$A1200&amp;'88101-daily-summary-by-site'!C$2&amp;'88101-daily-summary-by-site'!C$3,'AQS-88101'!$AC$2:$AC$2744&amp;'AQS-88101'!$E$2:$E$2744&amp;'AQS-88101'!$G$2:$G$2744,0)),""),"")</f>
        <v>1.7</v>
      </c>
      <c r="D1200" s="42" t="str">
        <f t="array" ref="D1200">IFERROR(IF(INDEX('AQS-88101'!$M$2:$M$2744,MATCH('88101-daily-summary-by-site'!$A1200&amp;'88101-daily-summary-by-site'!D$2&amp;'88101-daily-summary-by-site'!D$3,'AQS-88101'!$AC$2:$AC$2744&amp;'AQS-88101'!$E$2:$E$2744&amp;'AQS-88101'!$G$2:$G$2744,0))&lt;&gt;"",INDEX('AQS-88101'!$M$2:$M$2744,MATCH('88101-daily-summary-by-site'!$A1200&amp;'88101-daily-summary-by-site'!D$2&amp;'88101-daily-summary-by-site'!D$3,'AQS-88101'!$AC$2:$AC$2744&amp;'AQS-88101'!$E$2:$E$2744&amp;'AQS-88101'!$G$2:$G$2744,0)),""),"")</f>
        <v/>
      </c>
      <c r="E1200" s="42" t="str">
        <f t="array" ref="E1200">IFERROR(IF(INDEX('AQS-88101'!$M$2:$M$2744,MATCH('88101-daily-summary-by-site'!$A1200&amp;'88101-daily-summary-by-site'!E$2&amp;'88101-daily-summary-by-site'!E$3,'AQS-88101'!$AC$2:$AC$2744&amp;'AQS-88101'!$E$2:$E$2744&amp;'AQS-88101'!$G$2:$G$2744,0))&lt;&gt;"",INDEX('AQS-88101'!$M$2:$M$2744,MATCH('88101-daily-summary-by-site'!$A1200&amp;'88101-daily-summary-by-site'!E$2&amp;'88101-daily-summary-by-site'!E$3,'AQS-88101'!$AC$2:$AC$2744&amp;'AQS-88101'!$E$2:$E$2744&amp;'AQS-88101'!$G$2:$G$2744,0)),""),"")</f>
        <v/>
      </c>
      <c r="F1200" s="42" t="str">
        <f t="array" ref="F1200">IFERROR(IF(INDEX('AQS-88101'!$M$2:$M$2744,MATCH('88101-daily-summary-by-site'!$A1200&amp;'88101-daily-summary-by-site'!F$2&amp;'88101-daily-summary-by-site'!F$3,'AQS-88101'!$AC$2:$AC$2744&amp;'AQS-88101'!$E$2:$E$2744&amp;'AQS-88101'!$G$2:$G$2744,0))&lt;&gt;"",INDEX('AQS-88101'!$M$2:$M$2744,MATCH('88101-daily-summary-by-site'!$A1200&amp;'88101-daily-summary-by-site'!F$2&amp;'88101-daily-summary-by-site'!F$3,'AQS-88101'!$AC$2:$AC$2744&amp;'AQS-88101'!$E$2:$E$2744&amp;'AQS-88101'!$G$2:$G$2744,0)),""),"")</f>
        <v/>
      </c>
      <c r="G1200" s="42" t="str">
        <f t="array" ref="G1200">IFERROR(IF(INDEX('AQS-88101'!$M$2:$M$2744,MATCH('88101-daily-summary-by-site'!$A1200&amp;'88101-daily-summary-by-site'!G$2&amp;'88101-daily-summary-by-site'!G$3,'AQS-88101'!$AC$2:$AC$2744&amp;'AQS-88101'!$E$2:$E$2744&amp;'AQS-88101'!$G$2:$G$2744,0))&lt;&gt;"",INDEX('AQS-88101'!$M$2:$M$2744,MATCH('88101-daily-summary-by-site'!$A1200&amp;'88101-daily-summary-by-site'!G$2&amp;'88101-daily-summary-by-site'!G$3,'AQS-88101'!$AC$2:$AC$2744&amp;'AQS-88101'!$E$2:$E$2744&amp;'AQS-88101'!$G$2:$G$2744,0)),""),"")</f>
        <v/>
      </c>
      <c r="H1200" s="42" t="str">
        <f t="array" ref="H1200">IFERROR(IF(INDEX('AQS-88101'!$M$2:$M$2744,MATCH('88101-daily-summary-by-site'!$A1200&amp;'88101-daily-summary-by-site'!H$2&amp;'88101-daily-summary-by-site'!H$3,'AQS-88101'!$AC$2:$AC$2744&amp;'AQS-88101'!$E$2:$E$2744&amp;'AQS-88101'!$G$2:$G$2744,0))&lt;&gt;"",INDEX('AQS-88101'!$M$2:$M$2744,MATCH('88101-daily-summary-by-site'!$A1200&amp;'88101-daily-summary-by-site'!H$2&amp;'88101-daily-summary-by-site'!H$3,'AQS-88101'!$AC$2:$AC$2744&amp;'AQS-88101'!$E$2:$E$2744&amp;'AQS-88101'!$G$2:$G$2744,0)),""),"")</f>
        <v/>
      </c>
      <c r="I1200" s="108" t="str">
        <f t="array" ref="I1200">IFERROR(IF(INDEX('AQS-88101'!$M$2:$M$2744,MATCH('88101-daily-summary-by-site'!$A1200&amp;'88101-daily-summary-by-site'!I$2&amp;'88101-daily-summary-by-site'!I$3,'AQS-88101'!$AC$2:$AC$2744&amp;'AQS-88101'!$E$2:$E$2744&amp;'AQS-88101'!$G$2:$G$2744,0))&lt;&gt;"",INDEX('AQS-88101'!$M$2:$M$2744,MATCH('88101-daily-summary-by-site'!$A1200&amp;'88101-daily-summary-by-site'!I$2&amp;'88101-daily-summary-by-site'!I$3,'AQS-88101'!$AC$2:$AC$2744&amp;'AQS-88101'!$E$2:$E$2744&amp;'AQS-88101'!$G$2:$G$2744,0)),""),"")</f>
        <v/>
      </c>
      <c r="L1200" s="107">
        <f t="shared" si="90"/>
        <v>1.5</v>
      </c>
      <c r="M1200" s="42" t="str">
        <f t="shared" si="91"/>
        <v/>
      </c>
      <c r="N1200" s="42" t="str">
        <f t="shared" si="92"/>
        <v/>
      </c>
      <c r="O1200" s="108" t="str">
        <f t="shared" si="93"/>
        <v/>
      </c>
    </row>
    <row r="1201" spans="1:15" x14ac:dyDescent="0.25">
      <c r="A1201" s="79">
        <f t="shared" si="94"/>
        <v>39659</v>
      </c>
      <c r="B1201" s="107" t="str">
        <f t="array" ref="B1201">IFERROR(IF(INDEX('AQS-88101'!$M$2:$M$2744,MATCH('88101-daily-summary-by-site'!$A1201&amp;'88101-daily-summary-by-site'!B$2&amp;'88101-daily-summary-by-site'!B$3,'AQS-88101'!$AC$2:$AC$2744&amp;'AQS-88101'!$E$2:$E$2744&amp;'AQS-88101'!$G$2:$G$2744,0))&lt;&gt;"",INDEX('AQS-88101'!$M$2:$M$2744,MATCH('88101-daily-summary-by-site'!$A1201&amp;'88101-daily-summary-by-site'!B$2&amp;'88101-daily-summary-by-site'!B$3,'AQS-88101'!$AC$2:$AC$2744&amp;'AQS-88101'!$E$2:$E$2744&amp;'AQS-88101'!$G$2:$G$2744,0)),""),"")</f>
        <v/>
      </c>
      <c r="C1201" s="42" t="str">
        <f t="array" ref="C1201">IFERROR(IF(INDEX('AQS-88101'!$M$2:$M$2744,MATCH('88101-daily-summary-by-site'!$A1201&amp;'88101-daily-summary-by-site'!C$2&amp;'88101-daily-summary-by-site'!C$3,'AQS-88101'!$AC$2:$AC$2744&amp;'AQS-88101'!$E$2:$E$2744&amp;'AQS-88101'!$G$2:$G$2744,0))&lt;&gt;"",INDEX('AQS-88101'!$M$2:$M$2744,MATCH('88101-daily-summary-by-site'!$A1201&amp;'88101-daily-summary-by-site'!C$2&amp;'88101-daily-summary-by-site'!C$3,'AQS-88101'!$AC$2:$AC$2744&amp;'AQS-88101'!$E$2:$E$2744&amp;'AQS-88101'!$G$2:$G$2744,0)),""),"")</f>
        <v/>
      </c>
      <c r="D1201" s="42" t="str">
        <f t="array" ref="D1201">IFERROR(IF(INDEX('AQS-88101'!$M$2:$M$2744,MATCH('88101-daily-summary-by-site'!$A1201&amp;'88101-daily-summary-by-site'!D$2&amp;'88101-daily-summary-by-site'!D$3,'AQS-88101'!$AC$2:$AC$2744&amp;'AQS-88101'!$E$2:$E$2744&amp;'AQS-88101'!$G$2:$G$2744,0))&lt;&gt;"",INDEX('AQS-88101'!$M$2:$M$2744,MATCH('88101-daily-summary-by-site'!$A1201&amp;'88101-daily-summary-by-site'!D$2&amp;'88101-daily-summary-by-site'!D$3,'AQS-88101'!$AC$2:$AC$2744&amp;'AQS-88101'!$E$2:$E$2744&amp;'AQS-88101'!$G$2:$G$2744,0)),""),"")</f>
        <v/>
      </c>
      <c r="E1201" s="42" t="str">
        <f t="array" ref="E1201">IFERROR(IF(INDEX('AQS-88101'!$M$2:$M$2744,MATCH('88101-daily-summary-by-site'!$A1201&amp;'88101-daily-summary-by-site'!E$2&amp;'88101-daily-summary-by-site'!E$3,'AQS-88101'!$AC$2:$AC$2744&amp;'AQS-88101'!$E$2:$E$2744&amp;'AQS-88101'!$G$2:$G$2744,0))&lt;&gt;"",INDEX('AQS-88101'!$M$2:$M$2744,MATCH('88101-daily-summary-by-site'!$A1201&amp;'88101-daily-summary-by-site'!E$2&amp;'88101-daily-summary-by-site'!E$3,'AQS-88101'!$AC$2:$AC$2744&amp;'AQS-88101'!$E$2:$E$2744&amp;'AQS-88101'!$G$2:$G$2744,0)),""),"")</f>
        <v/>
      </c>
      <c r="F1201" s="42" t="str">
        <f t="array" ref="F1201">IFERROR(IF(INDEX('AQS-88101'!$M$2:$M$2744,MATCH('88101-daily-summary-by-site'!$A1201&amp;'88101-daily-summary-by-site'!F$2&amp;'88101-daily-summary-by-site'!F$3,'AQS-88101'!$AC$2:$AC$2744&amp;'AQS-88101'!$E$2:$E$2744&amp;'AQS-88101'!$G$2:$G$2744,0))&lt;&gt;"",INDEX('AQS-88101'!$M$2:$M$2744,MATCH('88101-daily-summary-by-site'!$A1201&amp;'88101-daily-summary-by-site'!F$2&amp;'88101-daily-summary-by-site'!F$3,'AQS-88101'!$AC$2:$AC$2744&amp;'AQS-88101'!$E$2:$E$2744&amp;'AQS-88101'!$G$2:$G$2744,0)),""),"")</f>
        <v/>
      </c>
      <c r="G1201" s="42" t="str">
        <f t="array" ref="G1201">IFERROR(IF(INDEX('AQS-88101'!$M$2:$M$2744,MATCH('88101-daily-summary-by-site'!$A1201&amp;'88101-daily-summary-by-site'!G$2&amp;'88101-daily-summary-by-site'!G$3,'AQS-88101'!$AC$2:$AC$2744&amp;'AQS-88101'!$E$2:$E$2744&amp;'AQS-88101'!$G$2:$G$2744,0))&lt;&gt;"",INDEX('AQS-88101'!$M$2:$M$2744,MATCH('88101-daily-summary-by-site'!$A1201&amp;'88101-daily-summary-by-site'!G$2&amp;'88101-daily-summary-by-site'!G$3,'AQS-88101'!$AC$2:$AC$2744&amp;'AQS-88101'!$E$2:$E$2744&amp;'AQS-88101'!$G$2:$G$2744,0)),""),"")</f>
        <v/>
      </c>
      <c r="H1201" s="42" t="str">
        <f t="array" ref="H1201">IFERROR(IF(INDEX('AQS-88101'!$M$2:$M$2744,MATCH('88101-daily-summary-by-site'!$A1201&amp;'88101-daily-summary-by-site'!H$2&amp;'88101-daily-summary-by-site'!H$3,'AQS-88101'!$AC$2:$AC$2744&amp;'AQS-88101'!$E$2:$E$2744&amp;'AQS-88101'!$G$2:$G$2744,0))&lt;&gt;"",INDEX('AQS-88101'!$M$2:$M$2744,MATCH('88101-daily-summary-by-site'!$A1201&amp;'88101-daily-summary-by-site'!H$2&amp;'88101-daily-summary-by-site'!H$3,'AQS-88101'!$AC$2:$AC$2744&amp;'AQS-88101'!$E$2:$E$2744&amp;'AQS-88101'!$G$2:$G$2744,0)),""),"")</f>
        <v/>
      </c>
      <c r="I1201" s="108" t="str">
        <f t="array" ref="I1201">IFERROR(IF(INDEX('AQS-88101'!$M$2:$M$2744,MATCH('88101-daily-summary-by-site'!$A1201&amp;'88101-daily-summary-by-site'!I$2&amp;'88101-daily-summary-by-site'!I$3,'AQS-88101'!$AC$2:$AC$2744&amp;'AQS-88101'!$E$2:$E$2744&amp;'AQS-88101'!$G$2:$G$2744,0))&lt;&gt;"",INDEX('AQS-88101'!$M$2:$M$2744,MATCH('88101-daily-summary-by-site'!$A1201&amp;'88101-daily-summary-by-site'!I$2&amp;'88101-daily-summary-by-site'!I$3,'AQS-88101'!$AC$2:$AC$2744&amp;'AQS-88101'!$E$2:$E$2744&amp;'AQS-88101'!$G$2:$G$2744,0)),""),"")</f>
        <v/>
      </c>
      <c r="L1201" s="107" t="str">
        <f t="shared" si="90"/>
        <v/>
      </c>
      <c r="M1201" s="42" t="str">
        <f t="shared" si="91"/>
        <v/>
      </c>
      <c r="N1201" s="42" t="str">
        <f t="shared" si="92"/>
        <v/>
      </c>
      <c r="O1201" s="108" t="str">
        <f t="shared" si="93"/>
        <v/>
      </c>
    </row>
    <row r="1202" spans="1:15" x14ac:dyDescent="0.25">
      <c r="A1202" s="79">
        <f t="shared" si="94"/>
        <v>39660</v>
      </c>
      <c r="B1202" s="107" t="str">
        <f t="array" ref="B1202">IFERROR(IF(INDEX('AQS-88101'!$M$2:$M$2744,MATCH('88101-daily-summary-by-site'!$A1202&amp;'88101-daily-summary-by-site'!B$2&amp;'88101-daily-summary-by-site'!B$3,'AQS-88101'!$AC$2:$AC$2744&amp;'AQS-88101'!$E$2:$E$2744&amp;'AQS-88101'!$G$2:$G$2744,0))&lt;&gt;"",INDEX('AQS-88101'!$M$2:$M$2744,MATCH('88101-daily-summary-by-site'!$A1202&amp;'88101-daily-summary-by-site'!B$2&amp;'88101-daily-summary-by-site'!B$3,'AQS-88101'!$AC$2:$AC$2744&amp;'AQS-88101'!$E$2:$E$2744&amp;'AQS-88101'!$G$2:$G$2744,0)),""),"")</f>
        <v/>
      </c>
      <c r="C1202" s="42" t="str">
        <f t="array" ref="C1202">IFERROR(IF(INDEX('AQS-88101'!$M$2:$M$2744,MATCH('88101-daily-summary-by-site'!$A1202&amp;'88101-daily-summary-by-site'!C$2&amp;'88101-daily-summary-by-site'!C$3,'AQS-88101'!$AC$2:$AC$2744&amp;'AQS-88101'!$E$2:$E$2744&amp;'AQS-88101'!$G$2:$G$2744,0))&lt;&gt;"",INDEX('AQS-88101'!$M$2:$M$2744,MATCH('88101-daily-summary-by-site'!$A1202&amp;'88101-daily-summary-by-site'!C$2&amp;'88101-daily-summary-by-site'!C$3,'AQS-88101'!$AC$2:$AC$2744&amp;'AQS-88101'!$E$2:$E$2744&amp;'AQS-88101'!$G$2:$G$2744,0)),""),"")</f>
        <v/>
      </c>
      <c r="D1202" s="42" t="str">
        <f t="array" ref="D1202">IFERROR(IF(INDEX('AQS-88101'!$M$2:$M$2744,MATCH('88101-daily-summary-by-site'!$A1202&amp;'88101-daily-summary-by-site'!D$2&amp;'88101-daily-summary-by-site'!D$3,'AQS-88101'!$AC$2:$AC$2744&amp;'AQS-88101'!$E$2:$E$2744&amp;'AQS-88101'!$G$2:$G$2744,0))&lt;&gt;"",INDEX('AQS-88101'!$M$2:$M$2744,MATCH('88101-daily-summary-by-site'!$A1202&amp;'88101-daily-summary-by-site'!D$2&amp;'88101-daily-summary-by-site'!D$3,'AQS-88101'!$AC$2:$AC$2744&amp;'AQS-88101'!$E$2:$E$2744&amp;'AQS-88101'!$G$2:$G$2744,0)),""),"")</f>
        <v/>
      </c>
      <c r="E1202" s="42" t="str">
        <f t="array" ref="E1202">IFERROR(IF(INDEX('AQS-88101'!$M$2:$M$2744,MATCH('88101-daily-summary-by-site'!$A1202&amp;'88101-daily-summary-by-site'!E$2&amp;'88101-daily-summary-by-site'!E$3,'AQS-88101'!$AC$2:$AC$2744&amp;'AQS-88101'!$E$2:$E$2744&amp;'AQS-88101'!$G$2:$G$2744,0))&lt;&gt;"",INDEX('AQS-88101'!$M$2:$M$2744,MATCH('88101-daily-summary-by-site'!$A1202&amp;'88101-daily-summary-by-site'!E$2&amp;'88101-daily-summary-by-site'!E$3,'AQS-88101'!$AC$2:$AC$2744&amp;'AQS-88101'!$E$2:$E$2744&amp;'AQS-88101'!$G$2:$G$2744,0)),""),"")</f>
        <v/>
      </c>
      <c r="F1202" s="42" t="str">
        <f t="array" ref="F1202">IFERROR(IF(INDEX('AQS-88101'!$M$2:$M$2744,MATCH('88101-daily-summary-by-site'!$A1202&amp;'88101-daily-summary-by-site'!F$2&amp;'88101-daily-summary-by-site'!F$3,'AQS-88101'!$AC$2:$AC$2744&amp;'AQS-88101'!$E$2:$E$2744&amp;'AQS-88101'!$G$2:$G$2744,0))&lt;&gt;"",INDEX('AQS-88101'!$M$2:$M$2744,MATCH('88101-daily-summary-by-site'!$A1202&amp;'88101-daily-summary-by-site'!F$2&amp;'88101-daily-summary-by-site'!F$3,'AQS-88101'!$AC$2:$AC$2744&amp;'AQS-88101'!$E$2:$E$2744&amp;'AQS-88101'!$G$2:$G$2744,0)),""),"")</f>
        <v/>
      </c>
      <c r="G1202" s="42" t="str">
        <f t="array" ref="G1202">IFERROR(IF(INDEX('AQS-88101'!$M$2:$M$2744,MATCH('88101-daily-summary-by-site'!$A1202&amp;'88101-daily-summary-by-site'!G$2&amp;'88101-daily-summary-by-site'!G$3,'AQS-88101'!$AC$2:$AC$2744&amp;'AQS-88101'!$E$2:$E$2744&amp;'AQS-88101'!$G$2:$G$2744,0))&lt;&gt;"",INDEX('AQS-88101'!$M$2:$M$2744,MATCH('88101-daily-summary-by-site'!$A1202&amp;'88101-daily-summary-by-site'!G$2&amp;'88101-daily-summary-by-site'!G$3,'AQS-88101'!$AC$2:$AC$2744&amp;'AQS-88101'!$E$2:$E$2744&amp;'AQS-88101'!$G$2:$G$2744,0)),""),"")</f>
        <v/>
      </c>
      <c r="H1202" s="42" t="str">
        <f t="array" ref="H1202">IFERROR(IF(INDEX('AQS-88101'!$M$2:$M$2744,MATCH('88101-daily-summary-by-site'!$A1202&amp;'88101-daily-summary-by-site'!H$2&amp;'88101-daily-summary-by-site'!H$3,'AQS-88101'!$AC$2:$AC$2744&amp;'AQS-88101'!$E$2:$E$2744&amp;'AQS-88101'!$G$2:$G$2744,0))&lt;&gt;"",INDEX('AQS-88101'!$M$2:$M$2744,MATCH('88101-daily-summary-by-site'!$A1202&amp;'88101-daily-summary-by-site'!H$2&amp;'88101-daily-summary-by-site'!H$3,'AQS-88101'!$AC$2:$AC$2744&amp;'AQS-88101'!$E$2:$E$2744&amp;'AQS-88101'!$G$2:$G$2744,0)),""),"")</f>
        <v/>
      </c>
      <c r="I1202" s="108" t="str">
        <f t="array" ref="I1202">IFERROR(IF(INDEX('AQS-88101'!$M$2:$M$2744,MATCH('88101-daily-summary-by-site'!$A1202&amp;'88101-daily-summary-by-site'!I$2&amp;'88101-daily-summary-by-site'!I$3,'AQS-88101'!$AC$2:$AC$2744&amp;'AQS-88101'!$E$2:$E$2744&amp;'AQS-88101'!$G$2:$G$2744,0))&lt;&gt;"",INDEX('AQS-88101'!$M$2:$M$2744,MATCH('88101-daily-summary-by-site'!$A1202&amp;'88101-daily-summary-by-site'!I$2&amp;'88101-daily-summary-by-site'!I$3,'AQS-88101'!$AC$2:$AC$2744&amp;'AQS-88101'!$E$2:$E$2744&amp;'AQS-88101'!$G$2:$G$2744,0)),""),"")</f>
        <v/>
      </c>
      <c r="L1202" s="107" t="str">
        <f t="shared" si="90"/>
        <v/>
      </c>
      <c r="M1202" s="42" t="str">
        <f t="shared" si="91"/>
        <v/>
      </c>
      <c r="N1202" s="42" t="str">
        <f t="shared" si="92"/>
        <v/>
      </c>
      <c r="O1202" s="108" t="str">
        <f t="shared" si="93"/>
        <v/>
      </c>
    </row>
    <row r="1203" spans="1:15" x14ac:dyDescent="0.25">
      <c r="A1203" s="79">
        <f t="shared" si="94"/>
        <v>39661</v>
      </c>
      <c r="B1203" s="107">
        <f t="array" ref="B1203">IFERROR(IF(INDEX('AQS-88101'!$M$2:$M$2744,MATCH('88101-daily-summary-by-site'!$A1203&amp;'88101-daily-summary-by-site'!B$2&amp;'88101-daily-summary-by-site'!B$3,'AQS-88101'!$AC$2:$AC$2744&amp;'AQS-88101'!$E$2:$E$2744&amp;'AQS-88101'!$G$2:$G$2744,0))&lt;&gt;"",INDEX('AQS-88101'!$M$2:$M$2744,MATCH('88101-daily-summary-by-site'!$A1203&amp;'88101-daily-summary-by-site'!B$2&amp;'88101-daily-summary-by-site'!B$3,'AQS-88101'!$AC$2:$AC$2744&amp;'AQS-88101'!$E$2:$E$2744&amp;'AQS-88101'!$G$2:$G$2744,0)),""),"")</f>
        <v>2.7</v>
      </c>
      <c r="C1203" s="42" t="str">
        <f t="array" ref="C1203">IFERROR(IF(INDEX('AQS-88101'!$M$2:$M$2744,MATCH('88101-daily-summary-by-site'!$A1203&amp;'88101-daily-summary-by-site'!C$2&amp;'88101-daily-summary-by-site'!C$3,'AQS-88101'!$AC$2:$AC$2744&amp;'AQS-88101'!$E$2:$E$2744&amp;'AQS-88101'!$G$2:$G$2744,0))&lt;&gt;"",INDEX('AQS-88101'!$M$2:$M$2744,MATCH('88101-daily-summary-by-site'!$A1203&amp;'88101-daily-summary-by-site'!C$2&amp;'88101-daily-summary-by-site'!C$3,'AQS-88101'!$AC$2:$AC$2744&amp;'AQS-88101'!$E$2:$E$2744&amp;'AQS-88101'!$G$2:$G$2744,0)),""),"")</f>
        <v/>
      </c>
      <c r="D1203" s="42" t="str">
        <f t="array" ref="D1203">IFERROR(IF(INDEX('AQS-88101'!$M$2:$M$2744,MATCH('88101-daily-summary-by-site'!$A1203&amp;'88101-daily-summary-by-site'!D$2&amp;'88101-daily-summary-by-site'!D$3,'AQS-88101'!$AC$2:$AC$2744&amp;'AQS-88101'!$E$2:$E$2744&amp;'AQS-88101'!$G$2:$G$2744,0))&lt;&gt;"",INDEX('AQS-88101'!$M$2:$M$2744,MATCH('88101-daily-summary-by-site'!$A1203&amp;'88101-daily-summary-by-site'!D$2&amp;'88101-daily-summary-by-site'!D$3,'AQS-88101'!$AC$2:$AC$2744&amp;'AQS-88101'!$E$2:$E$2744&amp;'AQS-88101'!$G$2:$G$2744,0)),""),"")</f>
        <v/>
      </c>
      <c r="E1203" s="42" t="str">
        <f t="array" ref="E1203">IFERROR(IF(INDEX('AQS-88101'!$M$2:$M$2744,MATCH('88101-daily-summary-by-site'!$A1203&amp;'88101-daily-summary-by-site'!E$2&amp;'88101-daily-summary-by-site'!E$3,'AQS-88101'!$AC$2:$AC$2744&amp;'AQS-88101'!$E$2:$E$2744&amp;'AQS-88101'!$G$2:$G$2744,0))&lt;&gt;"",INDEX('AQS-88101'!$M$2:$M$2744,MATCH('88101-daily-summary-by-site'!$A1203&amp;'88101-daily-summary-by-site'!E$2&amp;'88101-daily-summary-by-site'!E$3,'AQS-88101'!$AC$2:$AC$2744&amp;'AQS-88101'!$E$2:$E$2744&amp;'AQS-88101'!$G$2:$G$2744,0)),""),"")</f>
        <v/>
      </c>
      <c r="F1203" s="42" t="str">
        <f t="array" ref="F1203">IFERROR(IF(INDEX('AQS-88101'!$M$2:$M$2744,MATCH('88101-daily-summary-by-site'!$A1203&amp;'88101-daily-summary-by-site'!F$2&amp;'88101-daily-summary-by-site'!F$3,'AQS-88101'!$AC$2:$AC$2744&amp;'AQS-88101'!$E$2:$E$2744&amp;'AQS-88101'!$G$2:$G$2744,0))&lt;&gt;"",INDEX('AQS-88101'!$M$2:$M$2744,MATCH('88101-daily-summary-by-site'!$A1203&amp;'88101-daily-summary-by-site'!F$2&amp;'88101-daily-summary-by-site'!F$3,'AQS-88101'!$AC$2:$AC$2744&amp;'AQS-88101'!$E$2:$E$2744&amp;'AQS-88101'!$G$2:$G$2744,0)),""),"")</f>
        <v/>
      </c>
      <c r="G1203" s="42" t="str">
        <f t="array" ref="G1203">IFERROR(IF(INDEX('AQS-88101'!$M$2:$M$2744,MATCH('88101-daily-summary-by-site'!$A1203&amp;'88101-daily-summary-by-site'!G$2&amp;'88101-daily-summary-by-site'!G$3,'AQS-88101'!$AC$2:$AC$2744&amp;'AQS-88101'!$E$2:$E$2744&amp;'AQS-88101'!$G$2:$G$2744,0))&lt;&gt;"",INDEX('AQS-88101'!$M$2:$M$2744,MATCH('88101-daily-summary-by-site'!$A1203&amp;'88101-daily-summary-by-site'!G$2&amp;'88101-daily-summary-by-site'!G$3,'AQS-88101'!$AC$2:$AC$2744&amp;'AQS-88101'!$E$2:$E$2744&amp;'AQS-88101'!$G$2:$G$2744,0)),""),"")</f>
        <v/>
      </c>
      <c r="H1203" s="42" t="str">
        <f t="array" ref="H1203">IFERROR(IF(INDEX('AQS-88101'!$M$2:$M$2744,MATCH('88101-daily-summary-by-site'!$A1203&amp;'88101-daily-summary-by-site'!H$2&amp;'88101-daily-summary-by-site'!H$3,'AQS-88101'!$AC$2:$AC$2744&amp;'AQS-88101'!$E$2:$E$2744&amp;'AQS-88101'!$G$2:$G$2744,0))&lt;&gt;"",INDEX('AQS-88101'!$M$2:$M$2744,MATCH('88101-daily-summary-by-site'!$A1203&amp;'88101-daily-summary-by-site'!H$2&amp;'88101-daily-summary-by-site'!H$3,'AQS-88101'!$AC$2:$AC$2744&amp;'AQS-88101'!$E$2:$E$2744&amp;'AQS-88101'!$G$2:$G$2744,0)),""),"")</f>
        <v/>
      </c>
      <c r="I1203" s="108" t="str">
        <f t="array" ref="I1203">IFERROR(IF(INDEX('AQS-88101'!$M$2:$M$2744,MATCH('88101-daily-summary-by-site'!$A1203&amp;'88101-daily-summary-by-site'!I$2&amp;'88101-daily-summary-by-site'!I$3,'AQS-88101'!$AC$2:$AC$2744&amp;'AQS-88101'!$E$2:$E$2744&amp;'AQS-88101'!$G$2:$G$2744,0))&lt;&gt;"",INDEX('AQS-88101'!$M$2:$M$2744,MATCH('88101-daily-summary-by-site'!$A1203&amp;'88101-daily-summary-by-site'!I$2&amp;'88101-daily-summary-by-site'!I$3,'AQS-88101'!$AC$2:$AC$2744&amp;'AQS-88101'!$E$2:$E$2744&amp;'AQS-88101'!$G$2:$G$2744,0)),""),"")</f>
        <v/>
      </c>
      <c r="L1203" s="107">
        <f t="shared" si="90"/>
        <v>2.7</v>
      </c>
      <c r="M1203" s="42" t="str">
        <f t="shared" si="91"/>
        <v/>
      </c>
      <c r="N1203" s="42" t="str">
        <f t="shared" si="92"/>
        <v/>
      </c>
      <c r="O1203" s="108" t="str">
        <f t="shared" si="93"/>
        <v/>
      </c>
    </row>
    <row r="1204" spans="1:15" x14ac:dyDescent="0.25">
      <c r="A1204" s="79">
        <f t="shared" si="94"/>
        <v>39662</v>
      </c>
      <c r="B1204" s="107" t="str">
        <f t="array" ref="B1204">IFERROR(IF(INDEX('AQS-88101'!$M$2:$M$2744,MATCH('88101-daily-summary-by-site'!$A1204&amp;'88101-daily-summary-by-site'!B$2&amp;'88101-daily-summary-by-site'!B$3,'AQS-88101'!$AC$2:$AC$2744&amp;'AQS-88101'!$E$2:$E$2744&amp;'AQS-88101'!$G$2:$G$2744,0))&lt;&gt;"",INDEX('AQS-88101'!$M$2:$M$2744,MATCH('88101-daily-summary-by-site'!$A1204&amp;'88101-daily-summary-by-site'!B$2&amp;'88101-daily-summary-by-site'!B$3,'AQS-88101'!$AC$2:$AC$2744&amp;'AQS-88101'!$E$2:$E$2744&amp;'AQS-88101'!$G$2:$G$2744,0)),""),"")</f>
        <v/>
      </c>
      <c r="C1204" s="42" t="str">
        <f t="array" ref="C1204">IFERROR(IF(INDEX('AQS-88101'!$M$2:$M$2744,MATCH('88101-daily-summary-by-site'!$A1204&amp;'88101-daily-summary-by-site'!C$2&amp;'88101-daily-summary-by-site'!C$3,'AQS-88101'!$AC$2:$AC$2744&amp;'AQS-88101'!$E$2:$E$2744&amp;'AQS-88101'!$G$2:$G$2744,0))&lt;&gt;"",INDEX('AQS-88101'!$M$2:$M$2744,MATCH('88101-daily-summary-by-site'!$A1204&amp;'88101-daily-summary-by-site'!C$2&amp;'88101-daily-summary-by-site'!C$3,'AQS-88101'!$AC$2:$AC$2744&amp;'AQS-88101'!$E$2:$E$2744&amp;'AQS-88101'!$G$2:$G$2744,0)),""),"")</f>
        <v/>
      </c>
      <c r="D1204" s="42" t="str">
        <f t="array" ref="D1204">IFERROR(IF(INDEX('AQS-88101'!$M$2:$M$2744,MATCH('88101-daily-summary-by-site'!$A1204&amp;'88101-daily-summary-by-site'!D$2&amp;'88101-daily-summary-by-site'!D$3,'AQS-88101'!$AC$2:$AC$2744&amp;'AQS-88101'!$E$2:$E$2744&amp;'AQS-88101'!$G$2:$G$2744,0))&lt;&gt;"",INDEX('AQS-88101'!$M$2:$M$2744,MATCH('88101-daily-summary-by-site'!$A1204&amp;'88101-daily-summary-by-site'!D$2&amp;'88101-daily-summary-by-site'!D$3,'AQS-88101'!$AC$2:$AC$2744&amp;'AQS-88101'!$E$2:$E$2744&amp;'AQS-88101'!$G$2:$G$2744,0)),""),"")</f>
        <v/>
      </c>
      <c r="E1204" s="42" t="str">
        <f t="array" ref="E1204">IFERROR(IF(INDEX('AQS-88101'!$M$2:$M$2744,MATCH('88101-daily-summary-by-site'!$A1204&amp;'88101-daily-summary-by-site'!E$2&amp;'88101-daily-summary-by-site'!E$3,'AQS-88101'!$AC$2:$AC$2744&amp;'AQS-88101'!$E$2:$E$2744&amp;'AQS-88101'!$G$2:$G$2744,0))&lt;&gt;"",INDEX('AQS-88101'!$M$2:$M$2744,MATCH('88101-daily-summary-by-site'!$A1204&amp;'88101-daily-summary-by-site'!E$2&amp;'88101-daily-summary-by-site'!E$3,'AQS-88101'!$AC$2:$AC$2744&amp;'AQS-88101'!$E$2:$E$2744&amp;'AQS-88101'!$G$2:$G$2744,0)),""),"")</f>
        <v/>
      </c>
      <c r="F1204" s="42" t="str">
        <f t="array" ref="F1204">IFERROR(IF(INDEX('AQS-88101'!$M$2:$M$2744,MATCH('88101-daily-summary-by-site'!$A1204&amp;'88101-daily-summary-by-site'!F$2&amp;'88101-daily-summary-by-site'!F$3,'AQS-88101'!$AC$2:$AC$2744&amp;'AQS-88101'!$E$2:$E$2744&amp;'AQS-88101'!$G$2:$G$2744,0))&lt;&gt;"",INDEX('AQS-88101'!$M$2:$M$2744,MATCH('88101-daily-summary-by-site'!$A1204&amp;'88101-daily-summary-by-site'!F$2&amp;'88101-daily-summary-by-site'!F$3,'AQS-88101'!$AC$2:$AC$2744&amp;'AQS-88101'!$E$2:$E$2744&amp;'AQS-88101'!$G$2:$G$2744,0)),""),"")</f>
        <v/>
      </c>
      <c r="G1204" s="42" t="str">
        <f t="array" ref="G1204">IFERROR(IF(INDEX('AQS-88101'!$M$2:$M$2744,MATCH('88101-daily-summary-by-site'!$A1204&amp;'88101-daily-summary-by-site'!G$2&amp;'88101-daily-summary-by-site'!G$3,'AQS-88101'!$AC$2:$AC$2744&amp;'AQS-88101'!$E$2:$E$2744&amp;'AQS-88101'!$G$2:$G$2744,0))&lt;&gt;"",INDEX('AQS-88101'!$M$2:$M$2744,MATCH('88101-daily-summary-by-site'!$A1204&amp;'88101-daily-summary-by-site'!G$2&amp;'88101-daily-summary-by-site'!G$3,'AQS-88101'!$AC$2:$AC$2744&amp;'AQS-88101'!$E$2:$E$2744&amp;'AQS-88101'!$G$2:$G$2744,0)),""),"")</f>
        <v/>
      </c>
      <c r="H1204" s="42" t="str">
        <f t="array" ref="H1204">IFERROR(IF(INDEX('AQS-88101'!$M$2:$M$2744,MATCH('88101-daily-summary-by-site'!$A1204&amp;'88101-daily-summary-by-site'!H$2&amp;'88101-daily-summary-by-site'!H$3,'AQS-88101'!$AC$2:$AC$2744&amp;'AQS-88101'!$E$2:$E$2744&amp;'AQS-88101'!$G$2:$G$2744,0))&lt;&gt;"",INDEX('AQS-88101'!$M$2:$M$2744,MATCH('88101-daily-summary-by-site'!$A1204&amp;'88101-daily-summary-by-site'!H$2&amp;'88101-daily-summary-by-site'!H$3,'AQS-88101'!$AC$2:$AC$2744&amp;'AQS-88101'!$E$2:$E$2744&amp;'AQS-88101'!$G$2:$G$2744,0)),""),"")</f>
        <v/>
      </c>
      <c r="I1204" s="108" t="str">
        <f t="array" ref="I1204">IFERROR(IF(INDEX('AQS-88101'!$M$2:$M$2744,MATCH('88101-daily-summary-by-site'!$A1204&amp;'88101-daily-summary-by-site'!I$2&amp;'88101-daily-summary-by-site'!I$3,'AQS-88101'!$AC$2:$AC$2744&amp;'AQS-88101'!$E$2:$E$2744&amp;'AQS-88101'!$G$2:$G$2744,0))&lt;&gt;"",INDEX('AQS-88101'!$M$2:$M$2744,MATCH('88101-daily-summary-by-site'!$A1204&amp;'88101-daily-summary-by-site'!I$2&amp;'88101-daily-summary-by-site'!I$3,'AQS-88101'!$AC$2:$AC$2744&amp;'AQS-88101'!$E$2:$E$2744&amp;'AQS-88101'!$G$2:$G$2744,0)),""),"")</f>
        <v/>
      </c>
      <c r="L1204" s="107" t="str">
        <f t="shared" si="90"/>
        <v/>
      </c>
      <c r="M1204" s="42" t="str">
        <f t="shared" si="91"/>
        <v/>
      </c>
      <c r="N1204" s="42" t="str">
        <f t="shared" si="92"/>
        <v/>
      </c>
      <c r="O1204" s="108" t="str">
        <f t="shared" si="93"/>
        <v/>
      </c>
    </row>
    <row r="1205" spans="1:15" x14ac:dyDescent="0.25">
      <c r="A1205" s="79">
        <f t="shared" si="94"/>
        <v>39663</v>
      </c>
      <c r="B1205" s="107" t="str">
        <f t="array" ref="B1205">IFERROR(IF(INDEX('AQS-88101'!$M$2:$M$2744,MATCH('88101-daily-summary-by-site'!$A1205&amp;'88101-daily-summary-by-site'!B$2&amp;'88101-daily-summary-by-site'!B$3,'AQS-88101'!$AC$2:$AC$2744&amp;'AQS-88101'!$E$2:$E$2744&amp;'AQS-88101'!$G$2:$G$2744,0))&lt;&gt;"",INDEX('AQS-88101'!$M$2:$M$2744,MATCH('88101-daily-summary-by-site'!$A1205&amp;'88101-daily-summary-by-site'!B$2&amp;'88101-daily-summary-by-site'!B$3,'AQS-88101'!$AC$2:$AC$2744&amp;'AQS-88101'!$E$2:$E$2744&amp;'AQS-88101'!$G$2:$G$2744,0)),""),"")</f>
        <v/>
      </c>
      <c r="C1205" s="42" t="str">
        <f t="array" ref="C1205">IFERROR(IF(INDEX('AQS-88101'!$M$2:$M$2744,MATCH('88101-daily-summary-by-site'!$A1205&amp;'88101-daily-summary-by-site'!C$2&amp;'88101-daily-summary-by-site'!C$3,'AQS-88101'!$AC$2:$AC$2744&amp;'AQS-88101'!$E$2:$E$2744&amp;'AQS-88101'!$G$2:$G$2744,0))&lt;&gt;"",INDEX('AQS-88101'!$M$2:$M$2744,MATCH('88101-daily-summary-by-site'!$A1205&amp;'88101-daily-summary-by-site'!C$2&amp;'88101-daily-summary-by-site'!C$3,'AQS-88101'!$AC$2:$AC$2744&amp;'AQS-88101'!$E$2:$E$2744&amp;'AQS-88101'!$G$2:$G$2744,0)),""),"")</f>
        <v/>
      </c>
      <c r="D1205" s="42" t="str">
        <f t="array" ref="D1205">IFERROR(IF(INDEX('AQS-88101'!$M$2:$M$2744,MATCH('88101-daily-summary-by-site'!$A1205&amp;'88101-daily-summary-by-site'!D$2&amp;'88101-daily-summary-by-site'!D$3,'AQS-88101'!$AC$2:$AC$2744&amp;'AQS-88101'!$E$2:$E$2744&amp;'AQS-88101'!$G$2:$G$2744,0))&lt;&gt;"",INDEX('AQS-88101'!$M$2:$M$2744,MATCH('88101-daily-summary-by-site'!$A1205&amp;'88101-daily-summary-by-site'!D$2&amp;'88101-daily-summary-by-site'!D$3,'AQS-88101'!$AC$2:$AC$2744&amp;'AQS-88101'!$E$2:$E$2744&amp;'AQS-88101'!$G$2:$G$2744,0)),""),"")</f>
        <v/>
      </c>
      <c r="E1205" s="42" t="str">
        <f t="array" ref="E1205">IFERROR(IF(INDEX('AQS-88101'!$M$2:$M$2744,MATCH('88101-daily-summary-by-site'!$A1205&amp;'88101-daily-summary-by-site'!E$2&amp;'88101-daily-summary-by-site'!E$3,'AQS-88101'!$AC$2:$AC$2744&amp;'AQS-88101'!$E$2:$E$2744&amp;'AQS-88101'!$G$2:$G$2744,0))&lt;&gt;"",INDEX('AQS-88101'!$M$2:$M$2744,MATCH('88101-daily-summary-by-site'!$A1205&amp;'88101-daily-summary-by-site'!E$2&amp;'88101-daily-summary-by-site'!E$3,'AQS-88101'!$AC$2:$AC$2744&amp;'AQS-88101'!$E$2:$E$2744&amp;'AQS-88101'!$G$2:$G$2744,0)),""),"")</f>
        <v/>
      </c>
      <c r="F1205" s="42" t="str">
        <f t="array" ref="F1205">IFERROR(IF(INDEX('AQS-88101'!$M$2:$M$2744,MATCH('88101-daily-summary-by-site'!$A1205&amp;'88101-daily-summary-by-site'!F$2&amp;'88101-daily-summary-by-site'!F$3,'AQS-88101'!$AC$2:$AC$2744&amp;'AQS-88101'!$E$2:$E$2744&amp;'AQS-88101'!$G$2:$G$2744,0))&lt;&gt;"",INDEX('AQS-88101'!$M$2:$M$2744,MATCH('88101-daily-summary-by-site'!$A1205&amp;'88101-daily-summary-by-site'!F$2&amp;'88101-daily-summary-by-site'!F$3,'AQS-88101'!$AC$2:$AC$2744&amp;'AQS-88101'!$E$2:$E$2744&amp;'AQS-88101'!$G$2:$G$2744,0)),""),"")</f>
        <v/>
      </c>
      <c r="G1205" s="42" t="str">
        <f t="array" ref="G1205">IFERROR(IF(INDEX('AQS-88101'!$M$2:$M$2744,MATCH('88101-daily-summary-by-site'!$A1205&amp;'88101-daily-summary-by-site'!G$2&amp;'88101-daily-summary-by-site'!G$3,'AQS-88101'!$AC$2:$AC$2744&amp;'AQS-88101'!$E$2:$E$2744&amp;'AQS-88101'!$G$2:$G$2744,0))&lt;&gt;"",INDEX('AQS-88101'!$M$2:$M$2744,MATCH('88101-daily-summary-by-site'!$A1205&amp;'88101-daily-summary-by-site'!G$2&amp;'88101-daily-summary-by-site'!G$3,'AQS-88101'!$AC$2:$AC$2744&amp;'AQS-88101'!$E$2:$E$2744&amp;'AQS-88101'!$G$2:$G$2744,0)),""),"")</f>
        <v/>
      </c>
      <c r="H1205" s="42" t="str">
        <f t="array" ref="H1205">IFERROR(IF(INDEX('AQS-88101'!$M$2:$M$2744,MATCH('88101-daily-summary-by-site'!$A1205&amp;'88101-daily-summary-by-site'!H$2&amp;'88101-daily-summary-by-site'!H$3,'AQS-88101'!$AC$2:$AC$2744&amp;'AQS-88101'!$E$2:$E$2744&amp;'AQS-88101'!$G$2:$G$2744,0))&lt;&gt;"",INDEX('AQS-88101'!$M$2:$M$2744,MATCH('88101-daily-summary-by-site'!$A1205&amp;'88101-daily-summary-by-site'!H$2&amp;'88101-daily-summary-by-site'!H$3,'AQS-88101'!$AC$2:$AC$2744&amp;'AQS-88101'!$E$2:$E$2744&amp;'AQS-88101'!$G$2:$G$2744,0)),""),"")</f>
        <v/>
      </c>
      <c r="I1205" s="108" t="str">
        <f t="array" ref="I1205">IFERROR(IF(INDEX('AQS-88101'!$M$2:$M$2744,MATCH('88101-daily-summary-by-site'!$A1205&amp;'88101-daily-summary-by-site'!I$2&amp;'88101-daily-summary-by-site'!I$3,'AQS-88101'!$AC$2:$AC$2744&amp;'AQS-88101'!$E$2:$E$2744&amp;'AQS-88101'!$G$2:$G$2744,0))&lt;&gt;"",INDEX('AQS-88101'!$M$2:$M$2744,MATCH('88101-daily-summary-by-site'!$A1205&amp;'88101-daily-summary-by-site'!I$2&amp;'88101-daily-summary-by-site'!I$3,'AQS-88101'!$AC$2:$AC$2744&amp;'AQS-88101'!$E$2:$E$2744&amp;'AQS-88101'!$G$2:$G$2744,0)),""),"")</f>
        <v/>
      </c>
      <c r="L1205" s="107" t="str">
        <f t="shared" si="90"/>
        <v/>
      </c>
      <c r="M1205" s="42" t="str">
        <f t="shared" si="91"/>
        <v/>
      </c>
      <c r="N1205" s="42" t="str">
        <f t="shared" si="92"/>
        <v/>
      </c>
      <c r="O1205" s="108" t="str">
        <f t="shared" si="93"/>
        <v/>
      </c>
    </row>
    <row r="1206" spans="1:15" x14ac:dyDescent="0.25">
      <c r="A1206" s="79">
        <f t="shared" si="94"/>
        <v>39664</v>
      </c>
      <c r="B1206" s="107">
        <f t="array" ref="B1206">IFERROR(IF(INDEX('AQS-88101'!$M$2:$M$2744,MATCH('88101-daily-summary-by-site'!$A1206&amp;'88101-daily-summary-by-site'!B$2&amp;'88101-daily-summary-by-site'!B$3,'AQS-88101'!$AC$2:$AC$2744&amp;'AQS-88101'!$E$2:$E$2744&amp;'AQS-88101'!$G$2:$G$2744,0))&lt;&gt;"",INDEX('AQS-88101'!$M$2:$M$2744,MATCH('88101-daily-summary-by-site'!$A1206&amp;'88101-daily-summary-by-site'!B$2&amp;'88101-daily-summary-by-site'!B$3,'AQS-88101'!$AC$2:$AC$2744&amp;'AQS-88101'!$E$2:$E$2744&amp;'AQS-88101'!$G$2:$G$2744,0)),""),"")</f>
        <v>3.1</v>
      </c>
      <c r="C1206" s="42">
        <f t="array" ref="C1206">IFERROR(IF(INDEX('AQS-88101'!$M$2:$M$2744,MATCH('88101-daily-summary-by-site'!$A1206&amp;'88101-daily-summary-by-site'!C$2&amp;'88101-daily-summary-by-site'!C$3,'AQS-88101'!$AC$2:$AC$2744&amp;'AQS-88101'!$E$2:$E$2744&amp;'AQS-88101'!$G$2:$G$2744,0))&lt;&gt;"",INDEX('AQS-88101'!$M$2:$M$2744,MATCH('88101-daily-summary-by-site'!$A1206&amp;'88101-daily-summary-by-site'!C$2&amp;'88101-daily-summary-by-site'!C$3,'AQS-88101'!$AC$2:$AC$2744&amp;'AQS-88101'!$E$2:$E$2744&amp;'AQS-88101'!$G$2:$G$2744,0)),""),"")</f>
        <v>3</v>
      </c>
      <c r="D1206" s="42" t="str">
        <f t="array" ref="D1206">IFERROR(IF(INDEX('AQS-88101'!$M$2:$M$2744,MATCH('88101-daily-summary-by-site'!$A1206&amp;'88101-daily-summary-by-site'!D$2&amp;'88101-daily-summary-by-site'!D$3,'AQS-88101'!$AC$2:$AC$2744&amp;'AQS-88101'!$E$2:$E$2744&amp;'AQS-88101'!$G$2:$G$2744,0))&lt;&gt;"",INDEX('AQS-88101'!$M$2:$M$2744,MATCH('88101-daily-summary-by-site'!$A1206&amp;'88101-daily-summary-by-site'!D$2&amp;'88101-daily-summary-by-site'!D$3,'AQS-88101'!$AC$2:$AC$2744&amp;'AQS-88101'!$E$2:$E$2744&amp;'AQS-88101'!$G$2:$G$2744,0)),""),"")</f>
        <v/>
      </c>
      <c r="E1206" s="42" t="str">
        <f t="array" ref="E1206">IFERROR(IF(INDEX('AQS-88101'!$M$2:$M$2744,MATCH('88101-daily-summary-by-site'!$A1206&amp;'88101-daily-summary-by-site'!E$2&amp;'88101-daily-summary-by-site'!E$3,'AQS-88101'!$AC$2:$AC$2744&amp;'AQS-88101'!$E$2:$E$2744&amp;'AQS-88101'!$G$2:$G$2744,0))&lt;&gt;"",INDEX('AQS-88101'!$M$2:$M$2744,MATCH('88101-daily-summary-by-site'!$A1206&amp;'88101-daily-summary-by-site'!E$2&amp;'88101-daily-summary-by-site'!E$3,'AQS-88101'!$AC$2:$AC$2744&amp;'AQS-88101'!$E$2:$E$2744&amp;'AQS-88101'!$G$2:$G$2744,0)),""),"")</f>
        <v/>
      </c>
      <c r="F1206" s="42" t="str">
        <f t="array" ref="F1206">IFERROR(IF(INDEX('AQS-88101'!$M$2:$M$2744,MATCH('88101-daily-summary-by-site'!$A1206&amp;'88101-daily-summary-by-site'!F$2&amp;'88101-daily-summary-by-site'!F$3,'AQS-88101'!$AC$2:$AC$2744&amp;'AQS-88101'!$E$2:$E$2744&amp;'AQS-88101'!$G$2:$G$2744,0))&lt;&gt;"",INDEX('AQS-88101'!$M$2:$M$2744,MATCH('88101-daily-summary-by-site'!$A1206&amp;'88101-daily-summary-by-site'!F$2&amp;'88101-daily-summary-by-site'!F$3,'AQS-88101'!$AC$2:$AC$2744&amp;'AQS-88101'!$E$2:$E$2744&amp;'AQS-88101'!$G$2:$G$2744,0)),""),"")</f>
        <v/>
      </c>
      <c r="G1206" s="42" t="str">
        <f t="array" ref="G1206">IFERROR(IF(INDEX('AQS-88101'!$M$2:$M$2744,MATCH('88101-daily-summary-by-site'!$A1206&amp;'88101-daily-summary-by-site'!G$2&amp;'88101-daily-summary-by-site'!G$3,'AQS-88101'!$AC$2:$AC$2744&amp;'AQS-88101'!$E$2:$E$2744&amp;'AQS-88101'!$G$2:$G$2744,0))&lt;&gt;"",INDEX('AQS-88101'!$M$2:$M$2744,MATCH('88101-daily-summary-by-site'!$A1206&amp;'88101-daily-summary-by-site'!G$2&amp;'88101-daily-summary-by-site'!G$3,'AQS-88101'!$AC$2:$AC$2744&amp;'AQS-88101'!$E$2:$E$2744&amp;'AQS-88101'!$G$2:$G$2744,0)),""),"")</f>
        <v/>
      </c>
      <c r="H1206" s="42" t="str">
        <f t="array" ref="H1206">IFERROR(IF(INDEX('AQS-88101'!$M$2:$M$2744,MATCH('88101-daily-summary-by-site'!$A1206&amp;'88101-daily-summary-by-site'!H$2&amp;'88101-daily-summary-by-site'!H$3,'AQS-88101'!$AC$2:$AC$2744&amp;'AQS-88101'!$E$2:$E$2744&amp;'AQS-88101'!$G$2:$G$2744,0))&lt;&gt;"",INDEX('AQS-88101'!$M$2:$M$2744,MATCH('88101-daily-summary-by-site'!$A1206&amp;'88101-daily-summary-by-site'!H$2&amp;'88101-daily-summary-by-site'!H$3,'AQS-88101'!$AC$2:$AC$2744&amp;'AQS-88101'!$E$2:$E$2744&amp;'AQS-88101'!$G$2:$G$2744,0)),""),"")</f>
        <v/>
      </c>
      <c r="I1206" s="108" t="str">
        <f t="array" ref="I1206">IFERROR(IF(INDEX('AQS-88101'!$M$2:$M$2744,MATCH('88101-daily-summary-by-site'!$A1206&amp;'88101-daily-summary-by-site'!I$2&amp;'88101-daily-summary-by-site'!I$3,'AQS-88101'!$AC$2:$AC$2744&amp;'AQS-88101'!$E$2:$E$2744&amp;'AQS-88101'!$G$2:$G$2744,0))&lt;&gt;"",INDEX('AQS-88101'!$M$2:$M$2744,MATCH('88101-daily-summary-by-site'!$A1206&amp;'88101-daily-summary-by-site'!I$2&amp;'88101-daily-summary-by-site'!I$3,'AQS-88101'!$AC$2:$AC$2744&amp;'AQS-88101'!$E$2:$E$2744&amp;'AQS-88101'!$G$2:$G$2744,0)),""),"")</f>
        <v/>
      </c>
      <c r="L1206" s="107">
        <f t="shared" si="90"/>
        <v>3.1</v>
      </c>
      <c r="M1206" s="42" t="str">
        <f t="shared" si="91"/>
        <v/>
      </c>
      <c r="N1206" s="42" t="str">
        <f t="shared" si="92"/>
        <v/>
      </c>
      <c r="O1206" s="108" t="str">
        <f t="shared" si="93"/>
        <v/>
      </c>
    </row>
    <row r="1207" spans="1:15" x14ac:dyDescent="0.25">
      <c r="A1207" s="79">
        <f t="shared" si="94"/>
        <v>39665</v>
      </c>
      <c r="B1207" s="107" t="str">
        <f t="array" ref="B1207">IFERROR(IF(INDEX('AQS-88101'!$M$2:$M$2744,MATCH('88101-daily-summary-by-site'!$A1207&amp;'88101-daily-summary-by-site'!B$2&amp;'88101-daily-summary-by-site'!B$3,'AQS-88101'!$AC$2:$AC$2744&amp;'AQS-88101'!$E$2:$E$2744&amp;'AQS-88101'!$G$2:$G$2744,0))&lt;&gt;"",INDEX('AQS-88101'!$M$2:$M$2744,MATCH('88101-daily-summary-by-site'!$A1207&amp;'88101-daily-summary-by-site'!B$2&amp;'88101-daily-summary-by-site'!B$3,'AQS-88101'!$AC$2:$AC$2744&amp;'AQS-88101'!$E$2:$E$2744&amp;'AQS-88101'!$G$2:$G$2744,0)),""),"")</f>
        <v/>
      </c>
      <c r="C1207" s="42" t="str">
        <f t="array" ref="C1207">IFERROR(IF(INDEX('AQS-88101'!$M$2:$M$2744,MATCH('88101-daily-summary-by-site'!$A1207&amp;'88101-daily-summary-by-site'!C$2&amp;'88101-daily-summary-by-site'!C$3,'AQS-88101'!$AC$2:$AC$2744&amp;'AQS-88101'!$E$2:$E$2744&amp;'AQS-88101'!$G$2:$G$2744,0))&lt;&gt;"",INDEX('AQS-88101'!$M$2:$M$2744,MATCH('88101-daily-summary-by-site'!$A1207&amp;'88101-daily-summary-by-site'!C$2&amp;'88101-daily-summary-by-site'!C$3,'AQS-88101'!$AC$2:$AC$2744&amp;'AQS-88101'!$E$2:$E$2744&amp;'AQS-88101'!$G$2:$G$2744,0)),""),"")</f>
        <v/>
      </c>
      <c r="D1207" s="42" t="str">
        <f t="array" ref="D1207">IFERROR(IF(INDEX('AQS-88101'!$M$2:$M$2744,MATCH('88101-daily-summary-by-site'!$A1207&amp;'88101-daily-summary-by-site'!D$2&amp;'88101-daily-summary-by-site'!D$3,'AQS-88101'!$AC$2:$AC$2744&amp;'AQS-88101'!$E$2:$E$2744&amp;'AQS-88101'!$G$2:$G$2744,0))&lt;&gt;"",INDEX('AQS-88101'!$M$2:$M$2744,MATCH('88101-daily-summary-by-site'!$A1207&amp;'88101-daily-summary-by-site'!D$2&amp;'88101-daily-summary-by-site'!D$3,'AQS-88101'!$AC$2:$AC$2744&amp;'AQS-88101'!$E$2:$E$2744&amp;'AQS-88101'!$G$2:$G$2744,0)),""),"")</f>
        <v/>
      </c>
      <c r="E1207" s="42" t="str">
        <f t="array" ref="E1207">IFERROR(IF(INDEX('AQS-88101'!$M$2:$M$2744,MATCH('88101-daily-summary-by-site'!$A1207&amp;'88101-daily-summary-by-site'!E$2&amp;'88101-daily-summary-by-site'!E$3,'AQS-88101'!$AC$2:$AC$2744&amp;'AQS-88101'!$E$2:$E$2744&amp;'AQS-88101'!$G$2:$G$2744,0))&lt;&gt;"",INDEX('AQS-88101'!$M$2:$M$2744,MATCH('88101-daily-summary-by-site'!$A1207&amp;'88101-daily-summary-by-site'!E$2&amp;'88101-daily-summary-by-site'!E$3,'AQS-88101'!$AC$2:$AC$2744&amp;'AQS-88101'!$E$2:$E$2744&amp;'AQS-88101'!$G$2:$G$2744,0)),""),"")</f>
        <v/>
      </c>
      <c r="F1207" s="42" t="str">
        <f t="array" ref="F1207">IFERROR(IF(INDEX('AQS-88101'!$M$2:$M$2744,MATCH('88101-daily-summary-by-site'!$A1207&amp;'88101-daily-summary-by-site'!F$2&amp;'88101-daily-summary-by-site'!F$3,'AQS-88101'!$AC$2:$AC$2744&amp;'AQS-88101'!$E$2:$E$2744&amp;'AQS-88101'!$G$2:$G$2744,0))&lt;&gt;"",INDEX('AQS-88101'!$M$2:$M$2744,MATCH('88101-daily-summary-by-site'!$A1207&amp;'88101-daily-summary-by-site'!F$2&amp;'88101-daily-summary-by-site'!F$3,'AQS-88101'!$AC$2:$AC$2744&amp;'AQS-88101'!$E$2:$E$2744&amp;'AQS-88101'!$G$2:$G$2744,0)),""),"")</f>
        <v/>
      </c>
      <c r="G1207" s="42" t="str">
        <f t="array" ref="G1207">IFERROR(IF(INDEX('AQS-88101'!$M$2:$M$2744,MATCH('88101-daily-summary-by-site'!$A1207&amp;'88101-daily-summary-by-site'!G$2&amp;'88101-daily-summary-by-site'!G$3,'AQS-88101'!$AC$2:$AC$2744&amp;'AQS-88101'!$E$2:$E$2744&amp;'AQS-88101'!$G$2:$G$2744,0))&lt;&gt;"",INDEX('AQS-88101'!$M$2:$M$2744,MATCH('88101-daily-summary-by-site'!$A1207&amp;'88101-daily-summary-by-site'!G$2&amp;'88101-daily-summary-by-site'!G$3,'AQS-88101'!$AC$2:$AC$2744&amp;'AQS-88101'!$E$2:$E$2744&amp;'AQS-88101'!$G$2:$G$2744,0)),""),"")</f>
        <v/>
      </c>
      <c r="H1207" s="42" t="str">
        <f t="array" ref="H1207">IFERROR(IF(INDEX('AQS-88101'!$M$2:$M$2744,MATCH('88101-daily-summary-by-site'!$A1207&amp;'88101-daily-summary-by-site'!H$2&amp;'88101-daily-summary-by-site'!H$3,'AQS-88101'!$AC$2:$AC$2744&amp;'AQS-88101'!$E$2:$E$2744&amp;'AQS-88101'!$G$2:$G$2744,0))&lt;&gt;"",INDEX('AQS-88101'!$M$2:$M$2744,MATCH('88101-daily-summary-by-site'!$A1207&amp;'88101-daily-summary-by-site'!H$2&amp;'88101-daily-summary-by-site'!H$3,'AQS-88101'!$AC$2:$AC$2744&amp;'AQS-88101'!$E$2:$E$2744&amp;'AQS-88101'!$G$2:$G$2744,0)),""),"")</f>
        <v/>
      </c>
      <c r="I1207" s="108" t="str">
        <f t="array" ref="I1207">IFERROR(IF(INDEX('AQS-88101'!$M$2:$M$2744,MATCH('88101-daily-summary-by-site'!$A1207&amp;'88101-daily-summary-by-site'!I$2&amp;'88101-daily-summary-by-site'!I$3,'AQS-88101'!$AC$2:$AC$2744&amp;'AQS-88101'!$E$2:$E$2744&amp;'AQS-88101'!$G$2:$G$2744,0))&lt;&gt;"",INDEX('AQS-88101'!$M$2:$M$2744,MATCH('88101-daily-summary-by-site'!$A1207&amp;'88101-daily-summary-by-site'!I$2&amp;'88101-daily-summary-by-site'!I$3,'AQS-88101'!$AC$2:$AC$2744&amp;'AQS-88101'!$E$2:$E$2744&amp;'AQS-88101'!$G$2:$G$2744,0)),""),"")</f>
        <v/>
      </c>
      <c r="L1207" s="107" t="str">
        <f t="shared" si="90"/>
        <v/>
      </c>
      <c r="M1207" s="42" t="str">
        <f t="shared" si="91"/>
        <v/>
      </c>
      <c r="N1207" s="42" t="str">
        <f t="shared" si="92"/>
        <v/>
      </c>
      <c r="O1207" s="108" t="str">
        <f t="shared" si="93"/>
        <v/>
      </c>
    </row>
    <row r="1208" spans="1:15" x14ac:dyDescent="0.25">
      <c r="A1208" s="79">
        <f t="shared" si="94"/>
        <v>39666</v>
      </c>
      <c r="B1208" s="107" t="str">
        <f t="array" ref="B1208">IFERROR(IF(INDEX('AQS-88101'!$M$2:$M$2744,MATCH('88101-daily-summary-by-site'!$A1208&amp;'88101-daily-summary-by-site'!B$2&amp;'88101-daily-summary-by-site'!B$3,'AQS-88101'!$AC$2:$AC$2744&amp;'AQS-88101'!$E$2:$E$2744&amp;'AQS-88101'!$G$2:$G$2744,0))&lt;&gt;"",INDEX('AQS-88101'!$M$2:$M$2744,MATCH('88101-daily-summary-by-site'!$A1208&amp;'88101-daily-summary-by-site'!B$2&amp;'88101-daily-summary-by-site'!B$3,'AQS-88101'!$AC$2:$AC$2744&amp;'AQS-88101'!$E$2:$E$2744&amp;'AQS-88101'!$G$2:$G$2744,0)),""),"")</f>
        <v/>
      </c>
      <c r="C1208" s="42" t="str">
        <f t="array" ref="C1208">IFERROR(IF(INDEX('AQS-88101'!$M$2:$M$2744,MATCH('88101-daily-summary-by-site'!$A1208&amp;'88101-daily-summary-by-site'!C$2&amp;'88101-daily-summary-by-site'!C$3,'AQS-88101'!$AC$2:$AC$2744&amp;'AQS-88101'!$E$2:$E$2744&amp;'AQS-88101'!$G$2:$G$2744,0))&lt;&gt;"",INDEX('AQS-88101'!$M$2:$M$2744,MATCH('88101-daily-summary-by-site'!$A1208&amp;'88101-daily-summary-by-site'!C$2&amp;'88101-daily-summary-by-site'!C$3,'AQS-88101'!$AC$2:$AC$2744&amp;'AQS-88101'!$E$2:$E$2744&amp;'AQS-88101'!$G$2:$G$2744,0)),""),"")</f>
        <v/>
      </c>
      <c r="D1208" s="42" t="str">
        <f t="array" ref="D1208">IFERROR(IF(INDEX('AQS-88101'!$M$2:$M$2744,MATCH('88101-daily-summary-by-site'!$A1208&amp;'88101-daily-summary-by-site'!D$2&amp;'88101-daily-summary-by-site'!D$3,'AQS-88101'!$AC$2:$AC$2744&amp;'AQS-88101'!$E$2:$E$2744&amp;'AQS-88101'!$G$2:$G$2744,0))&lt;&gt;"",INDEX('AQS-88101'!$M$2:$M$2744,MATCH('88101-daily-summary-by-site'!$A1208&amp;'88101-daily-summary-by-site'!D$2&amp;'88101-daily-summary-by-site'!D$3,'AQS-88101'!$AC$2:$AC$2744&amp;'AQS-88101'!$E$2:$E$2744&amp;'AQS-88101'!$G$2:$G$2744,0)),""),"")</f>
        <v/>
      </c>
      <c r="E1208" s="42" t="str">
        <f t="array" ref="E1208">IFERROR(IF(INDEX('AQS-88101'!$M$2:$M$2744,MATCH('88101-daily-summary-by-site'!$A1208&amp;'88101-daily-summary-by-site'!E$2&amp;'88101-daily-summary-by-site'!E$3,'AQS-88101'!$AC$2:$AC$2744&amp;'AQS-88101'!$E$2:$E$2744&amp;'AQS-88101'!$G$2:$G$2744,0))&lt;&gt;"",INDEX('AQS-88101'!$M$2:$M$2744,MATCH('88101-daily-summary-by-site'!$A1208&amp;'88101-daily-summary-by-site'!E$2&amp;'88101-daily-summary-by-site'!E$3,'AQS-88101'!$AC$2:$AC$2744&amp;'AQS-88101'!$E$2:$E$2744&amp;'AQS-88101'!$G$2:$G$2744,0)),""),"")</f>
        <v/>
      </c>
      <c r="F1208" s="42" t="str">
        <f t="array" ref="F1208">IFERROR(IF(INDEX('AQS-88101'!$M$2:$M$2744,MATCH('88101-daily-summary-by-site'!$A1208&amp;'88101-daily-summary-by-site'!F$2&amp;'88101-daily-summary-by-site'!F$3,'AQS-88101'!$AC$2:$AC$2744&amp;'AQS-88101'!$E$2:$E$2744&amp;'AQS-88101'!$G$2:$G$2744,0))&lt;&gt;"",INDEX('AQS-88101'!$M$2:$M$2744,MATCH('88101-daily-summary-by-site'!$A1208&amp;'88101-daily-summary-by-site'!F$2&amp;'88101-daily-summary-by-site'!F$3,'AQS-88101'!$AC$2:$AC$2744&amp;'AQS-88101'!$E$2:$E$2744&amp;'AQS-88101'!$G$2:$G$2744,0)),""),"")</f>
        <v/>
      </c>
      <c r="G1208" s="42" t="str">
        <f t="array" ref="G1208">IFERROR(IF(INDEX('AQS-88101'!$M$2:$M$2744,MATCH('88101-daily-summary-by-site'!$A1208&amp;'88101-daily-summary-by-site'!G$2&amp;'88101-daily-summary-by-site'!G$3,'AQS-88101'!$AC$2:$AC$2744&amp;'AQS-88101'!$E$2:$E$2744&amp;'AQS-88101'!$G$2:$G$2744,0))&lt;&gt;"",INDEX('AQS-88101'!$M$2:$M$2744,MATCH('88101-daily-summary-by-site'!$A1208&amp;'88101-daily-summary-by-site'!G$2&amp;'88101-daily-summary-by-site'!G$3,'AQS-88101'!$AC$2:$AC$2744&amp;'AQS-88101'!$E$2:$E$2744&amp;'AQS-88101'!$G$2:$G$2744,0)),""),"")</f>
        <v/>
      </c>
      <c r="H1208" s="42" t="str">
        <f t="array" ref="H1208">IFERROR(IF(INDEX('AQS-88101'!$M$2:$M$2744,MATCH('88101-daily-summary-by-site'!$A1208&amp;'88101-daily-summary-by-site'!H$2&amp;'88101-daily-summary-by-site'!H$3,'AQS-88101'!$AC$2:$AC$2744&amp;'AQS-88101'!$E$2:$E$2744&amp;'AQS-88101'!$G$2:$G$2744,0))&lt;&gt;"",INDEX('AQS-88101'!$M$2:$M$2744,MATCH('88101-daily-summary-by-site'!$A1208&amp;'88101-daily-summary-by-site'!H$2&amp;'88101-daily-summary-by-site'!H$3,'AQS-88101'!$AC$2:$AC$2744&amp;'AQS-88101'!$E$2:$E$2744&amp;'AQS-88101'!$G$2:$G$2744,0)),""),"")</f>
        <v/>
      </c>
      <c r="I1208" s="108" t="str">
        <f t="array" ref="I1208">IFERROR(IF(INDEX('AQS-88101'!$M$2:$M$2744,MATCH('88101-daily-summary-by-site'!$A1208&amp;'88101-daily-summary-by-site'!I$2&amp;'88101-daily-summary-by-site'!I$3,'AQS-88101'!$AC$2:$AC$2744&amp;'AQS-88101'!$E$2:$E$2744&amp;'AQS-88101'!$G$2:$G$2744,0))&lt;&gt;"",INDEX('AQS-88101'!$M$2:$M$2744,MATCH('88101-daily-summary-by-site'!$A1208&amp;'88101-daily-summary-by-site'!I$2&amp;'88101-daily-summary-by-site'!I$3,'AQS-88101'!$AC$2:$AC$2744&amp;'AQS-88101'!$E$2:$E$2744&amp;'AQS-88101'!$G$2:$G$2744,0)),""),"")</f>
        <v/>
      </c>
      <c r="L1208" s="107" t="str">
        <f t="shared" si="90"/>
        <v/>
      </c>
      <c r="M1208" s="42" t="str">
        <f t="shared" si="91"/>
        <v/>
      </c>
      <c r="N1208" s="42" t="str">
        <f t="shared" si="92"/>
        <v/>
      </c>
      <c r="O1208" s="108" t="str">
        <f t="shared" si="93"/>
        <v/>
      </c>
    </row>
    <row r="1209" spans="1:15" x14ac:dyDescent="0.25">
      <c r="A1209" s="79">
        <f t="shared" si="94"/>
        <v>39667</v>
      </c>
      <c r="B1209" s="107">
        <f t="array" ref="B1209">IFERROR(IF(INDEX('AQS-88101'!$M$2:$M$2744,MATCH('88101-daily-summary-by-site'!$A1209&amp;'88101-daily-summary-by-site'!B$2&amp;'88101-daily-summary-by-site'!B$3,'AQS-88101'!$AC$2:$AC$2744&amp;'AQS-88101'!$E$2:$E$2744&amp;'AQS-88101'!$G$2:$G$2744,0))&lt;&gt;"",INDEX('AQS-88101'!$M$2:$M$2744,MATCH('88101-daily-summary-by-site'!$A1209&amp;'88101-daily-summary-by-site'!B$2&amp;'88101-daily-summary-by-site'!B$3,'AQS-88101'!$AC$2:$AC$2744&amp;'AQS-88101'!$E$2:$E$2744&amp;'AQS-88101'!$G$2:$G$2744,0)),""),"")</f>
        <v>2.1</v>
      </c>
      <c r="C1209" s="42" t="str">
        <f t="array" ref="C1209">IFERROR(IF(INDEX('AQS-88101'!$M$2:$M$2744,MATCH('88101-daily-summary-by-site'!$A1209&amp;'88101-daily-summary-by-site'!C$2&amp;'88101-daily-summary-by-site'!C$3,'AQS-88101'!$AC$2:$AC$2744&amp;'AQS-88101'!$E$2:$E$2744&amp;'AQS-88101'!$G$2:$G$2744,0))&lt;&gt;"",INDEX('AQS-88101'!$M$2:$M$2744,MATCH('88101-daily-summary-by-site'!$A1209&amp;'88101-daily-summary-by-site'!C$2&amp;'88101-daily-summary-by-site'!C$3,'AQS-88101'!$AC$2:$AC$2744&amp;'AQS-88101'!$E$2:$E$2744&amp;'AQS-88101'!$G$2:$G$2744,0)),""),"")</f>
        <v/>
      </c>
      <c r="D1209" s="42" t="str">
        <f t="array" ref="D1209">IFERROR(IF(INDEX('AQS-88101'!$M$2:$M$2744,MATCH('88101-daily-summary-by-site'!$A1209&amp;'88101-daily-summary-by-site'!D$2&amp;'88101-daily-summary-by-site'!D$3,'AQS-88101'!$AC$2:$AC$2744&amp;'AQS-88101'!$E$2:$E$2744&amp;'AQS-88101'!$G$2:$G$2744,0))&lt;&gt;"",INDEX('AQS-88101'!$M$2:$M$2744,MATCH('88101-daily-summary-by-site'!$A1209&amp;'88101-daily-summary-by-site'!D$2&amp;'88101-daily-summary-by-site'!D$3,'AQS-88101'!$AC$2:$AC$2744&amp;'AQS-88101'!$E$2:$E$2744&amp;'AQS-88101'!$G$2:$G$2744,0)),""),"")</f>
        <v/>
      </c>
      <c r="E1209" s="42" t="str">
        <f t="array" ref="E1209">IFERROR(IF(INDEX('AQS-88101'!$M$2:$M$2744,MATCH('88101-daily-summary-by-site'!$A1209&amp;'88101-daily-summary-by-site'!E$2&amp;'88101-daily-summary-by-site'!E$3,'AQS-88101'!$AC$2:$AC$2744&amp;'AQS-88101'!$E$2:$E$2744&amp;'AQS-88101'!$G$2:$G$2744,0))&lt;&gt;"",INDEX('AQS-88101'!$M$2:$M$2744,MATCH('88101-daily-summary-by-site'!$A1209&amp;'88101-daily-summary-by-site'!E$2&amp;'88101-daily-summary-by-site'!E$3,'AQS-88101'!$AC$2:$AC$2744&amp;'AQS-88101'!$E$2:$E$2744&amp;'AQS-88101'!$G$2:$G$2744,0)),""),"")</f>
        <v/>
      </c>
      <c r="F1209" s="42" t="str">
        <f t="array" ref="F1209">IFERROR(IF(INDEX('AQS-88101'!$M$2:$M$2744,MATCH('88101-daily-summary-by-site'!$A1209&amp;'88101-daily-summary-by-site'!F$2&amp;'88101-daily-summary-by-site'!F$3,'AQS-88101'!$AC$2:$AC$2744&amp;'AQS-88101'!$E$2:$E$2744&amp;'AQS-88101'!$G$2:$G$2744,0))&lt;&gt;"",INDEX('AQS-88101'!$M$2:$M$2744,MATCH('88101-daily-summary-by-site'!$A1209&amp;'88101-daily-summary-by-site'!F$2&amp;'88101-daily-summary-by-site'!F$3,'AQS-88101'!$AC$2:$AC$2744&amp;'AQS-88101'!$E$2:$E$2744&amp;'AQS-88101'!$G$2:$G$2744,0)),""),"")</f>
        <v/>
      </c>
      <c r="G1209" s="42" t="str">
        <f t="array" ref="G1209">IFERROR(IF(INDEX('AQS-88101'!$M$2:$M$2744,MATCH('88101-daily-summary-by-site'!$A1209&amp;'88101-daily-summary-by-site'!G$2&amp;'88101-daily-summary-by-site'!G$3,'AQS-88101'!$AC$2:$AC$2744&amp;'AQS-88101'!$E$2:$E$2744&amp;'AQS-88101'!$G$2:$G$2744,0))&lt;&gt;"",INDEX('AQS-88101'!$M$2:$M$2744,MATCH('88101-daily-summary-by-site'!$A1209&amp;'88101-daily-summary-by-site'!G$2&amp;'88101-daily-summary-by-site'!G$3,'AQS-88101'!$AC$2:$AC$2744&amp;'AQS-88101'!$E$2:$E$2744&amp;'AQS-88101'!$G$2:$G$2744,0)),""),"")</f>
        <v/>
      </c>
      <c r="H1209" s="42" t="str">
        <f t="array" ref="H1209">IFERROR(IF(INDEX('AQS-88101'!$M$2:$M$2744,MATCH('88101-daily-summary-by-site'!$A1209&amp;'88101-daily-summary-by-site'!H$2&amp;'88101-daily-summary-by-site'!H$3,'AQS-88101'!$AC$2:$AC$2744&amp;'AQS-88101'!$E$2:$E$2744&amp;'AQS-88101'!$G$2:$G$2744,0))&lt;&gt;"",INDEX('AQS-88101'!$M$2:$M$2744,MATCH('88101-daily-summary-by-site'!$A1209&amp;'88101-daily-summary-by-site'!H$2&amp;'88101-daily-summary-by-site'!H$3,'AQS-88101'!$AC$2:$AC$2744&amp;'AQS-88101'!$E$2:$E$2744&amp;'AQS-88101'!$G$2:$G$2744,0)),""),"")</f>
        <v/>
      </c>
      <c r="I1209" s="108" t="str">
        <f t="array" ref="I1209">IFERROR(IF(INDEX('AQS-88101'!$M$2:$M$2744,MATCH('88101-daily-summary-by-site'!$A1209&amp;'88101-daily-summary-by-site'!I$2&amp;'88101-daily-summary-by-site'!I$3,'AQS-88101'!$AC$2:$AC$2744&amp;'AQS-88101'!$E$2:$E$2744&amp;'AQS-88101'!$G$2:$G$2744,0))&lt;&gt;"",INDEX('AQS-88101'!$M$2:$M$2744,MATCH('88101-daily-summary-by-site'!$A1209&amp;'88101-daily-summary-by-site'!I$2&amp;'88101-daily-summary-by-site'!I$3,'AQS-88101'!$AC$2:$AC$2744&amp;'AQS-88101'!$E$2:$E$2744&amp;'AQS-88101'!$G$2:$G$2744,0)),""),"")</f>
        <v/>
      </c>
      <c r="L1209" s="107">
        <f t="shared" si="90"/>
        <v>2.1</v>
      </c>
      <c r="M1209" s="42" t="str">
        <f t="shared" si="91"/>
        <v/>
      </c>
      <c r="N1209" s="42" t="str">
        <f t="shared" si="92"/>
        <v/>
      </c>
      <c r="O1209" s="108" t="str">
        <f t="shared" si="93"/>
        <v/>
      </c>
    </row>
    <row r="1210" spans="1:15" x14ac:dyDescent="0.25">
      <c r="A1210" s="79">
        <f t="shared" si="94"/>
        <v>39668</v>
      </c>
      <c r="B1210" s="107" t="str">
        <f t="array" ref="B1210">IFERROR(IF(INDEX('AQS-88101'!$M$2:$M$2744,MATCH('88101-daily-summary-by-site'!$A1210&amp;'88101-daily-summary-by-site'!B$2&amp;'88101-daily-summary-by-site'!B$3,'AQS-88101'!$AC$2:$AC$2744&amp;'AQS-88101'!$E$2:$E$2744&amp;'AQS-88101'!$G$2:$G$2744,0))&lt;&gt;"",INDEX('AQS-88101'!$M$2:$M$2744,MATCH('88101-daily-summary-by-site'!$A1210&amp;'88101-daily-summary-by-site'!B$2&amp;'88101-daily-summary-by-site'!B$3,'AQS-88101'!$AC$2:$AC$2744&amp;'AQS-88101'!$E$2:$E$2744&amp;'AQS-88101'!$G$2:$G$2744,0)),""),"")</f>
        <v/>
      </c>
      <c r="C1210" s="42" t="str">
        <f t="array" ref="C1210">IFERROR(IF(INDEX('AQS-88101'!$M$2:$M$2744,MATCH('88101-daily-summary-by-site'!$A1210&amp;'88101-daily-summary-by-site'!C$2&amp;'88101-daily-summary-by-site'!C$3,'AQS-88101'!$AC$2:$AC$2744&amp;'AQS-88101'!$E$2:$E$2744&amp;'AQS-88101'!$G$2:$G$2744,0))&lt;&gt;"",INDEX('AQS-88101'!$M$2:$M$2744,MATCH('88101-daily-summary-by-site'!$A1210&amp;'88101-daily-summary-by-site'!C$2&amp;'88101-daily-summary-by-site'!C$3,'AQS-88101'!$AC$2:$AC$2744&amp;'AQS-88101'!$E$2:$E$2744&amp;'AQS-88101'!$G$2:$G$2744,0)),""),"")</f>
        <v/>
      </c>
      <c r="D1210" s="42" t="str">
        <f t="array" ref="D1210">IFERROR(IF(INDEX('AQS-88101'!$M$2:$M$2744,MATCH('88101-daily-summary-by-site'!$A1210&amp;'88101-daily-summary-by-site'!D$2&amp;'88101-daily-summary-by-site'!D$3,'AQS-88101'!$AC$2:$AC$2744&amp;'AQS-88101'!$E$2:$E$2744&amp;'AQS-88101'!$G$2:$G$2744,0))&lt;&gt;"",INDEX('AQS-88101'!$M$2:$M$2744,MATCH('88101-daily-summary-by-site'!$A1210&amp;'88101-daily-summary-by-site'!D$2&amp;'88101-daily-summary-by-site'!D$3,'AQS-88101'!$AC$2:$AC$2744&amp;'AQS-88101'!$E$2:$E$2744&amp;'AQS-88101'!$G$2:$G$2744,0)),""),"")</f>
        <v/>
      </c>
      <c r="E1210" s="42" t="str">
        <f t="array" ref="E1210">IFERROR(IF(INDEX('AQS-88101'!$M$2:$M$2744,MATCH('88101-daily-summary-by-site'!$A1210&amp;'88101-daily-summary-by-site'!E$2&amp;'88101-daily-summary-by-site'!E$3,'AQS-88101'!$AC$2:$AC$2744&amp;'AQS-88101'!$E$2:$E$2744&amp;'AQS-88101'!$G$2:$G$2744,0))&lt;&gt;"",INDEX('AQS-88101'!$M$2:$M$2744,MATCH('88101-daily-summary-by-site'!$A1210&amp;'88101-daily-summary-by-site'!E$2&amp;'88101-daily-summary-by-site'!E$3,'AQS-88101'!$AC$2:$AC$2744&amp;'AQS-88101'!$E$2:$E$2744&amp;'AQS-88101'!$G$2:$G$2744,0)),""),"")</f>
        <v/>
      </c>
      <c r="F1210" s="42" t="str">
        <f t="array" ref="F1210">IFERROR(IF(INDEX('AQS-88101'!$M$2:$M$2744,MATCH('88101-daily-summary-by-site'!$A1210&amp;'88101-daily-summary-by-site'!F$2&amp;'88101-daily-summary-by-site'!F$3,'AQS-88101'!$AC$2:$AC$2744&amp;'AQS-88101'!$E$2:$E$2744&amp;'AQS-88101'!$G$2:$G$2744,0))&lt;&gt;"",INDEX('AQS-88101'!$M$2:$M$2744,MATCH('88101-daily-summary-by-site'!$A1210&amp;'88101-daily-summary-by-site'!F$2&amp;'88101-daily-summary-by-site'!F$3,'AQS-88101'!$AC$2:$AC$2744&amp;'AQS-88101'!$E$2:$E$2744&amp;'AQS-88101'!$G$2:$G$2744,0)),""),"")</f>
        <v/>
      </c>
      <c r="G1210" s="42" t="str">
        <f t="array" ref="G1210">IFERROR(IF(INDEX('AQS-88101'!$M$2:$M$2744,MATCH('88101-daily-summary-by-site'!$A1210&amp;'88101-daily-summary-by-site'!G$2&amp;'88101-daily-summary-by-site'!G$3,'AQS-88101'!$AC$2:$AC$2744&amp;'AQS-88101'!$E$2:$E$2744&amp;'AQS-88101'!$G$2:$G$2744,0))&lt;&gt;"",INDEX('AQS-88101'!$M$2:$M$2744,MATCH('88101-daily-summary-by-site'!$A1210&amp;'88101-daily-summary-by-site'!G$2&amp;'88101-daily-summary-by-site'!G$3,'AQS-88101'!$AC$2:$AC$2744&amp;'AQS-88101'!$E$2:$E$2744&amp;'AQS-88101'!$G$2:$G$2744,0)),""),"")</f>
        <v/>
      </c>
      <c r="H1210" s="42" t="str">
        <f t="array" ref="H1210">IFERROR(IF(INDEX('AQS-88101'!$M$2:$M$2744,MATCH('88101-daily-summary-by-site'!$A1210&amp;'88101-daily-summary-by-site'!H$2&amp;'88101-daily-summary-by-site'!H$3,'AQS-88101'!$AC$2:$AC$2744&amp;'AQS-88101'!$E$2:$E$2744&amp;'AQS-88101'!$G$2:$G$2744,0))&lt;&gt;"",INDEX('AQS-88101'!$M$2:$M$2744,MATCH('88101-daily-summary-by-site'!$A1210&amp;'88101-daily-summary-by-site'!H$2&amp;'88101-daily-summary-by-site'!H$3,'AQS-88101'!$AC$2:$AC$2744&amp;'AQS-88101'!$E$2:$E$2744&amp;'AQS-88101'!$G$2:$G$2744,0)),""),"")</f>
        <v/>
      </c>
      <c r="I1210" s="108" t="str">
        <f t="array" ref="I1210">IFERROR(IF(INDEX('AQS-88101'!$M$2:$M$2744,MATCH('88101-daily-summary-by-site'!$A1210&amp;'88101-daily-summary-by-site'!I$2&amp;'88101-daily-summary-by-site'!I$3,'AQS-88101'!$AC$2:$AC$2744&amp;'AQS-88101'!$E$2:$E$2744&amp;'AQS-88101'!$G$2:$G$2744,0))&lt;&gt;"",INDEX('AQS-88101'!$M$2:$M$2744,MATCH('88101-daily-summary-by-site'!$A1210&amp;'88101-daily-summary-by-site'!I$2&amp;'88101-daily-summary-by-site'!I$3,'AQS-88101'!$AC$2:$AC$2744&amp;'AQS-88101'!$E$2:$E$2744&amp;'AQS-88101'!$G$2:$G$2744,0)),""),"")</f>
        <v/>
      </c>
      <c r="L1210" s="107" t="str">
        <f t="shared" si="90"/>
        <v/>
      </c>
      <c r="M1210" s="42" t="str">
        <f t="shared" si="91"/>
        <v/>
      </c>
      <c r="N1210" s="42" t="str">
        <f t="shared" si="92"/>
        <v/>
      </c>
      <c r="O1210" s="108" t="str">
        <f t="shared" si="93"/>
        <v/>
      </c>
    </row>
    <row r="1211" spans="1:15" x14ac:dyDescent="0.25">
      <c r="A1211" s="79">
        <f t="shared" si="94"/>
        <v>39669</v>
      </c>
      <c r="B1211" s="107" t="str">
        <f t="array" ref="B1211">IFERROR(IF(INDEX('AQS-88101'!$M$2:$M$2744,MATCH('88101-daily-summary-by-site'!$A1211&amp;'88101-daily-summary-by-site'!B$2&amp;'88101-daily-summary-by-site'!B$3,'AQS-88101'!$AC$2:$AC$2744&amp;'AQS-88101'!$E$2:$E$2744&amp;'AQS-88101'!$G$2:$G$2744,0))&lt;&gt;"",INDEX('AQS-88101'!$M$2:$M$2744,MATCH('88101-daily-summary-by-site'!$A1211&amp;'88101-daily-summary-by-site'!B$2&amp;'88101-daily-summary-by-site'!B$3,'AQS-88101'!$AC$2:$AC$2744&amp;'AQS-88101'!$E$2:$E$2744&amp;'AQS-88101'!$G$2:$G$2744,0)),""),"")</f>
        <v/>
      </c>
      <c r="C1211" s="42" t="str">
        <f t="array" ref="C1211">IFERROR(IF(INDEX('AQS-88101'!$M$2:$M$2744,MATCH('88101-daily-summary-by-site'!$A1211&amp;'88101-daily-summary-by-site'!C$2&amp;'88101-daily-summary-by-site'!C$3,'AQS-88101'!$AC$2:$AC$2744&amp;'AQS-88101'!$E$2:$E$2744&amp;'AQS-88101'!$G$2:$G$2744,0))&lt;&gt;"",INDEX('AQS-88101'!$M$2:$M$2744,MATCH('88101-daily-summary-by-site'!$A1211&amp;'88101-daily-summary-by-site'!C$2&amp;'88101-daily-summary-by-site'!C$3,'AQS-88101'!$AC$2:$AC$2744&amp;'AQS-88101'!$E$2:$E$2744&amp;'AQS-88101'!$G$2:$G$2744,0)),""),"")</f>
        <v/>
      </c>
      <c r="D1211" s="42" t="str">
        <f t="array" ref="D1211">IFERROR(IF(INDEX('AQS-88101'!$M$2:$M$2744,MATCH('88101-daily-summary-by-site'!$A1211&amp;'88101-daily-summary-by-site'!D$2&amp;'88101-daily-summary-by-site'!D$3,'AQS-88101'!$AC$2:$AC$2744&amp;'AQS-88101'!$E$2:$E$2744&amp;'AQS-88101'!$G$2:$G$2744,0))&lt;&gt;"",INDEX('AQS-88101'!$M$2:$M$2744,MATCH('88101-daily-summary-by-site'!$A1211&amp;'88101-daily-summary-by-site'!D$2&amp;'88101-daily-summary-by-site'!D$3,'AQS-88101'!$AC$2:$AC$2744&amp;'AQS-88101'!$E$2:$E$2744&amp;'AQS-88101'!$G$2:$G$2744,0)),""),"")</f>
        <v/>
      </c>
      <c r="E1211" s="42" t="str">
        <f t="array" ref="E1211">IFERROR(IF(INDEX('AQS-88101'!$M$2:$M$2744,MATCH('88101-daily-summary-by-site'!$A1211&amp;'88101-daily-summary-by-site'!E$2&amp;'88101-daily-summary-by-site'!E$3,'AQS-88101'!$AC$2:$AC$2744&amp;'AQS-88101'!$E$2:$E$2744&amp;'AQS-88101'!$G$2:$G$2744,0))&lt;&gt;"",INDEX('AQS-88101'!$M$2:$M$2744,MATCH('88101-daily-summary-by-site'!$A1211&amp;'88101-daily-summary-by-site'!E$2&amp;'88101-daily-summary-by-site'!E$3,'AQS-88101'!$AC$2:$AC$2744&amp;'AQS-88101'!$E$2:$E$2744&amp;'AQS-88101'!$G$2:$G$2744,0)),""),"")</f>
        <v/>
      </c>
      <c r="F1211" s="42" t="str">
        <f t="array" ref="F1211">IFERROR(IF(INDEX('AQS-88101'!$M$2:$M$2744,MATCH('88101-daily-summary-by-site'!$A1211&amp;'88101-daily-summary-by-site'!F$2&amp;'88101-daily-summary-by-site'!F$3,'AQS-88101'!$AC$2:$AC$2744&amp;'AQS-88101'!$E$2:$E$2744&amp;'AQS-88101'!$G$2:$G$2744,0))&lt;&gt;"",INDEX('AQS-88101'!$M$2:$M$2744,MATCH('88101-daily-summary-by-site'!$A1211&amp;'88101-daily-summary-by-site'!F$2&amp;'88101-daily-summary-by-site'!F$3,'AQS-88101'!$AC$2:$AC$2744&amp;'AQS-88101'!$E$2:$E$2744&amp;'AQS-88101'!$G$2:$G$2744,0)),""),"")</f>
        <v/>
      </c>
      <c r="G1211" s="42" t="str">
        <f t="array" ref="G1211">IFERROR(IF(INDEX('AQS-88101'!$M$2:$M$2744,MATCH('88101-daily-summary-by-site'!$A1211&amp;'88101-daily-summary-by-site'!G$2&amp;'88101-daily-summary-by-site'!G$3,'AQS-88101'!$AC$2:$AC$2744&amp;'AQS-88101'!$E$2:$E$2744&amp;'AQS-88101'!$G$2:$G$2744,0))&lt;&gt;"",INDEX('AQS-88101'!$M$2:$M$2744,MATCH('88101-daily-summary-by-site'!$A1211&amp;'88101-daily-summary-by-site'!G$2&amp;'88101-daily-summary-by-site'!G$3,'AQS-88101'!$AC$2:$AC$2744&amp;'AQS-88101'!$E$2:$E$2744&amp;'AQS-88101'!$G$2:$G$2744,0)),""),"")</f>
        <v/>
      </c>
      <c r="H1211" s="42" t="str">
        <f t="array" ref="H1211">IFERROR(IF(INDEX('AQS-88101'!$M$2:$M$2744,MATCH('88101-daily-summary-by-site'!$A1211&amp;'88101-daily-summary-by-site'!H$2&amp;'88101-daily-summary-by-site'!H$3,'AQS-88101'!$AC$2:$AC$2744&amp;'AQS-88101'!$E$2:$E$2744&amp;'AQS-88101'!$G$2:$G$2744,0))&lt;&gt;"",INDEX('AQS-88101'!$M$2:$M$2744,MATCH('88101-daily-summary-by-site'!$A1211&amp;'88101-daily-summary-by-site'!H$2&amp;'88101-daily-summary-by-site'!H$3,'AQS-88101'!$AC$2:$AC$2744&amp;'AQS-88101'!$E$2:$E$2744&amp;'AQS-88101'!$G$2:$G$2744,0)),""),"")</f>
        <v/>
      </c>
      <c r="I1211" s="108" t="str">
        <f t="array" ref="I1211">IFERROR(IF(INDEX('AQS-88101'!$M$2:$M$2744,MATCH('88101-daily-summary-by-site'!$A1211&amp;'88101-daily-summary-by-site'!I$2&amp;'88101-daily-summary-by-site'!I$3,'AQS-88101'!$AC$2:$AC$2744&amp;'AQS-88101'!$E$2:$E$2744&amp;'AQS-88101'!$G$2:$G$2744,0))&lt;&gt;"",INDEX('AQS-88101'!$M$2:$M$2744,MATCH('88101-daily-summary-by-site'!$A1211&amp;'88101-daily-summary-by-site'!I$2&amp;'88101-daily-summary-by-site'!I$3,'AQS-88101'!$AC$2:$AC$2744&amp;'AQS-88101'!$E$2:$E$2744&amp;'AQS-88101'!$G$2:$G$2744,0)),""),"")</f>
        <v/>
      </c>
      <c r="L1211" s="107" t="str">
        <f t="shared" si="90"/>
        <v/>
      </c>
      <c r="M1211" s="42" t="str">
        <f t="shared" si="91"/>
        <v/>
      </c>
      <c r="N1211" s="42" t="str">
        <f t="shared" si="92"/>
        <v/>
      </c>
      <c r="O1211" s="108" t="str">
        <f t="shared" si="93"/>
        <v/>
      </c>
    </row>
    <row r="1212" spans="1:15" x14ac:dyDescent="0.25">
      <c r="A1212" s="79">
        <f t="shared" si="94"/>
        <v>39670</v>
      </c>
      <c r="B1212" s="107">
        <f t="array" ref="B1212">IFERROR(IF(INDEX('AQS-88101'!$M$2:$M$2744,MATCH('88101-daily-summary-by-site'!$A1212&amp;'88101-daily-summary-by-site'!B$2&amp;'88101-daily-summary-by-site'!B$3,'AQS-88101'!$AC$2:$AC$2744&amp;'AQS-88101'!$E$2:$E$2744&amp;'AQS-88101'!$G$2:$G$2744,0))&lt;&gt;"",INDEX('AQS-88101'!$M$2:$M$2744,MATCH('88101-daily-summary-by-site'!$A1212&amp;'88101-daily-summary-by-site'!B$2&amp;'88101-daily-summary-by-site'!B$3,'AQS-88101'!$AC$2:$AC$2744&amp;'AQS-88101'!$E$2:$E$2744&amp;'AQS-88101'!$G$2:$G$2744,0)),""),"")</f>
        <v>1</v>
      </c>
      <c r="C1212" s="42">
        <f t="array" ref="C1212">IFERROR(IF(INDEX('AQS-88101'!$M$2:$M$2744,MATCH('88101-daily-summary-by-site'!$A1212&amp;'88101-daily-summary-by-site'!C$2&amp;'88101-daily-summary-by-site'!C$3,'AQS-88101'!$AC$2:$AC$2744&amp;'AQS-88101'!$E$2:$E$2744&amp;'AQS-88101'!$G$2:$G$2744,0))&lt;&gt;"",INDEX('AQS-88101'!$M$2:$M$2744,MATCH('88101-daily-summary-by-site'!$A1212&amp;'88101-daily-summary-by-site'!C$2&amp;'88101-daily-summary-by-site'!C$3,'AQS-88101'!$AC$2:$AC$2744&amp;'AQS-88101'!$E$2:$E$2744&amp;'AQS-88101'!$G$2:$G$2744,0)),""),"")</f>
        <v>0.9</v>
      </c>
      <c r="D1212" s="42" t="str">
        <f t="array" ref="D1212">IFERROR(IF(INDEX('AQS-88101'!$M$2:$M$2744,MATCH('88101-daily-summary-by-site'!$A1212&amp;'88101-daily-summary-by-site'!D$2&amp;'88101-daily-summary-by-site'!D$3,'AQS-88101'!$AC$2:$AC$2744&amp;'AQS-88101'!$E$2:$E$2744&amp;'AQS-88101'!$G$2:$G$2744,0))&lt;&gt;"",INDEX('AQS-88101'!$M$2:$M$2744,MATCH('88101-daily-summary-by-site'!$A1212&amp;'88101-daily-summary-by-site'!D$2&amp;'88101-daily-summary-by-site'!D$3,'AQS-88101'!$AC$2:$AC$2744&amp;'AQS-88101'!$E$2:$E$2744&amp;'AQS-88101'!$G$2:$G$2744,0)),""),"")</f>
        <v/>
      </c>
      <c r="E1212" s="42" t="str">
        <f t="array" ref="E1212">IFERROR(IF(INDEX('AQS-88101'!$M$2:$M$2744,MATCH('88101-daily-summary-by-site'!$A1212&amp;'88101-daily-summary-by-site'!E$2&amp;'88101-daily-summary-by-site'!E$3,'AQS-88101'!$AC$2:$AC$2744&amp;'AQS-88101'!$E$2:$E$2744&amp;'AQS-88101'!$G$2:$G$2744,0))&lt;&gt;"",INDEX('AQS-88101'!$M$2:$M$2744,MATCH('88101-daily-summary-by-site'!$A1212&amp;'88101-daily-summary-by-site'!E$2&amp;'88101-daily-summary-by-site'!E$3,'AQS-88101'!$AC$2:$AC$2744&amp;'AQS-88101'!$E$2:$E$2744&amp;'AQS-88101'!$G$2:$G$2744,0)),""),"")</f>
        <v/>
      </c>
      <c r="F1212" s="42" t="str">
        <f t="array" ref="F1212">IFERROR(IF(INDEX('AQS-88101'!$M$2:$M$2744,MATCH('88101-daily-summary-by-site'!$A1212&amp;'88101-daily-summary-by-site'!F$2&amp;'88101-daily-summary-by-site'!F$3,'AQS-88101'!$AC$2:$AC$2744&amp;'AQS-88101'!$E$2:$E$2744&amp;'AQS-88101'!$G$2:$G$2744,0))&lt;&gt;"",INDEX('AQS-88101'!$M$2:$M$2744,MATCH('88101-daily-summary-by-site'!$A1212&amp;'88101-daily-summary-by-site'!F$2&amp;'88101-daily-summary-by-site'!F$3,'AQS-88101'!$AC$2:$AC$2744&amp;'AQS-88101'!$E$2:$E$2744&amp;'AQS-88101'!$G$2:$G$2744,0)),""),"")</f>
        <v/>
      </c>
      <c r="G1212" s="42" t="str">
        <f t="array" ref="G1212">IFERROR(IF(INDEX('AQS-88101'!$M$2:$M$2744,MATCH('88101-daily-summary-by-site'!$A1212&amp;'88101-daily-summary-by-site'!G$2&amp;'88101-daily-summary-by-site'!G$3,'AQS-88101'!$AC$2:$AC$2744&amp;'AQS-88101'!$E$2:$E$2744&amp;'AQS-88101'!$G$2:$G$2744,0))&lt;&gt;"",INDEX('AQS-88101'!$M$2:$M$2744,MATCH('88101-daily-summary-by-site'!$A1212&amp;'88101-daily-summary-by-site'!G$2&amp;'88101-daily-summary-by-site'!G$3,'AQS-88101'!$AC$2:$AC$2744&amp;'AQS-88101'!$E$2:$E$2744&amp;'AQS-88101'!$G$2:$G$2744,0)),""),"")</f>
        <v/>
      </c>
      <c r="H1212" s="42" t="str">
        <f t="array" ref="H1212">IFERROR(IF(INDEX('AQS-88101'!$M$2:$M$2744,MATCH('88101-daily-summary-by-site'!$A1212&amp;'88101-daily-summary-by-site'!H$2&amp;'88101-daily-summary-by-site'!H$3,'AQS-88101'!$AC$2:$AC$2744&amp;'AQS-88101'!$E$2:$E$2744&amp;'AQS-88101'!$G$2:$G$2744,0))&lt;&gt;"",INDEX('AQS-88101'!$M$2:$M$2744,MATCH('88101-daily-summary-by-site'!$A1212&amp;'88101-daily-summary-by-site'!H$2&amp;'88101-daily-summary-by-site'!H$3,'AQS-88101'!$AC$2:$AC$2744&amp;'AQS-88101'!$E$2:$E$2744&amp;'AQS-88101'!$G$2:$G$2744,0)),""),"")</f>
        <v/>
      </c>
      <c r="I1212" s="108" t="str">
        <f t="array" ref="I1212">IFERROR(IF(INDEX('AQS-88101'!$M$2:$M$2744,MATCH('88101-daily-summary-by-site'!$A1212&amp;'88101-daily-summary-by-site'!I$2&amp;'88101-daily-summary-by-site'!I$3,'AQS-88101'!$AC$2:$AC$2744&amp;'AQS-88101'!$E$2:$E$2744&amp;'AQS-88101'!$G$2:$G$2744,0))&lt;&gt;"",INDEX('AQS-88101'!$M$2:$M$2744,MATCH('88101-daily-summary-by-site'!$A1212&amp;'88101-daily-summary-by-site'!I$2&amp;'88101-daily-summary-by-site'!I$3,'AQS-88101'!$AC$2:$AC$2744&amp;'AQS-88101'!$E$2:$E$2744&amp;'AQS-88101'!$G$2:$G$2744,0)),""),"")</f>
        <v/>
      </c>
      <c r="L1212" s="107">
        <f t="shared" si="90"/>
        <v>1</v>
      </c>
      <c r="M1212" s="42" t="str">
        <f t="shared" si="91"/>
        <v/>
      </c>
      <c r="N1212" s="42" t="str">
        <f t="shared" si="92"/>
        <v/>
      </c>
      <c r="O1212" s="108" t="str">
        <f t="shared" si="93"/>
        <v/>
      </c>
    </row>
    <row r="1213" spans="1:15" x14ac:dyDescent="0.25">
      <c r="A1213" s="79">
        <f t="shared" si="94"/>
        <v>39671</v>
      </c>
      <c r="B1213" s="107" t="str">
        <f t="array" ref="B1213">IFERROR(IF(INDEX('AQS-88101'!$M$2:$M$2744,MATCH('88101-daily-summary-by-site'!$A1213&amp;'88101-daily-summary-by-site'!B$2&amp;'88101-daily-summary-by-site'!B$3,'AQS-88101'!$AC$2:$AC$2744&amp;'AQS-88101'!$E$2:$E$2744&amp;'AQS-88101'!$G$2:$G$2744,0))&lt;&gt;"",INDEX('AQS-88101'!$M$2:$M$2744,MATCH('88101-daily-summary-by-site'!$A1213&amp;'88101-daily-summary-by-site'!B$2&amp;'88101-daily-summary-by-site'!B$3,'AQS-88101'!$AC$2:$AC$2744&amp;'AQS-88101'!$E$2:$E$2744&amp;'AQS-88101'!$G$2:$G$2744,0)),""),"")</f>
        <v/>
      </c>
      <c r="C1213" s="42" t="str">
        <f t="array" ref="C1213">IFERROR(IF(INDEX('AQS-88101'!$M$2:$M$2744,MATCH('88101-daily-summary-by-site'!$A1213&amp;'88101-daily-summary-by-site'!C$2&amp;'88101-daily-summary-by-site'!C$3,'AQS-88101'!$AC$2:$AC$2744&amp;'AQS-88101'!$E$2:$E$2744&amp;'AQS-88101'!$G$2:$G$2744,0))&lt;&gt;"",INDEX('AQS-88101'!$M$2:$M$2744,MATCH('88101-daily-summary-by-site'!$A1213&amp;'88101-daily-summary-by-site'!C$2&amp;'88101-daily-summary-by-site'!C$3,'AQS-88101'!$AC$2:$AC$2744&amp;'AQS-88101'!$E$2:$E$2744&amp;'AQS-88101'!$G$2:$G$2744,0)),""),"")</f>
        <v/>
      </c>
      <c r="D1213" s="42" t="str">
        <f t="array" ref="D1213">IFERROR(IF(INDEX('AQS-88101'!$M$2:$M$2744,MATCH('88101-daily-summary-by-site'!$A1213&amp;'88101-daily-summary-by-site'!D$2&amp;'88101-daily-summary-by-site'!D$3,'AQS-88101'!$AC$2:$AC$2744&amp;'AQS-88101'!$E$2:$E$2744&amp;'AQS-88101'!$G$2:$G$2744,0))&lt;&gt;"",INDEX('AQS-88101'!$M$2:$M$2744,MATCH('88101-daily-summary-by-site'!$A1213&amp;'88101-daily-summary-by-site'!D$2&amp;'88101-daily-summary-by-site'!D$3,'AQS-88101'!$AC$2:$AC$2744&amp;'AQS-88101'!$E$2:$E$2744&amp;'AQS-88101'!$G$2:$G$2744,0)),""),"")</f>
        <v/>
      </c>
      <c r="E1213" s="42" t="str">
        <f t="array" ref="E1213">IFERROR(IF(INDEX('AQS-88101'!$M$2:$M$2744,MATCH('88101-daily-summary-by-site'!$A1213&amp;'88101-daily-summary-by-site'!E$2&amp;'88101-daily-summary-by-site'!E$3,'AQS-88101'!$AC$2:$AC$2744&amp;'AQS-88101'!$E$2:$E$2744&amp;'AQS-88101'!$G$2:$G$2744,0))&lt;&gt;"",INDEX('AQS-88101'!$M$2:$M$2744,MATCH('88101-daily-summary-by-site'!$A1213&amp;'88101-daily-summary-by-site'!E$2&amp;'88101-daily-summary-by-site'!E$3,'AQS-88101'!$AC$2:$AC$2744&amp;'AQS-88101'!$E$2:$E$2744&amp;'AQS-88101'!$G$2:$G$2744,0)),""),"")</f>
        <v/>
      </c>
      <c r="F1213" s="42" t="str">
        <f t="array" ref="F1213">IFERROR(IF(INDEX('AQS-88101'!$M$2:$M$2744,MATCH('88101-daily-summary-by-site'!$A1213&amp;'88101-daily-summary-by-site'!F$2&amp;'88101-daily-summary-by-site'!F$3,'AQS-88101'!$AC$2:$AC$2744&amp;'AQS-88101'!$E$2:$E$2744&amp;'AQS-88101'!$G$2:$G$2744,0))&lt;&gt;"",INDEX('AQS-88101'!$M$2:$M$2744,MATCH('88101-daily-summary-by-site'!$A1213&amp;'88101-daily-summary-by-site'!F$2&amp;'88101-daily-summary-by-site'!F$3,'AQS-88101'!$AC$2:$AC$2744&amp;'AQS-88101'!$E$2:$E$2744&amp;'AQS-88101'!$G$2:$G$2744,0)),""),"")</f>
        <v/>
      </c>
      <c r="G1213" s="42" t="str">
        <f t="array" ref="G1213">IFERROR(IF(INDEX('AQS-88101'!$M$2:$M$2744,MATCH('88101-daily-summary-by-site'!$A1213&amp;'88101-daily-summary-by-site'!G$2&amp;'88101-daily-summary-by-site'!G$3,'AQS-88101'!$AC$2:$AC$2744&amp;'AQS-88101'!$E$2:$E$2744&amp;'AQS-88101'!$G$2:$G$2744,0))&lt;&gt;"",INDEX('AQS-88101'!$M$2:$M$2744,MATCH('88101-daily-summary-by-site'!$A1213&amp;'88101-daily-summary-by-site'!G$2&amp;'88101-daily-summary-by-site'!G$3,'AQS-88101'!$AC$2:$AC$2744&amp;'AQS-88101'!$E$2:$E$2744&amp;'AQS-88101'!$G$2:$G$2744,0)),""),"")</f>
        <v/>
      </c>
      <c r="H1213" s="42" t="str">
        <f t="array" ref="H1213">IFERROR(IF(INDEX('AQS-88101'!$M$2:$M$2744,MATCH('88101-daily-summary-by-site'!$A1213&amp;'88101-daily-summary-by-site'!H$2&amp;'88101-daily-summary-by-site'!H$3,'AQS-88101'!$AC$2:$AC$2744&amp;'AQS-88101'!$E$2:$E$2744&amp;'AQS-88101'!$G$2:$G$2744,0))&lt;&gt;"",INDEX('AQS-88101'!$M$2:$M$2744,MATCH('88101-daily-summary-by-site'!$A1213&amp;'88101-daily-summary-by-site'!H$2&amp;'88101-daily-summary-by-site'!H$3,'AQS-88101'!$AC$2:$AC$2744&amp;'AQS-88101'!$E$2:$E$2744&amp;'AQS-88101'!$G$2:$G$2744,0)),""),"")</f>
        <v/>
      </c>
      <c r="I1213" s="108" t="str">
        <f t="array" ref="I1213">IFERROR(IF(INDEX('AQS-88101'!$M$2:$M$2744,MATCH('88101-daily-summary-by-site'!$A1213&amp;'88101-daily-summary-by-site'!I$2&amp;'88101-daily-summary-by-site'!I$3,'AQS-88101'!$AC$2:$AC$2744&amp;'AQS-88101'!$E$2:$E$2744&amp;'AQS-88101'!$G$2:$G$2744,0))&lt;&gt;"",INDEX('AQS-88101'!$M$2:$M$2744,MATCH('88101-daily-summary-by-site'!$A1213&amp;'88101-daily-summary-by-site'!I$2&amp;'88101-daily-summary-by-site'!I$3,'AQS-88101'!$AC$2:$AC$2744&amp;'AQS-88101'!$E$2:$E$2744&amp;'AQS-88101'!$G$2:$G$2744,0)),""),"")</f>
        <v/>
      </c>
      <c r="L1213" s="107" t="str">
        <f t="shared" si="90"/>
        <v/>
      </c>
      <c r="M1213" s="42" t="str">
        <f t="shared" si="91"/>
        <v/>
      </c>
      <c r="N1213" s="42" t="str">
        <f t="shared" si="92"/>
        <v/>
      </c>
      <c r="O1213" s="108" t="str">
        <f t="shared" si="93"/>
        <v/>
      </c>
    </row>
    <row r="1214" spans="1:15" x14ac:dyDescent="0.25">
      <c r="A1214" s="79">
        <f t="shared" si="94"/>
        <v>39672</v>
      </c>
      <c r="B1214" s="107" t="str">
        <f t="array" ref="B1214">IFERROR(IF(INDEX('AQS-88101'!$M$2:$M$2744,MATCH('88101-daily-summary-by-site'!$A1214&amp;'88101-daily-summary-by-site'!B$2&amp;'88101-daily-summary-by-site'!B$3,'AQS-88101'!$AC$2:$AC$2744&amp;'AQS-88101'!$E$2:$E$2744&amp;'AQS-88101'!$G$2:$G$2744,0))&lt;&gt;"",INDEX('AQS-88101'!$M$2:$M$2744,MATCH('88101-daily-summary-by-site'!$A1214&amp;'88101-daily-summary-by-site'!B$2&amp;'88101-daily-summary-by-site'!B$3,'AQS-88101'!$AC$2:$AC$2744&amp;'AQS-88101'!$E$2:$E$2744&amp;'AQS-88101'!$G$2:$G$2744,0)),""),"")</f>
        <v/>
      </c>
      <c r="C1214" s="42" t="str">
        <f t="array" ref="C1214">IFERROR(IF(INDEX('AQS-88101'!$M$2:$M$2744,MATCH('88101-daily-summary-by-site'!$A1214&amp;'88101-daily-summary-by-site'!C$2&amp;'88101-daily-summary-by-site'!C$3,'AQS-88101'!$AC$2:$AC$2744&amp;'AQS-88101'!$E$2:$E$2744&amp;'AQS-88101'!$G$2:$G$2744,0))&lt;&gt;"",INDEX('AQS-88101'!$M$2:$M$2744,MATCH('88101-daily-summary-by-site'!$A1214&amp;'88101-daily-summary-by-site'!C$2&amp;'88101-daily-summary-by-site'!C$3,'AQS-88101'!$AC$2:$AC$2744&amp;'AQS-88101'!$E$2:$E$2744&amp;'AQS-88101'!$G$2:$G$2744,0)),""),"")</f>
        <v/>
      </c>
      <c r="D1214" s="42" t="str">
        <f t="array" ref="D1214">IFERROR(IF(INDEX('AQS-88101'!$M$2:$M$2744,MATCH('88101-daily-summary-by-site'!$A1214&amp;'88101-daily-summary-by-site'!D$2&amp;'88101-daily-summary-by-site'!D$3,'AQS-88101'!$AC$2:$AC$2744&amp;'AQS-88101'!$E$2:$E$2744&amp;'AQS-88101'!$G$2:$G$2744,0))&lt;&gt;"",INDEX('AQS-88101'!$M$2:$M$2744,MATCH('88101-daily-summary-by-site'!$A1214&amp;'88101-daily-summary-by-site'!D$2&amp;'88101-daily-summary-by-site'!D$3,'AQS-88101'!$AC$2:$AC$2744&amp;'AQS-88101'!$E$2:$E$2744&amp;'AQS-88101'!$G$2:$G$2744,0)),""),"")</f>
        <v/>
      </c>
      <c r="E1214" s="42" t="str">
        <f t="array" ref="E1214">IFERROR(IF(INDEX('AQS-88101'!$M$2:$M$2744,MATCH('88101-daily-summary-by-site'!$A1214&amp;'88101-daily-summary-by-site'!E$2&amp;'88101-daily-summary-by-site'!E$3,'AQS-88101'!$AC$2:$AC$2744&amp;'AQS-88101'!$E$2:$E$2744&amp;'AQS-88101'!$G$2:$G$2744,0))&lt;&gt;"",INDEX('AQS-88101'!$M$2:$M$2744,MATCH('88101-daily-summary-by-site'!$A1214&amp;'88101-daily-summary-by-site'!E$2&amp;'88101-daily-summary-by-site'!E$3,'AQS-88101'!$AC$2:$AC$2744&amp;'AQS-88101'!$E$2:$E$2744&amp;'AQS-88101'!$G$2:$G$2744,0)),""),"")</f>
        <v/>
      </c>
      <c r="F1214" s="42" t="str">
        <f t="array" ref="F1214">IFERROR(IF(INDEX('AQS-88101'!$M$2:$M$2744,MATCH('88101-daily-summary-by-site'!$A1214&amp;'88101-daily-summary-by-site'!F$2&amp;'88101-daily-summary-by-site'!F$3,'AQS-88101'!$AC$2:$AC$2744&amp;'AQS-88101'!$E$2:$E$2744&amp;'AQS-88101'!$G$2:$G$2744,0))&lt;&gt;"",INDEX('AQS-88101'!$M$2:$M$2744,MATCH('88101-daily-summary-by-site'!$A1214&amp;'88101-daily-summary-by-site'!F$2&amp;'88101-daily-summary-by-site'!F$3,'AQS-88101'!$AC$2:$AC$2744&amp;'AQS-88101'!$E$2:$E$2744&amp;'AQS-88101'!$G$2:$G$2744,0)),""),"")</f>
        <v/>
      </c>
      <c r="G1214" s="42" t="str">
        <f t="array" ref="G1214">IFERROR(IF(INDEX('AQS-88101'!$M$2:$M$2744,MATCH('88101-daily-summary-by-site'!$A1214&amp;'88101-daily-summary-by-site'!G$2&amp;'88101-daily-summary-by-site'!G$3,'AQS-88101'!$AC$2:$AC$2744&amp;'AQS-88101'!$E$2:$E$2744&amp;'AQS-88101'!$G$2:$G$2744,0))&lt;&gt;"",INDEX('AQS-88101'!$M$2:$M$2744,MATCH('88101-daily-summary-by-site'!$A1214&amp;'88101-daily-summary-by-site'!G$2&amp;'88101-daily-summary-by-site'!G$3,'AQS-88101'!$AC$2:$AC$2744&amp;'AQS-88101'!$E$2:$E$2744&amp;'AQS-88101'!$G$2:$G$2744,0)),""),"")</f>
        <v/>
      </c>
      <c r="H1214" s="42" t="str">
        <f t="array" ref="H1214">IFERROR(IF(INDEX('AQS-88101'!$M$2:$M$2744,MATCH('88101-daily-summary-by-site'!$A1214&amp;'88101-daily-summary-by-site'!H$2&amp;'88101-daily-summary-by-site'!H$3,'AQS-88101'!$AC$2:$AC$2744&amp;'AQS-88101'!$E$2:$E$2744&amp;'AQS-88101'!$G$2:$G$2744,0))&lt;&gt;"",INDEX('AQS-88101'!$M$2:$M$2744,MATCH('88101-daily-summary-by-site'!$A1214&amp;'88101-daily-summary-by-site'!H$2&amp;'88101-daily-summary-by-site'!H$3,'AQS-88101'!$AC$2:$AC$2744&amp;'AQS-88101'!$E$2:$E$2744&amp;'AQS-88101'!$G$2:$G$2744,0)),""),"")</f>
        <v/>
      </c>
      <c r="I1214" s="108" t="str">
        <f t="array" ref="I1214">IFERROR(IF(INDEX('AQS-88101'!$M$2:$M$2744,MATCH('88101-daily-summary-by-site'!$A1214&amp;'88101-daily-summary-by-site'!I$2&amp;'88101-daily-summary-by-site'!I$3,'AQS-88101'!$AC$2:$AC$2744&amp;'AQS-88101'!$E$2:$E$2744&amp;'AQS-88101'!$G$2:$G$2744,0))&lt;&gt;"",INDEX('AQS-88101'!$M$2:$M$2744,MATCH('88101-daily-summary-by-site'!$A1214&amp;'88101-daily-summary-by-site'!I$2&amp;'88101-daily-summary-by-site'!I$3,'AQS-88101'!$AC$2:$AC$2744&amp;'AQS-88101'!$E$2:$E$2744&amp;'AQS-88101'!$G$2:$G$2744,0)),""),"")</f>
        <v/>
      </c>
      <c r="L1214" s="107" t="str">
        <f t="shared" si="90"/>
        <v/>
      </c>
      <c r="M1214" s="42" t="str">
        <f t="shared" si="91"/>
        <v/>
      </c>
      <c r="N1214" s="42" t="str">
        <f t="shared" si="92"/>
        <v/>
      </c>
      <c r="O1214" s="108" t="str">
        <f t="shared" si="93"/>
        <v/>
      </c>
    </row>
    <row r="1215" spans="1:15" x14ac:dyDescent="0.25">
      <c r="A1215" s="79">
        <f t="shared" si="94"/>
        <v>39673</v>
      </c>
      <c r="B1215" s="107">
        <f t="array" ref="B1215">IFERROR(IF(INDEX('AQS-88101'!$M$2:$M$2744,MATCH('88101-daily-summary-by-site'!$A1215&amp;'88101-daily-summary-by-site'!B$2&amp;'88101-daily-summary-by-site'!B$3,'AQS-88101'!$AC$2:$AC$2744&amp;'AQS-88101'!$E$2:$E$2744&amp;'AQS-88101'!$G$2:$G$2744,0))&lt;&gt;"",INDEX('AQS-88101'!$M$2:$M$2744,MATCH('88101-daily-summary-by-site'!$A1215&amp;'88101-daily-summary-by-site'!B$2&amp;'88101-daily-summary-by-site'!B$3,'AQS-88101'!$AC$2:$AC$2744&amp;'AQS-88101'!$E$2:$E$2744&amp;'AQS-88101'!$G$2:$G$2744,0)),""),"")</f>
        <v>1.8</v>
      </c>
      <c r="C1215" s="42" t="str">
        <f t="array" ref="C1215">IFERROR(IF(INDEX('AQS-88101'!$M$2:$M$2744,MATCH('88101-daily-summary-by-site'!$A1215&amp;'88101-daily-summary-by-site'!C$2&amp;'88101-daily-summary-by-site'!C$3,'AQS-88101'!$AC$2:$AC$2744&amp;'AQS-88101'!$E$2:$E$2744&amp;'AQS-88101'!$G$2:$G$2744,0))&lt;&gt;"",INDEX('AQS-88101'!$M$2:$M$2744,MATCH('88101-daily-summary-by-site'!$A1215&amp;'88101-daily-summary-by-site'!C$2&amp;'88101-daily-summary-by-site'!C$3,'AQS-88101'!$AC$2:$AC$2744&amp;'AQS-88101'!$E$2:$E$2744&amp;'AQS-88101'!$G$2:$G$2744,0)),""),"")</f>
        <v/>
      </c>
      <c r="D1215" s="42" t="str">
        <f t="array" ref="D1215">IFERROR(IF(INDEX('AQS-88101'!$M$2:$M$2744,MATCH('88101-daily-summary-by-site'!$A1215&amp;'88101-daily-summary-by-site'!D$2&amp;'88101-daily-summary-by-site'!D$3,'AQS-88101'!$AC$2:$AC$2744&amp;'AQS-88101'!$E$2:$E$2744&amp;'AQS-88101'!$G$2:$G$2744,0))&lt;&gt;"",INDEX('AQS-88101'!$M$2:$M$2744,MATCH('88101-daily-summary-by-site'!$A1215&amp;'88101-daily-summary-by-site'!D$2&amp;'88101-daily-summary-by-site'!D$3,'AQS-88101'!$AC$2:$AC$2744&amp;'AQS-88101'!$E$2:$E$2744&amp;'AQS-88101'!$G$2:$G$2744,0)),""),"")</f>
        <v/>
      </c>
      <c r="E1215" s="42" t="str">
        <f t="array" ref="E1215">IFERROR(IF(INDEX('AQS-88101'!$M$2:$M$2744,MATCH('88101-daily-summary-by-site'!$A1215&amp;'88101-daily-summary-by-site'!E$2&amp;'88101-daily-summary-by-site'!E$3,'AQS-88101'!$AC$2:$AC$2744&amp;'AQS-88101'!$E$2:$E$2744&amp;'AQS-88101'!$G$2:$G$2744,0))&lt;&gt;"",INDEX('AQS-88101'!$M$2:$M$2744,MATCH('88101-daily-summary-by-site'!$A1215&amp;'88101-daily-summary-by-site'!E$2&amp;'88101-daily-summary-by-site'!E$3,'AQS-88101'!$AC$2:$AC$2744&amp;'AQS-88101'!$E$2:$E$2744&amp;'AQS-88101'!$G$2:$G$2744,0)),""),"")</f>
        <v/>
      </c>
      <c r="F1215" s="42" t="str">
        <f t="array" ref="F1215">IFERROR(IF(INDEX('AQS-88101'!$M$2:$M$2744,MATCH('88101-daily-summary-by-site'!$A1215&amp;'88101-daily-summary-by-site'!F$2&amp;'88101-daily-summary-by-site'!F$3,'AQS-88101'!$AC$2:$AC$2744&amp;'AQS-88101'!$E$2:$E$2744&amp;'AQS-88101'!$G$2:$G$2744,0))&lt;&gt;"",INDEX('AQS-88101'!$M$2:$M$2744,MATCH('88101-daily-summary-by-site'!$A1215&amp;'88101-daily-summary-by-site'!F$2&amp;'88101-daily-summary-by-site'!F$3,'AQS-88101'!$AC$2:$AC$2744&amp;'AQS-88101'!$E$2:$E$2744&amp;'AQS-88101'!$G$2:$G$2744,0)),""),"")</f>
        <v/>
      </c>
      <c r="G1215" s="42" t="str">
        <f t="array" ref="G1215">IFERROR(IF(INDEX('AQS-88101'!$M$2:$M$2744,MATCH('88101-daily-summary-by-site'!$A1215&amp;'88101-daily-summary-by-site'!G$2&amp;'88101-daily-summary-by-site'!G$3,'AQS-88101'!$AC$2:$AC$2744&amp;'AQS-88101'!$E$2:$E$2744&amp;'AQS-88101'!$G$2:$G$2744,0))&lt;&gt;"",INDEX('AQS-88101'!$M$2:$M$2744,MATCH('88101-daily-summary-by-site'!$A1215&amp;'88101-daily-summary-by-site'!G$2&amp;'88101-daily-summary-by-site'!G$3,'AQS-88101'!$AC$2:$AC$2744&amp;'AQS-88101'!$E$2:$E$2744&amp;'AQS-88101'!$G$2:$G$2744,0)),""),"")</f>
        <v/>
      </c>
      <c r="H1215" s="42" t="str">
        <f t="array" ref="H1215">IFERROR(IF(INDEX('AQS-88101'!$M$2:$M$2744,MATCH('88101-daily-summary-by-site'!$A1215&amp;'88101-daily-summary-by-site'!H$2&amp;'88101-daily-summary-by-site'!H$3,'AQS-88101'!$AC$2:$AC$2744&amp;'AQS-88101'!$E$2:$E$2744&amp;'AQS-88101'!$G$2:$G$2744,0))&lt;&gt;"",INDEX('AQS-88101'!$M$2:$M$2744,MATCH('88101-daily-summary-by-site'!$A1215&amp;'88101-daily-summary-by-site'!H$2&amp;'88101-daily-summary-by-site'!H$3,'AQS-88101'!$AC$2:$AC$2744&amp;'AQS-88101'!$E$2:$E$2744&amp;'AQS-88101'!$G$2:$G$2744,0)),""),"")</f>
        <v/>
      </c>
      <c r="I1215" s="108" t="str">
        <f t="array" ref="I1215">IFERROR(IF(INDEX('AQS-88101'!$M$2:$M$2744,MATCH('88101-daily-summary-by-site'!$A1215&amp;'88101-daily-summary-by-site'!I$2&amp;'88101-daily-summary-by-site'!I$3,'AQS-88101'!$AC$2:$AC$2744&amp;'AQS-88101'!$E$2:$E$2744&amp;'AQS-88101'!$G$2:$G$2744,0))&lt;&gt;"",INDEX('AQS-88101'!$M$2:$M$2744,MATCH('88101-daily-summary-by-site'!$A1215&amp;'88101-daily-summary-by-site'!I$2&amp;'88101-daily-summary-by-site'!I$3,'AQS-88101'!$AC$2:$AC$2744&amp;'AQS-88101'!$E$2:$E$2744&amp;'AQS-88101'!$G$2:$G$2744,0)),""),"")</f>
        <v/>
      </c>
      <c r="L1215" s="107">
        <f t="shared" si="90"/>
        <v>1.8</v>
      </c>
      <c r="M1215" s="42" t="str">
        <f t="shared" si="91"/>
        <v/>
      </c>
      <c r="N1215" s="42" t="str">
        <f t="shared" si="92"/>
        <v/>
      </c>
      <c r="O1215" s="108" t="str">
        <f t="shared" si="93"/>
        <v/>
      </c>
    </row>
    <row r="1216" spans="1:15" x14ac:dyDescent="0.25">
      <c r="A1216" s="79">
        <f t="shared" si="94"/>
        <v>39674</v>
      </c>
      <c r="B1216" s="107" t="str">
        <f t="array" ref="B1216">IFERROR(IF(INDEX('AQS-88101'!$M$2:$M$2744,MATCH('88101-daily-summary-by-site'!$A1216&amp;'88101-daily-summary-by-site'!B$2&amp;'88101-daily-summary-by-site'!B$3,'AQS-88101'!$AC$2:$AC$2744&amp;'AQS-88101'!$E$2:$E$2744&amp;'AQS-88101'!$G$2:$G$2744,0))&lt;&gt;"",INDEX('AQS-88101'!$M$2:$M$2744,MATCH('88101-daily-summary-by-site'!$A1216&amp;'88101-daily-summary-by-site'!B$2&amp;'88101-daily-summary-by-site'!B$3,'AQS-88101'!$AC$2:$AC$2744&amp;'AQS-88101'!$E$2:$E$2744&amp;'AQS-88101'!$G$2:$G$2744,0)),""),"")</f>
        <v/>
      </c>
      <c r="C1216" s="42" t="str">
        <f t="array" ref="C1216">IFERROR(IF(INDEX('AQS-88101'!$M$2:$M$2744,MATCH('88101-daily-summary-by-site'!$A1216&amp;'88101-daily-summary-by-site'!C$2&amp;'88101-daily-summary-by-site'!C$3,'AQS-88101'!$AC$2:$AC$2744&amp;'AQS-88101'!$E$2:$E$2744&amp;'AQS-88101'!$G$2:$G$2744,0))&lt;&gt;"",INDEX('AQS-88101'!$M$2:$M$2744,MATCH('88101-daily-summary-by-site'!$A1216&amp;'88101-daily-summary-by-site'!C$2&amp;'88101-daily-summary-by-site'!C$3,'AQS-88101'!$AC$2:$AC$2744&amp;'AQS-88101'!$E$2:$E$2744&amp;'AQS-88101'!$G$2:$G$2744,0)),""),"")</f>
        <v/>
      </c>
      <c r="D1216" s="42" t="str">
        <f t="array" ref="D1216">IFERROR(IF(INDEX('AQS-88101'!$M$2:$M$2744,MATCH('88101-daily-summary-by-site'!$A1216&amp;'88101-daily-summary-by-site'!D$2&amp;'88101-daily-summary-by-site'!D$3,'AQS-88101'!$AC$2:$AC$2744&amp;'AQS-88101'!$E$2:$E$2744&amp;'AQS-88101'!$G$2:$G$2744,0))&lt;&gt;"",INDEX('AQS-88101'!$M$2:$M$2744,MATCH('88101-daily-summary-by-site'!$A1216&amp;'88101-daily-summary-by-site'!D$2&amp;'88101-daily-summary-by-site'!D$3,'AQS-88101'!$AC$2:$AC$2744&amp;'AQS-88101'!$E$2:$E$2744&amp;'AQS-88101'!$G$2:$G$2744,0)),""),"")</f>
        <v/>
      </c>
      <c r="E1216" s="42" t="str">
        <f t="array" ref="E1216">IFERROR(IF(INDEX('AQS-88101'!$M$2:$M$2744,MATCH('88101-daily-summary-by-site'!$A1216&amp;'88101-daily-summary-by-site'!E$2&amp;'88101-daily-summary-by-site'!E$3,'AQS-88101'!$AC$2:$AC$2744&amp;'AQS-88101'!$E$2:$E$2744&amp;'AQS-88101'!$G$2:$G$2744,0))&lt;&gt;"",INDEX('AQS-88101'!$M$2:$M$2744,MATCH('88101-daily-summary-by-site'!$A1216&amp;'88101-daily-summary-by-site'!E$2&amp;'88101-daily-summary-by-site'!E$3,'AQS-88101'!$AC$2:$AC$2744&amp;'AQS-88101'!$E$2:$E$2744&amp;'AQS-88101'!$G$2:$G$2744,0)),""),"")</f>
        <v/>
      </c>
      <c r="F1216" s="42" t="str">
        <f t="array" ref="F1216">IFERROR(IF(INDEX('AQS-88101'!$M$2:$M$2744,MATCH('88101-daily-summary-by-site'!$A1216&amp;'88101-daily-summary-by-site'!F$2&amp;'88101-daily-summary-by-site'!F$3,'AQS-88101'!$AC$2:$AC$2744&amp;'AQS-88101'!$E$2:$E$2744&amp;'AQS-88101'!$G$2:$G$2744,0))&lt;&gt;"",INDEX('AQS-88101'!$M$2:$M$2744,MATCH('88101-daily-summary-by-site'!$A1216&amp;'88101-daily-summary-by-site'!F$2&amp;'88101-daily-summary-by-site'!F$3,'AQS-88101'!$AC$2:$AC$2744&amp;'AQS-88101'!$E$2:$E$2744&amp;'AQS-88101'!$G$2:$G$2744,0)),""),"")</f>
        <v/>
      </c>
      <c r="G1216" s="42" t="str">
        <f t="array" ref="G1216">IFERROR(IF(INDEX('AQS-88101'!$M$2:$M$2744,MATCH('88101-daily-summary-by-site'!$A1216&amp;'88101-daily-summary-by-site'!G$2&amp;'88101-daily-summary-by-site'!G$3,'AQS-88101'!$AC$2:$AC$2744&amp;'AQS-88101'!$E$2:$E$2744&amp;'AQS-88101'!$G$2:$G$2744,0))&lt;&gt;"",INDEX('AQS-88101'!$M$2:$M$2744,MATCH('88101-daily-summary-by-site'!$A1216&amp;'88101-daily-summary-by-site'!G$2&amp;'88101-daily-summary-by-site'!G$3,'AQS-88101'!$AC$2:$AC$2744&amp;'AQS-88101'!$E$2:$E$2744&amp;'AQS-88101'!$G$2:$G$2744,0)),""),"")</f>
        <v/>
      </c>
      <c r="H1216" s="42" t="str">
        <f t="array" ref="H1216">IFERROR(IF(INDEX('AQS-88101'!$M$2:$M$2744,MATCH('88101-daily-summary-by-site'!$A1216&amp;'88101-daily-summary-by-site'!H$2&amp;'88101-daily-summary-by-site'!H$3,'AQS-88101'!$AC$2:$AC$2744&amp;'AQS-88101'!$E$2:$E$2744&amp;'AQS-88101'!$G$2:$G$2744,0))&lt;&gt;"",INDEX('AQS-88101'!$M$2:$M$2744,MATCH('88101-daily-summary-by-site'!$A1216&amp;'88101-daily-summary-by-site'!H$2&amp;'88101-daily-summary-by-site'!H$3,'AQS-88101'!$AC$2:$AC$2744&amp;'AQS-88101'!$E$2:$E$2744&amp;'AQS-88101'!$G$2:$G$2744,0)),""),"")</f>
        <v/>
      </c>
      <c r="I1216" s="108" t="str">
        <f t="array" ref="I1216">IFERROR(IF(INDEX('AQS-88101'!$M$2:$M$2744,MATCH('88101-daily-summary-by-site'!$A1216&amp;'88101-daily-summary-by-site'!I$2&amp;'88101-daily-summary-by-site'!I$3,'AQS-88101'!$AC$2:$AC$2744&amp;'AQS-88101'!$E$2:$E$2744&amp;'AQS-88101'!$G$2:$G$2744,0))&lt;&gt;"",INDEX('AQS-88101'!$M$2:$M$2744,MATCH('88101-daily-summary-by-site'!$A1216&amp;'88101-daily-summary-by-site'!I$2&amp;'88101-daily-summary-by-site'!I$3,'AQS-88101'!$AC$2:$AC$2744&amp;'AQS-88101'!$E$2:$E$2744&amp;'AQS-88101'!$G$2:$G$2744,0)),""),"")</f>
        <v/>
      </c>
      <c r="L1216" s="107" t="str">
        <f t="shared" si="90"/>
        <v/>
      </c>
      <c r="M1216" s="42" t="str">
        <f t="shared" si="91"/>
        <v/>
      </c>
      <c r="N1216" s="42" t="str">
        <f t="shared" si="92"/>
        <v/>
      </c>
      <c r="O1216" s="108" t="str">
        <f t="shared" si="93"/>
        <v/>
      </c>
    </row>
    <row r="1217" spans="1:15" x14ac:dyDescent="0.25">
      <c r="A1217" s="79">
        <f t="shared" si="94"/>
        <v>39675</v>
      </c>
      <c r="B1217" s="107" t="str">
        <f t="array" ref="B1217">IFERROR(IF(INDEX('AQS-88101'!$M$2:$M$2744,MATCH('88101-daily-summary-by-site'!$A1217&amp;'88101-daily-summary-by-site'!B$2&amp;'88101-daily-summary-by-site'!B$3,'AQS-88101'!$AC$2:$AC$2744&amp;'AQS-88101'!$E$2:$E$2744&amp;'AQS-88101'!$G$2:$G$2744,0))&lt;&gt;"",INDEX('AQS-88101'!$M$2:$M$2744,MATCH('88101-daily-summary-by-site'!$A1217&amp;'88101-daily-summary-by-site'!B$2&amp;'88101-daily-summary-by-site'!B$3,'AQS-88101'!$AC$2:$AC$2744&amp;'AQS-88101'!$E$2:$E$2744&amp;'AQS-88101'!$G$2:$G$2744,0)),""),"")</f>
        <v/>
      </c>
      <c r="C1217" s="42" t="str">
        <f t="array" ref="C1217">IFERROR(IF(INDEX('AQS-88101'!$M$2:$M$2744,MATCH('88101-daily-summary-by-site'!$A1217&amp;'88101-daily-summary-by-site'!C$2&amp;'88101-daily-summary-by-site'!C$3,'AQS-88101'!$AC$2:$AC$2744&amp;'AQS-88101'!$E$2:$E$2744&amp;'AQS-88101'!$G$2:$G$2744,0))&lt;&gt;"",INDEX('AQS-88101'!$M$2:$M$2744,MATCH('88101-daily-summary-by-site'!$A1217&amp;'88101-daily-summary-by-site'!C$2&amp;'88101-daily-summary-by-site'!C$3,'AQS-88101'!$AC$2:$AC$2744&amp;'AQS-88101'!$E$2:$E$2744&amp;'AQS-88101'!$G$2:$G$2744,0)),""),"")</f>
        <v/>
      </c>
      <c r="D1217" s="42" t="str">
        <f t="array" ref="D1217">IFERROR(IF(INDEX('AQS-88101'!$M$2:$M$2744,MATCH('88101-daily-summary-by-site'!$A1217&amp;'88101-daily-summary-by-site'!D$2&amp;'88101-daily-summary-by-site'!D$3,'AQS-88101'!$AC$2:$AC$2744&amp;'AQS-88101'!$E$2:$E$2744&amp;'AQS-88101'!$G$2:$G$2744,0))&lt;&gt;"",INDEX('AQS-88101'!$M$2:$M$2744,MATCH('88101-daily-summary-by-site'!$A1217&amp;'88101-daily-summary-by-site'!D$2&amp;'88101-daily-summary-by-site'!D$3,'AQS-88101'!$AC$2:$AC$2744&amp;'AQS-88101'!$E$2:$E$2744&amp;'AQS-88101'!$G$2:$G$2744,0)),""),"")</f>
        <v/>
      </c>
      <c r="E1217" s="42" t="str">
        <f t="array" ref="E1217">IFERROR(IF(INDEX('AQS-88101'!$M$2:$M$2744,MATCH('88101-daily-summary-by-site'!$A1217&amp;'88101-daily-summary-by-site'!E$2&amp;'88101-daily-summary-by-site'!E$3,'AQS-88101'!$AC$2:$AC$2744&amp;'AQS-88101'!$E$2:$E$2744&amp;'AQS-88101'!$G$2:$G$2744,0))&lt;&gt;"",INDEX('AQS-88101'!$M$2:$M$2744,MATCH('88101-daily-summary-by-site'!$A1217&amp;'88101-daily-summary-by-site'!E$2&amp;'88101-daily-summary-by-site'!E$3,'AQS-88101'!$AC$2:$AC$2744&amp;'AQS-88101'!$E$2:$E$2744&amp;'AQS-88101'!$G$2:$G$2744,0)),""),"")</f>
        <v/>
      </c>
      <c r="F1217" s="42" t="str">
        <f t="array" ref="F1217">IFERROR(IF(INDEX('AQS-88101'!$M$2:$M$2744,MATCH('88101-daily-summary-by-site'!$A1217&amp;'88101-daily-summary-by-site'!F$2&amp;'88101-daily-summary-by-site'!F$3,'AQS-88101'!$AC$2:$AC$2744&amp;'AQS-88101'!$E$2:$E$2744&amp;'AQS-88101'!$G$2:$G$2744,0))&lt;&gt;"",INDEX('AQS-88101'!$M$2:$M$2744,MATCH('88101-daily-summary-by-site'!$A1217&amp;'88101-daily-summary-by-site'!F$2&amp;'88101-daily-summary-by-site'!F$3,'AQS-88101'!$AC$2:$AC$2744&amp;'AQS-88101'!$E$2:$E$2744&amp;'AQS-88101'!$G$2:$G$2744,0)),""),"")</f>
        <v/>
      </c>
      <c r="G1217" s="42" t="str">
        <f t="array" ref="G1217">IFERROR(IF(INDEX('AQS-88101'!$M$2:$M$2744,MATCH('88101-daily-summary-by-site'!$A1217&amp;'88101-daily-summary-by-site'!G$2&amp;'88101-daily-summary-by-site'!G$3,'AQS-88101'!$AC$2:$AC$2744&amp;'AQS-88101'!$E$2:$E$2744&amp;'AQS-88101'!$G$2:$G$2744,0))&lt;&gt;"",INDEX('AQS-88101'!$M$2:$M$2744,MATCH('88101-daily-summary-by-site'!$A1217&amp;'88101-daily-summary-by-site'!G$2&amp;'88101-daily-summary-by-site'!G$3,'AQS-88101'!$AC$2:$AC$2744&amp;'AQS-88101'!$E$2:$E$2744&amp;'AQS-88101'!$G$2:$G$2744,0)),""),"")</f>
        <v/>
      </c>
      <c r="H1217" s="42" t="str">
        <f t="array" ref="H1217">IFERROR(IF(INDEX('AQS-88101'!$M$2:$M$2744,MATCH('88101-daily-summary-by-site'!$A1217&amp;'88101-daily-summary-by-site'!H$2&amp;'88101-daily-summary-by-site'!H$3,'AQS-88101'!$AC$2:$AC$2744&amp;'AQS-88101'!$E$2:$E$2744&amp;'AQS-88101'!$G$2:$G$2744,0))&lt;&gt;"",INDEX('AQS-88101'!$M$2:$M$2744,MATCH('88101-daily-summary-by-site'!$A1217&amp;'88101-daily-summary-by-site'!H$2&amp;'88101-daily-summary-by-site'!H$3,'AQS-88101'!$AC$2:$AC$2744&amp;'AQS-88101'!$E$2:$E$2744&amp;'AQS-88101'!$G$2:$G$2744,0)),""),"")</f>
        <v/>
      </c>
      <c r="I1217" s="108" t="str">
        <f t="array" ref="I1217">IFERROR(IF(INDEX('AQS-88101'!$M$2:$M$2744,MATCH('88101-daily-summary-by-site'!$A1217&amp;'88101-daily-summary-by-site'!I$2&amp;'88101-daily-summary-by-site'!I$3,'AQS-88101'!$AC$2:$AC$2744&amp;'AQS-88101'!$E$2:$E$2744&amp;'AQS-88101'!$G$2:$G$2744,0))&lt;&gt;"",INDEX('AQS-88101'!$M$2:$M$2744,MATCH('88101-daily-summary-by-site'!$A1217&amp;'88101-daily-summary-by-site'!I$2&amp;'88101-daily-summary-by-site'!I$3,'AQS-88101'!$AC$2:$AC$2744&amp;'AQS-88101'!$E$2:$E$2744&amp;'AQS-88101'!$G$2:$G$2744,0)),""),"")</f>
        <v/>
      </c>
      <c r="L1217" s="107" t="str">
        <f t="shared" si="90"/>
        <v/>
      </c>
      <c r="M1217" s="42" t="str">
        <f t="shared" si="91"/>
        <v/>
      </c>
      <c r="N1217" s="42" t="str">
        <f t="shared" si="92"/>
        <v/>
      </c>
      <c r="O1217" s="108" t="str">
        <f t="shared" si="93"/>
        <v/>
      </c>
    </row>
    <row r="1218" spans="1:15" x14ac:dyDescent="0.25">
      <c r="A1218" s="79">
        <f t="shared" si="94"/>
        <v>39676</v>
      </c>
      <c r="B1218" s="107">
        <f t="array" ref="B1218">IFERROR(IF(INDEX('AQS-88101'!$M$2:$M$2744,MATCH('88101-daily-summary-by-site'!$A1218&amp;'88101-daily-summary-by-site'!B$2&amp;'88101-daily-summary-by-site'!B$3,'AQS-88101'!$AC$2:$AC$2744&amp;'AQS-88101'!$E$2:$E$2744&amp;'AQS-88101'!$G$2:$G$2744,0))&lt;&gt;"",INDEX('AQS-88101'!$M$2:$M$2744,MATCH('88101-daily-summary-by-site'!$A1218&amp;'88101-daily-summary-by-site'!B$2&amp;'88101-daily-summary-by-site'!B$3,'AQS-88101'!$AC$2:$AC$2744&amp;'AQS-88101'!$E$2:$E$2744&amp;'AQS-88101'!$G$2:$G$2744,0)),""),"")</f>
        <v>2.7</v>
      </c>
      <c r="C1218" s="42">
        <f t="array" ref="C1218">IFERROR(IF(INDEX('AQS-88101'!$M$2:$M$2744,MATCH('88101-daily-summary-by-site'!$A1218&amp;'88101-daily-summary-by-site'!C$2&amp;'88101-daily-summary-by-site'!C$3,'AQS-88101'!$AC$2:$AC$2744&amp;'AQS-88101'!$E$2:$E$2744&amp;'AQS-88101'!$G$2:$G$2744,0))&lt;&gt;"",INDEX('AQS-88101'!$M$2:$M$2744,MATCH('88101-daily-summary-by-site'!$A1218&amp;'88101-daily-summary-by-site'!C$2&amp;'88101-daily-summary-by-site'!C$3,'AQS-88101'!$AC$2:$AC$2744&amp;'AQS-88101'!$E$2:$E$2744&amp;'AQS-88101'!$G$2:$G$2744,0)),""),"")</f>
        <v>2.9</v>
      </c>
      <c r="D1218" s="42" t="str">
        <f t="array" ref="D1218">IFERROR(IF(INDEX('AQS-88101'!$M$2:$M$2744,MATCH('88101-daily-summary-by-site'!$A1218&amp;'88101-daily-summary-by-site'!D$2&amp;'88101-daily-summary-by-site'!D$3,'AQS-88101'!$AC$2:$AC$2744&amp;'AQS-88101'!$E$2:$E$2744&amp;'AQS-88101'!$G$2:$G$2744,0))&lt;&gt;"",INDEX('AQS-88101'!$M$2:$M$2744,MATCH('88101-daily-summary-by-site'!$A1218&amp;'88101-daily-summary-by-site'!D$2&amp;'88101-daily-summary-by-site'!D$3,'AQS-88101'!$AC$2:$AC$2744&amp;'AQS-88101'!$E$2:$E$2744&amp;'AQS-88101'!$G$2:$G$2744,0)),""),"")</f>
        <v/>
      </c>
      <c r="E1218" s="42" t="str">
        <f t="array" ref="E1218">IFERROR(IF(INDEX('AQS-88101'!$M$2:$M$2744,MATCH('88101-daily-summary-by-site'!$A1218&amp;'88101-daily-summary-by-site'!E$2&amp;'88101-daily-summary-by-site'!E$3,'AQS-88101'!$AC$2:$AC$2744&amp;'AQS-88101'!$E$2:$E$2744&amp;'AQS-88101'!$G$2:$G$2744,0))&lt;&gt;"",INDEX('AQS-88101'!$M$2:$M$2744,MATCH('88101-daily-summary-by-site'!$A1218&amp;'88101-daily-summary-by-site'!E$2&amp;'88101-daily-summary-by-site'!E$3,'AQS-88101'!$AC$2:$AC$2744&amp;'AQS-88101'!$E$2:$E$2744&amp;'AQS-88101'!$G$2:$G$2744,0)),""),"")</f>
        <v/>
      </c>
      <c r="F1218" s="42" t="str">
        <f t="array" ref="F1218">IFERROR(IF(INDEX('AQS-88101'!$M$2:$M$2744,MATCH('88101-daily-summary-by-site'!$A1218&amp;'88101-daily-summary-by-site'!F$2&amp;'88101-daily-summary-by-site'!F$3,'AQS-88101'!$AC$2:$AC$2744&amp;'AQS-88101'!$E$2:$E$2744&amp;'AQS-88101'!$G$2:$G$2744,0))&lt;&gt;"",INDEX('AQS-88101'!$M$2:$M$2744,MATCH('88101-daily-summary-by-site'!$A1218&amp;'88101-daily-summary-by-site'!F$2&amp;'88101-daily-summary-by-site'!F$3,'AQS-88101'!$AC$2:$AC$2744&amp;'AQS-88101'!$E$2:$E$2744&amp;'AQS-88101'!$G$2:$G$2744,0)),""),"")</f>
        <v/>
      </c>
      <c r="G1218" s="42" t="str">
        <f t="array" ref="G1218">IFERROR(IF(INDEX('AQS-88101'!$M$2:$M$2744,MATCH('88101-daily-summary-by-site'!$A1218&amp;'88101-daily-summary-by-site'!G$2&amp;'88101-daily-summary-by-site'!G$3,'AQS-88101'!$AC$2:$AC$2744&amp;'AQS-88101'!$E$2:$E$2744&amp;'AQS-88101'!$G$2:$G$2744,0))&lt;&gt;"",INDEX('AQS-88101'!$M$2:$M$2744,MATCH('88101-daily-summary-by-site'!$A1218&amp;'88101-daily-summary-by-site'!G$2&amp;'88101-daily-summary-by-site'!G$3,'AQS-88101'!$AC$2:$AC$2744&amp;'AQS-88101'!$E$2:$E$2744&amp;'AQS-88101'!$G$2:$G$2744,0)),""),"")</f>
        <v/>
      </c>
      <c r="H1218" s="42" t="str">
        <f t="array" ref="H1218">IFERROR(IF(INDEX('AQS-88101'!$M$2:$M$2744,MATCH('88101-daily-summary-by-site'!$A1218&amp;'88101-daily-summary-by-site'!H$2&amp;'88101-daily-summary-by-site'!H$3,'AQS-88101'!$AC$2:$AC$2744&amp;'AQS-88101'!$E$2:$E$2744&amp;'AQS-88101'!$G$2:$G$2744,0))&lt;&gt;"",INDEX('AQS-88101'!$M$2:$M$2744,MATCH('88101-daily-summary-by-site'!$A1218&amp;'88101-daily-summary-by-site'!H$2&amp;'88101-daily-summary-by-site'!H$3,'AQS-88101'!$AC$2:$AC$2744&amp;'AQS-88101'!$E$2:$E$2744&amp;'AQS-88101'!$G$2:$G$2744,0)),""),"")</f>
        <v/>
      </c>
      <c r="I1218" s="108" t="str">
        <f t="array" ref="I1218">IFERROR(IF(INDEX('AQS-88101'!$M$2:$M$2744,MATCH('88101-daily-summary-by-site'!$A1218&amp;'88101-daily-summary-by-site'!I$2&amp;'88101-daily-summary-by-site'!I$3,'AQS-88101'!$AC$2:$AC$2744&amp;'AQS-88101'!$E$2:$E$2744&amp;'AQS-88101'!$G$2:$G$2744,0))&lt;&gt;"",INDEX('AQS-88101'!$M$2:$M$2744,MATCH('88101-daily-summary-by-site'!$A1218&amp;'88101-daily-summary-by-site'!I$2&amp;'88101-daily-summary-by-site'!I$3,'AQS-88101'!$AC$2:$AC$2744&amp;'AQS-88101'!$E$2:$E$2744&amp;'AQS-88101'!$G$2:$G$2744,0)),""),"")</f>
        <v/>
      </c>
      <c r="L1218" s="107">
        <f t="shared" si="90"/>
        <v>2.7</v>
      </c>
      <c r="M1218" s="42" t="str">
        <f t="shared" si="91"/>
        <v/>
      </c>
      <c r="N1218" s="42" t="str">
        <f t="shared" si="92"/>
        <v/>
      </c>
      <c r="O1218" s="108" t="str">
        <f t="shared" si="93"/>
        <v/>
      </c>
    </row>
    <row r="1219" spans="1:15" x14ac:dyDescent="0.25">
      <c r="A1219" s="79">
        <f t="shared" si="94"/>
        <v>39677</v>
      </c>
      <c r="B1219" s="107" t="str">
        <f t="array" ref="B1219">IFERROR(IF(INDEX('AQS-88101'!$M$2:$M$2744,MATCH('88101-daily-summary-by-site'!$A1219&amp;'88101-daily-summary-by-site'!B$2&amp;'88101-daily-summary-by-site'!B$3,'AQS-88101'!$AC$2:$AC$2744&amp;'AQS-88101'!$E$2:$E$2744&amp;'AQS-88101'!$G$2:$G$2744,0))&lt;&gt;"",INDEX('AQS-88101'!$M$2:$M$2744,MATCH('88101-daily-summary-by-site'!$A1219&amp;'88101-daily-summary-by-site'!B$2&amp;'88101-daily-summary-by-site'!B$3,'AQS-88101'!$AC$2:$AC$2744&amp;'AQS-88101'!$E$2:$E$2744&amp;'AQS-88101'!$G$2:$G$2744,0)),""),"")</f>
        <v/>
      </c>
      <c r="C1219" s="42" t="str">
        <f t="array" ref="C1219">IFERROR(IF(INDEX('AQS-88101'!$M$2:$M$2744,MATCH('88101-daily-summary-by-site'!$A1219&amp;'88101-daily-summary-by-site'!C$2&amp;'88101-daily-summary-by-site'!C$3,'AQS-88101'!$AC$2:$AC$2744&amp;'AQS-88101'!$E$2:$E$2744&amp;'AQS-88101'!$G$2:$G$2744,0))&lt;&gt;"",INDEX('AQS-88101'!$M$2:$M$2744,MATCH('88101-daily-summary-by-site'!$A1219&amp;'88101-daily-summary-by-site'!C$2&amp;'88101-daily-summary-by-site'!C$3,'AQS-88101'!$AC$2:$AC$2744&amp;'AQS-88101'!$E$2:$E$2744&amp;'AQS-88101'!$G$2:$G$2744,0)),""),"")</f>
        <v/>
      </c>
      <c r="D1219" s="42" t="str">
        <f t="array" ref="D1219">IFERROR(IF(INDEX('AQS-88101'!$M$2:$M$2744,MATCH('88101-daily-summary-by-site'!$A1219&amp;'88101-daily-summary-by-site'!D$2&amp;'88101-daily-summary-by-site'!D$3,'AQS-88101'!$AC$2:$AC$2744&amp;'AQS-88101'!$E$2:$E$2744&amp;'AQS-88101'!$G$2:$G$2744,0))&lt;&gt;"",INDEX('AQS-88101'!$M$2:$M$2744,MATCH('88101-daily-summary-by-site'!$A1219&amp;'88101-daily-summary-by-site'!D$2&amp;'88101-daily-summary-by-site'!D$3,'AQS-88101'!$AC$2:$AC$2744&amp;'AQS-88101'!$E$2:$E$2744&amp;'AQS-88101'!$G$2:$G$2744,0)),""),"")</f>
        <v/>
      </c>
      <c r="E1219" s="42" t="str">
        <f t="array" ref="E1219">IFERROR(IF(INDEX('AQS-88101'!$M$2:$M$2744,MATCH('88101-daily-summary-by-site'!$A1219&amp;'88101-daily-summary-by-site'!E$2&amp;'88101-daily-summary-by-site'!E$3,'AQS-88101'!$AC$2:$AC$2744&amp;'AQS-88101'!$E$2:$E$2744&amp;'AQS-88101'!$G$2:$G$2744,0))&lt;&gt;"",INDEX('AQS-88101'!$M$2:$M$2744,MATCH('88101-daily-summary-by-site'!$A1219&amp;'88101-daily-summary-by-site'!E$2&amp;'88101-daily-summary-by-site'!E$3,'AQS-88101'!$AC$2:$AC$2744&amp;'AQS-88101'!$E$2:$E$2744&amp;'AQS-88101'!$G$2:$G$2744,0)),""),"")</f>
        <v/>
      </c>
      <c r="F1219" s="42" t="str">
        <f t="array" ref="F1219">IFERROR(IF(INDEX('AQS-88101'!$M$2:$M$2744,MATCH('88101-daily-summary-by-site'!$A1219&amp;'88101-daily-summary-by-site'!F$2&amp;'88101-daily-summary-by-site'!F$3,'AQS-88101'!$AC$2:$AC$2744&amp;'AQS-88101'!$E$2:$E$2744&amp;'AQS-88101'!$G$2:$G$2744,0))&lt;&gt;"",INDEX('AQS-88101'!$M$2:$M$2744,MATCH('88101-daily-summary-by-site'!$A1219&amp;'88101-daily-summary-by-site'!F$2&amp;'88101-daily-summary-by-site'!F$3,'AQS-88101'!$AC$2:$AC$2744&amp;'AQS-88101'!$E$2:$E$2744&amp;'AQS-88101'!$G$2:$G$2744,0)),""),"")</f>
        <v/>
      </c>
      <c r="G1219" s="42" t="str">
        <f t="array" ref="G1219">IFERROR(IF(INDEX('AQS-88101'!$M$2:$M$2744,MATCH('88101-daily-summary-by-site'!$A1219&amp;'88101-daily-summary-by-site'!G$2&amp;'88101-daily-summary-by-site'!G$3,'AQS-88101'!$AC$2:$AC$2744&amp;'AQS-88101'!$E$2:$E$2744&amp;'AQS-88101'!$G$2:$G$2744,0))&lt;&gt;"",INDEX('AQS-88101'!$M$2:$M$2744,MATCH('88101-daily-summary-by-site'!$A1219&amp;'88101-daily-summary-by-site'!G$2&amp;'88101-daily-summary-by-site'!G$3,'AQS-88101'!$AC$2:$AC$2744&amp;'AQS-88101'!$E$2:$E$2744&amp;'AQS-88101'!$G$2:$G$2744,0)),""),"")</f>
        <v/>
      </c>
      <c r="H1219" s="42" t="str">
        <f t="array" ref="H1219">IFERROR(IF(INDEX('AQS-88101'!$M$2:$M$2744,MATCH('88101-daily-summary-by-site'!$A1219&amp;'88101-daily-summary-by-site'!H$2&amp;'88101-daily-summary-by-site'!H$3,'AQS-88101'!$AC$2:$AC$2744&amp;'AQS-88101'!$E$2:$E$2744&amp;'AQS-88101'!$G$2:$G$2744,0))&lt;&gt;"",INDEX('AQS-88101'!$M$2:$M$2744,MATCH('88101-daily-summary-by-site'!$A1219&amp;'88101-daily-summary-by-site'!H$2&amp;'88101-daily-summary-by-site'!H$3,'AQS-88101'!$AC$2:$AC$2744&amp;'AQS-88101'!$E$2:$E$2744&amp;'AQS-88101'!$G$2:$G$2744,0)),""),"")</f>
        <v/>
      </c>
      <c r="I1219" s="108" t="str">
        <f t="array" ref="I1219">IFERROR(IF(INDEX('AQS-88101'!$M$2:$M$2744,MATCH('88101-daily-summary-by-site'!$A1219&amp;'88101-daily-summary-by-site'!I$2&amp;'88101-daily-summary-by-site'!I$3,'AQS-88101'!$AC$2:$AC$2744&amp;'AQS-88101'!$E$2:$E$2744&amp;'AQS-88101'!$G$2:$G$2744,0))&lt;&gt;"",INDEX('AQS-88101'!$M$2:$M$2744,MATCH('88101-daily-summary-by-site'!$A1219&amp;'88101-daily-summary-by-site'!I$2&amp;'88101-daily-summary-by-site'!I$3,'AQS-88101'!$AC$2:$AC$2744&amp;'AQS-88101'!$E$2:$E$2744&amp;'AQS-88101'!$G$2:$G$2744,0)),""),"")</f>
        <v/>
      </c>
      <c r="L1219" s="107" t="str">
        <f t="shared" si="90"/>
        <v/>
      </c>
      <c r="M1219" s="42" t="str">
        <f t="shared" si="91"/>
        <v/>
      </c>
      <c r="N1219" s="42" t="str">
        <f t="shared" si="92"/>
        <v/>
      </c>
      <c r="O1219" s="108" t="str">
        <f t="shared" si="93"/>
        <v/>
      </c>
    </row>
    <row r="1220" spans="1:15" x14ac:dyDescent="0.25">
      <c r="A1220" s="79">
        <f t="shared" si="94"/>
        <v>39678</v>
      </c>
      <c r="B1220" s="107" t="str">
        <f t="array" ref="B1220">IFERROR(IF(INDEX('AQS-88101'!$M$2:$M$2744,MATCH('88101-daily-summary-by-site'!$A1220&amp;'88101-daily-summary-by-site'!B$2&amp;'88101-daily-summary-by-site'!B$3,'AQS-88101'!$AC$2:$AC$2744&amp;'AQS-88101'!$E$2:$E$2744&amp;'AQS-88101'!$G$2:$G$2744,0))&lt;&gt;"",INDEX('AQS-88101'!$M$2:$M$2744,MATCH('88101-daily-summary-by-site'!$A1220&amp;'88101-daily-summary-by-site'!B$2&amp;'88101-daily-summary-by-site'!B$3,'AQS-88101'!$AC$2:$AC$2744&amp;'AQS-88101'!$E$2:$E$2744&amp;'AQS-88101'!$G$2:$G$2744,0)),""),"")</f>
        <v/>
      </c>
      <c r="C1220" s="42" t="str">
        <f t="array" ref="C1220">IFERROR(IF(INDEX('AQS-88101'!$M$2:$M$2744,MATCH('88101-daily-summary-by-site'!$A1220&amp;'88101-daily-summary-by-site'!C$2&amp;'88101-daily-summary-by-site'!C$3,'AQS-88101'!$AC$2:$AC$2744&amp;'AQS-88101'!$E$2:$E$2744&amp;'AQS-88101'!$G$2:$G$2744,0))&lt;&gt;"",INDEX('AQS-88101'!$M$2:$M$2744,MATCH('88101-daily-summary-by-site'!$A1220&amp;'88101-daily-summary-by-site'!C$2&amp;'88101-daily-summary-by-site'!C$3,'AQS-88101'!$AC$2:$AC$2744&amp;'AQS-88101'!$E$2:$E$2744&amp;'AQS-88101'!$G$2:$G$2744,0)),""),"")</f>
        <v/>
      </c>
      <c r="D1220" s="42" t="str">
        <f t="array" ref="D1220">IFERROR(IF(INDEX('AQS-88101'!$M$2:$M$2744,MATCH('88101-daily-summary-by-site'!$A1220&amp;'88101-daily-summary-by-site'!D$2&amp;'88101-daily-summary-by-site'!D$3,'AQS-88101'!$AC$2:$AC$2744&amp;'AQS-88101'!$E$2:$E$2744&amp;'AQS-88101'!$G$2:$G$2744,0))&lt;&gt;"",INDEX('AQS-88101'!$M$2:$M$2744,MATCH('88101-daily-summary-by-site'!$A1220&amp;'88101-daily-summary-by-site'!D$2&amp;'88101-daily-summary-by-site'!D$3,'AQS-88101'!$AC$2:$AC$2744&amp;'AQS-88101'!$E$2:$E$2744&amp;'AQS-88101'!$G$2:$G$2744,0)),""),"")</f>
        <v/>
      </c>
      <c r="E1220" s="42" t="str">
        <f t="array" ref="E1220">IFERROR(IF(INDEX('AQS-88101'!$M$2:$M$2744,MATCH('88101-daily-summary-by-site'!$A1220&amp;'88101-daily-summary-by-site'!E$2&amp;'88101-daily-summary-by-site'!E$3,'AQS-88101'!$AC$2:$AC$2744&amp;'AQS-88101'!$E$2:$E$2744&amp;'AQS-88101'!$G$2:$G$2744,0))&lt;&gt;"",INDEX('AQS-88101'!$M$2:$M$2744,MATCH('88101-daily-summary-by-site'!$A1220&amp;'88101-daily-summary-by-site'!E$2&amp;'88101-daily-summary-by-site'!E$3,'AQS-88101'!$AC$2:$AC$2744&amp;'AQS-88101'!$E$2:$E$2744&amp;'AQS-88101'!$G$2:$G$2744,0)),""),"")</f>
        <v/>
      </c>
      <c r="F1220" s="42" t="str">
        <f t="array" ref="F1220">IFERROR(IF(INDEX('AQS-88101'!$M$2:$M$2744,MATCH('88101-daily-summary-by-site'!$A1220&amp;'88101-daily-summary-by-site'!F$2&amp;'88101-daily-summary-by-site'!F$3,'AQS-88101'!$AC$2:$AC$2744&amp;'AQS-88101'!$E$2:$E$2744&amp;'AQS-88101'!$G$2:$G$2744,0))&lt;&gt;"",INDEX('AQS-88101'!$M$2:$M$2744,MATCH('88101-daily-summary-by-site'!$A1220&amp;'88101-daily-summary-by-site'!F$2&amp;'88101-daily-summary-by-site'!F$3,'AQS-88101'!$AC$2:$AC$2744&amp;'AQS-88101'!$E$2:$E$2744&amp;'AQS-88101'!$G$2:$G$2744,0)),""),"")</f>
        <v/>
      </c>
      <c r="G1220" s="42" t="str">
        <f t="array" ref="G1220">IFERROR(IF(INDEX('AQS-88101'!$M$2:$M$2744,MATCH('88101-daily-summary-by-site'!$A1220&amp;'88101-daily-summary-by-site'!G$2&amp;'88101-daily-summary-by-site'!G$3,'AQS-88101'!$AC$2:$AC$2744&amp;'AQS-88101'!$E$2:$E$2744&amp;'AQS-88101'!$G$2:$G$2744,0))&lt;&gt;"",INDEX('AQS-88101'!$M$2:$M$2744,MATCH('88101-daily-summary-by-site'!$A1220&amp;'88101-daily-summary-by-site'!G$2&amp;'88101-daily-summary-by-site'!G$3,'AQS-88101'!$AC$2:$AC$2744&amp;'AQS-88101'!$E$2:$E$2744&amp;'AQS-88101'!$G$2:$G$2744,0)),""),"")</f>
        <v/>
      </c>
      <c r="H1220" s="42" t="str">
        <f t="array" ref="H1220">IFERROR(IF(INDEX('AQS-88101'!$M$2:$M$2744,MATCH('88101-daily-summary-by-site'!$A1220&amp;'88101-daily-summary-by-site'!H$2&amp;'88101-daily-summary-by-site'!H$3,'AQS-88101'!$AC$2:$AC$2744&amp;'AQS-88101'!$E$2:$E$2744&amp;'AQS-88101'!$G$2:$G$2744,0))&lt;&gt;"",INDEX('AQS-88101'!$M$2:$M$2744,MATCH('88101-daily-summary-by-site'!$A1220&amp;'88101-daily-summary-by-site'!H$2&amp;'88101-daily-summary-by-site'!H$3,'AQS-88101'!$AC$2:$AC$2744&amp;'AQS-88101'!$E$2:$E$2744&amp;'AQS-88101'!$G$2:$G$2744,0)),""),"")</f>
        <v/>
      </c>
      <c r="I1220" s="108" t="str">
        <f t="array" ref="I1220">IFERROR(IF(INDEX('AQS-88101'!$M$2:$M$2744,MATCH('88101-daily-summary-by-site'!$A1220&amp;'88101-daily-summary-by-site'!I$2&amp;'88101-daily-summary-by-site'!I$3,'AQS-88101'!$AC$2:$AC$2744&amp;'AQS-88101'!$E$2:$E$2744&amp;'AQS-88101'!$G$2:$G$2744,0))&lt;&gt;"",INDEX('AQS-88101'!$M$2:$M$2744,MATCH('88101-daily-summary-by-site'!$A1220&amp;'88101-daily-summary-by-site'!I$2&amp;'88101-daily-summary-by-site'!I$3,'AQS-88101'!$AC$2:$AC$2744&amp;'AQS-88101'!$E$2:$E$2744&amp;'AQS-88101'!$G$2:$G$2744,0)),""),"")</f>
        <v/>
      </c>
      <c r="L1220" s="107" t="str">
        <f t="shared" si="90"/>
        <v/>
      </c>
      <c r="M1220" s="42" t="str">
        <f t="shared" si="91"/>
        <v/>
      </c>
      <c r="N1220" s="42" t="str">
        <f t="shared" si="92"/>
        <v/>
      </c>
      <c r="O1220" s="108" t="str">
        <f t="shared" si="93"/>
        <v/>
      </c>
    </row>
    <row r="1221" spans="1:15" x14ac:dyDescent="0.25">
      <c r="A1221" s="79">
        <f t="shared" si="94"/>
        <v>39679</v>
      </c>
      <c r="B1221" s="107">
        <f t="array" ref="B1221">IFERROR(IF(INDEX('AQS-88101'!$M$2:$M$2744,MATCH('88101-daily-summary-by-site'!$A1221&amp;'88101-daily-summary-by-site'!B$2&amp;'88101-daily-summary-by-site'!B$3,'AQS-88101'!$AC$2:$AC$2744&amp;'AQS-88101'!$E$2:$E$2744&amp;'AQS-88101'!$G$2:$G$2744,0))&lt;&gt;"",INDEX('AQS-88101'!$M$2:$M$2744,MATCH('88101-daily-summary-by-site'!$A1221&amp;'88101-daily-summary-by-site'!B$2&amp;'88101-daily-summary-by-site'!B$3,'AQS-88101'!$AC$2:$AC$2744&amp;'AQS-88101'!$E$2:$E$2744&amp;'AQS-88101'!$G$2:$G$2744,0)),""),"")</f>
        <v>2.2999999999999998</v>
      </c>
      <c r="C1221" s="42" t="str">
        <f t="array" ref="C1221">IFERROR(IF(INDEX('AQS-88101'!$M$2:$M$2744,MATCH('88101-daily-summary-by-site'!$A1221&amp;'88101-daily-summary-by-site'!C$2&amp;'88101-daily-summary-by-site'!C$3,'AQS-88101'!$AC$2:$AC$2744&amp;'AQS-88101'!$E$2:$E$2744&amp;'AQS-88101'!$G$2:$G$2744,0))&lt;&gt;"",INDEX('AQS-88101'!$M$2:$M$2744,MATCH('88101-daily-summary-by-site'!$A1221&amp;'88101-daily-summary-by-site'!C$2&amp;'88101-daily-summary-by-site'!C$3,'AQS-88101'!$AC$2:$AC$2744&amp;'AQS-88101'!$E$2:$E$2744&amp;'AQS-88101'!$G$2:$G$2744,0)),""),"")</f>
        <v/>
      </c>
      <c r="D1221" s="42" t="str">
        <f t="array" ref="D1221">IFERROR(IF(INDEX('AQS-88101'!$M$2:$M$2744,MATCH('88101-daily-summary-by-site'!$A1221&amp;'88101-daily-summary-by-site'!D$2&amp;'88101-daily-summary-by-site'!D$3,'AQS-88101'!$AC$2:$AC$2744&amp;'AQS-88101'!$E$2:$E$2744&amp;'AQS-88101'!$G$2:$G$2744,0))&lt;&gt;"",INDEX('AQS-88101'!$M$2:$M$2744,MATCH('88101-daily-summary-by-site'!$A1221&amp;'88101-daily-summary-by-site'!D$2&amp;'88101-daily-summary-by-site'!D$3,'AQS-88101'!$AC$2:$AC$2744&amp;'AQS-88101'!$E$2:$E$2744&amp;'AQS-88101'!$G$2:$G$2744,0)),""),"")</f>
        <v/>
      </c>
      <c r="E1221" s="42" t="str">
        <f t="array" ref="E1221">IFERROR(IF(INDEX('AQS-88101'!$M$2:$M$2744,MATCH('88101-daily-summary-by-site'!$A1221&amp;'88101-daily-summary-by-site'!E$2&amp;'88101-daily-summary-by-site'!E$3,'AQS-88101'!$AC$2:$AC$2744&amp;'AQS-88101'!$E$2:$E$2744&amp;'AQS-88101'!$G$2:$G$2744,0))&lt;&gt;"",INDEX('AQS-88101'!$M$2:$M$2744,MATCH('88101-daily-summary-by-site'!$A1221&amp;'88101-daily-summary-by-site'!E$2&amp;'88101-daily-summary-by-site'!E$3,'AQS-88101'!$AC$2:$AC$2744&amp;'AQS-88101'!$E$2:$E$2744&amp;'AQS-88101'!$G$2:$G$2744,0)),""),"")</f>
        <v/>
      </c>
      <c r="F1221" s="42" t="str">
        <f t="array" ref="F1221">IFERROR(IF(INDEX('AQS-88101'!$M$2:$M$2744,MATCH('88101-daily-summary-by-site'!$A1221&amp;'88101-daily-summary-by-site'!F$2&amp;'88101-daily-summary-by-site'!F$3,'AQS-88101'!$AC$2:$AC$2744&amp;'AQS-88101'!$E$2:$E$2744&amp;'AQS-88101'!$G$2:$G$2744,0))&lt;&gt;"",INDEX('AQS-88101'!$M$2:$M$2744,MATCH('88101-daily-summary-by-site'!$A1221&amp;'88101-daily-summary-by-site'!F$2&amp;'88101-daily-summary-by-site'!F$3,'AQS-88101'!$AC$2:$AC$2744&amp;'AQS-88101'!$E$2:$E$2744&amp;'AQS-88101'!$G$2:$G$2744,0)),""),"")</f>
        <v/>
      </c>
      <c r="G1221" s="42" t="str">
        <f t="array" ref="G1221">IFERROR(IF(INDEX('AQS-88101'!$M$2:$M$2744,MATCH('88101-daily-summary-by-site'!$A1221&amp;'88101-daily-summary-by-site'!G$2&amp;'88101-daily-summary-by-site'!G$3,'AQS-88101'!$AC$2:$AC$2744&amp;'AQS-88101'!$E$2:$E$2744&amp;'AQS-88101'!$G$2:$G$2744,0))&lt;&gt;"",INDEX('AQS-88101'!$M$2:$M$2744,MATCH('88101-daily-summary-by-site'!$A1221&amp;'88101-daily-summary-by-site'!G$2&amp;'88101-daily-summary-by-site'!G$3,'AQS-88101'!$AC$2:$AC$2744&amp;'AQS-88101'!$E$2:$E$2744&amp;'AQS-88101'!$G$2:$G$2744,0)),""),"")</f>
        <v/>
      </c>
      <c r="H1221" s="42" t="str">
        <f t="array" ref="H1221">IFERROR(IF(INDEX('AQS-88101'!$M$2:$M$2744,MATCH('88101-daily-summary-by-site'!$A1221&amp;'88101-daily-summary-by-site'!H$2&amp;'88101-daily-summary-by-site'!H$3,'AQS-88101'!$AC$2:$AC$2744&amp;'AQS-88101'!$E$2:$E$2744&amp;'AQS-88101'!$G$2:$G$2744,0))&lt;&gt;"",INDEX('AQS-88101'!$M$2:$M$2744,MATCH('88101-daily-summary-by-site'!$A1221&amp;'88101-daily-summary-by-site'!H$2&amp;'88101-daily-summary-by-site'!H$3,'AQS-88101'!$AC$2:$AC$2744&amp;'AQS-88101'!$E$2:$E$2744&amp;'AQS-88101'!$G$2:$G$2744,0)),""),"")</f>
        <v/>
      </c>
      <c r="I1221" s="108" t="str">
        <f t="array" ref="I1221">IFERROR(IF(INDEX('AQS-88101'!$M$2:$M$2744,MATCH('88101-daily-summary-by-site'!$A1221&amp;'88101-daily-summary-by-site'!I$2&amp;'88101-daily-summary-by-site'!I$3,'AQS-88101'!$AC$2:$AC$2744&amp;'AQS-88101'!$E$2:$E$2744&amp;'AQS-88101'!$G$2:$G$2744,0))&lt;&gt;"",INDEX('AQS-88101'!$M$2:$M$2744,MATCH('88101-daily-summary-by-site'!$A1221&amp;'88101-daily-summary-by-site'!I$2&amp;'88101-daily-summary-by-site'!I$3,'AQS-88101'!$AC$2:$AC$2744&amp;'AQS-88101'!$E$2:$E$2744&amp;'AQS-88101'!$G$2:$G$2744,0)),""),"")</f>
        <v/>
      </c>
      <c r="L1221" s="107">
        <f t="shared" ref="L1221:L1284" si="95">IF(B1221&lt;&gt;"",B1221,IF(C1221&lt;&gt;"",C1221,""))</f>
        <v>2.2999999999999998</v>
      </c>
      <c r="M1221" s="42" t="str">
        <f t="shared" ref="M1221:M1284" si="96">IF(D1221&lt;&gt;"",D1221,IF(E1221&lt;&gt;"",E1221,""))</f>
        <v/>
      </c>
      <c r="N1221" s="42" t="str">
        <f t="shared" ref="N1221:N1284" si="97">IF(F1221&lt;&gt;"",F1221,IF(G1221&lt;&gt;"",G1221,IF(H1221&lt;&gt;"",H1221,"")))</f>
        <v/>
      </c>
      <c r="O1221" s="108" t="str">
        <f t="shared" ref="O1221:O1284" si="98">IF(I1221&lt;&gt;"",I1221,"")</f>
        <v/>
      </c>
    </row>
    <row r="1222" spans="1:15" x14ac:dyDescent="0.25">
      <c r="A1222" s="79">
        <f t="shared" ref="A1222:A1285" si="99">IF(AND(MONTH(A1221)=8,DAY(A1221)=31),DATE(YEAR(A1221)+1,5,1),A1221+1)</f>
        <v>39680</v>
      </c>
      <c r="B1222" s="107" t="str">
        <f t="array" ref="B1222">IFERROR(IF(INDEX('AQS-88101'!$M$2:$M$2744,MATCH('88101-daily-summary-by-site'!$A1222&amp;'88101-daily-summary-by-site'!B$2&amp;'88101-daily-summary-by-site'!B$3,'AQS-88101'!$AC$2:$AC$2744&amp;'AQS-88101'!$E$2:$E$2744&amp;'AQS-88101'!$G$2:$G$2744,0))&lt;&gt;"",INDEX('AQS-88101'!$M$2:$M$2744,MATCH('88101-daily-summary-by-site'!$A1222&amp;'88101-daily-summary-by-site'!B$2&amp;'88101-daily-summary-by-site'!B$3,'AQS-88101'!$AC$2:$AC$2744&amp;'AQS-88101'!$E$2:$E$2744&amp;'AQS-88101'!$G$2:$G$2744,0)),""),"")</f>
        <v/>
      </c>
      <c r="C1222" s="42" t="str">
        <f t="array" ref="C1222">IFERROR(IF(INDEX('AQS-88101'!$M$2:$M$2744,MATCH('88101-daily-summary-by-site'!$A1222&amp;'88101-daily-summary-by-site'!C$2&amp;'88101-daily-summary-by-site'!C$3,'AQS-88101'!$AC$2:$AC$2744&amp;'AQS-88101'!$E$2:$E$2744&amp;'AQS-88101'!$G$2:$G$2744,0))&lt;&gt;"",INDEX('AQS-88101'!$M$2:$M$2744,MATCH('88101-daily-summary-by-site'!$A1222&amp;'88101-daily-summary-by-site'!C$2&amp;'88101-daily-summary-by-site'!C$3,'AQS-88101'!$AC$2:$AC$2744&amp;'AQS-88101'!$E$2:$E$2744&amp;'AQS-88101'!$G$2:$G$2744,0)),""),"")</f>
        <v/>
      </c>
      <c r="D1222" s="42" t="str">
        <f t="array" ref="D1222">IFERROR(IF(INDEX('AQS-88101'!$M$2:$M$2744,MATCH('88101-daily-summary-by-site'!$A1222&amp;'88101-daily-summary-by-site'!D$2&amp;'88101-daily-summary-by-site'!D$3,'AQS-88101'!$AC$2:$AC$2744&amp;'AQS-88101'!$E$2:$E$2744&amp;'AQS-88101'!$G$2:$G$2744,0))&lt;&gt;"",INDEX('AQS-88101'!$M$2:$M$2744,MATCH('88101-daily-summary-by-site'!$A1222&amp;'88101-daily-summary-by-site'!D$2&amp;'88101-daily-summary-by-site'!D$3,'AQS-88101'!$AC$2:$AC$2744&amp;'AQS-88101'!$E$2:$E$2744&amp;'AQS-88101'!$G$2:$G$2744,0)),""),"")</f>
        <v/>
      </c>
      <c r="E1222" s="42" t="str">
        <f t="array" ref="E1222">IFERROR(IF(INDEX('AQS-88101'!$M$2:$M$2744,MATCH('88101-daily-summary-by-site'!$A1222&amp;'88101-daily-summary-by-site'!E$2&amp;'88101-daily-summary-by-site'!E$3,'AQS-88101'!$AC$2:$AC$2744&amp;'AQS-88101'!$E$2:$E$2744&amp;'AQS-88101'!$G$2:$G$2744,0))&lt;&gt;"",INDEX('AQS-88101'!$M$2:$M$2744,MATCH('88101-daily-summary-by-site'!$A1222&amp;'88101-daily-summary-by-site'!E$2&amp;'88101-daily-summary-by-site'!E$3,'AQS-88101'!$AC$2:$AC$2744&amp;'AQS-88101'!$E$2:$E$2744&amp;'AQS-88101'!$G$2:$G$2744,0)),""),"")</f>
        <v/>
      </c>
      <c r="F1222" s="42" t="str">
        <f t="array" ref="F1222">IFERROR(IF(INDEX('AQS-88101'!$M$2:$M$2744,MATCH('88101-daily-summary-by-site'!$A1222&amp;'88101-daily-summary-by-site'!F$2&amp;'88101-daily-summary-by-site'!F$3,'AQS-88101'!$AC$2:$AC$2744&amp;'AQS-88101'!$E$2:$E$2744&amp;'AQS-88101'!$G$2:$G$2744,0))&lt;&gt;"",INDEX('AQS-88101'!$M$2:$M$2744,MATCH('88101-daily-summary-by-site'!$A1222&amp;'88101-daily-summary-by-site'!F$2&amp;'88101-daily-summary-by-site'!F$3,'AQS-88101'!$AC$2:$AC$2744&amp;'AQS-88101'!$E$2:$E$2744&amp;'AQS-88101'!$G$2:$G$2744,0)),""),"")</f>
        <v/>
      </c>
      <c r="G1222" s="42" t="str">
        <f t="array" ref="G1222">IFERROR(IF(INDEX('AQS-88101'!$M$2:$M$2744,MATCH('88101-daily-summary-by-site'!$A1222&amp;'88101-daily-summary-by-site'!G$2&amp;'88101-daily-summary-by-site'!G$3,'AQS-88101'!$AC$2:$AC$2744&amp;'AQS-88101'!$E$2:$E$2744&amp;'AQS-88101'!$G$2:$G$2744,0))&lt;&gt;"",INDEX('AQS-88101'!$M$2:$M$2744,MATCH('88101-daily-summary-by-site'!$A1222&amp;'88101-daily-summary-by-site'!G$2&amp;'88101-daily-summary-by-site'!G$3,'AQS-88101'!$AC$2:$AC$2744&amp;'AQS-88101'!$E$2:$E$2744&amp;'AQS-88101'!$G$2:$G$2744,0)),""),"")</f>
        <v/>
      </c>
      <c r="H1222" s="42" t="str">
        <f t="array" ref="H1222">IFERROR(IF(INDEX('AQS-88101'!$M$2:$M$2744,MATCH('88101-daily-summary-by-site'!$A1222&amp;'88101-daily-summary-by-site'!H$2&amp;'88101-daily-summary-by-site'!H$3,'AQS-88101'!$AC$2:$AC$2744&amp;'AQS-88101'!$E$2:$E$2744&amp;'AQS-88101'!$G$2:$G$2744,0))&lt;&gt;"",INDEX('AQS-88101'!$M$2:$M$2744,MATCH('88101-daily-summary-by-site'!$A1222&amp;'88101-daily-summary-by-site'!H$2&amp;'88101-daily-summary-by-site'!H$3,'AQS-88101'!$AC$2:$AC$2744&amp;'AQS-88101'!$E$2:$E$2744&amp;'AQS-88101'!$G$2:$G$2744,0)),""),"")</f>
        <v/>
      </c>
      <c r="I1222" s="108" t="str">
        <f t="array" ref="I1222">IFERROR(IF(INDEX('AQS-88101'!$M$2:$M$2744,MATCH('88101-daily-summary-by-site'!$A1222&amp;'88101-daily-summary-by-site'!I$2&amp;'88101-daily-summary-by-site'!I$3,'AQS-88101'!$AC$2:$AC$2744&amp;'AQS-88101'!$E$2:$E$2744&amp;'AQS-88101'!$G$2:$G$2744,0))&lt;&gt;"",INDEX('AQS-88101'!$M$2:$M$2744,MATCH('88101-daily-summary-by-site'!$A1222&amp;'88101-daily-summary-by-site'!I$2&amp;'88101-daily-summary-by-site'!I$3,'AQS-88101'!$AC$2:$AC$2744&amp;'AQS-88101'!$E$2:$E$2744&amp;'AQS-88101'!$G$2:$G$2744,0)),""),"")</f>
        <v/>
      </c>
      <c r="L1222" s="107" t="str">
        <f t="shared" si="95"/>
        <v/>
      </c>
      <c r="M1222" s="42" t="str">
        <f t="shared" si="96"/>
        <v/>
      </c>
      <c r="N1222" s="42" t="str">
        <f t="shared" si="97"/>
        <v/>
      </c>
      <c r="O1222" s="108" t="str">
        <f t="shared" si="98"/>
        <v/>
      </c>
    </row>
    <row r="1223" spans="1:15" x14ac:dyDescent="0.25">
      <c r="A1223" s="79">
        <f t="shared" si="99"/>
        <v>39681</v>
      </c>
      <c r="B1223" s="107" t="str">
        <f t="array" ref="B1223">IFERROR(IF(INDEX('AQS-88101'!$M$2:$M$2744,MATCH('88101-daily-summary-by-site'!$A1223&amp;'88101-daily-summary-by-site'!B$2&amp;'88101-daily-summary-by-site'!B$3,'AQS-88101'!$AC$2:$AC$2744&amp;'AQS-88101'!$E$2:$E$2744&amp;'AQS-88101'!$G$2:$G$2744,0))&lt;&gt;"",INDEX('AQS-88101'!$M$2:$M$2744,MATCH('88101-daily-summary-by-site'!$A1223&amp;'88101-daily-summary-by-site'!B$2&amp;'88101-daily-summary-by-site'!B$3,'AQS-88101'!$AC$2:$AC$2744&amp;'AQS-88101'!$E$2:$E$2744&amp;'AQS-88101'!$G$2:$G$2744,0)),""),"")</f>
        <v/>
      </c>
      <c r="C1223" s="42" t="str">
        <f t="array" ref="C1223">IFERROR(IF(INDEX('AQS-88101'!$M$2:$M$2744,MATCH('88101-daily-summary-by-site'!$A1223&amp;'88101-daily-summary-by-site'!C$2&amp;'88101-daily-summary-by-site'!C$3,'AQS-88101'!$AC$2:$AC$2744&amp;'AQS-88101'!$E$2:$E$2744&amp;'AQS-88101'!$G$2:$G$2744,0))&lt;&gt;"",INDEX('AQS-88101'!$M$2:$M$2744,MATCH('88101-daily-summary-by-site'!$A1223&amp;'88101-daily-summary-by-site'!C$2&amp;'88101-daily-summary-by-site'!C$3,'AQS-88101'!$AC$2:$AC$2744&amp;'AQS-88101'!$E$2:$E$2744&amp;'AQS-88101'!$G$2:$G$2744,0)),""),"")</f>
        <v/>
      </c>
      <c r="D1223" s="42" t="str">
        <f t="array" ref="D1223">IFERROR(IF(INDEX('AQS-88101'!$M$2:$M$2744,MATCH('88101-daily-summary-by-site'!$A1223&amp;'88101-daily-summary-by-site'!D$2&amp;'88101-daily-summary-by-site'!D$3,'AQS-88101'!$AC$2:$AC$2744&amp;'AQS-88101'!$E$2:$E$2744&amp;'AQS-88101'!$G$2:$G$2744,0))&lt;&gt;"",INDEX('AQS-88101'!$M$2:$M$2744,MATCH('88101-daily-summary-by-site'!$A1223&amp;'88101-daily-summary-by-site'!D$2&amp;'88101-daily-summary-by-site'!D$3,'AQS-88101'!$AC$2:$AC$2744&amp;'AQS-88101'!$E$2:$E$2744&amp;'AQS-88101'!$G$2:$G$2744,0)),""),"")</f>
        <v/>
      </c>
      <c r="E1223" s="42" t="str">
        <f t="array" ref="E1223">IFERROR(IF(INDEX('AQS-88101'!$M$2:$M$2744,MATCH('88101-daily-summary-by-site'!$A1223&amp;'88101-daily-summary-by-site'!E$2&amp;'88101-daily-summary-by-site'!E$3,'AQS-88101'!$AC$2:$AC$2744&amp;'AQS-88101'!$E$2:$E$2744&amp;'AQS-88101'!$G$2:$G$2744,0))&lt;&gt;"",INDEX('AQS-88101'!$M$2:$M$2744,MATCH('88101-daily-summary-by-site'!$A1223&amp;'88101-daily-summary-by-site'!E$2&amp;'88101-daily-summary-by-site'!E$3,'AQS-88101'!$AC$2:$AC$2744&amp;'AQS-88101'!$E$2:$E$2744&amp;'AQS-88101'!$G$2:$G$2744,0)),""),"")</f>
        <v/>
      </c>
      <c r="F1223" s="42" t="str">
        <f t="array" ref="F1223">IFERROR(IF(INDEX('AQS-88101'!$M$2:$M$2744,MATCH('88101-daily-summary-by-site'!$A1223&amp;'88101-daily-summary-by-site'!F$2&amp;'88101-daily-summary-by-site'!F$3,'AQS-88101'!$AC$2:$AC$2744&amp;'AQS-88101'!$E$2:$E$2744&amp;'AQS-88101'!$G$2:$G$2744,0))&lt;&gt;"",INDEX('AQS-88101'!$M$2:$M$2744,MATCH('88101-daily-summary-by-site'!$A1223&amp;'88101-daily-summary-by-site'!F$2&amp;'88101-daily-summary-by-site'!F$3,'AQS-88101'!$AC$2:$AC$2744&amp;'AQS-88101'!$E$2:$E$2744&amp;'AQS-88101'!$G$2:$G$2744,0)),""),"")</f>
        <v/>
      </c>
      <c r="G1223" s="42" t="str">
        <f t="array" ref="G1223">IFERROR(IF(INDEX('AQS-88101'!$M$2:$M$2744,MATCH('88101-daily-summary-by-site'!$A1223&amp;'88101-daily-summary-by-site'!G$2&amp;'88101-daily-summary-by-site'!G$3,'AQS-88101'!$AC$2:$AC$2744&amp;'AQS-88101'!$E$2:$E$2744&amp;'AQS-88101'!$G$2:$G$2744,0))&lt;&gt;"",INDEX('AQS-88101'!$M$2:$M$2744,MATCH('88101-daily-summary-by-site'!$A1223&amp;'88101-daily-summary-by-site'!G$2&amp;'88101-daily-summary-by-site'!G$3,'AQS-88101'!$AC$2:$AC$2744&amp;'AQS-88101'!$E$2:$E$2744&amp;'AQS-88101'!$G$2:$G$2744,0)),""),"")</f>
        <v/>
      </c>
      <c r="H1223" s="42" t="str">
        <f t="array" ref="H1223">IFERROR(IF(INDEX('AQS-88101'!$M$2:$M$2744,MATCH('88101-daily-summary-by-site'!$A1223&amp;'88101-daily-summary-by-site'!H$2&amp;'88101-daily-summary-by-site'!H$3,'AQS-88101'!$AC$2:$AC$2744&amp;'AQS-88101'!$E$2:$E$2744&amp;'AQS-88101'!$G$2:$G$2744,0))&lt;&gt;"",INDEX('AQS-88101'!$M$2:$M$2744,MATCH('88101-daily-summary-by-site'!$A1223&amp;'88101-daily-summary-by-site'!H$2&amp;'88101-daily-summary-by-site'!H$3,'AQS-88101'!$AC$2:$AC$2744&amp;'AQS-88101'!$E$2:$E$2744&amp;'AQS-88101'!$G$2:$G$2744,0)),""),"")</f>
        <v/>
      </c>
      <c r="I1223" s="108" t="str">
        <f t="array" ref="I1223">IFERROR(IF(INDEX('AQS-88101'!$M$2:$M$2744,MATCH('88101-daily-summary-by-site'!$A1223&amp;'88101-daily-summary-by-site'!I$2&amp;'88101-daily-summary-by-site'!I$3,'AQS-88101'!$AC$2:$AC$2744&amp;'AQS-88101'!$E$2:$E$2744&amp;'AQS-88101'!$G$2:$G$2744,0))&lt;&gt;"",INDEX('AQS-88101'!$M$2:$M$2744,MATCH('88101-daily-summary-by-site'!$A1223&amp;'88101-daily-summary-by-site'!I$2&amp;'88101-daily-summary-by-site'!I$3,'AQS-88101'!$AC$2:$AC$2744&amp;'AQS-88101'!$E$2:$E$2744&amp;'AQS-88101'!$G$2:$G$2744,0)),""),"")</f>
        <v/>
      </c>
      <c r="L1223" s="107" t="str">
        <f t="shared" si="95"/>
        <v/>
      </c>
      <c r="M1223" s="42" t="str">
        <f t="shared" si="96"/>
        <v/>
      </c>
      <c r="N1223" s="42" t="str">
        <f t="shared" si="97"/>
        <v/>
      </c>
      <c r="O1223" s="108" t="str">
        <f t="shared" si="98"/>
        <v/>
      </c>
    </row>
    <row r="1224" spans="1:15" x14ac:dyDescent="0.25">
      <c r="A1224" s="79">
        <f t="shared" si="99"/>
        <v>39682</v>
      </c>
      <c r="B1224" s="107">
        <f t="array" ref="B1224">IFERROR(IF(INDEX('AQS-88101'!$M$2:$M$2744,MATCH('88101-daily-summary-by-site'!$A1224&amp;'88101-daily-summary-by-site'!B$2&amp;'88101-daily-summary-by-site'!B$3,'AQS-88101'!$AC$2:$AC$2744&amp;'AQS-88101'!$E$2:$E$2744&amp;'AQS-88101'!$G$2:$G$2744,0))&lt;&gt;"",INDEX('AQS-88101'!$M$2:$M$2744,MATCH('88101-daily-summary-by-site'!$A1224&amp;'88101-daily-summary-by-site'!B$2&amp;'88101-daily-summary-by-site'!B$3,'AQS-88101'!$AC$2:$AC$2744&amp;'AQS-88101'!$E$2:$E$2744&amp;'AQS-88101'!$G$2:$G$2744,0)),""),"")</f>
        <v>2.5</v>
      </c>
      <c r="C1224" s="42">
        <f t="array" ref="C1224">IFERROR(IF(INDEX('AQS-88101'!$M$2:$M$2744,MATCH('88101-daily-summary-by-site'!$A1224&amp;'88101-daily-summary-by-site'!C$2&amp;'88101-daily-summary-by-site'!C$3,'AQS-88101'!$AC$2:$AC$2744&amp;'AQS-88101'!$E$2:$E$2744&amp;'AQS-88101'!$G$2:$G$2744,0))&lt;&gt;"",INDEX('AQS-88101'!$M$2:$M$2744,MATCH('88101-daily-summary-by-site'!$A1224&amp;'88101-daily-summary-by-site'!C$2&amp;'88101-daily-summary-by-site'!C$3,'AQS-88101'!$AC$2:$AC$2744&amp;'AQS-88101'!$E$2:$E$2744&amp;'AQS-88101'!$G$2:$G$2744,0)),""),"")</f>
        <v>2.5</v>
      </c>
      <c r="D1224" s="42" t="str">
        <f t="array" ref="D1224">IFERROR(IF(INDEX('AQS-88101'!$M$2:$M$2744,MATCH('88101-daily-summary-by-site'!$A1224&amp;'88101-daily-summary-by-site'!D$2&amp;'88101-daily-summary-by-site'!D$3,'AQS-88101'!$AC$2:$AC$2744&amp;'AQS-88101'!$E$2:$E$2744&amp;'AQS-88101'!$G$2:$G$2744,0))&lt;&gt;"",INDEX('AQS-88101'!$M$2:$M$2744,MATCH('88101-daily-summary-by-site'!$A1224&amp;'88101-daily-summary-by-site'!D$2&amp;'88101-daily-summary-by-site'!D$3,'AQS-88101'!$AC$2:$AC$2744&amp;'AQS-88101'!$E$2:$E$2744&amp;'AQS-88101'!$G$2:$G$2744,0)),""),"")</f>
        <v/>
      </c>
      <c r="E1224" s="42" t="str">
        <f t="array" ref="E1224">IFERROR(IF(INDEX('AQS-88101'!$M$2:$M$2744,MATCH('88101-daily-summary-by-site'!$A1224&amp;'88101-daily-summary-by-site'!E$2&amp;'88101-daily-summary-by-site'!E$3,'AQS-88101'!$AC$2:$AC$2744&amp;'AQS-88101'!$E$2:$E$2744&amp;'AQS-88101'!$G$2:$G$2744,0))&lt;&gt;"",INDEX('AQS-88101'!$M$2:$M$2744,MATCH('88101-daily-summary-by-site'!$A1224&amp;'88101-daily-summary-by-site'!E$2&amp;'88101-daily-summary-by-site'!E$3,'AQS-88101'!$AC$2:$AC$2744&amp;'AQS-88101'!$E$2:$E$2744&amp;'AQS-88101'!$G$2:$G$2744,0)),""),"")</f>
        <v/>
      </c>
      <c r="F1224" s="42" t="str">
        <f t="array" ref="F1224">IFERROR(IF(INDEX('AQS-88101'!$M$2:$M$2744,MATCH('88101-daily-summary-by-site'!$A1224&amp;'88101-daily-summary-by-site'!F$2&amp;'88101-daily-summary-by-site'!F$3,'AQS-88101'!$AC$2:$AC$2744&amp;'AQS-88101'!$E$2:$E$2744&amp;'AQS-88101'!$G$2:$G$2744,0))&lt;&gt;"",INDEX('AQS-88101'!$M$2:$M$2744,MATCH('88101-daily-summary-by-site'!$A1224&amp;'88101-daily-summary-by-site'!F$2&amp;'88101-daily-summary-by-site'!F$3,'AQS-88101'!$AC$2:$AC$2744&amp;'AQS-88101'!$E$2:$E$2744&amp;'AQS-88101'!$G$2:$G$2744,0)),""),"")</f>
        <v/>
      </c>
      <c r="G1224" s="42" t="str">
        <f t="array" ref="G1224">IFERROR(IF(INDEX('AQS-88101'!$M$2:$M$2744,MATCH('88101-daily-summary-by-site'!$A1224&amp;'88101-daily-summary-by-site'!G$2&amp;'88101-daily-summary-by-site'!G$3,'AQS-88101'!$AC$2:$AC$2744&amp;'AQS-88101'!$E$2:$E$2744&amp;'AQS-88101'!$G$2:$G$2744,0))&lt;&gt;"",INDEX('AQS-88101'!$M$2:$M$2744,MATCH('88101-daily-summary-by-site'!$A1224&amp;'88101-daily-summary-by-site'!G$2&amp;'88101-daily-summary-by-site'!G$3,'AQS-88101'!$AC$2:$AC$2744&amp;'AQS-88101'!$E$2:$E$2744&amp;'AQS-88101'!$G$2:$G$2744,0)),""),"")</f>
        <v/>
      </c>
      <c r="H1224" s="42" t="str">
        <f t="array" ref="H1224">IFERROR(IF(INDEX('AQS-88101'!$M$2:$M$2744,MATCH('88101-daily-summary-by-site'!$A1224&amp;'88101-daily-summary-by-site'!H$2&amp;'88101-daily-summary-by-site'!H$3,'AQS-88101'!$AC$2:$AC$2744&amp;'AQS-88101'!$E$2:$E$2744&amp;'AQS-88101'!$G$2:$G$2744,0))&lt;&gt;"",INDEX('AQS-88101'!$M$2:$M$2744,MATCH('88101-daily-summary-by-site'!$A1224&amp;'88101-daily-summary-by-site'!H$2&amp;'88101-daily-summary-by-site'!H$3,'AQS-88101'!$AC$2:$AC$2744&amp;'AQS-88101'!$E$2:$E$2744&amp;'AQS-88101'!$G$2:$G$2744,0)),""),"")</f>
        <v/>
      </c>
      <c r="I1224" s="108" t="str">
        <f t="array" ref="I1224">IFERROR(IF(INDEX('AQS-88101'!$M$2:$M$2744,MATCH('88101-daily-summary-by-site'!$A1224&amp;'88101-daily-summary-by-site'!I$2&amp;'88101-daily-summary-by-site'!I$3,'AQS-88101'!$AC$2:$AC$2744&amp;'AQS-88101'!$E$2:$E$2744&amp;'AQS-88101'!$G$2:$G$2744,0))&lt;&gt;"",INDEX('AQS-88101'!$M$2:$M$2744,MATCH('88101-daily-summary-by-site'!$A1224&amp;'88101-daily-summary-by-site'!I$2&amp;'88101-daily-summary-by-site'!I$3,'AQS-88101'!$AC$2:$AC$2744&amp;'AQS-88101'!$E$2:$E$2744&amp;'AQS-88101'!$G$2:$G$2744,0)),""),"")</f>
        <v/>
      </c>
      <c r="L1224" s="107">
        <f t="shared" si="95"/>
        <v>2.5</v>
      </c>
      <c r="M1224" s="42" t="str">
        <f t="shared" si="96"/>
        <v/>
      </c>
      <c r="N1224" s="42" t="str">
        <f t="shared" si="97"/>
        <v/>
      </c>
      <c r="O1224" s="108" t="str">
        <f t="shared" si="98"/>
        <v/>
      </c>
    </row>
    <row r="1225" spans="1:15" x14ac:dyDescent="0.25">
      <c r="A1225" s="79">
        <f t="shared" si="99"/>
        <v>39683</v>
      </c>
      <c r="B1225" s="107" t="str">
        <f t="array" ref="B1225">IFERROR(IF(INDEX('AQS-88101'!$M$2:$M$2744,MATCH('88101-daily-summary-by-site'!$A1225&amp;'88101-daily-summary-by-site'!B$2&amp;'88101-daily-summary-by-site'!B$3,'AQS-88101'!$AC$2:$AC$2744&amp;'AQS-88101'!$E$2:$E$2744&amp;'AQS-88101'!$G$2:$G$2744,0))&lt;&gt;"",INDEX('AQS-88101'!$M$2:$M$2744,MATCH('88101-daily-summary-by-site'!$A1225&amp;'88101-daily-summary-by-site'!B$2&amp;'88101-daily-summary-by-site'!B$3,'AQS-88101'!$AC$2:$AC$2744&amp;'AQS-88101'!$E$2:$E$2744&amp;'AQS-88101'!$G$2:$G$2744,0)),""),"")</f>
        <v/>
      </c>
      <c r="C1225" s="42" t="str">
        <f t="array" ref="C1225">IFERROR(IF(INDEX('AQS-88101'!$M$2:$M$2744,MATCH('88101-daily-summary-by-site'!$A1225&amp;'88101-daily-summary-by-site'!C$2&amp;'88101-daily-summary-by-site'!C$3,'AQS-88101'!$AC$2:$AC$2744&amp;'AQS-88101'!$E$2:$E$2744&amp;'AQS-88101'!$G$2:$G$2744,0))&lt;&gt;"",INDEX('AQS-88101'!$M$2:$M$2744,MATCH('88101-daily-summary-by-site'!$A1225&amp;'88101-daily-summary-by-site'!C$2&amp;'88101-daily-summary-by-site'!C$3,'AQS-88101'!$AC$2:$AC$2744&amp;'AQS-88101'!$E$2:$E$2744&amp;'AQS-88101'!$G$2:$G$2744,0)),""),"")</f>
        <v/>
      </c>
      <c r="D1225" s="42" t="str">
        <f t="array" ref="D1225">IFERROR(IF(INDEX('AQS-88101'!$M$2:$M$2744,MATCH('88101-daily-summary-by-site'!$A1225&amp;'88101-daily-summary-by-site'!D$2&amp;'88101-daily-summary-by-site'!D$3,'AQS-88101'!$AC$2:$AC$2744&amp;'AQS-88101'!$E$2:$E$2744&amp;'AQS-88101'!$G$2:$G$2744,0))&lt;&gt;"",INDEX('AQS-88101'!$M$2:$M$2744,MATCH('88101-daily-summary-by-site'!$A1225&amp;'88101-daily-summary-by-site'!D$2&amp;'88101-daily-summary-by-site'!D$3,'AQS-88101'!$AC$2:$AC$2744&amp;'AQS-88101'!$E$2:$E$2744&amp;'AQS-88101'!$G$2:$G$2744,0)),""),"")</f>
        <v/>
      </c>
      <c r="E1225" s="42" t="str">
        <f t="array" ref="E1225">IFERROR(IF(INDEX('AQS-88101'!$M$2:$M$2744,MATCH('88101-daily-summary-by-site'!$A1225&amp;'88101-daily-summary-by-site'!E$2&amp;'88101-daily-summary-by-site'!E$3,'AQS-88101'!$AC$2:$AC$2744&amp;'AQS-88101'!$E$2:$E$2744&amp;'AQS-88101'!$G$2:$G$2744,0))&lt;&gt;"",INDEX('AQS-88101'!$M$2:$M$2744,MATCH('88101-daily-summary-by-site'!$A1225&amp;'88101-daily-summary-by-site'!E$2&amp;'88101-daily-summary-by-site'!E$3,'AQS-88101'!$AC$2:$AC$2744&amp;'AQS-88101'!$E$2:$E$2744&amp;'AQS-88101'!$G$2:$G$2744,0)),""),"")</f>
        <v/>
      </c>
      <c r="F1225" s="42" t="str">
        <f t="array" ref="F1225">IFERROR(IF(INDEX('AQS-88101'!$M$2:$M$2744,MATCH('88101-daily-summary-by-site'!$A1225&amp;'88101-daily-summary-by-site'!F$2&amp;'88101-daily-summary-by-site'!F$3,'AQS-88101'!$AC$2:$AC$2744&amp;'AQS-88101'!$E$2:$E$2744&amp;'AQS-88101'!$G$2:$G$2744,0))&lt;&gt;"",INDEX('AQS-88101'!$M$2:$M$2744,MATCH('88101-daily-summary-by-site'!$A1225&amp;'88101-daily-summary-by-site'!F$2&amp;'88101-daily-summary-by-site'!F$3,'AQS-88101'!$AC$2:$AC$2744&amp;'AQS-88101'!$E$2:$E$2744&amp;'AQS-88101'!$G$2:$G$2744,0)),""),"")</f>
        <v/>
      </c>
      <c r="G1225" s="42" t="str">
        <f t="array" ref="G1225">IFERROR(IF(INDEX('AQS-88101'!$M$2:$M$2744,MATCH('88101-daily-summary-by-site'!$A1225&amp;'88101-daily-summary-by-site'!G$2&amp;'88101-daily-summary-by-site'!G$3,'AQS-88101'!$AC$2:$AC$2744&amp;'AQS-88101'!$E$2:$E$2744&amp;'AQS-88101'!$G$2:$G$2744,0))&lt;&gt;"",INDEX('AQS-88101'!$M$2:$M$2744,MATCH('88101-daily-summary-by-site'!$A1225&amp;'88101-daily-summary-by-site'!G$2&amp;'88101-daily-summary-by-site'!G$3,'AQS-88101'!$AC$2:$AC$2744&amp;'AQS-88101'!$E$2:$E$2744&amp;'AQS-88101'!$G$2:$G$2744,0)),""),"")</f>
        <v/>
      </c>
      <c r="H1225" s="42" t="str">
        <f t="array" ref="H1225">IFERROR(IF(INDEX('AQS-88101'!$M$2:$M$2744,MATCH('88101-daily-summary-by-site'!$A1225&amp;'88101-daily-summary-by-site'!H$2&amp;'88101-daily-summary-by-site'!H$3,'AQS-88101'!$AC$2:$AC$2744&amp;'AQS-88101'!$E$2:$E$2744&amp;'AQS-88101'!$G$2:$G$2744,0))&lt;&gt;"",INDEX('AQS-88101'!$M$2:$M$2744,MATCH('88101-daily-summary-by-site'!$A1225&amp;'88101-daily-summary-by-site'!H$2&amp;'88101-daily-summary-by-site'!H$3,'AQS-88101'!$AC$2:$AC$2744&amp;'AQS-88101'!$E$2:$E$2744&amp;'AQS-88101'!$G$2:$G$2744,0)),""),"")</f>
        <v/>
      </c>
      <c r="I1225" s="108" t="str">
        <f t="array" ref="I1225">IFERROR(IF(INDEX('AQS-88101'!$M$2:$M$2744,MATCH('88101-daily-summary-by-site'!$A1225&amp;'88101-daily-summary-by-site'!I$2&amp;'88101-daily-summary-by-site'!I$3,'AQS-88101'!$AC$2:$AC$2744&amp;'AQS-88101'!$E$2:$E$2744&amp;'AQS-88101'!$G$2:$G$2744,0))&lt;&gt;"",INDEX('AQS-88101'!$M$2:$M$2744,MATCH('88101-daily-summary-by-site'!$A1225&amp;'88101-daily-summary-by-site'!I$2&amp;'88101-daily-summary-by-site'!I$3,'AQS-88101'!$AC$2:$AC$2744&amp;'AQS-88101'!$E$2:$E$2744&amp;'AQS-88101'!$G$2:$G$2744,0)),""),"")</f>
        <v/>
      </c>
      <c r="L1225" s="107" t="str">
        <f t="shared" si="95"/>
        <v/>
      </c>
      <c r="M1225" s="42" t="str">
        <f t="shared" si="96"/>
        <v/>
      </c>
      <c r="N1225" s="42" t="str">
        <f t="shared" si="97"/>
        <v/>
      </c>
      <c r="O1225" s="108" t="str">
        <f t="shared" si="98"/>
        <v/>
      </c>
    </row>
    <row r="1226" spans="1:15" x14ac:dyDescent="0.25">
      <c r="A1226" s="79">
        <f t="shared" si="99"/>
        <v>39684</v>
      </c>
      <c r="B1226" s="107" t="str">
        <f t="array" ref="B1226">IFERROR(IF(INDEX('AQS-88101'!$M$2:$M$2744,MATCH('88101-daily-summary-by-site'!$A1226&amp;'88101-daily-summary-by-site'!B$2&amp;'88101-daily-summary-by-site'!B$3,'AQS-88101'!$AC$2:$AC$2744&amp;'AQS-88101'!$E$2:$E$2744&amp;'AQS-88101'!$G$2:$G$2744,0))&lt;&gt;"",INDEX('AQS-88101'!$M$2:$M$2744,MATCH('88101-daily-summary-by-site'!$A1226&amp;'88101-daily-summary-by-site'!B$2&amp;'88101-daily-summary-by-site'!B$3,'AQS-88101'!$AC$2:$AC$2744&amp;'AQS-88101'!$E$2:$E$2744&amp;'AQS-88101'!$G$2:$G$2744,0)),""),"")</f>
        <v/>
      </c>
      <c r="C1226" s="42" t="str">
        <f t="array" ref="C1226">IFERROR(IF(INDEX('AQS-88101'!$M$2:$M$2744,MATCH('88101-daily-summary-by-site'!$A1226&amp;'88101-daily-summary-by-site'!C$2&amp;'88101-daily-summary-by-site'!C$3,'AQS-88101'!$AC$2:$AC$2744&amp;'AQS-88101'!$E$2:$E$2744&amp;'AQS-88101'!$G$2:$G$2744,0))&lt;&gt;"",INDEX('AQS-88101'!$M$2:$M$2744,MATCH('88101-daily-summary-by-site'!$A1226&amp;'88101-daily-summary-by-site'!C$2&amp;'88101-daily-summary-by-site'!C$3,'AQS-88101'!$AC$2:$AC$2744&amp;'AQS-88101'!$E$2:$E$2744&amp;'AQS-88101'!$G$2:$G$2744,0)),""),"")</f>
        <v/>
      </c>
      <c r="D1226" s="42" t="str">
        <f t="array" ref="D1226">IFERROR(IF(INDEX('AQS-88101'!$M$2:$M$2744,MATCH('88101-daily-summary-by-site'!$A1226&amp;'88101-daily-summary-by-site'!D$2&amp;'88101-daily-summary-by-site'!D$3,'AQS-88101'!$AC$2:$AC$2744&amp;'AQS-88101'!$E$2:$E$2744&amp;'AQS-88101'!$G$2:$G$2744,0))&lt;&gt;"",INDEX('AQS-88101'!$M$2:$M$2744,MATCH('88101-daily-summary-by-site'!$A1226&amp;'88101-daily-summary-by-site'!D$2&amp;'88101-daily-summary-by-site'!D$3,'AQS-88101'!$AC$2:$AC$2744&amp;'AQS-88101'!$E$2:$E$2744&amp;'AQS-88101'!$G$2:$G$2744,0)),""),"")</f>
        <v/>
      </c>
      <c r="E1226" s="42" t="str">
        <f t="array" ref="E1226">IFERROR(IF(INDEX('AQS-88101'!$M$2:$M$2744,MATCH('88101-daily-summary-by-site'!$A1226&amp;'88101-daily-summary-by-site'!E$2&amp;'88101-daily-summary-by-site'!E$3,'AQS-88101'!$AC$2:$AC$2744&amp;'AQS-88101'!$E$2:$E$2744&amp;'AQS-88101'!$G$2:$G$2744,0))&lt;&gt;"",INDEX('AQS-88101'!$M$2:$M$2744,MATCH('88101-daily-summary-by-site'!$A1226&amp;'88101-daily-summary-by-site'!E$2&amp;'88101-daily-summary-by-site'!E$3,'AQS-88101'!$AC$2:$AC$2744&amp;'AQS-88101'!$E$2:$E$2744&amp;'AQS-88101'!$G$2:$G$2744,0)),""),"")</f>
        <v/>
      </c>
      <c r="F1226" s="42" t="str">
        <f t="array" ref="F1226">IFERROR(IF(INDEX('AQS-88101'!$M$2:$M$2744,MATCH('88101-daily-summary-by-site'!$A1226&amp;'88101-daily-summary-by-site'!F$2&amp;'88101-daily-summary-by-site'!F$3,'AQS-88101'!$AC$2:$AC$2744&amp;'AQS-88101'!$E$2:$E$2744&amp;'AQS-88101'!$G$2:$G$2744,0))&lt;&gt;"",INDEX('AQS-88101'!$M$2:$M$2744,MATCH('88101-daily-summary-by-site'!$A1226&amp;'88101-daily-summary-by-site'!F$2&amp;'88101-daily-summary-by-site'!F$3,'AQS-88101'!$AC$2:$AC$2744&amp;'AQS-88101'!$E$2:$E$2744&amp;'AQS-88101'!$G$2:$G$2744,0)),""),"")</f>
        <v/>
      </c>
      <c r="G1226" s="42" t="str">
        <f t="array" ref="G1226">IFERROR(IF(INDEX('AQS-88101'!$M$2:$M$2744,MATCH('88101-daily-summary-by-site'!$A1226&amp;'88101-daily-summary-by-site'!G$2&amp;'88101-daily-summary-by-site'!G$3,'AQS-88101'!$AC$2:$AC$2744&amp;'AQS-88101'!$E$2:$E$2744&amp;'AQS-88101'!$G$2:$G$2744,0))&lt;&gt;"",INDEX('AQS-88101'!$M$2:$M$2744,MATCH('88101-daily-summary-by-site'!$A1226&amp;'88101-daily-summary-by-site'!G$2&amp;'88101-daily-summary-by-site'!G$3,'AQS-88101'!$AC$2:$AC$2744&amp;'AQS-88101'!$E$2:$E$2744&amp;'AQS-88101'!$G$2:$G$2744,0)),""),"")</f>
        <v/>
      </c>
      <c r="H1226" s="42" t="str">
        <f t="array" ref="H1226">IFERROR(IF(INDEX('AQS-88101'!$M$2:$M$2744,MATCH('88101-daily-summary-by-site'!$A1226&amp;'88101-daily-summary-by-site'!H$2&amp;'88101-daily-summary-by-site'!H$3,'AQS-88101'!$AC$2:$AC$2744&amp;'AQS-88101'!$E$2:$E$2744&amp;'AQS-88101'!$G$2:$G$2744,0))&lt;&gt;"",INDEX('AQS-88101'!$M$2:$M$2744,MATCH('88101-daily-summary-by-site'!$A1226&amp;'88101-daily-summary-by-site'!H$2&amp;'88101-daily-summary-by-site'!H$3,'AQS-88101'!$AC$2:$AC$2744&amp;'AQS-88101'!$E$2:$E$2744&amp;'AQS-88101'!$G$2:$G$2744,0)),""),"")</f>
        <v/>
      </c>
      <c r="I1226" s="108" t="str">
        <f t="array" ref="I1226">IFERROR(IF(INDEX('AQS-88101'!$M$2:$M$2744,MATCH('88101-daily-summary-by-site'!$A1226&amp;'88101-daily-summary-by-site'!I$2&amp;'88101-daily-summary-by-site'!I$3,'AQS-88101'!$AC$2:$AC$2744&amp;'AQS-88101'!$E$2:$E$2744&amp;'AQS-88101'!$G$2:$G$2744,0))&lt;&gt;"",INDEX('AQS-88101'!$M$2:$M$2744,MATCH('88101-daily-summary-by-site'!$A1226&amp;'88101-daily-summary-by-site'!I$2&amp;'88101-daily-summary-by-site'!I$3,'AQS-88101'!$AC$2:$AC$2744&amp;'AQS-88101'!$E$2:$E$2744&amp;'AQS-88101'!$G$2:$G$2744,0)),""),"")</f>
        <v/>
      </c>
      <c r="L1226" s="107" t="str">
        <f t="shared" si="95"/>
        <v/>
      </c>
      <c r="M1226" s="42" t="str">
        <f t="shared" si="96"/>
        <v/>
      </c>
      <c r="N1226" s="42" t="str">
        <f t="shared" si="97"/>
        <v/>
      </c>
      <c r="O1226" s="108" t="str">
        <f t="shared" si="98"/>
        <v/>
      </c>
    </row>
    <row r="1227" spans="1:15" x14ac:dyDescent="0.25">
      <c r="A1227" s="79">
        <f t="shared" si="99"/>
        <v>39685</v>
      </c>
      <c r="B1227" s="107">
        <f t="array" ref="B1227">IFERROR(IF(INDEX('AQS-88101'!$M$2:$M$2744,MATCH('88101-daily-summary-by-site'!$A1227&amp;'88101-daily-summary-by-site'!B$2&amp;'88101-daily-summary-by-site'!B$3,'AQS-88101'!$AC$2:$AC$2744&amp;'AQS-88101'!$E$2:$E$2744&amp;'AQS-88101'!$G$2:$G$2744,0))&lt;&gt;"",INDEX('AQS-88101'!$M$2:$M$2744,MATCH('88101-daily-summary-by-site'!$A1227&amp;'88101-daily-summary-by-site'!B$2&amp;'88101-daily-summary-by-site'!B$3,'AQS-88101'!$AC$2:$AC$2744&amp;'AQS-88101'!$E$2:$E$2744&amp;'AQS-88101'!$G$2:$G$2744,0)),""),"")</f>
        <v>3.1</v>
      </c>
      <c r="C1227" s="42" t="str">
        <f t="array" ref="C1227">IFERROR(IF(INDEX('AQS-88101'!$M$2:$M$2744,MATCH('88101-daily-summary-by-site'!$A1227&amp;'88101-daily-summary-by-site'!C$2&amp;'88101-daily-summary-by-site'!C$3,'AQS-88101'!$AC$2:$AC$2744&amp;'AQS-88101'!$E$2:$E$2744&amp;'AQS-88101'!$G$2:$G$2744,0))&lt;&gt;"",INDEX('AQS-88101'!$M$2:$M$2744,MATCH('88101-daily-summary-by-site'!$A1227&amp;'88101-daily-summary-by-site'!C$2&amp;'88101-daily-summary-by-site'!C$3,'AQS-88101'!$AC$2:$AC$2744&amp;'AQS-88101'!$E$2:$E$2744&amp;'AQS-88101'!$G$2:$G$2744,0)),""),"")</f>
        <v/>
      </c>
      <c r="D1227" s="42" t="str">
        <f t="array" ref="D1227">IFERROR(IF(INDEX('AQS-88101'!$M$2:$M$2744,MATCH('88101-daily-summary-by-site'!$A1227&amp;'88101-daily-summary-by-site'!D$2&amp;'88101-daily-summary-by-site'!D$3,'AQS-88101'!$AC$2:$AC$2744&amp;'AQS-88101'!$E$2:$E$2744&amp;'AQS-88101'!$G$2:$G$2744,0))&lt;&gt;"",INDEX('AQS-88101'!$M$2:$M$2744,MATCH('88101-daily-summary-by-site'!$A1227&amp;'88101-daily-summary-by-site'!D$2&amp;'88101-daily-summary-by-site'!D$3,'AQS-88101'!$AC$2:$AC$2744&amp;'AQS-88101'!$E$2:$E$2744&amp;'AQS-88101'!$G$2:$G$2744,0)),""),"")</f>
        <v/>
      </c>
      <c r="E1227" s="42" t="str">
        <f t="array" ref="E1227">IFERROR(IF(INDEX('AQS-88101'!$M$2:$M$2744,MATCH('88101-daily-summary-by-site'!$A1227&amp;'88101-daily-summary-by-site'!E$2&amp;'88101-daily-summary-by-site'!E$3,'AQS-88101'!$AC$2:$AC$2744&amp;'AQS-88101'!$E$2:$E$2744&amp;'AQS-88101'!$G$2:$G$2744,0))&lt;&gt;"",INDEX('AQS-88101'!$M$2:$M$2744,MATCH('88101-daily-summary-by-site'!$A1227&amp;'88101-daily-summary-by-site'!E$2&amp;'88101-daily-summary-by-site'!E$3,'AQS-88101'!$AC$2:$AC$2744&amp;'AQS-88101'!$E$2:$E$2744&amp;'AQS-88101'!$G$2:$G$2744,0)),""),"")</f>
        <v/>
      </c>
      <c r="F1227" s="42" t="str">
        <f t="array" ref="F1227">IFERROR(IF(INDEX('AQS-88101'!$M$2:$M$2744,MATCH('88101-daily-summary-by-site'!$A1227&amp;'88101-daily-summary-by-site'!F$2&amp;'88101-daily-summary-by-site'!F$3,'AQS-88101'!$AC$2:$AC$2744&amp;'AQS-88101'!$E$2:$E$2744&amp;'AQS-88101'!$G$2:$G$2744,0))&lt;&gt;"",INDEX('AQS-88101'!$M$2:$M$2744,MATCH('88101-daily-summary-by-site'!$A1227&amp;'88101-daily-summary-by-site'!F$2&amp;'88101-daily-summary-by-site'!F$3,'AQS-88101'!$AC$2:$AC$2744&amp;'AQS-88101'!$E$2:$E$2744&amp;'AQS-88101'!$G$2:$G$2744,0)),""),"")</f>
        <v/>
      </c>
      <c r="G1227" s="42" t="str">
        <f t="array" ref="G1227">IFERROR(IF(INDEX('AQS-88101'!$M$2:$M$2744,MATCH('88101-daily-summary-by-site'!$A1227&amp;'88101-daily-summary-by-site'!G$2&amp;'88101-daily-summary-by-site'!G$3,'AQS-88101'!$AC$2:$AC$2744&amp;'AQS-88101'!$E$2:$E$2744&amp;'AQS-88101'!$G$2:$G$2744,0))&lt;&gt;"",INDEX('AQS-88101'!$M$2:$M$2744,MATCH('88101-daily-summary-by-site'!$A1227&amp;'88101-daily-summary-by-site'!G$2&amp;'88101-daily-summary-by-site'!G$3,'AQS-88101'!$AC$2:$AC$2744&amp;'AQS-88101'!$E$2:$E$2744&amp;'AQS-88101'!$G$2:$G$2744,0)),""),"")</f>
        <v/>
      </c>
      <c r="H1227" s="42" t="str">
        <f t="array" ref="H1227">IFERROR(IF(INDEX('AQS-88101'!$M$2:$M$2744,MATCH('88101-daily-summary-by-site'!$A1227&amp;'88101-daily-summary-by-site'!H$2&amp;'88101-daily-summary-by-site'!H$3,'AQS-88101'!$AC$2:$AC$2744&amp;'AQS-88101'!$E$2:$E$2744&amp;'AQS-88101'!$G$2:$G$2744,0))&lt;&gt;"",INDEX('AQS-88101'!$M$2:$M$2744,MATCH('88101-daily-summary-by-site'!$A1227&amp;'88101-daily-summary-by-site'!H$2&amp;'88101-daily-summary-by-site'!H$3,'AQS-88101'!$AC$2:$AC$2744&amp;'AQS-88101'!$E$2:$E$2744&amp;'AQS-88101'!$G$2:$G$2744,0)),""),"")</f>
        <v/>
      </c>
      <c r="I1227" s="108" t="str">
        <f t="array" ref="I1227">IFERROR(IF(INDEX('AQS-88101'!$M$2:$M$2744,MATCH('88101-daily-summary-by-site'!$A1227&amp;'88101-daily-summary-by-site'!I$2&amp;'88101-daily-summary-by-site'!I$3,'AQS-88101'!$AC$2:$AC$2744&amp;'AQS-88101'!$E$2:$E$2744&amp;'AQS-88101'!$G$2:$G$2744,0))&lt;&gt;"",INDEX('AQS-88101'!$M$2:$M$2744,MATCH('88101-daily-summary-by-site'!$A1227&amp;'88101-daily-summary-by-site'!I$2&amp;'88101-daily-summary-by-site'!I$3,'AQS-88101'!$AC$2:$AC$2744&amp;'AQS-88101'!$E$2:$E$2744&amp;'AQS-88101'!$G$2:$G$2744,0)),""),"")</f>
        <v/>
      </c>
      <c r="L1227" s="107">
        <f t="shared" si="95"/>
        <v>3.1</v>
      </c>
      <c r="M1227" s="42" t="str">
        <f t="shared" si="96"/>
        <v/>
      </c>
      <c r="N1227" s="42" t="str">
        <f t="shared" si="97"/>
        <v/>
      </c>
      <c r="O1227" s="108" t="str">
        <f t="shared" si="98"/>
        <v/>
      </c>
    </row>
    <row r="1228" spans="1:15" x14ac:dyDescent="0.25">
      <c r="A1228" s="79">
        <f t="shared" si="99"/>
        <v>39686</v>
      </c>
      <c r="B1228" s="107" t="str">
        <f t="array" ref="B1228">IFERROR(IF(INDEX('AQS-88101'!$M$2:$M$2744,MATCH('88101-daily-summary-by-site'!$A1228&amp;'88101-daily-summary-by-site'!B$2&amp;'88101-daily-summary-by-site'!B$3,'AQS-88101'!$AC$2:$AC$2744&amp;'AQS-88101'!$E$2:$E$2744&amp;'AQS-88101'!$G$2:$G$2744,0))&lt;&gt;"",INDEX('AQS-88101'!$M$2:$M$2744,MATCH('88101-daily-summary-by-site'!$A1228&amp;'88101-daily-summary-by-site'!B$2&amp;'88101-daily-summary-by-site'!B$3,'AQS-88101'!$AC$2:$AC$2744&amp;'AQS-88101'!$E$2:$E$2744&amp;'AQS-88101'!$G$2:$G$2744,0)),""),"")</f>
        <v/>
      </c>
      <c r="C1228" s="42" t="str">
        <f t="array" ref="C1228">IFERROR(IF(INDEX('AQS-88101'!$M$2:$M$2744,MATCH('88101-daily-summary-by-site'!$A1228&amp;'88101-daily-summary-by-site'!C$2&amp;'88101-daily-summary-by-site'!C$3,'AQS-88101'!$AC$2:$AC$2744&amp;'AQS-88101'!$E$2:$E$2744&amp;'AQS-88101'!$G$2:$G$2744,0))&lt;&gt;"",INDEX('AQS-88101'!$M$2:$M$2744,MATCH('88101-daily-summary-by-site'!$A1228&amp;'88101-daily-summary-by-site'!C$2&amp;'88101-daily-summary-by-site'!C$3,'AQS-88101'!$AC$2:$AC$2744&amp;'AQS-88101'!$E$2:$E$2744&amp;'AQS-88101'!$G$2:$G$2744,0)),""),"")</f>
        <v/>
      </c>
      <c r="D1228" s="42" t="str">
        <f t="array" ref="D1228">IFERROR(IF(INDEX('AQS-88101'!$M$2:$M$2744,MATCH('88101-daily-summary-by-site'!$A1228&amp;'88101-daily-summary-by-site'!D$2&amp;'88101-daily-summary-by-site'!D$3,'AQS-88101'!$AC$2:$AC$2744&amp;'AQS-88101'!$E$2:$E$2744&amp;'AQS-88101'!$G$2:$G$2744,0))&lt;&gt;"",INDEX('AQS-88101'!$M$2:$M$2744,MATCH('88101-daily-summary-by-site'!$A1228&amp;'88101-daily-summary-by-site'!D$2&amp;'88101-daily-summary-by-site'!D$3,'AQS-88101'!$AC$2:$AC$2744&amp;'AQS-88101'!$E$2:$E$2744&amp;'AQS-88101'!$G$2:$G$2744,0)),""),"")</f>
        <v/>
      </c>
      <c r="E1228" s="42" t="str">
        <f t="array" ref="E1228">IFERROR(IF(INDEX('AQS-88101'!$M$2:$M$2744,MATCH('88101-daily-summary-by-site'!$A1228&amp;'88101-daily-summary-by-site'!E$2&amp;'88101-daily-summary-by-site'!E$3,'AQS-88101'!$AC$2:$AC$2744&amp;'AQS-88101'!$E$2:$E$2744&amp;'AQS-88101'!$G$2:$G$2744,0))&lt;&gt;"",INDEX('AQS-88101'!$M$2:$M$2744,MATCH('88101-daily-summary-by-site'!$A1228&amp;'88101-daily-summary-by-site'!E$2&amp;'88101-daily-summary-by-site'!E$3,'AQS-88101'!$AC$2:$AC$2744&amp;'AQS-88101'!$E$2:$E$2744&amp;'AQS-88101'!$G$2:$G$2744,0)),""),"")</f>
        <v/>
      </c>
      <c r="F1228" s="42" t="str">
        <f t="array" ref="F1228">IFERROR(IF(INDEX('AQS-88101'!$M$2:$M$2744,MATCH('88101-daily-summary-by-site'!$A1228&amp;'88101-daily-summary-by-site'!F$2&amp;'88101-daily-summary-by-site'!F$3,'AQS-88101'!$AC$2:$AC$2744&amp;'AQS-88101'!$E$2:$E$2744&amp;'AQS-88101'!$G$2:$G$2744,0))&lt;&gt;"",INDEX('AQS-88101'!$M$2:$M$2744,MATCH('88101-daily-summary-by-site'!$A1228&amp;'88101-daily-summary-by-site'!F$2&amp;'88101-daily-summary-by-site'!F$3,'AQS-88101'!$AC$2:$AC$2744&amp;'AQS-88101'!$E$2:$E$2744&amp;'AQS-88101'!$G$2:$G$2744,0)),""),"")</f>
        <v/>
      </c>
      <c r="G1228" s="42" t="str">
        <f t="array" ref="G1228">IFERROR(IF(INDEX('AQS-88101'!$M$2:$M$2744,MATCH('88101-daily-summary-by-site'!$A1228&amp;'88101-daily-summary-by-site'!G$2&amp;'88101-daily-summary-by-site'!G$3,'AQS-88101'!$AC$2:$AC$2744&amp;'AQS-88101'!$E$2:$E$2744&amp;'AQS-88101'!$G$2:$G$2744,0))&lt;&gt;"",INDEX('AQS-88101'!$M$2:$M$2744,MATCH('88101-daily-summary-by-site'!$A1228&amp;'88101-daily-summary-by-site'!G$2&amp;'88101-daily-summary-by-site'!G$3,'AQS-88101'!$AC$2:$AC$2744&amp;'AQS-88101'!$E$2:$E$2744&amp;'AQS-88101'!$G$2:$G$2744,0)),""),"")</f>
        <v/>
      </c>
      <c r="H1228" s="42" t="str">
        <f t="array" ref="H1228">IFERROR(IF(INDEX('AQS-88101'!$M$2:$M$2744,MATCH('88101-daily-summary-by-site'!$A1228&amp;'88101-daily-summary-by-site'!H$2&amp;'88101-daily-summary-by-site'!H$3,'AQS-88101'!$AC$2:$AC$2744&amp;'AQS-88101'!$E$2:$E$2744&amp;'AQS-88101'!$G$2:$G$2744,0))&lt;&gt;"",INDEX('AQS-88101'!$M$2:$M$2744,MATCH('88101-daily-summary-by-site'!$A1228&amp;'88101-daily-summary-by-site'!H$2&amp;'88101-daily-summary-by-site'!H$3,'AQS-88101'!$AC$2:$AC$2744&amp;'AQS-88101'!$E$2:$E$2744&amp;'AQS-88101'!$G$2:$G$2744,0)),""),"")</f>
        <v/>
      </c>
      <c r="I1228" s="108" t="str">
        <f t="array" ref="I1228">IFERROR(IF(INDEX('AQS-88101'!$M$2:$M$2744,MATCH('88101-daily-summary-by-site'!$A1228&amp;'88101-daily-summary-by-site'!I$2&amp;'88101-daily-summary-by-site'!I$3,'AQS-88101'!$AC$2:$AC$2744&amp;'AQS-88101'!$E$2:$E$2744&amp;'AQS-88101'!$G$2:$G$2744,0))&lt;&gt;"",INDEX('AQS-88101'!$M$2:$M$2744,MATCH('88101-daily-summary-by-site'!$A1228&amp;'88101-daily-summary-by-site'!I$2&amp;'88101-daily-summary-by-site'!I$3,'AQS-88101'!$AC$2:$AC$2744&amp;'AQS-88101'!$E$2:$E$2744&amp;'AQS-88101'!$G$2:$G$2744,0)),""),"")</f>
        <v/>
      </c>
      <c r="L1228" s="107" t="str">
        <f t="shared" si="95"/>
        <v/>
      </c>
      <c r="M1228" s="42" t="str">
        <f t="shared" si="96"/>
        <v/>
      </c>
      <c r="N1228" s="42" t="str">
        <f t="shared" si="97"/>
        <v/>
      </c>
      <c r="O1228" s="108" t="str">
        <f t="shared" si="98"/>
        <v/>
      </c>
    </row>
    <row r="1229" spans="1:15" x14ac:dyDescent="0.25">
      <c r="A1229" s="79">
        <f t="shared" si="99"/>
        <v>39687</v>
      </c>
      <c r="B1229" s="107" t="str">
        <f t="array" ref="B1229">IFERROR(IF(INDEX('AQS-88101'!$M$2:$M$2744,MATCH('88101-daily-summary-by-site'!$A1229&amp;'88101-daily-summary-by-site'!B$2&amp;'88101-daily-summary-by-site'!B$3,'AQS-88101'!$AC$2:$AC$2744&amp;'AQS-88101'!$E$2:$E$2744&amp;'AQS-88101'!$G$2:$G$2744,0))&lt;&gt;"",INDEX('AQS-88101'!$M$2:$M$2744,MATCH('88101-daily-summary-by-site'!$A1229&amp;'88101-daily-summary-by-site'!B$2&amp;'88101-daily-summary-by-site'!B$3,'AQS-88101'!$AC$2:$AC$2744&amp;'AQS-88101'!$E$2:$E$2744&amp;'AQS-88101'!$G$2:$G$2744,0)),""),"")</f>
        <v/>
      </c>
      <c r="C1229" s="42" t="str">
        <f t="array" ref="C1229">IFERROR(IF(INDEX('AQS-88101'!$M$2:$M$2744,MATCH('88101-daily-summary-by-site'!$A1229&amp;'88101-daily-summary-by-site'!C$2&amp;'88101-daily-summary-by-site'!C$3,'AQS-88101'!$AC$2:$AC$2744&amp;'AQS-88101'!$E$2:$E$2744&amp;'AQS-88101'!$G$2:$G$2744,0))&lt;&gt;"",INDEX('AQS-88101'!$M$2:$M$2744,MATCH('88101-daily-summary-by-site'!$A1229&amp;'88101-daily-summary-by-site'!C$2&amp;'88101-daily-summary-by-site'!C$3,'AQS-88101'!$AC$2:$AC$2744&amp;'AQS-88101'!$E$2:$E$2744&amp;'AQS-88101'!$G$2:$G$2744,0)),""),"")</f>
        <v/>
      </c>
      <c r="D1229" s="42" t="str">
        <f t="array" ref="D1229">IFERROR(IF(INDEX('AQS-88101'!$M$2:$M$2744,MATCH('88101-daily-summary-by-site'!$A1229&amp;'88101-daily-summary-by-site'!D$2&amp;'88101-daily-summary-by-site'!D$3,'AQS-88101'!$AC$2:$AC$2744&amp;'AQS-88101'!$E$2:$E$2744&amp;'AQS-88101'!$G$2:$G$2744,0))&lt;&gt;"",INDEX('AQS-88101'!$M$2:$M$2744,MATCH('88101-daily-summary-by-site'!$A1229&amp;'88101-daily-summary-by-site'!D$2&amp;'88101-daily-summary-by-site'!D$3,'AQS-88101'!$AC$2:$AC$2744&amp;'AQS-88101'!$E$2:$E$2744&amp;'AQS-88101'!$G$2:$G$2744,0)),""),"")</f>
        <v/>
      </c>
      <c r="E1229" s="42" t="str">
        <f t="array" ref="E1229">IFERROR(IF(INDEX('AQS-88101'!$M$2:$M$2744,MATCH('88101-daily-summary-by-site'!$A1229&amp;'88101-daily-summary-by-site'!E$2&amp;'88101-daily-summary-by-site'!E$3,'AQS-88101'!$AC$2:$AC$2744&amp;'AQS-88101'!$E$2:$E$2744&amp;'AQS-88101'!$G$2:$G$2744,0))&lt;&gt;"",INDEX('AQS-88101'!$M$2:$M$2744,MATCH('88101-daily-summary-by-site'!$A1229&amp;'88101-daily-summary-by-site'!E$2&amp;'88101-daily-summary-by-site'!E$3,'AQS-88101'!$AC$2:$AC$2744&amp;'AQS-88101'!$E$2:$E$2744&amp;'AQS-88101'!$G$2:$G$2744,0)),""),"")</f>
        <v/>
      </c>
      <c r="F1229" s="42" t="str">
        <f t="array" ref="F1229">IFERROR(IF(INDEX('AQS-88101'!$M$2:$M$2744,MATCH('88101-daily-summary-by-site'!$A1229&amp;'88101-daily-summary-by-site'!F$2&amp;'88101-daily-summary-by-site'!F$3,'AQS-88101'!$AC$2:$AC$2744&amp;'AQS-88101'!$E$2:$E$2744&amp;'AQS-88101'!$G$2:$G$2744,0))&lt;&gt;"",INDEX('AQS-88101'!$M$2:$M$2744,MATCH('88101-daily-summary-by-site'!$A1229&amp;'88101-daily-summary-by-site'!F$2&amp;'88101-daily-summary-by-site'!F$3,'AQS-88101'!$AC$2:$AC$2744&amp;'AQS-88101'!$E$2:$E$2744&amp;'AQS-88101'!$G$2:$G$2744,0)),""),"")</f>
        <v/>
      </c>
      <c r="G1229" s="42" t="str">
        <f t="array" ref="G1229">IFERROR(IF(INDEX('AQS-88101'!$M$2:$M$2744,MATCH('88101-daily-summary-by-site'!$A1229&amp;'88101-daily-summary-by-site'!G$2&amp;'88101-daily-summary-by-site'!G$3,'AQS-88101'!$AC$2:$AC$2744&amp;'AQS-88101'!$E$2:$E$2744&amp;'AQS-88101'!$G$2:$G$2744,0))&lt;&gt;"",INDEX('AQS-88101'!$M$2:$M$2744,MATCH('88101-daily-summary-by-site'!$A1229&amp;'88101-daily-summary-by-site'!G$2&amp;'88101-daily-summary-by-site'!G$3,'AQS-88101'!$AC$2:$AC$2744&amp;'AQS-88101'!$E$2:$E$2744&amp;'AQS-88101'!$G$2:$G$2744,0)),""),"")</f>
        <v/>
      </c>
      <c r="H1229" s="42" t="str">
        <f t="array" ref="H1229">IFERROR(IF(INDEX('AQS-88101'!$M$2:$M$2744,MATCH('88101-daily-summary-by-site'!$A1229&amp;'88101-daily-summary-by-site'!H$2&amp;'88101-daily-summary-by-site'!H$3,'AQS-88101'!$AC$2:$AC$2744&amp;'AQS-88101'!$E$2:$E$2744&amp;'AQS-88101'!$G$2:$G$2744,0))&lt;&gt;"",INDEX('AQS-88101'!$M$2:$M$2744,MATCH('88101-daily-summary-by-site'!$A1229&amp;'88101-daily-summary-by-site'!H$2&amp;'88101-daily-summary-by-site'!H$3,'AQS-88101'!$AC$2:$AC$2744&amp;'AQS-88101'!$E$2:$E$2744&amp;'AQS-88101'!$G$2:$G$2744,0)),""),"")</f>
        <v/>
      </c>
      <c r="I1229" s="108" t="str">
        <f t="array" ref="I1229">IFERROR(IF(INDEX('AQS-88101'!$M$2:$M$2744,MATCH('88101-daily-summary-by-site'!$A1229&amp;'88101-daily-summary-by-site'!I$2&amp;'88101-daily-summary-by-site'!I$3,'AQS-88101'!$AC$2:$AC$2744&amp;'AQS-88101'!$E$2:$E$2744&amp;'AQS-88101'!$G$2:$G$2744,0))&lt;&gt;"",INDEX('AQS-88101'!$M$2:$M$2744,MATCH('88101-daily-summary-by-site'!$A1229&amp;'88101-daily-summary-by-site'!I$2&amp;'88101-daily-summary-by-site'!I$3,'AQS-88101'!$AC$2:$AC$2744&amp;'AQS-88101'!$E$2:$E$2744&amp;'AQS-88101'!$G$2:$G$2744,0)),""),"")</f>
        <v/>
      </c>
      <c r="L1229" s="107" t="str">
        <f t="shared" si="95"/>
        <v/>
      </c>
      <c r="M1229" s="42" t="str">
        <f t="shared" si="96"/>
        <v/>
      </c>
      <c r="N1229" s="42" t="str">
        <f t="shared" si="97"/>
        <v/>
      </c>
      <c r="O1229" s="108" t="str">
        <f t="shared" si="98"/>
        <v/>
      </c>
    </row>
    <row r="1230" spans="1:15" x14ac:dyDescent="0.25">
      <c r="A1230" s="79">
        <f t="shared" si="99"/>
        <v>39688</v>
      </c>
      <c r="B1230" s="107">
        <f t="array" ref="B1230">IFERROR(IF(INDEX('AQS-88101'!$M$2:$M$2744,MATCH('88101-daily-summary-by-site'!$A1230&amp;'88101-daily-summary-by-site'!B$2&amp;'88101-daily-summary-by-site'!B$3,'AQS-88101'!$AC$2:$AC$2744&amp;'AQS-88101'!$E$2:$E$2744&amp;'AQS-88101'!$G$2:$G$2744,0))&lt;&gt;"",INDEX('AQS-88101'!$M$2:$M$2744,MATCH('88101-daily-summary-by-site'!$A1230&amp;'88101-daily-summary-by-site'!B$2&amp;'88101-daily-summary-by-site'!B$3,'AQS-88101'!$AC$2:$AC$2744&amp;'AQS-88101'!$E$2:$E$2744&amp;'AQS-88101'!$G$2:$G$2744,0)),""),"")</f>
        <v>3.1</v>
      </c>
      <c r="C1230" s="42">
        <f t="array" ref="C1230">IFERROR(IF(INDEX('AQS-88101'!$M$2:$M$2744,MATCH('88101-daily-summary-by-site'!$A1230&amp;'88101-daily-summary-by-site'!C$2&amp;'88101-daily-summary-by-site'!C$3,'AQS-88101'!$AC$2:$AC$2744&amp;'AQS-88101'!$E$2:$E$2744&amp;'AQS-88101'!$G$2:$G$2744,0))&lt;&gt;"",INDEX('AQS-88101'!$M$2:$M$2744,MATCH('88101-daily-summary-by-site'!$A1230&amp;'88101-daily-summary-by-site'!C$2&amp;'88101-daily-summary-by-site'!C$3,'AQS-88101'!$AC$2:$AC$2744&amp;'AQS-88101'!$E$2:$E$2744&amp;'AQS-88101'!$G$2:$G$2744,0)),""),"")</f>
        <v>3.3</v>
      </c>
      <c r="D1230" s="42" t="str">
        <f t="array" ref="D1230">IFERROR(IF(INDEX('AQS-88101'!$M$2:$M$2744,MATCH('88101-daily-summary-by-site'!$A1230&amp;'88101-daily-summary-by-site'!D$2&amp;'88101-daily-summary-by-site'!D$3,'AQS-88101'!$AC$2:$AC$2744&amp;'AQS-88101'!$E$2:$E$2744&amp;'AQS-88101'!$G$2:$G$2744,0))&lt;&gt;"",INDEX('AQS-88101'!$M$2:$M$2744,MATCH('88101-daily-summary-by-site'!$A1230&amp;'88101-daily-summary-by-site'!D$2&amp;'88101-daily-summary-by-site'!D$3,'AQS-88101'!$AC$2:$AC$2744&amp;'AQS-88101'!$E$2:$E$2744&amp;'AQS-88101'!$G$2:$G$2744,0)),""),"")</f>
        <v/>
      </c>
      <c r="E1230" s="42" t="str">
        <f t="array" ref="E1230">IFERROR(IF(INDEX('AQS-88101'!$M$2:$M$2744,MATCH('88101-daily-summary-by-site'!$A1230&amp;'88101-daily-summary-by-site'!E$2&amp;'88101-daily-summary-by-site'!E$3,'AQS-88101'!$AC$2:$AC$2744&amp;'AQS-88101'!$E$2:$E$2744&amp;'AQS-88101'!$G$2:$G$2744,0))&lt;&gt;"",INDEX('AQS-88101'!$M$2:$M$2744,MATCH('88101-daily-summary-by-site'!$A1230&amp;'88101-daily-summary-by-site'!E$2&amp;'88101-daily-summary-by-site'!E$3,'AQS-88101'!$AC$2:$AC$2744&amp;'AQS-88101'!$E$2:$E$2744&amp;'AQS-88101'!$G$2:$G$2744,0)),""),"")</f>
        <v/>
      </c>
      <c r="F1230" s="42" t="str">
        <f t="array" ref="F1230">IFERROR(IF(INDEX('AQS-88101'!$M$2:$M$2744,MATCH('88101-daily-summary-by-site'!$A1230&amp;'88101-daily-summary-by-site'!F$2&amp;'88101-daily-summary-by-site'!F$3,'AQS-88101'!$AC$2:$AC$2744&amp;'AQS-88101'!$E$2:$E$2744&amp;'AQS-88101'!$G$2:$G$2744,0))&lt;&gt;"",INDEX('AQS-88101'!$M$2:$M$2744,MATCH('88101-daily-summary-by-site'!$A1230&amp;'88101-daily-summary-by-site'!F$2&amp;'88101-daily-summary-by-site'!F$3,'AQS-88101'!$AC$2:$AC$2744&amp;'AQS-88101'!$E$2:$E$2744&amp;'AQS-88101'!$G$2:$G$2744,0)),""),"")</f>
        <v/>
      </c>
      <c r="G1230" s="42" t="str">
        <f t="array" ref="G1230">IFERROR(IF(INDEX('AQS-88101'!$M$2:$M$2744,MATCH('88101-daily-summary-by-site'!$A1230&amp;'88101-daily-summary-by-site'!G$2&amp;'88101-daily-summary-by-site'!G$3,'AQS-88101'!$AC$2:$AC$2744&amp;'AQS-88101'!$E$2:$E$2744&amp;'AQS-88101'!$G$2:$G$2744,0))&lt;&gt;"",INDEX('AQS-88101'!$M$2:$M$2744,MATCH('88101-daily-summary-by-site'!$A1230&amp;'88101-daily-summary-by-site'!G$2&amp;'88101-daily-summary-by-site'!G$3,'AQS-88101'!$AC$2:$AC$2744&amp;'AQS-88101'!$E$2:$E$2744&amp;'AQS-88101'!$G$2:$G$2744,0)),""),"")</f>
        <v/>
      </c>
      <c r="H1230" s="42" t="str">
        <f t="array" ref="H1230">IFERROR(IF(INDEX('AQS-88101'!$M$2:$M$2744,MATCH('88101-daily-summary-by-site'!$A1230&amp;'88101-daily-summary-by-site'!H$2&amp;'88101-daily-summary-by-site'!H$3,'AQS-88101'!$AC$2:$AC$2744&amp;'AQS-88101'!$E$2:$E$2744&amp;'AQS-88101'!$G$2:$G$2744,0))&lt;&gt;"",INDEX('AQS-88101'!$M$2:$M$2744,MATCH('88101-daily-summary-by-site'!$A1230&amp;'88101-daily-summary-by-site'!H$2&amp;'88101-daily-summary-by-site'!H$3,'AQS-88101'!$AC$2:$AC$2744&amp;'AQS-88101'!$E$2:$E$2744&amp;'AQS-88101'!$G$2:$G$2744,0)),""),"")</f>
        <v/>
      </c>
      <c r="I1230" s="108" t="str">
        <f t="array" ref="I1230">IFERROR(IF(INDEX('AQS-88101'!$M$2:$M$2744,MATCH('88101-daily-summary-by-site'!$A1230&amp;'88101-daily-summary-by-site'!I$2&amp;'88101-daily-summary-by-site'!I$3,'AQS-88101'!$AC$2:$AC$2744&amp;'AQS-88101'!$E$2:$E$2744&amp;'AQS-88101'!$G$2:$G$2744,0))&lt;&gt;"",INDEX('AQS-88101'!$M$2:$M$2744,MATCH('88101-daily-summary-by-site'!$A1230&amp;'88101-daily-summary-by-site'!I$2&amp;'88101-daily-summary-by-site'!I$3,'AQS-88101'!$AC$2:$AC$2744&amp;'AQS-88101'!$E$2:$E$2744&amp;'AQS-88101'!$G$2:$G$2744,0)),""),"")</f>
        <v/>
      </c>
      <c r="L1230" s="107">
        <f t="shared" si="95"/>
        <v>3.1</v>
      </c>
      <c r="M1230" s="42" t="str">
        <f t="shared" si="96"/>
        <v/>
      </c>
      <c r="N1230" s="42" t="str">
        <f t="shared" si="97"/>
        <v/>
      </c>
      <c r="O1230" s="108" t="str">
        <f t="shared" si="98"/>
        <v/>
      </c>
    </row>
    <row r="1231" spans="1:15" x14ac:dyDescent="0.25">
      <c r="A1231" s="79">
        <f t="shared" si="99"/>
        <v>39689</v>
      </c>
      <c r="B1231" s="107" t="str">
        <f t="array" ref="B1231">IFERROR(IF(INDEX('AQS-88101'!$M$2:$M$2744,MATCH('88101-daily-summary-by-site'!$A1231&amp;'88101-daily-summary-by-site'!B$2&amp;'88101-daily-summary-by-site'!B$3,'AQS-88101'!$AC$2:$AC$2744&amp;'AQS-88101'!$E$2:$E$2744&amp;'AQS-88101'!$G$2:$G$2744,0))&lt;&gt;"",INDEX('AQS-88101'!$M$2:$M$2744,MATCH('88101-daily-summary-by-site'!$A1231&amp;'88101-daily-summary-by-site'!B$2&amp;'88101-daily-summary-by-site'!B$3,'AQS-88101'!$AC$2:$AC$2744&amp;'AQS-88101'!$E$2:$E$2744&amp;'AQS-88101'!$G$2:$G$2744,0)),""),"")</f>
        <v/>
      </c>
      <c r="C1231" s="42" t="str">
        <f t="array" ref="C1231">IFERROR(IF(INDEX('AQS-88101'!$M$2:$M$2744,MATCH('88101-daily-summary-by-site'!$A1231&amp;'88101-daily-summary-by-site'!C$2&amp;'88101-daily-summary-by-site'!C$3,'AQS-88101'!$AC$2:$AC$2744&amp;'AQS-88101'!$E$2:$E$2744&amp;'AQS-88101'!$G$2:$G$2744,0))&lt;&gt;"",INDEX('AQS-88101'!$M$2:$M$2744,MATCH('88101-daily-summary-by-site'!$A1231&amp;'88101-daily-summary-by-site'!C$2&amp;'88101-daily-summary-by-site'!C$3,'AQS-88101'!$AC$2:$AC$2744&amp;'AQS-88101'!$E$2:$E$2744&amp;'AQS-88101'!$G$2:$G$2744,0)),""),"")</f>
        <v/>
      </c>
      <c r="D1231" s="42" t="str">
        <f t="array" ref="D1231">IFERROR(IF(INDEX('AQS-88101'!$M$2:$M$2744,MATCH('88101-daily-summary-by-site'!$A1231&amp;'88101-daily-summary-by-site'!D$2&amp;'88101-daily-summary-by-site'!D$3,'AQS-88101'!$AC$2:$AC$2744&amp;'AQS-88101'!$E$2:$E$2744&amp;'AQS-88101'!$G$2:$G$2744,0))&lt;&gt;"",INDEX('AQS-88101'!$M$2:$M$2744,MATCH('88101-daily-summary-by-site'!$A1231&amp;'88101-daily-summary-by-site'!D$2&amp;'88101-daily-summary-by-site'!D$3,'AQS-88101'!$AC$2:$AC$2744&amp;'AQS-88101'!$E$2:$E$2744&amp;'AQS-88101'!$G$2:$G$2744,0)),""),"")</f>
        <v/>
      </c>
      <c r="E1231" s="42" t="str">
        <f t="array" ref="E1231">IFERROR(IF(INDEX('AQS-88101'!$M$2:$M$2744,MATCH('88101-daily-summary-by-site'!$A1231&amp;'88101-daily-summary-by-site'!E$2&amp;'88101-daily-summary-by-site'!E$3,'AQS-88101'!$AC$2:$AC$2744&amp;'AQS-88101'!$E$2:$E$2744&amp;'AQS-88101'!$G$2:$G$2744,0))&lt;&gt;"",INDEX('AQS-88101'!$M$2:$M$2744,MATCH('88101-daily-summary-by-site'!$A1231&amp;'88101-daily-summary-by-site'!E$2&amp;'88101-daily-summary-by-site'!E$3,'AQS-88101'!$AC$2:$AC$2744&amp;'AQS-88101'!$E$2:$E$2744&amp;'AQS-88101'!$G$2:$G$2744,0)),""),"")</f>
        <v/>
      </c>
      <c r="F1231" s="42" t="str">
        <f t="array" ref="F1231">IFERROR(IF(INDEX('AQS-88101'!$M$2:$M$2744,MATCH('88101-daily-summary-by-site'!$A1231&amp;'88101-daily-summary-by-site'!F$2&amp;'88101-daily-summary-by-site'!F$3,'AQS-88101'!$AC$2:$AC$2744&amp;'AQS-88101'!$E$2:$E$2744&amp;'AQS-88101'!$G$2:$G$2744,0))&lt;&gt;"",INDEX('AQS-88101'!$M$2:$M$2744,MATCH('88101-daily-summary-by-site'!$A1231&amp;'88101-daily-summary-by-site'!F$2&amp;'88101-daily-summary-by-site'!F$3,'AQS-88101'!$AC$2:$AC$2744&amp;'AQS-88101'!$E$2:$E$2744&amp;'AQS-88101'!$G$2:$G$2744,0)),""),"")</f>
        <v/>
      </c>
      <c r="G1231" s="42" t="str">
        <f t="array" ref="G1231">IFERROR(IF(INDEX('AQS-88101'!$M$2:$M$2744,MATCH('88101-daily-summary-by-site'!$A1231&amp;'88101-daily-summary-by-site'!G$2&amp;'88101-daily-summary-by-site'!G$3,'AQS-88101'!$AC$2:$AC$2744&amp;'AQS-88101'!$E$2:$E$2744&amp;'AQS-88101'!$G$2:$G$2744,0))&lt;&gt;"",INDEX('AQS-88101'!$M$2:$M$2744,MATCH('88101-daily-summary-by-site'!$A1231&amp;'88101-daily-summary-by-site'!G$2&amp;'88101-daily-summary-by-site'!G$3,'AQS-88101'!$AC$2:$AC$2744&amp;'AQS-88101'!$E$2:$E$2744&amp;'AQS-88101'!$G$2:$G$2744,0)),""),"")</f>
        <v/>
      </c>
      <c r="H1231" s="42" t="str">
        <f t="array" ref="H1231">IFERROR(IF(INDEX('AQS-88101'!$M$2:$M$2744,MATCH('88101-daily-summary-by-site'!$A1231&amp;'88101-daily-summary-by-site'!H$2&amp;'88101-daily-summary-by-site'!H$3,'AQS-88101'!$AC$2:$AC$2744&amp;'AQS-88101'!$E$2:$E$2744&amp;'AQS-88101'!$G$2:$G$2744,0))&lt;&gt;"",INDEX('AQS-88101'!$M$2:$M$2744,MATCH('88101-daily-summary-by-site'!$A1231&amp;'88101-daily-summary-by-site'!H$2&amp;'88101-daily-summary-by-site'!H$3,'AQS-88101'!$AC$2:$AC$2744&amp;'AQS-88101'!$E$2:$E$2744&amp;'AQS-88101'!$G$2:$G$2744,0)),""),"")</f>
        <v/>
      </c>
      <c r="I1231" s="108" t="str">
        <f t="array" ref="I1231">IFERROR(IF(INDEX('AQS-88101'!$M$2:$M$2744,MATCH('88101-daily-summary-by-site'!$A1231&amp;'88101-daily-summary-by-site'!I$2&amp;'88101-daily-summary-by-site'!I$3,'AQS-88101'!$AC$2:$AC$2744&amp;'AQS-88101'!$E$2:$E$2744&amp;'AQS-88101'!$G$2:$G$2744,0))&lt;&gt;"",INDEX('AQS-88101'!$M$2:$M$2744,MATCH('88101-daily-summary-by-site'!$A1231&amp;'88101-daily-summary-by-site'!I$2&amp;'88101-daily-summary-by-site'!I$3,'AQS-88101'!$AC$2:$AC$2744&amp;'AQS-88101'!$E$2:$E$2744&amp;'AQS-88101'!$G$2:$G$2744,0)),""),"")</f>
        <v/>
      </c>
      <c r="L1231" s="107" t="str">
        <f t="shared" si="95"/>
        <v/>
      </c>
      <c r="M1231" s="42" t="str">
        <f t="shared" si="96"/>
        <v/>
      </c>
      <c r="N1231" s="42" t="str">
        <f t="shared" si="97"/>
        <v/>
      </c>
      <c r="O1231" s="108" t="str">
        <f t="shared" si="98"/>
        <v/>
      </c>
    </row>
    <row r="1232" spans="1:15" x14ac:dyDescent="0.25">
      <c r="A1232" s="79">
        <f t="shared" si="99"/>
        <v>39690</v>
      </c>
      <c r="B1232" s="107" t="str">
        <f t="array" ref="B1232">IFERROR(IF(INDEX('AQS-88101'!$M$2:$M$2744,MATCH('88101-daily-summary-by-site'!$A1232&amp;'88101-daily-summary-by-site'!B$2&amp;'88101-daily-summary-by-site'!B$3,'AQS-88101'!$AC$2:$AC$2744&amp;'AQS-88101'!$E$2:$E$2744&amp;'AQS-88101'!$G$2:$G$2744,0))&lt;&gt;"",INDEX('AQS-88101'!$M$2:$M$2744,MATCH('88101-daily-summary-by-site'!$A1232&amp;'88101-daily-summary-by-site'!B$2&amp;'88101-daily-summary-by-site'!B$3,'AQS-88101'!$AC$2:$AC$2744&amp;'AQS-88101'!$E$2:$E$2744&amp;'AQS-88101'!$G$2:$G$2744,0)),""),"")</f>
        <v/>
      </c>
      <c r="C1232" s="42" t="str">
        <f t="array" ref="C1232">IFERROR(IF(INDEX('AQS-88101'!$M$2:$M$2744,MATCH('88101-daily-summary-by-site'!$A1232&amp;'88101-daily-summary-by-site'!C$2&amp;'88101-daily-summary-by-site'!C$3,'AQS-88101'!$AC$2:$AC$2744&amp;'AQS-88101'!$E$2:$E$2744&amp;'AQS-88101'!$G$2:$G$2744,0))&lt;&gt;"",INDEX('AQS-88101'!$M$2:$M$2744,MATCH('88101-daily-summary-by-site'!$A1232&amp;'88101-daily-summary-by-site'!C$2&amp;'88101-daily-summary-by-site'!C$3,'AQS-88101'!$AC$2:$AC$2744&amp;'AQS-88101'!$E$2:$E$2744&amp;'AQS-88101'!$G$2:$G$2744,0)),""),"")</f>
        <v/>
      </c>
      <c r="D1232" s="42" t="str">
        <f t="array" ref="D1232">IFERROR(IF(INDEX('AQS-88101'!$M$2:$M$2744,MATCH('88101-daily-summary-by-site'!$A1232&amp;'88101-daily-summary-by-site'!D$2&amp;'88101-daily-summary-by-site'!D$3,'AQS-88101'!$AC$2:$AC$2744&amp;'AQS-88101'!$E$2:$E$2744&amp;'AQS-88101'!$G$2:$G$2744,0))&lt;&gt;"",INDEX('AQS-88101'!$M$2:$M$2744,MATCH('88101-daily-summary-by-site'!$A1232&amp;'88101-daily-summary-by-site'!D$2&amp;'88101-daily-summary-by-site'!D$3,'AQS-88101'!$AC$2:$AC$2744&amp;'AQS-88101'!$E$2:$E$2744&amp;'AQS-88101'!$G$2:$G$2744,0)),""),"")</f>
        <v/>
      </c>
      <c r="E1232" s="42" t="str">
        <f t="array" ref="E1232">IFERROR(IF(INDEX('AQS-88101'!$M$2:$M$2744,MATCH('88101-daily-summary-by-site'!$A1232&amp;'88101-daily-summary-by-site'!E$2&amp;'88101-daily-summary-by-site'!E$3,'AQS-88101'!$AC$2:$AC$2744&amp;'AQS-88101'!$E$2:$E$2744&amp;'AQS-88101'!$G$2:$G$2744,0))&lt;&gt;"",INDEX('AQS-88101'!$M$2:$M$2744,MATCH('88101-daily-summary-by-site'!$A1232&amp;'88101-daily-summary-by-site'!E$2&amp;'88101-daily-summary-by-site'!E$3,'AQS-88101'!$AC$2:$AC$2744&amp;'AQS-88101'!$E$2:$E$2744&amp;'AQS-88101'!$G$2:$G$2744,0)),""),"")</f>
        <v/>
      </c>
      <c r="F1232" s="42" t="str">
        <f t="array" ref="F1232">IFERROR(IF(INDEX('AQS-88101'!$M$2:$M$2744,MATCH('88101-daily-summary-by-site'!$A1232&amp;'88101-daily-summary-by-site'!F$2&amp;'88101-daily-summary-by-site'!F$3,'AQS-88101'!$AC$2:$AC$2744&amp;'AQS-88101'!$E$2:$E$2744&amp;'AQS-88101'!$G$2:$G$2744,0))&lt;&gt;"",INDEX('AQS-88101'!$M$2:$M$2744,MATCH('88101-daily-summary-by-site'!$A1232&amp;'88101-daily-summary-by-site'!F$2&amp;'88101-daily-summary-by-site'!F$3,'AQS-88101'!$AC$2:$AC$2744&amp;'AQS-88101'!$E$2:$E$2744&amp;'AQS-88101'!$G$2:$G$2744,0)),""),"")</f>
        <v/>
      </c>
      <c r="G1232" s="42" t="str">
        <f t="array" ref="G1232">IFERROR(IF(INDEX('AQS-88101'!$M$2:$M$2744,MATCH('88101-daily-summary-by-site'!$A1232&amp;'88101-daily-summary-by-site'!G$2&amp;'88101-daily-summary-by-site'!G$3,'AQS-88101'!$AC$2:$AC$2744&amp;'AQS-88101'!$E$2:$E$2744&amp;'AQS-88101'!$G$2:$G$2744,0))&lt;&gt;"",INDEX('AQS-88101'!$M$2:$M$2744,MATCH('88101-daily-summary-by-site'!$A1232&amp;'88101-daily-summary-by-site'!G$2&amp;'88101-daily-summary-by-site'!G$3,'AQS-88101'!$AC$2:$AC$2744&amp;'AQS-88101'!$E$2:$E$2744&amp;'AQS-88101'!$G$2:$G$2744,0)),""),"")</f>
        <v/>
      </c>
      <c r="H1232" s="42" t="str">
        <f t="array" ref="H1232">IFERROR(IF(INDEX('AQS-88101'!$M$2:$M$2744,MATCH('88101-daily-summary-by-site'!$A1232&amp;'88101-daily-summary-by-site'!H$2&amp;'88101-daily-summary-by-site'!H$3,'AQS-88101'!$AC$2:$AC$2744&amp;'AQS-88101'!$E$2:$E$2744&amp;'AQS-88101'!$G$2:$G$2744,0))&lt;&gt;"",INDEX('AQS-88101'!$M$2:$M$2744,MATCH('88101-daily-summary-by-site'!$A1232&amp;'88101-daily-summary-by-site'!H$2&amp;'88101-daily-summary-by-site'!H$3,'AQS-88101'!$AC$2:$AC$2744&amp;'AQS-88101'!$E$2:$E$2744&amp;'AQS-88101'!$G$2:$G$2744,0)),""),"")</f>
        <v/>
      </c>
      <c r="I1232" s="108" t="str">
        <f t="array" ref="I1232">IFERROR(IF(INDEX('AQS-88101'!$M$2:$M$2744,MATCH('88101-daily-summary-by-site'!$A1232&amp;'88101-daily-summary-by-site'!I$2&amp;'88101-daily-summary-by-site'!I$3,'AQS-88101'!$AC$2:$AC$2744&amp;'AQS-88101'!$E$2:$E$2744&amp;'AQS-88101'!$G$2:$G$2744,0))&lt;&gt;"",INDEX('AQS-88101'!$M$2:$M$2744,MATCH('88101-daily-summary-by-site'!$A1232&amp;'88101-daily-summary-by-site'!I$2&amp;'88101-daily-summary-by-site'!I$3,'AQS-88101'!$AC$2:$AC$2744&amp;'AQS-88101'!$E$2:$E$2744&amp;'AQS-88101'!$G$2:$G$2744,0)),""),"")</f>
        <v/>
      </c>
      <c r="L1232" s="107" t="str">
        <f t="shared" si="95"/>
        <v/>
      </c>
      <c r="M1232" s="42" t="str">
        <f t="shared" si="96"/>
        <v/>
      </c>
      <c r="N1232" s="42" t="str">
        <f t="shared" si="97"/>
        <v/>
      </c>
      <c r="O1232" s="108" t="str">
        <f t="shared" si="98"/>
        <v/>
      </c>
    </row>
    <row r="1233" spans="1:15" x14ac:dyDescent="0.25">
      <c r="A1233" s="79">
        <f t="shared" si="99"/>
        <v>39691</v>
      </c>
      <c r="B1233" s="107">
        <f t="array" ref="B1233">IFERROR(IF(INDEX('AQS-88101'!$M$2:$M$2744,MATCH('88101-daily-summary-by-site'!$A1233&amp;'88101-daily-summary-by-site'!B$2&amp;'88101-daily-summary-by-site'!B$3,'AQS-88101'!$AC$2:$AC$2744&amp;'AQS-88101'!$E$2:$E$2744&amp;'AQS-88101'!$G$2:$G$2744,0))&lt;&gt;"",INDEX('AQS-88101'!$M$2:$M$2744,MATCH('88101-daily-summary-by-site'!$A1233&amp;'88101-daily-summary-by-site'!B$2&amp;'88101-daily-summary-by-site'!B$3,'AQS-88101'!$AC$2:$AC$2744&amp;'AQS-88101'!$E$2:$E$2744&amp;'AQS-88101'!$G$2:$G$2744,0)),""),"")</f>
        <v>4</v>
      </c>
      <c r="C1233" s="42" t="str">
        <f t="array" ref="C1233">IFERROR(IF(INDEX('AQS-88101'!$M$2:$M$2744,MATCH('88101-daily-summary-by-site'!$A1233&amp;'88101-daily-summary-by-site'!C$2&amp;'88101-daily-summary-by-site'!C$3,'AQS-88101'!$AC$2:$AC$2744&amp;'AQS-88101'!$E$2:$E$2744&amp;'AQS-88101'!$G$2:$G$2744,0))&lt;&gt;"",INDEX('AQS-88101'!$M$2:$M$2744,MATCH('88101-daily-summary-by-site'!$A1233&amp;'88101-daily-summary-by-site'!C$2&amp;'88101-daily-summary-by-site'!C$3,'AQS-88101'!$AC$2:$AC$2744&amp;'AQS-88101'!$E$2:$E$2744&amp;'AQS-88101'!$G$2:$G$2744,0)),""),"")</f>
        <v/>
      </c>
      <c r="D1233" s="42" t="str">
        <f t="array" ref="D1233">IFERROR(IF(INDEX('AQS-88101'!$M$2:$M$2744,MATCH('88101-daily-summary-by-site'!$A1233&amp;'88101-daily-summary-by-site'!D$2&amp;'88101-daily-summary-by-site'!D$3,'AQS-88101'!$AC$2:$AC$2744&amp;'AQS-88101'!$E$2:$E$2744&amp;'AQS-88101'!$G$2:$G$2744,0))&lt;&gt;"",INDEX('AQS-88101'!$M$2:$M$2744,MATCH('88101-daily-summary-by-site'!$A1233&amp;'88101-daily-summary-by-site'!D$2&amp;'88101-daily-summary-by-site'!D$3,'AQS-88101'!$AC$2:$AC$2744&amp;'AQS-88101'!$E$2:$E$2744&amp;'AQS-88101'!$G$2:$G$2744,0)),""),"")</f>
        <v/>
      </c>
      <c r="E1233" s="42" t="str">
        <f t="array" ref="E1233">IFERROR(IF(INDEX('AQS-88101'!$M$2:$M$2744,MATCH('88101-daily-summary-by-site'!$A1233&amp;'88101-daily-summary-by-site'!E$2&amp;'88101-daily-summary-by-site'!E$3,'AQS-88101'!$AC$2:$AC$2744&amp;'AQS-88101'!$E$2:$E$2744&amp;'AQS-88101'!$G$2:$G$2744,0))&lt;&gt;"",INDEX('AQS-88101'!$M$2:$M$2744,MATCH('88101-daily-summary-by-site'!$A1233&amp;'88101-daily-summary-by-site'!E$2&amp;'88101-daily-summary-by-site'!E$3,'AQS-88101'!$AC$2:$AC$2744&amp;'AQS-88101'!$E$2:$E$2744&amp;'AQS-88101'!$G$2:$G$2744,0)),""),"")</f>
        <v/>
      </c>
      <c r="F1233" s="42" t="str">
        <f t="array" ref="F1233">IFERROR(IF(INDEX('AQS-88101'!$M$2:$M$2744,MATCH('88101-daily-summary-by-site'!$A1233&amp;'88101-daily-summary-by-site'!F$2&amp;'88101-daily-summary-by-site'!F$3,'AQS-88101'!$AC$2:$AC$2744&amp;'AQS-88101'!$E$2:$E$2744&amp;'AQS-88101'!$G$2:$G$2744,0))&lt;&gt;"",INDEX('AQS-88101'!$M$2:$M$2744,MATCH('88101-daily-summary-by-site'!$A1233&amp;'88101-daily-summary-by-site'!F$2&amp;'88101-daily-summary-by-site'!F$3,'AQS-88101'!$AC$2:$AC$2744&amp;'AQS-88101'!$E$2:$E$2744&amp;'AQS-88101'!$G$2:$G$2744,0)),""),"")</f>
        <v/>
      </c>
      <c r="G1233" s="42" t="str">
        <f t="array" ref="G1233">IFERROR(IF(INDEX('AQS-88101'!$M$2:$M$2744,MATCH('88101-daily-summary-by-site'!$A1233&amp;'88101-daily-summary-by-site'!G$2&amp;'88101-daily-summary-by-site'!G$3,'AQS-88101'!$AC$2:$AC$2744&amp;'AQS-88101'!$E$2:$E$2744&amp;'AQS-88101'!$G$2:$G$2744,0))&lt;&gt;"",INDEX('AQS-88101'!$M$2:$M$2744,MATCH('88101-daily-summary-by-site'!$A1233&amp;'88101-daily-summary-by-site'!G$2&amp;'88101-daily-summary-by-site'!G$3,'AQS-88101'!$AC$2:$AC$2744&amp;'AQS-88101'!$E$2:$E$2744&amp;'AQS-88101'!$G$2:$G$2744,0)),""),"")</f>
        <v/>
      </c>
      <c r="H1233" s="42" t="str">
        <f t="array" ref="H1233">IFERROR(IF(INDEX('AQS-88101'!$M$2:$M$2744,MATCH('88101-daily-summary-by-site'!$A1233&amp;'88101-daily-summary-by-site'!H$2&amp;'88101-daily-summary-by-site'!H$3,'AQS-88101'!$AC$2:$AC$2744&amp;'AQS-88101'!$E$2:$E$2744&amp;'AQS-88101'!$G$2:$G$2744,0))&lt;&gt;"",INDEX('AQS-88101'!$M$2:$M$2744,MATCH('88101-daily-summary-by-site'!$A1233&amp;'88101-daily-summary-by-site'!H$2&amp;'88101-daily-summary-by-site'!H$3,'AQS-88101'!$AC$2:$AC$2744&amp;'AQS-88101'!$E$2:$E$2744&amp;'AQS-88101'!$G$2:$G$2744,0)),""),"")</f>
        <v/>
      </c>
      <c r="I1233" s="108" t="str">
        <f t="array" ref="I1233">IFERROR(IF(INDEX('AQS-88101'!$M$2:$M$2744,MATCH('88101-daily-summary-by-site'!$A1233&amp;'88101-daily-summary-by-site'!I$2&amp;'88101-daily-summary-by-site'!I$3,'AQS-88101'!$AC$2:$AC$2744&amp;'AQS-88101'!$E$2:$E$2744&amp;'AQS-88101'!$G$2:$G$2744,0))&lt;&gt;"",INDEX('AQS-88101'!$M$2:$M$2744,MATCH('88101-daily-summary-by-site'!$A1233&amp;'88101-daily-summary-by-site'!I$2&amp;'88101-daily-summary-by-site'!I$3,'AQS-88101'!$AC$2:$AC$2744&amp;'AQS-88101'!$E$2:$E$2744&amp;'AQS-88101'!$G$2:$G$2744,0)),""),"")</f>
        <v/>
      </c>
      <c r="L1233" s="107">
        <f t="shared" si="95"/>
        <v>4</v>
      </c>
      <c r="M1233" s="42" t="str">
        <f t="shared" si="96"/>
        <v/>
      </c>
      <c r="N1233" s="42" t="str">
        <f t="shared" si="97"/>
        <v/>
      </c>
      <c r="O1233" s="108" t="str">
        <f t="shared" si="98"/>
        <v/>
      </c>
    </row>
    <row r="1234" spans="1:15" x14ac:dyDescent="0.25">
      <c r="A1234" s="79">
        <f t="shared" si="99"/>
        <v>39934</v>
      </c>
      <c r="B1234" s="107">
        <f t="array" ref="B1234">IFERROR(IF(INDEX('AQS-88101'!$M$2:$M$2744,MATCH('88101-daily-summary-by-site'!$A1234&amp;'88101-daily-summary-by-site'!B$2&amp;'88101-daily-summary-by-site'!B$3,'AQS-88101'!$AC$2:$AC$2744&amp;'AQS-88101'!$E$2:$E$2744&amp;'AQS-88101'!$G$2:$G$2744,0))&lt;&gt;"",INDEX('AQS-88101'!$M$2:$M$2744,MATCH('88101-daily-summary-by-site'!$A1234&amp;'88101-daily-summary-by-site'!B$2&amp;'88101-daily-summary-by-site'!B$3,'AQS-88101'!$AC$2:$AC$2744&amp;'AQS-88101'!$E$2:$E$2744&amp;'AQS-88101'!$G$2:$G$2744,0)),""),"")</f>
        <v>8.8000000000000007</v>
      </c>
      <c r="C1234" s="42">
        <f t="array" ref="C1234">IFERROR(IF(INDEX('AQS-88101'!$M$2:$M$2744,MATCH('88101-daily-summary-by-site'!$A1234&amp;'88101-daily-summary-by-site'!C$2&amp;'88101-daily-summary-by-site'!C$3,'AQS-88101'!$AC$2:$AC$2744&amp;'AQS-88101'!$E$2:$E$2744&amp;'AQS-88101'!$G$2:$G$2744,0))&lt;&gt;"",INDEX('AQS-88101'!$M$2:$M$2744,MATCH('88101-daily-summary-by-site'!$A1234&amp;'88101-daily-summary-by-site'!C$2&amp;'88101-daily-summary-by-site'!C$3,'AQS-88101'!$AC$2:$AC$2744&amp;'AQS-88101'!$E$2:$E$2744&amp;'AQS-88101'!$G$2:$G$2744,0)),""),"")</f>
        <v>8</v>
      </c>
      <c r="D1234" s="42" t="str">
        <f t="array" ref="D1234">IFERROR(IF(INDEX('AQS-88101'!$M$2:$M$2744,MATCH('88101-daily-summary-by-site'!$A1234&amp;'88101-daily-summary-by-site'!D$2&amp;'88101-daily-summary-by-site'!D$3,'AQS-88101'!$AC$2:$AC$2744&amp;'AQS-88101'!$E$2:$E$2744&amp;'AQS-88101'!$G$2:$G$2744,0))&lt;&gt;"",INDEX('AQS-88101'!$M$2:$M$2744,MATCH('88101-daily-summary-by-site'!$A1234&amp;'88101-daily-summary-by-site'!D$2&amp;'88101-daily-summary-by-site'!D$3,'AQS-88101'!$AC$2:$AC$2744&amp;'AQS-88101'!$E$2:$E$2744&amp;'AQS-88101'!$G$2:$G$2744,0)),""),"")</f>
        <v/>
      </c>
      <c r="E1234" s="42" t="str">
        <f t="array" ref="E1234">IFERROR(IF(INDEX('AQS-88101'!$M$2:$M$2744,MATCH('88101-daily-summary-by-site'!$A1234&amp;'88101-daily-summary-by-site'!E$2&amp;'88101-daily-summary-by-site'!E$3,'AQS-88101'!$AC$2:$AC$2744&amp;'AQS-88101'!$E$2:$E$2744&amp;'AQS-88101'!$G$2:$G$2744,0))&lt;&gt;"",INDEX('AQS-88101'!$M$2:$M$2744,MATCH('88101-daily-summary-by-site'!$A1234&amp;'88101-daily-summary-by-site'!E$2&amp;'88101-daily-summary-by-site'!E$3,'AQS-88101'!$AC$2:$AC$2744&amp;'AQS-88101'!$E$2:$E$2744&amp;'AQS-88101'!$G$2:$G$2744,0)),""),"")</f>
        <v/>
      </c>
      <c r="F1234" s="42" t="str">
        <f t="array" ref="F1234">IFERROR(IF(INDEX('AQS-88101'!$M$2:$M$2744,MATCH('88101-daily-summary-by-site'!$A1234&amp;'88101-daily-summary-by-site'!F$2&amp;'88101-daily-summary-by-site'!F$3,'AQS-88101'!$AC$2:$AC$2744&amp;'AQS-88101'!$E$2:$E$2744&amp;'AQS-88101'!$G$2:$G$2744,0))&lt;&gt;"",INDEX('AQS-88101'!$M$2:$M$2744,MATCH('88101-daily-summary-by-site'!$A1234&amp;'88101-daily-summary-by-site'!F$2&amp;'88101-daily-summary-by-site'!F$3,'AQS-88101'!$AC$2:$AC$2744&amp;'AQS-88101'!$E$2:$E$2744&amp;'AQS-88101'!$G$2:$G$2744,0)),""),"")</f>
        <v/>
      </c>
      <c r="G1234" s="42" t="str">
        <f t="array" ref="G1234">IFERROR(IF(INDEX('AQS-88101'!$M$2:$M$2744,MATCH('88101-daily-summary-by-site'!$A1234&amp;'88101-daily-summary-by-site'!G$2&amp;'88101-daily-summary-by-site'!G$3,'AQS-88101'!$AC$2:$AC$2744&amp;'AQS-88101'!$E$2:$E$2744&amp;'AQS-88101'!$G$2:$G$2744,0))&lt;&gt;"",INDEX('AQS-88101'!$M$2:$M$2744,MATCH('88101-daily-summary-by-site'!$A1234&amp;'88101-daily-summary-by-site'!G$2&amp;'88101-daily-summary-by-site'!G$3,'AQS-88101'!$AC$2:$AC$2744&amp;'AQS-88101'!$E$2:$E$2744&amp;'AQS-88101'!$G$2:$G$2744,0)),""),"")</f>
        <v/>
      </c>
      <c r="H1234" s="42" t="str">
        <f t="array" ref="H1234">IFERROR(IF(INDEX('AQS-88101'!$M$2:$M$2744,MATCH('88101-daily-summary-by-site'!$A1234&amp;'88101-daily-summary-by-site'!H$2&amp;'88101-daily-summary-by-site'!H$3,'AQS-88101'!$AC$2:$AC$2744&amp;'AQS-88101'!$E$2:$E$2744&amp;'AQS-88101'!$G$2:$G$2744,0))&lt;&gt;"",INDEX('AQS-88101'!$M$2:$M$2744,MATCH('88101-daily-summary-by-site'!$A1234&amp;'88101-daily-summary-by-site'!H$2&amp;'88101-daily-summary-by-site'!H$3,'AQS-88101'!$AC$2:$AC$2744&amp;'AQS-88101'!$E$2:$E$2744&amp;'AQS-88101'!$G$2:$G$2744,0)),""),"")</f>
        <v/>
      </c>
      <c r="I1234" s="108" t="str">
        <f t="array" ref="I1234">IFERROR(IF(INDEX('AQS-88101'!$M$2:$M$2744,MATCH('88101-daily-summary-by-site'!$A1234&amp;'88101-daily-summary-by-site'!I$2&amp;'88101-daily-summary-by-site'!I$3,'AQS-88101'!$AC$2:$AC$2744&amp;'AQS-88101'!$E$2:$E$2744&amp;'AQS-88101'!$G$2:$G$2744,0))&lt;&gt;"",INDEX('AQS-88101'!$M$2:$M$2744,MATCH('88101-daily-summary-by-site'!$A1234&amp;'88101-daily-summary-by-site'!I$2&amp;'88101-daily-summary-by-site'!I$3,'AQS-88101'!$AC$2:$AC$2744&amp;'AQS-88101'!$E$2:$E$2744&amp;'AQS-88101'!$G$2:$G$2744,0)),""),"")</f>
        <v/>
      </c>
      <c r="L1234" s="107">
        <f t="shared" si="95"/>
        <v>8.8000000000000007</v>
      </c>
      <c r="M1234" s="42" t="str">
        <f t="shared" si="96"/>
        <v/>
      </c>
      <c r="N1234" s="42" t="str">
        <f t="shared" si="97"/>
        <v/>
      </c>
      <c r="O1234" s="108" t="str">
        <f t="shared" si="98"/>
        <v/>
      </c>
    </row>
    <row r="1235" spans="1:15" x14ac:dyDescent="0.25">
      <c r="A1235" s="79">
        <f t="shared" si="99"/>
        <v>39935</v>
      </c>
      <c r="B1235" s="107" t="str">
        <f t="array" ref="B1235">IFERROR(IF(INDEX('AQS-88101'!$M$2:$M$2744,MATCH('88101-daily-summary-by-site'!$A1235&amp;'88101-daily-summary-by-site'!B$2&amp;'88101-daily-summary-by-site'!B$3,'AQS-88101'!$AC$2:$AC$2744&amp;'AQS-88101'!$E$2:$E$2744&amp;'AQS-88101'!$G$2:$G$2744,0))&lt;&gt;"",INDEX('AQS-88101'!$M$2:$M$2744,MATCH('88101-daily-summary-by-site'!$A1235&amp;'88101-daily-summary-by-site'!B$2&amp;'88101-daily-summary-by-site'!B$3,'AQS-88101'!$AC$2:$AC$2744&amp;'AQS-88101'!$E$2:$E$2744&amp;'AQS-88101'!$G$2:$G$2744,0)),""),"")</f>
        <v/>
      </c>
      <c r="C1235" s="42" t="str">
        <f t="array" ref="C1235">IFERROR(IF(INDEX('AQS-88101'!$M$2:$M$2744,MATCH('88101-daily-summary-by-site'!$A1235&amp;'88101-daily-summary-by-site'!C$2&amp;'88101-daily-summary-by-site'!C$3,'AQS-88101'!$AC$2:$AC$2744&amp;'AQS-88101'!$E$2:$E$2744&amp;'AQS-88101'!$G$2:$G$2744,0))&lt;&gt;"",INDEX('AQS-88101'!$M$2:$M$2744,MATCH('88101-daily-summary-by-site'!$A1235&amp;'88101-daily-summary-by-site'!C$2&amp;'88101-daily-summary-by-site'!C$3,'AQS-88101'!$AC$2:$AC$2744&amp;'AQS-88101'!$E$2:$E$2744&amp;'AQS-88101'!$G$2:$G$2744,0)),""),"")</f>
        <v/>
      </c>
      <c r="D1235" s="42" t="str">
        <f t="array" ref="D1235">IFERROR(IF(INDEX('AQS-88101'!$M$2:$M$2744,MATCH('88101-daily-summary-by-site'!$A1235&amp;'88101-daily-summary-by-site'!D$2&amp;'88101-daily-summary-by-site'!D$3,'AQS-88101'!$AC$2:$AC$2744&amp;'AQS-88101'!$E$2:$E$2744&amp;'AQS-88101'!$G$2:$G$2744,0))&lt;&gt;"",INDEX('AQS-88101'!$M$2:$M$2744,MATCH('88101-daily-summary-by-site'!$A1235&amp;'88101-daily-summary-by-site'!D$2&amp;'88101-daily-summary-by-site'!D$3,'AQS-88101'!$AC$2:$AC$2744&amp;'AQS-88101'!$E$2:$E$2744&amp;'AQS-88101'!$G$2:$G$2744,0)),""),"")</f>
        <v/>
      </c>
      <c r="E1235" s="42" t="str">
        <f t="array" ref="E1235">IFERROR(IF(INDEX('AQS-88101'!$M$2:$M$2744,MATCH('88101-daily-summary-by-site'!$A1235&amp;'88101-daily-summary-by-site'!E$2&amp;'88101-daily-summary-by-site'!E$3,'AQS-88101'!$AC$2:$AC$2744&amp;'AQS-88101'!$E$2:$E$2744&amp;'AQS-88101'!$G$2:$G$2744,0))&lt;&gt;"",INDEX('AQS-88101'!$M$2:$M$2744,MATCH('88101-daily-summary-by-site'!$A1235&amp;'88101-daily-summary-by-site'!E$2&amp;'88101-daily-summary-by-site'!E$3,'AQS-88101'!$AC$2:$AC$2744&amp;'AQS-88101'!$E$2:$E$2744&amp;'AQS-88101'!$G$2:$G$2744,0)),""),"")</f>
        <v/>
      </c>
      <c r="F1235" s="42" t="str">
        <f t="array" ref="F1235">IFERROR(IF(INDEX('AQS-88101'!$M$2:$M$2744,MATCH('88101-daily-summary-by-site'!$A1235&amp;'88101-daily-summary-by-site'!F$2&amp;'88101-daily-summary-by-site'!F$3,'AQS-88101'!$AC$2:$AC$2744&amp;'AQS-88101'!$E$2:$E$2744&amp;'AQS-88101'!$G$2:$G$2744,0))&lt;&gt;"",INDEX('AQS-88101'!$M$2:$M$2744,MATCH('88101-daily-summary-by-site'!$A1235&amp;'88101-daily-summary-by-site'!F$2&amp;'88101-daily-summary-by-site'!F$3,'AQS-88101'!$AC$2:$AC$2744&amp;'AQS-88101'!$E$2:$E$2744&amp;'AQS-88101'!$G$2:$G$2744,0)),""),"")</f>
        <v/>
      </c>
      <c r="G1235" s="42" t="str">
        <f t="array" ref="G1235">IFERROR(IF(INDEX('AQS-88101'!$M$2:$M$2744,MATCH('88101-daily-summary-by-site'!$A1235&amp;'88101-daily-summary-by-site'!G$2&amp;'88101-daily-summary-by-site'!G$3,'AQS-88101'!$AC$2:$AC$2744&amp;'AQS-88101'!$E$2:$E$2744&amp;'AQS-88101'!$G$2:$G$2744,0))&lt;&gt;"",INDEX('AQS-88101'!$M$2:$M$2744,MATCH('88101-daily-summary-by-site'!$A1235&amp;'88101-daily-summary-by-site'!G$2&amp;'88101-daily-summary-by-site'!G$3,'AQS-88101'!$AC$2:$AC$2744&amp;'AQS-88101'!$E$2:$E$2744&amp;'AQS-88101'!$G$2:$G$2744,0)),""),"")</f>
        <v/>
      </c>
      <c r="H1235" s="42" t="str">
        <f t="array" ref="H1235">IFERROR(IF(INDEX('AQS-88101'!$M$2:$M$2744,MATCH('88101-daily-summary-by-site'!$A1235&amp;'88101-daily-summary-by-site'!H$2&amp;'88101-daily-summary-by-site'!H$3,'AQS-88101'!$AC$2:$AC$2744&amp;'AQS-88101'!$E$2:$E$2744&amp;'AQS-88101'!$G$2:$G$2744,0))&lt;&gt;"",INDEX('AQS-88101'!$M$2:$M$2744,MATCH('88101-daily-summary-by-site'!$A1235&amp;'88101-daily-summary-by-site'!H$2&amp;'88101-daily-summary-by-site'!H$3,'AQS-88101'!$AC$2:$AC$2744&amp;'AQS-88101'!$E$2:$E$2744&amp;'AQS-88101'!$G$2:$G$2744,0)),""),"")</f>
        <v/>
      </c>
      <c r="I1235" s="108" t="str">
        <f t="array" ref="I1235">IFERROR(IF(INDEX('AQS-88101'!$M$2:$M$2744,MATCH('88101-daily-summary-by-site'!$A1235&amp;'88101-daily-summary-by-site'!I$2&amp;'88101-daily-summary-by-site'!I$3,'AQS-88101'!$AC$2:$AC$2744&amp;'AQS-88101'!$E$2:$E$2744&amp;'AQS-88101'!$G$2:$G$2744,0))&lt;&gt;"",INDEX('AQS-88101'!$M$2:$M$2744,MATCH('88101-daily-summary-by-site'!$A1235&amp;'88101-daily-summary-by-site'!I$2&amp;'88101-daily-summary-by-site'!I$3,'AQS-88101'!$AC$2:$AC$2744&amp;'AQS-88101'!$E$2:$E$2744&amp;'AQS-88101'!$G$2:$G$2744,0)),""),"")</f>
        <v/>
      </c>
      <c r="L1235" s="107" t="str">
        <f t="shared" si="95"/>
        <v/>
      </c>
      <c r="M1235" s="42" t="str">
        <f t="shared" si="96"/>
        <v/>
      </c>
      <c r="N1235" s="42" t="str">
        <f t="shared" si="97"/>
        <v/>
      </c>
      <c r="O1235" s="108" t="str">
        <f t="shared" si="98"/>
        <v/>
      </c>
    </row>
    <row r="1236" spans="1:15" x14ac:dyDescent="0.25">
      <c r="A1236" s="79">
        <f t="shared" si="99"/>
        <v>39936</v>
      </c>
      <c r="B1236" s="107" t="str">
        <f t="array" ref="B1236">IFERROR(IF(INDEX('AQS-88101'!$M$2:$M$2744,MATCH('88101-daily-summary-by-site'!$A1236&amp;'88101-daily-summary-by-site'!B$2&amp;'88101-daily-summary-by-site'!B$3,'AQS-88101'!$AC$2:$AC$2744&amp;'AQS-88101'!$E$2:$E$2744&amp;'AQS-88101'!$G$2:$G$2744,0))&lt;&gt;"",INDEX('AQS-88101'!$M$2:$M$2744,MATCH('88101-daily-summary-by-site'!$A1236&amp;'88101-daily-summary-by-site'!B$2&amp;'88101-daily-summary-by-site'!B$3,'AQS-88101'!$AC$2:$AC$2744&amp;'AQS-88101'!$E$2:$E$2744&amp;'AQS-88101'!$G$2:$G$2744,0)),""),"")</f>
        <v/>
      </c>
      <c r="C1236" s="42" t="str">
        <f t="array" ref="C1236">IFERROR(IF(INDEX('AQS-88101'!$M$2:$M$2744,MATCH('88101-daily-summary-by-site'!$A1236&amp;'88101-daily-summary-by-site'!C$2&amp;'88101-daily-summary-by-site'!C$3,'AQS-88101'!$AC$2:$AC$2744&amp;'AQS-88101'!$E$2:$E$2744&amp;'AQS-88101'!$G$2:$G$2744,0))&lt;&gt;"",INDEX('AQS-88101'!$M$2:$M$2744,MATCH('88101-daily-summary-by-site'!$A1236&amp;'88101-daily-summary-by-site'!C$2&amp;'88101-daily-summary-by-site'!C$3,'AQS-88101'!$AC$2:$AC$2744&amp;'AQS-88101'!$E$2:$E$2744&amp;'AQS-88101'!$G$2:$G$2744,0)),""),"")</f>
        <v/>
      </c>
      <c r="D1236" s="42" t="str">
        <f t="array" ref="D1236">IFERROR(IF(INDEX('AQS-88101'!$M$2:$M$2744,MATCH('88101-daily-summary-by-site'!$A1236&amp;'88101-daily-summary-by-site'!D$2&amp;'88101-daily-summary-by-site'!D$3,'AQS-88101'!$AC$2:$AC$2744&amp;'AQS-88101'!$E$2:$E$2744&amp;'AQS-88101'!$G$2:$G$2744,0))&lt;&gt;"",INDEX('AQS-88101'!$M$2:$M$2744,MATCH('88101-daily-summary-by-site'!$A1236&amp;'88101-daily-summary-by-site'!D$2&amp;'88101-daily-summary-by-site'!D$3,'AQS-88101'!$AC$2:$AC$2744&amp;'AQS-88101'!$E$2:$E$2744&amp;'AQS-88101'!$G$2:$G$2744,0)),""),"")</f>
        <v/>
      </c>
      <c r="E1236" s="42" t="str">
        <f t="array" ref="E1236">IFERROR(IF(INDEX('AQS-88101'!$M$2:$M$2744,MATCH('88101-daily-summary-by-site'!$A1236&amp;'88101-daily-summary-by-site'!E$2&amp;'88101-daily-summary-by-site'!E$3,'AQS-88101'!$AC$2:$AC$2744&amp;'AQS-88101'!$E$2:$E$2744&amp;'AQS-88101'!$G$2:$G$2744,0))&lt;&gt;"",INDEX('AQS-88101'!$M$2:$M$2744,MATCH('88101-daily-summary-by-site'!$A1236&amp;'88101-daily-summary-by-site'!E$2&amp;'88101-daily-summary-by-site'!E$3,'AQS-88101'!$AC$2:$AC$2744&amp;'AQS-88101'!$E$2:$E$2744&amp;'AQS-88101'!$G$2:$G$2744,0)),""),"")</f>
        <v/>
      </c>
      <c r="F1236" s="42" t="str">
        <f t="array" ref="F1236">IFERROR(IF(INDEX('AQS-88101'!$M$2:$M$2744,MATCH('88101-daily-summary-by-site'!$A1236&amp;'88101-daily-summary-by-site'!F$2&amp;'88101-daily-summary-by-site'!F$3,'AQS-88101'!$AC$2:$AC$2744&amp;'AQS-88101'!$E$2:$E$2744&amp;'AQS-88101'!$G$2:$G$2744,0))&lt;&gt;"",INDEX('AQS-88101'!$M$2:$M$2744,MATCH('88101-daily-summary-by-site'!$A1236&amp;'88101-daily-summary-by-site'!F$2&amp;'88101-daily-summary-by-site'!F$3,'AQS-88101'!$AC$2:$AC$2744&amp;'AQS-88101'!$E$2:$E$2744&amp;'AQS-88101'!$G$2:$G$2744,0)),""),"")</f>
        <v/>
      </c>
      <c r="G1236" s="42" t="str">
        <f t="array" ref="G1236">IFERROR(IF(INDEX('AQS-88101'!$M$2:$M$2744,MATCH('88101-daily-summary-by-site'!$A1236&amp;'88101-daily-summary-by-site'!G$2&amp;'88101-daily-summary-by-site'!G$3,'AQS-88101'!$AC$2:$AC$2744&amp;'AQS-88101'!$E$2:$E$2744&amp;'AQS-88101'!$G$2:$G$2744,0))&lt;&gt;"",INDEX('AQS-88101'!$M$2:$M$2744,MATCH('88101-daily-summary-by-site'!$A1236&amp;'88101-daily-summary-by-site'!G$2&amp;'88101-daily-summary-by-site'!G$3,'AQS-88101'!$AC$2:$AC$2744&amp;'AQS-88101'!$E$2:$E$2744&amp;'AQS-88101'!$G$2:$G$2744,0)),""),"")</f>
        <v/>
      </c>
      <c r="H1236" s="42" t="str">
        <f t="array" ref="H1236">IFERROR(IF(INDEX('AQS-88101'!$M$2:$M$2744,MATCH('88101-daily-summary-by-site'!$A1236&amp;'88101-daily-summary-by-site'!H$2&amp;'88101-daily-summary-by-site'!H$3,'AQS-88101'!$AC$2:$AC$2744&amp;'AQS-88101'!$E$2:$E$2744&amp;'AQS-88101'!$G$2:$G$2744,0))&lt;&gt;"",INDEX('AQS-88101'!$M$2:$M$2744,MATCH('88101-daily-summary-by-site'!$A1236&amp;'88101-daily-summary-by-site'!H$2&amp;'88101-daily-summary-by-site'!H$3,'AQS-88101'!$AC$2:$AC$2744&amp;'AQS-88101'!$E$2:$E$2744&amp;'AQS-88101'!$G$2:$G$2744,0)),""),"")</f>
        <v/>
      </c>
      <c r="I1236" s="108" t="str">
        <f t="array" ref="I1236">IFERROR(IF(INDEX('AQS-88101'!$M$2:$M$2744,MATCH('88101-daily-summary-by-site'!$A1236&amp;'88101-daily-summary-by-site'!I$2&amp;'88101-daily-summary-by-site'!I$3,'AQS-88101'!$AC$2:$AC$2744&amp;'AQS-88101'!$E$2:$E$2744&amp;'AQS-88101'!$G$2:$G$2744,0))&lt;&gt;"",INDEX('AQS-88101'!$M$2:$M$2744,MATCH('88101-daily-summary-by-site'!$A1236&amp;'88101-daily-summary-by-site'!I$2&amp;'88101-daily-summary-by-site'!I$3,'AQS-88101'!$AC$2:$AC$2744&amp;'AQS-88101'!$E$2:$E$2744&amp;'AQS-88101'!$G$2:$G$2744,0)),""),"")</f>
        <v/>
      </c>
      <c r="L1236" s="107" t="str">
        <f t="shared" si="95"/>
        <v/>
      </c>
      <c r="M1236" s="42" t="str">
        <f t="shared" si="96"/>
        <v/>
      </c>
      <c r="N1236" s="42" t="str">
        <f t="shared" si="97"/>
        <v/>
      </c>
      <c r="O1236" s="108" t="str">
        <f t="shared" si="98"/>
        <v/>
      </c>
    </row>
    <row r="1237" spans="1:15" x14ac:dyDescent="0.25">
      <c r="A1237" s="79">
        <f t="shared" si="99"/>
        <v>39937</v>
      </c>
      <c r="B1237" s="107">
        <f t="array" ref="B1237">IFERROR(IF(INDEX('AQS-88101'!$M$2:$M$2744,MATCH('88101-daily-summary-by-site'!$A1237&amp;'88101-daily-summary-by-site'!B$2&amp;'88101-daily-summary-by-site'!B$3,'AQS-88101'!$AC$2:$AC$2744&amp;'AQS-88101'!$E$2:$E$2744&amp;'AQS-88101'!$G$2:$G$2744,0))&lt;&gt;"",INDEX('AQS-88101'!$M$2:$M$2744,MATCH('88101-daily-summary-by-site'!$A1237&amp;'88101-daily-summary-by-site'!B$2&amp;'88101-daily-summary-by-site'!B$3,'AQS-88101'!$AC$2:$AC$2744&amp;'AQS-88101'!$E$2:$E$2744&amp;'AQS-88101'!$G$2:$G$2744,0)),""),"")</f>
        <v>7.1</v>
      </c>
      <c r="C1237" s="42" t="str">
        <f t="array" ref="C1237">IFERROR(IF(INDEX('AQS-88101'!$M$2:$M$2744,MATCH('88101-daily-summary-by-site'!$A1237&amp;'88101-daily-summary-by-site'!C$2&amp;'88101-daily-summary-by-site'!C$3,'AQS-88101'!$AC$2:$AC$2744&amp;'AQS-88101'!$E$2:$E$2744&amp;'AQS-88101'!$G$2:$G$2744,0))&lt;&gt;"",INDEX('AQS-88101'!$M$2:$M$2744,MATCH('88101-daily-summary-by-site'!$A1237&amp;'88101-daily-summary-by-site'!C$2&amp;'88101-daily-summary-by-site'!C$3,'AQS-88101'!$AC$2:$AC$2744&amp;'AQS-88101'!$E$2:$E$2744&amp;'AQS-88101'!$G$2:$G$2744,0)),""),"")</f>
        <v/>
      </c>
      <c r="D1237" s="42" t="str">
        <f t="array" ref="D1237">IFERROR(IF(INDEX('AQS-88101'!$M$2:$M$2744,MATCH('88101-daily-summary-by-site'!$A1237&amp;'88101-daily-summary-by-site'!D$2&amp;'88101-daily-summary-by-site'!D$3,'AQS-88101'!$AC$2:$AC$2744&amp;'AQS-88101'!$E$2:$E$2744&amp;'AQS-88101'!$G$2:$G$2744,0))&lt;&gt;"",INDEX('AQS-88101'!$M$2:$M$2744,MATCH('88101-daily-summary-by-site'!$A1237&amp;'88101-daily-summary-by-site'!D$2&amp;'88101-daily-summary-by-site'!D$3,'AQS-88101'!$AC$2:$AC$2744&amp;'AQS-88101'!$E$2:$E$2744&amp;'AQS-88101'!$G$2:$G$2744,0)),""),"")</f>
        <v/>
      </c>
      <c r="E1237" s="42" t="str">
        <f t="array" ref="E1237">IFERROR(IF(INDEX('AQS-88101'!$M$2:$M$2744,MATCH('88101-daily-summary-by-site'!$A1237&amp;'88101-daily-summary-by-site'!E$2&amp;'88101-daily-summary-by-site'!E$3,'AQS-88101'!$AC$2:$AC$2744&amp;'AQS-88101'!$E$2:$E$2744&amp;'AQS-88101'!$G$2:$G$2744,0))&lt;&gt;"",INDEX('AQS-88101'!$M$2:$M$2744,MATCH('88101-daily-summary-by-site'!$A1237&amp;'88101-daily-summary-by-site'!E$2&amp;'88101-daily-summary-by-site'!E$3,'AQS-88101'!$AC$2:$AC$2744&amp;'AQS-88101'!$E$2:$E$2744&amp;'AQS-88101'!$G$2:$G$2744,0)),""),"")</f>
        <v/>
      </c>
      <c r="F1237" s="42" t="str">
        <f t="array" ref="F1237">IFERROR(IF(INDEX('AQS-88101'!$M$2:$M$2744,MATCH('88101-daily-summary-by-site'!$A1237&amp;'88101-daily-summary-by-site'!F$2&amp;'88101-daily-summary-by-site'!F$3,'AQS-88101'!$AC$2:$AC$2744&amp;'AQS-88101'!$E$2:$E$2744&amp;'AQS-88101'!$G$2:$G$2744,0))&lt;&gt;"",INDEX('AQS-88101'!$M$2:$M$2744,MATCH('88101-daily-summary-by-site'!$A1237&amp;'88101-daily-summary-by-site'!F$2&amp;'88101-daily-summary-by-site'!F$3,'AQS-88101'!$AC$2:$AC$2744&amp;'AQS-88101'!$E$2:$E$2744&amp;'AQS-88101'!$G$2:$G$2744,0)),""),"")</f>
        <v/>
      </c>
      <c r="G1237" s="42" t="str">
        <f t="array" ref="G1237">IFERROR(IF(INDEX('AQS-88101'!$M$2:$M$2744,MATCH('88101-daily-summary-by-site'!$A1237&amp;'88101-daily-summary-by-site'!G$2&amp;'88101-daily-summary-by-site'!G$3,'AQS-88101'!$AC$2:$AC$2744&amp;'AQS-88101'!$E$2:$E$2744&amp;'AQS-88101'!$G$2:$G$2744,0))&lt;&gt;"",INDEX('AQS-88101'!$M$2:$M$2744,MATCH('88101-daily-summary-by-site'!$A1237&amp;'88101-daily-summary-by-site'!G$2&amp;'88101-daily-summary-by-site'!G$3,'AQS-88101'!$AC$2:$AC$2744&amp;'AQS-88101'!$E$2:$E$2744&amp;'AQS-88101'!$G$2:$G$2744,0)),""),"")</f>
        <v/>
      </c>
      <c r="H1237" s="42" t="str">
        <f t="array" ref="H1237">IFERROR(IF(INDEX('AQS-88101'!$M$2:$M$2744,MATCH('88101-daily-summary-by-site'!$A1237&amp;'88101-daily-summary-by-site'!H$2&amp;'88101-daily-summary-by-site'!H$3,'AQS-88101'!$AC$2:$AC$2744&amp;'AQS-88101'!$E$2:$E$2744&amp;'AQS-88101'!$G$2:$G$2744,0))&lt;&gt;"",INDEX('AQS-88101'!$M$2:$M$2744,MATCH('88101-daily-summary-by-site'!$A1237&amp;'88101-daily-summary-by-site'!H$2&amp;'88101-daily-summary-by-site'!H$3,'AQS-88101'!$AC$2:$AC$2744&amp;'AQS-88101'!$E$2:$E$2744&amp;'AQS-88101'!$G$2:$G$2744,0)),""),"")</f>
        <v/>
      </c>
      <c r="I1237" s="108" t="str">
        <f t="array" ref="I1237">IFERROR(IF(INDEX('AQS-88101'!$M$2:$M$2744,MATCH('88101-daily-summary-by-site'!$A1237&amp;'88101-daily-summary-by-site'!I$2&amp;'88101-daily-summary-by-site'!I$3,'AQS-88101'!$AC$2:$AC$2744&amp;'AQS-88101'!$E$2:$E$2744&amp;'AQS-88101'!$G$2:$G$2744,0))&lt;&gt;"",INDEX('AQS-88101'!$M$2:$M$2744,MATCH('88101-daily-summary-by-site'!$A1237&amp;'88101-daily-summary-by-site'!I$2&amp;'88101-daily-summary-by-site'!I$3,'AQS-88101'!$AC$2:$AC$2744&amp;'AQS-88101'!$E$2:$E$2744&amp;'AQS-88101'!$G$2:$G$2744,0)),""),"")</f>
        <v/>
      </c>
      <c r="L1237" s="107">
        <f t="shared" si="95"/>
        <v>7.1</v>
      </c>
      <c r="M1237" s="42" t="str">
        <f t="shared" si="96"/>
        <v/>
      </c>
      <c r="N1237" s="42" t="str">
        <f t="shared" si="97"/>
        <v/>
      </c>
      <c r="O1237" s="108" t="str">
        <f t="shared" si="98"/>
        <v/>
      </c>
    </row>
    <row r="1238" spans="1:15" x14ac:dyDescent="0.25">
      <c r="A1238" s="79">
        <f t="shared" si="99"/>
        <v>39938</v>
      </c>
      <c r="B1238" s="107" t="str">
        <f t="array" ref="B1238">IFERROR(IF(INDEX('AQS-88101'!$M$2:$M$2744,MATCH('88101-daily-summary-by-site'!$A1238&amp;'88101-daily-summary-by-site'!B$2&amp;'88101-daily-summary-by-site'!B$3,'AQS-88101'!$AC$2:$AC$2744&amp;'AQS-88101'!$E$2:$E$2744&amp;'AQS-88101'!$G$2:$G$2744,0))&lt;&gt;"",INDEX('AQS-88101'!$M$2:$M$2744,MATCH('88101-daily-summary-by-site'!$A1238&amp;'88101-daily-summary-by-site'!B$2&amp;'88101-daily-summary-by-site'!B$3,'AQS-88101'!$AC$2:$AC$2744&amp;'AQS-88101'!$E$2:$E$2744&amp;'AQS-88101'!$G$2:$G$2744,0)),""),"")</f>
        <v/>
      </c>
      <c r="C1238" s="42" t="str">
        <f t="array" ref="C1238">IFERROR(IF(INDEX('AQS-88101'!$M$2:$M$2744,MATCH('88101-daily-summary-by-site'!$A1238&amp;'88101-daily-summary-by-site'!C$2&amp;'88101-daily-summary-by-site'!C$3,'AQS-88101'!$AC$2:$AC$2744&amp;'AQS-88101'!$E$2:$E$2744&amp;'AQS-88101'!$G$2:$G$2744,0))&lt;&gt;"",INDEX('AQS-88101'!$M$2:$M$2744,MATCH('88101-daily-summary-by-site'!$A1238&amp;'88101-daily-summary-by-site'!C$2&amp;'88101-daily-summary-by-site'!C$3,'AQS-88101'!$AC$2:$AC$2744&amp;'AQS-88101'!$E$2:$E$2744&amp;'AQS-88101'!$G$2:$G$2744,0)),""),"")</f>
        <v/>
      </c>
      <c r="D1238" s="42" t="str">
        <f t="array" ref="D1238">IFERROR(IF(INDEX('AQS-88101'!$M$2:$M$2744,MATCH('88101-daily-summary-by-site'!$A1238&amp;'88101-daily-summary-by-site'!D$2&amp;'88101-daily-summary-by-site'!D$3,'AQS-88101'!$AC$2:$AC$2744&amp;'AQS-88101'!$E$2:$E$2744&amp;'AQS-88101'!$G$2:$G$2744,0))&lt;&gt;"",INDEX('AQS-88101'!$M$2:$M$2744,MATCH('88101-daily-summary-by-site'!$A1238&amp;'88101-daily-summary-by-site'!D$2&amp;'88101-daily-summary-by-site'!D$3,'AQS-88101'!$AC$2:$AC$2744&amp;'AQS-88101'!$E$2:$E$2744&amp;'AQS-88101'!$G$2:$G$2744,0)),""),"")</f>
        <v/>
      </c>
      <c r="E1238" s="42" t="str">
        <f t="array" ref="E1238">IFERROR(IF(INDEX('AQS-88101'!$M$2:$M$2744,MATCH('88101-daily-summary-by-site'!$A1238&amp;'88101-daily-summary-by-site'!E$2&amp;'88101-daily-summary-by-site'!E$3,'AQS-88101'!$AC$2:$AC$2744&amp;'AQS-88101'!$E$2:$E$2744&amp;'AQS-88101'!$G$2:$G$2744,0))&lt;&gt;"",INDEX('AQS-88101'!$M$2:$M$2744,MATCH('88101-daily-summary-by-site'!$A1238&amp;'88101-daily-summary-by-site'!E$2&amp;'88101-daily-summary-by-site'!E$3,'AQS-88101'!$AC$2:$AC$2744&amp;'AQS-88101'!$E$2:$E$2744&amp;'AQS-88101'!$G$2:$G$2744,0)),""),"")</f>
        <v/>
      </c>
      <c r="F1238" s="42" t="str">
        <f t="array" ref="F1238">IFERROR(IF(INDEX('AQS-88101'!$M$2:$M$2744,MATCH('88101-daily-summary-by-site'!$A1238&amp;'88101-daily-summary-by-site'!F$2&amp;'88101-daily-summary-by-site'!F$3,'AQS-88101'!$AC$2:$AC$2744&amp;'AQS-88101'!$E$2:$E$2744&amp;'AQS-88101'!$G$2:$G$2744,0))&lt;&gt;"",INDEX('AQS-88101'!$M$2:$M$2744,MATCH('88101-daily-summary-by-site'!$A1238&amp;'88101-daily-summary-by-site'!F$2&amp;'88101-daily-summary-by-site'!F$3,'AQS-88101'!$AC$2:$AC$2744&amp;'AQS-88101'!$E$2:$E$2744&amp;'AQS-88101'!$G$2:$G$2744,0)),""),"")</f>
        <v/>
      </c>
      <c r="G1238" s="42" t="str">
        <f t="array" ref="G1238">IFERROR(IF(INDEX('AQS-88101'!$M$2:$M$2744,MATCH('88101-daily-summary-by-site'!$A1238&amp;'88101-daily-summary-by-site'!G$2&amp;'88101-daily-summary-by-site'!G$3,'AQS-88101'!$AC$2:$AC$2744&amp;'AQS-88101'!$E$2:$E$2744&amp;'AQS-88101'!$G$2:$G$2744,0))&lt;&gt;"",INDEX('AQS-88101'!$M$2:$M$2744,MATCH('88101-daily-summary-by-site'!$A1238&amp;'88101-daily-summary-by-site'!G$2&amp;'88101-daily-summary-by-site'!G$3,'AQS-88101'!$AC$2:$AC$2744&amp;'AQS-88101'!$E$2:$E$2744&amp;'AQS-88101'!$G$2:$G$2744,0)),""),"")</f>
        <v/>
      </c>
      <c r="H1238" s="42" t="str">
        <f t="array" ref="H1238">IFERROR(IF(INDEX('AQS-88101'!$M$2:$M$2744,MATCH('88101-daily-summary-by-site'!$A1238&amp;'88101-daily-summary-by-site'!H$2&amp;'88101-daily-summary-by-site'!H$3,'AQS-88101'!$AC$2:$AC$2744&amp;'AQS-88101'!$E$2:$E$2744&amp;'AQS-88101'!$G$2:$G$2744,0))&lt;&gt;"",INDEX('AQS-88101'!$M$2:$M$2744,MATCH('88101-daily-summary-by-site'!$A1238&amp;'88101-daily-summary-by-site'!H$2&amp;'88101-daily-summary-by-site'!H$3,'AQS-88101'!$AC$2:$AC$2744&amp;'AQS-88101'!$E$2:$E$2744&amp;'AQS-88101'!$G$2:$G$2744,0)),""),"")</f>
        <v/>
      </c>
      <c r="I1238" s="108" t="str">
        <f t="array" ref="I1238">IFERROR(IF(INDEX('AQS-88101'!$M$2:$M$2744,MATCH('88101-daily-summary-by-site'!$A1238&amp;'88101-daily-summary-by-site'!I$2&amp;'88101-daily-summary-by-site'!I$3,'AQS-88101'!$AC$2:$AC$2744&amp;'AQS-88101'!$E$2:$E$2744&amp;'AQS-88101'!$G$2:$G$2744,0))&lt;&gt;"",INDEX('AQS-88101'!$M$2:$M$2744,MATCH('88101-daily-summary-by-site'!$A1238&amp;'88101-daily-summary-by-site'!I$2&amp;'88101-daily-summary-by-site'!I$3,'AQS-88101'!$AC$2:$AC$2744&amp;'AQS-88101'!$E$2:$E$2744&amp;'AQS-88101'!$G$2:$G$2744,0)),""),"")</f>
        <v/>
      </c>
      <c r="L1238" s="107" t="str">
        <f t="shared" si="95"/>
        <v/>
      </c>
      <c r="M1238" s="42" t="str">
        <f t="shared" si="96"/>
        <v/>
      </c>
      <c r="N1238" s="42" t="str">
        <f t="shared" si="97"/>
        <v/>
      </c>
      <c r="O1238" s="108" t="str">
        <f t="shared" si="98"/>
        <v/>
      </c>
    </row>
    <row r="1239" spans="1:15" x14ac:dyDescent="0.25">
      <c r="A1239" s="79">
        <f t="shared" si="99"/>
        <v>39939</v>
      </c>
      <c r="B1239" s="107" t="str">
        <f t="array" ref="B1239">IFERROR(IF(INDEX('AQS-88101'!$M$2:$M$2744,MATCH('88101-daily-summary-by-site'!$A1239&amp;'88101-daily-summary-by-site'!B$2&amp;'88101-daily-summary-by-site'!B$3,'AQS-88101'!$AC$2:$AC$2744&amp;'AQS-88101'!$E$2:$E$2744&amp;'AQS-88101'!$G$2:$G$2744,0))&lt;&gt;"",INDEX('AQS-88101'!$M$2:$M$2744,MATCH('88101-daily-summary-by-site'!$A1239&amp;'88101-daily-summary-by-site'!B$2&amp;'88101-daily-summary-by-site'!B$3,'AQS-88101'!$AC$2:$AC$2744&amp;'AQS-88101'!$E$2:$E$2744&amp;'AQS-88101'!$G$2:$G$2744,0)),""),"")</f>
        <v/>
      </c>
      <c r="C1239" s="42" t="str">
        <f t="array" ref="C1239">IFERROR(IF(INDEX('AQS-88101'!$M$2:$M$2744,MATCH('88101-daily-summary-by-site'!$A1239&amp;'88101-daily-summary-by-site'!C$2&amp;'88101-daily-summary-by-site'!C$3,'AQS-88101'!$AC$2:$AC$2744&amp;'AQS-88101'!$E$2:$E$2744&amp;'AQS-88101'!$G$2:$G$2744,0))&lt;&gt;"",INDEX('AQS-88101'!$M$2:$M$2744,MATCH('88101-daily-summary-by-site'!$A1239&amp;'88101-daily-summary-by-site'!C$2&amp;'88101-daily-summary-by-site'!C$3,'AQS-88101'!$AC$2:$AC$2744&amp;'AQS-88101'!$E$2:$E$2744&amp;'AQS-88101'!$G$2:$G$2744,0)),""),"")</f>
        <v/>
      </c>
      <c r="D1239" s="42" t="str">
        <f t="array" ref="D1239">IFERROR(IF(INDEX('AQS-88101'!$M$2:$M$2744,MATCH('88101-daily-summary-by-site'!$A1239&amp;'88101-daily-summary-by-site'!D$2&amp;'88101-daily-summary-by-site'!D$3,'AQS-88101'!$AC$2:$AC$2744&amp;'AQS-88101'!$E$2:$E$2744&amp;'AQS-88101'!$G$2:$G$2744,0))&lt;&gt;"",INDEX('AQS-88101'!$M$2:$M$2744,MATCH('88101-daily-summary-by-site'!$A1239&amp;'88101-daily-summary-by-site'!D$2&amp;'88101-daily-summary-by-site'!D$3,'AQS-88101'!$AC$2:$AC$2744&amp;'AQS-88101'!$E$2:$E$2744&amp;'AQS-88101'!$G$2:$G$2744,0)),""),"")</f>
        <v/>
      </c>
      <c r="E1239" s="42" t="str">
        <f t="array" ref="E1239">IFERROR(IF(INDEX('AQS-88101'!$M$2:$M$2744,MATCH('88101-daily-summary-by-site'!$A1239&amp;'88101-daily-summary-by-site'!E$2&amp;'88101-daily-summary-by-site'!E$3,'AQS-88101'!$AC$2:$AC$2744&amp;'AQS-88101'!$E$2:$E$2744&amp;'AQS-88101'!$G$2:$G$2744,0))&lt;&gt;"",INDEX('AQS-88101'!$M$2:$M$2744,MATCH('88101-daily-summary-by-site'!$A1239&amp;'88101-daily-summary-by-site'!E$2&amp;'88101-daily-summary-by-site'!E$3,'AQS-88101'!$AC$2:$AC$2744&amp;'AQS-88101'!$E$2:$E$2744&amp;'AQS-88101'!$G$2:$G$2744,0)),""),"")</f>
        <v/>
      </c>
      <c r="F1239" s="42" t="str">
        <f t="array" ref="F1239">IFERROR(IF(INDEX('AQS-88101'!$M$2:$M$2744,MATCH('88101-daily-summary-by-site'!$A1239&amp;'88101-daily-summary-by-site'!F$2&amp;'88101-daily-summary-by-site'!F$3,'AQS-88101'!$AC$2:$AC$2744&amp;'AQS-88101'!$E$2:$E$2744&amp;'AQS-88101'!$G$2:$G$2744,0))&lt;&gt;"",INDEX('AQS-88101'!$M$2:$M$2744,MATCH('88101-daily-summary-by-site'!$A1239&amp;'88101-daily-summary-by-site'!F$2&amp;'88101-daily-summary-by-site'!F$3,'AQS-88101'!$AC$2:$AC$2744&amp;'AQS-88101'!$E$2:$E$2744&amp;'AQS-88101'!$G$2:$G$2744,0)),""),"")</f>
        <v/>
      </c>
      <c r="G1239" s="42" t="str">
        <f t="array" ref="G1239">IFERROR(IF(INDEX('AQS-88101'!$M$2:$M$2744,MATCH('88101-daily-summary-by-site'!$A1239&amp;'88101-daily-summary-by-site'!G$2&amp;'88101-daily-summary-by-site'!G$3,'AQS-88101'!$AC$2:$AC$2744&amp;'AQS-88101'!$E$2:$E$2744&amp;'AQS-88101'!$G$2:$G$2744,0))&lt;&gt;"",INDEX('AQS-88101'!$M$2:$M$2744,MATCH('88101-daily-summary-by-site'!$A1239&amp;'88101-daily-summary-by-site'!G$2&amp;'88101-daily-summary-by-site'!G$3,'AQS-88101'!$AC$2:$AC$2744&amp;'AQS-88101'!$E$2:$E$2744&amp;'AQS-88101'!$G$2:$G$2744,0)),""),"")</f>
        <v/>
      </c>
      <c r="H1239" s="42" t="str">
        <f t="array" ref="H1239">IFERROR(IF(INDEX('AQS-88101'!$M$2:$M$2744,MATCH('88101-daily-summary-by-site'!$A1239&amp;'88101-daily-summary-by-site'!H$2&amp;'88101-daily-summary-by-site'!H$3,'AQS-88101'!$AC$2:$AC$2744&amp;'AQS-88101'!$E$2:$E$2744&amp;'AQS-88101'!$G$2:$G$2744,0))&lt;&gt;"",INDEX('AQS-88101'!$M$2:$M$2744,MATCH('88101-daily-summary-by-site'!$A1239&amp;'88101-daily-summary-by-site'!H$2&amp;'88101-daily-summary-by-site'!H$3,'AQS-88101'!$AC$2:$AC$2744&amp;'AQS-88101'!$E$2:$E$2744&amp;'AQS-88101'!$G$2:$G$2744,0)),""),"")</f>
        <v/>
      </c>
      <c r="I1239" s="108" t="str">
        <f t="array" ref="I1239">IFERROR(IF(INDEX('AQS-88101'!$M$2:$M$2744,MATCH('88101-daily-summary-by-site'!$A1239&amp;'88101-daily-summary-by-site'!I$2&amp;'88101-daily-summary-by-site'!I$3,'AQS-88101'!$AC$2:$AC$2744&amp;'AQS-88101'!$E$2:$E$2744&amp;'AQS-88101'!$G$2:$G$2744,0))&lt;&gt;"",INDEX('AQS-88101'!$M$2:$M$2744,MATCH('88101-daily-summary-by-site'!$A1239&amp;'88101-daily-summary-by-site'!I$2&amp;'88101-daily-summary-by-site'!I$3,'AQS-88101'!$AC$2:$AC$2744&amp;'AQS-88101'!$E$2:$E$2744&amp;'AQS-88101'!$G$2:$G$2744,0)),""),"")</f>
        <v/>
      </c>
      <c r="L1239" s="107" t="str">
        <f t="shared" si="95"/>
        <v/>
      </c>
      <c r="M1239" s="42" t="str">
        <f t="shared" si="96"/>
        <v/>
      </c>
      <c r="N1239" s="42" t="str">
        <f t="shared" si="97"/>
        <v/>
      </c>
      <c r="O1239" s="108" t="str">
        <f t="shared" si="98"/>
        <v/>
      </c>
    </row>
    <row r="1240" spans="1:15" x14ac:dyDescent="0.25">
      <c r="A1240" s="79">
        <f t="shared" si="99"/>
        <v>39940</v>
      </c>
      <c r="B1240" s="107" t="str">
        <f t="array" ref="B1240">IFERROR(IF(INDEX('AQS-88101'!$M$2:$M$2744,MATCH('88101-daily-summary-by-site'!$A1240&amp;'88101-daily-summary-by-site'!B$2&amp;'88101-daily-summary-by-site'!B$3,'AQS-88101'!$AC$2:$AC$2744&amp;'AQS-88101'!$E$2:$E$2744&amp;'AQS-88101'!$G$2:$G$2744,0))&lt;&gt;"",INDEX('AQS-88101'!$M$2:$M$2744,MATCH('88101-daily-summary-by-site'!$A1240&amp;'88101-daily-summary-by-site'!B$2&amp;'88101-daily-summary-by-site'!B$3,'AQS-88101'!$AC$2:$AC$2744&amp;'AQS-88101'!$E$2:$E$2744&amp;'AQS-88101'!$G$2:$G$2744,0)),""),"")</f>
        <v/>
      </c>
      <c r="C1240" s="42" t="str">
        <f t="array" ref="C1240">IFERROR(IF(INDEX('AQS-88101'!$M$2:$M$2744,MATCH('88101-daily-summary-by-site'!$A1240&amp;'88101-daily-summary-by-site'!C$2&amp;'88101-daily-summary-by-site'!C$3,'AQS-88101'!$AC$2:$AC$2744&amp;'AQS-88101'!$E$2:$E$2744&amp;'AQS-88101'!$G$2:$G$2744,0))&lt;&gt;"",INDEX('AQS-88101'!$M$2:$M$2744,MATCH('88101-daily-summary-by-site'!$A1240&amp;'88101-daily-summary-by-site'!C$2&amp;'88101-daily-summary-by-site'!C$3,'AQS-88101'!$AC$2:$AC$2744&amp;'AQS-88101'!$E$2:$E$2744&amp;'AQS-88101'!$G$2:$G$2744,0)),""),"")</f>
        <v/>
      </c>
      <c r="D1240" s="42" t="str">
        <f t="array" ref="D1240">IFERROR(IF(INDEX('AQS-88101'!$M$2:$M$2744,MATCH('88101-daily-summary-by-site'!$A1240&amp;'88101-daily-summary-by-site'!D$2&amp;'88101-daily-summary-by-site'!D$3,'AQS-88101'!$AC$2:$AC$2744&amp;'AQS-88101'!$E$2:$E$2744&amp;'AQS-88101'!$G$2:$G$2744,0))&lt;&gt;"",INDEX('AQS-88101'!$M$2:$M$2744,MATCH('88101-daily-summary-by-site'!$A1240&amp;'88101-daily-summary-by-site'!D$2&amp;'88101-daily-summary-by-site'!D$3,'AQS-88101'!$AC$2:$AC$2744&amp;'AQS-88101'!$E$2:$E$2744&amp;'AQS-88101'!$G$2:$G$2744,0)),""),"")</f>
        <v/>
      </c>
      <c r="E1240" s="42" t="str">
        <f t="array" ref="E1240">IFERROR(IF(INDEX('AQS-88101'!$M$2:$M$2744,MATCH('88101-daily-summary-by-site'!$A1240&amp;'88101-daily-summary-by-site'!E$2&amp;'88101-daily-summary-by-site'!E$3,'AQS-88101'!$AC$2:$AC$2744&amp;'AQS-88101'!$E$2:$E$2744&amp;'AQS-88101'!$G$2:$G$2744,0))&lt;&gt;"",INDEX('AQS-88101'!$M$2:$M$2744,MATCH('88101-daily-summary-by-site'!$A1240&amp;'88101-daily-summary-by-site'!E$2&amp;'88101-daily-summary-by-site'!E$3,'AQS-88101'!$AC$2:$AC$2744&amp;'AQS-88101'!$E$2:$E$2744&amp;'AQS-88101'!$G$2:$G$2744,0)),""),"")</f>
        <v/>
      </c>
      <c r="F1240" s="42" t="str">
        <f t="array" ref="F1240">IFERROR(IF(INDEX('AQS-88101'!$M$2:$M$2744,MATCH('88101-daily-summary-by-site'!$A1240&amp;'88101-daily-summary-by-site'!F$2&amp;'88101-daily-summary-by-site'!F$3,'AQS-88101'!$AC$2:$AC$2744&amp;'AQS-88101'!$E$2:$E$2744&amp;'AQS-88101'!$G$2:$G$2744,0))&lt;&gt;"",INDEX('AQS-88101'!$M$2:$M$2744,MATCH('88101-daily-summary-by-site'!$A1240&amp;'88101-daily-summary-by-site'!F$2&amp;'88101-daily-summary-by-site'!F$3,'AQS-88101'!$AC$2:$AC$2744&amp;'AQS-88101'!$E$2:$E$2744&amp;'AQS-88101'!$G$2:$G$2744,0)),""),"")</f>
        <v/>
      </c>
      <c r="G1240" s="42" t="str">
        <f t="array" ref="G1240">IFERROR(IF(INDEX('AQS-88101'!$M$2:$M$2744,MATCH('88101-daily-summary-by-site'!$A1240&amp;'88101-daily-summary-by-site'!G$2&amp;'88101-daily-summary-by-site'!G$3,'AQS-88101'!$AC$2:$AC$2744&amp;'AQS-88101'!$E$2:$E$2744&amp;'AQS-88101'!$G$2:$G$2744,0))&lt;&gt;"",INDEX('AQS-88101'!$M$2:$M$2744,MATCH('88101-daily-summary-by-site'!$A1240&amp;'88101-daily-summary-by-site'!G$2&amp;'88101-daily-summary-by-site'!G$3,'AQS-88101'!$AC$2:$AC$2744&amp;'AQS-88101'!$E$2:$E$2744&amp;'AQS-88101'!$G$2:$G$2744,0)),""),"")</f>
        <v/>
      </c>
      <c r="H1240" s="42" t="str">
        <f t="array" ref="H1240">IFERROR(IF(INDEX('AQS-88101'!$M$2:$M$2744,MATCH('88101-daily-summary-by-site'!$A1240&amp;'88101-daily-summary-by-site'!H$2&amp;'88101-daily-summary-by-site'!H$3,'AQS-88101'!$AC$2:$AC$2744&amp;'AQS-88101'!$E$2:$E$2744&amp;'AQS-88101'!$G$2:$G$2744,0))&lt;&gt;"",INDEX('AQS-88101'!$M$2:$M$2744,MATCH('88101-daily-summary-by-site'!$A1240&amp;'88101-daily-summary-by-site'!H$2&amp;'88101-daily-summary-by-site'!H$3,'AQS-88101'!$AC$2:$AC$2744&amp;'AQS-88101'!$E$2:$E$2744&amp;'AQS-88101'!$G$2:$G$2744,0)),""),"")</f>
        <v/>
      </c>
      <c r="I1240" s="108" t="str">
        <f t="array" ref="I1240">IFERROR(IF(INDEX('AQS-88101'!$M$2:$M$2744,MATCH('88101-daily-summary-by-site'!$A1240&amp;'88101-daily-summary-by-site'!I$2&amp;'88101-daily-summary-by-site'!I$3,'AQS-88101'!$AC$2:$AC$2744&amp;'AQS-88101'!$E$2:$E$2744&amp;'AQS-88101'!$G$2:$G$2744,0))&lt;&gt;"",INDEX('AQS-88101'!$M$2:$M$2744,MATCH('88101-daily-summary-by-site'!$A1240&amp;'88101-daily-summary-by-site'!I$2&amp;'88101-daily-summary-by-site'!I$3,'AQS-88101'!$AC$2:$AC$2744&amp;'AQS-88101'!$E$2:$E$2744&amp;'AQS-88101'!$G$2:$G$2744,0)),""),"")</f>
        <v/>
      </c>
      <c r="L1240" s="107" t="str">
        <f t="shared" si="95"/>
        <v/>
      </c>
      <c r="M1240" s="42" t="str">
        <f t="shared" si="96"/>
        <v/>
      </c>
      <c r="N1240" s="42" t="str">
        <f t="shared" si="97"/>
        <v/>
      </c>
      <c r="O1240" s="108" t="str">
        <f t="shared" si="98"/>
        <v/>
      </c>
    </row>
    <row r="1241" spans="1:15" x14ac:dyDescent="0.25">
      <c r="A1241" s="79">
        <f t="shared" si="99"/>
        <v>39941</v>
      </c>
      <c r="B1241" s="107" t="str">
        <f t="array" ref="B1241">IFERROR(IF(INDEX('AQS-88101'!$M$2:$M$2744,MATCH('88101-daily-summary-by-site'!$A1241&amp;'88101-daily-summary-by-site'!B$2&amp;'88101-daily-summary-by-site'!B$3,'AQS-88101'!$AC$2:$AC$2744&amp;'AQS-88101'!$E$2:$E$2744&amp;'AQS-88101'!$G$2:$G$2744,0))&lt;&gt;"",INDEX('AQS-88101'!$M$2:$M$2744,MATCH('88101-daily-summary-by-site'!$A1241&amp;'88101-daily-summary-by-site'!B$2&amp;'88101-daily-summary-by-site'!B$3,'AQS-88101'!$AC$2:$AC$2744&amp;'AQS-88101'!$E$2:$E$2744&amp;'AQS-88101'!$G$2:$G$2744,0)),""),"")</f>
        <v/>
      </c>
      <c r="C1241" s="42" t="str">
        <f t="array" ref="C1241">IFERROR(IF(INDEX('AQS-88101'!$M$2:$M$2744,MATCH('88101-daily-summary-by-site'!$A1241&amp;'88101-daily-summary-by-site'!C$2&amp;'88101-daily-summary-by-site'!C$3,'AQS-88101'!$AC$2:$AC$2744&amp;'AQS-88101'!$E$2:$E$2744&amp;'AQS-88101'!$G$2:$G$2744,0))&lt;&gt;"",INDEX('AQS-88101'!$M$2:$M$2744,MATCH('88101-daily-summary-by-site'!$A1241&amp;'88101-daily-summary-by-site'!C$2&amp;'88101-daily-summary-by-site'!C$3,'AQS-88101'!$AC$2:$AC$2744&amp;'AQS-88101'!$E$2:$E$2744&amp;'AQS-88101'!$G$2:$G$2744,0)),""),"")</f>
        <v/>
      </c>
      <c r="D1241" s="42" t="str">
        <f t="array" ref="D1241">IFERROR(IF(INDEX('AQS-88101'!$M$2:$M$2744,MATCH('88101-daily-summary-by-site'!$A1241&amp;'88101-daily-summary-by-site'!D$2&amp;'88101-daily-summary-by-site'!D$3,'AQS-88101'!$AC$2:$AC$2744&amp;'AQS-88101'!$E$2:$E$2744&amp;'AQS-88101'!$G$2:$G$2744,0))&lt;&gt;"",INDEX('AQS-88101'!$M$2:$M$2744,MATCH('88101-daily-summary-by-site'!$A1241&amp;'88101-daily-summary-by-site'!D$2&amp;'88101-daily-summary-by-site'!D$3,'AQS-88101'!$AC$2:$AC$2744&amp;'AQS-88101'!$E$2:$E$2744&amp;'AQS-88101'!$G$2:$G$2744,0)),""),"")</f>
        <v/>
      </c>
      <c r="E1241" s="42" t="str">
        <f t="array" ref="E1241">IFERROR(IF(INDEX('AQS-88101'!$M$2:$M$2744,MATCH('88101-daily-summary-by-site'!$A1241&amp;'88101-daily-summary-by-site'!E$2&amp;'88101-daily-summary-by-site'!E$3,'AQS-88101'!$AC$2:$AC$2744&amp;'AQS-88101'!$E$2:$E$2744&amp;'AQS-88101'!$G$2:$G$2744,0))&lt;&gt;"",INDEX('AQS-88101'!$M$2:$M$2744,MATCH('88101-daily-summary-by-site'!$A1241&amp;'88101-daily-summary-by-site'!E$2&amp;'88101-daily-summary-by-site'!E$3,'AQS-88101'!$AC$2:$AC$2744&amp;'AQS-88101'!$E$2:$E$2744&amp;'AQS-88101'!$G$2:$G$2744,0)),""),"")</f>
        <v/>
      </c>
      <c r="F1241" s="42" t="str">
        <f t="array" ref="F1241">IFERROR(IF(INDEX('AQS-88101'!$M$2:$M$2744,MATCH('88101-daily-summary-by-site'!$A1241&amp;'88101-daily-summary-by-site'!F$2&amp;'88101-daily-summary-by-site'!F$3,'AQS-88101'!$AC$2:$AC$2744&amp;'AQS-88101'!$E$2:$E$2744&amp;'AQS-88101'!$G$2:$G$2744,0))&lt;&gt;"",INDEX('AQS-88101'!$M$2:$M$2744,MATCH('88101-daily-summary-by-site'!$A1241&amp;'88101-daily-summary-by-site'!F$2&amp;'88101-daily-summary-by-site'!F$3,'AQS-88101'!$AC$2:$AC$2744&amp;'AQS-88101'!$E$2:$E$2744&amp;'AQS-88101'!$G$2:$G$2744,0)),""),"")</f>
        <v/>
      </c>
      <c r="G1241" s="42" t="str">
        <f t="array" ref="G1241">IFERROR(IF(INDEX('AQS-88101'!$M$2:$M$2744,MATCH('88101-daily-summary-by-site'!$A1241&amp;'88101-daily-summary-by-site'!G$2&amp;'88101-daily-summary-by-site'!G$3,'AQS-88101'!$AC$2:$AC$2744&amp;'AQS-88101'!$E$2:$E$2744&amp;'AQS-88101'!$G$2:$G$2744,0))&lt;&gt;"",INDEX('AQS-88101'!$M$2:$M$2744,MATCH('88101-daily-summary-by-site'!$A1241&amp;'88101-daily-summary-by-site'!G$2&amp;'88101-daily-summary-by-site'!G$3,'AQS-88101'!$AC$2:$AC$2744&amp;'AQS-88101'!$E$2:$E$2744&amp;'AQS-88101'!$G$2:$G$2744,0)),""),"")</f>
        <v/>
      </c>
      <c r="H1241" s="42" t="str">
        <f t="array" ref="H1241">IFERROR(IF(INDEX('AQS-88101'!$M$2:$M$2744,MATCH('88101-daily-summary-by-site'!$A1241&amp;'88101-daily-summary-by-site'!H$2&amp;'88101-daily-summary-by-site'!H$3,'AQS-88101'!$AC$2:$AC$2744&amp;'AQS-88101'!$E$2:$E$2744&amp;'AQS-88101'!$G$2:$G$2744,0))&lt;&gt;"",INDEX('AQS-88101'!$M$2:$M$2744,MATCH('88101-daily-summary-by-site'!$A1241&amp;'88101-daily-summary-by-site'!H$2&amp;'88101-daily-summary-by-site'!H$3,'AQS-88101'!$AC$2:$AC$2744&amp;'AQS-88101'!$E$2:$E$2744&amp;'AQS-88101'!$G$2:$G$2744,0)),""),"")</f>
        <v/>
      </c>
      <c r="I1241" s="108" t="str">
        <f t="array" ref="I1241">IFERROR(IF(INDEX('AQS-88101'!$M$2:$M$2744,MATCH('88101-daily-summary-by-site'!$A1241&amp;'88101-daily-summary-by-site'!I$2&amp;'88101-daily-summary-by-site'!I$3,'AQS-88101'!$AC$2:$AC$2744&amp;'AQS-88101'!$E$2:$E$2744&amp;'AQS-88101'!$G$2:$G$2744,0))&lt;&gt;"",INDEX('AQS-88101'!$M$2:$M$2744,MATCH('88101-daily-summary-by-site'!$A1241&amp;'88101-daily-summary-by-site'!I$2&amp;'88101-daily-summary-by-site'!I$3,'AQS-88101'!$AC$2:$AC$2744&amp;'AQS-88101'!$E$2:$E$2744&amp;'AQS-88101'!$G$2:$G$2744,0)),""),"")</f>
        <v/>
      </c>
      <c r="L1241" s="107" t="str">
        <f t="shared" si="95"/>
        <v/>
      </c>
      <c r="M1241" s="42" t="str">
        <f t="shared" si="96"/>
        <v/>
      </c>
      <c r="N1241" s="42" t="str">
        <f t="shared" si="97"/>
        <v/>
      </c>
      <c r="O1241" s="108" t="str">
        <f t="shared" si="98"/>
        <v/>
      </c>
    </row>
    <row r="1242" spans="1:15" x14ac:dyDescent="0.25">
      <c r="A1242" s="79">
        <f t="shared" si="99"/>
        <v>39942</v>
      </c>
      <c r="B1242" s="107" t="str">
        <f t="array" ref="B1242">IFERROR(IF(INDEX('AQS-88101'!$M$2:$M$2744,MATCH('88101-daily-summary-by-site'!$A1242&amp;'88101-daily-summary-by-site'!B$2&amp;'88101-daily-summary-by-site'!B$3,'AQS-88101'!$AC$2:$AC$2744&amp;'AQS-88101'!$E$2:$E$2744&amp;'AQS-88101'!$G$2:$G$2744,0))&lt;&gt;"",INDEX('AQS-88101'!$M$2:$M$2744,MATCH('88101-daily-summary-by-site'!$A1242&amp;'88101-daily-summary-by-site'!B$2&amp;'88101-daily-summary-by-site'!B$3,'AQS-88101'!$AC$2:$AC$2744&amp;'AQS-88101'!$E$2:$E$2744&amp;'AQS-88101'!$G$2:$G$2744,0)),""),"")</f>
        <v/>
      </c>
      <c r="C1242" s="42" t="str">
        <f t="array" ref="C1242">IFERROR(IF(INDEX('AQS-88101'!$M$2:$M$2744,MATCH('88101-daily-summary-by-site'!$A1242&amp;'88101-daily-summary-by-site'!C$2&amp;'88101-daily-summary-by-site'!C$3,'AQS-88101'!$AC$2:$AC$2744&amp;'AQS-88101'!$E$2:$E$2744&amp;'AQS-88101'!$G$2:$G$2744,0))&lt;&gt;"",INDEX('AQS-88101'!$M$2:$M$2744,MATCH('88101-daily-summary-by-site'!$A1242&amp;'88101-daily-summary-by-site'!C$2&amp;'88101-daily-summary-by-site'!C$3,'AQS-88101'!$AC$2:$AC$2744&amp;'AQS-88101'!$E$2:$E$2744&amp;'AQS-88101'!$G$2:$G$2744,0)),""),"")</f>
        <v/>
      </c>
      <c r="D1242" s="42" t="str">
        <f t="array" ref="D1242">IFERROR(IF(INDEX('AQS-88101'!$M$2:$M$2744,MATCH('88101-daily-summary-by-site'!$A1242&amp;'88101-daily-summary-by-site'!D$2&amp;'88101-daily-summary-by-site'!D$3,'AQS-88101'!$AC$2:$AC$2744&amp;'AQS-88101'!$E$2:$E$2744&amp;'AQS-88101'!$G$2:$G$2744,0))&lt;&gt;"",INDEX('AQS-88101'!$M$2:$M$2744,MATCH('88101-daily-summary-by-site'!$A1242&amp;'88101-daily-summary-by-site'!D$2&amp;'88101-daily-summary-by-site'!D$3,'AQS-88101'!$AC$2:$AC$2744&amp;'AQS-88101'!$E$2:$E$2744&amp;'AQS-88101'!$G$2:$G$2744,0)),""),"")</f>
        <v/>
      </c>
      <c r="E1242" s="42" t="str">
        <f t="array" ref="E1242">IFERROR(IF(INDEX('AQS-88101'!$M$2:$M$2744,MATCH('88101-daily-summary-by-site'!$A1242&amp;'88101-daily-summary-by-site'!E$2&amp;'88101-daily-summary-by-site'!E$3,'AQS-88101'!$AC$2:$AC$2744&amp;'AQS-88101'!$E$2:$E$2744&amp;'AQS-88101'!$G$2:$G$2744,0))&lt;&gt;"",INDEX('AQS-88101'!$M$2:$M$2744,MATCH('88101-daily-summary-by-site'!$A1242&amp;'88101-daily-summary-by-site'!E$2&amp;'88101-daily-summary-by-site'!E$3,'AQS-88101'!$AC$2:$AC$2744&amp;'AQS-88101'!$E$2:$E$2744&amp;'AQS-88101'!$G$2:$G$2744,0)),""),"")</f>
        <v/>
      </c>
      <c r="F1242" s="42" t="str">
        <f t="array" ref="F1242">IFERROR(IF(INDEX('AQS-88101'!$M$2:$M$2744,MATCH('88101-daily-summary-by-site'!$A1242&amp;'88101-daily-summary-by-site'!F$2&amp;'88101-daily-summary-by-site'!F$3,'AQS-88101'!$AC$2:$AC$2744&amp;'AQS-88101'!$E$2:$E$2744&amp;'AQS-88101'!$G$2:$G$2744,0))&lt;&gt;"",INDEX('AQS-88101'!$M$2:$M$2744,MATCH('88101-daily-summary-by-site'!$A1242&amp;'88101-daily-summary-by-site'!F$2&amp;'88101-daily-summary-by-site'!F$3,'AQS-88101'!$AC$2:$AC$2744&amp;'AQS-88101'!$E$2:$E$2744&amp;'AQS-88101'!$G$2:$G$2744,0)),""),"")</f>
        <v/>
      </c>
      <c r="G1242" s="42" t="str">
        <f t="array" ref="G1242">IFERROR(IF(INDEX('AQS-88101'!$M$2:$M$2744,MATCH('88101-daily-summary-by-site'!$A1242&amp;'88101-daily-summary-by-site'!G$2&amp;'88101-daily-summary-by-site'!G$3,'AQS-88101'!$AC$2:$AC$2744&amp;'AQS-88101'!$E$2:$E$2744&amp;'AQS-88101'!$G$2:$G$2744,0))&lt;&gt;"",INDEX('AQS-88101'!$M$2:$M$2744,MATCH('88101-daily-summary-by-site'!$A1242&amp;'88101-daily-summary-by-site'!G$2&amp;'88101-daily-summary-by-site'!G$3,'AQS-88101'!$AC$2:$AC$2744&amp;'AQS-88101'!$E$2:$E$2744&amp;'AQS-88101'!$G$2:$G$2744,0)),""),"")</f>
        <v/>
      </c>
      <c r="H1242" s="42" t="str">
        <f t="array" ref="H1242">IFERROR(IF(INDEX('AQS-88101'!$M$2:$M$2744,MATCH('88101-daily-summary-by-site'!$A1242&amp;'88101-daily-summary-by-site'!H$2&amp;'88101-daily-summary-by-site'!H$3,'AQS-88101'!$AC$2:$AC$2744&amp;'AQS-88101'!$E$2:$E$2744&amp;'AQS-88101'!$G$2:$G$2744,0))&lt;&gt;"",INDEX('AQS-88101'!$M$2:$M$2744,MATCH('88101-daily-summary-by-site'!$A1242&amp;'88101-daily-summary-by-site'!H$2&amp;'88101-daily-summary-by-site'!H$3,'AQS-88101'!$AC$2:$AC$2744&amp;'AQS-88101'!$E$2:$E$2744&amp;'AQS-88101'!$G$2:$G$2744,0)),""),"")</f>
        <v/>
      </c>
      <c r="I1242" s="108" t="str">
        <f t="array" ref="I1242">IFERROR(IF(INDEX('AQS-88101'!$M$2:$M$2744,MATCH('88101-daily-summary-by-site'!$A1242&amp;'88101-daily-summary-by-site'!I$2&amp;'88101-daily-summary-by-site'!I$3,'AQS-88101'!$AC$2:$AC$2744&amp;'AQS-88101'!$E$2:$E$2744&amp;'AQS-88101'!$G$2:$G$2744,0))&lt;&gt;"",INDEX('AQS-88101'!$M$2:$M$2744,MATCH('88101-daily-summary-by-site'!$A1242&amp;'88101-daily-summary-by-site'!I$2&amp;'88101-daily-summary-by-site'!I$3,'AQS-88101'!$AC$2:$AC$2744&amp;'AQS-88101'!$E$2:$E$2744&amp;'AQS-88101'!$G$2:$G$2744,0)),""),"")</f>
        <v/>
      </c>
      <c r="L1242" s="107" t="str">
        <f t="shared" si="95"/>
        <v/>
      </c>
      <c r="M1242" s="42" t="str">
        <f t="shared" si="96"/>
        <v/>
      </c>
      <c r="N1242" s="42" t="str">
        <f t="shared" si="97"/>
        <v/>
      </c>
      <c r="O1242" s="108" t="str">
        <f t="shared" si="98"/>
        <v/>
      </c>
    </row>
    <row r="1243" spans="1:15" x14ac:dyDescent="0.25">
      <c r="A1243" s="79">
        <f t="shared" si="99"/>
        <v>39943</v>
      </c>
      <c r="B1243" s="107">
        <f t="array" ref="B1243">IFERROR(IF(INDEX('AQS-88101'!$M$2:$M$2744,MATCH('88101-daily-summary-by-site'!$A1243&amp;'88101-daily-summary-by-site'!B$2&amp;'88101-daily-summary-by-site'!B$3,'AQS-88101'!$AC$2:$AC$2744&amp;'AQS-88101'!$E$2:$E$2744&amp;'AQS-88101'!$G$2:$G$2744,0))&lt;&gt;"",INDEX('AQS-88101'!$M$2:$M$2744,MATCH('88101-daily-summary-by-site'!$A1243&amp;'88101-daily-summary-by-site'!B$2&amp;'88101-daily-summary-by-site'!B$3,'AQS-88101'!$AC$2:$AC$2744&amp;'AQS-88101'!$E$2:$E$2744&amp;'AQS-88101'!$G$2:$G$2744,0)),""),"")</f>
        <v>3.2</v>
      </c>
      <c r="C1243" s="42" t="str">
        <f t="array" ref="C1243">IFERROR(IF(INDEX('AQS-88101'!$M$2:$M$2744,MATCH('88101-daily-summary-by-site'!$A1243&amp;'88101-daily-summary-by-site'!C$2&amp;'88101-daily-summary-by-site'!C$3,'AQS-88101'!$AC$2:$AC$2744&amp;'AQS-88101'!$E$2:$E$2744&amp;'AQS-88101'!$G$2:$G$2744,0))&lt;&gt;"",INDEX('AQS-88101'!$M$2:$M$2744,MATCH('88101-daily-summary-by-site'!$A1243&amp;'88101-daily-summary-by-site'!C$2&amp;'88101-daily-summary-by-site'!C$3,'AQS-88101'!$AC$2:$AC$2744&amp;'AQS-88101'!$E$2:$E$2744&amp;'AQS-88101'!$G$2:$G$2744,0)),""),"")</f>
        <v/>
      </c>
      <c r="D1243" s="42" t="str">
        <f t="array" ref="D1243">IFERROR(IF(INDEX('AQS-88101'!$M$2:$M$2744,MATCH('88101-daily-summary-by-site'!$A1243&amp;'88101-daily-summary-by-site'!D$2&amp;'88101-daily-summary-by-site'!D$3,'AQS-88101'!$AC$2:$AC$2744&amp;'AQS-88101'!$E$2:$E$2744&amp;'AQS-88101'!$G$2:$G$2744,0))&lt;&gt;"",INDEX('AQS-88101'!$M$2:$M$2744,MATCH('88101-daily-summary-by-site'!$A1243&amp;'88101-daily-summary-by-site'!D$2&amp;'88101-daily-summary-by-site'!D$3,'AQS-88101'!$AC$2:$AC$2744&amp;'AQS-88101'!$E$2:$E$2744&amp;'AQS-88101'!$G$2:$G$2744,0)),""),"")</f>
        <v/>
      </c>
      <c r="E1243" s="42" t="str">
        <f t="array" ref="E1243">IFERROR(IF(INDEX('AQS-88101'!$M$2:$M$2744,MATCH('88101-daily-summary-by-site'!$A1243&amp;'88101-daily-summary-by-site'!E$2&amp;'88101-daily-summary-by-site'!E$3,'AQS-88101'!$AC$2:$AC$2744&amp;'AQS-88101'!$E$2:$E$2744&amp;'AQS-88101'!$G$2:$G$2744,0))&lt;&gt;"",INDEX('AQS-88101'!$M$2:$M$2744,MATCH('88101-daily-summary-by-site'!$A1243&amp;'88101-daily-summary-by-site'!E$2&amp;'88101-daily-summary-by-site'!E$3,'AQS-88101'!$AC$2:$AC$2744&amp;'AQS-88101'!$E$2:$E$2744&amp;'AQS-88101'!$G$2:$G$2744,0)),""),"")</f>
        <v/>
      </c>
      <c r="F1243" s="42" t="str">
        <f t="array" ref="F1243">IFERROR(IF(INDEX('AQS-88101'!$M$2:$M$2744,MATCH('88101-daily-summary-by-site'!$A1243&amp;'88101-daily-summary-by-site'!F$2&amp;'88101-daily-summary-by-site'!F$3,'AQS-88101'!$AC$2:$AC$2744&amp;'AQS-88101'!$E$2:$E$2744&amp;'AQS-88101'!$G$2:$G$2744,0))&lt;&gt;"",INDEX('AQS-88101'!$M$2:$M$2744,MATCH('88101-daily-summary-by-site'!$A1243&amp;'88101-daily-summary-by-site'!F$2&amp;'88101-daily-summary-by-site'!F$3,'AQS-88101'!$AC$2:$AC$2744&amp;'AQS-88101'!$E$2:$E$2744&amp;'AQS-88101'!$G$2:$G$2744,0)),""),"")</f>
        <v/>
      </c>
      <c r="G1243" s="42" t="str">
        <f t="array" ref="G1243">IFERROR(IF(INDEX('AQS-88101'!$M$2:$M$2744,MATCH('88101-daily-summary-by-site'!$A1243&amp;'88101-daily-summary-by-site'!G$2&amp;'88101-daily-summary-by-site'!G$3,'AQS-88101'!$AC$2:$AC$2744&amp;'AQS-88101'!$E$2:$E$2744&amp;'AQS-88101'!$G$2:$G$2744,0))&lt;&gt;"",INDEX('AQS-88101'!$M$2:$M$2744,MATCH('88101-daily-summary-by-site'!$A1243&amp;'88101-daily-summary-by-site'!G$2&amp;'88101-daily-summary-by-site'!G$3,'AQS-88101'!$AC$2:$AC$2744&amp;'AQS-88101'!$E$2:$E$2744&amp;'AQS-88101'!$G$2:$G$2744,0)),""),"")</f>
        <v/>
      </c>
      <c r="H1243" s="42" t="str">
        <f t="array" ref="H1243">IFERROR(IF(INDEX('AQS-88101'!$M$2:$M$2744,MATCH('88101-daily-summary-by-site'!$A1243&amp;'88101-daily-summary-by-site'!H$2&amp;'88101-daily-summary-by-site'!H$3,'AQS-88101'!$AC$2:$AC$2744&amp;'AQS-88101'!$E$2:$E$2744&amp;'AQS-88101'!$G$2:$G$2744,0))&lt;&gt;"",INDEX('AQS-88101'!$M$2:$M$2744,MATCH('88101-daily-summary-by-site'!$A1243&amp;'88101-daily-summary-by-site'!H$2&amp;'88101-daily-summary-by-site'!H$3,'AQS-88101'!$AC$2:$AC$2744&amp;'AQS-88101'!$E$2:$E$2744&amp;'AQS-88101'!$G$2:$G$2744,0)),""),"")</f>
        <v/>
      </c>
      <c r="I1243" s="108" t="str">
        <f t="array" ref="I1243">IFERROR(IF(INDEX('AQS-88101'!$M$2:$M$2744,MATCH('88101-daily-summary-by-site'!$A1243&amp;'88101-daily-summary-by-site'!I$2&amp;'88101-daily-summary-by-site'!I$3,'AQS-88101'!$AC$2:$AC$2744&amp;'AQS-88101'!$E$2:$E$2744&amp;'AQS-88101'!$G$2:$G$2744,0))&lt;&gt;"",INDEX('AQS-88101'!$M$2:$M$2744,MATCH('88101-daily-summary-by-site'!$A1243&amp;'88101-daily-summary-by-site'!I$2&amp;'88101-daily-summary-by-site'!I$3,'AQS-88101'!$AC$2:$AC$2744&amp;'AQS-88101'!$E$2:$E$2744&amp;'AQS-88101'!$G$2:$G$2744,0)),""),"")</f>
        <v/>
      </c>
      <c r="L1243" s="107">
        <f t="shared" si="95"/>
        <v>3.2</v>
      </c>
      <c r="M1243" s="42" t="str">
        <f t="shared" si="96"/>
        <v/>
      </c>
      <c r="N1243" s="42" t="str">
        <f t="shared" si="97"/>
        <v/>
      </c>
      <c r="O1243" s="108" t="str">
        <f t="shared" si="98"/>
        <v/>
      </c>
    </row>
    <row r="1244" spans="1:15" x14ac:dyDescent="0.25">
      <c r="A1244" s="79">
        <f t="shared" si="99"/>
        <v>39944</v>
      </c>
      <c r="B1244" s="107" t="str">
        <f t="array" ref="B1244">IFERROR(IF(INDEX('AQS-88101'!$M$2:$M$2744,MATCH('88101-daily-summary-by-site'!$A1244&amp;'88101-daily-summary-by-site'!B$2&amp;'88101-daily-summary-by-site'!B$3,'AQS-88101'!$AC$2:$AC$2744&amp;'AQS-88101'!$E$2:$E$2744&amp;'AQS-88101'!$G$2:$G$2744,0))&lt;&gt;"",INDEX('AQS-88101'!$M$2:$M$2744,MATCH('88101-daily-summary-by-site'!$A1244&amp;'88101-daily-summary-by-site'!B$2&amp;'88101-daily-summary-by-site'!B$3,'AQS-88101'!$AC$2:$AC$2744&amp;'AQS-88101'!$E$2:$E$2744&amp;'AQS-88101'!$G$2:$G$2744,0)),""),"")</f>
        <v/>
      </c>
      <c r="C1244" s="42" t="str">
        <f t="array" ref="C1244">IFERROR(IF(INDEX('AQS-88101'!$M$2:$M$2744,MATCH('88101-daily-summary-by-site'!$A1244&amp;'88101-daily-summary-by-site'!C$2&amp;'88101-daily-summary-by-site'!C$3,'AQS-88101'!$AC$2:$AC$2744&amp;'AQS-88101'!$E$2:$E$2744&amp;'AQS-88101'!$G$2:$G$2744,0))&lt;&gt;"",INDEX('AQS-88101'!$M$2:$M$2744,MATCH('88101-daily-summary-by-site'!$A1244&amp;'88101-daily-summary-by-site'!C$2&amp;'88101-daily-summary-by-site'!C$3,'AQS-88101'!$AC$2:$AC$2744&amp;'AQS-88101'!$E$2:$E$2744&amp;'AQS-88101'!$G$2:$G$2744,0)),""),"")</f>
        <v/>
      </c>
      <c r="D1244" s="42" t="str">
        <f t="array" ref="D1244">IFERROR(IF(INDEX('AQS-88101'!$M$2:$M$2744,MATCH('88101-daily-summary-by-site'!$A1244&amp;'88101-daily-summary-by-site'!D$2&amp;'88101-daily-summary-by-site'!D$3,'AQS-88101'!$AC$2:$AC$2744&amp;'AQS-88101'!$E$2:$E$2744&amp;'AQS-88101'!$G$2:$G$2744,0))&lt;&gt;"",INDEX('AQS-88101'!$M$2:$M$2744,MATCH('88101-daily-summary-by-site'!$A1244&amp;'88101-daily-summary-by-site'!D$2&amp;'88101-daily-summary-by-site'!D$3,'AQS-88101'!$AC$2:$AC$2744&amp;'AQS-88101'!$E$2:$E$2744&amp;'AQS-88101'!$G$2:$G$2744,0)),""),"")</f>
        <v/>
      </c>
      <c r="E1244" s="42" t="str">
        <f t="array" ref="E1244">IFERROR(IF(INDEX('AQS-88101'!$M$2:$M$2744,MATCH('88101-daily-summary-by-site'!$A1244&amp;'88101-daily-summary-by-site'!E$2&amp;'88101-daily-summary-by-site'!E$3,'AQS-88101'!$AC$2:$AC$2744&amp;'AQS-88101'!$E$2:$E$2744&amp;'AQS-88101'!$G$2:$G$2744,0))&lt;&gt;"",INDEX('AQS-88101'!$M$2:$M$2744,MATCH('88101-daily-summary-by-site'!$A1244&amp;'88101-daily-summary-by-site'!E$2&amp;'88101-daily-summary-by-site'!E$3,'AQS-88101'!$AC$2:$AC$2744&amp;'AQS-88101'!$E$2:$E$2744&amp;'AQS-88101'!$G$2:$G$2744,0)),""),"")</f>
        <v/>
      </c>
      <c r="F1244" s="42" t="str">
        <f t="array" ref="F1244">IFERROR(IF(INDEX('AQS-88101'!$M$2:$M$2744,MATCH('88101-daily-summary-by-site'!$A1244&amp;'88101-daily-summary-by-site'!F$2&amp;'88101-daily-summary-by-site'!F$3,'AQS-88101'!$AC$2:$AC$2744&amp;'AQS-88101'!$E$2:$E$2744&amp;'AQS-88101'!$G$2:$G$2744,0))&lt;&gt;"",INDEX('AQS-88101'!$M$2:$M$2744,MATCH('88101-daily-summary-by-site'!$A1244&amp;'88101-daily-summary-by-site'!F$2&amp;'88101-daily-summary-by-site'!F$3,'AQS-88101'!$AC$2:$AC$2744&amp;'AQS-88101'!$E$2:$E$2744&amp;'AQS-88101'!$G$2:$G$2744,0)),""),"")</f>
        <v/>
      </c>
      <c r="G1244" s="42" t="str">
        <f t="array" ref="G1244">IFERROR(IF(INDEX('AQS-88101'!$M$2:$M$2744,MATCH('88101-daily-summary-by-site'!$A1244&amp;'88101-daily-summary-by-site'!G$2&amp;'88101-daily-summary-by-site'!G$3,'AQS-88101'!$AC$2:$AC$2744&amp;'AQS-88101'!$E$2:$E$2744&amp;'AQS-88101'!$G$2:$G$2744,0))&lt;&gt;"",INDEX('AQS-88101'!$M$2:$M$2744,MATCH('88101-daily-summary-by-site'!$A1244&amp;'88101-daily-summary-by-site'!G$2&amp;'88101-daily-summary-by-site'!G$3,'AQS-88101'!$AC$2:$AC$2744&amp;'AQS-88101'!$E$2:$E$2744&amp;'AQS-88101'!$G$2:$G$2744,0)),""),"")</f>
        <v/>
      </c>
      <c r="H1244" s="42" t="str">
        <f t="array" ref="H1244">IFERROR(IF(INDEX('AQS-88101'!$M$2:$M$2744,MATCH('88101-daily-summary-by-site'!$A1244&amp;'88101-daily-summary-by-site'!H$2&amp;'88101-daily-summary-by-site'!H$3,'AQS-88101'!$AC$2:$AC$2744&amp;'AQS-88101'!$E$2:$E$2744&amp;'AQS-88101'!$G$2:$G$2744,0))&lt;&gt;"",INDEX('AQS-88101'!$M$2:$M$2744,MATCH('88101-daily-summary-by-site'!$A1244&amp;'88101-daily-summary-by-site'!H$2&amp;'88101-daily-summary-by-site'!H$3,'AQS-88101'!$AC$2:$AC$2744&amp;'AQS-88101'!$E$2:$E$2744&amp;'AQS-88101'!$G$2:$G$2744,0)),""),"")</f>
        <v/>
      </c>
      <c r="I1244" s="108" t="str">
        <f t="array" ref="I1244">IFERROR(IF(INDEX('AQS-88101'!$M$2:$M$2744,MATCH('88101-daily-summary-by-site'!$A1244&amp;'88101-daily-summary-by-site'!I$2&amp;'88101-daily-summary-by-site'!I$3,'AQS-88101'!$AC$2:$AC$2744&amp;'AQS-88101'!$E$2:$E$2744&amp;'AQS-88101'!$G$2:$G$2744,0))&lt;&gt;"",INDEX('AQS-88101'!$M$2:$M$2744,MATCH('88101-daily-summary-by-site'!$A1244&amp;'88101-daily-summary-by-site'!I$2&amp;'88101-daily-summary-by-site'!I$3,'AQS-88101'!$AC$2:$AC$2744&amp;'AQS-88101'!$E$2:$E$2744&amp;'AQS-88101'!$G$2:$G$2744,0)),""),"")</f>
        <v/>
      </c>
      <c r="L1244" s="107" t="str">
        <f t="shared" si="95"/>
        <v/>
      </c>
      <c r="M1244" s="42" t="str">
        <f t="shared" si="96"/>
        <v/>
      </c>
      <c r="N1244" s="42" t="str">
        <f t="shared" si="97"/>
        <v/>
      </c>
      <c r="O1244" s="108" t="str">
        <f t="shared" si="98"/>
        <v/>
      </c>
    </row>
    <row r="1245" spans="1:15" x14ac:dyDescent="0.25">
      <c r="A1245" s="79">
        <f t="shared" si="99"/>
        <v>39945</v>
      </c>
      <c r="B1245" s="107" t="str">
        <f t="array" ref="B1245">IFERROR(IF(INDEX('AQS-88101'!$M$2:$M$2744,MATCH('88101-daily-summary-by-site'!$A1245&amp;'88101-daily-summary-by-site'!B$2&amp;'88101-daily-summary-by-site'!B$3,'AQS-88101'!$AC$2:$AC$2744&amp;'AQS-88101'!$E$2:$E$2744&amp;'AQS-88101'!$G$2:$G$2744,0))&lt;&gt;"",INDEX('AQS-88101'!$M$2:$M$2744,MATCH('88101-daily-summary-by-site'!$A1245&amp;'88101-daily-summary-by-site'!B$2&amp;'88101-daily-summary-by-site'!B$3,'AQS-88101'!$AC$2:$AC$2744&amp;'AQS-88101'!$E$2:$E$2744&amp;'AQS-88101'!$G$2:$G$2744,0)),""),"")</f>
        <v/>
      </c>
      <c r="C1245" s="42" t="str">
        <f t="array" ref="C1245">IFERROR(IF(INDEX('AQS-88101'!$M$2:$M$2744,MATCH('88101-daily-summary-by-site'!$A1245&amp;'88101-daily-summary-by-site'!C$2&amp;'88101-daily-summary-by-site'!C$3,'AQS-88101'!$AC$2:$AC$2744&amp;'AQS-88101'!$E$2:$E$2744&amp;'AQS-88101'!$G$2:$G$2744,0))&lt;&gt;"",INDEX('AQS-88101'!$M$2:$M$2744,MATCH('88101-daily-summary-by-site'!$A1245&amp;'88101-daily-summary-by-site'!C$2&amp;'88101-daily-summary-by-site'!C$3,'AQS-88101'!$AC$2:$AC$2744&amp;'AQS-88101'!$E$2:$E$2744&amp;'AQS-88101'!$G$2:$G$2744,0)),""),"")</f>
        <v/>
      </c>
      <c r="D1245" s="42" t="str">
        <f t="array" ref="D1245">IFERROR(IF(INDEX('AQS-88101'!$M$2:$M$2744,MATCH('88101-daily-summary-by-site'!$A1245&amp;'88101-daily-summary-by-site'!D$2&amp;'88101-daily-summary-by-site'!D$3,'AQS-88101'!$AC$2:$AC$2744&amp;'AQS-88101'!$E$2:$E$2744&amp;'AQS-88101'!$G$2:$G$2744,0))&lt;&gt;"",INDEX('AQS-88101'!$M$2:$M$2744,MATCH('88101-daily-summary-by-site'!$A1245&amp;'88101-daily-summary-by-site'!D$2&amp;'88101-daily-summary-by-site'!D$3,'AQS-88101'!$AC$2:$AC$2744&amp;'AQS-88101'!$E$2:$E$2744&amp;'AQS-88101'!$G$2:$G$2744,0)),""),"")</f>
        <v/>
      </c>
      <c r="E1245" s="42" t="str">
        <f t="array" ref="E1245">IFERROR(IF(INDEX('AQS-88101'!$M$2:$M$2744,MATCH('88101-daily-summary-by-site'!$A1245&amp;'88101-daily-summary-by-site'!E$2&amp;'88101-daily-summary-by-site'!E$3,'AQS-88101'!$AC$2:$AC$2744&amp;'AQS-88101'!$E$2:$E$2744&amp;'AQS-88101'!$G$2:$G$2744,0))&lt;&gt;"",INDEX('AQS-88101'!$M$2:$M$2744,MATCH('88101-daily-summary-by-site'!$A1245&amp;'88101-daily-summary-by-site'!E$2&amp;'88101-daily-summary-by-site'!E$3,'AQS-88101'!$AC$2:$AC$2744&amp;'AQS-88101'!$E$2:$E$2744&amp;'AQS-88101'!$G$2:$G$2744,0)),""),"")</f>
        <v/>
      </c>
      <c r="F1245" s="42" t="str">
        <f t="array" ref="F1245">IFERROR(IF(INDEX('AQS-88101'!$M$2:$M$2744,MATCH('88101-daily-summary-by-site'!$A1245&amp;'88101-daily-summary-by-site'!F$2&amp;'88101-daily-summary-by-site'!F$3,'AQS-88101'!$AC$2:$AC$2744&amp;'AQS-88101'!$E$2:$E$2744&amp;'AQS-88101'!$G$2:$G$2744,0))&lt;&gt;"",INDEX('AQS-88101'!$M$2:$M$2744,MATCH('88101-daily-summary-by-site'!$A1245&amp;'88101-daily-summary-by-site'!F$2&amp;'88101-daily-summary-by-site'!F$3,'AQS-88101'!$AC$2:$AC$2744&amp;'AQS-88101'!$E$2:$E$2744&amp;'AQS-88101'!$G$2:$G$2744,0)),""),"")</f>
        <v/>
      </c>
      <c r="G1245" s="42" t="str">
        <f t="array" ref="G1245">IFERROR(IF(INDEX('AQS-88101'!$M$2:$M$2744,MATCH('88101-daily-summary-by-site'!$A1245&amp;'88101-daily-summary-by-site'!G$2&amp;'88101-daily-summary-by-site'!G$3,'AQS-88101'!$AC$2:$AC$2744&amp;'AQS-88101'!$E$2:$E$2744&amp;'AQS-88101'!$G$2:$G$2744,0))&lt;&gt;"",INDEX('AQS-88101'!$M$2:$M$2744,MATCH('88101-daily-summary-by-site'!$A1245&amp;'88101-daily-summary-by-site'!G$2&amp;'88101-daily-summary-by-site'!G$3,'AQS-88101'!$AC$2:$AC$2744&amp;'AQS-88101'!$E$2:$E$2744&amp;'AQS-88101'!$G$2:$G$2744,0)),""),"")</f>
        <v/>
      </c>
      <c r="H1245" s="42" t="str">
        <f t="array" ref="H1245">IFERROR(IF(INDEX('AQS-88101'!$M$2:$M$2744,MATCH('88101-daily-summary-by-site'!$A1245&amp;'88101-daily-summary-by-site'!H$2&amp;'88101-daily-summary-by-site'!H$3,'AQS-88101'!$AC$2:$AC$2744&amp;'AQS-88101'!$E$2:$E$2744&amp;'AQS-88101'!$G$2:$G$2744,0))&lt;&gt;"",INDEX('AQS-88101'!$M$2:$M$2744,MATCH('88101-daily-summary-by-site'!$A1245&amp;'88101-daily-summary-by-site'!H$2&amp;'88101-daily-summary-by-site'!H$3,'AQS-88101'!$AC$2:$AC$2744&amp;'AQS-88101'!$E$2:$E$2744&amp;'AQS-88101'!$G$2:$G$2744,0)),""),"")</f>
        <v/>
      </c>
      <c r="I1245" s="108" t="str">
        <f t="array" ref="I1245">IFERROR(IF(INDEX('AQS-88101'!$M$2:$M$2744,MATCH('88101-daily-summary-by-site'!$A1245&amp;'88101-daily-summary-by-site'!I$2&amp;'88101-daily-summary-by-site'!I$3,'AQS-88101'!$AC$2:$AC$2744&amp;'AQS-88101'!$E$2:$E$2744&amp;'AQS-88101'!$G$2:$G$2744,0))&lt;&gt;"",INDEX('AQS-88101'!$M$2:$M$2744,MATCH('88101-daily-summary-by-site'!$A1245&amp;'88101-daily-summary-by-site'!I$2&amp;'88101-daily-summary-by-site'!I$3,'AQS-88101'!$AC$2:$AC$2744&amp;'AQS-88101'!$E$2:$E$2744&amp;'AQS-88101'!$G$2:$G$2744,0)),""),"")</f>
        <v/>
      </c>
      <c r="L1245" s="107" t="str">
        <f t="shared" si="95"/>
        <v/>
      </c>
      <c r="M1245" s="42" t="str">
        <f t="shared" si="96"/>
        <v/>
      </c>
      <c r="N1245" s="42" t="str">
        <f t="shared" si="97"/>
        <v/>
      </c>
      <c r="O1245" s="108" t="str">
        <f t="shared" si="98"/>
        <v/>
      </c>
    </row>
    <row r="1246" spans="1:15" x14ac:dyDescent="0.25">
      <c r="A1246" s="79">
        <f t="shared" si="99"/>
        <v>39946</v>
      </c>
      <c r="B1246" s="107">
        <f t="array" ref="B1246">IFERROR(IF(INDEX('AQS-88101'!$M$2:$M$2744,MATCH('88101-daily-summary-by-site'!$A1246&amp;'88101-daily-summary-by-site'!B$2&amp;'88101-daily-summary-by-site'!B$3,'AQS-88101'!$AC$2:$AC$2744&amp;'AQS-88101'!$E$2:$E$2744&amp;'AQS-88101'!$G$2:$G$2744,0))&lt;&gt;"",INDEX('AQS-88101'!$M$2:$M$2744,MATCH('88101-daily-summary-by-site'!$A1246&amp;'88101-daily-summary-by-site'!B$2&amp;'88101-daily-summary-by-site'!B$3,'AQS-88101'!$AC$2:$AC$2744&amp;'AQS-88101'!$E$2:$E$2744&amp;'AQS-88101'!$G$2:$G$2744,0)),""),"")</f>
        <v>4.7</v>
      </c>
      <c r="C1246" s="42">
        <f t="array" ref="C1246">IFERROR(IF(INDEX('AQS-88101'!$M$2:$M$2744,MATCH('88101-daily-summary-by-site'!$A1246&amp;'88101-daily-summary-by-site'!C$2&amp;'88101-daily-summary-by-site'!C$3,'AQS-88101'!$AC$2:$AC$2744&amp;'AQS-88101'!$E$2:$E$2744&amp;'AQS-88101'!$G$2:$G$2744,0))&lt;&gt;"",INDEX('AQS-88101'!$M$2:$M$2744,MATCH('88101-daily-summary-by-site'!$A1246&amp;'88101-daily-summary-by-site'!C$2&amp;'88101-daily-summary-by-site'!C$3,'AQS-88101'!$AC$2:$AC$2744&amp;'AQS-88101'!$E$2:$E$2744&amp;'AQS-88101'!$G$2:$G$2744,0)),""),"")</f>
        <v>4.8</v>
      </c>
      <c r="D1246" s="42" t="str">
        <f t="array" ref="D1246">IFERROR(IF(INDEX('AQS-88101'!$M$2:$M$2744,MATCH('88101-daily-summary-by-site'!$A1246&amp;'88101-daily-summary-by-site'!D$2&amp;'88101-daily-summary-by-site'!D$3,'AQS-88101'!$AC$2:$AC$2744&amp;'AQS-88101'!$E$2:$E$2744&amp;'AQS-88101'!$G$2:$G$2744,0))&lt;&gt;"",INDEX('AQS-88101'!$M$2:$M$2744,MATCH('88101-daily-summary-by-site'!$A1246&amp;'88101-daily-summary-by-site'!D$2&amp;'88101-daily-summary-by-site'!D$3,'AQS-88101'!$AC$2:$AC$2744&amp;'AQS-88101'!$E$2:$E$2744&amp;'AQS-88101'!$G$2:$G$2744,0)),""),"")</f>
        <v/>
      </c>
      <c r="E1246" s="42" t="str">
        <f t="array" ref="E1246">IFERROR(IF(INDEX('AQS-88101'!$M$2:$M$2744,MATCH('88101-daily-summary-by-site'!$A1246&amp;'88101-daily-summary-by-site'!E$2&amp;'88101-daily-summary-by-site'!E$3,'AQS-88101'!$AC$2:$AC$2744&amp;'AQS-88101'!$E$2:$E$2744&amp;'AQS-88101'!$G$2:$G$2744,0))&lt;&gt;"",INDEX('AQS-88101'!$M$2:$M$2744,MATCH('88101-daily-summary-by-site'!$A1246&amp;'88101-daily-summary-by-site'!E$2&amp;'88101-daily-summary-by-site'!E$3,'AQS-88101'!$AC$2:$AC$2744&amp;'AQS-88101'!$E$2:$E$2744&amp;'AQS-88101'!$G$2:$G$2744,0)),""),"")</f>
        <v/>
      </c>
      <c r="F1246" s="42" t="str">
        <f t="array" ref="F1246">IFERROR(IF(INDEX('AQS-88101'!$M$2:$M$2744,MATCH('88101-daily-summary-by-site'!$A1246&amp;'88101-daily-summary-by-site'!F$2&amp;'88101-daily-summary-by-site'!F$3,'AQS-88101'!$AC$2:$AC$2744&amp;'AQS-88101'!$E$2:$E$2744&amp;'AQS-88101'!$G$2:$G$2744,0))&lt;&gt;"",INDEX('AQS-88101'!$M$2:$M$2744,MATCH('88101-daily-summary-by-site'!$A1246&amp;'88101-daily-summary-by-site'!F$2&amp;'88101-daily-summary-by-site'!F$3,'AQS-88101'!$AC$2:$AC$2744&amp;'AQS-88101'!$E$2:$E$2744&amp;'AQS-88101'!$G$2:$G$2744,0)),""),"")</f>
        <v/>
      </c>
      <c r="G1246" s="42" t="str">
        <f t="array" ref="G1246">IFERROR(IF(INDEX('AQS-88101'!$M$2:$M$2744,MATCH('88101-daily-summary-by-site'!$A1246&amp;'88101-daily-summary-by-site'!G$2&amp;'88101-daily-summary-by-site'!G$3,'AQS-88101'!$AC$2:$AC$2744&amp;'AQS-88101'!$E$2:$E$2744&amp;'AQS-88101'!$G$2:$G$2744,0))&lt;&gt;"",INDEX('AQS-88101'!$M$2:$M$2744,MATCH('88101-daily-summary-by-site'!$A1246&amp;'88101-daily-summary-by-site'!G$2&amp;'88101-daily-summary-by-site'!G$3,'AQS-88101'!$AC$2:$AC$2744&amp;'AQS-88101'!$E$2:$E$2744&amp;'AQS-88101'!$G$2:$G$2744,0)),""),"")</f>
        <v/>
      </c>
      <c r="H1246" s="42" t="str">
        <f t="array" ref="H1246">IFERROR(IF(INDEX('AQS-88101'!$M$2:$M$2744,MATCH('88101-daily-summary-by-site'!$A1246&amp;'88101-daily-summary-by-site'!H$2&amp;'88101-daily-summary-by-site'!H$3,'AQS-88101'!$AC$2:$AC$2744&amp;'AQS-88101'!$E$2:$E$2744&amp;'AQS-88101'!$G$2:$G$2744,0))&lt;&gt;"",INDEX('AQS-88101'!$M$2:$M$2744,MATCH('88101-daily-summary-by-site'!$A1246&amp;'88101-daily-summary-by-site'!H$2&amp;'88101-daily-summary-by-site'!H$3,'AQS-88101'!$AC$2:$AC$2744&amp;'AQS-88101'!$E$2:$E$2744&amp;'AQS-88101'!$G$2:$G$2744,0)),""),"")</f>
        <v/>
      </c>
      <c r="I1246" s="108" t="str">
        <f t="array" ref="I1246">IFERROR(IF(INDEX('AQS-88101'!$M$2:$M$2744,MATCH('88101-daily-summary-by-site'!$A1246&amp;'88101-daily-summary-by-site'!I$2&amp;'88101-daily-summary-by-site'!I$3,'AQS-88101'!$AC$2:$AC$2744&amp;'AQS-88101'!$E$2:$E$2744&amp;'AQS-88101'!$G$2:$G$2744,0))&lt;&gt;"",INDEX('AQS-88101'!$M$2:$M$2744,MATCH('88101-daily-summary-by-site'!$A1246&amp;'88101-daily-summary-by-site'!I$2&amp;'88101-daily-summary-by-site'!I$3,'AQS-88101'!$AC$2:$AC$2744&amp;'AQS-88101'!$E$2:$E$2744&amp;'AQS-88101'!$G$2:$G$2744,0)),""),"")</f>
        <v/>
      </c>
      <c r="L1246" s="107">
        <f t="shared" si="95"/>
        <v>4.7</v>
      </c>
      <c r="M1246" s="42" t="str">
        <f t="shared" si="96"/>
        <v/>
      </c>
      <c r="N1246" s="42" t="str">
        <f t="shared" si="97"/>
        <v/>
      </c>
      <c r="O1246" s="108" t="str">
        <f t="shared" si="98"/>
        <v/>
      </c>
    </row>
    <row r="1247" spans="1:15" x14ac:dyDescent="0.25">
      <c r="A1247" s="79">
        <f t="shared" si="99"/>
        <v>39947</v>
      </c>
      <c r="B1247" s="107" t="str">
        <f t="array" ref="B1247">IFERROR(IF(INDEX('AQS-88101'!$M$2:$M$2744,MATCH('88101-daily-summary-by-site'!$A1247&amp;'88101-daily-summary-by-site'!B$2&amp;'88101-daily-summary-by-site'!B$3,'AQS-88101'!$AC$2:$AC$2744&amp;'AQS-88101'!$E$2:$E$2744&amp;'AQS-88101'!$G$2:$G$2744,0))&lt;&gt;"",INDEX('AQS-88101'!$M$2:$M$2744,MATCH('88101-daily-summary-by-site'!$A1247&amp;'88101-daily-summary-by-site'!B$2&amp;'88101-daily-summary-by-site'!B$3,'AQS-88101'!$AC$2:$AC$2744&amp;'AQS-88101'!$E$2:$E$2744&amp;'AQS-88101'!$G$2:$G$2744,0)),""),"")</f>
        <v/>
      </c>
      <c r="C1247" s="42" t="str">
        <f t="array" ref="C1247">IFERROR(IF(INDEX('AQS-88101'!$M$2:$M$2744,MATCH('88101-daily-summary-by-site'!$A1247&amp;'88101-daily-summary-by-site'!C$2&amp;'88101-daily-summary-by-site'!C$3,'AQS-88101'!$AC$2:$AC$2744&amp;'AQS-88101'!$E$2:$E$2744&amp;'AQS-88101'!$G$2:$G$2744,0))&lt;&gt;"",INDEX('AQS-88101'!$M$2:$M$2744,MATCH('88101-daily-summary-by-site'!$A1247&amp;'88101-daily-summary-by-site'!C$2&amp;'88101-daily-summary-by-site'!C$3,'AQS-88101'!$AC$2:$AC$2744&amp;'AQS-88101'!$E$2:$E$2744&amp;'AQS-88101'!$G$2:$G$2744,0)),""),"")</f>
        <v/>
      </c>
      <c r="D1247" s="42" t="str">
        <f t="array" ref="D1247">IFERROR(IF(INDEX('AQS-88101'!$M$2:$M$2744,MATCH('88101-daily-summary-by-site'!$A1247&amp;'88101-daily-summary-by-site'!D$2&amp;'88101-daily-summary-by-site'!D$3,'AQS-88101'!$AC$2:$AC$2744&amp;'AQS-88101'!$E$2:$E$2744&amp;'AQS-88101'!$G$2:$G$2744,0))&lt;&gt;"",INDEX('AQS-88101'!$M$2:$M$2744,MATCH('88101-daily-summary-by-site'!$A1247&amp;'88101-daily-summary-by-site'!D$2&amp;'88101-daily-summary-by-site'!D$3,'AQS-88101'!$AC$2:$AC$2744&amp;'AQS-88101'!$E$2:$E$2744&amp;'AQS-88101'!$G$2:$G$2744,0)),""),"")</f>
        <v/>
      </c>
      <c r="E1247" s="42" t="str">
        <f t="array" ref="E1247">IFERROR(IF(INDEX('AQS-88101'!$M$2:$M$2744,MATCH('88101-daily-summary-by-site'!$A1247&amp;'88101-daily-summary-by-site'!E$2&amp;'88101-daily-summary-by-site'!E$3,'AQS-88101'!$AC$2:$AC$2744&amp;'AQS-88101'!$E$2:$E$2744&amp;'AQS-88101'!$G$2:$G$2744,0))&lt;&gt;"",INDEX('AQS-88101'!$M$2:$M$2744,MATCH('88101-daily-summary-by-site'!$A1247&amp;'88101-daily-summary-by-site'!E$2&amp;'88101-daily-summary-by-site'!E$3,'AQS-88101'!$AC$2:$AC$2744&amp;'AQS-88101'!$E$2:$E$2744&amp;'AQS-88101'!$G$2:$G$2744,0)),""),"")</f>
        <v/>
      </c>
      <c r="F1247" s="42" t="str">
        <f t="array" ref="F1247">IFERROR(IF(INDEX('AQS-88101'!$M$2:$M$2744,MATCH('88101-daily-summary-by-site'!$A1247&amp;'88101-daily-summary-by-site'!F$2&amp;'88101-daily-summary-by-site'!F$3,'AQS-88101'!$AC$2:$AC$2744&amp;'AQS-88101'!$E$2:$E$2744&amp;'AQS-88101'!$G$2:$G$2744,0))&lt;&gt;"",INDEX('AQS-88101'!$M$2:$M$2744,MATCH('88101-daily-summary-by-site'!$A1247&amp;'88101-daily-summary-by-site'!F$2&amp;'88101-daily-summary-by-site'!F$3,'AQS-88101'!$AC$2:$AC$2744&amp;'AQS-88101'!$E$2:$E$2744&amp;'AQS-88101'!$G$2:$G$2744,0)),""),"")</f>
        <v/>
      </c>
      <c r="G1247" s="42" t="str">
        <f t="array" ref="G1247">IFERROR(IF(INDEX('AQS-88101'!$M$2:$M$2744,MATCH('88101-daily-summary-by-site'!$A1247&amp;'88101-daily-summary-by-site'!G$2&amp;'88101-daily-summary-by-site'!G$3,'AQS-88101'!$AC$2:$AC$2744&amp;'AQS-88101'!$E$2:$E$2744&amp;'AQS-88101'!$G$2:$G$2744,0))&lt;&gt;"",INDEX('AQS-88101'!$M$2:$M$2744,MATCH('88101-daily-summary-by-site'!$A1247&amp;'88101-daily-summary-by-site'!G$2&amp;'88101-daily-summary-by-site'!G$3,'AQS-88101'!$AC$2:$AC$2744&amp;'AQS-88101'!$E$2:$E$2744&amp;'AQS-88101'!$G$2:$G$2744,0)),""),"")</f>
        <v/>
      </c>
      <c r="H1247" s="42" t="str">
        <f t="array" ref="H1247">IFERROR(IF(INDEX('AQS-88101'!$M$2:$M$2744,MATCH('88101-daily-summary-by-site'!$A1247&amp;'88101-daily-summary-by-site'!H$2&amp;'88101-daily-summary-by-site'!H$3,'AQS-88101'!$AC$2:$AC$2744&amp;'AQS-88101'!$E$2:$E$2744&amp;'AQS-88101'!$G$2:$G$2744,0))&lt;&gt;"",INDEX('AQS-88101'!$M$2:$M$2744,MATCH('88101-daily-summary-by-site'!$A1247&amp;'88101-daily-summary-by-site'!H$2&amp;'88101-daily-summary-by-site'!H$3,'AQS-88101'!$AC$2:$AC$2744&amp;'AQS-88101'!$E$2:$E$2744&amp;'AQS-88101'!$G$2:$G$2744,0)),""),"")</f>
        <v/>
      </c>
      <c r="I1247" s="108" t="str">
        <f t="array" ref="I1247">IFERROR(IF(INDEX('AQS-88101'!$M$2:$M$2744,MATCH('88101-daily-summary-by-site'!$A1247&amp;'88101-daily-summary-by-site'!I$2&amp;'88101-daily-summary-by-site'!I$3,'AQS-88101'!$AC$2:$AC$2744&amp;'AQS-88101'!$E$2:$E$2744&amp;'AQS-88101'!$G$2:$G$2744,0))&lt;&gt;"",INDEX('AQS-88101'!$M$2:$M$2744,MATCH('88101-daily-summary-by-site'!$A1247&amp;'88101-daily-summary-by-site'!I$2&amp;'88101-daily-summary-by-site'!I$3,'AQS-88101'!$AC$2:$AC$2744&amp;'AQS-88101'!$E$2:$E$2744&amp;'AQS-88101'!$G$2:$G$2744,0)),""),"")</f>
        <v/>
      </c>
      <c r="L1247" s="107" t="str">
        <f t="shared" si="95"/>
        <v/>
      </c>
      <c r="M1247" s="42" t="str">
        <f t="shared" si="96"/>
        <v/>
      </c>
      <c r="N1247" s="42" t="str">
        <f t="shared" si="97"/>
        <v/>
      </c>
      <c r="O1247" s="108" t="str">
        <f t="shared" si="98"/>
        <v/>
      </c>
    </row>
    <row r="1248" spans="1:15" x14ac:dyDescent="0.25">
      <c r="A1248" s="79">
        <f t="shared" si="99"/>
        <v>39948</v>
      </c>
      <c r="B1248" s="107" t="str">
        <f t="array" ref="B1248">IFERROR(IF(INDEX('AQS-88101'!$M$2:$M$2744,MATCH('88101-daily-summary-by-site'!$A1248&amp;'88101-daily-summary-by-site'!B$2&amp;'88101-daily-summary-by-site'!B$3,'AQS-88101'!$AC$2:$AC$2744&amp;'AQS-88101'!$E$2:$E$2744&amp;'AQS-88101'!$G$2:$G$2744,0))&lt;&gt;"",INDEX('AQS-88101'!$M$2:$M$2744,MATCH('88101-daily-summary-by-site'!$A1248&amp;'88101-daily-summary-by-site'!B$2&amp;'88101-daily-summary-by-site'!B$3,'AQS-88101'!$AC$2:$AC$2744&amp;'AQS-88101'!$E$2:$E$2744&amp;'AQS-88101'!$G$2:$G$2744,0)),""),"")</f>
        <v/>
      </c>
      <c r="C1248" s="42" t="str">
        <f t="array" ref="C1248">IFERROR(IF(INDEX('AQS-88101'!$M$2:$M$2744,MATCH('88101-daily-summary-by-site'!$A1248&amp;'88101-daily-summary-by-site'!C$2&amp;'88101-daily-summary-by-site'!C$3,'AQS-88101'!$AC$2:$AC$2744&amp;'AQS-88101'!$E$2:$E$2744&amp;'AQS-88101'!$G$2:$G$2744,0))&lt;&gt;"",INDEX('AQS-88101'!$M$2:$M$2744,MATCH('88101-daily-summary-by-site'!$A1248&amp;'88101-daily-summary-by-site'!C$2&amp;'88101-daily-summary-by-site'!C$3,'AQS-88101'!$AC$2:$AC$2744&amp;'AQS-88101'!$E$2:$E$2744&amp;'AQS-88101'!$G$2:$G$2744,0)),""),"")</f>
        <v/>
      </c>
      <c r="D1248" s="42" t="str">
        <f t="array" ref="D1248">IFERROR(IF(INDEX('AQS-88101'!$M$2:$M$2744,MATCH('88101-daily-summary-by-site'!$A1248&amp;'88101-daily-summary-by-site'!D$2&amp;'88101-daily-summary-by-site'!D$3,'AQS-88101'!$AC$2:$AC$2744&amp;'AQS-88101'!$E$2:$E$2744&amp;'AQS-88101'!$G$2:$G$2744,0))&lt;&gt;"",INDEX('AQS-88101'!$M$2:$M$2744,MATCH('88101-daily-summary-by-site'!$A1248&amp;'88101-daily-summary-by-site'!D$2&amp;'88101-daily-summary-by-site'!D$3,'AQS-88101'!$AC$2:$AC$2744&amp;'AQS-88101'!$E$2:$E$2744&amp;'AQS-88101'!$G$2:$G$2744,0)),""),"")</f>
        <v/>
      </c>
      <c r="E1248" s="42" t="str">
        <f t="array" ref="E1248">IFERROR(IF(INDEX('AQS-88101'!$M$2:$M$2744,MATCH('88101-daily-summary-by-site'!$A1248&amp;'88101-daily-summary-by-site'!E$2&amp;'88101-daily-summary-by-site'!E$3,'AQS-88101'!$AC$2:$AC$2744&amp;'AQS-88101'!$E$2:$E$2744&amp;'AQS-88101'!$G$2:$G$2744,0))&lt;&gt;"",INDEX('AQS-88101'!$M$2:$M$2744,MATCH('88101-daily-summary-by-site'!$A1248&amp;'88101-daily-summary-by-site'!E$2&amp;'88101-daily-summary-by-site'!E$3,'AQS-88101'!$AC$2:$AC$2744&amp;'AQS-88101'!$E$2:$E$2744&amp;'AQS-88101'!$G$2:$G$2744,0)),""),"")</f>
        <v/>
      </c>
      <c r="F1248" s="42" t="str">
        <f t="array" ref="F1248">IFERROR(IF(INDEX('AQS-88101'!$M$2:$M$2744,MATCH('88101-daily-summary-by-site'!$A1248&amp;'88101-daily-summary-by-site'!F$2&amp;'88101-daily-summary-by-site'!F$3,'AQS-88101'!$AC$2:$AC$2744&amp;'AQS-88101'!$E$2:$E$2744&amp;'AQS-88101'!$G$2:$G$2744,0))&lt;&gt;"",INDEX('AQS-88101'!$M$2:$M$2744,MATCH('88101-daily-summary-by-site'!$A1248&amp;'88101-daily-summary-by-site'!F$2&amp;'88101-daily-summary-by-site'!F$3,'AQS-88101'!$AC$2:$AC$2744&amp;'AQS-88101'!$E$2:$E$2744&amp;'AQS-88101'!$G$2:$G$2744,0)),""),"")</f>
        <v/>
      </c>
      <c r="G1248" s="42" t="str">
        <f t="array" ref="G1248">IFERROR(IF(INDEX('AQS-88101'!$M$2:$M$2744,MATCH('88101-daily-summary-by-site'!$A1248&amp;'88101-daily-summary-by-site'!G$2&amp;'88101-daily-summary-by-site'!G$3,'AQS-88101'!$AC$2:$AC$2744&amp;'AQS-88101'!$E$2:$E$2744&amp;'AQS-88101'!$G$2:$G$2744,0))&lt;&gt;"",INDEX('AQS-88101'!$M$2:$M$2744,MATCH('88101-daily-summary-by-site'!$A1248&amp;'88101-daily-summary-by-site'!G$2&amp;'88101-daily-summary-by-site'!G$3,'AQS-88101'!$AC$2:$AC$2744&amp;'AQS-88101'!$E$2:$E$2744&amp;'AQS-88101'!$G$2:$G$2744,0)),""),"")</f>
        <v/>
      </c>
      <c r="H1248" s="42" t="str">
        <f t="array" ref="H1248">IFERROR(IF(INDEX('AQS-88101'!$M$2:$M$2744,MATCH('88101-daily-summary-by-site'!$A1248&amp;'88101-daily-summary-by-site'!H$2&amp;'88101-daily-summary-by-site'!H$3,'AQS-88101'!$AC$2:$AC$2744&amp;'AQS-88101'!$E$2:$E$2744&amp;'AQS-88101'!$G$2:$G$2744,0))&lt;&gt;"",INDEX('AQS-88101'!$M$2:$M$2744,MATCH('88101-daily-summary-by-site'!$A1248&amp;'88101-daily-summary-by-site'!H$2&amp;'88101-daily-summary-by-site'!H$3,'AQS-88101'!$AC$2:$AC$2744&amp;'AQS-88101'!$E$2:$E$2744&amp;'AQS-88101'!$G$2:$G$2744,0)),""),"")</f>
        <v/>
      </c>
      <c r="I1248" s="108" t="str">
        <f t="array" ref="I1248">IFERROR(IF(INDEX('AQS-88101'!$M$2:$M$2744,MATCH('88101-daily-summary-by-site'!$A1248&amp;'88101-daily-summary-by-site'!I$2&amp;'88101-daily-summary-by-site'!I$3,'AQS-88101'!$AC$2:$AC$2744&amp;'AQS-88101'!$E$2:$E$2744&amp;'AQS-88101'!$G$2:$G$2744,0))&lt;&gt;"",INDEX('AQS-88101'!$M$2:$M$2744,MATCH('88101-daily-summary-by-site'!$A1248&amp;'88101-daily-summary-by-site'!I$2&amp;'88101-daily-summary-by-site'!I$3,'AQS-88101'!$AC$2:$AC$2744&amp;'AQS-88101'!$E$2:$E$2744&amp;'AQS-88101'!$G$2:$G$2744,0)),""),"")</f>
        <v/>
      </c>
      <c r="L1248" s="107" t="str">
        <f t="shared" si="95"/>
        <v/>
      </c>
      <c r="M1248" s="42" t="str">
        <f t="shared" si="96"/>
        <v/>
      </c>
      <c r="N1248" s="42" t="str">
        <f t="shared" si="97"/>
        <v/>
      </c>
      <c r="O1248" s="108" t="str">
        <f t="shared" si="98"/>
        <v/>
      </c>
    </row>
    <row r="1249" spans="1:15" x14ac:dyDescent="0.25">
      <c r="A1249" s="79">
        <f t="shared" si="99"/>
        <v>39949</v>
      </c>
      <c r="B1249" s="107">
        <f t="array" ref="B1249">IFERROR(IF(INDEX('AQS-88101'!$M$2:$M$2744,MATCH('88101-daily-summary-by-site'!$A1249&amp;'88101-daily-summary-by-site'!B$2&amp;'88101-daily-summary-by-site'!B$3,'AQS-88101'!$AC$2:$AC$2744&amp;'AQS-88101'!$E$2:$E$2744&amp;'AQS-88101'!$G$2:$G$2744,0))&lt;&gt;"",INDEX('AQS-88101'!$M$2:$M$2744,MATCH('88101-daily-summary-by-site'!$A1249&amp;'88101-daily-summary-by-site'!B$2&amp;'88101-daily-summary-by-site'!B$3,'AQS-88101'!$AC$2:$AC$2744&amp;'AQS-88101'!$E$2:$E$2744&amp;'AQS-88101'!$G$2:$G$2744,0)),""),"")</f>
        <v>3</v>
      </c>
      <c r="C1249" s="42" t="str">
        <f t="array" ref="C1249">IFERROR(IF(INDEX('AQS-88101'!$M$2:$M$2744,MATCH('88101-daily-summary-by-site'!$A1249&amp;'88101-daily-summary-by-site'!C$2&amp;'88101-daily-summary-by-site'!C$3,'AQS-88101'!$AC$2:$AC$2744&amp;'AQS-88101'!$E$2:$E$2744&amp;'AQS-88101'!$G$2:$G$2744,0))&lt;&gt;"",INDEX('AQS-88101'!$M$2:$M$2744,MATCH('88101-daily-summary-by-site'!$A1249&amp;'88101-daily-summary-by-site'!C$2&amp;'88101-daily-summary-by-site'!C$3,'AQS-88101'!$AC$2:$AC$2744&amp;'AQS-88101'!$E$2:$E$2744&amp;'AQS-88101'!$G$2:$G$2744,0)),""),"")</f>
        <v/>
      </c>
      <c r="D1249" s="42" t="str">
        <f t="array" ref="D1249">IFERROR(IF(INDEX('AQS-88101'!$M$2:$M$2744,MATCH('88101-daily-summary-by-site'!$A1249&amp;'88101-daily-summary-by-site'!D$2&amp;'88101-daily-summary-by-site'!D$3,'AQS-88101'!$AC$2:$AC$2744&amp;'AQS-88101'!$E$2:$E$2744&amp;'AQS-88101'!$G$2:$G$2744,0))&lt;&gt;"",INDEX('AQS-88101'!$M$2:$M$2744,MATCH('88101-daily-summary-by-site'!$A1249&amp;'88101-daily-summary-by-site'!D$2&amp;'88101-daily-summary-by-site'!D$3,'AQS-88101'!$AC$2:$AC$2744&amp;'AQS-88101'!$E$2:$E$2744&amp;'AQS-88101'!$G$2:$G$2744,0)),""),"")</f>
        <v/>
      </c>
      <c r="E1249" s="42" t="str">
        <f t="array" ref="E1249">IFERROR(IF(INDEX('AQS-88101'!$M$2:$M$2744,MATCH('88101-daily-summary-by-site'!$A1249&amp;'88101-daily-summary-by-site'!E$2&amp;'88101-daily-summary-by-site'!E$3,'AQS-88101'!$AC$2:$AC$2744&amp;'AQS-88101'!$E$2:$E$2744&amp;'AQS-88101'!$G$2:$G$2744,0))&lt;&gt;"",INDEX('AQS-88101'!$M$2:$M$2744,MATCH('88101-daily-summary-by-site'!$A1249&amp;'88101-daily-summary-by-site'!E$2&amp;'88101-daily-summary-by-site'!E$3,'AQS-88101'!$AC$2:$AC$2744&amp;'AQS-88101'!$E$2:$E$2744&amp;'AQS-88101'!$G$2:$G$2744,0)),""),"")</f>
        <v/>
      </c>
      <c r="F1249" s="42" t="str">
        <f t="array" ref="F1249">IFERROR(IF(INDEX('AQS-88101'!$M$2:$M$2744,MATCH('88101-daily-summary-by-site'!$A1249&amp;'88101-daily-summary-by-site'!F$2&amp;'88101-daily-summary-by-site'!F$3,'AQS-88101'!$AC$2:$AC$2744&amp;'AQS-88101'!$E$2:$E$2744&amp;'AQS-88101'!$G$2:$G$2744,0))&lt;&gt;"",INDEX('AQS-88101'!$M$2:$M$2744,MATCH('88101-daily-summary-by-site'!$A1249&amp;'88101-daily-summary-by-site'!F$2&amp;'88101-daily-summary-by-site'!F$3,'AQS-88101'!$AC$2:$AC$2744&amp;'AQS-88101'!$E$2:$E$2744&amp;'AQS-88101'!$G$2:$G$2744,0)),""),"")</f>
        <v/>
      </c>
      <c r="G1249" s="42" t="str">
        <f t="array" ref="G1249">IFERROR(IF(INDEX('AQS-88101'!$M$2:$M$2744,MATCH('88101-daily-summary-by-site'!$A1249&amp;'88101-daily-summary-by-site'!G$2&amp;'88101-daily-summary-by-site'!G$3,'AQS-88101'!$AC$2:$AC$2744&amp;'AQS-88101'!$E$2:$E$2744&amp;'AQS-88101'!$G$2:$G$2744,0))&lt;&gt;"",INDEX('AQS-88101'!$M$2:$M$2744,MATCH('88101-daily-summary-by-site'!$A1249&amp;'88101-daily-summary-by-site'!G$2&amp;'88101-daily-summary-by-site'!G$3,'AQS-88101'!$AC$2:$AC$2744&amp;'AQS-88101'!$E$2:$E$2744&amp;'AQS-88101'!$G$2:$G$2744,0)),""),"")</f>
        <v/>
      </c>
      <c r="H1249" s="42" t="str">
        <f t="array" ref="H1249">IFERROR(IF(INDEX('AQS-88101'!$M$2:$M$2744,MATCH('88101-daily-summary-by-site'!$A1249&amp;'88101-daily-summary-by-site'!H$2&amp;'88101-daily-summary-by-site'!H$3,'AQS-88101'!$AC$2:$AC$2744&amp;'AQS-88101'!$E$2:$E$2744&amp;'AQS-88101'!$G$2:$G$2744,0))&lt;&gt;"",INDEX('AQS-88101'!$M$2:$M$2744,MATCH('88101-daily-summary-by-site'!$A1249&amp;'88101-daily-summary-by-site'!H$2&amp;'88101-daily-summary-by-site'!H$3,'AQS-88101'!$AC$2:$AC$2744&amp;'AQS-88101'!$E$2:$E$2744&amp;'AQS-88101'!$G$2:$G$2744,0)),""),"")</f>
        <v/>
      </c>
      <c r="I1249" s="108" t="str">
        <f t="array" ref="I1249">IFERROR(IF(INDEX('AQS-88101'!$M$2:$M$2744,MATCH('88101-daily-summary-by-site'!$A1249&amp;'88101-daily-summary-by-site'!I$2&amp;'88101-daily-summary-by-site'!I$3,'AQS-88101'!$AC$2:$AC$2744&amp;'AQS-88101'!$E$2:$E$2744&amp;'AQS-88101'!$G$2:$G$2744,0))&lt;&gt;"",INDEX('AQS-88101'!$M$2:$M$2744,MATCH('88101-daily-summary-by-site'!$A1249&amp;'88101-daily-summary-by-site'!I$2&amp;'88101-daily-summary-by-site'!I$3,'AQS-88101'!$AC$2:$AC$2744&amp;'AQS-88101'!$E$2:$E$2744&amp;'AQS-88101'!$G$2:$G$2744,0)),""),"")</f>
        <v/>
      </c>
      <c r="L1249" s="107">
        <f t="shared" si="95"/>
        <v>3</v>
      </c>
      <c r="M1249" s="42" t="str">
        <f t="shared" si="96"/>
        <v/>
      </c>
      <c r="N1249" s="42" t="str">
        <f t="shared" si="97"/>
        <v/>
      </c>
      <c r="O1249" s="108" t="str">
        <f t="shared" si="98"/>
        <v/>
      </c>
    </row>
    <row r="1250" spans="1:15" x14ac:dyDescent="0.25">
      <c r="A1250" s="79">
        <f t="shared" si="99"/>
        <v>39950</v>
      </c>
      <c r="B1250" s="107" t="str">
        <f t="array" ref="B1250">IFERROR(IF(INDEX('AQS-88101'!$M$2:$M$2744,MATCH('88101-daily-summary-by-site'!$A1250&amp;'88101-daily-summary-by-site'!B$2&amp;'88101-daily-summary-by-site'!B$3,'AQS-88101'!$AC$2:$AC$2744&amp;'AQS-88101'!$E$2:$E$2744&amp;'AQS-88101'!$G$2:$G$2744,0))&lt;&gt;"",INDEX('AQS-88101'!$M$2:$M$2744,MATCH('88101-daily-summary-by-site'!$A1250&amp;'88101-daily-summary-by-site'!B$2&amp;'88101-daily-summary-by-site'!B$3,'AQS-88101'!$AC$2:$AC$2744&amp;'AQS-88101'!$E$2:$E$2744&amp;'AQS-88101'!$G$2:$G$2744,0)),""),"")</f>
        <v/>
      </c>
      <c r="C1250" s="42" t="str">
        <f t="array" ref="C1250">IFERROR(IF(INDEX('AQS-88101'!$M$2:$M$2744,MATCH('88101-daily-summary-by-site'!$A1250&amp;'88101-daily-summary-by-site'!C$2&amp;'88101-daily-summary-by-site'!C$3,'AQS-88101'!$AC$2:$AC$2744&amp;'AQS-88101'!$E$2:$E$2744&amp;'AQS-88101'!$G$2:$G$2744,0))&lt;&gt;"",INDEX('AQS-88101'!$M$2:$M$2744,MATCH('88101-daily-summary-by-site'!$A1250&amp;'88101-daily-summary-by-site'!C$2&amp;'88101-daily-summary-by-site'!C$3,'AQS-88101'!$AC$2:$AC$2744&amp;'AQS-88101'!$E$2:$E$2744&amp;'AQS-88101'!$G$2:$G$2744,0)),""),"")</f>
        <v/>
      </c>
      <c r="D1250" s="42" t="str">
        <f t="array" ref="D1250">IFERROR(IF(INDEX('AQS-88101'!$M$2:$M$2744,MATCH('88101-daily-summary-by-site'!$A1250&amp;'88101-daily-summary-by-site'!D$2&amp;'88101-daily-summary-by-site'!D$3,'AQS-88101'!$AC$2:$AC$2744&amp;'AQS-88101'!$E$2:$E$2744&amp;'AQS-88101'!$G$2:$G$2744,0))&lt;&gt;"",INDEX('AQS-88101'!$M$2:$M$2744,MATCH('88101-daily-summary-by-site'!$A1250&amp;'88101-daily-summary-by-site'!D$2&amp;'88101-daily-summary-by-site'!D$3,'AQS-88101'!$AC$2:$AC$2744&amp;'AQS-88101'!$E$2:$E$2744&amp;'AQS-88101'!$G$2:$G$2744,0)),""),"")</f>
        <v/>
      </c>
      <c r="E1250" s="42" t="str">
        <f t="array" ref="E1250">IFERROR(IF(INDEX('AQS-88101'!$M$2:$M$2744,MATCH('88101-daily-summary-by-site'!$A1250&amp;'88101-daily-summary-by-site'!E$2&amp;'88101-daily-summary-by-site'!E$3,'AQS-88101'!$AC$2:$AC$2744&amp;'AQS-88101'!$E$2:$E$2744&amp;'AQS-88101'!$G$2:$G$2744,0))&lt;&gt;"",INDEX('AQS-88101'!$M$2:$M$2744,MATCH('88101-daily-summary-by-site'!$A1250&amp;'88101-daily-summary-by-site'!E$2&amp;'88101-daily-summary-by-site'!E$3,'AQS-88101'!$AC$2:$AC$2744&amp;'AQS-88101'!$E$2:$E$2744&amp;'AQS-88101'!$G$2:$G$2744,0)),""),"")</f>
        <v/>
      </c>
      <c r="F1250" s="42" t="str">
        <f t="array" ref="F1250">IFERROR(IF(INDEX('AQS-88101'!$M$2:$M$2744,MATCH('88101-daily-summary-by-site'!$A1250&amp;'88101-daily-summary-by-site'!F$2&amp;'88101-daily-summary-by-site'!F$3,'AQS-88101'!$AC$2:$AC$2744&amp;'AQS-88101'!$E$2:$E$2744&amp;'AQS-88101'!$G$2:$G$2744,0))&lt;&gt;"",INDEX('AQS-88101'!$M$2:$M$2744,MATCH('88101-daily-summary-by-site'!$A1250&amp;'88101-daily-summary-by-site'!F$2&amp;'88101-daily-summary-by-site'!F$3,'AQS-88101'!$AC$2:$AC$2744&amp;'AQS-88101'!$E$2:$E$2744&amp;'AQS-88101'!$G$2:$G$2744,0)),""),"")</f>
        <v/>
      </c>
      <c r="G1250" s="42" t="str">
        <f t="array" ref="G1250">IFERROR(IF(INDEX('AQS-88101'!$M$2:$M$2744,MATCH('88101-daily-summary-by-site'!$A1250&amp;'88101-daily-summary-by-site'!G$2&amp;'88101-daily-summary-by-site'!G$3,'AQS-88101'!$AC$2:$AC$2744&amp;'AQS-88101'!$E$2:$E$2744&amp;'AQS-88101'!$G$2:$G$2744,0))&lt;&gt;"",INDEX('AQS-88101'!$M$2:$M$2744,MATCH('88101-daily-summary-by-site'!$A1250&amp;'88101-daily-summary-by-site'!G$2&amp;'88101-daily-summary-by-site'!G$3,'AQS-88101'!$AC$2:$AC$2744&amp;'AQS-88101'!$E$2:$E$2744&amp;'AQS-88101'!$G$2:$G$2744,0)),""),"")</f>
        <v/>
      </c>
      <c r="H1250" s="42" t="str">
        <f t="array" ref="H1250">IFERROR(IF(INDEX('AQS-88101'!$M$2:$M$2744,MATCH('88101-daily-summary-by-site'!$A1250&amp;'88101-daily-summary-by-site'!H$2&amp;'88101-daily-summary-by-site'!H$3,'AQS-88101'!$AC$2:$AC$2744&amp;'AQS-88101'!$E$2:$E$2744&amp;'AQS-88101'!$G$2:$G$2744,0))&lt;&gt;"",INDEX('AQS-88101'!$M$2:$M$2744,MATCH('88101-daily-summary-by-site'!$A1250&amp;'88101-daily-summary-by-site'!H$2&amp;'88101-daily-summary-by-site'!H$3,'AQS-88101'!$AC$2:$AC$2744&amp;'AQS-88101'!$E$2:$E$2744&amp;'AQS-88101'!$G$2:$G$2744,0)),""),"")</f>
        <v/>
      </c>
      <c r="I1250" s="108" t="str">
        <f t="array" ref="I1250">IFERROR(IF(INDEX('AQS-88101'!$M$2:$M$2744,MATCH('88101-daily-summary-by-site'!$A1250&amp;'88101-daily-summary-by-site'!I$2&amp;'88101-daily-summary-by-site'!I$3,'AQS-88101'!$AC$2:$AC$2744&amp;'AQS-88101'!$E$2:$E$2744&amp;'AQS-88101'!$G$2:$G$2744,0))&lt;&gt;"",INDEX('AQS-88101'!$M$2:$M$2744,MATCH('88101-daily-summary-by-site'!$A1250&amp;'88101-daily-summary-by-site'!I$2&amp;'88101-daily-summary-by-site'!I$3,'AQS-88101'!$AC$2:$AC$2744&amp;'AQS-88101'!$E$2:$E$2744&amp;'AQS-88101'!$G$2:$G$2744,0)),""),"")</f>
        <v/>
      </c>
      <c r="L1250" s="107" t="str">
        <f t="shared" si="95"/>
        <v/>
      </c>
      <c r="M1250" s="42" t="str">
        <f t="shared" si="96"/>
        <v/>
      </c>
      <c r="N1250" s="42" t="str">
        <f t="shared" si="97"/>
        <v/>
      </c>
      <c r="O1250" s="108" t="str">
        <f t="shared" si="98"/>
        <v/>
      </c>
    </row>
    <row r="1251" spans="1:15" x14ac:dyDescent="0.25">
      <c r="A1251" s="79">
        <f t="shared" si="99"/>
        <v>39951</v>
      </c>
      <c r="B1251" s="107" t="str">
        <f t="array" ref="B1251">IFERROR(IF(INDEX('AQS-88101'!$M$2:$M$2744,MATCH('88101-daily-summary-by-site'!$A1251&amp;'88101-daily-summary-by-site'!B$2&amp;'88101-daily-summary-by-site'!B$3,'AQS-88101'!$AC$2:$AC$2744&amp;'AQS-88101'!$E$2:$E$2744&amp;'AQS-88101'!$G$2:$G$2744,0))&lt;&gt;"",INDEX('AQS-88101'!$M$2:$M$2744,MATCH('88101-daily-summary-by-site'!$A1251&amp;'88101-daily-summary-by-site'!B$2&amp;'88101-daily-summary-by-site'!B$3,'AQS-88101'!$AC$2:$AC$2744&amp;'AQS-88101'!$E$2:$E$2744&amp;'AQS-88101'!$G$2:$G$2744,0)),""),"")</f>
        <v/>
      </c>
      <c r="C1251" s="42" t="str">
        <f t="array" ref="C1251">IFERROR(IF(INDEX('AQS-88101'!$M$2:$M$2744,MATCH('88101-daily-summary-by-site'!$A1251&amp;'88101-daily-summary-by-site'!C$2&amp;'88101-daily-summary-by-site'!C$3,'AQS-88101'!$AC$2:$AC$2744&amp;'AQS-88101'!$E$2:$E$2744&amp;'AQS-88101'!$G$2:$G$2744,0))&lt;&gt;"",INDEX('AQS-88101'!$M$2:$M$2744,MATCH('88101-daily-summary-by-site'!$A1251&amp;'88101-daily-summary-by-site'!C$2&amp;'88101-daily-summary-by-site'!C$3,'AQS-88101'!$AC$2:$AC$2744&amp;'AQS-88101'!$E$2:$E$2744&amp;'AQS-88101'!$G$2:$G$2744,0)),""),"")</f>
        <v/>
      </c>
      <c r="D1251" s="42" t="str">
        <f t="array" ref="D1251">IFERROR(IF(INDEX('AQS-88101'!$M$2:$M$2744,MATCH('88101-daily-summary-by-site'!$A1251&amp;'88101-daily-summary-by-site'!D$2&amp;'88101-daily-summary-by-site'!D$3,'AQS-88101'!$AC$2:$AC$2744&amp;'AQS-88101'!$E$2:$E$2744&amp;'AQS-88101'!$G$2:$G$2744,0))&lt;&gt;"",INDEX('AQS-88101'!$M$2:$M$2744,MATCH('88101-daily-summary-by-site'!$A1251&amp;'88101-daily-summary-by-site'!D$2&amp;'88101-daily-summary-by-site'!D$3,'AQS-88101'!$AC$2:$AC$2744&amp;'AQS-88101'!$E$2:$E$2744&amp;'AQS-88101'!$G$2:$G$2744,0)),""),"")</f>
        <v/>
      </c>
      <c r="E1251" s="42" t="str">
        <f t="array" ref="E1251">IFERROR(IF(INDEX('AQS-88101'!$M$2:$M$2744,MATCH('88101-daily-summary-by-site'!$A1251&amp;'88101-daily-summary-by-site'!E$2&amp;'88101-daily-summary-by-site'!E$3,'AQS-88101'!$AC$2:$AC$2744&amp;'AQS-88101'!$E$2:$E$2744&amp;'AQS-88101'!$G$2:$G$2744,0))&lt;&gt;"",INDEX('AQS-88101'!$M$2:$M$2744,MATCH('88101-daily-summary-by-site'!$A1251&amp;'88101-daily-summary-by-site'!E$2&amp;'88101-daily-summary-by-site'!E$3,'AQS-88101'!$AC$2:$AC$2744&amp;'AQS-88101'!$E$2:$E$2744&amp;'AQS-88101'!$G$2:$G$2744,0)),""),"")</f>
        <v/>
      </c>
      <c r="F1251" s="42" t="str">
        <f t="array" ref="F1251">IFERROR(IF(INDEX('AQS-88101'!$M$2:$M$2744,MATCH('88101-daily-summary-by-site'!$A1251&amp;'88101-daily-summary-by-site'!F$2&amp;'88101-daily-summary-by-site'!F$3,'AQS-88101'!$AC$2:$AC$2744&amp;'AQS-88101'!$E$2:$E$2744&amp;'AQS-88101'!$G$2:$G$2744,0))&lt;&gt;"",INDEX('AQS-88101'!$M$2:$M$2744,MATCH('88101-daily-summary-by-site'!$A1251&amp;'88101-daily-summary-by-site'!F$2&amp;'88101-daily-summary-by-site'!F$3,'AQS-88101'!$AC$2:$AC$2744&amp;'AQS-88101'!$E$2:$E$2744&amp;'AQS-88101'!$G$2:$G$2744,0)),""),"")</f>
        <v/>
      </c>
      <c r="G1251" s="42" t="str">
        <f t="array" ref="G1251">IFERROR(IF(INDEX('AQS-88101'!$M$2:$M$2744,MATCH('88101-daily-summary-by-site'!$A1251&amp;'88101-daily-summary-by-site'!G$2&amp;'88101-daily-summary-by-site'!G$3,'AQS-88101'!$AC$2:$AC$2744&amp;'AQS-88101'!$E$2:$E$2744&amp;'AQS-88101'!$G$2:$G$2744,0))&lt;&gt;"",INDEX('AQS-88101'!$M$2:$M$2744,MATCH('88101-daily-summary-by-site'!$A1251&amp;'88101-daily-summary-by-site'!G$2&amp;'88101-daily-summary-by-site'!G$3,'AQS-88101'!$AC$2:$AC$2744&amp;'AQS-88101'!$E$2:$E$2744&amp;'AQS-88101'!$G$2:$G$2744,0)),""),"")</f>
        <v/>
      </c>
      <c r="H1251" s="42" t="str">
        <f t="array" ref="H1251">IFERROR(IF(INDEX('AQS-88101'!$M$2:$M$2744,MATCH('88101-daily-summary-by-site'!$A1251&amp;'88101-daily-summary-by-site'!H$2&amp;'88101-daily-summary-by-site'!H$3,'AQS-88101'!$AC$2:$AC$2744&amp;'AQS-88101'!$E$2:$E$2744&amp;'AQS-88101'!$G$2:$G$2744,0))&lt;&gt;"",INDEX('AQS-88101'!$M$2:$M$2744,MATCH('88101-daily-summary-by-site'!$A1251&amp;'88101-daily-summary-by-site'!H$2&amp;'88101-daily-summary-by-site'!H$3,'AQS-88101'!$AC$2:$AC$2744&amp;'AQS-88101'!$E$2:$E$2744&amp;'AQS-88101'!$G$2:$G$2744,0)),""),"")</f>
        <v/>
      </c>
      <c r="I1251" s="108" t="str">
        <f t="array" ref="I1251">IFERROR(IF(INDEX('AQS-88101'!$M$2:$M$2744,MATCH('88101-daily-summary-by-site'!$A1251&amp;'88101-daily-summary-by-site'!I$2&amp;'88101-daily-summary-by-site'!I$3,'AQS-88101'!$AC$2:$AC$2744&amp;'AQS-88101'!$E$2:$E$2744&amp;'AQS-88101'!$G$2:$G$2744,0))&lt;&gt;"",INDEX('AQS-88101'!$M$2:$M$2744,MATCH('88101-daily-summary-by-site'!$A1251&amp;'88101-daily-summary-by-site'!I$2&amp;'88101-daily-summary-by-site'!I$3,'AQS-88101'!$AC$2:$AC$2744&amp;'AQS-88101'!$E$2:$E$2744&amp;'AQS-88101'!$G$2:$G$2744,0)),""),"")</f>
        <v/>
      </c>
      <c r="L1251" s="107" t="str">
        <f t="shared" si="95"/>
        <v/>
      </c>
      <c r="M1251" s="42" t="str">
        <f t="shared" si="96"/>
        <v/>
      </c>
      <c r="N1251" s="42" t="str">
        <f t="shared" si="97"/>
        <v/>
      </c>
      <c r="O1251" s="108" t="str">
        <f t="shared" si="98"/>
        <v/>
      </c>
    </row>
    <row r="1252" spans="1:15" x14ac:dyDescent="0.25">
      <c r="A1252" s="79">
        <f t="shared" si="99"/>
        <v>39952</v>
      </c>
      <c r="B1252" s="107">
        <f t="array" ref="B1252">IFERROR(IF(INDEX('AQS-88101'!$M$2:$M$2744,MATCH('88101-daily-summary-by-site'!$A1252&amp;'88101-daily-summary-by-site'!B$2&amp;'88101-daily-summary-by-site'!B$3,'AQS-88101'!$AC$2:$AC$2744&amp;'AQS-88101'!$E$2:$E$2744&amp;'AQS-88101'!$G$2:$G$2744,0))&lt;&gt;"",INDEX('AQS-88101'!$M$2:$M$2744,MATCH('88101-daily-summary-by-site'!$A1252&amp;'88101-daily-summary-by-site'!B$2&amp;'88101-daily-summary-by-site'!B$3,'AQS-88101'!$AC$2:$AC$2744&amp;'AQS-88101'!$E$2:$E$2744&amp;'AQS-88101'!$G$2:$G$2744,0)),""),"")</f>
        <v>6.6</v>
      </c>
      <c r="C1252" s="42">
        <f t="array" ref="C1252">IFERROR(IF(INDEX('AQS-88101'!$M$2:$M$2744,MATCH('88101-daily-summary-by-site'!$A1252&amp;'88101-daily-summary-by-site'!C$2&amp;'88101-daily-summary-by-site'!C$3,'AQS-88101'!$AC$2:$AC$2744&amp;'AQS-88101'!$E$2:$E$2744&amp;'AQS-88101'!$G$2:$G$2744,0))&lt;&gt;"",INDEX('AQS-88101'!$M$2:$M$2744,MATCH('88101-daily-summary-by-site'!$A1252&amp;'88101-daily-summary-by-site'!C$2&amp;'88101-daily-summary-by-site'!C$3,'AQS-88101'!$AC$2:$AC$2744&amp;'AQS-88101'!$E$2:$E$2744&amp;'AQS-88101'!$G$2:$G$2744,0)),""),"")</f>
        <v>5.7</v>
      </c>
      <c r="D1252" s="42" t="str">
        <f t="array" ref="D1252">IFERROR(IF(INDEX('AQS-88101'!$M$2:$M$2744,MATCH('88101-daily-summary-by-site'!$A1252&amp;'88101-daily-summary-by-site'!D$2&amp;'88101-daily-summary-by-site'!D$3,'AQS-88101'!$AC$2:$AC$2744&amp;'AQS-88101'!$E$2:$E$2744&amp;'AQS-88101'!$G$2:$G$2744,0))&lt;&gt;"",INDEX('AQS-88101'!$M$2:$M$2744,MATCH('88101-daily-summary-by-site'!$A1252&amp;'88101-daily-summary-by-site'!D$2&amp;'88101-daily-summary-by-site'!D$3,'AQS-88101'!$AC$2:$AC$2744&amp;'AQS-88101'!$E$2:$E$2744&amp;'AQS-88101'!$G$2:$G$2744,0)),""),"")</f>
        <v/>
      </c>
      <c r="E1252" s="42" t="str">
        <f t="array" ref="E1252">IFERROR(IF(INDEX('AQS-88101'!$M$2:$M$2744,MATCH('88101-daily-summary-by-site'!$A1252&amp;'88101-daily-summary-by-site'!E$2&amp;'88101-daily-summary-by-site'!E$3,'AQS-88101'!$AC$2:$AC$2744&amp;'AQS-88101'!$E$2:$E$2744&amp;'AQS-88101'!$G$2:$G$2744,0))&lt;&gt;"",INDEX('AQS-88101'!$M$2:$M$2744,MATCH('88101-daily-summary-by-site'!$A1252&amp;'88101-daily-summary-by-site'!E$2&amp;'88101-daily-summary-by-site'!E$3,'AQS-88101'!$AC$2:$AC$2744&amp;'AQS-88101'!$E$2:$E$2744&amp;'AQS-88101'!$G$2:$G$2744,0)),""),"")</f>
        <v/>
      </c>
      <c r="F1252" s="42" t="str">
        <f t="array" ref="F1252">IFERROR(IF(INDEX('AQS-88101'!$M$2:$M$2744,MATCH('88101-daily-summary-by-site'!$A1252&amp;'88101-daily-summary-by-site'!F$2&amp;'88101-daily-summary-by-site'!F$3,'AQS-88101'!$AC$2:$AC$2744&amp;'AQS-88101'!$E$2:$E$2744&amp;'AQS-88101'!$G$2:$G$2744,0))&lt;&gt;"",INDEX('AQS-88101'!$M$2:$M$2744,MATCH('88101-daily-summary-by-site'!$A1252&amp;'88101-daily-summary-by-site'!F$2&amp;'88101-daily-summary-by-site'!F$3,'AQS-88101'!$AC$2:$AC$2744&amp;'AQS-88101'!$E$2:$E$2744&amp;'AQS-88101'!$G$2:$G$2744,0)),""),"")</f>
        <v/>
      </c>
      <c r="G1252" s="42" t="str">
        <f t="array" ref="G1252">IFERROR(IF(INDEX('AQS-88101'!$M$2:$M$2744,MATCH('88101-daily-summary-by-site'!$A1252&amp;'88101-daily-summary-by-site'!G$2&amp;'88101-daily-summary-by-site'!G$3,'AQS-88101'!$AC$2:$AC$2744&amp;'AQS-88101'!$E$2:$E$2744&amp;'AQS-88101'!$G$2:$G$2744,0))&lt;&gt;"",INDEX('AQS-88101'!$M$2:$M$2744,MATCH('88101-daily-summary-by-site'!$A1252&amp;'88101-daily-summary-by-site'!G$2&amp;'88101-daily-summary-by-site'!G$3,'AQS-88101'!$AC$2:$AC$2744&amp;'AQS-88101'!$E$2:$E$2744&amp;'AQS-88101'!$G$2:$G$2744,0)),""),"")</f>
        <v/>
      </c>
      <c r="H1252" s="42" t="str">
        <f t="array" ref="H1252">IFERROR(IF(INDEX('AQS-88101'!$M$2:$M$2744,MATCH('88101-daily-summary-by-site'!$A1252&amp;'88101-daily-summary-by-site'!H$2&amp;'88101-daily-summary-by-site'!H$3,'AQS-88101'!$AC$2:$AC$2744&amp;'AQS-88101'!$E$2:$E$2744&amp;'AQS-88101'!$G$2:$G$2744,0))&lt;&gt;"",INDEX('AQS-88101'!$M$2:$M$2744,MATCH('88101-daily-summary-by-site'!$A1252&amp;'88101-daily-summary-by-site'!H$2&amp;'88101-daily-summary-by-site'!H$3,'AQS-88101'!$AC$2:$AC$2744&amp;'AQS-88101'!$E$2:$E$2744&amp;'AQS-88101'!$G$2:$G$2744,0)),""),"")</f>
        <v/>
      </c>
      <c r="I1252" s="108" t="str">
        <f t="array" ref="I1252">IFERROR(IF(INDEX('AQS-88101'!$M$2:$M$2744,MATCH('88101-daily-summary-by-site'!$A1252&amp;'88101-daily-summary-by-site'!I$2&amp;'88101-daily-summary-by-site'!I$3,'AQS-88101'!$AC$2:$AC$2744&amp;'AQS-88101'!$E$2:$E$2744&amp;'AQS-88101'!$G$2:$G$2744,0))&lt;&gt;"",INDEX('AQS-88101'!$M$2:$M$2744,MATCH('88101-daily-summary-by-site'!$A1252&amp;'88101-daily-summary-by-site'!I$2&amp;'88101-daily-summary-by-site'!I$3,'AQS-88101'!$AC$2:$AC$2744&amp;'AQS-88101'!$E$2:$E$2744&amp;'AQS-88101'!$G$2:$G$2744,0)),""),"")</f>
        <v/>
      </c>
      <c r="L1252" s="107">
        <f t="shared" si="95"/>
        <v>6.6</v>
      </c>
      <c r="M1252" s="42" t="str">
        <f t="shared" si="96"/>
        <v/>
      </c>
      <c r="N1252" s="42" t="str">
        <f t="shared" si="97"/>
        <v/>
      </c>
      <c r="O1252" s="108" t="str">
        <f t="shared" si="98"/>
        <v/>
      </c>
    </row>
    <row r="1253" spans="1:15" x14ac:dyDescent="0.25">
      <c r="A1253" s="79">
        <f t="shared" si="99"/>
        <v>39953</v>
      </c>
      <c r="B1253" s="107" t="str">
        <f t="array" ref="B1253">IFERROR(IF(INDEX('AQS-88101'!$M$2:$M$2744,MATCH('88101-daily-summary-by-site'!$A1253&amp;'88101-daily-summary-by-site'!B$2&amp;'88101-daily-summary-by-site'!B$3,'AQS-88101'!$AC$2:$AC$2744&amp;'AQS-88101'!$E$2:$E$2744&amp;'AQS-88101'!$G$2:$G$2744,0))&lt;&gt;"",INDEX('AQS-88101'!$M$2:$M$2744,MATCH('88101-daily-summary-by-site'!$A1253&amp;'88101-daily-summary-by-site'!B$2&amp;'88101-daily-summary-by-site'!B$3,'AQS-88101'!$AC$2:$AC$2744&amp;'AQS-88101'!$E$2:$E$2744&amp;'AQS-88101'!$G$2:$G$2744,0)),""),"")</f>
        <v/>
      </c>
      <c r="C1253" s="42" t="str">
        <f t="array" ref="C1253">IFERROR(IF(INDEX('AQS-88101'!$M$2:$M$2744,MATCH('88101-daily-summary-by-site'!$A1253&amp;'88101-daily-summary-by-site'!C$2&amp;'88101-daily-summary-by-site'!C$3,'AQS-88101'!$AC$2:$AC$2744&amp;'AQS-88101'!$E$2:$E$2744&amp;'AQS-88101'!$G$2:$G$2744,0))&lt;&gt;"",INDEX('AQS-88101'!$M$2:$M$2744,MATCH('88101-daily-summary-by-site'!$A1253&amp;'88101-daily-summary-by-site'!C$2&amp;'88101-daily-summary-by-site'!C$3,'AQS-88101'!$AC$2:$AC$2744&amp;'AQS-88101'!$E$2:$E$2744&amp;'AQS-88101'!$G$2:$G$2744,0)),""),"")</f>
        <v/>
      </c>
      <c r="D1253" s="42" t="str">
        <f t="array" ref="D1253">IFERROR(IF(INDEX('AQS-88101'!$M$2:$M$2744,MATCH('88101-daily-summary-by-site'!$A1253&amp;'88101-daily-summary-by-site'!D$2&amp;'88101-daily-summary-by-site'!D$3,'AQS-88101'!$AC$2:$AC$2744&amp;'AQS-88101'!$E$2:$E$2744&amp;'AQS-88101'!$G$2:$G$2744,0))&lt;&gt;"",INDEX('AQS-88101'!$M$2:$M$2744,MATCH('88101-daily-summary-by-site'!$A1253&amp;'88101-daily-summary-by-site'!D$2&amp;'88101-daily-summary-by-site'!D$3,'AQS-88101'!$AC$2:$AC$2744&amp;'AQS-88101'!$E$2:$E$2744&amp;'AQS-88101'!$G$2:$G$2744,0)),""),"")</f>
        <v/>
      </c>
      <c r="E1253" s="42" t="str">
        <f t="array" ref="E1253">IFERROR(IF(INDEX('AQS-88101'!$M$2:$M$2744,MATCH('88101-daily-summary-by-site'!$A1253&amp;'88101-daily-summary-by-site'!E$2&amp;'88101-daily-summary-by-site'!E$3,'AQS-88101'!$AC$2:$AC$2744&amp;'AQS-88101'!$E$2:$E$2744&amp;'AQS-88101'!$G$2:$G$2744,0))&lt;&gt;"",INDEX('AQS-88101'!$M$2:$M$2744,MATCH('88101-daily-summary-by-site'!$A1253&amp;'88101-daily-summary-by-site'!E$2&amp;'88101-daily-summary-by-site'!E$3,'AQS-88101'!$AC$2:$AC$2744&amp;'AQS-88101'!$E$2:$E$2744&amp;'AQS-88101'!$G$2:$G$2744,0)),""),"")</f>
        <v/>
      </c>
      <c r="F1253" s="42" t="str">
        <f t="array" ref="F1253">IFERROR(IF(INDEX('AQS-88101'!$M$2:$M$2744,MATCH('88101-daily-summary-by-site'!$A1253&amp;'88101-daily-summary-by-site'!F$2&amp;'88101-daily-summary-by-site'!F$3,'AQS-88101'!$AC$2:$AC$2744&amp;'AQS-88101'!$E$2:$E$2744&amp;'AQS-88101'!$G$2:$G$2744,0))&lt;&gt;"",INDEX('AQS-88101'!$M$2:$M$2744,MATCH('88101-daily-summary-by-site'!$A1253&amp;'88101-daily-summary-by-site'!F$2&amp;'88101-daily-summary-by-site'!F$3,'AQS-88101'!$AC$2:$AC$2744&amp;'AQS-88101'!$E$2:$E$2744&amp;'AQS-88101'!$G$2:$G$2744,0)),""),"")</f>
        <v/>
      </c>
      <c r="G1253" s="42" t="str">
        <f t="array" ref="G1253">IFERROR(IF(INDEX('AQS-88101'!$M$2:$M$2744,MATCH('88101-daily-summary-by-site'!$A1253&amp;'88101-daily-summary-by-site'!G$2&amp;'88101-daily-summary-by-site'!G$3,'AQS-88101'!$AC$2:$AC$2744&amp;'AQS-88101'!$E$2:$E$2744&amp;'AQS-88101'!$G$2:$G$2744,0))&lt;&gt;"",INDEX('AQS-88101'!$M$2:$M$2744,MATCH('88101-daily-summary-by-site'!$A1253&amp;'88101-daily-summary-by-site'!G$2&amp;'88101-daily-summary-by-site'!G$3,'AQS-88101'!$AC$2:$AC$2744&amp;'AQS-88101'!$E$2:$E$2744&amp;'AQS-88101'!$G$2:$G$2744,0)),""),"")</f>
        <v/>
      </c>
      <c r="H1253" s="42" t="str">
        <f t="array" ref="H1253">IFERROR(IF(INDEX('AQS-88101'!$M$2:$M$2744,MATCH('88101-daily-summary-by-site'!$A1253&amp;'88101-daily-summary-by-site'!H$2&amp;'88101-daily-summary-by-site'!H$3,'AQS-88101'!$AC$2:$AC$2744&amp;'AQS-88101'!$E$2:$E$2744&amp;'AQS-88101'!$G$2:$G$2744,0))&lt;&gt;"",INDEX('AQS-88101'!$M$2:$M$2744,MATCH('88101-daily-summary-by-site'!$A1253&amp;'88101-daily-summary-by-site'!H$2&amp;'88101-daily-summary-by-site'!H$3,'AQS-88101'!$AC$2:$AC$2744&amp;'AQS-88101'!$E$2:$E$2744&amp;'AQS-88101'!$G$2:$G$2744,0)),""),"")</f>
        <v/>
      </c>
      <c r="I1253" s="108" t="str">
        <f t="array" ref="I1253">IFERROR(IF(INDEX('AQS-88101'!$M$2:$M$2744,MATCH('88101-daily-summary-by-site'!$A1253&amp;'88101-daily-summary-by-site'!I$2&amp;'88101-daily-summary-by-site'!I$3,'AQS-88101'!$AC$2:$AC$2744&amp;'AQS-88101'!$E$2:$E$2744&amp;'AQS-88101'!$G$2:$G$2744,0))&lt;&gt;"",INDEX('AQS-88101'!$M$2:$M$2744,MATCH('88101-daily-summary-by-site'!$A1253&amp;'88101-daily-summary-by-site'!I$2&amp;'88101-daily-summary-by-site'!I$3,'AQS-88101'!$AC$2:$AC$2744&amp;'AQS-88101'!$E$2:$E$2744&amp;'AQS-88101'!$G$2:$G$2744,0)),""),"")</f>
        <v/>
      </c>
      <c r="L1253" s="107" t="str">
        <f t="shared" si="95"/>
        <v/>
      </c>
      <c r="M1253" s="42" t="str">
        <f t="shared" si="96"/>
        <v/>
      </c>
      <c r="N1253" s="42" t="str">
        <f t="shared" si="97"/>
        <v/>
      </c>
      <c r="O1253" s="108" t="str">
        <f t="shared" si="98"/>
        <v/>
      </c>
    </row>
    <row r="1254" spans="1:15" x14ac:dyDescent="0.25">
      <c r="A1254" s="79">
        <f t="shared" si="99"/>
        <v>39954</v>
      </c>
      <c r="B1254" s="107" t="str">
        <f t="array" ref="B1254">IFERROR(IF(INDEX('AQS-88101'!$M$2:$M$2744,MATCH('88101-daily-summary-by-site'!$A1254&amp;'88101-daily-summary-by-site'!B$2&amp;'88101-daily-summary-by-site'!B$3,'AQS-88101'!$AC$2:$AC$2744&amp;'AQS-88101'!$E$2:$E$2744&amp;'AQS-88101'!$G$2:$G$2744,0))&lt;&gt;"",INDEX('AQS-88101'!$M$2:$M$2744,MATCH('88101-daily-summary-by-site'!$A1254&amp;'88101-daily-summary-by-site'!B$2&amp;'88101-daily-summary-by-site'!B$3,'AQS-88101'!$AC$2:$AC$2744&amp;'AQS-88101'!$E$2:$E$2744&amp;'AQS-88101'!$G$2:$G$2744,0)),""),"")</f>
        <v/>
      </c>
      <c r="C1254" s="42" t="str">
        <f t="array" ref="C1254">IFERROR(IF(INDEX('AQS-88101'!$M$2:$M$2744,MATCH('88101-daily-summary-by-site'!$A1254&amp;'88101-daily-summary-by-site'!C$2&amp;'88101-daily-summary-by-site'!C$3,'AQS-88101'!$AC$2:$AC$2744&amp;'AQS-88101'!$E$2:$E$2744&amp;'AQS-88101'!$G$2:$G$2744,0))&lt;&gt;"",INDEX('AQS-88101'!$M$2:$M$2744,MATCH('88101-daily-summary-by-site'!$A1254&amp;'88101-daily-summary-by-site'!C$2&amp;'88101-daily-summary-by-site'!C$3,'AQS-88101'!$AC$2:$AC$2744&amp;'AQS-88101'!$E$2:$E$2744&amp;'AQS-88101'!$G$2:$G$2744,0)),""),"")</f>
        <v/>
      </c>
      <c r="D1254" s="42" t="str">
        <f t="array" ref="D1254">IFERROR(IF(INDEX('AQS-88101'!$M$2:$M$2744,MATCH('88101-daily-summary-by-site'!$A1254&amp;'88101-daily-summary-by-site'!D$2&amp;'88101-daily-summary-by-site'!D$3,'AQS-88101'!$AC$2:$AC$2744&amp;'AQS-88101'!$E$2:$E$2744&amp;'AQS-88101'!$G$2:$G$2744,0))&lt;&gt;"",INDEX('AQS-88101'!$M$2:$M$2744,MATCH('88101-daily-summary-by-site'!$A1254&amp;'88101-daily-summary-by-site'!D$2&amp;'88101-daily-summary-by-site'!D$3,'AQS-88101'!$AC$2:$AC$2744&amp;'AQS-88101'!$E$2:$E$2744&amp;'AQS-88101'!$G$2:$G$2744,0)),""),"")</f>
        <v/>
      </c>
      <c r="E1254" s="42" t="str">
        <f t="array" ref="E1254">IFERROR(IF(INDEX('AQS-88101'!$M$2:$M$2744,MATCH('88101-daily-summary-by-site'!$A1254&amp;'88101-daily-summary-by-site'!E$2&amp;'88101-daily-summary-by-site'!E$3,'AQS-88101'!$AC$2:$AC$2744&amp;'AQS-88101'!$E$2:$E$2744&amp;'AQS-88101'!$G$2:$G$2744,0))&lt;&gt;"",INDEX('AQS-88101'!$M$2:$M$2744,MATCH('88101-daily-summary-by-site'!$A1254&amp;'88101-daily-summary-by-site'!E$2&amp;'88101-daily-summary-by-site'!E$3,'AQS-88101'!$AC$2:$AC$2744&amp;'AQS-88101'!$E$2:$E$2744&amp;'AQS-88101'!$G$2:$G$2744,0)),""),"")</f>
        <v/>
      </c>
      <c r="F1254" s="42" t="str">
        <f t="array" ref="F1254">IFERROR(IF(INDEX('AQS-88101'!$M$2:$M$2744,MATCH('88101-daily-summary-by-site'!$A1254&amp;'88101-daily-summary-by-site'!F$2&amp;'88101-daily-summary-by-site'!F$3,'AQS-88101'!$AC$2:$AC$2744&amp;'AQS-88101'!$E$2:$E$2744&amp;'AQS-88101'!$G$2:$G$2744,0))&lt;&gt;"",INDEX('AQS-88101'!$M$2:$M$2744,MATCH('88101-daily-summary-by-site'!$A1254&amp;'88101-daily-summary-by-site'!F$2&amp;'88101-daily-summary-by-site'!F$3,'AQS-88101'!$AC$2:$AC$2744&amp;'AQS-88101'!$E$2:$E$2744&amp;'AQS-88101'!$G$2:$G$2744,0)),""),"")</f>
        <v/>
      </c>
      <c r="G1254" s="42" t="str">
        <f t="array" ref="G1254">IFERROR(IF(INDEX('AQS-88101'!$M$2:$M$2744,MATCH('88101-daily-summary-by-site'!$A1254&amp;'88101-daily-summary-by-site'!G$2&amp;'88101-daily-summary-by-site'!G$3,'AQS-88101'!$AC$2:$AC$2744&amp;'AQS-88101'!$E$2:$E$2744&amp;'AQS-88101'!$G$2:$G$2744,0))&lt;&gt;"",INDEX('AQS-88101'!$M$2:$M$2744,MATCH('88101-daily-summary-by-site'!$A1254&amp;'88101-daily-summary-by-site'!G$2&amp;'88101-daily-summary-by-site'!G$3,'AQS-88101'!$AC$2:$AC$2744&amp;'AQS-88101'!$E$2:$E$2744&amp;'AQS-88101'!$G$2:$G$2744,0)),""),"")</f>
        <v/>
      </c>
      <c r="H1254" s="42" t="str">
        <f t="array" ref="H1254">IFERROR(IF(INDEX('AQS-88101'!$M$2:$M$2744,MATCH('88101-daily-summary-by-site'!$A1254&amp;'88101-daily-summary-by-site'!H$2&amp;'88101-daily-summary-by-site'!H$3,'AQS-88101'!$AC$2:$AC$2744&amp;'AQS-88101'!$E$2:$E$2744&amp;'AQS-88101'!$G$2:$G$2744,0))&lt;&gt;"",INDEX('AQS-88101'!$M$2:$M$2744,MATCH('88101-daily-summary-by-site'!$A1254&amp;'88101-daily-summary-by-site'!H$2&amp;'88101-daily-summary-by-site'!H$3,'AQS-88101'!$AC$2:$AC$2744&amp;'AQS-88101'!$E$2:$E$2744&amp;'AQS-88101'!$G$2:$G$2744,0)),""),"")</f>
        <v/>
      </c>
      <c r="I1254" s="108" t="str">
        <f t="array" ref="I1254">IFERROR(IF(INDEX('AQS-88101'!$M$2:$M$2744,MATCH('88101-daily-summary-by-site'!$A1254&amp;'88101-daily-summary-by-site'!I$2&amp;'88101-daily-summary-by-site'!I$3,'AQS-88101'!$AC$2:$AC$2744&amp;'AQS-88101'!$E$2:$E$2744&amp;'AQS-88101'!$G$2:$G$2744,0))&lt;&gt;"",INDEX('AQS-88101'!$M$2:$M$2744,MATCH('88101-daily-summary-by-site'!$A1254&amp;'88101-daily-summary-by-site'!I$2&amp;'88101-daily-summary-by-site'!I$3,'AQS-88101'!$AC$2:$AC$2744&amp;'AQS-88101'!$E$2:$E$2744&amp;'AQS-88101'!$G$2:$G$2744,0)),""),"")</f>
        <v/>
      </c>
      <c r="L1254" s="107" t="str">
        <f t="shared" si="95"/>
        <v/>
      </c>
      <c r="M1254" s="42" t="str">
        <f t="shared" si="96"/>
        <v/>
      </c>
      <c r="N1254" s="42" t="str">
        <f t="shared" si="97"/>
        <v/>
      </c>
      <c r="O1254" s="108" t="str">
        <f t="shared" si="98"/>
        <v/>
      </c>
    </row>
    <row r="1255" spans="1:15" x14ac:dyDescent="0.25">
      <c r="A1255" s="79">
        <f t="shared" si="99"/>
        <v>39955</v>
      </c>
      <c r="B1255" s="107">
        <f t="array" ref="B1255">IFERROR(IF(INDEX('AQS-88101'!$M$2:$M$2744,MATCH('88101-daily-summary-by-site'!$A1255&amp;'88101-daily-summary-by-site'!B$2&amp;'88101-daily-summary-by-site'!B$3,'AQS-88101'!$AC$2:$AC$2744&amp;'AQS-88101'!$E$2:$E$2744&amp;'AQS-88101'!$G$2:$G$2744,0))&lt;&gt;"",INDEX('AQS-88101'!$M$2:$M$2744,MATCH('88101-daily-summary-by-site'!$A1255&amp;'88101-daily-summary-by-site'!B$2&amp;'88101-daily-summary-by-site'!B$3,'AQS-88101'!$AC$2:$AC$2744&amp;'AQS-88101'!$E$2:$E$2744&amp;'AQS-88101'!$G$2:$G$2744,0)),""),"")</f>
        <v>6.6</v>
      </c>
      <c r="C1255" s="42" t="str">
        <f t="array" ref="C1255">IFERROR(IF(INDEX('AQS-88101'!$M$2:$M$2744,MATCH('88101-daily-summary-by-site'!$A1255&amp;'88101-daily-summary-by-site'!C$2&amp;'88101-daily-summary-by-site'!C$3,'AQS-88101'!$AC$2:$AC$2744&amp;'AQS-88101'!$E$2:$E$2744&amp;'AQS-88101'!$G$2:$G$2744,0))&lt;&gt;"",INDEX('AQS-88101'!$M$2:$M$2744,MATCH('88101-daily-summary-by-site'!$A1255&amp;'88101-daily-summary-by-site'!C$2&amp;'88101-daily-summary-by-site'!C$3,'AQS-88101'!$AC$2:$AC$2744&amp;'AQS-88101'!$E$2:$E$2744&amp;'AQS-88101'!$G$2:$G$2744,0)),""),"")</f>
        <v/>
      </c>
      <c r="D1255" s="42" t="str">
        <f t="array" ref="D1255">IFERROR(IF(INDEX('AQS-88101'!$M$2:$M$2744,MATCH('88101-daily-summary-by-site'!$A1255&amp;'88101-daily-summary-by-site'!D$2&amp;'88101-daily-summary-by-site'!D$3,'AQS-88101'!$AC$2:$AC$2744&amp;'AQS-88101'!$E$2:$E$2744&amp;'AQS-88101'!$G$2:$G$2744,0))&lt;&gt;"",INDEX('AQS-88101'!$M$2:$M$2744,MATCH('88101-daily-summary-by-site'!$A1255&amp;'88101-daily-summary-by-site'!D$2&amp;'88101-daily-summary-by-site'!D$3,'AQS-88101'!$AC$2:$AC$2744&amp;'AQS-88101'!$E$2:$E$2744&amp;'AQS-88101'!$G$2:$G$2744,0)),""),"")</f>
        <v/>
      </c>
      <c r="E1255" s="42" t="str">
        <f t="array" ref="E1255">IFERROR(IF(INDEX('AQS-88101'!$M$2:$M$2744,MATCH('88101-daily-summary-by-site'!$A1255&amp;'88101-daily-summary-by-site'!E$2&amp;'88101-daily-summary-by-site'!E$3,'AQS-88101'!$AC$2:$AC$2744&amp;'AQS-88101'!$E$2:$E$2744&amp;'AQS-88101'!$G$2:$G$2744,0))&lt;&gt;"",INDEX('AQS-88101'!$M$2:$M$2744,MATCH('88101-daily-summary-by-site'!$A1255&amp;'88101-daily-summary-by-site'!E$2&amp;'88101-daily-summary-by-site'!E$3,'AQS-88101'!$AC$2:$AC$2744&amp;'AQS-88101'!$E$2:$E$2744&amp;'AQS-88101'!$G$2:$G$2744,0)),""),"")</f>
        <v/>
      </c>
      <c r="F1255" s="42" t="str">
        <f t="array" ref="F1255">IFERROR(IF(INDEX('AQS-88101'!$M$2:$M$2744,MATCH('88101-daily-summary-by-site'!$A1255&amp;'88101-daily-summary-by-site'!F$2&amp;'88101-daily-summary-by-site'!F$3,'AQS-88101'!$AC$2:$AC$2744&amp;'AQS-88101'!$E$2:$E$2744&amp;'AQS-88101'!$G$2:$G$2744,0))&lt;&gt;"",INDEX('AQS-88101'!$M$2:$M$2744,MATCH('88101-daily-summary-by-site'!$A1255&amp;'88101-daily-summary-by-site'!F$2&amp;'88101-daily-summary-by-site'!F$3,'AQS-88101'!$AC$2:$AC$2744&amp;'AQS-88101'!$E$2:$E$2744&amp;'AQS-88101'!$G$2:$G$2744,0)),""),"")</f>
        <v/>
      </c>
      <c r="G1255" s="42" t="str">
        <f t="array" ref="G1255">IFERROR(IF(INDEX('AQS-88101'!$M$2:$M$2744,MATCH('88101-daily-summary-by-site'!$A1255&amp;'88101-daily-summary-by-site'!G$2&amp;'88101-daily-summary-by-site'!G$3,'AQS-88101'!$AC$2:$AC$2744&amp;'AQS-88101'!$E$2:$E$2744&amp;'AQS-88101'!$G$2:$G$2744,0))&lt;&gt;"",INDEX('AQS-88101'!$M$2:$M$2744,MATCH('88101-daily-summary-by-site'!$A1255&amp;'88101-daily-summary-by-site'!G$2&amp;'88101-daily-summary-by-site'!G$3,'AQS-88101'!$AC$2:$AC$2744&amp;'AQS-88101'!$E$2:$E$2744&amp;'AQS-88101'!$G$2:$G$2744,0)),""),"")</f>
        <v/>
      </c>
      <c r="H1255" s="42" t="str">
        <f t="array" ref="H1255">IFERROR(IF(INDEX('AQS-88101'!$M$2:$M$2744,MATCH('88101-daily-summary-by-site'!$A1255&amp;'88101-daily-summary-by-site'!H$2&amp;'88101-daily-summary-by-site'!H$3,'AQS-88101'!$AC$2:$AC$2744&amp;'AQS-88101'!$E$2:$E$2744&amp;'AQS-88101'!$G$2:$G$2744,0))&lt;&gt;"",INDEX('AQS-88101'!$M$2:$M$2744,MATCH('88101-daily-summary-by-site'!$A1255&amp;'88101-daily-summary-by-site'!H$2&amp;'88101-daily-summary-by-site'!H$3,'AQS-88101'!$AC$2:$AC$2744&amp;'AQS-88101'!$E$2:$E$2744&amp;'AQS-88101'!$G$2:$G$2744,0)),""),"")</f>
        <v/>
      </c>
      <c r="I1255" s="108" t="str">
        <f t="array" ref="I1255">IFERROR(IF(INDEX('AQS-88101'!$M$2:$M$2744,MATCH('88101-daily-summary-by-site'!$A1255&amp;'88101-daily-summary-by-site'!I$2&amp;'88101-daily-summary-by-site'!I$3,'AQS-88101'!$AC$2:$AC$2744&amp;'AQS-88101'!$E$2:$E$2744&amp;'AQS-88101'!$G$2:$G$2744,0))&lt;&gt;"",INDEX('AQS-88101'!$M$2:$M$2744,MATCH('88101-daily-summary-by-site'!$A1255&amp;'88101-daily-summary-by-site'!I$2&amp;'88101-daily-summary-by-site'!I$3,'AQS-88101'!$AC$2:$AC$2744&amp;'AQS-88101'!$E$2:$E$2744&amp;'AQS-88101'!$G$2:$G$2744,0)),""),"")</f>
        <v/>
      </c>
      <c r="L1255" s="107">
        <f t="shared" si="95"/>
        <v>6.6</v>
      </c>
      <c r="M1255" s="42" t="str">
        <f t="shared" si="96"/>
        <v/>
      </c>
      <c r="N1255" s="42" t="str">
        <f t="shared" si="97"/>
        <v/>
      </c>
      <c r="O1255" s="108" t="str">
        <f t="shared" si="98"/>
        <v/>
      </c>
    </row>
    <row r="1256" spans="1:15" x14ac:dyDescent="0.25">
      <c r="A1256" s="79">
        <f t="shared" si="99"/>
        <v>39956</v>
      </c>
      <c r="B1256" s="107" t="str">
        <f t="array" ref="B1256">IFERROR(IF(INDEX('AQS-88101'!$M$2:$M$2744,MATCH('88101-daily-summary-by-site'!$A1256&amp;'88101-daily-summary-by-site'!B$2&amp;'88101-daily-summary-by-site'!B$3,'AQS-88101'!$AC$2:$AC$2744&amp;'AQS-88101'!$E$2:$E$2744&amp;'AQS-88101'!$G$2:$G$2744,0))&lt;&gt;"",INDEX('AQS-88101'!$M$2:$M$2744,MATCH('88101-daily-summary-by-site'!$A1256&amp;'88101-daily-summary-by-site'!B$2&amp;'88101-daily-summary-by-site'!B$3,'AQS-88101'!$AC$2:$AC$2744&amp;'AQS-88101'!$E$2:$E$2744&amp;'AQS-88101'!$G$2:$G$2744,0)),""),"")</f>
        <v/>
      </c>
      <c r="C1256" s="42" t="str">
        <f t="array" ref="C1256">IFERROR(IF(INDEX('AQS-88101'!$M$2:$M$2744,MATCH('88101-daily-summary-by-site'!$A1256&amp;'88101-daily-summary-by-site'!C$2&amp;'88101-daily-summary-by-site'!C$3,'AQS-88101'!$AC$2:$AC$2744&amp;'AQS-88101'!$E$2:$E$2744&amp;'AQS-88101'!$G$2:$G$2744,0))&lt;&gt;"",INDEX('AQS-88101'!$M$2:$M$2744,MATCH('88101-daily-summary-by-site'!$A1256&amp;'88101-daily-summary-by-site'!C$2&amp;'88101-daily-summary-by-site'!C$3,'AQS-88101'!$AC$2:$AC$2744&amp;'AQS-88101'!$E$2:$E$2744&amp;'AQS-88101'!$G$2:$G$2744,0)),""),"")</f>
        <v/>
      </c>
      <c r="D1256" s="42" t="str">
        <f t="array" ref="D1256">IFERROR(IF(INDEX('AQS-88101'!$M$2:$M$2744,MATCH('88101-daily-summary-by-site'!$A1256&amp;'88101-daily-summary-by-site'!D$2&amp;'88101-daily-summary-by-site'!D$3,'AQS-88101'!$AC$2:$AC$2744&amp;'AQS-88101'!$E$2:$E$2744&amp;'AQS-88101'!$G$2:$G$2744,0))&lt;&gt;"",INDEX('AQS-88101'!$M$2:$M$2744,MATCH('88101-daily-summary-by-site'!$A1256&amp;'88101-daily-summary-by-site'!D$2&amp;'88101-daily-summary-by-site'!D$3,'AQS-88101'!$AC$2:$AC$2744&amp;'AQS-88101'!$E$2:$E$2744&amp;'AQS-88101'!$G$2:$G$2744,0)),""),"")</f>
        <v/>
      </c>
      <c r="E1256" s="42" t="str">
        <f t="array" ref="E1256">IFERROR(IF(INDEX('AQS-88101'!$M$2:$M$2744,MATCH('88101-daily-summary-by-site'!$A1256&amp;'88101-daily-summary-by-site'!E$2&amp;'88101-daily-summary-by-site'!E$3,'AQS-88101'!$AC$2:$AC$2744&amp;'AQS-88101'!$E$2:$E$2744&amp;'AQS-88101'!$G$2:$G$2744,0))&lt;&gt;"",INDEX('AQS-88101'!$M$2:$M$2744,MATCH('88101-daily-summary-by-site'!$A1256&amp;'88101-daily-summary-by-site'!E$2&amp;'88101-daily-summary-by-site'!E$3,'AQS-88101'!$AC$2:$AC$2744&amp;'AQS-88101'!$E$2:$E$2744&amp;'AQS-88101'!$G$2:$G$2744,0)),""),"")</f>
        <v/>
      </c>
      <c r="F1256" s="42" t="str">
        <f t="array" ref="F1256">IFERROR(IF(INDEX('AQS-88101'!$M$2:$M$2744,MATCH('88101-daily-summary-by-site'!$A1256&amp;'88101-daily-summary-by-site'!F$2&amp;'88101-daily-summary-by-site'!F$3,'AQS-88101'!$AC$2:$AC$2744&amp;'AQS-88101'!$E$2:$E$2744&amp;'AQS-88101'!$G$2:$G$2744,0))&lt;&gt;"",INDEX('AQS-88101'!$M$2:$M$2744,MATCH('88101-daily-summary-by-site'!$A1256&amp;'88101-daily-summary-by-site'!F$2&amp;'88101-daily-summary-by-site'!F$3,'AQS-88101'!$AC$2:$AC$2744&amp;'AQS-88101'!$E$2:$E$2744&amp;'AQS-88101'!$G$2:$G$2744,0)),""),"")</f>
        <v/>
      </c>
      <c r="G1256" s="42" t="str">
        <f t="array" ref="G1256">IFERROR(IF(INDEX('AQS-88101'!$M$2:$M$2744,MATCH('88101-daily-summary-by-site'!$A1256&amp;'88101-daily-summary-by-site'!G$2&amp;'88101-daily-summary-by-site'!G$3,'AQS-88101'!$AC$2:$AC$2744&amp;'AQS-88101'!$E$2:$E$2744&amp;'AQS-88101'!$G$2:$G$2744,0))&lt;&gt;"",INDEX('AQS-88101'!$M$2:$M$2744,MATCH('88101-daily-summary-by-site'!$A1256&amp;'88101-daily-summary-by-site'!G$2&amp;'88101-daily-summary-by-site'!G$3,'AQS-88101'!$AC$2:$AC$2744&amp;'AQS-88101'!$E$2:$E$2744&amp;'AQS-88101'!$G$2:$G$2744,0)),""),"")</f>
        <v/>
      </c>
      <c r="H1256" s="42" t="str">
        <f t="array" ref="H1256">IFERROR(IF(INDEX('AQS-88101'!$M$2:$M$2744,MATCH('88101-daily-summary-by-site'!$A1256&amp;'88101-daily-summary-by-site'!H$2&amp;'88101-daily-summary-by-site'!H$3,'AQS-88101'!$AC$2:$AC$2744&amp;'AQS-88101'!$E$2:$E$2744&amp;'AQS-88101'!$G$2:$G$2744,0))&lt;&gt;"",INDEX('AQS-88101'!$M$2:$M$2744,MATCH('88101-daily-summary-by-site'!$A1256&amp;'88101-daily-summary-by-site'!H$2&amp;'88101-daily-summary-by-site'!H$3,'AQS-88101'!$AC$2:$AC$2744&amp;'AQS-88101'!$E$2:$E$2744&amp;'AQS-88101'!$G$2:$G$2744,0)),""),"")</f>
        <v/>
      </c>
      <c r="I1256" s="108" t="str">
        <f t="array" ref="I1256">IFERROR(IF(INDEX('AQS-88101'!$M$2:$M$2744,MATCH('88101-daily-summary-by-site'!$A1256&amp;'88101-daily-summary-by-site'!I$2&amp;'88101-daily-summary-by-site'!I$3,'AQS-88101'!$AC$2:$AC$2744&amp;'AQS-88101'!$E$2:$E$2744&amp;'AQS-88101'!$G$2:$G$2744,0))&lt;&gt;"",INDEX('AQS-88101'!$M$2:$M$2744,MATCH('88101-daily-summary-by-site'!$A1256&amp;'88101-daily-summary-by-site'!I$2&amp;'88101-daily-summary-by-site'!I$3,'AQS-88101'!$AC$2:$AC$2744&amp;'AQS-88101'!$E$2:$E$2744&amp;'AQS-88101'!$G$2:$G$2744,0)),""),"")</f>
        <v/>
      </c>
      <c r="L1256" s="107" t="str">
        <f t="shared" si="95"/>
        <v/>
      </c>
      <c r="M1256" s="42" t="str">
        <f t="shared" si="96"/>
        <v/>
      </c>
      <c r="N1256" s="42" t="str">
        <f t="shared" si="97"/>
        <v/>
      </c>
      <c r="O1256" s="108" t="str">
        <f t="shared" si="98"/>
        <v/>
      </c>
    </row>
    <row r="1257" spans="1:15" x14ac:dyDescent="0.25">
      <c r="A1257" s="79">
        <f t="shared" si="99"/>
        <v>39957</v>
      </c>
      <c r="B1257" s="107" t="str">
        <f t="array" ref="B1257">IFERROR(IF(INDEX('AQS-88101'!$M$2:$M$2744,MATCH('88101-daily-summary-by-site'!$A1257&amp;'88101-daily-summary-by-site'!B$2&amp;'88101-daily-summary-by-site'!B$3,'AQS-88101'!$AC$2:$AC$2744&amp;'AQS-88101'!$E$2:$E$2744&amp;'AQS-88101'!$G$2:$G$2744,0))&lt;&gt;"",INDEX('AQS-88101'!$M$2:$M$2744,MATCH('88101-daily-summary-by-site'!$A1257&amp;'88101-daily-summary-by-site'!B$2&amp;'88101-daily-summary-by-site'!B$3,'AQS-88101'!$AC$2:$AC$2744&amp;'AQS-88101'!$E$2:$E$2744&amp;'AQS-88101'!$G$2:$G$2744,0)),""),"")</f>
        <v/>
      </c>
      <c r="C1257" s="42" t="str">
        <f t="array" ref="C1257">IFERROR(IF(INDEX('AQS-88101'!$M$2:$M$2744,MATCH('88101-daily-summary-by-site'!$A1257&amp;'88101-daily-summary-by-site'!C$2&amp;'88101-daily-summary-by-site'!C$3,'AQS-88101'!$AC$2:$AC$2744&amp;'AQS-88101'!$E$2:$E$2744&amp;'AQS-88101'!$G$2:$G$2744,0))&lt;&gt;"",INDEX('AQS-88101'!$M$2:$M$2744,MATCH('88101-daily-summary-by-site'!$A1257&amp;'88101-daily-summary-by-site'!C$2&amp;'88101-daily-summary-by-site'!C$3,'AQS-88101'!$AC$2:$AC$2744&amp;'AQS-88101'!$E$2:$E$2744&amp;'AQS-88101'!$G$2:$G$2744,0)),""),"")</f>
        <v/>
      </c>
      <c r="D1257" s="42" t="str">
        <f t="array" ref="D1257">IFERROR(IF(INDEX('AQS-88101'!$M$2:$M$2744,MATCH('88101-daily-summary-by-site'!$A1257&amp;'88101-daily-summary-by-site'!D$2&amp;'88101-daily-summary-by-site'!D$3,'AQS-88101'!$AC$2:$AC$2744&amp;'AQS-88101'!$E$2:$E$2744&amp;'AQS-88101'!$G$2:$G$2744,0))&lt;&gt;"",INDEX('AQS-88101'!$M$2:$M$2744,MATCH('88101-daily-summary-by-site'!$A1257&amp;'88101-daily-summary-by-site'!D$2&amp;'88101-daily-summary-by-site'!D$3,'AQS-88101'!$AC$2:$AC$2744&amp;'AQS-88101'!$E$2:$E$2744&amp;'AQS-88101'!$G$2:$G$2744,0)),""),"")</f>
        <v/>
      </c>
      <c r="E1257" s="42" t="str">
        <f t="array" ref="E1257">IFERROR(IF(INDEX('AQS-88101'!$M$2:$M$2744,MATCH('88101-daily-summary-by-site'!$A1257&amp;'88101-daily-summary-by-site'!E$2&amp;'88101-daily-summary-by-site'!E$3,'AQS-88101'!$AC$2:$AC$2744&amp;'AQS-88101'!$E$2:$E$2744&amp;'AQS-88101'!$G$2:$G$2744,0))&lt;&gt;"",INDEX('AQS-88101'!$M$2:$M$2744,MATCH('88101-daily-summary-by-site'!$A1257&amp;'88101-daily-summary-by-site'!E$2&amp;'88101-daily-summary-by-site'!E$3,'AQS-88101'!$AC$2:$AC$2744&amp;'AQS-88101'!$E$2:$E$2744&amp;'AQS-88101'!$G$2:$G$2744,0)),""),"")</f>
        <v/>
      </c>
      <c r="F1257" s="42" t="str">
        <f t="array" ref="F1257">IFERROR(IF(INDEX('AQS-88101'!$M$2:$M$2744,MATCH('88101-daily-summary-by-site'!$A1257&amp;'88101-daily-summary-by-site'!F$2&amp;'88101-daily-summary-by-site'!F$3,'AQS-88101'!$AC$2:$AC$2744&amp;'AQS-88101'!$E$2:$E$2744&amp;'AQS-88101'!$G$2:$G$2744,0))&lt;&gt;"",INDEX('AQS-88101'!$M$2:$M$2744,MATCH('88101-daily-summary-by-site'!$A1257&amp;'88101-daily-summary-by-site'!F$2&amp;'88101-daily-summary-by-site'!F$3,'AQS-88101'!$AC$2:$AC$2744&amp;'AQS-88101'!$E$2:$E$2744&amp;'AQS-88101'!$G$2:$G$2744,0)),""),"")</f>
        <v/>
      </c>
      <c r="G1257" s="42" t="str">
        <f t="array" ref="G1257">IFERROR(IF(INDEX('AQS-88101'!$M$2:$M$2744,MATCH('88101-daily-summary-by-site'!$A1257&amp;'88101-daily-summary-by-site'!G$2&amp;'88101-daily-summary-by-site'!G$3,'AQS-88101'!$AC$2:$AC$2744&amp;'AQS-88101'!$E$2:$E$2744&amp;'AQS-88101'!$G$2:$G$2744,0))&lt;&gt;"",INDEX('AQS-88101'!$M$2:$M$2744,MATCH('88101-daily-summary-by-site'!$A1257&amp;'88101-daily-summary-by-site'!G$2&amp;'88101-daily-summary-by-site'!G$3,'AQS-88101'!$AC$2:$AC$2744&amp;'AQS-88101'!$E$2:$E$2744&amp;'AQS-88101'!$G$2:$G$2744,0)),""),"")</f>
        <v/>
      </c>
      <c r="H1257" s="42" t="str">
        <f t="array" ref="H1257">IFERROR(IF(INDEX('AQS-88101'!$M$2:$M$2744,MATCH('88101-daily-summary-by-site'!$A1257&amp;'88101-daily-summary-by-site'!H$2&amp;'88101-daily-summary-by-site'!H$3,'AQS-88101'!$AC$2:$AC$2744&amp;'AQS-88101'!$E$2:$E$2744&amp;'AQS-88101'!$G$2:$G$2744,0))&lt;&gt;"",INDEX('AQS-88101'!$M$2:$M$2744,MATCH('88101-daily-summary-by-site'!$A1257&amp;'88101-daily-summary-by-site'!H$2&amp;'88101-daily-summary-by-site'!H$3,'AQS-88101'!$AC$2:$AC$2744&amp;'AQS-88101'!$E$2:$E$2744&amp;'AQS-88101'!$G$2:$G$2744,0)),""),"")</f>
        <v/>
      </c>
      <c r="I1257" s="108" t="str">
        <f t="array" ref="I1257">IFERROR(IF(INDEX('AQS-88101'!$M$2:$M$2744,MATCH('88101-daily-summary-by-site'!$A1257&amp;'88101-daily-summary-by-site'!I$2&amp;'88101-daily-summary-by-site'!I$3,'AQS-88101'!$AC$2:$AC$2744&amp;'AQS-88101'!$E$2:$E$2744&amp;'AQS-88101'!$G$2:$G$2744,0))&lt;&gt;"",INDEX('AQS-88101'!$M$2:$M$2744,MATCH('88101-daily-summary-by-site'!$A1257&amp;'88101-daily-summary-by-site'!I$2&amp;'88101-daily-summary-by-site'!I$3,'AQS-88101'!$AC$2:$AC$2744&amp;'AQS-88101'!$E$2:$E$2744&amp;'AQS-88101'!$G$2:$G$2744,0)),""),"")</f>
        <v/>
      </c>
      <c r="L1257" s="107" t="str">
        <f t="shared" si="95"/>
        <v/>
      </c>
      <c r="M1257" s="42" t="str">
        <f t="shared" si="96"/>
        <v/>
      </c>
      <c r="N1257" s="42" t="str">
        <f t="shared" si="97"/>
        <v/>
      </c>
      <c r="O1257" s="108" t="str">
        <f t="shared" si="98"/>
        <v/>
      </c>
    </row>
    <row r="1258" spans="1:15" x14ac:dyDescent="0.25">
      <c r="A1258" s="79">
        <f t="shared" si="99"/>
        <v>39958</v>
      </c>
      <c r="B1258" s="107" t="str">
        <f t="array" ref="B1258">IFERROR(IF(INDEX('AQS-88101'!$M$2:$M$2744,MATCH('88101-daily-summary-by-site'!$A1258&amp;'88101-daily-summary-by-site'!B$2&amp;'88101-daily-summary-by-site'!B$3,'AQS-88101'!$AC$2:$AC$2744&amp;'AQS-88101'!$E$2:$E$2744&amp;'AQS-88101'!$G$2:$G$2744,0))&lt;&gt;"",INDEX('AQS-88101'!$M$2:$M$2744,MATCH('88101-daily-summary-by-site'!$A1258&amp;'88101-daily-summary-by-site'!B$2&amp;'88101-daily-summary-by-site'!B$3,'AQS-88101'!$AC$2:$AC$2744&amp;'AQS-88101'!$E$2:$E$2744&amp;'AQS-88101'!$G$2:$G$2744,0)),""),"")</f>
        <v/>
      </c>
      <c r="C1258" s="42" t="str">
        <f t="array" ref="C1258">IFERROR(IF(INDEX('AQS-88101'!$M$2:$M$2744,MATCH('88101-daily-summary-by-site'!$A1258&amp;'88101-daily-summary-by-site'!C$2&amp;'88101-daily-summary-by-site'!C$3,'AQS-88101'!$AC$2:$AC$2744&amp;'AQS-88101'!$E$2:$E$2744&amp;'AQS-88101'!$G$2:$G$2744,0))&lt;&gt;"",INDEX('AQS-88101'!$M$2:$M$2744,MATCH('88101-daily-summary-by-site'!$A1258&amp;'88101-daily-summary-by-site'!C$2&amp;'88101-daily-summary-by-site'!C$3,'AQS-88101'!$AC$2:$AC$2744&amp;'AQS-88101'!$E$2:$E$2744&amp;'AQS-88101'!$G$2:$G$2744,0)),""),"")</f>
        <v/>
      </c>
      <c r="D1258" s="42" t="str">
        <f t="array" ref="D1258">IFERROR(IF(INDEX('AQS-88101'!$M$2:$M$2744,MATCH('88101-daily-summary-by-site'!$A1258&amp;'88101-daily-summary-by-site'!D$2&amp;'88101-daily-summary-by-site'!D$3,'AQS-88101'!$AC$2:$AC$2744&amp;'AQS-88101'!$E$2:$E$2744&amp;'AQS-88101'!$G$2:$G$2744,0))&lt;&gt;"",INDEX('AQS-88101'!$M$2:$M$2744,MATCH('88101-daily-summary-by-site'!$A1258&amp;'88101-daily-summary-by-site'!D$2&amp;'88101-daily-summary-by-site'!D$3,'AQS-88101'!$AC$2:$AC$2744&amp;'AQS-88101'!$E$2:$E$2744&amp;'AQS-88101'!$G$2:$G$2744,0)),""),"")</f>
        <v/>
      </c>
      <c r="E1258" s="42" t="str">
        <f t="array" ref="E1258">IFERROR(IF(INDEX('AQS-88101'!$M$2:$M$2744,MATCH('88101-daily-summary-by-site'!$A1258&amp;'88101-daily-summary-by-site'!E$2&amp;'88101-daily-summary-by-site'!E$3,'AQS-88101'!$AC$2:$AC$2744&amp;'AQS-88101'!$E$2:$E$2744&amp;'AQS-88101'!$G$2:$G$2744,0))&lt;&gt;"",INDEX('AQS-88101'!$M$2:$M$2744,MATCH('88101-daily-summary-by-site'!$A1258&amp;'88101-daily-summary-by-site'!E$2&amp;'88101-daily-summary-by-site'!E$3,'AQS-88101'!$AC$2:$AC$2744&amp;'AQS-88101'!$E$2:$E$2744&amp;'AQS-88101'!$G$2:$G$2744,0)),""),"")</f>
        <v/>
      </c>
      <c r="F1258" s="42" t="str">
        <f t="array" ref="F1258">IFERROR(IF(INDEX('AQS-88101'!$M$2:$M$2744,MATCH('88101-daily-summary-by-site'!$A1258&amp;'88101-daily-summary-by-site'!F$2&amp;'88101-daily-summary-by-site'!F$3,'AQS-88101'!$AC$2:$AC$2744&amp;'AQS-88101'!$E$2:$E$2744&amp;'AQS-88101'!$G$2:$G$2744,0))&lt;&gt;"",INDEX('AQS-88101'!$M$2:$M$2744,MATCH('88101-daily-summary-by-site'!$A1258&amp;'88101-daily-summary-by-site'!F$2&amp;'88101-daily-summary-by-site'!F$3,'AQS-88101'!$AC$2:$AC$2744&amp;'AQS-88101'!$E$2:$E$2744&amp;'AQS-88101'!$G$2:$G$2744,0)),""),"")</f>
        <v/>
      </c>
      <c r="G1258" s="42" t="str">
        <f t="array" ref="G1258">IFERROR(IF(INDEX('AQS-88101'!$M$2:$M$2744,MATCH('88101-daily-summary-by-site'!$A1258&amp;'88101-daily-summary-by-site'!G$2&amp;'88101-daily-summary-by-site'!G$3,'AQS-88101'!$AC$2:$AC$2744&amp;'AQS-88101'!$E$2:$E$2744&amp;'AQS-88101'!$G$2:$G$2744,0))&lt;&gt;"",INDEX('AQS-88101'!$M$2:$M$2744,MATCH('88101-daily-summary-by-site'!$A1258&amp;'88101-daily-summary-by-site'!G$2&amp;'88101-daily-summary-by-site'!G$3,'AQS-88101'!$AC$2:$AC$2744&amp;'AQS-88101'!$E$2:$E$2744&amp;'AQS-88101'!$G$2:$G$2744,0)),""),"")</f>
        <v/>
      </c>
      <c r="H1258" s="42" t="str">
        <f t="array" ref="H1258">IFERROR(IF(INDEX('AQS-88101'!$M$2:$M$2744,MATCH('88101-daily-summary-by-site'!$A1258&amp;'88101-daily-summary-by-site'!H$2&amp;'88101-daily-summary-by-site'!H$3,'AQS-88101'!$AC$2:$AC$2744&amp;'AQS-88101'!$E$2:$E$2744&amp;'AQS-88101'!$G$2:$G$2744,0))&lt;&gt;"",INDEX('AQS-88101'!$M$2:$M$2744,MATCH('88101-daily-summary-by-site'!$A1258&amp;'88101-daily-summary-by-site'!H$2&amp;'88101-daily-summary-by-site'!H$3,'AQS-88101'!$AC$2:$AC$2744&amp;'AQS-88101'!$E$2:$E$2744&amp;'AQS-88101'!$G$2:$G$2744,0)),""),"")</f>
        <v/>
      </c>
      <c r="I1258" s="108" t="str">
        <f t="array" ref="I1258">IFERROR(IF(INDEX('AQS-88101'!$M$2:$M$2744,MATCH('88101-daily-summary-by-site'!$A1258&amp;'88101-daily-summary-by-site'!I$2&amp;'88101-daily-summary-by-site'!I$3,'AQS-88101'!$AC$2:$AC$2744&amp;'AQS-88101'!$E$2:$E$2744&amp;'AQS-88101'!$G$2:$G$2744,0))&lt;&gt;"",INDEX('AQS-88101'!$M$2:$M$2744,MATCH('88101-daily-summary-by-site'!$A1258&amp;'88101-daily-summary-by-site'!I$2&amp;'88101-daily-summary-by-site'!I$3,'AQS-88101'!$AC$2:$AC$2744&amp;'AQS-88101'!$E$2:$E$2744&amp;'AQS-88101'!$G$2:$G$2744,0)),""),"")</f>
        <v/>
      </c>
      <c r="L1258" s="107" t="str">
        <f t="shared" si="95"/>
        <v/>
      </c>
      <c r="M1258" s="42" t="str">
        <f t="shared" si="96"/>
        <v/>
      </c>
      <c r="N1258" s="42" t="str">
        <f t="shared" si="97"/>
        <v/>
      </c>
      <c r="O1258" s="108" t="str">
        <f t="shared" si="98"/>
        <v/>
      </c>
    </row>
    <row r="1259" spans="1:15" x14ac:dyDescent="0.25">
      <c r="A1259" s="79">
        <f t="shared" si="99"/>
        <v>39959</v>
      </c>
      <c r="B1259" s="107" t="str">
        <f t="array" ref="B1259">IFERROR(IF(INDEX('AQS-88101'!$M$2:$M$2744,MATCH('88101-daily-summary-by-site'!$A1259&amp;'88101-daily-summary-by-site'!B$2&amp;'88101-daily-summary-by-site'!B$3,'AQS-88101'!$AC$2:$AC$2744&amp;'AQS-88101'!$E$2:$E$2744&amp;'AQS-88101'!$G$2:$G$2744,0))&lt;&gt;"",INDEX('AQS-88101'!$M$2:$M$2744,MATCH('88101-daily-summary-by-site'!$A1259&amp;'88101-daily-summary-by-site'!B$2&amp;'88101-daily-summary-by-site'!B$3,'AQS-88101'!$AC$2:$AC$2744&amp;'AQS-88101'!$E$2:$E$2744&amp;'AQS-88101'!$G$2:$G$2744,0)),""),"")</f>
        <v/>
      </c>
      <c r="C1259" s="42" t="str">
        <f t="array" ref="C1259">IFERROR(IF(INDEX('AQS-88101'!$M$2:$M$2744,MATCH('88101-daily-summary-by-site'!$A1259&amp;'88101-daily-summary-by-site'!C$2&amp;'88101-daily-summary-by-site'!C$3,'AQS-88101'!$AC$2:$AC$2744&amp;'AQS-88101'!$E$2:$E$2744&amp;'AQS-88101'!$G$2:$G$2744,0))&lt;&gt;"",INDEX('AQS-88101'!$M$2:$M$2744,MATCH('88101-daily-summary-by-site'!$A1259&amp;'88101-daily-summary-by-site'!C$2&amp;'88101-daily-summary-by-site'!C$3,'AQS-88101'!$AC$2:$AC$2744&amp;'AQS-88101'!$E$2:$E$2744&amp;'AQS-88101'!$G$2:$G$2744,0)),""),"")</f>
        <v/>
      </c>
      <c r="D1259" s="42" t="str">
        <f t="array" ref="D1259">IFERROR(IF(INDEX('AQS-88101'!$M$2:$M$2744,MATCH('88101-daily-summary-by-site'!$A1259&amp;'88101-daily-summary-by-site'!D$2&amp;'88101-daily-summary-by-site'!D$3,'AQS-88101'!$AC$2:$AC$2744&amp;'AQS-88101'!$E$2:$E$2744&amp;'AQS-88101'!$G$2:$G$2744,0))&lt;&gt;"",INDEX('AQS-88101'!$M$2:$M$2744,MATCH('88101-daily-summary-by-site'!$A1259&amp;'88101-daily-summary-by-site'!D$2&amp;'88101-daily-summary-by-site'!D$3,'AQS-88101'!$AC$2:$AC$2744&amp;'AQS-88101'!$E$2:$E$2744&amp;'AQS-88101'!$G$2:$G$2744,0)),""),"")</f>
        <v/>
      </c>
      <c r="E1259" s="42" t="str">
        <f t="array" ref="E1259">IFERROR(IF(INDEX('AQS-88101'!$M$2:$M$2744,MATCH('88101-daily-summary-by-site'!$A1259&amp;'88101-daily-summary-by-site'!E$2&amp;'88101-daily-summary-by-site'!E$3,'AQS-88101'!$AC$2:$AC$2744&amp;'AQS-88101'!$E$2:$E$2744&amp;'AQS-88101'!$G$2:$G$2744,0))&lt;&gt;"",INDEX('AQS-88101'!$M$2:$M$2744,MATCH('88101-daily-summary-by-site'!$A1259&amp;'88101-daily-summary-by-site'!E$2&amp;'88101-daily-summary-by-site'!E$3,'AQS-88101'!$AC$2:$AC$2744&amp;'AQS-88101'!$E$2:$E$2744&amp;'AQS-88101'!$G$2:$G$2744,0)),""),"")</f>
        <v/>
      </c>
      <c r="F1259" s="42" t="str">
        <f t="array" ref="F1259">IFERROR(IF(INDEX('AQS-88101'!$M$2:$M$2744,MATCH('88101-daily-summary-by-site'!$A1259&amp;'88101-daily-summary-by-site'!F$2&amp;'88101-daily-summary-by-site'!F$3,'AQS-88101'!$AC$2:$AC$2744&amp;'AQS-88101'!$E$2:$E$2744&amp;'AQS-88101'!$G$2:$G$2744,0))&lt;&gt;"",INDEX('AQS-88101'!$M$2:$M$2744,MATCH('88101-daily-summary-by-site'!$A1259&amp;'88101-daily-summary-by-site'!F$2&amp;'88101-daily-summary-by-site'!F$3,'AQS-88101'!$AC$2:$AC$2744&amp;'AQS-88101'!$E$2:$E$2744&amp;'AQS-88101'!$G$2:$G$2744,0)),""),"")</f>
        <v/>
      </c>
      <c r="G1259" s="42" t="str">
        <f t="array" ref="G1259">IFERROR(IF(INDEX('AQS-88101'!$M$2:$M$2744,MATCH('88101-daily-summary-by-site'!$A1259&amp;'88101-daily-summary-by-site'!G$2&amp;'88101-daily-summary-by-site'!G$3,'AQS-88101'!$AC$2:$AC$2744&amp;'AQS-88101'!$E$2:$E$2744&amp;'AQS-88101'!$G$2:$G$2744,0))&lt;&gt;"",INDEX('AQS-88101'!$M$2:$M$2744,MATCH('88101-daily-summary-by-site'!$A1259&amp;'88101-daily-summary-by-site'!G$2&amp;'88101-daily-summary-by-site'!G$3,'AQS-88101'!$AC$2:$AC$2744&amp;'AQS-88101'!$E$2:$E$2744&amp;'AQS-88101'!$G$2:$G$2744,0)),""),"")</f>
        <v/>
      </c>
      <c r="H1259" s="42" t="str">
        <f t="array" ref="H1259">IFERROR(IF(INDEX('AQS-88101'!$M$2:$M$2744,MATCH('88101-daily-summary-by-site'!$A1259&amp;'88101-daily-summary-by-site'!H$2&amp;'88101-daily-summary-by-site'!H$3,'AQS-88101'!$AC$2:$AC$2744&amp;'AQS-88101'!$E$2:$E$2744&amp;'AQS-88101'!$G$2:$G$2744,0))&lt;&gt;"",INDEX('AQS-88101'!$M$2:$M$2744,MATCH('88101-daily-summary-by-site'!$A1259&amp;'88101-daily-summary-by-site'!H$2&amp;'88101-daily-summary-by-site'!H$3,'AQS-88101'!$AC$2:$AC$2744&amp;'AQS-88101'!$E$2:$E$2744&amp;'AQS-88101'!$G$2:$G$2744,0)),""),"")</f>
        <v/>
      </c>
      <c r="I1259" s="108" t="str">
        <f t="array" ref="I1259">IFERROR(IF(INDEX('AQS-88101'!$M$2:$M$2744,MATCH('88101-daily-summary-by-site'!$A1259&amp;'88101-daily-summary-by-site'!I$2&amp;'88101-daily-summary-by-site'!I$3,'AQS-88101'!$AC$2:$AC$2744&amp;'AQS-88101'!$E$2:$E$2744&amp;'AQS-88101'!$G$2:$G$2744,0))&lt;&gt;"",INDEX('AQS-88101'!$M$2:$M$2744,MATCH('88101-daily-summary-by-site'!$A1259&amp;'88101-daily-summary-by-site'!I$2&amp;'88101-daily-summary-by-site'!I$3,'AQS-88101'!$AC$2:$AC$2744&amp;'AQS-88101'!$E$2:$E$2744&amp;'AQS-88101'!$G$2:$G$2744,0)),""),"")</f>
        <v/>
      </c>
      <c r="L1259" s="107" t="str">
        <f t="shared" si="95"/>
        <v/>
      </c>
      <c r="M1259" s="42" t="str">
        <f t="shared" si="96"/>
        <v/>
      </c>
      <c r="N1259" s="42" t="str">
        <f t="shared" si="97"/>
        <v/>
      </c>
      <c r="O1259" s="108" t="str">
        <f t="shared" si="98"/>
        <v/>
      </c>
    </row>
    <row r="1260" spans="1:15" x14ac:dyDescent="0.25">
      <c r="A1260" s="79">
        <f t="shared" si="99"/>
        <v>39960</v>
      </c>
      <c r="B1260" s="107" t="str">
        <f t="array" ref="B1260">IFERROR(IF(INDEX('AQS-88101'!$M$2:$M$2744,MATCH('88101-daily-summary-by-site'!$A1260&amp;'88101-daily-summary-by-site'!B$2&amp;'88101-daily-summary-by-site'!B$3,'AQS-88101'!$AC$2:$AC$2744&amp;'AQS-88101'!$E$2:$E$2744&amp;'AQS-88101'!$G$2:$G$2744,0))&lt;&gt;"",INDEX('AQS-88101'!$M$2:$M$2744,MATCH('88101-daily-summary-by-site'!$A1260&amp;'88101-daily-summary-by-site'!B$2&amp;'88101-daily-summary-by-site'!B$3,'AQS-88101'!$AC$2:$AC$2744&amp;'AQS-88101'!$E$2:$E$2744&amp;'AQS-88101'!$G$2:$G$2744,0)),""),"")</f>
        <v/>
      </c>
      <c r="C1260" s="42" t="str">
        <f t="array" ref="C1260">IFERROR(IF(INDEX('AQS-88101'!$M$2:$M$2744,MATCH('88101-daily-summary-by-site'!$A1260&amp;'88101-daily-summary-by-site'!C$2&amp;'88101-daily-summary-by-site'!C$3,'AQS-88101'!$AC$2:$AC$2744&amp;'AQS-88101'!$E$2:$E$2744&amp;'AQS-88101'!$G$2:$G$2744,0))&lt;&gt;"",INDEX('AQS-88101'!$M$2:$M$2744,MATCH('88101-daily-summary-by-site'!$A1260&amp;'88101-daily-summary-by-site'!C$2&amp;'88101-daily-summary-by-site'!C$3,'AQS-88101'!$AC$2:$AC$2744&amp;'AQS-88101'!$E$2:$E$2744&amp;'AQS-88101'!$G$2:$G$2744,0)),""),"")</f>
        <v/>
      </c>
      <c r="D1260" s="42" t="str">
        <f t="array" ref="D1260">IFERROR(IF(INDEX('AQS-88101'!$M$2:$M$2744,MATCH('88101-daily-summary-by-site'!$A1260&amp;'88101-daily-summary-by-site'!D$2&amp;'88101-daily-summary-by-site'!D$3,'AQS-88101'!$AC$2:$AC$2744&amp;'AQS-88101'!$E$2:$E$2744&amp;'AQS-88101'!$G$2:$G$2744,0))&lt;&gt;"",INDEX('AQS-88101'!$M$2:$M$2744,MATCH('88101-daily-summary-by-site'!$A1260&amp;'88101-daily-summary-by-site'!D$2&amp;'88101-daily-summary-by-site'!D$3,'AQS-88101'!$AC$2:$AC$2744&amp;'AQS-88101'!$E$2:$E$2744&amp;'AQS-88101'!$G$2:$G$2744,0)),""),"")</f>
        <v/>
      </c>
      <c r="E1260" s="42" t="str">
        <f t="array" ref="E1260">IFERROR(IF(INDEX('AQS-88101'!$M$2:$M$2744,MATCH('88101-daily-summary-by-site'!$A1260&amp;'88101-daily-summary-by-site'!E$2&amp;'88101-daily-summary-by-site'!E$3,'AQS-88101'!$AC$2:$AC$2744&amp;'AQS-88101'!$E$2:$E$2744&amp;'AQS-88101'!$G$2:$G$2744,0))&lt;&gt;"",INDEX('AQS-88101'!$M$2:$M$2744,MATCH('88101-daily-summary-by-site'!$A1260&amp;'88101-daily-summary-by-site'!E$2&amp;'88101-daily-summary-by-site'!E$3,'AQS-88101'!$AC$2:$AC$2744&amp;'AQS-88101'!$E$2:$E$2744&amp;'AQS-88101'!$G$2:$G$2744,0)),""),"")</f>
        <v/>
      </c>
      <c r="F1260" s="42" t="str">
        <f t="array" ref="F1260">IFERROR(IF(INDEX('AQS-88101'!$M$2:$M$2744,MATCH('88101-daily-summary-by-site'!$A1260&amp;'88101-daily-summary-by-site'!F$2&amp;'88101-daily-summary-by-site'!F$3,'AQS-88101'!$AC$2:$AC$2744&amp;'AQS-88101'!$E$2:$E$2744&amp;'AQS-88101'!$G$2:$G$2744,0))&lt;&gt;"",INDEX('AQS-88101'!$M$2:$M$2744,MATCH('88101-daily-summary-by-site'!$A1260&amp;'88101-daily-summary-by-site'!F$2&amp;'88101-daily-summary-by-site'!F$3,'AQS-88101'!$AC$2:$AC$2744&amp;'AQS-88101'!$E$2:$E$2744&amp;'AQS-88101'!$G$2:$G$2744,0)),""),"")</f>
        <v/>
      </c>
      <c r="G1260" s="42" t="str">
        <f t="array" ref="G1260">IFERROR(IF(INDEX('AQS-88101'!$M$2:$M$2744,MATCH('88101-daily-summary-by-site'!$A1260&amp;'88101-daily-summary-by-site'!G$2&amp;'88101-daily-summary-by-site'!G$3,'AQS-88101'!$AC$2:$AC$2744&amp;'AQS-88101'!$E$2:$E$2744&amp;'AQS-88101'!$G$2:$G$2744,0))&lt;&gt;"",INDEX('AQS-88101'!$M$2:$M$2744,MATCH('88101-daily-summary-by-site'!$A1260&amp;'88101-daily-summary-by-site'!G$2&amp;'88101-daily-summary-by-site'!G$3,'AQS-88101'!$AC$2:$AC$2744&amp;'AQS-88101'!$E$2:$E$2744&amp;'AQS-88101'!$G$2:$G$2744,0)),""),"")</f>
        <v/>
      </c>
      <c r="H1260" s="42" t="str">
        <f t="array" ref="H1260">IFERROR(IF(INDEX('AQS-88101'!$M$2:$M$2744,MATCH('88101-daily-summary-by-site'!$A1260&amp;'88101-daily-summary-by-site'!H$2&amp;'88101-daily-summary-by-site'!H$3,'AQS-88101'!$AC$2:$AC$2744&amp;'AQS-88101'!$E$2:$E$2744&amp;'AQS-88101'!$G$2:$G$2744,0))&lt;&gt;"",INDEX('AQS-88101'!$M$2:$M$2744,MATCH('88101-daily-summary-by-site'!$A1260&amp;'88101-daily-summary-by-site'!H$2&amp;'88101-daily-summary-by-site'!H$3,'AQS-88101'!$AC$2:$AC$2744&amp;'AQS-88101'!$E$2:$E$2744&amp;'AQS-88101'!$G$2:$G$2744,0)),""),"")</f>
        <v/>
      </c>
      <c r="I1260" s="108" t="str">
        <f t="array" ref="I1260">IFERROR(IF(INDEX('AQS-88101'!$M$2:$M$2744,MATCH('88101-daily-summary-by-site'!$A1260&amp;'88101-daily-summary-by-site'!I$2&amp;'88101-daily-summary-by-site'!I$3,'AQS-88101'!$AC$2:$AC$2744&amp;'AQS-88101'!$E$2:$E$2744&amp;'AQS-88101'!$G$2:$G$2744,0))&lt;&gt;"",INDEX('AQS-88101'!$M$2:$M$2744,MATCH('88101-daily-summary-by-site'!$A1260&amp;'88101-daily-summary-by-site'!I$2&amp;'88101-daily-summary-by-site'!I$3,'AQS-88101'!$AC$2:$AC$2744&amp;'AQS-88101'!$E$2:$E$2744&amp;'AQS-88101'!$G$2:$G$2744,0)),""),"")</f>
        <v/>
      </c>
      <c r="L1260" s="107" t="str">
        <f t="shared" si="95"/>
        <v/>
      </c>
      <c r="M1260" s="42" t="str">
        <f t="shared" si="96"/>
        <v/>
      </c>
      <c r="N1260" s="42" t="str">
        <f t="shared" si="97"/>
        <v/>
      </c>
      <c r="O1260" s="108" t="str">
        <f t="shared" si="98"/>
        <v/>
      </c>
    </row>
    <row r="1261" spans="1:15" x14ac:dyDescent="0.25">
      <c r="A1261" s="79">
        <f t="shared" si="99"/>
        <v>39961</v>
      </c>
      <c r="B1261" s="107">
        <f t="array" ref="B1261">IFERROR(IF(INDEX('AQS-88101'!$M$2:$M$2744,MATCH('88101-daily-summary-by-site'!$A1261&amp;'88101-daily-summary-by-site'!B$2&amp;'88101-daily-summary-by-site'!B$3,'AQS-88101'!$AC$2:$AC$2744&amp;'AQS-88101'!$E$2:$E$2744&amp;'AQS-88101'!$G$2:$G$2744,0))&lt;&gt;"",INDEX('AQS-88101'!$M$2:$M$2744,MATCH('88101-daily-summary-by-site'!$A1261&amp;'88101-daily-summary-by-site'!B$2&amp;'88101-daily-summary-by-site'!B$3,'AQS-88101'!$AC$2:$AC$2744&amp;'AQS-88101'!$E$2:$E$2744&amp;'AQS-88101'!$G$2:$G$2744,0)),""),"")</f>
        <v>3.2</v>
      </c>
      <c r="C1261" s="42">
        <f t="array" ref="C1261">IFERROR(IF(INDEX('AQS-88101'!$M$2:$M$2744,MATCH('88101-daily-summary-by-site'!$A1261&amp;'88101-daily-summary-by-site'!C$2&amp;'88101-daily-summary-by-site'!C$3,'AQS-88101'!$AC$2:$AC$2744&amp;'AQS-88101'!$E$2:$E$2744&amp;'AQS-88101'!$G$2:$G$2744,0))&lt;&gt;"",INDEX('AQS-88101'!$M$2:$M$2744,MATCH('88101-daily-summary-by-site'!$A1261&amp;'88101-daily-summary-by-site'!C$2&amp;'88101-daily-summary-by-site'!C$3,'AQS-88101'!$AC$2:$AC$2744&amp;'AQS-88101'!$E$2:$E$2744&amp;'AQS-88101'!$G$2:$G$2744,0)),""),"")</f>
        <v>3</v>
      </c>
      <c r="D1261" s="42" t="str">
        <f t="array" ref="D1261">IFERROR(IF(INDEX('AQS-88101'!$M$2:$M$2744,MATCH('88101-daily-summary-by-site'!$A1261&amp;'88101-daily-summary-by-site'!D$2&amp;'88101-daily-summary-by-site'!D$3,'AQS-88101'!$AC$2:$AC$2744&amp;'AQS-88101'!$E$2:$E$2744&amp;'AQS-88101'!$G$2:$G$2744,0))&lt;&gt;"",INDEX('AQS-88101'!$M$2:$M$2744,MATCH('88101-daily-summary-by-site'!$A1261&amp;'88101-daily-summary-by-site'!D$2&amp;'88101-daily-summary-by-site'!D$3,'AQS-88101'!$AC$2:$AC$2744&amp;'AQS-88101'!$E$2:$E$2744&amp;'AQS-88101'!$G$2:$G$2744,0)),""),"")</f>
        <v/>
      </c>
      <c r="E1261" s="42" t="str">
        <f t="array" ref="E1261">IFERROR(IF(INDEX('AQS-88101'!$M$2:$M$2744,MATCH('88101-daily-summary-by-site'!$A1261&amp;'88101-daily-summary-by-site'!E$2&amp;'88101-daily-summary-by-site'!E$3,'AQS-88101'!$AC$2:$AC$2744&amp;'AQS-88101'!$E$2:$E$2744&amp;'AQS-88101'!$G$2:$G$2744,0))&lt;&gt;"",INDEX('AQS-88101'!$M$2:$M$2744,MATCH('88101-daily-summary-by-site'!$A1261&amp;'88101-daily-summary-by-site'!E$2&amp;'88101-daily-summary-by-site'!E$3,'AQS-88101'!$AC$2:$AC$2744&amp;'AQS-88101'!$E$2:$E$2744&amp;'AQS-88101'!$G$2:$G$2744,0)),""),"")</f>
        <v/>
      </c>
      <c r="F1261" s="42" t="str">
        <f t="array" ref="F1261">IFERROR(IF(INDEX('AQS-88101'!$M$2:$M$2744,MATCH('88101-daily-summary-by-site'!$A1261&amp;'88101-daily-summary-by-site'!F$2&amp;'88101-daily-summary-by-site'!F$3,'AQS-88101'!$AC$2:$AC$2744&amp;'AQS-88101'!$E$2:$E$2744&amp;'AQS-88101'!$G$2:$G$2744,0))&lt;&gt;"",INDEX('AQS-88101'!$M$2:$M$2744,MATCH('88101-daily-summary-by-site'!$A1261&amp;'88101-daily-summary-by-site'!F$2&amp;'88101-daily-summary-by-site'!F$3,'AQS-88101'!$AC$2:$AC$2744&amp;'AQS-88101'!$E$2:$E$2744&amp;'AQS-88101'!$G$2:$G$2744,0)),""),"")</f>
        <v/>
      </c>
      <c r="G1261" s="42" t="str">
        <f t="array" ref="G1261">IFERROR(IF(INDEX('AQS-88101'!$M$2:$M$2744,MATCH('88101-daily-summary-by-site'!$A1261&amp;'88101-daily-summary-by-site'!G$2&amp;'88101-daily-summary-by-site'!G$3,'AQS-88101'!$AC$2:$AC$2744&amp;'AQS-88101'!$E$2:$E$2744&amp;'AQS-88101'!$G$2:$G$2744,0))&lt;&gt;"",INDEX('AQS-88101'!$M$2:$M$2744,MATCH('88101-daily-summary-by-site'!$A1261&amp;'88101-daily-summary-by-site'!G$2&amp;'88101-daily-summary-by-site'!G$3,'AQS-88101'!$AC$2:$AC$2744&amp;'AQS-88101'!$E$2:$E$2744&amp;'AQS-88101'!$G$2:$G$2744,0)),""),"")</f>
        <v/>
      </c>
      <c r="H1261" s="42" t="str">
        <f t="array" ref="H1261">IFERROR(IF(INDEX('AQS-88101'!$M$2:$M$2744,MATCH('88101-daily-summary-by-site'!$A1261&amp;'88101-daily-summary-by-site'!H$2&amp;'88101-daily-summary-by-site'!H$3,'AQS-88101'!$AC$2:$AC$2744&amp;'AQS-88101'!$E$2:$E$2744&amp;'AQS-88101'!$G$2:$G$2744,0))&lt;&gt;"",INDEX('AQS-88101'!$M$2:$M$2744,MATCH('88101-daily-summary-by-site'!$A1261&amp;'88101-daily-summary-by-site'!H$2&amp;'88101-daily-summary-by-site'!H$3,'AQS-88101'!$AC$2:$AC$2744&amp;'AQS-88101'!$E$2:$E$2744&amp;'AQS-88101'!$G$2:$G$2744,0)),""),"")</f>
        <v/>
      </c>
      <c r="I1261" s="108" t="str">
        <f t="array" ref="I1261">IFERROR(IF(INDEX('AQS-88101'!$M$2:$M$2744,MATCH('88101-daily-summary-by-site'!$A1261&amp;'88101-daily-summary-by-site'!I$2&amp;'88101-daily-summary-by-site'!I$3,'AQS-88101'!$AC$2:$AC$2744&amp;'AQS-88101'!$E$2:$E$2744&amp;'AQS-88101'!$G$2:$G$2744,0))&lt;&gt;"",INDEX('AQS-88101'!$M$2:$M$2744,MATCH('88101-daily-summary-by-site'!$A1261&amp;'88101-daily-summary-by-site'!I$2&amp;'88101-daily-summary-by-site'!I$3,'AQS-88101'!$AC$2:$AC$2744&amp;'AQS-88101'!$E$2:$E$2744&amp;'AQS-88101'!$G$2:$G$2744,0)),""),"")</f>
        <v/>
      </c>
      <c r="L1261" s="107">
        <f t="shared" si="95"/>
        <v>3.2</v>
      </c>
      <c r="M1261" s="42" t="str">
        <f t="shared" si="96"/>
        <v/>
      </c>
      <c r="N1261" s="42" t="str">
        <f t="shared" si="97"/>
        <v/>
      </c>
      <c r="O1261" s="108" t="str">
        <f t="shared" si="98"/>
        <v/>
      </c>
    </row>
    <row r="1262" spans="1:15" x14ac:dyDescent="0.25">
      <c r="A1262" s="79">
        <f t="shared" si="99"/>
        <v>39962</v>
      </c>
      <c r="B1262" s="107" t="str">
        <f t="array" ref="B1262">IFERROR(IF(INDEX('AQS-88101'!$M$2:$M$2744,MATCH('88101-daily-summary-by-site'!$A12744&amp;'88101-daily-summary-by-site'!B$2&amp;'88101-daily-summary-by-site'!B$3,'AQS-88101'!$AC$2:$AC$2744&amp;'AQS-88101'!$E$2:$E$2744&amp;'AQS-88101'!$G$2:$G$2744,0))&lt;&gt;"",INDEX('AQS-88101'!$M$2:$M$2744,MATCH('88101-daily-summary-by-site'!$A12744&amp;'88101-daily-summary-by-site'!B$2&amp;'88101-daily-summary-by-site'!B$3,'AQS-88101'!$AC$2:$AC$2744&amp;'AQS-88101'!$E$2:$E$2744&amp;'AQS-88101'!$G$2:$G$2744,0)),""),"")</f>
        <v/>
      </c>
      <c r="C1262" s="42" t="str">
        <f t="array" ref="C1262">IFERROR(IF(INDEX('AQS-88101'!$M$2:$M$2744,MATCH('88101-daily-summary-by-site'!$A12744&amp;'88101-daily-summary-by-site'!C$2&amp;'88101-daily-summary-by-site'!C$3,'AQS-88101'!$AC$2:$AC$2744&amp;'AQS-88101'!$E$2:$E$2744&amp;'AQS-88101'!$G$2:$G$2744,0))&lt;&gt;"",INDEX('AQS-88101'!$M$2:$M$2744,MATCH('88101-daily-summary-by-site'!$A12744&amp;'88101-daily-summary-by-site'!C$2&amp;'88101-daily-summary-by-site'!C$3,'AQS-88101'!$AC$2:$AC$2744&amp;'AQS-88101'!$E$2:$E$2744&amp;'AQS-88101'!$G$2:$G$2744,0)),""),"")</f>
        <v/>
      </c>
      <c r="D1262" s="42" t="str">
        <f t="array" ref="D1262">IFERROR(IF(INDEX('AQS-88101'!$M$2:$M$2744,MATCH('88101-daily-summary-by-site'!$A12744&amp;'88101-daily-summary-by-site'!D$2&amp;'88101-daily-summary-by-site'!D$3,'AQS-88101'!$AC$2:$AC$2744&amp;'AQS-88101'!$E$2:$E$2744&amp;'AQS-88101'!$G$2:$G$2744,0))&lt;&gt;"",INDEX('AQS-88101'!$M$2:$M$2744,MATCH('88101-daily-summary-by-site'!$A12744&amp;'88101-daily-summary-by-site'!D$2&amp;'88101-daily-summary-by-site'!D$3,'AQS-88101'!$AC$2:$AC$2744&amp;'AQS-88101'!$E$2:$E$2744&amp;'AQS-88101'!$G$2:$G$2744,0)),""),"")</f>
        <v/>
      </c>
      <c r="E1262" s="42" t="str">
        <f t="array" ref="E1262">IFERROR(IF(INDEX('AQS-88101'!$M$2:$M$2744,MATCH('88101-daily-summary-by-site'!$A12744&amp;'88101-daily-summary-by-site'!E$2&amp;'88101-daily-summary-by-site'!E$3,'AQS-88101'!$AC$2:$AC$2744&amp;'AQS-88101'!$E$2:$E$2744&amp;'AQS-88101'!$G$2:$G$2744,0))&lt;&gt;"",INDEX('AQS-88101'!$M$2:$M$2744,MATCH('88101-daily-summary-by-site'!$A12744&amp;'88101-daily-summary-by-site'!E$2&amp;'88101-daily-summary-by-site'!E$3,'AQS-88101'!$AC$2:$AC$2744&amp;'AQS-88101'!$E$2:$E$2744&amp;'AQS-88101'!$G$2:$G$2744,0)),""),"")</f>
        <v/>
      </c>
      <c r="F1262" s="42" t="str">
        <f t="array" ref="F1262">IFERROR(IF(INDEX('AQS-88101'!$M$2:$M$2744,MATCH('88101-daily-summary-by-site'!$A12744&amp;'88101-daily-summary-by-site'!F$2&amp;'88101-daily-summary-by-site'!F$3,'AQS-88101'!$AC$2:$AC$2744&amp;'AQS-88101'!$E$2:$E$2744&amp;'AQS-88101'!$G$2:$G$2744,0))&lt;&gt;"",INDEX('AQS-88101'!$M$2:$M$2744,MATCH('88101-daily-summary-by-site'!$A12744&amp;'88101-daily-summary-by-site'!F$2&amp;'88101-daily-summary-by-site'!F$3,'AQS-88101'!$AC$2:$AC$2744&amp;'AQS-88101'!$E$2:$E$2744&amp;'AQS-88101'!$G$2:$G$2744,0)),""),"")</f>
        <v/>
      </c>
      <c r="G1262" s="42" t="str">
        <f t="array" ref="G1262">IFERROR(IF(INDEX('AQS-88101'!$M$2:$M$2744,MATCH('88101-daily-summary-by-site'!$A12744&amp;'88101-daily-summary-by-site'!G$2&amp;'88101-daily-summary-by-site'!G$3,'AQS-88101'!$AC$2:$AC$2744&amp;'AQS-88101'!$E$2:$E$2744&amp;'AQS-88101'!$G$2:$G$2744,0))&lt;&gt;"",INDEX('AQS-88101'!$M$2:$M$2744,MATCH('88101-daily-summary-by-site'!$A12744&amp;'88101-daily-summary-by-site'!G$2&amp;'88101-daily-summary-by-site'!G$3,'AQS-88101'!$AC$2:$AC$2744&amp;'AQS-88101'!$E$2:$E$2744&amp;'AQS-88101'!$G$2:$G$2744,0)),""),"")</f>
        <v/>
      </c>
      <c r="H1262" s="42" t="str">
        <f t="array" ref="H1262">IFERROR(IF(INDEX('AQS-88101'!$M$2:$M$2744,MATCH('88101-daily-summary-by-site'!$A12744&amp;'88101-daily-summary-by-site'!H$2&amp;'88101-daily-summary-by-site'!H$3,'AQS-88101'!$AC$2:$AC$2744&amp;'AQS-88101'!$E$2:$E$2744&amp;'AQS-88101'!$G$2:$G$2744,0))&lt;&gt;"",INDEX('AQS-88101'!$M$2:$M$2744,MATCH('88101-daily-summary-by-site'!$A12744&amp;'88101-daily-summary-by-site'!H$2&amp;'88101-daily-summary-by-site'!H$3,'AQS-88101'!$AC$2:$AC$2744&amp;'AQS-88101'!$E$2:$E$2744&amp;'AQS-88101'!$G$2:$G$2744,0)),""),"")</f>
        <v/>
      </c>
      <c r="I1262" s="108" t="str">
        <f t="array" ref="I1262">IFERROR(IF(INDEX('AQS-88101'!$M$2:$M$2744,MATCH('88101-daily-summary-by-site'!$A12744&amp;'88101-daily-summary-by-site'!I$2&amp;'88101-daily-summary-by-site'!I$3,'AQS-88101'!$AC$2:$AC$2744&amp;'AQS-88101'!$E$2:$E$2744&amp;'AQS-88101'!$G$2:$G$2744,0))&lt;&gt;"",INDEX('AQS-88101'!$M$2:$M$2744,MATCH('88101-daily-summary-by-site'!$A12744&amp;'88101-daily-summary-by-site'!I$2&amp;'88101-daily-summary-by-site'!I$3,'AQS-88101'!$AC$2:$AC$2744&amp;'AQS-88101'!$E$2:$E$2744&amp;'AQS-88101'!$G$2:$G$2744,0)),""),"")</f>
        <v/>
      </c>
      <c r="L1262" s="107" t="str">
        <f t="shared" si="95"/>
        <v/>
      </c>
      <c r="M1262" s="42" t="str">
        <f t="shared" si="96"/>
        <v/>
      </c>
      <c r="N1262" s="42" t="str">
        <f t="shared" si="97"/>
        <v/>
      </c>
      <c r="O1262" s="108" t="str">
        <f t="shared" si="98"/>
        <v/>
      </c>
    </row>
    <row r="1263" spans="1:15" x14ac:dyDescent="0.25">
      <c r="A1263" s="79">
        <f t="shared" si="99"/>
        <v>39963</v>
      </c>
      <c r="B1263" s="107" t="str">
        <f t="array" ref="B1263">IFERROR(IF(INDEX('AQS-88101'!$M$2:$M$2744,MATCH('88101-daily-summary-by-site'!$A1263&amp;'88101-daily-summary-by-site'!B$2&amp;'88101-daily-summary-by-site'!B$3,'AQS-88101'!$AC$2:$AC$2744&amp;'AQS-88101'!$E$2:$E$2744&amp;'AQS-88101'!$G$2:$G$2744,0))&lt;&gt;"",INDEX('AQS-88101'!$M$2:$M$2744,MATCH('88101-daily-summary-by-site'!$A1263&amp;'88101-daily-summary-by-site'!B$2&amp;'88101-daily-summary-by-site'!B$3,'AQS-88101'!$AC$2:$AC$2744&amp;'AQS-88101'!$E$2:$E$2744&amp;'AQS-88101'!$G$2:$G$2744,0)),""),"")</f>
        <v/>
      </c>
      <c r="C1263" s="42" t="str">
        <f t="array" ref="C1263">IFERROR(IF(INDEX('AQS-88101'!$M$2:$M$2744,MATCH('88101-daily-summary-by-site'!$A1263&amp;'88101-daily-summary-by-site'!C$2&amp;'88101-daily-summary-by-site'!C$3,'AQS-88101'!$AC$2:$AC$2744&amp;'AQS-88101'!$E$2:$E$2744&amp;'AQS-88101'!$G$2:$G$2744,0))&lt;&gt;"",INDEX('AQS-88101'!$M$2:$M$2744,MATCH('88101-daily-summary-by-site'!$A1263&amp;'88101-daily-summary-by-site'!C$2&amp;'88101-daily-summary-by-site'!C$3,'AQS-88101'!$AC$2:$AC$2744&amp;'AQS-88101'!$E$2:$E$2744&amp;'AQS-88101'!$G$2:$G$2744,0)),""),"")</f>
        <v/>
      </c>
      <c r="D1263" s="42" t="str">
        <f t="array" ref="D1263">IFERROR(IF(INDEX('AQS-88101'!$M$2:$M$2744,MATCH('88101-daily-summary-by-site'!$A1263&amp;'88101-daily-summary-by-site'!D$2&amp;'88101-daily-summary-by-site'!D$3,'AQS-88101'!$AC$2:$AC$2744&amp;'AQS-88101'!$E$2:$E$2744&amp;'AQS-88101'!$G$2:$G$2744,0))&lt;&gt;"",INDEX('AQS-88101'!$M$2:$M$2744,MATCH('88101-daily-summary-by-site'!$A1263&amp;'88101-daily-summary-by-site'!D$2&amp;'88101-daily-summary-by-site'!D$3,'AQS-88101'!$AC$2:$AC$2744&amp;'AQS-88101'!$E$2:$E$2744&amp;'AQS-88101'!$G$2:$G$2744,0)),""),"")</f>
        <v/>
      </c>
      <c r="E1263" s="42" t="str">
        <f t="array" ref="E1263">IFERROR(IF(INDEX('AQS-88101'!$M$2:$M$2744,MATCH('88101-daily-summary-by-site'!$A1263&amp;'88101-daily-summary-by-site'!E$2&amp;'88101-daily-summary-by-site'!E$3,'AQS-88101'!$AC$2:$AC$2744&amp;'AQS-88101'!$E$2:$E$2744&amp;'AQS-88101'!$G$2:$G$2744,0))&lt;&gt;"",INDEX('AQS-88101'!$M$2:$M$2744,MATCH('88101-daily-summary-by-site'!$A1263&amp;'88101-daily-summary-by-site'!E$2&amp;'88101-daily-summary-by-site'!E$3,'AQS-88101'!$AC$2:$AC$2744&amp;'AQS-88101'!$E$2:$E$2744&amp;'AQS-88101'!$G$2:$G$2744,0)),""),"")</f>
        <v/>
      </c>
      <c r="F1263" s="42" t="str">
        <f t="array" ref="F1263">IFERROR(IF(INDEX('AQS-88101'!$M$2:$M$2744,MATCH('88101-daily-summary-by-site'!$A1263&amp;'88101-daily-summary-by-site'!F$2&amp;'88101-daily-summary-by-site'!F$3,'AQS-88101'!$AC$2:$AC$2744&amp;'AQS-88101'!$E$2:$E$2744&amp;'AQS-88101'!$G$2:$G$2744,0))&lt;&gt;"",INDEX('AQS-88101'!$M$2:$M$2744,MATCH('88101-daily-summary-by-site'!$A1263&amp;'88101-daily-summary-by-site'!F$2&amp;'88101-daily-summary-by-site'!F$3,'AQS-88101'!$AC$2:$AC$2744&amp;'AQS-88101'!$E$2:$E$2744&amp;'AQS-88101'!$G$2:$G$2744,0)),""),"")</f>
        <v/>
      </c>
      <c r="G1263" s="42" t="str">
        <f t="array" ref="G1263">IFERROR(IF(INDEX('AQS-88101'!$M$2:$M$2744,MATCH('88101-daily-summary-by-site'!$A1263&amp;'88101-daily-summary-by-site'!G$2&amp;'88101-daily-summary-by-site'!G$3,'AQS-88101'!$AC$2:$AC$2744&amp;'AQS-88101'!$E$2:$E$2744&amp;'AQS-88101'!$G$2:$G$2744,0))&lt;&gt;"",INDEX('AQS-88101'!$M$2:$M$2744,MATCH('88101-daily-summary-by-site'!$A1263&amp;'88101-daily-summary-by-site'!G$2&amp;'88101-daily-summary-by-site'!G$3,'AQS-88101'!$AC$2:$AC$2744&amp;'AQS-88101'!$E$2:$E$2744&amp;'AQS-88101'!$G$2:$G$2744,0)),""),"")</f>
        <v/>
      </c>
      <c r="H1263" s="42" t="str">
        <f t="array" ref="H1263">IFERROR(IF(INDEX('AQS-88101'!$M$2:$M$2744,MATCH('88101-daily-summary-by-site'!$A1263&amp;'88101-daily-summary-by-site'!H$2&amp;'88101-daily-summary-by-site'!H$3,'AQS-88101'!$AC$2:$AC$2744&amp;'AQS-88101'!$E$2:$E$2744&amp;'AQS-88101'!$G$2:$G$2744,0))&lt;&gt;"",INDEX('AQS-88101'!$M$2:$M$2744,MATCH('88101-daily-summary-by-site'!$A1263&amp;'88101-daily-summary-by-site'!H$2&amp;'88101-daily-summary-by-site'!H$3,'AQS-88101'!$AC$2:$AC$2744&amp;'AQS-88101'!$E$2:$E$2744&amp;'AQS-88101'!$G$2:$G$2744,0)),""),"")</f>
        <v/>
      </c>
      <c r="I1263" s="108" t="str">
        <f t="array" ref="I1263">IFERROR(IF(INDEX('AQS-88101'!$M$2:$M$2744,MATCH('88101-daily-summary-by-site'!$A1263&amp;'88101-daily-summary-by-site'!I$2&amp;'88101-daily-summary-by-site'!I$3,'AQS-88101'!$AC$2:$AC$2744&amp;'AQS-88101'!$E$2:$E$2744&amp;'AQS-88101'!$G$2:$G$2744,0))&lt;&gt;"",INDEX('AQS-88101'!$M$2:$M$2744,MATCH('88101-daily-summary-by-site'!$A1263&amp;'88101-daily-summary-by-site'!I$2&amp;'88101-daily-summary-by-site'!I$3,'AQS-88101'!$AC$2:$AC$2744&amp;'AQS-88101'!$E$2:$E$2744&amp;'AQS-88101'!$G$2:$G$2744,0)),""),"")</f>
        <v/>
      </c>
      <c r="L1263" s="107" t="str">
        <f t="shared" si="95"/>
        <v/>
      </c>
      <c r="M1263" s="42" t="str">
        <f t="shared" si="96"/>
        <v/>
      </c>
      <c r="N1263" s="42" t="str">
        <f t="shared" si="97"/>
        <v/>
      </c>
      <c r="O1263" s="108" t="str">
        <f t="shared" si="98"/>
        <v/>
      </c>
    </row>
    <row r="1264" spans="1:15" x14ac:dyDescent="0.25">
      <c r="A1264" s="79">
        <f t="shared" si="99"/>
        <v>39964</v>
      </c>
      <c r="B1264" s="107">
        <f t="array" ref="B1264">IFERROR(IF(INDEX('AQS-88101'!$M$2:$M$2744,MATCH('88101-daily-summary-by-site'!$A1264&amp;'88101-daily-summary-by-site'!B$2&amp;'88101-daily-summary-by-site'!B$3,'AQS-88101'!$AC$2:$AC$2744&amp;'AQS-88101'!$E$2:$E$2744&amp;'AQS-88101'!$G$2:$G$2744,0))&lt;&gt;"",INDEX('AQS-88101'!$M$2:$M$2744,MATCH('88101-daily-summary-by-site'!$A1264&amp;'88101-daily-summary-by-site'!B$2&amp;'88101-daily-summary-by-site'!B$3,'AQS-88101'!$AC$2:$AC$2744&amp;'AQS-88101'!$E$2:$E$2744&amp;'AQS-88101'!$G$2:$G$2744,0)),""),"")</f>
        <v>4.2</v>
      </c>
      <c r="C1264" s="42">
        <f t="array" ref="C1264">IFERROR(IF(INDEX('AQS-88101'!$M$2:$M$2744,MATCH('88101-daily-summary-by-site'!$A1264&amp;'88101-daily-summary-by-site'!C$2&amp;'88101-daily-summary-by-site'!C$3,'AQS-88101'!$AC$2:$AC$2744&amp;'AQS-88101'!$E$2:$E$2744&amp;'AQS-88101'!$G$2:$G$2744,0))&lt;&gt;"",INDEX('AQS-88101'!$M$2:$M$2744,MATCH('88101-daily-summary-by-site'!$A1264&amp;'88101-daily-summary-by-site'!C$2&amp;'88101-daily-summary-by-site'!C$3,'AQS-88101'!$AC$2:$AC$2744&amp;'AQS-88101'!$E$2:$E$2744&amp;'AQS-88101'!$G$2:$G$2744,0)),""),"")</f>
        <v>4.3</v>
      </c>
      <c r="D1264" s="42" t="str">
        <f t="array" ref="D1264">IFERROR(IF(INDEX('AQS-88101'!$M$2:$M$2744,MATCH('88101-daily-summary-by-site'!$A1264&amp;'88101-daily-summary-by-site'!D$2&amp;'88101-daily-summary-by-site'!D$3,'AQS-88101'!$AC$2:$AC$2744&amp;'AQS-88101'!$E$2:$E$2744&amp;'AQS-88101'!$G$2:$G$2744,0))&lt;&gt;"",INDEX('AQS-88101'!$M$2:$M$2744,MATCH('88101-daily-summary-by-site'!$A1264&amp;'88101-daily-summary-by-site'!D$2&amp;'88101-daily-summary-by-site'!D$3,'AQS-88101'!$AC$2:$AC$2744&amp;'AQS-88101'!$E$2:$E$2744&amp;'AQS-88101'!$G$2:$G$2744,0)),""),"")</f>
        <v/>
      </c>
      <c r="E1264" s="42" t="str">
        <f t="array" ref="E1264">IFERROR(IF(INDEX('AQS-88101'!$M$2:$M$2744,MATCH('88101-daily-summary-by-site'!$A1264&amp;'88101-daily-summary-by-site'!E$2&amp;'88101-daily-summary-by-site'!E$3,'AQS-88101'!$AC$2:$AC$2744&amp;'AQS-88101'!$E$2:$E$2744&amp;'AQS-88101'!$G$2:$G$2744,0))&lt;&gt;"",INDEX('AQS-88101'!$M$2:$M$2744,MATCH('88101-daily-summary-by-site'!$A1264&amp;'88101-daily-summary-by-site'!E$2&amp;'88101-daily-summary-by-site'!E$3,'AQS-88101'!$AC$2:$AC$2744&amp;'AQS-88101'!$E$2:$E$2744&amp;'AQS-88101'!$G$2:$G$2744,0)),""),"")</f>
        <v/>
      </c>
      <c r="F1264" s="42" t="str">
        <f t="array" ref="F1264">IFERROR(IF(INDEX('AQS-88101'!$M$2:$M$2744,MATCH('88101-daily-summary-by-site'!$A1264&amp;'88101-daily-summary-by-site'!F$2&amp;'88101-daily-summary-by-site'!F$3,'AQS-88101'!$AC$2:$AC$2744&amp;'AQS-88101'!$E$2:$E$2744&amp;'AQS-88101'!$G$2:$G$2744,0))&lt;&gt;"",INDEX('AQS-88101'!$M$2:$M$2744,MATCH('88101-daily-summary-by-site'!$A1264&amp;'88101-daily-summary-by-site'!F$2&amp;'88101-daily-summary-by-site'!F$3,'AQS-88101'!$AC$2:$AC$2744&amp;'AQS-88101'!$E$2:$E$2744&amp;'AQS-88101'!$G$2:$G$2744,0)),""),"")</f>
        <v/>
      </c>
      <c r="G1264" s="42" t="str">
        <f t="array" ref="G1264">IFERROR(IF(INDEX('AQS-88101'!$M$2:$M$2744,MATCH('88101-daily-summary-by-site'!$A1264&amp;'88101-daily-summary-by-site'!G$2&amp;'88101-daily-summary-by-site'!G$3,'AQS-88101'!$AC$2:$AC$2744&amp;'AQS-88101'!$E$2:$E$2744&amp;'AQS-88101'!$G$2:$G$2744,0))&lt;&gt;"",INDEX('AQS-88101'!$M$2:$M$2744,MATCH('88101-daily-summary-by-site'!$A1264&amp;'88101-daily-summary-by-site'!G$2&amp;'88101-daily-summary-by-site'!G$3,'AQS-88101'!$AC$2:$AC$2744&amp;'AQS-88101'!$E$2:$E$2744&amp;'AQS-88101'!$G$2:$G$2744,0)),""),"")</f>
        <v/>
      </c>
      <c r="H1264" s="42" t="str">
        <f t="array" ref="H1264">IFERROR(IF(INDEX('AQS-88101'!$M$2:$M$2744,MATCH('88101-daily-summary-by-site'!$A1264&amp;'88101-daily-summary-by-site'!H$2&amp;'88101-daily-summary-by-site'!H$3,'AQS-88101'!$AC$2:$AC$2744&amp;'AQS-88101'!$E$2:$E$2744&amp;'AQS-88101'!$G$2:$G$2744,0))&lt;&gt;"",INDEX('AQS-88101'!$M$2:$M$2744,MATCH('88101-daily-summary-by-site'!$A1264&amp;'88101-daily-summary-by-site'!H$2&amp;'88101-daily-summary-by-site'!H$3,'AQS-88101'!$AC$2:$AC$2744&amp;'AQS-88101'!$E$2:$E$2744&amp;'AQS-88101'!$G$2:$G$2744,0)),""),"")</f>
        <v/>
      </c>
      <c r="I1264" s="108" t="str">
        <f t="array" ref="I1264">IFERROR(IF(INDEX('AQS-88101'!$M$2:$M$2744,MATCH('88101-daily-summary-by-site'!$A1264&amp;'88101-daily-summary-by-site'!I$2&amp;'88101-daily-summary-by-site'!I$3,'AQS-88101'!$AC$2:$AC$2744&amp;'AQS-88101'!$E$2:$E$2744&amp;'AQS-88101'!$G$2:$G$2744,0))&lt;&gt;"",INDEX('AQS-88101'!$M$2:$M$2744,MATCH('88101-daily-summary-by-site'!$A1264&amp;'88101-daily-summary-by-site'!I$2&amp;'88101-daily-summary-by-site'!I$3,'AQS-88101'!$AC$2:$AC$2744&amp;'AQS-88101'!$E$2:$E$2744&amp;'AQS-88101'!$G$2:$G$2744,0)),""),"")</f>
        <v/>
      </c>
      <c r="L1264" s="107">
        <f t="shared" si="95"/>
        <v>4.2</v>
      </c>
      <c r="M1264" s="42" t="str">
        <f t="shared" si="96"/>
        <v/>
      </c>
      <c r="N1264" s="42" t="str">
        <f t="shared" si="97"/>
        <v/>
      </c>
      <c r="O1264" s="108" t="str">
        <f t="shared" si="98"/>
        <v/>
      </c>
    </row>
    <row r="1265" spans="1:15" x14ac:dyDescent="0.25">
      <c r="A1265" s="79">
        <f t="shared" si="99"/>
        <v>39965</v>
      </c>
      <c r="B1265" s="107" t="str">
        <f t="array" ref="B1265">IFERROR(IF(INDEX('AQS-88101'!$M$2:$M$2744,MATCH('88101-daily-summary-by-site'!$A1265&amp;'88101-daily-summary-by-site'!B$2&amp;'88101-daily-summary-by-site'!B$3,'AQS-88101'!$AC$2:$AC$2744&amp;'AQS-88101'!$E$2:$E$2744&amp;'AQS-88101'!$G$2:$G$2744,0))&lt;&gt;"",INDEX('AQS-88101'!$M$2:$M$2744,MATCH('88101-daily-summary-by-site'!$A1265&amp;'88101-daily-summary-by-site'!B$2&amp;'88101-daily-summary-by-site'!B$3,'AQS-88101'!$AC$2:$AC$2744&amp;'AQS-88101'!$E$2:$E$2744&amp;'AQS-88101'!$G$2:$G$2744,0)),""),"")</f>
        <v/>
      </c>
      <c r="C1265" s="42" t="str">
        <f t="array" ref="C1265">IFERROR(IF(INDEX('AQS-88101'!$M$2:$M$2744,MATCH('88101-daily-summary-by-site'!$A1265&amp;'88101-daily-summary-by-site'!C$2&amp;'88101-daily-summary-by-site'!C$3,'AQS-88101'!$AC$2:$AC$2744&amp;'AQS-88101'!$E$2:$E$2744&amp;'AQS-88101'!$G$2:$G$2744,0))&lt;&gt;"",INDEX('AQS-88101'!$M$2:$M$2744,MATCH('88101-daily-summary-by-site'!$A1265&amp;'88101-daily-summary-by-site'!C$2&amp;'88101-daily-summary-by-site'!C$3,'AQS-88101'!$AC$2:$AC$2744&amp;'AQS-88101'!$E$2:$E$2744&amp;'AQS-88101'!$G$2:$G$2744,0)),""),"")</f>
        <v/>
      </c>
      <c r="D1265" s="42" t="str">
        <f t="array" ref="D1265">IFERROR(IF(INDEX('AQS-88101'!$M$2:$M$2744,MATCH('88101-daily-summary-by-site'!$A1265&amp;'88101-daily-summary-by-site'!D$2&amp;'88101-daily-summary-by-site'!D$3,'AQS-88101'!$AC$2:$AC$2744&amp;'AQS-88101'!$E$2:$E$2744&amp;'AQS-88101'!$G$2:$G$2744,0))&lt;&gt;"",INDEX('AQS-88101'!$M$2:$M$2744,MATCH('88101-daily-summary-by-site'!$A1265&amp;'88101-daily-summary-by-site'!D$2&amp;'88101-daily-summary-by-site'!D$3,'AQS-88101'!$AC$2:$AC$2744&amp;'AQS-88101'!$E$2:$E$2744&amp;'AQS-88101'!$G$2:$G$2744,0)),""),"")</f>
        <v/>
      </c>
      <c r="E1265" s="42" t="str">
        <f t="array" ref="E1265">IFERROR(IF(INDEX('AQS-88101'!$M$2:$M$2744,MATCH('88101-daily-summary-by-site'!$A1265&amp;'88101-daily-summary-by-site'!E$2&amp;'88101-daily-summary-by-site'!E$3,'AQS-88101'!$AC$2:$AC$2744&amp;'AQS-88101'!$E$2:$E$2744&amp;'AQS-88101'!$G$2:$G$2744,0))&lt;&gt;"",INDEX('AQS-88101'!$M$2:$M$2744,MATCH('88101-daily-summary-by-site'!$A1265&amp;'88101-daily-summary-by-site'!E$2&amp;'88101-daily-summary-by-site'!E$3,'AQS-88101'!$AC$2:$AC$2744&amp;'AQS-88101'!$E$2:$E$2744&amp;'AQS-88101'!$G$2:$G$2744,0)),""),"")</f>
        <v/>
      </c>
      <c r="F1265" s="42" t="str">
        <f t="array" ref="F1265">IFERROR(IF(INDEX('AQS-88101'!$M$2:$M$2744,MATCH('88101-daily-summary-by-site'!$A1265&amp;'88101-daily-summary-by-site'!F$2&amp;'88101-daily-summary-by-site'!F$3,'AQS-88101'!$AC$2:$AC$2744&amp;'AQS-88101'!$E$2:$E$2744&amp;'AQS-88101'!$G$2:$G$2744,0))&lt;&gt;"",INDEX('AQS-88101'!$M$2:$M$2744,MATCH('88101-daily-summary-by-site'!$A1265&amp;'88101-daily-summary-by-site'!F$2&amp;'88101-daily-summary-by-site'!F$3,'AQS-88101'!$AC$2:$AC$2744&amp;'AQS-88101'!$E$2:$E$2744&amp;'AQS-88101'!$G$2:$G$2744,0)),""),"")</f>
        <v/>
      </c>
      <c r="G1265" s="42" t="str">
        <f t="array" ref="G1265">IFERROR(IF(INDEX('AQS-88101'!$M$2:$M$2744,MATCH('88101-daily-summary-by-site'!$A1265&amp;'88101-daily-summary-by-site'!G$2&amp;'88101-daily-summary-by-site'!G$3,'AQS-88101'!$AC$2:$AC$2744&amp;'AQS-88101'!$E$2:$E$2744&amp;'AQS-88101'!$G$2:$G$2744,0))&lt;&gt;"",INDEX('AQS-88101'!$M$2:$M$2744,MATCH('88101-daily-summary-by-site'!$A1265&amp;'88101-daily-summary-by-site'!G$2&amp;'88101-daily-summary-by-site'!G$3,'AQS-88101'!$AC$2:$AC$2744&amp;'AQS-88101'!$E$2:$E$2744&amp;'AQS-88101'!$G$2:$G$2744,0)),""),"")</f>
        <v/>
      </c>
      <c r="H1265" s="42" t="str">
        <f t="array" ref="H1265">IFERROR(IF(INDEX('AQS-88101'!$M$2:$M$2744,MATCH('88101-daily-summary-by-site'!$A1265&amp;'88101-daily-summary-by-site'!H$2&amp;'88101-daily-summary-by-site'!H$3,'AQS-88101'!$AC$2:$AC$2744&amp;'AQS-88101'!$E$2:$E$2744&amp;'AQS-88101'!$G$2:$G$2744,0))&lt;&gt;"",INDEX('AQS-88101'!$M$2:$M$2744,MATCH('88101-daily-summary-by-site'!$A1265&amp;'88101-daily-summary-by-site'!H$2&amp;'88101-daily-summary-by-site'!H$3,'AQS-88101'!$AC$2:$AC$2744&amp;'AQS-88101'!$E$2:$E$2744&amp;'AQS-88101'!$G$2:$G$2744,0)),""),"")</f>
        <v/>
      </c>
      <c r="I1265" s="108" t="str">
        <f t="array" ref="I1265">IFERROR(IF(INDEX('AQS-88101'!$M$2:$M$2744,MATCH('88101-daily-summary-by-site'!$A1265&amp;'88101-daily-summary-by-site'!I$2&amp;'88101-daily-summary-by-site'!I$3,'AQS-88101'!$AC$2:$AC$2744&amp;'AQS-88101'!$E$2:$E$2744&amp;'AQS-88101'!$G$2:$G$2744,0))&lt;&gt;"",INDEX('AQS-88101'!$M$2:$M$2744,MATCH('88101-daily-summary-by-site'!$A1265&amp;'88101-daily-summary-by-site'!I$2&amp;'88101-daily-summary-by-site'!I$3,'AQS-88101'!$AC$2:$AC$2744&amp;'AQS-88101'!$E$2:$E$2744&amp;'AQS-88101'!$G$2:$G$2744,0)),""),"")</f>
        <v/>
      </c>
      <c r="L1265" s="107" t="str">
        <f t="shared" si="95"/>
        <v/>
      </c>
      <c r="M1265" s="42" t="str">
        <f t="shared" si="96"/>
        <v/>
      </c>
      <c r="N1265" s="42" t="str">
        <f t="shared" si="97"/>
        <v/>
      </c>
      <c r="O1265" s="108" t="str">
        <f t="shared" si="98"/>
        <v/>
      </c>
    </row>
    <row r="1266" spans="1:15" x14ac:dyDescent="0.25">
      <c r="A1266" s="79">
        <f t="shared" si="99"/>
        <v>39966</v>
      </c>
      <c r="B1266" s="107" t="str">
        <f t="array" ref="B1266">IFERROR(IF(INDEX('AQS-88101'!$M$2:$M$2744,MATCH('88101-daily-summary-by-site'!$A1266&amp;'88101-daily-summary-by-site'!B$2&amp;'88101-daily-summary-by-site'!B$3,'AQS-88101'!$AC$2:$AC$2744&amp;'AQS-88101'!$E$2:$E$2744&amp;'AQS-88101'!$G$2:$G$2744,0))&lt;&gt;"",INDEX('AQS-88101'!$M$2:$M$2744,MATCH('88101-daily-summary-by-site'!$A1266&amp;'88101-daily-summary-by-site'!B$2&amp;'88101-daily-summary-by-site'!B$3,'AQS-88101'!$AC$2:$AC$2744&amp;'AQS-88101'!$E$2:$E$2744&amp;'AQS-88101'!$G$2:$G$2744,0)),""),"")</f>
        <v/>
      </c>
      <c r="C1266" s="42" t="str">
        <f t="array" ref="C1266">IFERROR(IF(INDEX('AQS-88101'!$M$2:$M$2744,MATCH('88101-daily-summary-by-site'!$A1266&amp;'88101-daily-summary-by-site'!C$2&amp;'88101-daily-summary-by-site'!C$3,'AQS-88101'!$AC$2:$AC$2744&amp;'AQS-88101'!$E$2:$E$2744&amp;'AQS-88101'!$G$2:$G$2744,0))&lt;&gt;"",INDEX('AQS-88101'!$M$2:$M$2744,MATCH('88101-daily-summary-by-site'!$A1266&amp;'88101-daily-summary-by-site'!C$2&amp;'88101-daily-summary-by-site'!C$3,'AQS-88101'!$AC$2:$AC$2744&amp;'AQS-88101'!$E$2:$E$2744&amp;'AQS-88101'!$G$2:$G$2744,0)),""),"")</f>
        <v/>
      </c>
      <c r="D1266" s="42" t="str">
        <f t="array" ref="D1266">IFERROR(IF(INDEX('AQS-88101'!$M$2:$M$2744,MATCH('88101-daily-summary-by-site'!$A1266&amp;'88101-daily-summary-by-site'!D$2&amp;'88101-daily-summary-by-site'!D$3,'AQS-88101'!$AC$2:$AC$2744&amp;'AQS-88101'!$E$2:$E$2744&amp;'AQS-88101'!$G$2:$G$2744,0))&lt;&gt;"",INDEX('AQS-88101'!$M$2:$M$2744,MATCH('88101-daily-summary-by-site'!$A1266&amp;'88101-daily-summary-by-site'!D$2&amp;'88101-daily-summary-by-site'!D$3,'AQS-88101'!$AC$2:$AC$2744&amp;'AQS-88101'!$E$2:$E$2744&amp;'AQS-88101'!$G$2:$G$2744,0)),""),"")</f>
        <v/>
      </c>
      <c r="E1266" s="42" t="str">
        <f t="array" ref="E1266">IFERROR(IF(INDEX('AQS-88101'!$M$2:$M$2744,MATCH('88101-daily-summary-by-site'!$A1266&amp;'88101-daily-summary-by-site'!E$2&amp;'88101-daily-summary-by-site'!E$3,'AQS-88101'!$AC$2:$AC$2744&amp;'AQS-88101'!$E$2:$E$2744&amp;'AQS-88101'!$G$2:$G$2744,0))&lt;&gt;"",INDEX('AQS-88101'!$M$2:$M$2744,MATCH('88101-daily-summary-by-site'!$A1266&amp;'88101-daily-summary-by-site'!E$2&amp;'88101-daily-summary-by-site'!E$3,'AQS-88101'!$AC$2:$AC$2744&amp;'AQS-88101'!$E$2:$E$2744&amp;'AQS-88101'!$G$2:$G$2744,0)),""),"")</f>
        <v/>
      </c>
      <c r="F1266" s="42" t="str">
        <f t="array" ref="F1266">IFERROR(IF(INDEX('AQS-88101'!$M$2:$M$2744,MATCH('88101-daily-summary-by-site'!$A1266&amp;'88101-daily-summary-by-site'!F$2&amp;'88101-daily-summary-by-site'!F$3,'AQS-88101'!$AC$2:$AC$2744&amp;'AQS-88101'!$E$2:$E$2744&amp;'AQS-88101'!$G$2:$G$2744,0))&lt;&gt;"",INDEX('AQS-88101'!$M$2:$M$2744,MATCH('88101-daily-summary-by-site'!$A1266&amp;'88101-daily-summary-by-site'!F$2&amp;'88101-daily-summary-by-site'!F$3,'AQS-88101'!$AC$2:$AC$2744&amp;'AQS-88101'!$E$2:$E$2744&amp;'AQS-88101'!$G$2:$G$2744,0)),""),"")</f>
        <v/>
      </c>
      <c r="G1266" s="42" t="str">
        <f t="array" ref="G1266">IFERROR(IF(INDEX('AQS-88101'!$M$2:$M$2744,MATCH('88101-daily-summary-by-site'!$A1266&amp;'88101-daily-summary-by-site'!G$2&amp;'88101-daily-summary-by-site'!G$3,'AQS-88101'!$AC$2:$AC$2744&amp;'AQS-88101'!$E$2:$E$2744&amp;'AQS-88101'!$G$2:$G$2744,0))&lt;&gt;"",INDEX('AQS-88101'!$M$2:$M$2744,MATCH('88101-daily-summary-by-site'!$A1266&amp;'88101-daily-summary-by-site'!G$2&amp;'88101-daily-summary-by-site'!G$3,'AQS-88101'!$AC$2:$AC$2744&amp;'AQS-88101'!$E$2:$E$2744&amp;'AQS-88101'!$G$2:$G$2744,0)),""),"")</f>
        <v/>
      </c>
      <c r="H1266" s="42" t="str">
        <f t="array" ref="H1266">IFERROR(IF(INDEX('AQS-88101'!$M$2:$M$2744,MATCH('88101-daily-summary-by-site'!$A1266&amp;'88101-daily-summary-by-site'!H$2&amp;'88101-daily-summary-by-site'!H$3,'AQS-88101'!$AC$2:$AC$2744&amp;'AQS-88101'!$E$2:$E$2744&amp;'AQS-88101'!$G$2:$G$2744,0))&lt;&gt;"",INDEX('AQS-88101'!$M$2:$M$2744,MATCH('88101-daily-summary-by-site'!$A1266&amp;'88101-daily-summary-by-site'!H$2&amp;'88101-daily-summary-by-site'!H$3,'AQS-88101'!$AC$2:$AC$2744&amp;'AQS-88101'!$E$2:$E$2744&amp;'AQS-88101'!$G$2:$G$2744,0)),""),"")</f>
        <v/>
      </c>
      <c r="I1266" s="108" t="str">
        <f t="array" ref="I1266">IFERROR(IF(INDEX('AQS-88101'!$M$2:$M$2744,MATCH('88101-daily-summary-by-site'!$A1266&amp;'88101-daily-summary-by-site'!I$2&amp;'88101-daily-summary-by-site'!I$3,'AQS-88101'!$AC$2:$AC$2744&amp;'AQS-88101'!$E$2:$E$2744&amp;'AQS-88101'!$G$2:$G$2744,0))&lt;&gt;"",INDEX('AQS-88101'!$M$2:$M$2744,MATCH('88101-daily-summary-by-site'!$A1266&amp;'88101-daily-summary-by-site'!I$2&amp;'88101-daily-summary-by-site'!I$3,'AQS-88101'!$AC$2:$AC$2744&amp;'AQS-88101'!$E$2:$E$2744&amp;'AQS-88101'!$G$2:$G$2744,0)),""),"")</f>
        <v/>
      </c>
      <c r="L1266" s="107" t="str">
        <f t="shared" si="95"/>
        <v/>
      </c>
      <c r="M1266" s="42" t="str">
        <f t="shared" si="96"/>
        <v/>
      </c>
      <c r="N1266" s="42" t="str">
        <f t="shared" si="97"/>
        <v/>
      </c>
      <c r="O1266" s="108" t="str">
        <f t="shared" si="98"/>
        <v/>
      </c>
    </row>
    <row r="1267" spans="1:15" x14ac:dyDescent="0.25">
      <c r="A1267" s="79">
        <f t="shared" si="99"/>
        <v>39967</v>
      </c>
      <c r="B1267" s="107">
        <f t="array" ref="B1267">IFERROR(IF(INDEX('AQS-88101'!$M$2:$M$2744,MATCH('88101-daily-summary-by-site'!$A1267&amp;'88101-daily-summary-by-site'!B$2&amp;'88101-daily-summary-by-site'!B$3,'AQS-88101'!$AC$2:$AC$2744&amp;'AQS-88101'!$E$2:$E$2744&amp;'AQS-88101'!$G$2:$G$2744,0))&lt;&gt;"",INDEX('AQS-88101'!$M$2:$M$2744,MATCH('88101-daily-summary-by-site'!$A1267&amp;'88101-daily-summary-by-site'!B$2&amp;'88101-daily-summary-by-site'!B$3,'AQS-88101'!$AC$2:$AC$2744&amp;'AQS-88101'!$E$2:$E$2744&amp;'AQS-88101'!$G$2:$G$2744,0)),""),"")</f>
        <v>8.5</v>
      </c>
      <c r="C1267" s="42" t="str">
        <f t="array" ref="C1267">IFERROR(IF(INDEX('AQS-88101'!$M$2:$M$2744,MATCH('88101-daily-summary-by-site'!$A1267&amp;'88101-daily-summary-by-site'!C$2&amp;'88101-daily-summary-by-site'!C$3,'AQS-88101'!$AC$2:$AC$2744&amp;'AQS-88101'!$E$2:$E$2744&amp;'AQS-88101'!$G$2:$G$2744,0))&lt;&gt;"",INDEX('AQS-88101'!$M$2:$M$2744,MATCH('88101-daily-summary-by-site'!$A1267&amp;'88101-daily-summary-by-site'!C$2&amp;'88101-daily-summary-by-site'!C$3,'AQS-88101'!$AC$2:$AC$2744&amp;'AQS-88101'!$E$2:$E$2744&amp;'AQS-88101'!$G$2:$G$2744,0)),""),"")</f>
        <v/>
      </c>
      <c r="D1267" s="42" t="str">
        <f t="array" ref="D1267">IFERROR(IF(INDEX('AQS-88101'!$M$2:$M$2744,MATCH('88101-daily-summary-by-site'!$A1267&amp;'88101-daily-summary-by-site'!D$2&amp;'88101-daily-summary-by-site'!D$3,'AQS-88101'!$AC$2:$AC$2744&amp;'AQS-88101'!$E$2:$E$2744&amp;'AQS-88101'!$G$2:$G$2744,0))&lt;&gt;"",INDEX('AQS-88101'!$M$2:$M$2744,MATCH('88101-daily-summary-by-site'!$A1267&amp;'88101-daily-summary-by-site'!D$2&amp;'88101-daily-summary-by-site'!D$3,'AQS-88101'!$AC$2:$AC$2744&amp;'AQS-88101'!$E$2:$E$2744&amp;'AQS-88101'!$G$2:$G$2744,0)),""),"")</f>
        <v/>
      </c>
      <c r="E1267" s="42" t="str">
        <f t="array" ref="E1267">IFERROR(IF(INDEX('AQS-88101'!$M$2:$M$2744,MATCH('88101-daily-summary-by-site'!$A1267&amp;'88101-daily-summary-by-site'!E$2&amp;'88101-daily-summary-by-site'!E$3,'AQS-88101'!$AC$2:$AC$2744&amp;'AQS-88101'!$E$2:$E$2744&amp;'AQS-88101'!$G$2:$G$2744,0))&lt;&gt;"",INDEX('AQS-88101'!$M$2:$M$2744,MATCH('88101-daily-summary-by-site'!$A1267&amp;'88101-daily-summary-by-site'!E$2&amp;'88101-daily-summary-by-site'!E$3,'AQS-88101'!$AC$2:$AC$2744&amp;'AQS-88101'!$E$2:$E$2744&amp;'AQS-88101'!$G$2:$G$2744,0)),""),"")</f>
        <v/>
      </c>
      <c r="F1267" s="42" t="str">
        <f t="array" ref="F1267">IFERROR(IF(INDEX('AQS-88101'!$M$2:$M$2744,MATCH('88101-daily-summary-by-site'!$A1267&amp;'88101-daily-summary-by-site'!F$2&amp;'88101-daily-summary-by-site'!F$3,'AQS-88101'!$AC$2:$AC$2744&amp;'AQS-88101'!$E$2:$E$2744&amp;'AQS-88101'!$G$2:$G$2744,0))&lt;&gt;"",INDEX('AQS-88101'!$M$2:$M$2744,MATCH('88101-daily-summary-by-site'!$A1267&amp;'88101-daily-summary-by-site'!F$2&amp;'88101-daily-summary-by-site'!F$3,'AQS-88101'!$AC$2:$AC$2744&amp;'AQS-88101'!$E$2:$E$2744&amp;'AQS-88101'!$G$2:$G$2744,0)),""),"")</f>
        <v/>
      </c>
      <c r="G1267" s="42" t="str">
        <f t="array" ref="G1267">IFERROR(IF(INDEX('AQS-88101'!$M$2:$M$2744,MATCH('88101-daily-summary-by-site'!$A1267&amp;'88101-daily-summary-by-site'!G$2&amp;'88101-daily-summary-by-site'!G$3,'AQS-88101'!$AC$2:$AC$2744&amp;'AQS-88101'!$E$2:$E$2744&amp;'AQS-88101'!$G$2:$G$2744,0))&lt;&gt;"",INDEX('AQS-88101'!$M$2:$M$2744,MATCH('88101-daily-summary-by-site'!$A1267&amp;'88101-daily-summary-by-site'!G$2&amp;'88101-daily-summary-by-site'!G$3,'AQS-88101'!$AC$2:$AC$2744&amp;'AQS-88101'!$E$2:$E$2744&amp;'AQS-88101'!$G$2:$G$2744,0)),""),"")</f>
        <v/>
      </c>
      <c r="H1267" s="42" t="str">
        <f t="array" ref="H1267">IFERROR(IF(INDEX('AQS-88101'!$M$2:$M$2744,MATCH('88101-daily-summary-by-site'!$A1267&amp;'88101-daily-summary-by-site'!H$2&amp;'88101-daily-summary-by-site'!H$3,'AQS-88101'!$AC$2:$AC$2744&amp;'AQS-88101'!$E$2:$E$2744&amp;'AQS-88101'!$G$2:$G$2744,0))&lt;&gt;"",INDEX('AQS-88101'!$M$2:$M$2744,MATCH('88101-daily-summary-by-site'!$A1267&amp;'88101-daily-summary-by-site'!H$2&amp;'88101-daily-summary-by-site'!H$3,'AQS-88101'!$AC$2:$AC$2744&amp;'AQS-88101'!$E$2:$E$2744&amp;'AQS-88101'!$G$2:$G$2744,0)),""),"")</f>
        <v/>
      </c>
      <c r="I1267" s="108" t="str">
        <f t="array" ref="I1267">IFERROR(IF(INDEX('AQS-88101'!$M$2:$M$2744,MATCH('88101-daily-summary-by-site'!$A1267&amp;'88101-daily-summary-by-site'!I$2&amp;'88101-daily-summary-by-site'!I$3,'AQS-88101'!$AC$2:$AC$2744&amp;'AQS-88101'!$E$2:$E$2744&amp;'AQS-88101'!$G$2:$G$2744,0))&lt;&gt;"",INDEX('AQS-88101'!$M$2:$M$2744,MATCH('88101-daily-summary-by-site'!$A1267&amp;'88101-daily-summary-by-site'!I$2&amp;'88101-daily-summary-by-site'!I$3,'AQS-88101'!$AC$2:$AC$2744&amp;'AQS-88101'!$E$2:$E$2744&amp;'AQS-88101'!$G$2:$G$2744,0)),""),"")</f>
        <v/>
      </c>
      <c r="L1267" s="107">
        <f t="shared" si="95"/>
        <v>8.5</v>
      </c>
      <c r="M1267" s="42" t="str">
        <f t="shared" si="96"/>
        <v/>
      </c>
      <c r="N1267" s="42" t="str">
        <f t="shared" si="97"/>
        <v/>
      </c>
      <c r="O1267" s="108" t="str">
        <f t="shared" si="98"/>
        <v/>
      </c>
    </row>
    <row r="1268" spans="1:15" x14ac:dyDescent="0.25">
      <c r="A1268" s="79">
        <f t="shared" si="99"/>
        <v>39968</v>
      </c>
      <c r="B1268" s="107" t="str">
        <f t="array" ref="B1268">IFERROR(IF(INDEX('AQS-88101'!$M$2:$M$2744,MATCH('88101-daily-summary-by-site'!$A1268&amp;'88101-daily-summary-by-site'!B$2&amp;'88101-daily-summary-by-site'!B$3,'AQS-88101'!$AC$2:$AC$2744&amp;'AQS-88101'!$E$2:$E$2744&amp;'AQS-88101'!$G$2:$G$2744,0))&lt;&gt;"",INDEX('AQS-88101'!$M$2:$M$2744,MATCH('88101-daily-summary-by-site'!$A1268&amp;'88101-daily-summary-by-site'!B$2&amp;'88101-daily-summary-by-site'!B$3,'AQS-88101'!$AC$2:$AC$2744&amp;'AQS-88101'!$E$2:$E$2744&amp;'AQS-88101'!$G$2:$G$2744,0)),""),"")</f>
        <v/>
      </c>
      <c r="C1268" s="42" t="str">
        <f t="array" ref="C1268">IFERROR(IF(INDEX('AQS-88101'!$M$2:$M$2744,MATCH('88101-daily-summary-by-site'!$A1268&amp;'88101-daily-summary-by-site'!C$2&amp;'88101-daily-summary-by-site'!C$3,'AQS-88101'!$AC$2:$AC$2744&amp;'AQS-88101'!$E$2:$E$2744&amp;'AQS-88101'!$G$2:$G$2744,0))&lt;&gt;"",INDEX('AQS-88101'!$M$2:$M$2744,MATCH('88101-daily-summary-by-site'!$A1268&amp;'88101-daily-summary-by-site'!C$2&amp;'88101-daily-summary-by-site'!C$3,'AQS-88101'!$AC$2:$AC$2744&amp;'AQS-88101'!$E$2:$E$2744&amp;'AQS-88101'!$G$2:$G$2744,0)),""),"")</f>
        <v/>
      </c>
      <c r="D1268" s="42" t="str">
        <f t="array" ref="D1268">IFERROR(IF(INDEX('AQS-88101'!$M$2:$M$2744,MATCH('88101-daily-summary-by-site'!$A1268&amp;'88101-daily-summary-by-site'!D$2&amp;'88101-daily-summary-by-site'!D$3,'AQS-88101'!$AC$2:$AC$2744&amp;'AQS-88101'!$E$2:$E$2744&amp;'AQS-88101'!$G$2:$G$2744,0))&lt;&gt;"",INDEX('AQS-88101'!$M$2:$M$2744,MATCH('88101-daily-summary-by-site'!$A1268&amp;'88101-daily-summary-by-site'!D$2&amp;'88101-daily-summary-by-site'!D$3,'AQS-88101'!$AC$2:$AC$2744&amp;'AQS-88101'!$E$2:$E$2744&amp;'AQS-88101'!$G$2:$G$2744,0)),""),"")</f>
        <v/>
      </c>
      <c r="E1268" s="42" t="str">
        <f t="array" ref="E1268">IFERROR(IF(INDEX('AQS-88101'!$M$2:$M$2744,MATCH('88101-daily-summary-by-site'!$A1268&amp;'88101-daily-summary-by-site'!E$2&amp;'88101-daily-summary-by-site'!E$3,'AQS-88101'!$AC$2:$AC$2744&amp;'AQS-88101'!$E$2:$E$2744&amp;'AQS-88101'!$G$2:$G$2744,0))&lt;&gt;"",INDEX('AQS-88101'!$M$2:$M$2744,MATCH('88101-daily-summary-by-site'!$A1268&amp;'88101-daily-summary-by-site'!E$2&amp;'88101-daily-summary-by-site'!E$3,'AQS-88101'!$AC$2:$AC$2744&amp;'AQS-88101'!$E$2:$E$2744&amp;'AQS-88101'!$G$2:$G$2744,0)),""),"")</f>
        <v/>
      </c>
      <c r="F1268" s="42" t="str">
        <f t="array" ref="F1268">IFERROR(IF(INDEX('AQS-88101'!$M$2:$M$2744,MATCH('88101-daily-summary-by-site'!$A1268&amp;'88101-daily-summary-by-site'!F$2&amp;'88101-daily-summary-by-site'!F$3,'AQS-88101'!$AC$2:$AC$2744&amp;'AQS-88101'!$E$2:$E$2744&amp;'AQS-88101'!$G$2:$G$2744,0))&lt;&gt;"",INDEX('AQS-88101'!$M$2:$M$2744,MATCH('88101-daily-summary-by-site'!$A1268&amp;'88101-daily-summary-by-site'!F$2&amp;'88101-daily-summary-by-site'!F$3,'AQS-88101'!$AC$2:$AC$2744&amp;'AQS-88101'!$E$2:$E$2744&amp;'AQS-88101'!$G$2:$G$2744,0)),""),"")</f>
        <v/>
      </c>
      <c r="G1268" s="42" t="str">
        <f t="array" ref="G1268">IFERROR(IF(INDEX('AQS-88101'!$M$2:$M$2744,MATCH('88101-daily-summary-by-site'!$A1268&amp;'88101-daily-summary-by-site'!G$2&amp;'88101-daily-summary-by-site'!G$3,'AQS-88101'!$AC$2:$AC$2744&amp;'AQS-88101'!$E$2:$E$2744&amp;'AQS-88101'!$G$2:$G$2744,0))&lt;&gt;"",INDEX('AQS-88101'!$M$2:$M$2744,MATCH('88101-daily-summary-by-site'!$A1268&amp;'88101-daily-summary-by-site'!G$2&amp;'88101-daily-summary-by-site'!G$3,'AQS-88101'!$AC$2:$AC$2744&amp;'AQS-88101'!$E$2:$E$2744&amp;'AQS-88101'!$G$2:$G$2744,0)),""),"")</f>
        <v/>
      </c>
      <c r="H1268" s="42" t="str">
        <f t="array" ref="H1268">IFERROR(IF(INDEX('AQS-88101'!$M$2:$M$2744,MATCH('88101-daily-summary-by-site'!$A1268&amp;'88101-daily-summary-by-site'!H$2&amp;'88101-daily-summary-by-site'!H$3,'AQS-88101'!$AC$2:$AC$2744&amp;'AQS-88101'!$E$2:$E$2744&amp;'AQS-88101'!$G$2:$G$2744,0))&lt;&gt;"",INDEX('AQS-88101'!$M$2:$M$2744,MATCH('88101-daily-summary-by-site'!$A1268&amp;'88101-daily-summary-by-site'!H$2&amp;'88101-daily-summary-by-site'!H$3,'AQS-88101'!$AC$2:$AC$2744&amp;'AQS-88101'!$E$2:$E$2744&amp;'AQS-88101'!$G$2:$G$2744,0)),""),"")</f>
        <v/>
      </c>
      <c r="I1268" s="108" t="str">
        <f t="array" ref="I1268">IFERROR(IF(INDEX('AQS-88101'!$M$2:$M$2744,MATCH('88101-daily-summary-by-site'!$A1268&amp;'88101-daily-summary-by-site'!I$2&amp;'88101-daily-summary-by-site'!I$3,'AQS-88101'!$AC$2:$AC$2744&amp;'AQS-88101'!$E$2:$E$2744&amp;'AQS-88101'!$G$2:$G$2744,0))&lt;&gt;"",INDEX('AQS-88101'!$M$2:$M$2744,MATCH('88101-daily-summary-by-site'!$A1268&amp;'88101-daily-summary-by-site'!I$2&amp;'88101-daily-summary-by-site'!I$3,'AQS-88101'!$AC$2:$AC$2744&amp;'AQS-88101'!$E$2:$E$2744&amp;'AQS-88101'!$G$2:$G$2744,0)),""),"")</f>
        <v/>
      </c>
      <c r="L1268" s="107" t="str">
        <f t="shared" si="95"/>
        <v/>
      </c>
      <c r="M1268" s="42" t="str">
        <f t="shared" si="96"/>
        <v/>
      </c>
      <c r="N1268" s="42" t="str">
        <f t="shared" si="97"/>
        <v/>
      </c>
      <c r="O1268" s="108" t="str">
        <f t="shared" si="98"/>
        <v/>
      </c>
    </row>
    <row r="1269" spans="1:15" x14ac:dyDescent="0.25">
      <c r="A1269" s="79">
        <f t="shared" si="99"/>
        <v>39969</v>
      </c>
      <c r="B1269" s="107" t="str">
        <f t="array" ref="B1269">IFERROR(IF(INDEX('AQS-88101'!$M$2:$M$2744,MATCH('88101-daily-summary-by-site'!$A1269&amp;'88101-daily-summary-by-site'!B$2&amp;'88101-daily-summary-by-site'!B$3,'AQS-88101'!$AC$2:$AC$2744&amp;'AQS-88101'!$E$2:$E$2744&amp;'AQS-88101'!$G$2:$G$2744,0))&lt;&gt;"",INDEX('AQS-88101'!$M$2:$M$2744,MATCH('88101-daily-summary-by-site'!$A1269&amp;'88101-daily-summary-by-site'!B$2&amp;'88101-daily-summary-by-site'!B$3,'AQS-88101'!$AC$2:$AC$2744&amp;'AQS-88101'!$E$2:$E$2744&amp;'AQS-88101'!$G$2:$G$2744,0)),""),"")</f>
        <v/>
      </c>
      <c r="C1269" s="42" t="str">
        <f t="array" ref="C1269">IFERROR(IF(INDEX('AQS-88101'!$M$2:$M$2744,MATCH('88101-daily-summary-by-site'!$A1269&amp;'88101-daily-summary-by-site'!C$2&amp;'88101-daily-summary-by-site'!C$3,'AQS-88101'!$AC$2:$AC$2744&amp;'AQS-88101'!$E$2:$E$2744&amp;'AQS-88101'!$G$2:$G$2744,0))&lt;&gt;"",INDEX('AQS-88101'!$M$2:$M$2744,MATCH('88101-daily-summary-by-site'!$A1269&amp;'88101-daily-summary-by-site'!C$2&amp;'88101-daily-summary-by-site'!C$3,'AQS-88101'!$AC$2:$AC$2744&amp;'AQS-88101'!$E$2:$E$2744&amp;'AQS-88101'!$G$2:$G$2744,0)),""),"")</f>
        <v/>
      </c>
      <c r="D1269" s="42" t="str">
        <f t="array" ref="D1269">IFERROR(IF(INDEX('AQS-88101'!$M$2:$M$2744,MATCH('88101-daily-summary-by-site'!$A1269&amp;'88101-daily-summary-by-site'!D$2&amp;'88101-daily-summary-by-site'!D$3,'AQS-88101'!$AC$2:$AC$2744&amp;'AQS-88101'!$E$2:$E$2744&amp;'AQS-88101'!$G$2:$G$2744,0))&lt;&gt;"",INDEX('AQS-88101'!$M$2:$M$2744,MATCH('88101-daily-summary-by-site'!$A1269&amp;'88101-daily-summary-by-site'!D$2&amp;'88101-daily-summary-by-site'!D$3,'AQS-88101'!$AC$2:$AC$2744&amp;'AQS-88101'!$E$2:$E$2744&amp;'AQS-88101'!$G$2:$G$2744,0)),""),"")</f>
        <v/>
      </c>
      <c r="E1269" s="42" t="str">
        <f t="array" ref="E1269">IFERROR(IF(INDEX('AQS-88101'!$M$2:$M$2744,MATCH('88101-daily-summary-by-site'!$A1269&amp;'88101-daily-summary-by-site'!E$2&amp;'88101-daily-summary-by-site'!E$3,'AQS-88101'!$AC$2:$AC$2744&amp;'AQS-88101'!$E$2:$E$2744&amp;'AQS-88101'!$G$2:$G$2744,0))&lt;&gt;"",INDEX('AQS-88101'!$M$2:$M$2744,MATCH('88101-daily-summary-by-site'!$A1269&amp;'88101-daily-summary-by-site'!E$2&amp;'88101-daily-summary-by-site'!E$3,'AQS-88101'!$AC$2:$AC$2744&amp;'AQS-88101'!$E$2:$E$2744&amp;'AQS-88101'!$G$2:$G$2744,0)),""),"")</f>
        <v/>
      </c>
      <c r="F1269" s="42" t="str">
        <f t="array" ref="F1269">IFERROR(IF(INDEX('AQS-88101'!$M$2:$M$2744,MATCH('88101-daily-summary-by-site'!$A1269&amp;'88101-daily-summary-by-site'!F$2&amp;'88101-daily-summary-by-site'!F$3,'AQS-88101'!$AC$2:$AC$2744&amp;'AQS-88101'!$E$2:$E$2744&amp;'AQS-88101'!$G$2:$G$2744,0))&lt;&gt;"",INDEX('AQS-88101'!$M$2:$M$2744,MATCH('88101-daily-summary-by-site'!$A1269&amp;'88101-daily-summary-by-site'!F$2&amp;'88101-daily-summary-by-site'!F$3,'AQS-88101'!$AC$2:$AC$2744&amp;'AQS-88101'!$E$2:$E$2744&amp;'AQS-88101'!$G$2:$G$2744,0)),""),"")</f>
        <v/>
      </c>
      <c r="G1269" s="42" t="str">
        <f t="array" ref="G1269">IFERROR(IF(INDEX('AQS-88101'!$M$2:$M$2744,MATCH('88101-daily-summary-by-site'!$A1269&amp;'88101-daily-summary-by-site'!G$2&amp;'88101-daily-summary-by-site'!G$3,'AQS-88101'!$AC$2:$AC$2744&amp;'AQS-88101'!$E$2:$E$2744&amp;'AQS-88101'!$G$2:$G$2744,0))&lt;&gt;"",INDEX('AQS-88101'!$M$2:$M$2744,MATCH('88101-daily-summary-by-site'!$A1269&amp;'88101-daily-summary-by-site'!G$2&amp;'88101-daily-summary-by-site'!G$3,'AQS-88101'!$AC$2:$AC$2744&amp;'AQS-88101'!$E$2:$E$2744&amp;'AQS-88101'!$G$2:$G$2744,0)),""),"")</f>
        <v/>
      </c>
      <c r="H1269" s="42" t="str">
        <f t="array" ref="H1269">IFERROR(IF(INDEX('AQS-88101'!$M$2:$M$2744,MATCH('88101-daily-summary-by-site'!$A1269&amp;'88101-daily-summary-by-site'!H$2&amp;'88101-daily-summary-by-site'!H$3,'AQS-88101'!$AC$2:$AC$2744&amp;'AQS-88101'!$E$2:$E$2744&amp;'AQS-88101'!$G$2:$G$2744,0))&lt;&gt;"",INDEX('AQS-88101'!$M$2:$M$2744,MATCH('88101-daily-summary-by-site'!$A1269&amp;'88101-daily-summary-by-site'!H$2&amp;'88101-daily-summary-by-site'!H$3,'AQS-88101'!$AC$2:$AC$2744&amp;'AQS-88101'!$E$2:$E$2744&amp;'AQS-88101'!$G$2:$G$2744,0)),""),"")</f>
        <v/>
      </c>
      <c r="I1269" s="108" t="str">
        <f t="array" ref="I1269">IFERROR(IF(INDEX('AQS-88101'!$M$2:$M$2744,MATCH('88101-daily-summary-by-site'!$A1269&amp;'88101-daily-summary-by-site'!I$2&amp;'88101-daily-summary-by-site'!I$3,'AQS-88101'!$AC$2:$AC$2744&amp;'AQS-88101'!$E$2:$E$2744&amp;'AQS-88101'!$G$2:$G$2744,0))&lt;&gt;"",INDEX('AQS-88101'!$M$2:$M$2744,MATCH('88101-daily-summary-by-site'!$A1269&amp;'88101-daily-summary-by-site'!I$2&amp;'88101-daily-summary-by-site'!I$3,'AQS-88101'!$AC$2:$AC$2744&amp;'AQS-88101'!$E$2:$E$2744&amp;'AQS-88101'!$G$2:$G$2744,0)),""),"")</f>
        <v/>
      </c>
      <c r="L1269" s="107" t="str">
        <f t="shared" si="95"/>
        <v/>
      </c>
      <c r="M1269" s="42" t="str">
        <f t="shared" si="96"/>
        <v/>
      </c>
      <c r="N1269" s="42" t="str">
        <f t="shared" si="97"/>
        <v/>
      </c>
      <c r="O1269" s="108" t="str">
        <f t="shared" si="98"/>
        <v/>
      </c>
    </row>
    <row r="1270" spans="1:15" x14ac:dyDescent="0.25">
      <c r="A1270" s="79">
        <f t="shared" si="99"/>
        <v>39970</v>
      </c>
      <c r="B1270" s="107">
        <f t="array" ref="B1270">IFERROR(IF(INDEX('AQS-88101'!$M$2:$M$2744,MATCH('88101-daily-summary-by-site'!$A1270&amp;'88101-daily-summary-by-site'!B$2&amp;'88101-daily-summary-by-site'!B$3,'AQS-88101'!$AC$2:$AC$2744&amp;'AQS-88101'!$E$2:$E$2744&amp;'AQS-88101'!$G$2:$G$2744,0))&lt;&gt;"",INDEX('AQS-88101'!$M$2:$M$2744,MATCH('88101-daily-summary-by-site'!$A1270&amp;'88101-daily-summary-by-site'!B$2&amp;'88101-daily-summary-by-site'!B$3,'AQS-88101'!$AC$2:$AC$2744&amp;'AQS-88101'!$E$2:$E$2744&amp;'AQS-88101'!$G$2:$G$2744,0)),""),"")</f>
        <v>3.9</v>
      </c>
      <c r="C1270" s="42">
        <f t="array" ref="C1270">IFERROR(IF(INDEX('AQS-88101'!$M$2:$M$2744,MATCH('88101-daily-summary-by-site'!$A1270&amp;'88101-daily-summary-by-site'!C$2&amp;'88101-daily-summary-by-site'!C$3,'AQS-88101'!$AC$2:$AC$2744&amp;'AQS-88101'!$E$2:$E$2744&amp;'AQS-88101'!$G$2:$G$2744,0))&lt;&gt;"",INDEX('AQS-88101'!$M$2:$M$2744,MATCH('88101-daily-summary-by-site'!$A1270&amp;'88101-daily-summary-by-site'!C$2&amp;'88101-daily-summary-by-site'!C$3,'AQS-88101'!$AC$2:$AC$2744&amp;'AQS-88101'!$E$2:$E$2744&amp;'AQS-88101'!$G$2:$G$2744,0)),""),"")</f>
        <v>3.5</v>
      </c>
      <c r="D1270" s="42" t="str">
        <f t="array" ref="D1270">IFERROR(IF(INDEX('AQS-88101'!$M$2:$M$2744,MATCH('88101-daily-summary-by-site'!$A1270&amp;'88101-daily-summary-by-site'!D$2&amp;'88101-daily-summary-by-site'!D$3,'AQS-88101'!$AC$2:$AC$2744&amp;'AQS-88101'!$E$2:$E$2744&amp;'AQS-88101'!$G$2:$G$2744,0))&lt;&gt;"",INDEX('AQS-88101'!$M$2:$M$2744,MATCH('88101-daily-summary-by-site'!$A1270&amp;'88101-daily-summary-by-site'!D$2&amp;'88101-daily-summary-by-site'!D$3,'AQS-88101'!$AC$2:$AC$2744&amp;'AQS-88101'!$E$2:$E$2744&amp;'AQS-88101'!$G$2:$G$2744,0)),""),"")</f>
        <v/>
      </c>
      <c r="E1270" s="42" t="str">
        <f t="array" ref="E1270">IFERROR(IF(INDEX('AQS-88101'!$M$2:$M$2744,MATCH('88101-daily-summary-by-site'!$A1270&amp;'88101-daily-summary-by-site'!E$2&amp;'88101-daily-summary-by-site'!E$3,'AQS-88101'!$AC$2:$AC$2744&amp;'AQS-88101'!$E$2:$E$2744&amp;'AQS-88101'!$G$2:$G$2744,0))&lt;&gt;"",INDEX('AQS-88101'!$M$2:$M$2744,MATCH('88101-daily-summary-by-site'!$A1270&amp;'88101-daily-summary-by-site'!E$2&amp;'88101-daily-summary-by-site'!E$3,'AQS-88101'!$AC$2:$AC$2744&amp;'AQS-88101'!$E$2:$E$2744&amp;'AQS-88101'!$G$2:$G$2744,0)),""),"")</f>
        <v/>
      </c>
      <c r="F1270" s="42" t="str">
        <f t="array" ref="F1270">IFERROR(IF(INDEX('AQS-88101'!$M$2:$M$2744,MATCH('88101-daily-summary-by-site'!$A1270&amp;'88101-daily-summary-by-site'!F$2&amp;'88101-daily-summary-by-site'!F$3,'AQS-88101'!$AC$2:$AC$2744&amp;'AQS-88101'!$E$2:$E$2744&amp;'AQS-88101'!$G$2:$G$2744,0))&lt;&gt;"",INDEX('AQS-88101'!$M$2:$M$2744,MATCH('88101-daily-summary-by-site'!$A1270&amp;'88101-daily-summary-by-site'!F$2&amp;'88101-daily-summary-by-site'!F$3,'AQS-88101'!$AC$2:$AC$2744&amp;'AQS-88101'!$E$2:$E$2744&amp;'AQS-88101'!$G$2:$G$2744,0)),""),"")</f>
        <v/>
      </c>
      <c r="G1270" s="42" t="str">
        <f t="array" ref="G1270">IFERROR(IF(INDEX('AQS-88101'!$M$2:$M$2744,MATCH('88101-daily-summary-by-site'!$A1270&amp;'88101-daily-summary-by-site'!G$2&amp;'88101-daily-summary-by-site'!G$3,'AQS-88101'!$AC$2:$AC$2744&amp;'AQS-88101'!$E$2:$E$2744&amp;'AQS-88101'!$G$2:$G$2744,0))&lt;&gt;"",INDEX('AQS-88101'!$M$2:$M$2744,MATCH('88101-daily-summary-by-site'!$A1270&amp;'88101-daily-summary-by-site'!G$2&amp;'88101-daily-summary-by-site'!G$3,'AQS-88101'!$AC$2:$AC$2744&amp;'AQS-88101'!$E$2:$E$2744&amp;'AQS-88101'!$G$2:$G$2744,0)),""),"")</f>
        <v/>
      </c>
      <c r="H1270" s="42" t="str">
        <f t="array" ref="H1270">IFERROR(IF(INDEX('AQS-88101'!$M$2:$M$2744,MATCH('88101-daily-summary-by-site'!$A1270&amp;'88101-daily-summary-by-site'!H$2&amp;'88101-daily-summary-by-site'!H$3,'AQS-88101'!$AC$2:$AC$2744&amp;'AQS-88101'!$E$2:$E$2744&amp;'AQS-88101'!$G$2:$G$2744,0))&lt;&gt;"",INDEX('AQS-88101'!$M$2:$M$2744,MATCH('88101-daily-summary-by-site'!$A1270&amp;'88101-daily-summary-by-site'!H$2&amp;'88101-daily-summary-by-site'!H$3,'AQS-88101'!$AC$2:$AC$2744&amp;'AQS-88101'!$E$2:$E$2744&amp;'AQS-88101'!$G$2:$G$2744,0)),""),"")</f>
        <v/>
      </c>
      <c r="I1270" s="108" t="str">
        <f t="array" ref="I1270">IFERROR(IF(INDEX('AQS-88101'!$M$2:$M$2744,MATCH('88101-daily-summary-by-site'!$A1270&amp;'88101-daily-summary-by-site'!I$2&amp;'88101-daily-summary-by-site'!I$3,'AQS-88101'!$AC$2:$AC$2744&amp;'AQS-88101'!$E$2:$E$2744&amp;'AQS-88101'!$G$2:$G$2744,0))&lt;&gt;"",INDEX('AQS-88101'!$M$2:$M$2744,MATCH('88101-daily-summary-by-site'!$A1270&amp;'88101-daily-summary-by-site'!I$2&amp;'88101-daily-summary-by-site'!I$3,'AQS-88101'!$AC$2:$AC$2744&amp;'AQS-88101'!$E$2:$E$2744&amp;'AQS-88101'!$G$2:$G$2744,0)),""),"")</f>
        <v/>
      </c>
      <c r="L1270" s="107">
        <f t="shared" si="95"/>
        <v>3.9</v>
      </c>
      <c r="M1270" s="42" t="str">
        <f t="shared" si="96"/>
        <v/>
      </c>
      <c r="N1270" s="42" t="str">
        <f t="shared" si="97"/>
        <v/>
      </c>
      <c r="O1270" s="108" t="str">
        <f t="shared" si="98"/>
        <v/>
      </c>
    </row>
    <row r="1271" spans="1:15" x14ac:dyDescent="0.25">
      <c r="A1271" s="79">
        <f t="shared" si="99"/>
        <v>39971</v>
      </c>
      <c r="B1271" s="107" t="str">
        <f t="array" ref="B1271">IFERROR(IF(INDEX('AQS-88101'!$M$2:$M$2744,MATCH('88101-daily-summary-by-site'!$A1271&amp;'88101-daily-summary-by-site'!B$2&amp;'88101-daily-summary-by-site'!B$3,'AQS-88101'!$AC$2:$AC$2744&amp;'AQS-88101'!$E$2:$E$2744&amp;'AQS-88101'!$G$2:$G$2744,0))&lt;&gt;"",INDEX('AQS-88101'!$M$2:$M$2744,MATCH('88101-daily-summary-by-site'!$A1271&amp;'88101-daily-summary-by-site'!B$2&amp;'88101-daily-summary-by-site'!B$3,'AQS-88101'!$AC$2:$AC$2744&amp;'AQS-88101'!$E$2:$E$2744&amp;'AQS-88101'!$G$2:$G$2744,0)),""),"")</f>
        <v/>
      </c>
      <c r="C1271" s="42" t="str">
        <f t="array" ref="C1271">IFERROR(IF(INDEX('AQS-88101'!$M$2:$M$2744,MATCH('88101-daily-summary-by-site'!$A1271&amp;'88101-daily-summary-by-site'!C$2&amp;'88101-daily-summary-by-site'!C$3,'AQS-88101'!$AC$2:$AC$2744&amp;'AQS-88101'!$E$2:$E$2744&amp;'AQS-88101'!$G$2:$G$2744,0))&lt;&gt;"",INDEX('AQS-88101'!$M$2:$M$2744,MATCH('88101-daily-summary-by-site'!$A1271&amp;'88101-daily-summary-by-site'!C$2&amp;'88101-daily-summary-by-site'!C$3,'AQS-88101'!$AC$2:$AC$2744&amp;'AQS-88101'!$E$2:$E$2744&amp;'AQS-88101'!$G$2:$G$2744,0)),""),"")</f>
        <v/>
      </c>
      <c r="D1271" s="42" t="str">
        <f t="array" ref="D1271">IFERROR(IF(INDEX('AQS-88101'!$M$2:$M$2744,MATCH('88101-daily-summary-by-site'!$A1271&amp;'88101-daily-summary-by-site'!D$2&amp;'88101-daily-summary-by-site'!D$3,'AQS-88101'!$AC$2:$AC$2744&amp;'AQS-88101'!$E$2:$E$2744&amp;'AQS-88101'!$G$2:$G$2744,0))&lt;&gt;"",INDEX('AQS-88101'!$M$2:$M$2744,MATCH('88101-daily-summary-by-site'!$A1271&amp;'88101-daily-summary-by-site'!D$2&amp;'88101-daily-summary-by-site'!D$3,'AQS-88101'!$AC$2:$AC$2744&amp;'AQS-88101'!$E$2:$E$2744&amp;'AQS-88101'!$G$2:$G$2744,0)),""),"")</f>
        <v/>
      </c>
      <c r="E1271" s="42" t="str">
        <f t="array" ref="E1271">IFERROR(IF(INDEX('AQS-88101'!$M$2:$M$2744,MATCH('88101-daily-summary-by-site'!$A1271&amp;'88101-daily-summary-by-site'!E$2&amp;'88101-daily-summary-by-site'!E$3,'AQS-88101'!$AC$2:$AC$2744&amp;'AQS-88101'!$E$2:$E$2744&amp;'AQS-88101'!$G$2:$G$2744,0))&lt;&gt;"",INDEX('AQS-88101'!$M$2:$M$2744,MATCH('88101-daily-summary-by-site'!$A1271&amp;'88101-daily-summary-by-site'!E$2&amp;'88101-daily-summary-by-site'!E$3,'AQS-88101'!$AC$2:$AC$2744&amp;'AQS-88101'!$E$2:$E$2744&amp;'AQS-88101'!$G$2:$G$2744,0)),""),"")</f>
        <v/>
      </c>
      <c r="F1271" s="42" t="str">
        <f t="array" ref="F1271">IFERROR(IF(INDEX('AQS-88101'!$M$2:$M$2744,MATCH('88101-daily-summary-by-site'!$A1271&amp;'88101-daily-summary-by-site'!F$2&amp;'88101-daily-summary-by-site'!F$3,'AQS-88101'!$AC$2:$AC$2744&amp;'AQS-88101'!$E$2:$E$2744&amp;'AQS-88101'!$G$2:$G$2744,0))&lt;&gt;"",INDEX('AQS-88101'!$M$2:$M$2744,MATCH('88101-daily-summary-by-site'!$A1271&amp;'88101-daily-summary-by-site'!F$2&amp;'88101-daily-summary-by-site'!F$3,'AQS-88101'!$AC$2:$AC$2744&amp;'AQS-88101'!$E$2:$E$2744&amp;'AQS-88101'!$G$2:$G$2744,0)),""),"")</f>
        <v/>
      </c>
      <c r="G1271" s="42" t="str">
        <f t="array" ref="G1271">IFERROR(IF(INDEX('AQS-88101'!$M$2:$M$2744,MATCH('88101-daily-summary-by-site'!$A1271&amp;'88101-daily-summary-by-site'!G$2&amp;'88101-daily-summary-by-site'!G$3,'AQS-88101'!$AC$2:$AC$2744&amp;'AQS-88101'!$E$2:$E$2744&amp;'AQS-88101'!$G$2:$G$2744,0))&lt;&gt;"",INDEX('AQS-88101'!$M$2:$M$2744,MATCH('88101-daily-summary-by-site'!$A1271&amp;'88101-daily-summary-by-site'!G$2&amp;'88101-daily-summary-by-site'!G$3,'AQS-88101'!$AC$2:$AC$2744&amp;'AQS-88101'!$E$2:$E$2744&amp;'AQS-88101'!$G$2:$G$2744,0)),""),"")</f>
        <v/>
      </c>
      <c r="H1271" s="42" t="str">
        <f t="array" ref="H1271">IFERROR(IF(INDEX('AQS-88101'!$M$2:$M$2744,MATCH('88101-daily-summary-by-site'!$A1271&amp;'88101-daily-summary-by-site'!H$2&amp;'88101-daily-summary-by-site'!H$3,'AQS-88101'!$AC$2:$AC$2744&amp;'AQS-88101'!$E$2:$E$2744&amp;'AQS-88101'!$G$2:$G$2744,0))&lt;&gt;"",INDEX('AQS-88101'!$M$2:$M$2744,MATCH('88101-daily-summary-by-site'!$A1271&amp;'88101-daily-summary-by-site'!H$2&amp;'88101-daily-summary-by-site'!H$3,'AQS-88101'!$AC$2:$AC$2744&amp;'AQS-88101'!$E$2:$E$2744&amp;'AQS-88101'!$G$2:$G$2744,0)),""),"")</f>
        <v/>
      </c>
      <c r="I1271" s="108" t="str">
        <f t="array" ref="I1271">IFERROR(IF(INDEX('AQS-88101'!$M$2:$M$2744,MATCH('88101-daily-summary-by-site'!$A1271&amp;'88101-daily-summary-by-site'!I$2&amp;'88101-daily-summary-by-site'!I$3,'AQS-88101'!$AC$2:$AC$2744&amp;'AQS-88101'!$E$2:$E$2744&amp;'AQS-88101'!$G$2:$G$2744,0))&lt;&gt;"",INDEX('AQS-88101'!$M$2:$M$2744,MATCH('88101-daily-summary-by-site'!$A1271&amp;'88101-daily-summary-by-site'!I$2&amp;'88101-daily-summary-by-site'!I$3,'AQS-88101'!$AC$2:$AC$2744&amp;'AQS-88101'!$E$2:$E$2744&amp;'AQS-88101'!$G$2:$G$2744,0)),""),"")</f>
        <v/>
      </c>
      <c r="L1271" s="107" t="str">
        <f t="shared" si="95"/>
        <v/>
      </c>
      <c r="M1271" s="42" t="str">
        <f t="shared" si="96"/>
        <v/>
      </c>
      <c r="N1271" s="42" t="str">
        <f t="shared" si="97"/>
        <v/>
      </c>
      <c r="O1271" s="108" t="str">
        <f t="shared" si="98"/>
        <v/>
      </c>
    </row>
    <row r="1272" spans="1:15" x14ac:dyDescent="0.25">
      <c r="A1272" s="79">
        <f t="shared" si="99"/>
        <v>39972</v>
      </c>
      <c r="B1272" s="107" t="str">
        <f t="array" ref="B1272">IFERROR(IF(INDEX('AQS-88101'!$M$2:$M$2744,MATCH('88101-daily-summary-by-site'!$A1272&amp;'88101-daily-summary-by-site'!B$2&amp;'88101-daily-summary-by-site'!B$3,'AQS-88101'!$AC$2:$AC$2744&amp;'AQS-88101'!$E$2:$E$2744&amp;'AQS-88101'!$G$2:$G$2744,0))&lt;&gt;"",INDEX('AQS-88101'!$M$2:$M$2744,MATCH('88101-daily-summary-by-site'!$A1272&amp;'88101-daily-summary-by-site'!B$2&amp;'88101-daily-summary-by-site'!B$3,'AQS-88101'!$AC$2:$AC$2744&amp;'AQS-88101'!$E$2:$E$2744&amp;'AQS-88101'!$G$2:$G$2744,0)),""),"")</f>
        <v/>
      </c>
      <c r="C1272" s="42" t="str">
        <f t="array" ref="C1272">IFERROR(IF(INDEX('AQS-88101'!$M$2:$M$2744,MATCH('88101-daily-summary-by-site'!$A1272&amp;'88101-daily-summary-by-site'!C$2&amp;'88101-daily-summary-by-site'!C$3,'AQS-88101'!$AC$2:$AC$2744&amp;'AQS-88101'!$E$2:$E$2744&amp;'AQS-88101'!$G$2:$G$2744,0))&lt;&gt;"",INDEX('AQS-88101'!$M$2:$M$2744,MATCH('88101-daily-summary-by-site'!$A1272&amp;'88101-daily-summary-by-site'!C$2&amp;'88101-daily-summary-by-site'!C$3,'AQS-88101'!$AC$2:$AC$2744&amp;'AQS-88101'!$E$2:$E$2744&amp;'AQS-88101'!$G$2:$G$2744,0)),""),"")</f>
        <v/>
      </c>
      <c r="D1272" s="42" t="str">
        <f t="array" ref="D1272">IFERROR(IF(INDEX('AQS-88101'!$M$2:$M$2744,MATCH('88101-daily-summary-by-site'!$A1272&amp;'88101-daily-summary-by-site'!D$2&amp;'88101-daily-summary-by-site'!D$3,'AQS-88101'!$AC$2:$AC$2744&amp;'AQS-88101'!$E$2:$E$2744&amp;'AQS-88101'!$G$2:$G$2744,0))&lt;&gt;"",INDEX('AQS-88101'!$M$2:$M$2744,MATCH('88101-daily-summary-by-site'!$A1272&amp;'88101-daily-summary-by-site'!D$2&amp;'88101-daily-summary-by-site'!D$3,'AQS-88101'!$AC$2:$AC$2744&amp;'AQS-88101'!$E$2:$E$2744&amp;'AQS-88101'!$G$2:$G$2744,0)),""),"")</f>
        <v/>
      </c>
      <c r="E1272" s="42" t="str">
        <f t="array" ref="E1272">IFERROR(IF(INDEX('AQS-88101'!$M$2:$M$2744,MATCH('88101-daily-summary-by-site'!$A1272&amp;'88101-daily-summary-by-site'!E$2&amp;'88101-daily-summary-by-site'!E$3,'AQS-88101'!$AC$2:$AC$2744&amp;'AQS-88101'!$E$2:$E$2744&amp;'AQS-88101'!$G$2:$G$2744,0))&lt;&gt;"",INDEX('AQS-88101'!$M$2:$M$2744,MATCH('88101-daily-summary-by-site'!$A1272&amp;'88101-daily-summary-by-site'!E$2&amp;'88101-daily-summary-by-site'!E$3,'AQS-88101'!$AC$2:$AC$2744&amp;'AQS-88101'!$E$2:$E$2744&amp;'AQS-88101'!$G$2:$G$2744,0)),""),"")</f>
        <v/>
      </c>
      <c r="F1272" s="42" t="str">
        <f t="array" ref="F1272">IFERROR(IF(INDEX('AQS-88101'!$M$2:$M$2744,MATCH('88101-daily-summary-by-site'!$A1272&amp;'88101-daily-summary-by-site'!F$2&amp;'88101-daily-summary-by-site'!F$3,'AQS-88101'!$AC$2:$AC$2744&amp;'AQS-88101'!$E$2:$E$2744&amp;'AQS-88101'!$G$2:$G$2744,0))&lt;&gt;"",INDEX('AQS-88101'!$M$2:$M$2744,MATCH('88101-daily-summary-by-site'!$A1272&amp;'88101-daily-summary-by-site'!F$2&amp;'88101-daily-summary-by-site'!F$3,'AQS-88101'!$AC$2:$AC$2744&amp;'AQS-88101'!$E$2:$E$2744&amp;'AQS-88101'!$G$2:$G$2744,0)),""),"")</f>
        <v/>
      </c>
      <c r="G1272" s="42" t="str">
        <f t="array" ref="G1272">IFERROR(IF(INDEX('AQS-88101'!$M$2:$M$2744,MATCH('88101-daily-summary-by-site'!$A1272&amp;'88101-daily-summary-by-site'!G$2&amp;'88101-daily-summary-by-site'!G$3,'AQS-88101'!$AC$2:$AC$2744&amp;'AQS-88101'!$E$2:$E$2744&amp;'AQS-88101'!$G$2:$G$2744,0))&lt;&gt;"",INDEX('AQS-88101'!$M$2:$M$2744,MATCH('88101-daily-summary-by-site'!$A1272&amp;'88101-daily-summary-by-site'!G$2&amp;'88101-daily-summary-by-site'!G$3,'AQS-88101'!$AC$2:$AC$2744&amp;'AQS-88101'!$E$2:$E$2744&amp;'AQS-88101'!$G$2:$G$2744,0)),""),"")</f>
        <v/>
      </c>
      <c r="H1272" s="42" t="str">
        <f t="array" ref="H1272">IFERROR(IF(INDEX('AQS-88101'!$M$2:$M$2744,MATCH('88101-daily-summary-by-site'!$A1272&amp;'88101-daily-summary-by-site'!H$2&amp;'88101-daily-summary-by-site'!H$3,'AQS-88101'!$AC$2:$AC$2744&amp;'AQS-88101'!$E$2:$E$2744&amp;'AQS-88101'!$G$2:$G$2744,0))&lt;&gt;"",INDEX('AQS-88101'!$M$2:$M$2744,MATCH('88101-daily-summary-by-site'!$A1272&amp;'88101-daily-summary-by-site'!H$2&amp;'88101-daily-summary-by-site'!H$3,'AQS-88101'!$AC$2:$AC$2744&amp;'AQS-88101'!$E$2:$E$2744&amp;'AQS-88101'!$G$2:$G$2744,0)),""),"")</f>
        <v/>
      </c>
      <c r="I1272" s="108" t="str">
        <f t="array" ref="I1272">IFERROR(IF(INDEX('AQS-88101'!$M$2:$M$2744,MATCH('88101-daily-summary-by-site'!$A1272&amp;'88101-daily-summary-by-site'!I$2&amp;'88101-daily-summary-by-site'!I$3,'AQS-88101'!$AC$2:$AC$2744&amp;'AQS-88101'!$E$2:$E$2744&amp;'AQS-88101'!$G$2:$G$2744,0))&lt;&gt;"",INDEX('AQS-88101'!$M$2:$M$2744,MATCH('88101-daily-summary-by-site'!$A1272&amp;'88101-daily-summary-by-site'!I$2&amp;'88101-daily-summary-by-site'!I$3,'AQS-88101'!$AC$2:$AC$2744&amp;'AQS-88101'!$E$2:$E$2744&amp;'AQS-88101'!$G$2:$G$2744,0)),""),"")</f>
        <v/>
      </c>
      <c r="L1272" s="107" t="str">
        <f t="shared" si="95"/>
        <v/>
      </c>
      <c r="M1272" s="42" t="str">
        <f t="shared" si="96"/>
        <v/>
      </c>
      <c r="N1272" s="42" t="str">
        <f t="shared" si="97"/>
        <v/>
      </c>
      <c r="O1272" s="108" t="str">
        <f t="shared" si="98"/>
        <v/>
      </c>
    </row>
    <row r="1273" spans="1:15" x14ac:dyDescent="0.25">
      <c r="A1273" s="79">
        <f t="shared" si="99"/>
        <v>39973</v>
      </c>
      <c r="B1273" s="107">
        <f t="array" ref="B1273">IFERROR(IF(INDEX('AQS-88101'!$M$2:$M$2744,MATCH('88101-daily-summary-by-site'!$A1273&amp;'88101-daily-summary-by-site'!B$2&amp;'88101-daily-summary-by-site'!B$3,'AQS-88101'!$AC$2:$AC$2744&amp;'AQS-88101'!$E$2:$E$2744&amp;'AQS-88101'!$G$2:$G$2744,0))&lt;&gt;"",INDEX('AQS-88101'!$M$2:$M$2744,MATCH('88101-daily-summary-by-site'!$A1273&amp;'88101-daily-summary-by-site'!B$2&amp;'88101-daily-summary-by-site'!B$3,'AQS-88101'!$AC$2:$AC$2744&amp;'AQS-88101'!$E$2:$E$2744&amp;'AQS-88101'!$G$2:$G$2744,0)),""),"")</f>
        <v>19.5</v>
      </c>
      <c r="C1273" s="42" t="str">
        <f t="array" ref="C1273">IFERROR(IF(INDEX('AQS-88101'!$M$2:$M$2744,MATCH('88101-daily-summary-by-site'!$A1273&amp;'88101-daily-summary-by-site'!C$2&amp;'88101-daily-summary-by-site'!C$3,'AQS-88101'!$AC$2:$AC$2744&amp;'AQS-88101'!$E$2:$E$2744&amp;'AQS-88101'!$G$2:$G$2744,0))&lt;&gt;"",INDEX('AQS-88101'!$M$2:$M$2744,MATCH('88101-daily-summary-by-site'!$A1273&amp;'88101-daily-summary-by-site'!C$2&amp;'88101-daily-summary-by-site'!C$3,'AQS-88101'!$AC$2:$AC$2744&amp;'AQS-88101'!$E$2:$E$2744&amp;'AQS-88101'!$G$2:$G$2744,0)),""),"")</f>
        <v/>
      </c>
      <c r="D1273" s="42" t="str">
        <f t="array" ref="D1273">IFERROR(IF(INDEX('AQS-88101'!$M$2:$M$2744,MATCH('88101-daily-summary-by-site'!$A1273&amp;'88101-daily-summary-by-site'!D$2&amp;'88101-daily-summary-by-site'!D$3,'AQS-88101'!$AC$2:$AC$2744&amp;'AQS-88101'!$E$2:$E$2744&amp;'AQS-88101'!$G$2:$G$2744,0))&lt;&gt;"",INDEX('AQS-88101'!$M$2:$M$2744,MATCH('88101-daily-summary-by-site'!$A1273&amp;'88101-daily-summary-by-site'!D$2&amp;'88101-daily-summary-by-site'!D$3,'AQS-88101'!$AC$2:$AC$2744&amp;'AQS-88101'!$E$2:$E$2744&amp;'AQS-88101'!$G$2:$G$2744,0)),""),"")</f>
        <v/>
      </c>
      <c r="E1273" s="42" t="str">
        <f t="array" ref="E1273">IFERROR(IF(INDEX('AQS-88101'!$M$2:$M$2744,MATCH('88101-daily-summary-by-site'!$A1273&amp;'88101-daily-summary-by-site'!E$2&amp;'88101-daily-summary-by-site'!E$3,'AQS-88101'!$AC$2:$AC$2744&amp;'AQS-88101'!$E$2:$E$2744&amp;'AQS-88101'!$G$2:$G$2744,0))&lt;&gt;"",INDEX('AQS-88101'!$M$2:$M$2744,MATCH('88101-daily-summary-by-site'!$A1273&amp;'88101-daily-summary-by-site'!E$2&amp;'88101-daily-summary-by-site'!E$3,'AQS-88101'!$AC$2:$AC$2744&amp;'AQS-88101'!$E$2:$E$2744&amp;'AQS-88101'!$G$2:$G$2744,0)),""),"")</f>
        <v/>
      </c>
      <c r="F1273" s="42" t="str">
        <f t="array" ref="F1273">IFERROR(IF(INDEX('AQS-88101'!$M$2:$M$2744,MATCH('88101-daily-summary-by-site'!$A1273&amp;'88101-daily-summary-by-site'!F$2&amp;'88101-daily-summary-by-site'!F$3,'AQS-88101'!$AC$2:$AC$2744&amp;'AQS-88101'!$E$2:$E$2744&amp;'AQS-88101'!$G$2:$G$2744,0))&lt;&gt;"",INDEX('AQS-88101'!$M$2:$M$2744,MATCH('88101-daily-summary-by-site'!$A1273&amp;'88101-daily-summary-by-site'!F$2&amp;'88101-daily-summary-by-site'!F$3,'AQS-88101'!$AC$2:$AC$2744&amp;'AQS-88101'!$E$2:$E$2744&amp;'AQS-88101'!$G$2:$G$2744,0)),""),"")</f>
        <v/>
      </c>
      <c r="G1273" s="42" t="str">
        <f t="array" ref="G1273">IFERROR(IF(INDEX('AQS-88101'!$M$2:$M$2744,MATCH('88101-daily-summary-by-site'!$A1273&amp;'88101-daily-summary-by-site'!G$2&amp;'88101-daily-summary-by-site'!G$3,'AQS-88101'!$AC$2:$AC$2744&amp;'AQS-88101'!$E$2:$E$2744&amp;'AQS-88101'!$G$2:$G$2744,0))&lt;&gt;"",INDEX('AQS-88101'!$M$2:$M$2744,MATCH('88101-daily-summary-by-site'!$A1273&amp;'88101-daily-summary-by-site'!G$2&amp;'88101-daily-summary-by-site'!G$3,'AQS-88101'!$AC$2:$AC$2744&amp;'AQS-88101'!$E$2:$E$2744&amp;'AQS-88101'!$G$2:$G$2744,0)),""),"")</f>
        <v/>
      </c>
      <c r="H1273" s="42" t="str">
        <f t="array" ref="H1273">IFERROR(IF(INDEX('AQS-88101'!$M$2:$M$2744,MATCH('88101-daily-summary-by-site'!$A1273&amp;'88101-daily-summary-by-site'!H$2&amp;'88101-daily-summary-by-site'!H$3,'AQS-88101'!$AC$2:$AC$2744&amp;'AQS-88101'!$E$2:$E$2744&amp;'AQS-88101'!$G$2:$G$2744,0))&lt;&gt;"",INDEX('AQS-88101'!$M$2:$M$2744,MATCH('88101-daily-summary-by-site'!$A1273&amp;'88101-daily-summary-by-site'!H$2&amp;'88101-daily-summary-by-site'!H$3,'AQS-88101'!$AC$2:$AC$2744&amp;'AQS-88101'!$E$2:$E$2744&amp;'AQS-88101'!$G$2:$G$2744,0)),""),"")</f>
        <v/>
      </c>
      <c r="I1273" s="108" t="str">
        <f t="array" ref="I1273">IFERROR(IF(INDEX('AQS-88101'!$M$2:$M$2744,MATCH('88101-daily-summary-by-site'!$A1273&amp;'88101-daily-summary-by-site'!I$2&amp;'88101-daily-summary-by-site'!I$3,'AQS-88101'!$AC$2:$AC$2744&amp;'AQS-88101'!$E$2:$E$2744&amp;'AQS-88101'!$G$2:$G$2744,0))&lt;&gt;"",INDEX('AQS-88101'!$M$2:$M$2744,MATCH('88101-daily-summary-by-site'!$A1273&amp;'88101-daily-summary-by-site'!I$2&amp;'88101-daily-summary-by-site'!I$3,'AQS-88101'!$AC$2:$AC$2744&amp;'AQS-88101'!$E$2:$E$2744&amp;'AQS-88101'!$G$2:$G$2744,0)),""),"")</f>
        <v/>
      </c>
      <c r="L1273" s="107">
        <f t="shared" si="95"/>
        <v>19.5</v>
      </c>
      <c r="M1273" s="42" t="str">
        <f t="shared" si="96"/>
        <v/>
      </c>
      <c r="N1273" s="42" t="str">
        <f t="shared" si="97"/>
        <v/>
      </c>
      <c r="O1273" s="108" t="str">
        <f t="shared" si="98"/>
        <v/>
      </c>
    </row>
    <row r="1274" spans="1:15" x14ac:dyDescent="0.25">
      <c r="A1274" s="79">
        <f t="shared" si="99"/>
        <v>39974</v>
      </c>
      <c r="B1274" s="107" t="str">
        <f t="array" ref="B1274">IFERROR(IF(INDEX('AQS-88101'!$M$2:$M$2744,MATCH('88101-daily-summary-by-site'!$A1274&amp;'88101-daily-summary-by-site'!B$2&amp;'88101-daily-summary-by-site'!B$3,'AQS-88101'!$AC$2:$AC$2744&amp;'AQS-88101'!$E$2:$E$2744&amp;'AQS-88101'!$G$2:$G$2744,0))&lt;&gt;"",INDEX('AQS-88101'!$M$2:$M$2744,MATCH('88101-daily-summary-by-site'!$A1274&amp;'88101-daily-summary-by-site'!B$2&amp;'88101-daily-summary-by-site'!B$3,'AQS-88101'!$AC$2:$AC$2744&amp;'AQS-88101'!$E$2:$E$2744&amp;'AQS-88101'!$G$2:$G$2744,0)),""),"")</f>
        <v/>
      </c>
      <c r="C1274" s="42" t="str">
        <f t="array" ref="C1274">IFERROR(IF(INDEX('AQS-88101'!$M$2:$M$2744,MATCH('88101-daily-summary-by-site'!$A1274&amp;'88101-daily-summary-by-site'!C$2&amp;'88101-daily-summary-by-site'!C$3,'AQS-88101'!$AC$2:$AC$2744&amp;'AQS-88101'!$E$2:$E$2744&amp;'AQS-88101'!$G$2:$G$2744,0))&lt;&gt;"",INDEX('AQS-88101'!$M$2:$M$2744,MATCH('88101-daily-summary-by-site'!$A1274&amp;'88101-daily-summary-by-site'!C$2&amp;'88101-daily-summary-by-site'!C$3,'AQS-88101'!$AC$2:$AC$2744&amp;'AQS-88101'!$E$2:$E$2744&amp;'AQS-88101'!$G$2:$G$2744,0)),""),"")</f>
        <v/>
      </c>
      <c r="D1274" s="42" t="str">
        <f t="array" ref="D1274">IFERROR(IF(INDEX('AQS-88101'!$M$2:$M$2744,MATCH('88101-daily-summary-by-site'!$A1274&amp;'88101-daily-summary-by-site'!D$2&amp;'88101-daily-summary-by-site'!D$3,'AQS-88101'!$AC$2:$AC$2744&amp;'AQS-88101'!$E$2:$E$2744&amp;'AQS-88101'!$G$2:$G$2744,0))&lt;&gt;"",INDEX('AQS-88101'!$M$2:$M$2744,MATCH('88101-daily-summary-by-site'!$A1274&amp;'88101-daily-summary-by-site'!D$2&amp;'88101-daily-summary-by-site'!D$3,'AQS-88101'!$AC$2:$AC$2744&amp;'AQS-88101'!$E$2:$E$2744&amp;'AQS-88101'!$G$2:$G$2744,0)),""),"")</f>
        <v/>
      </c>
      <c r="E1274" s="42" t="str">
        <f t="array" ref="E1274">IFERROR(IF(INDEX('AQS-88101'!$M$2:$M$2744,MATCH('88101-daily-summary-by-site'!$A1274&amp;'88101-daily-summary-by-site'!E$2&amp;'88101-daily-summary-by-site'!E$3,'AQS-88101'!$AC$2:$AC$2744&amp;'AQS-88101'!$E$2:$E$2744&amp;'AQS-88101'!$G$2:$G$2744,0))&lt;&gt;"",INDEX('AQS-88101'!$M$2:$M$2744,MATCH('88101-daily-summary-by-site'!$A1274&amp;'88101-daily-summary-by-site'!E$2&amp;'88101-daily-summary-by-site'!E$3,'AQS-88101'!$AC$2:$AC$2744&amp;'AQS-88101'!$E$2:$E$2744&amp;'AQS-88101'!$G$2:$G$2744,0)),""),"")</f>
        <v/>
      </c>
      <c r="F1274" s="42" t="str">
        <f t="array" ref="F1274">IFERROR(IF(INDEX('AQS-88101'!$M$2:$M$2744,MATCH('88101-daily-summary-by-site'!$A1274&amp;'88101-daily-summary-by-site'!F$2&amp;'88101-daily-summary-by-site'!F$3,'AQS-88101'!$AC$2:$AC$2744&amp;'AQS-88101'!$E$2:$E$2744&amp;'AQS-88101'!$G$2:$G$2744,0))&lt;&gt;"",INDEX('AQS-88101'!$M$2:$M$2744,MATCH('88101-daily-summary-by-site'!$A1274&amp;'88101-daily-summary-by-site'!F$2&amp;'88101-daily-summary-by-site'!F$3,'AQS-88101'!$AC$2:$AC$2744&amp;'AQS-88101'!$E$2:$E$2744&amp;'AQS-88101'!$G$2:$G$2744,0)),""),"")</f>
        <v/>
      </c>
      <c r="G1274" s="42" t="str">
        <f t="array" ref="G1274">IFERROR(IF(INDEX('AQS-88101'!$M$2:$M$2744,MATCH('88101-daily-summary-by-site'!$A1274&amp;'88101-daily-summary-by-site'!G$2&amp;'88101-daily-summary-by-site'!G$3,'AQS-88101'!$AC$2:$AC$2744&amp;'AQS-88101'!$E$2:$E$2744&amp;'AQS-88101'!$G$2:$G$2744,0))&lt;&gt;"",INDEX('AQS-88101'!$M$2:$M$2744,MATCH('88101-daily-summary-by-site'!$A1274&amp;'88101-daily-summary-by-site'!G$2&amp;'88101-daily-summary-by-site'!G$3,'AQS-88101'!$AC$2:$AC$2744&amp;'AQS-88101'!$E$2:$E$2744&amp;'AQS-88101'!$G$2:$G$2744,0)),""),"")</f>
        <v/>
      </c>
      <c r="H1274" s="42" t="str">
        <f t="array" ref="H1274">IFERROR(IF(INDEX('AQS-88101'!$M$2:$M$2744,MATCH('88101-daily-summary-by-site'!$A1274&amp;'88101-daily-summary-by-site'!H$2&amp;'88101-daily-summary-by-site'!H$3,'AQS-88101'!$AC$2:$AC$2744&amp;'AQS-88101'!$E$2:$E$2744&amp;'AQS-88101'!$G$2:$G$2744,0))&lt;&gt;"",INDEX('AQS-88101'!$M$2:$M$2744,MATCH('88101-daily-summary-by-site'!$A1274&amp;'88101-daily-summary-by-site'!H$2&amp;'88101-daily-summary-by-site'!H$3,'AQS-88101'!$AC$2:$AC$2744&amp;'AQS-88101'!$E$2:$E$2744&amp;'AQS-88101'!$G$2:$G$2744,0)),""),"")</f>
        <v/>
      </c>
      <c r="I1274" s="108" t="str">
        <f t="array" ref="I1274">IFERROR(IF(INDEX('AQS-88101'!$M$2:$M$2744,MATCH('88101-daily-summary-by-site'!$A1274&amp;'88101-daily-summary-by-site'!I$2&amp;'88101-daily-summary-by-site'!I$3,'AQS-88101'!$AC$2:$AC$2744&amp;'AQS-88101'!$E$2:$E$2744&amp;'AQS-88101'!$G$2:$G$2744,0))&lt;&gt;"",INDEX('AQS-88101'!$M$2:$M$2744,MATCH('88101-daily-summary-by-site'!$A1274&amp;'88101-daily-summary-by-site'!I$2&amp;'88101-daily-summary-by-site'!I$3,'AQS-88101'!$AC$2:$AC$2744&amp;'AQS-88101'!$E$2:$E$2744&amp;'AQS-88101'!$G$2:$G$2744,0)),""),"")</f>
        <v/>
      </c>
      <c r="L1274" s="107" t="str">
        <f t="shared" si="95"/>
        <v/>
      </c>
      <c r="M1274" s="42" t="str">
        <f t="shared" si="96"/>
        <v/>
      </c>
      <c r="N1274" s="42" t="str">
        <f t="shared" si="97"/>
        <v/>
      </c>
      <c r="O1274" s="108" t="str">
        <f t="shared" si="98"/>
        <v/>
      </c>
    </row>
    <row r="1275" spans="1:15" x14ac:dyDescent="0.25">
      <c r="A1275" s="79">
        <f t="shared" si="99"/>
        <v>39975</v>
      </c>
      <c r="B1275" s="107" t="str">
        <f t="array" ref="B1275">IFERROR(IF(INDEX('AQS-88101'!$M$2:$M$2744,MATCH('88101-daily-summary-by-site'!$A1275&amp;'88101-daily-summary-by-site'!B$2&amp;'88101-daily-summary-by-site'!B$3,'AQS-88101'!$AC$2:$AC$2744&amp;'AQS-88101'!$E$2:$E$2744&amp;'AQS-88101'!$G$2:$G$2744,0))&lt;&gt;"",INDEX('AQS-88101'!$M$2:$M$2744,MATCH('88101-daily-summary-by-site'!$A1275&amp;'88101-daily-summary-by-site'!B$2&amp;'88101-daily-summary-by-site'!B$3,'AQS-88101'!$AC$2:$AC$2744&amp;'AQS-88101'!$E$2:$E$2744&amp;'AQS-88101'!$G$2:$G$2744,0)),""),"")</f>
        <v/>
      </c>
      <c r="C1275" s="42" t="str">
        <f t="array" ref="C1275">IFERROR(IF(INDEX('AQS-88101'!$M$2:$M$2744,MATCH('88101-daily-summary-by-site'!$A1275&amp;'88101-daily-summary-by-site'!C$2&amp;'88101-daily-summary-by-site'!C$3,'AQS-88101'!$AC$2:$AC$2744&amp;'AQS-88101'!$E$2:$E$2744&amp;'AQS-88101'!$G$2:$G$2744,0))&lt;&gt;"",INDEX('AQS-88101'!$M$2:$M$2744,MATCH('88101-daily-summary-by-site'!$A1275&amp;'88101-daily-summary-by-site'!C$2&amp;'88101-daily-summary-by-site'!C$3,'AQS-88101'!$AC$2:$AC$2744&amp;'AQS-88101'!$E$2:$E$2744&amp;'AQS-88101'!$G$2:$G$2744,0)),""),"")</f>
        <v/>
      </c>
      <c r="D1275" s="42" t="str">
        <f t="array" ref="D1275">IFERROR(IF(INDEX('AQS-88101'!$M$2:$M$2744,MATCH('88101-daily-summary-by-site'!$A1275&amp;'88101-daily-summary-by-site'!D$2&amp;'88101-daily-summary-by-site'!D$3,'AQS-88101'!$AC$2:$AC$2744&amp;'AQS-88101'!$E$2:$E$2744&amp;'AQS-88101'!$G$2:$G$2744,0))&lt;&gt;"",INDEX('AQS-88101'!$M$2:$M$2744,MATCH('88101-daily-summary-by-site'!$A1275&amp;'88101-daily-summary-by-site'!D$2&amp;'88101-daily-summary-by-site'!D$3,'AQS-88101'!$AC$2:$AC$2744&amp;'AQS-88101'!$E$2:$E$2744&amp;'AQS-88101'!$G$2:$G$2744,0)),""),"")</f>
        <v/>
      </c>
      <c r="E1275" s="42" t="str">
        <f t="array" ref="E1275">IFERROR(IF(INDEX('AQS-88101'!$M$2:$M$2744,MATCH('88101-daily-summary-by-site'!$A1275&amp;'88101-daily-summary-by-site'!E$2&amp;'88101-daily-summary-by-site'!E$3,'AQS-88101'!$AC$2:$AC$2744&amp;'AQS-88101'!$E$2:$E$2744&amp;'AQS-88101'!$G$2:$G$2744,0))&lt;&gt;"",INDEX('AQS-88101'!$M$2:$M$2744,MATCH('88101-daily-summary-by-site'!$A1275&amp;'88101-daily-summary-by-site'!E$2&amp;'88101-daily-summary-by-site'!E$3,'AQS-88101'!$AC$2:$AC$2744&amp;'AQS-88101'!$E$2:$E$2744&amp;'AQS-88101'!$G$2:$G$2744,0)),""),"")</f>
        <v/>
      </c>
      <c r="F1275" s="42" t="str">
        <f t="array" ref="F1275">IFERROR(IF(INDEX('AQS-88101'!$M$2:$M$2744,MATCH('88101-daily-summary-by-site'!$A1275&amp;'88101-daily-summary-by-site'!F$2&amp;'88101-daily-summary-by-site'!F$3,'AQS-88101'!$AC$2:$AC$2744&amp;'AQS-88101'!$E$2:$E$2744&amp;'AQS-88101'!$G$2:$G$2744,0))&lt;&gt;"",INDEX('AQS-88101'!$M$2:$M$2744,MATCH('88101-daily-summary-by-site'!$A1275&amp;'88101-daily-summary-by-site'!F$2&amp;'88101-daily-summary-by-site'!F$3,'AQS-88101'!$AC$2:$AC$2744&amp;'AQS-88101'!$E$2:$E$2744&amp;'AQS-88101'!$G$2:$G$2744,0)),""),"")</f>
        <v/>
      </c>
      <c r="G1275" s="42" t="str">
        <f t="array" ref="G1275">IFERROR(IF(INDEX('AQS-88101'!$M$2:$M$2744,MATCH('88101-daily-summary-by-site'!$A1275&amp;'88101-daily-summary-by-site'!G$2&amp;'88101-daily-summary-by-site'!G$3,'AQS-88101'!$AC$2:$AC$2744&amp;'AQS-88101'!$E$2:$E$2744&amp;'AQS-88101'!$G$2:$G$2744,0))&lt;&gt;"",INDEX('AQS-88101'!$M$2:$M$2744,MATCH('88101-daily-summary-by-site'!$A1275&amp;'88101-daily-summary-by-site'!G$2&amp;'88101-daily-summary-by-site'!G$3,'AQS-88101'!$AC$2:$AC$2744&amp;'AQS-88101'!$E$2:$E$2744&amp;'AQS-88101'!$G$2:$G$2744,0)),""),"")</f>
        <v/>
      </c>
      <c r="H1275" s="42" t="str">
        <f t="array" ref="H1275">IFERROR(IF(INDEX('AQS-88101'!$M$2:$M$2744,MATCH('88101-daily-summary-by-site'!$A1275&amp;'88101-daily-summary-by-site'!H$2&amp;'88101-daily-summary-by-site'!H$3,'AQS-88101'!$AC$2:$AC$2744&amp;'AQS-88101'!$E$2:$E$2744&amp;'AQS-88101'!$G$2:$G$2744,0))&lt;&gt;"",INDEX('AQS-88101'!$M$2:$M$2744,MATCH('88101-daily-summary-by-site'!$A1275&amp;'88101-daily-summary-by-site'!H$2&amp;'88101-daily-summary-by-site'!H$3,'AQS-88101'!$AC$2:$AC$2744&amp;'AQS-88101'!$E$2:$E$2744&amp;'AQS-88101'!$G$2:$G$2744,0)),""),"")</f>
        <v/>
      </c>
      <c r="I1275" s="108" t="str">
        <f t="array" ref="I1275">IFERROR(IF(INDEX('AQS-88101'!$M$2:$M$2744,MATCH('88101-daily-summary-by-site'!$A1275&amp;'88101-daily-summary-by-site'!I$2&amp;'88101-daily-summary-by-site'!I$3,'AQS-88101'!$AC$2:$AC$2744&amp;'AQS-88101'!$E$2:$E$2744&amp;'AQS-88101'!$G$2:$G$2744,0))&lt;&gt;"",INDEX('AQS-88101'!$M$2:$M$2744,MATCH('88101-daily-summary-by-site'!$A1275&amp;'88101-daily-summary-by-site'!I$2&amp;'88101-daily-summary-by-site'!I$3,'AQS-88101'!$AC$2:$AC$2744&amp;'AQS-88101'!$E$2:$E$2744&amp;'AQS-88101'!$G$2:$G$2744,0)),""),"")</f>
        <v/>
      </c>
      <c r="L1275" s="107" t="str">
        <f t="shared" si="95"/>
        <v/>
      </c>
      <c r="M1275" s="42" t="str">
        <f t="shared" si="96"/>
        <v/>
      </c>
      <c r="N1275" s="42" t="str">
        <f t="shared" si="97"/>
        <v/>
      </c>
      <c r="O1275" s="108" t="str">
        <f t="shared" si="98"/>
        <v/>
      </c>
    </row>
    <row r="1276" spans="1:15" x14ac:dyDescent="0.25">
      <c r="A1276" s="79">
        <f t="shared" si="99"/>
        <v>39976</v>
      </c>
      <c r="B1276" s="107">
        <f t="array" ref="B1276">IFERROR(IF(INDEX('AQS-88101'!$M$2:$M$2744,MATCH('88101-daily-summary-by-site'!$A1276&amp;'88101-daily-summary-by-site'!B$2&amp;'88101-daily-summary-by-site'!B$3,'AQS-88101'!$AC$2:$AC$2744&amp;'AQS-88101'!$E$2:$E$2744&amp;'AQS-88101'!$G$2:$G$2744,0))&lt;&gt;"",INDEX('AQS-88101'!$M$2:$M$2744,MATCH('88101-daily-summary-by-site'!$A1276&amp;'88101-daily-summary-by-site'!B$2&amp;'88101-daily-summary-by-site'!B$3,'AQS-88101'!$AC$2:$AC$2744&amp;'AQS-88101'!$E$2:$E$2744&amp;'AQS-88101'!$G$2:$G$2744,0)),""),"")</f>
        <v>9.9</v>
      </c>
      <c r="C1276" s="42">
        <f t="array" ref="C1276">IFERROR(IF(INDEX('AQS-88101'!$M$2:$M$2744,MATCH('88101-daily-summary-by-site'!$A1276&amp;'88101-daily-summary-by-site'!C$2&amp;'88101-daily-summary-by-site'!C$3,'AQS-88101'!$AC$2:$AC$2744&amp;'AQS-88101'!$E$2:$E$2744&amp;'AQS-88101'!$G$2:$G$2744,0))&lt;&gt;"",INDEX('AQS-88101'!$M$2:$M$2744,MATCH('88101-daily-summary-by-site'!$A1276&amp;'88101-daily-summary-by-site'!C$2&amp;'88101-daily-summary-by-site'!C$3,'AQS-88101'!$AC$2:$AC$2744&amp;'AQS-88101'!$E$2:$E$2744&amp;'AQS-88101'!$G$2:$G$2744,0)),""),"")</f>
        <v>9.5</v>
      </c>
      <c r="D1276" s="42" t="str">
        <f t="array" ref="D1276">IFERROR(IF(INDEX('AQS-88101'!$M$2:$M$2744,MATCH('88101-daily-summary-by-site'!$A1276&amp;'88101-daily-summary-by-site'!D$2&amp;'88101-daily-summary-by-site'!D$3,'AQS-88101'!$AC$2:$AC$2744&amp;'AQS-88101'!$E$2:$E$2744&amp;'AQS-88101'!$G$2:$G$2744,0))&lt;&gt;"",INDEX('AQS-88101'!$M$2:$M$2744,MATCH('88101-daily-summary-by-site'!$A1276&amp;'88101-daily-summary-by-site'!D$2&amp;'88101-daily-summary-by-site'!D$3,'AQS-88101'!$AC$2:$AC$2744&amp;'AQS-88101'!$E$2:$E$2744&amp;'AQS-88101'!$G$2:$G$2744,0)),""),"")</f>
        <v/>
      </c>
      <c r="E1276" s="42" t="str">
        <f t="array" ref="E1276">IFERROR(IF(INDEX('AQS-88101'!$M$2:$M$2744,MATCH('88101-daily-summary-by-site'!$A1276&amp;'88101-daily-summary-by-site'!E$2&amp;'88101-daily-summary-by-site'!E$3,'AQS-88101'!$AC$2:$AC$2744&amp;'AQS-88101'!$E$2:$E$2744&amp;'AQS-88101'!$G$2:$G$2744,0))&lt;&gt;"",INDEX('AQS-88101'!$M$2:$M$2744,MATCH('88101-daily-summary-by-site'!$A1276&amp;'88101-daily-summary-by-site'!E$2&amp;'88101-daily-summary-by-site'!E$3,'AQS-88101'!$AC$2:$AC$2744&amp;'AQS-88101'!$E$2:$E$2744&amp;'AQS-88101'!$G$2:$G$2744,0)),""),"")</f>
        <v/>
      </c>
      <c r="F1276" s="42" t="str">
        <f t="array" ref="F1276">IFERROR(IF(INDEX('AQS-88101'!$M$2:$M$2744,MATCH('88101-daily-summary-by-site'!$A1276&amp;'88101-daily-summary-by-site'!F$2&amp;'88101-daily-summary-by-site'!F$3,'AQS-88101'!$AC$2:$AC$2744&amp;'AQS-88101'!$E$2:$E$2744&amp;'AQS-88101'!$G$2:$G$2744,0))&lt;&gt;"",INDEX('AQS-88101'!$M$2:$M$2744,MATCH('88101-daily-summary-by-site'!$A1276&amp;'88101-daily-summary-by-site'!F$2&amp;'88101-daily-summary-by-site'!F$3,'AQS-88101'!$AC$2:$AC$2744&amp;'AQS-88101'!$E$2:$E$2744&amp;'AQS-88101'!$G$2:$G$2744,0)),""),"")</f>
        <v/>
      </c>
      <c r="G1276" s="42" t="str">
        <f t="array" ref="G1276">IFERROR(IF(INDEX('AQS-88101'!$M$2:$M$2744,MATCH('88101-daily-summary-by-site'!$A1276&amp;'88101-daily-summary-by-site'!G$2&amp;'88101-daily-summary-by-site'!G$3,'AQS-88101'!$AC$2:$AC$2744&amp;'AQS-88101'!$E$2:$E$2744&amp;'AQS-88101'!$G$2:$G$2744,0))&lt;&gt;"",INDEX('AQS-88101'!$M$2:$M$2744,MATCH('88101-daily-summary-by-site'!$A1276&amp;'88101-daily-summary-by-site'!G$2&amp;'88101-daily-summary-by-site'!G$3,'AQS-88101'!$AC$2:$AC$2744&amp;'AQS-88101'!$E$2:$E$2744&amp;'AQS-88101'!$G$2:$G$2744,0)),""),"")</f>
        <v/>
      </c>
      <c r="H1276" s="42" t="str">
        <f t="array" ref="H1276">IFERROR(IF(INDEX('AQS-88101'!$M$2:$M$2744,MATCH('88101-daily-summary-by-site'!$A1276&amp;'88101-daily-summary-by-site'!H$2&amp;'88101-daily-summary-by-site'!H$3,'AQS-88101'!$AC$2:$AC$2744&amp;'AQS-88101'!$E$2:$E$2744&amp;'AQS-88101'!$G$2:$G$2744,0))&lt;&gt;"",INDEX('AQS-88101'!$M$2:$M$2744,MATCH('88101-daily-summary-by-site'!$A1276&amp;'88101-daily-summary-by-site'!H$2&amp;'88101-daily-summary-by-site'!H$3,'AQS-88101'!$AC$2:$AC$2744&amp;'AQS-88101'!$E$2:$E$2744&amp;'AQS-88101'!$G$2:$G$2744,0)),""),"")</f>
        <v/>
      </c>
      <c r="I1276" s="108" t="str">
        <f t="array" ref="I1276">IFERROR(IF(INDEX('AQS-88101'!$M$2:$M$2744,MATCH('88101-daily-summary-by-site'!$A1276&amp;'88101-daily-summary-by-site'!I$2&amp;'88101-daily-summary-by-site'!I$3,'AQS-88101'!$AC$2:$AC$2744&amp;'AQS-88101'!$E$2:$E$2744&amp;'AQS-88101'!$G$2:$G$2744,0))&lt;&gt;"",INDEX('AQS-88101'!$M$2:$M$2744,MATCH('88101-daily-summary-by-site'!$A1276&amp;'88101-daily-summary-by-site'!I$2&amp;'88101-daily-summary-by-site'!I$3,'AQS-88101'!$AC$2:$AC$2744&amp;'AQS-88101'!$E$2:$E$2744&amp;'AQS-88101'!$G$2:$G$2744,0)),""),"")</f>
        <v/>
      </c>
      <c r="L1276" s="107">
        <f t="shared" si="95"/>
        <v>9.9</v>
      </c>
      <c r="M1276" s="42" t="str">
        <f t="shared" si="96"/>
        <v/>
      </c>
      <c r="N1276" s="42" t="str">
        <f t="shared" si="97"/>
        <v/>
      </c>
      <c r="O1276" s="108" t="str">
        <f t="shared" si="98"/>
        <v/>
      </c>
    </row>
    <row r="1277" spans="1:15" x14ac:dyDescent="0.25">
      <c r="A1277" s="79">
        <f t="shared" si="99"/>
        <v>39977</v>
      </c>
      <c r="B1277" s="107" t="str">
        <f t="array" ref="B1277">IFERROR(IF(INDEX('AQS-88101'!$M$2:$M$2744,MATCH('88101-daily-summary-by-site'!$A1277&amp;'88101-daily-summary-by-site'!B$2&amp;'88101-daily-summary-by-site'!B$3,'AQS-88101'!$AC$2:$AC$2744&amp;'AQS-88101'!$E$2:$E$2744&amp;'AQS-88101'!$G$2:$G$2744,0))&lt;&gt;"",INDEX('AQS-88101'!$M$2:$M$2744,MATCH('88101-daily-summary-by-site'!$A1277&amp;'88101-daily-summary-by-site'!B$2&amp;'88101-daily-summary-by-site'!B$3,'AQS-88101'!$AC$2:$AC$2744&amp;'AQS-88101'!$E$2:$E$2744&amp;'AQS-88101'!$G$2:$G$2744,0)),""),"")</f>
        <v/>
      </c>
      <c r="C1277" s="42" t="str">
        <f t="array" ref="C1277">IFERROR(IF(INDEX('AQS-88101'!$M$2:$M$2744,MATCH('88101-daily-summary-by-site'!$A1277&amp;'88101-daily-summary-by-site'!C$2&amp;'88101-daily-summary-by-site'!C$3,'AQS-88101'!$AC$2:$AC$2744&amp;'AQS-88101'!$E$2:$E$2744&amp;'AQS-88101'!$G$2:$G$2744,0))&lt;&gt;"",INDEX('AQS-88101'!$M$2:$M$2744,MATCH('88101-daily-summary-by-site'!$A1277&amp;'88101-daily-summary-by-site'!C$2&amp;'88101-daily-summary-by-site'!C$3,'AQS-88101'!$AC$2:$AC$2744&amp;'AQS-88101'!$E$2:$E$2744&amp;'AQS-88101'!$G$2:$G$2744,0)),""),"")</f>
        <v/>
      </c>
      <c r="D1277" s="42" t="str">
        <f t="array" ref="D1277">IFERROR(IF(INDEX('AQS-88101'!$M$2:$M$2744,MATCH('88101-daily-summary-by-site'!$A1277&amp;'88101-daily-summary-by-site'!D$2&amp;'88101-daily-summary-by-site'!D$3,'AQS-88101'!$AC$2:$AC$2744&amp;'AQS-88101'!$E$2:$E$2744&amp;'AQS-88101'!$G$2:$G$2744,0))&lt;&gt;"",INDEX('AQS-88101'!$M$2:$M$2744,MATCH('88101-daily-summary-by-site'!$A1277&amp;'88101-daily-summary-by-site'!D$2&amp;'88101-daily-summary-by-site'!D$3,'AQS-88101'!$AC$2:$AC$2744&amp;'AQS-88101'!$E$2:$E$2744&amp;'AQS-88101'!$G$2:$G$2744,0)),""),"")</f>
        <v/>
      </c>
      <c r="E1277" s="42" t="str">
        <f t="array" ref="E1277">IFERROR(IF(INDEX('AQS-88101'!$M$2:$M$2744,MATCH('88101-daily-summary-by-site'!$A1277&amp;'88101-daily-summary-by-site'!E$2&amp;'88101-daily-summary-by-site'!E$3,'AQS-88101'!$AC$2:$AC$2744&amp;'AQS-88101'!$E$2:$E$2744&amp;'AQS-88101'!$G$2:$G$2744,0))&lt;&gt;"",INDEX('AQS-88101'!$M$2:$M$2744,MATCH('88101-daily-summary-by-site'!$A1277&amp;'88101-daily-summary-by-site'!E$2&amp;'88101-daily-summary-by-site'!E$3,'AQS-88101'!$AC$2:$AC$2744&amp;'AQS-88101'!$E$2:$E$2744&amp;'AQS-88101'!$G$2:$G$2744,0)),""),"")</f>
        <v/>
      </c>
      <c r="F1277" s="42" t="str">
        <f t="array" ref="F1277">IFERROR(IF(INDEX('AQS-88101'!$M$2:$M$2744,MATCH('88101-daily-summary-by-site'!$A1277&amp;'88101-daily-summary-by-site'!F$2&amp;'88101-daily-summary-by-site'!F$3,'AQS-88101'!$AC$2:$AC$2744&amp;'AQS-88101'!$E$2:$E$2744&amp;'AQS-88101'!$G$2:$G$2744,0))&lt;&gt;"",INDEX('AQS-88101'!$M$2:$M$2744,MATCH('88101-daily-summary-by-site'!$A1277&amp;'88101-daily-summary-by-site'!F$2&amp;'88101-daily-summary-by-site'!F$3,'AQS-88101'!$AC$2:$AC$2744&amp;'AQS-88101'!$E$2:$E$2744&amp;'AQS-88101'!$G$2:$G$2744,0)),""),"")</f>
        <v/>
      </c>
      <c r="G1277" s="42" t="str">
        <f t="array" ref="G1277">IFERROR(IF(INDEX('AQS-88101'!$M$2:$M$2744,MATCH('88101-daily-summary-by-site'!$A1277&amp;'88101-daily-summary-by-site'!G$2&amp;'88101-daily-summary-by-site'!G$3,'AQS-88101'!$AC$2:$AC$2744&amp;'AQS-88101'!$E$2:$E$2744&amp;'AQS-88101'!$G$2:$G$2744,0))&lt;&gt;"",INDEX('AQS-88101'!$M$2:$M$2744,MATCH('88101-daily-summary-by-site'!$A1277&amp;'88101-daily-summary-by-site'!G$2&amp;'88101-daily-summary-by-site'!G$3,'AQS-88101'!$AC$2:$AC$2744&amp;'AQS-88101'!$E$2:$E$2744&amp;'AQS-88101'!$G$2:$G$2744,0)),""),"")</f>
        <v/>
      </c>
      <c r="H1277" s="42" t="str">
        <f t="array" ref="H1277">IFERROR(IF(INDEX('AQS-88101'!$M$2:$M$2744,MATCH('88101-daily-summary-by-site'!$A1277&amp;'88101-daily-summary-by-site'!H$2&amp;'88101-daily-summary-by-site'!H$3,'AQS-88101'!$AC$2:$AC$2744&amp;'AQS-88101'!$E$2:$E$2744&amp;'AQS-88101'!$G$2:$G$2744,0))&lt;&gt;"",INDEX('AQS-88101'!$M$2:$M$2744,MATCH('88101-daily-summary-by-site'!$A1277&amp;'88101-daily-summary-by-site'!H$2&amp;'88101-daily-summary-by-site'!H$3,'AQS-88101'!$AC$2:$AC$2744&amp;'AQS-88101'!$E$2:$E$2744&amp;'AQS-88101'!$G$2:$G$2744,0)),""),"")</f>
        <v/>
      </c>
      <c r="I1277" s="108" t="str">
        <f t="array" ref="I1277">IFERROR(IF(INDEX('AQS-88101'!$M$2:$M$2744,MATCH('88101-daily-summary-by-site'!$A1277&amp;'88101-daily-summary-by-site'!I$2&amp;'88101-daily-summary-by-site'!I$3,'AQS-88101'!$AC$2:$AC$2744&amp;'AQS-88101'!$E$2:$E$2744&amp;'AQS-88101'!$G$2:$G$2744,0))&lt;&gt;"",INDEX('AQS-88101'!$M$2:$M$2744,MATCH('88101-daily-summary-by-site'!$A1277&amp;'88101-daily-summary-by-site'!I$2&amp;'88101-daily-summary-by-site'!I$3,'AQS-88101'!$AC$2:$AC$2744&amp;'AQS-88101'!$E$2:$E$2744&amp;'AQS-88101'!$G$2:$G$2744,0)),""),"")</f>
        <v/>
      </c>
      <c r="L1277" s="107" t="str">
        <f t="shared" si="95"/>
        <v/>
      </c>
      <c r="M1277" s="42" t="str">
        <f t="shared" si="96"/>
        <v/>
      </c>
      <c r="N1277" s="42" t="str">
        <f t="shared" si="97"/>
        <v/>
      </c>
      <c r="O1277" s="108" t="str">
        <f t="shared" si="98"/>
        <v/>
      </c>
    </row>
    <row r="1278" spans="1:15" x14ac:dyDescent="0.25">
      <c r="A1278" s="79">
        <f t="shared" si="99"/>
        <v>39978</v>
      </c>
      <c r="B1278" s="107" t="str">
        <f t="array" ref="B1278">IFERROR(IF(INDEX('AQS-88101'!$M$2:$M$2744,MATCH('88101-daily-summary-by-site'!$A1278&amp;'88101-daily-summary-by-site'!B$2&amp;'88101-daily-summary-by-site'!B$3,'AQS-88101'!$AC$2:$AC$2744&amp;'AQS-88101'!$E$2:$E$2744&amp;'AQS-88101'!$G$2:$G$2744,0))&lt;&gt;"",INDEX('AQS-88101'!$M$2:$M$2744,MATCH('88101-daily-summary-by-site'!$A1278&amp;'88101-daily-summary-by-site'!B$2&amp;'88101-daily-summary-by-site'!B$3,'AQS-88101'!$AC$2:$AC$2744&amp;'AQS-88101'!$E$2:$E$2744&amp;'AQS-88101'!$G$2:$G$2744,0)),""),"")</f>
        <v/>
      </c>
      <c r="C1278" s="42" t="str">
        <f t="array" ref="C1278">IFERROR(IF(INDEX('AQS-88101'!$M$2:$M$2744,MATCH('88101-daily-summary-by-site'!$A1278&amp;'88101-daily-summary-by-site'!C$2&amp;'88101-daily-summary-by-site'!C$3,'AQS-88101'!$AC$2:$AC$2744&amp;'AQS-88101'!$E$2:$E$2744&amp;'AQS-88101'!$G$2:$G$2744,0))&lt;&gt;"",INDEX('AQS-88101'!$M$2:$M$2744,MATCH('88101-daily-summary-by-site'!$A1278&amp;'88101-daily-summary-by-site'!C$2&amp;'88101-daily-summary-by-site'!C$3,'AQS-88101'!$AC$2:$AC$2744&amp;'AQS-88101'!$E$2:$E$2744&amp;'AQS-88101'!$G$2:$G$2744,0)),""),"")</f>
        <v/>
      </c>
      <c r="D1278" s="42" t="str">
        <f t="array" ref="D1278">IFERROR(IF(INDEX('AQS-88101'!$M$2:$M$2744,MATCH('88101-daily-summary-by-site'!$A1278&amp;'88101-daily-summary-by-site'!D$2&amp;'88101-daily-summary-by-site'!D$3,'AQS-88101'!$AC$2:$AC$2744&amp;'AQS-88101'!$E$2:$E$2744&amp;'AQS-88101'!$G$2:$G$2744,0))&lt;&gt;"",INDEX('AQS-88101'!$M$2:$M$2744,MATCH('88101-daily-summary-by-site'!$A1278&amp;'88101-daily-summary-by-site'!D$2&amp;'88101-daily-summary-by-site'!D$3,'AQS-88101'!$AC$2:$AC$2744&amp;'AQS-88101'!$E$2:$E$2744&amp;'AQS-88101'!$G$2:$G$2744,0)),""),"")</f>
        <v/>
      </c>
      <c r="E1278" s="42" t="str">
        <f t="array" ref="E1278">IFERROR(IF(INDEX('AQS-88101'!$M$2:$M$2744,MATCH('88101-daily-summary-by-site'!$A1278&amp;'88101-daily-summary-by-site'!E$2&amp;'88101-daily-summary-by-site'!E$3,'AQS-88101'!$AC$2:$AC$2744&amp;'AQS-88101'!$E$2:$E$2744&amp;'AQS-88101'!$G$2:$G$2744,0))&lt;&gt;"",INDEX('AQS-88101'!$M$2:$M$2744,MATCH('88101-daily-summary-by-site'!$A1278&amp;'88101-daily-summary-by-site'!E$2&amp;'88101-daily-summary-by-site'!E$3,'AQS-88101'!$AC$2:$AC$2744&amp;'AQS-88101'!$E$2:$E$2744&amp;'AQS-88101'!$G$2:$G$2744,0)),""),"")</f>
        <v/>
      </c>
      <c r="F1278" s="42" t="str">
        <f t="array" ref="F1278">IFERROR(IF(INDEX('AQS-88101'!$M$2:$M$2744,MATCH('88101-daily-summary-by-site'!$A1278&amp;'88101-daily-summary-by-site'!F$2&amp;'88101-daily-summary-by-site'!F$3,'AQS-88101'!$AC$2:$AC$2744&amp;'AQS-88101'!$E$2:$E$2744&amp;'AQS-88101'!$G$2:$G$2744,0))&lt;&gt;"",INDEX('AQS-88101'!$M$2:$M$2744,MATCH('88101-daily-summary-by-site'!$A1278&amp;'88101-daily-summary-by-site'!F$2&amp;'88101-daily-summary-by-site'!F$3,'AQS-88101'!$AC$2:$AC$2744&amp;'AQS-88101'!$E$2:$E$2744&amp;'AQS-88101'!$G$2:$G$2744,0)),""),"")</f>
        <v/>
      </c>
      <c r="G1278" s="42" t="str">
        <f t="array" ref="G1278">IFERROR(IF(INDEX('AQS-88101'!$M$2:$M$2744,MATCH('88101-daily-summary-by-site'!$A1278&amp;'88101-daily-summary-by-site'!G$2&amp;'88101-daily-summary-by-site'!G$3,'AQS-88101'!$AC$2:$AC$2744&amp;'AQS-88101'!$E$2:$E$2744&amp;'AQS-88101'!$G$2:$G$2744,0))&lt;&gt;"",INDEX('AQS-88101'!$M$2:$M$2744,MATCH('88101-daily-summary-by-site'!$A1278&amp;'88101-daily-summary-by-site'!G$2&amp;'88101-daily-summary-by-site'!G$3,'AQS-88101'!$AC$2:$AC$2744&amp;'AQS-88101'!$E$2:$E$2744&amp;'AQS-88101'!$G$2:$G$2744,0)),""),"")</f>
        <v/>
      </c>
      <c r="H1278" s="42" t="str">
        <f t="array" ref="H1278">IFERROR(IF(INDEX('AQS-88101'!$M$2:$M$2744,MATCH('88101-daily-summary-by-site'!$A1278&amp;'88101-daily-summary-by-site'!H$2&amp;'88101-daily-summary-by-site'!H$3,'AQS-88101'!$AC$2:$AC$2744&amp;'AQS-88101'!$E$2:$E$2744&amp;'AQS-88101'!$G$2:$G$2744,0))&lt;&gt;"",INDEX('AQS-88101'!$M$2:$M$2744,MATCH('88101-daily-summary-by-site'!$A1278&amp;'88101-daily-summary-by-site'!H$2&amp;'88101-daily-summary-by-site'!H$3,'AQS-88101'!$AC$2:$AC$2744&amp;'AQS-88101'!$E$2:$E$2744&amp;'AQS-88101'!$G$2:$G$2744,0)),""),"")</f>
        <v/>
      </c>
      <c r="I1278" s="108" t="str">
        <f t="array" ref="I1278">IFERROR(IF(INDEX('AQS-88101'!$M$2:$M$2744,MATCH('88101-daily-summary-by-site'!$A1278&amp;'88101-daily-summary-by-site'!I$2&amp;'88101-daily-summary-by-site'!I$3,'AQS-88101'!$AC$2:$AC$2744&amp;'AQS-88101'!$E$2:$E$2744&amp;'AQS-88101'!$G$2:$G$2744,0))&lt;&gt;"",INDEX('AQS-88101'!$M$2:$M$2744,MATCH('88101-daily-summary-by-site'!$A1278&amp;'88101-daily-summary-by-site'!I$2&amp;'88101-daily-summary-by-site'!I$3,'AQS-88101'!$AC$2:$AC$2744&amp;'AQS-88101'!$E$2:$E$2744&amp;'AQS-88101'!$G$2:$G$2744,0)),""),"")</f>
        <v/>
      </c>
      <c r="L1278" s="107" t="str">
        <f t="shared" si="95"/>
        <v/>
      </c>
      <c r="M1278" s="42" t="str">
        <f t="shared" si="96"/>
        <v/>
      </c>
      <c r="N1278" s="42" t="str">
        <f t="shared" si="97"/>
        <v/>
      </c>
      <c r="O1278" s="108" t="str">
        <f t="shared" si="98"/>
        <v/>
      </c>
    </row>
    <row r="1279" spans="1:15" x14ac:dyDescent="0.25">
      <c r="A1279" s="79">
        <f t="shared" si="99"/>
        <v>39979</v>
      </c>
      <c r="B1279" s="107">
        <f t="array" ref="B1279">IFERROR(IF(INDEX('AQS-88101'!$M$2:$M$2744,MATCH('88101-daily-summary-by-site'!$A1279&amp;'88101-daily-summary-by-site'!B$2&amp;'88101-daily-summary-by-site'!B$3,'AQS-88101'!$AC$2:$AC$2744&amp;'AQS-88101'!$E$2:$E$2744&amp;'AQS-88101'!$G$2:$G$2744,0))&lt;&gt;"",INDEX('AQS-88101'!$M$2:$M$2744,MATCH('88101-daily-summary-by-site'!$A1279&amp;'88101-daily-summary-by-site'!B$2&amp;'88101-daily-summary-by-site'!B$3,'AQS-88101'!$AC$2:$AC$2744&amp;'AQS-88101'!$E$2:$E$2744&amp;'AQS-88101'!$G$2:$G$2744,0)),""),"")</f>
        <v>5</v>
      </c>
      <c r="C1279" s="42" t="str">
        <f t="array" ref="C1279">IFERROR(IF(INDEX('AQS-88101'!$M$2:$M$2744,MATCH('88101-daily-summary-by-site'!$A1279&amp;'88101-daily-summary-by-site'!C$2&amp;'88101-daily-summary-by-site'!C$3,'AQS-88101'!$AC$2:$AC$2744&amp;'AQS-88101'!$E$2:$E$2744&amp;'AQS-88101'!$G$2:$G$2744,0))&lt;&gt;"",INDEX('AQS-88101'!$M$2:$M$2744,MATCH('88101-daily-summary-by-site'!$A1279&amp;'88101-daily-summary-by-site'!C$2&amp;'88101-daily-summary-by-site'!C$3,'AQS-88101'!$AC$2:$AC$2744&amp;'AQS-88101'!$E$2:$E$2744&amp;'AQS-88101'!$G$2:$G$2744,0)),""),"")</f>
        <v/>
      </c>
      <c r="D1279" s="42" t="str">
        <f t="array" ref="D1279">IFERROR(IF(INDEX('AQS-88101'!$M$2:$M$2744,MATCH('88101-daily-summary-by-site'!$A1279&amp;'88101-daily-summary-by-site'!D$2&amp;'88101-daily-summary-by-site'!D$3,'AQS-88101'!$AC$2:$AC$2744&amp;'AQS-88101'!$E$2:$E$2744&amp;'AQS-88101'!$G$2:$G$2744,0))&lt;&gt;"",INDEX('AQS-88101'!$M$2:$M$2744,MATCH('88101-daily-summary-by-site'!$A1279&amp;'88101-daily-summary-by-site'!D$2&amp;'88101-daily-summary-by-site'!D$3,'AQS-88101'!$AC$2:$AC$2744&amp;'AQS-88101'!$E$2:$E$2744&amp;'AQS-88101'!$G$2:$G$2744,0)),""),"")</f>
        <v/>
      </c>
      <c r="E1279" s="42" t="str">
        <f t="array" ref="E1279">IFERROR(IF(INDEX('AQS-88101'!$M$2:$M$2744,MATCH('88101-daily-summary-by-site'!$A1279&amp;'88101-daily-summary-by-site'!E$2&amp;'88101-daily-summary-by-site'!E$3,'AQS-88101'!$AC$2:$AC$2744&amp;'AQS-88101'!$E$2:$E$2744&amp;'AQS-88101'!$G$2:$G$2744,0))&lt;&gt;"",INDEX('AQS-88101'!$M$2:$M$2744,MATCH('88101-daily-summary-by-site'!$A1279&amp;'88101-daily-summary-by-site'!E$2&amp;'88101-daily-summary-by-site'!E$3,'AQS-88101'!$AC$2:$AC$2744&amp;'AQS-88101'!$E$2:$E$2744&amp;'AQS-88101'!$G$2:$G$2744,0)),""),"")</f>
        <v/>
      </c>
      <c r="F1279" s="42" t="str">
        <f t="array" ref="F1279">IFERROR(IF(INDEX('AQS-88101'!$M$2:$M$2744,MATCH('88101-daily-summary-by-site'!$A1279&amp;'88101-daily-summary-by-site'!F$2&amp;'88101-daily-summary-by-site'!F$3,'AQS-88101'!$AC$2:$AC$2744&amp;'AQS-88101'!$E$2:$E$2744&amp;'AQS-88101'!$G$2:$G$2744,0))&lt;&gt;"",INDEX('AQS-88101'!$M$2:$M$2744,MATCH('88101-daily-summary-by-site'!$A1279&amp;'88101-daily-summary-by-site'!F$2&amp;'88101-daily-summary-by-site'!F$3,'AQS-88101'!$AC$2:$AC$2744&amp;'AQS-88101'!$E$2:$E$2744&amp;'AQS-88101'!$G$2:$G$2744,0)),""),"")</f>
        <v/>
      </c>
      <c r="G1279" s="42" t="str">
        <f t="array" ref="G1279">IFERROR(IF(INDEX('AQS-88101'!$M$2:$M$2744,MATCH('88101-daily-summary-by-site'!$A1279&amp;'88101-daily-summary-by-site'!G$2&amp;'88101-daily-summary-by-site'!G$3,'AQS-88101'!$AC$2:$AC$2744&amp;'AQS-88101'!$E$2:$E$2744&amp;'AQS-88101'!$G$2:$G$2744,0))&lt;&gt;"",INDEX('AQS-88101'!$M$2:$M$2744,MATCH('88101-daily-summary-by-site'!$A1279&amp;'88101-daily-summary-by-site'!G$2&amp;'88101-daily-summary-by-site'!G$3,'AQS-88101'!$AC$2:$AC$2744&amp;'AQS-88101'!$E$2:$E$2744&amp;'AQS-88101'!$G$2:$G$2744,0)),""),"")</f>
        <v/>
      </c>
      <c r="H1279" s="42" t="str">
        <f t="array" ref="H1279">IFERROR(IF(INDEX('AQS-88101'!$M$2:$M$2744,MATCH('88101-daily-summary-by-site'!$A1279&amp;'88101-daily-summary-by-site'!H$2&amp;'88101-daily-summary-by-site'!H$3,'AQS-88101'!$AC$2:$AC$2744&amp;'AQS-88101'!$E$2:$E$2744&amp;'AQS-88101'!$G$2:$G$2744,0))&lt;&gt;"",INDEX('AQS-88101'!$M$2:$M$2744,MATCH('88101-daily-summary-by-site'!$A1279&amp;'88101-daily-summary-by-site'!H$2&amp;'88101-daily-summary-by-site'!H$3,'AQS-88101'!$AC$2:$AC$2744&amp;'AQS-88101'!$E$2:$E$2744&amp;'AQS-88101'!$G$2:$G$2744,0)),""),"")</f>
        <v/>
      </c>
      <c r="I1279" s="108" t="str">
        <f t="array" ref="I1279">IFERROR(IF(INDEX('AQS-88101'!$M$2:$M$2744,MATCH('88101-daily-summary-by-site'!$A1279&amp;'88101-daily-summary-by-site'!I$2&amp;'88101-daily-summary-by-site'!I$3,'AQS-88101'!$AC$2:$AC$2744&amp;'AQS-88101'!$E$2:$E$2744&amp;'AQS-88101'!$G$2:$G$2744,0))&lt;&gt;"",INDEX('AQS-88101'!$M$2:$M$2744,MATCH('88101-daily-summary-by-site'!$A1279&amp;'88101-daily-summary-by-site'!I$2&amp;'88101-daily-summary-by-site'!I$3,'AQS-88101'!$AC$2:$AC$2744&amp;'AQS-88101'!$E$2:$E$2744&amp;'AQS-88101'!$G$2:$G$2744,0)),""),"")</f>
        <v/>
      </c>
      <c r="L1279" s="107">
        <f t="shared" si="95"/>
        <v>5</v>
      </c>
      <c r="M1279" s="42" t="str">
        <f t="shared" si="96"/>
        <v/>
      </c>
      <c r="N1279" s="42" t="str">
        <f t="shared" si="97"/>
        <v/>
      </c>
      <c r="O1279" s="108" t="str">
        <f t="shared" si="98"/>
        <v/>
      </c>
    </row>
    <row r="1280" spans="1:15" x14ac:dyDescent="0.25">
      <c r="A1280" s="79">
        <f t="shared" si="99"/>
        <v>39980</v>
      </c>
      <c r="B1280" s="107" t="str">
        <f t="array" ref="B1280">IFERROR(IF(INDEX('AQS-88101'!$M$2:$M$2744,MATCH('88101-daily-summary-by-site'!$A1280&amp;'88101-daily-summary-by-site'!B$2&amp;'88101-daily-summary-by-site'!B$3,'AQS-88101'!$AC$2:$AC$2744&amp;'AQS-88101'!$E$2:$E$2744&amp;'AQS-88101'!$G$2:$G$2744,0))&lt;&gt;"",INDEX('AQS-88101'!$M$2:$M$2744,MATCH('88101-daily-summary-by-site'!$A1280&amp;'88101-daily-summary-by-site'!B$2&amp;'88101-daily-summary-by-site'!B$3,'AQS-88101'!$AC$2:$AC$2744&amp;'AQS-88101'!$E$2:$E$2744&amp;'AQS-88101'!$G$2:$G$2744,0)),""),"")</f>
        <v/>
      </c>
      <c r="C1280" s="42" t="str">
        <f t="array" ref="C1280">IFERROR(IF(INDEX('AQS-88101'!$M$2:$M$2744,MATCH('88101-daily-summary-by-site'!$A1280&amp;'88101-daily-summary-by-site'!C$2&amp;'88101-daily-summary-by-site'!C$3,'AQS-88101'!$AC$2:$AC$2744&amp;'AQS-88101'!$E$2:$E$2744&amp;'AQS-88101'!$G$2:$G$2744,0))&lt;&gt;"",INDEX('AQS-88101'!$M$2:$M$2744,MATCH('88101-daily-summary-by-site'!$A1280&amp;'88101-daily-summary-by-site'!C$2&amp;'88101-daily-summary-by-site'!C$3,'AQS-88101'!$AC$2:$AC$2744&amp;'AQS-88101'!$E$2:$E$2744&amp;'AQS-88101'!$G$2:$G$2744,0)),""),"")</f>
        <v/>
      </c>
      <c r="D1280" s="42" t="str">
        <f t="array" ref="D1280">IFERROR(IF(INDEX('AQS-88101'!$M$2:$M$2744,MATCH('88101-daily-summary-by-site'!$A1280&amp;'88101-daily-summary-by-site'!D$2&amp;'88101-daily-summary-by-site'!D$3,'AQS-88101'!$AC$2:$AC$2744&amp;'AQS-88101'!$E$2:$E$2744&amp;'AQS-88101'!$G$2:$G$2744,0))&lt;&gt;"",INDEX('AQS-88101'!$M$2:$M$2744,MATCH('88101-daily-summary-by-site'!$A1280&amp;'88101-daily-summary-by-site'!D$2&amp;'88101-daily-summary-by-site'!D$3,'AQS-88101'!$AC$2:$AC$2744&amp;'AQS-88101'!$E$2:$E$2744&amp;'AQS-88101'!$G$2:$G$2744,0)),""),"")</f>
        <v/>
      </c>
      <c r="E1280" s="42" t="str">
        <f t="array" ref="E1280">IFERROR(IF(INDEX('AQS-88101'!$M$2:$M$2744,MATCH('88101-daily-summary-by-site'!$A1280&amp;'88101-daily-summary-by-site'!E$2&amp;'88101-daily-summary-by-site'!E$3,'AQS-88101'!$AC$2:$AC$2744&amp;'AQS-88101'!$E$2:$E$2744&amp;'AQS-88101'!$G$2:$G$2744,0))&lt;&gt;"",INDEX('AQS-88101'!$M$2:$M$2744,MATCH('88101-daily-summary-by-site'!$A1280&amp;'88101-daily-summary-by-site'!E$2&amp;'88101-daily-summary-by-site'!E$3,'AQS-88101'!$AC$2:$AC$2744&amp;'AQS-88101'!$E$2:$E$2744&amp;'AQS-88101'!$G$2:$G$2744,0)),""),"")</f>
        <v/>
      </c>
      <c r="F1280" s="42" t="str">
        <f t="array" ref="F1280">IFERROR(IF(INDEX('AQS-88101'!$M$2:$M$2744,MATCH('88101-daily-summary-by-site'!$A1280&amp;'88101-daily-summary-by-site'!F$2&amp;'88101-daily-summary-by-site'!F$3,'AQS-88101'!$AC$2:$AC$2744&amp;'AQS-88101'!$E$2:$E$2744&amp;'AQS-88101'!$G$2:$G$2744,0))&lt;&gt;"",INDEX('AQS-88101'!$M$2:$M$2744,MATCH('88101-daily-summary-by-site'!$A1280&amp;'88101-daily-summary-by-site'!F$2&amp;'88101-daily-summary-by-site'!F$3,'AQS-88101'!$AC$2:$AC$2744&amp;'AQS-88101'!$E$2:$E$2744&amp;'AQS-88101'!$G$2:$G$2744,0)),""),"")</f>
        <v/>
      </c>
      <c r="G1280" s="42" t="str">
        <f t="array" ref="G1280">IFERROR(IF(INDEX('AQS-88101'!$M$2:$M$2744,MATCH('88101-daily-summary-by-site'!$A1280&amp;'88101-daily-summary-by-site'!G$2&amp;'88101-daily-summary-by-site'!G$3,'AQS-88101'!$AC$2:$AC$2744&amp;'AQS-88101'!$E$2:$E$2744&amp;'AQS-88101'!$G$2:$G$2744,0))&lt;&gt;"",INDEX('AQS-88101'!$M$2:$M$2744,MATCH('88101-daily-summary-by-site'!$A1280&amp;'88101-daily-summary-by-site'!G$2&amp;'88101-daily-summary-by-site'!G$3,'AQS-88101'!$AC$2:$AC$2744&amp;'AQS-88101'!$E$2:$E$2744&amp;'AQS-88101'!$G$2:$G$2744,0)),""),"")</f>
        <v/>
      </c>
      <c r="H1280" s="42" t="str">
        <f t="array" ref="H1280">IFERROR(IF(INDEX('AQS-88101'!$M$2:$M$2744,MATCH('88101-daily-summary-by-site'!$A1280&amp;'88101-daily-summary-by-site'!H$2&amp;'88101-daily-summary-by-site'!H$3,'AQS-88101'!$AC$2:$AC$2744&amp;'AQS-88101'!$E$2:$E$2744&amp;'AQS-88101'!$G$2:$G$2744,0))&lt;&gt;"",INDEX('AQS-88101'!$M$2:$M$2744,MATCH('88101-daily-summary-by-site'!$A1280&amp;'88101-daily-summary-by-site'!H$2&amp;'88101-daily-summary-by-site'!H$3,'AQS-88101'!$AC$2:$AC$2744&amp;'AQS-88101'!$E$2:$E$2744&amp;'AQS-88101'!$G$2:$G$2744,0)),""),"")</f>
        <v/>
      </c>
      <c r="I1280" s="108" t="str">
        <f t="array" ref="I1280">IFERROR(IF(INDEX('AQS-88101'!$M$2:$M$2744,MATCH('88101-daily-summary-by-site'!$A1280&amp;'88101-daily-summary-by-site'!I$2&amp;'88101-daily-summary-by-site'!I$3,'AQS-88101'!$AC$2:$AC$2744&amp;'AQS-88101'!$E$2:$E$2744&amp;'AQS-88101'!$G$2:$G$2744,0))&lt;&gt;"",INDEX('AQS-88101'!$M$2:$M$2744,MATCH('88101-daily-summary-by-site'!$A1280&amp;'88101-daily-summary-by-site'!I$2&amp;'88101-daily-summary-by-site'!I$3,'AQS-88101'!$AC$2:$AC$2744&amp;'AQS-88101'!$E$2:$E$2744&amp;'AQS-88101'!$G$2:$G$2744,0)),""),"")</f>
        <v/>
      </c>
      <c r="L1280" s="107" t="str">
        <f t="shared" si="95"/>
        <v/>
      </c>
      <c r="M1280" s="42" t="str">
        <f t="shared" si="96"/>
        <v/>
      </c>
      <c r="N1280" s="42" t="str">
        <f t="shared" si="97"/>
        <v/>
      </c>
      <c r="O1280" s="108" t="str">
        <f t="shared" si="98"/>
        <v/>
      </c>
    </row>
    <row r="1281" spans="1:15" x14ac:dyDescent="0.25">
      <c r="A1281" s="79">
        <f t="shared" si="99"/>
        <v>39981</v>
      </c>
      <c r="B1281" s="107" t="str">
        <f t="array" ref="B1281">IFERROR(IF(INDEX('AQS-88101'!$M$2:$M$2744,MATCH('88101-daily-summary-by-site'!$A1281&amp;'88101-daily-summary-by-site'!B$2&amp;'88101-daily-summary-by-site'!B$3,'AQS-88101'!$AC$2:$AC$2744&amp;'AQS-88101'!$E$2:$E$2744&amp;'AQS-88101'!$G$2:$G$2744,0))&lt;&gt;"",INDEX('AQS-88101'!$M$2:$M$2744,MATCH('88101-daily-summary-by-site'!$A1281&amp;'88101-daily-summary-by-site'!B$2&amp;'88101-daily-summary-by-site'!B$3,'AQS-88101'!$AC$2:$AC$2744&amp;'AQS-88101'!$E$2:$E$2744&amp;'AQS-88101'!$G$2:$G$2744,0)),""),"")</f>
        <v/>
      </c>
      <c r="C1281" s="42" t="str">
        <f t="array" ref="C1281">IFERROR(IF(INDEX('AQS-88101'!$M$2:$M$2744,MATCH('88101-daily-summary-by-site'!$A1281&amp;'88101-daily-summary-by-site'!C$2&amp;'88101-daily-summary-by-site'!C$3,'AQS-88101'!$AC$2:$AC$2744&amp;'AQS-88101'!$E$2:$E$2744&amp;'AQS-88101'!$G$2:$G$2744,0))&lt;&gt;"",INDEX('AQS-88101'!$M$2:$M$2744,MATCH('88101-daily-summary-by-site'!$A1281&amp;'88101-daily-summary-by-site'!C$2&amp;'88101-daily-summary-by-site'!C$3,'AQS-88101'!$AC$2:$AC$2744&amp;'AQS-88101'!$E$2:$E$2744&amp;'AQS-88101'!$G$2:$G$2744,0)),""),"")</f>
        <v/>
      </c>
      <c r="D1281" s="42" t="str">
        <f t="array" ref="D1281">IFERROR(IF(INDEX('AQS-88101'!$M$2:$M$2744,MATCH('88101-daily-summary-by-site'!$A1281&amp;'88101-daily-summary-by-site'!D$2&amp;'88101-daily-summary-by-site'!D$3,'AQS-88101'!$AC$2:$AC$2744&amp;'AQS-88101'!$E$2:$E$2744&amp;'AQS-88101'!$G$2:$G$2744,0))&lt;&gt;"",INDEX('AQS-88101'!$M$2:$M$2744,MATCH('88101-daily-summary-by-site'!$A1281&amp;'88101-daily-summary-by-site'!D$2&amp;'88101-daily-summary-by-site'!D$3,'AQS-88101'!$AC$2:$AC$2744&amp;'AQS-88101'!$E$2:$E$2744&amp;'AQS-88101'!$G$2:$G$2744,0)),""),"")</f>
        <v/>
      </c>
      <c r="E1281" s="42" t="str">
        <f t="array" ref="E1281">IFERROR(IF(INDEX('AQS-88101'!$M$2:$M$2744,MATCH('88101-daily-summary-by-site'!$A1281&amp;'88101-daily-summary-by-site'!E$2&amp;'88101-daily-summary-by-site'!E$3,'AQS-88101'!$AC$2:$AC$2744&amp;'AQS-88101'!$E$2:$E$2744&amp;'AQS-88101'!$G$2:$G$2744,0))&lt;&gt;"",INDEX('AQS-88101'!$M$2:$M$2744,MATCH('88101-daily-summary-by-site'!$A1281&amp;'88101-daily-summary-by-site'!E$2&amp;'88101-daily-summary-by-site'!E$3,'AQS-88101'!$AC$2:$AC$2744&amp;'AQS-88101'!$E$2:$E$2744&amp;'AQS-88101'!$G$2:$G$2744,0)),""),"")</f>
        <v/>
      </c>
      <c r="F1281" s="42" t="str">
        <f t="array" ref="F1281">IFERROR(IF(INDEX('AQS-88101'!$M$2:$M$2744,MATCH('88101-daily-summary-by-site'!$A1281&amp;'88101-daily-summary-by-site'!F$2&amp;'88101-daily-summary-by-site'!F$3,'AQS-88101'!$AC$2:$AC$2744&amp;'AQS-88101'!$E$2:$E$2744&amp;'AQS-88101'!$G$2:$G$2744,0))&lt;&gt;"",INDEX('AQS-88101'!$M$2:$M$2744,MATCH('88101-daily-summary-by-site'!$A1281&amp;'88101-daily-summary-by-site'!F$2&amp;'88101-daily-summary-by-site'!F$3,'AQS-88101'!$AC$2:$AC$2744&amp;'AQS-88101'!$E$2:$E$2744&amp;'AQS-88101'!$G$2:$G$2744,0)),""),"")</f>
        <v/>
      </c>
      <c r="G1281" s="42" t="str">
        <f t="array" ref="G1281">IFERROR(IF(INDEX('AQS-88101'!$M$2:$M$2744,MATCH('88101-daily-summary-by-site'!$A1281&amp;'88101-daily-summary-by-site'!G$2&amp;'88101-daily-summary-by-site'!G$3,'AQS-88101'!$AC$2:$AC$2744&amp;'AQS-88101'!$E$2:$E$2744&amp;'AQS-88101'!$G$2:$G$2744,0))&lt;&gt;"",INDEX('AQS-88101'!$M$2:$M$2744,MATCH('88101-daily-summary-by-site'!$A1281&amp;'88101-daily-summary-by-site'!G$2&amp;'88101-daily-summary-by-site'!G$3,'AQS-88101'!$AC$2:$AC$2744&amp;'AQS-88101'!$E$2:$E$2744&amp;'AQS-88101'!$G$2:$G$2744,0)),""),"")</f>
        <v/>
      </c>
      <c r="H1281" s="42" t="str">
        <f t="array" ref="H1281">IFERROR(IF(INDEX('AQS-88101'!$M$2:$M$2744,MATCH('88101-daily-summary-by-site'!$A1281&amp;'88101-daily-summary-by-site'!H$2&amp;'88101-daily-summary-by-site'!H$3,'AQS-88101'!$AC$2:$AC$2744&amp;'AQS-88101'!$E$2:$E$2744&amp;'AQS-88101'!$G$2:$G$2744,0))&lt;&gt;"",INDEX('AQS-88101'!$M$2:$M$2744,MATCH('88101-daily-summary-by-site'!$A1281&amp;'88101-daily-summary-by-site'!H$2&amp;'88101-daily-summary-by-site'!H$3,'AQS-88101'!$AC$2:$AC$2744&amp;'AQS-88101'!$E$2:$E$2744&amp;'AQS-88101'!$G$2:$G$2744,0)),""),"")</f>
        <v/>
      </c>
      <c r="I1281" s="108" t="str">
        <f t="array" ref="I1281">IFERROR(IF(INDEX('AQS-88101'!$M$2:$M$2744,MATCH('88101-daily-summary-by-site'!$A1281&amp;'88101-daily-summary-by-site'!I$2&amp;'88101-daily-summary-by-site'!I$3,'AQS-88101'!$AC$2:$AC$2744&amp;'AQS-88101'!$E$2:$E$2744&amp;'AQS-88101'!$G$2:$G$2744,0))&lt;&gt;"",INDEX('AQS-88101'!$M$2:$M$2744,MATCH('88101-daily-summary-by-site'!$A1281&amp;'88101-daily-summary-by-site'!I$2&amp;'88101-daily-summary-by-site'!I$3,'AQS-88101'!$AC$2:$AC$2744&amp;'AQS-88101'!$E$2:$E$2744&amp;'AQS-88101'!$G$2:$G$2744,0)),""),"")</f>
        <v/>
      </c>
      <c r="L1281" s="107" t="str">
        <f t="shared" si="95"/>
        <v/>
      </c>
      <c r="M1281" s="42" t="str">
        <f t="shared" si="96"/>
        <v/>
      </c>
      <c r="N1281" s="42" t="str">
        <f t="shared" si="97"/>
        <v/>
      </c>
      <c r="O1281" s="108" t="str">
        <f t="shared" si="98"/>
        <v/>
      </c>
    </row>
    <row r="1282" spans="1:15" x14ac:dyDescent="0.25">
      <c r="A1282" s="79">
        <f t="shared" si="99"/>
        <v>39982</v>
      </c>
      <c r="B1282" s="107">
        <f t="array" ref="B1282">IFERROR(IF(INDEX('AQS-88101'!$M$2:$M$2744,MATCH('88101-daily-summary-by-site'!$A1282&amp;'88101-daily-summary-by-site'!B$2&amp;'88101-daily-summary-by-site'!B$3,'AQS-88101'!$AC$2:$AC$2744&amp;'AQS-88101'!$E$2:$E$2744&amp;'AQS-88101'!$G$2:$G$2744,0))&lt;&gt;"",INDEX('AQS-88101'!$M$2:$M$2744,MATCH('88101-daily-summary-by-site'!$A1282&amp;'88101-daily-summary-by-site'!B$2&amp;'88101-daily-summary-by-site'!B$3,'AQS-88101'!$AC$2:$AC$2744&amp;'AQS-88101'!$E$2:$E$2744&amp;'AQS-88101'!$G$2:$G$2744,0)),""),"")</f>
        <v>6.6</v>
      </c>
      <c r="C1282" s="42">
        <f t="array" ref="C1282">IFERROR(IF(INDEX('AQS-88101'!$M$2:$M$2744,MATCH('88101-daily-summary-by-site'!$A1282&amp;'88101-daily-summary-by-site'!C$2&amp;'88101-daily-summary-by-site'!C$3,'AQS-88101'!$AC$2:$AC$2744&amp;'AQS-88101'!$E$2:$E$2744&amp;'AQS-88101'!$G$2:$G$2744,0))&lt;&gt;"",INDEX('AQS-88101'!$M$2:$M$2744,MATCH('88101-daily-summary-by-site'!$A1282&amp;'88101-daily-summary-by-site'!C$2&amp;'88101-daily-summary-by-site'!C$3,'AQS-88101'!$AC$2:$AC$2744&amp;'AQS-88101'!$E$2:$E$2744&amp;'AQS-88101'!$G$2:$G$2744,0)),""),"")</f>
        <v>6.2</v>
      </c>
      <c r="D1282" s="42" t="str">
        <f t="array" ref="D1282">IFERROR(IF(INDEX('AQS-88101'!$M$2:$M$2744,MATCH('88101-daily-summary-by-site'!$A1282&amp;'88101-daily-summary-by-site'!D$2&amp;'88101-daily-summary-by-site'!D$3,'AQS-88101'!$AC$2:$AC$2744&amp;'AQS-88101'!$E$2:$E$2744&amp;'AQS-88101'!$G$2:$G$2744,0))&lt;&gt;"",INDEX('AQS-88101'!$M$2:$M$2744,MATCH('88101-daily-summary-by-site'!$A1282&amp;'88101-daily-summary-by-site'!D$2&amp;'88101-daily-summary-by-site'!D$3,'AQS-88101'!$AC$2:$AC$2744&amp;'AQS-88101'!$E$2:$E$2744&amp;'AQS-88101'!$G$2:$G$2744,0)),""),"")</f>
        <v/>
      </c>
      <c r="E1282" s="42" t="str">
        <f t="array" ref="E1282">IFERROR(IF(INDEX('AQS-88101'!$M$2:$M$2744,MATCH('88101-daily-summary-by-site'!$A1282&amp;'88101-daily-summary-by-site'!E$2&amp;'88101-daily-summary-by-site'!E$3,'AQS-88101'!$AC$2:$AC$2744&amp;'AQS-88101'!$E$2:$E$2744&amp;'AQS-88101'!$G$2:$G$2744,0))&lt;&gt;"",INDEX('AQS-88101'!$M$2:$M$2744,MATCH('88101-daily-summary-by-site'!$A1282&amp;'88101-daily-summary-by-site'!E$2&amp;'88101-daily-summary-by-site'!E$3,'AQS-88101'!$AC$2:$AC$2744&amp;'AQS-88101'!$E$2:$E$2744&amp;'AQS-88101'!$G$2:$G$2744,0)),""),"")</f>
        <v/>
      </c>
      <c r="F1282" s="42" t="str">
        <f t="array" ref="F1282">IFERROR(IF(INDEX('AQS-88101'!$M$2:$M$2744,MATCH('88101-daily-summary-by-site'!$A1282&amp;'88101-daily-summary-by-site'!F$2&amp;'88101-daily-summary-by-site'!F$3,'AQS-88101'!$AC$2:$AC$2744&amp;'AQS-88101'!$E$2:$E$2744&amp;'AQS-88101'!$G$2:$G$2744,0))&lt;&gt;"",INDEX('AQS-88101'!$M$2:$M$2744,MATCH('88101-daily-summary-by-site'!$A1282&amp;'88101-daily-summary-by-site'!F$2&amp;'88101-daily-summary-by-site'!F$3,'AQS-88101'!$AC$2:$AC$2744&amp;'AQS-88101'!$E$2:$E$2744&amp;'AQS-88101'!$G$2:$G$2744,0)),""),"")</f>
        <v/>
      </c>
      <c r="G1282" s="42" t="str">
        <f t="array" ref="G1282">IFERROR(IF(INDEX('AQS-88101'!$M$2:$M$2744,MATCH('88101-daily-summary-by-site'!$A1282&amp;'88101-daily-summary-by-site'!G$2&amp;'88101-daily-summary-by-site'!G$3,'AQS-88101'!$AC$2:$AC$2744&amp;'AQS-88101'!$E$2:$E$2744&amp;'AQS-88101'!$G$2:$G$2744,0))&lt;&gt;"",INDEX('AQS-88101'!$M$2:$M$2744,MATCH('88101-daily-summary-by-site'!$A1282&amp;'88101-daily-summary-by-site'!G$2&amp;'88101-daily-summary-by-site'!G$3,'AQS-88101'!$AC$2:$AC$2744&amp;'AQS-88101'!$E$2:$E$2744&amp;'AQS-88101'!$G$2:$G$2744,0)),""),"")</f>
        <v/>
      </c>
      <c r="H1282" s="42" t="str">
        <f t="array" ref="H1282">IFERROR(IF(INDEX('AQS-88101'!$M$2:$M$2744,MATCH('88101-daily-summary-by-site'!$A1282&amp;'88101-daily-summary-by-site'!H$2&amp;'88101-daily-summary-by-site'!H$3,'AQS-88101'!$AC$2:$AC$2744&amp;'AQS-88101'!$E$2:$E$2744&amp;'AQS-88101'!$G$2:$G$2744,0))&lt;&gt;"",INDEX('AQS-88101'!$M$2:$M$2744,MATCH('88101-daily-summary-by-site'!$A1282&amp;'88101-daily-summary-by-site'!H$2&amp;'88101-daily-summary-by-site'!H$3,'AQS-88101'!$AC$2:$AC$2744&amp;'AQS-88101'!$E$2:$E$2744&amp;'AQS-88101'!$G$2:$G$2744,0)),""),"")</f>
        <v/>
      </c>
      <c r="I1282" s="108" t="str">
        <f t="array" ref="I1282">IFERROR(IF(INDEX('AQS-88101'!$M$2:$M$2744,MATCH('88101-daily-summary-by-site'!$A1282&amp;'88101-daily-summary-by-site'!I$2&amp;'88101-daily-summary-by-site'!I$3,'AQS-88101'!$AC$2:$AC$2744&amp;'AQS-88101'!$E$2:$E$2744&amp;'AQS-88101'!$G$2:$G$2744,0))&lt;&gt;"",INDEX('AQS-88101'!$M$2:$M$2744,MATCH('88101-daily-summary-by-site'!$A1282&amp;'88101-daily-summary-by-site'!I$2&amp;'88101-daily-summary-by-site'!I$3,'AQS-88101'!$AC$2:$AC$2744&amp;'AQS-88101'!$E$2:$E$2744&amp;'AQS-88101'!$G$2:$G$2744,0)),""),"")</f>
        <v/>
      </c>
      <c r="L1282" s="107">
        <f t="shared" si="95"/>
        <v>6.6</v>
      </c>
      <c r="M1282" s="42" t="str">
        <f t="shared" si="96"/>
        <v/>
      </c>
      <c r="N1282" s="42" t="str">
        <f t="shared" si="97"/>
        <v/>
      </c>
      <c r="O1282" s="108" t="str">
        <f t="shared" si="98"/>
        <v/>
      </c>
    </row>
    <row r="1283" spans="1:15" x14ac:dyDescent="0.25">
      <c r="A1283" s="79">
        <f t="shared" si="99"/>
        <v>39983</v>
      </c>
      <c r="B1283" s="107" t="str">
        <f t="array" ref="B1283">IFERROR(IF(INDEX('AQS-88101'!$M$2:$M$2744,MATCH('88101-daily-summary-by-site'!$A1283&amp;'88101-daily-summary-by-site'!B$2&amp;'88101-daily-summary-by-site'!B$3,'AQS-88101'!$AC$2:$AC$2744&amp;'AQS-88101'!$E$2:$E$2744&amp;'AQS-88101'!$G$2:$G$2744,0))&lt;&gt;"",INDEX('AQS-88101'!$M$2:$M$2744,MATCH('88101-daily-summary-by-site'!$A1283&amp;'88101-daily-summary-by-site'!B$2&amp;'88101-daily-summary-by-site'!B$3,'AQS-88101'!$AC$2:$AC$2744&amp;'AQS-88101'!$E$2:$E$2744&amp;'AQS-88101'!$G$2:$G$2744,0)),""),"")</f>
        <v/>
      </c>
      <c r="C1283" s="42" t="str">
        <f t="array" ref="C1283">IFERROR(IF(INDEX('AQS-88101'!$M$2:$M$2744,MATCH('88101-daily-summary-by-site'!$A1283&amp;'88101-daily-summary-by-site'!C$2&amp;'88101-daily-summary-by-site'!C$3,'AQS-88101'!$AC$2:$AC$2744&amp;'AQS-88101'!$E$2:$E$2744&amp;'AQS-88101'!$G$2:$G$2744,0))&lt;&gt;"",INDEX('AQS-88101'!$M$2:$M$2744,MATCH('88101-daily-summary-by-site'!$A1283&amp;'88101-daily-summary-by-site'!C$2&amp;'88101-daily-summary-by-site'!C$3,'AQS-88101'!$AC$2:$AC$2744&amp;'AQS-88101'!$E$2:$E$2744&amp;'AQS-88101'!$G$2:$G$2744,0)),""),"")</f>
        <v/>
      </c>
      <c r="D1283" s="42" t="str">
        <f t="array" ref="D1283">IFERROR(IF(INDEX('AQS-88101'!$M$2:$M$2744,MATCH('88101-daily-summary-by-site'!$A1283&amp;'88101-daily-summary-by-site'!D$2&amp;'88101-daily-summary-by-site'!D$3,'AQS-88101'!$AC$2:$AC$2744&amp;'AQS-88101'!$E$2:$E$2744&amp;'AQS-88101'!$G$2:$G$2744,0))&lt;&gt;"",INDEX('AQS-88101'!$M$2:$M$2744,MATCH('88101-daily-summary-by-site'!$A1283&amp;'88101-daily-summary-by-site'!D$2&amp;'88101-daily-summary-by-site'!D$3,'AQS-88101'!$AC$2:$AC$2744&amp;'AQS-88101'!$E$2:$E$2744&amp;'AQS-88101'!$G$2:$G$2744,0)),""),"")</f>
        <v/>
      </c>
      <c r="E1283" s="42" t="str">
        <f t="array" ref="E1283">IFERROR(IF(INDEX('AQS-88101'!$M$2:$M$2744,MATCH('88101-daily-summary-by-site'!$A1283&amp;'88101-daily-summary-by-site'!E$2&amp;'88101-daily-summary-by-site'!E$3,'AQS-88101'!$AC$2:$AC$2744&amp;'AQS-88101'!$E$2:$E$2744&amp;'AQS-88101'!$G$2:$G$2744,0))&lt;&gt;"",INDEX('AQS-88101'!$M$2:$M$2744,MATCH('88101-daily-summary-by-site'!$A1283&amp;'88101-daily-summary-by-site'!E$2&amp;'88101-daily-summary-by-site'!E$3,'AQS-88101'!$AC$2:$AC$2744&amp;'AQS-88101'!$E$2:$E$2744&amp;'AQS-88101'!$G$2:$G$2744,0)),""),"")</f>
        <v/>
      </c>
      <c r="F1283" s="42" t="str">
        <f t="array" ref="F1283">IFERROR(IF(INDEX('AQS-88101'!$M$2:$M$2744,MATCH('88101-daily-summary-by-site'!$A1283&amp;'88101-daily-summary-by-site'!F$2&amp;'88101-daily-summary-by-site'!F$3,'AQS-88101'!$AC$2:$AC$2744&amp;'AQS-88101'!$E$2:$E$2744&amp;'AQS-88101'!$G$2:$G$2744,0))&lt;&gt;"",INDEX('AQS-88101'!$M$2:$M$2744,MATCH('88101-daily-summary-by-site'!$A1283&amp;'88101-daily-summary-by-site'!F$2&amp;'88101-daily-summary-by-site'!F$3,'AQS-88101'!$AC$2:$AC$2744&amp;'AQS-88101'!$E$2:$E$2744&amp;'AQS-88101'!$G$2:$G$2744,0)),""),"")</f>
        <v/>
      </c>
      <c r="G1283" s="42" t="str">
        <f t="array" ref="G1283">IFERROR(IF(INDEX('AQS-88101'!$M$2:$M$2744,MATCH('88101-daily-summary-by-site'!$A1283&amp;'88101-daily-summary-by-site'!G$2&amp;'88101-daily-summary-by-site'!G$3,'AQS-88101'!$AC$2:$AC$2744&amp;'AQS-88101'!$E$2:$E$2744&amp;'AQS-88101'!$G$2:$G$2744,0))&lt;&gt;"",INDEX('AQS-88101'!$M$2:$M$2744,MATCH('88101-daily-summary-by-site'!$A1283&amp;'88101-daily-summary-by-site'!G$2&amp;'88101-daily-summary-by-site'!G$3,'AQS-88101'!$AC$2:$AC$2744&amp;'AQS-88101'!$E$2:$E$2744&amp;'AQS-88101'!$G$2:$G$2744,0)),""),"")</f>
        <v/>
      </c>
      <c r="H1283" s="42" t="str">
        <f t="array" ref="H1283">IFERROR(IF(INDEX('AQS-88101'!$M$2:$M$2744,MATCH('88101-daily-summary-by-site'!$A1283&amp;'88101-daily-summary-by-site'!H$2&amp;'88101-daily-summary-by-site'!H$3,'AQS-88101'!$AC$2:$AC$2744&amp;'AQS-88101'!$E$2:$E$2744&amp;'AQS-88101'!$G$2:$G$2744,0))&lt;&gt;"",INDEX('AQS-88101'!$M$2:$M$2744,MATCH('88101-daily-summary-by-site'!$A1283&amp;'88101-daily-summary-by-site'!H$2&amp;'88101-daily-summary-by-site'!H$3,'AQS-88101'!$AC$2:$AC$2744&amp;'AQS-88101'!$E$2:$E$2744&amp;'AQS-88101'!$G$2:$G$2744,0)),""),"")</f>
        <v/>
      </c>
      <c r="I1283" s="108" t="str">
        <f t="array" ref="I1283">IFERROR(IF(INDEX('AQS-88101'!$M$2:$M$2744,MATCH('88101-daily-summary-by-site'!$A1283&amp;'88101-daily-summary-by-site'!I$2&amp;'88101-daily-summary-by-site'!I$3,'AQS-88101'!$AC$2:$AC$2744&amp;'AQS-88101'!$E$2:$E$2744&amp;'AQS-88101'!$G$2:$G$2744,0))&lt;&gt;"",INDEX('AQS-88101'!$M$2:$M$2744,MATCH('88101-daily-summary-by-site'!$A1283&amp;'88101-daily-summary-by-site'!I$2&amp;'88101-daily-summary-by-site'!I$3,'AQS-88101'!$AC$2:$AC$2744&amp;'AQS-88101'!$E$2:$E$2744&amp;'AQS-88101'!$G$2:$G$2744,0)),""),"")</f>
        <v/>
      </c>
      <c r="L1283" s="107" t="str">
        <f t="shared" si="95"/>
        <v/>
      </c>
      <c r="M1283" s="42" t="str">
        <f t="shared" si="96"/>
        <v/>
      </c>
      <c r="N1283" s="42" t="str">
        <f t="shared" si="97"/>
        <v/>
      </c>
      <c r="O1283" s="108" t="str">
        <f t="shared" si="98"/>
        <v/>
      </c>
    </row>
    <row r="1284" spans="1:15" x14ac:dyDescent="0.25">
      <c r="A1284" s="79">
        <f t="shared" si="99"/>
        <v>39984</v>
      </c>
      <c r="B1284" s="107" t="str">
        <f t="array" ref="B1284">IFERROR(IF(INDEX('AQS-88101'!$M$2:$M$2744,MATCH('88101-daily-summary-by-site'!$A1284&amp;'88101-daily-summary-by-site'!B$2&amp;'88101-daily-summary-by-site'!B$3,'AQS-88101'!$AC$2:$AC$2744&amp;'AQS-88101'!$E$2:$E$2744&amp;'AQS-88101'!$G$2:$G$2744,0))&lt;&gt;"",INDEX('AQS-88101'!$M$2:$M$2744,MATCH('88101-daily-summary-by-site'!$A1284&amp;'88101-daily-summary-by-site'!B$2&amp;'88101-daily-summary-by-site'!B$3,'AQS-88101'!$AC$2:$AC$2744&amp;'AQS-88101'!$E$2:$E$2744&amp;'AQS-88101'!$G$2:$G$2744,0)),""),"")</f>
        <v/>
      </c>
      <c r="C1284" s="42" t="str">
        <f t="array" ref="C1284">IFERROR(IF(INDEX('AQS-88101'!$M$2:$M$2744,MATCH('88101-daily-summary-by-site'!$A1284&amp;'88101-daily-summary-by-site'!C$2&amp;'88101-daily-summary-by-site'!C$3,'AQS-88101'!$AC$2:$AC$2744&amp;'AQS-88101'!$E$2:$E$2744&amp;'AQS-88101'!$G$2:$G$2744,0))&lt;&gt;"",INDEX('AQS-88101'!$M$2:$M$2744,MATCH('88101-daily-summary-by-site'!$A1284&amp;'88101-daily-summary-by-site'!C$2&amp;'88101-daily-summary-by-site'!C$3,'AQS-88101'!$AC$2:$AC$2744&amp;'AQS-88101'!$E$2:$E$2744&amp;'AQS-88101'!$G$2:$G$2744,0)),""),"")</f>
        <v/>
      </c>
      <c r="D1284" s="42" t="str">
        <f t="array" ref="D1284">IFERROR(IF(INDEX('AQS-88101'!$M$2:$M$2744,MATCH('88101-daily-summary-by-site'!$A1284&amp;'88101-daily-summary-by-site'!D$2&amp;'88101-daily-summary-by-site'!D$3,'AQS-88101'!$AC$2:$AC$2744&amp;'AQS-88101'!$E$2:$E$2744&amp;'AQS-88101'!$G$2:$G$2744,0))&lt;&gt;"",INDEX('AQS-88101'!$M$2:$M$2744,MATCH('88101-daily-summary-by-site'!$A1284&amp;'88101-daily-summary-by-site'!D$2&amp;'88101-daily-summary-by-site'!D$3,'AQS-88101'!$AC$2:$AC$2744&amp;'AQS-88101'!$E$2:$E$2744&amp;'AQS-88101'!$G$2:$G$2744,0)),""),"")</f>
        <v/>
      </c>
      <c r="E1284" s="42" t="str">
        <f t="array" ref="E1284">IFERROR(IF(INDEX('AQS-88101'!$M$2:$M$2744,MATCH('88101-daily-summary-by-site'!$A1284&amp;'88101-daily-summary-by-site'!E$2&amp;'88101-daily-summary-by-site'!E$3,'AQS-88101'!$AC$2:$AC$2744&amp;'AQS-88101'!$E$2:$E$2744&amp;'AQS-88101'!$G$2:$G$2744,0))&lt;&gt;"",INDEX('AQS-88101'!$M$2:$M$2744,MATCH('88101-daily-summary-by-site'!$A1284&amp;'88101-daily-summary-by-site'!E$2&amp;'88101-daily-summary-by-site'!E$3,'AQS-88101'!$AC$2:$AC$2744&amp;'AQS-88101'!$E$2:$E$2744&amp;'AQS-88101'!$G$2:$G$2744,0)),""),"")</f>
        <v/>
      </c>
      <c r="F1284" s="42" t="str">
        <f t="array" ref="F1284">IFERROR(IF(INDEX('AQS-88101'!$M$2:$M$2744,MATCH('88101-daily-summary-by-site'!$A1284&amp;'88101-daily-summary-by-site'!F$2&amp;'88101-daily-summary-by-site'!F$3,'AQS-88101'!$AC$2:$AC$2744&amp;'AQS-88101'!$E$2:$E$2744&amp;'AQS-88101'!$G$2:$G$2744,0))&lt;&gt;"",INDEX('AQS-88101'!$M$2:$M$2744,MATCH('88101-daily-summary-by-site'!$A1284&amp;'88101-daily-summary-by-site'!F$2&amp;'88101-daily-summary-by-site'!F$3,'AQS-88101'!$AC$2:$AC$2744&amp;'AQS-88101'!$E$2:$E$2744&amp;'AQS-88101'!$G$2:$G$2744,0)),""),"")</f>
        <v/>
      </c>
      <c r="G1284" s="42" t="str">
        <f t="array" ref="G1284">IFERROR(IF(INDEX('AQS-88101'!$M$2:$M$2744,MATCH('88101-daily-summary-by-site'!$A1284&amp;'88101-daily-summary-by-site'!G$2&amp;'88101-daily-summary-by-site'!G$3,'AQS-88101'!$AC$2:$AC$2744&amp;'AQS-88101'!$E$2:$E$2744&amp;'AQS-88101'!$G$2:$G$2744,0))&lt;&gt;"",INDEX('AQS-88101'!$M$2:$M$2744,MATCH('88101-daily-summary-by-site'!$A1284&amp;'88101-daily-summary-by-site'!G$2&amp;'88101-daily-summary-by-site'!G$3,'AQS-88101'!$AC$2:$AC$2744&amp;'AQS-88101'!$E$2:$E$2744&amp;'AQS-88101'!$G$2:$G$2744,0)),""),"")</f>
        <v/>
      </c>
      <c r="H1284" s="42" t="str">
        <f t="array" ref="H1284">IFERROR(IF(INDEX('AQS-88101'!$M$2:$M$2744,MATCH('88101-daily-summary-by-site'!$A1284&amp;'88101-daily-summary-by-site'!H$2&amp;'88101-daily-summary-by-site'!H$3,'AQS-88101'!$AC$2:$AC$2744&amp;'AQS-88101'!$E$2:$E$2744&amp;'AQS-88101'!$G$2:$G$2744,0))&lt;&gt;"",INDEX('AQS-88101'!$M$2:$M$2744,MATCH('88101-daily-summary-by-site'!$A1284&amp;'88101-daily-summary-by-site'!H$2&amp;'88101-daily-summary-by-site'!H$3,'AQS-88101'!$AC$2:$AC$2744&amp;'AQS-88101'!$E$2:$E$2744&amp;'AQS-88101'!$G$2:$G$2744,0)),""),"")</f>
        <v/>
      </c>
      <c r="I1284" s="108" t="str">
        <f t="array" ref="I1284">IFERROR(IF(INDEX('AQS-88101'!$M$2:$M$2744,MATCH('88101-daily-summary-by-site'!$A1284&amp;'88101-daily-summary-by-site'!I$2&amp;'88101-daily-summary-by-site'!I$3,'AQS-88101'!$AC$2:$AC$2744&amp;'AQS-88101'!$E$2:$E$2744&amp;'AQS-88101'!$G$2:$G$2744,0))&lt;&gt;"",INDEX('AQS-88101'!$M$2:$M$2744,MATCH('88101-daily-summary-by-site'!$A1284&amp;'88101-daily-summary-by-site'!I$2&amp;'88101-daily-summary-by-site'!I$3,'AQS-88101'!$AC$2:$AC$2744&amp;'AQS-88101'!$E$2:$E$2744&amp;'AQS-88101'!$G$2:$G$2744,0)),""),"")</f>
        <v/>
      </c>
      <c r="L1284" s="107" t="str">
        <f t="shared" si="95"/>
        <v/>
      </c>
      <c r="M1284" s="42" t="str">
        <f t="shared" si="96"/>
        <v/>
      </c>
      <c r="N1284" s="42" t="str">
        <f t="shared" si="97"/>
        <v/>
      </c>
      <c r="O1284" s="108" t="str">
        <f t="shared" si="98"/>
        <v/>
      </c>
    </row>
    <row r="1285" spans="1:15" x14ac:dyDescent="0.25">
      <c r="A1285" s="79">
        <f t="shared" si="99"/>
        <v>39985</v>
      </c>
      <c r="B1285" s="107">
        <f t="array" ref="B1285">IFERROR(IF(INDEX('AQS-88101'!$M$2:$M$2744,MATCH('88101-daily-summary-by-site'!$A1285&amp;'88101-daily-summary-by-site'!B$2&amp;'88101-daily-summary-by-site'!B$3,'AQS-88101'!$AC$2:$AC$2744&amp;'AQS-88101'!$E$2:$E$2744&amp;'AQS-88101'!$G$2:$G$2744,0))&lt;&gt;"",INDEX('AQS-88101'!$M$2:$M$2744,MATCH('88101-daily-summary-by-site'!$A1285&amp;'88101-daily-summary-by-site'!B$2&amp;'88101-daily-summary-by-site'!B$3,'AQS-88101'!$AC$2:$AC$2744&amp;'AQS-88101'!$E$2:$E$2744&amp;'AQS-88101'!$G$2:$G$2744,0)),""),"")</f>
        <v>3.7</v>
      </c>
      <c r="C1285" s="42" t="str">
        <f t="array" ref="C1285">IFERROR(IF(INDEX('AQS-88101'!$M$2:$M$2744,MATCH('88101-daily-summary-by-site'!$A1285&amp;'88101-daily-summary-by-site'!C$2&amp;'88101-daily-summary-by-site'!C$3,'AQS-88101'!$AC$2:$AC$2744&amp;'AQS-88101'!$E$2:$E$2744&amp;'AQS-88101'!$G$2:$G$2744,0))&lt;&gt;"",INDEX('AQS-88101'!$M$2:$M$2744,MATCH('88101-daily-summary-by-site'!$A1285&amp;'88101-daily-summary-by-site'!C$2&amp;'88101-daily-summary-by-site'!C$3,'AQS-88101'!$AC$2:$AC$2744&amp;'AQS-88101'!$E$2:$E$2744&amp;'AQS-88101'!$G$2:$G$2744,0)),""),"")</f>
        <v/>
      </c>
      <c r="D1285" s="42" t="str">
        <f t="array" ref="D1285">IFERROR(IF(INDEX('AQS-88101'!$M$2:$M$2744,MATCH('88101-daily-summary-by-site'!$A1285&amp;'88101-daily-summary-by-site'!D$2&amp;'88101-daily-summary-by-site'!D$3,'AQS-88101'!$AC$2:$AC$2744&amp;'AQS-88101'!$E$2:$E$2744&amp;'AQS-88101'!$G$2:$G$2744,0))&lt;&gt;"",INDEX('AQS-88101'!$M$2:$M$2744,MATCH('88101-daily-summary-by-site'!$A1285&amp;'88101-daily-summary-by-site'!D$2&amp;'88101-daily-summary-by-site'!D$3,'AQS-88101'!$AC$2:$AC$2744&amp;'AQS-88101'!$E$2:$E$2744&amp;'AQS-88101'!$G$2:$G$2744,0)),""),"")</f>
        <v/>
      </c>
      <c r="E1285" s="42" t="str">
        <f t="array" ref="E1285">IFERROR(IF(INDEX('AQS-88101'!$M$2:$M$2744,MATCH('88101-daily-summary-by-site'!$A1285&amp;'88101-daily-summary-by-site'!E$2&amp;'88101-daily-summary-by-site'!E$3,'AQS-88101'!$AC$2:$AC$2744&amp;'AQS-88101'!$E$2:$E$2744&amp;'AQS-88101'!$G$2:$G$2744,0))&lt;&gt;"",INDEX('AQS-88101'!$M$2:$M$2744,MATCH('88101-daily-summary-by-site'!$A1285&amp;'88101-daily-summary-by-site'!E$2&amp;'88101-daily-summary-by-site'!E$3,'AQS-88101'!$AC$2:$AC$2744&amp;'AQS-88101'!$E$2:$E$2744&amp;'AQS-88101'!$G$2:$G$2744,0)),""),"")</f>
        <v/>
      </c>
      <c r="F1285" s="42" t="str">
        <f t="array" ref="F1285">IFERROR(IF(INDEX('AQS-88101'!$M$2:$M$2744,MATCH('88101-daily-summary-by-site'!$A1285&amp;'88101-daily-summary-by-site'!F$2&amp;'88101-daily-summary-by-site'!F$3,'AQS-88101'!$AC$2:$AC$2744&amp;'AQS-88101'!$E$2:$E$2744&amp;'AQS-88101'!$G$2:$G$2744,0))&lt;&gt;"",INDEX('AQS-88101'!$M$2:$M$2744,MATCH('88101-daily-summary-by-site'!$A1285&amp;'88101-daily-summary-by-site'!F$2&amp;'88101-daily-summary-by-site'!F$3,'AQS-88101'!$AC$2:$AC$2744&amp;'AQS-88101'!$E$2:$E$2744&amp;'AQS-88101'!$G$2:$G$2744,0)),""),"")</f>
        <v/>
      </c>
      <c r="G1285" s="42" t="str">
        <f t="array" ref="G1285">IFERROR(IF(INDEX('AQS-88101'!$M$2:$M$2744,MATCH('88101-daily-summary-by-site'!$A1285&amp;'88101-daily-summary-by-site'!G$2&amp;'88101-daily-summary-by-site'!G$3,'AQS-88101'!$AC$2:$AC$2744&amp;'AQS-88101'!$E$2:$E$2744&amp;'AQS-88101'!$G$2:$G$2744,0))&lt;&gt;"",INDEX('AQS-88101'!$M$2:$M$2744,MATCH('88101-daily-summary-by-site'!$A1285&amp;'88101-daily-summary-by-site'!G$2&amp;'88101-daily-summary-by-site'!G$3,'AQS-88101'!$AC$2:$AC$2744&amp;'AQS-88101'!$E$2:$E$2744&amp;'AQS-88101'!$G$2:$G$2744,0)),""),"")</f>
        <v/>
      </c>
      <c r="H1285" s="42" t="str">
        <f t="array" ref="H1285">IFERROR(IF(INDEX('AQS-88101'!$M$2:$M$2744,MATCH('88101-daily-summary-by-site'!$A1285&amp;'88101-daily-summary-by-site'!H$2&amp;'88101-daily-summary-by-site'!H$3,'AQS-88101'!$AC$2:$AC$2744&amp;'AQS-88101'!$E$2:$E$2744&amp;'AQS-88101'!$G$2:$G$2744,0))&lt;&gt;"",INDEX('AQS-88101'!$M$2:$M$2744,MATCH('88101-daily-summary-by-site'!$A1285&amp;'88101-daily-summary-by-site'!H$2&amp;'88101-daily-summary-by-site'!H$3,'AQS-88101'!$AC$2:$AC$2744&amp;'AQS-88101'!$E$2:$E$2744&amp;'AQS-88101'!$G$2:$G$2744,0)),""),"")</f>
        <v/>
      </c>
      <c r="I1285" s="108" t="str">
        <f t="array" ref="I1285">IFERROR(IF(INDEX('AQS-88101'!$M$2:$M$2744,MATCH('88101-daily-summary-by-site'!$A1285&amp;'88101-daily-summary-by-site'!I$2&amp;'88101-daily-summary-by-site'!I$3,'AQS-88101'!$AC$2:$AC$2744&amp;'AQS-88101'!$E$2:$E$2744&amp;'AQS-88101'!$G$2:$G$2744,0))&lt;&gt;"",INDEX('AQS-88101'!$M$2:$M$2744,MATCH('88101-daily-summary-by-site'!$A1285&amp;'88101-daily-summary-by-site'!I$2&amp;'88101-daily-summary-by-site'!I$3,'AQS-88101'!$AC$2:$AC$2744&amp;'AQS-88101'!$E$2:$E$2744&amp;'AQS-88101'!$G$2:$G$2744,0)),""),"")</f>
        <v/>
      </c>
      <c r="L1285" s="107">
        <f t="shared" ref="L1285:L1348" si="100">IF(B1285&lt;&gt;"",B1285,IF(C1285&lt;&gt;"",C1285,""))</f>
        <v>3.7</v>
      </c>
      <c r="M1285" s="42" t="str">
        <f t="shared" ref="M1285:M1348" si="101">IF(D1285&lt;&gt;"",D1285,IF(E1285&lt;&gt;"",E1285,""))</f>
        <v/>
      </c>
      <c r="N1285" s="42" t="str">
        <f t="shared" ref="N1285:N1348" si="102">IF(F1285&lt;&gt;"",F1285,IF(G1285&lt;&gt;"",G1285,IF(H1285&lt;&gt;"",H1285,"")))</f>
        <v/>
      </c>
      <c r="O1285" s="108" t="str">
        <f t="shared" ref="O1285:O1348" si="103">IF(I1285&lt;&gt;"",I1285,"")</f>
        <v/>
      </c>
    </row>
    <row r="1286" spans="1:15" x14ac:dyDescent="0.25">
      <c r="A1286" s="79">
        <f t="shared" ref="A1286:A1349" si="104">IF(AND(MONTH(A1285)=8,DAY(A1285)=31),DATE(YEAR(A1285)+1,5,1),A1285+1)</f>
        <v>39986</v>
      </c>
      <c r="B1286" s="107" t="str">
        <f t="array" ref="B1286">IFERROR(IF(INDEX('AQS-88101'!$M$2:$M$2744,MATCH('88101-daily-summary-by-site'!$A1286&amp;'88101-daily-summary-by-site'!B$2&amp;'88101-daily-summary-by-site'!B$3,'AQS-88101'!$AC$2:$AC$2744&amp;'AQS-88101'!$E$2:$E$2744&amp;'AQS-88101'!$G$2:$G$2744,0))&lt;&gt;"",INDEX('AQS-88101'!$M$2:$M$2744,MATCH('88101-daily-summary-by-site'!$A1286&amp;'88101-daily-summary-by-site'!B$2&amp;'88101-daily-summary-by-site'!B$3,'AQS-88101'!$AC$2:$AC$2744&amp;'AQS-88101'!$E$2:$E$2744&amp;'AQS-88101'!$G$2:$G$2744,0)),""),"")</f>
        <v/>
      </c>
      <c r="C1286" s="42" t="str">
        <f t="array" ref="C1286">IFERROR(IF(INDEX('AQS-88101'!$M$2:$M$2744,MATCH('88101-daily-summary-by-site'!$A1286&amp;'88101-daily-summary-by-site'!C$2&amp;'88101-daily-summary-by-site'!C$3,'AQS-88101'!$AC$2:$AC$2744&amp;'AQS-88101'!$E$2:$E$2744&amp;'AQS-88101'!$G$2:$G$2744,0))&lt;&gt;"",INDEX('AQS-88101'!$M$2:$M$2744,MATCH('88101-daily-summary-by-site'!$A1286&amp;'88101-daily-summary-by-site'!C$2&amp;'88101-daily-summary-by-site'!C$3,'AQS-88101'!$AC$2:$AC$2744&amp;'AQS-88101'!$E$2:$E$2744&amp;'AQS-88101'!$G$2:$G$2744,0)),""),"")</f>
        <v/>
      </c>
      <c r="D1286" s="42" t="str">
        <f t="array" ref="D1286">IFERROR(IF(INDEX('AQS-88101'!$M$2:$M$2744,MATCH('88101-daily-summary-by-site'!$A1286&amp;'88101-daily-summary-by-site'!D$2&amp;'88101-daily-summary-by-site'!D$3,'AQS-88101'!$AC$2:$AC$2744&amp;'AQS-88101'!$E$2:$E$2744&amp;'AQS-88101'!$G$2:$G$2744,0))&lt;&gt;"",INDEX('AQS-88101'!$M$2:$M$2744,MATCH('88101-daily-summary-by-site'!$A1286&amp;'88101-daily-summary-by-site'!D$2&amp;'88101-daily-summary-by-site'!D$3,'AQS-88101'!$AC$2:$AC$2744&amp;'AQS-88101'!$E$2:$E$2744&amp;'AQS-88101'!$G$2:$G$2744,0)),""),"")</f>
        <v/>
      </c>
      <c r="E1286" s="42" t="str">
        <f t="array" ref="E1286">IFERROR(IF(INDEX('AQS-88101'!$M$2:$M$2744,MATCH('88101-daily-summary-by-site'!$A1286&amp;'88101-daily-summary-by-site'!E$2&amp;'88101-daily-summary-by-site'!E$3,'AQS-88101'!$AC$2:$AC$2744&amp;'AQS-88101'!$E$2:$E$2744&amp;'AQS-88101'!$G$2:$G$2744,0))&lt;&gt;"",INDEX('AQS-88101'!$M$2:$M$2744,MATCH('88101-daily-summary-by-site'!$A1286&amp;'88101-daily-summary-by-site'!E$2&amp;'88101-daily-summary-by-site'!E$3,'AQS-88101'!$AC$2:$AC$2744&amp;'AQS-88101'!$E$2:$E$2744&amp;'AQS-88101'!$G$2:$G$2744,0)),""),"")</f>
        <v/>
      </c>
      <c r="F1286" s="42" t="str">
        <f t="array" ref="F1286">IFERROR(IF(INDEX('AQS-88101'!$M$2:$M$2744,MATCH('88101-daily-summary-by-site'!$A1286&amp;'88101-daily-summary-by-site'!F$2&amp;'88101-daily-summary-by-site'!F$3,'AQS-88101'!$AC$2:$AC$2744&amp;'AQS-88101'!$E$2:$E$2744&amp;'AQS-88101'!$G$2:$G$2744,0))&lt;&gt;"",INDEX('AQS-88101'!$M$2:$M$2744,MATCH('88101-daily-summary-by-site'!$A1286&amp;'88101-daily-summary-by-site'!F$2&amp;'88101-daily-summary-by-site'!F$3,'AQS-88101'!$AC$2:$AC$2744&amp;'AQS-88101'!$E$2:$E$2744&amp;'AQS-88101'!$G$2:$G$2744,0)),""),"")</f>
        <v/>
      </c>
      <c r="G1286" s="42" t="str">
        <f t="array" ref="G1286">IFERROR(IF(INDEX('AQS-88101'!$M$2:$M$2744,MATCH('88101-daily-summary-by-site'!$A1286&amp;'88101-daily-summary-by-site'!G$2&amp;'88101-daily-summary-by-site'!G$3,'AQS-88101'!$AC$2:$AC$2744&amp;'AQS-88101'!$E$2:$E$2744&amp;'AQS-88101'!$G$2:$G$2744,0))&lt;&gt;"",INDEX('AQS-88101'!$M$2:$M$2744,MATCH('88101-daily-summary-by-site'!$A1286&amp;'88101-daily-summary-by-site'!G$2&amp;'88101-daily-summary-by-site'!G$3,'AQS-88101'!$AC$2:$AC$2744&amp;'AQS-88101'!$E$2:$E$2744&amp;'AQS-88101'!$G$2:$G$2744,0)),""),"")</f>
        <v/>
      </c>
      <c r="H1286" s="42" t="str">
        <f t="array" ref="H1286">IFERROR(IF(INDEX('AQS-88101'!$M$2:$M$2744,MATCH('88101-daily-summary-by-site'!$A1286&amp;'88101-daily-summary-by-site'!H$2&amp;'88101-daily-summary-by-site'!H$3,'AQS-88101'!$AC$2:$AC$2744&amp;'AQS-88101'!$E$2:$E$2744&amp;'AQS-88101'!$G$2:$G$2744,0))&lt;&gt;"",INDEX('AQS-88101'!$M$2:$M$2744,MATCH('88101-daily-summary-by-site'!$A1286&amp;'88101-daily-summary-by-site'!H$2&amp;'88101-daily-summary-by-site'!H$3,'AQS-88101'!$AC$2:$AC$2744&amp;'AQS-88101'!$E$2:$E$2744&amp;'AQS-88101'!$G$2:$G$2744,0)),""),"")</f>
        <v/>
      </c>
      <c r="I1286" s="108" t="str">
        <f t="array" ref="I1286">IFERROR(IF(INDEX('AQS-88101'!$M$2:$M$2744,MATCH('88101-daily-summary-by-site'!$A1286&amp;'88101-daily-summary-by-site'!I$2&amp;'88101-daily-summary-by-site'!I$3,'AQS-88101'!$AC$2:$AC$2744&amp;'AQS-88101'!$E$2:$E$2744&amp;'AQS-88101'!$G$2:$G$2744,0))&lt;&gt;"",INDEX('AQS-88101'!$M$2:$M$2744,MATCH('88101-daily-summary-by-site'!$A1286&amp;'88101-daily-summary-by-site'!I$2&amp;'88101-daily-summary-by-site'!I$3,'AQS-88101'!$AC$2:$AC$2744&amp;'AQS-88101'!$E$2:$E$2744&amp;'AQS-88101'!$G$2:$G$2744,0)),""),"")</f>
        <v/>
      </c>
      <c r="L1286" s="107" t="str">
        <f t="shared" si="100"/>
        <v/>
      </c>
      <c r="M1286" s="42" t="str">
        <f t="shared" si="101"/>
        <v/>
      </c>
      <c r="N1286" s="42" t="str">
        <f t="shared" si="102"/>
        <v/>
      </c>
      <c r="O1286" s="108" t="str">
        <f t="shared" si="103"/>
        <v/>
      </c>
    </row>
    <row r="1287" spans="1:15" x14ac:dyDescent="0.25">
      <c r="A1287" s="79">
        <f t="shared" si="104"/>
        <v>39987</v>
      </c>
      <c r="B1287" s="107" t="str">
        <f t="array" ref="B1287">IFERROR(IF(INDEX('AQS-88101'!$M$2:$M$2744,MATCH('88101-daily-summary-by-site'!$A1287&amp;'88101-daily-summary-by-site'!B$2&amp;'88101-daily-summary-by-site'!B$3,'AQS-88101'!$AC$2:$AC$2744&amp;'AQS-88101'!$E$2:$E$2744&amp;'AQS-88101'!$G$2:$G$2744,0))&lt;&gt;"",INDEX('AQS-88101'!$M$2:$M$2744,MATCH('88101-daily-summary-by-site'!$A1287&amp;'88101-daily-summary-by-site'!B$2&amp;'88101-daily-summary-by-site'!B$3,'AQS-88101'!$AC$2:$AC$2744&amp;'AQS-88101'!$E$2:$E$2744&amp;'AQS-88101'!$G$2:$G$2744,0)),""),"")</f>
        <v/>
      </c>
      <c r="C1287" s="42" t="str">
        <f t="array" ref="C1287">IFERROR(IF(INDEX('AQS-88101'!$M$2:$M$2744,MATCH('88101-daily-summary-by-site'!$A1287&amp;'88101-daily-summary-by-site'!C$2&amp;'88101-daily-summary-by-site'!C$3,'AQS-88101'!$AC$2:$AC$2744&amp;'AQS-88101'!$E$2:$E$2744&amp;'AQS-88101'!$G$2:$G$2744,0))&lt;&gt;"",INDEX('AQS-88101'!$M$2:$M$2744,MATCH('88101-daily-summary-by-site'!$A1287&amp;'88101-daily-summary-by-site'!C$2&amp;'88101-daily-summary-by-site'!C$3,'AQS-88101'!$AC$2:$AC$2744&amp;'AQS-88101'!$E$2:$E$2744&amp;'AQS-88101'!$G$2:$G$2744,0)),""),"")</f>
        <v/>
      </c>
      <c r="D1287" s="42" t="str">
        <f t="array" ref="D1287">IFERROR(IF(INDEX('AQS-88101'!$M$2:$M$2744,MATCH('88101-daily-summary-by-site'!$A1287&amp;'88101-daily-summary-by-site'!D$2&amp;'88101-daily-summary-by-site'!D$3,'AQS-88101'!$AC$2:$AC$2744&amp;'AQS-88101'!$E$2:$E$2744&amp;'AQS-88101'!$G$2:$G$2744,0))&lt;&gt;"",INDEX('AQS-88101'!$M$2:$M$2744,MATCH('88101-daily-summary-by-site'!$A1287&amp;'88101-daily-summary-by-site'!D$2&amp;'88101-daily-summary-by-site'!D$3,'AQS-88101'!$AC$2:$AC$2744&amp;'AQS-88101'!$E$2:$E$2744&amp;'AQS-88101'!$G$2:$G$2744,0)),""),"")</f>
        <v/>
      </c>
      <c r="E1287" s="42" t="str">
        <f t="array" ref="E1287">IFERROR(IF(INDEX('AQS-88101'!$M$2:$M$2744,MATCH('88101-daily-summary-by-site'!$A1287&amp;'88101-daily-summary-by-site'!E$2&amp;'88101-daily-summary-by-site'!E$3,'AQS-88101'!$AC$2:$AC$2744&amp;'AQS-88101'!$E$2:$E$2744&amp;'AQS-88101'!$G$2:$G$2744,0))&lt;&gt;"",INDEX('AQS-88101'!$M$2:$M$2744,MATCH('88101-daily-summary-by-site'!$A1287&amp;'88101-daily-summary-by-site'!E$2&amp;'88101-daily-summary-by-site'!E$3,'AQS-88101'!$AC$2:$AC$2744&amp;'AQS-88101'!$E$2:$E$2744&amp;'AQS-88101'!$G$2:$G$2744,0)),""),"")</f>
        <v/>
      </c>
      <c r="F1287" s="42" t="str">
        <f t="array" ref="F1287">IFERROR(IF(INDEX('AQS-88101'!$M$2:$M$2744,MATCH('88101-daily-summary-by-site'!$A1287&amp;'88101-daily-summary-by-site'!F$2&amp;'88101-daily-summary-by-site'!F$3,'AQS-88101'!$AC$2:$AC$2744&amp;'AQS-88101'!$E$2:$E$2744&amp;'AQS-88101'!$G$2:$G$2744,0))&lt;&gt;"",INDEX('AQS-88101'!$M$2:$M$2744,MATCH('88101-daily-summary-by-site'!$A1287&amp;'88101-daily-summary-by-site'!F$2&amp;'88101-daily-summary-by-site'!F$3,'AQS-88101'!$AC$2:$AC$2744&amp;'AQS-88101'!$E$2:$E$2744&amp;'AQS-88101'!$G$2:$G$2744,0)),""),"")</f>
        <v/>
      </c>
      <c r="G1287" s="42" t="str">
        <f t="array" ref="G1287">IFERROR(IF(INDEX('AQS-88101'!$M$2:$M$2744,MATCH('88101-daily-summary-by-site'!$A1287&amp;'88101-daily-summary-by-site'!G$2&amp;'88101-daily-summary-by-site'!G$3,'AQS-88101'!$AC$2:$AC$2744&amp;'AQS-88101'!$E$2:$E$2744&amp;'AQS-88101'!$G$2:$G$2744,0))&lt;&gt;"",INDEX('AQS-88101'!$M$2:$M$2744,MATCH('88101-daily-summary-by-site'!$A1287&amp;'88101-daily-summary-by-site'!G$2&amp;'88101-daily-summary-by-site'!G$3,'AQS-88101'!$AC$2:$AC$2744&amp;'AQS-88101'!$E$2:$E$2744&amp;'AQS-88101'!$G$2:$G$2744,0)),""),"")</f>
        <v/>
      </c>
      <c r="H1287" s="42" t="str">
        <f t="array" ref="H1287">IFERROR(IF(INDEX('AQS-88101'!$M$2:$M$2744,MATCH('88101-daily-summary-by-site'!$A1287&amp;'88101-daily-summary-by-site'!H$2&amp;'88101-daily-summary-by-site'!H$3,'AQS-88101'!$AC$2:$AC$2744&amp;'AQS-88101'!$E$2:$E$2744&amp;'AQS-88101'!$G$2:$G$2744,0))&lt;&gt;"",INDEX('AQS-88101'!$M$2:$M$2744,MATCH('88101-daily-summary-by-site'!$A1287&amp;'88101-daily-summary-by-site'!H$2&amp;'88101-daily-summary-by-site'!H$3,'AQS-88101'!$AC$2:$AC$2744&amp;'AQS-88101'!$E$2:$E$2744&amp;'AQS-88101'!$G$2:$G$2744,0)),""),"")</f>
        <v/>
      </c>
      <c r="I1287" s="108" t="str">
        <f t="array" ref="I1287">IFERROR(IF(INDEX('AQS-88101'!$M$2:$M$2744,MATCH('88101-daily-summary-by-site'!$A1287&amp;'88101-daily-summary-by-site'!I$2&amp;'88101-daily-summary-by-site'!I$3,'AQS-88101'!$AC$2:$AC$2744&amp;'AQS-88101'!$E$2:$E$2744&amp;'AQS-88101'!$G$2:$G$2744,0))&lt;&gt;"",INDEX('AQS-88101'!$M$2:$M$2744,MATCH('88101-daily-summary-by-site'!$A1287&amp;'88101-daily-summary-by-site'!I$2&amp;'88101-daily-summary-by-site'!I$3,'AQS-88101'!$AC$2:$AC$2744&amp;'AQS-88101'!$E$2:$E$2744&amp;'AQS-88101'!$G$2:$G$2744,0)),""),"")</f>
        <v/>
      </c>
      <c r="L1287" s="107" t="str">
        <f t="shared" si="100"/>
        <v/>
      </c>
      <c r="M1287" s="42" t="str">
        <f t="shared" si="101"/>
        <v/>
      </c>
      <c r="N1287" s="42" t="str">
        <f t="shared" si="102"/>
        <v/>
      </c>
      <c r="O1287" s="108" t="str">
        <f t="shared" si="103"/>
        <v/>
      </c>
    </row>
    <row r="1288" spans="1:15" x14ac:dyDescent="0.25">
      <c r="A1288" s="79">
        <f t="shared" si="104"/>
        <v>39988</v>
      </c>
      <c r="B1288" s="107">
        <f t="array" ref="B1288">IFERROR(IF(INDEX('AQS-88101'!$M$2:$M$2744,MATCH('88101-daily-summary-by-site'!$A1288&amp;'88101-daily-summary-by-site'!B$2&amp;'88101-daily-summary-by-site'!B$3,'AQS-88101'!$AC$2:$AC$2744&amp;'AQS-88101'!$E$2:$E$2744&amp;'AQS-88101'!$G$2:$G$2744,0))&lt;&gt;"",INDEX('AQS-88101'!$M$2:$M$2744,MATCH('88101-daily-summary-by-site'!$A1288&amp;'88101-daily-summary-by-site'!B$2&amp;'88101-daily-summary-by-site'!B$3,'AQS-88101'!$AC$2:$AC$2744&amp;'AQS-88101'!$E$2:$E$2744&amp;'AQS-88101'!$G$2:$G$2744,0)),""),"")</f>
        <v>3.4</v>
      </c>
      <c r="C1288" s="42">
        <f t="array" ref="C1288">IFERROR(IF(INDEX('AQS-88101'!$M$2:$M$2744,MATCH('88101-daily-summary-by-site'!$A1288&amp;'88101-daily-summary-by-site'!C$2&amp;'88101-daily-summary-by-site'!C$3,'AQS-88101'!$AC$2:$AC$2744&amp;'AQS-88101'!$E$2:$E$2744&amp;'AQS-88101'!$G$2:$G$2744,0))&lt;&gt;"",INDEX('AQS-88101'!$M$2:$M$2744,MATCH('88101-daily-summary-by-site'!$A1288&amp;'88101-daily-summary-by-site'!C$2&amp;'88101-daily-summary-by-site'!C$3,'AQS-88101'!$AC$2:$AC$2744&amp;'AQS-88101'!$E$2:$E$2744&amp;'AQS-88101'!$G$2:$G$2744,0)),""),"")</f>
        <v>0.7</v>
      </c>
      <c r="D1288" s="42" t="str">
        <f t="array" ref="D1288">IFERROR(IF(INDEX('AQS-88101'!$M$2:$M$2744,MATCH('88101-daily-summary-by-site'!$A1288&amp;'88101-daily-summary-by-site'!D$2&amp;'88101-daily-summary-by-site'!D$3,'AQS-88101'!$AC$2:$AC$2744&amp;'AQS-88101'!$E$2:$E$2744&amp;'AQS-88101'!$G$2:$G$2744,0))&lt;&gt;"",INDEX('AQS-88101'!$M$2:$M$2744,MATCH('88101-daily-summary-by-site'!$A1288&amp;'88101-daily-summary-by-site'!D$2&amp;'88101-daily-summary-by-site'!D$3,'AQS-88101'!$AC$2:$AC$2744&amp;'AQS-88101'!$E$2:$E$2744&amp;'AQS-88101'!$G$2:$G$2744,0)),""),"")</f>
        <v/>
      </c>
      <c r="E1288" s="42" t="str">
        <f t="array" ref="E1288">IFERROR(IF(INDEX('AQS-88101'!$M$2:$M$2744,MATCH('88101-daily-summary-by-site'!$A1288&amp;'88101-daily-summary-by-site'!E$2&amp;'88101-daily-summary-by-site'!E$3,'AQS-88101'!$AC$2:$AC$2744&amp;'AQS-88101'!$E$2:$E$2744&amp;'AQS-88101'!$G$2:$G$2744,0))&lt;&gt;"",INDEX('AQS-88101'!$M$2:$M$2744,MATCH('88101-daily-summary-by-site'!$A1288&amp;'88101-daily-summary-by-site'!E$2&amp;'88101-daily-summary-by-site'!E$3,'AQS-88101'!$AC$2:$AC$2744&amp;'AQS-88101'!$E$2:$E$2744&amp;'AQS-88101'!$G$2:$G$2744,0)),""),"")</f>
        <v/>
      </c>
      <c r="F1288" s="42" t="str">
        <f t="array" ref="F1288">IFERROR(IF(INDEX('AQS-88101'!$M$2:$M$2744,MATCH('88101-daily-summary-by-site'!$A1288&amp;'88101-daily-summary-by-site'!F$2&amp;'88101-daily-summary-by-site'!F$3,'AQS-88101'!$AC$2:$AC$2744&amp;'AQS-88101'!$E$2:$E$2744&amp;'AQS-88101'!$G$2:$G$2744,0))&lt;&gt;"",INDEX('AQS-88101'!$M$2:$M$2744,MATCH('88101-daily-summary-by-site'!$A1288&amp;'88101-daily-summary-by-site'!F$2&amp;'88101-daily-summary-by-site'!F$3,'AQS-88101'!$AC$2:$AC$2744&amp;'AQS-88101'!$E$2:$E$2744&amp;'AQS-88101'!$G$2:$G$2744,0)),""),"")</f>
        <v/>
      </c>
      <c r="G1288" s="42" t="str">
        <f t="array" ref="G1288">IFERROR(IF(INDEX('AQS-88101'!$M$2:$M$2744,MATCH('88101-daily-summary-by-site'!$A1288&amp;'88101-daily-summary-by-site'!G$2&amp;'88101-daily-summary-by-site'!G$3,'AQS-88101'!$AC$2:$AC$2744&amp;'AQS-88101'!$E$2:$E$2744&amp;'AQS-88101'!$G$2:$G$2744,0))&lt;&gt;"",INDEX('AQS-88101'!$M$2:$M$2744,MATCH('88101-daily-summary-by-site'!$A1288&amp;'88101-daily-summary-by-site'!G$2&amp;'88101-daily-summary-by-site'!G$3,'AQS-88101'!$AC$2:$AC$2744&amp;'AQS-88101'!$E$2:$E$2744&amp;'AQS-88101'!$G$2:$G$2744,0)),""),"")</f>
        <v/>
      </c>
      <c r="H1288" s="42" t="str">
        <f t="array" ref="H1288">IFERROR(IF(INDEX('AQS-88101'!$M$2:$M$2744,MATCH('88101-daily-summary-by-site'!$A1288&amp;'88101-daily-summary-by-site'!H$2&amp;'88101-daily-summary-by-site'!H$3,'AQS-88101'!$AC$2:$AC$2744&amp;'AQS-88101'!$E$2:$E$2744&amp;'AQS-88101'!$G$2:$G$2744,0))&lt;&gt;"",INDEX('AQS-88101'!$M$2:$M$2744,MATCH('88101-daily-summary-by-site'!$A1288&amp;'88101-daily-summary-by-site'!H$2&amp;'88101-daily-summary-by-site'!H$3,'AQS-88101'!$AC$2:$AC$2744&amp;'AQS-88101'!$E$2:$E$2744&amp;'AQS-88101'!$G$2:$G$2744,0)),""),"")</f>
        <v/>
      </c>
      <c r="I1288" s="108" t="str">
        <f t="array" ref="I1288">IFERROR(IF(INDEX('AQS-88101'!$M$2:$M$2744,MATCH('88101-daily-summary-by-site'!$A1288&amp;'88101-daily-summary-by-site'!I$2&amp;'88101-daily-summary-by-site'!I$3,'AQS-88101'!$AC$2:$AC$2744&amp;'AQS-88101'!$E$2:$E$2744&amp;'AQS-88101'!$G$2:$G$2744,0))&lt;&gt;"",INDEX('AQS-88101'!$M$2:$M$2744,MATCH('88101-daily-summary-by-site'!$A1288&amp;'88101-daily-summary-by-site'!I$2&amp;'88101-daily-summary-by-site'!I$3,'AQS-88101'!$AC$2:$AC$2744&amp;'AQS-88101'!$E$2:$E$2744&amp;'AQS-88101'!$G$2:$G$2744,0)),""),"")</f>
        <v/>
      </c>
      <c r="L1288" s="107">
        <f t="shared" si="100"/>
        <v>3.4</v>
      </c>
      <c r="M1288" s="42" t="str">
        <f t="shared" si="101"/>
        <v/>
      </c>
      <c r="N1288" s="42" t="str">
        <f t="shared" si="102"/>
        <v/>
      </c>
      <c r="O1288" s="108" t="str">
        <f t="shared" si="103"/>
        <v/>
      </c>
    </row>
    <row r="1289" spans="1:15" x14ac:dyDescent="0.25">
      <c r="A1289" s="79">
        <f t="shared" si="104"/>
        <v>39989</v>
      </c>
      <c r="B1289" s="107" t="str">
        <f t="array" ref="B1289">IFERROR(IF(INDEX('AQS-88101'!$M$2:$M$2744,MATCH('88101-daily-summary-by-site'!$A1289&amp;'88101-daily-summary-by-site'!B$2&amp;'88101-daily-summary-by-site'!B$3,'AQS-88101'!$AC$2:$AC$2744&amp;'AQS-88101'!$E$2:$E$2744&amp;'AQS-88101'!$G$2:$G$2744,0))&lt;&gt;"",INDEX('AQS-88101'!$M$2:$M$2744,MATCH('88101-daily-summary-by-site'!$A1289&amp;'88101-daily-summary-by-site'!B$2&amp;'88101-daily-summary-by-site'!B$3,'AQS-88101'!$AC$2:$AC$2744&amp;'AQS-88101'!$E$2:$E$2744&amp;'AQS-88101'!$G$2:$G$2744,0)),""),"")</f>
        <v/>
      </c>
      <c r="C1289" s="42" t="str">
        <f t="array" ref="C1289">IFERROR(IF(INDEX('AQS-88101'!$M$2:$M$2744,MATCH('88101-daily-summary-by-site'!$A1289&amp;'88101-daily-summary-by-site'!C$2&amp;'88101-daily-summary-by-site'!C$3,'AQS-88101'!$AC$2:$AC$2744&amp;'AQS-88101'!$E$2:$E$2744&amp;'AQS-88101'!$G$2:$G$2744,0))&lt;&gt;"",INDEX('AQS-88101'!$M$2:$M$2744,MATCH('88101-daily-summary-by-site'!$A1289&amp;'88101-daily-summary-by-site'!C$2&amp;'88101-daily-summary-by-site'!C$3,'AQS-88101'!$AC$2:$AC$2744&amp;'AQS-88101'!$E$2:$E$2744&amp;'AQS-88101'!$G$2:$G$2744,0)),""),"")</f>
        <v/>
      </c>
      <c r="D1289" s="42" t="str">
        <f t="array" ref="D1289">IFERROR(IF(INDEX('AQS-88101'!$M$2:$M$2744,MATCH('88101-daily-summary-by-site'!$A1289&amp;'88101-daily-summary-by-site'!D$2&amp;'88101-daily-summary-by-site'!D$3,'AQS-88101'!$AC$2:$AC$2744&amp;'AQS-88101'!$E$2:$E$2744&amp;'AQS-88101'!$G$2:$G$2744,0))&lt;&gt;"",INDEX('AQS-88101'!$M$2:$M$2744,MATCH('88101-daily-summary-by-site'!$A1289&amp;'88101-daily-summary-by-site'!D$2&amp;'88101-daily-summary-by-site'!D$3,'AQS-88101'!$AC$2:$AC$2744&amp;'AQS-88101'!$E$2:$E$2744&amp;'AQS-88101'!$G$2:$G$2744,0)),""),"")</f>
        <v/>
      </c>
      <c r="E1289" s="42" t="str">
        <f t="array" ref="E1289">IFERROR(IF(INDEX('AQS-88101'!$M$2:$M$2744,MATCH('88101-daily-summary-by-site'!$A1289&amp;'88101-daily-summary-by-site'!E$2&amp;'88101-daily-summary-by-site'!E$3,'AQS-88101'!$AC$2:$AC$2744&amp;'AQS-88101'!$E$2:$E$2744&amp;'AQS-88101'!$G$2:$G$2744,0))&lt;&gt;"",INDEX('AQS-88101'!$M$2:$M$2744,MATCH('88101-daily-summary-by-site'!$A1289&amp;'88101-daily-summary-by-site'!E$2&amp;'88101-daily-summary-by-site'!E$3,'AQS-88101'!$AC$2:$AC$2744&amp;'AQS-88101'!$E$2:$E$2744&amp;'AQS-88101'!$G$2:$G$2744,0)),""),"")</f>
        <v/>
      </c>
      <c r="F1289" s="42" t="str">
        <f t="array" ref="F1289">IFERROR(IF(INDEX('AQS-88101'!$M$2:$M$2744,MATCH('88101-daily-summary-by-site'!$A1289&amp;'88101-daily-summary-by-site'!F$2&amp;'88101-daily-summary-by-site'!F$3,'AQS-88101'!$AC$2:$AC$2744&amp;'AQS-88101'!$E$2:$E$2744&amp;'AQS-88101'!$G$2:$G$2744,0))&lt;&gt;"",INDEX('AQS-88101'!$M$2:$M$2744,MATCH('88101-daily-summary-by-site'!$A1289&amp;'88101-daily-summary-by-site'!F$2&amp;'88101-daily-summary-by-site'!F$3,'AQS-88101'!$AC$2:$AC$2744&amp;'AQS-88101'!$E$2:$E$2744&amp;'AQS-88101'!$G$2:$G$2744,0)),""),"")</f>
        <v/>
      </c>
      <c r="G1289" s="42" t="str">
        <f t="array" ref="G1289">IFERROR(IF(INDEX('AQS-88101'!$M$2:$M$2744,MATCH('88101-daily-summary-by-site'!$A1289&amp;'88101-daily-summary-by-site'!G$2&amp;'88101-daily-summary-by-site'!G$3,'AQS-88101'!$AC$2:$AC$2744&amp;'AQS-88101'!$E$2:$E$2744&amp;'AQS-88101'!$G$2:$G$2744,0))&lt;&gt;"",INDEX('AQS-88101'!$M$2:$M$2744,MATCH('88101-daily-summary-by-site'!$A1289&amp;'88101-daily-summary-by-site'!G$2&amp;'88101-daily-summary-by-site'!G$3,'AQS-88101'!$AC$2:$AC$2744&amp;'AQS-88101'!$E$2:$E$2744&amp;'AQS-88101'!$G$2:$G$2744,0)),""),"")</f>
        <v/>
      </c>
      <c r="H1289" s="42" t="str">
        <f t="array" ref="H1289">IFERROR(IF(INDEX('AQS-88101'!$M$2:$M$2744,MATCH('88101-daily-summary-by-site'!$A1289&amp;'88101-daily-summary-by-site'!H$2&amp;'88101-daily-summary-by-site'!H$3,'AQS-88101'!$AC$2:$AC$2744&amp;'AQS-88101'!$E$2:$E$2744&amp;'AQS-88101'!$G$2:$G$2744,0))&lt;&gt;"",INDEX('AQS-88101'!$M$2:$M$2744,MATCH('88101-daily-summary-by-site'!$A1289&amp;'88101-daily-summary-by-site'!H$2&amp;'88101-daily-summary-by-site'!H$3,'AQS-88101'!$AC$2:$AC$2744&amp;'AQS-88101'!$E$2:$E$2744&amp;'AQS-88101'!$G$2:$G$2744,0)),""),"")</f>
        <v/>
      </c>
      <c r="I1289" s="108" t="str">
        <f t="array" ref="I1289">IFERROR(IF(INDEX('AQS-88101'!$M$2:$M$2744,MATCH('88101-daily-summary-by-site'!$A1289&amp;'88101-daily-summary-by-site'!I$2&amp;'88101-daily-summary-by-site'!I$3,'AQS-88101'!$AC$2:$AC$2744&amp;'AQS-88101'!$E$2:$E$2744&amp;'AQS-88101'!$G$2:$G$2744,0))&lt;&gt;"",INDEX('AQS-88101'!$M$2:$M$2744,MATCH('88101-daily-summary-by-site'!$A1289&amp;'88101-daily-summary-by-site'!I$2&amp;'88101-daily-summary-by-site'!I$3,'AQS-88101'!$AC$2:$AC$2744&amp;'AQS-88101'!$E$2:$E$2744&amp;'AQS-88101'!$G$2:$G$2744,0)),""),"")</f>
        <v/>
      </c>
      <c r="L1289" s="107" t="str">
        <f t="shared" si="100"/>
        <v/>
      </c>
      <c r="M1289" s="42" t="str">
        <f t="shared" si="101"/>
        <v/>
      </c>
      <c r="N1289" s="42" t="str">
        <f t="shared" si="102"/>
        <v/>
      </c>
      <c r="O1289" s="108" t="str">
        <f t="shared" si="103"/>
        <v/>
      </c>
    </row>
    <row r="1290" spans="1:15" x14ac:dyDescent="0.25">
      <c r="A1290" s="79">
        <f t="shared" si="104"/>
        <v>39990</v>
      </c>
      <c r="B1290" s="107" t="str">
        <f t="array" ref="B1290">IFERROR(IF(INDEX('AQS-88101'!$M$2:$M$2744,MATCH('88101-daily-summary-by-site'!$A1290&amp;'88101-daily-summary-by-site'!B$2&amp;'88101-daily-summary-by-site'!B$3,'AQS-88101'!$AC$2:$AC$2744&amp;'AQS-88101'!$E$2:$E$2744&amp;'AQS-88101'!$G$2:$G$2744,0))&lt;&gt;"",INDEX('AQS-88101'!$M$2:$M$2744,MATCH('88101-daily-summary-by-site'!$A1290&amp;'88101-daily-summary-by-site'!B$2&amp;'88101-daily-summary-by-site'!B$3,'AQS-88101'!$AC$2:$AC$2744&amp;'AQS-88101'!$E$2:$E$2744&amp;'AQS-88101'!$G$2:$G$2744,0)),""),"")</f>
        <v/>
      </c>
      <c r="C1290" s="42" t="str">
        <f t="array" ref="C1290">IFERROR(IF(INDEX('AQS-88101'!$M$2:$M$2744,MATCH('88101-daily-summary-by-site'!$A1290&amp;'88101-daily-summary-by-site'!C$2&amp;'88101-daily-summary-by-site'!C$3,'AQS-88101'!$AC$2:$AC$2744&amp;'AQS-88101'!$E$2:$E$2744&amp;'AQS-88101'!$G$2:$G$2744,0))&lt;&gt;"",INDEX('AQS-88101'!$M$2:$M$2744,MATCH('88101-daily-summary-by-site'!$A1290&amp;'88101-daily-summary-by-site'!C$2&amp;'88101-daily-summary-by-site'!C$3,'AQS-88101'!$AC$2:$AC$2744&amp;'AQS-88101'!$E$2:$E$2744&amp;'AQS-88101'!$G$2:$G$2744,0)),""),"")</f>
        <v/>
      </c>
      <c r="D1290" s="42" t="str">
        <f t="array" ref="D1290">IFERROR(IF(INDEX('AQS-88101'!$M$2:$M$2744,MATCH('88101-daily-summary-by-site'!$A1290&amp;'88101-daily-summary-by-site'!D$2&amp;'88101-daily-summary-by-site'!D$3,'AQS-88101'!$AC$2:$AC$2744&amp;'AQS-88101'!$E$2:$E$2744&amp;'AQS-88101'!$G$2:$G$2744,0))&lt;&gt;"",INDEX('AQS-88101'!$M$2:$M$2744,MATCH('88101-daily-summary-by-site'!$A1290&amp;'88101-daily-summary-by-site'!D$2&amp;'88101-daily-summary-by-site'!D$3,'AQS-88101'!$AC$2:$AC$2744&amp;'AQS-88101'!$E$2:$E$2744&amp;'AQS-88101'!$G$2:$G$2744,0)),""),"")</f>
        <v/>
      </c>
      <c r="E1290" s="42" t="str">
        <f t="array" ref="E1290">IFERROR(IF(INDEX('AQS-88101'!$M$2:$M$2744,MATCH('88101-daily-summary-by-site'!$A1290&amp;'88101-daily-summary-by-site'!E$2&amp;'88101-daily-summary-by-site'!E$3,'AQS-88101'!$AC$2:$AC$2744&amp;'AQS-88101'!$E$2:$E$2744&amp;'AQS-88101'!$G$2:$G$2744,0))&lt;&gt;"",INDEX('AQS-88101'!$M$2:$M$2744,MATCH('88101-daily-summary-by-site'!$A1290&amp;'88101-daily-summary-by-site'!E$2&amp;'88101-daily-summary-by-site'!E$3,'AQS-88101'!$AC$2:$AC$2744&amp;'AQS-88101'!$E$2:$E$2744&amp;'AQS-88101'!$G$2:$G$2744,0)),""),"")</f>
        <v/>
      </c>
      <c r="F1290" s="42" t="str">
        <f t="array" ref="F1290">IFERROR(IF(INDEX('AQS-88101'!$M$2:$M$2744,MATCH('88101-daily-summary-by-site'!$A1290&amp;'88101-daily-summary-by-site'!F$2&amp;'88101-daily-summary-by-site'!F$3,'AQS-88101'!$AC$2:$AC$2744&amp;'AQS-88101'!$E$2:$E$2744&amp;'AQS-88101'!$G$2:$G$2744,0))&lt;&gt;"",INDEX('AQS-88101'!$M$2:$M$2744,MATCH('88101-daily-summary-by-site'!$A1290&amp;'88101-daily-summary-by-site'!F$2&amp;'88101-daily-summary-by-site'!F$3,'AQS-88101'!$AC$2:$AC$2744&amp;'AQS-88101'!$E$2:$E$2744&amp;'AQS-88101'!$G$2:$G$2744,0)),""),"")</f>
        <v/>
      </c>
      <c r="G1290" s="42" t="str">
        <f t="array" ref="G1290">IFERROR(IF(INDEX('AQS-88101'!$M$2:$M$2744,MATCH('88101-daily-summary-by-site'!$A1290&amp;'88101-daily-summary-by-site'!G$2&amp;'88101-daily-summary-by-site'!G$3,'AQS-88101'!$AC$2:$AC$2744&amp;'AQS-88101'!$E$2:$E$2744&amp;'AQS-88101'!$G$2:$G$2744,0))&lt;&gt;"",INDEX('AQS-88101'!$M$2:$M$2744,MATCH('88101-daily-summary-by-site'!$A1290&amp;'88101-daily-summary-by-site'!G$2&amp;'88101-daily-summary-by-site'!G$3,'AQS-88101'!$AC$2:$AC$2744&amp;'AQS-88101'!$E$2:$E$2744&amp;'AQS-88101'!$G$2:$G$2744,0)),""),"")</f>
        <v/>
      </c>
      <c r="H1290" s="42" t="str">
        <f t="array" ref="H1290">IFERROR(IF(INDEX('AQS-88101'!$M$2:$M$2744,MATCH('88101-daily-summary-by-site'!$A1290&amp;'88101-daily-summary-by-site'!H$2&amp;'88101-daily-summary-by-site'!H$3,'AQS-88101'!$AC$2:$AC$2744&amp;'AQS-88101'!$E$2:$E$2744&amp;'AQS-88101'!$G$2:$G$2744,0))&lt;&gt;"",INDEX('AQS-88101'!$M$2:$M$2744,MATCH('88101-daily-summary-by-site'!$A1290&amp;'88101-daily-summary-by-site'!H$2&amp;'88101-daily-summary-by-site'!H$3,'AQS-88101'!$AC$2:$AC$2744&amp;'AQS-88101'!$E$2:$E$2744&amp;'AQS-88101'!$G$2:$G$2744,0)),""),"")</f>
        <v/>
      </c>
      <c r="I1290" s="108" t="str">
        <f t="array" ref="I1290">IFERROR(IF(INDEX('AQS-88101'!$M$2:$M$2744,MATCH('88101-daily-summary-by-site'!$A1290&amp;'88101-daily-summary-by-site'!I$2&amp;'88101-daily-summary-by-site'!I$3,'AQS-88101'!$AC$2:$AC$2744&amp;'AQS-88101'!$E$2:$E$2744&amp;'AQS-88101'!$G$2:$G$2744,0))&lt;&gt;"",INDEX('AQS-88101'!$M$2:$M$2744,MATCH('88101-daily-summary-by-site'!$A1290&amp;'88101-daily-summary-by-site'!I$2&amp;'88101-daily-summary-by-site'!I$3,'AQS-88101'!$AC$2:$AC$2744&amp;'AQS-88101'!$E$2:$E$2744&amp;'AQS-88101'!$G$2:$G$2744,0)),""),"")</f>
        <v/>
      </c>
      <c r="L1290" s="107" t="str">
        <f t="shared" si="100"/>
        <v/>
      </c>
      <c r="M1290" s="42" t="str">
        <f t="shared" si="101"/>
        <v/>
      </c>
      <c r="N1290" s="42" t="str">
        <f t="shared" si="102"/>
        <v/>
      </c>
      <c r="O1290" s="108" t="str">
        <f t="shared" si="103"/>
        <v/>
      </c>
    </row>
    <row r="1291" spans="1:15" x14ac:dyDescent="0.25">
      <c r="A1291" s="79">
        <f t="shared" si="104"/>
        <v>39991</v>
      </c>
      <c r="B1291" s="107">
        <f t="array" ref="B1291">IFERROR(IF(INDEX('AQS-88101'!$M$2:$M$2744,MATCH('88101-daily-summary-by-site'!$A1291&amp;'88101-daily-summary-by-site'!B$2&amp;'88101-daily-summary-by-site'!B$3,'AQS-88101'!$AC$2:$AC$2744&amp;'AQS-88101'!$E$2:$E$2744&amp;'AQS-88101'!$G$2:$G$2744,0))&lt;&gt;"",INDEX('AQS-88101'!$M$2:$M$2744,MATCH('88101-daily-summary-by-site'!$A1291&amp;'88101-daily-summary-by-site'!B$2&amp;'88101-daily-summary-by-site'!B$3,'AQS-88101'!$AC$2:$AC$2744&amp;'AQS-88101'!$E$2:$E$2744&amp;'AQS-88101'!$G$2:$G$2744,0)),""),"")</f>
        <v>3.1</v>
      </c>
      <c r="C1291" s="42" t="str">
        <f t="array" ref="C1291">IFERROR(IF(INDEX('AQS-88101'!$M$2:$M$2744,MATCH('88101-daily-summary-by-site'!$A1291&amp;'88101-daily-summary-by-site'!C$2&amp;'88101-daily-summary-by-site'!C$3,'AQS-88101'!$AC$2:$AC$2744&amp;'AQS-88101'!$E$2:$E$2744&amp;'AQS-88101'!$G$2:$G$2744,0))&lt;&gt;"",INDEX('AQS-88101'!$M$2:$M$2744,MATCH('88101-daily-summary-by-site'!$A1291&amp;'88101-daily-summary-by-site'!C$2&amp;'88101-daily-summary-by-site'!C$3,'AQS-88101'!$AC$2:$AC$2744&amp;'AQS-88101'!$E$2:$E$2744&amp;'AQS-88101'!$G$2:$G$2744,0)),""),"")</f>
        <v/>
      </c>
      <c r="D1291" s="42" t="str">
        <f t="array" ref="D1291">IFERROR(IF(INDEX('AQS-88101'!$M$2:$M$2744,MATCH('88101-daily-summary-by-site'!$A1291&amp;'88101-daily-summary-by-site'!D$2&amp;'88101-daily-summary-by-site'!D$3,'AQS-88101'!$AC$2:$AC$2744&amp;'AQS-88101'!$E$2:$E$2744&amp;'AQS-88101'!$G$2:$G$2744,0))&lt;&gt;"",INDEX('AQS-88101'!$M$2:$M$2744,MATCH('88101-daily-summary-by-site'!$A1291&amp;'88101-daily-summary-by-site'!D$2&amp;'88101-daily-summary-by-site'!D$3,'AQS-88101'!$AC$2:$AC$2744&amp;'AQS-88101'!$E$2:$E$2744&amp;'AQS-88101'!$G$2:$G$2744,0)),""),"")</f>
        <v/>
      </c>
      <c r="E1291" s="42" t="str">
        <f t="array" ref="E1291">IFERROR(IF(INDEX('AQS-88101'!$M$2:$M$2744,MATCH('88101-daily-summary-by-site'!$A1291&amp;'88101-daily-summary-by-site'!E$2&amp;'88101-daily-summary-by-site'!E$3,'AQS-88101'!$AC$2:$AC$2744&amp;'AQS-88101'!$E$2:$E$2744&amp;'AQS-88101'!$G$2:$G$2744,0))&lt;&gt;"",INDEX('AQS-88101'!$M$2:$M$2744,MATCH('88101-daily-summary-by-site'!$A1291&amp;'88101-daily-summary-by-site'!E$2&amp;'88101-daily-summary-by-site'!E$3,'AQS-88101'!$AC$2:$AC$2744&amp;'AQS-88101'!$E$2:$E$2744&amp;'AQS-88101'!$G$2:$G$2744,0)),""),"")</f>
        <v/>
      </c>
      <c r="F1291" s="42" t="str">
        <f t="array" ref="F1291">IFERROR(IF(INDEX('AQS-88101'!$M$2:$M$2744,MATCH('88101-daily-summary-by-site'!$A1291&amp;'88101-daily-summary-by-site'!F$2&amp;'88101-daily-summary-by-site'!F$3,'AQS-88101'!$AC$2:$AC$2744&amp;'AQS-88101'!$E$2:$E$2744&amp;'AQS-88101'!$G$2:$G$2744,0))&lt;&gt;"",INDEX('AQS-88101'!$M$2:$M$2744,MATCH('88101-daily-summary-by-site'!$A1291&amp;'88101-daily-summary-by-site'!F$2&amp;'88101-daily-summary-by-site'!F$3,'AQS-88101'!$AC$2:$AC$2744&amp;'AQS-88101'!$E$2:$E$2744&amp;'AQS-88101'!$G$2:$G$2744,0)),""),"")</f>
        <v/>
      </c>
      <c r="G1291" s="42" t="str">
        <f t="array" ref="G1291">IFERROR(IF(INDEX('AQS-88101'!$M$2:$M$2744,MATCH('88101-daily-summary-by-site'!$A1291&amp;'88101-daily-summary-by-site'!G$2&amp;'88101-daily-summary-by-site'!G$3,'AQS-88101'!$AC$2:$AC$2744&amp;'AQS-88101'!$E$2:$E$2744&amp;'AQS-88101'!$G$2:$G$2744,0))&lt;&gt;"",INDEX('AQS-88101'!$M$2:$M$2744,MATCH('88101-daily-summary-by-site'!$A1291&amp;'88101-daily-summary-by-site'!G$2&amp;'88101-daily-summary-by-site'!G$3,'AQS-88101'!$AC$2:$AC$2744&amp;'AQS-88101'!$E$2:$E$2744&amp;'AQS-88101'!$G$2:$G$2744,0)),""),"")</f>
        <v/>
      </c>
      <c r="H1291" s="42" t="str">
        <f t="array" ref="H1291">IFERROR(IF(INDEX('AQS-88101'!$M$2:$M$2744,MATCH('88101-daily-summary-by-site'!$A1291&amp;'88101-daily-summary-by-site'!H$2&amp;'88101-daily-summary-by-site'!H$3,'AQS-88101'!$AC$2:$AC$2744&amp;'AQS-88101'!$E$2:$E$2744&amp;'AQS-88101'!$G$2:$G$2744,0))&lt;&gt;"",INDEX('AQS-88101'!$M$2:$M$2744,MATCH('88101-daily-summary-by-site'!$A1291&amp;'88101-daily-summary-by-site'!H$2&amp;'88101-daily-summary-by-site'!H$3,'AQS-88101'!$AC$2:$AC$2744&amp;'AQS-88101'!$E$2:$E$2744&amp;'AQS-88101'!$G$2:$G$2744,0)),""),"")</f>
        <v/>
      </c>
      <c r="I1291" s="108" t="str">
        <f t="array" ref="I1291">IFERROR(IF(INDEX('AQS-88101'!$M$2:$M$2744,MATCH('88101-daily-summary-by-site'!$A1291&amp;'88101-daily-summary-by-site'!I$2&amp;'88101-daily-summary-by-site'!I$3,'AQS-88101'!$AC$2:$AC$2744&amp;'AQS-88101'!$E$2:$E$2744&amp;'AQS-88101'!$G$2:$G$2744,0))&lt;&gt;"",INDEX('AQS-88101'!$M$2:$M$2744,MATCH('88101-daily-summary-by-site'!$A1291&amp;'88101-daily-summary-by-site'!I$2&amp;'88101-daily-summary-by-site'!I$3,'AQS-88101'!$AC$2:$AC$2744&amp;'AQS-88101'!$E$2:$E$2744&amp;'AQS-88101'!$G$2:$G$2744,0)),""),"")</f>
        <v/>
      </c>
      <c r="L1291" s="107">
        <f t="shared" si="100"/>
        <v>3.1</v>
      </c>
      <c r="M1291" s="42" t="str">
        <f t="shared" si="101"/>
        <v/>
      </c>
      <c r="N1291" s="42" t="str">
        <f t="shared" si="102"/>
        <v/>
      </c>
      <c r="O1291" s="108" t="str">
        <f t="shared" si="103"/>
        <v/>
      </c>
    </row>
    <row r="1292" spans="1:15" x14ac:dyDescent="0.25">
      <c r="A1292" s="79">
        <f t="shared" si="104"/>
        <v>39992</v>
      </c>
      <c r="B1292" s="107" t="str">
        <f t="array" ref="B1292">IFERROR(IF(INDEX('AQS-88101'!$M$2:$M$2744,MATCH('88101-daily-summary-by-site'!$A1292&amp;'88101-daily-summary-by-site'!B$2&amp;'88101-daily-summary-by-site'!B$3,'AQS-88101'!$AC$2:$AC$2744&amp;'AQS-88101'!$E$2:$E$2744&amp;'AQS-88101'!$G$2:$G$2744,0))&lt;&gt;"",INDEX('AQS-88101'!$M$2:$M$2744,MATCH('88101-daily-summary-by-site'!$A1292&amp;'88101-daily-summary-by-site'!B$2&amp;'88101-daily-summary-by-site'!B$3,'AQS-88101'!$AC$2:$AC$2744&amp;'AQS-88101'!$E$2:$E$2744&amp;'AQS-88101'!$G$2:$G$2744,0)),""),"")</f>
        <v/>
      </c>
      <c r="C1292" s="42" t="str">
        <f t="array" ref="C1292">IFERROR(IF(INDEX('AQS-88101'!$M$2:$M$2744,MATCH('88101-daily-summary-by-site'!$A1292&amp;'88101-daily-summary-by-site'!C$2&amp;'88101-daily-summary-by-site'!C$3,'AQS-88101'!$AC$2:$AC$2744&amp;'AQS-88101'!$E$2:$E$2744&amp;'AQS-88101'!$G$2:$G$2744,0))&lt;&gt;"",INDEX('AQS-88101'!$M$2:$M$2744,MATCH('88101-daily-summary-by-site'!$A1292&amp;'88101-daily-summary-by-site'!C$2&amp;'88101-daily-summary-by-site'!C$3,'AQS-88101'!$AC$2:$AC$2744&amp;'AQS-88101'!$E$2:$E$2744&amp;'AQS-88101'!$G$2:$G$2744,0)),""),"")</f>
        <v/>
      </c>
      <c r="D1292" s="42" t="str">
        <f t="array" ref="D1292">IFERROR(IF(INDEX('AQS-88101'!$M$2:$M$2744,MATCH('88101-daily-summary-by-site'!$A1292&amp;'88101-daily-summary-by-site'!D$2&amp;'88101-daily-summary-by-site'!D$3,'AQS-88101'!$AC$2:$AC$2744&amp;'AQS-88101'!$E$2:$E$2744&amp;'AQS-88101'!$G$2:$G$2744,0))&lt;&gt;"",INDEX('AQS-88101'!$M$2:$M$2744,MATCH('88101-daily-summary-by-site'!$A1292&amp;'88101-daily-summary-by-site'!D$2&amp;'88101-daily-summary-by-site'!D$3,'AQS-88101'!$AC$2:$AC$2744&amp;'AQS-88101'!$E$2:$E$2744&amp;'AQS-88101'!$G$2:$G$2744,0)),""),"")</f>
        <v/>
      </c>
      <c r="E1292" s="42" t="str">
        <f t="array" ref="E1292">IFERROR(IF(INDEX('AQS-88101'!$M$2:$M$2744,MATCH('88101-daily-summary-by-site'!$A1292&amp;'88101-daily-summary-by-site'!E$2&amp;'88101-daily-summary-by-site'!E$3,'AQS-88101'!$AC$2:$AC$2744&amp;'AQS-88101'!$E$2:$E$2744&amp;'AQS-88101'!$G$2:$G$2744,0))&lt;&gt;"",INDEX('AQS-88101'!$M$2:$M$2744,MATCH('88101-daily-summary-by-site'!$A1292&amp;'88101-daily-summary-by-site'!E$2&amp;'88101-daily-summary-by-site'!E$3,'AQS-88101'!$AC$2:$AC$2744&amp;'AQS-88101'!$E$2:$E$2744&amp;'AQS-88101'!$G$2:$G$2744,0)),""),"")</f>
        <v/>
      </c>
      <c r="F1292" s="42" t="str">
        <f t="array" ref="F1292">IFERROR(IF(INDEX('AQS-88101'!$M$2:$M$2744,MATCH('88101-daily-summary-by-site'!$A1292&amp;'88101-daily-summary-by-site'!F$2&amp;'88101-daily-summary-by-site'!F$3,'AQS-88101'!$AC$2:$AC$2744&amp;'AQS-88101'!$E$2:$E$2744&amp;'AQS-88101'!$G$2:$G$2744,0))&lt;&gt;"",INDEX('AQS-88101'!$M$2:$M$2744,MATCH('88101-daily-summary-by-site'!$A1292&amp;'88101-daily-summary-by-site'!F$2&amp;'88101-daily-summary-by-site'!F$3,'AQS-88101'!$AC$2:$AC$2744&amp;'AQS-88101'!$E$2:$E$2744&amp;'AQS-88101'!$G$2:$G$2744,0)),""),"")</f>
        <v/>
      </c>
      <c r="G1292" s="42" t="str">
        <f t="array" ref="G1292">IFERROR(IF(INDEX('AQS-88101'!$M$2:$M$2744,MATCH('88101-daily-summary-by-site'!$A1292&amp;'88101-daily-summary-by-site'!G$2&amp;'88101-daily-summary-by-site'!G$3,'AQS-88101'!$AC$2:$AC$2744&amp;'AQS-88101'!$E$2:$E$2744&amp;'AQS-88101'!$G$2:$G$2744,0))&lt;&gt;"",INDEX('AQS-88101'!$M$2:$M$2744,MATCH('88101-daily-summary-by-site'!$A1292&amp;'88101-daily-summary-by-site'!G$2&amp;'88101-daily-summary-by-site'!G$3,'AQS-88101'!$AC$2:$AC$2744&amp;'AQS-88101'!$E$2:$E$2744&amp;'AQS-88101'!$G$2:$G$2744,0)),""),"")</f>
        <v/>
      </c>
      <c r="H1292" s="42" t="str">
        <f t="array" ref="H1292">IFERROR(IF(INDEX('AQS-88101'!$M$2:$M$2744,MATCH('88101-daily-summary-by-site'!$A1292&amp;'88101-daily-summary-by-site'!H$2&amp;'88101-daily-summary-by-site'!H$3,'AQS-88101'!$AC$2:$AC$2744&amp;'AQS-88101'!$E$2:$E$2744&amp;'AQS-88101'!$G$2:$G$2744,0))&lt;&gt;"",INDEX('AQS-88101'!$M$2:$M$2744,MATCH('88101-daily-summary-by-site'!$A1292&amp;'88101-daily-summary-by-site'!H$2&amp;'88101-daily-summary-by-site'!H$3,'AQS-88101'!$AC$2:$AC$2744&amp;'AQS-88101'!$E$2:$E$2744&amp;'AQS-88101'!$G$2:$G$2744,0)),""),"")</f>
        <v/>
      </c>
      <c r="I1292" s="108" t="str">
        <f t="array" ref="I1292">IFERROR(IF(INDEX('AQS-88101'!$M$2:$M$2744,MATCH('88101-daily-summary-by-site'!$A1292&amp;'88101-daily-summary-by-site'!I$2&amp;'88101-daily-summary-by-site'!I$3,'AQS-88101'!$AC$2:$AC$2744&amp;'AQS-88101'!$E$2:$E$2744&amp;'AQS-88101'!$G$2:$G$2744,0))&lt;&gt;"",INDEX('AQS-88101'!$M$2:$M$2744,MATCH('88101-daily-summary-by-site'!$A1292&amp;'88101-daily-summary-by-site'!I$2&amp;'88101-daily-summary-by-site'!I$3,'AQS-88101'!$AC$2:$AC$2744&amp;'AQS-88101'!$E$2:$E$2744&amp;'AQS-88101'!$G$2:$G$2744,0)),""),"")</f>
        <v/>
      </c>
      <c r="L1292" s="107" t="str">
        <f t="shared" si="100"/>
        <v/>
      </c>
      <c r="M1292" s="42" t="str">
        <f t="shared" si="101"/>
        <v/>
      </c>
      <c r="N1292" s="42" t="str">
        <f t="shared" si="102"/>
        <v/>
      </c>
      <c r="O1292" s="108" t="str">
        <f t="shared" si="103"/>
        <v/>
      </c>
    </row>
    <row r="1293" spans="1:15" x14ac:dyDescent="0.25">
      <c r="A1293" s="79">
        <f t="shared" si="104"/>
        <v>39993</v>
      </c>
      <c r="B1293" s="107" t="str">
        <f t="array" ref="B1293">IFERROR(IF(INDEX('AQS-88101'!$M$2:$M$2744,MATCH('88101-daily-summary-by-site'!$A1293&amp;'88101-daily-summary-by-site'!B$2&amp;'88101-daily-summary-by-site'!B$3,'AQS-88101'!$AC$2:$AC$2744&amp;'AQS-88101'!$E$2:$E$2744&amp;'AQS-88101'!$G$2:$G$2744,0))&lt;&gt;"",INDEX('AQS-88101'!$M$2:$M$2744,MATCH('88101-daily-summary-by-site'!$A1293&amp;'88101-daily-summary-by-site'!B$2&amp;'88101-daily-summary-by-site'!B$3,'AQS-88101'!$AC$2:$AC$2744&amp;'AQS-88101'!$E$2:$E$2744&amp;'AQS-88101'!$G$2:$G$2744,0)),""),"")</f>
        <v/>
      </c>
      <c r="C1293" s="42" t="str">
        <f t="array" ref="C1293">IFERROR(IF(INDEX('AQS-88101'!$M$2:$M$2744,MATCH('88101-daily-summary-by-site'!$A1293&amp;'88101-daily-summary-by-site'!C$2&amp;'88101-daily-summary-by-site'!C$3,'AQS-88101'!$AC$2:$AC$2744&amp;'AQS-88101'!$E$2:$E$2744&amp;'AQS-88101'!$G$2:$G$2744,0))&lt;&gt;"",INDEX('AQS-88101'!$M$2:$M$2744,MATCH('88101-daily-summary-by-site'!$A1293&amp;'88101-daily-summary-by-site'!C$2&amp;'88101-daily-summary-by-site'!C$3,'AQS-88101'!$AC$2:$AC$2744&amp;'AQS-88101'!$E$2:$E$2744&amp;'AQS-88101'!$G$2:$G$2744,0)),""),"")</f>
        <v/>
      </c>
      <c r="D1293" s="42" t="str">
        <f t="array" ref="D1293">IFERROR(IF(INDEX('AQS-88101'!$M$2:$M$2744,MATCH('88101-daily-summary-by-site'!$A1293&amp;'88101-daily-summary-by-site'!D$2&amp;'88101-daily-summary-by-site'!D$3,'AQS-88101'!$AC$2:$AC$2744&amp;'AQS-88101'!$E$2:$E$2744&amp;'AQS-88101'!$G$2:$G$2744,0))&lt;&gt;"",INDEX('AQS-88101'!$M$2:$M$2744,MATCH('88101-daily-summary-by-site'!$A1293&amp;'88101-daily-summary-by-site'!D$2&amp;'88101-daily-summary-by-site'!D$3,'AQS-88101'!$AC$2:$AC$2744&amp;'AQS-88101'!$E$2:$E$2744&amp;'AQS-88101'!$G$2:$G$2744,0)),""),"")</f>
        <v/>
      </c>
      <c r="E1293" s="42" t="str">
        <f t="array" ref="E1293">IFERROR(IF(INDEX('AQS-88101'!$M$2:$M$2744,MATCH('88101-daily-summary-by-site'!$A1293&amp;'88101-daily-summary-by-site'!E$2&amp;'88101-daily-summary-by-site'!E$3,'AQS-88101'!$AC$2:$AC$2744&amp;'AQS-88101'!$E$2:$E$2744&amp;'AQS-88101'!$G$2:$G$2744,0))&lt;&gt;"",INDEX('AQS-88101'!$M$2:$M$2744,MATCH('88101-daily-summary-by-site'!$A1293&amp;'88101-daily-summary-by-site'!E$2&amp;'88101-daily-summary-by-site'!E$3,'AQS-88101'!$AC$2:$AC$2744&amp;'AQS-88101'!$E$2:$E$2744&amp;'AQS-88101'!$G$2:$G$2744,0)),""),"")</f>
        <v/>
      </c>
      <c r="F1293" s="42" t="str">
        <f t="array" ref="F1293">IFERROR(IF(INDEX('AQS-88101'!$M$2:$M$2744,MATCH('88101-daily-summary-by-site'!$A1293&amp;'88101-daily-summary-by-site'!F$2&amp;'88101-daily-summary-by-site'!F$3,'AQS-88101'!$AC$2:$AC$2744&amp;'AQS-88101'!$E$2:$E$2744&amp;'AQS-88101'!$G$2:$G$2744,0))&lt;&gt;"",INDEX('AQS-88101'!$M$2:$M$2744,MATCH('88101-daily-summary-by-site'!$A1293&amp;'88101-daily-summary-by-site'!F$2&amp;'88101-daily-summary-by-site'!F$3,'AQS-88101'!$AC$2:$AC$2744&amp;'AQS-88101'!$E$2:$E$2744&amp;'AQS-88101'!$G$2:$G$2744,0)),""),"")</f>
        <v/>
      </c>
      <c r="G1293" s="42" t="str">
        <f t="array" ref="G1293">IFERROR(IF(INDEX('AQS-88101'!$M$2:$M$2744,MATCH('88101-daily-summary-by-site'!$A1293&amp;'88101-daily-summary-by-site'!G$2&amp;'88101-daily-summary-by-site'!G$3,'AQS-88101'!$AC$2:$AC$2744&amp;'AQS-88101'!$E$2:$E$2744&amp;'AQS-88101'!$G$2:$G$2744,0))&lt;&gt;"",INDEX('AQS-88101'!$M$2:$M$2744,MATCH('88101-daily-summary-by-site'!$A1293&amp;'88101-daily-summary-by-site'!G$2&amp;'88101-daily-summary-by-site'!G$3,'AQS-88101'!$AC$2:$AC$2744&amp;'AQS-88101'!$E$2:$E$2744&amp;'AQS-88101'!$G$2:$G$2744,0)),""),"")</f>
        <v/>
      </c>
      <c r="H1293" s="42" t="str">
        <f t="array" ref="H1293">IFERROR(IF(INDEX('AQS-88101'!$M$2:$M$2744,MATCH('88101-daily-summary-by-site'!$A1293&amp;'88101-daily-summary-by-site'!H$2&amp;'88101-daily-summary-by-site'!H$3,'AQS-88101'!$AC$2:$AC$2744&amp;'AQS-88101'!$E$2:$E$2744&amp;'AQS-88101'!$G$2:$G$2744,0))&lt;&gt;"",INDEX('AQS-88101'!$M$2:$M$2744,MATCH('88101-daily-summary-by-site'!$A1293&amp;'88101-daily-summary-by-site'!H$2&amp;'88101-daily-summary-by-site'!H$3,'AQS-88101'!$AC$2:$AC$2744&amp;'AQS-88101'!$E$2:$E$2744&amp;'AQS-88101'!$G$2:$G$2744,0)),""),"")</f>
        <v/>
      </c>
      <c r="I1293" s="108" t="str">
        <f t="array" ref="I1293">IFERROR(IF(INDEX('AQS-88101'!$M$2:$M$2744,MATCH('88101-daily-summary-by-site'!$A1293&amp;'88101-daily-summary-by-site'!I$2&amp;'88101-daily-summary-by-site'!I$3,'AQS-88101'!$AC$2:$AC$2744&amp;'AQS-88101'!$E$2:$E$2744&amp;'AQS-88101'!$G$2:$G$2744,0))&lt;&gt;"",INDEX('AQS-88101'!$M$2:$M$2744,MATCH('88101-daily-summary-by-site'!$A1293&amp;'88101-daily-summary-by-site'!I$2&amp;'88101-daily-summary-by-site'!I$3,'AQS-88101'!$AC$2:$AC$2744&amp;'AQS-88101'!$E$2:$E$2744&amp;'AQS-88101'!$G$2:$G$2744,0)),""),"")</f>
        <v/>
      </c>
      <c r="L1293" s="107" t="str">
        <f t="shared" si="100"/>
        <v/>
      </c>
      <c r="M1293" s="42" t="str">
        <f t="shared" si="101"/>
        <v/>
      </c>
      <c r="N1293" s="42" t="str">
        <f t="shared" si="102"/>
        <v/>
      </c>
      <c r="O1293" s="108" t="str">
        <f t="shared" si="103"/>
        <v/>
      </c>
    </row>
    <row r="1294" spans="1:15" x14ac:dyDescent="0.25">
      <c r="A1294" s="79">
        <f t="shared" si="104"/>
        <v>39994</v>
      </c>
      <c r="B1294" s="107">
        <f t="array" ref="B1294">IFERROR(IF(INDEX('AQS-88101'!$M$2:$M$2744,MATCH('88101-daily-summary-by-site'!$A1294&amp;'88101-daily-summary-by-site'!B$2&amp;'88101-daily-summary-by-site'!B$3,'AQS-88101'!$AC$2:$AC$2744&amp;'AQS-88101'!$E$2:$E$2744&amp;'AQS-88101'!$G$2:$G$2744,0))&lt;&gt;"",INDEX('AQS-88101'!$M$2:$M$2744,MATCH('88101-daily-summary-by-site'!$A1294&amp;'88101-daily-summary-by-site'!B$2&amp;'88101-daily-summary-by-site'!B$3,'AQS-88101'!$AC$2:$AC$2744&amp;'AQS-88101'!$E$2:$E$2744&amp;'AQS-88101'!$G$2:$G$2744,0)),""),"")</f>
        <v>4.0999999999999996</v>
      </c>
      <c r="C1294" s="42" t="str">
        <f t="array" ref="C1294">IFERROR(IF(INDEX('AQS-88101'!$M$2:$M$2744,MATCH('88101-daily-summary-by-site'!$A1294&amp;'88101-daily-summary-by-site'!C$2&amp;'88101-daily-summary-by-site'!C$3,'AQS-88101'!$AC$2:$AC$2744&amp;'AQS-88101'!$E$2:$E$2744&amp;'AQS-88101'!$G$2:$G$2744,0))&lt;&gt;"",INDEX('AQS-88101'!$M$2:$M$2744,MATCH('88101-daily-summary-by-site'!$A1294&amp;'88101-daily-summary-by-site'!C$2&amp;'88101-daily-summary-by-site'!C$3,'AQS-88101'!$AC$2:$AC$2744&amp;'AQS-88101'!$E$2:$E$2744&amp;'AQS-88101'!$G$2:$G$2744,0)),""),"")</f>
        <v/>
      </c>
      <c r="D1294" s="42" t="str">
        <f t="array" ref="D1294">IFERROR(IF(INDEX('AQS-88101'!$M$2:$M$2744,MATCH('88101-daily-summary-by-site'!$A1294&amp;'88101-daily-summary-by-site'!D$2&amp;'88101-daily-summary-by-site'!D$3,'AQS-88101'!$AC$2:$AC$2744&amp;'AQS-88101'!$E$2:$E$2744&amp;'AQS-88101'!$G$2:$G$2744,0))&lt;&gt;"",INDEX('AQS-88101'!$M$2:$M$2744,MATCH('88101-daily-summary-by-site'!$A1294&amp;'88101-daily-summary-by-site'!D$2&amp;'88101-daily-summary-by-site'!D$3,'AQS-88101'!$AC$2:$AC$2744&amp;'AQS-88101'!$E$2:$E$2744&amp;'AQS-88101'!$G$2:$G$2744,0)),""),"")</f>
        <v/>
      </c>
      <c r="E1294" s="42" t="str">
        <f t="array" ref="E1294">IFERROR(IF(INDEX('AQS-88101'!$M$2:$M$2744,MATCH('88101-daily-summary-by-site'!$A1294&amp;'88101-daily-summary-by-site'!E$2&amp;'88101-daily-summary-by-site'!E$3,'AQS-88101'!$AC$2:$AC$2744&amp;'AQS-88101'!$E$2:$E$2744&amp;'AQS-88101'!$G$2:$G$2744,0))&lt;&gt;"",INDEX('AQS-88101'!$M$2:$M$2744,MATCH('88101-daily-summary-by-site'!$A1294&amp;'88101-daily-summary-by-site'!E$2&amp;'88101-daily-summary-by-site'!E$3,'AQS-88101'!$AC$2:$AC$2744&amp;'AQS-88101'!$E$2:$E$2744&amp;'AQS-88101'!$G$2:$G$2744,0)),""),"")</f>
        <v/>
      </c>
      <c r="F1294" s="42" t="str">
        <f t="array" ref="F1294">IFERROR(IF(INDEX('AQS-88101'!$M$2:$M$2744,MATCH('88101-daily-summary-by-site'!$A1294&amp;'88101-daily-summary-by-site'!F$2&amp;'88101-daily-summary-by-site'!F$3,'AQS-88101'!$AC$2:$AC$2744&amp;'AQS-88101'!$E$2:$E$2744&amp;'AQS-88101'!$G$2:$G$2744,0))&lt;&gt;"",INDEX('AQS-88101'!$M$2:$M$2744,MATCH('88101-daily-summary-by-site'!$A1294&amp;'88101-daily-summary-by-site'!F$2&amp;'88101-daily-summary-by-site'!F$3,'AQS-88101'!$AC$2:$AC$2744&amp;'AQS-88101'!$E$2:$E$2744&amp;'AQS-88101'!$G$2:$G$2744,0)),""),"")</f>
        <v/>
      </c>
      <c r="G1294" s="42" t="str">
        <f t="array" ref="G1294">IFERROR(IF(INDEX('AQS-88101'!$M$2:$M$2744,MATCH('88101-daily-summary-by-site'!$A1294&amp;'88101-daily-summary-by-site'!G$2&amp;'88101-daily-summary-by-site'!G$3,'AQS-88101'!$AC$2:$AC$2744&amp;'AQS-88101'!$E$2:$E$2744&amp;'AQS-88101'!$G$2:$G$2744,0))&lt;&gt;"",INDEX('AQS-88101'!$M$2:$M$2744,MATCH('88101-daily-summary-by-site'!$A1294&amp;'88101-daily-summary-by-site'!G$2&amp;'88101-daily-summary-by-site'!G$3,'AQS-88101'!$AC$2:$AC$2744&amp;'AQS-88101'!$E$2:$E$2744&amp;'AQS-88101'!$G$2:$G$2744,0)),""),"")</f>
        <v/>
      </c>
      <c r="H1294" s="42" t="str">
        <f t="array" ref="H1294">IFERROR(IF(INDEX('AQS-88101'!$M$2:$M$2744,MATCH('88101-daily-summary-by-site'!$A1294&amp;'88101-daily-summary-by-site'!H$2&amp;'88101-daily-summary-by-site'!H$3,'AQS-88101'!$AC$2:$AC$2744&amp;'AQS-88101'!$E$2:$E$2744&amp;'AQS-88101'!$G$2:$G$2744,0))&lt;&gt;"",INDEX('AQS-88101'!$M$2:$M$2744,MATCH('88101-daily-summary-by-site'!$A1294&amp;'88101-daily-summary-by-site'!H$2&amp;'88101-daily-summary-by-site'!H$3,'AQS-88101'!$AC$2:$AC$2744&amp;'AQS-88101'!$E$2:$E$2744&amp;'AQS-88101'!$G$2:$G$2744,0)),""),"")</f>
        <v/>
      </c>
      <c r="I1294" s="108" t="str">
        <f t="array" ref="I1294">IFERROR(IF(INDEX('AQS-88101'!$M$2:$M$2744,MATCH('88101-daily-summary-by-site'!$A1294&amp;'88101-daily-summary-by-site'!I$2&amp;'88101-daily-summary-by-site'!I$3,'AQS-88101'!$AC$2:$AC$2744&amp;'AQS-88101'!$E$2:$E$2744&amp;'AQS-88101'!$G$2:$G$2744,0))&lt;&gt;"",INDEX('AQS-88101'!$M$2:$M$2744,MATCH('88101-daily-summary-by-site'!$A1294&amp;'88101-daily-summary-by-site'!I$2&amp;'88101-daily-summary-by-site'!I$3,'AQS-88101'!$AC$2:$AC$2744&amp;'AQS-88101'!$E$2:$E$2744&amp;'AQS-88101'!$G$2:$G$2744,0)),""),"")</f>
        <v/>
      </c>
      <c r="L1294" s="107">
        <f t="shared" si="100"/>
        <v>4.0999999999999996</v>
      </c>
      <c r="M1294" s="42" t="str">
        <f t="shared" si="101"/>
        <v/>
      </c>
      <c r="N1294" s="42" t="str">
        <f t="shared" si="102"/>
        <v/>
      </c>
      <c r="O1294" s="108" t="str">
        <f t="shared" si="103"/>
        <v/>
      </c>
    </row>
    <row r="1295" spans="1:15" x14ac:dyDescent="0.25">
      <c r="A1295" s="79">
        <f t="shared" si="104"/>
        <v>39995</v>
      </c>
      <c r="B1295" s="107" t="str">
        <f t="array" ref="B1295">IFERROR(IF(INDEX('AQS-88101'!$M$2:$M$2744,MATCH('88101-daily-summary-by-site'!$A1295&amp;'88101-daily-summary-by-site'!B$2&amp;'88101-daily-summary-by-site'!B$3,'AQS-88101'!$AC$2:$AC$2744&amp;'AQS-88101'!$E$2:$E$2744&amp;'AQS-88101'!$G$2:$G$2744,0))&lt;&gt;"",INDEX('AQS-88101'!$M$2:$M$2744,MATCH('88101-daily-summary-by-site'!$A1295&amp;'88101-daily-summary-by-site'!B$2&amp;'88101-daily-summary-by-site'!B$3,'AQS-88101'!$AC$2:$AC$2744&amp;'AQS-88101'!$E$2:$E$2744&amp;'AQS-88101'!$G$2:$G$2744,0)),""),"")</f>
        <v/>
      </c>
      <c r="C1295" s="42" t="str">
        <f t="array" ref="C1295">IFERROR(IF(INDEX('AQS-88101'!$M$2:$M$2744,MATCH('88101-daily-summary-by-site'!$A1295&amp;'88101-daily-summary-by-site'!C$2&amp;'88101-daily-summary-by-site'!C$3,'AQS-88101'!$AC$2:$AC$2744&amp;'AQS-88101'!$E$2:$E$2744&amp;'AQS-88101'!$G$2:$G$2744,0))&lt;&gt;"",INDEX('AQS-88101'!$M$2:$M$2744,MATCH('88101-daily-summary-by-site'!$A1295&amp;'88101-daily-summary-by-site'!C$2&amp;'88101-daily-summary-by-site'!C$3,'AQS-88101'!$AC$2:$AC$2744&amp;'AQS-88101'!$E$2:$E$2744&amp;'AQS-88101'!$G$2:$G$2744,0)),""),"")</f>
        <v/>
      </c>
      <c r="D1295" s="42" t="str">
        <f t="array" ref="D1295">IFERROR(IF(INDEX('AQS-88101'!$M$2:$M$2744,MATCH('88101-daily-summary-by-site'!$A1295&amp;'88101-daily-summary-by-site'!D$2&amp;'88101-daily-summary-by-site'!D$3,'AQS-88101'!$AC$2:$AC$2744&amp;'AQS-88101'!$E$2:$E$2744&amp;'AQS-88101'!$G$2:$G$2744,0))&lt;&gt;"",INDEX('AQS-88101'!$M$2:$M$2744,MATCH('88101-daily-summary-by-site'!$A1295&amp;'88101-daily-summary-by-site'!D$2&amp;'88101-daily-summary-by-site'!D$3,'AQS-88101'!$AC$2:$AC$2744&amp;'AQS-88101'!$E$2:$E$2744&amp;'AQS-88101'!$G$2:$G$2744,0)),""),"")</f>
        <v/>
      </c>
      <c r="E1295" s="42" t="str">
        <f t="array" ref="E1295">IFERROR(IF(INDEX('AQS-88101'!$M$2:$M$2744,MATCH('88101-daily-summary-by-site'!$A1295&amp;'88101-daily-summary-by-site'!E$2&amp;'88101-daily-summary-by-site'!E$3,'AQS-88101'!$AC$2:$AC$2744&amp;'AQS-88101'!$E$2:$E$2744&amp;'AQS-88101'!$G$2:$G$2744,0))&lt;&gt;"",INDEX('AQS-88101'!$M$2:$M$2744,MATCH('88101-daily-summary-by-site'!$A1295&amp;'88101-daily-summary-by-site'!E$2&amp;'88101-daily-summary-by-site'!E$3,'AQS-88101'!$AC$2:$AC$2744&amp;'AQS-88101'!$E$2:$E$2744&amp;'AQS-88101'!$G$2:$G$2744,0)),""),"")</f>
        <v/>
      </c>
      <c r="F1295" s="42" t="str">
        <f t="array" ref="F1295">IFERROR(IF(INDEX('AQS-88101'!$M$2:$M$2744,MATCH('88101-daily-summary-by-site'!$A1295&amp;'88101-daily-summary-by-site'!F$2&amp;'88101-daily-summary-by-site'!F$3,'AQS-88101'!$AC$2:$AC$2744&amp;'AQS-88101'!$E$2:$E$2744&amp;'AQS-88101'!$G$2:$G$2744,0))&lt;&gt;"",INDEX('AQS-88101'!$M$2:$M$2744,MATCH('88101-daily-summary-by-site'!$A1295&amp;'88101-daily-summary-by-site'!F$2&amp;'88101-daily-summary-by-site'!F$3,'AQS-88101'!$AC$2:$AC$2744&amp;'AQS-88101'!$E$2:$E$2744&amp;'AQS-88101'!$G$2:$G$2744,0)),""),"")</f>
        <v/>
      </c>
      <c r="G1295" s="42" t="str">
        <f t="array" ref="G1295">IFERROR(IF(INDEX('AQS-88101'!$M$2:$M$2744,MATCH('88101-daily-summary-by-site'!$A1295&amp;'88101-daily-summary-by-site'!G$2&amp;'88101-daily-summary-by-site'!G$3,'AQS-88101'!$AC$2:$AC$2744&amp;'AQS-88101'!$E$2:$E$2744&amp;'AQS-88101'!$G$2:$G$2744,0))&lt;&gt;"",INDEX('AQS-88101'!$M$2:$M$2744,MATCH('88101-daily-summary-by-site'!$A1295&amp;'88101-daily-summary-by-site'!G$2&amp;'88101-daily-summary-by-site'!G$3,'AQS-88101'!$AC$2:$AC$2744&amp;'AQS-88101'!$E$2:$E$2744&amp;'AQS-88101'!$G$2:$G$2744,0)),""),"")</f>
        <v/>
      </c>
      <c r="H1295" s="42" t="str">
        <f t="array" ref="H1295">IFERROR(IF(INDEX('AQS-88101'!$M$2:$M$2744,MATCH('88101-daily-summary-by-site'!$A1295&amp;'88101-daily-summary-by-site'!H$2&amp;'88101-daily-summary-by-site'!H$3,'AQS-88101'!$AC$2:$AC$2744&amp;'AQS-88101'!$E$2:$E$2744&amp;'AQS-88101'!$G$2:$G$2744,0))&lt;&gt;"",INDEX('AQS-88101'!$M$2:$M$2744,MATCH('88101-daily-summary-by-site'!$A1295&amp;'88101-daily-summary-by-site'!H$2&amp;'88101-daily-summary-by-site'!H$3,'AQS-88101'!$AC$2:$AC$2744&amp;'AQS-88101'!$E$2:$E$2744&amp;'AQS-88101'!$G$2:$G$2744,0)),""),"")</f>
        <v/>
      </c>
      <c r="I1295" s="108" t="str">
        <f t="array" ref="I1295">IFERROR(IF(INDEX('AQS-88101'!$M$2:$M$2744,MATCH('88101-daily-summary-by-site'!$A1295&amp;'88101-daily-summary-by-site'!I$2&amp;'88101-daily-summary-by-site'!I$3,'AQS-88101'!$AC$2:$AC$2744&amp;'AQS-88101'!$E$2:$E$2744&amp;'AQS-88101'!$G$2:$G$2744,0))&lt;&gt;"",INDEX('AQS-88101'!$M$2:$M$2744,MATCH('88101-daily-summary-by-site'!$A1295&amp;'88101-daily-summary-by-site'!I$2&amp;'88101-daily-summary-by-site'!I$3,'AQS-88101'!$AC$2:$AC$2744&amp;'AQS-88101'!$E$2:$E$2744&amp;'AQS-88101'!$G$2:$G$2744,0)),""),"")</f>
        <v/>
      </c>
      <c r="L1295" s="107" t="str">
        <f t="shared" si="100"/>
        <v/>
      </c>
      <c r="M1295" s="42" t="str">
        <f t="shared" si="101"/>
        <v/>
      </c>
      <c r="N1295" s="42" t="str">
        <f t="shared" si="102"/>
        <v/>
      </c>
      <c r="O1295" s="108" t="str">
        <f t="shared" si="103"/>
        <v/>
      </c>
    </row>
    <row r="1296" spans="1:15" x14ac:dyDescent="0.25">
      <c r="A1296" s="79">
        <f t="shared" si="104"/>
        <v>39996</v>
      </c>
      <c r="B1296" s="107" t="str">
        <f t="array" ref="B1296">IFERROR(IF(INDEX('AQS-88101'!$M$2:$M$2744,MATCH('88101-daily-summary-by-site'!$A1296&amp;'88101-daily-summary-by-site'!B$2&amp;'88101-daily-summary-by-site'!B$3,'AQS-88101'!$AC$2:$AC$2744&amp;'AQS-88101'!$E$2:$E$2744&amp;'AQS-88101'!$G$2:$G$2744,0))&lt;&gt;"",INDEX('AQS-88101'!$M$2:$M$2744,MATCH('88101-daily-summary-by-site'!$A1296&amp;'88101-daily-summary-by-site'!B$2&amp;'88101-daily-summary-by-site'!B$3,'AQS-88101'!$AC$2:$AC$2744&amp;'AQS-88101'!$E$2:$E$2744&amp;'AQS-88101'!$G$2:$G$2744,0)),""),"")</f>
        <v/>
      </c>
      <c r="C1296" s="42" t="str">
        <f t="array" ref="C1296">IFERROR(IF(INDEX('AQS-88101'!$M$2:$M$2744,MATCH('88101-daily-summary-by-site'!$A1296&amp;'88101-daily-summary-by-site'!C$2&amp;'88101-daily-summary-by-site'!C$3,'AQS-88101'!$AC$2:$AC$2744&amp;'AQS-88101'!$E$2:$E$2744&amp;'AQS-88101'!$G$2:$G$2744,0))&lt;&gt;"",INDEX('AQS-88101'!$M$2:$M$2744,MATCH('88101-daily-summary-by-site'!$A1296&amp;'88101-daily-summary-by-site'!C$2&amp;'88101-daily-summary-by-site'!C$3,'AQS-88101'!$AC$2:$AC$2744&amp;'AQS-88101'!$E$2:$E$2744&amp;'AQS-88101'!$G$2:$G$2744,0)),""),"")</f>
        <v/>
      </c>
      <c r="D1296" s="42" t="str">
        <f t="array" ref="D1296">IFERROR(IF(INDEX('AQS-88101'!$M$2:$M$2744,MATCH('88101-daily-summary-by-site'!$A1296&amp;'88101-daily-summary-by-site'!D$2&amp;'88101-daily-summary-by-site'!D$3,'AQS-88101'!$AC$2:$AC$2744&amp;'AQS-88101'!$E$2:$E$2744&amp;'AQS-88101'!$G$2:$G$2744,0))&lt;&gt;"",INDEX('AQS-88101'!$M$2:$M$2744,MATCH('88101-daily-summary-by-site'!$A1296&amp;'88101-daily-summary-by-site'!D$2&amp;'88101-daily-summary-by-site'!D$3,'AQS-88101'!$AC$2:$AC$2744&amp;'AQS-88101'!$E$2:$E$2744&amp;'AQS-88101'!$G$2:$G$2744,0)),""),"")</f>
        <v/>
      </c>
      <c r="E1296" s="42" t="str">
        <f t="array" ref="E1296">IFERROR(IF(INDEX('AQS-88101'!$M$2:$M$2744,MATCH('88101-daily-summary-by-site'!$A1296&amp;'88101-daily-summary-by-site'!E$2&amp;'88101-daily-summary-by-site'!E$3,'AQS-88101'!$AC$2:$AC$2744&amp;'AQS-88101'!$E$2:$E$2744&amp;'AQS-88101'!$G$2:$G$2744,0))&lt;&gt;"",INDEX('AQS-88101'!$M$2:$M$2744,MATCH('88101-daily-summary-by-site'!$A1296&amp;'88101-daily-summary-by-site'!E$2&amp;'88101-daily-summary-by-site'!E$3,'AQS-88101'!$AC$2:$AC$2744&amp;'AQS-88101'!$E$2:$E$2744&amp;'AQS-88101'!$G$2:$G$2744,0)),""),"")</f>
        <v/>
      </c>
      <c r="F1296" s="42" t="str">
        <f t="array" ref="F1296">IFERROR(IF(INDEX('AQS-88101'!$M$2:$M$2744,MATCH('88101-daily-summary-by-site'!$A1296&amp;'88101-daily-summary-by-site'!F$2&amp;'88101-daily-summary-by-site'!F$3,'AQS-88101'!$AC$2:$AC$2744&amp;'AQS-88101'!$E$2:$E$2744&amp;'AQS-88101'!$G$2:$G$2744,0))&lt;&gt;"",INDEX('AQS-88101'!$M$2:$M$2744,MATCH('88101-daily-summary-by-site'!$A1296&amp;'88101-daily-summary-by-site'!F$2&amp;'88101-daily-summary-by-site'!F$3,'AQS-88101'!$AC$2:$AC$2744&amp;'AQS-88101'!$E$2:$E$2744&amp;'AQS-88101'!$G$2:$G$2744,0)),""),"")</f>
        <v/>
      </c>
      <c r="G1296" s="42" t="str">
        <f t="array" ref="G1296">IFERROR(IF(INDEX('AQS-88101'!$M$2:$M$2744,MATCH('88101-daily-summary-by-site'!$A1296&amp;'88101-daily-summary-by-site'!G$2&amp;'88101-daily-summary-by-site'!G$3,'AQS-88101'!$AC$2:$AC$2744&amp;'AQS-88101'!$E$2:$E$2744&amp;'AQS-88101'!$G$2:$G$2744,0))&lt;&gt;"",INDEX('AQS-88101'!$M$2:$M$2744,MATCH('88101-daily-summary-by-site'!$A1296&amp;'88101-daily-summary-by-site'!G$2&amp;'88101-daily-summary-by-site'!G$3,'AQS-88101'!$AC$2:$AC$2744&amp;'AQS-88101'!$E$2:$E$2744&amp;'AQS-88101'!$G$2:$G$2744,0)),""),"")</f>
        <v/>
      </c>
      <c r="H1296" s="42" t="str">
        <f t="array" ref="H1296">IFERROR(IF(INDEX('AQS-88101'!$M$2:$M$2744,MATCH('88101-daily-summary-by-site'!$A1296&amp;'88101-daily-summary-by-site'!H$2&amp;'88101-daily-summary-by-site'!H$3,'AQS-88101'!$AC$2:$AC$2744&amp;'AQS-88101'!$E$2:$E$2744&amp;'AQS-88101'!$G$2:$G$2744,0))&lt;&gt;"",INDEX('AQS-88101'!$M$2:$M$2744,MATCH('88101-daily-summary-by-site'!$A1296&amp;'88101-daily-summary-by-site'!H$2&amp;'88101-daily-summary-by-site'!H$3,'AQS-88101'!$AC$2:$AC$2744&amp;'AQS-88101'!$E$2:$E$2744&amp;'AQS-88101'!$G$2:$G$2744,0)),""),"")</f>
        <v/>
      </c>
      <c r="I1296" s="108" t="str">
        <f t="array" ref="I1296">IFERROR(IF(INDEX('AQS-88101'!$M$2:$M$2744,MATCH('88101-daily-summary-by-site'!$A1296&amp;'88101-daily-summary-by-site'!I$2&amp;'88101-daily-summary-by-site'!I$3,'AQS-88101'!$AC$2:$AC$2744&amp;'AQS-88101'!$E$2:$E$2744&amp;'AQS-88101'!$G$2:$G$2744,0))&lt;&gt;"",INDEX('AQS-88101'!$M$2:$M$2744,MATCH('88101-daily-summary-by-site'!$A1296&amp;'88101-daily-summary-by-site'!I$2&amp;'88101-daily-summary-by-site'!I$3,'AQS-88101'!$AC$2:$AC$2744&amp;'AQS-88101'!$E$2:$E$2744&amp;'AQS-88101'!$G$2:$G$2744,0)),""),"")</f>
        <v/>
      </c>
      <c r="L1296" s="107" t="str">
        <f t="shared" si="100"/>
        <v/>
      </c>
      <c r="M1296" s="42" t="str">
        <f t="shared" si="101"/>
        <v/>
      </c>
      <c r="N1296" s="42" t="str">
        <f t="shared" si="102"/>
        <v/>
      </c>
      <c r="O1296" s="108" t="str">
        <f t="shared" si="103"/>
        <v/>
      </c>
    </row>
    <row r="1297" spans="1:15" x14ac:dyDescent="0.25">
      <c r="A1297" s="79">
        <f t="shared" si="104"/>
        <v>39997</v>
      </c>
      <c r="B1297" s="107">
        <f t="array" ref="B1297">IFERROR(IF(INDEX('AQS-88101'!$M$2:$M$2744,MATCH('88101-daily-summary-by-site'!$A1297&amp;'88101-daily-summary-by-site'!B$2&amp;'88101-daily-summary-by-site'!B$3,'AQS-88101'!$AC$2:$AC$2744&amp;'AQS-88101'!$E$2:$E$2744&amp;'AQS-88101'!$G$2:$G$2744,0))&lt;&gt;"",INDEX('AQS-88101'!$M$2:$M$2744,MATCH('88101-daily-summary-by-site'!$A1297&amp;'88101-daily-summary-by-site'!B$2&amp;'88101-daily-summary-by-site'!B$3,'AQS-88101'!$AC$2:$AC$2744&amp;'AQS-88101'!$E$2:$E$2744&amp;'AQS-88101'!$G$2:$G$2744,0)),""),"")</f>
        <v>8</v>
      </c>
      <c r="C1297" s="42">
        <f t="array" ref="C1297">IFERROR(IF(INDEX('AQS-88101'!$M$2:$M$2744,MATCH('88101-daily-summary-by-site'!$A1297&amp;'88101-daily-summary-by-site'!C$2&amp;'88101-daily-summary-by-site'!C$3,'AQS-88101'!$AC$2:$AC$2744&amp;'AQS-88101'!$E$2:$E$2744&amp;'AQS-88101'!$G$2:$G$2744,0))&lt;&gt;"",INDEX('AQS-88101'!$M$2:$M$2744,MATCH('88101-daily-summary-by-site'!$A1297&amp;'88101-daily-summary-by-site'!C$2&amp;'88101-daily-summary-by-site'!C$3,'AQS-88101'!$AC$2:$AC$2744&amp;'AQS-88101'!$E$2:$E$2744&amp;'AQS-88101'!$G$2:$G$2744,0)),""),"")</f>
        <v>7.5</v>
      </c>
      <c r="D1297" s="42" t="str">
        <f t="array" ref="D1297">IFERROR(IF(INDEX('AQS-88101'!$M$2:$M$2744,MATCH('88101-daily-summary-by-site'!$A1297&amp;'88101-daily-summary-by-site'!D$2&amp;'88101-daily-summary-by-site'!D$3,'AQS-88101'!$AC$2:$AC$2744&amp;'AQS-88101'!$E$2:$E$2744&amp;'AQS-88101'!$G$2:$G$2744,0))&lt;&gt;"",INDEX('AQS-88101'!$M$2:$M$2744,MATCH('88101-daily-summary-by-site'!$A1297&amp;'88101-daily-summary-by-site'!D$2&amp;'88101-daily-summary-by-site'!D$3,'AQS-88101'!$AC$2:$AC$2744&amp;'AQS-88101'!$E$2:$E$2744&amp;'AQS-88101'!$G$2:$G$2744,0)),""),"")</f>
        <v/>
      </c>
      <c r="E1297" s="42" t="str">
        <f t="array" ref="E1297">IFERROR(IF(INDEX('AQS-88101'!$M$2:$M$2744,MATCH('88101-daily-summary-by-site'!$A1297&amp;'88101-daily-summary-by-site'!E$2&amp;'88101-daily-summary-by-site'!E$3,'AQS-88101'!$AC$2:$AC$2744&amp;'AQS-88101'!$E$2:$E$2744&amp;'AQS-88101'!$G$2:$G$2744,0))&lt;&gt;"",INDEX('AQS-88101'!$M$2:$M$2744,MATCH('88101-daily-summary-by-site'!$A1297&amp;'88101-daily-summary-by-site'!E$2&amp;'88101-daily-summary-by-site'!E$3,'AQS-88101'!$AC$2:$AC$2744&amp;'AQS-88101'!$E$2:$E$2744&amp;'AQS-88101'!$G$2:$G$2744,0)),""),"")</f>
        <v/>
      </c>
      <c r="F1297" s="42" t="str">
        <f t="array" ref="F1297">IFERROR(IF(INDEX('AQS-88101'!$M$2:$M$2744,MATCH('88101-daily-summary-by-site'!$A1297&amp;'88101-daily-summary-by-site'!F$2&amp;'88101-daily-summary-by-site'!F$3,'AQS-88101'!$AC$2:$AC$2744&amp;'AQS-88101'!$E$2:$E$2744&amp;'AQS-88101'!$G$2:$G$2744,0))&lt;&gt;"",INDEX('AQS-88101'!$M$2:$M$2744,MATCH('88101-daily-summary-by-site'!$A1297&amp;'88101-daily-summary-by-site'!F$2&amp;'88101-daily-summary-by-site'!F$3,'AQS-88101'!$AC$2:$AC$2744&amp;'AQS-88101'!$E$2:$E$2744&amp;'AQS-88101'!$G$2:$G$2744,0)),""),"")</f>
        <v/>
      </c>
      <c r="G1297" s="42" t="str">
        <f t="array" ref="G1297">IFERROR(IF(INDEX('AQS-88101'!$M$2:$M$2744,MATCH('88101-daily-summary-by-site'!$A1297&amp;'88101-daily-summary-by-site'!G$2&amp;'88101-daily-summary-by-site'!G$3,'AQS-88101'!$AC$2:$AC$2744&amp;'AQS-88101'!$E$2:$E$2744&amp;'AQS-88101'!$G$2:$G$2744,0))&lt;&gt;"",INDEX('AQS-88101'!$M$2:$M$2744,MATCH('88101-daily-summary-by-site'!$A1297&amp;'88101-daily-summary-by-site'!G$2&amp;'88101-daily-summary-by-site'!G$3,'AQS-88101'!$AC$2:$AC$2744&amp;'AQS-88101'!$E$2:$E$2744&amp;'AQS-88101'!$G$2:$G$2744,0)),""),"")</f>
        <v/>
      </c>
      <c r="H1297" s="42" t="str">
        <f t="array" ref="H1297">IFERROR(IF(INDEX('AQS-88101'!$M$2:$M$2744,MATCH('88101-daily-summary-by-site'!$A1297&amp;'88101-daily-summary-by-site'!H$2&amp;'88101-daily-summary-by-site'!H$3,'AQS-88101'!$AC$2:$AC$2744&amp;'AQS-88101'!$E$2:$E$2744&amp;'AQS-88101'!$G$2:$G$2744,0))&lt;&gt;"",INDEX('AQS-88101'!$M$2:$M$2744,MATCH('88101-daily-summary-by-site'!$A1297&amp;'88101-daily-summary-by-site'!H$2&amp;'88101-daily-summary-by-site'!H$3,'AQS-88101'!$AC$2:$AC$2744&amp;'AQS-88101'!$E$2:$E$2744&amp;'AQS-88101'!$G$2:$G$2744,0)),""),"")</f>
        <v/>
      </c>
      <c r="I1297" s="108" t="str">
        <f t="array" ref="I1297">IFERROR(IF(INDEX('AQS-88101'!$M$2:$M$2744,MATCH('88101-daily-summary-by-site'!$A1297&amp;'88101-daily-summary-by-site'!I$2&amp;'88101-daily-summary-by-site'!I$3,'AQS-88101'!$AC$2:$AC$2744&amp;'AQS-88101'!$E$2:$E$2744&amp;'AQS-88101'!$G$2:$G$2744,0))&lt;&gt;"",INDEX('AQS-88101'!$M$2:$M$2744,MATCH('88101-daily-summary-by-site'!$A1297&amp;'88101-daily-summary-by-site'!I$2&amp;'88101-daily-summary-by-site'!I$3,'AQS-88101'!$AC$2:$AC$2744&amp;'AQS-88101'!$E$2:$E$2744&amp;'AQS-88101'!$G$2:$G$2744,0)),""),"")</f>
        <v/>
      </c>
      <c r="L1297" s="107">
        <f t="shared" si="100"/>
        <v>8</v>
      </c>
      <c r="M1297" s="42" t="str">
        <f t="shared" si="101"/>
        <v/>
      </c>
      <c r="N1297" s="42" t="str">
        <f t="shared" si="102"/>
        <v/>
      </c>
      <c r="O1297" s="108" t="str">
        <f t="shared" si="103"/>
        <v/>
      </c>
    </row>
    <row r="1298" spans="1:15" x14ac:dyDescent="0.25">
      <c r="A1298" s="79">
        <f t="shared" si="104"/>
        <v>39998</v>
      </c>
      <c r="B1298" s="107" t="str">
        <f t="array" ref="B1298">IFERROR(IF(INDEX('AQS-88101'!$M$2:$M$2744,MATCH('88101-daily-summary-by-site'!$A1298&amp;'88101-daily-summary-by-site'!B$2&amp;'88101-daily-summary-by-site'!B$3,'AQS-88101'!$AC$2:$AC$2744&amp;'AQS-88101'!$E$2:$E$2744&amp;'AQS-88101'!$G$2:$G$2744,0))&lt;&gt;"",INDEX('AQS-88101'!$M$2:$M$2744,MATCH('88101-daily-summary-by-site'!$A1298&amp;'88101-daily-summary-by-site'!B$2&amp;'88101-daily-summary-by-site'!B$3,'AQS-88101'!$AC$2:$AC$2744&amp;'AQS-88101'!$E$2:$E$2744&amp;'AQS-88101'!$G$2:$G$2744,0)),""),"")</f>
        <v/>
      </c>
      <c r="C1298" s="42" t="str">
        <f t="array" ref="C1298">IFERROR(IF(INDEX('AQS-88101'!$M$2:$M$2744,MATCH('88101-daily-summary-by-site'!$A1298&amp;'88101-daily-summary-by-site'!C$2&amp;'88101-daily-summary-by-site'!C$3,'AQS-88101'!$AC$2:$AC$2744&amp;'AQS-88101'!$E$2:$E$2744&amp;'AQS-88101'!$G$2:$G$2744,0))&lt;&gt;"",INDEX('AQS-88101'!$M$2:$M$2744,MATCH('88101-daily-summary-by-site'!$A1298&amp;'88101-daily-summary-by-site'!C$2&amp;'88101-daily-summary-by-site'!C$3,'AQS-88101'!$AC$2:$AC$2744&amp;'AQS-88101'!$E$2:$E$2744&amp;'AQS-88101'!$G$2:$G$2744,0)),""),"")</f>
        <v/>
      </c>
      <c r="D1298" s="42" t="str">
        <f t="array" ref="D1298">IFERROR(IF(INDEX('AQS-88101'!$M$2:$M$2744,MATCH('88101-daily-summary-by-site'!$A1298&amp;'88101-daily-summary-by-site'!D$2&amp;'88101-daily-summary-by-site'!D$3,'AQS-88101'!$AC$2:$AC$2744&amp;'AQS-88101'!$E$2:$E$2744&amp;'AQS-88101'!$G$2:$G$2744,0))&lt;&gt;"",INDEX('AQS-88101'!$M$2:$M$2744,MATCH('88101-daily-summary-by-site'!$A1298&amp;'88101-daily-summary-by-site'!D$2&amp;'88101-daily-summary-by-site'!D$3,'AQS-88101'!$AC$2:$AC$2744&amp;'AQS-88101'!$E$2:$E$2744&amp;'AQS-88101'!$G$2:$G$2744,0)),""),"")</f>
        <v/>
      </c>
      <c r="E1298" s="42" t="str">
        <f t="array" ref="E1298">IFERROR(IF(INDEX('AQS-88101'!$M$2:$M$2744,MATCH('88101-daily-summary-by-site'!$A1298&amp;'88101-daily-summary-by-site'!E$2&amp;'88101-daily-summary-by-site'!E$3,'AQS-88101'!$AC$2:$AC$2744&amp;'AQS-88101'!$E$2:$E$2744&amp;'AQS-88101'!$G$2:$G$2744,0))&lt;&gt;"",INDEX('AQS-88101'!$M$2:$M$2744,MATCH('88101-daily-summary-by-site'!$A1298&amp;'88101-daily-summary-by-site'!E$2&amp;'88101-daily-summary-by-site'!E$3,'AQS-88101'!$AC$2:$AC$2744&amp;'AQS-88101'!$E$2:$E$2744&amp;'AQS-88101'!$G$2:$G$2744,0)),""),"")</f>
        <v/>
      </c>
      <c r="F1298" s="42" t="str">
        <f t="array" ref="F1298">IFERROR(IF(INDEX('AQS-88101'!$M$2:$M$2744,MATCH('88101-daily-summary-by-site'!$A1298&amp;'88101-daily-summary-by-site'!F$2&amp;'88101-daily-summary-by-site'!F$3,'AQS-88101'!$AC$2:$AC$2744&amp;'AQS-88101'!$E$2:$E$2744&amp;'AQS-88101'!$G$2:$G$2744,0))&lt;&gt;"",INDEX('AQS-88101'!$M$2:$M$2744,MATCH('88101-daily-summary-by-site'!$A1298&amp;'88101-daily-summary-by-site'!F$2&amp;'88101-daily-summary-by-site'!F$3,'AQS-88101'!$AC$2:$AC$2744&amp;'AQS-88101'!$E$2:$E$2744&amp;'AQS-88101'!$G$2:$G$2744,0)),""),"")</f>
        <v/>
      </c>
      <c r="G1298" s="42" t="str">
        <f t="array" ref="G1298">IFERROR(IF(INDEX('AQS-88101'!$M$2:$M$2744,MATCH('88101-daily-summary-by-site'!$A1298&amp;'88101-daily-summary-by-site'!G$2&amp;'88101-daily-summary-by-site'!G$3,'AQS-88101'!$AC$2:$AC$2744&amp;'AQS-88101'!$E$2:$E$2744&amp;'AQS-88101'!$G$2:$G$2744,0))&lt;&gt;"",INDEX('AQS-88101'!$M$2:$M$2744,MATCH('88101-daily-summary-by-site'!$A1298&amp;'88101-daily-summary-by-site'!G$2&amp;'88101-daily-summary-by-site'!G$3,'AQS-88101'!$AC$2:$AC$2744&amp;'AQS-88101'!$E$2:$E$2744&amp;'AQS-88101'!$G$2:$G$2744,0)),""),"")</f>
        <v/>
      </c>
      <c r="H1298" s="42" t="str">
        <f t="array" ref="H1298">IFERROR(IF(INDEX('AQS-88101'!$M$2:$M$2744,MATCH('88101-daily-summary-by-site'!$A1298&amp;'88101-daily-summary-by-site'!H$2&amp;'88101-daily-summary-by-site'!H$3,'AQS-88101'!$AC$2:$AC$2744&amp;'AQS-88101'!$E$2:$E$2744&amp;'AQS-88101'!$G$2:$G$2744,0))&lt;&gt;"",INDEX('AQS-88101'!$M$2:$M$2744,MATCH('88101-daily-summary-by-site'!$A1298&amp;'88101-daily-summary-by-site'!H$2&amp;'88101-daily-summary-by-site'!H$3,'AQS-88101'!$AC$2:$AC$2744&amp;'AQS-88101'!$E$2:$E$2744&amp;'AQS-88101'!$G$2:$G$2744,0)),""),"")</f>
        <v/>
      </c>
      <c r="I1298" s="108" t="str">
        <f t="array" ref="I1298">IFERROR(IF(INDEX('AQS-88101'!$M$2:$M$2744,MATCH('88101-daily-summary-by-site'!$A1298&amp;'88101-daily-summary-by-site'!I$2&amp;'88101-daily-summary-by-site'!I$3,'AQS-88101'!$AC$2:$AC$2744&amp;'AQS-88101'!$E$2:$E$2744&amp;'AQS-88101'!$G$2:$G$2744,0))&lt;&gt;"",INDEX('AQS-88101'!$M$2:$M$2744,MATCH('88101-daily-summary-by-site'!$A1298&amp;'88101-daily-summary-by-site'!I$2&amp;'88101-daily-summary-by-site'!I$3,'AQS-88101'!$AC$2:$AC$2744&amp;'AQS-88101'!$E$2:$E$2744&amp;'AQS-88101'!$G$2:$G$2744,0)),""),"")</f>
        <v/>
      </c>
      <c r="L1298" s="107" t="str">
        <f t="shared" si="100"/>
        <v/>
      </c>
      <c r="M1298" s="42" t="str">
        <f t="shared" si="101"/>
        <v/>
      </c>
      <c r="N1298" s="42" t="str">
        <f t="shared" si="102"/>
        <v/>
      </c>
      <c r="O1298" s="108" t="str">
        <f t="shared" si="103"/>
        <v/>
      </c>
    </row>
    <row r="1299" spans="1:15" x14ac:dyDescent="0.25">
      <c r="A1299" s="79">
        <f t="shared" si="104"/>
        <v>39999</v>
      </c>
      <c r="B1299" s="107" t="str">
        <f t="array" ref="B1299">IFERROR(IF(INDEX('AQS-88101'!$M$2:$M$2744,MATCH('88101-daily-summary-by-site'!$A1299&amp;'88101-daily-summary-by-site'!B$2&amp;'88101-daily-summary-by-site'!B$3,'AQS-88101'!$AC$2:$AC$2744&amp;'AQS-88101'!$E$2:$E$2744&amp;'AQS-88101'!$G$2:$G$2744,0))&lt;&gt;"",INDEX('AQS-88101'!$M$2:$M$2744,MATCH('88101-daily-summary-by-site'!$A1299&amp;'88101-daily-summary-by-site'!B$2&amp;'88101-daily-summary-by-site'!B$3,'AQS-88101'!$AC$2:$AC$2744&amp;'AQS-88101'!$E$2:$E$2744&amp;'AQS-88101'!$G$2:$G$2744,0)),""),"")</f>
        <v/>
      </c>
      <c r="C1299" s="42" t="str">
        <f t="array" ref="C1299">IFERROR(IF(INDEX('AQS-88101'!$M$2:$M$2744,MATCH('88101-daily-summary-by-site'!$A1299&amp;'88101-daily-summary-by-site'!C$2&amp;'88101-daily-summary-by-site'!C$3,'AQS-88101'!$AC$2:$AC$2744&amp;'AQS-88101'!$E$2:$E$2744&amp;'AQS-88101'!$G$2:$G$2744,0))&lt;&gt;"",INDEX('AQS-88101'!$M$2:$M$2744,MATCH('88101-daily-summary-by-site'!$A1299&amp;'88101-daily-summary-by-site'!C$2&amp;'88101-daily-summary-by-site'!C$3,'AQS-88101'!$AC$2:$AC$2744&amp;'AQS-88101'!$E$2:$E$2744&amp;'AQS-88101'!$G$2:$G$2744,0)),""),"")</f>
        <v/>
      </c>
      <c r="D1299" s="42" t="str">
        <f t="array" ref="D1299">IFERROR(IF(INDEX('AQS-88101'!$M$2:$M$2744,MATCH('88101-daily-summary-by-site'!$A1299&amp;'88101-daily-summary-by-site'!D$2&amp;'88101-daily-summary-by-site'!D$3,'AQS-88101'!$AC$2:$AC$2744&amp;'AQS-88101'!$E$2:$E$2744&amp;'AQS-88101'!$G$2:$G$2744,0))&lt;&gt;"",INDEX('AQS-88101'!$M$2:$M$2744,MATCH('88101-daily-summary-by-site'!$A1299&amp;'88101-daily-summary-by-site'!D$2&amp;'88101-daily-summary-by-site'!D$3,'AQS-88101'!$AC$2:$AC$2744&amp;'AQS-88101'!$E$2:$E$2744&amp;'AQS-88101'!$G$2:$G$2744,0)),""),"")</f>
        <v/>
      </c>
      <c r="E1299" s="42" t="str">
        <f t="array" ref="E1299">IFERROR(IF(INDEX('AQS-88101'!$M$2:$M$2744,MATCH('88101-daily-summary-by-site'!$A1299&amp;'88101-daily-summary-by-site'!E$2&amp;'88101-daily-summary-by-site'!E$3,'AQS-88101'!$AC$2:$AC$2744&amp;'AQS-88101'!$E$2:$E$2744&amp;'AQS-88101'!$G$2:$G$2744,0))&lt;&gt;"",INDEX('AQS-88101'!$M$2:$M$2744,MATCH('88101-daily-summary-by-site'!$A1299&amp;'88101-daily-summary-by-site'!E$2&amp;'88101-daily-summary-by-site'!E$3,'AQS-88101'!$AC$2:$AC$2744&amp;'AQS-88101'!$E$2:$E$2744&amp;'AQS-88101'!$G$2:$G$2744,0)),""),"")</f>
        <v/>
      </c>
      <c r="F1299" s="42" t="str">
        <f t="array" ref="F1299">IFERROR(IF(INDEX('AQS-88101'!$M$2:$M$2744,MATCH('88101-daily-summary-by-site'!$A1299&amp;'88101-daily-summary-by-site'!F$2&amp;'88101-daily-summary-by-site'!F$3,'AQS-88101'!$AC$2:$AC$2744&amp;'AQS-88101'!$E$2:$E$2744&amp;'AQS-88101'!$G$2:$G$2744,0))&lt;&gt;"",INDEX('AQS-88101'!$M$2:$M$2744,MATCH('88101-daily-summary-by-site'!$A1299&amp;'88101-daily-summary-by-site'!F$2&amp;'88101-daily-summary-by-site'!F$3,'AQS-88101'!$AC$2:$AC$2744&amp;'AQS-88101'!$E$2:$E$2744&amp;'AQS-88101'!$G$2:$G$2744,0)),""),"")</f>
        <v/>
      </c>
      <c r="G1299" s="42" t="str">
        <f t="array" ref="G1299">IFERROR(IF(INDEX('AQS-88101'!$M$2:$M$2744,MATCH('88101-daily-summary-by-site'!$A1299&amp;'88101-daily-summary-by-site'!G$2&amp;'88101-daily-summary-by-site'!G$3,'AQS-88101'!$AC$2:$AC$2744&amp;'AQS-88101'!$E$2:$E$2744&amp;'AQS-88101'!$G$2:$G$2744,0))&lt;&gt;"",INDEX('AQS-88101'!$M$2:$M$2744,MATCH('88101-daily-summary-by-site'!$A1299&amp;'88101-daily-summary-by-site'!G$2&amp;'88101-daily-summary-by-site'!G$3,'AQS-88101'!$AC$2:$AC$2744&amp;'AQS-88101'!$E$2:$E$2744&amp;'AQS-88101'!$G$2:$G$2744,0)),""),"")</f>
        <v/>
      </c>
      <c r="H1299" s="42" t="str">
        <f t="array" ref="H1299">IFERROR(IF(INDEX('AQS-88101'!$M$2:$M$2744,MATCH('88101-daily-summary-by-site'!$A1299&amp;'88101-daily-summary-by-site'!H$2&amp;'88101-daily-summary-by-site'!H$3,'AQS-88101'!$AC$2:$AC$2744&amp;'AQS-88101'!$E$2:$E$2744&amp;'AQS-88101'!$G$2:$G$2744,0))&lt;&gt;"",INDEX('AQS-88101'!$M$2:$M$2744,MATCH('88101-daily-summary-by-site'!$A1299&amp;'88101-daily-summary-by-site'!H$2&amp;'88101-daily-summary-by-site'!H$3,'AQS-88101'!$AC$2:$AC$2744&amp;'AQS-88101'!$E$2:$E$2744&amp;'AQS-88101'!$G$2:$G$2744,0)),""),"")</f>
        <v/>
      </c>
      <c r="I1299" s="108" t="str">
        <f t="array" ref="I1299">IFERROR(IF(INDEX('AQS-88101'!$M$2:$M$2744,MATCH('88101-daily-summary-by-site'!$A1299&amp;'88101-daily-summary-by-site'!I$2&amp;'88101-daily-summary-by-site'!I$3,'AQS-88101'!$AC$2:$AC$2744&amp;'AQS-88101'!$E$2:$E$2744&amp;'AQS-88101'!$G$2:$G$2744,0))&lt;&gt;"",INDEX('AQS-88101'!$M$2:$M$2744,MATCH('88101-daily-summary-by-site'!$A1299&amp;'88101-daily-summary-by-site'!I$2&amp;'88101-daily-summary-by-site'!I$3,'AQS-88101'!$AC$2:$AC$2744&amp;'AQS-88101'!$E$2:$E$2744&amp;'AQS-88101'!$G$2:$G$2744,0)),""),"")</f>
        <v/>
      </c>
      <c r="L1299" s="107" t="str">
        <f t="shared" si="100"/>
        <v/>
      </c>
      <c r="M1299" s="42" t="str">
        <f t="shared" si="101"/>
        <v/>
      </c>
      <c r="N1299" s="42" t="str">
        <f t="shared" si="102"/>
        <v/>
      </c>
      <c r="O1299" s="108" t="str">
        <f t="shared" si="103"/>
        <v/>
      </c>
    </row>
    <row r="1300" spans="1:15" x14ac:dyDescent="0.25">
      <c r="A1300" s="79">
        <f t="shared" si="104"/>
        <v>40000</v>
      </c>
      <c r="B1300" s="107">
        <f t="array" ref="B1300">IFERROR(IF(INDEX('AQS-88101'!$M$2:$M$2744,MATCH('88101-daily-summary-by-site'!$A1300&amp;'88101-daily-summary-by-site'!B$2&amp;'88101-daily-summary-by-site'!B$3,'AQS-88101'!$AC$2:$AC$2744&amp;'AQS-88101'!$E$2:$E$2744&amp;'AQS-88101'!$G$2:$G$2744,0))&lt;&gt;"",INDEX('AQS-88101'!$M$2:$M$2744,MATCH('88101-daily-summary-by-site'!$A1300&amp;'88101-daily-summary-by-site'!B$2&amp;'88101-daily-summary-by-site'!B$3,'AQS-88101'!$AC$2:$AC$2744&amp;'AQS-88101'!$E$2:$E$2744&amp;'AQS-88101'!$G$2:$G$2744,0)),""),"")</f>
        <v>44.1</v>
      </c>
      <c r="C1300" s="42">
        <f t="array" ref="C1300">IFERROR(IF(INDEX('AQS-88101'!$M$2:$M$2744,MATCH('88101-daily-summary-by-site'!$A1300&amp;'88101-daily-summary-by-site'!C$2&amp;'88101-daily-summary-by-site'!C$3,'AQS-88101'!$AC$2:$AC$2744&amp;'AQS-88101'!$E$2:$E$2744&amp;'AQS-88101'!$G$2:$G$2744,0))&lt;&gt;"",INDEX('AQS-88101'!$M$2:$M$2744,MATCH('88101-daily-summary-by-site'!$A1300&amp;'88101-daily-summary-by-site'!C$2&amp;'88101-daily-summary-by-site'!C$3,'AQS-88101'!$AC$2:$AC$2744&amp;'AQS-88101'!$E$2:$E$2744&amp;'AQS-88101'!$G$2:$G$2744,0)),""),"")</f>
        <v>43.9</v>
      </c>
      <c r="D1300" s="42" t="str">
        <f t="array" ref="D1300">IFERROR(IF(INDEX('AQS-88101'!$M$2:$M$2744,MATCH('88101-daily-summary-by-site'!$A1300&amp;'88101-daily-summary-by-site'!D$2&amp;'88101-daily-summary-by-site'!D$3,'AQS-88101'!$AC$2:$AC$2744&amp;'AQS-88101'!$E$2:$E$2744&amp;'AQS-88101'!$G$2:$G$2744,0))&lt;&gt;"",INDEX('AQS-88101'!$M$2:$M$2744,MATCH('88101-daily-summary-by-site'!$A1300&amp;'88101-daily-summary-by-site'!D$2&amp;'88101-daily-summary-by-site'!D$3,'AQS-88101'!$AC$2:$AC$2744&amp;'AQS-88101'!$E$2:$E$2744&amp;'AQS-88101'!$G$2:$G$2744,0)),""),"")</f>
        <v/>
      </c>
      <c r="E1300" s="42" t="str">
        <f t="array" ref="E1300">IFERROR(IF(INDEX('AQS-88101'!$M$2:$M$2744,MATCH('88101-daily-summary-by-site'!$A1300&amp;'88101-daily-summary-by-site'!E$2&amp;'88101-daily-summary-by-site'!E$3,'AQS-88101'!$AC$2:$AC$2744&amp;'AQS-88101'!$E$2:$E$2744&amp;'AQS-88101'!$G$2:$G$2744,0))&lt;&gt;"",INDEX('AQS-88101'!$M$2:$M$2744,MATCH('88101-daily-summary-by-site'!$A1300&amp;'88101-daily-summary-by-site'!E$2&amp;'88101-daily-summary-by-site'!E$3,'AQS-88101'!$AC$2:$AC$2744&amp;'AQS-88101'!$E$2:$E$2744&amp;'AQS-88101'!$G$2:$G$2744,0)),""),"")</f>
        <v/>
      </c>
      <c r="F1300" s="42" t="str">
        <f t="array" ref="F1300">IFERROR(IF(INDEX('AQS-88101'!$M$2:$M$2744,MATCH('88101-daily-summary-by-site'!$A1300&amp;'88101-daily-summary-by-site'!F$2&amp;'88101-daily-summary-by-site'!F$3,'AQS-88101'!$AC$2:$AC$2744&amp;'AQS-88101'!$E$2:$E$2744&amp;'AQS-88101'!$G$2:$G$2744,0))&lt;&gt;"",INDEX('AQS-88101'!$M$2:$M$2744,MATCH('88101-daily-summary-by-site'!$A1300&amp;'88101-daily-summary-by-site'!F$2&amp;'88101-daily-summary-by-site'!F$3,'AQS-88101'!$AC$2:$AC$2744&amp;'AQS-88101'!$E$2:$E$2744&amp;'AQS-88101'!$G$2:$G$2744,0)),""),"")</f>
        <v/>
      </c>
      <c r="G1300" s="42" t="str">
        <f t="array" ref="G1300">IFERROR(IF(INDEX('AQS-88101'!$M$2:$M$2744,MATCH('88101-daily-summary-by-site'!$A1300&amp;'88101-daily-summary-by-site'!G$2&amp;'88101-daily-summary-by-site'!G$3,'AQS-88101'!$AC$2:$AC$2744&amp;'AQS-88101'!$E$2:$E$2744&amp;'AQS-88101'!$G$2:$G$2744,0))&lt;&gt;"",INDEX('AQS-88101'!$M$2:$M$2744,MATCH('88101-daily-summary-by-site'!$A1300&amp;'88101-daily-summary-by-site'!G$2&amp;'88101-daily-summary-by-site'!G$3,'AQS-88101'!$AC$2:$AC$2744&amp;'AQS-88101'!$E$2:$E$2744&amp;'AQS-88101'!$G$2:$G$2744,0)),""),"")</f>
        <v/>
      </c>
      <c r="H1300" s="42" t="str">
        <f t="array" ref="H1300">IFERROR(IF(INDEX('AQS-88101'!$M$2:$M$2744,MATCH('88101-daily-summary-by-site'!$A1300&amp;'88101-daily-summary-by-site'!H$2&amp;'88101-daily-summary-by-site'!H$3,'AQS-88101'!$AC$2:$AC$2744&amp;'AQS-88101'!$E$2:$E$2744&amp;'AQS-88101'!$G$2:$G$2744,0))&lt;&gt;"",INDEX('AQS-88101'!$M$2:$M$2744,MATCH('88101-daily-summary-by-site'!$A1300&amp;'88101-daily-summary-by-site'!H$2&amp;'88101-daily-summary-by-site'!H$3,'AQS-88101'!$AC$2:$AC$2744&amp;'AQS-88101'!$E$2:$E$2744&amp;'AQS-88101'!$G$2:$G$2744,0)),""),"")</f>
        <v/>
      </c>
      <c r="I1300" s="108" t="str">
        <f t="array" ref="I1300">IFERROR(IF(INDEX('AQS-88101'!$M$2:$M$2744,MATCH('88101-daily-summary-by-site'!$A1300&amp;'88101-daily-summary-by-site'!I$2&amp;'88101-daily-summary-by-site'!I$3,'AQS-88101'!$AC$2:$AC$2744&amp;'AQS-88101'!$E$2:$E$2744&amp;'AQS-88101'!$G$2:$G$2744,0))&lt;&gt;"",INDEX('AQS-88101'!$M$2:$M$2744,MATCH('88101-daily-summary-by-site'!$A1300&amp;'88101-daily-summary-by-site'!I$2&amp;'88101-daily-summary-by-site'!I$3,'AQS-88101'!$AC$2:$AC$2744&amp;'AQS-88101'!$E$2:$E$2744&amp;'AQS-88101'!$G$2:$G$2744,0)),""),"")</f>
        <v/>
      </c>
      <c r="L1300" s="107">
        <f t="shared" si="100"/>
        <v>44.1</v>
      </c>
      <c r="M1300" s="42" t="str">
        <f t="shared" si="101"/>
        <v/>
      </c>
      <c r="N1300" s="42" t="str">
        <f t="shared" si="102"/>
        <v/>
      </c>
      <c r="O1300" s="108" t="str">
        <f t="shared" si="103"/>
        <v/>
      </c>
    </row>
    <row r="1301" spans="1:15" x14ac:dyDescent="0.25">
      <c r="A1301" s="79">
        <f t="shared" si="104"/>
        <v>40001</v>
      </c>
      <c r="B1301" s="107" t="str">
        <f t="array" ref="B1301">IFERROR(IF(INDEX('AQS-88101'!$M$2:$M$2744,MATCH('88101-daily-summary-by-site'!$A1301&amp;'88101-daily-summary-by-site'!B$2&amp;'88101-daily-summary-by-site'!B$3,'AQS-88101'!$AC$2:$AC$2744&amp;'AQS-88101'!$E$2:$E$2744&amp;'AQS-88101'!$G$2:$G$2744,0))&lt;&gt;"",INDEX('AQS-88101'!$M$2:$M$2744,MATCH('88101-daily-summary-by-site'!$A1301&amp;'88101-daily-summary-by-site'!B$2&amp;'88101-daily-summary-by-site'!B$3,'AQS-88101'!$AC$2:$AC$2744&amp;'AQS-88101'!$E$2:$E$2744&amp;'AQS-88101'!$G$2:$G$2744,0)),""),"")</f>
        <v/>
      </c>
      <c r="C1301" s="42" t="str">
        <f t="array" ref="C1301">IFERROR(IF(INDEX('AQS-88101'!$M$2:$M$2744,MATCH('88101-daily-summary-by-site'!$A1301&amp;'88101-daily-summary-by-site'!C$2&amp;'88101-daily-summary-by-site'!C$3,'AQS-88101'!$AC$2:$AC$2744&amp;'AQS-88101'!$E$2:$E$2744&amp;'AQS-88101'!$G$2:$G$2744,0))&lt;&gt;"",INDEX('AQS-88101'!$M$2:$M$2744,MATCH('88101-daily-summary-by-site'!$A1301&amp;'88101-daily-summary-by-site'!C$2&amp;'88101-daily-summary-by-site'!C$3,'AQS-88101'!$AC$2:$AC$2744&amp;'AQS-88101'!$E$2:$E$2744&amp;'AQS-88101'!$G$2:$G$2744,0)),""),"")</f>
        <v/>
      </c>
      <c r="D1301" s="42" t="str">
        <f t="array" ref="D1301">IFERROR(IF(INDEX('AQS-88101'!$M$2:$M$2744,MATCH('88101-daily-summary-by-site'!$A1301&amp;'88101-daily-summary-by-site'!D$2&amp;'88101-daily-summary-by-site'!D$3,'AQS-88101'!$AC$2:$AC$2744&amp;'AQS-88101'!$E$2:$E$2744&amp;'AQS-88101'!$G$2:$G$2744,0))&lt;&gt;"",INDEX('AQS-88101'!$M$2:$M$2744,MATCH('88101-daily-summary-by-site'!$A1301&amp;'88101-daily-summary-by-site'!D$2&amp;'88101-daily-summary-by-site'!D$3,'AQS-88101'!$AC$2:$AC$2744&amp;'AQS-88101'!$E$2:$E$2744&amp;'AQS-88101'!$G$2:$G$2744,0)),""),"")</f>
        <v/>
      </c>
      <c r="E1301" s="42" t="str">
        <f t="array" ref="E1301">IFERROR(IF(INDEX('AQS-88101'!$M$2:$M$2744,MATCH('88101-daily-summary-by-site'!$A1301&amp;'88101-daily-summary-by-site'!E$2&amp;'88101-daily-summary-by-site'!E$3,'AQS-88101'!$AC$2:$AC$2744&amp;'AQS-88101'!$E$2:$E$2744&amp;'AQS-88101'!$G$2:$G$2744,0))&lt;&gt;"",INDEX('AQS-88101'!$M$2:$M$2744,MATCH('88101-daily-summary-by-site'!$A1301&amp;'88101-daily-summary-by-site'!E$2&amp;'88101-daily-summary-by-site'!E$3,'AQS-88101'!$AC$2:$AC$2744&amp;'AQS-88101'!$E$2:$E$2744&amp;'AQS-88101'!$G$2:$G$2744,0)),""),"")</f>
        <v/>
      </c>
      <c r="F1301" s="42" t="str">
        <f t="array" ref="F1301">IFERROR(IF(INDEX('AQS-88101'!$M$2:$M$2744,MATCH('88101-daily-summary-by-site'!$A1301&amp;'88101-daily-summary-by-site'!F$2&amp;'88101-daily-summary-by-site'!F$3,'AQS-88101'!$AC$2:$AC$2744&amp;'AQS-88101'!$E$2:$E$2744&amp;'AQS-88101'!$G$2:$G$2744,0))&lt;&gt;"",INDEX('AQS-88101'!$M$2:$M$2744,MATCH('88101-daily-summary-by-site'!$A1301&amp;'88101-daily-summary-by-site'!F$2&amp;'88101-daily-summary-by-site'!F$3,'AQS-88101'!$AC$2:$AC$2744&amp;'AQS-88101'!$E$2:$E$2744&amp;'AQS-88101'!$G$2:$G$2744,0)),""),"")</f>
        <v/>
      </c>
      <c r="G1301" s="42" t="str">
        <f t="array" ref="G1301">IFERROR(IF(INDEX('AQS-88101'!$M$2:$M$2744,MATCH('88101-daily-summary-by-site'!$A1301&amp;'88101-daily-summary-by-site'!G$2&amp;'88101-daily-summary-by-site'!G$3,'AQS-88101'!$AC$2:$AC$2744&amp;'AQS-88101'!$E$2:$E$2744&amp;'AQS-88101'!$G$2:$G$2744,0))&lt;&gt;"",INDEX('AQS-88101'!$M$2:$M$2744,MATCH('88101-daily-summary-by-site'!$A1301&amp;'88101-daily-summary-by-site'!G$2&amp;'88101-daily-summary-by-site'!G$3,'AQS-88101'!$AC$2:$AC$2744&amp;'AQS-88101'!$E$2:$E$2744&amp;'AQS-88101'!$G$2:$G$2744,0)),""),"")</f>
        <v/>
      </c>
      <c r="H1301" s="42" t="str">
        <f t="array" ref="H1301">IFERROR(IF(INDEX('AQS-88101'!$M$2:$M$2744,MATCH('88101-daily-summary-by-site'!$A1301&amp;'88101-daily-summary-by-site'!H$2&amp;'88101-daily-summary-by-site'!H$3,'AQS-88101'!$AC$2:$AC$2744&amp;'AQS-88101'!$E$2:$E$2744&amp;'AQS-88101'!$G$2:$G$2744,0))&lt;&gt;"",INDEX('AQS-88101'!$M$2:$M$2744,MATCH('88101-daily-summary-by-site'!$A1301&amp;'88101-daily-summary-by-site'!H$2&amp;'88101-daily-summary-by-site'!H$3,'AQS-88101'!$AC$2:$AC$2744&amp;'AQS-88101'!$E$2:$E$2744&amp;'AQS-88101'!$G$2:$G$2744,0)),""),"")</f>
        <v/>
      </c>
      <c r="I1301" s="108" t="str">
        <f t="array" ref="I1301">IFERROR(IF(INDEX('AQS-88101'!$M$2:$M$2744,MATCH('88101-daily-summary-by-site'!$A1301&amp;'88101-daily-summary-by-site'!I$2&amp;'88101-daily-summary-by-site'!I$3,'AQS-88101'!$AC$2:$AC$2744&amp;'AQS-88101'!$E$2:$E$2744&amp;'AQS-88101'!$G$2:$G$2744,0))&lt;&gt;"",INDEX('AQS-88101'!$M$2:$M$2744,MATCH('88101-daily-summary-by-site'!$A1301&amp;'88101-daily-summary-by-site'!I$2&amp;'88101-daily-summary-by-site'!I$3,'AQS-88101'!$AC$2:$AC$2744&amp;'AQS-88101'!$E$2:$E$2744&amp;'AQS-88101'!$G$2:$G$2744,0)),""),"")</f>
        <v/>
      </c>
      <c r="L1301" s="107" t="str">
        <f t="shared" si="100"/>
        <v/>
      </c>
      <c r="M1301" s="42" t="str">
        <f t="shared" si="101"/>
        <v/>
      </c>
      <c r="N1301" s="42" t="str">
        <f t="shared" si="102"/>
        <v/>
      </c>
      <c r="O1301" s="108" t="str">
        <f t="shared" si="103"/>
        <v/>
      </c>
    </row>
    <row r="1302" spans="1:15" x14ac:dyDescent="0.25">
      <c r="A1302" s="79">
        <f t="shared" si="104"/>
        <v>40002</v>
      </c>
      <c r="B1302" s="107" t="str">
        <f t="array" ref="B1302">IFERROR(IF(INDEX('AQS-88101'!$M$2:$M$2744,MATCH('88101-daily-summary-by-site'!$A1302&amp;'88101-daily-summary-by-site'!B$2&amp;'88101-daily-summary-by-site'!B$3,'AQS-88101'!$AC$2:$AC$2744&amp;'AQS-88101'!$E$2:$E$2744&amp;'AQS-88101'!$G$2:$G$2744,0))&lt;&gt;"",INDEX('AQS-88101'!$M$2:$M$2744,MATCH('88101-daily-summary-by-site'!$A1302&amp;'88101-daily-summary-by-site'!B$2&amp;'88101-daily-summary-by-site'!B$3,'AQS-88101'!$AC$2:$AC$2744&amp;'AQS-88101'!$E$2:$E$2744&amp;'AQS-88101'!$G$2:$G$2744,0)),""),"")</f>
        <v/>
      </c>
      <c r="C1302" s="42" t="str">
        <f t="array" ref="C1302">IFERROR(IF(INDEX('AQS-88101'!$M$2:$M$2744,MATCH('88101-daily-summary-by-site'!$A1302&amp;'88101-daily-summary-by-site'!C$2&amp;'88101-daily-summary-by-site'!C$3,'AQS-88101'!$AC$2:$AC$2744&amp;'AQS-88101'!$E$2:$E$2744&amp;'AQS-88101'!$G$2:$G$2744,0))&lt;&gt;"",INDEX('AQS-88101'!$M$2:$M$2744,MATCH('88101-daily-summary-by-site'!$A1302&amp;'88101-daily-summary-by-site'!C$2&amp;'88101-daily-summary-by-site'!C$3,'AQS-88101'!$AC$2:$AC$2744&amp;'AQS-88101'!$E$2:$E$2744&amp;'AQS-88101'!$G$2:$G$2744,0)),""),"")</f>
        <v/>
      </c>
      <c r="D1302" s="42" t="str">
        <f t="array" ref="D1302">IFERROR(IF(INDEX('AQS-88101'!$M$2:$M$2744,MATCH('88101-daily-summary-by-site'!$A1302&amp;'88101-daily-summary-by-site'!D$2&amp;'88101-daily-summary-by-site'!D$3,'AQS-88101'!$AC$2:$AC$2744&amp;'AQS-88101'!$E$2:$E$2744&amp;'AQS-88101'!$G$2:$G$2744,0))&lt;&gt;"",INDEX('AQS-88101'!$M$2:$M$2744,MATCH('88101-daily-summary-by-site'!$A1302&amp;'88101-daily-summary-by-site'!D$2&amp;'88101-daily-summary-by-site'!D$3,'AQS-88101'!$AC$2:$AC$2744&amp;'AQS-88101'!$E$2:$E$2744&amp;'AQS-88101'!$G$2:$G$2744,0)),""),"")</f>
        <v/>
      </c>
      <c r="E1302" s="42" t="str">
        <f t="array" ref="E1302">IFERROR(IF(INDEX('AQS-88101'!$M$2:$M$2744,MATCH('88101-daily-summary-by-site'!$A1302&amp;'88101-daily-summary-by-site'!E$2&amp;'88101-daily-summary-by-site'!E$3,'AQS-88101'!$AC$2:$AC$2744&amp;'AQS-88101'!$E$2:$E$2744&amp;'AQS-88101'!$G$2:$G$2744,0))&lt;&gt;"",INDEX('AQS-88101'!$M$2:$M$2744,MATCH('88101-daily-summary-by-site'!$A1302&amp;'88101-daily-summary-by-site'!E$2&amp;'88101-daily-summary-by-site'!E$3,'AQS-88101'!$AC$2:$AC$2744&amp;'AQS-88101'!$E$2:$E$2744&amp;'AQS-88101'!$G$2:$G$2744,0)),""),"")</f>
        <v/>
      </c>
      <c r="F1302" s="42" t="str">
        <f t="array" ref="F1302">IFERROR(IF(INDEX('AQS-88101'!$M$2:$M$2744,MATCH('88101-daily-summary-by-site'!$A1302&amp;'88101-daily-summary-by-site'!F$2&amp;'88101-daily-summary-by-site'!F$3,'AQS-88101'!$AC$2:$AC$2744&amp;'AQS-88101'!$E$2:$E$2744&amp;'AQS-88101'!$G$2:$G$2744,0))&lt;&gt;"",INDEX('AQS-88101'!$M$2:$M$2744,MATCH('88101-daily-summary-by-site'!$A1302&amp;'88101-daily-summary-by-site'!F$2&amp;'88101-daily-summary-by-site'!F$3,'AQS-88101'!$AC$2:$AC$2744&amp;'AQS-88101'!$E$2:$E$2744&amp;'AQS-88101'!$G$2:$G$2744,0)),""),"")</f>
        <v/>
      </c>
      <c r="G1302" s="42" t="str">
        <f t="array" ref="G1302">IFERROR(IF(INDEX('AQS-88101'!$M$2:$M$2744,MATCH('88101-daily-summary-by-site'!$A1302&amp;'88101-daily-summary-by-site'!G$2&amp;'88101-daily-summary-by-site'!G$3,'AQS-88101'!$AC$2:$AC$2744&amp;'AQS-88101'!$E$2:$E$2744&amp;'AQS-88101'!$G$2:$G$2744,0))&lt;&gt;"",INDEX('AQS-88101'!$M$2:$M$2744,MATCH('88101-daily-summary-by-site'!$A1302&amp;'88101-daily-summary-by-site'!G$2&amp;'88101-daily-summary-by-site'!G$3,'AQS-88101'!$AC$2:$AC$2744&amp;'AQS-88101'!$E$2:$E$2744&amp;'AQS-88101'!$G$2:$G$2744,0)),""),"")</f>
        <v/>
      </c>
      <c r="H1302" s="42" t="str">
        <f t="array" ref="H1302">IFERROR(IF(INDEX('AQS-88101'!$M$2:$M$2744,MATCH('88101-daily-summary-by-site'!$A1302&amp;'88101-daily-summary-by-site'!H$2&amp;'88101-daily-summary-by-site'!H$3,'AQS-88101'!$AC$2:$AC$2744&amp;'AQS-88101'!$E$2:$E$2744&amp;'AQS-88101'!$G$2:$G$2744,0))&lt;&gt;"",INDEX('AQS-88101'!$M$2:$M$2744,MATCH('88101-daily-summary-by-site'!$A1302&amp;'88101-daily-summary-by-site'!H$2&amp;'88101-daily-summary-by-site'!H$3,'AQS-88101'!$AC$2:$AC$2744&amp;'AQS-88101'!$E$2:$E$2744&amp;'AQS-88101'!$G$2:$G$2744,0)),""),"")</f>
        <v/>
      </c>
      <c r="I1302" s="108" t="str">
        <f t="array" ref="I1302">IFERROR(IF(INDEX('AQS-88101'!$M$2:$M$2744,MATCH('88101-daily-summary-by-site'!$A1302&amp;'88101-daily-summary-by-site'!I$2&amp;'88101-daily-summary-by-site'!I$3,'AQS-88101'!$AC$2:$AC$2744&amp;'AQS-88101'!$E$2:$E$2744&amp;'AQS-88101'!$G$2:$G$2744,0))&lt;&gt;"",INDEX('AQS-88101'!$M$2:$M$2744,MATCH('88101-daily-summary-by-site'!$A1302&amp;'88101-daily-summary-by-site'!I$2&amp;'88101-daily-summary-by-site'!I$3,'AQS-88101'!$AC$2:$AC$2744&amp;'AQS-88101'!$E$2:$E$2744&amp;'AQS-88101'!$G$2:$G$2744,0)),""),"")</f>
        <v/>
      </c>
      <c r="L1302" s="107" t="str">
        <f t="shared" si="100"/>
        <v/>
      </c>
      <c r="M1302" s="42" t="str">
        <f t="shared" si="101"/>
        <v/>
      </c>
      <c r="N1302" s="42" t="str">
        <f t="shared" si="102"/>
        <v/>
      </c>
      <c r="O1302" s="108" t="str">
        <f t="shared" si="103"/>
        <v/>
      </c>
    </row>
    <row r="1303" spans="1:15" x14ac:dyDescent="0.25">
      <c r="A1303" s="79">
        <f t="shared" si="104"/>
        <v>40003</v>
      </c>
      <c r="B1303" s="107">
        <f t="array" ref="B1303">IFERROR(IF(INDEX('AQS-88101'!$M$2:$M$2744,MATCH('88101-daily-summary-by-site'!$A1303&amp;'88101-daily-summary-by-site'!B$2&amp;'88101-daily-summary-by-site'!B$3,'AQS-88101'!$AC$2:$AC$2744&amp;'AQS-88101'!$E$2:$E$2744&amp;'AQS-88101'!$G$2:$G$2744,0))&lt;&gt;"",INDEX('AQS-88101'!$M$2:$M$2744,MATCH('88101-daily-summary-by-site'!$A1303&amp;'88101-daily-summary-by-site'!B$2&amp;'88101-daily-summary-by-site'!B$3,'AQS-88101'!$AC$2:$AC$2744&amp;'AQS-88101'!$E$2:$E$2744&amp;'AQS-88101'!$G$2:$G$2744,0)),""),"")</f>
        <v>19.3</v>
      </c>
      <c r="C1303" s="42" t="str">
        <f t="array" ref="C1303">IFERROR(IF(INDEX('AQS-88101'!$M$2:$M$2744,MATCH('88101-daily-summary-by-site'!$A1303&amp;'88101-daily-summary-by-site'!C$2&amp;'88101-daily-summary-by-site'!C$3,'AQS-88101'!$AC$2:$AC$2744&amp;'AQS-88101'!$E$2:$E$2744&amp;'AQS-88101'!$G$2:$G$2744,0))&lt;&gt;"",INDEX('AQS-88101'!$M$2:$M$2744,MATCH('88101-daily-summary-by-site'!$A1303&amp;'88101-daily-summary-by-site'!C$2&amp;'88101-daily-summary-by-site'!C$3,'AQS-88101'!$AC$2:$AC$2744&amp;'AQS-88101'!$E$2:$E$2744&amp;'AQS-88101'!$G$2:$G$2744,0)),""),"")</f>
        <v/>
      </c>
      <c r="D1303" s="42" t="str">
        <f t="array" ref="D1303">IFERROR(IF(INDEX('AQS-88101'!$M$2:$M$2744,MATCH('88101-daily-summary-by-site'!$A1303&amp;'88101-daily-summary-by-site'!D$2&amp;'88101-daily-summary-by-site'!D$3,'AQS-88101'!$AC$2:$AC$2744&amp;'AQS-88101'!$E$2:$E$2744&amp;'AQS-88101'!$G$2:$G$2744,0))&lt;&gt;"",INDEX('AQS-88101'!$M$2:$M$2744,MATCH('88101-daily-summary-by-site'!$A1303&amp;'88101-daily-summary-by-site'!D$2&amp;'88101-daily-summary-by-site'!D$3,'AQS-88101'!$AC$2:$AC$2744&amp;'AQS-88101'!$E$2:$E$2744&amp;'AQS-88101'!$G$2:$G$2744,0)),""),"")</f>
        <v/>
      </c>
      <c r="E1303" s="42" t="str">
        <f t="array" ref="E1303">IFERROR(IF(INDEX('AQS-88101'!$M$2:$M$2744,MATCH('88101-daily-summary-by-site'!$A1303&amp;'88101-daily-summary-by-site'!E$2&amp;'88101-daily-summary-by-site'!E$3,'AQS-88101'!$AC$2:$AC$2744&amp;'AQS-88101'!$E$2:$E$2744&amp;'AQS-88101'!$G$2:$G$2744,0))&lt;&gt;"",INDEX('AQS-88101'!$M$2:$M$2744,MATCH('88101-daily-summary-by-site'!$A1303&amp;'88101-daily-summary-by-site'!E$2&amp;'88101-daily-summary-by-site'!E$3,'AQS-88101'!$AC$2:$AC$2744&amp;'AQS-88101'!$E$2:$E$2744&amp;'AQS-88101'!$G$2:$G$2744,0)),""),"")</f>
        <v/>
      </c>
      <c r="F1303" s="42" t="str">
        <f t="array" ref="F1303">IFERROR(IF(INDEX('AQS-88101'!$M$2:$M$2744,MATCH('88101-daily-summary-by-site'!$A1303&amp;'88101-daily-summary-by-site'!F$2&amp;'88101-daily-summary-by-site'!F$3,'AQS-88101'!$AC$2:$AC$2744&amp;'AQS-88101'!$E$2:$E$2744&amp;'AQS-88101'!$G$2:$G$2744,0))&lt;&gt;"",INDEX('AQS-88101'!$M$2:$M$2744,MATCH('88101-daily-summary-by-site'!$A1303&amp;'88101-daily-summary-by-site'!F$2&amp;'88101-daily-summary-by-site'!F$3,'AQS-88101'!$AC$2:$AC$2744&amp;'AQS-88101'!$E$2:$E$2744&amp;'AQS-88101'!$G$2:$G$2744,0)),""),"")</f>
        <v/>
      </c>
      <c r="G1303" s="42" t="str">
        <f t="array" ref="G1303">IFERROR(IF(INDEX('AQS-88101'!$M$2:$M$2744,MATCH('88101-daily-summary-by-site'!$A1303&amp;'88101-daily-summary-by-site'!G$2&amp;'88101-daily-summary-by-site'!G$3,'AQS-88101'!$AC$2:$AC$2744&amp;'AQS-88101'!$E$2:$E$2744&amp;'AQS-88101'!$G$2:$G$2744,0))&lt;&gt;"",INDEX('AQS-88101'!$M$2:$M$2744,MATCH('88101-daily-summary-by-site'!$A1303&amp;'88101-daily-summary-by-site'!G$2&amp;'88101-daily-summary-by-site'!G$3,'AQS-88101'!$AC$2:$AC$2744&amp;'AQS-88101'!$E$2:$E$2744&amp;'AQS-88101'!$G$2:$G$2744,0)),""),"")</f>
        <v/>
      </c>
      <c r="H1303" s="42" t="str">
        <f t="array" ref="H1303">IFERROR(IF(INDEX('AQS-88101'!$M$2:$M$2744,MATCH('88101-daily-summary-by-site'!$A1303&amp;'88101-daily-summary-by-site'!H$2&amp;'88101-daily-summary-by-site'!H$3,'AQS-88101'!$AC$2:$AC$2744&amp;'AQS-88101'!$E$2:$E$2744&amp;'AQS-88101'!$G$2:$G$2744,0))&lt;&gt;"",INDEX('AQS-88101'!$M$2:$M$2744,MATCH('88101-daily-summary-by-site'!$A1303&amp;'88101-daily-summary-by-site'!H$2&amp;'88101-daily-summary-by-site'!H$3,'AQS-88101'!$AC$2:$AC$2744&amp;'AQS-88101'!$E$2:$E$2744&amp;'AQS-88101'!$G$2:$G$2744,0)),""),"")</f>
        <v/>
      </c>
      <c r="I1303" s="108" t="str">
        <f t="array" ref="I1303">IFERROR(IF(INDEX('AQS-88101'!$M$2:$M$2744,MATCH('88101-daily-summary-by-site'!$A1303&amp;'88101-daily-summary-by-site'!I$2&amp;'88101-daily-summary-by-site'!I$3,'AQS-88101'!$AC$2:$AC$2744&amp;'AQS-88101'!$E$2:$E$2744&amp;'AQS-88101'!$G$2:$G$2744,0))&lt;&gt;"",INDEX('AQS-88101'!$M$2:$M$2744,MATCH('88101-daily-summary-by-site'!$A1303&amp;'88101-daily-summary-by-site'!I$2&amp;'88101-daily-summary-by-site'!I$3,'AQS-88101'!$AC$2:$AC$2744&amp;'AQS-88101'!$E$2:$E$2744&amp;'AQS-88101'!$G$2:$G$2744,0)),""),"")</f>
        <v/>
      </c>
      <c r="L1303" s="107">
        <f t="shared" si="100"/>
        <v>19.3</v>
      </c>
      <c r="M1303" s="42" t="str">
        <f t="shared" si="101"/>
        <v/>
      </c>
      <c r="N1303" s="42" t="str">
        <f t="shared" si="102"/>
        <v/>
      </c>
      <c r="O1303" s="108" t="str">
        <f t="shared" si="103"/>
        <v/>
      </c>
    </row>
    <row r="1304" spans="1:15" x14ac:dyDescent="0.25">
      <c r="A1304" s="79">
        <f t="shared" si="104"/>
        <v>40004</v>
      </c>
      <c r="B1304" s="107" t="str">
        <f t="array" ref="B1304">IFERROR(IF(INDEX('AQS-88101'!$M$2:$M$2744,MATCH('88101-daily-summary-by-site'!$A1304&amp;'88101-daily-summary-by-site'!B$2&amp;'88101-daily-summary-by-site'!B$3,'AQS-88101'!$AC$2:$AC$2744&amp;'AQS-88101'!$E$2:$E$2744&amp;'AQS-88101'!$G$2:$G$2744,0))&lt;&gt;"",INDEX('AQS-88101'!$M$2:$M$2744,MATCH('88101-daily-summary-by-site'!$A1304&amp;'88101-daily-summary-by-site'!B$2&amp;'88101-daily-summary-by-site'!B$3,'AQS-88101'!$AC$2:$AC$2744&amp;'AQS-88101'!$E$2:$E$2744&amp;'AQS-88101'!$G$2:$G$2744,0)),""),"")</f>
        <v/>
      </c>
      <c r="C1304" s="42" t="str">
        <f t="array" ref="C1304">IFERROR(IF(INDEX('AQS-88101'!$M$2:$M$2744,MATCH('88101-daily-summary-by-site'!$A1304&amp;'88101-daily-summary-by-site'!C$2&amp;'88101-daily-summary-by-site'!C$3,'AQS-88101'!$AC$2:$AC$2744&amp;'AQS-88101'!$E$2:$E$2744&amp;'AQS-88101'!$G$2:$G$2744,0))&lt;&gt;"",INDEX('AQS-88101'!$M$2:$M$2744,MATCH('88101-daily-summary-by-site'!$A1304&amp;'88101-daily-summary-by-site'!C$2&amp;'88101-daily-summary-by-site'!C$3,'AQS-88101'!$AC$2:$AC$2744&amp;'AQS-88101'!$E$2:$E$2744&amp;'AQS-88101'!$G$2:$G$2744,0)),""),"")</f>
        <v/>
      </c>
      <c r="D1304" s="42" t="str">
        <f t="array" ref="D1304">IFERROR(IF(INDEX('AQS-88101'!$M$2:$M$2744,MATCH('88101-daily-summary-by-site'!$A1304&amp;'88101-daily-summary-by-site'!D$2&amp;'88101-daily-summary-by-site'!D$3,'AQS-88101'!$AC$2:$AC$2744&amp;'AQS-88101'!$E$2:$E$2744&amp;'AQS-88101'!$G$2:$G$2744,0))&lt;&gt;"",INDEX('AQS-88101'!$M$2:$M$2744,MATCH('88101-daily-summary-by-site'!$A1304&amp;'88101-daily-summary-by-site'!D$2&amp;'88101-daily-summary-by-site'!D$3,'AQS-88101'!$AC$2:$AC$2744&amp;'AQS-88101'!$E$2:$E$2744&amp;'AQS-88101'!$G$2:$G$2744,0)),""),"")</f>
        <v/>
      </c>
      <c r="E1304" s="42" t="str">
        <f t="array" ref="E1304">IFERROR(IF(INDEX('AQS-88101'!$M$2:$M$2744,MATCH('88101-daily-summary-by-site'!$A1304&amp;'88101-daily-summary-by-site'!E$2&amp;'88101-daily-summary-by-site'!E$3,'AQS-88101'!$AC$2:$AC$2744&amp;'AQS-88101'!$E$2:$E$2744&amp;'AQS-88101'!$G$2:$G$2744,0))&lt;&gt;"",INDEX('AQS-88101'!$M$2:$M$2744,MATCH('88101-daily-summary-by-site'!$A1304&amp;'88101-daily-summary-by-site'!E$2&amp;'88101-daily-summary-by-site'!E$3,'AQS-88101'!$AC$2:$AC$2744&amp;'AQS-88101'!$E$2:$E$2744&amp;'AQS-88101'!$G$2:$G$2744,0)),""),"")</f>
        <v/>
      </c>
      <c r="F1304" s="42" t="str">
        <f t="array" ref="F1304">IFERROR(IF(INDEX('AQS-88101'!$M$2:$M$2744,MATCH('88101-daily-summary-by-site'!$A1304&amp;'88101-daily-summary-by-site'!F$2&amp;'88101-daily-summary-by-site'!F$3,'AQS-88101'!$AC$2:$AC$2744&amp;'AQS-88101'!$E$2:$E$2744&amp;'AQS-88101'!$G$2:$G$2744,0))&lt;&gt;"",INDEX('AQS-88101'!$M$2:$M$2744,MATCH('88101-daily-summary-by-site'!$A1304&amp;'88101-daily-summary-by-site'!F$2&amp;'88101-daily-summary-by-site'!F$3,'AQS-88101'!$AC$2:$AC$2744&amp;'AQS-88101'!$E$2:$E$2744&amp;'AQS-88101'!$G$2:$G$2744,0)),""),"")</f>
        <v/>
      </c>
      <c r="G1304" s="42" t="str">
        <f t="array" ref="G1304">IFERROR(IF(INDEX('AQS-88101'!$M$2:$M$2744,MATCH('88101-daily-summary-by-site'!$A1304&amp;'88101-daily-summary-by-site'!G$2&amp;'88101-daily-summary-by-site'!G$3,'AQS-88101'!$AC$2:$AC$2744&amp;'AQS-88101'!$E$2:$E$2744&amp;'AQS-88101'!$G$2:$G$2744,0))&lt;&gt;"",INDEX('AQS-88101'!$M$2:$M$2744,MATCH('88101-daily-summary-by-site'!$A1304&amp;'88101-daily-summary-by-site'!G$2&amp;'88101-daily-summary-by-site'!G$3,'AQS-88101'!$AC$2:$AC$2744&amp;'AQS-88101'!$E$2:$E$2744&amp;'AQS-88101'!$G$2:$G$2744,0)),""),"")</f>
        <v/>
      </c>
      <c r="H1304" s="42" t="str">
        <f t="array" ref="H1304">IFERROR(IF(INDEX('AQS-88101'!$M$2:$M$2744,MATCH('88101-daily-summary-by-site'!$A1304&amp;'88101-daily-summary-by-site'!H$2&amp;'88101-daily-summary-by-site'!H$3,'AQS-88101'!$AC$2:$AC$2744&amp;'AQS-88101'!$E$2:$E$2744&amp;'AQS-88101'!$G$2:$G$2744,0))&lt;&gt;"",INDEX('AQS-88101'!$M$2:$M$2744,MATCH('88101-daily-summary-by-site'!$A1304&amp;'88101-daily-summary-by-site'!H$2&amp;'88101-daily-summary-by-site'!H$3,'AQS-88101'!$AC$2:$AC$2744&amp;'AQS-88101'!$E$2:$E$2744&amp;'AQS-88101'!$G$2:$G$2744,0)),""),"")</f>
        <v/>
      </c>
      <c r="I1304" s="108" t="str">
        <f t="array" ref="I1304">IFERROR(IF(INDEX('AQS-88101'!$M$2:$M$2744,MATCH('88101-daily-summary-by-site'!$A1304&amp;'88101-daily-summary-by-site'!I$2&amp;'88101-daily-summary-by-site'!I$3,'AQS-88101'!$AC$2:$AC$2744&amp;'AQS-88101'!$E$2:$E$2744&amp;'AQS-88101'!$G$2:$G$2744,0))&lt;&gt;"",INDEX('AQS-88101'!$M$2:$M$2744,MATCH('88101-daily-summary-by-site'!$A1304&amp;'88101-daily-summary-by-site'!I$2&amp;'88101-daily-summary-by-site'!I$3,'AQS-88101'!$AC$2:$AC$2744&amp;'AQS-88101'!$E$2:$E$2744&amp;'AQS-88101'!$G$2:$G$2744,0)),""),"")</f>
        <v/>
      </c>
      <c r="L1304" s="107" t="str">
        <f t="shared" si="100"/>
        <v/>
      </c>
      <c r="M1304" s="42" t="str">
        <f t="shared" si="101"/>
        <v/>
      </c>
      <c r="N1304" s="42" t="str">
        <f t="shared" si="102"/>
        <v/>
      </c>
      <c r="O1304" s="108" t="str">
        <f t="shared" si="103"/>
        <v/>
      </c>
    </row>
    <row r="1305" spans="1:15" x14ac:dyDescent="0.25">
      <c r="A1305" s="79">
        <f t="shared" si="104"/>
        <v>40005</v>
      </c>
      <c r="B1305" s="107" t="str">
        <f t="array" ref="B1305">IFERROR(IF(INDEX('AQS-88101'!$M$2:$M$2744,MATCH('88101-daily-summary-by-site'!$A1305&amp;'88101-daily-summary-by-site'!B$2&amp;'88101-daily-summary-by-site'!B$3,'AQS-88101'!$AC$2:$AC$2744&amp;'AQS-88101'!$E$2:$E$2744&amp;'AQS-88101'!$G$2:$G$2744,0))&lt;&gt;"",INDEX('AQS-88101'!$M$2:$M$2744,MATCH('88101-daily-summary-by-site'!$A1305&amp;'88101-daily-summary-by-site'!B$2&amp;'88101-daily-summary-by-site'!B$3,'AQS-88101'!$AC$2:$AC$2744&amp;'AQS-88101'!$E$2:$E$2744&amp;'AQS-88101'!$G$2:$G$2744,0)),""),"")</f>
        <v/>
      </c>
      <c r="C1305" s="42" t="str">
        <f t="array" ref="C1305">IFERROR(IF(INDEX('AQS-88101'!$M$2:$M$2744,MATCH('88101-daily-summary-by-site'!$A1305&amp;'88101-daily-summary-by-site'!C$2&amp;'88101-daily-summary-by-site'!C$3,'AQS-88101'!$AC$2:$AC$2744&amp;'AQS-88101'!$E$2:$E$2744&amp;'AQS-88101'!$G$2:$G$2744,0))&lt;&gt;"",INDEX('AQS-88101'!$M$2:$M$2744,MATCH('88101-daily-summary-by-site'!$A1305&amp;'88101-daily-summary-by-site'!C$2&amp;'88101-daily-summary-by-site'!C$3,'AQS-88101'!$AC$2:$AC$2744&amp;'AQS-88101'!$E$2:$E$2744&amp;'AQS-88101'!$G$2:$G$2744,0)),""),"")</f>
        <v/>
      </c>
      <c r="D1305" s="42" t="str">
        <f t="array" ref="D1305">IFERROR(IF(INDEX('AQS-88101'!$M$2:$M$2744,MATCH('88101-daily-summary-by-site'!$A1305&amp;'88101-daily-summary-by-site'!D$2&amp;'88101-daily-summary-by-site'!D$3,'AQS-88101'!$AC$2:$AC$2744&amp;'AQS-88101'!$E$2:$E$2744&amp;'AQS-88101'!$G$2:$G$2744,0))&lt;&gt;"",INDEX('AQS-88101'!$M$2:$M$2744,MATCH('88101-daily-summary-by-site'!$A1305&amp;'88101-daily-summary-by-site'!D$2&amp;'88101-daily-summary-by-site'!D$3,'AQS-88101'!$AC$2:$AC$2744&amp;'AQS-88101'!$E$2:$E$2744&amp;'AQS-88101'!$G$2:$G$2744,0)),""),"")</f>
        <v/>
      </c>
      <c r="E1305" s="42" t="str">
        <f t="array" ref="E1305">IFERROR(IF(INDEX('AQS-88101'!$M$2:$M$2744,MATCH('88101-daily-summary-by-site'!$A1305&amp;'88101-daily-summary-by-site'!E$2&amp;'88101-daily-summary-by-site'!E$3,'AQS-88101'!$AC$2:$AC$2744&amp;'AQS-88101'!$E$2:$E$2744&amp;'AQS-88101'!$G$2:$G$2744,0))&lt;&gt;"",INDEX('AQS-88101'!$M$2:$M$2744,MATCH('88101-daily-summary-by-site'!$A1305&amp;'88101-daily-summary-by-site'!E$2&amp;'88101-daily-summary-by-site'!E$3,'AQS-88101'!$AC$2:$AC$2744&amp;'AQS-88101'!$E$2:$E$2744&amp;'AQS-88101'!$G$2:$G$2744,0)),""),"")</f>
        <v/>
      </c>
      <c r="F1305" s="42" t="str">
        <f t="array" ref="F1305">IFERROR(IF(INDEX('AQS-88101'!$M$2:$M$2744,MATCH('88101-daily-summary-by-site'!$A1305&amp;'88101-daily-summary-by-site'!F$2&amp;'88101-daily-summary-by-site'!F$3,'AQS-88101'!$AC$2:$AC$2744&amp;'AQS-88101'!$E$2:$E$2744&amp;'AQS-88101'!$G$2:$G$2744,0))&lt;&gt;"",INDEX('AQS-88101'!$M$2:$M$2744,MATCH('88101-daily-summary-by-site'!$A1305&amp;'88101-daily-summary-by-site'!F$2&amp;'88101-daily-summary-by-site'!F$3,'AQS-88101'!$AC$2:$AC$2744&amp;'AQS-88101'!$E$2:$E$2744&amp;'AQS-88101'!$G$2:$G$2744,0)),""),"")</f>
        <v/>
      </c>
      <c r="G1305" s="42" t="str">
        <f t="array" ref="G1305">IFERROR(IF(INDEX('AQS-88101'!$M$2:$M$2744,MATCH('88101-daily-summary-by-site'!$A1305&amp;'88101-daily-summary-by-site'!G$2&amp;'88101-daily-summary-by-site'!G$3,'AQS-88101'!$AC$2:$AC$2744&amp;'AQS-88101'!$E$2:$E$2744&amp;'AQS-88101'!$G$2:$G$2744,0))&lt;&gt;"",INDEX('AQS-88101'!$M$2:$M$2744,MATCH('88101-daily-summary-by-site'!$A1305&amp;'88101-daily-summary-by-site'!G$2&amp;'88101-daily-summary-by-site'!G$3,'AQS-88101'!$AC$2:$AC$2744&amp;'AQS-88101'!$E$2:$E$2744&amp;'AQS-88101'!$G$2:$G$2744,0)),""),"")</f>
        <v/>
      </c>
      <c r="H1305" s="42" t="str">
        <f t="array" ref="H1305">IFERROR(IF(INDEX('AQS-88101'!$M$2:$M$2744,MATCH('88101-daily-summary-by-site'!$A1305&amp;'88101-daily-summary-by-site'!H$2&amp;'88101-daily-summary-by-site'!H$3,'AQS-88101'!$AC$2:$AC$2744&amp;'AQS-88101'!$E$2:$E$2744&amp;'AQS-88101'!$G$2:$G$2744,0))&lt;&gt;"",INDEX('AQS-88101'!$M$2:$M$2744,MATCH('88101-daily-summary-by-site'!$A1305&amp;'88101-daily-summary-by-site'!H$2&amp;'88101-daily-summary-by-site'!H$3,'AQS-88101'!$AC$2:$AC$2744&amp;'AQS-88101'!$E$2:$E$2744&amp;'AQS-88101'!$G$2:$G$2744,0)),""),"")</f>
        <v/>
      </c>
      <c r="I1305" s="108" t="str">
        <f t="array" ref="I1305">IFERROR(IF(INDEX('AQS-88101'!$M$2:$M$2744,MATCH('88101-daily-summary-by-site'!$A1305&amp;'88101-daily-summary-by-site'!I$2&amp;'88101-daily-summary-by-site'!I$3,'AQS-88101'!$AC$2:$AC$2744&amp;'AQS-88101'!$E$2:$E$2744&amp;'AQS-88101'!$G$2:$G$2744,0))&lt;&gt;"",INDEX('AQS-88101'!$M$2:$M$2744,MATCH('88101-daily-summary-by-site'!$A1305&amp;'88101-daily-summary-by-site'!I$2&amp;'88101-daily-summary-by-site'!I$3,'AQS-88101'!$AC$2:$AC$2744&amp;'AQS-88101'!$E$2:$E$2744&amp;'AQS-88101'!$G$2:$G$2744,0)),""),"")</f>
        <v/>
      </c>
      <c r="L1305" s="107" t="str">
        <f t="shared" si="100"/>
        <v/>
      </c>
      <c r="M1305" s="42" t="str">
        <f t="shared" si="101"/>
        <v/>
      </c>
      <c r="N1305" s="42" t="str">
        <f t="shared" si="102"/>
        <v/>
      </c>
      <c r="O1305" s="108" t="str">
        <f t="shared" si="103"/>
        <v/>
      </c>
    </row>
    <row r="1306" spans="1:15" x14ac:dyDescent="0.25">
      <c r="A1306" s="79">
        <f t="shared" si="104"/>
        <v>40006</v>
      </c>
      <c r="B1306" s="107">
        <f t="array" ref="B1306">IFERROR(IF(INDEX('AQS-88101'!$M$2:$M$2744,MATCH('88101-daily-summary-by-site'!$A1306&amp;'88101-daily-summary-by-site'!B$2&amp;'88101-daily-summary-by-site'!B$3,'AQS-88101'!$AC$2:$AC$2744&amp;'AQS-88101'!$E$2:$E$2744&amp;'AQS-88101'!$G$2:$G$2744,0))&lt;&gt;"",INDEX('AQS-88101'!$M$2:$M$2744,MATCH('88101-daily-summary-by-site'!$A1306&amp;'88101-daily-summary-by-site'!B$2&amp;'88101-daily-summary-by-site'!B$3,'AQS-88101'!$AC$2:$AC$2744&amp;'AQS-88101'!$E$2:$E$2744&amp;'AQS-88101'!$G$2:$G$2744,0)),""),"")</f>
        <v>8.4</v>
      </c>
      <c r="C1306" s="42">
        <f t="array" ref="C1306">IFERROR(IF(INDEX('AQS-88101'!$M$2:$M$2744,MATCH('88101-daily-summary-by-site'!$A1306&amp;'88101-daily-summary-by-site'!C$2&amp;'88101-daily-summary-by-site'!C$3,'AQS-88101'!$AC$2:$AC$2744&amp;'AQS-88101'!$E$2:$E$2744&amp;'AQS-88101'!$G$2:$G$2744,0))&lt;&gt;"",INDEX('AQS-88101'!$M$2:$M$2744,MATCH('88101-daily-summary-by-site'!$A1306&amp;'88101-daily-summary-by-site'!C$2&amp;'88101-daily-summary-by-site'!C$3,'AQS-88101'!$AC$2:$AC$2744&amp;'AQS-88101'!$E$2:$E$2744&amp;'AQS-88101'!$G$2:$G$2744,0)),""),"")</f>
        <v>8.3000000000000007</v>
      </c>
      <c r="D1306" s="42" t="str">
        <f t="array" ref="D1306">IFERROR(IF(INDEX('AQS-88101'!$M$2:$M$2744,MATCH('88101-daily-summary-by-site'!$A1306&amp;'88101-daily-summary-by-site'!D$2&amp;'88101-daily-summary-by-site'!D$3,'AQS-88101'!$AC$2:$AC$2744&amp;'AQS-88101'!$E$2:$E$2744&amp;'AQS-88101'!$G$2:$G$2744,0))&lt;&gt;"",INDEX('AQS-88101'!$M$2:$M$2744,MATCH('88101-daily-summary-by-site'!$A1306&amp;'88101-daily-summary-by-site'!D$2&amp;'88101-daily-summary-by-site'!D$3,'AQS-88101'!$AC$2:$AC$2744&amp;'AQS-88101'!$E$2:$E$2744&amp;'AQS-88101'!$G$2:$G$2744,0)),""),"")</f>
        <v/>
      </c>
      <c r="E1306" s="42" t="str">
        <f t="array" ref="E1306">IFERROR(IF(INDEX('AQS-88101'!$M$2:$M$2744,MATCH('88101-daily-summary-by-site'!$A1306&amp;'88101-daily-summary-by-site'!E$2&amp;'88101-daily-summary-by-site'!E$3,'AQS-88101'!$AC$2:$AC$2744&amp;'AQS-88101'!$E$2:$E$2744&amp;'AQS-88101'!$G$2:$G$2744,0))&lt;&gt;"",INDEX('AQS-88101'!$M$2:$M$2744,MATCH('88101-daily-summary-by-site'!$A1306&amp;'88101-daily-summary-by-site'!E$2&amp;'88101-daily-summary-by-site'!E$3,'AQS-88101'!$AC$2:$AC$2744&amp;'AQS-88101'!$E$2:$E$2744&amp;'AQS-88101'!$G$2:$G$2744,0)),""),"")</f>
        <v/>
      </c>
      <c r="F1306" s="42" t="str">
        <f t="array" ref="F1306">IFERROR(IF(INDEX('AQS-88101'!$M$2:$M$2744,MATCH('88101-daily-summary-by-site'!$A1306&amp;'88101-daily-summary-by-site'!F$2&amp;'88101-daily-summary-by-site'!F$3,'AQS-88101'!$AC$2:$AC$2744&amp;'AQS-88101'!$E$2:$E$2744&amp;'AQS-88101'!$G$2:$G$2744,0))&lt;&gt;"",INDEX('AQS-88101'!$M$2:$M$2744,MATCH('88101-daily-summary-by-site'!$A1306&amp;'88101-daily-summary-by-site'!F$2&amp;'88101-daily-summary-by-site'!F$3,'AQS-88101'!$AC$2:$AC$2744&amp;'AQS-88101'!$E$2:$E$2744&amp;'AQS-88101'!$G$2:$G$2744,0)),""),"")</f>
        <v/>
      </c>
      <c r="G1306" s="42" t="str">
        <f t="array" ref="G1306">IFERROR(IF(INDEX('AQS-88101'!$M$2:$M$2744,MATCH('88101-daily-summary-by-site'!$A1306&amp;'88101-daily-summary-by-site'!G$2&amp;'88101-daily-summary-by-site'!G$3,'AQS-88101'!$AC$2:$AC$2744&amp;'AQS-88101'!$E$2:$E$2744&amp;'AQS-88101'!$G$2:$G$2744,0))&lt;&gt;"",INDEX('AQS-88101'!$M$2:$M$2744,MATCH('88101-daily-summary-by-site'!$A1306&amp;'88101-daily-summary-by-site'!G$2&amp;'88101-daily-summary-by-site'!G$3,'AQS-88101'!$AC$2:$AC$2744&amp;'AQS-88101'!$E$2:$E$2744&amp;'AQS-88101'!$G$2:$G$2744,0)),""),"")</f>
        <v/>
      </c>
      <c r="H1306" s="42" t="str">
        <f t="array" ref="H1306">IFERROR(IF(INDEX('AQS-88101'!$M$2:$M$2744,MATCH('88101-daily-summary-by-site'!$A1306&amp;'88101-daily-summary-by-site'!H$2&amp;'88101-daily-summary-by-site'!H$3,'AQS-88101'!$AC$2:$AC$2744&amp;'AQS-88101'!$E$2:$E$2744&amp;'AQS-88101'!$G$2:$G$2744,0))&lt;&gt;"",INDEX('AQS-88101'!$M$2:$M$2744,MATCH('88101-daily-summary-by-site'!$A1306&amp;'88101-daily-summary-by-site'!H$2&amp;'88101-daily-summary-by-site'!H$3,'AQS-88101'!$AC$2:$AC$2744&amp;'AQS-88101'!$E$2:$E$2744&amp;'AQS-88101'!$G$2:$G$2744,0)),""),"")</f>
        <v/>
      </c>
      <c r="I1306" s="108" t="str">
        <f t="array" ref="I1306">IFERROR(IF(INDEX('AQS-88101'!$M$2:$M$2744,MATCH('88101-daily-summary-by-site'!$A1306&amp;'88101-daily-summary-by-site'!I$2&amp;'88101-daily-summary-by-site'!I$3,'AQS-88101'!$AC$2:$AC$2744&amp;'AQS-88101'!$E$2:$E$2744&amp;'AQS-88101'!$G$2:$G$2744,0))&lt;&gt;"",INDEX('AQS-88101'!$M$2:$M$2744,MATCH('88101-daily-summary-by-site'!$A1306&amp;'88101-daily-summary-by-site'!I$2&amp;'88101-daily-summary-by-site'!I$3,'AQS-88101'!$AC$2:$AC$2744&amp;'AQS-88101'!$E$2:$E$2744&amp;'AQS-88101'!$G$2:$G$2744,0)),""),"")</f>
        <v/>
      </c>
      <c r="L1306" s="107">
        <f t="shared" si="100"/>
        <v>8.4</v>
      </c>
      <c r="M1306" s="42" t="str">
        <f t="shared" si="101"/>
        <v/>
      </c>
      <c r="N1306" s="42" t="str">
        <f t="shared" si="102"/>
        <v/>
      </c>
      <c r="O1306" s="108" t="str">
        <f t="shared" si="103"/>
        <v/>
      </c>
    </row>
    <row r="1307" spans="1:15" x14ac:dyDescent="0.25">
      <c r="A1307" s="79">
        <f t="shared" si="104"/>
        <v>40007</v>
      </c>
      <c r="B1307" s="107" t="str">
        <f t="array" ref="B1307">IFERROR(IF(INDEX('AQS-88101'!$M$2:$M$2744,MATCH('88101-daily-summary-by-site'!$A1307&amp;'88101-daily-summary-by-site'!B$2&amp;'88101-daily-summary-by-site'!B$3,'AQS-88101'!$AC$2:$AC$2744&amp;'AQS-88101'!$E$2:$E$2744&amp;'AQS-88101'!$G$2:$G$2744,0))&lt;&gt;"",INDEX('AQS-88101'!$M$2:$M$2744,MATCH('88101-daily-summary-by-site'!$A1307&amp;'88101-daily-summary-by-site'!B$2&amp;'88101-daily-summary-by-site'!B$3,'AQS-88101'!$AC$2:$AC$2744&amp;'AQS-88101'!$E$2:$E$2744&amp;'AQS-88101'!$G$2:$G$2744,0)),""),"")</f>
        <v/>
      </c>
      <c r="C1307" s="42" t="str">
        <f t="array" ref="C1307">IFERROR(IF(INDEX('AQS-88101'!$M$2:$M$2744,MATCH('88101-daily-summary-by-site'!$A1307&amp;'88101-daily-summary-by-site'!C$2&amp;'88101-daily-summary-by-site'!C$3,'AQS-88101'!$AC$2:$AC$2744&amp;'AQS-88101'!$E$2:$E$2744&amp;'AQS-88101'!$G$2:$G$2744,0))&lt;&gt;"",INDEX('AQS-88101'!$M$2:$M$2744,MATCH('88101-daily-summary-by-site'!$A1307&amp;'88101-daily-summary-by-site'!C$2&amp;'88101-daily-summary-by-site'!C$3,'AQS-88101'!$AC$2:$AC$2744&amp;'AQS-88101'!$E$2:$E$2744&amp;'AQS-88101'!$G$2:$G$2744,0)),""),"")</f>
        <v/>
      </c>
      <c r="D1307" s="42" t="str">
        <f t="array" ref="D1307">IFERROR(IF(INDEX('AQS-88101'!$M$2:$M$2744,MATCH('88101-daily-summary-by-site'!$A1307&amp;'88101-daily-summary-by-site'!D$2&amp;'88101-daily-summary-by-site'!D$3,'AQS-88101'!$AC$2:$AC$2744&amp;'AQS-88101'!$E$2:$E$2744&amp;'AQS-88101'!$G$2:$G$2744,0))&lt;&gt;"",INDEX('AQS-88101'!$M$2:$M$2744,MATCH('88101-daily-summary-by-site'!$A1307&amp;'88101-daily-summary-by-site'!D$2&amp;'88101-daily-summary-by-site'!D$3,'AQS-88101'!$AC$2:$AC$2744&amp;'AQS-88101'!$E$2:$E$2744&amp;'AQS-88101'!$G$2:$G$2744,0)),""),"")</f>
        <v/>
      </c>
      <c r="E1307" s="42" t="str">
        <f t="array" ref="E1307">IFERROR(IF(INDEX('AQS-88101'!$M$2:$M$2744,MATCH('88101-daily-summary-by-site'!$A1307&amp;'88101-daily-summary-by-site'!E$2&amp;'88101-daily-summary-by-site'!E$3,'AQS-88101'!$AC$2:$AC$2744&amp;'AQS-88101'!$E$2:$E$2744&amp;'AQS-88101'!$G$2:$G$2744,0))&lt;&gt;"",INDEX('AQS-88101'!$M$2:$M$2744,MATCH('88101-daily-summary-by-site'!$A1307&amp;'88101-daily-summary-by-site'!E$2&amp;'88101-daily-summary-by-site'!E$3,'AQS-88101'!$AC$2:$AC$2744&amp;'AQS-88101'!$E$2:$E$2744&amp;'AQS-88101'!$G$2:$G$2744,0)),""),"")</f>
        <v/>
      </c>
      <c r="F1307" s="42" t="str">
        <f t="array" ref="F1307">IFERROR(IF(INDEX('AQS-88101'!$M$2:$M$2744,MATCH('88101-daily-summary-by-site'!$A1307&amp;'88101-daily-summary-by-site'!F$2&amp;'88101-daily-summary-by-site'!F$3,'AQS-88101'!$AC$2:$AC$2744&amp;'AQS-88101'!$E$2:$E$2744&amp;'AQS-88101'!$G$2:$G$2744,0))&lt;&gt;"",INDEX('AQS-88101'!$M$2:$M$2744,MATCH('88101-daily-summary-by-site'!$A1307&amp;'88101-daily-summary-by-site'!F$2&amp;'88101-daily-summary-by-site'!F$3,'AQS-88101'!$AC$2:$AC$2744&amp;'AQS-88101'!$E$2:$E$2744&amp;'AQS-88101'!$G$2:$G$2744,0)),""),"")</f>
        <v/>
      </c>
      <c r="G1307" s="42" t="str">
        <f t="array" ref="G1307">IFERROR(IF(INDEX('AQS-88101'!$M$2:$M$2744,MATCH('88101-daily-summary-by-site'!$A1307&amp;'88101-daily-summary-by-site'!G$2&amp;'88101-daily-summary-by-site'!G$3,'AQS-88101'!$AC$2:$AC$2744&amp;'AQS-88101'!$E$2:$E$2744&amp;'AQS-88101'!$G$2:$G$2744,0))&lt;&gt;"",INDEX('AQS-88101'!$M$2:$M$2744,MATCH('88101-daily-summary-by-site'!$A1307&amp;'88101-daily-summary-by-site'!G$2&amp;'88101-daily-summary-by-site'!G$3,'AQS-88101'!$AC$2:$AC$2744&amp;'AQS-88101'!$E$2:$E$2744&amp;'AQS-88101'!$G$2:$G$2744,0)),""),"")</f>
        <v/>
      </c>
      <c r="H1307" s="42" t="str">
        <f t="array" ref="H1307">IFERROR(IF(INDEX('AQS-88101'!$M$2:$M$2744,MATCH('88101-daily-summary-by-site'!$A1307&amp;'88101-daily-summary-by-site'!H$2&amp;'88101-daily-summary-by-site'!H$3,'AQS-88101'!$AC$2:$AC$2744&amp;'AQS-88101'!$E$2:$E$2744&amp;'AQS-88101'!$G$2:$G$2744,0))&lt;&gt;"",INDEX('AQS-88101'!$M$2:$M$2744,MATCH('88101-daily-summary-by-site'!$A1307&amp;'88101-daily-summary-by-site'!H$2&amp;'88101-daily-summary-by-site'!H$3,'AQS-88101'!$AC$2:$AC$2744&amp;'AQS-88101'!$E$2:$E$2744&amp;'AQS-88101'!$G$2:$G$2744,0)),""),"")</f>
        <v/>
      </c>
      <c r="I1307" s="108" t="str">
        <f t="array" ref="I1307">IFERROR(IF(INDEX('AQS-88101'!$M$2:$M$2744,MATCH('88101-daily-summary-by-site'!$A1307&amp;'88101-daily-summary-by-site'!I$2&amp;'88101-daily-summary-by-site'!I$3,'AQS-88101'!$AC$2:$AC$2744&amp;'AQS-88101'!$E$2:$E$2744&amp;'AQS-88101'!$G$2:$G$2744,0))&lt;&gt;"",INDEX('AQS-88101'!$M$2:$M$2744,MATCH('88101-daily-summary-by-site'!$A1307&amp;'88101-daily-summary-by-site'!I$2&amp;'88101-daily-summary-by-site'!I$3,'AQS-88101'!$AC$2:$AC$2744&amp;'AQS-88101'!$E$2:$E$2744&amp;'AQS-88101'!$G$2:$G$2744,0)),""),"")</f>
        <v/>
      </c>
      <c r="L1307" s="107" t="str">
        <f t="shared" si="100"/>
        <v/>
      </c>
      <c r="M1307" s="42" t="str">
        <f t="shared" si="101"/>
        <v/>
      </c>
      <c r="N1307" s="42" t="str">
        <f t="shared" si="102"/>
        <v/>
      </c>
      <c r="O1307" s="108" t="str">
        <f t="shared" si="103"/>
        <v/>
      </c>
    </row>
    <row r="1308" spans="1:15" x14ac:dyDescent="0.25">
      <c r="A1308" s="79">
        <f t="shared" si="104"/>
        <v>40008</v>
      </c>
      <c r="B1308" s="107" t="str">
        <f t="array" ref="B1308">IFERROR(IF(INDEX('AQS-88101'!$M$2:$M$2744,MATCH('88101-daily-summary-by-site'!$A1308&amp;'88101-daily-summary-by-site'!B$2&amp;'88101-daily-summary-by-site'!B$3,'AQS-88101'!$AC$2:$AC$2744&amp;'AQS-88101'!$E$2:$E$2744&amp;'AQS-88101'!$G$2:$G$2744,0))&lt;&gt;"",INDEX('AQS-88101'!$M$2:$M$2744,MATCH('88101-daily-summary-by-site'!$A1308&amp;'88101-daily-summary-by-site'!B$2&amp;'88101-daily-summary-by-site'!B$3,'AQS-88101'!$AC$2:$AC$2744&amp;'AQS-88101'!$E$2:$E$2744&amp;'AQS-88101'!$G$2:$G$2744,0)),""),"")</f>
        <v/>
      </c>
      <c r="C1308" s="42" t="str">
        <f t="array" ref="C1308">IFERROR(IF(INDEX('AQS-88101'!$M$2:$M$2744,MATCH('88101-daily-summary-by-site'!$A1308&amp;'88101-daily-summary-by-site'!C$2&amp;'88101-daily-summary-by-site'!C$3,'AQS-88101'!$AC$2:$AC$2744&amp;'AQS-88101'!$E$2:$E$2744&amp;'AQS-88101'!$G$2:$G$2744,0))&lt;&gt;"",INDEX('AQS-88101'!$M$2:$M$2744,MATCH('88101-daily-summary-by-site'!$A1308&amp;'88101-daily-summary-by-site'!C$2&amp;'88101-daily-summary-by-site'!C$3,'AQS-88101'!$AC$2:$AC$2744&amp;'AQS-88101'!$E$2:$E$2744&amp;'AQS-88101'!$G$2:$G$2744,0)),""),"")</f>
        <v/>
      </c>
      <c r="D1308" s="42" t="str">
        <f t="array" ref="D1308">IFERROR(IF(INDEX('AQS-88101'!$M$2:$M$2744,MATCH('88101-daily-summary-by-site'!$A1308&amp;'88101-daily-summary-by-site'!D$2&amp;'88101-daily-summary-by-site'!D$3,'AQS-88101'!$AC$2:$AC$2744&amp;'AQS-88101'!$E$2:$E$2744&amp;'AQS-88101'!$G$2:$G$2744,0))&lt;&gt;"",INDEX('AQS-88101'!$M$2:$M$2744,MATCH('88101-daily-summary-by-site'!$A1308&amp;'88101-daily-summary-by-site'!D$2&amp;'88101-daily-summary-by-site'!D$3,'AQS-88101'!$AC$2:$AC$2744&amp;'AQS-88101'!$E$2:$E$2744&amp;'AQS-88101'!$G$2:$G$2744,0)),""),"")</f>
        <v/>
      </c>
      <c r="E1308" s="42" t="str">
        <f t="array" ref="E1308">IFERROR(IF(INDEX('AQS-88101'!$M$2:$M$2744,MATCH('88101-daily-summary-by-site'!$A1308&amp;'88101-daily-summary-by-site'!E$2&amp;'88101-daily-summary-by-site'!E$3,'AQS-88101'!$AC$2:$AC$2744&amp;'AQS-88101'!$E$2:$E$2744&amp;'AQS-88101'!$G$2:$G$2744,0))&lt;&gt;"",INDEX('AQS-88101'!$M$2:$M$2744,MATCH('88101-daily-summary-by-site'!$A1308&amp;'88101-daily-summary-by-site'!E$2&amp;'88101-daily-summary-by-site'!E$3,'AQS-88101'!$AC$2:$AC$2744&amp;'AQS-88101'!$E$2:$E$2744&amp;'AQS-88101'!$G$2:$G$2744,0)),""),"")</f>
        <v/>
      </c>
      <c r="F1308" s="42" t="str">
        <f t="array" ref="F1308">IFERROR(IF(INDEX('AQS-88101'!$M$2:$M$2744,MATCH('88101-daily-summary-by-site'!$A1308&amp;'88101-daily-summary-by-site'!F$2&amp;'88101-daily-summary-by-site'!F$3,'AQS-88101'!$AC$2:$AC$2744&amp;'AQS-88101'!$E$2:$E$2744&amp;'AQS-88101'!$G$2:$G$2744,0))&lt;&gt;"",INDEX('AQS-88101'!$M$2:$M$2744,MATCH('88101-daily-summary-by-site'!$A1308&amp;'88101-daily-summary-by-site'!F$2&amp;'88101-daily-summary-by-site'!F$3,'AQS-88101'!$AC$2:$AC$2744&amp;'AQS-88101'!$E$2:$E$2744&amp;'AQS-88101'!$G$2:$G$2744,0)),""),"")</f>
        <v/>
      </c>
      <c r="G1308" s="42" t="str">
        <f t="array" ref="G1308">IFERROR(IF(INDEX('AQS-88101'!$M$2:$M$2744,MATCH('88101-daily-summary-by-site'!$A1308&amp;'88101-daily-summary-by-site'!G$2&amp;'88101-daily-summary-by-site'!G$3,'AQS-88101'!$AC$2:$AC$2744&amp;'AQS-88101'!$E$2:$E$2744&amp;'AQS-88101'!$G$2:$G$2744,0))&lt;&gt;"",INDEX('AQS-88101'!$M$2:$M$2744,MATCH('88101-daily-summary-by-site'!$A1308&amp;'88101-daily-summary-by-site'!G$2&amp;'88101-daily-summary-by-site'!G$3,'AQS-88101'!$AC$2:$AC$2744&amp;'AQS-88101'!$E$2:$E$2744&amp;'AQS-88101'!$G$2:$G$2744,0)),""),"")</f>
        <v/>
      </c>
      <c r="H1308" s="42" t="str">
        <f t="array" ref="H1308">IFERROR(IF(INDEX('AQS-88101'!$M$2:$M$2744,MATCH('88101-daily-summary-by-site'!$A1308&amp;'88101-daily-summary-by-site'!H$2&amp;'88101-daily-summary-by-site'!H$3,'AQS-88101'!$AC$2:$AC$2744&amp;'AQS-88101'!$E$2:$E$2744&amp;'AQS-88101'!$G$2:$G$2744,0))&lt;&gt;"",INDEX('AQS-88101'!$M$2:$M$2744,MATCH('88101-daily-summary-by-site'!$A1308&amp;'88101-daily-summary-by-site'!H$2&amp;'88101-daily-summary-by-site'!H$3,'AQS-88101'!$AC$2:$AC$2744&amp;'AQS-88101'!$E$2:$E$2744&amp;'AQS-88101'!$G$2:$G$2744,0)),""),"")</f>
        <v/>
      </c>
      <c r="I1308" s="108" t="str">
        <f t="array" ref="I1308">IFERROR(IF(INDEX('AQS-88101'!$M$2:$M$2744,MATCH('88101-daily-summary-by-site'!$A1308&amp;'88101-daily-summary-by-site'!I$2&amp;'88101-daily-summary-by-site'!I$3,'AQS-88101'!$AC$2:$AC$2744&amp;'AQS-88101'!$E$2:$E$2744&amp;'AQS-88101'!$G$2:$G$2744,0))&lt;&gt;"",INDEX('AQS-88101'!$M$2:$M$2744,MATCH('88101-daily-summary-by-site'!$A1308&amp;'88101-daily-summary-by-site'!I$2&amp;'88101-daily-summary-by-site'!I$3,'AQS-88101'!$AC$2:$AC$2744&amp;'AQS-88101'!$E$2:$E$2744&amp;'AQS-88101'!$G$2:$G$2744,0)),""),"")</f>
        <v/>
      </c>
      <c r="L1308" s="107" t="str">
        <f t="shared" si="100"/>
        <v/>
      </c>
      <c r="M1308" s="42" t="str">
        <f t="shared" si="101"/>
        <v/>
      </c>
      <c r="N1308" s="42" t="str">
        <f t="shared" si="102"/>
        <v/>
      </c>
      <c r="O1308" s="108" t="str">
        <f t="shared" si="103"/>
        <v/>
      </c>
    </row>
    <row r="1309" spans="1:15" x14ac:dyDescent="0.25">
      <c r="A1309" s="79">
        <f t="shared" si="104"/>
        <v>40009</v>
      </c>
      <c r="B1309" s="107">
        <f t="array" ref="B1309">IFERROR(IF(INDEX('AQS-88101'!$M$2:$M$2744,MATCH('88101-daily-summary-by-site'!$A1309&amp;'88101-daily-summary-by-site'!B$2&amp;'88101-daily-summary-by-site'!B$3,'AQS-88101'!$AC$2:$AC$2744&amp;'AQS-88101'!$E$2:$E$2744&amp;'AQS-88101'!$G$2:$G$2744,0))&lt;&gt;"",INDEX('AQS-88101'!$M$2:$M$2744,MATCH('88101-daily-summary-by-site'!$A1309&amp;'88101-daily-summary-by-site'!B$2&amp;'88101-daily-summary-by-site'!B$3,'AQS-88101'!$AC$2:$AC$2744&amp;'AQS-88101'!$E$2:$E$2744&amp;'AQS-88101'!$G$2:$G$2744,0)),""),"")</f>
        <v>75.3</v>
      </c>
      <c r="C1309" s="42" t="str">
        <f t="array" ref="C1309">IFERROR(IF(INDEX('AQS-88101'!$M$2:$M$2744,MATCH('88101-daily-summary-by-site'!$A1309&amp;'88101-daily-summary-by-site'!C$2&amp;'88101-daily-summary-by-site'!C$3,'AQS-88101'!$AC$2:$AC$2744&amp;'AQS-88101'!$E$2:$E$2744&amp;'AQS-88101'!$G$2:$G$2744,0))&lt;&gt;"",INDEX('AQS-88101'!$M$2:$M$2744,MATCH('88101-daily-summary-by-site'!$A1309&amp;'88101-daily-summary-by-site'!C$2&amp;'88101-daily-summary-by-site'!C$3,'AQS-88101'!$AC$2:$AC$2744&amp;'AQS-88101'!$E$2:$E$2744&amp;'AQS-88101'!$G$2:$G$2744,0)),""),"")</f>
        <v/>
      </c>
      <c r="D1309" s="42" t="str">
        <f t="array" ref="D1309">IFERROR(IF(INDEX('AQS-88101'!$M$2:$M$2744,MATCH('88101-daily-summary-by-site'!$A1309&amp;'88101-daily-summary-by-site'!D$2&amp;'88101-daily-summary-by-site'!D$3,'AQS-88101'!$AC$2:$AC$2744&amp;'AQS-88101'!$E$2:$E$2744&amp;'AQS-88101'!$G$2:$G$2744,0))&lt;&gt;"",INDEX('AQS-88101'!$M$2:$M$2744,MATCH('88101-daily-summary-by-site'!$A1309&amp;'88101-daily-summary-by-site'!D$2&amp;'88101-daily-summary-by-site'!D$3,'AQS-88101'!$AC$2:$AC$2744&amp;'AQS-88101'!$E$2:$E$2744&amp;'AQS-88101'!$G$2:$G$2744,0)),""),"")</f>
        <v/>
      </c>
      <c r="E1309" s="42" t="str">
        <f t="array" ref="E1309">IFERROR(IF(INDEX('AQS-88101'!$M$2:$M$2744,MATCH('88101-daily-summary-by-site'!$A1309&amp;'88101-daily-summary-by-site'!E$2&amp;'88101-daily-summary-by-site'!E$3,'AQS-88101'!$AC$2:$AC$2744&amp;'AQS-88101'!$E$2:$E$2744&amp;'AQS-88101'!$G$2:$G$2744,0))&lt;&gt;"",INDEX('AQS-88101'!$M$2:$M$2744,MATCH('88101-daily-summary-by-site'!$A1309&amp;'88101-daily-summary-by-site'!E$2&amp;'88101-daily-summary-by-site'!E$3,'AQS-88101'!$AC$2:$AC$2744&amp;'AQS-88101'!$E$2:$E$2744&amp;'AQS-88101'!$G$2:$G$2744,0)),""),"")</f>
        <v/>
      </c>
      <c r="F1309" s="42" t="str">
        <f t="array" ref="F1309">IFERROR(IF(INDEX('AQS-88101'!$M$2:$M$2744,MATCH('88101-daily-summary-by-site'!$A1309&amp;'88101-daily-summary-by-site'!F$2&amp;'88101-daily-summary-by-site'!F$3,'AQS-88101'!$AC$2:$AC$2744&amp;'AQS-88101'!$E$2:$E$2744&amp;'AQS-88101'!$G$2:$G$2744,0))&lt;&gt;"",INDEX('AQS-88101'!$M$2:$M$2744,MATCH('88101-daily-summary-by-site'!$A1309&amp;'88101-daily-summary-by-site'!F$2&amp;'88101-daily-summary-by-site'!F$3,'AQS-88101'!$AC$2:$AC$2744&amp;'AQS-88101'!$E$2:$E$2744&amp;'AQS-88101'!$G$2:$G$2744,0)),""),"")</f>
        <v/>
      </c>
      <c r="G1309" s="42" t="str">
        <f t="array" ref="G1309">IFERROR(IF(INDEX('AQS-88101'!$M$2:$M$2744,MATCH('88101-daily-summary-by-site'!$A1309&amp;'88101-daily-summary-by-site'!G$2&amp;'88101-daily-summary-by-site'!G$3,'AQS-88101'!$AC$2:$AC$2744&amp;'AQS-88101'!$E$2:$E$2744&amp;'AQS-88101'!$G$2:$G$2744,0))&lt;&gt;"",INDEX('AQS-88101'!$M$2:$M$2744,MATCH('88101-daily-summary-by-site'!$A1309&amp;'88101-daily-summary-by-site'!G$2&amp;'88101-daily-summary-by-site'!G$3,'AQS-88101'!$AC$2:$AC$2744&amp;'AQS-88101'!$E$2:$E$2744&amp;'AQS-88101'!$G$2:$G$2744,0)),""),"")</f>
        <v/>
      </c>
      <c r="H1309" s="42" t="str">
        <f t="array" ref="H1309">IFERROR(IF(INDEX('AQS-88101'!$M$2:$M$2744,MATCH('88101-daily-summary-by-site'!$A1309&amp;'88101-daily-summary-by-site'!H$2&amp;'88101-daily-summary-by-site'!H$3,'AQS-88101'!$AC$2:$AC$2744&amp;'AQS-88101'!$E$2:$E$2744&amp;'AQS-88101'!$G$2:$G$2744,0))&lt;&gt;"",INDEX('AQS-88101'!$M$2:$M$2744,MATCH('88101-daily-summary-by-site'!$A1309&amp;'88101-daily-summary-by-site'!H$2&amp;'88101-daily-summary-by-site'!H$3,'AQS-88101'!$AC$2:$AC$2744&amp;'AQS-88101'!$E$2:$E$2744&amp;'AQS-88101'!$G$2:$G$2744,0)),""),"")</f>
        <v/>
      </c>
      <c r="I1309" s="108" t="str">
        <f t="array" ref="I1309">IFERROR(IF(INDEX('AQS-88101'!$M$2:$M$2744,MATCH('88101-daily-summary-by-site'!$A1309&amp;'88101-daily-summary-by-site'!I$2&amp;'88101-daily-summary-by-site'!I$3,'AQS-88101'!$AC$2:$AC$2744&amp;'AQS-88101'!$E$2:$E$2744&amp;'AQS-88101'!$G$2:$G$2744,0))&lt;&gt;"",INDEX('AQS-88101'!$M$2:$M$2744,MATCH('88101-daily-summary-by-site'!$A1309&amp;'88101-daily-summary-by-site'!I$2&amp;'88101-daily-summary-by-site'!I$3,'AQS-88101'!$AC$2:$AC$2744&amp;'AQS-88101'!$E$2:$E$2744&amp;'AQS-88101'!$G$2:$G$2744,0)),""),"")</f>
        <v/>
      </c>
      <c r="L1309" s="107">
        <f t="shared" si="100"/>
        <v>75.3</v>
      </c>
      <c r="M1309" s="42" t="str">
        <f t="shared" si="101"/>
        <v/>
      </c>
      <c r="N1309" s="42" t="str">
        <f t="shared" si="102"/>
        <v/>
      </c>
      <c r="O1309" s="108" t="str">
        <f t="shared" si="103"/>
        <v/>
      </c>
    </row>
    <row r="1310" spans="1:15" x14ac:dyDescent="0.25">
      <c r="A1310" s="79">
        <f t="shared" si="104"/>
        <v>40010</v>
      </c>
      <c r="B1310" s="107" t="str">
        <f t="array" ref="B1310">IFERROR(IF(INDEX('AQS-88101'!$M$2:$M$2744,MATCH('88101-daily-summary-by-site'!$A1310&amp;'88101-daily-summary-by-site'!B$2&amp;'88101-daily-summary-by-site'!B$3,'AQS-88101'!$AC$2:$AC$2744&amp;'AQS-88101'!$E$2:$E$2744&amp;'AQS-88101'!$G$2:$G$2744,0))&lt;&gt;"",INDEX('AQS-88101'!$M$2:$M$2744,MATCH('88101-daily-summary-by-site'!$A1310&amp;'88101-daily-summary-by-site'!B$2&amp;'88101-daily-summary-by-site'!B$3,'AQS-88101'!$AC$2:$AC$2744&amp;'AQS-88101'!$E$2:$E$2744&amp;'AQS-88101'!$G$2:$G$2744,0)),""),"")</f>
        <v/>
      </c>
      <c r="C1310" s="42" t="str">
        <f t="array" ref="C1310">IFERROR(IF(INDEX('AQS-88101'!$M$2:$M$2744,MATCH('88101-daily-summary-by-site'!$A1310&amp;'88101-daily-summary-by-site'!C$2&amp;'88101-daily-summary-by-site'!C$3,'AQS-88101'!$AC$2:$AC$2744&amp;'AQS-88101'!$E$2:$E$2744&amp;'AQS-88101'!$G$2:$G$2744,0))&lt;&gt;"",INDEX('AQS-88101'!$M$2:$M$2744,MATCH('88101-daily-summary-by-site'!$A1310&amp;'88101-daily-summary-by-site'!C$2&amp;'88101-daily-summary-by-site'!C$3,'AQS-88101'!$AC$2:$AC$2744&amp;'AQS-88101'!$E$2:$E$2744&amp;'AQS-88101'!$G$2:$G$2744,0)),""),"")</f>
        <v/>
      </c>
      <c r="D1310" s="42" t="str">
        <f t="array" ref="D1310">IFERROR(IF(INDEX('AQS-88101'!$M$2:$M$2744,MATCH('88101-daily-summary-by-site'!$A1310&amp;'88101-daily-summary-by-site'!D$2&amp;'88101-daily-summary-by-site'!D$3,'AQS-88101'!$AC$2:$AC$2744&amp;'AQS-88101'!$E$2:$E$2744&amp;'AQS-88101'!$G$2:$G$2744,0))&lt;&gt;"",INDEX('AQS-88101'!$M$2:$M$2744,MATCH('88101-daily-summary-by-site'!$A1310&amp;'88101-daily-summary-by-site'!D$2&amp;'88101-daily-summary-by-site'!D$3,'AQS-88101'!$AC$2:$AC$2744&amp;'AQS-88101'!$E$2:$E$2744&amp;'AQS-88101'!$G$2:$G$2744,0)),""),"")</f>
        <v/>
      </c>
      <c r="E1310" s="42" t="str">
        <f t="array" ref="E1310">IFERROR(IF(INDEX('AQS-88101'!$M$2:$M$2744,MATCH('88101-daily-summary-by-site'!$A1310&amp;'88101-daily-summary-by-site'!E$2&amp;'88101-daily-summary-by-site'!E$3,'AQS-88101'!$AC$2:$AC$2744&amp;'AQS-88101'!$E$2:$E$2744&amp;'AQS-88101'!$G$2:$G$2744,0))&lt;&gt;"",INDEX('AQS-88101'!$M$2:$M$2744,MATCH('88101-daily-summary-by-site'!$A1310&amp;'88101-daily-summary-by-site'!E$2&amp;'88101-daily-summary-by-site'!E$3,'AQS-88101'!$AC$2:$AC$2744&amp;'AQS-88101'!$E$2:$E$2744&amp;'AQS-88101'!$G$2:$G$2744,0)),""),"")</f>
        <v/>
      </c>
      <c r="F1310" s="42" t="str">
        <f t="array" ref="F1310">IFERROR(IF(INDEX('AQS-88101'!$M$2:$M$2744,MATCH('88101-daily-summary-by-site'!$A1310&amp;'88101-daily-summary-by-site'!F$2&amp;'88101-daily-summary-by-site'!F$3,'AQS-88101'!$AC$2:$AC$2744&amp;'AQS-88101'!$E$2:$E$2744&amp;'AQS-88101'!$G$2:$G$2744,0))&lt;&gt;"",INDEX('AQS-88101'!$M$2:$M$2744,MATCH('88101-daily-summary-by-site'!$A1310&amp;'88101-daily-summary-by-site'!F$2&amp;'88101-daily-summary-by-site'!F$3,'AQS-88101'!$AC$2:$AC$2744&amp;'AQS-88101'!$E$2:$E$2744&amp;'AQS-88101'!$G$2:$G$2744,0)),""),"")</f>
        <v/>
      </c>
      <c r="G1310" s="42" t="str">
        <f t="array" ref="G1310">IFERROR(IF(INDEX('AQS-88101'!$M$2:$M$2744,MATCH('88101-daily-summary-by-site'!$A1310&amp;'88101-daily-summary-by-site'!G$2&amp;'88101-daily-summary-by-site'!G$3,'AQS-88101'!$AC$2:$AC$2744&amp;'AQS-88101'!$E$2:$E$2744&amp;'AQS-88101'!$G$2:$G$2744,0))&lt;&gt;"",INDEX('AQS-88101'!$M$2:$M$2744,MATCH('88101-daily-summary-by-site'!$A1310&amp;'88101-daily-summary-by-site'!G$2&amp;'88101-daily-summary-by-site'!G$3,'AQS-88101'!$AC$2:$AC$2744&amp;'AQS-88101'!$E$2:$E$2744&amp;'AQS-88101'!$G$2:$G$2744,0)),""),"")</f>
        <v/>
      </c>
      <c r="H1310" s="42" t="str">
        <f t="array" ref="H1310">IFERROR(IF(INDEX('AQS-88101'!$M$2:$M$2744,MATCH('88101-daily-summary-by-site'!$A1310&amp;'88101-daily-summary-by-site'!H$2&amp;'88101-daily-summary-by-site'!H$3,'AQS-88101'!$AC$2:$AC$2744&amp;'AQS-88101'!$E$2:$E$2744&amp;'AQS-88101'!$G$2:$G$2744,0))&lt;&gt;"",INDEX('AQS-88101'!$M$2:$M$2744,MATCH('88101-daily-summary-by-site'!$A1310&amp;'88101-daily-summary-by-site'!H$2&amp;'88101-daily-summary-by-site'!H$3,'AQS-88101'!$AC$2:$AC$2744&amp;'AQS-88101'!$E$2:$E$2744&amp;'AQS-88101'!$G$2:$G$2744,0)),""),"")</f>
        <v/>
      </c>
      <c r="I1310" s="108" t="str">
        <f t="array" ref="I1310">IFERROR(IF(INDEX('AQS-88101'!$M$2:$M$2744,MATCH('88101-daily-summary-by-site'!$A1310&amp;'88101-daily-summary-by-site'!I$2&amp;'88101-daily-summary-by-site'!I$3,'AQS-88101'!$AC$2:$AC$2744&amp;'AQS-88101'!$E$2:$E$2744&amp;'AQS-88101'!$G$2:$G$2744,0))&lt;&gt;"",INDEX('AQS-88101'!$M$2:$M$2744,MATCH('88101-daily-summary-by-site'!$A1310&amp;'88101-daily-summary-by-site'!I$2&amp;'88101-daily-summary-by-site'!I$3,'AQS-88101'!$AC$2:$AC$2744&amp;'AQS-88101'!$E$2:$E$2744&amp;'AQS-88101'!$G$2:$G$2744,0)),""),"")</f>
        <v/>
      </c>
      <c r="L1310" s="107" t="str">
        <f t="shared" si="100"/>
        <v/>
      </c>
      <c r="M1310" s="42" t="str">
        <f t="shared" si="101"/>
        <v/>
      </c>
      <c r="N1310" s="42" t="str">
        <f t="shared" si="102"/>
        <v/>
      </c>
      <c r="O1310" s="108" t="str">
        <f t="shared" si="103"/>
        <v/>
      </c>
    </row>
    <row r="1311" spans="1:15" x14ac:dyDescent="0.25">
      <c r="A1311" s="79">
        <f t="shared" si="104"/>
        <v>40011</v>
      </c>
      <c r="B1311" s="107" t="str">
        <f t="array" ref="B1311">IFERROR(IF(INDEX('AQS-88101'!$M$2:$M$2744,MATCH('88101-daily-summary-by-site'!$A1311&amp;'88101-daily-summary-by-site'!B$2&amp;'88101-daily-summary-by-site'!B$3,'AQS-88101'!$AC$2:$AC$2744&amp;'AQS-88101'!$E$2:$E$2744&amp;'AQS-88101'!$G$2:$G$2744,0))&lt;&gt;"",INDEX('AQS-88101'!$M$2:$M$2744,MATCH('88101-daily-summary-by-site'!$A1311&amp;'88101-daily-summary-by-site'!B$2&amp;'88101-daily-summary-by-site'!B$3,'AQS-88101'!$AC$2:$AC$2744&amp;'AQS-88101'!$E$2:$E$2744&amp;'AQS-88101'!$G$2:$G$2744,0)),""),"")</f>
        <v/>
      </c>
      <c r="C1311" s="42" t="str">
        <f t="array" ref="C1311">IFERROR(IF(INDEX('AQS-88101'!$M$2:$M$2744,MATCH('88101-daily-summary-by-site'!$A1311&amp;'88101-daily-summary-by-site'!C$2&amp;'88101-daily-summary-by-site'!C$3,'AQS-88101'!$AC$2:$AC$2744&amp;'AQS-88101'!$E$2:$E$2744&amp;'AQS-88101'!$G$2:$G$2744,0))&lt;&gt;"",INDEX('AQS-88101'!$M$2:$M$2744,MATCH('88101-daily-summary-by-site'!$A1311&amp;'88101-daily-summary-by-site'!C$2&amp;'88101-daily-summary-by-site'!C$3,'AQS-88101'!$AC$2:$AC$2744&amp;'AQS-88101'!$E$2:$E$2744&amp;'AQS-88101'!$G$2:$G$2744,0)),""),"")</f>
        <v/>
      </c>
      <c r="D1311" s="42" t="str">
        <f t="array" ref="D1311">IFERROR(IF(INDEX('AQS-88101'!$M$2:$M$2744,MATCH('88101-daily-summary-by-site'!$A1311&amp;'88101-daily-summary-by-site'!D$2&amp;'88101-daily-summary-by-site'!D$3,'AQS-88101'!$AC$2:$AC$2744&amp;'AQS-88101'!$E$2:$E$2744&amp;'AQS-88101'!$G$2:$G$2744,0))&lt;&gt;"",INDEX('AQS-88101'!$M$2:$M$2744,MATCH('88101-daily-summary-by-site'!$A1311&amp;'88101-daily-summary-by-site'!D$2&amp;'88101-daily-summary-by-site'!D$3,'AQS-88101'!$AC$2:$AC$2744&amp;'AQS-88101'!$E$2:$E$2744&amp;'AQS-88101'!$G$2:$G$2744,0)),""),"")</f>
        <v/>
      </c>
      <c r="E1311" s="42" t="str">
        <f t="array" ref="E1311">IFERROR(IF(INDEX('AQS-88101'!$M$2:$M$2744,MATCH('88101-daily-summary-by-site'!$A1311&amp;'88101-daily-summary-by-site'!E$2&amp;'88101-daily-summary-by-site'!E$3,'AQS-88101'!$AC$2:$AC$2744&amp;'AQS-88101'!$E$2:$E$2744&amp;'AQS-88101'!$G$2:$G$2744,0))&lt;&gt;"",INDEX('AQS-88101'!$M$2:$M$2744,MATCH('88101-daily-summary-by-site'!$A1311&amp;'88101-daily-summary-by-site'!E$2&amp;'88101-daily-summary-by-site'!E$3,'AQS-88101'!$AC$2:$AC$2744&amp;'AQS-88101'!$E$2:$E$2744&amp;'AQS-88101'!$G$2:$G$2744,0)),""),"")</f>
        <v/>
      </c>
      <c r="F1311" s="42" t="str">
        <f t="array" ref="F1311">IFERROR(IF(INDEX('AQS-88101'!$M$2:$M$2744,MATCH('88101-daily-summary-by-site'!$A1311&amp;'88101-daily-summary-by-site'!F$2&amp;'88101-daily-summary-by-site'!F$3,'AQS-88101'!$AC$2:$AC$2744&amp;'AQS-88101'!$E$2:$E$2744&amp;'AQS-88101'!$G$2:$G$2744,0))&lt;&gt;"",INDEX('AQS-88101'!$M$2:$M$2744,MATCH('88101-daily-summary-by-site'!$A1311&amp;'88101-daily-summary-by-site'!F$2&amp;'88101-daily-summary-by-site'!F$3,'AQS-88101'!$AC$2:$AC$2744&amp;'AQS-88101'!$E$2:$E$2744&amp;'AQS-88101'!$G$2:$G$2744,0)),""),"")</f>
        <v/>
      </c>
      <c r="G1311" s="42" t="str">
        <f t="array" ref="G1311">IFERROR(IF(INDEX('AQS-88101'!$M$2:$M$2744,MATCH('88101-daily-summary-by-site'!$A1311&amp;'88101-daily-summary-by-site'!G$2&amp;'88101-daily-summary-by-site'!G$3,'AQS-88101'!$AC$2:$AC$2744&amp;'AQS-88101'!$E$2:$E$2744&amp;'AQS-88101'!$G$2:$G$2744,0))&lt;&gt;"",INDEX('AQS-88101'!$M$2:$M$2744,MATCH('88101-daily-summary-by-site'!$A1311&amp;'88101-daily-summary-by-site'!G$2&amp;'88101-daily-summary-by-site'!G$3,'AQS-88101'!$AC$2:$AC$2744&amp;'AQS-88101'!$E$2:$E$2744&amp;'AQS-88101'!$G$2:$G$2744,0)),""),"")</f>
        <v/>
      </c>
      <c r="H1311" s="42" t="str">
        <f t="array" ref="H1311">IFERROR(IF(INDEX('AQS-88101'!$M$2:$M$2744,MATCH('88101-daily-summary-by-site'!$A1311&amp;'88101-daily-summary-by-site'!H$2&amp;'88101-daily-summary-by-site'!H$3,'AQS-88101'!$AC$2:$AC$2744&amp;'AQS-88101'!$E$2:$E$2744&amp;'AQS-88101'!$G$2:$G$2744,0))&lt;&gt;"",INDEX('AQS-88101'!$M$2:$M$2744,MATCH('88101-daily-summary-by-site'!$A1311&amp;'88101-daily-summary-by-site'!H$2&amp;'88101-daily-summary-by-site'!H$3,'AQS-88101'!$AC$2:$AC$2744&amp;'AQS-88101'!$E$2:$E$2744&amp;'AQS-88101'!$G$2:$G$2744,0)),""),"")</f>
        <v/>
      </c>
      <c r="I1311" s="108" t="str">
        <f t="array" ref="I1311">IFERROR(IF(INDEX('AQS-88101'!$M$2:$M$2744,MATCH('88101-daily-summary-by-site'!$A1311&amp;'88101-daily-summary-by-site'!I$2&amp;'88101-daily-summary-by-site'!I$3,'AQS-88101'!$AC$2:$AC$2744&amp;'AQS-88101'!$E$2:$E$2744&amp;'AQS-88101'!$G$2:$G$2744,0))&lt;&gt;"",INDEX('AQS-88101'!$M$2:$M$2744,MATCH('88101-daily-summary-by-site'!$A1311&amp;'88101-daily-summary-by-site'!I$2&amp;'88101-daily-summary-by-site'!I$3,'AQS-88101'!$AC$2:$AC$2744&amp;'AQS-88101'!$E$2:$E$2744&amp;'AQS-88101'!$G$2:$G$2744,0)),""),"")</f>
        <v/>
      </c>
      <c r="L1311" s="107" t="str">
        <f t="shared" si="100"/>
        <v/>
      </c>
      <c r="M1311" s="42" t="str">
        <f t="shared" si="101"/>
        <v/>
      </c>
      <c r="N1311" s="42" t="str">
        <f t="shared" si="102"/>
        <v/>
      </c>
      <c r="O1311" s="108" t="str">
        <f t="shared" si="103"/>
        <v/>
      </c>
    </row>
    <row r="1312" spans="1:15" x14ac:dyDescent="0.25">
      <c r="A1312" s="79">
        <f t="shared" si="104"/>
        <v>40012</v>
      </c>
      <c r="B1312" s="107">
        <f t="array" ref="B1312">IFERROR(IF(INDEX('AQS-88101'!$M$2:$M$2744,MATCH('88101-daily-summary-by-site'!$A1312&amp;'88101-daily-summary-by-site'!B$2&amp;'88101-daily-summary-by-site'!B$3,'AQS-88101'!$AC$2:$AC$2744&amp;'AQS-88101'!$E$2:$E$2744&amp;'AQS-88101'!$G$2:$G$2744,0))&lt;&gt;"",INDEX('AQS-88101'!$M$2:$M$2744,MATCH('88101-daily-summary-by-site'!$A1312&amp;'88101-daily-summary-by-site'!B$2&amp;'88101-daily-summary-by-site'!B$3,'AQS-88101'!$AC$2:$AC$2744&amp;'AQS-88101'!$E$2:$E$2744&amp;'AQS-88101'!$G$2:$G$2744,0)),""),"")</f>
        <v>10.3</v>
      </c>
      <c r="C1312" s="42">
        <f t="array" ref="C1312">IFERROR(IF(INDEX('AQS-88101'!$M$2:$M$2744,MATCH('88101-daily-summary-by-site'!$A1312&amp;'88101-daily-summary-by-site'!C$2&amp;'88101-daily-summary-by-site'!C$3,'AQS-88101'!$AC$2:$AC$2744&amp;'AQS-88101'!$E$2:$E$2744&amp;'AQS-88101'!$G$2:$G$2744,0))&lt;&gt;"",INDEX('AQS-88101'!$M$2:$M$2744,MATCH('88101-daily-summary-by-site'!$A1312&amp;'88101-daily-summary-by-site'!C$2&amp;'88101-daily-summary-by-site'!C$3,'AQS-88101'!$AC$2:$AC$2744&amp;'AQS-88101'!$E$2:$E$2744&amp;'AQS-88101'!$G$2:$G$2744,0)),""),"")</f>
        <v>10.1</v>
      </c>
      <c r="D1312" s="42" t="str">
        <f t="array" ref="D1312">IFERROR(IF(INDEX('AQS-88101'!$M$2:$M$2744,MATCH('88101-daily-summary-by-site'!$A1312&amp;'88101-daily-summary-by-site'!D$2&amp;'88101-daily-summary-by-site'!D$3,'AQS-88101'!$AC$2:$AC$2744&amp;'AQS-88101'!$E$2:$E$2744&amp;'AQS-88101'!$G$2:$G$2744,0))&lt;&gt;"",INDEX('AQS-88101'!$M$2:$M$2744,MATCH('88101-daily-summary-by-site'!$A1312&amp;'88101-daily-summary-by-site'!D$2&amp;'88101-daily-summary-by-site'!D$3,'AQS-88101'!$AC$2:$AC$2744&amp;'AQS-88101'!$E$2:$E$2744&amp;'AQS-88101'!$G$2:$G$2744,0)),""),"")</f>
        <v/>
      </c>
      <c r="E1312" s="42" t="str">
        <f t="array" ref="E1312">IFERROR(IF(INDEX('AQS-88101'!$M$2:$M$2744,MATCH('88101-daily-summary-by-site'!$A1312&amp;'88101-daily-summary-by-site'!E$2&amp;'88101-daily-summary-by-site'!E$3,'AQS-88101'!$AC$2:$AC$2744&amp;'AQS-88101'!$E$2:$E$2744&amp;'AQS-88101'!$G$2:$G$2744,0))&lt;&gt;"",INDEX('AQS-88101'!$M$2:$M$2744,MATCH('88101-daily-summary-by-site'!$A1312&amp;'88101-daily-summary-by-site'!E$2&amp;'88101-daily-summary-by-site'!E$3,'AQS-88101'!$AC$2:$AC$2744&amp;'AQS-88101'!$E$2:$E$2744&amp;'AQS-88101'!$G$2:$G$2744,0)),""),"")</f>
        <v/>
      </c>
      <c r="F1312" s="42" t="str">
        <f t="array" ref="F1312">IFERROR(IF(INDEX('AQS-88101'!$M$2:$M$2744,MATCH('88101-daily-summary-by-site'!$A1312&amp;'88101-daily-summary-by-site'!F$2&amp;'88101-daily-summary-by-site'!F$3,'AQS-88101'!$AC$2:$AC$2744&amp;'AQS-88101'!$E$2:$E$2744&amp;'AQS-88101'!$G$2:$G$2744,0))&lt;&gt;"",INDEX('AQS-88101'!$M$2:$M$2744,MATCH('88101-daily-summary-by-site'!$A1312&amp;'88101-daily-summary-by-site'!F$2&amp;'88101-daily-summary-by-site'!F$3,'AQS-88101'!$AC$2:$AC$2744&amp;'AQS-88101'!$E$2:$E$2744&amp;'AQS-88101'!$G$2:$G$2744,0)),""),"")</f>
        <v/>
      </c>
      <c r="G1312" s="42" t="str">
        <f t="array" ref="G1312">IFERROR(IF(INDEX('AQS-88101'!$M$2:$M$2744,MATCH('88101-daily-summary-by-site'!$A1312&amp;'88101-daily-summary-by-site'!G$2&amp;'88101-daily-summary-by-site'!G$3,'AQS-88101'!$AC$2:$AC$2744&amp;'AQS-88101'!$E$2:$E$2744&amp;'AQS-88101'!$G$2:$G$2744,0))&lt;&gt;"",INDEX('AQS-88101'!$M$2:$M$2744,MATCH('88101-daily-summary-by-site'!$A1312&amp;'88101-daily-summary-by-site'!G$2&amp;'88101-daily-summary-by-site'!G$3,'AQS-88101'!$AC$2:$AC$2744&amp;'AQS-88101'!$E$2:$E$2744&amp;'AQS-88101'!$G$2:$G$2744,0)),""),"")</f>
        <v/>
      </c>
      <c r="H1312" s="42" t="str">
        <f t="array" ref="H1312">IFERROR(IF(INDEX('AQS-88101'!$M$2:$M$2744,MATCH('88101-daily-summary-by-site'!$A1312&amp;'88101-daily-summary-by-site'!H$2&amp;'88101-daily-summary-by-site'!H$3,'AQS-88101'!$AC$2:$AC$2744&amp;'AQS-88101'!$E$2:$E$2744&amp;'AQS-88101'!$G$2:$G$2744,0))&lt;&gt;"",INDEX('AQS-88101'!$M$2:$M$2744,MATCH('88101-daily-summary-by-site'!$A1312&amp;'88101-daily-summary-by-site'!H$2&amp;'88101-daily-summary-by-site'!H$3,'AQS-88101'!$AC$2:$AC$2744&amp;'AQS-88101'!$E$2:$E$2744&amp;'AQS-88101'!$G$2:$G$2744,0)),""),"")</f>
        <v/>
      </c>
      <c r="I1312" s="108" t="str">
        <f t="array" ref="I1312">IFERROR(IF(INDEX('AQS-88101'!$M$2:$M$2744,MATCH('88101-daily-summary-by-site'!$A1312&amp;'88101-daily-summary-by-site'!I$2&amp;'88101-daily-summary-by-site'!I$3,'AQS-88101'!$AC$2:$AC$2744&amp;'AQS-88101'!$E$2:$E$2744&amp;'AQS-88101'!$G$2:$G$2744,0))&lt;&gt;"",INDEX('AQS-88101'!$M$2:$M$2744,MATCH('88101-daily-summary-by-site'!$A1312&amp;'88101-daily-summary-by-site'!I$2&amp;'88101-daily-summary-by-site'!I$3,'AQS-88101'!$AC$2:$AC$2744&amp;'AQS-88101'!$E$2:$E$2744&amp;'AQS-88101'!$G$2:$G$2744,0)),""),"")</f>
        <v/>
      </c>
      <c r="L1312" s="107">
        <f t="shared" si="100"/>
        <v>10.3</v>
      </c>
      <c r="M1312" s="42" t="str">
        <f t="shared" si="101"/>
        <v/>
      </c>
      <c r="N1312" s="42" t="str">
        <f t="shared" si="102"/>
        <v/>
      </c>
      <c r="O1312" s="108" t="str">
        <f t="shared" si="103"/>
        <v/>
      </c>
    </row>
    <row r="1313" spans="1:15" x14ac:dyDescent="0.25">
      <c r="A1313" s="79">
        <f t="shared" si="104"/>
        <v>40013</v>
      </c>
      <c r="B1313" s="107" t="str">
        <f t="array" ref="B1313">IFERROR(IF(INDEX('AQS-88101'!$M$2:$M$2744,MATCH('88101-daily-summary-by-site'!$A1313&amp;'88101-daily-summary-by-site'!B$2&amp;'88101-daily-summary-by-site'!B$3,'AQS-88101'!$AC$2:$AC$2744&amp;'AQS-88101'!$E$2:$E$2744&amp;'AQS-88101'!$G$2:$G$2744,0))&lt;&gt;"",INDEX('AQS-88101'!$M$2:$M$2744,MATCH('88101-daily-summary-by-site'!$A1313&amp;'88101-daily-summary-by-site'!B$2&amp;'88101-daily-summary-by-site'!B$3,'AQS-88101'!$AC$2:$AC$2744&amp;'AQS-88101'!$E$2:$E$2744&amp;'AQS-88101'!$G$2:$G$2744,0)),""),"")</f>
        <v/>
      </c>
      <c r="C1313" s="42" t="str">
        <f t="array" ref="C1313">IFERROR(IF(INDEX('AQS-88101'!$M$2:$M$2744,MATCH('88101-daily-summary-by-site'!$A1313&amp;'88101-daily-summary-by-site'!C$2&amp;'88101-daily-summary-by-site'!C$3,'AQS-88101'!$AC$2:$AC$2744&amp;'AQS-88101'!$E$2:$E$2744&amp;'AQS-88101'!$G$2:$G$2744,0))&lt;&gt;"",INDEX('AQS-88101'!$M$2:$M$2744,MATCH('88101-daily-summary-by-site'!$A1313&amp;'88101-daily-summary-by-site'!C$2&amp;'88101-daily-summary-by-site'!C$3,'AQS-88101'!$AC$2:$AC$2744&amp;'AQS-88101'!$E$2:$E$2744&amp;'AQS-88101'!$G$2:$G$2744,0)),""),"")</f>
        <v/>
      </c>
      <c r="D1313" s="42" t="str">
        <f t="array" ref="D1313">IFERROR(IF(INDEX('AQS-88101'!$M$2:$M$2744,MATCH('88101-daily-summary-by-site'!$A1313&amp;'88101-daily-summary-by-site'!D$2&amp;'88101-daily-summary-by-site'!D$3,'AQS-88101'!$AC$2:$AC$2744&amp;'AQS-88101'!$E$2:$E$2744&amp;'AQS-88101'!$G$2:$G$2744,0))&lt;&gt;"",INDEX('AQS-88101'!$M$2:$M$2744,MATCH('88101-daily-summary-by-site'!$A1313&amp;'88101-daily-summary-by-site'!D$2&amp;'88101-daily-summary-by-site'!D$3,'AQS-88101'!$AC$2:$AC$2744&amp;'AQS-88101'!$E$2:$E$2744&amp;'AQS-88101'!$G$2:$G$2744,0)),""),"")</f>
        <v/>
      </c>
      <c r="E1313" s="42" t="str">
        <f t="array" ref="E1313">IFERROR(IF(INDEX('AQS-88101'!$M$2:$M$2744,MATCH('88101-daily-summary-by-site'!$A1313&amp;'88101-daily-summary-by-site'!E$2&amp;'88101-daily-summary-by-site'!E$3,'AQS-88101'!$AC$2:$AC$2744&amp;'AQS-88101'!$E$2:$E$2744&amp;'AQS-88101'!$G$2:$G$2744,0))&lt;&gt;"",INDEX('AQS-88101'!$M$2:$M$2744,MATCH('88101-daily-summary-by-site'!$A1313&amp;'88101-daily-summary-by-site'!E$2&amp;'88101-daily-summary-by-site'!E$3,'AQS-88101'!$AC$2:$AC$2744&amp;'AQS-88101'!$E$2:$E$2744&amp;'AQS-88101'!$G$2:$G$2744,0)),""),"")</f>
        <v/>
      </c>
      <c r="F1313" s="42" t="str">
        <f t="array" ref="F1313">IFERROR(IF(INDEX('AQS-88101'!$M$2:$M$2744,MATCH('88101-daily-summary-by-site'!$A1313&amp;'88101-daily-summary-by-site'!F$2&amp;'88101-daily-summary-by-site'!F$3,'AQS-88101'!$AC$2:$AC$2744&amp;'AQS-88101'!$E$2:$E$2744&amp;'AQS-88101'!$G$2:$G$2744,0))&lt;&gt;"",INDEX('AQS-88101'!$M$2:$M$2744,MATCH('88101-daily-summary-by-site'!$A1313&amp;'88101-daily-summary-by-site'!F$2&amp;'88101-daily-summary-by-site'!F$3,'AQS-88101'!$AC$2:$AC$2744&amp;'AQS-88101'!$E$2:$E$2744&amp;'AQS-88101'!$G$2:$G$2744,0)),""),"")</f>
        <v/>
      </c>
      <c r="G1313" s="42" t="str">
        <f t="array" ref="G1313">IFERROR(IF(INDEX('AQS-88101'!$M$2:$M$2744,MATCH('88101-daily-summary-by-site'!$A1313&amp;'88101-daily-summary-by-site'!G$2&amp;'88101-daily-summary-by-site'!G$3,'AQS-88101'!$AC$2:$AC$2744&amp;'AQS-88101'!$E$2:$E$2744&amp;'AQS-88101'!$G$2:$G$2744,0))&lt;&gt;"",INDEX('AQS-88101'!$M$2:$M$2744,MATCH('88101-daily-summary-by-site'!$A1313&amp;'88101-daily-summary-by-site'!G$2&amp;'88101-daily-summary-by-site'!G$3,'AQS-88101'!$AC$2:$AC$2744&amp;'AQS-88101'!$E$2:$E$2744&amp;'AQS-88101'!$G$2:$G$2744,0)),""),"")</f>
        <v/>
      </c>
      <c r="H1313" s="42" t="str">
        <f t="array" ref="H1313">IFERROR(IF(INDEX('AQS-88101'!$M$2:$M$2744,MATCH('88101-daily-summary-by-site'!$A1313&amp;'88101-daily-summary-by-site'!H$2&amp;'88101-daily-summary-by-site'!H$3,'AQS-88101'!$AC$2:$AC$2744&amp;'AQS-88101'!$E$2:$E$2744&amp;'AQS-88101'!$G$2:$G$2744,0))&lt;&gt;"",INDEX('AQS-88101'!$M$2:$M$2744,MATCH('88101-daily-summary-by-site'!$A1313&amp;'88101-daily-summary-by-site'!H$2&amp;'88101-daily-summary-by-site'!H$3,'AQS-88101'!$AC$2:$AC$2744&amp;'AQS-88101'!$E$2:$E$2744&amp;'AQS-88101'!$G$2:$G$2744,0)),""),"")</f>
        <v/>
      </c>
      <c r="I1313" s="108" t="str">
        <f t="array" ref="I1313">IFERROR(IF(INDEX('AQS-88101'!$M$2:$M$2744,MATCH('88101-daily-summary-by-site'!$A1313&amp;'88101-daily-summary-by-site'!I$2&amp;'88101-daily-summary-by-site'!I$3,'AQS-88101'!$AC$2:$AC$2744&amp;'AQS-88101'!$E$2:$E$2744&amp;'AQS-88101'!$G$2:$G$2744,0))&lt;&gt;"",INDEX('AQS-88101'!$M$2:$M$2744,MATCH('88101-daily-summary-by-site'!$A1313&amp;'88101-daily-summary-by-site'!I$2&amp;'88101-daily-summary-by-site'!I$3,'AQS-88101'!$AC$2:$AC$2744&amp;'AQS-88101'!$E$2:$E$2744&amp;'AQS-88101'!$G$2:$G$2744,0)),""),"")</f>
        <v/>
      </c>
      <c r="L1313" s="107" t="str">
        <f t="shared" si="100"/>
        <v/>
      </c>
      <c r="M1313" s="42" t="str">
        <f t="shared" si="101"/>
        <v/>
      </c>
      <c r="N1313" s="42" t="str">
        <f t="shared" si="102"/>
        <v/>
      </c>
      <c r="O1313" s="108" t="str">
        <f t="shared" si="103"/>
        <v/>
      </c>
    </row>
    <row r="1314" spans="1:15" x14ac:dyDescent="0.25">
      <c r="A1314" s="79">
        <f t="shared" si="104"/>
        <v>40014</v>
      </c>
      <c r="B1314" s="107" t="str">
        <f t="array" ref="B1314">IFERROR(IF(INDEX('AQS-88101'!$M$2:$M$2744,MATCH('88101-daily-summary-by-site'!$A1314&amp;'88101-daily-summary-by-site'!B$2&amp;'88101-daily-summary-by-site'!B$3,'AQS-88101'!$AC$2:$AC$2744&amp;'AQS-88101'!$E$2:$E$2744&amp;'AQS-88101'!$G$2:$G$2744,0))&lt;&gt;"",INDEX('AQS-88101'!$M$2:$M$2744,MATCH('88101-daily-summary-by-site'!$A1314&amp;'88101-daily-summary-by-site'!B$2&amp;'88101-daily-summary-by-site'!B$3,'AQS-88101'!$AC$2:$AC$2744&amp;'AQS-88101'!$E$2:$E$2744&amp;'AQS-88101'!$G$2:$G$2744,0)),""),"")</f>
        <v/>
      </c>
      <c r="C1314" s="42" t="str">
        <f t="array" ref="C1314">IFERROR(IF(INDEX('AQS-88101'!$M$2:$M$2744,MATCH('88101-daily-summary-by-site'!$A1314&amp;'88101-daily-summary-by-site'!C$2&amp;'88101-daily-summary-by-site'!C$3,'AQS-88101'!$AC$2:$AC$2744&amp;'AQS-88101'!$E$2:$E$2744&amp;'AQS-88101'!$G$2:$G$2744,0))&lt;&gt;"",INDEX('AQS-88101'!$M$2:$M$2744,MATCH('88101-daily-summary-by-site'!$A1314&amp;'88101-daily-summary-by-site'!C$2&amp;'88101-daily-summary-by-site'!C$3,'AQS-88101'!$AC$2:$AC$2744&amp;'AQS-88101'!$E$2:$E$2744&amp;'AQS-88101'!$G$2:$G$2744,0)),""),"")</f>
        <v/>
      </c>
      <c r="D1314" s="42" t="str">
        <f t="array" ref="D1314">IFERROR(IF(INDEX('AQS-88101'!$M$2:$M$2744,MATCH('88101-daily-summary-by-site'!$A1314&amp;'88101-daily-summary-by-site'!D$2&amp;'88101-daily-summary-by-site'!D$3,'AQS-88101'!$AC$2:$AC$2744&amp;'AQS-88101'!$E$2:$E$2744&amp;'AQS-88101'!$G$2:$G$2744,0))&lt;&gt;"",INDEX('AQS-88101'!$M$2:$M$2744,MATCH('88101-daily-summary-by-site'!$A1314&amp;'88101-daily-summary-by-site'!D$2&amp;'88101-daily-summary-by-site'!D$3,'AQS-88101'!$AC$2:$AC$2744&amp;'AQS-88101'!$E$2:$E$2744&amp;'AQS-88101'!$G$2:$G$2744,0)),""),"")</f>
        <v/>
      </c>
      <c r="E1314" s="42" t="str">
        <f t="array" ref="E1314">IFERROR(IF(INDEX('AQS-88101'!$M$2:$M$2744,MATCH('88101-daily-summary-by-site'!$A1314&amp;'88101-daily-summary-by-site'!E$2&amp;'88101-daily-summary-by-site'!E$3,'AQS-88101'!$AC$2:$AC$2744&amp;'AQS-88101'!$E$2:$E$2744&amp;'AQS-88101'!$G$2:$G$2744,0))&lt;&gt;"",INDEX('AQS-88101'!$M$2:$M$2744,MATCH('88101-daily-summary-by-site'!$A1314&amp;'88101-daily-summary-by-site'!E$2&amp;'88101-daily-summary-by-site'!E$3,'AQS-88101'!$AC$2:$AC$2744&amp;'AQS-88101'!$E$2:$E$2744&amp;'AQS-88101'!$G$2:$G$2744,0)),""),"")</f>
        <v/>
      </c>
      <c r="F1314" s="42" t="str">
        <f t="array" ref="F1314">IFERROR(IF(INDEX('AQS-88101'!$M$2:$M$2744,MATCH('88101-daily-summary-by-site'!$A1314&amp;'88101-daily-summary-by-site'!F$2&amp;'88101-daily-summary-by-site'!F$3,'AQS-88101'!$AC$2:$AC$2744&amp;'AQS-88101'!$E$2:$E$2744&amp;'AQS-88101'!$G$2:$G$2744,0))&lt;&gt;"",INDEX('AQS-88101'!$M$2:$M$2744,MATCH('88101-daily-summary-by-site'!$A1314&amp;'88101-daily-summary-by-site'!F$2&amp;'88101-daily-summary-by-site'!F$3,'AQS-88101'!$AC$2:$AC$2744&amp;'AQS-88101'!$E$2:$E$2744&amp;'AQS-88101'!$G$2:$G$2744,0)),""),"")</f>
        <v/>
      </c>
      <c r="G1314" s="42" t="str">
        <f t="array" ref="G1314">IFERROR(IF(INDEX('AQS-88101'!$M$2:$M$2744,MATCH('88101-daily-summary-by-site'!$A1314&amp;'88101-daily-summary-by-site'!G$2&amp;'88101-daily-summary-by-site'!G$3,'AQS-88101'!$AC$2:$AC$2744&amp;'AQS-88101'!$E$2:$E$2744&amp;'AQS-88101'!$G$2:$G$2744,0))&lt;&gt;"",INDEX('AQS-88101'!$M$2:$M$2744,MATCH('88101-daily-summary-by-site'!$A1314&amp;'88101-daily-summary-by-site'!G$2&amp;'88101-daily-summary-by-site'!G$3,'AQS-88101'!$AC$2:$AC$2744&amp;'AQS-88101'!$E$2:$E$2744&amp;'AQS-88101'!$G$2:$G$2744,0)),""),"")</f>
        <v/>
      </c>
      <c r="H1314" s="42" t="str">
        <f t="array" ref="H1314">IFERROR(IF(INDEX('AQS-88101'!$M$2:$M$2744,MATCH('88101-daily-summary-by-site'!$A1314&amp;'88101-daily-summary-by-site'!H$2&amp;'88101-daily-summary-by-site'!H$3,'AQS-88101'!$AC$2:$AC$2744&amp;'AQS-88101'!$E$2:$E$2744&amp;'AQS-88101'!$G$2:$G$2744,0))&lt;&gt;"",INDEX('AQS-88101'!$M$2:$M$2744,MATCH('88101-daily-summary-by-site'!$A1314&amp;'88101-daily-summary-by-site'!H$2&amp;'88101-daily-summary-by-site'!H$3,'AQS-88101'!$AC$2:$AC$2744&amp;'AQS-88101'!$E$2:$E$2744&amp;'AQS-88101'!$G$2:$G$2744,0)),""),"")</f>
        <v/>
      </c>
      <c r="I1314" s="108" t="str">
        <f t="array" ref="I1314">IFERROR(IF(INDEX('AQS-88101'!$M$2:$M$2744,MATCH('88101-daily-summary-by-site'!$A1314&amp;'88101-daily-summary-by-site'!I$2&amp;'88101-daily-summary-by-site'!I$3,'AQS-88101'!$AC$2:$AC$2744&amp;'AQS-88101'!$E$2:$E$2744&amp;'AQS-88101'!$G$2:$G$2744,0))&lt;&gt;"",INDEX('AQS-88101'!$M$2:$M$2744,MATCH('88101-daily-summary-by-site'!$A1314&amp;'88101-daily-summary-by-site'!I$2&amp;'88101-daily-summary-by-site'!I$3,'AQS-88101'!$AC$2:$AC$2744&amp;'AQS-88101'!$E$2:$E$2744&amp;'AQS-88101'!$G$2:$G$2744,0)),""),"")</f>
        <v/>
      </c>
      <c r="L1314" s="107" t="str">
        <f t="shared" si="100"/>
        <v/>
      </c>
      <c r="M1314" s="42" t="str">
        <f t="shared" si="101"/>
        <v/>
      </c>
      <c r="N1314" s="42" t="str">
        <f t="shared" si="102"/>
        <v/>
      </c>
      <c r="O1314" s="108" t="str">
        <f t="shared" si="103"/>
        <v/>
      </c>
    </row>
    <row r="1315" spans="1:15" x14ac:dyDescent="0.25">
      <c r="A1315" s="79">
        <f t="shared" si="104"/>
        <v>40015</v>
      </c>
      <c r="B1315" s="107">
        <f t="array" ref="B1315">IFERROR(IF(INDEX('AQS-88101'!$M$2:$M$2744,MATCH('88101-daily-summary-by-site'!$A1315&amp;'88101-daily-summary-by-site'!B$2&amp;'88101-daily-summary-by-site'!B$3,'AQS-88101'!$AC$2:$AC$2744&amp;'AQS-88101'!$E$2:$E$2744&amp;'AQS-88101'!$G$2:$G$2744,0))&lt;&gt;"",INDEX('AQS-88101'!$M$2:$M$2744,MATCH('88101-daily-summary-by-site'!$A1315&amp;'88101-daily-summary-by-site'!B$2&amp;'88101-daily-summary-by-site'!B$3,'AQS-88101'!$AC$2:$AC$2744&amp;'AQS-88101'!$E$2:$E$2744&amp;'AQS-88101'!$G$2:$G$2744,0)),""),"")</f>
        <v>7.7</v>
      </c>
      <c r="C1315" s="42" t="str">
        <f t="array" ref="C1315">IFERROR(IF(INDEX('AQS-88101'!$M$2:$M$2744,MATCH('88101-daily-summary-by-site'!$A1315&amp;'88101-daily-summary-by-site'!C$2&amp;'88101-daily-summary-by-site'!C$3,'AQS-88101'!$AC$2:$AC$2744&amp;'AQS-88101'!$E$2:$E$2744&amp;'AQS-88101'!$G$2:$G$2744,0))&lt;&gt;"",INDEX('AQS-88101'!$M$2:$M$2744,MATCH('88101-daily-summary-by-site'!$A1315&amp;'88101-daily-summary-by-site'!C$2&amp;'88101-daily-summary-by-site'!C$3,'AQS-88101'!$AC$2:$AC$2744&amp;'AQS-88101'!$E$2:$E$2744&amp;'AQS-88101'!$G$2:$G$2744,0)),""),"")</f>
        <v/>
      </c>
      <c r="D1315" s="42" t="str">
        <f t="array" ref="D1315">IFERROR(IF(INDEX('AQS-88101'!$M$2:$M$2744,MATCH('88101-daily-summary-by-site'!$A1315&amp;'88101-daily-summary-by-site'!D$2&amp;'88101-daily-summary-by-site'!D$3,'AQS-88101'!$AC$2:$AC$2744&amp;'AQS-88101'!$E$2:$E$2744&amp;'AQS-88101'!$G$2:$G$2744,0))&lt;&gt;"",INDEX('AQS-88101'!$M$2:$M$2744,MATCH('88101-daily-summary-by-site'!$A1315&amp;'88101-daily-summary-by-site'!D$2&amp;'88101-daily-summary-by-site'!D$3,'AQS-88101'!$AC$2:$AC$2744&amp;'AQS-88101'!$E$2:$E$2744&amp;'AQS-88101'!$G$2:$G$2744,0)),""),"")</f>
        <v/>
      </c>
      <c r="E1315" s="42" t="str">
        <f t="array" ref="E1315">IFERROR(IF(INDEX('AQS-88101'!$M$2:$M$2744,MATCH('88101-daily-summary-by-site'!$A1315&amp;'88101-daily-summary-by-site'!E$2&amp;'88101-daily-summary-by-site'!E$3,'AQS-88101'!$AC$2:$AC$2744&amp;'AQS-88101'!$E$2:$E$2744&amp;'AQS-88101'!$G$2:$G$2744,0))&lt;&gt;"",INDEX('AQS-88101'!$M$2:$M$2744,MATCH('88101-daily-summary-by-site'!$A1315&amp;'88101-daily-summary-by-site'!E$2&amp;'88101-daily-summary-by-site'!E$3,'AQS-88101'!$AC$2:$AC$2744&amp;'AQS-88101'!$E$2:$E$2744&amp;'AQS-88101'!$G$2:$G$2744,0)),""),"")</f>
        <v/>
      </c>
      <c r="F1315" s="42" t="str">
        <f t="array" ref="F1315">IFERROR(IF(INDEX('AQS-88101'!$M$2:$M$2744,MATCH('88101-daily-summary-by-site'!$A1315&amp;'88101-daily-summary-by-site'!F$2&amp;'88101-daily-summary-by-site'!F$3,'AQS-88101'!$AC$2:$AC$2744&amp;'AQS-88101'!$E$2:$E$2744&amp;'AQS-88101'!$G$2:$G$2744,0))&lt;&gt;"",INDEX('AQS-88101'!$M$2:$M$2744,MATCH('88101-daily-summary-by-site'!$A1315&amp;'88101-daily-summary-by-site'!F$2&amp;'88101-daily-summary-by-site'!F$3,'AQS-88101'!$AC$2:$AC$2744&amp;'AQS-88101'!$E$2:$E$2744&amp;'AQS-88101'!$G$2:$G$2744,0)),""),"")</f>
        <v/>
      </c>
      <c r="G1315" s="42" t="str">
        <f t="array" ref="G1315">IFERROR(IF(INDEX('AQS-88101'!$M$2:$M$2744,MATCH('88101-daily-summary-by-site'!$A1315&amp;'88101-daily-summary-by-site'!G$2&amp;'88101-daily-summary-by-site'!G$3,'AQS-88101'!$AC$2:$AC$2744&amp;'AQS-88101'!$E$2:$E$2744&amp;'AQS-88101'!$G$2:$G$2744,0))&lt;&gt;"",INDEX('AQS-88101'!$M$2:$M$2744,MATCH('88101-daily-summary-by-site'!$A1315&amp;'88101-daily-summary-by-site'!G$2&amp;'88101-daily-summary-by-site'!G$3,'AQS-88101'!$AC$2:$AC$2744&amp;'AQS-88101'!$E$2:$E$2744&amp;'AQS-88101'!$G$2:$G$2744,0)),""),"")</f>
        <v/>
      </c>
      <c r="H1315" s="42" t="str">
        <f t="array" ref="H1315">IFERROR(IF(INDEX('AQS-88101'!$M$2:$M$2744,MATCH('88101-daily-summary-by-site'!$A1315&amp;'88101-daily-summary-by-site'!H$2&amp;'88101-daily-summary-by-site'!H$3,'AQS-88101'!$AC$2:$AC$2744&amp;'AQS-88101'!$E$2:$E$2744&amp;'AQS-88101'!$G$2:$G$2744,0))&lt;&gt;"",INDEX('AQS-88101'!$M$2:$M$2744,MATCH('88101-daily-summary-by-site'!$A1315&amp;'88101-daily-summary-by-site'!H$2&amp;'88101-daily-summary-by-site'!H$3,'AQS-88101'!$AC$2:$AC$2744&amp;'AQS-88101'!$E$2:$E$2744&amp;'AQS-88101'!$G$2:$G$2744,0)),""),"")</f>
        <v/>
      </c>
      <c r="I1315" s="108" t="str">
        <f t="array" ref="I1315">IFERROR(IF(INDEX('AQS-88101'!$M$2:$M$2744,MATCH('88101-daily-summary-by-site'!$A1315&amp;'88101-daily-summary-by-site'!I$2&amp;'88101-daily-summary-by-site'!I$3,'AQS-88101'!$AC$2:$AC$2744&amp;'AQS-88101'!$E$2:$E$2744&amp;'AQS-88101'!$G$2:$G$2744,0))&lt;&gt;"",INDEX('AQS-88101'!$M$2:$M$2744,MATCH('88101-daily-summary-by-site'!$A1315&amp;'88101-daily-summary-by-site'!I$2&amp;'88101-daily-summary-by-site'!I$3,'AQS-88101'!$AC$2:$AC$2744&amp;'AQS-88101'!$E$2:$E$2744&amp;'AQS-88101'!$G$2:$G$2744,0)),""),"")</f>
        <v/>
      </c>
      <c r="L1315" s="107">
        <f t="shared" si="100"/>
        <v>7.7</v>
      </c>
      <c r="M1315" s="42" t="str">
        <f t="shared" si="101"/>
        <v/>
      </c>
      <c r="N1315" s="42" t="str">
        <f t="shared" si="102"/>
        <v/>
      </c>
      <c r="O1315" s="108" t="str">
        <f t="shared" si="103"/>
        <v/>
      </c>
    </row>
    <row r="1316" spans="1:15" x14ac:dyDescent="0.25">
      <c r="A1316" s="79">
        <f t="shared" si="104"/>
        <v>40016</v>
      </c>
      <c r="B1316" s="107" t="str">
        <f t="array" ref="B1316">IFERROR(IF(INDEX('AQS-88101'!$M$2:$M$2744,MATCH('88101-daily-summary-by-site'!$A1316&amp;'88101-daily-summary-by-site'!B$2&amp;'88101-daily-summary-by-site'!B$3,'AQS-88101'!$AC$2:$AC$2744&amp;'AQS-88101'!$E$2:$E$2744&amp;'AQS-88101'!$G$2:$G$2744,0))&lt;&gt;"",INDEX('AQS-88101'!$M$2:$M$2744,MATCH('88101-daily-summary-by-site'!$A1316&amp;'88101-daily-summary-by-site'!B$2&amp;'88101-daily-summary-by-site'!B$3,'AQS-88101'!$AC$2:$AC$2744&amp;'AQS-88101'!$E$2:$E$2744&amp;'AQS-88101'!$G$2:$G$2744,0)),""),"")</f>
        <v/>
      </c>
      <c r="C1316" s="42" t="str">
        <f t="array" ref="C1316">IFERROR(IF(INDEX('AQS-88101'!$M$2:$M$2744,MATCH('88101-daily-summary-by-site'!$A1316&amp;'88101-daily-summary-by-site'!C$2&amp;'88101-daily-summary-by-site'!C$3,'AQS-88101'!$AC$2:$AC$2744&amp;'AQS-88101'!$E$2:$E$2744&amp;'AQS-88101'!$G$2:$G$2744,0))&lt;&gt;"",INDEX('AQS-88101'!$M$2:$M$2744,MATCH('88101-daily-summary-by-site'!$A1316&amp;'88101-daily-summary-by-site'!C$2&amp;'88101-daily-summary-by-site'!C$3,'AQS-88101'!$AC$2:$AC$2744&amp;'AQS-88101'!$E$2:$E$2744&amp;'AQS-88101'!$G$2:$G$2744,0)),""),"")</f>
        <v/>
      </c>
      <c r="D1316" s="42" t="str">
        <f t="array" ref="D1316">IFERROR(IF(INDEX('AQS-88101'!$M$2:$M$2744,MATCH('88101-daily-summary-by-site'!$A1316&amp;'88101-daily-summary-by-site'!D$2&amp;'88101-daily-summary-by-site'!D$3,'AQS-88101'!$AC$2:$AC$2744&amp;'AQS-88101'!$E$2:$E$2744&amp;'AQS-88101'!$G$2:$G$2744,0))&lt;&gt;"",INDEX('AQS-88101'!$M$2:$M$2744,MATCH('88101-daily-summary-by-site'!$A1316&amp;'88101-daily-summary-by-site'!D$2&amp;'88101-daily-summary-by-site'!D$3,'AQS-88101'!$AC$2:$AC$2744&amp;'AQS-88101'!$E$2:$E$2744&amp;'AQS-88101'!$G$2:$G$2744,0)),""),"")</f>
        <v/>
      </c>
      <c r="E1316" s="42" t="str">
        <f t="array" ref="E1316">IFERROR(IF(INDEX('AQS-88101'!$M$2:$M$2744,MATCH('88101-daily-summary-by-site'!$A1316&amp;'88101-daily-summary-by-site'!E$2&amp;'88101-daily-summary-by-site'!E$3,'AQS-88101'!$AC$2:$AC$2744&amp;'AQS-88101'!$E$2:$E$2744&amp;'AQS-88101'!$G$2:$G$2744,0))&lt;&gt;"",INDEX('AQS-88101'!$M$2:$M$2744,MATCH('88101-daily-summary-by-site'!$A1316&amp;'88101-daily-summary-by-site'!E$2&amp;'88101-daily-summary-by-site'!E$3,'AQS-88101'!$AC$2:$AC$2744&amp;'AQS-88101'!$E$2:$E$2744&amp;'AQS-88101'!$G$2:$G$2744,0)),""),"")</f>
        <v/>
      </c>
      <c r="F1316" s="42" t="str">
        <f t="array" ref="F1316">IFERROR(IF(INDEX('AQS-88101'!$M$2:$M$2744,MATCH('88101-daily-summary-by-site'!$A1316&amp;'88101-daily-summary-by-site'!F$2&amp;'88101-daily-summary-by-site'!F$3,'AQS-88101'!$AC$2:$AC$2744&amp;'AQS-88101'!$E$2:$E$2744&amp;'AQS-88101'!$G$2:$G$2744,0))&lt;&gt;"",INDEX('AQS-88101'!$M$2:$M$2744,MATCH('88101-daily-summary-by-site'!$A1316&amp;'88101-daily-summary-by-site'!F$2&amp;'88101-daily-summary-by-site'!F$3,'AQS-88101'!$AC$2:$AC$2744&amp;'AQS-88101'!$E$2:$E$2744&amp;'AQS-88101'!$G$2:$G$2744,0)),""),"")</f>
        <v/>
      </c>
      <c r="G1316" s="42" t="str">
        <f t="array" ref="G1316">IFERROR(IF(INDEX('AQS-88101'!$M$2:$M$2744,MATCH('88101-daily-summary-by-site'!$A1316&amp;'88101-daily-summary-by-site'!G$2&amp;'88101-daily-summary-by-site'!G$3,'AQS-88101'!$AC$2:$AC$2744&amp;'AQS-88101'!$E$2:$E$2744&amp;'AQS-88101'!$G$2:$G$2744,0))&lt;&gt;"",INDEX('AQS-88101'!$M$2:$M$2744,MATCH('88101-daily-summary-by-site'!$A1316&amp;'88101-daily-summary-by-site'!G$2&amp;'88101-daily-summary-by-site'!G$3,'AQS-88101'!$AC$2:$AC$2744&amp;'AQS-88101'!$E$2:$E$2744&amp;'AQS-88101'!$G$2:$G$2744,0)),""),"")</f>
        <v/>
      </c>
      <c r="H1316" s="42" t="str">
        <f t="array" ref="H1316">IFERROR(IF(INDEX('AQS-88101'!$M$2:$M$2744,MATCH('88101-daily-summary-by-site'!$A1316&amp;'88101-daily-summary-by-site'!H$2&amp;'88101-daily-summary-by-site'!H$3,'AQS-88101'!$AC$2:$AC$2744&amp;'AQS-88101'!$E$2:$E$2744&amp;'AQS-88101'!$G$2:$G$2744,0))&lt;&gt;"",INDEX('AQS-88101'!$M$2:$M$2744,MATCH('88101-daily-summary-by-site'!$A1316&amp;'88101-daily-summary-by-site'!H$2&amp;'88101-daily-summary-by-site'!H$3,'AQS-88101'!$AC$2:$AC$2744&amp;'AQS-88101'!$E$2:$E$2744&amp;'AQS-88101'!$G$2:$G$2744,0)),""),"")</f>
        <v/>
      </c>
      <c r="I1316" s="108" t="str">
        <f t="array" ref="I1316">IFERROR(IF(INDEX('AQS-88101'!$M$2:$M$2744,MATCH('88101-daily-summary-by-site'!$A1316&amp;'88101-daily-summary-by-site'!I$2&amp;'88101-daily-summary-by-site'!I$3,'AQS-88101'!$AC$2:$AC$2744&amp;'AQS-88101'!$E$2:$E$2744&amp;'AQS-88101'!$G$2:$G$2744,0))&lt;&gt;"",INDEX('AQS-88101'!$M$2:$M$2744,MATCH('88101-daily-summary-by-site'!$A1316&amp;'88101-daily-summary-by-site'!I$2&amp;'88101-daily-summary-by-site'!I$3,'AQS-88101'!$AC$2:$AC$2744&amp;'AQS-88101'!$E$2:$E$2744&amp;'AQS-88101'!$G$2:$G$2744,0)),""),"")</f>
        <v/>
      </c>
      <c r="L1316" s="107" t="str">
        <f t="shared" si="100"/>
        <v/>
      </c>
      <c r="M1316" s="42" t="str">
        <f t="shared" si="101"/>
        <v/>
      </c>
      <c r="N1316" s="42" t="str">
        <f t="shared" si="102"/>
        <v/>
      </c>
      <c r="O1316" s="108" t="str">
        <f t="shared" si="103"/>
        <v/>
      </c>
    </row>
    <row r="1317" spans="1:15" x14ac:dyDescent="0.25">
      <c r="A1317" s="79">
        <f t="shared" si="104"/>
        <v>40017</v>
      </c>
      <c r="B1317" s="107" t="str">
        <f t="array" ref="B1317">IFERROR(IF(INDEX('AQS-88101'!$M$2:$M$2744,MATCH('88101-daily-summary-by-site'!$A1317&amp;'88101-daily-summary-by-site'!B$2&amp;'88101-daily-summary-by-site'!B$3,'AQS-88101'!$AC$2:$AC$2744&amp;'AQS-88101'!$E$2:$E$2744&amp;'AQS-88101'!$G$2:$G$2744,0))&lt;&gt;"",INDEX('AQS-88101'!$M$2:$M$2744,MATCH('88101-daily-summary-by-site'!$A1317&amp;'88101-daily-summary-by-site'!B$2&amp;'88101-daily-summary-by-site'!B$3,'AQS-88101'!$AC$2:$AC$2744&amp;'AQS-88101'!$E$2:$E$2744&amp;'AQS-88101'!$G$2:$G$2744,0)),""),"")</f>
        <v/>
      </c>
      <c r="C1317" s="42" t="str">
        <f t="array" ref="C1317">IFERROR(IF(INDEX('AQS-88101'!$M$2:$M$2744,MATCH('88101-daily-summary-by-site'!$A1317&amp;'88101-daily-summary-by-site'!C$2&amp;'88101-daily-summary-by-site'!C$3,'AQS-88101'!$AC$2:$AC$2744&amp;'AQS-88101'!$E$2:$E$2744&amp;'AQS-88101'!$G$2:$G$2744,0))&lt;&gt;"",INDEX('AQS-88101'!$M$2:$M$2744,MATCH('88101-daily-summary-by-site'!$A1317&amp;'88101-daily-summary-by-site'!C$2&amp;'88101-daily-summary-by-site'!C$3,'AQS-88101'!$AC$2:$AC$2744&amp;'AQS-88101'!$E$2:$E$2744&amp;'AQS-88101'!$G$2:$G$2744,0)),""),"")</f>
        <v/>
      </c>
      <c r="D1317" s="42" t="str">
        <f t="array" ref="D1317">IFERROR(IF(INDEX('AQS-88101'!$M$2:$M$2744,MATCH('88101-daily-summary-by-site'!$A1317&amp;'88101-daily-summary-by-site'!D$2&amp;'88101-daily-summary-by-site'!D$3,'AQS-88101'!$AC$2:$AC$2744&amp;'AQS-88101'!$E$2:$E$2744&amp;'AQS-88101'!$G$2:$G$2744,0))&lt;&gt;"",INDEX('AQS-88101'!$M$2:$M$2744,MATCH('88101-daily-summary-by-site'!$A1317&amp;'88101-daily-summary-by-site'!D$2&amp;'88101-daily-summary-by-site'!D$3,'AQS-88101'!$AC$2:$AC$2744&amp;'AQS-88101'!$E$2:$E$2744&amp;'AQS-88101'!$G$2:$G$2744,0)),""),"")</f>
        <v/>
      </c>
      <c r="E1317" s="42" t="str">
        <f t="array" ref="E1317">IFERROR(IF(INDEX('AQS-88101'!$M$2:$M$2744,MATCH('88101-daily-summary-by-site'!$A1317&amp;'88101-daily-summary-by-site'!E$2&amp;'88101-daily-summary-by-site'!E$3,'AQS-88101'!$AC$2:$AC$2744&amp;'AQS-88101'!$E$2:$E$2744&amp;'AQS-88101'!$G$2:$G$2744,0))&lt;&gt;"",INDEX('AQS-88101'!$M$2:$M$2744,MATCH('88101-daily-summary-by-site'!$A1317&amp;'88101-daily-summary-by-site'!E$2&amp;'88101-daily-summary-by-site'!E$3,'AQS-88101'!$AC$2:$AC$2744&amp;'AQS-88101'!$E$2:$E$2744&amp;'AQS-88101'!$G$2:$G$2744,0)),""),"")</f>
        <v/>
      </c>
      <c r="F1317" s="42" t="str">
        <f t="array" ref="F1317">IFERROR(IF(INDEX('AQS-88101'!$M$2:$M$2744,MATCH('88101-daily-summary-by-site'!$A1317&amp;'88101-daily-summary-by-site'!F$2&amp;'88101-daily-summary-by-site'!F$3,'AQS-88101'!$AC$2:$AC$2744&amp;'AQS-88101'!$E$2:$E$2744&amp;'AQS-88101'!$G$2:$G$2744,0))&lt;&gt;"",INDEX('AQS-88101'!$M$2:$M$2744,MATCH('88101-daily-summary-by-site'!$A1317&amp;'88101-daily-summary-by-site'!F$2&amp;'88101-daily-summary-by-site'!F$3,'AQS-88101'!$AC$2:$AC$2744&amp;'AQS-88101'!$E$2:$E$2744&amp;'AQS-88101'!$G$2:$G$2744,0)),""),"")</f>
        <v/>
      </c>
      <c r="G1317" s="42" t="str">
        <f t="array" ref="G1317">IFERROR(IF(INDEX('AQS-88101'!$M$2:$M$2744,MATCH('88101-daily-summary-by-site'!$A1317&amp;'88101-daily-summary-by-site'!G$2&amp;'88101-daily-summary-by-site'!G$3,'AQS-88101'!$AC$2:$AC$2744&amp;'AQS-88101'!$E$2:$E$2744&amp;'AQS-88101'!$G$2:$G$2744,0))&lt;&gt;"",INDEX('AQS-88101'!$M$2:$M$2744,MATCH('88101-daily-summary-by-site'!$A1317&amp;'88101-daily-summary-by-site'!G$2&amp;'88101-daily-summary-by-site'!G$3,'AQS-88101'!$AC$2:$AC$2744&amp;'AQS-88101'!$E$2:$E$2744&amp;'AQS-88101'!$G$2:$G$2744,0)),""),"")</f>
        <v/>
      </c>
      <c r="H1317" s="42" t="str">
        <f t="array" ref="H1317">IFERROR(IF(INDEX('AQS-88101'!$M$2:$M$2744,MATCH('88101-daily-summary-by-site'!$A1317&amp;'88101-daily-summary-by-site'!H$2&amp;'88101-daily-summary-by-site'!H$3,'AQS-88101'!$AC$2:$AC$2744&amp;'AQS-88101'!$E$2:$E$2744&amp;'AQS-88101'!$G$2:$G$2744,0))&lt;&gt;"",INDEX('AQS-88101'!$M$2:$M$2744,MATCH('88101-daily-summary-by-site'!$A1317&amp;'88101-daily-summary-by-site'!H$2&amp;'88101-daily-summary-by-site'!H$3,'AQS-88101'!$AC$2:$AC$2744&amp;'AQS-88101'!$E$2:$E$2744&amp;'AQS-88101'!$G$2:$G$2744,0)),""),"")</f>
        <v/>
      </c>
      <c r="I1317" s="108" t="str">
        <f t="array" ref="I1317">IFERROR(IF(INDEX('AQS-88101'!$M$2:$M$2744,MATCH('88101-daily-summary-by-site'!$A1317&amp;'88101-daily-summary-by-site'!I$2&amp;'88101-daily-summary-by-site'!I$3,'AQS-88101'!$AC$2:$AC$2744&amp;'AQS-88101'!$E$2:$E$2744&amp;'AQS-88101'!$G$2:$G$2744,0))&lt;&gt;"",INDEX('AQS-88101'!$M$2:$M$2744,MATCH('88101-daily-summary-by-site'!$A1317&amp;'88101-daily-summary-by-site'!I$2&amp;'88101-daily-summary-by-site'!I$3,'AQS-88101'!$AC$2:$AC$2744&amp;'AQS-88101'!$E$2:$E$2744&amp;'AQS-88101'!$G$2:$G$2744,0)),""),"")</f>
        <v/>
      </c>
      <c r="L1317" s="107" t="str">
        <f t="shared" si="100"/>
        <v/>
      </c>
      <c r="M1317" s="42" t="str">
        <f t="shared" si="101"/>
        <v/>
      </c>
      <c r="N1317" s="42" t="str">
        <f t="shared" si="102"/>
        <v/>
      </c>
      <c r="O1317" s="108" t="str">
        <f t="shared" si="103"/>
        <v/>
      </c>
    </row>
    <row r="1318" spans="1:15" x14ac:dyDescent="0.25">
      <c r="A1318" s="79">
        <f t="shared" si="104"/>
        <v>40018</v>
      </c>
      <c r="B1318" s="107">
        <f t="array" ref="B1318">IFERROR(IF(INDEX('AQS-88101'!$M$2:$M$2744,MATCH('88101-daily-summary-by-site'!$A1318&amp;'88101-daily-summary-by-site'!B$2&amp;'88101-daily-summary-by-site'!B$3,'AQS-88101'!$AC$2:$AC$2744&amp;'AQS-88101'!$E$2:$E$2744&amp;'AQS-88101'!$G$2:$G$2744,0))&lt;&gt;"",INDEX('AQS-88101'!$M$2:$M$2744,MATCH('88101-daily-summary-by-site'!$A1318&amp;'88101-daily-summary-by-site'!B$2&amp;'88101-daily-summary-by-site'!B$3,'AQS-88101'!$AC$2:$AC$2744&amp;'AQS-88101'!$E$2:$E$2744&amp;'AQS-88101'!$G$2:$G$2744,0)),""),"")</f>
        <v>17.7</v>
      </c>
      <c r="C1318" s="42">
        <f t="array" ref="C1318">IFERROR(IF(INDEX('AQS-88101'!$M$2:$M$2744,MATCH('88101-daily-summary-by-site'!$A1318&amp;'88101-daily-summary-by-site'!C$2&amp;'88101-daily-summary-by-site'!C$3,'AQS-88101'!$AC$2:$AC$2744&amp;'AQS-88101'!$E$2:$E$2744&amp;'AQS-88101'!$G$2:$G$2744,0))&lt;&gt;"",INDEX('AQS-88101'!$M$2:$M$2744,MATCH('88101-daily-summary-by-site'!$A1318&amp;'88101-daily-summary-by-site'!C$2&amp;'88101-daily-summary-by-site'!C$3,'AQS-88101'!$AC$2:$AC$2744&amp;'AQS-88101'!$E$2:$E$2744&amp;'AQS-88101'!$G$2:$G$2744,0)),""),"")</f>
        <v>17.7</v>
      </c>
      <c r="D1318" s="42" t="str">
        <f t="array" ref="D1318">IFERROR(IF(INDEX('AQS-88101'!$M$2:$M$2744,MATCH('88101-daily-summary-by-site'!$A1318&amp;'88101-daily-summary-by-site'!D$2&amp;'88101-daily-summary-by-site'!D$3,'AQS-88101'!$AC$2:$AC$2744&amp;'AQS-88101'!$E$2:$E$2744&amp;'AQS-88101'!$G$2:$G$2744,0))&lt;&gt;"",INDEX('AQS-88101'!$M$2:$M$2744,MATCH('88101-daily-summary-by-site'!$A1318&amp;'88101-daily-summary-by-site'!D$2&amp;'88101-daily-summary-by-site'!D$3,'AQS-88101'!$AC$2:$AC$2744&amp;'AQS-88101'!$E$2:$E$2744&amp;'AQS-88101'!$G$2:$G$2744,0)),""),"")</f>
        <v/>
      </c>
      <c r="E1318" s="42" t="str">
        <f t="array" ref="E1318">IFERROR(IF(INDEX('AQS-88101'!$M$2:$M$2744,MATCH('88101-daily-summary-by-site'!$A1318&amp;'88101-daily-summary-by-site'!E$2&amp;'88101-daily-summary-by-site'!E$3,'AQS-88101'!$AC$2:$AC$2744&amp;'AQS-88101'!$E$2:$E$2744&amp;'AQS-88101'!$G$2:$G$2744,0))&lt;&gt;"",INDEX('AQS-88101'!$M$2:$M$2744,MATCH('88101-daily-summary-by-site'!$A1318&amp;'88101-daily-summary-by-site'!E$2&amp;'88101-daily-summary-by-site'!E$3,'AQS-88101'!$AC$2:$AC$2744&amp;'AQS-88101'!$E$2:$E$2744&amp;'AQS-88101'!$G$2:$G$2744,0)),""),"")</f>
        <v/>
      </c>
      <c r="F1318" s="42" t="str">
        <f t="array" ref="F1318">IFERROR(IF(INDEX('AQS-88101'!$M$2:$M$2744,MATCH('88101-daily-summary-by-site'!$A1318&amp;'88101-daily-summary-by-site'!F$2&amp;'88101-daily-summary-by-site'!F$3,'AQS-88101'!$AC$2:$AC$2744&amp;'AQS-88101'!$E$2:$E$2744&amp;'AQS-88101'!$G$2:$G$2744,0))&lt;&gt;"",INDEX('AQS-88101'!$M$2:$M$2744,MATCH('88101-daily-summary-by-site'!$A1318&amp;'88101-daily-summary-by-site'!F$2&amp;'88101-daily-summary-by-site'!F$3,'AQS-88101'!$AC$2:$AC$2744&amp;'AQS-88101'!$E$2:$E$2744&amp;'AQS-88101'!$G$2:$G$2744,0)),""),"")</f>
        <v/>
      </c>
      <c r="G1318" s="42" t="str">
        <f t="array" ref="G1318">IFERROR(IF(INDEX('AQS-88101'!$M$2:$M$2744,MATCH('88101-daily-summary-by-site'!$A1318&amp;'88101-daily-summary-by-site'!G$2&amp;'88101-daily-summary-by-site'!G$3,'AQS-88101'!$AC$2:$AC$2744&amp;'AQS-88101'!$E$2:$E$2744&amp;'AQS-88101'!$G$2:$G$2744,0))&lt;&gt;"",INDEX('AQS-88101'!$M$2:$M$2744,MATCH('88101-daily-summary-by-site'!$A1318&amp;'88101-daily-summary-by-site'!G$2&amp;'88101-daily-summary-by-site'!G$3,'AQS-88101'!$AC$2:$AC$2744&amp;'AQS-88101'!$E$2:$E$2744&amp;'AQS-88101'!$G$2:$G$2744,0)),""),"")</f>
        <v/>
      </c>
      <c r="H1318" s="42" t="str">
        <f t="array" ref="H1318">IFERROR(IF(INDEX('AQS-88101'!$M$2:$M$2744,MATCH('88101-daily-summary-by-site'!$A1318&amp;'88101-daily-summary-by-site'!H$2&amp;'88101-daily-summary-by-site'!H$3,'AQS-88101'!$AC$2:$AC$2744&amp;'AQS-88101'!$E$2:$E$2744&amp;'AQS-88101'!$G$2:$G$2744,0))&lt;&gt;"",INDEX('AQS-88101'!$M$2:$M$2744,MATCH('88101-daily-summary-by-site'!$A1318&amp;'88101-daily-summary-by-site'!H$2&amp;'88101-daily-summary-by-site'!H$3,'AQS-88101'!$AC$2:$AC$2744&amp;'AQS-88101'!$E$2:$E$2744&amp;'AQS-88101'!$G$2:$G$2744,0)),""),"")</f>
        <v/>
      </c>
      <c r="I1318" s="108" t="str">
        <f t="array" ref="I1318">IFERROR(IF(INDEX('AQS-88101'!$M$2:$M$2744,MATCH('88101-daily-summary-by-site'!$A1318&amp;'88101-daily-summary-by-site'!I$2&amp;'88101-daily-summary-by-site'!I$3,'AQS-88101'!$AC$2:$AC$2744&amp;'AQS-88101'!$E$2:$E$2744&amp;'AQS-88101'!$G$2:$G$2744,0))&lt;&gt;"",INDEX('AQS-88101'!$M$2:$M$2744,MATCH('88101-daily-summary-by-site'!$A1318&amp;'88101-daily-summary-by-site'!I$2&amp;'88101-daily-summary-by-site'!I$3,'AQS-88101'!$AC$2:$AC$2744&amp;'AQS-88101'!$E$2:$E$2744&amp;'AQS-88101'!$G$2:$G$2744,0)),""),"")</f>
        <v/>
      </c>
      <c r="L1318" s="107">
        <f t="shared" si="100"/>
        <v>17.7</v>
      </c>
      <c r="M1318" s="42" t="str">
        <f t="shared" si="101"/>
        <v/>
      </c>
      <c r="N1318" s="42" t="str">
        <f t="shared" si="102"/>
        <v/>
      </c>
      <c r="O1318" s="108" t="str">
        <f t="shared" si="103"/>
        <v/>
      </c>
    </row>
    <row r="1319" spans="1:15" x14ac:dyDescent="0.25">
      <c r="A1319" s="79">
        <f t="shared" si="104"/>
        <v>40019</v>
      </c>
      <c r="B1319" s="107" t="str">
        <f t="array" ref="B1319">IFERROR(IF(INDEX('AQS-88101'!$M$2:$M$2744,MATCH('88101-daily-summary-by-site'!$A1319&amp;'88101-daily-summary-by-site'!B$2&amp;'88101-daily-summary-by-site'!B$3,'AQS-88101'!$AC$2:$AC$2744&amp;'AQS-88101'!$E$2:$E$2744&amp;'AQS-88101'!$G$2:$G$2744,0))&lt;&gt;"",INDEX('AQS-88101'!$M$2:$M$2744,MATCH('88101-daily-summary-by-site'!$A1319&amp;'88101-daily-summary-by-site'!B$2&amp;'88101-daily-summary-by-site'!B$3,'AQS-88101'!$AC$2:$AC$2744&amp;'AQS-88101'!$E$2:$E$2744&amp;'AQS-88101'!$G$2:$G$2744,0)),""),"")</f>
        <v/>
      </c>
      <c r="C1319" s="42" t="str">
        <f t="array" ref="C1319">IFERROR(IF(INDEX('AQS-88101'!$M$2:$M$2744,MATCH('88101-daily-summary-by-site'!$A1319&amp;'88101-daily-summary-by-site'!C$2&amp;'88101-daily-summary-by-site'!C$3,'AQS-88101'!$AC$2:$AC$2744&amp;'AQS-88101'!$E$2:$E$2744&amp;'AQS-88101'!$G$2:$G$2744,0))&lt;&gt;"",INDEX('AQS-88101'!$M$2:$M$2744,MATCH('88101-daily-summary-by-site'!$A1319&amp;'88101-daily-summary-by-site'!C$2&amp;'88101-daily-summary-by-site'!C$3,'AQS-88101'!$AC$2:$AC$2744&amp;'AQS-88101'!$E$2:$E$2744&amp;'AQS-88101'!$G$2:$G$2744,0)),""),"")</f>
        <v/>
      </c>
      <c r="D1319" s="42" t="str">
        <f t="array" ref="D1319">IFERROR(IF(INDEX('AQS-88101'!$M$2:$M$2744,MATCH('88101-daily-summary-by-site'!$A1319&amp;'88101-daily-summary-by-site'!D$2&amp;'88101-daily-summary-by-site'!D$3,'AQS-88101'!$AC$2:$AC$2744&amp;'AQS-88101'!$E$2:$E$2744&amp;'AQS-88101'!$G$2:$G$2744,0))&lt;&gt;"",INDEX('AQS-88101'!$M$2:$M$2744,MATCH('88101-daily-summary-by-site'!$A1319&amp;'88101-daily-summary-by-site'!D$2&amp;'88101-daily-summary-by-site'!D$3,'AQS-88101'!$AC$2:$AC$2744&amp;'AQS-88101'!$E$2:$E$2744&amp;'AQS-88101'!$G$2:$G$2744,0)),""),"")</f>
        <v/>
      </c>
      <c r="E1319" s="42" t="str">
        <f t="array" ref="E1319">IFERROR(IF(INDEX('AQS-88101'!$M$2:$M$2744,MATCH('88101-daily-summary-by-site'!$A1319&amp;'88101-daily-summary-by-site'!E$2&amp;'88101-daily-summary-by-site'!E$3,'AQS-88101'!$AC$2:$AC$2744&amp;'AQS-88101'!$E$2:$E$2744&amp;'AQS-88101'!$G$2:$G$2744,0))&lt;&gt;"",INDEX('AQS-88101'!$M$2:$M$2744,MATCH('88101-daily-summary-by-site'!$A1319&amp;'88101-daily-summary-by-site'!E$2&amp;'88101-daily-summary-by-site'!E$3,'AQS-88101'!$AC$2:$AC$2744&amp;'AQS-88101'!$E$2:$E$2744&amp;'AQS-88101'!$G$2:$G$2744,0)),""),"")</f>
        <v/>
      </c>
      <c r="F1319" s="42" t="str">
        <f t="array" ref="F1319">IFERROR(IF(INDEX('AQS-88101'!$M$2:$M$2744,MATCH('88101-daily-summary-by-site'!$A1319&amp;'88101-daily-summary-by-site'!F$2&amp;'88101-daily-summary-by-site'!F$3,'AQS-88101'!$AC$2:$AC$2744&amp;'AQS-88101'!$E$2:$E$2744&amp;'AQS-88101'!$G$2:$G$2744,0))&lt;&gt;"",INDEX('AQS-88101'!$M$2:$M$2744,MATCH('88101-daily-summary-by-site'!$A1319&amp;'88101-daily-summary-by-site'!F$2&amp;'88101-daily-summary-by-site'!F$3,'AQS-88101'!$AC$2:$AC$2744&amp;'AQS-88101'!$E$2:$E$2744&amp;'AQS-88101'!$G$2:$G$2744,0)),""),"")</f>
        <v/>
      </c>
      <c r="G1319" s="42" t="str">
        <f t="array" ref="G1319">IFERROR(IF(INDEX('AQS-88101'!$M$2:$M$2744,MATCH('88101-daily-summary-by-site'!$A1319&amp;'88101-daily-summary-by-site'!G$2&amp;'88101-daily-summary-by-site'!G$3,'AQS-88101'!$AC$2:$AC$2744&amp;'AQS-88101'!$E$2:$E$2744&amp;'AQS-88101'!$G$2:$G$2744,0))&lt;&gt;"",INDEX('AQS-88101'!$M$2:$M$2744,MATCH('88101-daily-summary-by-site'!$A1319&amp;'88101-daily-summary-by-site'!G$2&amp;'88101-daily-summary-by-site'!G$3,'AQS-88101'!$AC$2:$AC$2744&amp;'AQS-88101'!$E$2:$E$2744&amp;'AQS-88101'!$G$2:$G$2744,0)),""),"")</f>
        <v/>
      </c>
      <c r="H1319" s="42" t="str">
        <f t="array" ref="H1319">IFERROR(IF(INDEX('AQS-88101'!$M$2:$M$2744,MATCH('88101-daily-summary-by-site'!$A1319&amp;'88101-daily-summary-by-site'!H$2&amp;'88101-daily-summary-by-site'!H$3,'AQS-88101'!$AC$2:$AC$2744&amp;'AQS-88101'!$E$2:$E$2744&amp;'AQS-88101'!$G$2:$G$2744,0))&lt;&gt;"",INDEX('AQS-88101'!$M$2:$M$2744,MATCH('88101-daily-summary-by-site'!$A1319&amp;'88101-daily-summary-by-site'!H$2&amp;'88101-daily-summary-by-site'!H$3,'AQS-88101'!$AC$2:$AC$2744&amp;'AQS-88101'!$E$2:$E$2744&amp;'AQS-88101'!$G$2:$G$2744,0)),""),"")</f>
        <v/>
      </c>
      <c r="I1319" s="108" t="str">
        <f t="array" ref="I1319">IFERROR(IF(INDEX('AQS-88101'!$M$2:$M$2744,MATCH('88101-daily-summary-by-site'!$A1319&amp;'88101-daily-summary-by-site'!I$2&amp;'88101-daily-summary-by-site'!I$3,'AQS-88101'!$AC$2:$AC$2744&amp;'AQS-88101'!$E$2:$E$2744&amp;'AQS-88101'!$G$2:$G$2744,0))&lt;&gt;"",INDEX('AQS-88101'!$M$2:$M$2744,MATCH('88101-daily-summary-by-site'!$A1319&amp;'88101-daily-summary-by-site'!I$2&amp;'88101-daily-summary-by-site'!I$3,'AQS-88101'!$AC$2:$AC$2744&amp;'AQS-88101'!$E$2:$E$2744&amp;'AQS-88101'!$G$2:$G$2744,0)),""),"")</f>
        <v/>
      </c>
      <c r="L1319" s="107" t="str">
        <f t="shared" si="100"/>
        <v/>
      </c>
      <c r="M1319" s="42" t="str">
        <f t="shared" si="101"/>
        <v/>
      </c>
      <c r="N1319" s="42" t="str">
        <f t="shared" si="102"/>
        <v/>
      </c>
      <c r="O1319" s="108" t="str">
        <f t="shared" si="103"/>
        <v/>
      </c>
    </row>
    <row r="1320" spans="1:15" x14ac:dyDescent="0.25">
      <c r="A1320" s="79">
        <f t="shared" si="104"/>
        <v>40020</v>
      </c>
      <c r="B1320" s="107" t="str">
        <f t="array" ref="B1320">IFERROR(IF(INDEX('AQS-88101'!$M$2:$M$2744,MATCH('88101-daily-summary-by-site'!$A1320&amp;'88101-daily-summary-by-site'!B$2&amp;'88101-daily-summary-by-site'!B$3,'AQS-88101'!$AC$2:$AC$2744&amp;'AQS-88101'!$E$2:$E$2744&amp;'AQS-88101'!$G$2:$G$2744,0))&lt;&gt;"",INDEX('AQS-88101'!$M$2:$M$2744,MATCH('88101-daily-summary-by-site'!$A1320&amp;'88101-daily-summary-by-site'!B$2&amp;'88101-daily-summary-by-site'!B$3,'AQS-88101'!$AC$2:$AC$2744&amp;'AQS-88101'!$E$2:$E$2744&amp;'AQS-88101'!$G$2:$G$2744,0)),""),"")</f>
        <v/>
      </c>
      <c r="C1320" s="42" t="str">
        <f t="array" ref="C1320">IFERROR(IF(INDEX('AQS-88101'!$M$2:$M$2744,MATCH('88101-daily-summary-by-site'!$A1320&amp;'88101-daily-summary-by-site'!C$2&amp;'88101-daily-summary-by-site'!C$3,'AQS-88101'!$AC$2:$AC$2744&amp;'AQS-88101'!$E$2:$E$2744&amp;'AQS-88101'!$G$2:$G$2744,0))&lt;&gt;"",INDEX('AQS-88101'!$M$2:$M$2744,MATCH('88101-daily-summary-by-site'!$A1320&amp;'88101-daily-summary-by-site'!C$2&amp;'88101-daily-summary-by-site'!C$3,'AQS-88101'!$AC$2:$AC$2744&amp;'AQS-88101'!$E$2:$E$2744&amp;'AQS-88101'!$G$2:$G$2744,0)),""),"")</f>
        <v/>
      </c>
      <c r="D1320" s="42" t="str">
        <f t="array" ref="D1320">IFERROR(IF(INDEX('AQS-88101'!$M$2:$M$2744,MATCH('88101-daily-summary-by-site'!$A1320&amp;'88101-daily-summary-by-site'!D$2&amp;'88101-daily-summary-by-site'!D$3,'AQS-88101'!$AC$2:$AC$2744&amp;'AQS-88101'!$E$2:$E$2744&amp;'AQS-88101'!$G$2:$G$2744,0))&lt;&gt;"",INDEX('AQS-88101'!$M$2:$M$2744,MATCH('88101-daily-summary-by-site'!$A1320&amp;'88101-daily-summary-by-site'!D$2&amp;'88101-daily-summary-by-site'!D$3,'AQS-88101'!$AC$2:$AC$2744&amp;'AQS-88101'!$E$2:$E$2744&amp;'AQS-88101'!$G$2:$G$2744,0)),""),"")</f>
        <v/>
      </c>
      <c r="E1320" s="42" t="str">
        <f t="array" ref="E1320">IFERROR(IF(INDEX('AQS-88101'!$M$2:$M$2744,MATCH('88101-daily-summary-by-site'!$A1320&amp;'88101-daily-summary-by-site'!E$2&amp;'88101-daily-summary-by-site'!E$3,'AQS-88101'!$AC$2:$AC$2744&amp;'AQS-88101'!$E$2:$E$2744&amp;'AQS-88101'!$G$2:$G$2744,0))&lt;&gt;"",INDEX('AQS-88101'!$M$2:$M$2744,MATCH('88101-daily-summary-by-site'!$A1320&amp;'88101-daily-summary-by-site'!E$2&amp;'88101-daily-summary-by-site'!E$3,'AQS-88101'!$AC$2:$AC$2744&amp;'AQS-88101'!$E$2:$E$2744&amp;'AQS-88101'!$G$2:$G$2744,0)),""),"")</f>
        <v/>
      </c>
      <c r="F1320" s="42" t="str">
        <f t="array" ref="F1320">IFERROR(IF(INDEX('AQS-88101'!$M$2:$M$2744,MATCH('88101-daily-summary-by-site'!$A1320&amp;'88101-daily-summary-by-site'!F$2&amp;'88101-daily-summary-by-site'!F$3,'AQS-88101'!$AC$2:$AC$2744&amp;'AQS-88101'!$E$2:$E$2744&amp;'AQS-88101'!$G$2:$G$2744,0))&lt;&gt;"",INDEX('AQS-88101'!$M$2:$M$2744,MATCH('88101-daily-summary-by-site'!$A1320&amp;'88101-daily-summary-by-site'!F$2&amp;'88101-daily-summary-by-site'!F$3,'AQS-88101'!$AC$2:$AC$2744&amp;'AQS-88101'!$E$2:$E$2744&amp;'AQS-88101'!$G$2:$G$2744,0)),""),"")</f>
        <v/>
      </c>
      <c r="G1320" s="42" t="str">
        <f t="array" ref="G1320">IFERROR(IF(INDEX('AQS-88101'!$M$2:$M$2744,MATCH('88101-daily-summary-by-site'!$A1320&amp;'88101-daily-summary-by-site'!G$2&amp;'88101-daily-summary-by-site'!G$3,'AQS-88101'!$AC$2:$AC$2744&amp;'AQS-88101'!$E$2:$E$2744&amp;'AQS-88101'!$G$2:$G$2744,0))&lt;&gt;"",INDEX('AQS-88101'!$M$2:$M$2744,MATCH('88101-daily-summary-by-site'!$A1320&amp;'88101-daily-summary-by-site'!G$2&amp;'88101-daily-summary-by-site'!G$3,'AQS-88101'!$AC$2:$AC$2744&amp;'AQS-88101'!$E$2:$E$2744&amp;'AQS-88101'!$G$2:$G$2744,0)),""),"")</f>
        <v/>
      </c>
      <c r="H1320" s="42" t="str">
        <f t="array" ref="H1320">IFERROR(IF(INDEX('AQS-88101'!$M$2:$M$2744,MATCH('88101-daily-summary-by-site'!$A1320&amp;'88101-daily-summary-by-site'!H$2&amp;'88101-daily-summary-by-site'!H$3,'AQS-88101'!$AC$2:$AC$2744&amp;'AQS-88101'!$E$2:$E$2744&amp;'AQS-88101'!$G$2:$G$2744,0))&lt;&gt;"",INDEX('AQS-88101'!$M$2:$M$2744,MATCH('88101-daily-summary-by-site'!$A1320&amp;'88101-daily-summary-by-site'!H$2&amp;'88101-daily-summary-by-site'!H$3,'AQS-88101'!$AC$2:$AC$2744&amp;'AQS-88101'!$E$2:$E$2744&amp;'AQS-88101'!$G$2:$G$2744,0)),""),"")</f>
        <v/>
      </c>
      <c r="I1320" s="108" t="str">
        <f t="array" ref="I1320">IFERROR(IF(INDEX('AQS-88101'!$M$2:$M$2744,MATCH('88101-daily-summary-by-site'!$A1320&amp;'88101-daily-summary-by-site'!I$2&amp;'88101-daily-summary-by-site'!I$3,'AQS-88101'!$AC$2:$AC$2744&amp;'AQS-88101'!$E$2:$E$2744&amp;'AQS-88101'!$G$2:$G$2744,0))&lt;&gt;"",INDEX('AQS-88101'!$M$2:$M$2744,MATCH('88101-daily-summary-by-site'!$A1320&amp;'88101-daily-summary-by-site'!I$2&amp;'88101-daily-summary-by-site'!I$3,'AQS-88101'!$AC$2:$AC$2744&amp;'AQS-88101'!$E$2:$E$2744&amp;'AQS-88101'!$G$2:$G$2744,0)),""),"")</f>
        <v/>
      </c>
      <c r="L1320" s="107" t="str">
        <f t="shared" si="100"/>
        <v/>
      </c>
      <c r="M1320" s="42" t="str">
        <f t="shared" si="101"/>
        <v/>
      </c>
      <c r="N1320" s="42" t="str">
        <f t="shared" si="102"/>
        <v/>
      </c>
      <c r="O1320" s="108" t="str">
        <f t="shared" si="103"/>
        <v/>
      </c>
    </row>
    <row r="1321" spans="1:15" x14ac:dyDescent="0.25">
      <c r="A1321" s="79">
        <f t="shared" si="104"/>
        <v>40021</v>
      </c>
      <c r="B1321" s="107">
        <f t="array" ref="B1321">IFERROR(IF(INDEX('AQS-88101'!$M$2:$M$2744,MATCH('88101-daily-summary-by-site'!$A1321&amp;'88101-daily-summary-by-site'!B$2&amp;'88101-daily-summary-by-site'!B$3,'AQS-88101'!$AC$2:$AC$2744&amp;'AQS-88101'!$E$2:$E$2744&amp;'AQS-88101'!$G$2:$G$2744,0))&lt;&gt;"",INDEX('AQS-88101'!$M$2:$M$2744,MATCH('88101-daily-summary-by-site'!$A1321&amp;'88101-daily-summary-by-site'!B$2&amp;'88101-daily-summary-by-site'!B$3,'AQS-88101'!$AC$2:$AC$2744&amp;'AQS-88101'!$E$2:$E$2744&amp;'AQS-88101'!$G$2:$G$2744,0)),""),"")</f>
        <v>25.6</v>
      </c>
      <c r="C1321" s="42" t="str">
        <f t="array" ref="C1321">IFERROR(IF(INDEX('AQS-88101'!$M$2:$M$2744,MATCH('88101-daily-summary-by-site'!$A1321&amp;'88101-daily-summary-by-site'!C$2&amp;'88101-daily-summary-by-site'!C$3,'AQS-88101'!$AC$2:$AC$2744&amp;'AQS-88101'!$E$2:$E$2744&amp;'AQS-88101'!$G$2:$G$2744,0))&lt;&gt;"",INDEX('AQS-88101'!$M$2:$M$2744,MATCH('88101-daily-summary-by-site'!$A1321&amp;'88101-daily-summary-by-site'!C$2&amp;'88101-daily-summary-by-site'!C$3,'AQS-88101'!$AC$2:$AC$2744&amp;'AQS-88101'!$E$2:$E$2744&amp;'AQS-88101'!$G$2:$G$2744,0)),""),"")</f>
        <v/>
      </c>
      <c r="D1321" s="42" t="str">
        <f t="array" ref="D1321">IFERROR(IF(INDEX('AQS-88101'!$M$2:$M$2744,MATCH('88101-daily-summary-by-site'!$A1321&amp;'88101-daily-summary-by-site'!D$2&amp;'88101-daily-summary-by-site'!D$3,'AQS-88101'!$AC$2:$AC$2744&amp;'AQS-88101'!$E$2:$E$2744&amp;'AQS-88101'!$G$2:$G$2744,0))&lt;&gt;"",INDEX('AQS-88101'!$M$2:$M$2744,MATCH('88101-daily-summary-by-site'!$A1321&amp;'88101-daily-summary-by-site'!D$2&amp;'88101-daily-summary-by-site'!D$3,'AQS-88101'!$AC$2:$AC$2744&amp;'AQS-88101'!$E$2:$E$2744&amp;'AQS-88101'!$G$2:$G$2744,0)),""),"")</f>
        <v/>
      </c>
      <c r="E1321" s="42" t="str">
        <f t="array" ref="E1321">IFERROR(IF(INDEX('AQS-88101'!$M$2:$M$2744,MATCH('88101-daily-summary-by-site'!$A1321&amp;'88101-daily-summary-by-site'!E$2&amp;'88101-daily-summary-by-site'!E$3,'AQS-88101'!$AC$2:$AC$2744&amp;'AQS-88101'!$E$2:$E$2744&amp;'AQS-88101'!$G$2:$G$2744,0))&lt;&gt;"",INDEX('AQS-88101'!$M$2:$M$2744,MATCH('88101-daily-summary-by-site'!$A1321&amp;'88101-daily-summary-by-site'!E$2&amp;'88101-daily-summary-by-site'!E$3,'AQS-88101'!$AC$2:$AC$2744&amp;'AQS-88101'!$E$2:$E$2744&amp;'AQS-88101'!$G$2:$G$2744,0)),""),"")</f>
        <v/>
      </c>
      <c r="F1321" s="42" t="str">
        <f t="array" ref="F1321">IFERROR(IF(INDEX('AQS-88101'!$M$2:$M$2744,MATCH('88101-daily-summary-by-site'!$A1321&amp;'88101-daily-summary-by-site'!F$2&amp;'88101-daily-summary-by-site'!F$3,'AQS-88101'!$AC$2:$AC$2744&amp;'AQS-88101'!$E$2:$E$2744&amp;'AQS-88101'!$G$2:$G$2744,0))&lt;&gt;"",INDEX('AQS-88101'!$M$2:$M$2744,MATCH('88101-daily-summary-by-site'!$A1321&amp;'88101-daily-summary-by-site'!F$2&amp;'88101-daily-summary-by-site'!F$3,'AQS-88101'!$AC$2:$AC$2744&amp;'AQS-88101'!$E$2:$E$2744&amp;'AQS-88101'!$G$2:$G$2744,0)),""),"")</f>
        <v/>
      </c>
      <c r="G1321" s="42" t="str">
        <f t="array" ref="G1321">IFERROR(IF(INDEX('AQS-88101'!$M$2:$M$2744,MATCH('88101-daily-summary-by-site'!$A1321&amp;'88101-daily-summary-by-site'!G$2&amp;'88101-daily-summary-by-site'!G$3,'AQS-88101'!$AC$2:$AC$2744&amp;'AQS-88101'!$E$2:$E$2744&amp;'AQS-88101'!$G$2:$G$2744,0))&lt;&gt;"",INDEX('AQS-88101'!$M$2:$M$2744,MATCH('88101-daily-summary-by-site'!$A1321&amp;'88101-daily-summary-by-site'!G$2&amp;'88101-daily-summary-by-site'!G$3,'AQS-88101'!$AC$2:$AC$2744&amp;'AQS-88101'!$E$2:$E$2744&amp;'AQS-88101'!$G$2:$G$2744,0)),""),"")</f>
        <v/>
      </c>
      <c r="H1321" s="42" t="str">
        <f t="array" ref="H1321">IFERROR(IF(INDEX('AQS-88101'!$M$2:$M$2744,MATCH('88101-daily-summary-by-site'!$A1321&amp;'88101-daily-summary-by-site'!H$2&amp;'88101-daily-summary-by-site'!H$3,'AQS-88101'!$AC$2:$AC$2744&amp;'AQS-88101'!$E$2:$E$2744&amp;'AQS-88101'!$G$2:$G$2744,0))&lt;&gt;"",INDEX('AQS-88101'!$M$2:$M$2744,MATCH('88101-daily-summary-by-site'!$A1321&amp;'88101-daily-summary-by-site'!H$2&amp;'88101-daily-summary-by-site'!H$3,'AQS-88101'!$AC$2:$AC$2744&amp;'AQS-88101'!$E$2:$E$2744&amp;'AQS-88101'!$G$2:$G$2744,0)),""),"")</f>
        <v/>
      </c>
      <c r="I1321" s="108" t="str">
        <f t="array" ref="I1321">IFERROR(IF(INDEX('AQS-88101'!$M$2:$M$2744,MATCH('88101-daily-summary-by-site'!$A1321&amp;'88101-daily-summary-by-site'!I$2&amp;'88101-daily-summary-by-site'!I$3,'AQS-88101'!$AC$2:$AC$2744&amp;'AQS-88101'!$E$2:$E$2744&amp;'AQS-88101'!$G$2:$G$2744,0))&lt;&gt;"",INDEX('AQS-88101'!$M$2:$M$2744,MATCH('88101-daily-summary-by-site'!$A1321&amp;'88101-daily-summary-by-site'!I$2&amp;'88101-daily-summary-by-site'!I$3,'AQS-88101'!$AC$2:$AC$2744&amp;'AQS-88101'!$E$2:$E$2744&amp;'AQS-88101'!$G$2:$G$2744,0)),""),"")</f>
        <v/>
      </c>
      <c r="L1321" s="107">
        <f t="shared" si="100"/>
        <v>25.6</v>
      </c>
      <c r="M1321" s="42" t="str">
        <f t="shared" si="101"/>
        <v/>
      </c>
      <c r="N1321" s="42" t="str">
        <f t="shared" si="102"/>
        <v/>
      </c>
      <c r="O1321" s="108" t="str">
        <f t="shared" si="103"/>
        <v/>
      </c>
    </row>
    <row r="1322" spans="1:15" x14ac:dyDescent="0.25">
      <c r="A1322" s="79">
        <f t="shared" si="104"/>
        <v>40022</v>
      </c>
      <c r="B1322" s="107" t="str">
        <f t="array" ref="B1322">IFERROR(IF(INDEX('AQS-88101'!$M$2:$M$2744,MATCH('88101-daily-summary-by-site'!$A1322&amp;'88101-daily-summary-by-site'!B$2&amp;'88101-daily-summary-by-site'!B$3,'AQS-88101'!$AC$2:$AC$2744&amp;'AQS-88101'!$E$2:$E$2744&amp;'AQS-88101'!$G$2:$G$2744,0))&lt;&gt;"",INDEX('AQS-88101'!$M$2:$M$2744,MATCH('88101-daily-summary-by-site'!$A1322&amp;'88101-daily-summary-by-site'!B$2&amp;'88101-daily-summary-by-site'!B$3,'AQS-88101'!$AC$2:$AC$2744&amp;'AQS-88101'!$E$2:$E$2744&amp;'AQS-88101'!$G$2:$G$2744,0)),""),"")</f>
        <v/>
      </c>
      <c r="C1322" s="42" t="str">
        <f t="array" ref="C1322">IFERROR(IF(INDEX('AQS-88101'!$M$2:$M$2744,MATCH('88101-daily-summary-by-site'!$A1322&amp;'88101-daily-summary-by-site'!C$2&amp;'88101-daily-summary-by-site'!C$3,'AQS-88101'!$AC$2:$AC$2744&amp;'AQS-88101'!$E$2:$E$2744&amp;'AQS-88101'!$G$2:$G$2744,0))&lt;&gt;"",INDEX('AQS-88101'!$M$2:$M$2744,MATCH('88101-daily-summary-by-site'!$A1322&amp;'88101-daily-summary-by-site'!C$2&amp;'88101-daily-summary-by-site'!C$3,'AQS-88101'!$AC$2:$AC$2744&amp;'AQS-88101'!$E$2:$E$2744&amp;'AQS-88101'!$G$2:$G$2744,0)),""),"")</f>
        <v/>
      </c>
      <c r="D1322" s="42" t="str">
        <f t="array" ref="D1322">IFERROR(IF(INDEX('AQS-88101'!$M$2:$M$2744,MATCH('88101-daily-summary-by-site'!$A1322&amp;'88101-daily-summary-by-site'!D$2&amp;'88101-daily-summary-by-site'!D$3,'AQS-88101'!$AC$2:$AC$2744&amp;'AQS-88101'!$E$2:$E$2744&amp;'AQS-88101'!$G$2:$G$2744,0))&lt;&gt;"",INDEX('AQS-88101'!$M$2:$M$2744,MATCH('88101-daily-summary-by-site'!$A1322&amp;'88101-daily-summary-by-site'!D$2&amp;'88101-daily-summary-by-site'!D$3,'AQS-88101'!$AC$2:$AC$2744&amp;'AQS-88101'!$E$2:$E$2744&amp;'AQS-88101'!$G$2:$G$2744,0)),""),"")</f>
        <v/>
      </c>
      <c r="E1322" s="42" t="str">
        <f t="array" ref="E1322">IFERROR(IF(INDEX('AQS-88101'!$M$2:$M$2744,MATCH('88101-daily-summary-by-site'!$A1322&amp;'88101-daily-summary-by-site'!E$2&amp;'88101-daily-summary-by-site'!E$3,'AQS-88101'!$AC$2:$AC$2744&amp;'AQS-88101'!$E$2:$E$2744&amp;'AQS-88101'!$G$2:$G$2744,0))&lt;&gt;"",INDEX('AQS-88101'!$M$2:$M$2744,MATCH('88101-daily-summary-by-site'!$A1322&amp;'88101-daily-summary-by-site'!E$2&amp;'88101-daily-summary-by-site'!E$3,'AQS-88101'!$AC$2:$AC$2744&amp;'AQS-88101'!$E$2:$E$2744&amp;'AQS-88101'!$G$2:$G$2744,0)),""),"")</f>
        <v/>
      </c>
      <c r="F1322" s="42" t="str">
        <f t="array" ref="F1322">IFERROR(IF(INDEX('AQS-88101'!$M$2:$M$2744,MATCH('88101-daily-summary-by-site'!$A1322&amp;'88101-daily-summary-by-site'!F$2&amp;'88101-daily-summary-by-site'!F$3,'AQS-88101'!$AC$2:$AC$2744&amp;'AQS-88101'!$E$2:$E$2744&amp;'AQS-88101'!$G$2:$G$2744,0))&lt;&gt;"",INDEX('AQS-88101'!$M$2:$M$2744,MATCH('88101-daily-summary-by-site'!$A1322&amp;'88101-daily-summary-by-site'!F$2&amp;'88101-daily-summary-by-site'!F$3,'AQS-88101'!$AC$2:$AC$2744&amp;'AQS-88101'!$E$2:$E$2744&amp;'AQS-88101'!$G$2:$G$2744,0)),""),"")</f>
        <v/>
      </c>
      <c r="G1322" s="42" t="str">
        <f t="array" ref="G1322">IFERROR(IF(INDEX('AQS-88101'!$M$2:$M$2744,MATCH('88101-daily-summary-by-site'!$A1322&amp;'88101-daily-summary-by-site'!G$2&amp;'88101-daily-summary-by-site'!G$3,'AQS-88101'!$AC$2:$AC$2744&amp;'AQS-88101'!$E$2:$E$2744&amp;'AQS-88101'!$G$2:$G$2744,0))&lt;&gt;"",INDEX('AQS-88101'!$M$2:$M$2744,MATCH('88101-daily-summary-by-site'!$A1322&amp;'88101-daily-summary-by-site'!G$2&amp;'88101-daily-summary-by-site'!G$3,'AQS-88101'!$AC$2:$AC$2744&amp;'AQS-88101'!$E$2:$E$2744&amp;'AQS-88101'!$G$2:$G$2744,0)),""),"")</f>
        <v/>
      </c>
      <c r="H1322" s="42" t="str">
        <f t="array" ref="H1322">IFERROR(IF(INDEX('AQS-88101'!$M$2:$M$2744,MATCH('88101-daily-summary-by-site'!$A1322&amp;'88101-daily-summary-by-site'!H$2&amp;'88101-daily-summary-by-site'!H$3,'AQS-88101'!$AC$2:$AC$2744&amp;'AQS-88101'!$E$2:$E$2744&amp;'AQS-88101'!$G$2:$G$2744,0))&lt;&gt;"",INDEX('AQS-88101'!$M$2:$M$2744,MATCH('88101-daily-summary-by-site'!$A1322&amp;'88101-daily-summary-by-site'!H$2&amp;'88101-daily-summary-by-site'!H$3,'AQS-88101'!$AC$2:$AC$2744&amp;'AQS-88101'!$E$2:$E$2744&amp;'AQS-88101'!$G$2:$G$2744,0)),""),"")</f>
        <v/>
      </c>
      <c r="I1322" s="108" t="str">
        <f t="array" ref="I1322">IFERROR(IF(INDEX('AQS-88101'!$M$2:$M$2744,MATCH('88101-daily-summary-by-site'!$A1322&amp;'88101-daily-summary-by-site'!I$2&amp;'88101-daily-summary-by-site'!I$3,'AQS-88101'!$AC$2:$AC$2744&amp;'AQS-88101'!$E$2:$E$2744&amp;'AQS-88101'!$G$2:$G$2744,0))&lt;&gt;"",INDEX('AQS-88101'!$M$2:$M$2744,MATCH('88101-daily-summary-by-site'!$A1322&amp;'88101-daily-summary-by-site'!I$2&amp;'88101-daily-summary-by-site'!I$3,'AQS-88101'!$AC$2:$AC$2744&amp;'AQS-88101'!$E$2:$E$2744&amp;'AQS-88101'!$G$2:$G$2744,0)),""),"")</f>
        <v/>
      </c>
      <c r="L1322" s="107" t="str">
        <f t="shared" si="100"/>
        <v/>
      </c>
      <c r="M1322" s="42" t="str">
        <f t="shared" si="101"/>
        <v/>
      </c>
      <c r="N1322" s="42" t="str">
        <f t="shared" si="102"/>
        <v/>
      </c>
      <c r="O1322" s="108" t="str">
        <f t="shared" si="103"/>
        <v/>
      </c>
    </row>
    <row r="1323" spans="1:15" x14ac:dyDescent="0.25">
      <c r="A1323" s="79">
        <f t="shared" si="104"/>
        <v>40023</v>
      </c>
      <c r="B1323" s="107" t="str">
        <f t="array" ref="B1323">IFERROR(IF(INDEX('AQS-88101'!$M$2:$M$2744,MATCH('88101-daily-summary-by-site'!$A1323&amp;'88101-daily-summary-by-site'!B$2&amp;'88101-daily-summary-by-site'!B$3,'AQS-88101'!$AC$2:$AC$2744&amp;'AQS-88101'!$E$2:$E$2744&amp;'AQS-88101'!$G$2:$G$2744,0))&lt;&gt;"",INDEX('AQS-88101'!$M$2:$M$2744,MATCH('88101-daily-summary-by-site'!$A1323&amp;'88101-daily-summary-by-site'!B$2&amp;'88101-daily-summary-by-site'!B$3,'AQS-88101'!$AC$2:$AC$2744&amp;'AQS-88101'!$E$2:$E$2744&amp;'AQS-88101'!$G$2:$G$2744,0)),""),"")</f>
        <v/>
      </c>
      <c r="C1323" s="42" t="str">
        <f t="array" ref="C1323">IFERROR(IF(INDEX('AQS-88101'!$M$2:$M$2744,MATCH('88101-daily-summary-by-site'!$A1323&amp;'88101-daily-summary-by-site'!C$2&amp;'88101-daily-summary-by-site'!C$3,'AQS-88101'!$AC$2:$AC$2744&amp;'AQS-88101'!$E$2:$E$2744&amp;'AQS-88101'!$G$2:$G$2744,0))&lt;&gt;"",INDEX('AQS-88101'!$M$2:$M$2744,MATCH('88101-daily-summary-by-site'!$A1323&amp;'88101-daily-summary-by-site'!C$2&amp;'88101-daily-summary-by-site'!C$3,'AQS-88101'!$AC$2:$AC$2744&amp;'AQS-88101'!$E$2:$E$2744&amp;'AQS-88101'!$G$2:$G$2744,0)),""),"")</f>
        <v/>
      </c>
      <c r="D1323" s="42" t="str">
        <f t="array" ref="D1323">IFERROR(IF(INDEX('AQS-88101'!$M$2:$M$2744,MATCH('88101-daily-summary-by-site'!$A1323&amp;'88101-daily-summary-by-site'!D$2&amp;'88101-daily-summary-by-site'!D$3,'AQS-88101'!$AC$2:$AC$2744&amp;'AQS-88101'!$E$2:$E$2744&amp;'AQS-88101'!$G$2:$G$2744,0))&lt;&gt;"",INDEX('AQS-88101'!$M$2:$M$2744,MATCH('88101-daily-summary-by-site'!$A1323&amp;'88101-daily-summary-by-site'!D$2&amp;'88101-daily-summary-by-site'!D$3,'AQS-88101'!$AC$2:$AC$2744&amp;'AQS-88101'!$E$2:$E$2744&amp;'AQS-88101'!$G$2:$G$2744,0)),""),"")</f>
        <v/>
      </c>
      <c r="E1323" s="42" t="str">
        <f t="array" ref="E1323">IFERROR(IF(INDEX('AQS-88101'!$M$2:$M$2744,MATCH('88101-daily-summary-by-site'!$A1323&amp;'88101-daily-summary-by-site'!E$2&amp;'88101-daily-summary-by-site'!E$3,'AQS-88101'!$AC$2:$AC$2744&amp;'AQS-88101'!$E$2:$E$2744&amp;'AQS-88101'!$G$2:$G$2744,0))&lt;&gt;"",INDEX('AQS-88101'!$M$2:$M$2744,MATCH('88101-daily-summary-by-site'!$A1323&amp;'88101-daily-summary-by-site'!E$2&amp;'88101-daily-summary-by-site'!E$3,'AQS-88101'!$AC$2:$AC$2744&amp;'AQS-88101'!$E$2:$E$2744&amp;'AQS-88101'!$G$2:$G$2744,0)),""),"")</f>
        <v/>
      </c>
      <c r="F1323" s="42" t="str">
        <f t="array" ref="F1323">IFERROR(IF(INDEX('AQS-88101'!$M$2:$M$2744,MATCH('88101-daily-summary-by-site'!$A1323&amp;'88101-daily-summary-by-site'!F$2&amp;'88101-daily-summary-by-site'!F$3,'AQS-88101'!$AC$2:$AC$2744&amp;'AQS-88101'!$E$2:$E$2744&amp;'AQS-88101'!$G$2:$G$2744,0))&lt;&gt;"",INDEX('AQS-88101'!$M$2:$M$2744,MATCH('88101-daily-summary-by-site'!$A1323&amp;'88101-daily-summary-by-site'!F$2&amp;'88101-daily-summary-by-site'!F$3,'AQS-88101'!$AC$2:$AC$2744&amp;'AQS-88101'!$E$2:$E$2744&amp;'AQS-88101'!$G$2:$G$2744,0)),""),"")</f>
        <v/>
      </c>
      <c r="G1323" s="42" t="str">
        <f t="array" ref="G1323">IFERROR(IF(INDEX('AQS-88101'!$M$2:$M$2744,MATCH('88101-daily-summary-by-site'!$A1323&amp;'88101-daily-summary-by-site'!G$2&amp;'88101-daily-summary-by-site'!G$3,'AQS-88101'!$AC$2:$AC$2744&amp;'AQS-88101'!$E$2:$E$2744&amp;'AQS-88101'!$G$2:$G$2744,0))&lt;&gt;"",INDEX('AQS-88101'!$M$2:$M$2744,MATCH('88101-daily-summary-by-site'!$A1323&amp;'88101-daily-summary-by-site'!G$2&amp;'88101-daily-summary-by-site'!G$3,'AQS-88101'!$AC$2:$AC$2744&amp;'AQS-88101'!$E$2:$E$2744&amp;'AQS-88101'!$G$2:$G$2744,0)),""),"")</f>
        <v/>
      </c>
      <c r="H1323" s="42" t="str">
        <f t="array" ref="H1323">IFERROR(IF(INDEX('AQS-88101'!$M$2:$M$2744,MATCH('88101-daily-summary-by-site'!$A1323&amp;'88101-daily-summary-by-site'!H$2&amp;'88101-daily-summary-by-site'!H$3,'AQS-88101'!$AC$2:$AC$2744&amp;'AQS-88101'!$E$2:$E$2744&amp;'AQS-88101'!$G$2:$G$2744,0))&lt;&gt;"",INDEX('AQS-88101'!$M$2:$M$2744,MATCH('88101-daily-summary-by-site'!$A1323&amp;'88101-daily-summary-by-site'!H$2&amp;'88101-daily-summary-by-site'!H$3,'AQS-88101'!$AC$2:$AC$2744&amp;'AQS-88101'!$E$2:$E$2744&amp;'AQS-88101'!$G$2:$G$2744,0)),""),"")</f>
        <v/>
      </c>
      <c r="I1323" s="108" t="str">
        <f t="array" ref="I1323">IFERROR(IF(INDEX('AQS-88101'!$M$2:$M$2744,MATCH('88101-daily-summary-by-site'!$A1323&amp;'88101-daily-summary-by-site'!I$2&amp;'88101-daily-summary-by-site'!I$3,'AQS-88101'!$AC$2:$AC$2744&amp;'AQS-88101'!$E$2:$E$2744&amp;'AQS-88101'!$G$2:$G$2744,0))&lt;&gt;"",INDEX('AQS-88101'!$M$2:$M$2744,MATCH('88101-daily-summary-by-site'!$A1323&amp;'88101-daily-summary-by-site'!I$2&amp;'88101-daily-summary-by-site'!I$3,'AQS-88101'!$AC$2:$AC$2744&amp;'AQS-88101'!$E$2:$E$2744&amp;'AQS-88101'!$G$2:$G$2744,0)),""),"")</f>
        <v/>
      </c>
      <c r="L1323" s="107" t="str">
        <f t="shared" si="100"/>
        <v/>
      </c>
      <c r="M1323" s="42" t="str">
        <f t="shared" si="101"/>
        <v/>
      </c>
      <c r="N1323" s="42" t="str">
        <f t="shared" si="102"/>
        <v/>
      </c>
      <c r="O1323" s="108" t="str">
        <f t="shared" si="103"/>
        <v/>
      </c>
    </row>
    <row r="1324" spans="1:15" x14ac:dyDescent="0.25">
      <c r="A1324" s="79">
        <f t="shared" si="104"/>
        <v>40024</v>
      </c>
      <c r="B1324" s="107">
        <f t="array" ref="B1324">IFERROR(IF(INDEX('AQS-88101'!$M$2:$M$2744,MATCH('88101-daily-summary-by-site'!$A1324&amp;'88101-daily-summary-by-site'!B$2&amp;'88101-daily-summary-by-site'!B$3,'AQS-88101'!$AC$2:$AC$2744&amp;'AQS-88101'!$E$2:$E$2744&amp;'AQS-88101'!$G$2:$G$2744,0))&lt;&gt;"",INDEX('AQS-88101'!$M$2:$M$2744,MATCH('88101-daily-summary-by-site'!$A1324&amp;'88101-daily-summary-by-site'!B$2&amp;'88101-daily-summary-by-site'!B$3,'AQS-88101'!$AC$2:$AC$2744&amp;'AQS-88101'!$E$2:$E$2744&amp;'AQS-88101'!$G$2:$G$2744,0)),""),"")</f>
        <v>159.5</v>
      </c>
      <c r="C1324" s="42">
        <f t="array" ref="C1324">IFERROR(IF(INDEX('AQS-88101'!$M$2:$M$2744,MATCH('88101-daily-summary-by-site'!$A1324&amp;'88101-daily-summary-by-site'!C$2&amp;'88101-daily-summary-by-site'!C$3,'AQS-88101'!$AC$2:$AC$2744&amp;'AQS-88101'!$E$2:$E$2744&amp;'AQS-88101'!$G$2:$G$2744,0))&lt;&gt;"",INDEX('AQS-88101'!$M$2:$M$2744,MATCH('88101-daily-summary-by-site'!$A1324&amp;'88101-daily-summary-by-site'!C$2&amp;'88101-daily-summary-by-site'!C$3,'AQS-88101'!$AC$2:$AC$2744&amp;'AQS-88101'!$E$2:$E$2744&amp;'AQS-88101'!$G$2:$G$2744,0)),""),"")</f>
        <v>159.6</v>
      </c>
      <c r="D1324" s="42" t="str">
        <f t="array" ref="D1324">IFERROR(IF(INDEX('AQS-88101'!$M$2:$M$2744,MATCH('88101-daily-summary-by-site'!$A1324&amp;'88101-daily-summary-by-site'!D$2&amp;'88101-daily-summary-by-site'!D$3,'AQS-88101'!$AC$2:$AC$2744&amp;'AQS-88101'!$E$2:$E$2744&amp;'AQS-88101'!$G$2:$G$2744,0))&lt;&gt;"",INDEX('AQS-88101'!$M$2:$M$2744,MATCH('88101-daily-summary-by-site'!$A1324&amp;'88101-daily-summary-by-site'!D$2&amp;'88101-daily-summary-by-site'!D$3,'AQS-88101'!$AC$2:$AC$2744&amp;'AQS-88101'!$E$2:$E$2744&amp;'AQS-88101'!$G$2:$G$2744,0)),""),"")</f>
        <v/>
      </c>
      <c r="E1324" s="42" t="str">
        <f t="array" ref="E1324">IFERROR(IF(INDEX('AQS-88101'!$M$2:$M$2744,MATCH('88101-daily-summary-by-site'!$A1324&amp;'88101-daily-summary-by-site'!E$2&amp;'88101-daily-summary-by-site'!E$3,'AQS-88101'!$AC$2:$AC$2744&amp;'AQS-88101'!$E$2:$E$2744&amp;'AQS-88101'!$G$2:$G$2744,0))&lt;&gt;"",INDEX('AQS-88101'!$M$2:$M$2744,MATCH('88101-daily-summary-by-site'!$A1324&amp;'88101-daily-summary-by-site'!E$2&amp;'88101-daily-summary-by-site'!E$3,'AQS-88101'!$AC$2:$AC$2744&amp;'AQS-88101'!$E$2:$E$2744&amp;'AQS-88101'!$G$2:$G$2744,0)),""),"")</f>
        <v/>
      </c>
      <c r="F1324" s="42" t="str">
        <f t="array" ref="F1324">IFERROR(IF(INDEX('AQS-88101'!$M$2:$M$2744,MATCH('88101-daily-summary-by-site'!$A1324&amp;'88101-daily-summary-by-site'!F$2&amp;'88101-daily-summary-by-site'!F$3,'AQS-88101'!$AC$2:$AC$2744&amp;'AQS-88101'!$E$2:$E$2744&amp;'AQS-88101'!$G$2:$G$2744,0))&lt;&gt;"",INDEX('AQS-88101'!$M$2:$M$2744,MATCH('88101-daily-summary-by-site'!$A1324&amp;'88101-daily-summary-by-site'!F$2&amp;'88101-daily-summary-by-site'!F$3,'AQS-88101'!$AC$2:$AC$2744&amp;'AQS-88101'!$E$2:$E$2744&amp;'AQS-88101'!$G$2:$G$2744,0)),""),"")</f>
        <v/>
      </c>
      <c r="G1324" s="42" t="str">
        <f t="array" ref="G1324">IFERROR(IF(INDEX('AQS-88101'!$M$2:$M$2744,MATCH('88101-daily-summary-by-site'!$A1324&amp;'88101-daily-summary-by-site'!G$2&amp;'88101-daily-summary-by-site'!G$3,'AQS-88101'!$AC$2:$AC$2744&amp;'AQS-88101'!$E$2:$E$2744&amp;'AQS-88101'!$G$2:$G$2744,0))&lt;&gt;"",INDEX('AQS-88101'!$M$2:$M$2744,MATCH('88101-daily-summary-by-site'!$A1324&amp;'88101-daily-summary-by-site'!G$2&amp;'88101-daily-summary-by-site'!G$3,'AQS-88101'!$AC$2:$AC$2744&amp;'AQS-88101'!$E$2:$E$2744&amp;'AQS-88101'!$G$2:$G$2744,0)),""),"")</f>
        <v/>
      </c>
      <c r="H1324" s="42" t="str">
        <f t="array" ref="H1324">IFERROR(IF(INDEX('AQS-88101'!$M$2:$M$2744,MATCH('88101-daily-summary-by-site'!$A1324&amp;'88101-daily-summary-by-site'!H$2&amp;'88101-daily-summary-by-site'!H$3,'AQS-88101'!$AC$2:$AC$2744&amp;'AQS-88101'!$E$2:$E$2744&amp;'AQS-88101'!$G$2:$G$2744,0))&lt;&gt;"",INDEX('AQS-88101'!$M$2:$M$2744,MATCH('88101-daily-summary-by-site'!$A1324&amp;'88101-daily-summary-by-site'!H$2&amp;'88101-daily-summary-by-site'!H$3,'AQS-88101'!$AC$2:$AC$2744&amp;'AQS-88101'!$E$2:$E$2744&amp;'AQS-88101'!$G$2:$G$2744,0)),""),"")</f>
        <v/>
      </c>
      <c r="I1324" s="108" t="str">
        <f t="array" ref="I1324">IFERROR(IF(INDEX('AQS-88101'!$M$2:$M$2744,MATCH('88101-daily-summary-by-site'!$A1324&amp;'88101-daily-summary-by-site'!I$2&amp;'88101-daily-summary-by-site'!I$3,'AQS-88101'!$AC$2:$AC$2744&amp;'AQS-88101'!$E$2:$E$2744&amp;'AQS-88101'!$G$2:$G$2744,0))&lt;&gt;"",INDEX('AQS-88101'!$M$2:$M$2744,MATCH('88101-daily-summary-by-site'!$A1324&amp;'88101-daily-summary-by-site'!I$2&amp;'88101-daily-summary-by-site'!I$3,'AQS-88101'!$AC$2:$AC$2744&amp;'AQS-88101'!$E$2:$E$2744&amp;'AQS-88101'!$G$2:$G$2744,0)),""),"")</f>
        <v/>
      </c>
      <c r="L1324" s="107">
        <f t="shared" si="100"/>
        <v>159.5</v>
      </c>
      <c r="M1324" s="42" t="str">
        <f t="shared" si="101"/>
        <v/>
      </c>
      <c r="N1324" s="42" t="str">
        <f t="shared" si="102"/>
        <v/>
      </c>
      <c r="O1324" s="108" t="str">
        <f t="shared" si="103"/>
        <v/>
      </c>
    </row>
    <row r="1325" spans="1:15" x14ac:dyDescent="0.25">
      <c r="A1325" s="79">
        <f t="shared" si="104"/>
        <v>40025</v>
      </c>
      <c r="B1325" s="107" t="str">
        <f t="array" ref="B1325">IFERROR(IF(INDEX('AQS-88101'!$M$2:$M$2744,MATCH('88101-daily-summary-by-site'!$A1325&amp;'88101-daily-summary-by-site'!B$2&amp;'88101-daily-summary-by-site'!B$3,'AQS-88101'!$AC$2:$AC$2744&amp;'AQS-88101'!$E$2:$E$2744&amp;'AQS-88101'!$G$2:$G$2744,0))&lt;&gt;"",INDEX('AQS-88101'!$M$2:$M$2744,MATCH('88101-daily-summary-by-site'!$A1325&amp;'88101-daily-summary-by-site'!B$2&amp;'88101-daily-summary-by-site'!B$3,'AQS-88101'!$AC$2:$AC$2744&amp;'AQS-88101'!$E$2:$E$2744&amp;'AQS-88101'!$G$2:$G$2744,0)),""),"")</f>
        <v/>
      </c>
      <c r="C1325" s="42" t="str">
        <f t="array" ref="C1325">IFERROR(IF(INDEX('AQS-88101'!$M$2:$M$2744,MATCH('88101-daily-summary-by-site'!$A1325&amp;'88101-daily-summary-by-site'!C$2&amp;'88101-daily-summary-by-site'!C$3,'AQS-88101'!$AC$2:$AC$2744&amp;'AQS-88101'!$E$2:$E$2744&amp;'AQS-88101'!$G$2:$G$2744,0))&lt;&gt;"",INDEX('AQS-88101'!$M$2:$M$2744,MATCH('88101-daily-summary-by-site'!$A1325&amp;'88101-daily-summary-by-site'!C$2&amp;'88101-daily-summary-by-site'!C$3,'AQS-88101'!$AC$2:$AC$2744&amp;'AQS-88101'!$E$2:$E$2744&amp;'AQS-88101'!$G$2:$G$2744,0)),""),"")</f>
        <v/>
      </c>
      <c r="D1325" s="42" t="str">
        <f t="array" ref="D1325">IFERROR(IF(INDEX('AQS-88101'!$M$2:$M$2744,MATCH('88101-daily-summary-by-site'!$A1325&amp;'88101-daily-summary-by-site'!D$2&amp;'88101-daily-summary-by-site'!D$3,'AQS-88101'!$AC$2:$AC$2744&amp;'AQS-88101'!$E$2:$E$2744&amp;'AQS-88101'!$G$2:$G$2744,0))&lt;&gt;"",INDEX('AQS-88101'!$M$2:$M$2744,MATCH('88101-daily-summary-by-site'!$A1325&amp;'88101-daily-summary-by-site'!D$2&amp;'88101-daily-summary-by-site'!D$3,'AQS-88101'!$AC$2:$AC$2744&amp;'AQS-88101'!$E$2:$E$2744&amp;'AQS-88101'!$G$2:$G$2744,0)),""),"")</f>
        <v/>
      </c>
      <c r="E1325" s="42" t="str">
        <f t="array" ref="E1325">IFERROR(IF(INDEX('AQS-88101'!$M$2:$M$2744,MATCH('88101-daily-summary-by-site'!$A1325&amp;'88101-daily-summary-by-site'!E$2&amp;'88101-daily-summary-by-site'!E$3,'AQS-88101'!$AC$2:$AC$2744&amp;'AQS-88101'!$E$2:$E$2744&amp;'AQS-88101'!$G$2:$G$2744,0))&lt;&gt;"",INDEX('AQS-88101'!$M$2:$M$2744,MATCH('88101-daily-summary-by-site'!$A1325&amp;'88101-daily-summary-by-site'!E$2&amp;'88101-daily-summary-by-site'!E$3,'AQS-88101'!$AC$2:$AC$2744&amp;'AQS-88101'!$E$2:$E$2744&amp;'AQS-88101'!$G$2:$G$2744,0)),""),"")</f>
        <v/>
      </c>
      <c r="F1325" s="42" t="str">
        <f t="array" ref="F1325">IFERROR(IF(INDEX('AQS-88101'!$M$2:$M$2744,MATCH('88101-daily-summary-by-site'!$A1325&amp;'88101-daily-summary-by-site'!F$2&amp;'88101-daily-summary-by-site'!F$3,'AQS-88101'!$AC$2:$AC$2744&amp;'AQS-88101'!$E$2:$E$2744&amp;'AQS-88101'!$G$2:$G$2744,0))&lt;&gt;"",INDEX('AQS-88101'!$M$2:$M$2744,MATCH('88101-daily-summary-by-site'!$A1325&amp;'88101-daily-summary-by-site'!F$2&amp;'88101-daily-summary-by-site'!F$3,'AQS-88101'!$AC$2:$AC$2744&amp;'AQS-88101'!$E$2:$E$2744&amp;'AQS-88101'!$G$2:$G$2744,0)),""),"")</f>
        <v/>
      </c>
      <c r="G1325" s="42" t="str">
        <f t="array" ref="G1325">IFERROR(IF(INDEX('AQS-88101'!$M$2:$M$2744,MATCH('88101-daily-summary-by-site'!$A1325&amp;'88101-daily-summary-by-site'!G$2&amp;'88101-daily-summary-by-site'!G$3,'AQS-88101'!$AC$2:$AC$2744&amp;'AQS-88101'!$E$2:$E$2744&amp;'AQS-88101'!$G$2:$G$2744,0))&lt;&gt;"",INDEX('AQS-88101'!$M$2:$M$2744,MATCH('88101-daily-summary-by-site'!$A1325&amp;'88101-daily-summary-by-site'!G$2&amp;'88101-daily-summary-by-site'!G$3,'AQS-88101'!$AC$2:$AC$2744&amp;'AQS-88101'!$E$2:$E$2744&amp;'AQS-88101'!$G$2:$G$2744,0)),""),"")</f>
        <v/>
      </c>
      <c r="H1325" s="42" t="str">
        <f t="array" ref="H1325">IFERROR(IF(INDEX('AQS-88101'!$M$2:$M$2744,MATCH('88101-daily-summary-by-site'!$A1325&amp;'88101-daily-summary-by-site'!H$2&amp;'88101-daily-summary-by-site'!H$3,'AQS-88101'!$AC$2:$AC$2744&amp;'AQS-88101'!$E$2:$E$2744&amp;'AQS-88101'!$G$2:$G$2744,0))&lt;&gt;"",INDEX('AQS-88101'!$M$2:$M$2744,MATCH('88101-daily-summary-by-site'!$A1325&amp;'88101-daily-summary-by-site'!H$2&amp;'88101-daily-summary-by-site'!H$3,'AQS-88101'!$AC$2:$AC$2744&amp;'AQS-88101'!$E$2:$E$2744&amp;'AQS-88101'!$G$2:$G$2744,0)),""),"")</f>
        <v/>
      </c>
      <c r="I1325" s="108" t="str">
        <f t="array" ref="I1325">IFERROR(IF(INDEX('AQS-88101'!$M$2:$M$2744,MATCH('88101-daily-summary-by-site'!$A1325&amp;'88101-daily-summary-by-site'!I$2&amp;'88101-daily-summary-by-site'!I$3,'AQS-88101'!$AC$2:$AC$2744&amp;'AQS-88101'!$E$2:$E$2744&amp;'AQS-88101'!$G$2:$G$2744,0))&lt;&gt;"",INDEX('AQS-88101'!$M$2:$M$2744,MATCH('88101-daily-summary-by-site'!$A1325&amp;'88101-daily-summary-by-site'!I$2&amp;'88101-daily-summary-by-site'!I$3,'AQS-88101'!$AC$2:$AC$2744&amp;'AQS-88101'!$E$2:$E$2744&amp;'AQS-88101'!$G$2:$G$2744,0)),""),"")</f>
        <v/>
      </c>
      <c r="L1325" s="107" t="str">
        <f t="shared" si="100"/>
        <v/>
      </c>
      <c r="M1325" s="42" t="str">
        <f t="shared" si="101"/>
        <v/>
      </c>
      <c r="N1325" s="42" t="str">
        <f t="shared" si="102"/>
        <v/>
      </c>
      <c r="O1325" s="108" t="str">
        <f t="shared" si="103"/>
        <v/>
      </c>
    </row>
    <row r="1326" spans="1:15" x14ac:dyDescent="0.25">
      <c r="A1326" s="79">
        <f t="shared" si="104"/>
        <v>40026</v>
      </c>
      <c r="B1326" s="107" t="str">
        <f t="array" ref="B1326">IFERROR(IF(INDEX('AQS-88101'!$M$2:$M$2744,MATCH('88101-daily-summary-by-site'!$A1326&amp;'88101-daily-summary-by-site'!B$2&amp;'88101-daily-summary-by-site'!B$3,'AQS-88101'!$AC$2:$AC$2744&amp;'AQS-88101'!$E$2:$E$2744&amp;'AQS-88101'!$G$2:$G$2744,0))&lt;&gt;"",INDEX('AQS-88101'!$M$2:$M$2744,MATCH('88101-daily-summary-by-site'!$A1326&amp;'88101-daily-summary-by-site'!B$2&amp;'88101-daily-summary-by-site'!B$3,'AQS-88101'!$AC$2:$AC$2744&amp;'AQS-88101'!$E$2:$E$2744&amp;'AQS-88101'!$G$2:$G$2744,0)),""),"")</f>
        <v/>
      </c>
      <c r="C1326" s="42" t="str">
        <f t="array" ref="C1326">IFERROR(IF(INDEX('AQS-88101'!$M$2:$M$2744,MATCH('88101-daily-summary-by-site'!$A1326&amp;'88101-daily-summary-by-site'!C$2&amp;'88101-daily-summary-by-site'!C$3,'AQS-88101'!$AC$2:$AC$2744&amp;'AQS-88101'!$E$2:$E$2744&amp;'AQS-88101'!$G$2:$G$2744,0))&lt;&gt;"",INDEX('AQS-88101'!$M$2:$M$2744,MATCH('88101-daily-summary-by-site'!$A1326&amp;'88101-daily-summary-by-site'!C$2&amp;'88101-daily-summary-by-site'!C$3,'AQS-88101'!$AC$2:$AC$2744&amp;'AQS-88101'!$E$2:$E$2744&amp;'AQS-88101'!$G$2:$G$2744,0)),""),"")</f>
        <v/>
      </c>
      <c r="D1326" s="42" t="str">
        <f t="array" ref="D1326">IFERROR(IF(INDEX('AQS-88101'!$M$2:$M$2744,MATCH('88101-daily-summary-by-site'!$A1326&amp;'88101-daily-summary-by-site'!D$2&amp;'88101-daily-summary-by-site'!D$3,'AQS-88101'!$AC$2:$AC$2744&amp;'AQS-88101'!$E$2:$E$2744&amp;'AQS-88101'!$G$2:$G$2744,0))&lt;&gt;"",INDEX('AQS-88101'!$M$2:$M$2744,MATCH('88101-daily-summary-by-site'!$A1326&amp;'88101-daily-summary-by-site'!D$2&amp;'88101-daily-summary-by-site'!D$3,'AQS-88101'!$AC$2:$AC$2744&amp;'AQS-88101'!$E$2:$E$2744&amp;'AQS-88101'!$G$2:$G$2744,0)),""),"")</f>
        <v/>
      </c>
      <c r="E1326" s="42" t="str">
        <f t="array" ref="E1326">IFERROR(IF(INDEX('AQS-88101'!$M$2:$M$2744,MATCH('88101-daily-summary-by-site'!$A1326&amp;'88101-daily-summary-by-site'!E$2&amp;'88101-daily-summary-by-site'!E$3,'AQS-88101'!$AC$2:$AC$2744&amp;'AQS-88101'!$E$2:$E$2744&amp;'AQS-88101'!$G$2:$G$2744,0))&lt;&gt;"",INDEX('AQS-88101'!$M$2:$M$2744,MATCH('88101-daily-summary-by-site'!$A1326&amp;'88101-daily-summary-by-site'!E$2&amp;'88101-daily-summary-by-site'!E$3,'AQS-88101'!$AC$2:$AC$2744&amp;'AQS-88101'!$E$2:$E$2744&amp;'AQS-88101'!$G$2:$G$2744,0)),""),"")</f>
        <v/>
      </c>
      <c r="F1326" s="42" t="str">
        <f t="array" ref="F1326">IFERROR(IF(INDEX('AQS-88101'!$M$2:$M$2744,MATCH('88101-daily-summary-by-site'!$A1326&amp;'88101-daily-summary-by-site'!F$2&amp;'88101-daily-summary-by-site'!F$3,'AQS-88101'!$AC$2:$AC$2744&amp;'AQS-88101'!$E$2:$E$2744&amp;'AQS-88101'!$G$2:$G$2744,0))&lt;&gt;"",INDEX('AQS-88101'!$M$2:$M$2744,MATCH('88101-daily-summary-by-site'!$A1326&amp;'88101-daily-summary-by-site'!F$2&amp;'88101-daily-summary-by-site'!F$3,'AQS-88101'!$AC$2:$AC$2744&amp;'AQS-88101'!$E$2:$E$2744&amp;'AQS-88101'!$G$2:$G$2744,0)),""),"")</f>
        <v/>
      </c>
      <c r="G1326" s="42" t="str">
        <f t="array" ref="G1326">IFERROR(IF(INDEX('AQS-88101'!$M$2:$M$2744,MATCH('88101-daily-summary-by-site'!$A1326&amp;'88101-daily-summary-by-site'!G$2&amp;'88101-daily-summary-by-site'!G$3,'AQS-88101'!$AC$2:$AC$2744&amp;'AQS-88101'!$E$2:$E$2744&amp;'AQS-88101'!$G$2:$G$2744,0))&lt;&gt;"",INDEX('AQS-88101'!$M$2:$M$2744,MATCH('88101-daily-summary-by-site'!$A1326&amp;'88101-daily-summary-by-site'!G$2&amp;'88101-daily-summary-by-site'!G$3,'AQS-88101'!$AC$2:$AC$2744&amp;'AQS-88101'!$E$2:$E$2744&amp;'AQS-88101'!$G$2:$G$2744,0)),""),"")</f>
        <v/>
      </c>
      <c r="H1326" s="42" t="str">
        <f t="array" ref="H1326">IFERROR(IF(INDEX('AQS-88101'!$M$2:$M$2744,MATCH('88101-daily-summary-by-site'!$A1326&amp;'88101-daily-summary-by-site'!H$2&amp;'88101-daily-summary-by-site'!H$3,'AQS-88101'!$AC$2:$AC$2744&amp;'AQS-88101'!$E$2:$E$2744&amp;'AQS-88101'!$G$2:$G$2744,0))&lt;&gt;"",INDEX('AQS-88101'!$M$2:$M$2744,MATCH('88101-daily-summary-by-site'!$A1326&amp;'88101-daily-summary-by-site'!H$2&amp;'88101-daily-summary-by-site'!H$3,'AQS-88101'!$AC$2:$AC$2744&amp;'AQS-88101'!$E$2:$E$2744&amp;'AQS-88101'!$G$2:$G$2744,0)),""),"")</f>
        <v/>
      </c>
      <c r="I1326" s="108" t="str">
        <f t="array" ref="I1326">IFERROR(IF(INDEX('AQS-88101'!$M$2:$M$2744,MATCH('88101-daily-summary-by-site'!$A1326&amp;'88101-daily-summary-by-site'!I$2&amp;'88101-daily-summary-by-site'!I$3,'AQS-88101'!$AC$2:$AC$2744&amp;'AQS-88101'!$E$2:$E$2744&amp;'AQS-88101'!$G$2:$G$2744,0))&lt;&gt;"",INDEX('AQS-88101'!$M$2:$M$2744,MATCH('88101-daily-summary-by-site'!$A1326&amp;'88101-daily-summary-by-site'!I$2&amp;'88101-daily-summary-by-site'!I$3,'AQS-88101'!$AC$2:$AC$2744&amp;'AQS-88101'!$E$2:$E$2744&amp;'AQS-88101'!$G$2:$G$2744,0)),""),"")</f>
        <v/>
      </c>
      <c r="L1326" s="107" t="str">
        <f t="shared" si="100"/>
        <v/>
      </c>
      <c r="M1326" s="42" t="str">
        <f t="shared" si="101"/>
        <v/>
      </c>
      <c r="N1326" s="42" t="str">
        <f t="shared" si="102"/>
        <v/>
      </c>
      <c r="O1326" s="108" t="str">
        <f t="shared" si="103"/>
        <v/>
      </c>
    </row>
    <row r="1327" spans="1:15" x14ac:dyDescent="0.25">
      <c r="A1327" s="79">
        <f t="shared" si="104"/>
        <v>40027</v>
      </c>
      <c r="B1327" s="107">
        <f t="array" ref="B1327">IFERROR(IF(INDEX('AQS-88101'!$M$2:$M$2744,MATCH('88101-daily-summary-by-site'!$A1327&amp;'88101-daily-summary-by-site'!B$2&amp;'88101-daily-summary-by-site'!B$3,'AQS-88101'!$AC$2:$AC$2744&amp;'AQS-88101'!$E$2:$E$2744&amp;'AQS-88101'!$G$2:$G$2744,0))&lt;&gt;"",INDEX('AQS-88101'!$M$2:$M$2744,MATCH('88101-daily-summary-by-site'!$A1327&amp;'88101-daily-summary-by-site'!B$2&amp;'88101-daily-summary-by-site'!B$3,'AQS-88101'!$AC$2:$AC$2744&amp;'AQS-88101'!$E$2:$E$2744&amp;'AQS-88101'!$G$2:$G$2744,0)),""),"")</f>
        <v>89.7</v>
      </c>
      <c r="C1327" s="42" t="str">
        <f t="array" ref="C1327">IFERROR(IF(INDEX('AQS-88101'!$M$2:$M$2744,MATCH('88101-daily-summary-by-site'!$A1327&amp;'88101-daily-summary-by-site'!C$2&amp;'88101-daily-summary-by-site'!C$3,'AQS-88101'!$AC$2:$AC$2744&amp;'AQS-88101'!$E$2:$E$2744&amp;'AQS-88101'!$G$2:$G$2744,0))&lt;&gt;"",INDEX('AQS-88101'!$M$2:$M$2744,MATCH('88101-daily-summary-by-site'!$A1327&amp;'88101-daily-summary-by-site'!C$2&amp;'88101-daily-summary-by-site'!C$3,'AQS-88101'!$AC$2:$AC$2744&amp;'AQS-88101'!$E$2:$E$2744&amp;'AQS-88101'!$G$2:$G$2744,0)),""),"")</f>
        <v/>
      </c>
      <c r="D1327" s="42" t="str">
        <f t="array" ref="D1327">IFERROR(IF(INDEX('AQS-88101'!$M$2:$M$2744,MATCH('88101-daily-summary-by-site'!$A1327&amp;'88101-daily-summary-by-site'!D$2&amp;'88101-daily-summary-by-site'!D$3,'AQS-88101'!$AC$2:$AC$2744&amp;'AQS-88101'!$E$2:$E$2744&amp;'AQS-88101'!$G$2:$G$2744,0))&lt;&gt;"",INDEX('AQS-88101'!$M$2:$M$2744,MATCH('88101-daily-summary-by-site'!$A1327&amp;'88101-daily-summary-by-site'!D$2&amp;'88101-daily-summary-by-site'!D$3,'AQS-88101'!$AC$2:$AC$2744&amp;'AQS-88101'!$E$2:$E$2744&amp;'AQS-88101'!$G$2:$G$2744,0)),""),"")</f>
        <v/>
      </c>
      <c r="E1327" s="42" t="str">
        <f t="array" ref="E1327">IFERROR(IF(INDEX('AQS-88101'!$M$2:$M$2744,MATCH('88101-daily-summary-by-site'!$A1327&amp;'88101-daily-summary-by-site'!E$2&amp;'88101-daily-summary-by-site'!E$3,'AQS-88101'!$AC$2:$AC$2744&amp;'AQS-88101'!$E$2:$E$2744&amp;'AQS-88101'!$G$2:$G$2744,0))&lt;&gt;"",INDEX('AQS-88101'!$M$2:$M$2744,MATCH('88101-daily-summary-by-site'!$A1327&amp;'88101-daily-summary-by-site'!E$2&amp;'88101-daily-summary-by-site'!E$3,'AQS-88101'!$AC$2:$AC$2744&amp;'AQS-88101'!$E$2:$E$2744&amp;'AQS-88101'!$G$2:$G$2744,0)),""),"")</f>
        <v/>
      </c>
      <c r="F1327" s="42" t="str">
        <f t="array" ref="F1327">IFERROR(IF(INDEX('AQS-88101'!$M$2:$M$2744,MATCH('88101-daily-summary-by-site'!$A1327&amp;'88101-daily-summary-by-site'!F$2&amp;'88101-daily-summary-by-site'!F$3,'AQS-88101'!$AC$2:$AC$2744&amp;'AQS-88101'!$E$2:$E$2744&amp;'AQS-88101'!$G$2:$G$2744,0))&lt;&gt;"",INDEX('AQS-88101'!$M$2:$M$2744,MATCH('88101-daily-summary-by-site'!$A1327&amp;'88101-daily-summary-by-site'!F$2&amp;'88101-daily-summary-by-site'!F$3,'AQS-88101'!$AC$2:$AC$2744&amp;'AQS-88101'!$E$2:$E$2744&amp;'AQS-88101'!$G$2:$G$2744,0)),""),"")</f>
        <v/>
      </c>
      <c r="G1327" s="42" t="str">
        <f t="array" ref="G1327">IFERROR(IF(INDEX('AQS-88101'!$M$2:$M$2744,MATCH('88101-daily-summary-by-site'!$A1327&amp;'88101-daily-summary-by-site'!G$2&amp;'88101-daily-summary-by-site'!G$3,'AQS-88101'!$AC$2:$AC$2744&amp;'AQS-88101'!$E$2:$E$2744&amp;'AQS-88101'!$G$2:$G$2744,0))&lt;&gt;"",INDEX('AQS-88101'!$M$2:$M$2744,MATCH('88101-daily-summary-by-site'!$A1327&amp;'88101-daily-summary-by-site'!G$2&amp;'88101-daily-summary-by-site'!G$3,'AQS-88101'!$AC$2:$AC$2744&amp;'AQS-88101'!$E$2:$E$2744&amp;'AQS-88101'!$G$2:$G$2744,0)),""),"")</f>
        <v/>
      </c>
      <c r="H1327" s="42" t="str">
        <f t="array" ref="H1327">IFERROR(IF(INDEX('AQS-88101'!$M$2:$M$2744,MATCH('88101-daily-summary-by-site'!$A1327&amp;'88101-daily-summary-by-site'!H$2&amp;'88101-daily-summary-by-site'!H$3,'AQS-88101'!$AC$2:$AC$2744&amp;'AQS-88101'!$E$2:$E$2744&amp;'AQS-88101'!$G$2:$G$2744,0))&lt;&gt;"",INDEX('AQS-88101'!$M$2:$M$2744,MATCH('88101-daily-summary-by-site'!$A1327&amp;'88101-daily-summary-by-site'!H$2&amp;'88101-daily-summary-by-site'!H$3,'AQS-88101'!$AC$2:$AC$2744&amp;'AQS-88101'!$E$2:$E$2744&amp;'AQS-88101'!$G$2:$G$2744,0)),""),"")</f>
        <v/>
      </c>
      <c r="I1327" s="108" t="str">
        <f t="array" ref="I1327">IFERROR(IF(INDEX('AQS-88101'!$M$2:$M$2744,MATCH('88101-daily-summary-by-site'!$A1327&amp;'88101-daily-summary-by-site'!I$2&amp;'88101-daily-summary-by-site'!I$3,'AQS-88101'!$AC$2:$AC$2744&amp;'AQS-88101'!$E$2:$E$2744&amp;'AQS-88101'!$G$2:$G$2744,0))&lt;&gt;"",INDEX('AQS-88101'!$M$2:$M$2744,MATCH('88101-daily-summary-by-site'!$A1327&amp;'88101-daily-summary-by-site'!I$2&amp;'88101-daily-summary-by-site'!I$3,'AQS-88101'!$AC$2:$AC$2744&amp;'AQS-88101'!$E$2:$E$2744&amp;'AQS-88101'!$G$2:$G$2744,0)),""),"")</f>
        <v/>
      </c>
      <c r="L1327" s="107">
        <f t="shared" si="100"/>
        <v>89.7</v>
      </c>
      <c r="M1327" s="42" t="str">
        <f t="shared" si="101"/>
        <v/>
      </c>
      <c r="N1327" s="42" t="str">
        <f t="shared" si="102"/>
        <v/>
      </c>
      <c r="O1327" s="108" t="str">
        <f t="shared" si="103"/>
        <v/>
      </c>
    </row>
    <row r="1328" spans="1:15" x14ac:dyDescent="0.25">
      <c r="A1328" s="79">
        <f t="shared" si="104"/>
        <v>40028</v>
      </c>
      <c r="B1328" s="107" t="str">
        <f t="array" ref="B1328">IFERROR(IF(INDEX('AQS-88101'!$M$2:$M$2744,MATCH('88101-daily-summary-by-site'!$A1328&amp;'88101-daily-summary-by-site'!B$2&amp;'88101-daily-summary-by-site'!B$3,'AQS-88101'!$AC$2:$AC$2744&amp;'AQS-88101'!$E$2:$E$2744&amp;'AQS-88101'!$G$2:$G$2744,0))&lt;&gt;"",INDEX('AQS-88101'!$M$2:$M$2744,MATCH('88101-daily-summary-by-site'!$A1328&amp;'88101-daily-summary-by-site'!B$2&amp;'88101-daily-summary-by-site'!B$3,'AQS-88101'!$AC$2:$AC$2744&amp;'AQS-88101'!$E$2:$E$2744&amp;'AQS-88101'!$G$2:$G$2744,0)),""),"")</f>
        <v/>
      </c>
      <c r="C1328" s="42" t="str">
        <f t="array" ref="C1328">IFERROR(IF(INDEX('AQS-88101'!$M$2:$M$2744,MATCH('88101-daily-summary-by-site'!$A1328&amp;'88101-daily-summary-by-site'!C$2&amp;'88101-daily-summary-by-site'!C$3,'AQS-88101'!$AC$2:$AC$2744&amp;'AQS-88101'!$E$2:$E$2744&amp;'AQS-88101'!$G$2:$G$2744,0))&lt;&gt;"",INDEX('AQS-88101'!$M$2:$M$2744,MATCH('88101-daily-summary-by-site'!$A1328&amp;'88101-daily-summary-by-site'!C$2&amp;'88101-daily-summary-by-site'!C$3,'AQS-88101'!$AC$2:$AC$2744&amp;'AQS-88101'!$E$2:$E$2744&amp;'AQS-88101'!$G$2:$G$2744,0)),""),"")</f>
        <v/>
      </c>
      <c r="D1328" s="42" t="str">
        <f t="array" ref="D1328">IFERROR(IF(INDEX('AQS-88101'!$M$2:$M$2744,MATCH('88101-daily-summary-by-site'!$A1328&amp;'88101-daily-summary-by-site'!D$2&amp;'88101-daily-summary-by-site'!D$3,'AQS-88101'!$AC$2:$AC$2744&amp;'AQS-88101'!$E$2:$E$2744&amp;'AQS-88101'!$G$2:$G$2744,0))&lt;&gt;"",INDEX('AQS-88101'!$M$2:$M$2744,MATCH('88101-daily-summary-by-site'!$A1328&amp;'88101-daily-summary-by-site'!D$2&amp;'88101-daily-summary-by-site'!D$3,'AQS-88101'!$AC$2:$AC$2744&amp;'AQS-88101'!$E$2:$E$2744&amp;'AQS-88101'!$G$2:$G$2744,0)),""),"")</f>
        <v/>
      </c>
      <c r="E1328" s="42" t="str">
        <f t="array" ref="E1328">IFERROR(IF(INDEX('AQS-88101'!$M$2:$M$2744,MATCH('88101-daily-summary-by-site'!$A1328&amp;'88101-daily-summary-by-site'!E$2&amp;'88101-daily-summary-by-site'!E$3,'AQS-88101'!$AC$2:$AC$2744&amp;'AQS-88101'!$E$2:$E$2744&amp;'AQS-88101'!$G$2:$G$2744,0))&lt;&gt;"",INDEX('AQS-88101'!$M$2:$M$2744,MATCH('88101-daily-summary-by-site'!$A1328&amp;'88101-daily-summary-by-site'!E$2&amp;'88101-daily-summary-by-site'!E$3,'AQS-88101'!$AC$2:$AC$2744&amp;'AQS-88101'!$E$2:$E$2744&amp;'AQS-88101'!$G$2:$G$2744,0)),""),"")</f>
        <v/>
      </c>
      <c r="F1328" s="42" t="str">
        <f t="array" ref="F1328">IFERROR(IF(INDEX('AQS-88101'!$M$2:$M$2744,MATCH('88101-daily-summary-by-site'!$A1328&amp;'88101-daily-summary-by-site'!F$2&amp;'88101-daily-summary-by-site'!F$3,'AQS-88101'!$AC$2:$AC$2744&amp;'AQS-88101'!$E$2:$E$2744&amp;'AQS-88101'!$G$2:$G$2744,0))&lt;&gt;"",INDEX('AQS-88101'!$M$2:$M$2744,MATCH('88101-daily-summary-by-site'!$A1328&amp;'88101-daily-summary-by-site'!F$2&amp;'88101-daily-summary-by-site'!F$3,'AQS-88101'!$AC$2:$AC$2744&amp;'AQS-88101'!$E$2:$E$2744&amp;'AQS-88101'!$G$2:$G$2744,0)),""),"")</f>
        <v/>
      </c>
      <c r="G1328" s="42" t="str">
        <f t="array" ref="G1328">IFERROR(IF(INDEX('AQS-88101'!$M$2:$M$2744,MATCH('88101-daily-summary-by-site'!$A1328&amp;'88101-daily-summary-by-site'!G$2&amp;'88101-daily-summary-by-site'!G$3,'AQS-88101'!$AC$2:$AC$2744&amp;'AQS-88101'!$E$2:$E$2744&amp;'AQS-88101'!$G$2:$G$2744,0))&lt;&gt;"",INDEX('AQS-88101'!$M$2:$M$2744,MATCH('88101-daily-summary-by-site'!$A1328&amp;'88101-daily-summary-by-site'!G$2&amp;'88101-daily-summary-by-site'!G$3,'AQS-88101'!$AC$2:$AC$2744&amp;'AQS-88101'!$E$2:$E$2744&amp;'AQS-88101'!$G$2:$G$2744,0)),""),"")</f>
        <v/>
      </c>
      <c r="H1328" s="42" t="str">
        <f t="array" ref="H1328">IFERROR(IF(INDEX('AQS-88101'!$M$2:$M$2744,MATCH('88101-daily-summary-by-site'!$A1328&amp;'88101-daily-summary-by-site'!H$2&amp;'88101-daily-summary-by-site'!H$3,'AQS-88101'!$AC$2:$AC$2744&amp;'AQS-88101'!$E$2:$E$2744&amp;'AQS-88101'!$G$2:$G$2744,0))&lt;&gt;"",INDEX('AQS-88101'!$M$2:$M$2744,MATCH('88101-daily-summary-by-site'!$A1328&amp;'88101-daily-summary-by-site'!H$2&amp;'88101-daily-summary-by-site'!H$3,'AQS-88101'!$AC$2:$AC$2744&amp;'AQS-88101'!$E$2:$E$2744&amp;'AQS-88101'!$G$2:$G$2744,0)),""),"")</f>
        <v/>
      </c>
      <c r="I1328" s="108" t="str">
        <f t="array" ref="I1328">IFERROR(IF(INDEX('AQS-88101'!$M$2:$M$2744,MATCH('88101-daily-summary-by-site'!$A1328&amp;'88101-daily-summary-by-site'!I$2&amp;'88101-daily-summary-by-site'!I$3,'AQS-88101'!$AC$2:$AC$2744&amp;'AQS-88101'!$E$2:$E$2744&amp;'AQS-88101'!$G$2:$G$2744,0))&lt;&gt;"",INDEX('AQS-88101'!$M$2:$M$2744,MATCH('88101-daily-summary-by-site'!$A1328&amp;'88101-daily-summary-by-site'!I$2&amp;'88101-daily-summary-by-site'!I$3,'AQS-88101'!$AC$2:$AC$2744&amp;'AQS-88101'!$E$2:$E$2744&amp;'AQS-88101'!$G$2:$G$2744,0)),""),"")</f>
        <v/>
      </c>
      <c r="L1328" s="107" t="str">
        <f t="shared" si="100"/>
        <v/>
      </c>
      <c r="M1328" s="42" t="str">
        <f t="shared" si="101"/>
        <v/>
      </c>
      <c r="N1328" s="42" t="str">
        <f t="shared" si="102"/>
        <v/>
      </c>
      <c r="O1328" s="108" t="str">
        <f t="shared" si="103"/>
        <v/>
      </c>
    </row>
    <row r="1329" spans="1:15" x14ac:dyDescent="0.25">
      <c r="A1329" s="79">
        <f t="shared" si="104"/>
        <v>40029</v>
      </c>
      <c r="B1329" s="107" t="str">
        <f t="array" ref="B1329">IFERROR(IF(INDEX('AQS-88101'!$M$2:$M$2744,MATCH('88101-daily-summary-by-site'!$A1329&amp;'88101-daily-summary-by-site'!B$2&amp;'88101-daily-summary-by-site'!B$3,'AQS-88101'!$AC$2:$AC$2744&amp;'AQS-88101'!$E$2:$E$2744&amp;'AQS-88101'!$G$2:$G$2744,0))&lt;&gt;"",INDEX('AQS-88101'!$M$2:$M$2744,MATCH('88101-daily-summary-by-site'!$A1329&amp;'88101-daily-summary-by-site'!B$2&amp;'88101-daily-summary-by-site'!B$3,'AQS-88101'!$AC$2:$AC$2744&amp;'AQS-88101'!$E$2:$E$2744&amp;'AQS-88101'!$G$2:$G$2744,0)),""),"")</f>
        <v/>
      </c>
      <c r="C1329" s="42" t="str">
        <f t="array" ref="C1329">IFERROR(IF(INDEX('AQS-88101'!$M$2:$M$2744,MATCH('88101-daily-summary-by-site'!$A1329&amp;'88101-daily-summary-by-site'!C$2&amp;'88101-daily-summary-by-site'!C$3,'AQS-88101'!$AC$2:$AC$2744&amp;'AQS-88101'!$E$2:$E$2744&amp;'AQS-88101'!$G$2:$G$2744,0))&lt;&gt;"",INDEX('AQS-88101'!$M$2:$M$2744,MATCH('88101-daily-summary-by-site'!$A1329&amp;'88101-daily-summary-by-site'!C$2&amp;'88101-daily-summary-by-site'!C$3,'AQS-88101'!$AC$2:$AC$2744&amp;'AQS-88101'!$E$2:$E$2744&amp;'AQS-88101'!$G$2:$G$2744,0)),""),"")</f>
        <v/>
      </c>
      <c r="D1329" s="42" t="str">
        <f t="array" ref="D1329">IFERROR(IF(INDEX('AQS-88101'!$M$2:$M$2744,MATCH('88101-daily-summary-by-site'!$A1329&amp;'88101-daily-summary-by-site'!D$2&amp;'88101-daily-summary-by-site'!D$3,'AQS-88101'!$AC$2:$AC$2744&amp;'AQS-88101'!$E$2:$E$2744&amp;'AQS-88101'!$G$2:$G$2744,0))&lt;&gt;"",INDEX('AQS-88101'!$M$2:$M$2744,MATCH('88101-daily-summary-by-site'!$A1329&amp;'88101-daily-summary-by-site'!D$2&amp;'88101-daily-summary-by-site'!D$3,'AQS-88101'!$AC$2:$AC$2744&amp;'AQS-88101'!$E$2:$E$2744&amp;'AQS-88101'!$G$2:$G$2744,0)),""),"")</f>
        <v/>
      </c>
      <c r="E1329" s="42" t="str">
        <f t="array" ref="E1329">IFERROR(IF(INDEX('AQS-88101'!$M$2:$M$2744,MATCH('88101-daily-summary-by-site'!$A1329&amp;'88101-daily-summary-by-site'!E$2&amp;'88101-daily-summary-by-site'!E$3,'AQS-88101'!$AC$2:$AC$2744&amp;'AQS-88101'!$E$2:$E$2744&amp;'AQS-88101'!$G$2:$G$2744,0))&lt;&gt;"",INDEX('AQS-88101'!$M$2:$M$2744,MATCH('88101-daily-summary-by-site'!$A1329&amp;'88101-daily-summary-by-site'!E$2&amp;'88101-daily-summary-by-site'!E$3,'AQS-88101'!$AC$2:$AC$2744&amp;'AQS-88101'!$E$2:$E$2744&amp;'AQS-88101'!$G$2:$G$2744,0)),""),"")</f>
        <v/>
      </c>
      <c r="F1329" s="42" t="str">
        <f t="array" ref="F1329">IFERROR(IF(INDEX('AQS-88101'!$M$2:$M$2744,MATCH('88101-daily-summary-by-site'!$A1329&amp;'88101-daily-summary-by-site'!F$2&amp;'88101-daily-summary-by-site'!F$3,'AQS-88101'!$AC$2:$AC$2744&amp;'AQS-88101'!$E$2:$E$2744&amp;'AQS-88101'!$G$2:$G$2744,0))&lt;&gt;"",INDEX('AQS-88101'!$M$2:$M$2744,MATCH('88101-daily-summary-by-site'!$A1329&amp;'88101-daily-summary-by-site'!F$2&amp;'88101-daily-summary-by-site'!F$3,'AQS-88101'!$AC$2:$AC$2744&amp;'AQS-88101'!$E$2:$E$2744&amp;'AQS-88101'!$G$2:$G$2744,0)),""),"")</f>
        <v/>
      </c>
      <c r="G1329" s="42" t="str">
        <f t="array" ref="G1329">IFERROR(IF(INDEX('AQS-88101'!$M$2:$M$2744,MATCH('88101-daily-summary-by-site'!$A1329&amp;'88101-daily-summary-by-site'!G$2&amp;'88101-daily-summary-by-site'!G$3,'AQS-88101'!$AC$2:$AC$2744&amp;'AQS-88101'!$E$2:$E$2744&amp;'AQS-88101'!$G$2:$G$2744,0))&lt;&gt;"",INDEX('AQS-88101'!$M$2:$M$2744,MATCH('88101-daily-summary-by-site'!$A1329&amp;'88101-daily-summary-by-site'!G$2&amp;'88101-daily-summary-by-site'!G$3,'AQS-88101'!$AC$2:$AC$2744&amp;'AQS-88101'!$E$2:$E$2744&amp;'AQS-88101'!$G$2:$G$2744,0)),""),"")</f>
        <v/>
      </c>
      <c r="H1329" s="42" t="str">
        <f t="array" ref="H1329">IFERROR(IF(INDEX('AQS-88101'!$M$2:$M$2744,MATCH('88101-daily-summary-by-site'!$A1329&amp;'88101-daily-summary-by-site'!H$2&amp;'88101-daily-summary-by-site'!H$3,'AQS-88101'!$AC$2:$AC$2744&amp;'AQS-88101'!$E$2:$E$2744&amp;'AQS-88101'!$G$2:$G$2744,0))&lt;&gt;"",INDEX('AQS-88101'!$M$2:$M$2744,MATCH('88101-daily-summary-by-site'!$A1329&amp;'88101-daily-summary-by-site'!H$2&amp;'88101-daily-summary-by-site'!H$3,'AQS-88101'!$AC$2:$AC$2744&amp;'AQS-88101'!$E$2:$E$2744&amp;'AQS-88101'!$G$2:$G$2744,0)),""),"")</f>
        <v/>
      </c>
      <c r="I1329" s="108" t="str">
        <f t="array" ref="I1329">IFERROR(IF(INDEX('AQS-88101'!$M$2:$M$2744,MATCH('88101-daily-summary-by-site'!$A1329&amp;'88101-daily-summary-by-site'!I$2&amp;'88101-daily-summary-by-site'!I$3,'AQS-88101'!$AC$2:$AC$2744&amp;'AQS-88101'!$E$2:$E$2744&amp;'AQS-88101'!$G$2:$G$2744,0))&lt;&gt;"",INDEX('AQS-88101'!$M$2:$M$2744,MATCH('88101-daily-summary-by-site'!$A1329&amp;'88101-daily-summary-by-site'!I$2&amp;'88101-daily-summary-by-site'!I$3,'AQS-88101'!$AC$2:$AC$2744&amp;'AQS-88101'!$E$2:$E$2744&amp;'AQS-88101'!$G$2:$G$2744,0)),""),"")</f>
        <v/>
      </c>
      <c r="L1329" s="107" t="str">
        <f t="shared" si="100"/>
        <v/>
      </c>
      <c r="M1329" s="42" t="str">
        <f t="shared" si="101"/>
        <v/>
      </c>
      <c r="N1329" s="42" t="str">
        <f t="shared" si="102"/>
        <v/>
      </c>
      <c r="O1329" s="108" t="str">
        <f t="shared" si="103"/>
        <v/>
      </c>
    </row>
    <row r="1330" spans="1:15" x14ac:dyDescent="0.25">
      <c r="A1330" s="79">
        <f t="shared" si="104"/>
        <v>40030</v>
      </c>
      <c r="B1330" s="107">
        <f t="array" ref="B1330">IFERROR(IF(INDEX('AQS-88101'!$M$2:$M$2744,MATCH('88101-daily-summary-by-site'!$A1330&amp;'88101-daily-summary-by-site'!B$2&amp;'88101-daily-summary-by-site'!B$3,'AQS-88101'!$AC$2:$AC$2744&amp;'AQS-88101'!$E$2:$E$2744&amp;'AQS-88101'!$G$2:$G$2744,0))&lt;&gt;"",INDEX('AQS-88101'!$M$2:$M$2744,MATCH('88101-daily-summary-by-site'!$A1330&amp;'88101-daily-summary-by-site'!B$2&amp;'88101-daily-summary-by-site'!B$3,'AQS-88101'!$AC$2:$AC$2744&amp;'AQS-88101'!$E$2:$E$2744&amp;'AQS-88101'!$G$2:$G$2744,0)),""),"")</f>
        <v>127.7</v>
      </c>
      <c r="C1330" s="42">
        <f t="array" ref="C1330">IFERROR(IF(INDEX('AQS-88101'!$M$2:$M$2744,MATCH('88101-daily-summary-by-site'!$A1330&amp;'88101-daily-summary-by-site'!C$2&amp;'88101-daily-summary-by-site'!C$3,'AQS-88101'!$AC$2:$AC$2744&amp;'AQS-88101'!$E$2:$E$2744&amp;'AQS-88101'!$G$2:$G$2744,0))&lt;&gt;"",INDEX('AQS-88101'!$M$2:$M$2744,MATCH('88101-daily-summary-by-site'!$A1330&amp;'88101-daily-summary-by-site'!C$2&amp;'88101-daily-summary-by-site'!C$3,'AQS-88101'!$AC$2:$AC$2744&amp;'AQS-88101'!$E$2:$E$2744&amp;'AQS-88101'!$G$2:$G$2744,0)),""),"")</f>
        <v>132.80000000000001</v>
      </c>
      <c r="D1330" s="42" t="str">
        <f t="array" ref="D1330">IFERROR(IF(INDEX('AQS-88101'!$M$2:$M$2744,MATCH('88101-daily-summary-by-site'!$A1330&amp;'88101-daily-summary-by-site'!D$2&amp;'88101-daily-summary-by-site'!D$3,'AQS-88101'!$AC$2:$AC$2744&amp;'AQS-88101'!$E$2:$E$2744&amp;'AQS-88101'!$G$2:$G$2744,0))&lt;&gt;"",INDEX('AQS-88101'!$M$2:$M$2744,MATCH('88101-daily-summary-by-site'!$A1330&amp;'88101-daily-summary-by-site'!D$2&amp;'88101-daily-summary-by-site'!D$3,'AQS-88101'!$AC$2:$AC$2744&amp;'AQS-88101'!$E$2:$E$2744&amp;'AQS-88101'!$G$2:$G$2744,0)),""),"")</f>
        <v/>
      </c>
      <c r="E1330" s="42" t="str">
        <f t="array" ref="E1330">IFERROR(IF(INDEX('AQS-88101'!$M$2:$M$2744,MATCH('88101-daily-summary-by-site'!$A1330&amp;'88101-daily-summary-by-site'!E$2&amp;'88101-daily-summary-by-site'!E$3,'AQS-88101'!$AC$2:$AC$2744&amp;'AQS-88101'!$E$2:$E$2744&amp;'AQS-88101'!$G$2:$G$2744,0))&lt;&gt;"",INDEX('AQS-88101'!$M$2:$M$2744,MATCH('88101-daily-summary-by-site'!$A1330&amp;'88101-daily-summary-by-site'!E$2&amp;'88101-daily-summary-by-site'!E$3,'AQS-88101'!$AC$2:$AC$2744&amp;'AQS-88101'!$E$2:$E$2744&amp;'AQS-88101'!$G$2:$G$2744,0)),""),"")</f>
        <v/>
      </c>
      <c r="F1330" s="42" t="str">
        <f t="array" ref="F1330">IFERROR(IF(INDEX('AQS-88101'!$M$2:$M$2744,MATCH('88101-daily-summary-by-site'!$A1330&amp;'88101-daily-summary-by-site'!F$2&amp;'88101-daily-summary-by-site'!F$3,'AQS-88101'!$AC$2:$AC$2744&amp;'AQS-88101'!$E$2:$E$2744&amp;'AQS-88101'!$G$2:$G$2744,0))&lt;&gt;"",INDEX('AQS-88101'!$M$2:$M$2744,MATCH('88101-daily-summary-by-site'!$A1330&amp;'88101-daily-summary-by-site'!F$2&amp;'88101-daily-summary-by-site'!F$3,'AQS-88101'!$AC$2:$AC$2744&amp;'AQS-88101'!$E$2:$E$2744&amp;'AQS-88101'!$G$2:$G$2744,0)),""),"")</f>
        <v/>
      </c>
      <c r="G1330" s="42" t="str">
        <f t="array" ref="G1330">IFERROR(IF(INDEX('AQS-88101'!$M$2:$M$2744,MATCH('88101-daily-summary-by-site'!$A1330&amp;'88101-daily-summary-by-site'!G$2&amp;'88101-daily-summary-by-site'!G$3,'AQS-88101'!$AC$2:$AC$2744&amp;'AQS-88101'!$E$2:$E$2744&amp;'AQS-88101'!$G$2:$G$2744,0))&lt;&gt;"",INDEX('AQS-88101'!$M$2:$M$2744,MATCH('88101-daily-summary-by-site'!$A1330&amp;'88101-daily-summary-by-site'!G$2&amp;'88101-daily-summary-by-site'!G$3,'AQS-88101'!$AC$2:$AC$2744&amp;'AQS-88101'!$E$2:$E$2744&amp;'AQS-88101'!$G$2:$G$2744,0)),""),"")</f>
        <v/>
      </c>
      <c r="H1330" s="42" t="str">
        <f t="array" ref="H1330">IFERROR(IF(INDEX('AQS-88101'!$M$2:$M$2744,MATCH('88101-daily-summary-by-site'!$A1330&amp;'88101-daily-summary-by-site'!H$2&amp;'88101-daily-summary-by-site'!H$3,'AQS-88101'!$AC$2:$AC$2744&amp;'AQS-88101'!$E$2:$E$2744&amp;'AQS-88101'!$G$2:$G$2744,0))&lt;&gt;"",INDEX('AQS-88101'!$M$2:$M$2744,MATCH('88101-daily-summary-by-site'!$A1330&amp;'88101-daily-summary-by-site'!H$2&amp;'88101-daily-summary-by-site'!H$3,'AQS-88101'!$AC$2:$AC$2744&amp;'AQS-88101'!$E$2:$E$2744&amp;'AQS-88101'!$G$2:$G$2744,0)),""),"")</f>
        <v/>
      </c>
      <c r="I1330" s="108" t="str">
        <f t="array" ref="I1330">IFERROR(IF(INDEX('AQS-88101'!$M$2:$M$2744,MATCH('88101-daily-summary-by-site'!$A1330&amp;'88101-daily-summary-by-site'!I$2&amp;'88101-daily-summary-by-site'!I$3,'AQS-88101'!$AC$2:$AC$2744&amp;'AQS-88101'!$E$2:$E$2744&amp;'AQS-88101'!$G$2:$G$2744,0))&lt;&gt;"",INDEX('AQS-88101'!$M$2:$M$2744,MATCH('88101-daily-summary-by-site'!$A1330&amp;'88101-daily-summary-by-site'!I$2&amp;'88101-daily-summary-by-site'!I$3,'AQS-88101'!$AC$2:$AC$2744&amp;'AQS-88101'!$E$2:$E$2744&amp;'AQS-88101'!$G$2:$G$2744,0)),""),"")</f>
        <v/>
      </c>
      <c r="L1330" s="107">
        <f t="shared" si="100"/>
        <v>127.7</v>
      </c>
      <c r="M1330" s="42" t="str">
        <f t="shared" si="101"/>
        <v/>
      </c>
      <c r="N1330" s="42" t="str">
        <f t="shared" si="102"/>
        <v/>
      </c>
      <c r="O1330" s="108" t="str">
        <f t="shared" si="103"/>
        <v/>
      </c>
    </row>
    <row r="1331" spans="1:15" x14ac:dyDescent="0.25">
      <c r="A1331" s="79">
        <f t="shared" si="104"/>
        <v>40031</v>
      </c>
      <c r="B1331" s="107" t="str">
        <f t="array" ref="B1331">IFERROR(IF(INDEX('AQS-88101'!$M$2:$M$2744,MATCH('88101-daily-summary-by-site'!$A1331&amp;'88101-daily-summary-by-site'!B$2&amp;'88101-daily-summary-by-site'!B$3,'AQS-88101'!$AC$2:$AC$2744&amp;'AQS-88101'!$E$2:$E$2744&amp;'AQS-88101'!$G$2:$G$2744,0))&lt;&gt;"",INDEX('AQS-88101'!$M$2:$M$2744,MATCH('88101-daily-summary-by-site'!$A1331&amp;'88101-daily-summary-by-site'!B$2&amp;'88101-daily-summary-by-site'!B$3,'AQS-88101'!$AC$2:$AC$2744&amp;'AQS-88101'!$E$2:$E$2744&amp;'AQS-88101'!$G$2:$G$2744,0)),""),"")</f>
        <v/>
      </c>
      <c r="C1331" s="42" t="str">
        <f t="array" ref="C1331">IFERROR(IF(INDEX('AQS-88101'!$M$2:$M$2744,MATCH('88101-daily-summary-by-site'!$A1331&amp;'88101-daily-summary-by-site'!C$2&amp;'88101-daily-summary-by-site'!C$3,'AQS-88101'!$AC$2:$AC$2744&amp;'AQS-88101'!$E$2:$E$2744&amp;'AQS-88101'!$G$2:$G$2744,0))&lt;&gt;"",INDEX('AQS-88101'!$M$2:$M$2744,MATCH('88101-daily-summary-by-site'!$A1331&amp;'88101-daily-summary-by-site'!C$2&amp;'88101-daily-summary-by-site'!C$3,'AQS-88101'!$AC$2:$AC$2744&amp;'AQS-88101'!$E$2:$E$2744&amp;'AQS-88101'!$G$2:$G$2744,0)),""),"")</f>
        <v/>
      </c>
      <c r="D1331" s="42" t="str">
        <f t="array" ref="D1331">IFERROR(IF(INDEX('AQS-88101'!$M$2:$M$2744,MATCH('88101-daily-summary-by-site'!$A1331&amp;'88101-daily-summary-by-site'!D$2&amp;'88101-daily-summary-by-site'!D$3,'AQS-88101'!$AC$2:$AC$2744&amp;'AQS-88101'!$E$2:$E$2744&amp;'AQS-88101'!$G$2:$G$2744,0))&lt;&gt;"",INDEX('AQS-88101'!$M$2:$M$2744,MATCH('88101-daily-summary-by-site'!$A1331&amp;'88101-daily-summary-by-site'!D$2&amp;'88101-daily-summary-by-site'!D$3,'AQS-88101'!$AC$2:$AC$2744&amp;'AQS-88101'!$E$2:$E$2744&amp;'AQS-88101'!$G$2:$G$2744,0)),""),"")</f>
        <v/>
      </c>
      <c r="E1331" s="42" t="str">
        <f t="array" ref="E1331">IFERROR(IF(INDEX('AQS-88101'!$M$2:$M$2744,MATCH('88101-daily-summary-by-site'!$A1331&amp;'88101-daily-summary-by-site'!E$2&amp;'88101-daily-summary-by-site'!E$3,'AQS-88101'!$AC$2:$AC$2744&amp;'AQS-88101'!$E$2:$E$2744&amp;'AQS-88101'!$G$2:$G$2744,0))&lt;&gt;"",INDEX('AQS-88101'!$M$2:$M$2744,MATCH('88101-daily-summary-by-site'!$A1331&amp;'88101-daily-summary-by-site'!E$2&amp;'88101-daily-summary-by-site'!E$3,'AQS-88101'!$AC$2:$AC$2744&amp;'AQS-88101'!$E$2:$E$2744&amp;'AQS-88101'!$G$2:$G$2744,0)),""),"")</f>
        <v/>
      </c>
      <c r="F1331" s="42" t="str">
        <f t="array" ref="F1331">IFERROR(IF(INDEX('AQS-88101'!$M$2:$M$2744,MATCH('88101-daily-summary-by-site'!$A1331&amp;'88101-daily-summary-by-site'!F$2&amp;'88101-daily-summary-by-site'!F$3,'AQS-88101'!$AC$2:$AC$2744&amp;'AQS-88101'!$E$2:$E$2744&amp;'AQS-88101'!$G$2:$G$2744,0))&lt;&gt;"",INDEX('AQS-88101'!$M$2:$M$2744,MATCH('88101-daily-summary-by-site'!$A1331&amp;'88101-daily-summary-by-site'!F$2&amp;'88101-daily-summary-by-site'!F$3,'AQS-88101'!$AC$2:$AC$2744&amp;'AQS-88101'!$E$2:$E$2744&amp;'AQS-88101'!$G$2:$G$2744,0)),""),"")</f>
        <v/>
      </c>
      <c r="G1331" s="42" t="str">
        <f t="array" ref="G1331">IFERROR(IF(INDEX('AQS-88101'!$M$2:$M$2744,MATCH('88101-daily-summary-by-site'!$A1331&amp;'88101-daily-summary-by-site'!G$2&amp;'88101-daily-summary-by-site'!G$3,'AQS-88101'!$AC$2:$AC$2744&amp;'AQS-88101'!$E$2:$E$2744&amp;'AQS-88101'!$G$2:$G$2744,0))&lt;&gt;"",INDEX('AQS-88101'!$M$2:$M$2744,MATCH('88101-daily-summary-by-site'!$A1331&amp;'88101-daily-summary-by-site'!G$2&amp;'88101-daily-summary-by-site'!G$3,'AQS-88101'!$AC$2:$AC$2744&amp;'AQS-88101'!$E$2:$E$2744&amp;'AQS-88101'!$G$2:$G$2744,0)),""),"")</f>
        <v/>
      </c>
      <c r="H1331" s="42" t="str">
        <f t="array" ref="H1331">IFERROR(IF(INDEX('AQS-88101'!$M$2:$M$2744,MATCH('88101-daily-summary-by-site'!$A1331&amp;'88101-daily-summary-by-site'!H$2&amp;'88101-daily-summary-by-site'!H$3,'AQS-88101'!$AC$2:$AC$2744&amp;'AQS-88101'!$E$2:$E$2744&amp;'AQS-88101'!$G$2:$G$2744,0))&lt;&gt;"",INDEX('AQS-88101'!$M$2:$M$2744,MATCH('88101-daily-summary-by-site'!$A1331&amp;'88101-daily-summary-by-site'!H$2&amp;'88101-daily-summary-by-site'!H$3,'AQS-88101'!$AC$2:$AC$2744&amp;'AQS-88101'!$E$2:$E$2744&amp;'AQS-88101'!$G$2:$G$2744,0)),""),"")</f>
        <v/>
      </c>
      <c r="I1331" s="108" t="str">
        <f t="array" ref="I1331">IFERROR(IF(INDEX('AQS-88101'!$M$2:$M$2744,MATCH('88101-daily-summary-by-site'!$A1331&amp;'88101-daily-summary-by-site'!I$2&amp;'88101-daily-summary-by-site'!I$3,'AQS-88101'!$AC$2:$AC$2744&amp;'AQS-88101'!$E$2:$E$2744&amp;'AQS-88101'!$G$2:$G$2744,0))&lt;&gt;"",INDEX('AQS-88101'!$M$2:$M$2744,MATCH('88101-daily-summary-by-site'!$A1331&amp;'88101-daily-summary-by-site'!I$2&amp;'88101-daily-summary-by-site'!I$3,'AQS-88101'!$AC$2:$AC$2744&amp;'AQS-88101'!$E$2:$E$2744&amp;'AQS-88101'!$G$2:$G$2744,0)),""),"")</f>
        <v/>
      </c>
      <c r="L1331" s="107" t="str">
        <f t="shared" si="100"/>
        <v/>
      </c>
      <c r="M1331" s="42" t="str">
        <f t="shared" si="101"/>
        <v/>
      </c>
      <c r="N1331" s="42" t="str">
        <f t="shared" si="102"/>
        <v/>
      </c>
      <c r="O1331" s="108" t="str">
        <f t="shared" si="103"/>
        <v/>
      </c>
    </row>
    <row r="1332" spans="1:15" x14ac:dyDescent="0.25">
      <c r="A1332" s="79">
        <f t="shared" si="104"/>
        <v>40032</v>
      </c>
      <c r="B1332" s="107" t="str">
        <f t="array" ref="B1332">IFERROR(IF(INDEX('AQS-88101'!$M$2:$M$2744,MATCH('88101-daily-summary-by-site'!$A1332&amp;'88101-daily-summary-by-site'!B$2&amp;'88101-daily-summary-by-site'!B$3,'AQS-88101'!$AC$2:$AC$2744&amp;'AQS-88101'!$E$2:$E$2744&amp;'AQS-88101'!$G$2:$G$2744,0))&lt;&gt;"",INDEX('AQS-88101'!$M$2:$M$2744,MATCH('88101-daily-summary-by-site'!$A1332&amp;'88101-daily-summary-by-site'!B$2&amp;'88101-daily-summary-by-site'!B$3,'AQS-88101'!$AC$2:$AC$2744&amp;'AQS-88101'!$E$2:$E$2744&amp;'AQS-88101'!$G$2:$G$2744,0)),""),"")</f>
        <v/>
      </c>
      <c r="C1332" s="42" t="str">
        <f t="array" ref="C1332">IFERROR(IF(INDEX('AQS-88101'!$M$2:$M$2744,MATCH('88101-daily-summary-by-site'!$A1332&amp;'88101-daily-summary-by-site'!C$2&amp;'88101-daily-summary-by-site'!C$3,'AQS-88101'!$AC$2:$AC$2744&amp;'AQS-88101'!$E$2:$E$2744&amp;'AQS-88101'!$G$2:$G$2744,0))&lt;&gt;"",INDEX('AQS-88101'!$M$2:$M$2744,MATCH('88101-daily-summary-by-site'!$A1332&amp;'88101-daily-summary-by-site'!C$2&amp;'88101-daily-summary-by-site'!C$3,'AQS-88101'!$AC$2:$AC$2744&amp;'AQS-88101'!$E$2:$E$2744&amp;'AQS-88101'!$G$2:$G$2744,0)),""),"")</f>
        <v/>
      </c>
      <c r="D1332" s="42" t="str">
        <f t="array" ref="D1332">IFERROR(IF(INDEX('AQS-88101'!$M$2:$M$2744,MATCH('88101-daily-summary-by-site'!$A1332&amp;'88101-daily-summary-by-site'!D$2&amp;'88101-daily-summary-by-site'!D$3,'AQS-88101'!$AC$2:$AC$2744&amp;'AQS-88101'!$E$2:$E$2744&amp;'AQS-88101'!$G$2:$G$2744,0))&lt;&gt;"",INDEX('AQS-88101'!$M$2:$M$2744,MATCH('88101-daily-summary-by-site'!$A1332&amp;'88101-daily-summary-by-site'!D$2&amp;'88101-daily-summary-by-site'!D$3,'AQS-88101'!$AC$2:$AC$2744&amp;'AQS-88101'!$E$2:$E$2744&amp;'AQS-88101'!$G$2:$G$2744,0)),""),"")</f>
        <v/>
      </c>
      <c r="E1332" s="42" t="str">
        <f t="array" ref="E1332">IFERROR(IF(INDEX('AQS-88101'!$M$2:$M$2744,MATCH('88101-daily-summary-by-site'!$A1332&amp;'88101-daily-summary-by-site'!E$2&amp;'88101-daily-summary-by-site'!E$3,'AQS-88101'!$AC$2:$AC$2744&amp;'AQS-88101'!$E$2:$E$2744&amp;'AQS-88101'!$G$2:$G$2744,0))&lt;&gt;"",INDEX('AQS-88101'!$M$2:$M$2744,MATCH('88101-daily-summary-by-site'!$A1332&amp;'88101-daily-summary-by-site'!E$2&amp;'88101-daily-summary-by-site'!E$3,'AQS-88101'!$AC$2:$AC$2744&amp;'AQS-88101'!$E$2:$E$2744&amp;'AQS-88101'!$G$2:$G$2744,0)),""),"")</f>
        <v/>
      </c>
      <c r="F1332" s="42" t="str">
        <f t="array" ref="F1332">IFERROR(IF(INDEX('AQS-88101'!$M$2:$M$2744,MATCH('88101-daily-summary-by-site'!$A1332&amp;'88101-daily-summary-by-site'!F$2&amp;'88101-daily-summary-by-site'!F$3,'AQS-88101'!$AC$2:$AC$2744&amp;'AQS-88101'!$E$2:$E$2744&amp;'AQS-88101'!$G$2:$G$2744,0))&lt;&gt;"",INDEX('AQS-88101'!$M$2:$M$2744,MATCH('88101-daily-summary-by-site'!$A1332&amp;'88101-daily-summary-by-site'!F$2&amp;'88101-daily-summary-by-site'!F$3,'AQS-88101'!$AC$2:$AC$2744&amp;'AQS-88101'!$E$2:$E$2744&amp;'AQS-88101'!$G$2:$G$2744,0)),""),"")</f>
        <v/>
      </c>
      <c r="G1332" s="42" t="str">
        <f t="array" ref="G1332">IFERROR(IF(INDEX('AQS-88101'!$M$2:$M$2744,MATCH('88101-daily-summary-by-site'!$A1332&amp;'88101-daily-summary-by-site'!G$2&amp;'88101-daily-summary-by-site'!G$3,'AQS-88101'!$AC$2:$AC$2744&amp;'AQS-88101'!$E$2:$E$2744&amp;'AQS-88101'!$G$2:$G$2744,0))&lt;&gt;"",INDEX('AQS-88101'!$M$2:$M$2744,MATCH('88101-daily-summary-by-site'!$A1332&amp;'88101-daily-summary-by-site'!G$2&amp;'88101-daily-summary-by-site'!G$3,'AQS-88101'!$AC$2:$AC$2744&amp;'AQS-88101'!$E$2:$E$2744&amp;'AQS-88101'!$G$2:$G$2744,0)),""),"")</f>
        <v/>
      </c>
      <c r="H1332" s="42" t="str">
        <f t="array" ref="H1332">IFERROR(IF(INDEX('AQS-88101'!$M$2:$M$2744,MATCH('88101-daily-summary-by-site'!$A1332&amp;'88101-daily-summary-by-site'!H$2&amp;'88101-daily-summary-by-site'!H$3,'AQS-88101'!$AC$2:$AC$2744&amp;'AQS-88101'!$E$2:$E$2744&amp;'AQS-88101'!$G$2:$G$2744,0))&lt;&gt;"",INDEX('AQS-88101'!$M$2:$M$2744,MATCH('88101-daily-summary-by-site'!$A1332&amp;'88101-daily-summary-by-site'!H$2&amp;'88101-daily-summary-by-site'!H$3,'AQS-88101'!$AC$2:$AC$2744&amp;'AQS-88101'!$E$2:$E$2744&amp;'AQS-88101'!$G$2:$G$2744,0)),""),"")</f>
        <v/>
      </c>
      <c r="I1332" s="108" t="str">
        <f t="array" ref="I1332">IFERROR(IF(INDEX('AQS-88101'!$M$2:$M$2744,MATCH('88101-daily-summary-by-site'!$A1332&amp;'88101-daily-summary-by-site'!I$2&amp;'88101-daily-summary-by-site'!I$3,'AQS-88101'!$AC$2:$AC$2744&amp;'AQS-88101'!$E$2:$E$2744&amp;'AQS-88101'!$G$2:$G$2744,0))&lt;&gt;"",INDEX('AQS-88101'!$M$2:$M$2744,MATCH('88101-daily-summary-by-site'!$A1332&amp;'88101-daily-summary-by-site'!I$2&amp;'88101-daily-summary-by-site'!I$3,'AQS-88101'!$AC$2:$AC$2744&amp;'AQS-88101'!$E$2:$E$2744&amp;'AQS-88101'!$G$2:$G$2744,0)),""),"")</f>
        <v/>
      </c>
      <c r="L1332" s="107" t="str">
        <f t="shared" si="100"/>
        <v/>
      </c>
      <c r="M1332" s="42" t="str">
        <f t="shared" si="101"/>
        <v/>
      </c>
      <c r="N1332" s="42" t="str">
        <f t="shared" si="102"/>
        <v/>
      </c>
      <c r="O1332" s="108" t="str">
        <f t="shared" si="103"/>
        <v/>
      </c>
    </row>
    <row r="1333" spans="1:15" x14ac:dyDescent="0.25">
      <c r="A1333" s="79">
        <f t="shared" si="104"/>
        <v>40033</v>
      </c>
      <c r="B1333" s="107">
        <f t="array" ref="B1333">IFERROR(IF(INDEX('AQS-88101'!$M$2:$M$2744,MATCH('88101-daily-summary-by-site'!$A1333&amp;'88101-daily-summary-by-site'!B$2&amp;'88101-daily-summary-by-site'!B$3,'AQS-88101'!$AC$2:$AC$2744&amp;'AQS-88101'!$E$2:$E$2744&amp;'AQS-88101'!$G$2:$G$2744,0))&lt;&gt;"",INDEX('AQS-88101'!$M$2:$M$2744,MATCH('88101-daily-summary-by-site'!$A1333&amp;'88101-daily-summary-by-site'!B$2&amp;'88101-daily-summary-by-site'!B$3,'AQS-88101'!$AC$2:$AC$2744&amp;'AQS-88101'!$E$2:$E$2744&amp;'AQS-88101'!$G$2:$G$2744,0)),""),"")</f>
        <v>61</v>
      </c>
      <c r="C1333" s="42" t="str">
        <f t="array" ref="C1333">IFERROR(IF(INDEX('AQS-88101'!$M$2:$M$2744,MATCH('88101-daily-summary-by-site'!$A1333&amp;'88101-daily-summary-by-site'!C$2&amp;'88101-daily-summary-by-site'!C$3,'AQS-88101'!$AC$2:$AC$2744&amp;'AQS-88101'!$E$2:$E$2744&amp;'AQS-88101'!$G$2:$G$2744,0))&lt;&gt;"",INDEX('AQS-88101'!$M$2:$M$2744,MATCH('88101-daily-summary-by-site'!$A1333&amp;'88101-daily-summary-by-site'!C$2&amp;'88101-daily-summary-by-site'!C$3,'AQS-88101'!$AC$2:$AC$2744&amp;'AQS-88101'!$E$2:$E$2744&amp;'AQS-88101'!$G$2:$G$2744,0)),""),"")</f>
        <v/>
      </c>
      <c r="D1333" s="42" t="str">
        <f t="array" ref="D1333">IFERROR(IF(INDEX('AQS-88101'!$M$2:$M$2744,MATCH('88101-daily-summary-by-site'!$A1333&amp;'88101-daily-summary-by-site'!D$2&amp;'88101-daily-summary-by-site'!D$3,'AQS-88101'!$AC$2:$AC$2744&amp;'AQS-88101'!$E$2:$E$2744&amp;'AQS-88101'!$G$2:$G$2744,0))&lt;&gt;"",INDEX('AQS-88101'!$M$2:$M$2744,MATCH('88101-daily-summary-by-site'!$A1333&amp;'88101-daily-summary-by-site'!D$2&amp;'88101-daily-summary-by-site'!D$3,'AQS-88101'!$AC$2:$AC$2744&amp;'AQS-88101'!$E$2:$E$2744&amp;'AQS-88101'!$G$2:$G$2744,0)),""),"")</f>
        <v/>
      </c>
      <c r="E1333" s="42" t="str">
        <f t="array" ref="E1333">IFERROR(IF(INDEX('AQS-88101'!$M$2:$M$2744,MATCH('88101-daily-summary-by-site'!$A1333&amp;'88101-daily-summary-by-site'!E$2&amp;'88101-daily-summary-by-site'!E$3,'AQS-88101'!$AC$2:$AC$2744&amp;'AQS-88101'!$E$2:$E$2744&amp;'AQS-88101'!$G$2:$G$2744,0))&lt;&gt;"",INDEX('AQS-88101'!$M$2:$M$2744,MATCH('88101-daily-summary-by-site'!$A1333&amp;'88101-daily-summary-by-site'!E$2&amp;'88101-daily-summary-by-site'!E$3,'AQS-88101'!$AC$2:$AC$2744&amp;'AQS-88101'!$E$2:$E$2744&amp;'AQS-88101'!$G$2:$G$2744,0)),""),"")</f>
        <v/>
      </c>
      <c r="F1333" s="42" t="str">
        <f t="array" ref="F1333">IFERROR(IF(INDEX('AQS-88101'!$M$2:$M$2744,MATCH('88101-daily-summary-by-site'!$A1333&amp;'88101-daily-summary-by-site'!F$2&amp;'88101-daily-summary-by-site'!F$3,'AQS-88101'!$AC$2:$AC$2744&amp;'AQS-88101'!$E$2:$E$2744&amp;'AQS-88101'!$G$2:$G$2744,0))&lt;&gt;"",INDEX('AQS-88101'!$M$2:$M$2744,MATCH('88101-daily-summary-by-site'!$A1333&amp;'88101-daily-summary-by-site'!F$2&amp;'88101-daily-summary-by-site'!F$3,'AQS-88101'!$AC$2:$AC$2744&amp;'AQS-88101'!$E$2:$E$2744&amp;'AQS-88101'!$G$2:$G$2744,0)),""),"")</f>
        <v/>
      </c>
      <c r="G1333" s="42" t="str">
        <f t="array" ref="G1333">IFERROR(IF(INDEX('AQS-88101'!$M$2:$M$2744,MATCH('88101-daily-summary-by-site'!$A1333&amp;'88101-daily-summary-by-site'!G$2&amp;'88101-daily-summary-by-site'!G$3,'AQS-88101'!$AC$2:$AC$2744&amp;'AQS-88101'!$E$2:$E$2744&amp;'AQS-88101'!$G$2:$G$2744,0))&lt;&gt;"",INDEX('AQS-88101'!$M$2:$M$2744,MATCH('88101-daily-summary-by-site'!$A1333&amp;'88101-daily-summary-by-site'!G$2&amp;'88101-daily-summary-by-site'!G$3,'AQS-88101'!$AC$2:$AC$2744&amp;'AQS-88101'!$E$2:$E$2744&amp;'AQS-88101'!$G$2:$G$2744,0)),""),"")</f>
        <v/>
      </c>
      <c r="H1333" s="42" t="str">
        <f t="array" ref="H1333">IFERROR(IF(INDEX('AQS-88101'!$M$2:$M$2744,MATCH('88101-daily-summary-by-site'!$A1333&amp;'88101-daily-summary-by-site'!H$2&amp;'88101-daily-summary-by-site'!H$3,'AQS-88101'!$AC$2:$AC$2744&amp;'AQS-88101'!$E$2:$E$2744&amp;'AQS-88101'!$G$2:$G$2744,0))&lt;&gt;"",INDEX('AQS-88101'!$M$2:$M$2744,MATCH('88101-daily-summary-by-site'!$A1333&amp;'88101-daily-summary-by-site'!H$2&amp;'88101-daily-summary-by-site'!H$3,'AQS-88101'!$AC$2:$AC$2744&amp;'AQS-88101'!$E$2:$E$2744&amp;'AQS-88101'!$G$2:$G$2744,0)),""),"")</f>
        <v/>
      </c>
      <c r="I1333" s="108" t="str">
        <f t="array" ref="I1333">IFERROR(IF(INDEX('AQS-88101'!$M$2:$M$2744,MATCH('88101-daily-summary-by-site'!$A1333&amp;'88101-daily-summary-by-site'!I$2&amp;'88101-daily-summary-by-site'!I$3,'AQS-88101'!$AC$2:$AC$2744&amp;'AQS-88101'!$E$2:$E$2744&amp;'AQS-88101'!$G$2:$G$2744,0))&lt;&gt;"",INDEX('AQS-88101'!$M$2:$M$2744,MATCH('88101-daily-summary-by-site'!$A1333&amp;'88101-daily-summary-by-site'!I$2&amp;'88101-daily-summary-by-site'!I$3,'AQS-88101'!$AC$2:$AC$2744&amp;'AQS-88101'!$E$2:$E$2744&amp;'AQS-88101'!$G$2:$G$2744,0)),""),"")</f>
        <v/>
      </c>
      <c r="L1333" s="107">
        <f t="shared" si="100"/>
        <v>61</v>
      </c>
      <c r="M1333" s="42" t="str">
        <f t="shared" si="101"/>
        <v/>
      </c>
      <c r="N1333" s="42" t="str">
        <f t="shared" si="102"/>
        <v/>
      </c>
      <c r="O1333" s="108" t="str">
        <f t="shared" si="103"/>
        <v/>
      </c>
    </row>
    <row r="1334" spans="1:15" x14ac:dyDescent="0.25">
      <c r="A1334" s="79">
        <f t="shared" si="104"/>
        <v>40034</v>
      </c>
      <c r="B1334" s="107" t="str">
        <f t="array" ref="B1334">IFERROR(IF(INDEX('AQS-88101'!$M$2:$M$2744,MATCH('88101-daily-summary-by-site'!$A1334&amp;'88101-daily-summary-by-site'!B$2&amp;'88101-daily-summary-by-site'!B$3,'AQS-88101'!$AC$2:$AC$2744&amp;'AQS-88101'!$E$2:$E$2744&amp;'AQS-88101'!$G$2:$G$2744,0))&lt;&gt;"",INDEX('AQS-88101'!$M$2:$M$2744,MATCH('88101-daily-summary-by-site'!$A1334&amp;'88101-daily-summary-by-site'!B$2&amp;'88101-daily-summary-by-site'!B$3,'AQS-88101'!$AC$2:$AC$2744&amp;'AQS-88101'!$E$2:$E$2744&amp;'AQS-88101'!$G$2:$G$2744,0)),""),"")</f>
        <v/>
      </c>
      <c r="C1334" s="42" t="str">
        <f t="array" ref="C1334">IFERROR(IF(INDEX('AQS-88101'!$M$2:$M$2744,MATCH('88101-daily-summary-by-site'!$A1334&amp;'88101-daily-summary-by-site'!C$2&amp;'88101-daily-summary-by-site'!C$3,'AQS-88101'!$AC$2:$AC$2744&amp;'AQS-88101'!$E$2:$E$2744&amp;'AQS-88101'!$G$2:$G$2744,0))&lt;&gt;"",INDEX('AQS-88101'!$M$2:$M$2744,MATCH('88101-daily-summary-by-site'!$A1334&amp;'88101-daily-summary-by-site'!C$2&amp;'88101-daily-summary-by-site'!C$3,'AQS-88101'!$AC$2:$AC$2744&amp;'AQS-88101'!$E$2:$E$2744&amp;'AQS-88101'!$G$2:$G$2744,0)),""),"")</f>
        <v/>
      </c>
      <c r="D1334" s="42" t="str">
        <f t="array" ref="D1334">IFERROR(IF(INDEX('AQS-88101'!$M$2:$M$2744,MATCH('88101-daily-summary-by-site'!$A1334&amp;'88101-daily-summary-by-site'!D$2&amp;'88101-daily-summary-by-site'!D$3,'AQS-88101'!$AC$2:$AC$2744&amp;'AQS-88101'!$E$2:$E$2744&amp;'AQS-88101'!$G$2:$G$2744,0))&lt;&gt;"",INDEX('AQS-88101'!$M$2:$M$2744,MATCH('88101-daily-summary-by-site'!$A1334&amp;'88101-daily-summary-by-site'!D$2&amp;'88101-daily-summary-by-site'!D$3,'AQS-88101'!$AC$2:$AC$2744&amp;'AQS-88101'!$E$2:$E$2744&amp;'AQS-88101'!$G$2:$G$2744,0)),""),"")</f>
        <v/>
      </c>
      <c r="E1334" s="42" t="str">
        <f t="array" ref="E1334">IFERROR(IF(INDEX('AQS-88101'!$M$2:$M$2744,MATCH('88101-daily-summary-by-site'!$A1334&amp;'88101-daily-summary-by-site'!E$2&amp;'88101-daily-summary-by-site'!E$3,'AQS-88101'!$AC$2:$AC$2744&amp;'AQS-88101'!$E$2:$E$2744&amp;'AQS-88101'!$G$2:$G$2744,0))&lt;&gt;"",INDEX('AQS-88101'!$M$2:$M$2744,MATCH('88101-daily-summary-by-site'!$A1334&amp;'88101-daily-summary-by-site'!E$2&amp;'88101-daily-summary-by-site'!E$3,'AQS-88101'!$AC$2:$AC$2744&amp;'AQS-88101'!$E$2:$E$2744&amp;'AQS-88101'!$G$2:$G$2744,0)),""),"")</f>
        <v/>
      </c>
      <c r="F1334" s="42" t="str">
        <f t="array" ref="F1334">IFERROR(IF(INDEX('AQS-88101'!$M$2:$M$2744,MATCH('88101-daily-summary-by-site'!$A1334&amp;'88101-daily-summary-by-site'!F$2&amp;'88101-daily-summary-by-site'!F$3,'AQS-88101'!$AC$2:$AC$2744&amp;'AQS-88101'!$E$2:$E$2744&amp;'AQS-88101'!$G$2:$G$2744,0))&lt;&gt;"",INDEX('AQS-88101'!$M$2:$M$2744,MATCH('88101-daily-summary-by-site'!$A1334&amp;'88101-daily-summary-by-site'!F$2&amp;'88101-daily-summary-by-site'!F$3,'AQS-88101'!$AC$2:$AC$2744&amp;'AQS-88101'!$E$2:$E$2744&amp;'AQS-88101'!$G$2:$G$2744,0)),""),"")</f>
        <v/>
      </c>
      <c r="G1334" s="42" t="str">
        <f t="array" ref="G1334">IFERROR(IF(INDEX('AQS-88101'!$M$2:$M$2744,MATCH('88101-daily-summary-by-site'!$A1334&amp;'88101-daily-summary-by-site'!G$2&amp;'88101-daily-summary-by-site'!G$3,'AQS-88101'!$AC$2:$AC$2744&amp;'AQS-88101'!$E$2:$E$2744&amp;'AQS-88101'!$G$2:$G$2744,0))&lt;&gt;"",INDEX('AQS-88101'!$M$2:$M$2744,MATCH('88101-daily-summary-by-site'!$A1334&amp;'88101-daily-summary-by-site'!G$2&amp;'88101-daily-summary-by-site'!G$3,'AQS-88101'!$AC$2:$AC$2744&amp;'AQS-88101'!$E$2:$E$2744&amp;'AQS-88101'!$G$2:$G$2744,0)),""),"")</f>
        <v/>
      </c>
      <c r="H1334" s="42" t="str">
        <f t="array" ref="H1334">IFERROR(IF(INDEX('AQS-88101'!$M$2:$M$2744,MATCH('88101-daily-summary-by-site'!$A1334&amp;'88101-daily-summary-by-site'!H$2&amp;'88101-daily-summary-by-site'!H$3,'AQS-88101'!$AC$2:$AC$2744&amp;'AQS-88101'!$E$2:$E$2744&amp;'AQS-88101'!$G$2:$G$2744,0))&lt;&gt;"",INDEX('AQS-88101'!$M$2:$M$2744,MATCH('88101-daily-summary-by-site'!$A1334&amp;'88101-daily-summary-by-site'!H$2&amp;'88101-daily-summary-by-site'!H$3,'AQS-88101'!$AC$2:$AC$2744&amp;'AQS-88101'!$E$2:$E$2744&amp;'AQS-88101'!$G$2:$G$2744,0)),""),"")</f>
        <v/>
      </c>
      <c r="I1334" s="108" t="str">
        <f t="array" ref="I1334">IFERROR(IF(INDEX('AQS-88101'!$M$2:$M$2744,MATCH('88101-daily-summary-by-site'!$A1334&amp;'88101-daily-summary-by-site'!I$2&amp;'88101-daily-summary-by-site'!I$3,'AQS-88101'!$AC$2:$AC$2744&amp;'AQS-88101'!$E$2:$E$2744&amp;'AQS-88101'!$G$2:$G$2744,0))&lt;&gt;"",INDEX('AQS-88101'!$M$2:$M$2744,MATCH('88101-daily-summary-by-site'!$A1334&amp;'88101-daily-summary-by-site'!I$2&amp;'88101-daily-summary-by-site'!I$3,'AQS-88101'!$AC$2:$AC$2744&amp;'AQS-88101'!$E$2:$E$2744&amp;'AQS-88101'!$G$2:$G$2744,0)),""),"")</f>
        <v/>
      </c>
      <c r="L1334" s="107" t="str">
        <f t="shared" si="100"/>
        <v/>
      </c>
      <c r="M1334" s="42" t="str">
        <f t="shared" si="101"/>
        <v/>
      </c>
      <c r="N1334" s="42" t="str">
        <f t="shared" si="102"/>
        <v/>
      </c>
      <c r="O1334" s="108" t="str">
        <f t="shared" si="103"/>
        <v/>
      </c>
    </row>
    <row r="1335" spans="1:15" x14ac:dyDescent="0.25">
      <c r="A1335" s="79">
        <f t="shared" si="104"/>
        <v>40035</v>
      </c>
      <c r="B1335" s="107" t="str">
        <f t="array" ref="B1335">IFERROR(IF(INDEX('AQS-88101'!$M$2:$M$2744,MATCH('88101-daily-summary-by-site'!$A1335&amp;'88101-daily-summary-by-site'!B$2&amp;'88101-daily-summary-by-site'!B$3,'AQS-88101'!$AC$2:$AC$2744&amp;'AQS-88101'!$E$2:$E$2744&amp;'AQS-88101'!$G$2:$G$2744,0))&lt;&gt;"",INDEX('AQS-88101'!$M$2:$M$2744,MATCH('88101-daily-summary-by-site'!$A1335&amp;'88101-daily-summary-by-site'!B$2&amp;'88101-daily-summary-by-site'!B$3,'AQS-88101'!$AC$2:$AC$2744&amp;'AQS-88101'!$E$2:$E$2744&amp;'AQS-88101'!$G$2:$G$2744,0)),""),"")</f>
        <v/>
      </c>
      <c r="C1335" s="42" t="str">
        <f t="array" ref="C1335">IFERROR(IF(INDEX('AQS-88101'!$M$2:$M$2744,MATCH('88101-daily-summary-by-site'!$A1335&amp;'88101-daily-summary-by-site'!C$2&amp;'88101-daily-summary-by-site'!C$3,'AQS-88101'!$AC$2:$AC$2744&amp;'AQS-88101'!$E$2:$E$2744&amp;'AQS-88101'!$G$2:$G$2744,0))&lt;&gt;"",INDEX('AQS-88101'!$M$2:$M$2744,MATCH('88101-daily-summary-by-site'!$A1335&amp;'88101-daily-summary-by-site'!C$2&amp;'88101-daily-summary-by-site'!C$3,'AQS-88101'!$AC$2:$AC$2744&amp;'AQS-88101'!$E$2:$E$2744&amp;'AQS-88101'!$G$2:$G$2744,0)),""),"")</f>
        <v/>
      </c>
      <c r="D1335" s="42" t="str">
        <f t="array" ref="D1335">IFERROR(IF(INDEX('AQS-88101'!$M$2:$M$2744,MATCH('88101-daily-summary-by-site'!$A1335&amp;'88101-daily-summary-by-site'!D$2&amp;'88101-daily-summary-by-site'!D$3,'AQS-88101'!$AC$2:$AC$2744&amp;'AQS-88101'!$E$2:$E$2744&amp;'AQS-88101'!$G$2:$G$2744,0))&lt;&gt;"",INDEX('AQS-88101'!$M$2:$M$2744,MATCH('88101-daily-summary-by-site'!$A1335&amp;'88101-daily-summary-by-site'!D$2&amp;'88101-daily-summary-by-site'!D$3,'AQS-88101'!$AC$2:$AC$2744&amp;'AQS-88101'!$E$2:$E$2744&amp;'AQS-88101'!$G$2:$G$2744,0)),""),"")</f>
        <v/>
      </c>
      <c r="E1335" s="42" t="str">
        <f t="array" ref="E1335">IFERROR(IF(INDEX('AQS-88101'!$M$2:$M$2744,MATCH('88101-daily-summary-by-site'!$A1335&amp;'88101-daily-summary-by-site'!E$2&amp;'88101-daily-summary-by-site'!E$3,'AQS-88101'!$AC$2:$AC$2744&amp;'AQS-88101'!$E$2:$E$2744&amp;'AQS-88101'!$G$2:$G$2744,0))&lt;&gt;"",INDEX('AQS-88101'!$M$2:$M$2744,MATCH('88101-daily-summary-by-site'!$A1335&amp;'88101-daily-summary-by-site'!E$2&amp;'88101-daily-summary-by-site'!E$3,'AQS-88101'!$AC$2:$AC$2744&amp;'AQS-88101'!$E$2:$E$2744&amp;'AQS-88101'!$G$2:$G$2744,0)),""),"")</f>
        <v/>
      </c>
      <c r="F1335" s="42" t="str">
        <f t="array" ref="F1335">IFERROR(IF(INDEX('AQS-88101'!$M$2:$M$2744,MATCH('88101-daily-summary-by-site'!$A1335&amp;'88101-daily-summary-by-site'!F$2&amp;'88101-daily-summary-by-site'!F$3,'AQS-88101'!$AC$2:$AC$2744&amp;'AQS-88101'!$E$2:$E$2744&amp;'AQS-88101'!$G$2:$G$2744,0))&lt;&gt;"",INDEX('AQS-88101'!$M$2:$M$2744,MATCH('88101-daily-summary-by-site'!$A1335&amp;'88101-daily-summary-by-site'!F$2&amp;'88101-daily-summary-by-site'!F$3,'AQS-88101'!$AC$2:$AC$2744&amp;'AQS-88101'!$E$2:$E$2744&amp;'AQS-88101'!$G$2:$G$2744,0)),""),"")</f>
        <v/>
      </c>
      <c r="G1335" s="42" t="str">
        <f t="array" ref="G1335">IFERROR(IF(INDEX('AQS-88101'!$M$2:$M$2744,MATCH('88101-daily-summary-by-site'!$A1335&amp;'88101-daily-summary-by-site'!G$2&amp;'88101-daily-summary-by-site'!G$3,'AQS-88101'!$AC$2:$AC$2744&amp;'AQS-88101'!$E$2:$E$2744&amp;'AQS-88101'!$G$2:$G$2744,0))&lt;&gt;"",INDEX('AQS-88101'!$M$2:$M$2744,MATCH('88101-daily-summary-by-site'!$A1335&amp;'88101-daily-summary-by-site'!G$2&amp;'88101-daily-summary-by-site'!G$3,'AQS-88101'!$AC$2:$AC$2744&amp;'AQS-88101'!$E$2:$E$2744&amp;'AQS-88101'!$G$2:$G$2744,0)),""),"")</f>
        <v/>
      </c>
      <c r="H1335" s="42" t="str">
        <f t="array" ref="H1335">IFERROR(IF(INDEX('AQS-88101'!$M$2:$M$2744,MATCH('88101-daily-summary-by-site'!$A1335&amp;'88101-daily-summary-by-site'!H$2&amp;'88101-daily-summary-by-site'!H$3,'AQS-88101'!$AC$2:$AC$2744&amp;'AQS-88101'!$E$2:$E$2744&amp;'AQS-88101'!$G$2:$G$2744,0))&lt;&gt;"",INDEX('AQS-88101'!$M$2:$M$2744,MATCH('88101-daily-summary-by-site'!$A1335&amp;'88101-daily-summary-by-site'!H$2&amp;'88101-daily-summary-by-site'!H$3,'AQS-88101'!$AC$2:$AC$2744&amp;'AQS-88101'!$E$2:$E$2744&amp;'AQS-88101'!$G$2:$G$2744,0)),""),"")</f>
        <v/>
      </c>
      <c r="I1335" s="108" t="str">
        <f t="array" ref="I1335">IFERROR(IF(INDEX('AQS-88101'!$M$2:$M$2744,MATCH('88101-daily-summary-by-site'!$A1335&amp;'88101-daily-summary-by-site'!I$2&amp;'88101-daily-summary-by-site'!I$3,'AQS-88101'!$AC$2:$AC$2744&amp;'AQS-88101'!$E$2:$E$2744&amp;'AQS-88101'!$G$2:$G$2744,0))&lt;&gt;"",INDEX('AQS-88101'!$M$2:$M$2744,MATCH('88101-daily-summary-by-site'!$A1335&amp;'88101-daily-summary-by-site'!I$2&amp;'88101-daily-summary-by-site'!I$3,'AQS-88101'!$AC$2:$AC$2744&amp;'AQS-88101'!$E$2:$E$2744&amp;'AQS-88101'!$G$2:$G$2744,0)),""),"")</f>
        <v/>
      </c>
      <c r="L1335" s="107" t="str">
        <f t="shared" si="100"/>
        <v/>
      </c>
      <c r="M1335" s="42" t="str">
        <f t="shared" si="101"/>
        <v/>
      </c>
      <c r="N1335" s="42" t="str">
        <f t="shared" si="102"/>
        <v/>
      </c>
      <c r="O1335" s="108" t="str">
        <f t="shared" si="103"/>
        <v/>
      </c>
    </row>
    <row r="1336" spans="1:15" x14ac:dyDescent="0.25">
      <c r="A1336" s="79">
        <f t="shared" si="104"/>
        <v>40036</v>
      </c>
      <c r="B1336" s="107">
        <f t="array" ref="B1336">IFERROR(IF(INDEX('AQS-88101'!$M$2:$M$2744,MATCH('88101-daily-summary-by-site'!$A1336&amp;'88101-daily-summary-by-site'!B$2&amp;'88101-daily-summary-by-site'!B$3,'AQS-88101'!$AC$2:$AC$2744&amp;'AQS-88101'!$E$2:$E$2744&amp;'AQS-88101'!$G$2:$G$2744,0))&lt;&gt;"",INDEX('AQS-88101'!$M$2:$M$2744,MATCH('88101-daily-summary-by-site'!$A1336&amp;'88101-daily-summary-by-site'!B$2&amp;'88101-daily-summary-by-site'!B$3,'AQS-88101'!$AC$2:$AC$2744&amp;'AQS-88101'!$E$2:$E$2744&amp;'AQS-88101'!$G$2:$G$2744,0)),""),"")</f>
        <v>3.2</v>
      </c>
      <c r="C1336" s="42">
        <f t="array" ref="C1336">IFERROR(IF(INDEX('AQS-88101'!$M$2:$M$2744,MATCH('88101-daily-summary-by-site'!$A1336&amp;'88101-daily-summary-by-site'!C$2&amp;'88101-daily-summary-by-site'!C$3,'AQS-88101'!$AC$2:$AC$2744&amp;'AQS-88101'!$E$2:$E$2744&amp;'AQS-88101'!$G$2:$G$2744,0))&lt;&gt;"",INDEX('AQS-88101'!$M$2:$M$2744,MATCH('88101-daily-summary-by-site'!$A1336&amp;'88101-daily-summary-by-site'!C$2&amp;'88101-daily-summary-by-site'!C$3,'AQS-88101'!$AC$2:$AC$2744&amp;'AQS-88101'!$E$2:$E$2744&amp;'AQS-88101'!$G$2:$G$2744,0)),""),"")</f>
        <v>3.1</v>
      </c>
      <c r="D1336" s="42" t="str">
        <f t="array" ref="D1336">IFERROR(IF(INDEX('AQS-88101'!$M$2:$M$2744,MATCH('88101-daily-summary-by-site'!$A1336&amp;'88101-daily-summary-by-site'!D$2&amp;'88101-daily-summary-by-site'!D$3,'AQS-88101'!$AC$2:$AC$2744&amp;'AQS-88101'!$E$2:$E$2744&amp;'AQS-88101'!$G$2:$G$2744,0))&lt;&gt;"",INDEX('AQS-88101'!$M$2:$M$2744,MATCH('88101-daily-summary-by-site'!$A1336&amp;'88101-daily-summary-by-site'!D$2&amp;'88101-daily-summary-by-site'!D$3,'AQS-88101'!$AC$2:$AC$2744&amp;'AQS-88101'!$E$2:$E$2744&amp;'AQS-88101'!$G$2:$G$2744,0)),""),"")</f>
        <v/>
      </c>
      <c r="E1336" s="42" t="str">
        <f t="array" ref="E1336">IFERROR(IF(INDEX('AQS-88101'!$M$2:$M$2744,MATCH('88101-daily-summary-by-site'!$A1336&amp;'88101-daily-summary-by-site'!E$2&amp;'88101-daily-summary-by-site'!E$3,'AQS-88101'!$AC$2:$AC$2744&amp;'AQS-88101'!$E$2:$E$2744&amp;'AQS-88101'!$G$2:$G$2744,0))&lt;&gt;"",INDEX('AQS-88101'!$M$2:$M$2744,MATCH('88101-daily-summary-by-site'!$A1336&amp;'88101-daily-summary-by-site'!E$2&amp;'88101-daily-summary-by-site'!E$3,'AQS-88101'!$AC$2:$AC$2744&amp;'AQS-88101'!$E$2:$E$2744&amp;'AQS-88101'!$G$2:$G$2744,0)),""),"")</f>
        <v/>
      </c>
      <c r="F1336" s="42" t="str">
        <f t="array" ref="F1336">IFERROR(IF(INDEX('AQS-88101'!$M$2:$M$2744,MATCH('88101-daily-summary-by-site'!$A1336&amp;'88101-daily-summary-by-site'!F$2&amp;'88101-daily-summary-by-site'!F$3,'AQS-88101'!$AC$2:$AC$2744&amp;'AQS-88101'!$E$2:$E$2744&amp;'AQS-88101'!$G$2:$G$2744,0))&lt;&gt;"",INDEX('AQS-88101'!$M$2:$M$2744,MATCH('88101-daily-summary-by-site'!$A1336&amp;'88101-daily-summary-by-site'!F$2&amp;'88101-daily-summary-by-site'!F$3,'AQS-88101'!$AC$2:$AC$2744&amp;'AQS-88101'!$E$2:$E$2744&amp;'AQS-88101'!$G$2:$G$2744,0)),""),"")</f>
        <v/>
      </c>
      <c r="G1336" s="42" t="str">
        <f t="array" ref="G1336">IFERROR(IF(INDEX('AQS-88101'!$M$2:$M$2744,MATCH('88101-daily-summary-by-site'!$A1336&amp;'88101-daily-summary-by-site'!G$2&amp;'88101-daily-summary-by-site'!G$3,'AQS-88101'!$AC$2:$AC$2744&amp;'AQS-88101'!$E$2:$E$2744&amp;'AQS-88101'!$G$2:$G$2744,0))&lt;&gt;"",INDEX('AQS-88101'!$M$2:$M$2744,MATCH('88101-daily-summary-by-site'!$A1336&amp;'88101-daily-summary-by-site'!G$2&amp;'88101-daily-summary-by-site'!G$3,'AQS-88101'!$AC$2:$AC$2744&amp;'AQS-88101'!$E$2:$E$2744&amp;'AQS-88101'!$G$2:$G$2744,0)),""),"")</f>
        <v/>
      </c>
      <c r="H1336" s="42" t="str">
        <f t="array" ref="H1336">IFERROR(IF(INDEX('AQS-88101'!$M$2:$M$2744,MATCH('88101-daily-summary-by-site'!$A1336&amp;'88101-daily-summary-by-site'!H$2&amp;'88101-daily-summary-by-site'!H$3,'AQS-88101'!$AC$2:$AC$2744&amp;'AQS-88101'!$E$2:$E$2744&amp;'AQS-88101'!$G$2:$G$2744,0))&lt;&gt;"",INDEX('AQS-88101'!$M$2:$M$2744,MATCH('88101-daily-summary-by-site'!$A1336&amp;'88101-daily-summary-by-site'!H$2&amp;'88101-daily-summary-by-site'!H$3,'AQS-88101'!$AC$2:$AC$2744&amp;'AQS-88101'!$E$2:$E$2744&amp;'AQS-88101'!$G$2:$G$2744,0)),""),"")</f>
        <v/>
      </c>
      <c r="I1336" s="108" t="str">
        <f t="array" ref="I1336">IFERROR(IF(INDEX('AQS-88101'!$M$2:$M$2744,MATCH('88101-daily-summary-by-site'!$A1336&amp;'88101-daily-summary-by-site'!I$2&amp;'88101-daily-summary-by-site'!I$3,'AQS-88101'!$AC$2:$AC$2744&amp;'AQS-88101'!$E$2:$E$2744&amp;'AQS-88101'!$G$2:$G$2744,0))&lt;&gt;"",INDEX('AQS-88101'!$M$2:$M$2744,MATCH('88101-daily-summary-by-site'!$A1336&amp;'88101-daily-summary-by-site'!I$2&amp;'88101-daily-summary-by-site'!I$3,'AQS-88101'!$AC$2:$AC$2744&amp;'AQS-88101'!$E$2:$E$2744&amp;'AQS-88101'!$G$2:$G$2744,0)),""),"")</f>
        <v/>
      </c>
      <c r="L1336" s="107">
        <f t="shared" si="100"/>
        <v>3.2</v>
      </c>
      <c r="M1336" s="42" t="str">
        <f t="shared" si="101"/>
        <v/>
      </c>
      <c r="N1336" s="42" t="str">
        <f t="shared" si="102"/>
        <v/>
      </c>
      <c r="O1336" s="108" t="str">
        <f t="shared" si="103"/>
        <v/>
      </c>
    </row>
    <row r="1337" spans="1:15" x14ac:dyDescent="0.25">
      <c r="A1337" s="79">
        <f t="shared" si="104"/>
        <v>40037</v>
      </c>
      <c r="B1337" s="107" t="str">
        <f t="array" ref="B1337">IFERROR(IF(INDEX('AQS-88101'!$M$2:$M$2744,MATCH('88101-daily-summary-by-site'!$A1337&amp;'88101-daily-summary-by-site'!B$2&amp;'88101-daily-summary-by-site'!B$3,'AQS-88101'!$AC$2:$AC$2744&amp;'AQS-88101'!$E$2:$E$2744&amp;'AQS-88101'!$G$2:$G$2744,0))&lt;&gt;"",INDEX('AQS-88101'!$M$2:$M$2744,MATCH('88101-daily-summary-by-site'!$A1337&amp;'88101-daily-summary-by-site'!B$2&amp;'88101-daily-summary-by-site'!B$3,'AQS-88101'!$AC$2:$AC$2744&amp;'AQS-88101'!$E$2:$E$2744&amp;'AQS-88101'!$G$2:$G$2744,0)),""),"")</f>
        <v/>
      </c>
      <c r="C1337" s="42" t="str">
        <f t="array" ref="C1337">IFERROR(IF(INDEX('AQS-88101'!$M$2:$M$2744,MATCH('88101-daily-summary-by-site'!$A1337&amp;'88101-daily-summary-by-site'!C$2&amp;'88101-daily-summary-by-site'!C$3,'AQS-88101'!$AC$2:$AC$2744&amp;'AQS-88101'!$E$2:$E$2744&amp;'AQS-88101'!$G$2:$G$2744,0))&lt;&gt;"",INDEX('AQS-88101'!$M$2:$M$2744,MATCH('88101-daily-summary-by-site'!$A1337&amp;'88101-daily-summary-by-site'!C$2&amp;'88101-daily-summary-by-site'!C$3,'AQS-88101'!$AC$2:$AC$2744&amp;'AQS-88101'!$E$2:$E$2744&amp;'AQS-88101'!$G$2:$G$2744,0)),""),"")</f>
        <v/>
      </c>
      <c r="D1337" s="42" t="str">
        <f t="array" ref="D1337">IFERROR(IF(INDEX('AQS-88101'!$M$2:$M$2744,MATCH('88101-daily-summary-by-site'!$A1337&amp;'88101-daily-summary-by-site'!D$2&amp;'88101-daily-summary-by-site'!D$3,'AQS-88101'!$AC$2:$AC$2744&amp;'AQS-88101'!$E$2:$E$2744&amp;'AQS-88101'!$G$2:$G$2744,0))&lt;&gt;"",INDEX('AQS-88101'!$M$2:$M$2744,MATCH('88101-daily-summary-by-site'!$A1337&amp;'88101-daily-summary-by-site'!D$2&amp;'88101-daily-summary-by-site'!D$3,'AQS-88101'!$AC$2:$AC$2744&amp;'AQS-88101'!$E$2:$E$2744&amp;'AQS-88101'!$G$2:$G$2744,0)),""),"")</f>
        <v/>
      </c>
      <c r="E1337" s="42" t="str">
        <f t="array" ref="E1337">IFERROR(IF(INDEX('AQS-88101'!$M$2:$M$2744,MATCH('88101-daily-summary-by-site'!$A1337&amp;'88101-daily-summary-by-site'!E$2&amp;'88101-daily-summary-by-site'!E$3,'AQS-88101'!$AC$2:$AC$2744&amp;'AQS-88101'!$E$2:$E$2744&amp;'AQS-88101'!$G$2:$G$2744,0))&lt;&gt;"",INDEX('AQS-88101'!$M$2:$M$2744,MATCH('88101-daily-summary-by-site'!$A1337&amp;'88101-daily-summary-by-site'!E$2&amp;'88101-daily-summary-by-site'!E$3,'AQS-88101'!$AC$2:$AC$2744&amp;'AQS-88101'!$E$2:$E$2744&amp;'AQS-88101'!$G$2:$G$2744,0)),""),"")</f>
        <v/>
      </c>
      <c r="F1337" s="42" t="str">
        <f t="array" ref="F1337">IFERROR(IF(INDEX('AQS-88101'!$M$2:$M$2744,MATCH('88101-daily-summary-by-site'!$A1337&amp;'88101-daily-summary-by-site'!F$2&amp;'88101-daily-summary-by-site'!F$3,'AQS-88101'!$AC$2:$AC$2744&amp;'AQS-88101'!$E$2:$E$2744&amp;'AQS-88101'!$G$2:$G$2744,0))&lt;&gt;"",INDEX('AQS-88101'!$M$2:$M$2744,MATCH('88101-daily-summary-by-site'!$A1337&amp;'88101-daily-summary-by-site'!F$2&amp;'88101-daily-summary-by-site'!F$3,'AQS-88101'!$AC$2:$AC$2744&amp;'AQS-88101'!$E$2:$E$2744&amp;'AQS-88101'!$G$2:$G$2744,0)),""),"")</f>
        <v/>
      </c>
      <c r="G1337" s="42" t="str">
        <f t="array" ref="G1337">IFERROR(IF(INDEX('AQS-88101'!$M$2:$M$2744,MATCH('88101-daily-summary-by-site'!$A1337&amp;'88101-daily-summary-by-site'!G$2&amp;'88101-daily-summary-by-site'!G$3,'AQS-88101'!$AC$2:$AC$2744&amp;'AQS-88101'!$E$2:$E$2744&amp;'AQS-88101'!$G$2:$G$2744,0))&lt;&gt;"",INDEX('AQS-88101'!$M$2:$M$2744,MATCH('88101-daily-summary-by-site'!$A1337&amp;'88101-daily-summary-by-site'!G$2&amp;'88101-daily-summary-by-site'!G$3,'AQS-88101'!$AC$2:$AC$2744&amp;'AQS-88101'!$E$2:$E$2744&amp;'AQS-88101'!$G$2:$G$2744,0)),""),"")</f>
        <v/>
      </c>
      <c r="H1337" s="42" t="str">
        <f t="array" ref="H1337">IFERROR(IF(INDEX('AQS-88101'!$M$2:$M$2744,MATCH('88101-daily-summary-by-site'!$A1337&amp;'88101-daily-summary-by-site'!H$2&amp;'88101-daily-summary-by-site'!H$3,'AQS-88101'!$AC$2:$AC$2744&amp;'AQS-88101'!$E$2:$E$2744&amp;'AQS-88101'!$G$2:$G$2744,0))&lt;&gt;"",INDEX('AQS-88101'!$M$2:$M$2744,MATCH('88101-daily-summary-by-site'!$A1337&amp;'88101-daily-summary-by-site'!H$2&amp;'88101-daily-summary-by-site'!H$3,'AQS-88101'!$AC$2:$AC$2744&amp;'AQS-88101'!$E$2:$E$2744&amp;'AQS-88101'!$G$2:$G$2744,0)),""),"")</f>
        <v/>
      </c>
      <c r="I1337" s="108" t="str">
        <f t="array" ref="I1337">IFERROR(IF(INDEX('AQS-88101'!$M$2:$M$2744,MATCH('88101-daily-summary-by-site'!$A1337&amp;'88101-daily-summary-by-site'!I$2&amp;'88101-daily-summary-by-site'!I$3,'AQS-88101'!$AC$2:$AC$2744&amp;'AQS-88101'!$E$2:$E$2744&amp;'AQS-88101'!$G$2:$G$2744,0))&lt;&gt;"",INDEX('AQS-88101'!$M$2:$M$2744,MATCH('88101-daily-summary-by-site'!$A1337&amp;'88101-daily-summary-by-site'!I$2&amp;'88101-daily-summary-by-site'!I$3,'AQS-88101'!$AC$2:$AC$2744&amp;'AQS-88101'!$E$2:$E$2744&amp;'AQS-88101'!$G$2:$G$2744,0)),""),"")</f>
        <v/>
      </c>
      <c r="L1337" s="107" t="str">
        <f t="shared" si="100"/>
        <v/>
      </c>
      <c r="M1337" s="42" t="str">
        <f t="shared" si="101"/>
        <v/>
      </c>
      <c r="N1337" s="42" t="str">
        <f t="shared" si="102"/>
        <v/>
      </c>
      <c r="O1337" s="108" t="str">
        <f t="shared" si="103"/>
        <v/>
      </c>
    </row>
    <row r="1338" spans="1:15" x14ac:dyDescent="0.25">
      <c r="A1338" s="79">
        <f t="shared" si="104"/>
        <v>40038</v>
      </c>
      <c r="B1338" s="107" t="str">
        <f t="array" ref="B1338">IFERROR(IF(INDEX('AQS-88101'!$M$2:$M$2744,MATCH('88101-daily-summary-by-site'!$A1338&amp;'88101-daily-summary-by-site'!B$2&amp;'88101-daily-summary-by-site'!B$3,'AQS-88101'!$AC$2:$AC$2744&amp;'AQS-88101'!$E$2:$E$2744&amp;'AQS-88101'!$G$2:$G$2744,0))&lt;&gt;"",INDEX('AQS-88101'!$M$2:$M$2744,MATCH('88101-daily-summary-by-site'!$A1338&amp;'88101-daily-summary-by-site'!B$2&amp;'88101-daily-summary-by-site'!B$3,'AQS-88101'!$AC$2:$AC$2744&amp;'AQS-88101'!$E$2:$E$2744&amp;'AQS-88101'!$G$2:$G$2744,0)),""),"")</f>
        <v/>
      </c>
      <c r="C1338" s="42" t="str">
        <f t="array" ref="C1338">IFERROR(IF(INDEX('AQS-88101'!$M$2:$M$2744,MATCH('88101-daily-summary-by-site'!$A1338&amp;'88101-daily-summary-by-site'!C$2&amp;'88101-daily-summary-by-site'!C$3,'AQS-88101'!$AC$2:$AC$2744&amp;'AQS-88101'!$E$2:$E$2744&amp;'AQS-88101'!$G$2:$G$2744,0))&lt;&gt;"",INDEX('AQS-88101'!$M$2:$M$2744,MATCH('88101-daily-summary-by-site'!$A1338&amp;'88101-daily-summary-by-site'!C$2&amp;'88101-daily-summary-by-site'!C$3,'AQS-88101'!$AC$2:$AC$2744&amp;'AQS-88101'!$E$2:$E$2744&amp;'AQS-88101'!$G$2:$G$2744,0)),""),"")</f>
        <v/>
      </c>
      <c r="D1338" s="42" t="str">
        <f t="array" ref="D1338">IFERROR(IF(INDEX('AQS-88101'!$M$2:$M$2744,MATCH('88101-daily-summary-by-site'!$A1338&amp;'88101-daily-summary-by-site'!D$2&amp;'88101-daily-summary-by-site'!D$3,'AQS-88101'!$AC$2:$AC$2744&amp;'AQS-88101'!$E$2:$E$2744&amp;'AQS-88101'!$G$2:$G$2744,0))&lt;&gt;"",INDEX('AQS-88101'!$M$2:$M$2744,MATCH('88101-daily-summary-by-site'!$A1338&amp;'88101-daily-summary-by-site'!D$2&amp;'88101-daily-summary-by-site'!D$3,'AQS-88101'!$AC$2:$AC$2744&amp;'AQS-88101'!$E$2:$E$2744&amp;'AQS-88101'!$G$2:$G$2744,0)),""),"")</f>
        <v/>
      </c>
      <c r="E1338" s="42" t="str">
        <f t="array" ref="E1338">IFERROR(IF(INDEX('AQS-88101'!$M$2:$M$2744,MATCH('88101-daily-summary-by-site'!$A1338&amp;'88101-daily-summary-by-site'!E$2&amp;'88101-daily-summary-by-site'!E$3,'AQS-88101'!$AC$2:$AC$2744&amp;'AQS-88101'!$E$2:$E$2744&amp;'AQS-88101'!$G$2:$G$2744,0))&lt;&gt;"",INDEX('AQS-88101'!$M$2:$M$2744,MATCH('88101-daily-summary-by-site'!$A1338&amp;'88101-daily-summary-by-site'!E$2&amp;'88101-daily-summary-by-site'!E$3,'AQS-88101'!$AC$2:$AC$2744&amp;'AQS-88101'!$E$2:$E$2744&amp;'AQS-88101'!$G$2:$G$2744,0)),""),"")</f>
        <v/>
      </c>
      <c r="F1338" s="42" t="str">
        <f t="array" ref="F1338">IFERROR(IF(INDEX('AQS-88101'!$M$2:$M$2744,MATCH('88101-daily-summary-by-site'!$A1338&amp;'88101-daily-summary-by-site'!F$2&amp;'88101-daily-summary-by-site'!F$3,'AQS-88101'!$AC$2:$AC$2744&amp;'AQS-88101'!$E$2:$E$2744&amp;'AQS-88101'!$G$2:$G$2744,0))&lt;&gt;"",INDEX('AQS-88101'!$M$2:$M$2744,MATCH('88101-daily-summary-by-site'!$A1338&amp;'88101-daily-summary-by-site'!F$2&amp;'88101-daily-summary-by-site'!F$3,'AQS-88101'!$AC$2:$AC$2744&amp;'AQS-88101'!$E$2:$E$2744&amp;'AQS-88101'!$G$2:$G$2744,0)),""),"")</f>
        <v/>
      </c>
      <c r="G1338" s="42" t="str">
        <f t="array" ref="G1338">IFERROR(IF(INDEX('AQS-88101'!$M$2:$M$2744,MATCH('88101-daily-summary-by-site'!$A1338&amp;'88101-daily-summary-by-site'!G$2&amp;'88101-daily-summary-by-site'!G$3,'AQS-88101'!$AC$2:$AC$2744&amp;'AQS-88101'!$E$2:$E$2744&amp;'AQS-88101'!$G$2:$G$2744,0))&lt;&gt;"",INDEX('AQS-88101'!$M$2:$M$2744,MATCH('88101-daily-summary-by-site'!$A1338&amp;'88101-daily-summary-by-site'!G$2&amp;'88101-daily-summary-by-site'!G$3,'AQS-88101'!$AC$2:$AC$2744&amp;'AQS-88101'!$E$2:$E$2744&amp;'AQS-88101'!$G$2:$G$2744,0)),""),"")</f>
        <v/>
      </c>
      <c r="H1338" s="42" t="str">
        <f t="array" ref="H1338">IFERROR(IF(INDEX('AQS-88101'!$M$2:$M$2744,MATCH('88101-daily-summary-by-site'!$A1338&amp;'88101-daily-summary-by-site'!H$2&amp;'88101-daily-summary-by-site'!H$3,'AQS-88101'!$AC$2:$AC$2744&amp;'AQS-88101'!$E$2:$E$2744&amp;'AQS-88101'!$G$2:$G$2744,0))&lt;&gt;"",INDEX('AQS-88101'!$M$2:$M$2744,MATCH('88101-daily-summary-by-site'!$A1338&amp;'88101-daily-summary-by-site'!H$2&amp;'88101-daily-summary-by-site'!H$3,'AQS-88101'!$AC$2:$AC$2744&amp;'AQS-88101'!$E$2:$E$2744&amp;'AQS-88101'!$G$2:$G$2744,0)),""),"")</f>
        <v/>
      </c>
      <c r="I1338" s="108" t="str">
        <f t="array" ref="I1338">IFERROR(IF(INDEX('AQS-88101'!$M$2:$M$2744,MATCH('88101-daily-summary-by-site'!$A1338&amp;'88101-daily-summary-by-site'!I$2&amp;'88101-daily-summary-by-site'!I$3,'AQS-88101'!$AC$2:$AC$2744&amp;'AQS-88101'!$E$2:$E$2744&amp;'AQS-88101'!$G$2:$G$2744,0))&lt;&gt;"",INDEX('AQS-88101'!$M$2:$M$2744,MATCH('88101-daily-summary-by-site'!$A1338&amp;'88101-daily-summary-by-site'!I$2&amp;'88101-daily-summary-by-site'!I$3,'AQS-88101'!$AC$2:$AC$2744&amp;'AQS-88101'!$E$2:$E$2744&amp;'AQS-88101'!$G$2:$G$2744,0)),""),"")</f>
        <v/>
      </c>
      <c r="L1338" s="107" t="str">
        <f t="shared" si="100"/>
        <v/>
      </c>
      <c r="M1338" s="42" t="str">
        <f t="shared" si="101"/>
        <v/>
      </c>
      <c r="N1338" s="42" t="str">
        <f t="shared" si="102"/>
        <v/>
      </c>
      <c r="O1338" s="108" t="str">
        <f t="shared" si="103"/>
        <v/>
      </c>
    </row>
    <row r="1339" spans="1:15" x14ac:dyDescent="0.25">
      <c r="A1339" s="79">
        <f t="shared" si="104"/>
        <v>40039</v>
      </c>
      <c r="B1339" s="107">
        <f t="array" ref="B1339">IFERROR(IF(INDEX('AQS-88101'!$M$2:$M$2744,MATCH('88101-daily-summary-by-site'!$A1339&amp;'88101-daily-summary-by-site'!B$2&amp;'88101-daily-summary-by-site'!B$3,'AQS-88101'!$AC$2:$AC$2744&amp;'AQS-88101'!$E$2:$E$2744&amp;'AQS-88101'!$G$2:$G$2744,0))&lt;&gt;"",INDEX('AQS-88101'!$M$2:$M$2744,MATCH('88101-daily-summary-by-site'!$A1339&amp;'88101-daily-summary-by-site'!B$2&amp;'88101-daily-summary-by-site'!B$3,'AQS-88101'!$AC$2:$AC$2744&amp;'AQS-88101'!$E$2:$E$2744&amp;'AQS-88101'!$G$2:$G$2744,0)),""),"")</f>
        <v>5.0999999999999996</v>
      </c>
      <c r="C1339" s="42" t="str">
        <f t="array" ref="C1339">IFERROR(IF(INDEX('AQS-88101'!$M$2:$M$2744,MATCH('88101-daily-summary-by-site'!$A1339&amp;'88101-daily-summary-by-site'!C$2&amp;'88101-daily-summary-by-site'!C$3,'AQS-88101'!$AC$2:$AC$2744&amp;'AQS-88101'!$E$2:$E$2744&amp;'AQS-88101'!$G$2:$G$2744,0))&lt;&gt;"",INDEX('AQS-88101'!$M$2:$M$2744,MATCH('88101-daily-summary-by-site'!$A1339&amp;'88101-daily-summary-by-site'!C$2&amp;'88101-daily-summary-by-site'!C$3,'AQS-88101'!$AC$2:$AC$2744&amp;'AQS-88101'!$E$2:$E$2744&amp;'AQS-88101'!$G$2:$G$2744,0)),""),"")</f>
        <v/>
      </c>
      <c r="D1339" s="42" t="str">
        <f t="array" ref="D1339">IFERROR(IF(INDEX('AQS-88101'!$M$2:$M$2744,MATCH('88101-daily-summary-by-site'!$A1339&amp;'88101-daily-summary-by-site'!D$2&amp;'88101-daily-summary-by-site'!D$3,'AQS-88101'!$AC$2:$AC$2744&amp;'AQS-88101'!$E$2:$E$2744&amp;'AQS-88101'!$G$2:$G$2744,0))&lt;&gt;"",INDEX('AQS-88101'!$M$2:$M$2744,MATCH('88101-daily-summary-by-site'!$A1339&amp;'88101-daily-summary-by-site'!D$2&amp;'88101-daily-summary-by-site'!D$3,'AQS-88101'!$AC$2:$AC$2744&amp;'AQS-88101'!$E$2:$E$2744&amp;'AQS-88101'!$G$2:$G$2744,0)),""),"")</f>
        <v/>
      </c>
      <c r="E1339" s="42" t="str">
        <f t="array" ref="E1339">IFERROR(IF(INDEX('AQS-88101'!$M$2:$M$2744,MATCH('88101-daily-summary-by-site'!$A1339&amp;'88101-daily-summary-by-site'!E$2&amp;'88101-daily-summary-by-site'!E$3,'AQS-88101'!$AC$2:$AC$2744&amp;'AQS-88101'!$E$2:$E$2744&amp;'AQS-88101'!$G$2:$G$2744,0))&lt;&gt;"",INDEX('AQS-88101'!$M$2:$M$2744,MATCH('88101-daily-summary-by-site'!$A1339&amp;'88101-daily-summary-by-site'!E$2&amp;'88101-daily-summary-by-site'!E$3,'AQS-88101'!$AC$2:$AC$2744&amp;'AQS-88101'!$E$2:$E$2744&amp;'AQS-88101'!$G$2:$G$2744,0)),""),"")</f>
        <v/>
      </c>
      <c r="F1339" s="42" t="str">
        <f t="array" ref="F1339">IFERROR(IF(INDEX('AQS-88101'!$M$2:$M$2744,MATCH('88101-daily-summary-by-site'!$A1339&amp;'88101-daily-summary-by-site'!F$2&amp;'88101-daily-summary-by-site'!F$3,'AQS-88101'!$AC$2:$AC$2744&amp;'AQS-88101'!$E$2:$E$2744&amp;'AQS-88101'!$G$2:$G$2744,0))&lt;&gt;"",INDEX('AQS-88101'!$M$2:$M$2744,MATCH('88101-daily-summary-by-site'!$A1339&amp;'88101-daily-summary-by-site'!F$2&amp;'88101-daily-summary-by-site'!F$3,'AQS-88101'!$AC$2:$AC$2744&amp;'AQS-88101'!$E$2:$E$2744&amp;'AQS-88101'!$G$2:$G$2744,0)),""),"")</f>
        <v/>
      </c>
      <c r="G1339" s="42" t="str">
        <f t="array" ref="G1339">IFERROR(IF(INDEX('AQS-88101'!$M$2:$M$2744,MATCH('88101-daily-summary-by-site'!$A1339&amp;'88101-daily-summary-by-site'!G$2&amp;'88101-daily-summary-by-site'!G$3,'AQS-88101'!$AC$2:$AC$2744&amp;'AQS-88101'!$E$2:$E$2744&amp;'AQS-88101'!$G$2:$G$2744,0))&lt;&gt;"",INDEX('AQS-88101'!$M$2:$M$2744,MATCH('88101-daily-summary-by-site'!$A1339&amp;'88101-daily-summary-by-site'!G$2&amp;'88101-daily-summary-by-site'!G$3,'AQS-88101'!$AC$2:$AC$2744&amp;'AQS-88101'!$E$2:$E$2744&amp;'AQS-88101'!$G$2:$G$2744,0)),""),"")</f>
        <v/>
      </c>
      <c r="H1339" s="42" t="str">
        <f t="array" ref="H1339">IFERROR(IF(INDEX('AQS-88101'!$M$2:$M$2744,MATCH('88101-daily-summary-by-site'!$A1339&amp;'88101-daily-summary-by-site'!H$2&amp;'88101-daily-summary-by-site'!H$3,'AQS-88101'!$AC$2:$AC$2744&amp;'AQS-88101'!$E$2:$E$2744&amp;'AQS-88101'!$G$2:$G$2744,0))&lt;&gt;"",INDEX('AQS-88101'!$M$2:$M$2744,MATCH('88101-daily-summary-by-site'!$A1339&amp;'88101-daily-summary-by-site'!H$2&amp;'88101-daily-summary-by-site'!H$3,'AQS-88101'!$AC$2:$AC$2744&amp;'AQS-88101'!$E$2:$E$2744&amp;'AQS-88101'!$G$2:$G$2744,0)),""),"")</f>
        <v/>
      </c>
      <c r="I1339" s="108" t="str">
        <f t="array" ref="I1339">IFERROR(IF(INDEX('AQS-88101'!$M$2:$M$2744,MATCH('88101-daily-summary-by-site'!$A1339&amp;'88101-daily-summary-by-site'!I$2&amp;'88101-daily-summary-by-site'!I$3,'AQS-88101'!$AC$2:$AC$2744&amp;'AQS-88101'!$E$2:$E$2744&amp;'AQS-88101'!$G$2:$G$2744,0))&lt;&gt;"",INDEX('AQS-88101'!$M$2:$M$2744,MATCH('88101-daily-summary-by-site'!$A1339&amp;'88101-daily-summary-by-site'!I$2&amp;'88101-daily-summary-by-site'!I$3,'AQS-88101'!$AC$2:$AC$2744&amp;'AQS-88101'!$E$2:$E$2744&amp;'AQS-88101'!$G$2:$G$2744,0)),""),"")</f>
        <v/>
      </c>
      <c r="L1339" s="107">
        <f t="shared" si="100"/>
        <v>5.0999999999999996</v>
      </c>
      <c r="M1339" s="42" t="str">
        <f t="shared" si="101"/>
        <v/>
      </c>
      <c r="N1339" s="42" t="str">
        <f t="shared" si="102"/>
        <v/>
      </c>
      <c r="O1339" s="108" t="str">
        <f t="shared" si="103"/>
        <v/>
      </c>
    </row>
    <row r="1340" spans="1:15" x14ac:dyDescent="0.25">
      <c r="A1340" s="79">
        <f t="shared" si="104"/>
        <v>40040</v>
      </c>
      <c r="B1340" s="107" t="str">
        <f t="array" ref="B1340">IFERROR(IF(INDEX('AQS-88101'!$M$2:$M$2744,MATCH('88101-daily-summary-by-site'!$A1340&amp;'88101-daily-summary-by-site'!B$2&amp;'88101-daily-summary-by-site'!B$3,'AQS-88101'!$AC$2:$AC$2744&amp;'AQS-88101'!$E$2:$E$2744&amp;'AQS-88101'!$G$2:$G$2744,0))&lt;&gt;"",INDEX('AQS-88101'!$M$2:$M$2744,MATCH('88101-daily-summary-by-site'!$A1340&amp;'88101-daily-summary-by-site'!B$2&amp;'88101-daily-summary-by-site'!B$3,'AQS-88101'!$AC$2:$AC$2744&amp;'AQS-88101'!$E$2:$E$2744&amp;'AQS-88101'!$G$2:$G$2744,0)),""),"")</f>
        <v/>
      </c>
      <c r="C1340" s="42" t="str">
        <f t="array" ref="C1340">IFERROR(IF(INDEX('AQS-88101'!$M$2:$M$2744,MATCH('88101-daily-summary-by-site'!$A1340&amp;'88101-daily-summary-by-site'!C$2&amp;'88101-daily-summary-by-site'!C$3,'AQS-88101'!$AC$2:$AC$2744&amp;'AQS-88101'!$E$2:$E$2744&amp;'AQS-88101'!$G$2:$G$2744,0))&lt;&gt;"",INDEX('AQS-88101'!$M$2:$M$2744,MATCH('88101-daily-summary-by-site'!$A1340&amp;'88101-daily-summary-by-site'!C$2&amp;'88101-daily-summary-by-site'!C$3,'AQS-88101'!$AC$2:$AC$2744&amp;'AQS-88101'!$E$2:$E$2744&amp;'AQS-88101'!$G$2:$G$2744,0)),""),"")</f>
        <v/>
      </c>
      <c r="D1340" s="42" t="str">
        <f t="array" ref="D1340">IFERROR(IF(INDEX('AQS-88101'!$M$2:$M$2744,MATCH('88101-daily-summary-by-site'!$A1340&amp;'88101-daily-summary-by-site'!D$2&amp;'88101-daily-summary-by-site'!D$3,'AQS-88101'!$AC$2:$AC$2744&amp;'AQS-88101'!$E$2:$E$2744&amp;'AQS-88101'!$G$2:$G$2744,0))&lt;&gt;"",INDEX('AQS-88101'!$M$2:$M$2744,MATCH('88101-daily-summary-by-site'!$A1340&amp;'88101-daily-summary-by-site'!D$2&amp;'88101-daily-summary-by-site'!D$3,'AQS-88101'!$AC$2:$AC$2744&amp;'AQS-88101'!$E$2:$E$2744&amp;'AQS-88101'!$G$2:$G$2744,0)),""),"")</f>
        <v/>
      </c>
      <c r="E1340" s="42" t="str">
        <f t="array" ref="E1340">IFERROR(IF(INDEX('AQS-88101'!$M$2:$M$2744,MATCH('88101-daily-summary-by-site'!$A1340&amp;'88101-daily-summary-by-site'!E$2&amp;'88101-daily-summary-by-site'!E$3,'AQS-88101'!$AC$2:$AC$2744&amp;'AQS-88101'!$E$2:$E$2744&amp;'AQS-88101'!$G$2:$G$2744,0))&lt;&gt;"",INDEX('AQS-88101'!$M$2:$M$2744,MATCH('88101-daily-summary-by-site'!$A1340&amp;'88101-daily-summary-by-site'!E$2&amp;'88101-daily-summary-by-site'!E$3,'AQS-88101'!$AC$2:$AC$2744&amp;'AQS-88101'!$E$2:$E$2744&amp;'AQS-88101'!$G$2:$G$2744,0)),""),"")</f>
        <v/>
      </c>
      <c r="F1340" s="42" t="str">
        <f t="array" ref="F1340">IFERROR(IF(INDEX('AQS-88101'!$M$2:$M$2744,MATCH('88101-daily-summary-by-site'!$A1340&amp;'88101-daily-summary-by-site'!F$2&amp;'88101-daily-summary-by-site'!F$3,'AQS-88101'!$AC$2:$AC$2744&amp;'AQS-88101'!$E$2:$E$2744&amp;'AQS-88101'!$G$2:$G$2744,0))&lt;&gt;"",INDEX('AQS-88101'!$M$2:$M$2744,MATCH('88101-daily-summary-by-site'!$A1340&amp;'88101-daily-summary-by-site'!F$2&amp;'88101-daily-summary-by-site'!F$3,'AQS-88101'!$AC$2:$AC$2744&amp;'AQS-88101'!$E$2:$E$2744&amp;'AQS-88101'!$G$2:$G$2744,0)),""),"")</f>
        <v/>
      </c>
      <c r="G1340" s="42" t="str">
        <f t="array" ref="G1340">IFERROR(IF(INDEX('AQS-88101'!$M$2:$M$2744,MATCH('88101-daily-summary-by-site'!$A1340&amp;'88101-daily-summary-by-site'!G$2&amp;'88101-daily-summary-by-site'!G$3,'AQS-88101'!$AC$2:$AC$2744&amp;'AQS-88101'!$E$2:$E$2744&amp;'AQS-88101'!$G$2:$G$2744,0))&lt;&gt;"",INDEX('AQS-88101'!$M$2:$M$2744,MATCH('88101-daily-summary-by-site'!$A1340&amp;'88101-daily-summary-by-site'!G$2&amp;'88101-daily-summary-by-site'!G$3,'AQS-88101'!$AC$2:$AC$2744&amp;'AQS-88101'!$E$2:$E$2744&amp;'AQS-88101'!$G$2:$G$2744,0)),""),"")</f>
        <v/>
      </c>
      <c r="H1340" s="42" t="str">
        <f t="array" ref="H1340">IFERROR(IF(INDEX('AQS-88101'!$M$2:$M$2744,MATCH('88101-daily-summary-by-site'!$A1340&amp;'88101-daily-summary-by-site'!H$2&amp;'88101-daily-summary-by-site'!H$3,'AQS-88101'!$AC$2:$AC$2744&amp;'AQS-88101'!$E$2:$E$2744&amp;'AQS-88101'!$G$2:$G$2744,0))&lt;&gt;"",INDEX('AQS-88101'!$M$2:$M$2744,MATCH('88101-daily-summary-by-site'!$A1340&amp;'88101-daily-summary-by-site'!H$2&amp;'88101-daily-summary-by-site'!H$3,'AQS-88101'!$AC$2:$AC$2744&amp;'AQS-88101'!$E$2:$E$2744&amp;'AQS-88101'!$G$2:$G$2744,0)),""),"")</f>
        <v/>
      </c>
      <c r="I1340" s="108" t="str">
        <f t="array" ref="I1340">IFERROR(IF(INDEX('AQS-88101'!$M$2:$M$2744,MATCH('88101-daily-summary-by-site'!$A1340&amp;'88101-daily-summary-by-site'!I$2&amp;'88101-daily-summary-by-site'!I$3,'AQS-88101'!$AC$2:$AC$2744&amp;'AQS-88101'!$E$2:$E$2744&amp;'AQS-88101'!$G$2:$G$2744,0))&lt;&gt;"",INDEX('AQS-88101'!$M$2:$M$2744,MATCH('88101-daily-summary-by-site'!$A1340&amp;'88101-daily-summary-by-site'!I$2&amp;'88101-daily-summary-by-site'!I$3,'AQS-88101'!$AC$2:$AC$2744&amp;'AQS-88101'!$E$2:$E$2744&amp;'AQS-88101'!$G$2:$G$2744,0)),""),"")</f>
        <v/>
      </c>
      <c r="L1340" s="107" t="str">
        <f t="shared" si="100"/>
        <v/>
      </c>
      <c r="M1340" s="42" t="str">
        <f t="shared" si="101"/>
        <v/>
      </c>
      <c r="N1340" s="42" t="str">
        <f t="shared" si="102"/>
        <v/>
      </c>
      <c r="O1340" s="108" t="str">
        <f t="shared" si="103"/>
        <v/>
      </c>
    </row>
    <row r="1341" spans="1:15" x14ac:dyDescent="0.25">
      <c r="A1341" s="79">
        <f t="shared" si="104"/>
        <v>40041</v>
      </c>
      <c r="B1341" s="107" t="str">
        <f t="array" ref="B1341">IFERROR(IF(INDEX('AQS-88101'!$M$2:$M$2744,MATCH('88101-daily-summary-by-site'!$A1341&amp;'88101-daily-summary-by-site'!B$2&amp;'88101-daily-summary-by-site'!B$3,'AQS-88101'!$AC$2:$AC$2744&amp;'AQS-88101'!$E$2:$E$2744&amp;'AQS-88101'!$G$2:$G$2744,0))&lt;&gt;"",INDEX('AQS-88101'!$M$2:$M$2744,MATCH('88101-daily-summary-by-site'!$A1341&amp;'88101-daily-summary-by-site'!B$2&amp;'88101-daily-summary-by-site'!B$3,'AQS-88101'!$AC$2:$AC$2744&amp;'AQS-88101'!$E$2:$E$2744&amp;'AQS-88101'!$G$2:$G$2744,0)),""),"")</f>
        <v/>
      </c>
      <c r="C1341" s="42" t="str">
        <f t="array" ref="C1341">IFERROR(IF(INDEX('AQS-88101'!$M$2:$M$2744,MATCH('88101-daily-summary-by-site'!$A1341&amp;'88101-daily-summary-by-site'!C$2&amp;'88101-daily-summary-by-site'!C$3,'AQS-88101'!$AC$2:$AC$2744&amp;'AQS-88101'!$E$2:$E$2744&amp;'AQS-88101'!$G$2:$G$2744,0))&lt;&gt;"",INDEX('AQS-88101'!$M$2:$M$2744,MATCH('88101-daily-summary-by-site'!$A1341&amp;'88101-daily-summary-by-site'!C$2&amp;'88101-daily-summary-by-site'!C$3,'AQS-88101'!$AC$2:$AC$2744&amp;'AQS-88101'!$E$2:$E$2744&amp;'AQS-88101'!$G$2:$G$2744,0)),""),"")</f>
        <v/>
      </c>
      <c r="D1341" s="42" t="str">
        <f t="array" ref="D1341">IFERROR(IF(INDEX('AQS-88101'!$M$2:$M$2744,MATCH('88101-daily-summary-by-site'!$A1341&amp;'88101-daily-summary-by-site'!D$2&amp;'88101-daily-summary-by-site'!D$3,'AQS-88101'!$AC$2:$AC$2744&amp;'AQS-88101'!$E$2:$E$2744&amp;'AQS-88101'!$G$2:$G$2744,0))&lt;&gt;"",INDEX('AQS-88101'!$M$2:$M$2744,MATCH('88101-daily-summary-by-site'!$A1341&amp;'88101-daily-summary-by-site'!D$2&amp;'88101-daily-summary-by-site'!D$3,'AQS-88101'!$AC$2:$AC$2744&amp;'AQS-88101'!$E$2:$E$2744&amp;'AQS-88101'!$G$2:$G$2744,0)),""),"")</f>
        <v/>
      </c>
      <c r="E1341" s="42" t="str">
        <f t="array" ref="E1341">IFERROR(IF(INDEX('AQS-88101'!$M$2:$M$2744,MATCH('88101-daily-summary-by-site'!$A1341&amp;'88101-daily-summary-by-site'!E$2&amp;'88101-daily-summary-by-site'!E$3,'AQS-88101'!$AC$2:$AC$2744&amp;'AQS-88101'!$E$2:$E$2744&amp;'AQS-88101'!$G$2:$G$2744,0))&lt;&gt;"",INDEX('AQS-88101'!$M$2:$M$2744,MATCH('88101-daily-summary-by-site'!$A1341&amp;'88101-daily-summary-by-site'!E$2&amp;'88101-daily-summary-by-site'!E$3,'AQS-88101'!$AC$2:$AC$2744&amp;'AQS-88101'!$E$2:$E$2744&amp;'AQS-88101'!$G$2:$G$2744,0)),""),"")</f>
        <v/>
      </c>
      <c r="F1341" s="42" t="str">
        <f t="array" ref="F1341">IFERROR(IF(INDEX('AQS-88101'!$M$2:$M$2744,MATCH('88101-daily-summary-by-site'!$A1341&amp;'88101-daily-summary-by-site'!F$2&amp;'88101-daily-summary-by-site'!F$3,'AQS-88101'!$AC$2:$AC$2744&amp;'AQS-88101'!$E$2:$E$2744&amp;'AQS-88101'!$G$2:$G$2744,0))&lt;&gt;"",INDEX('AQS-88101'!$M$2:$M$2744,MATCH('88101-daily-summary-by-site'!$A1341&amp;'88101-daily-summary-by-site'!F$2&amp;'88101-daily-summary-by-site'!F$3,'AQS-88101'!$AC$2:$AC$2744&amp;'AQS-88101'!$E$2:$E$2744&amp;'AQS-88101'!$G$2:$G$2744,0)),""),"")</f>
        <v/>
      </c>
      <c r="G1341" s="42" t="str">
        <f t="array" ref="G1341">IFERROR(IF(INDEX('AQS-88101'!$M$2:$M$2744,MATCH('88101-daily-summary-by-site'!$A1341&amp;'88101-daily-summary-by-site'!G$2&amp;'88101-daily-summary-by-site'!G$3,'AQS-88101'!$AC$2:$AC$2744&amp;'AQS-88101'!$E$2:$E$2744&amp;'AQS-88101'!$G$2:$G$2744,0))&lt;&gt;"",INDEX('AQS-88101'!$M$2:$M$2744,MATCH('88101-daily-summary-by-site'!$A1341&amp;'88101-daily-summary-by-site'!G$2&amp;'88101-daily-summary-by-site'!G$3,'AQS-88101'!$AC$2:$AC$2744&amp;'AQS-88101'!$E$2:$E$2744&amp;'AQS-88101'!$G$2:$G$2744,0)),""),"")</f>
        <v/>
      </c>
      <c r="H1341" s="42" t="str">
        <f t="array" ref="H1341">IFERROR(IF(INDEX('AQS-88101'!$M$2:$M$2744,MATCH('88101-daily-summary-by-site'!$A1341&amp;'88101-daily-summary-by-site'!H$2&amp;'88101-daily-summary-by-site'!H$3,'AQS-88101'!$AC$2:$AC$2744&amp;'AQS-88101'!$E$2:$E$2744&amp;'AQS-88101'!$G$2:$G$2744,0))&lt;&gt;"",INDEX('AQS-88101'!$M$2:$M$2744,MATCH('88101-daily-summary-by-site'!$A1341&amp;'88101-daily-summary-by-site'!H$2&amp;'88101-daily-summary-by-site'!H$3,'AQS-88101'!$AC$2:$AC$2744&amp;'AQS-88101'!$E$2:$E$2744&amp;'AQS-88101'!$G$2:$G$2744,0)),""),"")</f>
        <v/>
      </c>
      <c r="I1341" s="108" t="str">
        <f t="array" ref="I1341">IFERROR(IF(INDEX('AQS-88101'!$M$2:$M$2744,MATCH('88101-daily-summary-by-site'!$A1341&amp;'88101-daily-summary-by-site'!I$2&amp;'88101-daily-summary-by-site'!I$3,'AQS-88101'!$AC$2:$AC$2744&amp;'AQS-88101'!$E$2:$E$2744&amp;'AQS-88101'!$G$2:$G$2744,0))&lt;&gt;"",INDEX('AQS-88101'!$M$2:$M$2744,MATCH('88101-daily-summary-by-site'!$A1341&amp;'88101-daily-summary-by-site'!I$2&amp;'88101-daily-summary-by-site'!I$3,'AQS-88101'!$AC$2:$AC$2744&amp;'AQS-88101'!$E$2:$E$2744&amp;'AQS-88101'!$G$2:$G$2744,0)),""),"")</f>
        <v/>
      </c>
      <c r="L1341" s="107" t="str">
        <f t="shared" si="100"/>
        <v/>
      </c>
      <c r="M1341" s="42" t="str">
        <f t="shared" si="101"/>
        <v/>
      </c>
      <c r="N1341" s="42" t="str">
        <f t="shared" si="102"/>
        <v/>
      </c>
      <c r="O1341" s="108" t="str">
        <f t="shared" si="103"/>
        <v/>
      </c>
    </row>
    <row r="1342" spans="1:15" x14ac:dyDescent="0.25">
      <c r="A1342" s="79">
        <f t="shared" si="104"/>
        <v>40042</v>
      </c>
      <c r="B1342" s="107">
        <f t="array" ref="B1342">IFERROR(IF(INDEX('AQS-88101'!$M$2:$M$2744,MATCH('88101-daily-summary-by-site'!$A1342&amp;'88101-daily-summary-by-site'!B$2&amp;'88101-daily-summary-by-site'!B$3,'AQS-88101'!$AC$2:$AC$2744&amp;'AQS-88101'!$E$2:$E$2744&amp;'AQS-88101'!$G$2:$G$2744,0))&lt;&gt;"",INDEX('AQS-88101'!$M$2:$M$2744,MATCH('88101-daily-summary-by-site'!$A1342&amp;'88101-daily-summary-by-site'!B$2&amp;'88101-daily-summary-by-site'!B$3,'AQS-88101'!$AC$2:$AC$2744&amp;'AQS-88101'!$E$2:$E$2744&amp;'AQS-88101'!$G$2:$G$2744,0)),""),"")</f>
        <v>4.7</v>
      </c>
      <c r="C1342" s="42">
        <f t="array" ref="C1342">IFERROR(IF(INDEX('AQS-88101'!$M$2:$M$2744,MATCH('88101-daily-summary-by-site'!$A1342&amp;'88101-daily-summary-by-site'!C$2&amp;'88101-daily-summary-by-site'!C$3,'AQS-88101'!$AC$2:$AC$2744&amp;'AQS-88101'!$E$2:$E$2744&amp;'AQS-88101'!$G$2:$G$2744,0))&lt;&gt;"",INDEX('AQS-88101'!$M$2:$M$2744,MATCH('88101-daily-summary-by-site'!$A1342&amp;'88101-daily-summary-by-site'!C$2&amp;'88101-daily-summary-by-site'!C$3,'AQS-88101'!$AC$2:$AC$2744&amp;'AQS-88101'!$E$2:$E$2744&amp;'AQS-88101'!$G$2:$G$2744,0)),""),"")</f>
        <v>4</v>
      </c>
      <c r="D1342" s="42" t="str">
        <f t="array" ref="D1342">IFERROR(IF(INDEX('AQS-88101'!$M$2:$M$2744,MATCH('88101-daily-summary-by-site'!$A1342&amp;'88101-daily-summary-by-site'!D$2&amp;'88101-daily-summary-by-site'!D$3,'AQS-88101'!$AC$2:$AC$2744&amp;'AQS-88101'!$E$2:$E$2744&amp;'AQS-88101'!$G$2:$G$2744,0))&lt;&gt;"",INDEX('AQS-88101'!$M$2:$M$2744,MATCH('88101-daily-summary-by-site'!$A1342&amp;'88101-daily-summary-by-site'!D$2&amp;'88101-daily-summary-by-site'!D$3,'AQS-88101'!$AC$2:$AC$2744&amp;'AQS-88101'!$E$2:$E$2744&amp;'AQS-88101'!$G$2:$G$2744,0)),""),"")</f>
        <v/>
      </c>
      <c r="E1342" s="42" t="str">
        <f t="array" ref="E1342">IFERROR(IF(INDEX('AQS-88101'!$M$2:$M$2744,MATCH('88101-daily-summary-by-site'!$A1342&amp;'88101-daily-summary-by-site'!E$2&amp;'88101-daily-summary-by-site'!E$3,'AQS-88101'!$AC$2:$AC$2744&amp;'AQS-88101'!$E$2:$E$2744&amp;'AQS-88101'!$G$2:$G$2744,0))&lt;&gt;"",INDEX('AQS-88101'!$M$2:$M$2744,MATCH('88101-daily-summary-by-site'!$A1342&amp;'88101-daily-summary-by-site'!E$2&amp;'88101-daily-summary-by-site'!E$3,'AQS-88101'!$AC$2:$AC$2744&amp;'AQS-88101'!$E$2:$E$2744&amp;'AQS-88101'!$G$2:$G$2744,0)),""),"")</f>
        <v/>
      </c>
      <c r="F1342" s="42" t="str">
        <f t="array" ref="F1342">IFERROR(IF(INDEX('AQS-88101'!$M$2:$M$2744,MATCH('88101-daily-summary-by-site'!$A1342&amp;'88101-daily-summary-by-site'!F$2&amp;'88101-daily-summary-by-site'!F$3,'AQS-88101'!$AC$2:$AC$2744&amp;'AQS-88101'!$E$2:$E$2744&amp;'AQS-88101'!$G$2:$G$2744,0))&lt;&gt;"",INDEX('AQS-88101'!$M$2:$M$2744,MATCH('88101-daily-summary-by-site'!$A1342&amp;'88101-daily-summary-by-site'!F$2&amp;'88101-daily-summary-by-site'!F$3,'AQS-88101'!$AC$2:$AC$2744&amp;'AQS-88101'!$E$2:$E$2744&amp;'AQS-88101'!$G$2:$G$2744,0)),""),"")</f>
        <v/>
      </c>
      <c r="G1342" s="42" t="str">
        <f t="array" ref="G1342">IFERROR(IF(INDEX('AQS-88101'!$M$2:$M$2744,MATCH('88101-daily-summary-by-site'!$A1342&amp;'88101-daily-summary-by-site'!G$2&amp;'88101-daily-summary-by-site'!G$3,'AQS-88101'!$AC$2:$AC$2744&amp;'AQS-88101'!$E$2:$E$2744&amp;'AQS-88101'!$G$2:$G$2744,0))&lt;&gt;"",INDEX('AQS-88101'!$M$2:$M$2744,MATCH('88101-daily-summary-by-site'!$A1342&amp;'88101-daily-summary-by-site'!G$2&amp;'88101-daily-summary-by-site'!G$3,'AQS-88101'!$AC$2:$AC$2744&amp;'AQS-88101'!$E$2:$E$2744&amp;'AQS-88101'!$G$2:$G$2744,0)),""),"")</f>
        <v/>
      </c>
      <c r="H1342" s="42" t="str">
        <f t="array" ref="H1342">IFERROR(IF(INDEX('AQS-88101'!$M$2:$M$2744,MATCH('88101-daily-summary-by-site'!$A1342&amp;'88101-daily-summary-by-site'!H$2&amp;'88101-daily-summary-by-site'!H$3,'AQS-88101'!$AC$2:$AC$2744&amp;'AQS-88101'!$E$2:$E$2744&amp;'AQS-88101'!$G$2:$G$2744,0))&lt;&gt;"",INDEX('AQS-88101'!$M$2:$M$2744,MATCH('88101-daily-summary-by-site'!$A1342&amp;'88101-daily-summary-by-site'!H$2&amp;'88101-daily-summary-by-site'!H$3,'AQS-88101'!$AC$2:$AC$2744&amp;'AQS-88101'!$E$2:$E$2744&amp;'AQS-88101'!$G$2:$G$2744,0)),""),"")</f>
        <v/>
      </c>
      <c r="I1342" s="108" t="str">
        <f t="array" ref="I1342">IFERROR(IF(INDEX('AQS-88101'!$M$2:$M$2744,MATCH('88101-daily-summary-by-site'!$A1342&amp;'88101-daily-summary-by-site'!I$2&amp;'88101-daily-summary-by-site'!I$3,'AQS-88101'!$AC$2:$AC$2744&amp;'AQS-88101'!$E$2:$E$2744&amp;'AQS-88101'!$G$2:$G$2744,0))&lt;&gt;"",INDEX('AQS-88101'!$M$2:$M$2744,MATCH('88101-daily-summary-by-site'!$A1342&amp;'88101-daily-summary-by-site'!I$2&amp;'88101-daily-summary-by-site'!I$3,'AQS-88101'!$AC$2:$AC$2744&amp;'AQS-88101'!$E$2:$E$2744&amp;'AQS-88101'!$G$2:$G$2744,0)),""),"")</f>
        <v/>
      </c>
      <c r="L1342" s="107">
        <f t="shared" si="100"/>
        <v>4.7</v>
      </c>
      <c r="M1342" s="42" t="str">
        <f t="shared" si="101"/>
        <v/>
      </c>
      <c r="N1342" s="42" t="str">
        <f t="shared" si="102"/>
        <v/>
      </c>
      <c r="O1342" s="108" t="str">
        <f t="shared" si="103"/>
        <v/>
      </c>
    </row>
    <row r="1343" spans="1:15" x14ac:dyDescent="0.25">
      <c r="A1343" s="79">
        <f t="shared" si="104"/>
        <v>40043</v>
      </c>
      <c r="B1343" s="107" t="str">
        <f t="array" ref="B1343">IFERROR(IF(INDEX('AQS-88101'!$M$2:$M$2744,MATCH('88101-daily-summary-by-site'!$A1343&amp;'88101-daily-summary-by-site'!B$2&amp;'88101-daily-summary-by-site'!B$3,'AQS-88101'!$AC$2:$AC$2744&amp;'AQS-88101'!$E$2:$E$2744&amp;'AQS-88101'!$G$2:$G$2744,0))&lt;&gt;"",INDEX('AQS-88101'!$M$2:$M$2744,MATCH('88101-daily-summary-by-site'!$A1343&amp;'88101-daily-summary-by-site'!B$2&amp;'88101-daily-summary-by-site'!B$3,'AQS-88101'!$AC$2:$AC$2744&amp;'AQS-88101'!$E$2:$E$2744&amp;'AQS-88101'!$G$2:$G$2744,0)),""),"")</f>
        <v/>
      </c>
      <c r="C1343" s="42" t="str">
        <f t="array" ref="C1343">IFERROR(IF(INDEX('AQS-88101'!$M$2:$M$2744,MATCH('88101-daily-summary-by-site'!$A1343&amp;'88101-daily-summary-by-site'!C$2&amp;'88101-daily-summary-by-site'!C$3,'AQS-88101'!$AC$2:$AC$2744&amp;'AQS-88101'!$E$2:$E$2744&amp;'AQS-88101'!$G$2:$G$2744,0))&lt;&gt;"",INDEX('AQS-88101'!$M$2:$M$2744,MATCH('88101-daily-summary-by-site'!$A1343&amp;'88101-daily-summary-by-site'!C$2&amp;'88101-daily-summary-by-site'!C$3,'AQS-88101'!$AC$2:$AC$2744&amp;'AQS-88101'!$E$2:$E$2744&amp;'AQS-88101'!$G$2:$G$2744,0)),""),"")</f>
        <v/>
      </c>
      <c r="D1343" s="42" t="str">
        <f t="array" ref="D1343">IFERROR(IF(INDEX('AQS-88101'!$M$2:$M$2744,MATCH('88101-daily-summary-by-site'!$A1343&amp;'88101-daily-summary-by-site'!D$2&amp;'88101-daily-summary-by-site'!D$3,'AQS-88101'!$AC$2:$AC$2744&amp;'AQS-88101'!$E$2:$E$2744&amp;'AQS-88101'!$G$2:$G$2744,0))&lt;&gt;"",INDEX('AQS-88101'!$M$2:$M$2744,MATCH('88101-daily-summary-by-site'!$A1343&amp;'88101-daily-summary-by-site'!D$2&amp;'88101-daily-summary-by-site'!D$3,'AQS-88101'!$AC$2:$AC$2744&amp;'AQS-88101'!$E$2:$E$2744&amp;'AQS-88101'!$G$2:$G$2744,0)),""),"")</f>
        <v/>
      </c>
      <c r="E1343" s="42" t="str">
        <f t="array" ref="E1343">IFERROR(IF(INDEX('AQS-88101'!$M$2:$M$2744,MATCH('88101-daily-summary-by-site'!$A1343&amp;'88101-daily-summary-by-site'!E$2&amp;'88101-daily-summary-by-site'!E$3,'AQS-88101'!$AC$2:$AC$2744&amp;'AQS-88101'!$E$2:$E$2744&amp;'AQS-88101'!$G$2:$G$2744,0))&lt;&gt;"",INDEX('AQS-88101'!$M$2:$M$2744,MATCH('88101-daily-summary-by-site'!$A1343&amp;'88101-daily-summary-by-site'!E$2&amp;'88101-daily-summary-by-site'!E$3,'AQS-88101'!$AC$2:$AC$2744&amp;'AQS-88101'!$E$2:$E$2744&amp;'AQS-88101'!$G$2:$G$2744,0)),""),"")</f>
        <v/>
      </c>
      <c r="F1343" s="42" t="str">
        <f t="array" ref="F1343">IFERROR(IF(INDEX('AQS-88101'!$M$2:$M$2744,MATCH('88101-daily-summary-by-site'!$A1343&amp;'88101-daily-summary-by-site'!F$2&amp;'88101-daily-summary-by-site'!F$3,'AQS-88101'!$AC$2:$AC$2744&amp;'AQS-88101'!$E$2:$E$2744&amp;'AQS-88101'!$G$2:$G$2744,0))&lt;&gt;"",INDEX('AQS-88101'!$M$2:$M$2744,MATCH('88101-daily-summary-by-site'!$A1343&amp;'88101-daily-summary-by-site'!F$2&amp;'88101-daily-summary-by-site'!F$3,'AQS-88101'!$AC$2:$AC$2744&amp;'AQS-88101'!$E$2:$E$2744&amp;'AQS-88101'!$G$2:$G$2744,0)),""),"")</f>
        <v/>
      </c>
      <c r="G1343" s="42" t="str">
        <f t="array" ref="G1343">IFERROR(IF(INDEX('AQS-88101'!$M$2:$M$2744,MATCH('88101-daily-summary-by-site'!$A1343&amp;'88101-daily-summary-by-site'!G$2&amp;'88101-daily-summary-by-site'!G$3,'AQS-88101'!$AC$2:$AC$2744&amp;'AQS-88101'!$E$2:$E$2744&amp;'AQS-88101'!$G$2:$G$2744,0))&lt;&gt;"",INDEX('AQS-88101'!$M$2:$M$2744,MATCH('88101-daily-summary-by-site'!$A1343&amp;'88101-daily-summary-by-site'!G$2&amp;'88101-daily-summary-by-site'!G$3,'AQS-88101'!$AC$2:$AC$2744&amp;'AQS-88101'!$E$2:$E$2744&amp;'AQS-88101'!$G$2:$G$2744,0)),""),"")</f>
        <v/>
      </c>
      <c r="H1343" s="42" t="str">
        <f t="array" ref="H1343">IFERROR(IF(INDEX('AQS-88101'!$M$2:$M$2744,MATCH('88101-daily-summary-by-site'!$A1343&amp;'88101-daily-summary-by-site'!H$2&amp;'88101-daily-summary-by-site'!H$3,'AQS-88101'!$AC$2:$AC$2744&amp;'AQS-88101'!$E$2:$E$2744&amp;'AQS-88101'!$G$2:$G$2744,0))&lt;&gt;"",INDEX('AQS-88101'!$M$2:$M$2744,MATCH('88101-daily-summary-by-site'!$A1343&amp;'88101-daily-summary-by-site'!H$2&amp;'88101-daily-summary-by-site'!H$3,'AQS-88101'!$AC$2:$AC$2744&amp;'AQS-88101'!$E$2:$E$2744&amp;'AQS-88101'!$G$2:$G$2744,0)),""),"")</f>
        <v/>
      </c>
      <c r="I1343" s="108" t="str">
        <f t="array" ref="I1343">IFERROR(IF(INDEX('AQS-88101'!$M$2:$M$2744,MATCH('88101-daily-summary-by-site'!$A1343&amp;'88101-daily-summary-by-site'!I$2&amp;'88101-daily-summary-by-site'!I$3,'AQS-88101'!$AC$2:$AC$2744&amp;'AQS-88101'!$E$2:$E$2744&amp;'AQS-88101'!$G$2:$G$2744,0))&lt;&gt;"",INDEX('AQS-88101'!$M$2:$M$2744,MATCH('88101-daily-summary-by-site'!$A1343&amp;'88101-daily-summary-by-site'!I$2&amp;'88101-daily-summary-by-site'!I$3,'AQS-88101'!$AC$2:$AC$2744&amp;'AQS-88101'!$E$2:$E$2744&amp;'AQS-88101'!$G$2:$G$2744,0)),""),"")</f>
        <v/>
      </c>
      <c r="L1343" s="107" t="str">
        <f t="shared" si="100"/>
        <v/>
      </c>
      <c r="M1343" s="42" t="str">
        <f t="shared" si="101"/>
        <v/>
      </c>
      <c r="N1343" s="42" t="str">
        <f t="shared" si="102"/>
        <v/>
      </c>
      <c r="O1343" s="108" t="str">
        <f t="shared" si="103"/>
        <v/>
      </c>
    </row>
    <row r="1344" spans="1:15" x14ac:dyDescent="0.25">
      <c r="A1344" s="79">
        <f t="shared" si="104"/>
        <v>40044</v>
      </c>
      <c r="B1344" s="107" t="str">
        <f t="array" ref="B1344">IFERROR(IF(INDEX('AQS-88101'!$M$2:$M$2744,MATCH('88101-daily-summary-by-site'!$A1344&amp;'88101-daily-summary-by-site'!B$2&amp;'88101-daily-summary-by-site'!B$3,'AQS-88101'!$AC$2:$AC$2744&amp;'AQS-88101'!$E$2:$E$2744&amp;'AQS-88101'!$G$2:$G$2744,0))&lt;&gt;"",INDEX('AQS-88101'!$M$2:$M$2744,MATCH('88101-daily-summary-by-site'!$A1344&amp;'88101-daily-summary-by-site'!B$2&amp;'88101-daily-summary-by-site'!B$3,'AQS-88101'!$AC$2:$AC$2744&amp;'AQS-88101'!$E$2:$E$2744&amp;'AQS-88101'!$G$2:$G$2744,0)),""),"")</f>
        <v/>
      </c>
      <c r="C1344" s="42" t="str">
        <f t="array" ref="C1344">IFERROR(IF(INDEX('AQS-88101'!$M$2:$M$2744,MATCH('88101-daily-summary-by-site'!$A1344&amp;'88101-daily-summary-by-site'!C$2&amp;'88101-daily-summary-by-site'!C$3,'AQS-88101'!$AC$2:$AC$2744&amp;'AQS-88101'!$E$2:$E$2744&amp;'AQS-88101'!$G$2:$G$2744,0))&lt;&gt;"",INDEX('AQS-88101'!$M$2:$M$2744,MATCH('88101-daily-summary-by-site'!$A1344&amp;'88101-daily-summary-by-site'!C$2&amp;'88101-daily-summary-by-site'!C$3,'AQS-88101'!$AC$2:$AC$2744&amp;'AQS-88101'!$E$2:$E$2744&amp;'AQS-88101'!$G$2:$G$2744,0)),""),"")</f>
        <v/>
      </c>
      <c r="D1344" s="42" t="str">
        <f t="array" ref="D1344">IFERROR(IF(INDEX('AQS-88101'!$M$2:$M$2744,MATCH('88101-daily-summary-by-site'!$A1344&amp;'88101-daily-summary-by-site'!D$2&amp;'88101-daily-summary-by-site'!D$3,'AQS-88101'!$AC$2:$AC$2744&amp;'AQS-88101'!$E$2:$E$2744&amp;'AQS-88101'!$G$2:$G$2744,0))&lt;&gt;"",INDEX('AQS-88101'!$M$2:$M$2744,MATCH('88101-daily-summary-by-site'!$A1344&amp;'88101-daily-summary-by-site'!D$2&amp;'88101-daily-summary-by-site'!D$3,'AQS-88101'!$AC$2:$AC$2744&amp;'AQS-88101'!$E$2:$E$2744&amp;'AQS-88101'!$G$2:$G$2744,0)),""),"")</f>
        <v/>
      </c>
      <c r="E1344" s="42" t="str">
        <f t="array" ref="E1344">IFERROR(IF(INDEX('AQS-88101'!$M$2:$M$2744,MATCH('88101-daily-summary-by-site'!$A1344&amp;'88101-daily-summary-by-site'!E$2&amp;'88101-daily-summary-by-site'!E$3,'AQS-88101'!$AC$2:$AC$2744&amp;'AQS-88101'!$E$2:$E$2744&amp;'AQS-88101'!$G$2:$G$2744,0))&lt;&gt;"",INDEX('AQS-88101'!$M$2:$M$2744,MATCH('88101-daily-summary-by-site'!$A1344&amp;'88101-daily-summary-by-site'!E$2&amp;'88101-daily-summary-by-site'!E$3,'AQS-88101'!$AC$2:$AC$2744&amp;'AQS-88101'!$E$2:$E$2744&amp;'AQS-88101'!$G$2:$G$2744,0)),""),"")</f>
        <v/>
      </c>
      <c r="F1344" s="42" t="str">
        <f t="array" ref="F1344">IFERROR(IF(INDEX('AQS-88101'!$M$2:$M$2744,MATCH('88101-daily-summary-by-site'!$A1344&amp;'88101-daily-summary-by-site'!F$2&amp;'88101-daily-summary-by-site'!F$3,'AQS-88101'!$AC$2:$AC$2744&amp;'AQS-88101'!$E$2:$E$2744&amp;'AQS-88101'!$G$2:$G$2744,0))&lt;&gt;"",INDEX('AQS-88101'!$M$2:$M$2744,MATCH('88101-daily-summary-by-site'!$A1344&amp;'88101-daily-summary-by-site'!F$2&amp;'88101-daily-summary-by-site'!F$3,'AQS-88101'!$AC$2:$AC$2744&amp;'AQS-88101'!$E$2:$E$2744&amp;'AQS-88101'!$G$2:$G$2744,0)),""),"")</f>
        <v/>
      </c>
      <c r="G1344" s="42" t="str">
        <f t="array" ref="G1344">IFERROR(IF(INDEX('AQS-88101'!$M$2:$M$2744,MATCH('88101-daily-summary-by-site'!$A1344&amp;'88101-daily-summary-by-site'!G$2&amp;'88101-daily-summary-by-site'!G$3,'AQS-88101'!$AC$2:$AC$2744&amp;'AQS-88101'!$E$2:$E$2744&amp;'AQS-88101'!$G$2:$G$2744,0))&lt;&gt;"",INDEX('AQS-88101'!$M$2:$M$2744,MATCH('88101-daily-summary-by-site'!$A1344&amp;'88101-daily-summary-by-site'!G$2&amp;'88101-daily-summary-by-site'!G$3,'AQS-88101'!$AC$2:$AC$2744&amp;'AQS-88101'!$E$2:$E$2744&amp;'AQS-88101'!$G$2:$G$2744,0)),""),"")</f>
        <v/>
      </c>
      <c r="H1344" s="42" t="str">
        <f t="array" ref="H1344">IFERROR(IF(INDEX('AQS-88101'!$M$2:$M$2744,MATCH('88101-daily-summary-by-site'!$A1344&amp;'88101-daily-summary-by-site'!H$2&amp;'88101-daily-summary-by-site'!H$3,'AQS-88101'!$AC$2:$AC$2744&amp;'AQS-88101'!$E$2:$E$2744&amp;'AQS-88101'!$G$2:$G$2744,0))&lt;&gt;"",INDEX('AQS-88101'!$M$2:$M$2744,MATCH('88101-daily-summary-by-site'!$A1344&amp;'88101-daily-summary-by-site'!H$2&amp;'88101-daily-summary-by-site'!H$3,'AQS-88101'!$AC$2:$AC$2744&amp;'AQS-88101'!$E$2:$E$2744&amp;'AQS-88101'!$G$2:$G$2744,0)),""),"")</f>
        <v/>
      </c>
      <c r="I1344" s="108" t="str">
        <f t="array" ref="I1344">IFERROR(IF(INDEX('AQS-88101'!$M$2:$M$2744,MATCH('88101-daily-summary-by-site'!$A1344&amp;'88101-daily-summary-by-site'!I$2&amp;'88101-daily-summary-by-site'!I$3,'AQS-88101'!$AC$2:$AC$2744&amp;'AQS-88101'!$E$2:$E$2744&amp;'AQS-88101'!$G$2:$G$2744,0))&lt;&gt;"",INDEX('AQS-88101'!$M$2:$M$2744,MATCH('88101-daily-summary-by-site'!$A1344&amp;'88101-daily-summary-by-site'!I$2&amp;'88101-daily-summary-by-site'!I$3,'AQS-88101'!$AC$2:$AC$2744&amp;'AQS-88101'!$E$2:$E$2744&amp;'AQS-88101'!$G$2:$G$2744,0)),""),"")</f>
        <v/>
      </c>
      <c r="L1344" s="107" t="str">
        <f t="shared" si="100"/>
        <v/>
      </c>
      <c r="M1344" s="42" t="str">
        <f t="shared" si="101"/>
        <v/>
      </c>
      <c r="N1344" s="42" t="str">
        <f t="shared" si="102"/>
        <v/>
      </c>
      <c r="O1344" s="108" t="str">
        <f t="shared" si="103"/>
        <v/>
      </c>
    </row>
    <row r="1345" spans="1:15" x14ac:dyDescent="0.25">
      <c r="A1345" s="79">
        <f t="shared" si="104"/>
        <v>40045</v>
      </c>
      <c r="B1345" s="107">
        <f t="array" ref="B1345">IFERROR(IF(INDEX('AQS-88101'!$M$2:$M$2744,MATCH('88101-daily-summary-by-site'!$A1345&amp;'88101-daily-summary-by-site'!B$2&amp;'88101-daily-summary-by-site'!B$3,'AQS-88101'!$AC$2:$AC$2744&amp;'AQS-88101'!$E$2:$E$2744&amp;'AQS-88101'!$G$2:$G$2744,0))&lt;&gt;"",INDEX('AQS-88101'!$M$2:$M$2744,MATCH('88101-daily-summary-by-site'!$A1345&amp;'88101-daily-summary-by-site'!B$2&amp;'88101-daily-summary-by-site'!B$3,'AQS-88101'!$AC$2:$AC$2744&amp;'AQS-88101'!$E$2:$E$2744&amp;'AQS-88101'!$G$2:$G$2744,0)),""),"")</f>
        <v>3.5</v>
      </c>
      <c r="C1345" s="42" t="str">
        <f t="array" ref="C1345">IFERROR(IF(INDEX('AQS-88101'!$M$2:$M$2744,MATCH('88101-daily-summary-by-site'!$A1345&amp;'88101-daily-summary-by-site'!C$2&amp;'88101-daily-summary-by-site'!C$3,'AQS-88101'!$AC$2:$AC$2744&amp;'AQS-88101'!$E$2:$E$2744&amp;'AQS-88101'!$G$2:$G$2744,0))&lt;&gt;"",INDEX('AQS-88101'!$M$2:$M$2744,MATCH('88101-daily-summary-by-site'!$A1345&amp;'88101-daily-summary-by-site'!C$2&amp;'88101-daily-summary-by-site'!C$3,'AQS-88101'!$AC$2:$AC$2744&amp;'AQS-88101'!$E$2:$E$2744&amp;'AQS-88101'!$G$2:$G$2744,0)),""),"")</f>
        <v/>
      </c>
      <c r="D1345" s="42" t="str">
        <f t="array" ref="D1345">IFERROR(IF(INDEX('AQS-88101'!$M$2:$M$2744,MATCH('88101-daily-summary-by-site'!$A1345&amp;'88101-daily-summary-by-site'!D$2&amp;'88101-daily-summary-by-site'!D$3,'AQS-88101'!$AC$2:$AC$2744&amp;'AQS-88101'!$E$2:$E$2744&amp;'AQS-88101'!$G$2:$G$2744,0))&lt;&gt;"",INDEX('AQS-88101'!$M$2:$M$2744,MATCH('88101-daily-summary-by-site'!$A1345&amp;'88101-daily-summary-by-site'!D$2&amp;'88101-daily-summary-by-site'!D$3,'AQS-88101'!$AC$2:$AC$2744&amp;'AQS-88101'!$E$2:$E$2744&amp;'AQS-88101'!$G$2:$G$2744,0)),""),"")</f>
        <v/>
      </c>
      <c r="E1345" s="42" t="str">
        <f t="array" ref="E1345">IFERROR(IF(INDEX('AQS-88101'!$M$2:$M$2744,MATCH('88101-daily-summary-by-site'!$A1345&amp;'88101-daily-summary-by-site'!E$2&amp;'88101-daily-summary-by-site'!E$3,'AQS-88101'!$AC$2:$AC$2744&amp;'AQS-88101'!$E$2:$E$2744&amp;'AQS-88101'!$G$2:$G$2744,0))&lt;&gt;"",INDEX('AQS-88101'!$M$2:$M$2744,MATCH('88101-daily-summary-by-site'!$A1345&amp;'88101-daily-summary-by-site'!E$2&amp;'88101-daily-summary-by-site'!E$3,'AQS-88101'!$AC$2:$AC$2744&amp;'AQS-88101'!$E$2:$E$2744&amp;'AQS-88101'!$G$2:$G$2744,0)),""),"")</f>
        <v/>
      </c>
      <c r="F1345" s="42" t="str">
        <f t="array" ref="F1345">IFERROR(IF(INDEX('AQS-88101'!$M$2:$M$2744,MATCH('88101-daily-summary-by-site'!$A1345&amp;'88101-daily-summary-by-site'!F$2&amp;'88101-daily-summary-by-site'!F$3,'AQS-88101'!$AC$2:$AC$2744&amp;'AQS-88101'!$E$2:$E$2744&amp;'AQS-88101'!$G$2:$G$2744,0))&lt;&gt;"",INDEX('AQS-88101'!$M$2:$M$2744,MATCH('88101-daily-summary-by-site'!$A1345&amp;'88101-daily-summary-by-site'!F$2&amp;'88101-daily-summary-by-site'!F$3,'AQS-88101'!$AC$2:$AC$2744&amp;'AQS-88101'!$E$2:$E$2744&amp;'AQS-88101'!$G$2:$G$2744,0)),""),"")</f>
        <v/>
      </c>
      <c r="G1345" s="42" t="str">
        <f t="array" ref="G1345">IFERROR(IF(INDEX('AQS-88101'!$M$2:$M$2744,MATCH('88101-daily-summary-by-site'!$A1345&amp;'88101-daily-summary-by-site'!G$2&amp;'88101-daily-summary-by-site'!G$3,'AQS-88101'!$AC$2:$AC$2744&amp;'AQS-88101'!$E$2:$E$2744&amp;'AQS-88101'!$G$2:$G$2744,0))&lt;&gt;"",INDEX('AQS-88101'!$M$2:$M$2744,MATCH('88101-daily-summary-by-site'!$A1345&amp;'88101-daily-summary-by-site'!G$2&amp;'88101-daily-summary-by-site'!G$3,'AQS-88101'!$AC$2:$AC$2744&amp;'AQS-88101'!$E$2:$E$2744&amp;'AQS-88101'!$G$2:$G$2744,0)),""),"")</f>
        <v/>
      </c>
      <c r="H1345" s="42" t="str">
        <f t="array" ref="H1345">IFERROR(IF(INDEX('AQS-88101'!$M$2:$M$2744,MATCH('88101-daily-summary-by-site'!$A1345&amp;'88101-daily-summary-by-site'!H$2&amp;'88101-daily-summary-by-site'!H$3,'AQS-88101'!$AC$2:$AC$2744&amp;'AQS-88101'!$E$2:$E$2744&amp;'AQS-88101'!$G$2:$G$2744,0))&lt;&gt;"",INDEX('AQS-88101'!$M$2:$M$2744,MATCH('88101-daily-summary-by-site'!$A1345&amp;'88101-daily-summary-by-site'!H$2&amp;'88101-daily-summary-by-site'!H$3,'AQS-88101'!$AC$2:$AC$2744&amp;'AQS-88101'!$E$2:$E$2744&amp;'AQS-88101'!$G$2:$G$2744,0)),""),"")</f>
        <v/>
      </c>
      <c r="I1345" s="108" t="str">
        <f t="array" ref="I1345">IFERROR(IF(INDEX('AQS-88101'!$M$2:$M$2744,MATCH('88101-daily-summary-by-site'!$A1345&amp;'88101-daily-summary-by-site'!I$2&amp;'88101-daily-summary-by-site'!I$3,'AQS-88101'!$AC$2:$AC$2744&amp;'AQS-88101'!$E$2:$E$2744&amp;'AQS-88101'!$G$2:$G$2744,0))&lt;&gt;"",INDEX('AQS-88101'!$M$2:$M$2744,MATCH('88101-daily-summary-by-site'!$A1345&amp;'88101-daily-summary-by-site'!I$2&amp;'88101-daily-summary-by-site'!I$3,'AQS-88101'!$AC$2:$AC$2744&amp;'AQS-88101'!$E$2:$E$2744&amp;'AQS-88101'!$G$2:$G$2744,0)),""),"")</f>
        <v/>
      </c>
      <c r="L1345" s="107">
        <f t="shared" si="100"/>
        <v>3.5</v>
      </c>
      <c r="M1345" s="42" t="str">
        <f t="shared" si="101"/>
        <v/>
      </c>
      <c r="N1345" s="42" t="str">
        <f t="shared" si="102"/>
        <v/>
      </c>
      <c r="O1345" s="108" t="str">
        <f t="shared" si="103"/>
        <v/>
      </c>
    </row>
    <row r="1346" spans="1:15" x14ac:dyDescent="0.25">
      <c r="A1346" s="79">
        <f t="shared" si="104"/>
        <v>40046</v>
      </c>
      <c r="B1346" s="107" t="str">
        <f t="array" ref="B1346">IFERROR(IF(INDEX('AQS-88101'!$M$2:$M$2744,MATCH('88101-daily-summary-by-site'!$A1346&amp;'88101-daily-summary-by-site'!B$2&amp;'88101-daily-summary-by-site'!B$3,'AQS-88101'!$AC$2:$AC$2744&amp;'AQS-88101'!$E$2:$E$2744&amp;'AQS-88101'!$G$2:$G$2744,0))&lt;&gt;"",INDEX('AQS-88101'!$M$2:$M$2744,MATCH('88101-daily-summary-by-site'!$A1346&amp;'88101-daily-summary-by-site'!B$2&amp;'88101-daily-summary-by-site'!B$3,'AQS-88101'!$AC$2:$AC$2744&amp;'AQS-88101'!$E$2:$E$2744&amp;'AQS-88101'!$G$2:$G$2744,0)),""),"")</f>
        <v/>
      </c>
      <c r="C1346" s="42" t="str">
        <f t="array" ref="C1346">IFERROR(IF(INDEX('AQS-88101'!$M$2:$M$2744,MATCH('88101-daily-summary-by-site'!$A1346&amp;'88101-daily-summary-by-site'!C$2&amp;'88101-daily-summary-by-site'!C$3,'AQS-88101'!$AC$2:$AC$2744&amp;'AQS-88101'!$E$2:$E$2744&amp;'AQS-88101'!$G$2:$G$2744,0))&lt;&gt;"",INDEX('AQS-88101'!$M$2:$M$2744,MATCH('88101-daily-summary-by-site'!$A1346&amp;'88101-daily-summary-by-site'!C$2&amp;'88101-daily-summary-by-site'!C$3,'AQS-88101'!$AC$2:$AC$2744&amp;'AQS-88101'!$E$2:$E$2744&amp;'AQS-88101'!$G$2:$G$2744,0)),""),"")</f>
        <v/>
      </c>
      <c r="D1346" s="42" t="str">
        <f t="array" ref="D1346">IFERROR(IF(INDEX('AQS-88101'!$M$2:$M$2744,MATCH('88101-daily-summary-by-site'!$A1346&amp;'88101-daily-summary-by-site'!D$2&amp;'88101-daily-summary-by-site'!D$3,'AQS-88101'!$AC$2:$AC$2744&amp;'AQS-88101'!$E$2:$E$2744&amp;'AQS-88101'!$G$2:$G$2744,0))&lt;&gt;"",INDEX('AQS-88101'!$M$2:$M$2744,MATCH('88101-daily-summary-by-site'!$A1346&amp;'88101-daily-summary-by-site'!D$2&amp;'88101-daily-summary-by-site'!D$3,'AQS-88101'!$AC$2:$AC$2744&amp;'AQS-88101'!$E$2:$E$2744&amp;'AQS-88101'!$G$2:$G$2744,0)),""),"")</f>
        <v/>
      </c>
      <c r="E1346" s="42" t="str">
        <f t="array" ref="E1346">IFERROR(IF(INDEX('AQS-88101'!$M$2:$M$2744,MATCH('88101-daily-summary-by-site'!$A1346&amp;'88101-daily-summary-by-site'!E$2&amp;'88101-daily-summary-by-site'!E$3,'AQS-88101'!$AC$2:$AC$2744&amp;'AQS-88101'!$E$2:$E$2744&amp;'AQS-88101'!$G$2:$G$2744,0))&lt;&gt;"",INDEX('AQS-88101'!$M$2:$M$2744,MATCH('88101-daily-summary-by-site'!$A1346&amp;'88101-daily-summary-by-site'!E$2&amp;'88101-daily-summary-by-site'!E$3,'AQS-88101'!$AC$2:$AC$2744&amp;'AQS-88101'!$E$2:$E$2744&amp;'AQS-88101'!$G$2:$G$2744,0)),""),"")</f>
        <v/>
      </c>
      <c r="F1346" s="42" t="str">
        <f t="array" ref="F1346">IFERROR(IF(INDEX('AQS-88101'!$M$2:$M$2744,MATCH('88101-daily-summary-by-site'!$A1346&amp;'88101-daily-summary-by-site'!F$2&amp;'88101-daily-summary-by-site'!F$3,'AQS-88101'!$AC$2:$AC$2744&amp;'AQS-88101'!$E$2:$E$2744&amp;'AQS-88101'!$G$2:$G$2744,0))&lt;&gt;"",INDEX('AQS-88101'!$M$2:$M$2744,MATCH('88101-daily-summary-by-site'!$A1346&amp;'88101-daily-summary-by-site'!F$2&amp;'88101-daily-summary-by-site'!F$3,'AQS-88101'!$AC$2:$AC$2744&amp;'AQS-88101'!$E$2:$E$2744&amp;'AQS-88101'!$G$2:$G$2744,0)),""),"")</f>
        <v/>
      </c>
      <c r="G1346" s="42" t="str">
        <f t="array" ref="G1346">IFERROR(IF(INDEX('AQS-88101'!$M$2:$M$2744,MATCH('88101-daily-summary-by-site'!$A1346&amp;'88101-daily-summary-by-site'!G$2&amp;'88101-daily-summary-by-site'!G$3,'AQS-88101'!$AC$2:$AC$2744&amp;'AQS-88101'!$E$2:$E$2744&amp;'AQS-88101'!$G$2:$G$2744,0))&lt;&gt;"",INDEX('AQS-88101'!$M$2:$M$2744,MATCH('88101-daily-summary-by-site'!$A1346&amp;'88101-daily-summary-by-site'!G$2&amp;'88101-daily-summary-by-site'!G$3,'AQS-88101'!$AC$2:$AC$2744&amp;'AQS-88101'!$E$2:$E$2744&amp;'AQS-88101'!$G$2:$G$2744,0)),""),"")</f>
        <v/>
      </c>
      <c r="H1346" s="42" t="str">
        <f t="array" ref="H1346">IFERROR(IF(INDEX('AQS-88101'!$M$2:$M$2744,MATCH('88101-daily-summary-by-site'!$A1346&amp;'88101-daily-summary-by-site'!H$2&amp;'88101-daily-summary-by-site'!H$3,'AQS-88101'!$AC$2:$AC$2744&amp;'AQS-88101'!$E$2:$E$2744&amp;'AQS-88101'!$G$2:$G$2744,0))&lt;&gt;"",INDEX('AQS-88101'!$M$2:$M$2744,MATCH('88101-daily-summary-by-site'!$A1346&amp;'88101-daily-summary-by-site'!H$2&amp;'88101-daily-summary-by-site'!H$3,'AQS-88101'!$AC$2:$AC$2744&amp;'AQS-88101'!$E$2:$E$2744&amp;'AQS-88101'!$G$2:$G$2744,0)),""),"")</f>
        <v/>
      </c>
      <c r="I1346" s="108" t="str">
        <f t="array" ref="I1346">IFERROR(IF(INDEX('AQS-88101'!$M$2:$M$2744,MATCH('88101-daily-summary-by-site'!$A1346&amp;'88101-daily-summary-by-site'!I$2&amp;'88101-daily-summary-by-site'!I$3,'AQS-88101'!$AC$2:$AC$2744&amp;'AQS-88101'!$E$2:$E$2744&amp;'AQS-88101'!$G$2:$G$2744,0))&lt;&gt;"",INDEX('AQS-88101'!$M$2:$M$2744,MATCH('88101-daily-summary-by-site'!$A1346&amp;'88101-daily-summary-by-site'!I$2&amp;'88101-daily-summary-by-site'!I$3,'AQS-88101'!$AC$2:$AC$2744&amp;'AQS-88101'!$E$2:$E$2744&amp;'AQS-88101'!$G$2:$G$2744,0)),""),"")</f>
        <v/>
      </c>
      <c r="L1346" s="107" t="str">
        <f t="shared" si="100"/>
        <v/>
      </c>
      <c r="M1346" s="42" t="str">
        <f t="shared" si="101"/>
        <v/>
      </c>
      <c r="N1346" s="42" t="str">
        <f t="shared" si="102"/>
        <v/>
      </c>
      <c r="O1346" s="108" t="str">
        <f t="shared" si="103"/>
        <v/>
      </c>
    </row>
    <row r="1347" spans="1:15" x14ac:dyDescent="0.25">
      <c r="A1347" s="79">
        <f t="shared" si="104"/>
        <v>40047</v>
      </c>
      <c r="B1347" s="107" t="str">
        <f t="array" ref="B1347">IFERROR(IF(INDEX('AQS-88101'!$M$2:$M$2744,MATCH('88101-daily-summary-by-site'!$A1347&amp;'88101-daily-summary-by-site'!B$2&amp;'88101-daily-summary-by-site'!B$3,'AQS-88101'!$AC$2:$AC$2744&amp;'AQS-88101'!$E$2:$E$2744&amp;'AQS-88101'!$G$2:$G$2744,0))&lt;&gt;"",INDEX('AQS-88101'!$M$2:$M$2744,MATCH('88101-daily-summary-by-site'!$A1347&amp;'88101-daily-summary-by-site'!B$2&amp;'88101-daily-summary-by-site'!B$3,'AQS-88101'!$AC$2:$AC$2744&amp;'AQS-88101'!$E$2:$E$2744&amp;'AQS-88101'!$G$2:$G$2744,0)),""),"")</f>
        <v/>
      </c>
      <c r="C1347" s="42" t="str">
        <f t="array" ref="C1347">IFERROR(IF(INDEX('AQS-88101'!$M$2:$M$2744,MATCH('88101-daily-summary-by-site'!$A1347&amp;'88101-daily-summary-by-site'!C$2&amp;'88101-daily-summary-by-site'!C$3,'AQS-88101'!$AC$2:$AC$2744&amp;'AQS-88101'!$E$2:$E$2744&amp;'AQS-88101'!$G$2:$G$2744,0))&lt;&gt;"",INDEX('AQS-88101'!$M$2:$M$2744,MATCH('88101-daily-summary-by-site'!$A1347&amp;'88101-daily-summary-by-site'!C$2&amp;'88101-daily-summary-by-site'!C$3,'AQS-88101'!$AC$2:$AC$2744&amp;'AQS-88101'!$E$2:$E$2744&amp;'AQS-88101'!$G$2:$G$2744,0)),""),"")</f>
        <v/>
      </c>
      <c r="D1347" s="42" t="str">
        <f t="array" ref="D1347">IFERROR(IF(INDEX('AQS-88101'!$M$2:$M$2744,MATCH('88101-daily-summary-by-site'!$A1347&amp;'88101-daily-summary-by-site'!D$2&amp;'88101-daily-summary-by-site'!D$3,'AQS-88101'!$AC$2:$AC$2744&amp;'AQS-88101'!$E$2:$E$2744&amp;'AQS-88101'!$G$2:$G$2744,0))&lt;&gt;"",INDEX('AQS-88101'!$M$2:$M$2744,MATCH('88101-daily-summary-by-site'!$A1347&amp;'88101-daily-summary-by-site'!D$2&amp;'88101-daily-summary-by-site'!D$3,'AQS-88101'!$AC$2:$AC$2744&amp;'AQS-88101'!$E$2:$E$2744&amp;'AQS-88101'!$G$2:$G$2744,0)),""),"")</f>
        <v/>
      </c>
      <c r="E1347" s="42" t="str">
        <f t="array" ref="E1347">IFERROR(IF(INDEX('AQS-88101'!$M$2:$M$2744,MATCH('88101-daily-summary-by-site'!$A1347&amp;'88101-daily-summary-by-site'!E$2&amp;'88101-daily-summary-by-site'!E$3,'AQS-88101'!$AC$2:$AC$2744&amp;'AQS-88101'!$E$2:$E$2744&amp;'AQS-88101'!$G$2:$G$2744,0))&lt;&gt;"",INDEX('AQS-88101'!$M$2:$M$2744,MATCH('88101-daily-summary-by-site'!$A1347&amp;'88101-daily-summary-by-site'!E$2&amp;'88101-daily-summary-by-site'!E$3,'AQS-88101'!$AC$2:$AC$2744&amp;'AQS-88101'!$E$2:$E$2744&amp;'AQS-88101'!$G$2:$G$2744,0)),""),"")</f>
        <v/>
      </c>
      <c r="F1347" s="42" t="str">
        <f t="array" ref="F1347">IFERROR(IF(INDEX('AQS-88101'!$M$2:$M$2744,MATCH('88101-daily-summary-by-site'!$A1347&amp;'88101-daily-summary-by-site'!F$2&amp;'88101-daily-summary-by-site'!F$3,'AQS-88101'!$AC$2:$AC$2744&amp;'AQS-88101'!$E$2:$E$2744&amp;'AQS-88101'!$G$2:$G$2744,0))&lt;&gt;"",INDEX('AQS-88101'!$M$2:$M$2744,MATCH('88101-daily-summary-by-site'!$A1347&amp;'88101-daily-summary-by-site'!F$2&amp;'88101-daily-summary-by-site'!F$3,'AQS-88101'!$AC$2:$AC$2744&amp;'AQS-88101'!$E$2:$E$2744&amp;'AQS-88101'!$G$2:$G$2744,0)),""),"")</f>
        <v/>
      </c>
      <c r="G1347" s="42" t="str">
        <f t="array" ref="G1347">IFERROR(IF(INDEX('AQS-88101'!$M$2:$M$2744,MATCH('88101-daily-summary-by-site'!$A1347&amp;'88101-daily-summary-by-site'!G$2&amp;'88101-daily-summary-by-site'!G$3,'AQS-88101'!$AC$2:$AC$2744&amp;'AQS-88101'!$E$2:$E$2744&amp;'AQS-88101'!$G$2:$G$2744,0))&lt;&gt;"",INDEX('AQS-88101'!$M$2:$M$2744,MATCH('88101-daily-summary-by-site'!$A1347&amp;'88101-daily-summary-by-site'!G$2&amp;'88101-daily-summary-by-site'!G$3,'AQS-88101'!$AC$2:$AC$2744&amp;'AQS-88101'!$E$2:$E$2744&amp;'AQS-88101'!$G$2:$G$2744,0)),""),"")</f>
        <v/>
      </c>
      <c r="H1347" s="42" t="str">
        <f t="array" ref="H1347">IFERROR(IF(INDEX('AQS-88101'!$M$2:$M$2744,MATCH('88101-daily-summary-by-site'!$A1347&amp;'88101-daily-summary-by-site'!H$2&amp;'88101-daily-summary-by-site'!H$3,'AQS-88101'!$AC$2:$AC$2744&amp;'AQS-88101'!$E$2:$E$2744&amp;'AQS-88101'!$G$2:$G$2744,0))&lt;&gt;"",INDEX('AQS-88101'!$M$2:$M$2744,MATCH('88101-daily-summary-by-site'!$A1347&amp;'88101-daily-summary-by-site'!H$2&amp;'88101-daily-summary-by-site'!H$3,'AQS-88101'!$AC$2:$AC$2744&amp;'AQS-88101'!$E$2:$E$2744&amp;'AQS-88101'!$G$2:$G$2744,0)),""),"")</f>
        <v/>
      </c>
      <c r="I1347" s="108" t="str">
        <f t="array" ref="I1347">IFERROR(IF(INDEX('AQS-88101'!$M$2:$M$2744,MATCH('88101-daily-summary-by-site'!$A1347&amp;'88101-daily-summary-by-site'!I$2&amp;'88101-daily-summary-by-site'!I$3,'AQS-88101'!$AC$2:$AC$2744&amp;'AQS-88101'!$E$2:$E$2744&amp;'AQS-88101'!$G$2:$G$2744,0))&lt;&gt;"",INDEX('AQS-88101'!$M$2:$M$2744,MATCH('88101-daily-summary-by-site'!$A1347&amp;'88101-daily-summary-by-site'!I$2&amp;'88101-daily-summary-by-site'!I$3,'AQS-88101'!$AC$2:$AC$2744&amp;'AQS-88101'!$E$2:$E$2744&amp;'AQS-88101'!$G$2:$G$2744,0)),""),"")</f>
        <v/>
      </c>
      <c r="L1347" s="107" t="str">
        <f t="shared" si="100"/>
        <v/>
      </c>
      <c r="M1347" s="42" t="str">
        <f t="shared" si="101"/>
        <v/>
      </c>
      <c r="N1347" s="42" t="str">
        <f t="shared" si="102"/>
        <v/>
      </c>
      <c r="O1347" s="108" t="str">
        <f t="shared" si="103"/>
        <v/>
      </c>
    </row>
    <row r="1348" spans="1:15" x14ac:dyDescent="0.25">
      <c r="A1348" s="79">
        <f t="shared" si="104"/>
        <v>40048</v>
      </c>
      <c r="B1348" s="107">
        <f t="array" ref="B1348">IFERROR(IF(INDEX('AQS-88101'!$M$2:$M$2744,MATCH('88101-daily-summary-by-site'!$A1348&amp;'88101-daily-summary-by-site'!B$2&amp;'88101-daily-summary-by-site'!B$3,'AQS-88101'!$AC$2:$AC$2744&amp;'AQS-88101'!$E$2:$E$2744&amp;'AQS-88101'!$G$2:$G$2744,0))&lt;&gt;"",INDEX('AQS-88101'!$M$2:$M$2744,MATCH('88101-daily-summary-by-site'!$A1348&amp;'88101-daily-summary-by-site'!B$2&amp;'88101-daily-summary-by-site'!B$3,'AQS-88101'!$AC$2:$AC$2744&amp;'AQS-88101'!$E$2:$E$2744&amp;'AQS-88101'!$G$2:$G$2744,0)),""),"")</f>
        <v>4.0999999999999996</v>
      </c>
      <c r="C1348" s="42">
        <f t="array" ref="C1348">IFERROR(IF(INDEX('AQS-88101'!$M$2:$M$2744,MATCH('88101-daily-summary-by-site'!$A1348&amp;'88101-daily-summary-by-site'!C$2&amp;'88101-daily-summary-by-site'!C$3,'AQS-88101'!$AC$2:$AC$2744&amp;'AQS-88101'!$E$2:$E$2744&amp;'AQS-88101'!$G$2:$G$2744,0))&lt;&gt;"",INDEX('AQS-88101'!$M$2:$M$2744,MATCH('88101-daily-summary-by-site'!$A1348&amp;'88101-daily-summary-by-site'!C$2&amp;'88101-daily-summary-by-site'!C$3,'AQS-88101'!$AC$2:$AC$2744&amp;'AQS-88101'!$E$2:$E$2744&amp;'AQS-88101'!$G$2:$G$2744,0)),""),"")</f>
        <v>3.4</v>
      </c>
      <c r="D1348" s="42" t="str">
        <f t="array" ref="D1348">IFERROR(IF(INDEX('AQS-88101'!$M$2:$M$2744,MATCH('88101-daily-summary-by-site'!$A1348&amp;'88101-daily-summary-by-site'!D$2&amp;'88101-daily-summary-by-site'!D$3,'AQS-88101'!$AC$2:$AC$2744&amp;'AQS-88101'!$E$2:$E$2744&amp;'AQS-88101'!$G$2:$G$2744,0))&lt;&gt;"",INDEX('AQS-88101'!$M$2:$M$2744,MATCH('88101-daily-summary-by-site'!$A1348&amp;'88101-daily-summary-by-site'!D$2&amp;'88101-daily-summary-by-site'!D$3,'AQS-88101'!$AC$2:$AC$2744&amp;'AQS-88101'!$E$2:$E$2744&amp;'AQS-88101'!$G$2:$G$2744,0)),""),"")</f>
        <v/>
      </c>
      <c r="E1348" s="42" t="str">
        <f t="array" ref="E1348">IFERROR(IF(INDEX('AQS-88101'!$M$2:$M$2744,MATCH('88101-daily-summary-by-site'!$A1348&amp;'88101-daily-summary-by-site'!E$2&amp;'88101-daily-summary-by-site'!E$3,'AQS-88101'!$AC$2:$AC$2744&amp;'AQS-88101'!$E$2:$E$2744&amp;'AQS-88101'!$G$2:$G$2744,0))&lt;&gt;"",INDEX('AQS-88101'!$M$2:$M$2744,MATCH('88101-daily-summary-by-site'!$A1348&amp;'88101-daily-summary-by-site'!E$2&amp;'88101-daily-summary-by-site'!E$3,'AQS-88101'!$AC$2:$AC$2744&amp;'AQS-88101'!$E$2:$E$2744&amp;'AQS-88101'!$G$2:$G$2744,0)),""),"")</f>
        <v/>
      </c>
      <c r="F1348" s="42" t="str">
        <f t="array" ref="F1348">IFERROR(IF(INDEX('AQS-88101'!$M$2:$M$2744,MATCH('88101-daily-summary-by-site'!$A1348&amp;'88101-daily-summary-by-site'!F$2&amp;'88101-daily-summary-by-site'!F$3,'AQS-88101'!$AC$2:$AC$2744&amp;'AQS-88101'!$E$2:$E$2744&amp;'AQS-88101'!$G$2:$G$2744,0))&lt;&gt;"",INDEX('AQS-88101'!$M$2:$M$2744,MATCH('88101-daily-summary-by-site'!$A1348&amp;'88101-daily-summary-by-site'!F$2&amp;'88101-daily-summary-by-site'!F$3,'AQS-88101'!$AC$2:$AC$2744&amp;'AQS-88101'!$E$2:$E$2744&amp;'AQS-88101'!$G$2:$G$2744,0)),""),"")</f>
        <v/>
      </c>
      <c r="G1348" s="42" t="str">
        <f t="array" ref="G1348">IFERROR(IF(INDEX('AQS-88101'!$M$2:$M$2744,MATCH('88101-daily-summary-by-site'!$A1348&amp;'88101-daily-summary-by-site'!G$2&amp;'88101-daily-summary-by-site'!G$3,'AQS-88101'!$AC$2:$AC$2744&amp;'AQS-88101'!$E$2:$E$2744&amp;'AQS-88101'!$G$2:$G$2744,0))&lt;&gt;"",INDEX('AQS-88101'!$M$2:$M$2744,MATCH('88101-daily-summary-by-site'!$A1348&amp;'88101-daily-summary-by-site'!G$2&amp;'88101-daily-summary-by-site'!G$3,'AQS-88101'!$AC$2:$AC$2744&amp;'AQS-88101'!$E$2:$E$2744&amp;'AQS-88101'!$G$2:$G$2744,0)),""),"")</f>
        <v/>
      </c>
      <c r="H1348" s="42" t="str">
        <f t="array" ref="H1348">IFERROR(IF(INDEX('AQS-88101'!$M$2:$M$2744,MATCH('88101-daily-summary-by-site'!$A1348&amp;'88101-daily-summary-by-site'!H$2&amp;'88101-daily-summary-by-site'!H$3,'AQS-88101'!$AC$2:$AC$2744&amp;'AQS-88101'!$E$2:$E$2744&amp;'AQS-88101'!$G$2:$G$2744,0))&lt;&gt;"",INDEX('AQS-88101'!$M$2:$M$2744,MATCH('88101-daily-summary-by-site'!$A1348&amp;'88101-daily-summary-by-site'!H$2&amp;'88101-daily-summary-by-site'!H$3,'AQS-88101'!$AC$2:$AC$2744&amp;'AQS-88101'!$E$2:$E$2744&amp;'AQS-88101'!$G$2:$G$2744,0)),""),"")</f>
        <v/>
      </c>
      <c r="I1348" s="108" t="str">
        <f t="array" ref="I1348">IFERROR(IF(INDEX('AQS-88101'!$M$2:$M$2744,MATCH('88101-daily-summary-by-site'!$A1348&amp;'88101-daily-summary-by-site'!I$2&amp;'88101-daily-summary-by-site'!I$3,'AQS-88101'!$AC$2:$AC$2744&amp;'AQS-88101'!$E$2:$E$2744&amp;'AQS-88101'!$G$2:$G$2744,0))&lt;&gt;"",INDEX('AQS-88101'!$M$2:$M$2744,MATCH('88101-daily-summary-by-site'!$A1348&amp;'88101-daily-summary-by-site'!I$2&amp;'88101-daily-summary-by-site'!I$3,'AQS-88101'!$AC$2:$AC$2744&amp;'AQS-88101'!$E$2:$E$2744&amp;'AQS-88101'!$G$2:$G$2744,0)),""),"")</f>
        <v/>
      </c>
      <c r="L1348" s="107">
        <f t="shared" si="100"/>
        <v>4.0999999999999996</v>
      </c>
      <c r="M1348" s="42" t="str">
        <f t="shared" si="101"/>
        <v/>
      </c>
      <c r="N1348" s="42" t="str">
        <f t="shared" si="102"/>
        <v/>
      </c>
      <c r="O1348" s="108" t="str">
        <f t="shared" si="103"/>
        <v/>
      </c>
    </row>
    <row r="1349" spans="1:15" x14ac:dyDescent="0.25">
      <c r="A1349" s="79">
        <f t="shared" si="104"/>
        <v>40049</v>
      </c>
      <c r="B1349" s="107" t="str">
        <f t="array" ref="B1349">IFERROR(IF(INDEX('AQS-88101'!$M$2:$M$2744,MATCH('88101-daily-summary-by-site'!$A1349&amp;'88101-daily-summary-by-site'!B$2&amp;'88101-daily-summary-by-site'!B$3,'AQS-88101'!$AC$2:$AC$2744&amp;'AQS-88101'!$E$2:$E$2744&amp;'AQS-88101'!$G$2:$G$2744,0))&lt;&gt;"",INDEX('AQS-88101'!$M$2:$M$2744,MATCH('88101-daily-summary-by-site'!$A1349&amp;'88101-daily-summary-by-site'!B$2&amp;'88101-daily-summary-by-site'!B$3,'AQS-88101'!$AC$2:$AC$2744&amp;'AQS-88101'!$E$2:$E$2744&amp;'AQS-88101'!$G$2:$G$2744,0)),""),"")</f>
        <v/>
      </c>
      <c r="C1349" s="42" t="str">
        <f t="array" ref="C1349">IFERROR(IF(INDEX('AQS-88101'!$M$2:$M$2744,MATCH('88101-daily-summary-by-site'!$A1349&amp;'88101-daily-summary-by-site'!C$2&amp;'88101-daily-summary-by-site'!C$3,'AQS-88101'!$AC$2:$AC$2744&amp;'AQS-88101'!$E$2:$E$2744&amp;'AQS-88101'!$G$2:$G$2744,0))&lt;&gt;"",INDEX('AQS-88101'!$M$2:$M$2744,MATCH('88101-daily-summary-by-site'!$A1349&amp;'88101-daily-summary-by-site'!C$2&amp;'88101-daily-summary-by-site'!C$3,'AQS-88101'!$AC$2:$AC$2744&amp;'AQS-88101'!$E$2:$E$2744&amp;'AQS-88101'!$G$2:$G$2744,0)),""),"")</f>
        <v/>
      </c>
      <c r="D1349" s="42" t="str">
        <f t="array" ref="D1349">IFERROR(IF(INDEX('AQS-88101'!$M$2:$M$2744,MATCH('88101-daily-summary-by-site'!$A1349&amp;'88101-daily-summary-by-site'!D$2&amp;'88101-daily-summary-by-site'!D$3,'AQS-88101'!$AC$2:$AC$2744&amp;'AQS-88101'!$E$2:$E$2744&amp;'AQS-88101'!$G$2:$G$2744,0))&lt;&gt;"",INDEX('AQS-88101'!$M$2:$M$2744,MATCH('88101-daily-summary-by-site'!$A1349&amp;'88101-daily-summary-by-site'!D$2&amp;'88101-daily-summary-by-site'!D$3,'AQS-88101'!$AC$2:$AC$2744&amp;'AQS-88101'!$E$2:$E$2744&amp;'AQS-88101'!$G$2:$G$2744,0)),""),"")</f>
        <v/>
      </c>
      <c r="E1349" s="42" t="str">
        <f t="array" ref="E1349">IFERROR(IF(INDEX('AQS-88101'!$M$2:$M$2744,MATCH('88101-daily-summary-by-site'!$A1349&amp;'88101-daily-summary-by-site'!E$2&amp;'88101-daily-summary-by-site'!E$3,'AQS-88101'!$AC$2:$AC$2744&amp;'AQS-88101'!$E$2:$E$2744&amp;'AQS-88101'!$G$2:$G$2744,0))&lt;&gt;"",INDEX('AQS-88101'!$M$2:$M$2744,MATCH('88101-daily-summary-by-site'!$A1349&amp;'88101-daily-summary-by-site'!E$2&amp;'88101-daily-summary-by-site'!E$3,'AQS-88101'!$AC$2:$AC$2744&amp;'AQS-88101'!$E$2:$E$2744&amp;'AQS-88101'!$G$2:$G$2744,0)),""),"")</f>
        <v/>
      </c>
      <c r="F1349" s="42" t="str">
        <f t="array" ref="F1349">IFERROR(IF(INDEX('AQS-88101'!$M$2:$M$2744,MATCH('88101-daily-summary-by-site'!$A1349&amp;'88101-daily-summary-by-site'!F$2&amp;'88101-daily-summary-by-site'!F$3,'AQS-88101'!$AC$2:$AC$2744&amp;'AQS-88101'!$E$2:$E$2744&amp;'AQS-88101'!$G$2:$G$2744,0))&lt;&gt;"",INDEX('AQS-88101'!$M$2:$M$2744,MATCH('88101-daily-summary-by-site'!$A1349&amp;'88101-daily-summary-by-site'!F$2&amp;'88101-daily-summary-by-site'!F$3,'AQS-88101'!$AC$2:$AC$2744&amp;'AQS-88101'!$E$2:$E$2744&amp;'AQS-88101'!$G$2:$G$2744,0)),""),"")</f>
        <v/>
      </c>
      <c r="G1349" s="42" t="str">
        <f t="array" ref="G1349">IFERROR(IF(INDEX('AQS-88101'!$M$2:$M$2744,MATCH('88101-daily-summary-by-site'!$A1349&amp;'88101-daily-summary-by-site'!G$2&amp;'88101-daily-summary-by-site'!G$3,'AQS-88101'!$AC$2:$AC$2744&amp;'AQS-88101'!$E$2:$E$2744&amp;'AQS-88101'!$G$2:$G$2744,0))&lt;&gt;"",INDEX('AQS-88101'!$M$2:$M$2744,MATCH('88101-daily-summary-by-site'!$A1349&amp;'88101-daily-summary-by-site'!G$2&amp;'88101-daily-summary-by-site'!G$3,'AQS-88101'!$AC$2:$AC$2744&amp;'AQS-88101'!$E$2:$E$2744&amp;'AQS-88101'!$G$2:$G$2744,0)),""),"")</f>
        <v/>
      </c>
      <c r="H1349" s="42" t="str">
        <f t="array" ref="H1349">IFERROR(IF(INDEX('AQS-88101'!$M$2:$M$2744,MATCH('88101-daily-summary-by-site'!$A1349&amp;'88101-daily-summary-by-site'!H$2&amp;'88101-daily-summary-by-site'!H$3,'AQS-88101'!$AC$2:$AC$2744&amp;'AQS-88101'!$E$2:$E$2744&amp;'AQS-88101'!$G$2:$G$2744,0))&lt;&gt;"",INDEX('AQS-88101'!$M$2:$M$2744,MATCH('88101-daily-summary-by-site'!$A1349&amp;'88101-daily-summary-by-site'!H$2&amp;'88101-daily-summary-by-site'!H$3,'AQS-88101'!$AC$2:$AC$2744&amp;'AQS-88101'!$E$2:$E$2744&amp;'AQS-88101'!$G$2:$G$2744,0)),""),"")</f>
        <v/>
      </c>
      <c r="I1349" s="108" t="str">
        <f t="array" ref="I1349">IFERROR(IF(INDEX('AQS-88101'!$M$2:$M$2744,MATCH('88101-daily-summary-by-site'!$A1349&amp;'88101-daily-summary-by-site'!I$2&amp;'88101-daily-summary-by-site'!I$3,'AQS-88101'!$AC$2:$AC$2744&amp;'AQS-88101'!$E$2:$E$2744&amp;'AQS-88101'!$G$2:$G$2744,0))&lt;&gt;"",INDEX('AQS-88101'!$M$2:$M$2744,MATCH('88101-daily-summary-by-site'!$A1349&amp;'88101-daily-summary-by-site'!I$2&amp;'88101-daily-summary-by-site'!I$3,'AQS-88101'!$AC$2:$AC$2744&amp;'AQS-88101'!$E$2:$E$2744&amp;'AQS-88101'!$G$2:$G$2744,0)),""),"")</f>
        <v/>
      </c>
      <c r="L1349" s="107" t="str">
        <f t="shared" ref="L1349:L1412" si="105">IF(B1349&lt;&gt;"",B1349,IF(C1349&lt;&gt;"",C1349,""))</f>
        <v/>
      </c>
      <c r="M1349" s="42" t="str">
        <f t="shared" ref="M1349:M1412" si="106">IF(D1349&lt;&gt;"",D1349,IF(E1349&lt;&gt;"",E1349,""))</f>
        <v/>
      </c>
      <c r="N1349" s="42" t="str">
        <f t="shared" ref="N1349:N1412" si="107">IF(F1349&lt;&gt;"",F1349,IF(G1349&lt;&gt;"",G1349,IF(H1349&lt;&gt;"",H1349,"")))</f>
        <v/>
      </c>
      <c r="O1349" s="108" t="str">
        <f t="shared" ref="O1349:O1412" si="108">IF(I1349&lt;&gt;"",I1349,"")</f>
        <v/>
      </c>
    </row>
    <row r="1350" spans="1:15" x14ac:dyDescent="0.25">
      <c r="A1350" s="79">
        <f t="shared" ref="A1350:A1413" si="109">IF(AND(MONTH(A1349)=8,DAY(A1349)=31),DATE(YEAR(A1349)+1,5,1),A1349+1)</f>
        <v>40050</v>
      </c>
      <c r="B1350" s="107" t="str">
        <f t="array" ref="B1350">IFERROR(IF(INDEX('AQS-88101'!$M$2:$M$2744,MATCH('88101-daily-summary-by-site'!$A1350&amp;'88101-daily-summary-by-site'!B$2&amp;'88101-daily-summary-by-site'!B$3,'AQS-88101'!$AC$2:$AC$2744&amp;'AQS-88101'!$E$2:$E$2744&amp;'AQS-88101'!$G$2:$G$2744,0))&lt;&gt;"",INDEX('AQS-88101'!$M$2:$M$2744,MATCH('88101-daily-summary-by-site'!$A1350&amp;'88101-daily-summary-by-site'!B$2&amp;'88101-daily-summary-by-site'!B$3,'AQS-88101'!$AC$2:$AC$2744&amp;'AQS-88101'!$E$2:$E$2744&amp;'AQS-88101'!$G$2:$G$2744,0)),""),"")</f>
        <v/>
      </c>
      <c r="C1350" s="42" t="str">
        <f t="array" ref="C1350">IFERROR(IF(INDEX('AQS-88101'!$M$2:$M$2744,MATCH('88101-daily-summary-by-site'!$A1350&amp;'88101-daily-summary-by-site'!C$2&amp;'88101-daily-summary-by-site'!C$3,'AQS-88101'!$AC$2:$AC$2744&amp;'AQS-88101'!$E$2:$E$2744&amp;'AQS-88101'!$G$2:$G$2744,0))&lt;&gt;"",INDEX('AQS-88101'!$M$2:$M$2744,MATCH('88101-daily-summary-by-site'!$A1350&amp;'88101-daily-summary-by-site'!C$2&amp;'88101-daily-summary-by-site'!C$3,'AQS-88101'!$AC$2:$AC$2744&amp;'AQS-88101'!$E$2:$E$2744&amp;'AQS-88101'!$G$2:$G$2744,0)),""),"")</f>
        <v/>
      </c>
      <c r="D1350" s="42" t="str">
        <f t="array" ref="D1350">IFERROR(IF(INDEX('AQS-88101'!$M$2:$M$2744,MATCH('88101-daily-summary-by-site'!$A1350&amp;'88101-daily-summary-by-site'!D$2&amp;'88101-daily-summary-by-site'!D$3,'AQS-88101'!$AC$2:$AC$2744&amp;'AQS-88101'!$E$2:$E$2744&amp;'AQS-88101'!$G$2:$G$2744,0))&lt;&gt;"",INDEX('AQS-88101'!$M$2:$M$2744,MATCH('88101-daily-summary-by-site'!$A1350&amp;'88101-daily-summary-by-site'!D$2&amp;'88101-daily-summary-by-site'!D$3,'AQS-88101'!$AC$2:$AC$2744&amp;'AQS-88101'!$E$2:$E$2744&amp;'AQS-88101'!$G$2:$G$2744,0)),""),"")</f>
        <v/>
      </c>
      <c r="E1350" s="42" t="str">
        <f t="array" ref="E1350">IFERROR(IF(INDEX('AQS-88101'!$M$2:$M$2744,MATCH('88101-daily-summary-by-site'!$A1350&amp;'88101-daily-summary-by-site'!E$2&amp;'88101-daily-summary-by-site'!E$3,'AQS-88101'!$AC$2:$AC$2744&amp;'AQS-88101'!$E$2:$E$2744&amp;'AQS-88101'!$G$2:$G$2744,0))&lt;&gt;"",INDEX('AQS-88101'!$M$2:$M$2744,MATCH('88101-daily-summary-by-site'!$A1350&amp;'88101-daily-summary-by-site'!E$2&amp;'88101-daily-summary-by-site'!E$3,'AQS-88101'!$AC$2:$AC$2744&amp;'AQS-88101'!$E$2:$E$2744&amp;'AQS-88101'!$G$2:$G$2744,0)),""),"")</f>
        <v/>
      </c>
      <c r="F1350" s="42" t="str">
        <f t="array" ref="F1350">IFERROR(IF(INDEX('AQS-88101'!$M$2:$M$2744,MATCH('88101-daily-summary-by-site'!$A1350&amp;'88101-daily-summary-by-site'!F$2&amp;'88101-daily-summary-by-site'!F$3,'AQS-88101'!$AC$2:$AC$2744&amp;'AQS-88101'!$E$2:$E$2744&amp;'AQS-88101'!$G$2:$G$2744,0))&lt;&gt;"",INDEX('AQS-88101'!$M$2:$M$2744,MATCH('88101-daily-summary-by-site'!$A1350&amp;'88101-daily-summary-by-site'!F$2&amp;'88101-daily-summary-by-site'!F$3,'AQS-88101'!$AC$2:$AC$2744&amp;'AQS-88101'!$E$2:$E$2744&amp;'AQS-88101'!$G$2:$G$2744,0)),""),"")</f>
        <v/>
      </c>
      <c r="G1350" s="42" t="str">
        <f t="array" ref="G1350">IFERROR(IF(INDEX('AQS-88101'!$M$2:$M$2744,MATCH('88101-daily-summary-by-site'!$A1350&amp;'88101-daily-summary-by-site'!G$2&amp;'88101-daily-summary-by-site'!G$3,'AQS-88101'!$AC$2:$AC$2744&amp;'AQS-88101'!$E$2:$E$2744&amp;'AQS-88101'!$G$2:$G$2744,0))&lt;&gt;"",INDEX('AQS-88101'!$M$2:$M$2744,MATCH('88101-daily-summary-by-site'!$A1350&amp;'88101-daily-summary-by-site'!G$2&amp;'88101-daily-summary-by-site'!G$3,'AQS-88101'!$AC$2:$AC$2744&amp;'AQS-88101'!$E$2:$E$2744&amp;'AQS-88101'!$G$2:$G$2744,0)),""),"")</f>
        <v/>
      </c>
      <c r="H1350" s="42" t="str">
        <f t="array" ref="H1350">IFERROR(IF(INDEX('AQS-88101'!$M$2:$M$2744,MATCH('88101-daily-summary-by-site'!$A1350&amp;'88101-daily-summary-by-site'!H$2&amp;'88101-daily-summary-by-site'!H$3,'AQS-88101'!$AC$2:$AC$2744&amp;'AQS-88101'!$E$2:$E$2744&amp;'AQS-88101'!$G$2:$G$2744,0))&lt;&gt;"",INDEX('AQS-88101'!$M$2:$M$2744,MATCH('88101-daily-summary-by-site'!$A1350&amp;'88101-daily-summary-by-site'!H$2&amp;'88101-daily-summary-by-site'!H$3,'AQS-88101'!$AC$2:$AC$2744&amp;'AQS-88101'!$E$2:$E$2744&amp;'AQS-88101'!$G$2:$G$2744,0)),""),"")</f>
        <v/>
      </c>
      <c r="I1350" s="108" t="str">
        <f t="array" ref="I1350">IFERROR(IF(INDEX('AQS-88101'!$M$2:$M$2744,MATCH('88101-daily-summary-by-site'!$A1350&amp;'88101-daily-summary-by-site'!I$2&amp;'88101-daily-summary-by-site'!I$3,'AQS-88101'!$AC$2:$AC$2744&amp;'AQS-88101'!$E$2:$E$2744&amp;'AQS-88101'!$G$2:$G$2744,0))&lt;&gt;"",INDEX('AQS-88101'!$M$2:$M$2744,MATCH('88101-daily-summary-by-site'!$A1350&amp;'88101-daily-summary-by-site'!I$2&amp;'88101-daily-summary-by-site'!I$3,'AQS-88101'!$AC$2:$AC$2744&amp;'AQS-88101'!$E$2:$E$2744&amp;'AQS-88101'!$G$2:$G$2744,0)),""),"")</f>
        <v/>
      </c>
      <c r="L1350" s="107" t="str">
        <f t="shared" si="105"/>
        <v/>
      </c>
      <c r="M1350" s="42" t="str">
        <f t="shared" si="106"/>
        <v/>
      </c>
      <c r="N1350" s="42" t="str">
        <f t="shared" si="107"/>
        <v/>
      </c>
      <c r="O1350" s="108" t="str">
        <f t="shared" si="108"/>
        <v/>
      </c>
    </row>
    <row r="1351" spans="1:15" x14ac:dyDescent="0.25">
      <c r="A1351" s="79">
        <f t="shared" si="109"/>
        <v>40051</v>
      </c>
      <c r="B1351" s="107">
        <f t="array" ref="B1351">IFERROR(IF(INDEX('AQS-88101'!$M$2:$M$2744,MATCH('88101-daily-summary-by-site'!$A1351&amp;'88101-daily-summary-by-site'!B$2&amp;'88101-daily-summary-by-site'!B$3,'AQS-88101'!$AC$2:$AC$2744&amp;'AQS-88101'!$E$2:$E$2744&amp;'AQS-88101'!$G$2:$G$2744,0))&lt;&gt;"",INDEX('AQS-88101'!$M$2:$M$2744,MATCH('88101-daily-summary-by-site'!$A1351&amp;'88101-daily-summary-by-site'!B$2&amp;'88101-daily-summary-by-site'!B$3,'AQS-88101'!$AC$2:$AC$2744&amp;'AQS-88101'!$E$2:$E$2744&amp;'AQS-88101'!$G$2:$G$2744,0)),""),"")</f>
        <v>4.4000000000000004</v>
      </c>
      <c r="C1351" s="42" t="str">
        <f t="array" ref="C1351">IFERROR(IF(INDEX('AQS-88101'!$M$2:$M$2744,MATCH('88101-daily-summary-by-site'!$A1351&amp;'88101-daily-summary-by-site'!C$2&amp;'88101-daily-summary-by-site'!C$3,'AQS-88101'!$AC$2:$AC$2744&amp;'AQS-88101'!$E$2:$E$2744&amp;'AQS-88101'!$G$2:$G$2744,0))&lt;&gt;"",INDEX('AQS-88101'!$M$2:$M$2744,MATCH('88101-daily-summary-by-site'!$A1351&amp;'88101-daily-summary-by-site'!C$2&amp;'88101-daily-summary-by-site'!C$3,'AQS-88101'!$AC$2:$AC$2744&amp;'AQS-88101'!$E$2:$E$2744&amp;'AQS-88101'!$G$2:$G$2744,0)),""),"")</f>
        <v/>
      </c>
      <c r="D1351" s="42" t="str">
        <f t="array" ref="D1351">IFERROR(IF(INDEX('AQS-88101'!$M$2:$M$2744,MATCH('88101-daily-summary-by-site'!$A1351&amp;'88101-daily-summary-by-site'!D$2&amp;'88101-daily-summary-by-site'!D$3,'AQS-88101'!$AC$2:$AC$2744&amp;'AQS-88101'!$E$2:$E$2744&amp;'AQS-88101'!$G$2:$G$2744,0))&lt;&gt;"",INDEX('AQS-88101'!$M$2:$M$2744,MATCH('88101-daily-summary-by-site'!$A1351&amp;'88101-daily-summary-by-site'!D$2&amp;'88101-daily-summary-by-site'!D$3,'AQS-88101'!$AC$2:$AC$2744&amp;'AQS-88101'!$E$2:$E$2744&amp;'AQS-88101'!$G$2:$G$2744,0)),""),"")</f>
        <v/>
      </c>
      <c r="E1351" s="42" t="str">
        <f t="array" ref="E1351">IFERROR(IF(INDEX('AQS-88101'!$M$2:$M$2744,MATCH('88101-daily-summary-by-site'!$A1351&amp;'88101-daily-summary-by-site'!E$2&amp;'88101-daily-summary-by-site'!E$3,'AQS-88101'!$AC$2:$AC$2744&amp;'AQS-88101'!$E$2:$E$2744&amp;'AQS-88101'!$G$2:$G$2744,0))&lt;&gt;"",INDEX('AQS-88101'!$M$2:$M$2744,MATCH('88101-daily-summary-by-site'!$A1351&amp;'88101-daily-summary-by-site'!E$2&amp;'88101-daily-summary-by-site'!E$3,'AQS-88101'!$AC$2:$AC$2744&amp;'AQS-88101'!$E$2:$E$2744&amp;'AQS-88101'!$G$2:$G$2744,0)),""),"")</f>
        <v/>
      </c>
      <c r="F1351" s="42" t="str">
        <f t="array" ref="F1351">IFERROR(IF(INDEX('AQS-88101'!$M$2:$M$2744,MATCH('88101-daily-summary-by-site'!$A1351&amp;'88101-daily-summary-by-site'!F$2&amp;'88101-daily-summary-by-site'!F$3,'AQS-88101'!$AC$2:$AC$2744&amp;'AQS-88101'!$E$2:$E$2744&amp;'AQS-88101'!$G$2:$G$2744,0))&lt;&gt;"",INDEX('AQS-88101'!$M$2:$M$2744,MATCH('88101-daily-summary-by-site'!$A1351&amp;'88101-daily-summary-by-site'!F$2&amp;'88101-daily-summary-by-site'!F$3,'AQS-88101'!$AC$2:$AC$2744&amp;'AQS-88101'!$E$2:$E$2744&amp;'AQS-88101'!$G$2:$G$2744,0)),""),"")</f>
        <v/>
      </c>
      <c r="G1351" s="42" t="str">
        <f t="array" ref="G1351">IFERROR(IF(INDEX('AQS-88101'!$M$2:$M$2744,MATCH('88101-daily-summary-by-site'!$A1351&amp;'88101-daily-summary-by-site'!G$2&amp;'88101-daily-summary-by-site'!G$3,'AQS-88101'!$AC$2:$AC$2744&amp;'AQS-88101'!$E$2:$E$2744&amp;'AQS-88101'!$G$2:$G$2744,0))&lt;&gt;"",INDEX('AQS-88101'!$M$2:$M$2744,MATCH('88101-daily-summary-by-site'!$A1351&amp;'88101-daily-summary-by-site'!G$2&amp;'88101-daily-summary-by-site'!G$3,'AQS-88101'!$AC$2:$AC$2744&amp;'AQS-88101'!$E$2:$E$2744&amp;'AQS-88101'!$G$2:$G$2744,0)),""),"")</f>
        <v/>
      </c>
      <c r="H1351" s="42" t="str">
        <f t="array" ref="H1351">IFERROR(IF(INDEX('AQS-88101'!$M$2:$M$2744,MATCH('88101-daily-summary-by-site'!$A1351&amp;'88101-daily-summary-by-site'!H$2&amp;'88101-daily-summary-by-site'!H$3,'AQS-88101'!$AC$2:$AC$2744&amp;'AQS-88101'!$E$2:$E$2744&amp;'AQS-88101'!$G$2:$G$2744,0))&lt;&gt;"",INDEX('AQS-88101'!$M$2:$M$2744,MATCH('88101-daily-summary-by-site'!$A1351&amp;'88101-daily-summary-by-site'!H$2&amp;'88101-daily-summary-by-site'!H$3,'AQS-88101'!$AC$2:$AC$2744&amp;'AQS-88101'!$E$2:$E$2744&amp;'AQS-88101'!$G$2:$G$2744,0)),""),"")</f>
        <v/>
      </c>
      <c r="I1351" s="108" t="str">
        <f t="array" ref="I1351">IFERROR(IF(INDEX('AQS-88101'!$M$2:$M$2744,MATCH('88101-daily-summary-by-site'!$A1351&amp;'88101-daily-summary-by-site'!I$2&amp;'88101-daily-summary-by-site'!I$3,'AQS-88101'!$AC$2:$AC$2744&amp;'AQS-88101'!$E$2:$E$2744&amp;'AQS-88101'!$G$2:$G$2744,0))&lt;&gt;"",INDEX('AQS-88101'!$M$2:$M$2744,MATCH('88101-daily-summary-by-site'!$A1351&amp;'88101-daily-summary-by-site'!I$2&amp;'88101-daily-summary-by-site'!I$3,'AQS-88101'!$AC$2:$AC$2744&amp;'AQS-88101'!$E$2:$E$2744&amp;'AQS-88101'!$G$2:$G$2744,0)),""),"")</f>
        <v/>
      </c>
      <c r="L1351" s="107">
        <f t="shared" si="105"/>
        <v>4.4000000000000004</v>
      </c>
      <c r="M1351" s="42" t="str">
        <f t="shared" si="106"/>
        <v/>
      </c>
      <c r="N1351" s="42" t="str">
        <f t="shared" si="107"/>
        <v/>
      </c>
      <c r="O1351" s="108" t="str">
        <f t="shared" si="108"/>
        <v/>
      </c>
    </row>
    <row r="1352" spans="1:15" x14ac:dyDescent="0.25">
      <c r="A1352" s="79">
        <f t="shared" si="109"/>
        <v>40052</v>
      </c>
      <c r="B1352" s="107" t="str">
        <f t="array" ref="B1352">IFERROR(IF(INDEX('AQS-88101'!$M$2:$M$2744,MATCH('88101-daily-summary-by-site'!$A1352&amp;'88101-daily-summary-by-site'!B$2&amp;'88101-daily-summary-by-site'!B$3,'AQS-88101'!$AC$2:$AC$2744&amp;'AQS-88101'!$E$2:$E$2744&amp;'AQS-88101'!$G$2:$G$2744,0))&lt;&gt;"",INDEX('AQS-88101'!$M$2:$M$2744,MATCH('88101-daily-summary-by-site'!$A1352&amp;'88101-daily-summary-by-site'!B$2&amp;'88101-daily-summary-by-site'!B$3,'AQS-88101'!$AC$2:$AC$2744&amp;'AQS-88101'!$E$2:$E$2744&amp;'AQS-88101'!$G$2:$G$2744,0)),""),"")</f>
        <v/>
      </c>
      <c r="C1352" s="42" t="str">
        <f t="array" ref="C1352">IFERROR(IF(INDEX('AQS-88101'!$M$2:$M$2744,MATCH('88101-daily-summary-by-site'!$A1352&amp;'88101-daily-summary-by-site'!C$2&amp;'88101-daily-summary-by-site'!C$3,'AQS-88101'!$AC$2:$AC$2744&amp;'AQS-88101'!$E$2:$E$2744&amp;'AQS-88101'!$G$2:$G$2744,0))&lt;&gt;"",INDEX('AQS-88101'!$M$2:$M$2744,MATCH('88101-daily-summary-by-site'!$A1352&amp;'88101-daily-summary-by-site'!C$2&amp;'88101-daily-summary-by-site'!C$3,'AQS-88101'!$AC$2:$AC$2744&amp;'AQS-88101'!$E$2:$E$2744&amp;'AQS-88101'!$G$2:$G$2744,0)),""),"")</f>
        <v/>
      </c>
      <c r="D1352" s="42" t="str">
        <f t="array" ref="D1352">IFERROR(IF(INDEX('AQS-88101'!$M$2:$M$2744,MATCH('88101-daily-summary-by-site'!$A1352&amp;'88101-daily-summary-by-site'!D$2&amp;'88101-daily-summary-by-site'!D$3,'AQS-88101'!$AC$2:$AC$2744&amp;'AQS-88101'!$E$2:$E$2744&amp;'AQS-88101'!$G$2:$G$2744,0))&lt;&gt;"",INDEX('AQS-88101'!$M$2:$M$2744,MATCH('88101-daily-summary-by-site'!$A1352&amp;'88101-daily-summary-by-site'!D$2&amp;'88101-daily-summary-by-site'!D$3,'AQS-88101'!$AC$2:$AC$2744&amp;'AQS-88101'!$E$2:$E$2744&amp;'AQS-88101'!$G$2:$G$2744,0)),""),"")</f>
        <v/>
      </c>
      <c r="E1352" s="42" t="str">
        <f t="array" ref="E1352">IFERROR(IF(INDEX('AQS-88101'!$M$2:$M$2744,MATCH('88101-daily-summary-by-site'!$A1352&amp;'88101-daily-summary-by-site'!E$2&amp;'88101-daily-summary-by-site'!E$3,'AQS-88101'!$AC$2:$AC$2744&amp;'AQS-88101'!$E$2:$E$2744&amp;'AQS-88101'!$G$2:$G$2744,0))&lt;&gt;"",INDEX('AQS-88101'!$M$2:$M$2744,MATCH('88101-daily-summary-by-site'!$A1352&amp;'88101-daily-summary-by-site'!E$2&amp;'88101-daily-summary-by-site'!E$3,'AQS-88101'!$AC$2:$AC$2744&amp;'AQS-88101'!$E$2:$E$2744&amp;'AQS-88101'!$G$2:$G$2744,0)),""),"")</f>
        <v/>
      </c>
      <c r="F1352" s="42" t="str">
        <f t="array" ref="F1352">IFERROR(IF(INDEX('AQS-88101'!$M$2:$M$2744,MATCH('88101-daily-summary-by-site'!$A1352&amp;'88101-daily-summary-by-site'!F$2&amp;'88101-daily-summary-by-site'!F$3,'AQS-88101'!$AC$2:$AC$2744&amp;'AQS-88101'!$E$2:$E$2744&amp;'AQS-88101'!$G$2:$G$2744,0))&lt;&gt;"",INDEX('AQS-88101'!$M$2:$M$2744,MATCH('88101-daily-summary-by-site'!$A1352&amp;'88101-daily-summary-by-site'!F$2&amp;'88101-daily-summary-by-site'!F$3,'AQS-88101'!$AC$2:$AC$2744&amp;'AQS-88101'!$E$2:$E$2744&amp;'AQS-88101'!$G$2:$G$2744,0)),""),"")</f>
        <v/>
      </c>
      <c r="G1352" s="42" t="str">
        <f t="array" ref="G1352">IFERROR(IF(INDEX('AQS-88101'!$M$2:$M$2744,MATCH('88101-daily-summary-by-site'!$A1352&amp;'88101-daily-summary-by-site'!G$2&amp;'88101-daily-summary-by-site'!G$3,'AQS-88101'!$AC$2:$AC$2744&amp;'AQS-88101'!$E$2:$E$2744&amp;'AQS-88101'!$G$2:$G$2744,0))&lt;&gt;"",INDEX('AQS-88101'!$M$2:$M$2744,MATCH('88101-daily-summary-by-site'!$A1352&amp;'88101-daily-summary-by-site'!G$2&amp;'88101-daily-summary-by-site'!G$3,'AQS-88101'!$AC$2:$AC$2744&amp;'AQS-88101'!$E$2:$E$2744&amp;'AQS-88101'!$G$2:$G$2744,0)),""),"")</f>
        <v/>
      </c>
      <c r="H1352" s="42" t="str">
        <f t="array" ref="H1352">IFERROR(IF(INDEX('AQS-88101'!$M$2:$M$2744,MATCH('88101-daily-summary-by-site'!$A1352&amp;'88101-daily-summary-by-site'!H$2&amp;'88101-daily-summary-by-site'!H$3,'AQS-88101'!$AC$2:$AC$2744&amp;'AQS-88101'!$E$2:$E$2744&amp;'AQS-88101'!$G$2:$G$2744,0))&lt;&gt;"",INDEX('AQS-88101'!$M$2:$M$2744,MATCH('88101-daily-summary-by-site'!$A1352&amp;'88101-daily-summary-by-site'!H$2&amp;'88101-daily-summary-by-site'!H$3,'AQS-88101'!$AC$2:$AC$2744&amp;'AQS-88101'!$E$2:$E$2744&amp;'AQS-88101'!$G$2:$G$2744,0)),""),"")</f>
        <v/>
      </c>
      <c r="I1352" s="108" t="str">
        <f t="array" ref="I1352">IFERROR(IF(INDEX('AQS-88101'!$M$2:$M$2744,MATCH('88101-daily-summary-by-site'!$A1352&amp;'88101-daily-summary-by-site'!I$2&amp;'88101-daily-summary-by-site'!I$3,'AQS-88101'!$AC$2:$AC$2744&amp;'AQS-88101'!$E$2:$E$2744&amp;'AQS-88101'!$G$2:$G$2744,0))&lt;&gt;"",INDEX('AQS-88101'!$M$2:$M$2744,MATCH('88101-daily-summary-by-site'!$A1352&amp;'88101-daily-summary-by-site'!I$2&amp;'88101-daily-summary-by-site'!I$3,'AQS-88101'!$AC$2:$AC$2744&amp;'AQS-88101'!$E$2:$E$2744&amp;'AQS-88101'!$G$2:$G$2744,0)),""),"")</f>
        <v/>
      </c>
      <c r="L1352" s="107" t="str">
        <f t="shared" si="105"/>
        <v/>
      </c>
      <c r="M1352" s="42" t="str">
        <f t="shared" si="106"/>
        <v/>
      </c>
      <c r="N1352" s="42" t="str">
        <f t="shared" si="107"/>
        <v/>
      </c>
      <c r="O1352" s="108" t="str">
        <f t="shared" si="108"/>
        <v/>
      </c>
    </row>
    <row r="1353" spans="1:15" x14ac:dyDescent="0.25">
      <c r="A1353" s="79">
        <f t="shared" si="109"/>
        <v>40053</v>
      </c>
      <c r="B1353" s="107" t="str">
        <f t="array" ref="B1353">IFERROR(IF(INDEX('AQS-88101'!$M$2:$M$2744,MATCH('88101-daily-summary-by-site'!$A1353&amp;'88101-daily-summary-by-site'!B$2&amp;'88101-daily-summary-by-site'!B$3,'AQS-88101'!$AC$2:$AC$2744&amp;'AQS-88101'!$E$2:$E$2744&amp;'AQS-88101'!$G$2:$G$2744,0))&lt;&gt;"",INDEX('AQS-88101'!$M$2:$M$2744,MATCH('88101-daily-summary-by-site'!$A1353&amp;'88101-daily-summary-by-site'!B$2&amp;'88101-daily-summary-by-site'!B$3,'AQS-88101'!$AC$2:$AC$2744&amp;'AQS-88101'!$E$2:$E$2744&amp;'AQS-88101'!$G$2:$G$2744,0)),""),"")</f>
        <v/>
      </c>
      <c r="C1353" s="42" t="str">
        <f t="array" ref="C1353">IFERROR(IF(INDEX('AQS-88101'!$M$2:$M$2744,MATCH('88101-daily-summary-by-site'!$A1353&amp;'88101-daily-summary-by-site'!C$2&amp;'88101-daily-summary-by-site'!C$3,'AQS-88101'!$AC$2:$AC$2744&amp;'AQS-88101'!$E$2:$E$2744&amp;'AQS-88101'!$G$2:$G$2744,0))&lt;&gt;"",INDEX('AQS-88101'!$M$2:$M$2744,MATCH('88101-daily-summary-by-site'!$A1353&amp;'88101-daily-summary-by-site'!C$2&amp;'88101-daily-summary-by-site'!C$3,'AQS-88101'!$AC$2:$AC$2744&amp;'AQS-88101'!$E$2:$E$2744&amp;'AQS-88101'!$G$2:$G$2744,0)),""),"")</f>
        <v/>
      </c>
      <c r="D1353" s="42" t="str">
        <f t="array" ref="D1353">IFERROR(IF(INDEX('AQS-88101'!$M$2:$M$2744,MATCH('88101-daily-summary-by-site'!$A1353&amp;'88101-daily-summary-by-site'!D$2&amp;'88101-daily-summary-by-site'!D$3,'AQS-88101'!$AC$2:$AC$2744&amp;'AQS-88101'!$E$2:$E$2744&amp;'AQS-88101'!$G$2:$G$2744,0))&lt;&gt;"",INDEX('AQS-88101'!$M$2:$M$2744,MATCH('88101-daily-summary-by-site'!$A1353&amp;'88101-daily-summary-by-site'!D$2&amp;'88101-daily-summary-by-site'!D$3,'AQS-88101'!$AC$2:$AC$2744&amp;'AQS-88101'!$E$2:$E$2744&amp;'AQS-88101'!$G$2:$G$2744,0)),""),"")</f>
        <v/>
      </c>
      <c r="E1353" s="42" t="str">
        <f t="array" ref="E1353">IFERROR(IF(INDEX('AQS-88101'!$M$2:$M$2744,MATCH('88101-daily-summary-by-site'!$A1353&amp;'88101-daily-summary-by-site'!E$2&amp;'88101-daily-summary-by-site'!E$3,'AQS-88101'!$AC$2:$AC$2744&amp;'AQS-88101'!$E$2:$E$2744&amp;'AQS-88101'!$G$2:$G$2744,0))&lt;&gt;"",INDEX('AQS-88101'!$M$2:$M$2744,MATCH('88101-daily-summary-by-site'!$A1353&amp;'88101-daily-summary-by-site'!E$2&amp;'88101-daily-summary-by-site'!E$3,'AQS-88101'!$AC$2:$AC$2744&amp;'AQS-88101'!$E$2:$E$2744&amp;'AQS-88101'!$G$2:$G$2744,0)),""),"")</f>
        <v/>
      </c>
      <c r="F1353" s="42" t="str">
        <f t="array" ref="F1353">IFERROR(IF(INDEX('AQS-88101'!$M$2:$M$2744,MATCH('88101-daily-summary-by-site'!$A1353&amp;'88101-daily-summary-by-site'!F$2&amp;'88101-daily-summary-by-site'!F$3,'AQS-88101'!$AC$2:$AC$2744&amp;'AQS-88101'!$E$2:$E$2744&amp;'AQS-88101'!$G$2:$G$2744,0))&lt;&gt;"",INDEX('AQS-88101'!$M$2:$M$2744,MATCH('88101-daily-summary-by-site'!$A1353&amp;'88101-daily-summary-by-site'!F$2&amp;'88101-daily-summary-by-site'!F$3,'AQS-88101'!$AC$2:$AC$2744&amp;'AQS-88101'!$E$2:$E$2744&amp;'AQS-88101'!$G$2:$G$2744,0)),""),"")</f>
        <v/>
      </c>
      <c r="G1353" s="42" t="str">
        <f t="array" ref="G1353">IFERROR(IF(INDEX('AQS-88101'!$M$2:$M$2744,MATCH('88101-daily-summary-by-site'!$A1353&amp;'88101-daily-summary-by-site'!G$2&amp;'88101-daily-summary-by-site'!G$3,'AQS-88101'!$AC$2:$AC$2744&amp;'AQS-88101'!$E$2:$E$2744&amp;'AQS-88101'!$G$2:$G$2744,0))&lt;&gt;"",INDEX('AQS-88101'!$M$2:$M$2744,MATCH('88101-daily-summary-by-site'!$A1353&amp;'88101-daily-summary-by-site'!G$2&amp;'88101-daily-summary-by-site'!G$3,'AQS-88101'!$AC$2:$AC$2744&amp;'AQS-88101'!$E$2:$E$2744&amp;'AQS-88101'!$G$2:$G$2744,0)),""),"")</f>
        <v/>
      </c>
      <c r="H1353" s="42" t="str">
        <f t="array" ref="H1353">IFERROR(IF(INDEX('AQS-88101'!$M$2:$M$2744,MATCH('88101-daily-summary-by-site'!$A1353&amp;'88101-daily-summary-by-site'!H$2&amp;'88101-daily-summary-by-site'!H$3,'AQS-88101'!$AC$2:$AC$2744&amp;'AQS-88101'!$E$2:$E$2744&amp;'AQS-88101'!$G$2:$G$2744,0))&lt;&gt;"",INDEX('AQS-88101'!$M$2:$M$2744,MATCH('88101-daily-summary-by-site'!$A1353&amp;'88101-daily-summary-by-site'!H$2&amp;'88101-daily-summary-by-site'!H$3,'AQS-88101'!$AC$2:$AC$2744&amp;'AQS-88101'!$E$2:$E$2744&amp;'AQS-88101'!$G$2:$G$2744,0)),""),"")</f>
        <v/>
      </c>
      <c r="I1353" s="108" t="str">
        <f t="array" ref="I1353">IFERROR(IF(INDEX('AQS-88101'!$M$2:$M$2744,MATCH('88101-daily-summary-by-site'!$A1353&amp;'88101-daily-summary-by-site'!I$2&amp;'88101-daily-summary-by-site'!I$3,'AQS-88101'!$AC$2:$AC$2744&amp;'AQS-88101'!$E$2:$E$2744&amp;'AQS-88101'!$G$2:$G$2744,0))&lt;&gt;"",INDEX('AQS-88101'!$M$2:$M$2744,MATCH('88101-daily-summary-by-site'!$A1353&amp;'88101-daily-summary-by-site'!I$2&amp;'88101-daily-summary-by-site'!I$3,'AQS-88101'!$AC$2:$AC$2744&amp;'AQS-88101'!$E$2:$E$2744&amp;'AQS-88101'!$G$2:$G$2744,0)),""),"")</f>
        <v/>
      </c>
      <c r="L1353" s="107" t="str">
        <f t="shared" si="105"/>
        <v/>
      </c>
      <c r="M1353" s="42" t="str">
        <f t="shared" si="106"/>
        <v/>
      </c>
      <c r="N1353" s="42" t="str">
        <f t="shared" si="107"/>
        <v/>
      </c>
      <c r="O1353" s="108" t="str">
        <f t="shared" si="108"/>
        <v/>
      </c>
    </row>
    <row r="1354" spans="1:15" x14ac:dyDescent="0.25">
      <c r="A1354" s="79">
        <f t="shared" si="109"/>
        <v>40054</v>
      </c>
      <c r="B1354" s="107">
        <f t="array" ref="B1354">IFERROR(IF(INDEX('AQS-88101'!$M$2:$M$2744,MATCH('88101-daily-summary-by-site'!$A1354&amp;'88101-daily-summary-by-site'!B$2&amp;'88101-daily-summary-by-site'!B$3,'AQS-88101'!$AC$2:$AC$2744&amp;'AQS-88101'!$E$2:$E$2744&amp;'AQS-88101'!$G$2:$G$2744,0))&lt;&gt;"",INDEX('AQS-88101'!$M$2:$M$2744,MATCH('88101-daily-summary-by-site'!$A1354&amp;'88101-daily-summary-by-site'!B$2&amp;'88101-daily-summary-by-site'!B$3,'AQS-88101'!$AC$2:$AC$2744&amp;'AQS-88101'!$E$2:$E$2744&amp;'AQS-88101'!$G$2:$G$2744,0)),""),"")</f>
        <v>4.0999999999999996</v>
      </c>
      <c r="C1354" s="42">
        <f t="array" ref="C1354">IFERROR(IF(INDEX('AQS-88101'!$M$2:$M$2744,MATCH('88101-daily-summary-by-site'!$A1354&amp;'88101-daily-summary-by-site'!C$2&amp;'88101-daily-summary-by-site'!C$3,'AQS-88101'!$AC$2:$AC$2744&amp;'AQS-88101'!$E$2:$E$2744&amp;'AQS-88101'!$G$2:$G$2744,0))&lt;&gt;"",INDEX('AQS-88101'!$M$2:$M$2744,MATCH('88101-daily-summary-by-site'!$A1354&amp;'88101-daily-summary-by-site'!C$2&amp;'88101-daily-summary-by-site'!C$3,'AQS-88101'!$AC$2:$AC$2744&amp;'AQS-88101'!$E$2:$E$2744&amp;'AQS-88101'!$G$2:$G$2744,0)),""),"")</f>
        <v>4.2</v>
      </c>
      <c r="D1354" s="42" t="str">
        <f t="array" ref="D1354">IFERROR(IF(INDEX('AQS-88101'!$M$2:$M$2744,MATCH('88101-daily-summary-by-site'!$A1354&amp;'88101-daily-summary-by-site'!D$2&amp;'88101-daily-summary-by-site'!D$3,'AQS-88101'!$AC$2:$AC$2744&amp;'AQS-88101'!$E$2:$E$2744&amp;'AQS-88101'!$G$2:$G$2744,0))&lt;&gt;"",INDEX('AQS-88101'!$M$2:$M$2744,MATCH('88101-daily-summary-by-site'!$A1354&amp;'88101-daily-summary-by-site'!D$2&amp;'88101-daily-summary-by-site'!D$3,'AQS-88101'!$AC$2:$AC$2744&amp;'AQS-88101'!$E$2:$E$2744&amp;'AQS-88101'!$G$2:$G$2744,0)),""),"")</f>
        <v/>
      </c>
      <c r="E1354" s="42" t="str">
        <f t="array" ref="E1354">IFERROR(IF(INDEX('AQS-88101'!$M$2:$M$2744,MATCH('88101-daily-summary-by-site'!$A1354&amp;'88101-daily-summary-by-site'!E$2&amp;'88101-daily-summary-by-site'!E$3,'AQS-88101'!$AC$2:$AC$2744&amp;'AQS-88101'!$E$2:$E$2744&amp;'AQS-88101'!$G$2:$G$2744,0))&lt;&gt;"",INDEX('AQS-88101'!$M$2:$M$2744,MATCH('88101-daily-summary-by-site'!$A1354&amp;'88101-daily-summary-by-site'!E$2&amp;'88101-daily-summary-by-site'!E$3,'AQS-88101'!$AC$2:$AC$2744&amp;'AQS-88101'!$E$2:$E$2744&amp;'AQS-88101'!$G$2:$G$2744,0)),""),"")</f>
        <v/>
      </c>
      <c r="F1354" s="42" t="str">
        <f t="array" ref="F1354">IFERROR(IF(INDEX('AQS-88101'!$M$2:$M$2744,MATCH('88101-daily-summary-by-site'!$A1354&amp;'88101-daily-summary-by-site'!F$2&amp;'88101-daily-summary-by-site'!F$3,'AQS-88101'!$AC$2:$AC$2744&amp;'AQS-88101'!$E$2:$E$2744&amp;'AQS-88101'!$G$2:$G$2744,0))&lt;&gt;"",INDEX('AQS-88101'!$M$2:$M$2744,MATCH('88101-daily-summary-by-site'!$A1354&amp;'88101-daily-summary-by-site'!F$2&amp;'88101-daily-summary-by-site'!F$3,'AQS-88101'!$AC$2:$AC$2744&amp;'AQS-88101'!$E$2:$E$2744&amp;'AQS-88101'!$G$2:$G$2744,0)),""),"")</f>
        <v/>
      </c>
      <c r="G1354" s="42" t="str">
        <f t="array" ref="G1354">IFERROR(IF(INDEX('AQS-88101'!$M$2:$M$2744,MATCH('88101-daily-summary-by-site'!$A1354&amp;'88101-daily-summary-by-site'!G$2&amp;'88101-daily-summary-by-site'!G$3,'AQS-88101'!$AC$2:$AC$2744&amp;'AQS-88101'!$E$2:$E$2744&amp;'AQS-88101'!$G$2:$G$2744,0))&lt;&gt;"",INDEX('AQS-88101'!$M$2:$M$2744,MATCH('88101-daily-summary-by-site'!$A1354&amp;'88101-daily-summary-by-site'!G$2&amp;'88101-daily-summary-by-site'!G$3,'AQS-88101'!$AC$2:$AC$2744&amp;'AQS-88101'!$E$2:$E$2744&amp;'AQS-88101'!$G$2:$G$2744,0)),""),"")</f>
        <v/>
      </c>
      <c r="H1354" s="42" t="str">
        <f t="array" ref="H1354">IFERROR(IF(INDEX('AQS-88101'!$M$2:$M$2744,MATCH('88101-daily-summary-by-site'!$A1354&amp;'88101-daily-summary-by-site'!H$2&amp;'88101-daily-summary-by-site'!H$3,'AQS-88101'!$AC$2:$AC$2744&amp;'AQS-88101'!$E$2:$E$2744&amp;'AQS-88101'!$G$2:$G$2744,0))&lt;&gt;"",INDEX('AQS-88101'!$M$2:$M$2744,MATCH('88101-daily-summary-by-site'!$A1354&amp;'88101-daily-summary-by-site'!H$2&amp;'88101-daily-summary-by-site'!H$3,'AQS-88101'!$AC$2:$AC$2744&amp;'AQS-88101'!$E$2:$E$2744&amp;'AQS-88101'!$G$2:$G$2744,0)),""),"")</f>
        <v/>
      </c>
      <c r="I1354" s="108" t="str">
        <f t="array" ref="I1354">IFERROR(IF(INDEX('AQS-88101'!$M$2:$M$2744,MATCH('88101-daily-summary-by-site'!$A1354&amp;'88101-daily-summary-by-site'!I$2&amp;'88101-daily-summary-by-site'!I$3,'AQS-88101'!$AC$2:$AC$2744&amp;'AQS-88101'!$E$2:$E$2744&amp;'AQS-88101'!$G$2:$G$2744,0))&lt;&gt;"",INDEX('AQS-88101'!$M$2:$M$2744,MATCH('88101-daily-summary-by-site'!$A1354&amp;'88101-daily-summary-by-site'!I$2&amp;'88101-daily-summary-by-site'!I$3,'AQS-88101'!$AC$2:$AC$2744&amp;'AQS-88101'!$E$2:$E$2744&amp;'AQS-88101'!$G$2:$G$2744,0)),""),"")</f>
        <v/>
      </c>
      <c r="L1354" s="107">
        <f t="shared" si="105"/>
        <v>4.0999999999999996</v>
      </c>
      <c r="M1354" s="42" t="str">
        <f t="shared" si="106"/>
        <v/>
      </c>
      <c r="N1354" s="42" t="str">
        <f t="shared" si="107"/>
        <v/>
      </c>
      <c r="O1354" s="108" t="str">
        <f t="shared" si="108"/>
        <v/>
      </c>
    </row>
    <row r="1355" spans="1:15" x14ac:dyDescent="0.25">
      <c r="A1355" s="79">
        <f t="shared" si="109"/>
        <v>40055</v>
      </c>
      <c r="B1355" s="107" t="str">
        <f t="array" ref="B1355">IFERROR(IF(INDEX('AQS-88101'!$M$2:$M$2744,MATCH('88101-daily-summary-by-site'!$A1355&amp;'88101-daily-summary-by-site'!B$2&amp;'88101-daily-summary-by-site'!B$3,'AQS-88101'!$AC$2:$AC$2744&amp;'AQS-88101'!$E$2:$E$2744&amp;'AQS-88101'!$G$2:$G$2744,0))&lt;&gt;"",INDEX('AQS-88101'!$M$2:$M$2744,MATCH('88101-daily-summary-by-site'!$A1355&amp;'88101-daily-summary-by-site'!B$2&amp;'88101-daily-summary-by-site'!B$3,'AQS-88101'!$AC$2:$AC$2744&amp;'AQS-88101'!$E$2:$E$2744&amp;'AQS-88101'!$G$2:$G$2744,0)),""),"")</f>
        <v/>
      </c>
      <c r="C1355" s="42" t="str">
        <f t="array" ref="C1355">IFERROR(IF(INDEX('AQS-88101'!$M$2:$M$2744,MATCH('88101-daily-summary-by-site'!$A1355&amp;'88101-daily-summary-by-site'!C$2&amp;'88101-daily-summary-by-site'!C$3,'AQS-88101'!$AC$2:$AC$2744&amp;'AQS-88101'!$E$2:$E$2744&amp;'AQS-88101'!$G$2:$G$2744,0))&lt;&gt;"",INDEX('AQS-88101'!$M$2:$M$2744,MATCH('88101-daily-summary-by-site'!$A1355&amp;'88101-daily-summary-by-site'!C$2&amp;'88101-daily-summary-by-site'!C$3,'AQS-88101'!$AC$2:$AC$2744&amp;'AQS-88101'!$E$2:$E$2744&amp;'AQS-88101'!$G$2:$G$2744,0)),""),"")</f>
        <v/>
      </c>
      <c r="D1355" s="42" t="str">
        <f t="array" ref="D1355">IFERROR(IF(INDEX('AQS-88101'!$M$2:$M$2744,MATCH('88101-daily-summary-by-site'!$A1355&amp;'88101-daily-summary-by-site'!D$2&amp;'88101-daily-summary-by-site'!D$3,'AQS-88101'!$AC$2:$AC$2744&amp;'AQS-88101'!$E$2:$E$2744&amp;'AQS-88101'!$G$2:$G$2744,0))&lt;&gt;"",INDEX('AQS-88101'!$M$2:$M$2744,MATCH('88101-daily-summary-by-site'!$A1355&amp;'88101-daily-summary-by-site'!D$2&amp;'88101-daily-summary-by-site'!D$3,'AQS-88101'!$AC$2:$AC$2744&amp;'AQS-88101'!$E$2:$E$2744&amp;'AQS-88101'!$G$2:$G$2744,0)),""),"")</f>
        <v/>
      </c>
      <c r="E1355" s="42" t="str">
        <f t="array" ref="E1355">IFERROR(IF(INDEX('AQS-88101'!$M$2:$M$2744,MATCH('88101-daily-summary-by-site'!$A1355&amp;'88101-daily-summary-by-site'!E$2&amp;'88101-daily-summary-by-site'!E$3,'AQS-88101'!$AC$2:$AC$2744&amp;'AQS-88101'!$E$2:$E$2744&amp;'AQS-88101'!$G$2:$G$2744,0))&lt;&gt;"",INDEX('AQS-88101'!$M$2:$M$2744,MATCH('88101-daily-summary-by-site'!$A1355&amp;'88101-daily-summary-by-site'!E$2&amp;'88101-daily-summary-by-site'!E$3,'AQS-88101'!$AC$2:$AC$2744&amp;'AQS-88101'!$E$2:$E$2744&amp;'AQS-88101'!$G$2:$G$2744,0)),""),"")</f>
        <v/>
      </c>
      <c r="F1355" s="42" t="str">
        <f t="array" ref="F1355">IFERROR(IF(INDEX('AQS-88101'!$M$2:$M$2744,MATCH('88101-daily-summary-by-site'!$A1355&amp;'88101-daily-summary-by-site'!F$2&amp;'88101-daily-summary-by-site'!F$3,'AQS-88101'!$AC$2:$AC$2744&amp;'AQS-88101'!$E$2:$E$2744&amp;'AQS-88101'!$G$2:$G$2744,0))&lt;&gt;"",INDEX('AQS-88101'!$M$2:$M$2744,MATCH('88101-daily-summary-by-site'!$A1355&amp;'88101-daily-summary-by-site'!F$2&amp;'88101-daily-summary-by-site'!F$3,'AQS-88101'!$AC$2:$AC$2744&amp;'AQS-88101'!$E$2:$E$2744&amp;'AQS-88101'!$G$2:$G$2744,0)),""),"")</f>
        <v/>
      </c>
      <c r="G1355" s="42" t="str">
        <f t="array" ref="G1355">IFERROR(IF(INDEX('AQS-88101'!$M$2:$M$2744,MATCH('88101-daily-summary-by-site'!$A1355&amp;'88101-daily-summary-by-site'!G$2&amp;'88101-daily-summary-by-site'!G$3,'AQS-88101'!$AC$2:$AC$2744&amp;'AQS-88101'!$E$2:$E$2744&amp;'AQS-88101'!$G$2:$G$2744,0))&lt;&gt;"",INDEX('AQS-88101'!$M$2:$M$2744,MATCH('88101-daily-summary-by-site'!$A1355&amp;'88101-daily-summary-by-site'!G$2&amp;'88101-daily-summary-by-site'!G$3,'AQS-88101'!$AC$2:$AC$2744&amp;'AQS-88101'!$E$2:$E$2744&amp;'AQS-88101'!$G$2:$G$2744,0)),""),"")</f>
        <v/>
      </c>
      <c r="H1355" s="42" t="str">
        <f t="array" ref="H1355">IFERROR(IF(INDEX('AQS-88101'!$M$2:$M$2744,MATCH('88101-daily-summary-by-site'!$A1355&amp;'88101-daily-summary-by-site'!H$2&amp;'88101-daily-summary-by-site'!H$3,'AQS-88101'!$AC$2:$AC$2744&amp;'AQS-88101'!$E$2:$E$2744&amp;'AQS-88101'!$G$2:$G$2744,0))&lt;&gt;"",INDEX('AQS-88101'!$M$2:$M$2744,MATCH('88101-daily-summary-by-site'!$A1355&amp;'88101-daily-summary-by-site'!H$2&amp;'88101-daily-summary-by-site'!H$3,'AQS-88101'!$AC$2:$AC$2744&amp;'AQS-88101'!$E$2:$E$2744&amp;'AQS-88101'!$G$2:$G$2744,0)),""),"")</f>
        <v/>
      </c>
      <c r="I1355" s="108" t="str">
        <f t="array" ref="I1355">IFERROR(IF(INDEX('AQS-88101'!$M$2:$M$2744,MATCH('88101-daily-summary-by-site'!$A1355&amp;'88101-daily-summary-by-site'!I$2&amp;'88101-daily-summary-by-site'!I$3,'AQS-88101'!$AC$2:$AC$2744&amp;'AQS-88101'!$E$2:$E$2744&amp;'AQS-88101'!$G$2:$G$2744,0))&lt;&gt;"",INDEX('AQS-88101'!$M$2:$M$2744,MATCH('88101-daily-summary-by-site'!$A1355&amp;'88101-daily-summary-by-site'!I$2&amp;'88101-daily-summary-by-site'!I$3,'AQS-88101'!$AC$2:$AC$2744&amp;'AQS-88101'!$E$2:$E$2744&amp;'AQS-88101'!$G$2:$G$2744,0)),""),"")</f>
        <v/>
      </c>
      <c r="L1355" s="107" t="str">
        <f t="shared" si="105"/>
        <v/>
      </c>
      <c r="M1355" s="42" t="str">
        <f t="shared" si="106"/>
        <v/>
      </c>
      <c r="N1355" s="42" t="str">
        <f t="shared" si="107"/>
        <v/>
      </c>
      <c r="O1355" s="108" t="str">
        <f t="shared" si="108"/>
        <v/>
      </c>
    </row>
    <row r="1356" spans="1:15" x14ac:dyDescent="0.25">
      <c r="A1356" s="79">
        <f t="shared" si="109"/>
        <v>40056</v>
      </c>
      <c r="B1356" s="107" t="str">
        <f t="array" ref="B1356">IFERROR(IF(INDEX('AQS-88101'!$M$2:$M$2744,MATCH('88101-daily-summary-by-site'!$A1356&amp;'88101-daily-summary-by-site'!B$2&amp;'88101-daily-summary-by-site'!B$3,'AQS-88101'!$AC$2:$AC$2744&amp;'AQS-88101'!$E$2:$E$2744&amp;'AQS-88101'!$G$2:$G$2744,0))&lt;&gt;"",INDEX('AQS-88101'!$M$2:$M$2744,MATCH('88101-daily-summary-by-site'!$A1356&amp;'88101-daily-summary-by-site'!B$2&amp;'88101-daily-summary-by-site'!B$3,'AQS-88101'!$AC$2:$AC$2744&amp;'AQS-88101'!$E$2:$E$2744&amp;'AQS-88101'!$G$2:$G$2744,0)),""),"")</f>
        <v/>
      </c>
      <c r="C1356" s="42" t="str">
        <f t="array" ref="C1356">IFERROR(IF(INDEX('AQS-88101'!$M$2:$M$2744,MATCH('88101-daily-summary-by-site'!$A1356&amp;'88101-daily-summary-by-site'!C$2&amp;'88101-daily-summary-by-site'!C$3,'AQS-88101'!$AC$2:$AC$2744&amp;'AQS-88101'!$E$2:$E$2744&amp;'AQS-88101'!$G$2:$G$2744,0))&lt;&gt;"",INDEX('AQS-88101'!$M$2:$M$2744,MATCH('88101-daily-summary-by-site'!$A1356&amp;'88101-daily-summary-by-site'!C$2&amp;'88101-daily-summary-by-site'!C$3,'AQS-88101'!$AC$2:$AC$2744&amp;'AQS-88101'!$E$2:$E$2744&amp;'AQS-88101'!$G$2:$G$2744,0)),""),"")</f>
        <v/>
      </c>
      <c r="D1356" s="42" t="str">
        <f t="array" ref="D1356">IFERROR(IF(INDEX('AQS-88101'!$M$2:$M$2744,MATCH('88101-daily-summary-by-site'!$A1356&amp;'88101-daily-summary-by-site'!D$2&amp;'88101-daily-summary-by-site'!D$3,'AQS-88101'!$AC$2:$AC$2744&amp;'AQS-88101'!$E$2:$E$2744&amp;'AQS-88101'!$G$2:$G$2744,0))&lt;&gt;"",INDEX('AQS-88101'!$M$2:$M$2744,MATCH('88101-daily-summary-by-site'!$A1356&amp;'88101-daily-summary-by-site'!D$2&amp;'88101-daily-summary-by-site'!D$3,'AQS-88101'!$AC$2:$AC$2744&amp;'AQS-88101'!$E$2:$E$2744&amp;'AQS-88101'!$G$2:$G$2744,0)),""),"")</f>
        <v/>
      </c>
      <c r="E1356" s="42" t="str">
        <f t="array" ref="E1356">IFERROR(IF(INDEX('AQS-88101'!$M$2:$M$2744,MATCH('88101-daily-summary-by-site'!$A1356&amp;'88101-daily-summary-by-site'!E$2&amp;'88101-daily-summary-by-site'!E$3,'AQS-88101'!$AC$2:$AC$2744&amp;'AQS-88101'!$E$2:$E$2744&amp;'AQS-88101'!$G$2:$G$2744,0))&lt;&gt;"",INDEX('AQS-88101'!$M$2:$M$2744,MATCH('88101-daily-summary-by-site'!$A1356&amp;'88101-daily-summary-by-site'!E$2&amp;'88101-daily-summary-by-site'!E$3,'AQS-88101'!$AC$2:$AC$2744&amp;'AQS-88101'!$E$2:$E$2744&amp;'AQS-88101'!$G$2:$G$2744,0)),""),"")</f>
        <v/>
      </c>
      <c r="F1356" s="42" t="str">
        <f t="array" ref="F1356">IFERROR(IF(INDEX('AQS-88101'!$M$2:$M$2744,MATCH('88101-daily-summary-by-site'!$A1356&amp;'88101-daily-summary-by-site'!F$2&amp;'88101-daily-summary-by-site'!F$3,'AQS-88101'!$AC$2:$AC$2744&amp;'AQS-88101'!$E$2:$E$2744&amp;'AQS-88101'!$G$2:$G$2744,0))&lt;&gt;"",INDEX('AQS-88101'!$M$2:$M$2744,MATCH('88101-daily-summary-by-site'!$A1356&amp;'88101-daily-summary-by-site'!F$2&amp;'88101-daily-summary-by-site'!F$3,'AQS-88101'!$AC$2:$AC$2744&amp;'AQS-88101'!$E$2:$E$2744&amp;'AQS-88101'!$G$2:$G$2744,0)),""),"")</f>
        <v/>
      </c>
      <c r="G1356" s="42" t="str">
        <f t="array" ref="G1356">IFERROR(IF(INDEX('AQS-88101'!$M$2:$M$2744,MATCH('88101-daily-summary-by-site'!$A1356&amp;'88101-daily-summary-by-site'!G$2&amp;'88101-daily-summary-by-site'!G$3,'AQS-88101'!$AC$2:$AC$2744&amp;'AQS-88101'!$E$2:$E$2744&amp;'AQS-88101'!$G$2:$G$2744,0))&lt;&gt;"",INDEX('AQS-88101'!$M$2:$M$2744,MATCH('88101-daily-summary-by-site'!$A1356&amp;'88101-daily-summary-by-site'!G$2&amp;'88101-daily-summary-by-site'!G$3,'AQS-88101'!$AC$2:$AC$2744&amp;'AQS-88101'!$E$2:$E$2744&amp;'AQS-88101'!$G$2:$G$2744,0)),""),"")</f>
        <v/>
      </c>
      <c r="H1356" s="42" t="str">
        <f t="array" ref="H1356">IFERROR(IF(INDEX('AQS-88101'!$M$2:$M$2744,MATCH('88101-daily-summary-by-site'!$A1356&amp;'88101-daily-summary-by-site'!H$2&amp;'88101-daily-summary-by-site'!H$3,'AQS-88101'!$AC$2:$AC$2744&amp;'AQS-88101'!$E$2:$E$2744&amp;'AQS-88101'!$G$2:$G$2744,0))&lt;&gt;"",INDEX('AQS-88101'!$M$2:$M$2744,MATCH('88101-daily-summary-by-site'!$A1356&amp;'88101-daily-summary-by-site'!H$2&amp;'88101-daily-summary-by-site'!H$3,'AQS-88101'!$AC$2:$AC$2744&amp;'AQS-88101'!$E$2:$E$2744&amp;'AQS-88101'!$G$2:$G$2744,0)),""),"")</f>
        <v/>
      </c>
      <c r="I1356" s="108" t="str">
        <f t="array" ref="I1356">IFERROR(IF(INDEX('AQS-88101'!$M$2:$M$2744,MATCH('88101-daily-summary-by-site'!$A1356&amp;'88101-daily-summary-by-site'!I$2&amp;'88101-daily-summary-by-site'!I$3,'AQS-88101'!$AC$2:$AC$2744&amp;'AQS-88101'!$E$2:$E$2744&amp;'AQS-88101'!$G$2:$G$2744,0))&lt;&gt;"",INDEX('AQS-88101'!$M$2:$M$2744,MATCH('88101-daily-summary-by-site'!$A1356&amp;'88101-daily-summary-by-site'!I$2&amp;'88101-daily-summary-by-site'!I$3,'AQS-88101'!$AC$2:$AC$2744&amp;'AQS-88101'!$E$2:$E$2744&amp;'AQS-88101'!$G$2:$G$2744,0)),""),"")</f>
        <v/>
      </c>
      <c r="L1356" s="107" t="str">
        <f t="shared" si="105"/>
        <v/>
      </c>
      <c r="M1356" s="42" t="str">
        <f t="shared" si="106"/>
        <v/>
      </c>
      <c r="N1356" s="42" t="str">
        <f t="shared" si="107"/>
        <v/>
      </c>
      <c r="O1356" s="108" t="str">
        <f t="shared" si="108"/>
        <v/>
      </c>
    </row>
    <row r="1357" spans="1:15" x14ac:dyDescent="0.25">
      <c r="A1357" s="79">
        <f t="shared" si="109"/>
        <v>40299</v>
      </c>
      <c r="B1357" s="107" t="str">
        <f t="array" ref="B1357">IFERROR(IF(INDEX('AQS-88101'!$M$2:$M$2744,MATCH('88101-daily-summary-by-site'!$A1357&amp;'88101-daily-summary-by-site'!B$2&amp;'88101-daily-summary-by-site'!B$3,'AQS-88101'!$AC$2:$AC$2744&amp;'AQS-88101'!$E$2:$E$2744&amp;'AQS-88101'!$G$2:$G$2744,0))&lt;&gt;"",INDEX('AQS-88101'!$M$2:$M$2744,MATCH('88101-daily-summary-by-site'!$A1357&amp;'88101-daily-summary-by-site'!B$2&amp;'88101-daily-summary-by-site'!B$3,'AQS-88101'!$AC$2:$AC$2744&amp;'AQS-88101'!$E$2:$E$2744&amp;'AQS-88101'!$G$2:$G$2744,0)),""),"")</f>
        <v/>
      </c>
      <c r="C1357" s="42" t="str">
        <f t="array" ref="C1357">IFERROR(IF(INDEX('AQS-88101'!$M$2:$M$2744,MATCH('88101-daily-summary-by-site'!$A1357&amp;'88101-daily-summary-by-site'!C$2&amp;'88101-daily-summary-by-site'!C$3,'AQS-88101'!$AC$2:$AC$2744&amp;'AQS-88101'!$E$2:$E$2744&amp;'AQS-88101'!$G$2:$G$2744,0))&lt;&gt;"",INDEX('AQS-88101'!$M$2:$M$2744,MATCH('88101-daily-summary-by-site'!$A1357&amp;'88101-daily-summary-by-site'!C$2&amp;'88101-daily-summary-by-site'!C$3,'AQS-88101'!$AC$2:$AC$2744&amp;'AQS-88101'!$E$2:$E$2744&amp;'AQS-88101'!$G$2:$G$2744,0)),""),"")</f>
        <v/>
      </c>
      <c r="D1357" s="42" t="str">
        <f t="array" ref="D1357">IFERROR(IF(INDEX('AQS-88101'!$M$2:$M$2744,MATCH('88101-daily-summary-by-site'!$A1357&amp;'88101-daily-summary-by-site'!D$2&amp;'88101-daily-summary-by-site'!D$3,'AQS-88101'!$AC$2:$AC$2744&amp;'AQS-88101'!$E$2:$E$2744&amp;'AQS-88101'!$G$2:$G$2744,0))&lt;&gt;"",INDEX('AQS-88101'!$M$2:$M$2744,MATCH('88101-daily-summary-by-site'!$A1357&amp;'88101-daily-summary-by-site'!D$2&amp;'88101-daily-summary-by-site'!D$3,'AQS-88101'!$AC$2:$AC$2744&amp;'AQS-88101'!$E$2:$E$2744&amp;'AQS-88101'!$G$2:$G$2744,0)),""),"")</f>
        <v/>
      </c>
      <c r="E1357" s="42" t="str">
        <f t="array" ref="E1357">IFERROR(IF(INDEX('AQS-88101'!$M$2:$M$2744,MATCH('88101-daily-summary-by-site'!$A1357&amp;'88101-daily-summary-by-site'!E$2&amp;'88101-daily-summary-by-site'!E$3,'AQS-88101'!$AC$2:$AC$2744&amp;'AQS-88101'!$E$2:$E$2744&amp;'AQS-88101'!$G$2:$G$2744,0))&lt;&gt;"",INDEX('AQS-88101'!$M$2:$M$2744,MATCH('88101-daily-summary-by-site'!$A1357&amp;'88101-daily-summary-by-site'!E$2&amp;'88101-daily-summary-by-site'!E$3,'AQS-88101'!$AC$2:$AC$2744&amp;'AQS-88101'!$E$2:$E$2744&amp;'AQS-88101'!$G$2:$G$2744,0)),""),"")</f>
        <v/>
      </c>
      <c r="F1357" s="42" t="str">
        <f t="array" ref="F1357">IFERROR(IF(INDEX('AQS-88101'!$M$2:$M$2744,MATCH('88101-daily-summary-by-site'!$A1357&amp;'88101-daily-summary-by-site'!F$2&amp;'88101-daily-summary-by-site'!F$3,'AQS-88101'!$AC$2:$AC$2744&amp;'AQS-88101'!$E$2:$E$2744&amp;'AQS-88101'!$G$2:$G$2744,0))&lt;&gt;"",INDEX('AQS-88101'!$M$2:$M$2744,MATCH('88101-daily-summary-by-site'!$A1357&amp;'88101-daily-summary-by-site'!F$2&amp;'88101-daily-summary-by-site'!F$3,'AQS-88101'!$AC$2:$AC$2744&amp;'AQS-88101'!$E$2:$E$2744&amp;'AQS-88101'!$G$2:$G$2744,0)),""),"")</f>
        <v/>
      </c>
      <c r="G1357" s="42" t="str">
        <f t="array" ref="G1357">IFERROR(IF(INDEX('AQS-88101'!$M$2:$M$2744,MATCH('88101-daily-summary-by-site'!$A1357&amp;'88101-daily-summary-by-site'!G$2&amp;'88101-daily-summary-by-site'!G$3,'AQS-88101'!$AC$2:$AC$2744&amp;'AQS-88101'!$E$2:$E$2744&amp;'AQS-88101'!$G$2:$G$2744,0))&lt;&gt;"",INDEX('AQS-88101'!$M$2:$M$2744,MATCH('88101-daily-summary-by-site'!$A1357&amp;'88101-daily-summary-by-site'!G$2&amp;'88101-daily-summary-by-site'!G$3,'AQS-88101'!$AC$2:$AC$2744&amp;'AQS-88101'!$E$2:$E$2744&amp;'AQS-88101'!$G$2:$G$2744,0)),""),"")</f>
        <v/>
      </c>
      <c r="H1357" s="42" t="str">
        <f t="array" ref="H1357">IFERROR(IF(INDEX('AQS-88101'!$M$2:$M$2744,MATCH('88101-daily-summary-by-site'!$A1357&amp;'88101-daily-summary-by-site'!H$2&amp;'88101-daily-summary-by-site'!H$3,'AQS-88101'!$AC$2:$AC$2744&amp;'AQS-88101'!$E$2:$E$2744&amp;'AQS-88101'!$G$2:$G$2744,0))&lt;&gt;"",INDEX('AQS-88101'!$M$2:$M$2744,MATCH('88101-daily-summary-by-site'!$A1357&amp;'88101-daily-summary-by-site'!H$2&amp;'88101-daily-summary-by-site'!H$3,'AQS-88101'!$AC$2:$AC$2744&amp;'AQS-88101'!$E$2:$E$2744&amp;'AQS-88101'!$G$2:$G$2744,0)),""),"")</f>
        <v/>
      </c>
      <c r="I1357" s="108" t="str">
        <f t="array" ref="I1357">IFERROR(IF(INDEX('AQS-88101'!$M$2:$M$2744,MATCH('88101-daily-summary-by-site'!$A1357&amp;'88101-daily-summary-by-site'!I$2&amp;'88101-daily-summary-by-site'!I$3,'AQS-88101'!$AC$2:$AC$2744&amp;'AQS-88101'!$E$2:$E$2744&amp;'AQS-88101'!$G$2:$G$2744,0))&lt;&gt;"",INDEX('AQS-88101'!$M$2:$M$2744,MATCH('88101-daily-summary-by-site'!$A1357&amp;'88101-daily-summary-by-site'!I$2&amp;'88101-daily-summary-by-site'!I$3,'AQS-88101'!$AC$2:$AC$2744&amp;'AQS-88101'!$E$2:$E$2744&amp;'AQS-88101'!$G$2:$G$2744,0)),""),"")</f>
        <v/>
      </c>
      <c r="L1357" s="107" t="str">
        <f t="shared" si="105"/>
        <v/>
      </c>
      <c r="M1357" s="42" t="str">
        <f t="shared" si="106"/>
        <v/>
      </c>
      <c r="N1357" s="42" t="str">
        <f t="shared" si="107"/>
        <v/>
      </c>
      <c r="O1357" s="108" t="str">
        <f t="shared" si="108"/>
        <v/>
      </c>
    </row>
    <row r="1358" spans="1:15" x14ac:dyDescent="0.25">
      <c r="A1358" s="79">
        <f t="shared" si="109"/>
        <v>40300</v>
      </c>
      <c r="B1358" s="107">
        <f t="array" ref="B1358">IFERROR(IF(INDEX('AQS-88101'!$M$2:$M$2744,MATCH('88101-daily-summary-by-site'!$A1358&amp;'88101-daily-summary-by-site'!B$2&amp;'88101-daily-summary-by-site'!B$3,'AQS-88101'!$AC$2:$AC$2744&amp;'AQS-88101'!$E$2:$E$2744&amp;'AQS-88101'!$G$2:$G$2744,0))&lt;&gt;"",INDEX('AQS-88101'!$M$2:$M$2744,MATCH('88101-daily-summary-by-site'!$A1358&amp;'88101-daily-summary-by-site'!B$2&amp;'88101-daily-summary-by-site'!B$3,'AQS-88101'!$AC$2:$AC$2744&amp;'AQS-88101'!$E$2:$E$2744&amp;'AQS-88101'!$G$2:$G$2744,0)),""),"")</f>
        <v>2.2000000000000002</v>
      </c>
      <c r="C1358" s="42">
        <f t="array" ref="C1358">IFERROR(IF(INDEX('AQS-88101'!$M$2:$M$2744,MATCH('88101-daily-summary-by-site'!$A1358&amp;'88101-daily-summary-by-site'!C$2&amp;'88101-daily-summary-by-site'!C$3,'AQS-88101'!$AC$2:$AC$2744&amp;'AQS-88101'!$E$2:$E$2744&amp;'AQS-88101'!$G$2:$G$2744,0))&lt;&gt;"",INDEX('AQS-88101'!$M$2:$M$2744,MATCH('88101-daily-summary-by-site'!$A1358&amp;'88101-daily-summary-by-site'!C$2&amp;'88101-daily-summary-by-site'!C$3,'AQS-88101'!$AC$2:$AC$2744&amp;'AQS-88101'!$E$2:$E$2744&amp;'AQS-88101'!$G$2:$G$2744,0)),""),"")</f>
        <v>2.4</v>
      </c>
      <c r="D1358" s="42">
        <f t="array" ref="D1358">IFERROR(IF(INDEX('AQS-88101'!$M$2:$M$2744,MATCH('88101-daily-summary-by-site'!$A1358&amp;'88101-daily-summary-by-site'!D$2&amp;'88101-daily-summary-by-site'!D$3,'AQS-88101'!$AC$2:$AC$2744&amp;'AQS-88101'!$E$2:$E$2744&amp;'AQS-88101'!$G$2:$G$2744,0))&lt;&gt;"",INDEX('AQS-88101'!$M$2:$M$2744,MATCH('88101-daily-summary-by-site'!$A1358&amp;'88101-daily-summary-by-site'!D$2&amp;'88101-daily-summary-by-site'!D$3,'AQS-88101'!$AC$2:$AC$2744&amp;'AQS-88101'!$E$2:$E$2744&amp;'AQS-88101'!$G$2:$G$2744,0)),""),"")</f>
        <v>2.2999999999999998</v>
      </c>
      <c r="E1358" s="42" t="str">
        <f t="array" ref="E1358">IFERROR(IF(INDEX('AQS-88101'!$M$2:$M$2744,MATCH('88101-daily-summary-by-site'!$A1358&amp;'88101-daily-summary-by-site'!E$2&amp;'88101-daily-summary-by-site'!E$3,'AQS-88101'!$AC$2:$AC$2744&amp;'AQS-88101'!$E$2:$E$2744&amp;'AQS-88101'!$G$2:$G$2744,0))&lt;&gt;"",INDEX('AQS-88101'!$M$2:$M$2744,MATCH('88101-daily-summary-by-site'!$A1358&amp;'88101-daily-summary-by-site'!E$2&amp;'88101-daily-summary-by-site'!E$3,'AQS-88101'!$AC$2:$AC$2744&amp;'AQS-88101'!$E$2:$E$2744&amp;'AQS-88101'!$G$2:$G$2744,0)),""),"")</f>
        <v/>
      </c>
      <c r="F1358" s="42" t="str">
        <f t="array" ref="F1358">IFERROR(IF(INDEX('AQS-88101'!$M$2:$M$2744,MATCH('88101-daily-summary-by-site'!$A1358&amp;'88101-daily-summary-by-site'!F$2&amp;'88101-daily-summary-by-site'!F$3,'AQS-88101'!$AC$2:$AC$2744&amp;'AQS-88101'!$E$2:$E$2744&amp;'AQS-88101'!$G$2:$G$2744,0))&lt;&gt;"",INDEX('AQS-88101'!$M$2:$M$2744,MATCH('88101-daily-summary-by-site'!$A1358&amp;'88101-daily-summary-by-site'!F$2&amp;'88101-daily-summary-by-site'!F$3,'AQS-88101'!$AC$2:$AC$2744&amp;'AQS-88101'!$E$2:$E$2744&amp;'AQS-88101'!$G$2:$G$2744,0)),""),"")</f>
        <v/>
      </c>
      <c r="G1358" s="42" t="str">
        <f t="array" ref="G1358">IFERROR(IF(INDEX('AQS-88101'!$M$2:$M$2744,MATCH('88101-daily-summary-by-site'!$A1358&amp;'88101-daily-summary-by-site'!G$2&amp;'88101-daily-summary-by-site'!G$3,'AQS-88101'!$AC$2:$AC$2744&amp;'AQS-88101'!$E$2:$E$2744&amp;'AQS-88101'!$G$2:$G$2744,0))&lt;&gt;"",INDEX('AQS-88101'!$M$2:$M$2744,MATCH('88101-daily-summary-by-site'!$A1358&amp;'88101-daily-summary-by-site'!G$2&amp;'88101-daily-summary-by-site'!G$3,'AQS-88101'!$AC$2:$AC$2744&amp;'AQS-88101'!$E$2:$E$2744&amp;'AQS-88101'!$G$2:$G$2744,0)),""),"")</f>
        <v/>
      </c>
      <c r="H1358" s="42" t="str">
        <f t="array" ref="H1358">IFERROR(IF(INDEX('AQS-88101'!$M$2:$M$2744,MATCH('88101-daily-summary-by-site'!$A1358&amp;'88101-daily-summary-by-site'!H$2&amp;'88101-daily-summary-by-site'!H$3,'AQS-88101'!$AC$2:$AC$2744&amp;'AQS-88101'!$E$2:$E$2744&amp;'AQS-88101'!$G$2:$G$2744,0))&lt;&gt;"",INDEX('AQS-88101'!$M$2:$M$2744,MATCH('88101-daily-summary-by-site'!$A1358&amp;'88101-daily-summary-by-site'!H$2&amp;'88101-daily-summary-by-site'!H$3,'AQS-88101'!$AC$2:$AC$2744&amp;'AQS-88101'!$E$2:$E$2744&amp;'AQS-88101'!$G$2:$G$2744,0)),""),"")</f>
        <v/>
      </c>
      <c r="I1358" s="108" t="str">
        <f t="array" ref="I1358">IFERROR(IF(INDEX('AQS-88101'!$M$2:$M$2744,MATCH('88101-daily-summary-by-site'!$A1358&amp;'88101-daily-summary-by-site'!I$2&amp;'88101-daily-summary-by-site'!I$3,'AQS-88101'!$AC$2:$AC$2744&amp;'AQS-88101'!$E$2:$E$2744&amp;'AQS-88101'!$G$2:$G$2744,0))&lt;&gt;"",INDEX('AQS-88101'!$M$2:$M$2744,MATCH('88101-daily-summary-by-site'!$A1358&amp;'88101-daily-summary-by-site'!I$2&amp;'88101-daily-summary-by-site'!I$3,'AQS-88101'!$AC$2:$AC$2744&amp;'AQS-88101'!$E$2:$E$2744&amp;'AQS-88101'!$G$2:$G$2744,0)),""),"")</f>
        <v/>
      </c>
      <c r="L1358" s="107">
        <f t="shared" si="105"/>
        <v>2.2000000000000002</v>
      </c>
      <c r="M1358" s="42">
        <f t="shared" si="106"/>
        <v>2.2999999999999998</v>
      </c>
      <c r="N1358" s="42" t="str">
        <f t="shared" si="107"/>
        <v/>
      </c>
      <c r="O1358" s="108" t="str">
        <f t="shared" si="108"/>
        <v/>
      </c>
    </row>
    <row r="1359" spans="1:15" x14ac:dyDescent="0.25">
      <c r="A1359" s="79">
        <f t="shared" si="109"/>
        <v>40301</v>
      </c>
      <c r="B1359" s="107" t="str">
        <f t="array" ref="B1359">IFERROR(IF(INDEX('AQS-88101'!$M$2:$M$2744,MATCH('88101-daily-summary-by-site'!$A1359&amp;'88101-daily-summary-by-site'!B$2&amp;'88101-daily-summary-by-site'!B$3,'AQS-88101'!$AC$2:$AC$2744&amp;'AQS-88101'!$E$2:$E$2744&amp;'AQS-88101'!$G$2:$G$2744,0))&lt;&gt;"",INDEX('AQS-88101'!$M$2:$M$2744,MATCH('88101-daily-summary-by-site'!$A1359&amp;'88101-daily-summary-by-site'!B$2&amp;'88101-daily-summary-by-site'!B$3,'AQS-88101'!$AC$2:$AC$2744&amp;'AQS-88101'!$E$2:$E$2744&amp;'AQS-88101'!$G$2:$G$2744,0)),""),"")</f>
        <v/>
      </c>
      <c r="C1359" s="42" t="str">
        <f t="array" ref="C1359">IFERROR(IF(INDEX('AQS-88101'!$M$2:$M$2744,MATCH('88101-daily-summary-by-site'!$A1359&amp;'88101-daily-summary-by-site'!C$2&amp;'88101-daily-summary-by-site'!C$3,'AQS-88101'!$AC$2:$AC$2744&amp;'AQS-88101'!$E$2:$E$2744&amp;'AQS-88101'!$G$2:$G$2744,0))&lt;&gt;"",INDEX('AQS-88101'!$M$2:$M$2744,MATCH('88101-daily-summary-by-site'!$A1359&amp;'88101-daily-summary-by-site'!C$2&amp;'88101-daily-summary-by-site'!C$3,'AQS-88101'!$AC$2:$AC$2744&amp;'AQS-88101'!$E$2:$E$2744&amp;'AQS-88101'!$G$2:$G$2744,0)),""),"")</f>
        <v/>
      </c>
      <c r="D1359" s="42" t="str">
        <f t="array" ref="D1359">IFERROR(IF(INDEX('AQS-88101'!$M$2:$M$2744,MATCH('88101-daily-summary-by-site'!$A1359&amp;'88101-daily-summary-by-site'!D$2&amp;'88101-daily-summary-by-site'!D$3,'AQS-88101'!$AC$2:$AC$2744&amp;'AQS-88101'!$E$2:$E$2744&amp;'AQS-88101'!$G$2:$G$2744,0))&lt;&gt;"",INDEX('AQS-88101'!$M$2:$M$2744,MATCH('88101-daily-summary-by-site'!$A1359&amp;'88101-daily-summary-by-site'!D$2&amp;'88101-daily-summary-by-site'!D$3,'AQS-88101'!$AC$2:$AC$2744&amp;'AQS-88101'!$E$2:$E$2744&amp;'AQS-88101'!$G$2:$G$2744,0)),""),"")</f>
        <v/>
      </c>
      <c r="E1359" s="42" t="str">
        <f t="array" ref="E1359">IFERROR(IF(INDEX('AQS-88101'!$M$2:$M$2744,MATCH('88101-daily-summary-by-site'!$A1359&amp;'88101-daily-summary-by-site'!E$2&amp;'88101-daily-summary-by-site'!E$3,'AQS-88101'!$AC$2:$AC$2744&amp;'AQS-88101'!$E$2:$E$2744&amp;'AQS-88101'!$G$2:$G$2744,0))&lt;&gt;"",INDEX('AQS-88101'!$M$2:$M$2744,MATCH('88101-daily-summary-by-site'!$A1359&amp;'88101-daily-summary-by-site'!E$2&amp;'88101-daily-summary-by-site'!E$3,'AQS-88101'!$AC$2:$AC$2744&amp;'AQS-88101'!$E$2:$E$2744&amp;'AQS-88101'!$G$2:$G$2744,0)),""),"")</f>
        <v/>
      </c>
      <c r="F1359" s="42" t="str">
        <f t="array" ref="F1359">IFERROR(IF(INDEX('AQS-88101'!$M$2:$M$2744,MATCH('88101-daily-summary-by-site'!$A1359&amp;'88101-daily-summary-by-site'!F$2&amp;'88101-daily-summary-by-site'!F$3,'AQS-88101'!$AC$2:$AC$2744&amp;'AQS-88101'!$E$2:$E$2744&amp;'AQS-88101'!$G$2:$G$2744,0))&lt;&gt;"",INDEX('AQS-88101'!$M$2:$M$2744,MATCH('88101-daily-summary-by-site'!$A1359&amp;'88101-daily-summary-by-site'!F$2&amp;'88101-daily-summary-by-site'!F$3,'AQS-88101'!$AC$2:$AC$2744&amp;'AQS-88101'!$E$2:$E$2744&amp;'AQS-88101'!$G$2:$G$2744,0)),""),"")</f>
        <v/>
      </c>
      <c r="G1359" s="42" t="str">
        <f t="array" ref="G1359">IFERROR(IF(INDEX('AQS-88101'!$M$2:$M$2744,MATCH('88101-daily-summary-by-site'!$A1359&amp;'88101-daily-summary-by-site'!G$2&amp;'88101-daily-summary-by-site'!G$3,'AQS-88101'!$AC$2:$AC$2744&amp;'AQS-88101'!$E$2:$E$2744&amp;'AQS-88101'!$G$2:$G$2744,0))&lt;&gt;"",INDEX('AQS-88101'!$M$2:$M$2744,MATCH('88101-daily-summary-by-site'!$A1359&amp;'88101-daily-summary-by-site'!G$2&amp;'88101-daily-summary-by-site'!G$3,'AQS-88101'!$AC$2:$AC$2744&amp;'AQS-88101'!$E$2:$E$2744&amp;'AQS-88101'!$G$2:$G$2744,0)),""),"")</f>
        <v/>
      </c>
      <c r="H1359" s="42" t="str">
        <f t="array" ref="H1359">IFERROR(IF(INDEX('AQS-88101'!$M$2:$M$2744,MATCH('88101-daily-summary-by-site'!$A1359&amp;'88101-daily-summary-by-site'!H$2&amp;'88101-daily-summary-by-site'!H$3,'AQS-88101'!$AC$2:$AC$2744&amp;'AQS-88101'!$E$2:$E$2744&amp;'AQS-88101'!$G$2:$G$2744,0))&lt;&gt;"",INDEX('AQS-88101'!$M$2:$M$2744,MATCH('88101-daily-summary-by-site'!$A1359&amp;'88101-daily-summary-by-site'!H$2&amp;'88101-daily-summary-by-site'!H$3,'AQS-88101'!$AC$2:$AC$2744&amp;'AQS-88101'!$E$2:$E$2744&amp;'AQS-88101'!$G$2:$G$2744,0)),""),"")</f>
        <v/>
      </c>
      <c r="I1359" s="108" t="str">
        <f t="array" ref="I1359">IFERROR(IF(INDEX('AQS-88101'!$M$2:$M$2744,MATCH('88101-daily-summary-by-site'!$A1359&amp;'88101-daily-summary-by-site'!I$2&amp;'88101-daily-summary-by-site'!I$3,'AQS-88101'!$AC$2:$AC$2744&amp;'AQS-88101'!$E$2:$E$2744&amp;'AQS-88101'!$G$2:$G$2744,0))&lt;&gt;"",INDEX('AQS-88101'!$M$2:$M$2744,MATCH('88101-daily-summary-by-site'!$A1359&amp;'88101-daily-summary-by-site'!I$2&amp;'88101-daily-summary-by-site'!I$3,'AQS-88101'!$AC$2:$AC$2744&amp;'AQS-88101'!$E$2:$E$2744&amp;'AQS-88101'!$G$2:$G$2744,0)),""),"")</f>
        <v/>
      </c>
      <c r="L1359" s="107" t="str">
        <f t="shared" si="105"/>
        <v/>
      </c>
      <c r="M1359" s="42" t="str">
        <f t="shared" si="106"/>
        <v/>
      </c>
      <c r="N1359" s="42" t="str">
        <f t="shared" si="107"/>
        <v/>
      </c>
      <c r="O1359" s="108" t="str">
        <f t="shared" si="108"/>
        <v/>
      </c>
    </row>
    <row r="1360" spans="1:15" x14ac:dyDescent="0.25">
      <c r="A1360" s="79">
        <f t="shared" si="109"/>
        <v>40302</v>
      </c>
      <c r="B1360" s="107" t="str">
        <f t="array" ref="B1360">IFERROR(IF(INDEX('AQS-88101'!$M$2:$M$2744,MATCH('88101-daily-summary-by-site'!$A1360&amp;'88101-daily-summary-by-site'!B$2&amp;'88101-daily-summary-by-site'!B$3,'AQS-88101'!$AC$2:$AC$2744&amp;'AQS-88101'!$E$2:$E$2744&amp;'AQS-88101'!$G$2:$G$2744,0))&lt;&gt;"",INDEX('AQS-88101'!$M$2:$M$2744,MATCH('88101-daily-summary-by-site'!$A1360&amp;'88101-daily-summary-by-site'!B$2&amp;'88101-daily-summary-by-site'!B$3,'AQS-88101'!$AC$2:$AC$2744&amp;'AQS-88101'!$E$2:$E$2744&amp;'AQS-88101'!$G$2:$G$2744,0)),""),"")</f>
        <v/>
      </c>
      <c r="C1360" s="42" t="str">
        <f t="array" ref="C1360">IFERROR(IF(INDEX('AQS-88101'!$M$2:$M$2744,MATCH('88101-daily-summary-by-site'!$A1360&amp;'88101-daily-summary-by-site'!C$2&amp;'88101-daily-summary-by-site'!C$3,'AQS-88101'!$AC$2:$AC$2744&amp;'AQS-88101'!$E$2:$E$2744&amp;'AQS-88101'!$G$2:$G$2744,0))&lt;&gt;"",INDEX('AQS-88101'!$M$2:$M$2744,MATCH('88101-daily-summary-by-site'!$A1360&amp;'88101-daily-summary-by-site'!C$2&amp;'88101-daily-summary-by-site'!C$3,'AQS-88101'!$AC$2:$AC$2744&amp;'AQS-88101'!$E$2:$E$2744&amp;'AQS-88101'!$G$2:$G$2744,0)),""),"")</f>
        <v/>
      </c>
      <c r="D1360" s="42" t="str">
        <f t="array" ref="D1360">IFERROR(IF(INDEX('AQS-88101'!$M$2:$M$2744,MATCH('88101-daily-summary-by-site'!$A1360&amp;'88101-daily-summary-by-site'!D$2&amp;'88101-daily-summary-by-site'!D$3,'AQS-88101'!$AC$2:$AC$2744&amp;'AQS-88101'!$E$2:$E$2744&amp;'AQS-88101'!$G$2:$G$2744,0))&lt;&gt;"",INDEX('AQS-88101'!$M$2:$M$2744,MATCH('88101-daily-summary-by-site'!$A1360&amp;'88101-daily-summary-by-site'!D$2&amp;'88101-daily-summary-by-site'!D$3,'AQS-88101'!$AC$2:$AC$2744&amp;'AQS-88101'!$E$2:$E$2744&amp;'AQS-88101'!$G$2:$G$2744,0)),""),"")</f>
        <v/>
      </c>
      <c r="E1360" s="42" t="str">
        <f t="array" ref="E1360">IFERROR(IF(INDEX('AQS-88101'!$M$2:$M$2744,MATCH('88101-daily-summary-by-site'!$A1360&amp;'88101-daily-summary-by-site'!E$2&amp;'88101-daily-summary-by-site'!E$3,'AQS-88101'!$AC$2:$AC$2744&amp;'AQS-88101'!$E$2:$E$2744&amp;'AQS-88101'!$G$2:$G$2744,0))&lt;&gt;"",INDEX('AQS-88101'!$M$2:$M$2744,MATCH('88101-daily-summary-by-site'!$A1360&amp;'88101-daily-summary-by-site'!E$2&amp;'88101-daily-summary-by-site'!E$3,'AQS-88101'!$AC$2:$AC$2744&amp;'AQS-88101'!$E$2:$E$2744&amp;'AQS-88101'!$G$2:$G$2744,0)),""),"")</f>
        <v/>
      </c>
      <c r="F1360" s="42" t="str">
        <f t="array" ref="F1360">IFERROR(IF(INDEX('AQS-88101'!$M$2:$M$2744,MATCH('88101-daily-summary-by-site'!$A1360&amp;'88101-daily-summary-by-site'!F$2&amp;'88101-daily-summary-by-site'!F$3,'AQS-88101'!$AC$2:$AC$2744&amp;'AQS-88101'!$E$2:$E$2744&amp;'AQS-88101'!$G$2:$G$2744,0))&lt;&gt;"",INDEX('AQS-88101'!$M$2:$M$2744,MATCH('88101-daily-summary-by-site'!$A1360&amp;'88101-daily-summary-by-site'!F$2&amp;'88101-daily-summary-by-site'!F$3,'AQS-88101'!$AC$2:$AC$2744&amp;'AQS-88101'!$E$2:$E$2744&amp;'AQS-88101'!$G$2:$G$2744,0)),""),"")</f>
        <v/>
      </c>
      <c r="G1360" s="42" t="str">
        <f t="array" ref="G1360">IFERROR(IF(INDEX('AQS-88101'!$M$2:$M$2744,MATCH('88101-daily-summary-by-site'!$A1360&amp;'88101-daily-summary-by-site'!G$2&amp;'88101-daily-summary-by-site'!G$3,'AQS-88101'!$AC$2:$AC$2744&amp;'AQS-88101'!$E$2:$E$2744&amp;'AQS-88101'!$G$2:$G$2744,0))&lt;&gt;"",INDEX('AQS-88101'!$M$2:$M$2744,MATCH('88101-daily-summary-by-site'!$A1360&amp;'88101-daily-summary-by-site'!G$2&amp;'88101-daily-summary-by-site'!G$3,'AQS-88101'!$AC$2:$AC$2744&amp;'AQS-88101'!$E$2:$E$2744&amp;'AQS-88101'!$G$2:$G$2744,0)),""),"")</f>
        <v/>
      </c>
      <c r="H1360" s="42" t="str">
        <f t="array" ref="H1360">IFERROR(IF(INDEX('AQS-88101'!$M$2:$M$2744,MATCH('88101-daily-summary-by-site'!$A1360&amp;'88101-daily-summary-by-site'!H$2&amp;'88101-daily-summary-by-site'!H$3,'AQS-88101'!$AC$2:$AC$2744&amp;'AQS-88101'!$E$2:$E$2744&amp;'AQS-88101'!$G$2:$G$2744,0))&lt;&gt;"",INDEX('AQS-88101'!$M$2:$M$2744,MATCH('88101-daily-summary-by-site'!$A1360&amp;'88101-daily-summary-by-site'!H$2&amp;'88101-daily-summary-by-site'!H$3,'AQS-88101'!$AC$2:$AC$2744&amp;'AQS-88101'!$E$2:$E$2744&amp;'AQS-88101'!$G$2:$G$2744,0)),""),"")</f>
        <v/>
      </c>
      <c r="I1360" s="108" t="str">
        <f t="array" ref="I1360">IFERROR(IF(INDEX('AQS-88101'!$M$2:$M$2744,MATCH('88101-daily-summary-by-site'!$A1360&amp;'88101-daily-summary-by-site'!I$2&amp;'88101-daily-summary-by-site'!I$3,'AQS-88101'!$AC$2:$AC$2744&amp;'AQS-88101'!$E$2:$E$2744&amp;'AQS-88101'!$G$2:$G$2744,0))&lt;&gt;"",INDEX('AQS-88101'!$M$2:$M$2744,MATCH('88101-daily-summary-by-site'!$A1360&amp;'88101-daily-summary-by-site'!I$2&amp;'88101-daily-summary-by-site'!I$3,'AQS-88101'!$AC$2:$AC$2744&amp;'AQS-88101'!$E$2:$E$2744&amp;'AQS-88101'!$G$2:$G$2744,0)),""),"")</f>
        <v/>
      </c>
      <c r="L1360" s="107" t="str">
        <f t="shared" si="105"/>
        <v/>
      </c>
      <c r="M1360" s="42" t="str">
        <f t="shared" si="106"/>
        <v/>
      </c>
      <c r="N1360" s="42" t="str">
        <f t="shared" si="107"/>
        <v/>
      </c>
      <c r="O1360" s="108" t="str">
        <f t="shared" si="108"/>
        <v/>
      </c>
    </row>
    <row r="1361" spans="1:15" x14ac:dyDescent="0.25">
      <c r="A1361" s="79">
        <f t="shared" si="109"/>
        <v>40303</v>
      </c>
      <c r="B1361" s="107">
        <f t="array" ref="B1361">IFERROR(IF(INDEX('AQS-88101'!$M$2:$M$2744,MATCH('88101-daily-summary-by-site'!$A1361&amp;'88101-daily-summary-by-site'!B$2&amp;'88101-daily-summary-by-site'!B$3,'AQS-88101'!$AC$2:$AC$2744&amp;'AQS-88101'!$E$2:$E$2744&amp;'AQS-88101'!$G$2:$G$2744,0))&lt;&gt;"",INDEX('AQS-88101'!$M$2:$M$2744,MATCH('88101-daily-summary-by-site'!$A1361&amp;'88101-daily-summary-by-site'!B$2&amp;'88101-daily-summary-by-site'!B$3,'AQS-88101'!$AC$2:$AC$2744&amp;'AQS-88101'!$E$2:$E$2744&amp;'AQS-88101'!$G$2:$G$2744,0)),""),"")</f>
        <v>3.3</v>
      </c>
      <c r="C1361" s="42" t="str">
        <f t="array" ref="C1361">IFERROR(IF(INDEX('AQS-88101'!$M$2:$M$2744,MATCH('88101-daily-summary-by-site'!$A1361&amp;'88101-daily-summary-by-site'!C$2&amp;'88101-daily-summary-by-site'!C$3,'AQS-88101'!$AC$2:$AC$2744&amp;'AQS-88101'!$E$2:$E$2744&amp;'AQS-88101'!$G$2:$G$2744,0))&lt;&gt;"",INDEX('AQS-88101'!$M$2:$M$2744,MATCH('88101-daily-summary-by-site'!$A1361&amp;'88101-daily-summary-by-site'!C$2&amp;'88101-daily-summary-by-site'!C$3,'AQS-88101'!$AC$2:$AC$2744&amp;'AQS-88101'!$E$2:$E$2744&amp;'AQS-88101'!$G$2:$G$2744,0)),""),"")</f>
        <v/>
      </c>
      <c r="D1361" s="42">
        <f t="array" ref="D1361">IFERROR(IF(INDEX('AQS-88101'!$M$2:$M$2744,MATCH('88101-daily-summary-by-site'!$A1361&amp;'88101-daily-summary-by-site'!D$2&amp;'88101-daily-summary-by-site'!D$3,'AQS-88101'!$AC$2:$AC$2744&amp;'AQS-88101'!$E$2:$E$2744&amp;'AQS-88101'!$G$2:$G$2744,0))&lt;&gt;"",INDEX('AQS-88101'!$M$2:$M$2744,MATCH('88101-daily-summary-by-site'!$A1361&amp;'88101-daily-summary-by-site'!D$2&amp;'88101-daily-summary-by-site'!D$3,'AQS-88101'!$AC$2:$AC$2744&amp;'AQS-88101'!$E$2:$E$2744&amp;'AQS-88101'!$G$2:$G$2744,0)),""),"")</f>
        <v>3.5</v>
      </c>
      <c r="E1361" s="42" t="str">
        <f t="array" ref="E1361">IFERROR(IF(INDEX('AQS-88101'!$M$2:$M$2744,MATCH('88101-daily-summary-by-site'!$A1361&amp;'88101-daily-summary-by-site'!E$2&amp;'88101-daily-summary-by-site'!E$3,'AQS-88101'!$AC$2:$AC$2744&amp;'AQS-88101'!$E$2:$E$2744&amp;'AQS-88101'!$G$2:$G$2744,0))&lt;&gt;"",INDEX('AQS-88101'!$M$2:$M$2744,MATCH('88101-daily-summary-by-site'!$A1361&amp;'88101-daily-summary-by-site'!E$2&amp;'88101-daily-summary-by-site'!E$3,'AQS-88101'!$AC$2:$AC$2744&amp;'AQS-88101'!$E$2:$E$2744&amp;'AQS-88101'!$G$2:$G$2744,0)),""),"")</f>
        <v/>
      </c>
      <c r="F1361" s="42" t="str">
        <f t="array" ref="F1361">IFERROR(IF(INDEX('AQS-88101'!$M$2:$M$2744,MATCH('88101-daily-summary-by-site'!$A1361&amp;'88101-daily-summary-by-site'!F$2&amp;'88101-daily-summary-by-site'!F$3,'AQS-88101'!$AC$2:$AC$2744&amp;'AQS-88101'!$E$2:$E$2744&amp;'AQS-88101'!$G$2:$G$2744,0))&lt;&gt;"",INDEX('AQS-88101'!$M$2:$M$2744,MATCH('88101-daily-summary-by-site'!$A1361&amp;'88101-daily-summary-by-site'!F$2&amp;'88101-daily-summary-by-site'!F$3,'AQS-88101'!$AC$2:$AC$2744&amp;'AQS-88101'!$E$2:$E$2744&amp;'AQS-88101'!$G$2:$G$2744,0)),""),"")</f>
        <v/>
      </c>
      <c r="G1361" s="42" t="str">
        <f t="array" ref="G1361">IFERROR(IF(INDEX('AQS-88101'!$M$2:$M$2744,MATCH('88101-daily-summary-by-site'!$A1361&amp;'88101-daily-summary-by-site'!G$2&amp;'88101-daily-summary-by-site'!G$3,'AQS-88101'!$AC$2:$AC$2744&amp;'AQS-88101'!$E$2:$E$2744&amp;'AQS-88101'!$G$2:$G$2744,0))&lt;&gt;"",INDEX('AQS-88101'!$M$2:$M$2744,MATCH('88101-daily-summary-by-site'!$A1361&amp;'88101-daily-summary-by-site'!G$2&amp;'88101-daily-summary-by-site'!G$3,'AQS-88101'!$AC$2:$AC$2744&amp;'AQS-88101'!$E$2:$E$2744&amp;'AQS-88101'!$G$2:$G$2744,0)),""),"")</f>
        <v/>
      </c>
      <c r="H1361" s="42" t="str">
        <f t="array" ref="H1361">IFERROR(IF(INDEX('AQS-88101'!$M$2:$M$2744,MATCH('88101-daily-summary-by-site'!$A1361&amp;'88101-daily-summary-by-site'!H$2&amp;'88101-daily-summary-by-site'!H$3,'AQS-88101'!$AC$2:$AC$2744&amp;'AQS-88101'!$E$2:$E$2744&amp;'AQS-88101'!$G$2:$G$2744,0))&lt;&gt;"",INDEX('AQS-88101'!$M$2:$M$2744,MATCH('88101-daily-summary-by-site'!$A1361&amp;'88101-daily-summary-by-site'!H$2&amp;'88101-daily-summary-by-site'!H$3,'AQS-88101'!$AC$2:$AC$2744&amp;'AQS-88101'!$E$2:$E$2744&amp;'AQS-88101'!$G$2:$G$2744,0)),""),"")</f>
        <v/>
      </c>
      <c r="I1361" s="108" t="str">
        <f t="array" ref="I1361">IFERROR(IF(INDEX('AQS-88101'!$M$2:$M$2744,MATCH('88101-daily-summary-by-site'!$A1361&amp;'88101-daily-summary-by-site'!I$2&amp;'88101-daily-summary-by-site'!I$3,'AQS-88101'!$AC$2:$AC$2744&amp;'AQS-88101'!$E$2:$E$2744&amp;'AQS-88101'!$G$2:$G$2744,0))&lt;&gt;"",INDEX('AQS-88101'!$M$2:$M$2744,MATCH('88101-daily-summary-by-site'!$A1361&amp;'88101-daily-summary-by-site'!I$2&amp;'88101-daily-summary-by-site'!I$3,'AQS-88101'!$AC$2:$AC$2744&amp;'AQS-88101'!$E$2:$E$2744&amp;'AQS-88101'!$G$2:$G$2744,0)),""),"")</f>
        <v/>
      </c>
      <c r="L1361" s="107">
        <f t="shared" si="105"/>
        <v>3.3</v>
      </c>
      <c r="M1361" s="42">
        <f t="shared" si="106"/>
        <v>3.5</v>
      </c>
      <c r="N1361" s="42" t="str">
        <f t="shared" si="107"/>
        <v/>
      </c>
      <c r="O1361" s="108" t="str">
        <f t="shared" si="108"/>
        <v/>
      </c>
    </row>
    <row r="1362" spans="1:15" x14ac:dyDescent="0.25">
      <c r="A1362" s="79">
        <f t="shared" si="109"/>
        <v>40304</v>
      </c>
      <c r="B1362" s="107" t="str">
        <f t="array" ref="B1362">IFERROR(IF(INDEX('AQS-88101'!$M$2:$M$2744,MATCH('88101-daily-summary-by-site'!$A1362&amp;'88101-daily-summary-by-site'!B$2&amp;'88101-daily-summary-by-site'!B$3,'AQS-88101'!$AC$2:$AC$2744&amp;'AQS-88101'!$E$2:$E$2744&amp;'AQS-88101'!$G$2:$G$2744,0))&lt;&gt;"",INDEX('AQS-88101'!$M$2:$M$2744,MATCH('88101-daily-summary-by-site'!$A1362&amp;'88101-daily-summary-by-site'!B$2&amp;'88101-daily-summary-by-site'!B$3,'AQS-88101'!$AC$2:$AC$2744&amp;'AQS-88101'!$E$2:$E$2744&amp;'AQS-88101'!$G$2:$G$2744,0)),""),"")</f>
        <v/>
      </c>
      <c r="C1362" s="42" t="str">
        <f t="array" ref="C1362">IFERROR(IF(INDEX('AQS-88101'!$M$2:$M$2744,MATCH('88101-daily-summary-by-site'!$A1362&amp;'88101-daily-summary-by-site'!C$2&amp;'88101-daily-summary-by-site'!C$3,'AQS-88101'!$AC$2:$AC$2744&amp;'AQS-88101'!$E$2:$E$2744&amp;'AQS-88101'!$G$2:$G$2744,0))&lt;&gt;"",INDEX('AQS-88101'!$M$2:$M$2744,MATCH('88101-daily-summary-by-site'!$A1362&amp;'88101-daily-summary-by-site'!C$2&amp;'88101-daily-summary-by-site'!C$3,'AQS-88101'!$AC$2:$AC$2744&amp;'AQS-88101'!$E$2:$E$2744&amp;'AQS-88101'!$G$2:$G$2744,0)),""),"")</f>
        <v/>
      </c>
      <c r="D1362" s="42" t="str">
        <f t="array" ref="D1362">IFERROR(IF(INDEX('AQS-88101'!$M$2:$M$2744,MATCH('88101-daily-summary-by-site'!$A1362&amp;'88101-daily-summary-by-site'!D$2&amp;'88101-daily-summary-by-site'!D$3,'AQS-88101'!$AC$2:$AC$2744&amp;'AQS-88101'!$E$2:$E$2744&amp;'AQS-88101'!$G$2:$G$2744,0))&lt;&gt;"",INDEX('AQS-88101'!$M$2:$M$2744,MATCH('88101-daily-summary-by-site'!$A1362&amp;'88101-daily-summary-by-site'!D$2&amp;'88101-daily-summary-by-site'!D$3,'AQS-88101'!$AC$2:$AC$2744&amp;'AQS-88101'!$E$2:$E$2744&amp;'AQS-88101'!$G$2:$G$2744,0)),""),"")</f>
        <v/>
      </c>
      <c r="E1362" s="42" t="str">
        <f t="array" ref="E1362">IFERROR(IF(INDEX('AQS-88101'!$M$2:$M$2744,MATCH('88101-daily-summary-by-site'!$A1362&amp;'88101-daily-summary-by-site'!E$2&amp;'88101-daily-summary-by-site'!E$3,'AQS-88101'!$AC$2:$AC$2744&amp;'AQS-88101'!$E$2:$E$2744&amp;'AQS-88101'!$G$2:$G$2744,0))&lt;&gt;"",INDEX('AQS-88101'!$M$2:$M$2744,MATCH('88101-daily-summary-by-site'!$A1362&amp;'88101-daily-summary-by-site'!E$2&amp;'88101-daily-summary-by-site'!E$3,'AQS-88101'!$AC$2:$AC$2744&amp;'AQS-88101'!$E$2:$E$2744&amp;'AQS-88101'!$G$2:$G$2744,0)),""),"")</f>
        <v/>
      </c>
      <c r="F1362" s="42" t="str">
        <f t="array" ref="F1362">IFERROR(IF(INDEX('AQS-88101'!$M$2:$M$2744,MATCH('88101-daily-summary-by-site'!$A1362&amp;'88101-daily-summary-by-site'!F$2&amp;'88101-daily-summary-by-site'!F$3,'AQS-88101'!$AC$2:$AC$2744&amp;'AQS-88101'!$E$2:$E$2744&amp;'AQS-88101'!$G$2:$G$2744,0))&lt;&gt;"",INDEX('AQS-88101'!$M$2:$M$2744,MATCH('88101-daily-summary-by-site'!$A1362&amp;'88101-daily-summary-by-site'!F$2&amp;'88101-daily-summary-by-site'!F$3,'AQS-88101'!$AC$2:$AC$2744&amp;'AQS-88101'!$E$2:$E$2744&amp;'AQS-88101'!$G$2:$G$2744,0)),""),"")</f>
        <v/>
      </c>
      <c r="G1362" s="42" t="str">
        <f t="array" ref="G1362">IFERROR(IF(INDEX('AQS-88101'!$M$2:$M$2744,MATCH('88101-daily-summary-by-site'!$A1362&amp;'88101-daily-summary-by-site'!G$2&amp;'88101-daily-summary-by-site'!G$3,'AQS-88101'!$AC$2:$AC$2744&amp;'AQS-88101'!$E$2:$E$2744&amp;'AQS-88101'!$G$2:$G$2744,0))&lt;&gt;"",INDEX('AQS-88101'!$M$2:$M$2744,MATCH('88101-daily-summary-by-site'!$A1362&amp;'88101-daily-summary-by-site'!G$2&amp;'88101-daily-summary-by-site'!G$3,'AQS-88101'!$AC$2:$AC$2744&amp;'AQS-88101'!$E$2:$E$2744&amp;'AQS-88101'!$G$2:$G$2744,0)),""),"")</f>
        <v/>
      </c>
      <c r="H1362" s="42" t="str">
        <f t="array" ref="H1362">IFERROR(IF(INDEX('AQS-88101'!$M$2:$M$2744,MATCH('88101-daily-summary-by-site'!$A1362&amp;'88101-daily-summary-by-site'!H$2&amp;'88101-daily-summary-by-site'!H$3,'AQS-88101'!$AC$2:$AC$2744&amp;'AQS-88101'!$E$2:$E$2744&amp;'AQS-88101'!$G$2:$G$2744,0))&lt;&gt;"",INDEX('AQS-88101'!$M$2:$M$2744,MATCH('88101-daily-summary-by-site'!$A1362&amp;'88101-daily-summary-by-site'!H$2&amp;'88101-daily-summary-by-site'!H$3,'AQS-88101'!$AC$2:$AC$2744&amp;'AQS-88101'!$E$2:$E$2744&amp;'AQS-88101'!$G$2:$G$2744,0)),""),"")</f>
        <v/>
      </c>
      <c r="I1362" s="108" t="str">
        <f t="array" ref="I1362">IFERROR(IF(INDEX('AQS-88101'!$M$2:$M$2744,MATCH('88101-daily-summary-by-site'!$A1362&amp;'88101-daily-summary-by-site'!I$2&amp;'88101-daily-summary-by-site'!I$3,'AQS-88101'!$AC$2:$AC$2744&amp;'AQS-88101'!$E$2:$E$2744&amp;'AQS-88101'!$G$2:$G$2744,0))&lt;&gt;"",INDEX('AQS-88101'!$M$2:$M$2744,MATCH('88101-daily-summary-by-site'!$A1362&amp;'88101-daily-summary-by-site'!I$2&amp;'88101-daily-summary-by-site'!I$3,'AQS-88101'!$AC$2:$AC$2744&amp;'AQS-88101'!$E$2:$E$2744&amp;'AQS-88101'!$G$2:$G$2744,0)),""),"")</f>
        <v/>
      </c>
      <c r="L1362" s="107" t="str">
        <f t="shared" si="105"/>
        <v/>
      </c>
      <c r="M1362" s="42" t="str">
        <f t="shared" si="106"/>
        <v/>
      </c>
      <c r="N1362" s="42" t="str">
        <f t="shared" si="107"/>
        <v/>
      </c>
      <c r="O1362" s="108" t="str">
        <f t="shared" si="108"/>
        <v/>
      </c>
    </row>
    <row r="1363" spans="1:15" x14ac:dyDescent="0.25">
      <c r="A1363" s="79">
        <f t="shared" si="109"/>
        <v>40305</v>
      </c>
      <c r="B1363" s="107" t="str">
        <f t="array" ref="B1363">IFERROR(IF(INDEX('AQS-88101'!$M$2:$M$2744,MATCH('88101-daily-summary-by-site'!$A1363&amp;'88101-daily-summary-by-site'!B$2&amp;'88101-daily-summary-by-site'!B$3,'AQS-88101'!$AC$2:$AC$2744&amp;'AQS-88101'!$E$2:$E$2744&amp;'AQS-88101'!$G$2:$G$2744,0))&lt;&gt;"",INDEX('AQS-88101'!$M$2:$M$2744,MATCH('88101-daily-summary-by-site'!$A1363&amp;'88101-daily-summary-by-site'!B$2&amp;'88101-daily-summary-by-site'!B$3,'AQS-88101'!$AC$2:$AC$2744&amp;'AQS-88101'!$E$2:$E$2744&amp;'AQS-88101'!$G$2:$G$2744,0)),""),"")</f>
        <v/>
      </c>
      <c r="C1363" s="42" t="str">
        <f t="array" ref="C1363">IFERROR(IF(INDEX('AQS-88101'!$M$2:$M$2744,MATCH('88101-daily-summary-by-site'!$A1363&amp;'88101-daily-summary-by-site'!C$2&amp;'88101-daily-summary-by-site'!C$3,'AQS-88101'!$AC$2:$AC$2744&amp;'AQS-88101'!$E$2:$E$2744&amp;'AQS-88101'!$G$2:$G$2744,0))&lt;&gt;"",INDEX('AQS-88101'!$M$2:$M$2744,MATCH('88101-daily-summary-by-site'!$A1363&amp;'88101-daily-summary-by-site'!C$2&amp;'88101-daily-summary-by-site'!C$3,'AQS-88101'!$AC$2:$AC$2744&amp;'AQS-88101'!$E$2:$E$2744&amp;'AQS-88101'!$G$2:$G$2744,0)),""),"")</f>
        <v/>
      </c>
      <c r="D1363" s="42" t="str">
        <f t="array" ref="D1363">IFERROR(IF(INDEX('AQS-88101'!$M$2:$M$2744,MATCH('88101-daily-summary-by-site'!$A1363&amp;'88101-daily-summary-by-site'!D$2&amp;'88101-daily-summary-by-site'!D$3,'AQS-88101'!$AC$2:$AC$2744&amp;'AQS-88101'!$E$2:$E$2744&amp;'AQS-88101'!$G$2:$G$2744,0))&lt;&gt;"",INDEX('AQS-88101'!$M$2:$M$2744,MATCH('88101-daily-summary-by-site'!$A1363&amp;'88101-daily-summary-by-site'!D$2&amp;'88101-daily-summary-by-site'!D$3,'AQS-88101'!$AC$2:$AC$2744&amp;'AQS-88101'!$E$2:$E$2744&amp;'AQS-88101'!$G$2:$G$2744,0)),""),"")</f>
        <v/>
      </c>
      <c r="E1363" s="42" t="str">
        <f t="array" ref="E1363">IFERROR(IF(INDEX('AQS-88101'!$M$2:$M$2744,MATCH('88101-daily-summary-by-site'!$A1363&amp;'88101-daily-summary-by-site'!E$2&amp;'88101-daily-summary-by-site'!E$3,'AQS-88101'!$AC$2:$AC$2744&amp;'AQS-88101'!$E$2:$E$2744&amp;'AQS-88101'!$G$2:$G$2744,0))&lt;&gt;"",INDEX('AQS-88101'!$M$2:$M$2744,MATCH('88101-daily-summary-by-site'!$A1363&amp;'88101-daily-summary-by-site'!E$2&amp;'88101-daily-summary-by-site'!E$3,'AQS-88101'!$AC$2:$AC$2744&amp;'AQS-88101'!$E$2:$E$2744&amp;'AQS-88101'!$G$2:$G$2744,0)),""),"")</f>
        <v/>
      </c>
      <c r="F1363" s="42" t="str">
        <f t="array" ref="F1363">IFERROR(IF(INDEX('AQS-88101'!$M$2:$M$2744,MATCH('88101-daily-summary-by-site'!$A1363&amp;'88101-daily-summary-by-site'!F$2&amp;'88101-daily-summary-by-site'!F$3,'AQS-88101'!$AC$2:$AC$2744&amp;'AQS-88101'!$E$2:$E$2744&amp;'AQS-88101'!$G$2:$G$2744,0))&lt;&gt;"",INDEX('AQS-88101'!$M$2:$M$2744,MATCH('88101-daily-summary-by-site'!$A1363&amp;'88101-daily-summary-by-site'!F$2&amp;'88101-daily-summary-by-site'!F$3,'AQS-88101'!$AC$2:$AC$2744&amp;'AQS-88101'!$E$2:$E$2744&amp;'AQS-88101'!$G$2:$G$2744,0)),""),"")</f>
        <v/>
      </c>
      <c r="G1363" s="42" t="str">
        <f t="array" ref="G1363">IFERROR(IF(INDEX('AQS-88101'!$M$2:$M$2744,MATCH('88101-daily-summary-by-site'!$A1363&amp;'88101-daily-summary-by-site'!G$2&amp;'88101-daily-summary-by-site'!G$3,'AQS-88101'!$AC$2:$AC$2744&amp;'AQS-88101'!$E$2:$E$2744&amp;'AQS-88101'!$G$2:$G$2744,0))&lt;&gt;"",INDEX('AQS-88101'!$M$2:$M$2744,MATCH('88101-daily-summary-by-site'!$A1363&amp;'88101-daily-summary-by-site'!G$2&amp;'88101-daily-summary-by-site'!G$3,'AQS-88101'!$AC$2:$AC$2744&amp;'AQS-88101'!$E$2:$E$2744&amp;'AQS-88101'!$G$2:$G$2744,0)),""),"")</f>
        <v/>
      </c>
      <c r="H1363" s="42" t="str">
        <f t="array" ref="H1363">IFERROR(IF(INDEX('AQS-88101'!$M$2:$M$2744,MATCH('88101-daily-summary-by-site'!$A1363&amp;'88101-daily-summary-by-site'!H$2&amp;'88101-daily-summary-by-site'!H$3,'AQS-88101'!$AC$2:$AC$2744&amp;'AQS-88101'!$E$2:$E$2744&amp;'AQS-88101'!$G$2:$G$2744,0))&lt;&gt;"",INDEX('AQS-88101'!$M$2:$M$2744,MATCH('88101-daily-summary-by-site'!$A1363&amp;'88101-daily-summary-by-site'!H$2&amp;'88101-daily-summary-by-site'!H$3,'AQS-88101'!$AC$2:$AC$2744&amp;'AQS-88101'!$E$2:$E$2744&amp;'AQS-88101'!$G$2:$G$2744,0)),""),"")</f>
        <v/>
      </c>
      <c r="I1363" s="108" t="str">
        <f t="array" ref="I1363">IFERROR(IF(INDEX('AQS-88101'!$M$2:$M$2744,MATCH('88101-daily-summary-by-site'!$A1363&amp;'88101-daily-summary-by-site'!I$2&amp;'88101-daily-summary-by-site'!I$3,'AQS-88101'!$AC$2:$AC$2744&amp;'AQS-88101'!$E$2:$E$2744&amp;'AQS-88101'!$G$2:$G$2744,0))&lt;&gt;"",INDEX('AQS-88101'!$M$2:$M$2744,MATCH('88101-daily-summary-by-site'!$A1363&amp;'88101-daily-summary-by-site'!I$2&amp;'88101-daily-summary-by-site'!I$3,'AQS-88101'!$AC$2:$AC$2744&amp;'AQS-88101'!$E$2:$E$2744&amp;'AQS-88101'!$G$2:$G$2744,0)),""),"")</f>
        <v/>
      </c>
      <c r="L1363" s="107" t="str">
        <f t="shared" si="105"/>
        <v/>
      </c>
      <c r="M1363" s="42" t="str">
        <f t="shared" si="106"/>
        <v/>
      </c>
      <c r="N1363" s="42" t="str">
        <f t="shared" si="107"/>
        <v/>
      </c>
      <c r="O1363" s="108" t="str">
        <f t="shared" si="108"/>
        <v/>
      </c>
    </row>
    <row r="1364" spans="1:15" x14ac:dyDescent="0.25">
      <c r="A1364" s="79">
        <f t="shared" si="109"/>
        <v>40306</v>
      </c>
      <c r="B1364" s="107">
        <f t="array" ref="B1364">IFERROR(IF(INDEX('AQS-88101'!$M$2:$M$2744,MATCH('88101-daily-summary-by-site'!$A1364&amp;'88101-daily-summary-by-site'!B$2&amp;'88101-daily-summary-by-site'!B$3,'AQS-88101'!$AC$2:$AC$2744&amp;'AQS-88101'!$E$2:$E$2744&amp;'AQS-88101'!$G$2:$G$2744,0))&lt;&gt;"",INDEX('AQS-88101'!$M$2:$M$2744,MATCH('88101-daily-summary-by-site'!$A1364&amp;'88101-daily-summary-by-site'!B$2&amp;'88101-daily-summary-by-site'!B$3,'AQS-88101'!$AC$2:$AC$2744&amp;'AQS-88101'!$E$2:$E$2744&amp;'AQS-88101'!$G$2:$G$2744,0)),""),"")</f>
        <v>4.9000000000000004</v>
      </c>
      <c r="C1364" s="42">
        <f t="array" ref="C1364">IFERROR(IF(INDEX('AQS-88101'!$M$2:$M$2744,MATCH('88101-daily-summary-by-site'!$A1364&amp;'88101-daily-summary-by-site'!C$2&amp;'88101-daily-summary-by-site'!C$3,'AQS-88101'!$AC$2:$AC$2744&amp;'AQS-88101'!$E$2:$E$2744&amp;'AQS-88101'!$G$2:$G$2744,0))&lt;&gt;"",INDEX('AQS-88101'!$M$2:$M$2744,MATCH('88101-daily-summary-by-site'!$A1364&amp;'88101-daily-summary-by-site'!C$2&amp;'88101-daily-summary-by-site'!C$3,'AQS-88101'!$AC$2:$AC$2744&amp;'AQS-88101'!$E$2:$E$2744&amp;'AQS-88101'!$G$2:$G$2744,0)),""),"")</f>
        <v>5.0999999999999996</v>
      </c>
      <c r="D1364" s="42">
        <f t="array" ref="D1364">IFERROR(IF(INDEX('AQS-88101'!$M$2:$M$2744,MATCH('88101-daily-summary-by-site'!$A1364&amp;'88101-daily-summary-by-site'!D$2&amp;'88101-daily-summary-by-site'!D$3,'AQS-88101'!$AC$2:$AC$2744&amp;'AQS-88101'!$E$2:$E$2744&amp;'AQS-88101'!$G$2:$G$2744,0))&lt;&gt;"",INDEX('AQS-88101'!$M$2:$M$2744,MATCH('88101-daily-summary-by-site'!$A1364&amp;'88101-daily-summary-by-site'!D$2&amp;'88101-daily-summary-by-site'!D$3,'AQS-88101'!$AC$2:$AC$2744&amp;'AQS-88101'!$E$2:$E$2744&amp;'AQS-88101'!$G$2:$G$2744,0)),""),"")</f>
        <v>6</v>
      </c>
      <c r="E1364" s="42" t="str">
        <f t="array" ref="E1364">IFERROR(IF(INDEX('AQS-88101'!$M$2:$M$2744,MATCH('88101-daily-summary-by-site'!$A1364&amp;'88101-daily-summary-by-site'!E$2&amp;'88101-daily-summary-by-site'!E$3,'AQS-88101'!$AC$2:$AC$2744&amp;'AQS-88101'!$E$2:$E$2744&amp;'AQS-88101'!$G$2:$G$2744,0))&lt;&gt;"",INDEX('AQS-88101'!$M$2:$M$2744,MATCH('88101-daily-summary-by-site'!$A1364&amp;'88101-daily-summary-by-site'!E$2&amp;'88101-daily-summary-by-site'!E$3,'AQS-88101'!$AC$2:$AC$2744&amp;'AQS-88101'!$E$2:$E$2744&amp;'AQS-88101'!$G$2:$G$2744,0)),""),"")</f>
        <v/>
      </c>
      <c r="F1364" s="42" t="str">
        <f t="array" ref="F1364">IFERROR(IF(INDEX('AQS-88101'!$M$2:$M$2744,MATCH('88101-daily-summary-by-site'!$A1364&amp;'88101-daily-summary-by-site'!F$2&amp;'88101-daily-summary-by-site'!F$3,'AQS-88101'!$AC$2:$AC$2744&amp;'AQS-88101'!$E$2:$E$2744&amp;'AQS-88101'!$G$2:$G$2744,0))&lt;&gt;"",INDEX('AQS-88101'!$M$2:$M$2744,MATCH('88101-daily-summary-by-site'!$A1364&amp;'88101-daily-summary-by-site'!F$2&amp;'88101-daily-summary-by-site'!F$3,'AQS-88101'!$AC$2:$AC$2744&amp;'AQS-88101'!$E$2:$E$2744&amp;'AQS-88101'!$G$2:$G$2744,0)),""),"")</f>
        <v/>
      </c>
      <c r="G1364" s="42" t="str">
        <f t="array" ref="G1364">IFERROR(IF(INDEX('AQS-88101'!$M$2:$M$2744,MATCH('88101-daily-summary-by-site'!$A1364&amp;'88101-daily-summary-by-site'!G$2&amp;'88101-daily-summary-by-site'!G$3,'AQS-88101'!$AC$2:$AC$2744&amp;'AQS-88101'!$E$2:$E$2744&amp;'AQS-88101'!$G$2:$G$2744,0))&lt;&gt;"",INDEX('AQS-88101'!$M$2:$M$2744,MATCH('88101-daily-summary-by-site'!$A1364&amp;'88101-daily-summary-by-site'!G$2&amp;'88101-daily-summary-by-site'!G$3,'AQS-88101'!$AC$2:$AC$2744&amp;'AQS-88101'!$E$2:$E$2744&amp;'AQS-88101'!$G$2:$G$2744,0)),""),"")</f>
        <v/>
      </c>
      <c r="H1364" s="42" t="str">
        <f t="array" ref="H1364">IFERROR(IF(INDEX('AQS-88101'!$M$2:$M$2744,MATCH('88101-daily-summary-by-site'!$A1364&amp;'88101-daily-summary-by-site'!H$2&amp;'88101-daily-summary-by-site'!H$3,'AQS-88101'!$AC$2:$AC$2744&amp;'AQS-88101'!$E$2:$E$2744&amp;'AQS-88101'!$G$2:$G$2744,0))&lt;&gt;"",INDEX('AQS-88101'!$M$2:$M$2744,MATCH('88101-daily-summary-by-site'!$A1364&amp;'88101-daily-summary-by-site'!H$2&amp;'88101-daily-summary-by-site'!H$3,'AQS-88101'!$AC$2:$AC$2744&amp;'AQS-88101'!$E$2:$E$2744&amp;'AQS-88101'!$G$2:$G$2744,0)),""),"")</f>
        <v/>
      </c>
      <c r="I1364" s="108" t="str">
        <f t="array" ref="I1364">IFERROR(IF(INDEX('AQS-88101'!$M$2:$M$2744,MATCH('88101-daily-summary-by-site'!$A1364&amp;'88101-daily-summary-by-site'!I$2&amp;'88101-daily-summary-by-site'!I$3,'AQS-88101'!$AC$2:$AC$2744&amp;'AQS-88101'!$E$2:$E$2744&amp;'AQS-88101'!$G$2:$G$2744,0))&lt;&gt;"",INDEX('AQS-88101'!$M$2:$M$2744,MATCH('88101-daily-summary-by-site'!$A1364&amp;'88101-daily-summary-by-site'!I$2&amp;'88101-daily-summary-by-site'!I$3,'AQS-88101'!$AC$2:$AC$2744&amp;'AQS-88101'!$E$2:$E$2744&amp;'AQS-88101'!$G$2:$G$2744,0)),""),"")</f>
        <v/>
      </c>
      <c r="L1364" s="107">
        <f t="shared" si="105"/>
        <v>4.9000000000000004</v>
      </c>
      <c r="M1364" s="42">
        <f t="shared" si="106"/>
        <v>6</v>
      </c>
      <c r="N1364" s="42" t="str">
        <f t="shared" si="107"/>
        <v/>
      </c>
      <c r="O1364" s="108" t="str">
        <f t="shared" si="108"/>
        <v/>
      </c>
    </row>
    <row r="1365" spans="1:15" x14ac:dyDescent="0.25">
      <c r="A1365" s="79">
        <f t="shared" si="109"/>
        <v>40307</v>
      </c>
      <c r="B1365" s="107" t="str">
        <f t="array" ref="B1365">IFERROR(IF(INDEX('AQS-88101'!$M$2:$M$2744,MATCH('88101-daily-summary-by-site'!$A1365&amp;'88101-daily-summary-by-site'!B$2&amp;'88101-daily-summary-by-site'!B$3,'AQS-88101'!$AC$2:$AC$2744&amp;'AQS-88101'!$E$2:$E$2744&amp;'AQS-88101'!$G$2:$G$2744,0))&lt;&gt;"",INDEX('AQS-88101'!$M$2:$M$2744,MATCH('88101-daily-summary-by-site'!$A1365&amp;'88101-daily-summary-by-site'!B$2&amp;'88101-daily-summary-by-site'!B$3,'AQS-88101'!$AC$2:$AC$2744&amp;'AQS-88101'!$E$2:$E$2744&amp;'AQS-88101'!$G$2:$G$2744,0)),""),"")</f>
        <v/>
      </c>
      <c r="C1365" s="42" t="str">
        <f t="array" ref="C1365">IFERROR(IF(INDEX('AQS-88101'!$M$2:$M$2744,MATCH('88101-daily-summary-by-site'!$A1365&amp;'88101-daily-summary-by-site'!C$2&amp;'88101-daily-summary-by-site'!C$3,'AQS-88101'!$AC$2:$AC$2744&amp;'AQS-88101'!$E$2:$E$2744&amp;'AQS-88101'!$G$2:$G$2744,0))&lt;&gt;"",INDEX('AQS-88101'!$M$2:$M$2744,MATCH('88101-daily-summary-by-site'!$A1365&amp;'88101-daily-summary-by-site'!C$2&amp;'88101-daily-summary-by-site'!C$3,'AQS-88101'!$AC$2:$AC$2744&amp;'AQS-88101'!$E$2:$E$2744&amp;'AQS-88101'!$G$2:$G$2744,0)),""),"")</f>
        <v/>
      </c>
      <c r="D1365" s="42" t="str">
        <f t="array" ref="D1365">IFERROR(IF(INDEX('AQS-88101'!$M$2:$M$2744,MATCH('88101-daily-summary-by-site'!$A1365&amp;'88101-daily-summary-by-site'!D$2&amp;'88101-daily-summary-by-site'!D$3,'AQS-88101'!$AC$2:$AC$2744&amp;'AQS-88101'!$E$2:$E$2744&amp;'AQS-88101'!$G$2:$G$2744,0))&lt;&gt;"",INDEX('AQS-88101'!$M$2:$M$2744,MATCH('88101-daily-summary-by-site'!$A1365&amp;'88101-daily-summary-by-site'!D$2&amp;'88101-daily-summary-by-site'!D$3,'AQS-88101'!$AC$2:$AC$2744&amp;'AQS-88101'!$E$2:$E$2744&amp;'AQS-88101'!$G$2:$G$2744,0)),""),"")</f>
        <v/>
      </c>
      <c r="E1365" s="42" t="str">
        <f t="array" ref="E1365">IFERROR(IF(INDEX('AQS-88101'!$M$2:$M$2744,MATCH('88101-daily-summary-by-site'!$A1365&amp;'88101-daily-summary-by-site'!E$2&amp;'88101-daily-summary-by-site'!E$3,'AQS-88101'!$AC$2:$AC$2744&amp;'AQS-88101'!$E$2:$E$2744&amp;'AQS-88101'!$G$2:$G$2744,0))&lt;&gt;"",INDEX('AQS-88101'!$M$2:$M$2744,MATCH('88101-daily-summary-by-site'!$A1365&amp;'88101-daily-summary-by-site'!E$2&amp;'88101-daily-summary-by-site'!E$3,'AQS-88101'!$AC$2:$AC$2744&amp;'AQS-88101'!$E$2:$E$2744&amp;'AQS-88101'!$G$2:$G$2744,0)),""),"")</f>
        <v/>
      </c>
      <c r="F1365" s="42" t="str">
        <f t="array" ref="F1365">IFERROR(IF(INDEX('AQS-88101'!$M$2:$M$2744,MATCH('88101-daily-summary-by-site'!$A1365&amp;'88101-daily-summary-by-site'!F$2&amp;'88101-daily-summary-by-site'!F$3,'AQS-88101'!$AC$2:$AC$2744&amp;'AQS-88101'!$E$2:$E$2744&amp;'AQS-88101'!$G$2:$G$2744,0))&lt;&gt;"",INDEX('AQS-88101'!$M$2:$M$2744,MATCH('88101-daily-summary-by-site'!$A1365&amp;'88101-daily-summary-by-site'!F$2&amp;'88101-daily-summary-by-site'!F$3,'AQS-88101'!$AC$2:$AC$2744&amp;'AQS-88101'!$E$2:$E$2744&amp;'AQS-88101'!$G$2:$G$2744,0)),""),"")</f>
        <v/>
      </c>
      <c r="G1365" s="42" t="str">
        <f t="array" ref="G1365">IFERROR(IF(INDEX('AQS-88101'!$M$2:$M$2744,MATCH('88101-daily-summary-by-site'!$A1365&amp;'88101-daily-summary-by-site'!G$2&amp;'88101-daily-summary-by-site'!G$3,'AQS-88101'!$AC$2:$AC$2744&amp;'AQS-88101'!$E$2:$E$2744&amp;'AQS-88101'!$G$2:$G$2744,0))&lt;&gt;"",INDEX('AQS-88101'!$M$2:$M$2744,MATCH('88101-daily-summary-by-site'!$A1365&amp;'88101-daily-summary-by-site'!G$2&amp;'88101-daily-summary-by-site'!G$3,'AQS-88101'!$AC$2:$AC$2744&amp;'AQS-88101'!$E$2:$E$2744&amp;'AQS-88101'!$G$2:$G$2744,0)),""),"")</f>
        <v/>
      </c>
      <c r="H1365" s="42" t="str">
        <f t="array" ref="H1365">IFERROR(IF(INDEX('AQS-88101'!$M$2:$M$2744,MATCH('88101-daily-summary-by-site'!$A1365&amp;'88101-daily-summary-by-site'!H$2&amp;'88101-daily-summary-by-site'!H$3,'AQS-88101'!$AC$2:$AC$2744&amp;'AQS-88101'!$E$2:$E$2744&amp;'AQS-88101'!$G$2:$G$2744,0))&lt;&gt;"",INDEX('AQS-88101'!$M$2:$M$2744,MATCH('88101-daily-summary-by-site'!$A1365&amp;'88101-daily-summary-by-site'!H$2&amp;'88101-daily-summary-by-site'!H$3,'AQS-88101'!$AC$2:$AC$2744&amp;'AQS-88101'!$E$2:$E$2744&amp;'AQS-88101'!$G$2:$G$2744,0)),""),"")</f>
        <v/>
      </c>
      <c r="I1365" s="108" t="str">
        <f t="array" ref="I1365">IFERROR(IF(INDEX('AQS-88101'!$M$2:$M$2744,MATCH('88101-daily-summary-by-site'!$A1365&amp;'88101-daily-summary-by-site'!I$2&amp;'88101-daily-summary-by-site'!I$3,'AQS-88101'!$AC$2:$AC$2744&amp;'AQS-88101'!$E$2:$E$2744&amp;'AQS-88101'!$G$2:$G$2744,0))&lt;&gt;"",INDEX('AQS-88101'!$M$2:$M$2744,MATCH('88101-daily-summary-by-site'!$A1365&amp;'88101-daily-summary-by-site'!I$2&amp;'88101-daily-summary-by-site'!I$3,'AQS-88101'!$AC$2:$AC$2744&amp;'AQS-88101'!$E$2:$E$2744&amp;'AQS-88101'!$G$2:$G$2744,0)),""),"")</f>
        <v/>
      </c>
      <c r="L1365" s="107" t="str">
        <f t="shared" si="105"/>
        <v/>
      </c>
      <c r="M1365" s="42" t="str">
        <f t="shared" si="106"/>
        <v/>
      </c>
      <c r="N1365" s="42" t="str">
        <f t="shared" si="107"/>
        <v/>
      </c>
      <c r="O1365" s="108" t="str">
        <f t="shared" si="108"/>
        <v/>
      </c>
    </row>
    <row r="1366" spans="1:15" x14ac:dyDescent="0.25">
      <c r="A1366" s="79">
        <f t="shared" si="109"/>
        <v>40308</v>
      </c>
      <c r="B1366" s="107" t="str">
        <f t="array" ref="B1366">IFERROR(IF(INDEX('AQS-88101'!$M$2:$M$2744,MATCH('88101-daily-summary-by-site'!$A1366&amp;'88101-daily-summary-by-site'!B$2&amp;'88101-daily-summary-by-site'!B$3,'AQS-88101'!$AC$2:$AC$2744&amp;'AQS-88101'!$E$2:$E$2744&amp;'AQS-88101'!$G$2:$G$2744,0))&lt;&gt;"",INDEX('AQS-88101'!$M$2:$M$2744,MATCH('88101-daily-summary-by-site'!$A1366&amp;'88101-daily-summary-by-site'!B$2&amp;'88101-daily-summary-by-site'!B$3,'AQS-88101'!$AC$2:$AC$2744&amp;'AQS-88101'!$E$2:$E$2744&amp;'AQS-88101'!$G$2:$G$2744,0)),""),"")</f>
        <v/>
      </c>
      <c r="C1366" s="42" t="str">
        <f t="array" ref="C1366">IFERROR(IF(INDEX('AQS-88101'!$M$2:$M$2744,MATCH('88101-daily-summary-by-site'!$A1366&amp;'88101-daily-summary-by-site'!C$2&amp;'88101-daily-summary-by-site'!C$3,'AQS-88101'!$AC$2:$AC$2744&amp;'AQS-88101'!$E$2:$E$2744&amp;'AQS-88101'!$G$2:$G$2744,0))&lt;&gt;"",INDEX('AQS-88101'!$M$2:$M$2744,MATCH('88101-daily-summary-by-site'!$A1366&amp;'88101-daily-summary-by-site'!C$2&amp;'88101-daily-summary-by-site'!C$3,'AQS-88101'!$AC$2:$AC$2744&amp;'AQS-88101'!$E$2:$E$2744&amp;'AQS-88101'!$G$2:$G$2744,0)),""),"")</f>
        <v/>
      </c>
      <c r="D1366" s="42" t="str">
        <f t="array" ref="D1366">IFERROR(IF(INDEX('AQS-88101'!$M$2:$M$2744,MATCH('88101-daily-summary-by-site'!$A1366&amp;'88101-daily-summary-by-site'!D$2&amp;'88101-daily-summary-by-site'!D$3,'AQS-88101'!$AC$2:$AC$2744&amp;'AQS-88101'!$E$2:$E$2744&amp;'AQS-88101'!$G$2:$G$2744,0))&lt;&gt;"",INDEX('AQS-88101'!$M$2:$M$2744,MATCH('88101-daily-summary-by-site'!$A1366&amp;'88101-daily-summary-by-site'!D$2&amp;'88101-daily-summary-by-site'!D$3,'AQS-88101'!$AC$2:$AC$2744&amp;'AQS-88101'!$E$2:$E$2744&amp;'AQS-88101'!$G$2:$G$2744,0)),""),"")</f>
        <v/>
      </c>
      <c r="E1366" s="42" t="str">
        <f t="array" ref="E1366">IFERROR(IF(INDEX('AQS-88101'!$M$2:$M$2744,MATCH('88101-daily-summary-by-site'!$A1366&amp;'88101-daily-summary-by-site'!E$2&amp;'88101-daily-summary-by-site'!E$3,'AQS-88101'!$AC$2:$AC$2744&amp;'AQS-88101'!$E$2:$E$2744&amp;'AQS-88101'!$G$2:$G$2744,0))&lt;&gt;"",INDEX('AQS-88101'!$M$2:$M$2744,MATCH('88101-daily-summary-by-site'!$A1366&amp;'88101-daily-summary-by-site'!E$2&amp;'88101-daily-summary-by-site'!E$3,'AQS-88101'!$AC$2:$AC$2744&amp;'AQS-88101'!$E$2:$E$2744&amp;'AQS-88101'!$G$2:$G$2744,0)),""),"")</f>
        <v/>
      </c>
      <c r="F1366" s="42" t="str">
        <f t="array" ref="F1366">IFERROR(IF(INDEX('AQS-88101'!$M$2:$M$2744,MATCH('88101-daily-summary-by-site'!$A1366&amp;'88101-daily-summary-by-site'!F$2&amp;'88101-daily-summary-by-site'!F$3,'AQS-88101'!$AC$2:$AC$2744&amp;'AQS-88101'!$E$2:$E$2744&amp;'AQS-88101'!$G$2:$G$2744,0))&lt;&gt;"",INDEX('AQS-88101'!$M$2:$M$2744,MATCH('88101-daily-summary-by-site'!$A1366&amp;'88101-daily-summary-by-site'!F$2&amp;'88101-daily-summary-by-site'!F$3,'AQS-88101'!$AC$2:$AC$2744&amp;'AQS-88101'!$E$2:$E$2744&amp;'AQS-88101'!$G$2:$G$2744,0)),""),"")</f>
        <v/>
      </c>
      <c r="G1366" s="42" t="str">
        <f t="array" ref="G1366">IFERROR(IF(INDEX('AQS-88101'!$M$2:$M$2744,MATCH('88101-daily-summary-by-site'!$A1366&amp;'88101-daily-summary-by-site'!G$2&amp;'88101-daily-summary-by-site'!G$3,'AQS-88101'!$AC$2:$AC$2744&amp;'AQS-88101'!$E$2:$E$2744&amp;'AQS-88101'!$G$2:$G$2744,0))&lt;&gt;"",INDEX('AQS-88101'!$M$2:$M$2744,MATCH('88101-daily-summary-by-site'!$A1366&amp;'88101-daily-summary-by-site'!G$2&amp;'88101-daily-summary-by-site'!G$3,'AQS-88101'!$AC$2:$AC$2744&amp;'AQS-88101'!$E$2:$E$2744&amp;'AQS-88101'!$G$2:$G$2744,0)),""),"")</f>
        <v/>
      </c>
      <c r="H1366" s="42" t="str">
        <f t="array" ref="H1366">IFERROR(IF(INDEX('AQS-88101'!$M$2:$M$2744,MATCH('88101-daily-summary-by-site'!$A1366&amp;'88101-daily-summary-by-site'!H$2&amp;'88101-daily-summary-by-site'!H$3,'AQS-88101'!$AC$2:$AC$2744&amp;'AQS-88101'!$E$2:$E$2744&amp;'AQS-88101'!$G$2:$G$2744,0))&lt;&gt;"",INDEX('AQS-88101'!$M$2:$M$2744,MATCH('88101-daily-summary-by-site'!$A1366&amp;'88101-daily-summary-by-site'!H$2&amp;'88101-daily-summary-by-site'!H$3,'AQS-88101'!$AC$2:$AC$2744&amp;'AQS-88101'!$E$2:$E$2744&amp;'AQS-88101'!$G$2:$G$2744,0)),""),"")</f>
        <v/>
      </c>
      <c r="I1366" s="108" t="str">
        <f t="array" ref="I1366">IFERROR(IF(INDEX('AQS-88101'!$M$2:$M$2744,MATCH('88101-daily-summary-by-site'!$A1366&amp;'88101-daily-summary-by-site'!I$2&amp;'88101-daily-summary-by-site'!I$3,'AQS-88101'!$AC$2:$AC$2744&amp;'AQS-88101'!$E$2:$E$2744&amp;'AQS-88101'!$G$2:$G$2744,0))&lt;&gt;"",INDEX('AQS-88101'!$M$2:$M$2744,MATCH('88101-daily-summary-by-site'!$A1366&amp;'88101-daily-summary-by-site'!I$2&amp;'88101-daily-summary-by-site'!I$3,'AQS-88101'!$AC$2:$AC$2744&amp;'AQS-88101'!$E$2:$E$2744&amp;'AQS-88101'!$G$2:$G$2744,0)),""),"")</f>
        <v/>
      </c>
      <c r="L1366" s="107" t="str">
        <f t="shared" si="105"/>
        <v/>
      </c>
      <c r="M1366" s="42" t="str">
        <f t="shared" si="106"/>
        <v/>
      </c>
      <c r="N1366" s="42" t="str">
        <f t="shared" si="107"/>
        <v/>
      </c>
      <c r="O1366" s="108" t="str">
        <f t="shared" si="108"/>
        <v/>
      </c>
    </row>
    <row r="1367" spans="1:15" x14ac:dyDescent="0.25">
      <c r="A1367" s="79">
        <f t="shared" si="109"/>
        <v>40309</v>
      </c>
      <c r="B1367" s="107">
        <f t="array" ref="B1367">IFERROR(IF(INDEX('AQS-88101'!$M$2:$M$2744,MATCH('88101-daily-summary-by-site'!$A1367&amp;'88101-daily-summary-by-site'!B$2&amp;'88101-daily-summary-by-site'!B$3,'AQS-88101'!$AC$2:$AC$2744&amp;'AQS-88101'!$E$2:$E$2744&amp;'AQS-88101'!$G$2:$G$2744,0))&lt;&gt;"",INDEX('AQS-88101'!$M$2:$M$2744,MATCH('88101-daily-summary-by-site'!$A1367&amp;'88101-daily-summary-by-site'!B$2&amp;'88101-daily-summary-by-site'!B$3,'AQS-88101'!$AC$2:$AC$2744&amp;'AQS-88101'!$E$2:$E$2744&amp;'AQS-88101'!$G$2:$G$2744,0)),""),"")</f>
        <v>3.8</v>
      </c>
      <c r="C1367" s="42" t="str">
        <f t="array" ref="C1367">IFERROR(IF(INDEX('AQS-88101'!$M$2:$M$2744,MATCH('88101-daily-summary-by-site'!$A1367&amp;'88101-daily-summary-by-site'!C$2&amp;'88101-daily-summary-by-site'!C$3,'AQS-88101'!$AC$2:$AC$2744&amp;'AQS-88101'!$E$2:$E$2744&amp;'AQS-88101'!$G$2:$G$2744,0))&lt;&gt;"",INDEX('AQS-88101'!$M$2:$M$2744,MATCH('88101-daily-summary-by-site'!$A1367&amp;'88101-daily-summary-by-site'!C$2&amp;'88101-daily-summary-by-site'!C$3,'AQS-88101'!$AC$2:$AC$2744&amp;'AQS-88101'!$E$2:$E$2744&amp;'AQS-88101'!$G$2:$G$2744,0)),""),"")</f>
        <v/>
      </c>
      <c r="D1367" s="42">
        <f t="array" ref="D1367">IFERROR(IF(INDEX('AQS-88101'!$M$2:$M$2744,MATCH('88101-daily-summary-by-site'!$A1367&amp;'88101-daily-summary-by-site'!D$2&amp;'88101-daily-summary-by-site'!D$3,'AQS-88101'!$AC$2:$AC$2744&amp;'AQS-88101'!$E$2:$E$2744&amp;'AQS-88101'!$G$2:$G$2744,0))&lt;&gt;"",INDEX('AQS-88101'!$M$2:$M$2744,MATCH('88101-daily-summary-by-site'!$A1367&amp;'88101-daily-summary-by-site'!D$2&amp;'88101-daily-summary-by-site'!D$3,'AQS-88101'!$AC$2:$AC$2744&amp;'AQS-88101'!$E$2:$E$2744&amp;'AQS-88101'!$G$2:$G$2744,0)),""),"")</f>
        <v>5.8</v>
      </c>
      <c r="E1367" s="42" t="str">
        <f t="array" ref="E1367">IFERROR(IF(INDEX('AQS-88101'!$M$2:$M$2744,MATCH('88101-daily-summary-by-site'!$A1367&amp;'88101-daily-summary-by-site'!E$2&amp;'88101-daily-summary-by-site'!E$3,'AQS-88101'!$AC$2:$AC$2744&amp;'AQS-88101'!$E$2:$E$2744&amp;'AQS-88101'!$G$2:$G$2744,0))&lt;&gt;"",INDEX('AQS-88101'!$M$2:$M$2744,MATCH('88101-daily-summary-by-site'!$A1367&amp;'88101-daily-summary-by-site'!E$2&amp;'88101-daily-summary-by-site'!E$3,'AQS-88101'!$AC$2:$AC$2744&amp;'AQS-88101'!$E$2:$E$2744&amp;'AQS-88101'!$G$2:$G$2744,0)),""),"")</f>
        <v/>
      </c>
      <c r="F1367" s="42" t="str">
        <f t="array" ref="F1367">IFERROR(IF(INDEX('AQS-88101'!$M$2:$M$2744,MATCH('88101-daily-summary-by-site'!$A1367&amp;'88101-daily-summary-by-site'!F$2&amp;'88101-daily-summary-by-site'!F$3,'AQS-88101'!$AC$2:$AC$2744&amp;'AQS-88101'!$E$2:$E$2744&amp;'AQS-88101'!$G$2:$G$2744,0))&lt;&gt;"",INDEX('AQS-88101'!$M$2:$M$2744,MATCH('88101-daily-summary-by-site'!$A1367&amp;'88101-daily-summary-by-site'!F$2&amp;'88101-daily-summary-by-site'!F$3,'AQS-88101'!$AC$2:$AC$2744&amp;'AQS-88101'!$E$2:$E$2744&amp;'AQS-88101'!$G$2:$G$2744,0)),""),"")</f>
        <v/>
      </c>
      <c r="G1367" s="42" t="str">
        <f t="array" ref="G1367">IFERROR(IF(INDEX('AQS-88101'!$M$2:$M$2744,MATCH('88101-daily-summary-by-site'!$A1367&amp;'88101-daily-summary-by-site'!G$2&amp;'88101-daily-summary-by-site'!G$3,'AQS-88101'!$AC$2:$AC$2744&amp;'AQS-88101'!$E$2:$E$2744&amp;'AQS-88101'!$G$2:$G$2744,0))&lt;&gt;"",INDEX('AQS-88101'!$M$2:$M$2744,MATCH('88101-daily-summary-by-site'!$A1367&amp;'88101-daily-summary-by-site'!G$2&amp;'88101-daily-summary-by-site'!G$3,'AQS-88101'!$AC$2:$AC$2744&amp;'AQS-88101'!$E$2:$E$2744&amp;'AQS-88101'!$G$2:$G$2744,0)),""),"")</f>
        <v/>
      </c>
      <c r="H1367" s="42" t="str">
        <f t="array" ref="H1367">IFERROR(IF(INDEX('AQS-88101'!$M$2:$M$2744,MATCH('88101-daily-summary-by-site'!$A1367&amp;'88101-daily-summary-by-site'!H$2&amp;'88101-daily-summary-by-site'!H$3,'AQS-88101'!$AC$2:$AC$2744&amp;'AQS-88101'!$E$2:$E$2744&amp;'AQS-88101'!$G$2:$G$2744,0))&lt;&gt;"",INDEX('AQS-88101'!$M$2:$M$2744,MATCH('88101-daily-summary-by-site'!$A1367&amp;'88101-daily-summary-by-site'!H$2&amp;'88101-daily-summary-by-site'!H$3,'AQS-88101'!$AC$2:$AC$2744&amp;'AQS-88101'!$E$2:$E$2744&amp;'AQS-88101'!$G$2:$G$2744,0)),""),"")</f>
        <v/>
      </c>
      <c r="I1367" s="108" t="str">
        <f t="array" ref="I1367">IFERROR(IF(INDEX('AQS-88101'!$M$2:$M$2744,MATCH('88101-daily-summary-by-site'!$A1367&amp;'88101-daily-summary-by-site'!I$2&amp;'88101-daily-summary-by-site'!I$3,'AQS-88101'!$AC$2:$AC$2744&amp;'AQS-88101'!$E$2:$E$2744&amp;'AQS-88101'!$G$2:$G$2744,0))&lt;&gt;"",INDEX('AQS-88101'!$M$2:$M$2744,MATCH('88101-daily-summary-by-site'!$A1367&amp;'88101-daily-summary-by-site'!I$2&amp;'88101-daily-summary-by-site'!I$3,'AQS-88101'!$AC$2:$AC$2744&amp;'AQS-88101'!$E$2:$E$2744&amp;'AQS-88101'!$G$2:$G$2744,0)),""),"")</f>
        <v/>
      </c>
      <c r="L1367" s="107">
        <f t="shared" si="105"/>
        <v>3.8</v>
      </c>
      <c r="M1367" s="42">
        <f t="shared" si="106"/>
        <v>5.8</v>
      </c>
      <c r="N1367" s="42" t="str">
        <f t="shared" si="107"/>
        <v/>
      </c>
      <c r="O1367" s="108" t="str">
        <f t="shared" si="108"/>
        <v/>
      </c>
    </row>
    <row r="1368" spans="1:15" x14ac:dyDescent="0.25">
      <c r="A1368" s="79">
        <f t="shared" si="109"/>
        <v>40310</v>
      </c>
      <c r="B1368" s="107" t="str">
        <f t="array" ref="B1368">IFERROR(IF(INDEX('AQS-88101'!$M$2:$M$2744,MATCH('88101-daily-summary-by-site'!$A1368&amp;'88101-daily-summary-by-site'!B$2&amp;'88101-daily-summary-by-site'!B$3,'AQS-88101'!$AC$2:$AC$2744&amp;'AQS-88101'!$E$2:$E$2744&amp;'AQS-88101'!$G$2:$G$2744,0))&lt;&gt;"",INDEX('AQS-88101'!$M$2:$M$2744,MATCH('88101-daily-summary-by-site'!$A1368&amp;'88101-daily-summary-by-site'!B$2&amp;'88101-daily-summary-by-site'!B$3,'AQS-88101'!$AC$2:$AC$2744&amp;'AQS-88101'!$E$2:$E$2744&amp;'AQS-88101'!$G$2:$G$2744,0)),""),"")</f>
        <v/>
      </c>
      <c r="C1368" s="42" t="str">
        <f t="array" ref="C1368">IFERROR(IF(INDEX('AQS-88101'!$M$2:$M$2744,MATCH('88101-daily-summary-by-site'!$A1368&amp;'88101-daily-summary-by-site'!C$2&amp;'88101-daily-summary-by-site'!C$3,'AQS-88101'!$AC$2:$AC$2744&amp;'AQS-88101'!$E$2:$E$2744&amp;'AQS-88101'!$G$2:$G$2744,0))&lt;&gt;"",INDEX('AQS-88101'!$M$2:$M$2744,MATCH('88101-daily-summary-by-site'!$A1368&amp;'88101-daily-summary-by-site'!C$2&amp;'88101-daily-summary-by-site'!C$3,'AQS-88101'!$AC$2:$AC$2744&amp;'AQS-88101'!$E$2:$E$2744&amp;'AQS-88101'!$G$2:$G$2744,0)),""),"")</f>
        <v/>
      </c>
      <c r="D1368" s="42" t="str">
        <f t="array" ref="D1368">IFERROR(IF(INDEX('AQS-88101'!$M$2:$M$2744,MATCH('88101-daily-summary-by-site'!$A1368&amp;'88101-daily-summary-by-site'!D$2&amp;'88101-daily-summary-by-site'!D$3,'AQS-88101'!$AC$2:$AC$2744&amp;'AQS-88101'!$E$2:$E$2744&amp;'AQS-88101'!$G$2:$G$2744,0))&lt;&gt;"",INDEX('AQS-88101'!$M$2:$M$2744,MATCH('88101-daily-summary-by-site'!$A1368&amp;'88101-daily-summary-by-site'!D$2&amp;'88101-daily-summary-by-site'!D$3,'AQS-88101'!$AC$2:$AC$2744&amp;'AQS-88101'!$E$2:$E$2744&amp;'AQS-88101'!$G$2:$G$2744,0)),""),"")</f>
        <v/>
      </c>
      <c r="E1368" s="42" t="str">
        <f t="array" ref="E1368">IFERROR(IF(INDEX('AQS-88101'!$M$2:$M$2744,MATCH('88101-daily-summary-by-site'!$A1368&amp;'88101-daily-summary-by-site'!E$2&amp;'88101-daily-summary-by-site'!E$3,'AQS-88101'!$AC$2:$AC$2744&amp;'AQS-88101'!$E$2:$E$2744&amp;'AQS-88101'!$G$2:$G$2744,0))&lt;&gt;"",INDEX('AQS-88101'!$M$2:$M$2744,MATCH('88101-daily-summary-by-site'!$A1368&amp;'88101-daily-summary-by-site'!E$2&amp;'88101-daily-summary-by-site'!E$3,'AQS-88101'!$AC$2:$AC$2744&amp;'AQS-88101'!$E$2:$E$2744&amp;'AQS-88101'!$G$2:$G$2744,0)),""),"")</f>
        <v/>
      </c>
      <c r="F1368" s="42" t="str">
        <f t="array" ref="F1368">IFERROR(IF(INDEX('AQS-88101'!$M$2:$M$2744,MATCH('88101-daily-summary-by-site'!$A1368&amp;'88101-daily-summary-by-site'!F$2&amp;'88101-daily-summary-by-site'!F$3,'AQS-88101'!$AC$2:$AC$2744&amp;'AQS-88101'!$E$2:$E$2744&amp;'AQS-88101'!$G$2:$G$2744,0))&lt;&gt;"",INDEX('AQS-88101'!$M$2:$M$2744,MATCH('88101-daily-summary-by-site'!$A1368&amp;'88101-daily-summary-by-site'!F$2&amp;'88101-daily-summary-by-site'!F$3,'AQS-88101'!$AC$2:$AC$2744&amp;'AQS-88101'!$E$2:$E$2744&amp;'AQS-88101'!$G$2:$G$2744,0)),""),"")</f>
        <v/>
      </c>
      <c r="G1368" s="42" t="str">
        <f t="array" ref="G1368">IFERROR(IF(INDEX('AQS-88101'!$M$2:$M$2744,MATCH('88101-daily-summary-by-site'!$A1368&amp;'88101-daily-summary-by-site'!G$2&amp;'88101-daily-summary-by-site'!G$3,'AQS-88101'!$AC$2:$AC$2744&amp;'AQS-88101'!$E$2:$E$2744&amp;'AQS-88101'!$G$2:$G$2744,0))&lt;&gt;"",INDEX('AQS-88101'!$M$2:$M$2744,MATCH('88101-daily-summary-by-site'!$A1368&amp;'88101-daily-summary-by-site'!G$2&amp;'88101-daily-summary-by-site'!G$3,'AQS-88101'!$AC$2:$AC$2744&amp;'AQS-88101'!$E$2:$E$2744&amp;'AQS-88101'!$G$2:$G$2744,0)),""),"")</f>
        <v/>
      </c>
      <c r="H1368" s="42" t="str">
        <f t="array" ref="H1368">IFERROR(IF(INDEX('AQS-88101'!$M$2:$M$2744,MATCH('88101-daily-summary-by-site'!$A1368&amp;'88101-daily-summary-by-site'!H$2&amp;'88101-daily-summary-by-site'!H$3,'AQS-88101'!$AC$2:$AC$2744&amp;'AQS-88101'!$E$2:$E$2744&amp;'AQS-88101'!$G$2:$G$2744,0))&lt;&gt;"",INDEX('AQS-88101'!$M$2:$M$2744,MATCH('88101-daily-summary-by-site'!$A1368&amp;'88101-daily-summary-by-site'!H$2&amp;'88101-daily-summary-by-site'!H$3,'AQS-88101'!$AC$2:$AC$2744&amp;'AQS-88101'!$E$2:$E$2744&amp;'AQS-88101'!$G$2:$G$2744,0)),""),"")</f>
        <v/>
      </c>
      <c r="I1368" s="108" t="str">
        <f t="array" ref="I1368">IFERROR(IF(INDEX('AQS-88101'!$M$2:$M$2744,MATCH('88101-daily-summary-by-site'!$A1368&amp;'88101-daily-summary-by-site'!I$2&amp;'88101-daily-summary-by-site'!I$3,'AQS-88101'!$AC$2:$AC$2744&amp;'AQS-88101'!$E$2:$E$2744&amp;'AQS-88101'!$G$2:$G$2744,0))&lt;&gt;"",INDEX('AQS-88101'!$M$2:$M$2744,MATCH('88101-daily-summary-by-site'!$A1368&amp;'88101-daily-summary-by-site'!I$2&amp;'88101-daily-summary-by-site'!I$3,'AQS-88101'!$AC$2:$AC$2744&amp;'AQS-88101'!$E$2:$E$2744&amp;'AQS-88101'!$G$2:$G$2744,0)),""),"")</f>
        <v/>
      </c>
      <c r="L1368" s="107" t="str">
        <f t="shared" si="105"/>
        <v/>
      </c>
      <c r="M1368" s="42" t="str">
        <f t="shared" si="106"/>
        <v/>
      </c>
      <c r="N1368" s="42" t="str">
        <f t="shared" si="107"/>
        <v/>
      </c>
      <c r="O1368" s="108" t="str">
        <f t="shared" si="108"/>
        <v/>
      </c>
    </row>
    <row r="1369" spans="1:15" x14ac:dyDescent="0.25">
      <c r="A1369" s="79">
        <f t="shared" si="109"/>
        <v>40311</v>
      </c>
      <c r="B1369" s="107" t="str">
        <f t="array" ref="B1369">IFERROR(IF(INDEX('AQS-88101'!$M$2:$M$2744,MATCH('88101-daily-summary-by-site'!$A1369&amp;'88101-daily-summary-by-site'!B$2&amp;'88101-daily-summary-by-site'!B$3,'AQS-88101'!$AC$2:$AC$2744&amp;'AQS-88101'!$E$2:$E$2744&amp;'AQS-88101'!$G$2:$G$2744,0))&lt;&gt;"",INDEX('AQS-88101'!$M$2:$M$2744,MATCH('88101-daily-summary-by-site'!$A1369&amp;'88101-daily-summary-by-site'!B$2&amp;'88101-daily-summary-by-site'!B$3,'AQS-88101'!$AC$2:$AC$2744&amp;'AQS-88101'!$E$2:$E$2744&amp;'AQS-88101'!$G$2:$G$2744,0)),""),"")</f>
        <v/>
      </c>
      <c r="C1369" s="42" t="str">
        <f t="array" ref="C1369">IFERROR(IF(INDEX('AQS-88101'!$M$2:$M$2744,MATCH('88101-daily-summary-by-site'!$A1369&amp;'88101-daily-summary-by-site'!C$2&amp;'88101-daily-summary-by-site'!C$3,'AQS-88101'!$AC$2:$AC$2744&amp;'AQS-88101'!$E$2:$E$2744&amp;'AQS-88101'!$G$2:$G$2744,0))&lt;&gt;"",INDEX('AQS-88101'!$M$2:$M$2744,MATCH('88101-daily-summary-by-site'!$A1369&amp;'88101-daily-summary-by-site'!C$2&amp;'88101-daily-summary-by-site'!C$3,'AQS-88101'!$AC$2:$AC$2744&amp;'AQS-88101'!$E$2:$E$2744&amp;'AQS-88101'!$G$2:$G$2744,0)),""),"")</f>
        <v/>
      </c>
      <c r="D1369" s="42" t="str">
        <f t="array" ref="D1369">IFERROR(IF(INDEX('AQS-88101'!$M$2:$M$2744,MATCH('88101-daily-summary-by-site'!$A1369&amp;'88101-daily-summary-by-site'!D$2&amp;'88101-daily-summary-by-site'!D$3,'AQS-88101'!$AC$2:$AC$2744&amp;'AQS-88101'!$E$2:$E$2744&amp;'AQS-88101'!$G$2:$G$2744,0))&lt;&gt;"",INDEX('AQS-88101'!$M$2:$M$2744,MATCH('88101-daily-summary-by-site'!$A1369&amp;'88101-daily-summary-by-site'!D$2&amp;'88101-daily-summary-by-site'!D$3,'AQS-88101'!$AC$2:$AC$2744&amp;'AQS-88101'!$E$2:$E$2744&amp;'AQS-88101'!$G$2:$G$2744,0)),""),"")</f>
        <v/>
      </c>
      <c r="E1369" s="42" t="str">
        <f t="array" ref="E1369">IFERROR(IF(INDEX('AQS-88101'!$M$2:$M$2744,MATCH('88101-daily-summary-by-site'!$A1369&amp;'88101-daily-summary-by-site'!E$2&amp;'88101-daily-summary-by-site'!E$3,'AQS-88101'!$AC$2:$AC$2744&amp;'AQS-88101'!$E$2:$E$2744&amp;'AQS-88101'!$G$2:$G$2744,0))&lt;&gt;"",INDEX('AQS-88101'!$M$2:$M$2744,MATCH('88101-daily-summary-by-site'!$A1369&amp;'88101-daily-summary-by-site'!E$2&amp;'88101-daily-summary-by-site'!E$3,'AQS-88101'!$AC$2:$AC$2744&amp;'AQS-88101'!$E$2:$E$2744&amp;'AQS-88101'!$G$2:$G$2744,0)),""),"")</f>
        <v/>
      </c>
      <c r="F1369" s="42" t="str">
        <f t="array" ref="F1369">IFERROR(IF(INDEX('AQS-88101'!$M$2:$M$2744,MATCH('88101-daily-summary-by-site'!$A1369&amp;'88101-daily-summary-by-site'!F$2&amp;'88101-daily-summary-by-site'!F$3,'AQS-88101'!$AC$2:$AC$2744&amp;'AQS-88101'!$E$2:$E$2744&amp;'AQS-88101'!$G$2:$G$2744,0))&lt;&gt;"",INDEX('AQS-88101'!$M$2:$M$2744,MATCH('88101-daily-summary-by-site'!$A1369&amp;'88101-daily-summary-by-site'!F$2&amp;'88101-daily-summary-by-site'!F$3,'AQS-88101'!$AC$2:$AC$2744&amp;'AQS-88101'!$E$2:$E$2744&amp;'AQS-88101'!$G$2:$G$2744,0)),""),"")</f>
        <v/>
      </c>
      <c r="G1369" s="42" t="str">
        <f t="array" ref="G1369">IFERROR(IF(INDEX('AQS-88101'!$M$2:$M$2744,MATCH('88101-daily-summary-by-site'!$A1369&amp;'88101-daily-summary-by-site'!G$2&amp;'88101-daily-summary-by-site'!G$3,'AQS-88101'!$AC$2:$AC$2744&amp;'AQS-88101'!$E$2:$E$2744&amp;'AQS-88101'!$G$2:$G$2744,0))&lt;&gt;"",INDEX('AQS-88101'!$M$2:$M$2744,MATCH('88101-daily-summary-by-site'!$A1369&amp;'88101-daily-summary-by-site'!G$2&amp;'88101-daily-summary-by-site'!G$3,'AQS-88101'!$AC$2:$AC$2744&amp;'AQS-88101'!$E$2:$E$2744&amp;'AQS-88101'!$G$2:$G$2744,0)),""),"")</f>
        <v/>
      </c>
      <c r="H1369" s="42" t="str">
        <f t="array" ref="H1369">IFERROR(IF(INDEX('AQS-88101'!$M$2:$M$2744,MATCH('88101-daily-summary-by-site'!$A1369&amp;'88101-daily-summary-by-site'!H$2&amp;'88101-daily-summary-by-site'!H$3,'AQS-88101'!$AC$2:$AC$2744&amp;'AQS-88101'!$E$2:$E$2744&amp;'AQS-88101'!$G$2:$G$2744,0))&lt;&gt;"",INDEX('AQS-88101'!$M$2:$M$2744,MATCH('88101-daily-summary-by-site'!$A1369&amp;'88101-daily-summary-by-site'!H$2&amp;'88101-daily-summary-by-site'!H$3,'AQS-88101'!$AC$2:$AC$2744&amp;'AQS-88101'!$E$2:$E$2744&amp;'AQS-88101'!$G$2:$G$2744,0)),""),"")</f>
        <v/>
      </c>
      <c r="I1369" s="108" t="str">
        <f t="array" ref="I1369">IFERROR(IF(INDEX('AQS-88101'!$M$2:$M$2744,MATCH('88101-daily-summary-by-site'!$A1369&amp;'88101-daily-summary-by-site'!I$2&amp;'88101-daily-summary-by-site'!I$3,'AQS-88101'!$AC$2:$AC$2744&amp;'AQS-88101'!$E$2:$E$2744&amp;'AQS-88101'!$G$2:$G$2744,0))&lt;&gt;"",INDEX('AQS-88101'!$M$2:$M$2744,MATCH('88101-daily-summary-by-site'!$A1369&amp;'88101-daily-summary-by-site'!I$2&amp;'88101-daily-summary-by-site'!I$3,'AQS-88101'!$AC$2:$AC$2744&amp;'AQS-88101'!$E$2:$E$2744&amp;'AQS-88101'!$G$2:$G$2744,0)),""),"")</f>
        <v/>
      </c>
      <c r="L1369" s="107" t="str">
        <f t="shared" si="105"/>
        <v/>
      </c>
      <c r="M1369" s="42" t="str">
        <f t="shared" si="106"/>
        <v/>
      </c>
      <c r="N1369" s="42" t="str">
        <f t="shared" si="107"/>
        <v/>
      </c>
      <c r="O1369" s="108" t="str">
        <f t="shared" si="108"/>
        <v/>
      </c>
    </row>
    <row r="1370" spans="1:15" x14ac:dyDescent="0.25">
      <c r="A1370" s="79">
        <f t="shared" si="109"/>
        <v>40312</v>
      </c>
      <c r="B1370" s="107">
        <f t="array" ref="B1370">IFERROR(IF(INDEX('AQS-88101'!$M$2:$M$2744,MATCH('88101-daily-summary-by-site'!$A1370&amp;'88101-daily-summary-by-site'!B$2&amp;'88101-daily-summary-by-site'!B$3,'AQS-88101'!$AC$2:$AC$2744&amp;'AQS-88101'!$E$2:$E$2744&amp;'AQS-88101'!$G$2:$G$2744,0))&lt;&gt;"",INDEX('AQS-88101'!$M$2:$M$2744,MATCH('88101-daily-summary-by-site'!$A1370&amp;'88101-daily-summary-by-site'!B$2&amp;'88101-daily-summary-by-site'!B$3,'AQS-88101'!$AC$2:$AC$2744&amp;'AQS-88101'!$E$2:$E$2744&amp;'AQS-88101'!$G$2:$G$2744,0)),""),"")</f>
        <v>4</v>
      </c>
      <c r="C1370" s="42">
        <f t="array" ref="C1370">IFERROR(IF(INDEX('AQS-88101'!$M$2:$M$2744,MATCH('88101-daily-summary-by-site'!$A1370&amp;'88101-daily-summary-by-site'!C$2&amp;'88101-daily-summary-by-site'!C$3,'AQS-88101'!$AC$2:$AC$2744&amp;'AQS-88101'!$E$2:$E$2744&amp;'AQS-88101'!$G$2:$G$2744,0))&lt;&gt;"",INDEX('AQS-88101'!$M$2:$M$2744,MATCH('88101-daily-summary-by-site'!$A1370&amp;'88101-daily-summary-by-site'!C$2&amp;'88101-daily-summary-by-site'!C$3,'AQS-88101'!$AC$2:$AC$2744&amp;'AQS-88101'!$E$2:$E$2744&amp;'AQS-88101'!$G$2:$G$2744,0)),""),"")</f>
        <v>3.7</v>
      </c>
      <c r="D1370" s="42">
        <f t="array" ref="D1370">IFERROR(IF(INDEX('AQS-88101'!$M$2:$M$2744,MATCH('88101-daily-summary-by-site'!$A1370&amp;'88101-daily-summary-by-site'!D$2&amp;'88101-daily-summary-by-site'!D$3,'AQS-88101'!$AC$2:$AC$2744&amp;'AQS-88101'!$E$2:$E$2744&amp;'AQS-88101'!$G$2:$G$2744,0))&lt;&gt;"",INDEX('AQS-88101'!$M$2:$M$2744,MATCH('88101-daily-summary-by-site'!$A1370&amp;'88101-daily-summary-by-site'!D$2&amp;'88101-daily-summary-by-site'!D$3,'AQS-88101'!$AC$2:$AC$2744&amp;'AQS-88101'!$E$2:$E$2744&amp;'AQS-88101'!$G$2:$G$2744,0)),""),"")</f>
        <v>4.5999999999999996</v>
      </c>
      <c r="E1370" s="42" t="str">
        <f t="array" ref="E1370">IFERROR(IF(INDEX('AQS-88101'!$M$2:$M$2744,MATCH('88101-daily-summary-by-site'!$A1370&amp;'88101-daily-summary-by-site'!E$2&amp;'88101-daily-summary-by-site'!E$3,'AQS-88101'!$AC$2:$AC$2744&amp;'AQS-88101'!$E$2:$E$2744&amp;'AQS-88101'!$G$2:$G$2744,0))&lt;&gt;"",INDEX('AQS-88101'!$M$2:$M$2744,MATCH('88101-daily-summary-by-site'!$A1370&amp;'88101-daily-summary-by-site'!E$2&amp;'88101-daily-summary-by-site'!E$3,'AQS-88101'!$AC$2:$AC$2744&amp;'AQS-88101'!$E$2:$E$2744&amp;'AQS-88101'!$G$2:$G$2744,0)),""),"")</f>
        <v/>
      </c>
      <c r="F1370" s="42" t="str">
        <f t="array" ref="F1370">IFERROR(IF(INDEX('AQS-88101'!$M$2:$M$2744,MATCH('88101-daily-summary-by-site'!$A1370&amp;'88101-daily-summary-by-site'!F$2&amp;'88101-daily-summary-by-site'!F$3,'AQS-88101'!$AC$2:$AC$2744&amp;'AQS-88101'!$E$2:$E$2744&amp;'AQS-88101'!$G$2:$G$2744,0))&lt;&gt;"",INDEX('AQS-88101'!$M$2:$M$2744,MATCH('88101-daily-summary-by-site'!$A1370&amp;'88101-daily-summary-by-site'!F$2&amp;'88101-daily-summary-by-site'!F$3,'AQS-88101'!$AC$2:$AC$2744&amp;'AQS-88101'!$E$2:$E$2744&amp;'AQS-88101'!$G$2:$G$2744,0)),""),"")</f>
        <v/>
      </c>
      <c r="G1370" s="42" t="str">
        <f t="array" ref="G1370">IFERROR(IF(INDEX('AQS-88101'!$M$2:$M$2744,MATCH('88101-daily-summary-by-site'!$A1370&amp;'88101-daily-summary-by-site'!G$2&amp;'88101-daily-summary-by-site'!G$3,'AQS-88101'!$AC$2:$AC$2744&amp;'AQS-88101'!$E$2:$E$2744&amp;'AQS-88101'!$G$2:$G$2744,0))&lt;&gt;"",INDEX('AQS-88101'!$M$2:$M$2744,MATCH('88101-daily-summary-by-site'!$A1370&amp;'88101-daily-summary-by-site'!G$2&amp;'88101-daily-summary-by-site'!G$3,'AQS-88101'!$AC$2:$AC$2744&amp;'AQS-88101'!$E$2:$E$2744&amp;'AQS-88101'!$G$2:$G$2744,0)),""),"")</f>
        <v/>
      </c>
      <c r="H1370" s="42" t="str">
        <f t="array" ref="H1370">IFERROR(IF(INDEX('AQS-88101'!$M$2:$M$2744,MATCH('88101-daily-summary-by-site'!$A1370&amp;'88101-daily-summary-by-site'!H$2&amp;'88101-daily-summary-by-site'!H$3,'AQS-88101'!$AC$2:$AC$2744&amp;'AQS-88101'!$E$2:$E$2744&amp;'AQS-88101'!$G$2:$G$2744,0))&lt;&gt;"",INDEX('AQS-88101'!$M$2:$M$2744,MATCH('88101-daily-summary-by-site'!$A1370&amp;'88101-daily-summary-by-site'!H$2&amp;'88101-daily-summary-by-site'!H$3,'AQS-88101'!$AC$2:$AC$2744&amp;'AQS-88101'!$E$2:$E$2744&amp;'AQS-88101'!$G$2:$G$2744,0)),""),"")</f>
        <v/>
      </c>
      <c r="I1370" s="108" t="str">
        <f t="array" ref="I1370">IFERROR(IF(INDEX('AQS-88101'!$M$2:$M$2744,MATCH('88101-daily-summary-by-site'!$A1370&amp;'88101-daily-summary-by-site'!I$2&amp;'88101-daily-summary-by-site'!I$3,'AQS-88101'!$AC$2:$AC$2744&amp;'AQS-88101'!$E$2:$E$2744&amp;'AQS-88101'!$G$2:$G$2744,0))&lt;&gt;"",INDEX('AQS-88101'!$M$2:$M$2744,MATCH('88101-daily-summary-by-site'!$A1370&amp;'88101-daily-summary-by-site'!I$2&amp;'88101-daily-summary-by-site'!I$3,'AQS-88101'!$AC$2:$AC$2744&amp;'AQS-88101'!$E$2:$E$2744&amp;'AQS-88101'!$G$2:$G$2744,0)),""),"")</f>
        <v/>
      </c>
      <c r="L1370" s="107">
        <f t="shared" si="105"/>
        <v>4</v>
      </c>
      <c r="M1370" s="42">
        <f t="shared" si="106"/>
        <v>4.5999999999999996</v>
      </c>
      <c r="N1370" s="42" t="str">
        <f t="shared" si="107"/>
        <v/>
      </c>
      <c r="O1370" s="108" t="str">
        <f t="shared" si="108"/>
        <v/>
      </c>
    </row>
    <row r="1371" spans="1:15" x14ac:dyDescent="0.25">
      <c r="A1371" s="79">
        <f t="shared" si="109"/>
        <v>40313</v>
      </c>
      <c r="B1371" s="107" t="str">
        <f t="array" ref="B1371">IFERROR(IF(INDEX('AQS-88101'!$M$2:$M$2744,MATCH('88101-daily-summary-by-site'!$A1371&amp;'88101-daily-summary-by-site'!B$2&amp;'88101-daily-summary-by-site'!B$3,'AQS-88101'!$AC$2:$AC$2744&amp;'AQS-88101'!$E$2:$E$2744&amp;'AQS-88101'!$G$2:$G$2744,0))&lt;&gt;"",INDEX('AQS-88101'!$M$2:$M$2744,MATCH('88101-daily-summary-by-site'!$A1371&amp;'88101-daily-summary-by-site'!B$2&amp;'88101-daily-summary-by-site'!B$3,'AQS-88101'!$AC$2:$AC$2744&amp;'AQS-88101'!$E$2:$E$2744&amp;'AQS-88101'!$G$2:$G$2744,0)),""),"")</f>
        <v/>
      </c>
      <c r="C1371" s="42" t="str">
        <f t="array" ref="C1371">IFERROR(IF(INDEX('AQS-88101'!$M$2:$M$2744,MATCH('88101-daily-summary-by-site'!$A1371&amp;'88101-daily-summary-by-site'!C$2&amp;'88101-daily-summary-by-site'!C$3,'AQS-88101'!$AC$2:$AC$2744&amp;'AQS-88101'!$E$2:$E$2744&amp;'AQS-88101'!$G$2:$G$2744,0))&lt;&gt;"",INDEX('AQS-88101'!$M$2:$M$2744,MATCH('88101-daily-summary-by-site'!$A1371&amp;'88101-daily-summary-by-site'!C$2&amp;'88101-daily-summary-by-site'!C$3,'AQS-88101'!$AC$2:$AC$2744&amp;'AQS-88101'!$E$2:$E$2744&amp;'AQS-88101'!$G$2:$G$2744,0)),""),"")</f>
        <v/>
      </c>
      <c r="D1371" s="42" t="str">
        <f t="array" ref="D1371">IFERROR(IF(INDEX('AQS-88101'!$M$2:$M$2744,MATCH('88101-daily-summary-by-site'!$A1371&amp;'88101-daily-summary-by-site'!D$2&amp;'88101-daily-summary-by-site'!D$3,'AQS-88101'!$AC$2:$AC$2744&amp;'AQS-88101'!$E$2:$E$2744&amp;'AQS-88101'!$G$2:$G$2744,0))&lt;&gt;"",INDEX('AQS-88101'!$M$2:$M$2744,MATCH('88101-daily-summary-by-site'!$A1371&amp;'88101-daily-summary-by-site'!D$2&amp;'88101-daily-summary-by-site'!D$3,'AQS-88101'!$AC$2:$AC$2744&amp;'AQS-88101'!$E$2:$E$2744&amp;'AQS-88101'!$G$2:$G$2744,0)),""),"")</f>
        <v/>
      </c>
      <c r="E1371" s="42" t="str">
        <f t="array" ref="E1371">IFERROR(IF(INDEX('AQS-88101'!$M$2:$M$2744,MATCH('88101-daily-summary-by-site'!$A1371&amp;'88101-daily-summary-by-site'!E$2&amp;'88101-daily-summary-by-site'!E$3,'AQS-88101'!$AC$2:$AC$2744&amp;'AQS-88101'!$E$2:$E$2744&amp;'AQS-88101'!$G$2:$G$2744,0))&lt;&gt;"",INDEX('AQS-88101'!$M$2:$M$2744,MATCH('88101-daily-summary-by-site'!$A1371&amp;'88101-daily-summary-by-site'!E$2&amp;'88101-daily-summary-by-site'!E$3,'AQS-88101'!$AC$2:$AC$2744&amp;'AQS-88101'!$E$2:$E$2744&amp;'AQS-88101'!$G$2:$G$2744,0)),""),"")</f>
        <v/>
      </c>
      <c r="F1371" s="42" t="str">
        <f t="array" ref="F1371">IFERROR(IF(INDEX('AQS-88101'!$M$2:$M$2744,MATCH('88101-daily-summary-by-site'!$A1371&amp;'88101-daily-summary-by-site'!F$2&amp;'88101-daily-summary-by-site'!F$3,'AQS-88101'!$AC$2:$AC$2744&amp;'AQS-88101'!$E$2:$E$2744&amp;'AQS-88101'!$G$2:$G$2744,0))&lt;&gt;"",INDEX('AQS-88101'!$M$2:$M$2744,MATCH('88101-daily-summary-by-site'!$A1371&amp;'88101-daily-summary-by-site'!F$2&amp;'88101-daily-summary-by-site'!F$3,'AQS-88101'!$AC$2:$AC$2744&amp;'AQS-88101'!$E$2:$E$2744&amp;'AQS-88101'!$G$2:$G$2744,0)),""),"")</f>
        <v/>
      </c>
      <c r="G1371" s="42" t="str">
        <f t="array" ref="G1371">IFERROR(IF(INDEX('AQS-88101'!$M$2:$M$2744,MATCH('88101-daily-summary-by-site'!$A1371&amp;'88101-daily-summary-by-site'!G$2&amp;'88101-daily-summary-by-site'!G$3,'AQS-88101'!$AC$2:$AC$2744&amp;'AQS-88101'!$E$2:$E$2744&amp;'AQS-88101'!$G$2:$G$2744,0))&lt;&gt;"",INDEX('AQS-88101'!$M$2:$M$2744,MATCH('88101-daily-summary-by-site'!$A1371&amp;'88101-daily-summary-by-site'!G$2&amp;'88101-daily-summary-by-site'!G$3,'AQS-88101'!$AC$2:$AC$2744&amp;'AQS-88101'!$E$2:$E$2744&amp;'AQS-88101'!$G$2:$G$2744,0)),""),"")</f>
        <v/>
      </c>
      <c r="H1371" s="42" t="str">
        <f t="array" ref="H1371">IFERROR(IF(INDEX('AQS-88101'!$M$2:$M$2744,MATCH('88101-daily-summary-by-site'!$A1371&amp;'88101-daily-summary-by-site'!H$2&amp;'88101-daily-summary-by-site'!H$3,'AQS-88101'!$AC$2:$AC$2744&amp;'AQS-88101'!$E$2:$E$2744&amp;'AQS-88101'!$G$2:$G$2744,0))&lt;&gt;"",INDEX('AQS-88101'!$M$2:$M$2744,MATCH('88101-daily-summary-by-site'!$A1371&amp;'88101-daily-summary-by-site'!H$2&amp;'88101-daily-summary-by-site'!H$3,'AQS-88101'!$AC$2:$AC$2744&amp;'AQS-88101'!$E$2:$E$2744&amp;'AQS-88101'!$G$2:$G$2744,0)),""),"")</f>
        <v/>
      </c>
      <c r="I1371" s="108" t="str">
        <f t="array" ref="I1371">IFERROR(IF(INDEX('AQS-88101'!$M$2:$M$2744,MATCH('88101-daily-summary-by-site'!$A1371&amp;'88101-daily-summary-by-site'!I$2&amp;'88101-daily-summary-by-site'!I$3,'AQS-88101'!$AC$2:$AC$2744&amp;'AQS-88101'!$E$2:$E$2744&amp;'AQS-88101'!$G$2:$G$2744,0))&lt;&gt;"",INDEX('AQS-88101'!$M$2:$M$2744,MATCH('88101-daily-summary-by-site'!$A1371&amp;'88101-daily-summary-by-site'!I$2&amp;'88101-daily-summary-by-site'!I$3,'AQS-88101'!$AC$2:$AC$2744&amp;'AQS-88101'!$E$2:$E$2744&amp;'AQS-88101'!$G$2:$G$2744,0)),""),"")</f>
        <v/>
      </c>
      <c r="L1371" s="107" t="str">
        <f t="shared" si="105"/>
        <v/>
      </c>
      <c r="M1371" s="42" t="str">
        <f t="shared" si="106"/>
        <v/>
      </c>
      <c r="N1371" s="42" t="str">
        <f t="shared" si="107"/>
        <v/>
      </c>
      <c r="O1371" s="108" t="str">
        <f t="shared" si="108"/>
        <v/>
      </c>
    </row>
    <row r="1372" spans="1:15" x14ac:dyDescent="0.25">
      <c r="A1372" s="79">
        <f t="shared" si="109"/>
        <v>40314</v>
      </c>
      <c r="B1372" s="107" t="str">
        <f t="array" ref="B1372">IFERROR(IF(INDEX('AQS-88101'!$M$2:$M$2744,MATCH('88101-daily-summary-by-site'!$A1372&amp;'88101-daily-summary-by-site'!B$2&amp;'88101-daily-summary-by-site'!B$3,'AQS-88101'!$AC$2:$AC$2744&amp;'AQS-88101'!$E$2:$E$2744&amp;'AQS-88101'!$G$2:$G$2744,0))&lt;&gt;"",INDEX('AQS-88101'!$M$2:$M$2744,MATCH('88101-daily-summary-by-site'!$A1372&amp;'88101-daily-summary-by-site'!B$2&amp;'88101-daily-summary-by-site'!B$3,'AQS-88101'!$AC$2:$AC$2744&amp;'AQS-88101'!$E$2:$E$2744&amp;'AQS-88101'!$G$2:$G$2744,0)),""),"")</f>
        <v/>
      </c>
      <c r="C1372" s="42" t="str">
        <f t="array" ref="C1372">IFERROR(IF(INDEX('AQS-88101'!$M$2:$M$2744,MATCH('88101-daily-summary-by-site'!$A1372&amp;'88101-daily-summary-by-site'!C$2&amp;'88101-daily-summary-by-site'!C$3,'AQS-88101'!$AC$2:$AC$2744&amp;'AQS-88101'!$E$2:$E$2744&amp;'AQS-88101'!$G$2:$G$2744,0))&lt;&gt;"",INDEX('AQS-88101'!$M$2:$M$2744,MATCH('88101-daily-summary-by-site'!$A1372&amp;'88101-daily-summary-by-site'!C$2&amp;'88101-daily-summary-by-site'!C$3,'AQS-88101'!$AC$2:$AC$2744&amp;'AQS-88101'!$E$2:$E$2744&amp;'AQS-88101'!$G$2:$G$2744,0)),""),"")</f>
        <v/>
      </c>
      <c r="D1372" s="42" t="str">
        <f t="array" ref="D1372">IFERROR(IF(INDEX('AQS-88101'!$M$2:$M$2744,MATCH('88101-daily-summary-by-site'!$A1372&amp;'88101-daily-summary-by-site'!D$2&amp;'88101-daily-summary-by-site'!D$3,'AQS-88101'!$AC$2:$AC$2744&amp;'AQS-88101'!$E$2:$E$2744&amp;'AQS-88101'!$G$2:$G$2744,0))&lt;&gt;"",INDEX('AQS-88101'!$M$2:$M$2744,MATCH('88101-daily-summary-by-site'!$A1372&amp;'88101-daily-summary-by-site'!D$2&amp;'88101-daily-summary-by-site'!D$3,'AQS-88101'!$AC$2:$AC$2744&amp;'AQS-88101'!$E$2:$E$2744&amp;'AQS-88101'!$G$2:$G$2744,0)),""),"")</f>
        <v/>
      </c>
      <c r="E1372" s="42" t="str">
        <f t="array" ref="E1372">IFERROR(IF(INDEX('AQS-88101'!$M$2:$M$2744,MATCH('88101-daily-summary-by-site'!$A1372&amp;'88101-daily-summary-by-site'!E$2&amp;'88101-daily-summary-by-site'!E$3,'AQS-88101'!$AC$2:$AC$2744&amp;'AQS-88101'!$E$2:$E$2744&amp;'AQS-88101'!$G$2:$G$2744,0))&lt;&gt;"",INDEX('AQS-88101'!$M$2:$M$2744,MATCH('88101-daily-summary-by-site'!$A1372&amp;'88101-daily-summary-by-site'!E$2&amp;'88101-daily-summary-by-site'!E$3,'AQS-88101'!$AC$2:$AC$2744&amp;'AQS-88101'!$E$2:$E$2744&amp;'AQS-88101'!$G$2:$G$2744,0)),""),"")</f>
        <v/>
      </c>
      <c r="F1372" s="42" t="str">
        <f t="array" ref="F1372">IFERROR(IF(INDEX('AQS-88101'!$M$2:$M$2744,MATCH('88101-daily-summary-by-site'!$A1372&amp;'88101-daily-summary-by-site'!F$2&amp;'88101-daily-summary-by-site'!F$3,'AQS-88101'!$AC$2:$AC$2744&amp;'AQS-88101'!$E$2:$E$2744&amp;'AQS-88101'!$G$2:$G$2744,0))&lt;&gt;"",INDEX('AQS-88101'!$M$2:$M$2744,MATCH('88101-daily-summary-by-site'!$A1372&amp;'88101-daily-summary-by-site'!F$2&amp;'88101-daily-summary-by-site'!F$3,'AQS-88101'!$AC$2:$AC$2744&amp;'AQS-88101'!$E$2:$E$2744&amp;'AQS-88101'!$G$2:$G$2744,0)),""),"")</f>
        <v/>
      </c>
      <c r="G1372" s="42" t="str">
        <f t="array" ref="G1372">IFERROR(IF(INDEX('AQS-88101'!$M$2:$M$2744,MATCH('88101-daily-summary-by-site'!$A1372&amp;'88101-daily-summary-by-site'!G$2&amp;'88101-daily-summary-by-site'!G$3,'AQS-88101'!$AC$2:$AC$2744&amp;'AQS-88101'!$E$2:$E$2744&amp;'AQS-88101'!$G$2:$G$2744,0))&lt;&gt;"",INDEX('AQS-88101'!$M$2:$M$2744,MATCH('88101-daily-summary-by-site'!$A1372&amp;'88101-daily-summary-by-site'!G$2&amp;'88101-daily-summary-by-site'!G$3,'AQS-88101'!$AC$2:$AC$2744&amp;'AQS-88101'!$E$2:$E$2744&amp;'AQS-88101'!$G$2:$G$2744,0)),""),"")</f>
        <v/>
      </c>
      <c r="H1372" s="42" t="str">
        <f t="array" ref="H1372">IFERROR(IF(INDEX('AQS-88101'!$M$2:$M$2744,MATCH('88101-daily-summary-by-site'!$A1372&amp;'88101-daily-summary-by-site'!H$2&amp;'88101-daily-summary-by-site'!H$3,'AQS-88101'!$AC$2:$AC$2744&amp;'AQS-88101'!$E$2:$E$2744&amp;'AQS-88101'!$G$2:$G$2744,0))&lt;&gt;"",INDEX('AQS-88101'!$M$2:$M$2744,MATCH('88101-daily-summary-by-site'!$A1372&amp;'88101-daily-summary-by-site'!H$2&amp;'88101-daily-summary-by-site'!H$3,'AQS-88101'!$AC$2:$AC$2744&amp;'AQS-88101'!$E$2:$E$2744&amp;'AQS-88101'!$G$2:$G$2744,0)),""),"")</f>
        <v/>
      </c>
      <c r="I1372" s="108" t="str">
        <f t="array" ref="I1372">IFERROR(IF(INDEX('AQS-88101'!$M$2:$M$2744,MATCH('88101-daily-summary-by-site'!$A1372&amp;'88101-daily-summary-by-site'!I$2&amp;'88101-daily-summary-by-site'!I$3,'AQS-88101'!$AC$2:$AC$2744&amp;'AQS-88101'!$E$2:$E$2744&amp;'AQS-88101'!$G$2:$G$2744,0))&lt;&gt;"",INDEX('AQS-88101'!$M$2:$M$2744,MATCH('88101-daily-summary-by-site'!$A1372&amp;'88101-daily-summary-by-site'!I$2&amp;'88101-daily-summary-by-site'!I$3,'AQS-88101'!$AC$2:$AC$2744&amp;'AQS-88101'!$E$2:$E$2744&amp;'AQS-88101'!$G$2:$G$2744,0)),""),"")</f>
        <v/>
      </c>
      <c r="L1372" s="107" t="str">
        <f t="shared" si="105"/>
        <v/>
      </c>
      <c r="M1372" s="42" t="str">
        <f t="shared" si="106"/>
        <v/>
      </c>
      <c r="N1372" s="42" t="str">
        <f t="shared" si="107"/>
        <v/>
      </c>
      <c r="O1372" s="108" t="str">
        <f t="shared" si="108"/>
        <v/>
      </c>
    </row>
    <row r="1373" spans="1:15" x14ac:dyDescent="0.25">
      <c r="A1373" s="79">
        <f t="shared" si="109"/>
        <v>40315</v>
      </c>
      <c r="B1373" s="107">
        <f t="array" ref="B1373">IFERROR(IF(INDEX('AQS-88101'!$M$2:$M$2744,MATCH('88101-daily-summary-by-site'!$A1373&amp;'88101-daily-summary-by-site'!B$2&amp;'88101-daily-summary-by-site'!B$3,'AQS-88101'!$AC$2:$AC$2744&amp;'AQS-88101'!$E$2:$E$2744&amp;'AQS-88101'!$G$2:$G$2744,0))&lt;&gt;"",INDEX('AQS-88101'!$M$2:$M$2744,MATCH('88101-daily-summary-by-site'!$A1373&amp;'88101-daily-summary-by-site'!B$2&amp;'88101-daily-summary-by-site'!B$3,'AQS-88101'!$AC$2:$AC$2744&amp;'AQS-88101'!$E$2:$E$2744&amp;'AQS-88101'!$G$2:$G$2744,0)),""),"")</f>
        <v>3</v>
      </c>
      <c r="C1373" s="42" t="str">
        <f t="array" ref="C1373">IFERROR(IF(INDEX('AQS-88101'!$M$2:$M$2744,MATCH('88101-daily-summary-by-site'!$A1373&amp;'88101-daily-summary-by-site'!C$2&amp;'88101-daily-summary-by-site'!C$3,'AQS-88101'!$AC$2:$AC$2744&amp;'AQS-88101'!$E$2:$E$2744&amp;'AQS-88101'!$G$2:$G$2744,0))&lt;&gt;"",INDEX('AQS-88101'!$M$2:$M$2744,MATCH('88101-daily-summary-by-site'!$A1373&amp;'88101-daily-summary-by-site'!C$2&amp;'88101-daily-summary-by-site'!C$3,'AQS-88101'!$AC$2:$AC$2744&amp;'AQS-88101'!$E$2:$E$2744&amp;'AQS-88101'!$G$2:$G$2744,0)),""),"")</f>
        <v/>
      </c>
      <c r="D1373" s="42">
        <f t="array" ref="D1373">IFERROR(IF(INDEX('AQS-88101'!$M$2:$M$2744,MATCH('88101-daily-summary-by-site'!$A1373&amp;'88101-daily-summary-by-site'!D$2&amp;'88101-daily-summary-by-site'!D$3,'AQS-88101'!$AC$2:$AC$2744&amp;'AQS-88101'!$E$2:$E$2744&amp;'AQS-88101'!$G$2:$G$2744,0))&lt;&gt;"",INDEX('AQS-88101'!$M$2:$M$2744,MATCH('88101-daily-summary-by-site'!$A1373&amp;'88101-daily-summary-by-site'!D$2&amp;'88101-daily-summary-by-site'!D$3,'AQS-88101'!$AC$2:$AC$2744&amp;'AQS-88101'!$E$2:$E$2744&amp;'AQS-88101'!$G$2:$G$2744,0)),""),"")</f>
        <v>2.6</v>
      </c>
      <c r="E1373" s="42" t="str">
        <f t="array" ref="E1373">IFERROR(IF(INDEX('AQS-88101'!$M$2:$M$2744,MATCH('88101-daily-summary-by-site'!$A1373&amp;'88101-daily-summary-by-site'!E$2&amp;'88101-daily-summary-by-site'!E$3,'AQS-88101'!$AC$2:$AC$2744&amp;'AQS-88101'!$E$2:$E$2744&amp;'AQS-88101'!$G$2:$G$2744,0))&lt;&gt;"",INDEX('AQS-88101'!$M$2:$M$2744,MATCH('88101-daily-summary-by-site'!$A1373&amp;'88101-daily-summary-by-site'!E$2&amp;'88101-daily-summary-by-site'!E$3,'AQS-88101'!$AC$2:$AC$2744&amp;'AQS-88101'!$E$2:$E$2744&amp;'AQS-88101'!$G$2:$G$2744,0)),""),"")</f>
        <v/>
      </c>
      <c r="F1373" s="42" t="str">
        <f t="array" ref="F1373">IFERROR(IF(INDEX('AQS-88101'!$M$2:$M$2744,MATCH('88101-daily-summary-by-site'!$A1373&amp;'88101-daily-summary-by-site'!F$2&amp;'88101-daily-summary-by-site'!F$3,'AQS-88101'!$AC$2:$AC$2744&amp;'AQS-88101'!$E$2:$E$2744&amp;'AQS-88101'!$G$2:$G$2744,0))&lt;&gt;"",INDEX('AQS-88101'!$M$2:$M$2744,MATCH('88101-daily-summary-by-site'!$A1373&amp;'88101-daily-summary-by-site'!F$2&amp;'88101-daily-summary-by-site'!F$3,'AQS-88101'!$AC$2:$AC$2744&amp;'AQS-88101'!$E$2:$E$2744&amp;'AQS-88101'!$G$2:$G$2744,0)),""),"")</f>
        <v/>
      </c>
      <c r="G1373" s="42" t="str">
        <f t="array" ref="G1373">IFERROR(IF(INDEX('AQS-88101'!$M$2:$M$2744,MATCH('88101-daily-summary-by-site'!$A1373&amp;'88101-daily-summary-by-site'!G$2&amp;'88101-daily-summary-by-site'!G$3,'AQS-88101'!$AC$2:$AC$2744&amp;'AQS-88101'!$E$2:$E$2744&amp;'AQS-88101'!$G$2:$G$2744,0))&lt;&gt;"",INDEX('AQS-88101'!$M$2:$M$2744,MATCH('88101-daily-summary-by-site'!$A1373&amp;'88101-daily-summary-by-site'!G$2&amp;'88101-daily-summary-by-site'!G$3,'AQS-88101'!$AC$2:$AC$2744&amp;'AQS-88101'!$E$2:$E$2744&amp;'AQS-88101'!$G$2:$G$2744,0)),""),"")</f>
        <v/>
      </c>
      <c r="H1373" s="42" t="str">
        <f t="array" ref="H1373">IFERROR(IF(INDEX('AQS-88101'!$M$2:$M$2744,MATCH('88101-daily-summary-by-site'!$A1373&amp;'88101-daily-summary-by-site'!H$2&amp;'88101-daily-summary-by-site'!H$3,'AQS-88101'!$AC$2:$AC$2744&amp;'AQS-88101'!$E$2:$E$2744&amp;'AQS-88101'!$G$2:$G$2744,0))&lt;&gt;"",INDEX('AQS-88101'!$M$2:$M$2744,MATCH('88101-daily-summary-by-site'!$A1373&amp;'88101-daily-summary-by-site'!H$2&amp;'88101-daily-summary-by-site'!H$3,'AQS-88101'!$AC$2:$AC$2744&amp;'AQS-88101'!$E$2:$E$2744&amp;'AQS-88101'!$G$2:$G$2744,0)),""),"")</f>
        <v/>
      </c>
      <c r="I1373" s="108" t="str">
        <f t="array" ref="I1373">IFERROR(IF(INDEX('AQS-88101'!$M$2:$M$2744,MATCH('88101-daily-summary-by-site'!$A1373&amp;'88101-daily-summary-by-site'!I$2&amp;'88101-daily-summary-by-site'!I$3,'AQS-88101'!$AC$2:$AC$2744&amp;'AQS-88101'!$E$2:$E$2744&amp;'AQS-88101'!$G$2:$G$2744,0))&lt;&gt;"",INDEX('AQS-88101'!$M$2:$M$2744,MATCH('88101-daily-summary-by-site'!$A1373&amp;'88101-daily-summary-by-site'!I$2&amp;'88101-daily-summary-by-site'!I$3,'AQS-88101'!$AC$2:$AC$2744&amp;'AQS-88101'!$E$2:$E$2744&amp;'AQS-88101'!$G$2:$G$2744,0)),""),"")</f>
        <v/>
      </c>
      <c r="L1373" s="107">
        <f t="shared" si="105"/>
        <v>3</v>
      </c>
      <c r="M1373" s="42">
        <f t="shared" si="106"/>
        <v>2.6</v>
      </c>
      <c r="N1373" s="42" t="str">
        <f t="shared" si="107"/>
        <v/>
      </c>
      <c r="O1373" s="108" t="str">
        <f t="shared" si="108"/>
        <v/>
      </c>
    </row>
    <row r="1374" spans="1:15" x14ac:dyDescent="0.25">
      <c r="A1374" s="79">
        <f t="shared" si="109"/>
        <v>40316</v>
      </c>
      <c r="B1374" s="107" t="str">
        <f t="array" ref="B1374">IFERROR(IF(INDEX('AQS-88101'!$M$2:$M$2744,MATCH('88101-daily-summary-by-site'!$A1374&amp;'88101-daily-summary-by-site'!B$2&amp;'88101-daily-summary-by-site'!B$3,'AQS-88101'!$AC$2:$AC$2744&amp;'AQS-88101'!$E$2:$E$2744&amp;'AQS-88101'!$G$2:$G$2744,0))&lt;&gt;"",INDEX('AQS-88101'!$M$2:$M$2744,MATCH('88101-daily-summary-by-site'!$A1374&amp;'88101-daily-summary-by-site'!B$2&amp;'88101-daily-summary-by-site'!B$3,'AQS-88101'!$AC$2:$AC$2744&amp;'AQS-88101'!$E$2:$E$2744&amp;'AQS-88101'!$G$2:$G$2744,0)),""),"")</f>
        <v/>
      </c>
      <c r="C1374" s="42" t="str">
        <f t="array" ref="C1374">IFERROR(IF(INDEX('AQS-88101'!$M$2:$M$2744,MATCH('88101-daily-summary-by-site'!$A1374&amp;'88101-daily-summary-by-site'!C$2&amp;'88101-daily-summary-by-site'!C$3,'AQS-88101'!$AC$2:$AC$2744&amp;'AQS-88101'!$E$2:$E$2744&amp;'AQS-88101'!$G$2:$G$2744,0))&lt;&gt;"",INDEX('AQS-88101'!$M$2:$M$2744,MATCH('88101-daily-summary-by-site'!$A1374&amp;'88101-daily-summary-by-site'!C$2&amp;'88101-daily-summary-by-site'!C$3,'AQS-88101'!$AC$2:$AC$2744&amp;'AQS-88101'!$E$2:$E$2744&amp;'AQS-88101'!$G$2:$G$2744,0)),""),"")</f>
        <v/>
      </c>
      <c r="D1374" s="42" t="str">
        <f t="array" ref="D1374">IFERROR(IF(INDEX('AQS-88101'!$M$2:$M$2744,MATCH('88101-daily-summary-by-site'!$A1374&amp;'88101-daily-summary-by-site'!D$2&amp;'88101-daily-summary-by-site'!D$3,'AQS-88101'!$AC$2:$AC$2744&amp;'AQS-88101'!$E$2:$E$2744&amp;'AQS-88101'!$G$2:$G$2744,0))&lt;&gt;"",INDEX('AQS-88101'!$M$2:$M$2744,MATCH('88101-daily-summary-by-site'!$A1374&amp;'88101-daily-summary-by-site'!D$2&amp;'88101-daily-summary-by-site'!D$3,'AQS-88101'!$AC$2:$AC$2744&amp;'AQS-88101'!$E$2:$E$2744&amp;'AQS-88101'!$G$2:$G$2744,0)),""),"")</f>
        <v/>
      </c>
      <c r="E1374" s="42" t="str">
        <f t="array" ref="E1374">IFERROR(IF(INDEX('AQS-88101'!$M$2:$M$2744,MATCH('88101-daily-summary-by-site'!$A1374&amp;'88101-daily-summary-by-site'!E$2&amp;'88101-daily-summary-by-site'!E$3,'AQS-88101'!$AC$2:$AC$2744&amp;'AQS-88101'!$E$2:$E$2744&amp;'AQS-88101'!$G$2:$G$2744,0))&lt;&gt;"",INDEX('AQS-88101'!$M$2:$M$2744,MATCH('88101-daily-summary-by-site'!$A1374&amp;'88101-daily-summary-by-site'!E$2&amp;'88101-daily-summary-by-site'!E$3,'AQS-88101'!$AC$2:$AC$2744&amp;'AQS-88101'!$E$2:$E$2744&amp;'AQS-88101'!$G$2:$G$2744,0)),""),"")</f>
        <v/>
      </c>
      <c r="F1374" s="42" t="str">
        <f t="array" ref="F1374">IFERROR(IF(INDEX('AQS-88101'!$M$2:$M$2744,MATCH('88101-daily-summary-by-site'!$A1374&amp;'88101-daily-summary-by-site'!F$2&amp;'88101-daily-summary-by-site'!F$3,'AQS-88101'!$AC$2:$AC$2744&amp;'AQS-88101'!$E$2:$E$2744&amp;'AQS-88101'!$G$2:$G$2744,0))&lt;&gt;"",INDEX('AQS-88101'!$M$2:$M$2744,MATCH('88101-daily-summary-by-site'!$A1374&amp;'88101-daily-summary-by-site'!F$2&amp;'88101-daily-summary-by-site'!F$3,'AQS-88101'!$AC$2:$AC$2744&amp;'AQS-88101'!$E$2:$E$2744&amp;'AQS-88101'!$G$2:$G$2744,0)),""),"")</f>
        <v/>
      </c>
      <c r="G1374" s="42" t="str">
        <f t="array" ref="G1374">IFERROR(IF(INDEX('AQS-88101'!$M$2:$M$2744,MATCH('88101-daily-summary-by-site'!$A1374&amp;'88101-daily-summary-by-site'!G$2&amp;'88101-daily-summary-by-site'!G$3,'AQS-88101'!$AC$2:$AC$2744&amp;'AQS-88101'!$E$2:$E$2744&amp;'AQS-88101'!$G$2:$G$2744,0))&lt;&gt;"",INDEX('AQS-88101'!$M$2:$M$2744,MATCH('88101-daily-summary-by-site'!$A1374&amp;'88101-daily-summary-by-site'!G$2&amp;'88101-daily-summary-by-site'!G$3,'AQS-88101'!$AC$2:$AC$2744&amp;'AQS-88101'!$E$2:$E$2744&amp;'AQS-88101'!$G$2:$G$2744,0)),""),"")</f>
        <v/>
      </c>
      <c r="H1374" s="42" t="str">
        <f t="array" ref="H1374">IFERROR(IF(INDEX('AQS-88101'!$M$2:$M$2744,MATCH('88101-daily-summary-by-site'!$A1374&amp;'88101-daily-summary-by-site'!H$2&amp;'88101-daily-summary-by-site'!H$3,'AQS-88101'!$AC$2:$AC$2744&amp;'AQS-88101'!$E$2:$E$2744&amp;'AQS-88101'!$G$2:$G$2744,0))&lt;&gt;"",INDEX('AQS-88101'!$M$2:$M$2744,MATCH('88101-daily-summary-by-site'!$A1374&amp;'88101-daily-summary-by-site'!H$2&amp;'88101-daily-summary-by-site'!H$3,'AQS-88101'!$AC$2:$AC$2744&amp;'AQS-88101'!$E$2:$E$2744&amp;'AQS-88101'!$G$2:$G$2744,0)),""),"")</f>
        <v/>
      </c>
      <c r="I1374" s="108" t="str">
        <f t="array" ref="I1374">IFERROR(IF(INDEX('AQS-88101'!$M$2:$M$2744,MATCH('88101-daily-summary-by-site'!$A1374&amp;'88101-daily-summary-by-site'!I$2&amp;'88101-daily-summary-by-site'!I$3,'AQS-88101'!$AC$2:$AC$2744&amp;'AQS-88101'!$E$2:$E$2744&amp;'AQS-88101'!$G$2:$G$2744,0))&lt;&gt;"",INDEX('AQS-88101'!$M$2:$M$2744,MATCH('88101-daily-summary-by-site'!$A1374&amp;'88101-daily-summary-by-site'!I$2&amp;'88101-daily-summary-by-site'!I$3,'AQS-88101'!$AC$2:$AC$2744&amp;'AQS-88101'!$E$2:$E$2744&amp;'AQS-88101'!$G$2:$G$2744,0)),""),"")</f>
        <v/>
      </c>
      <c r="L1374" s="107" t="str">
        <f t="shared" si="105"/>
        <v/>
      </c>
      <c r="M1374" s="42" t="str">
        <f t="shared" si="106"/>
        <v/>
      </c>
      <c r="N1374" s="42" t="str">
        <f t="shared" si="107"/>
        <v/>
      </c>
      <c r="O1374" s="108" t="str">
        <f t="shared" si="108"/>
        <v/>
      </c>
    </row>
    <row r="1375" spans="1:15" x14ac:dyDescent="0.25">
      <c r="A1375" s="79">
        <f t="shared" si="109"/>
        <v>40317</v>
      </c>
      <c r="B1375" s="107" t="str">
        <f t="array" ref="B1375">IFERROR(IF(INDEX('AQS-88101'!$M$2:$M$2744,MATCH('88101-daily-summary-by-site'!$A1375&amp;'88101-daily-summary-by-site'!B$2&amp;'88101-daily-summary-by-site'!B$3,'AQS-88101'!$AC$2:$AC$2744&amp;'AQS-88101'!$E$2:$E$2744&amp;'AQS-88101'!$G$2:$G$2744,0))&lt;&gt;"",INDEX('AQS-88101'!$M$2:$M$2744,MATCH('88101-daily-summary-by-site'!$A1375&amp;'88101-daily-summary-by-site'!B$2&amp;'88101-daily-summary-by-site'!B$3,'AQS-88101'!$AC$2:$AC$2744&amp;'AQS-88101'!$E$2:$E$2744&amp;'AQS-88101'!$G$2:$G$2744,0)),""),"")</f>
        <v/>
      </c>
      <c r="C1375" s="42" t="str">
        <f t="array" ref="C1375">IFERROR(IF(INDEX('AQS-88101'!$M$2:$M$2744,MATCH('88101-daily-summary-by-site'!$A1375&amp;'88101-daily-summary-by-site'!C$2&amp;'88101-daily-summary-by-site'!C$3,'AQS-88101'!$AC$2:$AC$2744&amp;'AQS-88101'!$E$2:$E$2744&amp;'AQS-88101'!$G$2:$G$2744,0))&lt;&gt;"",INDEX('AQS-88101'!$M$2:$M$2744,MATCH('88101-daily-summary-by-site'!$A1375&amp;'88101-daily-summary-by-site'!C$2&amp;'88101-daily-summary-by-site'!C$3,'AQS-88101'!$AC$2:$AC$2744&amp;'AQS-88101'!$E$2:$E$2744&amp;'AQS-88101'!$G$2:$G$2744,0)),""),"")</f>
        <v/>
      </c>
      <c r="D1375" s="42" t="str">
        <f t="array" ref="D1375">IFERROR(IF(INDEX('AQS-88101'!$M$2:$M$2744,MATCH('88101-daily-summary-by-site'!$A1375&amp;'88101-daily-summary-by-site'!D$2&amp;'88101-daily-summary-by-site'!D$3,'AQS-88101'!$AC$2:$AC$2744&amp;'AQS-88101'!$E$2:$E$2744&amp;'AQS-88101'!$G$2:$G$2744,0))&lt;&gt;"",INDEX('AQS-88101'!$M$2:$M$2744,MATCH('88101-daily-summary-by-site'!$A1375&amp;'88101-daily-summary-by-site'!D$2&amp;'88101-daily-summary-by-site'!D$3,'AQS-88101'!$AC$2:$AC$2744&amp;'AQS-88101'!$E$2:$E$2744&amp;'AQS-88101'!$G$2:$G$2744,0)),""),"")</f>
        <v/>
      </c>
      <c r="E1375" s="42" t="str">
        <f t="array" ref="E1375">IFERROR(IF(INDEX('AQS-88101'!$M$2:$M$2744,MATCH('88101-daily-summary-by-site'!$A1375&amp;'88101-daily-summary-by-site'!E$2&amp;'88101-daily-summary-by-site'!E$3,'AQS-88101'!$AC$2:$AC$2744&amp;'AQS-88101'!$E$2:$E$2744&amp;'AQS-88101'!$G$2:$G$2744,0))&lt;&gt;"",INDEX('AQS-88101'!$M$2:$M$2744,MATCH('88101-daily-summary-by-site'!$A1375&amp;'88101-daily-summary-by-site'!E$2&amp;'88101-daily-summary-by-site'!E$3,'AQS-88101'!$AC$2:$AC$2744&amp;'AQS-88101'!$E$2:$E$2744&amp;'AQS-88101'!$G$2:$G$2744,0)),""),"")</f>
        <v/>
      </c>
      <c r="F1375" s="42" t="str">
        <f t="array" ref="F1375">IFERROR(IF(INDEX('AQS-88101'!$M$2:$M$2744,MATCH('88101-daily-summary-by-site'!$A1375&amp;'88101-daily-summary-by-site'!F$2&amp;'88101-daily-summary-by-site'!F$3,'AQS-88101'!$AC$2:$AC$2744&amp;'AQS-88101'!$E$2:$E$2744&amp;'AQS-88101'!$G$2:$G$2744,0))&lt;&gt;"",INDEX('AQS-88101'!$M$2:$M$2744,MATCH('88101-daily-summary-by-site'!$A1375&amp;'88101-daily-summary-by-site'!F$2&amp;'88101-daily-summary-by-site'!F$3,'AQS-88101'!$AC$2:$AC$2744&amp;'AQS-88101'!$E$2:$E$2744&amp;'AQS-88101'!$G$2:$G$2744,0)),""),"")</f>
        <v/>
      </c>
      <c r="G1375" s="42" t="str">
        <f t="array" ref="G1375">IFERROR(IF(INDEX('AQS-88101'!$M$2:$M$2744,MATCH('88101-daily-summary-by-site'!$A1375&amp;'88101-daily-summary-by-site'!G$2&amp;'88101-daily-summary-by-site'!G$3,'AQS-88101'!$AC$2:$AC$2744&amp;'AQS-88101'!$E$2:$E$2744&amp;'AQS-88101'!$G$2:$G$2744,0))&lt;&gt;"",INDEX('AQS-88101'!$M$2:$M$2744,MATCH('88101-daily-summary-by-site'!$A1375&amp;'88101-daily-summary-by-site'!G$2&amp;'88101-daily-summary-by-site'!G$3,'AQS-88101'!$AC$2:$AC$2744&amp;'AQS-88101'!$E$2:$E$2744&amp;'AQS-88101'!$G$2:$G$2744,0)),""),"")</f>
        <v/>
      </c>
      <c r="H1375" s="42" t="str">
        <f t="array" ref="H1375">IFERROR(IF(INDEX('AQS-88101'!$M$2:$M$2744,MATCH('88101-daily-summary-by-site'!$A1375&amp;'88101-daily-summary-by-site'!H$2&amp;'88101-daily-summary-by-site'!H$3,'AQS-88101'!$AC$2:$AC$2744&amp;'AQS-88101'!$E$2:$E$2744&amp;'AQS-88101'!$G$2:$G$2744,0))&lt;&gt;"",INDEX('AQS-88101'!$M$2:$M$2744,MATCH('88101-daily-summary-by-site'!$A1375&amp;'88101-daily-summary-by-site'!H$2&amp;'88101-daily-summary-by-site'!H$3,'AQS-88101'!$AC$2:$AC$2744&amp;'AQS-88101'!$E$2:$E$2744&amp;'AQS-88101'!$G$2:$G$2744,0)),""),"")</f>
        <v/>
      </c>
      <c r="I1375" s="108" t="str">
        <f t="array" ref="I1375">IFERROR(IF(INDEX('AQS-88101'!$M$2:$M$2744,MATCH('88101-daily-summary-by-site'!$A1375&amp;'88101-daily-summary-by-site'!I$2&amp;'88101-daily-summary-by-site'!I$3,'AQS-88101'!$AC$2:$AC$2744&amp;'AQS-88101'!$E$2:$E$2744&amp;'AQS-88101'!$G$2:$G$2744,0))&lt;&gt;"",INDEX('AQS-88101'!$M$2:$M$2744,MATCH('88101-daily-summary-by-site'!$A1375&amp;'88101-daily-summary-by-site'!I$2&amp;'88101-daily-summary-by-site'!I$3,'AQS-88101'!$AC$2:$AC$2744&amp;'AQS-88101'!$E$2:$E$2744&amp;'AQS-88101'!$G$2:$G$2744,0)),""),"")</f>
        <v/>
      </c>
      <c r="L1375" s="107" t="str">
        <f t="shared" si="105"/>
        <v/>
      </c>
      <c r="M1375" s="42" t="str">
        <f t="shared" si="106"/>
        <v/>
      </c>
      <c r="N1375" s="42" t="str">
        <f t="shared" si="107"/>
        <v/>
      </c>
      <c r="O1375" s="108" t="str">
        <f t="shared" si="108"/>
        <v/>
      </c>
    </row>
    <row r="1376" spans="1:15" x14ac:dyDescent="0.25">
      <c r="A1376" s="79">
        <f t="shared" si="109"/>
        <v>40318</v>
      </c>
      <c r="B1376" s="107">
        <f t="array" ref="B1376">IFERROR(IF(INDEX('AQS-88101'!$M$2:$M$2744,MATCH('88101-daily-summary-by-site'!$A1376&amp;'88101-daily-summary-by-site'!B$2&amp;'88101-daily-summary-by-site'!B$3,'AQS-88101'!$AC$2:$AC$2744&amp;'AQS-88101'!$E$2:$E$2744&amp;'AQS-88101'!$G$2:$G$2744,0))&lt;&gt;"",INDEX('AQS-88101'!$M$2:$M$2744,MATCH('88101-daily-summary-by-site'!$A1376&amp;'88101-daily-summary-by-site'!B$2&amp;'88101-daily-summary-by-site'!B$3,'AQS-88101'!$AC$2:$AC$2744&amp;'AQS-88101'!$E$2:$E$2744&amp;'AQS-88101'!$G$2:$G$2744,0)),""),"")</f>
        <v>2.9</v>
      </c>
      <c r="C1376" s="42">
        <f t="array" ref="C1376">IFERROR(IF(INDEX('AQS-88101'!$M$2:$M$2744,MATCH('88101-daily-summary-by-site'!$A1376&amp;'88101-daily-summary-by-site'!C$2&amp;'88101-daily-summary-by-site'!C$3,'AQS-88101'!$AC$2:$AC$2744&amp;'AQS-88101'!$E$2:$E$2744&amp;'AQS-88101'!$G$2:$G$2744,0))&lt;&gt;"",INDEX('AQS-88101'!$M$2:$M$2744,MATCH('88101-daily-summary-by-site'!$A1376&amp;'88101-daily-summary-by-site'!C$2&amp;'88101-daily-summary-by-site'!C$3,'AQS-88101'!$AC$2:$AC$2744&amp;'AQS-88101'!$E$2:$E$2744&amp;'AQS-88101'!$G$2:$G$2744,0)),""),"")</f>
        <v>4.2</v>
      </c>
      <c r="D1376" s="42">
        <f t="array" ref="D1376">IFERROR(IF(INDEX('AQS-88101'!$M$2:$M$2744,MATCH('88101-daily-summary-by-site'!$A1376&amp;'88101-daily-summary-by-site'!D$2&amp;'88101-daily-summary-by-site'!D$3,'AQS-88101'!$AC$2:$AC$2744&amp;'AQS-88101'!$E$2:$E$2744&amp;'AQS-88101'!$G$2:$G$2744,0))&lt;&gt;"",INDEX('AQS-88101'!$M$2:$M$2744,MATCH('88101-daily-summary-by-site'!$A1376&amp;'88101-daily-summary-by-site'!D$2&amp;'88101-daily-summary-by-site'!D$3,'AQS-88101'!$AC$2:$AC$2744&amp;'AQS-88101'!$E$2:$E$2744&amp;'AQS-88101'!$G$2:$G$2744,0)),""),"")</f>
        <v>2.2000000000000002</v>
      </c>
      <c r="E1376" s="42" t="str">
        <f t="array" ref="E1376">IFERROR(IF(INDEX('AQS-88101'!$M$2:$M$2744,MATCH('88101-daily-summary-by-site'!$A1376&amp;'88101-daily-summary-by-site'!E$2&amp;'88101-daily-summary-by-site'!E$3,'AQS-88101'!$AC$2:$AC$2744&amp;'AQS-88101'!$E$2:$E$2744&amp;'AQS-88101'!$G$2:$G$2744,0))&lt;&gt;"",INDEX('AQS-88101'!$M$2:$M$2744,MATCH('88101-daily-summary-by-site'!$A1376&amp;'88101-daily-summary-by-site'!E$2&amp;'88101-daily-summary-by-site'!E$3,'AQS-88101'!$AC$2:$AC$2744&amp;'AQS-88101'!$E$2:$E$2744&amp;'AQS-88101'!$G$2:$G$2744,0)),""),"")</f>
        <v/>
      </c>
      <c r="F1376" s="42" t="str">
        <f t="array" ref="F1376">IFERROR(IF(INDEX('AQS-88101'!$M$2:$M$2744,MATCH('88101-daily-summary-by-site'!$A1376&amp;'88101-daily-summary-by-site'!F$2&amp;'88101-daily-summary-by-site'!F$3,'AQS-88101'!$AC$2:$AC$2744&amp;'AQS-88101'!$E$2:$E$2744&amp;'AQS-88101'!$G$2:$G$2744,0))&lt;&gt;"",INDEX('AQS-88101'!$M$2:$M$2744,MATCH('88101-daily-summary-by-site'!$A1376&amp;'88101-daily-summary-by-site'!F$2&amp;'88101-daily-summary-by-site'!F$3,'AQS-88101'!$AC$2:$AC$2744&amp;'AQS-88101'!$E$2:$E$2744&amp;'AQS-88101'!$G$2:$G$2744,0)),""),"")</f>
        <v/>
      </c>
      <c r="G1376" s="42" t="str">
        <f t="array" ref="G1376">IFERROR(IF(INDEX('AQS-88101'!$M$2:$M$2744,MATCH('88101-daily-summary-by-site'!$A1376&amp;'88101-daily-summary-by-site'!G$2&amp;'88101-daily-summary-by-site'!G$3,'AQS-88101'!$AC$2:$AC$2744&amp;'AQS-88101'!$E$2:$E$2744&amp;'AQS-88101'!$G$2:$G$2744,0))&lt;&gt;"",INDEX('AQS-88101'!$M$2:$M$2744,MATCH('88101-daily-summary-by-site'!$A1376&amp;'88101-daily-summary-by-site'!G$2&amp;'88101-daily-summary-by-site'!G$3,'AQS-88101'!$AC$2:$AC$2744&amp;'AQS-88101'!$E$2:$E$2744&amp;'AQS-88101'!$G$2:$G$2744,0)),""),"")</f>
        <v/>
      </c>
      <c r="H1376" s="42" t="str">
        <f t="array" ref="H1376">IFERROR(IF(INDEX('AQS-88101'!$M$2:$M$2744,MATCH('88101-daily-summary-by-site'!$A1376&amp;'88101-daily-summary-by-site'!H$2&amp;'88101-daily-summary-by-site'!H$3,'AQS-88101'!$AC$2:$AC$2744&amp;'AQS-88101'!$E$2:$E$2744&amp;'AQS-88101'!$G$2:$G$2744,0))&lt;&gt;"",INDEX('AQS-88101'!$M$2:$M$2744,MATCH('88101-daily-summary-by-site'!$A1376&amp;'88101-daily-summary-by-site'!H$2&amp;'88101-daily-summary-by-site'!H$3,'AQS-88101'!$AC$2:$AC$2744&amp;'AQS-88101'!$E$2:$E$2744&amp;'AQS-88101'!$G$2:$G$2744,0)),""),"")</f>
        <v/>
      </c>
      <c r="I1376" s="108" t="str">
        <f t="array" ref="I1376">IFERROR(IF(INDEX('AQS-88101'!$M$2:$M$2744,MATCH('88101-daily-summary-by-site'!$A1376&amp;'88101-daily-summary-by-site'!I$2&amp;'88101-daily-summary-by-site'!I$3,'AQS-88101'!$AC$2:$AC$2744&amp;'AQS-88101'!$E$2:$E$2744&amp;'AQS-88101'!$G$2:$G$2744,0))&lt;&gt;"",INDEX('AQS-88101'!$M$2:$M$2744,MATCH('88101-daily-summary-by-site'!$A1376&amp;'88101-daily-summary-by-site'!I$2&amp;'88101-daily-summary-by-site'!I$3,'AQS-88101'!$AC$2:$AC$2744&amp;'AQS-88101'!$E$2:$E$2744&amp;'AQS-88101'!$G$2:$G$2744,0)),""),"")</f>
        <v/>
      </c>
      <c r="L1376" s="107">
        <f t="shared" si="105"/>
        <v>2.9</v>
      </c>
      <c r="M1376" s="42">
        <f t="shared" si="106"/>
        <v>2.2000000000000002</v>
      </c>
      <c r="N1376" s="42" t="str">
        <f t="shared" si="107"/>
        <v/>
      </c>
      <c r="O1376" s="108" t="str">
        <f t="shared" si="108"/>
        <v/>
      </c>
    </row>
    <row r="1377" spans="1:15" x14ac:dyDescent="0.25">
      <c r="A1377" s="79">
        <f t="shared" si="109"/>
        <v>40319</v>
      </c>
      <c r="B1377" s="107" t="str">
        <f t="array" ref="B1377">IFERROR(IF(INDEX('AQS-88101'!$M$2:$M$2744,MATCH('88101-daily-summary-by-site'!$A1377&amp;'88101-daily-summary-by-site'!B$2&amp;'88101-daily-summary-by-site'!B$3,'AQS-88101'!$AC$2:$AC$2744&amp;'AQS-88101'!$E$2:$E$2744&amp;'AQS-88101'!$G$2:$G$2744,0))&lt;&gt;"",INDEX('AQS-88101'!$M$2:$M$2744,MATCH('88101-daily-summary-by-site'!$A1377&amp;'88101-daily-summary-by-site'!B$2&amp;'88101-daily-summary-by-site'!B$3,'AQS-88101'!$AC$2:$AC$2744&amp;'AQS-88101'!$E$2:$E$2744&amp;'AQS-88101'!$G$2:$G$2744,0)),""),"")</f>
        <v/>
      </c>
      <c r="C1377" s="42" t="str">
        <f t="array" ref="C1377">IFERROR(IF(INDEX('AQS-88101'!$M$2:$M$2744,MATCH('88101-daily-summary-by-site'!$A1377&amp;'88101-daily-summary-by-site'!C$2&amp;'88101-daily-summary-by-site'!C$3,'AQS-88101'!$AC$2:$AC$2744&amp;'AQS-88101'!$E$2:$E$2744&amp;'AQS-88101'!$G$2:$G$2744,0))&lt;&gt;"",INDEX('AQS-88101'!$M$2:$M$2744,MATCH('88101-daily-summary-by-site'!$A1377&amp;'88101-daily-summary-by-site'!C$2&amp;'88101-daily-summary-by-site'!C$3,'AQS-88101'!$AC$2:$AC$2744&amp;'AQS-88101'!$E$2:$E$2744&amp;'AQS-88101'!$G$2:$G$2744,0)),""),"")</f>
        <v/>
      </c>
      <c r="D1377" s="42" t="str">
        <f t="array" ref="D1377">IFERROR(IF(INDEX('AQS-88101'!$M$2:$M$2744,MATCH('88101-daily-summary-by-site'!$A1377&amp;'88101-daily-summary-by-site'!D$2&amp;'88101-daily-summary-by-site'!D$3,'AQS-88101'!$AC$2:$AC$2744&amp;'AQS-88101'!$E$2:$E$2744&amp;'AQS-88101'!$G$2:$G$2744,0))&lt;&gt;"",INDEX('AQS-88101'!$M$2:$M$2744,MATCH('88101-daily-summary-by-site'!$A1377&amp;'88101-daily-summary-by-site'!D$2&amp;'88101-daily-summary-by-site'!D$3,'AQS-88101'!$AC$2:$AC$2744&amp;'AQS-88101'!$E$2:$E$2744&amp;'AQS-88101'!$G$2:$G$2744,0)),""),"")</f>
        <v/>
      </c>
      <c r="E1377" s="42" t="str">
        <f t="array" ref="E1377">IFERROR(IF(INDEX('AQS-88101'!$M$2:$M$2744,MATCH('88101-daily-summary-by-site'!$A1377&amp;'88101-daily-summary-by-site'!E$2&amp;'88101-daily-summary-by-site'!E$3,'AQS-88101'!$AC$2:$AC$2744&amp;'AQS-88101'!$E$2:$E$2744&amp;'AQS-88101'!$G$2:$G$2744,0))&lt;&gt;"",INDEX('AQS-88101'!$M$2:$M$2744,MATCH('88101-daily-summary-by-site'!$A1377&amp;'88101-daily-summary-by-site'!E$2&amp;'88101-daily-summary-by-site'!E$3,'AQS-88101'!$AC$2:$AC$2744&amp;'AQS-88101'!$E$2:$E$2744&amp;'AQS-88101'!$G$2:$G$2744,0)),""),"")</f>
        <v/>
      </c>
      <c r="F1377" s="42" t="str">
        <f t="array" ref="F1377">IFERROR(IF(INDEX('AQS-88101'!$M$2:$M$2744,MATCH('88101-daily-summary-by-site'!$A1377&amp;'88101-daily-summary-by-site'!F$2&amp;'88101-daily-summary-by-site'!F$3,'AQS-88101'!$AC$2:$AC$2744&amp;'AQS-88101'!$E$2:$E$2744&amp;'AQS-88101'!$G$2:$G$2744,0))&lt;&gt;"",INDEX('AQS-88101'!$M$2:$M$2744,MATCH('88101-daily-summary-by-site'!$A1377&amp;'88101-daily-summary-by-site'!F$2&amp;'88101-daily-summary-by-site'!F$3,'AQS-88101'!$AC$2:$AC$2744&amp;'AQS-88101'!$E$2:$E$2744&amp;'AQS-88101'!$G$2:$G$2744,0)),""),"")</f>
        <v/>
      </c>
      <c r="G1377" s="42" t="str">
        <f t="array" ref="G1377">IFERROR(IF(INDEX('AQS-88101'!$M$2:$M$2744,MATCH('88101-daily-summary-by-site'!$A1377&amp;'88101-daily-summary-by-site'!G$2&amp;'88101-daily-summary-by-site'!G$3,'AQS-88101'!$AC$2:$AC$2744&amp;'AQS-88101'!$E$2:$E$2744&amp;'AQS-88101'!$G$2:$G$2744,0))&lt;&gt;"",INDEX('AQS-88101'!$M$2:$M$2744,MATCH('88101-daily-summary-by-site'!$A1377&amp;'88101-daily-summary-by-site'!G$2&amp;'88101-daily-summary-by-site'!G$3,'AQS-88101'!$AC$2:$AC$2744&amp;'AQS-88101'!$E$2:$E$2744&amp;'AQS-88101'!$G$2:$G$2744,0)),""),"")</f>
        <v/>
      </c>
      <c r="H1377" s="42" t="str">
        <f t="array" ref="H1377">IFERROR(IF(INDEX('AQS-88101'!$M$2:$M$2744,MATCH('88101-daily-summary-by-site'!$A1377&amp;'88101-daily-summary-by-site'!H$2&amp;'88101-daily-summary-by-site'!H$3,'AQS-88101'!$AC$2:$AC$2744&amp;'AQS-88101'!$E$2:$E$2744&amp;'AQS-88101'!$G$2:$G$2744,0))&lt;&gt;"",INDEX('AQS-88101'!$M$2:$M$2744,MATCH('88101-daily-summary-by-site'!$A1377&amp;'88101-daily-summary-by-site'!H$2&amp;'88101-daily-summary-by-site'!H$3,'AQS-88101'!$AC$2:$AC$2744&amp;'AQS-88101'!$E$2:$E$2744&amp;'AQS-88101'!$G$2:$G$2744,0)),""),"")</f>
        <v/>
      </c>
      <c r="I1377" s="108" t="str">
        <f t="array" ref="I1377">IFERROR(IF(INDEX('AQS-88101'!$M$2:$M$2744,MATCH('88101-daily-summary-by-site'!$A1377&amp;'88101-daily-summary-by-site'!I$2&amp;'88101-daily-summary-by-site'!I$3,'AQS-88101'!$AC$2:$AC$2744&amp;'AQS-88101'!$E$2:$E$2744&amp;'AQS-88101'!$G$2:$G$2744,0))&lt;&gt;"",INDEX('AQS-88101'!$M$2:$M$2744,MATCH('88101-daily-summary-by-site'!$A1377&amp;'88101-daily-summary-by-site'!I$2&amp;'88101-daily-summary-by-site'!I$3,'AQS-88101'!$AC$2:$AC$2744&amp;'AQS-88101'!$E$2:$E$2744&amp;'AQS-88101'!$G$2:$G$2744,0)),""),"")</f>
        <v/>
      </c>
      <c r="L1377" s="107" t="str">
        <f t="shared" si="105"/>
        <v/>
      </c>
      <c r="M1377" s="42" t="str">
        <f t="shared" si="106"/>
        <v/>
      </c>
      <c r="N1377" s="42" t="str">
        <f t="shared" si="107"/>
        <v/>
      </c>
      <c r="O1377" s="108" t="str">
        <f t="shared" si="108"/>
        <v/>
      </c>
    </row>
    <row r="1378" spans="1:15" x14ac:dyDescent="0.25">
      <c r="A1378" s="79">
        <f t="shared" si="109"/>
        <v>40320</v>
      </c>
      <c r="B1378" s="107" t="str">
        <f t="array" ref="B1378">IFERROR(IF(INDEX('AQS-88101'!$M$2:$M$2744,MATCH('88101-daily-summary-by-site'!$A1378&amp;'88101-daily-summary-by-site'!B$2&amp;'88101-daily-summary-by-site'!B$3,'AQS-88101'!$AC$2:$AC$2744&amp;'AQS-88101'!$E$2:$E$2744&amp;'AQS-88101'!$G$2:$G$2744,0))&lt;&gt;"",INDEX('AQS-88101'!$M$2:$M$2744,MATCH('88101-daily-summary-by-site'!$A1378&amp;'88101-daily-summary-by-site'!B$2&amp;'88101-daily-summary-by-site'!B$3,'AQS-88101'!$AC$2:$AC$2744&amp;'AQS-88101'!$E$2:$E$2744&amp;'AQS-88101'!$G$2:$G$2744,0)),""),"")</f>
        <v/>
      </c>
      <c r="C1378" s="42" t="str">
        <f t="array" ref="C1378">IFERROR(IF(INDEX('AQS-88101'!$M$2:$M$2744,MATCH('88101-daily-summary-by-site'!$A1378&amp;'88101-daily-summary-by-site'!C$2&amp;'88101-daily-summary-by-site'!C$3,'AQS-88101'!$AC$2:$AC$2744&amp;'AQS-88101'!$E$2:$E$2744&amp;'AQS-88101'!$G$2:$G$2744,0))&lt;&gt;"",INDEX('AQS-88101'!$M$2:$M$2744,MATCH('88101-daily-summary-by-site'!$A1378&amp;'88101-daily-summary-by-site'!C$2&amp;'88101-daily-summary-by-site'!C$3,'AQS-88101'!$AC$2:$AC$2744&amp;'AQS-88101'!$E$2:$E$2744&amp;'AQS-88101'!$G$2:$G$2744,0)),""),"")</f>
        <v/>
      </c>
      <c r="D1378" s="42" t="str">
        <f t="array" ref="D1378">IFERROR(IF(INDEX('AQS-88101'!$M$2:$M$2744,MATCH('88101-daily-summary-by-site'!$A1378&amp;'88101-daily-summary-by-site'!D$2&amp;'88101-daily-summary-by-site'!D$3,'AQS-88101'!$AC$2:$AC$2744&amp;'AQS-88101'!$E$2:$E$2744&amp;'AQS-88101'!$G$2:$G$2744,0))&lt;&gt;"",INDEX('AQS-88101'!$M$2:$M$2744,MATCH('88101-daily-summary-by-site'!$A1378&amp;'88101-daily-summary-by-site'!D$2&amp;'88101-daily-summary-by-site'!D$3,'AQS-88101'!$AC$2:$AC$2744&amp;'AQS-88101'!$E$2:$E$2744&amp;'AQS-88101'!$G$2:$G$2744,0)),""),"")</f>
        <v/>
      </c>
      <c r="E1378" s="42" t="str">
        <f t="array" ref="E1378">IFERROR(IF(INDEX('AQS-88101'!$M$2:$M$2744,MATCH('88101-daily-summary-by-site'!$A1378&amp;'88101-daily-summary-by-site'!E$2&amp;'88101-daily-summary-by-site'!E$3,'AQS-88101'!$AC$2:$AC$2744&amp;'AQS-88101'!$E$2:$E$2744&amp;'AQS-88101'!$G$2:$G$2744,0))&lt;&gt;"",INDEX('AQS-88101'!$M$2:$M$2744,MATCH('88101-daily-summary-by-site'!$A1378&amp;'88101-daily-summary-by-site'!E$2&amp;'88101-daily-summary-by-site'!E$3,'AQS-88101'!$AC$2:$AC$2744&amp;'AQS-88101'!$E$2:$E$2744&amp;'AQS-88101'!$G$2:$G$2744,0)),""),"")</f>
        <v/>
      </c>
      <c r="F1378" s="42" t="str">
        <f t="array" ref="F1378">IFERROR(IF(INDEX('AQS-88101'!$M$2:$M$2744,MATCH('88101-daily-summary-by-site'!$A1378&amp;'88101-daily-summary-by-site'!F$2&amp;'88101-daily-summary-by-site'!F$3,'AQS-88101'!$AC$2:$AC$2744&amp;'AQS-88101'!$E$2:$E$2744&amp;'AQS-88101'!$G$2:$G$2744,0))&lt;&gt;"",INDEX('AQS-88101'!$M$2:$M$2744,MATCH('88101-daily-summary-by-site'!$A1378&amp;'88101-daily-summary-by-site'!F$2&amp;'88101-daily-summary-by-site'!F$3,'AQS-88101'!$AC$2:$AC$2744&amp;'AQS-88101'!$E$2:$E$2744&amp;'AQS-88101'!$G$2:$G$2744,0)),""),"")</f>
        <v/>
      </c>
      <c r="G1378" s="42" t="str">
        <f t="array" ref="G1378">IFERROR(IF(INDEX('AQS-88101'!$M$2:$M$2744,MATCH('88101-daily-summary-by-site'!$A1378&amp;'88101-daily-summary-by-site'!G$2&amp;'88101-daily-summary-by-site'!G$3,'AQS-88101'!$AC$2:$AC$2744&amp;'AQS-88101'!$E$2:$E$2744&amp;'AQS-88101'!$G$2:$G$2744,0))&lt;&gt;"",INDEX('AQS-88101'!$M$2:$M$2744,MATCH('88101-daily-summary-by-site'!$A1378&amp;'88101-daily-summary-by-site'!G$2&amp;'88101-daily-summary-by-site'!G$3,'AQS-88101'!$AC$2:$AC$2744&amp;'AQS-88101'!$E$2:$E$2744&amp;'AQS-88101'!$G$2:$G$2744,0)),""),"")</f>
        <v/>
      </c>
      <c r="H1378" s="42" t="str">
        <f t="array" ref="H1378">IFERROR(IF(INDEX('AQS-88101'!$M$2:$M$2744,MATCH('88101-daily-summary-by-site'!$A1378&amp;'88101-daily-summary-by-site'!H$2&amp;'88101-daily-summary-by-site'!H$3,'AQS-88101'!$AC$2:$AC$2744&amp;'AQS-88101'!$E$2:$E$2744&amp;'AQS-88101'!$G$2:$G$2744,0))&lt;&gt;"",INDEX('AQS-88101'!$M$2:$M$2744,MATCH('88101-daily-summary-by-site'!$A1378&amp;'88101-daily-summary-by-site'!H$2&amp;'88101-daily-summary-by-site'!H$3,'AQS-88101'!$AC$2:$AC$2744&amp;'AQS-88101'!$E$2:$E$2744&amp;'AQS-88101'!$G$2:$G$2744,0)),""),"")</f>
        <v/>
      </c>
      <c r="I1378" s="108" t="str">
        <f t="array" ref="I1378">IFERROR(IF(INDEX('AQS-88101'!$M$2:$M$2744,MATCH('88101-daily-summary-by-site'!$A1378&amp;'88101-daily-summary-by-site'!I$2&amp;'88101-daily-summary-by-site'!I$3,'AQS-88101'!$AC$2:$AC$2744&amp;'AQS-88101'!$E$2:$E$2744&amp;'AQS-88101'!$G$2:$G$2744,0))&lt;&gt;"",INDEX('AQS-88101'!$M$2:$M$2744,MATCH('88101-daily-summary-by-site'!$A1378&amp;'88101-daily-summary-by-site'!I$2&amp;'88101-daily-summary-by-site'!I$3,'AQS-88101'!$AC$2:$AC$2744&amp;'AQS-88101'!$E$2:$E$2744&amp;'AQS-88101'!$G$2:$G$2744,0)),""),"")</f>
        <v/>
      </c>
      <c r="L1378" s="107" t="str">
        <f t="shared" si="105"/>
        <v/>
      </c>
      <c r="M1378" s="42" t="str">
        <f t="shared" si="106"/>
        <v/>
      </c>
      <c r="N1378" s="42" t="str">
        <f t="shared" si="107"/>
        <v/>
      </c>
      <c r="O1378" s="108" t="str">
        <f t="shared" si="108"/>
        <v/>
      </c>
    </row>
    <row r="1379" spans="1:15" x14ac:dyDescent="0.25">
      <c r="A1379" s="79">
        <f t="shared" si="109"/>
        <v>40321</v>
      </c>
      <c r="B1379" s="107">
        <f t="array" ref="B1379">IFERROR(IF(INDEX('AQS-88101'!$M$2:$M$2744,MATCH('88101-daily-summary-by-site'!$A1379&amp;'88101-daily-summary-by-site'!B$2&amp;'88101-daily-summary-by-site'!B$3,'AQS-88101'!$AC$2:$AC$2744&amp;'AQS-88101'!$E$2:$E$2744&amp;'AQS-88101'!$G$2:$G$2744,0))&lt;&gt;"",INDEX('AQS-88101'!$M$2:$M$2744,MATCH('88101-daily-summary-by-site'!$A1379&amp;'88101-daily-summary-by-site'!B$2&amp;'88101-daily-summary-by-site'!B$3,'AQS-88101'!$AC$2:$AC$2744&amp;'AQS-88101'!$E$2:$E$2744&amp;'AQS-88101'!$G$2:$G$2744,0)),""),"")</f>
        <v>9.9</v>
      </c>
      <c r="C1379" s="42" t="str">
        <f t="array" ref="C1379">IFERROR(IF(INDEX('AQS-88101'!$M$2:$M$2744,MATCH('88101-daily-summary-by-site'!$A1379&amp;'88101-daily-summary-by-site'!C$2&amp;'88101-daily-summary-by-site'!C$3,'AQS-88101'!$AC$2:$AC$2744&amp;'AQS-88101'!$E$2:$E$2744&amp;'AQS-88101'!$G$2:$G$2744,0))&lt;&gt;"",INDEX('AQS-88101'!$M$2:$M$2744,MATCH('88101-daily-summary-by-site'!$A1379&amp;'88101-daily-summary-by-site'!C$2&amp;'88101-daily-summary-by-site'!C$3,'AQS-88101'!$AC$2:$AC$2744&amp;'AQS-88101'!$E$2:$E$2744&amp;'AQS-88101'!$G$2:$G$2744,0)),""),"")</f>
        <v/>
      </c>
      <c r="D1379" s="42">
        <f t="array" ref="D1379">IFERROR(IF(INDEX('AQS-88101'!$M$2:$M$2744,MATCH('88101-daily-summary-by-site'!$A1379&amp;'88101-daily-summary-by-site'!D$2&amp;'88101-daily-summary-by-site'!D$3,'AQS-88101'!$AC$2:$AC$2744&amp;'AQS-88101'!$E$2:$E$2744&amp;'AQS-88101'!$G$2:$G$2744,0))&lt;&gt;"",INDEX('AQS-88101'!$M$2:$M$2744,MATCH('88101-daily-summary-by-site'!$A1379&amp;'88101-daily-summary-by-site'!D$2&amp;'88101-daily-summary-by-site'!D$3,'AQS-88101'!$AC$2:$AC$2744&amp;'AQS-88101'!$E$2:$E$2744&amp;'AQS-88101'!$G$2:$G$2744,0)),""),"")</f>
        <v>9.8000000000000007</v>
      </c>
      <c r="E1379" s="42" t="str">
        <f t="array" ref="E1379">IFERROR(IF(INDEX('AQS-88101'!$M$2:$M$2744,MATCH('88101-daily-summary-by-site'!$A1379&amp;'88101-daily-summary-by-site'!E$2&amp;'88101-daily-summary-by-site'!E$3,'AQS-88101'!$AC$2:$AC$2744&amp;'AQS-88101'!$E$2:$E$2744&amp;'AQS-88101'!$G$2:$G$2744,0))&lt;&gt;"",INDEX('AQS-88101'!$M$2:$M$2744,MATCH('88101-daily-summary-by-site'!$A1379&amp;'88101-daily-summary-by-site'!E$2&amp;'88101-daily-summary-by-site'!E$3,'AQS-88101'!$AC$2:$AC$2744&amp;'AQS-88101'!$E$2:$E$2744&amp;'AQS-88101'!$G$2:$G$2744,0)),""),"")</f>
        <v/>
      </c>
      <c r="F1379" s="42" t="str">
        <f t="array" ref="F1379">IFERROR(IF(INDEX('AQS-88101'!$M$2:$M$2744,MATCH('88101-daily-summary-by-site'!$A1379&amp;'88101-daily-summary-by-site'!F$2&amp;'88101-daily-summary-by-site'!F$3,'AQS-88101'!$AC$2:$AC$2744&amp;'AQS-88101'!$E$2:$E$2744&amp;'AQS-88101'!$G$2:$G$2744,0))&lt;&gt;"",INDEX('AQS-88101'!$M$2:$M$2744,MATCH('88101-daily-summary-by-site'!$A1379&amp;'88101-daily-summary-by-site'!F$2&amp;'88101-daily-summary-by-site'!F$3,'AQS-88101'!$AC$2:$AC$2744&amp;'AQS-88101'!$E$2:$E$2744&amp;'AQS-88101'!$G$2:$G$2744,0)),""),"")</f>
        <v/>
      </c>
      <c r="G1379" s="42" t="str">
        <f t="array" ref="G1379">IFERROR(IF(INDEX('AQS-88101'!$M$2:$M$2744,MATCH('88101-daily-summary-by-site'!$A1379&amp;'88101-daily-summary-by-site'!G$2&amp;'88101-daily-summary-by-site'!G$3,'AQS-88101'!$AC$2:$AC$2744&amp;'AQS-88101'!$E$2:$E$2744&amp;'AQS-88101'!$G$2:$G$2744,0))&lt;&gt;"",INDEX('AQS-88101'!$M$2:$M$2744,MATCH('88101-daily-summary-by-site'!$A1379&amp;'88101-daily-summary-by-site'!G$2&amp;'88101-daily-summary-by-site'!G$3,'AQS-88101'!$AC$2:$AC$2744&amp;'AQS-88101'!$E$2:$E$2744&amp;'AQS-88101'!$G$2:$G$2744,0)),""),"")</f>
        <v/>
      </c>
      <c r="H1379" s="42" t="str">
        <f t="array" ref="H1379">IFERROR(IF(INDEX('AQS-88101'!$M$2:$M$2744,MATCH('88101-daily-summary-by-site'!$A1379&amp;'88101-daily-summary-by-site'!H$2&amp;'88101-daily-summary-by-site'!H$3,'AQS-88101'!$AC$2:$AC$2744&amp;'AQS-88101'!$E$2:$E$2744&amp;'AQS-88101'!$G$2:$G$2744,0))&lt;&gt;"",INDEX('AQS-88101'!$M$2:$M$2744,MATCH('88101-daily-summary-by-site'!$A1379&amp;'88101-daily-summary-by-site'!H$2&amp;'88101-daily-summary-by-site'!H$3,'AQS-88101'!$AC$2:$AC$2744&amp;'AQS-88101'!$E$2:$E$2744&amp;'AQS-88101'!$G$2:$G$2744,0)),""),"")</f>
        <v/>
      </c>
      <c r="I1379" s="108" t="str">
        <f t="array" ref="I1379">IFERROR(IF(INDEX('AQS-88101'!$M$2:$M$2744,MATCH('88101-daily-summary-by-site'!$A1379&amp;'88101-daily-summary-by-site'!I$2&amp;'88101-daily-summary-by-site'!I$3,'AQS-88101'!$AC$2:$AC$2744&amp;'AQS-88101'!$E$2:$E$2744&amp;'AQS-88101'!$G$2:$G$2744,0))&lt;&gt;"",INDEX('AQS-88101'!$M$2:$M$2744,MATCH('88101-daily-summary-by-site'!$A1379&amp;'88101-daily-summary-by-site'!I$2&amp;'88101-daily-summary-by-site'!I$3,'AQS-88101'!$AC$2:$AC$2744&amp;'AQS-88101'!$E$2:$E$2744&amp;'AQS-88101'!$G$2:$G$2744,0)),""),"")</f>
        <v/>
      </c>
      <c r="L1379" s="107">
        <f t="shared" si="105"/>
        <v>9.9</v>
      </c>
      <c r="M1379" s="42">
        <f t="shared" si="106"/>
        <v>9.8000000000000007</v>
      </c>
      <c r="N1379" s="42" t="str">
        <f t="shared" si="107"/>
        <v/>
      </c>
      <c r="O1379" s="108" t="str">
        <f t="shared" si="108"/>
        <v/>
      </c>
    </row>
    <row r="1380" spans="1:15" x14ac:dyDescent="0.25">
      <c r="A1380" s="79">
        <f t="shared" si="109"/>
        <v>40322</v>
      </c>
      <c r="B1380" s="107" t="str">
        <f t="array" ref="B1380">IFERROR(IF(INDEX('AQS-88101'!$M$2:$M$2744,MATCH('88101-daily-summary-by-site'!$A1380&amp;'88101-daily-summary-by-site'!B$2&amp;'88101-daily-summary-by-site'!B$3,'AQS-88101'!$AC$2:$AC$2744&amp;'AQS-88101'!$E$2:$E$2744&amp;'AQS-88101'!$G$2:$G$2744,0))&lt;&gt;"",INDEX('AQS-88101'!$M$2:$M$2744,MATCH('88101-daily-summary-by-site'!$A1380&amp;'88101-daily-summary-by-site'!B$2&amp;'88101-daily-summary-by-site'!B$3,'AQS-88101'!$AC$2:$AC$2744&amp;'AQS-88101'!$E$2:$E$2744&amp;'AQS-88101'!$G$2:$G$2744,0)),""),"")</f>
        <v/>
      </c>
      <c r="C1380" s="42" t="str">
        <f t="array" ref="C1380">IFERROR(IF(INDEX('AQS-88101'!$M$2:$M$2744,MATCH('88101-daily-summary-by-site'!$A1380&amp;'88101-daily-summary-by-site'!C$2&amp;'88101-daily-summary-by-site'!C$3,'AQS-88101'!$AC$2:$AC$2744&amp;'AQS-88101'!$E$2:$E$2744&amp;'AQS-88101'!$G$2:$G$2744,0))&lt;&gt;"",INDEX('AQS-88101'!$M$2:$M$2744,MATCH('88101-daily-summary-by-site'!$A1380&amp;'88101-daily-summary-by-site'!C$2&amp;'88101-daily-summary-by-site'!C$3,'AQS-88101'!$AC$2:$AC$2744&amp;'AQS-88101'!$E$2:$E$2744&amp;'AQS-88101'!$G$2:$G$2744,0)),""),"")</f>
        <v/>
      </c>
      <c r="D1380" s="42" t="str">
        <f t="array" ref="D1380">IFERROR(IF(INDEX('AQS-88101'!$M$2:$M$2744,MATCH('88101-daily-summary-by-site'!$A1380&amp;'88101-daily-summary-by-site'!D$2&amp;'88101-daily-summary-by-site'!D$3,'AQS-88101'!$AC$2:$AC$2744&amp;'AQS-88101'!$E$2:$E$2744&amp;'AQS-88101'!$G$2:$G$2744,0))&lt;&gt;"",INDEX('AQS-88101'!$M$2:$M$2744,MATCH('88101-daily-summary-by-site'!$A1380&amp;'88101-daily-summary-by-site'!D$2&amp;'88101-daily-summary-by-site'!D$3,'AQS-88101'!$AC$2:$AC$2744&amp;'AQS-88101'!$E$2:$E$2744&amp;'AQS-88101'!$G$2:$G$2744,0)),""),"")</f>
        <v/>
      </c>
      <c r="E1380" s="42" t="str">
        <f t="array" ref="E1380">IFERROR(IF(INDEX('AQS-88101'!$M$2:$M$2744,MATCH('88101-daily-summary-by-site'!$A1380&amp;'88101-daily-summary-by-site'!E$2&amp;'88101-daily-summary-by-site'!E$3,'AQS-88101'!$AC$2:$AC$2744&amp;'AQS-88101'!$E$2:$E$2744&amp;'AQS-88101'!$G$2:$G$2744,0))&lt;&gt;"",INDEX('AQS-88101'!$M$2:$M$2744,MATCH('88101-daily-summary-by-site'!$A1380&amp;'88101-daily-summary-by-site'!E$2&amp;'88101-daily-summary-by-site'!E$3,'AQS-88101'!$AC$2:$AC$2744&amp;'AQS-88101'!$E$2:$E$2744&amp;'AQS-88101'!$G$2:$G$2744,0)),""),"")</f>
        <v/>
      </c>
      <c r="F1380" s="42" t="str">
        <f t="array" ref="F1380">IFERROR(IF(INDEX('AQS-88101'!$M$2:$M$2744,MATCH('88101-daily-summary-by-site'!$A1380&amp;'88101-daily-summary-by-site'!F$2&amp;'88101-daily-summary-by-site'!F$3,'AQS-88101'!$AC$2:$AC$2744&amp;'AQS-88101'!$E$2:$E$2744&amp;'AQS-88101'!$G$2:$G$2744,0))&lt;&gt;"",INDEX('AQS-88101'!$M$2:$M$2744,MATCH('88101-daily-summary-by-site'!$A1380&amp;'88101-daily-summary-by-site'!F$2&amp;'88101-daily-summary-by-site'!F$3,'AQS-88101'!$AC$2:$AC$2744&amp;'AQS-88101'!$E$2:$E$2744&amp;'AQS-88101'!$G$2:$G$2744,0)),""),"")</f>
        <v/>
      </c>
      <c r="G1380" s="42" t="str">
        <f t="array" ref="G1380">IFERROR(IF(INDEX('AQS-88101'!$M$2:$M$2744,MATCH('88101-daily-summary-by-site'!$A1380&amp;'88101-daily-summary-by-site'!G$2&amp;'88101-daily-summary-by-site'!G$3,'AQS-88101'!$AC$2:$AC$2744&amp;'AQS-88101'!$E$2:$E$2744&amp;'AQS-88101'!$G$2:$G$2744,0))&lt;&gt;"",INDEX('AQS-88101'!$M$2:$M$2744,MATCH('88101-daily-summary-by-site'!$A1380&amp;'88101-daily-summary-by-site'!G$2&amp;'88101-daily-summary-by-site'!G$3,'AQS-88101'!$AC$2:$AC$2744&amp;'AQS-88101'!$E$2:$E$2744&amp;'AQS-88101'!$G$2:$G$2744,0)),""),"")</f>
        <v/>
      </c>
      <c r="H1380" s="42" t="str">
        <f t="array" ref="H1380">IFERROR(IF(INDEX('AQS-88101'!$M$2:$M$2744,MATCH('88101-daily-summary-by-site'!$A1380&amp;'88101-daily-summary-by-site'!H$2&amp;'88101-daily-summary-by-site'!H$3,'AQS-88101'!$AC$2:$AC$2744&amp;'AQS-88101'!$E$2:$E$2744&amp;'AQS-88101'!$G$2:$G$2744,0))&lt;&gt;"",INDEX('AQS-88101'!$M$2:$M$2744,MATCH('88101-daily-summary-by-site'!$A1380&amp;'88101-daily-summary-by-site'!H$2&amp;'88101-daily-summary-by-site'!H$3,'AQS-88101'!$AC$2:$AC$2744&amp;'AQS-88101'!$E$2:$E$2744&amp;'AQS-88101'!$G$2:$G$2744,0)),""),"")</f>
        <v/>
      </c>
      <c r="I1380" s="108" t="str">
        <f t="array" ref="I1380">IFERROR(IF(INDEX('AQS-88101'!$M$2:$M$2744,MATCH('88101-daily-summary-by-site'!$A1380&amp;'88101-daily-summary-by-site'!I$2&amp;'88101-daily-summary-by-site'!I$3,'AQS-88101'!$AC$2:$AC$2744&amp;'AQS-88101'!$E$2:$E$2744&amp;'AQS-88101'!$G$2:$G$2744,0))&lt;&gt;"",INDEX('AQS-88101'!$M$2:$M$2744,MATCH('88101-daily-summary-by-site'!$A1380&amp;'88101-daily-summary-by-site'!I$2&amp;'88101-daily-summary-by-site'!I$3,'AQS-88101'!$AC$2:$AC$2744&amp;'AQS-88101'!$E$2:$E$2744&amp;'AQS-88101'!$G$2:$G$2744,0)),""),"")</f>
        <v/>
      </c>
      <c r="L1380" s="107" t="str">
        <f t="shared" si="105"/>
        <v/>
      </c>
      <c r="M1380" s="42" t="str">
        <f t="shared" si="106"/>
        <v/>
      </c>
      <c r="N1380" s="42" t="str">
        <f t="shared" si="107"/>
        <v/>
      </c>
      <c r="O1380" s="108" t="str">
        <f t="shared" si="108"/>
        <v/>
      </c>
    </row>
    <row r="1381" spans="1:15" x14ac:dyDescent="0.25">
      <c r="A1381" s="79">
        <f t="shared" si="109"/>
        <v>40323</v>
      </c>
      <c r="B1381" s="107" t="str">
        <f t="array" ref="B1381">IFERROR(IF(INDEX('AQS-88101'!$M$2:$M$2744,MATCH('88101-daily-summary-by-site'!$A1381&amp;'88101-daily-summary-by-site'!B$2&amp;'88101-daily-summary-by-site'!B$3,'AQS-88101'!$AC$2:$AC$2744&amp;'AQS-88101'!$E$2:$E$2744&amp;'AQS-88101'!$G$2:$G$2744,0))&lt;&gt;"",INDEX('AQS-88101'!$M$2:$M$2744,MATCH('88101-daily-summary-by-site'!$A1381&amp;'88101-daily-summary-by-site'!B$2&amp;'88101-daily-summary-by-site'!B$3,'AQS-88101'!$AC$2:$AC$2744&amp;'AQS-88101'!$E$2:$E$2744&amp;'AQS-88101'!$G$2:$G$2744,0)),""),"")</f>
        <v/>
      </c>
      <c r="C1381" s="42" t="str">
        <f t="array" ref="C1381">IFERROR(IF(INDEX('AQS-88101'!$M$2:$M$2744,MATCH('88101-daily-summary-by-site'!$A1381&amp;'88101-daily-summary-by-site'!C$2&amp;'88101-daily-summary-by-site'!C$3,'AQS-88101'!$AC$2:$AC$2744&amp;'AQS-88101'!$E$2:$E$2744&amp;'AQS-88101'!$G$2:$G$2744,0))&lt;&gt;"",INDEX('AQS-88101'!$M$2:$M$2744,MATCH('88101-daily-summary-by-site'!$A1381&amp;'88101-daily-summary-by-site'!C$2&amp;'88101-daily-summary-by-site'!C$3,'AQS-88101'!$AC$2:$AC$2744&amp;'AQS-88101'!$E$2:$E$2744&amp;'AQS-88101'!$G$2:$G$2744,0)),""),"")</f>
        <v/>
      </c>
      <c r="D1381" s="42" t="str">
        <f t="array" ref="D1381">IFERROR(IF(INDEX('AQS-88101'!$M$2:$M$2744,MATCH('88101-daily-summary-by-site'!$A1381&amp;'88101-daily-summary-by-site'!D$2&amp;'88101-daily-summary-by-site'!D$3,'AQS-88101'!$AC$2:$AC$2744&amp;'AQS-88101'!$E$2:$E$2744&amp;'AQS-88101'!$G$2:$G$2744,0))&lt;&gt;"",INDEX('AQS-88101'!$M$2:$M$2744,MATCH('88101-daily-summary-by-site'!$A1381&amp;'88101-daily-summary-by-site'!D$2&amp;'88101-daily-summary-by-site'!D$3,'AQS-88101'!$AC$2:$AC$2744&amp;'AQS-88101'!$E$2:$E$2744&amp;'AQS-88101'!$G$2:$G$2744,0)),""),"")</f>
        <v/>
      </c>
      <c r="E1381" s="42" t="str">
        <f t="array" ref="E1381">IFERROR(IF(INDEX('AQS-88101'!$M$2:$M$2744,MATCH('88101-daily-summary-by-site'!$A1381&amp;'88101-daily-summary-by-site'!E$2&amp;'88101-daily-summary-by-site'!E$3,'AQS-88101'!$AC$2:$AC$2744&amp;'AQS-88101'!$E$2:$E$2744&amp;'AQS-88101'!$G$2:$G$2744,0))&lt;&gt;"",INDEX('AQS-88101'!$M$2:$M$2744,MATCH('88101-daily-summary-by-site'!$A1381&amp;'88101-daily-summary-by-site'!E$2&amp;'88101-daily-summary-by-site'!E$3,'AQS-88101'!$AC$2:$AC$2744&amp;'AQS-88101'!$E$2:$E$2744&amp;'AQS-88101'!$G$2:$G$2744,0)),""),"")</f>
        <v/>
      </c>
      <c r="F1381" s="42" t="str">
        <f t="array" ref="F1381">IFERROR(IF(INDEX('AQS-88101'!$M$2:$M$2744,MATCH('88101-daily-summary-by-site'!$A1381&amp;'88101-daily-summary-by-site'!F$2&amp;'88101-daily-summary-by-site'!F$3,'AQS-88101'!$AC$2:$AC$2744&amp;'AQS-88101'!$E$2:$E$2744&amp;'AQS-88101'!$G$2:$G$2744,0))&lt;&gt;"",INDEX('AQS-88101'!$M$2:$M$2744,MATCH('88101-daily-summary-by-site'!$A1381&amp;'88101-daily-summary-by-site'!F$2&amp;'88101-daily-summary-by-site'!F$3,'AQS-88101'!$AC$2:$AC$2744&amp;'AQS-88101'!$E$2:$E$2744&amp;'AQS-88101'!$G$2:$G$2744,0)),""),"")</f>
        <v/>
      </c>
      <c r="G1381" s="42" t="str">
        <f t="array" ref="G1381">IFERROR(IF(INDEX('AQS-88101'!$M$2:$M$2744,MATCH('88101-daily-summary-by-site'!$A1381&amp;'88101-daily-summary-by-site'!G$2&amp;'88101-daily-summary-by-site'!G$3,'AQS-88101'!$AC$2:$AC$2744&amp;'AQS-88101'!$E$2:$E$2744&amp;'AQS-88101'!$G$2:$G$2744,0))&lt;&gt;"",INDEX('AQS-88101'!$M$2:$M$2744,MATCH('88101-daily-summary-by-site'!$A1381&amp;'88101-daily-summary-by-site'!G$2&amp;'88101-daily-summary-by-site'!G$3,'AQS-88101'!$AC$2:$AC$2744&amp;'AQS-88101'!$E$2:$E$2744&amp;'AQS-88101'!$G$2:$G$2744,0)),""),"")</f>
        <v/>
      </c>
      <c r="H1381" s="42" t="str">
        <f t="array" ref="H1381">IFERROR(IF(INDEX('AQS-88101'!$M$2:$M$2744,MATCH('88101-daily-summary-by-site'!$A1381&amp;'88101-daily-summary-by-site'!H$2&amp;'88101-daily-summary-by-site'!H$3,'AQS-88101'!$AC$2:$AC$2744&amp;'AQS-88101'!$E$2:$E$2744&amp;'AQS-88101'!$G$2:$G$2744,0))&lt;&gt;"",INDEX('AQS-88101'!$M$2:$M$2744,MATCH('88101-daily-summary-by-site'!$A1381&amp;'88101-daily-summary-by-site'!H$2&amp;'88101-daily-summary-by-site'!H$3,'AQS-88101'!$AC$2:$AC$2744&amp;'AQS-88101'!$E$2:$E$2744&amp;'AQS-88101'!$G$2:$G$2744,0)),""),"")</f>
        <v/>
      </c>
      <c r="I1381" s="108" t="str">
        <f t="array" ref="I1381">IFERROR(IF(INDEX('AQS-88101'!$M$2:$M$2744,MATCH('88101-daily-summary-by-site'!$A1381&amp;'88101-daily-summary-by-site'!I$2&amp;'88101-daily-summary-by-site'!I$3,'AQS-88101'!$AC$2:$AC$2744&amp;'AQS-88101'!$E$2:$E$2744&amp;'AQS-88101'!$G$2:$G$2744,0))&lt;&gt;"",INDEX('AQS-88101'!$M$2:$M$2744,MATCH('88101-daily-summary-by-site'!$A1381&amp;'88101-daily-summary-by-site'!I$2&amp;'88101-daily-summary-by-site'!I$3,'AQS-88101'!$AC$2:$AC$2744&amp;'AQS-88101'!$E$2:$E$2744&amp;'AQS-88101'!$G$2:$G$2744,0)),""),"")</f>
        <v/>
      </c>
      <c r="L1381" s="107" t="str">
        <f t="shared" si="105"/>
        <v/>
      </c>
      <c r="M1381" s="42" t="str">
        <f t="shared" si="106"/>
        <v/>
      </c>
      <c r="N1381" s="42" t="str">
        <f t="shared" si="107"/>
        <v/>
      </c>
      <c r="O1381" s="108" t="str">
        <f t="shared" si="108"/>
        <v/>
      </c>
    </row>
    <row r="1382" spans="1:15" x14ac:dyDescent="0.25">
      <c r="A1382" s="79">
        <f t="shared" si="109"/>
        <v>40324</v>
      </c>
      <c r="B1382" s="107">
        <f t="array" ref="B1382">IFERROR(IF(INDEX('AQS-88101'!$M$2:$M$2744,MATCH('88101-daily-summary-by-site'!$A1382&amp;'88101-daily-summary-by-site'!B$2&amp;'88101-daily-summary-by-site'!B$3,'AQS-88101'!$AC$2:$AC$2744&amp;'AQS-88101'!$E$2:$E$2744&amp;'AQS-88101'!$G$2:$G$2744,0))&lt;&gt;"",INDEX('AQS-88101'!$M$2:$M$2744,MATCH('88101-daily-summary-by-site'!$A1382&amp;'88101-daily-summary-by-site'!B$2&amp;'88101-daily-summary-by-site'!B$3,'AQS-88101'!$AC$2:$AC$2744&amp;'AQS-88101'!$E$2:$E$2744&amp;'AQS-88101'!$G$2:$G$2744,0)),""),"")</f>
        <v>4.8</v>
      </c>
      <c r="C1382" s="42">
        <f t="array" ref="C1382">IFERROR(IF(INDEX('AQS-88101'!$M$2:$M$2744,MATCH('88101-daily-summary-by-site'!$A1382&amp;'88101-daily-summary-by-site'!C$2&amp;'88101-daily-summary-by-site'!C$3,'AQS-88101'!$AC$2:$AC$2744&amp;'AQS-88101'!$E$2:$E$2744&amp;'AQS-88101'!$G$2:$G$2744,0))&lt;&gt;"",INDEX('AQS-88101'!$M$2:$M$2744,MATCH('88101-daily-summary-by-site'!$A1382&amp;'88101-daily-summary-by-site'!C$2&amp;'88101-daily-summary-by-site'!C$3,'AQS-88101'!$AC$2:$AC$2744&amp;'AQS-88101'!$E$2:$E$2744&amp;'AQS-88101'!$G$2:$G$2744,0)),""),"")</f>
        <v>4.4000000000000004</v>
      </c>
      <c r="D1382" s="42">
        <f t="array" ref="D1382">IFERROR(IF(INDEX('AQS-88101'!$M$2:$M$2744,MATCH('88101-daily-summary-by-site'!$A1382&amp;'88101-daily-summary-by-site'!D$2&amp;'88101-daily-summary-by-site'!D$3,'AQS-88101'!$AC$2:$AC$2744&amp;'AQS-88101'!$E$2:$E$2744&amp;'AQS-88101'!$G$2:$G$2744,0))&lt;&gt;"",INDEX('AQS-88101'!$M$2:$M$2744,MATCH('88101-daily-summary-by-site'!$A1382&amp;'88101-daily-summary-by-site'!D$2&amp;'88101-daily-summary-by-site'!D$3,'AQS-88101'!$AC$2:$AC$2744&amp;'AQS-88101'!$E$2:$E$2744&amp;'AQS-88101'!$G$2:$G$2744,0)),""),"")</f>
        <v>4.5999999999999996</v>
      </c>
      <c r="E1382" s="42" t="str">
        <f t="array" ref="E1382">IFERROR(IF(INDEX('AQS-88101'!$M$2:$M$2744,MATCH('88101-daily-summary-by-site'!$A1382&amp;'88101-daily-summary-by-site'!E$2&amp;'88101-daily-summary-by-site'!E$3,'AQS-88101'!$AC$2:$AC$2744&amp;'AQS-88101'!$E$2:$E$2744&amp;'AQS-88101'!$G$2:$G$2744,0))&lt;&gt;"",INDEX('AQS-88101'!$M$2:$M$2744,MATCH('88101-daily-summary-by-site'!$A1382&amp;'88101-daily-summary-by-site'!E$2&amp;'88101-daily-summary-by-site'!E$3,'AQS-88101'!$AC$2:$AC$2744&amp;'AQS-88101'!$E$2:$E$2744&amp;'AQS-88101'!$G$2:$G$2744,0)),""),"")</f>
        <v/>
      </c>
      <c r="F1382" s="42" t="str">
        <f t="array" ref="F1382">IFERROR(IF(INDEX('AQS-88101'!$M$2:$M$2744,MATCH('88101-daily-summary-by-site'!$A1382&amp;'88101-daily-summary-by-site'!F$2&amp;'88101-daily-summary-by-site'!F$3,'AQS-88101'!$AC$2:$AC$2744&amp;'AQS-88101'!$E$2:$E$2744&amp;'AQS-88101'!$G$2:$G$2744,0))&lt;&gt;"",INDEX('AQS-88101'!$M$2:$M$2744,MATCH('88101-daily-summary-by-site'!$A1382&amp;'88101-daily-summary-by-site'!F$2&amp;'88101-daily-summary-by-site'!F$3,'AQS-88101'!$AC$2:$AC$2744&amp;'AQS-88101'!$E$2:$E$2744&amp;'AQS-88101'!$G$2:$G$2744,0)),""),"")</f>
        <v/>
      </c>
      <c r="G1382" s="42" t="str">
        <f t="array" ref="G1382">IFERROR(IF(INDEX('AQS-88101'!$M$2:$M$2744,MATCH('88101-daily-summary-by-site'!$A1382&amp;'88101-daily-summary-by-site'!G$2&amp;'88101-daily-summary-by-site'!G$3,'AQS-88101'!$AC$2:$AC$2744&amp;'AQS-88101'!$E$2:$E$2744&amp;'AQS-88101'!$G$2:$G$2744,0))&lt;&gt;"",INDEX('AQS-88101'!$M$2:$M$2744,MATCH('88101-daily-summary-by-site'!$A1382&amp;'88101-daily-summary-by-site'!G$2&amp;'88101-daily-summary-by-site'!G$3,'AQS-88101'!$AC$2:$AC$2744&amp;'AQS-88101'!$E$2:$E$2744&amp;'AQS-88101'!$G$2:$G$2744,0)),""),"")</f>
        <v/>
      </c>
      <c r="H1382" s="42" t="str">
        <f t="array" ref="H1382">IFERROR(IF(INDEX('AQS-88101'!$M$2:$M$2744,MATCH('88101-daily-summary-by-site'!$A1382&amp;'88101-daily-summary-by-site'!H$2&amp;'88101-daily-summary-by-site'!H$3,'AQS-88101'!$AC$2:$AC$2744&amp;'AQS-88101'!$E$2:$E$2744&amp;'AQS-88101'!$G$2:$G$2744,0))&lt;&gt;"",INDEX('AQS-88101'!$M$2:$M$2744,MATCH('88101-daily-summary-by-site'!$A1382&amp;'88101-daily-summary-by-site'!H$2&amp;'88101-daily-summary-by-site'!H$3,'AQS-88101'!$AC$2:$AC$2744&amp;'AQS-88101'!$E$2:$E$2744&amp;'AQS-88101'!$G$2:$G$2744,0)),""),"")</f>
        <v/>
      </c>
      <c r="I1382" s="108" t="str">
        <f t="array" ref="I1382">IFERROR(IF(INDEX('AQS-88101'!$M$2:$M$2744,MATCH('88101-daily-summary-by-site'!$A1382&amp;'88101-daily-summary-by-site'!I$2&amp;'88101-daily-summary-by-site'!I$3,'AQS-88101'!$AC$2:$AC$2744&amp;'AQS-88101'!$E$2:$E$2744&amp;'AQS-88101'!$G$2:$G$2744,0))&lt;&gt;"",INDEX('AQS-88101'!$M$2:$M$2744,MATCH('88101-daily-summary-by-site'!$A1382&amp;'88101-daily-summary-by-site'!I$2&amp;'88101-daily-summary-by-site'!I$3,'AQS-88101'!$AC$2:$AC$2744&amp;'AQS-88101'!$E$2:$E$2744&amp;'AQS-88101'!$G$2:$G$2744,0)),""),"")</f>
        <v/>
      </c>
      <c r="L1382" s="107">
        <f t="shared" si="105"/>
        <v>4.8</v>
      </c>
      <c r="M1382" s="42">
        <f t="shared" si="106"/>
        <v>4.5999999999999996</v>
      </c>
      <c r="N1382" s="42" t="str">
        <f t="shared" si="107"/>
        <v/>
      </c>
      <c r="O1382" s="108" t="str">
        <f t="shared" si="108"/>
        <v/>
      </c>
    </row>
    <row r="1383" spans="1:15" x14ac:dyDescent="0.25">
      <c r="A1383" s="79">
        <f t="shared" si="109"/>
        <v>40325</v>
      </c>
      <c r="B1383" s="107" t="str">
        <f t="array" ref="B1383">IFERROR(IF(INDEX('AQS-88101'!$M$2:$M$2744,MATCH('88101-daily-summary-by-site'!$A1383&amp;'88101-daily-summary-by-site'!B$2&amp;'88101-daily-summary-by-site'!B$3,'AQS-88101'!$AC$2:$AC$2744&amp;'AQS-88101'!$E$2:$E$2744&amp;'AQS-88101'!$G$2:$G$2744,0))&lt;&gt;"",INDEX('AQS-88101'!$M$2:$M$2744,MATCH('88101-daily-summary-by-site'!$A1383&amp;'88101-daily-summary-by-site'!B$2&amp;'88101-daily-summary-by-site'!B$3,'AQS-88101'!$AC$2:$AC$2744&amp;'AQS-88101'!$E$2:$E$2744&amp;'AQS-88101'!$G$2:$G$2744,0)),""),"")</f>
        <v/>
      </c>
      <c r="C1383" s="42" t="str">
        <f t="array" ref="C1383">IFERROR(IF(INDEX('AQS-88101'!$M$2:$M$2744,MATCH('88101-daily-summary-by-site'!$A1383&amp;'88101-daily-summary-by-site'!C$2&amp;'88101-daily-summary-by-site'!C$3,'AQS-88101'!$AC$2:$AC$2744&amp;'AQS-88101'!$E$2:$E$2744&amp;'AQS-88101'!$G$2:$G$2744,0))&lt;&gt;"",INDEX('AQS-88101'!$M$2:$M$2744,MATCH('88101-daily-summary-by-site'!$A1383&amp;'88101-daily-summary-by-site'!C$2&amp;'88101-daily-summary-by-site'!C$3,'AQS-88101'!$AC$2:$AC$2744&amp;'AQS-88101'!$E$2:$E$2744&amp;'AQS-88101'!$G$2:$G$2744,0)),""),"")</f>
        <v/>
      </c>
      <c r="D1383" s="42" t="str">
        <f t="array" ref="D1383">IFERROR(IF(INDEX('AQS-88101'!$M$2:$M$2744,MATCH('88101-daily-summary-by-site'!$A1383&amp;'88101-daily-summary-by-site'!D$2&amp;'88101-daily-summary-by-site'!D$3,'AQS-88101'!$AC$2:$AC$2744&amp;'AQS-88101'!$E$2:$E$2744&amp;'AQS-88101'!$G$2:$G$2744,0))&lt;&gt;"",INDEX('AQS-88101'!$M$2:$M$2744,MATCH('88101-daily-summary-by-site'!$A1383&amp;'88101-daily-summary-by-site'!D$2&amp;'88101-daily-summary-by-site'!D$3,'AQS-88101'!$AC$2:$AC$2744&amp;'AQS-88101'!$E$2:$E$2744&amp;'AQS-88101'!$G$2:$G$2744,0)),""),"")</f>
        <v/>
      </c>
      <c r="E1383" s="42" t="str">
        <f t="array" ref="E1383">IFERROR(IF(INDEX('AQS-88101'!$M$2:$M$2744,MATCH('88101-daily-summary-by-site'!$A1383&amp;'88101-daily-summary-by-site'!E$2&amp;'88101-daily-summary-by-site'!E$3,'AQS-88101'!$AC$2:$AC$2744&amp;'AQS-88101'!$E$2:$E$2744&amp;'AQS-88101'!$G$2:$G$2744,0))&lt;&gt;"",INDEX('AQS-88101'!$M$2:$M$2744,MATCH('88101-daily-summary-by-site'!$A1383&amp;'88101-daily-summary-by-site'!E$2&amp;'88101-daily-summary-by-site'!E$3,'AQS-88101'!$AC$2:$AC$2744&amp;'AQS-88101'!$E$2:$E$2744&amp;'AQS-88101'!$G$2:$G$2744,0)),""),"")</f>
        <v/>
      </c>
      <c r="F1383" s="42" t="str">
        <f t="array" ref="F1383">IFERROR(IF(INDEX('AQS-88101'!$M$2:$M$2744,MATCH('88101-daily-summary-by-site'!$A1383&amp;'88101-daily-summary-by-site'!F$2&amp;'88101-daily-summary-by-site'!F$3,'AQS-88101'!$AC$2:$AC$2744&amp;'AQS-88101'!$E$2:$E$2744&amp;'AQS-88101'!$G$2:$G$2744,0))&lt;&gt;"",INDEX('AQS-88101'!$M$2:$M$2744,MATCH('88101-daily-summary-by-site'!$A1383&amp;'88101-daily-summary-by-site'!F$2&amp;'88101-daily-summary-by-site'!F$3,'AQS-88101'!$AC$2:$AC$2744&amp;'AQS-88101'!$E$2:$E$2744&amp;'AQS-88101'!$G$2:$G$2744,0)),""),"")</f>
        <v/>
      </c>
      <c r="G1383" s="42" t="str">
        <f t="array" ref="G1383">IFERROR(IF(INDEX('AQS-88101'!$M$2:$M$2744,MATCH('88101-daily-summary-by-site'!$A1383&amp;'88101-daily-summary-by-site'!G$2&amp;'88101-daily-summary-by-site'!G$3,'AQS-88101'!$AC$2:$AC$2744&amp;'AQS-88101'!$E$2:$E$2744&amp;'AQS-88101'!$G$2:$G$2744,0))&lt;&gt;"",INDEX('AQS-88101'!$M$2:$M$2744,MATCH('88101-daily-summary-by-site'!$A1383&amp;'88101-daily-summary-by-site'!G$2&amp;'88101-daily-summary-by-site'!G$3,'AQS-88101'!$AC$2:$AC$2744&amp;'AQS-88101'!$E$2:$E$2744&amp;'AQS-88101'!$G$2:$G$2744,0)),""),"")</f>
        <v/>
      </c>
      <c r="H1383" s="42" t="str">
        <f t="array" ref="H1383">IFERROR(IF(INDEX('AQS-88101'!$M$2:$M$2744,MATCH('88101-daily-summary-by-site'!$A1383&amp;'88101-daily-summary-by-site'!H$2&amp;'88101-daily-summary-by-site'!H$3,'AQS-88101'!$AC$2:$AC$2744&amp;'AQS-88101'!$E$2:$E$2744&amp;'AQS-88101'!$G$2:$G$2744,0))&lt;&gt;"",INDEX('AQS-88101'!$M$2:$M$2744,MATCH('88101-daily-summary-by-site'!$A1383&amp;'88101-daily-summary-by-site'!H$2&amp;'88101-daily-summary-by-site'!H$3,'AQS-88101'!$AC$2:$AC$2744&amp;'AQS-88101'!$E$2:$E$2744&amp;'AQS-88101'!$G$2:$G$2744,0)),""),"")</f>
        <v/>
      </c>
      <c r="I1383" s="108" t="str">
        <f t="array" ref="I1383">IFERROR(IF(INDEX('AQS-88101'!$M$2:$M$2744,MATCH('88101-daily-summary-by-site'!$A1383&amp;'88101-daily-summary-by-site'!I$2&amp;'88101-daily-summary-by-site'!I$3,'AQS-88101'!$AC$2:$AC$2744&amp;'AQS-88101'!$E$2:$E$2744&amp;'AQS-88101'!$G$2:$G$2744,0))&lt;&gt;"",INDEX('AQS-88101'!$M$2:$M$2744,MATCH('88101-daily-summary-by-site'!$A1383&amp;'88101-daily-summary-by-site'!I$2&amp;'88101-daily-summary-by-site'!I$3,'AQS-88101'!$AC$2:$AC$2744&amp;'AQS-88101'!$E$2:$E$2744&amp;'AQS-88101'!$G$2:$G$2744,0)),""),"")</f>
        <v/>
      </c>
      <c r="L1383" s="107" t="str">
        <f t="shared" si="105"/>
        <v/>
      </c>
      <c r="M1383" s="42" t="str">
        <f t="shared" si="106"/>
        <v/>
      </c>
      <c r="N1383" s="42" t="str">
        <f t="shared" si="107"/>
        <v/>
      </c>
      <c r="O1383" s="108" t="str">
        <f t="shared" si="108"/>
        <v/>
      </c>
    </row>
    <row r="1384" spans="1:15" x14ac:dyDescent="0.25">
      <c r="A1384" s="79">
        <f t="shared" si="109"/>
        <v>40326</v>
      </c>
      <c r="B1384" s="107" t="str">
        <f t="array" ref="B1384">IFERROR(IF(INDEX('AQS-88101'!$M$2:$M$2744,MATCH('88101-daily-summary-by-site'!$A1384&amp;'88101-daily-summary-by-site'!B$2&amp;'88101-daily-summary-by-site'!B$3,'AQS-88101'!$AC$2:$AC$2744&amp;'AQS-88101'!$E$2:$E$2744&amp;'AQS-88101'!$G$2:$G$2744,0))&lt;&gt;"",INDEX('AQS-88101'!$M$2:$M$2744,MATCH('88101-daily-summary-by-site'!$A1384&amp;'88101-daily-summary-by-site'!B$2&amp;'88101-daily-summary-by-site'!B$3,'AQS-88101'!$AC$2:$AC$2744&amp;'AQS-88101'!$E$2:$E$2744&amp;'AQS-88101'!$G$2:$G$2744,0)),""),"")</f>
        <v/>
      </c>
      <c r="C1384" s="42" t="str">
        <f t="array" ref="C1384">IFERROR(IF(INDEX('AQS-88101'!$M$2:$M$2744,MATCH('88101-daily-summary-by-site'!$A1384&amp;'88101-daily-summary-by-site'!C$2&amp;'88101-daily-summary-by-site'!C$3,'AQS-88101'!$AC$2:$AC$2744&amp;'AQS-88101'!$E$2:$E$2744&amp;'AQS-88101'!$G$2:$G$2744,0))&lt;&gt;"",INDEX('AQS-88101'!$M$2:$M$2744,MATCH('88101-daily-summary-by-site'!$A1384&amp;'88101-daily-summary-by-site'!C$2&amp;'88101-daily-summary-by-site'!C$3,'AQS-88101'!$AC$2:$AC$2744&amp;'AQS-88101'!$E$2:$E$2744&amp;'AQS-88101'!$G$2:$G$2744,0)),""),"")</f>
        <v/>
      </c>
      <c r="D1384" s="42" t="str">
        <f t="array" ref="D1384">IFERROR(IF(INDEX('AQS-88101'!$M$2:$M$2744,MATCH('88101-daily-summary-by-site'!$A1384&amp;'88101-daily-summary-by-site'!D$2&amp;'88101-daily-summary-by-site'!D$3,'AQS-88101'!$AC$2:$AC$2744&amp;'AQS-88101'!$E$2:$E$2744&amp;'AQS-88101'!$G$2:$G$2744,0))&lt;&gt;"",INDEX('AQS-88101'!$M$2:$M$2744,MATCH('88101-daily-summary-by-site'!$A1384&amp;'88101-daily-summary-by-site'!D$2&amp;'88101-daily-summary-by-site'!D$3,'AQS-88101'!$AC$2:$AC$2744&amp;'AQS-88101'!$E$2:$E$2744&amp;'AQS-88101'!$G$2:$G$2744,0)),""),"")</f>
        <v/>
      </c>
      <c r="E1384" s="42" t="str">
        <f t="array" ref="E1384">IFERROR(IF(INDEX('AQS-88101'!$M$2:$M$2744,MATCH('88101-daily-summary-by-site'!$A1384&amp;'88101-daily-summary-by-site'!E$2&amp;'88101-daily-summary-by-site'!E$3,'AQS-88101'!$AC$2:$AC$2744&amp;'AQS-88101'!$E$2:$E$2744&amp;'AQS-88101'!$G$2:$G$2744,0))&lt;&gt;"",INDEX('AQS-88101'!$M$2:$M$2744,MATCH('88101-daily-summary-by-site'!$A1384&amp;'88101-daily-summary-by-site'!E$2&amp;'88101-daily-summary-by-site'!E$3,'AQS-88101'!$AC$2:$AC$2744&amp;'AQS-88101'!$E$2:$E$2744&amp;'AQS-88101'!$G$2:$G$2744,0)),""),"")</f>
        <v/>
      </c>
      <c r="F1384" s="42" t="str">
        <f t="array" ref="F1384">IFERROR(IF(INDEX('AQS-88101'!$M$2:$M$2744,MATCH('88101-daily-summary-by-site'!$A1384&amp;'88101-daily-summary-by-site'!F$2&amp;'88101-daily-summary-by-site'!F$3,'AQS-88101'!$AC$2:$AC$2744&amp;'AQS-88101'!$E$2:$E$2744&amp;'AQS-88101'!$G$2:$G$2744,0))&lt;&gt;"",INDEX('AQS-88101'!$M$2:$M$2744,MATCH('88101-daily-summary-by-site'!$A1384&amp;'88101-daily-summary-by-site'!F$2&amp;'88101-daily-summary-by-site'!F$3,'AQS-88101'!$AC$2:$AC$2744&amp;'AQS-88101'!$E$2:$E$2744&amp;'AQS-88101'!$G$2:$G$2744,0)),""),"")</f>
        <v/>
      </c>
      <c r="G1384" s="42" t="str">
        <f t="array" ref="G1384">IFERROR(IF(INDEX('AQS-88101'!$M$2:$M$2744,MATCH('88101-daily-summary-by-site'!$A1384&amp;'88101-daily-summary-by-site'!G$2&amp;'88101-daily-summary-by-site'!G$3,'AQS-88101'!$AC$2:$AC$2744&amp;'AQS-88101'!$E$2:$E$2744&amp;'AQS-88101'!$G$2:$G$2744,0))&lt;&gt;"",INDEX('AQS-88101'!$M$2:$M$2744,MATCH('88101-daily-summary-by-site'!$A1384&amp;'88101-daily-summary-by-site'!G$2&amp;'88101-daily-summary-by-site'!G$3,'AQS-88101'!$AC$2:$AC$2744&amp;'AQS-88101'!$E$2:$E$2744&amp;'AQS-88101'!$G$2:$G$2744,0)),""),"")</f>
        <v/>
      </c>
      <c r="H1384" s="42" t="str">
        <f t="array" ref="H1384">IFERROR(IF(INDEX('AQS-88101'!$M$2:$M$2744,MATCH('88101-daily-summary-by-site'!$A1384&amp;'88101-daily-summary-by-site'!H$2&amp;'88101-daily-summary-by-site'!H$3,'AQS-88101'!$AC$2:$AC$2744&amp;'AQS-88101'!$E$2:$E$2744&amp;'AQS-88101'!$G$2:$G$2744,0))&lt;&gt;"",INDEX('AQS-88101'!$M$2:$M$2744,MATCH('88101-daily-summary-by-site'!$A1384&amp;'88101-daily-summary-by-site'!H$2&amp;'88101-daily-summary-by-site'!H$3,'AQS-88101'!$AC$2:$AC$2744&amp;'AQS-88101'!$E$2:$E$2744&amp;'AQS-88101'!$G$2:$G$2744,0)),""),"")</f>
        <v/>
      </c>
      <c r="I1384" s="108" t="str">
        <f t="array" ref="I1384">IFERROR(IF(INDEX('AQS-88101'!$M$2:$M$2744,MATCH('88101-daily-summary-by-site'!$A1384&amp;'88101-daily-summary-by-site'!I$2&amp;'88101-daily-summary-by-site'!I$3,'AQS-88101'!$AC$2:$AC$2744&amp;'AQS-88101'!$E$2:$E$2744&amp;'AQS-88101'!$G$2:$G$2744,0))&lt;&gt;"",INDEX('AQS-88101'!$M$2:$M$2744,MATCH('88101-daily-summary-by-site'!$A1384&amp;'88101-daily-summary-by-site'!I$2&amp;'88101-daily-summary-by-site'!I$3,'AQS-88101'!$AC$2:$AC$2744&amp;'AQS-88101'!$E$2:$E$2744&amp;'AQS-88101'!$G$2:$G$2744,0)),""),"")</f>
        <v/>
      </c>
      <c r="L1384" s="107" t="str">
        <f t="shared" si="105"/>
        <v/>
      </c>
      <c r="M1384" s="42" t="str">
        <f t="shared" si="106"/>
        <v/>
      </c>
      <c r="N1384" s="42" t="str">
        <f t="shared" si="107"/>
        <v/>
      </c>
      <c r="O1384" s="108" t="str">
        <f t="shared" si="108"/>
        <v/>
      </c>
    </row>
    <row r="1385" spans="1:15" x14ac:dyDescent="0.25">
      <c r="A1385" s="79">
        <f t="shared" si="109"/>
        <v>40327</v>
      </c>
      <c r="B1385" s="107">
        <f t="array" ref="B1385">IFERROR(IF(INDEX('AQS-88101'!$M$2:$M$2744,MATCH('88101-daily-summary-by-site'!$A1385&amp;'88101-daily-summary-by-site'!B$2&amp;'88101-daily-summary-by-site'!B$3,'AQS-88101'!$AC$2:$AC$2744&amp;'AQS-88101'!$E$2:$E$2744&amp;'AQS-88101'!$G$2:$G$2744,0))&lt;&gt;"",INDEX('AQS-88101'!$M$2:$M$2744,MATCH('88101-daily-summary-by-site'!$A1385&amp;'88101-daily-summary-by-site'!B$2&amp;'88101-daily-summary-by-site'!B$3,'AQS-88101'!$AC$2:$AC$2744&amp;'AQS-88101'!$E$2:$E$2744&amp;'AQS-88101'!$G$2:$G$2744,0)),""),"")</f>
        <v>21.8</v>
      </c>
      <c r="C1385" s="42" t="str">
        <f t="array" ref="C1385">IFERROR(IF(INDEX('AQS-88101'!$M$2:$M$2744,MATCH('88101-daily-summary-by-site'!$A1385&amp;'88101-daily-summary-by-site'!C$2&amp;'88101-daily-summary-by-site'!C$3,'AQS-88101'!$AC$2:$AC$2744&amp;'AQS-88101'!$E$2:$E$2744&amp;'AQS-88101'!$G$2:$G$2744,0))&lt;&gt;"",INDEX('AQS-88101'!$M$2:$M$2744,MATCH('88101-daily-summary-by-site'!$A1385&amp;'88101-daily-summary-by-site'!C$2&amp;'88101-daily-summary-by-site'!C$3,'AQS-88101'!$AC$2:$AC$2744&amp;'AQS-88101'!$E$2:$E$2744&amp;'AQS-88101'!$G$2:$G$2744,0)),""),"")</f>
        <v/>
      </c>
      <c r="D1385" s="42">
        <f t="array" ref="D1385">IFERROR(IF(INDEX('AQS-88101'!$M$2:$M$2744,MATCH('88101-daily-summary-by-site'!$A1385&amp;'88101-daily-summary-by-site'!D$2&amp;'88101-daily-summary-by-site'!D$3,'AQS-88101'!$AC$2:$AC$2744&amp;'AQS-88101'!$E$2:$E$2744&amp;'AQS-88101'!$G$2:$G$2744,0))&lt;&gt;"",INDEX('AQS-88101'!$M$2:$M$2744,MATCH('88101-daily-summary-by-site'!$A1385&amp;'88101-daily-summary-by-site'!D$2&amp;'88101-daily-summary-by-site'!D$3,'AQS-88101'!$AC$2:$AC$2744&amp;'AQS-88101'!$E$2:$E$2744&amp;'AQS-88101'!$G$2:$G$2744,0)),""),"")</f>
        <v>21.8</v>
      </c>
      <c r="E1385" s="42" t="str">
        <f t="array" ref="E1385">IFERROR(IF(INDEX('AQS-88101'!$M$2:$M$2744,MATCH('88101-daily-summary-by-site'!$A1385&amp;'88101-daily-summary-by-site'!E$2&amp;'88101-daily-summary-by-site'!E$3,'AQS-88101'!$AC$2:$AC$2744&amp;'AQS-88101'!$E$2:$E$2744&amp;'AQS-88101'!$G$2:$G$2744,0))&lt;&gt;"",INDEX('AQS-88101'!$M$2:$M$2744,MATCH('88101-daily-summary-by-site'!$A1385&amp;'88101-daily-summary-by-site'!E$2&amp;'88101-daily-summary-by-site'!E$3,'AQS-88101'!$AC$2:$AC$2744&amp;'AQS-88101'!$E$2:$E$2744&amp;'AQS-88101'!$G$2:$G$2744,0)),""),"")</f>
        <v/>
      </c>
      <c r="F1385" s="42" t="str">
        <f t="array" ref="F1385">IFERROR(IF(INDEX('AQS-88101'!$M$2:$M$2744,MATCH('88101-daily-summary-by-site'!$A1385&amp;'88101-daily-summary-by-site'!F$2&amp;'88101-daily-summary-by-site'!F$3,'AQS-88101'!$AC$2:$AC$2744&amp;'AQS-88101'!$E$2:$E$2744&amp;'AQS-88101'!$G$2:$G$2744,0))&lt;&gt;"",INDEX('AQS-88101'!$M$2:$M$2744,MATCH('88101-daily-summary-by-site'!$A1385&amp;'88101-daily-summary-by-site'!F$2&amp;'88101-daily-summary-by-site'!F$3,'AQS-88101'!$AC$2:$AC$2744&amp;'AQS-88101'!$E$2:$E$2744&amp;'AQS-88101'!$G$2:$G$2744,0)),""),"")</f>
        <v/>
      </c>
      <c r="G1385" s="42" t="str">
        <f t="array" ref="G1385">IFERROR(IF(INDEX('AQS-88101'!$M$2:$M$2744,MATCH('88101-daily-summary-by-site'!$A1385&amp;'88101-daily-summary-by-site'!G$2&amp;'88101-daily-summary-by-site'!G$3,'AQS-88101'!$AC$2:$AC$2744&amp;'AQS-88101'!$E$2:$E$2744&amp;'AQS-88101'!$G$2:$G$2744,0))&lt;&gt;"",INDEX('AQS-88101'!$M$2:$M$2744,MATCH('88101-daily-summary-by-site'!$A1385&amp;'88101-daily-summary-by-site'!G$2&amp;'88101-daily-summary-by-site'!G$3,'AQS-88101'!$AC$2:$AC$2744&amp;'AQS-88101'!$E$2:$E$2744&amp;'AQS-88101'!$G$2:$G$2744,0)),""),"")</f>
        <v/>
      </c>
      <c r="H1385" s="42" t="str">
        <f t="array" ref="H1385">IFERROR(IF(INDEX('AQS-88101'!$M$2:$M$2744,MATCH('88101-daily-summary-by-site'!$A1385&amp;'88101-daily-summary-by-site'!H$2&amp;'88101-daily-summary-by-site'!H$3,'AQS-88101'!$AC$2:$AC$2744&amp;'AQS-88101'!$E$2:$E$2744&amp;'AQS-88101'!$G$2:$G$2744,0))&lt;&gt;"",INDEX('AQS-88101'!$M$2:$M$2744,MATCH('88101-daily-summary-by-site'!$A1385&amp;'88101-daily-summary-by-site'!H$2&amp;'88101-daily-summary-by-site'!H$3,'AQS-88101'!$AC$2:$AC$2744&amp;'AQS-88101'!$E$2:$E$2744&amp;'AQS-88101'!$G$2:$G$2744,0)),""),"")</f>
        <v/>
      </c>
      <c r="I1385" s="108" t="str">
        <f t="array" ref="I1385">IFERROR(IF(INDEX('AQS-88101'!$M$2:$M$2744,MATCH('88101-daily-summary-by-site'!$A1385&amp;'88101-daily-summary-by-site'!I$2&amp;'88101-daily-summary-by-site'!I$3,'AQS-88101'!$AC$2:$AC$2744&amp;'AQS-88101'!$E$2:$E$2744&amp;'AQS-88101'!$G$2:$G$2744,0))&lt;&gt;"",INDEX('AQS-88101'!$M$2:$M$2744,MATCH('88101-daily-summary-by-site'!$A1385&amp;'88101-daily-summary-by-site'!I$2&amp;'88101-daily-summary-by-site'!I$3,'AQS-88101'!$AC$2:$AC$2744&amp;'AQS-88101'!$E$2:$E$2744&amp;'AQS-88101'!$G$2:$G$2744,0)),""),"")</f>
        <v/>
      </c>
      <c r="L1385" s="107">
        <f t="shared" si="105"/>
        <v>21.8</v>
      </c>
      <c r="M1385" s="42">
        <f t="shared" si="106"/>
        <v>21.8</v>
      </c>
      <c r="N1385" s="42" t="str">
        <f t="shared" si="107"/>
        <v/>
      </c>
      <c r="O1385" s="108" t="str">
        <f t="shared" si="108"/>
        <v/>
      </c>
    </row>
    <row r="1386" spans="1:15" x14ac:dyDescent="0.25">
      <c r="A1386" s="79">
        <f t="shared" si="109"/>
        <v>40328</v>
      </c>
      <c r="B1386" s="107" t="str">
        <f t="array" ref="B1386">IFERROR(IF(INDEX('AQS-88101'!$M$2:$M$2744,MATCH('88101-daily-summary-by-site'!$A1386&amp;'88101-daily-summary-by-site'!B$2&amp;'88101-daily-summary-by-site'!B$3,'AQS-88101'!$AC$2:$AC$2744&amp;'AQS-88101'!$E$2:$E$2744&amp;'AQS-88101'!$G$2:$G$2744,0))&lt;&gt;"",INDEX('AQS-88101'!$M$2:$M$2744,MATCH('88101-daily-summary-by-site'!$A1386&amp;'88101-daily-summary-by-site'!B$2&amp;'88101-daily-summary-by-site'!B$3,'AQS-88101'!$AC$2:$AC$2744&amp;'AQS-88101'!$E$2:$E$2744&amp;'AQS-88101'!$G$2:$G$2744,0)),""),"")</f>
        <v/>
      </c>
      <c r="C1386" s="42" t="str">
        <f t="array" ref="C1386">IFERROR(IF(INDEX('AQS-88101'!$M$2:$M$2744,MATCH('88101-daily-summary-by-site'!$A1386&amp;'88101-daily-summary-by-site'!C$2&amp;'88101-daily-summary-by-site'!C$3,'AQS-88101'!$AC$2:$AC$2744&amp;'AQS-88101'!$E$2:$E$2744&amp;'AQS-88101'!$G$2:$G$2744,0))&lt;&gt;"",INDEX('AQS-88101'!$M$2:$M$2744,MATCH('88101-daily-summary-by-site'!$A1386&amp;'88101-daily-summary-by-site'!C$2&amp;'88101-daily-summary-by-site'!C$3,'AQS-88101'!$AC$2:$AC$2744&amp;'AQS-88101'!$E$2:$E$2744&amp;'AQS-88101'!$G$2:$G$2744,0)),""),"")</f>
        <v/>
      </c>
      <c r="D1386" s="42" t="str">
        <f t="array" ref="D1386">IFERROR(IF(INDEX('AQS-88101'!$M$2:$M$2744,MATCH('88101-daily-summary-by-site'!$A1386&amp;'88101-daily-summary-by-site'!D$2&amp;'88101-daily-summary-by-site'!D$3,'AQS-88101'!$AC$2:$AC$2744&amp;'AQS-88101'!$E$2:$E$2744&amp;'AQS-88101'!$G$2:$G$2744,0))&lt;&gt;"",INDEX('AQS-88101'!$M$2:$M$2744,MATCH('88101-daily-summary-by-site'!$A1386&amp;'88101-daily-summary-by-site'!D$2&amp;'88101-daily-summary-by-site'!D$3,'AQS-88101'!$AC$2:$AC$2744&amp;'AQS-88101'!$E$2:$E$2744&amp;'AQS-88101'!$G$2:$G$2744,0)),""),"")</f>
        <v/>
      </c>
      <c r="E1386" s="42" t="str">
        <f t="array" ref="E1386">IFERROR(IF(INDEX('AQS-88101'!$M$2:$M$2744,MATCH('88101-daily-summary-by-site'!$A1386&amp;'88101-daily-summary-by-site'!E$2&amp;'88101-daily-summary-by-site'!E$3,'AQS-88101'!$AC$2:$AC$2744&amp;'AQS-88101'!$E$2:$E$2744&amp;'AQS-88101'!$G$2:$G$2744,0))&lt;&gt;"",INDEX('AQS-88101'!$M$2:$M$2744,MATCH('88101-daily-summary-by-site'!$A1386&amp;'88101-daily-summary-by-site'!E$2&amp;'88101-daily-summary-by-site'!E$3,'AQS-88101'!$AC$2:$AC$2744&amp;'AQS-88101'!$E$2:$E$2744&amp;'AQS-88101'!$G$2:$G$2744,0)),""),"")</f>
        <v/>
      </c>
      <c r="F1386" s="42" t="str">
        <f t="array" ref="F1386">IFERROR(IF(INDEX('AQS-88101'!$M$2:$M$2744,MATCH('88101-daily-summary-by-site'!$A1386&amp;'88101-daily-summary-by-site'!F$2&amp;'88101-daily-summary-by-site'!F$3,'AQS-88101'!$AC$2:$AC$2744&amp;'AQS-88101'!$E$2:$E$2744&amp;'AQS-88101'!$G$2:$G$2744,0))&lt;&gt;"",INDEX('AQS-88101'!$M$2:$M$2744,MATCH('88101-daily-summary-by-site'!$A1386&amp;'88101-daily-summary-by-site'!F$2&amp;'88101-daily-summary-by-site'!F$3,'AQS-88101'!$AC$2:$AC$2744&amp;'AQS-88101'!$E$2:$E$2744&amp;'AQS-88101'!$G$2:$G$2744,0)),""),"")</f>
        <v/>
      </c>
      <c r="G1386" s="42" t="str">
        <f t="array" ref="G1386">IFERROR(IF(INDEX('AQS-88101'!$M$2:$M$2744,MATCH('88101-daily-summary-by-site'!$A1386&amp;'88101-daily-summary-by-site'!G$2&amp;'88101-daily-summary-by-site'!G$3,'AQS-88101'!$AC$2:$AC$2744&amp;'AQS-88101'!$E$2:$E$2744&amp;'AQS-88101'!$G$2:$G$2744,0))&lt;&gt;"",INDEX('AQS-88101'!$M$2:$M$2744,MATCH('88101-daily-summary-by-site'!$A1386&amp;'88101-daily-summary-by-site'!G$2&amp;'88101-daily-summary-by-site'!G$3,'AQS-88101'!$AC$2:$AC$2744&amp;'AQS-88101'!$E$2:$E$2744&amp;'AQS-88101'!$G$2:$G$2744,0)),""),"")</f>
        <v/>
      </c>
      <c r="H1386" s="42" t="str">
        <f t="array" ref="H1386">IFERROR(IF(INDEX('AQS-88101'!$M$2:$M$2744,MATCH('88101-daily-summary-by-site'!$A1386&amp;'88101-daily-summary-by-site'!H$2&amp;'88101-daily-summary-by-site'!H$3,'AQS-88101'!$AC$2:$AC$2744&amp;'AQS-88101'!$E$2:$E$2744&amp;'AQS-88101'!$G$2:$G$2744,0))&lt;&gt;"",INDEX('AQS-88101'!$M$2:$M$2744,MATCH('88101-daily-summary-by-site'!$A1386&amp;'88101-daily-summary-by-site'!H$2&amp;'88101-daily-summary-by-site'!H$3,'AQS-88101'!$AC$2:$AC$2744&amp;'AQS-88101'!$E$2:$E$2744&amp;'AQS-88101'!$G$2:$G$2744,0)),""),"")</f>
        <v/>
      </c>
      <c r="I1386" s="108" t="str">
        <f t="array" ref="I1386">IFERROR(IF(INDEX('AQS-88101'!$M$2:$M$2744,MATCH('88101-daily-summary-by-site'!$A1386&amp;'88101-daily-summary-by-site'!I$2&amp;'88101-daily-summary-by-site'!I$3,'AQS-88101'!$AC$2:$AC$2744&amp;'AQS-88101'!$E$2:$E$2744&amp;'AQS-88101'!$G$2:$G$2744,0))&lt;&gt;"",INDEX('AQS-88101'!$M$2:$M$2744,MATCH('88101-daily-summary-by-site'!$A1386&amp;'88101-daily-summary-by-site'!I$2&amp;'88101-daily-summary-by-site'!I$3,'AQS-88101'!$AC$2:$AC$2744&amp;'AQS-88101'!$E$2:$E$2744&amp;'AQS-88101'!$G$2:$G$2744,0)),""),"")</f>
        <v/>
      </c>
      <c r="L1386" s="107" t="str">
        <f t="shared" si="105"/>
        <v/>
      </c>
      <c r="M1386" s="42" t="str">
        <f t="shared" si="106"/>
        <v/>
      </c>
      <c r="N1386" s="42" t="str">
        <f t="shared" si="107"/>
        <v/>
      </c>
      <c r="O1386" s="108" t="str">
        <f t="shared" si="108"/>
        <v/>
      </c>
    </row>
    <row r="1387" spans="1:15" x14ac:dyDescent="0.25">
      <c r="A1387" s="79">
        <f t="shared" si="109"/>
        <v>40329</v>
      </c>
      <c r="B1387" s="107" t="str">
        <f t="array" ref="B1387">IFERROR(IF(INDEX('AQS-88101'!$M$2:$M$2744,MATCH('88101-daily-summary-by-site'!$A1387&amp;'88101-daily-summary-by-site'!B$2&amp;'88101-daily-summary-by-site'!B$3,'AQS-88101'!$AC$2:$AC$2744&amp;'AQS-88101'!$E$2:$E$2744&amp;'AQS-88101'!$G$2:$G$2744,0))&lt;&gt;"",INDEX('AQS-88101'!$M$2:$M$2744,MATCH('88101-daily-summary-by-site'!$A1387&amp;'88101-daily-summary-by-site'!B$2&amp;'88101-daily-summary-by-site'!B$3,'AQS-88101'!$AC$2:$AC$2744&amp;'AQS-88101'!$E$2:$E$2744&amp;'AQS-88101'!$G$2:$G$2744,0)),""),"")</f>
        <v/>
      </c>
      <c r="C1387" s="42" t="str">
        <f t="array" ref="C1387">IFERROR(IF(INDEX('AQS-88101'!$M$2:$M$2744,MATCH('88101-daily-summary-by-site'!$A1387&amp;'88101-daily-summary-by-site'!C$2&amp;'88101-daily-summary-by-site'!C$3,'AQS-88101'!$AC$2:$AC$2744&amp;'AQS-88101'!$E$2:$E$2744&amp;'AQS-88101'!$G$2:$G$2744,0))&lt;&gt;"",INDEX('AQS-88101'!$M$2:$M$2744,MATCH('88101-daily-summary-by-site'!$A1387&amp;'88101-daily-summary-by-site'!C$2&amp;'88101-daily-summary-by-site'!C$3,'AQS-88101'!$AC$2:$AC$2744&amp;'AQS-88101'!$E$2:$E$2744&amp;'AQS-88101'!$G$2:$G$2744,0)),""),"")</f>
        <v/>
      </c>
      <c r="D1387" s="42" t="str">
        <f t="array" ref="D1387">IFERROR(IF(INDEX('AQS-88101'!$M$2:$M$2744,MATCH('88101-daily-summary-by-site'!$A1387&amp;'88101-daily-summary-by-site'!D$2&amp;'88101-daily-summary-by-site'!D$3,'AQS-88101'!$AC$2:$AC$2744&amp;'AQS-88101'!$E$2:$E$2744&amp;'AQS-88101'!$G$2:$G$2744,0))&lt;&gt;"",INDEX('AQS-88101'!$M$2:$M$2744,MATCH('88101-daily-summary-by-site'!$A1387&amp;'88101-daily-summary-by-site'!D$2&amp;'88101-daily-summary-by-site'!D$3,'AQS-88101'!$AC$2:$AC$2744&amp;'AQS-88101'!$E$2:$E$2744&amp;'AQS-88101'!$G$2:$G$2744,0)),""),"")</f>
        <v/>
      </c>
      <c r="E1387" s="42" t="str">
        <f t="array" ref="E1387">IFERROR(IF(INDEX('AQS-88101'!$M$2:$M$2744,MATCH('88101-daily-summary-by-site'!$A1387&amp;'88101-daily-summary-by-site'!E$2&amp;'88101-daily-summary-by-site'!E$3,'AQS-88101'!$AC$2:$AC$2744&amp;'AQS-88101'!$E$2:$E$2744&amp;'AQS-88101'!$G$2:$G$2744,0))&lt;&gt;"",INDEX('AQS-88101'!$M$2:$M$2744,MATCH('88101-daily-summary-by-site'!$A1387&amp;'88101-daily-summary-by-site'!E$2&amp;'88101-daily-summary-by-site'!E$3,'AQS-88101'!$AC$2:$AC$2744&amp;'AQS-88101'!$E$2:$E$2744&amp;'AQS-88101'!$G$2:$G$2744,0)),""),"")</f>
        <v/>
      </c>
      <c r="F1387" s="42" t="str">
        <f t="array" ref="F1387">IFERROR(IF(INDEX('AQS-88101'!$M$2:$M$2744,MATCH('88101-daily-summary-by-site'!$A1387&amp;'88101-daily-summary-by-site'!F$2&amp;'88101-daily-summary-by-site'!F$3,'AQS-88101'!$AC$2:$AC$2744&amp;'AQS-88101'!$E$2:$E$2744&amp;'AQS-88101'!$G$2:$G$2744,0))&lt;&gt;"",INDEX('AQS-88101'!$M$2:$M$2744,MATCH('88101-daily-summary-by-site'!$A1387&amp;'88101-daily-summary-by-site'!F$2&amp;'88101-daily-summary-by-site'!F$3,'AQS-88101'!$AC$2:$AC$2744&amp;'AQS-88101'!$E$2:$E$2744&amp;'AQS-88101'!$G$2:$G$2744,0)),""),"")</f>
        <v/>
      </c>
      <c r="G1387" s="42" t="str">
        <f t="array" ref="G1387">IFERROR(IF(INDEX('AQS-88101'!$M$2:$M$2744,MATCH('88101-daily-summary-by-site'!$A1387&amp;'88101-daily-summary-by-site'!G$2&amp;'88101-daily-summary-by-site'!G$3,'AQS-88101'!$AC$2:$AC$2744&amp;'AQS-88101'!$E$2:$E$2744&amp;'AQS-88101'!$G$2:$G$2744,0))&lt;&gt;"",INDEX('AQS-88101'!$M$2:$M$2744,MATCH('88101-daily-summary-by-site'!$A1387&amp;'88101-daily-summary-by-site'!G$2&amp;'88101-daily-summary-by-site'!G$3,'AQS-88101'!$AC$2:$AC$2744&amp;'AQS-88101'!$E$2:$E$2744&amp;'AQS-88101'!$G$2:$G$2744,0)),""),"")</f>
        <v/>
      </c>
      <c r="H1387" s="42" t="str">
        <f t="array" ref="H1387">IFERROR(IF(INDEX('AQS-88101'!$M$2:$M$2744,MATCH('88101-daily-summary-by-site'!$A1387&amp;'88101-daily-summary-by-site'!H$2&amp;'88101-daily-summary-by-site'!H$3,'AQS-88101'!$AC$2:$AC$2744&amp;'AQS-88101'!$E$2:$E$2744&amp;'AQS-88101'!$G$2:$G$2744,0))&lt;&gt;"",INDEX('AQS-88101'!$M$2:$M$2744,MATCH('88101-daily-summary-by-site'!$A1387&amp;'88101-daily-summary-by-site'!H$2&amp;'88101-daily-summary-by-site'!H$3,'AQS-88101'!$AC$2:$AC$2744&amp;'AQS-88101'!$E$2:$E$2744&amp;'AQS-88101'!$G$2:$G$2744,0)),""),"")</f>
        <v/>
      </c>
      <c r="I1387" s="108" t="str">
        <f t="array" ref="I1387">IFERROR(IF(INDEX('AQS-88101'!$M$2:$M$2744,MATCH('88101-daily-summary-by-site'!$A1387&amp;'88101-daily-summary-by-site'!I$2&amp;'88101-daily-summary-by-site'!I$3,'AQS-88101'!$AC$2:$AC$2744&amp;'AQS-88101'!$E$2:$E$2744&amp;'AQS-88101'!$G$2:$G$2744,0))&lt;&gt;"",INDEX('AQS-88101'!$M$2:$M$2744,MATCH('88101-daily-summary-by-site'!$A1387&amp;'88101-daily-summary-by-site'!I$2&amp;'88101-daily-summary-by-site'!I$3,'AQS-88101'!$AC$2:$AC$2744&amp;'AQS-88101'!$E$2:$E$2744&amp;'AQS-88101'!$G$2:$G$2744,0)),""),"")</f>
        <v/>
      </c>
      <c r="L1387" s="107" t="str">
        <f t="shared" si="105"/>
        <v/>
      </c>
      <c r="M1387" s="42" t="str">
        <f t="shared" si="106"/>
        <v/>
      </c>
      <c r="N1387" s="42" t="str">
        <f t="shared" si="107"/>
        <v/>
      </c>
      <c r="O1387" s="108" t="str">
        <f t="shared" si="108"/>
        <v/>
      </c>
    </row>
    <row r="1388" spans="1:15" x14ac:dyDescent="0.25">
      <c r="A1388" s="79">
        <f t="shared" si="109"/>
        <v>40330</v>
      </c>
      <c r="B1388" s="107">
        <f t="array" ref="B1388">IFERROR(IF(INDEX('AQS-88101'!$M$2:$M$2744,MATCH('88101-daily-summary-by-site'!$A1388&amp;'88101-daily-summary-by-site'!B$2&amp;'88101-daily-summary-by-site'!B$3,'AQS-88101'!$AC$2:$AC$2744&amp;'AQS-88101'!$E$2:$E$2744&amp;'AQS-88101'!$G$2:$G$2744,0))&lt;&gt;"",INDEX('AQS-88101'!$M$2:$M$2744,MATCH('88101-daily-summary-by-site'!$A1388&amp;'88101-daily-summary-by-site'!B$2&amp;'88101-daily-summary-by-site'!B$3,'AQS-88101'!$AC$2:$AC$2744&amp;'AQS-88101'!$E$2:$E$2744&amp;'AQS-88101'!$G$2:$G$2744,0)),""),"")</f>
        <v>23.4</v>
      </c>
      <c r="C1388" s="42">
        <f t="array" ref="C1388">IFERROR(IF(INDEX('AQS-88101'!$M$2:$M$2744,MATCH('88101-daily-summary-by-site'!$A1388&amp;'88101-daily-summary-by-site'!C$2&amp;'88101-daily-summary-by-site'!C$3,'AQS-88101'!$AC$2:$AC$2744&amp;'AQS-88101'!$E$2:$E$2744&amp;'AQS-88101'!$G$2:$G$2744,0))&lt;&gt;"",INDEX('AQS-88101'!$M$2:$M$2744,MATCH('88101-daily-summary-by-site'!$A1388&amp;'88101-daily-summary-by-site'!C$2&amp;'88101-daily-summary-by-site'!C$3,'AQS-88101'!$AC$2:$AC$2744&amp;'AQS-88101'!$E$2:$E$2744&amp;'AQS-88101'!$G$2:$G$2744,0)),""),"")</f>
        <v>22.7</v>
      </c>
      <c r="D1388" s="42">
        <f t="array" ref="D1388">IFERROR(IF(INDEX('AQS-88101'!$M$2:$M$2744,MATCH('88101-daily-summary-by-site'!$A1388&amp;'88101-daily-summary-by-site'!D$2&amp;'88101-daily-summary-by-site'!D$3,'AQS-88101'!$AC$2:$AC$2744&amp;'AQS-88101'!$E$2:$E$2744&amp;'AQS-88101'!$G$2:$G$2744,0))&lt;&gt;"",INDEX('AQS-88101'!$M$2:$M$2744,MATCH('88101-daily-summary-by-site'!$A1388&amp;'88101-daily-summary-by-site'!D$2&amp;'88101-daily-summary-by-site'!D$3,'AQS-88101'!$AC$2:$AC$2744&amp;'AQS-88101'!$E$2:$E$2744&amp;'AQS-88101'!$G$2:$G$2744,0)),""),"")</f>
        <v>22.9</v>
      </c>
      <c r="E1388" s="42" t="str">
        <f t="array" ref="E1388">IFERROR(IF(INDEX('AQS-88101'!$M$2:$M$2744,MATCH('88101-daily-summary-by-site'!$A1388&amp;'88101-daily-summary-by-site'!E$2&amp;'88101-daily-summary-by-site'!E$3,'AQS-88101'!$AC$2:$AC$2744&amp;'AQS-88101'!$E$2:$E$2744&amp;'AQS-88101'!$G$2:$G$2744,0))&lt;&gt;"",INDEX('AQS-88101'!$M$2:$M$2744,MATCH('88101-daily-summary-by-site'!$A1388&amp;'88101-daily-summary-by-site'!E$2&amp;'88101-daily-summary-by-site'!E$3,'AQS-88101'!$AC$2:$AC$2744&amp;'AQS-88101'!$E$2:$E$2744&amp;'AQS-88101'!$G$2:$G$2744,0)),""),"")</f>
        <v/>
      </c>
      <c r="F1388" s="42" t="str">
        <f t="array" ref="F1388">IFERROR(IF(INDEX('AQS-88101'!$M$2:$M$2744,MATCH('88101-daily-summary-by-site'!$A1388&amp;'88101-daily-summary-by-site'!F$2&amp;'88101-daily-summary-by-site'!F$3,'AQS-88101'!$AC$2:$AC$2744&amp;'AQS-88101'!$E$2:$E$2744&amp;'AQS-88101'!$G$2:$G$2744,0))&lt;&gt;"",INDEX('AQS-88101'!$M$2:$M$2744,MATCH('88101-daily-summary-by-site'!$A1388&amp;'88101-daily-summary-by-site'!F$2&amp;'88101-daily-summary-by-site'!F$3,'AQS-88101'!$AC$2:$AC$2744&amp;'AQS-88101'!$E$2:$E$2744&amp;'AQS-88101'!$G$2:$G$2744,0)),""),"")</f>
        <v/>
      </c>
      <c r="G1388" s="42" t="str">
        <f t="array" ref="G1388">IFERROR(IF(INDEX('AQS-88101'!$M$2:$M$2744,MATCH('88101-daily-summary-by-site'!$A1388&amp;'88101-daily-summary-by-site'!G$2&amp;'88101-daily-summary-by-site'!G$3,'AQS-88101'!$AC$2:$AC$2744&amp;'AQS-88101'!$E$2:$E$2744&amp;'AQS-88101'!$G$2:$G$2744,0))&lt;&gt;"",INDEX('AQS-88101'!$M$2:$M$2744,MATCH('88101-daily-summary-by-site'!$A1388&amp;'88101-daily-summary-by-site'!G$2&amp;'88101-daily-summary-by-site'!G$3,'AQS-88101'!$AC$2:$AC$2744&amp;'AQS-88101'!$E$2:$E$2744&amp;'AQS-88101'!$G$2:$G$2744,0)),""),"")</f>
        <v/>
      </c>
      <c r="H1388" s="42" t="str">
        <f t="array" ref="H1388">IFERROR(IF(INDEX('AQS-88101'!$M$2:$M$2744,MATCH('88101-daily-summary-by-site'!$A1388&amp;'88101-daily-summary-by-site'!H$2&amp;'88101-daily-summary-by-site'!H$3,'AQS-88101'!$AC$2:$AC$2744&amp;'AQS-88101'!$E$2:$E$2744&amp;'AQS-88101'!$G$2:$G$2744,0))&lt;&gt;"",INDEX('AQS-88101'!$M$2:$M$2744,MATCH('88101-daily-summary-by-site'!$A1388&amp;'88101-daily-summary-by-site'!H$2&amp;'88101-daily-summary-by-site'!H$3,'AQS-88101'!$AC$2:$AC$2744&amp;'AQS-88101'!$E$2:$E$2744&amp;'AQS-88101'!$G$2:$G$2744,0)),""),"")</f>
        <v/>
      </c>
      <c r="I1388" s="108" t="str">
        <f t="array" ref="I1388">IFERROR(IF(INDEX('AQS-88101'!$M$2:$M$2744,MATCH('88101-daily-summary-by-site'!$A1388&amp;'88101-daily-summary-by-site'!I$2&amp;'88101-daily-summary-by-site'!I$3,'AQS-88101'!$AC$2:$AC$2744&amp;'AQS-88101'!$E$2:$E$2744&amp;'AQS-88101'!$G$2:$G$2744,0))&lt;&gt;"",INDEX('AQS-88101'!$M$2:$M$2744,MATCH('88101-daily-summary-by-site'!$A1388&amp;'88101-daily-summary-by-site'!I$2&amp;'88101-daily-summary-by-site'!I$3,'AQS-88101'!$AC$2:$AC$2744&amp;'AQS-88101'!$E$2:$E$2744&amp;'AQS-88101'!$G$2:$G$2744,0)),""),"")</f>
        <v/>
      </c>
      <c r="L1388" s="107">
        <f t="shared" si="105"/>
        <v>23.4</v>
      </c>
      <c r="M1388" s="42">
        <f t="shared" si="106"/>
        <v>22.9</v>
      </c>
      <c r="N1388" s="42" t="str">
        <f t="shared" si="107"/>
        <v/>
      </c>
      <c r="O1388" s="108" t="str">
        <f t="shared" si="108"/>
        <v/>
      </c>
    </row>
    <row r="1389" spans="1:15" x14ac:dyDescent="0.25">
      <c r="A1389" s="79">
        <f t="shared" si="109"/>
        <v>40331</v>
      </c>
      <c r="B1389" s="107" t="str">
        <f t="array" ref="B1389">IFERROR(IF(INDEX('AQS-88101'!$M$2:$M$2744,MATCH('88101-daily-summary-by-site'!$A1389&amp;'88101-daily-summary-by-site'!B$2&amp;'88101-daily-summary-by-site'!B$3,'AQS-88101'!$AC$2:$AC$2744&amp;'AQS-88101'!$E$2:$E$2744&amp;'AQS-88101'!$G$2:$G$2744,0))&lt;&gt;"",INDEX('AQS-88101'!$M$2:$M$2744,MATCH('88101-daily-summary-by-site'!$A1389&amp;'88101-daily-summary-by-site'!B$2&amp;'88101-daily-summary-by-site'!B$3,'AQS-88101'!$AC$2:$AC$2744&amp;'AQS-88101'!$E$2:$E$2744&amp;'AQS-88101'!$G$2:$G$2744,0)),""),"")</f>
        <v/>
      </c>
      <c r="C1389" s="42" t="str">
        <f t="array" ref="C1389">IFERROR(IF(INDEX('AQS-88101'!$M$2:$M$2744,MATCH('88101-daily-summary-by-site'!$A1389&amp;'88101-daily-summary-by-site'!C$2&amp;'88101-daily-summary-by-site'!C$3,'AQS-88101'!$AC$2:$AC$2744&amp;'AQS-88101'!$E$2:$E$2744&amp;'AQS-88101'!$G$2:$G$2744,0))&lt;&gt;"",INDEX('AQS-88101'!$M$2:$M$2744,MATCH('88101-daily-summary-by-site'!$A1389&amp;'88101-daily-summary-by-site'!C$2&amp;'88101-daily-summary-by-site'!C$3,'AQS-88101'!$AC$2:$AC$2744&amp;'AQS-88101'!$E$2:$E$2744&amp;'AQS-88101'!$G$2:$G$2744,0)),""),"")</f>
        <v/>
      </c>
      <c r="D1389" s="42" t="str">
        <f t="array" ref="D1389">IFERROR(IF(INDEX('AQS-88101'!$M$2:$M$2744,MATCH('88101-daily-summary-by-site'!$A1389&amp;'88101-daily-summary-by-site'!D$2&amp;'88101-daily-summary-by-site'!D$3,'AQS-88101'!$AC$2:$AC$2744&amp;'AQS-88101'!$E$2:$E$2744&amp;'AQS-88101'!$G$2:$G$2744,0))&lt;&gt;"",INDEX('AQS-88101'!$M$2:$M$2744,MATCH('88101-daily-summary-by-site'!$A1389&amp;'88101-daily-summary-by-site'!D$2&amp;'88101-daily-summary-by-site'!D$3,'AQS-88101'!$AC$2:$AC$2744&amp;'AQS-88101'!$E$2:$E$2744&amp;'AQS-88101'!$G$2:$G$2744,0)),""),"")</f>
        <v/>
      </c>
      <c r="E1389" s="42" t="str">
        <f t="array" ref="E1389">IFERROR(IF(INDEX('AQS-88101'!$M$2:$M$2744,MATCH('88101-daily-summary-by-site'!$A1389&amp;'88101-daily-summary-by-site'!E$2&amp;'88101-daily-summary-by-site'!E$3,'AQS-88101'!$AC$2:$AC$2744&amp;'AQS-88101'!$E$2:$E$2744&amp;'AQS-88101'!$G$2:$G$2744,0))&lt;&gt;"",INDEX('AQS-88101'!$M$2:$M$2744,MATCH('88101-daily-summary-by-site'!$A1389&amp;'88101-daily-summary-by-site'!E$2&amp;'88101-daily-summary-by-site'!E$3,'AQS-88101'!$AC$2:$AC$2744&amp;'AQS-88101'!$E$2:$E$2744&amp;'AQS-88101'!$G$2:$G$2744,0)),""),"")</f>
        <v/>
      </c>
      <c r="F1389" s="42" t="str">
        <f t="array" ref="F1389">IFERROR(IF(INDEX('AQS-88101'!$M$2:$M$2744,MATCH('88101-daily-summary-by-site'!$A1389&amp;'88101-daily-summary-by-site'!F$2&amp;'88101-daily-summary-by-site'!F$3,'AQS-88101'!$AC$2:$AC$2744&amp;'AQS-88101'!$E$2:$E$2744&amp;'AQS-88101'!$G$2:$G$2744,0))&lt;&gt;"",INDEX('AQS-88101'!$M$2:$M$2744,MATCH('88101-daily-summary-by-site'!$A1389&amp;'88101-daily-summary-by-site'!F$2&amp;'88101-daily-summary-by-site'!F$3,'AQS-88101'!$AC$2:$AC$2744&amp;'AQS-88101'!$E$2:$E$2744&amp;'AQS-88101'!$G$2:$G$2744,0)),""),"")</f>
        <v/>
      </c>
      <c r="G1389" s="42" t="str">
        <f t="array" ref="G1389">IFERROR(IF(INDEX('AQS-88101'!$M$2:$M$2744,MATCH('88101-daily-summary-by-site'!$A1389&amp;'88101-daily-summary-by-site'!G$2&amp;'88101-daily-summary-by-site'!G$3,'AQS-88101'!$AC$2:$AC$2744&amp;'AQS-88101'!$E$2:$E$2744&amp;'AQS-88101'!$G$2:$G$2744,0))&lt;&gt;"",INDEX('AQS-88101'!$M$2:$M$2744,MATCH('88101-daily-summary-by-site'!$A1389&amp;'88101-daily-summary-by-site'!G$2&amp;'88101-daily-summary-by-site'!G$3,'AQS-88101'!$AC$2:$AC$2744&amp;'AQS-88101'!$E$2:$E$2744&amp;'AQS-88101'!$G$2:$G$2744,0)),""),"")</f>
        <v/>
      </c>
      <c r="H1389" s="42" t="str">
        <f t="array" ref="H1389">IFERROR(IF(INDEX('AQS-88101'!$M$2:$M$2744,MATCH('88101-daily-summary-by-site'!$A1389&amp;'88101-daily-summary-by-site'!H$2&amp;'88101-daily-summary-by-site'!H$3,'AQS-88101'!$AC$2:$AC$2744&amp;'AQS-88101'!$E$2:$E$2744&amp;'AQS-88101'!$G$2:$G$2744,0))&lt;&gt;"",INDEX('AQS-88101'!$M$2:$M$2744,MATCH('88101-daily-summary-by-site'!$A1389&amp;'88101-daily-summary-by-site'!H$2&amp;'88101-daily-summary-by-site'!H$3,'AQS-88101'!$AC$2:$AC$2744&amp;'AQS-88101'!$E$2:$E$2744&amp;'AQS-88101'!$G$2:$G$2744,0)),""),"")</f>
        <v/>
      </c>
      <c r="I1389" s="108" t="str">
        <f t="array" ref="I1389">IFERROR(IF(INDEX('AQS-88101'!$M$2:$M$2744,MATCH('88101-daily-summary-by-site'!$A1389&amp;'88101-daily-summary-by-site'!I$2&amp;'88101-daily-summary-by-site'!I$3,'AQS-88101'!$AC$2:$AC$2744&amp;'AQS-88101'!$E$2:$E$2744&amp;'AQS-88101'!$G$2:$G$2744,0))&lt;&gt;"",INDEX('AQS-88101'!$M$2:$M$2744,MATCH('88101-daily-summary-by-site'!$A1389&amp;'88101-daily-summary-by-site'!I$2&amp;'88101-daily-summary-by-site'!I$3,'AQS-88101'!$AC$2:$AC$2744&amp;'AQS-88101'!$E$2:$E$2744&amp;'AQS-88101'!$G$2:$G$2744,0)),""),"")</f>
        <v/>
      </c>
      <c r="L1389" s="107" t="str">
        <f t="shared" si="105"/>
        <v/>
      </c>
      <c r="M1389" s="42" t="str">
        <f t="shared" si="106"/>
        <v/>
      </c>
      <c r="N1389" s="42" t="str">
        <f t="shared" si="107"/>
        <v/>
      </c>
      <c r="O1389" s="108" t="str">
        <f t="shared" si="108"/>
        <v/>
      </c>
    </row>
    <row r="1390" spans="1:15" x14ac:dyDescent="0.25">
      <c r="A1390" s="79">
        <f t="shared" si="109"/>
        <v>40332</v>
      </c>
      <c r="B1390" s="107" t="str">
        <f t="array" ref="B1390">IFERROR(IF(INDEX('AQS-88101'!$M$2:$M$2744,MATCH('88101-daily-summary-by-site'!$A1390&amp;'88101-daily-summary-by-site'!B$2&amp;'88101-daily-summary-by-site'!B$3,'AQS-88101'!$AC$2:$AC$2744&amp;'AQS-88101'!$E$2:$E$2744&amp;'AQS-88101'!$G$2:$G$2744,0))&lt;&gt;"",INDEX('AQS-88101'!$M$2:$M$2744,MATCH('88101-daily-summary-by-site'!$A1390&amp;'88101-daily-summary-by-site'!B$2&amp;'88101-daily-summary-by-site'!B$3,'AQS-88101'!$AC$2:$AC$2744&amp;'AQS-88101'!$E$2:$E$2744&amp;'AQS-88101'!$G$2:$G$2744,0)),""),"")</f>
        <v/>
      </c>
      <c r="C1390" s="42" t="str">
        <f t="array" ref="C1390">IFERROR(IF(INDEX('AQS-88101'!$M$2:$M$2744,MATCH('88101-daily-summary-by-site'!$A1390&amp;'88101-daily-summary-by-site'!C$2&amp;'88101-daily-summary-by-site'!C$3,'AQS-88101'!$AC$2:$AC$2744&amp;'AQS-88101'!$E$2:$E$2744&amp;'AQS-88101'!$G$2:$G$2744,0))&lt;&gt;"",INDEX('AQS-88101'!$M$2:$M$2744,MATCH('88101-daily-summary-by-site'!$A1390&amp;'88101-daily-summary-by-site'!C$2&amp;'88101-daily-summary-by-site'!C$3,'AQS-88101'!$AC$2:$AC$2744&amp;'AQS-88101'!$E$2:$E$2744&amp;'AQS-88101'!$G$2:$G$2744,0)),""),"")</f>
        <v/>
      </c>
      <c r="D1390" s="42" t="str">
        <f t="array" ref="D1390">IFERROR(IF(INDEX('AQS-88101'!$M$2:$M$2744,MATCH('88101-daily-summary-by-site'!$A1390&amp;'88101-daily-summary-by-site'!D$2&amp;'88101-daily-summary-by-site'!D$3,'AQS-88101'!$AC$2:$AC$2744&amp;'AQS-88101'!$E$2:$E$2744&amp;'AQS-88101'!$G$2:$G$2744,0))&lt;&gt;"",INDEX('AQS-88101'!$M$2:$M$2744,MATCH('88101-daily-summary-by-site'!$A1390&amp;'88101-daily-summary-by-site'!D$2&amp;'88101-daily-summary-by-site'!D$3,'AQS-88101'!$AC$2:$AC$2744&amp;'AQS-88101'!$E$2:$E$2744&amp;'AQS-88101'!$G$2:$G$2744,0)),""),"")</f>
        <v/>
      </c>
      <c r="E1390" s="42" t="str">
        <f t="array" ref="E1390">IFERROR(IF(INDEX('AQS-88101'!$M$2:$M$2744,MATCH('88101-daily-summary-by-site'!$A1390&amp;'88101-daily-summary-by-site'!E$2&amp;'88101-daily-summary-by-site'!E$3,'AQS-88101'!$AC$2:$AC$2744&amp;'AQS-88101'!$E$2:$E$2744&amp;'AQS-88101'!$G$2:$G$2744,0))&lt;&gt;"",INDEX('AQS-88101'!$M$2:$M$2744,MATCH('88101-daily-summary-by-site'!$A1390&amp;'88101-daily-summary-by-site'!E$2&amp;'88101-daily-summary-by-site'!E$3,'AQS-88101'!$AC$2:$AC$2744&amp;'AQS-88101'!$E$2:$E$2744&amp;'AQS-88101'!$G$2:$G$2744,0)),""),"")</f>
        <v/>
      </c>
      <c r="F1390" s="42" t="str">
        <f t="array" ref="F1390">IFERROR(IF(INDEX('AQS-88101'!$M$2:$M$2744,MATCH('88101-daily-summary-by-site'!$A1390&amp;'88101-daily-summary-by-site'!F$2&amp;'88101-daily-summary-by-site'!F$3,'AQS-88101'!$AC$2:$AC$2744&amp;'AQS-88101'!$E$2:$E$2744&amp;'AQS-88101'!$G$2:$G$2744,0))&lt;&gt;"",INDEX('AQS-88101'!$M$2:$M$2744,MATCH('88101-daily-summary-by-site'!$A1390&amp;'88101-daily-summary-by-site'!F$2&amp;'88101-daily-summary-by-site'!F$3,'AQS-88101'!$AC$2:$AC$2744&amp;'AQS-88101'!$E$2:$E$2744&amp;'AQS-88101'!$G$2:$G$2744,0)),""),"")</f>
        <v/>
      </c>
      <c r="G1390" s="42" t="str">
        <f t="array" ref="G1390">IFERROR(IF(INDEX('AQS-88101'!$M$2:$M$2744,MATCH('88101-daily-summary-by-site'!$A1390&amp;'88101-daily-summary-by-site'!G$2&amp;'88101-daily-summary-by-site'!G$3,'AQS-88101'!$AC$2:$AC$2744&amp;'AQS-88101'!$E$2:$E$2744&amp;'AQS-88101'!$G$2:$G$2744,0))&lt;&gt;"",INDEX('AQS-88101'!$M$2:$M$2744,MATCH('88101-daily-summary-by-site'!$A1390&amp;'88101-daily-summary-by-site'!G$2&amp;'88101-daily-summary-by-site'!G$3,'AQS-88101'!$AC$2:$AC$2744&amp;'AQS-88101'!$E$2:$E$2744&amp;'AQS-88101'!$G$2:$G$2744,0)),""),"")</f>
        <v/>
      </c>
      <c r="H1390" s="42" t="str">
        <f t="array" ref="H1390">IFERROR(IF(INDEX('AQS-88101'!$M$2:$M$2744,MATCH('88101-daily-summary-by-site'!$A1390&amp;'88101-daily-summary-by-site'!H$2&amp;'88101-daily-summary-by-site'!H$3,'AQS-88101'!$AC$2:$AC$2744&amp;'AQS-88101'!$E$2:$E$2744&amp;'AQS-88101'!$G$2:$G$2744,0))&lt;&gt;"",INDEX('AQS-88101'!$M$2:$M$2744,MATCH('88101-daily-summary-by-site'!$A1390&amp;'88101-daily-summary-by-site'!H$2&amp;'88101-daily-summary-by-site'!H$3,'AQS-88101'!$AC$2:$AC$2744&amp;'AQS-88101'!$E$2:$E$2744&amp;'AQS-88101'!$G$2:$G$2744,0)),""),"")</f>
        <v/>
      </c>
      <c r="I1390" s="108" t="str">
        <f t="array" ref="I1390">IFERROR(IF(INDEX('AQS-88101'!$M$2:$M$2744,MATCH('88101-daily-summary-by-site'!$A1390&amp;'88101-daily-summary-by-site'!I$2&amp;'88101-daily-summary-by-site'!I$3,'AQS-88101'!$AC$2:$AC$2744&amp;'AQS-88101'!$E$2:$E$2744&amp;'AQS-88101'!$G$2:$G$2744,0))&lt;&gt;"",INDEX('AQS-88101'!$M$2:$M$2744,MATCH('88101-daily-summary-by-site'!$A1390&amp;'88101-daily-summary-by-site'!I$2&amp;'88101-daily-summary-by-site'!I$3,'AQS-88101'!$AC$2:$AC$2744&amp;'AQS-88101'!$E$2:$E$2744&amp;'AQS-88101'!$G$2:$G$2744,0)),""),"")</f>
        <v/>
      </c>
      <c r="L1390" s="107" t="str">
        <f t="shared" si="105"/>
        <v/>
      </c>
      <c r="M1390" s="42" t="str">
        <f t="shared" si="106"/>
        <v/>
      </c>
      <c r="N1390" s="42" t="str">
        <f t="shared" si="107"/>
        <v/>
      </c>
      <c r="O1390" s="108" t="str">
        <f t="shared" si="108"/>
        <v/>
      </c>
    </row>
    <row r="1391" spans="1:15" x14ac:dyDescent="0.25">
      <c r="A1391" s="79">
        <f t="shared" si="109"/>
        <v>40333</v>
      </c>
      <c r="B1391" s="107" t="str">
        <f t="array" ref="B1391">IFERROR(IF(INDEX('AQS-88101'!$M$2:$M$2744,MATCH('88101-daily-summary-by-site'!$A1391&amp;'88101-daily-summary-by-site'!B$2&amp;'88101-daily-summary-by-site'!B$3,'AQS-88101'!$AC$2:$AC$2744&amp;'AQS-88101'!$E$2:$E$2744&amp;'AQS-88101'!$G$2:$G$2744,0))&lt;&gt;"",INDEX('AQS-88101'!$M$2:$M$2744,MATCH('88101-daily-summary-by-site'!$A1391&amp;'88101-daily-summary-by-site'!B$2&amp;'88101-daily-summary-by-site'!B$3,'AQS-88101'!$AC$2:$AC$2744&amp;'AQS-88101'!$E$2:$E$2744&amp;'AQS-88101'!$G$2:$G$2744,0)),""),"")</f>
        <v/>
      </c>
      <c r="C1391" s="42">
        <f t="array" ref="C1391">IFERROR(IF(INDEX('AQS-88101'!$M$2:$M$2744,MATCH('88101-daily-summary-by-site'!$A1391&amp;'88101-daily-summary-by-site'!C$2&amp;'88101-daily-summary-by-site'!C$3,'AQS-88101'!$AC$2:$AC$2744&amp;'AQS-88101'!$E$2:$E$2744&amp;'AQS-88101'!$G$2:$G$2744,0))&lt;&gt;"",INDEX('AQS-88101'!$M$2:$M$2744,MATCH('88101-daily-summary-by-site'!$A1391&amp;'88101-daily-summary-by-site'!C$2&amp;'88101-daily-summary-by-site'!C$3,'AQS-88101'!$AC$2:$AC$2744&amp;'AQS-88101'!$E$2:$E$2744&amp;'AQS-88101'!$G$2:$G$2744,0)),""),"")</f>
        <v>10.9</v>
      </c>
      <c r="D1391" s="42">
        <f t="array" ref="D1391">IFERROR(IF(INDEX('AQS-88101'!$M$2:$M$2744,MATCH('88101-daily-summary-by-site'!$A1391&amp;'88101-daily-summary-by-site'!D$2&amp;'88101-daily-summary-by-site'!D$3,'AQS-88101'!$AC$2:$AC$2744&amp;'AQS-88101'!$E$2:$E$2744&amp;'AQS-88101'!$G$2:$G$2744,0))&lt;&gt;"",INDEX('AQS-88101'!$M$2:$M$2744,MATCH('88101-daily-summary-by-site'!$A1391&amp;'88101-daily-summary-by-site'!D$2&amp;'88101-daily-summary-by-site'!D$3,'AQS-88101'!$AC$2:$AC$2744&amp;'AQS-88101'!$E$2:$E$2744&amp;'AQS-88101'!$G$2:$G$2744,0)),""),"")</f>
        <v>11.5</v>
      </c>
      <c r="E1391" s="42" t="str">
        <f t="array" ref="E1391">IFERROR(IF(INDEX('AQS-88101'!$M$2:$M$2744,MATCH('88101-daily-summary-by-site'!$A1391&amp;'88101-daily-summary-by-site'!E$2&amp;'88101-daily-summary-by-site'!E$3,'AQS-88101'!$AC$2:$AC$2744&amp;'AQS-88101'!$E$2:$E$2744&amp;'AQS-88101'!$G$2:$G$2744,0))&lt;&gt;"",INDEX('AQS-88101'!$M$2:$M$2744,MATCH('88101-daily-summary-by-site'!$A1391&amp;'88101-daily-summary-by-site'!E$2&amp;'88101-daily-summary-by-site'!E$3,'AQS-88101'!$AC$2:$AC$2744&amp;'AQS-88101'!$E$2:$E$2744&amp;'AQS-88101'!$G$2:$G$2744,0)),""),"")</f>
        <v/>
      </c>
      <c r="F1391" s="42" t="str">
        <f t="array" ref="F1391">IFERROR(IF(INDEX('AQS-88101'!$M$2:$M$2744,MATCH('88101-daily-summary-by-site'!$A1391&amp;'88101-daily-summary-by-site'!F$2&amp;'88101-daily-summary-by-site'!F$3,'AQS-88101'!$AC$2:$AC$2744&amp;'AQS-88101'!$E$2:$E$2744&amp;'AQS-88101'!$G$2:$G$2744,0))&lt;&gt;"",INDEX('AQS-88101'!$M$2:$M$2744,MATCH('88101-daily-summary-by-site'!$A1391&amp;'88101-daily-summary-by-site'!F$2&amp;'88101-daily-summary-by-site'!F$3,'AQS-88101'!$AC$2:$AC$2744&amp;'AQS-88101'!$E$2:$E$2744&amp;'AQS-88101'!$G$2:$G$2744,0)),""),"")</f>
        <v/>
      </c>
      <c r="G1391" s="42" t="str">
        <f t="array" ref="G1391">IFERROR(IF(INDEX('AQS-88101'!$M$2:$M$2744,MATCH('88101-daily-summary-by-site'!$A1391&amp;'88101-daily-summary-by-site'!G$2&amp;'88101-daily-summary-by-site'!G$3,'AQS-88101'!$AC$2:$AC$2744&amp;'AQS-88101'!$E$2:$E$2744&amp;'AQS-88101'!$G$2:$G$2744,0))&lt;&gt;"",INDEX('AQS-88101'!$M$2:$M$2744,MATCH('88101-daily-summary-by-site'!$A1391&amp;'88101-daily-summary-by-site'!G$2&amp;'88101-daily-summary-by-site'!G$3,'AQS-88101'!$AC$2:$AC$2744&amp;'AQS-88101'!$E$2:$E$2744&amp;'AQS-88101'!$G$2:$G$2744,0)),""),"")</f>
        <v/>
      </c>
      <c r="H1391" s="42" t="str">
        <f t="array" ref="H1391">IFERROR(IF(INDEX('AQS-88101'!$M$2:$M$2744,MATCH('88101-daily-summary-by-site'!$A1391&amp;'88101-daily-summary-by-site'!H$2&amp;'88101-daily-summary-by-site'!H$3,'AQS-88101'!$AC$2:$AC$2744&amp;'AQS-88101'!$E$2:$E$2744&amp;'AQS-88101'!$G$2:$G$2744,0))&lt;&gt;"",INDEX('AQS-88101'!$M$2:$M$2744,MATCH('88101-daily-summary-by-site'!$A1391&amp;'88101-daily-summary-by-site'!H$2&amp;'88101-daily-summary-by-site'!H$3,'AQS-88101'!$AC$2:$AC$2744&amp;'AQS-88101'!$E$2:$E$2744&amp;'AQS-88101'!$G$2:$G$2744,0)),""),"")</f>
        <v/>
      </c>
      <c r="I1391" s="108" t="str">
        <f t="array" ref="I1391">IFERROR(IF(INDEX('AQS-88101'!$M$2:$M$2744,MATCH('88101-daily-summary-by-site'!$A1391&amp;'88101-daily-summary-by-site'!I$2&amp;'88101-daily-summary-by-site'!I$3,'AQS-88101'!$AC$2:$AC$2744&amp;'AQS-88101'!$E$2:$E$2744&amp;'AQS-88101'!$G$2:$G$2744,0))&lt;&gt;"",INDEX('AQS-88101'!$M$2:$M$2744,MATCH('88101-daily-summary-by-site'!$A1391&amp;'88101-daily-summary-by-site'!I$2&amp;'88101-daily-summary-by-site'!I$3,'AQS-88101'!$AC$2:$AC$2744&amp;'AQS-88101'!$E$2:$E$2744&amp;'AQS-88101'!$G$2:$G$2744,0)),""),"")</f>
        <v/>
      </c>
      <c r="L1391" s="107">
        <f t="shared" si="105"/>
        <v>10.9</v>
      </c>
      <c r="M1391" s="42">
        <f t="shared" si="106"/>
        <v>11.5</v>
      </c>
      <c r="N1391" s="42" t="str">
        <f t="shared" si="107"/>
        <v/>
      </c>
      <c r="O1391" s="108" t="str">
        <f t="shared" si="108"/>
        <v/>
      </c>
    </row>
    <row r="1392" spans="1:15" x14ac:dyDescent="0.25">
      <c r="A1392" s="79">
        <f t="shared" si="109"/>
        <v>40334</v>
      </c>
      <c r="B1392" s="107" t="str">
        <f t="array" ref="B1392">IFERROR(IF(INDEX('AQS-88101'!$M$2:$M$2744,MATCH('88101-daily-summary-by-site'!$A1392&amp;'88101-daily-summary-by-site'!B$2&amp;'88101-daily-summary-by-site'!B$3,'AQS-88101'!$AC$2:$AC$2744&amp;'AQS-88101'!$E$2:$E$2744&amp;'AQS-88101'!$G$2:$G$2744,0))&lt;&gt;"",INDEX('AQS-88101'!$M$2:$M$2744,MATCH('88101-daily-summary-by-site'!$A1392&amp;'88101-daily-summary-by-site'!B$2&amp;'88101-daily-summary-by-site'!B$3,'AQS-88101'!$AC$2:$AC$2744&amp;'AQS-88101'!$E$2:$E$2744&amp;'AQS-88101'!$G$2:$G$2744,0)),""),"")</f>
        <v/>
      </c>
      <c r="C1392" s="42" t="str">
        <f t="array" ref="C1392">IFERROR(IF(INDEX('AQS-88101'!$M$2:$M$2744,MATCH('88101-daily-summary-by-site'!$A1392&amp;'88101-daily-summary-by-site'!C$2&amp;'88101-daily-summary-by-site'!C$3,'AQS-88101'!$AC$2:$AC$2744&amp;'AQS-88101'!$E$2:$E$2744&amp;'AQS-88101'!$G$2:$G$2744,0))&lt;&gt;"",INDEX('AQS-88101'!$M$2:$M$2744,MATCH('88101-daily-summary-by-site'!$A1392&amp;'88101-daily-summary-by-site'!C$2&amp;'88101-daily-summary-by-site'!C$3,'AQS-88101'!$AC$2:$AC$2744&amp;'AQS-88101'!$E$2:$E$2744&amp;'AQS-88101'!$G$2:$G$2744,0)),""),"")</f>
        <v/>
      </c>
      <c r="D1392" s="42" t="str">
        <f t="array" ref="D1392">IFERROR(IF(INDEX('AQS-88101'!$M$2:$M$2744,MATCH('88101-daily-summary-by-site'!$A1392&amp;'88101-daily-summary-by-site'!D$2&amp;'88101-daily-summary-by-site'!D$3,'AQS-88101'!$AC$2:$AC$2744&amp;'AQS-88101'!$E$2:$E$2744&amp;'AQS-88101'!$G$2:$G$2744,0))&lt;&gt;"",INDEX('AQS-88101'!$M$2:$M$2744,MATCH('88101-daily-summary-by-site'!$A1392&amp;'88101-daily-summary-by-site'!D$2&amp;'88101-daily-summary-by-site'!D$3,'AQS-88101'!$AC$2:$AC$2744&amp;'AQS-88101'!$E$2:$E$2744&amp;'AQS-88101'!$G$2:$G$2744,0)),""),"")</f>
        <v/>
      </c>
      <c r="E1392" s="42" t="str">
        <f t="array" ref="E1392">IFERROR(IF(INDEX('AQS-88101'!$M$2:$M$2744,MATCH('88101-daily-summary-by-site'!$A1392&amp;'88101-daily-summary-by-site'!E$2&amp;'88101-daily-summary-by-site'!E$3,'AQS-88101'!$AC$2:$AC$2744&amp;'AQS-88101'!$E$2:$E$2744&amp;'AQS-88101'!$G$2:$G$2744,0))&lt;&gt;"",INDEX('AQS-88101'!$M$2:$M$2744,MATCH('88101-daily-summary-by-site'!$A1392&amp;'88101-daily-summary-by-site'!E$2&amp;'88101-daily-summary-by-site'!E$3,'AQS-88101'!$AC$2:$AC$2744&amp;'AQS-88101'!$E$2:$E$2744&amp;'AQS-88101'!$G$2:$G$2744,0)),""),"")</f>
        <v/>
      </c>
      <c r="F1392" s="42" t="str">
        <f t="array" ref="F1392">IFERROR(IF(INDEX('AQS-88101'!$M$2:$M$2744,MATCH('88101-daily-summary-by-site'!$A1392&amp;'88101-daily-summary-by-site'!F$2&amp;'88101-daily-summary-by-site'!F$3,'AQS-88101'!$AC$2:$AC$2744&amp;'AQS-88101'!$E$2:$E$2744&amp;'AQS-88101'!$G$2:$G$2744,0))&lt;&gt;"",INDEX('AQS-88101'!$M$2:$M$2744,MATCH('88101-daily-summary-by-site'!$A1392&amp;'88101-daily-summary-by-site'!F$2&amp;'88101-daily-summary-by-site'!F$3,'AQS-88101'!$AC$2:$AC$2744&amp;'AQS-88101'!$E$2:$E$2744&amp;'AQS-88101'!$G$2:$G$2744,0)),""),"")</f>
        <v/>
      </c>
      <c r="G1392" s="42" t="str">
        <f t="array" ref="G1392">IFERROR(IF(INDEX('AQS-88101'!$M$2:$M$2744,MATCH('88101-daily-summary-by-site'!$A1392&amp;'88101-daily-summary-by-site'!G$2&amp;'88101-daily-summary-by-site'!G$3,'AQS-88101'!$AC$2:$AC$2744&amp;'AQS-88101'!$E$2:$E$2744&amp;'AQS-88101'!$G$2:$G$2744,0))&lt;&gt;"",INDEX('AQS-88101'!$M$2:$M$2744,MATCH('88101-daily-summary-by-site'!$A1392&amp;'88101-daily-summary-by-site'!G$2&amp;'88101-daily-summary-by-site'!G$3,'AQS-88101'!$AC$2:$AC$2744&amp;'AQS-88101'!$E$2:$E$2744&amp;'AQS-88101'!$G$2:$G$2744,0)),""),"")</f>
        <v/>
      </c>
      <c r="H1392" s="42" t="str">
        <f t="array" ref="H1392">IFERROR(IF(INDEX('AQS-88101'!$M$2:$M$2744,MATCH('88101-daily-summary-by-site'!$A1392&amp;'88101-daily-summary-by-site'!H$2&amp;'88101-daily-summary-by-site'!H$3,'AQS-88101'!$AC$2:$AC$2744&amp;'AQS-88101'!$E$2:$E$2744&amp;'AQS-88101'!$G$2:$G$2744,0))&lt;&gt;"",INDEX('AQS-88101'!$M$2:$M$2744,MATCH('88101-daily-summary-by-site'!$A1392&amp;'88101-daily-summary-by-site'!H$2&amp;'88101-daily-summary-by-site'!H$3,'AQS-88101'!$AC$2:$AC$2744&amp;'AQS-88101'!$E$2:$E$2744&amp;'AQS-88101'!$G$2:$G$2744,0)),""),"")</f>
        <v/>
      </c>
      <c r="I1392" s="108" t="str">
        <f t="array" ref="I1392">IFERROR(IF(INDEX('AQS-88101'!$M$2:$M$2744,MATCH('88101-daily-summary-by-site'!$A1392&amp;'88101-daily-summary-by-site'!I$2&amp;'88101-daily-summary-by-site'!I$3,'AQS-88101'!$AC$2:$AC$2744&amp;'AQS-88101'!$E$2:$E$2744&amp;'AQS-88101'!$G$2:$G$2744,0))&lt;&gt;"",INDEX('AQS-88101'!$M$2:$M$2744,MATCH('88101-daily-summary-by-site'!$A1392&amp;'88101-daily-summary-by-site'!I$2&amp;'88101-daily-summary-by-site'!I$3,'AQS-88101'!$AC$2:$AC$2744&amp;'AQS-88101'!$E$2:$E$2744&amp;'AQS-88101'!$G$2:$G$2744,0)),""),"")</f>
        <v/>
      </c>
      <c r="L1392" s="107" t="str">
        <f t="shared" si="105"/>
        <v/>
      </c>
      <c r="M1392" s="42" t="str">
        <f t="shared" si="106"/>
        <v/>
      </c>
      <c r="N1392" s="42" t="str">
        <f t="shared" si="107"/>
        <v/>
      </c>
      <c r="O1392" s="108" t="str">
        <f t="shared" si="108"/>
        <v/>
      </c>
    </row>
    <row r="1393" spans="1:15" x14ac:dyDescent="0.25">
      <c r="A1393" s="79">
        <f t="shared" si="109"/>
        <v>40335</v>
      </c>
      <c r="B1393" s="107" t="str">
        <f t="array" ref="B1393">IFERROR(IF(INDEX('AQS-88101'!$M$2:$M$2744,MATCH('88101-daily-summary-by-site'!$A1393&amp;'88101-daily-summary-by-site'!B$2&amp;'88101-daily-summary-by-site'!B$3,'AQS-88101'!$AC$2:$AC$2744&amp;'AQS-88101'!$E$2:$E$2744&amp;'AQS-88101'!$G$2:$G$2744,0))&lt;&gt;"",INDEX('AQS-88101'!$M$2:$M$2744,MATCH('88101-daily-summary-by-site'!$A1393&amp;'88101-daily-summary-by-site'!B$2&amp;'88101-daily-summary-by-site'!B$3,'AQS-88101'!$AC$2:$AC$2744&amp;'AQS-88101'!$E$2:$E$2744&amp;'AQS-88101'!$G$2:$G$2744,0)),""),"")</f>
        <v/>
      </c>
      <c r="C1393" s="42" t="str">
        <f t="array" ref="C1393">IFERROR(IF(INDEX('AQS-88101'!$M$2:$M$2744,MATCH('88101-daily-summary-by-site'!$A1393&amp;'88101-daily-summary-by-site'!C$2&amp;'88101-daily-summary-by-site'!C$3,'AQS-88101'!$AC$2:$AC$2744&amp;'AQS-88101'!$E$2:$E$2744&amp;'AQS-88101'!$G$2:$G$2744,0))&lt;&gt;"",INDEX('AQS-88101'!$M$2:$M$2744,MATCH('88101-daily-summary-by-site'!$A1393&amp;'88101-daily-summary-by-site'!C$2&amp;'88101-daily-summary-by-site'!C$3,'AQS-88101'!$AC$2:$AC$2744&amp;'AQS-88101'!$E$2:$E$2744&amp;'AQS-88101'!$G$2:$G$2744,0)),""),"")</f>
        <v/>
      </c>
      <c r="D1393" s="42" t="str">
        <f t="array" ref="D1393">IFERROR(IF(INDEX('AQS-88101'!$M$2:$M$2744,MATCH('88101-daily-summary-by-site'!$A1393&amp;'88101-daily-summary-by-site'!D$2&amp;'88101-daily-summary-by-site'!D$3,'AQS-88101'!$AC$2:$AC$2744&amp;'AQS-88101'!$E$2:$E$2744&amp;'AQS-88101'!$G$2:$G$2744,0))&lt;&gt;"",INDEX('AQS-88101'!$M$2:$M$2744,MATCH('88101-daily-summary-by-site'!$A1393&amp;'88101-daily-summary-by-site'!D$2&amp;'88101-daily-summary-by-site'!D$3,'AQS-88101'!$AC$2:$AC$2744&amp;'AQS-88101'!$E$2:$E$2744&amp;'AQS-88101'!$G$2:$G$2744,0)),""),"")</f>
        <v/>
      </c>
      <c r="E1393" s="42" t="str">
        <f t="array" ref="E1393">IFERROR(IF(INDEX('AQS-88101'!$M$2:$M$2744,MATCH('88101-daily-summary-by-site'!$A1393&amp;'88101-daily-summary-by-site'!E$2&amp;'88101-daily-summary-by-site'!E$3,'AQS-88101'!$AC$2:$AC$2744&amp;'AQS-88101'!$E$2:$E$2744&amp;'AQS-88101'!$G$2:$G$2744,0))&lt;&gt;"",INDEX('AQS-88101'!$M$2:$M$2744,MATCH('88101-daily-summary-by-site'!$A1393&amp;'88101-daily-summary-by-site'!E$2&amp;'88101-daily-summary-by-site'!E$3,'AQS-88101'!$AC$2:$AC$2744&amp;'AQS-88101'!$E$2:$E$2744&amp;'AQS-88101'!$G$2:$G$2744,0)),""),"")</f>
        <v/>
      </c>
      <c r="F1393" s="42" t="str">
        <f t="array" ref="F1393">IFERROR(IF(INDEX('AQS-88101'!$M$2:$M$2744,MATCH('88101-daily-summary-by-site'!$A1393&amp;'88101-daily-summary-by-site'!F$2&amp;'88101-daily-summary-by-site'!F$3,'AQS-88101'!$AC$2:$AC$2744&amp;'AQS-88101'!$E$2:$E$2744&amp;'AQS-88101'!$G$2:$G$2744,0))&lt;&gt;"",INDEX('AQS-88101'!$M$2:$M$2744,MATCH('88101-daily-summary-by-site'!$A1393&amp;'88101-daily-summary-by-site'!F$2&amp;'88101-daily-summary-by-site'!F$3,'AQS-88101'!$AC$2:$AC$2744&amp;'AQS-88101'!$E$2:$E$2744&amp;'AQS-88101'!$G$2:$G$2744,0)),""),"")</f>
        <v/>
      </c>
      <c r="G1393" s="42" t="str">
        <f t="array" ref="G1393">IFERROR(IF(INDEX('AQS-88101'!$M$2:$M$2744,MATCH('88101-daily-summary-by-site'!$A1393&amp;'88101-daily-summary-by-site'!G$2&amp;'88101-daily-summary-by-site'!G$3,'AQS-88101'!$AC$2:$AC$2744&amp;'AQS-88101'!$E$2:$E$2744&amp;'AQS-88101'!$G$2:$G$2744,0))&lt;&gt;"",INDEX('AQS-88101'!$M$2:$M$2744,MATCH('88101-daily-summary-by-site'!$A1393&amp;'88101-daily-summary-by-site'!G$2&amp;'88101-daily-summary-by-site'!G$3,'AQS-88101'!$AC$2:$AC$2744&amp;'AQS-88101'!$E$2:$E$2744&amp;'AQS-88101'!$G$2:$G$2744,0)),""),"")</f>
        <v/>
      </c>
      <c r="H1393" s="42" t="str">
        <f t="array" ref="H1393">IFERROR(IF(INDEX('AQS-88101'!$M$2:$M$2744,MATCH('88101-daily-summary-by-site'!$A1393&amp;'88101-daily-summary-by-site'!H$2&amp;'88101-daily-summary-by-site'!H$3,'AQS-88101'!$AC$2:$AC$2744&amp;'AQS-88101'!$E$2:$E$2744&amp;'AQS-88101'!$G$2:$G$2744,0))&lt;&gt;"",INDEX('AQS-88101'!$M$2:$M$2744,MATCH('88101-daily-summary-by-site'!$A1393&amp;'88101-daily-summary-by-site'!H$2&amp;'88101-daily-summary-by-site'!H$3,'AQS-88101'!$AC$2:$AC$2744&amp;'AQS-88101'!$E$2:$E$2744&amp;'AQS-88101'!$G$2:$G$2744,0)),""),"")</f>
        <v/>
      </c>
      <c r="I1393" s="108" t="str">
        <f t="array" ref="I1393">IFERROR(IF(INDEX('AQS-88101'!$M$2:$M$2744,MATCH('88101-daily-summary-by-site'!$A1393&amp;'88101-daily-summary-by-site'!I$2&amp;'88101-daily-summary-by-site'!I$3,'AQS-88101'!$AC$2:$AC$2744&amp;'AQS-88101'!$E$2:$E$2744&amp;'AQS-88101'!$G$2:$G$2744,0))&lt;&gt;"",INDEX('AQS-88101'!$M$2:$M$2744,MATCH('88101-daily-summary-by-site'!$A1393&amp;'88101-daily-summary-by-site'!I$2&amp;'88101-daily-summary-by-site'!I$3,'AQS-88101'!$AC$2:$AC$2744&amp;'AQS-88101'!$E$2:$E$2744&amp;'AQS-88101'!$G$2:$G$2744,0)),""),"")</f>
        <v/>
      </c>
      <c r="L1393" s="107" t="str">
        <f t="shared" si="105"/>
        <v/>
      </c>
      <c r="M1393" s="42" t="str">
        <f t="shared" si="106"/>
        <v/>
      </c>
      <c r="N1393" s="42" t="str">
        <f t="shared" si="107"/>
        <v/>
      </c>
      <c r="O1393" s="108" t="str">
        <f t="shared" si="108"/>
        <v/>
      </c>
    </row>
    <row r="1394" spans="1:15" x14ac:dyDescent="0.25">
      <c r="A1394" s="79">
        <f t="shared" si="109"/>
        <v>40336</v>
      </c>
      <c r="B1394" s="107">
        <f t="array" ref="B1394">IFERROR(IF(INDEX('AQS-88101'!$M$2:$M$2744,MATCH('88101-daily-summary-by-site'!$A1394&amp;'88101-daily-summary-by-site'!B$2&amp;'88101-daily-summary-by-site'!B$3,'AQS-88101'!$AC$2:$AC$2744&amp;'AQS-88101'!$E$2:$E$2744&amp;'AQS-88101'!$G$2:$G$2744,0))&lt;&gt;"",INDEX('AQS-88101'!$M$2:$M$2744,MATCH('88101-daily-summary-by-site'!$A1394&amp;'88101-daily-summary-by-site'!B$2&amp;'88101-daily-summary-by-site'!B$3,'AQS-88101'!$AC$2:$AC$2744&amp;'AQS-88101'!$E$2:$E$2744&amp;'AQS-88101'!$G$2:$G$2744,0)),""),"")</f>
        <v>9.8000000000000007</v>
      </c>
      <c r="C1394" s="42">
        <f t="array" ref="C1394">IFERROR(IF(INDEX('AQS-88101'!$M$2:$M$2744,MATCH('88101-daily-summary-by-site'!$A1394&amp;'88101-daily-summary-by-site'!C$2&amp;'88101-daily-summary-by-site'!C$3,'AQS-88101'!$AC$2:$AC$2744&amp;'AQS-88101'!$E$2:$E$2744&amp;'AQS-88101'!$G$2:$G$2744,0))&lt;&gt;"",INDEX('AQS-88101'!$M$2:$M$2744,MATCH('88101-daily-summary-by-site'!$A1394&amp;'88101-daily-summary-by-site'!C$2&amp;'88101-daily-summary-by-site'!C$3,'AQS-88101'!$AC$2:$AC$2744&amp;'AQS-88101'!$E$2:$E$2744&amp;'AQS-88101'!$G$2:$G$2744,0)),""),"")</f>
        <v>9.4</v>
      </c>
      <c r="D1394" s="42">
        <f t="array" ref="D1394">IFERROR(IF(INDEX('AQS-88101'!$M$2:$M$2744,MATCH('88101-daily-summary-by-site'!$A1394&amp;'88101-daily-summary-by-site'!D$2&amp;'88101-daily-summary-by-site'!D$3,'AQS-88101'!$AC$2:$AC$2744&amp;'AQS-88101'!$E$2:$E$2744&amp;'AQS-88101'!$G$2:$G$2744,0))&lt;&gt;"",INDEX('AQS-88101'!$M$2:$M$2744,MATCH('88101-daily-summary-by-site'!$A1394&amp;'88101-daily-summary-by-site'!D$2&amp;'88101-daily-summary-by-site'!D$3,'AQS-88101'!$AC$2:$AC$2744&amp;'AQS-88101'!$E$2:$E$2744&amp;'AQS-88101'!$G$2:$G$2744,0)),""),"")</f>
        <v>9.5</v>
      </c>
      <c r="E1394" s="42" t="str">
        <f t="array" ref="E1394">IFERROR(IF(INDEX('AQS-88101'!$M$2:$M$2744,MATCH('88101-daily-summary-by-site'!$A1394&amp;'88101-daily-summary-by-site'!E$2&amp;'88101-daily-summary-by-site'!E$3,'AQS-88101'!$AC$2:$AC$2744&amp;'AQS-88101'!$E$2:$E$2744&amp;'AQS-88101'!$G$2:$G$2744,0))&lt;&gt;"",INDEX('AQS-88101'!$M$2:$M$2744,MATCH('88101-daily-summary-by-site'!$A1394&amp;'88101-daily-summary-by-site'!E$2&amp;'88101-daily-summary-by-site'!E$3,'AQS-88101'!$AC$2:$AC$2744&amp;'AQS-88101'!$E$2:$E$2744&amp;'AQS-88101'!$G$2:$G$2744,0)),""),"")</f>
        <v/>
      </c>
      <c r="F1394" s="42" t="str">
        <f t="array" ref="F1394">IFERROR(IF(INDEX('AQS-88101'!$M$2:$M$2744,MATCH('88101-daily-summary-by-site'!$A1394&amp;'88101-daily-summary-by-site'!F$2&amp;'88101-daily-summary-by-site'!F$3,'AQS-88101'!$AC$2:$AC$2744&amp;'AQS-88101'!$E$2:$E$2744&amp;'AQS-88101'!$G$2:$G$2744,0))&lt;&gt;"",INDEX('AQS-88101'!$M$2:$M$2744,MATCH('88101-daily-summary-by-site'!$A1394&amp;'88101-daily-summary-by-site'!F$2&amp;'88101-daily-summary-by-site'!F$3,'AQS-88101'!$AC$2:$AC$2744&amp;'AQS-88101'!$E$2:$E$2744&amp;'AQS-88101'!$G$2:$G$2744,0)),""),"")</f>
        <v/>
      </c>
      <c r="G1394" s="42" t="str">
        <f t="array" ref="G1394">IFERROR(IF(INDEX('AQS-88101'!$M$2:$M$2744,MATCH('88101-daily-summary-by-site'!$A1394&amp;'88101-daily-summary-by-site'!G$2&amp;'88101-daily-summary-by-site'!G$3,'AQS-88101'!$AC$2:$AC$2744&amp;'AQS-88101'!$E$2:$E$2744&amp;'AQS-88101'!$G$2:$G$2744,0))&lt;&gt;"",INDEX('AQS-88101'!$M$2:$M$2744,MATCH('88101-daily-summary-by-site'!$A1394&amp;'88101-daily-summary-by-site'!G$2&amp;'88101-daily-summary-by-site'!G$3,'AQS-88101'!$AC$2:$AC$2744&amp;'AQS-88101'!$E$2:$E$2744&amp;'AQS-88101'!$G$2:$G$2744,0)),""),"")</f>
        <v/>
      </c>
      <c r="H1394" s="42" t="str">
        <f t="array" ref="H1394">IFERROR(IF(INDEX('AQS-88101'!$M$2:$M$2744,MATCH('88101-daily-summary-by-site'!$A1394&amp;'88101-daily-summary-by-site'!H$2&amp;'88101-daily-summary-by-site'!H$3,'AQS-88101'!$AC$2:$AC$2744&amp;'AQS-88101'!$E$2:$E$2744&amp;'AQS-88101'!$G$2:$G$2744,0))&lt;&gt;"",INDEX('AQS-88101'!$M$2:$M$2744,MATCH('88101-daily-summary-by-site'!$A1394&amp;'88101-daily-summary-by-site'!H$2&amp;'88101-daily-summary-by-site'!H$3,'AQS-88101'!$AC$2:$AC$2744&amp;'AQS-88101'!$E$2:$E$2744&amp;'AQS-88101'!$G$2:$G$2744,0)),""),"")</f>
        <v/>
      </c>
      <c r="I1394" s="108" t="str">
        <f t="array" ref="I1394">IFERROR(IF(INDEX('AQS-88101'!$M$2:$M$2744,MATCH('88101-daily-summary-by-site'!$A1394&amp;'88101-daily-summary-by-site'!I$2&amp;'88101-daily-summary-by-site'!I$3,'AQS-88101'!$AC$2:$AC$2744&amp;'AQS-88101'!$E$2:$E$2744&amp;'AQS-88101'!$G$2:$G$2744,0))&lt;&gt;"",INDEX('AQS-88101'!$M$2:$M$2744,MATCH('88101-daily-summary-by-site'!$A1394&amp;'88101-daily-summary-by-site'!I$2&amp;'88101-daily-summary-by-site'!I$3,'AQS-88101'!$AC$2:$AC$2744&amp;'AQS-88101'!$E$2:$E$2744&amp;'AQS-88101'!$G$2:$G$2744,0)),""),"")</f>
        <v/>
      </c>
      <c r="L1394" s="107">
        <f t="shared" si="105"/>
        <v>9.8000000000000007</v>
      </c>
      <c r="M1394" s="42">
        <f t="shared" si="106"/>
        <v>9.5</v>
      </c>
      <c r="N1394" s="42" t="str">
        <f t="shared" si="107"/>
        <v/>
      </c>
      <c r="O1394" s="108" t="str">
        <f t="shared" si="108"/>
        <v/>
      </c>
    </row>
    <row r="1395" spans="1:15" x14ac:dyDescent="0.25">
      <c r="A1395" s="79">
        <f t="shared" si="109"/>
        <v>40337</v>
      </c>
      <c r="B1395" s="107" t="str">
        <f t="array" ref="B1395">IFERROR(IF(INDEX('AQS-88101'!$M$2:$M$2744,MATCH('88101-daily-summary-by-site'!$A1395&amp;'88101-daily-summary-by-site'!B$2&amp;'88101-daily-summary-by-site'!B$3,'AQS-88101'!$AC$2:$AC$2744&amp;'AQS-88101'!$E$2:$E$2744&amp;'AQS-88101'!$G$2:$G$2744,0))&lt;&gt;"",INDEX('AQS-88101'!$M$2:$M$2744,MATCH('88101-daily-summary-by-site'!$A1395&amp;'88101-daily-summary-by-site'!B$2&amp;'88101-daily-summary-by-site'!B$3,'AQS-88101'!$AC$2:$AC$2744&amp;'AQS-88101'!$E$2:$E$2744&amp;'AQS-88101'!$G$2:$G$2744,0)),""),"")</f>
        <v/>
      </c>
      <c r="C1395" s="42" t="str">
        <f t="array" ref="C1395">IFERROR(IF(INDEX('AQS-88101'!$M$2:$M$2744,MATCH('88101-daily-summary-by-site'!$A1395&amp;'88101-daily-summary-by-site'!C$2&amp;'88101-daily-summary-by-site'!C$3,'AQS-88101'!$AC$2:$AC$2744&amp;'AQS-88101'!$E$2:$E$2744&amp;'AQS-88101'!$G$2:$G$2744,0))&lt;&gt;"",INDEX('AQS-88101'!$M$2:$M$2744,MATCH('88101-daily-summary-by-site'!$A1395&amp;'88101-daily-summary-by-site'!C$2&amp;'88101-daily-summary-by-site'!C$3,'AQS-88101'!$AC$2:$AC$2744&amp;'AQS-88101'!$E$2:$E$2744&amp;'AQS-88101'!$G$2:$G$2744,0)),""),"")</f>
        <v/>
      </c>
      <c r="D1395" s="42" t="str">
        <f t="array" ref="D1395">IFERROR(IF(INDEX('AQS-88101'!$M$2:$M$2744,MATCH('88101-daily-summary-by-site'!$A1395&amp;'88101-daily-summary-by-site'!D$2&amp;'88101-daily-summary-by-site'!D$3,'AQS-88101'!$AC$2:$AC$2744&amp;'AQS-88101'!$E$2:$E$2744&amp;'AQS-88101'!$G$2:$G$2744,0))&lt;&gt;"",INDEX('AQS-88101'!$M$2:$M$2744,MATCH('88101-daily-summary-by-site'!$A1395&amp;'88101-daily-summary-by-site'!D$2&amp;'88101-daily-summary-by-site'!D$3,'AQS-88101'!$AC$2:$AC$2744&amp;'AQS-88101'!$E$2:$E$2744&amp;'AQS-88101'!$G$2:$G$2744,0)),""),"")</f>
        <v/>
      </c>
      <c r="E1395" s="42" t="str">
        <f t="array" ref="E1395">IFERROR(IF(INDEX('AQS-88101'!$M$2:$M$2744,MATCH('88101-daily-summary-by-site'!$A1395&amp;'88101-daily-summary-by-site'!E$2&amp;'88101-daily-summary-by-site'!E$3,'AQS-88101'!$AC$2:$AC$2744&amp;'AQS-88101'!$E$2:$E$2744&amp;'AQS-88101'!$G$2:$G$2744,0))&lt;&gt;"",INDEX('AQS-88101'!$M$2:$M$2744,MATCH('88101-daily-summary-by-site'!$A1395&amp;'88101-daily-summary-by-site'!E$2&amp;'88101-daily-summary-by-site'!E$3,'AQS-88101'!$AC$2:$AC$2744&amp;'AQS-88101'!$E$2:$E$2744&amp;'AQS-88101'!$G$2:$G$2744,0)),""),"")</f>
        <v/>
      </c>
      <c r="F1395" s="42" t="str">
        <f t="array" ref="F1395">IFERROR(IF(INDEX('AQS-88101'!$M$2:$M$2744,MATCH('88101-daily-summary-by-site'!$A1395&amp;'88101-daily-summary-by-site'!F$2&amp;'88101-daily-summary-by-site'!F$3,'AQS-88101'!$AC$2:$AC$2744&amp;'AQS-88101'!$E$2:$E$2744&amp;'AQS-88101'!$G$2:$G$2744,0))&lt;&gt;"",INDEX('AQS-88101'!$M$2:$M$2744,MATCH('88101-daily-summary-by-site'!$A1395&amp;'88101-daily-summary-by-site'!F$2&amp;'88101-daily-summary-by-site'!F$3,'AQS-88101'!$AC$2:$AC$2744&amp;'AQS-88101'!$E$2:$E$2744&amp;'AQS-88101'!$G$2:$G$2744,0)),""),"")</f>
        <v/>
      </c>
      <c r="G1395" s="42" t="str">
        <f t="array" ref="G1395">IFERROR(IF(INDEX('AQS-88101'!$M$2:$M$2744,MATCH('88101-daily-summary-by-site'!$A1395&amp;'88101-daily-summary-by-site'!G$2&amp;'88101-daily-summary-by-site'!G$3,'AQS-88101'!$AC$2:$AC$2744&amp;'AQS-88101'!$E$2:$E$2744&amp;'AQS-88101'!$G$2:$G$2744,0))&lt;&gt;"",INDEX('AQS-88101'!$M$2:$M$2744,MATCH('88101-daily-summary-by-site'!$A1395&amp;'88101-daily-summary-by-site'!G$2&amp;'88101-daily-summary-by-site'!G$3,'AQS-88101'!$AC$2:$AC$2744&amp;'AQS-88101'!$E$2:$E$2744&amp;'AQS-88101'!$G$2:$G$2744,0)),""),"")</f>
        <v/>
      </c>
      <c r="H1395" s="42" t="str">
        <f t="array" ref="H1395">IFERROR(IF(INDEX('AQS-88101'!$M$2:$M$2744,MATCH('88101-daily-summary-by-site'!$A1395&amp;'88101-daily-summary-by-site'!H$2&amp;'88101-daily-summary-by-site'!H$3,'AQS-88101'!$AC$2:$AC$2744&amp;'AQS-88101'!$E$2:$E$2744&amp;'AQS-88101'!$G$2:$G$2744,0))&lt;&gt;"",INDEX('AQS-88101'!$M$2:$M$2744,MATCH('88101-daily-summary-by-site'!$A1395&amp;'88101-daily-summary-by-site'!H$2&amp;'88101-daily-summary-by-site'!H$3,'AQS-88101'!$AC$2:$AC$2744&amp;'AQS-88101'!$E$2:$E$2744&amp;'AQS-88101'!$G$2:$G$2744,0)),""),"")</f>
        <v/>
      </c>
      <c r="I1395" s="108" t="str">
        <f t="array" ref="I1395">IFERROR(IF(INDEX('AQS-88101'!$M$2:$M$2744,MATCH('88101-daily-summary-by-site'!$A1395&amp;'88101-daily-summary-by-site'!I$2&amp;'88101-daily-summary-by-site'!I$3,'AQS-88101'!$AC$2:$AC$2744&amp;'AQS-88101'!$E$2:$E$2744&amp;'AQS-88101'!$G$2:$G$2744,0))&lt;&gt;"",INDEX('AQS-88101'!$M$2:$M$2744,MATCH('88101-daily-summary-by-site'!$A1395&amp;'88101-daily-summary-by-site'!I$2&amp;'88101-daily-summary-by-site'!I$3,'AQS-88101'!$AC$2:$AC$2744&amp;'AQS-88101'!$E$2:$E$2744&amp;'AQS-88101'!$G$2:$G$2744,0)),""),"")</f>
        <v/>
      </c>
      <c r="L1395" s="107" t="str">
        <f t="shared" si="105"/>
        <v/>
      </c>
      <c r="M1395" s="42" t="str">
        <f t="shared" si="106"/>
        <v/>
      </c>
      <c r="N1395" s="42" t="str">
        <f t="shared" si="107"/>
        <v/>
      </c>
      <c r="O1395" s="108" t="str">
        <f t="shared" si="108"/>
        <v/>
      </c>
    </row>
    <row r="1396" spans="1:15" x14ac:dyDescent="0.25">
      <c r="A1396" s="79">
        <f t="shared" si="109"/>
        <v>40338</v>
      </c>
      <c r="B1396" s="107" t="str">
        <f t="array" ref="B1396">IFERROR(IF(INDEX('AQS-88101'!$M$2:$M$2744,MATCH('88101-daily-summary-by-site'!$A1396&amp;'88101-daily-summary-by-site'!B$2&amp;'88101-daily-summary-by-site'!B$3,'AQS-88101'!$AC$2:$AC$2744&amp;'AQS-88101'!$E$2:$E$2744&amp;'AQS-88101'!$G$2:$G$2744,0))&lt;&gt;"",INDEX('AQS-88101'!$M$2:$M$2744,MATCH('88101-daily-summary-by-site'!$A1396&amp;'88101-daily-summary-by-site'!B$2&amp;'88101-daily-summary-by-site'!B$3,'AQS-88101'!$AC$2:$AC$2744&amp;'AQS-88101'!$E$2:$E$2744&amp;'AQS-88101'!$G$2:$G$2744,0)),""),"")</f>
        <v/>
      </c>
      <c r="C1396" s="42" t="str">
        <f t="array" ref="C1396">IFERROR(IF(INDEX('AQS-88101'!$M$2:$M$2744,MATCH('88101-daily-summary-by-site'!$A1396&amp;'88101-daily-summary-by-site'!C$2&amp;'88101-daily-summary-by-site'!C$3,'AQS-88101'!$AC$2:$AC$2744&amp;'AQS-88101'!$E$2:$E$2744&amp;'AQS-88101'!$G$2:$G$2744,0))&lt;&gt;"",INDEX('AQS-88101'!$M$2:$M$2744,MATCH('88101-daily-summary-by-site'!$A1396&amp;'88101-daily-summary-by-site'!C$2&amp;'88101-daily-summary-by-site'!C$3,'AQS-88101'!$AC$2:$AC$2744&amp;'AQS-88101'!$E$2:$E$2744&amp;'AQS-88101'!$G$2:$G$2744,0)),""),"")</f>
        <v/>
      </c>
      <c r="D1396" s="42" t="str">
        <f t="array" ref="D1396">IFERROR(IF(INDEX('AQS-88101'!$M$2:$M$2744,MATCH('88101-daily-summary-by-site'!$A1396&amp;'88101-daily-summary-by-site'!D$2&amp;'88101-daily-summary-by-site'!D$3,'AQS-88101'!$AC$2:$AC$2744&amp;'AQS-88101'!$E$2:$E$2744&amp;'AQS-88101'!$G$2:$G$2744,0))&lt;&gt;"",INDEX('AQS-88101'!$M$2:$M$2744,MATCH('88101-daily-summary-by-site'!$A1396&amp;'88101-daily-summary-by-site'!D$2&amp;'88101-daily-summary-by-site'!D$3,'AQS-88101'!$AC$2:$AC$2744&amp;'AQS-88101'!$E$2:$E$2744&amp;'AQS-88101'!$G$2:$G$2744,0)),""),"")</f>
        <v/>
      </c>
      <c r="E1396" s="42" t="str">
        <f t="array" ref="E1396">IFERROR(IF(INDEX('AQS-88101'!$M$2:$M$2744,MATCH('88101-daily-summary-by-site'!$A1396&amp;'88101-daily-summary-by-site'!E$2&amp;'88101-daily-summary-by-site'!E$3,'AQS-88101'!$AC$2:$AC$2744&amp;'AQS-88101'!$E$2:$E$2744&amp;'AQS-88101'!$G$2:$G$2744,0))&lt;&gt;"",INDEX('AQS-88101'!$M$2:$M$2744,MATCH('88101-daily-summary-by-site'!$A1396&amp;'88101-daily-summary-by-site'!E$2&amp;'88101-daily-summary-by-site'!E$3,'AQS-88101'!$AC$2:$AC$2744&amp;'AQS-88101'!$E$2:$E$2744&amp;'AQS-88101'!$G$2:$G$2744,0)),""),"")</f>
        <v/>
      </c>
      <c r="F1396" s="42" t="str">
        <f t="array" ref="F1396">IFERROR(IF(INDEX('AQS-88101'!$M$2:$M$2744,MATCH('88101-daily-summary-by-site'!$A1396&amp;'88101-daily-summary-by-site'!F$2&amp;'88101-daily-summary-by-site'!F$3,'AQS-88101'!$AC$2:$AC$2744&amp;'AQS-88101'!$E$2:$E$2744&amp;'AQS-88101'!$G$2:$G$2744,0))&lt;&gt;"",INDEX('AQS-88101'!$M$2:$M$2744,MATCH('88101-daily-summary-by-site'!$A1396&amp;'88101-daily-summary-by-site'!F$2&amp;'88101-daily-summary-by-site'!F$3,'AQS-88101'!$AC$2:$AC$2744&amp;'AQS-88101'!$E$2:$E$2744&amp;'AQS-88101'!$G$2:$G$2744,0)),""),"")</f>
        <v/>
      </c>
      <c r="G1396" s="42" t="str">
        <f t="array" ref="G1396">IFERROR(IF(INDEX('AQS-88101'!$M$2:$M$2744,MATCH('88101-daily-summary-by-site'!$A1396&amp;'88101-daily-summary-by-site'!G$2&amp;'88101-daily-summary-by-site'!G$3,'AQS-88101'!$AC$2:$AC$2744&amp;'AQS-88101'!$E$2:$E$2744&amp;'AQS-88101'!$G$2:$G$2744,0))&lt;&gt;"",INDEX('AQS-88101'!$M$2:$M$2744,MATCH('88101-daily-summary-by-site'!$A1396&amp;'88101-daily-summary-by-site'!G$2&amp;'88101-daily-summary-by-site'!G$3,'AQS-88101'!$AC$2:$AC$2744&amp;'AQS-88101'!$E$2:$E$2744&amp;'AQS-88101'!$G$2:$G$2744,0)),""),"")</f>
        <v/>
      </c>
      <c r="H1396" s="42" t="str">
        <f t="array" ref="H1396">IFERROR(IF(INDEX('AQS-88101'!$M$2:$M$2744,MATCH('88101-daily-summary-by-site'!$A1396&amp;'88101-daily-summary-by-site'!H$2&amp;'88101-daily-summary-by-site'!H$3,'AQS-88101'!$AC$2:$AC$2744&amp;'AQS-88101'!$E$2:$E$2744&amp;'AQS-88101'!$G$2:$G$2744,0))&lt;&gt;"",INDEX('AQS-88101'!$M$2:$M$2744,MATCH('88101-daily-summary-by-site'!$A1396&amp;'88101-daily-summary-by-site'!H$2&amp;'88101-daily-summary-by-site'!H$3,'AQS-88101'!$AC$2:$AC$2744&amp;'AQS-88101'!$E$2:$E$2744&amp;'AQS-88101'!$G$2:$G$2744,0)),""),"")</f>
        <v/>
      </c>
      <c r="I1396" s="108" t="str">
        <f t="array" ref="I1396">IFERROR(IF(INDEX('AQS-88101'!$M$2:$M$2744,MATCH('88101-daily-summary-by-site'!$A1396&amp;'88101-daily-summary-by-site'!I$2&amp;'88101-daily-summary-by-site'!I$3,'AQS-88101'!$AC$2:$AC$2744&amp;'AQS-88101'!$E$2:$E$2744&amp;'AQS-88101'!$G$2:$G$2744,0))&lt;&gt;"",INDEX('AQS-88101'!$M$2:$M$2744,MATCH('88101-daily-summary-by-site'!$A1396&amp;'88101-daily-summary-by-site'!I$2&amp;'88101-daily-summary-by-site'!I$3,'AQS-88101'!$AC$2:$AC$2744&amp;'AQS-88101'!$E$2:$E$2744&amp;'AQS-88101'!$G$2:$G$2744,0)),""),"")</f>
        <v/>
      </c>
      <c r="L1396" s="107" t="str">
        <f t="shared" si="105"/>
        <v/>
      </c>
      <c r="M1396" s="42" t="str">
        <f t="shared" si="106"/>
        <v/>
      </c>
      <c r="N1396" s="42" t="str">
        <f t="shared" si="107"/>
        <v/>
      </c>
      <c r="O1396" s="108" t="str">
        <f t="shared" si="108"/>
        <v/>
      </c>
    </row>
    <row r="1397" spans="1:15" x14ac:dyDescent="0.25">
      <c r="A1397" s="79">
        <f t="shared" si="109"/>
        <v>40339</v>
      </c>
      <c r="B1397" s="107">
        <f t="array" ref="B1397">IFERROR(IF(INDEX('AQS-88101'!$M$2:$M$2744,MATCH('88101-daily-summary-by-site'!$A1397&amp;'88101-daily-summary-by-site'!B$2&amp;'88101-daily-summary-by-site'!B$3,'AQS-88101'!$AC$2:$AC$2744&amp;'AQS-88101'!$E$2:$E$2744&amp;'AQS-88101'!$G$2:$G$2744,0))&lt;&gt;"",INDEX('AQS-88101'!$M$2:$M$2744,MATCH('88101-daily-summary-by-site'!$A1397&amp;'88101-daily-summary-by-site'!B$2&amp;'88101-daily-summary-by-site'!B$3,'AQS-88101'!$AC$2:$AC$2744&amp;'AQS-88101'!$E$2:$E$2744&amp;'AQS-88101'!$G$2:$G$2744,0)),""),"")</f>
        <v>4.8</v>
      </c>
      <c r="C1397" s="42" t="str">
        <f t="array" ref="C1397">IFERROR(IF(INDEX('AQS-88101'!$M$2:$M$2744,MATCH('88101-daily-summary-by-site'!$A1397&amp;'88101-daily-summary-by-site'!C$2&amp;'88101-daily-summary-by-site'!C$3,'AQS-88101'!$AC$2:$AC$2744&amp;'AQS-88101'!$E$2:$E$2744&amp;'AQS-88101'!$G$2:$G$2744,0))&lt;&gt;"",INDEX('AQS-88101'!$M$2:$M$2744,MATCH('88101-daily-summary-by-site'!$A1397&amp;'88101-daily-summary-by-site'!C$2&amp;'88101-daily-summary-by-site'!C$3,'AQS-88101'!$AC$2:$AC$2744&amp;'AQS-88101'!$E$2:$E$2744&amp;'AQS-88101'!$G$2:$G$2744,0)),""),"")</f>
        <v/>
      </c>
      <c r="D1397" s="42">
        <f t="array" ref="D1397">IFERROR(IF(INDEX('AQS-88101'!$M$2:$M$2744,MATCH('88101-daily-summary-by-site'!$A1397&amp;'88101-daily-summary-by-site'!D$2&amp;'88101-daily-summary-by-site'!D$3,'AQS-88101'!$AC$2:$AC$2744&amp;'AQS-88101'!$E$2:$E$2744&amp;'AQS-88101'!$G$2:$G$2744,0))&lt;&gt;"",INDEX('AQS-88101'!$M$2:$M$2744,MATCH('88101-daily-summary-by-site'!$A1397&amp;'88101-daily-summary-by-site'!D$2&amp;'88101-daily-summary-by-site'!D$3,'AQS-88101'!$AC$2:$AC$2744&amp;'AQS-88101'!$E$2:$E$2744&amp;'AQS-88101'!$G$2:$G$2744,0)),""),"")</f>
        <v>4.5</v>
      </c>
      <c r="E1397" s="42" t="str">
        <f t="array" ref="E1397">IFERROR(IF(INDEX('AQS-88101'!$M$2:$M$2744,MATCH('88101-daily-summary-by-site'!$A1397&amp;'88101-daily-summary-by-site'!E$2&amp;'88101-daily-summary-by-site'!E$3,'AQS-88101'!$AC$2:$AC$2744&amp;'AQS-88101'!$E$2:$E$2744&amp;'AQS-88101'!$G$2:$G$2744,0))&lt;&gt;"",INDEX('AQS-88101'!$M$2:$M$2744,MATCH('88101-daily-summary-by-site'!$A1397&amp;'88101-daily-summary-by-site'!E$2&amp;'88101-daily-summary-by-site'!E$3,'AQS-88101'!$AC$2:$AC$2744&amp;'AQS-88101'!$E$2:$E$2744&amp;'AQS-88101'!$G$2:$G$2744,0)),""),"")</f>
        <v/>
      </c>
      <c r="F1397" s="42" t="str">
        <f t="array" ref="F1397">IFERROR(IF(INDEX('AQS-88101'!$M$2:$M$2744,MATCH('88101-daily-summary-by-site'!$A1397&amp;'88101-daily-summary-by-site'!F$2&amp;'88101-daily-summary-by-site'!F$3,'AQS-88101'!$AC$2:$AC$2744&amp;'AQS-88101'!$E$2:$E$2744&amp;'AQS-88101'!$G$2:$G$2744,0))&lt;&gt;"",INDEX('AQS-88101'!$M$2:$M$2744,MATCH('88101-daily-summary-by-site'!$A1397&amp;'88101-daily-summary-by-site'!F$2&amp;'88101-daily-summary-by-site'!F$3,'AQS-88101'!$AC$2:$AC$2744&amp;'AQS-88101'!$E$2:$E$2744&amp;'AQS-88101'!$G$2:$G$2744,0)),""),"")</f>
        <v/>
      </c>
      <c r="G1397" s="42" t="str">
        <f t="array" ref="G1397">IFERROR(IF(INDEX('AQS-88101'!$M$2:$M$2744,MATCH('88101-daily-summary-by-site'!$A1397&amp;'88101-daily-summary-by-site'!G$2&amp;'88101-daily-summary-by-site'!G$3,'AQS-88101'!$AC$2:$AC$2744&amp;'AQS-88101'!$E$2:$E$2744&amp;'AQS-88101'!$G$2:$G$2744,0))&lt;&gt;"",INDEX('AQS-88101'!$M$2:$M$2744,MATCH('88101-daily-summary-by-site'!$A1397&amp;'88101-daily-summary-by-site'!G$2&amp;'88101-daily-summary-by-site'!G$3,'AQS-88101'!$AC$2:$AC$2744&amp;'AQS-88101'!$E$2:$E$2744&amp;'AQS-88101'!$G$2:$G$2744,0)),""),"")</f>
        <v/>
      </c>
      <c r="H1397" s="42" t="str">
        <f t="array" ref="H1397">IFERROR(IF(INDEX('AQS-88101'!$M$2:$M$2744,MATCH('88101-daily-summary-by-site'!$A1397&amp;'88101-daily-summary-by-site'!H$2&amp;'88101-daily-summary-by-site'!H$3,'AQS-88101'!$AC$2:$AC$2744&amp;'AQS-88101'!$E$2:$E$2744&amp;'AQS-88101'!$G$2:$G$2744,0))&lt;&gt;"",INDEX('AQS-88101'!$M$2:$M$2744,MATCH('88101-daily-summary-by-site'!$A1397&amp;'88101-daily-summary-by-site'!H$2&amp;'88101-daily-summary-by-site'!H$3,'AQS-88101'!$AC$2:$AC$2744&amp;'AQS-88101'!$E$2:$E$2744&amp;'AQS-88101'!$G$2:$G$2744,0)),""),"")</f>
        <v/>
      </c>
      <c r="I1397" s="108" t="str">
        <f t="array" ref="I1397">IFERROR(IF(INDEX('AQS-88101'!$M$2:$M$2744,MATCH('88101-daily-summary-by-site'!$A1397&amp;'88101-daily-summary-by-site'!I$2&amp;'88101-daily-summary-by-site'!I$3,'AQS-88101'!$AC$2:$AC$2744&amp;'AQS-88101'!$E$2:$E$2744&amp;'AQS-88101'!$G$2:$G$2744,0))&lt;&gt;"",INDEX('AQS-88101'!$M$2:$M$2744,MATCH('88101-daily-summary-by-site'!$A1397&amp;'88101-daily-summary-by-site'!I$2&amp;'88101-daily-summary-by-site'!I$3,'AQS-88101'!$AC$2:$AC$2744&amp;'AQS-88101'!$E$2:$E$2744&amp;'AQS-88101'!$G$2:$G$2744,0)),""),"")</f>
        <v/>
      </c>
      <c r="L1397" s="107">
        <f t="shared" si="105"/>
        <v>4.8</v>
      </c>
      <c r="M1397" s="42">
        <f t="shared" si="106"/>
        <v>4.5</v>
      </c>
      <c r="N1397" s="42" t="str">
        <f t="shared" si="107"/>
        <v/>
      </c>
      <c r="O1397" s="108" t="str">
        <f t="shared" si="108"/>
        <v/>
      </c>
    </row>
    <row r="1398" spans="1:15" x14ac:dyDescent="0.25">
      <c r="A1398" s="79">
        <f t="shared" si="109"/>
        <v>40340</v>
      </c>
      <c r="B1398" s="107" t="str">
        <f t="array" ref="B1398">IFERROR(IF(INDEX('AQS-88101'!$M$2:$M$2744,MATCH('88101-daily-summary-by-site'!$A1398&amp;'88101-daily-summary-by-site'!B$2&amp;'88101-daily-summary-by-site'!B$3,'AQS-88101'!$AC$2:$AC$2744&amp;'AQS-88101'!$E$2:$E$2744&amp;'AQS-88101'!$G$2:$G$2744,0))&lt;&gt;"",INDEX('AQS-88101'!$M$2:$M$2744,MATCH('88101-daily-summary-by-site'!$A1398&amp;'88101-daily-summary-by-site'!B$2&amp;'88101-daily-summary-by-site'!B$3,'AQS-88101'!$AC$2:$AC$2744&amp;'AQS-88101'!$E$2:$E$2744&amp;'AQS-88101'!$G$2:$G$2744,0)),""),"")</f>
        <v/>
      </c>
      <c r="C1398" s="42" t="str">
        <f t="array" ref="C1398">IFERROR(IF(INDEX('AQS-88101'!$M$2:$M$2744,MATCH('88101-daily-summary-by-site'!$A1398&amp;'88101-daily-summary-by-site'!C$2&amp;'88101-daily-summary-by-site'!C$3,'AQS-88101'!$AC$2:$AC$2744&amp;'AQS-88101'!$E$2:$E$2744&amp;'AQS-88101'!$G$2:$G$2744,0))&lt;&gt;"",INDEX('AQS-88101'!$M$2:$M$2744,MATCH('88101-daily-summary-by-site'!$A1398&amp;'88101-daily-summary-by-site'!C$2&amp;'88101-daily-summary-by-site'!C$3,'AQS-88101'!$AC$2:$AC$2744&amp;'AQS-88101'!$E$2:$E$2744&amp;'AQS-88101'!$G$2:$G$2744,0)),""),"")</f>
        <v/>
      </c>
      <c r="D1398" s="42" t="str">
        <f t="array" ref="D1398">IFERROR(IF(INDEX('AQS-88101'!$M$2:$M$2744,MATCH('88101-daily-summary-by-site'!$A1398&amp;'88101-daily-summary-by-site'!D$2&amp;'88101-daily-summary-by-site'!D$3,'AQS-88101'!$AC$2:$AC$2744&amp;'AQS-88101'!$E$2:$E$2744&amp;'AQS-88101'!$G$2:$G$2744,0))&lt;&gt;"",INDEX('AQS-88101'!$M$2:$M$2744,MATCH('88101-daily-summary-by-site'!$A1398&amp;'88101-daily-summary-by-site'!D$2&amp;'88101-daily-summary-by-site'!D$3,'AQS-88101'!$AC$2:$AC$2744&amp;'AQS-88101'!$E$2:$E$2744&amp;'AQS-88101'!$G$2:$G$2744,0)),""),"")</f>
        <v/>
      </c>
      <c r="E1398" s="42" t="str">
        <f t="array" ref="E1398">IFERROR(IF(INDEX('AQS-88101'!$M$2:$M$2744,MATCH('88101-daily-summary-by-site'!$A1398&amp;'88101-daily-summary-by-site'!E$2&amp;'88101-daily-summary-by-site'!E$3,'AQS-88101'!$AC$2:$AC$2744&amp;'AQS-88101'!$E$2:$E$2744&amp;'AQS-88101'!$G$2:$G$2744,0))&lt;&gt;"",INDEX('AQS-88101'!$M$2:$M$2744,MATCH('88101-daily-summary-by-site'!$A1398&amp;'88101-daily-summary-by-site'!E$2&amp;'88101-daily-summary-by-site'!E$3,'AQS-88101'!$AC$2:$AC$2744&amp;'AQS-88101'!$E$2:$E$2744&amp;'AQS-88101'!$G$2:$G$2744,0)),""),"")</f>
        <v/>
      </c>
      <c r="F1398" s="42" t="str">
        <f t="array" ref="F1398">IFERROR(IF(INDEX('AQS-88101'!$M$2:$M$2744,MATCH('88101-daily-summary-by-site'!$A1398&amp;'88101-daily-summary-by-site'!F$2&amp;'88101-daily-summary-by-site'!F$3,'AQS-88101'!$AC$2:$AC$2744&amp;'AQS-88101'!$E$2:$E$2744&amp;'AQS-88101'!$G$2:$G$2744,0))&lt;&gt;"",INDEX('AQS-88101'!$M$2:$M$2744,MATCH('88101-daily-summary-by-site'!$A1398&amp;'88101-daily-summary-by-site'!F$2&amp;'88101-daily-summary-by-site'!F$3,'AQS-88101'!$AC$2:$AC$2744&amp;'AQS-88101'!$E$2:$E$2744&amp;'AQS-88101'!$G$2:$G$2744,0)),""),"")</f>
        <v/>
      </c>
      <c r="G1398" s="42" t="str">
        <f t="array" ref="G1398">IFERROR(IF(INDEX('AQS-88101'!$M$2:$M$2744,MATCH('88101-daily-summary-by-site'!$A1398&amp;'88101-daily-summary-by-site'!G$2&amp;'88101-daily-summary-by-site'!G$3,'AQS-88101'!$AC$2:$AC$2744&amp;'AQS-88101'!$E$2:$E$2744&amp;'AQS-88101'!$G$2:$G$2744,0))&lt;&gt;"",INDEX('AQS-88101'!$M$2:$M$2744,MATCH('88101-daily-summary-by-site'!$A1398&amp;'88101-daily-summary-by-site'!G$2&amp;'88101-daily-summary-by-site'!G$3,'AQS-88101'!$AC$2:$AC$2744&amp;'AQS-88101'!$E$2:$E$2744&amp;'AQS-88101'!$G$2:$G$2744,0)),""),"")</f>
        <v/>
      </c>
      <c r="H1398" s="42" t="str">
        <f t="array" ref="H1398">IFERROR(IF(INDEX('AQS-88101'!$M$2:$M$2744,MATCH('88101-daily-summary-by-site'!$A1398&amp;'88101-daily-summary-by-site'!H$2&amp;'88101-daily-summary-by-site'!H$3,'AQS-88101'!$AC$2:$AC$2744&amp;'AQS-88101'!$E$2:$E$2744&amp;'AQS-88101'!$G$2:$G$2744,0))&lt;&gt;"",INDEX('AQS-88101'!$M$2:$M$2744,MATCH('88101-daily-summary-by-site'!$A1398&amp;'88101-daily-summary-by-site'!H$2&amp;'88101-daily-summary-by-site'!H$3,'AQS-88101'!$AC$2:$AC$2744&amp;'AQS-88101'!$E$2:$E$2744&amp;'AQS-88101'!$G$2:$G$2744,0)),""),"")</f>
        <v/>
      </c>
      <c r="I1398" s="108" t="str">
        <f t="array" ref="I1398">IFERROR(IF(INDEX('AQS-88101'!$M$2:$M$2744,MATCH('88101-daily-summary-by-site'!$A1398&amp;'88101-daily-summary-by-site'!I$2&amp;'88101-daily-summary-by-site'!I$3,'AQS-88101'!$AC$2:$AC$2744&amp;'AQS-88101'!$E$2:$E$2744&amp;'AQS-88101'!$G$2:$G$2744,0))&lt;&gt;"",INDEX('AQS-88101'!$M$2:$M$2744,MATCH('88101-daily-summary-by-site'!$A1398&amp;'88101-daily-summary-by-site'!I$2&amp;'88101-daily-summary-by-site'!I$3,'AQS-88101'!$AC$2:$AC$2744&amp;'AQS-88101'!$E$2:$E$2744&amp;'AQS-88101'!$G$2:$G$2744,0)),""),"")</f>
        <v/>
      </c>
      <c r="L1398" s="107" t="str">
        <f t="shared" si="105"/>
        <v/>
      </c>
      <c r="M1398" s="42" t="str">
        <f t="shared" si="106"/>
        <v/>
      </c>
      <c r="N1398" s="42" t="str">
        <f t="shared" si="107"/>
        <v/>
      </c>
      <c r="O1398" s="108" t="str">
        <f t="shared" si="108"/>
        <v/>
      </c>
    </row>
    <row r="1399" spans="1:15" x14ac:dyDescent="0.25">
      <c r="A1399" s="79">
        <f t="shared" si="109"/>
        <v>40341</v>
      </c>
      <c r="B1399" s="107" t="str">
        <f t="array" ref="B1399">IFERROR(IF(INDEX('AQS-88101'!$M$2:$M$2744,MATCH('88101-daily-summary-by-site'!$A1399&amp;'88101-daily-summary-by-site'!B$2&amp;'88101-daily-summary-by-site'!B$3,'AQS-88101'!$AC$2:$AC$2744&amp;'AQS-88101'!$E$2:$E$2744&amp;'AQS-88101'!$G$2:$G$2744,0))&lt;&gt;"",INDEX('AQS-88101'!$M$2:$M$2744,MATCH('88101-daily-summary-by-site'!$A1399&amp;'88101-daily-summary-by-site'!B$2&amp;'88101-daily-summary-by-site'!B$3,'AQS-88101'!$AC$2:$AC$2744&amp;'AQS-88101'!$E$2:$E$2744&amp;'AQS-88101'!$G$2:$G$2744,0)),""),"")</f>
        <v/>
      </c>
      <c r="C1399" s="42" t="str">
        <f t="array" ref="C1399">IFERROR(IF(INDEX('AQS-88101'!$M$2:$M$2744,MATCH('88101-daily-summary-by-site'!$A1399&amp;'88101-daily-summary-by-site'!C$2&amp;'88101-daily-summary-by-site'!C$3,'AQS-88101'!$AC$2:$AC$2744&amp;'AQS-88101'!$E$2:$E$2744&amp;'AQS-88101'!$G$2:$G$2744,0))&lt;&gt;"",INDEX('AQS-88101'!$M$2:$M$2744,MATCH('88101-daily-summary-by-site'!$A1399&amp;'88101-daily-summary-by-site'!C$2&amp;'88101-daily-summary-by-site'!C$3,'AQS-88101'!$AC$2:$AC$2744&amp;'AQS-88101'!$E$2:$E$2744&amp;'AQS-88101'!$G$2:$G$2744,0)),""),"")</f>
        <v/>
      </c>
      <c r="D1399" s="42" t="str">
        <f t="array" ref="D1399">IFERROR(IF(INDEX('AQS-88101'!$M$2:$M$2744,MATCH('88101-daily-summary-by-site'!$A1399&amp;'88101-daily-summary-by-site'!D$2&amp;'88101-daily-summary-by-site'!D$3,'AQS-88101'!$AC$2:$AC$2744&amp;'AQS-88101'!$E$2:$E$2744&amp;'AQS-88101'!$G$2:$G$2744,0))&lt;&gt;"",INDEX('AQS-88101'!$M$2:$M$2744,MATCH('88101-daily-summary-by-site'!$A1399&amp;'88101-daily-summary-by-site'!D$2&amp;'88101-daily-summary-by-site'!D$3,'AQS-88101'!$AC$2:$AC$2744&amp;'AQS-88101'!$E$2:$E$2744&amp;'AQS-88101'!$G$2:$G$2744,0)),""),"")</f>
        <v/>
      </c>
      <c r="E1399" s="42" t="str">
        <f t="array" ref="E1399">IFERROR(IF(INDEX('AQS-88101'!$M$2:$M$2744,MATCH('88101-daily-summary-by-site'!$A1399&amp;'88101-daily-summary-by-site'!E$2&amp;'88101-daily-summary-by-site'!E$3,'AQS-88101'!$AC$2:$AC$2744&amp;'AQS-88101'!$E$2:$E$2744&amp;'AQS-88101'!$G$2:$G$2744,0))&lt;&gt;"",INDEX('AQS-88101'!$M$2:$M$2744,MATCH('88101-daily-summary-by-site'!$A1399&amp;'88101-daily-summary-by-site'!E$2&amp;'88101-daily-summary-by-site'!E$3,'AQS-88101'!$AC$2:$AC$2744&amp;'AQS-88101'!$E$2:$E$2744&amp;'AQS-88101'!$G$2:$G$2744,0)),""),"")</f>
        <v/>
      </c>
      <c r="F1399" s="42" t="str">
        <f t="array" ref="F1399">IFERROR(IF(INDEX('AQS-88101'!$M$2:$M$2744,MATCH('88101-daily-summary-by-site'!$A1399&amp;'88101-daily-summary-by-site'!F$2&amp;'88101-daily-summary-by-site'!F$3,'AQS-88101'!$AC$2:$AC$2744&amp;'AQS-88101'!$E$2:$E$2744&amp;'AQS-88101'!$G$2:$G$2744,0))&lt;&gt;"",INDEX('AQS-88101'!$M$2:$M$2744,MATCH('88101-daily-summary-by-site'!$A1399&amp;'88101-daily-summary-by-site'!F$2&amp;'88101-daily-summary-by-site'!F$3,'AQS-88101'!$AC$2:$AC$2744&amp;'AQS-88101'!$E$2:$E$2744&amp;'AQS-88101'!$G$2:$G$2744,0)),""),"")</f>
        <v/>
      </c>
      <c r="G1399" s="42" t="str">
        <f t="array" ref="G1399">IFERROR(IF(INDEX('AQS-88101'!$M$2:$M$2744,MATCH('88101-daily-summary-by-site'!$A1399&amp;'88101-daily-summary-by-site'!G$2&amp;'88101-daily-summary-by-site'!G$3,'AQS-88101'!$AC$2:$AC$2744&amp;'AQS-88101'!$E$2:$E$2744&amp;'AQS-88101'!$G$2:$G$2744,0))&lt;&gt;"",INDEX('AQS-88101'!$M$2:$M$2744,MATCH('88101-daily-summary-by-site'!$A1399&amp;'88101-daily-summary-by-site'!G$2&amp;'88101-daily-summary-by-site'!G$3,'AQS-88101'!$AC$2:$AC$2744&amp;'AQS-88101'!$E$2:$E$2744&amp;'AQS-88101'!$G$2:$G$2744,0)),""),"")</f>
        <v/>
      </c>
      <c r="H1399" s="42" t="str">
        <f t="array" ref="H1399">IFERROR(IF(INDEX('AQS-88101'!$M$2:$M$2744,MATCH('88101-daily-summary-by-site'!$A1399&amp;'88101-daily-summary-by-site'!H$2&amp;'88101-daily-summary-by-site'!H$3,'AQS-88101'!$AC$2:$AC$2744&amp;'AQS-88101'!$E$2:$E$2744&amp;'AQS-88101'!$G$2:$G$2744,0))&lt;&gt;"",INDEX('AQS-88101'!$M$2:$M$2744,MATCH('88101-daily-summary-by-site'!$A1399&amp;'88101-daily-summary-by-site'!H$2&amp;'88101-daily-summary-by-site'!H$3,'AQS-88101'!$AC$2:$AC$2744&amp;'AQS-88101'!$E$2:$E$2744&amp;'AQS-88101'!$G$2:$G$2744,0)),""),"")</f>
        <v/>
      </c>
      <c r="I1399" s="108" t="str">
        <f t="array" ref="I1399">IFERROR(IF(INDEX('AQS-88101'!$M$2:$M$2744,MATCH('88101-daily-summary-by-site'!$A1399&amp;'88101-daily-summary-by-site'!I$2&amp;'88101-daily-summary-by-site'!I$3,'AQS-88101'!$AC$2:$AC$2744&amp;'AQS-88101'!$E$2:$E$2744&amp;'AQS-88101'!$G$2:$G$2744,0))&lt;&gt;"",INDEX('AQS-88101'!$M$2:$M$2744,MATCH('88101-daily-summary-by-site'!$A1399&amp;'88101-daily-summary-by-site'!I$2&amp;'88101-daily-summary-by-site'!I$3,'AQS-88101'!$AC$2:$AC$2744&amp;'AQS-88101'!$E$2:$E$2744&amp;'AQS-88101'!$G$2:$G$2744,0)),""),"")</f>
        <v/>
      </c>
      <c r="L1399" s="107" t="str">
        <f t="shared" si="105"/>
        <v/>
      </c>
      <c r="M1399" s="42" t="str">
        <f t="shared" si="106"/>
        <v/>
      </c>
      <c r="N1399" s="42" t="str">
        <f t="shared" si="107"/>
        <v/>
      </c>
      <c r="O1399" s="108" t="str">
        <f t="shared" si="108"/>
        <v/>
      </c>
    </row>
    <row r="1400" spans="1:15" x14ac:dyDescent="0.25">
      <c r="A1400" s="79">
        <f t="shared" si="109"/>
        <v>40342</v>
      </c>
      <c r="B1400" s="107">
        <f t="array" ref="B1400">IFERROR(IF(INDEX('AQS-88101'!$M$2:$M$2744,MATCH('88101-daily-summary-by-site'!$A1400&amp;'88101-daily-summary-by-site'!B$2&amp;'88101-daily-summary-by-site'!B$3,'AQS-88101'!$AC$2:$AC$2744&amp;'AQS-88101'!$E$2:$E$2744&amp;'AQS-88101'!$G$2:$G$2744,0))&lt;&gt;"",INDEX('AQS-88101'!$M$2:$M$2744,MATCH('88101-daily-summary-by-site'!$A1400&amp;'88101-daily-summary-by-site'!B$2&amp;'88101-daily-summary-by-site'!B$3,'AQS-88101'!$AC$2:$AC$2744&amp;'AQS-88101'!$E$2:$E$2744&amp;'AQS-88101'!$G$2:$G$2744,0)),""),"")</f>
        <v>3.2</v>
      </c>
      <c r="C1400" s="42">
        <f t="array" ref="C1400">IFERROR(IF(INDEX('AQS-88101'!$M$2:$M$2744,MATCH('88101-daily-summary-by-site'!$A1400&amp;'88101-daily-summary-by-site'!C$2&amp;'88101-daily-summary-by-site'!C$3,'AQS-88101'!$AC$2:$AC$2744&amp;'AQS-88101'!$E$2:$E$2744&amp;'AQS-88101'!$G$2:$G$2744,0))&lt;&gt;"",INDEX('AQS-88101'!$M$2:$M$2744,MATCH('88101-daily-summary-by-site'!$A1400&amp;'88101-daily-summary-by-site'!C$2&amp;'88101-daily-summary-by-site'!C$3,'AQS-88101'!$AC$2:$AC$2744&amp;'AQS-88101'!$E$2:$E$2744&amp;'AQS-88101'!$G$2:$G$2744,0)),""),"")</f>
        <v>3.1</v>
      </c>
      <c r="D1400" s="42">
        <f t="array" ref="D1400">IFERROR(IF(INDEX('AQS-88101'!$M$2:$M$2744,MATCH('88101-daily-summary-by-site'!$A1400&amp;'88101-daily-summary-by-site'!D$2&amp;'88101-daily-summary-by-site'!D$3,'AQS-88101'!$AC$2:$AC$2744&amp;'AQS-88101'!$E$2:$E$2744&amp;'AQS-88101'!$G$2:$G$2744,0))&lt;&gt;"",INDEX('AQS-88101'!$M$2:$M$2744,MATCH('88101-daily-summary-by-site'!$A1400&amp;'88101-daily-summary-by-site'!D$2&amp;'88101-daily-summary-by-site'!D$3,'AQS-88101'!$AC$2:$AC$2744&amp;'AQS-88101'!$E$2:$E$2744&amp;'AQS-88101'!$G$2:$G$2744,0)),""),"")</f>
        <v>2.9</v>
      </c>
      <c r="E1400" s="42" t="str">
        <f t="array" ref="E1400">IFERROR(IF(INDEX('AQS-88101'!$M$2:$M$2744,MATCH('88101-daily-summary-by-site'!$A1400&amp;'88101-daily-summary-by-site'!E$2&amp;'88101-daily-summary-by-site'!E$3,'AQS-88101'!$AC$2:$AC$2744&amp;'AQS-88101'!$E$2:$E$2744&amp;'AQS-88101'!$G$2:$G$2744,0))&lt;&gt;"",INDEX('AQS-88101'!$M$2:$M$2744,MATCH('88101-daily-summary-by-site'!$A1400&amp;'88101-daily-summary-by-site'!E$2&amp;'88101-daily-summary-by-site'!E$3,'AQS-88101'!$AC$2:$AC$2744&amp;'AQS-88101'!$E$2:$E$2744&amp;'AQS-88101'!$G$2:$G$2744,0)),""),"")</f>
        <v/>
      </c>
      <c r="F1400" s="42" t="str">
        <f t="array" ref="F1400">IFERROR(IF(INDEX('AQS-88101'!$M$2:$M$2744,MATCH('88101-daily-summary-by-site'!$A1400&amp;'88101-daily-summary-by-site'!F$2&amp;'88101-daily-summary-by-site'!F$3,'AQS-88101'!$AC$2:$AC$2744&amp;'AQS-88101'!$E$2:$E$2744&amp;'AQS-88101'!$G$2:$G$2744,0))&lt;&gt;"",INDEX('AQS-88101'!$M$2:$M$2744,MATCH('88101-daily-summary-by-site'!$A1400&amp;'88101-daily-summary-by-site'!F$2&amp;'88101-daily-summary-by-site'!F$3,'AQS-88101'!$AC$2:$AC$2744&amp;'AQS-88101'!$E$2:$E$2744&amp;'AQS-88101'!$G$2:$G$2744,0)),""),"")</f>
        <v/>
      </c>
      <c r="G1400" s="42" t="str">
        <f t="array" ref="G1400">IFERROR(IF(INDEX('AQS-88101'!$M$2:$M$2744,MATCH('88101-daily-summary-by-site'!$A1400&amp;'88101-daily-summary-by-site'!G$2&amp;'88101-daily-summary-by-site'!G$3,'AQS-88101'!$AC$2:$AC$2744&amp;'AQS-88101'!$E$2:$E$2744&amp;'AQS-88101'!$G$2:$G$2744,0))&lt;&gt;"",INDEX('AQS-88101'!$M$2:$M$2744,MATCH('88101-daily-summary-by-site'!$A1400&amp;'88101-daily-summary-by-site'!G$2&amp;'88101-daily-summary-by-site'!G$3,'AQS-88101'!$AC$2:$AC$2744&amp;'AQS-88101'!$E$2:$E$2744&amp;'AQS-88101'!$G$2:$G$2744,0)),""),"")</f>
        <v/>
      </c>
      <c r="H1400" s="42" t="str">
        <f t="array" ref="H1400">IFERROR(IF(INDEX('AQS-88101'!$M$2:$M$2744,MATCH('88101-daily-summary-by-site'!$A1400&amp;'88101-daily-summary-by-site'!H$2&amp;'88101-daily-summary-by-site'!H$3,'AQS-88101'!$AC$2:$AC$2744&amp;'AQS-88101'!$E$2:$E$2744&amp;'AQS-88101'!$G$2:$G$2744,0))&lt;&gt;"",INDEX('AQS-88101'!$M$2:$M$2744,MATCH('88101-daily-summary-by-site'!$A1400&amp;'88101-daily-summary-by-site'!H$2&amp;'88101-daily-summary-by-site'!H$3,'AQS-88101'!$AC$2:$AC$2744&amp;'AQS-88101'!$E$2:$E$2744&amp;'AQS-88101'!$G$2:$G$2744,0)),""),"")</f>
        <v/>
      </c>
      <c r="I1400" s="108" t="str">
        <f t="array" ref="I1400">IFERROR(IF(INDEX('AQS-88101'!$M$2:$M$2744,MATCH('88101-daily-summary-by-site'!$A1400&amp;'88101-daily-summary-by-site'!I$2&amp;'88101-daily-summary-by-site'!I$3,'AQS-88101'!$AC$2:$AC$2744&amp;'AQS-88101'!$E$2:$E$2744&amp;'AQS-88101'!$G$2:$G$2744,0))&lt;&gt;"",INDEX('AQS-88101'!$M$2:$M$2744,MATCH('88101-daily-summary-by-site'!$A1400&amp;'88101-daily-summary-by-site'!I$2&amp;'88101-daily-summary-by-site'!I$3,'AQS-88101'!$AC$2:$AC$2744&amp;'AQS-88101'!$E$2:$E$2744&amp;'AQS-88101'!$G$2:$G$2744,0)),""),"")</f>
        <v/>
      </c>
      <c r="L1400" s="107">
        <f t="shared" si="105"/>
        <v>3.2</v>
      </c>
      <c r="M1400" s="42">
        <f t="shared" si="106"/>
        <v>2.9</v>
      </c>
      <c r="N1400" s="42" t="str">
        <f t="shared" si="107"/>
        <v/>
      </c>
      <c r="O1400" s="108" t="str">
        <f t="shared" si="108"/>
        <v/>
      </c>
    </row>
    <row r="1401" spans="1:15" x14ac:dyDescent="0.25">
      <c r="A1401" s="79">
        <f t="shared" si="109"/>
        <v>40343</v>
      </c>
      <c r="B1401" s="107" t="str">
        <f t="array" ref="B1401">IFERROR(IF(INDEX('AQS-88101'!$M$2:$M$2744,MATCH('88101-daily-summary-by-site'!$A1401&amp;'88101-daily-summary-by-site'!B$2&amp;'88101-daily-summary-by-site'!B$3,'AQS-88101'!$AC$2:$AC$2744&amp;'AQS-88101'!$E$2:$E$2744&amp;'AQS-88101'!$G$2:$G$2744,0))&lt;&gt;"",INDEX('AQS-88101'!$M$2:$M$2744,MATCH('88101-daily-summary-by-site'!$A1401&amp;'88101-daily-summary-by-site'!B$2&amp;'88101-daily-summary-by-site'!B$3,'AQS-88101'!$AC$2:$AC$2744&amp;'AQS-88101'!$E$2:$E$2744&amp;'AQS-88101'!$G$2:$G$2744,0)),""),"")</f>
        <v/>
      </c>
      <c r="C1401" s="42" t="str">
        <f t="array" ref="C1401">IFERROR(IF(INDEX('AQS-88101'!$M$2:$M$2744,MATCH('88101-daily-summary-by-site'!$A1401&amp;'88101-daily-summary-by-site'!C$2&amp;'88101-daily-summary-by-site'!C$3,'AQS-88101'!$AC$2:$AC$2744&amp;'AQS-88101'!$E$2:$E$2744&amp;'AQS-88101'!$G$2:$G$2744,0))&lt;&gt;"",INDEX('AQS-88101'!$M$2:$M$2744,MATCH('88101-daily-summary-by-site'!$A1401&amp;'88101-daily-summary-by-site'!C$2&amp;'88101-daily-summary-by-site'!C$3,'AQS-88101'!$AC$2:$AC$2744&amp;'AQS-88101'!$E$2:$E$2744&amp;'AQS-88101'!$G$2:$G$2744,0)),""),"")</f>
        <v/>
      </c>
      <c r="D1401" s="42" t="str">
        <f t="array" ref="D1401">IFERROR(IF(INDEX('AQS-88101'!$M$2:$M$2744,MATCH('88101-daily-summary-by-site'!$A1401&amp;'88101-daily-summary-by-site'!D$2&amp;'88101-daily-summary-by-site'!D$3,'AQS-88101'!$AC$2:$AC$2744&amp;'AQS-88101'!$E$2:$E$2744&amp;'AQS-88101'!$G$2:$G$2744,0))&lt;&gt;"",INDEX('AQS-88101'!$M$2:$M$2744,MATCH('88101-daily-summary-by-site'!$A1401&amp;'88101-daily-summary-by-site'!D$2&amp;'88101-daily-summary-by-site'!D$3,'AQS-88101'!$AC$2:$AC$2744&amp;'AQS-88101'!$E$2:$E$2744&amp;'AQS-88101'!$G$2:$G$2744,0)),""),"")</f>
        <v/>
      </c>
      <c r="E1401" s="42" t="str">
        <f t="array" ref="E1401">IFERROR(IF(INDEX('AQS-88101'!$M$2:$M$2744,MATCH('88101-daily-summary-by-site'!$A1401&amp;'88101-daily-summary-by-site'!E$2&amp;'88101-daily-summary-by-site'!E$3,'AQS-88101'!$AC$2:$AC$2744&amp;'AQS-88101'!$E$2:$E$2744&amp;'AQS-88101'!$G$2:$G$2744,0))&lt;&gt;"",INDEX('AQS-88101'!$M$2:$M$2744,MATCH('88101-daily-summary-by-site'!$A1401&amp;'88101-daily-summary-by-site'!E$2&amp;'88101-daily-summary-by-site'!E$3,'AQS-88101'!$AC$2:$AC$2744&amp;'AQS-88101'!$E$2:$E$2744&amp;'AQS-88101'!$G$2:$G$2744,0)),""),"")</f>
        <v/>
      </c>
      <c r="F1401" s="42" t="str">
        <f t="array" ref="F1401">IFERROR(IF(INDEX('AQS-88101'!$M$2:$M$2744,MATCH('88101-daily-summary-by-site'!$A1401&amp;'88101-daily-summary-by-site'!F$2&amp;'88101-daily-summary-by-site'!F$3,'AQS-88101'!$AC$2:$AC$2744&amp;'AQS-88101'!$E$2:$E$2744&amp;'AQS-88101'!$G$2:$G$2744,0))&lt;&gt;"",INDEX('AQS-88101'!$M$2:$M$2744,MATCH('88101-daily-summary-by-site'!$A1401&amp;'88101-daily-summary-by-site'!F$2&amp;'88101-daily-summary-by-site'!F$3,'AQS-88101'!$AC$2:$AC$2744&amp;'AQS-88101'!$E$2:$E$2744&amp;'AQS-88101'!$G$2:$G$2744,0)),""),"")</f>
        <v/>
      </c>
      <c r="G1401" s="42" t="str">
        <f t="array" ref="G1401">IFERROR(IF(INDEX('AQS-88101'!$M$2:$M$2744,MATCH('88101-daily-summary-by-site'!$A1401&amp;'88101-daily-summary-by-site'!G$2&amp;'88101-daily-summary-by-site'!G$3,'AQS-88101'!$AC$2:$AC$2744&amp;'AQS-88101'!$E$2:$E$2744&amp;'AQS-88101'!$G$2:$G$2744,0))&lt;&gt;"",INDEX('AQS-88101'!$M$2:$M$2744,MATCH('88101-daily-summary-by-site'!$A1401&amp;'88101-daily-summary-by-site'!G$2&amp;'88101-daily-summary-by-site'!G$3,'AQS-88101'!$AC$2:$AC$2744&amp;'AQS-88101'!$E$2:$E$2744&amp;'AQS-88101'!$G$2:$G$2744,0)),""),"")</f>
        <v/>
      </c>
      <c r="H1401" s="42" t="str">
        <f t="array" ref="H1401">IFERROR(IF(INDEX('AQS-88101'!$M$2:$M$2744,MATCH('88101-daily-summary-by-site'!$A1401&amp;'88101-daily-summary-by-site'!H$2&amp;'88101-daily-summary-by-site'!H$3,'AQS-88101'!$AC$2:$AC$2744&amp;'AQS-88101'!$E$2:$E$2744&amp;'AQS-88101'!$G$2:$G$2744,0))&lt;&gt;"",INDEX('AQS-88101'!$M$2:$M$2744,MATCH('88101-daily-summary-by-site'!$A1401&amp;'88101-daily-summary-by-site'!H$2&amp;'88101-daily-summary-by-site'!H$3,'AQS-88101'!$AC$2:$AC$2744&amp;'AQS-88101'!$E$2:$E$2744&amp;'AQS-88101'!$G$2:$G$2744,0)),""),"")</f>
        <v/>
      </c>
      <c r="I1401" s="108" t="str">
        <f t="array" ref="I1401">IFERROR(IF(INDEX('AQS-88101'!$M$2:$M$2744,MATCH('88101-daily-summary-by-site'!$A1401&amp;'88101-daily-summary-by-site'!I$2&amp;'88101-daily-summary-by-site'!I$3,'AQS-88101'!$AC$2:$AC$2744&amp;'AQS-88101'!$E$2:$E$2744&amp;'AQS-88101'!$G$2:$G$2744,0))&lt;&gt;"",INDEX('AQS-88101'!$M$2:$M$2744,MATCH('88101-daily-summary-by-site'!$A1401&amp;'88101-daily-summary-by-site'!I$2&amp;'88101-daily-summary-by-site'!I$3,'AQS-88101'!$AC$2:$AC$2744&amp;'AQS-88101'!$E$2:$E$2744&amp;'AQS-88101'!$G$2:$G$2744,0)),""),"")</f>
        <v/>
      </c>
      <c r="L1401" s="107" t="str">
        <f t="shared" si="105"/>
        <v/>
      </c>
      <c r="M1401" s="42" t="str">
        <f t="shared" si="106"/>
        <v/>
      </c>
      <c r="N1401" s="42" t="str">
        <f t="shared" si="107"/>
        <v/>
      </c>
      <c r="O1401" s="108" t="str">
        <f t="shared" si="108"/>
        <v/>
      </c>
    </row>
    <row r="1402" spans="1:15" x14ac:dyDescent="0.25">
      <c r="A1402" s="79">
        <f t="shared" si="109"/>
        <v>40344</v>
      </c>
      <c r="B1402" s="107" t="str">
        <f t="array" ref="B1402">IFERROR(IF(INDEX('AQS-88101'!$M$2:$M$2744,MATCH('88101-daily-summary-by-site'!$A1402&amp;'88101-daily-summary-by-site'!B$2&amp;'88101-daily-summary-by-site'!B$3,'AQS-88101'!$AC$2:$AC$2744&amp;'AQS-88101'!$E$2:$E$2744&amp;'AQS-88101'!$G$2:$G$2744,0))&lt;&gt;"",INDEX('AQS-88101'!$M$2:$M$2744,MATCH('88101-daily-summary-by-site'!$A1402&amp;'88101-daily-summary-by-site'!B$2&amp;'88101-daily-summary-by-site'!B$3,'AQS-88101'!$AC$2:$AC$2744&amp;'AQS-88101'!$E$2:$E$2744&amp;'AQS-88101'!$G$2:$G$2744,0)),""),"")</f>
        <v/>
      </c>
      <c r="C1402" s="42" t="str">
        <f t="array" ref="C1402">IFERROR(IF(INDEX('AQS-88101'!$M$2:$M$2744,MATCH('88101-daily-summary-by-site'!$A1402&amp;'88101-daily-summary-by-site'!C$2&amp;'88101-daily-summary-by-site'!C$3,'AQS-88101'!$AC$2:$AC$2744&amp;'AQS-88101'!$E$2:$E$2744&amp;'AQS-88101'!$G$2:$G$2744,0))&lt;&gt;"",INDEX('AQS-88101'!$M$2:$M$2744,MATCH('88101-daily-summary-by-site'!$A1402&amp;'88101-daily-summary-by-site'!C$2&amp;'88101-daily-summary-by-site'!C$3,'AQS-88101'!$AC$2:$AC$2744&amp;'AQS-88101'!$E$2:$E$2744&amp;'AQS-88101'!$G$2:$G$2744,0)),""),"")</f>
        <v/>
      </c>
      <c r="D1402" s="42" t="str">
        <f t="array" ref="D1402">IFERROR(IF(INDEX('AQS-88101'!$M$2:$M$2744,MATCH('88101-daily-summary-by-site'!$A1402&amp;'88101-daily-summary-by-site'!D$2&amp;'88101-daily-summary-by-site'!D$3,'AQS-88101'!$AC$2:$AC$2744&amp;'AQS-88101'!$E$2:$E$2744&amp;'AQS-88101'!$G$2:$G$2744,0))&lt;&gt;"",INDEX('AQS-88101'!$M$2:$M$2744,MATCH('88101-daily-summary-by-site'!$A1402&amp;'88101-daily-summary-by-site'!D$2&amp;'88101-daily-summary-by-site'!D$3,'AQS-88101'!$AC$2:$AC$2744&amp;'AQS-88101'!$E$2:$E$2744&amp;'AQS-88101'!$G$2:$G$2744,0)),""),"")</f>
        <v/>
      </c>
      <c r="E1402" s="42" t="str">
        <f t="array" ref="E1402">IFERROR(IF(INDEX('AQS-88101'!$M$2:$M$2744,MATCH('88101-daily-summary-by-site'!$A1402&amp;'88101-daily-summary-by-site'!E$2&amp;'88101-daily-summary-by-site'!E$3,'AQS-88101'!$AC$2:$AC$2744&amp;'AQS-88101'!$E$2:$E$2744&amp;'AQS-88101'!$G$2:$G$2744,0))&lt;&gt;"",INDEX('AQS-88101'!$M$2:$M$2744,MATCH('88101-daily-summary-by-site'!$A1402&amp;'88101-daily-summary-by-site'!E$2&amp;'88101-daily-summary-by-site'!E$3,'AQS-88101'!$AC$2:$AC$2744&amp;'AQS-88101'!$E$2:$E$2744&amp;'AQS-88101'!$G$2:$G$2744,0)),""),"")</f>
        <v/>
      </c>
      <c r="F1402" s="42" t="str">
        <f t="array" ref="F1402">IFERROR(IF(INDEX('AQS-88101'!$M$2:$M$2744,MATCH('88101-daily-summary-by-site'!$A1402&amp;'88101-daily-summary-by-site'!F$2&amp;'88101-daily-summary-by-site'!F$3,'AQS-88101'!$AC$2:$AC$2744&amp;'AQS-88101'!$E$2:$E$2744&amp;'AQS-88101'!$G$2:$G$2744,0))&lt;&gt;"",INDEX('AQS-88101'!$M$2:$M$2744,MATCH('88101-daily-summary-by-site'!$A1402&amp;'88101-daily-summary-by-site'!F$2&amp;'88101-daily-summary-by-site'!F$3,'AQS-88101'!$AC$2:$AC$2744&amp;'AQS-88101'!$E$2:$E$2744&amp;'AQS-88101'!$G$2:$G$2744,0)),""),"")</f>
        <v/>
      </c>
      <c r="G1402" s="42" t="str">
        <f t="array" ref="G1402">IFERROR(IF(INDEX('AQS-88101'!$M$2:$M$2744,MATCH('88101-daily-summary-by-site'!$A1402&amp;'88101-daily-summary-by-site'!G$2&amp;'88101-daily-summary-by-site'!G$3,'AQS-88101'!$AC$2:$AC$2744&amp;'AQS-88101'!$E$2:$E$2744&amp;'AQS-88101'!$G$2:$G$2744,0))&lt;&gt;"",INDEX('AQS-88101'!$M$2:$M$2744,MATCH('88101-daily-summary-by-site'!$A1402&amp;'88101-daily-summary-by-site'!G$2&amp;'88101-daily-summary-by-site'!G$3,'AQS-88101'!$AC$2:$AC$2744&amp;'AQS-88101'!$E$2:$E$2744&amp;'AQS-88101'!$G$2:$G$2744,0)),""),"")</f>
        <v/>
      </c>
      <c r="H1402" s="42" t="str">
        <f t="array" ref="H1402">IFERROR(IF(INDEX('AQS-88101'!$M$2:$M$2744,MATCH('88101-daily-summary-by-site'!$A1402&amp;'88101-daily-summary-by-site'!H$2&amp;'88101-daily-summary-by-site'!H$3,'AQS-88101'!$AC$2:$AC$2744&amp;'AQS-88101'!$E$2:$E$2744&amp;'AQS-88101'!$G$2:$G$2744,0))&lt;&gt;"",INDEX('AQS-88101'!$M$2:$M$2744,MATCH('88101-daily-summary-by-site'!$A1402&amp;'88101-daily-summary-by-site'!H$2&amp;'88101-daily-summary-by-site'!H$3,'AQS-88101'!$AC$2:$AC$2744&amp;'AQS-88101'!$E$2:$E$2744&amp;'AQS-88101'!$G$2:$G$2744,0)),""),"")</f>
        <v/>
      </c>
      <c r="I1402" s="108" t="str">
        <f t="array" ref="I1402">IFERROR(IF(INDEX('AQS-88101'!$M$2:$M$2744,MATCH('88101-daily-summary-by-site'!$A1402&amp;'88101-daily-summary-by-site'!I$2&amp;'88101-daily-summary-by-site'!I$3,'AQS-88101'!$AC$2:$AC$2744&amp;'AQS-88101'!$E$2:$E$2744&amp;'AQS-88101'!$G$2:$G$2744,0))&lt;&gt;"",INDEX('AQS-88101'!$M$2:$M$2744,MATCH('88101-daily-summary-by-site'!$A1402&amp;'88101-daily-summary-by-site'!I$2&amp;'88101-daily-summary-by-site'!I$3,'AQS-88101'!$AC$2:$AC$2744&amp;'AQS-88101'!$E$2:$E$2744&amp;'AQS-88101'!$G$2:$G$2744,0)),""),"")</f>
        <v/>
      </c>
      <c r="L1402" s="107" t="str">
        <f t="shared" si="105"/>
        <v/>
      </c>
      <c r="M1402" s="42" t="str">
        <f t="shared" si="106"/>
        <v/>
      </c>
      <c r="N1402" s="42" t="str">
        <f t="shared" si="107"/>
        <v/>
      </c>
      <c r="O1402" s="108" t="str">
        <f t="shared" si="108"/>
        <v/>
      </c>
    </row>
    <row r="1403" spans="1:15" x14ac:dyDescent="0.25">
      <c r="A1403" s="79">
        <f t="shared" si="109"/>
        <v>40345</v>
      </c>
      <c r="B1403" s="107" t="str">
        <f t="array" ref="B1403">IFERROR(IF(INDEX('AQS-88101'!$M$2:$M$2744,MATCH('88101-daily-summary-by-site'!$A1403&amp;'88101-daily-summary-by-site'!B$2&amp;'88101-daily-summary-by-site'!B$3,'AQS-88101'!$AC$2:$AC$2744&amp;'AQS-88101'!$E$2:$E$2744&amp;'AQS-88101'!$G$2:$G$2744,0))&lt;&gt;"",INDEX('AQS-88101'!$M$2:$M$2744,MATCH('88101-daily-summary-by-site'!$A1403&amp;'88101-daily-summary-by-site'!B$2&amp;'88101-daily-summary-by-site'!B$3,'AQS-88101'!$AC$2:$AC$2744&amp;'AQS-88101'!$E$2:$E$2744&amp;'AQS-88101'!$G$2:$G$2744,0)),""),"")</f>
        <v/>
      </c>
      <c r="C1403" s="42">
        <f t="array" ref="C1403">IFERROR(IF(INDEX('AQS-88101'!$M$2:$M$2744,MATCH('88101-daily-summary-by-site'!$A1403&amp;'88101-daily-summary-by-site'!C$2&amp;'88101-daily-summary-by-site'!C$3,'AQS-88101'!$AC$2:$AC$2744&amp;'AQS-88101'!$E$2:$E$2744&amp;'AQS-88101'!$G$2:$G$2744,0))&lt;&gt;"",INDEX('AQS-88101'!$M$2:$M$2744,MATCH('88101-daily-summary-by-site'!$A1403&amp;'88101-daily-summary-by-site'!C$2&amp;'88101-daily-summary-by-site'!C$3,'AQS-88101'!$AC$2:$AC$2744&amp;'AQS-88101'!$E$2:$E$2744&amp;'AQS-88101'!$G$2:$G$2744,0)),""),"")</f>
        <v>1.4</v>
      </c>
      <c r="D1403" s="42">
        <f t="array" ref="D1403">IFERROR(IF(INDEX('AQS-88101'!$M$2:$M$2744,MATCH('88101-daily-summary-by-site'!$A1403&amp;'88101-daily-summary-by-site'!D$2&amp;'88101-daily-summary-by-site'!D$3,'AQS-88101'!$AC$2:$AC$2744&amp;'AQS-88101'!$E$2:$E$2744&amp;'AQS-88101'!$G$2:$G$2744,0))&lt;&gt;"",INDEX('AQS-88101'!$M$2:$M$2744,MATCH('88101-daily-summary-by-site'!$A1403&amp;'88101-daily-summary-by-site'!D$2&amp;'88101-daily-summary-by-site'!D$3,'AQS-88101'!$AC$2:$AC$2744&amp;'AQS-88101'!$E$2:$E$2744&amp;'AQS-88101'!$G$2:$G$2744,0)),""),"")</f>
        <v>1.3</v>
      </c>
      <c r="E1403" s="42" t="str">
        <f t="array" ref="E1403">IFERROR(IF(INDEX('AQS-88101'!$M$2:$M$2744,MATCH('88101-daily-summary-by-site'!$A1403&amp;'88101-daily-summary-by-site'!E$2&amp;'88101-daily-summary-by-site'!E$3,'AQS-88101'!$AC$2:$AC$2744&amp;'AQS-88101'!$E$2:$E$2744&amp;'AQS-88101'!$G$2:$G$2744,0))&lt;&gt;"",INDEX('AQS-88101'!$M$2:$M$2744,MATCH('88101-daily-summary-by-site'!$A1403&amp;'88101-daily-summary-by-site'!E$2&amp;'88101-daily-summary-by-site'!E$3,'AQS-88101'!$AC$2:$AC$2744&amp;'AQS-88101'!$E$2:$E$2744&amp;'AQS-88101'!$G$2:$G$2744,0)),""),"")</f>
        <v/>
      </c>
      <c r="F1403" s="42" t="str">
        <f t="array" ref="F1403">IFERROR(IF(INDEX('AQS-88101'!$M$2:$M$2744,MATCH('88101-daily-summary-by-site'!$A1403&amp;'88101-daily-summary-by-site'!F$2&amp;'88101-daily-summary-by-site'!F$3,'AQS-88101'!$AC$2:$AC$2744&amp;'AQS-88101'!$E$2:$E$2744&amp;'AQS-88101'!$G$2:$G$2744,0))&lt;&gt;"",INDEX('AQS-88101'!$M$2:$M$2744,MATCH('88101-daily-summary-by-site'!$A1403&amp;'88101-daily-summary-by-site'!F$2&amp;'88101-daily-summary-by-site'!F$3,'AQS-88101'!$AC$2:$AC$2744&amp;'AQS-88101'!$E$2:$E$2744&amp;'AQS-88101'!$G$2:$G$2744,0)),""),"")</f>
        <v/>
      </c>
      <c r="G1403" s="42" t="str">
        <f t="array" ref="G1403">IFERROR(IF(INDEX('AQS-88101'!$M$2:$M$2744,MATCH('88101-daily-summary-by-site'!$A1403&amp;'88101-daily-summary-by-site'!G$2&amp;'88101-daily-summary-by-site'!G$3,'AQS-88101'!$AC$2:$AC$2744&amp;'AQS-88101'!$E$2:$E$2744&amp;'AQS-88101'!$G$2:$G$2744,0))&lt;&gt;"",INDEX('AQS-88101'!$M$2:$M$2744,MATCH('88101-daily-summary-by-site'!$A1403&amp;'88101-daily-summary-by-site'!G$2&amp;'88101-daily-summary-by-site'!G$3,'AQS-88101'!$AC$2:$AC$2744&amp;'AQS-88101'!$E$2:$E$2744&amp;'AQS-88101'!$G$2:$G$2744,0)),""),"")</f>
        <v/>
      </c>
      <c r="H1403" s="42" t="str">
        <f t="array" ref="H1403">IFERROR(IF(INDEX('AQS-88101'!$M$2:$M$2744,MATCH('88101-daily-summary-by-site'!$A1403&amp;'88101-daily-summary-by-site'!H$2&amp;'88101-daily-summary-by-site'!H$3,'AQS-88101'!$AC$2:$AC$2744&amp;'AQS-88101'!$E$2:$E$2744&amp;'AQS-88101'!$G$2:$G$2744,0))&lt;&gt;"",INDEX('AQS-88101'!$M$2:$M$2744,MATCH('88101-daily-summary-by-site'!$A1403&amp;'88101-daily-summary-by-site'!H$2&amp;'88101-daily-summary-by-site'!H$3,'AQS-88101'!$AC$2:$AC$2744&amp;'AQS-88101'!$E$2:$E$2744&amp;'AQS-88101'!$G$2:$G$2744,0)),""),"")</f>
        <v/>
      </c>
      <c r="I1403" s="108" t="str">
        <f t="array" ref="I1403">IFERROR(IF(INDEX('AQS-88101'!$M$2:$M$2744,MATCH('88101-daily-summary-by-site'!$A1403&amp;'88101-daily-summary-by-site'!I$2&amp;'88101-daily-summary-by-site'!I$3,'AQS-88101'!$AC$2:$AC$2744&amp;'AQS-88101'!$E$2:$E$2744&amp;'AQS-88101'!$G$2:$G$2744,0))&lt;&gt;"",INDEX('AQS-88101'!$M$2:$M$2744,MATCH('88101-daily-summary-by-site'!$A1403&amp;'88101-daily-summary-by-site'!I$2&amp;'88101-daily-summary-by-site'!I$3,'AQS-88101'!$AC$2:$AC$2744&amp;'AQS-88101'!$E$2:$E$2744&amp;'AQS-88101'!$G$2:$G$2744,0)),""),"")</f>
        <v/>
      </c>
      <c r="L1403" s="107">
        <f t="shared" si="105"/>
        <v>1.4</v>
      </c>
      <c r="M1403" s="42">
        <f t="shared" si="106"/>
        <v>1.3</v>
      </c>
      <c r="N1403" s="42" t="str">
        <f t="shared" si="107"/>
        <v/>
      </c>
      <c r="O1403" s="108" t="str">
        <f t="shared" si="108"/>
        <v/>
      </c>
    </row>
    <row r="1404" spans="1:15" x14ac:dyDescent="0.25">
      <c r="A1404" s="79">
        <f t="shared" si="109"/>
        <v>40346</v>
      </c>
      <c r="B1404" s="107" t="str">
        <f t="array" ref="B1404">IFERROR(IF(INDEX('AQS-88101'!$M$2:$M$2744,MATCH('88101-daily-summary-by-site'!$A1404&amp;'88101-daily-summary-by-site'!B$2&amp;'88101-daily-summary-by-site'!B$3,'AQS-88101'!$AC$2:$AC$2744&amp;'AQS-88101'!$E$2:$E$2744&amp;'AQS-88101'!$G$2:$G$2744,0))&lt;&gt;"",INDEX('AQS-88101'!$M$2:$M$2744,MATCH('88101-daily-summary-by-site'!$A1404&amp;'88101-daily-summary-by-site'!B$2&amp;'88101-daily-summary-by-site'!B$3,'AQS-88101'!$AC$2:$AC$2744&amp;'AQS-88101'!$E$2:$E$2744&amp;'AQS-88101'!$G$2:$G$2744,0)),""),"")</f>
        <v/>
      </c>
      <c r="C1404" s="42" t="str">
        <f t="array" ref="C1404">IFERROR(IF(INDEX('AQS-88101'!$M$2:$M$2744,MATCH('88101-daily-summary-by-site'!$A1404&amp;'88101-daily-summary-by-site'!C$2&amp;'88101-daily-summary-by-site'!C$3,'AQS-88101'!$AC$2:$AC$2744&amp;'AQS-88101'!$E$2:$E$2744&amp;'AQS-88101'!$G$2:$G$2744,0))&lt;&gt;"",INDEX('AQS-88101'!$M$2:$M$2744,MATCH('88101-daily-summary-by-site'!$A1404&amp;'88101-daily-summary-by-site'!C$2&amp;'88101-daily-summary-by-site'!C$3,'AQS-88101'!$AC$2:$AC$2744&amp;'AQS-88101'!$E$2:$E$2744&amp;'AQS-88101'!$G$2:$G$2744,0)),""),"")</f>
        <v/>
      </c>
      <c r="D1404" s="42" t="str">
        <f t="array" ref="D1404">IFERROR(IF(INDEX('AQS-88101'!$M$2:$M$2744,MATCH('88101-daily-summary-by-site'!$A1404&amp;'88101-daily-summary-by-site'!D$2&amp;'88101-daily-summary-by-site'!D$3,'AQS-88101'!$AC$2:$AC$2744&amp;'AQS-88101'!$E$2:$E$2744&amp;'AQS-88101'!$G$2:$G$2744,0))&lt;&gt;"",INDEX('AQS-88101'!$M$2:$M$2744,MATCH('88101-daily-summary-by-site'!$A1404&amp;'88101-daily-summary-by-site'!D$2&amp;'88101-daily-summary-by-site'!D$3,'AQS-88101'!$AC$2:$AC$2744&amp;'AQS-88101'!$E$2:$E$2744&amp;'AQS-88101'!$G$2:$G$2744,0)),""),"")</f>
        <v/>
      </c>
      <c r="E1404" s="42" t="str">
        <f t="array" ref="E1404">IFERROR(IF(INDEX('AQS-88101'!$M$2:$M$2744,MATCH('88101-daily-summary-by-site'!$A1404&amp;'88101-daily-summary-by-site'!E$2&amp;'88101-daily-summary-by-site'!E$3,'AQS-88101'!$AC$2:$AC$2744&amp;'AQS-88101'!$E$2:$E$2744&amp;'AQS-88101'!$G$2:$G$2744,0))&lt;&gt;"",INDEX('AQS-88101'!$M$2:$M$2744,MATCH('88101-daily-summary-by-site'!$A1404&amp;'88101-daily-summary-by-site'!E$2&amp;'88101-daily-summary-by-site'!E$3,'AQS-88101'!$AC$2:$AC$2744&amp;'AQS-88101'!$E$2:$E$2744&amp;'AQS-88101'!$G$2:$G$2744,0)),""),"")</f>
        <v/>
      </c>
      <c r="F1404" s="42" t="str">
        <f t="array" ref="F1404">IFERROR(IF(INDEX('AQS-88101'!$M$2:$M$2744,MATCH('88101-daily-summary-by-site'!$A1404&amp;'88101-daily-summary-by-site'!F$2&amp;'88101-daily-summary-by-site'!F$3,'AQS-88101'!$AC$2:$AC$2744&amp;'AQS-88101'!$E$2:$E$2744&amp;'AQS-88101'!$G$2:$G$2744,0))&lt;&gt;"",INDEX('AQS-88101'!$M$2:$M$2744,MATCH('88101-daily-summary-by-site'!$A1404&amp;'88101-daily-summary-by-site'!F$2&amp;'88101-daily-summary-by-site'!F$3,'AQS-88101'!$AC$2:$AC$2744&amp;'AQS-88101'!$E$2:$E$2744&amp;'AQS-88101'!$G$2:$G$2744,0)),""),"")</f>
        <v/>
      </c>
      <c r="G1404" s="42" t="str">
        <f t="array" ref="G1404">IFERROR(IF(INDEX('AQS-88101'!$M$2:$M$2744,MATCH('88101-daily-summary-by-site'!$A1404&amp;'88101-daily-summary-by-site'!G$2&amp;'88101-daily-summary-by-site'!G$3,'AQS-88101'!$AC$2:$AC$2744&amp;'AQS-88101'!$E$2:$E$2744&amp;'AQS-88101'!$G$2:$G$2744,0))&lt;&gt;"",INDEX('AQS-88101'!$M$2:$M$2744,MATCH('88101-daily-summary-by-site'!$A1404&amp;'88101-daily-summary-by-site'!G$2&amp;'88101-daily-summary-by-site'!G$3,'AQS-88101'!$AC$2:$AC$2744&amp;'AQS-88101'!$E$2:$E$2744&amp;'AQS-88101'!$G$2:$G$2744,0)),""),"")</f>
        <v/>
      </c>
      <c r="H1404" s="42" t="str">
        <f t="array" ref="H1404">IFERROR(IF(INDEX('AQS-88101'!$M$2:$M$2744,MATCH('88101-daily-summary-by-site'!$A1404&amp;'88101-daily-summary-by-site'!H$2&amp;'88101-daily-summary-by-site'!H$3,'AQS-88101'!$AC$2:$AC$2744&amp;'AQS-88101'!$E$2:$E$2744&amp;'AQS-88101'!$G$2:$G$2744,0))&lt;&gt;"",INDEX('AQS-88101'!$M$2:$M$2744,MATCH('88101-daily-summary-by-site'!$A1404&amp;'88101-daily-summary-by-site'!H$2&amp;'88101-daily-summary-by-site'!H$3,'AQS-88101'!$AC$2:$AC$2744&amp;'AQS-88101'!$E$2:$E$2744&amp;'AQS-88101'!$G$2:$G$2744,0)),""),"")</f>
        <v/>
      </c>
      <c r="I1404" s="108" t="str">
        <f t="array" ref="I1404">IFERROR(IF(INDEX('AQS-88101'!$M$2:$M$2744,MATCH('88101-daily-summary-by-site'!$A1404&amp;'88101-daily-summary-by-site'!I$2&amp;'88101-daily-summary-by-site'!I$3,'AQS-88101'!$AC$2:$AC$2744&amp;'AQS-88101'!$E$2:$E$2744&amp;'AQS-88101'!$G$2:$G$2744,0))&lt;&gt;"",INDEX('AQS-88101'!$M$2:$M$2744,MATCH('88101-daily-summary-by-site'!$A1404&amp;'88101-daily-summary-by-site'!I$2&amp;'88101-daily-summary-by-site'!I$3,'AQS-88101'!$AC$2:$AC$2744&amp;'AQS-88101'!$E$2:$E$2744&amp;'AQS-88101'!$G$2:$G$2744,0)),""),"")</f>
        <v/>
      </c>
      <c r="L1404" s="107" t="str">
        <f t="shared" si="105"/>
        <v/>
      </c>
      <c r="M1404" s="42" t="str">
        <f t="shared" si="106"/>
        <v/>
      </c>
      <c r="N1404" s="42" t="str">
        <f t="shared" si="107"/>
        <v/>
      </c>
      <c r="O1404" s="108" t="str">
        <f t="shared" si="108"/>
        <v/>
      </c>
    </row>
    <row r="1405" spans="1:15" x14ac:dyDescent="0.25">
      <c r="A1405" s="79">
        <f t="shared" si="109"/>
        <v>40347</v>
      </c>
      <c r="B1405" s="107" t="str">
        <f t="array" ref="B1405">IFERROR(IF(INDEX('AQS-88101'!$M$2:$M$2744,MATCH('88101-daily-summary-by-site'!$A1405&amp;'88101-daily-summary-by-site'!B$2&amp;'88101-daily-summary-by-site'!B$3,'AQS-88101'!$AC$2:$AC$2744&amp;'AQS-88101'!$E$2:$E$2744&amp;'AQS-88101'!$G$2:$G$2744,0))&lt;&gt;"",INDEX('AQS-88101'!$M$2:$M$2744,MATCH('88101-daily-summary-by-site'!$A1405&amp;'88101-daily-summary-by-site'!B$2&amp;'88101-daily-summary-by-site'!B$3,'AQS-88101'!$AC$2:$AC$2744&amp;'AQS-88101'!$E$2:$E$2744&amp;'AQS-88101'!$G$2:$G$2744,0)),""),"")</f>
        <v/>
      </c>
      <c r="C1405" s="42" t="str">
        <f t="array" ref="C1405">IFERROR(IF(INDEX('AQS-88101'!$M$2:$M$2744,MATCH('88101-daily-summary-by-site'!$A1405&amp;'88101-daily-summary-by-site'!C$2&amp;'88101-daily-summary-by-site'!C$3,'AQS-88101'!$AC$2:$AC$2744&amp;'AQS-88101'!$E$2:$E$2744&amp;'AQS-88101'!$G$2:$G$2744,0))&lt;&gt;"",INDEX('AQS-88101'!$M$2:$M$2744,MATCH('88101-daily-summary-by-site'!$A1405&amp;'88101-daily-summary-by-site'!C$2&amp;'88101-daily-summary-by-site'!C$3,'AQS-88101'!$AC$2:$AC$2744&amp;'AQS-88101'!$E$2:$E$2744&amp;'AQS-88101'!$G$2:$G$2744,0)),""),"")</f>
        <v/>
      </c>
      <c r="D1405" s="42" t="str">
        <f t="array" ref="D1405">IFERROR(IF(INDEX('AQS-88101'!$M$2:$M$2744,MATCH('88101-daily-summary-by-site'!$A1405&amp;'88101-daily-summary-by-site'!D$2&amp;'88101-daily-summary-by-site'!D$3,'AQS-88101'!$AC$2:$AC$2744&amp;'AQS-88101'!$E$2:$E$2744&amp;'AQS-88101'!$G$2:$G$2744,0))&lt;&gt;"",INDEX('AQS-88101'!$M$2:$M$2744,MATCH('88101-daily-summary-by-site'!$A1405&amp;'88101-daily-summary-by-site'!D$2&amp;'88101-daily-summary-by-site'!D$3,'AQS-88101'!$AC$2:$AC$2744&amp;'AQS-88101'!$E$2:$E$2744&amp;'AQS-88101'!$G$2:$G$2744,0)),""),"")</f>
        <v/>
      </c>
      <c r="E1405" s="42" t="str">
        <f t="array" ref="E1405">IFERROR(IF(INDEX('AQS-88101'!$M$2:$M$2744,MATCH('88101-daily-summary-by-site'!$A1405&amp;'88101-daily-summary-by-site'!E$2&amp;'88101-daily-summary-by-site'!E$3,'AQS-88101'!$AC$2:$AC$2744&amp;'AQS-88101'!$E$2:$E$2744&amp;'AQS-88101'!$G$2:$G$2744,0))&lt;&gt;"",INDEX('AQS-88101'!$M$2:$M$2744,MATCH('88101-daily-summary-by-site'!$A1405&amp;'88101-daily-summary-by-site'!E$2&amp;'88101-daily-summary-by-site'!E$3,'AQS-88101'!$AC$2:$AC$2744&amp;'AQS-88101'!$E$2:$E$2744&amp;'AQS-88101'!$G$2:$G$2744,0)),""),"")</f>
        <v/>
      </c>
      <c r="F1405" s="42" t="str">
        <f t="array" ref="F1405">IFERROR(IF(INDEX('AQS-88101'!$M$2:$M$2744,MATCH('88101-daily-summary-by-site'!$A1405&amp;'88101-daily-summary-by-site'!F$2&amp;'88101-daily-summary-by-site'!F$3,'AQS-88101'!$AC$2:$AC$2744&amp;'AQS-88101'!$E$2:$E$2744&amp;'AQS-88101'!$G$2:$G$2744,0))&lt;&gt;"",INDEX('AQS-88101'!$M$2:$M$2744,MATCH('88101-daily-summary-by-site'!$A1405&amp;'88101-daily-summary-by-site'!F$2&amp;'88101-daily-summary-by-site'!F$3,'AQS-88101'!$AC$2:$AC$2744&amp;'AQS-88101'!$E$2:$E$2744&amp;'AQS-88101'!$G$2:$G$2744,0)),""),"")</f>
        <v/>
      </c>
      <c r="G1405" s="42" t="str">
        <f t="array" ref="G1405">IFERROR(IF(INDEX('AQS-88101'!$M$2:$M$2744,MATCH('88101-daily-summary-by-site'!$A1405&amp;'88101-daily-summary-by-site'!G$2&amp;'88101-daily-summary-by-site'!G$3,'AQS-88101'!$AC$2:$AC$2744&amp;'AQS-88101'!$E$2:$E$2744&amp;'AQS-88101'!$G$2:$G$2744,0))&lt;&gt;"",INDEX('AQS-88101'!$M$2:$M$2744,MATCH('88101-daily-summary-by-site'!$A1405&amp;'88101-daily-summary-by-site'!G$2&amp;'88101-daily-summary-by-site'!G$3,'AQS-88101'!$AC$2:$AC$2744&amp;'AQS-88101'!$E$2:$E$2744&amp;'AQS-88101'!$G$2:$G$2744,0)),""),"")</f>
        <v/>
      </c>
      <c r="H1405" s="42" t="str">
        <f t="array" ref="H1405">IFERROR(IF(INDEX('AQS-88101'!$M$2:$M$2744,MATCH('88101-daily-summary-by-site'!$A1405&amp;'88101-daily-summary-by-site'!H$2&amp;'88101-daily-summary-by-site'!H$3,'AQS-88101'!$AC$2:$AC$2744&amp;'AQS-88101'!$E$2:$E$2744&amp;'AQS-88101'!$G$2:$G$2744,0))&lt;&gt;"",INDEX('AQS-88101'!$M$2:$M$2744,MATCH('88101-daily-summary-by-site'!$A1405&amp;'88101-daily-summary-by-site'!H$2&amp;'88101-daily-summary-by-site'!H$3,'AQS-88101'!$AC$2:$AC$2744&amp;'AQS-88101'!$E$2:$E$2744&amp;'AQS-88101'!$G$2:$G$2744,0)),""),"")</f>
        <v/>
      </c>
      <c r="I1405" s="108" t="str">
        <f t="array" ref="I1405">IFERROR(IF(INDEX('AQS-88101'!$M$2:$M$2744,MATCH('88101-daily-summary-by-site'!$A1405&amp;'88101-daily-summary-by-site'!I$2&amp;'88101-daily-summary-by-site'!I$3,'AQS-88101'!$AC$2:$AC$2744&amp;'AQS-88101'!$E$2:$E$2744&amp;'AQS-88101'!$G$2:$G$2744,0))&lt;&gt;"",INDEX('AQS-88101'!$M$2:$M$2744,MATCH('88101-daily-summary-by-site'!$A1405&amp;'88101-daily-summary-by-site'!I$2&amp;'88101-daily-summary-by-site'!I$3,'AQS-88101'!$AC$2:$AC$2744&amp;'AQS-88101'!$E$2:$E$2744&amp;'AQS-88101'!$G$2:$G$2744,0)),""),"")</f>
        <v/>
      </c>
      <c r="L1405" s="107" t="str">
        <f t="shared" si="105"/>
        <v/>
      </c>
      <c r="M1405" s="42" t="str">
        <f t="shared" si="106"/>
        <v/>
      </c>
      <c r="N1405" s="42" t="str">
        <f t="shared" si="107"/>
        <v/>
      </c>
      <c r="O1405" s="108" t="str">
        <f t="shared" si="108"/>
        <v/>
      </c>
    </row>
    <row r="1406" spans="1:15" x14ac:dyDescent="0.25">
      <c r="A1406" s="79">
        <f t="shared" si="109"/>
        <v>40348</v>
      </c>
      <c r="B1406" s="107">
        <f t="array" ref="B1406">IFERROR(IF(INDEX('AQS-88101'!$M$2:$M$2744,MATCH('88101-daily-summary-by-site'!$A1406&amp;'88101-daily-summary-by-site'!B$2&amp;'88101-daily-summary-by-site'!B$3,'AQS-88101'!$AC$2:$AC$2744&amp;'AQS-88101'!$E$2:$E$2744&amp;'AQS-88101'!$G$2:$G$2744,0))&lt;&gt;"",INDEX('AQS-88101'!$M$2:$M$2744,MATCH('88101-daily-summary-by-site'!$A1406&amp;'88101-daily-summary-by-site'!B$2&amp;'88101-daily-summary-by-site'!B$3,'AQS-88101'!$AC$2:$AC$2744&amp;'AQS-88101'!$E$2:$E$2744&amp;'AQS-88101'!$G$2:$G$2744,0)),""),"")</f>
        <v>9.1999999999999993</v>
      </c>
      <c r="C1406" s="42" t="str">
        <f t="array" ref="C1406">IFERROR(IF(INDEX('AQS-88101'!$M$2:$M$2744,MATCH('88101-daily-summary-by-site'!$A1406&amp;'88101-daily-summary-by-site'!C$2&amp;'88101-daily-summary-by-site'!C$3,'AQS-88101'!$AC$2:$AC$2744&amp;'AQS-88101'!$E$2:$E$2744&amp;'AQS-88101'!$G$2:$G$2744,0))&lt;&gt;"",INDEX('AQS-88101'!$M$2:$M$2744,MATCH('88101-daily-summary-by-site'!$A1406&amp;'88101-daily-summary-by-site'!C$2&amp;'88101-daily-summary-by-site'!C$3,'AQS-88101'!$AC$2:$AC$2744&amp;'AQS-88101'!$E$2:$E$2744&amp;'AQS-88101'!$G$2:$G$2744,0)),""),"")</f>
        <v/>
      </c>
      <c r="D1406" s="42">
        <f t="array" ref="D1406">IFERROR(IF(INDEX('AQS-88101'!$M$2:$M$2744,MATCH('88101-daily-summary-by-site'!$A1406&amp;'88101-daily-summary-by-site'!D$2&amp;'88101-daily-summary-by-site'!D$3,'AQS-88101'!$AC$2:$AC$2744&amp;'AQS-88101'!$E$2:$E$2744&amp;'AQS-88101'!$G$2:$G$2744,0))&lt;&gt;"",INDEX('AQS-88101'!$M$2:$M$2744,MATCH('88101-daily-summary-by-site'!$A1406&amp;'88101-daily-summary-by-site'!D$2&amp;'88101-daily-summary-by-site'!D$3,'AQS-88101'!$AC$2:$AC$2744&amp;'AQS-88101'!$E$2:$E$2744&amp;'AQS-88101'!$G$2:$G$2744,0)),""),"")</f>
        <v>9</v>
      </c>
      <c r="E1406" s="42" t="str">
        <f t="array" ref="E1406">IFERROR(IF(INDEX('AQS-88101'!$M$2:$M$2744,MATCH('88101-daily-summary-by-site'!$A1406&amp;'88101-daily-summary-by-site'!E$2&amp;'88101-daily-summary-by-site'!E$3,'AQS-88101'!$AC$2:$AC$2744&amp;'AQS-88101'!$E$2:$E$2744&amp;'AQS-88101'!$G$2:$G$2744,0))&lt;&gt;"",INDEX('AQS-88101'!$M$2:$M$2744,MATCH('88101-daily-summary-by-site'!$A1406&amp;'88101-daily-summary-by-site'!E$2&amp;'88101-daily-summary-by-site'!E$3,'AQS-88101'!$AC$2:$AC$2744&amp;'AQS-88101'!$E$2:$E$2744&amp;'AQS-88101'!$G$2:$G$2744,0)),""),"")</f>
        <v/>
      </c>
      <c r="F1406" s="42" t="str">
        <f t="array" ref="F1406">IFERROR(IF(INDEX('AQS-88101'!$M$2:$M$2744,MATCH('88101-daily-summary-by-site'!$A1406&amp;'88101-daily-summary-by-site'!F$2&amp;'88101-daily-summary-by-site'!F$3,'AQS-88101'!$AC$2:$AC$2744&amp;'AQS-88101'!$E$2:$E$2744&amp;'AQS-88101'!$G$2:$G$2744,0))&lt;&gt;"",INDEX('AQS-88101'!$M$2:$M$2744,MATCH('88101-daily-summary-by-site'!$A1406&amp;'88101-daily-summary-by-site'!F$2&amp;'88101-daily-summary-by-site'!F$3,'AQS-88101'!$AC$2:$AC$2744&amp;'AQS-88101'!$E$2:$E$2744&amp;'AQS-88101'!$G$2:$G$2744,0)),""),"")</f>
        <v/>
      </c>
      <c r="G1406" s="42" t="str">
        <f t="array" ref="G1406">IFERROR(IF(INDEX('AQS-88101'!$M$2:$M$2744,MATCH('88101-daily-summary-by-site'!$A1406&amp;'88101-daily-summary-by-site'!G$2&amp;'88101-daily-summary-by-site'!G$3,'AQS-88101'!$AC$2:$AC$2744&amp;'AQS-88101'!$E$2:$E$2744&amp;'AQS-88101'!$G$2:$G$2744,0))&lt;&gt;"",INDEX('AQS-88101'!$M$2:$M$2744,MATCH('88101-daily-summary-by-site'!$A1406&amp;'88101-daily-summary-by-site'!G$2&amp;'88101-daily-summary-by-site'!G$3,'AQS-88101'!$AC$2:$AC$2744&amp;'AQS-88101'!$E$2:$E$2744&amp;'AQS-88101'!$G$2:$G$2744,0)),""),"")</f>
        <v/>
      </c>
      <c r="H1406" s="42" t="str">
        <f t="array" ref="H1406">IFERROR(IF(INDEX('AQS-88101'!$M$2:$M$2744,MATCH('88101-daily-summary-by-site'!$A1406&amp;'88101-daily-summary-by-site'!H$2&amp;'88101-daily-summary-by-site'!H$3,'AQS-88101'!$AC$2:$AC$2744&amp;'AQS-88101'!$E$2:$E$2744&amp;'AQS-88101'!$G$2:$G$2744,0))&lt;&gt;"",INDEX('AQS-88101'!$M$2:$M$2744,MATCH('88101-daily-summary-by-site'!$A1406&amp;'88101-daily-summary-by-site'!H$2&amp;'88101-daily-summary-by-site'!H$3,'AQS-88101'!$AC$2:$AC$2744&amp;'AQS-88101'!$E$2:$E$2744&amp;'AQS-88101'!$G$2:$G$2744,0)),""),"")</f>
        <v/>
      </c>
      <c r="I1406" s="108" t="str">
        <f t="array" ref="I1406">IFERROR(IF(INDEX('AQS-88101'!$M$2:$M$2744,MATCH('88101-daily-summary-by-site'!$A1406&amp;'88101-daily-summary-by-site'!I$2&amp;'88101-daily-summary-by-site'!I$3,'AQS-88101'!$AC$2:$AC$2744&amp;'AQS-88101'!$E$2:$E$2744&amp;'AQS-88101'!$G$2:$G$2744,0))&lt;&gt;"",INDEX('AQS-88101'!$M$2:$M$2744,MATCH('88101-daily-summary-by-site'!$A1406&amp;'88101-daily-summary-by-site'!I$2&amp;'88101-daily-summary-by-site'!I$3,'AQS-88101'!$AC$2:$AC$2744&amp;'AQS-88101'!$E$2:$E$2744&amp;'AQS-88101'!$G$2:$G$2744,0)),""),"")</f>
        <v/>
      </c>
      <c r="L1406" s="107">
        <f t="shared" si="105"/>
        <v>9.1999999999999993</v>
      </c>
      <c r="M1406" s="42">
        <f t="shared" si="106"/>
        <v>9</v>
      </c>
      <c r="N1406" s="42" t="str">
        <f t="shared" si="107"/>
        <v/>
      </c>
      <c r="O1406" s="108" t="str">
        <f t="shared" si="108"/>
        <v/>
      </c>
    </row>
    <row r="1407" spans="1:15" x14ac:dyDescent="0.25">
      <c r="A1407" s="79">
        <f t="shared" si="109"/>
        <v>40349</v>
      </c>
      <c r="B1407" s="107" t="str">
        <f t="array" ref="B1407">IFERROR(IF(INDEX('AQS-88101'!$M$2:$M$2744,MATCH('88101-daily-summary-by-site'!$A1407&amp;'88101-daily-summary-by-site'!B$2&amp;'88101-daily-summary-by-site'!B$3,'AQS-88101'!$AC$2:$AC$2744&amp;'AQS-88101'!$E$2:$E$2744&amp;'AQS-88101'!$G$2:$G$2744,0))&lt;&gt;"",INDEX('AQS-88101'!$M$2:$M$2744,MATCH('88101-daily-summary-by-site'!$A1407&amp;'88101-daily-summary-by-site'!B$2&amp;'88101-daily-summary-by-site'!B$3,'AQS-88101'!$AC$2:$AC$2744&amp;'AQS-88101'!$E$2:$E$2744&amp;'AQS-88101'!$G$2:$G$2744,0)),""),"")</f>
        <v/>
      </c>
      <c r="C1407" s="42" t="str">
        <f t="array" ref="C1407">IFERROR(IF(INDEX('AQS-88101'!$M$2:$M$2744,MATCH('88101-daily-summary-by-site'!$A1407&amp;'88101-daily-summary-by-site'!C$2&amp;'88101-daily-summary-by-site'!C$3,'AQS-88101'!$AC$2:$AC$2744&amp;'AQS-88101'!$E$2:$E$2744&amp;'AQS-88101'!$G$2:$G$2744,0))&lt;&gt;"",INDEX('AQS-88101'!$M$2:$M$2744,MATCH('88101-daily-summary-by-site'!$A1407&amp;'88101-daily-summary-by-site'!C$2&amp;'88101-daily-summary-by-site'!C$3,'AQS-88101'!$AC$2:$AC$2744&amp;'AQS-88101'!$E$2:$E$2744&amp;'AQS-88101'!$G$2:$G$2744,0)),""),"")</f>
        <v/>
      </c>
      <c r="D1407" s="42" t="str">
        <f t="array" ref="D1407">IFERROR(IF(INDEX('AQS-88101'!$M$2:$M$2744,MATCH('88101-daily-summary-by-site'!$A1407&amp;'88101-daily-summary-by-site'!D$2&amp;'88101-daily-summary-by-site'!D$3,'AQS-88101'!$AC$2:$AC$2744&amp;'AQS-88101'!$E$2:$E$2744&amp;'AQS-88101'!$G$2:$G$2744,0))&lt;&gt;"",INDEX('AQS-88101'!$M$2:$M$2744,MATCH('88101-daily-summary-by-site'!$A1407&amp;'88101-daily-summary-by-site'!D$2&amp;'88101-daily-summary-by-site'!D$3,'AQS-88101'!$AC$2:$AC$2744&amp;'AQS-88101'!$E$2:$E$2744&amp;'AQS-88101'!$G$2:$G$2744,0)),""),"")</f>
        <v/>
      </c>
      <c r="E1407" s="42" t="str">
        <f t="array" ref="E1407">IFERROR(IF(INDEX('AQS-88101'!$M$2:$M$2744,MATCH('88101-daily-summary-by-site'!$A1407&amp;'88101-daily-summary-by-site'!E$2&amp;'88101-daily-summary-by-site'!E$3,'AQS-88101'!$AC$2:$AC$2744&amp;'AQS-88101'!$E$2:$E$2744&amp;'AQS-88101'!$G$2:$G$2744,0))&lt;&gt;"",INDEX('AQS-88101'!$M$2:$M$2744,MATCH('88101-daily-summary-by-site'!$A1407&amp;'88101-daily-summary-by-site'!E$2&amp;'88101-daily-summary-by-site'!E$3,'AQS-88101'!$AC$2:$AC$2744&amp;'AQS-88101'!$E$2:$E$2744&amp;'AQS-88101'!$G$2:$G$2744,0)),""),"")</f>
        <v/>
      </c>
      <c r="F1407" s="42" t="str">
        <f t="array" ref="F1407">IFERROR(IF(INDEX('AQS-88101'!$M$2:$M$2744,MATCH('88101-daily-summary-by-site'!$A1407&amp;'88101-daily-summary-by-site'!F$2&amp;'88101-daily-summary-by-site'!F$3,'AQS-88101'!$AC$2:$AC$2744&amp;'AQS-88101'!$E$2:$E$2744&amp;'AQS-88101'!$G$2:$G$2744,0))&lt;&gt;"",INDEX('AQS-88101'!$M$2:$M$2744,MATCH('88101-daily-summary-by-site'!$A1407&amp;'88101-daily-summary-by-site'!F$2&amp;'88101-daily-summary-by-site'!F$3,'AQS-88101'!$AC$2:$AC$2744&amp;'AQS-88101'!$E$2:$E$2744&amp;'AQS-88101'!$G$2:$G$2744,0)),""),"")</f>
        <v/>
      </c>
      <c r="G1407" s="42" t="str">
        <f t="array" ref="G1407">IFERROR(IF(INDEX('AQS-88101'!$M$2:$M$2744,MATCH('88101-daily-summary-by-site'!$A1407&amp;'88101-daily-summary-by-site'!G$2&amp;'88101-daily-summary-by-site'!G$3,'AQS-88101'!$AC$2:$AC$2744&amp;'AQS-88101'!$E$2:$E$2744&amp;'AQS-88101'!$G$2:$G$2744,0))&lt;&gt;"",INDEX('AQS-88101'!$M$2:$M$2744,MATCH('88101-daily-summary-by-site'!$A1407&amp;'88101-daily-summary-by-site'!G$2&amp;'88101-daily-summary-by-site'!G$3,'AQS-88101'!$AC$2:$AC$2744&amp;'AQS-88101'!$E$2:$E$2744&amp;'AQS-88101'!$G$2:$G$2744,0)),""),"")</f>
        <v/>
      </c>
      <c r="H1407" s="42" t="str">
        <f t="array" ref="H1407">IFERROR(IF(INDEX('AQS-88101'!$M$2:$M$2744,MATCH('88101-daily-summary-by-site'!$A1407&amp;'88101-daily-summary-by-site'!H$2&amp;'88101-daily-summary-by-site'!H$3,'AQS-88101'!$AC$2:$AC$2744&amp;'AQS-88101'!$E$2:$E$2744&amp;'AQS-88101'!$G$2:$G$2744,0))&lt;&gt;"",INDEX('AQS-88101'!$M$2:$M$2744,MATCH('88101-daily-summary-by-site'!$A1407&amp;'88101-daily-summary-by-site'!H$2&amp;'88101-daily-summary-by-site'!H$3,'AQS-88101'!$AC$2:$AC$2744&amp;'AQS-88101'!$E$2:$E$2744&amp;'AQS-88101'!$G$2:$G$2744,0)),""),"")</f>
        <v/>
      </c>
      <c r="I1407" s="108" t="str">
        <f t="array" ref="I1407">IFERROR(IF(INDEX('AQS-88101'!$M$2:$M$2744,MATCH('88101-daily-summary-by-site'!$A1407&amp;'88101-daily-summary-by-site'!I$2&amp;'88101-daily-summary-by-site'!I$3,'AQS-88101'!$AC$2:$AC$2744&amp;'AQS-88101'!$E$2:$E$2744&amp;'AQS-88101'!$G$2:$G$2744,0))&lt;&gt;"",INDEX('AQS-88101'!$M$2:$M$2744,MATCH('88101-daily-summary-by-site'!$A1407&amp;'88101-daily-summary-by-site'!I$2&amp;'88101-daily-summary-by-site'!I$3,'AQS-88101'!$AC$2:$AC$2744&amp;'AQS-88101'!$E$2:$E$2744&amp;'AQS-88101'!$G$2:$G$2744,0)),""),"")</f>
        <v/>
      </c>
      <c r="L1407" s="107" t="str">
        <f t="shared" si="105"/>
        <v/>
      </c>
      <c r="M1407" s="42" t="str">
        <f t="shared" si="106"/>
        <v/>
      </c>
      <c r="N1407" s="42" t="str">
        <f t="shared" si="107"/>
        <v/>
      </c>
      <c r="O1407" s="108" t="str">
        <f t="shared" si="108"/>
        <v/>
      </c>
    </row>
    <row r="1408" spans="1:15" x14ac:dyDescent="0.25">
      <c r="A1408" s="79">
        <f t="shared" si="109"/>
        <v>40350</v>
      </c>
      <c r="B1408" s="107" t="str">
        <f t="array" ref="B1408">IFERROR(IF(INDEX('AQS-88101'!$M$2:$M$2744,MATCH('88101-daily-summary-by-site'!$A1408&amp;'88101-daily-summary-by-site'!B$2&amp;'88101-daily-summary-by-site'!B$3,'AQS-88101'!$AC$2:$AC$2744&amp;'AQS-88101'!$E$2:$E$2744&amp;'AQS-88101'!$G$2:$G$2744,0))&lt;&gt;"",INDEX('AQS-88101'!$M$2:$M$2744,MATCH('88101-daily-summary-by-site'!$A1408&amp;'88101-daily-summary-by-site'!B$2&amp;'88101-daily-summary-by-site'!B$3,'AQS-88101'!$AC$2:$AC$2744&amp;'AQS-88101'!$E$2:$E$2744&amp;'AQS-88101'!$G$2:$G$2744,0)),""),"")</f>
        <v/>
      </c>
      <c r="C1408" s="42" t="str">
        <f t="array" ref="C1408">IFERROR(IF(INDEX('AQS-88101'!$M$2:$M$2744,MATCH('88101-daily-summary-by-site'!$A1408&amp;'88101-daily-summary-by-site'!C$2&amp;'88101-daily-summary-by-site'!C$3,'AQS-88101'!$AC$2:$AC$2744&amp;'AQS-88101'!$E$2:$E$2744&amp;'AQS-88101'!$G$2:$G$2744,0))&lt;&gt;"",INDEX('AQS-88101'!$M$2:$M$2744,MATCH('88101-daily-summary-by-site'!$A1408&amp;'88101-daily-summary-by-site'!C$2&amp;'88101-daily-summary-by-site'!C$3,'AQS-88101'!$AC$2:$AC$2744&amp;'AQS-88101'!$E$2:$E$2744&amp;'AQS-88101'!$G$2:$G$2744,0)),""),"")</f>
        <v/>
      </c>
      <c r="D1408" s="42" t="str">
        <f t="array" ref="D1408">IFERROR(IF(INDEX('AQS-88101'!$M$2:$M$2744,MATCH('88101-daily-summary-by-site'!$A1408&amp;'88101-daily-summary-by-site'!D$2&amp;'88101-daily-summary-by-site'!D$3,'AQS-88101'!$AC$2:$AC$2744&amp;'AQS-88101'!$E$2:$E$2744&amp;'AQS-88101'!$G$2:$G$2744,0))&lt;&gt;"",INDEX('AQS-88101'!$M$2:$M$2744,MATCH('88101-daily-summary-by-site'!$A1408&amp;'88101-daily-summary-by-site'!D$2&amp;'88101-daily-summary-by-site'!D$3,'AQS-88101'!$AC$2:$AC$2744&amp;'AQS-88101'!$E$2:$E$2744&amp;'AQS-88101'!$G$2:$G$2744,0)),""),"")</f>
        <v/>
      </c>
      <c r="E1408" s="42" t="str">
        <f t="array" ref="E1408">IFERROR(IF(INDEX('AQS-88101'!$M$2:$M$2744,MATCH('88101-daily-summary-by-site'!$A1408&amp;'88101-daily-summary-by-site'!E$2&amp;'88101-daily-summary-by-site'!E$3,'AQS-88101'!$AC$2:$AC$2744&amp;'AQS-88101'!$E$2:$E$2744&amp;'AQS-88101'!$G$2:$G$2744,0))&lt;&gt;"",INDEX('AQS-88101'!$M$2:$M$2744,MATCH('88101-daily-summary-by-site'!$A1408&amp;'88101-daily-summary-by-site'!E$2&amp;'88101-daily-summary-by-site'!E$3,'AQS-88101'!$AC$2:$AC$2744&amp;'AQS-88101'!$E$2:$E$2744&amp;'AQS-88101'!$G$2:$G$2744,0)),""),"")</f>
        <v/>
      </c>
      <c r="F1408" s="42" t="str">
        <f t="array" ref="F1408">IFERROR(IF(INDEX('AQS-88101'!$M$2:$M$2744,MATCH('88101-daily-summary-by-site'!$A1408&amp;'88101-daily-summary-by-site'!F$2&amp;'88101-daily-summary-by-site'!F$3,'AQS-88101'!$AC$2:$AC$2744&amp;'AQS-88101'!$E$2:$E$2744&amp;'AQS-88101'!$G$2:$G$2744,0))&lt;&gt;"",INDEX('AQS-88101'!$M$2:$M$2744,MATCH('88101-daily-summary-by-site'!$A1408&amp;'88101-daily-summary-by-site'!F$2&amp;'88101-daily-summary-by-site'!F$3,'AQS-88101'!$AC$2:$AC$2744&amp;'AQS-88101'!$E$2:$E$2744&amp;'AQS-88101'!$G$2:$G$2744,0)),""),"")</f>
        <v/>
      </c>
      <c r="G1408" s="42" t="str">
        <f t="array" ref="G1408">IFERROR(IF(INDEX('AQS-88101'!$M$2:$M$2744,MATCH('88101-daily-summary-by-site'!$A1408&amp;'88101-daily-summary-by-site'!G$2&amp;'88101-daily-summary-by-site'!G$3,'AQS-88101'!$AC$2:$AC$2744&amp;'AQS-88101'!$E$2:$E$2744&amp;'AQS-88101'!$G$2:$G$2744,0))&lt;&gt;"",INDEX('AQS-88101'!$M$2:$M$2744,MATCH('88101-daily-summary-by-site'!$A1408&amp;'88101-daily-summary-by-site'!G$2&amp;'88101-daily-summary-by-site'!G$3,'AQS-88101'!$AC$2:$AC$2744&amp;'AQS-88101'!$E$2:$E$2744&amp;'AQS-88101'!$G$2:$G$2744,0)),""),"")</f>
        <v/>
      </c>
      <c r="H1408" s="42" t="str">
        <f t="array" ref="H1408">IFERROR(IF(INDEX('AQS-88101'!$M$2:$M$2744,MATCH('88101-daily-summary-by-site'!$A1408&amp;'88101-daily-summary-by-site'!H$2&amp;'88101-daily-summary-by-site'!H$3,'AQS-88101'!$AC$2:$AC$2744&amp;'AQS-88101'!$E$2:$E$2744&amp;'AQS-88101'!$G$2:$G$2744,0))&lt;&gt;"",INDEX('AQS-88101'!$M$2:$M$2744,MATCH('88101-daily-summary-by-site'!$A1408&amp;'88101-daily-summary-by-site'!H$2&amp;'88101-daily-summary-by-site'!H$3,'AQS-88101'!$AC$2:$AC$2744&amp;'AQS-88101'!$E$2:$E$2744&amp;'AQS-88101'!$G$2:$G$2744,0)),""),"")</f>
        <v/>
      </c>
      <c r="I1408" s="108" t="str">
        <f t="array" ref="I1408">IFERROR(IF(INDEX('AQS-88101'!$M$2:$M$2744,MATCH('88101-daily-summary-by-site'!$A1408&amp;'88101-daily-summary-by-site'!I$2&amp;'88101-daily-summary-by-site'!I$3,'AQS-88101'!$AC$2:$AC$2744&amp;'AQS-88101'!$E$2:$E$2744&amp;'AQS-88101'!$G$2:$G$2744,0))&lt;&gt;"",INDEX('AQS-88101'!$M$2:$M$2744,MATCH('88101-daily-summary-by-site'!$A1408&amp;'88101-daily-summary-by-site'!I$2&amp;'88101-daily-summary-by-site'!I$3,'AQS-88101'!$AC$2:$AC$2744&amp;'AQS-88101'!$E$2:$E$2744&amp;'AQS-88101'!$G$2:$G$2744,0)),""),"")</f>
        <v/>
      </c>
      <c r="L1408" s="107" t="str">
        <f t="shared" si="105"/>
        <v/>
      </c>
      <c r="M1408" s="42" t="str">
        <f t="shared" si="106"/>
        <v/>
      </c>
      <c r="N1408" s="42" t="str">
        <f t="shared" si="107"/>
        <v/>
      </c>
      <c r="O1408" s="108" t="str">
        <f t="shared" si="108"/>
        <v/>
      </c>
    </row>
    <row r="1409" spans="1:15" x14ac:dyDescent="0.25">
      <c r="A1409" s="79">
        <f t="shared" si="109"/>
        <v>40351</v>
      </c>
      <c r="B1409" s="107">
        <f t="array" ref="B1409">IFERROR(IF(INDEX('AQS-88101'!$M$2:$M$2744,MATCH('88101-daily-summary-by-site'!$A1409&amp;'88101-daily-summary-by-site'!B$2&amp;'88101-daily-summary-by-site'!B$3,'AQS-88101'!$AC$2:$AC$2744&amp;'AQS-88101'!$E$2:$E$2744&amp;'AQS-88101'!$G$2:$G$2744,0))&lt;&gt;"",INDEX('AQS-88101'!$M$2:$M$2744,MATCH('88101-daily-summary-by-site'!$A1409&amp;'88101-daily-summary-by-site'!B$2&amp;'88101-daily-summary-by-site'!B$3,'AQS-88101'!$AC$2:$AC$2744&amp;'AQS-88101'!$E$2:$E$2744&amp;'AQS-88101'!$G$2:$G$2744,0)),""),"")</f>
        <v>5.0999999999999996</v>
      </c>
      <c r="C1409" s="42" t="str">
        <f t="array" ref="C1409">IFERROR(IF(INDEX('AQS-88101'!$M$2:$M$2744,MATCH('88101-daily-summary-by-site'!$A1409&amp;'88101-daily-summary-by-site'!C$2&amp;'88101-daily-summary-by-site'!C$3,'AQS-88101'!$AC$2:$AC$2744&amp;'AQS-88101'!$E$2:$E$2744&amp;'AQS-88101'!$G$2:$G$2744,0))&lt;&gt;"",INDEX('AQS-88101'!$M$2:$M$2744,MATCH('88101-daily-summary-by-site'!$A1409&amp;'88101-daily-summary-by-site'!C$2&amp;'88101-daily-summary-by-site'!C$3,'AQS-88101'!$AC$2:$AC$2744&amp;'AQS-88101'!$E$2:$E$2744&amp;'AQS-88101'!$G$2:$G$2744,0)),""),"")</f>
        <v/>
      </c>
      <c r="D1409" s="42">
        <f t="array" ref="D1409">IFERROR(IF(INDEX('AQS-88101'!$M$2:$M$2744,MATCH('88101-daily-summary-by-site'!$A1409&amp;'88101-daily-summary-by-site'!D$2&amp;'88101-daily-summary-by-site'!D$3,'AQS-88101'!$AC$2:$AC$2744&amp;'AQS-88101'!$E$2:$E$2744&amp;'AQS-88101'!$G$2:$G$2744,0))&lt;&gt;"",INDEX('AQS-88101'!$M$2:$M$2744,MATCH('88101-daily-summary-by-site'!$A1409&amp;'88101-daily-summary-by-site'!D$2&amp;'88101-daily-summary-by-site'!D$3,'AQS-88101'!$AC$2:$AC$2744&amp;'AQS-88101'!$E$2:$E$2744&amp;'AQS-88101'!$G$2:$G$2744,0)),""),"")</f>
        <v>3.7</v>
      </c>
      <c r="E1409" s="42" t="str">
        <f t="array" ref="E1409">IFERROR(IF(INDEX('AQS-88101'!$M$2:$M$2744,MATCH('88101-daily-summary-by-site'!$A1409&amp;'88101-daily-summary-by-site'!E$2&amp;'88101-daily-summary-by-site'!E$3,'AQS-88101'!$AC$2:$AC$2744&amp;'AQS-88101'!$E$2:$E$2744&amp;'AQS-88101'!$G$2:$G$2744,0))&lt;&gt;"",INDEX('AQS-88101'!$M$2:$M$2744,MATCH('88101-daily-summary-by-site'!$A1409&amp;'88101-daily-summary-by-site'!E$2&amp;'88101-daily-summary-by-site'!E$3,'AQS-88101'!$AC$2:$AC$2744&amp;'AQS-88101'!$E$2:$E$2744&amp;'AQS-88101'!$G$2:$G$2744,0)),""),"")</f>
        <v/>
      </c>
      <c r="F1409" s="42" t="str">
        <f t="array" ref="F1409">IFERROR(IF(INDEX('AQS-88101'!$M$2:$M$2744,MATCH('88101-daily-summary-by-site'!$A1409&amp;'88101-daily-summary-by-site'!F$2&amp;'88101-daily-summary-by-site'!F$3,'AQS-88101'!$AC$2:$AC$2744&amp;'AQS-88101'!$E$2:$E$2744&amp;'AQS-88101'!$G$2:$G$2744,0))&lt;&gt;"",INDEX('AQS-88101'!$M$2:$M$2744,MATCH('88101-daily-summary-by-site'!$A1409&amp;'88101-daily-summary-by-site'!F$2&amp;'88101-daily-summary-by-site'!F$3,'AQS-88101'!$AC$2:$AC$2744&amp;'AQS-88101'!$E$2:$E$2744&amp;'AQS-88101'!$G$2:$G$2744,0)),""),"")</f>
        <v/>
      </c>
      <c r="G1409" s="42" t="str">
        <f t="array" ref="G1409">IFERROR(IF(INDEX('AQS-88101'!$M$2:$M$2744,MATCH('88101-daily-summary-by-site'!$A1409&amp;'88101-daily-summary-by-site'!G$2&amp;'88101-daily-summary-by-site'!G$3,'AQS-88101'!$AC$2:$AC$2744&amp;'AQS-88101'!$E$2:$E$2744&amp;'AQS-88101'!$G$2:$G$2744,0))&lt;&gt;"",INDEX('AQS-88101'!$M$2:$M$2744,MATCH('88101-daily-summary-by-site'!$A1409&amp;'88101-daily-summary-by-site'!G$2&amp;'88101-daily-summary-by-site'!G$3,'AQS-88101'!$AC$2:$AC$2744&amp;'AQS-88101'!$E$2:$E$2744&amp;'AQS-88101'!$G$2:$G$2744,0)),""),"")</f>
        <v/>
      </c>
      <c r="H1409" s="42" t="str">
        <f t="array" ref="H1409">IFERROR(IF(INDEX('AQS-88101'!$M$2:$M$2744,MATCH('88101-daily-summary-by-site'!$A1409&amp;'88101-daily-summary-by-site'!H$2&amp;'88101-daily-summary-by-site'!H$3,'AQS-88101'!$AC$2:$AC$2744&amp;'AQS-88101'!$E$2:$E$2744&amp;'AQS-88101'!$G$2:$G$2744,0))&lt;&gt;"",INDEX('AQS-88101'!$M$2:$M$2744,MATCH('88101-daily-summary-by-site'!$A1409&amp;'88101-daily-summary-by-site'!H$2&amp;'88101-daily-summary-by-site'!H$3,'AQS-88101'!$AC$2:$AC$2744&amp;'AQS-88101'!$E$2:$E$2744&amp;'AQS-88101'!$G$2:$G$2744,0)),""),"")</f>
        <v/>
      </c>
      <c r="I1409" s="108" t="str">
        <f t="array" ref="I1409">IFERROR(IF(INDEX('AQS-88101'!$M$2:$M$2744,MATCH('88101-daily-summary-by-site'!$A1409&amp;'88101-daily-summary-by-site'!I$2&amp;'88101-daily-summary-by-site'!I$3,'AQS-88101'!$AC$2:$AC$2744&amp;'AQS-88101'!$E$2:$E$2744&amp;'AQS-88101'!$G$2:$G$2744,0))&lt;&gt;"",INDEX('AQS-88101'!$M$2:$M$2744,MATCH('88101-daily-summary-by-site'!$A1409&amp;'88101-daily-summary-by-site'!I$2&amp;'88101-daily-summary-by-site'!I$3,'AQS-88101'!$AC$2:$AC$2744&amp;'AQS-88101'!$E$2:$E$2744&amp;'AQS-88101'!$G$2:$G$2744,0)),""),"")</f>
        <v/>
      </c>
      <c r="L1409" s="107">
        <f t="shared" si="105"/>
        <v>5.0999999999999996</v>
      </c>
      <c r="M1409" s="42">
        <f t="shared" si="106"/>
        <v>3.7</v>
      </c>
      <c r="N1409" s="42" t="str">
        <f t="shared" si="107"/>
        <v/>
      </c>
      <c r="O1409" s="108" t="str">
        <f t="shared" si="108"/>
        <v/>
      </c>
    </row>
    <row r="1410" spans="1:15" x14ac:dyDescent="0.25">
      <c r="A1410" s="79">
        <f t="shared" si="109"/>
        <v>40352</v>
      </c>
      <c r="B1410" s="107" t="str">
        <f t="array" ref="B1410">IFERROR(IF(INDEX('AQS-88101'!$M$2:$M$2744,MATCH('88101-daily-summary-by-site'!$A1410&amp;'88101-daily-summary-by-site'!B$2&amp;'88101-daily-summary-by-site'!B$3,'AQS-88101'!$AC$2:$AC$2744&amp;'AQS-88101'!$E$2:$E$2744&amp;'AQS-88101'!$G$2:$G$2744,0))&lt;&gt;"",INDEX('AQS-88101'!$M$2:$M$2744,MATCH('88101-daily-summary-by-site'!$A1410&amp;'88101-daily-summary-by-site'!B$2&amp;'88101-daily-summary-by-site'!B$3,'AQS-88101'!$AC$2:$AC$2744&amp;'AQS-88101'!$E$2:$E$2744&amp;'AQS-88101'!$G$2:$G$2744,0)),""),"")</f>
        <v/>
      </c>
      <c r="C1410" s="42" t="str">
        <f t="array" ref="C1410">IFERROR(IF(INDEX('AQS-88101'!$M$2:$M$2744,MATCH('88101-daily-summary-by-site'!$A1410&amp;'88101-daily-summary-by-site'!C$2&amp;'88101-daily-summary-by-site'!C$3,'AQS-88101'!$AC$2:$AC$2744&amp;'AQS-88101'!$E$2:$E$2744&amp;'AQS-88101'!$G$2:$G$2744,0))&lt;&gt;"",INDEX('AQS-88101'!$M$2:$M$2744,MATCH('88101-daily-summary-by-site'!$A1410&amp;'88101-daily-summary-by-site'!C$2&amp;'88101-daily-summary-by-site'!C$3,'AQS-88101'!$AC$2:$AC$2744&amp;'AQS-88101'!$E$2:$E$2744&amp;'AQS-88101'!$G$2:$G$2744,0)),""),"")</f>
        <v/>
      </c>
      <c r="D1410" s="42" t="str">
        <f t="array" ref="D1410">IFERROR(IF(INDEX('AQS-88101'!$M$2:$M$2744,MATCH('88101-daily-summary-by-site'!$A1410&amp;'88101-daily-summary-by-site'!D$2&amp;'88101-daily-summary-by-site'!D$3,'AQS-88101'!$AC$2:$AC$2744&amp;'AQS-88101'!$E$2:$E$2744&amp;'AQS-88101'!$G$2:$G$2744,0))&lt;&gt;"",INDEX('AQS-88101'!$M$2:$M$2744,MATCH('88101-daily-summary-by-site'!$A1410&amp;'88101-daily-summary-by-site'!D$2&amp;'88101-daily-summary-by-site'!D$3,'AQS-88101'!$AC$2:$AC$2744&amp;'AQS-88101'!$E$2:$E$2744&amp;'AQS-88101'!$G$2:$G$2744,0)),""),"")</f>
        <v/>
      </c>
      <c r="E1410" s="42" t="str">
        <f t="array" ref="E1410">IFERROR(IF(INDEX('AQS-88101'!$M$2:$M$2744,MATCH('88101-daily-summary-by-site'!$A1410&amp;'88101-daily-summary-by-site'!E$2&amp;'88101-daily-summary-by-site'!E$3,'AQS-88101'!$AC$2:$AC$2744&amp;'AQS-88101'!$E$2:$E$2744&amp;'AQS-88101'!$G$2:$G$2744,0))&lt;&gt;"",INDEX('AQS-88101'!$M$2:$M$2744,MATCH('88101-daily-summary-by-site'!$A1410&amp;'88101-daily-summary-by-site'!E$2&amp;'88101-daily-summary-by-site'!E$3,'AQS-88101'!$AC$2:$AC$2744&amp;'AQS-88101'!$E$2:$E$2744&amp;'AQS-88101'!$G$2:$G$2744,0)),""),"")</f>
        <v/>
      </c>
      <c r="F1410" s="42" t="str">
        <f t="array" ref="F1410">IFERROR(IF(INDEX('AQS-88101'!$M$2:$M$2744,MATCH('88101-daily-summary-by-site'!$A1410&amp;'88101-daily-summary-by-site'!F$2&amp;'88101-daily-summary-by-site'!F$3,'AQS-88101'!$AC$2:$AC$2744&amp;'AQS-88101'!$E$2:$E$2744&amp;'AQS-88101'!$G$2:$G$2744,0))&lt;&gt;"",INDEX('AQS-88101'!$M$2:$M$2744,MATCH('88101-daily-summary-by-site'!$A1410&amp;'88101-daily-summary-by-site'!F$2&amp;'88101-daily-summary-by-site'!F$3,'AQS-88101'!$AC$2:$AC$2744&amp;'AQS-88101'!$E$2:$E$2744&amp;'AQS-88101'!$G$2:$G$2744,0)),""),"")</f>
        <v/>
      </c>
      <c r="G1410" s="42" t="str">
        <f t="array" ref="G1410">IFERROR(IF(INDEX('AQS-88101'!$M$2:$M$2744,MATCH('88101-daily-summary-by-site'!$A1410&amp;'88101-daily-summary-by-site'!G$2&amp;'88101-daily-summary-by-site'!G$3,'AQS-88101'!$AC$2:$AC$2744&amp;'AQS-88101'!$E$2:$E$2744&amp;'AQS-88101'!$G$2:$G$2744,0))&lt;&gt;"",INDEX('AQS-88101'!$M$2:$M$2744,MATCH('88101-daily-summary-by-site'!$A1410&amp;'88101-daily-summary-by-site'!G$2&amp;'88101-daily-summary-by-site'!G$3,'AQS-88101'!$AC$2:$AC$2744&amp;'AQS-88101'!$E$2:$E$2744&amp;'AQS-88101'!$G$2:$G$2744,0)),""),"")</f>
        <v/>
      </c>
      <c r="H1410" s="42" t="str">
        <f t="array" ref="H1410">IFERROR(IF(INDEX('AQS-88101'!$M$2:$M$2744,MATCH('88101-daily-summary-by-site'!$A1410&amp;'88101-daily-summary-by-site'!H$2&amp;'88101-daily-summary-by-site'!H$3,'AQS-88101'!$AC$2:$AC$2744&amp;'AQS-88101'!$E$2:$E$2744&amp;'AQS-88101'!$G$2:$G$2744,0))&lt;&gt;"",INDEX('AQS-88101'!$M$2:$M$2744,MATCH('88101-daily-summary-by-site'!$A1410&amp;'88101-daily-summary-by-site'!H$2&amp;'88101-daily-summary-by-site'!H$3,'AQS-88101'!$AC$2:$AC$2744&amp;'AQS-88101'!$E$2:$E$2744&amp;'AQS-88101'!$G$2:$G$2744,0)),""),"")</f>
        <v/>
      </c>
      <c r="I1410" s="108" t="str">
        <f t="array" ref="I1410">IFERROR(IF(INDEX('AQS-88101'!$M$2:$M$2744,MATCH('88101-daily-summary-by-site'!$A1410&amp;'88101-daily-summary-by-site'!I$2&amp;'88101-daily-summary-by-site'!I$3,'AQS-88101'!$AC$2:$AC$2744&amp;'AQS-88101'!$E$2:$E$2744&amp;'AQS-88101'!$G$2:$G$2744,0))&lt;&gt;"",INDEX('AQS-88101'!$M$2:$M$2744,MATCH('88101-daily-summary-by-site'!$A1410&amp;'88101-daily-summary-by-site'!I$2&amp;'88101-daily-summary-by-site'!I$3,'AQS-88101'!$AC$2:$AC$2744&amp;'AQS-88101'!$E$2:$E$2744&amp;'AQS-88101'!$G$2:$G$2744,0)),""),"")</f>
        <v/>
      </c>
      <c r="L1410" s="107" t="str">
        <f t="shared" si="105"/>
        <v/>
      </c>
      <c r="M1410" s="42" t="str">
        <f t="shared" si="106"/>
        <v/>
      </c>
      <c r="N1410" s="42" t="str">
        <f t="shared" si="107"/>
        <v/>
      </c>
      <c r="O1410" s="108" t="str">
        <f t="shared" si="108"/>
        <v/>
      </c>
    </row>
    <row r="1411" spans="1:15" x14ac:dyDescent="0.25">
      <c r="A1411" s="79">
        <f t="shared" si="109"/>
        <v>40353</v>
      </c>
      <c r="B1411" s="107" t="str">
        <f t="array" ref="B1411">IFERROR(IF(INDEX('AQS-88101'!$M$2:$M$2744,MATCH('88101-daily-summary-by-site'!$A1411&amp;'88101-daily-summary-by-site'!B$2&amp;'88101-daily-summary-by-site'!B$3,'AQS-88101'!$AC$2:$AC$2744&amp;'AQS-88101'!$E$2:$E$2744&amp;'AQS-88101'!$G$2:$G$2744,0))&lt;&gt;"",INDEX('AQS-88101'!$M$2:$M$2744,MATCH('88101-daily-summary-by-site'!$A1411&amp;'88101-daily-summary-by-site'!B$2&amp;'88101-daily-summary-by-site'!B$3,'AQS-88101'!$AC$2:$AC$2744&amp;'AQS-88101'!$E$2:$E$2744&amp;'AQS-88101'!$G$2:$G$2744,0)),""),"")</f>
        <v/>
      </c>
      <c r="C1411" s="42" t="str">
        <f t="array" ref="C1411">IFERROR(IF(INDEX('AQS-88101'!$M$2:$M$2744,MATCH('88101-daily-summary-by-site'!$A1411&amp;'88101-daily-summary-by-site'!C$2&amp;'88101-daily-summary-by-site'!C$3,'AQS-88101'!$AC$2:$AC$2744&amp;'AQS-88101'!$E$2:$E$2744&amp;'AQS-88101'!$G$2:$G$2744,0))&lt;&gt;"",INDEX('AQS-88101'!$M$2:$M$2744,MATCH('88101-daily-summary-by-site'!$A1411&amp;'88101-daily-summary-by-site'!C$2&amp;'88101-daily-summary-by-site'!C$3,'AQS-88101'!$AC$2:$AC$2744&amp;'AQS-88101'!$E$2:$E$2744&amp;'AQS-88101'!$G$2:$G$2744,0)),""),"")</f>
        <v/>
      </c>
      <c r="D1411" s="42" t="str">
        <f t="array" ref="D1411">IFERROR(IF(INDEX('AQS-88101'!$M$2:$M$2744,MATCH('88101-daily-summary-by-site'!$A1411&amp;'88101-daily-summary-by-site'!D$2&amp;'88101-daily-summary-by-site'!D$3,'AQS-88101'!$AC$2:$AC$2744&amp;'AQS-88101'!$E$2:$E$2744&amp;'AQS-88101'!$G$2:$G$2744,0))&lt;&gt;"",INDEX('AQS-88101'!$M$2:$M$2744,MATCH('88101-daily-summary-by-site'!$A1411&amp;'88101-daily-summary-by-site'!D$2&amp;'88101-daily-summary-by-site'!D$3,'AQS-88101'!$AC$2:$AC$2744&amp;'AQS-88101'!$E$2:$E$2744&amp;'AQS-88101'!$G$2:$G$2744,0)),""),"")</f>
        <v/>
      </c>
      <c r="E1411" s="42" t="str">
        <f t="array" ref="E1411">IFERROR(IF(INDEX('AQS-88101'!$M$2:$M$2744,MATCH('88101-daily-summary-by-site'!$A1411&amp;'88101-daily-summary-by-site'!E$2&amp;'88101-daily-summary-by-site'!E$3,'AQS-88101'!$AC$2:$AC$2744&amp;'AQS-88101'!$E$2:$E$2744&amp;'AQS-88101'!$G$2:$G$2744,0))&lt;&gt;"",INDEX('AQS-88101'!$M$2:$M$2744,MATCH('88101-daily-summary-by-site'!$A1411&amp;'88101-daily-summary-by-site'!E$2&amp;'88101-daily-summary-by-site'!E$3,'AQS-88101'!$AC$2:$AC$2744&amp;'AQS-88101'!$E$2:$E$2744&amp;'AQS-88101'!$G$2:$G$2744,0)),""),"")</f>
        <v/>
      </c>
      <c r="F1411" s="42" t="str">
        <f t="array" ref="F1411">IFERROR(IF(INDEX('AQS-88101'!$M$2:$M$2744,MATCH('88101-daily-summary-by-site'!$A1411&amp;'88101-daily-summary-by-site'!F$2&amp;'88101-daily-summary-by-site'!F$3,'AQS-88101'!$AC$2:$AC$2744&amp;'AQS-88101'!$E$2:$E$2744&amp;'AQS-88101'!$G$2:$G$2744,0))&lt;&gt;"",INDEX('AQS-88101'!$M$2:$M$2744,MATCH('88101-daily-summary-by-site'!$A1411&amp;'88101-daily-summary-by-site'!F$2&amp;'88101-daily-summary-by-site'!F$3,'AQS-88101'!$AC$2:$AC$2744&amp;'AQS-88101'!$E$2:$E$2744&amp;'AQS-88101'!$G$2:$G$2744,0)),""),"")</f>
        <v/>
      </c>
      <c r="G1411" s="42" t="str">
        <f t="array" ref="G1411">IFERROR(IF(INDEX('AQS-88101'!$M$2:$M$2744,MATCH('88101-daily-summary-by-site'!$A1411&amp;'88101-daily-summary-by-site'!G$2&amp;'88101-daily-summary-by-site'!G$3,'AQS-88101'!$AC$2:$AC$2744&amp;'AQS-88101'!$E$2:$E$2744&amp;'AQS-88101'!$G$2:$G$2744,0))&lt;&gt;"",INDEX('AQS-88101'!$M$2:$M$2744,MATCH('88101-daily-summary-by-site'!$A1411&amp;'88101-daily-summary-by-site'!G$2&amp;'88101-daily-summary-by-site'!G$3,'AQS-88101'!$AC$2:$AC$2744&amp;'AQS-88101'!$E$2:$E$2744&amp;'AQS-88101'!$G$2:$G$2744,0)),""),"")</f>
        <v/>
      </c>
      <c r="H1411" s="42" t="str">
        <f t="array" ref="H1411">IFERROR(IF(INDEX('AQS-88101'!$M$2:$M$2744,MATCH('88101-daily-summary-by-site'!$A1411&amp;'88101-daily-summary-by-site'!H$2&amp;'88101-daily-summary-by-site'!H$3,'AQS-88101'!$AC$2:$AC$2744&amp;'AQS-88101'!$E$2:$E$2744&amp;'AQS-88101'!$G$2:$G$2744,0))&lt;&gt;"",INDEX('AQS-88101'!$M$2:$M$2744,MATCH('88101-daily-summary-by-site'!$A1411&amp;'88101-daily-summary-by-site'!H$2&amp;'88101-daily-summary-by-site'!H$3,'AQS-88101'!$AC$2:$AC$2744&amp;'AQS-88101'!$E$2:$E$2744&amp;'AQS-88101'!$G$2:$G$2744,0)),""),"")</f>
        <v/>
      </c>
      <c r="I1411" s="108" t="str">
        <f t="array" ref="I1411">IFERROR(IF(INDEX('AQS-88101'!$M$2:$M$2744,MATCH('88101-daily-summary-by-site'!$A1411&amp;'88101-daily-summary-by-site'!I$2&amp;'88101-daily-summary-by-site'!I$3,'AQS-88101'!$AC$2:$AC$2744&amp;'AQS-88101'!$E$2:$E$2744&amp;'AQS-88101'!$G$2:$G$2744,0))&lt;&gt;"",INDEX('AQS-88101'!$M$2:$M$2744,MATCH('88101-daily-summary-by-site'!$A1411&amp;'88101-daily-summary-by-site'!I$2&amp;'88101-daily-summary-by-site'!I$3,'AQS-88101'!$AC$2:$AC$2744&amp;'AQS-88101'!$E$2:$E$2744&amp;'AQS-88101'!$G$2:$G$2744,0)),""),"")</f>
        <v/>
      </c>
      <c r="L1411" s="107" t="str">
        <f t="shared" si="105"/>
        <v/>
      </c>
      <c r="M1411" s="42" t="str">
        <f t="shared" si="106"/>
        <v/>
      </c>
      <c r="N1411" s="42" t="str">
        <f t="shared" si="107"/>
        <v/>
      </c>
      <c r="O1411" s="108" t="str">
        <f t="shared" si="108"/>
        <v/>
      </c>
    </row>
    <row r="1412" spans="1:15" x14ac:dyDescent="0.25">
      <c r="A1412" s="79">
        <f t="shared" si="109"/>
        <v>40354</v>
      </c>
      <c r="B1412" s="107">
        <f t="array" ref="B1412">IFERROR(IF(INDEX('AQS-88101'!$M$2:$M$2744,MATCH('88101-daily-summary-by-site'!$A1412&amp;'88101-daily-summary-by-site'!B$2&amp;'88101-daily-summary-by-site'!B$3,'AQS-88101'!$AC$2:$AC$2744&amp;'AQS-88101'!$E$2:$E$2744&amp;'AQS-88101'!$G$2:$G$2744,0))&lt;&gt;"",INDEX('AQS-88101'!$M$2:$M$2744,MATCH('88101-daily-summary-by-site'!$A1412&amp;'88101-daily-summary-by-site'!B$2&amp;'88101-daily-summary-by-site'!B$3,'AQS-88101'!$AC$2:$AC$2744&amp;'AQS-88101'!$E$2:$E$2744&amp;'AQS-88101'!$G$2:$G$2744,0)),""),"")</f>
        <v>8</v>
      </c>
      <c r="C1412" s="42">
        <f t="array" ref="C1412">IFERROR(IF(INDEX('AQS-88101'!$M$2:$M$2744,MATCH('88101-daily-summary-by-site'!$A1412&amp;'88101-daily-summary-by-site'!C$2&amp;'88101-daily-summary-by-site'!C$3,'AQS-88101'!$AC$2:$AC$2744&amp;'AQS-88101'!$E$2:$E$2744&amp;'AQS-88101'!$G$2:$G$2744,0))&lt;&gt;"",INDEX('AQS-88101'!$M$2:$M$2744,MATCH('88101-daily-summary-by-site'!$A1412&amp;'88101-daily-summary-by-site'!C$2&amp;'88101-daily-summary-by-site'!C$3,'AQS-88101'!$AC$2:$AC$2744&amp;'AQS-88101'!$E$2:$E$2744&amp;'AQS-88101'!$G$2:$G$2744,0)),""),"")</f>
        <v>7.1</v>
      </c>
      <c r="D1412" s="42">
        <f t="array" ref="D1412">IFERROR(IF(INDEX('AQS-88101'!$M$2:$M$2744,MATCH('88101-daily-summary-by-site'!$A1412&amp;'88101-daily-summary-by-site'!D$2&amp;'88101-daily-summary-by-site'!D$3,'AQS-88101'!$AC$2:$AC$2744&amp;'AQS-88101'!$E$2:$E$2744&amp;'AQS-88101'!$G$2:$G$2744,0))&lt;&gt;"",INDEX('AQS-88101'!$M$2:$M$2744,MATCH('88101-daily-summary-by-site'!$A1412&amp;'88101-daily-summary-by-site'!D$2&amp;'88101-daily-summary-by-site'!D$3,'AQS-88101'!$AC$2:$AC$2744&amp;'AQS-88101'!$E$2:$E$2744&amp;'AQS-88101'!$G$2:$G$2744,0)),""),"")</f>
        <v>7.7</v>
      </c>
      <c r="E1412" s="42" t="str">
        <f t="array" ref="E1412">IFERROR(IF(INDEX('AQS-88101'!$M$2:$M$2744,MATCH('88101-daily-summary-by-site'!$A1412&amp;'88101-daily-summary-by-site'!E$2&amp;'88101-daily-summary-by-site'!E$3,'AQS-88101'!$AC$2:$AC$2744&amp;'AQS-88101'!$E$2:$E$2744&amp;'AQS-88101'!$G$2:$G$2744,0))&lt;&gt;"",INDEX('AQS-88101'!$M$2:$M$2744,MATCH('88101-daily-summary-by-site'!$A1412&amp;'88101-daily-summary-by-site'!E$2&amp;'88101-daily-summary-by-site'!E$3,'AQS-88101'!$AC$2:$AC$2744&amp;'AQS-88101'!$E$2:$E$2744&amp;'AQS-88101'!$G$2:$G$2744,0)),""),"")</f>
        <v/>
      </c>
      <c r="F1412" s="42" t="str">
        <f t="array" ref="F1412">IFERROR(IF(INDEX('AQS-88101'!$M$2:$M$2744,MATCH('88101-daily-summary-by-site'!$A1412&amp;'88101-daily-summary-by-site'!F$2&amp;'88101-daily-summary-by-site'!F$3,'AQS-88101'!$AC$2:$AC$2744&amp;'AQS-88101'!$E$2:$E$2744&amp;'AQS-88101'!$G$2:$G$2744,0))&lt;&gt;"",INDEX('AQS-88101'!$M$2:$M$2744,MATCH('88101-daily-summary-by-site'!$A1412&amp;'88101-daily-summary-by-site'!F$2&amp;'88101-daily-summary-by-site'!F$3,'AQS-88101'!$AC$2:$AC$2744&amp;'AQS-88101'!$E$2:$E$2744&amp;'AQS-88101'!$G$2:$G$2744,0)),""),"")</f>
        <v/>
      </c>
      <c r="G1412" s="42" t="str">
        <f t="array" ref="G1412">IFERROR(IF(INDEX('AQS-88101'!$M$2:$M$2744,MATCH('88101-daily-summary-by-site'!$A1412&amp;'88101-daily-summary-by-site'!G$2&amp;'88101-daily-summary-by-site'!G$3,'AQS-88101'!$AC$2:$AC$2744&amp;'AQS-88101'!$E$2:$E$2744&amp;'AQS-88101'!$G$2:$G$2744,0))&lt;&gt;"",INDEX('AQS-88101'!$M$2:$M$2744,MATCH('88101-daily-summary-by-site'!$A1412&amp;'88101-daily-summary-by-site'!G$2&amp;'88101-daily-summary-by-site'!G$3,'AQS-88101'!$AC$2:$AC$2744&amp;'AQS-88101'!$E$2:$E$2744&amp;'AQS-88101'!$G$2:$G$2744,0)),""),"")</f>
        <v/>
      </c>
      <c r="H1412" s="42" t="str">
        <f t="array" ref="H1412">IFERROR(IF(INDEX('AQS-88101'!$M$2:$M$2744,MATCH('88101-daily-summary-by-site'!$A1412&amp;'88101-daily-summary-by-site'!H$2&amp;'88101-daily-summary-by-site'!H$3,'AQS-88101'!$AC$2:$AC$2744&amp;'AQS-88101'!$E$2:$E$2744&amp;'AQS-88101'!$G$2:$G$2744,0))&lt;&gt;"",INDEX('AQS-88101'!$M$2:$M$2744,MATCH('88101-daily-summary-by-site'!$A1412&amp;'88101-daily-summary-by-site'!H$2&amp;'88101-daily-summary-by-site'!H$3,'AQS-88101'!$AC$2:$AC$2744&amp;'AQS-88101'!$E$2:$E$2744&amp;'AQS-88101'!$G$2:$G$2744,0)),""),"")</f>
        <v/>
      </c>
      <c r="I1412" s="108" t="str">
        <f t="array" ref="I1412">IFERROR(IF(INDEX('AQS-88101'!$M$2:$M$2744,MATCH('88101-daily-summary-by-site'!$A1412&amp;'88101-daily-summary-by-site'!I$2&amp;'88101-daily-summary-by-site'!I$3,'AQS-88101'!$AC$2:$AC$2744&amp;'AQS-88101'!$E$2:$E$2744&amp;'AQS-88101'!$G$2:$G$2744,0))&lt;&gt;"",INDEX('AQS-88101'!$M$2:$M$2744,MATCH('88101-daily-summary-by-site'!$A1412&amp;'88101-daily-summary-by-site'!I$2&amp;'88101-daily-summary-by-site'!I$3,'AQS-88101'!$AC$2:$AC$2744&amp;'AQS-88101'!$E$2:$E$2744&amp;'AQS-88101'!$G$2:$G$2744,0)),""),"")</f>
        <v/>
      </c>
      <c r="L1412" s="107">
        <f t="shared" si="105"/>
        <v>8</v>
      </c>
      <c r="M1412" s="42">
        <f t="shared" si="106"/>
        <v>7.7</v>
      </c>
      <c r="N1412" s="42" t="str">
        <f t="shared" si="107"/>
        <v/>
      </c>
      <c r="O1412" s="108" t="str">
        <f t="shared" si="108"/>
        <v/>
      </c>
    </row>
    <row r="1413" spans="1:15" x14ac:dyDescent="0.25">
      <c r="A1413" s="79">
        <f t="shared" si="109"/>
        <v>40355</v>
      </c>
      <c r="B1413" s="107" t="str">
        <f t="array" ref="B1413">IFERROR(IF(INDEX('AQS-88101'!$M$2:$M$2744,MATCH('88101-daily-summary-by-site'!$A1413&amp;'88101-daily-summary-by-site'!B$2&amp;'88101-daily-summary-by-site'!B$3,'AQS-88101'!$AC$2:$AC$2744&amp;'AQS-88101'!$E$2:$E$2744&amp;'AQS-88101'!$G$2:$G$2744,0))&lt;&gt;"",INDEX('AQS-88101'!$M$2:$M$2744,MATCH('88101-daily-summary-by-site'!$A1413&amp;'88101-daily-summary-by-site'!B$2&amp;'88101-daily-summary-by-site'!B$3,'AQS-88101'!$AC$2:$AC$2744&amp;'AQS-88101'!$E$2:$E$2744&amp;'AQS-88101'!$G$2:$G$2744,0)),""),"")</f>
        <v/>
      </c>
      <c r="C1413" s="42" t="str">
        <f t="array" ref="C1413">IFERROR(IF(INDEX('AQS-88101'!$M$2:$M$2744,MATCH('88101-daily-summary-by-site'!$A1413&amp;'88101-daily-summary-by-site'!C$2&amp;'88101-daily-summary-by-site'!C$3,'AQS-88101'!$AC$2:$AC$2744&amp;'AQS-88101'!$E$2:$E$2744&amp;'AQS-88101'!$G$2:$G$2744,0))&lt;&gt;"",INDEX('AQS-88101'!$M$2:$M$2744,MATCH('88101-daily-summary-by-site'!$A1413&amp;'88101-daily-summary-by-site'!C$2&amp;'88101-daily-summary-by-site'!C$3,'AQS-88101'!$AC$2:$AC$2744&amp;'AQS-88101'!$E$2:$E$2744&amp;'AQS-88101'!$G$2:$G$2744,0)),""),"")</f>
        <v/>
      </c>
      <c r="D1413" s="42" t="str">
        <f t="array" ref="D1413">IFERROR(IF(INDEX('AQS-88101'!$M$2:$M$2744,MATCH('88101-daily-summary-by-site'!$A1413&amp;'88101-daily-summary-by-site'!D$2&amp;'88101-daily-summary-by-site'!D$3,'AQS-88101'!$AC$2:$AC$2744&amp;'AQS-88101'!$E$2:$E$2744&amp;'AQS-88101'!$G$2:$G$2744,0))&lt;&gt;"",INDEX('AQS-88101'!$M$2:$M$2744,MATCH('88101-daily-summary-by-site'!$A1413&amp;'88101-daily-summary-by-site'!D$2&amp;'88101-daily-summary-by-site'!D$3,'AQS-88101'!$AC$2:$AC$2744&amp;'AQS-88101'!$E$2:$E$2744&amp;'AQS-88101'!$G$2:$G$2744,0)),""),"")</f>
        <v/>
      </c>
      <c r="E1413" s="42" t="str">
        <f t="array" ref="E1413">IFERROR(IF(INDEX('AQS-88101'!$M$2:$M$2744,MATCH('88101-daily-summary-by-site'!$A1413&amp;'88101-daily-summary-by-site'!E$2&amp;'88101-daily-summary-by-site'!E$3,'AQS-88101'!$AC$2:$AC$2744&amp;'AQS-88101'!$E$2:$E$2744&amp;'AQS-88101'!$G$2:$G$2744,0))&lt;&gt;"",INDEX('AQS-88101'!$M$2:$M$2744,MATCH('88101-daily-summary-by-site'!$A1413&amp;'88101-daily-summary-by-site'!E$2&amp;'88101-daily-summary-by-site'!E$3,'AQS-88101'!$AC$2:$AC$2744&amp;'AQS-88101'!$E$2:$E$2744&amp;'AQS-88101'!$G$2:$G$2744,0)),""),"")</f>
        <v/>
      </c>
      <c r="F1413" s="42" t="str">
        <f t="array" ref="F1413">IFERROR(IF(INDEX('AQS-88101'!$M$2:$M$2744,MATCH('88101-daily-summary-by-site'!$A1413&amp;'88101-daily-summary-by-site'!F$2&amp;'88101-daily-summary-by-site'!F$3,'AQS-88101'!$AC$2:$AC$2744&amp;'AQS-88101'!$E$2:$E$2744&amp;'AQS-88101'!$G$2:$G$2744,0))&lt;&gt;"",INDEX('AQS-88101'!$M$2:$M$2744,MATCH('88101-daily-summary-by-site'!$A1413&amp;'88101-daily-summary-by-site'!F$2&amp;'88101-daily-summary-by-site'!F$3,'AQS-88101'!$AC$2:$AC$2744&amp;'AQS-88101'!$E$2:$E$2744&amp;'AQS-88101'!$G$2:$G$2744,0)),""),"")</f>
        <v/>
      </c>
      <c r="G1413" s="42" t="str">
        <f t="array" ref="G1413">IFERROR(IF(INDEX('AQS-88101'!$M$2:$M$2744,MATCH('88101-daily-summary-by-site'!$A1413&amp;'88101-daily-summary-by-site'!G$2&amp;'88101-daily-summary-by-site'!G$3,'AQS-88101'!$AC$2:$AC$2744&amp;'AQS-88101'!$E$2:$E$2744&amp;'AQS-88101'!$G$2:$G$2744,0))&lt;&gt;"",INDEX('AQS-88101'!$M$2:$M$2744,MATCH('88101-daily-summary-by-site'!$A1413&amp;'88101-daily-summary-by-site'!G$2&amp;'88101-daily-summary-by-site'!G$3,'AQS-88101'!$AC$2:$AC$2744&amp;'AQS-88101'!$E$2:$E$2744&amp;'AQS-88101'!$G$2:$G$2744,0)),""),"")</f>
        <v/>
      </c>
      <c r="H1413" s="42" t="str">
        <f t="array" ref="H1413">IFERROR(IF(INDEX('AQS-88101'!$M$2:$M$2744,MATCH('88101-daily-summary-by-site'!$A1413&amp;'88101-daily-summary-by-site'!H$2&amp;'88101-daily-summary-by-site'!H$3,'AQS-88101'!$AC$2:$AC$2744&amp;'AQS-88101'!$E$2:$E$2744&amp;'AQS-88101'!$G$2:$G$2744,0))&lt;&gt;"",INDEX('AQS-88101'!$M$2:$M$2744,MATCH('88101-daily-summary-by-site'!$A1413&amp;'88101-daily-summary-by-site'!H$2&amp;'88101-daily-summary-by-site'!H$3,'AQS-88101'!$AC$2:$AC$2744&amp;'AQS-88101'!$E$2:$E$2744&amp;'AQS-88101'!$G$2:$G$2744,0)),""),"")</f>
        <v/>
      </c>
      <c r="I1413" s="108" t="str">
        <f t="array" ref="I1413">IFERROR(IF(INDEX('AQS-88101'!$M$2:$M$2744,MATCH('88101-daily-summary-by-site'!$A1413&amp;'88101-daily-summary-by-site'!I$2&amp;'88101-daily-summary-by-site'!I$3,'AQS-88101'!$AC$2:$AC$2744&amp;'AQS-88101'!$E$2:$E$2744&amp;'AQS-88101'!$G$2:$G$2744,0))&lt;&gt;"",INDEX('AQS-88101'!$M$2:$M$2744,MATCH('88101-daily-summary-by-site'!$A1413&amp;'88101-daily-summary-by-site'!I$2&amp;'88101-daily-summary-by-site'!I$3,'AQS-88101'!$AC$2:$AC$2744&amp;'AQS-88101'!$E$2:$E$2744&amp;'AQS-88101'!$G$2:$G$2744,0)),""),"")</f>
        <v/>
      </c>
      <c r="L1413" s="107" t="str">
        <f t="shared" ref="L1413:L1476" si="110">IF(B1413&lt;&gt;"",B1413,IF(C1413&lt;&gt;"",C1413,""))</f>
        <v/>
      </c>
      <c r="M1413" s="42" t="str">
        <f t="shared" ref="M1413:M1476" si="111">IF(D1413&lt;&gt;"",D1413,IF(E1413&lt;&gt;"",E1413,""))</f>
        <v/>
      </c>
      <c r="N1413" s="42" t="str">
        <f t="shared" ref="N1413:N1476" si="112">IF(F1413&lt;&gt;"",F1413,IF(G1413&lt;&gt;"",G1413,IF(H1413&lt;&gt;"",H1413,"")))</f>
        <v/>
      </c>
      <c r="O1413" s="108" t="str">
        <f t="shared" ref="O1413:O1476" si="113">IF(I1413&lt;&gt;"",I1413,"")</f>
        <v/>
      </c>
    </row>
    <row r="1414" spans="1:15" x14ac:dyDescent="0.25">
      <c r="A1414" s="79">
        <f t="shared" ref="A1414:A1477" si="114">IF(AND(MONTH(A1413)=8,DAY(A1413)=31),DATE(YEAR(A1413)+1,5,1),A1413+1)</f>
        <v>40356</v>
      </c>
      <c r="B1414" s="107" t="str">
        <f t="array" ref="B1414">IFERROR(IF(INDEX('AQS-88101'!$M$2:$M$2744,MATCH('88101-daily-summary-by-site'!$A1414&amp;'88101-daily-summary-by-site'!B$2&amp;'88101-daily-summary-by-site'!B$3,'AQS-88101'!$AC$2:$AC$2744&amp;'AQS-88101'!$E$2:$E$2744&amp;'AQS-88101'!$G$2:$G$2744,0))&lt;&gt;"",INDEX('AQS-88101'!$M$2:$M$2744,MATCH('88101-daily-summary-by-site'!$A1414&amp;'88101-daily-summary-by-site'!B$2&amp;'88101-daily-summary-by-site'!B$3,'AQS-88101'!$AC$2:$AC$2744&amp;'AQS-88101'!$E$2:$E$2744&amp;'AQS-88101'!$G$2:$G$2744,0)),""),"")</f>
        <v/>
      </c>
      <c r="C1414" s="42" t="str">
        <f t="array" ref="C1414">IFERROR(IF(INDEX('AQS-88101'!$M$2:$M$2744,MATCH('88101-daily-summary-by-site'!$A1414&amp;'88101-daily-summary-by-site'!C$2&amp;'88101-daily-summary-by-site'!C$3,'AQS-88101'!$AC$2:$AC$2744&amp;'AQS-88101'!$E$2:$E$2744&amp;'AQS-88101'!$G$2:$G$2744,0))&lt;&gt;"",INDEX('AQS-88101'!$M$2:$M$2744,MATCH('88101-daily-summary-by-site'!$A1414&amp;'88101-daily-summary-by-site'!C$2&amp;'88101-daily-summary-by-site'!C$3,'AQS-88101'!$AC$2:$AC$2744&amp;'AQS-88101'!$E$2:$E$2744&amp;'AQS-88101'!$G$2:$G$2744,0)),""),"")</f>
        <v/>
      </c>
      <c r="D1414" s="42" t="str">
        <f t="array" ref="D1414">IFERROR(IF(INDEX('AQS-88101'!$M$2:$M$2744,MATCH('88101-daily-summary-by-site'!$A1414&amp;'88101-daily-summary-by-site'!D$2&amp;'88101-daily-summary-by-site'!D$3,'AQS-88101'!$AC$2:$AC$2744&amp;'AQS-88101'!$E$2:$E$2744&amp;'AQS-88101'!$G$2:$G$2744,0))&lt;&gt;"",INDEX('AQS-88101'!$M$2:$M$2744,MATCH('88101-daily-summary-by-site'!$A1414&amp;'88101-daily-summary-by-site'!D$2&amp;'88101-daily-summary-by-site'!D$3,'AQS-88101'!$AC$2:$AC$2744&amp;'AQS-88101'!$E$2:$E$2744&amp;'AQS-88101'!$G$2:$G$2744,0)),""),"")</f>
        <v/>
      </c>
      <c r="E1414" s="42" t="str">
        <f t="array" ref="E1414">IFERROR(IF(INDEX('AQS-88101'!$M$2:$M$2744,MATCH('88101-daily-summary-by-site'!$A1414&amp;'88101-daily-summary-by-site'!E$2&amp;'88101-daily-summary-by-site'!E$3,'AQS-88101'!$AC$2:$AC$2744&amp;'AQS-88101'!$E$2:$E$2744&amp;'AQS-88101'!$G$2:$G$2744,0))&lt;&gt;"",INDEX('AQS-88101'!$M$2:$M$2744,MATCH('88101-daily-summary-by-site'!$A1414&amp;'88101-daily-summary-by-site'!E$2&amp;'88101-daily-summary-by-site'!E$3,'AQS-88101'!$AC$2:$AC$2744&amp;'AQS-88101'!$E$2:$E$2744&amp;'AQS-88101'!$G$2:$G$2744,0)),""),"")</f>
        <v/>
      </c>
      <c r="F1414" s="42" t="str">
        <f t="array" ref="F1414">IFERROR(IF(INDEX('AQS-88101'!$M$2:$M$2744,MATCH('88101-daily-summary-by-site'!$A1414&amp;'88101-daily-summary-by-site'!F$2&amp;'88101-daily-summary-by-site'!F$3,'AQS-88101'!$AC$2:$AC$2744&amp;'AQS-88101'!$E$2:$E$2744&amp;'AQS-88101'!$G$2:$G$2744,0))&lt;&gt;"",INDEX('AQS-88101'!$M$2:$M$2744,MATCH('88101-daily-summary-by-site'!$A1414&amp;'88101-daily-summary-by-site'!F$2&amp;'88101-daily-summary-by-site'!F$3,'AQS-88101'!$AC$2:$AC$2744&amp;'AQS-88101'!$E$2:$E$2744&amp;'AQS-88101'!$G$2:$G$2744,0)),""),"")</f>
        <v/>
      </c>
      <c r="G1414" s="42" t="str">
        <f t="array" ref="G1414">IFERROR(IF(INDEX('AQS-88101'!$M$2:$M$2744,MATCH('88101-daily-summary-by-site'!$A1414&amp;'88101-daily-summary-by-site'!G$2&amp;'88101-daily-summary-by-site'!G$3,'AQS-88101'!$AC$2:$AC$2744&amp;'AQS-88101'!$E$2:$E$2744&amp;'AQS-88101'!$G$2:$G$2744,0))&lt;&gt;"",INDEX('AQS-88101'!$M$2:$M$2744,MATCH('88101-daily-summary-by-site'!$A1414&amp;'88101-daily-summary-by-site'!G$2&amp;'88101-daily-summary-by-site'!G$3,'AQS-88101'!$AC$2:$AC$2744&amp;'AQS-88101'!$E$2:$E$2744&amp;'AQS-88101'!$G$2:$G$2744,0)),""),"")</f>
        <v/>
      </c>
      <c r="H1414" s="42" t="str">
        <f t="array" ref="H1414">IFERROR(IF(INDEX('AQS-88101'!$M$2:$M$2744,MATCH('88101-daily-summary-by-site'!$A1414&amp;'88101-daily-summary-by-site'!H$2&amp;'88101-daily-summary-by-site'!H$3,'AQS-88101'!$AC$2:$AC$2744&amp;'AQS-88101'!$E$2:$E$2744&amp;'AQS-88101'!$G$2:$G$2744,0))&lt;&gt;"",INDEX('AQS-88101'!$M$2:$M$2744,MATCH('88101-daily-summary-by-site'!$A1414&amp;'88101-daily-summary-by-site'!H$2&amp;'88101-daily-summary-by-site'!H$3,'AQS-88101'!$AC$2:$AC$2744&amp;'AQS-88101'!$E$2:$E$2744&amp;'AQS-88101'!$G$2:$G$2744,0)),""),"")</f>
        <v/>
      </c>
      <c r="I1414" s="108" t="str">
        <f t="array" ref="I1414">IFERROR(IF(INDEX('AQS-88101'!$M$2:$M$2744,MATCH('88101-daily-summary-by-site'!$A1414&amp;'88101-daily-summary-by-site'!I$2&amp;'88101-daily-summary-by-site'!I$3,'AQS-88101'!$AC$2:$AC$2744&amp;'AQS-88101'!$E$2:$E$2744&amp;'AQS-88101'!$G$2:$G$2744,0))&lt;&gt;"",INDEX('AQS-88101'!$M$2:$M$2744,MATCH('88101-daily-summary-by-site'!$A1414&amp;'88101-daily-summary-by-site'!I$2&amp;'88101-daily-summary-by-site'!I$3,'AQS-88101'!$AC$2:$AC$2744&amp;'AQS-88101'!$E$2:$E$2744&amp;'AQS-88101'!$G$2:$G$2744,0)),""),"")</f>
        <v/>
      </c>
      <c r="L1414" s="107" t="str">
        <f t="shared" si="110"/>
        <v/>
      </c>
      <c r="M1414" s="42" t="str">
        <f t="shared" si="111"/>
        <v/>
      </c>
      <c r="N1414" s="42" t="str">
        <f t="shared" si="112"/>
        <v/>
      </c>
      <c r="O1414" s="108" t="str">
        <f t="shared" si="113"/>
        <v/>
      </c>
    </row>
    <row r="1415" spans="1:15" x14ac:dyDescent="0.25">
      <c r="A1415" s="79">
        <f t="shared" si="114"/>
        <v>40357</v>
      </c>
      <c r="B1415" s="107" t="str">
        <f t="array" ref="B1415">IFERROR(IF(INDEX('AQS-88101'!$M$2:$M$2744,MATCH('88101-daily-summary-by-site'!$A1415&amp;'88101-daily-summary-by-site'!B$2&amp;'88101-daily-summary-by-site'!B$3,'AQS-88101'!$AC$2:$AC$2744&amp;'AQS-88101'!$E$2:$E$2744&amp;'AQS-88101'!$G$2:$G$2744,0))&lt;&gt;"",INDEX('AQS-88101'!$M$2:$M$2744,MATCH('88101-daily-summary-by-site'!$A1415&amp;'88101-daily-summary-by-site'!B$2&amp;'88101-daily-summary-by-site'!B$3,'AQS-88101'!$AC$2:$AC$2744&amp;'AQS-88101'!$E$2:$E$2744&amp;'AQS-88101'!$G$2:$G$2744,0)),""),"")</f>
        <v/>
      </c>
      <c r="C1415" s="42" t="str">
        <f t="array" ref="C1415">IFERROR(IF(INDEX('AQS-88101'!$M$2:$M$2744,MATCH('88101-daily-summary-by-site'!$A1415&amp;'88101-daily-summary-by-site'!C$2&amp;'88101-daily-summary-by-site'!C$3,'AQS-88101'!$AC$2:$AC$2744&amp;'AQS-88101'!$E$2:$E$2744&amp;'AQS-88101'!$G$2:$G$2744,0))&lt;&gt;"",INDEX('AQS-88101'!$M$2:$M$2744,MATCH('88101-daily-summary-by-site'!$A1415&amp;'88101-daily-summary-by-site'!C$2&amp;'88101-daily-summary-by-site'!C$3,'AQS-88101'!$AC$2:$AC$2744&amp;'AQS-88101'!$E$2:$E$2744&amp;'AQS-88101'!$G$2:$G$2744,0)),""),"")</f>
        <v/>
      </c>
      <c r="D1415" s="42" t="str">
        <f t="array" ref="D1415">IFERROR(IF(INDEX('AQS-88101'!$M$2:$M$2744,MATCH('88101-daily-summary-by-site'!$A1415&amp;'88101-daily-summary-by-site'!D$2&amp;'88101-daily-summary-by-site'!D$3,'AQS-88101'!$AC$2:$AC$2744&amp;'AQS-88101'!$E$2:$E$2744&amp;'AQS-88101'!$G$2:$G$2744,0))&lt;&gt;"",INDEX('AQS-88101'!$M$2:$M$2744,MATCH('88101-daily-summary-by-site'!$A1415&amp;'88101-daily-summary-by-site'!D$2&amp;'88101-daily-summary-by-site'!D$3,'AQS-88101'!$AC$2:$AC$2744&amp;'AQS-88101'!$E$2:$E$2744&amp;'AQS-88101'!$G$2:$G$2744,0)),""),"")</f>
        <v/>
      </c>
      <c r="E1415" s="42" t="str">
        <f t="array" ref="E1415">IFERROR(IF(INDEX('AQS-88101'!$M$2:$M$2744,MATCH('88101-daily-summary-by-site'!$A1415&amp;'88101-daily-summary-by-site'!E$2&amp;'88101-daily-summary-by-site'!E$3,'AQS-88101'!$AC$2:$AC$2744&amp;'AQS-88101'!$E$2:$E$2744&amp;'AQS-88101'!$G$2:$G$2744,0))&lt;&gt;"",INDEX('AQS-88101'!$M$2:$M$2744,MATCH('88101-daily-summary-by-site'!$A1415&amp;'88101-daily-summary-by-site'!E$2&amp;'88101-daily-summary-by-site'!E$3,'AQS-88101'!$AC$2:$AC$2744&amp;'AQS-88101'!$E$2:$E$2744&amp;'AQS-88101'!$G$2:$G$2744,0)),""),"")</f>
        <v/>
      </c>
      <c r="F1415" s="42" t="str">
        <f t="array" ref="F1415">IFERROR(IF(INDEX('AQS-88101'!$M$2:$M$2744,MATCH('88101-daily-summary-by-site'!$A1415&amp;'88101-daily-summary-by-site'!F$2&amp;'88101-daily-summary-by-site'!F$3,'AQS-88101'!$AC$2:$AC$2744&amp;'AQS-88101'!$E$2:$E$2744&amp;'AQS-88101'!$G$2:$G$2744,0))&lt;&gt;"",INDEX('AQS-88101'!$M$2:$M$2744,MATCH('88101-daily-summary-by-site'!$A1415&amp;'88101-daily-summary-by-site'!F$2&amp;'88101-daily-summary-by-site'!F$3,'AQS-88101'!$AC$2:$AC$2744&amp;'AQS-88101'!$E$2:$E$2744&amp;'AQS-88101'!$G$2:$G$2744,0)),""),"")</f>
        <v/>
      </c>
      <c r="G1415" s="42" t="str">
        <f t="array" ref="G1415">IFERROR(IF(INDEX('AQS-88101'!$M$2:$M$2744,MATCH('88101-daily-summary-by-site'!$A1415&amp;'88101-daily-summary-by-site'!G$2&amp;'88101-daily-summary-by-site'!G$3,'AQS-88101'!$AC$2:$AC$2744&amp;'AQS-88101'!$E$2:$E$2744&amp;'AQS-88101'!$G$2:$G$2744,0))&lt;&gt;"",INDEX('AQS-88101'!$M$2:$M$2744,MATCH('88101-daily-summary-by-site'!$A1415&amp;'88101-daily-summary-by-site'!G$2&amp;'88101-daily-summary-by-site'!G$3,'AQS-88101'!$AC$2:$AC$2744&amp;'AQS-88101'!$E$2:$E$2744&amp;'AQS-88101'!$G$2:$G$2744,0)),""),"")</f>
        <v/>
      </c>
      <c r="H1415" s="42" t="str">
        <f t="array" ref="H1415">IFERROR(IF(INDEX('AQS-88101'!$M$2:$M$2744,MATCH('88101-daily-summary-by-site'!$A1415&amp;'88101-daily-summary-by-site'!H$2&amp;'88101-daily-summary-by-site'!H$3,'AQS-88101'!$AC$2:$AC$2744&amp;'AQS-88101'!$E$2:$E$2744&amp;'AQS-88101'!$G$2:$G$2744,0))&lt;&gt;"",INDEX('AQS-88101'!$M$2:$M$2744,MATCH('88101-daily-summary-by-site'!$A1415&amp;'88101-daily-summary-by-site'!H$2&amp;'88101-daily-summary-by-site'!H$3,'AQS-88101'!$AC$2:$AC$2744&amp;'AQS-88101'!$E$2:$E$2744&amp;'AQS-88101'!$G$2:$G$2744,0)),""),"")</f>
        <v/>
      </c>
      <c r="I1415" s="108" t="str">
        <f t="array" ref="I1415">IFERROR(IF(INDEX('AQS-88101'!$M$2:$M$2744,MATCH('88101-daily-summary-by-site'!$A1415&amp;'88101-daily-summary-by-site'!I$2&amp;'88101-daily-summary-by-site'!I$3,'AQS-88101'!$AC$2:$AC$2744&amp;'AQS-88101'!$E$2:$E$2744&amp;'AQS-88101'!$G$2:$G$2744,0))&lt;&gt;"",INDEX('AQS-88101'!$M$2:$M$2744,MATCH('88101-daily-summary-by-site'!$A1415&amp;'88101-daily-summary-by-site'!I$2&amp;'88101-daily-summary-by-site'!I$3,'AQS-88101'!$AC$2:$AC$2744&amp;'AQS-88101'!$E$2:$E$2744&amp;'AQS-88101'!$G$2:$G$2744,0)),""),"")</f>
        <v/>
      </c>
      <c r="L1415" s="107" t="str">
        <f t="shared" si="110"/>
        <v/>
      </c>
      <c r="M1415" s="42" t="str">
        <f t="shared" si="111"/>
        <v/>
      </c>
      <c r="N1415" s="42" t="str">
        <f t="shared" si="112"/>
        <v/>
      </c>
      <c r="O1415" s="108" t="str">
        <f t="shared" si="113"/>
        <v/>
      </c>
    </row>
    <row r="1416" spans="1:15" x14ac:dyDescent="0.25">
      <c r="A1416" s="79">
        <f t="shared" si="114"/>
        <v>40358</v>
      </c>
      <c r="B1416" s="107" t="str">
        <f t="array" ref="B1416">IFERROR(IF(INDEX('AQS-88101'!$M$2:$M$2744,MATCH('88101-daily-summary-by-site'!$A1416&amp;'88101-daily-summary-by-site'!B$2&amp;'88101-daily-summary-by-site'!B$3,'AQS-88101'!$AC$2:$AC$2744&amp;'AQS-88101'!$E$2:$E$2744&amp;'AQS-88101'!$G$2:$G$2744,0))&lt;&gt;"",INDEX('AQS-88101'!$M$2:$M$2744,MATCH('88101-daily-summary-by-site'!$A1416&amp;'88101-daily-summary-by-site'!B$2&amp;'88101-daily-summary-by-site'!B$3,'AQS-88101'!$AC$2:$AC$2744&amp;'AQS-88101'!$E$2:$E$2744&amp;'AQS-88101'!$G$2:$G$2744,0)),""),"")</f>
        <v/>
      </c>
      <c r="C1416" s="42" t="str">
        <f t="array" ref="C1416">IFERROR(IF(INDEX('AQS-88101'!$M$2:$M$2744,MATCH('88101-daily-summary-by-site'!$A1416&amp;'88101-daily-summary-by-site'!C$2&amp;'88101-daily-summary-by-site'!C$3,'AQS-88101'!$AC$2:$AC$2744&amp;'AQS-88101'!$E$2:$E$2744&amp;'AQS-88101'!$G$2:$G$2744,0))&lt;&gt;"",INDEX('AQS-88101'!$M$2:$M$2744,MATCH('88101-daily-summary-by-site'!$A1416&amp;'88101-daily-summary-by-site'!C$2&amp;'88101-daily-summary-by-site'!C$3,'AQS-88101'!$AC$2:$AC$2744&amp;'AQS-88101'!$E$2:$E$2744&amp;'AQS-88101'!$G$2:$G$2744,0)),""),"")</f>
        <v/>
      </c>
      <c r="D1416" s="42" t="str">
        <f t="array" ref="D1416">IFERROR(IF(INDEX('AQS-88101'!$M$2:$M$2744,MATCH('88101-daily-summary-by-site'!$A1416&amp;'88101-daily-summary-by-site'!D$2&amp;'88101-daily-summary-by-site'!D$3,'AQS-88101'!$AC$2:$AC$2744&amp;'AQS-88101'!$E$2:$E$2744&amp;'AQS-88101'!$G$2:$G$2744,0))&lt;&gt;"",INDEX('AQS-88101'!$M$2:$M$2744,MATCH('88101-daily-summary-by-site'!$A1416&amp;'88101-daily-summary-by-site'!D$2&amp;'88101-daily-summary-by-site'!D$3,'AQS-88101'!$AC$2:$AC$2744&amp;'AQS-88101'!$E$2:$E$2744&amp;'AQS-88101'!$G$2:$G$2744,0)),""),"")</f>
        <v/>
      </c>
      <c r="E1416" s="42" t="str">
        <f t="array" ref="E1416">IFERROR(IF(INDEX('AQS-88101'!$M$2:$M$2744,MATCH('88101-daily-summary-by-site'!$A1416&amp;'88101-daily-summary-by-site'!E$2&amp;'88101-daily-summary-by-site'!E$3,'AQS-88101'!$AC$2:$AC$2744&amp;'AQS-88101'!$E$2:$E$2744&amp;'AQS-88101'!$G$2:$G$2744,0))&lt;&gt;"",INDEX('AQS-88101'!$M$2:$M$2744,MATCH('88101-daily-summary-by-site'!$A1416&amp;'88101-daily-summary-by-site'!E$2&amp;'88101-daily-summary-by-site'!E$3,'AQS-88101'!$AC$2:$AC$2744&amp;'AQS-88101'!$E$2:$E$2744&amp;'AQS-88101'!$G$2:$G$2744,0)),""),"")</f>
        <v/>
      </c>
      <c r="F1416" s="42" t="str">
        <f t="array" ref="F1416">IFERROR(IF(INDEX('AQS-88101'!$M$2:$M$2744,MATCH('88101-daily-summary-by-site'!$A1416&amp;'88101-daily-summary-by-site'!F$2&amp;'88101-daily-summary-by-site'!F$3,'AQS-88101'!$AC$2:$AC$2744&amp;'AQS-88101'!$E$2:$E$2744&amp;'AQS-88101'!$G$2:$G$2744,0))&lt;&gt;"",INDEX('AQS-88101'!$M$2:$M$2744,MATCH('88101-daily-summary-by-site'!$A1416&amp;'88101-daily-summary-by-site'!F$2&amp;'88101-daily-summary-by-site'!F$3,'AQS-88101'!$AC$2:$AC$2744&amp;'AQS-88101'!$E$2:$E$2744&amp;'AQS-88101'!$G$2:$G$2744,0)),""),"")</f>
        <v/>
      </c>
      <c r="G1416" s="42" t="str">
        <f t="array" ref="G1416">IFERROR(IF(INDEX('AQS-88101'!$M$2:$M$2744,MATCH('88101-daily-summary-by-site'!$A1416&amp;'88101-daily-summary-by-site'!G$2&amp;'88101-daily-summary-by-site'!G$3,'AQS-88101'!$AC$2:$AC$2744&amp;'AQS-88101'!$E$2:$E$2744&amp;'AQS-88101'!$G$2:$G$2744,0))&lt;&gt;"",INDEX('AQS-88101'!$M$2:$M$2744,MATCH('88101-daily-summary-by-site'!$A1416&amp;'88101-daily-summary-by-site'!G$2&amp;'88101-daily-summary-by-site'!G$3,'AQS-88101'!$AC$2:$AC$2744&amp;'AQS-88101'!$E$2:$E$2744&amp;'AQS-88101'!$G$2:$G$2744,0)),""),"")</f>
        <v/>
      </c>
      <c r="H1416" s="42" t="str">
        <f t="array" ref="H1416">IFERROR(IF(INDEX('AQS-88101'!$M$2:$M$2744,MATCH('88101-daily-summary-by-site'!$A1416&amp;'88101-daily-summary-by-site'!H$2&amp;'88101-daily-summary-by-site'!H$3,'AQS-88101'!$AC$2:$AC$2744&amp;'AQS-88101'!$E$2:$E$2744&amp;'AQS-88101'!$G$2:$G$2744,0))&lt;&gt;"",INDEX('AQS-88101'!$M$2:$M$2744,MATCH('88101-daily-summary-by-site'!$A1416&amp;'88101-daily-summary-by-site'!H$2&amp;'88101-daily-summary-by-site'!H$3,'AQS-88101'!$AC$2:$AC$2744&amp;'AQS-88101'!$E$2:$E$2744&amp;'AQS-88101'!$G$2:$G$2744,0)),""),"")</f>
        <v/>
      </c>
      <c r="I1416" s="108" t="str">
        <f t="array" ref="I1416">IFERROR(IF(INDEX('AQS-88101'!$M$2:$M$2744,MATCH('88101-daily-summary-by-site'!$A1416&amp;'88101-daily-summary-by-site'!I$2&amp;'88101-daily-summary-by-site'!I$3,'AQS-88101'!$AC$2:$AC$2744&amp;'AQS-88101'!$E$2:$E$2744&amp;'AQS-88101'!$G$2:$G$2744,0))&lt;&gt;"",INDEX('AQS-88101'!$M$2:$M$2744,MATCH('88101-daily-summary-by-site'!$A1416&amp;'88101-daily-summary-by-site'!I$2&amp;'88101-daily-summary-by-site'!I$3,'AQS-88101'!$AC$2:$AC$2744&amp;'AQS-88101'!$E$2:$E$2744&amp;'AQS-88101'!$G$2:$G$2744,0)),""),"")</f>
        <v/>
      </c>
      <c r="L1416" s="107" t="str">
        <f t="shared" si="110"/>
        <v/>
      </c>
      <c r="M1416" s="42" t="str">
        <f t="shared" si="111"/>
        <v/>
      </c>
      <c r="N1416" s="42" t="str">
        <f t="shared" si="112"/>
        <v/>
      </c>
      <c r="O1416" s="108" t="str">
        <f t="shared" si="113"/>
        <v/>
      </c>
    </row>
    <row r="1417" spans="1:15" x14ac:dyDescent="0.25">
      <c r="A1417" s="79">
        <f t="shared" si="114"/>
        <v>40359</v>
      </c>
      <c r="B1417" s="107" t="str">
        <f t="array" ref="B1417">IFERROR(IF(INDEX('AQS-88101'!$M$2:$M$2744,MATCH('88101-daily-summary-by-site'!$A1417&amp;'88101-daily-summary-by-site'!B$2&amp;'88101-daily-summary-by-site'!B$3,'AQS-88101'!$AC$2:$AC$2744&amp;'AQS-88101'!$E$2:$E$2744&amp;'AQS-88101'!$G$2:$G$2744,0))&lt;&gt;"",INDEX('AQS-88101'!$M$2:$M$2744,MATCH('88101-daily-summary-by-site'!$A1417&amp;'88101-daily-summary-by-site'!B$2&amp;'88101-daily-summary-by-site'!B$3,'AQS-88101'!$AC$2:$AC$2744&amp;'AQS-88101'!$E$2:$E$2744&amp;'AQS-88101'!$G$2:$G$2744,0)),""),"")</f>
        <v/>
      </c>
      <c r="C1417" s="42" t="str">
        <f t="array" ref="C1417">IFERROR(IF(INDEX('AQS-88101'!$M$2:$M$2744,MATCH('88101-daily-summary-by-site'!$A1417&amp;'88101-daily-summary-by-site'!C$2&amp;'88101-daily-summary-by-site'!C$3,'AQS-88101'!$AC$2:$AC$2744&amp;'AQS-88101'!$E$2:$E$2744&amp;'AQS-88101'!$G$2:$G$2744,0))&lt;&gt;"",INDEX('AQS-88101'!$M$2:$M$2744,MATCH('88101-daily-summary-by-site'!$A1417&amp;'88101-daily-summary-by-site'!C$2&amp;'88101-daily-summary-by-site'!C$3,'AQS-88101'!$AC$2:$AC$2744&amp;'AQS-88101'!$E$2:$E$2744&amp;'AQS-88101'!$G$2:$G$2744,0)),""),"")</f>
        <v/>
      </c>
      <c r="D1417" s="42" t="str">
        <f t="array" ref="D1417">IFERROR(IF(INDEX('AQS-88101'!$M$2:$M$2744,MATCH('88101-daily-summary-by-site'!$A1417&amp;'88101-daily-summary-by-site'!D$2&amp;'88101-daily-summary-by-site'!D$3,'AQS-88101'!$AC$2:$AC$2744&amp;'AQS-88101'!$E$2:$E$2744&amp;'AQS-88101'!$G$2:$G$2744,0))&lt;&gt;"",INDEX('AQS-88101'!$M$2:$M$2744,MATCH('88101-daily-summary-by-site'!$A1417&amp;'88101-daily-summary-by-site'!D$2&amp;'88101-daily-summary-by-site'!D$3,'AQS-88101'!$AC$2:$AC$2744&amp;'AQS-88101'!$E$2:$E$2744&amp;'AQS-88101'!$G$2:$G$2744,0)),""),"")</f>
        <v/>
      </c>
      <c r="E1417" s="42" t="str">
        <f t="array" ref="E1417">IFERROR(IF(INDEX('AQS-88101'!$M$2:$M$2744,MATCH('88101-daily-summary-by-site'!$A1417&amp;'88101-daily-summary-by-site'!E$2&amp;'88101-daily-summary-by-site'!E$3,'AQS-88101'!$AC$2:$AC$2744&amp;'AQS-88101'!$E$2:$E$2744&amp;'AQS-88101'!$G$2:$G$2744,0))&lt;&gt;"",INDEX('AQS-88101'!$M$2:$M$2744,MATCH('88101-daily-summary-by-site'!$A1417&amp;'88101-daily-summary-by-site'!E$2&amp;'88101-daily-summary-by-site'!E$3,'AQS-88101'!$AC$2:$AC$2744&amp;'AQS-88101'!$E$2:$E$2744&amp;'AQS-88101'!$G$2:$G$2744,0)),""),"")</f>
        <v/>
      </c>
      <c r="F1417" s="42" t="str">
        <f t="array" ref="F1417">IFERROR(IF(INDEX('AQS-88101'!$M$2:$M$2744,MATCH('88101-daily-summary-by-site'!$A1417&amp;'88101-daily-summary-by-site'!F$2&amp;'88101-daily-summary-by-site'!F$3,'AQS-88101'!$AC$2:$AC$2744&amp;'AQS-88101'!$E$2:$E$2744&amp;'AQS-88101'!$G$2:$G$2744,0))&lt;&gt;"",INDEX('AQS-88101'!$M$2:$M$2744,MATCH('88101-daily-summary-by-site'!$A1417&amp;'88101-daily-summary-by-site'!F$2&amp;'88101-daily-summary-by-site'!F$3,'AQS-88101'!$AC$2:$AC$2744&amp;'AQS-88101'!$E$2:$E$2744&amp;'AQS-88101'!$G$2:$G$2744,0)),""),"")</f>
        <v/>
      </c>
      <c r="G1417" s="42" t="str">
        <f t="array" ref="G1417">IFERROR(IF(INDEX('AQS-88101'!$M$2:$M$2744,MATCH('88101-daily-summary-by-site'!$A1417&amp;'88101-daily-summary-by-site'!G$2&amp;'88101-daily-summary-by-site'!G$3,'AQS-88101'!$AC$2:$AC$2744&amp;'AQS-88101'!$E$2:$E$2744&amp;'AQS-88101'!$G$2:$G$2744,0))&lt;&gt;"",INDEX('AQS-88101'!$M$2:$M$2744,MATCH('88101-daily-summary-by-site'!$A1417&amp;'88101-daily-summary-by-site'!G$2&amp;'88101-daily-summary-by-site'!G$3,'AQS-88101'!$AC$2:$AC$2744&amp;'AQS-88101'!$E$2:$E$2744&amp;'AQS-88101'!$G$2:$G$2744,0)),""),"")</f>
        <v/>
      </c>
      <c r="H1417" s="42" t="str">
        <f t="array" ref="H1417">IFERROR(IF(INDEX('AQS-88101'!$M$2:$M$2744,MATCH('88101-daily-summary-by-site'!$A1417&amp;'88101-daily-summary-by-site'!H$2&amp;'88101-daily-summary-by-site'!H$3,'AQS-88101'!$AC$2:$AC$2744&amp;'AQS-88101'!$E$2:$E$2744&amp;'AQS-88101'!$G$2:$G$2744,0))&lt;&gt;"",INDEX('AQS-88101'!$M$2:$M$2744,MATCH('88101-daily-summary-by-site'!$A1417&amp;'88101-daily-summary-by-site'!H$2&amp;'88101-daily-summary-by-site'!H$3,'AQS-88101'!$AC$2:$AC$2744&amp;'AQS-88101'!$E$2:$E$2744&amp;'AQS-88101'!$G$2:$G$2744,0)),""),"")</f>
        <v/>
      </c>
      <c r="I1417" s="108" t="str">
        <f t="array" ref="I1417">IFERROR(IF(INDEX('AQS-88101'!$M$2:$M$2744,MATCH('88101-daily-summary-by-site'!$A1417&amp;'88101-daily-summary-by-site'!I$2&amp;'88101-daily-summary-by-site'!I$3,'AQS-88101'!$AC$2:$AC$2744&amp;'AQS-88101'!$E$2:$E$2744&amp;'AQS-88101'!$G$2:$G$2744,0))&lt;&gt;"",INDEX('AQS-88101'!$M$2:$M$2744,MATCH('88101-daily-summary-by-site'!$A1417&amp;'88101-daily-summary-by-site'!I$2&amp;'88101-daily-summary-by-site'!I$3,'AQS-88101'!$AC$2:$AC$2744&amp;'AQS-88101'!$E$2:$E$2744&amp;'AQS-88101'!$G$2:$G$2744,0)),""),"")</f>
        <v/>
      </c>
      <c r="L1417" s="107" t="str">
        <f t="shared" si="110"/>
        <v/>
      </c>
      <c r="M1417" s="42" t="str">
        <f t="shared" si="111"/>
        <v/>
      </c>
      <c r="N1417" s="42" t="str">
        <f t="shared" si="112"/>
        <v/>
      </c>
      <c r="O1417" s="108" t="str">
        <f t="shared" si="113"/>
        <v/>
      </c>
    </row>
    <row r="1418" spans="1:15" x14ac:dyDescent="0.25">
      <c r="A1418" s="79">
        <f t="shared" si="114"/>
        <v>40360</v>
      </c>
      <c r="B1418" s="107">
        <f t="array" ref="B1418">IFERROR(IF(INDEX('AQS-88101'!$M$2:$M$2744,MATCH('88101-daily-summary-by-site'!$A1418&amp;'88101-daily-summary-by-site'!B$2&amp;'88101-daily-summary-by-site'!B$3,'AQS-88101'!$AC$2:$AC$2744&amp;'AQS-88101'!$E$2:$E$2744&amp;'AQS-88101'!$G$2:$G$2744,0))&lt;&gt;"",INDEX('AQS-88101'!$M$2:$M$2744,MATCH('88101-daily-summary-by-site'!$A1418&amp;'88101-daily-summary-by-site'!B$2&amp;'88101-daily-summary-by-site'!B$3,'AQS-88101'!$AC$2:$AC$2744&amp;'AQS-88101'!$E$2:$E$2744&amp;'AQS-88101'!$G$2:$G$2744,0)),""),"")</f>
        <v>5.7</v>
      </c>
      <c r="C1418" s="42">
        <f t="array" ref="C1418">IFERROR(IF(INDEX('AQS-88101'!$M$2:$M$2744,MATCH('88101-daily-summary-by-site'!$A1418&amp;'88101-daily-summary-by-site'!C$2&amp;'88101-daily-summary-by-site'!C$3,'AQS-88101'!$AC$2:$AC$2744&amp;'AQS-88101'!$E$2:$E$2744&amp;'AQS-88101'!$G$2:$G$2744,0))&lt;&gt;"",INDEX('AQS-88101'!$M$2:$M$2744,MATCH('88101-daily-summary-by-site'!$A1418&amp;'88101-daily-summary-by-site'!C$2&amp;'88101-daily-summary-by-site'!C$3,'AQS-88101'!$AC$2:$AC$2744&amp;'AQS-88101'!$E$2:$E$2744&amp;'AQS-88101'!$G$2:$G$2744,0)),""),"")</f>
        <v>5.3</v>
      </c>
      <c r="D1418" s="42">
        <f t="array" ref="D1418">IFERROR(IF(INDEX('AQS-88101'!$M$2:$M$2744,MATCH('88101-daily-summary-by-site'!$A1418&amp;'88101-daily-summary-by-site'!D$2&amp;'88101-daily-summary-by-site'!D$3,'AQS-88101'!$AC$2:$AC$2744&amp;'AQS-88101'!$E$2:$E$2744&amp;'AQS-88101'!$G$2:$G$2744,0))&lt;&gt;"",INDEX('AQS-88101'!$M$2:$M$2744,MATCH('88101-daily-summary-by-site'!$A1418&amp;'88101-daily-summary-by-site'!D$2&amp;'88101-daily-summary-by-site'!D$3,'AQS-88101'!$AC$2:$AC$2744&amp;'AQS-88101'!$E$2:$E$2744&amp;'AQS-88101'!$G$2:$G$2744,0)),""),"")</f>
        <v>5.5</v>
      </c>
      <c r="E1418" s="42" t="str">
        <f t="array" ref="E1418">IFERROR(IF(INDEX('AQS-88101'!$M$2:$M$2744,MATCH('88101-daily-summary-by-site'!$A1418&amp;'88101-daily-summary-by-site'!E$2&amp;'88101-daily-summary-by-site'!E$3,'AQS-88101'!$AC$2:$AC$2744&amp;'AQS-88101'!$E$2:$E$2744&amp;'AQS-88101'!$G$2:$G$2744,0))&lt;&gt;"",INDEX('AQS-88101'!$M$2:$M$2744,MATCH('88101-daily-summary-by-site'!$A1418&amp;'88101-daily-summary-by-site'!E$2&amp;'88101-daily-summary-by-site'!E$3,'AQS-88101'!$AC$2:$AC$2744&amp;'AQS-88101'!$E$2:$E$2744&amp;'AQS-88101'!$G$2:$G$2744,0)),""),"")</f>
        <v/>
      </c>
      <c r="F1418" s="42" t="str">
        <f t="array" ref="F1418">IFERROR(IF(INDEX('AQS-88101'!$M$2:$M$2744,MATCH('88101-daily-summary-by-site'!$A1418&amp;'88101-daily-summary-by-site'!F$2&amp;'88101-daily-summary-by-site'!F$3,'AQS-88101'!$AC$2:$AC$2744&amp;'AQS-88101'!$E$2:$E$2744&amp;'AQS-88101'!$G$2:$G$2744,0))&lt;&gt;"",INDEX('AQS-88101'!$M$2:$M$2744,MATCH('88101-daily-summary-by-site'!$A1418&amp;'88101-daily-summary-by-site'!F$2&amp;'88101-daily-summary-by-site'!F$3,'AQS-88101'!$AC$2:$AC$2744&amp;'AQS-88101'!$E$2:$E$2744&amp;'AQS-88101'!$G$2:$G$2744,0)),""),"")</f>
        <v/>
      </c>
      <c r="G1418" s="42" t="str">
        <f t="array" ref="G1418">IFERROR(IF(INDEX('AQS-88101'!$M$2:$M$2744,MATCH('88101-daily-summary-by-site'!$A1418&amp;'88101-daily-summary-by-site'!G$2&amp;'88101-daily-summary-by-site'!G$3,'AQS-88101'!$AC$2:$AC$2744&amp;'AQS-88101'!$E$2:$E$2744&amp;'AQS-88101'!$G$2:$G$2744,0))&lt;&gt;"",INDEX('AQS-88101'!$M$2:$M$2744,MATCH('88101-daily-summary-by-site'!$A1418&amp;'88101-daily-summary-by-site'!G$2&amp;'88101-daily-summary-by-site'!G$3,'AQS-88101'!$AC$2:$AC$2744&amp;'AQS-88101'!$E$2:$E$2744&amp;'AQS-88101'!$G$2:$G$2744,0)),""),"")</f>
        <v/>
      </c>
      <c r="H1418" s="42" t="str">
        <f t="array" ref="H1418">IFERROR(IF(INDEX('AQS-88101'!$M$2:$M$2744,MATCH('88101-daily-summary-by-site'!$A1418&amp;'88101-daily-summary-by-site'!H$2&amp;'88101-daily-summary-by-site'!H$3,'AQS-88101'!$AC$2:$AC$2744&amp;'AQS-88101'!$E$2:$E$2744&amp;'AQS-88101'!$G$2:$G$2744,0))&lt;&gt;"",INDEX('AQS-88101'!$M$2:$M$2744,MATCH('88101-daily-summary-by-site'!$A1418&amp;'88101-daily-summary-by-site'!H$2&amp;'88101-daily-summary-by-site'!H$3,'AQS-88101'!$AC$2:$AC$2744&amp;'AQS-88101'!$E$2:$E$2744&amp;'AQS-88101'!$G$2:$G$2744,0)),""),"")</f>
        <v/>
      </c>
      <c r="I1418" s="108" t="str">
        <f t="array" ref="I1418">IFERROR(IF(INDEX('AQS-88101'!$M$2:$M$2744,MATCH('88101-daily-summary-by-site'!$A1418&amp;'88101-daily-summary-by-site'!I$2&amp;'88101-daily-summary-by-site'!I$3,'AQS-88101'!$AC$2:$AC$2744&amp;'AQS-88101'!$E$2:$E$2744&amp;'AQS-88101'!$G$2:$G$2744,0))&lt;&gt;"",INDEX('AQS-88101'!$M$2:$M$2744,MATCH('88101-daily-summary-by-site'!$A1418&amp;'88101-daily-summary-by-site'!I$2&amp;'88101-daily-summary-by-site'!I$3,'AQS-88101'!$AC$2:$AC$2744&amp;'AQS-88101'!$E$2:$E$2744&amp;'AQS-88101'!$G$2:$G$2744,0)),""),"")</f>
        <v/>
      </c>
      <c r="L1418" s="107">
        <f t="shared" si="110"/>
        <v>5.7</v>
      </c>
      <c r="M1418" s="42">
        <f t="shared" si="111"/>
        <v>5.5</v>
      </c>
      <c r="N1418" s="42" t="str">
        <f t="shared" si="112"/>
        <v/>
      </c>
      <c r="O1418" s="108" t="str">
        <f t="shared" si="113"/>
        <v/>
      </c>
    </row>
    <row r="1419" spans="1:15" x14ac:dyDescent="0.25">
      <c r="A1419" s="79">
        <f t="shared" si="114"/>
        <v>40361</v>
      </c>
      <c r="B1419" s="107" t="str">
        <f t="array" ref="B1419">IFERROR(IF(INDEX('AQS-88101'!$M$2:$M$2744,MATCH('88101-daily-summary-by-site'!$A1419&amp;'88101-daily-summary-by-site'!B$2&amp;'88101-daily-summary-by-site'!B$3,'AQS-88101'!$AC$2:$AC$2744&amp;'AQS-88101'!$E$2:$E$2744&amp;'AQS-88101'!$G$2:$G$2744,0))&lt;&gt;"",INDEX('AQS-88101'!$M$2:$M$2744,MATCH('88101-daily-summary-by-site'!$A1419&amp;'88101-daily-summary-by-site'!B$2&amp;'88101-daily-summary-by-site'!B$3,'AQS-88101'!$AC$2:$AC$2744&amp;'AQS-88101'!$E$2:$E$2744&amp;'AQS-88101'!$G$2:$G$2744,0)),""),"")</f>
        <v/>
      </c>
      <c r="C1419" s="42" t="str">
        <f t="array" ref="C1419">IFERROR(IF(INDEX('AQS-88101'!$M$2:$M$2744,MATCH('88101-daily-summary-by-site'!$A1419&amp;'88101-daily-summary-by-site'!C$2&amp;'88101-daily-summary-by-site'!C$3,'AQS-88101'!$AC$2:$AC$2744&amp;'AQS-88101'!$E$2:$E$2744&amp;'AQS-88101'!$G$2:$G$2744,0))&lt;&gt;"",INDEX('AQS-88101'!$M$2:$M$2744,MATCH('88101-daily-summary-by-site'!$A1419&amp;'88101-daily-summary-by-site'!C$2&amp;'88101-daily-summary-by-site'!C$3,'AQS-88101'!$AC$2:$AC$2744&amp;'AQS-88101'!$E$2:$E$2744&amp;'AQS-88101'!$G$2:$G$2744,0)),""),"")</f>
        <v/>
      </c>
      <c r="D1419" s="42" t="str">
        <f t="array" ref="D1419">IFERROR(IF(INDEX('AQS-88101'!$M$2:$M$2744,MATCH('88101-daily-summary-by-site'!$A1419&amp;'88101-daily-summary-by-site'!D$2&amp;'88101-daily-summary-by-site'!D$3,'AQS-88101'!$AC$2:$AC$2744&amp;'AQS-88101'!$E$2:$E$2744&amp;'AQS-88101'!$G$2:$G$2744,0))&lt;&gt;"",INDEX('AQS-88101'!$M$2:$M$2744,MATCH('88101-daily-summary-by-site'!$A1419&amp;'88101-daily-summary-by-site'!D$2&amp;'88101-daily-summary-by-site'!D$3,'AQS-88101'!$AC$2:$AC$2744&amp;'AQS-88101'!$E$2:$E$2744&amp;'AQS-88101'!$G$2:$G$2744,0)),""),"")</f>
        <v/>
      </c>
      <c r="E1419" s="42" t="str">
        <f t="array" ref="E1419">IFERROR(IF(INDEX('AQS-88101'!$M$2:$M$2744,MATCH('88101-daily-summary-by-site'!$A1419&amp;'88101-daily-summary-by-site'!E$2&amp;'88101-daily-summary-by-site'!E$3,'AQS-88101'!$AC$2:$AC$2744&amp;'AQS-88101'!$E$2:$E$2744&amp;'AQS-88101'!$G$2:$G$2744,0))&lt;&gt;"",INDEX('AQS-88101'!$M$2:$M$2744,MATCH('88101-daily-summary-by-site'!$A1419&amp;'88101-daily-summary-by-site'!E$2&amp;'88101-daily-summary-by-site'!E$3,'AQS-88101'!$AC$2:$AC$2744&amp;'AQS-88101'!$E$2:$E$2744&amp;'AQS-88101'!$G$2:$G$2744,0)),""),"")</f>
        <v/>
      </c>
      <c r="F1419" s="42" t="str">
        <f t="array" ref="F1419">IFERROR(IF(INDEX('AQS-88101'!$M$2:$M$2744,MATCH('88101-daily-summary-by-site'!$A1419&amp;'88101-daily-summary-by-site'!F$2&amp;'88101-daily-summary-by-site'!F$3,'AQS-88101'!$AC$2:$AC$2744&amp;'AQS-88101'!$E$2:$E$2744&amp;'AQS-88101'!$G$2:$G$2744,0))&lt;&gt;"",INDEX('AQS-88101'!$M$2:$M$2744,MATCH('88101-daily-summary-by-site'!$A1419&amp;'88101-daily-summary-by-site'!F$2&amp;'88101-daily-summary-by-site'!F$3,'AQS-88101'!$AC$2:$AC$2744&amp;'AQS-88101'!$E$2:$E$2744&amp;'AQS-88101'!$G$2:$G$2744,0)),""),"")</f>
        <v/>
      </c>
      <c r="G1419" s="42" t="str">
        <f t="array" ref="G1419">IFERROR(IF(INDEX('AQS-88101'!$M$2:$M$2744,MATCH('88101-daily-summary-by-site'!$A1419&amp;'88101-daily-summary-by-site'!G$2&amp;'88101-daily-summary-by-site'!G$3,'AQS-88101'!$AC$2:$AC$2744&amp;'AQS-88101'!$E$2:$E$2744&amp;'AQS-88101'!$G$2:$G$2744,0))&lt;&gt;"",INDEX('AQS-88101'!$M$2:$M$2744,MATCH('88101-daily-summary-by-site'!$A1419&amp;'88101-daily-summary-by-site'!G$2&amp;'88101-daily-summary-by-site'!G$3,'AQS-88101'!$AC$2:$AC$2744&amp;'AQS-88101'!$E$2:$E$2744&amp;'AQS-88101'!$G$2:$G$2744,0)),""),"")</f>
        <v/>
      </c>
      <c r="H1419" s="42" t="str">
        <f t="array" ref="H1419">IFERROR(IF(INDEX('AQS-88101'!$M$2:$M$2744,MATCH('88101-daily-summary-by-site'!$A1419&amp;'88101-daily-summary-by-site'!H$2&amp;'88101-daily-summary-by-site'!H$3,'AQS-88101'!$AC$2:$AC$2744&amp;'AQS-88101'!$E$2:$E$2744&amp;'AQS-88101'!$G$2:$G$2744,0))&lt;&gt;"",INDEX('AQS-88101'!$M$2:$M$2744,MATCH('88101-daily-summary-by-site'!$A1419&amp;'88101-daily-summary-by-site'!H$2&amp;'88101-daily-summary-by-site'!H$3,'AQS-88101'!$AC$2:$AC$2744&amp;'AQS-88101'!$E$2:$E$2744&amp;'AQS-88101'!$G$2:$G$2744,0)),""),"")</f>
        <v/>
      </c>
      <c r="I1419" s="108" t="str">
        <f t="array" ref="I1419">IFERROR(IF(INDEX('AQS-88101'!$M$2:$M$2744,MATCH('88101-daily-summary-by-site'!$A1419&amp;'88101-daily-summary-by-site'!I$2&amp;'88101-daily-summary-by-site'!I$3,'AQS-88101'!$AC$2:$AC$2744&amp;'AQS-88101'!$E$2:$E$2744&amp;'AQS-88101'!$G$2:$G$2744,0))&lt;&gt;"",INDEX('AQS-88101'!$M$2:$M$2744,MATCH('88101-daily-summary-by-site'!$A1419&amp;'88101-daily-summary-by-site'!I$2&amp;'88101-daily-summary-by-site'!I$3,'AQS-88101'!$AC$2:$AC$2744&amp;'AQS-88101'!$E$2:$E$2744&amp;'AQS-88101'!$G$2:$G$2744,0)),""),"")</f>
        <v/>
      </c>
      <c r="L1419" s="107" t="str">
        <f t="shared" si="110"/>
        <v/>
      </c>
      <c r="M1419" s="42" t="str">
        <f t="shared" si="111"/>
        <v/>
      </c>
      <c r="N1419" s="42" t="str">
        <f t="shared" si="112"/>
        <v/>
      </c>
      <c r="O1419" s="108" t="str">
        <f t="shared" si="113"/>
        <v/>
      </c>
    </row>
    <row r="1420" spans="1:15" x14ac:dyDescent="0.25">
      <c r="A1420" s="79">
        <f t="shared" si="114"/>
        <v>40362</v>
      </c>
      <c r="B1420" s="107" t="str">
        <f t="array" ref="B1420">IFERROR(IF(INDEX('AQS-88101'!$M$2:$M$2744,MATCH('88101-daily-summary-by-site'!$A1420&amp;'88101-daily-summary-by-site'!B$2&amp;'88101-daily-summary-by-site'!B$3,'AQS-88101'!$AC$2:$AC$2744&amp;'AQS-88101'!$E$2:$E$2744&amp;'AQS-88101'!$G$2:$G$2744,0))&lt;&gt;"",INDEX('AQS-88101'!$M$2:$M$2744,MATCH('88101-daily-summary-by-site'!$A1420&amp;'88101-daily-summary-by-site'!B$2&amp;'88101-daily-summary-by-site'!B$3,'AQS-88101'!$AC$2:$AC$2744&amp;'AQS-88101'!$E$2:$E$2744&amp;'AQS-88101'!$G$2:$G$2744,0)),""),"")</f>
        <v/>
      </c>
      <c r="C1420" s="42" t="str">
        <f t="array" ref="C1420">IFERROR(IF(INDEX('AQS-88101'!$M$2:$M$2744,MATCH('88101-daily-summary-by-site'!$A1420&amp;'88101-daily-summary-by-site'!C$2&amp;'88101-daily-summary-by-site'!C$3,'AQS-88101'!$AC$2:$AC$2744&amp;'AQS-88101'!$E$2:$E$2744&amp;'AQS-88101'!$G$2:$G$2744,0))&lt;&gt;"",INDEX('AQS-88101'!$M$2:$M$2744,MATCH('88101-daily-summary-by-site'!$A1420&amp;'88101-daily-summary-by-site'!C$2&amp;'88101-daily-summary-by-site'!C$3,'AQS-88101'!$AC$2:$AC$2744&amp;'AQS-88101'!$E$2:$E$2744&amp;'AQS-88101'!$G$2:$G$2744,0)),""),"")</f>
        <v/>
      </c>
      <c r="D1420" s="42" t="str">
        <f t="array" ref="D1420">IFERROR(IF(INDEX('AQS-88101'!$M$2:$M$2744,MATCH('88101-daily-summary-by-site'!$A1420&amp;'88101-daily-summary-by-site'!D$2&amp;'88101-daily-summary-by-site'!D$3,'AQS-88101'!$AC$2:$AC$2744&amp;'AQS-88101'!$E$2:$E$2744&amp;'AQS-88101'!$G$2:$G$2744,0))&lt;&gt;"",INDEX('AQS-88101'!$M$2:$M$2744,MATCH('88101-daily-summary-by-site'!$A1420&amp;'88101-daily-summary-by-site'!D$2&amp;'88101-daily-summary-by-site'!D$3,'AQS-88101'!$AC$2:$AC$2744&amp;'AQS-88101'!$E$2:$E$2744&amp;'AQS-88101'!$G$2:$G$2744,0)),""),"")</f>
        <v/>
      </c>
      <c r="E1420" s="42" t="str">
        <f t="array" ref="E1420">IFERROR(IF(INDEX('AQS-88101'!$M$2:$M$2744,MATCH('88101-daily-summary-by-site'!$A1420&amp;'88101-daily-summary-by-site'!E$2&amp;'88101-daily-summary-by-site'!E$3,'AQS-88101'!$AC$2:$AC$2744&amp;'AQS-88101'!$E$2:$E$2744&amp;'AQS-88101'!$G$2:$G$2744,0))&lt;&gt;"",INDEX('AQS-88101'!$M$2:$M$2744,MATCH('88101-daily-summary-by-site'!$A1420&amp;'88101-daily-summary-by-site'!E$2&amp;'88101-daily-summary-by-site'!E$3,'AQS-88101'!$AC$2:$AC$2744&amp;'AQS-88101'!$E$2:$E$2744&amp;'AQS-88101'!$G$2:$G$2744,0)),""),"")</f>
        <v/>
      </c>
      <c r="F1420" s="42" t="str">
        <f t="array" ref="F1420">IFERROR(IF(INDEX('AQS-88101'!$M$2:$M$2744,MATCH('88101-daily-summary-by-site'!$A1420&amp;'88101-daily-summary-by-site'!F$2&amp;'88101-daily-summary-by-site'!F$3,'AQS-88101'!$AC$2:$AC$2744&amp;'AQS-88101'!$E$2:$E$2744&amp;'AQS-88101'!$G$2:$G$2744,0))&lt;&gt;"",INDEX('AQS-88101'!$M$2:$M$2744,MATCH('88101-daily-summary-by-site'!$A1420&amp;'88101-daily-summary-by-site'!F$2&amp;'88101-daily-summary-by-site'!F$3,'AQS-88101'!$AC$2:$AC$2744&amp;'AQS-88101'!$E$2:$E$2744&amp;'AQS-88101'!$G$2:$G$2744,0)),""),"")</f>
        <v/>
      </c>
      <c r="G1420" s="42" t="str">
        <f t="array" ref="G1420">IFERROR(IF(INDEX('AQS-88101'!$M$2:$M$2744,MATCH('88101-daily-summary-by-site'!$A1420&amp;'88101-daily-summary-by-site'!G$2&amp;'88101-daily-summary-by-site'!G$3,'AQS-88101'!$AC$2:$AC$2744&amp;'AQS-88101'!$E$2:$E$2744&amp;'AQS-88101'!$G$2:$G$2744,0))&lt;&gt;"",INDEX('AQS-88101'!$M$2:$M$2744,MATCH('88101-daily-summary-by-site'!$A1420&amp;'88101-daily-summary-by-site'!G$2&amp;'88101-daily-summary-by-site'!G$3,'AQS-88101'!$AC$2:$AC$2744&amp;'AQS-88101'!$E$2:$E$2744&amp;'AQS-88101'!$G$2:$G$2744,0)),""),"")</f>
        <v/>
      </c>
      <c r="H1420" s="42" t="str">
        <f t="array" ref="H1420">IFERROR(IF(INDEX('AQS-88101'!$M$2:$M$2744,MATCH('88101-daily-summary-by-site'!$A1420&amp;'88101-daily-summary-by-site'!H$2&amp;'88101-daily-summary-by-site'!H$3,'AQS-88101'!$AC$2:$AC$2744&amp;'AQS-88101'!$E$2:$E$2744&amp;'AQS-88101'!$G$2:$G$2744,0))&lt;&gt;"",INDEX('AQS-88101'!$M$2:$M$2744,MATCH('88101-daily-summary-by-site'!$A1420&amp;'88101-daily-summary-by-site'!H$2&amp;'88101-daily-summary-by-site'!H$3,'AQS-88101'!$AC$2:$AC$2744&amp;'AQS-88101'!$E$2:$E$2744&amp;'AQS-88101'!$G$2:$G$2744,0)),""),"")</f>
        <v/>
      </c>
      <c r="I1420" s="108" t="str">
        <f t="array" ref="I1420">IFERROR(IF(INDEX('AQS-88101'!$M$2:$M$2744,MATCH('88101-daily-summary-by-site'!$A1420&amp;'88101-daily-summary-by-site'!I$2&amp;'88101-daily-summary-by-site'!I$3,'AQS-88101'!$AC$2:$AC$2744&amp;'AQS-88101'!$E$2:$E$2744&amp;'AQS-88101'!$G$2:$G$2744,0))&lt;&gt;"",INDEX('AQS-88101'!$M$2:$M$2744,MATCH('88101-daily-summary-by-site'!$A1420&amp;'88101-daily-summary-by-site'!I$2&amp;'88101-daily-summary-by-site'!I$3,'AQS-88101'!$AC$2:$AC$2744&amp;'AQS-88101'!$E$2:$E$2744&amp;'AQS-88101'!$G$2:$G$2744,0)),""),"")</f>
        <v/>
      </c>
      <c r="L1420" s="107" t="str">
        <f t="shared" si="110"/>
        <v/>
      </c>
      <c r="M1420" s="42" t="str">
        <f t="shared" si="111"/>
        <v/>
      </c>
      <c r="N1420" s="42" t="str">
        <f t="shared" si="112"/>
        <v/>
      </c>
      <c r="O1420" s="108" t="str">
        <f t="shared" si="113"/>
        <v/>
      </c>
    </row>
    <row r="1421" spans="1:15" x14ac:dyDescent="0.25">
      <c r="A1421" s="79">
        <f t="shared" si="114"/>
        <v>40363</v>
      </c>
      <c r="B1421" s="107">
        <f t="array" ref="B1421">IFERROR(IF(INDEX('AQS-88101'!$M$2:$M$2744,MATCH('88101-daily-summary-by-site'!$A1421&amp;'88101-daily-summary-by-site'!B$2&amp;'88101-daily-summary-by-site'!B$3,'AQS-88101'!$AC$2:$AC$2744&amp;'AQS-88101'!$E$2:$E$2744&amp;'AQS-88101'!$G$2:$G$2744,0))&lt;&gt;"",INDEX('AQS-88101'!$M$2:$M$2744,MATCH('88101-daily-summary-by-site'!$A1421&amp;'88101-daily-summary-by-site'!B$2&amp;'88101-daily-summary-by-site'!B$3,'AQS-88101'!$AC$2:$AC$2744&amp;'AQS-88101'!$E$2:$E$2744&amp;'AQS-88101'!$G$2:$G$2744,0)),""),"")</f>
        <v>3.6</v>
      </c>
      <c r="C1421" s="42" t="str">
        <f t="array" ref="C1421">IFERROR(IF(INDEX('AQS-88101'!$M$2:$M$2744,MATCH('88101-daily-summary-by-site'!$A1421&amp;'88101-daily-summary-by-site'!C$2&amp;'88101-daily-summary-by-site'!C$3,'AQS-88101'!$AC$2:$AC$2744&amp;'AQS-88101'!$E$2:$E$2744&amp;'AQS-88101'!$G$2:$G$2744,0))&lt;&gt;"",INDEX('AQS-88101'!$M$2:$M$2744,MATCH('88101-daily-summary-by-site'!$A1421&amp;'88101-daily-summary-by-site'!C$2&amp;'88101-daily-summary-by-site'!C$3,'AQS-88101'!$AC$2:$AC$2744&amp;'AQS-88101'!$E$2:$E$2744&amp;'AQS-88101'!$G$2:$G$2744,0)),""),"")</f>
        <v/>
      </c>
      <c r="D1421" s="42">
        <f t="array" ref="D1421">IFERROR(IF(INDEX('AQS-88101'!$M$2:$M$2744,MATCH('88101-daily-summary-by-site'!$A1421&amp;'88101-daily-summary-by-site'!D$2&amp;'88101-daily-summary-by-site'!D$3,'AQS-88101'!$AC$2:$AC$2744&amp;'AQS-88101'!$E$2:$E$2744&amp;'AQS-88101'!$G$2:$G$2744,0))&lt;&gt;"",INDEX('AQS-88101'!$M$2:$M$2744,MATCH('88101-daily-summary-by-site'!$A1421&amp;'88101-daily-summary-by-site'!D$2&amp;'88101-daily-summary-by-site'!D$3,'AQS-88101'!$AC$2:$AC$2744&amp;'AQS-88101'!$E$2:$E$2744&amp;'AQS-88101'!$G$2:$G$2744,0)),""),"")</f>
        <v>3.5</v>
      </c>
      <c r="E1421" s="42" t="str">
        <f t="array" ref="E1421">IFERROR(IF(INDEX('AQS-88101'!$M$2:$M$2744,MATCH('88101-daily-summary-by-site'!$A1421&amp;'88101-daily-summary-by-site'!E$2&amp;'88101-daily-summary-by-site'!E$3,'AQS-88101'!$AC$2:$AC$2744&amp;'AQS-88101'!$E$2:$E$2744&amp;'AQS-88101'!$G$2:$G$2744,0))&lt;&gt;"",INDEX('AQS-88101'!$M$2:$M$2744,MATCH('88101-daily-summary-by-site'!$A1421&amp;'88101-daily-summary-by-site'!E$2&amp;'88101-daily-summary-by-site'!E$3,'AQS-88101'!$AC$2:$AC$2744&amp;'AQS-88101'!$E$2:$E$2744&amp;'AQS-88101'!$G$2:$G$2744,0)),""),"")</f>
        <v/>
      </c>
      <c r="F1421" s="42" t="str">
        <f t="array" ref="F1421">IFERROR(IF(INDEX('AQS-88101'!$M$2:$M$2744,MATCH('88101-daily-summary-by-site'!$A1421&amp;'88101-daily-summary-by-site'!F$2&amp;'88101-daily-summary-by-site'!F$3,'AQS-88101'!$AC$2:$AC$2744&amp;'AQS-88101'!$E$2:$E$2744&amp;'AQS-88101'!$G$2:$G$2744,0))&lt;&gt;"",INDEX('AQS-88101'!$M$2:$M$2744,MATCH('88101-daily-summary-by-site'!$A1421&amp;'88101-daily-summary-by-site'!F$2&amp;'88101-daily-summary-by-site'!F$3,'AQS-88101'!$AC$2:$AC$2744&amp;'AQS-88101'!$E$2:$E$2744&amp;'AQS-88101'!$G$2:$G$2744,0)),""),"")</f>
        <v/>
      </c>
      <c r="G1421" s="42" t="str">
        <f t="array" ref="G1421">IFERROR(IF(INDEX('AQS-88101'!$M$2:$M$2744,MATCH('88101-daily-summary-by-site'!$A1421&amp;'88101-daily-summary-by-site'!G$2&amp;'88101-daily-summary-by-site'!G$3,'AQS-88101'!$AC$2:$AC$2744&amp;'AQS-88101'!$E$2:$E$2744&amp;'AQS-88101'!$G$2:$G$2744,0))&lt;&gt;"",INDEX('AQS-88101'!$M$2:$M$2744,MATCH('88101-daily-summary-by-site'!$A1421&amp;'88101-daily-summary-by-site'!G$2&amp;'88101-daily-summary-by-site'!G$3,'AQS-88101'!$AC$2:$AC$2744&amp;'AQS-88101'!$E$2:$E$2744&amp;'AQS-88101'!$G$2:$G$2744,0)),""),"")</f>
        <v/>
      </c>
      <c r="H1421" s="42" t="str">
        <f t="array" ref="H1421">IFERROR(IF(INDEX('AQS-88101'!$M$2:$M$2744,MATCH('88101-daily-summary-by-site'!$A1421&amp;'88101-daily-summary-by-site'!H$2&amp;'88101-daily-summary-by-site'!H$3,'AQS-88101'!$AC$2:$AC$2744&amp;'AQS-88101'!$E$2:$E$2744&amp;'AQS-88101'!$G$2:$G$2744,0))&lt;&gt;"",INDEX('AQS-88101'!$M$2:$M$2744,MATCH('88101-daily-summary-by-site'!$A1421&amp;'88101-daily-summary-by-site'!H$2&amp;'88101-daily-summary-by-site'!H$3,'AQS-88101'!$AC$2:$AC$2744&amp;'AQS-88101'!$E$2:$E$2744&amp;'AQS-88101'!$G$2:$G$2744,0)),""),"")</f>
        <v/>
      </c>
      <c r="I1421" s="108" t="str">
        <f t="array" ref="I1421">IFERROR(IF(INDEX('AQS-88101'!$M$2:$M$2744,MATCH('88101-daily-summary-by-site'!$A1421&amp;'88101-daily-summary-by-site'!I$2&amp;'88101-daily-summary-by-site'!I$3,'AQS-88101'!$AC$2:$AC$2744&amp;'AQS-88101'!$E$2:$E$2744&amp;'AQS-88101'!$G$2:$G$2744,0))&lt;&gt;"",INDEX('AQS-88101'!$M$2:$M$2744,MATCH('88101-daily-summary-by-site'!$A1421&amp;'88101-daily-summary-by-site'!I$2&amp;'88101-daily-summary-by-site'!I$3,'AQS-88101'!$AC$2:$AC$2744&amp;'AQS-88101'!$E$2:$E$2744&amp;'AQS-88101'!$G$2:$G$2744,0)),""),"")</f>
        <v/>
      </c>
      <c r="L1421" s="107">
        <f t="shared" si="110"/>
        <v>3.6</v>
      </c>
      <c r="M1421" s="42">
        <f t="shared" si="111"/>
        <v>3.5</v>
      </c>
      <c r="N1421" s="42" t="str">
        <f t="shared" si="112"/>
        <v/>
      </c>
      <c r="O1421" s="108" t="str">
        <f t="shared" si="113"/>
        <v/>
      </c>
    </row>
    <row r="1422" spans="1:15" x14ac:dyDescent="0.25">
      <c r="A1422" s="79">
        <f t="shared" si="114"/>
        <v>40364</v>
      </c>
      <c r="B1422" s="107" t="str">
        <f t="array" ref="B1422">IFERROR(IF(INDEX('AQS-88101'!$M$2:$M$2744,MATCH('88101-daily-summary-by-site'!$A1422&amp;'88101-daily-summary-by-site'!B$2&amp;'88101-daily-summary-by-site'!B$3,'AQS-88101'!$AC$2:$AC$2744&amp;'AQS-88101'!$E$2:$E$2744&amp;'AQS-88101'!$G$2:$G$2744,0))&lt;&gt;"",INDEX('AQS-88101'!$M$2:$M$2744,MATCH('88101-daily-summary-by-site'!$A1422&amp;'88101-daily-summary-by-site'!B$2&amp;'88101-daily-summary-by-site'!B$3,'AQS-88101'!$AC$2:$AC$2744&amp;'AQS-88101'!$E$2:$E$2744&amp;'AQS-88101'!$G$2:$G$2744,0)),""),"")</f>
        <v/>
      </c>
      <c r="C1422" s="42" t="str">
        <f t="array" ref="C1422">IFERROR(IF(INDEX('AQS-88101'!$M$2:$M$2744,MATCH('88101-daily-summary-by-site'!$A1422&amp;'88101-daily-summary-by-site'!C$2&amp;'88101-daily-summary-by-site'!C$3,'AQS-88101'!$AC$2:$AC$2744&amp;'AQS-88101'!$E$2:$E$2744&amp;'AQS-88101'!$G$2:$G$2744,0))&lt;&gt;"",INDEX('AQS-88101'!$M$2:$M$2744,MATCH('88101-daily-summary-by-site'!$A1422&amp;'88101-daily-summary-by-site'!C$2&amp;'88101-daily-summary-by-site'!C$3,'AQS-88101'!$AC$2:$AC$2744&amp;'AQS-88101'!$E$2:$E$2744&amp;'AQS-88101'!$G$2:$G$2744,0)),""),"")</f>
        <v/>
      </c>
      <c r="D1422" s="42" t="str">
        <f t="array" ref="D1422">IFERROR(IF(INDEX('AQS-88101'!$M$2:$M$2744,MATCH('88101-daily-summary-by-site'!$A1422&amp;'88101-daily-summary-by-site'!D$2&amp;'88101-daily-summary-by-site'!D$3,'AQS-88101'!$AC$2:$AC$2744&amp;'AQS-88101'!$E$2:$E$2744&amp;'AQS-88101'!$G$2:$G$2744,0))&lt;&gt;"",INDEX('AQS-88101'!$M$2:$M$2744,MATCH('88101-daily-summary-by-site'!$A1422&amp;'88101-daily-summary-by-site'!D$2&amp;'88101-daily-summary-by-site'!D$3,'AQS-88101'!$AC$2:$AC$2744&amp;'AQS-88101'!$E$2:$E$2744&amp;'AQS-88101'!$G$2:$G$2744,0)),""),"")</f>
        <v/>
      </c>
      <c r="E1422" s="42" t="str">
        <f t="array" ref="E1422">IFERROR(IF(INDEX('AQS-88101'!$M$2:$M$2744,MATCH('88101-daily-summary-by-site'!$A1422&amp;'88101-daily-summary-by-site'!E$2&amp;'88101-daily-summary-by-site'!E$3,'AQS-88101'!$AC$2:$AC$2744&amp;'AQS-88101'!$E$2:$E$2744&amp;'AQS-88101'!$G$2:$G$2744,0))&lt;&gt;"",INDEX('AQS-88101'!$M$2:$M$2744,MATCH('88101-daily-summary-by-site'!$A1422&amp;'88101-daily-summary-by-site'!E$2&amp;'88101-daily-summary-by-site'!E$3,'AQS-88101'!$AC$2:$AC$2744&amp;'AQS-88101'!$E$2:$E$2744&amp;'AQS-88101'!$G$2:$G$2744,0)),""),"")</f>
        <v/>
      </c>
      <c r="F1422" s="42" t="str">
        <f t="array" ref="F1422">IFERROR(IF(INDEX('AQS-88101'!$M$2:$M$2744,MATCH('88101-daily-summary-by-site'!$A1422&amp;'88101-daily-summary-by-site'!F$2&amp;'88101-daily-summary-by-site'!F$3,'AQS-88101'!$AC$2:$AC$2744&amp;'AQS-88101'!$E$2:$E$2744&amp;'AQS-88101'!$G$2:$G$2744,0))&lt;&gt;"",INDEX('AQS-88101'!$M$2:$M$2744,MATCH('88101-daily-summary-by-site'!$A1422&amp;'88101-daily-summary-by-site'!F$2&amp;'88101-daily-summary-by-site'!F$3,'AQS-88101'!$AC$2:$AC$2744&amp;'AQS-88101'!$E$2:$E$2744&amp;'AQS-88101'!$G$2:$G$2744,0)),""),"")</f>
        <v/>
      </c>
      <c r="G1422" s="42" t="str">
        <f t="array" ref="G1422">IFERROR(IF(INDEX('AQS-88101'!$M$2:$M$2744,MATCH('88101-daily-summary-by-site'!$A1422&amp;'88101-daily-summary-by-site'!G$2&amp;'88101-daily-summary-by-site'!G$3,'AQS-88101'!$AC$2:$AC$2744&amp;'AQS-88101'!$E$2:$E$2744&amp;'AQS-88101'!$G$2:$G$2744,0))&lt;&gt;"",INDEX('AQS-88101'!$M$2:$M$2744,MATCH('88101-daily-summary-by-site'!$A1422&amp;'88101-daily-summary-by-site'!G$2&amp;'88101-daily-summary-by-site'!G$3,'AQS-88101'!$AC$2:$AC$2744&amp;'AQS-88101'!$E$2:$E$2744&amp;'AQS-88101'!$G$2:$G$2744,0)),""),"")</f>
        <v/>
      </c>
      <c r="H1422" s="42" t="str">
        <f t="array" ref="H1422">IFERROR(IF(INDEX('AQS-88101'!$M$2:$M$2744,MATCH('88101-daily-summary-by-site'!$A1422&amp;'88101-daily-summary-by-site'!H$2&amp;'88101-daily-summary-by-site'!H$3,'AQS-88101'!$AC$2:$AC$2744&amp;'AQS-88101'!$E$2:$E$2744&amp;'AQS-88101'!$G$2:$G$2744,0))&lt;&gt;"",INDEX('AQS-88101'!$M$2:$M$2744,MATCH('88101-daily-summary-by-site'!$A1422&amp;'88101-daily-summary-by-site'!H$2&amp;'88101-daily-summary-by-site'!H$3,'AQS-88101'!$AC$2:$AC$2744&amp;'AQS-88101'!$E$2:$E$2744&amp;'AQS-88101'!$G$2:$G$2744,0)),""),"")</f>
        <v/>
      </c>
      <c r="I1422" s="108" t="str">
        <f t="array" ref="I1422">IFERROR(IF(INDEX('AQS-88101'!$M$2:$M$2744,MATCH('88101-daily-summary-by-site'!$A1422&amp;'88101-daily-summary-by-site'!I$2&amp;'88101-daily-summary-by-site'!I$3,'AQS-88101'!$AC$2:$AC$2744&amp;'AQS-88101'!$E$2:$E$2744&amp;'AQS-88101'!$G$2:$G$2744,0))&lt;&gt;"",INDEX('AQS-88101'!$M$2:$M$2744,MATCH('88101-daily-summary-by-site'!$A1422&amp;'88101-daily-summary-by-site'!I$2&amp;'88101-daily-summary-by-site'!I$3,'AQS-88101'!$AC$2:$AC$2744&amp;'AQS-88101'!$E$2:$E$2744&amp;'AQS-88101'!$G$2:$G$2744,0)),""),"")</f>
        <v/>
      </c>
      <c r="L1422" s="107" t="str">
        <f t="shared" si="110"/>
        <v/>
      </c>
      <c r="M1422" s="42" t="str">
        <f t="shared" si="111"/>
        <v/>
      </c>
      <c r="N1422" s="42" t="str">
        <f t="shared" si="112"/>
        <v/>
      </c>
      <c r="O1422" s="108" t="str">
        <f t="shared" si="113"/>
        <v/>
      </c>
    </row>
    <row r="1423" spans="1:15" x14ac:dyDescent="0.25">
      <c r="A1423" s="79">
        <f t="shared" si="114"/>
        <v>40365</v>
      </c>
      <c r="B1423" s="107" t="str">
        <f t="array" ref="B1423">IFERROR(IF(INDEX('AQS-88101'!$M$2:$M$2744,MATCH('88101-daily-summary-by-site'!$A1423&amp;'88101-daily-summary-by-site'!B$2&amp;'88101-daily-summary-by-site'!B$3,'AQS-88101'!$AC$2:$AC$2744&amp;'AQS-88101'!$E$2:$E$2744&amp;'AQS-88101'!$G$2:$G$2744,0))&lt;&gt;"",INDEX('AQS-88101'!$M$2:$M$2744,MATCH('88101-daily-summary-by-site'!$A1423&amp;'88101-daily-summary-by-site'!B$2&amp;'88101-daily-summary-by-site'!B$3,'AQS-88101'!$AC$2:$AC$2744&amp;'AQS-88101'!$E$2:$E$2744&amp;'AQS-88101'!$G$2:$G$2744,0)),""),"")</f>
        <v/>
      </c>
      <c r="C1423" s="42" t="str">
        <f t="array" ref="C1423">IFERROR(IF(INDEX('AQS-88101'!$M$2:$M$2744,MATCH('88101-daily-summary-by-site'!$A1423&amp;'88101-daily-summary-by-site'!C$2&amp;'88101-daily-summary-by-site'!C$3,'AQS-88101'!$AC$2:$AC$2744&amp;'AQS-88101'!$E$2:$E$2744&amp;'AQS-88101'!$G$2:$G$2744,0))&lt;&gt;"",INDEX('AQS-88101'!$M$2:$M$2744,MATCH('88101-daily-summary-by-site'!$A1423&amp;'88101-daily-summary-by-site'!C$2&amp;'88101-daily-summary-by-site'!C$3,'AQS-88101'!$AC$2:$AC$2744&amp;'AQS-88101'!$E$2:$E$2744&amp;'AQS-88101'!$G$2:$G$2744,0)),""),"")</f>
        <v/>
      </c>
      <c r="D1423" s="42" t="str">
        <f t="array" ref="D1423">IFERROR(IF(INDEX('AQS-88101'!$M$2:$M$2744,MATCH('88101-daily-summary-by-site'!$A1423&amp;'88101-daily-summary-by-site'!D$2&amp;'88101-daily-summary-by-site'!D$3,'AQS-88101'!$AC$2:$AC$2744&amp;'AQS-88101'!$E$2:$E$2744&amp;'AQS-88101'!$G$2:$G$2744,0))&lt;&gt;"",INDEX('AQS-88101'!$M$2:$M$2744,MATCH('88101-daily-summary-by-site'!$A1423&amp;'88101-daily-summary-by-site'!D$2&amp;'88101-daily-summary-by-site'!D$3,'AQS-88101'!$AC$2:$AC$2744&amp;'AQS-88101'!$E$2:$E$2744&amp;'AQS-88101'!$G$2:$G$2744,0)),""),"")</f>
        <v/>
      </c>
      <c r="E1423" s="42" t="str">
        <f t="array" ref="E1423">IFERROR(IF(INDEX('AQS-88101'!$M$2:$M$2744,MATCH('88101-daily-summary-by-site'!$A1423&amp;'88101-daily-summary-by-site'!E$2&amp;'88101-daily-summary-by-site'!E$3,'AQS-88101'!$AC$2:$AC$2744&amp;'AQS-88101'!$E$2:$E$2744&amp;'AQS-88101'!$G$2:$G$2744,0))&lt;&gt;"",INDEX('AQS-88101'!$M$2:$M$2744,MATCH('88101-daily-summary-by-site'!$A1423&amp;'88101-daily-summary-by-site'!E$2&amp;'88101-daily-summary-by-site'!E$3,'AQS-88101'!$AC$2:$AC$2744&amp;'AQS-88101'!$E$2:$E$2744&amp;'AQS-88101'!$G$2:$G$2744,0)),""),"")</f>
        <v/>
      </c>
      <c r="F1423" s="42" t="str">
        <f t="array" ref="F1423">IFERROR(IF(INDEX('AQS-88101'!$M$2:$M$2744,MATCH('88101-daily-summary-by-site'!$A1423&amp;'88101-daily-summary-by-site'!F$2&amp;'88101-daily-summary-by-site'!F$3,'AQS-88101'!$AC$2:$AC$2744&amp;'AQS-88101'!$E$2:$E$2744&amp;'AQS-88101'!$G$2:$G$2744,0))&lt;&gt;"",INDEX('AQS-88101'!$M$2:$M$2744,MATCH('88101-daily-summary-by-site'!$A1423&amp;'88101-daily-summary-by-site'!F$2&amp;'88101-daily-summary-by-site'!F$3,'AQS-88101'!$AC$2:$AC$2744&amp;'AQS-88101'!$E$2:$E$2744&amp;'AQS-88101'!$G$2:$G$2744,0)),""),"")</f>
        <v/>
      </c>
      <c r="G1423" s="42" t="str">
        <f t="array" ref="G1423">IFERROR(IF(INDEX('AQS-88101'!$M$2:$M$2744,MATCH('88101-daily-summary-by-site'!$A1423&amp;'88101-daily-summary-by-site'!G$2&amp;'88101-daily-summary-by-site'!G$3,'AQS-88101'!$AC$2:$AC$2744&amp;'AQS-88101'!$E$2:$E$2744&amp;'AQS-88101'!$G$2:$G$2744,0))&lt;&gt;"",INDEX('AQS-88101'!$M$2:$M$2744,MATCH('88101-daily-summary-by-site'!$A1423&amp;'88101-daily-summary-by-site'!G$2&amp;'88101-daily-summary-by-site'!G$3,'AQS-88101'!$AC$2:$AC$2744&amp;'AQS-88101'!$E$2:$E$2744&amp;'AQS-88101'!$G$2:$G$2744,0)),""),"")</f>
        <v/>
      </c>
      <c r="H1423" s="42" t="str">
        <f t="array" ref="H1423">IFERROR(IF(INDEX('AQS-88101'!$M$2:$M$2744,MATCH('88101-daily-summary-by-site'!$A1423&amp;'88101-daily-summary-by-site'!H$2&amp;'88101-daily-summary-by-site'!H$3,'AQS-88101'!$AC$2:$AC$2744&amp;'AQS-88101'!$E$2:$E$2744&amp;'AQS-88101'!$G$2:$G$2744,0))&lt;&gt;"",INDEX('AQS-88101'!$M$2:$M$2744,MATCH('88101-daily-summary-by-site'!$A1423&amp;'88101-daily-summary-by-site'!H$2&amp;'88101-daily-summary-by-site'!H$3,'AQS-88101'!$AC$2:$AC$2744&amp;'AQS-88101'!$E$2:$E$2744&amp;'AQS-88101'!$G$2:$G$2744,0)),""),"")</f>
        <v/>
      </c>
      <c r="I1423" s="108" t="str">
        <f t="array" ref="I1423">IFERROR(IF(INDEX('AQS-88101'!$M$2:$M$2744,MATCH('88101-daily-summary-by-site'!$A1423&amp;'88101-daily-summary-by-site'!I$2&amp;'88101-daily-summary-by-site'!I$3,'AQS-88101'!$AC$2:$AC$2744&amp;'AQS-88101'!$E$2:$E$2744&amp;'AQS-88101'!$G$2:$G$2744,0))&lt;&gt;"",INDEX('AQS-88101'!$M$2:$M$2744,MATCH('88101-daily-summary-by-site'!$A1423&amp;'88101-daily-summary-by-site'!I$2&amp;'88101-daily-summary-by-site'!I$3,'AQS-88101'!$AC$2:$AC$2744&amp;'AQS-88101'!$E$2:$E$2744&amp;'AQS-88101'!$G$2:$G$2744,0)),""),"")</f>
        <v/>
      </c>
      <c r="L1423" s="107" t="str">
        <f t="shared" si="110"/>
        <v/>
      </c>
      <c r="M1423" s="42" t="str">
        <f t="shared" si="111"/>
        <v/>
      </c>
      <c r="N1423" s="42" t="str">
        <f t="shared" si="112"/>
        <v/>
      </c>
      <c r="O1423" s="108" t="str">
        <f t="shared" si="113"/>
        <v/>
      </c>
    </row>
    <row r="1424" spans="1:15" x14ac:dyDescent="0.25">
      <c r="A1424" s="79">
        <f t="shared" si="114"/>
        <v>40366</v>
      </c>
      <c r="B1424" s="107">
        <f t="array" ref="B1424">IFERROR(IF(INDEX('AQS-88101'!$M$2:$M$2744,MATCH('88101-daily-summary-by-site'!$A1424&amp;'88101-daily-summary-by-site'!B$2&amp;'88101-daily-summary-by-site'!B$3,'AQS-88101'!$AC$2:$AC$2744&amp;'AQS-88101'!$E$2:$E$2744&amp;'AQS-88101'!$G$2:$G$2744,0))&lt;&gt;"",INDEX('AQS-88101'!$M$2:$M$2744,MATCH('88101-daily-summary-by-site'!$A1424&amp;'88101-daily-summary-by-site'!B$2&amp;'88101-daily-summary-by-site'!B$3,'AQS-88101'!$AC$2:$AC$2744&amp;'AQS-88101'!$E$2:$E$2744&amp;'AQS-88101'!$G$2:$G$2744,0)),""),"")</f>
        <v>2.6</v>
      </c>
      <c r="C1424" s="42">
        <f t="array" ref="C1424">IFERROR(IF(INDEX('AQS-88101'!$M$2:$M$2744,MATCH('88101-daily-summary-by-site'!$A1424&amp;'88101-daily-summary-by-site'!C$2&amp;'88101-daily-summary-by-site'!C$3,'AQS-88101'!$AC$2:$AC$2744&amp;'AQS-88101'!$E$2:$E$2744&amp;'AQS-88101'!$G$2:$G$2744,0))&lt;&gt;"",INDEX('AQS-88101'!$M$2:$M$2744,MATCH('88101-daily-summary-by-site'!$A1424&amp;'88101-daily-summary-by-site'!C$2&amp;'88101-daily-summary-by-site'!C$3,'AQS-88101'!$AC$2:$AC$2744&amp;'AQS-88101'!$E$2:$E$2744&amp;'AQS-88101'!$G$2:$G$2744,0)),""),"")</f>
        <v>2.1</v>
      </c>
      <c r="D1424" s="42">
        <f t="array" ref="D1424">IFERROR(IF(INDEX('AQS-88101'!$M$2:$M$2744,MATCH('88101-daily-summary-by-site'!$A1424&amp;'88101-daily-summary-by-site'!D$2&amp;'88101-daily-summary-by-site'!D$3,'AQS-88101'!$AC$2:$AC$2744&amp;'AQS-88101'!$E$2:$E$2744&amp;'AQS-88101'!$G$2:$G$2744,0))&lt;&gt;"",INDEX('AQS-88101'!$M$2:$M$2744,MATCH('88101-daily-summary-by-site'!$A1424&amp;'88101-daily-summary-by-site'!D$2&amp;'88101-daily-summary-by-site'!D$3,'AQS-88101'!$AC$2:$AC$2744&amp;'AQS-88101'!$E$2:$E$2744&amp;'AQS-88101'!$G$2:$G$2744,0)),""),"")</f>
        <v>2.2999999999999998</v>
      </c>
      <c r="E1424" s="42" t="str">
        <f t="array" ref="E1424">IFERROR(IF(INDEX('AQS-88101'!$M$2:$M$2744,MATCH('88101-daily-summary-by-site'!$A1424&amp;'88101-daily-summary-by-site'!E$2&amp;'88101-daily-summary-by-site'!E$3,'AQS-88101'!$AC$2:$AC$2744&amp;'AQS-88101'!$E$2:$E$2744&amp;'AQS-88101'!$G$2:$G$2744,0))&lt;&gt;"",INDEX('AQS-88101'!$M$2:$M$2744,MATCH('88101-daily-summary-by-site'!$A1424&amp;'88101-daily-summary-by-site'!E$2&amp;'88101-daily-summary-by-site'!E$3,'AQS-88101'!$AC$2:$AC$2744&amp;'AQS-88101'!$E$2:$E$2744&amp;'AQS-88101'!$G$2:$G$2744,0)),""),"")</f>
        <v/>
      </c>
      <c r="F1424" s="42" t="str">
        <f t="array" ref="F1424">IFERROR(IF(INDEX('AQS-88101'!$M$2:$M$2744,MATCH('88101-daily-summary-by-site'!$A1424&amp;'88101-daily-summary-by-site'!F$2&amp;'88101-daily-summary-by-site'!F$3,'AQS-88101'!$AC$2:$AC$2744&amp;'AQS-88101'!$E$2:$E$2744&amp;'AQS-88101'!$G$2:$G$2744,0))&lt;&gt;"",INDEX('AQS-88101'!$M$2:$M$2744,MATCH('88101-daily-summary-by-site'!$A1424&amp;'88101-daily-summary-by-site'!F$2&amp;'88101-daily-summary-by-site'!F$3,'AQS-88101'!$AC$2:$AC$2744&amp;'AQS-88101'!$E$2:$E$2744&amp;'AQS-88101'!$G$2:$G$2744,0)),""),"")</f>
        <v/>
      </c>
      <c r="G1424" s="42" t="str">
        <f t="array" ref="G1424">IFERROR(IF(INDEX('AQS-88101'!$M$2:$M$2744,MATCH('88101-daily-summary-by-site'!$A1424&amp;'88101-daily-summary-by-site'!G$2&amp;'88101-daily-summary-by-site'!G$3,'AQS-88101'!$AC$2:$AC$2744&amp;'AQS-88101'!$E$2:$E$2744&amp;'AQS-88101'!$G$2:$G$2744,0))&lt;&gt;"",INDEX('AQS-88101'!$M$2:$M$2744,MATCH('88101-daily-summary-by-site'!$A1424&amp;'88101-daily-summary-by-site'!G$2&amp;'88101-daily-summary-by-site'!G$3,'AQS-88101'!$AC$2:$AC$2744&amp;'AQS-88101'!$E$2:$E$2744&amp;'AQS-88101'!$G$2:$G$2744,0)),""),"")</f>
        <v/>
      </c>
      <c r="H1424" s="42" t="str">
        <f t="array" ref="H1424">IFERROR(IF(INDEX('AQS-88101'!$M$2:$M$2744,MATCH('88101-daily-summary-by-site'!$A1424&amp;'88101-daily-summary-by-site'!H$2&amp;'88101-daily-summary-by-site'!H$3,'AQS-88101'!$AC$2:$AC$2744&amp;'AQS-88101'!$E$2:$E$2744&amp;'AQS-88101'!$G$2:$G$2744,0))&lt;&gt;"",INDEX('AQS-88101'!$M$2:$M$2744,MATCH('88101-daily-summary-by-site'!$A1424&amp;'88101-daily-summary-by-site'!H$2&amp;'88101-daily-summary-by-site'!H$3,'AQS-88101'!$AC$2:$AC$2744&amp;'AQS-88101'!$E$2:$E$2744&amp;'AQS-88101'!$G$2:$G$2744,0)),""),"")</f>
        <v/>
      </c>
      <c r="I1424" s="108" t="str">
        <f t="array" ref="I1424">IFERROR(IF(INDEX('AQS-88101'!$M$2:$M$2744,MATCH('88101-daily-summary-by-site'!$A1424&amp;'88101-daily-summary-by-site'!I$2&amp;'88101-daily-summary-by-site'!I$3,'AQS-88101'!$AC$2:$AC$2744&amp;'AQS-88101'!$E$2:$E$2744&amp;'AQS-88101'!$G$2:$G$2744,0))&lt;&gt;"",INDEX('AQS-88101'!$M$2:$M$2744,MATCH('88101-daily-summary-by-site'!$A1424&amp;'88101-daily-summary-by-site'!I$2&amp;'88101-daily-summary-by-site'!I$3,'AQS-88101'!$AC$2:$AC$2744&amp;'AQS-88101'!$E$2:$E$2744&amp;'AQS-88101'!$G$2:$G$2744,0)),""),"")</f>
        <v/>
      </c>
      <c r="L1424" s="107">
        <f t="shared" si="110"/>
        <v>2.6</v>
      </c>
      <c r="M1424" s="42">
        <f t="shared" si="111"/>
        <v>2.2999999999999998</v>
      </c>
      <c r="N1424" s="42" t="str">
        <f t="shared" si="112"/>
        <v/>
      </c>
      <c r="O1424" s="108" t="str">
        <f t="shared" si="113"/>
        <v/>
      </c>
    </row>
    <row r="1425" spans="1:15" x14ac:dyDescent="0.25">
      <c r="A1425" s="79">
        <f t="shared" si="114"/>
        <v>40367</v>
      </c>
      <c r="B1425" s="107" t="str">
        <f t="array" ref="B1425">IFERROR(IF(INDEX('AQS-88101'!$M$2:$M$2744,MATCH('88101-daily-summary-by-site'!$A1425&amp;'88101-daily-summary-by-site'!B$2&amp;'88101-daily-summary-by-site'!B$3,'AQS-88101'!$AC$2:$AC$2744&amp;'AQS-88101'!$E$2:$E$2744&amp;'AQS-88101'!$G$2:$G$2744,0))&lt;&gt;"",INDEX('AQS-88101'!$M$2:$M$2744,MATCH('88101-daily-summary-by-site'!$A1425&amp;'88101-daily-summary-by-site'!B$2&amp;'88101-daily-summary-by-site'!B$3,'AQS-88101'!$AC$2:$AC$2744&amp;'AQS-88101'!$E$2:$E$2744&amp;'AQS-88101'!$G$2:$G$2744,0)),""),"")</f>
        <v/>
      </c>
      <c r="C1425" s="42" t="str">
        <f t="array" ref="C1425">IFERROR(IF(INDEX('AQS-88101'!$M$2:$M$2744,MATCH('88101-daily-summary-by-site'!$A1425&amp;'88101-daily-summary-by-site'!C$2&amp;'88101-daily-summary-by-site'!C$3,'AQS-88101'!$AC$2:$AC$2744&amp;'AQS-88101'!$E$2:$E$2744&amp;'AQS-88101'!$G$2:$G$2744,0))&lt;&gt;"",INDEX('AQS-88101'!$M$2:$M$2744,MATCH('88101-daily-summary-by-site'!$A1425&amp;'88101-daily-summary-by-site'!C$2&amp;'88101-daily-summary-by-site'!C$3,'AQS-88101'!$AC$2:$AC$2744&amp;'AQS-88101'!$E$2:$E$2744&amp;'AQS-88101'!$G$2:$G$2744,0)),""),"")</f>
        <v/>
      </c>
      <c r="D1425" s="42" t="str">
        <f t="array" ref="D1425">IFERROR(IF(INDEX('AQS-88101'!$M$2:$M$2744,MATCH('88101-daily-summary-by-site'!$A1425&amp;'88101-daily-summary-by-site'!D$2&amp;'88101-daily-summary-by-site'!D$3,'AQS-88101'!$AC$2:$AC$2744&amp;'AQS-88101'!$E$2:$E$2744&amp;'AQS-88101'!$G$2:$G$2744,0))&lt;&gt;"",INDEX('AQS-88101'!$M$2:$M$2744,MATCH('88101-daily-summary-by-site'!$A1425&amp;'88101-daily-summary-by-site'!D$2&amp;'88101-daily-summary-by-site'!D$3,'AQS-88101'!$AC$2:$AC$2744&amp;'AQS-88101'!$E$2:$E$2744&amp;'AQS-88101'!$G$2:$G$2744,0)),""),"")</f>
        <v/>
      </c>
      <c r="E1425" s="42" t="str">
        <f t="array" ref="E1425">IFERROR(IF(INDEX('AQS-88101'!$M$2:$M$2744,MATCH('88101-daily-summary-by-site'!$A1425&amp;'88101-daily-summary-by-site'!E$2&amp;'88101-daily-summary-by-site'!E$3,'AQS-88101'!$AC$2:$AC$2744&amp;'AQS-88101'!$E$2:$E$2744&amp;'AQS-88101'!$G$2:$G$2744,0))&lt;&gt;"",INDEX('AQS-88101'!$M$2:$M$2744,MATCH('88101-daily-summary-by-site'!$A1425&amp;'88101-daily-summary-by-site'!E$2&amp;'88101-daily-summary-by-site'!E$3,'AQS-88101'!$AC$2:$AC$2744&amp;'AQS-88101'!$E$2:$E$2744&amp;'AQS-88101'!$G$2:$G$2744,0)),""),"")</f>
        <v/>
      </c>
      <c r="F1425" s="42" t="str">
        <f t="array" ref="F1425">IFERROR(IF(INDEX('AQS-88101'!$M$2:$M$2744,MATCH('88101-daily-summary-by-site'!$A1425&amp;'88101-daily-summary-by-site'!F$2&amp;'88101-daily-summary-by-site'!F$3,'AQS-88101'!$AC$2:$AC$2744&amp;'AQS-88101'!$E$2:$E$2744&amp;'AQS-88101'!$G$2:$G$2744,0))&lt;&gt;"",INDEX('AQS-88101'!$M$2:$M$2744,MATCH('88101-daily-summary-by-site'!$A1425&amp;'88101-daily-summary-by-site'!F$2&amp;'88101-daily-summary-by-site'!F$3,'AQS-88101'!$AC$2:$AC$2744&amp;'AQS-88101'!$E$2:$E$2744&amp;'AQS-88101'!$G$2:$G$2744,0)),""),"")</f>
        <v/>
      </c>
      <c r="G1425" s="42" t="str">
        <f t="array" ref="G1425">IFERROR(IF(INDEX('AQS-88101'!$M$2:$M$2744,MATCH('88101-daily-summary-by-site'!$A1425&amp;'88101-daily-summary-by-site'!G$2&amp;'88101-daily-summary-by-site'!G$3,'AQS-88101'!$AC$2:$AC$2744&amp;'AQS-88101'!$E$2:$E$2744&amp;'AQS-88101'!$G$2:$G$2744,0))&lt;&gt;"",INDEX('AQS-88101'!$M$2:$M$2744,MATCH('88101-daily-summary-by-site'!$A1425&amp;'88101-daily-summary-by-site'!G$2&amp;'88101-daily-summary-by-site'!G$3,'AQS-88101'!$AC$2:$AC$2744&amp;'AQS-88101'!$E$2:$E$2744&amp;'AQS-88101'!$G$2:$G$2744,0)),""),"")</f>
        <v/>
      </c>
      <c r="H1425" s="42" t="str">
        <f t="array" ref="H1425">IFERROR(IF(INDEX('AQS-88101'!$M$2:$M$2744,MATCH('88101-daily-summary-by-site'!$A1425&amp;'88101-daily-summary-by-site'!H$2&amp;'88101-daily-summary-by-site'!H$3,'AQS-88101'!$AC$2:$AC$2744&amp;'AQS-88101'!$E$2:$E$2744&amp;'AQS-88101'!$G$2:$G$2744,0))&lt;&gt;"",INDEX('AQS-88101'!$M$2:$M$2744,MATCH('88101-daily-summary-by-site'!$A1425&amp;'88101-daily-summary-by-site'!H$2&amp;'88101-daily-summary-by-site'!H$3,'AQS-88101'!$AC$2:$AC$2744&amp;'AQS-88101'!$E$2:$E$2744&amp;'AQS-88101'!$G$2:$G$2744,0)),""),"")</f>
        <v/>
      </c>
      <c r="I1425" s="108" t="str">
        <f t="array" ref="I1425">IFERROR(IF(INDEX('AQS-88101'!$M$2:$M$2744,MATCH('88101-daily-summary-by-site'!$A1425&amp;'88101-daily-summary-by-site'!I$2&amp;'88101-daily-summary-by-site'!I$3,'AQS-88101'!$AC$2:$AC$2744&amp;'AQS-88101'!$E$2:$E$2744&amp;'AQS-88101'!$G$2:$G$2744,0))&lt;&gt;"",INDEX('AQS-88101'!$M$2:$M$2744,MATCH('88101-daily-summary-by-site'!$A1425&amp;'88101-daily-summary-by-site'!I$2&amp;'88101-daily-summary-by-site'!I$3,'AQS-88101'!$AC$2:$AC$2744&amp;'AQS-88101'!$E$2:$E$2744&amp;'AQS-88101'!$G$2:$G$2744,0)),""),"")</f>
        <v/>
      </c>
      <c r="L1425" s="107" t="str">
        <f t="shared" si="110"/>
        <v/>
      </c>
      <c r="M1425" s="42" t="str">
        <f t="shared" si="111"/>
        <v/>
      </c>
      <c r="N1425" s="42" t="str">
        <f t="shared" si="112"/>
        <v/>
      </c>
      <c r="O1425" s="108" t="str">
        <f t="shared" si="113"/>
        <v/>
      </c>
    </row>
    <row r="1426" spans="1:15" x14ac:dyDescent="0.25">
      <c r="A1426" s="79">
        <f t="shared" si="114"/>
        <v>40368</v>
      </c>
      <c r="B1426" s="107" t="str">
        <f t="array" ref="B1426">IFERROR(IF(INDEX('AQS-88101'!$M$2:$M$2744,MATCH('88101-daily-summary-by-site'!$A1426&amp;'88101-daily-summary-by-site'!B$2&amp;'88101-daily-summary-by-site'!B$3,'AQS-88101'!$AC$2:$AC$2744&amp;'AQS-88101'!$E$2:$E$2744&amp;'AQS-88101'!$G$2:$G$2744,0))&lt;&gt;"",INDEX('AQS-88101'!$M$2:$M$2744,MATCH('88101-daily-summary-by-site'!$A1426&amp;'88101-daily-summary-by-site'!B$2&amp;'88101-daily-summary-by-site'!B$3,'AQS-88101'!$AC$2:$AC$2744&amp;'AQS-88101'!$E$2:$E$2744&amp;'AQS-88101'!$G$2:$G$2744,0)),""),"")</f>
        <v/>
      </c>
      <c r="C1426" s="42" t="str">
        <f t="array" ref="C1426">IFERROR(IF(INDEX('AQS-88101'!$M$2:$M$2744,MATCH('88101-daily-summary-by-site'!$A1426&amp;'88101-daily-summary-by-site'!C$2&amp;'88101-daily-summary-by-site'!C$3,'AQS-88101'!$AC$2:$AC$2744&amp;'AQS-88101'!$E$2:$E$2744&amp;'AQS-88101'!$G$2:$G$2744,0))&lt;&gt;"",INDEX('AQS-88101'!$M$2:$M$2744,MATCH('88101-daily-summary-by-site'!$A1426&amp;'88101-daily-summary-by-site'!C$2&amp;'88101-daily-summary-by-site'!C$3,'AQS-88101'!$AC$2:$AC$2744&amp;'AQS-88101'!$E$2:$E$2744&amp;'AQS-88101'!$G$2:$G$2744,0)),""),"")</f>
        <v/>
      </c>
      <c r="D1426" s="42" t="str">
        <f t="array" ref="D1426">IFERROR(IF(INDEX('AQS-88101'!$M$2:$M$2744,MATCH('88101-daily-summary-by-site'!$A1426&amp;'88101-daily-summary-by-site'!D$2&amp;'88101-daily-summary-by-site'!D$3,'AQS-88101'!$AC$2:$AC$2744&amp;'AQS-88101'!$E$2:$E$2744&amp;'AQS-88101'!$G$2:$G$2744,0))&lt;&gt;"",INDEX('AQS-88101'!$M$2:$M$2744,MATCH('88101-daily-summary-by-site'!$A1426&amp;'88101-daily-summary-by-site'!D$2&amp;'88101-daily-summary-by-site'!D$3,'AQS-88101'!$AC$2:$AC$2744&amp;'AQS-88101'!$E$2:$E$2744&amp;'AQS-88101'!$G$2:$G$2744,0)),""),"")</f>
        <v/>
      </c>
      <c r="E1426" s="42" t="str">
        <f t="array" ref="E1426">IFERROR(IF(INDEX('AQS-88101'!$M$2:$M$2744,MATCH('88101-daily-summary-by-site'!$A1426&amp;'88101-daily-summary-by-site'!E$2&amp;'88101-daily-summary-by-site'!E$3,'AQS-88101'!$AC$2:$AC$2744&amp;'AQS-88101'!$E$2:$E$2744&amp;'AQS-88101'!$G$2:$G$2744,0))&lt;&gt;"",INDEX('AQS-88101'!$M$2:$M$2744,MATCH('88101-daily-summary-by-site'!$A1426&amp;'88101-daily-summary-by-site'!E$2&amp;'88101-daily-summary-by-site'!E$3,'AQS-88101'!$AC$2:$AC$2744&amp;'AQS-88101'!$E$2:$E$2744&amp;'AQS-88101'!$G$2:$G$2744,0)),""),"")</f>
        <v/>
      </c>
      <c r="F1426" s="42" t="str">
        <f t="array" ref="F1426">IFERROR(IF(INDEX('AQS-88101'!$M$2:$M$2744,MATCH('88101-daily-summary-by-site'!$A1426&amp;'88101-daily-summary-by-site'!F$2&amp;'88101-daily-summary-by-site'!F$3,'AQS-88101'!$AC$2:$AC$2744&amp;'AQS-88101'!$E$2:$E$2744&amp;'AQS-88101'!$G$2:$G$2744,0))&lt;&gt;"",INDEX('AQS-88101'!$M$2:$M$2744,MATCH('88101-daily-summary-by-site'!$A1426&amp;'88101-daily-summary-by-site'!F$2&amp;'88101-daily-summary-by-site'!F$3,'AQS-88101'!$AC$2:$AC$2744&amp;'AQS-88101'!$E$2:$E$2744&amp;'AQS-88101'!$G$2:$G$2744,0)),""),"")</f>
        <v/>
      </c>
      <c r="G1426" s="42" t="str">
        <f t="array" ref="G1426">IFERROR(IF(INDEX('AQS-88101'!$M$2:$M$2744,MATCH('88101-daily-summary-by-site'!$A1426&amp;'88101-daily-summary-by-site'!G$2&amp;'88101-daily-summary-by-site'!G$3,'AQS-88101'!$AC$2:$AC$2744&amp;'AQS-88101'!$E$2:$E$2744&amp;'AQS-88101'!$G$2:$G$2744,0))&lt;&gt;"",INDEX('AQS-88101'!$M$2:$M$2744,MATCH('88101-daily-summary-by-site'!$A1426&amp;'88101-daily-summary-by-site'!G$2&amp;'88101-daily-summary-by-site'!G$3,'AQS-88101'!$AC$2:$AC$2744&amp;'AQS-88101'!$E$2:$E$2744&amp;'AQS-88101'!$G$2:$G$2744,0)),""),"")</f>
        <v/>
      </c>
      <c r="H1426" s="42" t="str">
        <f t="array" ref="H1426">IFERROR(IF(INDEX('AQS-88101'!$M$2:$M$2744,MATCH('88101-daily-summary-by-site'!$A1426&amp;'88101-daily-summary-by-site'!H$2&amp;'88101-daily-summary-by-site'!H$3,'AQS-88101'!$AC$2:$AC$2744&amp;'AQS-88101'!$E$2:$E$2744&amp;'AQS-88101'!$G$2:$G$2744,0))&lt;&gt;"",INDEX('AQS-88101'!$M$2:$M$2744,MATCH('88101-daily-summary-by-site'!$A1426&amp;'88101-daily-summary-by-site'!H$2&amp;'88101-daily-summary-by-site'!H$3,'AQS-88101'!$AC$2:$AC$2744&amp;'AQS-88101'!$E$2:$E$2744&amp;'AQS-88101'!$G$2:$G$2744,0)),""),"")</f>
        <v/>
      </c>
      <c r="I1426" s="108" t="str">
        <f t="array" ref="I1426">IFERROR(IF(INDEX('AQS-88101'!$M$2:$M$2744,MATCH('88101-daily-summary-by-site'!$A1426&amp;'88101-daily-summary-by-site'!I$2&amp;'88101-daily-summary-by-site'!I$3,'AQS-88101'!$AC$2:$AC$2744&amp;'AQS-88101'!$E$2:$E$2744&amp;'AQS-88101'!$G$2:$G$2744,0))&lt;&gt;"",INDEX('AQS-88101'!$M$2:$M$2744,MATCH('88101-daily-summary-by-site'!$A1426&amp;'88101-daily-summary-by-site'!I$2&amp;'88101-daily-summary-by-site'!I$3,'AQS-88101'!$AC$2:$AC$2744&amp;'AQS-88101'!$E$2:$E$2744&amp;'AQS-88101'!$G$2:$G$2744,0)),""),"")</f>
        <v/>
      </c>
      <c r="L1426" s="107" t="str">
        <f t="shared" si="110"/>
        <v/>
      </c>
      <c r="M1426" s="42" t="str">
        <f t="shared" si="111"/>
        <v/>
      </c>
      <c r="N1426" s="42" t="str">
        <f t="shared" si="112"/>
        <v/>
      </c>
      <c r="O1426" s="108" t="str">
        <f t="shared" si="113"/>
        <v/>
      </c>
    </row>
    <row r="1427" spans="1:15" x14ac:dyDescent="0.25">
      <c r="A1427" s="79">
        <f t="shared" si="114"/>
        <v>40369</v>
      </c>
      <c r="B1427" s="107">
        <f t="array" ref="B1427">IFERROR(IF(INDEX('AQS-88101'!$M$2:$M$2744,MATCH('88101-daily-summary-by-site'!$A1427&amp;'88101-daily-summary-by-site'!B$2&amp;'88101-daily-summary-by-site'!B$3,'AQS-88101'!$AC$2:$AC$2744&amp;'AQS-88101'!$E$2:$E$2744&amp;'AQS-88101'!$G$2:$G$2744,0))&lt;&gt;"",INDEX('AQS-88101'!$M$2:$M$2744,MATCH('88101-daily-summary-by-site'!$A1427&amp;'88101-daily-summary-by-site'!B$2&amp;'88101-daily-summary-by-site'!B$3,'AQS-88101'!$AC$2:$AC$2744&amp;'AQS-88101'!$E$2:$E$2744&amp;'AQS-88101'!$G$2:$G$2744,0)),""),"")</f>
        <v>4.9000000000000004</v>
      </c>
      <c r="C1427" s="42" t="str">
        <f t="array" ref="C1427">IFERROR(IF(INDEX('AQS-88101'!$M$2:$M$2744,MATCH('88101-daily-summary-by-site'!$A1427&amp;'88101-daily-summary-by-site'!C$2&amp;'88101-daily-summary-by-site'!C$3,'AQS-88101'!$AC$2:$AC$2744&amp;'AQS-88101'!$E$2:$E$2744&amp;'AQS-88101'!$G$2:$G$2744,0))&lt;&gt;"",INDEX('AQS-88101'!$M$2:$M$2744,MATCH('88101-daily-summary-by-site'!$A1427&amp;'88101-daily-summary-by-site'!C$2&amp;'88101-daily-summary-by-site'!C$3,'AQS-88101'!$AC$2:$AC$2744&amp;'AQS-88101'!$E$2:$E$2744&amp;'AQS-88101'!$G$2:$G$2744,0)),""),"")</f>
        <v/>
      </c>
      <c r="D1427" s="42">
        <f t="array" ref="D1427">IFERROR(IF(INDEX('AQS-88101'!$M$2:$M$2744,MATCH('88101-daily-summary-by-site'!$A1427&amp;'88101-daily-summary-by-site'!D$2&amp;'88101-daily-summary-by-site'!D$3,'AQS-88101'!$AC$2:$AC$2744&amp;'AQS-88101'!$E$2:$E$2744&amp;'AQS-88101'!$G$2:$G$2744,0))&lt;&gt;"",INDEX('AQS-88101'!$M$2:$M$2744,MATCH('88101-daily-summary-by-site'!$A1427&amp;'88101-daily-summary-by-site'!D$2&amp;'88101-daily-summary-by-site'!D$3,'AQS-88101'!$AC$2:$AC$2744&amp;'AQS-88101'!$E$2:$E$2744&amp;'AQS-88101'!$G$2:$G$2744,0)),""),"")</f>
        <v>4.8</v>
      </c>
      <c r="E1427" s="42" t="str">
        <f t="array" ref="E1427">IFERROR(IF(INDEX('AQS-88101'!$M$2:$M$2744,MATCH('88101-daily-summary-by-site'!$A1427&amp;'88101-daily-summary-by-site'!E$2&amp;'88101-daily-summary-by-site'!E$3,'AQS-88101'!$AC$2:$AC$2744&amp;'AQS-88101'!$E$2:$E$2744&amp;'AQS-88101'!$G$2:$G$2744,0))&lt;&gt;"",INDEX('AQS-88101'!$M$2:$M$2744,MATCH('88101-daily-summary-by-site'!$A1427&amp;'88101-daily-summary-by-site'!E$2&amp;'88101-daily-summary-by-site'!E$3,'AQS-88101'!$AC$2:$AC$2744&amp;'AQS-88101'!$E$2:$E$2744&amp;'AQS-88101'!$G$2:$G$2744,0)),""),"")</f>
        <v/>
      </c>
      <c r="F1427" s="42" t="str">
        <f t="array" ref="F1427">IFERROR(IF(INDEX('AQS-88101'!$M$2:$M$2744,MATCH('88101-daily-summary-by-site'!$A1427&amp;'88101-daily-summary-by-site'!F$2&amp;'88101-daily-summary-by-site'!F$3,'AQS-88101'!$AC$2:$AC$2744&amp;'AQS-88101'!$E$2:$E$2744&amp;'AQS-88101'!$G$2:$G$2744,0))&lt;&gt;"",INDEX('AQS-88101'!$M$2:$M$2744,MATCH('88101-daily-summary-by-site'!$A1427&amp;'88101-daily-summary-by-site'!F$2&amp;'88101-daily-summary-by-site'!F$3,'AQS-88101'!$AC$2:$AC$2744&amp;'AQS-88101'!$E$2:$E$2744&amp;'AQS-88101'!$G$2:$G$2744,0)),""),"")</f>
        <v/>
      </c>
      <c r="G1427" s="42" t="str">
        <f t="array" ref="G1427">IFERROR(IF(INDEX('AQS-88101'!$M$2:$M$2744,MATCH('88101-daily-summary-by-site'!$A1427&amp;'88101-daily-summary-by-site'!G$2&amp;'88101-daily-summary-by-site'!G$3,'AQS-88101'!$AC$2:$AC$2744&amp;'AQS-88101'!$E$2:$E$2744&amp;'AQS-88101'!$G$2:$G$2744,0))&lt;&gt;"",INDEX('AQS-88101'!$M$2:$M$2744,MATCH('88101-daily-summary-by-site'!$A1427&amp;'88101-daily-summary-by-site'!G$2&amp;'88101-daily-summary-by-site'!G$3,'AQS-88101'!$AC$2:$AC$2744&amp;'AQS-88101'!$E$2:$E$2744&amp;'AQS-88101'!$G$2:$G$2744,0)),""),"")</f>
        <v/>
      </c>
      <c r="H1427" s="42" t="str">
        <f t="array" ref="H1427">IFERROR(IF(INDEX('AQS-88101'!$M$2:$M$2744,MATCH('88101-daily-summary-by-site'!$A1427&amp;'88101-daily-summary-by-site'!H$2&amp;'88101-daily-summary-by-site'!H$3,'AQS-88101'!$AC$2:$AC$2744&amp;'AQS-88101'!$E$2:$E$2744&amp;'AQS-88101'!$G$2:$G$2744,0))&lt;&gt;"",INDEX('AQS-88101'!$M$2:$M$2744,MATCH('88101-daily-summary-by-site'!$A1427&amp;'88101-daily-summary-by-site'!H$2&amp;'88101-daily-summary-by-site'!H$3,'AQS-88101'!$AC$2:$AC$2744&amp;'AQS-88101'!$E$2:$E$2744&amp;'AQS-88101'!$G$2:$G$2744,0)),""),"")</f>
        <v/>
      </c>
      <c r="I1427" s="108" t="str">
        <f t="array" ref="I1427">IFERROR(IF(INDEX('AQS-88101'!$M$2:$M$2744,MATCH('88101-daily-summary-by-site'!$A1427&amp;'88101-daily-summary-by-site'!I$2&amp;'88101-daily-summary-by-site'!I$3,'AQS-88101'!$AC$2:$AC$2744&amp;'AQS-88101'!$E$2:$E$2744&amp;'AQS-88101'!$G$2:$G$2744,0))&lt;&gt;"",INDEX('AQS-88101'!$M$2:$M$2744,MATCH('88101-daily-summary-by-site'!$A1427&amp;'88101-daily-summary-by-site'!I$2&amp;'88101-daily-summary-by-site'!I$3,'AQS-88101'!$AC$2:$AC$2744&amp;'AQS-88101'!$E$2:$E$2744&amp;'AQS-88101'!$G$2:$G$2744,0)),""),"")</f>
        <v/>
      </c>
      <c r="L1427" s="107">
        <f t="shared" si="110"/>
        <v>4.9000000000000004</v>
      </c>
      <c r="M1427" s="42">
        <f t="shared" si="111"/>
        <v>4.8</v>
      </c>
      <c r="N1427" s="42" t="str">
        <f t="shared" si="112"/>
        <v/>
      </c>
      <c r="O1427" s="108" t="str">
        <f t="shared" si="113"/>
        <v/>
      </c>
    </row>
    <row r="1428" spans="1:15" x14ac:dyDescent="0.25">
      <c r="A1428" s="79">
        <f t="shared" si="114"/>
        <v>40370</v>
      </c>
      <c r="B1428" s="107" t="str">
        <f t="array" ref="B1428">IFERROR(IF(INDEX('AQS-88101'!$M$2:$M$2744,MATCH('88101-daily-summary-by-site'!$A1428&amp;'88101-daily-summary-by-site'!B$2&amp;'88101-daily-summary-by-site'!B$3,'AQS-88101'!$AC$2:$AC$2744&amp;'AQS-88101'!$E$2:$E$2744&amp;'AQS-88101'!$G$2:$G$2744,0))&lt;&gt;"",INDEX('AQS-88101'!$M$2:$M$2744,MATCH('88101-daily-summary-by-site'!$A1428&amp;'88101-daily-summary-by-site'!B$2&amp;'88101-daily-summary-by-site'!B$3,'AQS-88101'!$AC$2:$AC$2744&amp;'AQS-88101'!$E$2:$E$2744&amp;'AQS-88101'!$G$2:$G$2744,0)),""),"")</f>
        <v/>
      </c>
      <c r="C1428" s="42" t="str">
        <f t="array" ref="C1428">IFERROR(IF(INDEX('AQS-88101'!$M$2:$M$2744,MATCH('88101-daily-summary-by-site'!$A1428&amp;'88101-daily-summary-by-site'!C$2&amp;'88101-daily-summary-by-site'!C$3,'AQS-88101'!$AC$2:$AC$2744&amp;'AQS-88101'!$E$2:$E$2744&amp;'AQS-88101'!$G$2:$G$2744,0))&lt;&gt;"",INDEX('AQS-88101'!$M$2:$M$2744,MATCH('88101-daily-summary-by-site'!$A1428&amp;'88101-daily-summary-by-site'!C$2&amp;'88101-daily-summary-by-site'!C$3,'AQS-88101'!$AC$2:$AC$2744&amp;'AQS-88101'!$E$2:$E$2744&amp;'AQS-88101'!$G$2:$G$2744,0)),""),"")</f>
        <v/>
      </c>
      <c r="D1428" s="42" t="str">
        <f t="array" ref="D1428">IFERROR(IF(INDEX('AQS-88101'!$M$2:$M$2744,MATCH('88101-daily-summary-by-site'!$A1428&amp;'88101-daily-summary-by-site'!D$2&amp;'88101-daily-summary-by-site'!D$3,'AQS-88101'!$AC$2:$AC$2744&amp;'AQS-88101'!$E$2:$E$2744&amp;'AQS-88101'!$G$2:$G$2744,0))&lt;&gt;"",INDEX('AQS-88101'!$M$2:$M$2744,MATCH('88101-daily-summary-by-site'!$A1428&amp;'88101-daily-summary-by-site'!D$2&amp;'88101-daily-summary-by-site'!D$3,'AQS-88101'!$AC$2:$AC$2744&amp;'AQS-88101'!$E$2:$E$2744&amp;'AQS-88101'!$G$2:$G$2744,0)),""),"")</f>
        <v/>
      </c>
      <c r="E1428" s="42" t="str">
        <f t="array" ref="E1428">IFERROR(IF(INDEX('AQS-88101'!$M$2:$M$2744,MATCH('88101-daily-summary-by-site'!$A1428&amp;'88101-daily-summary-by-site'!E$2&amp;'88101-daily-summary-by-site'!E$3,'AQS-88101'!$AC$2:$AC$2744&amp;'AQS-88101'!$E$2:$E$2744&amp;'AQS-88101'!$G$2:$G$2744,0))&lt;&gt;"",INDEX('AQS-88101'!$M$2:$M$2744,MATCH('88101-daily-summary-by-site'!$A1428&amp;'88101-daily-summary-by-site'!E$2&amp;'88101-daily-summary-by-site'!E$3,'AQS-88101'!$AC$2:$AC$2744&amp;'AQS-88101'!$E$2:$E$2744&amp;'AQS-88101'!$G$2:$G$2744,0)),""),"")</f>
        <v/>
      </c>
      <c r="F1428" s="42" t="str">
        <f t="array" ref="F1428">IFERROR(IF(INDEX('AQS-88101'!$M$2:$M$2744,MATCH('88101-daily-summary-by-site'!$A1428&amp;'88101-daily-summary-by-site'!F$2&amp;'88101-daily-summary-by-site'!F$3,'AQS-88101'!$AC$2:$AC$2744&amp;'AQS-88101'!$E$2:$E$2744&amp;'AQS-88101'!$G$2:$G$2744,0))&lt;&gt;"",INDEX('AQS-88101'!$M$2:$M$2744,MATCH('88101-daily-summary-by-site'!$A1428&amp;'88101-daily-summary-by-site'!F$2&amp;'88101-daily-summary-by-site'!F$3,'AQS-88101'!$AC$2:$AC$2744&amp;'AQS-88101'!$E$2:$E$2744&amp;'AQS-88101'!$G$2:$G$2744,0)),""),"")</f>
        <v/>
      </c>
      <c r="G1428" s="42" t="str">
        <f t="array" ref="G1428">IFERROR(IF(INDEX('AQS-88101'!$M$2:$M$2744,MATCH('88101-daily-summary-by-site'!$A1428&amp;'88101-daily-summary-by-site'!G$2&amp;'88101-daily-summary-by-site'!G$3,'AQS-88101'!$AC$2:$AC$2744&amp;'AQS-88101'!$E$2:$E$2744&amp;'AQS-88101'!$G$2:$G$2744,0))&lt;&gt;"",INDEX('AQS-88101'!$M$2:$M$2744,MATCH('88101-daily-summary-by-site'!$A1428&amp;'88101-daily-summary-by-site'!G$2&amp;'88101-daily-summary-by-site'!G$3,'AQS-88101'!$AC$2:$AC$2744&amp;'AQS-88101'!$E$2:$E$2744&amp;'AQS-88101'!$G$2:$G$2744,0)),""),"")</f>
        <v/>
      </c>
      <c r="H1428" s="42" t="str">
        <f t="array" ref="H1428">IFERROR(IF(INDEX('AQS-88101'!$M$2:$M$2744,MATCH('88101-daily-summary-by-site'!$A1428&amp;'88101-daily-summary-by-site'!H$2&amp;'88101-daily-summary-by-site'!H$3,'AQS-88101'!$AC$2:$AC$2744&amp;'AQS-88101'!$E$2:$E$2744&amp;'AQS-88101'!$G$2:$G$2744,0))&lt;&gt;"",INDEX('AQS-88101'!$M$2:$M$2744,MATCH('88101-daily-summary-by-site'!$A1428&amp;'88101-daily-summary-by-site'!H$2&amp;'88101-daily-summary-by-site'!H$3,'AQS-88101'!$AC$2:$AC$2744&amp;'AQS-88101'!$E$2:$E$2744&amp;'AQS-88101'!$G$2:$G$2744,0)),""),"")</f>
        <v/>
      </c>
      <c r="I1428" s="108" t="str">
        <f t="array" ref="I1428">IFERROR(IF(INDEX('AQS-88101'!$M$2:$M$2744,MATCH('88101-daily-summary-by-site'!$A1428&amp;'88101-daily-summary-by-site'!I$2&amp;'88101-daily-summary-by-site'!I$3,'AQS-88101'!$AC$2:$AC$2744&amp;'AQS-88101'!$E$2:$E$2744&amp;'AQS-88101'!$G$2:$G$2744,0))&lt;&gt;"",INDEX('AQS-88101'!$M$2:$M$2744,MATCH('88101-daily-summary-by-site'!$A1428&amp;'88101-daily-summary-by-site'!I$2&amp;'88101-daily-summary-by-site'!I$3,'AQS-88101'!$AC$2:$AC$2744&amp;'AQS-88101'!$E$2:$E$2744&amp;'AQS-88101'!$G$2:$G$2744,0)),""),"")</f>
        <v/>
      </c>
      <c r="L1428" s="107" t="str">
        <f t="shared" si="110"/>
        <v/>
      </c>
      <c r="M1428" s="42" t="str">
        <f t="shared" si="111"/>
        <v/>
      </c>
      <c r="N1428" s="42" t="str">
        <f t="shared" si="112"/>
        <v/>
      </c>
      <c r="O1428" s="108" t="str">
        <f t="shared" si="113"/>
        <v/>
      </c>
    </row>
    <row r="1429" spans="1:15" x14ac:dyDescent="0.25">
      <c r="A1429" s="79">
        <f t="shared" si="114"/>
        <v>40371</v>
      </c>
      <c r="B1429" s="107" t="str">
        <f t="array" ref="B1429">IFERROR(IF(INDEX('AQS-88101'!$M$2:$M$2744,MATCH('88101-daily-summary-by-site'!$A1429&amp;'88101-daily-summary-by-site'!B$2&amp;'88101-daily-summary-by-site'!B$3,'AQS-88101'!$AC$2:$AC$2744&amp;'AQS-88101'!$E$2:$E$2744&amp;'AQS-88101'!$G$2:$G$2744,0))&lt;&gt;"",INDEX('AQS-88101'!$M$2:$M$2744,MATCH('88101-daily-summary-by-site'!$A1429&amp;'88101-daily-summary-by-site'!B$2&amp;'88101-daily-summary-by-site'!B$3,'AQS-88101'!$AC$2:$AC$2744&amp;'AQS-88101'!$E$2:$E$2744&amp;'AQS-88101'!$G$2:$G$2744,0)),""),"")</f>
        <v/>
      </c>
      <c r="C1429" s="42" t="str">
        <f t="array" ref="C1429">IFERROR(IF(INDEX('AQS-88101'!$M$2:$M$2744,MATCH('88101-daily-summary-by-site'!$A1429&amp;'88101-daily-summary-by-site'!C$2&amp;'88101-daily-summary-by-site'!C$3,'AQS-88101'!$AC$2:$AC$2744&amp;'AQS-88101'!$E$2:$E$2744&amp;'AQS-88101'!$G$2:$G$2744,0))&lt;&gt;"",INDEX('AQS-88101'!$M$2:$M$2744,MATCH('88101-daily-summary-by-site'!$A1429&amp;'88101-daily-summary-by-site'!C$2&amp;'88101-daily-summary-by-site'!C$3,'AQS-88101'!$AC$2:$AC$2744&amp;'AQS-88101'!$E$2:$E$2744&amp;'AQS-88101'!$G$2:$G$2744,0)),""),"")</f>
        <v/>
      </c>
      <c r="D1429" s="42" t="str">
        <f t="array" ref="D1429">IFERROR(IF(INDEX('AQS-88101'!$M$2:$M$2744,MATCH('88101-daily-summary-by-site'!$A1429&amp;'88101-daily-summary-by-site'!D$2&amp;'88101-daily-summary-by-site'!D$3,'AQS-88101'!$AC$2:$AC$2744&amp;'AQS-88101'!$E$2:$E$2744&amp;'AQS-88101'!$G$2:$G$2744,0))&lt;&gt;"",INDEX('AQS-88101'!$M$2:$M$2744,MATCH('88101-daily-summary-by-site'!$A1429&amp;'88101-daily-summary-by-site'!D$2&amp;'88101-daily-summary-by-site'!D$3,'AQS-88101'!$AC$2:$AC$2744&amp;'AQS-88101'!$E$2:$E$2744&amp;'AQS-88101'!$G$2:$G$2744,0)),""),"")</f>
        <v/>
      </c>
      <c r="E1429" s="42" t="str">
        <f t="array" ref="E1429">IFERROR(IF(INDEX('AQS-88101'!$M$2:$M$2744,MATCH('88101-daily-summary-by-site'!$A1429&amp;'88101-daily-summary-by-site'!E$2&amp;'88101-daily-summary-by-site'!E$3,'AQS-88101'!$AC$2:$AC$2744&amp;'AQS-88101'!$E$2:$E$2744&amp;'AQS-88101'!$G$2:$G$2744,0))&lt;&gt;"",INDEX('AQS-88101'!$M$2:$M$2744,MATCH('88101-daily-summary-by-site'!$A1429&amp;'88101-daily-summary-by-site'!E$2&amp;'88101-daily-summary-by-site'!E$3,'AQS-88101'!$AC$2:$AC$2744&amp;'AQS-88101'!$E$2:$E$2744&amp;'AQS-88101'!$G$2:$G$2744,0)),""),"")</f>
        <v/>
      </c>
      <c r="F1429" s="42" t="str">
        <f t="array" ref="F1429">IFERROR(IF(INDEX('AQS-88101'!$M$2:$M$2744,MATCH('88101-daily-summary-by-site'!$A1429&amp;'88101-daily-summary-by-site'!F$2&amp;'88101-daily-summary-by-site'!F$3,'AQS-88101'!$AC$2:$AC$2744&amp;'AQS-88101'!$E$2:$E$2744&amp;'AQS-88101'!$G$2:$G$2744,0))&lt;&gt;"",INDEX('AQS-88101'!$M$2:$M$2744,MATCH('88101-daily-summary-by-site'!$A1429&amp;'88101-daily-summary-by-site'!F$2&amp;'88101-daily-summary-by-site'!F$3,'AQS-88101'!$AC$2:$AC$2744&amp;'AQS-88101'!$E$2:$E$2744&amp;'AQS-88101'!$G$2:$G$2744,0)),""),"")</f>
        <v/>
      </c>
      <c r="G1429" s="42" t="str">
        <f t="array" ref="G1429">IFERROR(IF(INDEX('AQS-88101'!$M$2:$M$2744,MATCH('88101-daily-summary-by-site'!$A1429&amp;'88101-daily-summary-by-site'!G$2&amp;'88101-daily-summary-by-site'!G$3,'AQS-88101'!$AC$2:$AC$2744&amp;'AQS-88101'!$E$2:$E$2744&amp;'AQS-88101'!$G$2:$G$2744,0))&lt;&gt;"",INDEX('AQS-88101'!$M$2:$M$2744,MATCH('88101-daily-summary-by-site'!$A1429&amp;'88101-daily-summary-by-site'!G$2&amp;'88101-daily-summary-by-site'!G$3,'AQS-88101'!$AC$2:$AC$2744&amp;'AQS-88101'!$E$2:$E$2744&amp;'AQS-88101'!$G$2:$G$2744,0)),""),"")</f>
        <v/>
      </c>
      <c r="H1429" s="42" t="str">
        <f t="array" ref="H1429">IFERROR(IF(INDEX('AQS-88101'!$M$2:$M$2744,MATCH('88101-daily-summary-by-site'!$A1429&amp;'88101-daily-summary-by-site'!H$2&amp;'88101-daily-summary-by-site'!H$3,'AQS-88101'!$AC$2:$AC$2744&amp;'AQS-88101'!$E$2:$E$2744&amp;'AQS-88101'!$G$2:$G$2744,0))&lt;&gt;"",INDEX('AQS-88101'!$M$2:$M$2744,MATCH('88101-daily-summary-by-site'!$A1429&amp;'88101-daily-summary-by-site'!H$2&amp;'88101-daily-summary-by-site'!H$3,'AQS-88101'!$AC$2:$AC$2744&amp;'AQS-88101'!$E$2:$E$2744&amp;'AQS-88101'!$G$2:$G$2744,0)),""),"")</f>
        <v/>
      </c>
      <c r="I1429" s="108" t="str">
        <f t="array" ref="I1429">IFERROR(IF(INDEX('AQS-88101'!$M$2:$M$2744,MATCH('88101-daily-summary-by-site'!$A1429&amp;'88101-daily-summary-by-site'!I$2&amp;'88101-daily-summary-by-site'!I$3,'AQS-88101'!$AC$2:$AC$2744&amp;'AQS-88101'!$E$2:$E$2744&amp;'AQS-88101'!$G$2:$G$2744,0))&lt;&gt;"",INDEX('AQS-88101'!$M$2:$M$2744,MATCH('88101-daily-summary-by-site'!$A1429&amp;'88101-daily-summary-by-site'!I$2&amp;'88101-daily-summary-by-site'!I$3,'AQS-88101'!$AC$2:$AC$2744&amp;'AQS-88101'!$E$2:$E$2744&amp;'AQS-88101'!$G$2:$G$2744,0)),""),"")</f>
        <v/>
      </c>
      <c r="L1429" s="107" t="str">
        <f t="shared" si="110"/>
        <v/>
      </c>
      <c r="M1429" s="42" t="str">
        <f t="shared" si="111"/>
        <v/>
      </c>
      <c r="N1429" s="42" t="str">
        <f t="shared" si="112"/>
        <v/>
      </c>
      <c r="O1429" s="108" t="str">
        <f t="shared" si="113"/>
        <v/>
      </c>
    </row>
    <row r="1430" spans="1:15" x14ac:dyDescent="0.25">
      <c r="A1430" s="79">
        <f t="shared" si="114"/>
        <v>40372</v>
      </c>
      <c r="B1430" s="107">
        <f t="array" ref="B1430">IFERROR(IF(INDEX('AQS-88101'!$M$2:$M$2744,MATCH('88101-daily-summary-by-site'!$A1430&amp;'88101-daily-summary-by-site'!B$2&amp;'88101-daily-summary-by-site'!B$3,'AQS-88101'!$AC$2:$AC$2744&amp;'AQS-88101'!$E$2:$E$2744&amp;'AQS-88101'!$G$2:$G$2744,0))&lt;&gt;"",INDEX('AQS-88101'!$M$2:$M$2744,MATCH('88101-daily-summary-by-site'!$A1430&amp;'88101-daily-summary-by-site'!B$2&amp;'88101-daily-summary-by-site'!B$3,'AQS-88101'!$AC$2:$AC$2744&amp;'AQS-88101'!$E$2:$E$2744&amp;'AQS-88101'!$G$2:$G$2744,0)),""),"")</f>
        <v>44.5</v>
      </c>
      <c r="C1430" s="42">
        <f t="array" ref="C1430">IFERROR(IF(INDEX('AQS-88101'!$M$2:$M$2744,MATCH('88101-daily-summary-by-site'!$A1430&amp;'88101-daily-summary-by-site'!C$2&amp;'88101-daily-summary-by-site'!C$3,'AQS-88101'!$AC$2:$AC$2744&amp;'AQS-88101'!$E$2:$E$2744&amp;'AQS-88101'!$G$2:$G$2744,0))&lt;&gt;"",INDEX('AQS-88101'!$M$2:$M$2744,MATCH('88101-daily-summary-by-site'!$A1430&amp;'88101-daily-summary-by-site'!C$2&amp;'88101-daily-summary-by-site'!C$3,'AQS-88101'!$AC$2:$AC$2744&amp;'AQS-88101'!$E$2:$E$2744&amp;'AQS-88101'!$G$2:$G$2744,0)),""),"")</f>
        <v>42.3</v>
      </c>
      <c r="D1430" s="42">
        <f t="array" ref="D1430">IFERROR(IF(INDEX('AQS-88101'!$M$2:$M$2744,MATCH('88101-daily-summary-by-site'!$A1430&amp;'88101-daily-summary-by-site'!D$2&amp;'88101-daily-summary-by-site'!D$3,'AQS-88101'!$AC$2:$AC$2744&amp;'AQS-88101'!$E$2:$E$2744&amp;'AQS-88101'!$G$2:$G$2744,0))&lt;&gt;"",INDEX('AQS-88101'!$M$2:$M$2744,MATCH('88101-daily-summary-by-site'!$A1430&amp;'88101-daily-summary-by-site'!D$2&amp;'88101-daily-summary-by-site'!D$3,'AQS-88101'!$AC$2:$AC$2744&amp;'AQS-88101'!$E$2:$E$2744&amp;'AQS-88101'!$G$2:$G$2744,0)),""),"")</f>
        <v>41.5</v>
      </c>
      <c r="E1430" s="42" t="str">
        <f t="array" ref="E1430">IFERROR(IF(INDEX('AQS-88101'!$M$2:$M$2744,MATCH('88101-daily-summary-by-site'!$A1430&amp;'88101-daily-summary-by-site'!E$2&amp;'88101-daily-summary-by-site'!E$3,'AQS-88101'!$AC$2:$AC$2744&amp;'AQS-88101'!$E$2:$E$2744&amp;'AQS-88101'!$G$2:$G$2744,0))&lt;&gt;"",INDEX('AQS-88101'!$M$2:$M$2744,MATCH('88101-daily-summary-by-site'!$A1430&amp;'88101-daily-summary-by-site'!E$2&amp;'88101-daily-summary-by-site'!E$3,'AQS-88101'!$AC$2:$AC$2744&amp;'AQS-88101'!$E$2:$E$2744&amp;'AQS-88101'!$G$2:$G$2744,0)),""),"")</f>
        <v/>
      </c>
      <c r="F1430" s="42" t="str">
        <f t="array" ref="F1430">IFERROR(IF(INDEX('AQS-88101'!$M$2:$M$2744,MATCH('88101-daily-summary-by-site'!$A1430&amp;'88101-daily-summary-by-site'!F$2&amp;'88101-daily-summary-by-site'!F$3,'AQS-88101'!$AC$2:$AC$2744&amp;'AQS-88101'!$E$2:$E$2744&amp;'AQS-88101'!$G$2:$G$2744,0))&lt;&gt;"",INDEX('AQS-88101'!$M$2:$M$2744,MATCH('88101-daily-summary-by-site'!$A1430&amp;'88101-daily-summary-by-site'!F$2&amp;'88101-daily-summary-by-site'!F$3,'AQS-88101'!$AC$2:$AC$2744&amp;'AQS-88101'!$E$2:$E$2744&amp;'AQS-88101'!$G$2:$G$2744,0)),""),"")</f>
        <v/>
      </c>
      <c r="G1430" s="42" t="str">
        <f t="array" ref="G1430">IFERROR(IF(INDEX('AQS-88101'!$M$2:$M$2744,MATCH('88101-daily-summary-by-site'!$A1430&amp;'88101-daily-summary-by-site'!G$2&amp;'88101-daily-summary-by-site'!G$3,'AQS-88101'!$AC$2:$AC$2744&amp;'AQS-88101'!$E$2:$E$2744&amp;'AQS-88101'!$G$2:$G$2744,0))&lt;&gt;"",INDEX('AQS-88101'!$M$2:$M$2744,MATCH('88101-daily-summary-by-site'!$A1430&amp;'88101-daily-summary-by-site'!G$2&amp;'88101-daily-summary-by-site'!G$3,'AQS-88101'!$AC$2:$AC$2744&amp;'AQS-88101'!$E$2:$E$2744&amp;'AQS-88101'!$G$2:$G$2744,0)),""),"")</f>
        <v/>
      </c>
      <c r="H1430" s="42" t="str">
        <f t="array" ref="H1430">IFERROR(IF(INDEX('AQS-88101'!$M$2:$M$2744,MATCH('88101-daily-summary-by-site'!$A1430&amp;'88101-daily-summary-by-site'!H$2&amp;'88101-daily-summary-by-site'!H$3,'AQS-88101'!$AC$2:$AC$2744&amp;'AQS-88101'!$E$2:$E$2744&amp;'AQS-88101'!$G$2:$G$2744,0))&lt;&gt;"",INDEX('AQS-88101'!$M$2:$M$2744,MATCH('88101-daily-summary-by-site'!$A1430&amp;'88101-daily-summary-by-site'!H$2&amp;'88101-daily-summary-by-site'!H$3,'AQS-88101'!$AC$2:$AC$2744&amp;'AQS-88101'!$E$2:$E$2744&amp;'AQS-88101'!$G$2:$G$2744,0)),""),"")</f>
        <v/>
      </c>
      <c r="I1430" s="108" t="str">
        <f t="array" ref="I1430">IFERROR(IF(INDEX('AQS-88101'!$M$2:$M$2744,MATCH('88101-daily-summary-by-site'!$A1430&amp;'88101-daily-summary-by-site'!I$2&amp;'88101-daily-summary-by-site'!I$3,'AQS-88101'!$AC$2:$AC$2744&amp;'AQS-88101'!$E$2:$E$2744&amp;'AQS-88101'!$G$2:$G$2744,0))&lt;&gt;"",INDEX('AQS-88101'!$M$2:$M$2744,MATCH('88101-daily-summary-by-site'!$A1430&amp;'88101-daily-summary-by-site'!I$2&amp;'88101-daily-summary-by-site'!I$3,'AQS-88101'!$AC$2:$AC$2744&amp;'AQS-88101'!$E$2:$E$2744&amp;'AQS-88101'!$G$2:$G$2744,0)),""),"")</f>
        <v/>
      </c>
      <c r="L1430" s="107">
        <f t="shared" si="110"/>
        <v>44.5</v>
      </c>
      <c r="M1430" s="42">
        <f t="shared" si="111"/>
        <v>41.5</v>
      </c>
      <c r="N1430" s="42" t="str">
        <f t="shared" si="112"/>
        <v/>
      </c>
      <c r="O1430" s="108" t="str">
        <f t="shared" si="113"/>
        <v/>
      </c>
    </row>
    <row r="1431" spans="1:15" x14ac:dyDescent="0.25">
      <c r="A1431" s="79">
        <f t="shared" si="114"/>
        <v>40373</v>
      </c>
      <c r="B1431" s="107" t="str">
        <f t="array" ref="B1431">IFERROR(IF(INDEX('AQS-88101'!$M$2:$M$2744,MATCH('88101-daily-summary-by-site'!$A1431&amp;'88101-daily-summary-by-site'!B$2&amp;'88101-daily-summary-by-site'!B$3,'AQS-88101'!$AC$2:$AC$2744&amp;'AQS-88101'!$E$2:$E$2744&amp;'AQS-88101'!$G$2:$G$2744,0))&lt;&gt;"",INDEX('AQS-88101'!$M$2:$M$2744,MATCH('88101-daily-summary-by-site'!$A1431&amp;'88101-daily-summary-by-site'!B$2&amp;'88101-daily-summary-by-site'!B$3,'AQS-88101'!$AC$2:$AC$2744&amp;'AQS-88101'!$E$2:$E$2744&amp;'AQS-88101'!$G$2:$G$2744,0)),""),"")</f>
        <v/>
      </c>
      <c r="C1431" s="42" t="str">
        <f t="array" ref="C1431">IFERROR(IF(INDEX('AQS-88101'!$M$2:$M$2744,MATCH('88101-daily-summary-by-site'!$A1431&amp;'88101-daily-summary-by-site'!C$2&amp;'88101-daily-summary-by-site'!C$3,'AQS-88101'!$AC$2:$AC$2744&amp;'AQS-88101'!$E$2:$E$2744&amp;'AQS-88101'!$G$2:$G$2744,0))&lt;&gt;"",INDEX('AQS-88101'!$M$2:$M$2744,MATCH('88101-daily-summary-by-site'!$A1431&amp;'88101-daily-summary-by-site'!C$2&amp;'88101-daily-summary-by-site'!C$3,'AQS-88101'!$AC$2:$AC$2744&amp;'AQS-88101'!$E$2:$E$2744&amp;'AQS-88101'!$G$2:$G$2744,0)),""),"")</f>
        <v/>
      </c>
      <c r="D1431" s="42" t="str">
        <f t="array" ref="D1431">IFERROR(IF(INDEX('AQS-88101'!$M$2:$M$2744,MATCH('88101-daily-summary-by-site'!$A1431&amp;'88101-daily-summary-by-site'!D$2&amp;'88101-daily-summary-by-site'!D$3,'AQS-88101'!$AC$2:$AC$2744&amp;'AQS-88101'!$E$2:$E$2744&amp;'AQS-88101'!$G$2:$G$2744,0))&lt;&gt;"",INDEX('AQS-88101'!$M$2:$M$2744,MATCH('88101-daily-summary-by-site'!$A1431&amp;'88101-daily-summary-by-site'!D$2&amp;'88101-daily-summary-by-site'!D$3,'AQS-88101'!$AC$2:$AC$2744&amp;'AQS-88101'!$E$2:$E$2744&amp;'AQS-88101'!$G$2:$G$2744,0)),""),"")</f>
        <v/>
      </c>
      <c r="E1431" s="42" t="str">
        <f t="array" ref="E1431">IFERROR(IF(INDEX('AQS-88101'!$M$2:$M$2744,MATCH('88101-daily-summary-by-site'!$A1431&amp;'88101-daily-summary-by-site'!E$2&amp;'88101-daily-summary-by-site'!E$3,'AQS-88101'!$AC$2:$AC$2744&amp;'AQS-88101'!$E$2:$E$2744&amp;'AQS-88101'!$G$2:$G$2744,0))&lt;&gt;"",INDEX('AQS-88101'!$M$2:$M$2744,MATCH('88101-daily-summary-by-site'!$A1431&amp;'88101-daily-summary-by-site'!E$2&amp;'88101-daily-summary-by-site'!E$3,'AQS-88101'!$AC$2:$AC$2744&amp;'AQS-88101'!$E$2:$E$2744&amp;'AQS-88101'!$G$2:$G$2744,0)),""),"")</f>
        <v/>
      </c>
      <c r="F1431" s="42" t="str">
        <f t="array" ref="F1431">IFERROR(IF(INDEX('AQS-88101'!$M$2:$M$2744,MATCH('88101-daily-summary-by-site'!$A1431&amp;'88101-daily-summary-by-site'!F$2&amp;'88101-daily-summary-by-site'!F$3,'AQS-88101'!$AC$2:$AC$2744&amp;'AQS-88101'!$E$2:$E$2744&amp;'AQS-88101'!$G$2:$G$2744,0))&lt;&gt;"",INDEX('AQS-88101'!$M$2:$M$2744,MATCH('88101-daily-summary-by-site'!$A1431&amp;'88101-daily-summary-by-site'!F$2&amp;'88101-daily-summary-by-site'!F$3,'AQS-88101'!$AC$2:$AC$2744&amp;'AQS-88101'!$E$2:$E$2744&amp;'AQS-88101'!$G$2:$G$2744,0)),""),"")</f>
        <v/>
      </c>
      <c r="G1431" s="42" t="str">
        <f t="array" ref="G1431">IFERROR(IF(INDEX('AQS-88101'!$M$2:$M$2744,MATCH('88101-daily-summary-by-site'!$A1431&amp;'88101-daily-summary-by-site'!G$2&amp;'88101-daily-summary-by-site'!G$3,'AQS-88101'!$AC$2:$AC$2744&amp;'AQS-88101'!$E$2:$E$2744&amp;'AQS-88101'!$G$2:$G$2744,0))&lt;&gt;"",INDEX('AQS-88101'!$M$2:$M$2744,MATCH('88101-daily-summary-by-site'!$A1431&amp;'88101-daily-summary-by-site'!G$2&amp;'88101-daily-summary-by-site'!G$3,'AQS-88101'!$AC$2:$AC$2744&amp;'AQS-88101'!$E$2:$E$2744&amp;'AQS-88101'!$G$2:$G$2744,0)),""),"")</f>
        <v/>
      </c>
      <c r="H1431" s="42" t="str">
        <f t="array" ref="H1431">IFERROR(IF(INDEX('AQS-88101'!$M$2:$M$2744,MATCH('88101-daily-summary-by-site'!$A1431&amp;'88101-daily-summary-by-site'!H$2&amp;'88101-daily-summary-by-site'!H$3,'AQS-88101'!$AC$2:$AC$2744&amp;'AQS-88101'!$E$2:$E$2744&amp;'AQS-88101'!$G$2:$G$2744,0))&lt;&gt;"",INDEX('AQS-88101'!$M$2:$M$2744,MATCH('88101-daily-summary-by-site'!$A1431&amp;'88101-daily-summary-by-site'!H$2&amp;'88101-daily-summary-by-site'!H$3,'AQS-88101'!$AC$2:$AC$2744&amp;'AQS-88101'!$E$2:$E$2744&amp;'AQS-88101'!$G$2:$G$2744,0)),""),"")</f>
        <v/>
      </c>
      <c r="I1431" s="108" t="str">
        <f t="array" ref="I1431">IFERROR(IF(INDEX('AQS-88101'!$M$2:$M$2744,MATCH('88101-daily-summary-by-site'!$A1431&amp;'88101-daily-summary-by-site'!I$2&amp;'88101-daily-summary-by-site'!I$3,'AQS-88101'!$AC$2:$AC$2744&amp;'AQS-88101'!$E$2:$E$2744&amp;'AQS-88101'!$G$2:$G$2744,0))&lt;&gt;"",INDEX('AQS-88101'!$M$2:$M$2744,MATCH('88101-daily-summary-by-site'!$A1431&amp;'88101-daily-summary-by-site'!I$2&amp;'88101-daily-summary-by-site'!I$3,'AQS-88101'!$AC$2:$AC$2744&amp;'AQS-88101'!$E$2:$E$2744&amp;'AQS-88101'!$G$2:$G$2744,0)),""),"")</f>
        <v/>
      </c>
      <c r="L1431" s="107" t="str">
        <f t="shared" si="110"/>
        <v/>
      </c>
      <c r="M1431" s="42" t="str">
        <f t="shared" si="111"/>
        <v/>
      </c>
      <c r="N1431" s="42" t="str">
        <f t="shared" si="112"/>
        <v/>
      </c>
      <c r="O1431" s="108" t="str">
        <f t="shared" si="113"/>
        <v/>
      </c>
    </row>
    <row r="1432" spans="1:15" x14ac:dyDescent="0.25">
      <c r="A1432" s="79">
        <f t="shared" si="114"/>
        <v>40374</v>
      </c>
      <c r="B1432" s="107" t="str">
        <f t="array" ref="B1432">IFERROR(IF(INDEX('AQS-88101'!$M$2:$M$2744,MATCH('88101-daily-summary-by-site'!$A1432&amp;'88101-daily-summary-by-site'!B$2&amp;'88101-daily-summary-by-site'!B$3,'AQS-88101'!$AC$2:$AC$2744&amp;'AQS-88101'!$E$2:$E$2744&amp;'AQS-88101'!$G$2:$G$2744,0))&lt;&gt;"",INDEX('AQS-88101'!$M$2:$M$2744,MATCH('88101-daily-summary-by-site'!$A1432&amp;'88101-daily-summary-by-site'!B$2&amp;'88101-daily-summary-by-site'!B$3,'AQS-88101'!$AC$2:$AC$2744&amp;'AQS-88101'!$E$2:$E$2744&amp;'AQS-88101'!$G$2:$G$2744,0)),""),"")</f>
        <v/>
      </c>
      <c r="C1432" s="42" t="str">
        <f t="array" ref="C1432">IFERROR(IF(INDEX('AQS-88101'!$M$2:$M$2744,MATCH('88101-daily-summary-by-site'!$A1432&amp;'88101-daily-summary-by-site'!C$2&amp;'88101-daily-summary-by-site'!C$3,'AQS-88101'!$AC$2:$AC$2744&amp;'AQS-88101'!$E$2:$E$2744&amp;'AQS-88101'!$G$2:$G$2744,0))&lt;&gt;"",INDEX('AQS-88101'!$M$2:$M$2744,MATCH('88101-daily-summary-by-site'!$A1432&amp;'88101-daily-summary-by-site'!C$2&amp;'88101-daily-summary-by-site'!C$3,'AQS-88101'!$AC$2:$AC$2744&amp;'AQS-88101'!$E$2:$E$2744&amp;'AQS-88101'!$G$2:$G$2744,0)),""),"")</f>
        <v/>
      </c>
      <c r="D1432" s="42" t="str">
        <f t="array" ref="D1432">IFERROR(IF(INDEX('AQS-88101'!$M$2:$M$2744,MATCH('88101-daily-summary-by-site'!$A1432&amp;'88101-daily-summary-by-site'!D$2&amp;'88101-daily-summary-by-site'!D$3,'AQS-88101'!$AC$2:$AC$2744&amp;'AQS-88101'!$E$2:$E$2744&amp;'AQS-88101'!$G$2:$G$2744,0))&lt;&gt;"",INDEX('AQS-88101'!$M$2:$M$2744,MATCH('88101-daily-summary-by-site'!$A1432&amp;'88101-daily-summary-by-site'!D$2&amp;'88101-daily-summary-by-site'!D$3,'AQS-88101'!$AC$2:$AC$2744&amp;'AQS-88101'!$E$2:$E$2744&amp;'AQS-88101'!$G$2:$G$2744,0)),""),"")</f>
        <v/>
      </c>
      <c r="E1432" s="42" t="str">
        <f t="array" ref="E1432">IFERROR(IF(INDEX('AQS-88101'!$M$2:$M$2744,MATCH('88101-daily-summary-by-site'!$A1432&amp;'88101-daily-summary-by-site'!E$2&amp;'88101-daily-summary-by-site'!E$3,'AQS-88101'!$AC$2:$AC$2744&amp;'AQS-88101'!$E$2:$E$2744&amp;'AQS-88101'!$G$2:$G$2744,0))&lt;&gt;"",INDEX('AQS-88101'!$M$2:$M$2744,MATCH('88101-daily-summary-by-site'!$A1432&amp;'88101-daily-summary-by-site'!E$2&amp;'88101-daily-summary-by-site'!E$3,'AQS-88101'!$AC$2:$AC$2744&amp;'AQS-88101'!$E$2:$E$2744&amp;'AQS-88101'!$G$2:$G$2744,0)),""),"")</f>
        <v/>
      </c>
      <c r="F1432" s="42" t="str">
        <f t="array" ref="F1432">IFERROR(IF(INDEX('AQS-88101'!$M$2:$M$2744,MATCH('88101-daily-summary-by-site'!$A1432&amp;'88101-daily-summary-by-site'!F$2&amp;'88101-daily-summary-by-site'!F$3,'AQS-88101'!$AC$2:$AC$2744&amp;'AQS-88101'!$E$2:$E$2744&amp;'AQS-88101'!$G$2:$G$2744,0))&lt;&gt;"",INDEX('AQS-88101'!$M$2:$M$2744,MATCH('88101-daily-summary-by-site'!$A1432&amp;'88101-daily-summary-by-site'!F$2&amp;'88101-daily-summary-by-site'!F$3,'AQS-88101'!$AC$2:$AC$2744&amp;'AQS-88101'!$E$2:$E$2744&amp;'AQS-88101'!$G$2:$G$2744,0)),""),"")</f>
        <v/>
      </c>
      <c r="G1432" s="42" t="str">
        <f t="array" ref="G1432">IFERROR(IF(INDEX('AQS-88101'!$M$2:$M$2744,MATCH('88101-daily-summary-by-site'!$A1432&amp;'88101-daily-summary-by-site'!G$2&amp;'88101-daily-summary-by-site'!G$3,'AQS-88101'!$AC$2:$AC$2744&amp;'AQS-88101'!$E$2:$E$2744&amp;'AQS-88101'!$G$2:$G$2744,0))&lt;&gt;"",INDEX('AQS-88101'!$M$2:$M$2744,MATCH('88101-daily-summary-by-site'!$A1432&amp;'88101-daily-summary-by-site'!G$2&amp;'88101-daily-summary-by-site'!G$3,'AQS-88101'!$AC$2:$AC$2744&amp;'AQS-88101'!$E$2:$E$2744&amp;'AQS-88101'!$G$2:$G$2744,0)),""),"")</f>
        <v/>
      </c>
      <c r="H1432" s="42" t="str">
        <f t="array" ref="H1432">IFERROR(IF(INDEX('AQS-88101'!$M$2:$M$2744,MATCH('88101-daily-summary-by-site'!$A1432&amp;'88101-daily-summary-by-site'!H$2&amp;'88101-daily-summary-by-site'!H$3,'AQS-88101'!$AC$2:$AC$2744&amp;'AQS-88101'!$E$2:$E$2744&amp;'AQS-88101'!$G$2:$G$2744,0))&lt;&gt;"",INDEX('AQS-88101'!$M$2:$M$2744,MATCH('88101-daily-summary-by-site'!$A1432&amp;'88101-daily-summary-by-site'!H$2&amp;'88101-daily-summary-by-site'!H$3,'AQS-88101'!$AC$2:$AC$2744&amp;'AQS-88101'!$E$2:$E$2744&amp;'AQS-88101'!$G$2:$G$2744,0)),""),"")</f>
        <v/>
      </c>
      <c r="I1432" s="108" t="str">
        <f t="array" ref="I1432">IFERROR(IF(INDEX('AQS-88101'!$M$2:$M$2744,MATCH('88101-daily-summary-by-site'!$A1432&amp;'88101-daily-summary-by-site'!I$2&amp;'88101-daily-summary-by-site'!I$3,'AQS-88101'!$AC$2:$AC$2744&amp;'AQS-88101'!$E$2:$E$2744&amp;'AQS-88101'!$G$2:$G$2744,0))&lt;&gt;"",INDEX('AQS-88101'!$M$2:$M$2744,MATCH('88101-daily-summary-by-site'!$A1432&amp;'88101-daily-summary-by-site'!I$2&amp;'88101-daily-summary-by-site'!I$3,'AQS-88101'!$AC$2:$AC$2744&amp;'AQS-88101'!$E$2:$E$2744&amp;'AQS-88101'!$G$2:$G$2744,0)),""),"")</f>
        <v/>
      </c>
      <c r="L1432" s="107" t="str">
        <f t="shared" si="110"/>
        <v/>
      </c>
      <c r="M1432" s="42" t="str">
        <f t="shared" si="111"/>
        <v/>
      </c>
      <c r="N1432" s="42" t="str">
        <f t="shared" si="112"/>
        <v/>
      </c>
      <c r="O1432" s="108" t="str">
        <f t="shared" si="113"/>
        <v/>
      </c>
    </row>
    <row r="1433" spans="1:15" x14ac:dyDescent="0.25">
      <c r="A1433" s="79">
        <f t="shared" si="114"/>
        <v>40375</v>
      </c>
      <c r="B1433" s="107">
        <f t="array" ref="B1433">IFERROR(IF(INDEX('AQS-88101'!$M$2:$M$2744,MATCH('88101-daily-summary-by-site'!$A1433&amp;'88101-daily-summary-by-site'!B$2&amp;'88101-daily-summary-by-site'!B$3,'AQS-88101'!$AC$2:$AC$2744&amp;'AQS-88101'!$E$2:$E$2744&amp;'AQS-88101'!$G$2:$G$2744,0))&lt;&gt;"",INDEX('AQS-88101'!$M$2:$M$2744,MATCH('88101-daily-summary-by-site'!$A1433&amp;'88101-daily-summary-by-site'!B$2&amp;'88101-daily-summary-by-site'!B$3,'AQS-88101'!$AC$2:$AC$2744&amp;'AQS-88101'!$E$2:$E$2744&amp;'AQS-88101'!$G$2:$G$2744,0)),""),"")</f>
        <v>21.3</v>
      </c>
      <c r="C1433" s="42" t="str">
        <f t="array" ref="C1433">IFERROR(IF(INDEX('AQS-88101'!$M$2:$M$2744,MATCH('88101-daily-summary-by-site'!$A1433&amp;'88101-daily-summary-by-site'!C$2&amp;'88101-daily-summary-by-site'!C$3,'AQS-88101'!$AC$2:$AC$2744&amp;'AQS-88101'!$E$2:$E$2744&amp;'AQS-88101'!$G$2:$G$2744,0))&lt;&gt;"",INDEX('AQS-88101'!$M$2:$M$2744,MATCH('88101-daily-summary-by-site'!$A1433&amp;'88101-daily-summary-by-site'!C$2&amp;'88101-daily-summary-by-site'!C$3,'AQS-88101'!$AC$2:$AC$2744&amp;'AQS-88101'!$E$2:$E$2744&amp;'AQS-88101'!$G$2:$G$2744,0)),""),"")</f>
        <v/>
      </c>
      <c r="D1433" s="42">
        <f t="array" ref="D1433">IFERROR(IF(INDEX('AQS-88101'!$M$2:$M$2744,MATCH('88101-daily-summary-by-site'!$A1433&amp;'88101-daily-summary-by-site'!D$2&amp;'88101-daily-summary-by-site'!D$3,'AQS-88101'!$AC$2:$AC$2744&amp;'AQS-88101'!$E$2:$E$2744&amp;'AQS-88101'!$G$2:$G$2744,0))&lt;&gt;"",INDEX('AQS-88101'!$M$2:$M$2744,MATCH('88101-daily-summary-by-site'!$A1433&amp;'88101-daily-summary-by-site'!D$2&amp;'88101-daily-summary-by-site'!D$3,'AQS-88101'!$AC$2:$AC$2744&amp;'AQS-88101'!$E$2:$E$2744&amp;'AQS-88101'!$G$2:$G$2744,0)),""),"")</f>
        <v>18.899999999999999</v>
      </c>
      <c r="E1433" s="42" t="str">
        <f t="array" ref="E1433">IFERROR(IF(INDEX('AQS-88101'!$M$2:$M$2744,MATCH('88101-daily-summary-by-site'!$A1433&amp;'88101-daily-summary-by-site'!E$2&amp;'88101-daily-summary-by-site'!E$3,'AQS-88101'!$AC$2:$AC$2744&amp;'AQS-88101'!$E$2:$E$2744&amp;'AQS-88101'!$G$2:$G$2744,0))&lt;&gt;"",INDEX('AQS-88101'!$M$2:$M$2744,MATCH('88101-daily-summary-by-site'!$A1433&amp;'88101-daily-summary-by-site'!E$2&amp;'88101-daily-summary-by-site'!E$3,'AQS-88101'!$AC$2:$AC$2744&amp;'AQS-88101'!$E$2:$E$2744&amp;'AQS-88101'!$G$2:$G$2744,0)),""),"")</f>
        <v/>
      </c>
      <c r="F1433" s="42" t="str">
        <f t="array" ref="F1433">IFERROR(IF(INDEX('AQS-88101'!$M$2:$M$2744,MATCH('88101-daily-summary-by-site'!$A1433&amp;'88101-daily-summary-by-site'!F$2&amp;'88101-daily-summary-by-site'!F$3,'AQS-88101'!$AC$2:$AC$2744&amp;'AQS-88101'!$E$2:$E$2744&amp;'AQS-88101'!$G$2:$G$2744,0))&lt;&gt;"",INDEX('AQS-88101'!$M$2:$M$2744,MATCH('88101-daily-summary-by-site'!$A1433&amp;'88101-daily-summary-by-site'!F$2&amp;'88101-daily-summary-by-site'!F$3,'AQS-88101'!$AC$2:$AC$2744&amp;'AQS-88101'!$E$2:$E$2744&amp;'AQS-88101'!$G$2:$G$2744,0)),""),"")</f>
        <v/>
      </c>
      <c r="G1433" s="42" t="str">
        <f t="array" ref="G1433">IFERROR(IF(INDEX('AQS-88101'!$M$2:$M$2744,MATCH('88101-daily-summary-by-site'!$A1433&amp;'88101-daily-summary-by-site'!G$2&amp;'88101-daily-summary-by-site'!G$3,'AQS-88101'!$AC$2:$AC$2744&amp;'AQS-88101'!$E$2:$E$2744&amp;'AQS-88101'!$G$2:$G$2744,0))&lt;&gt;"",INDEX('AQS-88101'!$M$2:$M$2744,MATCH('88101-daily-summary-by-site'!$A1433&amp;'88101-daily-summary-by-site'!G$2&amp;'88101-daily-summary-by-site'!G$3,'AQS-88101'!$AC$2:$AC$2744&amp;'AQS-88101'!$E$2:$E$2744&amp;'AQS-88101'!$G$2:$G$2744,0)),""),"")</f>
        <v/>
      </c>
      <c r="H1433" s="42" t="str">
        <f t="array" ref="H1433">IFERROR(IF(INDEX('AQS-88101'!$M$2:$M$2744,MATCH('88101-daily-summary-by-site'!$A1433&amp;'88101-daily-summary-by-site'!H$2&amp;'88101-daily-summary-by-site'!H$3,'AQS-88101'!$AC$2:$AC$2744&amp;'AQS-88101'!$E$2:$E$2744&amp;'AQS-88101'!$G$2:$G$2744,0))&lt;&gt;"",INDEX('AQS-88101'!$M$2:$M$2744,MATCH('88101-daily-summary-by-site'!$A1433&amp;'88101-daily-summary-by-site'!H$2&amp;'88101-daily-summary-by-site'!H$3,'AQS-88101'!$AC$2:$AC$2744&amp;'AQS-88101'!$E$2:$E$2744&amp;'AQS-88101'!$G$2:$G$2744,0)),""),"")</f>
        <v/>
      </c>
      <c r="I1433" s="108" t="str">
        <f t="array" ref="I1433">IFERROR(IF(INDEX('AQS-88101'!$M$2:$M$2744,MATCH('88101-daily-summary-by-site'!$A1433&amp;'88101-daily-summary-by-site'!I$2&amp;'88101-daily-summary-by-site'!I$3,'AQS-88101'!$AC$2:$AC$2744&amp;'AQS-88101'!$E$2:$E$2744&amp;'AQS-88101'!$G$2:$G$2744,0))&lt;&gt;"",INDEX('AQS-88101'!$M$2:$M$2744,MATCH('88101-daily-summary-by-site'!$A1433&amp;'88101-daily-summary-by-site'!I$2&amp;'88101-daily-summary-by-site'!I$3,'AQS-88101'!$AC$2:$AC$2744&amp;'AQS-88101'!$E$2:$E$2744&amp;'AQS-88101'!$G$2:$G$2744,0)),""),"")</f>
        <v/>
      </c>
      <c r="L1433" s="107">
        <f t="shared" si="110"/>
        <v>21.3</v>
      </c>
      <c r="M1433" s="42">
        <f t="shared" si="111"/>
        <v>18.899999999999999</v>
      </c>
      <c r="N1433" s="42" t="str">
        <f t="shared" si="112"/>
        <v/>
      </c>
      <c r="O1433" s="108" t="str">
        <f t="shared" si="113"/>
        <v/>
      </c>
    </row>
    <row r="1434" spans="1:15" x14ac:dyDescent="0.25">
      <c r="A1434" s="79">
        <f t="shared" si="114"/>
        <v>40376</v>
      </c>
      <c r="B1434" s="107" t="str">
        <f t="array" ref="B1434">IFERROR(IF(INDEX('AQS-88101'!$M$2:$M$2744,MATCH('88101-daily-summary-by-site'!$A1434&amp;'88101-daily-summary-by-site'!B$2&amp;'88101-daily-summary-by-site'!B$3,'AQS-88101'!$AC$2:$AC$2744&amp;'AQS-88101'!$E$2:$E$2744&amp;'AQS-88101'!$G$2:$G$2744,0))&lt;&gt;"",INDEX('AQS-88101'!$M$2:$M$2744,MATCH('88101-daily-summary-by-site'!$A1434&amp;'88101-daily-summary-by-site'!B$2&amp;'88101-daily-summary-by-site'!B$3,'AQS-88101'!$AC$2:$AC$2744&amp;'AQS-88101'!$E$2:$E$2744&amp;'AQS-88101'!$G$2:$G$2744,0)),""),"")</f>
        <v/>
      </c>
      <c r="C1434" s="42" t="str">
        <f t="array" ref="C1434">IFERROR(IF(INDEX('AQS-88101'!$M$2:$M$2744,MATCH('88101-daily-summary-by-site'!$A1434&amp;'88101-daily-summary-by-site'!C$2&amp;'88101-daily-summary-by-site'!C$3,'AQS-88101'!$AC$2:$AC$2744&amp;'AQS-88101'!$E$2:$E$2744&amp;'AQS-88101'!$G$2:$G$2744,0))&lt;&gt;"",INDEX('AQS-88101'!$M$2:$M$2744,MATCH('88101-daily-summary-by-site'!$A1434&amp;'88101-daily-summary-by-site'!C$2&amp;'88101-daily-summary-by-site'!C$3,'AQS-88101'!$AC$2:$AC$2744&amp;'AQS-88101'!$E$2:$E$2744&amp;'AQS-88101'!$G$2:$G$2744,0)),""),"")</f>
        <v/>
      </c>
      <c r="D1434" s="42" t="str">
        <f t="array" ref="D1434">IFERROR(IF(INDEX('AQS-88101'!$M$2:$M$2744,MATCH('88101-daily-summary-by-site'!$A1434&amp;'88101-daily-summary-by-site'!D$2&amp;'88101-daily-summary-by-site'!D$3,'AQS-88101'!$AC$2:$AC$2744&amp;'AQS-88101'!$E$2:$E$2744&amp;'AQS-88101'!$G$2:$G$2744,0))&lt;&gt;"",INDEX('AQS-88101'!$M$2:$M$2744,MATCH('88101-daily-summary-by-site'!$A1434&amp;'88101-daily-summary-by-site'!D$2&amp;'88101-daily-summary-by-site'!D$3,'AQS-88101'!$AC$2:$AC$2744&amp;'AQS-88101'!$E$2:$E$2744&amp;'AQS-88101'!$G$2:$G$2744,0)),""),"")</f>
        <v/>
      </c>
      <c r="E1434" s="42" t="str">
        <f t="array" ref="E1434">IFERROR(IF(INDEX('AQS-88101'!$M$2:$M$2744,MATCH('88101-daily-summary-by-site'!$A1434&amp;'88101-daily-summary-by-site'!E$2&amp;'88101-daily-summary-by-site'!E$3,'AQS-88101'!$AC$2:$AC$2744&amp;'AQS-88101'!$E$2:$E$2744&amp;'AQS-88101'!$G$2:$G$2744,0))&lt;&gt;"",INDEX('AQS-88101'!$M$2:$M$2744,MATCH('88101-daily-summary-by-site'!$A1434&amp;'88101-daily-summary-by-site'!E$2&amp;'88101-daily-summary-by-site'!E$3,'AQS-88101'!$AC$2:$AC$2744&amp;'AQS-88101'!$E$2:$E$2744&amp;'AQS-88101'!$G$2:$G$2744,0)),""),"")</f>
        <v/>
      </c>
      <c r="F1434" s="42" t="str">
        <f t="array" ref="F1434">IFERROR(IF(INDEX('AQS-88101'!$M$2:$M$2744,MATCH('88101-daily-summary-by-site'!$A1434&amp;'88101-daily-summary-by-site'!F$2&amp;'88101-daily-summary-by-site'!F$3,'AQS-88101'!$AC$2:$AC$2744&amp;'AQS-88101'!$E$2:$E$2744&amp;'AQS-88101'!$G$2:$G$2744,0))&lt;&gt;"",INDEX('AQS-88101'!$M$2:$M$2744,MATCH('88101-daily-summary-by-site'!$A1434&amp;'88101-daily-summary-by-site'!F$2&amp;'88101-daily-summary-by-site'!F$3,'AQS-88101'!$AC$2:$AC$2744&amp;'AQS-88101'!$E$2:$E$2744&amp;'AQS-88101'!$G$2:$G$2744,0)),""),"")</f>
        <v/>
      </c>
      <c r="G1434" s="42" t="str">
        <f t="array" ref="G1434">IFERROR(IF(INDEX('AQS-88101'!$M$2:$M$2744,MATCH('88101-daily-summary-by-site'!$A1434&amp;'88101-daily-summary-by-site'!G$2&amp;'88101-daily-summary-by-site'!G$3,'AQS-88101'!$AC$2:$AC$2744&amp;'AQS-88101'!$E$2:$E$2744&amp;'AQS-88101'!$G$2:$G$2744,0))&lt;&gt;"",INDEX('AQS-88101'!$M$2:$M$2744,MATCH('88101-daily-summary-by-site'!$A1434&amp;'88101-daily-summary-by-site'!G$2&amp;'88101-daily-summary-by-site'!G$3,'AQS-88101'!$AC$2:$AC$2744&amp;'AQS-88101'!$E$2:$E$2744&amp;'AQS-88101'!$G$2:$G$2744,0)),""),"")</f>
        <v/>
      </c>
      <c r="H1434" s="42" t="str">
        <f t="array" ref="H1434">IFERROR(IF(INDEX('AQS-88101'!$M$2:$M$2744,MATCH('88101-daily-summary-by-site'!$A1434&amp;'88101-daily-summary-by-site'!H$2&amp;'88101-daily-summary-by-site'!H$3,'AQS-88101'!$AC$2:$AC$2744&amp;'AQS-88101'!$E$2:$E$2744&amp;'AQS-88101'!$G$2:$G$2744,0))&lt;&gt;"",INDEX('AQS-88101'!$M$2:$M$2744,MATCH('88101-daily-summary-by-site'!$A1434&amp;'88101-daily-summary-by-site'!H$2&amp;'88101-daily-summary-by-site'!H$3,'AQS-88101'!$AC$2:$AC$2744&amp;'AQS-88101'!$E$2:$E$2744&amp;'AQS-88101'!$G$2:$G$2744,0)),""),"")</f>
        <v/>
      </c>
      <c r="I1434" s="108" t="str">
        <f t="array" ref="I1434">IFERROR(IF(INDEX('AQS-88101'!$M$2:$M$2744,MATCH('88101-daily-summary-by-site'!$A1434&amp;'88101-daily-summary-by-site'!I$2&amp;'88101-daily-summary-by-site'!I$3,'AQS-88101'!$AC$2:$AC$2744&amp;'AQS-88101'!$E$2:$E$2744&amp;'AQS-88101'!$G$2:$G$2744,0))&lt;&gt;"",INDEX('AQS-88101'!$M$2:$M$2744,MATCH('88101-daily-summary-by-site'!$A1434&amp;'88101-daily-summary-by-site'!I$2&amp;'88101-daily-summary-by-site'!I$3,'AQS-88101'!$AC$2:$AC$2744&amp;'AQS-88101'!$E$2:$E$2744&amp;'AQS-88101'!$G$2:$G$2744,0)),""),"")</f>
        <v/>
      </c>
      <c r="L1434" s="107" t="str">
        <f t="shared" si="110"/>
        <v/>
      </c>
      <c r="M1434" s="42" t="str">
        <f t="shared" si="111"/>
        <v/>
      </c>
      <c r="N1434" s="42" t="str">
        <f t="shared" si="112"/>
        <v/>
      </c>
      <c r="O1434" s="108" t="str">
        <f t="shared" si="113"/>
        <v/>
      </c>
    </row>
    <row r="1435" spans="1:15" x14ac:dyDescent="0.25">
      <c r="A1435" s="79">
        <f t="shared" si="114"/>
        <v>40377</v>
      </c>
      <c r="B1435" s="107" t="str">
        <f t="array" ref="B1435">IFERROR(IF(INDEX('AQS-88101'!$M$2:$M$2744,MATCH('88101-daily-summary-by-site'!$A1435&amp;'88101-daily-summary-by-site'!B$2&amp;'88101-daily-summary-by-site'!B$3,'AQS-88101'!$AC$2:$AC$2744&amp;'AQS-88101'!$E$2:$E$2744&amp;'AQS-88101'!$G$2:$G$2744,0))&lt;&gt;"",INDEX('AQS-88101'!$M$2:$M$2744,MATCH('88101-daily-summary-by-site'!$A1435&amp;'88101-daily-summary-by-site'!B$2&amp;'88101-daily-summary-by-site'!B$3,'AQS-88101'!$AC$2:$AC$2744&amp;'AQS-88101'!$E$2:$E$2744&amp;'AQS-88101'!$G$2:$G$2744,0)),""),"")</f>
        <v/>
      </c>
      <c r="C1435" s="42" t="str">
        <f t="array" ref="C1435">IFERROR(IF(INDEX('AQS-88101'!$M$2:$M$2744,MATCH('88101-daily-summary-by-site'!$A1435&amp;'88101-daily-summary-by-site'!C$2&amp;'88101-daily-summary-by-site'!C$3,'AQS-88101'!$AC$2:$AC$2744&amp;'AQS-88101'!$E$2:$E$2744&amp;'AQS-88101'!$G$2:$G$2744,0))&lt;&gt;"",INDEX('AQS-88101'!$M$2:$M$2744,MATCH('88101-daily-summary-by-site'!$A1435&amp;'88101-daily-summary-by-site'!C$2&amp;'88101-daily-summary-by-site'!C$3,'AQS-88101'!$AC$2:$AC$2744&amp;'AQS-88101'!$E$2:$E$2744&amp;'AQS-88101'!$G$2:$G$2744,0)),""),"")</f>
        <v/>
      </c>
      <c r="D1435" s="42" t="str">
        <f t="array" ref="D1435">IFERROR(IF(INDEX('AQS-88101'!$M$2:$M$2744,MATCH('88101-daily-summary-by-site'!$A1435&amp;'88101-daily-summary-by-site'!D$2&amp;'88101-daily-summary-by-site'!D$3,'AQS-88101'!$AC$2:$AC$2744&amp;'AQS-88101'!$E$2:$E$2744&amp;'AQS-88101'!$G$2:$G$2744,0))&lt;&gt;"",INDEX('AQS-88101'!$M$2:$M$2744,MATCH('88101-daily-summary-by-site'!$A1435&amp;'88101-daily-summary-by-site'!D$2&amp;'88101-daily-summary-by-site'!D$3,'AQS-88101'!$AC$2:$AC$2744&amp;'AQS-88101'!$E$2:$E$2744&amp;'AQS-88101'!$G$2:$G$2744,0)),""),"")</f>
        <v/>
      </c>
      <c r="E1435" s="42" t="str">
        <f t="array" ref="E1435">IFERROR(IF(INDEX('AQS-88101'!$M$2:$M$2744,MATCH('88101-daily-summary-by-site'!$A1435&amp;'88101-daily-summary-by-site'!E$2&amp;'88101-daily-summary-by-site'!E$3,'AQS-88101'!$AC$2:$AC$2744&amp;'AQS-88101'!$E$2:$E$2744&amp;'AQS-88101'!$G$2:$G$2744,0))&lt;&gt;"",INDEX('AQS-88101'!$M$2:$M$2744,MATCH('88101-daily-summary-by-site'!$A1435&amp;'88101-daily-summary-by-site'!E$2&amp;'88101-daily-summary-by-site'!E$3,'AQS-88101'!$AC$2:$AC$2744&amp;'AQS-88101'!$E$2:$E$2744&amp;'AQS-88101'!$G$2:$G$2744,0)),""),"")</f>
        <v/>
      </c>
      <c r="F1435" s="42" t="str">
        <f t="array" ref="F1435">IFERROR(IF(INDEX('AQS-88101'!$M$2:$M$2744,MATCH('88101-daily-summary-by-site'!$A1435&amp;'88101-daily-summary-by-site'!F$2&amp;'88101-daily-summary-by-site'!F$3,'AQS-88101'!$AC$2:$AC$2744&amp;'AQS-88101'!$E$2:$E$2744&amp;'AQS-88101'!$G$2:$G$2744,0))&lt;&gt;"",INDEX('AQS-88101'!$M$2:$M$2744,MATCH('88101-daily-summary-by-site'!$A1435&amp;'88101-daily-summary-by-site'!F$2&amp;'88101-daily-summary-by-site'!F$3,'AQS-88101'!$AC$2:$AC$2744&amp;'AQS-88101'!$E$2:$E$2744&amp;'AQS-88101'!$G$2:$G$2744,0)),""),"")</f>
        <v/>
      </c>
      <c r="G1435" s="42" t="str">
        <f t="array" ref="G1435">IFERROR(IF(INDEX('AQS-88101'!$M$2:$M$2744,MATCH('88101-daily-summary-by-site'!$A1435&amp;'88101-daily-summary-by-site'!G$2&amp;'88101-daily-summary-by-site'!G$3,'AQS-88101'!$AC$2:$AC$2744&amp;'AQS-88101'!$E$2:$E$2744&amp;'AQS-88101'!$G$2:$G$2744,0))&lt;&gt;"",INDEX('AQS-88101'!$M$2:$M$2744,MATCH('88101-daily-summary-by-site'!$A1435&amp;'88101-daily-summary-by-site'!G$2&amp;'88101-daily-summary-by-site'!G$3,'AQS-88101'!$AC$2:$AC$2744&amp;'AQS-88101'!$E$2:$E$2744&amp;'AQS-88101'!$G$2:$G$2744,0)),""),"")</f>
        <v/>
      </c>
      <c r="H1435" s="42" t="str">
        <f t="array" ref="H1435">IFERROR(IF(INDEX('AQS-88101'!$M$2:$M$2744,MATCH('88101-daily-summary-by-site'!$A1435&amp;'88101-daily-summary-by-site'!H$2&amp;'88101-daily-summary-by-site'!H$3,'AQS-88101'!$AC$2:$AC$2744&amp;'AQS-88101'!$E$2:$E$2744&amp;'AQS-88101'!$G$2:$G$2744,0))&lt;&gt;"",INDEX('AQS-88101'!$M$2:$M$2744,MATCH('88101-daily-summary-by-site'!$A1435&amp;'88101-daily-summary-by-site'!H$2&amp;'88101-daily-summary-by-site'!H$3,'AQS-88101'!$AC$2:$AC$2744&amp;'AQS-88101'!$E$2:$E$2744&amp;'AQS-88101'!$G$2:$G$2744,0)),""),"")</f>
        <v/>
      </c>
      <c r="I1435" s="108" t="str">
        <f t="array" ref="I1435">IFERROR(IF(INDEX('AQS-88101'!$M$2:$M$2744,MATCH('88101-daily-summary-by-site'!$A1435&amp;'88101-daily-summary-by-site'!I$2&amp;'88101-daily-summary-by-site'!I$3,'AQS-88101'!$AC$2:$AC$2744&amp;'AQS-88101'!$E$2:$E$2744&amp;'AQS-88101'!$G$2:$G$2744,0))&lt;&gt;"",INDEX('AQS-88101'!$M$2:$M$2744,MATCH('88101-daily-summary-by-site'!$A1435&amp;'88101-daily-summary-by-site'!I$2&amp;'88101-daily-summary-by-site'!I$3,'AQS-88101'!$AC$2:$AC$2744&amp;'AQS-88101'!$E$2:$E$2744&amp;'AQS-88101'!$G$2:$G$2744,0)),""),"")</f>
        <v/>
      </c>
      <c r="L1435" s="107" t="str">
        <f t="shared" si="110"/>
        <v/>
      </c>
      <c r="M1435" s="42" t="str">
        <f t="shared" si="111"/>
        <v/>
      </c>
      <c r="N1435" s="42" t="str">
        <f t="shared" si="112"/>
        <v/>
      </c>
      <c r="O1435" s="108" t="str">
        <f t="shared" si="113"/>
        <v/>
      </c>
    </row>
    <row r="1436" spans="1:15" x14ac:dyDescent="0.25">
      <c r="A1436" s="79">
        <f t="shared" si="114"/>
        <v>40378</v>
      </c>
      <c r="B1436" s="107">
        <f t="array" ref="B1436">IFERROR(IF(INDEX('AQS-88101'!$M$2:$M$2744,MATCH('88101-daily-summary-by-site'!$A1436&amp;'88101-daily-summary-by-site'!B$2&amp;'88101-daily-summary-by-site'!B$3,'AQS-88101'!$AC$2:$AC$2744&amp;'AQS-88101'!$E$2:$E$2744&amp;'AQS-88101'!$G$2:$G$2744,0))&lt;&gt;"",INDEX('AQS-88101'!$M$2:$M$2744,MATCH('88101-daily-summary-by-site'!$A1436&amp;'88101-daily-summary-by-site'!B$2&amp;'88101-daily-summary-by-site'!B$3,'AQS-88101'!$AC$2:$AC$2744&amp;'AQS-88101'!$E$2:$E$2744&amp;'AQS-88101'!$G$2:$G$2744,0)),""),"")</f>
        <v>4.8</v>
      </c>
      <c r="C1436" s="42">
        <f t="array" ref="C1436">IFERROR(IF(INDEX('AQS-88101'!$M$2:$M$2744,MATCH('88101-daily-summary-by-site'!$A1436&amp;'88101-daily-summary-by-site'!C$2&amp;'88101-daily-summary-by-site'!C$3,'AQS-88101'!$AC$2:$AC$2744&amp;'AQS-88101'!$E$2:$E$2744&amp;'AQS-88101'!$G$2:$G$2744,0))&lt;&gt;"",INDEX('AQS-88101'!$M$2:$M$2744,MATCH('88101-daily-summary-by-site'!$A1436&amp;'88101-daily-summary-by-site'!C$2&amp;'88101-daily-summary-by-site'!C$3,'AQS-88101'!$AC$2:$AC$2744&amp;'AQS-88101'!$E$2:$E$2744&amp;'AQS-88101'!$G$2:$G$2744,0)),""),"")</f>
        <v>4.5</v>
      </c>
      <c r="D1436" s="42">
        <f t="array" ref="D1436">IFERROR(IF(INDEX('AQS-88101'!$M$2:$M$2744,MATCH('88101-daily-summary-by-site'!$A1436&amp;'88101-daily-summary-by-site'!D$2&amp;'88101-daily-summary-by-site'!D$3,'AQS-88101'!$AC$2:$AC$2744&amp;'AQS-88101'!$E$2:$E$2744&amp;'AQS-88101'!$G$2:$G$2744,0))&lt;&gt;"",INDEX('AQS-88101'!$M$2:$M$2744,MATCH('88101-daily-summary-by-site'!$A1436&amp;'88101-daily-summary-by-site'!D$2&amp;'88101-daily-summary-by-site'!D$3,'AQS-88101'!$AC$2:$AC$2744&amp;'AQS-88101'!$E$2:$E$2744&amp;'AQS-88101'!$G$2:$G$2744,0)),""),"")</f>
        <v>4.2</v>
      </c>
      <c r="E1436" s="42" t="str">
        <f t="array" ref="E1436">IFERROR(IF(INDEX('AQS-88101'!$M$2:$M$2744,MATCH('88101-daily-summary-by-site'!$A1436&amp;'88101-daily-summary-by-site'!E$2&amp;'88101-daily-summary-by-site'!E$3,'AQS-88101'!$AC$2:$AC$2744&amp;'AQS-88101'!$E$2:$E$2744&amp;'AQS-88101'!$G$2:$G$2744,0))&lt;&gt;"",INDEX('AQS-88101'!$M$2:$M$2744,MATCH('88101-daily-summary-by-site'!$A1436&amp;'88101-daily-summary-by-site'!E$2&amp;'88101-daily-summary-by-site'!E$3,'AQS-88101'!$AC$2:$AC$2744&amp;'AQS-88101'!$E$2:$E$2744&amp;'AQS-88101'!$G$2:$G$2744,0)),""),"")</f>
        <v/>
      </c>
      <c r="F1436" s="42" t="str">
        <f t="array" ref="F1436">IFERROR(IF(INDEX('AQS-88101'!$M$2:$M$2744,MATCH('88101-daily-summary-by-site'!$A1436&amp;'88101-daily-summary-by-site'!F$2&amp;'88101-daily-summary-by-site'!F$3,'AQS-88101'!$AC$2:$AC$2744&amp;'AQS-88101'!$E$2:$E$2744&amp;'AQS-88101'!$G$2:$G$2744,0))&lt;&gt;"",INDEX('AQS-88101'!$M$2:$M$2744,MATCH('88101-daily-summary-by-site'!$A1436&amp;'88101-daily-summary-by-site'!F$2&amp;'88101-daily-summary-by-site'!F$3,'AQS-88101'!$AC$2:$AC$2744&amp;'AQS-88101'!$E$2:$E$2744&amp;'AQS-88101'!$G$2:$G$2744,0)),""),"")</f>
        <v/>
      </c>
      <c r="G1436" s="42" t="str">
        <f t="array" ref="G1436">IFERROR(IF(INDEX('AQS-88101'!$M$2:$M$2744,MATCH('88101-daily-summary-by-site'!$A1436&amp;'88101-daily-summary-by-site'!G$2&amp;'88101-daily-summary-by-site'!G$3,'AQS-88101'!$AC$2:$AC$2744&amp;'AQS-88101'!$E$2:$E$2744&amp;'AQS-88101'!$G$2:$G$2744,0))&lt;&gt;"",INDEX('AQS-88101'!$M$2:$M$2744,MATCH('88101-daily-summary-by-site'!$A1436&amp;'88101-daily-summary-by-site'!G$2&amp;'88101-daily-summary-by-site'!G$3,'AQS-88101'!$AC$2:$AC$2744&amp;'AQS-88101'!$E$2:$E$2744&amp;'AQS-88101'!$G$2:$G$2744,0)),""),"")</f>
        <v/>
      </c>
      <c r="H1436" s="42" t="str">
        <f t="array" ref="H1436">IFERROR(IF(INDEX('AQS-88101'!$M$2:$M$2744,MATCH('88101-daily-summary-by-site'!$A1436&amp;'88101-daily-summary-by-site'!H$2&amp;'88101-daily-summary-by-site'!H$3,'AQS-88101'!$AC$2:$AC$2744&amp;'AQS-88101'!$E$2:$E$2744&amp;'AQS-88101'!$G$2:$G$2744,0))&lt;&gt;"",INDEX('AQS-88101'!$M$2:$M$2744,MATCH('88101-daily-summary-by-site'!$A1436&amp;'88101-daily-summary-by-site'!H$2&amp;'88101-daily-summary-by-site'!H$3,'AQS-88101'!$AC$2:$AC$2744&amp;'AQS-88101'!$E$2:$E$2744&amp;'AQS-88101'!$G$2:$G$2744,0)),""),"")</f>
        <v/>
      </c>
      <c r="I1436" s="108" t="str">
        <f t="array" ref="I1436">IFERROR(IF(INDEX('AQS-88101'!$M$2:$M$2744,MATCH('88101-daily-summary-by-site'!$A1436&amp;'88101-daily-summary-by-site'!I$2&amp;'88101-daily-summary-by-site'!I$3,'AQS-88101'!$AC$2:$AC$2744&amp;'AQS-88101'!$E$2:$E$2744&amp;'AQS-88101'!$G$2:$G$2744,0))&lt;&gt;"",INDEX('AQS-88101'!$M$2:$M$2744,MATCH('88101-daily-summary-by-site'!$A1436&amp;'88101-daily-summary-by-site'!I$2&amp;'88101-daily-summary-by-site'!I$3,'AQS-88101'!$AC$2:$AC$2744&amp;'AQS-88101'!$E$2:$E$2744&amp;'AQS-88101'!$G$2:$G$2744,0)),""),"")</f>
        <v/>
      </c>
      <c r="L1436" s="107">
        <f t="shared" si="110"/>
        <v>4.8</v>
      </c>
      <c r="M1436" s="42">
        <f t="shared" si="111"/>
        <v>4.2</v>
      </c>
      <c r="N1436" s="42" t="str">
        <f t="shared" si="112"/>
        <v/>
      </c>
      <c r="O1436" s="108" t="str">
        <f t="shared" si="113"/>
        <v/>
      </c>
    </row>
    <row r="1437" spans="1:15" x14ac:dyDescent="0.25">
      <c r="A1437" s="79">
        <f t="shared" si="114"/>
        <v>40379</v>
      </c>
      <c r="B1437" s="107" t="str">
        <f t="array" ref="B1437">IFERROR(IF(INDEX('AQS-88101'!$M$2:$M$2744,MATCH('88101-daily-summary-by-site'!$A1437&amp;'88101-daily-summary-by-site'!B$2&amp;'88101-daily-summary-by-site'!B$3,'AQS-88101'!$AC$2:$AC$2744&amp;'AQS-88101'!$E$2:$E$2744&amp;'AQS-88101'!$G$2:$G$2744,0))&lt;&gt;"",INDEX('AQS-88101'!$M$2:$M$2744,MATCH('88101-daily-summary-by-site'!$A1437&amp;'88101-daily-summary-by-site'!B$2&amp;'88101-daily-summary-by-site'!B$3,'AQS-88101'!$AC$2:$AC$2744&amp;'AQS-88101'!$E$2:$E$2744&amp;'AQS-88101'!$G$2:$G$2744,0)),""),"")</f>
        <v/>
      </c>
      <c r="C1437" s="42" t="str">
        <f t="array" ref="C1437">IFERROR(IF(INDEX('AQS-88101'!$M$2:$M$2744,MATCH('88101-daily-summary-by-site'!$A1437&amp;'88101-daily-summary-by-site'!C$2&amp;'88101-daily-summary-by-site'!C$3,'AQS-88101'!$AC$2:$AC$2744&amp;'AQS-88101'!$E$2:$E$2744&amp;'AQS-88101'!$G$2:$G$2744,0))&lt;&gt;"",INDEX('AQS-88101'!$M$2:$M$2744,MATCH('88101-daily-summary-by-site'!$A1437&amp;'88101-daily-summary-by-site'!C$2&amp;'88101-daily-summary-by-site'!C$3,'AQS-88101'!$AC$2:$AC$2744&amp;'AQS-88101'!$E$2:$E$2744&amp;'AQS-88101'!$G$2:$G$2744,0)),""),"")</f>
        <v/>
      </c>
      <c r="D1437" s="42" t="str">
        <f t="array" ref="D1437">IFERROR(IF(INDEX('AQS-88101'!$M$2:$M$2744,MATCH('88101-daily-summary-by-site'!$A1437&amp;'88101-daily-summary-by-site'!D$2&amp;'88101-daily-summary-by-site'!D$3,'AQS-88101'!$AC$2:$AC$2744&amp;'AQS-88101'!$E$2:$E$2744&amp;'AQS-88101'!$G$2:$G$2744,0))&lt;&gt;"",INDEX('AQS-88101'!$M$2:$M$2744,MATCH('88101-daily-summary-by-site'!$A1437&amp;'88101-daily-summary-by-site'!D$2&amp;'88101-daily-summary-by-site'!D$3,'AQS-88101'!$AC$2:$AC$2744&amp;'AQS-88101'!$E$2:$E$2744&amp;'AQS-88101'!$G$2:$G$2744,0)),""),"")</f>
        <v/>
      </c>
      <c r="E1437" s="42" t="str">
        <f t="array" ref="E1437">IFERROR(IF(INDEX('AQS-88101'!$M$2:$M$2744,MATCH('88101-daily-summary-by-site'!$A1437&amp;'88101-daily-summary-by-site'!E$2&amp;'88101-daily-summary-by-site'!E$3,'AQS-88101'!$AC$2:$AC$2744&amp;'AQS-88101'!$E$2:$E$2744&amp;'AQS-88101'!$G$2:$G$2744,0))&lt;&gt;"",INDEX('AQS-88101'!$M$2:$M$2744,MATCH('88101-daily-summary-by-site'!$A1437&amp;'88101-daily-summary-by-site'!E$2&amp;'88101-daily-summary-by-site'!E$3,'AQS-88101'!$AC$2:$AC$2744&amp;'AQS-88101'!$E$2:$E$2744&amp;'AQS-88101'!$G$2:$G$2744,0)),""),"")</f>
        <v/>
      </c>
      <c r="F1437" s="42" t="str">
        <f t="array" ref="F1437">IFERROR(IF(INDEX('AQS-88101'!$M$2:$M$2744,MATCH('88101-daily-summary-by-site'!$A1437&amp;'88101-daily-summary-by-site'!F$2&amp;'88101-daily-summary-by-site'!F$3,'AQS-88101'!$AC$2:$AC$2744&amp;'AQS-88101'!$E$2:$E$2744&amp;'AQS-88101'!$G$2:$G$2744,0))&lt;&gt;"",INDEX('AQS-88101'!$M$2:$M$2744,MATCH('88101-daily-summary-by-site'!$A1437&amp;'88101-daily-summary-by-site'!F$2&amp;'88101-daily-summary-by-site'!F$3,'AQS-88101'!$AC$2:$AC$2744&amp;'AQS-88101'!$E$2:$E$2744&amp;'AQS-88101'!$G$2:$G$2744,0)),""),"")</f>
        <v/>
      </c>
      <c r="G1437" s="42" t="str">
        <f t="array" ref="G1437">IFERROR(IF(INDEX('AQS-88101'!$M$2:$M$2744,MATCH('88101-daily-summary-by-site'!$A1437&amp;'88101-daily-summary-by-site'!G$2&amp;'88101-daily-summary-by-site'!G$3,'AQS-88101'!$AC$2:$AC$2744&amp;'AQS-88101'!$E$2:$E$2744&amp;'AQS-88101'!$G$2:$G$2744,0))&lt;&gt;"",INDEX('AQS-88101'!$M$2:$M$2744,MATCH('88101-daily-summary-by-site'!$A1437&amp;'88101-daily-summary-by-site'!G$2&amp;'88101-daily-summary-by-site'!G$3,'AQS-88101'!$AC$2:$AC$2744&amp;'AQS-88101'!$E$2:$E$2744&amp;'AQS-88101'!$G$2:$G$2744,0)),""),"")</f>
        <v/>
      </c>
      <c r="H1437" s="42" t="str">
        <f t="array" ref="H1437">IFERROR(IF(INDEX('AQS-88101'!$M$2:$M$2744,MATCH('88101-daily-summary-by-site'!$A1437&amp;'88101-daily-summary-by-site'!H$2&amp;'88101-daily-summary-by-site'!H$3,'AQS-88101'!$AC$2:$AC$2744&amp;'AQS-88101'!$E$2:$E$2744&amp;'AQS-88101'!$G$2:$G$2744,0))&lt;&gt;"",INDEX('AQS-88101'!$M$2:$M$2744,MATCH('88101-daily-summary-by-site'!$A1437&amp;'88101-daily-summary-by-site'!H$2&amp;'88101-daily-summary-by-site'!H$3,'AQS-88101'!$AC$2:$AC$2744&amp;'AQS-88101'!$E$2:$E$2744&amp;'AQS-88101'!$G$2:$G$2744,0)),""),"")</f>
        <v/>
      </c>
      <c r="I1437" s="108" t="str">
        <f t="array" ref="I1437">IFERROR(IF(INDEX('AQS-88101'!$M$2:$M$2744,MATCH('88101-daily-summary-by-site'!$A1437&amp;'88101-daily-summary-by-site'!I$2&amp;'88101-daily-summary-by-site'!I$3,'AQS-88101'!$AC$2:$AC$2744&amp;'AQS-88101'!$E$2:$E$2744&amp;'AQS-88101'!$G$2:$G$2744,0))&lt;&gt;"",INDEX('AQS-88101'!$M$2:$M$2744,MATCH('88101-daily-summary-by-site'!$A1437&amp;'88101-daily-summary-by-site'!I$2&amp;'88101-daily-summary-by-site'!I$3,'AQS-88101'!$AC$2:$AC$2744&amp;'AQS-88101'!$E$2:$E$2744&amp;'AQS-88101'!$G$2:$G$2744,0)),""),"")</f>
        <v/>
      </c>
      <c r="L1437" s="107" t="str">
        <f t="shared" si="110"/>
        <v/>
      </c>
      <c r="M1437" s="42" t="str">
        <f t="shared" si="111"/>
        <v/>
      </c>
      <c r="N1437" s="42" t="str">
        <f t="shared" si="112"/>
        <v/>
      </c>
      <c r="O1437" s="108" t="str">
        <f t="shared" si="113"/>
        <v/>
      </c>
    </row>
    <row r="1438" spans="1:15" x14ac:dyDescent="0.25">
      <c r="A1438" s="79">
        <f t="shared" si="114"/>
        <v>40380</v>
      </c>
      <c r="B1438" s="107" t="str">
        <f t="array" ref="B1438">IFERROR(IF(INDEX('AQS-88101'!$M$2:$M$2744,MATCH('88101-daily-summary-by-site'!$A1438&amp;'88101-daily-summary-by-site'!B$2&amp;'88101-daily-summary-by-site'!B$3,'AQS-88101'!$AC$2:$AC$2744&amp;'AQS-88101'!$E$2:$E$2744&amp;'AQS-88101'!$G$2:$G$2744,0))&lt;&gt;"",INDEX('AQS-88101'!$M$2:$M$2744,MATCH('88101-daily-summary-by-site'!$A1438&amp;'88101-daily-summary-by-site'!B$2&amp;'88101-daily-summary-by-site'!B$3,'AQS-88101'!$AC$2:$AC$2744&amp;'AQS-88101'!$E$2:$E$2744&amp;'AQS-88101'!$G$2:$G$2744,0)),""),"")</f>
        <v/>
      </c>
      <c r="C1438" s="42" t="str">
        <f t="array" ref="C1438">IFERROR(IF(INDEX('AQS-88101'!$M$2:$M$2744,MATCH('88101-daily-summary-by-site'!$A1438&amp;'88101-daily-summary-by-site'!C$2&amp;'88101-daily-summary-by-site'!C$3,'AQS-88101'!$AC$2:$AC$2744&amp;'AQS-88101'!$E$2:$E$2744&amp;'AQS-88101'!$G$2:$G$2744,0))&lt;&gt;"",INDEX('AQS-88101'!$M$2:$M$2744,MATCH('88101-daily-summary-by-site'!$A1438&amp;'88101-daily-summary-by-site'!C$2&amp;'88101-daily-summary-by-site'!C$3,'AQS-88101'!$AC$2:$AC$2744&amp;'AQS-88101'!$E$2:$E$2744&amp;'AQS-88101'!$G$2:$G$2744,0)),""),"")</f>
        <v/>
      </c>
      <c r="D1438" s="42" t="str">
        <f t="array" ref="D1438">IFERROR(IF(INDEX('AQS-88101'!$M$2:$M$2744,MATCH('88101-daily-summary-by-site'!$A1438&amp;'88101-daily-summary-by-site'!D$2&amp;'88101-daily-summary-by-site'!D$3,'AQS-88101'!$AC$2:$AC$2744&amp;'AQS-88101'!$E$2:$E$2744&amp;'AQS-88101'!$G$2:$G$2744,0))&lt;&gt;"",INDEX('AQS-88101'!$M$2:$M$2744,MATCH('88101-daily-summary-by-site'!$A1438&amp;'88101-daily-summary-by-site'!D$2&amp;'88101-daily-summary-by-site'!D$3,'AQS-88101'!$AC$2:$AC$2744&amp;'AQS-88101'!$E$2:$E$2744&amp;'AQS-88101'!$G$2:$G$2744,0)),""),"")</f>
        <v/>
      </c>
      <c r="E1438" s="42" t="str">
        <f t="array" ref="E1438">IFERROR(IF(INDEX('AQS-88101'!$M$2:$M$2744,MATCH('88101-daily-summary-by-site'!$A1438&amp;'88101-daily-summary-by-site'!E$2&amp;'88101-daily-summary-by-site'!E$3,'AQS-88101'!$AC$2:$AC$2744&amp;'AQS-88101'!$E$2:$E$2744&amp;'AQS-88101'!$G$2:$G$2744,0))&lt;&gt;"",INDEX('AQS-88101'!$M$2:$M$2744,MATCH('88101-daily-summary-by-site'!$A1438&amp;'88101-daily-summary-by-site'!E$2&amp;'88101-daily-summary-by-site'!E$3,'AQS-88101'!$AC$2:$AC$2744&amp;'AQS-88101'!$E$2:$E$2744&amp;'AQS-88101'!$G$2:$G$2744,0)),""),"")</f>
        <v/>
      </c>
      <c r="F1438" s="42" t="str">
        <f t="array" ref="F1438">IFERROR(IF(INDEX('AQS-88101'!$M$2:$M$2744,MATCH('88101-daily-summary-by-site'!$A1438&amp;'88101-daily-summary-by-site'!F$2&amp;'88101-daily-summary-by-site'!F$3,'AQS-88101'!$AC$2:$AC$2744&amp;'AQS-88101'!$E$2:$E$2744&amp;'AQS-88101'!$G$2:$G$2744,0))&lt;&gt;"",INDEX('AQS-88101'!$M$2:$M$2744,MATCH('88101-daily-summary-by-site'!$A1438&amp;'88101-daily-summary-by-site'!F$2&amp;'88101-daily-summary-by-site'!F$3,'AQS-88101'!$AC$2:$AC$2744&amp;'AQS-88101'!$E$2:$E$2744&amp;'AQS-88101'!$G$2:$G$2744,0)),""),"")</f>
        <v/>
      </c>
      <c r="G1438" s="42" t="str">
        <f t="array" ref="G1438">IFERROR(IF(INDEX('AQS-88101'!$M$2:$M$2744,MATCH('88101-daily-summary-by-site'!$A1438&amp;'88101-daily-summary-by-site'!G$2&amp;'88101-daily-summary-by-site'!G$3,'AQS-88101'!$AC$2:$AC$2744&amp;'AQS-88101'!$E$2:$E$2744&amp;'AQS-88101'!$G$2:$G$2744,0))&lt;&gt;"",INDEX('AQS-88101'!$M$2:$M$2744,MATCH('88101-daily-summary-by-site'!$A1438&amp;'88101-daily-summary-by-site'!G$2&amp;'88101-daily-summary-by-site'!G$3,'AQS-88101'!$AC$2:$AC$2744&amp;'AQS-88101'!$E$2:$E$2744&amp;'AQS-88101'!$G$2:$G$2744,0)),""),"")</f>
        <v/>
      </c>
      <c r="H1438" s="42" t="str">
        <f t="array" ref="H1438">IFERROR(IF(INDEX('AQS-88101'!$M$2:$M$2744,MATCH('88101-daily-summary-by-site'!$A1438&amp;'88101-daily-summary-by-site'!H$2&amp;'88101-daily-summary-by-site'!H$3,'AQS-88101'!$AC$2:$AC$2744&amp;'AQS-88101'!$E$2:$E$2744&amp;'AQS-88101'!$G$2:$G$2744,0))&lt;&gt;"",INDEX('AQS-88101'!$M$2:$M$2744,MATCH('88101-daily-summary-by-site'!$A1438&amp;'88101-daily-summary-by-site'!H$2&amp;'88101-daily-summary-by-site'!H$3,'AQS-88101'!$AC$2:$AC$2744&amp;'AQS-88101'!$E$2:$E$2744&amp;'AQS-88101'!$G$2:$G$2744,0)),""),"")</f>
        <v/>
      </c>
      <c r="I1438" s="108" t="str">
        <f t="array" ref="I1438">IFERROR(IF(INDEX('AQS-88101'!$M$2:$M$2744,MATCH('88101-daily-summary-by-site'!$A1438&amp;'88101-daily-summary-by-site'!I$2&amp;'88101-daily-summary-by-site'!I$3,'AQS-88101'!$AC$2:$AC$2744&amp;'AQS-88101'!$E$2:$E$2744&amp;'AQS-88101'!$G$2:$G$2744,0))&lt;&gt;"",INDEX('AQS-88101'!$M$2:$M$2744,MATCH('88101-daily-summary-by-site'!$A1438&amp;'88101-daily-summary-by-site'!I$2&amp;'88101-daily-summary-by-site'!I$3,'AQS-88101'!$AC$2:$AC$2744&amp;'AQS-88101'!$E$2:$E$2744&amp;'AQS-88101'!$G$2:$G$2744,0)),""),"")</f>
        <v/>
      </c>
      <c r="L1438" s="107" t="str">
        <f t="shared" si="110"/>
        <v/>
      </c>
      <c r="M1438" s="42" t="str">
        <f t="shared" si="111"/>
        <v/>
      </c>
      <c r="N1438" s="42" t="str">
        <f t="shared" si="112"/>
        <v/>
      </c>
      <c r="O1438" s="108" t="str">
        <f t="shared" si="113"/>
        <v/>
      </c>
    </row>
    <row r="1439" spans="1:15" x14ac:dyDescent="0.25">
      <c r="A1439" s="79">
        <f t="shared" si="114"/>
        <v>40381</v>
      </c>
      <c r="B1439" s="107">
        <f t="array" ref="B1439">IFERROR(IF(INDEX('AQS-88101'!$M$2:$M$2744,MATCH('88101-daily-summary-by-site'!$A1439&amp;'88101-daily-summary-by-site'!B$2&amp;'88101-daily-summary-by-site'!B$3,'AQS-88101'!$AC$2:$AC$2744&amp;'AQS-88101'!$E$2:$E$2744&amp;'AQS-88101'!$G$2:$G$2744,0))&lt;&gt;"",INDEX('AQS-88101'!$M$2:$M$2744,MATCH('88101-daily-summary-by-site'!$A1439&amp;'88101-daily-summary-by-site'!B$2&amp;'88101-daily-summary-by-site'!B$3,'AQS-88101'!$AC$2:$AC$2744&amp;'AQS-88101'!$E$2:$E$2744&amp;'AQS-88101'!$G$2:$G$2744,0)),""),"")</f>
        <v>2</v>
      </c>
      <c r="C1439" s="42" t="str">
        <f t="array" ref="C1439">IFERROR(IF(INDEX('AQS-88101'!$M$2:$M$2744,MATCH('88101-daily-summary-by-site'!$A1439&amp;'88101-daily-summary-by-site'!C$2&amp;'88101-daily-summary-by-site'!C$3,'AQS-88101'!$AC$2:$AC$2744&amp;'AQS-88101'!$E$2:$E$2744&amp;'AQS-88101'!$G$2:$G$2744,0))&lt;&gt;"",INDEX('AQS-88101'!$M$2:$M$2744,MATCH('88101-daily-summary-by-site'!$A1439&amp;'88101-daily-summary-by-site'!C$2&amp;'88101-daily-summary-by-site'!C$3,'AQS-88101'!$AC$2:$AC$2744&amp;'AQS-88101'!$E$2:$E$2744&amp;'AQS-88101'!$G$2:$G$2744,0)),""),"")</f>
        <v/>
      </c>
      <c r="D1439" s="42">
        <f t="array" ref="D1439">IFERROR(IF(INDEX('AQS-88101'!$M$2:$M$2744,MATCH('88101-daily-summary-by-site'!$A1439&amp;'88101-daily-summary-by-site'!D$2&amp;'88101-daily-summary-by-site'!D$3,'AQS-88101'!$AC$2:$AC$2744&amp;'AQS-88101'!$E$2:$E$2744&amp;'AQS-88101'!$G$2:$G$2744,0))&lt;&gt;"",INDEX('AQS-88101'!$M$2:$M$2744,MATCH('88101-daily-summary-by-site'!$A1439&amp;'88101-daily-summary-by-site'!D$2&amp;'88101-daily-summary-by-site'!D$3,'AQS-88101'!$AC$2:$AC$2744&amp;'AQS-88101'!$E$2:$E$2744&amp;'AQS-88101'!$G$2:$G$2744,0)),""),"")</f>
        <v>1.6</v>
      </c>
      <c r="E1439" s="42" t="str">
        <f t="array" ref="E1439">IFERROR(IF(INDEX('AQS-88101'!$M$2:$M$2744,MATCH('88101-daily-summary-by-site'!$A1439&amp;'88101-daily-summary-by-site'!E$2&amp;'88101-daily-summary-by-site'!E$3,'AQS-88101'!$AC$2:$AC$2744&amp;'AQS-88101'!$E$2:$E$2744&amp;'AQS-88101'!$G$2:$G$2744,0))&lt;&gt;"",INDEX('AQS-88101'!$M$2:$M$2744,MATCH('88101-daily-summary-by-site'!$A1439&amp;'88101-daily-summary-by-site'!E$2&amp;'88101-daily-summary-by-site'!E$3,'AQS-88101'!$AC$2:$AC$2744&amp;'AQS-88101'!$E$2:$E$2744&amp;'AQS-88101'!$G$2:$G$2744,0)),""),"")</f>
        <v/>
      </c>
      <c r="F1439" s="42" t="str">
        <f t="array" ref="F1439">IFERROR(IF(INDEX('AQS-88101'!$M$2:$M$2744,MATCH('88101-daily-summary-by-site'!$A1439&amp;'88101-daily-summary-by-site'!F$2&amp;'88101-daily-summary-by-site'!F$3,'AQS-88101'!$AC$2:$AC$2744&amp;'AQS-88101'!$E$2:$E$2744&amp;'AQS-88101'!$G$2:$G$2744,0))&lt;&gt;"",INDEX('AQS-88101'!$M$2:$M$2744,MATCH('88101-daily-summary-by-site'!$A1439&amp;'88101-daily-summary-by-site'!F$2&amp;'88101-daily-summary-by-site'!F$3,'AQS-88101'!$AC$2:$AC$2744&amp;'AQS-88101'!$E$2:$E$2744&amp;'AQS-88101'!$G$2:$G$2744,0)),""),"")</f>
        <v/>
      </c>
      <c r="G1439" s="42" t="str">
        <f t="array" ref="G1439">IFERROR(IF(INDEX('AQS-88101'!$M$2:$M$2744,MATCH('88101-daily-summary-by-site'!$A1439&amp;'88101-daily-summary-by-site'!G$2&amp;'88101-daily-summary-by-site'!G$3,'AQS-88101'!$AC$2:$AC$2744&amp;'AQS-88101'!$E$2:$E$2744&amp;'AQS-88101'!$G$2:$G$2744,0))&lt;&gt;"",INDEX('AQS-88101'!$M$2:$M$2744,MATCH('88101-daily-summary-by-site'!$A1439&amp;'88101-daily-summary-by-site'!G$2&amp;'88101-daily-summary-by-site'!G$3,'AQS-88101'!$AC$2:$AC$2744&amp;'AQS-88101'!$E$2:$E$2744&amp;'AQS-88101'!$G$2:$G$2744,0)),""),"")</f>
        <v/>
      </c>
      <c r="H1439" s="42" t="str">
        <f t="array" ref="H1439">IFERROR(IF(INDEX('AQS-88101'!$M$2:$M$2744,MATCH('88101-daily-summary-by-site'!$A1439&amp;'88101-daily-summary-by-site'!H$2&amp;'88101-daily-summary-by-site'!H$3,'AQS-88101'!$AC$2:$AC$2744&amp;'AQS-88101'!$E$2:$E$2744&amp;'AQS-88101'!$G$2:$G$2744,0))&lt;&gt;"",INDEX('AQS-88101'!$M$2:$M$2744,MATCH('88101-daily-summary-by-site'!$A1439&amp;'88101-daily-summary-by-site'!H$2&amp;'88101-daily-summary-by-site'!H$3,'AQS-88101'!$AC$2:$AC$2744&amp;'AQS-88101'!$E$2:$E$2744&amp;'AQS-88101'!$G$2:$G$2744,0)),""),"")</f>
        <v/>
      </c>
      <c r="I1439" s="108" t="str">
        <f t="array" ref="I1439">IFERROR(IF(INDEX('AQS-88101'!$M$2:$M$2744,MATCH('88101-daily-summary-by-site'!$A1439&amp;'88101-daily-summary-by-site'!I$2&amp;'88101-daily-summary-by-site'!I$3,'AQS-88101'!$AC$2:$AC$2744&amp;'AQS-88101'!$E$2:$E$2744&amp;'AQS-88101'!$G$2:$G$2744,0))&lt;&gt;"",INDEX('AQS-88101'!$M$2:$M$2744,MATCH('88101-daily-summary-by-site'!$A1439&amp;'88101-daily-summary-by-site'!I$2&amp;'88101-daily-summary-by-site'!I$3,'AQS-88101'!$AC$2:$AC$2744&amp;'AQS-88101'!$E$2:$E$2744&amp;'AQS-88101'!$G$2:$G$2744,0)),""),"")</f>
        <v/>
      </c>
      <c r="L1439" s="107">
        <f t="shared" si="110"/>
        <v>2</v>
      </c>
      <c r="M1439" s="42">
        <f t="shared" si="111"/>
        <v>1.6</v>
      </c>
      <c r="N1439" s="42" t="str">
        <f t="shared" si="112"/>
        <v/>
      </c>
      <c r="O1439" s="108" t="str">
        <f t="shared" si="113"/>
        <v/>
      </c>
    </row>
    <row r="1440" spans="1:15" x14ac:dyDescent="0.25">
      <c r="A1440" s="79">
        <f t="shared" si="114"/>
        <v>40382</v>
      </c>
      <c r="B1440" s="107" t="str">
        <f t="array" ref="B1440">IFERROR(IF(INDEX('AQS-88101'!$M$2:$M$2744,MATCH('88101-daily-summary-by-site'!$A1440&amp;'88101-daily-summary-by-site'!B$2&amp;'88101-daily-summary-by-site'!B$3,'AQS-88101'!$AC$2:$AC$2744&amp;'AQS-88101'!$E$2:$E$2744&amp;'AQS-88101'!$G$2:$G$2744,0))&lt;&gt;"",INDEX('AQS-88101'!$M$2:$M$2744,MATCH('88101-daily-summary-by-site'!$A1440&amp;'88101-daily-summary-by-site'!B$2&amp;'88101-daily-summary-by-site'!B$3,'AQS-88101'!$AC$2:$AC$2744&amp;'AQS-88101'!$E$2:$E$2744&amp;'AQS-88101'!$G$2:$G$2744,0)),""),"")</f>
        <v/>
      </c>
      <c r="C1440" s="42" t="str">
        <f t="array" ref="C1440">IFERROR(IF(INDEX('AQS-88101'!$M$2:$M$2744,MATCH('88101-daily-summary-by-site'!$A1440&amp;'88101-daily-summary-by-site'!C$2&amp;'88101-daily-summary-by-site'!C$3,'AQS-88101'!$AC$2:$AC$2744&amp;'AQS-88101'!$E$2:$E$2744&amp;'AQS-88101'!$G$2:$G$2744,0))&lt;&gt;"",INDEX('AQS-88101'!$M$2:$M$2744,MATCH('88101-daily-summary-by-site'!$A1440&amp;'88101-daily-summary-by-site'!C$2&amp;'88101-daily-summary-by-site'!C$3,'AQS-88101'!$AC$2:$AC$2744&amp;'AQS-88101'!$E$2:$E$2744&amp;'AQS-88101'!$G$2:$G$2744,0)),""),"")</f>
        <v/>
      </c>
      <c r="D1440" s="42" t="str">
        <f t="array" ref="D1440">IFERROR(IF(INDEX('AQS-88101'!$M$2:$M$2744,MATCH('88101-daily-summary-by-site'!$A1440&amp;'88101-daily-summary-by-site'!D$2&amp;'88101-daily-summary-by-site'!D$3,'AQS-88101'!$AC$2:$AC$2744&amp;'AQS-88101'!$E$2:$E$2744&amp;'AQS-88101'!$G$2:$G$2744,0))&lt;&gt;"",INDEX('AQS-88101'!$M$2:$M$2744,MATCH('88101-daily-summary-by-site'!$A1440&amp;'88101-daily-summary-by-site'!D$2&amp;'88101-daily-summary-by-site'!D$3,'AQS-88101'!$AC$2:$AC$2744&amp;'AQS-88101'!$E$2:$E$2744&amp;'AQS-88101'!$G$2:$G$2744,0)),""),"")</f>
        <v/>
      </c>
      <c r="E1440" s="42" t="str">
        <f t="array" ref="E1440">IFERROR(IF(INDEX('AQS-88101'!$M$2:$M$2744,MATCH('88101-daily-summary-by-site'!$A1440&amp;'88101-daily-summary-by-site'!E$2&amp;'88101-daily-summary-by-site'!E$3,'AQS-88101'!$AC$2:$AC$2744&amp;'AQS-88101'!$E$2:$E$2744&amp;'AQS-88101'!$G$2:$G$2744,0))&lt;&gt;"",INDEX('AQS-88101'!$M$2:$M$2744,MATCH('88101-daily-summary-by-site'!$A1440&amp;'88101-daily-summary-by-site'!E$2&amp;'88101-daily-summary-by-site'!E$3,'AQS-88101'!$AC$2:$AC$2744&amp;'AQS-88101'!$E$2:$E$2744&amp;'AQS-88101'!$G$2:$G$2744,0)),""),"")</f>
        <v/>
      </c>
      <c r="F1440" s="42" t="str">
        <f t="array" ref="F1440">IFERROR(IF(INDEX('AQS-88101'!$M$2:$M$2744,MATCH('88101-daily-summary-by-site'!$A1440&amp;'88101-daily-summary-by-site'!F$2&amp;'88101-daily-summary-by-site'!F$3,'AQS-88101'!$AC$2:$AC$2744&amp;'AQS-88101'!$E$2:$E$2744&amp;'AQS-88101'!$G$2:$G$2744,0))&lt;&gt;"",INDEX('AQS-88101'!$M$2:$M$2744,MATCH('88101-daily-summary-by-site'!$A1440&amp;'88101-daily-summary-by-site'!F$2&amp;'88101-daily-summary-by-site'!F$3,'AQS-88101'!$AC$2:$AC$2744&amp;'AQS-88101'!$E$2:$E$2744&amp;'AQS-88101'!$G$2:$G$2744,0)),""),"")</f>
        <v/>
      </c>
      <c r="G1440" s="42" t="str">
        <f t="array" ref="G1440">IFERROR(IF(INDEX('AQS-88101'!$M$2:$M$2744,MATCH('88101-daily-summary-by-site'!$A1440&amp;'88101-daily-summary-by-site'!G$2&amp;'88101-daily-summary-by-site'!G$3,'AQS-88101'!$AC$2:$AC$2744&amp;'AQS-88101'!$E$2:$E$2744&amp;'AQS-88101'!$G$2:$G$2744,0))&lt;&gt;"",INDEX('AQS-88101'!$M$2:$M$2744,MATCH('88101-daily-summary-by-site'!$A1440&amp;'88101-daily-summary-by-site'!G$2&amp;'88101-daily-summary-by-site'!G$3,'AQS-88101'!$AC$2:$AC$2744&amp;'AQS-88101'!$E$2:$E$2744&amp;'AQS-88101'!$G$2:$G$2744,0)),""),"")</f>
        <v/>
      </c>
      <c r="H1440" s="42" t="str">
        <f t="array" ref="H1440">IFERROR(IF(INDEX('AQS-88101'!$M$2:$M$2744,MATCH('88101-daily-summary-by-site'!$A1440&amp;'88101-daily-summary-by-site'!H$2&amp;'88101-daily-summary-by-site'!H$3,'AQS-88101'!$AC$2:$AC$2744&amp;'AQS-88101'!$E$2:$E$2744&amp;'AQS-88101'!$G$2:$G$2744,0))&lt;&gt;"",INDEX('AQS-88101'!$M$2:$M$2744,MATCH('88101-daily-summary-by-site'!$A1440&amp;'88101-daily-summary-by-site'!H$2&amp;'88101-daily-summary-by-site'!H$3,'AQS-88101'!$AC$2:$AC$2744&amp;'AQS-88101'!$E$2:$E$2744&amp;'AQS-88101'!$G$2:$G$2744,0)),""),"")</f>
        <v/>
      </c>
      <c r="I1440" s="108" t="str">
        <f t="array" ref="I1440">IFERROR(IF(INDEX('AQS-88101'!$M$2:$M$2744,MATCH('88101-daily-summary-by-site'!$A1440&amp;'88101-daily-summary-by-site'!I$2&amp;'88101-daily-summary-by-site'!I$3,'AQS-88101'!$AC$2:$AC$2744&amp;'AQS-88101'!$E$2:$E$2744&amp;'AQS-88101'!$G$2:$G$2744,0))&lt;&gt;"",INDEX('AQS-88101'!$M$2:$M$2744,MATCH('88101-daily-summary-by-site'!$A1440&amp;'88101-daily-summary-by-site'!I$2&amp;'88101-daily-summary-by-site'!I$3,'AQS-88101'!$AC$2:$AC$2744&amp;'AQS-88101'!$E$2:$E$2744&amp;'AQS-88101'!$G$2:$G$2744,0)),""),"")</f>
        <v/>
      </c>
      <c r="L1440" s="107" t="str">
        <f t="shared" si="110"/>
        <v/>
      </c>
      <c r="M1440" s="42" t="str">
        <f t="shared" si="111"/>
        <v/>
      </c>
      <c r="N1440" s="42" t="str">
        <f t="shared" si="112"/>
        <v/>
      </c>
      <c r="O1440" s="108" t="str">
        <f t="shared" si="113"/>
        <v/>
      </c>
    </row>
    <row r="1441" spans="1:15" x14ac:dyDescent="0.25">
      <c r="A1441" s="79">
        <f t="shared" si="114"/>
        <v>40383</v>
      </c>
      <c r="B1441" s="107" t="str">
        <f t="array" ref="B1441">IFERROR(IF(INDEX('AQS-88101'!$M$2:$M$2744,MATCH('88101-daily-summary-by-site'!$A1441&amp;'88101-daily-summary-by-site'!B$2&amp;'88101-daily-summary-by-site'!B$3,'AQS-88101'!$AC$2:$AC$2744&amp;'AQS-88101'!$E$2:$E$2744&amp;'AQS-88101'!$G$2:$G$2744,0))&lt;&gt;"",INDEX('AQS-88101'!$M$2:$M$2744,MATCH('88101-daily-summary-by-site'!$A1441&amp;'88101-daily-summary-by-site'!B$2&amp;'88101-daily-summary-by-site'!B$3,'AQS-88101'!$AC$2:$AC$2744&amp;'AQS-88101'!$E$2:$E$2744&amp;'AQS-88101'!$G$2:$G$2744,0)),""),"")</f>
        <v/>
      </c>
      <c r="C1441" s="42" t="str">
        <f t="array" ref="C1441">IFERROR(IF(INDEX('AQS-88101'!$M$2:$M$2744,MATCH('88101-daily-summary-by-site'!$A1441&amp;'88101-daily-summary-by-site'!C$2&amp;'88101-daily-summary-by-site'!C$3,'AQS-88101'!$AC$2:$AC$2744&amp;'AQS-88101'!$E$2:$E$2744&amp;'AQS-88101'!$G$2:$G$2744,0))&lt;&gt;"",INDEX('AQS-88101'!$M$2:$M$2744,MATCH('88101-daily-summary-by-site'!$A1441&amp;'88101-daily-summary-by-site'!C$2&amp;'88101-daily-summary-by-site'!C$3,'AQS-88101'!$AC$2:$AC$2744&amp;'AQS-88101'!$E$2:$E$2744&amp;'AQS-88101'!$G$2:$G$2744,0)),""),"")</f>
        <v/>
      </c>
      <c r="D1441" s="42" t="str">
        <f t="array" ref="D1441">IFERROR(IF(INDEX('AQS-88101'!$M$2:$M$2744,MATCH('88101-daily-summary-by-site'!$A1441&amp;'88101-daily-summary-by-site'!D$2&amp;'88101-daily-summary-by-site'!D$3,'AQS-88101'!$AC$2:$AC$2744&amp;'AQS-88101'!$E$2:$E$2744&amp;'AQS-88101'!$G$2:$G$2744,0))&lt;&gt;"",INDEX('AQS-88101'!$M$2:$M$2744,MATCH('88101-daily-summary-by-site'!$A1441&amp;'88101-daily-summary-by-site'!D$2&amp;'88101-daily-summary-by-site'!D$3,'AQS-88101'!$AC$2:$AC$2744&amp;'AQS-88101'!$E$2:$E$2744&amp;'AQS-88101'!$G$2:$G$2744,0)),""),"")</f>
        <v/>
      </c>
      <c r="E1441" s="42" t="str">
        <f t="array" ref="E1441">IFERROR(IF(INDEX('AQS-88101'!$M$2:$M$2744,MATCH('88101-daily-summary-by-site'!$A1441&amp;'88101-daily-summary-by-site'!E$2&amp;'88101-daily-summary-by-site'!E$3,'AQS-88101'!$AC$2:$AC$2744&amp;'AQS-88101'!$E$2:$E$2744&amp;'AQS-88101'!$G$2:$G$2744,0))&lt;&gt;"",INDEX('AQS-88101'!$M$2:$M$2744,MATCH('88101-daily-summary-by-site'!$A1441&amp;'88101-daily-summary-by-site'!E$2&amp;'88101-daily-summary-by-site'!E$3,'AQS-88101'!$AC$2:$AC$2744&amp;'AQS-88101'!$E$2:$E$2744&amp;'AQS-88101'!$G$2:$G$2744,0)),""),"")</f>
        <v/>
      </c>
      <c r="F1441" s="42" t="str">
        <f t="array" ref="F1441">IFERROR(IF(INDEX('AQS-88101'!$M$2:$M$2744,MATCH('88101-daily-summary-by-site'!$A1441&amp;'88101-daily-summary-by-site'!F$2&amp;'88101-daily-summary-by-site'!F$3,'AQS-88101'!$AC$2:$AC$2744&amp;'AQS-88101'!$E$2:$E$2744&amp;'AQS-88101'!$G$2:$G$2744,0))&lt;&gt;"",INDEX('AQS-88101'!$M$2:$M$2744,MATCH('88101-daily-summary-by-site'!$A1441&amp;'88101-daily-summary-by-site'!F$2&amp;'88101-daily-summary-by-site'!F$3,'AQS-88101'!$AC$2:$AC$2744&amp;'AQS-88101'!$E$2:$E$2744&amp;'AQS-88101'!$G$2:$G$2744,0)),""),"")</f>
        <v/>
      </c>
      <c r="G1441" s="42" t="str">
        <f t="array" ref="G1441">IFERROR(IF(INDEX('AQS-88101'!$M$2:$M$2744,MATCH('88101-daily-summary-by-site'!$A1441&amp;'88101-daily-summary-by-site'!G$2&amp;'88101-daily-summary-by-site'!G$3,'AQS-88101'!$AC$2:$AC$2744&amp;'AQS-88101'!$E$2:$E$2744&amp;'AQS-88101'!$G$2:$G$2744,0))&lt;&gt;"",INDEX('AQS-88101'!$M$2:$M$2744,MATCH('88101-daily-summary-by-site'!$A1441&amp;'88101-daily-summary-by-site'!G$2&amp;'88101-daily-summary-by-site'!G$3,'AQS-88101'!$AC$2:$AC$2744&amp;'AQS-88101'!$E$2:$E$2744&amp;'AQS-88101'!$G$2:$G$2744,0)),""),"")</f>
        <v/>
      </c>
      <c r="H1441" s="42" t="str">
        <f t="array" ref="H1441">IFERROR(IF(INDEX('AQS-88101'!$M$2:$M$2744,MATCH('88101-daily-summary-by-site'!$A1441&amp;'88101-daily-summary-by-site'!H$2&amp;'88101-daily-summary-by-site'!H$3,'AQS-88101'!$AC$2:$AC$2744&amp;'AQS-88101'!$E$2:$E$2744&amp;'AQS-88101'!$G$2:$G$2744,0))&lt;&gt;"",INDEX('AQS-88101'!$M$2:$M$2744,MATCH('88101-daily-summary-by-site'!$A1441&amp;'88101-daily-summary-by-site'!H$2&amp;'88101-daily-summary-by-site'!H$3,'AQS-88101'!$AC$2:$AC$2744&amp;'AQS-88101'!$E$2:$E$2744&amp;'AQS-88101'!$G$2:$G$2744,0)),""),"")</f>
        <v/>
      </c>
      <c r="I1441" s="108" t="str">
        <f t="array" ref="I1441">IFERROR(IF(INDEX('AQS-88101'!$M$2:$M$2744,MATCH('88101-daily-summary-by-site'!$A1441&amp;'88101-daily-summary-by-site'!I$2&amp;'88101-daily-summary-by-site'!I$3,'AQS-88101'!$AC$2:$AC$2744&amp;'AQS-88101'!$E$2:$E$2744&amp;'AQS-88101'!$G$2:$G$2744,0))&lt;&gt;"",INDEX('AQS-88101'!$M$2:$M$2744,MATCH('88101-daily-summary-by-site'!$A1441&amp;'88101-daily-summary-by-site'!I$2&amp;'88101-daily-summary-by-site'!I$3,'AQS-88101'!$AC$2:$AC$2744&amp;'AQS-88101'!$E$2:$E$2744&amp;'AQS-88101'!$G$2:$G$2744,0)),""),"")</f>
        <v/>
      </c>
      <c r="L1441" s="107" t="str">
        <f t="shared" si="110"/>
        <v/>
      </c>
      <c r="M1441" s="42" t="str">
        <f t="shared" si="111"/>
        <v/>
      </c>
      <c r="N1441" s="42" t="str">
        <f t="shared" si="112"/>
        <v/>
      </c>
      <c r="O1441" s="108" t="str">
        <f t="shared" si="113"/>
        <v/>
      </c>
    </row>
    <row r="1442" spans="1:15" x14ac:dyDescent="0.25">
      <c r="A1442" s="79">
        <f t="shared" si="114"/>
        <v>40384</v>
      </c>
      <c r="B1442" s="107">
        <f t="array" ref="B1442">IFERROR(IF(INDEX('AQS-88101'!$M$2:$M$2744,MATCH('88101-daily-summary-by-site'!$A1442&amp;'88101-daily-summary-by-site'!B$2&amp;'88101-daily-summary-by-site'!B$3,'AQS-88101'!$AC$2:$AC$2744&amp;'AQS-88101'!$E$2:$E$2744&amp;'AQS-88101'!$G$2:$G$2744,0))&lt;&gt;"",INDEX('AQS-88101'!$M$2:$M$2744,MATCH('88101-daily-summary-by-site'!$A1442&amp;'88101-daily-summary-by-site'!B$2&amp;'88101-daily-summary-by-site'!B$3,'AQS-88101'!$AC$2:$AC$2744&amp;'AQS-88101'!$E$2:$E$2744&amp;'AQS-88101'!$G$2:$G$2744,0)),""),"")</f>
        <v>3.2</v>
      </c>
      <c r="C1442" s="42">
        <f t="array" ref="C1442">IFERROR(IF(INDEX('AQS-88101'!$M$2:$M$2744,MATCH('88101-daily-summary-by-site'!$A1442&amp;'88101-daily-summary-by-site'!C$2&amp;'88101-daily-summary-by-site'!C$3,'AQS-88101'!$AC$2:$AC$2744&amp;'AQS-88101'!$E$2:$E$2744&amp;'AQS-88101'!$G$2:$G$2744,0))&lt;&gt;"",INDEX('AQS-88101'!$M$2:$M$2744,MATCH('88101-daily-summary-by-site'!$A1442&amp;'88101-daily-summary-by-site'!C$2&amp;'88101-daily-summary-by-site'!C$3,'AQS-88101'!$AC$2:$AC$2744&amp;'AQS-88101'!$E$2:$E$2744&amp;'AQS-88101'!$G$2:$G$2744,0)),""),"")</f>
        <v>2.9</v>
      </c>
      <c r="D1442" s="42">
        <f t="array" ref="D1442">IFERROR(IF(INDEX('AQS-88101'!$M$2:$M$2744,MATCH('88101-daily-summary-by-site'!$A1442&amp;'88101-daily-summary-by-site'!D$2&amp;'88101-daily-summary-by-site'!D$3,'AQS-88101'!$AC$2:$AC$2744&amp;'AQS-88101'!$E$2:$E$2744&amp;'AQS-88101'!$G$2:$G$2744,0))&lt;&gt;"",INDEX('AQS-88101'!$M$2:$M$2744,MATCH('88101-daily-summary-by-site'!$A1442&amp;'88101-daily-summary-by-site'!D$2&amp;'88101-daily-summary-by-site'!D$3,'AQS-88101'!$AC$2:$AC$2744&amp;'AQS-88101'!$E$2:$E$2744&amp;'AQS-88101'!$G$2:$G$2744,0)),""),"")</f>
        <v>3.1</v>
      </c>
      <c r="E1442" s="42" t="str">
        <f t="array" ref="E1442">IFERROR(IF(INDEX('AQS-88101'!$M$2:$M$2744,MATCH('88101-daily-summary-by-site'!$A1442&amp;'88101-daily-summary-by-site'!E$2&amp;'88101-daily-summary-by-site'!E$3,'AQS-88101'!$AC$2:$AC$2744&amp;'AQS-88101'!$E$2:$E$2744&amp;'AQS-88101'!$G$2:$G$2744,0))&lt;&gt;"",INDEX('AQS-88101'!$M$2:$M$2744,MATCH('88101-daily-summary-by-site'!$A1442&amp;'88101-daily-summary-by-site'!E$2&amp;'88101-daily-summary-by-site'!E$3,'AQS-88101'!$AC$2:$AC$2744&amp;'AQS-88101'!$E$2:$E$2744&amp;'AQS-88101'!$G$2:$G$2744,0)),""),"")</f>
        <v/>
      </c>
      <c r="F1442" s="42" t="str">
        <f t="array" ref="F1442">IFERROR(IF(INDEX('AQS-88101'!$M$2:$M$2744,MATCH('88101-daily-summary-by-site'!$A1442&amp;'88101-daily-summary-by-site'!F$2&amp;'88101-daily-summary-by-site'!F$3,'AQS-88101'!$AC$2:$AC$2744&amp;'AQS-88101'!$E$2:$E$2744&amp;'AQS-88101'!$G$2:$G$2744,0))&lt;&gt;"",INDEX('AQS-88101'!$M$2:$M$2744,MATCH('88101-daily-summary-by-site'!$A1442&amp;'88101-daily-summary-by-site'!F$2&amp;'88101-daily-summary-by-site'!F$3,'AQS-88101'!$AC$2:$AC$2744&amp;'AQS-88101'!$E$2:$E$2744&amp;'AQS-88101'!$G$2:$G$2744,0)),""),"")</f>
        <v/>
      </c>
      <c r="G1442" s="42" t="str">
        <f t="array" ref="G1442">IFERROR(IF(INDEX('AQS-88101'!$M$2:$M$2744,MATCH('88101-daily-summary-by-site'!$A1442&amp;'88101-daily-summary-by-site'!G$2&amp;'88101-daily-summary-by-site'!G$3,'AQS-88101'!$AC$2:$AC$2744&amp;'AQS-88101'!$E$2:$E$2744&amp;'AQS-88101'!$G$2:$G$2744,0))&lt;&gt;"",INDEX('AQS-88101'!$M$2:$M$2744,MATCH('88101-daily-summary-by-site'!$A1442&amp;'88101-daily-summary-by-site'!G$2&amp;'88101-daily-summary-by-site'!G$3,'AQS-88101'!$AC$2:$AC$2744&amp;'AQS-88101'!$E$2:$E$2744&amp;'AQS-88101'!$G$2:$G$2744,0)),""),"")</f>
        <v/>
      </c>
      <c r="H1442" s="42" t="str">
        <f t="array" ref="H1442">IFERROR(IF(INDEX('AQS-88101'!$M$2:$M$2744,MATCH('88101-daily-summary-by-site'!$A1442&amp;'88101-daily-summary-by-site'!H$2&amp;'88101-daily-summary-by-site'!H$3,'AQS-88101'!$AC$2:$AC$2744&amp;'AQS-88101'!$E$2:$E$2744&amp;'AQS-88101'!$G$2:$G$2744,0))&lt;&gt;"",INDEX('AQS-88101'!$M$2:$M$2744,MATCH('88101-daily-summary-by-site'!$A1442&amp;'88101-daily-summary-by-site'!H$2&amp;'88101-daily-summary-by-site'!H$3,'AQS-88101'!$AC$2:$AC$2744&amp;'AQS-88101'!$E$2:$E$2744&amp;'AQS-88101'!$G$2:$G$2744,0)),""),"")</f>
        <v/>
      </c>
      <c r="I1442" s="108" t="str">
        <f t="array" ref="I1442">IFERROR(IF(INDEX('AQS-88101'!$M$2:$M$2744,MATCH('88101-daily-summary-by-site'!$A1442&amp;'88101-daily-summary-by-site'!I$2&amp;'88101-daily-summary-by-site'!I$3,'AQS-88101'!$AC$2:$AC$2744&amp;'AQS-88101'!$E$2:$E$2744&amp;'AQS-88101'!$G$2:$G$2744,0))&lt;&gt;"",INDEX('AQS-88101'!$M$2:$M$2744,MATCH('88101-daily-summary-by-site'!$A1442&amp;'88101-daily-summary-by-site'!I$2&amp;'88101-daily-summary-by-site'!I$3,'AQS-88101'!$AC$2:$AC$2744&amp;'AQS-88101'!$E$2:$E$2744&amp;'AQS-88101'!$G$2:$G$2744,0)),""),"")</f>
        <v/>
      </c>
      <c r="L1442" s="107">
        <f t="shared" si="110"/>
        <v>3.2</v>
      </c>
      <c r="M1442" s="42">
        <f t="shared" si="111"/>
        <v>3.1</v>
      </c>
      <c r="N1442" s="42" t="str">
        <f t="shared" si="112"/>
        <v/>
      </c>
      <c r="O1442" s="108" t="str">
        <f t="shared" si="113"/>
        <v/>
      </c>
    </row>
    <row r="1443" spans="1:15" x14ac:dyDescent="0.25">
      <c r="A1443" s="79">
        <f t="shared" si="114"/>
        <v>40385</v>
      </c>
      <c r="B1443" s="107" t="str">
        <f t="array" ref="B1443">IFERROR(IF(INDEX('AQS-88101'!$M$2:$M$2744,MATCH('88101-daily-summary-by-site'!$A1443&amp;'88101-daily-summary-by-site'!B$2&amp;'88101-daily-summary-by-site'!B$3,'AQS-88101'!$AC$2:$AC$2744&amp;'AQS-88101'!$E$2:$E$2744&amp;'AQS-88101'!$G$2:$G$2744,0))&lt;&gt;"",INDEX('AQS-88101'!$M$2:$M$2744,MATCH('88101-daily-summary-by-site'!$A1443&amp;'88101-daily-summary-by-site'!B$2&amp;'88101-daily-summary-by-site'!B$3,'AQS-88101'!$AC$2:$AC$2744&amp;'AQS-88101'!$E$2:$E$2744&amp;'AQS-88101'!$G$2:$G$2744,0)),""),"")</f>
        <v/>
      </c>
      <c r="C1443" s="42" t="str">
        <f t="array" ref="C1443">IFERROR(IF(INDEX('AQS-88101'!$M$2:$M$2744,MATCH('88101-daily-summary-by-site'!$A1443&amp;'88101-daily-summary-by-site'!C$2&amp;'88101-daily-summary-by-site'!C$3,'AQS-88101'!$AC$2:$AC$2744&amp;'AQS-88101'!$E$2:$E$2744&amp;'AQS-88101'!$G$2:$G$2744,0))&lt;&gt;"",INDEX('AQS-88101'!$M$2:$M$2744,MATCH('88101-daily-summary-by-site'!$A1443&amp;'88101-daily-summary-by-site'!C$2&amp;'88101-daily-summary-by-site'!C$3,'AQS-88101'!$AC$2:$AC$2744&amp;'AQS-88101'!$E$2:$E$2744&amp;'AQS-88101'!$G$2:$G$2744,0)),""),"")</f>
        <v/>
      </c>
      <c r="D1443" s="42" t="str">
        <f t="array" ref="D1443">IFERROR(IF(INDEX('AQS-88101'!$M$2:$M$2744,MATCH('88101-daily-summary-by-site'!$A1443&amp;'88101-daily-summary-by-site'!D$2&amp;'88101-daily-summary-by-site'!D$3,'AQS-88101'!$AC$2:$AC$2744&amp;'AQS-88101'!$E$2:$E$2744&amp;'AQS-88101'!$G$2:$G$2744,0))&lt;&gt;"",INDEX('AQS-88101'!$M$2:$M$2744,MATCH('88101-daily-summary-by-site'!$A1443&amp;'88101-daily-summary-by-site'!D$2&amp;'88101-daily-summary-by-site'!D$3,'AQS-88101'!$AC$2:$AC$2744&amp;'AQS-88101'!$E$2:$E$2744&amp;'AQS-88101'!$G$2:$G$2744,0)),""),"")</f>
        <v/>
      </c>
      <c r="E1443" s="42" t="str">
        <f t="array" ref="E1443">IFERROR(IF(INDEX('AQS-88101'!$M$2:$M$2744,MATCH('88101-daily-summary-by-site'!$A1443&amp;'88101-daily-summary-by-site'!E$2&amp;'88101-daily-summary-by-site'!E$3,'AQS-88101'!$AC$2:$AC$2744&amp;'AQS-88101'!$E$2:$E$2744&amp;'AQS-88101'!$G$2:$G$2744,0))&lt;&gt;"",INDEX('AQS-88101'!$M$2:$M$2744,MATCH('88101-daily-summary-by-site'!$A1443&amp;'88101-daily-summary-by-site'!E$2&amp;'88101-daily-summary-by-site'!E$3,'AQS-88101'!$AC$2:$AC$2744&amp;'AQS-88101'!$E$2:$E$2744&amp;'AQS-88101'!$G$2:$G$2744,0)),""),"")</f>
        <v/>
      </c>
      <c r="F1443" s="42" t="str">
        <f t="array" ref="F1443">IFERROR(IF(INDEX('AQS-88101'!$M$2:$M$2744,MATCH('88101-daily-summary-by-site'!$A1443&amp;'88101-daily-summary-by-site'!F$2&amp;'88101-daily-summary-by-site'!F$3,'AQS-88101'!$AC$2:$AC$2744&amp;'AQS-88101'!$E$2:$E$2744&amp;'AQS-88101'!$G$2:$G$2744,0))&lt;&gt;"",INDEX('AQS-88101'!$M$2:$M$2744,MATCH('88101-daily-summary-by-site'!$A1443&amp;'88101-daily-summary-by-site'!F$2&amp;'88101-daily-summary-by-site'!F$3,'AQS-88101'!$AC$2:$AC$2744&amp;'AQS-88101'!$E$2:$E$2744&amp;'AQS-88101'!$G$2:$G$2744,0)),""),"")</f>
        <v/>
      </c>
      <c r="G1443" s="42" t="str">
        <f t="array" ref="G1443">IFERROR(IF(INDEX('AQS-88101'!$M$2:$M$2744,MATCH('88101-daily-summary-by-site'!$A1443&amp;'88101-daily-summary-by-site'!G$2&amp;'88101-daily-summary-by-site'!G$3,'AQS-88101'!$AC$2:$AC$2744&amp;'AQS-88101'!$E$2:$E$2744&amp;'AQS-88101'!$G$2:$G$2744,0))&lt;&gt;"",INDEX('AQS-88101'!$M$2:$M$2744,MATCH('88101-daily-summary-by-site'!$A1443&amp;'88101-daily-summary-by-site'!G$2&amp;'88101-daily-summary-by-site'!G$3,'AQS-88101'!$AC$2:$AC$2744&amp;'AQS-88101'!$E$2:$E$2744&amp;'AQS-88101'!$G$2:$G$2744,0)),""),"")</f>
        <v/>
      </c>
      <c r="H1443" s="42" t="str">
        <f t="array" ref="H1443">IFERROR(IF(INDEX('AQS-88101'!$M$2:$M$2744,MATCH('88101-daily-summary-by-site'!$A1443&amp;'88101-daily-summary-by-site'!H$2&amp;'88101-daily-summary-by-site'!H$3,'AQS-88101'!$AC$2:$AC$2744&amp;'AQS-88101'!$E$2:$E$2744&amp;'AQS-88101'!$G$2:$G$2744,0))&lt;&gt;"",INDEX('AQS-88101'!$M$2:$M$2744,MATCH('88101-daily-summary-by-site'!$A1443&amp;'88101-daily-summary-by-site'!H$2&amp;'88101-daily-summary-by-site'!H$3,'AQS-88101'!$AC$2:$AC$2744&amp;'AQS-88101'!$E$2:$E$2744&amp;'AQS-88101'!$G$2:$G$2744,0)),""),"")</f>
        <v/>
      </c>
      <c r="I1443" s="108" t="str">
        <f t="array" ref="I1443">IFERROR(IF(INDEX('AQS-88101'!$M$2:$M$2744,MATCH('88101-daily-summary-by-site'!$A1443&amp;'88101-daily-summary-by-site'!I$2&amp;'88101-daily-summary-by-site'!I$3,'AQS-88101'!$AC$2:$AC$2744&amp;'AQS-88101'!$E$2:$E$2744&amp;'AQS-88101'!$G$2:$G$2744,0))&lt;&gt;"",INDEX('AQS-88101'!$M$2:$M$2744,MATCH('88101-daily-summary-by-site'!$A1443&amp;'88101-daily-summary-by-site'!I$2&amp;'88101-daily-summary-by-site'!I$3,'AQS-88101'!$AC$2:$AC$2744&amp;'AQS-88101'!$E$2:$E$2744&amp;'AQS-88101'!$G$2:$G$2744,0)),""),"")</f>
        <v/>
      </c>
      <c r="L1443" s="107" t="str">
        <f t="shared" si="110"/>
        <v/>
      </c>
      <c r="M1443" s="42" t="str">
        <f t="shared" si="111"/>
        <v/>
      </c>
      <c r="N1443" s="42" t="str">
        <f t="shared" si="112"/>
        <v/>
      </c>
      <c r="O1443" s="108" t="str">
        <f t="shared" si="113"/>
        <v/>
      </c>
    </row>
    <row r="1444" spans="1:15" x14ac:dyDescent="0.25">
      <c r="A1444" s="79">
        <f t="shared" si="114"/>
        <v>40386</v>
      </c>
      <c r="B1444" s="107" t="str">
        <f t="array" ref="B1444">IFERROR(IF(INDEX('AQS-88101'!$M$2:$M$2744,MATCH('88101-daily-summary-by-site'!$A1444&amp;'88101-daily-summary-by-site'!B$2&amp;'88101-daily-summary-by-site'!B$3,'AQS-88101'!$AC$2:$AC$2744&amp;'AQS-88101'!$E$2:$E$2744&amp;'AQS-88101'!$G$2:$G$2744,0))&lt;&gt;"",INDEX('AQS-88101'!$M$2:$M$2744,MATCH('88101-daily-summary-by-site'!$A1444&amp;'88101-daily-summary-by-site'!B$2&amp;'88101-daily-summary-by-site'!B$3,'AQS-88101'!$AC$2:$AC$2744&amp;'AQS-88101'!$E$2:$E$2744&amp;'AQS-88101'!$G$2:$G$2744,0)),""),"")</f>
        <v/>
      </c>
      <c r="C1444" s="42" t="str">
        <f t="array" ref="C1444">IFERROR(IF(INDEX('AQS-88101'!$M$2:$M$2744,MATCH('88101-daily-summary-by-site'!$A1444&amp;'88101-daily-summary-by-site'!C$2&amp;'88101-daily-summary-by-site'!C$3,'AQS-88101'!$AC$2:$AC$2744&amp;'AQS-88101'!$E$2:$E$2744&amp;'AQS-88101'!$G$2:$G$2744,0))&lt;&gt;"",INDEX('AQS-88101'!$M$2:$M$2744,MATCH('88101-daily-summary-by-site'!$A1444&amp;'88101-daily-summary-by-site'!C$2&amp;'88101-daily-summary-by-site'!C$3,'AQS-88101'!$AC$2:$AC$2744&amp;'AQS-88101'!$E$2:$E$2744&amp;'AQS-88101'!$G$2:$G$2744,0)),""),"")</f>
        <v/>
      </c>
      <c r="D1444" s="42" t="str">
        <f t="array" ref="D1444">IFERROR(IF(INDEX('AQS-88101'!$M$2:$M$2744,MATCH('88101-daily-summary-by-site'!$A1444&amp;'88101-daily-summary-by-site'!D$2&amp;'88101-daily-summary-by-site'!D$3,'AQS-88101'!$AC$2:$AC$2744&amp;'AQS-88101'!$E$2:$E$2744&amp;'AQS-88101'!$G$2:$G$2744,0))&lt;&gt;"",INDEX('AQS-88101'!$M$2:$M$2744,MATCH('88101-daily-summary-by-site'!$A1444&amp;'88101-daily-summary-by-site'!D$2&amp;'88101-daily-summary-by-site'!D$3,'AQS-88101'!$AC$2:$AC$2744&amp;'AQS-88101'!$E$2:$E$2744&amp;'AQS-88101'!$G$2:$G$2744,0)),""),"")</f>
        <v/>
      </c>
      <c r="E1444" s="42" t="str">
        <f t="array" ref="E1444">IFERROR(IF(INDEX('AQS-88101'!$M$2:$M$2744,MATCH('88101-daily-summary-by-site'!$A1444&amp;'88101-daily-summary-by-site'!E$2&amp;'88101-daily-summary-by-site'!E$3,'AQS-88101'!$AC$2:$AC$2744&amp;'AQS-88101'!$E$2:$E$2744&amp;'AQS-88101'!$G$2:$G$2744,0))&lt;&gt;"",INDEX('AQS-88101'!$M$2:$M$2744,MATCH('88101-daily-summary-by-site'!$A1444&amp;'88101-daily-summary-by-site'!E$2&amp;'88101-daily-summary-by-site'!E$3,'AQS-88101'!$AC$2:$AC$2744&amp;'AQS-88101'!$E$2:$E$2744&amp;'AQS-88101'!$G$2:$G$2744,0)),""),"")</f>
        <v/>
      </c>
      <c r="F1444" s="42" t="str">
        <f t="array" ref="F1444">IFERROR(IF(INDEX('AQS-88101'!$M$2:$M$2744,MATCH('88101-daily-summary-by-site'!$A1444&amp;'88101-daily-summary-by-site'!F$2&amp;'88101-daily-summary-by-site'!F$3,'AQS-88101'!$AC$2:$AC$2744&amp;'AQS-88101'!$E$2:$E$2744&amp;'AQS-88101'!$G$2:$G$2744,0))&lt;&gt;"",INDEX('AQS-88101'!$M$2:$M$2744,MATCH('88101-daily-summary-by-site'!$A1444&amp;'88101-daily-summary-by-site'!F$2&amp;'88101-daily-summary-by-site'!F$3,'AQS-88101'!$AC$2:$AC$2744&amp;'AQS-88101'!$E$2:$E$2744&amp;'AQS-88101'!$G$2:$G$2744,0)),""),"")</f>
        <v/>
      </c>
      <c r="G1444" s="42" t="str">
        <f t="array" ref="G1444">IFERROR(IF(INDEX('AQS-88101'!$M$2:$M$2744,MATCH('88101-daily-summary-by-site'!$A1444&amp;'88101-daily-summary-by-site'!G$2&amp;'88101-daily-summary-by-site'!G$3,'AQS-88101'!$AC$2:$AC$2744&amp;'AQS-88101'!$E$2:$E$2744&amp;'AQS-88101'!$G$2:$G$2744,0))&lt;&gt;"",INDEX('AQS-88101'!$M$2:$M$2744,MATCH('88101-daily-summary-by-site'!$A1444&amp;'88101-daily-summary-by-site'!G$2&amp;'88101-daily-summary-by-site'!G$3,'AQS-88101'!$AC$2:$AC$2744&amp;'AQS-88101'!$E$2:$E$2744&amp;'AQS-88101'!$G$2:$G$2744,0)),""),"")</f>
        <v/>
      </c>
      <c r="H1444" s="42" t="str">
        <f t="array" ref="H1444">IFERROR(IF(INDEX('AQS-88101'!$M$2:$M$2744,MATCH('88101-daily-summary-by-site'!$A1444&amp;'88101-daily-summary-by-site'!H$2&amp;'88101-daily-summary-by-site'!H$3,'AQS-88101'!$AC$2:$AC$2744&amp;'AQS-88101'!$E$2:$E$2744&amp;'AQS-88101'!$G$2:$G$2744,0))&lt;&gt;"",INDEX('AQS-88101'!$M$2:$M$2744,MATCH('88101-daily-summary-by-site'!$A1444&amp;'88101-daily-summary-by-site'!H$2&amp;'88101-daily-summary-by-site'!H$3,'AQS-88101'!$AC$2:$AC$2744&amp;'AQS-88101'!$E$2:$E$2744&amp;'AQS-88101'!$G$2:$G$2744,0)),""),"")</f>
        <v/>
      </c>
      <c r="I1444" s="108" t="str">
        <f t="array" ref="I1444">IFERROR(IF(INDEX('AQS-88101'!$M$2:$M$2744,MATCH('88101-daily-summary-by-site'!$A1444&amp;'88101-daily-summary-by-site'!I$2&amp;'88101-daily-summary-by-site'!I$3,'AQS-88101'!$AC$2:$AC$2744&amp;'AQS-88101'!$E$2:$E$2744&amp;'AQS-88101'!$G$2:$G$2744,0))&lt;&gt;"",INDEX('AQS-88101'!$M$2:$M$2744,MATCH('88101-daily-summary-by-site'!$A1444&amp;'88101-daily-summary-by-site'!I$2&amp;'88101-daily-summary-by-site'!I$3,'AQS-88101'!$AC$2:$AC$2744&amp;'AQS-88101'!$E$2:$E$2744&amp;'AQS-88101'!$G$2:$G$2744,0)),""),"")</f>
        <v/>
      </c>
      <c r="L1444" s="107" t="str">
        <f t="shared" si="110"/>
        <v/>
      </c>
      <c r="M1444" s="42" t="str">
        <f t="shared" si="111"/>
        <v/>
      </c>
      <c r="N1444" s="42" t="str">
        <f t="shared" si="112"/>
        <v/>
      </c>
      <c r="O1444" s="108" t="str">
        <f t="shared" si="113"/>
        <v/>
      </c>
    </row>
    <row r="1445" spans="1:15" x14ac:dyDescent="0.25">
      <c r="A1445" s="79">
        <f t="shared" si="114"/>
        <v>40387</v>
      </c>
      <c r="B1445" s="107">
        <f t="array" ref="B1445">IFERROR(IF(INDEX('AQS-88101'!$M$2:$M$2744,MATCH('88101-daily-summary-by-site'!$A1445&amp;'88101-daily-summary-by-site'!B$2&amp;'88101-daily-summary-by-site'!B$3,'AQS-88101'!$AC$2:$AC$2744&amp;'AQS-88101'!$E$2:$E$2744&amp;'AQS-88101'!$G$2:$G$2744,0))&lt;&gt;"",INDEX('AQS-88101'!$M$2:$M$2744,MATCH('88101-daily-summary-by-site'!$A1445&amp;'88101-daily-summary-by-site'!B$2&amp;'88101-daily-summary-by-site'!B$3,'AQS-88101'!$AC$2:$AC$2744&amp;'AQS-88101'!$E$2:$E$2744&amp;'AQS-88101'!$G$2:$G$2744,0)),""),"")</f>
        <v>4</v>
      </c>
      <c r="C1445" s="42" t="str">
        <f t="array" ref="C1445">IFERROR(IF(INDEX('AQS-88101'!$M$2:$M$2744,MATCH('88101-daily-summary-by-site'!$A1445&amp;'88101-daily-summary-by-site'!C$2&amp;'88101-daily-summary-by-site'!C$3,'AQS-88101'!$AC$2:$AC$2744&amp;'AQS-88101'!$E$2:$E$2744&amp;'AQS-88101'!$G$2:$G$2744,0))&lt;&gt;"",INDEX('AQS-88101'!$M$2:$M$2744,MATCH('88101-daily-summary-by-site'!$A1445&amp;'88101-daily-summary-by-site'!C$2&amp;'88101-daily-summary-by-site'!C$3,'AQS-88101'!$AC$2:$AC$2744&amp;'AQS-88101'!$E$2:$E$2744&amp;'AQS-88101'!$G$2:$G$2744,0)),""),"")</f>
        <v/>
      </c>
      <c r="D1445" s="42">
        <f t="array" ref="D1445">IFERROR(IF(INDEX('AQS-88101'!$M$2:$M$2744,MATCH('88101-daily-summary-by-site'!$A1445&amp;'88101-daily-summary-by-site'!D$2&amp;'88101-daily-summary-by-site'!D$3,'AQS-88101'!$AC$2:$AC$2744&amp;'AQS-88101'!$E$2:$E$2744&amp;'AQS-88101'!$G$2:$G$2744,0))&lt;&gt;"",INDEX('AQS-88101'!$M$2:$M$2744,MATCH('88101-daily-summary-by-site'!$A1445&amp;'88101-daily-summary-by-site'!D$2&amp;'88101-daily-summary-by-site'!D$3,'AQS-88101'!$AC$2:$AC$2744&amp;'AQS-88101'!$E$2:$E$2744&amp;'AQS-88101'!$G$2:$G$2744,0)),""),"")</f>
        <v>3.9</v>
      </c>
      <c r="E1445" s="42" t="str">
        <f t="array" ref="E1445">IFERROR(IF(INDEX('AQS-88101'!$M$2:$M$2744,MATCH('88101-daily-summary-by-site'!$A1445&amp;'88101-daily-summary-by-site'!E$2&amp;'88101-daily-summary-by-site'!E$3,'AQS-88101'!$AC$2:$AC$2744&amp;'AQS-88101'!$E$2:$E$2744&amp;'AQS-88101'!$G$2:$G$2744,0))&lt;&gt;"",INDEX('AQS-88101'!$M$2:$M$2744,MATCH('88101-daily-summary-by-site'!$A1445&amp;'88101-daily-summary-by-site'!E$2&amp;'88101-daily-summary-by-site'!E$3,'AQS-88101'!$AC$2:$AC$2744&amp;'AQS-88101'!$E$2:$E$2744&amp;'AQS-88101'!$G$2:$G$2744,0)),""),"")</f>
        <v/>
      </c>
      <c r="F1445" s="42" t="str">
        <f t="array" ref="F1445">IFERROR(IF(INDEX('AQS-88101'!$M$2:$M$2744,MATCH('88101-daily-summary-by-site'!$A1445&amp;'88101-daily-summary-by-site'!F$2&amp;'88101-daily-summary-by-site'!F$3,'AQS-88101'!$AC$2:$AC$2744&amp;'AQS-88101'!$E$2:$E$2744&amp;'AQS-88101'!$G$2:$G$2744,0))&lt;&gt;"",INDEX('AQS-88101'!$M$2:$M$2744,MATCH('88101-daily-summary-by-site'!$A1445&amp;'88101-daily-summary-by-site'!F$2&amp;'88101-daily-summary-by-site'!F$3,'AQS-88101'!$AC$2:$AC$2744&amp;'AQS-88101'!$E$2:$E$2744&amp;'AQS-88101'!$G$2:$G$2744,0)),""),"")</f>
        <v/>
      </c>
      <c r="G1445" s="42" t="str">
        <f t="array" ref="G1445">IFERROR(IF(INDEX('AQS-88101'!$M$2:$M$2744,MATCH('88101-daily-summary-by-site'!$A1445&amp;'88101-daily-summary-by-site'!G$2&amp;'88101-daily-summary-by-site'!G$3,'AQS-88101'!$AC$2:$AC$2744&amp;'AQS-88101'!$E$2:$E$2744&amp;'AQS-88101'!$G$2:$G$2744,0))&lt;&gt;"",INDEX('AQS-88101'!$M$2:$M$2744,MATCH('88101-daily-summary-by-site'!$A1445&amp;'88101-daily-summary-by-site'!G$2&amp;'88101-daily-summary-by-site'!G$3,'AQS-88101'!$AC$2:$AC$2744&amp;'AQS-88101'!$E$2:$E$2744&amp;'AQS-88101'!$G$2:$G$2744,0)),""),"")</f>
        <v/>
      </c>
      <c r="H1445" s="42" t="str">
        <f t="array" ref="H1445">IFERROR(IF(INDEX('AQS-88101'!$M$2:$M$2744,MATCH('88101-daily-summary-by-site'!$A1445&amp;'88101-daily-summary-by-site'!H$2&amp;'88101-daily-summary-by-site'!H$3,'AQS-88101'!$AC$2:$AC$2744&amp;'AQS-88101'!$E$2:$E$2744&amp;'AQS-88101'!$G$2:$G$2744,0))&lt;&gt;"",INDEX('AQS-88101'!$M$2:$M$2744,MATCH('88101-daily-summary-by-site'!$A1445&amp;'88101-daily-summary-by-site'!H$2&amp;'88101-daily-summary-by-site'!H$3,'AQS-88101'!$AC$2:$AC$2744&amp;'AQS-88101'!$E$2:$E$2744&amp;'AQS-88101'!$G$2:$G$2744,0)),""),"")</f>
        <v/>
      </c>
      <c r="I1445" s="108" t="str">
        <f t="array" ref="I1445">IFERROR(IF(INDEX('AQS-88101'!$M$2:$M$2744,MATCH('88101-daily-summary-by-site'!$A1445&amp;'88101-daily-summary-by-site'!I$2&amp;'88101-daily-summary-by-site'!I$3,'AQS-88101'!$AC$2:$AC$2744&amp;'AQS-88101'!$E$2:$E$2744&amp;'AQS-88101'!$G$2:$G$2744,0))&lt;&gt;"",INDEX('AQS-88101'!$M$2:$M$2744,MATCH('88101-daily-summary-by-site'!$A1445&amp;'88101-daily-summary-by-site'!I$2&amp;'88101-daily-summary-by-site'!I$3,'AQS-88101'!$AC$2:$AC$2744&amp;'AQS-88101'!$E$2:$E$2744&amp;'AQS-88101'!$G$2:$G$2744,0)),""),"")</f>
        <v/>
      </c>
      <c r="L1445" s="107">
        <f t="shared" si="110"/>
        <v>4</v>
      </c>
      <c r="M1445" s="42">
        <f t="shared" si="111"/>
        <v>3.9</v>
      </c>
      <c r="N1445" s="42" t="str">
        <f t="shared" si="112"/>
        <v/>
      </c>
      <c r="O1445" s="108" t="str">
        <f t="shared" si="113"/>
        <v/>
      </c>
    </row>
    <row r="1446" spans="1:15" x14ac:dyDescent="0.25">
      <c r="A1446" s="79">
        <f t="shared" si="114"/>
        <v>40388</v>
      </c>
      <c r="B1446" s="107" t="str">
        <f t="array" ref="B1446">IFERROR(IF(INDEX('AQS-88101'!$M$2:$M$2744,MATCH('88101-daily-summary-by-site'!$A1446&amp;'88101-daily-summary-by-site'!B$2&amp;'88101-daily-summary-by-site'!B$3,'AQS-88101'!$AC$2:$AC$2744&amp;'AQS-88101'!$E$2:$E$2744&amp;'AQS-88101'!$G$2:$G$2744,0))&lt;&gt;"",INDEX('AQS-88101'!$M$2:$M$2744,MATCH('88101-daily-summary-by-site'!$A1446&amp;'88101-daily-summary-by-site'!B$2&amp;'88101-daily-summary-by-site'!B$3,'AQS-88101'!$AC$2:$AC$2744&amp;'AQS-88101'!$E$2:$E$2744&amp;'AQS-88101'!$G$2:$G$2744,0)),""),"")</f>
        <v/>
      </c>
      <c r="C1446" s="42" t="str">
        <f t="array" ref="C1446">IFERROR(IF(INDEX('AQS-88101'!$M$2:$M$2744,MATCH('88101-daily-summary-by-site'!$A1446&amp;'88101-daily-summary-by-site'!C$2&amp;'88101-daily-summary-by-site'!C$3,'AQS-88101'!$AC$2:$AC$2744&amp;'AQS-88101'!$E$2:$E$2744&amp;'AQS-88101'!$G$2:$G$2744,0))&lt;&gt;"",INDEX('AQS-88101'!$M$2:$M$2744,MATCH('88101-daily-summary-by-site'!$A1446&amp;'88101-daily-summary-by-site'!C$2&amp;'88101-daily-summary-by-site'!C$3,'AQS-88101'!$AC$2:$AC$2744&amp;'AQS-88101'!$E$2:$E$2744&amp;'AQS-88101'!$G$2:$G$2744,0)),""),"")</f>
        <v/>
      </c>
      <c r="D1446" s="42" t="str">
        <f t="array" ref="D1446">IFERROR(IF(INDEX('AQS-88101'!$M$2:$M$2744,MATCH('88101-daily-summary-by-site'!$A1446&amp;'88101-daily-summary-by-site'!D$2&amp;'88101-daily-summary-by-site'!D$3,'AQS-88101'!$AC$2:$AC$2744&amp;'AQS-88101'!$E$2:$E$2744&amp;'AQS-88101'!$G$2:$G$2744,0))&lt;&gt;"",INDEX('AQS-88101'!$M$2:$M$2744,MATCH('88101-daily-summary-by-site'!$A1446&amp;'88101-daily-summary-by-site'!D$2&amp;'88101-daily-summary-by-site'!D$3,'AQS-88101'!$AC$2:$AC$2744&amp;'AQS-88101'!$E$2:$E$2744&amp;'AQS-88101'!$G$2:$G$2744,0)),""),"")</f>
        <v/>
      </c>
      <c r="E1446" s="42" t="str">
        <f t="array" ref="E1446">IFERROR(IF(INDEX('AQS-88101'!$M$2:$M$2744,MATCH('88101-daily-summary-by-site'!$A1446&amp;'88101-daily-summary-by-site'!E$2&amp;'88101-daily-summary-by-site'!E$3,'AQS-88101'!$AC$2:$AC$2744&amp;'AQS-88101'!$E$2:$E$2744&amp;'AQS-88101'!$G$2:$G$2744,0))&lt;&gt;"",INDEX('AQS-88101'!$M$2:$M$2744,MATCH('88101-daily-summary-by-site'!$A1446&amp;'88101-daily-summary-by-site'!E$2&amp;'88101-daily-summary-by-site'!E$3,'AQS-88101'!$AC$2:$AC$2744&amp;'AQS-88101'!$E$2:$E$2744&amp;'AQS-88101'!$G$2:$G$2744,0)),""),"")</f>
        <v/>
      </c>
      <c r="F1446" s="42" t="str">
        <f t="array" ref="F1446">IFERROR(IF(INDEX('AQS-88101'!$M$2:$M$2744,MATCH('88101-daily-summary-by-site'!$A1446&amp;'88101-daily-summary-by-site'!F$2&amp;'88101-daily-summary-by-site'!F$3,'AQS-88101'!$AC$2:$AC$2744&amp;'AQS-88101'!$E$2:$E$2744&amp;'AQS-88101'!$G$2:$G$2744,0))&lt;&gt;"",INDEX('AQS-88101'!$M$2:$M$2744,MATCH('88101-daily-summary-by-site'!$A1446&amp;'88101-daily-summary-by-site'!F$2&amp;'88101-daily-summary-by-site'!F$3,'AQS-88101'!$AC$2:$AC$2744&amp;'AQS-88101'!$E$2:$E$2744&amp;'AQS-88101'!$G$2:$G$2744,0)),""),"")</f>
        <v/>
      </c>
      <c r="G1446" s="42" t="str">
        <f t="array" ref="G1446">IFERROR(IF(INDEX('AQS-88101'!$M$2:$M$2744,MATCH('88101-daily-summary-by-site'!$A1446&amp;'88101-daily-summary-by-site'!G$2&amp;'88101-daily-summary-by-site'!G$3,'AQS-88101'!$AC$2:$AC$2744&amp;'AQS-88101'!$E$2:$E$2744&amp;'AQS-88101'!$G$2:$G$2744,0))&lt;&gt;"",INDEX('AQS-88101'!$M$2:$M$2744,MATCH('88101-daily-summary-by-site'!$A1446&amp;'88101-daily-summary-by-site'!G$2&amp;'88101-daily-summary-by-site'!G$3,'AQS-88101'!$AC$2:$AC$2744&amp;'AQS-88101'!$E$2:$E$2744&amp;'AQS-88101'!$G$2:$G$2744,0)),""),"")</f>
        <v/>
      </c>
      <c r="H1446" s="42" t="str">
        <f t="array" ref="H1446">IFERROR(IF(INDEX('AQS-88101'!$M$2:$M$2744,MATCH('88101-daily-summary-by-site'!$A1446&amp;'88101-daily-summary-by-site'!H$2&amp;'88101-daily-summary-by-site'!H$3,'AQS-88101'!$AC$2:$AC$2744&amp;'AQS-88101'!$E$2:$E$2744&amp;'AQS-88101'!$G$2:$G$2744,0))&lt;&gt;"",INDEX('AQS-88101'!$M$2:$M$2744,MATCH('88101-daily-summary-by-site'!$A1446&amp;'88101-daily-summary-by-site'!H$2&amp;'88101-daily-summary-by-site'!H$3,'AQS-88101'!$AC$2:$AC$2744&amp;'AQS-88101'!$E$2:$E$2744&amp;'AQS-88101'!$G$2:$G$2744,0)),""),"")</f>
        <v/>
      </c>
      <c r="I1446" s="108" t="str">
        <f t="array" ref="I1446">IFERROR(IF(INDEX('AQS-88101'!$M$2:$M$2744,MATCH('88101-daily-summary-by-site'!$A1446&amp;'88101-daily-summary-by-site'!I$2&amp;'88101-daily-summary-by-site'!I$3,'AQS-88101'!$AC$2:$AC$2744&amp;'AQS-88101'!$E$2:$E$2744&amp;'AQS-88101'!$G$2:$G$2744,0))&lt;&gt;"",INDEX('AQS-88101'!$M$2:$M$2744,MATCH('88101-daily-summary-by-site'!$A1446&amp;'88101-daily-summary-by-site'!I$2&amp;'88101-daily-summary-by-site'!I$3,'AQS-88101'!$AC$2:$AC$2744&amp;'AQS-88101'!$E$2:$E$2744&amp;'AQS-88101'!$G$2:$G$2744,0)),""),"")</f>
        <v/>
      </c>
      <c r="L1446" s="107" t="str">
        <f t="shared" si="110"/>
        <v/>
      </c>
      <c r="M1446" s="42" t="str">
        <f t="shared" si="111"/>
        <v/>
      </c>
      <c r="N1446" s="42" t="str">
        <f t="shared" si="112"/>
        <v/>
      </c>
      <c r="O1446" s="108" t="str">
        <f t="shared" si="113"/>
        <v/>
      </c>
    </row>
    <row r="1447" spans="1:15" x14ac:dyDescent="0.25">
      <c r="A1447" s="79">
        <f t="shared" si="114"/>
        <v>40389</v>
      </c>
      <c r="B1447" s="107" t="str">
        <f t="array" ref="B1447">IFERROR(IF(INDEX('AQS-88101'!$M$2:$M$2744,MATCH('88101-daily-summary-by-site'!$A1447&amp;'88101-daily-summary-by-site'!B$2&amp;'88101-daily-summary-by-site'!B$3,'AQS-88101'!$AC$2:$AC$2744&amp;'AQS-88101'!$E$2:$E$2744&amp;'AQS-88101'!$G$2:$G$2744,0))&lt;&gt;"",INDEX('AQS-88101'!$M$2:$M$2744,MATCH('88101-daily-summary-by-site'!$A1447&amp;'88101-daily-summary-by-site'!B$2&amp;'88101-daily-summary-by-site'!B$3,'AQS-88101'!$AC$2:$AC$2744&amp;'AQS-88101'!$E$2:$E$2744&amp;'AQS-88101'!$G$2:$G$2744,0)),""),"")</f>
        <v/>
      </c>
      <c r="C1447" s="42" t="str">
        <f t="array" ref="C1447">IFERROR(IF(INDEX('AQS-88101'!$M$2:$M$2744,MATCH('88101-daily-summary-by-site'!$A1447&amp;'88101-daily-summary-by-site'!C$2&amp;'88101-daily-summary-by-site'!C$3,'AQS-88101'!$AC$2:$AC$2744&amp;'AQS-88101'!$E$2:$E$2744&amp;'AQS-88101'!$G$2:$G$2744,0))&lt;&gt;"",INDEX('AQS-88101'!$M$2:$M$2744,MATCH('88101-daily-summary-by-site'!$A1447&amp;'88101-daily-summary-by-site'!C$2&amp;'88101-daily-summary-by-site'!C$3,'AQS-88101'!$AC$2:$AC$2744&amp;'AQS-88101'!$E$2:$E$2744&amp;'AQS-88101'!$G$2:$G$2744,0)),""),"")</f>
        <v/>
      </c>
      <c r="D1447" s="42" t="str">
        <f t="array" ref="D1447">IFERROR(IF(INDEX('AQS-88101'!$M$2:$M$2744,MATCH('88101-daily-summary-by-site'!$A1447&amp;'88101-daily-summary-by-site'!D$2&amp;'88101-daily-summary-by-site'!D$3,'AQS-88101'!$AC$2:$AC$2744&amp;'AQS-88101'!$E$2:$E$2744&amp;'AQS-88101'!$G$2:$G$2744,0))&lt;&gt;"",INDEX('AQS-88101'!$M$2:$M$2744,MATCH('88101-daily-summary-by-site'!$A1447&amp;'88101-daily-summary-by-site'!D$2&amp;'88101-daily-summary-by-site'!D$3,'AQS-88101'!$AC$2:$AC$2744&amp;'AQS-88101'!$E$2:$E$2744&amp;'AQS-88101'!$G$2:$G$2744,0)),""),"")</f>
        <v/>
      </c>
      <c r="E1447" s="42" t="str">
        <f t="array" ref="E1447">IFERROR(IF(INDEX('AQS-88101'!$M$2:$M$2744,MATCH('88101-daily-summary-by-site'!$A1447&amp;'88101-daily-summary-by-site'!E$2&amp;'88101-daily-summary-by-site'!E$3,'AQS-88101'!$AC$2:$AC$2744&amp;'AQS-88101'!$E$2:$E$2744&amp;'AQS-88101'!$G$2:$G$2744,0))&lt;&gt;"",INDEX('AQS-88101'!$M$2:$M$2744,MATCH('88101-daily-summary-by-site'!$A1447&amp;'88101-daily-summary-by-site'!E$2&amp;'88101-daily-summary-by-site'!E$3,'AQS-88101'!$AC$2:$AC$2744&amp;'AQS-88101'!$E$2:$E$2744&amp;'AQS-88101'!$G$2:$G$2744,0)),""),"")</f>
        <v/>
      </c>
      <c r="F1447" s="42" t="str">
        <f t="array" ref="F1447">IFERROR(IF(INDEX('AQS-88101'!$M$2:$M$2744,MATCH('88101-daily-summary-by-site'!$A1447&amp;'88101-daily-summary-by-site'!F$2&amp;'88101-daily-summary-by-site'!F$3,'AQS-88101'!$AC$2:$AC$2744&amp;'AQS-88101'!$E$2:$E$2744&amp;'AQS-88101'!$G$2:$G$2744,0))&lt;&gt;"",INDEX('AQS-88101'!$M$2:$M$2744,MATCH('88101-daily-summary-by-site'!$A1447&amp;'88101-daily-summary-by-site'!F$2&amp;'88101-daily-summary-by-site'!F$3,'AQS-88101'!$AC$2:$AC$2744&amp;'AQS-88101'!$E$2:$E$2744&amp;'AQS-88101'!$G$2:$G$2744,0)),""),"")</f>
        <v/>
      </c>
      <c r="G1447" s="42" t="str">
        <f t="array" ref="G1447">IFERROR(IF(INDEX('AQS-88101'!$M$2:$M$2744,MATCH('88101-daily-summary-by-site'!$A1447&amp;'88101-daily-summary-by-site'!G$2&amp;'88101-daily-summary-by-site'!G$3,'AQS-88101'!$AC$2:$AC$2744&amp;'AQS-88101'!$E$2:$E$2744&amp;'AQS-88101'!$G$2:$G$2744,0))&lt;&gt;"",INDEX('AQS-88101'!$M$2:$M$2744,MATCH('88101-daily-summary-by-site'!$A1447&amp;'88101-daily-summary-by-site'!G$2&amp;'88101-daily-summary-by-site'!G$3,'AQS-88101'!$AC$2:$AC$2744&amp;'AQS-88101'!$E$2:$E$2744&amp;'AQS-88101'!$G$2:$G$2744,0)),""),"")</f>
        <v/>
      </c>
      <c r="H1447" s="42" t="str">
        <f t="array" ref="H1447">IFERROR(IF(INDEX('AQS-88101'!$M$2:$M$2744,MATCH('88101-daily-summary-by-site'!$A1447&amp;'88101-daily-summary-by-site'!H$2&amp;'88101-daily-summary-by-site'!H$3,'AQS-88101'!$AC$2:$AC$2744&amp;'AQS-88101'!$E$2:$E$2744&amp;'AQS-88101'!$G$2:$G$2744,0))&lt;&gt;"",INDEX('AQS-88101'!$M$2:$M$2744,MATCH('88101-daily-summary-by-site'!$A1447&amp;'88101-daily-summary-by-site'!H$2&amp;'88101-daily-summary-by-site'!H$3,'AQS-88101'!$AC$2:$AC$2744&amp;'AQS-88101'!$E$2:$E$2744&amp;'AQS-88101'!$G$2:$G$2744,0)),""),"")</f>
        <v/>
      </c>
      <c r="I1447" s="108" t="str">
        <f t="array" ref="I1447">IFERROR(IF(INDEX('AQS-88101'!$M$2:$M$2744,MATCH('88101-daily-summary-by-site'!$A1447&amp;'88101-daily-summary-by-site'!I$2&amp;'88101-daily-summary-by-site'!I$3,'AQS-88101'!$AC$2:$AC$2744&amp;'AQS-88101'!$E$2:$E$2744&amp;'AQS-88101'!$G$2:$G$2744,0))&lt;&gt;"",INDEX('AQS-88101'!$M$2:$M$2744,MATCH('88101-daily-summary-by-site'!$A1447&amp;'88101-daily-summary-by-site'!I$2&amp;'88101-daily-summary-by-site'!I$3,'AQS-88101'!$AC$2:$AC$2744&amp;'AQS-88101'!$E$2:$E$2744&amp;'AQS-88101'!$G$2:$G$2744,0)),""),"")</f>
        <v/>
      </c>
      <c r="L1447" s="107" t="str">
        <f t="shared" si="110"/>
        <v/>
      </c>
      <c r="M1447" s="42" t="str">
        <f t="shared" si="111"/>
        <v/>
      </c>
      <c r="N1447" s="42" t="str">
        <f t="shared" si="112"/>
        <v/>
      </c>
      <c r="O1447" s="108" t="str">
        <f t="shared" si="113"/>
        <v/>
      </c>
    </row>
    <row r="1448" spans="1:15" x14ac:dyDescent="0.25">
      <c r="A1448" s="79">
        <f t="shared" si="114"/>
        <v>40390</v>
      </c>
      <c r="B1448" s="107">
        <f t="array" ref="B1448">IFERROR(IF(INDEX('AQS-88101'!$M$2:$M$2744,MATCH('88101-daily-summary-by-site'!$A1448&amp;'88101-daily-summary-by-site'!B$2&amp;'88101-daily-summary-by-site'!B$3,'AQS-88101'!$AC$2:$AC$2744&amp;'AQS-88101'!$E$2:$E$2744&amp;'AQS-88101'!$G$2:$G$2744,0))&lt;&gt;"",INDEX('AQS-88101'!$M$2:$M$2744,MATCH('88101-daily-summary-by-site'!$A1448&amp;'88101-daily-summary-by-site'!B$2&amp;'88101-daily-summary-by-site'!B$3,'AQS-88101'!$AC$2:$AC$2744&amp;'AQS-88101'!$E$2:$E$2744&amp;'AQS-88101'!$G$2:$G$2744,0)),""),"")</f>
        <v>5.7</v>
      </c>
      <c r="C1448" s="42">
        <f t="array" ref="C1448">IFERROR(IF(INDEX('AQS-88101'!$M$2:$M$2744,MATCH('88101-daily-summary-by-site'!$A1448&amp;'88101-daily-summary-by-site'!C$2&amp;'88101-daily-summary-by-site'!C$3,'AQS-88101'!$AC$2:$AC$2744&amp;'AQS-88101'!$E$2:$E$2744&amp;'AQS-88101'!$G$2:$G$2744,0))&lt;&gt;"",INDEX('AQS-88101'!$M$2:$M$2744,MATCH('88101-daily-summary-by-site'!$A1448&amp;'88101-daily-summary-by-site'!C$2&amp;'88101-daily-summary-by-site'!C$3,'AQS-88101'!$AC$2:$AC$2744&amp;'AQS-88101'!$E$2:$E$2744&amp;'AQS-88101'!$G$2:$G$2744,0)),""),"")</f>
        <v>5.4</v>
      </c>
      <c r="D1448" s="42">
        <f t="array" ref="D1448">IFERROR(IF(INDEX('AQS-88101'!$M$2:$M$2744,MATCH('88101-daily-summary-by-site'!$A1448&amp;'88101-daily-summary-by-site'!D$2&amp;'88101-daily-summary-by-site'!D$3,'AQS-88101'!$AC$2:$AC$2744&amp;'AQS-88101'!$E$2:$E$2744&amp;'AQS-88101'!$G$2:$G$2744,0))&lt;&gt;"",INDEX('AQS-88101'!$M$2:$M$2744,MATCH('88101-daily-summary-by-site'!$A1448&amp;'88101-daily-summary-by-site'!D$2&amp;'88101-daily-summary-by-site'!D$3,'AQS-88101'!$AC$2:$AC$2744&amp;'AQS-88101'!$E$2:$E$2744&amp;'AQS-88101'!$G$2:$G$2744,0)),""),"")</f>
        <v>5.2</v>
      </c>
      <c r="E1448" s="42" t="str">
        <f t="array" ref="E1448">IFERROR(IF(INDEX('AQS-88101'!$M$2:$M$2744,MATCH('88101-daily-summary-by-site'!$A1448&amp;'88101-daily-summary-by-site'!E$2&amp;'88101-daily-summary-by-site'!E$3,'AQS-88101'!$AC$2:$AC$2744&amp;'AQS-88101'!$E$2:$E$2744&amp;'AQS-88101'!$G$2:$G$2744,0))&lt;&gt;"",INDEX('AQS-88101'!$M$2:$M$2744,MATCH('88101-daily-summary-by-site'!$A1448&amp;'88101-daily-summary-by-site'!E$2&amp;'88101-daily-summary-by-site'!E$3,'AQS-88101'!$AC$2:$AC$2744&amp;'AQS-88101'!$E$2:$E$2744&amp;'AQS-88101'!$G$2:$G$2744,0)),""),"")</f>
        <v/>
      </c>
      <c r="F1448" s="42" t="str">
        <f t="array" ref="F1448">IFERROR(IF(INDEX('AQS-88101'!$M$2:$M$2744,MATCH('88101-daily-summary-by-site'!$A1448&amp;'88101-daily-summary-by-site'!F$2&amp;'88101-daily-summary-by-site'!F$3,'AQS-88101'!$AC$2:$AC$2744&amp;'AQS-88101'!$E$2:$E$2744&amp;'AQS-88101'!$G$2:$G$2744,0))&lt;&gt;"",INDEX('AQS-88101'!$M$2:$M$2744,MATCH('88101-daily-summary-by-site'!$A1448&amp;'88101-daily-summary-by-site'!F$2&amp;'88101-daily-summary-by-site'!F$3,'AQS-88101'!$AC$2:$AC$2744&amp;'AQS-88101'!$E$2:$E$2744&amp;'AQS-88101'!$G$2:$G$2744,0)),""),"")</f>
        <v/>
      </c>
      <c r="G1448" s="42" t="str">
        <f t="array" ref="G1448">IFERROR(IF(INDEX('AQS-88101'!$M$2:$M$2744,MATCH('88101-daily-summary-by-site'!$A1448&amp;'88101-daily-summary-by-site'!G$2&amp;'88101-daily-summary-by-site'!G$3,'AQS-88101'!$AC$2:$AC$2744&amp;'AQS-88101'!$E$2:$E$2744&amp;'AQS-88101'!$G$2:$G$2744,0))&lt;&gt;"",INDEX('AQS-88101'!$M$2:$M$2744,MATCH('88101-daily-summary-by-site'!$A1448&amp;'88101-daily-summary-by-site'!G$2&amp;'88101-daily-summary-by-site'!G$3,'AQS-88101'!$AC$2:$AC$2744&amp;'AQS-88101'!$E$2:$E$2744&amp;'AQS-88101'!$G$2:$G$2744,0)),""),"")</f>
        <v/>
      </c>
      <c r="H1448" s="42" t="str">
        <f t="array" ref="H1448">IFERROR(IF(INDEX('AQS-88101'!$M$2:$M$2744,MATCH('88101-daily-summary-by-site'!$A1448&amp;'88101-daily-summary-by-site'!H$2&amp;'88101-daily-summary-by-site'!H$3,'AQS-88101'!$AC$2:$AC$2744&amp;'AQS-88101'!$E$2:$E$2744&amp;'AQS-88101'!$G$2:$G$2744,0))&lt;&gt;"",INDEX('AQS-88101'!$M$2:$M$2744,MATCH('88101-daily-summary-by-site'!$A1448&amp;'88101-daily-summary-by-site'!H$2&amp;'88101-daily-summary-by-site'!H$3,'AQS-88101'!$AC$2:$AC$2744&amp;'AQS-88101'!$E$2:$E$2744&amp;'AQS-88101'!$G$2:$G$2744,0)),""),"")</f>
        <v/>
      </c>
      <c r="I1448" s="108" t="str">
        <f t="array" ref="I1448">IFERROR(IF(INDEX('AQS-88101'!$M$2:$M$2744,MATCH('88101-daily-summary-by-site'!$A1448&amp;'88101-daily-summary-by-site'!I$2&amp;'88101-daily-summary-by-site'!I$3,'AQS-88101'!$AC$2:$AC$2744&amp;'AQS-88101'!$E$2:$E$2744&amp;'AQS-88101'!$G$2:$G$2744,0))&lt;&gt;"",INDEX('AQS-88101'!$M$2:$M$2744,MATCH('88101-daily-summary-by-site'!$A1448&amp;'88101-daily-summary-by-site'!I$2&amp;'88101-daily-summary-by-site'!I$3,'AQS-88101'!$AC$2:$AC$2744&amp;'AQS-88101'!$E$2:$E$2744&amp;'AQS-88101'!$G$2:$G$2744,0)),""),"")</f>
        <v/>
      </c>
      <c r="L1448" s="107">
        <f t="shared" si="110"/>
        <v>5.7</v>
      </c>
      <c r="M1448" s="42">
        <f t="shared" si="111"/>
        <v>5.2</v>
      </c>
      <c r="N1448" s="42" t="str">
        <f t="shared" si="112"/>
        <v/>
      </c>
      <c r="O1448" s="108" t="str">
        <f t="shared" si="113"/>
        <v/>
      </c>
    </row>
    <row r="1449" spans="1:15" x14ac:dyDescent="0.25">
      <c r="A1449" s="79">
        <f t="shared" si="114"/>
        <v>40391</v>
      </c>
      <c r="B1449" s="107" t="str">
        <f t="array" ref="B1449">IFERROR(IF(INDEX('AQS-88101'!$M$2:$M$2744,MATCH('88101-daily-summary-by-site'!$A1449&amp;'88101-daily-summary-by-site'!B$2&amp;'88101-daily-summary-by-site'!B$3,'AQS-88101'!$AC$2:$AC$2744&amp;'AQS-88101'!$E$2:$E$2744&amp;'AQS-88101'!$G$2:$G$2744,0))&lt;&gt;"",INDEX('AQS-88101'!$M$2:$M$2744,MATCH('88101-daily-summary-by-site'!$A1449&amp;'88101-daily-summary-by-site'!B$2&amp;'88101-daily-summary-by-site'!B$3,'AQS-88101'!$AC$2:$AC$2744&amp;'AQS-88101'!$E$2:$E$2744&amp;'AQS-88101'!$G$2:$G$2744,0)),""),"")</f>
        <v/>
      </c>
      <c r="C1449" s="42" t="str">
        <f t="array" ref="C1449">IFERROR(IF(INDEX('AQS-88101'!$M$2:$M$2744,MATCH('88101-daily-summary-by-site'!$A1449&amp;'88101-daily-summary-by-site'!C$2&amp;'88101-daily-summary-by-site'!C$3,'AQS-88101'!$AC$2:$AC$2744&amp;'AQS-88101'!$E$2:$E$2744&amp;'AQS-88101'!$G$2:$G$2744,0))&lt;&gt;"",INDEX('AQS-88101'!$M$2:$M$2744,MATCH('88101-daily-summary-by-site'!$A1449&amp;'88101-daily-summary-by-site'!C$2&amp;'88101-daily-summary-by-site'!C$3,'AQS-88101'!$AC$2:$AC$2744&amp;'AQS-88101'!$E$2:$E$2744&amp;'AQS-88101'!$G$2:$G$2744,0)),""),"")</f>
        <v/>
      </c>
      <c r="D1449" s="42" t="str">
        <f t="array" ref="D1449">IFERROR(IF(INDEX('AQS-88101'!$M$2:$M$2744,MATCH('88101-daily-summary-by-site'!$A1449&amp;'88101-daily-summary-by-site'!D$2&amp;'88101-daily-summary-by-site'!D$3,'AQS-88101'!$AC$2:$AC$2744&amp;'AQS-88101'!$E$2:$E$2744&amp;'AQS-88101'!$G$2:$G$2744,0))&lt;&gt;"",INDEX('AQS-88101'!$M$2:$M$2744,MATCH('88101-daily-summary-by-site'!$A1449&amp;'88101-daily-summary-by-site'!D$2&amp;'88101-daily-summary-by-site'!D$3,'AQS-88101'!$AC$2:$AC$2744&amp;'AQS-88101'!$E$2:$E$2744&amp;'AQS-88101'!$G$2:$G$2744,0)),""),"")</f>
        <v/>
      </c>
      <c r="E1449" s="42" t="str">
        <f t="array" ref="E1449">IFERROR(IF(INDEX('AQS-88101'!$M$2:$M$2744,MATCH('88101-daily-summary-by-site'!$A1449&amp;'88101-daily-summary-by-site'!E$2&amp;'88101-daily-summary-by-site'!E$3,'AQS-88101'!$AC$2:$AC$2744&amp;'AQS-88101'!$E$2:$E$2744&amp;'AQS-88101'!$G$2:$G$2744,0))&lt;&gt;"",INDEX('AQS-88101'!$M$2:$M$2744,MATCH('88101-daily-summary-by-site'!$A1449&amp;'88101-daily-summary-by-site'!E$2&amp;'88101-daily-summary-by-site'!E$3,'AQS-88101'!$AC$2:$AC$2744&amp;'AQS-88101'!$E$2:$E$2744&amp;'AQS-88101'!$G$2:$G$2744,0)),""),"")</f>
        <v/>
      </c>
      <c r="F1449" s="42" t="str">
        <f t="array" ref="F1449">IFERROR(IF(INDEX('AQS-88101'!$M$2:$M$2744,MATCH('88101-daily-summary-by-site'!$A1449&amp;'88101-daily-summary-by-site'!F$2&amp;'88101-daily-summary-by-site'!F$3,'AQS-88101'!$AC$2:$AC$2744&amp;'AQS-88101'!$E$2:$E$2744&amp;'AQS-88101'!$G$2:$G$2744,0))&lt;&gt;"",INDEX('AQS-88101'!$M$2:$M$2744,MATCH('88101-daily-summary-by-site'!$A1449&amp;'88101-daily-summary-by-site'!F$2&amp;'88101-daily-summary-by-site'!F$3,'AQS-88101'!$AC$2:$AC$2744&amp;'AQS-88101'!$E$2:$E$2744&amp;'AQS-88101'!$G$2:$G$2744,0)),""),"")</f>
        <v/>
      </c>
      <c r="G1449" s="42" t="str">
        <f t="array" ref="G1449">IFERROR(IF(INDEX('AQS-88101'!$M$2:$M$2744,MATCH('88101-daily-summary-by-site'!$A1449&amp;'88101-daily-summary-by-site'!G$2&amp;'88101-daily-summary-by-site'!G$3,'AQS-88101'!$AC$2:$AC$2744&amp;'AQS-88101'!$E$2:$E$2744&amp;'AQS-88101'!$G$2:$G$2744,0))&lt;&gt;"",INDEX('AQS-88101'!$M$2:$M$2744,MATCH('88101-daily-summary-by-site'!$A1449&amp;'88101-daily-summary-by-site'!G$2&amp;'88101-daily-summary-by-site'!G$3,'AQS-88101'!$AC$2:$AC$2744&amp;'AQS-88101'!$E$2:$E$2744&amp;'AQS-88101'!$G$2:$G$2744,0)),""),"")</f>
        <v/>
      </c>
      <c r="H1449" s="42" t="str">
        <f t="array" ref="H1449">IFERROR(IF(INDEX('AQS-88101'!$M$2:$M$2744,MATCH('88101-daily-summary-by-site'!$A1449&amp;'88101-daily-summary-by-site'!H$2&amp;'88101-daily-summary-by-site'!H$3,'AQS-88101'!$AC$2:$AC$2744&amp;'AQS-88101'!$E$2:$E$2744&amp;'AQS-88101'!$G$2:$G$2744,0))&lt;&gt;"",INDEX('AQS-88101'!$M$2:$M$2744,MATCH('88101-daily-summary-by-site'!$A1449&amp;'88101-daily-summary-by-site'!H$2&amp;'88101-daily-summary-by-site'!H$3,'AQS-88101'!$AC$2:$AC$2744&amp;'AQS-88101'!$E$2:$E$2744&amp;'AQS-88101'!$G$2:$G$2744,0)),""),"")</f>
        <v/>
      </c>
      <c r="I1449" s="108" t="str">
        <f t="array" ref="I1449">IFERROR(IF(INDEX('AQS-88101'!$M$2:$M$2744,MATCH('88101-daily-summary-by-site'!$A1449&amp;'88101-daily-summary-by-site'!I$2&amp;'88101-daily-summary-by-site'!I$3,'AQS-88101'!$AC$2:$AC$2744&amp;'AQS-88101'!$E$2:$E$2744&amp;'AQS-88101'!$G$2:$G$2744,0))&lt;&gt;"",INDEX('AQS-88101'!$M$2:$M$2744,MATCH('88101-daily-summary-by-site'!$A1449&amp;'88101-daily-summary-by-site'!I$2&amp;'88101-daily-summary-by-site'!I$3,'AQS-88101'!$AC$2:$AC$2744&amp;'AQS-88101'!$E$2:$E$2744&amp;'AQS-88101'!$G$2:$G$2744,0)),""),"")</f>
        <v/>
      </c>
      <c r="L1449" s="107" t="str">
        <f t="shared" si="110"/>
        <v/>
      </c>
      <c r="M1449" s="42" t="str">
        <f t="shared" si="111"/>
        <v/>
      </c>
      <c r="N1449" s="42" t="str">
        <f t="shared" si="112"/>
        <v/>
      </c>
      <c r="O1449" s="108" t="str">
        <f t="shared" si="113"/>
        <v/>
      </c>
    </row>
    <row r="1450" spans="1:15" x14ac:dyDescent="0.25">
      <c r="A1450" s="79">
        <f t="shared" si="114"/>
        <v>40392</v>
      </c>
      <c r="B1450" s="107" t="str">
        <f t="array" ref="B1450">IFERROR(IF(INDEX('AQS-88101'!$M$2:$M$2744,MATCH('88101-daily-summary-by-site'!$A1450&amp;'88101-daily-summary-by-site'!B$2&amp;'88101-daily-summary-by-site'!B$3,'AQS-88101'!$AC$2:$AC$2744&amp;'AQS-88101'!$E$2:$E$2744&amp;'AQS-88101'!$G$2:$G$2744,0))&lt;&gt;"",INDEX('AQS-88101'!$M$2:$M$2744,MATCH('88101-daily-summary-by-site'!$A1450&amp;'88101-daily-summary-by-site'!B$2&amp;'88101-daily-summary-by-site'!B$3,'AQS-88101'!$AC$2:$AC$2744&amp;'AQS-88101'!$E$2:$E$2744&amp;'AQS-88101'!$G$2:$G$2744,0)),""),"")</f>
        <v/>
      </c>
      <c r="C1450" s="42" t="str">
        <f t="array" ref="C1450">IFERROR(IF(INDEX('AQS-88101'!$M$2:$M$2744,MATCH('88101-daily-summary-by-site'!$A1450&amp;'88101-daily-summary-by-site'!C$2&amp;'88101-daily-summary-by-site'!C$3,'AQS-88101'!$AC$2:$AC$2744&amp;'AQS-88101'!$E$2:$E$2744&amp;'AQS-88101'!$G$2:$G$2744,0))&lt;&gt;"",INDEX('AQS-88101'!$M$2:$M$2744,MATCH('88101-daily-summary-by-site'!$A1450&amp;'88101-daily-summary-by-site'!C$2&amp;'88101-daily-summary-by-site'!C$3,'AQS-88101'!$AC$2:$AC$2744&amp;'AQS-88101'!$E$2:$E$2744&amp;'AQS-88101'!$G$2:$G$2744,0)),""),"")</f>
        <v/>
      </c>
      <c r="D1450" s="42" t="str">
        <f t="array" ref="D1450">IFERROR(IF(INDEX('AQS-88101'!$M$2:$M$2744,MATCH('88101-daily-summary-by-site'!$A1450&amp;'88101-daily-summary-by-site'!D$2&amp;'88101-daily-summary-by-site'!D$3,'AQS-88101'!$AC$2:$AC$2744&amp;'AQS-88101'!$E$2:$E$2744&amp;'AQS-88101'!$G$2:$G$2744,0))&lt;&gt;"",INDEX('AQS-88101'!$M$2:$M$2744,MATCH('88101-daily-summary-by-site'!$A1450&amp;'88101-daily-summary-by-site'!D$2&amp;'88101-daily-summary-by-site'!D$3,'AQS-88101'!$AC$2:$AC$2744&amp;'AQS-88101'!$E$2:$E$2744&amp;'AQS-88101'!$G$2:$G$2744,0)),""),"")</f>
        <v/>
      </c>
      <c r="E1450" s="42" t="str">
        <f t="array" ref="E1450">IFERROR(IF(INDEX('AQS-88101'!$M$2:$M$2744,MATCH('88101-daily-summary-by-site'!$A1450&amp;'88101-daily-summary-by-site'!E$2&amp;'88101-daily-summary-by-site'!E$3,'AQS-88101'!$AC$2:$AC$2744&amp;'AQS-88101'!$E$2:$E$2744&amp;'AQS-88101'!$G$2:$G$2744,0))&lt;&gt;"",INDEX('AQS-88101'!$M$2:$M$2744,MATCH('88101-daily-summary-by-site'!$A1450&amp;'88101-daily-summary-by-site'!E$2&amp;'88101-daily-summary-by-site'!E$3,'AQS-88101'!$AC$2:$AC$2744&amp;'AQS-88101'!$E$2:$E$2744&amp;'AQS-88101'!$G$2:$G$2744,0)),""),"")</f>
        <v/>
      </c>
      <c r="F1450" s="42" t="str">
        <f t="array" ref="F1450">IFERROR(IF(INDEX('AQS-88101'!$M$2:$M$2744,MATCH('88101-daily-summary-by-site'!$A1450&amp;'88101-daily-summary-by-site'!F$2&amp;'88101-daily-summary-by-site'!F$3,'AQS-88101'!$AC$2:$AC$2744&amp;'AQS-88101'!$E$2:$E$2744&amp;'AQS-88101'!$G$2:$G$2744,0))&lt;&gt;"",INDEX('AQS-88101'!$M$2:$M$2744,MATCH('88101-daily-summary-by-site'!$A1450&amp;'88101-daily-summary-by-site'!F$2&amp;'88101-daily-summary-by-site'!F$3,'AQS-88101'!$AC$2:$AC$2744&amp;'AQS-88101'!$E$2:$E$2744&amp;'AQS-88101'!$G$2:$G$2744,0)),""),"")</f>
        <v/>
      </c>
      <c r="G1450" s="42" t="str">
        <f t="array" ref="G1450">IFERROR(IF(INDEX('AQS-88101'!$M$2:$M$2744,MATCH('88101-daily-summary-by-site'!$A1450&amp;'88101-daily-summary-by-site'!G$2&amp;'88101-daily-summary-by-site'!G$3,'AQS-88101'!$AC$2:$AC$2744&amp;'AQS-88101'!$E$2:$E$2744&amp;'AQS-88101'!$G$2:$G$2744,0))&lt;&gt;"",INDEX('AQS-88101'!$M$2:$M$2744,MATCH('88101-daily-summary-by-site'!$A1450&amp;'88101-daily-summary-by-site'!G$2&amp;'88101-daily-summary-by-site'!G$3,'AQS-88101'!$AC$2:$AC$2744&amp;'AQS-88101'!$E$2:$E$2744&amp;'AQS-88101'!$G$2:$G$2744,0)),""),"")</f>
        <v/>
      </c>
      <c r="H1450" s="42" t="str">
        <f t="array" ref="H1450">IFERROR(IF(INDEX('AQS-88101'!$M$2:$M$2744,MATCH('88101-daily-summary-by-site'!$A1450&amp;'88101-daily-summary-by-site'!H$2&amp;'88101-daily-summary-by-site'!H$3,'AQS-88101'!$AC$2:$AC$2744&amp;'AQS-88101'!$E$2:$E$2744&amp;'AQS-88101'!$G$2:$G$2744,0))&lt;&gt;"",INDEX('AQS-88101'!$M$2:$M$2744,MATCH('88101-daily-summary-by-site'!$A1450&amp;'88101-daily-summary-by-site'!H$2&amp;'88101-daily-summary-by-site'!H$3,'AQS-88101'!$AC$2:$AC$2744&amp;'AQS-88101'!$E$2:$E$2744&amp;'AQS-88101'!$G$2:$G$2744,0)),""),"")</f>
        <v/>
      </c>
      <c r="I1450" s="108" t="str">
        <f t="array" ref="I1450">IFERROR(IF(INDEX('AQS-88101'!$M$2:$M$2744,MATCH('88101-daily-summary-by-site'!$A1450&amp;'88101-daily-summary-by-site'!I$2&amp;'88101-daily-summary-by-site'!I$3,'AQS-88101'!$AC$2:$AC$2744&amp;'AQS-88101'!$E$2:$E$2744&amp;'AQS-88101'!$G$2:$G$2744,0))&lt;&gt;"",INDEX('AQS-88101'!$M$2:$M$2744,MATCH('88101-daily-summary-by-site'!$A1450&amp;'88101-daily-summary-by-site'!I$2&amp;'88101-daily-summary-by-site'!I$3,'AQS-88101'!$AC$2:$AC$2744&amp;'AQS-88101'!$E$2:$E$2744&amp;'AQS-88101'!$G$2:$G$2744,0)),""),"")</f>
        <v/>
      </c>
      <c r="L1450" s="107" t="str">
        <f t="shared" si="110"/>
        <v/>
      </c>
      <c r="M1450" s="42" t="str">
        <f t="shared" si="111"/>
        <v/>
      </c>
      <c r="N1450" s="42" t="str">
        <f t="shared" si="112"/>
        <v/>
      </c>
      <c r="O1450" s="108" t="str">
        <f t="shared" si="113"/>
        <v/>
      </c>
    </row>
    <row r="1451" spans="1:15" x14ac:dyDescent="0.25">
      <c r="A1451" s="79">
        <f t="shared" si="114"/>
        <v>40393</v>
      </c>
      <c r="B1451" s="107">
        <f t="array" ref="B1451">IFERROR(IF(INDEX('AQS-88101'!$M$2:$M$2744,MATCH('88101-daily-summary-by-site'!$A1451&amp;'88101-daily-summary-by-site'!B$2&amp;'88101-daily-summary-by-site'!B$3,'AQS-88101'!$AC$2:$AC$2744&amp;'AQS-88101'!$E$2:$E$2744&amp;'AQS-88101'!$G$2:$G$2744,0))&lt;&gt;"",INDEX('AQS-88101'!$M$2:$M$2744,MATCH('88101-daily-summary-by-site'!$A1451&amp;'88101-daily-summary-by-site'!B$2&amp;'88101-daily-summary-by-site'!B$3,'AQS-88101'!$AC$2:$AC$2744&amp;'AQS-88101'!$E$2:$E$2744&amp;'AQS-88101'!$G$2:$G$2744,0)),""),"")</f>
        <v>10.1</v>
      </c>
      <c r="C1451" s="42" t="str">
        <f t="array" ref="C1451">IFERROR(IF(INDEX('AQS-88101'!$M$2:$M$2744,MATCH('88101-daily-summary-by-site'!$A1451&amp;'88101-daily-summary-by-site'!C$2&amp;'88101-daily-summary-by-site'!C$3,'AQS-88101'!$AC$2:$AC$2744&amp;'AQS-88101'!$E$2:$E$2744&amp;'AQS-88101'!$G$2:$G$2744,0))&lt;&gt;"",INDEX('AQS-88101'!$M$2:$M$2744,MATCH('88101-daily-summary-by-site'!$A1451&amp;'88101-daily-summary-by-site'!C$2&amp;'88101-daily-summary-by-site'!C$3,'AQS-88101'!$AC$2:$AC$2744&amp;'AQS-88101'!$E$2:$E$2744&amp;'AQS-88101'!$G$2:$G$2744,0)),""),"")</f>
        <v/>
      </c>
      <c r="D1451" s="42">
        <f t="array" ref="D1451">IFERROR(IF(INDEX('AQS-88101'!$M$2:$M$2744,MATCH('88101-daily-summary-by-site'!$A1451&amp;'88101-daily-summary-by-site'!D$2&amp;'88101-daily-summary-by-site'!D$3,'AQS-88101'!$AC$2:$AC$2744&amp;'AQS-88101'!$E$2:$E$2744&amp;'AQS-88101'!$G$2:$G$2744,0))&lt;&gt;"",INDEX('AQS-88101'!$M$2:$M$2744,MATCH('88101-daily-summary-by-site'!$A1451&amp;'88101-daily-summary-by-site'!D$2&amp;'88101-daily-summary-by-site'!D$3,'AQS-88101'!$AC$2:$AC$2744&amp;'AQS-88101'!$E$2:$E$2744&amp;'AQS-88101'!$G$2:$G$2744,0)),""),"")</f>
        <v>8.6</v>
      </c>
      <c r="E1451" s="42" t="str">
        <f t="array" ref="E1451">IFERROR(IF(INDEX('AQS-88101'!$M$2:$M$2744,MATCH('88101-daily-summary-by-site'!$A1451&amp;'88101-daily-summary-by-site'!E$2&amp;'88101-daily-summary-by-site'!E$3,'AQS-88101'!$AC$2:$AC$2744&amp;'AQS-88101'!$E$2:$E$2744&amp;'AQS-88101'!$G$2:$G$2744,0))&lt;&gt;"",INDEX('AQS-88101'!$M$2:$M$2744,MATCH('88101-daily-summary-by-site'!$A1451&amp;'88101-daily-summary-by-site'!E$2&amp;'88101-daily-summary-by-site'!E$3,'AQS-88101'!$AC$2:$AC$2744&amp;'AQS-88101'!$E$2:$E$2744&amp;'AQS-88101'!$G$2:$G$2744,0)),""),"")</f>
        <v/>
      </c>
      <c r="F1451" s="42" t="str">
        <f t="array" ref="F1451">IFERROR(IF(INDEX('AQS-88101'!$M$2:$M$2744,MATCH('88101-daily-summary-by-site'!$A1451&amp;'88101-daily-summary-by-site'!F$2&amp;'88101-daily-summary-by-site'!F$3,'AQS-88101'!$AC$2:$AC$2744&amp;'AQS-88101'!$E$2:$E$2744&amp;'AQS-88101'!$G$2:$G$2744,0))&lt;&gt;"",INDEX('AQS-88101'!$M$2:$M$2744,MATCH('88101-daily-summary-by-site'!$A1451&amp;'88101-daily-summary-by-site'!F$2&amp;'88101-daily-summary-by-site'!F$3,'AQS-88101'!$AC$2:$AC$2744&amp;'AQS-88101'!$E$2:$E$2744&amp;'AQS-88101'!$G$2:$G$2744,0)),""),"")</f>
        <v/>
      </c>
      <c r="G1451" s="42" t="str">
        <f t="array" ref="G1451">IFERROR(IF(INDEX('AQS-88101'!$M$2:$M$2744,MATCH('88101-daily-summary-by-site'!$A1451&amp;'88101-daily-summary-by-site'!G$2&amp;'88101-daily-summary-by-site'!G$3,'AQS-88101'!$AC$2:$AC$2744&amp;'AQS-88101'!$E$2:$E$2744&amp;'AQS-88101'!$G$2:$G$2744,0))&lt;&gt;"",INDEX('AQS-88101'!$M$2:$M$2744,MATCH('88101-daily-summary-by-site'!$A1451&amp;'88101-daily-summary-by-site'!G$2&amp;'88101-daily-summary-by-site'!G$3,'AQS-88101'!$AC$2:$AC$2744&amp;'AQS-88101'!$E$2:$E$2744&amp;'AQS-88101'!$G$2:$G$2744,0)),""),"")</f>
        <v/>
      </c>
      <c r="H1451" s="42" t="str">
        <f t="array" ref="H1451">IFERROR(IF(INDEX('AQS-88101'!$M$2:$M$2744,MATCH('88101-daily-summary-by-site'!$A1451&amp;'88101-daily-summary-by-site'!H$2&amp;'88101-daily-summary-by-site'!H$3,'AQS-88101'!$AC$2:$AC$2744&amp;'AQS-88101'!$E$2:$E$2744&amp;'AQS-88101'!$G$2:$G$2744,0))&lt;&gt;"",INDEX('AQS-88101'!$M$2:$M$2744,MATCH('88101-daily-summary-by-site'!$A1451&amp;'88101-daily-summary-by-site'!H$2&amp;'88101-daily-summary-by-site'!H$3,'AQS-88101'!$AC$2:$AC$2744&amp;'AQS-88101'!$E$2:$E$2744&amp;'AQS-88101'!$G$2:$G$2744,0)),""),"")</f>
        <v/>
      </c>
      <c r="I1451" s="108" t="str">
        <f t="array" ref="I1451">IFERROR(IF(INDEX('AQS-88101'!$M$2:$M$2744,MATCH('88101-daily-summary-by-site'!$A1451&amp;'88101-daily-summary-by-site'!I$2&amp;'88101-daily-summary-by-site'!I$3,'AQS-88101'!$AC$2:$AC$2744&amp;'AQS-88101'!$E$2:$E$2744&amp;'AQS-88101'!$G$2:$G$2744,0))&lt;&gt;"",INDEX('AQS-88101'!$M$2:$M$2744,MATCH('88101-daily-summary-by-site'!$A1451&amp;'88101-daily-summary-by-site'!I$2&amp;'88101-daily-summary-by-site'!I$3,'AQS-88101'!$AC$2:$AC$2744&amp;'AQS-88101'!$E$2:$E$2744&amp;'AQS-88101'!$G$2:$G$2744,0)),""),"")</f>
        <v/>
      </c>
      <c r="L1451" s="107">
        <f t="shared" si="110"/>
        <v>10.1</v>
      </c>
      <c r="M1451" s="42">
        <f t="shared" si="111"/>
        <v>8.6</v>
      </c>
      <c r="N1451" s="42" t="str">
        <f t="shared" si="112"/>
        <v/>
      </c>
      <c r="O1451" s="108" t="str">
        <f t="shared" si="113"/>
        <v/>
      </c>
    </row>
    <row r="1452" spans="1:15" x14ac:dyDescent="0.25">
      <c r="A1452" s="79">
        <f t="shared" si="114"/>
        <v>40394</v>
      </c>
      <c r="B1452" s="107" t="str">
        <f t="array" ref="B1452">IFERROR(IF(INDEX('AQS-88101'!$M$2:$M$2744,MATCH('88101-daily-summary-by-site'!$A1452&amp;'88101-daily-summary-by-site'!B$2&amp;'88101-daily-summary-by-site'!B$3,'AQS-88101'!$AC$2:$AC$2744&amp;'AQS-88101'!$E$2:$E$2744&amp;'AQS-88101'!$G$2:$G$2744,0))&lt;&gt;"",INDEX('AQS-88101'!$M$2:$M$2744,MATCH('88101-daily-summary-by-site'!$A1452&amp;'88101-daily-summary-by-site'!B$2&amp;'88101-daily-summary-by-site'!B$3,'AQS-88101'!$AC$2:$AC$2744&amp;'AQS-88101'!$E$2:$E$2744&amp;'AQS-88101'!$G$2:$G$2744,0)),""),"")</f>
        <v/>
      </c>
      <c r="C1452" s="42" t="str">
        <f t="array" ref="C1452">IFERROR(IF(INDEX('AQS-88101'!$M$2:$M$2744,MATCH('88101-daily-summary-by-site'!$A1452&amp;'88101-daily-summary-by-site'!C$2&amp;'88101-daily-summary-by-site'!C$3,'AQS-88101'!$AC$2:$AC$2744&amp;'AQS-88101'!$E$2:$E$2744&amp;'AQS-88101'!$G$2:$G$2744,0))&lt;&gt;"",INDEX('AQS-88101'!$M$2:$M$2744,MATCH('88101-daily-summary-by-site'!$A1452&amp;'88101-daily-summary-by-site'!C$2&amp;'88101-daily-summary-by-site'!C$3,'AQS-88101'!$AC$2:$AC$2744&amp;'AQS-88101'!$E$2:$E$2744&amp;'AQS-88101'!$G$2:$G$2744,0)),""),"")</f>
        <v/>
      </c>
      <c r="D1452" s="42" t="str">
        <f t="array" ref="D1452">IFERROR(IF(INDEX('AQS-88101'!$M$2:$M$2744,MATCH('88101-daily-summary-by-site'!$A1452&amp;'88101-daily-summary-by-site'!D$2&amp;'88101-daily-summary-by-site'!D$3,'AQS-88101'!$AC$2:$AC$2744&amp;'AQS-88101'!$E$2:$E$2744&amp;'AQS-88101'!$G$2:$G$2744,0))&lt;&gt;"",INDEX('AQS-88101'!$M$2:$M$2744,MATCH('88101-daily-summary-by-site'!$A1452&amp;'88101-daily-summary-by-site'!D$2&amp;'88101-daily-summary-by-site'!D$3,'AQS-88101'!$AC$2:$AC$2744&amp;'AQS-88101'!$E$2:$E$2744&amp;'AQS-88101'!$G$2:$G$2744,0)),""),"")</f>
        <v/>
      </c>
      <c r="E1452" s="42" t="str">
        <f t="array" ref="E1452">IFERROR(IF(INDEX('AQS-88101'!$M$2:$M$2744,MATCH('88101-daily-summary-by-site'!$A1452&amp;'88101-daily-summary-by-site'!E$2&amp;'88101-daily-summary-by-site'!E$3,'AQS-88101'!$AC$2:$AC$2744&amp;'AQS-88101'!$E$2:$E$2744&amp;'AQS-88101'!$G$2:$G$2744,0))&lt;&gt;"",INDEX('AQS-88101'!$M$2:$M$2744,MATCH('88101-daily-summary-by-site'!$A1452&amp;'88101-daily-summary-by-site'!E$2&amp;'88101-daily-summary-by-site'!E$3,'AQS-88101'!$AC$2:$AC$2744&amp;'AQS-88101'!$E$2:$E$2744&amp;'AQS-88101'!$G$2:$G$2744,0)),""),"")</f>
        <v/>
      </c>
      <c r="F1452" s="42" t="str">
        <f t="array" ref="F1452">IFERROR(IF(INDEX('AQS-88101'!$M$2:$M$2744,MATCH('88101-daily-summary-by-site'!$A1452&amp;'88101-daily-summary-by-site'!F$2&amp;'88101-daily-summary-by-site'!F$3,'AQS-88101'!$AC$2:$AC$2744&amp;'AQS-88101'!$E$2:$E$2744&amp;'AQS-88101'!$G$2:$G$2744,0))&lt;&gt;"",INDEX('AQS-88101'!$M$2:$M$2744,MATCH('88101-daily-summary-by-site'!$A1452&amp;'88101-daily-summary-by-site'!F$2&amp;'88101-daily-summary-by-site'!F$3,'AQS-88101'!$AC$2:$AC$2744&amp;'AQS-88101'!$E$2:$E$2744&amp;'AQS-88101'!$G$2:$G$2744,0)),""),"")</f>
        <v/>
      </c>
      <c r="G1452" s="42" t="str">
        <f t="array" ref="G1452">IFERROR(IF(INDEX('AQS-88101'!$M$2:$M$2744,MATCH('88101-daily-summary-by-site'!$A1452&amp;'88101-daily-summary-by-site'!G$2&amp;'88101-daily-summary-by-site'!G$3,'AQS-88101'!$AC$2:$AC$2744&amp;'AQS-88101'!$E$2:$E$2744&amp;'AQS-88101'!$G$2:$G$2744,0))&lt;&gt;"",INDEX('AQS-88101'!$M$2:$M$2744,MATCH('88101-daily-summary-by-site'!$A1452&amp;'88101-daily-summary-by-site'!G$2&amp;'88101-daily-summary-by-site'!G$3,'AQS-88101'!$AC$2:$AC$2744&amp;'AQS-88101'!$E$2:$E$2744&amp;'AQS-88101'!$G$2:$G$2744,0)),""),"")</f>
        <v/>
      </c>
      <c r="H1452" s="42" t="str">
        <f t="array" ref="H1452">IFERROR(IF(INDEX('AQS-88101'!$M$2:$M$2744,MATCH('88101-daily-summary-by-site'!$A1452&amp;'88101-daily-summary-by-site'!H$2&amp;'88101-daily-summary-by-site'!H$3,'AQS-88101'!$AC$2:$AC$2744&amp;'AQS-88101'!$E$2:$E$2744&amp;'AQS-88101'!$G$2:$G$2744,0))&lt;&gt;"",INDEX('AQS-88101'!$M$2:$M$2744,MATCH('88101-daily-summary-by-site'!$A1452&amp;'88101-daily-summary-by-site'!H$2&amp;'88101-daily-summary-by-site'!H$3,'AQS-88101'!$AC$2:$AC$2744&amp;'AQS-88101'!$E$2:$E$2744&amp;'AQS-88101'!$G$2:$G$2744,0)),""),"")</f>
        <v/>
      </c>
      <c r="I1452" s="108" t="str">
        <f t="array" ref="I1452">IFERROR(IF(INDEX('AQS-88101'!$M$2:$M$2744,MATCH('88101-daily-summary-by-site'!$A1452&amp;'88101-daily-summary-by-site'!I$2&amp;'88101-daily-summary-by-site'!I$3,'AQS-88101'!$AC$2:$AC$2744&amp;'AQS-88101'!$E$2:$E$2744&amp;'AQS-88101'!$G$2:$G$2744,0))&lt;&gt;"",INDEX('AQS-88101'!$M$2:$M$2744,MATCH('88101-daily-summary-by-site'!$A1452&amp;'88101-daily-summary-by-site'!I$2&amp;'88101-daily-summary-by-site'!I$3,'AQS-88101'!$AC$2:$AC$2744&amp;'AQS-88101'!$E$2:$E$2744&amp;'AQS-88101'!$G$2:$G$2744,0)),""),"")</f>
        <v/>
      </c>
      <c r="L1452" s="107" t="str">
        <f t="shared" si="110"/>
        <v/>
      </c>
      <c r="M1452" s="42" t="str">
        <f t="shared" si="111"/>
        <v/>
      </c>
      <c r="N1452" s="42" t="str">
        <f t="shared" si="112"/>
        <v/>
      </c>
      <c r="O1452" s="108" t="str">
        <f t="shared" si="113"/>
        <v/>
      </c>
    </row>
    <row r="1453" spans="1:15" x14ac:dyDescent="0.25">
      <c r="A1453" s="79">
        <f t="shared" si="114"/>
        <v>40395</v>
      </c>
      <c r="B1453" s="107" t="str">
        <f t="array" ref="B1453">IFERROR(IF(INDEX('AQS-88101'!$M$2:$M$2744,MATCH('88101-daily-summary-by-site'!$A1453&amp;'88101-daily-summary-by-site'!B$2&amp;'88101-daily-summary-by-site'!B$3,'AQS-88101'!$AC$2:$AC$2744&amp;'AQS-88101'!$E$2:$E$2744&amp;'AQS-88101'!$G$2:$G$2744,0))&lt;&gt;"",INDEX('AQS-88101'!$M$2:$M$2744,MATCH('88101-daily-summary-by-site'!$A1453&amp;'88101-daily-summary-by-site'!B$2&amp;'88101-daily-summary-by-site'!B$3,'AQS-88101'!$AC$2:$AC$2744&amp;'AQS-88101'!$E$2:$E$2744&amp;'AQS-88101'!$G$2:$G$2744,0)),""),"")</f>
        <v/>
      </c>
      <c r="C1453" s="42" t="str">
        <f t="array" ref="C1453">IFERROR(IF(INDEX('AQS-88101'!$M$2:$M$2744,MATCH('88101-daily-summary-by-site'!$A1453&amp;'88101-daily-summary-by-site'!C$2&amp;'88101-daily-summary-by-site'!C$3,'AQS-88101'!$AC$2:$AC$2744&amp;'AQS-88101'!$E$2:$E$2744&amp;'AQS-88101'!$G$2:$G$2744,0))&lt;&gt;"",INDEX('AQS-88101'!$M$2:$M$2744,MATCH('88101-daily-summary-by-site'!$A1453&amp;'88101-daily-summary-by-site'!C$2&amp;'88101-daily-summary-by-site'!C$3,'AQS-88101'!$AC$2:$AC$2744&amp;'AQS-88101'!$E$2:$E$2744&amp;'AQS-88101'!$G$2:$G$2744,0)),""),"")</f>
        <v/>
      </c>
      <c r="D1453" s="42" t="str">
        <f t="array" ref="D1453">IFERROR(IF(INDEX('AQS-88101'!$M$2:$M$2744,MATCH('88101-daily-summary-by-site'!$A1453&amp;'88101-daily-summary-by-site'!D$2&amp;'88101-daily-summary-by-site'!D$3,'AQS-88101'!$AC$2:$AC$2744&amp;'AQS-88101'!$E$2:$E$2744&amp;'AQS-88101'!$G$2:$G$2744,0))&lt;&gt;"",INDEX('AQS-88101'!$M$2:$M$2744,MATCH('88101-daily-summary-by-site'!$A1453&amp;'88101-daily-summary-by-site'!D$2&amp;'88101-daily-summary-by-site'!D$3,'AQS-88101'!$AC$2:$AC$2744&amp;'AQS-88101'!$E$2:$E$2744&amp;'AQS-88101'!$G$2:$G$2744,0)),""),"")</f>
        <v/>
      </c>
      <c r="E1453" s="42" t="str">
        <f t="array" ref="E1453">IFERROR(IF(INDEX('AQS-88101'!$M$2:$M$2744,MATCH('88101-daily-summary-by-site'!$A1453&amp;'88101-daily-summary-by-site'!E$2&amp;'88101-daily-summary-by-site'!E$3,'AQS-88101'!$AC$2:$AC$2744&amp;'AQS-88101'!$E$2:$E$2744&amp;'AQS-88101'!$G$2:$G$2744,0))&lt;&gt;"",INDEX('AQS-88101'!$M$2:$M$2744,MATCH('88101-daily-summary-by-site'!$A1453&amp;'88101-daily-summary-by-site'!E$2&amp;'88101-daily-summary-by-site'!E$3,'AQS-88101'!$AC$2:$AC$2744&amp;'AQS-88101'!$E$2:$E$2744&amp;'AQS-88101'!$G$2:$G$2744,0)),""),"")</f>
        <v/>
      </c>
      <c r="F1453" s="42" t="str">
        <f t="array" ref="F1453">IFERROR(IF(INDEX('AQS-88101'!$M$2:$M$2744,MATCH('88101-daily-summary-by-site'!$A1453&amp;'88101-daily-summary-by-site'!F$2&amp;'88101-daily-summary-by-site'!F$3,'AQS-88101'!$AC$2:$AC$2744&amp;'AQS-88101'!$E$2:$E$2744&amp;'AQS-88101'!$G$2:$G$2744,0))&lt;&gt;"",INDEX('AQS-88101'!$M$2:$M$2744,MATCH('88101-daily-summary-by-site'!$A1453&amp;'88101-daily-summary-by-site'!F$2&amp;'88101-daily-summary-by-site'!F$3,'AQS-88101'!$AC$2:$AC$2744&amp;'AQS-88101'!$E$2:$E$2744&amp;'AQS-88101'!$G$2:$G$2744,0)),""),"")</f>
        <v/>
      </c>
      <c r="G1453" s="42" t="str">
        <f t="array" ref="G1453">IFERROR(IF(INDEX('AQS-88101'!$M$2:$M$2744,MATCH('88101-daily-summary-by-site'!$A1453&amp;'88101-daily-summary-by-site'!G$2&amp;'88101-daily-summary-by-site'!G$3,'AQS-88101'!$AC$2:$AC$2744&amp;'AQS-88101'!$E$2:$E$2744&amp;'AQS-88101'!$G$2:$G$2744,0))&lt;&gt;"",INDEX('AQS-88101'!$M$2:$M$2744,MATCH('88101-daily-summary-by-site'!$A1453&amp;'88101-daily-summary-by-site'!G$2&amp;'88101-daily-summary-by-site'!G$3,'AQS-88101'!$AC$2:$AC$2744&amp;'AQS-88101'!$E$2:$E$2744&amp;'AQS-88101'!$G$2:$G$2744,0)),""),"")</f>
        <v/>
      </c>
      <c r="H1453" s="42" t="str">
        <f t="array" ref="H1453">IFERROR(IF(INDEX('AQS-88101'!$M$2:$M$2744,MATCH('88101-daily-summary-by-site'!$A1453&amp;'88101-daily-summary-by-site'!H$2&amp;'88101-daily-summary-by-site'!H$3,'AQS-88101'!$AC$2:$AC$2744&amp;'AQS-88101'!$E$2:$E$2744&amp;'AQS-88101'!$G$2:$G$2744,0))&lt;&gt;"",INDEX('AQS-88101'!$M$2:$M$2744,MATCH('88101-daily-summary-by-site'!$A1453&amp;'88101-daily-summary-by-site'!H$2&amp;'88101-daily-summary-by-site'!H$3,'AQS-88101'!$AC$2:$AC$2744&amp;'AQS-88101'!$E$2:$E$2744&amp;'AQS-88101'!$G$2:$G$2744,0)),""),"")</f>
        <v/>
      </c>
      <c r="I1453" s="108" t="str">
        <f t="array" ref="I1453">IFERROR(IF(INDEX('AQS-88101'!$M$2:$M$2744,MATCH('88101-daily-summary-by-site'!$A1453&amp;'88101-daily-summary-by-site'!I$2&amp;'88101-daily-summary-by-site'!I$3,'AQS-88101'!$AC$2:$AC$2744&amp;'AQS-88101'!$E$2:$E$2744&amp;'AQS-88101'!$G$2:$G$2744,0))&lt;&gt;"",INDEX('AQS-88101'!$M$2:$M$2744,MATCH('88101-daily-summary-by-site'!$A1453&amp;'88101-daily-summary-by-site'!I$2&amp;'88101-daily-summary-by-site'!I$3,'AQS-88101'!$AC$2:$AC$2744&amp;'AQS-88101'!$E$2:$E$2744&amp;'AQS-88101'!$G$2:$G$2744,0)),""),"")</f>
        <v/>
      </c>
      <c r="L1453" s="107" t="str">
        <f t="shared" si="110"/>
        <v/>
      </c>
      <c r="M1453" s="42" t="str">
        <f t="shared" si="111"/>
        <v/>
      </c>
      <c r="N1453" s="42" t="str">
        <f t="shared" si="112"/>
        <v/>
      </c>
      <c r="O1453" s="108" t="str">
        <f t="shared" si="113"/>
        <v/>
      </c>
    </row>
    <row r="1454" spans="1:15" x14ac:dyDescent="0.25">
      <c r="A1454" s="79">
        <f t="shared" si="114"/>
        <v>40396</v>
      </c>
      <c r="B1454" s="107">
        <f t="array" ref="B1454">IFERROR(IF(INDEX('AQS-88101'!$M$2:$M$2744,MATCH('88101-daily-summary-by-site'!$A1454&amp;'88101-daily-summary-by-site'!B$2&amp;'88101-daily-summary-by-site'!B$3,'AQS-88101'!$AC$2:$AC$2744&amp;'AQS-88101'!$E$2:$E$2744&amp;'AQS-88101'!$G$2:$G$2744,0))&lt;&gt;"",INDEX('AQS-88101'!$M$2:$M$2744,MATCH('88101-daily-summary-by-site'!$A1454&amp;'88101-daily-summary-by-site'!B$2&amp;'88101-daily-summary-by-site'!B$3,'AQS-88101'!$AC$2:$AC$2744&amp;'AQS-88101'!$E$2:$E$2744&amp;'AQS-88101'!$G$2:$G$2744,0)),""),"")</f>
        <v>5.2</v>
      </c>
      <c r="C1454" s="42" t="str">
        <f t="array" ref="C1454">IFERROR(IF(INDEX('AQS-88101'!$M$2:$M$2744,MATCH('88101-daily-summary-by-site'!$A1454&amp;'88101-daily-summary-by-site'!C$2&amp;'88101-daily-summary-by-site'!C$3,'AQS-88101'!$AC$2:$AC$2744&amp;'AQS-88101'!$E$2:$E$2744&amp;'AQS-88101'!$G$2:$G$2744,0))&lt;&gt;"",INDEX('AQS-88101'!$M$2:$M$2744,MATCH('88101-daily-summary-by-site'!$A1454&amp;'88101-daily-summary-by-site'!C$2&amp;'88101-daily-summary-by-site'!C$3,'AQS-88101'!$AC$2:$AC$2744&amp;'AQS-88101'!$E$2:$E$2744&amp;'AQS-88101'!$G$2:$G$2744,0)),""),"")</f>
        <v/>
      </c>
      <c r="D1454" s="42">
        <f t="array" ref="D1454">IFERROR(IF(INDEX('AQS-88101'!$M$2:$M$2744,MATCH('88101-daily-summary-by-site'!$A1454&amp;'88101-daily-summary-by-site'!D$2&amp;'88101-daily-summary-by-site'!D$3,'AQS-88101'!$AC$2:$AC$2744&amp;'AQS-88101'!$E$2:$E$2744&amp;'AQS-88101'!$G$2:$G$2744,0))&lt;&gt;"",INDEX('AQS-88101'!$M$2:$M$2744,MATCH('88101-daily-summary-by-site'!$A1454&amp;'88101-daily-summary-by-site'!D$2&amp;'88101-daily-summary-by-site'!D$3,'AQS-88101'!$AC$2:$AC$2744&amp;'AQS-88101'!$E$2:$E$2744&amp;'AQS-88101'!$G$2:$G$2744,0)),""),"")</f>
        <v>4.5999999999999996</v>
      </c>
      <c r="E1454" s="42" t="str">
        <f t="array" ref="E1454">IFERROR(IF(INDEX('AQS-88101'!$M$2:$M$2744,MATCH('88101-daily-summary-by-site'!$A1454&amp;'88101-daily-summary-by-site'!E$2&amp;'88101-daily-summary-by-site'!E$3,'AQS-88101'!$AC$2:$AC$2744&amp;'AQS-88101'!$E$2:$E$2744&amp;'AQS-88101'!$G$2:$G$2744,0))&lt;&gt;"",INDEX('AQS-88101'!$M$2:$M$2744,MATCH('88101-daily-summary-by-site'!$A1454&amp;'88101-daily-summary-by-site'!E$2&amp;'88101-daily-summary-by-site'!E$3,'AQS-88101'!$AC$2:$AC$2744&amp;'AQS-88101'!$E$2:$E$2744&amp;'AQS-88101'!$G$2:$G$2744,0)),""),"")</f>
        <v/>
      </c>
      <c r="F1454" s="42" t="str">
        <f t="array" ref="F1454">IFERROR(IF(INDEX('AQS-88101'!$M$2:$M$2744,MATCH('88101-daily-summary-by-site'!$A1454&amp;'88101-daily-summary-by-site'!F$2&amp;'88101-daily-summary-by-site'!F$3,'AQS-88101'!$AC$2:$AC$2744&amp;'AQS-88101'!$E$2:$E$2744&amp;'AQS-88101'!$G$2:$G$2744,0))&lt;&gt;"",INDEX('AQS-88101'!$M$2:$M$2744,MATCH('88101-daily-summary-by-site'!$A1454&amp;'88101-daily-summary-by-site'!F$2&amp;'88101-daily-summary-by-site'!F$3,'AQS-88101'!$AC$2:$AC$2744&amp;'AQS-88101'!$E$2:$E$2744&amp;'AQS-88101'!$G$2:$G$2744,0)),""),"")</f>
        <v/>
      </c>
      <c r="G1454" s="42" t="str">
        <f t="array" ref="G1454">IFERROR(IF(INDEX('AQS-88101'!$M$2:$M$2744,MATCH('88101-daily-summary-by-site'!$A1454&amp;'88101-daily-summary-by-site'!G$2&amp;'88101-daily-summary-by-site'!G$3,'AQS-88101'!$AC$2:$AC$2744&amp;'AQS-88101'!$E$2:$E$2744&amp;'AQS-88101'!$G$2:$G$2744,0))&lt;&gt;"",INDEX('AQS-88101'!$M$2:$M$2744,MATCH('88101-daily-summary-by-site'!$A1454&amp;'88101-daily-summary-by-site'!G$2&amp;'88101-daily-summary-by-site'!G$3,'AQS-88101'!$AC$2:$AC$2744&amp;'AQS-88101'!$E$2:$E$2744&amp;'AQS-88101'!$G$2:$G$2744,0)),""),"")</f>
        <v/>
      </c>
      <c r="H1454" s="42" t="str">
        <f t="array" ref="H1454">IFERROR(IF(INDEX('AQS-88101'!$M$2:$M$2744,MATCH('88101-daily-summary-by-site'!$A1454&amp;'88101-daily-summary-by-site'!H$2&amp;'88101-daily-summary-by-site'!H$3,'AQS-88101'!$AC$2:$AC$2744&amp;'AQS-88101'!$E$2:$E$2744&amp;'AQS-88101'!$G$2:$G$2744,0))&lt;&gt;"",INDEX('AQS-88101'!$M$2:$M$2744,MATCH('88101-daily-summary-by-site'!$A1454&amp;'88101-daily-summary-by-site'!H$2&amp;'88101-daily-summary-by-site'!H$3,'AQS-88101'!$AC$2:$AC$2744&amp;'AQS-88101'!$E$2:$E$2744&amp;'AQS-88101'!$G$2:$G$2744,0)),""),"")</f>
        <v/>
      </c>
      <c r="I1454" s="108" t="str">
        <f t="array" ref="I1454">IFERROR(IF(INDEX('AQS-88101'!$M$2:$M$2744,MATCH('88101-daily-summary-by-site'!$A1454&amp;'88101-daily-summary-by-site'!I$2&amp;'88101-daily-summary-by-site'!I$3,'AQS-88101'!$AC$2:$AC$2744&amp;'AQS-88101'!$E$2:$E$2744&amp;'AQS-88101'!$G$2:$G$2744,0))&lt;&gt;"",INDEX('AQS-88101'!$M$2:$M$2744,MATCH('88101-daily-summary-by-site'!$A1454&amp;'88101-daily-summary-by-site'!I$2&amp;'88101-daily-summary-by-site'!I$3,'AQS-88101'!$AC$2:$AC$2744&amp;'AQS-88101'!$E$2:$E$2744&amp;'AQS-88101'!$G$2:$G$2744,0)),""),"")</f>
        <v/>
      </c>
      <c r="L1454" s="107">
        <f t="shared" si="110"/>
        <v>5.2</v>
      </c>
      <c r="M1454" s="42">
        <f t="shared" si="111"/>
        <v>4.5999999999999996</v>
      </c>
      <c r="N1454" s="42" t="str">
        <f t="shared" si="112"/>
        <v/>
      </c>
      <c r="O1454" s="108" t="str">
        <f t="shared" si="113"/>
        <v/>
      </c>
    </row>
    <row r="1455" spans="1:15" x14ac:dyDescent="0.25">
      <c r="A1455" s="79">
        <f t="shared" si="114"/>
        <v>40397</v>
      </c>
      <c r="B1455" s="107" t="str">
        <f t="array" ref="B1455">IFERROR(IF(INDEX('AQS-88101'!$M$2:$M$2744,MATCH('88101-daily-summary-by-site'!$A1455&amp;'88101-daily-summary-by-site'!B$2&amp;'88101-daily-summary-by-site'!B$3,'AQS-88101'!$AC$2:$AC$2744&amp;'AQS-88101'!$E$2:$E$2744&amp;'AQS-88101'!$G$2:$G$2744,0))&lt;&gt;"",INDEX('AQS-88101'!$M$2:$M$2744,MATCH('88101-daily-summary-by-site'!$A1455&amp;'88101-daily-summary-by-site'!B$2&amp;'88101-daily-summary-by-site'!B$3,'AQS-88101'!$AC$2:$AC$2744&amp;'AQS-88101'!$E$2:$E$2744&amp;'AQS-88101'!$G$2:$G$2744,0)),""),"")</f>
        <v/>
      </c>
      <c r="C1455" s="42" t="str">
        <f t="array" ref="C1455">IFERROR(IF(INDEX('AQS-88101'!$M$2:$M$2744,MATCH('88101-daily-summary-by-site'!$A1455&amp;'88101-daily-summary-by-site'!C$2&amp;'88101-daily-summary-by-site'!C$3,'AQS-88101'!$AC$2:$AC$2744&amp;'AQS-88101'!$E$2:$E$2744&amp;'AQS-88101'!$G$2:$G$2744,0))&lt;&gt;"",INDEX('AQS-88101'!$M$2:$M$2744,MATCH('88101-daily-summary-by-site'!$A1455&amp;'88101-daily-summary-by-site'!C$2&amp;'88101-daily-summary-by-site'!C$3,'AQS-88101'!$AC$2:$AC$2744&amp;'AQS-88101'!$E$2:$E$2744&amp;'AQS-88101'!$G$2:$G$2744,0)),""),"")</f>
        <v/>
      </c>
      <c r="D1455" s="42" t="str">
        <f t="array" ref="D1455">IFERROR(IF(INDEX('AQS-88101'!$M$2:$M$2744,MATCH('88101-daily-summary-by-site'!$A1455&amp;'88101-daily-summary-by-site'!D$2&amp;'88101-daily-summary-by-site'!D$3,'AQS-88101'!$AC$2:$AC$2744&amp;'AQS-88101'!$E$2:$E$2744&amp;'AQS-88101'!$G$2:$G$2744,0))&lt;&gt;"",INDEX('AQS-88101'!$M$2:$M$2744,MATCH('88101-daily-summary-by-site'!$A1455&amp;'88101-daily-summary-by-site'!D$2&amp;'88101-daily-summary-by-site'!D$3,'AQS-88101'!$AC$2:$AC$2744&amp;'AQS-88101'!$E$2:$E$2744&amp;'AQS-88101'!$G$2:$G$2744,0)),""),"")</f>
        <v/>
      </c>
      <c r="E1455" s="42" t="str">
        <f t="array" ref="E1455">IFERROR(IF(INDEX('AQS-88101'!$M$2:$M$2744,MATCH('88101-daily-summary-by-site'!$A1455&amp;'88101-daily-summary-by-site'!E$2&amp;'88101-daily-summary-by-site'!E$3,'AQS-88101'!$AC$2:$AC$2744&amp;'AQS-88101'!$E$2:$E$2744&amp;'AQS-88101'!$G$2:$G$2744,0))&lt;&gt;"",INDEX('AQS-88101'!$M$2:$M$2744,MATCH('88101-daily-summary-by-site'!$A1455&amp;'88101-daily-summary-by-site'!E$2&amp;'88101-daily-summary-by-site'!E$3,'AQS-88101'!$AC$2:$AC$2744&amp;'AQS-88101'!$E$2:$E$2744&amp;'AQS-88101'!$G$2:$G$2744,0)),""),"")</f>
        <v/>
      </c>
      <c r="F1455" s="42" t="str">
        <f t="array" ref="F1455">IFERROR(IF(INDEX('AQS-88101'!$M$2:$M$2744,MATCH('88101-daily-summary-by-site'!$A1455&amp;'88101-daily-summary-by-site'!F$2&amp;'88101-daily-summary-by-site'!F$3,'AQS-88101'!$AC$2:$AC$2744&amp;'AQS-88101'!$E$2:$E$2744&amp;'AQS-88101'!$G$2:$G$2744,0))&lt;&gt;"",INDEX('AQS-88101'!$M$2:$M$2744,MATCH('88101-daily-summary-by-site'!$A1455&amp;'88101-daily-summary-by-site'!F$2&amp;'88101-daily-summary-by-site'!F$3,'AQS-88101'!$AC$2:$AC$2744&amp;'AQS-88101'!$E$2:$E$2744&amp;'AQS-88101'!$G$2:$G$2744,0)),""),"")</f>
        <v/>
      </c>
      <c r="G1455" s="42" t="str">
        <f t="array" ref="G1455">IFERROR(IF(INDEX('AQS-88101'!$M$2:$M$2744,MATCH('88101-daily-summary-by-site'!$A1455&amp;'88101-daily-summary-by-site'!G$2&amp;'88101-daily-summary-by-site'!G$3,'AQS-88101'!$AC$2:$AC$2744&amp;'AQS-88101'!$E$2:$E$2744&amp;'AQS-88101'!$G$2:$G$2744,0))&lt;&gt;"",INDEX('AQS-88101'!$M$2:$M$2744,MATCH('88101-daily-summary-by-site'!$A1455&amp;'88101-daily-summary-by-site'!G$2&amp;'88101-daily-summary-by-site'!G$3,'AQS-88101'!$AC$2:$AC$2744&amp;'AQS-88101'!$E$2:$E$2744&amp;'AQS-88101'!$G$2:$G$2744,0)),""),"")</f>
        <v/>
      </c>
      <c r="H1455" s="42" t="str">
        <f t="array" ref="H1455">IFERROR(IF(INDEX('AQS-88101'!$M$2:$M$2744,MATCH('88101-daily-summary-by-site'!$A1455&amp;'88101-daily-summary-by-site'!H$2&amp;'88101-daily-summary-by-site'!H$3,'AQS-88101'!$AC$2:$AC$2744&amp;'AQS-88101'!$E$2:$E$2744&amp;'AQS-88101'!$G$2:$G$2744,0))&lt;&gt;"",INDEX('AQS-88101'!$M$2:$M$2744,MATCH('88101-daily-summary-by-site'!$A1455&amp;'88101-daily-summary-by-site'!H$2&amp;'88101-daily-summary-by-site'!H$3,'AQS-88101'!$AC$2:$AC$2744&amp;'AQS-88101'!$E$2:$E$2744&amp;'AQS-88101'!$G$2:$G$2744,0)),""),"")</f>
        <v/>
      </c>
      <c r="I1455" s="108" t="str">
        <f t="array" ref="I1455">IFERROR(IF(INDEX('AQS-88101'!$M$2:$M$2744,MATCH('88101-daily-summary-by-site'!$A1455&amp;'88101-daily-summary-by-site'!I$2&amp;'88101-daily-summary-by-site'!I$3,'AQS-88101'!$AC$2:$AC$2744&amp;'AQS-88101'!$E$2:$E$2744&amp;'AQS-88101'!$G$2:$G$2744,0))&lt;&gt;"",INDEX('AQS-88101'!$M$2:$M$2744,MATCH('88101-daily-summary-by-site'!$A1455&amp;'88101-daily-summary-by-site'!I$2&amp;'88101-daily-summary-by-site'!I$3,'AQS-88101'!$AC$2:$AC$2744&amp;'AQS-88101'!$E$2:$E$2744&amp;'AQS-88101'!$G$2:$G$2744,0)),""),"")</f>
        <v/>
      </c>
      <c r="L1455" s="107" t="str">
        <f t="shared" si="110"/>
        <v/>
      </c>
      <c r="M1455" s="42" t="str">
        <f t="shared" si="111"/>
        <v/>
      </c>
      <c r="N1455" s="42" t="str">
        <f t="shared" si="112"/>
        <v/>
      </c>
      <c r="O1455" s="108" t="str">
        <f t="shared" si="113"/>
        <v/>
      </c>
    </row>
    <row r="1456" spans="1:15" x14ac:dyDescent="0.25">
      <c r="A1456" s="79">
        <f t="shared" si="114"/>
        <v>40398</v>
      </c>
      <c r="B1456" s="107" t="str">
        <f t="array" ref="B1456">IFERROR(IF(INDEX('AQS-88101'!$M$2:$M$2744,MATCH('88101-daily-summary-by-site'!$A1456&amp;'88101-daily-summary-by-site'!B$2&amp;'88101-daily-summary-by-site'!B$3,'AQS-88101'!$AC$2:$AC$2744&amp;'AQS-88101'!$E$2:$E$2744&amp;'AQS-88101'!$G$2:$G$2744,0))&lt;&gt;"",INDEX('AQS-88101'!$M$2:$M$2744,MATCH('88101-daily-summary-by-site'!$A1456&amp;'88101-daily-summary-by-site'!B$2&amp;'88101-daily-summary-by-site'!B$3,'AQS-88101'!$AC$2:$AC$2744&amp;'AQS-88101'!$E$2:$E$2744&amp;'AQS-88101'!$G$2:$G$2744,0)),""),"")</f>
        <v/>
      </c>
      <c r="C1456" s="42" t="str">
        <f t="array" ref="C1456">IFERROR(IF(INDEX('AQS-88101'!$M$2:$M$2744,MATCH('88101-daily-summary-by-site'!$A1456&amp;'88101-daily-summary-by-site'!C$2&amp;'88101-daily-summary-by-site'!C$3,'AQS-88101'!$AC$2:$AC$2744&amp;'AQS-88101'!$E$2:$E$2744&amp;'AQS-88101'!$G$2:$G$2744,0))&lt;&gt;"",INDEX('AQS-88101'!$M$2:$M$2744,MATCH('88101-daily-summary-by-site'!$A1456&amp;'88101-daily-summary-by-site'!C$2&amp;'88101-daily-summary-by-site'!C$3,'AQS-88101'!$AC$2:$AC$2744&amp;'AQS-88101'!$E$2:$E$2744&amp;'AQS-88101'!$G$2:$G$2744,0)),""),"")</f>
        <v/>
      </c>
      <c r="D1456" s="42" t="str">
        <f t="array" ref="D1456">IFERROR(IF(INDEX('AQS-88101'!$M$2:$M$2744,MATCH('88101-daily-summary-by-site'!$A1456&amp;'88101-daily-summary-by-site'!D$2&amp;'88101-daily-summary-by-site'!D$3,'AQS-88101'!$AC$2:$AC$2744&amp;'AQS-88101'!$E$2:$E$2744&amp;'AQS-88101'!$G$2:$G$2744,0))&lt;&gt;"",INDEX('AQS-88101'!$M$2:$M$2744,MATCH('88101-daily-summary-by-site'!$A1456&amp;'88101-daily-summary-by-site'!D$2&amp;'88101-daily-summary-by-site'!D$3,'AQS-88101'!$AC$2:$AC$2744&amp;'AQS-88101'!$E$2:$E$2744&amp;'AQS-88101'!$G$2:$G$2744,0)),""),"")</f>
        <v/>
      </c>
      <c r="E1456" s="42" t="str">
        <f t="array" ref="E1456">IFERROR(IF(INDEX('AQS-88101'!$M$2:$M$2744,MATCH('88101-daily-summary-by-site'!$A1456&amp;'88101-daily-summary-by-site'!E$2&amp;'88101-daily-summary-by-site'!E$3,'AQS-88101'!$AC$2:$AC$2744&amp;'AQS-88101'!$E$2:$E$2744&amp;'AQS-88101'!$G$2:$G$2744,0))&lt;&gt;"",INDEX('AQS-88101'!$M$2:$M$2744,MATCH('88101-daily-summary-by-site'!$A1456&amp;'88101-daily-summary-by-site'!E$2&amp;'88101-daily-summary-by-site'!E$3,'AQS-88101'!$AC$2:$AC$2744&amp;'AQS-88101'!$E$2:$E$2744&amp;'AQS-88101'!$G$2:$G$2744,0)),""),"")</f>
        <v/>
      </c>
      <c r="F1456" s="42" t="str">
        <f t="array" ref="F1456">IFERROR(IF(INDEX('AQS-88101'!$M$2:$M$2744,MATCH('88101-daily-summary-by-site'!$A1456&amp;'88101-daily-summary-by-site'!F$2&amp;'88101-daily-summary-by-site'!F$3,'AQS-88101'!$AC$2:$AC$2744&amp;'AQS-88101'!$E$2:$E$2744&amp;'AQS-88101'!$G$2:$G$2744,0))&lt;&gt;"",INDEX('AQS-88101'!$M$2:$M$2744,MATCH('88101-daily-summary-by-site'!$A1456&amp;'88101-daily-summary-by-site'!F$2&amp;'88101-daily-summary-by-site'!F$3,'AQS-88101'!$AC$2:$AC$2744&amp;'AQS-88101'!$E$2:$E$2744&amp;'AQS-88101'!$G$2:$G$2744,0)),""),"")</f>
        <v/>
      </c>
      <c r="G1456" s="42" t="str">
        <f t="array" ref="G1456">IFERROR(IF(INDEX('AQS-88101'!$M$2:$M$2744,MATCH('88101-daily-summary-by-site'!$A1456&amp;'88101-daily-summary-by-site'!G$2&amp;'88101-daily-summary-by-site'!G$3,'AQS-88101'!$AC$2:$AC$2744&amp;'AQS-88101'!$E$2:$E$2744&amp;'AQS-88101'!$G$2:$G$2744,0))&lt;&gt;"",INDEX('AQS-88101'!$M$2:$M$2744,MATCH('88101-daily-summary-by-site'!$A1456&amp;'88101-daily-summary-by-site'!G$2&amp;'88101-daily-summary-by-site'!G$3,'AQS-88101'!$AC$2:$AC$2744&amp;'AQS-88101'!$E$2:$E$2744&amp;'AQS-88101'!$G$2:$G$2744,0)),""),"")</f>
        <v/>
      </c>
      <c r="H1456" s="42" t="str">
        <f t="array" ref="H1456">IFERROR(IF(INDEX('AQS-88101'!$M$2:$M$2744,MATCH('88101-daily-summary-by-site'!$A1456&amp;'88101-daily-summary-by-site'!H$2&amp;'88101-daily-summary-by-site'!H$3,'AQS-88101'!$AC$2:$AC$2744&amp;'AQS-88101'!$E$2:$E$2744&amp;'AQS-88101'!$G$2:$G$2744,0))&lt;&gt;"",INDEX('AQS-88101'!$M$2:$M$2744,MATCH('88101-daily-summary-by-site'!$A1456&amp;'88101-daily-summary-by-site'!H$2&amp;'88101-daily-summary-by-site'!H$3,'AQS-88101'!$AC$2:$AC$2744&amp;'AQS-88101'!$E$2:$E$2744&amp;'AQS-88101'!$G$2:$G$2744,0)),""),"")</f>
        <v/>
      </c>
      <c r="I1456" s="108" t="str">
        <f t="array" ref="I1456">IFERROR(IF(INDEX('AQS-88101'!$M$2:$M$2744,MATCH('88101-daily-summary-by-site'!$A1456&amp;'88101-daily-summary-by-site'!I$2&amp;'88101-daily-summary-by-site'!I$3,'AQS-88101'!$AC$2:$AC$2744&amp;'AQS-88101'!$E$2:$E$2744&amp;'AQS-88101'!$G$2:$G$2744,0))&lt;&gt;"",INDEX('AQS-88101'!$M$2:$M$2744,MATCH('88101-daily-summary-by-site'!$A1456&amp;'88101-daily-summary-by-site'!I$2&amp;'88101-daily-summary-by-site'!I$3,'AQS-88101'!$AC$2:$AC$2744&amp;'AQS-88101'!$E$2:$E$2744&amp;'AQS-88101'!$G$2:$G$2744,0)),""),"")</f>
        <v/>
      </c>
      <c r="L1456" s="107" t="str">
        <f t="shared" si="110"/>
        <v/>
      </c>
      <c r="M1456" s="42" t="str">
        <f t="shared" si="111"/>
        <v/>
      </c>
      <c r="N1456" s="42" t="str">
        <f t="shared" si="112"/>
        <v/>
      </c>
      <c r="O1456" s="108" t="str">
        <f t="shared" si="113"/>
        <v/>
      </c>
    </row>
    <row r="1457" spans="1:15" x14ac:dyDescent="0.25">
      <c r="A1457" s="79">
        <f t="shared" si="114"/>
        <v>40399</v>
      </c>
      <c r="B1457" s="107">
        <f t="array" ref="B1457">IFERROR(IF(INDEX('AQS-88101'!$M$2:$M$2744,MATCH('88101-daily-summary-by-site'!$A1457&amp;'88101-daily-summary-by-site'!B$2&amp;'88101-daily-summary-by-site'!B$3,'AQS-88101'!$AC$2:$AC$2744&amp;'AQS-88101'!$E$2:$E$2744&amp;'AQS-88101'!$G$2:$G$2744,0))&lt;&gt;"",INDEX('AQS-88101'!$M$2:$M$2744,MATCH('88101-daily-summary-by-site'!$A1457&amp;'88101-daily-summary-by-site'!B$2&amp;'88101-daily-summary-by-site'!B$3,'AQS-88101'!$AC$2:$AC$2744&amp;'AQS-88101'!$E$2:$E$2744&amp;'AQS-88101'!$G$2:$G$2744,0)),""),"")</f>
        <v>3.1</v>
      </c>
      <c r="C1457" s="42">
        <f t="array" ref="C1457">IFERROR(IF(INDEX('AQS-88101'!$M$2:$M$2744,MATCH('88101-daily-summary-by-site'!$A1457&amp;'88101-daily-summary-by-site'!C$2&amp;'88101-daily-summary-by-site'!C$3,'AQS-88101'!$AC$2:$AC$2744&amp;'AQS-88101'!$E$2:$E$2744&amp;'AQS-88101'!$G$2:$G$2744,0))&lt;&gt;"",INDEX('AQS-88101'!$M$2:$M$2744,MATCH('88101-daily-summary-by-site'!$A1457&amp;'88101-daily-summary-by-site'!C$2&amp;'88101-daily-summary-by-site'!C$3,'AQS-88101'!$AC$2:$AC$2744&amp;'AQS-88101'!$E$2:$E$2744&amp;'AQS-88101'!$G$2:$G$2744,0)),""),"")</f>
        <v>2.5</v>
      </c>
      <c r="D1457" s="42">
        <f t="array" ref="D1457">IFERROR(IF(INDEX('AQS-88101'!$M$2:$M$2744,MATCH('88101-daily-summary-by-site'!$A1457&amp;'88101-daily-summary-by-site'!D$2&amp;'88101-daily-summary-by-site'!D$3,'AQS-88101'!$AC$2:$AC$2744&amp;'AQS-88101'!$E$2:$E$2744&amp;'AQS-88101'!$G$2:$G$2744,0))&lt;&gt;"",INDEX('AQS-88101'!$M$2:$M$2744,MATCH('88101-daily-summary-by-site'!$A1457&amp;'88101-daily-summary-by-site'!D$2&amp;'88101-daily-summary-by-site'!D$3,'AQS-88101'!$AC$2:$AC$2744&amp;'AQS-88101'!$E$2:$E$2744&amp;'AQS-88101'!$G$2:$G$2744,0)),""),"")</f>
        <v>2.2000000000000002</v>
      </c>
      <c r="E1457" s="42" t="str">
        <f t="array" ref="E1457">IFERROR(IF(INDEX('AQS-88101'!$M$2:$M$2744,MATCH('88101-daily-summary-by-site'!$A1457&amp;'88101-daily-summary-by-site'!E$2&amp;'88101-daily-summary-by-site'!E$3,'AQS-88101'!$AC$2:$AC$2744&amp;'AQS-88101'!$E$2:$E$2744&amp;'AQS-88101'!$G$2:$G$2744,0))&lt;&gt;"",INDEX('AQS-88101'!$M$2:$M$2744,MATCH('88101-daily-summary-by-site'!$A1457&amp;'88101-daily-summary-by-site'!E$2&amp;'88101-daily-summary-by-site'!E$3,'AQS-88101'!$AC$2:$AC$2744&amp;'AQS-88101'!$E$2:$E$2744&amp;'AQS-88101'!$G$2:$G$2744,0)),""),"")</f>
        <v/>
      </c>
      <c r="F1457" s="42" t="str">
        <f t="array" ref="F1457">IFERROR(IF(INDEX('AQS-88101'!$M$2:$M$2744,MATCH('88101-daily-summary-by-site'!$A1457&amp;'88101-daily-summary-by-site'!F$2&amp;'88101-daily-summary-by-site'!F$3,'AQS-88101'!$AC$2:$AC$2744&amp;'AQS-88101'!$E$2:$E$2744&amp;'AQS-88101'!$G$2:$G$2744,0))&lt;&gt;"",INDEX('AQS-88101'!$M$2:$M$2744,MATCH('88101-daily-summary-by-site'!$A1457&amp;'88101-daily-summary-by-site'!F$2&amp;'88101-daily-summary-by-site'!F$3,'AQS-88101'!$AC$2:$AC$2744&amp;'AQS-88101'!$E$2:$E$2744&amp;'AQS-88101'!$G$2:$G$2744,0)),""),"")</f>
        <v/>
      </c>
      <c r="G1457" s="42" t="str">
        <f t="array" ref="G1457">IFERROR(IF(INDEX('AQS-88101'!$M$2:$M$2744,MATCH('88101-daily-summary-by-site'!$A1457&amp;'88101-daily-summary-by-site'!G$2&amp;'88101-daily-summary-by-site'!G$3,'AQS-88101'!$AC$2:$AC$2744&amp;'AQS-88101'!$E$2:$E$2744&amp;'AQS-88101'!$G$2:$G$2744,0))&lt;&gt;"",INDEX('AQS-88101'!$M$2:$M$2744,MATCH('88101-daily-summary-by-site'!$A1457&amp;'88101-daily-summary-by-site'!G$2&amp;'88101-daily-summary-by-site'!G$3,'AQS-88101'!$AC$2:$AC$2744&amp;'AQS-88101'!$E$2:$E$2744&amp;'AQS-88101'!$G$2:$G$2744,0)),""),"")</f>
        <v/>
      </c>
      <c r="H1457" s="42" t="str">
        <f t="array" ref="H1457">IFERROR(IF(INDEX('AQS-88101'!$M$2:$M$2744,MATCH('88101-daily-summary-by-site'!$A1457&amp;'88101-daily-summary-by-site'!H$2&amp;'88101-daily-summary-by-site'!H$3,'AQS-88101'!$AC$2:$AC$2744&amp;'AQS-88101'!$E$2:$E$2744&amp;'AQS-88101'!$G$2:$G$2744,0))&lt;&gt;"",INDEX('AQS-88101'!$M$2:$M$2744,MATCH('88101-daily-summary-by-site'!$A1457&amp;'88101-daily-summary-by-site'!H$2&amp;'88101-daily-summary-by-site'!H$3,'AQS-88101'!$AC$2:$AC$2744&amp;'AQS-88101'!$E$2:$E$2744&amp;'AQS-88101'!$G$2:$G$2744,0)),""),"")</f>
        <v/>
      </c>
      <c r="I1457" s="108" t="str">
        <f t="array" ref="I1457">IFERROR(IF(INDEX('AQS-88101'!$M$2:$M$2744,MATCH('88101-daily-summary-by-site'!$A1457&amp;'88101-daily-summary-by-site'!I$2&amp;'88101-daily-summary-by-site'!I$3,'AQS-88101'!$AC$2:$AC$2744&amp;'AQS-88101'!$E$2:$E$2744&amp;'AQS-88101'!$G$2:$G$2744,0))&lt;&gt;"",INDEX('AQS-88101'!$M$2:$M$2744,MATCH('88101-daily-summary-by-site'!$A1457&amp;'88101-daily-summary-by-site'!I$2&amp;'88101-daily-summary-by-site'!I$3,'AQS-88101'!$AC$2:$AC$2744&amp;'AQS-88101'!$E$2:$E$2744&amp;'AQS-88101'!$G$2:$G$2744,0)),""),"")</f>
        <v/>
      </c>
      <c r="L1457" s="107">
        <f t="shared" si="110"/>
        <v>3.1</v>
      </c>
      <c r="M1457" s="42">
        <f t="shared" si="111"/>
        <v>2.2000000000000002</v>
      </c>
      <c r="N1457" s="42" t="str">
        <f t="shared" si="112"/>
        <v/>
      </c>
      <c r="O1457" s="108" t="str">
        <f t="shared" si="113"/>
        <v/>
      </c>
    </row>
    <row r="1458" spans="1:15" x14ac:dyDescent="0.25">
      <c r="A1458" s="79">
        <f t="shared" si="114"/>
        <v>40400</v>
      </c>
      <c r="B1458" s="107" t="str">
        <f t="array" ref="B1458">IFERROR(IF(INDEX('AQS-88101'!$M$2:$M$2744,MATCH('88101-daily-summary-by-site'!$A1458&amp;'88101-daily-summary-by-site'!B$2&amp;'88101-daily-summary-by-site'!B$3,'AQS-88101'!$AC$2:$AC$2744&amp;'AQS-88101'!$E$2:$E$2744&amp;'AQS-88101'!$G$2:$G$2744,0))&lt;&gt;"",INDEX('AQS-88101'!$M$2:$M$2744,MATCH('88101-daily-summary-by-site'!$A1458&amp;'88101-daily-summary-by-site'!B$2&amp;'88101-daily-summary-by-site'!B$3,'AQS-88101'!$AC$2:$AC$2744&amp;'AQS-88101'!$E$2:$E$2744&amp;'AQS-88101'!$G$2:$G$2744,0)),""),"")</f>
        <v/>
      </c>
      <c r="C1458" s="42" t="str">
        <f t="array" ref="C1458">IFERROR(IF(INDEX('AQS-88101'!$M$2:$M$2744,MATCH('88101-daily-summary-by-site'!$A1458&amp;'88101-daily-summary-by-site'!C$2&amp;'88101-daily-summary-by-site'!C$3,'AQS-88101'!$AC$2:$AC$2744&amp;'AQS-88101'!$E$2:$E$2744&amp;'AQS-88101'!$G$2:$G$2744,0))&lt;&gt;"",INDEX('AQS-88101'!$M$2:$M$2744,MATCH('88101-daily-summary-by-site'!$A1458&amp;'88101-daily-summary-by-site'!C$2&amp;'88101-daily-summary-by-site'!C$3,'AQS-88101'!$AC$2:$AC$2744&amp;'AQS-88101'!$E$2:$E$2744&amp;'AQS-88101'!$G$2:$G$2744,0)),""),"")</f>
        <v/>
      </c>
      <c r="D1458" s="42" t="str">
        <f t="array" ref="D1458">IFERROR(IF(INDEX('AQS-88101'!$M$2:$M$2744,MATCH('88101-daily-summary-by-site'!$A1458&amp;'88101-daily-summary-by-site'!D$2&amp;'88101-daily-summary-by-site'!D$3,'AQS-88101'!$AC$2:$AC$2744&amp;'AQS-88101'!$E$2:$E$2744&amp;'AQS-88101'!$G$2:$G$2744,0))&lt;&gt;"",INDEX('AQS-88101'!$M$2:$M$2744,MATCH('88101-daily-summary-by-site'!$A1458&amp;'88101-daily-summary-by-site'!D$2&amp;'88101-daily-summary-by-site'!D$3,'AQS-88101'!$AC$2:$AC$2744&amp;'AQS-88101'!$E$2:$E$2744&amp;'AQS-88101'!$G$2:$G$2744,0)),""),"")</f>
        <v/>
      </c>
      <c r="E1458" s="42" t="str">
        <f t="array" ref="E1458">IFERROR(IF(INDEX('AQS-88101'!$M$2:$M$2744,MATCH('88101-daily-summary-by-site'!$A1458&amp;'88101-daily-summary-by-site'!E$2&amp;'88101-daily-summary-by-site'!E$3,'AQS-88101'!$AC$2:$AC$2744&amp;'AQS-88101'!$E$2:$E$2744&amp;'AQS-88101'!$G$2:$G$2744,0))&lt;&gt;"",INDEX('AQS-88101'!$M$2:$M$2744,MATCH('88101-daily-summary-by-site'!$A1458&amp;'88101-daily-summary-by-site'!E$2&amp;'88101-daily-summary-by-site'!E$3,'AQS-88101'!$AC$2:$AC$2744&amp;'AQS-88101'!$E$2:$E$2744&amp;'AQS-88101'!$G$2:$G$2744,0)),""),"")</f>
        <v/>
      </c>
      <c r="F1458" s="42" t="str">
        <f t="array" ref="F1458">IFERROR(IF(INDEX('AQS-88101'!$M$2:$M$2744,MATCH('88101-daily-summary-by-site'!$A1458&amp;'88101-daily-summary-by-site'!F$2&amp;'88101-daily-summary-by-site'!F$3,'AQS-88101'!$AC$2:$AC$2744&amp;'AQS-88101'!$E$2:$E$2744&amp;'AQS-88101'!$G$2:$G$2744,0))&lt;&gt;"",INDEX('AQS-88101'!$M$2:$M$2744,MATCH('88101-daily-summary-by-site'!$A1458&amp;'88101-daily-summary-by-site'!F$2&amp;'88101-daily-summary-by-site'!F$3,'AQS-88101'!$AC$2:$AC$2744&amp;'AQS-88101'!$E$2:$E$2744&amp;'AQS-88101'!$G$2:$G$2744,0)),""),"")</f>
        <v/>
      </c>
      <c r="G1458" s="42" t="str">
        <f t="array" ref="G1458">IFERROR(IF(INDEX('AQS-88101'!$M$2:$M$2744,MATCH('88101-daily-summary-by-site'!$A1458&amp;'88101-daily-summary-by-site'!G$2&amp;'88101-daily-summary-by-site'!G$3,'AQS-88101'!$AC$2:$AC$2744&amp;'AQS-88101'!$E$2:$E$2744&amp;'AQS-88101'!$G$2:$G$2744,0))&lt;&gt;"",INDEX('AQS-88101'!$M$2:$M$2744,MATCH('88101-daily-summary-by-site'!$A1458&amp;'88101-daily-summary-by-site'!G$2&amp;'88101-daily-summary-by-site'!G$3,'AQS-88101'!$AC$2:$AC$2744&amp;'AQS-88101'!$E$2:$E$2744&amp;'AQS-88101'!$G$2:$G$2744,0)),""),"")</f>
        <v/>
      </c>
      <c r="H1458" s="42" t="str">
        <f t="array" ref="H1458">IFERROR(IF(INDEX('AQS-88101'!$M$2:$M$2744,MATCH('88101-daily-summary-by-site'!$A1458&amp;'88101-daily-summary-by-site'!H$2&amp;'88101-daily-summary-by-site'!H$3,'AQS-88101'!$AC$2:$AC$2744&amp;'AQS-88101'!$E$2:$E$2744&amp;'AQS-88101'!$G$2:$G$2744,0))&lt;&gt;"",INDEX('AQS-88101'!$M$2:$M$2744,MATCH('88101-daily-summary-by-site'!$A1458&amp;'88101-daily-summary-by-site'!H$2&amp;'88101-daily-summary-by-site'!H$3,'AQS-88101'!$AC$2:$AC$2744&amp;'AQS-88101'!$E$2:$E$2744&amp;'AQS-88101'!$G$2:$G$2744,0)),""),"")</f>
        <v/>
      </c>
      <c r="I1458" s="108" t="str">
        <f t="array" ref="I1458">IFERROR(IF(INDEX('AQS-88101'!$M$2:$M$2744,MATCH('88101-daily-summary-by-site'!$A1458&amp;'88101-daily-summary-by-site'!I$2&amp;'88101-daily-summary-by-site'!I$3,'AQS-88101'!$AC$2:$AC$2744&amp;'AQS-88101'!$E$2:$E$2744&amp;'AQS-88101'!$G$2:$G$2744,0))&lt;&gt;"",INDEX('AQS-88101'!$M$2:$M$2744,MATCH('88101-daily-summary-by-site'!$A1458&amp;'88101-daily-summary-by-site'!I$2&amp;'88101-daily-summary-by-site'!I$3,'AQS-88101'!$AC$2:$AC$2744&amp;'AQS-88101'!$E$2:$E$2744&amp;'AQS-88101'!$G$2:$G$2744,0)),""),"")</f>
        <v/>
      </c>
      <c r="L1458" s="107" t="str">
        <f t="shared" si="110"/>
        <v/>
      </c>
      <c r="M1458" s="42" t="str">
        <f t="shared" si="111"/>
        <v/>
      </c>
      <c r="N1458" s="42" t="str">
        <f t="shared" si="112"/>
        <v/>
      </c>
      <c r="O1458" s="108" t="str">
        <f t="shared" si="113"/>
        <v/>
      </c>
    </row>
    <row r="1459" spans="1:15" x14ac:dyDescent="0.25">
      <c r="A1459" s="79">
        <f t="shared" si="114"/>
        <v>40401</v>
      </c>
      <c r="B1459" s="107" t="str">
        <f t="array" ref="B1459">IFERROR(IF(INDEX('AQS-88101'!$M$2:$M$2744,MATCH('88101-daily-summary-by-site'!$A1459&amp;'88101-daily-summary-by-site'!B$2&amp;'88101-daily-summary-by-site'!B$3,'AQS-88101'!$AC$2:$AC$2744&amp;'AQS-88101'!$E$2:$E$2744&amp;'AQS-88101'!$G$2:$G$2744,0))&lt;&gt;"",INDEX('AQS-88101'!$M$2:$M$2744,MATCH('88101-daily-summary-by-site'!$A1459&amp;'88101-daily-summary-by-site'!B$2&amp;'88101-daily-summary-by-site'!B$3,'AQS-88101'!$AC$2:$AC$2744&amp;'AQS-88101'!$E$2:$E$2744&amp;'AQS-88101'!$G$2:$G$2744,0)),""),"")</f>
        <v/>
      </c>
      <c r="C1459" s="42" t="str">
        <f t="array" ref="C1459">IFERROR(IF(INDEX('AQS-88101'!$M$2:$M$2744,MATCH('88101-daily-summary-by-site'!$A1459&amp;'88101-daily-summary-by-site'!C$2&amp;'88101-daily-summary-by-site'!C$3,'AQS-88101'!$AC$2:$AC$2744&amp;'AQS-88101'!$E$2:$E$2744&amp;'AQS-88101'!$G$2:$G$2744,0))&lt;&gt;"",INDEX('AQS-88101'!$M$2:$M$2744,MATCH('88101-daily-summary-by-site'!$A1459&amp;'88101-daily-summary-by-site'!C$2&amp;'88101-daily-summary-by-site'!C$3,'AQS-88101'!$AC$2:$AC$2744&amp;'AQS-88101'!$E$2:$E$2744&amp;'AQS-88101'!$G$2:$G$2744,0)),""),"")</f>
        <v/>
      </c>
      <c r="D1459" s="42" t="str">
        <f t="array" ref="D1459">IFERROR(IF(INDEX('AQS-88101'!$M$2:$M$2744,MATCH('88101-daily-summary-by-site'!$A1459&amp;'88101-daily-summary-by-site'!D$2&amp;'88101-daily-summary-by-site'!D$3,'AQS-88101'!$AC$2:$AC$2744&amp;'AQS-88101'!$E$2:$E$2744&amp;'AQS-88101'!$G$2:$G$2744,0))&lt;&gt;"",INDEX('AQS-88101'!$M$2:$M$2744,MATCH('88101-daily-summary-by-site'!$A1459&amp;'88101-daily-summary-by-site'!D$2&amp;'88101-daily-summary-by-site'!D$3,'AQS-88101'!$AC$2:$AC$2744&amp;'AQS-88101'!$E$2:$E$2744&amp;'AQS-88101'!$G$2:$G$2744,0)),""),"")</f>
        <v/>
      </c>
      <c r="E1459" s="42" t="str">
        <f t="array" ref="E1459">IFERROR(IF(INDEX('AQS-88101'!$M$2:$M$2744,MATCH('88101-daily-summary-by-site'!$A1459&amp;'88101-daily-summary-by-site'!E$2&amp;'88101-daily-summary-by-site'!E$3,'AQS-88101'!$AC$2:$AC$2744&amp;'AQS-88101'!$E$2:$E$2744&amp;'AQS-88101'!$G$2:$G$2744,0))&lt;&gt;"",INDEX('AQS-88101'!$M$2:$M$2744,MATCH('88101-daily-summary-by-site'!$A1459&amp;'88101-daily-summary-by-site'!E$2&amp;'88101-daily-summary-by-site'!E$3,'AQS-88101'!$AC$2:$AC$2744&amp;'AQS-88101'!$E$2:$E$2744&amp;'AQS-88101'!$G$2:$G$2744,0)),""),"")</f>
        <v/>
      </c>
      <c r="F1459" s="42" t="str">
        <f t="array" ref="F1459">IFERROR(IF(INDEX('AQS-88101'!$M$2:$M$2744,MATCH('88101-daily-summary-by-site'!$A1459&amp;'88101-daily-summary-by-site'!F$2&amp;'88101-daily-summary-by-site'!F$3,'AQS-88101'!$AC$2:$AC$2744&amp;'AQS-88101'!$E$2:$E$2744&amp;'AQS-88101'!$G$2:$G$2744,0))&lt;&gt;"",INDEX('AQS-88101'!$M$2:$M$2744,MATCH('88101-daily-summary-by-site'!$A1459&amp;'88101-daily-summary-by-site'!F$2&amp;'88101-daily-summary-by-site'!F$3,'AQS-88101'!$AC$2:$AC$2744&amp;'AQS-88101'!$E$2:$E$2744&amp;'AQS-88101'!$G$2:$G$2744,0)),""),"")</f>
        <v/>
      </c>
      <c r="G1459" s="42" t="str">
        <f t="array" ref="G1459">IFERROR(IF(INDEX('AQS-88101'!$M$2:$M$2744,MATCH('88101-daily-summary-by-site'!$A1459&amp;'88101-daily-summary-by-site'!G$2&amp;'88101-daily-summary-by-site'!G$3,'AQS-88101'!$AC$2:$AC$2744&amp;'AQS-88101'!$E$2:$E$2744&amp;'AQS-88101'!$G$2:$G$2744,0))&lt;&gt;"",INDEX('AQS-88101'!$M$2:$M$2744,MATCH('88101-daily-summary-by-site'!$A1459&amp;'88101-daily-summary-by-site'!G$2&amp;'88101-daily-summary-by-site'!G$3,'AQS-88101'!$AC$2:$AC$2744&amp;'AQS-88101'!$E$2:$E$2744&amp;'AQS-88101'!$G$2:$G$2744,0)),""),"")</f>
        <v/>
      </c>
      <c r="H1459" s="42" t="str">
        <f t="array" ref="H1459">IFERROR(IF(INDEX('AQS-88101'!$M$2:$M$2744,MATCH('88101-daily-summary-by-site'!$A1459&amp;'88101-daily-summary-by-site'!H$2&amp;'88101-daily-summary-by-site'!H$3,'AQS-88101'!$AC$2:$AC$2744&amp;'AQS-88101'!$E$2:$E$2744&amp;'AQS-88101'!$G$2:$G$2744,0))&lt;&gt;"",INDEX('AQS-88101'!$M$2:$M$2744,MATCH('88101-daily-summary-by-site'!$A1459&amp;'88101-daily-summary-by-site'!H$2&amp;'88101-daily-summary-by-site'!H$3,'AQS-88101'!$AC$2:$AC$2744&amp;'AQS-88101'!$E$2:$E$2744&amp;'AQS-88101'!$G$2:$G$2744,0)),""),"")</f>
        <v/>
      </c>
      <c r="I1459" s="108" t="str">
        <f t="array" ref="I1459">IFERROR(IF(INDEX('AQS-88101'!$M$2:$M$2744,MATCH('88101-daily-summary-by-site'!$A1459&amp;'88101-daily-summary-by-site'!I$2&amp;'88101-daily-summary-by-site'!I$3,'AQS-88101'!$AC$2:$AC$2744&amp;'AQS-88101'!$E$2:$E$2744&amp;'AQS-88101'!$G$2:$G$2744,0))&lt;&gt;"",INDEX('AQS-88101'!$M$2:$M$2744,MATCH('88101-daily-summary-by-site'!$A1459&amp;'88101-daily-summary-by-site'!I$2&amp;'88101-daily-summary-by-site'!I$3,'AQS-88101'!$AC$2:$AC$2744&amp;'AQS-88101'!$E$2:$E$2744&amp;'AQS-88101'!$G$2:$G$2744,0)),""),"")</f>
        <v/>
      </c>
      <c r="L1459" s="107" t="str">
        <f t="shared" si="110"/>
        <v/>
      </c>
      <c r="M1459" s="42" t="str">
        <f t="shared" si="111"/>
        <v/>
      </c>
      <c r="N1459" s="42" t="str">
        <f t="shared" si="112"/>
        <v/>
      </c>
      <c r="O1459" s="108" t="str">
        <f t="shared" si="113"/>
        <v/>
      </c>
    </row>
    <row r="1460" spans="1:15" x14ac:dyDescent="0.25">
      <c r="A1460" s="79">
        <f t="shared" si="114"/>
        <v>40402</v>
      </c>
      <c r="B1460" s="107">
        <f t="array" ref="B1460">IFERROR(IF(INDEX('AQS-88101'!$M$2:$M$2744,MATCH('88101-daily-summary-by-site'!$A1460&amp;'88101-daily-summary-by-site'!B$2&amp;'88101-daily-summary-by-site'!B$3,'AQS-88101'!$AC$2:$AC$2744&amp;'AQS-88101'!$E$2:$E$2744&amp;'AQS-88101'!$G$2:$G$2744,0))&lt;&gt;"",INDEX('AQS-88101'!$M$2:$M$2744,MATCH('88101-daily-summary-by-site'!$A1460&amp;'88101-daily-summary-by-site'!B$2&amp;'88101-daily-summary-by-site'!B$3,'AQS-88101'!$AC$2:$AC$2744&amp;'AQS-88101'!$E$2:$E$2744&amp;'AQS-88101'!$G$2:$G$2744,0)),""),"")</f>
        <v>10.9</v>
      </c>
      <c r="C1460" s="42">
        <f t="array" ref="C1460">IFERROR(IF(INDEX('AQS-88101'!$M$2:$M$2744,MATCH('88101-daily-summary-by-site'!$A1460&amp;'88101-daily-summary-by-site'!C$2&amp;'88101-daily-summary-by-site'!C$3,'AQS-88101'!$AC$2:$AC$2744&amp;'AQS-88101'!$E$2:$E$2744&amp;'AQS-88101'!$G$2:$G$2744,0))&lt;&gt;"",INDEX('AQS-88101'!$M$2:$M$2744,MATCH('88101-daily-summary-by-site'!$A1460&amp;'88101-daily-summary-by-site'!C$2&amp;'88101-daily-summary-by-site'!C$3,'AQS-88101'!$AC$2:$AC$2744&amp;'AQS-88101'!$E$2:$E$2744&amp;'AQS-88101'!$G$2:$G$2744,0)),""),"")</f>
        <v>10.199999999999999</v>
      </c>
      <c r="D1460" s="42" t="str">
        <f t="array" ref="D1460">IFERROR(IF(INDEX('AQS-88101'!$M$2:$M$2744,MATCH('88101-daily-summary-by-site'!$A1460&amp;'88101-daily-summary-by-site'!D$2&amp;'88101-daily-summary-by-site'!D$3,'AQS-88101'!$AC$2:$AC$2744&amp;'AQS-88101'!$E$2:$E$2744&amp;'AQS-88101'!$G$2:$G$2744,0))&lt;&gt;"",INDEX('AQS-88101'!$M$2:$M$2744,MATCH('88101-daily-summary-by-site'!$A1460&amp;'88101-daily-summary-by-site'!D$2&amp;'88101-daily-summary-by-site'!D$3,'AQS-88101'!$AC$2:$AC$2744&amp;'AQS-88101'!$E$2:$E$2744&amp;'AQS-88101'!$G$2:$G$2744,0)),""),"")</f>
        <v/>
      </c>
      <c r="E1460" s="42" t="str">
        <f t="array" ref="E1460">IFERROR(IF(INDEX('AQS-88101'!$M$2:$M$2744,MATCH('88101-daily-summary-by-site'!$A1460&amp;'88101-daily-summary-by-site'!E$2&amp;'88101-daily-summary-by-site'!E$3,'AQS-88101'!$AC$2:$AC$2744&amp;'AQS-88101'!$E$2:$E$2744&amp;'AQS-88101'!$G$2:$G$2744,0))&lt;&gt;"",INDEX('AQS-88101'!$M$2:$M$2744,MATCH('88101-daily-summary-by-site'!$A1460&amp;'88101-daily-summary-by-site'!E$2&amp;'88101-daily-summary-by-site'!E$3,'AQS-88101'!$AC$2:$AC$2744&amp;'AQS-88101'!$E$2:$E$2744&amp;'AQS-88101'!$G$2:$G$2744,0)),""),"")</f>
        <v/>
      </c>
      <c r="F1460" s="42" t="str">
        <f t="array" ref="F1460">IFERROR(IF(INDEX('AQS-88101'!$M$2:$M$2744,MATCH('88101-daily-summary-by-site'!$A1460&amp;'88101-daily-summary-by-site'!F$2&amp;'88101-daily-summary-by-site'!F$3,'AQS-88101'!$AC$2:$AC$2744&amp;'AQS-88101'!$E$2:$E$2744&amp;'AQS-88101'!$G$2:$G$2744,0))&lt;&gt;"",INDEX('AQS-88101'!$M$2:$M$2744,MATCH('88101-daily-summary-by-site'!$A1460&amp;'88101-daily-summary-by-site'!F$2&amp;'88101-daily-summary-by-site'!F$3,'AQS-88101'!$AC$2:$AC$2744&amp;'AQS-88101'!$E$2:$E$2744&amp;'AQS-88101'!$G$2:$G$2744,0)),""),"")</f>
        <v/>
      </c>
      <c r="G1460" s="42" t="str">
        <f t="array" ref="G1460">IFERROR(IF(INDEX('AQS-88101'!$M$2:$M$2744,MATCH('88101-daily-summary-by-site'!$A1460&amp;'88101-daily-summary-by-site'!G$2&amp;'88101-daily-summary-by-site'!G$3,'AQS-88101'!$AC$2:$AC$2744&amp;'AQS-88101'!$E$2:$E$2744&amp;'AQS-88101'!$G$2:$G$2744,0))&lt;&gt;"",INDEX('AQS-88101'!$M$2:$M$2744,MATCH('88101-daily-summary-by-site'!$A1460&amp;'88101-daily-summary-by-site'!G$2&amp;'88101-daily-summary-by-site'!G$3,'AQS-88101'!$AC$2:$AC$2744&amp;'AQS-88101'!$E$2:$E$2744&amp;'AQS-88101'!$G$2:$G$2744,0)),""),"")</f>
        <v/>
      </c>
      <c r="H1460" s="42" t="str">
        <f t="array" ref="H1460">IFERROR(IF(INDEX('AQS-88101'!$M$2:$M$2744,MATCH('88101-daily-summary-by-site'!$A1460&amp;'88101-daily-summary-by-site'!H$2&amp;'88101-daily-summary-by-site'!H$3,'AQS-88101'!$AC$2:$AC$2744&amp;'AQS-88101'!$E$2:$E$2744&amp;'AQS-88101'!$G$2:$G$2744,0))&lt;&gt;"",INDEX('AQS-88101'!$M$2:$M$2744,MATCH('88101-daily-summary-by-site'!$A1460&amp;'88101-daily-summary-by-site'!H$2&amp;'88101-daily-summary-by-site'!H$3,'AQS-88101'!$AC$2:$AC$2744&amp;'AQS-88101'!$E$2:$E$2744&amp;'AQS-88101'!$G$2:$G$2744,0)),""),"")</f>
        <v/>
      </c>
      <c r="I1460" s="108" t="str">
        <f t="array" ref="I1460">IFERROR(IF(INDEX('AQS-88101'!$M$2:$M$2744,MATCH('88101-daily-summary-by-site'!$A1460&amp;'88101-daily-summary-by-site'!I$2&amp;'88101-daily-summary-by-site'!I$3,'AQS-88101'!$AC$2:$AC$2744&amp;'AQS-88101'!$E$2:$E$2744&amp;'AQS-88101'!$G$2:$G$2744,0))&lt;&gt;"",INDEX('AQS-88101'!$M$2:$M$2744,MATCH('88101-daily-summary-by-site'!$A1460&amp;'88101-daily-summary-by-site'!I$2&amp;'88101-daily-summary-by-site'!I$3,'AQS-88101'!$AC$2:$AC$2744&amp;'AQS-88101'!$E$2:$E$2744&amp;'AQS-88101'!$G$2:$G$2744,0)),""),"")</f>
        <v/>
      </c>
      <c r="L1460" s="107">
        <f t="shared" si="110"/>
        <v>10.9</v>
      </c>
      <c r="M1460" s="42" t="str">
        <f t="shared" si="111"/>
        <v/>
      </c>
      <c r="N1460" s="42" t="str">
        <f t="shared" si="112"/>
        <v/>
      </c>
      <c r="O1460" s="108" t="str">
        <f t="shared" si="113"/>
        <v/>
      </c>
    </row>
    <row r="1461" spans="1:15" x14ac:dyDescent="0.25">
      <c r="A1461" s="79">
        <f t="shared" si="114"/>
        <v>40403</v>
      </c>
      <c r="B1461" s="107" t="str">
        <f t="array" ref="B1461">IFERROR(IF(INDEX('AQS-88101'!$M$2:$M$2744,MATCH('88101-daily-summary-by-site'!$A1461&amp;'88101-daily-summary-by-site'!B$2&amp;'88101-daily-summary-by-site'!B$3,'AQS-88101'!$AC$2:$AC$2744&amp;'AQS-88101'!$E$2:$E$2744&amp;'AQS-88101'!$G$2:$G$2744,0))&lt;&gt;"",INDEX('AQS-88101'!$M$2:$M$2744,MATCH('88101-daily-summary-by-site'!$A1461&amp;'88101-daily-summary-by-site'!B$2&amp;'88101-daily-summary-by-site'!B$3,'AQS-88101'!$AC$2:$AC$2744&amp;'AQS-88101'!$E$2:$E$2744&amp;'AQS-88101'!$G$2:$G$2744,0)),""),"")</f>
        <v/>
      </c>
      <c r="C1461" s="42" t="str">
        <f t="array" ref="C1461">IFERROR(IF(INDEX('AQS-88101'!$M$2:$M$2744,MATCH('88101-daily-summary-by-site'!$A1461&amp;'88101-daily-summary-by-site'!C$2&amp;'88101-daily-summary-by-site'!C$3,'AQS-88101'!$AC$2:$AC$2744&amp;'AQS-88101'!$E$2:$E$2744&amp;'AQS-88101'!$G$2:$G$2744,0))&lt;&gt;"",INDEX('AQS-88101'!$M$2:$M$2744,MATCH('88101-daily-summary-by-site'!$A1461&amp;'88101-daily-summary-by-site'!C$2&amp;'88101-daily-summary-by-site'!C$3,'AQS-88101'!$AC$2:$AC$2744&amp;'AQS-88101'!$E$2:$E$2744&amp;'AQS-88101'!$G$2:$G$2744,0)),""),"")</f>
        <v/>
      </c>
      <c r="D1461" s="42" t="str">
        <f t="array" ref="D1461">IFERROR(IF(INDEX('AQS-88101'!$M$2:$M$2744,MATCH('88101-daily-summary-by-site'!$A1461&amp;'88101-daily-summary-by-site'!D$2&amp;'88101-daily-summary-by-site'!D$3,'AQS-88101'!$AC$2:$AC$2744&amp;'AQS-88101'!$E$2:$E$2744&amp;'AQS-88101'!$G$2:$G$2744,0))&lt;&gt;"",INDEX('AQS-88101'!$M$2:$M$2744,MATCH('88101-daily-summary-by-site'!$A1461&amp;'88101-daily-summary-by-site'!D$2&amp;'88101-daily-summary-by-site'!D$3,'AQS-88101'!$AC$2:$AC$2744&amp;'AQS-88101'!$E$2:$E$2744&amp;'AQS-88101'!$G$2:$G$2744,0)),""),"")</f>
        <v/>
      </c>
      <c r="E1461" s="42" t="str">
        <f t="array" ref="E1461">IFERROR(IF(INDEX('AQS-88101'!$M$2:$M$2744,MATCH('88101-daily-summary-by-site'!$A1461&amp;'88101-daily-summary-by-site'!E$2&amp;'88101-daily-summary-by-site'!E$3,'AQS-88101'!$AC$2:$AC$2744&amp;'AQS-88101'!$E$2:$E$2744&amp;'AQS-88101'!$G$2:$G$2744,0))&lt;&gt;"",INDEX('AQS-88101'!$M$2:$M$2744,MATCH('88101-daily-summary-by-site'!$A1461&amp;'88101-daily-summary-by-site'!E$2&amp;'88101-daily-summary-by-site'!E$3,'AQS-88101'!$AC$2:$AC$2744&amp;'AQS-88101'!$E$2:$E$2744&amp;'AQS-88101'!$G$2:$G$2744,0)),""),"")</f>
        <v/>
      </c>
      <c r="F1461" s="42" t="str">
        <f t="array" ref="F1461">IFERROR(IF(INDEX('AQS-88101'!$M$2:$M$2744,MATCH('88101-daily-summary-by-site'!$A1461&amp;'88101-daily-summary-by-site'!F$2&amp;'88101-daily-summary-by-site'!F$3,'AQS-88101'!$AC$2:$AC$2744&amp;'AQS-88101'!$E$2:$E$2744&amp;'AQS-88101'!$G$2:$G$2744,0))&lt;&gt;"",INDEX('AQS-88101'!$M$2:$M$2744,MATCH('88101-daily-summary-by-site'!$A1461&amp;'88101-daily-summary-by-site'!F$2&amp;'88101-daily-summary-by-site'!F$3,'AQS-88101'!$AC$2:$AC$2744&amp;'AQS-88101'!$E$2:$E$2744&amp;'AQS-88101'!$G$2:$G$2744,0)),""),"")</f>
        <v/>
      </c>
      <c r="G1461" s="42" t="str">
        <f t="array" ref="G1461">IFERROR(IF(INDEX('AQS-88101'!$M$2:$M$2744,MATCH('88101-daily-summary-by-site'!$A1461&amp;'88101-daily-summary-by-site'!G$2&amp;'88101-daily-summary-by-site'!G$3,'AQS-88101'!$AC$2:$AC$2744&amp;'AQS-88101'!$E$2:$E$2744&amp;'AQS-88101'!$G$2:$G$2744,0))&lt;&gt;"",INDEX('AQS-88101'!$M$2:$M$2744,MATCH('88101-daily-summary-by-site'!$A1461&amp;'88101-daily-summary-by-site'!G$2&amp;'88101-daily-summary-by-site'!G$3,'AQS-88101'!$AC$2:$AC$2744&amp;'AQS-88101'!$E$2:$E$2744&amp;'AQS-88101'!$G$2:$G$2744,0)),""),"")</f>
        <v/>
      </c>
      <c r="H1461" s="42" t="str">
        <f t="array" ref="H1461">IFERROR(IF(INDEX('AQS-88101'!$M$2:$M$2744,MATCH('88101-daily-summary-by-site'!$A1461&amp;'88101-daily-summary-by-site'!H$2&amp;'88101-daily-summary-by-site'!H$3,'AQS-88101'!$AC$2:$AC$2744&amp;'AQS-88101'!$E$2:$E$2744&amp;'AQS-88101'!$G$2:$G$2744,0))&lt;&gt;"",INDEX('AQS-88101'!$M$2:$M$2744,MATCH('88101-daily-summary-by-site'!$A1461&amp;'88101-daily-summary-by-site'!H$2&amp;'88101-daily-summary-by-site'!H$3,'AQS-88101'!$AC$2:$AC$2744&amp;'AQS-88101'!$E$2:$E$2744&amp;'AQS-88101'!$G$2:$G$2744,0)),""),"")</f>
        <v/>
      </c>
      <c r="I1461" s="108" t="str">
        <f t="array" ref="I1461">IFERROR(IF(INDEX('AQS-88101'!$M$2:$M$2744,MATCH('88101-daily-summary-by-site'!$A1461&amp;'88101-daily-summary-by-site'!I$2&amp;'88101-daily-summary-by-site'!I$3,'AQS-88101'!$AC$2:$AC$2744&amp;'AQS-88101'!$E$2:$E$2744&amp;'AQS-88101'!$G$2:$G$2744,0))&lt;&gt;"",INDEX('AQS-88101'!$M$2:$M$2744,MATCH('88101-daily-summary-by-site'!$A1461&amp;'88101-daily-summary-by-site'!I$2&amp;'88101-daily-summary-by-site'!I$3,'AQS-88101'!$AC$2:$AC$2744&amp;'AQS-88101'!$E$2:$E$2744&amp;'AQS-88101'!$G$2:$G$2744,0)),""),"")</f>
        <v/>
      </c>
      <c r="L1461" s="107" t="str">
        <f t="shared" si="110"/>
        <v/>
      </c>
      <c r="M1461" s="42" t="str">
        <f t="shared" si="111"/>
        <v/>
      </c>
      <c r="N1461" s="42" t="str">
        <f t="shared" si="112"/>
        <v/>
      </c>
      <c r="O1461" s="108" t="str">
        <f t="shared" si="113"/>
        <v/>
      </c>
    </row>
    <row r="1462" spans="1:15" x14ac:dyDescent="0.25">
      <c r="A1462" s="79">
        <f t="shared" si="114"/>
        <v>40404</v>
      </c>
      <c r="B1462" s="107" t="str">
        <f t="array" ref="B1462">IFERROR(IF(INDEX('AQS-88101'!$M$2:$M$2744,MATCH('88101-daily-summary-by-site'!$A1462&amp;'88101-daily-summary-by-site'!B$2&amp;'88101-daily-summary-by-site'!B$3,'AQS-88101'!$AC$2:$AC$2744&amp;'AQS-88101'!$E$2:$E$2744&amp;'AQS-88101'!$G$2:$G$2744,0))&lt;&gt;"",INDEX('AQS-88101'!$M$2:$M$2744,MATCH('88101-daily-summary-by-site'!$A1462&amp;'88101-daily-summary-by-site'!B$2&amp;'88101-daily-summary-by-site'!B$3,'AQS-88101'!$AC$2:$AC$2744&amp;'AQS-88101'!$E$2:$E$2744&amp;'AQS-88101'!$G$2:$G$2744,0)),""),"")</f>
        <v/>
      </c>
      <c r="C1462" s="42" t="str">
        <f t="array" ref="C1462">IFERROR(IF(INDEX('AQS-88101'!$M$2:$M$2744,MATCH('88101-daily-summary-by-site'!$A1462&amp;'88101-daily-summary-by-site'!C$2&amp;'88101-daily-summary-by-site'!C$3,'AQS-88101'!$AC$2:$AC$2744&amp;'AQS-88101'!$E$2:$E$2744&amp;'AQS-88101'!$G$2:$G$2744,0))&lt;&gt;"",INDEX('AQS-88101'!$M$2:$M$2744,MATCH('88101-daily-summary-by-site'!$A1462&amp;'88101-daily-summary-by-site'!C$2&amp;'88101-daily-summary-by-site'!C$3,'AQS-88101'!$AC$2:$AC$2744&amp;'AQS-88101'!$E$2:$E$2744&amp;'AQS-88101'!$G$2:$G$2744,0)),""),"")</f>
        <v/>
      </c>
      <c r="D1462" s="42" t="str">
        <f t="array" ref="D1462">IFERROR(IF(INDEX('AQS-88101'!$M$2:$M$2744,MATCH('88101-daily-summary-by-site'!$A1462&amp;'88101-daily-summary-by-site'!D$2&amp;'88101-daily-summary-by-site'!D$3,'AQS-88101'!$AC$2:$AC$2744&amp;'AQS-88101'!$E$2:$E$2744&amp;'AQS-88101'!$G$2:$G$2744,0))&lt;&gt;"",INDEX('AQS-88101'!$M$2:$M$2744,MATCH('88101-daily-summary-by-site'!$A1462&amp;'88101-daily-summary-by-site'!D$2&amp;'88101-daily-summary-by-site'!D$3,'AQS-88101'!$AC$2:$AC$2744&amp;'AQS-88101'!$E$2:$E$2744&amp;'AQS-88101'!$G$2:$G$2744,0)),""),"")</f>
        <v/>
      </c>
      <c r="E1462" s="42" t="str">
        <f t="array" ref="E1462">IFERROR(IF(INDEX('AQS-88101'!$M$2:$M$2744,MATCH('88101-daily-summary-by-site'!$A1462&amp;'88101-daily-summary-by-site'!E$2&amp;'88101-daily-summary-by-site'!E$3,'AQS-88101'!$AC$2:$AC$2744&amp;'AQS-88101'!$E$2:$E$2744&amp;'AQS-88101'!$G$2:$G$2744,0))&lt;&gt;"",INDEX('AQS-88101'!$M$2:$M$2744,MATCH('88101-daily-summary-by-site'!$A1462&amp;'88101-daily-summary-by-site'!E$2&amp;'88101-daily-summary-by-site'!E$3,'AQS-88101'!$AC$2:$AC$2744&amp;'AQS-88101'!$E$2:$E$2744&amp;'AQS-88101'!$G$2:$G$2744,0)),""),"")</f>
        <v/>
      </c>
      <c r="F1462" s="42" t="str">
        <f t="array" ref="F1462">IFERROR(IF(INDEX('AQS-88101'!$M$2:$M$2744,MATCH('88101-daily-summary-by-site'!$A1462&amp;'88101-daily-summary-by-site'!F$2&amp;'88101-daily-summary-by-site'!F$3,'AQS-88101'!$AC$2:$AC$2744&amp;'AQS-88101'!$E$2:$E$2744&amp;'AQS-88101'!$G$2:$G$2744,0))&lt;&gt;"",INDEX('AQS-88101'!$M$2:$M$2744,MATCH('88101-daily-summary-by-site'!$A1462&amp;'88101-daily-summary-by-site'!F$2&amp;'88101-daily-summary-by-site'!F$3,'AQS-88101'!$AC$2:$AC$2744&amp;'AQS-88101'!$E$2:$E$2744&amp;'AQS-88101'!$G$2:$G$2744,0)),""),"")</f>
        <v/>
      </c>
      <c r="G1462" s="42" t="str">
        <f t="array" ref="G1462">IFERROR(IF(INDEX('AQS-88101'!$M$2:$M$2744,MATCH('88101-daily-summary-by-site'!$A1462&amp;'88101-daily-summary-by-site'!G$2&amp;'88101-daily-summary-by-site'!G$3,'AQS-88101'!$AC$2:$AC$2744&amp;'AQS-88101'!$E$2:$E$2744&amp;'AQS-88101'!$G$2:$G$2744,0))&lt;&gt;"",INDEX('AQS-88101'!$M$2:$M$2744,MATCH('88101-daily-summary-by-site'!$A1462&amp;'88101-daily-summary-by-site'!G$2&amp;'88101-daily-summary-by-site'!G$3,'AQS-88101'!$AC$2:$AC$2744&amp;'AQS-88101'!$E$2:$E$2744&amp;'AQS-88101'!$G$2:$G$2744,0)),""),"")</f>
        <v/>
      </c>
      <c r="H1462" s="42" t="str">
        <f t="array" ref="H1462">IFERROR(IF(INDEX('AQS-88101'!$M$2:$M$2744,MATCH('88101-daily-summary-by-site'!$A1462&amp;'88101-daily-summary-by-site'!H$2&amp;'88101-daily-summary-by-site'!H$3,'AQS-88101'!$AC$2:$AC$2744&amp;'AQS-88101'!$E$2:$E$2744&amp;'AQS-88101'!$G$2:$G$2744,0))&lt;&gt;"",INDEX('AQS-88101'!$M$2:$M$2744,MATCH('88101-daily-summary-by-site'!$A1462&amp;'88101-daily-summary-by-site'!H$2&amp;'88101-daily-summary-by-site'!H$3,'AQS-88101'!$AC$2:$AC$2744&amp;'AQS-88101'!$E$2:$E$2744&amp;'AQS-88101'!$G$2:$G$2744,0)),""),"")</f>
        <v/>
      </c>
      <c r="I1462" s="108" t="str">
        <f t="array" ref="I1462">IFERROR(IF(INDEX('AQS-88101'!$M$2:$M$2744,MATCH('88101-daily-summary-by-site'!$A1462&amp;'88101-daily-summary-by-site'!I$2&amp;'88101-daily-summary-by-site'!I$3,'AQS-88101'!$AC$2:$AC$2744&amp;'AQS-88101'!$E$2:$E$2744&amp;'AQS-88101'!$G$2:$G$2744,0))&lt;&gt;"",INDEX('AQS-88101'!$M$2:$M$2744,MATCH('88101-daily-summary-by-site'!$A1462&amp;'88101-daily-summary-by-site'!I$2&amp;'88101-daily-summary-by-site'!I$3,'AQS-88101'!$AC$2:$AC$2744&amp;'AQS-88101'!$E$2:$E$2744&amp;'AQS-88101'!$G$2:$G$2744,0)),""),"")</f>
        <v/>
      </c>
      <c r="L1462" s="107" t="str">
        <f t="shared" si="110"/>
        <v/>
      </c>
      <c r="M1462" s="42" t="str">
        <f t="shared" si="111"/>
        <v/>
      </c>
      <c r="N1462" s="42" t="str">
        <f t="shared" si="112"/>
        <v/>
      </c>
      <c r="O1462" s="108" t="str">
        <f t="shared" si="113"/>
        <v/>
      </c>
    </row>
    <row r="1463" spans="1:15" x14ac:dyDescent="0.25">
      <c r="A1463" s="79">
        <f t="shared" si="114"/>
        <v>40405</v>
      </c>
      <c r="B1463" s="107">
        <f t="array" ref="B1463">IFERROR(IF(INDEX('AQS-88101'!$M$2:$M$2744,MATCH('88101-daily-summary-by-site'!$A1463&amp;'88101-daily-summary-by-site'!B$2&amp;'88101-daily-summary-by-site'!B$3,'AQS-88101'!$AC$2:$AC$2744&amp;'AQS-88101'!$E$2:$E$2744&amp;'AQS-88101'!$G$2:$G$2744,0))&lt;&gt;"",INDEX('AQS-88101'!$M$2:$M$2744,MATCH('88101-daily-summary-by-site'!$A1463&amp;'88101-daily-summary-by-site'!B$2&amp;'88101-daily-summary-by-site'!B$3,'AQS-88101'!$AC$2:$AC$2744&amp;'AQS-88101'!$E$2:$E$2744&amp;'AQS-88101'!$G$2:$G$2744,0)),""),"")</f>
        <v>2</v>
      </c>
      <c r="C1463" s="42" t="str">
        <f t="array" ref="C1463">IFERROR(IF(INDEX('AQS-88101'!$M$2:$M$2744,MATCH('88101-daily-summary-by-site'!$A1463&amp;'88101-daily-summary-by-site'!C$2&amp;'88101-daily-summary-by-site'!C$3,'AQS-88101'!$AC$2:$AC$2744&amp;'AQS-88101'!$E$2:$E$2744&amp;'AQS-88101'!$G$2:$G$2744,0))&lt;&gt;"",INDEX('AQS-88101'!$M$2:$M$2744,MATCH('88101-daily-summary-by-site'!$A1463&amp;'88101-daily-summary-by-site'!C$2&amp;'88101-daily-summary-by-site'!C$3,'AQS-88101'!$AC$2:$AC$2744&amp;'AQS-88101'!$E$2:$E$2744&amp;'AQS-88101'!$G$2:$G$2744,0)),""),"")</f>
        <v/>
      </c>
      <c r="D1463" s="42">
        <f t="array" ref="D1463">IFERROR(IF(INDEX('AQS-88101'!$M$2:$M$2744,MATCH('88101-daily-summary-by-site'!$A1463&amp;'88101-daily-summary-by-site'!D$2&amp;'88101-daily-summary-by-site'!D$3,'AQS-88101'!$AC$2:$AC$2744&amp;'AQS-88101'!$E$2:$E$2744&amp;'AQS-88101'!$G$2:$G$2744,0))&lt;&gt;"",INDEX('AQS-88101'!$M$2:$M$2744,MATCH('88101-daily-summary-by-site'!$A1463&amp;'88101-daily-summary-by-site'!D$2&amp;'88101-daily-summary-by-site'!D$3,'AQS-88101'!$AC$2:$AC$2744&amp;'AQS-88101'!$E$2:$E$2744&amp;'AQS-88101'!$G$2:$G$2744,0)),""),"")</f>
        <v>2</v>
      </c>
      <c r="E1463" s="42" t="str">
        <f t="array" ref="E1463">IFERROR(IF(INDEX('AQS-88101'!$M$2:$M$2744,MATCH('88101-daily-summary-by-site'!$A1463&amp;'88101-daily-summary-by-site'!E$2&amp;'88101-daily-summary-by-site'!E$3,'AQS-88101'!$AC$2:$AC$2744&amp;'AQS-88101'!$E$2:$E$2744&amp;'AQS-88101'!$G$2:$G$2744,0))&lt;&gt;"",INDEX('AQS-88101'!$M$2:$M$2744,MATCH('88101-daily-summary-by-site'!$A1463&amp;'88101-daily-summary-by-site'!E$2&amp;'88101-daily-summary-by-site'!E$3,'AQS-88101'!$AC$2:$AC$2744&amp;'AQS-88101'!$E$2:$E$2744&amp;'AQS-88101'!$G$2:$G$2744,0)),""),"")</f>
        <v/>
      </c>
      <c r="F1463" s="42" t="str">
        <f t="array" ref="F1463">IFERROR(IF(INDEX('AQS-88101'!$M$2:$M$2744,MATCH('88101-daily-summary-by-site'!$A1463&amp;'88101-daily-summary-by-site'!F$2&amp;'88101-daily-summary-by-site'!F$3,'AQS-88101'!$AC$2:$AC$2744&amp;'AQS-88101'!$E$2:$E$2744&amp;'AQS-88101'!$G$2:$G$2744,0))&lt;&gt;"",INDEX('AQS-88101'!$M$2:$M$2744,MATCH('88101-daily-summary-by-site'!$A1463&amp;'88101-daily-summary-by-site'!F$2&amp;'88101-daily-summary-by-site'!F$3,'AQS-88101'!$AC$2:$AC$2744&amp;'AQS-88101'!$E$2:$E$2744&amp;'AQS-88101'!$G$2:$G$2744,0)),""),"")</f>
        <v/>
      </c>
      <c r="G1463" s="42" t="str">
        <f t="array" ref="G1463">IFERROR(IF(INDEX('AQS-88101'!$M$2:$M$2744,MATCH('88101-daily-summary-by-site'!$A1463&amp;'88101-daily-summary-by-site'!G$2&amp;'88101-daily-summary-by-site'!G$3,'AQS-88101'!$AC$2:$AC$2744&amp;'AQS-88101'!$E$2:$E$2744&amp;'AQS-88101'!$G$2:$G$2744,0))&lt;&gt;"",INDEX('AQS-88101'!$M$2:$M$2744,MATCH('88101-daily-summary-by-site'!$A1463&amp;'88101-daily-summary-by-site'!G$2&amp;'88101-daily-summary-by-site'!G$3,'AQS-88101'!$AC$2:$AC$2744&amp;'AQS-88101'!$E$2:$E$2744&amp;'AQS-88101'!$G$2:$G$2744,0)),""),"")</f>
        <v/>
      </c>
      <c r="H1463" s="42" t="str">
        <f t="array" ref="H1463">IFERROR(IF(INDEX('AQS-88101'!$M$2:$M$2744,MATCH('88101-daily-summary-by-site'!$A1463&amp;'88101-daily-summary-by-site'!H$2&amp;'88101-daily-summary-by-site'!H$3,'AQS-88101'!$AC$2:$AC$2744&amp;'AQS-88101'!$E$2:$E$2744&amp;'AQS-88101'!$G$2:$G$2744,0))&lt;&gt;"",INDEX('AQS-88101'!$M$2:$M$2744,MATCH('88101-daily-summary-by-site'!$A1463&amp;'88101-daily-summary-by-site'!H$2&amp;'88101-daily-summary-by-site'!H$3,'AQS-88101'!$AC$2:$AC$2744&amp;'AQS-88101'!$E$2:$E$2744&amp;'AQS-88101'!$G$2:$G$2744,0)),""),"")</f>
        <v/>
      </c>
      <c r="I1463" s="108" t="str">
        <f t="array" ref="I1463">IFERROR(IF(INDEX('AQS-88101'!$M$2:$M$2744,MATCH('88101-daily-summary-by-site'!$A1463&amp;'88101-daily-summary-by-site'!I$2&amp;'88101-daily-summary-by-site'!I$3,'AQS-88101'!$AC$2:$AC$2744&amp;'AQS-88101'!$E$2:$E$2744&amp;'AQS-88101'!$G$2:$G$2744,0))&lt;&gt;"",INDEX('AQS-88101'!$M$2:$M$2744,MATCH('88101-daily-summary-by-site'!$A1463&amp;'88101-daily-summary-by-site'!I$2&amp;'88101-daily-summary-by-site'!I$3,'AQS-88101'!$AC$2:$AC$2744&amp;'AQS-88101'!$E$2:$E$2744&amp;'AQS-88101'!$G$2:$G$2744,0)),""),"")</f>
        <v/>
      </c>
      <c r="L1463" s="107">
        <f t="shared" si="110"/>
        <v>2</v>
      </c>
      <c r="M1463" s="42">
        <f t="shared" si="111"/>
        <v>2</v>
      </c>
      <c r="N1463" s="42" t="str">
        <f t="shared" si="112"/>
        <v/>
      </c>
      <c r="O1463" s="108" t="str">
        <f t="shared" si="113"/>
        <v/>
      </c>
    </row>
    <row r="1464" spans="1:15" x14ac:dyDescent="0.25">
      <c r="A1464" s="79">
        <f t="shared" si="114"/>
        <v>40406</v>
      </c>
      <c r="B1464" s="107" t="str">
        <f t="array" ref="B1464">IFERROR(IF(INDEX('AQS-88101'!$M$2:$M$2744,MATCH('88101-daily-summary-by-site'!$A1464&amp;'88101-daily-summary-by-site'!B$2&amp;'88101-daily-summary-by-site'!B$3,'AQS-88101'!$AC$2:$AC$2744&amp;'AQS-88101'!$E$2:$E$2744&amp;'AQS-88101'!$G$2:$G$2744,0))&lt;&gt;"",INDEX('AQS-88101'!$M$2:$M$2744,MATCH('88101-daily-summary-by-site'!$A1464&amp;'88101-daily-summary-by-site'!B$2&amp;'88101-daily-summary-by-site'!B$3,'AQS-88101'!$AC$2:$AC$2744&amp;'AQS-88101'!$E$2:$E$2744&amp;'AQS-88101'!$G$2:$G$2744,0)),""),"")</f>
        <v/>
      </c>
      <c r="C1464" s="42" t="str">
        <f t="array" ref="C1464">IFERROR(IF(INDEX('AQS-88101'!$M$2:$M$2744,MATCH('88101-daily-summary-by-site'!$A1464&amp;'88101-daily-summary-by-site'!C$2&amp;'88101-daily-summary-by-site'!C$3,'AQS-88101'!$AC$2:$AC$2744&amp;'AQS-88101'!$E$2:$E$2744&amp;'AQS-88101'!$G$2:$G$2744,0))&lt;&gt;"",INDEX('AQS-88101'!$M$2:$M$2744,MATCH('88101-daily-summary-by-site'!$A1464&amp;'88101-daily-summary-by-site'!C$2&amp;'88101-daily-summary-by-site'!C$3,'AQS-88101'!$AC$2:$AC$2744&amp;'AQS-88101'!$E$2:$E$2744&amp;'AQS-88101'!$G$2:$G$2744,0)),""),"")</f>
        <v/>
      </c>
      <c r="D1464" s="42" t="str">
        <f t="array" ref="D1464">IFERROR(IF(INDEX('AQS-88101'!$M$2:$M$2744,MATCH('88101-daily-summary-by-site'!$A1464&amp;'88101-daily-summary-by-site'!D$2&amp;'88101-daily-summary-by-site'!D$3,'AQS-88101'!$AC$2:$AC$2744&amp;'AQS-88101'!$E$2:$E$2744&amp;'AQS-88101'!$G$2:$G$2744,0))&lt;&gt;"",INDEX('AQS-88101'!$M$2:$M$2744,MATCH('88101-daily-summary-by-site'!$A1464&amp;'88101-daily-summary-by-site'!D$2&amp;'88101-daily-summary-by-site'!D$3,'AQS-88101'!$AC$2:$AC$2744&amp;'AQS-88101'!$E$2:$E$2744&amp;'AQS-88101'!$G$2:$G$2744,0)),""),"")</f>
        <v/>
      </c>
      <c r="E1464" s="42" t="str">
        <f t="array" ref="E1464">IFERROR(IF(INDEX('AQS-88101'!$M$2:$M$2744,MATCH('88101-daily-summary-by-site'!$A1464&amp;'88101-daily-summary-by-site'!E$2&amp;'88101-daily-summary-by-site'!E$3,'AQS-88101'!$AC$2:$AC$2744&amp;'AQS-88101'!$E$2:$E$2744&amp;'AQS-88101'!$G$2:$G$2744,0))&lt;&gt;"",INDEX('AQS-88101'!$M$2:$M$2744,MATCH('88101-daily-summary-by-site'!$A1464&amp;'88101-daily-summary-by-site'!E$2&amp;'88101-daily-summary-by-site'!E$3,'AQS-88101'!$AC$2:$AC$2744&amp;'AQS-88101'!$E$2:$E$2744&amp;'AQS-88101'!$G$2:$G$2744,0)),""),"")</f>
        <v/>
      </c>
      <c r="F1464" s="42" t="str">
        <f t="array" ref="F1464">IFERROR(IF(INDEX('AQS-88101'!$M$2:$M$2744,MATCH('88101-daily-summary-by-site'!$A1464&amp;'88101-daily-summary-by-site'!F$2&amp;'88101-daily-summary-by-site'!F$3,'AQS-88101'!$AC$2:$AC$2744&amp;'AQS-88101'!$E$2:$E$2744&amp;'AQS-88101'!$G$2:$G$2744,0))&lt;&gt;"",INDEX('AQS-88101'!$M$2:$M$2744,MATCH('88101-daily-summary-by-site'!$A1464&amp;'88101-daily-summary-by-site'!F$2&amp;'88101-daily-summary-by-site'!F$3,'AQS-88101'!$AC$2:$AC$2744&amp;'AQS-88101'!$E$2:$E$2744&amp;'AQS-88101'!$G$2:$G$2744,0)),""),"")</f>
        <v/>
      </c>
      <c r="G1464" s="42" t="str">
        <f t="array" ref="G1464">IFERROR(IF(INDEX('AQS-88101'!$M$2:$M$2744,MATCH('88101-daily-summary-by-site'!$A1464&amp;'88101-daily-summary-by-site'!G$2&amp;'88101-daily-summary-by-site'!G$3,'AQS-88101'!$AC$2:$AC$2744&amp;'AQS-88101'!$E$2:$E$2744&amp;'AQS-88101'!$G$2:$G$2744,0))&lt;&gt;"",INDEX('AQS-88101'!$M$2:$M$2744,MATCH('88101-daily-summary-by-site'!$A1464&amp;'88101-daily-summary-by-site'!G$2&amp;'88101-daily-summary-by-site'!G$3,'AQS-88101'!$AC$2:$AC$2744&amp;'AQS-88101'!$E$2:$E$2744&amp;'AQS-88101'!$G$2:$G$2744,0)),""),"")</f>
        <v/>
      </c>
      <c r="H1464" s="42" t="str">
        <f t="array" ref="H1464">IFERROR(IF(INDEX('AQS-88101'!$M$2:$M$2744,MATCH('88101-daily-summary-by-site'!$A1464&amp;'88101-daily-summary-by-site'!H$2&amp;'88101-daily-summary-by-site'!H$3,'AQS-88101'!$AC$2:$AC$2744&amp;'AQS-88101'!$E$2:$E$2744&amp;'AQS-88101'!$G$2:$G$2744,0))&lt;&gt;"",INDEX('AQS-88101'!$M$2:$M$2744,MATCH('88101-daily-summary-by-site'!$A1464&amp;'88101-daily-summary-by-site'!H$2&amp;'88101-daily-summary-by-site'!H$3,'AQS-88101'!$AC$2:$AC$2744&amp;'AQS-88101'!$E$2:$E$2744&amp;'AQS-88101'!$G$2:$G$2744,0)),""),"")</f>
        <v/>
      </c>
      <c r="I1464" s="108" t="str">
        <f t="array" ref="I1464">IFERROR(IF(INDEX('AQS-88101'!$M$2:$M$2744,MATCH('88101-daily-summary-by-site'!$A1464&amp;'88101-daily-summary-by-site'!I$2&amp;'88101-daily-summary-by-site'!I$3,'AQS-88101'!$AC$2:$AC$2744&amp;'AQS-88101'!$E$2:$E$2744&amp;'AQS-88101'!$G$2:$G$2744,0))&lt;&gt;"",INDEX('AQS-88101'!$M$2:$M$2744,MATCH('88101-daily-summary-by-site'!$A1464&amp;'88101-daily-summary-by-site'!I$2&amp;'88101-daily-summary-by-site'!I$3,'AQS-88101'!$AC$2:$AC$2744&amp;'AQS-88101'!$E$2:$E$2744&amp;'AQS-88101'!$G$2:$G$2744,0)),""),"")</f>
        <v/>
      </c>
      <c r="L1464" s="107" t="str">
        <f t="shared" si="110"/>
        <v/>
      </c>
      <c r="M1464" s="42" t="str">
        <f t="shared" si="111"/>
        <v/>
      </c>
      <c r="N1464" s="42" t="str">
        <f t="shared" si="112"/>
        <v/>
      </c>
      <c r="O1464" s="108" t="str">
        <f t="shared" si="113"/>
        <v/>
      </c>
    </row>
    <row r="1465" spans="1:15" x14ac:dyDescent="0.25">
      <c r="A1465" s="79">
        <f t="shared" si="114"/>
        <v>40407</v>
      </c>
      <c r="B1465" s="107" t="str">
        <f t="array" ref="B1465">IFERROR(IF(INDEX('AQS-88101'!$M$2:$M$2744,MATCH('88101-daily-summary-by-site'!$A1465&amp;'88101-daily-summary-by-site'!B$2&amp;'88101-daily-summary-by-site'!B$3,'AQS-88101'!$AC$2:$AC$2744&amp;'AQS-88101'!$E$2:$E$2744&amp;'AQS-88101'!$G$2:$G$2744,0))&lt;&gt;"",INDEX('AQS-88101'!$M$2:$M$2744,MATCH('88101-daily-summary-by-site'!$A1465&amp;'88101-daily-summary-by-site'!B$2&amp;'88101-daily-summary-by-site'!B$3,'AQS-88101'!$AC$2:$AC$2744&amp;'AQS-88101'!$E$2:$E$2744&amp;'AQS-88101'!$G$2:$G$2744,0)),""),"")</f>
        <v/>
      </c>
      <c r="C1465" s="42" t="str">
        <f t="array" ref="C1465">IFERROR(IF(INDEX('AQS-88101'!$M$2:$M$2744,MATCH('88101-daily-summary-by-site'!$A1465&amp;'88101-daily-summary-by-site'!C$2&amp;'88101-daily-summary-by-site'!C$3,'AQS-88101'!$AC$2:$AC$2744&amp;'AQS-88101'!$E$2:$E$2744&amp;'AQS-88101'!$G$2:$G$2744,0))&lt;&gt;"",INDEX('AQS-88101'!$M$2:$M$2744,MATCH('88101-daily-summary-by-site'!$A1465&amp;'88101-daily-summary-by-site'!C$2&amp;'88101-daily-summary-by-site'!C$3,'AQS-88101'!$AC$2:$AC$2744&amp;'AQS-88101'!$E$2:$E$2744&amp;'AQS-88101'!$G$2:$G$2744,0)),""),"")</f>
        <v/>
      </c>
      <c r="D1465" s="42" t="str">
        <f t="array" ref="D1465">IFERROR(IF(INDEX('AQS-88101'!$M$2:$M$2744,MATCH('88101-daily-summary-by-site'!$A1465&amp;'88101-daily-summary-by-site'!D$2&amp;'88101-daily-summary-by-site'!D$3,'AQS-88101'!$AC$2:$AC$2744&amp;'AQS-88101'!$E$2:$E$2744&amp;'AQS-88101'!$G$2:$G$2744,0))&lt;&gt;"",INDEX('AQS-88101'!$M$2:$M$2744,MATCH('88101-daily-summary-by-site'!$A1465&amp;'88101-daily-summary-by-site'!D$2&amp;'88101-daily-summary-by-site'!D$3,'AQS-88101'!$AC$2:$AC$2744&amp;'AQS-88101'!$E$2:$E$2744&amp;'AQS-88101'!$G$2:$G$2744,0)),""),"")</f>
        <v/>
      </c>
      <c r="E1465" s="42" t="str">
        <f t="array" ref="E1465">IFERROR(IF(INDEX('AQS-88101'!$M$2:$M$2744,MATCH('88101-daily-summary-by-site'!$A1465&amp;'88101-daily-summary-by-site'!E$2&amp;'88101-daily-summary-by-site'!E$3,'AQS-88101'!$AC$2:$AC$2744&amp;'AQS-88101'!$E$2:$E$2744&amp;'AQS-88101'!$G$2:$G$2744,0))&lt;&gt;"",INDEX('AQS-88101'!$M$2:$M$2744,MATCH('88101-daily-summary-by-site'!$A1465&amp;'88101-daily-summary-by-site'!E$2&amp;'88101-daily-summary-by-site'!E$3,'AQS-88101'!$AC$2:$AC$2744&amp;'AQS-88101'!$E$2:$E$2744&amp;'AQS-88101'!$G$2:$G$2744,0)),""),"")</f>
        <v/>
      </c>
      <c r="F1465" s="42" t="str">
        <f t="array" ref="F1465">IFERROR(IF(INDEX('AQS-88101'!$M$2:$M$2744,MATCH('88101-daily-summary-by-site'!$A1465&amp;'88101-daily-summary-by-site'!F$2&amp;'88101-daily-summary-by-site'!F$3,'AQS-88101'!$AC$2:$AC$2744&amp;'AQS-88101'!$E$2:$E$2744&amp;'AQS-88101'!$G$2:$G$2744,0))&lt;&gt;"",INDEX('AQS-88101'!$M$2:$M$2744,MATCH('88101-daily-summary-by-site'!$A1465&amp;'88101-daily-summary-by-site'!F$2&amp;'88101-daily-summary-by-site'!F$3,'AQS-88101'!$AC$2:$AC$2744&amp;'AQS-88101'!$E$2:$E$2744&amp;'AQS-88101'!$G$2:$G$2744,0)),""),"")</f>
        <v/>
      </c>
      <c r="G1465" s="42" t="str">
        <f t="array" ref="G1465">IFERROR(IF(INDEX('AQS-88101'!$M$2:$M$2744,MATCH('88101-daily-summary-by-site'!$A1465&amp;'88101-daily-summary-by-site'!G$2&amp;'88101-daily-summary-by-site'!G$3,'AQS-88101'!$AC$2:$AC$2744&amp;'AQS-88101'!$E$2:$E$2744&amp;'AQS-88101'!$G$2:$G$2744,0))&lt;&gt;"",INDEX('AQS-88101'!$M$2:$M$2744,MATCH('88101-daily-summary-by-site'!$A1465&amp;'88101-daily-summary-by-site'!G$2&amp;'88101-daily-summary-by-site'!G$3,'AQS-88101'!$AC$2:$AC$2744&amp;'AQS-88101'!$E$2:$E$2744&amp;'AQS-88101'!$G$2:$G$2744,0)),""),"")</f>
        <v/>
      </c>
      <c r="H1465" s="42" t="str">
        <f t="array" ref="H1465">IFERROR(IF(INDEX('AQS-88101'!$M$2:$M$2744,MATCH('88101-daily-summary-by-site'!$A1465&amp;'88101-daily-summary-by-site'!H$2&amp;'88101-daily-summary-by-site'!H$3,'AQS-88101'!$AC$2:$AC$2744&amp;'AQS-88101'!$E$2:$E$2744&amp;'AQS-88101'!$G$2:$G$2744,0))&lt;&gt;"",INDEX('AQS-88101'!$M$2:$M$2744,MATCH('88101-daily-summary-by-site'!$A1465&amp;'88101-daily-summary-by-site'!H$2&amp;'88101-daily-summary-by-site'!H$3,'AQS-88101'!$AC$2:$AC$2744&amp;'AQS-88101'!$E$2:$E$2744&amp;'AQS-88101'!$G$2:$G$2744,0)),""),"")</f>
        <v/>
      </c>
      <c r="I1465" s="108" t="str">
        <f t="array" ref="I1465">IFERROR(IF(INDEX('AQS-88101'!$M$2:$M$2744,MATCH('88101-daily-summary-by-site'!$A1465&amp;'88101-daily-summary-by-site'!I$2&amp;'88101-daily-summary-by-site'!I$3,'AQS-88101'!$AC$2:$AC$2744&amp;'AQS-88101'!$E$2:$E$2744&amp;'AQS-88101'!$G$2:$G$2744,0))&lt;&gt;"",INDEX('AQS-88101'!$M$2:$M$2744,MATCH('88101-daily-summary-by-site'!$A1465&amp;'88101-daily-summary-by-site'!I$2&amp;'88101-daily-summary-by-site'!I$3,'AQS-88101'!$AC$2:$AC$2744&amp;'AQS-88101'!$E$2:$E$2744&amp;'AQS-88101'!$G$2:$G$2744,0)),""),"")</f>
        <v/>
      </c>
      <c r="L1465" s="107" t="str">
        <f t="shared" si="110"/>
        <v/>
      </c>
      <c r="M1465" s="42" t="str">
        <f t="shared" si="111"/>
        <v/>
      </c>
      <c r="N1465" s="42" t="str">
        <f t="shared" si="112"/>
        <v/>
      </c>
      <c r="O1465" s="108" t="str">
        <f t="shared" si="113"/>
        <v/>
      </c>
    </row>
    <row r="1466" spans="1:15" x14ac:dyDescent="0.25">
      <c r="A1466" s="79">
        <f t="shared" si="114"/>
        <v>40408</v>
      </c>
      <c r="B1466" s="107">
        <f t="array" ref="B1466">IFERROR(IF(INDEX('AQS-88101'!$M$2:$M$2744,MATCH('88101-daily-summary-by-site'!$A1466&amp;'88101-daily-summary-by-site'!B$2&amp;'88101-daily-summary-by-site'!B$3,'AQS-88101'!$AC$2:$AC$2744&amp;'AQS-88101'!$E$2:$E$2744&amp;'AQS-88101'!$G$2:$G$2744,0))&lt;&gt;"",INDEX('AQS-88101'!$M$2:$M$2744,MATCH('88101-daily-summary-by-site'!$A1466&amp;'88101-daily-summary-by-site'!B$2&amp;'88101-daily-summary-by-site'!B$3,'AQS-88101'!$AC$2:$AC$2744&amp;'AQS-88101'!$E$2:$E$2744&amp;'AQS-88101'!$G$2:$G$2744,0)),""),"")</f>
        <v>1.3</v>
      </c>
      <c r="C1466" s="42">
        <f t="array" ref="C1466">IFERROR(IF(INDEX('AQS-88101'!$M$2:$M$2744,MATCH('88101-daily-summary-by-site'!$A1466&amp;'88101-daily-summary-by-site'!C$2&amp;'88101-daily-summary-by-site'!C$3,'AQS-88101'!$AC$2:$AC$2744&amp;'AQS-88101'!$E$2:$E$2744&amp;'AQS-88101'!$G$2:$G$2744,0))&lt;&gt;"",INDEX('AQS-88101'!$M$2:$M$2744,MATCH('88101-daily-summary-by-site'!$A1466&amp;'88101-daily-summary-by-site'!C$2&amp;'88101-daily-summary-by-site'!C$3,'AQS-88101'!$AC$2:$AC$2744&amp;'AQS-88101'!$E$2:$E$2744&amp;'AQS-88101'!$G$2:$G$2744,0)),""),"")</f>
        <v>1.1000000000000001</v>
      </c>
      <c r="D1466" s="42">
        <f t="array" ref="D1466">IFERROR(IF(INDEX('AQS-88101'!$M$2:$M$2744,MATCH('88101-daily-summary-by-site'!$A1466&amp;'88101-daily-summary-by-site'!D$2&amp;'88101-daily-summary-by-site'!D$3,'AQS-88101'!$AC$2:$AC$2744&amp;'AQS-88101'!$E$2:$E$2744&amp;'AQS-88101'!$G$2:$G$2744,0))&lt;&gt;"",INDEX('AQS-88101'!$M$2:$M$2744,MATCH('88101-daily-summary-by-site'!$A1466&amp;'88101-daily-summary-by-site'!D$2&amp;'88101-daily-summary-by-site'!D$3,'AQS-88101'!$AC$2:$AC$2744&amp;'AQS-88101'!$E$2:$E$2744&amp;'AQS-88101'!$G$2:$G$2744,0)),""),"")</f>
        <v>1.1000000000000001</v>
      </c>
      <c r="E1466" s="42" t="str">
        <f t="array" ref="E1466">IFERROR(IF(INDEX('AQS-88101'!$M$2:$M$2744,MATCH('88101-daily-summary-by-site'!$A1466&amp;'88101-daily-summary-by-site'!E$2&amp;'88101-daily-summary-by-site'!E$3,'AQS-88101'!$AC$2:$AC$2744&amp;'AQS-88101'!$E$2:$E$2744&amp;'AQS-88101'!$G$2:$G$2744,0))&lt;&gt;"",INDEX('AQS-88101'!$M$2:$M$2744,MATCH('88101-daily-summary-by-site'!$A1466&amp;'88101-daily-summary-by-site'!E$2&amp;'88101-daily-summary-by-site'!E$3,'AQS-88101'!$AC$2:$AC$2744&amp;'AQS-88101'!$E$2:$E$2744&amp;'AQS-88101'!$G$2:$G$2744,0)),""),"")</f>
        <v/>
      </c>
      <c r="F1466" s="42" t="str">
        <f t="array" ref="F1466">IFERROR(IF(INDEX('AQS-88101'!$M$2:$M$2744,MATCH('88101-daily-summary-by-site'!$A1466&amp;'88101-daily-summary-by-site'!F$2&amp;'88101-daily-summary-by-site'!F$3,'AQS-88101'!$AC$2:$AC$2744&amp;'AQS-88101'!$E$2:$E$2744&amp;'AQS-88101'!$G$2:$G$2744,0))&lt;&gt;"",INDEX('AQS-88101'!$M$2:$M$2744,MATCH('88101-daily-summary-by-site'!$A1466&amp;'88101-daily-summary-by-site'!F$2&amp;'88101-daily-summary-by-site'!F$3,'AQS-88101'!$AC$2:$AC$2744&amp;'AQS-88101'!$E$2:$E$2744&amp;'AQS-88101'!$G$2:$G$2744,0)),""),"")</f>
        <v/>
      </c>
      <c r="G1466" s="42" t="str">
        <f t="array" ref="G1466">IFERROR(IF(INDEX('AQS-88101'!$M$2:$M$2744,MATCH('88101-daily-summary-by-site'!$A1466&amp;'88101-daily-summary-by-site'!G$2&amp;'88101-daily-summary-by-site'!G$3,'AQS-88101'!$AC$2:$AC$2744&amp;'AQS-88101'!$E$2:$E$2744&amp;'AQS-88101'!$G$2:$G$2744,0))&lt;&gt;"",INDEX('AQS-88101'!$M$2:$M$2744,MATCH('88101-daily-summary-by-site'!$A1466&amp;'88101-daily-summary-by-site'!G$2&amp;'88101-daily-summary-by-site'!G$3,'AQS-88101'!$AC$2:$AC$2744&amp;'AQS-88101'!$E$2:$E$2744&amp;'AQS-88101'!$G$2:$G$2744,0)),""),"")</f>
        <v/>
      </c>
      <c r="H1466" s="42" t="str">
        <f t="array" ref="H1466">IFERROR(IF(INDEX('AQS-88101'!$M$2:$M$2744,MATCH('88101-daily-summary-by-site'!$A1466&amp;'88101-daily-summary-by-site'!H$2&amp;'88101-daily-summary-by-site'!H$3,'AQS-88101'!$AC$2:$AC$2744&amp;'AQS-88101'!$E$2:$E$2744&amp;'AQS-88101'!$G$2:$G$2744,0))&lt;&gt;"",INDEX('AQS-88101'!$M$2:$M$2744,MATCH('88101-daily-summary-by-site'!$A1466&amp;'88101-daily-summary-by-site'!H$2&amp;'88101-daily-summary-by-site'!H$3,'AQS-88101'!$AC$2:$AC$2744&amp;'AQS-88101'!$E$2:$E$2744&amp;'AQS-88101'!$G$2:$G$2744,0)),""),"")</f>
        <v/>
      </c>
      <c r="I1466" s="108" t="str">
        <f t="array" ref="I1466">IFERROR(IF(INDEX('AQS-88101'!$M$2:$M$2744,MATCH('88101-daily-summary-by-site'!$A1466&amp;'88101-daily-summary-by-site'!I$2&amp;'88101-daily-summary-by-site'!I$3,'AQS-88101'!$AC$2:$AC$2744&amp;'AQS-88101'!$E$2:$E$2744&amp;'AQS-88101'!$G$2:$G$2744,0))&lt;&gt;"",INDEX('AQS-88101'!$M$2:$M$2744,MATCH('88101-daily-summary-by-site'!$A1466&amp;'88101-daily-summary-by-site'!I$2&amp;'88101-daily-summary-by-site'!I$3,'AQS-88101'!$AC$2:$AC$2744&amp;'AQS-88101'!$E$2:$E$2744&amp;'AQS-88101'!$G$2:$G$2744,0)),""),"")</f>
        <v/>
      </c>
      <c r="L1466" s="107">
        <f t="shared" si="110"/>
        <v>1.3</v>
      </c>
      <c r="M1466" s="42">
        <f t="shared" si="111"/>
        <v>1.1000000000000001</v>
      </c>
      <c r="N1466" s="42" t="str">
        <f t="shared" si="112"/>
        <v/>
      </c>
      <c r="O1466" s="108" t="str">
        <f t="shared" si="113"/>
        <v/>
      </c>
    </row>
    <row r="1467" spans="1:15" x14ac:dyDescent="0.25">
      <c r="A1467" s="79">
        <f t="shared" si="114"/>
        <v>40409</v>
      </c>
      <c r="B1467" s="107" t="str">
        <f t="array" ref="B1467">IFERROR(IF(INDEX('AQS-88101'!$M$2:$M$2744,MATCH('88101-daily-summary-by-site'!$A1467&amp;'88101-daily-summary-by-site'!B$2&amp;'88101-daily-summary-by-site'!B$3,'AQS-88101'!$AC$2:$AC$2744&amp;'AQS-88101'!$E$2:$E$2744&amp;'AQS-88101'!$G$2:$G$2744,0))&lt;&gt;"",INDEX('AQS-88101'!$M$2:$M$2744,MATCH('88101-daily-summary-by-site'!$A1467&amp;'88101-daily-summary-by-site'!B$2&amp;'88101-daily-summary-by-site'!B$3,'AQS-88101'!$AC$2:$AC$2744&amp;'AQS-88101'!$E$2:$E$2744&amp;'AQS-88101'!$G$2:$G$2744,0)),""),"")</f>
        <v/>
      </c>
      <c r="C1467" s="42" t="str">
        <f t="array" ref="C1467">IFERROR(IF(INDEX('AQS-88101'!$M$2:$M$2744,MATCH('88101-daily-summary-by-site'!$A1467&amp;'88101-daily-summary-by-site'!C$2&amp;'88101-daily-summary-by-site'!C$3,'AQS-88101'!$AC$2:$AC$2744&amp;'AQS-88101'!$E$2:$E$2744&amp;'AQS-88101'!$G$2:$G$2744,0))&lt;&gt;"",INDEX('AQS-88101'!$M$2:$M$2744,MATCH('88101-daily-summary-by-site'!$A1467&amp;'88101-daily-summary-by-site'!C$2&amp;'88101-daily-summary-by-site'!C$3,'AQS-88101'!$AC$2:$AC$2744&amp;'AQS-88101'!$E$2:$E$2744&amp;'AQS-88101'!$G$2:$G$2744,0)),""),"")</f>
        <v/>
      </c>
      <c r="D1467" s="42" t="str">
        <f t="array" ref="D1467">IFERROR(IF(INDEX('AQS-88101'!$M$2:$M$2744,MATCH('88101-daily-summary-by-site'!$A1467&amp;'88101-daily-summary-by-site'!D$2&amp;'88101-daily-summary-by-site'!D$3,'AQS-88101'!$AC$2:$AC$2744&amp;'AQS-88101'!$E$2:$E$2744&amp;'AQS-88101'!$G$2:$G$2744,0))&lt;&gt;"",INDEX('AQS-88101'!$M$2:$M$2744,MATCH('88101-daily-summary-by-site'!$A1467&amp;'88101-daily-summary-by-site'!D$2&amp;'88101-daily-summary-by-site'!D$3,'AQS-88101'!$AC$2:$AC$2744&amp;'AQS-88101'!$E$2:$E$2744&amp;'AQS-88101'!$G$2:$G$2744,0)),""),"")</f>
        <v/>
      </c>
      <c r="E1467" s="42" t="str">
        <f t="array" ref="E1467">IFERROR(IF(INDEX('AQS-88101'!$M$2:$M$2744,MATCH('88101-daily-summary-by-site'!$A1467&amp;'88101-daily-summary-by-site'!E$2&amp;'88101-daily-summary-by-site'!E$3,'AQS-88101'!$AC$2:$AC$2744&amp;'AQS-88101'!$E$2:$E$2744&amp;'AQS-88101'!$G$2:$G$2744,0))&lt;&gt;"",INDEX('AQS-88101'!$M$2:$M$2744,MATCH('88101-daily-summary-by-site'!$A1467&amp;'88101-daily-summary-by-site'!E$2&amp;'88101-daily-summary-by-site'!E$3,'AQS-88101'!$AC$2:$AC$2744&amp;'AQS-88101'!$E$2:$E$2744&amp;'AQS-88101'!$G$2:$G$2744,0)),""),"")</f>
        <v/>
      </c>
      <c r="F1467" s="42" t="str">
        <f t="array" ref="F1467">IFERROR(IF(INDEX('AQS-88101'!$M$2:$M$2744,MATCH('88101-daily-summary-by-site'!$A1467&amp;'88101-daily-summary-by-site'!F$2&amp;'88101-daily-summary-by-site'!F$3,'AQS-88101'!$AC$2:$AC$2744&amp;'AQS-88101'!$E$2:$E$2744&amp;'AQS-88101'!$G$2:$G$2744,0))&lt;&gt;"",INDEX('AQS-88101'!$M$2:$M$2744,MATCH('88101-daily-summary-by-site'!$A1467&amp;'88101-daily-summary-by-site'!F$2&amp;'88101-daily-summary-by-site'!F$3,'AQS-88101'!$AC$2:$AC$2744&amp;'AQS-88101'!$E$2:$E$2744&amp;'AQS-88101'!$G$2:$G$2744,0)),""),"")</f>
        <v/>
      </c>
      <c r="G1467" s="42" t="str">
        <f t="array" ref="G1467">IFERROR(IF(INDEX('AQS-88101'!$M$2:$M$2744,MATCH('88101-daily-summary-by-site'!$A1467&amp;'88101-daily-summary-by-site'!G$2&amp;'88101-daily-summary-by-site'!G$3,'AQS-88101'!$AC$2:$AC$2744&amp;'AQS-88101'!$E$2:$E$2744&amp;'AQS-88101'!$G$2:$G$2744,0))&lt;&gt;"",INDEX('AQS-88101'!$M$2:$M$2744,MATCH('88101-daily-summary-by-site'!$A1467&amp;'88101-daily-summary-by-site'!G$2&amp;'88101-daily-summary-by-site'!G$3,'AQS-88101'!$AC$2:$AC$2744&amp;'AQS-88101'!$E$2:$E$2744&amp;'AQS-88101'!$G$2:$G$2744,0)),""),"")</f>
        <v/>
      </c>
      <c r="H1467" s="42" t="str">
        <f t="array" ref="H1467">IFERROR(IF(INDEX('AQS-88101'!$M$2:$M$2744,MATCH('88101-daily-summary-by-site'!$A1467&amp;'88101-daily-summary-by-site'!H$2&amp;'88101-daily-summary-by-site'!H$3,'AQS-88101'!$AC$2:$AC$2744&amp;'AQS-88101'!$E$2:$E$2744&amp;'AQS-88101'!$G$2:$G$2744,0))&lt;&gt;"",INDEX('AQS-88101'!$M$2:$M$2744,MATCH('88101-daily-summary-by-site'!$A1467&amp;'88101-daily-summary-by-site'!H$2&amp;'88101-daily-summary-by-site'!H$3,'AQS-88101'!$AC$2:$AC$2744&amp;'AQS-88101'!$E$2:$E$2744&amp;'AQS-88101'!$G$2:$G$2744,0)),""),"")</f>
        <v/>
      </c>
      <c r="I1467" s="108" t="str">
        <f t="array" ref="I1467">IFERROR(IF(INDEX('AQS-88101'!$M$2:$M$2744,MATCH('88101-daily-summary-by-site'!$A1467&amp;'88101-daily-summary-by-site'!I$2&amp;'88101-daily-summary-by-site'!I$3,'AQS-88101'!$AC$2:$AC$2744&amp;'AQS-88101'!$E$2:$E$2744&amp;'AQS-88101'!$G$2:$G$2744,0))&lt;&gt;"",INDEX('AQS-88101'!$M$2:$M$2744,MATCH('88101-daily-summary-by-site'!$A1467&amp;'88101-daily-summary-by-site'!I$2&amp;'88101-daily-summary-by-site'!I$3,'AQS-88101'!$AC$2:$AC$2744&amp;'AQS-88101'!$E$2:$E$2744&amp;'AQS-88101'!$G$2:$G$2744,0)),""),"")</f>
        <v/>
      </c>
      <c r="L1467" s="107" t="str">
        <f t="shared" si="110"/>
        <v/>
      </c>
      <c r="M1467" s="42" t="str">
        <f t="shared" si="111"/>
        <v/>
      </c>
      <c r="N1467" s="42" t="str">
        <f t="shared" si="112"/>
        <v/>
      </c>
      <c r="O1467" s="108" t="str">
        <f t="shared" si="113"/>
        <v/>
      </c>
    </row>
    <row r="1468" spans="1:15" x14ac:dyDescent="0.25">
      <c r="A1468" s="79">
        <f t="shared" si="114"/>
        <v>40410</v>
      </c>
      <c r="B1468" s="107" t="str">
        <f t="array" ref="B1468">IFERROR(IF(INDEX('AQS-88101'!$M$2:$M$2744,MATCH('88101-daily-summary-by-site'!$A1468&amp;'88101-daily-summary-by-site'!B$2&amp;'88101-daily-summary-by-site'!B$3,'AQS-88101'!$AC$2:$AC$2744&amp;'AQS-88101'!$E$2:$E$2744&amp;'AQS-88101'!$G$2:$G$2744,0))&lt;&gt;"",INDEX('AQS-88101'!$M$2:$M$2744,MATCH('88101-daily-summary-by-site'!$A1468&amp;'88101-daily-summary-by-site'!B$2&amp;'88101-daily-summary-by-site'!B$3,'AQS-88101'!$AC$2:$AC$2744&amp;'AQS-88101'!$E$2:$E$2744&amp;'AQS-88101'!$G$2:$G$2744,0)),""),"")</f>
        <v/>
      </c>
      <c r="C1468" s="42" t="str">
        <f t="array" ref="C1468">IFERROR(IF(INDEX('AQS-88101'!$M$2:$M$2744,MATCH('88101-daily-summary-by-site'!$A1468&amp;'88101-daily-summary-by-site'!C$2&amp;'88101-daily-summary-by-site'!C$3,'AQS-88101'!$AC$2:$AC$2744&amp;'AQS-88101'!$E$2:$E$2744&amp;'AQS-88101'!$G$2:$G$2744,0))&lt;&gt;"",INDEX('AQS-88101'!$M$2:$M$2744,MATCH('88101-daily-summary-by-site'!$A1468&amp;'88101-daily-summary-by-site'!C$2&amp;'88101-daily-summary-by-site'!C$3,'AQS-88101'!$AC$2:$AC$2744&amp;'AQS-88101'!$E$2:$E$2744&amp;'AQS-88101'!$G$2:$G$2744,0)),""),"")</f>
        <v/>
      </c>
      <c r="D1468" s="42" t="str">
        <f t="array" ref="D1468">IFERROR(IF(INDEX('AQS-88101'!$M$2:$M$2744,MATCH('88101-daily-summary-by-site'!$A1468&amp;'88101-daily-summary-by-site'!D$2&amp;'88101-daily-summary-by-site'!D$3,'AQS-88101'!$AC$2:$AC$2744&amp;'AQS-88101'!$E$2:$E$2744&amp;'AQS-88101'!$G$2:$G$2744,0))&lt;&gt;"",INDEX('AQS-88101'!$M$2:$M$2744,MATCH('88101-daily-summary-by-site'!$A1468&amp;'88101-daily-summary-by-site'!D$2&amp;'88101-daily-summary-by-site'!D$3,'AQS-88101'!$AC$2:$AC$2744&amp;'AQS-88101'!$E$2:$E$2744&amp;'AQS-88101'!$G$2:$G$2744,0)),""),"")</f>
        <v/>
      </c>
      <c r="E1468" s="42" t="str">
        <f t="array" ref="E1468">IFERROR(IF(INDEX('AQS-88101'!$M$2:$M$2744,MATCH('88101-daily-summary-by-site'!$A1468&amp;'88101-daily-summary-by-site'!E$2&amp;'88101-daily-summary-by-site'!E$3,'AQS-88101'!$AC$2:$AC$2744&amp;'AQS-88101'!$E$2:$E$2744&amp;'AQS-88101'!$G$2:$G$2744,0))&lt;&gt;"",INDEX('AQS-88101'!$M$2:$M$2744,MATCH('88101-daily-summary-by-site'!$A1468&amp;'88101-daily-summary-by-site'!E$2&amp;'88101-daily-summary-by-site'!E$3,'AQS-88101'!$AC$2:$AC$2744&amp;'AQS-88101'!$E$2:$E$2744&amp;'AQS-88101'!$G$2:$G$2744,0)),""),"")</f>
        <v/>
      </c>
      <c r="F1468" s="42" t="str">
        <f t="array" ref="F1468">IFERROR(IF(INDEX('AQS-88101'!$M$2:$M$2744,MATCH('88101-daily-summary-by-site'!$A1468&amp;'88101-daily-summary-by-site'!F$2&amp;'88101-daily-summary-by-site'!F$3,'AQS-88101'!$AC$2:$AC$2744&amp;'AQS-88101'!$E$2:$E$2744&amp;'AQS-88101'!$G$2:$G$2744,0))&lt;&gt;"",INDEX('AQS-88101'!$M$2:$M$2744,MATCH('88101-daily-summary-by-site'!$A1468&amp;'88101-daily-summary-by-site'!F$2&amp;'88101-daily-summary-by-site'!F$3,'AQS-88101'!$AC$2:$AC$2744&amp;'AQS-88101'!$E$2:$E$2744&amp;'AQS-88101'!$G$2:$G$2744,0)),""),"")</f>
        <v/>
      </c>
      <c r="G1468" s="42" t="str">
        <f t="array" ref="G1468">IFERROR(IF(INDEX('AQS-88101'!$M$2:$M$2744,MATCH('88101-daily-summary-by-site'!$A1468&amp;'88101-daily-summary-by-site'!G$2&amp;'88101-daily-summary-by-site'!G$3,'AQS-88101'!$AC$2:$AC$2744&amp;'AQS-88101'!$E$2:$E$2744&amp;'AQS-88101'!$G$2:$G$2744,0))&lt;&gt;"",INDEX('AQS-88101'!$M$2:$M$2744,MATCH('88101-daily-summary-by-site'!$A1468&amp;'88101-daily-summary-by-site'!G$2&amp;'88101-daily-summary-by-site'!G$3,'AQS-88101'!$AC$2:$AC$2744&amp;'AQS-88101'!$E$2:$E$2744&amp;'AQS-88101'!$G$2:$G$2744,0)),""),"")</f>
        <v/>
      </c>
      <c r="H1468" s="42" t="str">
        <f t="array" ref="H1468">IFERROR(IF(INDEX('AQS-88101'!$M$2:$M$2744,MATCH('88101-daily-summary-by-site'!$A1468&amp;'88101-daily-summary-by-site'!H$2&amp;'88101-daily-summary-by-site'!H$3,'AQS-88101'!$AC$2:$AC$2744&amp;'AQS-88101'!$E$2:$E$2744&amp;'AQS-88101'!$G$2:$G$2744,0))&lt;&gt;"",INDEX('AQS-88101'!$M$2:$M$2744,MATCH('88101-daily-summary-by-site'!$A1468&amp;'88101-daily-summary-by-site'!H$2&amp;'88101-daily-summary-by-site'!H$3,'AQS-88101'!$AC$2:$AC$2744&amp;'AQS-88101'!$E$2:$E$2744&amp;'AQS-88101'!$G$2:$G$2744,0)),""),"")</f>
        <v/>
      </c>
      <c r="I1468" s="108" t="str">
        <f t="array" ref="I1468">IFERROR(IF(INDEX('AQS-88101'!$M$2:$M$2744,MATCH('88101-daily-summary-by-site'!$A1468&amp;'88101-daily-summary-by-site'!I$2&amp;'88101-daily-summary-by-site'!I$3,'AQS-88101'!$AC$2:$AC$2744&amp;'AQS-88101'!$E$2:$E$2744&amp;'AQS-88101'!$G$2:$G$2744,0))&lt;&gt;"",INDEX('AQS-88101'!$M$2:$M$2744,MATCH('88101-daily-summary-by-site'!$A1468&amp;'88101-daily-summary-by-site'!I$2&amp;'88101-daily-summary-by-site'!I$3,'AQS-88101'!$AC$2:$AC$2744&amp;'AQS-88101'!$E$2:$E$2744&amp;'AQS-88101'!$G$2:$G$2744,0)),""),"")</f>
        <v/>
      </c>
      <c r="L1468" s="107" t="str">
        <f t="shared" si="110"/>
        <v/>
      </c>
      <c r="M1468" s="42" t="str">
        <f t="shared" si="111"/>
        <v/>
      </c>
      <c r="N1468" s="42" t="str">
        <f t="shared" si="112"/>
        <v/>
      </c>
      <c r="O1468" s="108" t="str">
        <f t="shared" si="113"/>
        <v/>
      </c>
    </row>
    <row r="1469" spans="1:15" x14ac:dyDescent="0.25">
      <c r="A1469" s="79">
        <f t="shared" si="114"/>
        <v>40411</v>
      </c>
      <c r="B1469" s="107">
        <f t="array" ref="B1469">IFERROR(IF(INDEX('AQS-88101'!$M$2:$M$2744,MATCH('88101-daily-summary-by-site'!$A1469&amp;'88101-daily-summary-by-site'!B$2&amp;'88101-daily-summary-by-site'!B$3,'AQS-88101'!$AC$2:$AC$2744&amp;'AQS-88101'!$E$2:$E$2744&amp;'AQS-88101'!$G$2:$G$2744,0))&lt;&gt;"",INDEX('AQS-88101'!$M$2:$M$2744,MATCH('88101-daily-summary-by-site'!$A1469&amp;'88101-daily-summary-by-site'!B$2&amp;'88101-daily-summary-by-site'!B$3,'AQS-88101'!$AC$2:$AC$2744&amp;'AQS-88101'!$E$2:$E$2744&amp;'AQS-88101'!$G$2:$G$2744,0)),""),"")</f>
        <v>5</v>
      </c>
      <c r="C1469" s="42" t="str">
        <f t="array" ref="C1469">IFERROR(IF(INDEX('AQS-88101'!$M$2:$M$2744,MATCH('88101-daily-summary-by-site'!$A1469&amp;'88101-daily-summary-by-site'!C$2&amp;'88101-daily-summary-by-site'!C$3,'AQS-88101'!$AC$2:$AC$2744&amp;'AQS-88101'!$E$2:$E$2744&amp;'AQS-88101'!$G$2:$G$2744,0))&lt;&gt;"",INDEX('AQS-88101'!$M$2:$M$2744,MATCH('88101-daily-summary-by-site'!$A1469&amp;'88101-daily-summary-by-site'!C$2&amp;'88101-daily-summary-by-site'!C$3,'AQS-88101'!$AC$2:$AC$2744&amp;'AQS-88101'!$E$2:$E$2744&amp;'AQS-88101'!$G$2:$G$2744,0)),""),"")</f>
        <v/>
      </c>
      <c r="D1469" s="42">
        <f t="array" ref="D1469">IFERROR(IF(INDEX('AQS-88101'!$M$2:$M$2744,MATCH('88101-daily-summary-by-site'!$A1469&amp;'88101-daily-summary-by-site'!D$2&amp;'88101-daily-summary-by-site'!D$3,'AQS-88101'!$AC$2:$AC$2744&amp;'AQS-88101'!$E$2:$E$2744&amp;'AQS-88101'!$G$2:$G$2744,0))&lt;&gt;"",INDEX('AQS-88101'!$M$2:$M$2744,MATCH('88101-daily-summary-by-site'!$A1469&amp;'88101-daily-summary-by-site'!D$2&amp;'88101-daily-summary-by-site'!D$3,'AQS-88101'!$AC$2:$AC$2744&amp;'AQS-88101'!$E$2:$E$2744&amp;'AQS-88101'!$G$2:$G$2744,0)),""),"")</f>
        <v>5.0999999999999996</v>
      </c>
      <c r="E1469" s="42" t="str">
        <f t="array" ref="E1469">IFERROR(IF(INDEX('AQS-88101'!$M$2:$M$2744,MATCH('88101-daily-summary-by-site'!$A1469&amp;'88101-daily-summary-by-site'!E$2&amp;'88101-daily-summary-by-site'!E$3,'AQS-88101'!$AC$2:$AC$2744&amp;'AQS-88101'!$E$2:$E$2744&amp;'AQS-88101'!$G$2:$G$2744,0))&lt;&gt;"",INDEX('AQS-88101'!$M$2:$M$2744,MATCH('88101-daily-summary-by-site'!$A1469&amp;'88101-daily-summary-by-site'!E$2&amp;'88101-daily-summary-by-site'!E$3,'AQS-88101'!$AC$2:$AC$2744&amp;'AQS-88101'!$E$2:$E$2744&amp;'AQS-88101'!$G$2:$G$2744,0)),""),"")</f>
        <v/>
      </c>
      <c r="F1469" s="42" t="str">
        <f t="array" ref="F1469">IFERROR(IF(INDEX('AQS-88101'!$M$2:$M$2744,MATCH('88101-daily-summary-by-site'!$A1469&amp;'88101-daily-summary-by-site'!F$2&amp;'88101-daily-summary-by-site'!F$3,'AQS-88101'!$AC$2:$AC$2744&amp;'AQS-88101'!$E$2:$E$2744&amp;'AQS-88101'!$G$2:$G$2744,0))&lt;&gt;"",INDEX('AQS-88101'!$M$2:$M$2744,MATCH('88101-daily-summary-by-site'!$A1469&amp;'88101-daily-summary-by-site'!F$2&amp;'88101-daily-summary-by-site'!F$3,'AQS-88101'!$AC$2:$AC$2744&amp;'AQS-88101'!$E$2:$E$2744&amp;'AQS-88101'!$G$2:$G$2744,0)),""),"")</f>
        <v/>
      </c>
      <c r="G1469" s="42" t="str">
        <f t="array" ref="G1469">IFERROR(IF(INDEX('AQS-88101'!$M$2:$M$2744,MATCH('88101-daily-summary-by-site'!$A1469&amp;'88101-daily-summary-by-site'!G$2&amp;'88101-daily-summary-by-site'!G$3,'AQS-88101'!$AC$2:$AC$2744&amp;'AQS-88101'!$E$2:$E$2744&amp;'AQS-88101'!$G$2:$G$2744,0))&lt;&gt;"",INDEX('AQS-88101'!$M$2:$M$2744,MATCH('88101-daily-summary-by-site'!$A1469&amp;'88101-daily-summary-by-site'!G$2&amp;'88101-daily-summary-by-site'!G$3,'AQS-88101'!$AC$2:$AC$2744&amp;'AQS-88101'!$E$2:$E$2744&amp;'AQS-88101'!$G$2:$G$2744,0)),""),"")</f>
        <v/>
      </c>
      <c r="H1469" s="42" t="str">
        <f t="array" ref="H1469">IFERROR(IF(INDEX('AQS-88101'!$M$2:$M$2744,MATCH('88101-daily-summary-by-site'!$A1469&amp;'88101-daily-summary-by-site'!H$2&amp;'88101-daily-summary-by-site'!H$3,'AQS-88101'!$AC$2:$AC$2744&amp;'AQS-88101'!$E$2:$E$2744&amp;'AQS-88101'!$G$2:$G$2744,0))&lt;&gt;"",INDEX('AQS-88101'!$M$2:$M$2744,MATCH('88101-daily-summary-by-site'!$A1469&amp;'88101-daily-summary-by-site'!H$2&amp;'88101-daily-summary-by-site'!H$3,'AQS-88101'!$AC$2:$AC$2744&amp;'AQS-88101'!$E$2:$E$2744&amp;'AQS-88101'!$G$2:$G$2744,0)),""),"")</f>
        <v/>
      </c>
      <c r="I1469" s="108" t="str">
        <f t="array" ref="I1469">IFERROR(IF(INDEX('AQS-88101'!$M$2:$M$2744,MATCH('88101-daily-summary-by-site'!$A1469&amp;'88101-daily-summary-by-site'!I$2&amp;'88101-daily-summary-by-site'!I$3,'AQS-88101'!$AC$2:$AC$2744&amp;'AQS-88101'!$E$2:$E$2744&amp;'AQS-88101'!$G$2:$G$2744,0))&lt;&gt;"",INDEX('AQS-88101'!$M$2:$M$2744,MATCH('88101-daily-summary-by-site'!$A1469&amp;'88101-daily-summary-by-site'!I$2&amp;'88101-daily-summary-by-site'!I$3,'AQS-88101'!$AC$2:$AC$2744&amp;'AQS-88101'!$E$2:$E$2744&amp;'AQS-88101'!$G$2:$G$2744,0)),""),"")</f>
        <v/>
      </c>
      <c r="L1469" s="107">
        <f t="shared" si="110"/>
        <v>5</v>
      </c>
      <c r="M1469" s="42">
        <f t="shared" si="111"/>
        <v>5.0999999999999996</v>
      </c>
      <c r="N1469" s="42" t="str">
        <f t="shared" si="112"/>
        <v/>
      </c>
      <c r="O1469" s="108" t="str">
        <f t="shared" si="113"/>
        <v/>
      </c>
    </row>
    <row r="1470" spans="1:15" x14ac:dyDescent="0.25">
      <c r="A1470" s="79">
        <f t="shared" si="114"/>
        <v>40412</v>
      </c>
      <c r="B1470" s="107" t="str">
        <f t="array" ref="B1470">IFERROR(IF(INDEX('AQS-88101'!$M$2:$M$2744,MATCH('88101-daily-summary-by-site'!$A1470&amp;'88101-daily-summary-by-site'!B$2&amp;'88101-daily-summary-by-site'!B$3,'AQS-88101'!$AC$2:$AC$2744&amp;'AQS-88101'!$E$2:$E$2744&amp;'AQS-88101'!$G$2:$G$2744,0))&lt;&gt;"",INDEX('AQS-88101'!$M$2:$M$2744,MATCH('88101-daily-summary-by-site'!$A1470&amp;'88101-daily-summary-by-site'!B$2&amp;'88101-daily-summary-by-site'!B$3,'AQS-88101'!$AC$2:$AC$2744&amp;'AQS-88101'!$E$2:$E$2744&amp;'AQS-88101'!$G$2:$G$2744,0)),""),"")</f>
        <v/>
      </c>
      <c r="C1470" s="42" t="str">
        <f t="array" ref="C1470">IFERROR(IF(INDEX('AQS-88101'!$M$2:$M$2744,MATCH('88101-daily-summary-by-site'!$A1470&amp;'88101-daily-summary-by-site'!C$2&amp;'88101-daily-summary-by-site'!C$3,'AQS-88101'!$AC$2:$AC$2744&amp;'AQS-88101'!$E$2:$E$2744&amp;'AQS-88101'!$G$2:$G$2744,0))&lt;&gt;"",INDEX('AQS-88101'!$M$2:$M$2744,MATCH('88101-daily-summary-by-site'!$A1470&amp;'88101-daily-summary-by-site'!C$2&amp;'88101-daily-summary-by-site'!C$3,'AQS-88101'!$AC$2:$AC$2744&amp;'AQS-88101'!$E$2:$E$2744&amp;'AQS-88101'!$G$2:$G$2744,0)),""),"")</f>
        <v/>
      </c>
      <c r="D1470" s="42" t="str">
        <f t="array" ref="D1470">IFERROR(IF(INDEX('AQS-88101'!$M$2:$M$2744,MATCH('88101-daily-summary-by-site'!$A1470&amp;'88101-daily-summary-by-site'!D$2&amp;'88101-daily-summary-by-site'!D$3,'AQS-88101'!$AC$2:$AC$2744&amp;'AQS-88101'!$E$2:$E$2744&amp;'AQS-88101'!$G$2:$G$2744,0))&lt;&gt;"",INDEX('AQS-88101'!$M$2:$M$2744,MATCH('88101-daily-summary-by-site'!$A1470&amp;'88101-daily-summary-by-site'!D$2&amp;'88101-daily-summary-by-site'!D$3,'AQS-88101'!$AC$2:$AC$2744&amp;'AQS-88101'!$E$2:$E$2744&amp;'AQS-88101'!$G$2:$G$2744,0)),""),"")</f>
        <v/>
      </c>
      <c r="E1470" s="42" t="str">
        <f t="array" ref="E1470">IFERROR(IF(INDEX('AQS-88101'!$M$2:$M$2744,MATCH('88101-daily-summary-by-site'!$A1470&amp;'88101-daily-summary-by-site'!E$2&amp;'88101-daily-summary-by-site'!E$3,'AQS-88101'!$AC$2:$AC$2744&amp;'AQS-88101'!$E$2:$E$2744&amp;'AQS-88101'!$G$2:$G$2744,0))&lt;&gt;"",INDEX('AQS-88101'!$M$2:$M$2744,MATCH('88101-daily-summary-by-site'!$A1470&amp;'88101-daily-summary-by-site'!E$2&amp;'88101-daily-summary-by-site'!E$3,'AQS-88101'!$AC$2:$AC$2744&amp;'AQS-88101'!$E$2:$E$2744&amp;'AQS-88101'!$G$2:$G$2744,0)),""),"")</f>
        <v/>
      </c>
      <c r="F1470" s="42" t="str">
        <f t="array" ref="F1470">IFERROR(IF(INDEX('AQS-88101'!$M$2:$M$2744,MATCH('88101-daily-summary-by-site'!$A1470&amp;'88101-daily-summary-by-site'!F$2&amp;'88101-daily-summary-by-site'!F$3,'AQS-88101'!$AC$2:$AC$2744&amp;'AQS-88101'!$E$2:$E$2744&amp;'AQS-88101'!$G$2:$G$2744,0))&lt;&gt;"",INDEX('AQS-88101'!$M$2:$M$2744,MATCH('88101-daily-summary-by-site'!$A1470&amp;'88101-daily-summary-by-site'!F$2&amp;'88101-daily-summary-by-site'!F$3,'AQS-88101'!$AC$2:$AC$2744&amp;'AQS-88101'!$E$2:$E$2744&amp;'AQS-88101'!$G$2:$G$2744,0)),""),"")</f>
        <v/>
      </c>
      <c r="G1470" s="42" t="str">
        <f t="array" ref="G1470">IFERROR(IF(INDEX('AQS-88101'!$M$2:$M$2744,MATCH('88101-daily-summary-by-site'!$A1470&amp;'88101-daily-summary-by-site'!G$2&amp;'88101-daily-summary-by-site'!G$3,'AQS-88101'!$AC$2:$AC$2744&amp;'AQS-88101'!$E$2:$E$2744&amp;'AQS-88101'!$G$2:$G$2744,0))&lt;&gt;"",INDEX('AQS-88101'!$M$2:$M$2744,MATCH('88101-daily-summary-by-site'!$A1470&amp;'88101-daily-summary-by-site'!G$2&amp;'88101-daily-summary-by-site'!G$3,'AQS-88101'!$AC$2:$AC$2744&amp;'AQS-88101'!$E$2:$E$2744&amp;'AQS-88101'!$G$2:$G$2744,0)),""),"")</f>
        <v/>
      </c>
      <c r="H1470" s="42" t="str">
        <f t="array" ref="H1470">IFERROR(IF(INDEX('AQS-88101'!$M$2:$M$2744,MATCH('88101-daily-summary-by-site'!$A1470&amp;'88101-daily-summary-by-site'!H$2&amp;'88101-daily-summary-by-site'!H$3,'AQS-88101'!$AC$2:$AC$2744&amp;'AQS-88101'!$E$2:$E$2744&amp;'AQS-88101'!$G$2:$G$2744,0))&lt;&gt;"",INDEX('AQS-88101'!$M$2:$M$2744,MATCH('88101-daily-summary-by-site'!$A1470&amp;'88101-daily-summary-by-site'!H$2&amp;'88101-daily-summary-by-site'!H$3,'AQS-88101'!$AC$2:$AC$2744&amp;'AQS-88101'!$E$2:$E$2744&amp;'AQS-88101'!$G$2:$G$2744,0)),""),"")</f>
        <v/>
      </c>
      <c r="I1470" s="108" t="str">
        <f t="array" ref="I1470">IFERROR(IF(INDEX('AQS-88101'!$M$2:$M$2744,MATCH('88101-daily-summary-by-site'!$A1470&amp;'88101-daily-summary-by-site'!I$2&amp;'88101-daily-summary-by-site'!I$3,'AQS-88101'!$AC$2:$AC$2744&amp;'AQS-88101'!$E$2:$E$2744&amp;'AQS-88101'!$G$2:$G$2744,0))&lt;&gt;"",INDEX('AQS-88101'!$M$2:$M$2744,MATCH('88101-daily-summary-by-site'!$A1470&amp;'88101-daily-summary-by-site'!I$2&amp;'88101-daily-summary-by-site'!I$3,'AQS-88101'!$AC$2:$AC$2744&amp;'AQS-88101'!$E$2:$E$2744&amp;'AQS-88101'!$G$2:$G$2744,0)),""),"")</f>
        <v/>
      </c>
      <c r="L1470" s="107" t="str">
        <f t="shared" si="110"/>
        <v/>
      </c>
      <c r="M1470" s="42" t="str">
        <f t="shared" si="111"/>
        <v/>
      </c>
      <c r="N1470" s="42" t="str">
        <f t="shared" si="112"/>
        <v/>
      </c>
      <c r="O1470" s="108" t="str">
        <f t="shared" si="113"/>
        <v/>
      </c>
    </row>
    <row r="1471" spans="1:15" x14ac:dyDescent="0.25">
      <c r="A1471" s="79">
        <f t="shared" si="114"/>
        <v>40413</v>
      </c>
      <c r="B1471" s="107" t="str">
        <f t="array" ref="B1471">IFERROR(IF(INDEX('AQS-88101'!$M$2:$M$2744,MATCH('88101-daily-summary-by-site'!$A1471&amp;'88101-daily-summary-by-site'!B$2&amp;'88101-daily-summary-by-site'!B$3,'AQS-88101'!$AC$2:$AC$2744&amp;'AQS-88101'!$E$2:$E$2744&amp;'AQS-88101'!$G$2:$G$2744,0))&lt;&gt;"",INDEX('AQS-88101'!$M$2:$M$2744,MATCH('88101-daily-summary-by-site'!$A1471&amp;'88101-daily-summary-by-site'!B$2&amp;'88101-daily-summary-by-site'!B$3,'AQS-88101'!$AC$2:$AC$2744&amp;'AQS-88101'!$E$2:$E$2744&amp;'AQS-88101'!$G$2:$G$2744,0)),""),"")</f>
        <v/>
      </c>
      <c r="C1471" s="42" t="str">
        <f t="array" ref="C1471">IFERROR(IF(INDEX('AQS-88101'!$M$2:$M$2744,MATCH('88101-daily-summary-by-site'!$A1471&amp;'88101-daily-summary-by-site'!C$2&amp;'88101-daily-summary-by-site'!C$3,'AQS-88101'!$AC$2:$AC$2744&amp;'AQS-88101'!$E$2:$E$2744&amp;'AQS-88101'!$G$2:$G$2744,0))&lt;&gt;"",INDEX('AQS-88101'!$M$2:$M$2744,MATCH('88101-daily-summary-by-site'!$A1471&amp;'88101-daily-summary-by-site'!C$2&amp;'88101-daily-summary-by-site'!C$3,'AQS-88101'!$AC$2:$AC$2744&amp;'AQS-88101'!$E$2:$E$2744&amp;'AQS-88101'!$G$2:$G$2744,0)),""),"")</f>
        <v/>
      </c>
      <c r="D1471" s="42" t="str">
        <f t="array" ref="D1471">IFERROR(IF(INDEX('AQS-88101'!$M$2:$M$2744,MATCH('88101-daily-summary-by-site'!$A1471&amp;'88101-daily-summary-by-site'!D$2&amp;'88101-daily-summary-by-site'!D$3,'AQS-88101'!$AC$2:$AC$2744&amp;'AQS-88101'!$E$2:$E$2744&amp;'AQS-88101'!$G$2:$G$2744,0))&lt;&gt;"",INDEX('AQS-88101'!$M$2:$M$2744,MATCH('88101-daily-summary-by-site'!$A1471&amp;'88101-daily-summary-by-site'!D$2&amp;'88101-daily-summary-by-site'!D$3,'AQS-88101'!$AC$2:$AC$2744&amp;'AQS-88101'!$E$2:$E$2744&amp;'AQS-88101'!$G$2:$G$2744,0)),""),"")</f>
        <v/>
      </c>
      <c r="E1471" s="42" t="str">
        <f t="array" ref="E1471">IFERROR(IF(INDEX('AQS-88101'!$M$2:$M$2744,MATCH('88101-daily-summary-by-site'!$A1471&amp;'88101-daily-summary-by-site'!E$2&amp;'88101-daily-summary-by-site'!E$3,'AQS-88101'!$AC$2:$AC$2744&amp;'AQS-88101'!$E$2:$E$2744&amp;'AQS-88101'!$G$2:$G$2744,0))&lt;&gt;"",INDEX('AQS-88101'!$M$2:$M$2744,MATCH('88101-daily-summary-by-site'!$A1471&amp;'88101-daily-summary-by-site'!E$2&amp;'88101-daily-summary-by-site'!E$3,'AQS-88101'!$AC$2:$AC$2744&amp;'AQS-88101'!$E$2:$E$2744&amp;'AQS-88101'!$G$2:$G$2744,0)),""),"")</f>
        <v/>
      </c>
      <c r="F1471" s="42" t="str">
        <f t="array" ref="F1471">IFERROR(IF(INDEX('AQS-88101'!$M$2:$M$2744,MATCH('88101-daily-summary-by-site'!$A1471&amp;'88101-daily-summary-by-site'!F$2&amp;'88101-daily-summary-by-site'!F$3,'AQS-88101'!$AC$2:$AC$2744&amp;'AQS-88101'!$E$2:$E$2744&amp;'AQS-88101'!$G$2:$G$2744,0))&lt;&gt;"",INDEX('AQS-88101'!$M$2:$M$2744,MATCH('88101-daily-summary-by-site'!$A1471&amp;'88101-daily-summary-by-site'!F$2&amp;'88101-daily-summary-by-site'!F$3,'AQS-88101'!$AC$2:$AC$2744&amp;'AQS-88101'!$E$2:$E$2744&amp;'AQS-88101'!$G$2:$G$2744,0)),""),"")</f>
        <v/>
      </c>
      <c r="G1471" s="42" t="str">
        <f t="array" ref="G1471">IFERROR(IF(INDEX('AQS-88101'!$M$2:$M$2744,MATCH('88101-daily-summary-by-site'!$A1471&amp;'88101-daily-summary-by-site'!G$2&amp;'88101-daily-summary-by-site'!G$3,'AQS-88101'!$AC$2:$AC$2744&amp;'AQS-88101'!$E$2:$E$2744&amp;'AQS-88101'!$G$2:$G$2744,0))&lt;&gt;"",INDEX('AQS-88101'!$M$2:$M$2744,MATCH('88101-daily-summary-by-site'!$A1471&amp;'88101-daily-summary-by-site'!G$2&amp;'88101-daily-summary-by-site'!G$3,'AQS-88101'!$AC$2:$AC$2744&amp;'AQS-88101'!$E$2:$E$2744&amp;'AQS-88101'!$G$2:$G$2744,0)),""),"")</f>
        <v/>
      </c>
      <c r="H1471" s="42" t="str">
        <f t="array" ref="H1471">IFERROR(IF(INDEX('AQS-88101'!$M$2:$M$2744,MATCH('88101-daily-summary-by-site'!$A1471&amp;'88101-daily-summary-by-site'!H$2&amp;'88101-daily-summary-by-site'!H$3,'AQS-88101'!$AC$2:$AC$2744&amp;'AQS-88101'!$E$2:$E$2744&amp;'AQS-88101'!$G$2:$G$2744,0))&lt;&gt;"",INDEX('AQS-88101'!$M$2:$M$2744,MATCH('88101-daily-summary-by-site'!$A1471&amp;'88101-daily-summary-by-site'!H$2&amp;'88101-daily-summary-by-site'!H$3,'AQS-88101'!$AC$2:$AC$2744&amp;'AQS-88101'!$E$2:$E$2744&amp;'AQS-88101'!$G$2:$G$2744,0)),""),"")</f>
        <v/>
      </c>
      <c r="I1471" s="108" t="str">
        <f t="array" ref="I1471">IFERROR(IF(INDEX('AQS-88101'!$M$2:$M$2744,MATCH('88101-daily-summary-by-site'!$A1471&amp;'88101-daily-summary-by-site'!I$2&amp;'88101-daily-summary-by-site'!I$3,'AQS-88101'!$AC$2:$AC$2744&amp;'AQS-88101'!$E$2:$E$2744&amp;'AQS-88101'!$G$2:$G$2744,0))&lt;&gt;"",INDEX('AQS-88101'!$M$2:$M$2744,MATCH('88101-daily-summary-by-site'!$A1471&amp;'88101-daily-summary-by-site'!I$2&amp;'88101-daily-summary-by-site'!I$3,'AQS-88101'!$AC$2:$AC$2744&amp;'AQS-88101'!$E$2:$E$2744&amp;'AQS-88101'!$G$2:$G$2744,0)),""),"")</f>
        <v/>
      </c>
      <c r="L1471" s="107" t="str">
        <f t="shared" si="110"/>
        <v/>
      </c>
      <c r="M1471" s="42" t="str">
        <f t="shared" si="111"/>
        <v/>
      </c>
      <c r="N1471" s="42" t="str">
        <f t="shared" si="112"/>
        <v/>
      </c>
      <c r="O1471" s="108" t="str">
        <f t="shared" si="113"/>
        <v/>
      </c>
    </row>
    <row r="1472" spans="1:15" x14ac:dyDescent="0.25">
      <c r="A1472" s="79">
        <f t="shared" si="114"/>
        <v>40414</v>
      </c>
      <c r="B1472" s="107">
        <f t="array" ref="B1472">IFERROR(IF(INDEX('AQS-88101'!$M$2:$M$2744,MATCH('88101-daily-summary-by-site'!$A1472&amp;'88101-daily-summary-by-site'!B$2&amp;'88101-daily-summary-by-site'!B$3,'AQS-88101'!$AC$2:$AC$2744&amp;'AQS-88101'!$E$2:$E$2744&amp;'AQS-88101'!$G$2:$G$2744,0))&lt;&gt;"",INDEX('AQS-88101'!$M$2:$M$2744,MATCH('88101-daily-summary-by-site'!$A1472&amp;'88101-daily-summary-by-site'!B$2&amp;'88101-daily-summary-by-site'!B$3,'AQS-88101'!$AC$2:$AC$2744&amp;'AQS-88101'!$E$2:$E$2744&amp;'AQS-88101'!$G$2:$G$2744,0)),""),"")</f>
        <v>5.6</v>
      </c>
      <c r="C1472" s="42" t="str">
        <f t="array" ref="C1472">IFERROR(IF(INDEX('AQS-88101'!$M$2:$M$2744,MATCH('88101-daily-summary-by-site'!$A1472&amp;'88101-daily-summary-by-site'!C$2&amp;'88101-daily-summary-by-site'!C$3,'AQS-88101'!$AC$2:$AC$2744&amp;'AQS-88101'!$E$2:$E$2744&amp;'AQS-88101'!$G$2:$G$2744,0))&lt;&gt;"",INDEX('AQS-88101'!$M$2:$M$2744,MATCH('88101-daily-summary-by-site'!$A1472&amp;'88101-daily-summary-by-site'!C$2&amp;'88101-daily-summary-by-site'!C$3,'AQS-88101'!$AC$2:$AC$2744&amp;'AQS-88101'!$E$2:$E$2744&amp;'AQS-88101'!$G$2:$G$2744,0)),""),"")</f>
        <v/>
      </c>
      <c r="D1472" s="42">
        <f t="array" ref="D1472">IFERROR(IF(INDEX('AQS-88101'!$M$2:$M$2744,MATCH('88101-daily-summary-by-site'!$A1472&amp;'88101-daily-summary-by-site'!D$2&amp;'88101-daily-summary-by-site'!D$3,'AQS-88101'!$AC$2:$AC$2744&amp;'AQS-88101'!$E$2:$E$2744&amp;'AQS-88101'!$G$2:$G$2744,0))&lt;&gt;"",INDEX('AQS-88101'!$M$2:$M$2744,MATCH('88101-daily-summary-by-site'!$A1472&amp;'88101-daily-summary-by-site'!D$2&amp;'88101-daily-summary-by-site'!D$3,'AQS-88101'!$AC$2:$AC$2744&amp;'AQS-88101'!$E$2:$E$2744&amp;'AQS-88101'!$G$2:$G$2744,0)),""),"")</f>
        <v>5.0999999999999996</v>
      </c>
      <c r="E1472" s="42" t="str">
        <f t="array" ref="E1472">IFERROR(IF(INDEX('AQS-88101'!$M$2:$M$2744,MATCH('88101-daily-summary-by-site'!$A1472&amp;'88101-daily-summary-by-site'!E$2&amp;'88101-daily-summary-by-site'!E$3,'AQS-88101'!$AC$2:$AC$2744&amp;'AQS-88101'!$E$2:$E$2744&amp;'AQS-88101'!$G$2:$G$2744,0))&lt;&gt;"",INDEX('AQS-88101'!$M$2:$M$2744,MATCH('88101-daily-summary-by-site'!$A1472&amp;'88101-daily-summary-by-site'!E$2&amp;'88101-daily-summary-by-site'!E$3,'AQS-88101'!$AC$2:$AC$2744&amp;'AQS-88101'!$E$2:$E$2744&amp;'AQS-88101'!$G$2:$G$2744,0)),""),"")</f>
        <v/>
      </c>
      <c r="F1472" s="42" t="str">
        <f t="array" ref="F1472">IFERROR(IF(INDEX('AQS-88101'!$M$2:$M$2744,MATCH('88101-daily-summary-by-site'!$A1472&amp;'88101-daily-summary-by-site'!F$2&amp;'88101-daily-summary-by-site'!F$3,'AQS-88101'!$AC$2:$AC$2744&amp;'AQS-88101'!$E$2:$E$2744&amp;'AQS-88101'!$G$2:$G$2744,0))&lt;&gt;"",INDEX('AQS-88101'!$M$2:$M$2744,MATCH('88101-daily-summary-by-site'!$A1472&amp;'88101-daily-summary-by-site'!F$2&amp;'88101-daily-summary-by-site'!F$3,'AQS-88101'!$AC$2:$AC$2744&amp;'AQS-88101'!$E$2:$E$2744&amp;'AQS-88101'!$G$2:$G$2744,0)),""),"")</f>
        <v/>
      </c>
      <c r="G1472" s="42" t="str">
        <f t="array" ref="G1472">IFERROR(IF(INDEX('AQS-88101'!$M$2:$M$2744,MATCH('88101-daily-summary-by-site'!$A1472&amp;'88101-daily-summary-by-site'!G$2&amp;'88101-daily-summary-by-site'!G$3,'AQS-88101'!$AC$2:$AC$2744&amp;'AQS-88101'!$E$2:$E$2744&amp;'AQS-88101'!$G$2:$G$2744,0))&lt;&gt;"",INDEX('AQS-88101'!$M$2:$M$2744,MATCH('88101-daily-summary-by-site'!$A1472&amp;'88101-daily-summary-by-site'!G$2&amp;'88101-daily-summary-by-site'!G$3,'AQS-88101'!$AC$2:$AC$2744&amp;'AQS-88101'!$E$2:$E$2744&amp;'AQS-88101'!$G$2:$G$2744,0)),""),"")</f>
        <v/>
      </c>
      <c r="H1472" s="42" t="str">
        <f t="array" ref="H1472">IFERROR(IF(INDEX('AQS-88101'!$M$2:$M$2744,MATCH('88101-daily-summary-by-site'!$A1472&amp;'88101-daily-summary-by-site'!H$2&amp;'88101-daily-summary-by-site'!H$3,'AQS-88101'!$AC$2:$AC$2744&amp;'AQS-88101'!$E$2:$E$2744&amp;'AQS-88101'!$G$2:$G$2744,0))&lt;&gt;"",INDEX('AQS-88101'!$M$2:$M$2744,MATCH('88101-daily-summary-by-site'!$A1472&amp;'88101-daily-summary-by-site'!H$2&amp;'88101-daily-summary-by-site'!H$3,'AQS-88101'!$AC$2:$AC$2744&amp;'AQS-88101'!$E$2:$E$2744&amp;'AQS-88101'!$G$2:$G$2744,0)),""),"")</f>
        <v/>
      </c>
      <c r="I1472" s="108" t="str">
        <f t="array" ref="I1472">IFERROR(IF(INDEX('AQS-88101'!$M$2:$M$2744,MATCH('88101-daily-summary-by-site'!$A1472&amp;'88101-daily-summary-by-site'!I$2&amp;'88101-daily-summary-by-site'!I$3,'AQS-88101'!$AC$2:$AC$2744&amp;'AQS-88101'!$E$2:$E$2744&amp;'AQS-88101'!$G$2:$G$2744,0))&lt;&gt;"",INDEX('AQS-88101'!$M$2:$M$2744,MATCH('88101-daily-summary-by-site'!$A1472&amp;'88101-daily-summary-by-site'!I$2&amp;'88101-daily-summary-by-site'!I$3,'AQS-88101'!$AC$2:$AC$2744&amp;'AQS-88101'!$E$2:$E$2744&amp;'AQS-88101'!$G$2:$G$2744,0)),""),"")</f>
        <v/>
      </c>
      <c r="L1472" s="107">
        <f t="shared" si="110"/>
        <v>5.6</v>
      </c>
      <c r="M1472" s="42">
        <f t="shared" si="111"/>
        <v>5.0999999999999996</v>
      </c>
      <c r="N1472" s="42" t="str">
        <f t="shared" si="112"/>
        <v/>
      </c>
      <c r="O1472" s="108" t="str">
        <f t="shared" si="113"/>
        <v/>
      </c>
    </row>
    <row r="1473" spans="1:15" x14ac:dyDescent="0.25">
      <c r="A1473" s="79">
        <f t="shared" si="114"/>
        <v>40415</v>
      </c>
      <c r="B1473" s="107" t="str">
        <f t="array" ref="B1473">IFERROR(IF(INDEX('AQS-88101'!$M$2:$M$2744,MATCH('88101-daily-summary-by-site'!$A1473&amp;'88101-daily-summary-by-site'!B$2&amp;'88101-daily-summary-by-site'!B$3,'AQS-88101'!$AC$2:$AC$2744&amp;'AQS-88101'!$E$2:$E$2744&amp;'AQS-88101'!$G$2:$G$2744,0))&lt;&gt;"",INDEX('AQS-88101'!$M$2:$M$2744,MATCH('88101-daily-summary-by-site'!$A1473&amp;'88101-daily-summary-by-site'!B$2&amp;'88101-daily-summary-by-site'!B$3,'AQS-88101'!$AC$2:$AC$2744&amp;'AQS-88101'!$E$2:$E$2744&amp;'AQS-88101'!$G$2:$G$2744,0)),""),"")</f>
        <v/>
      </c>
      <c r="C1473" s="42" t="str">
        <f t="array" ref="C1473">IFERROR(IF(INDEX('AQS-88101'!$M$2:$M$2744,MATCH('88101-daily-summary-by-site'!$A1473&amp;'88101-daily-summary-by-site'!C$2&amp;'88101-daily-summary-by-site'!C$3,'AQS-88101'!$AC$2:$AC$2744&amp;'AQS-88101'!$E$2:$E$2744&amp;'AQS-88101'!$G$2:$G$2744,0))&lt;&gt;"",INDEX('AQS-88101'!$M$2:$M$2744,MATCH('88101-daily-summary-by-site'!$A1473&amp;'88101-daily-summary-by-site'!C$2&amp;'88101-daily-summary-by-site'!C$3,'AQS-88101'!$AC$2:$AC$2744&amp;'AQS-88101'!$E$2:$E$2744&amp;'AQS-88101'!$G$2:$G$2744,0)),""),"")</f>
        <v/>
      </c>
      <c r="D1473" s="42" t="str">
        <f t="array" ref="D1473">IFERROR(IF(INDEX('AQS-88101'!$M$2:$M$2744,MATCH('88101-daily-summary-by-site'!$A1473&amp;'88101-daily-summary-by-site'!D$2&amp;'88101-daily-summary-by-site'!D$3,'AQS-88101'!$AC$2:$AC$2744&amp;'AQS-88101'!$E$2:$E$2744&amp;'AQS-88101'!$G$2:$G$2744,0))&lt;&gt;"",INDEX('AQS-88101'!$M$2:$M$2744,MATCH('88101-daily-summary-by-site'!$A1473&amp;'88101-daily-summary-by-site'!D$2&amp;'88101-daily-summary-by-site'!D$3,'AQS-88101'!$AC$2:$AC$2744&amp;'AQS-88101'!$E$2:$E$2744&amp;'AQS-88101'!$G$2:$G$2744,0)),""),"")</f>
        <v/>
      </c>
      <c r="E1473" s="42" t="str">
        <f t="array" ref="E1473">IFERROR(IF(INDEX('AQS-88101'!$M$2:$M$2744,MATCH('88101-daily-summary-by-site'!$A1473&amp;'88101-daily-summary-by-site'!E$2&amp;'88101-daily-summary-by-site'!E$3,'AQS-88101'!$AC$2:$AC$2744&amp;'AQS-88101'!$E$2:$E$2744&amp;'AQS-88101'!$G$2:$G$2744,0))&lt;&gt;"",INDEX('AQS-88101'!$M$2:$M$2744,MATCH('88101-daily-summary-by-site'!$A1473&amp;'88101-daily-summary-by-site'!E$2&amp;'88101-daily-summary-by-site'!E$3,'AQS-88101'!$AC$2:$AC$2744&amp;'AQS-88101'!$E$2:$E$2744&amp;'AQS-88101'!$G$2:$G$2744,0)),""),"")</f>
        <v/>
      </c>
      <c r="F1473" s="42" t="str">
        <f t="array" ref="F1473">IFERROR(IF(INDEX('AQS-88101'!$M$2:$M$2744,MATCH('88101-daily-summary-by-site'!$A1473&amp;'88101-daily-summary-by-site'!F$2&amp;'88101-daily-summary-by-site'!F$3,'AQS-88101'!$AC$2:$AC$2744&amp;'AQS-88101'!$E$2:$E$2744&amp;'AQS-88101'!$G$2:$G$2744,0))&lt;&gt;"",INDEX('AQS-88101'!$M$2:$M$2744,MATCH('88101-daily-summary-by-site'!$A1473&amp;'88101-daily-summary-by-site'!F$2&amp;'88101-daily-summary-by-site'!F$3,'AQS-88101'!$AC$2:$AC$2744&amp;'AQS-88101'!$E$2:$E$2744&amp;'AQS-88101'!$G$2:$G$2744,0)),""),"")</f>
        <v/>
      </c>
      <c r="G1473" s="42" t="str">
        <f t="array" ref="G1473">IFERROR(IF(INDEX('AQS-88101'!$M$2:$M$2744,MATCH('88101-daily-summary-by-site'!$A1473&amp;'88101-daily-summary-by-site'!G$2&amp;'88101-daily-summary-by-site'!G$3,'AQS-88101'!$AC$2:$AC$2744&amp;'AQS-88101'!$E$2:$E$2744&amp;'AQS-88101'!$G$2:$G$2744,0))&lt;&gt;"",INDEX('AQS-88101'!$M$2:$M$2744,MATCH('88101-daily-summary-by-site'!$A1473&amp;'88101-daily-summary-by-site'!G$2&amp;'88101-daily-summary-by-site'!G$3,'AQS-88101'!$AC$2:$AC$2744&amp;'AQS-88101'!$E$2:$E$2744&amp;'AQS-88101'!$G$2:$G$2744,0)),""),"")</f>
        <v/>
      </c>
      <c r="H1473" s="42" t="str">
        <f t="array" ref="H1473">IFERROR(IF(INDEX('AQS-88101'!$M$2:$M$2744,MATCH('88101-daily-summary-by-site'!$A1473&amp;'88101-daily-summary-by-site'!H$2&amp;'88101-daily-summary-by-site'!H$3,'AQS-88101'!$AC$2:$AC$2744&amp;'AQS-88101'!$E$2:$E$2744&amp;'AQS-88101'!$G$2:$G$2744,0))&lt;&gt;"",INDEX('AQS-88101'!$M$2:$M$2744,MATCH('88101-daily-summary-by-site'!$A1473&amp;'88101-daily-summary-by-site'!H$2&amp;'88101-daily-summary-by-site'!H$3,'AQS-88101'!$AC$2:$AC$2744&amp;'AQS-88101'!$E$2:$E$2744&amp;'AQS-88101'!$G$2:$G$2744,0)),""),"")</f>
        <v/>
      </c>
      <c r="I1473" s="108" t="str">
        <f t="array" ref="I1473">IFERROR(IF(INDEX('AQS-88101'!$M$2:$M$2744,MATCH('88101-daily-summary-by-site'!$A1473&amp;'88101-daily-summary-by-site'!I$2&amp;'88101-daily-summary-by-site'!I$3,'AQS-88101'!$AC$2:$AC$2744&amp;'AQS-88101'!$E$2:$E$2744&amp;'AQS-88101'!$G$2:$G$2744,0))&lt;&gt;"",INDEX('AQS-88101'!$M$2:$M$2744,MATCH('88101-daily-summary-by-site'!$A1473&amp;'88101-daily-summary-by-site'!I$2&amp;'88101-daily-summary-by-site'!I$3,'AQS-88101'!$AC$2:$AC$2744&amp;'AQS-88101'!$E$2:$E$2744&amp;'AQS-88101'!$G$2:$G$2744,0)),""),"")</f>
        <v/>
      </c>
      <c r="L1473" s="107" t="str">
        <f t="shared" si="110"/>
        <v/>
      </c>
      <c r="M1473" s="42" t="str">
        <f t="shared" si="111"/>
        <v/>
      </c>
      <c r="N1473" s="42" t="str">
        <f t="shared" si="112"/>
        <v/>
      </c>
      <c r="O1473" s="108" t="str">
        <f t="shared" si="113"/>
        <v/>
      </c>
    </row>
    <row r="1474" spans="1:15" x14ac:dyDescent="0.25">
      <c r="A1474" s="79">
        <f t="shared" si="114"/>
        <v>40416</v>
      </c>
      <c r="B1474" s="107" t="str">
        <f t="array" ref="B1474">IFERROR(IF(INDEX('AQS-88101'!$M$2:$M$2744,MATCH('88101-daily-summary-by-site'!$A1474&amp;'88101-daily-summary-by-site'!B$2&amp;'88101-daily-summary-by-site'!B$3,'AQS-88101'!$AC$2:$AC$2744&amp;'AQS-88101'!$E$2:$E$2744&amp;'AQS-88101'!$G$2:$G$2744,0))&lt;&gt;"",INDEX('AQS-88101'!$M$2:$M$2744,MATCH('88101-daily-summary-by-site'!$A1474&amp;'88101-daily-summary-by-site'!B$2&amp;'88101-daily-summary-by-site'!B$3,'AQS-88101'!$AC$2:$AC$2744&amp;'AQS-88101'!$E$2:$E$2744&amp;'AQS-88101'!$G$2:$G$2744,0)),""),"")</f>
        <v/>
      </c>
      <c r="C1474" s="42" t="str">
        <f t="array" ref="C1474">IFERROR(IF(INDEX('AQS-88101'!$M$2:$M$2744,MATCH('88101-daily-summary-by-site'!$A1474&amp;'88101-daily-summary-by-site'!C$2&amp;'88101-daily-summary-by-site'!C$3,'AQS-88101'!$AC$2:$AC$2744&amp;'AQS-88101'!$E$2:$E$2744&amp;'AQS-88101'!$G$2:$G$2744,0))&lt;&gt;"",INDEX('AQS-88101'!$M$2:$M$2744,MATCH('88101-daily-summary-by-site'!$A1474&amp;'88101-daily-summary-by-site'!C$2&amp;'88101-daily-summary-by-site'!C$3,'AQS-88101'!$AC$2:$AC$2744&amp;'AQS-88101'!$E$2:$E$2744&amp;'AQS-88101'!$G$2:$G$2744,0)),""),"")</f>
        <v/>
      </c>
      <c r="D1474" s="42" t="str">
        <f t="array" ref="D1474">IFERROR(IF(INDEX('AQS-88101'!$M$2:$M$2744,MATCH('88101-daily-summary-by-site'!$A1474&amp;'88101-daily-summary-by-site'!D$2&amp;'88101-daily-summary-by-site'!D$3,'AQS-88101'!$AC$2:$AC$2744&amp;'AQS-88101'!$E$2:$E$2744&amp;'AQS-88101'!$G$2:$G$2744,0))&lt;&gt;"",INDEX('AQS-88101'!$M$2:$M$2744,MATCH('88101-daily-summary-by-site'!$A1474&amp;'88101-daily-summary-by-site'!D$2&amp;'88101-daily-summary-by-site'!D$3,'AQS-88101'!$AC$2:$AC$2744&amp;'AQS-88101'!$E$2:$E$2744&amp;'AQS-88101'!$G$2:$G$2744,0)),""),"")</f>
        <v/>
      </c>
      <c r="E1474" s="42" t="str">
        <f t="array" ref="E1474">IFERROR(IF(INDEX('AQS-88101'!$M$2:$M$2744,MATCH('88101-daily-summary-by-site'!$A1474&amp;'88101-daily-summary-by-site'!E$2&amp;'88101-daily-summary-by-site'!E$3,'AQS-88101'!$AC$2:$AC$2744&amp;'AQS-88101'!$E$2:$E$2744&amp;'AQS-88101'!$G$2:$G$2744,0))&lt;&gt;"",INDEX('AQS-88101'!$M$2:$M$2744,MATCH('88101-daily-summary-by-site'!$A1474&amp;'88101-daily-summary-by-site'!E$2&amp;'88101-daily-summary-by-site'!E$3,'AQS-88101'!$AC$2:$AC$2744&amp;'AQS-88101'!$E$2:$E$2744&amp;'AQS-88101'!$G$2:$G$2744,0)),""),"")</f>
        <v/>
      </c>
      <c r="F1474" s="42" t="str">
        <f t="array" ref="F1474">IFERROR(IF(INDEX('AQS-88101'!$M$2:$M$2744,MATCH('88101-daily-summary-by-site'!$A1474&amp;'88101-daily-summary-by-site'!F$2&amp;'88101-daily-summary-by-site'!F$3,'AQS-88101'!$AC$2:$AC$2744&amp;'AQS-88101'!$E$2:$E$2744&amp;'AQS-88101'!$G$2:$G$2744,0))&lt;&gt;"",INDEX('AQS-88101'!$M$2:$M$2744,MATCH('88101-daily-summary-by-site'!$A1474&amp;'88101-daily-summary-by-site'!F$2&amp;'88101-daily-summary-by-site'!F$3,'AQS-88101'!$AC$2:$AC$2744&amp;'AQS-88101'!$E$2:$E$2744&amp;'AQS-88101'!$G$2:$G$2744,0)),""),"")</f>
        <v/>
      </c>
      <c r="G1474" s="42" t="str">
        <f t="array" ref="G1474">IFERROR(IF(INDEX('AQS-88101'!$M$2:$M$2744,MATCH('88101-daily-summary-by-site'!$A1474&amp;'88101-daily-summary-by-site'!G$2&amp;'88101-daily-summary-by-site'!G$3,'AQS-88101'!$AC$2:$AC$2744&amp;'AQS-88101'!$E$2:$E$2744&amp;'AQS-88101'!$G$2:$G$2744,0))&lt;&gt;"",INDEX('AQS-88101'!$M$2:$M$2744,MATCH('88101-daily-summary-by-site'!$A1474&amp;'88101-daily-summary-by-site'!G$2&amp;'88101-daily-summary-by-site'!G$3,'AQS-88101'!$AC$2:$AC$2744&amp;'AQS-88101'!$E$2:$E$2744&amp;'AQS-88101'!$G$2:$G$2744,0)),""),"")</f>
        <v/>
      </c>
      <c r="H1474" s="42" t="str">
        <f t="array" ref="H1474">IFERROR(IF(INDEX('AQS-88101'!$M$2:$M$2744,MATCH('88101-daily-summary-by-site'!$A1474&amp;'88101-daily-summary-by-site'!H$2&amp;'88101-daily-summary-by-site'!H$3,'AQS-88101'!$AC$2:$AC$2744&amp;'AQS-88101'!$E$2:$E$2744&amp;'AQS-88101'!$G$2:$G$2744,0))&lt;&gt;"",INDEX('AQS-88101'!$M$2:$M$2744,MATCH('88101-daily-summary-by-site'!$A1474&amp;'88101-daily-summary-by-site'!H$2&amp;'88101-daily-summary-by-site'!H$3,'AQS-88101'!$AC$2:$AC$2744&amp;'AQS-88101'!$E$2:$E$2744&amp;'AQS-88101'!$G$2:$G$2744,0)),""),"")</f>
        <v/>
      </c>
      <c r="I1474" s="108" t="str">
        <f t="array" ref="I1474">IFERROR(IF(INDEX('AQS-88101'!$M$2:$M$2744,MATCH('88101-daily-summary-by-site'!$A1474&amp;'88101-daily-summary-by-site'!I$2&amp;'88101-daily-summary-by-site'!I$3,'AQS-88101'!$AC$2:$AC$2744&amp;'AQS-88101'!$E$2:$E$2744&amp;'AQS-88101'!$G$2:$G$2744,0))&lt;&gt;"",INDEX('AQS-88101'!$M$2:$M$2744,MATCH('88101-daily-summary-by-site'!$A1474&amp;'88101-daily-summary-by-site'!I$2&amp;'88101-daily-summary-by-site'!I$3,'AQS-88101'!$AC$2:$AC$2744&amp;'AQS-88101'!$E$2:$E$2744&amp;'AQS-88101'!$G$2:$G$2744,0)),""),"")</f>
        <v/>
      </c>
      <c r="L1474" s="107" t="str">
        <f t="shared" si="110"/>
        <v/>
      </c>
      <c r="M1474" s="42" t="str">
        <f t="shared" si="111"/>
        <v/>
      </c>
      <c r="N1474" s="42" t="str">
        <f t="shared" si="112"/>
        <v/>
      </c>
      <c r="O1474" s="108" t="str">
        <f t="shared" si="113"/>
        <v/>
      </c>
    </row>
    <row r="1475" spans="1:15" x14ac:dyDescent="0.25">
      <c r="A1475" s="79">
        <f t="shared" si="114"/>
        <v>40417</v>
      </c>
      <c r="B1475" s="107">
        <f t="array" ref="B1475">IFERROR(IF(INDEX('AQS-88101'!$M$2:$M$2744,MATCH('88101-daily-summary-by-site'!$A1475&amp;'88101-daily-summary-by-site'!B$2&amp;'88101-daily-summary-by-site'!B$3,'AQS-88101'!$AC$2:$AC$2744&amp;'AQS-88101'!$E$2:$E$2744&amp;'AQS-88101'!$G$2:$G$2744,0))&lt;&gt;"",INDEX('AQS-88101'!$M$2:$M$2744,MATCH('88101-daily-summary-by-site'!$A1475&amp;'88101-daily-summary-by-site'!B$2&amp;'88101-daily-summary-by-site'!B$3,'AQS-88101'!$AC$2:$AC$2744&amp;'AQS-88101'!$E$2:$E$2744&amp;'AQS-88101'!$G$2:$G$2744,0)),""),"")</f>
        <v>5</v>
      </c>
      <c r="C1475" s="42" t="str">
        <f t="array" ref="C1475">IFERROR(IF(INDEX('AQS-88101'!$M$2:$M$2744,MATCH('88101-daily-summary-by-site'!$A1475&amp;'88101-daily-summary-by-site'!C$2&amp;'88101-daily-summary-by-site'!C$3,'AQS-88101'!$AC$2:$AC$2744&amp;'AQS-88101'!$E$2:$E$2744&amp;'AQS-88101'!$G$2:$G$2744,0))&lt;&gt;"",INDEX('AQS-88101'!$M$2:$M$2744,MATCH('88101-daily-summary-by-site'!$A1475&amp;'88101-daily-summary-by-site'!C$2&amp;'88101-daily-summary-by-site'!C$3,'AQS-88101'!$AC$2:$AC$2744&amp;'AQS-88101'!$E$2:$E$2744&amp;'AQS-88101'!$G$2:$G$2744,0)),""),"")</f>
        <v/>
      </c>
      <c r="D1475" s="42">
        <f t="array" ref="D1475">IFERROR(IF(INDEX('AQS-88101'!$M$2:$M$2744,MATCH('88101-daily-summary-by-site'!$A1475&amp;'88101-daily-summary-by-site'!D$2&amp;'88101-daily-summary-by-site'!D$3,'AQS-88101'!$AC$2:$AC$2744&amp;'AQS-88101'!$E$2:$E$2744&amp;'AQS-88101'!$G$2:$G$2744,0))&lt;&gt;"",INDEX('AQS-88101'!$M$2:$M$2744,MATCH('88101-daily-summary-by-site'!$A1475&amp;'88101-daily-summary-by-site'!D$2&amp;'88101-daily-summary-by-site'!D$3,'AQS-88101'!$AC$2:$AC$2744&amp;'AQS-88101'!$E$2:$E$2744&amp;'AQS-88101'!$G$2:$G$2744,0)),""),"")</f>
        <v>4.9000000000000004</v>
      </c>
      <c r="E1475" s="42" t="str">
        <f t="array" ref="E1475">IFERROR(IF(INDEX('AQS-88101'!$M$2:$M$2744,MATCH('88101-daily-summary-by-site'!$A1475&amp;'88101-daily-summary-by-site'!E$2&amp;'88101-daily-summary-by-site'!E$3,'AQS-88101'!$AC$2:$AC$2744&amp;'AQS-88101'!$E$2:$E$2744&amp;'AQS-88101'!$G$2:$G$2744,0))&lt;&gt;"",INDEX('AQS-88101'!$M$2:$M$2744,MATCH('88101-daily-summary-by-site'!$A1475&amp;'88101-daily-summary-by-site'!E$2&amp;'88101-daily-summary-by-site'!E$3,'AQS-88101'!$AC$2:$AC$2744&amp;'AQS-88101'!$E$2:$E$2744&amp;'AQS-88101'!$G$2:$G$2744,0)),""),"")</f>
        <v/>
      </c>
      <c r="F1475" s="42" t="str">
        <f t="array" ref="F1475">IFERROR(IF(INDEX('AQS-88101'!$M$2:$M$2744,MATCH('88101-daily-summary-by-site'!$A1475&amp;'88101-daily-summary-by-site'!F$2&amp;'88101-daily-summary-by-site'!F$3,'AQS-88101'!$AC$2:$AC$2744&amp;'AQS-88101'!$E$2:$E$2744&amp;'AQS-88101'!$G$2:$G$2744,0))&lt;&gt;"",INDEX('AQS-88101'!$M$2:$M$2744,MATCH('88101-daily-summary-by-site'!$A1475&amp;'88101-daily-summary-by-site'!F$2&amp;'88101-daily-summary-by-site'!F$3,'AQS-88101'!$AC$2:$AC$2744&amp;'AQS-88101'!$E$2:$E$2744&amp;'AQS-88101'!$G$2:$G$2744,0)),""),"")</f>
        <v/>
      </c>
      <c r="G1475" s="42" t="str">
        <f t="array" ref="G1475">IFERROR(IF(INDEX('AQS-88101'!$M$2:$M$2744,MATCH('88101-daily-summary-by-site'!$A1475&amp;'88101-daily-summary-by-site'!G$2&amp;'88101-daily-summary-by-site'!G$3,'AQS-88101'!$AC$2:$AC$2744&amp;'AQS-88101'!$E$2:$E$2744&amp;'AQS-88101'!$G$2:$G$2744,0))&lt;&gt;"",INDEX('AQS-88101'!$M$2:$M$2744,MATCH('88101-daily-summary-by-site'!$A1475&amp;'88101-daily-summary-by-site'!G$2&amp;'88101-daily-summary-by-site'!G$3,'AQS-88101'!$AC$2:$AC$2744&amp;'AQS-88101'!$E$2:$E$2744&amp;'AQS-88101'!$G$2:$G$2744,0)),""),"")</f>
        <v/>
      </c>
      <c r="H1475" s="42" t="str">
        <f t="array" ref="H1475">IFERROR(IF(INDEX('AQS-88101'!$M$2:$M$2744,MATCH('88101-daily-summary-by-site'!$A1475&amp;'88101-daily-summary-by-site'!H$2&amp;'88101-daily-summary-by-site'!H$3,'AQS-88101'!$AC$2:$AC$2744&amp;'AQS-88101'!$E$2:$E$2744&amp;'AQS-88101'!$G$2:$G$2744,0))&lt;&gt;"",INDEX('AQS-88101'!$M$2:$M$2744,MATCH('88101-daily-summary-by-site'!$A1475&amp;'88101-daily-summary-by-site'!H$2&amp;'88101-daily-summary-by-site'!H$3,'AQS-88101'!$AC$2:$AC$2744&amp;'AQS-88101'!$E$2:$E$2744&amp;'AQS-88101'!$G$2:$G$2744,0)),""),"")</f>
        <v/>
      </c>
      <c r="I1475" s="108" t="str">
        <f t="array" ref="I1475">IFERROR(IF(INDEX('AQS-88101'!$M$2:$M$2744,MATCH('88101-daily-summary-by-site'!$A1475&amp;'88101-daily-summary-by-site'!I$2&amp;'88101-daily-summary-by-site'!I$3,'AQS-88101'!$AC$2:$AC$2744&amp;'AQS-88101'!$E$2:$E$2744&amp;'AQS-88101'!$G$2:$G$2744,0))&lt;&gt;"",INDEX('AQS-88101'!$M$2:$M$2744,MATCH('88101-daily-summary-by-site'!$A1475&amp;'88101-daily-summary-by-site'!I$2&amp;'88101-daily-summary-by-site'!I$3,'AQS-88101'!$AC$2:$AC$2744&amp;'AQS-88101'!$E$2:$E$2744&amp;'AQS-88101'!$G$2:$G$2744,0)),""),"")</f>
        <v/>
      </c>
      <c r="L1475" s="107">
        <f t="shared" si="110"/>
        <v>5</v>
      </c>
      <c r="M1475" s="42">
        <f t="shared" si="111"/>
        <v>4.9000000000000004</v>
      </c>
      <c r="N1475" s="42" t="str">
        <f t="shared" si="112"/>
        <v/>
      </c>
      <c r="O1475" s="108" t="str">
        <f t="shared" si="113"/>
        <v/>
      </c>
    </row>
    <row r="1476" spans="1:15" x14ac:dyDescent="0.25">
      <c r="A1476" s="79">
        <f t="shared" si="114"/>
        <v>40418</v>
      </c>
      <c r="B1476" s="107" t="str">
        <f t="array" ref="B1476">IFERROR(IF(INDEX('AQS-88101'!$M$2:$M$2744,MATCH('88101-daily-summary-by-site'!$A1476&amp;'88101-daily-summary-by-site'!B$2&amp;'88101-daily-summary-by-site'!B$3,'AQS-88101'!$AC$2:$AC$2744&amp;'AQS-88101'!$E$2:$E$2744&amp;'AQS-88101'!$G$2:$G$2744,0))&lt;&gt;"",INDEX('AQS-88101'!$M$2:$M$2744,MATCH('88101-daily-summary-by-site'!$A1476&amp;'88101-daily-summary-by-site'!B$2&amp;'88101-daily-summary-by-site'!B$3,'AQS-88101'!$AC$2:$AC$2744&amp;'AQS-88101'!$E$2:$E$2744&amp;'AQS-88101'!$G$2:$G$2744,0)),""),"")</f>
        <v/>
      </c>
      <c r="C1476" s="42" t="str">
        <f t="array" ref="C1476">IFERROR(IF(INDEX('AQS-88101'!$M$2:$M$2744,MATCH('88101-daily-summary-by-site'!$A1476&amp;'88101-daily-summary-by-site'!C$2&amp;'88101-daily-summary-by-site'!C$3,'AQS-88101'!$AC$2:$AC$2744&amp;'AQS-88101'!$E$2:$E$2744&amp;'AQS-88101'!$G$2:$G$2744,0))&lt;&gt;"",INDEX('AQS-88101'!$M$2:$M$2744,MATCH('88101-daily-summary-by-site'!$A1476&amp;'88101-daily-summary-by-site'!C$2&amp;'88101-daily-summary-by-site'!C$3,'AQS-88101'!$AC$2:$AC$2744&amp;'AQS-88101'!$E$2:$E$2744&amp;'AQS-88101'!$G$2:$G$2744,0)),""),"")</f>
        <v/>
      </c>
      <c r="D1476" s="42" t="str">
        <f t="array" ref="D1476">IFERROR(IF(INDEX('AQS-88101'!$M$2:$M$2744,MATCH('88101-daily-summary-by-site'!$A1476&amp;'88101-daily-summary-by-site'!D$2&amp;'88101-daily-summary-by-site'!D$3,'AQS-88101'!$AC$2:$AC$2744&amp;'AQS-88101'!$E$2:$E$2744&amp;'AQS-88101'!$G$2:$G$2744,0))&lt;&gt;"",INDEX('AQS-88101'!$M$2:$M$2744,MATCH('88101-daily-summary-by-site'!$A1476&amp;'88101-daily-summary-by-site'!D$2&amp;'88101-daily-summary-by-site'!D$3,'AQS-88101'!$AC$2:$AC$2744&amp;'AQS-88101'!$E$2:$E$2744&amp;'AQS-88101'!$G$2:$G$2744,0)),""),"")</f>
        <v/>
      </c>
      <c r="E1476" s="42" t="str">
        <f t="array" ref="E1476">IFERROR(IF(INDEX('AQS-88101'!$M$2:$M$2744,MATCH('88101-daily-summary-by-site'!$A1476&amp;'88101-daily-summary-by-site'!E$2&amp;'88101-daily-summary-by-site'!E$3,'AQS-88101'!$AC$2:$AC$2744&amp;'AQS-88101'!$E$2:$E$2744&amp;'AQS-88101'!$G$2:$G$2744,0))&lt;&gt;"",INDEX('AQS-88101'!$M$2:$M$2744,MATCH('88101-daily-summary-by-site'!$A1476&amp;'88101-daily-summary-by-site'!E$2&amp;'88101-daily-summary-by-site'!E$3,'AQS-88101'!$AC$2:$AC$2744&amp;'AQS-88101'!$E$2:$E$2744&amp;'AQS-88101'!$G$2:$G$2744,0)),""),"")</f>
        <v/>
      </c>
      <c r="F1476" s="42" t="str">
        <f t="array" ref="F1476">IFERROR(IF(INDEX('AQS-88101'!$M$2:$M$2744,MATCH('88101-daily-summary-by-site'!$A1476&amp;'88101-daily-summary-by-site'!F$2&amp;'88101-daily-summary-by-site'!F$3,'AQS-88101'!$AC$2:$AC$2744&amp;'AQS-88101'!$E$2:$E$2744&amp;'AQS-88101'!$G$2:$G$2744,0))&lt;&gt;"",INDEX('AQS-88101'!$M$2:$M$2744,MATCH('88101-daily-summary-by-site'!$A1476&amp;'88101-daily-summary-by-site'!F$2&amp;'88101-daily-summary-by-site'!F$3,'AQS-88101'!$AC$2:$AC$2744&amp;'AQS-88101'!$E$2:$E$2744&amp;'AQS-88101'!$G$2:$G$2744,0)),""),"")</f>
        <v/>
      </c>
      <c r="G1476" s="42" t="str">
        <f t="array" ref="G1476">IFERROR(IF(INDEX('AQS-88101'!$M$2:$M$2744,MATCH('88101-daily-summary-by-site'!$A1476&amp;'88101-daily-summary-by-site'!G$2&amp;'88101-daily-summary-by-site'!G$3,'AQS-88101'!$AC$2:$AC$2744&amp;'AQS-88101'!$E$2:$E$2744&amp;'AQS-88101'!$G$2:$G$2744,0))&lt;&gt;"",INDEX('AQS-88101'!$M$2:$M$2744,MATCH('88101-daily-summary-by-site'!$A1476&amp;'88101-daily-summary-by-site'!G$2&amp;'88101-daily-summary-by-site'!G$3,'AQS-88101'!$AC$2:$AC$2744&amp;'AQS-88101'!$E$2:$E$2744&amp;'AQS-88101'!$G$2:$G$2744,0)),""),"")</f>
        <v/>
      </c>
      <c r="H1476" s="42" t="str">
        <f t="array" ref="H1476">IFERROR(IF(INDEX('AQS-88101'!$M$2:$M$2744,MATCH('88101-daily-summary-by-site'!$A1476&amp;'88101-daily-summary-by-site'!H$2&amp;'88101-daily-summary-by-site'!H$3,'AQS-88101'!$AC$2:$AC$2744&amp;'AQS-88101'!$E$2:$E$2744&amp;'AQS-88101'!$G$2:$G$2744,0))&lt;&gt;"",INDEX('AQS-88101'!$M$2:$M$2744,MATCH('88101-daily-summary-by-site'!$A1476&amp;'88101-daily-summary-by-site'!H$2&amp;'88101-daily-summary-by-site'!H$3,'AQS-88101'!$AC$2:$AC$2744&amp;'AQS-88101'!$E$2:$E$2744&amp;'AQS-88101'!$G$2:$G$2744,0)),""),"")</f>
        <v/>
      </c>
      <c r="I1476" s="108" t="str">
        <f t="array" ref="I1476">IFERROR(IF(INDEX('AQS-88101'!$M$2:$M$2744,MATCH('88101-daily-summary-by-site'!$A1476&amp;'88101-daily-summary-by-site'!I$2&amp;'88101-daily-summary-by-site'!I$3,'AQS-88101'!$AC$2:$AC$2744&amp;'AQS-88101'!$E$2:$E$2744&amp;'AQS-88101'!$G$2:$G$2744,0))&lt;&gt;"",INDEX('AQS-88101'!$M$2:$M$2744,MATCH('88101-daily-summary-by-site'!$A1476&amp;'88101-daily-summary-by-site'!I$2&amp;'88101-daily-summary-by-site'!I$3,'AQS-88101'!$AC$2:$AC$2744&amp;'AQS-88101'!$E$2:$E$2744&amp;'AQS-88101'!$G$2:$G$2744,0)),""),"")</f>
        <v/>
      </c>
      <c r="L1476" s="107" t="str">
        <f t="shared" si="110"/>
        <v/>
      </c>
      <c r="M1476" s="42" t="str">
        <f t="shared" si="111"/>
        <v/>
      </c>
      <c r="N1476" s="42" t="str">
        <f t="shared" si="112"/>
        <v/>
      </c>
      <c r="O1476" s="108" t="str">
        <f t="shared" si="113"/>
        <v/>
      </c>
    </row>
    <row r="1477" spans="1:15" x14ac:dyDescent="0.25">
      <c r="A1477" s="79">
        <f t="shared" si="114"/>
        <v>40419</v>
      </c>
      <c r="B1477" s="107" t="str">
        <f t="array" ref="B1477">IFERROR(IF(INDEX('AQS-88101'!$M$2:$M$2744,MATCH('88101-daily-summary-by-site'!$A1477&amp;'88101-daily-summary-by-site'!B$2&amp;'88101-daily-summary-by-site'!B$3,'AQS-88101'!$AC$2:$AC$2744&amp;'AQS-88101'!$E$2:$E$2744&amp;'AQS-88101'!$G$2:$G$2744,0))&lt;&gt;"",INDEX('AQS-88101'!$M$2:$M$2744,MATCH('88101-daily-summary-by-site'!$A1477&amp;'88101-daily-summary-by-site'!B$2&amp;'88101-daily-summary-by-site'!B$3,'AQS-88101'!$AC$2:$AC$2744&amp;'AQS-88101'!$E$2:$E$2744&amp;'AQS-88101'!$G$2:$G$2744,0)),""),"")</f>
        <v/>
      </c>
      <c r="C1477" s="42" t="str">
        <f t="array" ref="C1477">IFERROR(IF(INDEX('AQS-88101'!$M$2:$M$2744,MATCH('88101-daily-summary-by-site'!$A1477&amp;'88101-daily-summary-by-site'!C$2&amp;'88101-daily-summary-by-site'!C$3,'AQS-88101'!$AC$2:$AC$2744&amp;'AQS-88101'!$E$2:$E$2744&amp;'AQS-88101'!$G$2:$G$2744,0))&lt;&gt;"",INDEX('AQS-88101'!$M$2:$M$2744,MATCH('88101-daily-summary-by-site'!$A1477&amp;'88101-daily-summary-by-site'!C$2&amp;'88101-daily-summary-by-site'!C$3,'AQS-88101'!$AC$2:$AC$2744&amp;'AQS-88101'!$E$2:$E$2744&amp;'AQS-88101'!$G$2:$G$2744,0)),""),"")</f>
        <v/>
      </c>
      <c r="D1477" s="42" t="str">
        <f t="array" ref="D1477">IFERROR(IF(INDEX('AQS-88101'!$M$2:$M$2744,MATCH('88101-daily-summary-by-site'!$A1477&amp;'88101-daily-summary-by-site'!D$2&amp;'88101-daily-summary-by-site'!D$3,'AQS-88101'!$AC$2:$AC$2744&amp;'AQS-88101'!$E$2:$E$2744&amp;'AQS-88101'!$G$2:$G$2744,0))&lt;&gt;"",INDEX('AQS-88101'!$M$2:$M$2744,MATCH('88101-daily-summary-by-site'!$A1477&amp;'88101-daily-summary-by-site'!D$2&amp;'88101-daily-summary-by-site'!D$3,'AQS-88101'!$AC$2:$AC$2744&amp;'AQS-88101'!$E$2:$E$2744&amp;'AQS-88101'!$G$2:$G$2744,0)),""),"")</f>
        <v/>
      </c>
      <c r="E1477" s="42" t="str">
        <f t="array" ref="E1477">IFERROR(IF(INDEX('AQS-88101'!$M$2:$M$2744,MATCH('88101-daily-summary-by-site'!$A1477&amp;'88101-daily-summary-by-site'!E$2&amp;'88101-daily-summary-by-site'!E$3,'AQS-88101'!$AC$2:$AC$2744&amp;'AQS-88101'!$E$2:$E$2744&amp;'AQS-88101'!$G$2:$G$2744,0))&lt;&gt;"",INDEX('AQS-88101'!$M$2:$M$2744,MATCH('88101-daily-summary-by-site'!$A1477&amp;'88101-daily-summary-by-site'!E$2&amp;'88101-daily-summary-by-site'!E$3,'AQS-88101'!$AC$2:$AC$2744&amp;'AQS-88101'!$E$2:$E$2744&amp;'AQS-88101'!$G$2:$G$2744,0)),""),"")</f>
        <v/>
      </c>
      <c r="F1477" s="42" t="str">
        <f t="array" ref="F1477">IFERROR(IF(INDEX('AQS-88101'!$M$2:$M$2744,MATCH('88101-daily-summary-by-site'!$A1477&amp;'88101-daily-summary-by-site'!F$2&amp;'88101-daily-summary-by-site'!F$3,'AQS-88101'!$AC$2:$AC$2744&amp;'AQS-88101'!$E$2:$E$2744&amp;'AQS-88101'!$G$2:$G$2744,0))&lt;&gt;"",INDEX('AQS-88101'!$M$2:$M$2744,MATCH('88101-daily-summary-by-site'!$A1477&amp;'88101-daily-summary-by-site'!F$2&amp;'88101-daily-summary-by-site'!F$3,'AQS-88101'!$AC$2:$AC$2744&amp;'AQS-88101'!$E$2:$E$2744&amp;'AQS-88101'!$G$2:$G$2744,0)),""),"")</f>
        <v/>
      </c>
      <c r="G1477" s="42" t="str">
        <f t="array" ref="G1477">IFERROR(IF(INDEX('AQS-88101'!$M$2:$M$2744,MATCH('88101-daily-summary-by-site'!$A1477&amp;'88101-daily-summary-by-site'!G$2&amp;'88101-daily-summary-by-site'!G$3,'AQS-88101'!$AC$2:$AC$2744&amp;'AQS-88101'!$E$2:$E$2744&amp;'AQS-88101'!$G$2:$G$2744,0))&lt;&gt;"",INDEX('AQS-88101'!$M$2:$M$2744,MATCH('88101-daily-summary-by-site'!$A1477&amp;'88101-daily-summary-by-site'!G$2&amp;'88101-daily-summary-by-site'!G$3,'AQS-88101'!$AC$2:$AC$2744&amp;'AQS-88101'!$E$2:$E$2744&amp;'AQS-88101'!$G$2:$G$2744,0)),""),"")</f>
        <v/>
      </c>
      <c r="H1477" s="42" t="str">
        <f t="array" ref="H1477">IFERROR(IF(INDEX('AQS-88101'!$M$2:$M$2744,MATCH('88101-daily-summary-by-site'!$A1477&amp;'88101-daily-summary-by-site'!H$2&amp;'88101-daily-summary-by-site'!H$3,'AQS-88101'!$AC$2:$AC$2744&amp;'AQS-88101'!$E$2:$E$2744&amp;'AQS-88101'!$G$2:$G$2744,0))&lt;&gt;"",INDEX('AQS-88101'!$M$2:$M$2744,MATCH('88101-daily-summary-by-site'!$A1477&amp;'88101-daily-summary-by-site'!H$2&amp;'88101-daily-summary-by-site'!H$3,'AQS-88101'!$AC$2:$AC$2744&amp;'AQS-88101'!$E$2:$E$2744&amp;'AQS-88101'!$G$2:$G$2744,0)),""),"")</f>
        <v/>
      </c>
      <c r="I1477" s="108" t="str">
        <f t="array" ref="I1477">IFERROR(IF(INDEX('AQS-88101'!$M$2:$M$2744,MATCH('88101-daily-summary-by-site'!$A1477&amp;'88101-daily-summary-by-site'!I$2&amp;'88101-daily-summary-by-site'!I$3,'AQS-88101'!$AC$2:$AC$2744&amp;'AQS-88101'!$E$2:$E$2744&amp;'AQS-88101'!$G$2:$G$2744,0))&lt;&gt;"",INDEX('AQS-88101'!$M$2:$M$2744,MATCH('88101-daily-summary-by-site'!$A1477&amp;'88101-daily-summary-by-site'!I$2&amp;'88101-daily-summary-by-site'!I$3,'AQS-88101'!$AC$2:$AC$2744&amp;'AQS-88101'!$E$2:$E$2744&amp;'AQS-88101'!$G$2:$G$2744,0)),""),"")</f>
        <v/>
      </c>
      <c r="L1477" s="107" t="str">
        <f t="shared" ref="L1477:L1540" si="115">IF(B1477&lt;&gt;"",B1477,IF(C1477&lt;&gt;"",C1477,""))</f>
        <v/>
      </c>
      <c r="M1477" s="42" t="str">
        <f t="shared" ref="M1477:M1540" si="116">IF(D1477&lt;&gt;"",D1477,IF(E1477&lt;&gt;"",E1477,""))</f>
        <v/>
      </c>
      <c r="N1477" s="42" t="str">
        <f t="shared" ref="N1477:N1540" si="117">IF(F1477&lt;&gt;"",F1477,IF(G1477&lt;&gt;"",G1477,IF(H1477&lt;&gt;"",H1477,"")))</f>
        <v/>
      </c>
      <c r="O1477" s="108" t="str">
        <f t="shared" ref="O1477:O1540" si="118">IF(I1477&lt;&gt;"",I1477,"")</f>
        <v/>
      </c>
    </row>
    <row r="1478" spans="1:15" x14ac:dyDescent="0.25">
      <c r="A1478" s="79">
        <f t="shared" ref="A1478:A1541" si="119">IF(AND(MONTH(A1477)=8,DAY(A1477)=31),DATE(YEAR(A1477)+1,5,1),A1477+1)</f>
        <v>40420</v>
      </c>
      <c r="B1478" s="107">
        <f t="array" ref="B1478">IFERROR(IF(INDEX('AQS-88101'!$M$2:$M$2744,MATCH('88101-daily-summary-by-site'!$A1478&amp;'88101-daily-summary-by-site'!B$2&amp;'88101-daily-summary-by-site'!B$3,'AQS-88101'!$AC$2:$AC$2744&amp;'AQS-88101'!$E$2:$E$2744&amp;'AQS-88101'!$G$2:$G$2744,0))&lt;&gt;"",INDEX('AQS-88101'!$M$2:$M$2744,MATCH('88101-daily-summary-by-site'!$A1478&amp;'88101-daily-summary-by-site'!B$2&amp;'88101-daily-summary-by-site'!B$3,'AQS-88101'!$AC$2:$AC$2744&amp;'AQS-88101'!$E$2:$E$2744&amp;'AQS-88101'!$G$2:$G$2744,0)),""),"")</f>
        <v>2.7</v>
      </c>
      <c r="C1478" s="42">
        <f t="array" ref="C1478">IFERROR(IF(INDEX('AQS-88101'!$M$2:$M$2744,MATCH('88101-daily-summary-by-site'!$A1478&amp;'88101-daily-summary-by-site'!C$2&amp;'88101-daily-summary-by-site'!C$3,'AQS-88101'!$AC$2:$AC$2744&amp;'AQS-88101'!$E$2:$E$2744&amp;'AQS-88101'!$G$2:$G$2744,0))&lt;&gt;"",INDEX('AQS-88101'!$M$2:$M$2744,MATCH('88101-daily-summary-by-site'!$A1478&amp;'88101-daily-summary-by-site'!C$2&amp;'88101-daily-summary-by-site'!C$3,'AQS-88101'!$AC$2:$AC$2744&amp;'AQS-88101'!$E$2:$E$2744&amp;'AQS-88101'!$G$2:$G$2744,0)),""),"")</f>
        <v>2.9</v>
      </c>
      <c r="D1478" s="42">
        <f t="array" ref="D1478">IFERROR(IF(INDEX('AQS-88101'!$M$2:$M$2744,MATCH('88101-daily-summary-by-site'!$A1478&amp;'88101-daily-summary-by-site'!D$2&amp;'88101-daily-summary-by-site'!D$3,'AQS-88101'!$AC$2:$AC$2744&amp;'AQS-88101'!$E$2:$E$2744&amp;'AQS-88101'!$G$2:$G$2744,0))&lt;&gt;"",INDEX('AQS-88101'!$M$2:$M$2744,MATCH('88101-daily-summary-by-site'!$A1478&amp;'88101-daily-summary-by-site'!D$2&amp;'88101-daily-summary-by-site'!D$3,'AQS-88101'!$AC$2:$AC$2744&amp;'AQS-88101'!$E$2:$E$2744&amp;'AQS-88101'!$G$2:$G$2744,0)),""),"")</f>
        <v>2.2000000000000002</v>
      </c>
      <c r="E1478" s="42" t="str">
        <f t="array" ref="E1478">IFERROR(IF(INDEX('AQS-88101'!$M$2:$M$2744,MATCH('88101-daily-summary-by-site'!$A1478&amp;'88101-daily-summary-by-site'!E$2&amp;'88101-daily-summary-by-site'!E$3,'AQS-88101'!$AC$2:$AC$2744&amp;'AQS-88101'!$E$2:$E$2744&amp;'AQS-88101'!$G$2:$G$2744,0))&lt;&gt;"",INDEX('AQS-88101'!$M$2:$M$2744,MATCH('88101-daily-summary-by-site'!$A1478&amp;'88101-daily-summary-by-site'!E$2&amp;'88101-daily-summary-by-site'!E$3,'AQS-88101'!$AC$2:$AC$2744&amp;'AQS-88101'!$E$2:$E$2744&amp;'AQS-88101'!$G$2:$G$2744,0)),""),"")</f>
        <v/>
      </c>
      <c r="F1478" s="42" t="str">
        <f t="array" ref="F1478">IFERROR(IF(INDEX('AQS-88101'!$M$2:$M$2744,MATCH('88101-daily-summary-by-site'!$A1478&amp;'88101-daily-summary-by-site'!F$2&amp;'88101-daily-summary-by-site'!F$3,'AQS-88101'!$AC$2:$AC$2744&amp;'AQS-88101'!$E$2:$E$2744&amp;'AQS-88101'!$G$2:$G$2744,0))&lt;&gt;"",INDEX('AQS-88101'!$M$2:$M$2744,MATCH('88101-daily-summary-by-site'!$A1478&amp;'88101-daily-summary-by-site'!F$2&amp;'88101-daily-summary-by-site'!F$3,'AQS-88101'!$AC$2:$AC$2744&amp;'AQS-88101'!$E$2:$E$2744&amp;'AQS-88101'!$G$2:$G$2744,0)),""),"")</f>
        <v/>
      </c>
      <c r="G1478" s="42" t="str">
        <f t="array" ref="G1478">IFERROR(IF(INDEX('AQS-88101'!$M$2:$M$2744,MATCH('88101-daily-summary-by-site'!$A1478&amp;'88101-daily-summary-by-site'!G$2&amp;'88101-daily-summary-by-site'!G$3,'AQS-88101'!$AC$2:$AC$2744&amp;'AQS-88101'!$E$2:$E$2744&amp;'AQS-88101'!$G$2:$G$2744,0))&lt;&gt;"",INDEX('AQS-88101'!$M$2:$M$2744,MATCH('88101-daily-summary-by-site'!$A1478&amp;'88101-daily-summary-by-site'!G$2&amp;'88101-daily-summary-by-site'!G$3,'AQS-88101'!$AC$2:$AC$2744&amp;'AQS-88101'!$E$2:$E$2744&amp;'AQS-88101'!$G$2:$G$2744,0)),""),"")</f>
        <v/>
      </c>
      <c r="H1478" s="42" t="str">
        <f t="array" ref="H1478">IFERROR(IF(INDEX('AQS-88101'!$M$2:$M$2744,MATCH('88101-daily-summary-by-site'!$A1478&amp;'88101-daily-summary-by-site'!H$2&amp;'88101-daily-summary-by-site'!H$3,'AQS-88101'!$AC$2:$AC$2744&amp;'AQS-88101'!$E$2:$E$2744&amp;'AQS-88101'!$G$2:$G$2744,0))&lt;&gt;"",INDEX('AQS-88101'!$M$2:$M$2744,MATCH('88101-daily-summary-by-site'!$A1478&amp;'88101-daily-summary-by-site'!H$2&amp;'88101-daily-summary-by-site'!H$3,'AQS-88101'!$AC$2:$AC$2744&amp;'AQS-88101'!$E$2:$E$2744&amp;'AQS-88101'!$G$2:$G$2744,0)),""),"")</f>
        <v/>
      </c>
      <c r="I1478" s="108" t="str">
        <f t="array" ref="I1478">IFERROR(IF(INDEX('AQS-88101'!$M$2:$M$2744,MATCH('88101-daily-summary-by-site'!$A1478&amp;'88101-daily-summary-by-site'!I$2&amp;'88101-daily-summary-by-site'!I$3,'AQS-88101'!$AC$2:$AC$2744&amp;'AQS-88101'!$E$2:$E$2744&amp;'AQS-88101'!$G$2:$G$2744,0))&lt;&gt;"",INDEX('AQS-88101'!$M$2:$M$2744,MATCH('88101-daily-summary-by-site'!$A1478&amp;'88101-daily-summary-by-site'!I$2&amp;'88101-daily-summary-by-site'!I$3,'AQS-88101'!$AC$2:$AC$2744&amp;'AQS-88101'!$E$2:$E$2744&amp;'AQS-88101'!$G$2:$G$2744,0)),""),"")</f>
        <v/>
      </c>
      <c r="L1478" s="107">
        <f t="shared" si="115"/>
        <v>2.7</v>
      </c>
      <c r="M1478" s="42">
        <f t="shared" si="116"/>
        <v>2.2000000000000002</v>
      </c>
      <c r="N1478" s="42" t="str">
        <f t="shared" si="117"/>
        <v/>
      </c>
      <c r="O1478" s="108" t="str">
        <f t="shared" si="118"/>
        <v/>
      </c>
    </row>
    <row r="1479" spans="1:15" x14ac:dyDescent="0.25">
      <c r="A1479" s="79">
        <f t="shared" si="119"/>
        <v>40421</v>
      </c>
      <c r="B1479" s="107" t="str">
        <f t="array" ref="B1479">IFERROR(IF(INDEX('AQS-88101'!$M$2:$M$2744,MATCH('88101-daily-summary-by-site'!$A1479&amp;'88101-daily-summary-by-site'!B$2&amp;'88101-daily-summary-by-site'!B$3,'AQS-88101'!$AC$2:$AC$2744&amp;'AQS-88101'!$E$2:$E$2744&amp;'AQS-88101'!$G$2:$G$2744,0))&lt;&gt;"",INDEX('AQS-88101'!$M$2:$M$2744,MATCH('88101-daily-summary-by-site'!$A1479&amp;'88101-daily-summary-by-site'!B$2&amp;'88101-daily-summary-by-site'!B$3,'AQS-88101'!$AC$2:$AC$2744&amp;'AQS-88101'!$E$2:$E$2744&amp;'AQS-88101'!$G$2:$G$2744,0)),""),"")</f>
        <v/>
      </c>
      <c r="C1479" s="42" t="str">
        <f t="array" ref="C1479">IFERROR(IF(INDEX('AQS-88101'!$M$2:$M$2744,MATCH('88101-daily-summary-by-site'!$A1479&amp;'88101-daily-summary-by-site'!C$2&amp;'88101-daily-summary-by-site'!C$3,'AQS-88101'!$AC$2:$AC$2744&amp;'AQS-88101'!$E$2:$E$2744&amp;'AQS-88101'!$G$2:$G$2744,0))&lt;&gt;"",INDEX('AQS-88101'!$M$2:$M$2744,MATCH('88101-daily-summary-by-site'!$A1479&amp;'88101-daily-summary-by-site'!C$2&amp;'88101-daily-summary-by-site'!C$3,'AQS-88101'!$AC$2:$AC$2744&amp;'AQS-88101'!$E$2:$E$2744&amp;'AQS-88101'!$G$2:$G$2744,0)),""),"")</f>
        <v/>
      </c>
      <c r="D1479" s="42" t="str">
        <f t="array" ref="D1479">IFERROR(IF(INDEX('AQS-88101'!$M$2:$M$2744,MATCH('88101-daily-summary-by-site'!$A1479&amp;'88101-daily-summary-by-site'!D$2&amp;'88101-daily-summary-by-site'!D$3,'AQS-88101'!$AC$2:$AC$2744&amp;'AQS-88101'!$E$2:$E$2744&amp;'AQS-88101'!$G$2:$G$2744,0))&lt;&gt;"",INDEX('AQS-88101'!$M$2:$M$2744,MATCH('88101-daily-summary-by-site'!$A1479&amp;'88101-daily-summary-by-site'!D$2&amp;'88101-daily-summary-by-site'!D$3,'AQS-88101'!$AC$2:$AC$2744&amp;'AQS-88101'!$E$2:$E$2744&amp;'AQS-88101'!$G$2:$G$2744,0)),""),"")</f>
        <v/>
      </c>
      <c r="E1479" s="42" t="str">
        <f t="array" ref="E1479">IFERROR(IF(INDEX('AQS-88101'!$M$2:$M$2744,MATCH('88101-daily-summary-by-site'!$A1479&amp;'88101-daily-summary-by-site'!E$2&amp;'88101-daily-summary-by-site'!E$3,'AQS-88101'!$AC$2:$AC$2744&amp;'AQS-88101'!$E$2:$E$2744&amp;'AQS-88101'!$G$2:$G$2744,0))&lt;&gt;"",INDEX('AQS-88101'!$M$2:$M$2744,MATCH('88101-daily-summary-by-site'!$A1479&amp;'88101-daily-summary-by-site'!E$2&amp;'88101-daily-summary-by-site'!E$3,'AQS-88101'!$AC$2:$AC$2744&amp;'AQS-88101'!$E$2:$E$2744&amp;'AQS-88101'!$G$2:$G$2744,0)),""),"")</f>
        <v/>
      </c>
      <c r="F1479" s="42" t="str">
        <f t="array" ref="F1479">IFERROR(IF(INDEX('AQS-88101'!$M$2:$M$2744,MATCH('88101-daily-summary-by-site'!$A1479&amp;'88101-daily-summary-by-site'!F$2&amp;'88101-daily-summary-by-site'!F$3,'AQS-88101'!$AC$2:$AC$2744&amp;'AQS-88101'!$E$2:$E$2744&amp;'AQS-88101'!$G$2:$G$2744,0))&lt;&gt;"",INDEX('AQS-88101'!$M$2:$M$2744,MATCH('88101-daily-summary-by-site'!$A1479&amp;'88101-daily-summary-by-site'!F$2&amp;'88101-daily-summary-by-site'!F$3,'AQS-88101'!$AC$2:$AC$2744&amp;'AQS-88101'!$E$2:$E$2744&amp;'AQS-88101'!$G$2:$G$2744,0)),""),"")</f>
        <v/>
      </c>
      <c r="G1479" s="42" t="str">
        <f t="array" ref="G1479">IFERROR(IF(INDEX('AQS-88101'!$M$2:$M$2744,MATCH('88101-daily-summary-by-site'!$A1479&amp;'88101-daily-summary-by-site'!G$2&amp;'88101-daily-summary-by-site'!G$3,'AQS-88101'!$AC$2:$AC$2744&amp;'AQS-88101'!$E$2:$E$2744&amp;'AQS-88101'!$G$2:$G$2744,0))&lt;&gt;"",INDEX('AQS-88101'!$M$2:$M$2744,MATCH('88101-daily-summary-by-site'!$A1479&amp;'88101-daily-summary-by-site'!G$2&amp;'88101-daily-summary-by-site'!G$3,'AQS-88101'!$AC$2:$AC$2744&amp;'AQS-88101'!$E$2:$E$2744&amp;'AQS-88101'!$G$2:$G$2744,0)),""),"")</f>
        <v/>
      </c>
      <c r="H1479" s="42" t="str">
        <f t="array" ref="H1479">IFERROR(IF(INDEX('AQS-88101'!$M$2:$M$2744,MATCH('88101-daily-summary-by-site'!$A1479&amp;'88101-daily-summary-by-site'!H$2&amp;'88101-daily-summary-by-site'!H$3,'AQS-88101'!$AC$2:$AC$2744&amp;'AQS-88101'!$E$2:$E$2744&amp;'AQS-88101'!$G$2:$G$2744,0))&lt;&gt;"",INDEX('AQS-88101'!$M$2:$M$2744,MATCH('88101-daily-summary-by-site'!$A1479&amp;'88101-daily-summary-by-site'!H$2&amp;'88101-daily-summary-by-site'!H$3,'AQS-88101'!$AC$2:$AC$2744&amp;'AQS-88101'!$E$2:$E$2744&amp;'AQS-88101'!$G$2:$G$2744,0)),""),"")</f>
        <v/>
      </c>
      <c r="I1479" s="108" t="str">
        <f t="array" ref="I1479">IFERROR(IF(INDEX('AQS-88101'!$M$2:$M$2744,MATCH('88101-daily-summary-by-site'!$A1479&amp;'88101-daily-summary-by-site'!I$2&amp;'88101-daily-summary-by-site'!I$3,'AQS-88101'!$AC$2:$AC$2744&amp;'AQS-88101'!$E$2:$E$2744&amp;'AQS-88101'!$G$2:$G$2744,0))&lt;&gt;"",INDEX('AQS-88101'!$M$2:$M$2744,MATCH('88101-daily-summary-by-site'!$A1479&amp;'88101-daily-summary-by-site'!I$2&amp;'88101-daily-summary-by-site'!I$3,'AQS-88101'!$AC$2:$AC$2744&amp;'AQS-88101'!$E$2:$E$2744&amp;'AQS-88101'!$G$2:$G$2744,0)),""),"")</f>
        <v/>
      </c>
      <c r="L1479" s="107" t="str">
        <f t="shared" si="115"/>
        <v/>
      </c>
      <c r="M1479" s="42" t="str">
        <f t="shared" si="116"/>
        <v/>
      </c>
      <c r="N1479" s="42" t="str">
        <f t="shared" si="117"/>
        <v/>
      </c>
      <c r="O1479" s="108" t="str">
        <f t="shared" si="118"/>
        <v/>
      </c>
    </row>
    <row r="1480" spans="1:15" x14ac:dyDescent="0.25">
      <c r="A1480" s="79">
        <f t="shared" si="119"/>
        <v>40664</v>
      </c>
      <c r="B1480" s="107" t="str">
        <f t="array" ref="B1480">IFERROR(IF(INDEX('AQS-88101'!$M$2:$M$2744,MATCH('88101-daily-summary-by-site'!$A1480&amp;'88101-daily-summary-by-site'!B$2&amp;'88101-daily-summary-by-site'!B$3,'AQS-88101'!$AC$2:$AC$2744&amp;'AQS-88101'!$E$2:$E$2744&amp;'AQS-88101'!$G$2:$G$2744,0))&lt;&gt;"",INDEX('AQS-88101'!$M$2:$M$2744,MATCH('88101-daily-summary-by-site'!$A1480&amp;'88101-daily-summary-by-site'!B$2&amp;'88101-daily-summary-by-site'!B$3,'AQS-88101'!$AC$2:$AC$2744&amp;'AQS-88101'!$E$2:$E$2744&amp;'AQS-88101'!$G$2:$G$2744,0)),""),"")</f>
        <v/>
      </c>
      <c r="C1480" s="42" t="str">
        <f t="array" ref="C1480">IFERROR(IF(INDEX('AQS-88101'!$M$2:$M$2744,MATCH('88101-daily-summary-by-site'!$A1480&amp;'88101-daily-summary-by-site'!C$2&amp;'88101-daily-summary-by-site'!C$3,'AQS-88101'!$AC$2:$AC$2744&amp;'AQS-88101'!$E$2:$E$2744&amp;'AQS-88101'!$G$2:$G$2744,0))&lt;&gt;"",INDEX('AQS-88101'!$M$2:$M$2744,MATCH('88101-daily-summary-by-site'!$A1480&amp;'88101-daily-summary-by-site'!C$2&amp;'88101-daily-summary-by-site'!C$3,'AQS-88101'!$AC$2:$AC$2744&amp;'AQS-88101'!$E$2:$E$2744&amp;'AQS-88101'!$G$2:$G$2744,0)),""),"")</f>
        <v/>
      </c>
      <c r="D1480" s="42" t="str">
        <f t="array" ref="D1480">IFERROR(IF(INDEX('AQS-88101'!$M$2:$M$2744,MATCH('88101-daily-summary-by-site'!$A1480&amp;'88101-daily-summary-by-site'!D$2&amp;'88101-daily-summary-by-site'!D$3,'AQS-88101'!$AC$2:$AC$2744&amp;'AQS-88101'!$E$2:$E$2744&amp;'AQS-88101'!$G$2:$G$2744,0))&lt;&gt;"",INDEX('AQS-88101'!$M$2:$M$2744,MATCH('88101-daily-summary-by-site'!$A1480&amp;'88101-daily-summary-by-site'!D$2&amp;'88101-daily-summary-by-site'!D$3,'AQS-88101'!$AC$2:$AC$2744&amp;'AQS-88101'!$E$2:$E$2744&amp;'AQS-88101'!$G$2:$G$2744,0)),""),"")</f>
        <v/>
      </c>
      <c r="E1480" s="42" t="str">
        <f t="array" ref="E1480">IFERROR(IF(INDEX('AQS-88101'!$M$2:$M$2744,MATCH('88101-daily-summary-by-site'!$A1480&amp;'88101-daily-summary-by-site'!E$2&amp;'88101-daily-summary-by-site'!E$3,'AQS-88101'!$AC$2:$AC$2744&amp;'AQS-88101'!$E$2:$E$2744&amp;'AQS-88101'!$G$2:$G$2744,0))&lt;&gt;"",INDEX('AQS-88101'!$M$2:$M$2744,MATCH('88101-daily-summary-by-site'!$A1480&amp;'88101-daily-summary-by-site'!E$2&amp;'88101-daily-summary-by-site'!E$3,'AQS-88101'!$AC$2:$AC$2744&amp;'AQS-88101'!$E$2:$E$2744&amp;'AQS-88101'!$G$2:$G$2744,0)),""),"")</f>
        <v/>
      </c>
      <c r="F1480" s="42" t="str">
        <f t="array" ref="F1480">IFERROR(IF(INDEX('AQS-88101'!$M$2:$M$2744,MATCH('88101-daily-summary-by-site'!$A1480&amp;'88101-daily-summary-by-site'!F$2&amp;'88101-daily-summary-by-site'!F$3,'AQS-88101'!$AC$2:$AC$2744&amp;'AQS-88101'!$E$2:$E$2744&amp;'AQS-88101'!$G$2:$G$2744,0))&lt;&gt;"",INDEX('AQS-88101'!$M$2:$M$2744,MATCH('88101-daily-summary-by-site'!$A1480&amp;'88101-daily-summary-by-site'!F$2&amp;'88101-daily-summary-by-site'!F$3,'AQS-88101'!$AC$2:$AC$2744&amp;'AQS-88101'!$E$2:$E$2744&amp;'AQS-88101'!$G$2:$G$2744,0)),""),"")</f>
        <v/>
      </c>
      <c r="G1480" s="42" t="str">
        <f t="array" ref="G1480">IFERROR(IF(INDEX('AQS-88101'!$M$2:$M$2744,MATCH('88101-daily-summary-by-site'!$A1480&amp;'88101-daily-summary-by-site'!G$2&amp;'88101-daily-summary-by-site'!G$3,'AQS-88101'!$AC$2:$AC$2744&amp;'AQS-88101'!$E$2:$E$2744&amp;'AQS-88101'!$G$2:$G$2744,0))&lt;&gt;"",INDEX('AQS-88101'!$M$2:$M$2744,MATCH('88101-daily-summary-by-site'!$A1480&amp;'88101-daily-summary-by-site'!G$2&amp;'88101-daily-summary-by-site'!G$3,'AQS-88101'!$AC$2:$AC$2744&amp;'AQS-88101'!$E$2:$E$2744&amp;'AQS-88101'!$G$2:$G$2744,0)),""),"")</f>
        <v/>
      </c>
      <c r="H1480" s="42" t="str">
        <f t="array" ref="H1480">IFERROR(IF(INDEX('AQS-88101'!$M$2:$M$2744,MATCH('88101-daily-summary-by-site'!$A1480&amp;'88101-daily-summary-by-site'!H$2&amp;'88101-daily-summary-by-site'!H$3,'AQS-88101'!$AC$2:$AC$2744&amp;'AQS-88101'!$E$2:$E$2744&amp;'AQS-88101'!$G$2:$G$2744,0))&lt;&gt;"",INDEX('AQS-88101'!$M$2:$M$2744,MATCH('88101-daily-summary-by-site'!$A1480&amp;'88101-daily-summary-by-site'!H$2&amp;'88101-daily-summary-by-site'!H$3,'AQS-88101'!$AC$2:$AC$2744&amp;'AQS-88101'!$E$2:$E$2744&amp;'AQS-88101'!$G$2:$G$2744,0)),""),"")</f>
        <v/>
      </c>
      <c r="I1480" s="108" t="str">
        <f t="array" ref="I1480">IFERROR(IF(INDEX('AQS-88101'!$M$2:$M$2744,MATCH('88101-daily-summary-by-site'!$A1480&amp;'88101-daily-summary-by-site'!I$2&amp;'88101-daily-summary-by-site'!I$3,'AQS-88101'!$AC$2:$AC$2744&amp;'AQS-88101'!$E$2:$E$2744&amp;'AQS-88101'!$G$2:$G$2744,0))&lt;&gt;"",INDEX('AQS-88101'!$M$2:$M$2744,MATCH('88101-daily-summary-by-site'!$A1480&amp;'88101-daily-summary-by-site'!I$2&amp;'88101-daily-summary-by-site'!I$3,'AQS-88101'!$AC$2:$AC$2744&amp;'AQS-88101'!$E$2:$E$2744&amp;'AQS-88101'!$G$2:$G$2744,0)),""),"")</f>
        <v/>
      </c>
      <c r="L1480" s="107" t="str">
        <f t="shared" si="115"/>
        <v/>
      </c>
      <c r="M1480" s="42" t="str">
        <f t="shared" si="116"/>
        <v/>
      </c>
      <c r="N1480" s="42" t="str">
        <f t="shared" si="117"/>
        <v/>
      </c>
      <c r="O1480" s="108" t="str">
        <f t="shared" si="118"/>
        <v/>
      </c>
    </row>
    <row r="1481" spans="1:15" x14ac:dyDescent="0.25">
      <c r="A1481" s="79">
        <f t="shared" si="119"/>
        <v>40665</v>
      </c>
      <c r="B1481" s="107" t="str">
        <f t="array" ref="B1481">IFERROR(IF(INDEX('AQS-88101'!$M$2:$M$2744,MATCH('88101-daily-summary-by-site'!$A1481&amp;'88101-daily-summary-by-site'!B$2&amp;'88101-daily-summary-by-site'!B$3,'AQS-88101'!$AC$2:$AC$2744&amp;'AQS-88101'!$E$2:$E$2744&amp;'AQS-88101'!$G$2:$G$2744,0))&lt;&gt;"",INDEX('AQS-88101'!$M$2:$M$2744,MATCH('88101-daily-summary-by-site'!$A1481&amp;'88101-daily-summary-by-site'!B$2&amp;'88101-daily-summary-by-site'!B$3,'AQS-88101'!$AC$2:$AC$2744&amp;'AQS-88101'!$E$2:$E$2744&amp;'AQS-88101'!$G$2:$G$2744,0)),""),"")</f>
        <v/>
      </c>
      <c r="C1481" s="42" t="str">
        <f t="array" ref="C1481">IFERROR(IF(INDEX('AQS-88101'!$M$2:$M$2744,MATCH('88101-daily-summary-by-site'!$A1481&amp;'88101-daily-summary-by-site'!C$2&amp;'88101-daily-summary-by-site'!C$3,'AQS-88101'!$AC$2:$AC$2744&amp;'AQS-88101'!$E$2:$E$2744&amp;'AQS-88101'!$G$2:$G$2744,0))&lt;&gt;"",INDEX('AQS-88101'!$M$2:$M$2744,MATCH('88101-daily-summary-by-site'!$A1481&amp;'88101-daily-summary-by-site'!C$2&amp;'88101-daily-summary-by-site'!C$3,'AQS-88101'!$AC$2:$AC$2744&amp;'AQS-88101'!$E$2:$E$2744&amp;'AQS-88101'!$G$2:$G$2744,0)),""),"")</f>
        <v/>
      </c>
      <c r="D1481" s="42" t="str">
        <f t="array" ref="D1481">IFERROR(IF(INDEX('AQS-88101'!$M$2:$M$2744,MATCH('88101-daily-summary-by-site'!$A1481&amp;'88101-daily-summary-by-site'!D$2&amp;'88101-daily-summary-by-site'!D$3,'AQS-88101'!$AC$2:$AC$2744&amp;'AQS-88101'!$E$2:$E$2744&amp;'AQS-88101'!$G$2:$G$2744,0))&lt;&gt;"",INDEX('AQS-88101'!$M$2:$M$2744,MATCH('88101-daily-summary-by-site'!$A1481&amp;'88101-daily-summary-by-site'!D$2&amp;'88101-daily-summary-by-site'!D$3,'AQS-88101'!$AC$2:$AC$2744&amp;'AQS-88101'!$E$2:$E$2744&amp;'AQS-88101'!$G$2:$G$2744,0)),""),"")</f>
        <v/>
      </c>
      <c r="E1481" s="42" t="str">
        <f t="array" ref="E1481">IFERROR(IF(INDEX('AQS-88101'!$M$2:$M$2744,MATCH('88101-daily-summary-by-site'!$A1481&amp;'88101-daily-summary-by-site'!E$2&amp;'88101-daily-summary-by-site'!E$3,'AQS-88101'!$AC$2:$AC$2744&amp;'AQS-88101'!$E$2:$E$2744&amp;'AQS-88101'!$G$2:$G$2744,0))&lt;&gt;"",INDEX('AQS-88101'!$M$2:$M$2744,MATCH('88101-daily-summary-by-site'!$A1481&amp;'88101-daily-summary-by-site'!E$2&amp;'88101-daily-summary-by-site'!E$3,'AQS-88101'!$AC$2:$AC$2744&amp;'AQS-88101'!$E$2:$E$2744&amp;'AQS-88101'!$G$2:$G$2744,0)),""),"")</f>
        <v/>
      </c>
      <c r="F1481" s="42" t="str">
        <f t="array" ref="F1481">IFERROR(IF(INDEX('AQS-88101'!$M$2:$M$2744,MATCH('88101-daily-summary-by-site'!$A1481&amp;'88101-daily-summary-by-site'!F$2&amp;'88101-daily-summary-by-site'!F$3,'AQS-88101'!$AC$2:$AC$2744&amp;'AQS-88101'!$E$2:$E$2744&amp;'AQS-88101'!$G$2:$G$2744,0))&lt;&gt;"",INDEX('AQS-88101'!$M$2:$M$2744,MATCH('88101-daily-summary-by-site'!$A1481&amp;'88101-daily-summary-by-site'!F$2&amp;'88101-daily-summary-by-site'!F$3,'AQS-88101'!$AC$2:$AC$2744&amp;'AQS-88101'!$E$2:$E$2744&amp;'AQS-88101'!$G$2:$G$2744,0)),""),"")</f>
        <v/>
      </c>
      <c r="G1481" s="42" t="str">
        <f t="array" ref="G1481">IFERROR(IF(INDEX('AQS-88101'!$M$2:$M$2744,MATCH('88101-daily-summary-by-site'!$A1481&amp;'88101-daily-summary-by-site'!G$2&amp;'88101-daily-summary-by-site'!G$3,'AQS-88101'!$AC$2:$AC$2744&amp;'AQS-88101'!$E$2:$E$2744&amp;'AQS-88101'!$G$2:$G$2744,0))&lt;&gt;"",INDEX('AQS-88101'!$M$2:$M$2744,MATCH('88101-daily-summary-by-site'!$A1481&amp;'88101-daily-summary-by-site'!G$2&amp;'88101-daily-summary-by-site'!G$3,'AQS-88101'!$AC$2:$AC$2744&amp;'AQS-88101'!$E$2:$E$2744&amp;'AQS-88101'!$G$2:$G$2744,0)),""),"")</f>
        <v/>
      </c>
      <c r="H1481" s="42" t="str">
        <f t="array" ref="H1481">IFERROR(IF(INDEX('AQS-88101'!$M$2:$M$2744,MATCH('88101-daily-summary-by-site'!$A1481&amp;'88101-daily-summary-by-site'!H$2&amp;'88101-daily-summary-by-site'!H$3,'AQS-88101'!$AC$2:$AC$2744&amp;'AQS-88101'!$E$2:$E$2744&amp;'AQS-88101'!$G$2:$G$2744,0))&lt;&gt;"",INDEX('AQS-88101'!$M$2:$M$2744,MATCH('88101-daily-summary-by-site'!$A1481&amp;'88101-daily-summary-by-site'!H$2&amp;'88101-daily-summary-by-site'!H$3,'AQS-88101'!$AC$2:$AC$2744&amp;'AQS-88101'!$E$2:$E$2744&amp;'AQS-88101'!$G$2:$G$2744,0)),""),"")</f>
        <v/>
      </c>
      <c r="I1481" s="108" t="str">
        <f t="array" ref="I1481">IFERROR(IF(INDEX('AQS-88101'!$M$2:$M$2744,MATCH('88101-daily-summary-by-site'!$A1481&amp;'88101-daily-summary-by-site'!I$2&amp;'88101-daily-summary-by-site'!I$3,'AQS-88101'!$AC$2:$AC$2744&amp;'AQS-88101'!$E$2:$E$2744&amp;'AQS-88101'!$G$2:$G$2744,0))&lt;&gt;"",INDEX('AQS-88101'!$M$2:$M$2744,MATCH('88101-daily-summary-by-site'!$A1481&amp;'88101-daily-summary-by-site'!I$2&amp;'88101-daily-summary-by-site'!I$3,'AQS-88101'!$AC$2:$AC$2744&amp;'AQS-88101'!$E$2:$E$2744&amp;'AQS-88101'!$G$2:$G$2744,0)),""),"")</f>
        <v/>
      </c>
      <c r="L1481" s="107" t="str">
        <f t="shared" si="115"/>
        <v/>
      </c>
      <c r="M1481" s="42" t="str">
        <f t="shared" si="116"/>
        <v/>
      </c>
      <c r="N1481" s="42" t="str">
        <f t="shared" si="117"/>
        <v/>
      </c>
      <c r="O1481" s="108" t="str">
        <f t="shared" si="118"/>
        <v/>
      </c>
    </row>
    <row r="1482" spans="1:15" x14ac:dyDescent="0.25">
      <c r="A1482" s="79">
        <f t="shared" si="119"/>
        <v>40666</v>
      </c>
      <c r="B1482" s="107">
        <f t="array" ref="B1482">IFERROR(IF(INDEX('AQS-88101'!$M$2:$M$2744,MATCH('88101-daily-summary-by-site'!$A1482&amp;'88101-daily-summary-by-site'!B$2&amp;'88101-daily-summary-by-site'!B$3,'AQS-88101'!$AC$2:$AC$2744&amp;'AQS-88101'!$E$2:$E$2744&amp;'AQS-88101'!$G$2:$G$2744,0))&lt;&gt;"",INDEX('AQS-88101'!$M$2:$M$2744,MATCH('88101-daily-summary-by-site'!$A1482&amp;'88101-daily-summary-by-site'!B$2&amp;'88101-daily-summary-by-site'!B$3,'AQS-88101'!$AC$2:$AC$2744&amp;'AQS-88101'!$E$2:$E$2744&amp;'AQS-88101'!$G$2:$G$2744,0)),""),"")</f>
        <v>3.3</v>
      </c>
      <c r="C1482" s="42" t="str">
        <f t="array" ref="C1482">IFERROR(IF(INDEX('AQS-88101'!$M$2:$M$2744,MATCH('88101-daily-summary-by-site'!$A1482&amp;'88101-daily-summary-by-site'!C$2&amp;'88101-daily-summary-by-site'!C$3,'AQS-88101'!$AC$2:$AC$2744&amp;'AQS-88101'!$E$2:$E$2744&amp;'AQS-88101'!$G$2:$G$2744,0))&lt;&gt;"",INDEX('AQS-88101'!$M$2:$M$2744,MATCH('88101-daily-summary-by-site'!$A1482&amp;'88101-daily-summary-by-site'!C$2&amp;'88101-daily-summary-by-site'!C$3,'AQS-88101'!$AC$2:$AC$2744&amp;'AQS-88101'!$E$2:$E$2744&amp;'AQS-88101'!$G$2:$G$2744,0)),""),"")</f>
        <v/>
      </c>
      <c r="D1482" s="42">
        <f t="array" ref="D1482">IFERROR(IF(INDEX('AQS-88101'!$M$2:$M$2744,MATCH('88101-daily-summary-by-site'!$A1482&amp;'88101-daily-summary-by-site'!D$2&amp;'88101-daily-summary-by-site'!D$3,'AQS-88101'!$AC$2:$AC$2744&amp;'AQS-88101'!$E$2:$E$2744&amp;'AQS-88101'!$G$2:$G$2744,0))&lt;&gt;"",INDEX('AQS-88101'!$M$2:$M$2744,MATCH('88101-daily-summary-by-site'!$A1482&amp;'88101-daily-summary-by-site'!D$2&amp;'88101-daily-summary-by-site'!D$3,'AQS-88101'!$AC$2:$AC$2744&amp;'AQS-88101'!$E$2:$E$2744&amp;'AQS-88101'!$G$2:$G$2744,0)),""),"")</f>
        <v>3.2</v>
      </c>
      <c r="E1482" s="42" t="str">
        <f t="array" ref="E1482">IFERROR(IF(INDEX('AQS-88101'!$M$2:$M$2744,MATCH('88101-daily-summary-by-site'!$A1482&amp;'88101-daily-summary-by-site'!E$2&amp;'88101-daily-summary-by-site'!E$3,'AQS-88101'!$AC$2:$AC$2744&amp;'AQS-88101'!$E$2:$E$2744&amp;'AQS-88101'!$G$2:$G$2744,0))&lt;&gt;"",INDEX('AQS-88101'!$M$2:$M$2744,MATCH('88101-daily-summary-by-site'!$A1482&amp;'88101-daily-summary-by-site'!E$2&amp;'88101-daily-summary-by-site'!E$3,'AQS-88101'!$AC$2:$AC$2744&amp;'AQS-88101'!$E$2:$E$2744&amp;'AQS-88101'!$G$2:$G$2744,0)),""),"")</f>
        <v/>
      </c>
      <c r="F1482" s="42" t="str">
        <f t="array" ref="F1482">IFERROR(IF(INDEX('AQS-88101'!$M$2:$M$2744,MATCH('88101-daily-summary-by-site'!$A1482&amp;'88101-daily-summary-by-site'!F$2&amp;'88101-daily-summary-by-site'!F$3,'AQS-88101'!$AC$2:$AC$2744&amp;'AQS-88101'!$E$2:$E$2744&amp;'AQS-88101'!$G$2:$G$2744,0))&lt;&gt;"",INDEX('AQS-88101'!$M$2:$M$2744,MATCH('88101-daily-summary-by-site'!$A1482&amp;'88101-daily-summary-by-site'!F$2&amp;'88101-daily-summary-by-site'!F$3,'AQS-88101'!$AC$2:$AC$2744&amp;'AQS-88101'!$E$2:$E$2744&amp;'AQS-88101'!$G$2:$G$2744,0)),""),"")</f>
        <v/>
      </c>
      <c r="G1482" s="42" t="str">
        <f t="array" ref="G1482">IFERROR(IF(INDEX('AQS-88101'!$M$2:$M$2744,MATCH('88101-daily-summary-by-site'!$A1482&amp;'88101-daily-summary-by-site'!G$2&amp;'88101-daily-summary-by-site'!G$3,'AQS-88101'!$AC$2:$AC$2744&amp;'AQS-88101'!$E$2:$E$2744&amp;'AQS-88101'!$G$2:$G$2744,0))&lt;&gt;"",INDEX('AQS-88101'!$M$2:$M$2744,MATCH('88101-daily-summary-by-site'!$A1482&amp;'88101-daily-summary-by-site'!G$2&amp;'88101-daily-summary-by-site'!G$3,'AQS-88101'!$AC$2:$AC$2744&amp;'AQS-88101'!$E$2:$E$2744&amp;'AQS-88101'!$G$2:$G$2744,0)),""),"")</f>
        <v/>
      </c>
      <c r="H1482" s="42" t="str">
        <f t="array" ref="H1482">IFERROR(IF(INDEX('AQS-88101'!$M$2:$M$2744,MATCH('88101-daily-summary-by-site'!$A1482&amp;'88101-daily-summary-by-site'!H$2&amp;'88101-daily-summary-by-site'!H$3,'AQS-88101'!$AC$2:$AC$2744&amp;'AQS-88101'!$E$2:$E$2744&amp;'AQS-88101'!$G$2:$G$2744,0))&lt;&gt;"",INDEX('AQS-88101'!$M$2:$M$2744,MATCH('88101-daily-summary-by-site'!$A1482&amp;'88101-daily-summary-by-site'!H$2&amp;'88101-daily-summary-by-site'!H$3,'AQS-88101'!$AC$2:$AC$2744&amp;'AQS-88101'!$E$2:$E$2744&amp;'AQS-88101'!$G$2:$G$2744,0)),""),"")</f>
        <v/>
      </c>
      <c r="I1482" s="108" t="str">
        <f t="array" ref="I1482">IFERROR(IF(INDEX('AQS-88101'!$M$2:$M$2744,MATCH('88101-daily-summary-by-site'!$A1482&amp;'88101-daily-summary-by-site'!I$2&amp;'88101-daily-summary-by-site'!I$3,'AQS-88101'!$AC$2:$AC$2744&amp;'AQS-88101'!$E$2:$E$2744&amp;'AQS-88101'!$G$2:$G$2744,0))&lt;&gt;"",INDEX('AQS-88101'!$M$2:$M$2744,MATCH('88101-daily-summary-by-site'!$A1482&amp;'88101-daily-summary-by-site'!I$2&amp;'88101-daily-summary-by-site'!I$3,'AQS-88101'!$AC$2:$AC$2744&amp;'AQS-88101'!$E$2:$E$2744&amp;'AQS-88101'!$G$2:$G$2744,0)),""),"")</f>
        <v/>
      </c>
      <c r="L1482" s="107">
        <f t="shared" si="115"/>
        <v>3.3</v>
      </c>
      <c r="M1482" s="42">
        <f t="shared" si="116"/>
        <v>3.2</v>
      </c>
      <c r="N1482" s="42" t="str">
        <f t="shared" si="117"/>
        <v/>
      </c>
      <c r="O1482" s="108" t="str">
        <f t="shared" si="118"/>
        <v/>
      </c>
    </row>
    <row r="1483" spans="1:15" x14ac:dyDescent="0.25">
      <c r="A1483" s="79">
        <f t="shared" si="119"/>
        <v>40667</v>
      </c>
      <c r="B1483" s="107" t="str">
        <f t="array" ref="B1483">IFERROR(IF(INDEX('AQS-88101'!$M$2:$M$2744,MATCH('88101-daily-summary-by-site'!$A1483&amp;'88101-daily-summary-by-site'!B$2&amp;'88101-daily-summary-by-site'!B$3,'AQS-88101'!$AC$2:$AC$2744&amp;'AQS-88101'!$E$2:$E$2744&amp;'AQS-88101'!$G$2:$G$2744,0))&lt;&gt;"",INDEX('AQS-88101'!$M$2:$M$2744,MATCH('88101-daily-summary-by-site'!$A1483&amp;'88101-daily-summary-by-site'!B$2&amp;'88101-daily-summary-by-site'!B$3,'AQS-88101'!$AC$2:$AC$2744&amp;'AQS-88101'!$E$2:$E$2744&amp;'AQS-88101'!$G$2:$G$2744,0)),""),"")</f>
        <v/>
      </c>
      <c r="C1483" s="42" t="str">
        <f t="array" ref="C1483">IFERROR(IF(INDEX('AQS-88101'!$M$2:$M$2744,MATCH('88101-daily-summary-by-site'!$A1483&amp;'88101-daily-summary-by-site'!C$2&amp;'88101-daily-summary-by-site'!C$3,'AQS-88101'!$AC$2:$AC$2744&amp;'AQS-88101'!$E$2:$E$2744&amp;'AQS-88101'!$G$2:$G$2744,0))&lt;&gt;"",INDEX('AQS-88101'!$M$2:$M$2744,MATCH('88101-daily-summary-by-site'!$A1483&amp;'88101-daily-summary-by-site'!C$2&amp;'88101-daily-summary-by-site'!C$3,'AQS-88101'!$AC$2:$AC$2744&amp;'AQS-88101'!$E$2:$E$2744&amp;'AQS-88101'!$G$2:$G$2744,0)),""),"")</f>
        <v/>
      </c>
      <c r="D1483" s="42" t="str">
        <f t="array" ref="D1483">IFERROR(IF(INDEX('AQS-88101'!$M$2:$M$2744,MATCH('88101-daily-summary-by-site'!$A1483&amp;'88101-daily-summary-by-site'!D$2&amp;'88101-daily-summary-by-site'!D$3,'AQS-88101'!$AC$2:$AC$2744&amp;'AQS-88101'!$E$2:$E$2744&amp;'AQS-88101'!$G$2:$G$2744,0))&lt;&gt;"",INDEX('AQS-88101'!$M$2:$M$2744,MATCH('88101-daily-summary-by-site'!$A1483&amp;'88101-daily-summary-by-site'!D$2&amp;'88101-daily-summary-by-site'!D$3,'AQS-88101'!$AC$2:$AC$2744&amp;'AQS-88101'!$E$2:$E$2744&amp;'AQS-88101'!$G$2:$G$2744,0)),""),"")</f>
        <v/>
      </c>
      <c r="E1483" s="42" t="str">
        <f t="array" ref="E1483">IFERROR(IF(INDEX('AQS-88101'!$M$2:$M$2744,MATCH('88101-daily-summary-by-site'!$A1483&amp;'88101-daily-summary-by-site'!E$2&amp;'88101-daily-summary-by-site'!E$3,'AQS-88101'!$AC$2:$AC$2744&amp;'AQS-88101'!$E$2:$E$2744&amp;'AQS-88101'!$G$2:$G$2744,0))&lt;&gt;"",INDEX('AQS-88101'!$M$2:$M$2744,MATCH('88101-daily-summary-by-site'!$A1483&amp;'88101-daily-summary-by-site'!E$2&amp;'88101-daily-summary-by-site'!E$3,'AQS-88101'!$AC$2:$AC$2744&amp;'AQS-88101'!$E$2:$E$2744&amp;'AQS-88101'!$G$2:$G$2744,0)),""),"")</f>
        <v/>
      </c>
      <c r="F1483" s="42" t="str">
        <f t="array" ref="F1483">IFERROR(IF(INDEX('AQS-88101'!$M$2:$M$2744,MATCH('88101-daily-summary-by-site'!$A1483&amp;'88101-daily-summary-by-site'!F$2&amp;'88101-daily-summary-by-site'!F$3,'AQS-88101'!$AC$2:$AC$2744&amp;'AQS-88101'!$E$2:$E$2744&amp;'AQS-88101'!$G$2:$G$2744,0))&lt;&gt;"",INDEX('AQS-88101'!$M$2:$M$2744,MATCH('88101-daily-summary-by-site'!$A1483&amp;'88101-daily-summary-by-site'!F$2&amp;'88101-daily-summary-by-site'!F$3,'AQS-88101'!$AC$2:$AC$2744&amp;'AQS-88101'!$E$2:$E$2744&amp;'AQS-88101'!$G$2:$G$2744,0)),""),"")</f>
        <v/>
      </c>
      <c r="G1483" s="42" t="str">
        <f t="array" ref="G1483">IFERROR(IF(INDEX('AQS-88101'!$M$2:$M$2744,MATCH('88101-daily-summary-by-site'!$A1483&amp;'88101-daily-summary-by-site'!G$2&amp;'88101-daily-summary-by-site'!G$3,'AQS-88101'!$AC$2:$AC$2744&amp;'AQS-88101'!$E$2:$E$2744&amp;'AQS-88101'!$G$2:$G$2744,0))&lt;&gt;"",INDEX('AQS-88101'!$M$2:$M$2744,MATCH('88101-daily-summary-by-site'!$A1483&amp;'88101-daily-summary-by-site'!G$2&amp;'88101-daily-summary-by-site'!G$3,'AQS-88101'!$AC$2:$AC$2744&amp;'AQS-88101'!$E$2:$E$2744&amp;'AQS-88101'!$G$2:$G$2744,0)),""),"")</f>
        <v/>
      </c>
      <c r="H1483" s="42" t="str">
        <f t="array" ref="H1483">IFERROR(IF(INDEX('AQS-88101'!$M$2:$M$2744,MATCH('88101-daily-summary-by-site'!$A1483&amp;'88101-daily-summary-by-site'!H$2&amp;'88101-daily-summary-by-site'!H$3,'AQS-88101'!$AC$2:$AC$2744&amp;'AQS-88101'!$E$2:$E$2744&amp;'AQS-88101'!$G$2:$G$2744,0))&lt;&gt;"",INDEX('AQS-88101'!$M$2:$M$2744,MATCH('88101-daily-summary-by-site'!$A1483&amp;'88101-daily-summary-by-site'!H$2&amp;'88101-daily-summary-by-site'!H$3,'AQS-88101'!$AC$2:$AC$2744&amp;'AQS-88101'!$E$2:$E$2744&amp;'AQS-88101'!$G$2:$G$2744,0)),""),"")</f>
        <v/>
      </c>
      <c r="I1483" s="108" t="str">
        <f t="array" ref="I1483">IFERROR(IF(INDEX('AQS-88101'!$M$2:$M$2744,MATCH('88101-daily-summary-by-site'!$A1483&amp;'88101-daily-summary-by-site'!I$2&amp;'88101-daily-summary-by-site'!I$3,'AQS-88101'!$AC$2:$AC$2744&amp;'AQS-88101'!$E$2:$E$2744&amp;'AQS-88101'!$G$2:$G$2744,0))&lt;&gt;"",INDEX('AQS-88101'!$M$2:$M$2744,MATCH('88101-daily-summary-by-site'!$A1483&amp;'88101-daily-summary-by-site'!I$2&amp;'88101-daily-summary-by-site'!I$3,'AQS-88101'!$AC$2:$AC$2744&amp;'AQS-88101'!$E$2:$E$2744&amp;'AQS-88101'!$G$2:$G$2744,0)),""),"")</f>
        <v/>
      </c>
      <c r="L1483" s="107" t="str">
        <f t="shared" si="115"/>
        <v/>
      </c>
      <c r="M1483" s="42" t="str">
        <f t="shared" si="116"/>
        <v/>
      </c>
      <c r="N1483" s="42" t="str">
        <f t="shared" si="117"/>
        <v/>
      </c>
      <c r="O1483" s="108" t="str">
        <f t="shared" si="118"/>
        <v/>
      </c>
    </row>
    <row r="1484" spans="1:15" x14ac:dyDescent="0.25">
      <c r="A1484" s="79">
        <f t="shared" si="119"/>
        <v>40668</v>
      </c>
      <c r="B1484" s="107" t="str">
        <f t="array" ref="B1484">IFERROR(IF(INDEX('AQS-88101'!$M$2:$M$2744,MATCH('88101-daily-summary-by-site'!$A1484&amp;'88101-daily-summary-by-site'!B$2&amp;'88101-daily-summary-by-site'!B$3,'AQS-88101'!$AC$2:$AC$2744&amp;'AQS-88101'!$E$2:$E$2744&amp;'AQS-88101'!$G$2:$G$2744,0))&lt;&gt;"",INDEX('AQS-88101'!$M$2:$M$2744,MATCH('88101-daily-summary-by-site'!$A1484&amp;'88101-daily-summary-by-site'!B$2&amp;'88101-daily-summary-by-site'!B$3,'AQS-88101'!$AC$2:$AC$2744&amp;'AQS-88101'!$E$2:$E$2744&amp;'AQS-88101'!$G$2:$G$2744,0)),""),"")</f>
        <v/>
      </c>
      <c r="C1484" s="42" t="str">
        <f t="array" ref="C1484">IFERROR(IF(INDEX('AQS-88101'!$M$2:$M$2744,MATCH('88101-daily-summary-by-site'!$A1484&amp;'88101-daily-summary-by-site'!C$2&amp;'88101-daily-summary-by-site'!C$3,'AQS-88101'!$AC$2:$AC$2744&amp;'AQS-88101'!$E$2:$E$2744&amp;'AQS-88101'!$G$2:$G$2744,0))&lt;&gt;"",INDEX('AQS-88101'!$M$2:$M$2744,MATCH('88101-daily-summary-by-site'!$A1484&amp;'88101-daily-summary-by-site'!C$2&amp;'88101-daily-summary-by-site'!C$3,'AQS-88101'!$AC$2:$AC$2744&amp;'AQS-88101'!$E$2:$E$2744&amp;'AQS-88101'!$G$2:$G$2744,0)),""),"")</f>
        <v/>
      </c>
      <c r="D1484" s="42" t="str">
        <f t="array" ref="D1484">IFERROR(IF(INDEX('AQS-88101'!$M$2:$M$2744,MATCH('88101-daily-summary-by-site'!$A1484&amp;'88101-daily-summary-by-site'!D$2&amp;'88101-daily-summary-by-site'!D$3,'AQS-88101'!$AC$2:$AC$2744&amp;'AQS-88101'!$E$2:$E$2744&amp;'AQS-88101'!$G$2:$G$2744,0))&lt;&gt;"",INDEX('AQS-88101'!$M$2:$M$2744,MATCH('88101-daily-summary-by-site'!$A1484&amp;'88101-daily-summary-by-site'!D$2&amp;'88101-daily-summary-by-site'!D$3,'AQS-88101'!$AC$2:$AC$2744&amp;'AQS-88101'!$E$2:$E$2744&amp;'AQS-88101'!$G$2:$G$2744,0)),""),"")</f>
        <v/>
      </c>
      <c r="E1484" s="42" t="str">
        <f t="array" ref="E1484">IFERROR(IF(INDEX('AQS-88101'!$M$2:$M$2744,MATCH('88101-daily-summary-by-site'!$A1484&amp;'88101-daily-summary-by-site'!E$2&amp;'88101-daily-summary-by-site'!E$3,'AQS-88101'!$AC$2:$AC$2744&amp;'AQS-88101'!$E$2:$E$2744&amp;'AQS-88101'!$G$2:$G$2744,0))&lt;&gt;"",INDEX('AQS-88101'!$M$2:$M$2744,MATCH('88101-daily-summary-by-site'!$A1484&amp;'88101-daily-summary-by-site'!E$2&amp;'88101-daily-summary-by-site'!E$3,'AQS-88101'!$AC$2:$AC$2744&amp;'AQS-88101'!$E$2:$E$2744&amp;'AQS-88101'!$G$2:$G$2744,0)),""),"")</f>
        <v/>
      </c>
      <c r="F1484" s="42" t="str">
        <f t="array" ref="F1484">IFERROR(IF(INDEX('AQS-88101'!$M$2:$M$2744,MATCH('88101-daily-summary-by-site'!$A1484&amp;'88101-daily-summary-by-site'!F$2&amp;'88101-daily-summary-by-site'!F$3,'AQS-88101'!$AC$2:$AC$2744&amp;'AQS-88101'!$E$2:$E$2744&amp;'AQS-88101'!$G$2:$G$2744,0))&lt;&gt;"",INDEX('AQS-88101'!$M$2:$M$2744,MATCH('88101-daily-summary-by-site'!$A1484&amp;'88101-daily-summary-by-site'!F$2&amp;'88101-daily-summary-by-site'!F$3,'AQS-88101'!$AC$2:$AC$2744&amp;'AQS-88101'!$E$2:$E$2744&amp;'AQS-88101'!$G$2:$G$2744,0)),""),"")</f>
        <v/>
      </c>
      <c r="G1484" s="42" t="str">
        <f t="array" ref="G1484">IFERROR(IF(INDEX('AQS-88101'!$M$2:$M$2744,MATCH('88101-daily-summary-by-site'!$A1484&amp;'88101-daily-summary-by-site'!G$2&amp;'88101-daily-summary-by-site'!G$3,'AQS-88101'!$AC$2:$AC$2744&amp;'AQS-88101'!$E$2:$E$2744&amp;'AQS-88101'!$G$2:$G$2744,0))&lt;&gt;"",INDEX('AQS-88101'!$M$2:$M$2744,MATCH('88101-daily-summary-by-site'!$A1484&amp;'88101-daily-summary-by-site'!G$2&amp;'88101-daily-summary-by-site'!G$3,'AQS-88101'!$AC$2:$AC$2744&amp;'AQS-88101'!$E$2:$E$2744&amp;'AQS-88101'!$G$2:$G$2744,0)),""),"")</f>
        <v/>
      </c>
      <c r="H1484" s="42" t="str">
        <f t="array" ref="H1484">IFERROR(IF(INDEX('AQS-88101'!$M$2:$M$2744,MATCH('88101-daily-summary-by-site'!$A1484&amp;'88101-daily-summary-by-site'!H$2&amp;'88101-daily-summary-by-site'!H$3,'AQS-88101'!$AC$2:$AC$2744&amp;'AQS-88101'!$E$2:$E$2744&amp;'AQS-88101'!$G$2:$G$2744,0))&lt;&gt;"",INDEX('AQS-88101'!$M$2:$M$2744,MATCH('88101-daily-summary-by-site'!$A1484&amp;'88101-daily-summary-by-site'!H$2&amp;'88101-daily-summary-by-site'!H$3,'AQS-88101'!$AC$2:$AC$2744&amp;'AQS-88101'!$E$2:$E$2744&amp;'AQS-88101'!$G$2:$G$2744,0)),""),"")</f>
        <v/>
      </c>
      <c r="I1484" s="108" t="str">
        <f t="array" ref="I1484">IFERROR(IF(INDEX('AQS-88101'!$M$2:$M$2744,MATCH('88101-daily-summary-by-site'!$A1484&amp;'88101-daily-summary-by-site'!I$2&amp;'88101-daily-summary-by-site'!I$3,'AQS-88101'!$AC$2:$AC$2744&amp;'AQS-88101'!$E$2:$E$2744&amp;'AQS-88101'!$G$2:$G$2744,0))&lt;&gt;"",INDEX('AQS-88101'!$M$2:$M$2744,MATCH('88101-daily-summary-by-site'!$A1484&amp;'88101-daily-summary-by-site'!I$2&amp;'88101-daily-summary-by-site'!I$3,'AQS-88101'!$AC$2:$AC$2744&amp;'AQS-88101'!$E$2:$E$2744&amp;'AQS-88101'!$G$2:$G$2744,0)),""),"")</f>
        <v/>
      </c>
      <c r="L1484" s="107" t="str">
        <f t="shared" si="115"/>
        <v/>
      </c>
      <c r="M1484" s="42" t="str">
        <f t="shared" si="116"/>
        <v/>
      </c>
      <c r="N1484" s="42" t="str">
        <f t="shared" si="117"/>
        <v/>
      </c>
      <c r="O1484" s="108" t="str">
        <f t="shared" si="118"/>
        <v/>
      </c>
    </row>
    <row r="1485" spans="1:15" x14ac:dyDescent="0.25">
      <c r="A1485" s="79">
        <f t="shared" si="119"/>
        <v>40669</v>
      </c>
      <c r="B1485" s="107">
        <f t="array" ref="B1485">IFERROR(IF(INDEX('AQS-88101'!$M$2:$M$2744,MATCH('88101-daily-summary-by-site'!$A1485&amp;'88101-daily-summary-by-site'!B$2&amp;'88101-daily-summary-by-site'!B$3,'AQS-88101'!$AC$2:$AC$2744&amp;'AQS-88101'!$E$2:$E$2744&amp;'AQS-88101'!$G$2:$G$2744,0))&lt;&gt;"",INDEX('AQS-88101'!$M$2:$M$2744,MATCH('88101-daily-summary-by-site'!$A1485&amp;'88101-daily-summary-by-site'!B$2&amp;'88101-daily-summary-by-site'!B$3,'AQS-88101'!$AC$2:$AC$2744&amp;'AQS-88101'!$E$2:$E$2744&amp;'AQS-88101'!$G$2:$G$2744,0)),""),"")</f>
        <v>4.0999999999999996</v>
      </c>
      <c r="C1485" s="42">
        <f t="array" ref="C1485">IFERROR(IF(INDEX('AQS-88101'!$M$2:$M$2744,MATCH('88101-daily-summary-by-site'!$A1485&amp;'88101-daily-summary-by-site'!C$2&amp;'88101-daily-summary-by-site'!C$3,'AQS-88101'!$AC$2:$AC$2744&amp;'AQS-88101'!$E$2:$E$2744&amp;'AQS-88101'!$G$2:$G$2744,0))&lt;&gt;"",INDEX('AQS-88101'!$M$2:$M$2744,MATCH('88101-daily-summary-by-site'!$A1485&amp;'88101-daily-summary-by-site'!C$2&amp;'88101-daily-summary-by-site'!C$3,'AQS-88101'!$AC$2:$AC$2744&amp;'AQS-88101'!$E$2:$E$2744&amp;'AQS-88101'!$G$2:$G$2744,0)),""),"")</f>
        <v>5</v>
      </c>
      <c r="D1485" s="42">
        <f t="array" ref="D1485">IFERROR(IF(INDEX('AQS-88101'!$M$2:$M$2744,MATCH('88101-daily-summary-by-site'!$A1485&amp;'88101-daily-summary-by-site'!D$2&amp;'88101-daily-summary-by-site'!D$3,'AQS-88101'!$AC$2:$AC$2744&amp;'AQS-88101'!$E$2:$E$2744&amp;'AQS-88101'!$G$2:$G$2744,0))&lt;&gt;"",INDEX('AQS-88101'!$M$2:$M$2744,MATCH('88101-daily-summary-by-site'!$A1485&amp;'88101-daily-summary-by-site'!D$2&amp;'88101-daily-summary-by-site'!D$3,'AQS-88101'!$AC$2:$AC$2744&amp;'AQS-88101'!$E$2:$E$2744&amp;'AQS-88101'!$G$2:$G$2744,0)),""),"")</f>
        <v>5</v>
      </c>
      <c r="E1485" s="42" t="str">
        <f t="array" ref="E1485">IFERROR(IF(INDEX('AQS-88101'!$M$2:$M$2744,MATCH('88101-daily-summary-by-site'!$A1485&amp;'88101-daily-summary-by-site'!E$2&amp;'88101-daily-summary-by-site'!E$3,'AQS-88101'!$AC$2:$AC$2744&amp;'AQS-88101'!$E$2:$E$2744&amp;'AQS-88101'!$G$2:$G$2744,0))&lt;&gt;"",INDEX('AQS-88101'!$M$2:$M$2744,MATCH('88101-daily-summary-by-site'!$A1485&amp;'88101-daily-summary-by-site'!E$2&amp;'88101-daily-summary-by-site'!E$3,'AQS-88101'!$AC$2:$AC$2744&amp;'AQS-88101'!$E$2:$E$2744&amp;'AQS-88101'!$G$2:$G$2744,0)),""),"")</f>
        <v/>
      </c>
      <c r="F1485" s="42" t="str">
        <f t="array" ref="F1485">IFERROR(IF(INDEX('AQS-88101'!$M$2:$M$2744,MATCH('88101-daily-summary-by-site'!$A1485&amp;'88101-daily-summary-by-site'!F$2&amp;'88101-daily-summary-by-site'!F$3,'AQS-88101'!$AC$2:$AC$2744&amp;'AQS-88101'!$E$2:$E$2744&amp;'AQS-88101'!$G$2:$G$2744,0))&lt;&gt;"",INDEX('AQS-88101'!$M$2:$M$2744,MATCH('88101-daily-summary-by-site'!$A1485&amp;'88101-daily-summary-by-site'!F$2&amp;'88101-daily-summary-by-site'!F$3,'AQS-88101'!$AC$2:$AC$2744&amp;'AQS-88101'!$E$2:$E$2744&amp;'AQS-88101'!$G$2:$G$2744,0)),""),"")</f>
        <v/>
      </c>
      <c r="G1485" s="42" t="str">
        <f t="array" ref="G1485">IFERROR(IF(INDEX('AQS-88101'!$M$2:$M$2744,MATCH('88101-daily-summary-by-site'!$A1485&amp;'88101-daily-summary-by-site'!G$2&amp;'88101-daily-summary-by-site'!G$3,'AQS-88101'!$AC$2:$AC$2744&amp;'AQS-88101'!$E$2:$E$2744&amp;'AQS-88101'!$G$2:$G$2744,0))&lt;&gt;"",INDEX('AQS-88101'!$M$2:$M$2744,MATCH('88101-daily-summary-by-site'!$A1485&amp;'88101-daily-summary-by-site'!G$2&amp;'88101-daily-summary-by-site'!G$3,'AQS-88101'!$AC$2:$AC$2744&amp;'AQS-88101'!$E$2:$E$2744&amp;'AQS-88101'!$G$2:$G$2744,0)),""),"")</f>
        <v/>
      </c>
      <c r="H1485" s="42" t="str">
        <f t="array" ref="H1485">IFERROR(IF(INDEX('AQS-88101'!$M$2:$M$2744,MATCH('88101-daily-summary-by-site'!$A1485&amp;'88101-daily-summary-by-site'!H$2&amp;'88101-daily-summary-by-site'!H$3,'AQS-88101'!$AC$2:$AC$2744&amp;'AQS-88101'!$E$2:$E$2744&amp;'AQS-88101'!$G$2:$G$2744,0))&lt;&gt;"",INDEX('AQS-88101'!$M$2:$M$2744,MATCH('88101-daily-summary-by-site'!$A1485&amp;'88101-daily-summary-by-site'!H$2&amp;'88101-daily-summary-by-site'!H$3,'AQS-88101'!$AC$2:$AC$2744&amp;'AQS-88101'!$E$2:$E$2744&amp;'AQS-88101'!$G$2:$G$2744,0)),""),"")</f>
        <v/>
      </c>
      <c r="I1485" s="108" t="str">
        <f t="array" ref="I1485">IFERROR(IF(INDEX('AQS-88101'!$M$2:$M$2744,MATCH('88101-daily-summary-by-site'!$A1485&amp;'88101-daily-summary-by-site'!I$2&amp;'88101-daily-summary-by-site'!I$3,'AQS-88101'!$AC$2:$AC$2744&amp;'AQS-88101'!$E$2:$E$2744&amp;'AQS-88101'!$G$2:$G$2744,0))&lt;&gt;"",INDEX('AQS-88101'!$M$2:$M$2744,MATCH('88101-daily-summary-by-site'!$A1485&amp;'88101-daily-summary-by-site'!I$2&amp;'88101-daily-summary-by-site'!I$3,'AQS-88101'!$AC$2:$AC$2744&amp;'AQS-88101'!$E$2:$E$2744&amp;'AQS-88101'!$G$2:$G$2744,0)),""),"")</f>
        <v/>
      </c>
      <c r="L1485" s="107">
        <f t="shared" si="115"/>
        <v>4.0999999999999996</v>
      </c>
      <c r="M1485" s="42">
        <f t="shared" si="116"/>
        <v>5</v>
      </c>
      <c r="N1485" s="42" t="str">
        <f t="shared" si="117"/>
        <v/>
      </c>
      <c r="O1485" s="108" t="str">
        <f t="shared" si="118"/>
        <v/>
      </c>
    </row>
    <row r="1486" spans="1:15" x14ac:dyDescent="0.25">
      <c r="A1486" s="79">
        <f t="shared" si="119"/>
        <v>40670</v>
      </c>
      <c r="B1486" s="107" t="str">
        <f t="array" ref="B1486">IFERROR(IF(INDEX('AQS-88101'!$M$2:$M$2744,MATCH('88101-daily-summary-by-site'!$A1486&amp;'88101-daily-summary-by-site'!B$2&amp;'88101-daily-summary-by-site'!B$3,'AQS-88101'!$AC$2:$AC$2744&amp;'AQS-88101'!$E$2:$E$2744&amp;'AQS-88101'!$G$2:$G$2744,0))&lt;&gt;"",INDEX('AQS-88101'!$M$2:$M$2744,MATCH('88101-daily-summary-by-site'!$A1486&amp;'88101-daily-summary-by-site'!B$2&amp;'88101-daily-summary-by-site'!B$3,'AQS-88101'!$AC$2:$AC$2744&amp;'AQS-88101'!$E$2:$E$2744&amp;'AQS-88101'!$G$2:$G$2744,0)),""),"")</f>
        <v/>
      </c>
      <c r="C1486" s="42" t="str">
        <f t="array" ref="C1486">IFERROR(IF(INDEX('AQS-88101'!$M$2:$M$2744,MATCH('88101-daily-summary-by-site'!$A1486&amp;'88101-daily-summary-by-site'!C$2&amp;'88101-daily-summary-by-site'!C$3,'AQS-88101'!$AC$2:$AC$2744&amp;'AQS-88101'!$E$2:$E$2744&amp;'AQS-88101'!$G$2:$G$2744,0))&lt;&gt;"",INDEX('AQS-88101'!$M$2:$M$2744,MATCH('88101-daily-summary-by-site'!$A1486&amp;'88101-daily-summary-by-site'!C$2&amp;'88101-daily-summary-by-site'!C$3,'AQS-88101'!$AC$2:$AC$2744&amp;'AQS-88101'!$E$2:$E$2744&amp;'AQS-88101'!$G$2:$G$2744,0)),""),"")</f>
        <v/>
      </c>
      <c r="D1486" s="42" t="str">
        <f t="array" ref="D1486">IFERROR(IF(INDEX('AQS-88101'!$M$2:$M$2744,MATCH('88101-daily-summary-by-site'!$A1486&amp;'88101-daily-summary-by-site'!D$2&amp;'88101-daily-summary-by-site'!D$3,'AQS-88101'!$AC$2:$AC$2744&amp;'AQS-88101'!$E$2:$E$2744&amp;'AQS-88101'!$G$2:$G$2744,0))&lt;&gt;"",INDEX('AQS-88101'!$M$2:$M$2744,MATCH('88101-daily-summary-by-site'!$A1486&amp;'88101-daily-summary-by-site'!D$2&amp;'88101-daily-summary-by-site'!D$3,'AQS-88101'!$AC$2:$AC$2744&amp;'AQS-88101'!$E$2:$E$2744&amp;'AQS-88101'!$G$2:$G$2744,0)),""),"")</f>
        <v/>
      </c>
      <c r="E1486" s="42" t="str">
        <f t="array" ref="E1486">IFERROR(IF(INDEX('AQS-88101'!$M$2:$M$2744,MATCH('88101-daily-summary-by-site'!$A1486&amp;'88101-daily-summary-by-site'!E$2&amp;'88101-daily-summary-by-site'!E$3,'AQS-88101'!$AC$2:$AC$2744&amp;'AQS-88101'!$E$2:$E$2744&amp;'AQS-88101'!$G$2:$G$2744,0))&lt;&gt;"",INDEX('AQS-88101'!$M$2:$M$2744,MATCH('88101-daily-summary-by-site'!$A1486&amp;'88101-daily-summary-by-site'!E$2&amp;'88101-daily-summary-by-site'!E$3,'AQS-88101'!$AC$2:$AC$2744&amp;'AQS-88101'!$E$2:$E$2744&amp;'AQS-88101'!$G$2:$G$2744,0)),""),"")</f>
        <v/>
      </c>
      <c r="F1486" s="42" t="str">
        <f t="array" ref="F1486">IFERROR(IF(INDEX('AQS-88101'!$M$2:$M$2744,MATCH('88101-daily-summary-by-site'!$A1486&amp;'88101-daily-summary-by-site'!F$2&amp;'88101-daily-summary-by-site'!F$3,'AQS-88101'!$AC$2:$AC$2744&amp;'AQS-88101'!$E$2:$E$2744&amp;'AQS-88101'!$G$2:$G$2744,0))&lt;&gt;"",INDEX('AQS-88101'!$M$2:$M$2744,MATCH('88101-daily-summary-by-site'!$A1486&amp;'88101-daily-summary-by-site'!F$2&amp;'88101-daily-summary-by-site'!F$3,'AQS-88101'!$AC$2:$AC$2744&amp;'AQS-88101'!$E$2:$E$2744&amp;'AQS-88101'!$G$2:$G$2744,0)),""),"")</f>
        <v/>
      </c>
      <c r="G1486" s="42" t="str">
        <f t="array" ref="G1486">IFERROR(IF(INDEX('AQS-88101'!$M$2:$M$2744,MATCH('88101-daily-summary-by-site'!$A1486&amp;'88101-daily-summary-by-site'!G$2&amp;'88101-daily-summary-by-site'!G$3,'AQS-88101'!$AC$2:$AC$2744&amp;'AQS-88101'!$E$2:$E$2744&amp;'AQS-88101'!$G$2:$G$2744,0))&lt;&gt;"",INDEX('AQS-88101'!$M$2:$M$2744,MATCH('88101-daily-summary-by-site'!$A1486&amp;'88101-daily-summary-by-site'!G$2&amp;'88101-daily-summary-by-site'!G$3,'AQS-88101'!$AC$2:$AC$2744&amp;'AQS-88101'!$E$2:$E$2744&amp;'AQS-88101'!$G$2:$G$2744,0)),""),"")</f>
        <v/>
      </c>
      <c r="H1486" s="42" t="str">
        <f t="array" ref="H1486">IFERROR(IF(INDEX('AQS-88101'!$M$2:$M$2744,MATCH('88101-daily-summary-by-site'!$A1486&amp;'88101-daily-summary-by-site'!H$2&amp;'88101-daily-summary-by-site'!H$3,'AQS-88101'!$AC$2:$AC$2744&amp;'AQS-88101'!$E$2:$E$2744&amp;'AQS-88101'!$G$2:$G$2744,0))&lt;&gt;"",INDEX('AQS-88101'!$M$2:$M$2744,MATCH('88101-daily-summary-by-site'!$A1486&amp;'88101-daily-summary-by-site'!H$2&amp;'88101-daily-summary-by-site'!H$3,'AQS-88101'!$AC$2:$AC$2744&amp;'AQS-88101'!$E$2:$E$2744&amp;'AQS-88101'!$G$2:$G$2744,0)),""),"")</f>
        <v/>
      </c>
      <c r="I1486" s="108" t="str">
        <f t="array" ref="I1486">IFERROR(IF(INDEX('AQS-88101'!$M$2:$M$2744,MATCH('88101-daily-summary-by-site'!$A1486&amp;'88101-daily-summary-by-site'!I$2&amp;'88101-daily-summary-by-site'!I$3,'AQS-88101'!$AC$2:$AC$2744&amp;'AQS-88101'!$E$2:$E$2744&amp;'AQS-88101'!$G$2:$G$2744,0))&lt;&gt;"",INDEX('AQS-88101'!$M$2:$M$2744,MATCH('88101-daily-summary-by-site'!$A1486&amp;'88101-daily-summary-by-site'!I$2&amp;'88101-daily-summary-by-site'!I$3,'AQS-88101'!$AC$2:$AC$2744&amp;'AQS-88101'!$E$2:$E$2744&amp;'AQS-88101'!$G$2:$G$2744,0)),""),"")</f>
        <v/>
      </c>
      <c r="L1486" s="107" t="str">
        <f t="shared" si="115"/>
        <v/>
      </c>
      <c r="M1486" s="42" t="str">
        <f t="shared" si="116"/>
        <v/>
      </c>
      <c r="N1486" s="42" t="str">
        <f t="shared" si="117"/>
        <v/>
      </c>
      <c r="O1486" s="108" t="str">
        <f t="shared" si="118"/>
        <v/>
      </c>
    </row>
    <row r="1487" spans="1:15" x14ac:dyDescent="0.25">
      <c r="A1487" s="79">
        <f t="shared" si="119"/>
        <v>40671</v>
      </c>
      <c r="B1487" s="107" t="str">
        <f t="array" ref="B1487">IFERROR(IF(INDEX('AQS-88101'!$M$2:$M$2744,MATCH('88101-daily-summary-by-site'!$A1487&amp;'88101-daily-summary-by-site'!B$2&amp;'88101-daily-summary-by-site'!B$3,'AQS-88101'!$AC$2:$AC$2744&amp;'AQS-88101'!$E$2:$E$2744&amp;'AQS-88101'!$G$2:$G$2744,0))&lt;&gt;"",INDEX('AQS-88101'!$M$2:$M$2744,MATCH('88101-daily-summary-by-site'!$A1487&amp;'88101-daily-summary-by-site'!B$2&amp;'88101-daily-summary-by-site'!B$3,'AQS-88101'!$AC$2:$AC$2744&amp;'AQS-88101'!$E$2:$E$2744&amp;'AQS-88101'!$G$2:$G$2744,0)),""),"")</f>
        <v/>
      </c>
      <c r="C1487" s="42" t="str">
        <f t="array" ref="C1487">IFERROR(IF(INDEX('AQS-88101'!$M$2:$M$2744,MATCH('88101-daily-summary-by-site'!$A1487&amp;'88101-daily-summary-by-site'!C$2&amp;'88101-daily-summary-by-site'!C$3,'AQS-88101'!$AC$2:$AC$2744&amp;'AQS-88101'!$E$2:$E$2744&amp;'AQS-88101'!$G$2:$G$2744,0))&lt;&gt;"",INDEX('AQS-88101'!$M$2:$M$2744,MATCH('88101-daily-summary-by-site'!$A1487&amp;'88101-daily-summary-by-site'!C$2&amp;'88101-daily-summary-by-site'!C$3,'AQS-88101'!$AC$2:$AC$2744&amp;'AQS-88101'!$E$2:$E$2744&amp;'AQS-88101'!$G$2:$G$2744,0)),""),"")</f>
        <v/>
      </c>
      <c r="D1487" s="42" t="str">
        <f t="array" ref="D1487">IFERROR(IF(INDEX('AQS-88101'!$M$2:$M$2744,MATCH('88101-daily-summary-by-site'!$A1487&amp;'88101-daily-summary-by-site'!D$2&amp;'88101-daily-summary-by-site'!D$3,'AQS-88101'!$AC$2:$AC$2744&amp;'AQS-88101'!$E$2:$E$2744&amp;'AQS-88101'!$G$2:$G$2744,0))&lt;&gt;"",INDEX('AQS-88101'!$M$2:$M$2744,MATCH('88101-daily-summary-by-site'!$A1487&amp;'88101-daily-summary-by-site'!D$2&amp;'88101-daily-summary-by-site'!D$3,'AQS-88101'!$AC$2:$AC$2744&amp;'AQS-88101'!$E$2:$E$2744&amp;'AQS-88101'!$G$2:$G$2744,0)),""),"")</f>
        <v/>
      </c>
      <c r="E1487" s="42" t="str">
        <f t="array" ref="E1487">IFERROR(IF(INDEX('AQS-88101'!$M$2:$M$2744,MATCH('88101-daily-summary-by-site'!$A1487&amp;'88101-daily-summary-by-site'!E$2&amp;'88101-daily-summary-by-site'!E$3,'AQS-88101'!$AC$2:$AC$2744&amp;'AQS-88101'!$E$2:$E$2744&amp;'AQS-88101'!$G$2:$G$2744,0))&lt;&gt;"",INDEX('AQS-88101'!$M$2:$M$2744,MATCH('88101-daily-summary-by-site'!$A1487&amp;'88101-daily-summary-by-site'!E$2&amp;'88101-daily-summary-by-site'!E$3,'AQS-88101'!$AC$2:$AC$2744&amp;'AQS-88101'!$E$2:$E$2744&amp;'AQS-88101'!$G$2:$G$2744,0)),""),"")</f>
        <v/>
      </c>
      <c r="F1487" s="42" t="str">
        <f t="array" ref="F1487">IFERROR(IF(INDEX('AQS-88101'!$M$2:$M$2744,MATCH('88101-daily-summary-by-site'!$A1487&amp;'88101-daily-summary-by-site'!F$2&amp;'88101-daily-summary-by-site'!F$3,'AQS-88101'!$AC$2:$AC$2744&amp;'AQS-88101'!$E$2:$E$2744&amp;'AQS-88101'!$G$2:$G$2744,0))&lt;&gt;"",INDEX('AQS-88101'!$M$2:$M$2744,MATCH('88101-daily-summary-by-site'!$A1487&amp;'88101-daily-summary-by-site'!F$2&amp;'88101-daily-summary-by-site'!F$3,'AQS-88101'!$AC$2:$AC$2744&amp;'AQS-88101'!$E$2:$E$2744&amp;'AQS-88101'!$G$2:$G$2744,0)),""),"")</f>
        <v/>
      </c>
      <c r="G1487" s="42" t="str">
        <f t="array" ref="G1487">IFERROR(IF(INDEX('AQS-88101'!$M$2:$M$2744,MATCH('88101-daily-summary-by-site'!$A1487&amp;'88101-daily-summary-by-site'!G$2&amp;'88101-daily-summary-by-site'!G$3,'AQS-88101'!$AC$2:$AC$2744&amp;'AQS-88101'!$E$2:$E$2744&amp;'AQS-88101'!$G$2:$G$2744,0))&lt;&gt;"",INDEX('AQS-88101'!$M$2:$M$2744,MATCH('88101-daily-summary-by-site'!$A1487&amp;'88101-daily-summary-by-site'!G$2&amp;'88101-daily-summary-by-site'!G$3,'AQS-88101'!$AC$2:$AC$2744&amp;'AQS-88101'!$E$2:$E$2744&amp;'AQS-88101'!$G$2:$G$2744,0)),""),"")</f>
        <v/>
      </c>
      <c r="H1487" s="42" t="str">
        <f t="array" ref="H1487">IFERROR(IF(INDEX('AQS-88101'!$M$2:$M$2744,MATCH('88101-daily-summary-by-site'!$A1487&amp;'88101-daily-summary-by-site'!H$2&amp;'88101-daily-summary-by-site'!H$3,'AQS-88101'!$AC$2:$AC$2744&amp;'AQS-88101'!$E$2:$E$2744&amp;'AQS-88101'!$G$2:$G$2744,0))&lt;&gt;"",INDEX('AQS-88101'!$M$2:$M$2744,MATCH('88101-daily-summary-by-site'!$A1487&amp;'88101-daily-summary-by-site'!H$2&amp;'88101-daily-summary-by-site'!H$3,'AQS-88101'!$AC$2:$AC$2744&amp;'AQS-88101'!$E$2:$E$2744&amp;'AQS-88101'!$G$2:$G$2744,0)),""),"")</f>
        <v/>
      </c>
      <c r="I1487" s="108" t="str">
        <f t="array" ref="I1487">IFERROR(IF(INDEX('AQS-88101'!$M$2:$M$2744,MATCH('88101-daily-summary-by-site'!$A1487&amp;'88101-daily-summary-by-site'!I$2&amp;'88101-daily-summary-by-site'!I$3,'AQS-88101'!$AC$2:$AC$2744&amp;'AQS-88101'!$E$2:$E$2744&amp;'AQS-88101'!$G$2:$G$2744,0))&lt;&gt;"",INDEX('AQS-88101'!$M$2:$M$2744,MATCH('88101-daily-summary-by-site'!$A1487&amp;'88101-daily-summary-by-site'!I$2&amp;'88101-daily-summary-by-site'!I$3,'AQS-88101'!$AC$2:$AC$2744&amp;'AQS-88101'!$E$2:$E$2744&amp;'AQS-88101'!$G$2:$G$2744,0)),""),"")</f>
        <v/>
      </c>
      <c r="L1487" s="107" t="str">
        <f t="shared" si="115"/>
        <v/>
      </c>
      <c r="M1487" s="42" t="str">
        <f t="shared" si="116"/>
        <v/>
      </c>
      <c r="N1487" s="42" t="str">
        <f t="shared" si="117"/>
        <v/>
      </c>
      <c r="O1487" s="108" t="str">
        <f t="shared" si="118"/>
        <v/>
      </c>
    </row>
    <row r="1488" spans="1:15" x14ac:dyDescent="0.25">
      <c r="A1488" s="79">
        <f t="shared" si="119"/>
        <v>40672</v>
      </c>
      <c r="B1488" s="107">
        <f t="array" ref="B1488">IFERROR(IF(INDEX('AQS-88101'!$M$2:$M$2744,MATCH('88101-daily-summary-by-site'!$A1488&amp;'88101-daily-summary-by-site'!B$2&amp;'88101-daily-summary-by-site'!B$3,'AQS-88101'!$AC$2:$AC$2744&amp;'AQS-88101'!$E$2:$E$2744&amp;'AQS-88101'!$G$2:$G$2744,0))&lt;&gt;"",INDEX('AQS-88101'!$M$2:$M$2744,MATCH('88101-daily-summary-by-site'!$A1488&amp;'88101-daily-summary-by-site'!B$2&amp;'88101-daily-summary-by-site'!B$3,'AQS-88101'!$AC$2:$AC$2744&amp;'AQS-88101'!$E$2:$E$2744&amp;'AQS-88101'!$G$2:$G$2744,0)),""),"")</f>
        <v>5.0999999999999996</v>
      </c>
      <c r="C1488" s="42">
        <f t="array" ref="C1488">IFERROR(IF(INDEX('AQS-88101'!$M$2:$M$2744,MATCH('88101-daily-summary-by-site'!$A1488&amp;'88101-daily-summary-by-site'!C$2&amp;'88101-daily-summary-by-site'!C$3,'AQS-88101'!$AC$2:$AC$2744&amp;'AQS-88101'!$E$2:$E$2744&amp;'AQS-88101'!$G$2:$G$2744,0))&lt;&gt;"",INDEX('AQS-88101'!$M$2:$M$2744,MATCH('88101-daily-summary-by-site'!$A1488&amp;'88101-daily-summary-by-site'!C$2&amp;'88101-daily-summary-by-site'!C$3,'AQS-88101'!$AC$2:$AC$2744&amp;'AQS-88101'!$E$2:$E$2744&amp;'AQS-88101'!$G$2:$G$2744,0)),""),"")</f>
        <v>5.5</v>
      </c>
      <c r="D1488" s="42">
        <f t="array" ref="D1488">IFERROR(IF(INDEX('AQS-88101'!$M$2:$M$2744,MATCH('88101-daily-summary-by-site'!$A1488&amp;'88101-daily-summary-by-site'!D$2&amp;'88101-daily-summary-by-site'!D$3,'AQS-88101'!$AC$2:$AC$2744&amp;'AQS-88101'!$E$2:$E$2744&amp;'AQS-88101'!$G$2:$G$2744,0))&lt;&gt;"",INDEX('AQS-88101'!$M$2:$M$2744,MATCH('88101-daily-summary-by-site'!$A1488&amp;'88101-daily-summary-by-site'!D$2&amp;'88101-daily-summary-by-site'!D$3,'AQS-88101'!$AC$2:$AC$2744&amp;'AQS-88101'!$E$2:$E$2744&amp;'AQS-88101'!$G$2:$G$2744,0)),""),"")</f>
        <v>5.0999999999999996</v>
      </c>
      <c r="E1488" s="42" t="str">
        <f t="array" ref="E1488">IFERROR(IF(INDEX('AQS-88101'!$M$2:$M$2744,MATCH('88101-daily-summary-by-site'!$A1488&amp;'88101-daily-summary-by-site'!E$2&amp;'88101-daily-summary-by-site'!E$3,'AQS-88101'!$AC$2:$AC$2744&amp;'AQS-88101'!$E$2:$E$2744&amp;'AQS-88101'!$G$2:$G$2744,0))&lt;&gt;"",INDEX('AQS-88101'!$M$2:$M$2744,MATCH('88101-daily-summary-by-site'!$A1488&amp;'88101-daily-summary-by-site'!E$2&amp;'88101-daily-summary-by-site'!E$3,'AQS-88101'!$AC$2:$AC$2744&amp;'AQS-88101'!$E$2:$E$2744&amp;'AQS-88101'!$G$2:$G$2744,0)),""),"")</f>
        <v/>
      </c>
      <c r="F1488" s="42" t="str">
        <f t="array" ref="F1488">IFERROR(IF(INDEX('AQS-88101'!$M$2:$M$2744,MATCH('88101-daily-summary-by-site'!$A1488&amp;'88101-daily-summary-by-site'!F$2&amp;'88101-daily-summary-by-site'!F$3,'AQS-88101'!$AC$2:$AC$2744&amp;'AQS-88101'!$E$2:$E$2744&amp;'AQS-88101'!$G$2:$G$2744,0))&lt;&gt;"",INDEX('AQS-88101'!$M$2:$M$2744,MATCH('88101-daily-summary-by-site'!$A1488&amp;'88101-daily-summary-by-site'!F$2&amp;'88101-daily-summary-by-site'!F$3,'AQS-88101'!$AC$2:$AC$2744&amp;'AQS-88101'!$E$2:$E$2744&amp;'AQS-88101'!$G$2:$G$2744,0)),""),"")</f>
        <v/>
      </c>
      <c r="G1488" s="42" t="str">
        <f t="array" ref="G1488">IFERROR(IF(INDEX('AQS-88101'!$M$2:$M$2744,MATCH('88101-daily-summary-by-site'!$A1488&amp;'88101-daily-summary-by-site'!G$2&amp;'88101-daily-summary-by-site'!G$3,'AQS-88101'!$AC$2:$AC$2744&amp;'AQS-88101'!$E$2:$E$2744&amp;'AQS-88101'!$G$2:$G$2744,0))&lt;&gt;"",INDEX('AQS-88101'!$M$2:$M$2744,MATCH('88101-daily-summary-by-site'!$A1488&amp;'88101-daily-summary-by-site'!G$2&amp;'88101-daily-summary-by-site'!G$3,'AQS-88101'!$AC$2:$AC$2744&amp;'AQS-88101'!$E$2:$E$2744&amp;'AQS-88101'!$G$2:$G$2744,0)),""),"")</f>
        <v/>
      </c>
      <c r="H1488" s="42" t="str">
        <f t="array" ref="H1488">IFERROR(IF(INDEX('AQS-88101'!$M$2:$M$2744,MATCH('88101-daily-summary-by-site'!$A1488&amp;'88101-daily-summary-by-site'!H$2&amp;'88101-daily-summary-by-site'!H$3,'AQS-88101'!$AC$2:$AC$2744&amp;'AQS-88101'!$E$2:$E$2744&amp;'AQS-88101'!$G$2:$G$2744,0))&lt;&gt;"",INDEX('AQS-88101'!$M$2:$M$2744,MATCH('88101-daily-summary-by-site'!$A1488&amp;'88101-daily-summary-by-site'!H$2&amp;'88101-daily-summary-by-site'!H$3,'AQS-88101'!$AC$2:$AC$2744&amp;'AQS-88101'!$E$2:$E$2744&amp;'AQS-88101'!$G$2:$G$2744,0)),""),"")</f>
        <v/>
      </c>
      <c r="I1488" s="108" t="str">
        <f t="array" ref="I1488">IFERROR(IF(INDEX('AQS-88101'!$M$2:$M$2744,MATCH('88101-daily-summary-by-site'!$A1488&amp;'88101-daily-summary-by-site'!I$2&amp;'88101-daily-summary-by-site'!I$3,'AQS-88101'!$AC$2:$AC$2744&amp;'AQS-88101'!$E$2:$E$2744&amp;'AQS-88101'!$G$2:$G$2744,0))&lt;&gt;"",INDEX('AQS-88101'!$M$2:$M$2744,MATCH('88101-daily-summary-by-site'!$A1488&amp;'88101-daily-summary-by-site'!I$2&amp;'88101-daily-summary-by-site'!I$3,'AQS-88101'!$AC$2:$AC$2744&amp;'AQS-88101'!$E$2:$E$2744&amp;'AQS-88101'!$G$2:$G$2744,0)),""),"")</f>
        <v/>
      </c>
      <c r="L1488" s="107">
        <f t="shared" si="115"/>
        <v>5.0999999999999996</v>
      </c>
      <c r="M1488" s="42">
        <f t="shared" si="116"/>
        <v>5.0999999999999996</v>
      </c>
      <c r="N1488" s="42" t="str">
        <f t="shared" si="117"/>
        <v/>
      </c>
      <c r="O1488" s="108" t="str">
        <f t="shared" si="118"/>
        <v/>
      </c>
    </row>
    <row r="1489" spans="1:15" x14ac:dyDescent="0.25">
      <c r="A1489" s="79">
        <f t="shared" si="119"/>
        <v>40673</v>
      </c>
      <c r="B1489" s="107" t="str">
        <f t="array" ref="B1489">IFERROR(IF(INDEX('AQS-88101'!$M$2:$M$2744,MATCH('88101-daily-summary-by-site'!$A1489&amp;'88101-daily-summary-by-site'!B$2&amp;'88101-daily-summary-by-site'!B$3,'AQS-88101'!$AC$2:$AC$2744&amp;'AQS-88101'!$E$2:$E$2744&amp;'AQS-88101'!$G$2:$G$2744,0))&lt;&gt;"",INDEX('AQS-88101'!$M$2:$M$2744,MATCH('88101-daily-summary-by-site'!$A1489&amp;'88101-daily-summary-by-site'!B$2&amp;'88101-daily-summary-by-site'!B$3,'AQS-88101'!$AC$2:$AC$2744&amp;'AQS-88101'!$E$2:$E$2744&amp;'AQS-88101'!$G$2:$G$2744,0)),""),"")</f>
        <v/>
      </c>
      <c r="C1489" s="42" t="str">
        <f t="array" ref="C1489">IFERROR(IF(INDEX('AQS-88101'!$M$2:$M$2744,MATCH('88101-daily-summary-by-site'!$A1489&amp;'88101-daily-summary-by-site'!C$2&amp;'88101-daily-summary-by-site'!C$3,'AQS-88101'!$AC$2:$AC$2744&amp;'AQS-88101'!$E$2:$E$2744&amp;'AQS-88101'!$G$2:$G$2744,0))&lt;&gt;"",INDEX('AQS-88101'!$M$2:$M$2744,MATCH('88101-daily-summary-by-site'!$A1489&amp;'88101-daily-summary-by-site'!C$2&amp;'88101-daily-summary-by-site'!C$3,'AQS-88101'!$AC$2:$AC$2744&amp;'AQS-88101'!$E$2:$E$2744&amp;'AQS-88101'!$G$2:$G$2744,0)),""),"")</f>
        <v/>
      </c>
      <c r="D1489" s="42" t="str">
        <f t="array" ref="D1489">IFERROR(IF(INDEX('AQS-88101'!$M$2:$M$2744,MATCH('88101-daily-summary-by-site'!$A1489&amp;'88101-daily-summary-by-site'!D$2&amp;'88101-daily-summary-by-site'!D$3,'AQS-88101'!$AC$2:$AC$2744&amp;'AQS-88101'!$E$2:$E$2744&amp;'AQS-88101'!$G$2:$G$2744,0))&lt;&gt;"",INDEX('AQS-88101'!$M$2:$M$2744,MATCH('88101-daily-summary-by-site'!$A1489&amp;'88101-daily-summary-by-site'!D$2&amp;'88101-daily-summary-by-site'!D$3,'AQS-88101'!$AC$2:$AC$2744&amp;'AQS-88101'!$E$2:$E$2744&amp;'AQS-88101'!$G$2:$G$2744,0)),""),"")</f>
        <v/>
      </c>
      <c r="E1489" s="42" t="str">
        <f t="array" ref="E1489">IFERROR(IF(INDEX('AQS-88101'!$M$2:$M$2744,MATCH('88101-daily-summary-by-site'!$A1489&amp;'88101-daily-summary-by-site'!E$2&amp;'88101-daily-summary-by-site'!E$3,'AQS-88101'!$AC$2:$AC$2744&amp;'AQS-88101'!$E$2:$E$2744&amp;'AQS-88101'!$G$2:$G$2744,0))&lt;&gt;"",INDEX('AQS-88101'!$M$2:$M$2744,MATCH('88101-daily-summary-by-site'!$A1489&amp;'88101-daily-summary-by-site'!E$2&amp;'88101-daily-summary-by-site'!E$3,'AQS-88101'!$AC$2:$AC$2744&amp;'AQS-88101'!$E$2:$E$2744&amp;'AQS-88101'!$G$2:$G$2744,0)),""),"")</f>
        <v/>
      </c>
      <c r="F1489" s="42" t="str">
        <f t="array" ref="F1489">IFERROR(IF(INDEX('AQS-88101'!$M$2:$M$2744,MATCH('88101-daily-summary-by-site'!$A1489&amp;'88101-daily-summary-by-site'!F$2&amp;'88101-daily-summary-by-site'!F$3,'AQS-88101'!$AC$2:$AC$2744&amp;'AQS-88101'!$E$2:$E$2744&amp;'AQS-88101'!$G$2:$G$2744,0))&lt;&gt;"",INDEX('AQS-88101'!$M$2:$M$2744,MATCH('88101-daily-summary-by-site'!$A1489&amp;'88101-daily-summary-by-site'!F$2&amp;'88101-daily-summary-by-site'!F$3,'AQS-88101'!$AC$2:$AC$2744&amp;'AQS-88101'!$E$2:$E$2744&amp;'AQS-88101'!$G$2:$G$2744,0)),""),"")</f>
        <v/>
      </c>
      <c r="G1489" s="42" t="str">
        <f t="array" ref="G1489">IFERROR(IF(INDEX('AQS-88101'!$M$2:$M$2744,MATCH('88101-daily-summary-by-site'!$A1489&amp;'88101-daily-summary-by-site'!G$2&amp;'88101-daily-summary-by-site'!G$3,'AQS-88101'!$AC$2:$AC$2744&amp;'AQS-88101'!$E$2:$E$2744&amp;'AQS-88101'!$G$2:$G$2744,0))&lt;&gt;"",INDEX('AQS-88101'!$M$2:$M$2744,MATCH('88101-daily-summary-by-site'!$A1489&amp;'88101-daily-summary-by-site'!G$2&amp;'88101-daily-summary-by-site'!G$3,'AQS-88101'!$AC$2:$AC$2744&amp;'AQS-88101'!$E$2:$E$2744&amp;'AQS-88101'!$G$2:$G$2744,0)),""),"")</f>
        <v/>
      </c>
      <c r="H1489" s="42" t="str">
        <f t="array" ref="H1489">IFERROR(IF(INDEX('AQS-88101'!$M$2:$M$2744,MATCH('88101-daily-summary-by-site'!$A1489&amp;'88101-daily-summary-by-site'!H$2&amp;'88101-daily-summary-by-site'!H$3,'AQS-88101'!$AC$2:$AC$2744&amp;'AQS-88101'!$E$2:$E$2744&amp;'AQS-88101'!$G$2:$G$2744,0))&lt;&gt;"",INDEX('AQS-88101'!$M$2:$M$2744,MATCH('88101-daily-summary-by-site'!$A1489&amp;'88101-daily-summary-by-site'!H$2&amp;'88101-daily-summary-by-site'!H$3,'AQS-88101'!$AC$2:$AC$2744&amp;'AQS-88101'!$E$2:$E$2744&amp;'AQS-88101'!$G$2:$G$2744,0)),""),"")</f>
        <v/>
      </c>
      <c r="I1489" s="108" t="str">
        <f t="array" ref="I1489">IFERROR(IF(INDEX('AQS-88101'!$M$2:$M$2744,MATCH('88101-daily-summary-by-site'!$A1489&amp;'88101-daily-summary-by-site'!I$2&amp;'88101-daily-summary-by-site'!I$3,'AQS-88101'!$AC$2:$AC$2744&amp;'AQS-88101'!$E$2:$E$2744&amp;'AQS-88101'!$G$2:$G$2744,0))&lt;&gt;"",INDEX('AQS-88101'!$M$2:$M$2744,MATCH('88101-daily-summary-by-site'!$A1489&amp;'88101-daily-summary-by-site'!I$2&amp;'88101-daily-summary-by-site'!I$3,'AQS-88101'!$AC$2:$AC$2744&amp;'AQS-88101'!$E$2:$E$2744&amp;'AQS-88101'!$G$2:$G$2744,0)),""),"")</f>
        <v/>
      </c>
      <c r="L1489" s="107" t="str">
        <f t="shared" si="115"/>
        <v/>
      </c>
      <c r="M1489" s="42" t="str">
        <f t="shared" si="116"/>
        <v/>
      </c>
      <c r="N1489" s="42" t="str">
        <f t="shared" si="117"/>
        <v/>
      </c>
      <c r="O1489" s="108" t="str">
        <f t="shared" si="118"/>
        <v/>
      </c>
    </row>
    <row r="1490" spans="1:15" x14ac:dyDescent="0.25">
      <c r="A1490" s="79">
        <f t="shared" si="119"/>
        <v>40674</v>
      </c>
      <c r="B1490" s="107" t="str">
        <f t="array" ref="B1490">IFERROR(IF(INDEX('AQS-88101'!$M$2:$M$2744,MATCH('88101-daily-summary-by-site'!$A1490&amp;'88101-daily-summary-by-site'!B$2&amp;'88101-daily-summary-by-site'!B$3,'AQS-88101'!$AC$2:$AC$2744&amp;'AQS-88101'!$E$2:$E$2744&amp;'AQS-88101'!$G$2:$G$2744,0))&lt;&gt;"",INDEX('AQS-88101'!$M$2:$M$2744,MATCH('88101-daily-summary-by-site'!$A1490&amp;'88101-daily-summary-by-site'!B$2&amp;'88101-daily-summary-by-site'!B$3,'AQS-88101'!$AC$2:$AC$2744&amp;'AQS-88101'!$E$2:$E$2744&amp;'AQS-88101'!$G$2:$G$2744,0)),""),"")</f>
        <v/>
      </c>
      <c r="C1490" s="42" t="str">
        <f t="array" ref="C1490">IFERROR(IF(INDEX('AQS-88101'!$M$2:$M$2744,MATCH('88101-daily-summary-by-site'!$A1490&amp;'88101-daily-summary-by-site'!C$2&amp;'88101-daily-summary-by-site'!C$3,'AQS-88101'!$AC$2:$AC$2744&amp;'AQS-88101'!$E$2:$E$2744&amp;'AQS-88101'!$G$2:$G$2744,0))&lt;&gt;"",INDEX('AQS-88101'!$M$2:$M$2744,MATCH('88101-daily-summary-by-site'!$A1490&amp;'88101-daily-summary-by-site'!C$2&amp;'88101-daily-summary-by-site'!C$3,'AQS-88101'!$AC$2:$AC$2744&amp;'AQS-88101'!$E$2:$E$2744&amp;'AQS-88101'!$G$2:$G$2744,0)),""),"")</f>
        <v/>
      </c>
      <c r="D1490" s="42" t="str">
        <f t="array" ref="D1490">IFERROR(IF(INDEX('AQS-88101'!$M$2:$M$2744,MATCH('88101-daily-summary-by-site'!$A1490&amp;'88101-daily-summary-by-site'!D$2&amp;'88101-daily-summary-by-site'!D$3,'AQS-88101'!$AC$2:$AC$2744&amp;'AQS-88101'!$E$2:$E$2744&amp;'AQS-88101'!$G$2:$G$2744,0))&lt;&gt;"",INDEX('AQS-88101'!$M$2:$M$2744,MATCH('88101-daily-summary-by-site'!$A1490&amp;'88101-daily-summary-by-site'!D$2&amp;'88101-daily-summary-by-site'!D$3,'AQS-88101'!$AC$2:$AC$2744&amp;'AQS-88101'!$E$2:$E$2744&amp;'AQS-88101'!$G$2:$G$2744,0)),""),"")</f>
        <v/>
      </c>
      <c r="E1490" s="42" t="str">
        <f t="array" ref="E1490">IFERROR(IF(INDEX('AQS-88101'!$M$2:$M$2744,MATCH('88101-daily-summary-by-site'!$A1490&amp;'88101-daily-summary-by-site'!E$2&amp;'88101-daily-summary-by-site'!E$3,'AQS-88101'!$AC$2:$AC$2744&amp;'AQS-88101'!$E$2:$E$2744&amp;'AQS-88101'!$G$2:$G$2744,0))&lt;&gt;"",INDEX('AQS-88101'!$M$2:$M$2744,MATCH('88101-daily-summary-by-site'!$A1490&amp;'88101-daily-summary-by-site'!E$2&amp;'88101-daily-summary-by-site'!E$3,'AQS-88101'!$AC$2:$AC$2744&amp;'AQS-88101'!$E$2:$E$2744&amp;'AQS-88101'!$G$2:$G$2744,0)),""),"")</f>
        <v/>
      </c>
      <c r="F1490" s="42" t="str">
        <f t="array" ref="F1490">IFERROR(IF(INDEX('AQS-88101'!$M$2:$M$2744,MATCH('88101-daily-summary-by-site'!$A1490&amp;'88101-daily-summary-by-site'!F$2&amp;'88101-daily-summary-by-site'!F$3,'AQS-88101'!$AC$2:$AC$2744&amp;'AQS-88101'!$E$2:$E$2744&amp;'AQS-88101'!$G$2:$G$2744,0))&lt;&gt;"",INDEX('AQS-88101'!$M$2:$M$2744,MATCH('88101-daily-summary-by-site'!$A1490&amp;'88101-daily-summary-by-site'!F$2&amp;'88101-daily-summary-by-site'!F$3,'AQS-88101'!$AC$2:$AC$2744&amp;'AQS-88101'!$E$2:$E$2744&amp;'AQS-88101'!$G$2:$G$2744,0)),""),"")</f>
        <v/>
      </c>
      <c r="G1490" s="42" t="str">
        <f t="array" ref="G1490">IFERROR(IF(INDEX('AQS-88101'!$M$2:$M$2744,MATCH('88101-daily-summary-by-site'!$A1490&amp;'88101-daily-summary-by-site'!G$2&amp;'88101-daily-summary-by-site'!G$3,'AQS-88101'!$AC$2:$AC$2744&amp;'AQS-88101'!$E$2:$E$2744&amp;'AQS-88101'!$G$2:$G$2744,0))&lt;&gt;"",INDEX('AQS-88101'!$M$2:$M$2744,MATCH('88101-daily-summary-by-site'!$A1490&amp;'88101-daily-summary-by-site'!G$2&amp;'88101-daily-summary-by-site'!G$3,'AQS-88101'!$AC$2:$AC$2744&amp;'AQS-88101'!$E$2:$E$2744&amp;'AQS-88101'!$G$2:$G$2744,0)),""),"")</f>
        <v/>
      </c>
      <c r="H1490" s="42" t="str">
        <f t="array" ref="H1490">IFERROR(IF(INDEX('AQS-88101'!$M$2:$M$2744,MATCH('88101-daily-summary-by-site'!$A1490&amp;'88101-daily-summary-by-site'!H$2&amp;'88101-daily-summary-by-site'!H$3,'AQS-88101'!$AC$2:$AC$2744&amp;'AQS-88101'!$E$2:$E$2744&amp;'AQS-88101'!$G$2:$G$2744,0))&lt;&gt;"",INDEX('AQS-88101'!$M$2:$M$2744,MATCH('88101-daily-summary-by-site'!$A1490&amp;'88101-daily-summary-by-site'!H$2&amp;'88101-daily-summary-by-site'!H$3,'AQS-88101'!$AC$2:$AC$2744&amp;'AQS-88101'!$E$2:$E$2744&amp;'AQS-88101'!$G$2:$G$2744,0)),""),"")</f>
        <v/>
      </c>
      <c r="I1490" s="108" t="str">
        <f t="array" ref="I1490">IFERROR(IF(INDEX('AQS-88101'!$M$2:$M$2744,MATCH('88101-daily-summary-by-site'!$A1490&amp;'88101-daily-summary-by-site'!I$2&amp;'88101-daily-summary-by-site'!I$3,'AQS-88101'!$AC$2:$AC$2744&amp;'AQS-88101'!$E$2:$E$2744&amp;'AQS-88101'!$G$2:$G$2744,0))&lt;&gt;"",INDEX('AQS-88101'!$M$2:$M$2744,MATCH('88101-daily-summary-by-site'!$A1490&amp;'88101-daily-summary-by-site'!I$2&amp;'88101-daily-summary-by-site'!I$3,'AQS-88101'!$AC$2:$AC$2744&amp;'AQS-88101'!$E$2:$E$2744&amp;'AQS-88101'!$G$2:$G$2744,0)),""),"")</f>
        <v/>
      </c>
      <c r="L1490" s="107" t="str">
        <f t="shared" si="115"/>
        <v/>
      </c>
      <c r="M1490" s="42" t="str">
        <f t="shared" si="116"/>
        <v/>
      </c>
      <c r="N1490" s="42" t="str">
        <f t="shared" si="117"/>
        <v/>
      </c>
      <c r="O1490" s="108" t="str">
        <f t="shared" si="118"/>
        <v/>
      </c>
    </row>
    <row r="1491" spans="1:15" x14ac:dyDescent="0.25">
      <c r="A1491" s="79">
        <f t="shared" si="119"/>
        <v>40675</v>
      </c>
      <c r="B1491" s="107">
        <f t="array" ref="B1491">IFERROR(IF(INDEX('AQS-88101'!$M$2:$M$2744,MATCH('88101-daily-summary-by-site'!$A1491&amp;'88101-daily-summary-by-site'!B$2&amp;'88101-daily-summary-by-site'!B$3,'AQS-88101'!$AC$2:$AC$2744&amp;'AQS-88101'!$E$2:$E$2744&amp;'AQS-88101'!$G$2:$G$2744,0))&lt;&gt;"",INDEX('AQS-88101'!$M$2:$M$2744,MATCH('88101-daily-summary-by-site'!$A1491&amp;'88101-daily-summary-by-site'!B$2&amp;'88101-daily-summary-by-site'!B$3,'AQS-88101'!$AC$2:$AC$2744&amp;'AQS-88101'!$E$2:$E$2744&amp;'AQS-88101'!$G$2:$G$2744,0)),""),"")</f>
        <v>3</v>
      </c>
      <c r="C1491" s="42" t="str">
        <f t="array" ref="C1491">IFERROR(IF(INDEX('AQS-88101'!$M$2:$M$2744,MATCH('88101-daily-summary-by-site'!$A1491&amp;'88101-daily-summary-by-site'!C$2&amp;'88101-daily-summary-by-site'!C$3,'AQS-88101'!$AC$2:$AC$2744&amp;'AQS-88101'!$E$2:$E$2744&amp;'AQS-88101'!$G$2:$G$2744,0))&lt;&gt;"",INDEX('AQS-88101'!$M$2:$M$2744,MATCH('88101-daily-summary-by-site'!$A1491&amp;'88101-daily-summary-by-site'!C$2&amp;'88101-daily-summary-by-site'!C$3,'AQS-88101'!$AC$2:$AC$2744&amp;'AQS-88101'!$E$2:$E$2744&amp;'AQS-88101'!$G$2:$G$2744,0)),""),"")</f>
        <v/>
      </c>
      <c r="D1491" s="42">
        <f t="array" ref="D1491">IFERROR(IF(INDEX('AQS-88101'!$M$2:$M$2744,MATCH('88101-daily-summary-by-site'!$A1491&amp;'88101-daily-summary-by-site'!D$2&amp;'88101-daily-summary-by-site'!D$3,'AQS-88101'!$AC$2:$AC$2744&amp;'AQS-88101'!$E$2:$E$2744&amp;'AQS-88101'!$G$2:$G$2744,0))&lt;&gt;"",INDEX('AQS-88101'!$M$2:$M$2744,MATCH('88101-daily-summary-by-site'!$A1491&amp;'88101-daily-summary-by-site'!D$2&amp;'88101-daily-summary-by-site'!D$3,'AQS-88101'!$AC$2:$AC$2744&amp;'AQS-88101'!$E$2:$E$2744&amp;'AQS-88101'!$G$2:$G$2744,0)),""),"")</f>
        <v>5.2</v>
      </c>
      <c r="E1491" s="42" t="str">
        <f t="array" ref="E1491">IFERROR(IF(INDEX('AQS-88101'!$M$2:$M$2744,MATCH('88101-daily-summary-by-site'!$A1491&amp;'88101-daily-summary-by-site'!E$2&amp;'88101-daily-summary-by-site'!E$3,'AQS-88101'!$AC$2:$AC$2744&amp;'AQS-88101'!$E$2:$E$2744&amp;'AQS-88101'!$G$2:$G$2744,0))&lt;&gt;"",INDEX('AQS-88101'!$M$2:$M$2744,MATCH('88101-daily-summary-by-site'!$A1491&amp;'88101-daily-summary-by-site'!E$2&amp;'88101-daily-summary-by-site'!E$3,'AQS-88101'!$AC$2:$AC$2744&amp;'AQS-88101'!$E$2:$E$2744&amp;'AQS-88101'!$G$2:$G$2744,0)),""),"")</f>
        <v/>
      </c>
      <c r="F1491" s="42" t="str">
        <f t="array" ref="F1491">IFERROR(IF(INDEX('AQS-88101'!$M$2:$M$2744,MATCH('88101-daily-summary-by-site'!$A1491&amp;'88101-daily-summary-by-site'!F$2&amp;'88101-daily-summary-by-site'!F$3,'AQS-88101'!$AC$2:$AC$2744&amp;'AQS-88101'!$E$2:$E$2744&amp;'AQS-88101'!$G$2:$G$2744,0))&lt;&gt;"",INDEX('AQS-88101'!$M$2:$M$2744,MATCH('88101-daily-summary-by-site'!$A1491&amp;'88101-daily-summary-by-site'!F$2&amp;'88101-daily-summary-by-site'!F$3,'AQS-88101'!$AC$2:$AC$2744&amp;'AQS-88101'!$E$2:$E$2744&amp;'AQS-88101'!$G$2:$G$2744,0)),""),"")</f>
        <v/>
      </c>
      <c r="G1491" s="42" t="str">
        <f t="array" ref="G1491">IFERROR(IF(INDEX('AQS-88101'!$M$2:$M$2744,MATCH('88101-daily-summary-by-site'!$A1491&amp;'88101-daily-summary-by-site'!G$2&amp;'88101-daily-summary-by-site'!G$3,'AQS-88101'!$AC$2:$AC$2744&amp;'AQS-88101'!$E$2:$E$2744&amp;'AQS-88101'!$G$2:$G$2744,0))&lt;&gt;"",INDEX('AQS-88101'!$M$2:$M$2744,MATCH('88101-daily-summary-by-site'!$A1491&amp;'88101-daily-summary-by-site'!G$2&amp;'88101-daily-summary-by-site'!G$3,'AQS-88101'!$AC$2:$AC$2744&amp;'AQS-88101'!$E$2:$E$2744&amp;'AQS-88101'!$G$2:$G$2744,0)),""),"")</f>
        <v/>
      </c>
      <c r="H1491" s="42" t="str">
        <f t="array" ref="H1491">IFERROR(IF(INDEX('AQS-88101'!$M$2:$M$2744,MATCH('88101-daily-summary-by-site'!$A1491&amp;'88101-daily-summary-by-site'!H$2&amp;'88101-daily-summary-by-site'!H$3,'AQS-88101'!$AC$2:$AC$2744&amp;'AQS-88101'!$E$2:$E$2744&amp;'AQS-88101'!$G$2:$G$2744,0))&lt;&gt;"",INDEX('AQS-88101'!$M$2:$M$2744,MATCH('88101-daily-summary-by-site'!$A1491&amp;'88101-daily-summary-by-site'!H$2&amp;'88101-daily-summary-by-site'!H$3,'AQS-88101'!$AC$2:$AC$2744&amp;'AQS-88101'!$E$2:$E$2744&amp;'AQS-88101'!$G$2:$G$2744,0)),""),"")</f>
        <v/>
      </c>
      <c r="I1491" s="108" t="str">
        <f t="array" ref="I1491">IFERROR(IF(INDEX('AQS-88101'!$M$2:$M$2744,MATCH('88101-daily-summary-by-site'!$A1491&amp;'88101-daily-summary-by-site'!I$2&amp;'88101-daily-summary-by-site'!I$3,'AQS-88101'!$AC$2:$AC$2744&amp;'AQS-88101'!$E$2:$E$2744&amp;'AQS-88101'!$G$2:$G$2744,0))&lt;&gt;"",INDEX('AQS-88101'!$M$2:$M$2744,MATCH('88101-daily-summary-by-site'!$A1491&amp;'88101-daily-summary-by-site'!I$2&amp;'88101-daily-summary-by-site'!I$3,'AQS-88101'!$AC$2:$AC$2744&amp;'AQS-88101'!$E$2:$E$2744&amp;'AQS-88101'!$G$2:$G$2744,0)),""),"")</f>
        <v/>
      </c>
      <c r="L1491" s="107">
        <f t="shared" si="115"/>
        <v>3</v>
      </c>
      <c r="M1491" s="42">
        <f t="shared" si="116"/>
        <v>5.2</v>
      </c>
      <c r="N1491" s="42" t="str">
        <f t="shared" si="117"/>
        <v/>
      </c>
      <c r="O1491" s="108" t="str">
        <f t="shared" si="118"/>
        <v/>
      </c>
    </row>
    <row r="1492" spans="1:15" x14ac:dyDescent="0.25">
      <c r="A1492" s="79">
        <f t="shared" si="119"/>
        <v>40676</v>
      </c>
      <c r="B1492" s="107" t="str">
        <f t="array" ref="B1492">IFERROR(IF(INDEX('AQS-88101'!$M$2:$M$2744,MATCH('88101-daily-summary-by-site'!$A1492&amp;'88101-daily-summary-by-site'!B$2&amp;'88101-daily-summary-by-site'!B$3,'AQS-88101'!$AC$2:$AC$2744&amp;'AQS-88101'!$E$2:$E$2744&amp;'AQS-88101'!$G$2:$G$2744,0))&lt;&gt;"",INDEX('AQS-88101'!$M$2:$M$2744,MATCH('88101-daily-summary-by-site'!$A1492&amp;'88101-daily-summary-by-site'!B$2&amp;'88101-daily-summary-by-site'!B$3,'AQS-88101'!$AC$2:$AC$2744&amp;'AQS-88101'!$E$2:$E$2744&amp;'AQS-88101'!$G$2:$G$2744,0)),""),"")</f>
        <v/>
      </c>
      <c r="C1492" s="42" t="str">
        <f t="array" ref="C1492">IFERROR(IF(INDEX('AQS-88101'!$M$2:$M$2744,MATCH('88101-daily-summary-by-site'!$A1492&amp;'88101-daily-summary-by-site'!C$2&amp;'88101-daily-summary-by-site'!C$3,'AQS-88101'!$AC$2:$AC$2744&amp;'AQS-88101'!$E$2:$E$2744&amp;'AQS-88101'!$G$2:$G$2744,0))&lt;&gt;"",INDEX('AQS-88101'!$M$2:$M$2744,MATCH('88101-daily-summary-by-site'!$A1492&amp;'88101-daily-summary-by-site'!C$2&amp;'88101-daily-summary-by-site'!C$3,'AQS-88101'!$AC$2:$AC$2744&amp;'AQS-88101'!$E$2:$E$2744&amp;'AQS-88101'!$G$2:$G$2744,0)),""),"")</f>
        <v/>
      </c>
      <c r="D1492" s="42" t="str">
        <f t="array" ref="D1492">IFERROR(IF(INDEX('AQS-88101'!$M$2:$M$2744,MATCH('88101-daily-summary-by-site'!$A1492&amp;'88101-daily-summary-by-site'!D$2&amp;'88101-daily-summary-by-site'!D$3,'AQS-88101'!$AC$2:$AC$2744&amp;'AQS-88101'!$E$2:$E$2744&amp;'AQS-88101'!$G$2:$G$2744,0))&lt;&gt;"",INDEX('AQS-88101'!$M$2:$M$2744,MATCH('88101-daily-summary-by-site'!$A1492&amp;'88101-daily-summary-by-site'!D$2&amp;'88101-daily-summary-by-site'!D$3,'AQS-88101'!$AC$2:$AC$2744&amp;'AQS-88101'!$E$2:$E$2744&amp;'AQS-88101'!$G$2:$G$2744,0)),""),"")</f>
        <v/>
      </c>
      <c r="E1492" s="42" t="str">
        <f t="array" ref="E1492">IFERROR(IF(INDEX('AQS-88101'!$M$2:$M$2744,MATCH('88101-daily-summary-by-site'!$A1492&amp;'88101-daily-summary-by-site'!E$2&amp;'88101-daily-summary-by-site'!E$3,'AQS-88101'!$AC$2:$AC$2744&amp;'AQS-88101'!$E$2:$E$2744&amp;'AQS-88101'!$G$2:$G$2744,0))&lt;&gt;"",INDEX('AQS-88101'!$M$2:$M$2744,MATCH('88101-daily-summary-by-site'!$A1492&amp;'88101-daily-summary-by-site'!E$2&amp;'88101-daily-summary-by-site'!E$3,'AQS-88101'!$AC$2:$AC$2744&amp;'AQS-88101'!$E$2:$E$2744&amp;'AQS-88101'!$G$2:$G$2744,0)),""),"")</f>
        <v/>
      </c>
      <c r="F1492" s="42" t="str">
        <f t="array" ref="F1492">IFERROR(IF(INDEX('AQS-88101'!$M$2:$M$2744,MATCH('88101-daily-summary-by-site'!$A1492&amp;'88101-daily-summary-by-site'!F$2&amp;'88101-daily-summary-by-site'!F$3,'AQS-88101'!$AC$2:$AC$2744&amp;'AQS-88101'!$E$2:$E$2744&amp;'AQS-88101'!$G$2:$G$2744,0))&lt;&gt;"",INDEX('AQS-88101'!$M$2:$M$2744,MATCH('88101-daily-summary-by-site'!$A1492&amp;'88101-daily-summary-by-site'!F$2&amp;'88101-daily-summary-by-site'!F$3,'AQS-88101'!$AC$2:$AC$2744&amp;'AQS-88101'!$E$2:$E$2744&amp;'AQS-88101'!$G$2:$G$2744,0)),""),"")</f>
        <v/>
      </c>
      <c r="G1492" s="42" t="str">
        <f t="array" ref="G1492">IFERROR(IF(INDEX('AQS-88101'!$M$2:$M$2744,MATCH('88101-daily-summary-by-site'!$A1492&amp;'88101-daily-summary-by-site'!G$2&amp;'88101-daily-summary-by-site'!G$3,'AQS-88101'!$AC$2:$AC$2744&amp;'AQS-88101'!$E$2:$E$2744&amp;'AQS-88101'!$G$2:$G$2744,0))&lt;&gt;"",INDEX('AQS-88101'!$M$2:$M$2744,MATCH('88101-daily-summary-by-site'!$A1492&amp;'88101-daily-summary-by-site'!G$2&amp;'88101-daily-summary-by-site'!G$3,'AQS-88101'!$AC$2:$AC$2744&amp;'AQS-88101'!$E$2:$E$2744&amp;'AQS-88101'!$G$2:$G$2744,0)),""),"")</f>
        <v/>
      </c>
      <c r="H1492" s="42" t="str">
        <f t="array" ref="H1492">IFERROR(IF(INDEX('AQS-88101'!$M$2:$M$2744,MATCH('88101-daily-summary-by-site'!$A1492&amp;'88101-daily-summary-by-site'!H$2&amp;'88101-daily-summary-by-site'!H$3,'AQS-88101'!$AC$2:$AC$2744&amp;'AQS-88101'!$E$2:$E$2744&amp;'AQS-88101'!$G$2:$G$2744,0))&lt;&gt;"",INDEX('AQS-88101'!$M$2:$M$2744,MATCH('88101-daily-summary-by-site'!$A1492&amp;'88101-daily-summary-by-site'!H$2&amp;'88101-daily-summary-by-site'!H$3,'AQS-88101'!$AC$2:$AC$2744&amp;'AQS-88101'!$E$2:$E$2744&amp;'AQS-88101'!$G$2:$G$2744,0)),""),"")</f>
        <v/>
      </c>
      <c r="I1492" s="108" t="str">
        <f t="array" ref="I1492">IFERROR(IF(INDEX('AQS-88101'!$M$2:$M$2744,MATCH('88101-daily-summary-by-site'!$A1492&amp;'88101-daily-summary-by-site'!I$2&amp;'88101-daily-summary-by-site'!I$3,'AQS-88101'!$AC$2:$AC$2744&amp;'AQS-88101'!$E$2:$E$2744&amp;'AQS-88101'!$G$2:$G$2744,0))&lt;&gt;"",INDEX('AQS-88101'!$M$2:$M$2744,MATCH('88101-daily-summary-by-site'!$A1492&amp;'88101-daily-summary-by-site'!I$2&amp;'88101-daily-summary-by-site'!I$3,'AQS-88101'!$AC$2:$AC$2744&amp;'AQS-88101'!$E$2:$E$2744&amp;'AQS-88101'!$G$2:$G$2744,0)),""),"")</f>
        <v/>
      </c>
      <c r="L1492" s="107" t="str">
        <f t="shared" si="115"/>
        <v/>
      </c>
      <c r="M1492" s="42" t="str">
        <f t="shared" si="116"/>
        <v/>
      </c>
      <c r="N1492" s="42" t="str">
        <f t="shared" si="117"/>
        <v/>
      </c>
      <c r="O1492" s="108" t="str">
        <f t="shared" si="118"/>
        <v/>
      </c>
    </row>
    <row r="1493" spans="1:15" x14ac:dyDescent="0.25">
      <c r="A1493" s="79">
        <f t="shared" si="119"/>
        <v>40677</v>
      </c>
      <c r="B1493" s="107" t="str">
        <f t="array" ref="B1493">IFERROR(IF(INDEX('AQS-88101'!$M$2:$M$2744,MATCH('88101-daily-summary-by-site'!$A1493&amp;'88101-daily-summary-by-site'!B$2&amp;'88101-daily-summary-by-site'!B$3,'AQS-88101'!$AC$2:$AC$2744&amp;'AQS-88101'!$E$2:$E$2744&amp;'AQS-88101'!$G$2:$G$2744,0))&lt;&gt;"",INDEX('AQS-88101'!$M$2:$M$2744,MATCH('88101-daily-summary-by-site'!$A1493&amp;'88101-daily-summary-by-site'!B$2&amp;'88101-daily-summary-by-site'!B$3,'AQS-88101'!$AC$2:$AC$2744&amp;'AQS-88101'!$E$2:$E$2744&amp;'AQS-88101'!$G$2:$G$2744,0)),""),"")</f>
        <v/>
      </c>
      <c r="C1493" s="42" t="str">
        <f t="array" ref="C1493">IFERROR(IF(INDEX('AQS-88101'!$M$2:$M$2744,MATCH('88101-daily-summary-by-site'!$A1493&amp;'88101-daily-summary-by-site'!C$2&amp;'88101-daily-summary-by-site'!C$3,'AQS-88101'!$AC$2:$AC$2744&amp;'AQS-88101'!$E$2:$E$2744&amp;'AQS-88101'!$G$2:$G$2744,0))&lt;&gt;"",INDEX('AQS-88101'!$M$2:$M$2744,MATCH('88101-daily-summary-by-site'!$A1493&amp;'88101-daily-summary-by-site'!C$2&amp;'88101-daily-summary-by-site'!C$3,'AQS-88101'!$AC$2:$AC$2744&amp;'AQS-88101'!$E$2:$E$2744&amp;'AQS-88101'!$G$2:$G$2744,0)),""),"")</f>
        <v/>
      </c>
      <c r="D1493" s="42" t="str">
        <f t="array" ref="D1493">IFERROR(IF(INDEX('AQS-88101'!$M$2:$M$2744,MATCH('88101-daily-summary-by-site'!$A1493&amp;'88101-daily-summary-by-site'!D$2&amp;'88101-daily-summary-by-site'!D$3,'AQS-88101'!$AC$2:$AC$2744&amp;'AQS-88101'!$E$2:$E$2744&amp;'AQS-88101'!$G$2:$G$2744,0))&lt;&gt;"",INDEX('AQS-88101'!$M$2:$M$2744,MATCH('88101-daily-summary-by-site'!$A1493&amp;'88101-daily-summary-by-site'!D$2&amp;'88101-daily-summary-by-site'!D$3,'AQS-88101'!$AC$2:$AC$2744&amp;'AQS-88101'!$E$2:$E$2744&amp;'AQS-88101'!$G$2:$G$2744,0)),""),"")</f>
        <v/>
      </c>
      <c r="E1493" s="42" t="str">
        <f t="array" ref="E1493">IFERROR(IF(INDEX('AQS-88101'!$M$2:$M$2744,MATCH('88101-daily-summary-by-site'!$A1493&amp;'88101-daily-summary-by-site'!E$2&amp;'88101-daily-summary-by-site'!E$3,'AQS-88101'!$AC$2:$AC$2744&amp;'AQS-88101'!$E$2:$E$2744&amp;'AQS-88101'!$G$2:$G$2744,0))&lt;&gt;"",INDEX('AQS-88101'!$M$2:$M$2744,MATCH('88101-daily-summary-by-site'!$A1493&amp;'88101-daily-summary-by-site'!E$2&amp;'88101-daily-summary-by-site'!E$3,'AQS-88101'!$AC$2:$AC$2744&amp;'AQS-88101'!$E$2:$E$2744&amp;'AQS-88101'!$G$2:$G$2744,0)),""),"")</f>
        <v/>
      </c>
      <c r="F1493" s="42" t="str">
        <f t="array" ref="F1493">IFERROR(IF(INDEX('AQS-88101'!$M$2:$M$2744,MATCH('88101-daily-summary-by-site'!$A1493&amp;'88101-daily-summary-by-site'!F$2&amp;'88101-daily-summary-by-site'!F$3,'AQS-88101'!$AC$2:$AC$2744&amp;'AQS-88101'!$E$2:$E$2744&amp;'AQS-88101'!$G$2:$G$2744,0))&lt;&gt;"",INDEX('AQS-88101'!$M$2:$M$2744,MATCH('88101-daily-summary-by-site'!$A1493&amp;'88101-daily-summary-by-site'!F$2&amp;'88101-daily-summary-by-site'!F$3,'AQS-88101'!$AC$2:$AC$2744&amp;'AQS-88101'!$E$2:$E$2744&amp;'AQS-88101'!$G$2:$G$2744,0)),""),"")</f>
        <v/>
      </c>
      <c r="G1493" s="42" t="str">
        <f t="array" ref="G1493">IFERROR(IF(INDEX('AQS-88101'!$M$2:$M$2744,MATCH('88101-daily-summary-by-site'!$A1493&amp;'88101-daily-summary-by-site'!G$2&amp;'88101-daily-summary-by-site'!G$3,'AQS-88101'!$AC$2:$AC$2744&amp;'AQS-88101'!$E$2:$E$2744&amp;'AQS-88101'!$G$2:$G$2744,0))&lt;&gt;"",INDEX('AQS-88101'!$M$2:$M$2744,MATCH('88101-daily-summary-by-site'!$A1493&amp;'88101-daily-summary-by-site'!G$2&amp;'88101-daily-summary-by-site'!G$3,'AQS-88101'!$AC$2:$AC$2744&amp;'AQS-88101'!$E$2:$E$2744&amp;'AQS-88101'!$G$2:$G$2744,0)),""),"")</f>
        <v/>
      </c>
      <c r="H1493" s="42" t="str">
        <f t="array" ref="H1493">IFERROR(IF(INDEX('AQS-88101'!$M$2:$M$2744,MATCH('88101-daily-summary-by-site'!$A1493&amp;'88101-daily-summary-by-site'!H$2&amp;'88101-daily-summary-by-site'!H$3,'AQS-88101'!$AC$2:$AC$2744&amp;'AQS-88101'!$E$2:$E$2744&amp;'AQS-88101'!$G$2:$G$2744,0))&lt;&gt;"",INDEX('AQS-88101'!$M$2:$M$2744,MATCH('88101-daily-summary-by-site'!$A1493&amp;'88101-daily-summary-by-site'!H$2&amp;'88101-daily-summary-by-site'!H$3,'AQS-88101'!$AC$2:$AC$2744&amp;'AQS-88101'!$E$2:$E$2744&amp;'AQS-88101'!$G$2:$G$2744,0)),""),"")</f>
        <v/>
      </c>
      <c r="I1493" s="108" t="str">
        <f t="array" ref="I1493">IFERROR(IF(INDEX('AQS-88101'!$M$2:$M$2744,MATCH('88101-daily-summary-by-site'!$A1493&amp;'88101-daily-summary-by-site'!I$2&amp;'88101-daily-summary-by-site'!I$3,'AQS-88101'!$AC$2:$AC$2744&amp;'AQS-88101'!$E$2:$E$2744&amp;'AQS-88101'!$G$2:$G$2744,0))&lt;&gt;"",INDEX('AQS-88101'!$M$2:$M$2744,MATCH('88101-daily-summary-by-site'!$A1493&amp;'88101-daily-summary-by-site'!I$2&amp;'88101-daily-summary-by-site'!I$3,'AQS-88101'!$AC$2:$AC$2744&amp;'AQS-88101'!$E$2:$E$2744&amp;'AQS-88101'!$G$2:$G$2744,0)),""),"")</f>
        <v/>
      </c>
      <c r="L1493" s="107" t="str">
        <f t="shared" si="115"/>
        <v/>
      </c>
      <c r="M1493" s="42" t="str">
        <f t="shared" si="116"/>
        <v/>
      </c>
      <c r="N1493" s="42" t="str">
        <f t="shared" si="117"/>
        <v/>
      </c>
      <c r="O1493" s="108" t="str">
        <f t="shared" si="118"/>
        <v/>
      </c>
    </row>
    <row r="1494" spans="1:15" x14ac:dyDescent="0.25">
      <c r="A1494" s="79">
        <f t="shared" si="119"/>
        <v>40678</v>
      </c>
      <c r="B1494" s="107">
        <f t="array" ref="B1494">IFERROR(IF(INDEX('AQS-88101'!$M$2:$M$2744,MATCH('88101-daily-summary-by-site'!$A1494&amp;'88101-daily-summary-by-site'!B$2&amp;'88101-daily-summary-by-site'!B$3,'AQS-88101'!$AC$2:$AC$2744&amp;'AQS-88101'!$E$2:$E$2744&amp;'AQS-88101'!$G$2:$G$2744,0))&lt;&gt;"",INDEX('AQS-88101'!$M$2:$M$2744,MATCH('88101-daily-summary-by-site'!$A1494&amp;'88101-daily-summary-by-site'!B$2&amp;'88101-daily-summary-by-site'!B$3,'AQS-88101'!$AC$2:$AC$2744&amp;'AQS-88101'!$E$2:$E$2744&amp;'AQS-88101'!$G$2:$G$2744,0)),""),"")</f>
        <v>4.7</v>
      </c>
      <c r="C1494" s="42">
        <f t="array" ref="C1494">IFERROR(IF(INDEX('AQS-88101'!$M$2:$M$2744,MATCH('88101-daily-summary-by-site'!$A1494&amp;'88101-daily-summary-by-site'!C$2&amp;'88101-daily-summary-by-site'!C$3,'AQS-88101'!$AC$2:$AC$2744&amp;'AQS-88101'!$E$2:$E$2744&amp;'AQS-88101'!$G$2:$G$2744,0))&lt;&gt;"",INDEX('AQS-88101'!$M$2:$M$2744,MATCH('88101-daily-summary-by-site'!$A1494&amp;'88101-daily-summary-by-site'!C$2&amp;'88101-daily-summary-by-site'!C$3,'AQS-88101'!$AC$2:$AC$2744&amp;'AQS-88101'!$E$2:$E$2744&amp;'AQS-88101'!$G$2:$G$2744,0)),""),"")</f>
        <v>4.8</v>
      </c>
      <c r="D1494" s="42">
        <f t="array" ref="D1494">IFERROR(IF(INDEX('AQS-88101'!$M$2:$M$2744,MATCH('88101-daily-summary-by-site'!$A1494&amp;'88101-daily-summary-by-site'!D$2&amp;'88101-daily-summary-by-site'!D$3,'AQS-88101'!$AC$2:$AC$2744&amp;'AQS-88101'!$E$2:$E$2744&amp;'AQS-88101'!$G$2:$G$2744,0))&lt;&gt;"",INDEX('AQS-88101'!$M$2:$M$2744,MATCH('88101-daily-summary-by-site'!$A1494&amp;'88101-daily-summary-by-site'!D$2&amp;'88101-daily-summary-by-site'!D$3,'AQS-88101'!$AC$2:$AC$2744&amp;'AQS-88101'!$E$2:$E$2744&amp;'AQS-88101'!$G$2:$G$2744,0)),""),"")</f>
        <v>4.7</v>
      </c>
      <c r="E1494" s="42" t="str">
        <f t="array" ref="E1494">IFERROR(IF(INDEX('AQS-88101'!$M$2:$M$2744,MATCH('88101-daily-summary-by-site'!$A1494&amp;'88101-daily-summary-by-site'!E$2&amp;'88101-daily-summary-by-site'!E$3,'AQS-88101'!$AC$2:$AC$2744&amp;'AQS-88101'!$E$2:$E$2744&amp;'AQS-88101'!$G$2:$G$2744,0))&lt;&gt;"",INDEX('AQS-88101'!$M$2:$M$2744,MATCH('88101-daily-summary-by-site'!$A1494&amp;'88101-daily-summary-by-site'!E$2&amp;'88101-daily-summary-by-site'!E$3,'AQS-88101'!$AC$2:$AC$2744&amp;'AQS-88101'!$E$2:$E$2744&amp;'AQS-88101'!$G$2:$G$2744,0)),""),"")</f>
        <v/>
      </c>
      <c r="F1494" s="42" t="str">
        <f t="array" ref="F1494">IFERROR(IF(INDEX('AQS-88101'!$M$2:$M$2744,MATCH('88101-daily-summary-by-site'!$A1494&amp;'88101-daily-summary-by-site'!F$2&amp;'88101-daily-summary-by-site'!F$3,'AQS-88101'!$AC$2:$AC$2744&amp;'AQS-88101'!$E$2:$E$2744&amp;'AQS-88101'!$G$2:$G$2744,0))&lt;&gt;"",INDEX('AQS-88101'!$M$2:$M$2744,MATCH('88101-daily-summary-by-site'!$A1494&amp;'88101-daily-summary-by-site'!F$2&amp;'88101-daily-summary-by-site'!F$3,'AQS-88101'!$AC$2:$AC$2744&amp;'AQS-88101'!$E$2:$E$2744&amp;'AQS-88101'!$G$2:$G$2744,0)),""),"")</f>
        <v/>
      </c>
      <c r="G1494" s="42" t="str">
        <f t="array" ref="G1494">IFERROR(IF(INDEX('AQS-88101'!$M$2:$M$2744,MATCH('88101-daily-summary-by-site'!$A1494&amp;'88101-daily-summary-by-site'!G$2&amp;'88101-daily-summary-by-site'!G$3,'AQS-88101'!$AC$2:$AC$2744&amp;'AQS-88101'!$E$2:$E$2744&amp;'AQS-88101'!$G$2:$G$2744,0))&lt;&gt;"",INDEX('AQS-88101'!$M$2:$M$2744,MATCH('88101-daily-summary-by-site'!$A1494&amp;'88101-daily-summary-by-site'!G$2&amp;'88101-daily-summary-by-site'!G$3,'AQS-88101'!$AC$2:$AC$2744&amp;'AQS-88101'!$E$2:$E$2744&amp;'AQS-88101'!$G$2:$G$2744,0)),""),"")</f>
        <v/>
      </c>
      <c r="H1494" s="42" t="str">
        <f t="array" ref="H1494">IFERROR(IF(INDEX('AQS-88101'!$M$2:$M$2744,MATCH('88101-daily-summary-by-site'!$A1494&amp;'88101-daily-summary-by-site'!H$2&amp;'88101-daily-summary-by-site'!H$3,'AQS-88101'!$AC$2:$AC$2744&amp;'AQS-88101'!$E$2:$E$2744&amp;'AQS-88101'!$G$2:$G$2744,0))&lt;&gt;"",INDEX('AQS-88101'!$M$2:$M$2744,MATCH('88101-daily-summary-by-site'!$A1494&amp;'88101-daily-summary-by-site'!H$2&amp;'88101-daily-summary-by-site'!H$3,'AQS-88101'!$AC$2:$AC$2744&amp;'AQS-88101'!$E$2:$E$2744&amp;'AQS-88101'!$G$2:$G$2744,0)),""),"")</f>
        <v/>
      </c>
      <c r="I1494" s="108" t="str">
        <f t="array" ref="I1494">IFERROR(IF(INDEX('AQS-88101'!$M$2:$M$2744,MATCH('88101-daily-summary-by-site'!$A1494&amp;'88101-daily-summary-by-site'!I$2&amp;'88101-daily-summary-by-site'!I$3,'AQS-88101'!$AC$2:$AC$2744&amp;'AQS-88101'!$E$2:$E$2744&amp;'AQS-88101'!$G$2:$G$2744,0))&lt;&gt;"",INDEX('AQS-88101'!$M$2:$M$2744,MATCH('88101-daily-summary-by-site'!$A1494&amp;'88101-daily-summary-by-site'!I$2&amp;'88101-daily-summary-by-site'!I$3,'AQS-88101'!$AC$2:$AC$2744&amp;'AQS-88101'!$E$2:$E$2744&amp;'AQS-88101'!$G$2:$G$2744,0)),""),"")</f>
        <v/>
      </c>
      <c r="L1494" s="107">
        <f t="shared" si="115"/>
        <v>4.7</v>
      </c>
      <c r="M1494" s="42">
        <f t="shared" si="116"/>
        <v>4.7</v>
      </c>
      <c r="N1494" s="42" t="str">
        <f t="shared" si="117"/>
        <v/>
      </c>
      <c r="O1494" s="108" t="str">
        <f t="shared" si="118"/>
        <v/>
      </c>
    </row>
    <row r="1495" spans="1:15" x14ac:dyDescent="0.25">
      <c r="A1495" s="79">
        <f t="shared" si="119"/>
        <v>40679</v>
      </c>
      <c r="B1495" s="107" t="str">
        <f t="array" ref="B1495">IFERROR(IF(INDEX('AQS-88101'!$M$2:$M$2744,MATCH('88101-daily-summary-by-site'!$A1495&amp;'88101-daily-summary-by-site'!B$2&amp;'88101-daily-summary-by-site'!B$3,'AQS-88101'!$AC$2:$AC$2744&amp;'AQS-88101'!$E$2:$E$2744&amp;'AQS-88101'!$G$2:$G$2744,0))&lt;&gt;"",INDEX('AQS-88101'!$M$2:$M$2744,MATCH('88101-daily-summary-by-site'!$A1495&amp;'88101-daily-summary-by-site'!B$2&amp;'88101-daily-summary-by-site'!B$3,'AQS-88101'!$AC$2:$AC$2744&amp;'AQS-88101'!$E$2:$E$2744&amp;'AQS-88101'!$G$2:$G$2744,0)),""),"")</f>
        <v/>
      </c>
      <c r="C1495" s="42" t="str">
        <f t="array" ref="C1495">IFERROR(IF(INDEX('AQS-88101'!$M$2:$M$2744,MATCH('88101-daily-summary-by-site'!$A1495&amp;'88101-daily-summary-by-site'!C$2&amp;'88101-daily-summary-by-site'!C$3,'AQS-88101'!$AC$2:$AC$2744&amp;'AQS-88101'!$E$2:$E$2744&amp;'AQS-88101'!$G$2:$G$2744,0))&lt;&gt;"",INDEX('AQS-88101'!$M$2:$M$2744,MATCH('88101-daily-summary-by-site'!$A1495&amp;'88101-daily-summary-by-site'!C$2&amp;'88101-daily-summary-by-site'!C$3,'AQS-88101'!$AC$2:$AC$2744&amp;'AQS-88101'!$E$2:$E$2744&amp;'AQS-88101'!$G$2:$G$2744,0)),""),"")</f>
        <v/>
      </c>
      <c r="D1495" s="42" t="str">
        <f t="array" ref="D1495">IFERROR(IF(INDEX('AQS-88101'!$M$2:$M$2744,MATCH('88101-daily-summary-by-site'!$A1495&amp;'88101-daily-summary-by-site'!D$2&amp;'88101-daily-summary-by-site'!D$3,'AQS-88101'!$AC$2:$AC$2744&amp;'AQS-88101'!$E$2:$E$2744&amp;'AQS-88101'!$G$2:$G$2744,0))&lt;&gt;"",INDEX('AQS-88101'!$M$2:$M$2744,MATCH('88101-daily-summary-by-site'!$A1495&amp;'88101-daily-summary-by-site'!D$2&amp;'88101-daily-summary-by-site'!D$3,'AQS-88101'!$AC$2:$AC$2744&amp;'AQS-88101'!$E$2:$E$2744&amp;'AQS-88101'!$G$2:$G$2744,0)),""),"")</f>
        <v/>
      </c>
      <c r="E1495" s="42" t="str">
        <f t="array" ref="E1495">IFERROR(IF(INDEX('AQS-88101'!$M$2:$M$2744,MATCH('88101-daily-summary-by-site'!$A1495&amp;'88101-daily-summary-by-site'!E$2&amp;'88101-daily-summary-by-site'!E$3,'AQS-88101'!$AC$2:$AC$2744&amp;'AQS-88101'!$E$2:$E$2744&amp;'AQS-88101'!$G$2:$G$2744,0))&lt;&gt;"",INDEX('AQS-88101'!$M$2:$M$2744,MATCH('88101-daily-summary-by-site'!$A1495&amp;'88101-daily-summary-by-site'!E$2&amp;'88101-daily-summary-by-site'!E$3,'AQS-88101'!$AC$2:$AC$2744&amp;'AQS-88101'!$E$2:$E$2744&amp;'AQS-88101'!$G$2:$G$2744,0)),""),"")</f>
        <v/>
      </c>
      <c r="F1495" s="42" t="str">
        <f t="array" ref="F1495">IFERROR(IF(INDEX('AQS-88101'!$M$2:$M$2744,MATCH('88101-daily-summary-by-site'!$A1495&amp;'88101-daily-summary-by-site'!F$2&amp;'88101-daily-summary-by-site'!F$3,'AQS-88101'!$AC$2:$AC$2744&amp;'AQS-88101'!$E$2:$E$2744&amp;'AQS-88101'!$G$2:$G$2744,0))&lt;&gt;"",INDEX('AQS-88101'!$M$2:$M$2744,MATCH('88101-daily-summary-by-site'!$A1495&amp;'88101-daily-summary-by-site'!F$2&amp;'88101-daily-summary-by-site'!F$3,'AQS-88101'!$AC$2:$AC$2744&amp;'AQS-88101'!$E$2:$E$2744&amp;'AQS-88101'!$G$2:$G$2744,0)),""),"")</f>
        <v/>
      </c>
      <c r="G1495" s="42" t="str">
        <f t="array" ref="G1495">IFERROR(IF(INDEX('AQS-88101'!$M$2:$M$2744,MATCH('88101-daily-summary-by-site'!$A1495&amp;'88101-daily-summary-by-site'!G$2&amp;'88101-daily-summary-by-site'!G$3,'AQS-88101'!$AC$2:$AC$2744&amp;'AQS-88101'!$E$2:$E$2744&amp;'AQS-88101'!$G$2:$G$2744,0))&lt;&gt;"",INDEX('AQS-88101'!$M$2:$M$2744,MATCH('88101-daily-summary-by-site'!$A1495&amp;'88101-daily-summary-by-site'!G$2&amp;'88101-daily-summary-by-site'!G$3,'AQS-88101'!$AC$2:$AC$2744&amp;'AQS-88101'!$E$2:$E$2744&amp;'AQS-88101'!$G$2:$G$2744,0)),""),"")</f>
        <v/>
      </c>
      <c r="H1495" s="42" t="str">
        <f t="array" ref="H1495">IFERROR(IF(INDEX('AQS-88101'!$M$2:$M$2744,MATCH('88101-daily-summary-by-site'!$A1495&amp;'88101-daily-summary-by-site'!H$2&amp;'88101-daily-summary-by-site'!H$3,'AQS-88101'!$AC$2:$AC$2744&amp;'AQS-88101'!$E$2:$E$2744&amp;'AQS-88101'!$G$2:$G$2744,0))&lt;&gt;"",INDEX('AQS-88101'!$M$2:$M$2744,MATCH('88101-daily-summary-by-site'!$A1495&amp;'88101-daily-summary-by-site'!H$2&amp;'88101-daily-summary-by-site'!H$3,'AQS-88101'!$AC$2:$AC$2744&amp;'AQS-88101'!$E$2:$E$2744&amp;'AQS-88101'!$G$2:$G$2744,0)),""),"")</f>
        <v/>
      </c>
      <c r="I1495" s="108" t="str">
        <f t="array" ref="I1495">IFERROR(IF(INDEX('AQS-88101'!$M$2:$M$2744,MATCH('88101-daily-summary-by-site'!$A1495&amp;'88101-daily-summary-by-site'!I$2&amp;'88101-daily-summary-by-site'!I$3,'AQS-88101'!$AC$2:$AC$2744&amp;'AQS-88101'!$E$2:$E$2744&amp;'AQS-88101'!$G$2:$G$2744,0))&lt;&gt;"",INDEX('AQS-88101'!$M$2:$M$2744,MATCH('88101-daily-summary-by-site'!$A1495&amp;'88101-daily-summary-by-site'!I$2&amp;'88101-daily-summary-by-site'!I$3,'AQS-88101'!$AC$2:$AC$2744&amp;'AQS-88101'!$E$2:$E$2744&amp;'AQS-88101'!$G$2:$G$2744,0)),""),"")</f>
        <v/>
      </c>
      <c r="L1495" s="107" t="str">
        <f t="shared" si="115"/>
        <v/>
      </c>
      <c r="M1495" s="42" t="str">
        <f t="shared" si="116"/>
        <v/>
      </c>
      <c r="N1495" s="42" t="str">
        <f t="shared" si="117"/>
        <v/>
      </c>
      <c r="O1495" s="108" t="str">
        <f t="shared" si="118"/>
        <v/>
      </c>
    </row>
    <row r="1496" spans="1:15" x14ac:dyDescent="0.25">
      <c r="A1496" s="79">
        <f t="shared" si="119"/>
        <v>40680</v>
      </c>
      <c r="B1496" s="107" t="str">
        <f t="array" ref="B1496">IFERROR(IF(INDEX('AQS-88101'!$M$2:$M$2744,MATCH('88101-daily-summary-by-site'!$A1496&amp;'88101-daily-summary-by-site'!B$2&amp;'88101-daily-summary-by-site'!B$3,'AQS-88101'!$AC$2:$AC$2744&amp;'AQS-88101'!$E$2:$E$2744&amp;'AQS-88101'!$G$2:$G$2744,0))&lt;&gt;"",INDEX('AQS-88101'!$M$2:$M$2744,MATCH('88101-daily-summary-by-site'!$A1496&amp;'88101-daily-summary-by-site'!B$2&amp;'88101-daily-summary-by-site'!B$3,'AQS-88101'!$AC$2:$AC$2744&amp;'AQS-88101'!$E$2:$E$2744&amp;'AQS-88101'!$G$2:$G$2744,0)),""),"")</f>
        <v/>
      </c>
      <c r="C1496" s="42" t="str">
        <f t="array" ref="C1496">IFERROR(IF(INDEX('AQS-88101'!$M$2:$M$2744,MATCH('88101-daily-summary-by-site'!$A1496&amp;'88101-daily-summary-by-site'!C$2&amp;'88101-daily-summary-by-site'!C$3,'AQS-88101'!$AC$2:$AC$2744&amp;'AQS-88101'!$E$2:$E$2744&amp;'AQS-88101'!$G$2:$G$2744,0))&lt;&gt;"",INDEX('AQS-88101'!$M$2:$M$2744,MATCH('88101-daily-summary-by-site'!$A1496&amp;'88101-daily-summary-by-site'!C$2&amp;'88101-daily-summary-by-site'!C$3,'AQS-88101'!$AC$2:$AC$2744&amp;'AQS-88101'!$E$2:$E$2744&amp;'AQS-88101'!$G$2:$G$2744,0)),""),"")</f>
        <v/>
      </c>
      <c r="D1496" s="42" t="str">
        <f t="array" ref="D1496">IFERROR(IF(INDEX('AQS-88101'!$M$2:$M$2744,MATCH('88101-daily-summary-by-site'!$A1496&amp;'88101-daily-summary-by-site'!D$2&amp;'88101-daily-summary-by-site'!D$3,'AQS-88101'!$AC$2:$AC$2744&amp;'AQS-88101'!$E$2:$E$2744&amp;'AQS-88101'!$G$2:$G$2744,0))&lt;&gt;"",INDEX('AQS-88101'!$M$2:$M$2744,MATCH('88101-daily-summary-by-site'!$A1496&amp;'88101-daily-summary-by-site'!D$2&amp;'88101-daily-summary-by-site'!D$3,'AQS-88101'!$AC$2:$AC$2744&amp;'AQS-88101'!$E$2:$E$2744&amp;'AQS-88101'!$G$2:$G$2744,0)),""),"")</f>
        <v/>
      </c>
      <c r="E1496" s="42" t="str">
        <f t="array" ref="E1496">IFERROR(IF(INDEX('AQS-88101'!$M$2:$M$2744,MATCH('88101-daily-summary-by-site'!$A1496&amp;'88101-daily-summary-by-site'!E$2&amp;'88101-daily-summary-by-site'!E$3,'AQS-88101'!$AC$2:$AC$2744&amp;'AQS-88101'!$E$2:$E$2744&amp;'AQS-88101'!$G$2:$G$2744,0))&lt;&gt;"",INDEX('AQS-88101'!$M$2:$M$2744,MATCH('88101-daily-summary-by-site'!$A1496&amp;'88101-daily-summary-by-site'!E$2&amp;'88101-daily-summary-by-site'!E$3,'AQS-88101'!$AC$2:$AC$2744&amp;'AQS-88101'!$E$2:$E$2744&amp;'AQS-88101'!$G$2:$G$2744,0)),""),"")</f>
        <v/>
      </c>
      <c r="F1496" s="42" t="str">
        <f t="array" ref="F1496">IFERROR(IF(INDEX('AQS-88101'!$M$2:$M$2744,MATCH('88101-daily-summary-by-site'!$A1496&amp;'88101-daily-summary-by-site'!F$2&amp;'88101-daily-summary-by-site'!F$3,'AQS-88101'!$AC$2:$AC$2744&amp;'AQS-88101'!$E$2:$E$2744&amp;'AQS-88101'!$G$2:$G$2744,0))&lt;&gt;"",INDEX('AQS-88101'!$M$2:$M$2744,MATCH('88101-daily-summary-by-site'!$A1496&amp;'88101-daily-summary-by-site'!F$2&amp;'88101-daily-summary-by-site'!F$3,'AQS-88101'!$AC$2:$AC$2744&amp;'AQS-88101'!$E$2:$E$2744&amp;'AQS-88101'!$G$2:$G$2744,0)),""),"")</f>
        <v/>
      </c>
      <c r="G1496" s="42" t="str">
        <f t="array" ref="G1496">IFERROR(IF(INDEX('AQS-88101'!$M$2:$M$2744,MATCH('88101-daily-summary-by-site'!$A1496&amp;'88101-daily-summary-by-site'!G$2&amp;'88101-daily-summary-by-site'!G$3,'AQS-88101'!$AC$2:$AC$2744&amp;'AQS-88101'!$E$2:$E$2744&amp;'AQS-88101'!$G$2:$G$2744,0))&lt;&gt;"",INDEX('AQS-88101'!$M$2:$M$2744,MATCH('88101-daily-summary-by-site'!$A1496&amp;'88101-daily-summary-by-site'!G$2&amp;'88101-daily-summary-by-site'!G$3,'AQS-88101'!$AC$2:$AC$2744&amp;'AQS-88101'!$E$2:$E$2744&amp;'AQS-88101'!$G$2:$G$2744,0)),""),"")</f>
        <v/>
      </c>
      <c r="H1496" s="42" t="str">
        <f t="array" ref="H1496">IFERROR(IF(INDEX('AQS-88101'!$M$2:$M$2744,MATCH('88101-daily-summary-by-site'!$A1496&amp;'88101-daily-summary-by-site'!H$2&amp;'88101-daily-summary-by-site'!H$3,'AQS-88101'!$AC$2:$AC$2744&amp;'AQS-88101'!$E$2:$E$2744&amp;'AQS-88101'!$G$2:$G$2744,0))&lt;&gt;"",INDEX('AQS-88101'!$M$2:$M$2744,MATCH('88101-daily-summary-by-site'!$A1496&amp;'88101-daily-summary-by-site'!H$2&amp;'88101-daily-summary-by-site'!H$3,'AQS-88101'!$AC$2:$AC$2744&amp;'AQS-88101'!$E$2:$E$2744&amp;'AQS-88101'!$G$2:$G$2744,0)),""),"")</f>
        <v/>
      </c>
      <c r="I1496" s="108" t="str">
        <f t="array" ref="I1496">IFERROR(IF(INDEX('AQS-88101'!$M$2:$M$2744,MATCH('88101-daily-summary-by-site'!$A1496&amp;'88101-daily-summary-by-site'!I$2&amp;'88101-daily-summary-by-site'!I$3,'AQS-88101'!$AC$2:$AC$2744&amp;'AQS-88101'!$E$2:$E$2744&amp;'AQS-88101'!$G$2:$G$2744,0))&lt;&gt;"",INDEX('AQS-88101'!$M$2:$M$2744,MATCH('88101-daily-summary-by-site'!$A1496&amp;'88101-daily-summary-by-site'!I$2&amp;'88101-daily-summary-by-site'!I$3,'AQS-88101'!$AC$2:$AC$2744&amp;'AQS-88101'!$E$2:$E$2744&amp;'AQS-88101'!$G$2:$G$2744,0)),""),"")</f>
        <v/>
      </c>
      <c r="L1496" s="107" t="str">
        <f t="shared" si="115"/>
        <v/>
      </c>
      <c r="M1496" s="42" t="str">
        <f t="shared" si="116"/>
        <v/>
      </c>
      <c r="N1496" s="42" t="str">
        <f t="shared" si="117"/>
        <v/>
      </c>
      <c r="O1496" s="108" t="str">
        <f t="shared" si="118"/>
        <v/>
      </c>
    </row>
    <row r="1497" spans="1:15" x14ac:dyDescent="0.25">
      <c r="A1497" s="79">
        <f t="shared" si="119"/>
        <v>40681</v>
      </c>
      <c r="B1497" s="107">
        <f t="array" ref="B1497">IFERROR(IF(INDEX('AQS-88101'!$M$2:$M$2744,MATCH('88101-daily-summary-by-site'!$A1497&amp;'88101-daily-summary-by-site'!B$2&amp;'88101-daily-summary-by-site'!B$3,'AQS-88101'!$AC$2:$AC$2744&amp;'AQS-88101'!$E$2:$E$2744&amp;'AQS-88101'!$G$2:$G$2744,0))&lt;&gt;"",INDEX('AQS-88101'!$M$2:$M$2744,MATCH('88101-daily-summary-by-site'!$A1497&amp;'88101-daily-summary-by-site'!B$2&amp;'88101-daily-summary-by-site'!B$3,'AQS-88101'!$AC$2:$AC$2744&amp;'AQS-88101'!$E$2:$E$2744&amp;'AQS-88101'!$G$2:$G$2744,0)),""),"")</f>
        <v>4.7</v>
      </c>
      <c r="C1497" s="42" t="str">
        <f t="array" ref="C1497">IFERROR(IF(INDEX('AQS-88101'!$M$2:$M$2744,MATCH('88101-daily-summary-by-site'!$A1497&amp;'88101-daily-summary-by-site'!C$2&amp;'88101-daily-summary-by-site'!C$3,'AQS-88101'!$AC$2:$AC$2744&amp;'AQS-88101'!$E$2:$E$2744&amp;'AQS-88101'!$G$2:$G$2744,0))&lt;&gt;"",INDEX('AQS-88101'!$M$2:$M$2744,MATCH('88101-daily-summary-by-site'!$A1497&amp;'88101-daily-summary-by-site'!C$2&amp;'88101-daily-summary-by-site'!C$3,'AQS-88101'!$AC$2:$AC$2744&amp;'AQS-88101'!$E$2:$E$2744&amp;'AQS-88101'!$G$2:$G$2744,0)),""),"")</f>
        <v/>
      </c>
      <c r="D1497" s="42">
        <f t="array" ref="D1497">IFERROR(IF(INDEX('AQS-88101'!$M$2:$M$2744,MATCH('88101-daily-summary-by-site'!$A1497&amp;'88101-daily-summary-by-site'!D$2&amp;'88101-daily-summary-by-site'!D$3,'AQS-88101'!$AC$2:$AC$2744&amp;'AQS-88101'!$E$2:$E$2744&amp;'AQS-88101'!$G$2:$G$2744,0))&lt;&gt;"",INDEX('AQS-88101'!$M$2:$M$2744,MATCH('88101-daily-summary-by-site'!$A1497&amp;'88101-daily-summary-by-site'!D$2&amp;'88101-daily-summary-by-site'!D$3,'AQS-88101'!$AC$2:$AC$2744&amp;'AQS-88101'!$E$2:$E$2744&amp;'AQS-88101'!$G$2:$G$2744,0)),""),"")</f>
        <v>4.2</v>
      </c>
      <c r="E1497" s="42" t="str">
        <f t="array" ref="E1497">IFERROR(IF(INDEX('AQS-88101'!$M$2:$M$2744,MATCH('88101-daily-summary-by-site'!$A1497&amp;'88101-daily-summary-by-site'!E$2&amp;'88101-daily-summary-by-site'!E$3,'AQS-88101'!$AC$2:$AC$2744&amp;'AQS-88101'!$E$2:$E$2744&amp;'AQS-88101'!$G$2:$G$2744,0))&lt;&gt;"",INDEX('AQS-88101'!$M$2:$M$2744,MATCH('88101-daily-summary-by-site'!$A1497&amp;'88101-daily-summary-by-site'!E$2&amp;'88101-daily-summary-by-site'!E$3,'AQS-88101'!$AC$2:$AC$2744&amp;'AQS-88101'!$E$2:$E$2744&amp;'AQS-88101'!$G$2:$G$2744,0)),""),"")</f>
        <v/>
      </c>
      <c r="F1497" s="42" t="str">
        <f t="array" ref="F1497">IFERROR(IF(INDEX('AQS-88101'!$M$2:$M$2744,MATCH('88101-daily-summary-by-site'!$A1497&amp;'88101-daily-summary-by-site'!F$2&amp;'88101-daily-summary-by-site'!F$3,'AQS-88101'!$AC$2:$AC$2744&amp;'AQS-88101'!$E$2:$E$2744&amp;'AQS-88101'!$G$2:$G$2744,0))&lt;&gt;"",INDEX('AQS-88101'!$M$2:$M$2744,MATCH('88101-daily-summary-by-site'!$A1497&amp;'88101-daily-summary-by-site'!F$2&amp;'88101-daily-summary-by-site'!F$3,'AQS-88101'!$AC$2:$AC$2744&amp;'AQS-88101'!$E$2:$E$2744&amp;'AQS-88101'!$G$2:$G$2744,0)),""),"")</f>
        <v/>
      </c>
      <c r="G1497" s="42" t="str">
        <f t="array" ref="G1497">IFERROR(IF(INDEX('AQS-88101'!$M$2:$M$2744,MATCH('88101-daily-summary-by-site'!$A1497&amp;'88101-daily-summary-by-site'!G$2&amp;'88101-daily-summary-by-site'!G$3,'AQS-88101'!$AC$2:$AC$2744&amp;'AQS-88101'!$E$2:$E$2744&amp;'AQS-88101'!$G$2:$G$2744,0))&lt;&gt;"",INDEX('AQS-88101'!$M$2:$M$2744,MATCH('88101-daily-summary-by-site'!$A1497&amp;'88101-daily-summary-by-site'!G$2&amp;'88101-daily-summary-by-site'!G$3,'AQS-88101'!$AC$2:$AC$2744&amp;'AQS-88101'!$E$2:$E$2744&amp;'AQS-88101'!$G$2:$G$2744,0)),""),"")</f>
        <v/>
      </c>
      <c r="H1497" s="42" t="str">
        <f t="array" ref="H1497">IFERROR(IF(INDEX('AQS-88101'!$M$2:$M$2744,MATCH('88101-daily-summary-by-site'!$A1497&amp;'88101-daily-summary-by-site'!H$2&amp;'88101-daily-summary-by-site'!H$3,'AQS-88101'!$AC$2:$AC$2744&amp;'AQS-88101'!$E$2:$E$2744&amp;'AQS-88101'!$G$2:$G$2744,0))&lt;&gt;"",INDEX('AQS-88101'!$M$2:$M$2744,MATCH('88101-daily-summary-by-site'!$A1497&amp;'88101-daily-summary-by-site'!H$2&amp;'88101-daily-summary-by-site'!H$3,'AQS-88101'!$AC$2:$AC$2744&amp;'AQS-88101'!$E$2:$E$2744&amp;'AQS-88101'!$G$2:$G$2744,0)),""),"")</f>
        <v/>
      </c>
      <c r="I1497" s="108" t="str">
        <f t="array" ref="I1497">IFERROR(IF(INDEX('AQS-88101'!$M$2:$M$2744,MATCH('88101-daily-summary-by-site'!$A1497&amp;'88101-daily-summary-by-site'!I$2&amp;'88101-daily-summary-by-site'!I$3,'AQS-88101'!$AC$2:$AC$2744&amp;'AQS-88101'!$E$2:$E$2744&amp;'AQS-88101'!$G$2:$G$2744,0))&lt;&gt;"",INDEX('AQS-88101'!$M$2:$M$2744,MATCH('88101-daily-summary-by-site'!$A1497&amp;'88101-daily-summary-by-site'!I$2&amp;'88101-daily-summary-by-site'!I$3,'AQS-88101'!$AC$2:$AC$2744&amp;'AQS-88101'!$E$2:$E$2744&amp;'AQS-88101'!$G$2:$G$2744,0)),""),"")</f>
        <v/>
      </c>
      <c r="L1497" s="107">
        <f t="shared" si="115"/>
        <v>4.7</v>
      </c>
      <c r="M1497" s="42">
        <f t="shared" si="116"/>
        <v>4.2</v>
      </c>
      <c r="N1497" s="42" t="str">
        <f t="shared" si="117"/>
        <v/>
      </c>
      <c r="O1497" s="108" t="str">
        <f t="shared" si="118"/>
        <v/>
      </c>
    </row>
    <row r="1498" spans="1:15" x14ac:dyDescent="0.25">
      <c r="A1498" s="79">
        <f t="shared" si="119"/>
        <v>40682</v>
      </c>
      <c r="B1498" s="107" t="str">
        <f t="array" ref="B1498">IFERROR(IF(INDEX('AQS-88101'!$M$2:$M$2744,MATCH('88101-daily-summary-by-site'!$A1498&amp;'88101-daily-summary-by-site'!B$2&amp;'88101-daily-summary-by-site'!B$3,'AQS-88101'!$AC$2:$AC$2744&amp;'AQS-88101'!$E$2:$E$2744&amp;'AQS-88101'!$G$2:$G$2744,0))&lt;&gt;"",INDEX('AQS-88101'!$M$2:$M$2744,MATCH('88101-daily-summary-by-site'!$A1498&amp;'88101-daily-summary-by-site'!B$2&amp;'88101-daily-summary-by-site'!B$3,'AQS-88101'!$AC$2:$AC$2744&amp;'AQS-88101'!$E$2:$E$2744&amp;'AQS-88101'!$G$2:$G$2744,0)),""),"")</f>
        <v/>
      </c>
      <c r="C1498" s="42" t="str">
        <f t="array" ref="C1498">IFERROR(IF(INDEX('AQS-88101'!$M$2:$M$2744,MATCH('88101-daily-summary-by-site'!$A1498&amp;'88101-daily-summary-by-site'!C$2&amp;'88101-daily-summary-by-site'!C$3,'AQS-88101'!$AC$2:$AC$2744&amp;'AQS-88101'!$E$2:$E$2744&amp;'AQS-88101'!$G$2:$G$2744,0))&lt;&gt;"",INDEX('AQS-88101'!$M$2:$M$2744,MATCH('88101-daily-summary-by-site'!$A1498&amp;'88101-daily-summary-by-site'!C$2&amp;'88101-daily-summary-by-site'!C$3,'AQS-88101'!$AC$2:$AC$2744&amp;'AQS-88101'!$E$2:$E$2744&amp;'AQS-88101'!$G$2:$G$2744,0)),""),"")</f>
        <v/>
      </c>
      <c r="D1498" s="42" t="str">
        <f t="array" ref="D1498">IFERROR(IF(INDEX('AQS-88101'!$M$2:$M$2744,MATCH('88101-daily-summary-by-site'!$A1498&amp;'88101-daily-summary-by-site'!D$2&amp;'88101-daily-summary-by-site'!D$3,'AQS-88101'!$AC$2:$AC$2744&amp;'AQS-88101'!$E$2:$E$2744&amp;'AQS-88101'!$G$2:$G$2744,0))&lt;&gt;"",INDEX('AQS-88101'!$M$2:$M$2744,MATCH('88101-daily-summary-by-site'!$A1498&amp;'88101-daily-summary-by-site'!D$2&amp;'88101-daily-summary-by-site'!D$3,'AQS-88101'!$AC$2:$AC$2744&amp;'AQS-88101'!$E$2:$E$2744&amp;'AQS-88101'!$G$2:$G$2744,0)),""),"")</f>
        <v/>
      </c>
      <c r="E1498" s="42" t="str">
        <f t="array" ref="E1498">IFERROR(IF(INDEX('AQS-88101'!$M$2:$M$2744,MATCH('88101-daily-summary-by-site'!$A1498&amp;'88101-daily-summary-by-site'!E$2&amp;'88101-daily-summary-by-site'!E$3,'AQS-88101'!$AC$2:$AC$2744&amp;'AQS-88101'!$E$2:$E$2744&amp;'AQS-88101'!$G$2:$G$2744,0))&lt;&gt;"",INDEX('AQS-88101'!$M$2:$M$2744,MATCH('88101-daily-summary-by-site'!$A1498&amp;'88101-daily-summary-by-site'!E$2&amp;'88101-daily-summary-by-site'!E$3,'AQS-88101'!$AC$2:$AC$2744&amp;'AQS-88101'!$E$2:$E$2744&amp;'AQS-88101'!$G$2:$G$2744,0)),""),"")</f>
        <v/>
      </c>
      <c r="F1498" s="42" t="str">
        <f t="array" ref="F1498">IFERROR(IF(INDEX('AQS-88101'!$M$2:$M$2744,MATCH('88101-daily-summary-by-site'!$A1498&amp;'88101-daily-summary-by-site'!F$2&amp;'88101-daily-summary-by-site'!F$3,'AQS-88101'!$AC$2:$AC$2744&amp;'AQS-88101'!$E$2:$E$2744&amp;'AQS-88101'!$G$2:$G$2744,0))&lt;&gt;"",INDEX('AQS-88101'!$M$2:$M$2744,MATCH('88101-daily-summary-by-site'!$A1498&amp;'88101-daily-summary-by-site'!F$2&amp;'88101-daily-summary-by-site'!F$3,'AQS-88101'!$AC$2:$AC$2744&amp;'AQS-88101'!$E$2:$E$2744&amp;'AQS-88101'!$G$2:$G$2744,0)),""),"")</f>
        <v/>
      </c>
      <c r="G1498" s="42" t="str">
        <f t="array" ref="G1498">IFERROR(IF(INDEX('AQS-88101'!$M$2:$M$2744,MATCH('88101-daily-summary-by-site'!$A1498&amp;'88101-daily-summary-by-site'!G$2&amp;'88101-daily-summary-by-site'!G$3,'AQS-88101'!$AC$2:$AC$2744&amp;'AQS-88101'!$E$2:$E$2744&amp;'AQS-88101'!$G$2:$G$2744,0))&lt;&gt;"",INDEX('AQS-88101'!$M$2:$M$2744,MATCH('88101-daily-summary-by-site'!$A1498&amp;'88101-daily-summary-by-site'!G$2&amp;'88101-daily-summary-by-site'!G$3,'AQS-88101'!$AC$2:$AC$2744&amp;'AQS-88101'!$E$2:$E$2744&amp;'AQS-88101'!$G$2:$G$2744,0)),""),"")</f>
        <v/>
      </c>
      <c r="H1498" s="42" t="str">
        <f t="array" ref="H1498">IFERROR(IF(INDEX('AQS-88101'!$M$2:$M$2744,MATCH('88101-daily-summary-by-site'!$A1498&amp;'88101-daily-summary-by-site'!H$2&amp;'88101-daily-summary-by-site'!H$3,'AQS-88101'!$AC$2:$AC$2744&amp;'AQS-88101'!$E$2:$E$2744&amp;'AQS-88101'!$G$2:$G$2744,0))&lt;&gt;"",INDEX('AQS-88101'!$M$2:$M$2744,MATCH('88101-daily-summary-by-site'!$A1498&amp;'88101-daily-summary-by-site'!H$2&amp;'88101-daily-summary-by-site'!H$3,'AQS-88101'!$AC$2:$AC$2744&amp;'AQS-88101'!$E$2:$E$2744&amp;'AQS-88101'!$G$2:$G$2744,0)),""),"")</f>
        <v/>
      </c>
      <c r="I1498" s="108" t="str">
        <f t="array" ref="I1498">IFERROR(IF(INDEX('AQS-88101'!$M$2:$M$2744,MATCH('88101-daily-summary-by-site'!$A1498&amp;'88101-daily-summary-by-site'!I$2&amp;'88101-daily-summary-by-site'!I$3,'AQS-88101'!$AC$2:$AC$2744&amp;'AQS-88101'!$E$2:$E$2744&amp;'AQS-88101'!$G$2:$G$2744,0))&lt;&gt;"",INDEX('AQS-88101'!$M$2:$M$2744,MATCH('88101-daily-summary-by-site'!$A1498&amp;'88101-daily-summary-by-site'!I$2&amp;'88101-daily-summary-by-site'!I$3,'AQS-88101'!$AC$2:$AC$2744&amp;'AQS-88101'!$E$2:$E$2744&amp;'AQS-88101'!$G$2:$G$2744,0)),""),"")</f>
        <v/>
      </c>
      <c r="L1498" s="107" t="str">
        <f t="shared" si="115"/>
        <v/>
      </c>
      <c r="M1498" s="42" t="str">
        <f t="shared" si="116"/>
        <v/>
      </c>
      <c r="N1498" s="42" t="str">
        <f t="shared" si="117"/>
        <v/>
      </c>
      <c r="O1498" s="108" t="str">
        <f t="shared" si="118"/>
        <v/>
      </c>
    </row>
    <row r="1499" spans="1:15" x14ac:dyDescent="0.25">
      <c r="A1499" s="79">
        <f t="shared" si="119"/>
        <v>40683</v>
      </c>
      <c r="B1499" s="107" t="str">
        <f t="array" ref="B1499">IFERROR(IF(INDEX('AQS-88101'!$M$2:$M$2744,MATCH('88101-daily-summary-by-site'!$A1499&amp;'88101-daily-summary-by-site'!B$2&amp;'88101-daily-summary-by-site'!B$3,'AQS-88101'!$AC$2:$AC$2744&amp;'AQS-88101'!$E$2:$E$2744&amp;'AQS-88101'!$G$2:$G$2744,0))&lt;&gt;"",INDEX('AQS-88101'!$M$2:$M$2744,MATCH('88101-daily-summary-by-site'!$A1499&amp;'88101-daily-summary-by-site'!B$2&amp;'88101-daily-summary-by-site'!B$3,'AQS-88101'!$AC$2:$AC$2744&amp;'AQS-88101'!$E$2:$E$2744&amp;'AQS-88101'!$G$2:$G$2744,0)),""),"")</f>
        <v/>
      </c>
      <c r="C1499" s="42" t="str">
        <f t="array" ref="C1499">IFERROR(IF(INDEX('AQS-88101'!$M$2:$M$2744,MATCH('88101-daily-summary-by-site'!$A1499&amp;'88101-daily-summary-by-site'!C$2&amp;'88101-daily-summary-by-site'!C$3,'AQS-88101'!$AC$2:$AC$2744&amp;'AQS-88101'!$E$2:$E$2744&amp;'AQS-88101'!$G$2:$G$2744,0))&lt;&gt;"",INDEX('AQS-88101'!$M$2:$M$2744,MATCH('88101-daily-summary-by-site'!$A1499&amp;'88101-daily-summary-by-site'!C$2&amp;'88101-daily-summary-by-site'!C$3,'AQS-88101'!$AC$2:$AC$2744&amp;'AQS-88101'!$E$2:$E$2744&amp;'AQS-88101'!$G$2:$G$2744,0)),""),"")</f>
        <v/>
      </c>
      <c r="D1499" s="42" t="str">
        <f t="array" ref="D1499">IFERROR(IF(INDEX('AQS-88101'!$M$2:$M$2744,MATCH('88101-daily-summary-by-site'!$A1499&amp;'88101-daily-summary-by-site'!D$2&amp;'88101-daily-summary-by-site'!D$3,'AQS-88101'!$AC$2:$AC$2744&amp;'AQS-88101'!$E$2:$E$2744&amp;'AQS-88101'!$G$2:$G$2744,0))&lt;&gt;"",INDEX('AQS-88101'!$M$2:$M$2744,MATCH('88101-daily-summary-by-site'!$A1499&amp;'88101-daily-summary-by-site'!D$2&amp;'88101-daily-summary-by-site'!D$3,'AQS-88101'!$AC$2:$AC$2744&amp;'AQS-88101'!$E$2:$E$2744&amp;'AQS-88101'!$G$2:$G$2744,0)),""),"")</f>
        <v/>
      </c>
      <c r="E1499" s="42" t="str">
        <f t="array" ref="E1499">IFERROR(IF(INDEX('AQS-88101'!$M$2:$M$2744,MATCH('88101-daily-summary-by-site'!$A1499&amp;'88101-daily-summary-by-site'!E$2&amp;'88101-daily-summary-by-site'!E$3,'AQS-88101'!$AC$2:$AC$2744&amp;'AQS-88101'!$E$2:$E$2744&amp;'AQS-88101'!$G$2:$G$2744,0))&lt;&gt;"",INDEX('AQS-88101'!$M$2:$M$2744,MATCH('88101-daily-summary-by-site'!$A1499&amp;'88101-daily-summary-by-site'!E$2&amp;'88101-daily-summary-by-site'!E$3,'AQS-88101'!$AC$2:$AC$2744&amp;'AQS-88101'!$E$2:$E$2744&amp;'AQS-88101'!$G$2:$G$2744,0)),""),"")</f>
        <v/>
      </c>
      <c r="F1499" s="42" t="str">
        <f t="array" ref="F1499">IFERROR(IF(INDEX('AQS-88101'!$M$2:$M$2744,MATCH('88101-daily-summary-by-site'!$A1499&amp;'88101-daily-summary-by-site'!F$2&amp;'88101-daily-summary-by-site'!F$3,'AQS-88101'!$AC$2:$AC$2744&amp;'AQS-88101'!$E$2:$E$2744&amp;'AQS-88101'!$G$2:$G$2744,0))&lt;&gt;"",INDEX('AQS-88101'!$M$2:$M$2744,MATCH('88101-daily-summary-by-site'!$A1499&amp;'88101-daily-summary-by-site'!F$2&amp;'88101-daily-summary-by-site'!F$3,'AQS-88101'!$AC$2:$AC$2744&amp;'AQS-88101'!$E$2:$E$2744&amp;'AQS-88101'!$G$2:$G$2744,0)),""),"")</f>
        <v/>
      </c>
      <c r="G1499" s="42" t="str">
        <f t="array" ref="G1499">IFERROR(IF(INDEX('AQS-88101'!$M$2:$M$2744,MATCH('88101-daily-summary-by-site'!$A1499&amp;'88101-daily-summary-by-site'!G$2&amp;'88101-daily-summary-by-site'!G$3,'AQS-88101'!$AC$2:$AC$2744&amp;'AQS-88101'!$E$2:$E$2744&amp;'AQS-88101'!$G$2:$G$2744,0))&lt;&gt;"",INDEX('AQS-88101'!$M$2:$M$2744,MATCH('88101-daily-summary-by-site'!$A1499&amp;'88101-daily-summary-by-site'!G$2&amp;'88101-daily-summary-by-site'!G$3,'AQS-88101'!$AC$2:$AC$2744&amp;'AQS-88101'!$E$2:$E$2744&amp;'AQS-88101'!$G$2:$G$2744,0)),""),"")</f>
        <v/>
      </c>
      <c r="H1499" s="42" t="str">
        <f t="array" ref="H1499">IFERROR(IF(INDEX('AQS-88101'!$M$2:$M$2744,MATCH('88101-daily-summary-by-site'!$A1499&amp;'88101-daily-summary-by-site'!H$2&amp;'88101-daily-summary-by-site'!H$3,'AQS-88101'!$AC$2:$AC$2744&amp;'AQS-88101'!$E$2:$E$2744&amp;'AQS-88101'!$G$2:$G$2744,0))&lt;&gt;"",INDEX('AQS-88101'!$M$2:$M$2744,MATCH('88101-daily-summary-by-site'!$A1499&amp;'88101-daily-summary-by-site'!H$2&amp;'88101-daily-summary-by-site'!H$3,'AQS-88101'!$AC$2:$AC$2744&amp;'AQS-88101'!$E$2:$E$2744&amp;'AQS-88101'!$G$2:$G$2744,0)),""),"")</f>
        <v/>
      </c>
      <c r="I1499" s="108" t="str">
        <f t="array" ref="I1499">IFERROR(IF(INDEX('AQS-88101'!$M$2:$M$2744,MATCH('88101-daily-summary-by-site'!$A1499&amp;'88101-daily-summary-by-site'!I$2&amp;'88101-daily-summary-by-site'!I$3,'AQS-88101'!$AC$2:$AC$2744&amp;'AQS-88101'!$E$2:$E$2744&amp;'AQS-88101'!$G$2:$G$2744,0))&lt;&gt;"",INDEX('AQS-88101'!$M$2:$M$2744,MATCH('88101-daily-summary-by-site'!$A1499&amp;'88101-daily-summary-by-site'!I$2&amp;'88101-daily-summary-by-site'!I$3,'AQS-88101'!$AC$2:$AC$2744&amp;'AQS-88101'!$E$2:$E$2744&amp;'AQS-88101'!$G$2:$G$2744,0)),""),"")</f>
        <v/>
      </c>
      <c r="L1499" s="107" t="str">
        <f t="shared" si="115"/>
        <v/>
      </c>
      <c r="M1499" s="42" t="str">
        <f t="shared" si="116"/>
        <v/>
      </c>
      <c r="N1499" s="42" t="str">
        <f t="shared" si="117"/>
        <v/>
      </c>
      <c r="O1499" s="108" t="str">
        <f t="shared" si="118"/>
        <v/>
      </c>
    </row>
    <row r="1500" spans="1:15" x14ac:dyDescent="0.25">
      <c r="A1500" s="79">
        <f t="shared" si="119"/>
        <v>40684</v>
      </c>
      <c r="B1500" s="107">
        <f t="array" ref="B1500">IFERROR(IF(INDEX('AQS-88101'!$M$2:$M$2744,MATCH('88101-daily-summary-by-site'!$A1500&amp;'88101-daily-summary-by-site'!B$2&amp;'88101-daily-summary-by-site'!B$3,'AQS-88101'!$AC$2:$AC$2744&amp;'AQS-88101'!$E$2:$E$2744&amp;'AQS-88101'!$G$2:$G$2744,0))&lt;&gt;"",INDEX('AQS-88101'!$M$2:$M$2744,MATCH('88101-daily-summary-by-site'!$A1500&amp;'88101-daily-summary-by-site'!B$2&amp;'88101-daily-summary-by-site'!B$3,'AQS-88101'!$AC$2:$AC$2744&amp;'AQS-88101'!$E$2:$E$2744&amp;'AQS-88101'!$G$2:$G$2744,0)),""),"")</f>
        <v>5.5</v>
      </c>
      <c r="C1500" s="42">
        <f t="array" ref="C1500">IFERROR(IF(INDEX('AQS-88101'!$M$2:$M$2744,MATCH('88101-daily-summary-by-site'!$A1500&amp;'88101-daily-summary-by-site'!C$2&amp;'88101-daily-summary-by-site'!C$3,'AQS-88101'!$AC$2:$AC$2744&amp;'AQS-88101'!$E$2:$E$2744&amp;'AQS-88101'!$G$2:$G$2744,0))&lt;&gt;"",INDEX('AQS-88101'!$M$2:$M$2744,MATCH('88101-daily-summary-by-site'!$A1500&amp;'88101-daily-summary-by-site'!C$2&amp;'88101-daily-summary-by-site'!C$3,'AQS-88101'!$AC$2:$AC$2744&amp;'AQS-88101'!$E$2:$E$2744&amp;'AQS-88101'!$G$2:$G$2744,0)),""),"")</f>
        <v>4.3</v>
      </c>
      <c r="D1500" s="42">
        <f t="array" ref="D1500">IFERROR(IF(INDEX('AQS-88101'!$M$2:$M$2744,MATCH('88101-daily-summary-by-site'!$A1500&amp;'88101-daily-summary-by-site'!D$2&amp;'88101-daily-summary-by-site'!D$3,'AQS-88101'!$AC$2:$AC$2744&amp;'AQS-88101'!$E$2:$E$2744&amp;'AQS-88101'!$G$2:$G$2744,0))&lt;&gt;"",INDEX('AQS-88101'!$M$2:$M$2744,MATCH('88101-daily-summary-by-site'!$A1500&amp;'88101-daily-summary-by-site'!D$2&amp;'88101-daily-summary-by-site'!D$3,'AQS-88101'!$AC$2:$AC$2744&amp;'AQS-88101'!$E$2:$E$2744&amp;'AQS-88101'!$G$2:$G$2744,0)),""),"")</f>
        <v>4.2</v>
      </c>
      <c r="E1500" s="42" t="str">
        <f t="array" ref="E1500">IFERROR(IF(INDEX('AQS-88101'!$M$2:$M$2744,MATCH('88101-daily-summary-by-site'!$A1500&amp;'88101-daily-summary-by-site'!E$2&amp;'88101-daily-summary-by-site'!E$3,'AQS-88101'!$AC$2:$AC$2744&amp;'AQS-88101'!$E$2:$E$2744&amp;'AQS-88101'!$G$2:$G$2744,0))&lt;&gt;"",INDEX('AQS-88101'!$M$2:$M$2744,MATCH('88101-daily-summary-by-site'!$A1500&amp;'88101-daily-summary-by-site'!E$2&amp;'88101-daily-summary-by-site'!E$3,'AQS-88101'!$AC$2:$AC$2744&amp;'AQS-88101'!$E$2:$E$2744&amp;'AQS-88101'!$G$2:$G$2744,0)),""),"")</f>
        <v/>
      </c>
      <c r="F1500" s="42" t="str">
        <f t="array" ref="F1500">IFERROR(IF(INDEX('AQS-88101'!$M$2:$M$2744,MATCH('88101-daily-summary-by-site'!$A1500&amp;'88101-daily-summary-by-site'!F$2&amp;'88101-daily-summary-by-site'!F$3,'AQS-88101'!$AC$2:$AC$2744&amp;'AQS-88101'!$E$2:$E$2744&amp;'AQS-88101'!$G$2:$G$2744,0))&lt;&gt;"",INDEX('AQS-88101'!$M$2:$M$2744,MATCH('88101-daily-summary-by-site'!$A1500&amp;'88101-daily-summary-by-site'!F$2&amp;'88101-daily-summary-by-site'!F$3,'AQS-88101'!$AC$2:$AC$2744&amp;'AQS-88101'!$E$2:$E$2744&amp;'AQS-88101'!$G$2:$G$2744,0)),""),"")</f>
        <v/>
      </c>
      <c r="G1500" s="42" t="str">
        <f t="array" ref="G1500">IFERROR(IF(INDEX('AQS-88101'!$M$2:$M$2744,MATCH('88101-daily-summary-by-site'!$A1500&amp;'88101-daily-summary-by-site'!G$2&amp;'88101-daily-summary-by-site'!G$3,'AQS-88101'!$AC$2:$AC$2744&amp;'AQS-88101'!$E$2:$E$2744&amp;'AQS-88101'!$G$2:$G$2744,0))&lt;&gt;"",INDEX('AQS-88101'!$M$2:$M$2744,MATCH('88101-daily-summary-by-site'!$A1500&amp;'88101-daily-summary-by-site'!G$2&amp;'88101-daily-summary-by-site'!G$3,'AQS-88101'!$AC$2:$AC$2744&amp;'AQS-88101'!$E$2:$E$2744&amp;'AQS-88101'!$G$2:$G$2744,0)),""),"")</f>
        <v/>
      </c>
      <c r="H1500" s="42" t="str">
        <f t="array" ref="H1500">IFERROR(IF(INDEX('AQS-88101'!$M$2:$M$2744,MATCH('88101-daily-summary-by-site'!$A1500&amp;'88101-daily-summary-by-site'!H$2&amp;'88101-daily-summary-by-site'!H$3,'AQS-88101'!$AC$2:$AC$2744&amp;'AQS-88101'!$E$2:$E$2744&amp;'AQS-88101'!$G$2:$G$2744,0))&lt;&gt;"",INDEX('AQS-88101'!$M$2:$M$2744,MATCH('88101-daily-summary-by-site'!$A1500&amp;'88101-daily-summary-by-site'!H$2&amp;'88101-daily-summary-by-site'!H$3,'AQS-88101'!$AC$2:$AC$2744&amp;'AQS-88101'!$E$2:$E$2744&amp;'AQS-88101'!$G$2:$G$2744,0)),""),"")</f>
        <v/>
      </c>
      <c r="I1500" s="108" t="str">
        <f t="array" ref="I1500">IFERROR(IF(INDEX('AQS-88101'!$M$2:$M$2744,MATCH('88101-daily-summary-by-site'!$A1500&amp;'88101-daily-summary-by-site'!I$2&amp;'88101-daily-summary-by-site'!I$3,'AQS-88101'!$AC$2:$AC$2744&amp;'AQS-88101'!$E$2:$E$2744&amp;'AQS-88101'!$G$2:$G$2744,0))&lt;&gt;"",INDEX('AQS-88101'!$M$2:$M$2744,MATCH('88101-daily-summary-by-site'!$A1500&amp;'88101-daily-summary-by-site'!I$2&amp;'88101-daily-summary-by-site'!I$3,'AQS-88101'!$AC$2:$AC$2744&amp;'AQS-88101'!$E$2:$E$2744&amp;'AQS-88101'!$G$2:$G$2744,0)),""),"")</f>
        <v/>
      </c>
      <c r="L1500" s="107">
        <f t="shared" si="115"/>
        <v>5.5</v>
      </c>
      <c r="M1500" s="42">
        <f t="shared" si="116"/>
        <v>4.2</v>
      </c>
      <c r="N1500" s="42" t="str">
        <f t="shared" si="117"/>
        <v/>
      </c>
      <c r="O1500" s="108" t="str">
        <f t="shared" si="118"/>
        <v/>
      </c>
    </row>
    <row r="1501" spans="1:15" x14ac:dyDescent="0.25">
      <c r="A1501" s="79">
        <f t="shared" si="119"/>
        <v>40685</v>
      </c>
      <c r="B1501" s="107" t="str">
        <f t="array" ref="B1501">IFERROR(IF(INDEX('AQS-88101'!$M$2:$M$2744,MATCH('88101-daily-summary-by-site'!$A1501&amp;'88101-daily-summary-by-site'!B$2&amp;'88101-daily-summary-by-site'!B$3,'AQS-88101'!$AC$2:$AC$2744&amp;'AQS-88101'!$E$2:$E$2744&amp;'AQS-88101'!$G$2:$G$2744,0))&lt;&gt;"",INDEX('AQS-88101'!$M$2:$M$2744,MATCH('88101-daily-summary-by-site'!$A1501&amp;'88101-daily-summary-by-site'!B$2&amp;'88101-daily-summary-by-site'!B$3,'AQS-88101'!$AC$2:$AC$2744&amp;'AQS-88101'!$E$2:$E$2744&amp;'AQS-88101'!$G$2:$G$2744,0)),""),"")</f>
        <v/>
      </c>
      <c r="C1501" s="42" t="str">
        <f t="array" ref="C1501">IFERROR(IF(INDEX('AQS-88101'!$M$2:$M$2744,MATCH('88101-daily-summary-by-site'!$A1501&amp;'88101-daily-summary-by-site'!C$2&amp;'88101-daily-summary-by-site'!C$3,'AQS-88101'!$AC$2:$AC$2744&amp;'AQS-88101'!$E$2:$E$2744&amp;'AQS-88101'!$G$2:$G$2744,0))&lt;&gt;"",INDEX('AQS-88101'!$M$2:$M$2744,MATCH('88101-daily-summary-by-site'!$A1501&amp;'88101-daily-summary-by-site'!C$2&amp;'88101-daily-summary-by-site'!C$3,'AQS-88101'!$AC$2:$AC$2744&amp;'AQS-88101'!$E$2:$E$2744&amp;'AQS-88101'!$G$2:$G$2744,0)),""),"")</f>
        <v/>
      </c>
      <c r="D1501" s="42" t="str">
        <f t="array" ref="D1501">IFERROR(IF(INDEX('AQS-88101'!$M$2:$M$2744,MATCH('88101-daily-summary-by-site'!$A1501&amp;'88101-daily-summary-by-site'!D$2&amp;'88101-daily-summary-by-site'!D$3,'AQS-88101'!$AC$2:$AC$2744&amp;'AQS-88101'!$E$2:$E$2744&amp;'AQS-88101'!$G$2:$G$2744,0))&lt;&gt;"",INDEX('AQS-88101'!$M$2:$M$2744,MATCH('88101-daily-summary-by-site'!$A1501&amp;'88101-daily-summary-by-site'!D$2&amp;'88101-daily-summary-by-site'!D$3,'AQS-88101'!$AC$2:$AC$2744&amp;'AQS-88101'!$E$2:$E$2744&amp;'AQS-88101'!$G$2:$G$2744,0)),""),"")</f>
        <v/>
      </c>
      <c r="E1501" s="42" t="str">
        <f t="array" ref="E1501">IFERROR(IF(INDEX('AQS-88101'!$M$2:$M$2744,MATCH('88101-daily-summary-by-site'!$A1501&amp;'88101-daily-summary-by-site'!E$2&amp;'88101-daily-summary-by-site'!E$3,'AQS-88101'!$AC$2:$AC$2744&amp;'AQS-88101'!$E$2:$E$2744&amp;'AQS-88101'!$G$2:$G$2744,0))&lt;&gt;"",INDEX('AQS-88101'!$M$2:$M$2744,MATCH('88101-daily-summary-by-site'!$A1501&amp;'88101-daily-summary-by-site'!E$2&amp;'88101-daily-summary-by-site'!E$3,'AQS-88101'!$AC$2:$AC$2744&amp;'AQS-88101'!$E$2:$E$2744&amp;'AQS-88101'!$G$2:$G$2744,0)),""),"")</f>
        <v/>
      </c>
      <c r="F1501" s="42" t="str">
        <f t="array" ref="F1501">IFERROR(IF(INDEX('AQS-88101'!$M$2:$M$2744,MATCH('88101-daily-summary-by-site'!$A1501&amp;'88101-daily-summary-by-site'!F$2&amp;'88101-daily-summary-by-site'!F$3,'AQS-88101'!$AC$2:$AC$2744&amp;'AQS-88101'!$E$2:$E$2744&amp;'AQS-88101'!$G$2:$G$2744,0))&lt;&gt;"",INDEX('AQS-88101'!$M$2:$M$2744,MATCH('88101-daily-summary-by-site'!$A1501&amp;'88101-daily-summary-by-site'!F$2&amp;'88101-daily-summary-by-site'!F$3,'AQS-88101'!$AC$2:$AC$2744&amp;'AQS-88101'!$E$2:$E$2744&amp;'AQS-88101'!$G$2:$G$2744,0)),""),"")</f>
        <v/>
      </c>
      <c r="G1501" s="42" t="str">
        <f t="array" ref="G1501">IFERROR(IF(INDEX('AQS-88101'!$M$2:$M$2744,MATCH('88101-daily-summary-by-site'!$A1501&amp;'88101-daily-summary-by-site'!G$2&amp;'88101-daily-summary-by-site'!G$3,'AQS-88101'!$AC$2:$AC$2744&amp;'AQS-88101'!$E$2:$E$2744&amp;'AQS-88101'!$G$2:$G$2744,0))&lt;&gt;"",INDEX('AQS-88101'!$M$2:$M$2744,MATCH('88101-daily-summary-by-site'!$A1501&amp;'88101-daily-summary-by-site'!G$2&amp;'88101-daily-summary-by-site'!G$3,'AQS-88101'!$AC$2:$AC$2744&amp;'AQS-88101'!$E$2:$E$2744&amp;'AQS-88101'!$G$2:$G$2744,0)),""),"")</f>
        <v/>
      </c>
      <c r="H1501" s="42" t="str">
        <f t="array" ref="H1501">IFERROR(IF(INDEX('AQS-88101'!$M$2:$M$2744,MATCH('88101-daily-summary-by-site'!$A1501&amp;'88101-daily-summary-by-site'!H$2&amp;'88101-daily-summary-by-site'!H$3,'AQS-88101'!$AC$2:$AC$2744&amp;'AQS-88101'!$E$2:$E$2744&amp;'AQS-88101'!$G$2:$G$2744,0))&lt;&gt;"",INDEX('AQS-88101'!$M$2:$M$2744,MATCH('88101-daily-summary-by-site'!$A1501&amp;'88101-daily-summary-by-site'!H$2&amp;'88101-daily-summary-by-site'!H$3,'AQS-88101'!$AC$2:$AC$2744&amp;'AQS-88101'!$E$2:$E$2744&amp;'AQS-88101'!$G$2:$G$2744,0)),""),"")</f>
        <v/>
      </c>
      <c r="I1501" s="108" t="str">
        <f t="array" ref="I1501">IFERROR(IF(INDEX('AQS-88101'!$M$2:$M$2744,MATCH('88101-daily-summary-by-site'!$A1501&amp;'88101-daily-summary-by-site'!I$2&amp;'88101-daily-summary-by-site'!I$3,'AQS-88101'!$AC$2:$AC$2744&amp;'AQS-88101'!$E$2:$E$2744&amp;'AQS-88101'!$G$2:$G$2744,0))&lt;&gt;"",INDEX('AQS-88101'!$M$2:$M$2744,MATCH('88101-daily-summary-by-site'!$A1501&amp;'88101-daily-summary-by-site'!I$2&amp;'88101-daily-summary-by-site'!I$3,'AQS-88101'!$AC$2:$AC$2744&amp;'AQS-88101'!$E$2:$E$2744&amp;'AQS-88101'!$G$2:$G$2744,0)),""),"")</f>
        <v/>
      </c>
      <c r="L1501" s="107" t="str">
        <f t="shared" si="115"/>
        <v/>
      </c>
      <c r="M1501" s="42" t="str">
        <f t="shared" si="116"/>
        <v/>
      </c>
      <c r="N1501" s="42" t="str">
        <f t="shared" si="117"/>
        <v/>
      </c>
      <c r="O1501" s="108" t="str">
        <f t="shared" si="118"/>
        <v/>
      </c>
    </row>
    <row r="1502" spans="1:15" x14ac:dyDescent="0.25">
      <c r="A1502" s="79">
        <f t="shared" si="119"/>
        <v>40686</v>
      </c>
      <c r="B1502" s="107" t="str">
        <f t="array" ref="B1502">IFERROR(IF(INDEX('AQS-88101'!$M$2:$M$2744,MATCH('88101-daily-summary-by-site'!$A1502&amp;'88101-daily-summary-by-site'!B$2&amp;'88101-daily-summary-by-site'!B$3,'AQS-88101'!$AC$2:$AC$2744&amp;'AQS-88101'!$E$2:$E$2744&amp;'AQS-88101'!$G$2:$G$2744,0))&lt;&gt;"",INDEX('AQS-88101'!$M$2:$M$2744,MATCH('88101-daily-summary-by-site'!$A1502&amp;'88101-daily-summary-by-site'!B$2&amp;'88101-daily-summary-by-site'!B$3,'AQS-88101'!$AC$2:$AC$2744&amp;'AQS-88101'!$E$2:$E$2744&amp;'AQS-88101'!$G$2:$G$2744,0)),""),"")</f>
        <v/>
      </c>
      <c r="C1502" s="42" t="str">
        <f t="array" ref="C1502">IFERROR(IF(INDEX('AQS-88101'!$M$2:$M$2744,MATCH('88101-daily-summary-by-site'!$A1502&amp;'88101-daily-summary-by-site'!C$2&amp;'88101-daily-summary-by-site'!C$3,'AQS-88101'!$AC$2:$AC$2744&amp;'AQS-88101'!$E$2:$E$2744&amp;'AQS-88101'!$G$2:$G$2744,0))&lt;&gt;"",INDEX('AQS-88101'!$M$2:$M$2744,MATCH('88101-daily-summary-by-site'!$A1502&amp;'88101-daily-summary-by-site'!C$2&amp;'88101-daily-summary-by-site'!C$3,'AQS-88101'!$AC$2:$AC$2744&amp;'AQS-88101'!$E$2:$E$2744&amp;'AQS-88101'!$G$2:$G$2744,0)),""),"")</f>
        <v/>
      </c>
      <c r="D1502" s="42" t="str">
        <f t="array" ref="D1502">IFERROR(IF(INDEX('AQS-88101'!$M$2:$M$2744,MATCH('88101-daily-summary-by-site'!$A1502&amp;'88101-daily-summary-by-site'!D$2&amp;'88101-daily-summary-by-site'!D$3,'AQS-88101'!$AC$2:$AC$2744&amp;'AQS-88101'!$E$2:$E$2744&amp;'AQS-88101'!$G$2:$G$2744,0))&lt;&gt;"",INDEX('AQS-88101'!$M$2:$M$2744,MATCH('88101-daily-summary-by-site'!$A1502&amp;'88101-daily-summary-by-site'!D$2&amp;'88101-daily-summary-by-site'!D$3,'AQS-88101'!$AC$2:$AC$2744&amp;'AQS-88101'!$E$2:$E$2744&amp;'AQS-88101'!$G$2:$G$2744,0)),""),"")</f>
        <v/>
      </c>
      <c r="E1502" s="42" t="str">
        <f t="array" ref="E1502">IFERROR(IF(INDEX('AQS-88101'!$M$2:$M$2744,MATCH('88101-daily-summary-by-site'!$A1502&amp;'88101-daily-summary-by-site'!E$2&amp;'88101-daily-summary-by-site'!E$3,'AQS-88101'!$AC$2:$AC$2744&amp;'AQS-88101'!$E$2:$E$2744&amp;'AQS-88101'!$G$2:$G$2744,0))&lt;&gt;"",INDEX('AQS-88101'!$M$2:$M$2744,MATCH('88101-daily-summary-by-site'!$A1502&amp;'88101-daily-summary-by-site'!E$2&amp;'88101-daily-summary-by-site'!E$3,'AQS-88101'!$AC$2:$AC$2744&amp;'AQS-88101'!$E$2:$E$2744&amp;'AQS-88101'!$G$2:$G$2744,0)),""),"")</f>
        <v/>
      </c>
      <c r="F1502" s="42" t="str">
        <f t="array" ref="F1502">IFERROR(IF(INDEX('AQS-88101'!$M$2:$M$2744,MATCH('88101-daily-summary-by-site'!$A1502&amp;'88101-daily-summary-by-site'!F$2&amp;'88101-daily-summary-by-site'!F$3,'AQS-88101'!$AC$2:$AC$2744&amp;'AQS-88101'!$E$2:$E$2744&amp;'AQS-88101'!$G$2:$G$2744,0))&lt;&gt;"",INDEX('AQS-88101'!$M$2:$M$2744,MATCH('88101-daily-summary-by-site'!$A1502&amp;'88101-daily-summary-by-site'!F$2&amp;'88101-daily-summary-by-site'!F$3,'AQS-88101'!$AC$2:$AC$2744&amp;'AQS-88101'!$E$2:$E$2744&amp;'AQS-88101'!$G$2:$G$2744,0)),""),"")</f>
        <v/>
      </c>
      <c r="G1502" s="42" t="str">
        <f t="array" ref="G1502">IFERROR(IF(INDEX('AQS-88101'!$M$2:$M$2744,MATCH('88101-daily-summary-by-site'!$A1502&amp;'88101-daily-summary-by-site'!G$2&amp;'88101-daily-summary-by-site'!G$3,'AQS-88101'!$AC$2:$AC$2744&amp;'AQS-88101'!$E$2:$E$2744&amp;'AQS-88101'!$G$2:$G$2744,0))&lt;&gt;"",INDEX('AQS-88101'!$M$2:$M$2744,MATCH('88101-daily-summary-by-site'!$A1502&amp;'88101-daily-summary-by-site'!G$2&amp;'88101-daily-summary-by-site'!G$3,'AQS-88101'!$AC$2:$AC$2744&amp;'AQS-88101'!$E$2:$E$2744&amp;'AQS-88101'!$G$2:$G$2744,0)),""),"")</f>
        <v/>
      </c>
      <c r="H1502" s="42" t="str">
        <f t="array" ref="H1502">IFERROR(IF(INDEX('AQS-88101'!$M$2:$M$2744,MATCH('88101-daily-summary-by-site'!$A1502&amp;'88101-daily-summary-by-site'!H$2&amp;'88101-daily-summary-by-site'!H$3,'AQS-88101'!$AC$2:$AC$2744&amp;'AQS-88101'!$E$2:$E$2744&amp;'AQS-88101'!$G$2:$G$2744,0))&lt;&gt;"",INDEX('AQS-88101'!$M$2:$M$2744,MATCH('88101-daily-summary-by-site'!$A1502&amp;'88101-daily-summary-by-site'!H$2&amp;'88101-daily-summary-by-site'!H$3,'AQS-88101'!$AC$2:$AC$2744&amp;'AQS-88101'!$E$2:$E$2744&amp;'AQS-88101'!$G$2:$G$2744,0)),""),"")</f>
        <v/>
      </c>
      <c r="I1502" s="108" t="str">
        <f t="array" ref="I1502">IFERROR(IF(INDEX('AQS-88101'!$M$2:$M$2744,MATCH('88101-daily-summary-by-site'!$A1502&amp;'88101-daily-summary-by-site'!I$2&amp;'88101-daily-summary-by-site'!I$3,'AQS-88101'!$AC$2:$AC$2744&amp;'AQS-88101'!$E$2:$E$2744&amp;'AQS-88101'!$G$2:$G$2744,0))&lt;&gt;"",INDEX('AQS-88101'!$M$2:$M$2744,MATCH('88101-daily-summary-by-site'!$A1502&amp;'88101-daily-summary-by-site'!I$2&amp;'88101-daily-summary-by-site'!I$3,'AQS-88101'!$AC$2:$AC$2744&amp;'AQS-88101'!$E$2:$E$2744&amp;'AQS-88101'!$G$2:$G$2744,0)),""),"")</f>
        <v/>
      </c>
      <c r="L1502" s="107" t="str">
        <f t="shared" si="115"/>
        <v/>
      </c>
      <c r="M1502" s="42" t="str">
        <f t="shared" si="116"/>
        <v/>
      </c>
      <c r="N1502" s="42" t="str">
        <f t="shared" si="117"/>
        <v/>
      </c>
      <c r="O1502" s="108" t="str">
        <f t="shared" si="118"/>
        <v/>
      </c>
    </row>
    <row r="1503" spans="1:15" x14ac:dyDescent="0.25">
      <c r="A1503" s="79">
        <f t="shared" si="119"/>
        <v>40687</v>
      </c>
      <c r="B1503" s="107">
        <f t="array" ref="B1503">IFERROR(IF(INDEX('AQS-88101'!$M$2:$M$2744,MATCH('88101-daily-summary-by-site'!$A1503&amp;'88101-daily-summary-by-site'!B$2&amp;'88101-daily-summary-by-site'!B$3,'AQS-88101'!$AC$2:$AC$2744&amp;'AQS-88101'!$E$2:$E$2744&amp;'AQS-88101'!$G$2:$G$2744,0))&lt;&gt;"",INDEX('AQS-88101'!$M$2:$M$2744,MATCH('88101-daily-summary-by-site'!$A1503&amp;'88101-daily-summary-by-site'!B$2&amp;'88101-daily-summary-by-site'!B$3,'AQS-88101'!$AC$2:$AC$2744&amp;'AQS-88101'!$E$2:$E$2744&amp;'AQS-88101'!$G$2:$G$2744,0)),""),"")</f>
        <v>5</v>
      </c>
      <c r="C1503" s="42" t="str">
        <f t="array" ref="C1503">IFERROR(IF(INDEX('AQS-88101'!$M$2:$M$2744,MATCH('88101-daily-summary-by-site'!$A1503&amp;'88101-daily-summary-by-site'!C$2&amp;'88101-daily-summary-by-site'!C$3,'AQS-88101'!$AC$2:$AC$2744&amp;'AQS-88101'!$E$2:$E$2744&amp;'AQS-88101'!$G$2:$G$2744,0))&lt;&gt;"",INDEX('AQS-88101'!$M$2:$M$2744,MATCH('88101-daily-summary-by-site'!$A1503&amp;'88101-daily-summary-by-site'!C$2&amp;'88101-daily-summary-by-site'!C$3,'AQS-88101'!$AC$2:$AC$2744&amp;'AQS-88101'!$E$2:$E$2744&amp;'AQS-88101'!$G$2:$G$2744,0)),""),"")</f>
        <v/>
      </c>
      <c r="D1503" s="42">
        <f t="array" ref="D1503">IFERROR(IF(INDEX('AQS-88101'!$M$2:$M$2744,MATCH('88101-daily-summary-by-site'!$A1503&amp;'88101-daily-summary-by-site'!D$2&amp;'88101-daily-summary-by-site'!D$3,'AQS-88101'!$AC$2:$AC$2744&amp;'AQS-88101'!$E$2:$E$2744&amp;'AQS-88101'!$G$2:$G$2744,0))&lt;&gt;"",INDEX('AQS-88101'!$M$2:$M$2744,MATCH('88101-daily-summary-by-site'!$A1503&amp;'88101-daily-summary-by-site'!D$2&amp;'88101-daily-summary-by-site'!D$3,'AQS-88101'!$AC$2:$AC$2744&amp;'AQS-88101'!$E$2:$E$2744&amp;'AQS-88101'!$G$2:$G$2744,0)),""),"")</f>
        <v>4.3</v>
      </c>
      <c r="E1503" s="42" t="str">
        <f t="array" ref="E1503">IFERROR(IF(INDEX('AQS-88101'!$M$2:$M$2744,MATCH('88101-daily-summary-by-site'!$A1503&amp;'88101-daily-summary-by-site'!E$2&amp;'88101-daily-summary-by-site'!E$3,'AQS-88101'!$AC$2:$AC$2744&amp;'AQS-88101'!$E$2:$E$2744&amp;'AQS-88101'!$G$2:$G$2744,0))&lt;&gt;"",INDEX('AQS-88101'!$M$2:$M$2744,MATCH('88101-daily-summary-by-site'!$A1503&amp;'88101-daily-summary-by-site'!E$2&amp;'88101-daily-summary-by-site'!E$3,'AQS-88101'!$AC$2:$AC$2744&amp;'AQS-88101'!$E$2:$E$2744&amp;'AQS-88101'!$G$2:$G$2744,0)),""),"")</f>
        <v/>
      </c>
      <c r="F1503" s="42" t="str">
        <f t="array" ref="F1503">IFERROR(IF(INDEX('AQS-88101'!$M$2:$M$2744,MATCH('88101-daily-summary-by-site'!$A1503&amp;'88101-daily-summary-by-site'!F$2&amp;'88101-daily-summary-by-site'!F$3,'AQS-88101'!$AC$2:$AC$2744&amp;'AQS-88101'!$E$2:$E$2744&amp;'AQS-88101'!$G$2:$G$2744,0))&lt;&gt;"",INDEX('AQS-88101'!$M$2:$M$2744,MATCH('88101-daily-summary-by-site'!$A1503&amp;'88101-daily-summary-by-site'!F$2&amp;'88101-daily-summary-by-site'!F$3,'AQS-88101'!$AC$2:$AC$2744&amp;'AQS-88101'!$E$2:$E$2744&amp;'AQS-88101'!$G$2:$G$2744,0)),""),"")</f>
        <v/>
      </c>
      <c r="G1503" s="42" t="str">
        <f t="array" ref="G1503">IFERROR(IF(INDEX('AQS-88101'!$M$2:$M$2744,MATCH('88101-daily-summary-by-site'!$A1503&amp;'88101-daily-summary-by-site'!G$2&amp;'88101-daily-summary-by-site'!G$3,'AQS-88101'!$AC$2:$AC$2744&amp;'AQS-88101'!$E$2:$E$2744&amp;'AQS-88101'!$G$2:$G$2744,0))&lt;&gt;"",INDEX('AQS-88101'!$M$2:$M$2744,MATCH('88101-daily-summary-by-site'!$A1503&amp;'88101-daily-summary-by-site'!G$2&amp;'88101-daily-summary-by-site'!G$3,'AQS-88101'!$AC$2:$AC$2744&amp;'AQS-88101'!$E$2:$E$2744&amp;'AQS-88101'!$G$2:$G$2744,0)),""),"")</f>
        <v/>
      </c>
      <c r="H1503" s="42" t="str">
        <f t="array" ref="H1503">IFERROR(IF(INDEX('AQS-88101'!$M$2:$M$2744,MATCH('88101-daily-summary-by-site'!$A1503&amp;'88101-daily-summary-by-site'!H$2&amp;'88101-daily-summary-by-site'!H$3,'AQS-88101'!$AC$2:$AC$2744&amp;'AQS-88101'!$E$2:$E$2744&amp;'AQS-88101'!$G$2:$G$2744,0))&lt;&gt;"",INDEX('AQS-88101'!$M$2:$M$2744,MATCH('88101-daily-summary-by-site'!$A1503&amp;'88101-daily-summary-by-site'!H$2&amp;'88101-daily-summary-by-site'!H$3,'AQS-88101'!$AC$2:$AC$2744&amp;'AQS-88101'!$E$2:$E$2744&amp;'AQS-88101'!$G$2:$G$2744,0)),""),"")</f>
        <v/>
      </c>
      <c r="I1503" s="108" t="str">
        <f t="array" ref="I1503">IFERROR(IF(INDEX('AQS-88101'!$M$2:$M$2744,MATCH('88101-daily-summary-by-site'!$A1503&amp;'88101-daily-summary-by-site'!I$2&amp;'88101-daily-summary-by-site'!I$3,'AQS-88101'!$AC$2:$AC$2744&amp;'AQS-88101'!$E$2:$E$2744&amp;'AQS-88101'!$G$2:$G$2744,0))&lt;&gt;"",INDEX('AQS-88101'!$M$2:$M$2744,MATCH('88101-daily-summary-by-site'!$A1503&amp;'88101-daily-summary-by-site'!I$2&amp;'88101-daily-summary-by-site'!I$3,'AQS-88101'!$AC$2:$AC$2744&amp;'AQS-88101'!$E$2:$E$2744&amp;'AQS-88101'!$G$2:$G$2744,0)),""),"")</f>
        <v/>
      </c>
      <c r="L1503" s="107">
        <f t="shared" si="115"/>
        <v>5</v>
      </c>
      <c r="M1503" s="42">
        <f t="shared" si="116"/>
        <v>4.3</v>
      </c>
      <c r="N1503" s="42" t="str">
        <f t="shared" si="117"/>
        <v/>
      </c>
      <c r="O1503" s="108" t="str">
        <f t="shared" si="118"/>
        <v/>
      </c>
    </row>
    <row r="1504" spans="1:15" x14ac:dyDescent="0.25">
      <c r="A1504" s="79">
        <f t="shared" si="119"/>
        <v>40688</v>
      </c>
      <c r="B1504" s="107" t="str">
        <f t="array" ref="B1504">IFERROR(IF(INDEX('AQS-88101'!$M$2:$M$2744,MATCH('88101-daily-summary-by-site'!$A1504&amp;'88101-daily-summary-by-site'!B$2&amp;'88101-daily-summary-by-site'!B$3,'AQS-88101'!$AC$2:$AC$2744&amp;'AQS-88101'!$E$2:$E$2744&amp;'AQS-88101'!$G$2:$G$2744,0))&lt;&gt;"",INDEX('AQS-88101'!$M$2:$M$2744,MATCH('88101-daily-summary-by-site'!$A1504&amp;'88101-daily-summary-by-site'!B$2&amp;'88101-daily-summary-by-site'!B$3,'AQS-88101'!$AC$2:$AC$2744&amp;'AQS-88101'!$E$2:$E$2744&amp;'AQS-88101'!$G$2:$G$2744,0)),""),"")</f>
        <v/>
      </c>
      <c r="C1504" s="42" t="str">
        <f t="array" ref="C1504">IFERROR(IF(INDEX('AQS-88101'!$M$2:$M$2744,MATCH('88101-daily-summary-by-site'!$A1504&amp;'88101-daily-summary-by-site'!C$2&amp;'88101-daily-summary-by-site'!C$3,'AQS-88101'!$AC$2:$AC$2744&amp;'AQS-88101'!$E$2:$E$2744&amp;'AQS-88101'!$G$2:$G$2744,0))&lt;&gt;"",INDEX('AQS-88101'!$M$2:$M$2744,MATCH('88101-daily-summary-by-site'!$A1504&amp;'88101-daily-summary-by-site'!C$2&amp;'88101-daily-summary-by-site'!C$3,'AQS-88101'!$AC$2:$AC$2744&amp;'AQS-88101'!$E$2:$E$2744&amp;'AQS-88101'!$G$2:$G$2744,0)),""),"")</f>
        <v/>
      </c>
      <c r="D1504" s="42" t="str">
        <f t="array" ref="D1504">IFERROR(IF(INDEX('AQS-88101'!$M$2:$M$2744,MATCH('88101-daily-summary-by-site'!$A1504&amp;'88101-daily-summary-by-site'!D$2&amp;'88101-daily-summary-by-site'!D$3,'AQS-88101'!$AC$2:$AC$2744&amp;'AQS-88101'!$E$2:$E$2744&amp;'AQS-88101'!$G$2:$G$2744,0))&lt;&gt;"",INDEX('AQS-88101'!$M$2:$M$2744,MATCH('88101-daily-summary-by-site'!$A1504&amp;'88101-daily-summary-by-site'!D$2&amp;'88101-daily-summary-by-site'!D$3,'AQS-88101'!$AC$2:$AC$2744&amp;'AQS-88101'!$E$2:$E$2744&amp;'AQS-88101'!$G$2:$G$2744,0)),""),"")</f>
        <v/>
      </c>
      <c r="E1504" s="42" t="str">
        <f t="array" ref="E1504">IFERROR(IF(INDEX('AQS-88101'!$M$2:$M$2744,MATCH('88101-daily-summary-by-site'!$A1504&amp;'88101-daily-summary-by-site'!E$2&amp;'88101-daily-summary-by-site'!E$3,'AQS-88101'!$AC$2:$AC$2744&amp;'AQS-88101'!$E$2:$E$2744&amp;'AQS-88101'!$G$2:$G$2744,0))&lt;&gt;"",INDEX('AQS-88101'!$M$2:$M$2744,MATCH('88101-daily-summary-by-site'!$A1504&amp;'88101-daily-summary-by-site'!E$2&amp;'88101-daily-summary-by-site'!E$3,'AQS-88101'!$AC$2:$AC$2744&amp;'AQS-88101'!$E$2:$E$2744&amp;'AQS-88101'!$G$2:$G$2744,0)),""),"")</f>
        <v/>
      </c>
      <c r="F1504" s="42" t="str">
        <f t="array" ref="F1504">IFERROR(IF(INDEX('AQS-88101'!$M$2:$M$2744,MATCH('88101-daily-summary-by-site'!$A1504&amp;'88101-daily-summary-by-site'!F$2&amp;'88101-daily-summary-by-site'!F$3,'AQS-88101'!$AC$2:$AC$2744&amp;'AQS-88101'!$E$2:$E$2744&amp;'AQS-88101'!$G$2:$G$2744,0))&lt;&gt;"",INDEX('AQS-88101'!$M$2:$M$2744,MATCH('88101-daily-summary-by-site'!$A1504&amp;'88101-daily-summary-by-site'!F$2&amp;'88101-daily-summary-by-site'!F$3,'AQS-88101'!$AC$2:$AC$2744&amp;'AQS-88101'!$E$2:$E$2744&amp;'AQS-88101'!$G$2:$G$2744,0)),""),"")</f>
        <v/>
      </c>
      <c r="G1504" s="42" t="str">
        <f t="array" ref="G1504">IFERROR(IF(INDEX('AQS-88101'!$M$2:$M$2744,MATCH('88101-daily-summary-by-site'!$A1504&amp;'88101-daily-summary-by-site'!G$2&amp;'88101-daily-summary-by-site'!G$3,'AQS-88101'!$AC$2:$AC$2744&amp;'AQS-88101'!$E$2:$E$2744&amp;'AQS-88101'!$G$2:$G$2744,0))&lt;&gt;"",INDEX('AQS-88101'!$M$2:$M$2744,MATCH('88101-daily-summary-by-site'!$A1504&amp;'88101-daily-summary-by-site'!G$2&amp;'88101-daily-summary-by-site'!G$3,'AQS-88101'!$AC$2:$AC$2744&amp;'AQS-88101'!$E$2:$E$2744&amp;'AQS-88101'!$G$2:$G$2744,0)),""),"")</f>
        <v/>
      </c>
      <c r="H1504" s="42" t="str">
        <f t="array" ref="H1504">IFERROR(IF(INDEX('AQS-88101'!$M$2:$M$2744,MATCH('88101-daily-summary-by-site'!$A1504&amp;'88101-daily-summary-by-site'!H$2&amp;'88101-daily-summary-by-site'!H$3,'AQS-88101'!$AC$2:$AC$2744&amp;'AQS-88101'!$E$2:$E$2744&amp;'AQS-88101'!$G$2:$G$2744,0))&lt;&gt;"",INDEX('AQS-88101'!$M$2:$M$2744,MATCH('88101-daily-summary-by-site'!$A1504&amp;'88101-daily-summary-by-site'!H$2&amp;'88101-daily-summary-by-site'!H$3,'AQS-88101'!$AC$2:$AC$2744&amp;'AQS-88101'!$E$2:$E$2744&amp;'AQS-88101'!$G$2:$G$2744,0)),""),"")</f>
        <v/>
      </c>
      <c r="I1504" s="108" t="str">
        <f t="array" ref="I1504">IFERROR(IF(INDEX('AQS-88101'!$M$2:$M$2744,MATCH('88101-daily-summary-by-site'!$A1504&amp;'88101-daily-summary-by-site'!I$2&amp;'88101-daily-summary-by-site'!I$3,'AQS-88101'!$AC$2:$AC$2744&amp;'AQS-88101'!$E$2:$E$2744&amp;'AQS-88101'!$G$2:$G$2744,0))&lt;&gt;"",INDEX('AQS-88101'!$M$2:$M$2744,MATCH('88101-daily-summary-by-site'!$A1504&amp;'88101-daily-summary-by-site'!I$2&amp;'88101-daily-summary-by-site'!I$3,'AQS-88101'!$AC$2:$AC$2744&amp;'AQS-88101'!$E$2:$E$2744&amp;'AQS-88101'!$G$2:$G$2744,0)),""),"")</f>
        <v/>
      </c>
      <c r="L1504" s="107" t="str">
        <f t="shared" si="115"/>
        <v/>
      </c>
      <c r="M1504" s="42" t="str">
        <f t="shared" si="116"/>
        <v/>
      </c>
      <c r="N1504" s="42" t="str">
        <f t="shared" si="117"/>
        <v/>
      </c>
      <c r="O1504" s="108" t="str">
        <f t="shared" si="118"/>
        <v/>
      </c>
    </row>
    <row r="1505" spans="1:15" x14ac:dyDescent="0.25">
      <c r="A1505" s="79">
        <f t="shared" si="119"/>
        <v>40689</v>
      </c>
      <c r="B1505" s="107" t="str">
        <f t="array" ref="B1505">IFERROR(IF(INDEX('AQS-88101'!$M$2:$M$2744,MATCH('88101-daily-summary-by-site'!$A1505&amp;'88101-daily-summary-by-site'!B$2&amp;'88101-daily-summary-by-site'!B$3,'AQS-88101'!$AC$2:$AC$2744&amp;'AQS-88101'!$E$2:$E$2744&amp;'AQS-88101'!$G$2:$G$2744,0))&lt;&gt;"",INDEX('AQS-88101'!$M$2:$M$2744,MATCH('88101-daily-summary-by-site'!$A1505&amp;'88101-daily-summary-by-site'!B$2&amp;'88101-daily-summary-by-site'!B$3,'AQS-88101'!$AC$2:$AC$2744&amp;'AQS-88101'!$E$2:$E$2744&amp;'AQS-88101'!$G$2:$G$2744,0)),""),"")</f>
        <v/>
      </c>
      <c r="C1505" s="42" t="str">
        <f t="array" ref="C1505">IFERROR(IF(INDEX('AQS-88101'!$M$2:$M$2744,MATCH('88101-daily-summary-by-site'!$A1505&amp;'88101-daily-summary-by-site'!C$2&amp;'88101-daily-summary-by-site'!C$3,'AQS-88101'!$AC$2:$AC$2744&amp;'AQS-88101'!$E$2:$E$2744&amp;'AQS-88101'!$G$2:$G$2744,0))&lt;&gt;"",INDEX('AQS-88101'!$M$2:$M$2744,MATCH('88101-daily-summary-by-site'!$A1505&amp;'88101-daily-summary-by-site'!C$2&amp;'88101-daily-summary-by-site'!C$3,'AQS-88101'!$AC$2:$AC$2744&amp;'AQS-88101'!$E$2:$E$2744&amp;'AQS-88101'!$G$2:$G$2744,0)),""),"")</f>
        <v/>
      </c>
      <c r="D1505" s="42" t="str">
        <f t="array" ref="D1505">IFERROR(IF(INDEX('AQS-88101'!$M$2:$M$2744,MATCH('88101-daily-summary-by-site'!$A1505&amp;'88101-daily-summary-by-site'!D$2&amp;'88101-daily-summary-by-site'!D$3,'AQS-88101'!$AC$2:$AC$2744&amp;'AQS-88101'!$E$2:$E$2744&amp;'AQS-88101'!$G$2:$G$2744,0))&lt;&gt;"",INDEX('AQS-88101'!$M$2:$M$2744,MATCH('88101-daily-summary-by-site'!$A1505&amp;'88101-daily-summary-by-site'!D$2&amp;'88101-daily-summary-by-site'!D$3,'AQS-88101'!$AC$2:$AC$2744&amp;'AQS-88101'!$E$2:$E$2744&amp;'AQS-88101'!$G$2:$G$2744,0)),""),"")</f>
        <v/>
      </c>
      <c r="E1505" s="42" t="str">
        <f t="array" ref="E1505">IFERROR(IF(INDEX('AQS-88101'!$M$2:$M$2744,MATCH('88101-daily-summary-by-site'!$A1505&amp;'88101-daily-summary-by-site'!E$2&amp;'88101-daily-summary-by-site'!E$3,'AQS-88101'!$AC$2:$AC$2744&amp;'AQS-88101'!$E$2:$E$2744&amp;'AQS-88101'!$G$2:$G$2744,0))&lt;&gt;"",INDEX('AQS-88101'!$M$2:$M$2744,MATCH('88101-daily-summary-by-site'!$A1505&amp;'88101-daily-summary-by-site'!E$2&amp;'88101-daily-summary-by-site'!E$3,'AQS-88101'!$AC$2:$AC$2744&amp;'AQS-88101'!$E$2:$E$2744&amp;'AQS-88101'!$G$2:$G$2744,0)),""),"")</f>
        <v/>
      </c>
      <c r="F1505" s="42" t="str">
        <f t="array" ref="F1505">IFERROR(IF(INDEX('AQS-88101'!$M$2:$M$2744,MATCH('88101-daily-summary-by-site'!$A1505&amp;'88101-daily-summary-by-site'!F$2&amp;'88101-daily-summary-by-site'!F$3,'AQS-88101'!$AC$2:$AC$2744&amp;'AQS-88101'!$E$2:$E$2744&amp;'AQS-88101'!$G$2:$G$2744,0))&lt;&gt;"",INDEX('AQS-88101'!$M$2:$M$2744,MATCH('88101-daily-summary-by-site'!$A1505&amp;'88101-daily-summary-by-site'!F$2&amp;'88101-daily-summary-by-site'!F$3,'AQS-88101'!$AC$2:$AC$2744&amp;'AQS-88101'!$E$2:$E$2744&amp;'AQS-88101'!$G$2:$G$2744,0)),""),"")</f>
        <v/>
      </c>
      <c r="G1505" s="42" t="str">
        <f t="array" ref="G1505">IFERROR(IF(INDEX('AQS-88101'!$M$2:$M$2744,MATCH('88101-daily-summary-by-site'!$A1505&amp;'88101-daily-summary-by-site'!G$2&amp;'88101-daily-summary-by-site'!G$3,'AQS-88101'!$AC$2:$AC$2744&amp;'AQS-88101'!$E$2:$E$2744&amp;'AQS-88101'!$G$2:$G$2744,0))&lt;&gt;"",INDEX('AQS-88101'!$M$2:$M$2744,MATCH('88101-daily-summary-by-site'!$A1505&amp;'88101-daily-summary-by-site'!G$2&amp;'88101-daily-summary-by-site'!G$3,'AQS-88101'!$AC$2:$AC$2744&amp;'AQS-88101'!$E$2:$E$2744&amp;'AQS-88101'!$G$2:$G$2744,0)),""),"")</f>
        <v/>
      </c>
      <c r="H1505" s="42" t="str">
        <f t="array" ref="H1505">IFERROR(IF(INDEX('AQS-88101'!$M$2:$M$2744,MATCH('88101-daily-summary-by-site'!$A1505&amp;'88101-daily-summary-by-site'!H$2&amp;'88101-daily-summary-by-site'!H$3,'AQS-88101'!$AC$2:$AC$2744&amp;'AQS-88101'!$E$2:$E$2744&amp;'AQS-88101'!$G$2:$G$2744,0))&lt;&gt;"",INDEX('AQS-88101'!$M$2:$M$2744,MATCH('88101-daily-summary-by-site'!$A1505&amp;'88101-daily-summary-by-site'!H$2&amp;'88101-daily-summary-by-site'!H$3,'AQS-88101'!$AC$2:$AC$2744&amp;'AQS-88101'!$E$2:$E$2744&amp;'AQS-88101'!$G$2:$G$2744,0)),""),"")</f>
        <v/>
      </c>
      <c r="I1505" s="108" t="str">
        <f t="array" ref="I1505">IFERROR(IF(INDEX('AQS-88101'!$M$2:$M$2744,MATCH('88101-daily-summary-by-site'!$A1505&amp;'88101-daily-summary-by-site'!I$2&amp;'88101-daily-summary-by-site'!I$3,'AQS-88101'!$AC$2:$AC$2744&amp;'AQS-88101'!$E$2:$E$2744&amp;'AQS-88101'!$G$2:$G$2744,0))&lt;&gt;"",INDEX('AQS-88101'!$M$2:$M$2744,MATCH('88101-daily-summary-by-site'!$A1505&amp;'88101-daily-summary-by-site'!I$2&amp;'88101-daily-summary-by-site'!I$3,'AQS-88101'!$AC$2:$AC$2744&amp;'AQS-88101'!$E$2:$E$2744&amp;'AQS-88101'!$G$2:$G$2744,0)),""),"")</f>
        <v/>
      </c>
      <c r="L1505" s="107" t="str">
        <f t="shared" si="115"/>
        <v/>
      </c>
      <c r="M1505" s="42" t="str">
        <f t="shared" si="116"/>
        <v/>
      </c>
      <c r="N1505" s="42" t="str">
        <f t="shared" si="117"/>
        <v/>
      </c>
      <c r="O1505" s="108" t="str">
        <f t="shared" si="118"/>
        <v/>
      </c>
    </row>
    <row r="1506" spans="1:15" x14ac:dyDescent="0.25">
      <c r="A1506" s="79">
        <f t="shared" si="119"/>
        <v>40690</v>
      </c>
      <c r="B1506" s="107">
        <f t="array" ref="B1506">IFERROR(IF(INDEX('AQS-88101'!$M$2:$M$2744,MATCH('88101-daily-summary-by-site'!$A1506&amp;'88101-daily-summary-by-site'!B$2&amp;'88101-daily-summary-by-site'!B$3,'AQS-88101'!$AC$2:$AC$2744&amp;'AQS-88101'!$E$2:$E$2744&amp;'AQS-88101'!$G$2:$G$2744,0))&lt;&gt;"",INDEX('AQS-88101'!$M$2:$M$2744,MATCH('88101-daily-summary-by-site'!$A1506&amp;'88101-daily-summary-by-site'!B$2&amp;'88101-daily-summary-by-site'!B$3,'AQS-88101'!$AC$2:$AC$2744&amp;'AQS-88101'!$E$2:$E$2744&amp;'AQS-88101'!$G$2:$G$2744,0)),""),"")</f>
        <v>8.6999999999999993</v>
      </c>
      <c r="C1506" s="42">
        <f t="array" ref="C1506">IFERROR(IF(INDEX('AQS-88101'!$M$2:$M$2744,MATCH('88101-daily-summary-by-site'!$A1506&amp;'88101-daily-summary-by-site'!C$2&amp;'88101-daily-summary-by-site'!C$3,'AQS-88101'!$AC$2:$AC$2744&amp;'AQS-88101'!$E$2:$E$2744&amp;'AQS-88101'!$G$2:$G$2744,0))&lt;&gt;"",INDEX('AQS-88101'!$M$2:$M$2744,MATCH('88101-daily-summary-by-site'!$A1506&amp;'88101-daily-summary-by-site'!C$2&amp;'88101-daily-summary-by-site'!C$3,'AQS-88101'!$AC$2:$AC$2744&amp;'AQS-88101'!$E$2:$E$2744&amp;'AQS-88101'!$G$2:$G$2744,0)),""),"")</f>
        <v>7.5</v>
      </c>
      <c r="D1506" s="42">
        <f t="array" ref="D1506">IFERROR(IF(INDEX('AQS-88101'!$M$2:$M$2744,MATCH('88101-daily-summary-by-site'!$A1506&amp;'88101-daily-summary-by-site'!D$2&amp;'88101-daily-summary-by-site'!D$3,'AQS-88101'!$AC$2:$AC$2744&amp;'AQS-88101'!$E$2:$E$2744&amp;'AQS-88101'!$G$2:$G$2744,0))&lt;&gt;"",INDEX('AQS-88101'!$M$2:$M$2744,MATCH('88101-daily-summary-by-site'!$A1506&amp;'88101-daily-summary-by-site'!D$2&amp;'88101-daily-summary-by-site'!D$3,'AQS-88101'!$AC$2:$AC$2744&amp;'AQS-88101'!$E$2:$E$2744&amp;'AQS-88101'!$G$2:$G$2744,0)),""),"")</f>
        <v>7.8</v>
      </c>
      <c r="E1506" s="42" t="str">
        <f t="array" ref="E1506">IFERROR(IF(INDEX('AQS-88101'!$M$2:$M$2744,MATCH('88101-daily-summary-by-site'!$A1506&amp;'88101-daily-summary-by-site'!E$2&amp;'88101-daily-summary-by-site'!E$3,'AQS-88101'!$AC$2:$AC$2744&amp;'AQS-88101'!$E$2:$E$2744&amp;'AQS-88101'!$G$2:$G$2744,0))&lt;&gt;"",INDEX('AQS-88101'!$M$2:$M$2744,MATCH('88101-daily-summary-by-site'!$A1506&amp;'88101-daily-summary-by-site'!E$2&amp;'88101-daily-summary-by-site'!E$3,'AQS-88101'!$AC$2:$AC$2744&amp;'AQS-88101'!$E$2:$E$2744&amp;'AQS-88101'!$G$2:$G$2744,0)),""),"")</f>
        <v/>
      </c>
      <c r="F1506" s="42" t="str">
        <f t="array" ref="F1506">IFERROR(IF(INDEX('AQS-88101'!$M$2:$M$2744,MATCH('88101-daily-summary-by-site'!$A1506&amp;'88101-daily-summary-by-site'!F$2&amp;'88101-daily-summary-by-site'!F$3,'AQS-88101'!$AC$2:$AC$2744&amp;'AQS-88101'!$E$2:$E$2744&amp;'AQS-88101'!$G$2:$G$2744,0))&lt;&gt;"",INDEX('AQS-88101'!$M$2:$M$2744,MATCH('88101-daily-summary-by-site'!$A1506&amp;'88101-daily-summary-by-site'!F$2&amp;'88101-daily-summary-by-site'!F$3,'AQS-88101'!$AC$2:$AC$2744&amp;'AQS-88101'!$E$2:$E$2744&amp;'AQS-88101'!$G$2:$G$2744,0)),""),"")</f>
        <v/>
      </c>
      <c r="G1506" s="42" t="str">
        <f t="array" ref="G1506">IFERROR(IF(INDEX('AQS-88101'!$M$2:$M$2744,MATCH('88101-daily-summary-by-site'!$A1506&amp;'88101-daily-summary-by-site'!G$2&amp;'88101-daily-summary-by-site'!G$3,'AQS-88101'!$AC$2:$AC$2744&amp;'AQS-88101'!$E$2:$E$2744&amp;'AQS-88101'!$G$2:$G$2744,0))&lt;&gt;"",INDEX('AQS-88101'!$M$2:$M$2744,MATCH('88101-daily-summary-by-site'!$A1506&amp;'88101-daily-summary-by-site'!G$2&amp;'88101-daily-summary-by-site'!G$3,'AQS-88101'!$AC$2:$AC$2744&amp;'AQS-88101'!$E$2:$E$2744&amp;'AQS-88101'!$G$2:$G$2744,0)),""),"")</f>
        <v/>
      </c>
      <c r="H1506" s="42" t="str">
        <f t="array" ref="H1506">IFERROR(IF(INDEX('AQS-88101'!$M$2:$M$2744,MATCH('88101-daily-summary-by-site'!$A1506&amp;'88101-daily-summary-by-site'!H$2&amp;'88101-daily-summary-by-site'!H$3,'AQS-88101'!$AC$2:$AC$2744&amp;'AQS-88101'!$E$2:$E$2744&amp;'AQS-88101'!$G$2:$G$2744,0))&lt;&gt;"",INDEX('AQS-88101'!$M$2:$M$2744,MATCH('88101-daily-summary-by-site'!$A1506&amp;'88101-daily-summary-by-site'!H$2&amp;'88101-daily-summary-by-site'!H$3,'AQS-88101'!$AC$2:$AC$2744&amp;'AQS-88101'!$E$2:$E$2744&amp;'AQS-88101'!$G$2:$G$2744,0)),""),"")</f>
        <v/>
      </c>
      <c r="I1506" s="108" t="str">
        <f t="array" ref="I1506">IFERROR(IF(INDEX('AQS-88101'!$M$2:$M$2744,MATCH('88101-daily-summary-by-site'!$A1506&amp;'88101-daily-summary-by-site'!I$2&amp;'88101-daily-summary-by-site'!I$3,'AQS-88101'!$AC$2:$AC$2744&amp;'AQS-88101'!$E$2:$E$2744&amp;'AQS-88101'!$G$2:$G$2744,0))&lt;&gt;"",INDEX('AQS-88101'!$M$2:$M$2744,MATCH('88101-daily-summary-by-site'!$A1506&amp;'88101-daily-summary-by-site'!I$2&amp;'88101-daily-summary-by-site'!I$3,'AQS-88101'!$AC$2:$AC$2744&amp;'AQS-88101'!$E$2:$E$2744&amp;'AQS-88101'!$G$2:$G$2744,0)),""),"")</f>
        <v/>
      </c>
      <c r="L1506" s="107">
        <f t="shared" si="115"/>
        <v>8.6999999999999993</v>
      </c>
      <c r="M1506" s="42">
        <f t="shared" si="116"/>
        <v>7.8</v>
      </c>
      <c r="N1506" s="42" t="str">
        <f t="shared" si="117"/>
        <v/>
      </c>
      <c r="O1506" s="108" t="str">
        <f t="shared" si="118"/>
        <v/>
      </c>
    </row>
    <row r="1507" spans="1:15" x14ac:dyDescent="0.25">
      <c r="A1507" s="79">
        <f t="shared" si="119"/>
        <v>40691</v>
      </c>
      <c r="B1507" s="107" t="str">
        <f t="array" ref="B1507">IFERROR(IF(INDEX('AQS-88101'!$M$2:$M$2744,MATCH('88101-daily-summary-by-site'!$A1507&amp;'88101-daily-summary-by-site'!B$2&amp;'88101-daily-summary-by-site'!B$3,'AQS-88101'!$AC$2:$AC$2744&amp;'AQS-88101'!$E$2:$E$2744&amp;'AQS-88101'!$G$2:$G$2744,0))&lt;&gt;"",INDEX('AQS-88101'!$M$2:$M$2744,MATCH('88101-daily-summary-by-site'!$A1507&amp;'88101-daily-summary-by-site'!B$2&amp;'88101-daily-summary-by-site'!B$3,'AQS-88101'!$AC$2:$AC$2744&amp;'AQS-88101'!$E$2:$E$2744&amp;'AQS-88101'!$G$2:$G$2744,0)),""),"")</f>
        <v/>
      </c>
      <c r="C1507" s="42" t="str">
        <f t="array" ref="C1507">IFERROR(IF(INDEX('AQS-88101'!$M$2:$M$2744,MATCH('88101-daily-summary-by-site'!$A1507&amp;'88101-daily-summary-by-site'!C$2&amp;'88101-daily-summary-by-site'!C$3,'AQS-88101'!$AC$2:$AC$2744&amp;'AQS-88101'!$E$2:$E$2744&amp;'AQS-88101'!$G$2:$G$2744,0))&lt;&gt;"",INDEX('AQS-88101'!$M$2:$M$2744,MATCH('88101-daily-summary-by-site'!$A1507&amp;'88101-daily-summary-by-site'!C$2&amp;'88101-daily-summary-by-site'!C$3,'AQS-88101'!$AC$2:$AC$2744&amp;'AQS-88101'!$E$2:$E$2744&amp;'AQS-88101'!$G$2:$G$2744,0)),""),"")</f>
        <v/>
      </c>
      <c r="D1507" s="42" t="str">
        <f t="array" ref="D1507">IFERROR(IF(INDEX('AQS-88101'!$M$2:$M$2744,MATCH('88101-daily-summary-by-site'!$A1507&amp;'88101-daily-summary-by-site'!D$2&amp;'88101-daily-summary-by-site'!D$3,'AQS-88101'!$AC$2:$AC$2744&amp;'AQS-88101'!$E$2:$E$2744&amp;'AQS-88101'!$G$2:$G$2744,0))&lt;&gt;"",INDEX('AQS-88101'!$M$2:$M$2744,MATCH('88101-daily-summary-by-site'!$A1507&amp;'88101-daily-summary-by-site'!D$2&amp;'88101-daily-summary-by-site'!D$3,'AQS-88101'!$AC$2:$AC$2744&amp;'AQS-88101'!$E$2:$E$2744&amp;'AQS-88101'!$G$2:$G$2744,0)),""),"")</f>
        <v/>
      </c>
      <c r="E1507" s="42" t="str">
        <f t="array" ref="E1507">IFERROR(IF(INDEX('AQS-88101'!$M$2:$M$2744,MATCH('88101-daily-summary-by-site'!$A1507&amp;'88101-daily-summary-by-site'!E$2&amp;'88101-daily-summary-by-site'!E$3,'AQS-88101'!$AC$2:$AC$2744&amp;'AQS-88101'!$E$2:$E$2744&amp;'AQS-88101'!$G$2:$G$2744,0))&lt;&gt;"",INDEX('AQS-88101'!$M$2:$M$2744,MATCH('88101-daily-summary-by-site'!$A1507&amp;'88101-daily-summary-by-site'!E$2&amp;'88101-daily-summary-by-site'!E$3,'AQS-88101'!$AC$2:$AC$2744&amp;'AQS-88101'!$E$2:$E$2744&amp;'AQS-88101'!$G$2:$G$2744,0)),""),"")</f>
        <v/>
      </c>
      <c r="F1507" s="42" t="str">
        <f t="array" ref="F1507">IFERROR(IF(INDEX('AQS-88101'!$M$2:$M$2744,MATCH('88101-daily-summary-by-site'!$A1507&amp;'88101-daily-summary-by-site'!F$2&amp;'88101-daily-summary-by-site'!F$3,'AQS-88101'!$AC$2:$AC$2744&amp;'AQS-88101'!$E$2:$E$2744&amp;'AQS-88101'!$G$2:$G$2744,0))&lt;&gt;"",INDEX('AQS-88101'!$M$2:$M$2744,MATCH('88101-daily-summary-by-site'!$A1507&amp;'88101-daily-summary-by-site'!F$2&amp;'88101-daily-summary-by-site'!F$3,'AQS-88101'!$AC$2:$AC$2744&amp;'AQS-88101'!$E$2:$E$2744&amp;'AQS-88101'!$G$2:$G$2744,0)),""),"")</f>
        <v/>
      </c>
      <c r="G1507" s="42" t="str">
        <f t="array" ref="G1507">IFERROR(IF(INDEX('AQS-88101'!$M$2:$M$2744,MATCH('88101-daily-summary-by-site'!$A1507&amp;'88101-daily-summary-by-site'!G$2&amp;'88101-daily-summary-by-site'!G$3,'AQS-88101'!$AC$2:$AC$2744&amp;'AQS-88101'!$E$2:$E$2744&amp;'AQS-88101'!$G$2:$G$2744,0))&lt;&gt;"",INDEX('AQS-88101'!$M$2:$M$2744,MATCH('88101-daily-summary-by-site'!$A1507&amp;'88101-daily-summary-by-site'!G$2&amp;'88101-daily-summary-by-site'!G$3,'AQS-88101'!$AC$2:$AC$2744&amp;'AQS-88101'!$E$2:$E$2744&amp;'AQS-88101'!$G$2:$G$2744,0)),""),"")</f>
        <v/>
      </c>
      <c r="H1507" s="42" t="str">
        <f t="array" ref="H1507">IFERROR(IF(INDEX('AQS-88101'!$M$2:$M$2744,MATCH('88101-daily-summary-by-site'!$A1507&amp;'88101-daily-summary-by-site'!H$2&amp;'88101-daily-summary-by-site'!H$3,'AQS-88101'!$AC$2:$AC$2744&amp;'AQS-88101'!$E$2:$E$2744&amp;'AQS-88101'!$G$2:$G$2744,0))&lt;&gt;"",INDEX('AQS-88101'!$M$2:$M$2744,MATCH('88101-daily-summary-by-site'!$A1507&amp;'88101-daily-summary-by-site'!H$2&amp;'88101-daily-summary-by-site'!H$3,'AQS-88101'!$AC$2:$AC$2744&amp;'AQS-88101'!$E$2:$E$2744&amp;'AQS-88101'!$G$2:$G$2744,0)),""),"")</f>
        <v/>
      </c>
      <c r="I1507" s="108" t="str">
        <f t="array" ref="I1507">IFERROR(IF(INDEX('AQS-88101'!$M$2:$M$2744,MATCH('88101-daily-summary-by-site'!$A1507&amp;'88101-daily-summary-by-site'!I$2&amp;'88101-daily-summary-by-site'!I$3,'AQS-88101'!$AC$2:$AC$2744&amp;'AQS-88101'!$E$2:$E$2744&amp;'AQS-88101'!$G$2:$G$2744,0))&lt;&gt;"",INDEX('AQS-88101'!$M$2:$M$2744,MATCH('88101-daily-summary-by-site'!$A1507&amp;'88101-daily-summary-by-site'!I$2&amp;'88101-daily-summary-by-site'!I$3,'AQS-88101'!$AC$2:$AC$2744&amp;'AQS-88101'!$E$2:$E$2744&amp;'AQS-88101'!$G$2:$G$2744,0)),""),"")</f>
        <v/>
      </c>
      <c r="L1507" s="107" t="str">
        <f t="shared" si="115"/>
        <v/>
      </c>
      <c r="M1507" s="42" t="str">
        <f t="shared" si="116"/>
        <v/>
      </c>
      <c r="N1507" s="42" t="str">
        <f t="shared" si="117"/>
        <v/>
      </c>
      <c r="O1507" s="108" t="str">
        <f t="shared" si="118"/>
        <v/>
      </c>
    </row>
    <row r="1508" spans="1:15" x14ac:dyDescent="0.25">
      <c r="A1508" s="79">
        <f t="shared" si="119"/>
        <v>40692</v>
      </c>
      <c r="B1508" s="107" t="str">
        <f t="array" ref="B1508">IFERROR(IF(INDEX('AQS-88101'!$M$2:$M$2744,MATCH('88101-daily-summary-by-site'!$A1508&amp;'88101-daily-summary-by-site'!B$2&amp;'88101-daily-summary-by-site'!B$3,'AQS-88101'!$AC$2:$AC$2744&amp;'AQS-88101'!$E$2:$E$2744&amp;'AQS-88101'!$G$2:$G$2744,0))&lt;&gt;"",INDEX('AQS-88101'!$M$2:$M$2744,MATCH('88101-daily-summary-by-site'!$A1508&amp;'88101-daily-summary-by-site'!B$2&amp;'88101-daily-summary-by-site'!B$3,'AQS-88101'!$AC$2:$AC$2744&amp;'AQS-88101'!$E$2:$E$2744&amp;'AQS-88101'!$G$2:$G$2744,0)),""),"")</f>
        <v/>
      </c>
      <c r="C1508" s="42" t="str">
        <f t="array" ref="C1508">IFERROR(IF(INDEX('AQS-88101'!$M$2:$M$2744,MATCH('88101-daily-summary-by-site'!$A1508&amp;'88101-daily-summary-by-site'!C$2&amp;'88101-daily-summary-by-site'!C$3,'AQS-88101'!$AC$2:$AC$2744&amp;'AQS-88101'!$E$2:$E$2744&amp;'AQS-88101'!$G$2:$G$2744,0))&lt;&gt;"",INDEX('AQS-88101'!$M$2:$M$2744,MATCH('88101-daily-summary-by-site'!$A1508&amp;'88101-daily-summary-by-site'!C$2&amp;'88101-daily-summary-by-site'!C$3,'AQS-88101'!$AC$2:$AC$2744&amp;'AQS-88101'!$E$2:$E$2744&amp;'AQS-88101'!$G$2:$G$2744,0)),""),"")</f>
        <v/>
      </c>
      <c r="D1508" s="42" t="str">
        <f t="array" ref="D1508">IFERROR(IF(INDEX('AQS-88101'!$M$2:$M$2744,MATCH('88101-daily-summary-by-site'!$A1508&amp;'88101-daily-summary-by-site'!D$2&amp;'88101-daily-summary-by-site'!D$3,'AQS-88101'!$AC$2:$AC$2744&amp;'AQS-88101'!$E$2:$E$2744&amp;'AQS-88101'!$G$2:$G$2744,0))&lt;&gt;"",INDEX('AQS-88101'!$M$2:$M$2744,MATCH('88101-daily-summary-by-site'!$A1508&amp;'88101-daily-summary-by-site'!D$2&amp;'88101-daily-summary-by-site'!D$3,'AQS-88101'!$AC$2:$AC$2744&amp;'AQS-88101'!$E$2:$E$2744&amp;'AQS-88101'!$G$2:$G$2744,0)),""),"")</f>
        <v/>
      </c>
      <c r="E1508" s="42" t="str">
        <f t="array" ref="E1508">IFERROR(IF(INDEX('AQS-88101'!$M$2:$M$2744,MATCH('88101-daily-summary-by-site'!$A1508&amp;'88101-daily-summary-by-site'!E$2&amp;'88101-daily-summary-by-site'!E$3,'AQS-88101'!$AC$2:$AC$2744&amp;'AQS-88101'!$E$2:$E$2744&amp;'AQS-88101'!$G$2:$G$2744,0))&lt;&gt;"",INDEX('AQS-88101'!$M$2:$M$2744,MATCH('88101-daily-summary-by-site'!$A1508&amp;'88101-daily-summary-by-site'!E$2&amp;'88101-daily-summary-by-site'!E$3,'AQS-88101'!$AC$2:$AC$2744&amp;'AQS-88101'!$E$2:$E$2744&amp;'AQS-88101'!$G$2:$G$2744,0)),""),"")</f>
        <v/>
      </c>
      <c r="F1508" s="42" t="str">
        <f t="array" ref="F1508">IFERROR(IF(INDEX('AQS-88101'!$M$2:$M$2744,MATCH('88101-daily-summary-by-site'!$A1508&amp;'88101-daily-summary-by-site'!F$2&amp;'88101-daily-summary-by-site'!F$3,'AQS-88101'!$AC$2:$AC$2744&amp;'AQS-88101'!$E$2:$E$2744&amp;'AQS-88101'!$G$2:$G$2744,0))&lt;&gt;"",INDEX('AQS-88101'!$M$2:$M$2744,MATCH('88101-daily-summary-by-site'!$A1508&amp;'88101-daily-summary-by-site'!F$2&amp;'88101-daily-summary-by-site'!F$3,'AQS-88101'!$AC$2:$AC$2744&amp;'AQS-88101'!$E$2:$E$2744&amp;'AQS-88101'!$G$2:$G$2744,0)),""),"")</f>
        <v/>
      </c>
      <c r="G1508" s="42" t="str">
        <f t="array" ref="G1508">IFERROR(IF(INDEX('AQS-88101'!$M$2:$M$2744,MATCH('88101-daily-summary-by-site'!$A1508&amp;'88101-daily-summary-by-site'!G$2&amp;'88101-daily-summary-by-site'!G$3,'AQS-88101'!$AC$2:$AC$2744&amp;'AQS-88101'!$E$2:$E$2744&amp;'AQS-88101'!$G$2:$G$2744,0))&lt;&gt;"",INDEX('AQS-88101'!$M$2:$M$2744,MATCH('88101-daily-summary-by-site'!$A1508&amp;'88101-daily-summary-by-site'!G$2&amp;'88101-daily-summary-by-site'!G$3,'AQS-88101'!$AC$2:$AC$2744&amp;'AQS-88101'!$E$2:$E$2744&amp;'AQS-88101'!$G$2:$G$2744,0)),""),"")</f>
        <v/>
      </c>
      <c r="H1508" s="42" t="str">
        <f t="array" ref="H1508">IFERROR(IF(INDEX('AQS-88101'!$M$2:$M$2744,MATCH('88101-daily-summary-by-site'!$A1508&amp;'88101-daily-summary-by-site'!H$2&amp;'88101-daily-summary-by-site'!H$3,'AQS-88101'!$AC$2:$AC$2744&amp;'AQS-88101'!$E$2:$E$2744&amp;'AQS-88101'!$G$2:$G$2744,0))&lt;&gt;"",INDEX('AQS-88101'!$M$2:$M$2744,MATCH('88101-daily-summary-by-site'!$A1508&amp;'88101-daily-summary-by-site'!H$2&amp;'88101-daily-summary-by-site'!H$3,'AQS-88101'!$AC$2:$AC$2744&amp;'AQS-88101'!$E$2:$E$2744&amp;'AQS-88101'!$G$2:$G$2744,0)),""),"")</f>
        <v/>
      </c>
      <c r="I1508" s="108" t="str">
        <f t="array" ref="I1508">IFERROR(IF(INDEX('AQS-88101'!$M$2:$M$2744,MATCH('88101-daily-summary-by-site'!$A1508&amp;'88101-daily-summary-by-site'!I$2&amp;'88101-daily-summary-by-site'!I$3,'AQS-88101'!$AC$2:$AC$2744&amp;'AQS-88101'!$E$2:$E$2744&amp;'AQS-88101'!$G$2:$G$2744,0))&lt;&gt;"",INDEX('AQS-88101'!$M$2:$M$2744,MATCH('88101-daily-summary-by-site'!$A1508&amp;'88101-daily-summary-by-site'!I$2&amp;'88101-daily-summary-by-site'!I$3,'AQS-88101'!$AC$2:$AC$2744&amp;'AQS-88101'!$E$2:$E$2744&amp;'AQS-88101'!$G$2:$G$2744,0)),""),"")</f>
        <v/>
      </c>
      <c r="L1508" s="107" t="str">
        <f t="shared" si="115"/>
        <v/>
      </c>
      <c r="M1508" s="42" t="str">
        <f t="shared" si="116"/>
        <v/>
      </c>
      <c r="N1508" s="42" t="str">
        <f t="shared" si="117"/>
        <v/>
      </c>
      <c r="O1508" s="108" t="str">
        <f t="shared" si="118"/>
        <v/>
      </c>
    </row>
    <row r="1509" spans="1:15" x14ac:dyDescent="0.25">
      <c r="A1509" s="79">
        <f t="shared" si="119"/>
        <v>40693</v>
      </c>
      <c r="B1509" s="107">
        <f t="array" ref="B1509">IFERROR(IF(INDEX('AQS-88101'!$M$2:$M$2744,MATCH('88101-daily-summary-by-site'!$A1509&amp;'88101-daily-summary-by-site'!B$2&amp;'88101-daily-summary-by-site'!B$3,'AQS-88101'!$AC$2:$AC$2744&amp;'AQS-88101'!$E$2:$E$2744&amp;'AQS-88101'!$G$2:$G$2744,0))&lt;&gt;"",INDEX('AQS-88101'!$M$2:$M$2744,MATCH('88101-daily-summary-by-site'!$A1509&amp;'88101-daily-summary-by-site'!B$2&amp;'88101-daily-summary-by-site'!B$3,'AQS-88101'!$AC$2:$AC$2744&amp;'AQS-88101'!$E$2:$E$2744&amp;'AQS-88101'!$G$2:$G$2744,0)),""),"")</f>
        <v>11.6</v>
      </c>
      <c r="C1509" s="42" t="str">
        <f t="array" ref="C1509">IFERROR(IF(INDEX('AQS-88101'!$M$2:$M$2744,MATCH('88101-daily-summary-by-site'!$A1509&amp;'88101-daily-summary-by-site'!C$2&amp;'88101-daily-summary-by-site'!C$3,'AQS-88101'!$AC$2:$AC$2744&amp;'AQS-88101'!$E$2:$E$2744&amp;'AQS-88101'!$G$2:$G$2744,0))&lt;&gt;"",INDEX('AQS-88101'!$M$2:$M$2744,MATCH('88101-daily-summary-by-site'!$A1509&amp;'88101-daily-summary-by-site'!C$2&amp;'88101-daily-summary-by-site'!C$3,'AQS-88101'!$AC$2:$AC$2744&amp;'AQS-88101'!$E$2:$E$2744&amp;'AQS-88101'!$G$2:$G$2744,0)),""),"")</f>
        <v/>
      </c>
      <c r="D1509" s="42">
        <f t="array" ref="D1509">IFERROR(IF(INDEX('AQS-88101'!$M$2:$M$2744,MATCH('88101-daily-summary-by-site'!$A1509&amp;'88101-daily-summary-by-site'!D$2&amp;'88101-daily-summary-by-site'!D$3,'AQS-88101'!$AC$2:$AC$2744&amp;'AQS-88101'!$E$2:$E$2744&amp;'AQS-88101'!$G$2:$G$2744,0))&lt;&gt;"",INDEX('AQS-88101'!$M$2:$M$2744,MATCH('88101-daily-summary-by-site'!$A1509&amp;'88101-daily-summary-by-site'!D$2&amp;'88101-daily-summary-by-site'!D$3,'AQS-88101'!$AC$2:$AC$2744&amp;'AQS-88101'!$E$2:$E$2744&amp;'AQS-88101'!$G$2:$G$2744,0)),""),"")</f>
        <v>10.7</v>
      </c>
      <c r="E1509" s="42" t="str">
        <f t="array" ref="E1509">IFERROR(IF(INDEX('AQS-88101'!$M$2:$M$2744,MATCH('88101-daily-summary-by-site'!$A1509&amp;'88101-daily-summary-by-site'!E$2&amp;'88101-daily-summary-by-site'!E$3,'AQS-88101'!$AC$2:$AC$2744&amp;'AQS-88101'!$E$2:$E$2744&amp;'AQS-88101'!$G$2:$G$2744,0))&lt;&gt;"",INDEX('AQS-88101'!$M$2:$M$2744,MATCH('88101-daily-summary-by-site'!$A1509&amp;'88101-daily-summary-by-site'!E$2&amp;'88101-daily-summary-by-site'!E$3,'AQS-88101'!$AC$2:$AC$2744&amp;'AQS-88101'!$E$2:$E$2744&amp;'AQS-88101'!$G$2:$G$2744,0)),""),"")</f>
        <v/>
      </c>
      <c r="F1509" s="42" t="str">
        <f t="array" ref="F1509">IFERROR(IF(INDEX('AQS-88101'!$M$2:$M$2744,MATCH('88101-daily-summary-by-site'!$A1509&amp;'88101-daily-summary-by-site'!F$2&amp;'88101-daily-summary-by-site'!F$3,'AQS-88101'!$AC$2:$AC$2744&amp;'AQS-88101'!$E$2:$E$2744&amp;'AQS-88101'!$G$2:$G$2744,0))&lt;&gt;"",INDEX('AQS-88101'!$M$2:$M$2744,MATCH('88101-daily-summary-by-site'!$A1509&amp;'88101-daily-summary-by-site'!F$2&amp;'88101-daily-summary-by-site'!F$3,'AQS-88101'!$AC$2:$AC$2744&amp;'AQS-88101'!$E$2:$E$2744&amp;'AQS-88101'!$G$2:$G$2744,0)),""),"")</f>
        <v/>
      </c>
      <c r="G1509" s="42" t="str">
        <f t="array" ref="G1509">IFERROR(IF(INDEX('AQS-88101'!$M$2:$M$2744,MATCH('88101-daily-summary-by-site'!$A1509&amp;'88101-daily-summary-by-site'!G$2&amp;'88101-daily-summary-by-site'!G$3,'AQS-88101'!$AC$2:$AC$2744&amp;'AQS-88101'!$E$2:$E$2744&amp;'AQS-88101'!$G$2:$G$2744,0))&lt;&gt;"",INDEX('AQS-88101'!$M$2:$M$2744,MATCH('88101-daily-summary-by-site'!$A1509&amp;'88101-daily-summary-by-site'!G$2&amp;'88101-daily-summary-by-site'!G$3,'AQS-88101'!$AC$2:$AC$2744&amp;'AQS-88101'!$E$2:$E$2744&amp;'AQS-88101'!$G$2:$G$2744,0)),""),"")</f>
        <v/>
      </c>
      <c r="H1509" s="42" t="str">
        <f t="array" ref="H1509">IFERROR(IF(INDEX('AQS-88101'!$M$2:$M$2744,MATCH('88101-daily-summary-by-site'!$A1509&amp;'88101-daily-summary-by-site'!H$2&amp;'88101-daily-summary-by-site'!H$3,'AQS-88101'!$AC$2:$AC$2744&amp;'AQS-88101'!$E$2:$E$2744&amp;'AQS-88101'!$G$2:$G$2744,0))&lt;&gt;"",INDEX('AQS-88101'!$M$2:$M$2744,MATCH('88101-daily-summary-by-site'!$A1509&amp;'88101-daily-summary-by-site'!H$2&amp;'88101-daily-summary-by-site'!H$3,'AQS-88101'!$AC$2:$AC$2744&amp;'AQS-88101'!$E$2:$E$2744&amp;'AQS-88101'!$G$2:$G$2744,0)),""),"")</f>
        <v/>
      </c>
      <c r="I1509" s="108" t="str">
        <f t="array" ref="I1509">IFERROR(IF(INDEX('AQS-88101'!$M$2:$M$2744,MATCH('88101-daily-summary-by-site'!$A1509&amp;'88101-daily-summary-by-site'!I$2&amp;'88101-daily-summary-by-site'!I$3,'AQS-88101'!$AC$2:$AC$2744&amp;'AQS-88101'!$E$2:$E$2744&amp;'AQS-88101'!$G$2:$G$2744,0))&lt;&gt;"",INDEX('AQS-88101'!$M$2:$M$2744,MATCH('88101-daily-summary-by-site'!$A1509&amp;'88101-daily-summary-by-site'!I$2&amp;'88101-daily-summary-by-site'!I$3,'AQS-88101'!$AC$2:$AC$2744&amp;'AQS-88101'!$E$2:$E$2744&amp;'AQS-88101'!$G$2:$G$2744,0)),""),"")</f>
        <v/>
      </c>
      <c r="L1509" s="107">
        <f t="shared" si="115"/>
        <v>11.6</v>
      </c>
      <c r="M1509" s="42">
        <f t="shared" si="116"/>
        <v>10.7</v>
      </c>
      <c r="N1509" s="42" t="str">
        <f t="shared" si="117"/>
        <v/>
      </c>
      <c r="O1509" s="108" t="str">
        <f t="shared" si="118"/>
        <v/>
      </c>
    </row>
    <row r="1510" spans="1:15" x14ac:dyDescent="0.25">
      <c r="A1510" s="79">
        <f t="shared" si="119"/>
        <v>40694</v>
      </c>
      <c r="B1510" s="107" t="str">
        <f t="array" ref="B1510">IFERROR(IF(INDEX('AQS-88101'!$M$2:$M$2744,MATCH('88101-daily-summary-by-site'!$A1510&amp;'88101-daily-summary-by-site'!B$2&amp;'88101-daily-summary-by-site'!B$3,'AQS-88101'!$AC$2:$AC$2744&amp;'AQS-88101'!$E$2:$E$2744&amp;'AQS-88101'!$G$2:$G$2744,0))&lt;&gt;"",INDEX('AQS-88101'!$M$2:$M$2744,MATCH('88101-daily-summary-by-site'!$A1510&amp;'88101-daily-summary-by-site'!B$2&amp;'88101-daily-summary-by-site'!B$3,'AQS-88101'!$AC$2:$AC$2744&amp;'AQS-88101'!$E$2:$E$2744&amp;'AQS-88101'!$G$2:$G$2744,0)),""),"")</f>
        <v/>
      </c>
      <c r="C1510" s="42" t="str">
        <f t="array" ref="C1510">IFERROR(IF(INDEX('AQS-88101'!$M$2:$M$2744,MATCH('88101-daily-summary-by-site'!$A1510&amp;'88101-daily-summary-by-site'!C$2&amp;'88101-daily-summary-by-site'!C$3,'AQS-88101'!$AC$2:$AC$2744&amp;'AQS-88101'!$E$2:$E$2744&amp;'AQS-88101'!$G$2:$G$2744,0))&lt;&gt;"",INDEX('AQS-88101'!$M$2:$M$2744,MATCH('88101-daily-summary-by-site'!$A1510&amp;'88101-daily-summary-by-site'!C$2&amp;'88101-daily-summary-by-site'!C$3,'AQS-88101'!$AC$2:$AC$2744&amp;'AQS-88101'!$E$2:$E$2744&amp;'AQS-88101'!$G$2:$G$2744,0)),""),"")</f>
        <v/>
      </c>
      <c r="D1510" s="42" t="str">
        <f t="array" ref="D1510">IFERROR(IF(INDEX('AQS-88101'!$M$2:$M$2744,MATCH('88101-daily-summary-by-site'!$A1510&amp;'88101-daily-summary-by-site'!D$2&amp;'88101-daily-summary-by-site'!D$3,'AQS-88101'!$AC$2:$AC$2744&amp;'AQS-88101'!$E$2:$E$2744&amp;'AQS-88101'!$G$2:$G$2744,0))&lt;&gt;"",INDEX('AQS-88101'!$M$2:$M$2744,MATCH('88101-daily-summary-by-site'!$A1510&amp;'88101-daily-summary-by-site'!D$2&amp;'88101-daily-summary-by-site'!D$3,'AQS-88101'!$AC$2:$AC$2744&amp;'AQS-88101'!$E$2:$E$2744&amp;'AQS-88101'!$G$2:$G$2744,0)),""),"")</f>
        <v/>
      </c>
      <c r="E1510" s="42" t="str">
        <f t="array" ref="E1510">IFERROR(IF(INDEX('AQS-88101'!$M$2:$M$2744,MATCH('88101-daily-summary-by-site'!$A1510&amp;'88101-daily-summary-by-site'!E$2&amp;'88101-daily-summary-by-site'!E$3,'AQS-88101'!$AC$2:$AC$2744&amp;'AQS-88101'!$E$2:$E$2744&amp;'AQS-88101'!$G$2:$G$2744,0))&lt;&gt;"",INDEX('AQS-88101'!$M$2:$M$2744,MATCH('88101-daily-summary-by-site'!$A1510&amp;'88101-daily-summary-by-site'!E$2&amp;'88101-daily-summary-by-site'!E$3,'AQS-88101'!$AC$2:$AC$2744&amp;'AQS-88101'!$E$2:$E$2744&amp;'AQS-88101'!$G$2:$G$2744,0)),""),"")</f>
        <v/>
      </c>
      <c r="F1510" s="42" t="str">
        <f t="array" ref="F1510">IFERROR(IF(INDEX('AQS-88101'!$M$2:$M$2744,MATCH('88101-daily-summary-by-site'!$A1510&amp;'88101-daily-summary-by-site'!F$2&amp;'88101-daily-summary-by-site'!F$3,'AQS-88101'!$AC$2:$AC$2744&amp;'AQS-88101'!$E$2:$E$2744&amp;'AQS-88101'!$G$2:$G$2744,0))&lt;&gt;"",INDEX('AQS-88101'!$M$2:$M$2744,MATCH('88101-daily-summary-by-site'!$A1510&amp;'88101-daily-summary-by-site'!F$2&amp;'88101-daily-summary-by-site'!F$3,'AQS-88101'!$AC$2:$AC$2744&amp;'AQS-88101'!$E$2:$E$2744&amp;'AQS-88101'!$G$2:$G$2744,0)),""),"")</f>
        <v/>
      </c>
      <c r="G1510" s="42" t="str">
        <f t="array" ref="G1510">IFERROR(IF(INDEX('AQS-88101'!$M$2:$M$2744,MATCH('88101-daily-summary-by-site'!$A1510&amp;'88101-daily-summary-by-site'!G$2&amp;'88101-daily-summary-by-site'!G$3,'AQS-88101'!$AC$2:$AC$2744&amp;'AQS-88101'!$E$2:$E$2744&amp;'AQS-88101'!$G$2:$G$2744,0))&lt;&gt;"",INDEX('AQS-88101'!$M$2:$M$2744,MATCH('88101-daily-summary-by-site'!$A1510&amp;'88101-daily-summary-by-site'!G$2&amp;'88101-daily-summary-by-site'!G$3,'AQS-88101'!$AC$2:$AC$2744&amp;'AQS-88101'!$E$2:$E$2744&amp;'AQS-88101'!$G$2:$G$2744,0)),""),"")</f>
        <v/>
      </c>
      <c r="H1510" s="42" t="str">
        <f t="array" ref="H1510">IFERROR(IF(INDEX('AQS-88101'!$M$2:$M$2744,MATCH('88101-daily-summary-by-site'!$A1510&amp;'88101-daily-summary-by-site'!H$2&amp;'88101-daily-summary-by-site'!H$3,'AQS-88101'!$AC$2:$AC$2744&amp;'AQS-88101'!$E$2:$E$2744&amp;'AQS-88101'!$G$2:$G$2744,0))&lt;&gt;"",INDEX('AQS-88101'!$M$2:$M$2744,MATCH('88101-daily-summary-by-site'!$A1510&amp;'88101-daily-summary-by-site'!H$2&amp;'88101-daily-summary-by-site'!H$3,'AQS-88101'!$AC$2:$AC$2744&amp;'AQS-88101'!$E$2:$E$2744&amp;'AQS-88101'!$G$2:$G$2744,0)),""),"")</f>
        <v/>
      </c>
      <c r="I1510" s="108" t="str">
        <f t="array" ref="I1510">IFERROR(IF(INDEX('AQS-88101'!$M$2:$M$2744,MATCH('88101-daily-summary-by-site'!$A1510&amp;'88101-daily-summary-by-site'!I$2&amp;'88101-daily-summary-by-site'!I$3,'AQS-88101'!$AC$2:$AC$2744&amp;'AQS-88101'!$E$2:$E$2744&amp;'AQS-88101'!$G$2:$G$2744,0))&lt;&gt;"",INDEX('AQS-88101'!$M$2:$M$2744,MATCH('88101-daily-summary-by-site'!$A1510&amp;'88101-daily-summary-by-site'!I$2&amp;'88101-daily-summary-by-site'!I$3,'AQS-88101'!$AC$2:$AC$2744&amp;'AQS-88101'!$E$2:$E$2744&amp;'AQS-88101'!$G$2:$G$2744,0)),""),"")</f>
        <v/>
      </c>
      <c r="L1510" s="107" t="str">
        <f t="shared" si="115"/>
        <v/>
      </c>
      <c r="M1510" s="42" t="str">
        <f t="shared" si="116"/>
        <v/>
      </c>
      <c r="N1510" s="42" t="str">
        <f t="shared" si="117"/>
        <v/>
      </c>
      <c r="O1510" s="108" t="str">
        <f t="shared" si="118"/>
        <v/>
      </c>
    </row>
    <row r="1511" spans="1:15" x14ac:dyDescent="0.25">
      <c r="A1511" s="79">
        <f t="shared" si="119"/>
        <v>40695</v>
      </c>
      <c r="B1511" s="107" t="str">
        <f t="array" ref="B1511">IFERROR(IF(INDEX('AQS-88101'!$M$2:$M$2744,MATCH('88101-daily-summary-by-site'!$A1511&amp;'88101-daily-summary-by-site'!B$2&amp;'88101-daily-summary-by-site'!B$3,'AQS-88101'!$AC$2:$AC$2744&amp;'AQS-88101'!$E$2:$E$2744&amp;'AQS-88101'!$G$2:$G$2744,0))&lt;&gt;"",INDEX('AQS-88101'!$M$2:$M$2744,MATCH('88101-daily-summary-by-site'!$A1511&amp;'88101-daily-summary-by-site'!B$2&amp;'88101-daily-summary-by-site'!B$3,'AQS-88101'!$AC$2:$AC$2744&amp;'AQS-88101'!$E$2:$E$2744&amp;'AQS-88101'!$G$2:$G$2744,0)),""),"")</f>
        <v/>
      </c>
      <c r="C1511" s="42" t="str">
        <f t="array" ref="C1511">IFERROR(IF(INDEX('AQS-88101'!$M$2:$M$2744,MATCH('88101-daily-summary-by-site'!$A1511&amp;'88101-daily-summary-by-site'!C$2&amp;'88101-daily-summary-by-site'!C$3,'AQS-88101'!$AC$2:$AC$2744&amp;'AQS-88101'!$E$2:$E$2744&amp;'AQS-88101'!$G$2:$G$2744,0))&lt;&gt;"",INDEX('AQS-88101'!$M$2:$M$2744,MATCH('88101-daily-summary-by-site'!$A1511&amp;'88101-daily-summary-by-site'!C$2&amp;'88101-daily-summary-by-site'!C$3,'AQS-88101'!$AC$2:$AC$2744&amp;'AQS-88101'!$E$2:$E$2744&amp;'AQS-88101'!$G$2:$G$2744,0)),""),"")</f>
        <v/>
      </c>
      <c r="D1511" s="42" t="str">
        <f t="array" ref="D1511">IFERROR(IF(INDEX('AQS-88101'!$M$2:$M$2744,MATCH('88101-daily-summary-by-site'!$A1511&amp;'88101-daily-summary-by-site'!D$2&amp;'88101-daily-summary-by-site'!D$3,'AQS-88101'!$AC$2:$AC$2744&amp;'AQS-88101'!$E$2:$E$2744&amp;'AQS-88101'!$G$2:$G$2744,0))&lt;&gt;"",INDEX('AQS-88101'!$M$2:$M$2744,MATCH('88101-daily-summary-by-site'!$A1511&amp;'88101-daily-summary-by-site'!D$2&amp;'88101-daily-summary-by-site'!D$3,'AQS-88101'!$AC$2:$AC$2744&amp;'AQS-88101'!$E$2:$E$2744&amp;'AQS-88101'!$G$2:$G$2744,0)),""),"")</f>
        <v/>
      </c>
      <c r="E1511" s="42" t="str">
        <f t="array" ref="E1511">IFERROR(IF(INDEX('AQS-88101'!$M$2:$M$2744,MATCH('88101-daily-summary-by-site'!$A1511&amp;'88101-daily-summary-by-site'!E$2&amp;'88101-daily-summary-by-site'!E$3,'AQS-88101'!$AC$2:$AC$2744&amp;'AQS-88101'!$E$2:$E$2744&amp;'AQS-88101'!$G$2:$G$2744,0))&lt;&gt;"",INDEX('AQS-88101'!$M$2:$M$2744,MATCH('88101-daily-summary-by-site'!$A1511&amp;'88101-daily-summary-by-site'!E$2&amp;'88101-daily-summary-by-site'!E$3,'AQS-88101'!$AC$2:$AC$2744&amp;'AQS-88101'!$E$2:$E$2744&amp;'AQS-88101'!$G$2:$G$2744,0)),""),"")</f>
        <v/>
      </c>
      <c r="F1511" s="42" t="str">
        <f t="array" ref="F1511">IFERROR(IF(INDEX('AQS-88101'!$M$2:$M$2744,MATCH('88101-daily-summary-by-site'!$A1511&amp;'88101-daily-summary-by-site'!F$2&amp;'88101-daily-summary-by-site'!F$3,'AQS-88101'!$AC$2:$AC$2744&amp;'AQS-88101'!$E$2:$E$2744&amp;'AQS-88101'!$G$2:$G$2744,0))&lt;&gt;"",INDEX('AQS-88101'!$M$2:$M$2744,MATCH('88101-daily-summary-by-site'!$A1511&amp;'88101-daily-summary-by-site'!F$2&amp;'88101-daily-summary-by-site'!F$3,'AQS-88101'!$AC$2:$AC$2744&amp;'AQS-88101'!$E$2:$E$2744&amp;'AQS-88101'!$G$2:$G$2744,0)),""),"")</f>
        <v/>
      </c>
      <c r="G1511" s="42" t="str">
        <f t="array" ref="G1511">IFERROR(IF(INDEX('AQS-88101'!$M$2:$M$2744,MATCH('88101-daily-summary-by-site'!$A1511&amp;'88101-daily-summary-by-site'!G$2&amp;'88101-daily-summary-by-site'!G$3,'AQS-88101'!$AC$2:$AC$2744&amp;'AQS-88101'!$E$2:$E$2744&amp;'AQS-88101'!$G$2:$G$2744,0))&lt;&gt;"",INDEX('AQS-88101'!$M$2:$M$2744,MATCH('88101-daily-summary-by-site'!$A1511&amp;'88101-daily-summary-by-site'!G$2&amp;'88101-daily-summary-by-site'!G$3,'AQS-88101'!$AC$2:$AC$2744&amp;'AQS-88101'!$E$2:$E$2744&amp;'AQS-88101'!$G$2:$G$2744,0)),""),"")</f>
        <v/>
      </c>
      <c r="H1511" s="42" t="str">
        <f t="array" ref="H1511">IFERROR(IF(INDEX('AQS-88101'!$M$2:$M$2744,MATCH('88101-daily-summary-by-site'!$A1511&amp;'88101-daily-summary-by-site'!H$2&amp;'88101-daily-summary-by-site'!H$3,'AQS-88101'!$AC$2:$AC$2744&amp;'AQS-88101'!$E$2:$E$2744&amp;'AQS-88101'!$G$2:$G$2744,0))&lt;&gt;"",INDEX('AQS-88101'!$M$2:$M$2744,MATCH('88101-daily-summary-by-site'!$A1511&amp;'88101-daily-summary-by-site'!H$2&amp;'88101-daily-summary-by-site'!H$3,'AQS-88101'!$AC$2:$AC$2744&amp;'AQS-88101'!$E$2:$E$2744&amp;'AQS-88101'!$G$2:$G$2744,0)),""),"")</f>
        <v/>
      </c>
      <c r="I1511" s="108" t="str">
        <f t="array" ref="I1511">IFERROR(IF(INDEX('AQS-88101'!$M$2:$M$2744,MATCH('88101-daily-summary-by-site'!$A1511&amp;'88101-daily-summary-by-site'!I$2&amp;'88101-daily-summary-by-site'!I$3,'AQS-88101'!$AC$2:$AC$2744&amp;'AQS-88101'!$E$2:$E$2744&amp;'AQS-88101'!$G$2:$G$2744,0))&lt;&gt;"",INDEX('AQS-88101'!$M$2:$M$2744,MATCH('88101-daily-summary-by-site'!$A1511&amp;'88101-daily-summary-by-site'!I$2&amp;'88101-daily-summary-by-site'!I$3,'AQS-88101'!$AC$2:$AC$2744&amp;'AQS-88101'!$E$2:$E$2744&amp;'AQS-88101'!$G$2:$G$2744,0)),""),"")</f>
        <v/>
      </c>
      <c r="L1511" s="107" t="str">
        <f t="shared" si="115"/>
        <v/>
      </c>
      <c r="M1511" s="42" t="str">
        <f t="shared" si="116"/>
        <v/>
      </c>
      <c r="N1511" s="42" t="str">
        <f t="shared" si="117"/>
        <v/>
      </c>
      <c r="O1511" s="108" t="str">
        <f t="shared" si="118"/>
        <v/>
      </c>
    </row>
    <row r="1512" spans="1:15" x14ac:dyDescent="0.25">
      <c r="A1512" s="79">
        <f t="shared" si="119"/>
        <v>40696</v>
      </c>
      <c r="B1512" s="107">
        <f t="array" ref="B1512">IFERROR(IF(INDEX('AQS-88101'!$M$2:$M$2744,MATCH('88101-daily-summary-by-site'!$A1512&amp;'88101-daily-summary-by-site'!B$2&amp;'88101-daily-summary-by-site'!B$3,'AQS-88101'!$AC$2:$AC$2744&amp;'AQS-88101'!$E$2:$E$2744&amp;'AQS-88101'!$G$2:$G$2744,0))&lt;&gt;"",INDEX('AQS-88101'!$M$2:$M$2744,MATCH('88101-daily-summary-by-site'!$A1512&amp;'88101-daily-summary-by-site'!B$2&amp;'88101-daily-summary-by-site'!B$3,'AQS-88101'!$AC$2:$AC$2744&amp;'AQS-88101'!$E$2:$E$2744&amp;'AQS-88101'!$G$2:$G$2744,0)),""),"")</f>
        <v>3.7</v>
      </c>
      <c r="C1512" s="42">
        <f t="array" ref="C1512">IFERROR(IF(INDEX('AQS-88101'!$M$2:$M$2744,MATCH('88101-daily-summary-by-site'!$A1512&amp;'88101-daily-summary-by-site'!C$2&amp;'88101-daily-summary-by-site'!C$3,'AQS-88101'!$AC$2:$AC$2744&amp;'AQS-88101'!$E$2:$E$2744&amp;'AQS-88101'!$G$2:$G$2744,0))&lt;&gt;"",INDEX('AQS-88101'!$M$2:$M$2744,MATCH('88101-daily-summary-by-site'!$A1512&amp;'88101-daily-summary-by-site'!C$2&amp;'88101-daily-summary-by-site'!C$3,'AQS-88101'!$AC$2:$AC$2744&amp;'AQS-88101'!$E$2:$E$2744&amp;'AQS-88101'!$G$2:$G$2744,0)),""),"")</f>
        <v>3.5</v>
      </c>
      <c r="D1512" s="42">
        <f t="array" ref="D1512">IFERROR(IF(INDEX('AQS-88101'!$M$2:$M$2744,MATCH('88101-daily-summary-by-site'!$A1512&amp;'88101-daily-summary-by-site'!D$2&amp;'88101-daily-summary-by-site'!D$3,'AQS-88101'!$AC$2:$AC$2744&amp;'AQS-88101'!$E$2:$E$2744&amp;'AQS-88101'!$G$2:$G$2744,0))&lt;&gt;"",INDEX('AQS-88101'!$M$2:$M$2744,MATCH('88101-daily-summary-by-site'!$A1512&amp;'88101-daily-summary-by-site'!D$2&amp;'88101-daily-summary-by-site'!D$3,'AQS-88101'!$AC$2:$AC$2744&amp;'AQS-88101'!$E$2:$E$2744&amp;'AQS-88101'!$G$2:$G$2744,0)),""),"")</f>
        <v>3.3</v>
      </c>
      <c r="E1512" s="42" t="str">
        <f t="array" ref="E1512">IFERROR(IF(INDEX('AQS-88101'!$M$2:$M$2744,MATCH('88101-daily-summary-by-site'!$A1512&amp;'88101-daily-summary-by-site'!E$2&amp;'88101-daily-summary-by-site'!E$3,'AQS-88101'!$AC$2:$AC$2744&amp;'AQS-88101'!$E$2:$E$2744&amp;'AQS-88101'!$G$2:$G$2744,0))&lt;&gt;"",INDEX('AQS-88101'!$M$2:$M$2744,MATCH('88101-daily-summary-by-site'!$A1512&amp;'88101-daily-summary-by-site'!E$2&amp;'88101-daily-summary-by-site'!E$3,'AQS-88101'!$AC$2:$AC$2744&amp;'AQS-88101'!$E$2:$E$2744&amp;'AQS-88101'!$G$2:$G$2744,0)),""),"")</f>
        <v/>
      </c>
      <c r="F1512" s="42" t="str">
        <f t="array" ref="F1512">IFERROR(IF(INDEX('AQS-88101'!$M$2:$M$2744,MATCH('88101-daily-summary-by-site'!$A1512&amp;'88101-daily-summary-by-site'!F$2&amp;'88101-daily-summary-by-site'!F$3,'AQS-88101'!$AC$2:$AC$2744&amp;'AQS-88101'!$E$2:$E$2744&amp;'AQS-88101'!$G$2:$G$2744,0))&lt;&gt;"",INDEX('AQS-88101'!$M$2:$M$2744,MATCH('88101-daily-summary-by-site'!$A1512&amp;'88101-daily-summary-by-site'!F$2&amp;'88101-daily-summary-by-site'!F$3,'AQS-88101'!$AC$2:$AC$2744&amp;'AQS-88101'!$E$2:$E$2744&amp;'AQS-88101'!$G$2:$G$2744,0)),""),"")</f>
        <v/>
      </c>
      <c r="G1512" s="42" t="str">
        <f t="array" ref="G1512">IFERROR(IF(INDEX('AQS-88101'!$M$2:$M$2744,MATCH('88101-daily-summary-by-site'!$A1512&amp;'88101-daily-summary-by-site'!G$2&amp;'88101-daily-summary-by-site'!G$3,'AQS-88101'!$AC$2:$AC$2744&amp;'AQS-88101'!$E$2:$E$2744&amp;'AQS-88101'!$G$2:$G$2744,0))&lt;&gt;"",INDEX('AQS-88101'!$M$2:$M$2744,MATCH('88101-daily-summary-by-site'!$A1512&amp;'88101-daily-summary-by-site'!G$2&amp;'88101-daily-summary-by-site'!G$3,'AQS-88101'!$AC$2:$AC$2744&amp;'AQS-88101'!$E$2:$E$2744&amp;'AQS-88101'!$G$2:$G$2744,0)),""),"")</f>
        <v/>
      </c>
      <c r="H1512" s="42" t="str">
        <f t="array" ref="H1512">IFERROR(IF(INDEX('AQS-88101'!$M$2:$M$2744,MATCH('88101-daily-summary-by-site'!$A1512&amp;'88101-daily-summary-by-site'!H$2&amp;'88101-daily-summary-by-site'!H$3,'AQS-88101'!$AC$2:$AC$2744&amp;'AQS-88101'!$E$2:$E$2744&amp;'AQS-88101'!$G$2:$G$2744,0))&lt;&gt;"",INDEX('AQS-88101'!$M$2:$M$2744,MATCH('88101-daily-summary-by-site'!$A1512&amp;'88101-daily-summary-by-site'!H$2&amp;'88101-daily-summary-by-site'!H$3,'AQS-88101'!$AC$2:$AC$2744&amp;'AQS-88101'!$E$2:$E$2744&amp;'AQS-88101'!$G$2:$G$2744,0)),""),"")</f>
        <v/>
      </c>
      <c r="I1512" s="108" t="str">
        <f t="array" ref="I1512">IFERROR(IF(INDEX('AQS-88101'!$M$2:$M$2744,MATCH('88101-daily-summary-by-site'!$A1512&amp;'88101-daily-summary-by-site'!I$2&amp;'88101-daily-summary-by-site'!I$3,'AQS-88101'!$AC$2:$AC$2744&amp;'AQS-88101'!$E$2:$E$2744&amp;'AQS-88101'!$G$2:$G$2744,0))&lt;&gt;"",INDEX('AQS-88101'!$M$2:$M$2744,MATCH('88101-daily-summary-by-site'!$A1512&amp;'88101-daily-summary-by-site'!I$2&amp;'88101-daily-summary-by-site'!I$3,'AQS-88101'!$AC$2:$AC$2744&amp;'AQS-88101'!$E$2:$E$2744&amp;'AQS-88101'!$G$2:$G$2744,0)),""),"")</f>
        <v/>
      </c>
      <c r="L1512" s="107">
        <f t="shared" si="115"/>
        <v>3.7</v>
      </c>
      <c r="M1512" s="42">
        <f t="shared" si="116"/>
        <v>3.3</v>
      </c>
      <c r="N1512" s="42" t="str">
        <f t="shared" si="117"/>
        <v/>
      </c>
      <c r="O1512" s="108" t="str">
        <f t="shared" si="118"/>
        <v/>
      </c>
    </row>
    <row r="1513" spans="1:15" x14ac:dyDescent="0.25">
      <c r="A1513" s="79">
        <f t="shared" si="119"/>
        <v>40697</v>
      </c>
      <c r="B1513" s="107" t="str">
        <f t="array" ref="B1513">IFERROR(IF(INDEX('AQS-88101'!$M$2:$M$2744,MATCH('88101-daily-summary-by-site'!$A1513&amp;'88101-daily-summary-by-site'!B$2&amp;'88101-daily-summary-by-site'!B$3,'AQS-88101'!$AC$2:$AC$2744&amp;'AQS-88101'!$E$2:$E$2744&amp;'AQS-88101'!$G$2:$G$2744,0))&lt;&gt;"",INDEX('AQS-88101'!$M$2:$M$2744,MATCH('88101-daily-summary-by-site'!$A1513&amp;'88101-daily-summary-by-site'!B$2&amp;'88101-daily-summary-by-site'!B$3,'AQS-88101'!$AC$2:$AC$2744&amp;'AQS-88101'!$E$2:$E$2744&amp;'AQS-88101'!$G$2:$G$2744,0)),""),"")</f>
        <v/>
      </c>
      <c r="C1513" s="42" t="str">
        <f t="array" ref="C1513">IFERROR(IF(INDEX('AQS-88101'!$M$2:$M$2744,MATCH('88101-daily-summary-by-site'!$A1513&amp;'88101-daily-summary-by-site'!C$2&amp;'88101-daily-summary-by-site'!C$3,'AQS-88101'!$AC$2:$AC$2744&amp;'AQS-88101'!$E$2:$E$2744&amp;'AQS-88101'!$G$2:$G$2744,0))&lt;&gt;"",INDEX('AQS-88101'!$M$2:$M$2744,MATCH('88101-daily-summary-by-site'!$A1513&amp;'88101-daily-summary-by-site'!C$2&amp;'88101-daily-summary-by-site'!C$3,'AQS-88101'!$AC$2:$AC$2744&amp;'AQS-88101'!$E$2:$E$2744&amp;'AQS-88101'!$G$2:$G$2744,0)),""),"")</f>
        <v/>
      </c>
      <c r="D1513" s="42" t="str">
        <f t="array" ref="D1513">IFERROR(IF(INDEX('AQS-88101'!$M$2:$M$2744,MATCH('88101-daily-summary-by-site'!$A1513&amp;'88101-daily-summary-by-site'!D$2&amp;'88101-daily-summary-by-site'!D$3,'AQS-88101'!$AC$2:$AC$2744&amp;'AQS-88101'!$E$2:$E$2744&amp;'AQS-88101'!$G$2:$G$2744,0))&lt;&gt;"",INDEX('AQS-88101'!$M$2:$M$2744,MATCH('88101-daily-summary-by-site'!$A1513&amp;'88101-daily-summary-by-site'!D$2&amp;'88101-daily-summary-by-site'!D$3,'AQS-88101'!$AC$2:$AC$2744&amp;'AQS-88101'!$E$2:$E$2744&amp;'AQS-88101'!$G$2:$G$2744,0)),""),"")</f>
        <v/>
      </c>
      <c r="E1513" s="42" t="str">
        <f t="array" ref="E1513">IFERROR(IF(INDEX('AQS-88101'!$M$2:$M$2744,MATCH('88101-daily-summary-by-site'!$A1513&amp;'88101-daily-summary-by-site'!E$2&amp;'88101-daily-summary-by-site'!E$3,'AQS-88101'!$AC$2:$AC$2744&amp;'AQS-88101'!$E$2:$E$2744&amp;'AQS-88101'!$G$2:$G$2744,0))&lt;&gt;"",INDEX('AQS-88101'!$M$2:$M$2744,MATCH('88101-daily-summary-by-site'!$A1513&amp;'88101-daily-summary-by-site'!E$2&amp;'88101-daily-summary-by-site'!E$3,'AQS-88101'!$AC$2:$AC$2744&amp;'AQS-88101'!$E$2:$E$2744&amp;'AQS-88101'!$G$2:$G$2744,0)),""),"")</f>
        <v/>
      </c>
      <c r="F1513" s="42" t="str">
        <f t="array" ref="F1513">IFERROR(IF(INDEX('AQS-88101'!$M$2:$M$2744,MATCH('88101-daily-summary-by-site'!$A1513&amp;'88101-daily-summary-by-site'!F$2&amp;'88101-daily-summary-by-site'!F$3,'AQS-88101'!$AC$2:$AC$2744&amp;'AQS-88101'!$E$2:$E$2744&amp;'AQS-88101'!$G$2:$G$2744,0))&lt;&gt;"",INDEX('AQS-88101'!$M$2:$M$2744,MATCH('88101-daily-summary-by-site'!$A1513&amp;'88101-daily-summary-by-site'!F$2&amp;'88101-daily-summary-by-site'!F$3,'AQS-88101'!$AC$2:$AC$2744&amp;'AQS-88101'!$E$2:$E$2744&amp;'AQS-88101'!$G$2:$G$2744,0)),""),"")</f>
        <v/>
      </c>
      <c r="G1513" s="42" t="str">
        <f t="array" ref="G1513">IFERROR(IF(INDEX('AQS-88101'!$M$2:$M$2744,MATCH('88101-daily-summary-by-site'!$A1513&amp;'88101-daily-summary-by-site'!G$2&amp;'88101-daily-summary-by-site'!G$3,'AQS-88101'!$AC$2:$AC$2744&amp;'AQS-88101'!$E$2:$E$2744&amp;'AQS-88101'!$G$2:$G$2744,0))&lt;&gt;"",INDEX('AQS-88101'!$M$2:$M$2744,MATCH('88101-daily-summary-by-site'!$A1513&amp;'88101-daily-summary-by-site'!G$2&amp;'88101-daily-summary-by-site'!G$3,'AQS-88101'!$AC$2:$AC$2744&amp;'AQS-88101'!$E$2:$E$2744&amp;'AQS-88101'!$G$2:$G$2744,0)),""),"")</f>
        <v/>
      </c>
      <c r="H1513" s="42" t="str">
        <f t="array" ref="H1513">IFERROR(IF(INDEX('AQS-88101'!$M$2:$M$2744,MATCH('88101-daily-summary-by-site'!$A1513&amp;'88101-daily-summary-by-site'!H$2&amp;'88101-daily-summary-by-site'!H$3,'AQS-88101'!$AC$2:$AC$2744&amp;'AQS-88101'!$E$2:$E$2744&amp;'AQS-88101'!$G$2:$G$2744,0))&lt;&gt;"",INDEX('AQS-88101'!$M$2:$M$2744,MATCH('88101-daily-summary-by-site'!$A1513&amp;'88101-daily-summary-by-site'!H$2&amp;'88101-daily-summary-by-site'!H$3,'AQS-88101'!$AC$2:$AC$2744&amp;'AQS-88101'!$E$2:$E$2744&amp;'AQS-88101'!$G$2:$G$2744,0)),""),"")</f>
        <v/>
      </c>
      <c r="I1513" s="108" t="str">
        <f t="array" ref="I1513">IFERROR(IF(INDEX('AQS-88101'!$M$2:$M$2744,MATCH('88101-daily-summary-by-site'!$A1513&amp;'88101-daily-summary-by-site'!I$2&amp;'88101-daily-summary-by-site'!I$3,'AQS-88101'!$AC$2:$AC$2744&amp;'AQS-88101'!$E$2:$E$2744&amp;'AQS-88101'!$G$2:$G$2744,0))&lt;&gt;"",INDEX('AQS-88101'!$M$2:$M$2744,MATCH('88101-daily-summary-by-site'!$A1513&amp;'88101-daily-summary-by-site'!I$2&amp;'88101-daily-summary-by-site'!I$3,'AQS-88101'!$AC$2:$AC$2744&amp;'AQS-88101'!$E$2:$E$2744&amp;'AQS-88101'!$G$2:$G$2744,0)),""),"")</f>
        <v/>
      </c>
      <c r="L1513" s="107" t="str">
        <f t="shared" si="115"/>
        <v/>
      </c>
      <c r="M1513" s="42" t="str">
        <f t="shared" si="116"/>
        <v/>
      </c>
      <c r="N1513" s="42" t="str">
        <f t="shared" si="117"/>
        <v/>
      </c>
      <c r="O1513" s="108" t="str">
        <f t="shared" si="118"/>
        <v/>
      </c>
    </row>
    <row r="1514" spans="1:15" x14ac:dyDescent="0.25">
      <c r="A1514" s="79">
        <f t="shared" si="119"/>
        <v>40698</v>
      </c>
      <c r="B1514" s="107" t="str">
        <f t="array" ref="B1514">IFERROR(IF(INDEX('AQS-88101'!$M$2:$M$2744,MATCH('88101-daily-summary-by-site'!$A1514&amp;'88101-daily-summary-by-site'!B$2&amp;'88101-daily-summary-by-site'!B$3,'AQS-88101'!$AC$2:$AC$2744&amp;'AQS-88101'!$E$2:$E$2744&amp;'AQS-88101'!$G$2:$G$2744,0))&lt;&gt;"",INDEX('AQS-88101'!$M$2:$M$2744,MATCH('88101-daily-summary-by-site'!$A1514&amp;'88101-daily-summary-by-site'!B$2&amp;'88101-daily-summary-by-site'!B$3,'AQS-88101'!$AC$2:$AC$2744&amp;'AQS-88101'!$E$2:$E$2744&amp;'AQS-88101'!$G$2:$G$2744,0)),""),"")</f>
        <v/>
      </c>
      <c r="C1514" s="42" t="str">
        <f t="array" ref="C1514">IFERROR(IF(INDEX('AQS-88101'!$M$2:$M$2744,MATCH('88101-daily-summary-by-site'!$A1514&amp;'88101-daily-summary-by-site'!C$2&amp;'88101-daily-summary-by-site'!C$3,'AQS-88101'!$AC$2:$AC$2744&amp;'AQS-88101'!$E$2:$E$2744&amp;'AQS-88101'!$G$2:$G$2744,0))&lt;&gt;"",INDEX('AQS-88101'!$M$2:$M$2744,MATCH('88101-daily-summary-by-site'!$A1514&amp;'88101-daily-summary-by-site'!C$2&amp;'88101-daily-summary-by-site'!C$3,'AQS-88101'!$AC$2:$AC$2744&amp;'AQS-88101'!$E$2:$E$2744&amp;'AQS-88101'!$G$2:$G$2744,0)),""),"")</f>
        <v/>
      </c>
      <c r="D1514" s="42" t="str">
        <f t="array" ref="D1514">IFERROR(IF(INDEX('AQS-88101'!$M$2:$M$2744,MATCH('88101-daily-summary-by-site'!$A1514&amp;'88101-daily-summary-by-site'!D$2&amp;'88101-daily-summary-by-site'!D$3,'AQS-88101'!$AC$2:$AC$2744&amp;'AQS-88101'!$E$2:$E$2744&amp;'AQS-88101'!$G$2:$G$2744,0))&lt;&gt;"",INDEX('AQS-88101'!$M$2:$M$2744,MATCH('88101-daily-summary-by-site'!$A1514&amp;'88101-daily-summary-by-site'!D$2&amp;'88101-daily-summary-by-site'!D$3,'AQS-88101'!$AC$2:$AC$2744&amp;'AQS-88101'!$E$2:$E$2744&amp;'AQS-88101'!$G$2:$G$2744,0)),""),"")</f>
        <v/>
      </c>
      <c r="E1514" s="42" t="str">
        <f t="array" ref="E1514">IFERROR(IF(INDEX('AQS-88101'!$M$2:$M$2744,MATCH('88101-daily-summary-by-site'!$A1514&amp;'88101-daily-summary-by-site'!E$2&amp;'88101-daily-summary-by-site'!E$3,'AQS-88101'!$AC$2:$AC$2744&amp;'AQS-88101'!$E$2:$E$2744&amp;'AQS-88101'!$G$2:$G$2744,0))&lt;&gt;"",INDEX('AQS-88101'!$M$2:$M$2744,MATCH('88101-daily-summary-by-site'!$A1514&amp;'88101-daily-summary-by-site'!E$2&amp;'88101-daily-summary-by-site'!E$3,'AQS-88101'!$AC$2:$AC$2744&amp;'AQS-88101'!$E$2:$E$2744&amp;'AQS-88101'!$G$2:$G$2744,0)),""),"")</f>
        <v/>
      </c>
      <c r="F1514" s="42" t="str">
        <f t="array" ref="F1514">IFERROR(IF(INDEX('AQS-88101'!$M$2:$M$2744,MATCH('88101-daily-summary-by-site'!$A1514&amp;'88101-daily-summary-by-site'!F$2&amp;'88101-daily-summary-by-site'!F$3,'AQS-88101'!$AC$2:$AC$2744&amp;'AQS-88101'!$E$2:$E$2744&amp;'AQS-88101'!$G$2:$G$2744,0))&lt;&gt;"",INDEX('AQS-88101'!$M$2:$M$2744,MATCH('88101-daily-summary-by-site'!$A1514&amp;'88101-daily-summary-by-site'!F$2&amp;'88101-daily-summary-by-site'!F$3,'AQS-88101'!$AC$2:$AC$2744&amp;'AQS-88101'!$E$2:$E$2744&amp;'AQS-88101'!$G$2:$G$2744,0)),""),"")</f>
        <v/>
      </c>
      <c r="G1514" s="42" t="str">
        <f t="array" ref="G1514">IFERROR(IF(INDEX('AQS-88101'!$M$2:$M$2744,MATCH('88101-daily-summary-by-site'!$A1514&amp;'88101-daily-summary-by-site'!G$2&amp;'88101-daily-summary-by-site'!G$3,'AQS-88101'!$AC$2:$AC$2744&amp;'AQS-88101'!$E$2:$E$2744&amp;'AQS-88101'!$G$2:$G$2744,0))&lt;&gt;"",INDEX('AQS-88101'!$M$2:$M$2744,MATCH('88101-daily-summary-by-site'!$A1514&amp;'88101-daily-summary-by-site'!G$2&amp;'88101-daily-summary-by-site'!G$3,'AQS-88101'!$AC$2:$AC$2744&amp;'AQS-88101'!$E$2:$E$2744&amp;'AQS-88101'!$G$2:$G$2744,0)),""),"")</f>
        <v/>
      </c>
      <c r="H1514" s="42" t="str">
        <f t="array" ref="H1514">IFERROR(IF(INDEX('AQS-88101'!$M$2:$M$2744,MATCH('88101-daily-summary-by-site'!$A1514&amp;'88101-daily-summary-by-site'!H$2&amp;'88101-daily-summary-by-site'!H$3,'AQS-88101'!$AC$2:$AC$2744&amp;'AQS-88101'!$E$2:$E$2744&amp;'AQS-88101'!$G$2:$G$2744,0))&lt;&gt;"",INDEX('AQS-88101'!$M$2:$M$2744,MATCH('88101-daily-summary-by-site'!$A1514&amp;'88101-daily-summary-by-site'!H$2&amp;'88101-daily-summary-by-site'!H$3,'AQS-88101'!$AC$2:$AC$2744&amp;'AQS-88101'!$E$2:$E$2744&amp;'AQS-88101'!$G$2:$G$2744,0)),""),"")</f>
        <v/>
      </c>
      <c r="I1514" s="108" t="str">
        <f t="array" ref="I1514">IFERROR(IF(INDEX('AQS-88101'!$M$2:$M$2744,MATCH('88101-daily-summary-by-site'!$A1514&amp;'88101-daily-summary-by-site'!I$2&amp;'88101-daily-summary-by-site'!I$3,'AQS-88101'!$AC$2:$AC$2744&amp;'AQS-88101'!$E$2:$E$2744&amp;'AQS-88101'!$G$2:$G$2744,0))&lt;&gt;"",INDEX('AQS-88101'!$M$2:$M$2744,MATCH('88101-daily-summary-by-site'!$A1514&amp;'88101-daily-summary-by-site'!I$2&amp;'88101-daily-summary-by-site'!I$3,'AQS-88101'!$AC$2:$AC$2744&amp;'AQS-88101'!$E$2:$E$2744&amp;'AQS-88101'!$G$2:$G$2744,0)),""),"")</f>
        <v/>
      </c>
      <c r="L1514" s="107" t="str">
        <f t="shared" si="115"/>
        <v/>
      </c>
      <c r="M1514" s="42" t="str">
        <f t="shared" si="116"/>
        <v/>
      </c>
      <c r="N1514" s="42" t="str">
        <f t="shared" si="117"/>
        <v/>
      </c>
      <c r="O1514" s="108" t="str">
        <f t="shared" si="118"/>
        <v/>
      </c>
    </row>
    <row r="1515" spans="1:15" x14ac:dyDescent="0.25">
      <c r="A1515" s="79">
        <f t="shared" si="119"/>
        <v>40699</v>
      </c>
      <c r="B1515" s="107">
        <f t="array" ref="B1515">IFERROR(IF(INDEX('AQS-88101'!$M$2:$M$2744,MATCH('88101-daily-summary-by-site'!$A1515&amp;'88101-daily-summary-by-site'!B$2&amp;'88101-daily-summary-by-site'!B$3,'AQS-88101'!$AC$2:$AC$2744&amp;'AQS-88101'!$E$2:$E$2744&amp;'AQS-88101'!$G$2:$G$2744,0))&lt;&gt;"",INDEX('AQS-88101'!$M$2:$M$2744,MATCH('88101-daily-summary-by-site'!$A1515&amp;'88101-daily-summary-by-site'!B$2&amp;'88101-daily-summary-by-site'!B$3,'AQS-88101'!$AC$2:$AC$2744&amp;'AQS-88101'!$E$2:$E$2744&amp;'AQS-88101'!$G$2:$G$2744,0)),""),"")</f>
        <v>2.8</v>
      </c>
      <c r="C1515" s="42" t="str">
        <f t="array" ref="C1515">IFERROR(IF(INDEX('AQS-88101'!$M$2:$M$2744,MATCH('88101-daily-summary-by-site'!$A1515&amp;'88101-daily-summary-by-site'!C$2&amp;'88101-daily-summary-by-site'!C$3,'AQS-88101'!$AC$2:$AC$2744&amp;'AQS-88101'!$E$2:$E$2744&amp;'AQS-88101'!$G$2:$G$2744,0))&lt;&gt;"",INDEX('AQS-88101'!$M$2:$M$2744,MATCH('88101-daily-summary-by-site'!$A1515&amp;'88101-daily-summary-by-site'!C$2&amp;'88101-daily-summary-by-site'!C$3,'AQS-88101'!$AC$2:$AC$2744&amp;'AQS-88101'!$E$2:$E$2744&amp;'AQS-88101'!$G$2:$G$2744,0)),""),"")</f>
        <v/>
      </c>
      <c r="D1515" s="42">
        <f t="array" ref="D1515">IFERROR(IF(INDEX('AQS-88101'!$M$2:$M$2744,MATCH('88101-daily-summary-by-site'!$A1515&amp;'88101-daily-summary-by-site'!D$2&amp;'88101-daily-summary-by-site'!D$3,'AQS-88101'!$AC$2:$AC$2744&amp;'AQS-88101'!$E$2:$E$2744&amp;'AQS-88101'!$G$2:$G$2744,0))&lt;&gt;"",INDEX('AQS-88101'!$M$2:$M$2744,MATCH('88101-daily-summary-by-site'!$A1515&amp;'88101-daily-summary-by-site'!D$2&amp;'88101-daily-summary-by-site'!D$3,'AQS-88101'!$AC$2:$AC$2744&amp;'AQS-88101'!$E$2:$E$2744&amp;'AQS-88101'!$G$2:$G$2744,0)),""),"")</f>
        <v>3.1</v>
      </c>
      <c r="E1515" s="42" t="str">
        <f t="array" ref="E1515">IFERROR(IF(INDEX('AQS-88101'!$M$2:$M$2744,MATCH('88101-daily-summary-by-site'!$A1515&amp;'88101-daily-summary-by-site'!E$2&amp;'88101-daily-summary-by-site'!E$3,'AQS-88101'!$AC$2:$AC$2744&amp;'AQS-88101'!$E$2:$E$2744&amp;'AQS-88101'!$G$2:$G$2744,0))&lt;&gt;"",INDEX('AQS-88101'!$M$2:$M$2744,MATCH('88101-daily-summary-by-site'!$A1515&amp;'88101-daily-summary-by-site'!E$2&amp;'88101-daily-summary-by-site'!E$3,'AQS-88101'!$AC$2:$AC$2744&amp;'AQS-88101'!$E$2:$E$2744&amp;'AQS-88101'!$G$2:$G$2744,0)),""),"")</f>
        <v/>
      </c>
      <c r="F1515" s="42" t="str">
        <f t="array" ref="F1515">IFERROR(IF(INDEX('AQS-88101'!$M$2:$M$2744,MATCH('88101-daily-summary-by-site'!$A1515&amp;'88101-daily-summary-by-site'!F$2&amp;'88101-daily-summary-by-site'!F$3,'AQS-88101'!$AC$2:$AC$2744&amp;'AQS-88101'!$E$2:$E$2744&amp;'AQS-88101'!$G$2:$G$2744,0))&lt;&gt;"",INDEX('AQS-88101'!$M$2:$M$2744,MATCH('88101-daily-summary-by-site'!$A1515&amp;'88101-daily-summary-by-site'!F$2&amp;'88101-daily-summary-by-site'!F$3,'AQS-88101'!$AC$2:$AC$2744&amp;'AQS-88101'!$E$2:$E$2744&amp;'AQS-88101'!$G$2:$G$2744,0)),""),"")</f>
        <v/>
      </c>
      <c r="G1515" s="42" t="str">
        <f t="array" ref="G1515">IFERROR(IF(INDEX('AQS-88101'!$M$2:$M$2744,MATCH('88101-daily-summary-by-site'!$A1515&amp;'88101-daily-summary-by-site'!G$2&amp;'88101-daily-summary-by-site'!G$3,'AQS-88101'!$AC$2:$AC$2744&amp;'AQS-88101'!$E$2:$E$2744&amp;'AQS-88101'!$G$2:$G$2744,0))&lt;&gt;"",INDEX('AQS-88101'!$M$2:$M$2744,MATCH('88101-daily-summary-by-site'!$A1515&amp;'88101-daily-summary-by-site'!G$2&amp;'88101-daily-summary-by-site'!G$3,'AQS-88101'!$AC$2:$AC$2744&amp;'AQS-88101'!$E$2:$E$2744&amp;'AQS-88101'!$G$2:$G$2744,0)),""),"")</f>
        <v/>
      </c>
      <c r="H1515" s="42" t="str">
        <f t="array" ref="H1515">IFERROR(IF(INDEX('AQS-88101'!$M$2:$M$2744,MATCH('88101-daily-summary-by-site'!$A1515&amp;'88101-daily-summary-by-site'!H$2&amp;'88101-daily-summary-by-site'!H$3,'AQS-88101'!$AC$2:$AC$2744&amp;'AQS-88101'!$E$2:$E$2744&amp;'AQS-88101'!$G$2:$G$2744,0))&lt;&gt;"",INDEX('AQS-88101'!$M$2:$M$2744,MATCH('88101-daily-summary-by-site'!$A1515&amp;'88101-daily-summary-by-site'!H$2&amp;'88101-daily-summary-by-site'!H$3,'AQS-88101'!$AC$2:$AC$2744&amp;'AQS-88101'!$E$2:$E$2744&amp;'AQS-88101'!$G$2:$G$2744,0)),""),"")</f>
        <v/>
      </c>
      <c r="I1515" s="108" t="str">
        <f t="array" ref="I1515">IFERROR(IF(INDEX('AQS-88101'!$M$2:$M$2744,MATCH('88101-daily-summary-by-site'!$A1515&amp;'88101-daily-summary-by-site'!I$2&amp;'88101-daily-summary-by-site'!I$3,'AQS-88101'!$AC$2:$AC$2744&amp;'AQS-88101'!$E$2:$E$2744&amp;'AQS-88101'!$G$2:$G$2744,0))&lt;&gt;"",INDEX('AQS-88101'!$M$2:$M$2744,MATCH('88101-daily-summary-by-site'!$A1515&amp;'88101-daily-summary-by-site'!I$2&amp;'88101-daily-summary-by-site'!I$3,'AQS-88101'!$AC$2:$AC$2744&amp;'AQS-88101'!$E$2:$E$2744&amp;'AQS-88101'!$G$2:$G$2744,0)),""),"")</f>
        <v/>
      </c>
      <c r="L1515" s="107">
        <f t="shared" si="115"/>
        <v>2.8</v>
      </c>
      <c r="M1515" s="42">
        <f t="shared" si="116"/>
        <v>3.1</v>
      </c>
      <c r="N1515" s="42" t="str">
        <f t="shared" si="117"/>
        <v/>
      </c>
      <c r="O1515" s="108" t="str">
        <f t="shared" si="118"/>
        <v/>
      </c>
    </row>
    <row r="1516" spans="1:15" x14ac:dyDescent="0.25">
      <c r="A1516" s="79">
        <f t="shared" si="119"/>
        <v>40700</v>
      </c>
      <c r="B1516" s="107" t="str">
        <f t="array" ref="B1516">IFERROR(IF(INDEX('AQS-88101'!$M$2:$M$2744,MATCH('88101-daily-summary-by-site'!$A1516&amp;'88101-daily-summary-by-site'!B$2&amp;'88101-daily-summary-by-site'!B$3,'AQS-88101'!$AC$2:$AC$2744&amp;'AQS-88101'!$E$2:$E$2744&amp;'AQS-88101'!$G$2:$G$2744,0))&lt;&gt;"",INDEX('AQS-88101'!$M$2:$M$2744,MATCH('88101-daily-summary-by-site'!$A1516&amp;'88101-daily-summary-by-site'!B$2&amp;'88101-daily-summary-by-site'!B$3,'AQS-88101'!$AC$2:$AC$2744&amp;'AQS-88101'!$E$2:$E$2744&amp;'AQS-88101'!$G$2:$G$2744,0)),""),"")</f>
        <v/>
      </c>
      <c r="C1516" s="42" t="str">
        <f t="array" ref="C1516">IFERROR(IF(INDEX('AQS-88101'!$M$2:$M$2744,MATCH('88101-daily-summary-by-site'!$A1516&amp;'88101-daily-summary-by-site'!C$2&amp;'88101-daily-summary-by-site'!C$3,'AQS-88101'!$AC$2:$AC$2744&amp;'AQS-88101'!$E$2:$E$2744&amp;'AQS-88101'!$G$2:$G$2744,0))&lt;&gt;"",INDEX('AQS-88101'!$M$2:$M$2744,MATCH('88101-daily-summary-by-site'!$A1516&amp;'88101-daily-summary-by-site'!C$2&amp;'88101-daily-summary-by-site'!C$3,'AQS-88101'!$AC$2:$AC$2744&amp;'AQS-88101'!$E$2:$E$2744&amp;'AQS-88101'!$G$2:$G$2744,0)),""),"")</f>
        <v/>
      </c>
      <c r="D1516" s="42" t="str">
        <f t="array" ref="D1516">IFERROR(IF(INDEX('AQS-88101'!$M$2:$M$2744,MATCH('88101-daily-summary-by-site'!$A1516&amp;'88101-daily-summary-by-site'!D$2&amp;'88101-daily-summary-by-site'!D$3,'AQS-88101'!$AC$2:$AC$2744&amp;'AQS-88101'!$E$2:$E$2744&amp;'AQS-88101'!$G$2:$G$2744,0))&lt;&gt;"",INDEX('AQS-88101'!$M$2:$M$2744,MATCH('88101-daily-summary-by-site'!$A1516&amp;'88101-daily-summary-by-site'!D$2&amp;'88101-daily-summary-by-site'!D$3,'AQS-88101'!$AC$2:$AC$2744&amp;'AQS-88101'!$E$2:$E$2744&amp;'AQS-88101'!$G$2:$G$2744,0)),""),"")</f>
        <v/>
      </c>
      <c r="E1516" s="42" t="str">
        <f t="array" ref="E1516">IFERROR(IF(INDEX('AQS-88101'!$M$2:$M$2744,MATCH('88101-daily-summary-by-site'!$A1516&amp;'88101-daily-summary-by-site'!E$2&amp;'88101-daily-summary-by-site'!E$3,'AQS-88101'!$AC$2:$AC$2744&amp;'AQS-88101'!$E$2:$E$2744&amp;'AQS-88101'!$G$2:$G$2744,0))&lt;&gt;"",INDEX('AQS-88101'!$M$2:$M$2744,MATCH('88101-daily-summary-by-site'!$A1516&amp;'88101-daily-summary-by-site'!E$2&amp;'88101-daily-summary-by-site'!E$3,'AQS-88101'!$AC$2:$AC$2744&amp;'AQS-88101'!$E$2:$E$2744&amp;'AQS-88101'!$G$2:$G$2744,0)),""),"")</f>
        <v/>
      </c>
      <c r="F1516" s="42" t="str">
        <f t="array" ref="F1516">IFERROR(IF(INDEX('AQS-88101'!$M$2:$M$2744,MATCH('88101-daily-summary-by-site'!$A1516&amp;'88101-daily-summary-by-site'!F$2&amp;'88101-daily-summary-by-site'!F$3,'AQS-88101'!$AC$2:$AC$2744&amp;'AQS-88101'!$E$2:$E$2744&amp;'AQS-88101'!$G$2:$G$2744,0))&lt;&gt;"",INDEX('AQS-88101'!$M$2:$M$2744,MATCH('88101-daily-summary-by-site'!$A1516&amp;'88101-daily-summary-by-site'!F$2&amp;'88101-daily-summary-by-site'!F$3,'AQS-88101'!$AC$2:$AC$2744&amp;'AQS-88101'!$E$2:$E$2744&amp;'AQS-88101'!$G$2:$G$2744,0)),""),"")</f>
        <v/>
      </c>
      <c r="G1516" s="42" t="str">
        <f t="array" ref="G1516">IFERROR(IF(INDEX('AQS-88101'!$M$2:$M$2744,MATCH('88101-daily-summary-by-site'!$A1516&amp;'88101-daily-summary-by-site'!G$2&amp;'88101-daily-summary-by-site'!G$3,'AQS-88101'!$AC$2:$AC$2744&amp;'AQS-88101'!$E$2:$E$2744&amp;'AQS-88101'!$G$2:$G$2744,0))&lt;&gt;"",INDEX('AQS-88101'!$M$2:$M$2744,MATCH('88101-daily-summary-by-site'!$A1516&amp;'88101-daily-summary-by-site'!G$2&amp;'88101-daily-summary-by-site'!G$3,'AQS-88101'!$AC$2:$AC$2744&amp;'AQS-88101'!$E$2:$E$2744&amp;'AQS-88101'!$G$2:$G$2744,0)),""),"")</f>
        <v/>
      </c>
      <c r="H1516" s="42" t="str">
        <f t="array" ref="H1516">IFERROR(IF(INDEX('AQS-88101'!$M$2:$M$2744,MATCH('88101-daily-summary-by-site'!$A1516&amp;'88101-daily-summary-by-site'!H$2&amp;'88101-daily-summary-by-site'!H$3,'AQS-88101'!$AC$2:$AC$2744&amp;'AQS-88101'!$E$2:$E$2744&amp;'AQS-88101'!$G$2:$G$2744,0))&lt;&gt;"",INDEX('AQS-88101'!$M$2:$M$2744,MATCH('88101-daily-summary-by-site'!$A1516&amp;'88101-daily-summary-by-site'!H$2&amp;'88101-daily-summary-by-site'!H$3,'AQS-88101'!$AC$2:$AC$2744&amp;'AQS-88101'!$E$2:$E$2744&amp;'AQS-88101'!$G$2:$G$2744,0)),""),"")</f>
        <v/>
      </c>
      <c r="I1516" s="108" t="str">
        <f t="array" ref="I1516">IFERROR(IF(INDEX('AQS-88101'!$M$2:$M$2744,MATCH('88101-daily-summary-by-site'!$A1516&amp;'88101-daily-summary-by-site'!I$2&amp;'88101-daily-summary-by-site'!I$3,'AQS-88101'!$AC$2:$AC$2744&amp;'AQS-88101'!$E$2:$E$2744&amp;'AQS-88101'!$G$2:$G$2744,0))&lt;&gt;"",INDEX('AQS-88101'!$M$2:$M$2744,MATCH('88101-daily-summary-by-site'!$A1516&amp;'88101-daily-summary-by-site'!I$2&amp;'88101-daily-summary-by-site'!I$3,'AQS-88101'!$AC$2:$AC$2744&amp;'AQS-88101'!$E$2:$E$2744&amp;'AQS-88101'!$G$2:$G$2744,0)),""),"")</f>
        <v/>
      </c>
      <c r="L1516" s="107" t="str">
        <f t="shared" si="115"/>
        <v/>
      </c>
      <c r="M1516" s="42" t="str">
        <f t="shared" si="116"/>
        <v/>
      </c>
      <c r="N1516" s="42" t="str">
        <f t="shared" si="117"/>
        <v/>
      </c>
      <c r="O1516" s="108" t="str">
        <f t="shared" si="118"/>
        <v/>
      </c>
    </row>
    <row r="1517" spans="1:15" x14ac:dyDescent="0.25">
      <c r="A1517" s="79">
        <f t="shared" si="119"/>
        <v>40701</v>
      </c>
      <c r="B1517" s="107" t="str">
        <f t="array" ref="B1517">IFERROR(IF(INDEX('AQS-88101'!$M$2:$M$2744,MATCH('88101-daily-summary-by-site'!$A1517&amp;'88101-daily-summary-by-site'!B$2&amp;'88101-daily-summary-by-site'!B$3,'AQS-88101'!$AC$2:$AC$2744&amp;'AQS-88101'!$E$2:$E$2744&amp;'AQS-88101'!$G$2:$G$2744,0))&lt;&gt;"",INDEX('AQS-88101'!$M$2:$M$2744,MATCH('88101-daily-summary-by-site'!$A1517&amp;'88101-daily-summary-by-site'!B$2&amp;'88101-daily-summary-by-site'!B$3,'AQS-88101'!$AC$2:$AC$2744&amp;'AQS-88101'!$E$2:$E$2744&amp;'AQS-88101'!$G$2:$G$2744,0)),""),"")</f>
        <v/>
      </c>
      <c r="C1517" s="42" t="str">
        <f t="array" ref="C1517">IFERROR(IF(INDEX('AQS-88101'!$M$2:$M$2744,MATCH('88101-daily-summary-by-site'!$A1517&amp;'88101-daily-summary-by-site'!C$2&amp;'88101-daily-summary-by-site'!C$3,'AQS-88101'!$AC$2:$AC$2744&amp;'AQS-88101'!$E$2:$E$2744&amp;'AQS-88101'!$G$2:$G$2744,0))&lt;&gt;"",INDEX('AQS-88101'!$M$2:$M$2744,MATCH('88101-daily-summary-by-site'!$A1517&amp;'88101-daily-summary-by-site'!C$2&amp;'88101-daily-summary-by-site'!C$3,'AQS-88101'!$AC$2:$AC$2744&amp;'AQS-88101'!$E$2:$E$2744&amp;'AQS-88101'!$G$2:$G$2744,0)),""),"")</f>
        <v/>
      </c>
      <c r="D1517" s="42" t="str">
        <f t="array" ref="D1517">IFERROR(IF(INDEX('AQS-88101'!$M$2:$M$2744,MATCH('88101-daily-summary-by-site'!$A1517&amp;'88101-daily-summary-by-site'!D$2&amp;'88101-daily-summary-by-site'!D$3,'AQS-88101'!$AC$2:$AC$2744&amp;'AQS-88101'!$E$2:$E$2744&amp;'AQS-88101'!$G$2:$G$2744,0))&lt;&gt;"",INDEX('AQS-88101'!$M$2:$M$2744,MATCH('88101-daily-summary-by-site'!$A1517&amp;'88101-daily-summary-by-site'!D$2&amp;'88101-daily-summary-by-site'!D$3,'AQS-88101'!$AC$2:$AC$2744&amp;'AQS-88101'!$E$2:$E$2744&amp;'AQS-88101'!$G$2:$G$2744,0)),""),"")</f>
        <v/>
      </c>
      <c r="E1517" s="42" t="str">
        <f t="array" ref="E1517">IFERROR(IF(INDEX('AQS-88101'!$M$2:$M$2744,MATCH('88101-daily-summary-by-site'!$A1517&amp;'88101-daily-summary-by-site'!E$2&amp;'88101-daily-summary-by-site'!E$3,'AQS-88101'!$AC$2:$AC$2744&amp;'AQS-88101'!$E$2:$E$2744&amp;'AQS-88101'!$G$2:$G$2744,0))&lt;&gt;"",INDEX('AQS-88101'!$M$2:$M$2744,MATCH('88101-daily-summary-by-site'!$A1517&amp;'88101-daily-summary-by-site'!E$2&amp;'88101-daily-summary-by-site'!E$3,'AQS-88101'!$AC$2:$AC$2744&amp;'AQS-88101'!$E$2:$E$2744&amp;'AQS-88101'!$G$2:$G$2744,0)),""),"")</f>
        <v/>
      </c>
      <c r="F1517" s="42" t="str">
        <f t="array" ref="F1517">IFERROR(IF(INDEX('AQS-88101'!$M$2:$M$2744,MATCH('88101-daily-summary-by-site'!$A1517&amp;'88101-daily-summary-by-site'!F$2&amp;'88101-daily-summary-by-site'!F$3,'AQS-88101'!$AC$2:$AC$2744&amp;'AQS-88101'!$E$2:$E$2744&amp;'AQS-88101'!$G$2:$G$2744,0))&lt;&gt;"",INDEX('AQS-88101'!$M$2:$M$2744,MATCH('88101-daily-summary-by-site'!$A1517&amp;'88101-daily-summary-by-site'!F$2&amp;'88101-daily-summary-by-site'!F$3,'AQS-88101'!$AC$2:$AC$2744&amp;'AQS-88101'!$E$2:$E$2744&amp;'AQS-88101'!$G$2:$G$2744,0)),""),"")</f>
        <v/>
      </c>
      <c r="G1517" s="42" t="str">
        <f t="array" ref="G1517">IFERROR(IF(INDEX('AQS-88101'!$M$2:$M$2744,MATCH('88101-daily-summary-by-site'!$A1517&amp;'88101-daily-summary-by-site'!G$2&amp;'88101-daily-summary-by-site'!G$3,'AQS-88101'!$AC$2:$AC$2744&amp;'AQS-88101'!$E$2:$E$2744&amp;'AQS-88101'!$G$2:$G$2744,0))&lt;&gt;"",INDEX('AQS-88101'!$M$2:$M$2744,MATCH('88101-daily-summary-by-site'!$A1517&amp;'88101-daily-summary-by-site'!G$2&amp;'88101-daily-summary-by-site'!G$3,'AQS-88101'!$AC$2:$AC$2744&amp;'AQS-88101'!$E$2:$E$2744&amp;'AQS-88101'!$G$2:$G$2744,0)),""),"")</f>
        <v/>
      </c>
      <c r="H1517" s="42" t="str">
        <f t="array" ref="H1517">IFERROR(IF(INDEX('AQS-88101'!$M$2:$M$2744,MATCH('88101-daily-summary-by-site'!$A1517&amp;'88101-daily-summary-by-site'!H$2&amp;'88101-daily-summary-by-site'!H$3,'AQS-88101'!$AC$2:$AC$2744&amp;'AQS-88101'!$E$2:$E$2744&amp;'AQS-88101'!$G$2:$G$2744,0))&lt;&gt;"",INDEX('AQS-88101'!$M$2:$M$2744,MATCH('88101-daily-summary-by-site'!$A1517&amp;'88101-daily-summary-by-site'!H$2&amp;'88101-daily-summary-by-site'!H$3,'AQS-88101'!$AC$2:$AC$2744&amp;'AQS-88101'!$E$2:$E$2744&amp;'AQS-88101'!$G$2:$G$2744,0)),""),"")</f>
        <v/>
      </c>
      <c r="I1517" s="108" t="str">
        <f t="array" ref="I1517">IFERROR(IF(INDEX('AQS-88101'!$M$2:$M$2744,MATCH('88101-daily-summary-by-site'!$A1517&amp;'88101-daily-summary-by-site'!I$2&amp;'88101-daily-summary-by-site'!I$3,'AQS-88101'!$AC$2:$AC$2744&amp;'AQS-88101'!$E$2:$E$2744&amp;'AQS-88101'!$G$2:$G$2744,0))&lt;&gt;"",INDEX('AQS-88101'!$M$2:$M$2744,MATCH('88101-daily-summary-by-site'!$A1517&amp;'88101-daily-summary-by-site'!I$2&amp;'88101-daily-summary-by-site'!I$3,'AQS-88101'!$AC$2:$AC$2744&amp;'AQS-88101'!$E$2:$E$2744&amp;'AQS-88101'!$G$2:$G$2744,0)),""),"")</f>
        <v/>
      </c>
      <c r="L1517" s="107" t="str">
        <f t="shared" si="115"/>
        <v/>
      </c>
      <c r="M1517" s="42" t="str">
        <f t="shared" si="116"/>
        <v/>
      </c>
      <c r="N1517" s="42" t="str">
        <f t="shared" si="117"/>
        <v/>
      </c>
      <c r="O1517" s="108" t="str">
        <f t="shared" si="118"/>
        <v/>
      </c>
    </row>
    <row r="1518" spans="1:15" x14ac:dyDescent="0.25">
      <c r="A1518" s="79">
        <f t="shared" si="119"/>
        <v>40702</v>
      </c>
      <c r="B1518" s="107">
        <f t="array" ref="B1518">IFERROR(IF(INDEX('AQS-88101'!$M$2:$M$2744,MATCH('88101-daily-summary-by-site'!$A1518&amp;'88101-daily-summary-by-site'!B$2&amp;'88101-daily-summary-by-site'!B$3,'AQS-88101'!$AC$2:$AC$2744&amp;'AQS-88101'!$E$2:$E$2744&amp;'AQS-88101'!$G$2:$G$2744,0))&lt;&gt;"",INDEX('AQS-88101'!$M$2:$M$2744,MATCH('88101-daily-summary-by-site'!$A1518&amp;'88101-daily-summary-by-site'!B$2&amp;'88101-daily-summary-by-site'!B$3,'AQS-88101'!$AC$2:$AC$2744&amp;'AQS-88101'!$E$2:$E$2744&amp;'AQS-88101'!$G$2:$G$2744,0)),""),"")</f>
        <v>22.4</v>
      </c>
      <c r="C1518" s="42">
        <f t="array" ref="C1518">IFERROR(IF(INDEX('AQS-88101'!$M$2:$M$2744,MATCH('88101-daily-summary-by-site'!$A1518&amp;'88101-daily-summary-by-site'!C$2&amp;'88101-daily-summary-by-site'!C$3,'AQS-88101'!$AC$2:$AC$2744&amp;'AQS-88101'!$E$2:$E$2744&amp;'AQS-88101'!$G$2:$G$2744,0))&lt;&gt;"",INDEX('AQS-88101'!$M$2:$M$2744,MATCH('88101-daily-summary-by-site'!$A1518&amp;'88101-daily-summary-by-site'!C$2&amp;'88101-daily-summary-by-site'!C$3,'AQS-88101'!$AC$2:$AC$2744&amp;'AQS-88101'!$E$2:$E$2744&amp;'AQS-88101'!$G$2:$G$2744,0)),""),"")</f>
        <v>20.3</v>
      </c>
      <c r="D1518" s="42">
        <f t="array" ref="D1518">IFERROR(IF(INDEX('AQS-88101'!$M$2:$M$2744,MATCH('88101-daily-summary-by-site'!$A1518&amp;'88101-daily-summary-by-site'!D$2&amp;'88101-daily-summary-by-site'!D$3,'AQS-88101'!$AC$2:$AC$2744&amp;'AQS-88101'!$E$2:$E$2744&amp;'AQS-88101'!$G$2:$G$2744,0))&lt;&gt;"",INDEX('AQS-88101'!$M$2:$M$2744,MATCH('88101-daily-summary-by-site'!$A1518&amp;'88101-daily-summary-by-site'!D$2&amp;'88101-daily-summary-by-site'!D$3,'AQS-88101'!$AC$2:$AC$2744&amp;'AQS-88101'!$E$2:$E$2744&amp;'AQS-88101'!$G$2:$G$2744,0)),""),"")</f>
        <v>20.100000000000001</v>
      </c>
      <c r="E1518" s="42" t="str">
        <f t="array" ref="E1518">IFERROR(IF(INDEX('AQS-88101'!$M$2:$M$2744,MATCH('88101-daily-summary-by-site'!$A1518&amp;'88101-daily-summary-by-site'!E$2&amp;'88101-daily-summary-by-site'!E$3,'AQS-88101'!$AC$2:$AC$2744&amp;'AQS-88101'!$E$2:$E$2744&amp;'AQS-88101'!$G$2:$G$2744,0))&lt;&gt;"",INDEX('AQS-88101'!$M$2:$M$2744,MATCH('88101-daily-summary-by-site'!$A1518&amp;'88101-daily-summary-by-site'!E$2&amp;'88101-daily-summary-by-site'!E$3,'AQS-88101'!$AC$2:$AC$2744&amp;'AQS-88101'!$E$2:$E$2744&amp;'AQS-88101'!$G$2:$G$2744,0)),""),"")</f>
        <v/>
      </c>
      <c r="F1518" s="42" t="str">
        <f t="array" ref="F1518">IFERROR(IF(INDEX('AQS-88101'!$M$2:$M$2744,MATCH('88101-daily-summary-by-site'!$A1518&amp;'88101-daily-summary-by-site'!F$2&amp;'88101-daily-summary-by-site'!F$3,'AQS-88101'!$AC$2:$AC$2744&amp;'AQS-88101'!$E$2:$E$2744&amp;'AQS-88101'!$G$2:$G$2744,0))&lt;&gt;"",INDEX('AQS-88101'!$M$2:$M$2744,MATCH('88101-daily-summary-by-site'!$A1518&amp;'88101-daily-summary-by-site'!F$2&amp;'88101-daily-summary-by-site'!F$3,'AQS-88101'!$AC$2:$AC$2744&amp;'AQS-88101'!$E$2:$E$2744&amp;'AQS-88101'!$G$2:$G$2744,0)),""),"")</f>
        <v/>
      </c>
      <c r="G1518" s="42" t="str">
        <f t="array" ref="G1518">IFERROR(IF(INDEX('AQS-88101'!$M$2:$M$2744,MATCH('88101-daily-summary-by-site'!$A1518&amp;'88101-daily-summary-by-site'!G$2&amp;'88101-daily-summary-by-site'!G$3,'AQS-88101'!$AC$2:$AC$2744&amp;'AQS-88101'!$E$2:$E$2744&amp;'AQS-88101'!$G$2:$G$2744,0))&lt;&gt;"",INDEX('AQS-88101'!$M$2:$M$2744,MATCH('88101-daily-summary-by-site'!$A1518&amp;'88101-daily-summary-by-site'!G$2&amp;'88101-daily-summary-by-site'!G$3,'AQS-88101'!$AC$2:$AC$2744&amp;'AQS-88101'!$E$2:$E$2744&amp;'AQS-88101'!$G$2:$G$2744,0)),""),"")</f>
        <v/>
      </c>
      <c r="H1518" s="42" t="str">
        <f t="array" ref="H1518">IFERROR(IF(INDEX('AQS-88101'!$M$2:$M$2744,MATCH('88101-daily-summary-by-site'!$A1518&amp;'88101-daily-summary-by-site'!H$2&amp;'88101-daily-summary-by-site'!H$3,'AQS-88101'!$AC$2:$AC$2744&amp;'AQS-88101'!$E$2:$E$2744&amp;'AQS-88101'!$G$2:$G$2744,0))&lt;&gt;"",INDEX('AQS-88101'!$M$2:$M$2744,MATCH('88101-daily-summary-by-site'!$A1518&amp;'88101-daily-summary-by-site'!H$2&amp;'88101-daily-summary-by-site'!H$3,'AQS-88101'!$AC$2:$AC$2744&amp;'AQS-88101'!$E$2:$E$2744&amp;'AQS-88101'!$G$2:$G$2744,0)),""),"")</f>
        <v/>
      </c>
      <c r="I1518" s="108" t="str">
        <f t="array" ref="I1518">IFERROR(IF(INDEX('AQS-88101'!$M$2:$M$2744,MATCH('88101-daily-summary-by-site'!$A1518&amp;'88101-daily-summary-by-site'!I$2&amp;'88101-daily-summary-by-site'!I$3,'AQS-88101'!$AC$2:$AC$2744&amp;'AQS-88101'!$E$2:$E$2744&amp;'AQS-88101'!$G$2:$G$2744,0))&lt;&gt;"",INDEX('AQS-88101'!$M$2:$M$2744,MATCH('88101-daily-summary-by-site'!$A1518&amp;'88101-daily-summary-by-site'!I$2&amp;'88101-daily-summary-by-site'!I$3,'AQS-88101'!$AC$2:$AC$2744&amp;'AQS-88101'!$E$2:$E$2744&amp;'AQS-88101'!$G$2:$G$2744,0)),""),"")</f>
        <v/>
      </c>
      <c r="L1518" s="107">
        <f t="shared" si="115"/>
        <v>22.4</v>
      </c>
      <c r="M1518" s="42">
        <f t="shared" si="116"/>
        <v>20.100000000000001</v>
      </c>
      <c r="N1518" s="42" t="str">
        <f t="shared" si="117"/>
        <v/>
      </c>
      <c r="O1518" s="108" t="str">
        <f t="shared" si="118"/>
        <v/>
      </c>
    </row>
    <row r="1519" spans="1:15" x14ac:dyDescent="0.25">
      <c r="A1519" s="79">
        <f t="shared" si="119"/>
        <v>40703</v>
      </c>
      <c r="B1519" s="107" t="str">
        <f t="array" ref="B1519">IFERROR(IF(INDEX('AQS-88101'!$M$2:$M$2744,MATCH('88101-daily-summary-by-site'!$A1519&amp;'88101-daily-summary-by-site'!B$2&amp;'88101-daily-summary-by-site'!B$3,'AQS-88101'!$AC$2:$AC$2744&amp;'AQS-88101'!$E$2:$E$2744&amp;'AQS-88101'!$G$2:$G$2744,0))&lt;&gt;"",INDEX('AQS-88101'!$M$2:$M$2744,MATCH('88101-daily-summary-by-site'!$A1519&amp;'88101-daily-summary-by-site'!B$2&amp;'88101-daily-summary-by-site'!B$3,'AQS-88101'!$AC$2:$AC$2744&amp;'AQS-88101'!$E$2:$E$2744&amp;'AQS-88101'!$G$2:$G$2744,0)),""),"")</f>
        <v/>
      </c>
      <c r="C1519" s="42" t="str">
        <f t="array" ref="C1519">IFERROR(IF(INDEX('AQS-88101'!$M$2:$M$2744,MATCH('88101-daily-summary-by-site'!$A1519&amp;'88101-daily-summary-by-site'!C$2&amp;'88101-daily-summary-by-site'!C$3,'AQS-88101'!$AC$2:$AC$2744&amp;'AQS-88101'!$E$2:$E$2744&amp;'AQS-88101'!$G$2:$G$2744,0))&lt;&gt;"",INDEX('AQS-88101'!$M$2:$M$2744,MATCH('88101-daily-summary-by-site'!$A1519&amp;'88101-daily-summary-by-site'!C$2&amp;'88101-daily-summary-by-site'!C$3,'AQS-88101'!$AC$2:$AC$2744&amp;'AQS-88101'!$E$2:$E$2744&amp;'AQS-88101'!$G$2:$G$2744,0)),""),"")</f>
        <v/>
      </c>
      <c r="D1519" s="42" t="str">
        <f t="array" ref="D1519">IFERROR(IF(INDEX('AQS-88101'!$M$2:$M$2744,MATCH('88101-daily-summary-by-site'!$A1519&amp;'88101-daily-summary-by-site'!D$2&amp;'88101-daily-summary-by-site'!D$3,'AQS-88101'!$AC$2:$AC$2744&amp;'AQS-88101'!$E$2:$E$2744&amp;'AQS-88101'!$G$2:$G$2744,0))&lt;&gt;"",INDEX('AQS-88101'!$M$2:$M$2744,MATCH('88101-daily-summary-by-site'!$A1519&amp;'88101-daily-summary-by-site'!D$2&amp;'88101-daily-summary-by-site'!D$3,'AQS-88101'!$AC$2:$AC$2744&amp;'AQS-88101'!$E$2:$E$2744&amp;'AQS-88101'!$G$2:$G$2744,0)),""),"")</f>
        <v/>
      </c>
      <c r="E1519" s="42" t="str">
        <f t="array" ref="E1519">IFERROR(IF(INDEX('AQS-88101'!$M$2:$M$2744,MATCH('88101-daily-summary-by-site'!$A1519&amp;'88101-daily-summary-by-site'!E$2&amp;'88101-daily-summary-by-site'!E$3,'AQS-88101'!$AC$2:$AC$2744&amp;'AQS-88101'!$E$2:$E$2744&amp;'AQS-88101'!$G$2:$G$2744,0))&lt;&gt;"",INDEX('AQS-88101'!$M$2:$M$2744,MATCH('88101-daily-summary-by-site'!$A1519&amp;'88101-daily-summary-by-site'!E$2&amp;'88101-daily-summary-by-site'!E$3,'AQS-88101'!$AC$2:$AC$2744&amp;'AQS-88101'!$E$2:$E$2744&amp;'AQS-88101'!$G$2:$G$2744,0)),""),"")</f>
        <v/>
      </c>
      <c r="F1519" s="42" t="str">
        <f t="array" ref="F1519">IFERROR(IF(INDEX('AQS-88101'!$M$2:$M$2744,MATCH('88101-daily-summary-by-site'!$A1519&amp;'88101-daily-summary-by-site'!F$2&amp;'88101-daily-summary-by-site'!F$3,'AQS-88101'!$AC$2:$AC$2744&amp;'AQS-88101'!$E$2:$E$2744&amp;'AQS-88101'!$G$2:$G$2744,0))&lt;&gt;"",INDEX('AQS-88101'!$M$2:$M$2744,MATCH('88101-daily-summary-by-site'!$A1519&amp;'88101-daily-summary-by-site'!F$2&amp;'88101-daily-summary-by-site'!F$3,'AQS-88101'!$AC$2:$AC$2744&amp;'AQS-88101'!$E$2:$E$2744&amp;'AQS-88101'!$G$2:$G$2744,0)),""),"")</f>
        <v/>
      </c>
      <c r="G1519" s="42" t="str">
        <f t="array" ref="G1519">IFERROR(IF(INDEX('AQS-88101'!$M$2:$M$2744,MATCH('88101-daily-summary-by-site'!$A1519&amp;'88101-daily-summary-by-site'!G$2&amp;'88101-daily-summary-by-site'!G$3,'AQS-88101'!$AC$2:$AC$2744&amp;'AQS-88101'!$E$2:$E$2744&amp;'AQS-88101'!$G$2:$G$2744,0))&lt;&gt;"",INDEX('AQS-88101'!$M$2:$M$2744,MATCH('88101-daily-summary-by-site'!$A1519&amp;'88101-daily-summary-by-site'!G$2&amp;'88101-daily-summary-by-site'!G$3,'AQS-88101'!$AC$2:$AC$2744&amp;'AQS-88101'!$E$2:$E$2744&amp;'AQS-88101'!$G$2:$G$2744,0)),""),"")</f>
        <v/>
      </c>
      <c r="H1519" s="42" t="str">
        <f t="array" ref="H1519">IFERROR(IF(INDEX('AQS-88101'!$M$2:$M$2744,MATCH('88101-daily-summary-by-site'!$A1519&amp;'88101-daily-summary-by-site'!H$2&amp;'88101-daily-summary-by-site'!H$3,'AQS-88101'!$AC$2:$AC$2744&amp;'AQS-88101'!$E$2:$E$2744&amp;'AQS-88101'!$G$2:$G$2744,0))&lt;&gt;"",INDEX('AQS-88101'!$M$2:$M$2744,MATCH('88101-daily-summary-by-site'!$A1519&amp;'88101-daily-summary-by-site'!H$2&amp;'88101-daily-summary-by-site'!H$3,'AQS-88101'!$AC$2:$AC$2744&amp;'AQS-88101'!$E$2:$E$2744&amp;'AQS-88101'!$G$2:$G$2744,0)),""),"")</f>
        <v/>
      </c>
      <c r="I1519" s="108" t="str">
        <f t="array" ref="I1519">IFERROR(IF(INDEX('AQS-88101'!$M$2:$M$2744,MATCH('88101-daily-summary-by-site'!$A1519&amp;'88101-daily-summary-by-site'!I$2&amp;'88101-daily-summary-by-site'!I$3,'AQS-88101'!$AC$2:$AC$2744&amp;'AQS-88101'!$E$2:$E$2744&amp;'AQS-88101'!$G$2:$G$2744,0))&lt;&gt;"",INDEX('AQS-88101'!$M$2:$M$2744,MATCH('88101-daily-summary-by-site'!$A1519&amp;'88101-daily-summary-by-site'!I$2&amp;'88101-daily-summary-by-site'!I$3,'AQS-88101'!$AC$2:$AC$2744&amp;'AQS-88101'!$E$2:$E$2744&amp;'AQS-88101'!$G$2:$G$2744,0)),""),"")</f>
        <v/>
      </c>
      <c r="L1519" s="107" t="str">
        <f t="shared" si="115"/>
        <v/>
      </c>
      <c r="M1519" s="42" t="str">
        <f t="shared" si="116"/>
        <v/>
      </c>
      <c r="N1519" s="42" t="str">
        <f t="shared" si="117"/>
        <v/>
      </c>
      <c r="O1519" s="108" t="str">
        <f t="shared" si="118"/>
        <v/>
      </c>
    </row>
    <row r="1520" spans="1:15" x14ac:dyDescent="0.25">
      <c r="A1520" s="79">
        <f t="shared" si="119"/>
        <v>40704</v>
      </c>
      <c r="B1520" s="107" t="str">
        <f t="array" ref="B1520">IFERROR(IF(INDEX('AQS-88101'!$M$2:$M$2744,MATCH('88101-daily-summary-by-site'!$A1520&amp;'88101-daily-summary-by-site'!B$2&amp;'88101-daily-summary-by-site'!B$3,'AQS-88101'!$AC$2:$AC$2744&amp;'AQS-88101'!$E$2:$E$2744&amp;'AQS-88101'!$G$2:$G$2744,0))&lt;&gt;"",INDEX('AQS-88101'!$M$2:$M$2744,MATCH('88101-daily-summary-by-site'!$A1520&amp;'88101-daily-summary-by-site'!B$2&amp;'88101-daily-summary-by-site'!B$3,'AQS-88101'!$AC$2:$AC$2744&amp;'AQS-88101'!$E$2:$E$2744&amp;'AQS-88101'!$G$2:$G$2744,0)),""),"")</f>
        <v/>
      </c>
      <c r="C1520" s="42" t="str">
        <f t="array" ref="C1520">IFERROR(IF(INDEX('AQS-88101'!$M$2:$M$2744,MATCH('88101-daily-summary-by-site'!$A1520&amp;'88101-daily-summary-by-site'!C$2&amp;'88101-daily-summary-by-site'!C$3,'AQS-88101'!$AC$2:$AC$2744&amp;'AQS-88101'!$E$2:$E$2744&amp;'AQS-88101'!$G$2:$G$2744,0))&lt;&gt;"",INDEX('AQS-88101'!$M$2:$M$2744,MATCH('88101-daily-summary-by-site'!$A1520&amp;'88101-daily-summary-by-site'!C$2&amp;'88101-daily-summary-by-site'!C$3,'AQS-88101'!$AC$2:$AC$2744&amp;'AQS-88101'!$E$2:$E$2744&amp;'AQS-88101'!$G$2:$G$2744,0)),""),"")</f>
        <v/>
      </c>
      <c r="D1520" s="42" t="str">
        <f t="array" ref="D1520">IFERROR(IF(INDEX('AQS-88101'!$M$2:$M$2744,MATCH('88101-daily-summary-by-site'!$A1520&amp;'88101-daily-summary-by-site'!D$2&amp;'88101-daily-summary-by-site'!D$3,'AQS-88101'!$AC$2:$AC$2744&amp;'AQS-88101'!$E$2:$E$2744&amp;'AQS-88101'!$G$2:$G$2744,0))&lt;&gt;"",INDEX('AQS-88101'!$M$2:$M$2744,MATCH('88101-daily-summary-by-site'!$A1520&amp;'88101-daily-summary-by-site'!D$2&amp;'88101-daily-summary-by-site'!D$3,'AQS-88101'!$AC$2:$AC$2744&amp;'AQS-88101'!$E$2:$E$2744&amp;'AQS-88101'!$G$2:$G$2744,0)),""),"")</f>
        <v/>
      </c>
      <c r="E1520" s="42" t="str">
        <f t="array" ref="E1520">IFERROR(IF(INDEX('AQS-88101'!$M$2:$M$2744,MATCH('88101-daily-summary-by-site'!$A1520&amp;'88101-daily-summary-by-site'!E$2&amp;'88101-daily-summary-by-site'!E$3,'AQS-88101'!$AC$2:$AC$2744&amp;'AQS-88101'!$E$2:$E$2744&amp;'AQS-88101'!$G$2:$G$2744,0))&lt;&gt;"",INDEX('AQS-88101'!$M$2:$M$2744,MATCH('88101-daily-summary-by-site'!$A1520&amp;'88101-daily-summary-by-site'!E$2&amp;'88101-daily-summary-by-site'!E$3,'AQS-88101'!$AC$2:$AC$2744&amp;'AQS-88101'!$E$2:$E$2744&amp;'AQS-88101'!$G$2:$G$2744,0)),""),"")</f>
        <v/>
      </c>
      <c r="F1520" s="42" t="str">
        <f t="array" ref="F1520">IFERROR(IF(INDEX('AQS-88101'!$M$2:$M$2744,MATCH('88101-daily-summary-by-site'!$A1520&amp;'88101-daily-summary-by-site'!F$2&amp;'88101-daily-summary-by-site'!F$3,'AQS-88101'!$AC$2:$AC$2744&amp;'AQS-88101'!$E$2:$E$2744&amp;'AQS-88101'!$G$2:$G$2744,0))&lt;&gt;"",INDEX('AQS-88101'!$M$2:$M$2744,MATCH('88101-daily-summary-by-site'!$A1520&amp;'88101-daily-summary-by-site'!F$2&amp;'88101-daily-summary-by-site'!F$3,'AQS-88101'!$AC$2:$AC$2744&amp;'AQS-88101'!$E$2:$E$2744&amp;'AQS-88101'!$G$2:$G$2744,0)),""),"")</f>
        <v/>
      </c>
      <c r="G1520" s="42" t="str">
        <f t="array" ref="G1520">IFERROR(IF(INDEX('AQS-88101'!$M$2:$M$2744,MATCH('88101-daily-summary-by-site'!$A1520&amp;'88101-daily-summary-by-site'!G$2&amp;'88101-daily-summary-by-site'!G$3,'AQS-88101'!$AC$2:$AC$2744&amp;'AQS-88101'!$E$2:$E$2744&amp;'AQS-88101'!$G$2:$G$2744,0))&lt;&gt;"",INDEX('AQS-88101'!$M$2:$M$2744,MATCH('88101-daily-summary-by-site'!$A1520&amp;'88101-daily-summary-by-site'!G$2&amp;'88101-daily-summary-by-site'!G$3,'AQS-88101'!$AC$2:$AC$2744&amp;'AQS-88101'!$E$2:$E$2744&amp;'AQS-88101'!$G$2:$G$2744,0)),""),"")</f>
        <v/>
      </c>
      <c r="H1520" s="42" t="str">
        <f t="array" ref="H1520">IFERROR(IF(INDEX('AQS-88101'!$M$2:$M$2744,MATCH('88101-daily-summary-by-site'!$A1520&amp;'88101-daily-summary-by-site'!H$2&amp;'88101-daily-summary-by-site'!H$3,'AQS-88101'!$AC$2:$AC$2744&amp;'AQS-88101'!$E$2:$E$2744&amp;'AQS-88101'!$G$2:$G$2744,0))&lt;&gt;"",INDEX('AQS-88101'!$M$2:$M$2744,MATCH('88101-daily-summary-by-site'!$A1520&amp;'88101-daily-summary-by-site'!H$2&amp;'88101-daily-summary-by-site'!H$3,'AQS-88101'!$AC$2:$AC$2744&amp;'AQS-88101'!$E$2:$E$2744&amp;'AQS-88101'!$G$2:$G$2744,0)),""),"")</f>
        <v/>
      </c>
      <c r="I1520" s="108" t="str">
        <f t="array" ref="I1520">IFERROR(IF(INDEX('AQS-88101'!$M$2:$M$2744,MATCH('88101-daily-summary-by-site'!$A1520&amp;'88101-daily-summary-by-site'!I$2&amp;'88101-daily-summary-by-site'!I$3,'AQS-88101'!$AC$2:$AC$2744&amp;'AQS-88101'!$E$2:$E$2744&amp;'AQS-88101'!$G$2:$G$2744,0))&lt;&gt;"",INDEX('AQS-88101'!$M$2:$M$2744,MATCH('88101-daily-summary-by-site'!$A1520&amp;'88101-daily-summary-by-site'!I$2&amp;'88101-daily-summary-by-site'!I$3,'AQS-88101'!$AC$2:$AC$2744&amp;'AQS-88101'!$E$2:$E$2744&amp;'AQS-88101'!$G$2:$G$2744,0)),""),"")</f>
        <v/>
      </c>
      <c r="L1520" s="107" t="str">
        <f t="shared" si="115"/>
        <v/>
      </c>
      <c r="M1520" s="42" t="str">
        <f t="shared" si="116"/>
        <v/>
      </c>
      <c r="N1520" s="42" t="str">
        <f t="shared" si="117"/>
        <v/>
      </c>
      <c r="O1520" s="108" t="str">
        <f t="shared" si="118"/>
        <v/>
      </c>
    </row>
    <row r="1521" spans="1:15" x14ac:dyDescent="0.25">
      <c r="A1521" s="79">
        <f t="shared" si="119"/>
        <v>40705</v>
      </c>
      <c r="B1521" s="107">
        <f t="array" ref="B1521">IFERROR(IF(INDEX('AQS-88101'!$M$2:$M$2744,MATCH('88101-daily-summary-by-site'!$A1521&amp;'88101-daily-summary-by-site'!B$2&amp;'88101-daily-summary-by-site'!B$3,'AQS-88101'!$AC$2:$AC$2744&amp;'AQS-88101'!$E$2:$E$2744&amp;'AQS-88101'!$G$2:$G$2744,0))&lt;&gt;"",INDEX('AQS-88101'!$M$2:$M$2744,MATCH('88101-daily-summary-by-site'!$A1521&amp;'88101-daily-summary-by-site'!B$2&amp;'88101-daily-summary-by-site'!B$3,'AQS-88101'!$AC$2:$AC$2744&amp;'AQS-88101'!$E$2:$E$2744&amp;'AQS-88101'!$G$2:$G$2744,0)),""),"")</f>
        <v>3.2</v>
      </c>
      <c r="C1521" s="42" t="str">
        <f t="array" ref="C1521">IFERROR(IF(INDEX('AQS-88101'!$M$2:$M$2744,MATCH('88101-daily-summary-by-site'!$A1521&amp;'88101-daily-summary-by-site'!C$2&amp;'88101-daily-summary-by-site'!C$3,'AQS-88101'!$AC$2:$AC$2744&amp;'AQS-88101'!$E$2:$E$2744&amp;'AQS-88101'!$G$2:$G$2744,0))&lt;&gt;"",INDEX('AQS-88101'!$M$2:$M$2744,MATCH('88101-daily-summary-by-site'!$A1521&amp;'88101-daily-summary-by-site'!C$2&amp;'88101-daily-summary-by-site'!C$3,'AQS-88101'!$AC$2:$AC$2744&amp;'AQS-88101'!$E$2:$E$2744&amp;'AQS-88101'!$G$2:$G$2744,0)),""),"")</f>
        <v/>
      </c>
      <c r="D1521" s="42">
        <f t="array" ref="D1521">IFERROR(IF(INDEX('AQS-88101'!$M$2:$M$2744,MATCH('88101-daily-summary-by-site'!$A1521&amp;'88101-daily-summary-by-site'!D$2&amp;'88101-daily-summary-by-site'!D$3,'AQS-88101'!$AC$2:$AC$2744&amp;'AQS-88101'!$E$2:$E$2744&amp;'AQS-88101'!$G$2:$G$2744,0))&lt;&gt;"",INDEX('AQS-88101'!$M$2:$M$2744,MATCH('88101-daily-summary-by-site'!$A1521&amp;'88101-daily-summary-by-site'!D$2&amp;'88101-daily-summary-by-site'!D$3,'AQS-88101'!$AC$2:$AC$2744&amp;'AQS-88101'!$E$2:$E$2744&amp;'AQS-88101'!$G$2:$G$2744,0)),""),"")</f>
        <v>2.9</v>
      </c>
      <c r="E1521" s="42" t="str">
        <f t="array" ref="E1521">IFERROR(IF(INDEX('AQS-88101'!$M$2:$M$2744,MATCH('88101-daily-summary-by-site'!$A1521&amp;'88101-daily-summary-by-site'!E$2&amp;'88101-daily-summary-by-site'!E$3,'AQS-88101'!$AC$2:$AC$2744&amp;'AQS-88101'!$E$2:$E$2744&amp;'AQS-88101'!$G$2:$G$2744,0))&lt;&gt;"",INDEX('AQS-88101'!$M$2:$M$2744,MATCH('88101-daily-summary-by-site'!$A1521&amp;'88101-daily-summary-by-site'!E$2&amp;'88101-daily-summary-by-site'!E$3,'AQS-88101'!$AC$2:$AC$2744&amp;'AQS-88101'!$E$2:$E$2744&amp;'AQS-88101'!$G$2:$G$2744,0)),""),"")</f>
        <v/>
      </c>
      <c r="F1521" s="42" t="str">
        <f t="array" ref="F1521">IFERROR(IF(INDEX('AQS-88101'!$M$2:$M$2744,MATCH('88101-daily-summary-by-site'!$A1521&amp;'88101-daily-summary-by-site'!F$2&amp;'88101-daily-summary-by-site'!F$3,'AQS-88101'!$AC$2:$AC$2744&amp;'AQS-88101'!$E$2:$E$2744&amp;'AQS-88101'!$G$2:$G$2744,0))&lt;&gt;"",INDEX('AQS-88101'!$M$2:$M$2744,MATCH('88101-daily-summary-by-site'!$A1521&amp;'88101-daily-summary-by-site'!F$2&amp;'88101-daily-summary-by-site'!F$3,'AQS-88101'!$AC$2:$AC$2744&amp;'AQS-88101'!$E$2:$E$2744&amp;'AQS-88101'!$G$2:$G$2744,0)),""),"")</f>
        <v/>
      </c>
      <c r="G1521" s="42" t="str">
        <f t="array" ref="G1521">IFERROR(IF(INDEX('AQS-88101'!$M$2:$M$2744,MATCH('88101-daily-summary-by-site'!$A1521&amp;'88101-daily-summary-by-site'!G$2&amp;'88101-daily-summary-by-site'!G$3,'AQS-88101'!$AC$2:$AC$2744&amp;'AQS-88101'!$E$2:$E$2744&amp;'AQS-88101'!$G$2:$G$2744,0))&lt;&gt;"",INDEX('AQS-88101'!$M$2:$M$2744,MATCH('88101-daily-summary-by-site'!$A1521&amp;'88101-daily-summary-by-site'!G$2&amp;'88101-daily-summary-by-site'!G$3,'AQS-88101'!$AC$2:$AC$2744&amp;'AQS-88101'!$E$2:$E$2744&amp;'AQS-88101'!$G$2:$G$2744,0)),""),"")</f>
        <v/>
      </c>
      <c r="H1521" s="42" t="str">
        <f t="array" ref="H1521">IFERROR(IF(INDEX('AQS-88101'!$M$2:$M$2744,MATCH('88101-daily-summary-by-site'!$A1521&amp;'88101-daily-summary-by-site'!H$2&amp;'88101-daily-summary-by-site'!H$3,'AQS-88101'!$AC$2:$AC$2744&amp;'AQS-88101'!$E$2:$E$2744&amp;'AQS-88101'!$G$2:$G$2744,0))&lt;&gt;"",INDEX('AQS-88101'!$M$2:$M$2744,MATCH('88101-daily-summary-by-site'!$A1521&amp;'88101-daily-summary-by-site'!H$2&amp;'88101-daily-summary-by-site'!H$3,'AQS-88101'!$AC$2:$AC$2744&amp;'AQS-88101'!$E$2:$E$2744&amp;'AQS-88101'!$G$2:$G$2744,0)),""),"")</f>
        <v/>
      </c>
      <c r="I1521" s="108" t="str">
        <f t="array" ref="I1521">IFERROR(IF(INDEX('AQS-88101'!$M$2:$M$2744,MATCH('88101-daily-summary-by-site'!$A1521&amp;'88101-daily-summary-by-site'!I$2&amp;'88101-daily-summary-by-site'!I$3,'AQS-88101'!$AC$2:$AC$2744&amp;'AQS-88101'!$E$2:$E$2744&amp;'AQS-88101'!$G$2:$G$2744,0))&lt;&gt;"",INDEX('AQS-88101'!$M$2:$M$2744,MATCH('88101-daily-summary-by-site'!$A1521&amp;'88101-daily-summary-by-site'!I$2&amp;'88101-daily-summary-by-site'!I$3,'AQS-88101'!$AC$2:$AC$2744&amp;'AQS-88101'!$E$2:$E$2744&amp;'AQS-88101'!$G$2:$G$2744,0)),""),"")</f>
        <v/>
      </c>
      <c r="L1521" s="107">
        <f t="shared" si="115"/>
        <v>3.2</v>
      </c>
      <c r="M1521" s="42">
        <f t="shared" si="116"/>
        <v>2.9</v>
      </c>
      <c r="N1521" s="42" t="str">
        <f t="shared" si="117"/>
        <v/>
      </c>
      <c r="O1521" s="108" t="str">
        <f t="shared" si="118"/>
        <v/>
      </c>
    </row>
    <row r="1522" spans="1:15" x14ac:dyDescent="0.25">
      <c r="A1522" s="79">
        <f t="shared" si="119"/>
        <v>40706</v>
      </c>
      <c r="B1522" s="107" t="str">
        <f t="array" ref="B1522">IFERROR(IF(INDEX('AQS-88101'!$M$2:$M$2744,MATCH('88101-daily-summary-by-site'!$A1522&amp;'88101-daily-summary-by-site'!B$2&amp;'88101-daily-summary-by-site'!B$3,'AQS-88101'!$AC$2:$AC$2744&amp;'AQS-88101'!$E$2:$E$2744&amp;'AQS-88101'!$G$2:$G$2744,0))&lt;&gt;"",INDEX('AQS-88101'!$M$2:$M$2744,MATCH('88101-daily-summary-by-site'!$A1522&amp;'88101-daily-summary-by-site'!B$2&amp;'88101-daily-summary-by-site'!B$3,'AQS-88101'!$AC$2:$AC$2744&amp;'AQS-88101'!$E$2:$E$2744&amp;'AQS-88101'!$G$2:$G$2744,0)),""),"")</f>
        <v/>
      </c>
      <c r="C1522" s="42" t="str">
        <f t="array" ref="C1522">IFERROR(IF(INDEX('AQS-88101'!$M$2:$M$2744,MATCH('88101-daily-summary-by-site'!$A1522&amp;'88101-daily-summary-by-site'!C$2&amp;'88101-daily-summary-by-site'!C$3,'AQS-88101'!$AC$2:$AC$2744&amp;'AQS-88101'!$E$2:$E$2744&amp;'AQS-88101'!$G$2:$G$2744,0))&lt;&gt;"",INDEX('AQS-88101'!$M$2:$M$2744,MATCH('88101-daily-summary-by-site'!$A1522&amp;'88101-daily-summary-by-site'!C$2&amp;'88101-daily-summary-by-site'!C$3,'AQS-88101'!$AC$2:$AC$2744&amp;'AQS-88101'!$E$2:$E$2744&amp;'AQS-88101'!$G$2:$G$2744,0)),""),"")</f>
        <v/>
      </c>
      <c r="D1522" s="42" t="str">
        <f t="array" ref="D1522">IFERROR(IF(INDEX('AQS-88101'!$M$2:$M$2744,MATCH('88101-daily-summary-by-site'!$A1522&amp;'88101-daily-summary-by-site'!D$2&amp;'88101-daily-summary-by-site'!D$3,'AQS-88101'!$AC$2:$AC$2744&amp;'AQS-88101'!$E$2:$E$2744&amp;'AQS-88101'!$G$2:$G$2744,0))&lt;&gt;"",INDEX('AQS-88101'!$M$2:$M$2744,MATCH('88101-daily-summary-by-site'!$A1522&amp;'88101-daily-summary-by-site'!D$2&amp;'88101-daily-summary-by-site'!D$3,'AQS-88101'!$AC$2:$AC$2744&amp;'AQS-88101'!$E$2:$E$2744&amp;'AQS-88101'!$G$2:$G$2744,0)),""),"")</f>
        <v/>
      </c>
      <c r="E1522" s="42" t="str">
        <f t="array" ref="E1522">IFERROR(IF(INDEX('AQS-88101'!$M$2:$M$2744,MATCH('88101-daily-summary-by-site'!$A1522&amp;'88101-daily-summary-by-site'!E$2&amp;'88101-daily-summary-by-site'!E$3,'AQS-88101'!$AC$2:$AC$2744&amp;'AQS-88101'!$E$2:$E$2744&amp;'AQS-88101'!$G$2:$G$2744,0))&lt;&gt;"",INDEX('AQS-88101'!$M$2:$M$2744,MATCH('88101-daily-summary-by-site'!$A1522&amp;'88101-daily-summary-by-site'!E$2&amp;'88101-daily-summary-by-site'!E$3,'AQS-88101'!$AC$2:$AC$2744&amp;'AQS-88101'!$E$2:$E$2744&amp;'AQS-88101'!$G$2:$G$2744,0)),""),"")</f>
        <v/>
      </c>
      <c r="F1522" s="42" t="str">
        <f t="array" ref="F1522">IFERROR(IF(INDEX('AQS-88101'!$M$2:$M$2744,MATCH('88101-daily-summary-by-site'!$A1522&amp;'88101-daily-summary-by-site'!F$2&amp;'88101-daily-summary-by-site'!F$3,'AQS-88101'!$AC$2:$AC$2744&amp;'AQS-88101'!$E$2:$E$2744&amp;'AQS-88101'!$G$2:$G$2744,0))&lt;&gt;"",INDEX('AQS-88101'!$M$2:$M$2744,MATCH('88101-daily-summary-by-site'!$A1522&amp;'88101-daily-summary-by-site'!F$2&amp;'88101-daily-summary-by-site'!F$3,'AQS-88101'!$AC$2:$AC$2744&amp;'AQS-88101'!$E$2:$E$2744&amp;'AQS-88101'!$G$2:$G$2744,0)),""),"")</f>
        <v/>
      </c>
      <c r="G1522" s="42" t="str">
        <f t="array" ref="G1522">IFERROR(IF(INDEX('AQS-88101'!$M$2:$M$2744,MATCH('88101-daily-summary-by-site'!$A1522&amp;'88101-daily-summary-by-site'!G$2&amp;'88101-daily-summary-by-site'!G$3,'AQS-88101'!$AC$2:$AC$2744&amp;'AQS-88101'!$E$2:$E$2744&amp;'AQS-88101'!$G$2:$G$2744,0))&lt;&gt;"",INDEX('AQS-88101'!$M$2:$M$2744,MATCH('88101-daily-summary-by-site'!$A1522&amp;'88101-daily-summary-by-site'!G$2&amp;'88101-daily-summary-by-site'!G$3,'AQS-88101'!$AC$2:$AC$2744&amp;'AQS-88101'!$E$2:$E$2744&amp;'AQS-88101'!$G$2:$G$2744,0)),""),"")</f>
        <v/>
      </c>
      <c r="H1522" s="42" t="str">
        <f t="array" ref="H1522">IFERROR(IF(INDEX('AQS-88101'!$M$2:$M$2744,MATCH('88101-daily-summary-by-site'!$A1522&amp;'88101-daily-summary-by-site'!H$2&amp;'88101-daily-summary-by-site'!H$3,'AQS-88101'!$AC$2:$AC$2744&amp;'AQS-88101'!$E$2:$E$2744&amp;'AQS-88101'!$G$2:$G$2744,0))&lt;&gt;"",INDEX('AQS-88101'!$M$2:$M$2744,MATCH('88101-daily-summary-by-site'!$A1522&amp;'88101-daily-summary-by-site'!H$2&amp;'88101-daily-summary-by-site'!H$3,'AQS-88101'!$AC$2:$AC$2744&amp;'AQS-88101'!$E$2:$E$2744&amp;'AQS-88101'!$G$2:$G$2744,0)),""),"")</f>
        <v/>
      </c>
      <c r="I1522" s="108" t="str">
        <f t="array" ref="I1522">IFERROR(IF(INDEX('AQS-88101'!$M$2:$M$2744,MATCH('88101-daily-summary-by-site'!$A1522&amp;'88101-daily-summary-by-site'!I$2&amp;'88101-daily-summary-by-site'!I$3,'AQS-88101'!$AC$2:$AC$2744&amp;'AQS-88101'!$E$2:$E$2744&amp;'AQS-88101'!$G$2:$G$2744,0))&lt;&gt;"",INDEX('AQS-88101'!$M$2:$M$2744,MATCH('88101-daily-summary-by-site'!$A1522&amp;'88101-daily-summary-by-site'!I$2&amp;'88101-daily-summary-by-site'!I$3,'AQS-88101'!$AC$2:$AC$2744&amp;'AQS-88101'!$E$2:$E$2744&amp;'AQS-88101'!$G$2:$G$2744,0)),""),"")</f>
        <v/>
      </c>
      <c r="L1522" s="107" t="str">
        <f t="shared" si="115"/>
        <v/>
      </c>
      <c r="M1522" s="42" t="str">
        <f t="shared" si="116"/>
        <v/>
      </c>
      <c r="N1522" s="42" t="str">
        <f t="shared" si="117"/>
        <v/>
      </c>
      <c r="O1522" s="108" t="str">
        <f t="shared" si="118"/>
        <v/>
      </c>
    </row>
    <row r="1523" spans="1:15" x14ac:dyDescent="0.25">
      <c r="A1523" s="79">
        <f t="shared" si="119"/>
        <v>40707</v>
      </c>
      <c r="B1523" s="107" t="str">
        <f t="array" ref="B1523">IFERROR(IF(INDEX('AQS-88101'!$M$2:$M$2744,MATCH('88101-daily-summary-by-site'!$A1523&amp;'88101-daily-summary-by-site'!B$2&amp;'88101-daily-summary-by-site'!B$3,'AQS-88101'!$AC$2:$AC$2744&amp;'AQS-88101'!$E$2:$E$2744&amp;'AQS-88101'!$G$2:$G$2744,0))&lt;&gt;"",INDEX('AQS-88101'!$M$2:$M$2744,MATCH('88101-daily-summary-by-site'!$A1523&amp;'88101-daily-summary-by-site'!B$2&amp;'88101-daily-summary-by-site'!B$3,'AQS-88101'!$AC$2:$AC$2744&amp;'AQS-88101'!$E$2:$E$2744&amp;'AQS-88101'!$G$2:$G$2744,0)),""),"")</f>
        <v/>
      </c>
      <c r="C1523" s="42" t="str">
        <f t="array" ref="C1523">IFERROR(IF(INDEX('AQS-88101'!$M$2:$M$2744,MATCH('88101-daily-summary-by-site'!$A1523&amp;'88101-daily-summary-by-site'!C$2&amp;'88101-daily-summary-by-site'!C$3,'AQS-88101'!$AC$2:$AC$2744&amp;'AQS-88101'!$E$2:$E$2744&amp;'AQS-88101'!$G$2:$G$2744,0))&lt;&gt;"",INDEX('AQS-88101'!$M$2:$M$2744,MATCH('88101-daily-summary-by-site'!$A1523&amp;'88101-daily-summary-by-site'!C$2&amp;'88101-daily-summary-by-site'!C$3,'AQS-88101'!$AC$2:$AC$2744&amp;'AQS-88101'!$E$2:$E$2744&amp;'AQS-88101'!$G$2:$G$2744,0)),""),"")</f>
        <v/>
      </c>
      <c r="D1523" s="42" t="str">
        <f t="array" ref="D1523">IFERROR(IF(INDEX('AQS-88101'!$M$2:$M$2744,MATCH('88101-daily-summary-by-site'!$A1523&amp;'88101-daily-summary-by-site'!D$2&amp;'88101-daily-summary-by-site'!D$3,'AQS-88101'!$AC$2:$AC$2744&amp;'AQS-88101'!$E$2:$E$2744&amp;'AQS-88101'!$G$2:$G$2744,0))&lt;&gt;"",INDEX('AQS-88101'!$M$2:$M$2744,MATCH('88101-daily-summary-by-site'!$A1523&amp;'88101-daily-summary-by-site'!D$2&amp;'88101-daily-summary-by-site'!D$3,'AQS-88101'!$AC$2:$AC$2744&amp;'AQS-88101'!$E$2:$E$2744&amp;'AQS-88101'!$G$2:$G$2744,0)),""),"")</f>
        <v/>
      </c>
      <c r="E1523" s="42" t="str">
        <f t="array" ref="E1523">IFERROR(IF(INDEX('AQS-88101'!$M$2:$M$2744,MATCH('88101-daily-summary-by-site'!$A1523&amp;'88101-daily-summary-by-site'!E$2&amp;'88101-daily-summary-by-site'!E$3,'AQS-88101'!$AC$2:$AC$2744&amp;'AQS-88101'!$E$2:$E$2744&amp;'AQS-88101'!$G$2:$G$2744,0))&lt;&gt;"",INDEX('AQS-88101'!$M$2:$M$2744,MATCH('88101-daily-summary-by-site'!$A1523&amp;'88101-daily-summary-by-site'!E$2&amp;'88101-daily-summary-by-site'!E$3,'AQS-88101'!$AC$2:$AC$2744&amp;'AQS-88101'!$E$2:$E$2744&amp;'AQS-88101'!$G$2:$G$2744,0)),""),"")</f>
        <v/>
      </c>
      <c r="F1523" s="42" t="str">
        <f t="array" ref="F1523">IFERROR(IF(INDEX('AQS-88101'!$M$2:$M$2744,MATCH('88101-daily-summary-by-site'!$A1523&amp;'88101-daily-summary-by-site'!F$2&amp;'88101-daily-summary-by-site'!F$3,'AQS-88101'!$AC$2:$AC$2744&amp;'AQS-88101'!$E$2:$E$2744&amp;'AQS-88101'!$G$2:$G$2744,0))&lt;&gt;"",INDEX('AQS-88101'!$M$2:$M$2744,MATCH('88101-daily-summary-by-site'!$A1523&amp;'88101-daily-summary-by-site'!F$2&amp;'88101-daily-summary-by-site'!F$3,'AQS-88101'!$AC$2:$AC$2744&amp;'AQS-88101'!$E$2:$E$2744&amp;'AQS-88101'!$G$2:$G$2744,0)),""),"")</f>
        <v/>
      </c>
      <c r="G1523" s="42" t="str">
        <f t="array" ref="G1523">IFERROR(IF(INDEX('AQS-88101'!$M$2:$M$2744,MATCH('88101-daily-summary-by-site'!$A1523&amp;'88101-daily-summary-by-site'!G$2&amp;'88101-daily-summary-by-site'!G$3,'AQS-88101'!$AC$2:$AC$2744&amp;'AQS-88101'!$E$2:$E$2744&amp;'AQS-88101'!$G$2:$G$2744,0))&lt;&gt;"",INDEX('AQS-88101'!$M$2:$M$2744,MATCH('88101-daily-summary-by-site'!$A1523&amp;'88101-daily-summary-by-site'!G$2&amp;'88101-daily-summary-by-site'!G$3,'AQS-88101'!$AC$2:$AC$2744&amp;'AQS-88101'!$E$2:$E$2744&amp;'AQS-88101'!$G$2:$G$2744,0)),""),"")</f>
        <v/>
      </c>
      <c r="H1523" s="42" t="str">
        <f t="array" ref="H1523">IFERROR(IF(INDEX('AQS-88101'!$M$2:$M$2744,MATCH('88101-daily-summary-by-site'!$A1523&amp;'88101-daily-summary-by-site'!H$2&amp;'88101-daily-summary-by-site'!H$3,'AQS-88101'!$AC$2:$AC$2744&amp;'AQS-88101'!$E$2:$E$2744&amp;'AQS-88101'!$G$2:$G$2744,0))&lt;&gt;"",INDEX('AQS-88101'!$M$2:$M$2744,MATCH('88101-daily-summary-by-site'!$A1523&amp;'88101-daily-summary-by-site'!H$2&amp;'88101-daily-summary-by-site'!H$3,'AQS-88101'!$AC$2:$AC$2744&amp;'AQS-88101'!$E$2:$E$2744&amp;'AQS-88101'!$G$2:$G$2744,0)),""),"")</f>
        <v/>
      </c>
      <c r="I1523" s="108" t="str">
        <f t="array" ref="I1523">IFERROR(IF(INDEX('AQS-88101'!$M$2:$M$2744,MATCH('88101-daily-summary-by-site'!$A1523&amp;'88101-daily-summary-by-site'!I$2&amp;'88101-daily-summary-by-site'!I$3,'AQS-88101'!$AC$2:$AC$2744&amp;'AQS-88101'!$E$2:$E$2744&amp;'AQS-88101'!$G$2:$G$2744,0))&lt;&gt;"",INDEX('AQS-88101'!$M$2:$M$2744,MATCH('88101-daily-summary-by-site'!$A1523&amp;'88101-daily-summary-by-site'!I$2&amp;'88101-daily-summary-by-site'!I$3,'AQS-88101'!$AC$2:$AC$2744&amp;'AQS-88101'!$E$2:$E$2744&amp;'AQS-88101'!$G$2:$G$2744,0)),""),"")</f>
        <v/>
      </c>
      <c r="L1523" s="107" t="str">
        <f t="shared" si="115"/>
        <v/>
      </c>
      <c r="M1523" s="42" t="str">
        <f t="shared" si="116"/>
        <v/>
      </c>
      <c r="N1523" s="42" t="str">
        <f t="shared" si="117"/>
        <v/>
      </c>
      <c r="O1523" s="108" t="str">
        <f t="shared" si="118"/>
        <v/>
      </c>
    </row>
    <row r="1524" spans="1:15" x14ac:dyDescent="0.25">
      <c r="A1524" s="79">
        <f t="shared" si="119"/>
        <v>40708</v>
      </c>
      <c r="B1524" s="107">
        <f t="array" ref="B1524">IFERROR(IF(INDEX('AQS-88101'!$M$2:$M$2744,MATCH('88101-daily-summary-by-site'!$A1524&amp;'88101-daily-summary-by-site'!B$2&amp;'88101-daily-summary-by-site'!B$3,'AQS-88101'!$AC$2:$AC$2744&amp;'AQS-88101'!$E$2:$E$2744&amp;'AQS-88101'!$G$2:$G$2744,0))&lt;&gt;"",INDEX('AQS-88101'!$M$2:$M$2744,MATCH('88101-daily-summary-by-site'!$A1524&amp;'88101-daily-summary-by-site'!B$2&amp;'88101-daily-summary-by-site'!B$3,'AQS-88101'!$AC$2:$AC$2744&amp;'AQS-88101'!$E$2:$E$2744&amp;'AQS-88101'!$G$2:$G$2744,0)),""),"")</f>
        <v>1.7</v>
      </c>
      <c r="C1524" s="42">
        <f t="array" ref="C1524">IFERROR(IF(INDEX('AQS-88101'!$M$2:$M$2744,MATCH('88101-daily-summary-by-site'!$A1524&amp;'88101-daily-summary-by-site'!C$2&amp;'88101-daily-summary-by-site'!C$3,'AQS-88101'!$AC$2:$AC$2744&amp;'AQS-88101'!$E$2:$E$2744&amp;'AQS-88101'!$G$2:$G$2744,0))&lt;&gt;"",INDEX('AQS-88101'!$M$2:$M$2744,MATCH('88101-daily-summary-by-site'!$A1524&amp;'88101-daily-summary-by-site'!C$2&amp;'88101-daily-summary-by-site'!C$3,'AQS-88101'!$AC$2:$AC$2744&amp;'AQS-88101'!$E$2:$E$2744&amp;'AQS-88101'!$G$2:$G$2744,0)),""),"")</f>
        <v>1.7</v>
      </c>
      <c r="D1524" s="42">
        <f t="array" ref="D1524">IFERROR(IF(INDEX('AQS-88101'!$M$2:$M$2744,MATCH('88101-daily-summary-by-site'!$A1524&amp;'88101-daily-summary-by-site'!D$2&amp;'88101-daily-summary-by-site'!D$3,'AQS-88101'!$AC$2:$AC$2744&amp;'AQS-88101'!$E$2:$E$2744&amp;'AQS-88101'!$G$2:$G$2744,0))&lt;&gt;"",INDEX('AQS-88101'!$M$2:$M$2744,MATCH('88101-daily-summary-by-site'!$A1524&amp;'88101-daily-summary-by-site'!D$2&amp;'88101-daily-summary-by-site'!D$3,'AQS-88101'!$AC$2:$AC$2744&amp;'AQS-88101'!$E$2:$E$2744&amp;'AQS-88101'!$G$2:$G$2744,0)),""),"")</f>
        <v>1.6</v>
      </c>
      <c r="E1524" s="42" t="str">
        <f t="array" ref="E1524">IFERROR(IF(INDEX('AQS-88101'!$M$2:$M$2744,MATCH('88101-daily-summary-by-site'!$A1524&amp;'88101-daily-summary-by-site'!E$2&amp;'88101-daily-summary-by-site'!E$3,'AQS-88101'!$AC$2:$AC$2744&amp;'AQS-88101'!$E$2:$E$2744&amp;'AQS-88101'!$G$2:$G$2744,0))&lt;&gt;"",INDEX('AQS-88101'!$M$2:$M$2744,MATCH('88101-daily-summary-by-site'!$A1524&amp;'88101-daily-summary-by-site'!E$2&amp;'88101-daily-summary-by-site'!E$3,'AQS-88101'!$AC$2:$AC$2744&amp;'AQS-88101'!$E$2:$E$2744&amp;'AQS-88101'!$G$2:$G$2744,0)),""),"")</f>
        <v/>
      </c>
      <c r="F1524" s="42" t="str">
        <f t="array" ref="F1524">IFERROR(IF(INDEX('AQS-88101'!$M$2:$M$2744,MATCH('88101-daily-summary-by-site'!$A1524&amp;'88101-daily-summary-by-site'!F$2&amp;'88101-daily-summary-by-site'!F$3,'AQS-88101'!$AC$2:$AC$2744&amp;'AQS-88101'!$E$2:$E$2744&amp;'AQS-88101'!$G$2:$G$2744,0))&lt;&gt;"",INDEX('AQS-88101'!$M$2:$M$2744,MATCH('88101-daily-summary-by-site'!$A1524&amp;'88101-daily-summary-by-site'!F$2&amp;'88101-daily-summary-by-site'!F$3,'AQS-88101'!$AC$2:$AC$2744&amp;'AQS-88101'!$E$2:$E$2744&amp;'AQS-88101'!$G$2:$G$2744,0)),""),"")</f>
        <v/>
      </c>
      <c r="G1524" s="42" t="str">
        <f t="array" ref="G1524">IFERROR(IF(INDEX('AQS-88101'!$M$2:$M$2744,MATCH('88101-daily-summary-by-site'!$A1524&amp;'88101-daily-summary-by-site'!G$2&amp;'88101-daily-summary-by-site'!G$3,'AQS-88101'!$AC$2:$AC$2744&amp;'AQS-88101'!$E$2:$E$2744&amp;'AQS-88101'!$G$2:$G$2744,0))&lt;&gt;"",INDEX('AQS-88101'!$M$2:$M$2744,MATCH('88101-daily-summary-by-site'!$A1524&amp;'88101-daily-summary-by-site'!G$2&amp;'88101-daily-summary-by-site'!G$3,'AQS-88101'!$AC$2:$AC$2744&amp;'AQS-88101'!$E$2:$E$2744&amp;'AQS-88101'!$G$2:$G$2744,0)),""),"")</f>
        <v/>
      </c>
      <c r="H1524" s="42" t="str">
        <f t="array" ref="H1524">IFERROR(IF(INDEX('AQS-88101'!$M$2:$M$2744,MATCH('88101-daily-summary-by-site'!$A1524&amp;'88101-daily-summary-by-site'!H$2&amp;'88101-daily-summary-by-site'!H$3,'AQS-88101'!$AC$2:$AC$2744&amp;'AQS-88101'!$E$2:$E$2744&amp;'AQS-88101'!$G$2:$G$2744,0))&lt;&gt;"",INDEX('AQS-88101'!$M$2:$M$2744,MATCH('88101-daily-summary-by-site'!$A1524&amp;'88101-daily-summary-by-site'!H$2&amp;'88101-daily-summary-by-site'!H$3,'AQS-88101'!$AC$2:$AC$2744&amp;'AQS-88101'!$E$2:$E$2744&amp;'AQS-88101'!$G$2:$G$2744,0)),""),"")</f>
        <v/>
      </c>
      <c r="I1524" s="108" t="str">
        <f t="array" ref="I1524">IFERROR(IF(INDEX('AQS-88101'!$M$2:$M$2744,MATCH('88101-daily-summary-by-site'!$A1524&amp;'88101-daily-summary-by-site'!I$2&amp;'88101-daily-summary-by-site'!I$3,'AQS-88101'!$AC$2:$AC$2744&amp;'AQS-88101'!$E$2:$E$2744&amp;'AQS-88101'!$G$2:$G$2744,0))&lt;&gt;"",INDEX('AQS-88101'!$M$2:$M$2744,MATCH('88101-daily-summary-by-site'!$A1524&amp;'88101-daily-summary-by-site'!I$2&amp;'88101-daily-summary-by-site'!I$3,'AQS-88101'!$AC$2:$AC$2744&amp;'AQS-88101'!$E$2:$E$2744&amp;'AQS-88101'!$G$2:$G$2744,0)),""),"")</f>
        <v/>
      </c>
      <c r="L1524" s="107">
        <f t="shared" si="115"/>
        <v>1.7</v>
      </c>
      <c r="M1524" s="42">
        <f t="shared" si="116"/>
        <v>1.6</v>
      </c>
      <c r="N1524" s="42" t="str">
        <f t="shared" si="117"/>
        <v/>
      </c>
      <c r="O1524" s="108" t="str">
        <f t="shared" si="118"/>
        <v/>
      </c>
    </row>
    <row r="1525" spans="1:15" x14ac:dyDescent="0.25">
      <c r="A1525" s="79">
        <f t="shared" si="119"/>
        <v>40709</v>
      </c>
      <c r="B1525" s="107" t="str">
        <f t="array" ref="B1525">IFERROR(IF(INDEX('AQS-88101'!$M$2:$M$2744,MATCH('88101-daily-summary-by-site'!$A1525&amp;'88101-daily-summary-by-site'!B$2&amp;'88101-daily-summary-by-site'!B$3,'AQS-88101'!$AC$2:$AC$2744&amp;'AQS-88101'!$E$2:$E$2744&amp;'AQS-88101'!$G$2:$G$2744,0))&lt;&gt;"",INDEX('AQS-88101'!$M$2:$M$2744,MATCH('88101-daily-summary-by-site'!$A1525&amp;'88101-daily-summary-by-site'!B$2&amp;'88101-daily-summary-by-site'!B$3,'AQS-88101'!$AC$2:$AC$2744&amp;'AQS-88101'!$E$2:$E$2744&amp;'AQS-88101'!$G$2:$G$2744,0)),""),"")</f>
        <v/>
      </c>
      <c r="C1525" s="42" t="str">
        <f t="array" ref="C1525">IFERROR(IF(INDEX('AQS-88101'!$M$2:$M$2744,MATCH('88101-daily-summary-by-site'!$A1525&amp;'88101-daily-summary-by-site'!C$2&amp;'88101-daily-summary-by-site'!C$3,'AQS-88101'!$AC$2:$AC$2744&amp;'AQS-88101'!$E$2:$E$2744&amp;'AQS-88101'!$G$2:$G$2744,0))&lt;&gt;"",INDEX('AQS-88101'!$M$2:$M$2744,MATCH('88101-daily-summary-by-site'!$A1525&amp;'88101-daily-summary-by-site'!C$2&amp;'88101-daily-summary-by-site'!C$3,'AQS-88101'!$AC$2:$AC$2744&amp;'AQS-88101'!$E$2:$E$2744&amp;'AQS-88101'!$G$2:$G$2744,0)),""),"")</f>
        <v/>
      </c>
      <c r="D1525" s="42" t="str">
        <f t="array" ref="D1525">IFERROR(IF(INDEX('AQS-88101'!$M$2:$M$2744,MATCH('88101-daily-summary-by-site'!$A1525&amp;'88101-daily-summary-by-site'!D$2&amp;'88101-daily-summary-by-site'!D$3,'AQS-88101'!$AC$2:$AC$2744&amp;'AQS-88101'!$E$2:$E$2744&amp;'AQS-88101'!$G$2:$G$2744,0))&lt;&gt;"",INDEX('AQS-88101'!$M$2:$M$2744,MATCH('88101-daily-summary-by-site'!$A1525&amp;'88101-daily-summary-by-site'!D$2&amp;'88101-daily-summary-by-site'!D$3,'AQS-88101'!$AC$2:$AC$2744&amp;'AQS-88101'!$E$2:$E$2744&amp;'AQS-88101'!$G$2:$G$2744,0)),""),"")</f>
        <v/>
      </c>
      <c r="E1525" s="42" t="str">
        <f t="array" ref="E1525">IFERROR(IF(INDEX('AQS-88101'!$M$2:$M$2744,MATCH('88101-daily-summary-by-site'!$A1525&amp;'88101-daily-summary-by-site'!E$2&amp;'88101-daily-summary-by-site'!E$3,'AQS-88101'!$AC$2:$AC$2744&amp;'AQS-88101'!$E$2:$E$2744&amp;'AQS-88101'!$G$2:$G$2744,0))&lt;&gt;"",INDEX('AQS-88101'!$M$2:$M$2744,MATCH('88101-daily-summary-by-site'!$A1525&amp;'88101-daily-summary-by-site'!E$2&amp;'88101-daily-summary-by-site'!E$3,'AQS-88101'!$AC$2:$AC$2744&amp;'AQS-88101'!$E$2:$E$2744&amp;'AQS-88101'!$G$2:$G$2744,0)),""),"")</f>
        <v/>
      </c>
      <c r="F1525" s="42" t="str">
        <f t="array" ref="F1525">IFERROR(IF(INDEX('AQS-88101'!$M$2:$M$2744,MATCH('88101-daily-summary-by-site'!$A1525&amp;'88101-daily-summary-by-site'!F$2&amp;'88101-daily-summary-by-site'!F$3,'AQS-88101'!$AC$2:$AC$2744&amp;'AQS-88101'!$E$2:$E$2744&amp;'AQS-88101'!$G$2:$G$2744,0))&lt;&gt;"",INDEX('AQS-88101'!$M$2:$M$2744,MATCH('88101-daily-summary-by-site'!$A1525&amp;'88101-daily-summary-by-site'!F$2&amp;'88101-daily-summary-by-site'!F$3,'AQS-88101'!$AC$2:$AC$2744&amp;'AQS-88101'!$E$2:$E$2744&amp;'AQS-88101'!$G$2:$G$2744,0)),""),"")</f>
        <v/>
      </c>
      <c r="G1525" s="42" t="str">
        <f t="array" ref="G1525">IFERROR(IF(INDEX('AQS-88101'!$M$2:$M$2744,MATCH('88101-daily-summary-by-site'!$A1525&amp;'88101-daily-summary-by-site'!G$2&amp;'88101-daily-summary-by-site'!G$3,'AQS-88101'!$AC$2:$AC$2744&amp;'AQS-88101'!$E$2:$E$2744&amp;'AQS-88101'!$G$2:$G$2744,0))&lt;&gt;"",INDEX('AQS-88101'!$M$2:$M$2744,MATCH('88101-daily-summary-by-site'!$A1525&amp;'88101-daily-summary-by-site'!G$2&amp;'88101-daily-summary-by-site'!G$3,'AQS-88101'!$AC$2:$AC$2744&amp;'AQS-88101'!$E$2:$E$2744&amp;'AQS-88101'!$G$2:$G$2744,0)),""),"")</f>
        <v/>
      </c>
      <c r="H1525" s="42" t="str">
        <f t="array" ref="H1525">IFERROR(IF(INDEX('AQS-88101'!$M$2:$M$2744,MATCH('88101-daily-summary-by-site'!$A1525&amp;'88101-daily-summary-by-site'!H$2&amp;'88101-daily-summary-by-site'!H$3,'AQS-88101'!$AC$2:$AC$2744&amp;'AQS-88101'!$E$2:$E$2744&amp;'AQS-88101'!$G$2:$G$2744,0))&lt;&gt;"",INDEX('AQS-88101'!$M$2:$M$2744,MATCH('88101-daily-summary-by-site'!$A1525&amp;'88101-daily-summary-by-site'!H$2&amp;'88101-daily-summary-by-site'!H$3,'AQS-88101'!$AC$2:$AC$2744&amp;'AQS-88101'!$E$2:$E$2744&amp;'AQS-88101'!$G$2:$G$2744,0)),""),"")</f>
        <v/>
      </c>
      <c r="I1525" s="108" t="str">
        <f t="array" ref="I1525">IFERROR(IF(INDEX('AQS-88101'!$M$2:$M$2744,MATCH('88101-daily-summary-by-site'!$A1525&amp;'88101-daily-summary-by-site'!I$2&amp;'88101-daily-summary-by-site'!I$3,'AQS-88101'!$AC$2:$AC$2744&amp;'AQS-88101'!$E$2:$E$2744&amp;'AQS-88101'!$G$2:$G$2744,0))&lt;&gt;"",INDEX('AQS-88101'!$M$2:$M$2744,MATCH('88101-daily-summary-by-site'!$A1525&amp;'88101-daily-summary-by-site'!I$2&amp;'88101-daily-summary-by-site'!I$3,'AQS-88101'!$AC$2:$AC$2744&amp;'AQS-88101'!$E$2:$E$2744&amp;'AQS-88101'!$G$2:$G$2744,0)),""),"")</f>
        <v/>
      </c>
      <c r="L1525" s="107" t="str">
        <f t="shared" si="115"/>
        <v/>
      </c>
      <c r="M1525" s="42" t="str">
        <f t="shared" si="116"/>
        <v/>
      </c>
      <c r="N1525" s="42" t="str">
        <f t="shared" si="117"/>
        <v/>
      </c>
      <c r="O1525" s="108" t="str">
        <f t="shared" si="118"/>
        <v/>
      </c>
    </row>
    <row r="1526" spans="1:15" x14ac:dyDescent="0.25">
      <c r="A1526" s="79">
        <f t="shared" si="119"/>
        <v>40710</v>
      </c>
      <c r="B1526" s="107" t="str">
        <f t="array" ref="B1526">IFERROR(IF(INDEX('AQS-88101'!$M$2:$M$2744,MATCH('88101-daily-summary-by-site'!$A1526&amp;'88101-daily-summary-by-site'!B$2&amp;'88101-daily-summary-by-site'!B$3,'AQS-88101'!$AC$2:$AC$2744&amp;'AQS-88101'!$E$2:$E$2744&amp;'AQS-88101'!$G$2:$G$2744,0))&lt;&gt;"",INDEX('AQS-88101'!$M$2:$M$2744,MATCH('88101-daily-summary-by-site'!$A1526&amp;'88101-daily-summary-by-site'!B$2&amp;'88101-daily-summary-by-site'!B$3,'AQS-88101'!$AC$2:$AC$2744&amp;'AQS-88101'!$E$2:$E$2744&amp;'AQS-88101'!$G$2:$G$2744,0)),""),"")</f>
        <v/>
      </c>
      <c r="C1526" s="42" t="str">
        <f t="array" ref="C1526">IFERROR(IF(INDEX('AQS-88101'!$M$2:$M$2744,MATCH('88101-daily-summary-by-site'!$A1526&amp;'88101-daily-summary-by-site'!C$2&amp;'88101-daily-summary-by-site'!C$3,'AQS-88101'!$AC$2:$AC$2744&amp;'AQS-88101'!$E$2:$E$2744&amp;'AQS-88101'!$G$2:$G$2744,0))&lt;&gt;"",INDEX('AQS-88101'!$M$2:$M$2744,MATCH('88101-daily-summary-by-site'!$A1526&amp;'88101-daily-summary-by-site'!C$2&amp;'88101-daily-summary-by-site'!C$3,'AQS-88101'!$AC$2:$AC$2744&amp;'AQS-88101'!$E$2:$E$2744&amp;'AQS-88101'!$G$2:$G$2744,0)),""),"")</f>
        <v/>
      </c>
      <c r="D1526" s="42" t="str">
        <f t="array" ref="D1526">IFERROR(IF(INDEX('AQS-88101'!$M$2:$M$2744,MATCH('88101-daily-summary-by-site'!$A1526&amp;'88101-daily-summary-by-site'!D$2&amp;'88101-daily-summary-by-site'!D$3,'AQS-88101'!$AC$2:$AC$2744&amp;'AQS-88101'!$E$2:$E$2744&amp;'AQS-88101'!$G$2:$G$2744,0))&lt;&gt;"",INDEX('AQS-88101'!$M$2:$M$2744,MATCH('88101-daily-summary-by-site'!$A1526&amp;'88101-daily-summary-by-site'!D$2&amp;'88101-daily-summary-by-site'!D$3,'AQS-88101'!$AC$2:$AC$2744&amp;'AQS-88101'!$E$2:$E$2744&amp;'AQS-88101'!$G$2:$G$2744,0)),""),"")</f>
        <v/>
      </c>
      <c r="E1526" s="42" t="str">
        <f t="array" ref="E1526">IFERROR(IF(INDEX('AQS-88101'!$M$2:$M$2744,MATCH('88101-daily-summary-by-site'!$A1526&amp;'88101-daily-summary-by-site'!E$2&amp;'88101-daily-summary-by-site'!E$3,'AQS-88101'!$AC$2:$AC$2744&amp;'AQS-88101'!$E$2:$E$2744&amp;'AQS-88101'!$G$2:$G$2744,0))&lt;&gt;"",INDEX('AQS-88101'!$M$2:$M$2744,MATCH('88101-daily-summary-by-site'!$A1526&amp;'88101-daily-summary-by-site'!E$2&amp;'88101-daily-summary-by-site'!E$3,'AQS-88101'!$AC$2:$AC$2744&amp;'AQS-88101'!$E$2:$E$2744&amp;'AQS-88101'!$G$2:$G$2744,0)),""),"")</f>
        <v/>
      </c>
      <c r="F1526" s="42" t="str">
        <f t="array" ref="F1526">IFERROR(IF(INDEX('AQS-88101'!$M$2:$M$2744,MATCH('88101-daily-summary-by-site'!$A1526&amp;'88101-daily-summary-by-site'!F$2&amp;'88101-daily-summary-by-site'!F$3,'AQS-88101'!$AC$2:$AC$2744&amp;'AQS-88101'!$E$2:$E$2744&amp;'AQS-88101'!$G$2:$G$2744,0))&lt;&gt;"",INDEX('AQS-88101'!$M$2:$M$2744,MATCH('88101-daily-summary-by-site'!$A1526&amp;'88101-daily-summary-by-site'!F$2&amp;'88101-daily-summary-by-site'!F$3,'AQS-88101'!$AC$2:$AC$2744&amp;'AQS-88101'!$E$2:$E$2744&amp;'AQS-88101'!$G$2:$G$2744,0)),""),"")</f>
        <v/>
      </c>
      <c r="G1526" s="42" t="str">
        <f t="array" ref="G1526">IFERROR(IF(INDEX('AQS-88101'!$M$2:$M$2744,MATCH('88101-daily-summary-by-site'!$A1526&amp;'88101-daily-summary-by-site'!G$2&amp;'88101-daily-summary-by-site'!G$3,'AQS-88101'!$AC$2:$AC$2744&amp;'AQS-88101'!$E$2:$E$2744&amp;'AQS-88101'!$G$2:$G$2744,0))&lt;&gt;"",INDEX('AQS-88101'!$M$2:$M$2744,MATCH('88101-daily-summary-by-site'!$A1526&amp;'88101-daily-summary-by-site'!G$2&amp;'88101-daily-summary-by-site'!G$3,'AQS-88101'!$AC$2:$AC$2744&amp;'AQS-88101'!$E$2:$E$2744&amp;'AQS-88101'!$G$2:$G$2744,0)),""),"")</f>
        <v/>
      </c>
      <c r="H1526" s="42" t="str">
        <f t="array" ref="H1526">IFERROR(IF(INDEX('AQS-88101'!$M$2:$M$2744,MATCH('88101-daily-summary-by-site'!$A1526&amp;'88101-daily-summary-by-site'!H$2&amp;'88101-daily-summary-by-site'!H$3,'AQS-88101'!$AC$2:$AC$2744&amp;'AQS-88101'!$E$2:$E$2744&amp;'AQS-88101'!$G$2:$G$2744,0))&lt;&gt;"",INDEX('AQS-88101'!$M$2:$M$2744,MATCH('88101-daily-summary-by-site'!$A1526&amp;'88101-daily-summary-by-site'!H$2&amp;'88101-daily-summary-by-site'!H$3,'AQS-88101'!$AC$2:$AC$2744&amp;'AQS-88101'!$E$2:$E$2744&amp;'AQS-88101'!$G$2:$G$2744,0)),""),"")</f>
        <v/>
      </c>
      <c r="I1526" s="108" t="str">
        <f t="array" ref="I1526">IFERROR(IF(INDEX('AQS-88101'!$M$2:$M$2744,MATCH('88101-daily-summary-by-site'!$A1526&amp;'88101-daily-summary-by-site'!I$2&amp;'88101-daily-summary-by-site'!I$3,'AQS-88101'!$AC$2:$AC$2744&amp;'AQS-88101'!$E$2:$E$2744&amp;'AQS-88101'!$G$2:$G$2744,0))&lt;&gt;"",INDEX('AQS-88101'!$M$2:$M$2744,MATCH('88101-daily-summary-by-site'!$A1526&amp;'88101-daily-summary-by-site'!I$2&amp;'88101-daily-summary-by-site'!I$3,'AQS-88101'!$AC$2:$AC$2744&amp;'AQS-88101'!$E$2:$E$2744&amp;'AQS-88101'!$G$2:$G$2744,0)),""),"")</f>
        <v/>
      </c>
      <c r="L1526" s="107" t="str">
        <f t="shared" si="115"/>
        <v/>
      </c>
      <c r="M1526" s="42" t="str">
        <f t="shared" si="116"/>
        <v/>
      </c>
      <c r="N1526" s="42" t="str">
        <f t="shared" si="117"/>
        <v/>
      </c>
      <c r="O1526" s="108" t="str">
        <f t="shared" si="118"/>
        <v/>
      </c>
    </row>
    <row r="1527" spans="1:15" x14ac:dyDescent="0.25">
      <c r="A1527" s="79">
        <f t="shared" si="119"/>
        <v>40711</v>
      </c>
      <c r="B1527" s="107">
        <f t="array" ref="B1527">IFERROR(IF(INDEX('AQS-88101'!$M$2:$M$2744,MATCH('88101-daily-summary-by-site'!$A1527&amp;'88101-daily-summary-by-site'!B$2&amp;'88101-daily-summary-by-site'!B$3,'AQS-88101'!$AC$2:$AC$2744&amp;'AQS-88101'!$E$2:$E$2744&amp;'AQS-88101'!$G$2:$G$2744,0))&lt;&gt;"",INDEX('AQS-88101'!$M$2:$M$2744,MATCH('88101-daily-summary-by-site'!$A1527&amp;'88101-daily-summary-by-site'!B$2&amp;'88101-daily-summary-by-site'!B$3,'AQS-88101'!$AC$2:$AC$2744&amp;'AQS-88101'!$E$2:$E$2744&amp;'AQS-88101'!$G$2:$G$2744,0)),""),"")</f>
        <v>3.1</v>
      </c>
      <c r="C1527" s="42" t="str">
        <f t="array" ref="C1527">IFERROR(IF(INDEX('AQS-88101'!$M$2:$M$2744,MATCH('88101-daily-summary-by-site'!$A1527&amp;'88101-daily-summary-by-site'!C$2&amp;'88101-daily-summary-by-site'!C$3,'AQS-88101'!$AC$2:$AC$2744&amp;'AQS-88101'!$E$2:$E$2744&amp;'AQS-88101'!$G$2:$G$2744,0))&lt;&gt;"",INDEX('AQS-88101'!$M$2:$M$2744,MATCH('88101-daily-summary-by-site'!$A1527&amp;'88101-daily-summary-by-site'!C$2&amp;'88101-daily-summary-by-site'!C$3,'AQS-88101'!$AC$2:$AC$2744&amp;'AQS-88101'!$E$2:$E$2744&amp;'AQS-88101'!$G$2:$G$2744,0)),""),"")</f>
        <v/>
      </c>
      <c r="D1527" s="42">
        <f t="array" ref="D1527">IFERROR(IF(INDEX('AQS-88101'!$M$2:$M$2744,MATCH('88101-daily-summary-by-site'!$A1527&amp;'88101-daily-summary-by-site'!D$2&amp;'88101-daily-summary-by-site'!D$3,'AQS-88101'!$AC$2:$AC$2744&amp;'AQS-88101'!$E$2:$E$2744&amp;'AQS-88101'!$G$2:$G$2744,0))&lt;&gt;"",INDEX('AQS-88101'!$M$2:$M$2744,MATCH('88101-daily-summary-by-site'!$A1527&amp;'88101-daily-summary-by-site'!D$2&amp;'88101-daily-summary-by-site'!D$3,'AQS-88101'!$AC$2:$AC$2744&amp;'AQS-88101'!$E$2:$E$2744&amp;'AQS-88101'!$G$2:$G$2744,0)),""),"")</f>
        <v>3</v>
      </c>
      <c r="E1527" s="42" t="str">
        <f t="array" ref="E1527">IFERROR(IF(INDEX('AQS-88101'!$M$2:$M$2744,MATCH('88101-daily-summary-by-site'!$A1527&amp;'88101-daily-summary-by-site'!E$2&amp;'88101-daily-summary-by-site'!E$3,'AQS-88101'!$AC$2:$AC$2744&amp;'AQS-88101'!$E$2:$E$2744&amp;'AQS-88101'!$G$2:$G$2744,0))&lt;&gt;"",INDEX('AQS-88101'!$M$2:$M$2744,MATCH('88101-daily-summary-by-site'!$A1527&amp;'88101-daily-summary-by-site'!E$2&amp;'88101-daily-summary-by-site'!E$3,'AQS-88101'!$AC$2:$AC$2744&amp;'AQS-88101'!$E$2:$E$2744&amp;'AQS-88101'!$G$2:$G$2744,0)),""),"")</f>
        <v/>
      </c>
      <c r="F1527" s="42" t="str">
        <f t="array" ref="F1527">IFERROR(IF(INDEX('AQS-88101'!$M$2:$M$2744,MATCH('88101-daily-summary-by-site'!$A1527&amp;'88101-daily-summary-by-site'!F$2&amp;'88101-daily-summary-by-site'!F$3,'AQS-88101'!$AC$2:$AC$2744&amp;'AQS-88101'!$E$2:$E$2744&amp;'AQS-88101'!$G$2:$G$2744,0))&lt;&gt;"",INDEX('AQS-88101'!$M$2:$M$2744,MATCH('88101-daily-summary-by-site'!$A1527&amp;'88101-daily-summary-by-site'!F$2&amp;'88101-daily-summary-by-site'!F$3,'AQS-88101'!$AC$2:$AC$2744&amp;'AQS-88101'!$E$2:$E$2744&amp;'AQS-88101'!$G$2:$G$2744,0)),""),"")</f>
        <v/>
      </c>
      <c r="G1527" s="42" t="str">
        <f t="array" ref="G1527">IFERROR(IF(INDEX('AQS-88101'!$M$2:$M$2744,MATCH('88101-daily-summary-by-site'!$A1527&amp;'88101-daily-summary-by-site'!G$2&amp;'88101-daily-summary-by-site'!G$3,'AQS-88101'!$AC$2:$AC$2744&amp;'AQS-88101'!$E$2:$E$2744&amp;'AQS-88101'!$G$2:$G$2744,0))&lt;&gt;"",INDEX('AQS-88101'!$M$2:$M$2744,MATCH('88101-daily-summary-by-site'!$A1527&amp;'88101-daily-summary-by-site'!G$2&amp;'88101-daily-summary-by-site'!G$3,'AQS-88101'!$AC$2:$AC$2744&amp;'AQS-88101'!$E$2:$E$2744&amp;'AQS-88101'!$G$2:$G$2744,0)),""),"")</f>
        <v/>
      </c>
      <c r="H1527" s="42" t="str">
        <f t="array" ref="H1527">IFERROR(IF(INDEX('AQS-88101'!$M$2:$M$2744,MATCH('88101-daily-summary-by-site'!$A1527&amp;'88101-daily-summary-by-site'!H$2&amp;'88101-daily-summary-by-site'!H$3,'AQS-88101'!$AC$2:$AC$2744&amp;'AQS-88101'!$E$2:$E$2744&amp;'AQS-88101'!$G$2:$G$2744,0))&lt;&gt;"",INDEX('AQS-88101'!$M$2:$M$2744,MATCH('88101-daily-summary-by-site'!$A1527&amp;'88101-daily-summary-by-site'!H$2&amp;'88101-daily-summary-by-site'!H$3,'AQS-88101'!$AC$2:$AC$2744&amp;'AQS-88101'!$E$2:$E$2744&amp;'AQS-88101'!$G$2:$G$2744,0)),""),"")</f>
        <v/>
      </c>
      <c r="I1527" s="108" t="str">
        <f t="array" ref="I1527">IFERROR(IF(INDEX('AQS-88101'!$M$2:$M$2744,MATCH('88101-daily-summary-by-site'!$A1527&amp;'88101-daily-summary-by-site'!I$2&amp;'88101-daily-summary-by-site'!I$3,'AQS-88101'!$AC$2:$AC$2744&amp;'AQS-88101'!$E$2:$E$2744&amp;'AQS-88101'!$G$2:$G$2744,0))&lt;&gt;"",INDEX('AQS-88101'!$M$2:$M$2744,MATCH('88101-daily-summary-by-site'!$A1527&amp;'88101-daily-summary-by-site'!I$2&amp;'88101-daily-summary-by-site'!I$3,'AQS-88101'!$AC$2:$AC$2744&amp;'AQS-88101'!$E$2:$E$2744&amp;'AQS-88101'!$G$2:$G$2744,0)),""),"")</f>
        <v/>
      </c>
      <c r="L1527" s="107">
        <f t="shared" si="115"/>
        <v>3.1</v>
      </c>
      <c r="M1527" s="42">
        <f t="shared" si="116"/>
        <v>3</v>
      </c>
      <c r="N1527" s="42" t="str">
        <f t="shared" si="117"/>
        <v/>
      </c>
      <c r="O1527" s="108" t="str">
        <f t="shared" si="118"/>
        <v/>
      </c>
    </row>
    <row r="1528" spans="1:15" x14ac:dyDescent="0.25">
      <c r="A1528" s="79">
        <f t="shared" si="119"/>
        <v>40712</v>
      </c>
      <c r="B1528" s="107" t="str">
        <f t="array" ref="B1528">IFERROR(IF(INDEX('AQS-88101'!$M$2:$M$2744,MATCH('88101-daily-summary-by-site'!$A1528&amp;'88101-daily-summary-by-site'!B$2&amp;'88101-daily-summary-by-site'!B$3,'AQS-88101'!$AC$2:$AC$2744&amp;'AQS-88101'!$E$2:$E$2744&amp;'AQS-88101'!$G$2:$G$2744,0))&lt;&gt;"",INDEX('AQS-88101'!$M$2:$M$2744,MATCH('88101-daily-summary-by-site'!$A1528&amp;'88101-daily-summary-by-site'!B$2&amp;'88101-daily-summary-by-site'!B$3,'AQS-88101'!$AC$2:$AC$2744&amp;'AQS-88101'!$E$2:$E$2744&amp;'AQS-88101'!$G$2:$G$2744,0)),""),"")</f>
        <v/>
      </c>
      <c r="C1528" s="42" t="str">
        <f t="array" ref="C1528">IFERROR(IF(INDEX('AQS-88101'!$M$2:$M$2744,MATCH('88101-daily-summary-by-site'!$A1528&amp;'88101-daily-summary-by-site'!C$2&amp;'88101-daily-summary-by-site'!C$3,'AQS-88101'!$AC$2:$AC$2744&amp;'AQS-88101'!$E$2:$E$2744&amp;'AQS-88101'!$G$2:$G$2744,0))&lt;&gt;"",INDEX('AQS-88101'!$M$2:$M$2744,MATCH('88101-daily-summary-by-site'!$A1528&amp;'88101-daily-summary-by-site'!C$2&amp;'88101-daily-summary-by-site'!C$3,'AQS-88101'!$AC$2:$AC$2744&amp;'AQS-88101'!$E$2:$E$2744&amp;'AQS-88101'!$G$2:$G$2744,0)),""),"")</f>
        <v/>
      </c>
      <c r="D1528" s="42" t="str">
        <f t="array" ref="D1528">IFERROR(IF(INDEX('AQS-88101'!$M$2:$M$2744,MATCH('88101-daily-summary-by-site'!$A1528&amp;'88101-daily-summary-by-site'!D$2&amp;'88101-daily-summary-by-site'!D$3,'AQS-88101'!$AC$2:$AC$2744&amp;'AQS-88101'!$E$2:$E$2744&amp;'AQS-88101'!$G$2:$G$2744,0))&lt;&gt;"",INDEX('AQS-88101'!$M$2:$M$2744,MATCH('88101-daily-summary-by-site'!$A1528&amp;'88101-daily-summary-by-site'!D$2&amp;'88101-daily-summary-by-site'!D$3,'AQS-88101'!$AC$2:$AC$2744&amp;'AQS-88101'!$E$2:$E$2744&amp;'AQS-88101'!$G$2:$G$2744,0)),""),"")</f>
        <v/>
      </c>
      <c r="E1528" s="42" t="str">
        <f t="array" ref="E1528">IFERROR(IF(INDEX('AQS-88101'!$M$2:$M$2744,MATCH('88101-daily-summary-by-site'!$A1528&amp;'88101-daily-summary-by-site'!E$2&amp;'88101-daily-summary-by-site'!E$3,'AQS-88101'!$AC$2:$AC$2744&amp;'AQS-88101'!$E$2:$E$2744&amp;'AQS-88101'!$G$2:$G$2744,0))&lt;&gt;"",INDEX('AQS-88101'!$M$2:$M$2744,MATCH('88101-daily-summary-by-site'!$A1528&amp;'88101-daily-summary-by-site'!E$2&amp;'88101-daily-summary-by-site'!E$3,'AQS-88101'!$AC$2:$AC$2744&amp;'AQS-88101'!$E$2:$E$2744&amp;'AQS-88101'!$G$2:$G$2744,0)),""),"")</f>
        <v/>
      </c>
      <c r="F1528" s="42" t="str">
        <f t="array" ref="F1528">IFERROR(IF(INDEX('AQS-88101'!$M$2:$M$2744,MATCH('88101-daily-summary-by-site'!$A1528&amp;'88101-daily-summary-by-site'!F$2&amp;'88101-daily-summary-by-site'!F$3,'AQS-88101'!$AC$2:$AC$2744&amp;'AQS-88101'!$E$2:$E$2744&amp;'AQS-88101'!$G$2:$G$2744,0))&lt;&gt;"",INDEX('AQS-88101'!$M$2:$M$2744,MATCH('88101-daily-summary-by-site'!$A1528&amp;'88101-daily-summary-by-site'!F$2&amp;'88101-daily-summary-by-site'!F$3,'AQS-88101'!$AC$2:$AC$2744&amp;'AQS-88101'!$E$2:$E$2744&amp;'AQS-88101'!$G$2:$G$2744,0)),""),"")</f>
        <v/>
      </c>
      <c r="G1528" s="42" t="str">
        <f t="array" ref="G1528">IFERROR(IF(INDEX('AQS-88101'!$M$2:$M$2744,MATCH('88101-daily-summary-by-site'!$A1528&amp;'88101-daily-summary-by-site'!G$2&amp;'88101-daily-summary-by-site'!G$3,'AQS-88101'!$AC$2:$AC$2744&amp;'AQS-88101'!$E$2:$E$2744&amp;'AQS-88101'!$G$2:$G$2744,0))&lt;&gt;"",INDEX('AQS-88101'!$M$2:$M$2744,MATCH('88101-daily-summary-by-site'!$A1528&amp;'88101-daily-summary-by-site'!G$2&amp;'88101-daily-summary-by-site'!G$3,'AQS-88101'!$AC$2:$AC$2744&amp;'AQS-88101'!$E$2:$E$2744&amp;'AQS-88101'!$G$2:$G$2744,0)),""),"")</f>
        <v/>
      </c>
      <c r="H1528" s="42" t="str">
        <f t="array" ref="H1528">IFERROR(IF(INDEX('AQS-88101'!$M$2:$M$2744,MATCH('88101-daily-summary-by-site'!$A1528&amp;'88101-daily-summary-by-site'!H$2&amp;'88101-daily-summary-by-site'!H$3,'AQS-88101'!$AC$2:$AC$2744&amp;'AQS-88101'!$E$2:$E$2744&amp;'AQS-88101'!$G$2:$G$2744,0))&lt;&gt;"",INDEX('AQS-88101'!$M$2:$M$2744,MATCH('88101-daily-summary-by-site'!$A1528&amp;'88101-daily-summary-by-site'!H$2&amp;'88101-daily-summary-by-site'!H$3,'AQS-88101'!$AC$2:$AC$2744&amp;'AQS-88101'!$E$2:$E$2744&amp;'AQS-88101'!$G$2:$G$2744,0)),""),"")</f>
        <v/>
      </c>
      <c r="I1528" s="108" t="str">
        <f t="array" ref="I1528">IFERROR(IF(INDEX('AQS-88101'!$M$2:$M$2744,MATCH('88101-daily-summary-by-site'!$A1528&amp;'88101-daily-summary-by-site'!I$2&amp;'88101-daily-summary-by-site'!I$3,'AQS-88101'!$AC$2:$AC$2744&amp;'AQS-88101'!$E$2:$E$2744&amp;'AQS-88101'!$G$2:$G$2744,0))&lt;&gt;"",INDEX('AQS-88101'!$M$2:$M$2744,MATCH('88101-daily-summary-by-site'!$A1528&amp;'88101-daily-summary-by-site'!I$2&amp;'88101-daily-summary-by-site'!I$3,'AQS-88101'!$AC$2:$AC$2744&amp;'AQS-88101'!$E$2:$E$2744&amp;'AQS-88101'!$G$2:$G$2744,0)),""),"")</f>
        <v/>
      </c>
      <c r="L1528" s="107" t="str">
        <f t="shared" si="115"/>
        <v/>
      </c>
      <c r="M1528" s="42" t="str">
        <f t="shared" si="116"/>
        <v/>
      </c>
      <c r="N1528" s="42" t="str">
        <f t="shared" si="117"/>
        <v/>
      </c>
      <c r="O1528" s="108" t="str">
        <f t="shared" si="118"/>
        <v/>
      </c>
    </row>
    <row r="1529" spans="1:15" x14ac:dyDescent="0.25">
      <c r="A1529" s="79">
        <f t="shared" si="119"/>
        <v>40713</v>
      </c>
      <c r="B1529" s="107" t="str">
        <f t="array" ref="B1529">IFERROR(IF(INDEX('AQS-88101'!$M$2:$M$2744,MATCH('88101-daily-summary-by-site'!$A1529&amp;'88101-daily-summary-by-site'!B$2&amp;'88101-daily-summary-by-site'!B$3,'AQS-88101'!$AC$2:$AC$2744&amp;'AQS-88101'!$E$2:$E$2744&amp;'AQS-88101'!$G$2:$G$2744,0))&lt;&gt;"",INDEX('AQS-88101'!$M$2:$M$2744,MATCH('88101-daily-summary-by-site'!$A1529&amp;'88101-daily-summary-by-site'!B$2&amp;'88101-daily-summary-by-site'!B$3,'AQS-88101'!$AC$2:$AC$2744&amp;'AQS-88101'!$E$2:$E$2744&amp;'AQS-88101'!$G$2:$G$2744,0)),""),"")</f>
        <v/>
      </c>
      <c r="C1529" s="42" t="str">
        <f t="array" ref="C1529">IFERROR(IF(INDEX('AQS-88101'!$M$2:$M$2744,MATCH('88101-daily-summary-by-site'!$A1529&amp;'88101-daily-summary-by-site'!C$2&amp;'88101-daily-summary-by-site'!C$3,'AQS-88101'!$AC$2:$AC$2744&amp;'AQS-88101'!$E$2:$E$2744&amp;'AQS-88101'!$G$2:$G$2744,0))&lt;&gt;"",INDEX('AQS-88101'!$M$2:$M$2744,MATCH('88101-daily-summary-by-site'!$A1529&amp;'88101-daily-summary-by-site'!C$2&amp;'88101-daily-summary-by-site'!C$3,'AQS-88101'!$AC$2:$AC$2744&amp;'AQS-88101'!$E$2:$E$2744&amp;'AQS-88101'!$G$2:$G$2744,0)),""),"")</f>
        <v/>
      </c>
      <c r="D1529" s="42" t="str">
        <f t="array" ref="D1529">IFERROR(IF(INDEX('AQS-88101'!$M$2:$M$2744,MATCH('88101-daily-summary-by-site'!$A1529&amp;'88101-daily-summary-by-site'!D$2&amp;'88101-daily-summary-by-site'!D$3,'AQS-88101'!$AC$2:$AC$2744&amp;'AQS-88101'!$E$2:$E$2744&amp;'AQS-88101'!$G$2:$G$2744,0))&lt;&gt;"",INDEX('AQS-88101'!$M$2:$M$2744,MATCH('88101-daily-summary-by-site'!$A1529&amp;'88101-daily-summary-by-site'!D$2&amp;'88101-daily-summary-by-site'!D$3,'AQS-88101'!$AC$2:$AC$2744&amp;'AQS-88101'!$E$2:$E$2744&amp;'AQS-88101'!$G$2:$G$2744,0)),""),"")</f>
        <v/>
      </c>
      <c r="E1529" s="42" t="str">
        <f t="array" ref="E1529">IFERROR(IF(INDEX('AQS-88101'!$M$2:$M$2744,MATCH('88101-daily-summary-by-site'!$A1529&amp;'88101-daily-summary-by-site'!E$2&amp;'88101-daily-summary-by-site'!E$3,'AQS-88101'!$AC$2:$AC$2744&amp;'AQS-88101'!$E$2:$E$2744&amp;'AQS-88101'!$G$2:$G$2744,0))&lt;&gt;"",INDEX('AQS-88101'!$M$2:$M$2744,MATCH('88101-daily-summary-by-site'!$A1529&amp;'88101-daily-summary-by-site'!E$2&amp;'88101-daily-summary-by-site'!E$3,'AQS-88101'!$AC$2:$AC$2744&amp;'AQS-88101'!$E$2:$E$2744&amp;'AQS-88101'!$G$2:$G$2744,0)),""),"")</f>
        <v/>
      </c>
      <c r="F1529" s="42" t="str">
        <f t="array" ref="F1529">IFERROR(IF(INDEX('AQS-88101'!$M$2:$M$2744,MATCH('88101-daily-summary-by-site'!$A1529&amp;'88101-daily-summary-by-site'!F$2&amp;'88101-daily-summary-by-site'!F$3,'AQS-88101'!$AC$2:$AC$2744&amp;'AQS-88101'!$E$2:$E$2744&amp;'AQS-88101'!$G$2:$G$2744,0))&lt;&gt;"",INDEX('AQS-88101'!$M$2:$M$2744,MATCH('88101-daily-summary-by-site'!$A1529&amp;'88101-daily-summary-by-site'!F$2&amp;'88101-daily-summary-by-site'!F$3,'AQS-88101'!$AC$2:$AC$2744&amp;'AQS-88101'!$E$2:$E$2744&amp;'AQS-88101'!$G$2:$G$2744,0)),""),"")</f>
        <v/>
      </c>
      <c r="G1529" s="42" t="str">
        <f t="array" ref="G1529">IFERROR(IF(INDEX('AQS-88101'!$M$2:$M$2744,MATCH('88101-daily-summary-by-site'!$A1529&amp;'88101-daily-summary-by-site'!G$2&amp;'88101-daily-summary-by-site'!G$3,'AQS-88101'!$AC$2:$AC$2744&amp;'AQS-88101'!$E$2:$E$2744&amp;'AQS-88101'!$G$2:$G$2744,0))&lt;&gt;"",INDEX('AQS-88101'!$M$2:$M$2744,MATCH('88101-daily-summary-by-site'!$A1529&amp;'88101-daily-summary-by-site'!G$2&amp;'88101-daily-summary-by-site'!G$3,'AQS-88101'!$AC$2:$AC$2744&amp;'AQS-88101'!$E$2:$E$2744&amp;'AQS-88101'!$G$2:$G$2744,0)),""),"")</f>
        <v/>
      </c>
      <c r="H1529" s="42" t="str">
        <f t="array" ref="H1529">IFERROR(IF(INDEX('AQS-88101'!$M$2:$M$2744,MATCH('88101-daily-summary-by-site'!$A1529&amp;'88101-daily-summary-by-site'!H$2&amp;'88101-daily-summary-by-site'!H$3,'AQS-88101'!$AC$2:$AC$2744&amp;'AQS-88101'!$E$2:$E$2744&amp;'AQS-88101'!$G$2:$G$2744,0))&lt;&gt;"",INDEX('AQS-88101'!$M$2:$M$2744,MATCH('88101-daily-summary-by-site'!$A1529&amp;'88101-daily-summary-by-site'!H$2&amp;'88101-daily-summary-by-site'!H$3,'AQS-88101'!$AC$2:$AC$2744&amp;'AQS-88101'!$E$2:$E$2744&amp;'AQS-88101'!$G$2:$G$2744,0)),""),"")</f>
        <v/>
      </c>
      <c r="I1529" s="108" t="str">
        <f t="array" ref="I1529">IFERROR(IF(INDEX('AQS-88101'!$M$2:$M$2744,MATCH('88101-daily-summary-by-site'!$A1529&amp;'88101-daily-summary-by-site'!I$2&amp;'88101-daily-summary-by-site'!I$3,'AQS-88101'!$AC$2:$AC$2744&amp;'AQS-88101'!$E$2:$E$2744&amp;'AQS-88101'!$G$2:$G$2744,0))&lt;&gt;"",INDEX('AQS-88101'!$M$2:$M$2744,MATCH('88101-daily-summary-by-site'!$A1529&amp;'88101-daily-summary-by-site'!I$2&amp;'88101-daily-summary-by-site'!I$3,'AQS-88101'!$AC$2:$AC$2744&amp;'AQS-88101'!$E$2:$E$2744&amp;'AQS-88101'!$G$2:$G$2744,0)),""),"")</f>
        <v/>
      </c>
      <c r="L1529" s="107" t="str">
        <f t="shared" si="115"/>
        <v/>
      </c>
      <c r="M1529" s="42" t="str">
        <f t="shared" si="116"/>
        <v/>
      </c>
      <c r="N1529" s="42" t="str">
        <f t="shared" si="117"/>
        <v/>
      </c>
      <c r="O1529" s="108" t="str">
        <f t="shared" si="118"/>
        <v/>
      </c>
    </row>
    <row r="1530" spans="1:15" x14ac:dyDescent="0.25">
      <c r="A1530" s="79">
        <f t="shared" si="119"/>
        <v>40714</v>
      </c>
      <c r="B1530" s="107">
        <f t="array" ref="B1530">IFERROR(IF(INDEX('AQS-88101'!$M$2:$M$2744,MATCH('88101-daily-summary-by-site'!$A1530&amp;'88101-daily-summary-by-site'!B$2&amp;'88101-daily-summary-by-site'!B$3,'AQS-88101'!$AC$2:$AC$2744&amp;'AQS-88101'!$E$2:$E$2744&amp;'AQS-88101'!$G$2:$G$2744,0))&lt;&gt;"",INDEX('AQS-88101'!$M$2:$M$2744,MATCH('88101-daily-summary-by-site'!$A1530&amp;'88101-daily-summary-by-site'!B$2&amp;'88101-daily-summary-by-site'!B$3,'AQS-88101'!$AC$2:$AC$2744&amp;'AQS-88101'!$E$2:$E$2744&amp;'AQS-88101'!$G$2:$G$2744,0)),""),"")</f>
        <v>3.5</v>
      </c>
      <c r="C1530" s="42">
        <f t="array" ref="C1530">IFERROR(IF(INDEX('AQS-88101'!$M$2:$M$2744,MATCH('88101-daily-summary-by-site'!$A1530&amp;'88101-daily-summary-by-site'!C$2&amp;'88101-daily-summary-by-site'!C$3,'AQS-88101'!$AC$2:$AC$2744&amp;'AQS-88101'!$E$2:$E$2744&amp;'AQS-88101'!$G$2:$G$2744,0))&lt;&gt;"",INDEX('AQS-88101'!$M$2:$M$2744,MATCH('88101-daily-summary-by-site'!$A1530&amp;'88101-daily-summary-by-site'!C$2&amp;'88101-daily-summary-by-site'!C$3,'AQS-88101'!$AC$2:$AC$2744&amp;'AQS-88101'!$E$2:$E$2744&amp;'AQS-88101'!$G$2:$G$2744,0)),""),"")</f>
        <v>1.3</v>
      </c>
      <c r="D1530" s="42">
        <f t="array" ref="D1530">IFERROR(IF(INDEX('AQS-88101'!$M$2:$M$2744,MATCH('88101-daily-summary-by-site'!$A1530&amp;'88101-daily-summary-by-site'!D$2&amp;'88101-daily-summary-by-site'!D$3,'AQS-88101'!$AC$2:$AC$2744&amp;'AQS-88101'!$E$2:$E$2744&amp;'AQS-88101'!$G$2:$G$2744,0))&lt;&gt;"",INDEX('AQS-88101'!$M$2:$M$2744,MATCH('88101-daily-summary-by-site'!$A1530&amp;'88101-daily-summary-by-site'!D$2&amp;'88101-daily-summary-by-site'!D$3,'AQS-88101'!$AC$2:$AC$2744&amp;'AQS-88101'!$E$2:$E$2744&amp;'AQS-88101'!$G$2:$G$2744,0)),""),"")</f>
        <v>3</v>
      </c>
      <c r="E1530" s="42" t="str">
        <f t="array" ref="E1530">IFERROR(IF(INDEX('AQS-88101'!$M$2:$M$2744,MATCH('88101-daily-summary-by-site'!$A1530&amp;'88101-daily-summary-by-site'!E$2&amp;'88101-daily-summary-by-site'!E$3,'AQS-88101'!$AC$2:$AC$2744&amp;'AQS-88101'!$E$2:$E$2744&amp;'AQS-88101'!$G$2:$G$2744,0))&lt;&gt;"",INDEX('AQS-88101'!$M$2:$M$2744,MATCH('88101-daily-summary-by-site'!$A1530&amp;'88101-daily-summary-by-site'!E$2&amp;'88101-daily-summary-by-site'!E$3,'AQS-88101'!$AC$2:$AC$2744&amp;'AQS-88101'!$E$2:$E$2744&amp;'AQS-88101'!$G$2:$G$2744,0)),""),"")</f>
        <v/>
      </c>
      <c r="F1530" s="42" t="str">
        <f t="array" ref="F1530">IFERROR(IF(INDEX('AQS-88101'!$M$2:$M$2744,MATCH('88101-daily-summary-by-site'!$A1530&amp;'88101-daily-summary-by-site'!F$2&amp;'88101-daily-summary-by-site'!F$3,'AQS-88101'!$AC$2:$AC$2744&amp;'AQS-88101'!$E$2:$E$2744&amp;'AQS-88101'!$G$2:$G$2744,0))&lt;&gt;"",INDEX('AQS-88101'!$M$2:$M$2744,MATCH('88101-daily-summary-by-site'!$A1530&amp;'88101-daily-summary-by-site'!F$2&amp;'88101-daily-summary-by-site'!F$3,'AQS-88101'!$AC$2:$AC$2744&amp;'AQS-88101'!$E$2:$E$2744&amp;'AQS-88101'!$G$2:$G$2744,0)),""),"")</f>
        <v/>
      </c>
      <c r="G1530" s="42" t="str">
        <f t="array" ref="G1530">IFERROR(IF(INDEX('AQS-88101'!$M$2:$M$2744,MATCH('88101-daily-summary-by-site'!$A1530&amp;'88101-daily-summary-by-site'!G$2&amp;'88101-daily-summary-by-site'!G$3,'AQS-88101'!$AC$2:$AC$2744&amp;'AQS-88101'!$E$2:$E$2744&amp;'AQS-88101'!$G$2:$G$2744,0))&lt;&gt;"",INDEX('AQS-88101'!$M$2:$M$2744,MATCH('88101-daily-summary-by-site'!$A1530&amp;'88101-daily-summary-by-site'!G$2&amp;'88101-daily-summary-by-site'!G$3,'AQS-88101'!$AC$2:$AC$2744&amp;'AQS-88101'!$E$2:$E$2744&amp;'AQS-88101'!$G$2:$G$2744,0)),""),"")</f>
        <v/>
      </c>
      <c r="H1530" s="42" t="str">
        <f t="array" ref="H1530">IFERROR(IF(INDEX('AQS-88101'!$M$2:$M$2744,MATCH('88101-daily-summary-by-site'!$A1530&amp;'88101-daily-summary-by-site'!H$2&amp;'88101-daily-summary-by-site'!H$3,'AQS-88101'!$AC$2:$AC$2744&amp;'AQS-88101'!$E$2:$E$2744&amp;'AQS-88101'!$G$2:$G$2744,0))&lt;&gt;"",INDEX('AQS-88101'!$M$2:$M$2744,MATCH('88101-daily-summary-by-site'!$A1530&amp;'88101-daily-summary-by-site'!H$2&amp;'88101-daily-summary-by-site'!H$3,'AQS-88101'!$AC$2:$AC$2744&amp;'AQS-88101'!$E$2:$E$2744&amp;'AQS-88101'!$G$2:$G$2744,0)),""),"")</f>
        <v/>
      </c>
      <c r="I1530" s="108" t="str">
        <f t="array" ref="I1530">IFERROR(IF(INDEX('AQS-88101'!$M$2:$M$2744,MATCH('88101-daily-summary-by-site'!$A1530&amp;'88101-daily-summary-by-site'!I$2&amp;'88101-daily-summary-by-site'!I$3,'AQS-88101'!$AC$2:$AC$2744&amp;'AQS-88101'!$E$2:$E$2744&amp;'AQS-88101'!$G$2:$G$2744,0))&lt;&gt;"",INDEX('AQS-88101'!$M$2:$M$2744,MATCH('88101-daily-summary-by-site'!$A1530&amp;'88101-daily-summary-by-site'!I$2&amp;'88101-daily-summary-by-site'!I$3,'AQS-88101'!$AC$2:$AC$2744&amp;'AQS-88101'!$E$2:$E$2744&amp;'AQS-88101'!$G$2:$G$2744,0)),""),"")</f>
        <v/>
      </c>
      <c r="L1530" s="107">
        <f t="shared" si="115"/>
        <v>3.5</v>
      </c>
      <c r="M1530" s="42">
        <f t="shared" si="116"/>
        <v>3</v>
      </c>
      <c r="N1530" s="42" t="str">
        <f t="shared" si="117"/>
        <v/>
      </c>
      <c r="O1530" s="108" t="str">
        <f t="shared" si="118"/>
        <v/>
      </c>
    </row>
    <row r="1531" spans="1:15" x14ac:dyDescent="0.25">
      <c r="A1531" s="79">
        <f t="shared" si="119"/>
        <v>40715</v>
      </c>
      <c r="B1531" s="107" t="str">
        <f t="array" ref="B1531">IFERROR(IF(INDEX('AQS-88101'!$M$2:$M$2744,MATCH('88101-daily-summary-by-site'!$A1531&amp;'88101-daily-summary-by-site'!B$2&amp;'88101-daily-summary-by-site'!B$3,'AQS-88101'!$AC$2:$AC$2744&amp;'AQS-88101'!$E$2:$E$2744&amp;'AQS-88101'!$G$2:$G$2744,0))&lt;&gt;"",INDEX('AQS-88101'!$M$2:$M$2744,MATCH('88101-daily-summary-by-site'!$A1531&amp;'88101-daily-summary-by-site'!B$2&amp;'88101-daily-summary-by-site'!B$3,'AQS-88101'!$AC$2:$AC$2744&amp;'AQS-88101'!$E$2:$E$2744&amp;'AQS-88101'!$G$2:$G$2744,0)),""),"")</f>
        <v/>
      </c>
      <c r="C1531" s="42" t="str">
        <f t="array" ref="C1531">IFERROR(IF(INDEX('AQS-88101'!$M$2:$M$2744,MATCH('88101-daily-summary-by-site'!$A1531&amp;'88101-daily-summary-by-site'!C$2&amp;'88101-daily-summary-by-site'!C$3,'AQS-88101'!$AC$2:$AC$2744&amp;'AQS-88101'!$E$2:$E$2744&amp;'AQS-88101'!$G$2:$G$2744,0))&lt;&gt;"",INDEX('AQS-88101'!$M$2:$M$2744,MATCH('88101-daily-summary-by-site'!$A1531&amp;'88101-daily-summary-by-site'!C$2&amp;'88101-daily-summary-by-site'!C$3,'AQS-88101'!$AC$2:$AC$2744&amp;'AQS-88101'!$E$2:$E$2744&amp;'AQS-88101'!$G$2:$G$2744,0)),""),"")</f>
        <v/>
      </c>
      <c r="D1531" s="42" t="str">
        <f t="array" ref="D1531">IFERROR(IF(INDEX('AQS-88101'!$M$2:$M$2744,MATCH('88101-daily-summary-by-site'!$A1531&amp;'88101-daily-summary-by-site'!D$2&amp;'88101-daily-summary-by-site'!D$3,'AQS-88101'!$AC$2:$AC$2744&amp;'AQS-88101'!$E$2:$E$2744&amp;'AQS-88101'!$G$2:$G$2744,0))&lt;&gt;"",INDEX('AQS-88101'!$M$2:$M$2744,MATCH('88101-daily-summary-by-site'!$A1531&amp;'88101-daily-summary-by-site'!D$2&amp;'88101-daily-summary-by-site'!D$3,'AQS-88101'!$AC$2:$AC$2744&amp;'AQS-88101'!$E$2:$E$2744&amp;'AQS-88101'!$G$2:$G$2744,0)),""),"")</f>
        <v/>
      </c>
      <c r="E1531" s="42" t="str">
        <f t="array" ref="E1531">IFERROR(IF(INDEX('AQS-88101'!$M$2:$M$2744,MATCH('88101-daily-summary-by-site'!$A1531&amp;'88101-daily-summary-by-site'!E$2&amp;'88101-daily-summary-by-site'!E$3,'AQS-88101'!$AC$2:$AC$2744&amp;'AQS-88101'!$E$2:$E$2744&amp;'AQS-88101'!$G$2:$G$2744,0))&lt;&gt;"",INDEX('AQS-88101'!$M$2:$M$2744,MATCH('88101-daily-summary-by-site'!$A1531&amp;'88101-daily-summary-by-site'!E$2&amp;'88101-daily-summary-by-site'!E$3,'AQS-88101'!$AC$2:$AC$2744&amp;'AQS-88101'!$E$2:$E$2744&amp;'AQS-88101'!$G$2:$G$2744,0)),""),"")</f>
        <v/>
      </c>
      <c r="F1531" s="42" t="str">
        <f t="array" ref="F1531">IFERROR(IF(INDEX('AQS-88101'!$M$2:$M$2744,MATCH('88101-daily-summary-by-site'!$A1531&amp;'88101-daily-summary-by-site'!F$2&amp;'88101-daily-summary-by-site'!F$3,'AQS-88101'!$AC$2:$AC$2744&amp;'AQS-88101'!$E$2:$E$2744&amp;'AQS-88101'!$G$2:$G$2744,0))&lt;&gt;"",INDEX('AQS-88101'!$M$2:$M$2744,MATCH('88101-daily-summary-by-site'!$A1531&amp;'88101-daily-summary-by-site'!F$2&amp;'88101-daily-summary-by-site'!F$3,'AQS-88101'!$AC$2:$AC$2744&amp;'AQS-88101'!$E$2:$E$2744&amp;'AQS-88101'!$G$2:$G$2744,0)),""),"")</f>
        <v/>
      </c>
      <c r="G1531" s="42" t="str">
        <f t="array" ref="G1531">IFERROR(IF(INDEX('AQS-88101'!$M$2:$M$2744,MATCH('88101-daily-summary-by-site'!$A1531&amp;'88101-daily-summary-by-site'!G$2&amp;'88101-daily-summary-by-site'!G$3,'AQS-88101'!$AC$2:$AC$2744&amp;'AQS-88101'!$E$2:$E$2744&amp;'AQS-88101'!$G$2:$G$2744,0))&lt;&gt;"",INDEX('AQS-88101'!$M$2:$M$2744,MATCH('88101-daily-summary-by-site'!$A1531&amp;'88101-daily-summary-by-site'!G$2&amp;'88101-daily-summary-by-site'!G$3,'AQS-88101'!$AC$2:$AC$2744&amp;'AQS-88101'!$E$2:$E$2744&amp;'AQS-88101'!$G$2:$G$2744,0)),""),"")</f>
        <v/>
      </c>
      <c r="H1531" s="42" t="str">
        <f t="array" ref="H1531">IFERROR(IF(INDEX('AQS-88101'!$M$2:$M$2744,MATCH('88101-daily-summary-by-site'!$A1531&amp;'88101-daily-summary-by-site'!H$2&amp;'88101-daily-summary-by-site'!H$3,'AQS-88101'!$AC$2:$AC$2744&amp;'AQS-88101'!$E$2:$E$2744&amp;'AQS-88101'!$G$2:$G$2744,0))&lt;&gt;"",INDEX('AQS-88101'!$M$2:$M$2744,MATCH('88101-daily-summary-by-site'!$A1531&amp;'88101-daily-summary-by-site'!H$2&amp;'88101-daily-summary-by-site'!H$3,'AQS-88101'!$AC$2:$AC$2744&amp;'AQS-88101'!$E$2:$E$2744&amp;'AQS-88101'!$G$2:$G$2744,0)),""),"")</f>
        <v/>
      </c>
      <c r="I1531" s="108" t="str">
        <f t="array" ref="I1531">IFERROR(IF(INDEX('AQS-88101'!$M$2:$M$2744,MATCH('88101-daily-summary-by-site'!$A1531&amp;'88101-daily-summary-by-site'!I$2&amp;'88101-daily-summary-by-site'!I$3,'AQS-88101'!$AC$2:$AC$2744&amp;'AQS-88101'!$E$2:$E$2744&amp;'AQS-88101'!$G$2:$G$2744,0))&lt;&gt;"",INDEX('AQS-88101'!$M$2:$M$2744,MATCH('88101-daily-summary-by-site'!$A1531&amp;'88101-daily-summary-by-site'!I$2&amp;'88101-daily-summary-by-site'!I$3,'AQS-88101'!$AC$2:$AC$2744&amp;'AQS-88101'!$E$2:$E$2744&amp;'AQS-88101'!$G$2:$G$2744,0)),""),"")</f>
        <v/>
      </c>
      <c r="L1531" s="107" t="str">
        <f t="shared" si="115"/>
        <v/>
      </c>
      <c r="M1531" s="42" t="str">
        <f t="shared" si="116"/>
        <v/>
      </c>
      <c r="N1531" s="42" t="str">
        <f t="shared" si="117"/>
        <v/>
      </c>
      <c r="O1531" s="108" t="str">
        <f t="shared" si="118"/>
        <v/>
      </c>
    </row>
    <row r="1532" spans="1:15" x14ac:dyDescent="0.25">
      <c r="A1532" s="79">
        <f t="shared" si="119"/>
        <v>40716</v>
      </c>
      <c r="B1532" s="107" t="str">
        <f t="array" ref="B1532">IFERROR(IF(INDEX('AQS-88101'!$M$2:$M$2744,MATCH('88101-daily-summary-by-site'!$A1532&amp;'88101-daily-summary-by-site'!B$2&amp;'88101-daily-summary-by-site'!B$3,'AQS-88101'!$AC$2:$AC$2744&amp;'AQS-88101'!$E$2:$E$2744&amp;'AQS-88101'!$G$2:$G$2744,0))&lt;&gt;"",INDEX('AQS-88101'!$M$2:$M$2744,MATCH('88101-daily-summary-by-site'!$A1532&amp;'88101-daily-summary-by-site'!B$2&amp;'88101-daily-summary-by-site'!B$3,'AQS-88101'!$AC$2:$AC$2744&amp;'AQS-88101'!$E$2:$E$2744&amp;'AQS-88101'!$G$2:$G$2744,0)),""),"")</f>
        <v/>
      </c>
      <c r="C1532" s="42" t="str">
        <f t="array" ref="C1532">IFERROR(IF(INDEX('AQS-88101'!$M$2:$M$2744,MATCH('88101-daily-summary-by-site'!$A1532&amp;'88101-daily-summary-by-site'!C$2&amp;'88101-daily-summary-by-site'!C$3,'AQS-88101'!$AC$2:$AC$2744&amp;'AQS-88101'!$E$2:$E$2744&amp;'AQS-88101'!$G$2:$G$2744,0))&lt;&gt;"",INDEX('AQS-88101'!$M$2:$M$2744,MATCH('88101-daily-summary-by-site'!$A1532&amp;'88101-daily-summary-by-site'!C$2&amp;'88101-daily-summary-by-site'!C$3,'AQS-88101'!$AC$2:$AC$2744&amp;'AQS-88101'!$E$2:$E$2744&amp;'AQS-88101'!$G$2:$G$2744,0)),""),"")</f>
        <v/>
      </c>
      <c r="D1532" s="42" t="str">
        <f t="array" ref="D1532">IFERROR(IF(INDEX('AQS-88101'!$M$2:$M$2744,MATCH('88101-daily-summary-by-site'!$A1532&amp;'88101-daily-summary-by-site'!D$2&amp;'88101-daily-summary-by-site'!D$3,'AQS-88101'!$AC$2:$AC$2744&amp;'AQS-88101'!$E$2:$E$2744&amp;'AQS-88101'!$G$2:$G$2744,0))&lt;&gt;"",INDEX('AQS-88101'!$M$2:$M$2744,MATCH('88101-daily-summary-by-site'!$A1532&amp;'88101-daily-summary-by-site'!D$2&amp;'88101-daily-summary-by-site'!D$3,'AQS-88101'!$AC$2:$AC$2744&amp;'AQS-88101'!$E$2:$E$2744&amp;'AQS-88101'!$G$2:$G$2744,0)),""),"")</f>
        <v/>
      </c>
      <c r="E1532" s="42" t="str">
        <f t="array" ref="E1532">IFERROR(IF(INDEX('AQS-88101'!$M$2:$M$2744,MATCH('88101-daily-summary-by-site'!$A1532&amp;'88101-daily-summary-by-site'!E$2&amp;'88101-daily-summary-by-site'!E$3,'AQS-88101'!$AC$2:$AC$2744&amp;'AQS-88101'!$E$2:$E$2744&amp;'AQS-88101'!$G$2:$G$2744,0))&lt;&gt;"",INDEX('AQS-88101'!$M$2:$M$2744,MATCH('88101-daily-summary-by-site'!$A1532&amp;'88101-daily-summary-by-site'!E$2&amp;'88101-daily-summary-by-site'!E$3,'AQS-88101'!$AC$2:$AC$2744&amp;'AQS-88101'!$E$2:$E$2744&amp;'AQS-88101'!$G$2:$G$2744,0)),""),"")</f>
        <v/>
      </c>
      <c r="F1532" s="42" t="str">
        <f t="array" ref="F1532">IFERROR(IF(INDEX('AQS-88101'!$M$2:$M$2744,MATCH('88101-daily-summary-by-site'!$A1532&amp;'88101-daily-summary-by-site'!F$2&amp;'88101-daily-summary-by-site'!F$3,'AQS-88101'!$AC$2:$AC$2744&amp;'AQS-88101'!$E$2:$E$2744&amp;'AQS-88101'!$G$2:$G$2744,0))&lt;&gt;"",INDEX('AQS-88101'!$M$2:$M$2744,MATCH('88101-daily-summary-by-site'!$A1532&amp;'88101-daily-summary-by-site'!F$2&amp;'88101-daily-summary-by-site'!F$3,'AQS-88101'!$AC$2:$AC$2744&amp;'AQS-88101'!$E$2:$E$2744&amp;'AQS-88101'!$G$2:$G$2744,0)),""),"")</f>
        <v/>
      </c>
      <c r="G1532" s="42" t="str">
        <f t="array" ref="G1532">IFERROR(IF(INDEX('AQS-88101'!$M$2:$M$2744,MATCH('88101-daily-summary-by-site'!$A1532&amp;'88101-daily-summary-by-site'!G$2&amp;'88101-daily-summary-by-site'!G$3,'AQS-88101'!$AC$2:$AC$2744&amp;'AQS-88101'!$E$2:$E$2744&amp;'AQS-88101'!$G$2:$G$2744,0))&lt;&gt;"",INDEX('AQS-88101'!$M$2:$M$2744,MATCH('88101-daily-summary-by-site'!$A1532&amp;'88101-daily-summary-by-site'!G$2&amp;'88101-daily-summary-by-site'!G$3,'AQS-88101'!$AC$2:$AC$2744&amp;'AQS-88101'!$E$2:$E$2744&amp;'AQS-88101'!$G$2:$G$2744,0)),""),"")</f>
        <v/>
      </c>
      <c r="H1532" s="42" t="str">
        <f t="array" ref="H1532">IFERROR(IF(INDEX('AQS-88101'!$M$2:$M$2744,MATCH('88101-daily-summary-by-site'!$A1532&amp;'88101-daily-summary-by-site'!H$2&amp;'88101-daily-summary-by-site'!H$3,'AQS-88101'!$AC$2:$AC$2744&amp;'AQS-88101'!$E$2:$E$2744&amp;'AQS-88101'!$G$2:$G$2744,0))&lt;&gt;"",INDEX('AQS-88101'!$M$2:$M$2744,MATCH('88101-daily-summary-by-site'!$A1532&amp;'88101-daily-summary-by-site'!H$2&amp;'88101-daily-summary-by-site'!H$3,'AQS-88101'!$AC$2:$AC$2744&amp;'AQS-88101'!$E$2:$E$2744&amp;'AQS-88101'!$G$2:$G$2744,0)),""),"")</f>
        <v/>
      </c>
      <c r="I1532" s="108" t="str">
        <f t="array" ref="I1532">IFERROR(IF(INDEX('AQS-88101'!$M$2:$M$2744,MATCH('88101-daily-summary-by-site'!$A1532&amp;'88101-daily-summary-by-site'!I$2&amp;'88101-daily-summary-by-site'!I$3,'AQS-88101'!$AC$2:$AC$2744&amp;'AQS-88101'!$E$2:$E$2744&amp;'AQS-88101'!$G$2:$G$2744,0))&lt;&gt;"",INDEX('AQS-88101'!$M$2:$M$2744,MATCH('88101-daily-summary-by-site'!$A1532&amp;'88101-daily-summary-by-site'!I$2&amp;'88101-daily-summary-by-site'!I$3,'AQS-88101'!$AC$2:$AC$2744&amp;'AQS-88101'!$E$2:$E$2744&amp;'AQS-88101'!$G$2:$G$2744,0)),""),"")</f>
        <v/>
      </c>
      <c r="L1532" s="107" t="str">
        <f t="shared" si="115"/>
        <v/>
      </c>
      <c r="M1532" s="42" t="str">
        <f t="shared" si="116"/>
        <v/>
      </c>
      <c r="N1532" s="42" t="str">
        <f t="shared" si="117"/>
        <v/>
      </c>
      <c r="O1532" s="108" t="str">
        <f t="shared" si="118"/>
        <v/>
      </c>
    </row>
    <row r="1533" spans="1:15" x14ac:dyDescent="0.25">
      <c r="A1533" s="79">
        <f t="shared" si="119"/>
        <v>40717</v>
      </c>
      <c r="B1533" s="107">
        <f t="array" ref="B1533">IFERROR(IF(INDEX('AQS-88101'!$M$2:$M$2744,MATCH('88101-daily-summary-by-site'!$A1533&amp;'88101-daily-summary-by-site'!B$2&amp;'88101-daily-summary-by-site'!B$3,'AQS-88101'!$AC$2:$AC$2744&amp;'AQS-88101'!$E$2:$E$2744&amp;'AQS-88101'!$G$2:$G$2744,0))&lt;&gt;"",INDEX('AQS-88101'!$M$2:$M$2744,MATCH('88101-daily-summary-by-site'!$A1533&amp;'88101-daily-summary-by-site'!B$2&amp;'88101-daily-summary-by-site'!B$3,'AQS-88101'!$AC$2:$AC$2744&amp;'AQS-88101'!$E$2:$E$2744&amp;'AQS-88101'!$G$2:$G$2744,0)),""),"")</f>
        <v>2.1</v>
      </c>
      <c r="C1533" s="42" t="str">
        <f t="array" ref="C1533">IFERROR(IF(INDEX('AQS-88101'!$M$2:$M$2744,MATCH('88101-daily-summary-by-site'!$A1533&amp;'88101-daily-summary-by-site'!C$2&amp;'88101-daily-summary-by-site'!C$3,'AQS-88101'!$AC$2:$AC$2744&amp;'AQS-88101'!$E$2:$E$2744&amp;'AQS-88101'!$G$2:$G$2744,0))&lt;&gt;"",INDEX('AQS-88101'!$M$2:$M$2744,MATCH('88101-daily-summary-by-site'!$A1533&amp;'88101-daily-summary-by-site'!C$2&amp;'88101-daily-summary-by-site'!C$3,'AQS-88101'!$AC$2:$AC$2744&amp;'AQS-88101'!$E$2:$E$2744&amp;'AQS-88101'!$G$2:$G$2744,0)),""),"")</f>
        <v/>
      </c>
      <c r="D1533" s="42">
        <f t="array" ref="D1533">IFERROR(IF(INDEX('AQS-88101'!$M$2:$M$2744,MATCH('88101-daily-summary-by-site'!$A1533&amp;'88101-daily-summary-by-site'!D$2&amp;'88101-daily-summary-by-site'!D$3,'AQS-88101'!$AC$2:$AC$2744&amp;'AQS-88101'!$E$2:$E$2744&amp;'AQS-88101'!$G$2:$G$2744,0))&lt;&gt;"",INDEX('AQS-88101'!$M$2:$M$2744,MATCH('88101-daily-summary-by-site'!$A1533&amp;'88101-daily-summary-by-site'!D$2&amp;'88101-daily-summary-by-site'!D$3,'AQS-88101'!$AC$2:$AC$2744&amp;'AQS-88101'!$E$2:$E$2744&amp;'AQS-88101'!$G$2:$G$2744,0)),""),"")</f>
        <v>1.2</v>
      </c>
      <c r="E1533" s="42" t="str">
        <f t="array" ref="E1533">IFERROR(IF(INDEX('AQS-88101'!$M$2:$M$2744,MATCH('88101-daily-summary-by-site'!$A1533&amp;'88101-daily-summary-by-site'!E$2&amp;'88101-daily-summary-by-site'!E$3,'AQS-88101'!$AC$2:$AC$2744&amp;'AQS-88101'!$E$2:$E$2744&amp;'AQS-88101'!$G$2:$G$2744,0))&lt;&gt;"",INDEX('AQS-88101'!$M$2:$M$2744,MATCH('88101-daily-summary-by-site'!$A1533&amp;'88101-daily-summary-by-site'!E$2&amp;'88101-daily-summary-by-site'!E$3,'AQS-88101'!$AC$2:$AC$2744&amp;'AQS-88101'!$E$2:$E$2744&amp;'AQS-88101'!$G$2:$G$2744,0)),""),"")</f>
        <v/>
      </c>
      <c r="F1533" s="42" t="str">
        <f t="array" ref="F1533">IFERROR(IF(INDEX('AQS-88101'!$M$2:$M$2744,MATCH('88101-daily-summary-by-site'!$A1533&amp;'88101-daily-summary-by-site'!F$2&amp;'88101-daily-summary-by-site'!F$3,'AQS-88101'!$AC$2:$AC$2744&amp;'AQS-88101'!$E$2:$E$2744&amp;'AQS-88101'!$G$2:$G$2744,0))&lt;&gt;"",INDEX('AQS-88101'!$M$2:$M$2744,MATCH('88101-daily-summary-by-site'!$A1533&amp;'88101-daily-summary-by-site'!F$2&amp;'88101-daily-summary-by-site'!F$3,'AQS-88101'!$AC$2:$AC$2744&amp;'AQS-88101'!$E$2:$E$2744&amp;'AQS-88101'!$G$2:$G$2744,0)),""),"")</f>
        <v/>
      </c>
      <c r="G1533" s="42" t="str">
        <f t="array" ref="G1533">IFERROR(IF(INDEX('AQS-88101'!$M$2:$M$2744,MATCH('88101-daily-summary-by-site'!$A1533&amp;'88101-daily-summary-by-site'!G$2&amp;'88101-daily-summary-by-site'!G$3,'AQS-88101'!$AC$2:$AC$2744&amp;'AQS-88101'!$E$2:$E$2744&amp;'AQS-88101'!$G$2:$G$2744,0))&lt;&gt;"",INDEX('AQS-88101'!$M$2:$M$2744,MATCH('88101-daily-summary-by-site'!$A1533&amp;'88101-daily-summary-by-site'!G$2&amp;'88101-daily-summary-by-site'!G$3,'AQS-88101'!$AC$2:$AC$2744&amp;'AQS-88101'!$E$2:$E$2744&amp;'AQS-88101'!$G$2:$G$2744,0)),""),"")</f>
        <v/>
      </c>
      <c r="H1533" s="42" t="str">
        <f t="array" ref="H1533">IFERROR(IF(INDEX('AQS-88101'!$M$2:$M$2744,MATCH('88101-daily-summary-by-site'!$A1533&amp;'88101-daily-summary-by-site'!H$2&amp;'88101-daily-summary-by-site'!H$3,'AQS-88101'!$AC$2:$AC$2744&amp;'AQS-88101'!$E$2:$E$2744&amp;'AQS-88101'!$G$2:$G$2744,0))&lt;&gt;"",INDEX('AQS-88101'!$M$2:$M$2744,MATCH('88101-daily-summary-by-site'!$A1533&amp;'88101-daily-summary-by-site'!H$2&amp;'88101-daily-summary-by-site'!H$3,'AQS-88101'!$AC$2:$AC$2744&amp;'AQS-88101'!$E$2:$E$2744&amp;'AQS-88101'!$G$2:$G$2744,0)),""),"")</f>
        <v/>
      </c>
      <c r="I1533" s="108" t="str">
        <f t="array" ref="I1533">IFERROR(IF(INDEX('AQS-88101'!$M$2:$M$2744,MATCH('88101-daily-summary-by-site'!$A1533&amp;'88101-daily-summary-by-site'!I$2&amp;'88101-daily-summary-by-site'!I$3,'AQS-88101'!$AC$2:$AC$2744&amp;'AQS-88101'!$E$2:$E$2744&amp;'AQS-88101'!$G$2:$G$2744,0))&lt;&gt;"",INDEX('AQS-88101'!$M$2:$M$2744,MATCH('88101-daily-summary-by-site'!$A1533&amp;'88101-daily-summary-by-site'!I$2&amp;'88101-daily-summary-by-site'!I$3,'AQS-88101'!$AC$2:$AC$2744&amp;'AQS-88101'!$E$2:$E$2744&amp;'AQS-88101'!$G$2:$G$2744,0)),""),"")</f>
        <v/>
      </c>
      <c r="L1533" s="107">
        <f t="shared" si="115"/>
        <v>2.1</v>
      </c>
      <c r="M1533" s="42">
        <f t="shared" si="116"/>
        <v>1.2</v>
      </c>
      <c r="N1533" s="42" t="str">
        <f t="shared" si="117"/>
        <v/>
      </c>
      <c r="O1533" s="108" t="str">
        <f t="shared" si="118"/>
        <v/>
      </c>
    </row>
    <row r="1534" spans="1:15" x14ac:dyDescent="0.25">
      <c r="A1534" s="79">
        <f t="shared" si="119"/>
        <v>40718</v>
      </c>
      <c r="B1534" s="107" t="str">
        <f t="array" ref="B1534">IFERROR(IF(INDEX('AQS-88101'!$M$2:$M$2744,MATCH('88101-daily-summary-by-site'!$A1534&amp;'88101-daily-summary-by-site'!B$2&amp;'88101-daily-summary-by-site'!B$3,'AQS-88101'!$AC$2:$AC$2744&amp;'AQS-88101'!$E$2:$E$2744&amp;'AQS-88101'!$G$2:$G$2744,0))&lt;&gt;"",INDEX('AQS-88101'!$M$2:$M$2744,MATCH('88101-daily-summary-by-site'!$A1534&amp;'88101-daily-summary-by-site'!B$2&amp;'88101-daily-summary-by-site'!B$3,'AQS-88101'!$AC$2:$AC$2744&amp;'AQS-88101'!$E$2:$E$2744&amp;'AQS-88101'!$G$2:$G$2744,0)),""),"")</f>
        <v/>
      </c>
      <c r="C1534" s="42" t="str">
        <f t="array" ref="C1534">IFERROR(IF(INDEX('AQS-88101'!$M$2:$M$2744,MATCH('88101-daily-summary-by-site'!$A1534&amp;'88101-daily-summary-by-site'!C$2&amp;'88101-daily-summary-by-site'!C$3,'AQS-88101'!$AC$2:$AC$2744&amp;'AQS-88101'!$E$2:$E$2744&amp;'AQS-88101'!$G$2:$G$2744,0))&lt;&gt;"",INDEX('AQS-88101'!$M$2:$M$2744,MATCH('88101-daily-summary-by-site'!$A1534&amp;'88101-daily-summary-by-site'!C$2&amp;'88101-daily-summary-by-site'!C$3,'AQS-88101'!$AC$2:$AC$2744&amp;'AQS-88101'!$E$2:$E$2744&amp;'AQS-88101'!$G$2:$G$2744,0)),""),"")</f>
        <v/>
      </c>
      <c r="D1534" s="42" t="str">
        <f t="array" ref="D1534">IFERROR(IF(INDEX('AQS-88101'!$M$2:$M$2744,MATCH('88101-daily-summary-by-site'!$A1534&amp;'88101-daily-summary-by-site'!D$2&amp;'88101-daily-summary-by-site'!D$3,'AQS-88101'!$AC$2:$AC$2744&amp;'AQS-88101'!$E$2:$E$2744&amp;'AQS-88101'!$G$2:$G$2744,0))&lt;&gt;"",INDEX('AQS-88101'!$M$2:$M$2744,MATCH('88101-daily-summary-by-site'!$A1534&amp;'88101-daily-summary-by-site'!D$2&amp;'88101-daily-summary-by-site'!D$3,'AQS-88101'!$AC$2:$AC$2744&amp;'AQS-88101'!$E$2:$E$2744&amp;'AQS-88101'!$G$2:$G$2744,0)),""),"")</f>
        <v/>
      </c>
      <c r="E1534" s="42" t="str">
        <f t="array" ref="E1534">IFERROR(IF(INDEX('AQS-88101'!$M$2:$M$2744,MATCH('88101-daily-summary-by-site'!$A1534&amp;'88101-daily-summary-by-site'!E$2&amp;'88101-daily-summary-by-site'!E$3,'AQS-88101'!$AC$2:$AC$2744&amp;'AQS-88101'!$E$2:$E$2744&amp;'AQS-88101'!$G$2:$G$2744,0))&lt;&gt;"",INDEX('AQS-88101'!$M$2:$M$2744,MATCH('88101-daily-summary-by-site'!$A1534&amp;'88101-daily-summary-by-site'!E$2&amp;'88101-daily-summary-by-site'!E$3,'AQS-88101'!$AC$2:$AC$2744&amp;'AQS-88101'!$E$2:$E$2744&amp;'AQS-88101'!$G$2:$G$2744,0)),""),"")</f>
        <v/>
      </c>
      <c r="F1534" s="42" t="str">
        <f t="array" ref="F1534">IFERROR(IF(INDEX('AQS-88101'!$M$2:$M$2744,MATCH('88101-daily-summary-by-site'!$A1534&amp;'88101-daily-summary-by-site'!F$2&amp;'88101-daily-summary-by-site'!F$3,'AQS-88101'!$AC$2:$AC$2744&amp;'AQS-88101'!$E$2:$E$2744&amp;'AQS-88101'!$G$2:$G$2744,0))&lt;&gt;"",INDEX('AQS-88101'!$M$2:$M$2744,MATCH('88101-daily-summary-by-site'!$A1534&amp;'88101-daily-summary-by-site'!F$2&amp;'88101-daily-summary-by-site'!F$3,'AQS-88101'!$AC$2:$AC$2744&amp;'AQS-88101'!$E$2:$E$2744&amp;'AQS-88101'!$G$2:$G$2744,0)),""),"")</f>
        <v/>
      </c>
      <c r="G1534" s="42" t="str">
        <f t="array" ref="G1534">IFERROR(IF(INDEX('AQS-88101'!$M$2:$M$2744,MATCH('88101-daily-summary-by-site'!$A1534&amp;'88101-daily-summary-by-site'!G$2&amp;'88101-daily-summary-by-site'!G$3,'AQS-88101'!$AC$2:$AC$2744&amp;'AQS-88101'!$E$2:$E$2744&amp;'AQS-88101'!$G$2:$G$2744,0))&lt;&gt;"",INDEX('AQS-88101'!$M$2:$M$2744,MATCH('88101-daily-summary-by-site'!$A1534&amp;'88101-daily-summary-by-site'!G$2&amp;'88101-daily-summary-by-site'!G$3,'AQS-88101'!$AC$2:$AC$2744&amp;'AQS-88101'!$E$2:$E$2744&amp;'AQS-88101'!$G$2:$G$2744,0)),""),"")</f>
        <v/>
      </c>
      <c r="H1534" s="42" t="str">
        <f t="array" ref="H1534">IFERROR(IF(INDEX('AQS-88101'!$M$2:$M$2744,MATCH('88101-daily-summary-by-site'!$A1534&amp;'88101-daily-summary-by-site'!H$2&amp;'88101-daily-summary-by-site'!H$3,'AQS-88101'!$AC$2:$AC$2744&amp;'AQS-88101'!$E$2:$E$2744&amp;'AQS-88101'!$G$2:$G$2744,0))&lt;&gt;"",INDEX('AQS-88101'!$M$2:$M$2744,MATCH('88101-daily-summary-by-site'!$A1534&amp;'88101-daily-summary-by-site'!H$2&amp;'88101-daily-summary-by-site'!H$3,'AQS-88101'!$AC$2:$AC$2744&amp;'AQS-88101'!$E$2:$E$2744&amp;'AQS-88101'!$G$2:$G$2744,0)),""),"")</f>
        <v/>
      </c>
      <c r="I1534" s="108" t="str">
        <f t="array" ref="I1534">IFERROR(IF(INDEX('AQS-88101'!$M$2:$M$2744,MATCH('88101-daily-summary-by-site'!$A1534&amp;'88101-daily-summary-by-site'!I$2&amp;'88101-daily-summary-by-site'!I$3,'AQS-88101'!$AC$2:$AC$2744&amp;'AQS-88101'!$E$2:$E$2744&amp;'AQS-88101'!$G$2:$G$2744,0))&lt;&gt;"",INDEX('AQS-88101'!$M$2:$M$2744,MATCH('88101-daily-summary-by-site'!$A1534&amp;'88101-daily-summary-by-site'!I$2&amp;'88101-daily-summary-by-site'!I$3,'AQS-88101'!$AC$2:$AC$2744&amp;'AQS-88101'!$E$2:$E$2744&amp;'AQS-88101'!$G$2:$G$2744,0)),""),"")</f>
        <v/>
      </c>
      <c r="L1534" s="107" t="str">
        <f t="shared" si="115"/>
        <v/>
      </c>
      <c r="M1534" s="42" t="str">
        <f t="shared" si="116"/>
        <v/>
      </c>
      <c r="N1534" s="42" t="str">
        <f t="shared" si="117"/>
        <v/>
      </c>
      <c r="O1534" s="108" t="str">
        <f t="shared" si="118"/>
        <v/>
      </c>
    </row>
    <row r="1535" spans="1:15" x14ac:dyDescent="0.25">
      <c r="A1535" s="79">
        <f t="shared" si="119"/>
        <v>40719</v>
      </c>
      <c r="B1535" s="107" t="str">
        <f t="array" ref="B1535">IFERROR(IF(INDEX('AQS-88101'!$M$2:$M$2744,MATCH('88101-daily-summary-by-site'!$A1535&amp;'88101-daily-summary-by-site'!B$2&amp;'88101-daily-summary-by-site'!B$3,'AQS-88101'!$AC$2:$AC$2744&amp;'AQS-88101'!$E$2:$E$2744&amp;'AQS-88101'!$G$2:$G$2744,0))&lt;&gt;"",INDEX('AQS-88101'!$M$2:$M$2744,MATCH('88101-daily-summary-by-site'!$A1535&amp;'88101-daily-summary-by-site'!B$2&amp;'88101-daily-summary-by-site'!B$3,'AQS-88101'!$AC$2:$AC$2744&amp;'AQS-88101'!$E$2:$E$2744&amp;'AQS-88101'!$G$2:$G$2744,0)),""),"")</f>
        <v/>
      </c>
      <c r="C1535" s="42" t="str">
        <f t="array" ref="C1535">IFERROR(IF(INDEX('AQS-88101'!$M$2:$M$2744,MATCH('88101-daily-summary-by-site'!$A1535&amp;'88101-daily-summary-by-site'!C$2&amp;'88101-daily-summary-by-site'!C$3,'AQS-88101'!$AC$2:$AC$2744&amp;'AQS-88101'!$E$2:$E$2744&amp;'AQS-88101'!$G$2:$G$2744,0))&lt;&gt;"",INDEX('AQS-88101'!$M$2:$M$2744,MATCH('88101-daily-summary-by-site'!$A1535&amp;'88101-daily-summary-by-site'!C$2&amp;'88101-daily-summary-by-site'!C$3,'AQS-88101'!$AC$2:$AC$2744&amp;'AQS-88101'!$E$2:$E$2744&amp;'AQS-88101'!$G$2:$G$2744,0)),""),"")</f>
        <v/>
      </c>
      <c r="D1535" s="42" t="str">
        <f t="array" ref="D1535">IFERROR(IF(INDEX('AQS-88101'!$M$2:$M$2744,MATCH('88101-daily-summary-by-site'!$A1535&amp;'88101-daily-summary-by-site'!D$2&amp;'88101-daily-summary-by-site'!D$3,'AQS-88101'!$AC$2:$AC$2744&amp;'AQS-88101'!$E$2:$E$2744&amp;'AQS-88101'!$G$2:$G$2744,0))&lt;&gt;"",INDEX('AQS-88101'!$M$2:$M$2744,MATCH('88101-daily-summary-by-site'!$A1535&amp;'88101-daily-summary-by-site'!D$2&amp;'88101-daily-summary-by-site'!D$3,'AQS-88101'!$AC$2:$AC$2744&amp;'AQS-88101'!$E$2:$E$2744&amp;'AQS-88101'!$G$2:$G$2744,0)),""),"")</f>
        <v/>
      </c>
      <c r="E1535" s="42" t="str">
        <f t="array" ref="E1535">IFERROR(IF(INDEX('AQS-88101'!$M$2:$M$2744,MATCH('88101-daily-summary-by-site'!$A1535&amp;'88101-daily-summary-by-site'!E$2&amp;'88101-daily-summary-by-site'!E$3,'AQS-88101'!$AC$2:$AC$2744&amp;'AQS-88101'!$E$2:$E$2744&amp;'AQS-88101'!$G$2:$G$2744,0))&lt;&gt;"",INDEX('AQS-88101'!$M$2:$M$2744,MATCH('88101-daily-summary-by-site'!$A1535&amp;'88101-daily-summary-by-site'!E$2&amp;'88101-daily-summary-by-site'!E$3,'AQS-88101'!$AC$2:$AC$2744&amp;'AQS-88101'!$E$2:$E$2744&amp;'AQS-88101'!$G$2:$G$2744,0)),""),"")</f>
        <v/>
      </c>
      <c r="F1535" s="42" t="str">
        <f t="array" ref="F1535">IFERROR(IF(INDEX('AQS-88101'!$M$2:$M$2744,MATCH('88101-daily-summary-by-site'!$A1535&amp;'88101-daily-summary-by-site'!F$2&amp;'88101-daily-summary-by-site'!F$3,'AQS-88101'!$AC$2:$AC$2744&amp;'AQS-88101'!$E$2:$E$2744&amp;'AQS-88101'!$G$2:$G$2744,0))&lt;&gt;"",INDEX('AQS-88101'!$M$2:$M$2744,MATCH('88101-daily-summary-by-site'!$A1535&amp;'88101-daily-summary-by-site'!F$2&amp;'88101-daily-summary-by-site'!F$3,'AQS-88101'!$AC$2:$AC$2744&amp;'AQS-88101'!$E$2:$E$2744&amp;'AQS-88101'!$G$2:$G$2744,0)),""),"")</f>
        <v/>
      </c>
      <c r="G1535" s="42" t="str">
        <f t="array" ref="G1535">IFERROR(IF(INDEX('AQS-88101'!$M$2:$M$2744,MATCH('88101-daily-summary-by-site'!$A1535&amp;'88101-daily-summary-by-site'!G$2&amp;'88101-daily-summary-by-site'!G$3,'AQS-88101'!$AC$2:$AC$2744&amp;'AQS-88101'!$E$2:$E$2744&amp;'AQS-88101'!$G$2:$G$2744,0))&lt;&gt;"",INDEX('AQS-88101'!$M$2:$M$2744,MATCH('88101-daily-summary-by-site'!$A1535&amp;'88101-daily-summary-by-site'!G$2&amp;'88101-daily-summary-by-site'!G$3,'AQS-88101'!$AC$2:$AC$2744&amp;'AQS-88101'!$E$2:$E$2744&amp;'AQS-88101'!$G$2:$G$2744,0)),""),"")</f>
        <v/>
      </c>
      <c r="H1535" s="42" t="str">
        <f t="array" ref="H1535">IFERROR(IF(INDEX('AQS-88101'!$M$2:$M$2744,MATCH('88101-daily-summary-by-site'!$A1535&amp;'88101-daily-summary-by-site'!H$2&amp;'88101-daily-summary-by-site'!H$3,'AQS-88101'!$AC$2:$AC$2744&amp;'AQS-88101'!$E$2:$E$2744&amp;'AQS-88101'!$G$2:$G$2744,0))&lt;&gt;"",INDEX('AQS-88101'!$M$2:$M$2744,MATCH('88101-daily-summary-by-site'!$A1535&amp;'88101-daily-summary-by-site'!H$2&amp;'88101-daily-summary-by-site'!H$3,'AQS-88101'!$AC$2:$AC$2744&amp;'AQS-88101'!$E$2:$E$2744&amp;'AQS-88101'!$G$2:$G$2744,0)),""),"")</f>
        <v/>
      </c>
      <c r="I1535" s="108" t="str">
        <f t="array" ref="I1535">IFERROR(IF(INDEX('AQS-88101'!$M$2:$M$2744,MATCH('88101-daily-summary-by-site'!$A1535&amp;'88101-daily-summary-by-site'!I$2&amp;'88101-daily-summary-by-site'!I$3,'AQS-88101'!$AC$2:$AC$2744&amp;'AQS-88101'!$E$2:$E$2744&amp;'AQS-88101'!$G$2:$G$2744,0))&lt;&gt;"",INDEX('AQS-88101'!$M$2:$M$2744,MATCH('88101-daily-summary-by-site'!$A1535&amp;'88101-daily-summary-by-site'!I$2&amp;'88101-daily-summary-by-site'!I$3,'AQS-88101'!$AC$2:$AC$2744&amp;'AQS-88101'!$E$2:$E$2744&amp;'AQS-88101'!$G$2:$G$2744,0)),""),"")</f>
        <v/>
      </c>
      <c r="L1535" s="107" t="str">
        <f t="shared" si="115"/>
        <v/>
      </c>
      <c r="M1535" s="42" t="str">
        <f t="shared" si="116"/>
        <v/>
      </c>
      <c r="N1535" s="42" t="str">
        <f t="shared" si="117"/>
        <v/>
      </c>
      <c r="O1535" s="108" t="str">
        <f t="shared" si="118"/>
        <v/>
      </c>
    </row>
    <row r="1536" spans="1:15" x14ac:dyDescent="0.25">
      <c r="A1536" s="79">
        <f t="shared" si="119"/>
        <v>40720</v>
      </c>
      <c r="B1536" s="107">
        <f t="array" ref="B1536">IFERROR(IF(INDEX('AQS-88101'!$M$2:$M$2744,MATCH('88101-daily-summary-by-site'!$A1536&amp;'88101-daily-summary-by-site'!B$2&amp;'88101-daily-summary-by-site'!B$3,'AQS-88101'!$AC$2:$AC$2744&amp;'AQS-88101'!$E$2:$E$2744&amp;'AQS-88101'!$G$2:$G$2744,0))&lt;&gt;"",INDEX('AQS-88101'!$M$2:$M$2744,MATCH('88101-daily-summary-by-site'!$A1536&amp;'88101-daily-summary-by-site'!B$2&amp;'88101-daily-summary-by-site'!B$3,'AQS-88101'!$AC$2:$AC$2744&amp;'AQS-88101'!$E$2:$E$2744&amp;'AQS-88101'!$G$2:$G$2744,0)),""),"")</f>
        <v>4.5</v>
      </c>
      <c r="C1536" s="42">
        <f t="array" ref="C1536">IFERROR(IF(INDEX('AQS-88101'!$M$2:$M$2744,MATCH('88101-daily-summary-by-site'!$A1536&amp;'88101-daily-summary-by-site'!C$2&amp;'88101-daily-summary-by-site'!C$3,'AQS-88101'!$AC$2:$AC$2744&amp;'AQS-88101'!$E$2:$E$2744&amp;'AQS-88101'!$G$2:$G$2744,0))&lt;&gt;"",INDEX('AQS-88101'!$M$2:$M$2744,MATCH('88101-daily-summary-by-site'!$A1536&amp;'88101-daily-summary-by-site'!C$2&amp;'88101-daily-summary-by-site'!C$3,'AQS-88101'!$AC$2:$AC$2744&amp;'AQS-88101'!$E$2:$E$2744&amp;'AQS-88101'!$G$2:$G$2744,0)),""),"")</f>
        <v>5.0999999999999996</v>
      </c>
      <c r="D1536" s="42" t="str">
        <f t="array" ref="D1536">IFERROR(IF(INDEX('AQS-88101'!$M$2:$M$2744,MATCH('88101-daily-summary-by-site'!$A1536&amp;'88101-daily-summary-by-site'!D$2&amp;'88101-daily-summary-by-site'!D$3,'AQS-88101'!$AC$2:$AC$2744&amp;'AQS-88101'!$E$2:$E$2744&amp;'AQS-88101'!$G$2:$G$2744,0))&lt;&gt;"",INDEX('AQS-88101'!$M$2:$M$2744,MATCH('88101-daily-summary-by-site'!$A1536&amp;'88101-daily-summary-by-site'!D$2&amp;'88101-daily-summary-by-site'!D$3,'AQS-88101'!$AC$2:$AC$2744&amp;'AQS-88101'!$E$2:$E$2744&amp;'AQS-88101'!$G$2:$G$2744,0)),""),"")</f>
        <v/>
      </c>
      <c r="E1536" s="42" t="str">
        <f t="array" ref="E1536">IFERROR(IF(INDEX('AQS-88101'!$M$2:$M$2744,MATCH('88101-daily-summary-by-site'!$A1536&amp;'88101-daily-summary-by-site'!E$2&amp;'88101-daily-summary-by-site'!E$3,'AQS-88101'!$AC$2:$AC$2744&amp;'AQS-88101'!$E$2:$E$2744&amp;'AQS-88101'!$G$2:$G$2744,0))&lt;&gt;"",INDEX('AQS-88101'!$M$2:$M$2744,MATCH('88101-daily-summary-by-site'!$A1536&amp;'88101-daily-summary-by-site'!E$2&amp;'88101-daily-summary-by-site'!E$3,'AQS-88101'!$AC$2:$AC$2744&amp;'AQS-88101'!$E$2:$E$2744&amp;'AQS-88101'!$G$2:$G$2744,0)),""),"")</f>
        <v/>
      </c>
      <c r="F1536" s="42" t="str">
        <f t="array" ref="F1536">IFERROR(IF(INDEX('AQS-88101'!$M$2:$M$2744,MATCH('88101-daily-summary-by-site'!$A1536&amp;'88101-daily-summary-by-site'!F$2&amp;'88101-daily-summary-by-site'!F$3,'AQS-88101'!$AC$2:$AC$2744&amp;'AQS-88101'!$E$2:$E$2744&amp;'AQS-88101'!$G$2:$G$2744,0))&lt;&gt;"",INDEX('AQS-88101'!$M$2:$M$2744,MATCH('88101-daily-summary-by-site'!$A1536&amp;'88101-daily-summary-by-site'!F$2&amp;'88101-daily-summary-by-site'!F$3,'AQS-88101'!$AC$2:$AC$2744&amp;'AQS-88101'!$E$2:$E$2744&amp;'AQS-88101'!$G$2:$G$2744,0)),""),"")</f>
        <v/>
      </c>
      <c r="G1536" s="42" t="str">
        <f t="array" ref="G1536">IFERROR(IF(INDEX('AQS-88101'!$M$2:$M$2744,MATCH('88101-daily-summary-by-site'!$A1536&amp;'88101-daily-summary-by-site'!G$2&amp;'88101-daily-summary-by-site'!G$3,'AQS-88101'!$AC$2:$AC$2744&amp;'AQS-88101'!$E$2:$E$2744&amp;'AQS-88101'!$G$2:$G$2744,0))&lt;&gt;"",INDEX('AQS-88101'!$M$2:$M$2744,MATCH('88101-daily-summary-by-site'!$A1536&amp;'88101-daily-summary-by-site'!G$2&amp;'88101-daily-summary-by-site'!G$3,'AQS-88101'!$AC$2:$AC$2744&amp;'AQS-88101'!$E$2:$E$2744&amp;'AQS-88101'!$G$2:$G$2744,0)),""),"")</f>
        <v/>
      </c>
      <c r="H1536" s="42" t="str">
        <f t="array" ref="H1536">IFERROR(IF(INDEX('AQS-88101'!$M$2:$M$2744,MATCH('88101-daily-summary-by-site'!$A1536&amp;'88101-daily-summary-by-site'!H$2&amp;'88101-daily-summary-by-site'!H$3,'AQS-88101'!$AC$2:$AC$2744&amp;'AQS-88101'!$E$2:$E$2744&amp;'AQS-88101'!$G$2:$G$2744,0))&lt;&gt;"",INDEX('AQS-88101'!$M$2:$M$2744,MATCH('88101-daily-summary-by-site'!$A1536&amp;'88101-daily-summary-by-site'!H$2&amp;'88101-daily-summary-by-site'!H$3,'AQS-88101'!$AC$2:$AC$2744&amp;'AQS-88101'!$E$2:$E$2744&amp;'AQS-88101'!$G$2:$G$2744,0)),""),"")</f>
        <v/>
      </c>
      <c r="I1536" s="108" t="str">
        <f t="array" ref="I1536">IFERROR(IF(INDEX('AQS-88101'!$M$2:$M$2744,MATCH('88101-daily-summary-by-site'!$A1536&amp;'88101-daily-summary-by-site'!I$2&amp;'88101-daily-summary-by-site'!I$3,'AQS-88101'!$AC$2:$AC$2744&amp;'AQS-88101'!$E$2:$E$2744&amp;'AQS-88101'!$G$2:$G$2744,0))&lt;&gt;"",INDEX('AQS-88101'!$M$2:$M$2744,MATCH('88101-daily-summary-by-site'!$A1536&amp;'88101-daily-summary-by-site'!I$2&amp;'88101-daily-summary-by-site'!I$3,'AQS-88101'!$AC$2:$AC$2744&amp;'AQS-88101'!$E$2:$E$2744&amp;'AQS-88101'!$G$2:$G$2744,0)),""),"")</f>
        <v/>
      </c>
      <c r="L1536" s="107">
        <f t="shared" si="115"/>
        <v>4.5</v>
      </c>
      <c r="M1536" s="42" t="str">
        <f t="shared" si="116"/>
        <v/>
      </c>
      <c r="N1536" s="42" t="str">
        <f t="shared" si="117"/>
        <v/>
      </c>
      <c r="O1536" s="108" t="str">
        <f t="shared" si="118"/>
        <v/>
      </c>
    </row>
    <row r="1537" spans="1:15" x14ac:dyDescent="0.25">
      <c r="A1537" s="79">
        <f t="shared" si="119"/>
        <v>40721</v>
      </c>
      <c r="B1537" s="107" t="str">
        <f t="array" ref="B1537">IFERROR(IF(INDEX('AQS-88101'!$M$2:$M$2744,MATCH('88101-daily-summary-by-site'!$A1537&amp;'88101-daily-summary-by-site'!B$2&amp;'88101-daily-summary-by-site'!B$3,'AQS-88101'!$AC$2:$AC$2744&amp;'AQS-88101'!$E$2:$E$2744&amp;'AQS-88101'!$G$2:$G$2744,0))&lt;&gt;"",INDEX('AQS-88101'!$M$2:$M$2744,MATCH('88101-daily-summary-by-site'!$A1537&amp;'88101-daily-summary-by-site'!B$2&amp;'88101-daily-summary-by-site'!B$3,'AQS-88101'!$AC$2:$AC$2744&amp;'AQS-88101'!$E$2:$E$2744&amp;'AQS-88101'!$G$2:$G$2744,0)),""),"")</f>
        <v/>
      </c>
      <c r="C1537" s="42" t="str">
        <f t="array" ref="C1537">IFERROR(IF(INDEX('AQS-88101'!$M$2:$M$2744,MATCH('88101-daily-summary-by-site'!$A1537&amp;'88101-daily-summary-by-site'!C$2&amp;'88101-daily-summary-by-site'!C$3,'AQS-88101'!$AC$2:$AC$2744&amp;'AQS-88101'!$E$2:$E$2744&amp;'AQS-88101'!$G$2:$G$2744,0))&lt;&gt;"",INDEX('AQS-88101'!$M$2:$M$2744,MATCH('88101-daily-summary-by-site'!$A1537&amp;'88101-daily-summary-by-site'!C$2&amp;'88101-daily-summary-by-site'!C$3,'AQS-88101'!$AC$2:$AC$2744&amp;'AQS-88101'!$E$2:$E$2744&amp;'AQS-88101'!$G$2:$G$2744,0)),""),"")</f>
        <v/>
      </c>
      <c r="D1537" s="42" t="str">
        <f t="array" ref="D1537">IFERROR(IF(INDEX('AQS-88101'!$M$2:$M$2744,MATCH('88101-daily-summary-by-site'!$A1537&amp;'88101-daily-summary-by-site'!D$2&amp;'88101-daily-summary-by-site'!D$3,'AQS-88101'!$AC$2:$AC$2744&amp;'AQS-88101'!$E$2:$E$2744&amp;'AQS-88101'!$G$2:$G$2744,0))&lt;&gt;"",INDEX('AQS-88101'!$M$2:$M$2744,MATCH('88101-daily-summary-by-site'!$A1537&amp;'88101-daily-summary-by-site'!D$2&amp;'88101-daily-summary-by-site'!D$3,'AQS-88101'!$AC$2:$AC$2744&amp;'AQS-88101'!$E$2:$E$2744&amp;'AQS-88101'!$G$2:$G$2744,0)),""),"")</f>
        <v/>
      </c>
      <c r="E1537" s="42" t="str">
        <f t="array" ref="E1537">IFERROR(IF(INDEX('AQS-88101'!$M$2:$M$2744,MATCH('88101-daily-summary-by-site'!$A1537&amp;'88101-daily-summary-by-site'!E$2&amp;'88101-daily-summary-by-site'!E$3,'AQS-88101'!$AC$2:$AC$2744&amp;'AQS-88101'!$E$2:$E$2744&amp;'AQS-88101'!$G$2:$G$2744,0))&lt;&gt;"",INDEX('AQS-88101'!$M$2:$M$2744,MATCH('88101-daily-summary-by-site'!$A1537&amp;'88101-daily-summary-by-site'!E$2&amp;'88101-daily-summary-by-site'!E$3,'AQS-88101'!$AC$2:$AC$2744&amp;'AQS-88101'!$E$2:$E$2744&amp;'AQS-88101'!$G$2:$G$2744,0)),""),"")</f>
        <v/>
      </c>
      <c r="F1537" s="42" t="str">
        <f t="array" ref="F1537">IFERROR(IF(INDEX('AQS-88101'!$M$2:$M$2744,MATCH('88101-daily-summary-by-site'!$A1537&amp;'88101-daily-summary-by-site'!F$2&amp;'88101-daily-summary-by-site'!F$3,'AQS-88101'!$AC$2:$AC$2744&amp;'AQS-88101'!$E$2:$E$2744&amp;'AQS-88101'!$G$2:$G$2744,0))&lt;&gt;"",INDEX('AQS-88101'!$M$2:$M$2744,MATCH('88101-daily-summary-by-site'!$A1537&amp;'88101-daily-summary-by-site'!F$2&amp;'88101-daily-summary-by-site'!F$3,'AQS-88101'!$AC$2:$AC$2744&amp;'AQS-88101'!$E$2:$E$2744&amp;'AQS-88101'!$G$2:$G$2744,0)),""),"")</f>
        <v/>
      </c>
      <c r="G1537" s="42" t="str">
        <f t="array" ref="G1537">IFERROR(IF(INDEX('AQS-88101'!$M$2:$M$2744,MATCH('88101-daily-summary-by-site'!$A1537&amp;'88101-daily-summary-by-site'!G$2&amp;'88101-daily-summary-by-site'!G$3,'AQS-88101'!$AC$2:$AC$2744&amp;'AQS-88101'!$E$2:$E$2744&amp;'AQS-88101'!$G$2:$G$2744,0))&lt;&gt;"",INDEX('AQS-88101'!$M$2:$M$2744,MATCH('88101-daily-summary-by-site'!$A1537&amp;'88101-daily-summary-by-site'!G$2&amp;'88101-daily-summary-by-site'!G$3,'AQS-88101'!$AC$2:$AC$2744&amp;'AQS-88101'!$E$2:$E$2744&amp;'AQS-88101'!$G$2:$G$2744,0)),""),"")</f>
        <v/>
      </c>
      <c r="H1537" s="42" t="str">
        <f t="array" ref="H1537">IFERROR(IF(INDEX('AQS-88101'!$M$2:$M$2744,MATCH('88101-daily-summary-by-site'!$A1537&amp;'88101-daily-summary-by-site'!H$2&amp;'88101-daily-summary-by-site'!H$3,'AQS-88101'!$AC$2:$AC$2744&amp;'AQS-88101'!$E$2:$E$2744&amp;'AQS-88101'!$G$2:$G$2744,0))&lt;&gt;"",INDEX('AQS-88101'!$M$2:$M$2744,MATCH('88101-daily-summary-by-site'!$A1537&amp;'88101-daily-summary-by-site'!H$2&amp;'88101-daily-summary-by-site'!H$3,'AQS-88101'!$AC$2:$AC$2744&amp;'AQS-88101'!$E$2:$E$2744&amp;'AQS-88101'!$G$2:$G$2744,0)),""),"")</f>
        <v/>
      </c>
      <c r="I1537" s="108" t="str">
        <f t="array" ref="I1537">IFERROR(IF(INDEX('AQS-88101'!$M$2:$M$2744,MATCH('88101-daily-summary-by-site'!$A1537&amp;'88101-daily-summary-by-site'!I$2&amp;'88101-daily-summary-by-site'!I$3,'AQS-88101'!$AC$2:$AC$2744&amp;'AQS-88101'!$E$2:$E$2744&amp;'AQS-88101'!$G$2:$G$2744,0))&lt;&gt;"",INDEX('AQS-88101'!$M$2:$M$2744,MATCH('88101-daily-summary-by-site'!$A1537&amp;'88101-daily-summary-by-site'!I$2&amp;'88101-daily-summary-by-site'!I$3,'AQS-88101'!$AC$2:$AC$2744&amp;'AQS-88101'!$E$2:$E$2744&amp;'AQS-88101'!$G$2:$G$2744,0)),""),"")</f>
        <v/>
      </c>
      <c r="L1537" s="107" t="str">
        <f t="shared" si="115"/>
        <v/>
      </c>
      <c r="M1537" s="42" t="str">
        <f t="shared" si="116"/>
        <v/>
      </c>
      <c r="N1537" s="42" t="str">
        <f t="shared" si="117"/>
        <v/>
      </c>
      <c r="O1537" s="108" t="str">
        <f t="shared" si="118"/>
        <v/>
      </c>
    </row>
    <row r="1538" spans="1:15" x14ac:dyDescent="0.25">
      <c r="A1538" s="79">
        <f t="shared" si="119"/>
        <v>40722</v>
      </c>
      <c r="B1538" s="107" t="str">
        <f t="array" ref="B1538">IFERROR(IF(INDEX('AQS-88101'!$M$2:$M$2744,MATCH('88101-daily-summary-by-site'!$A1538&amp;'88101-daily-summary-by-site'!B$2&amp;'88101-daily-summary-by-site'!B$3,'AQS-88101'!$AC$2:$AC$2744&amp;'AQS-88101'!$E$2:$E$2744&amp;'AQS-88101'!$G$2:$G$2744,0))&lt;&gt;"",INDEX('AQS-88101'!$M$2:$M$2744,MATCH('88101-daily-summary-by-site'!$A1538&amp;'88101-daily-summary-by-site'!B$2&amp;'88101-daily-summary-by-site'!B$3,'AQS-88101'!$AC$2:$AC$2744&amp;'AQS-88101'!$E$2:$E$2744&amp;'AQS-88101'!$G$2:$G$2744,0)),""),"")</f>
        <v/>
      </c>
      <c r="C1538" s="42" t="str">
        <f t="array" ref="C1538">IFERROR(IF(INDEX('AQS-88101'!$M$2:$M$2744,MATCH('88101-daily-summary-by-site'!$A1538&amp;'88101-daily-summary-by-site'!C$2&amp;'88101-daily-summary-by-site'!C$3,'AQS-88101'!$AC$2:$AC$2744&amp;'AQS-88101'!$E$2:$E$2744&amp;'AQS-88101'!$G$2:$G$2744,0))&lt;&gt;"",INDEX('AQS-88101'!$M$2:$M$2744,MATCH('88101-daily-summary-by-site'!$A1538&amp;'88101-daily-summary-by-site'!C$2&amp;'88101-daily-summary-by-site'!C$3,'AQS-88101'!$AC$2:$AC$2744&amp;'AQS-88101'!$E$2:$E$2744&amp;'AQS-88101'!$G$2:$G$2744,0)),""),"")</f>
        <v/>
      </c>
      <c r="D1538" s="42" t="str">
        <f t="array" ref="D1538">IFERROR(IF(INDEX('AQS-88101'!$M$2:$M$2744,MATCH('88101-daily-summary-by-site'!$A1538&amp;'88101-daily-summary-by-site'!D$2&amp;'88101-daily-summary-by-site'!D$3,'AQS-88101'!$AC$2:$AC$2744&amp;'AQS-88101'!$E$2:$E$2744&amp;'AQS-88101'!$G$2:$G$2744,0))&lt;&gt;"",INDEX('AQS-88101'!$M$2:$M$2744,MATCH('88101-daily-summary-by-site'!$A1538&amp;'88101-daily-summary-by-site'!D$2&amp;'88101-daily-summary-by-site'!D$3,'AQS-88101'!$AC$2:$AC$2744&amp;'AQS-88101'!$E$2:$E$2744&amp;'AQS-88101'!$G$2:$G$2744,0)),""),"")</f>
        <v/>
      </c>
      <c r="E1538" s="42" t="str">
        <f t="array" ref="E1538">IFERROR(IF(INDEX('AQS-88101'!$M$2:$M$2744,MATCH('88101-daily-summary-by-site'!$A1538&amp;'88101-daily-summary-by-site'!E$2&amp;'88101-daily-summary-by-site'!E$3,'AQS-88101'!$AC$2:$AC$2744&amp;'AQS-88101'!$E$2:$E$2744&amp;'AQS-88101'!$G$2:$G$2744,0))&lt;&gt;"",INDEX('AQS-88101'!$M$2:$M$2744,MATCH('88101-daily-summary-by-site'!$A1538&amp;'88101-daily-summary-by-site'!E$2&amp;'88101-daily-summary-by-site'!E$3,'AQS-88101'!$AC$2:$AC$2744&amp;'AQS-88101'!$E$2:$E$2744&amp;'AQS-88101'!$G$2:$G$2744,0)),""),"")</f>
        <v/>
      </c>
      <c r="F1538" s="42" t="str">
        <f t="array" ref="F1538">IFERROR(IF(INDEX('AQS-88101'!$M$2:$M$2744,MATCH('88101-daily-summary-by-site'!$A1538&amp;'88101-daily-summary-by-site'!F$2&amp;'88101-daily-summary-by-site'!F$3,'AQS-88101'!$AC$2:$AC$2744&amp;'AQS-88101'!$E$2:$E$2744&amp;'AQS-88101'!$G$2:$G$2744,0))&lt;&gt;"",INDEX('AQS-88101'!$M$2:$M$2744,MATCH('88101-daily-summary-by-site'!$A1538&amp;'88101-daily-summary-by-site'!F$2&amp;'88101-daily-summary-by-site'!F$3,'AQS-88101'!$AC$2:$AC$2744&amp;'AQS-88101'!$E$2:$E$2744&amp;'AQS-88101'!$G$2:$G$2744,0)),""),"")</f>
        <v/>
      </c>
      <c r="G1538" s="42" t="str">
        <f t="array" ref="G1538">IFERROR(IF(INDEX('AQS-88101'!$M$2:$M$2744,MATCH('88101-daily-summary-by-site'!$A1538&amp;'88101-daily-summary-by-site'!G$2&amp;'88101-daily-summary-by-site'!G$3,'AQS-88101'!$AC$2:$AC$2744&amp;'AQS-88101'!$E$2:$E$2744&amp;'AQS-88101'!$G$2:$G$2744,0))&lt;&gt;"",INDEX('AQS-88101'!$M$2:$M$2744,MATCH('88101-daily-summary-by-site'!$A1538&amp;'88101-daily-summary-by-site'!G$2&amp;'88101-daily-summary-by-site'!G$3,'AQS-88101'!$AC$2:$AC$2744&amp;'AQS-88101'!$E$2:$E$2744&amp;'AQS-88101'!$G$2:$G$2744,0)),""),"")</f>
        <v/>
      </c>
      <c r="H1538" s="42" t="str">
        <f t="array" ref="H1538">IFERROR(IF(INDEX('AQS-88101'!$M$2:$M$2744,MATCH('88101-daily-summary-by-site'!$A1538&amp;'88101-daily-summary-by-site'!H$2&amp;'88101-daily-summary-by-site'!H$3,'AQS-88101'!$AC$2:$AC$2744&amp;'AQS-88101'!$E$2:$E$2744&amp;'AQS-88101'!$G$2:$G$2744,0))&lt;&gt;"",INDEX('AQS-88101'!$M$2:$M$2744,MATCH('88101-daily-summary-by-site'!$A1538&amp;'88101-daily-summary-by-site'!H$2&amp;'88101-daily-summary-by-site'!H$3,'AQS-88101'!$AC$2:$AC$2744&amp;'AQS-88101'!$E$2:$E$2744&amp;'AQS-88101'!$G$2:$G$2744,0)),""),"")</f>
        <v/>
      </c>
      <c r="I1538" s="108" t="str">
        <f t="array" ref="I1538">IFERROR(IF(INDEX('AQS-88101'!$M$2:$M$2744,MATCH('88101-daily-summary-by-site'!$A1538&amp;'88101-daily-summary-by-site'!I$2&amp;'88101-daily-summary-by-site'!I$3,'AQS-88101'!$AC$2:$AC$2744&amp;'AQS-88101'!$E$2:$E$2744&amp;'AQS-88101'!$G$2:$G$2744,0))&lt;&gt;"",INDEX('AQS-88101'!$M$2:$M$2744,MATCH('88101-daily-summary-by-site'!$A1538&amp;'88101-daily-summary-by-site'!I$2&amp;'88101-daily-summary-by-site'!I$3,'AQS-88101'!$AC$2:$AC$2744&amp;'AQS-88101'!$E$2:$E$2744&amp;'AQS-88101'!$G$2:$G$2744,0)),""),"")</f>
        <v/>
      </c>
      <c r="L1538" s="107" t="str">
        <f t="shared" si="115"/>
        <v/>
      </c>
      <c r="M1538" s="42" t="str">
        <f t="shared" si="116"/>
        <v/>
      </c>
      <c r="N1538" s="42" t="str">
        <f t="shared" si="117"/>
        <v/>
      </c>
      <c r="O1538" s="108" t="str">
        <f t="shared" si="118"/>
        <v/>
      </c>
    </row>
    <row r="1539" spans="1:15" x14ac:dyDescent="0.25">
      <c r="A1539" s="79">
        <f t="shared" si="119"/>
        <v>40723</v>
      </c>
      <c r="B1539" s="107">
        <f t="array" ref="B1539">IFERROR(IF(INDEX('AQS-88101'!$M$2:$M$2744,MATCH('88101-daily-summary-by-site'!$A1539&amp;'88101-daily-summary-by-site'!B$2&amp;'88101-daily-summary-by-site'!B$3,'AQS-88101'!$AC$2:$AC$2744&amp;'AQS-88101'!$E$2:$E$2744&amp;'AQS-88101'!$G$2:$G$2744,0))&lt;&gt;"",INDEX('AQS-88101'!$M$2:$M$2744,MATCH('88101-daily-summary-by-site'!$A1539&amp;'88101-daily-summary-by-site'!B$2&amp;'88101-daily-summary-by-site'!B$3,'AQS-88101'!$AC$2:$AC$2744&amp;'AQS-88101'!$E$2:$E$2744&amp;'AQS-88101'!$G$2:$G$2744,0)),""),"")</f>
        <v>2.5</v>
      </c>
      <c r="C1539" s="42" t="str">
        <f t="array" ref="C1539">IFERROR(IF(INDEX('AQS-88101'!$M$2:$M$2744,MATCH('88101-daily-summary-by-site'!$A1539&amp;'88101-daily-summary-by-site'!C$2&amp;'88101-daily-summary-by-site'!C$3,'AQS-88101'!$AC$2:$AC$2744&amp;'AQS-88101'!$E$2:$E$2744&amp;'AQS-88101'!$G$2:$G$2744,0))&lt;&gt;"",INDEX('AQS-88101'!$M$2:$M$2744,MATCH('88101-daily-summary-by-site'!$A1539&amp;'88101-daily-summary-by-site'!C$2&amp;'88101-daily-summary-by-site'!C$3,'AQS-88101'!$AC$2:$AC$2744&amp;'AQS-88101'!$E$2:$E$2744&amp;'AQS-88101'!$G$2:$G$2744,0)),""),"")</f>
        <v/>
      </c>
      <c r="D1539" s="42" t="str">
        <f t="array" ref="D1539">IFERROR(IF(INDEX('AQS-88101'!$M$2:$M$2744,MATCH('88101-daily-summary-by-site'!$A1539&amp;'88101-daily-summary-by-site'!D$2&amp;'88101-daily-summary-by-site'!D$3,'AQS-88101'!$AC$2:$AC$2744&amp;'AQS-88101'!$E$2:$E$2744&amp;'AQS-88101'!$G$2:$G$2744,0))&lt;&gt;"",INDEX('AQS-88101'!$M$2:$M$2744,MATCH('88101-daily-summary-by-site'!$A1539&amp;'88101-daily-summary-by-site'!D$2&amp;'88101-daily-summary-by-site'!D$3,'AQS-88101'!$AC$2:$AC$2744&amp;'AQS-88101'!$E$2:$E$2744&amp;'AQS-88101'!$G$2:$G$2744,0)),""),"")</f>
        <v/>
      </c>
      <c r="E1539" s="42" t="str">
        <f t="array" ref="E1539">IFERROR(IF(INDEX('AQS-88101'!$M$2:$M$2744,MATCH('88101-daily-summary-by-site'!$A1539&amp;'88101-daily-summary-by-site'!E$2&amp;'88101-daily-summary-by-site'!E$3,'AQS-88101'!$AC$2:$AC$2744&amp;'AQS-88101'!$E$2:$E$2744&amp;'AQS-88101'!$G$2:$G$2744,0))&lt;&gt;"",INDEX('AQS-88101'!$M$2:$M$2744,MATCH('88101-daily-summary-by-site'!$A1539&amp;'88101-daily-summary-by-site'!E$2&amp;'88101-daily-summary-by-site'!E$3,'AQS-88101'!$AC$2:$AC$2744&amp;'AQS-88101'!$E$2:$E$2744&amp;'AQS-88101'!$G$2:$G$2744,0)),""),"")</f>
        <v/>
      </c>
      <c r="F1539" s="42" t="str">
        <f t="array" ref="F1539">IFERROR(IF(INDEX('AQS-88101'!$M$2:$M$2744,MATCH('88101-daily-summary-by-site'!$A1539&amp;'88101-daily-summary-by-site'!F$2&amp;'88101-daily-summary-by-site'!F$3,'AQS-88101'!$AC$2:$AC$2744&amp;'AQS-88101'!$E$2:$E$2744&amp;'AQS-88101'!$G$2:$G$2744,0))&lt;&gt;"",INDEX('AQS-88101'!$M$2:$M$2744,MATCH('88101-daily-summary-by-site'!$A1539&amp;'88101-daily-summary-by-site'!F$2&amp;'88101-daily-summary-by-site'!F$3,'AQS-88101'!$AC$2:$AC$2744&amp;'AQS-88101'!$E$2:$E$2744&amp;'AQS-88101'!$G$2:$G$2744,0)),""),"")</f>
        <v/>
      </c>
      <c r="G1539" s="42" t="str">
        <f t="array" ref="G1539">IFERROR(IF(INDEX('AQS-88101'!$M$2:$M$2744,MATCH('88101-daily-summary-by-site'!$A1539&amp;'88101-daily-summary-by-site'!G$2&amp;'88101-daily-summary-by-site'!G$3,'AQS-88101'!$AC$2:$AC$2744&amp;'AQS-88101'!$E$2:$E$2744&amp;'AQS-88101'!$G$2:$G$2744,0))&lt;&gt;"",INDEX('AQS-88101'!$M$2:$M$2744,MATCH('88101-daily-summary-by-site'!$A1539&amp;'88101-daily-summary-by-site'!G$2&amp;'88101-daily-summary-by-site'!G$3,'AQS-88101'!$AC$2:$AC$2744&amp;'AQS-88101'!$E$2:$E$2744&amp;'AQS-88101'!$G$2:$G$2744,0)),""),"")</f>
        <v/>
      </c>
      <c r="H1539" s="42" t="str">
        <f t="array" ref="H1539">IFERROR(IF(INDEX('AQS-88101'!$M$2:$M$2744,MATCH('88101-daily-summary-by-site'!$A1539&amp;'88101-daily-summary-by-site'!H$2&amp;'88101-daily-summary-by-site'!H$3,'AQS-88101'!$AC$2:$AC$2744&amp;'AQS-88101'!$E$2:$E$2744&amp;'AQS-88101'!$G$2:$G$2744,0))&lt;&gt;"",INDEX('AQS-88101'!$M$2:$M$2744,MATCH('88101-daily-summary-by-site'!$A1539&amp;'88101-daily-summary-by-site'!H$2&amp;'88101-daily-summary-by-site'!H$3,'AQS-88101'!$AC$2:$AC$2744&amp;'AQS-88101'!$E$2:$E$2744&amp;'AQS-88101'!$G$2:$G$2744,0)),""),"")</f>
        <v/>
      </c>
      <c r="I1539" s="108" t="str">
        <f t="array" ref="I1539">IFERROR(IF(INDEX('AQS-88101'!$M$2:$M$2744,MATCH('88101-daily-summary-by-site'!$A1539&amp;'88101-daily-summary-by-site'!I$2&amp;'88101-daily-summary-by-site'!I$3,'AQS-88101'!$AC$2:$AC$2744&amp;'AQS-88101'!$E$2:$E$2744&amp;'AQS-88101'!$G$2:$G$2744,0))&lt;&gt;"",INDEX('AQS-88101'!$M$2:$M$2744,MATCH('88101-daily-summary-by-site'!$A1539&amp;'88101-daily-summary-by-site'!I$2&amp;'88101-daily-summary-by-site'!I$3,'AQS-88101'!$AC$2:$AC$2744&amp;'AQS-88101'!$E$2:$E$2744&amp;'AQS-88101'!$G$2:$G$2744,0)),""),"")</f>
        <v/>
      </c>
      <c r="L1539" s="107">
        <f t="shared" si="115"/>
        <v>2.5</v>
      </c>
      <c r="M1539" s="42" t="str">
        <f t="shared" si="116"/>
        <v/>
      </c>
      <c r="N1539" s="42" t="str">
        <f t="shared" si="117"/>
        <v/>
      </c>
      <c r="O1539" s="108" t="str">
        <f t="shared" si="118"/>
        <v/>
      </c>
    </row>
    <row r="1540" spans="1:15" x14ac:dyDescent="0.25">
      <c r="A1540" s="79">
        <f t="shared" si="119"/>
        <v>40724</v>
      </c>
      <c r="B1540" s="107" t="str">
        <f t="array" ref="B1540">IFERROR(IF(INDEX('AQS-88101'!$M$2:$M$2744,MATCH('88101-daily-summary-by-site'!$A1540&amp;'88101-daily-summary-by-site'!B$2&amp;'88101-daily-summary-by-site'!B$3,'AQS-88101'!$AC$2:$AC$2744&amp;'AQS-88101'!$E$2:$E$2744&amp;'AQS-88101'!$G$2:$G$2744,0))&lt;&gt;"",INDEX('AQS-88101'!$M$2:$M$2744,MATCH('88101-daily-summary-by-site'!$A1540&amp;'88101-daily-summary-by-site'!B$2&amp;'88101-daily-summary-by-site'!B$3,'AQS-88101'!$AC$2:$AC$2744&amp;'AQS-88101'!$E$2:$E$2744&amp;'AQS-88101'!$G$2:$G$2744,0)),""),"")</f>
        <v/>
      </c>
      <c r="C1540" s="42" t="str">
        <f t="array" ref="C1540">IFERROR(IF(INDEX('AQS-88101'!$M$2:$M$2744,MATCH('88101-daily-summary-by-site'!$A1540&amp;'88101-daily-summary-by-site'!C$2&amp;'88101-daily-summary-by-site'!C$3,'AQS-88101'!$AC$2:$AC$2744&amp;'AQS-88101'!$E$2:$E$2744&amp;'AQS-88101'!$G$2:$G$2744,0))&lt;&gt;"",INDEX('AQS-88101'!$M$2:$M$2744,MATCH('88101-daily-summary-by-site'!$A1540&amp;'88101-daily-summary-by-site'!C$2&amp;'88101-daily-summary-by-site'!C$3,'AQS-88101'!$AC$2:$AC$2744&amp;'AQS-88101'!$E$2:$E$2744&amp;'AQS-88101'!$G$2:$G$2744,0)),""),"")</f>
        <v/>
      </c>
      <c r="D1540" s="42" t="str">
        <f t="array" ref="D1540">IFERROR(IF(INDEX('AQS-88101'!$M$2:$M$2744,MATCH('88101-daily-summary-by-site'!$A1540&amp;'88101-daily-summary-by-site'!D$2&amp;'88101-daily-summary-by-site'!D$3,'AQS-88101'!$AC$2:$AC$2744&amp;'AQS-88101'!$E$2:$E$2744&amp;'AQS-88101'!$G$2:$G$2744,0))&lt;&gt;"",INDEX('AQS-88101'!$M$2:$M$2744,MATCH('88101-daily-summary-by-site'!$A1540&amp;'88101-daily-summary-by-site'!D$2&amp;'88101-daily-summary-by-site'!D$3,'AQS-88101'!$AC$2:$AC$2744&amp;'AQS-88101'!$E$2:$E$2744&amp;'AQS-88101'!$G$2:$G$2744,0)),""),"")</f>
        <v/>
      </c>
      <c r="E1540" s="42" t="str">
        <f t="array" ref="E1540">IFERROR(IF(INDEX('AQS-88101'!$M$2:$M$2744,MATCH('88101-daily-summary-by-site'!$A1540&amp;'88101-daily-summary-by-site'!E$2&amp;'88101-daily-summary-by-site'!E$3,'AQS-88101'!$AC$2:$AC$2744&amp;'AQS-88101'!$E$2:$E$2744&amp;'AQS-88101'!$G$2:$G$2744,0))&lt;&gt;"",INDEX('AQS-88101'!$M$2:$M$2744,MATCH('88101-daily-summary-by-site'!$A1540&amp;'88101-daily-summary-by-site'!E$2&amp;'88101-daily-summary-by-site'!E$3,'AQS-88101'!$AC$2:$AC$2744&amp;'AQS-88101'!$E$2:$E$2744&amp;'AQS-88101'!$G$2:$G$2744,0)),""),"")</f>
        <v/>
      </c>
      <c r="F1540" s="42" t="str">
        <f t="array" ref="F1540">IFERROR(IF(INDEX('AQS-88101'!$M$2:$M$2744,MATCH('88101-daily-summary-by-site'!$A1540&amp;'88101-daily-summary-by-site'!F$2&amp;'88101-daily-summary-by-site'!F$3,'AQS-88101'!$AC$2:$AC$2744&amp;'AQS-88101'!$E$2:$E$2744&amp;'AQS-88101'!$G$2:$G$2744,0))&lt;&gt;"",INDEX('AQS-88101'!$M$2:$M$2744,MATCH('88101-daily-summary-by-site'!$A1540&amp;'88101-daily-summary-by-site'!F$2&amp;'88101-daily-summary-by-site'!F$3,'AQS-88101'!$AC$2:$AC$2744&amp;'AQS-88101'!$E$2:$E$2744&amp;'AQS-88101'!$G$2:$G$2744,0)),""),"")</f>
        <v/>
      </c>
      <c r="G1540" s="42" t="str">
        <f t="array" ref="G1540">IFERROR(IF(INDEX('AQS-88101'!$M$2:$M$2744,MATCH('88101-daily-summary-by-site'!$A1540&amp;'88101-daily-summary-by-site'!G$2&amp;'88101-daily-summary-by-site'!G$3,'AQS-88101'!$AC$2:$AC$2744&amp;'AQS-88101'!$E$2:$E$2744&amp;'AQS-88101'!$G$2:$G$2744,0))&lt;&gt;"",INDEX('AQS-88101'!$M$2:$M$2744,MATCH('88101-daily-summary-by-site'!$A1540&amp;'88101-daily-summary-by-site'!G$2&amp;'88101-daily-summary-by-site'!G$3,'AQS-88101'!$AC$2:$AC$2744&amp;'AQS-88101'!$E$2:$E$2744&amp;'AQS-88101'!$G$2:$G$2744,0)),""),"")</f>
        <v/>
      </c>
      <c r="H1540" s="42" t="str">
        <f t="array" ref="H1540">IFERROR(IF(INDEX('AQS-88101'!$M$2:$M$2744,MATCH('88101-daily-summary-by-site'!$A1540&amp;'88101-daily-summary-by-site'!H$2&amp;'88101-daily-summary-by-site'!H$3,'AQS-88101'!$AC$2:$AC$2744&amp;'AQS-88101'!$E$2:$E$2744&amp;'AQS-88101'!$G$2:$G$2744,0))&lt;&gt;"",INDEX('AQS-88101'!$M$2:$M$2744,MATCH('88101-daily-summary-by-site'!$A1540&amp;'88101-daily-summary-by-site'!H$2&amp;'88101-daily-summary-by-site'!H$3,'AQS-88101'!$AC$2:$AC$2744&amp;'AQS-88101'!$E$2:$E$2744&amp;'AQS-88101'!$G$2:$G$2744,0)),""),"")</f>
        <v/>
      </c>
      <c r="I1540" s="108" t="str">
        <f t="array" ref="I1540">IFERROR(IF(INDEX('AQS-88101'!$M$2:$M$2744,MATCH('88101-daily-summary-by-site'!$A1540&amp;'88101-daily-summary-by-site'!I$2&amp;'88101-daily-summary-by-site'!I$3,'AQS-88101'!$AC$2:$AC$2744&amp;'AQS-88101'!$E$2:$E$2744&amp;'AQS-88101'!$G$2:$G$2744,0))&lt;&gt;"",INDEX('AQS-88101'!$M$2:$M$2744,MATCH('88101-daily-summary-by-site'!$A1540&amp;'88101-daily-summary-by-site'!I$2&amp;'88101-daily-summary-by-site'!I$3,'AQS-88101'!$AC$2:$AC$2744&amp;'AQS-88101'!$E$2:$E$2744&amp;'AQS-88101'!$G$2:$G$2744,0)),""),"")</f>
        <v/>
      </c>
      <c r="L1540" s="107" t="str">
        <f t="shared" si="115"/>
        <v/>
      </c>
      <c r="M1540" s="42" t="str">
        <f t="shared" si="116"/>
        <v/>
      </c>
      <c r="N1540" s="42" t="str">
        <f t="shared" si="117"/>
        <v/>
      </c>
      <c r="O1540" s="108" t="str">
        <f t="shared" si="118"/>
        <v/>
      </c>
    </row>
    <row r="1541" spans="1:15" x14ac:dyDescent="0.25">
      <c r="A1541" s="79">
        <f t="shared" si="119"/>
        <v>40725</v>
      </c>
      <c r="B1541" s="107" t="str">
        <f t="array" ref="B1541">IFERROR(IF(INDEX('AQS-88101'!$M$2:$M$2744,MATCH('88101-daily-summary-by-site'!$A1541&amp;'88101-daily-summary-by-site'!B$2&amp;'88101-daily-summary-by-site'!B$3,'AQS-88101'!$AC$2:$AC$2744&amp;'AQS-88101'!$E$2:$E$2744&amp;'AQS-88101'!$G$2:$G$2744,0))&lt;&gt;"",INDEX('AQS-88101'!$M$2:$M$2744,MATCH('88101-daily-summary-by-site'!$A1541&amp;'88101-daily-summary-by-site'!B$2&amp;'88101-daily-summary-by-site'!B$3,'AQS-88101'!$AC$2:$AC$2744&amp;'AQS-88101'!$E$2:$E$2744&amp;'AQS-88101'!$G$2:$G$2744,0)),""),"")</f>
        <v/>
      </c>
      <c r="C1541" s="42" t="str">
        <f t="array" ref="C1541">IFERROR(IF(INDEX('AQS-88101'!$M$2:$M$2744,MATCH('88101-daily-summary-by-site'!$A1541&amp;'88101-daily-summary-by-site'!C$2&amp;'88101-daily-summary-by-site'!C$3,'AQS-88101'!$AC$2:$AC$2744&amp;'AQS-88101'!$E$2:$E$2744&amp;'AQS-88101'!$G$2:$G$2744,0))&lt;&gt;"",INDEX('AQS-88101'!$M$2:$M$2744,MATCH('88101-daily-summary-by-site'!$A1541&amp;'88101-daily-summary-by-site'!C$2&amp;'88101-daily-summary-by-site'!C$3,'AQS-88101'!$AC$2:$AC$2744&amp;'AQS-88101'!$E$2:$E$2744&amp;'AQS-88101'!$G$2:$G$2744,0)),""),"")</f>
        <v/>
      </c>
      <c r="D1541" s="42" t="str">
        <f t="array" ref="D1541">IFERROR(IF(INDEX('AQS-88101'!$M$2:$M$2744,MATCH('88101-daily-summary-by-site'!$A1541&amp;'88101-daily-summary-by-site'!D$2&amp;'88101-daily-summary-by-site'!D$3,'AQS-88101'!$AC$2:$AC$2744&amp;'AQS-88101'!$E$2:$E$2744&amp;'AQS-88101'!$G$2:$G$2744,0))&lt;&gt;"",INDEX('AQS-88101'!$M$2:$M$2744,MATCH('88101-daily-summary-by-site'!$A1541&amp;'88101-daily-summary-by-site'!D$2&amp;'88101-daily-summary-by-site'!D$3,'AQS-88101'!$AC$2:$AC$2744&amp;'AQS-88101'!$E$2:$E$2744&amp;'AQS-88101'!$G$2:$G$2744,0)),""),"")</f>
        <v/>
      </c>
      <c r="E1541" s="42" t="str">
        <f t="array" ref="E1541">IFERROR(IF(INDEX('AQS-88101'!$M$2:$M$2744,MATCH('88101-daily-summary-by-site'!$A1541&amp;'88101-daily-summary-by-site'!E$2&amp;'88101-daily-summary-by-site'!E$3,'AQS-88101'!$AC$2:$AC$2744&amp;'AQS-88101'!$E$2:$E$2744&amp;'AQS-88101'!$G$2:$G$2744,0))&lt;&gt;"",INDEX('AQS-88101'!$M$2:$M$2744,MATCH('88101-daily-summary-by-site'!$A1541&amp;'88101-daily-summary-by-site'!E$2&amp;'88101-daily-summary-by-site'!E$3,'AQS-88101'!$AC$2:$AC$2744&amp;'AQS-88101'!$E$2:$E$2744&amp;'AQS-88101'!$G$2:$G$2744,0)),""),"")</f>
        <v/>
      </c>
      <c r="F1541" s="42" t="str">
        <f t="array" ref="F1541">IFERROR(IF(INDEX('AQS-88101'!$M$2:$M$2744,MATCH('88101-daily-summary-by-site'!$A1541&amp;'88101-daily-summary-by-site'!F$2&amp;'88101-daily-summary-by-site'!F$3,'AQS-88101'!$AC$2:$AC$2744&amp;'AQS-88101'!$E$2:$E$2744&amp;'AQS-88101'!$G$2:$G$2744,0))&lt;&gt;"",INDEX('AQS-88101'!$M$2:$M$2744,MATCH('88101-daily-summary-by-site'!$A1541&amp;'88101-daily-summary-by-site'!F$2&amp;'88101-daily-summary-by-site'!F$3,'AQS-88101'!$AC$2:$AC$2744&amp;'AQS-88101'!$E$2:$E$2744&amp;'AQS-88101'!$G$2:$G$2744,0)),""),"")</f>
        <v/>
      </c>
      <c r="G1541" s="42" t="str">
        <f t="array" ref="G1541">IFERROR(IF(INDEX('AQS-88101'!$M$2:$M$2744,MATCH('88101-daily-summary-by-site'!$A1541&amp;'88101-daily-summary-by-site'!G$2&amp;'88101-daily-summary-by-site'!G$3,'AQS-88101'!$AC$2:$AC$2744&amp;'AQS-88101'!$E$2:$E$2744&amp;'AQS-88101'!$G$2:$G$2744,0))&lt;&gt;"",INDEX('AQS-88101'!$M$2:$M$2744,MATCH('88101-daily-summary-by-site'!$A1541&amp;'88101-daily-summary-by-site'!G$2&amp;'88101-daily-summary-by-site'!G$3,'AQS-88101'!$AC$2:$AC$2744&amp;'AQS-88101'!$E$2:$E$2744&amp;'AQS-88101'!$G$2:$G$2744,0)),""),"")</f>
        <v/>
      </c>
      <c r="H1541" s="42" t="str">
        <f t="array" ref="H1541">IFERROR(IF(INDEX('AQS-88101'!$M$2:$M$2744,MATCH('88101-daily-summary-by-site'!$A1541&amp;'88101-daily-summary-by-site'!H$2&amp;'88101-daily-summary-by-site'!H$3,'AQS-88101'!$AC$2:$AC$2744&amp;'AQS-88101'!$E$2:$E$2744&amp;'AQS-88101'!$G$2:$G$2744,0))&lt;&gt;"",INDEX('AQS-88101'!$M$2:$M$2744,MATCH('88101-daily-summary-by-site'!$A1541&amp;'88101-daily-summary-by-site'!H$2&amp;'88101-daily-summary-by-site'!H$3,'AQS-88101'!$AC$2:$AC$2744&amp;'AQS-88101'!$E$2:$E$2744&amp;'AQS-88101'!$G$2:$G$2744,0)),""),"")</f>
        <v/>
      </c>
      <c r="I1541" s="108" t="str">
        <f t="array" ref="I1541">IFERROR(IF(INDEX('AQS-88101'!$M$2:$M$2744,MATCH('88101-daily-summary-by-site'!$A1541&amp;'88101-daily-summary-by-site'!I$2&amp;'88101-daily-summary-by-site'!I$3,'AQS-88101'!$AC$2:$AC$2744&amp;'AQS-88101'!$E$2:$E$2744&amp;'AQS-88101'!$G$2:$G$2744,0))&lt;&gt;"",INDEX('AQS-88101'!$M$2:$M$2744,MATCH('88101-daily-summary-by-site'!$A1541&amp;'88101-daily-summary-by-site'!I$2&amp;'88101-daily-summary-by-site'!I$3,'AQS-88101'!$AC$2:$AC$2744&amp;'AQS-88101'!$E$2:$E$2744&amp;'AQS-88101'!$G$2:$G$2744,0)),""),"")</f>
        <v/>
      </c>
      <c r="L1541" s="107" t="str">
        <f t="shared" ref="L1541:L1604" si="120">IF(B1541&lt;&gt;"",B1541,IF(C1541&lt;&gt;"",C1541,""))</f>
        <v/>
      </c>
      <c r="M1541" s="42" t="str">
        <f t="shared" ref="M1541:M1604" si="121">IF(D1541&lt;&gt;"",D1541,IF(E1541&lt;&gt;"",E1541,""))</f>
        <v/>
      </c>
      <c r="N1541" s="42" t="str">
        <f t="shared" ref="N1541:N1604" si="122">IF(F1541&lt;&gt;"",F1541,IF(G1541&lt;&gt;"",G1541,IF(H1541&lt;&gt;"",H1541,"")))</f>
        <v/>
      </c>
      <c r="O1541" s="108" t="str">
        <f t="shared" ref="O1541:O1604" si="123">IF(I1541&lt;&gt;"",I1541,"")</f>
        <v/>
      </c>
    </row>
    <row r="1542" spans="1:15" x14ac:dyDescent="0.25">
      <c r="A1542" s="79">
        <f t="shared" ref="A1542:A1605" si="124">IF(AND(MONTH(A1541)=8,DAY(A1541)=31),DATE(YEAR(A1541)+1,5,1),A1541+1)</f>
        <v>40726</v>
      </c>
      <c r="B1542" s="107">
        <f t="array" ref="B1542">IFERROR(IF(INDEX('AQS-88101'!$M$2:$M$2744,MATCH('88101-daily-summary-by-site'!$A1542&amp;'88101-daily-summary-by-site'!B$2&amp;'88101-daily-summary-by-site'!B$3,'AQS-88101'!$AC$2:$AC$2744&amp;'AQS-88101'!$E$2:$E$2744&amp;'AQS-88101'!$G$2:$G$2744,0))&lt;&gt;"",INDEX('AQS-88101'!$M$2:$M$2744,MATCH('88101-daily-summary-by-site'!$A1542&amp;'88101-daily-summary-by-site'!B$2&amp;'88101-daily-summary-by-site'!B$3,'AQS-88101'!$AC$2:$AC$2744&amp;'AQS-88101'!$E$2:$E$2744&amp;'AQS-88101'!$G$2:$G$2744,0)),""),"")</f>
        <v>2.9</v>
      </c>
      <c r="C1542" s="42">
        <f t="array" ref="C1542">IFERROR(IF(INDEX('AQS-88101'!$M$2:$M$2744,MATCH('88101-daily-summary-by-site'!$A1542&amp;'88101-daily-summary-by-site'!C$2&amp;'88101-daily-summary-by-site'!C$3,'AQS-88101'!$AC$2:$AC$2744&amp;'AQS-88101'!$E$2:$E$2744&amp;'AQS-88101'!$G$2:$G$2744,0))&lt;&gt;"",INDEX('AQS-88101'!$M$2:$M$2744,MATCH('88101-daily-summary-by-site'!$A1542&amp;'88101-daily-summary-by-site'!C$2&amp;'88101-daily-summary-by-site'!C$3,'AQS-88101'!$AC$2:$AC$2744&amp;'AQS-88101'!$E$2:$E$2744&amp;'AQS-88101'!$G$2:$G$2744,0)),""),"")</f>
        <v>2.8</v>
      </c>
      <c r="D1542" s="42">
        <f t="array" ref="D1542">IFERROR(IF(INDEX('AQS-88101'!$M$2:$M$2744,MATCH('88101-daily-summary-by-site'!$A1542&amp;'88101-daily-summary-by-site'!D$2&amp;'88101-daily-summary-by-site'!D$3,'AQS-88101'!$AC$2:$AC$2744&amp;'AQS-88101'!$E$2:$E$2744&amp;'AQS-88101'!$G$2:$G$2744,0))&lt;&gt;"",INDEX('AQS-88101'!$M$2:$M$2744,MATCH('88101-daily-summary-by-site'!$A1542&amp;'88101-daily-summary-by-site'!D$2&amp;'88101-daily-summary-by-site'!D$3,'AQS-88101'!$AC$2:$AC$2744&amp;'AQS-88101'!$E$2:$E$2744&amp;'AQS-88101'!$G$2:$G$2744,0)),""),"")</f>
        <v>2.8</v>
      </c>
      <c r="E1542" s="42" t="str">
        <f t="array" ref="E1542">IFERROR(IF(INDEX('AQS-88101'!$M$2:$M$2744,MATCH('88101-daily-summary-by-site'!$A1542&amp;'88101-daily-summary-by-site'!E$2&amp;'88101-daily-summary-by-site'!E$3,'AQS-88101'!$AC$2:$AC$2744&amp;'AQS-88101'!$E$2:$E$2744&amp;'AQS-88101'!$G$2:$G$2744,0))&lt;&gt;"",INDEX('AQS-88101'!$M$2:$M$2744,MATCH('88101-daily-summary-by-site'!$A1542&amp;'88101-daily-summary-by-site'!E$2&amp;'88101-daily-summary-by-site'!E$3,'AQS-88101'!$AC$2:$AC$2744&amp;'AQS-88101'!$E$2:$E$2744&amp;'AQS-88101'!$G$2:$G$2744,0)),""),"")</f>
        <v/>
      </c>
      <c r="F1542" s="42" t="str">
        <f t="array" ref="F1542">IFERROR(IF(INDEX('AQS-88101'!$M$2:$M$2744,MATCH('88101-daily-summary-by-site'!$A1542&amp;'88101-daily-summary-by-site'!F$2&amp;'88101-daily-summary-by-site'!F$3,'AQS-88101'!$AC$2:$AC$2744&amp;'AQS-88101'!$E$2:$E$2744&amp;'AQS-88101'!$G$2:$G$2744,0))&lt;&gt;"",INDEX('AQS-88101'!$M$2:$M$2744,MATCH('88101-daily-summary-by-site'!$A1542&amp;'88101-daily-summary-by-site'!F$2&amp;'88101-daily-summary-by-site'!F$3,'AQS-88101'!$AC$2:$AC$2744&amp;'AQS-88101'!$E$2:$E$2744&amp;'AQS-88101'!$G$2:$G$2744,0)),""),"")</f>
        <v/>
      </c>
      <c r="G1542" s="42" t="str">
        <f t="array" ref="G1542">IFERROR(IF(INDEX('AQS-88101'!$M$2:$M$2744,MATCH('88101-daily-summary-by-site'!$A1542&amp;'88101-daily-summary-by-site'!G$2&amp;'88101-daily-summary-by-site'!G$3,'AQS-88101'!$AC$2:$AC$2744&amp;'AQS-88101'!$E$2:$E$2744&amp;'AQS-88101'!$G$2:$G$2744,0))&lt;&gt;"",INDEX('AQS-88101'!$M$2:$M$2744,MATCH('88101-daily-summary-by-site'!$A1542&amp;'88101-daily-summary-by-site'!G$2&amp;'88101-daily-summary-by-site'!G$3,'AQS-88101'!$AC$2:$AC$2744&amp;'AQS-88101'!$E$2:$E$2744&amp;'AQS-88101'!$G$2:$G$2744,0)),""),"")</f>
        <v/>
      </c>
      <c r="H1542" s="42" t="str">
        <f t="array" ref="H1542">IFERROR(IF(INDEX('AQS-88101'!$M$2:$M$2744,MATCH('88101-daily-summary-by-site'!$A1542&amp;'88101-daily-summary-by-site'!H$2&amp;'88101-daily-summary-by-site'!H$3,'AQS-88101'!$AC$2:$AC$2744&amp;'AQS-88101'!$E$2:$E$2744&amp;'AQS-88101'!$G$2:$G$2744,0))&lt;&gt;"",INDEX('AQS-88101'!$M$2:$M$2744,MATCH('88101-daily-summary-by-site'!$A1542&amp;'88101-daily-summary-by-site'!H$2&amp;'88101-daily-summary-by-site'!H$3,'AQS-88101'!$AC$2:$AC$2744&amp;'AQS-88101'!$E$2:$E$2744&amp;'AQS-88101'!$G$2:$G$2744,0)),""),"")</f>
        <v/>
      </c>
      <c r="I1542" s="108" t="str">
        <f t="array" ref="I1542">IFERROR(IF(INDEX('AQS-88101'!$M$2:$M$2744,MATCH('88101-daily-summary-by-site'!$A1542&amp;'88101-daily-summary-by-site'!I$2&amp;'88101-daily-summary-by-site'!I$3,'AQS-88101'!$AC$2:$AC$2744&amp;'AQS-88101'!$E$2:$E$2744&amp;'AQS-88101'!$G$2:$G$2744,0))&lt;&gt;"",INDEX('AQS-88101'!$M$2:$M$2744,MATCH('88101-daily-summary-by-site'!$A1542&amp;'88101-daily-summary-by-site'!I$2&amp;'88101-daily-summary-by-site'!I$3,'AQS-88101'!$AC$2:$AC$2744&amp;'AQS-88101'!$E$2:$E$2744&amp;'AQS-88101'!$G$2:$G$2744,0)),""),"")</f>
        <v/>
      </c>
      <c r="L1542" s="107">
        <f t="shared" si="120"/>
        <v>2.9</v>
      </c>
      <c r="M1542" s="42">
        <f t="shared" si="121"/>
        <v>2.8</v>
      </c>
      <c r="N1542" s="42" t="str">
        <f t="shared" si="122"/>
        <v/>
      </c>
      <c r="O1542" s="108" t="str">
        <f t="shared" si="123"/>
        <v/>
      </c>
    </row>
    <row r="1543" spans="1:15" x14ac:dyDescent="0.25">
      <c r="A1543" s="79">
        <f t="shared" si="124"/>
        <v>40727</v>
      </c>
      <c r="B1543" s="107" t="str">
        <f t="array" ref="B1543">IFERROR(IF(INDEX('AQS-88101'!$M$2:$M$2744,MATCH('88101-daily-summary-by-site'!$A1543&amp;'88101-daily-summary-by-site'!B$2&amp;'88101-daily-summary-by-site'!B$3,'AQS-88101'!$AC$2:$AC$2744&amp;'AQS-88101'!$E$2:$E$2744&amp;'AQS-88101'!$G$2:$G$2744,0))&lt;&gt;"",INDEX('AQS-88101'!$M$2:$M$2744,MATCH('88101-daily-summary-by-site'!$A1543&amp;'88101-daily-summary-by-site'!B$2&amp;'88101-daily-summary-by-site'!B$3,'AQS-88101'!$AC$2:$AC$2744&amp;'AQS-88101'!$E$2:$E$2744&amp;'AQS-88101'!$G$2:$G$2744,0)),""),"")</f>
        <v/>
      </c>
      <c r="C1543" s="42" t="str">
        <f t="array" ref="C1543">IFERROR(IF(INDEX('AQS-88101'!$M$2:$M$2744,MATCH('88101-daily-summary-by-site'!$A1543&amp;'88101-daily-summary-by-site'!C$2&amp;'88101-daily-summary-by-site'!C$3,'AQS-88101'!$AC$2:$AC$2744&amp;'AQS-88101'!$E$2:$E$2744&amp;'AQS-88101'!$G$2:$G$2744,0))&lt;&gt;"",INDEX('AQS-88101'!$M$2:$M$2744,MATCH('88101-daily-summary-by-site'!$A1543&amp;'88101-daily-summary-by-site'!C$2&amp;'88101-daily-summary-by-site'!C$3,'AQS-88101'!$AC$2:$AC$2744&amp;'AQS-88101'!$E$2:$E$2744&amp;'AQS-88101'!$G$2:$G$2744,0)),""),"")</f>
        <v/>
      </c>
      <c r="D1543" s="42" t="str">
        <f t="array" ref="D1543">IFERROR(IF(INDEX('AQS-88101'!$M$2:$M$2744,MATCH('88101-daily-summary-by-site'!$A1543&amp;'88101-daily-summary-by-site'!D$2&amp;'88101-daily-summary-by-site'!D$3,'AQS-88101'!$AC$2:$AC$2744&amp;'AQS-88101'!$E$2:$E$2744&amp;'AQS-88101'!$G$2:$G$2744,0))&lt;&gt;"",INDEX('AQS-88101'!$M$2:$M$2744,MATCH('88101-daily-summary-by-site'!$A1543&amp;'88101-daily-summary-by-site'!D$2&amp;'88101-daily-summary-by-site'!D$3,'AQS-88101'!$AC$2:$AC$2744&amp;'AQS-88101'!$E$2:$E$2744&amp;'AQS-88101'!$G$2:$G$2744,0)),""),"")</f>
        <v/>
      </c>
      <c r="E1543" s="42" t="str">
        <f t="array" ref="E1543">IFERROR(IF(INDEX('AQS-88101'!$M$2:$M$2744,MATCH('88101-daily-summary-by-site'!$A1543&amp;'88101-daily-summary-by-site'!E$2&amp;'88101-daily-summary-by-site'!E$3,'AQS-88101'!$AC$2:$AC$2744&amp;'AQS-88101'!$E$2:$E$2744&amp;'AQS-88101'!$G$2:$G$2744,0))&lt;&gt;"",INDEX('AQS-88101'!$M$2:$M$2744,MATCH('88101-daily-summary-by-site'!$A1543&amp;'88101-daily-summary-by-site'!E$2&amp;'88101-daily-summary-by-site'!E$3,'AQS-88101'!$AC$2:$AC$2744&amp;'AQS-88101'!$E$2:$E$2744&amp;'AQS-88101'!$G$2:$G$2744,0)),""),"")</f>
        <v/>
      </c>
      <c r="F1543" s="42" t="str">
        <f t="array" ref="F1543">IFERROR(IF(INDEX('AQS-88101'!$M$2:$M$2744,MATCH('88101-daily-summary-by-site'!$A1543&amp;'88101-daily-summary-by-site'!F$2&amp;'88101-daily-summary-by-site'!F$3,'AQS-88101'!$AC$2:$AC$2744&amp;'AQS-88101'!$E$2:$E$2744&amp;'AQS-88101'!$G$2:$G$2744,0))&lt;&gt;"",INDEX('AQS-88101'!$M$2:$M$2744,MATCH('88101-daily-summary-by-site'!$A1543&amp;'88101-daily-summary-by-site'!F$2&amp;'88101-daily-summary-by-site'!F$3,'AQS-88101'!$AC$2:$AC$2744&amp;'AQS-88101'!$E$2:$E$2744&amp;'AQS-88101'!$G$2:$G$2744,0)),""),"")</f>
        <v/>
      </c>
      <c r="G1543" s="42" t="str">
        <f t="array" ref="G1543">IFERROR(IF(INDEX('AQS-88101'!$M$2:$M$2744,MATCH('88101-daily-summary-by-site'!$A1543&amp;'88101-daily-summary-by-site'!G$2&amp;'88101-daily-summary-by-site'!G$3,'AQS-88101'!$AC$2:$AC$2744&amp;'AQS-88101'!$E$2:$E$2744&amp;'AQS-88101'!$G$2:$G$2744,0))&lt;&gt;"",INDEX('AQS-88101'!$M$2:$M$2744,MATCH('88101-daily-summary-by-site'!$A1543&amp;'88101-daily-summary-by-site'!G$2&amp;'88101-daily-summary-by-site'!G$3,'AQS-88101'!$AC$2:$AC$2744&amp;'AQS-88101'!$E$2:$E$2744&amp;'AQS-88101'!$G$2:$G$2744,0)),""),"")</f>
        <v/>
      </c>
      <c r="H1543" s="42" t="str">
        <f t="array" ref="H1543">IFERROR(IF(INDEX('AQS-88101'!$M$2:$M$2744,MATCH('88101-daily-summary-by-site'!$A1543&amp;'88101-daily-summary-by-site'!H$2&amp;'88101-daily-summary-by-site'!H$3,'AQS-88101'!$AC$2:$AC$2744&amp;'AQS-88101'!$E$2:$E$2744&amp;'AQS-88101'!$G$2:$G$2744,0))&lt;&gt;"",INDEX('AQS-88101'!$M$2:$M$2744,MATCH('88101-daily-summary-by-site'!$A1543&amp;'88101-daily-summary-by-site'!H$2&amp;'88101-daily-summary-by-site'!H$3,'AQS-88101'!$AC$2:$AC$2744&amp;'AQS-88101'!$E$2:$E$2744&amp;'AQS-88101'!$G$2:$G$2744,0)),""),"")</f>
        <v/>
      </c>
      <c r="I1543" s="108" t="str">
        <f t="array" ref="I1543">IFERROR(IF(INDEX('AQS-88101'!$M$2:$M$2744,MATCH('88101-daily-summary-by-site'!$A1543&amp;'88101-daily-summary-by-site'!I$2&amp;'88101-daily-summary-by-site'!I$3,'AQS-88101'!$AC$2:$AC$2744&amp;'AQS-88101'!$E$2:$E$2744&amp;'AQS-88101'!$G$2:$G$2744,0))&lt;&gt;"",INDEX('AQS-88101'!$M$2:$M$2744,MATCH('88101-daily-summary-by-site'!$A1543&amp;'88101-daily-summary-by-site'!I$2&amp;'88101-daily-summary-by-site'!I$3,'AQS-88101'!$AC$2:$AC$2744&amp;'AQS-88101'!$E$2:$E$2744&amp;'AQS-88101'!$G$2:$G$2744,0)),""),"")</f>
        <v/>
      </c>
      <c r="L1543" s="107" t="str">
        <f t="shared" si="120"/>
        <v/>
      </c>
      <c r="M1543" s="42" t="str">
        <f t="shared" si="121"/>
        <v/>
      </c>
      <c r="N1543" s="42" t="str">
        <f t="shared" si="122"/>
        <v/>
      </c>
      <c r="O1543" s="108" t="str">
        <f t="shared" si="123"/>
        <v/>
      </c>
    </row>
    <row r="1544" spans="1:15" x14ac:dyDescent="0.25">
      <c r="A1544" s="79">
        <f t="shared" si="124"/>
        <v>40728</v>
      </c>
      <c r="B1544" s="107" t="str">
        <f t="array" ref="B1544">IFERROR(IF(INDEX('AQS-88101'!$M$2:$M$2744,MATCH('88101-daily-summary-by-site'!$A1544&amp;'88101-daily-summary-by-site'!B$2&amp;'88101-daily-summary-by-site'!B$3,'AQS-88101'!$AC$2:$AC$2744&amp;'AQS-88101'!$E$2:$E$2744&amp;'AQS-88101'!$G$2:$G$2744,0))&lt;&gt;"",INDEX('AQS-88101'!$M$2:$M$2744,MATCH('88101-daily-summary-by-site'!$A1544&amp;'88101-daily-summary-by-site'!B$2&amp;'88101-daily-summary-by-site'!B$3,'AQS-88101'!$AC$2:$AC$2744&amp;'AQS-88101'!$E$2:$E$2744&amp;'AQS-88101'!$G$2:$G$2744,0)),""),"")</f>
        <v/>
      </c>
      <c r="C1544" s="42" t="str">
        <f t="array" ref="C1544">IFERROR(IF(INDEX('AQS-88101'!$M$2:$M$2744,MATCH('88101-daily-summary-by-site'!$A1544&amp;'88101-daily-summary-by-site'!C$2&amp;'88101-daily-summary-by-site'!C$3,'AQS-88101'!$AC$2:$AC$2744&amp;'AQS-88101'!$E$2:$E$2744&amp;'AQS-88101'!$G$2:$G$2744,0))&lt;&gt;"",INDEX('AQS-88101'!$M$2:$M$2744,MATCH('88101-daily-summary-by-site'!$A1544&amp;'88101-daily-summary-by-site'!C$2&amp;'88101-daily-summary-by-site'!C$3,'AQS-88101'!$AC$2:$AC$2744&amp;'AQS-88101'!$E$2:$E$2744&amp;'AQS-88101'!$G$2:$G$2744,0)),""),"")</f>
        <v/>
      </c>
      <c r="D1544" s="42" t="str">
        <f t="array" ref="D1544">IFERROR(IF(INDEX('AQS-88101'!$M$2:$M$2744,MATCH('88101-daily-summary-by-site'!$A1544&amp;'88101-daily-summary-by-site'!D$2&amp;'88101-daily-summary-by-site'!D$3,'AQS-88101'!$AC$2:$AC$2744&amp;'AQS-88101'!$E$2:$E$2744&amp;'AQS-88101'!$G$2:$G$2744,0))&lt;&gt;"",INDEX('AQS-88101'!$M$2:$M$2744,MATCH('88101-daily-summary-by-site'!$A1544&amp;'88101-daily-summary-by-site'!D$2&amp;'88101-daily-summary-by-site'!D$3,'AQS-88101'!$AC$2:$AC$2744&amp;'AQS-88101'!$E$2:$E$2744&amp;'AQS-88101'!$G$2:$G$2744,0)),""),"")</f>
        <v/>
      </c>
      <c r="E1544" s="42" t="str">
        <f t="array" ref="E1544">IFERROR(IF(INDEX('AQS-88101'!$M$2:$M$2744,MATCH('88101-daily-summary-by-site'!$A1544&amp;'88101-daily-summary-by-site'!E$2&amp;'88101-daily-summary-by-site'!E$3,'AQS-88101'!$AC$2:$AC$2744&amp;'AQS-88101'!$E$2:$E$2744&amp;'AQS-88101'!$G$2:$G$2744,0))&lt;&gt;"",INDEX('AQS-88101'!$M$2:$M$2744,MATCH('88101-daily-summary-by-site'!$A1544&amp;'88101-daily-summary-by-site'!E$2&amp;'88101-daily-summary-by-site'!E$3,'AQS-88101'!$AC$2:$AC$2744&amp;'AQS-88101'!$E$2:$E$2744&amp;'AQS-88101'!$G$2:$G$2744,0)),""),"")</f>
        <v/>
      </c>
      <c r="F1544" s="42" t="str">
        <f t="array" ref="F1544">IFERROR(IF(INDEX('AQS-88101'!$M$2:$M$2744,MATCH('88101-daily-summary-by-site'!$A1544&amp;'88101-daily-summary-by-site'!F$2&amp;'88101-daily-summary-by-site'!F$3,'AQS-88101'!$AC$2:$AC$2744&amp;'AQS-88101'!$E$2:$E$2744&amp;'AQS-88101'!$G$2:$G$2744,0))&lt;&gt;"",INDEX('AQS-88101'!$M$2:$M$2744,MATCH('88101-daily-summary-by-site'!$A1544&amp;'88101-daily-summary-by-site'!F$2&amp;'88101-daily-summary-by-site'!F$3,'AQS-88101'!$AC$2:$AC$2744&amp;'AQS-88101'!$E$2:$E$2744&amp;'AQS-88101'!$G$2:$G$2744,0)),""),"")</f>
        <v/>
      </c>
      <c r="G1544" s="42" t="str">
        <f t="array" ref="G1544">IFERROR(IF(INDEX('AQS-88101'!$M$2:$M$2744,MATCH('88101-daily-summary-by-site'!$A1544&amp;'88101-daily-summary-by-site'!G$2&amp;'88101-daily-summary-by-site'!G$3,'AQS-88101'!$AC$2:$AC$2744&amp;'AQS-88101'!$E$2:$E$2744&amp;'AQS-88101'!$G$2:$G$2744,0))&lt;&gt;"",INDEX('AQS-88101'!$M$2:$M$2744,MATCH('88101-daily-summary-by-site'!$A1544&amp;'88101-daily-summary-by-site'!G$2&amp;'88101-daily-summary-by-site'!G$3,'AQS-88101'!$AC$2:$AC$2744&amp;'AQS-88101'!$E$2:$E$2744&amp;'AQS-88101'!$G$2:$G$2744,0)),""),"")</f>
        <v/>
      </c>
      <c r="H1544" s="42" t="str">
        <f t="array" ref="H1544">IFERROR(IF(INDEX('AQS-88101'!$M$2:$M$2744,MATCH('88101-daily-summary-by-site'!$A1544&amp;'88101-daily-summary-by-site'!H$2&amp;'88101-daily-summary-by-site'!H$3,'AQS-88101'!$AC$2:$AC$2744&amp;'AQS-88101'!$E$2:$E$2744&amp;'AQS-88101'!$G$2:$G$2744,0))&lt;&gt;"",INDEX('AQS-88101'!$M$2:$M$2744,MATCH('88101-daily-summary-by-site'!$A1544&amp;'88101-daily-summary-by-site'!H$2&amp;'88101-daily-summary-by-site'!H$3,'AQS-88101'!$AC$2:$AC$2744&amp;'AQS-88101'!$E$2:$E$2744&amp;'AQS-88101'!$G$2:$G$2744,0)),""),"")</f>
        <v/>
      </c>
      <c r="I1544" s="108" t="str">
        <f t="array" ref="I1544">IFERROR(IF(INDEX('AQS-88101'!$M$2:$M$2744,MATCH('88101-daily-summary-by-site'!$A1544&amp;'88101-daily-summary-by-site'!I$2&amp;'88101-daily-summary-by-site'!I$3,'AQS-88101'!$AC$2:$AC$2744&amp;'AQS-88101'!$E$2:$E$2744&amp;'AQS-88101'!$G$2:$G$2744,0))&lt;&gt;"",INDEX('AQS-88101'!$M$2:$M$2744,MATCH('88101-daily-summary-by-site'!$A1544&amp;'88101-daily-summary-by-site'!I$2&amp;'88101-daily-summary-by-site'!I$3,'AQS-88101'!$AC$2:$AC$2744&amp;'AQS-88101'!$E$2:$E$2744&amp;'AQS-88101'!$G$2:$G$2744,0)),""),"")</f>
        <v/>
      </c>
      <c r="L1544" s="107" t="str">
        <f t="shared" si="120"/>
        <v/>
      </c>
      <c r="M1544" s="42" t="str">
        <f t="shared" si="121"/>
        <v/>
      </c>
      <c r="N1544" s="42" t="str">
        <f t="shared" si="122"/>
        <v/>
      </c>
      <c r="O1544" s="108" t="str">
        <f t="shared" si="123"/>
        <v/>
      </c>
    </row>
    <row r="1545" spans="1:15" x14ac:dyDescent="0.25">
      <c r="A1545" s="79">
        <f t="shared" si="124"/>
        <v>40729</v>
      </c>
      <c r="B1545" s="107">
        <f t="array" ref="B1545">IFERROR(IF(INDEX('AQS-88101'!$M$2:$M$2744,MATCH('88101-daily-summary-by-site'!$A1545&amp;'88101-daily-summary-by-site'!B$2&amp;'88101-daily-summary-by-site'!B$3,'AQS-88101'!$AC$2:$AC$2744&amp;'AQS-88101'!$E$2:$E$2744&amp;'AQS-88101'!$G$2:$G$2744,0))&lt;&gt;"",INDEX('AQS-88101'!$M$2:$M$2744,MATCH('88101-daily-summary-by-site'!$A1545&amp;'88101-daily-summary-by-site'!B$2&amp;'88101-daily-summary-by-site'!B$3,'AQS-88101'!$AC$2:$AC$2744&amp;'AQS-88101'!$E$2:$E$2744&amp;'AQS-88101'!$G$2:$G$2744,0)),""),"")</f>
        <v>2.1</v>
      </c>
      <c r="C1545" s="42" t="str">
        <f t="array" ref="C1545">IFERROR(IF(INDEX('AQS-88101'!$M$2:$M$2744,MATCH('88101-daily-summary-by-site'!$A1545&amp;'88101-daily-summary-by-site'!C$2&amp;'88101-daily-summary-by-site'!C$3,'AQS-88101'!$AC$2:$AC$2744&amp;'AQS-88101'!$E$2:$E$2744&amp;'AQS-88101'!$G$2:$G$2744,0))&lt;&gt;"",INDEX('AQS-88101'!$M$2:$M$2744,MATCH('88101-daily-summary-by-site'!$A1545&amp;'88101-daily-summary-by-site'!C$2&amp;'88101-daily-summary-by-site'!C$3,'AQS-88101'!$AC$2:$AC$2744&amp;'AQS-88101'!$E$2:$E$2744&amp;'AQS-88101'!$G$2:$G$2744,0)),""),"")</f>
        <v/>
      </c>
      <c r="D1545" s="42">
        <f t="array" ref="D1545">IFERROR(IF(INDEX('AQS-88101'!$M$2:$M$2744,MATCH('88101-daily-summary-by-site'!$A1545&amp;'88101-daily-summary-by-site'!D$2&amp;'88101-daily-summary-by-site'!D$3,'AQS-88101'!$AC$2:$AC$2744&amp;'AQS-88101'!$E$2:$E$2744&amp;'AQS-88101'!$G$2:$G$2744,0))&lt;&gt;"",INDEX('AQS-88101'!$M$2:$M$2744,MATCH('88101-daily-summary-by-site'!$A1545&amp;'88101-daily-summary-by-site'!D$2&amp;'88101-daily-summary-by-site'!D$3,'AQS-88101'!$AC$2:$AC$2744&amp;'AQS-88101'!$E$2:$E$2744&amp;'AQS-88101'!$G$2:$G$2744,0)),""),"")</f>
        <v>2.2999999999999998</v>
      </c>
      <c r="E1545" s="42" t="str">
        <f t="array" ref="E1545">IFERROR(IF(INDEX('AQS-88101'!$M$2:$M$2744,MATCH('88101-daily-summary-by-site'!$A1545&amp;'88101-daily-summary-by-site'!E$2&amp;'88101-daily-summary-by-site'!E$3,'AQS-88101'!$AC$2:$AC$2744&amp;'AQS-88101'!$E$2:$E$2744&amp;'AQS-88101'!$G$2:$G$2744,0))&lt;&gt;"",INDEX('AQS-88101'!$M$2:$M$2744,MATCH('88101-daily-summary-by-site'!$A1545&amp;'88101-daily-summary-by-site'!E$2&amp;'88101-daily-summary-by-site'!E$3,'AQS-88101'!$AC$2:$AC$2744&amp;'AQS-88101'!$E$2:$E$2744&amp;'AQS-88101'!$G$2:$G$2744,0)),""),"")</f>
        <v/>
      </c>
      <c r="F1545" s="42" t="str">
        <f t="array" ref="F1545">IFERROR(IF(INDEX('AQS-88101'!$M$2:$M$2744,MATCH('88101-daily-summary-by-site'!$A1545&amp;'88101-daily-summary-by-site'!F$2&amp;'88101-daily-summary-by-site'!F$3,'AQS-88101'!$AC$2:$AC$2744&amp;'AQS-88101'!$E$2:$E$2744&amp;'AQS-88101'!$G$2:$G$2744,0))&lt;&gt;"",INDEX('AQS-88101'!$M$2:$M$2744,MATCH('88101-daily-summary-by-site'!$A1545&amp;'88101-daily-summary-by-site'!F$2&amp;'88101-daily-summary-by-site'!F$3,'AQS-88101'!$AC$2:$AC$2744&amp;'AQS-88101'!$E$2:$E$2744&amp;'AQS-88101'!$G$2:$G$2744,0)),""),"")</f>
        <v/>
      </c>
      <c r="G1545" s="42" t="str">
        <f t="array" ref="G1545">IFERROR(IF(INDEX('AQS-88101'!$M$2:$M$2744,MATCH('88101-daily-summary-by-site'!$A1545&amp;'88101-daily-summary-by-site'!G$2&amp;'88101-daily-summary-by-site'!G$3,'AQS-88101'!$AC$2:$AC$2744&amp;'AQS-88101'!$E$2:$E$2744&amp;'AQS-88101'!$G$2:$G$2744,0))&lt;&gt;"",INDEX('AQS-88101'!$M$2:$M$2744,MATCH('88101-daily-summary-by-site'!$A1545&amp;'88101-daily-summary-by-site'!G$2&amp;'88101-daily-summary-by-site'!G$3,'AQS-88101'!$AC$2:$AC$2744&amp;'AQS-88101'!$E$2:$E$2744&amp;'AQS-88101'!$G$2:$G$2744,0)),""),"")</f>
        <v/>
      </c>
      <c r="H1545" s="42" t="str">
        <f t="array" ref="H1545">IFERROR(IF(INDEX('AQS-88101'!$M$2:$M$2744,MATCH('88101-daily-summary-by-site'!$A1545&amp;'88101-daily-summary-by-site'!H$2&amp;'88101-daily-summary-by-site'!H$3,'AQS-88101'!$AC$2:$AC$2744&amp;'AQS-88101'!$E$2:$E$2744&amp;'AQS-88101'!$G$2:$G$2744,0))&lt;&gt;"",INDEX('AQS-88101'!$M$2:$M$2744,MATCH('88101-daily-summary-by-site'!$A1545&amp;'88101-daily-summary-by-site'!H$2&amp;'88101-daily-summary-by-site'!H$3,'AQS-88101'!$AC$2:$AC$2744&amp;'AQS-88101'!$E$2:$E$2744&amp;'AQS-88101'!$G$2:$G$2744,0)),""),"")</f>
        <v/>
      </c>
      <c r="I1545" s="108" t="str">
        <f t="array" ref="I1545">IFERROR(IF(INDEX('AQS-88101'!$M$2:$M$2744,MATCH('88101-daily-summary-by-site'!$A1545&amp;'88101-daily-summary-by-site'!I$2&amp;'88101-daily-summary-by-site'!I$3,'AQS-88101'!$AC$2:$AC$2744&amp;'AQS-88101'!$E$2:$E$2744&amp;'AQS-88101'!$G$2:$G$2744,0))&lt;&gt;"",INDEX('AQS-88101'!$M$2:$M$2744,MATCH('88101-daily-summary-by-site'!$A1545&amp;'88101-daily-summary-by-site'!I$2&amp;'88101-daily-summary-by-site'!I$3,'AQS-88101'!$AC$2:$AC$2744&amp;'AQS-88101'!$E$2:$E$2744&amp;'AQS-88101'!$G$2:$G$2744,0)),""),"")</f>
        <v/>
      </c>
      <c r="L1545" s="107">
        <f t="shared" si="120"/>
        <v>2.1</v>
      </c>
      <c r="M1545" s="42">
        <f t="shared" si="121"/>
        <v>2.2999999999999998</v>
      </c>
      <c r="N1545" s="42" t="str">
        <f t="shared" si="122"/>
        <v/>
      </c>
      <c r="O1545" s="108" t="str">
        <f t="shared" si="123"/>
        <v/>
      </c>
    </row>
    <row r="1546" spans="1:15" x14ac:dyDescent="0.25">
      <c r="A1546" s="79">
        <f t="shared" si="124"/>
        <v>40730</v>
      </c>
      <c r="B1546" s="107" t="str">
        <f t="array" ref="B1546">IFERROR(IF(INDEX('AQS-88101'!$M$2:$M$2744,MATCH('88101-daily-summary-by-site'!$A1546&amp;'88101-daily-summary-by-site'!B$2&amp;'88101-daily-summary-by-site'!B$3,'AQS-88101'!$AC$2:$AC$2744&amp;'AQS-88101'!$E$2:$E$2744&amp;'AQS-88101'!$G$2:$G$2744,0))&lt;&gt;"",INDEX('AQS-88101'!$M$2:$M$2744,MATCH('88101-daily-summary-by-site'!$A1546&amp;'88101-daily-summary-by-site'!B$2&amp;'88101-daily-summary-by-site'!B$3,'AQS-88101'!$AC$2:$AC$2744&amp;'AQS-88101'!$E$2:$E$2744&amp;'AQS-88101'!$G$2:$G$2744,0)),""),"")</f>
        <v/>
      </c>
      <c r="C1546" s="42" t="str">
        <f t="array" ref="C1546">IFERROR(IF(INDEX('AQS-88101'!$M$2:$M$2744,MATCH('88101-daily-summary-by-site'!$A1546&amp;'88101-daily-summary-by-site'!C$2&amp;'88101-daily-summary-by-site'!C$3,'AQS-88101'!$AC$2:$AC$2744&amp;'AQS-88101'!$E$2:$E$2744&amp;'AQS-88101'!$G$2:$G$2744,0))&lt;&gt;"",INDEX('AQS-88101'!$M$2:$M$2744,MATCH('88101-daily-summary-by-site'!$A1546&amp;'88101-daily-summary-by-site'!C$2&amp;'88101-daily-summary-by-site'!C$3,'AQS-88101'!$AC$2:$AC$2744&amp;'AQS-88101'!$E$2:$E$2744&amp;'AQS-88101'!$G$2:$G$2744,0)),""),"")</f>
        <v/>
      </c>
      <c r="D1546" s="42" t="str">
        <f t="array" ref="D1546">IFERROR(IF(INDEX('AQS-88101'!$M$2:$M$2744,MATCH('88101-daily-summary-by-site'!$A1546&amp;'88101-daily-summary-by-site'!D$2&amp;'88101-daily-summary-by-site'!D$3,'AQS-88101'!$AC$2:$AC$2744&amp;'AQS-88101'!$E$2:$E$2744&amp;'AQS-88101'!$G$2:$G$2744,0))&lt;&gt;"",INDEX('AQS-88101'!$M$2:$M$2744,MATCH('88101-daily-summary-by-site'!$A1546&amp;'88101-daily-summary-by-site'!D$2&amp;'88101-daily-summary-by-site'!D$3,'AQS-88101'!$AC$2:$AC$2744&amp;'AQS-88101'!$E$2:$E$2744&amp;'AQS-88101'!$G$2:$G$2744,0)),""),"")</f>
        <v/>
      </c>
      <c r="E1546" s="42" t="str">
        <f t="array" ref="E1546">IFERROR(IF(INDEX('AQS-88101'!$M$2:$M$2744,MATCH('88101-daily-summary-by-site'!$A1546&amp;'88101-daily-summary-by-site'!E$2&amp;'88101-daily-summary-by-site'!E$3,'AQS-88101'!$AC$2:$AC$2744&amp;'AQS-88101'!$E$2:$E$2744&amp;'AQS-88101'!$G$2:$G$2744,0))&lt;&gt;"",INDEX('AQS-88101'!$M$2:$M$2744,MATCH('88101-daily-summary-by-site'!$A1546&amp;'88101-daily-summary-by-site'!E$2&amp;'88101-daily-summary-by-site'!E$3,'AQS-88101'!$AC$2:$AC$2744&amp;'AQS-88101'!$E$2:$E$2744&amp;'AQS-88101'!$G$2:$G$2744,0)),""),"")</f>
        <v/>
      </c>
      <c r="F1546" s="42" t="str">
        <f t="array" ref="F1546">IFERROR(IF(INDEX('AQS-88101'!$M$2:$M$2744,MATCH('88101-daily-summary-by-site'!$A1546&amp;'88101-daily-summary-by-site'!F$2&amp;'88101-daily-summary-by-site'!F$3,'AQS-88101'!$AC$2:$AC$2744&amp;'AQS-88101'!$E$2:$E$2744&amp;'AQS-88101'!$G$2:$G$2744,0))&lt;&gt;"",INDEX('AQS-88101'!$M$2:$M$2744,MATCH('88101-daily-summary-by-site'!$A1546&amp;'88101-daily-summary-by-site'!F$2&amp;'88101-daily-summary-by-site'!F$3,'AQS-88101'!$AC$2:$AC$2744&amp;'AQS-88101'!$E$2:$E$2744&amp;'AQS-88101'!$G$2:$G$2744,0)),""),"")</f>
        <v/>
      </c>
      <c r="G1546" s="42" t="str">
        <f t="array" ref="G1546">IFERROR(IF(INDEX('AQS-88101'!$M$2:$M$2744,MATCH('88101-daily-summary-by-site'!$A1546&amp;'88101-daily-summary-by-site'!G$2&amp;'88101-daily-summary-by-site'!G$3,'AQS-88101'!$AC$2:$AC$2744&amp;'AQS-88101'!$E$2:$E$2744&amp;'AQS-88101'!$G$2:$G$2744,0))&lt;&gt;"",INDEX('AQS-88101'!$M$2:$M$2744,MATCH('88101-daily-summary-by-site'!$A1546&amp;'88101-daily-summary-by-site'!G$2&amp;'88101-daily-summary-by-site'!G$3,'AQS-88101'!$AC$2:$AC$2744&amp;'AQS-88101'!$E$2:$E$2744&amp;'AQS-88101'!$G$2:$G$2744,0)),""),"")</f>
        <v/>
      </c>
      <c r="H1546" s="42" t="str">
        <f t="array" ref="H1546">IFERROR(IF(INDEX('AQS-88101'!$M$2:$M$2744,MATCH('88101-daily-summary-by-site'!$A1546&amp;'88101-daily-summary-by-site'!H$2&amp;'88101-daily-summary-by-site'!H$3,'AQS-88101'!$AC$2:$AC$2744&amp;'AQS-88101'!$E$2:$E$2744&amp;'AQS-88101'!$G$2:$G$2744,0))&lt;&gt;"",INDEX('AQS-88101'!$M$2:$M$2744,MATCH('88101-daily-summary-by-site'!$A1546&amp;'88101-daily-summary-by-site'!H$2&amp;'88101-daily-summary-by-site'!H$3,'AQS-88101'!$AC$2:$AC$2744&amp;'AQS-88101'!$E$2:$E$2744&amp;'AQS-88101'!$G$2:$G$2744,0)),""),"")</f>
        <v/>
      </c>
      <c r="I1546" s="108" t="str">
        <f t="array" ref="I1546">IFERROR(IF(INDEX('AQS-88101'!$M$2:$M$2744,MATCH('88101-daily-summary-by-site'!$A1546&amp;'88101-daily-summary-by-site'!I$2&amp;'88101-daily-summary-by-site'!I$3,'AQS-88101'!$AC$2:$AC$2744&amp;'AQS-88101'!$E$2:$E$2744&amp;'AQS-88101'!$G$2:$G$2744,0))&lt;&gt;"",INDEX('AQS-88101'!$M$2:$M$2744,MATCH('88101-daily-summary-by-site'!$A1546&amp;'88101-daily-summary-by-site'!I$2&amp;'88101-daily-summary-by-site'!I$3,'AQS-88101'!$AC$2:$AC$2744&amp;'AQS-88101'!$E$2:$E$2744&amp;'AQS-88101'!$G$2:$G$2744,0)),""),"")</f>
        <v/>
      </c>
      <c r="L1546" s="107" t="str">
        <f t="shared" si="120"/>
        <v/>
      </c>
      <c r="M1546" s="42" t="str">
        <f t="shared" si="121"/>
        <v/>
      </c>
      <c r="N1546" s="42" t="str">
        <f t="shared" si="122"/>
        <v/>
      </c>
      <c r="O1546" s="108" t="str">
        <f t="shared" si="123"/>
        <v/>
      </c>
    </row>
    <row r="1547" spans="1:15" x14ac:dyDescent="0.25">
      <c r="A1547" s="79">
        <f t="shared" si="124"/>
        <v>40731</v>
      </c>
      <c r="B1547" s="107" t="str">
        <f t="array" ref="B1547">IFERROR(IF(INDEX('AQS-88101'!$M$2:$M$2744,MATCH('88101-daily-summary-by-site'!$A1547&amp;'88101-daily-summary-by-site'!B$2&amp;'88101-daily-summary-by-site'!B$3,'AQS-88101'!$AC$2:$AC$2744&amp;'AQS-88101'!$E$2:$E$2744&amp;'AQS-88101'!$G$2:$G$2744,0))&lt;&gt;"",INDEX('AQS-88101'!$M$2:$M$2744,MATCH('88101-daily-summary-by-site'!$A1547&amp;'88101-daily-summary-by-site'!B$2&amp;'88101-daily-summary-by-site'!B$3,'AQS-88101'!$AC$2:$AC$2744&amp;'AQS-88101'!$E$2:$E$2744&amp;'AQS-88101'!$G$2:$G$2744,0)),""),"")</f>
        <v/>
      </c>
      <c r="C1547" s="42" t="str">
        <f t="array" ref="C1547">IFERROR(IF(INDEX('AQS-88101'!$M$2:$M$2744,MATCH('88101-daily-summary-by-site'!$A1547&amp;'88101-daily-summary-by-site'!C$2&amp;'88101-daily-summary-by-site'!C$3,'AQS-88101'!$AC$2:$AC$2744&amp;'AQS-88101'!$E$2:$E$2744&amp;'AQS-88101'!$G$2:$G$2744,0))&lt;&gt;"",INDEX('AQS-88101'!$M$2:$M$2744,MATCH('88101-daily-summary-by-site'!$A1547&amp;'88101-daily-summary-by-site'!C$2&amp;'88101-daily-summary-by-site'!C$3,'AQS-88101'!$AC$2:$AC$2744&amp;'AQS-88101'!$E$2:$E$2744&amp;'AQS-88101'!$G$2:$G$2744,0)),""),"")</f>
        <v/>
      </c>
      <c r="D1547" s="42" t="str">
        <f t="array" ref="D1547">IFERROR(IF(INDEX('AQS-88101'!$M$2:$M$2744,MATCH('88101-daily-summary-by-site'!$A1547&amp;'88101-daily-summary-by-site'!D$2&amp;'88101-daily-summary-by-site'!D$3,'AQS-88101'!$AC$2:$AC$2744&amp;'AQS-88101'!$E$2:$E$2744&amp;'AQS-88101'!$G$2:$G$2744,0))&lt;&gt;"",INDEX('AQS-88101'!$M$2:$M$2744,MATCH('88101-daily-summary-by-site'!$A1547&amp;'88101-daily-summary-by-site'!D$2&amp;'88101-daily-summary-by-site'!D$3,'AQS-88101'!$AC$2:$AC$2744&amp;'AQS-88101'!$E$2:$E$2744&amp;'AQS-88101'!$G$2:$G$2744,0)),""),"")</f>
        <v/>
      </c>
      <c r="E1547" s="42" t="str">
        <f t="array" ref="E1547">IFERROR(IF(INDEX('AQS-88101'!$M$2:$M$2744,MATCH('88101-daily-summary-by-site'!$A1547&amp;'88101-daily-summary-by-site'!E$2&amp;'88101-daily-summary-by-site'!E$3,'AQS-88101'!$AC$2:$AC$2744&amp;'AQS-88101'!$E$2:$E$2744&amp;'AQS-88101'!$G$2:$G$2744,0))&lt;&gt;"",INDEX('AQS-88101'!$M$2:$M$2744,MATCH('88101-daily-summary-by-site'!$A1547&amp;'88101-daily-summary-by-site'!E$2&amp;'88101-daily-summary-by-site'!E$3,'AQS-88101'!$AC$2:$AC$2744&amp;'AQS-88101'!$E$2:$E$2744&amp;'AQS-88101'!$G$2:$G$2744,0)),""),"")</f>
        <v/>
      </c>
      <c r="F1547" s="42" t="str">
        <f t="array" ref="F1547">IFERROR(IF(INDEX('AQS-88101'!$M$2:$M$2744,MATCH('88101-daily-summary-by-site'!$A1547&amp;'88101-daily-summary-by-site'!F$2&amp;'88101-daily-summary-by-site'!F$3,'AQS-88101'!$AC$2:$AC$2744&amp;'AQS-88101'!$E$2:$E$2744&amp;'AQS-88101'!$G$2:$G$2744,0))&lt;&gt;"",INDEX('AQS-88101'!$M$2:$M$2744,MATCH('88101-daily-summary-by-site'!$A1547&amp;'88101-daily-summary-by-site'!F$2&amp;'88101-daily-summary-by-site'!F$3,'AQS-88101'!$AC$2:$AC$2744&amp;'AQS-88101'!$E$2:$E$2744&amp;'AQS-88101'!$G$2:$G$2744,0)),""),"")</f>
        <v/>
      </c>
      <c r="G1547" s="42" t="str">
        <f t="array" ref="G1547">IFERROR(IF(INDEX('AQS-88101'!$M$2:$M$2744,MATCH('88101-daily-summary-by-site'!$A1547&amp;'88101-daily-summary-by-site'!G$2&amp;'88101-daily-summary-by-site'!G$3,'AQS-88101'!$AC$2:$AC$2744&amp;'AQS-88101'!$E$2:$E$2744&amp;'AQS-88101'!$G$2:$G$2744,0))&lt;&gt;"",INDEX('AQS-88101'!$M$2:$M$2744,MATCH('88101-daily-summary-by-site'!$A1547&amp;'88101-daily-summary-by-site'!G$2&amp;'88101-daily-summary-by-site'!G$3,'AQS-88101'!$AC$2:$AC$2744&amp;'AQS-88101'!$E$2:$E$2744&amp;'AQS-88101'!$G$2:$G$2744,0)),""),"")</f>
        <v/>
      </c>
      <c r="H1547" s="42" t="str">
        <f t="array" ref="H1547">IFERROR(IF(INDEX('AQS-88101'!$M$2:$M$2744,MATCH('88101-daily-summary-by-site'!$A1547&amp;'88101-daily-summary-by-site'!H$2&amp;'88101-daily-summary-by-site'!H$3,'AQS-88101'!$AC$2:$AC$2744&amp;'AQS-88101'!$E$2:$E$2744&amp;'AQS-88101'!$G$2:$G$2744,0))&lt;&gt;"",INDEX('AQS-88101'!$M$2:$M$2744,MATCH('88101-daily-summary-by-site'!$A1547&amp;'88101-daily-summary-by-site'!H$2&amp;'88101-daily-summary-by-site'!H$3,'AQS-88101'!$AC$2:$AC$2744&amp;'AQS-88101'!$E$2:$E$2744&amp;'AQS-88101'!$G$2:$G$2744,0)),""),"")</f>
        <v/>
      </c>
      <c r="I1547" s="108" t="str">
        <f t="array" ref="I1547">IFERROR(IF(INDEX('AQS-88101'!$M$2:$M$2744,MATCH('88101-daily-summary-by-site'!$A1547&amp;'88101-daily-summary-by-site'!I$2&amp;'88101-daily-summary-by-site'!I$3,'AQS-88101'!$AC$2:$AC$2744&amp;'AQS-88101'!$E$2:$E$2744&amp;'AQS-88101'!$G$2:$G$2744,0))&lt;&gt;"",INDEX('AQS-88101'!$M$2:$M$2744,MATCH('88101-daily-summary-by-site'!$A1547&amp;'88101-daily-summary-by-site'!I$2&amp;'88101-daily-summary-by-site'!I$3,'AQS-88101'!$AC$2:$AC$2744&amp;'AQS-88101'!$E$2:$E$2744&amp;'AQS-88101'!$G$2:$G$2744,0)),""),"")</f>
        <v/>
      </c>
      <c r="L1547" s="107" t="str">
        <f t="shared" si="120"/>
        <v/>
      </c>
      <c r="M1547" s="42" t="str">
        <f t="shared" si="121"/>
        <v/>
      </c>
      <c r="N1547" s="42" t="str">
        <f t="shared" si="122"/>
        <v/>
      </c>
      <c r="O1547" s="108" t="str">
        <f t="shared" si="123"/>
        <v/>
      </c>
    </row>
    <row r="1548" spans="1:15" x14ac:dyDescent="0.25">
      <c r="A1548" s="79">
        <f t="shared" si="124"/>
        <v>40732</v>
      </c>
      <c r="B1548" s="107">
        <f t="array" ref="B1548">IFERROR(IF(INDEX('AQS-88101'!$M$2:$M$2744,MATCH('88101-daily-summary-by-site'!$A1548&amp;'88101-daily-summary-by-site'!B$2&amp;'88101-daily-summary-by-site'!B$3,'AQS-88101'!$AC$2:$AC$2744&amp;'AQS-88101'!$E$2:$E$2744&amp;'AQS-88101'!$G$2:$G$2744,0))&lt;&gt;"",INDEX('AQS-88101'!$M$2:$M$2744,MATCH('88101-daily-summary-by-site'!$A1548&amp;'88101-daily-summary-by-site'!B$2&amp;'88101-daily-summary-by-site'!B$3,'AQS-88101'!$AC$2:$AC$2744&amp;'AQS-88101'!$E$2:$E$2744&amp;'AQS-88101'!$G$2:$G$2744,0)),""),"")</f>
        <v>4.2</v>
      </c>
      <c r="C1548" s="42">
        <f t="array" ref="C1548">IFERROR(IF(INDEX('AQS-88101'!$M$2:$M$2744,MATCH('88101-daily-summary-by-site'!$A1548&amp;'88101-daily-summary-by-site'!C$2&amp;'88101-daily-summary-by-site'!C$3,'AQS-88101'!$AC$2:$AC$2744&amp;'AQS-88101'!$E$2:$E$2744&amp;'AQS-88101'!$G$2:$G$2744,0))&lt;&gt;"",INDEX('AQS-88101'!$M$2:$M$2744,MATCH('88101-daily-summary-by-site'!$A1548&amp;'88101-daily-summary-by-site'!C$2&amp;'88101-daily-summary-by-site'!C$3,'AQS-88101'!$AC$2:$AC$2744&amp;'AQS-88101'!$E$2:$E$2744&amp;'AQS-88101'!$G$2:$G$2744,0)),""),"")</f>
        <v>3.9</v>
      </c>
      <c r="D1548" s="42" t="str">
        <f t="array" ref="D1548">IFERROR(IF(INDEX('AQS-88101'!$M$2:$M$2744,MATCH('88101-daily-summary-by-site'!$A1548&amp;'88101-daily-summary-by-site'!D$2&amp;'88101-daily-summary-by-site'!D$3,'AQS-88101'!$AC$2:$AC$2744&amp;'AQS-88101'!$E$2:$E$2744&amp;'AQS-88101'!$G$2:$G$2744,0))&lt;&gt;"",INDEX('AQS-88101'!$M$2:$M$2744,MATCH('88101-daily-summary-by-site'!$A1548&amp;'88101-daily-summary-by-site'!D$2&amp;'88101-daily-summary-by-site'!D$3,'AQS-88101'!$AC$2:$AC$2744&amp;'AQS-88101'!$E$2:$E$2744&amp;'AQS-88101'!$G$2:$G$2744,0)),""),"")</f>
        <v/>
      </c>
      <c r="E1548" s="42" t="str">
        <f t="array" ref="E1548">IFERROR(IF(INDEX('AQS-88101'!$M$2:$M$2744,MATCH('88101-daily-summary-by-site'!$A1548&amp;'88101-daily-summary-by-site'!E$2&amp;'88101-daily-summary-by-site'!E$3,'AQS-88101'!$AC$2:$AC$2744&amp;'AQS-88101'!$E$2:$E$2744&amp;'AQS-88101'!$G$2:$G$2744,0))&lt;&gt;"",INDEX('AQS-88101'!$M$2:$M$2744,MATCH('88101-daily-summary-by-site'!$A1548&amp;'88101-daily-summary-by-site'!E$2&amp;'88101-daily-summary-by-site'!E$3,'AQS-88101'!$AC$2:$AC$2744&amp;'AQS-88101'!$E$2:$E$2744&amp;'AQS-88101'!$G$2:$G$2744,0)),""),"")</f>
        <v/>
      </c>
      <c r="F1548" s="42" t="str">
        <f t="array" ref="F1548">IFERROR(IF(INDEX('AQS-88101'!$M$2:$M$2744,MATCH('88101-daily-summary-by-site'!$A1548&amp;'88101-daily-summary-by-site'!F$2&amp;'88101-daily-summary-by-site'!F$3,'AQS-88101'!$AC$2:$AC$2744&amp;'AQS-88101'!$E$2:$E$2744&amp;'AQS-88101'!$G$2:$G$2744,0))&lt;&gt;"",INDEX('AQS-88101'!$M$2:$M$2744,MATCH('88101-daily-summary-by-site'!$A1548&amp;'88101-daily-summary-by-site'!F$2&amp;'88101-daily-summary-by-site'!F$3,'AQS-88101'!$AC$2:$AC$2744&amp;'AQS-88101'!$E$2:$E$2744&amp;'AQS-88101'!$G$2:$G$2744,0)),""),"")</f>
        <v/>
      </c>
      <c r="G1548" s="42" t="str">
        <f t="array" ref="G1548">IFERROR(IF(INDEX('AQS-88101'!$M$2:$M$2744,MATCH('88101-daily-summary-by-site'!$A1548&amp;'88101-daily-summary-by-site'!G$2&amp;'88101-daily-summary-by-site'!G$3,'AQS-88101'!$AC$2:$AC$2744&amp;'AQS-88101'!$E$2:$E$2744&amp;'AQS-88101'!$G$2:$G$2744,0))&lt;&gt;"",INDEX('AQS-88101'!$M$2:$M$2744,MATCH('88101-daily-summary-by-site'!$A1548&amp;'88101-daily-summary-by-site'!G$2&amp;'88101-daily-summary-by-site'!G$3,'AQS-88101'!$AC$2:$AC$2744&amp;'AQS-88101'!$E$2:$E$2744&amp;'AQS-88101'!$G$2:$G$2744,0)),""),"")</f>
        <v/>
      </c>
      <c r="H1548" s="42" t="str">
        <f t="array" ref="H1548">IFERROR(IF(INDEX('AQS-88101'!$M$2:$M$2744,MATCH('88101-daily-summary-by-site'!$A1548&amp;'88101-daily-summary-by-site'!H$2&amp;'88101-daily-summary-by-site'!H$3,'AQS-88101'!$AC$2:$AC$2744&amp;'AQS-88101'!$E$2:$E$2744&amp;'AQS-88101'!$G$2:$G$2744,0))&lt;&gt;"",INDEX('AQS-88101'!$M$2:$M$2744,MATCH('88101-daily-summary-by-site'!$A1548&amp;'88101-daily-summary-by-site'!H$2&amp;'88101-daily-summary-by-site'!H$3,'AQS-88101'!$AC$2:$AC$2744&amp;'AQS-88101'!$E$2:$E$2744&amp;'AQS-88101'!$G$2:$G$2744,0)),""),"")</f>
        <v/>
      </c>
      <c r="I1548" s="108" t="str">
        <f t="array" ref="I1548">IFERROR(IF(INDEX('AQS-88101'!$M$2:$M$2744,MATCH('88101-daily-summary-by-site'!$A1548&amp;'88101-daily-summary-by-site'!I$2&amp;'88101-daily-summary-by-site'!I$3,'AQS-88101'!$AC$2:$AC$2744&amp;'AQS-88101'!$E$2:$E$2744&amp;'AQS-88101'!$G$2:$G$2744,0))&lt;&gt;"",INDEX('AQS-88101'!$M$2:$M$2744,MATCH('88101-daily-summary-by-site'!$A1548&amp;'88101-daily-summary-by-site'!I$2&amp;'88101-daily-summary-by-site'!I$3,'AQS-88101'!$AC$2:$AC$2744&amp;'AQS-88101'!$E$2:$E$2744&amp;'AQS-88101'!$G$2:$G$2744,0)),""),"")</f>
        <v/>
      </c>
      <c r="L1548" s="107">
        <f t="shared" si="120"/>
        <v>4.2</v>
      </c>
      <c r="M1548" s="42" t="str">
        <f t="shared" si="121"/>
        <v/>
      </c>
      <c r="N1548" s="42" t="str">
        <f t="shared" si="122"/>
        <v/>
      </c>
      <c r="O1548" s="108" t="str">
        <f t="shared" si="123"/>
        <v/>
      </c>
    </row>
    <row r="1549" spans="1:15" x14ac:dyDescent="0.25">
      <c r="A1549" s="79">
        <f t="shared" si="124"/>
        <v>40733</v>
      </c>
      <c r="B1549" s="107" t="str">
        <f t="array" ref="B1549">IFERROR(IF(INDEX('AQS-88101'!$M$2:$M$2744,MATCH('88101-daily-summary-by-site'!$A1549&amp;'88101-daily-summary-by-site'!B$2&amp;'88101-daily-summary-by-site'!B$3,'AQS-88101'!$AC$2:$AC$2744&amp;'AQS-88101'!$E$2:$E$2744&amp;'AQS-88101'!$G$2:$G$2744,0))&lt;&gt;"",INDEX('AQS-88101'!$M$2:$M$2744,MATCH('88101-daily-summary-by-site'!$A1549&amp;'88101-daily-summary-by-site'!B$2&amp;'88101-daily-summary-by-site'!B$3,'AQS-88101'!$AC$2:$AC$2744&amp;'AQS-88101'!$E$2:$E$2744&amp;'AQS-88101'!$G$2:$G$2744,0)),""),"")</f>
        <v/>
      </c>
      <c r="C1549" s="42" t="str">
        <f t="array" ref="C1549">IFERROR(IF(INDEX('AQS-88101'!$M$2:$M$2744,MATCH('88101-daily-summary-by-site'!$A1549&amp;'88101-daily-summary-by-site'!C$2&amp;'88101-daily-summary-by-site'!C$3,'AQS-88101'!$AC$2:$AC$2744&amp;'AQS-88101'!$E$2:$E$2744&amp;'AQS-88101'!$G$2:$G$2744,0))&lt;&gt;"",INDEX('AQS-88101'!$M$2:$M$2744,MATCH('88101-daily-summary-by-site'!$A1549&amp;'88101-daily-summary-by-site'!C$2&amp;'88101-daily-summary-by-site'!C$3,'AQS-88101'!$AC$2:$AC$2744&amp;'AQS-88101'!$E$2:$E$2744&amp;'AQS-88101'!$G$2:$G$2744,0)),""),"")</f>
        <v/>
      </c>
      <c r="D1549" s="42" t="str">
        <f t="array" ref="D1549">IFERROR(IF(INDEX('AQS-88101'!$M$2:$M$2744,MATCH('88101-daily-summary-by-site'!$A1549&amp;'88101-daily-summary-by-site'!D$2&amp;'88101-daily-summary-by-site'!D$3,'AQS-88101'!$AC$2:$AC$2744&amp;'AQS-88101'!$E$2:$E$2744&amp;'AQS-88101'!$G$2:$G$2744,0))&lt;&gt;"",INDEX('AQS-88101'!$M$2:$M$2744,MATCH('88101-daily-summary-by-site'!$A1549&amp;'88101-daily-summary-by-site'!D$2&amp;'88101-daily-summary-by-site'!D$3,'AQS-88101'!$AC$2:$AC$2744&amp;'AQS-88101'!$E$2:$E$2744&amp;'AQS-88101'!$G$2:$G$2744,0)),""),"")</f>
        <v/>
      </c>
      <c r="E1549" s="42" t="str">
        <f t="array" ref="E1549">IFERROR(IF(INDEX('AQS-88101'!$M$2:$M$2744,MATCH('88101-daily-summary-by-site'!$A1549&amp;'88101-daily-summary-by-site'!E$2&amp;'88101-daily-summary-by-site'!E$3,'AQS-88101'!$AC$2:$AC$2744&amp;'AQS-88101'!$E$2:$E$2744&amp;'AQS-88101'!$G$2:$G$2744,0))&lt;&gt;"",INDEX('AQS-88101'!$M$2:$M$2744,MATCH('88101-daily-summary-by-site'!$A1549&amp;'88101-daily-summary-by-site'!E$2&amp;'88101-daily-summary-by-site'!E$3,'AQS-88101'!$AC$2:$AC$2744&amp;'AQS-88101'!$E$2:$E$2744&amp;'AQS-88101'!$G$2:$G$2744,0)),""),"")</f>
        <v/>
      </c>
      <c r="F1549" s="42" t="str">
        <f t="array" ref="F1549">IFERROR(IF(INDEX('AQS-88101'!$M$2:$M$2744,MATCH('88101-daily-summary-by-site'!$A1549&amp;'88101-daily-summary-by-site'!F$2&amp;'88101-daily-summary-by-site'!F$3,'AQS-88101'!$AC$2:$AC$2744&amp;'AQS-88101'!$E$2:$E$2744&amp;'AQS-88101'!$G$2:$G$2744,0))&lt;&gt;"",INDEX('AQS-88101'!$M$2:$M$2744,MATCH('88101-daily-summary-by-site'!$A1549&amp;'88101-daily-summary-by-site'!F$2&amp;'88101-daily-summary-by-site'!F$3,'AQS-88101'!$AC$2:$AC$2744&amp;'AQS-88101'!$E$2:$E$2744&amp;'AQS-88101'!$G$2:$G$2744,0)),""),"")</f>
        <v/>
      </c>
      <c r="G1549" s="42" t="str">
        <f t="array" ref="G1549">IFERROR(IF(INDEX('AQS-88101'!$M$2:$M$2744,MATCH('88101-daily-summary-by-site'!$A1549&amp;'88101-daily-summary-by-site'!G$2&amp;'88101-daily-summary-by-site'!G$3,'AQS-88101'!$AC$2:$AC$2744&amp;'AQS-88101'!$E$2:$E$2744&amp;'AQS-88101'!$G$2:$G$2744,0))&lt;&gt;"",INDEX('AQS-88101'!$M$2:$M$2744,MATCH('88101-daily-summary-by-site'!$A1549&amp;'88101-daily-summary-by-site'!G$2&amp;'88101-daily-summary-by-site'!G$3,'AQS-88101'!$AC$2:$AC$2744&amp;'AQS-88101'!$E$2:$E$2744&amp;'AQS-88101'!$G$2:$G$2744,0)),""),"")</f>
        <v/>
      </c>
      <c r="H1549" s="42" t="str">
        <f t="array" ref="H1549">IFERROR(IF(INDEX('AQS-88101'!$M$2:$M$2744,MATCH('88101-daily-summary-by-site'!$A1549&amp;'88101-daily-summary-by-site'!H$2&amp;'88101-daily-summary-by-site'!H$3,'AQS-88101'!$AC$2:$AC$2744&amp;'AQS-88101'!$E$2:$E$2744&amp;'AQS-88101'!$G$2:$G$2744,0))&lt;&gt;"",INDEX('AQS-88101'!$M$2:$M$2744,MATCH('88101-daily-summary-by-site'!$A1549&amp;'88101-daily-summary-by-site'!H$2&amp;'88101-daily-summary-by-site'!H$3,'AQS-88101'!$AC$2:$AC$2744&amp;'AQS-88101'!$E$2:$E$2744&amp;'AQS-88101'!$G$2:$G$2744,0)),""),"")</f>
        <v/>
      </c>
      <c r="I1549" s="108" t="str">
        <f t="array" ref="I1549">IFERROR(IF(INDEX('AQS-88101'!$M$2:$M$2744,MATCH('88101-daily-summary-by-site'!$A1549&amp;'88101-daily-summary-by-site'!I$2&amp;'88101-daily-summary-by-site'!I$3,'AQS-88101'!$AC$2:$AC$2744&amp;'AQS-88101'!$E$2:$E$2744&amp;'AQS-88101'!$G$2:$G$2744,0))&lt;&gt;"",INDEX('AQS-88101'!$M$2:$M$2744,MATCH('88101-daily-summary-by-site'!$A1549&amp;'88101-daily-summary-by-site'!I$2&amp;'88101-daily-summary-by-site'!I$3,'AQS-88101'!$AC$2:$AC$2744&amp;'AQS-88101'!$E$2:$E$2744&amp;'AQS-88101'!$G$2:$G$2744,0)),""),"")</f>
        <v/>
      </c>
      <c r="L1549" s="107" t="str">
        <f t="shared" si="120"/>
        <v/>
      </c>
      <c r="M1549" s="42" t="str">
        <f t="shared" si="121"/>
        <v/>
      </c>
      <c r="N1549" s="42" t="str">
        <f t="shared" si="122"/>
        <v/>
      </c>
      <c r="O1549" s="108" t="str">
        <f t="shared" si="123"/>
        <v/>
      </c>
    </row>
    <row r="1550" spans="1:15" x14ac:dyDescent="0.25">
      <c r="A1550" s="79">
        <f t="shared" si="124"/>
        <v>40734</v>
      </c>
      <c r="B1550" s="107" t="str">
        <f t="array" ref="B1550">IFERROR(IF(INDEX('AQS-88101'!$M$2:$M$2744,MATCH('88101-daily-summary-by-site'!$A1550&amp;'88101-daily-summary-by-site'!B$2&amp;'88101-daily-summary-by-site'!B$3,'AQS-88101'!$AC$2:$AC$2744&amp;'AQS-88101'!$E$2:$E$2744&amp;'AQS-88101'!$G$2:$G$2744,0))&lt;&gt;"",INDEX('AQS-88101'!$M$2:$M$2744,MATCH('88101-daily-summary-by-site'!$A1550&amp;'88101-daily-summary-by-site'!B$2&amp;'88101-daily-summary-by-site'!B$3,'AQS-88101'!$AC$2:$AC$2744&amp;'AQS-88101'!$E$2:$E$2744&amp;'AQS-88101'!$G$2:$G$2744,0)),""),"")</f>
        <v/>
      </c>
      <c r="C1550" s="42" t="str">
        <f t="array" ref="C1550">IFERROR(IF(INDEX('AQS-88101'!$M$2:$M$2744,MATCH('88101-daily-summary-by-site'!$A1550&amp;'88101-daily-summary-by-site'!C$2&amp;'88101-daily-summary-by-site'!C$3,'AQS-88101'!$AC$2:$AC$2744&amp;'AQS-88101'!$E$2:$E$2744&amp;'AQS-88101'!$G$2:$G$2744,0))&lt;&gt;"",INDEX('AQS-88101'!$M$2:$M$2744,MATCH('88101-daily-summary-by-site'!$A1550&amp;'88101-daily-summary-by-site'!C$2&amp;'88101-daily-summary-by-site'!C$3,'AQS-88101'!$AC$2:$AC$2744&amp;'AQS-88101'!$E$2:$E$2744&amp;'AQS-88101'!$G$2:$G$2744,0)),""),"")</f>
        <v/>
      </c>
      <c r="D1550" s="42" t="str">
        <f t="array" ref="D1550">IFERROR(IF(INDEX('AQS-88101'!$M$2:$M$2744,MATCH('88101-daily-summary-by-site'!$A1550&amp;'88101-daily-summary-by-site'!D$2&amp;'88101-daily-summary-by-site'!D$3,'AQS-88101'!$AC$2:$AC$2744&amp;'AQS-88101'!$E$2:$E$2744&amp;'AQS-88101'!$G$2:$G$2744,0))&lt;&gt;"",INDEX('AQS-88101'!$M$2:$M$2744,MATCH('88101-daily-summary-by-site'!$A1550&amp;'88101-daily-summary-by-site'!D$2&amp;'88101-daily-summary-by-site'!D$3,'AQS-88101'!$AC$2:$AC$2744&amp;'AQS-88101'!$E$2:$E$2744&amp;'AQS-88101'!$G$2:$G$2744,0)),""),"")</f>
        <v/>
      </c>
      <c r="E1550" s="42" t="str">
        <f t="array" ref="E1550">IFERROR(IF(INDEX('AQS-88101'!$M$2:$M$2744,MATCH('88101-daily-summary-by-site'!$A1550&amp;'88101-daily-summary-by-site'!E$2&amp;'88101-daily-summary-by-site'!E$3,'AQS-88101'!$AC$2:$AC$2744&amp;'AQS-88101'!$E$2:$E$2744&amp;'AQS-88101'!$G$2:$G$2744,0))&lt;&gt;"",INDEX('AQS-88101'!$M$2:$M$2744,MATCH('88101-daily-summary-by-site'!$A1550&amp;'88101-daily-summary-by-site'!E$2&amp;'88101-daily-summary-by-site'!E$3,'AQS-88101'!$AC$2:$AC$2744&amp;'AQS-88101'!$E$2:$E$2744&amp;'AQS-88101'!$G$2:$G$2744,0)),""),"")</f>
        <v/>
      </c>
      <c r="F1550" s="42" t="str">
        <f t="array" ref="F1550">IFERROR(IF(INDEX('AQS-88101'!$M$2:$M$2744,MATCH('88101-daily-summary-by-site'!$A1550&amp;'88101-daily-summary-by-site'!F$2&amp;'88101-daily-summary-by-site'!F$3,'AQS-88101'!$AC$2:$AC$2744&amp;'AQS-88101'!$E$2:$E$2744&amp;'AQS-88101'!$G$2:$G$2744,0))&lt;&gt;"",INDEX('AQS-88101'!$M$2:$M$2744,MATCH('88101-daily-summary-by-site'!$A1550&amp;'88101-daily-summary-by-site'!F$2&amp;'88101-daily-summary-by-site'!F$3,'AQS-88101'!$AC$2:$AC$2744&amp;'AQS-88101'!$E$2:$E$2744&amp;'AQS-88101'!$G$2:$G$2744,0)),""),"")</f>
        <v/>
      </c>
      <c r="G1550" s="42" t="str">
        <f t="array" ref="G1550">IFERROR(IF(INDEX('AQS-88101'!$M$2:$M$2744,MATCH('88101-daily-summary-by-site'!$A1550&amp;'88101-daily-summary-by-site'!G$2&amp;'88101-daily-summary-by-site'!G$3,'AQS-88101'!$AC$2:$AC$2744&amp;'AQS-88101'!$E$2:$E$2744&amp;'AQS-88101'!$G$2:$G$2744,0))&lt;&gt;"",INDEX('AQS-88101'!$M$2:$M$2744,MATCH('88101-daily-summary-by-site'!$A1550&amp;'88101-daily-summary-by-site'!G$2&amp;'88101-daily-summary-by-site'!G$3,'AQS-88101'!$AC$2:$AC$2744&amp;'AQS-88101'!$E$2:$E$2744&amp;'AQS-88101'!$G$2:$G$2744,0)),""),"")</f>
        <v/>
      </c>
      <c r="H1550" s="42" t="str">
        <f t="array" ref="H1550">IFERROR(IF(INDEX('AQS-88101'!$M$2:$M$2744,MATCH('88101-daily-summary-by-site'!$A1550&amp;'88101-daily-summary-by-site'!H$2&amp;'88101-daily-summary-by-site'!H$3,'AQS-88101'!$AC$2:$AC$2744&amp;'AQS-88101'!$E$2:$E$2744&amp;'AQS-88101'!$G$2:$G$2744,0))&lt;&gt;"",INDEX('AQS-88101'!$M$2:$M$2744,MATCH('88101-daily-summary-by-site'!$A1550&amp;'88101-daily-summary-by-site'!H$2&amp;'88101-daily-summary-by-site'!H$3,'AQS-88101'!$AC$2:$AC$2744&amp;'AQS-88101'!$E$2:$E$2744&amp;'AQS-88101'!$G$2:$G$2744,0)),""),"")</f>
        <v/>
      </c>
      <c r="I1550" s="108" t="str">
        <f t="array" ref="I1550">IFERROR(IF(INDEX('AQS-88101'!$M$2:$M$2744,MATCH('88101-daily-summary-by-site'!$A1550&amp;'88101-daily-summary-by-site'!I$2&amp;'88101-daily-summary-by-site'!I$3,'AQS-88101'!$AC$2:$AC$2744&amp;'AQS-88101'!$E$2:$E$2744&amp;'AQS-88101'!$G$2:$G$2744,0))&lt;&gt;"",INDEX('AQS-88101'!$M$2:$M$2744,MATCH('88101-daily-summary-by-site'!$A1550&amp;'88101-daily-summary-by-site'!I$2&amp;'88101-daily-summary-by-site'!I$3,'AQS-88101'!$AC$2:$AC$2744&amp;'AQS-88101'!$E$2:$E$2744&amp;'AQS-88101'!$G$2:$G$2744,0)),""),"")</f>
        <v/>
      </c>
      <c r="L1550" s="107" t="str">
        <f t="shared" si="120"/>
        <v/>
      </c>
      <c r="M1550" s="42" t="str">
        <f t="shared" si="121"/>
        <v/>
      </c>
      <c r="N1550" s="42" t="str">
        <f t="shared" si="122"/>
        <v/>
      </c>
      <c r="O1550" s="108" t="str">
        <f t="shared" si="123"/>
        <v/>
      </c>
    </row>
    <row r="1551" spans="1:15" x14ac:dyDescent="0.25">
      <c r="A1551" s="79">
        <f t="shared" si="124"/>
        <v>40735</v>
      </c>
      <c r="B1551" s="107">
        <f t="array" ref="B1551">IFERROR(IF(INDEX('AQS-88101'!$M$2:$M$2744,MATCH('88101-daily-summary-by-site'!$A1551&amp;'88101-daily-summary-by-site'!B$2&amp;'88101-daily-summary-by-site'!B$3,'AQS-88101'!$AC$2:$AC$2744&amp;'AQS-88101'!$E$2:$E$2744&amp;'AQS-88101'!$G$2:$G$2744,0))&lt;&gt;"",INDEX('AQS-88101'!$M$2:$M$2744,MATCH('88101-daily-summary-by-site'!$A1551&amp;'88101-daily-summary-by-site'!B$2&amp;'88101-daily-summary-by-site'!B$3,'AQS-88101'!$AC$2:$AC$2744&amp;'AQS-88101'!$E$2:$E$2744&amp;'AQS-88101'!$G$2:$G$2744,0)),""),"")</f>
        <v>3.2</v>
      </c>
      <c r="C1551" s="42" t="str">
        <f t="array" ref="C1551">IFERROR(IF(INDEX('AQS-88101'!$M$2:$M$2744,MATCH('88101-daily-summary-by-site'!$A1551&amp;'88101-daily-summary-by-site'!C$2&amp;'88101-daily-summary-by-site'!C$3,'AQS-88101'!$AC$2:$AC$2744&amp;'AQS-88101'!$E$2:$E$2744&amp;'AQS-88101'!$G$2:$G$2744,0))&lt;&gt;"",INDEX('AQS-88101'!$M$2:$M$2744,MATCH('88101-daily-summary-by-site'!$A1551&amp;'88101-daily-summary-by-site'!C$2&amp;'88101-daily-summary-by-site'!C$3,'AQS-88101'!$AC$2:$AC$2744&amp;'AQS-88101'!$E$2:$E$2744&amp;'AQS-88101'!$G$2:$G$2744,0)),""),"")</f>
        <v/>
      </c>
      <c r="D1551" s="42">
        <f t="array" ref="D1551">IFERROR(IF(INDEX('AQS-88101'!$M$2:$M$2744,MATCH('88101-daily-summary-by-site'!$A1551&amp;'88101-daily-summary-by-site'!D$2&amp;'88101-daily-summary-by-site'!D$3,'AQS-88101'!$AC$2:$AC$2744&amp;'AQS-88101'!$E$2:$E$2744&amp;'AQS-88101'!$G$2:$G$2744,0))&lt;&gt;"",INDEX('AQS-88101'!$M$2:$M$2744,MATCH('88101-daily-summary-by-site'!$A1551&amp;'88101-daily-summary-by-site'!D$2&amp;'88101-daily-summary-by-site'!D$3,'AQS-88101'!$AC$2:$AC$2744&amp;'AQS-88101'!$E$2:$E$2744&amp;'AQS-88101'!$G$2:$G$2744,0)),""),"")</f>
        <v>3.1</v>
      </c>
      <c r="E1551" s="42" t="str">
        <f t="array" ref="E1551">IFERROR(IF(INDEX('AQS-88101'!$M$2:$M$2744,MATCH('88101-daily-summary-by-site'!$A1551&amp;'88101-daily-summary-by-site'!E$2&amp;'88101-daily-summary-by-site'!E$3,'AQS-88101'!$AC$2:$AC$2744&amp;'AQS-88101'!$E$2:$E$2744&amp;'AQS-88101'!$G$2:$G$2744,0))&lt;&gt;"",INDEX('AQS-88101'!$M$2:$M$2744,MATCH('88101-daily-summary-by-site'!$A1551&amp;'88101-daily-summary-by-site'!E$2&amp;'88101-daily-summary-by-site'!E$3,'AQS-88101'!$AC$2:$AC$2744&amp;'AQS-88101'!$E$2:$E$2744&amp;'AQS-88101'!$G$2:$G$2744,0)),""),"")</f>
        <v/>
      </c>
      <c r="F1551" s="42" t="str">
        <f t="array" ref="F1551">IFERROR(IF(INDEX('AQS-88101'!$M$2:$M$2744,MATCH('88101-daily-summary-by-site'!$A1551&amp;'88101-daily-summary-by-site'!F$2&amp;'88101-daily-summary-by-site'!F$3,'AQS-88101'!$AC$2:$AC$2744&amp;'AQS-88101'!$E$2:$E$2744&amp;'AQS-88101'!$G$2:$G$2744,0))&lt;&gt;"",INDEX('AQS-88101'!$M$2:$M$2744,MATCH('88101-daily-summary-by-site'!$A1551&amp;'88101-daily-summary-by-site'!F$2&amp;'88101-daily-summary-by-site'!F$3,'AQS-88101'!$AC$2:$AC$2744&amp;'AQS-88101'!$E$2:$E$2744&amp;'AQS-88101'!$G$2:$G$2744,0)),""),"")</f>
        <v/>
      </c>
      <c r="G1551" s="42" t="str">
        <f t="array" ref="G1551">IFERROR(IF(INDEX('AQS-88101'!$M$2:$M$2744,MATCH('88101-daily-summary-by-site'!$A1551&amp;'88101-daily-summary-by-site'!G$2&amp;'88101-daily-summary-by-site'!G$3,'AQS-88101'!$AC$2:$AC$2744&amp;'AQS-88101'!$E$2:$E$2744&amp;'AQS-88101'!$G$2:$G$2744,0))&lt;&gt;"",INDEX('AQS-88101'!$M$2:$M$2744,MATCH('88101-daily-summary-by-site'!$A1551&amp;'88101-daily-summary-by-site'!G$2&amp;'88101-daily-summary-by-site'!G$3,'AQS-88101'!$AC$2:$AC$2744&amp;'AQS-88101'!$E$2:$E$2744&amp;'AQS-88101'!$G$2:$G$2744,0)),""),"")</f>
        <v/>
      </c>
      <c r="H1551" s="42" t="str">
        <f t="array" ref="H1551">IFERROR(IF(INDEX('AQS-88101'!$M$2:$M$2744,MATCH('88101-daily-summary-by-site'!$A1551&amp;'88101-daily-summary-by-site'!H$2&amp;'88101-daily-summary-by-site'!H$3,'AQS-88101'!$AC$2:$AC$2744&amp;'AQS-88101'!$E$2:$E$2744&amp;'AQS-88101'!$G$2:$G$2744,0))&lt;&gt;"",INDEX('AQS-88101'!$M$2:$M$2744,MATCH('88101-daily-summary-by-site'!$A1551&amp;'88101-daily-summary-by-site'!H$2&amp;'88101-daily-summary-by-site'!H$3,'AQS-88101'!$AC$2:$AC$2744&amp;'AQS-88101'!$E$2:$E$2744&amp;'AQS-88101'!$G$2:$G$2744,0)),""),"")</f>
        <v/>
      </c>
      <c r="I1551" s="108" t="str">
        <f t="array" ref="I1551">IFERROR(IF(INDEX('AQS-88101'!$M$2:$M$2744,MATCH('88101-daily-summary-by-site'!$A1551&amp;'88101-daily-summary-by-site'!I$2&amp;'88101-daily-summary-by-site'!I$3,'AQS-88101'!$AC$2:$AC$2744&amp;'AQS-88101'!$E$2:$E$2744&amp;'AQS-88101'!$G$2:$G$2744,0))&lt;&gt;"",INDEX('AQS-88101'!$M$2:$M$2744,MATCH('88101-daily-summary-by-site'!$A1551&amp;'88101-daily-summary-by-site'!I$2&amp;'88101-daily-summary-by-site'!I$3,'AQS-88101'!$AC$2:$AC$2744&amp;'AQS-88101'!$E$2:$E$2744&amp;'AQS-88101'!$G$2:$G$2744,0)),""),"")</f>
        <v/>
      </c>
      <c r="L1551" s="107">
        <f t="shared" si="120"/>
        <v>3.2</v>
      </c>
      <c r="M1551" s="42">
        <f t="shared" si="121"/>
        <v>3.1</v>
      </c>
      <c r="N1551" s="42" t="str">
        <f t="shared" si="122"/>
        <v/>
      </c>
      <c r="O1551" s="108" t="str">
        <f t="shared" si="123"/>
        <v/>
      </c>
    </row>
    <row r="1552" spans="1:15" x14ac:dyDescent="0.25">
      <c r="A1552" s="79">
        <f t="shared" si="124"/>
        <v>40736</v>
      </c>
      <c r="B1552" s="107" t="str">
        <f t="array" ref="B1552">IFERROR(IF(INDEX('AQS-88101'!$M$2:$M$2744,MATCH('88101-daily-summary-by-site'!$A1552&amp;'88101-daily-summary-by-site'!B$2&amp;'88101-daily-summary-by-site'!B$3,'AQS-88101'!$AC$2:$AC$2744&amp;'AQS-88101'!$E$2:$E$2744&amp;'AQS-88101'!$G$2:$G$2744,0))&lt;&gt;"",INDEX('AQS-88101'!$M$2:$M$2744,MATCH('88101-daily-summary-by-site'!$A1552&amp;'88101-daily-summary-by-site'!B$2&amp;'88101-daily-summary-by-site'!B$3,'AQS-88101'!$AC$2:$AC$2744&amp;'AQS-88101'!$E$2:$E$2744&amp;'AQS-88101'!$G$2:$G$2744,0)),""),"")</f>
        <v/>
      </c>
      <c r="C1552" s="42" t="str">
        <f t="array" ref="C1552">IFERROR(IF(INDEX('AQS-88101'!$M$2:$M$2744,MATCH('88101-daily-summary-by-site'!$A1552&amp;'88101-daily-summary-by-site'!C$2&amp;'88101-daily-summary-by-site'!C$3,'AQS-88101'!$AC$2:$AC$2744&amp;'AQS-88101'!$E$2:$E$2744&amp;'AQS-88101'!$G$2:$G$2744,0))&lt;&gt;"",INDEX('AQS-88101'!$M$2:$M$2744,MATCH('88101-daily-summary-by-site'!$A1552&amp;'88101-daily-summary-by-site'!C$2&amp;'88101-daily-summary-by-site'!C$3,'AQS-88101'!$AC$2:$AC$2744&amp;'AQS-88101'!$E$2:$E$2744&amp;'AQS-88101'!$G$2:$G$2744,0)),""),"")</f>
        <v/>
      </c>
      <c r="D1552" s="42" t="str">
        <f t="array" ref="D1552">IFERROR(IF(INDEX('AQS-88101'!$M$2:$M$2744,MATCH('88101-daily-summary-by-site'!$A1552&amp;'88101-daily-summary-by-site'!D$2&amp;'88101-daily-summary-by-site'!D$3,'AQS-88101'!$AC$2:$AC$2744&amp;'AQS-88101'!$E$2:$E$2744&amp;'AQS-88101'!$G$2:$G$2744,0))&lt;&gt;"",INDEX('AQS-88101'!$M$2:$M$2744,MATCH('88101-daily-summary-by-site'!$A1552&amp;'88101-daily-summary-by-site'!D$2&amp;'88101-daily-summary-by-site'!D$3,'AQS-88101'!$AC$2:$AC$2744&amp;'AQS-88101'!$E$2:$E$2744&amp;'AQS-88101'!$G$2:$G$2744,0)),""),"")</f>
        <v/>
      </c>
      <c r="E1552" s="42" t="str">
        <f t="array" ref="E1552">IFERROR(IF(INDEX('AQS-88101'!$M$2:$M$2744,MATCH('88101-daily-summary-by-site'!$A1552&amp;'88101-daily-summary-by-site'!E$2&amp;'88101-daily-summary-by-site'!E$3,'AQS-88101'!$AC$2:$AC$2744&amp;'AQS-88101'!$E$2:$E$2744&amp;'AQS-88101'!$G$2:$G$2744,0))&lt;&gt;"",INDEX('AQS-88101'!$M$2:$M$2744,MATCH('88101-daily-summary-by-site'!$A1552&amp;'88101-daily-summary-by-site'!E$2&amp;'88101-daily-summary-by-site'!E$3,'AQS-88101'!$AC$2:$AC$2744&amp;'AQS-88101'!$E$2:$E$2744&amp;'AQS-88101'!$G$2:$G$2744,0)),""),"")</f>
        <v/>
      </c>
      <c r="F1552" s="42" t="str">
        <f t="array" ref="F1552">IFERROR(IF(INDEX('AQS-88101'!$M$2:$M$2744,MATCH('88101-daily-summary-by-site'!$A1552&amp;'88101-daily-summary-by-site'!F$2&amp;'88101-daily-summary-by-site'!F$3,'AQS-88101'!$AC$2:$AC$2744&amp;'AQS-88101'!$E$2:$E$2744&amp;'AQS-88101'!$G$2:$G$2744,0))&lt;&gt;"",INDEX('AQS-88101'!$M$2:$M$2744,MATCH('88101-daily-summary-by-site'!$A1552&amp;'88101-daily-summary-by-site'!F$2&amp;'88101-daily-summary-by-site'!F$3,'AQS-88101'!$AC$2:$AC$2744&amp;'AQS-88101'!$E$2:$E$2744&amp;'AQS-88101'!$G$2:$G$2744,0)),""),"")</f>
        <v/>
      </c>
      <c r="G1552" s="42" t="str">
        <f t="array" ref="G1552">IFERROR(IF(INDEX('AQS-88101'!$M$2:$M$2744,MATCH('88101-daily-summary-by-site'!$A1552&amp;'88101-daily-summary-by-site'!G$2&amp;'88101-daily-summary-by-site'!G$3,'AQS-88101'!$AC$2:$AC$2744&amp;'AQS-88101'!$E$2:$E$2744&amp;'AQS-88101'!$G$2:$G$2744,0))&lt;&gt;"",INDEX('AQS-88101'!$M$2:$M$2744,MATCH('88101-daily-summary-by-site'!$A1552&amp;'88101-daily-summary-by-site'!G$2&amp;'88101-daily-summary-by-site'!G$3,'AQS-88101'!$AC$2:$AC$2744&amp;'AQS-88101'!$E$2:$E$2744&amp;'AQS-88101'!$G$2:$G$2744,0)),""),"")</f>
        <v/>
      </c>
      <c r="H1552" s="42" t="str">
        <f t="array" ref="H1552">IFERROR(IF(INDEX('AQS-88101'!$M$2:$M$2744,MATCH('88101-daily-summary-by-site'!$A1552&amp;'88101-daily-summary-by-site'!H$2&amp;'88101-daily-summary-by-site'!H$3,'AQS-88101'!$AC$2:$AC$2744&amp;'AQS-88101'!$E$2:$E$2744&amp;'AQS-88101'!$G$2:$G$2744,0))&lt;&gt;"",INDEX('AQS-88101'!$M$2:$M$2744,MATCH('88101-daily-summary-by-site'!$A1552&amp;'88101-daily-summary-by-site'!H$2&amp;'88101-daily-summary-by-site'!H$3,'AQS-88101'!$AC$2:$AC$2744&amp;'AQS-88101'!$E$2:$E$2744&amp;'AQS-88101'!$G$2:$G$2744,0)),""),"")</f>
        <v/>
      </c>
      <c r="I1552" s="108" t="str">
        <f t="array" ref="I1552">IFERROR(IF(INDEX('AQS-88101'!$M$2:$M$2744,MATCH('88101-daily-summary-by-site'!$A1552&amp;'88101-daily-summary-by-site'!I$2&amp;'88101-daily-summary-by-site'!I$3,'AQS-88101'!$AC$2:$AC$2744&amp;'AQS-88101'!$E$2:$E$2744&amp;'AQS-88101'!$G$2:$G$2744,0))&lt;&gt;"",INDEX('AQS-88101'!$M$2:$M$2744,MATCH('88101-daily-summary-by-site'!$A1552&amp;'88101-daily-summary-by-site'!I$2&amp;'88101-daily-summary-by-site'!I$3,'AQS-88101'!$AC$2:$AC$2744&amp;'AQS-88101'!$E$2:$E$2744&amp;'AQS-88101'!$G$2:$G$2744,0)),""),"")</f>
        <v/>
      </c>
      <c r="L1552" s="107" t="str">
        <f t="shared" si="120"/>
        <v/>
      </c>
      <c r="M1552" s="42" t="str">
        <f t="shared" si="121"/>
        <v/>
      </c>
      <c r="N1552" s="42" t="str">
        <f t="shared" si="122"/>
        <v/>
      </c>
      <c r="O1552" s="108" t="str">
        <f t="shared" si="123"/>
        <v/>
      </c>
    </row>
    <row r="1553" spans="1:15" x14ac:dyDescent="0.25">
      <c r="A1553" s="79">
        <f t="shared" si="124"/>
        <v>40737</v>
      </c>
      <c r="B1553" s="107" t="str">
        <f t="array" ref="B1553">IFERROR(IF(INDEX('AQS-88101'!$M$2:$M$2744,MATCH('88101-daily-summary-by-site'!$A1553&amp;'88101-daily-summary-by-site'!B$2&amp;'88101-daily-summary-by-site'!B$3,'AQS-88101'!$AC$2:$AC$2744&amp;'AQS-88101'!$E$2:$E$2744&amp;'AQS-88101'!$G$2:$G$2744,0))&lt;&gt;"",INDEX('AQS-88101'!$M$2:$M$2744,MATCH('88101-daily-summary-by-site'!$A1553&amp;'88101-daily-summary-by-site'!B$2&amp;'88101-daily-summary-by-site'!B$3,'AQS-88101'!$AC$2:$AC$2744&amp;'AQS-88101'!$E$2:$E$2744&amp;'AQS-88101'!$G$2:$G$2744,0)),""),"")</f>
        <v/>
      </c>
      <c r="C1553" s="42" t="str">
        <f t="array" ref="C1553">IFERROR(IF(INDEX('AQS-88101'!$M$2:$M$2744,MATCH('88101-daily-summary-by-site'!$A1553&amp;'88101-daily-summary-by-site'!C$2&amp;'88101-daily-summary-by-site'!C$3,'AQS-88101'!$AC$2:$AC$2744&amp;'AQS-88101'!$E$2:$E$2744&amp;'AQS-88101'!$G$2:$G$2744,0))&lt;&gt;"",INDEX('AQS-88101'!$M$2:$M$2744,MATCH('88101-daily-summary-by-site'!$A1553&amp;'88101-daily-summary-by-site'!C$2&amp;'88101-daily-summary-by-site'!C$3,'AQS-88101'!$AC$2:$AC$2744&amp;'AQS-88101'!$E$2:$E$2744&amp;'AQS-88101'!$G$2:$G$2744,0)),""),"")</f>
        <v/>
      </c>
      <c r="D1553" s="42" t="str">
        <f t="array" ref="D1553">IFERROR(IF(INDEX('AQS-88101'!$M$2:$M$2744,MATCH('88101-daily-summary-by-site'!$A1553&amp;'88101-daily-summary-by-site'!D$2&amp;'88101-daily-summary-by-site'!D$3,'AQS-88101'!$AC$2:$AC$2744&amp;'AQS-88101'!$E$2:$E$2744&amp;'AQS-88101'!$G$2:$G$2744,0))&lt;&gt;"",INDEX('AQS-88101'!$M$2:$M$2744,MATCH('88101-daily-summary-by-site'!$A1553&amp;'88101-daily-summary-by-site'!D$2&amp;'88101-daily-summary-by-site'!D$3,'AQS-88101'!$AC$2:$AC$2744&amp;'AQS-88101'!$E$2:$E$2744&amp;'AQS-88101'!$G$2:$G$2744,0)),""),"")</f>
        <v/>
      </c>
      <c r="E1553" s="42" t="str">
        <f t="array" ref="E1553">IFERROR(IF(INDEX('AQS-88101'!$M$2:$M$2744,MATCH('88101-daily-summary-by-site'!$A1553&amp;'88101-daily-summary-by-site'!E$2&amp;'88101-daily-summary-by-site'!E$3,'AQS-88101'!$AC$2:$AC$2744&amp;'AQS-88101'!$E$2:$E$2744&amp;'AQS-88101'!$G$2:$G$2744,0))&lt;&gt;"",INDEX('AQS-88101'!$M$2:$M$2744,MATCH('88101-daily-summary-by-site'!$A1553&amp;'88101-daily-summary-by-site'!E$2&amp;'88101-daily-summary-by-site'!E$3,'AQS-88101'!$AC$2:$AC$2744&amp;'AQS-88101'!$E$2:$E$2744&amp;'AQS-88101'!$G$2:$G$2744,0)),""),"")</f>
        <v/>
      </c>
      <c r="F1553" s="42" t="str">
        <f t="array" ref="F1553">IFERROR(IF(INDEX('AQS-88101'!$M$2:$M$2744,MATCH('88101-daily-summary-by-site'!$A1553&amp;'88101-daily-summary-by-site'!F$2&amp;'88101-daily-summary-by-site'!F$3,'AQS-88101'!$AC$2:$AC$2744&amp;'AQS-88101'!$E$2:$E$2744&amp;'AQS-88101'!$G$2:$G$2744,0))&lt;&gt;"",INDEX('AQS-88101'!$M$2:$M$2744,MATCH('88101-daily-summary-by-site'!$A1553&amp;'88101-daily-summary-by-site'!F$2&amp;'88101-daily-summary-by-site'!F$3,'AQS-88101'!$AC$2:$AC$2744&amp;'AQS-88101'!$E$2:$E$2744&amp;'AQS-88101'!$G$2:$G$2744,0)),""),"")</f>
        <v/>
      </c>
      <c r="G1553" s="42" t="str">
        <f t="array" ref="G1553">IFERROR(IF(INDEX('AQS-88101'!$M$2:$M$2744,MATCH('88101-daily-summary-by-site'!$A1553&amp;'88101-daily-summary-by-site'!G$2&amp;'88101-daily-summary-by-site'!G$3,'AQS-88101'!$AC$2:$AC$2744&amp;'AQS-88101'!$E$2:$E$2744&amp;'AQS-88101'!$G$2:$G$2744,0))&lt;&gt;"",INDEX('AQS-88101'!$M$2:$M$2744,MATCH('88101-daily-summary-by-site'!$A1553&amp;'88101-daily-summary-by-site'!G$2&amp;'88101-daily-summary-by-site'!G$3,'AQS-88101'!$AC$2:$AC$2744&amp;'AQS-88101'!$E$2:$E$2744&amp;'AQS-88101'!$G$2:$G$2744,0)),""),"")</f>
        <v/>
      </c>
      <c r="H1553" s="42" t="str">
        <f t="array" ref="H1553">IFERROR(IF(INDEX('AQS-88101'!$M$2:$M$2744,MATCH('88101-daily-summary-by-site'!$A1553&amp;'88101-daily-summary-by-site'!H$2&amp;'88101-daily-summary-by-site'!H$3,'AQS-88101'!$AC$2:$AC$2744&amp;'AQS-88101'!$E$2:$E$2744&amp;'AQS-88101'!$G$2:$G$2744,0))&lt;&gt;"",INDEX('AQS-88101'!$M$2:$M$2744,MATCH('88101-daily-summary-by-site'!$A1553&amp;'88101-daily-summary-by-site'!H$2&amp;'88101-daily-summary-by-site'!H$3,'AQS-88101'!$AC$2:$AC$2744&amp;'AQS-88101'!$E$2:$E$2744&amp;'AQS-88101'!$G$2:$G$2744,0)),""),"")</f>
        <v/>
      </c>
      <c r="I1553" s="108" t="str">
        <f t="array" ref="I1553">IFERROR(IF(INDEX('AQS-88101'!$M$2:$M$2744,MATCH('88101-daily-summary-by-site'!$A1553&amp;'88101-daily-summary-by-site'!I$2&amp;'88101-daily-summary-by-site'!I$3,'AQS-88101'!$AC$2:$AC$2744&amp;'AQS-88101'!$E$2:$E$2744&amp;'AQS-88101'!$G$2:$G$2744,0))&lt;&gt;"",INDEX('AQS-88101'!$M$2:$M$2744,MATCH('88101-daily-summary-by-site'!$A1553&amp;'88101-daily-summary-by-site'!I$2&amp;'88101-daily-summary-by-site'!I$3,'AQS-88101'!$AC$2:$AC$2744&amp;'AQS-88101'!$E$2:$E$2744&amp;'AQS-88101'!$G$2:$G$2744,0)),""),"")</f>
        <v/>
      </c>
      <c r="L1553" s="107" t="str">
        <f t="shared" si="120"/>
        <v/>
      </c>
      <c r="M1553" s="42" t="str">
        <f t="shared" si="121"/>
        <v/>
      </c>
      <c r="N1553" s="42" t="str">
        <f t="shared" si="122"/>
        <v/>
      </c>
      <c r="O1553" s="108" t="str">
        <f t="shared" si="123"/>
        <v/>
      </c>
    </row>
    <row r="1554" spans="1:15" x14ac:dyDescent="0.25">
      <c r="A1554" s="79">
        <f t="shared" si="124"/>
        <v>40738</v>
      </c>
      <c r="B1554" s="107">
        <f t="array" ref="B1554">IFERROR(IF(INDEX('AQS-88101'!$M$2:$M$2744,MATCH('88101-daily-summary-by-site'!$A1554&amp;'88101-daily-summary-by-site'!B$2&amp;'88101-daily-summary-by-site'!B$3,'AQS-88101'!$AC$2:$AC$2744&amp;'AQS-88101'!$E$2:$E$2744&amp;'AQS-88101'!$G$2:$G$2744,0))&lt;&gt;"",INDEX('AQS-88101'!$M$2:$M$2744,MATCH('88101-daily-summary-by-site'!$A1554&amp;'88101-daily-summary-by-site'!B$2&amp;'88101-daily-summary-by-site'!B$3,'AQS-88101'!$AC$2:$AC$2744&amp;'AQS-88101'!$E$2:$E$2744&amp;'AQS-88101'!$G$2:$G$2744,0)),""),"")</f>
        <v>3</v>
      </c>
      <c r="C1554" s="42" t="str">
        <f t="array" ref="C1554">IFERROR(IF(INDEX('AQS-88101'!$M$2:$M$2744,MATCH('88101-daily-summary-by-site'!$A1554&amp;'88101-daily-summary-by-site'!C$2&amp;'88101-daily-summary-by-site'!C$3,'AQS-88101'!$AC$2:$AC$2744&amp;'AQS-88101'!$E$2:$E$2744&amp;'AQS-88101'!$G$2:$G$2744,0))&lt;&gt;"",INDEX('AQS-88101'!$M$2:$M$2744,MATCH('88101-daily-summary-by-site'!$A1554&amp;'88101-daily-summary-by-site'!C$2&amp;'88101-daily-summary-by-site'!C$3,'AQS-88101'!$AC$2:$AC$2744&amp;'AQS-88101'!$E$2:$E$2744&amp;'AQS-88101'!$G$2:$G$2744,0)),""),"")</f>
        <v/>
      </c>
      <c r="D1554" s="42">
        <f t="array" ref="D1554">IFERROR(IF(INDEX('AQS-88101'!$M$2:$M$2744,MATCH('88101-daily-summary-by-site'!$A1554&amp;'88101-daily-summary-by-site'!D$2&amp;'88101-daily-summary-by-site'!D$3,'AQS-88101'!$AC$2:$AC$2744&amp;'AQS-88101'!$E$2:$E$2744&amp;'AQS-88101'!$G$2:$G$2744,0))&lt;&gt;"",INDEX('AQS-88101'!$M$2:$M$2744,MATCH('88101-daily-summary-by-site'!$A1554&amp;'88101-daily-summary-by-site'!D$2&amp;'88101-daily-summary-by-site'!D$3,'AQS-88101'!$AC$2:$AC$2744&amp;'AQS-88101'!$E$2:$E$2744&amp;'AQS-88101'!$G$2:$G$2744,0)),""),"")</f>
        <v>2.5</v>
      </c>
      <c r="E1554" s="42" t="str">
        <f t="array" ref="E1554">IFERROR(IF(INDEX('AQS-88101'!$M$2:$M$2744,MATCH('88101-daily-summary-by-site'!$A1554&amp;'88101-daily-summary-by-site'!E$2&amp;'88101-daily-summary-by-site'!E$3,'AQS-88101'!$AC$2:$AC$2744&amp;'AQS-88101'!$E$2:$E$2744&amp;'AQS-88101'!$G$2:$G$2744,0))&lt;&gt;"",INDEX('AQS-88101'!$M$2:$M$2744,MATCH('88101-daily-summary-by-site'!$A1554&amp;'88101-daily-summary-by-site'!E$2&amp;'88101-daily-summary-by-site'!E$3,'AQS-88101'!$AC$2:$AC$2744&amp;'AQS-88101'!$E$2:$E$2744&amp;'AQS-88101'!$G$2:$G$2744,0)),""),"")</f>
        <v/>
      </c>
      <c r="F1554" s="42" t="str">
        <f t="array" ref="F1554">IFERROR(IF(INDEX('AQS-88101'!$M$2:$M$2744,MATCH('88101-daily-summary-by-site'!$A1554&amp;'88101-daily-summary-by-site'!F$2&amp;'88101-daily-summary-by-site'!F$3,'AQS-88101'!$AC$2:$AC$2744&amp;'AQS-88101'!$E$2:$E$2744&amp;'AQS-88101'!$G$2:$G$2744,0))&lt;&gt;"",INDEX('AQS-88101'!$M$2:$M$2744,MATCH('88101-daily-summary-by-site'!$A1554&amp;'88101-daily-summary-by-site'!F$2&amp;'88101-daily-summary-by-site'!F$3,'AQS-88101'!$AC$2:$AC$2744&amp;'AQS-88101'!$E$2:$E$2744&amp;'AQS-88101'!$G$2:$G$2744,0)),""),"")</f>
        <v/>
      </c>
      <c r="G1554" s="42" t="str">
        <f t="array" ref="G1554">IFERROR(IF(INDEX('AQS-88101'!$M$2:$M$2744,MATCH('88101-daily-summary-by-site'!$A1554&amp;'88101-daily-summary-by-site'!G$2&amp;'88101-daily-summary-by-site'!G$3,'AQS-88101'!$AC$2:$AC$2744&amp;'AQS-88101'!$E$2:$E$2744&amp;'AQS-88101'!$G$2:$G$2744,0))&lt;&gt;"",INDEX('AQS-88101'!$M$2:$M$2744,MATCH('88101-daily-summary-by-site'!$A1554&amp;'88101-daily-summary-by-site'!G$2&amp;'88101-daily-summary-by-site'!G$3,'AQS-88101'!$AC$2:$AC$2744&amp;'AQS-88101'!$E$2:$E$2744&amp;'AQS-88101'!$G$2:$G$2744,0)),""),"")</f>
        <v/>
      </c>
      <c r="H1554" s="42" t="str">
        <f t="array" ref="H1554">IFERROR(IF(INDEX('AQS-88101'!$M$2:$M$2744,MATCH('88101-daily-summary-by-site'!$A1554&amp;'88101-daily-summary-by-site'!H$2&amp;'88101-daily-summary-by-site'!H$3,'AQS-88101'!$AC$2:$AC$2744&amp;'AQS-88101'!$E$2:$E$2744&amp;'AQS-88101'!$G$2:$G$2744,0))&lt;&gt;"",INDEX('AQS-88101'!$M$2:$M$2744,MATCH('88101-daily-summary-by-site'!$A1554&amp;'88101-daily-summary-by-site'!H$2&amp;'88101-daily-summary-by-site'!H$3,'AQS-88101'!$AC$2:$AC$2744&amp;'AQS-88101'!$E$2:$E$2744&amp;'AQS-88101'!$G$2:$G$2744,0)),""),"")</f>
        <v/>
      </c>
      <c r="I1554" s="108" t="str">
        <f t="array" ref="I1554">IFERROR(IF(INDEX('AQS-88101'!$M$2:$M$2744,MATCH('88101-daily-summary-by-site'!$A1554&amp;'88101-daily-summary-by-site'!I$2&amp;'88101-daily-summary-by-site'!I$3,'AQS-88101'!$AC$2:$AC$2744&amp;'AQS-88101'!$E$2:$E$2744&amp;'AQS-88101'!$G$2:$G$2744,0))&lt;&gt;"",INDEX('AQS-88101'!$M$2:$M$2744,MATCH('88101-daily-summary-by-site'!$A1554&amp;'88101-daily-summary-by-site'!I$2&amp;'88101-daily-summary-by-site'!I$3,'AQS-88101'!$AC$2:$AC$2744&amp;'AQS-88101'!$E$2:$E$2744&amp;'AQS-88101'!$G$2:$G$2744,0)),""),"")</f>
        <v/>
      </c>
      <c r="L1554" s="107">
        <f t="shared" si="120"/>
        <v>3</v>
      </c>
      <c r="M1554" s="42">
        <f t="shared" si="121"/>
        <v>2.5</v>
      </c>
      <c r="N1554" s="42" t="str">
        <f t="shared" si="122"/>
        <v/>
      </c>
      <c r="O1554" s="108" t="str">
        <f t="shared" si="123"/>
        <v/>
      </c>
    </row>
    <row r="1555" spans="1:15" x14ac:dyDescent="0.25">
      <c r="A1555" s="79">
        <f t="shared" si="124"/>
        <v>40739</v>
      </c>
      <c r="B1555" s="107" t="str">
        <f t="array" ref="B1555">IFERROR(IF(INDEX('AQS-88101'!$M$2:$M$2744,MATCH('88101-daily-summary-by-site'!$A1555&amp;'88101-daily-summary-by-site'!B$2&amp;'88101-daily-summary-by-site'!B$3,'AQS-88101'!$AC$2:$AC$2744&amp;'AQS-88101'!$E$2:$E$2744&amp;'AQS-88101'!$G$2:$G$2744,0))&lt;&gt;"",INDEX('AQS-88101'!$M$2:$M$2744,MATCH('88101-daily-summary-by-site'!$A1555&amp;'88101-daily-summary-by-site'!B$2&amp;'88101-daily-summary-by-site'!B$3,'AQS-88101'!$AC$2:$AC$2744&amp;'AQS-88101'!$E$2:$E$2744&amp;'AQS-88101'!$G$2:$G$2744,0)),""),"")</f>
        <v/>
      </c>
      <c r="C1555" s="42" t="str">
        <f t="array" ref="C1555">IFERROR(IF(INDEX('AQS-88101'!$M$2:$M$2744,MATCH('88101-daily-summary-by-site'!$A1555&amp;'88101-daily-summary-by-site'!C$2&amp;'88101-daily-summary-by-site'!C$3,'AQS-88101'!$AC$2:$AC$2744&amp;'AQS-88101'!$E$2:$E$2744&amp;'AQS-88101'!$G$2:$G$2744,0))&lt;&gt;"",INDEX('AQS-88101'!$M$2:$M$2744,MATCH('88101-daily-summary-by-site'!$A1555&amp;'88101-daily-summary-by-site'!C$2&amp;'88101-daily-summary-by-site'!C$3,'AQS-88101'!$AC$2:$AC$2744&amp;'AQS-88101'!$E$2:$E$2744&amp;'AQS-88101'!$G$2:$G$2744,0)),""),"")</f>
        <v/>
      </c>
      <c r="D1555" s="42" t="str">
        <f t="array" ref="D1555">IFERROR(IF(INDEX('AQS-88101'!$M$2:$M$2744,MATCH('88101-daily-summary-by-site'!$A1555&amp;'88101-daily-summary-by-site'!D$2&amp;'88101-daily-summary-by-site'!D$3,'AQS-88101'!$AC$2:$AC$2744&amp;'AQS-88101'!$E$2:$E$2744&amp;'AQS-88101'!$G$2:$G$2744,0))&lt;&gt;"",INDEX('AQS-88101'!$M$2:$M$2744,MATCH('88101-daily-summary-by-site'!$A1555&amp;'88101-daily-summary-by-site'!D$2&amp;'88101-daily-summary-by-site'!D$3,'AQS-88101'!$AC$2:$AC$2744&amp;'AQS-88101'!$E$2:$E$2744&amp;'AQS-88101'!$G$2:$G$2744,0)),""),"")</f>
        <v/>
      </c>
      <c r="E1555" s="42" t="str">
        <f t="array" ref="E1555">IFERROR(IF(INDEX('AQS-88101'!$M$2:$M$2744,MATCH('88101-daily-summary-by-site'!$A1555&amp;'88101-daily-summary-by-site'!E$2&amp;'88101-daily-summary-by-site'!E$3,'AQS-88101'!$AC$2:$AC$2744&amp;'AQS-88101'!$E$2:$E$2744&amp;'AQS-88101'!$G$2:$G$2744,0))&lt;&gt;"",INDEX('AQS-88101'!$M$2:$M$2744,MATCH('88101-daily-summary-by-site'!$A1555&amp;'88101-daily-summary-by-site'!E$2&amp;'88101-daily-summary-by-site'!E$3,'AQS-88101'!$AC$2:$AC$2744&amp;'AQS-88101'!$E$2:$E$2744&amp;'AQS-88101'!$G$2:$G$2744,0)),""),"")</f>
        <v/>
      </c>
      <c r="F1555" s="42" t="str">
        <f t="array" ref="F1555">IFERROR(IF(INDEX('AQS-88101'!$M$2:$M$2744,MATCH('88101-daily-summary-by-site'!$A1555&amp;'88101-daily-summary-by-site'!F$2&amp;'88101-daily-summary-by-site'!F$3,'AQS-88101'!$AC$2:$AC$2744&amp;'AQS-88101'!$E$2:$E$2744&amp;'AQS-88101'!$G$2:$G$2744,0))&lt;&gt;"",INDEX('AQS-88101'!$M$2:$M$2744,MATCH('88101-daily-summary-by-site'!$A1555&amp;'88101-daily-summary-by-site'!F$2&amp;'88101-daily-summary-by-site'!F$3,'AQS-88101'!$AC$2:$AC$2744&amp;'AQS-88101'!$E$2:$E$2744&amp;'AQS-88101'!$G$2:$G$2744,0)),""),"")</f>
        <v/>
      </c>
      <c r="G1555" s="42" t="str">
        <f t="array" ref="G1555">IFERROR(IF(INDEX('AQS-88101'!$M$2:$M$2744,MATCH('88101-daily-summary-by-site'!$A1555&amp;'88101-daily-summary-by-site'!G$2&amp;'88101-daily-summary-by-site'!G$3,'AQS-88101'!$AC$2:$AC$2744&amp;'AQS-88101'!$E$2:$E$2744&amp;'AQS-88101'!$G$2:$G$2744,0))&lt;&gt;"",INDEX('AQS-88101'!$M$2:$M$2744,MATCH('88101-daily-summary-by-site'!$A1555&amp;'88101-daily-summary-by-site'!G$2&amp;'88101-daily-summary-by-site'!G$3,'AQS-88101'!$AC$2:$AC$2744&amp;'AQS-88101'!$E$2:$E$2744&amp;'AQS-88101'!$G$2:$G$2744,0)),""),"")</f>
        <v/>
      </c>
      <c r="H1555" s="42" t="str">
        <f t="array" ref="H1555">IFERROR(IF(INDEX('AQS-88101'!$M$2:$M$2744,MATCH('88101-daily-summary-by-site'!$A1555&amp;'88101-daily-summary-by-site'!H$2&amp;'88101-daily-summary-by-site'!H$3,'AQS-88101'!$AC$2:$AC$2744&amp;'AQS-88101'!$E$2:$E$2744&amp;'AQS-88101'!$G$2:$G$2744,0))&lt;&gt;"",INDEX('AQS-88101'!$M$2:$M$2744,MATCH('88101-daily-summary-by-site'!$A1555&amp;'88101-daily-summary-by-site'!H$2&amp;'88101-daily-summary-by-site'!H$3,'AQS-88101'!$AC$2:$AC$2744&amp;'AQS-88101'!$E$2:$E$2744&amp;'AQS-88101'!$G$2:$G$2744,0)),""),"")</f>
        <v/>
      </c>
      <c r="I1555" s="108" t="str">
        <f t="array" ref="I1555">IFERROR(IF(INDEX('AQS-88101'!$M$2:$M$2744,MATCH('88101-daily-summary-by-site'!$A1555&amp;'88101-daily-summary-by-site'!I$2&amp;'88101-daily-summary-by-site'!I$3,'AQS-88101'!$AC$2:$AC$2744&amp;'AQS-88101'!$E$2:$E$2744&amp;'AQS-88101'!$G$2:$G$2744,0))&lt;&gt;"",INDEX('AQS-88101'!$M$2:$M$2744,MATCH('88101-daily-summary-by-site'!$A1555&amp;'88101-daily-summary-by-site'!I$2&amp;'88101-daily-summary-by-site'!I$3,'AQS-88101'!$AC$2:$AC$2744&amp;'AQS-88101'!$E$2:$E$2744&amp;'AQS-88101'!$G$2:$G$2744,0)),""),"")</f>
        <v/>
      </c>
      <c r="L1555" s="107" t="str">
        <f t="shared" si="120"/>
        <v/>
      </c>
      <c r="M1555" s="42" t="str">
        <f t="shared" si="121"/>
        <v/>
      </c>
      <c r="N1555" s="42" t="str">
        <f t="shared" si="122"/>
        <v/>
      </c>
      <c r="O1555" s="108" t="str">
        <f t="shared" si="123"/>
        <v/>
      </c>
    </row>
    <row r="1556" spans="1:15" x14ac:dyDescent="0.25">
      <c r="A1556" s="79">
        <f t="shared" si="124"/>
        <v>40740</v>
      </c>
      <c r="B1556" s="107" t="str">
        <f t="array" ref="B1556">IFERROR(IF(INDEX('AQS-88101'!$M$2:$M$2744,MATCH('88101-daily-summary-by-site'!$A1556&amp;'88101-daily-summary-by-site'!B$2&amp;'88101-daily-summary-by-site'!B$3,'AQS-88101'!$AC$2:$AC$2744&amp;'AQS-88101'!$E$2:$E$2744&amp;'AQS-88101'!$G$2:$G$2744,0))&lt;&gt;"",INDEX('AQS-88101'!$M$2:$M$2744,MATCH('88101-daily-summary-by-site'!$A1556&amp;'88101-daily-summary-by-site'!B$2&amp;'88101-daily-summary-by-site'!B$3,'AQS-88101'!$AC$2:$AC$2744&amp;'AQS-88101'!$E$2:$E$2744&amp;'AQS-88101'!$G$2:$G$2744,0)),""),"")</f>
        <v/>
      </c>
      <c r="C1556" s="42" t="str">
        <f t="array" ref="C1556">IFERROR(IF(INDEX('AQS-88101'!$M$2:$M$2744,MATCH('88101-daily-summary-by-site'!$A1556&amp;'88101-daily-summary-by-site'!C$2&amp;'88101-daily-summary-by-site'!C$3,'AQS-88101'!$AC$2:$AC$2744&amp;'AQS-88101'!$E$2:$E$2744&amp;'AQS-88101'!$G$2:$G$2744,0))&lt;&gt;"",INDEX('AQS-88101'!$M$2:$M$2744,MATCH('88101-daily-summary-by-site'!$A1556&amp;'88101-daily-summary-by-site'!C$2&amp;'88101-daily-summary-by-site'!C$3,'AQS-88101'!$AC$2:$AC$2744&amp;'AQS-88101'!$E$2:$E$2744&amp;'AQS-88101'!$G$2:$G$2744,0)),""),"")</f>
        <v/>
      </c>
      <c r="D1556" s="42" t="str">
        <f t="array" ref="D1556">IFERROR(IF(INDEX('AQS-88101'!$M$2:$M$2744,MATCH('88101-daily-summary-by-site'!$A1556&amp;'88101-daily-summary-by-site'!D$2&amp;'88101-daily-summary-by-site'!D$3,'AQS-88101'!$AC$2:$AC$2744&amp;'AQS-88101'!$E$2:$E$2744&amp;'AQS-88101'!$G$2:$G$2744,0))&lt;&gt;"",INDEX('AQS-88101'!$M$2:$M$2744,MATCH('88101-daily-summary-by-site'!$A1556&amp;'88101-daily-summary-by-site'!D$2&amp;'88101-daily-summary-by-site'!D$3,'AQS-88101'!$AC$2:$AC$2744&amp;'AQS-88101'!$E$2:$E$2744&amp;'AQS-88101'!$G$2:$G$2744,0)),""),"")</f>
        <v/>
      </c>
      <c r="E1556" s="42" t="str">
        <f t="array" ref="E1556">IFERROR(IF(INDEX('AQS-88101'!$M$2:$M$2744,MATCH('88101-daily-summary-by-site'!$A1556&amp;'88101-daily-summary-by-site'!E$2&amp;'88101-daily-summary-by-site'!E$3,'AQS-88101'!$AC$2:$AC$2744&amp;'AQS-88101'!$E$2:$E$2744&amp;'AQS-88101'!$G$2:$G$2744,0))&lt;&gt;"",INDEX('AQS-88101'!$M$2:$M$2744,MATCH('88101-daily-summary-by-site'!$A1556&amp;'88101-daily-summary-by-site'!E$2&amp;'88101-daily-summary-by-site'!E$3,'AQS-88101'!$AC$2:$AC$2744&amp;'AQS-88101'!$E$2:$E$2744&amp;'AQS-88101'!$G$2:$G$2744,0)),""),"")</f>
        <v/>
      </c>
      <c r="F1556" s="42" t="str">
        <f t="array" ref="F1556">IFERROR(IF(INDEX('AQS-88101'!$M$2:$M$2744,MATCH('88101-daily-summary-by-site'!$A1556&amp;'88101-daily-summary-by-site'!F$2&amp;'88101-daily-summary-by-site'!F$3,'AQS-88101'!$AC$2:$AC$2744&amp;'AQS-88101'!$E$2:$E$2744&amp;'AQS-88101'!$G$2:$G$2744,0))&lt;&gt;"",INDEX('AQS-88101'!$M$2:$M$2744,MATCH('88101-daily-summary-by-site'!$A1556&amp;'88101-daily-summary-by-site'!F$2&amp;'88101-daily-summary-by-site'!F$3,'AQS-88101'!$AC$2:$AC$2744&amp;'AQS-88101'!$E$2:$E$2744&amp;'AQS-88101'!$G$2:$G$2744,0)),""),"")</f>
        <v/>
      </c>
      <c r="G1556" s="42" t="str">
        <f t="array" ref="G1556">IFERROR(IF(INDEX('AQS-88101'!$M$2:$M$2744,MATCH('88101-daily-summary-by-site'!$A1556&amp;'88101-daily-summary-by-site'!G$2&amp;'88101-daily-summary-by-site'!G$3,'AQS-88101'!$AC$2:$AC$2744&amp;'AQS-88101'!$E$2:$E$2744&amp;'AQS-88101'!$G$2:$G$2744,0))&lt;&gt;"",INDEX('AQS-88101'!$M$2:$M$2744,MATCH('88101-daily-summary-by-site'!$A1556&amp;'88101-daily-summary-by-site'!G$2&amp;'88101-daily-summary-by-site'!G$3,'AQS-88101'!$AC$2:$AC$2744&amp;'AQS-88101'!$E$2:$E$2744&amp;'AQS-88101'!$G$2:$G$2744,0)),""),"")</f>
        <v/>
      </c>
      <c r="H1556" s="42" t="str">
        <f t="array" ref="H1556">IFERROR(IF(INDEX('AQS-88101'!$M$2:$M$2744,MATCH('88101-daily-summary-by-site'!$A1556&amp;'88101-daily-summary-by-site'!H$2&amp;'88101-daily-summary-by-site'!H$3,'AQS-88101'!$AC$2:$AC$2744&amp;'AQS-88101'!$E$2:$E$2744&amp;'AQS-88101'!$G$2:$G$2744,0))&lt;&gt;"",INDEX('AQS-88101'!$M$2:$M$2744,MATCH('88101-daily-summary-by-site'!$A1556&amp;'88101-daily-summary-by-site'!H$2&amp;'88101-daily-summary-by-site'!H$3,'AQS-88101'!$AC$2:$AC$2744&amp;'AQS-88101'!$E$2:$E$2744&amp;'AQS-88101'!$G$2:$G$2744,0)),""),"")</f>
        <v/>
      </c>
      <c r="I1556" s="108" t="str">
        <f t="array" ref="I1556">IFERROR(IF(INDEX('AQS-88101'!$M$2:$M$2744,MATCH('88101-daily-summary-by-site'!$A1556&amp;'88101-daily-summary-by-site'!I$2&amp;'88101-daily-summary-by-site'!I$3,'AQS-88101'!$AC$2:$AC$2744&amp;'AQS-88101'!$E$2:$E$2744&amp;'AQS-88101'!$G$2:$G$2744,0))&lt;&gt;"",INDEX('AQS-88101'!$M$2:$M$2744,MATCH('88101-daily-summary-by-site'!$A1556&amp;'88101-daily-summary-by-site'!I$2&amp;'88101-daily-summary-by-site'!I$3,'AQS-88101'!$AC$2:$AC$2744&amp;'AQS-88101'!$E$2:$E$2744&amp;'AQS-88101'!$G$2:$G$2744,0)),""),"")</f>
        <v/>
      </c>
      <c r="L1556" s="107" t="str">
        <f t="shared" si="120"/>
        <v/>
      </c>
      <c r="M1556" s="42" t="str">
        <f t="shared" si="121"/>
        <v/>
      </c>
      <c r="N1556" s="42" t="str">
        <f t="shared" si="122"/>
        <v/>
      </c>
      <c r="O1556" s="108" t="str">
        <f t="shared" si="123"/>
        <v/>
      </c>
    </row>
    <row r="1557" spans="1:15" x14ac:dyDescent="0.25">
      <c r="A1557" s="79">
        <f t="shared" si="124"/>
        <v>40741</v>
      </c>
      <c r="B1557" s="107">
        <f t="array" ref="B1557">IFERROR(IF(INDEX('AQS-88101'!$M$2:$M$2744,MATCH('88101-daily-summary-by-site'!$A1557&amp;'88101-daily-summary-by-site'!B$2&amp;'88101-daily-summary-by-site'!B$3,'AQS-88101'!$AC$2:$AC$2744&amp;'AQS-88101'!$E$2:$E$2744&amp;'AQS-88101'!$G$2:$G$2744,0))&lt;&gt;"",INDEX('AQS-88101'!$M$2:$M$2744,MATCH('88101-daily-summary-by-site'!$A1557&amp;'88101-daily-summary-by-site'!B$2&amp;'88101-daily-summary-by-site'!B$3,'AQS-88101'!$AC$2:$AC$2744&amp;'AQS-88101'!$E$2:$E$2744&amp;'AQS-88101'!$G$2:$G$2744,0)),""),"")</f>
        <v>2.6</v>
      </c>
      <c r="C1557" s="42" t="str">
        <f t="array" ref="C1557">IFERROR(IF(INDEX('AQS-88101'!$M$2:$M$2744,MATCH('88101-daily-summary-by-site'!$A1557&amp;'88101-daily-summary-by-site'!C$2&amp;'88101-daily-summary-by-site'!C$3,'AQS-88101'!$AC$2:$AC$2744&amp;'AQS-88101'!$E$2:$E$2744&amp;'AQS-88101'!$G$2:$G$2744,0))&lt;&gt;"",INDEX('AQS-88101'!$M$2:$M$2744,MATCH('88101-daily-summary-by-site'!$A1557&amp;'88101-daily-summary-by-site'!C$2&amp;'88101-daily-summary-by-site'!C$3,'AQS-88101'!$AC$2:$AC$2744&amp;'AQS-88101'!$E$2:$E$2744&amp;'AQS-88101'!$G$2:$G$2744,0)),""),"")</f>
        <v/>
      </c>
      <c r="D1557" s="42">
        <f t="array" ref="D1557">IFERROR(IF(INDEX('AQS-88101'!$M$2:$M$2744,MATCH('88101-daily-summary-by-site'!$A1557&amp;'88101-daily-summary-by-site'!D$2&amp;'88101-daily-summary-by-site'!D$3,'AQS-88101'!$AC$2:$AC$2744&amp;'AQS-88101'!$E$2:$E$2744&amp;'AQS-88101'!$G$2:$G$2744,0))&lt;&gt;"",INDEX('AQS-88101'!$M$2:$M$2744,MATCH('88101-daily-summary-by-site'!$A1557&amp;'88101-daily-summary-by-site'!D$2&amp;'88101-daily-summary-by-site'!D$3,'AQS-88101'!$AC$2:$AC$2744&amp;'AQS-88101'!$E$2:$E$2744&amp;'AQS-88101'!$G$2:$G$2744,0)),""),"")</f>
        <v>2.6</v>
      </c>
      <c r="E1557" s="42" t="str">
        <f t="array" ref="E1557">IFERROR(IF(INDEX('AQS-88101'!$M$2:$M$2744,MATCH('88101-daily-summary-by-site'!$A1557&amp;'88101-daily-summary-by-site'!E$2&amp;'88101-daily-summary-by-site'!E$3,'AQS-88101'!$AC$2:$AC$2744&amp;'AQS-88101'!$E$2:$E$2744&amp;'AQS-88101'!$G$2:$G$2744,0))&lt;&gt;"",INDEX('AQS-88101'!$M$2:$M$2744,MATCH('88101-daily-summary-by-site'!$A1557&amp;'88101-daily-summary-by-site'!E$2&amp;'88101-daily-summary-by-site'!E$3,'AQS-88101'!$AC$2:$AC$2744&amp;'AQS-88101'!$E$2:$E$2744&amp;'AQS-88101'!$G$2:$G$2744,0)),""),"")</f>
        <v/>
      </c>
      <c r="F1557" s="42" t="str">
        <f t="array" ref="F1557">IFERROR(IF(INDEX('AQS-88101'!$M$2:$M$2744,MATCH('88101-daily-summary-by-site'!$A1557&amp;'88101-daily-summary-by-site'!F$2&amp;'88101-daily-summary-by-site'!F$3,'AQS-88101'!$AC$2:$AC$2744&amp;'AQS-88101'!$E$2:$E$2744&amp;'AQS-88101'!$G$2:$G$2744,0))&lt;&gt;"",INDEX('AQS-88101'!$M$2:$M$2744,MATCH('88101-daily-summary-by-site'!$A1557&amp;'88101-daily-summary-by-site'!F$2&amp;'88101-daily-summary-by-site'!F$3,'AQS-88101'!$AC$2:$AC$2744&amp;'AQS-88101'!$E$2:$E$2744&amp;'AQS-88101'!$G$2:$G$2744,0)),""),"")</f>
        <v/>
      </c>
      <c r="G1557" s="42" t="str">
        <f t="array" ref="G1557">IFERROR(IF(INDEX('AQS-88101'!$M$2:$M$2744,MATCH('88101-daily-summary-by-site'!$A1557&amp;'88101-daily-summary-by-site'!G$2&amp;'88101-daily-summary-by-site'!G$3,'AQS-88101'!$AC$2:$AC$2744&amp;'AQS-88101'!$E$2:$E$2744&amp;'AQS-88101'!$G$2:$G$2744,0))&lt;&gt;"",INDEX('AQS-88101'!$M$2:$M$2744,MATCH('88101-daily-summary-by-site'!$A1557&amp;'88101-daily-summary-by-site'!G$2&amp;'88101-daily-summary-by-site'!G$3,'AQS-88101'!$AC$2:$AC$2744&amp;'AQS-88101'!$E$2:$E$2744&amp;'AQS-88101'!$G$2:$G$2744,0)),""),"")</f>
        <v/>
      </c>
      <c r="H1557" s="42" t="str">
        <f t="array" ref="H1557">IFERROR(IF(INDEX('AQS-88101'!$M$2:$M$2744,MATCH('88101-daily-summary-by-site'!$A1557&amp;'88101-daily-summary-by-site'!H$2&amp;'88101-daily-summary-by-site'!H$3,'AQS-88101'!$AC$2:$AC$2744&amp;'AQS-88101'!$E$2:$E$2744&amp;'AQS-88101'!$G$2:$G$2744,0))&lt;&gt;"",INDEX('AQS-88101'!$M$2:$M$2744,MATCH('88101-daily-summary-by-site'!$A1557&amp;'88101-daily-summary-by-site'!H$2&amp;'88101-daily-summary-by-site'!H$3,'AQS-88101'!$AC$2:$AC$2744&amp;'AQS-88101'!$E$2:$E$2744&amp;'AQS-88101'!$G$2:$G$2744,0)),""),"")</f>
        <v/>
      </c>
      <c r="I1557" s="108" t="str">
        <f t="array" ref="I1557">IFERROR(IF(INDEX('AQS-88101'!$M$2:$M$2744,MATCH('88101-daily-summary-by-site'!$A1557&amp;'88101-daily-summary-by-site'!I$2&amp;'88101-daily-summary-by-site'!I$3,'AQS-88101'!$AC$2:$AC$2744&amp;'AQS-88101'!$E$2:$E$2744&amp;'AQS-88101'!$G$2:$G$2744,0))&lt;&gt;"",INDEX('AQS-88101'!$M$2:$M$2744,MATCH('88101-daily-summary-by-site'!$A1557&amp;'88101-daily-summary-by-site'!I$2&amp;'88101-daily-summary-by-site'!I$3,'AQS-88101'!$AC$2:$AC$2744&amp;'AQS-88101'!$E$2:$E$2744&amp;'AQS-88101'!$G$2:$G$2744,0)),""),"")</f>
        <v/>
      </c>
      <c r="L1557" s="107">
        <f t="shared" si="120"/>
        <v>2.6</v>
      </c>
      <c r="M1557" s="42">
        <f t="shared" si="121"/>
        <v>2.6</v>
      </c>
      <c r="N1557" s="42" t="str">
        <f t="shared" si="122"/>
        <v/>
      </c>
      <c r="O1557" s="108" t="str">
        <f t="shared" si="123"/>
        <v/>
      </c>
    </row>
    <row r="1558" spans="1:15" x14ac:dyDescent="0.25">
      <c r="A1558" s="79">
        <f t="shared" si="124"/>
        <v>40742</v>
      </c>
      <c r="B1558" s="107" t="str">
        <f t="array" ref="B1558">IFERROR(IF(INDEX('AQS-88101'!$M$2:$M$2744,MATCH('88101-daily-summary-by-site'!$A1558&amp;'88101-daily-summary-by-site'!B$2&amp;'88101-daily-summary-by-site'!B$3,'AQS-88101'!$AC$2:$AC$2744&amp;'AQS-88101'!$E$2:$E$2744&amp;'AQS-88101'!$G$2:$G$2744,0))&lt;&gt;"",INDEX('AQS-88101'!$M$2:$M$2744,MATCH('88101-daily-summary-by-site'!$A1558&amp;'88101-daily-summary-by-site'!B$2&amp;'88101-daily-summary-by-site'!B$3,'AQS-88101'!$AC$2:$AC$2744&amp;'AQS-88101'!$E$2:$E$2744&amp;'AQS-88101'!$G$2:$G$2744,0)),""),"")</f>
        <v/>
      </c>
      <c r="C1558" s="42" t="str">
        <f t="array" ref="C1558">IFERROR(IF(INDEX('AQS-88101'!$M$2:$M$2744,MATCH('88101-daily-summary-by-site'!$A1558&amp;'88101-daily-summary-by-site'!C$2&amp;'88101-daily-summary-by-site'!C$3,'AQS-88101'!$AC$2:$AC$2744&amp;'AQS-88101'!$E$2:$E$2744&amp;'AQS-88101'!$G$2:$G$2744,0))&lt;&gt;"",INDEX('AQS-88101'!$M$2:$M$2744,MATCH('88101-daily-summary-by-site'!$A1558&amp;'88101-daily-summary-by-site'!C$2&amp;'88101-daily-summary-by-site'!C$3,'AQS-88101'!$AC$2:$AC$2744&amp;'AQS-88101'!$E$2:$E$2744&amp;'AQS-88101'!$G$2:$G$2744,0)),""),"")</f>
        <v/>
      </c>
      <c r="D1558" s="42" t="str">
        <f t="array" ref="D1558">IFERROR(IF(INDEX('AQS-88101'!$M$2:$M$2744,MATCH('88101-daily-summary-by-site'!$A1558&amp;'88101-daily-summary-by-site'!D$2&amp;'88101-daily-summary-by-site'!D$3,'AQS-88101'!$AC$2:$AC$2744&amp;'AQS-88101'!$E$2:$E$2744&amp;'AQS-88101'!$G$2:$G$2744,0))&lt;&gt;"",INDEX('AQS-88101'!$M$2:$M$2744,MATCH('88101-daily-summary-by-site'!$A1558&amp;'88101-daily-summary-by-site'!D$2&amp;'88101-daily-summary-by-site'!D$3,'AQS-88101'!$AC$2:$AC$2744&amp;'AQS-88101'!$E$2:$E$2744&amp;'AQS-88101'!$G$2:$G$2744,0)),""),"")</f>
        <v/>
      </c>
      <c r="E1558" s="42" t="str">
        <f t="array" ref="E1558">IFERROR(IF(INDEX('AQS-88101'!$M$2:$M$2744,MATCH('88101-daily-summary-by-site'!$A1558&amp;'88101-daily-summary-by-site'!E$2&amp;'88101-daily-summary-by-site'!E$3,'AQS-88101'!$AC$2:$AC$2744&amp;'AQS-88101'!$E$2:$E$2744&amp;'AQS-88101'!$G$2:$G$2744,0))&lt;&gt;"",INDEX('AQS-88101'!$M$2:$M$2744,MATCH('88101-daily-summary-by-site'!$A1558&amp;'88101-daily-summary-by-site'!E$2&amp;'88101-daily-summary-by-site'!E$3,'AQS-88101'!$AC$2:$AC$2744&amp;'AQS-88101'!$E$2:$E$2744&amp;'AQS-88101'!$G$2:$G$2744,0)),""),"")</f>
        <v/>
      </c>
      <c r="F1558" s="42" t="str">
        <f t="array" ref="F1558">IFERROR(IF(INDEX('AQS-88101'!$M$2:$M$2744,MATCH('88101-daily-summary-by-site'!$A1558&amp;'88101-daily-summary-by-site'!F$2&amp;'88101-daily-summary-by-site'!F$3,'AQS-88101'!$AC$2:$AC$2744&amp;'AQS-88101'!$E$2:$E$2744&amp;'AQS-88101'!$G$2:$G$2744,0))&lt;&gt;"",INDEX('AQS-88101'!$M$2:$M$2744,MATCH('88101-daily-summary-by-site'!$A1558&amp;'88101-daily-summary-by-site'!F$2&amp;'88101-daily-summary-by-site'!F$3,'AQS-88101'!$AC$2:$AC$2744&amp;'AQS-88101'!$E$2:$E$2744&amp;'AQS-88101'!$G$2:$G$2744,0)),""),"")</f>
        <v/>
      </c>
      <c r="G1558" s="42" t="str">
        <f t="array" ref="G1558">IFERROR(IF(INDEX('AQS-88101'!$M$2:$M$2744,MATCH('88101-daily-summary-by-site'!$A1558&amp;'88101-daily-summary-by-site'!G$2&amp;'88101-daily-summary-by-site'!G$3,'AQS-88101'!$AC$2:$AC$2744&amp;'AQS-88101'!$E$2:$E$2744&amp;'AQS-88101'!$G$2:$G$2744,0))&lt;&gt;"",INDEX('AQS-88101'!$M$2:$M$2744,MATCH('88101-daily-summary-by-site'!$A1558&amp;'88101-daily-summary-by-site'!G$2&amp;'88101-daily-summary-by-site'!G$3,'AQS-88101'!$AC$2:$AC$2744&amp;'AQS-88101'!$E$2:$E$2744&amp;'AQS-88101'!$G$2:$G$2744,0)),""),"")</f>
        <v/>
      </c>
      <c r="H1558" s="42" t="str">
        <f t="array" ref="H1558">IFERROR(IF(INDEX('AQS-88101'!$M$2:$M$2744,MATCH('88101-daily-summary-by-site'!$A1558&amp;'88101-daily-summary-by-site'!H$2&amp;'88101-daily-summary-by-site'!H$3,'AQS-88101'!$AC$2:$AC$2744&amp;'AQS-88101'!$E$2:$E$2744&amp;'AQS-88101'!$G$2:$G$2744,0))&lt;&gt;"",INDEX('AQS-88101'!$M$2:$M$2744,MATCH('88101-daily-summary-by-site'!$A1558&amp;'88101-daily-summary-by-site'!H$2&amp;'88101-daily-summary-by-site'!H$3,'AQS-88101'!$AC$2:$AC$2744&amp;'AQS-88101'!$E$2:$E$2744&amp;'AQS-88101'!$G$2:$G$2744,0)),""),"")</f>
        <v/>
      </c>
      <c r="I1558" s="108" t="str">
        <f t="array" ref="I1558">IFERROR(IF(INDEX('AQS-88101'!$M$2:$M$2744,MATCH('88101-daily-summary-by-site'!$A1558&amp;'88101-daily-summary-by-site'!I$2&amp;'88101-daily-summary-by-site'!I$3,'AQS-88101'!$AC$2:$AC$2744&amp;'AQS-88101'!$E$2:$E$2744&amp;'AQS-88101'!$G$2:$G$2744,0))&lt;&gt;"",INDEX('AQS-88101'!$M$2:$M$2744,MATCH('88101-daily-summary-by-site'!$A1558&amp;'88101-daily-summary-by-site'!I$2&amp;'88101-daily-summary-by-site'!I$3,'AQS-88101'!$AC$2:$AC$2744&amp;'AQS-88101'!$E$2:$E$2744&amp;'AQS-88101'!$G$2:$G$2744,0)),""),"")</f>
        <v/>
      </c>
      <c r="L1558" s="107" t="str">
        <f t="shared" si="120"/>
        <v/>
      </c>
      <c r="M1558" s="42" t="str">
        <f t="shared" si="121"/>
        <v/>
      </c>
      <c r="N1558" s="42" t="str">
        <f t="shared" si="122"/>
        <v/>
      </c>
      <c r="O1558" s="108" t="str">
        <f t="shared" si="123"/>
        <v/>
      </c>
    </row>
    <row r="1559" spans="1:15" x14ac:dyDescent="0.25">
      <c r="A1559" s="79">
        <f t="shared" si="124"/>
        <v>40743</v>
      </c>
      <c r="B1559" s="107" t="str">
        <f t="array" ref="B1559">IFERROR(IF(INDEX('AQS-88101'!$M$2:$M$2744,MATCH('88101-daily-summary-by-site'!$A1559&amp;'88101-daily-summary-by-site'!B$2&amp;'88101-daily-summary-by-site'!B$3,'AQS-88101'!$AC$2:$AC$2744&amp;'AQS-88101'!$E$2:$E$2744&amp;'AQS-88101'!$G$2:$G$2744,0))&lt;&gt;"",INDEX('AQS-88101'!$M$2:$M$2744,MATCH('88101-daily-summary-by-site'!$A1559&amp;'88101-daily-summary-by-site'!B$2&amp;'88101-daily-summary-by-site'!B$3,'AQS-88101'!$AC$2:$AC$2744&amp;'AQS-88101'!$E$2:$E$2744&amp;'AQS-88101'!$G$2:$G$2744,0)),""),"")</f>
        <v/>
      </c>
      <c r="C1559" s="42" t="str">
        <f t="array" ref="C1559">IFERROR(IF(INDEX('AQS-88101'!$M$2:$M$2744,MATCH('88101-daily-summary-by-site'!$A1559&amp;'88101-daily-summary-by-site'!C$2&amp;'88101-daily-summary-by-site'!C$3,'AQS-88101'!$AC$2:$AC$2744&amp;'AQS-88101'!$E$2:$E$2744&amp;'AQS-88101'!$G$2:$G$2744,0))&lt;&gt;"",INDEX('AQS-88101'!$M$2:$M$2744,MATCH('88101-daily-summary-by-site'!$A1559&amp;'88101-daily-summary-by-site'!C$2&amp;'88101-daily-summary-by-site'!C$3,'AQS-88101'!$AC$2:$AC$2744&amp;'AQS-88101'!$E$2:$E$2744&amp;'AQS-88101'!$G$2:$G$2744,0)),""),"")</f>
        <v/>
      </c>
      <c r="D1559" s="42" t="str">
        <f t="array" ref="D1559">IFERROR(IF(INDEX('AQS-88101'!$M$2:$M$2744,MATCH('88101-daily-summary-by-site'!$A1559&amp;'88101-daily-summary-by-site'!D$2&amp;'88101-daily-summary-by-site'!D$3,'AQS-88101'!$AC$2:$AC$2744&amp;'AQS-88101'!$E$2:$E$2744&amp;'AQS-88101'!$G$2:$G$2744,0))&lt;&gt;"",INDEX('AQS-88101'!$M$2:$M$2744,MATCH('88101-daily-summary-by-site'!$A1559&amp;'88101-daily-summary-by-site'!D$2&amp;'88101-daily-summary-by-site'!D$3,'AQS-88101'!$AC$2:$AC$2744&amp;'AQS-88101'!$E$2:$E$2744&amp;'AQS-88101'!$G$2:$G$2744,0)),""),"")</f>
        <v/>
      </c>
      <c r="E1559" s="42" t="str">
        <f t="array" ref="E1559">IFERROR(IF(INDEX('AQS-88101'!$M$2:$M$2744,MATCH('88101-daily-summary-by-site'!$A1559&amp;'88101-daily-summary-by-site'!E$2&amp;'88101-daily-summary-by-site'!E$3,'AQS-88101'!$AC$2:$AC$2744&amp;'AQS-88101'!$E$2:$E$2744&amp;'AQS-88101'!$G$2:$G$2744,0))&lt;&gt;"",INDEX('AQS-88101'!$M$2:$M$2744,MATCH('88101-daily-summary-by-site'!$A1559&amp;'88101-daily-summary-by-site'!E$2&amp;'88101-daily-summary-by-site'!E$3,'AQS-88101'!$AC$2:$AC$2744&amp;'AQS-88101'!$E$2:$E$2744&amp;'AQS-88101'!$G$2:$G$2744,0)),""),"")</f>
        <v/>
      </c>
      <c r="F1559" s="42" t="str">
        <f t="array" ref="F1559">IFERROR(IF(INDEX('AQS-88101'!$M$2:$M$2744,MATCH('88101-daily-summary-by-site'!$A1559&amp;'88101-daily-summary-by-site'!F$2&amp;'88101-daily-summary-by-site'!F$3,'AQS-88101'!$AC$2:$AC$2744&amp;'AQS-88101'!$E$2:$E$2744&amp;'AQS-88101'!$G$2:$G$2744,0))&lt;&gt;"",INDEX('AQS-88101'!$M$2:$M$2744,MATCH('88101-daily-summary-by-site'!$A1559&amp;'88101-daily-summary-by-site'!F$2&amp;'88101-daily-summary-by-site'!F$3,'AQS-88101'!$AC$2:$AC$2744&amp;'AQS-88101'!$E$2:$E$2744&amp;'AQS-88101'!$G$2:$G$2744,0)),""),"")</f>
        <v/>
      </c>
      <c r="G1559" s="42" t="str">
        <f t="array" ref="G1559">IFERROR(IF(INDEX('AQS-88101'!$M$2:$M$2744,MATCH('88101-daily-summary-by-site'!$A1559&amp;'88101-daily-summary-by-site'!G$2&amp;'88101-daily-summary-by-site'!G$3,'AQS-88101'!$AC$2:$AC$2744&amp;'AQS-88101'!$E$2:$E$2744&amp;'AQS-88101'!$G$2:$G$2744,0))&lt;&gt;"",INDEX('AQS-88101'!$M$2:$M$2744,MATCH('88101-daily-summary-by-site'!$A1559&amp;'88101-daily-summary-by-site'!G$2&amp;'88101-daily-summary-by-site'!G$3,'AQS-88101'!$AC$2:$AC$2744&amp;'AQS-88101'!$E$2:$E$2744&amp;'AQS-88101'!$G$2:$G$2744,0)),""),"")</f>
        <v/>
      </c>
      <c r="H1559" s="42" t="str">
        <f t="array" ref="H1559">IFERROR(IF(INDEX('AQS-88101'!$M$2:$M$2744,MATCH('88101-daily-summary-by-site'!$A1559&amp;'88101-daily-summary-by-site'!H$2&amp;'88101-daily-summary-by-site'!H$3,'AQS-88101'!$AC$2:$AC$2744&amp;'AQS-88101'!$E$2:$E$2744&amp;'AQS-88101'!$G$2:$G$2744,0))&lt;&gt;"",INDEX('AQS-88101'!$M$2:$M$2744,MATCH('88101-daily-summary-by-site'!$A1559&amp;'88101-daily-summary-by-site'!H$2&amp;'88101-daily-summary-by-site'!H$3,'AQS-88101'!$AC$2:$AC$2744&amp;'AQS-88101'!$E$2:$E$2744&amp;'AQS-88101'!$G$2:$G$2744,0)),""),"")</f>
        <v/>
      </c>
      <c r="I1559" s="108" t="str">
        <f t="array" ref="I1559">IFERROR(IF(INDEX('AQS-88101'!$M$2:$M$2744,MATCH('88101-daily-summary-by-site'!$A1559&amp;'88101-daily-summary-by-site'!I$2&amp;'88101-daily-summary-by-site'!I$3,'AQS-88101'!$AC$2:$AC$2744&amp;'AQS-88101'!$E$2:$E$2744&amp;'AQS-88101'!$G$2:$G$2744,0))&lt;&gt;"",INDEX('AQS-88101'!$M$2:$M$2744,MATCH('88101-daily-summary-by-site'!$A1559&amp;'88101-daily-summary-by-site'!I$2&amp;'88101-daily-summary-by-site'!I$3,'AQS-88101'!$AC$2:$AC$2744&amp;'AQS-88101'!$E$2:$E$2744&amp;'AQS-88101'!$G$2:$G$2744,0)),""),"")</f>
        <v/>
      </c>
      <c r="L1559" s="107" t="str">
        <f t="shared" si="120"/>
        <v/>
      </c>
      <c r="M1559" s="42" t="str">
        <f t="shared" si="121"/>
        <v/>
      </c>
      <c r="N1559" s="42" t="str">
        <f t="shared" si="122"/>
        <v/>
      </c>
      <c r="O1559" s="108" t="str">
        <f t="shared" si="123"/>
        <v/>
      </c>
    </row>
    <row r="1560" spans="1:15" x14ac:dyDescent="0.25">
      <c r="A1560" s="79">
        <f t="shared" si="124"/>
        <v>40744</v>
      </c>
      <c r="B1560" s="107">
        <f t="array" ref="B1560">IFERROR(IF(INDEX('AQS-88101'!$M$2:$M$2744,MATCH('88101-daily-summary-by-site'!$A1560&amp;'88101-daily-summary-by-site'!B$2&amp;'88101-daily-summary-by-site'!B$3,'AQS-88101'!$AC$2:$AC$2744&amp;'AQS-88101'!$E$2:$E$2744&amp;'AQS-88101'!$G$2:$G$2744,0))&lt;&gt;"",INDEX('AQS-88101'!$M$2:$M$2744,MATCH('88101-daily-summary-by-site'!$A1560&amp;'88101-daily-summary-by-site'!B$2&amp;'88101-daily-summary-by-site'!B$3,'AQS-88101'!$AC$2:$AC$2744&amp;'AQS-88101'!$E$2:$E$2744&amp;'AQS-88101'!$G$2:$G$2744,0)),""),"")</f>
        <v>2.6</v>
      </c>
      <c r="C1560" s="42">
        <f t="array" ref="C1560">IFERROR(IF(INDEX('AQS-88101'!$M$2:$M$2744,MATCH('88101-daily-summary-by-site'!$A1560&amp;'88101-daily-summary-by-site'!C$2&amp;'88101-daily-summary-by-site'!C$3,'AQS-88101'!$AC$2:$AC$2744&amp;'AQS-88101'!$E$2:$E$2744&amp;'AQS-88101'!$G$2:$G$2744,0))&lt;&gt;"",INDEX('AQS-88101'!$M$2:$M$2744,MATCH('88101-daily-summary-by-site'!$A1560&amp;'88101-daily-summary-by-site'!C$2&amp;'88101-daily-summary-by-site'!C$3,'AQS-88101'!$AC$2:$AC$2744&amp;'AQS-88101'!$E$2:$E$2744&amp;'AQS-88101'!$G$2:$G$2744,0)),""),"")</f>
        <v>2.2999999999999998</v>
      </c>
      <c r="D1560" s="42">
        <f t="array" ref="D1560">IFERROR(IF(INDEX('AQS-88101'!$M$2:$M$2744,MATCH('88101-daily-summary-by-site'!$A1560&amp;'88101-daily-summary-by-site'!D$2&amp;'88101-daily-summary-by-site'!D$3,'AQS-88101'!$AC$2:$AC$2744&amp;'AQS-88101'!$E$2:$E$2744&amp;'AQS-88101'!$G$2:$G$2744,0))&lt;&gt;"",INDEX('AQS-88101'!$M$2:$M$2744,MATCH('88101-daily-summary-by-site'!$A1560&amp;'88101-daily-summary-by-site'!D$2&amp;'88101-daily-summary-by-site'!D$3,'AQS-88101'!$AC$2:$AC$2744&amp;'AQS-88101'!$E$2:$E$2744&amp;'AQS-88101'!$G$2:$G$2744,0)),""),"")</f>
        <v>2</v>
      </c>
      <c r="E1560" s="42" t="str">
        <f t="array" ref="E1560">IFERROR(IF(INDEX('AQS-88101'!$M$2:$M$2744,MATCH('88101-daily-summary-by-site'!$A1560&amp;'88101-daily-summary-by-site'!E$2&amp;'88101-daily-summary-by-site'!E$3,'AQS-88101'!$AC$2:$AC$2744&amp;'AQS-88101'!$E$2:$E$2744&amp;'AQS-88101'!$G$2:$G$2744,0))&lt;&gt;"",INDEX('AQS-88101'!$M$2:$M$2744,MATCH('88101-daily-summary-by-site'!$A1560&amp;'88101-daily-summary-by-site'!E$2&amp;'88101-daily-summary-by-site'!E$3,'AQS-88101'!$AC$2:$AC$2744&amp;'AQS-88101'!$E$2:$E$2744&amp;'AQS-88101'!$G$2:$G$2744,0)),""),"")</f>
        <v/>
      </c>
      <c r="F1560" s="42" t="str">
        <f t="array" ref="F1560">IFERROR(IF(INDEX('AQS-88101'!$M$2:$M$2744,MATCH('88101-daily-summary-by-site'!$A1560&amp;'88101-daily-summary-by-site'!F$2&amp;'88101-daily-summary-by-site'!F$3,'AQS-88101'!$AC$2:$AC$2744&amp;'AQS-88101'!$E$2:$E$2744&amp;'AQS-88101'!$G$2:$G$2744,0))&lt;&gt;"",INDEX('AQS-88101'!$M$2:$M$2744,MATCH('88101-daily-summary-by-site'!$A1560&amp;'88101-daily-summary-by-site'!F$2&amp;'88101-daily-summary-by-site'!F$3,'AQS-88101'!$AC$2:$AC$2744&amp;'AQS-88101'!$E$2:$E$2744&amp;'AQS-88101'!$G$2:$G$2744,0)),""),"")</f>
        <v/>
      </c>
      <c r="G1560" s="42" t="str">
        <f t="array" ref="G1560">IFERROR(IF(INDEX('AQS-88101'!$M$2:$M$2744,MATCH('88101-daily-summary-by-site'!$A1560&amp;'88101-daily-summary-by-site'!G$2&amp;'88101-daily-summary-by-site'!G$3,'AQS-88101'!$AC$2:$AC$2744&amp;'AQS-88101'!$E$2:$E$2744&amp;'AQS-88101'!$G$2:$G$2744,0))&lt;&gt;"",INDEX('AQS-88101'!$M$2:$M$2744,MATCH('88101-daily-summary-by-site'!$A1560&amp;'88101-daily-summary-by-site'!G$2&amp;'88101-daily-summary-by-site'!G$3,'AQS-88101'!$AC$2:$AC$2744&amp;'AQS-88101'!$E$2:$E$2744&amp;'AQS-88101'!$G$2:$G$2744,0)),""),"")</f>
        <v/>
      </c>
      <c r="H1560" s="42" t="str">
        <f t="array" ref="H1560">IFERROR(IF(INDEX('AQS-88101'!$M$2:$M$2744,MATCH('88101-daily-summary-by-site'!$A1560&amp;'88101-daily-summary-by-site'!H$2&amp;'88101-daily-summary-by-site'!H$3,'AQS-88101'!$AC$2:$AC$2744&amp;'AQS-88101'!$E$2:$E$2744&amp;'AQS-88101'!$G$2:$G$2744,0))&lt;&gt;"",INDEX('AQS-88101'!$M$2:$M$2744,MATCH('88101-daily-summary-by-site'!$A1560&amp;'88101-daily-summary-by-site'!H$2&amp;'88101-daily-summary-by-site'!H$3,'AQS-88101'!$AC$2:$AC$2744&amp;'AQS-88101'!$E$2:$E$2744&amp;'AQS-88101'!$G$2:$G$2744,0)),""),"")</f>
        <v/>
      </c>
      <c r="I1560" s="108" t="str">
        <f t="array" ref="I1560">IFERROR(IF(INDEX('AQS-88101'!$M$2:$M$2744,MATCH('88101-daily-summary-by-site'!$A1560&amp;'88101-daily-summary-by-site'!I$2&amp;'88101-daily-summary-by-site'!I$3,'AQS-88101'!$AC$2:$AC$2744&amp;'AQS-88101'!$E$2:$E$2744&amp;'AQS-88101'!$G$2:$G$2744,0))&lt;&gt;"",INDEX('AQS-88101'!$M$2:$M$2744,MATCH('88101-daily-summary-by-site'!$A1560&amp;'88101-daily-summary-by-site'!I$2&amp;'88101-daily-summary-by-site'!I$3,'AQS-88101'!$AC$2:$AC$2744&amp;'AQS-88101'!$E$2:$E$2744&amp;'AQS-88101'!$G$2:$G$2744,0)),""),"")</f>
        <v/>
      </c>
      <c r="L1560" s="107">
        <f t="shared" si="120"/>
        <v>2.6</v>
      </c>
      <c r="M1560" s="42">
        <f t="shared" si="121"/>
        <v>2</v>
      </c>
      <c r="N1560" s="42" t="str">
        <f t="shared" si="122"/>
        <v/>
      </c>
      <c r="O1560" s="108" t="str">
        <f t="shared" si="123"/>
        <v/>
      </c>
    </row>
    <row r="1561" spans="1:15" x14ac:dyDescent="0.25">
      <c r="A1561" s="79">
        <f t="shared" si="124"/>
        <v>40745</v>
      </c>
      <c r="B1561" s="107" t="str">
        <f t="array" ref="B1561">IFERROR(IF(INDEX('AQS-88101'!$M$2:$M$2744,MATCH('88101-daily-summary-by-site'!$A1561&amp;'88101-daily-summary-by-site'!B$2&amp;'88101-daily-summary-by-site'!B$3,'AQS-88101'!$AC$2:$AC$2744&amp;'AQS-88101'!$E$2:$E$2744&amp;'AQS-88101'!$G$2:$G$2744,0))&lt;&gt;"",INDEX('AQS-88101'!$M$2:$M$2744,MATCH('88101-daily-summary-by-site'!$A1561&amp;'88101-daily-summary-by-site'!B$2&amp;'88101-daily-summary-by-site'!B$3,'AQS-88101'!$AC$2:$AC$2744&amp;'AQS-88101'!$E$2:$E$2744&amp;'AQS-88101'!$G$2:$G$2744,0)),""),"")</f>
        <v/>
      </c>
      <c r="C1561" s="42" t="str">
        <f t="array" ref="C1561">IFERROR(IF(INDEX('AQS-88101'!$M$2:$M$2744,MATCH('88101-daily-summary-by-site'!$A1561&amp;'88101-daily-summary-by-site'!C$2&amp;'88101-daily-summary-by-site'!C$3,'AQS-88101'!$AC$2:$AC$2744&amp;'AQS-88101'!$E$2:$E$2744&amp;'AQS-88101'!$G$2:$G$2744,0))&lt;&gt;"",INDEX('AQS-88101'!$M$2:$M$2744,MATCH('88101-daily-summary-by-site'!$A1561&amp;'88101-daily-summary-by-site'!C$2&amp;'88101-daily-summary-by-site'!C$3,'AQS-88101'!$AC$2:$AC$2744&amp;'AQS-88101'!$E$2:$E$2744&amp;'AQS-88101'!$G$2:$G$2744,0)),""),"")</f>
        <v/>
      </c>
      <c r="D1561" s="42" t="str">
        <f t="array" ref="D1561">IFERROR(IF(INDEX('AQS-88101'!$M$2:$M$2744,MATCH('88101-daily-summary-by-site'!$A1561&amp;'88101-daily-summary-by-site'!D$2&amp;'88101-daily-summary-by-site'!D$3,'AQS-88101'!$AC$2:$AC$2744&amp;'AQS-88101'!$E$2:$E$2744&amp;'AQS-88101'!$G$2:$G$2744,0))&lt;&gt;"",INDEX('AQS-88101'!$M$2:$M$2744,MATCH('88101-daily-summary-by-site'!$A1561&amp;'88101-daily-summary-by-site'!D$2&amp;'88101-daily-summary-by-site'!D$3,'AQS-88101'!$AC$2:$AC$2744&amp;'AQS-88101'!$E$2:$E$2744&amp;'AQS-88101'!$G$2:$G$2744,0)),""),"")</f>
        <v/>
      </c>
      <c r="E1561" s="42" t="str">
        <f t="array" ref="E1561">IFERROR(IF(INDEX('AQS-88101'!$M$2:$M$2744,MATCH('88101-daily-summary-by-site'!$A1561&amp;'88101-daily-summary-by-site'!E$2&amp;'88101-daily-summary-by-site'!E$3,'AQS-88101'!$AC$2:$AC$2744&amp;'AQS-88101'!$E$2:$E$2744&amp;'AQS-88101'!$G$2:$G$2744,0))&lt;&gt;"",INDEX('AQS-88101'!$M$2:$M$2744,MATCH('88101-daily-summary-by-site'!$A1561&amp;'88101-daily-summary-by-site'!E$2&amp;'88101-daily-summary-by-site'!E$3,'AQS-88101'!$AC$2:$AC$2744&amp;'AQS-88101'!$E$2:$E$2744&amp;'AQS-88101'!$G$2:$G$2744,0)),""),"")</f>
        <v/>
      </c>
      <c r="F1561" s="42" t="str">
        <f t="array" ref="F1561">IFERROR(IF(INDEX('AQS-88101'!$M$2:$M$2744,MATCH('88101-daily-summary-by-site'!$A1561&amp;'88101-daily-summary-by-site'!F$2&amp;'88101-daily-summary-by-site'!F$3,'AQS-88101'!$AC$2:$AC$2744&amp;'AQS-88101'!$E$2:$E$2744&amp;'AQS-88101'!$G$2:$G$2744,0))&lt;&gt;"",INDEX('AQS-88101'!$M$2:$M$2744,MATCH('88101-daily-summary-by-site'!$A1561&amp;'88101-daily-summary-by-site'!F$2&amp;'88101-daily-summary-by-site'!F$3,'AQS-88101'!$AC$2:$AC$2744&amp;'AQS-88101'!$E$2:$E$2744&amp;'AQS-88101'!$G$2:$G$2744,0)),""),"")</f>
        <v/>
      </c>
      <c r="G1561" s="42" t="str">
        <f t="array" ref="G1561">IFERROR(IF(INDEX('AQS-88101'!$M$2:$M$2744,MATCH('88101-daily-summary-by-site'!$A1561&amp;'88101-daily-summary-by-site'!G$2&amp;'88101-daily-summary-by-site'!G$3,'AQS-88101'!$AC$2:$AC$2744&amp;'AQS-88101'!$E$2:$E$2744&amp;'AQS-88101'!$G$2:$G$2744,0))&lt;&gt;"",INDEX('AQS-88101'!$M$2:$M$2744,MATCH('88101-daily-summary-by-site'!$A1561&amp;'88101-daily-summary-by-site'!G$2&amp;'88101-daily-summary-by-site'!G$3,'AQS-88101'!$AC$2:$AC$2744&amp;'AQS-88101'!$E$2:$E$2744&amp;'AQS-88101'!$G$2:$G$2744,0)),""),"")</f>
        <v/>
      </c>
      <c r="H1561" s="42" t="str">
        <f t="array" ref="H1561">IFERROR(IF(INDEX('AQS-88101'!$M$2:$M$2744,MATCH('88101-daily-summary-by-site'!$A1561&amp;'88101-daily-summary-by-site'!H$2&amp;'88101-daily-summary-by-site'!H$3,'AQS-88101'!$AC$2:$AC$2744&amp;'AQS-88101'!$E$2:$E$2744&amp;'AQS-88101'!$G$2:$G$2744,0))&lt;&gt;"",INDEX('AQS-88101'!$M$2:$M$2744,MATCH('88101-daily-summary-by-site'!$A1561&amp;'88101-daily-summary-by-site'!H$2&amp;'88101-daily-summary-by-site'!H$3,'AQS-88101'!$AC$2:$AC$2744&amp;'AQS-88101'!$E$2:$E$2744&amp;'AQS-88101'!$G$2:$G$2744,0)),""),"")</f>
        <v/>
      </c>
      <c r="I1561" s="108" t="str">
        <f t="array" ref="I1561">IFERROR(IF(INDEX('AQS-88101'!$M$2:$M$2744,MATCH('88101-daily-summary-by-site'!$A1561&amp;'88101-daily-summary-by-site'!I$2&amp;'88101-daily-summary-by-site'!I$3,'AQS-88101'!$AC$2:$AC$2744&amp;'AQS-88101'!$E$2:$E$2744&amp;'AQS-88101'!$G$2:$G$2744,0))&lt;&gt;"",INDEX('AQS-88101'!$M$2:$M$2744,MATCH('88101-daily-summary-by-site'!$A1561&amp;'88101-daily-summary-by-site'!I$2&amp;'88101-daily-summary-by-site'!I$3,'AQS-88101'!$AC$2:$AC$2744&amp;'AQS-88101'!$E$2:$E$2744&amp;'AQS-88101'!$G$2:$G$2744,0)),""),"")</f>
        <v/>
      </c>
      <c r="L1561" s="107" t="str">
        <f t="shared" si="120"/>
        <v/>
      </c>
      <c r="M1561" s="42" t="str">
        <f t="shared" si="121"/>
        <v/>
      </c>
      <c r="N1561" s="42" t="str">
        <f t="shared" si="122"/>
        <v/>
      </c>
      <c r="O1561" s="108" t="str">
        <f t="shared" si="123"/>
        <v/>
      </c>
    </row>
    <row r="1562" spans="1:15" x14ac:dyDescent="0.25">
      <c r="A1562" s="79">
        <f t="shared" si="124"/>
        <v>40746</v>
      </c>
      <c r="B1562" s="107" t="str">
        <f t="array" ref="B1562">IFERROR(IF(INDEX('AQS-88101'!$M$2:$M$2744,MATCH('88101-daily-summary-by-site'!$A1562&amp;'88101-daily-summary-by-site'!B$2&amp;'88101-daily-summary-by-site'!B$3,'AQS-88101'!$AC$2:$AC$2744&amp;'AQS-88101'!$E$2:$E$2744&amp;'AQS-88101'!$G$2:$G$2744,0))&lt;&gt;"",INDEX('AQS-88101'!$M$2:$M$2744,MATCH('88101-daily-summary-by-site'!$A1562&amp;'88101-daily-summary-by-site'!B$2&amp;'88101-daily-summary-by-site'!B$3,'AQS-88101'!$AC$2:$AC$2744&amp;'AQS-88101'!$E$2:$E$2744&amp;'AQS-88101'!$G$2:$G$2744,0)),""),"")</f>
        <v/>
      </c>
      <c r="C1562" s="42" t="str">
        <f t="array" ref="C1562">IFERROR(IF(INDEX('AQS-88101'!$M$2:$M$2744,MATCH('88101-daily-summary-by-site'!$A1562&amp;'88101-daily-summary-by-site'!C$2&amp;'88101-daily-summary-by-site'!C$3,'AQS-88101'!$AC$2:$AC$2744&amp;'AQS-88101'!$E$2:$E$2744&amp;'AQS-88101'!$G$2:$G$2744,0))&lt;&gt;"",INDEX('AQS-88101'!$M$2:$M$2744,MATCH('88101-daily-summary-by-site'!$A1562&amp;'88101-daily-summary-by-site'!C$2&amp;'88101-daily-summary-by-site'!C$3,'AQS-88101'!$AC$2:$AC$2744&amp;'AQS-88101'!$E$2:$E$2744&amp;'AQS-88101'!$G$2:$G$2744,0)),""),"")</f>
        <v/>
      </c>
      <c r="D1562" s="42" t="str">
        <f t="array" ref="D1562">IFERROR(IF(INDEX('AQS-88101'!$M$2:$M$2744,MATCH('88101-daily-summary-by-site'!$A1562&amp;'88101-daily-summary-by-site'!D$2&amp;'88101-daily-summary-by-site'!D$3,'AQS-88101'!$AC$2:$AC$2744&amp;'AQS-88101'!$E$2:$E$2744&amp;'AQS-88101'!$G$2:$G$2744,0))&lt;&gt;"",INDEX('AQS-88101'!$M$2:$M$2744,MATCH('88101-daily-summary-by-site'!$A1562&amp;'88101-daily-summary-by-site'!D$2&amp;'88101-daily-summary-by-site'!D$3,'AQS-88101'!$AC$2:$AC$2744&amp;'AQS-88101'!$E$2:$E$2744&amp;'AQS-88101'!$G$2:$G$2744,0)),""),"")</f>
        <v/>
      </c>
      <c r="E1562" s="42" t="str">
        <f t="array" ref="E1562">IFERROR(IF(INDEX('AQS-88101'!$M$2:$M$2744,MATCH('88101-daily-summary-by-site'!$A1562&amp;'88101-daily-summary-by-site'!E$2&amp;'88101-daily-summary-by-site'!E$3,'AQS-88101'!$AC$2:$AC$2744&amp;'AQS-88101'!$E$2:$E$2744&amp;'AQS-88101'!$G$2:$G$2744,0))&lt;&gt;"",INDEX('AQS-88101'!$M$2:$M$2744,MATCH('88101-daily-summary-by-site'!$A1562&amp;'88101-daily-summary-by-site'!E$2&amp;'88101-daily-summary-by-site'!E$3,'AQS-88101'!$AC$2:$AC$2744&amp;'AQS-88101'!$E$2:$E$2744&amp;'AQS-88101'!$G$2:$G$2744,0)),""),"")</f>
        <v/>
      </c>
      <c r="F1562" s="42" t="str">
        <f t="array" ref="F1562">IFERROR(IF(INDEX('AQS-88101'!$M$2:$M$2744,MATCH('88101-daily-summary-by-site'!$A1562&amp;'88101-daily-summary-by-site'!F$2&amp;'88101-daily-summary-by-site'!F$3,'AQS-88101'!$AC$2:$AC$2744&amp;'AQS-88101'!$E$2:$E$2744&amp;'AQS-88101'!$G$2:$G$2744,0))&lt;&gt;"",INDEX('AQS-88101'!$M$2:$M$2744,MATCH('88101-daily-summary-by-site'!$A1562&amp;'88101-daily-summary-by-site'!F$2&amp;'88101-daily-summary-by-site'!F$3,'AQS-88101'!$AC$2:$AC$2744&amp;'AQS-88101'!$E$2:$E$2744&amp;'AQS-88101'!$G$2:$G$2744,0)),""),"")</f>
        <v/>
      </c>
      <c r="G1562" s="42" t="str">
        <f t="array" ref="G1562">IFERROR(IF(INDEX('AQS-88101'!$M$2:$M$2744,MATCH('88101-daily-summary-by-site'!$A1562&amp;'88101-daily-summary-by-site'!G$2&amp;'88101-daily-summary-by-site'!G$3,'AQS-88101'!$AC$2:$AC$2744&amp;'AQS-88101'!$E$2:$E$2744&amp;'AQS-88101'!$G$2:$G$2744,0))&lt;&gt;"",INDEX('AQS-88101'!$M$2:$M$2744,MATCH('88101-daily-summary-by-site'!$A1562&amp;'88101-daily-summary-by-site'!G$2&amp;'88101-daily-summary-by-site'!G$3,'AQS-88101'!$AC$2:$AC$2744&amp;'AQS-88101'!$E$2:$E$2744&amp;'AQS-88101'!$G$2:$G$2744,0)),""),"")</f>
        <v/>
      </c>
      <c r="H1562" s="42" t="str">
        <f t="array" ref="H1562">IFERROR(IF(INDEX('AQS-88101'!$M$2:$M$2744,MATCH('88101-daily-summary-by-site'!$A1562&amp;'88101-daily-summary-by-site'!H$2&amp;'88101-daily-summary-by-site'!H$3,'AQS-88101'!$AC$2:$AC$2744&amp;'AQS-88101'!$E$2:$E$2744&amp;'AQS-88101'!$G$2:$G$2744,0))&lt;&gt;"",INDEX('AQS-88101'!$M$2:$M$2744,MATCH('88101-daily-summary-by-site'!$A1562&amp;'88101-daily-summary-by-site'!H$2&amp;'88101-daily-summary-by-site'!H$3,'AQS-88101'!$AC$2:$AC$2744&amp;'AQS-88101'!$E$2:$E$2744&amp;'AQS-88101'!$G$2:$G$2744,0)),""),"")</f>
        <v/>
      </c>
      <c r="I1562" s="108" t="str">
        <f t="array" ref="I1562">IFERROR(IF(INDEX('AQS-88101'!$M$2:$M$2744,MATCH('88101-daily-summary-by-site'!$A1562&amp;'88101-daily-summary-by-site'!I$2&amp;'88101-daily-summary-by-site'!I$3,'AQS-88101'!$AC$2:$AC$2744&amp;'AQS-88101'!$E$2:$E$2744&amp;'AQS-88101'!$G$2:$G$2744,0))&lt;&gt;"",INDEX('AQS-88101'!$M$2:$M$2744,MATCH('88101-daily-summary-by-site'!$A1562&amp;'88101-daily-summary-by-site'!I$2&amp;'88101-daily-summary-by-site'!I$3,'AQS-88101'!$AC$2:$AC$2744&amp;'AQS-88101'!$E$2:$E$2744&amp;'AQS-88101'!$G$2:$G$2744,0)),""),"")</f>
        <v/>
      </c>
      <c r="L1562" s="107" t="str">
        <f t="shared" si="120"/>
        <v/>
      </c>
      <c r="M1562" s="42" t="str">
        <f t="shared" si="121"/>
        <v/>
      </c>
      <c r="N1562" s="42" t="str">
        <f t="shared" si="122"/>
        <v/>
      </c>
      <c r="O1562" s="108" t="str">
        <f t="shared" si="123"/>
        <v/>
      </c>
    </row>
    <row r="1563" spans="1:15" x14ac:dyDescent="0.25">
      <c r="A1563" s="79">
        <f t="shared" si="124"/>
        <v>40747</v>
      </c>
      <c r="B1563" s="107">
        <f t="array" ref="B1563">IFERROR(IF(INDEX('AQS-88101'!$M$2:$M$2744,MATCH('88101-daily-summary-by-site'!$A1563&amp;'88101-daily-summary-by-site'!B$2&amp;'88101-daily-summary-by-site'!B$3,'AQS-88101'!$AC$2:$AC$2744&amp;'AQS-88101'!$E$2:$E$2744&amp;'AQS-88101'!$G$2:$G$2744,0))&lt;&gt;"",INDEX('AQS-88101'!$M$2:$M$2744,MATCH('88101-daily-summary-by-site'!$A1563&amp;'88101-daily-summary-by-site'!B$2&amp;'88101-daily-summary-by-site'!B$3,'AQS-88101'!$AC$2:$AC$2744&amp;'AQS-88101'!$E$2:$E$2744&amp;'AQS-88101'!$G$2:$G$2744,0)),""),"")</f>
        <v>4.3</v>
      </c>
      <c r="C1563" s="42" t="str">
        <f t="array" ref="C1563">IFERROR(IF(INDEX('AQS-88101'!$M$2:$M$2744,MATCH('88101-daily-summary-by-site'!$A1563&amp;'88101-daily-summary-by-site'!C$2&amp;'88101-daily-summary-by-site'!C$3,'AQS-88101'!$AC$2:$AC$2744&amp;'AQS-88101'!$E$2:$E$2744&amp;'AQS-88101'!$G$2:$G$2744,0))&lt;&gt;"",INDEX('AQS-88101'!$M$2:$M$2744,MATCH('88101-daily-summary-by-site'!$A1563&amp;'88101-daily-summary-by-site'!C$2&amp;'88101-daily-summary-by-site'!C$3,'AQS-88101'!$AC$2:$AC$2744&amp;'AQS-88101'!$E$2:$E$2744&amp;'AQS-88101'!$G$2:$G$2744,0)),""),"")</f>
        <v/>
      </c>
      <c r="D1563" s="42">
        <f t="array" ref="D1563">IFERROR(IF(INDEX('AQS-88101'!$M$2:$M$2744,MATCH('88101-daily-summary-by-site'!$A1563&amp;'88101-daily-summary-by-site'!D$2&amp;'88101-daily-summary-by-site'!D$3,'AQS-88101'!$AC$2:$AC$2744&amp;'AQS-88101'!$E$2:$E$2744&amp;'AQS-88101'!$G$2:$G$2744,0))&lt;&gt;"",INDEX('AQS-88101'!$M$2:$M$2744,MATCH('88101-daily-summary-by-site'!$A1563&amp;'88101-daily-summary-by-site'!D$2&amp;'88101-daily-summary-by-site'!D$3,'AQS-88101'!$AC$2:$AC$2744&amp;'AQS-88101'!$E$2:$E$2744&amp;'AQS-88101'!$G$2:$G$2744,0)),""),"")</f>
        <v>4</v>
      </c>
      <c r="E1563" s="42" t="str">
        <f t="array" ref="E1563">IFERROR(IF(INDEX('AQS-88101'!$M$2:$M$2744,MATCH('88101-daily-summary-by-site'!$A1563&amp;'88101-daily-summary-by-site'!E$2&amp;'88101-daily-summary-by-site'!E$3,'AQS-88101'!$AC$2:$AC$2744&amp;'AQS-88101'!$E$2:$E$2744&amp;'AQS-88101'!$G$2:$G$2744,0))&lt;&gt;"",INDEX('AQS-88101'!$M$2:$M$2744,MATCH('88101-daily-summary-by-site'!$A1563&amp;'88101-daily-summary-by-site'!E$2&amp;'88101-daily-summary-by-site'!E$3,'AQS-88101'!$AC$2:$AC$2744&amp;'AQS-88101'!$E$2:$E$2744&amp;'AQS-88101'!$G$2:$G$2744,0)),""),"")</f>
        <v/>
      </c>
      <c r="F1563" s="42" t="str">
        <f t="array" ref="F1563">IFERROR(IF(INDEX('AQS-88101'!$M$2:$M$2744,MATCH('88101-daily-summary-by-site'!$A1563&amp;'88101-daily-summary-by-site'!F$2&amp;'88101-daily-summary-by-site'!F$3,'AQS-88101'!$AC$2:$AC$2744&amp;'AQS-88101'!$E$2:$E$2744&amp;'AQS-88101'!$G$2:$G$2744,0))&lt;&gt;"",INDEX('AQS-88101'!$M$2:$M$2744,MATCH('88101-daily-summary-by-site'!$A1563&amp;'88101-daily-summary-by-site'!F$2&amp;'88101-daily-summary-by-site'!F$3,'AQS-88101'!$AC$2:$AC$2744&amp;'AQS-88101'!$E$2:$E$2744&amp;'AQS-88101'!$G$2:$G$2744,0)),""),"")</f>
        <v/>
      </c>
      <c r="G1563" s="42" t="str">
        <f t="array" ref="G1563">IFERROR(IF(INDEX('AQS-88101'!$M$2:$M$2744,MATCH('88101-daily-summary-by-site'!$A1563&amp;'88101-daily-summary-by-site'!G$2&amp;'88101-daily-summary-by-site'!G$3,'AQS-88101'!$AC$2:$AC$2744&amp;'AQS-88101'!$E$2:$E$2744&amp;'AQS-88101'!$G$2:$G$2744,0))&lt;&gt;"",INDEX('AQS-88101'!$M$2:$M$2744,MATCH('88101-daily-summary-by-site'!$A1563&amp;'88101-daily-summary-by-site'!G$2&amp;'88101-daily-summary-by-site'!G$3,'AQS-88101'!$AC$2:$AC$2744&amp;'AQS-88101'!$E$2:$E$2744&amp;'AQS-88101'!$G$2:$G$2744,0)),""),"")</f>
        <v/>
      </c>
      <c r="H1563" s="42" t="str">
        <f t="array" ref="H1563">IFERROR(IF(INDEX('AQS-88101'!$M$2:$M$2744,MATCH('88101-daily-summary-by-site'!$A1563&amp;'88101-daily-summary-by-site'!H$2&amp;'88101-daily-summary-by-site'!H$3,'AQS-88101'!$AC$2:$AC$2744&amp;'AQS-88101'!$E$2:$E$2744&amp;'AQS-88101'!$G$2:$G$2744,0))&lt;&gt;"",INDEX('AQS-88101'!$M$2:$M$2744,MATCH('88101-daily-summary-by-site'!$A1563&amp;'88101-daily-summary-by-site'!H$2&amp;'88101-daily-summary-by-site'!H$3,'AQS-88101'!$AC$2:$AC$2744&amp;'AQS-88101'!$E$2:$E$2744&amp;'AQS-88101'!$G$2:$G$2744,0)),""),"")</f>
        <v/>
      </c>
      <c r="I1563" s="108" t="str">
        <f t="array" ref="I1563">IFERROR(IF(INDEX('AQS-88101'!$M$2:$M$2744,MATCH('88101-daily-summary-by-site'!$A1563&amp;'88101-daily-summary-by-site'!I$2&amp;'88101-daily-summary-by-site'!I$3,'AQS-88101'!$AC$2:$AC$2744&amp;'AQS-88101'!$E$2:$E$2744&amp;'AQS-88101'!$G$2:$G$2744,0))&lt;&gt;"",INDEX('AQS-88101'!$M$2:$M$2744,MATCH('88101-daily-summary-by-site'!$A1563&amp;'88101-daily-summary-by-site'!I$2&amp;'88101-daily-summary-by-site'!I$3,'AQS-88101'!$AC$2:$AC$2744&amp;'AQS-88101'!$E$2:$E$2744&amp;'AQS-88101'!$G$2:$G$2744,0)),""),"")</f>
        <v/>
      </c>
      <c r="L1563" s="107">
        <f t="shared" si="120"/>
        <v>4.3</v>
      </c>
      <c r="M1563" s="42">
        <f t="shared" si="121"/>
        <v>4</v>
      </c>
      <c r="N1563" s="42" t="str">
        <f t="shared" si="122"/>
        <v/>
      </c>
      <c r="O1563" s="108" t="str">
        <f t="shared" si="123"/>
        <v/>
      </c>
    </row>
    <row r="1564" spans="1:15" x14ac:dyDescent="0.25">
      <c r="A1564" s="79">
        <f t="shared" si="124"/>
        <v>40748</v>
      </c>
      <c r="B1564" s="107" t="str">
        <f t="array" ref="B1564">IFERROR(IF(INDEX('AQS-88101'!$M$2:$M$2744,MATCH('88101-daily-summary-by-site'!$A1564&amp;'88101-daily-summary-by-site'!B$2&amp;'88101-daily-summary-by-site'!B$3,'AQS-88101'!$AC$2:$AC$2744&amp;'AQS-88101'!$E$2:$E$2744&amp;'AQS-88101'!$G$2:$G$2744,0))&lt;&gt;"",INDEX('AQS-88101'!$M$2:$M$2744,MATCH('88101-daily-summary-by-site'!$A1564&amp;'88101-daily-summary-by-site'!B$2&amp;'88101-daily-summary-by-site'!B$3,'AQS-88101'!$AC$2:$AC$2744&amp;'AQS-88101'!$E$2:$E$2744&amp;'AQS-88101'!$G$2:$G$2744,0)),""),"")</f>
        <v/>
      </c>
      <c r="C1564" s="42" t="str">
        <f t="array" ref="C1564">IFERROR(IF(INDEX('AQS-88101'!$M$2:$M$2744,MATCH('88101-daily-summary-by-site'!$A1564&amp;'88101-daily-summary-by-site'!C$2&amp;'88101-daily-summary-by-site'!C$3,'AQS-88101'!$AC$2:$AC$2744&amp;'AQS-88101'!$E$2:$E$2744&amp;'AQS-88101'!$G$2:$G$2744,0))&lt;&gt;"",INDEX('AQS-88101'!$M$2:$M$2744,MATCH('88101-daily-summary-by-site'!$A1564&amp;'88101-daily-summary-by-site'!C$2&amp;'88101-daily-summary-by-site'!C$3,'AQS-88101'!$AC$2:$AC$2744&amp;'AQS-88101'!$E$2:$E$2744&amp;'AQS-88101'!$G$2:$G$2744,0)),""),"")</f>
        <v/>
      </c>
      <c r="D1564" s="42" t="str">
        <f t="array" ref="D1564">IFERROR(IF(INDEX('AQS-88101'!$M$2:$M$2744,MATCH('88101-daily-summary-by-site'!$A1564&amp;'88101-daily-summary-by-site'!D$2&amp;'88101-daily-summary-by-site'!D$3,'AQS-88101'!$AC$2:$AC$2744&amp;'AQS-88101'!$E$2:$E$2744&amp;'AQS-88101'!$G$2:$G$2744,0))&lt;&gt;"",INDEX('AQS-88101'!$M$2:$M$2744,MATCH('88101-daily-summary-by-site'!$A1564&amp;'88101-daily-summary-by-site'!D$2&amp;'88101-daily-summary-by-site'!D$3,'AQS-88101'!$AC$2:$AC$2744&amp;'AQS-88101'!$E$2:$E$2744&amp;'AQS-88101'!$G$2:$G$2744,0)),""),"")</f>
        <v/>
      </c>
      <c r="E1564" s="42" t="str">
        <f t="array" ref="E1564">IFERROR(IF(INDEX('AQS-88101'!$M$2:$M$2744,MATCH('88101-daily-summary-by-site'!$A1564&amp;'88101-daily-summary-by-site'!E$2&amp;'88101-daily-summary-by-site'!E$3,'AQS-88101'!$AC$2:$AC$2744&amp;'AQS-88101'!$E$2:$E$2744&amp;'AQS-88101'!$G$2:$G$2744,0))&lt;&gt;"",INDEX('AQS-88101'!$M$2:$M$2744,MATCH('88101-daily-summary-by-site'!$A1564&amp;'88101-daily-summary-by-site'!E$2&amp;'88101-daily-summary-by-site'!E$3,'AQS-88101'!$AC$2:$AC$2744&amp;'AQS-88101'!$E$2:$E$2744&amp;'AQS-88101'!$G$2:$G$2744,0)),""),"")</f>
        <v/>
      </c>
      <c r="F1564" s="42" t="str">
        <f t="array" ref="F1564">IFERROR(IF(INDEX('AQS-88101'!$M$2:$M$2744,MATCH('88101-daily-summary-by-site'!$A1564&amp;'88101-daily-summary-by-site'!F$2&amp;'88101-daily-summary-by-site'!F$3,'AQS-88101'!$AC$2:$AC$2744&amp;'AQS-88101'!$E$2:$E$2744&amp;'AQS-88101'!$G$2:$G$2744,0))&lt;&gt;"",INDEX('AQS-88101'!$M$2:$M$2744,MATCH('88101-daily-summary-by-site'!$A1564&amp;'88101-daily-summary-by-site'!F$2&amp;'88101-daily-summary-by-site'!F$3,'AQS-88101'!$AC$2:$AC$2744&amp;'AQS-88101'!$E$2:$E$2744&amp;'AQS-88101'!$G$2:$G$2744,0)),""),"")</f>
        <v/>
      </c>
      <c r="G1564" s="42" t="str">
        <f t="array" ref="G1564">IFERROR(IF(INDEX('AQS-88101'!$M$2:$M$2744,MATCH('88101-daily-summary-by-site'!$A1564&amp;'88101-daily-summary-by-site'!G$2&amp;'88101-daily-summary-by-site'!G$3,'AQS-88101'!$AC$2:$AC$2744&amp;'AQS-88101'!$E$2:$E$2744&amp;'AQS-88101'!$G$2:$G$2744,0))&lt;&gt;"",INDEX('AQS-88101'!$M$2:$M$2744,MATCH('88101-daily-summary-by-site'!$A1564&amp;'88101-daily-summary-by-site'!G$2&amp;'88101-daily-summary-by-site'!G$3,'AQS-88101'!$AC$2:$AC$2744&amp;'AQS-88101'!$E$2:$E$2744&amp;'AQS-88101'!$G$2:$G$2744,0)),""),"")</f>
        <v/>
      </c>
      <c r="H1564" s="42" t="str">
        <f t="array" ref="H1564">IFERROR(IF(INDEX('AQS-88101'!$M$2:$M$2744,MATCH('88101-daily-summary-by-site'!$A1564&amp;'88101-daily-summary-by-site'!H$2&amp;'88101-daily-summary-by-site'!H$3,'AQS-88101'!$AC$2:$AC$2744&amp;'AQS-88101'!$E$2:$E$2744&amp;'AQS-88101'!$G$2:$G$2744,0))&lt;&gt;"",INDEX('AQS-88101'!$M$2:$M$2744,MATCH('88101-daily-summary-by-site'!$A1564&amp;'88101-daily-summary-by-site'!H$2&amp;'88101-daily-summary-by-site'!H$3,'AQS-88101'!$AC$2:$AC$2744&amp;'AQS-88101'!$E$2:$E$2744&amp;'AQS-88101'!$G$2:$G$2744,0)),""),"")</f>
        <v/>
      </c>
      <c r="I1564" s="108" t="str">
        <f t="array" ref="I1564">IFERROR(IF(INDEX('AQS-88101'!$M$2:$M$2744,MATCH('88101-daily-summary-by-site'!$A1564&amp;'88101-daily-summary-by-site'!I$2&amp;'88101-daily-summary-by-site'!I$3,'AQS-88101'!$AC$2:$AC$2744&amp;'AQS-88101'!$E$2:$E$2744&amp;'AQS-88101'!$G$2:$G$2744,0))&lt;&gt;"",INDEX('AQS-88101'!$M$2:$M$2744,MATCH('88101-daily-summary-by-site'!$A1564&amp;'88101-daily-summary-by-site'!I$2&amp;'88101-daily-summary-by-site'!I$3,'AQS-88101'!$AC$2:$AC$2744&amp;'AQS-88101'!$E$2:$E$2744&amp;'AQS-88101'!$G$2:$G$2744,0)),""),"")</f>
        <v/>
      </c>
      <c r="L1564" s="107" t="str">
        <f t="shared" si="120"/>
        <v/>
      </c>
      <c r="M1564" s="42" t="str">
        <f t="shared" si="121"/>
        <v/>
      </c>
      <c r="N1564" s="42" t="str">
        <f t="shared" si="122"/>
        <v/>
      </c>
      <c r="O1564" s="108" t="str">
        <f t="shared" si="123"/>
        <v/>
      </c>
    </row>
    <row r="1565" spans="1:15" x14ac:dyDescent="0.25">
      <c r="A1565" s="79">
        <f t="shared" si="124"/>
        <v>40749</v>
      </c>
      <c r="B1565" s="107" t="str">
        <f t="array" ref="B1565">IFERROR(IF(INDEX('AQS-88101'!$M$2:$M$2744,MATCH('88101-daily-summary-by-site'!$A1565&amp;'88101-daily-summary-by-site'!B$2&amp;'88101-daily-summary-by-site'!B$3,'AQS-88101'!$AC$2:$AC$2744&amp;'AQS-88101'!$E$2:$E$2744&amp;'AQS-88101'!$G$2:$G$2744,0))&lt;&gt;"",INDEX('AQS-88101'!$M$2:$M$2744,MATCH('88101-daily-summary-by-site'!$A1565&amp;'88101-daily-summary-by-site'!B$2&amp;'88101-daily-summary-by-site'!B$3,'AQS-88101'!$AC$2:$AC$2744&amp;'AQS-88101'!$E$2:$E$2744&amp;'AQS-88101'!$G$2:$G$2744,0)),""),"")</f>
        <v/>
      </c>
      <c r="C1565" s="42" t="str">
        <f t="array" ref="C1565">IFERROR(IF(INDEX('AQS-88101'!$M$2:$M$2744,MATCH('88101-daily-summary-by-site'!$A1565&amp;'88101-daily-summary-by-site'!C$2&amp;'88101-daily-summary-by-site'!C$3,'AQS-88101'!$AC$2:$AC$2744&amp;'AQS-88101'!$E$2:$E$2744&amp;'AQS-88101'!$G$2:$G$2744,0))&lt;&gt;"",INDEX('AQS-88101'!$M$2:$M$2744,MATCH('88101-daily-summary-by-site'!$A1565&amp;'88101-daily-summary-by-site'!C$2&amp;'88101-daily-summary-by-site'!C$3,'AQS-88101'!$AC$2:$AC$2744&amp;'AQS-88101'!$E$2:$E$2744&amp;'AQS-88101'!$G$2:$G$2744,0)),""),"")</f>
        <v/>
      </c>
      <c r="D1565" s="42" t="str">
        <f t="array" ref="D1565">IFERROR(IF(INDEX('AQS-88101'!$M$2:$M$2744,MATCH('88101-daily-summary-by-site'!$A1565&amp;'88101-daily-summary-by-site'!D$2&amp;'88101-daily-summary-by-site'!D$3,'AQS-88101'!$AC$2:$AC$2744&amp;'AQS-88101'!$E$2:$E$2744&amp;'AQS-88101'!$G$2:$G$2744,0))&lt;&gt;"",INDEX('AQS-88101'!$M$2:$M$2744,MATCH('88101-daily-summary-by-site'!$A1565&amp;'88101-daily-summary-by-site'!D$2&amp;'88101-daily-summary-by-site'!D$3,'AQS-88101'!$AC$2:$AC$2744&amp;'AQS-88101'!$E$2:$E$2744&amp;'AQS-88101'!$G$2:$G$2744,0)),""),"")</f>
        <v/>
      </c>
      <c r="E1565" s="42" t="str">
        <f t="array" ref="E1565">IFERROR(IF(INDEX('AQS-88101'!$M$2:$M$2744,MATCH('88101-daily-summary-by-site'!$A1565&amp;'88101-daily-summary-by-site'!E$2&amp;'88101-daily-summary-by-site'!E$3,'AQS-88101'!$AC$2:$AC$2744&amp;'AQS-88101'!$E$2:$E$2744&amp;'AQS-88101'!$G$2:$G$2744,0))&lt;&gt;"",INDEX('AQS-88101'!$M$2:$M$2744,MATCH('88101-daily-summary-by-site'!$A1565&amp;'88101-daily-summary-by-site'!E$2&amp;'88101-daily-summary-by-site'!E$3,'AQS-88101'!$AC$2:$AC$2744&amp;'AQS-88101'!$E$2:$E$2744&amp;'AQS-88101'!$G$2:$G$2744,0)),""),"")</f>
        <v/>
      </c>
      <c r="F1565" s="42" t="str">
        <f t="array" ref="F1565">IFERROR(IF(INDEX('AQS-88101'!$M$2:$M$2744,MATCH('88101-daily-summary-by-site'!$A1565&amp;'88101-daily-summary-by-site'!F$2&amp;'88101-daily-summary-by-site'!F$3,'AQS-88101'!$AC$2:$AC$2744&amp;'AQS-88101'!$E$2:$E$2744&amp;'AQS-88101'!$G$2:$G$2744,0))&lt;&gt;"",INDEX('AQS-88101'!$M$2:$M$2744,MATCH('88101-daily-summary-by-site'!$A1565&amp;'88101-daily-summary-by-site'!F$2&amp;'88101-daily-summary-by-site'!F$3,'AQS-88101'!$AC$2:$AC$2744&amp;'AQS-88101'!$E$2:$E$2744&amp;'AQS-88101'!$G$2:$G$2744,0)),""),"")</f>
        <v/>
      </c>
      <c r="G1565" s="42" t="str">
        <f t="array" ref="G1565">IFERROR(IF(INDEX('AQS-88101'!$M$2:$M$2744,MATCH('88101-daily-summary-by-site'!$A1565&amp;'88101-daily-summary-by-site'!G$2&amp;'88101-daily-summary-by-site'!G$3,'AQS-88101'!$AC$2:$AC$2744&amp;'AQS-88101'!$E$2:$E$2744&amp;'AQS-88101'!$G$2:$G$2744,0))&lt;&gt;"",INDEX('AQS-88101'!$M$2:$M$2744,MATCH('88101-daily-summary-by-site'!$A1565&amp;'88101-daily-summary-by-site'!G$2&amp;'88101-daily-summary-by-site'!G$3,'AQS-88101'!$AC$2:$AC$2744&amp;'AQS-88101'!$E$2:$E$2744&amp;'AQS-88101'!$G$2:$G$2744,0)),""),"")</f>
        <v/>
      </c>
      <c r="H1565" s="42" t="str">
        <f t="array" ref="H1565">IFERROR(IF(INDEX('AQS-88101'!$M$2:$M$2744,MATCH('88101-daily-summary-by-site'!$A1565&amp;'88101-daily-summary-by-site'!H$2&amp;'88101-daily-summary-by-site'!H$3,'AQS-88101'!$AC$2:$AC$2744&amp;'AQS-88101'!$E$2:$E$2744&amp;'AQS-88101'!$G$2:$G$2744,0))&lt;&gt;"",INDEX('AQS-88101'!$M$2:$M$2744,MATCH('88101-daily-summary-by-site'!$A1565&amp;'88101-daily-summary-by-site'!H$2&amp;'88101-daily-summary-by-site'!H$3,'AQS-88101'!$AC$2:$AC$2744&amp;'AQS-88101'!$E$2:$E$2744&amp;'AQS-88101'!$G$2:$G$2744,0)),""),"")</f>
        <v/>
      </c>
      <c r="I1565" s="108" t="str">
        <f t="array" ref="I1565">IFERROR(IF(INDEX('AQS-88101'!$M$2:$M$2744,MATCH('88101-daily-summary-by-site'!$A1565&amp;'88101-daily-summary-by-site'!I$2&amp;'88101-daily-summary-by-site'!I$3,'AQS-88101'!$AC$2:$AC$2744&amp;'AQS-88101'!$E$2:$E$2744&amp;'AQS-88101'!$G$2:$G$2744,0))&lt;&gt;"",INDEX('AQS-88101'!$M$2:$M$2744,MATCH('88101-daily-summary-by-site'!$A1565&amp;'88101-daily-summary-by-site'!I$2&amp;'88101-daily-summary-by-site'!I$3,'AQS-88101'!$AC$2:$AC$2744&amp;'AQS-88101'!$E$2:$E$2744&amp;'AQS-88101'!$G$2:$G$2744,0)),""),"")</f>
        <v/>
      </c>
      <c r="L1565" s="107" t="str">
        <f t="shared" si="120"/>
        <v/>
      </c>
      <c r="M1565" s="42" t="str">
        <f t="shared" si="121"/>
        <v/>
      </c>
      <c r="N1565" s="42" t="str">
        <f t="shared" si="122"/>
        <v/>
      </c>
      <c r="O1565" s="108" t="str">
        <f t="shared" si="123"/>
        <v/>
      </c>
    </row>
    <row r="1566" spans="1:15" x14ac:dyDescent="0.25">
      <c r="A1566" s="79">
        <f t="shared" si="124"/>
        <v>40750</v>
      </c>
      <c r="B1566" s="107">
        <f t="array" ref="B1566">IFERROR(IF(INDEX('AQS-88101'!$M$2:$M$2744,MATCH('88101-daily-summary-by-site'!$A1566&amp;'88101-daily-summary-by-site'!B$2&amp;'88101-daily-summary-by-site'!B$3,'AQS-88101'!$AC$2:$AC$2744&amp;'AQS-88101'!$E$2:$E$2744&amp;'AQS-88101'!$G$2:$G$2744,0))&lt;&gt;"",INDEX('AQS-88101'!$M$2:$M$2744,MATCH('88101-daily-summary-by-site'!$A1566&amp;'88101-daily-summary-by-site'!B$2&amp;'88101-daily-summary-by-site'!B$3,'AQS-88101'!$AC$2:$AC$2744&amp;'AQS-88101'!$E$2:$E$2744&amp;'AQS-88101'!$G$2:$G$2744,0)),""),"")</f>
        <v>3.7</v>
      </c>
      <c r="C1566" s="42">
        <f t="array" ref="C1566">IFERROR(IF(INDEX('AQS-88101'!$M$2:$M$2744,MATCH('88101-daily-summary-by-site'!$A1566&amp;'88101-daily-summary-by-site'!C$2&amp;'88101-daily-summary-by-site'!C$3,'AQS-88101'!$AC$2:$AC$2744&amp;'AQS-88101'!$E$2:$E$2744&amp;'AQS-88101'!$G$2:$G$2744,0))&lt;&gt;"",INDEX('AQS-88101'!$M$2:$M$2744,MATCH('88101-daily-summary-by-site'!$A1566&amp;'88101-daily-summary-by-site'!C$2&amp;'88101-daily-summary-by-site'!C$3,'AQS-88101'!$AC$2:$AC$2744&amp;'AQS-88101'!$E$2:$E$2744&amp;'AQS-88101'!$G$2:$G$2744,0)),""),"")</f>
        <v>4</v>
      </c>
      <c r="D1566" s="42">
        <f t="array" ref="D1566">IFERROR(IF(INDEX('AQS-88101'!$M$2:$M$2744,MATCH('88101-daily-summary-by-site'!$A1566&amp;'88101-daily-summary-by-site'!D$2&amp;'88101-daily-summary-by-site'!D$3,'AQS-88101'!$AC$2:$AC$2744&amp;'AQS-88101'!$E$2:$E$2744&amp;'AQS-88101'!$G$2:$G$2744,0))&lt;&gt;"",INDEX('AQS-88101'!$M$2:$M$2744,MATCH('88101-daily-summary-by-site'!$A1566&amp;'88101-daily-summary-by-site'!D$2&amp;'88101-daily-summary-by-site'!D$3,'AQS-88101'!$AC$2:$AC$2744&amp;'AQS-88101'!$E$2:$E$2744&amp;'AQS-88101'!$G$2:$G$2744,0)),""),"")</f>
        <v>3.6</v>
      </c>
      <c r="E1566" s="42" t="str">
        <f t="array" ref="E1566">IFERROR(IF(INDEX('AQS-88101'!$M$2:$M$2744,MATCH('88101-daily-summary-by-site'!$A1566&amp;'88101-daily-summary-by-site'!E$2&amp;'88101-daily-summary-by-site'!E$3,'AQS-88101'!$AC$2:$AC$2744&amp;'AQS-88101'!$E$2:$E$2744&amp;'AQS-88101'!$G$2:$G$2744,0))&lt;&gt;"",INDEX('AQS-88101'!$M$2:$M$2744,MATCH('88101-daily-summary-by-site'!$A1566&amp;'88101-daily-summary-by-site'!E$2&amp;'88101-daily-summary-by-site'!E$3,'AQS-88101'!$AC$2:$AC$2744&amp;'AQS-88101'!$E$2:$E$2744&amp;'AQS-88101'!$G$2:$G$2744,0)),""),"")</f>
        <v/>
      </c>
      <c r="F1566" s="42" t="str">
        <f t="array" ref="F1566">IFERROR(IF(INDEX('AQS-88101'!$M$2:$M$2744,MATCH('88101-daily-summary-by-site'!$A1566&amp;'88101-daily-summary-by-site'!F$2&amp;'88101-daily-summary-by-site'!F$3,'AQS-88101'!$AC$2:$AC$2744&amp;'AQS-88101'!$E$2:$E$2744&amp;'AQS-88101'!$G$2:$G$2744,0))&lt;&gt;"",INDEX('AQS-88101'!$M$2:$M$2744,MATCH('88101-daily-summary-by-site'!$A1566&amp;'88101-daily-summary-by-site'!F$2&amp;'88101-daily-summary-by-site'!F$3,'AQS-88101'!$AC$2:$AC$2744&amp;'AQS-88101'!$E$2:$E$2744&amp;'AQS-88101'!$G$2:$G$2744,0)),""),"")</f>
        <v/>
      </c>
      <c r="G1566" s="42" t="str">
        <f t="array" ref="G1566">IFERROR(IF(INDEX('AQS-88101'!$M$2:$M$2744,MATCH('88101-daily-summary-by-site'!$A1566&amp;'88101-daily-summary-by-site'!G$2&amp;'88101-daily-summary-by-site'!G$3,'AQS-88101'!$AC$2:$AC$2744&amp;'AQS-88101'!$E$2:$E$2744&amp;'AQS-88101'!$G$2:$G$2744,0))&lt;&gt;"",INDEX('AQS-88101'!$M$2:$M$2744,MATCH('88101-daily-summary-by-site'!$A1566&amp;'88101-daily-summary-by-site'!G$2&amp;'88101-daily-summary-by-site'!G$3,'AQS-88101'!$AC$2:$AC$2744&amp;'AQS-88101'!$E$2:$E$2744&amp;'AQS-88101'!$G$2:$G$2744,0)),""),"")</f>
        <v/>
      </c>
      <c r="H1566" s="42" t="str">
        <f t="array" ref="H1566">IFERROR(IF(INDEX('AQS-88101'!$M$2:$M$2744,MATCH('88101-daily-summary-by-site'!$A1566&amp;'88101-daily-summary-by-site'!H$2&amp;'88101-daily-summary-by-site'!H$3,'AQS-88101'!$AC$2:$AC$2744&amp;'AQS-88101'!$E$2:$E$2744&amp;'AQS-88101'!$G$2:$G$2744,0))&lt;&gt;"",INDEX('AQS-88101'!$M$2:$M$2744,MATCH('88101-daily-summary-by-site'!$A1566&amp;'88101-daily-summary-by-site'!H$2&amp;'88101-daily-summary-by-site'!H$3,'AQS-88101'!$AC$2:$AC$2744&amp;'AQS-88101'!$E$2:$E$2744&amp;'AQS-88101'!$G$2:$G$2744,0)),""),"")</f>
        <v/>
      </c>
      <c r="I1566" s="108" t="str">
        <f t="array" ref="I1566">IFERROR(IF(INDEX('AQS-88101'!$M$2:$M$2744,MATCH('88101-daily-summary-by-site'!$A1566&amp;'88101-daily-summary-by-site'!I$2&amp;'88101-daily-summary-by-site'!I$3,'AQS-88101'!$AC$2:$AC$2744&amp;'AQS-88101'!$E$2:$E$2744&amp;'AQS-88101'!$G$2:$G$2744,0))&lt;&gt;"",INDEX('AQS-88101'!$M$2:$M$2744,MATCH('88101-daily-summary-by-site'!$A1566&amp;'88101-daily-summary-by-site'!I$2&amp;'88101-daily-summary-by-site'!I$3,'AQS-88101'!$AC$2:$AC$2744&amp;'AQS-88101'!$E$2:$E$2744&amp;'AQS-88101'!$G$2:$G$2744,0)),""),"")</f>
        <v/>
      </c>
      <c r="L1566" s="107">
        <f t="shared" si="120"/>
        <v>3.7</v>
      </c>
      <c r="M1566" s="42">
        <f t="shared" si="121"/>
        <v>3.6</v>
      </c>
      <c r="N1566" s="42" t="str">
        <f t="shared" si="122"/>
        <v/>
      </c>
      <c r="O1566" s="108" t="str">
        <f t="shared" si="123"/>
        <v/>
      </c>
    </row>
    <row r="1567" spans="1:15" x14ac:dyDescent="0.25">
      <c r="A1567" s="79">
        <f t="shared" si="124"/>
        <v>40751</v>
      </c>
      <c r="B1567" s="107" t="str">
        <f t="array" ref="B1567">IFERROR(IF(INDEX('AQS-88101'!$M$2:$M$2744,MATCH('88101-daily-summary-by-site'!$A1567&amp;'88101-daily-summary-by-site'!B$2&amp;'88101-daily-summary-by-site'!B$3,'AQS-88101'!$AC$2:$AC$2744&amp;'AQS-88101'!$E$2:$E$2744&amp;'AQS-88101'!$G$2:$G$2744,0))&lt;&gt;"",INDEX('AQS-88101'!$M$2:$M$2744,MATCH('88101-daily-summary-by-site'!$A1567&amp;'88101-daily-summary-by-site'!B$2&amp;'88101-daily-summary-by-site'!B$3,'AQS-88101'!$AC$2:$AC$2744&amp;'AQS-88101'!$E$2:$E$2744&amp;'AQS-88101'!$G$2:$G$2744,0)),""),"")</f>
        <v/>
      </c>
      <c r="C1567" s="42" t="str">
        <f t="array" ref="C1567">IFERROR(IF(INDEX('AQS-88101'!$M$2:$M$2744,MATCH('88101-daily-summary-by-site'!$A1567&amp;'88101-daily-summary-by-site'!C$2&amp;'88101-daily-summary-by-site'!C$3,'AQS-88101'!$AC$2:$AC$2744&amp;'AQS-88101'!$E$2:$E$2744&amp;'AQS-88101'!$G$2:$G$2744,0))&lt;&gt;"",INDEX('AQS-88101'!$M$2:$M$2744,MATCH('88101-daily-summary-by-site'!$A1567&amp;'88101-daily-summary-by-site'!C$2&amp;'88101-daily-summary-by-site'!C$3,'AQS-88101'!$AC$2:$AC$2744&amp;'AQS-88101'!$E$2:$E$2744&amp;'AQS-88101'!$G$2:$G$2744,0)),""),"")</f>
        <v/>
      </c>
      <c r="D1567" s="42" t="str">
        <f t="array" ref="D1567">IFERROR(IF(INDEX('AQS-88101'!$M$2:$M$2744,MATCH('88101-daily-summary-by-site'!$A1567&amp;'88101-daily-summary-by-site'!D$2&amp;'88101-daily-summary-by-site'!D$3,'AQS-88101'!$AC$2:$AC$2744&amp;'AQS-88101'!$E$2:$E$2744&amp;'AQS-88101'!$G$2:$G$2744,0))&lt;&gt;"",INDEX('AQS-88101'!$M$2:$M$2744,MATCH('88101-daily-summary-by-site'!$A1567&amp;'88101-daily-summary-by-site'!D$2&amp;'88101-daily-summary-by-site'!D$3,'AQS-88101'!$AC$2:$AC$2744&amp;'AQS-88101'!$E$2:$E$2744&amp;'AQS-88101'!$G$2:$G$2744,0)),""),"")</f>
        <v/>
      </c>
      <c r="E1567" s="42" t="str">
        <f t="array" ref="E1567">IFERROR(IF(INDEX('AQS-88101'!$M$2:$M$2744,MATCH('88101-daily-summary-by-site'!$A1567&amp;'88101-daily-summary-by-site'!E$2&amp;'88101-daily-summary-by-site'!E$3,'AQS-88101'!$AC$2:$AC$2744&amp;'AQS-88101'!$E$2:$E$2744&amp;'AQS-88101'!$G$2:$G$2744,0))&lt;&gt;"",INDEX('AQS-88101'!$M$2:$M$2744,MATCH('88101-daily-summary-by-site'!$A1567&amp;'88101-daily-summary-by-site'!E$2&amp;'88101-daily-summary-by-site'!E$3,'AQS-88101'!$AC$2:$AC$2744&amp;'AQS-88101'!$E$2:$E$2744&amp;'AQS-88101'!$G$2:$G$2744,0)),""),"")</f>
        <v/>
      </c>
      <c r="F1567" s="42" t="str">
        <f t="array" ref="F1567">IFERROR(IF(INDEX('AQS-88101'!$M$2:$M$2744,MATCH('88101-daily-summary-by-site'!$A1567&amp;'88101-daily-summary-by-site'!F$2&amp;'88101-daily-summary-by-site'!F$3,'AQS-88101'!$AC$2:$AC$2744&amp;'AQS-88101'!$E$2:$E$2744&amp;'AQS-88101'!$G$2:$G$2744,0))&lt;&gt;"",INDEX('AQS-88101'!$M$2:$M$2744,MATCH('88101-daily-summary-by-site'!$A1567&amp;'88101-daily-summary-by-site'!F$2&amp;'88101-daily-summary-by-site'!F$3,'AQS-88101'!$AC$2:$AC$2744&amp;'AQS-88101'!$E$2:$E$2744&amp;'AQS-88101'!$G$2:$G$2744,0)),""),"")</f>
        <v/>
      </c>
      <c r="G1567" s="42" t="str">
        <f t="array" ref="G1567">IFERROR(IF(INDEX('AQS-88101'!$M$2:$M$2744,MATCH('88101-daily-summary-by-site'!$A1567&amp;'88101-daily-summary-by-site'!G$2&amp;'88101-daily-summary-by-site'!G$3,'AQS-88101'!$AC$2:$AC$2744&amp;'AQS-88101'!$E$2:$E$2744&amp;'AQS-88101'!$G$2:$G$2744,0))&lt;&gt;"",INDEX('AQS-88101'!$M$2:$M$2744,MATCH('88101-daily-summary-by-site'!$A1567&amp;'88101-daily-summary-by-site'!G$2&amp;'88101-daily-summary-by-site'!G$3,'AQS-88101'!$AC$2:$AC$2744&amp;'AQS-88101'!$E$2:$E$2744&amp;'AQS-88101'!$G$2:$G$2744,0)),""),"")</f>
        <v/>
      </c>
      <c r="H1567" s="42" t="str">
        <f t="array" ref="H1567">IFERROR(IF(INDEX('AQS-88101'!$M$2:$M$2744,MATCH('88101-daily-summary-by-site'!$A1567&amp;'88101-daily-summary-by-site'!H$2&amp;'88101-daily-summary-by-site'!H$3,'AQS-88101'!$AC$2:$AC$2744&amp;'AQS-88101'!$E$2:$E$2744&amp;'AQS-88101'!$G$2:$G$2744,0))&lt;&gt;"",INDEX('AQS-88101'!$M$2:$M$2744,MATCH('88101-daily-summary-by-site'!$A1567&amp;'88101-daily-summary-by-site'!H$2&amp;'88101-daily-summary-by-site'!H$3,'AQS-88101'!$AC$2:$AC$2744&amp;'AQS-88101'!$E$2:$E$2744&amp;'AQS-88101'!$G$2:$G$2744,0)),""),"")</f>
        <v/>
      </c>
      <c r="I1567" s="108" t="str">
        <f t="array" ref="I1567">IFERROR(IF(INDEX('AQS-88101'!$M$2:$M$2744,MATCH('88101-daily-summary-by-site'!$A1567&amp;'88101-daily-summary-by-site'!I$2&amp;'88101-daily-summary-by-site'!I$3,'AQS-88101'!$AC$2:$AC$2744&amp;'AQS-88101'!$E$2:$E$2744&amp;'AQS-88101'!$G$2:$G$2744,0))&lt;&gt;"",INDEX('AQS-88101'!$M$2:$M$2744,MATCH('88101-daily-summary-by-site'!$A1567&amp;'88101-daily-summary-by-site'!I$2&amp;'88101-daily-summary-by-site'!I$3,'AQS-88101'!$AC$2:$AC$2744&amp;'AQS-88101'!$E$2:$E$2744&amp;'AQS-88101'!$G$2:$G$2744,0)),""),"")</f>
        <v/>
      </c>
      <c r="L1567" s="107" t="str">
        <f t="shared" si="120"/>
        <v/>
      </c>
      <c r="M1567" s="42" t="str">
        <f t="shared" si="121"/>
        <v/>
      </c>
      <c r="N1567" s="42" t="str">
        <f t="shared" si="122"/>
        <v/>
      </c>
      <c r="O1567" s="108" t="str">
        <f t="shared" si="123"/>
        <v/>
      </c>
    </row>
    <row r="1568" spans="1:15" x14ac:dyDescent="0.25">
      <c r="A1568" s="79">
        <f t="shared" si="124"/>
        <v>40752</v>
      </c>
      <c r="B1568" s="107" t="str">
        <f t="array" ref="B1568">IFERROR(IF(INDEX('AQS-88101'!$M$2:$M$2744,MATCH('88101-daily-summary-by-site'!$A1568&amp;'88101-daily-summary-by-site'!B$2&amp;'88101-daily-summary-by-site'!B$3,'AQS-88101'!$AC$2:$AC$2744&amp;'AQS-88101'!$E$2:$E$2744&amp;'AQS-88101'!$G$2:$G$2744,0))&lt;&gt;"",INDEX('AQS-88101'!$M$2:$M$2744,MATCH('88101-daily-summary-by-site'!$A1568&amp;'88101-daily-summary-by-site'!B$2&amp;'88101-daily-summary-by-site'!B$3,'AQS-88101'!$AC$2:$AC$2744&amp;'AQS-88101'!$E$2:$E$2744&amp;'AQS-88101'!$G$2:$G$2744,0)),""),"")</f>
        <v/>
      </c>
      <c r="C1568" s="42" t="str">
        <f t="array" ref="C1568">IFERROR(IF(INDEX('AQS-88101'!$M$2:$M$2744,MATCH('88101-daily-summary-by-site'!$A1568&amp;'88101-daily-summary-by-site'!C$2&amp;'88101-daily-summary-by-site'!C$3,'AQS-88101'!$AC$2:$AC$2744&amp;'AQS-88101'!$E$2:$E$2744&amp;'AQS-88101'!$G$2:$G$2744,0))&lt;&gt;"",INDEX('AQS-88101'!$M$2:$M$2744,MATCH('88101-daily-summary-by-site'!$A1568&amp;'88101-daily-summary-by-site'!C$2&amp;'88101-daily-summary-by-site'!C$3,'AQS-88101'!$AC$2:$AC$2744&amp;'AQS-88101'!$E$2:$E$2744&amp;'AQS-88101'!$G$2:$G$2744,0)),""),"")</f>
        <v/>
      </c>
      <c r="D1568" s="42" t="str">
        <f t="array" ref="D1568">IFERROR(IF(INDEX('AQS-88101'!$M$2:$M$2744,MATCH('88101-daily-summary-by-site'!$A1568&amp;'88101-daily-summary-by-site'!D$2&amp;'88101-daily-summary-by-site'!D$3,'AQS-88101'!$AC$2:$AC$2744&amp;'AQS-88101'!$E$2:$E$2744&amp;'AQS-88101'!$G$2:$G$2744,0))&lt;&gt;"",INDEX('AQS-88101'!$M$2:$M$2744,MATCH('88101-daily-summary-by-site'!$A1568&amp;'88101-daily-summary-by-site'!D$2&amp;'88101-daily-summary-by-site'!D$3,'AQS-88101'!$AC$2:$AC$2744&amp;'AQS-88101'!$E$2:$E$2744&amp;'AQS-88101'!$G$2:$G$2744,0)),""),"")</f>
        <v/>
      </c>
      <c r="E1568" s="42" t="str">
        <f t="array" ref="E1568">IFERROR(IF(INDEX('AQS-88101'!$M$2:$M$2744,MATCH('88101-daily-summary-by-site'!$A1568&amp;'88101-daily-summary-by-site'!E$2&amp;'88101-daily-summary-by-site'!E$3,'AQS-88101'!$AC$2:$AC$2744&amp;'AQS-88101'!$E$2:$E$2744&amp;'AQS-88101'!$G$2:$G$2744,0))&lt;&gt;"",INDEX('AQS-88101'!$M$2:$M$2744,MATCH('88101-daily-summary-by-site'!$A1568&amp;'88101-daily-summary-by-site'!E$2&amp;'88101-daily-summary-by-site'!E$3,'AQS-88101'!$AC$2:$AC$2744&amp;'AQS-88101'!$E$2:$E$2744&amp;'AQS-88101'!$G$2:$G$2744,0)),""),"")</f>
        <v/>
      </c>
      <c r="F1568" s="42" t="str">
        <f t="array" ref="F1568">IFERROR(IF(INDEX('AQS-88101'!$M$2:$M$2744,MATCH('88101-daily-summary-by-site'!$A1568&amp;'88101-daily-summary-by-site'!F$2&amp;'88101-daily-summary-by-site'!F$3,'AQS-88101'!$AC$2:$AC$2744&amp;'AQS-88101'!$E$2:$E$2744&amp;'AQS-88101'!$G$2:$G$2744,0))&lt;&gt;"",INDEX('AQS-88101'!$M$2:$M$2744,MATCH('88101-daily-summary-by-site'!$A1568&amp;'88101-daily-summary-by-site'!F$2&amp;'88101-daily-summary-by-site'!F$3,'AQS-88101'!$AC$2:$AC$2744&amp;'AQS-88101'!$E$2:$E$2744&amp;'AQS-88101'!$G$2:$G$2744,0)),""),"")</f>
        <v/>
      </c>
      <c r="G1568" s="42" t="str">
        <f t="array" ref="G1568">IFERROR(IF(INDEX('AQS-88101'!$M$2:$M$2744,MATCH('88101-daily-summary-by-site'!$A1568&amp;'88101-daily-summary-by-site'!G$2&amp;'88101-daily-summary-by-site'!G$3,'AQS-88101'!$AC$2:$AC$2744&amp;'AQS-88101'!$E$2:$E$2744&amp;'AQS-88101'!$G$2:$G$2744,0))&lt;&gt;"",INDEX('AQS-88101'!$M$2:$M$2744,MATCH('88101-daily-summary-by-site'!$A1568&amp;'88101-daily-summary-by-site'!G$2&amp;'88101-daily-summary-by-site'!G$3,'AQS-88101'!$AC$2:$AC$2744&amp;'AQS-88101'!$E$2:$E$2744&amp;'AQS-88101'!$G$2:$G$2744,0)),""),"")</f>
        <v/>
      </c>
      <c r="H1568" s="42" t="str">
        <f t="array" ref="H1568">IFERROR(IF(INDEX('AQS-88101'!$M$2:$M$2744,MATCH('88101-daily-summary-by-site'!$A1568&amp;'88101-daily-summary-by-site'!H$2&amp;'88101-daily-summary-by-site'!H$3,'AQS-88101'!$AC$2:$AC$2744&amp;'AQS-88101'!$E$2:$E$2744&amp;'AQS-88101'!$G$2:$G$2744,0))&lt;&gt;"",INDEX('AQS-88101'!$M$2:$M$2744,MATCH('88101-daily-summary-by-site'!$A1568&amp;'88101-daily-summary-by-site'!H$2&amp;'88101-daily-summary-by-site'!H$3,'AQS-88101'!$AC$2:$AC$2744&amp;'AQS-88101'!$E$2:$E$2744&amp;'AQS-88101'!$G$2:$G$2744,0)),""),"")</f>
        <v/>
      </c>
      <c r="I1568" s="108" t="str">
        <f t="array" ref="I1568">IFERROR(IF(INDEX('AQS-88101'!$M$2:$M$2744,MATCH('88101-daily-summary-by-site'!$A1568&amp;'88101-daily-summary-by-site'!I$2&amp;'88101-daily-summary-by-site'!I$3,'AQS-88101'!$AC$2:$AC$2744&amp;'AQS-88101'!$E$2:$E$2744&amp;'AQS-88101'!$G$2:$G$2744,0))&lt;&gt;"",INDEX('AQS-88101'!$M$2:$M$2744,MATCH('88101-daily-summary-by-site'!$A1568&amp;'88101-daily-summary-by-site'!I$2&amp;'88101-daily-summary-by-site'!I$3,'AQS-88101'!$AC$2:$AC$2744&amp;'AQS-88101'!$E$2:$E$2744&amp;'AQS-88101'!$G$2:$G$2744,0)),""),"")</f>
        <v/>
      </c>
      <c r="L1568" s="107" t="str">
        <f t="shared" si="120"/>
        <v/>
      </c>
      <c r="M1568" s="42" t="str">
        <f t="shared" si="121"/>
        <v/>
      </c>
      <c r="N1568" s="42" t="str">
        <f t="shared" si="122"/>
        <v/>
      </c>
      <c r="O1568" s="108" t="str">
        <f t="shared" si="123"/>
        <v/>
      </c>
    </row>
    <row r="1569" spans="1:15" x14ac:dyDescent="0.25">
      <c r="A1569" s="79">
        <f t="shared" si="124"/>
        <v>40753</v>
      </c>
      <c r="B1569" s="107">
        <f t="array" ref="B1569">IFERROR(IF(INDEX('AQS-88101'!$M$2:$M$2744,MATCH('88101-daily-summary-by-site'!$A1569&amp;'88101-daily-summary-by-site'!B$2&amp;'88101-daily-summary-by-site'!B$3,'AQS-88101'!$AC$2:$AC$2744&amp;'AQS-88101'!$E$2:$E$2744&amp;'AQS-88101'!$G$2:$G$2744,0))&lt;&gt;"",INDEX('AQS-88101'!$M$2:$M$2744,MATCH('88101-daily-summary-by-site'!$A1569&amp;'88101-daily-summary-by-site'!B$2&amp;'88101-daily-summary-by-site'!B$3,'AQS-88101'!$AC$2:$AC$2744&amp;'AQS-88101'!$E$2:$E$2744&amp;'AQS-88101'!$G$2:$G$2744,0)),""),"")</f>
        <v>3.2</v>
      </c>
      <c r="C1569" s="42" t="str">
        <f t="array" ref="C1569">IFERROR(IF(INDEX('AQS-88101'!$M$2:$M$2744,MATCH('88101-daily-summary-by-site'!$A1569&amp;'88101-daily-summary-by-site'!C$2&amp;'88101-daily-summary-by-site'!C$3,'AQS-88101'!$AC$2:$AC$2744&amp;'AQS-88101'!$E$2:$E$2744&amp;'AQS-88101'!$G$2:$G$2744,0))&lt;&gt;"",INDEX('AQS-88101'!$M$2:$M$2744,MATCH('88101-daily-summary-by-site'!$A1569&amp;'88101-daily-summary-by-site'!C$2&amp;'88101-daily-summary-by-site'!C$3,'AQS-88101'!$AC$2:$AC$2744&amp;'AQS-88101'!$E$2:$E$2744&amp;'AQS-88101'!$G$2:$G$2744,0)),""),"")</f>
        <v/>
      </c>
      <c r="D1569" s="42">
        <f t="array" ref="D1569">IFERROR(IF(INDEX('AQS-88101'!$M$2:$M$2744,MATCH('88101-daily-summary-by-site'!$A1569&amp;'88101-daily-summary-by-site'!D$2&amp;'88101-daily-summary-by-site'!D$3,'AQS-88101'!$AC$2:$AC$2744&amp;'AQS-88101'!$E$2:$E$2744&amp;'AQS-88101'!$G$2:$G$2744,0))&lt;&gt;"",INDEX('AQS-88101'!$M$2:$M$2744,MATCH('88101-daily-summary-by-site'!$A1569&amp;'88101-daily-summary-by-site'!D$2&amp;'88101-daily-summary-by-site'!D$3,'AQS-88101'!$AC$2:$AC$2744&amp;'AQS-88101'!$E$2:$E$2744&amp;'AQS-88101'!$G$2:$G$2744,0)),""),"")</f>
        <v>2.8</v>
      </c>
      <c r="E1569" s="42" t="str">
        <f t="array" ref="E1569">IFERROR(IF(INDEX('AQS-88101'!$M$2:$M$2744,MATCH('88101-daily-summary-by-site'!$A1569&amp;'88101-daily-summary-by-site'!E$2&amp;'88101-daily-summary-by-site'!E$3,'AQS-88101'!$AC$2:$AC$2744&amp;'AQS-88101'!$E$2:$E$2744&amp;'AQS-88101'!$G$2:$G$2744,0))&lt;&gt;"",INDEX('AQS-88101'!$M$2:$M$2744,MATCH('88101-daily-summary-by-site'!$A1569&amp;'88101-daily-summary-by-site'!E$2&amp;'88101-daily-summary-by-site'!E$3,'AQS-88101'!$AC$2:$AC$2744&amp;'AQS-88101'!$E$2:$E$2744&amp;'AQS-88101'!$G$2:$G$2744,0)),""),"")</f>
        <v/>
      </c>
      <c r="F1569" s="42" t="str">
        <f t="array" ref="F1569">IFERROR(IF(INDEX('AQS-88101'!$M$2:$M$2744,MATCH('88101-daily-summary-by-site'!$A1569&amp;'88101-daily-summary-by-site'!F$2&amp;'88101-daily-summary-by-site'!F$3,'AQS-88101'!$AC$2:$AC$2744&amp;'AQS-88101'!$E$2:$E$2744&amp;'AQS-88101'!$G$2:$G$2744,0))&lt;&gt;"",INDEX('AQS-88101'!$M$2:$M$2744,MATCH('88101-daily-summary-by-site'!$A1569&amp;'88101-daily-summary-by-site'!F$2&amp;'88101-daily-summary-by-site'!F$3,'AQS-88101'!$AC$2:$AC$2744&amp;'AQS-88101'!$E$2:$E$2744&amp;'AQS-88101'!$G$2:$G$2744,0)),""),"")</f>
        <v/>
      </c>
      <c r="G1569" s="42" t="str">
        <f t="array" ref="G1569">IFERROR(IF(INDEX('AQS-88101'!$M$2:$M$2744,MATCH('88101-daily-summary-by-site'!$A1569&amp;'88101-daily-summary-by-site'!G$2&amp;'88101-daily-summary-by-site'!G$3,'AQS-88101'!$AC$2:$AC$2744&amp;'AQS-88101'!$E$2:$E$2744&amp;'AQS-88101'!$G$2:$G$2744,0))&lt;&gt;"",INDEX('AQS-88101'!$M$2:$M$2744,MATCH('88101-daily-summary-by-site'!$A1569&amp;'88101-daily-summary-by-site'!G$2&amp;'88101-daily-summary-by-site'!G$3,'AQS-88101'!$AC$2:$AC$2744&amp;'AQS-88101'!$E$2:$E$2744&amp;'AQS-88101'!$G$2:$G$2744,0)),""),"")</f>
        <v/>
      </c>
      <c r="H1569" s="42" t="str">
        <f t="array" ref="H1569">IFERROR(IF(INDEX('AQS-88101'!$M$2:$M$2744,MATCH('88101-daily-summary-by-site'!$A1569&amp;'88101-daily-summary-by-site'!H$2&amp;'88101-daily-summary-by-site'!H$3,'AQS-88101'!$AC$2:$AC$2744&amp;'AQS-88101'!$E$2:$E$2744&amp;'AQS-88101'!$G$2:$G$2744,0))&lt;&gt;"",INDEX('AQS-88101'!$M$2:$M$2744,MATCH('88101-daily-summary-by-site'!$A1569&amp;'88101-daily-summary-by-site'!H$2&amp;'88101-daily-summary-by-site'!H$3,'AQS-88101'!$AC$2:$AC$2744&amp;'AQS-88101'!$E$2:$E$2744&amp;'AQS-88101'!$G$2:$G$2744,0)),""),"")</f>
        <v/>
      </c>
      <c r="I1569" s="108" t="str">
        <f t="array" ref="I1569">IFERROR(IF(INDEX('AQS-88101'!$M$2:$M$2744,MATCH('88101-daily-summary-by-site'!$A1569&amp;'88101-daily-summary-by-site'!I$2&amp;'88101-daily-summary-by-site'!I$3,'AQS-88101'!$AC$2:$AC$2744&amp;'AQS-88101'!$E$2:$E$2744&amp;'AQS-88101'!$G$2:$G$2744,0))&lt;&gt;"",INDEX('AQS-88101'!$M$2:$M$2744,MATCH('88101-daily-summary-by-site'!$A1569&amp;'88101-daily-summary-by-site'!I$2&amp;'88101-daily-summary-by-site'!I$3,'AQS-88101'!$AC$2:$AC$2744&amp;'AQS-88101'!$E$2:$E$2744&amp;'AQS-88101'!$G$2:$G$2744,0)),""),"")</f>
        <v/>
      </c>
      <c r="L1569" s="107">
        <f t="shared" si="120"/>
        <v>3.2</v>
      </c>
      <c r="M1569" s="42">
        <f t="shared" si="121"/>
        <v>2.8</v>
      </c>
      <c r="N1569" s="42" t="str">
        <f t="shared" si="122"/>
        <v/>
      </c>
      <c r="O1569" s="108" t="str">
        <f t="shared" si="123"/>
        <v/>
      </c>
    </row>
    <row r="1570" spans="1:15" x14ac:dyDescent="0.25">
      <c r="A1570" s="79">
        <f t="shared" si="124"/>
        <v>40754</v>
      </c>
      <c r="B1570" s="107" t="str">
        <f t="array" ref="B1570">IFERROR(IF(INDEX('AQS-88101'!$M$2:$M$2744,MATCH('88101-daily-summary-by-site'!$A1570&amp;'88101-daily-summary-by-site'!B$2&amp;'88101-daily-summary-by-site'!B$3,'AQS-88101'!$AC$2:$AC$2744&amp;'AQS-88101'!$E$2:$E$2744&amp;'AQS-88101'!$G$2:$G$2744,0))&lt;&gt;"",INDEX('AQS-88101'!$M$2:$M$2744,MATCH('88101-daily-summary-by-site'!$A1570&amp;'88101-daily-summary-by-site'!B$2&amp;'88101-daily-summary-by-site'!B$3,'AQS-88101'!$AC$2:$AC$2744&amp;'AQS-88101'!$E$2:$E$2744&amp;'AQS-88101'!$G$2:$G$2744,0)),""),"")</f>
        <v/>
      </c>
      <c r="C1570" s="42" t="str">
        <f t="array" ref="C1570">IFERROR(IF(INDEX('AQS-88101'!$M$2:$M$2744,MATCH('88101-daily-summary-by-site'!$A1570&amp;'88101-daily-summary-by-site'!C$2&amp;'88101-daily-summary-by-site'!C$3,'AQS-88101'!$AC$2:$AC$2744&amp;'AQS-88101'!$E$2:$E$2744&amp;'AQS-88101'!$G$2:$G$2744,0))&lt;&gt;"",INDEX('AQS-88101'!$M$2:$M$2744,MATCH('88101-daily-summary-by-site'!$A1570&amp;'88101-daily-summary-by-site'!C$2&amp;'88101-daily-summary-by-site'!C$3,'AQS-88101'!$AC$2:$AC$2744&amp;'AQS-88101'!$E$2:$E$2744&amp;'AQS-88101'!$G$2:$G$2744,0)),""),"")</f>
        <v/>
      </c>
      <c r="D1570" s="42" t="str">
        <f t="array" ref="D1570">IFERROR(IF(INDEX('AQS-88101'!$M$2:$M$2744,MATCH('88101-daily-summary-by-site'!$A1570&amp;'88101-daily-summary-by-site'!D$2&amp;'88101-daily-summary-by-site'!D$3,'AQS-88101'!$AC$2:$AC$2744&amp;'AQS-88101'!$E$2:$E$2744&amp;'AQS-88101'!$G$2:$G$2744,0))&lt;&gt;"",INDEX('AQS-88101'!$M$2:$M$2744,MATCH('88101-daily-summary-by-site'!$A1570&amp;'88101-daily-summary-by-site'!D$2&amp;'88101-daily-summary-by-site'!D$3,'AQS-88101'!$AC$2:$AC$2744&amp;'AQS-88101'!$E$2:$E$2744&amp;'AQS-88101'!$G$2:$G$2744,0)),""),"")</f>
        <v/>
      </c>
      <c r="E1570" s="42" t="str">
        <f t="array" ref="E1570">IFERROR(IF(INDEX('AQS-88101'!$M$2:$M$2744,MATCH('88101-daily-summary-by-site'!$A1570&amp;'88101-daily-summary-by-site'!E$2&amp;'88101-daily-summary-by-site'!E$3,'AQS-88101'!$AC$2:$AC$2744&amp;'AQS-88101'!$E$2:$E$2744&amp;'AQS-88101'!$G$2:$G$2744,0))&lt;&gt;"",INDEX('AQS-88101'!$M$2:$M$2744,MATCH('88101-daily-summary-by-site'!$A1570&amp;'88101-daily-summary-by-site'!E$2&amp;'88101-daily-summary-by-site'!E$3,'AQS-88101'!$AC$2:$AC$2744&amp;'AQS-88101'!$E$2:$E$2744&amp;'AQS-88101'!$G$2:$G$2744,0)),""),"")</f>
        <v/>
      </c>
      <c r="F1570" s="42" t="str">
        <f t="array" ref="F1570">IFERROR(IF(INDEX('AQS-88101'!$M$2:$M$2744,MATCH('88101-daily-summary-by-site'!$A1570&amp;'88101-daily-summary-by-site'!F$2&amp;'88101-daily-summary-by-site'!F$3,'AQS-88101'!$AC$2:$AC$2744&amp;'AQS-88101'!$E$2:$E$2744&amp;'AQS-88101'!$G$2:$G$2744,0))&lt;&gt;"",INDEX('AQS-88101'!$M$2:$M$2744,MATCH('88101-daily-summary-by-site'!$A1570&amp;'88101-daily-summary-by-site'!F$2&amp;'88101-daily-summary-by-site'!F$3,'AQS-88101'!$AC$2:$AC$2744&amp;'AQS-88101'!$E$2:$E$2744&amp;'AQS-88101'!$G$2:$G$2744,0)),""),"")</f>
        <v/>
      </c>
      <c r="G1570" s="42" t="str">
        <f t="array" ref="G1570">IFERROR(IF(INDEX('AQS-88101'!$M$2:$M$2744,MATCH('88101-daily-summary-by-site'!$A1570&amp;'88101-daily-summary-by-site'!G$2&amp;'88101-daily-summary-by-site'!G$3,'AQS-88101'!$AC$2:$AC$2744&amp;'AQS-88101'!$E$2:$E$2744&amp;'AQS-88101'!$G$2:$G$2744,0))&lt;&gt;"",INDEX('AQS-88101'!$M$2:$M$2744,MATCH('88101-daily-summary-by-site'!$A1570&amp;'88101-daily-summary-by-site'!G$2&amp;'88101-daily-summary-by-site'!G$3,'AQS-88101'!$AC$2:$AC$2744&amp;'AQS-88101'!$E$2:$E$2744&amp;'AQS-88101'!$G$2:$G$2744,0)),""),"")</f>
        <v/>
      </c>
      <c r="H1570" s="42" t="str">
        <f t="array" ref="H1570">IFERROR(IF(INDEX('AQS-88101'!$M$2:$M$2744,MATCH('88101-daily-summary-by-site'!$A1570&amp;'88101-daily-summary-by-site'!H$2&amp;'88101-daily-summary-by-site'!H$3,'AQS-88101'!$AC$2:$AC$2744&amp;'AQS-88101'!$E$2:$E$2744&amp;'AQS-88101'!$G$2:$G$2744,0))&lt;&gt;"",INDEX('AQS-88101'!$M$2:$M$2744,MATCH('88101-daily-summary-by-site'!$A1570&amp;'88101-daily-summary-by-site'!H$2&amp;'88101-daily-summary-by-site'!H$3,'AQS-88101'!$AC$2:$AC$2744&amp;'AQS-88101'!$E$2:$E$2744&amp;'AQS-88101'!$G$2:$G$2744,0)),""),"")</f>
        <v/>
      </c>
      <c r="I1570" s="108" t="str">
        <f t="array" ref="I1570">IFERROR(IF(INDEX('AQS-88101'!$M$2:$M$2744,MATCH('88101-daily-summary-by-site'!$A1570&amp;'88101-daily-summary-by-site'!I$2&amp;'88101-daily-summary-by-site'!I$3,'AQS-88101'!$AC$2:$AC$2744&amp;'AQS-88101'!$E$2:$E$2744&amp;'AQS-88101'!$G$2:$G$2744,0))&lt;&gt;"",INDEX('AQS-88101'!$M$2:$M$2744,MATCH('88101-daily-summary-by-site'!$A1570&amp;'88101-daily-summary-by-site'!I$2&amp;'88101-daily-summary-by-site'!I$3,'AQS-88101'!$AC$2:$AC$2744&amp;'AQS-88101'!$E$2:$E$2744&amp;'AQS-88101'!$G$2:$G$2744,0)),""),"")</f>
        <v/>
      </c>
      <c r="L1570" s="107" t="str">
        <f t="shared" si="120"/>
        <v/>
      </c>
      <c r="M1570" s="42" t="str">
        <f t="shared" si="121"/>
        <v/>
      </c>
      <c r="N1570" s="42" t="str">
        <f t="shared" si="122"/>
        <v/>
      </c>
      <c r="O1570" s="108" t="str">
        <f t="shared" si="123"/>
        <v/>
      </c>
    </row>
    <row r="1571" spans="1:15" x14ac:dyDescent="0.25">
      <c r="A1571" s="79">
        <f t="shared" si="124"/>
        <v>40755</v>
      </c>
      <c r="B1571" s="107" t="str">
        <f t="array" ref="B1571">IFERROR(IF(INDEX('AQS-88101'!$M$2:$M$2744,MATCH('88101-daily-summary-by-site'!$A1571&amp;'88101-daily-summary-by-site'!B$2&amp;'88101-daily-summary-by-site'!B$3,'AQS-88101'!$AC$2:$AC$2744&amp;'AQS-88101'!$E$2:$E$2744&amp;'AQS-88101'!$G$2:$G$2744,0))&lt;&gt;"",INDEX('AQS-88101'!$M$2:$M$2744,MATCH('88101-daily-summary-by-site'!$A1571&amp;'88101-daily-summary-by-site'!B$2&amp;'88101-daily-summary-by-site'!B$3,'AQS-88101'!$AC$2:$AC$2744&amp;'AQS-88101'!$E$2:$E$2744&amp;'AQS-88101'!$G$2:$G$2744,0)),""),"")</f>
        <v/>
      </c>
      <c r="C1571" s="42" t="str">
        <f t="array" ref="C1571">IFERROR(IF(INDEX('AQS-88101'!$M$2:$M$2744,MATCH('88101-daily-summary-by-site'!$A1571&amp;'88101-daily-summary-by-site'!C$2&amp;'88101-daily-summary-by-site'!C$3,'AQS-88101'!$AC$2:$AC$2744&amp;'AQS-88101'!$E$2:$E$2744&amp;'AQS-88101'!$G$2:$G$2744,0))&lt;&gt;"",INDEX('AQS-88101'!$M$2:$M$2744,MATCH('88101-daily-summary-by-site'!$A1571&amp;'88101-daily-summary-by-site'!C$2&amp;'88101-daily-summary-by-site'!C$3,'AQS-88101'!$AC$2:$AC$2744&amp;'AQS-88101'!$E$2:$E$2744&amp;'AQS-88101'!$G$2:$G$2744,0)),""),"")</f>
        <v/>
      </c>
      <c r="D1571" s="42" t="str">
        <f t="array" ref="D1571">IFERROR(IF(INDEX('AQS-88101'!$M$2:$M$2744,MATCH('88101-daily-summary-by-site'!$A1571&amp;'88101-daily-summary-by-site'!D$2&amp;'88101-daily-summary-by-site'!D$3,'AQS-88101'!$AC$2:$AC$2744&amp;'AQS-88101'!$E$2:$E$2744&amp;'AQS-88101'!$G$2:$G$2744,0))&lt;&gt;"",INDEX('AQS-88101'!$M$2:$M$2744,MATCH('88101-daily-summary-by-site'!$A1571&amp;'88101-daily-summary-by-site'!D$2&amp;'88101-daily-summary-by-site'!D$3,'AQS-88101'!$AC$2:$AC$2744&amp;'AQS-88101'!$E$2:$E$2744&amp;'AQS-88101'!$G$2:$G$2744,0)),""),"")</f>
        <v/>
      </c>
      <c r="E1571" s="42" t="str">
        <f t="array" ref="E1571">IFERROR(IF(INDEX('AQS-88101'!$M$2:$M$2744,MATCH('88101-daily-summary-by-site'!$A1571&amp;'88101-daily-summary-by-site'!E$2&amp;'88101-daily-summary-by-site'!E$3,'AQS-88101'!$AC$2:$AC$2744&amp;'AQS-88101'!$E$2:$E$2744&amp;'AQS-88101'!$G$2:$G$2744,0))&lt;&gt;"",INDEX('AQS-88101'!$M$2:$M$2744,MATCH('88101-daily-summary-by-site'!$A1571&amp;'88101-daily-summary-by-site'!E$2&amp;'88101-daily-summary-by-site'!E$3,'AQS-88101'!$AC$2:$AC$2744&amp;'AQS-88101'!$E$2:$E$2744&amp;'AQS-88101'!$G$2:$G$2744,0)),""),"")</f>
        <v/>
      </c>
      <c r="F1571" s="42" t="str">
        <f t="array" ref="F1571">IFERROR(IF(INDEX('AQS-88101'!$M$2:$M$2744,MATCH('88101-daily-summary-by-site'!$A1571&amp;'88101-daily-summary-by-site'!F$2&amp;'88101-daily-summary-by-site'!F$3,'AQS-88101'!$AC$2:$AC$2744&amp;'AQS-88101'!$E$2:$E$2744&amp;'AQS-88101'!$G$2:$G$2744,0))&lt;&gt;"",INDEX('AQS-88101'!$M$2:$M$2744,MATCH('88101-daily-summary-by-site'!$A1571&amp;'88101-daily-summary-by-site'!F$2&amp;'88101-daily-summary-by-site'!F$3,'AQS-88101'!$AC$2:$AC$2744&amp;'AQS-88101'!$E$2:$E$2744&amp;'AQS-88101'!$G$2:$G$2744,0)),""),"")</f>
        <v/>
      </c>
      <c r="G1571" s="42" t="str">
        <f t="array" ref="G1571">IFERROR(IF(INDEX('AQS-88101'!$M$2:$M$2744,MATCH('88101-daily-summary-by-site'!$A1571&amp;'88101-daily-summary-by-site'!G$2&amp;'88101-daily-summary-by-site'!G$3,'AQS-88101'!$AC$2:$AC$2744&amp;'AQS-88101'!$E$2:$E$2744&amp;'AQS-88101'!$G$2:$G$2744,0))&lt;&gt;"",INDEX('AQS-88101'!$M$2:$M$2744,MATCH('88101-daily-summary-by-site'!$A1571&amp;'88101-daily-summary-by-site'!G$2&amp;'88101-daily-summary-by-site'!G$3,'AQS-88101'!$AC$2:$AC$2744&amp;'AQS-88101'!$E$2:$E$2744&amp;'AQS-88101'!$G$2:$G$2744,0)),""),"")</f>
        <v/>
      </c>
      <c r="H1571" s="42" t="str">
        <f t="array" ref="H1571">IFERROR(IF(INDEX('AQS-88101'!$M$2:$M$2744,MATCH('88101-daily-summary-by-site'!$A1571&amp;'88101-daily-summary-by-site'!H$2&amp;'88101-daily-summary-by-site'!H$3,'AQS-88101'!$AC$2:$AC$2744&amp;'AQS-88101'!$E$2:$E$2744&amp;'AQS-88101'!$G$2:$G$2744,0))&lt;&gt;"",INDEX('AQS-88101'!$M$2:$M$2744,MATCH('88101-daily-summary-by-site'!$A1571&amp;'88101-daily-summary-by-site'!H$2&amp;'88101-daily-summary-by-site'!H$3,'AQS-88101'!$AC$2:$AC$2744&amp;'AQS-88101'!$E$2:$E$2744&amp;'AQS-88101'!$G$2:$G$2744,0)),""),"")</f>
        <v/>
      </c>
      <c r="I1571" s="108" t="str">
        <f t="array" ref="I1571">IFERROR(IF(INDEX('AQS-88101'!$M$2:$M$2744,MATCH('88101-daily-summary-by-site'!$A1571&amp;'88101-daily-summary-by-site'!I$2&amp;'88101-daily-summary-by-site'!I$3,'AQS-88101'!$AC$2:$AC$2744&amp;'AQS-88101'!$E$2:$E$2744&amp;'AQS-88101'!$G$2:$G$2744,0))&lt;&gt;"",INDEX('AQS-88101'!$M$2:$M$2744,MATCH('88101-daily-summary-by-site'!$A1571&amp;'88101-daily-summary-by-site'!I$2&amp;'88101-daily-summary-by-site'!I$3,'AQS-88101'!$AC$2:$AC$2744&amp;'AQS-88101'!$E$2:$E$2744&amp;'AQS-88101'!$G$2:$G$2744,0)),""),"")</f>
        <v/>
      </c>
      <c r="L1571" s="107" t="str">
        <f t="shared" si="120"/>
        <v/>
      </c>
      <c r="M1571" s="42" t="str">
        <f t="shared" si="121"/>
        <v/>
      </c>
      <c r="N1571" s="42" t="str">
        <f t="shared" si="122"/>
        <v/>
      </c>
      <c r="O1571" s="108" t="str">
        <f t="shared" si="123"/>
        <v/>
      </c>
    </row>
    <row r="1572" spans="1:15" x14ac:dyDescent="0.25">
      <c r="A1572" s="79">
        <f t="shared" si="124"/>
        <v>40756</v>
      </c>
      <c r="B1572" s="107">
        <f t="array" ref="B1572">IFERROR(IF(INDEX('AQS-88101'!$M$2:$M$2744,MATCH('88101-daily-summary-by-site'!$A1572&amp;'88101-daily-summary-by-site'!B$2&amp;'88101-daily-summary-by-site'!B$3,'AQS-88101'!$AC$2:$AC$2744&amp;'AQS-88101'!$E$2:$E$2744&amp;'AQS-88101'!$G$2:$G$2744,0))&lt;&gt;"",INDEX('AQS-88101'!$M$2:$M$2744,MATCH('88101-daily-summary-by-site'!$A1572&amp;'88101-daily-summary-by-site'!B$2&amp;'88101-daily-summary-by-site'!B$3,'AQS-88101'!$AC$2:$AC$2744&amp;'AQS-88101'!$E$2:$E$2744&amp;'AQS-88101'!$G$2:$G$2744,0)),""),"")</f>
        <v>2.2000000000000002</v>
      </c>
      <c r="C1572" s="42">
        <f t="array" ref="C1572">IFERROR(IF(INDEX('AQS-88101'!$M$2:$M$2744,MATCH('88101-daily-summary-by-site'!$A1572&amp;'88101-daily-summary-by-site'!C$2&amp;'88101-daily-summary-by-site'!C$3,'AQS-88101'!$AC$2:$AC$2744&amp;'AQS-88101'!$E$2:$E$2744&amp;'AQS-88101'!$G$2:$G$2744,0))&lt;&gt;"",INDEX('AQS-88101'!$M$2:$M$2744,MATCH('88101-daily-summary-by-site'!$A1572&amp;'88101-daily-summary-by-site'!C$2&amp;'88101-daily-summary-by-site'!C$3,'AQS-88101'!$AC$2:$AC$2744&amp;'AQS-88101'!$E$2:$E$2744&amp;'AQS-88101'!$G$2:$G$2744,0)),""),"")</f>
        <v>2</v>
      </c>
      <c r="D1572" s="42">
        <f t="array" ref="D1572">IFERROR(IF(INDEX('AQS-88101'!$M$2:$M$2744,MATCH('88101-daily-summary-by-site'!$A1572&amp;'88101-daily-summary-by-site'!D$2&amp;'88101-daily-summary-by-site'!D$3,'AQS-88101'!$AC$2:$AC$2744&amp;'AQS-88101'!$E$2:$E$2744&amp;'AQS-88101'!$G$2:$G$2744,0))&lt;&gt;"",INDEX('AQS-88101'!$M$2:$M$2744,MATCH('88101-daily-summary-by-site'!$A1572&amp;'88101-daily-summary-by-site'!D$2&amp;'88101-daily-summary-by-site'!D$3,'AQS-88101'!$AC$2:$AC$2744&amp;'AQS-88101'!$E$2:$E$2744&amp;'AQS-88101'!$G$2:$G$2744,0)),""),"")</f>
        <v>2</v>
      </c>
      <c r="E1572" s="42" t="str">
        <f t="array" ref="E1572">IFERROR(IF(INDEX('AQS-88101'!$M$2:$M$2744,MATCH('88101-daily-summary-by-site'!$A1572&amp;'88101-daily-summary-by-site'!E$2&amp;'88101-daily-summary-by-site'!E$3,'AQS-88101'!$AC$2:$AC$2744&amp;'AQS-88101'!$E$2:$E$2744&amp;'AQS-88101'!$G$2:$G$2744,0))&lt;&gt;"",INDEX('AQS-88101'!$M$2:$M$2744,MATCH('88101-daily-summary-by-site'!$A1572&amp;'88101-daily-summary-by-site'!E$2&amp;'88101-daily-summary-by-site'!E$3,'AQS-88101'!$AC$2:$AC$2744&amp;'AQS-88101'!$E$2:$E$2744&amp;'AQS-88101'!$G$2:$G$2744,0)),""),"")</f>
        <v/>
      </c>
      <c r="F1572" s="42" t="str">
        <f t="array" ref="F1572">IFERROR(IF(INDEX('AQS-88101'!$M$2:$M$2744,MATCH('88101-daily-summary-by-site'!$A1572&amp;'88101-daily-summary-by-site'!F$2&amp;'88101-daily-summary-by-site'!F$3,'AQS-88101'!$AC$2:$AC$2744&amp;'AQS-88101'!$E$2:$E$2744&amp;'AQS-88101'!$G$2:$G$2744,0))&lt;&gt;"",INDEX('AQS-88101'!$M$2:$M$2744,MATCH('88101-daily-summary-by-site'!$A1572&amp;'88101-daily-summary-by-site'!F$2&amp;'88101-daily-summary-by-site'!F$3,'AQS-88101'!$AC$2:$AC$2744&amp;'AQS-88101'!$E$2:$E$2744&amp;'AQS-88101'!$G$2:$G$2744,0)),""),"")</f>
        <v/>
      </c>
      <c r="G1572" s="42" t="str">
        <f t="array" ref="G1572">IFERROR(IF(INDEX('AQS-88101'!$M$2:$M$2744,MATCH('88101-daily-summary-by-site'!$A1572&amp;'88101-daily-summary-by-site'!G$2&amp;'88101-daily-summary-by-site'!G$3,'AQS-88101'!$AC$2:$AC$2744&amp;'AQS-88101'!$E$2:$E$2744&amp;'AQS-88101'!$G$2:$G$2744,0))&lt;&gt;"",INDEX('AQS-88101'!$M$2:$M$2744,MATCH('88101-daily-summary-by-site'!$A1572&amp;'88101-daily-summary-by-site'!G$2&amp;'88101-daily-summary-by-site'!G$3,'AQS-88101'!$AC$2:$AC$2744&amp;'AQS-88101'!$E$2:$E$2744&amp;'AQS-88101'!$G$2:$G$2744,0)),""),"")</f>
        <v/>
      </c>
      <c r="H1572" s="42" t="str">
        <f t="array" ref="H1572">IFERROR(IF(INDEX('AQS-88101'!$M$2:$M$2744,MATCH('88101-daily-summary-by-site'!$A1572&amp;'88101-daily-summary-by-site'!H$2&amp;'88101-daily-summary-by-site'!H$3,'AQS-88101'!$AC$2:$AC$2744&amp;'AQS-88101'!$E$2:$E$2744&amp;'AQS-88101'!$G$2:$G$2744,0))&lt;&gt;"",INDEX('AQS-88101'!$M$2:$M$2744,MATCH('88101-daily-summary-by-site'!$A1572&amp;'88101-daily-summary-by-site'!H$2&amp;'88101-daily-summary-by-site'!H$3,'AQS-88101'!$AC$2:$AC$2744&amp;'AQS-88101'!$E$2:$E$2744&amp;'AQS-88101'!$G$2:$G$2744,0)),""),"")</f>
        <v/>
      </c>
      <c r="I1572" s="108" t="str">
        <f t="array" ref="I1572">IFERROR(IF(INDEX('AQS-88101'!$M$2:$M$2744,MATCH('88101-daily-summary-by-site'!$A1572&amp;'88101-daily-summary-by-site'!I$2&amp;'88101-daily-summary-by-site'!I$3,'AQS-88101'!$AC$2:$AC$2744&amp;'AQS-88101'!$E$2:$E$2744&amp;'AQS-88101'!$G$2:$G$2744,0))&lt;&gt;"",INDEX('AQS-88101'!$M$2:$M$2744,MATCH('88101-daily-summary-by-site'!$A1572&amp;'88101-daily-summary-by-site'!I$2&amp;'88101-daily-summary-by-site'!I$3,'AQS-88101'!$AC$2:$AC$2744&amp;'AQS-88101'!$E$2:$E$2744&amp;'AQS-88101'!$G$2:$G$2744,0)),""),"")</f>
        <v/>
      </c>
      <c r="L1572" s="107">
        <f t="shared" si="120"/>
        <v>2.2000000000000002</v>
      </c>
      <c r="M1572" s="42">
        <f t="shared" si="121"/>
        <v>2</v>
      </c>
      <c r="N1572" s="42" t="str">
        <f t="shared" si="122"/>
        <v/>
      </c>
      <c r="O1572" s="108" t="str">
        <f t="shared" si="123"/>
        <v/>
      </c>
    </row>
    <row r="1573" spans="1:15" x14ac:dyDescent="0.25">
      <c r="A1573" s="79">
        <f t="shared" si="124"/>
        <v>40757</v>
      </c>
      <c r="B1573" s="107" t="str">
        <f t="array" ref="B1573">IFERROR(IF(INDEX('AQS-88101'!$M$2:$M$2744,MATCH('88101-daily-summary-by-site'!$A1573&amp;'88101-daily-summary-by-site'!B$2&amp;'88101-daily-summary-by-site'!B$3,'AQS-88101'!$AC$2:$AC$2744&amp;'AQS-88101'!$E$2:$E$2744&amp;'AQS-88101'!$G$2:$G$2744,0))&lt;&gt;"",INDEX('AQS-88101'!$M$2:$M$2744,MATCH('88101-daily-summary-by-site'!$A1573&amp;'88101-daily-summary-by-site'!B$2&amp;'88101-daily-summary-by-site'!B$3,'AQS-88101'!$AC$2:$AC$2744&amp;'AQS-88101'!$E$2:$E$2744&amp;'AQS-88101'!$G$2:$G$2744,0)),""),"")</f>
        <v/>
      </c>
      <c r="C1573" s="42" t="str">
        <f t="array" ref="C1573">IFERROR(IF(INDEX('AQS-88101'!$M$2:$M$2744,MATCH('88101-daily-summary-by-site'!$A1573&amp;'88101-daily-summary-by-site'!C$2&amp;'88101-daily-summary-by-site'!C$3,'AQS-88101'!$AC$2:$AC$2744&amp;'AQS-88101'!$E$2:$E$2744&amp;'AQS-88101'!$G$2:$G$2744,0))&lt;&gt;"",INDEX('AQS-88101'!$M$2:$M$2744,MATCH('88101-daily-summary-by-site'!$A1573&amp;'88101-daily-summary-by-site'!C$2&amp;'88101-daily-summary-by-site'!C$3,'AQS-88101'!$AC$2:$AC$2744&amp;'AQS-88101'!$E$2:$E$2744&amp;'AQS-88101'!$G$2:$G$2744,0)),""),"")</f>
        <v/>
      </c>
      <c r="D1573" s="42" t="str">
        <f t="array" ref="D1573">IFERROR(IF(INDEX('AQS-88101'!$M$2:$M$2744,MATCH('88101-daily-summary-by-site'!$A1573&amp;'88101-daily-summary-by-site'!D$2&amp;'88101-daily-summary-by-site'!D$3,'AQS-88101'!$AC$2:$AC$2744&amp;'AQS-88101'!$E$2:$E$2744&amp;'AQS-88101'!$G$2:$G$2744,0))&lt;&gt;"",INDEX('AQS-88101'!$M$2:$M$2744,MATCH('88101-daily-summary-by-site'!$A1573&amp;'88101-daily-summary-by-site'!D$2&amp;'88101-daily-summary-by-site'!D$3,'AQS-88101'!$AC$2:$AC$2744&amp;'AQS-88101'!$E$2:$E$2744&amp;'AQS-88101'!$G$2:$G$2744,0)),""),"")</f>
        <v/>
      </c>
      <c r="E1573" s="42" t="str">
        <f t="array" ref="E1573">IFERROR(IF(INDEX('AQS-88101'!$M$2:$M$2744,MATCH('88101-daily-summary-by-site'!$A1573&amp;'88101-daily-summary-by-site'!E$2&amp;'88101-daily-summary-by-site'!E$3,'AQS-88101'!$AC$2:$AC$2744&amp;'AQS-88101'!$E$2:$E$2744&amp;'AQS-88101'!$G$2:$G$2744,0))&lt;&gt;"",INDEX('AQS-88101'!$M$2:$M$2744,MATCH('88101-daily-summary-by-site'!$A1573&amp;'88101-daily-summary-by-site'!E$2&amp;'88101-daily-summary-by-site'!E$3,'AQS-88101'!$AC$2:$AC$2744&amp;'AQS-88101'!$E$2:$E$2744&amp;'AQS-88101'!$G$2:$G$2744,0)),""),"")</f>
        <v/>
      </c>
      <c r="F1573" s="42" t="str">
        <f t="array" ref="F1573">IFERROR(IF(INDEX('AQS-88101'!$M$2:$M$2744,MATCH('88101-daily-summary-by-site'!$A1573&amp;'88101-daily-summary-by-site'!F$2&amp;'88101-daily-summary-by-site'!F$3,'AQS-88101'!$AC$2:$AC$2744&amp;'AQS-88101'!$E$2:$E$2744&amp;'AQS-88101'!$G$2:$G$2744,0))&lt;&gt;"",INDEX('AQS-88101'!$M$2:$M$2744,MATCH('88101-daily-summary-by-site'!$A1573&amp;'88101-daily-summary-by-site'!F$2&amp;'88101-daily-summary-by-site'!F$3,'AQS-88101'!$AC$2:$AC$2744&amp;'AQS-88101'!$E$2:$E$2744&amp;'AQS-88101'!$G$2:$G$2744,0)),""),"")</f>
        <v/>
      </c>
      <c r="G1573" s="42" t="str">
        <f t="array" ref="G1573">IFERROR(IF(INDEX('AQS-88101'!$M$2:$M$2744,MATCH('88101-daily-summary-by-site'!$A1573&amp;'88101-daily-summary-by-site'!G$2&amp;'88101-daily-summary-by-site'!G$3,'AQS-88101'!$AC$2:$AC$2744&amp;'AQS-88101'!$E$2:$E$2744&amp;'AQS-88101'!$G$2:$G$2744,0))&lt;&gt;"",INDEX('AQS-88101'!$M$2:$M$2744,MATCH('88101-daily-summary-by-site'!$A1573&amp;'88101-daily-summary-by-site'!G$2&amp;'88101-daily-summary-by-site'!G$3,'AQS-88101'!$AC$2:$AC$2744&amp;'AQS-88101'!$E$2:$E$2744&amp;'AQS-88101'!$G$2:$G$2744,0)),""),"")</f>
        <v/>
      </c>
      <c r="H1573" s="42" t="str">
        <f t="array" ref="H1573">IFERROR(IF(INDEX('AQS-88101'!$M$2:$M$2744,MATCH('88101-daily-summary-by-site'!$A1573&amp;'88101-daily-summary-by-site'!H$2&amp;'88101-daily-summary-by-site'!H$3,'AQS-88101'!$AC$2:$AC$2744&amp;'AQS-88101'!$E$2:$E$2744&amp;'AQS-88101'!$G$2:$G$2744,0))&lt;&gt;"",INDEX('AQS-88101'!$M$2:$M$2744,MATCH('88101-daily-summary-by-site'!$A1573&amp;'88101-daily-summary-by-site'!H$2&amp;'88101-daily-summary-by-site'!H$3,'AQS-88101'!$AC$2:$AC$2744&amp;'AQS-88101'!$E$2:$E$2744&amp;'AQS-88101'!$G$2:$G$2744,0)),""),"")</f>
        <v/>
      </c>
      <c r="I1573" s="108" t="str">
        <f t="array" ref="I1573">IFERROR(IF(INDEX('AQS-88101'!$M$2:$M$2744,MATCH('88101-daily-summary-by-site'!$A1573&amp;'88101-daily-summary-by-site'!I$2&amp;'88101-daily-summary-by-site'!I$3,'AQS-88101'!$AC$2:$AC$2744&amp;'AQS-88101'!$E$2:$E$2744&amp;'AQS-88101'!$G$2:$G$2744,0))&lt;&gt;"",INDEX('AQS-88101'!$M$2:$M$2744,MATCH('88101-daily-summary-by-site'!$A1573&amp;'88101-daily-summary-by-site'!I$2&amp;'88101-daily-summary-by-site'!I$3,'AQS-88101'!$AC$2:$AC$2744&amp;'AQS-88101'!$E$2:$E$2744&amp;'AQS-88101'!$G$2:$G$2744,0)),""),"")</f>
        <v/>
      </c>
      <c r="L1573" s="107" t="str">
        <f t="shared" si="120"/>
        <v/>
      </c>
      <c r="M1573" s="42" t="str">
        <f t="shared" si="121"/>
        <v/>
      </c>
      <c r="N1573" s="42" t="str">
        <f t="shared" si="122"/>
        <v/>
      </c>
      <c r="O1573" s="108" t="str">
        <f t="shared" si="123"/>
        <v/>
      </c>
    </row>
    <row r="1574" spans="1:15" x14ac:dyDescent="0.25">
      <c r="A1574" s="79">
        <f t="shared" si="124"/>
        <v>40758</v>
      </c>
      <c r="B1574" s="107" t="str">
        <f t="array" ref="B1574">IFERROR(IF(INDEX('AQS-88101'!$M$2:$M$2744,MATCH('88101-daily-summary-by-site'!$A1574&amp;'88101-daily-summary-by-site'!B$2&amp;'88101-daily-summary-by-site'!B$3,'AQS-88101'!$AC$2:$AC$2744&amp;'AQS-88101'!$E$2:$E$2744&amp;'AQS-88101'!$G$2:$G$2744,0))&lt;&gt;"",INDEX('AQS-88101'!$M$2:$M$2744,MATCH('88101-daily-summary-by-site'!$A1574&amp;'88101-daily-summary-by-site'!B$2&amp;'88101-daily-summary-by-site'!B$3,'AQS-88101'!$AC$2:$AC$2744&amp;'AQS-88101'!$E$2:$E$2744&amp;'AQS-88101'!$G$2:$G$2744,0)),""),"")</f>
        <v/>
      </c>
      <c r="C1574" s="42" t="str">
        <f t="array" ref="C1574">IFERROR(IF(INDEX('AQS-88101'!$M$2:$M$2744,MATCH('88101-daily-summary-by-site'!$A1574&amp;'88101-daily-summary-by-site'!C$2&amp;'88101-daily-summary-by-site'!C$3,'AQS-88101'!$AC$2:$AC$2744&amp;'AQS-88101'!$E$2:$E$2744&amp;'AQS-88101'!$G$2:$G$2744,0))&lt;&gt;"",INDEX('AQS-88101'!$M$2:$M$2744,MATCH('88101-daily-summary-by-site'!$A1574&amp;'88101-daily-summary-by-site'!C$2&amp;'88101-daily-summary-by-site'!C$3,'AQS-88101'!$AC$2:$AC$2744&amp;'AQS-88101'!$E$2:$E$2744&amp;'AQS-88101'!$G$2:$G$2744,0)),""),"")</f>
        <v/>
      </c>
      <c r="D1574" s="42" t="str">
        <f t="array" ref="D1574">IFERROR(IF(INDEX('AQS-88101'!$M$2:$M$2744,MATCH('88101-daily-summary-by-site'!$A1574&amp;'88101-daily-summary-by-site'!D$2&amp;'88101-daily-summary-by-site'!D$3,'AQS-88101'!$AC$2:$AC$2744&amp;'AQS-88101'!$E$2:$E$2744&amp;'AQS-88101'!$G$2:$G$2744,0))&lt;&gt;"",INDEX('AQS-88101'!$M$2:$M$2744,MATCH('88101-daily-summary-by-site'!$A1574&amp;'88101-daily-summary-by-site'!D$2&amp;'88101-daily-summary-by-site'!D$3,'AQS-88101'!$AC$2:$AC$2744&amp;'AQS-88101'!$E$2:$E$2744&amp;'AQS-88101'!$G$2:$G$2744,0)),""),"")</f>
        <v/>
      </c>
      <c r="E1574" s="42" t="str">
        <f t="array" ref="E1574">IFERROR(IF(INDEX('AQS-88101'!$M$2:$M$2744,MATCH('88101-daily-summary-by-site'!$A1574&amp;'88101-daily-summary-by-site'!E$2&amp;'88101-daily-summary-by-site'!E$3,'AQS-88101'!$AC$2:$AC$2744&amp;'AQS-88101'!$E$2:$E$2744&amp;'AQS-88101'!$G$2:$G$2744,0))&lt;&gt;"",INDEX('AQS-88101'!$M$2:$M$2744,MATCH('88101-daily-summary-by-site'!$A1574&amp;'88101-daily-summary-by-site'!E$2&amp;'88101-daily-summary-by-site'!E$3,'AQS-88101'!$AC$2:$AC$2744&amp;'AQS-88101'!$E$2:$E$2744&amp;'AQS-88101'!$G$2:$G$2744,0)),""),"")</f>
        <v/>
      </c>
      <c r="F1574" s="42" t="str">
        <f t="array" ref="F1574">IFERROR(IF(INDEX('AQS-88101'!$M$2:$M$2744,MATCH('88101-daily-summary-by-site'!$A1574&amp;'88101-daily-summary-by-site'!F$2&amp;'88101-daily-summary-by-site'!F$3,'AQS-88101'!$AC$2:$AC$2744&amp;'AQS-88101'!$E$2:$E$2744&amp;'AQS-88101'!$G$2:$G$2744,0))&lt;&gt;"",INDEX('AQS-88101'!$M$2:$M$2744,MATCH('88101-daily-summary-by-site'!$A1574&amp;'88101-daily-summary-by-site'!F$2&amp;'88101-daily-summary-by-site'!F$3,'AQS-88101'!$AC$2:$AC$2744&amp;'AQS-88101'!$E$2:$E$2744&amp;'AQS-88101'!$G$2:$G$2744,0)),""),"")</f>
        <v/>
      </c>
      <c r="G1574" s="42" t="str">
        <f t="array" ref="G1574">IFERROR(IF(INDEX('AQS-88101'!$M$2:$M$2744,MATCH('88101-daily-summary-by-site'!$A1574&amp;'88101-daily-summary-by-site'!G$2&amp;'88101-daily-summary-by-site'!G$3,'AQS-88101'!$AC$2:$AC$2744&amp;'AQS-88101'!$E$2:$E$2744&amp;'AQS-88101'!$G$2:$G$2744,0))&lt;&gt;"",INDEX('AQS-88101'!$M$2:$M$2744,MATCH('88101-daily-summary-by-site'!$A1574&amp;'88101-daily-summary-by-site'!G$2&amp;'88101-daily-summary-by-site'!G$3,'AQS-88101'!$AC$2:$AC$2744&amp;'AQS-88101'!$E$2:$E$2744&amp;'AQS-88101'!$G$2:$G$2744,0)),""),"")</f>
        <v/>
      </c>
      <c r="H1574" s="42" t="str">
        <f t="array" ref="H1574">IFERROR(IF(INDEX('AQS-88101'!$M$2:$M$2744,MATCH('88101-daily-summary-by-site'!$A1574&amp;'88101-daily-summary-by-site'!H$2&amp;'88101-daily-summary-by-site'!H$3,'AQS-88101'!$AC$2:$AC$2744&amp;'AQS-88101'!$E$2:$E$2744&amp;'AQS-88101'!$G$2:$G$2744,0))&lt;&gt;"",INDEX('AQS-88101'!$M$2:$M$2744,MATCH('88101-daily-summary-by-site'!$A1574&amp;'88101-daily-summary-by-site'!H$2&amp;'88101-daily-summary-by-site'!H$3,'AQS-88101'!$AC$2:$AC$2744&amp;'AQS-88101'!$E$2:$E$2744&amp;'AQS-88101'!$G$2:$G$2744,0)),""),"")</f>
        <v/>
      </c>
      <c r="I1574" s="108" t="str">
        <f t="array" ref="I1574">IFERROR(IF(INDEX('AQS-88101'!$M$2:$M$2744,MATCH('88101-daily-summary-by-site'!$A1574&amp;'88101-daily-summary-by-site'!I$2&amp;'88101-daily-summary-by-site'!I$3,'AQS-88101'!$AC$2:$AC$2744&amp;'AQS-88101'!$E$2:$E$2744&amp;'AQS-88101'!$G$2:$G$2744,0))&lt;&gt;"",INDEX('AQS-88101'!$M$2:$M$2744,MATCH('88101-daily-summary-by-site'!$A1574&amp;'88101-daily-summary-by-site'!I$2&amp;'88101-daily-summary-by-site'!I$3,'AQS-88101'!$AC$2:$AC$2744&amp;'AQS-88101'!$E$2:$E$2744&amp;'AQS-88101'!$G$2:$G$2744,0)),""),"")</f>
        <v/>
      </c>
      <c r="L1574" s="107" t="str">
        <f t="shared" si="120"/>
        <v/>
      </c>
      <c r="M1574" s="42" t="str">
        <f t="shared" si="121"/>
        <v/>
      </c>
      <c r="N1574" s="42" t="str">
        <f t="shared" si="122"/>
        <v/>
      </c>
      <c r="O1574" s="108" t="str">
        <f t="shared" si="123"/>
        <v/>
      </c>
    </row>
    <row r="1575" spans="1:15" x14ac:dyDescent="0.25">
      <c r="A1575" s="79">
        <f t="shared" si="124"/>
        <v>40759</v>
      </c>
      <c r="B1575" s="107">
        <f t="array" ref="B1575">IFERROR(IF(INDEX('AQS-88101'!$M$2:$M$2744,MATCH('88101-daily-summary-by-site'!$A1575&amp;'88101-daily-summary-by-site'!B$2&amp;'88101-daily-summary-by-site'!B$3,'AQS-88101'!$AC$2:$AC$2744&amp;'AQS-88101'!$E$2:$E$2744&amp;'AQS-88101'!$G$2:$G$2744,0))&lt;&gt;"",INDEX('AQS-88101'!$M$2:$M$2744,MATCH('88101-daily-summary-by-site'!$A1575&amp;'88101-daily-summary-by-site'!B$2&amp;'88101-daily-summary-by-site'!B$3,'AQS-88101'!$AC$2:$AC$2744&amp;'AQS-88101'!$E$2:$E$2744&amp;'AQS-88101'!$G$2:$G$2744,0)),""),"")</f>
        <v>3</v>
      </c>
      <c r="C1575" s="42" t="str">
        <f t="array" ref="C1575">IFERROR(IF(INDEX('AQS-88101'!$M$2:$M$2744,MATCH('88101-daily-summary-by-site'!$A1575&amp;'88101-daily-summary-by-site'!C$2&amp;'88101-daily-summary-by-site'!C$3,'AQS-88101'!$AC$2:$AC$2744&amp;'AQS-88101'!$E$2:$E$2744&amp;'AQS-88101'!$G$2:$G$2744,0))&lt;&gt;"",INDEX('AQS-88101'!$M$2:$M$2744,MATCH('88101-daily-summary-by-site'!$A1575&amp;'88101-daily-summary-by-site'!C$2&amp;'88101-daily-summary-by-site'!C$3,'AQS-88101'!$AC$2:$AC$2744&amp;'AQS-88101'!$E$2:$E$2744&amp;'AQS-88101'!$G$2:$G$2744,0)),""),"")</f>
        <v/>
      </c>
      <c r="D1575" s="42">
        <f t="array" ref="D1575">IFERROR(IF(INDEX('AQS-88101'!$M$2:$M$2744,MATCH('88101-daily-summary-by-site'!$A1575&amp;'88101-daily-summary-by-site'!D$2&amp;'88101-daily-summary-by-site'!D$3,'AQS-88101'!$AC$2:$AC$2744&amp;'AQS-88101'!$E$2:$E$2744&amp;'AQS-88101'!$G$2:$G$2744,0))&lt;&gt;"",INDEX('AQS-88101'!$M$2:$M$2744,MATCH('88101-daily-summary-by-site'!$A1575&amp;'88101-daily-summary-by-site'!D$2&amp;'88101-daily-summary-by-site'!D$3,'AQS-88101'!$AC$2:$AC$2744&amp;'AQS-88101'!$E$2:$E$2744&amp;'AQS-88101'!$G$2:$G$2744,0)),""),"")</f>
        <v>2.7</v>
      </c>
      <c r="E1575" s="42" t="str">
        <f t="array" ref="E1575">IFERROR(IF(INDEX('AQS-88101'!$M$2:$M$2744,MATCH('88101-daily-summary-by-site'!$A1575&amp;'88101-daily-summary-by-site'!E$2&amp;'88101-daily-summary-by-site'!E$3,'AQS-88101'!$AC$2:$AC$2744&amp;'AQS-88101'!$E$2:$E$2744&amp;'AQS-88101'!$G$2:$G$2744,0))&lt;&gt;"",INDEX('AQS-88101'!$M$2:$M$2744,MATCH('88101-daily-summary-by-site'!$A1575&amp;'88101-daily-summary-by-site'!E$2&amp;'88101-daily-summary-by-site'!E$3,'AQS-88101'!$AC$2:$AC$2744&amp;'AQS-88101'!$E$2:$E$2744&amp;'AQS-88101'!$G$2:$G$2744,0)),""),"")</f>
        <v/>
      </c>
      <c r="F1575" s="42" t="str">
        <f t="array" ref="F1575">IFERROR(IF(INDEX('AQS-88101'!$M$2:$M$2744,MATCH('88101-daily-summary-by-site'!$A1575&amp;'88101-daily-summary-by-site'!F$2&amp;'88101-daily-summary-by-site'!F$3,'AQS-88101'!$AC$2:$AC$2744&amp;'AQS-88101'!$E$2:$E$2744&amp;'AQS-88101'!$G$2:$G$2744,0))&lt;&gt;"",INDEX('AQS-88101'!$M$2:$M$2744,MATCH('88101-daily-summary-by-site'!$A1575&amp;'88101-daily-summary-by-site'!F$2&amp;'88101-daily-summary-by-site'!F$3,'AQS-88101'!$AC$2:$AC$2744&amp;'AQS-88101'!$E$2:$E$2744&amp;'AQS-88101'!$G$2:$G$2744,0)),""),"")</f>
        <v/>
      </c>
      <c r="G1575" s="42" t="str">
        <f t="array" ref="G1575">IFERROR(IF(INDEX('AQS-88101'!$M$2:$M$2744,MATCH('88101-daily-summary-by-site'!$A1575&amp;'88101-daily-summary-by-site'!G$2&amp;'88101-daily-summary-by-site'!G$3,'AQS-88101'!$AC$2:$AC$2744&amp;'AQS-88101'!$E$2:$E$2744&amp;'AQS-88101'!$G$2:$G$2744,0))&lt;&gt;"",INDEX('AQS-88101'!$M$2:$M$2744,MATCH('88101-daily-summary-by-site'!$A1575&amp;'88101-daily-summary-by-site'!G$2&amp;'88101-daily-summary-by-site'!G$3,'AQS-88101'!$AC$2:$AC$2744&amp;'AQS-88101'!$E$2:$E$2744&amp;'AQS-88101'!$G$2:$G$2744,0)),""),"")</f>
        <v/>
      </c>
      <c r="H1575" s="42" t="str">
        <f t="array" ref="H1575">IFERROR(IF(INDEX('AQS-88101'!$M$2:$M$2744,MATCH('88101-daily-summary-by-site'!$A1575&amp;'88101-daily-summary-by-site'!H$2&amp;'88101-daily-summary-by-site'!H$3,'AQS-88101'!$AC$2:$AC$2744&amp;'AQS-88101'!$E$2:$E$2744&amp;'AQS-88101'!$G$2:$G$2744,0))&lt;&gt;"",INDEX('AQS-88101'!$M$2:$M$2744,MATCH('88101-daily-summary-by-site'!$A1575&amp;'88101-daily-summary-by-site'!H$2&amp;'88101-daily-summary-by-site'!H$3,'AQS-88101'!$AC$2:$AC$2744&amp;'AQS-88101'!$E$2:$E$2744&amp;'AQS-88101'!$G$2:$G$2744,0)),""),"")</f>
        <v/>
      </c>
      <c r="I1575" s="108" t="str">
        <f t="array" ref="I1575">IFERROR(IF(INDEX('AQS-88101'!$M$2:$M$2744,MATCH('88101-daily-summary-by-site'!$A1575&amp;'88101-daily-summary-by-site'!I$2&amp;'88101-daily-summary-by-site'!I$3,'AQS-88101'!$AC$2:$AC$2744&amp;'AQS-88101'!$E$2:$E$2744&amp;'AQS-88101'!$G$2:$G$2744,0))&lt;&gt;"",INDEX('AQS-88101'!$M$2:$M$2744,MATCH('88101-daily-summary-by-site'!$A1575&amp;'88101-daily-summary-by-site'!I$2&amp;'88101-daily-summary-by-site'!I$3,'AQS-88101'!$AC$2:$AC$2744&amp;'AQS-88101'!$E$2:$E$2744&amp;'AQS-88101'!$G$2:$G$2744,0)),""),"")</f>
        <v/>
      </c>
      <c r="L1575" s="107">
        <f t="shared" si="120"/>
        <v>3</v>
      </c>
      <c r="M1575" s="42">
        <f t="shared" si="121"/>
        <v>2.7</v>
      </c>
      <c r="N1575" s="42" t="str">
        <f t="shared" si="122"/>
        <v/>
      </c>
      <c r="O1575" s="108" t="str">
        <f t="shared" si="123"/>
        <v/>
      </c>
    </row>
    <row r="1576" spans="1:15" x14ac:dyDescent="0.25">
      <c r="A1576" s="79">
        <f t="shared" si="124"/>
        <v>40760</v>
      </c>
      <c r="B1576" s="107" t="str">
        <f t="array" ref="B1576">IFERROR(IF(INDEX('AQS-88101'!$M$2:$M$2744,MATCH('88101-daily-summary-by-site'!$A1576&amp;'88101-daily-summary-by-site'!B$2&amp;'88101-daily-summary-by-site'!B$3,'AQS-88101'!$AC$2:$AC$2744&amp;'AQS-88101'!$E$2:$E$2744&amp;'AQS-88101'!$G$2:$G$2744,0))&lt;&gt;"",INDEX('AQS-88101'!$M$2:$M$2744,MATCH('88101-daily-summary-by-site'!$A1576&amp;'88101-daily-summary-by-site'!B$2&amp;'88101-daily-summary-by-site'!B$3,'AQS-88101'!$AC$2:$AC$2744&amp;'AQS-88101'!$E$2:$E$2744&amp;'AQS-88101'!$G$2:$G$2744,0)),""),"")</f>
        <v/>
      </c>
      <c r="C1576" s="42" t="str">
        <f t="array" ref="C1576">IFERROR(IF(INDEX('AQS-88101'!$M$2:$M$2744,MATCH('88101-daily-summary-by-site'!$A1576&amp;'88101-daily-summary-by-site'!C$2&amp;'88101-daily-summary-by-site'!C$3,'AQS-88101'!$AC$2:$AC$2744&amp;'AQS-88101'!$E$2:$E$2744&amp;'AQS-88101'!$G$2:$G$2744,0))&lt;&gt;"",INDEX('AQS-88101'!$M$2:$M$2744,MATCH('88101-daily-summary-by-site'!$A1576&amp;'88101-daily-summary-by-site'!C$2&amp;'88101-daily-summary-by-site'!C$3,'AQS-88101'!$AC$2:$AC$2744&amp;'AQS-88101'!$E$2:$E$2744&amp;'AQS-88101'!$G$2:$G$2744,0)),""),"")</f>
        <v/>
      </c>
      <c r="D1576" s="42" t="str">
        <f t="array" ref="D1576">IFERROR(IF(INDEX('AQS-88101'!$M$2:$M$2744,MATCH('88101-daily-summary-by-site'!$A1576&amp;'88101-daily-summary-by-site'!D$2&amp;'88101-daily-summary-by-site'!D$3,'AQS-88101'!$AC$2:$AC$2744&amp;'AQS-88101'!$E$2:$E$2744&amp;'AQS-88101'!$G$2:$G$2744,0))&lt;&gt;"",INDEX('AQS-88101'!$M$2:$M$2744,MATCH('88101-daily-summary-by-site'!$A1576&amp;'88101-daily-summary-by-site'!D$2&amp;'88101-daily-summary-by-site'!D$3,'AQS-88101'!$AC$2:$AC$2744&amp;'AQS-88101'!$E$2:$E$2744&amp;'AQS-88101'!$G$2:$G$2744,0)),""),"")</f>
        <v/>
      </c>
      <c r="E1576" s="42" t="str">
        <f t="array" ref="E1576">IFERROR(IF(INDEX('AQS-88101'!$M$2:$M$2744,MATCH('88101-daily-summary-by-site'!$A1576&amp;'88101-daily-summary-by-site'!E$2&amp;'88101-daily-summary-by-site'!E$3,'AQS-88101'!$AC$2:$AC$2744&amp;'AQS-88101'!$E$2:$E$2744&amp;'AQS-88101'!$G$2:$G$2744,0))&lt;&gt;"",INDEX('AQS-88101'!$M$2:$M$2744,MATCH('88101-daily-summary-by-site'!$A1576&amp;'88101-daily-summary-by-site'!E$2&amp;'88101-daily-summary-by-site'!E$3,'AQS-88101'!$AC$2:$AC$2744&amp;'AQS-88101'!$E$2:$E$2744&amp;'AQS-88101'!$G$2:$G$2744,0)),""),"")</f>
        <v/>
      </c>
      <c r="F1576" s="42" t="str">
        <f t="array" ref="F1576">IFERROR(IF(INDEX('AQS-88101'!$M$2:$M$2744,MATCH('88101-daily-summary-by-site'!$A1576&amp;'88101-daily-summary-by-site'!F$2&amp;'88101-daily-summary-by-site'!F$3,'AQS-88101'!$AC$2:$AC$2744&amp;'AQS-88101'!$E$2:$E$2744&amp;'AQS-88101'!$G$2:$G$2744,0))&lt;&gt;"",INDEX('AQS-88101'!$M$2:$M$2744,MATCH('88101-daily-summary-by-site'!$A1576&amp;'88101-daily-summary-by-site'!F$2&amp;'88101-daily-summary-by-site'!F$3,'AQS-88101'!$AC$2:$AC$2744&amp;'AQS-88101'!$E$2:$E$2744&amp;'AQS-88101'!$G$2:$G$2744,0)),""),"")</f>
        <v/>
      </c>
      <c r="G1576" s="42" t="str">
        <f t="array" ref="G1576">IFERROR(IF(INDEX('AQS-88101'!$M$2:$M$2744,MATCH('88101-daily-summary-by-site'!$A1576&amp;'88101-daily-summary-by-site'!G$2&amp;'88101-daily-summary-by-site'!G$3,'AQS-88101'!$AC$2:$AC$2744&amp;'AQS-88101'!$E$2:$E$2744&amp;'AQS-88101'!$G$2:$G$2744,0))&lt;&gt;"",INDEX('AQS-88101'!$M$2:$M$2744,MATCH('88101-daily-summary-by-site'!$A1576&amp;'88101-daily-summary-by-site'!G$2&amp;'88101-daily-summary-by-site'!G$3,'AQS-88101'!$AC$2:$AC$2744&amp;'AQS-88101'!$E$2:$E$2744&amp;'AQS-88101'!$G$2:$G$2744,0)),""),"")</f>
        <v/>
      </c>
      <c r="H1576" s="42" t="str">
        <f t="array" ref="H1576">IFERROR(IF(INDEX('AQS-88101'!$M$2:$M$2744,MATCH('88101-daily-summary-by-site'!$A1576&amp;'88101-daily-summary-by-site'!H$2&amp;'88101-daily-summary-by-site'!H$3,'AQS-88101'!$AC$2:$AC$2744&amp;'AQS-88101'!$E$2:$E$2744&amp;'AQS-88101'!$G$2:$G$2744,0))&lt;&gt;"",INDEX('AQS-88101'!$M$2:$M$2744,MATCH('88101-daily-summary-by-site'!$A1576&amp;'88101-daily-summary-by-site'!H$2&amp;'88101-daily-summary-by-site'!H$3,'AQS-88101'!$AC$2:$AC$2744&amp;'AQS-88101'!$E$2:$E$2744&amp;'AQS-88101'!$G$2:$G$2744,0)),""),"")</f>
        <v/>
      </c>
      <c r="I1576" s="108" t="str">
        <f t="array" ref="I1576">IFERROR(IF(INDEX('AQS-88101'!$M$2:$M$2744,MATCH('88101-daily-summary-by-site'!$A1576&amp;'88101-daily-summary-by-site'!I$2&amp;'88101-daily-summary-by-site'!I$3,'AQS-88101'!$AC$2:$AC$2744&amp;'AQS-88101'!$E$2:$E$2744&amp;'AQS-88101'!$G$2:$G$2744,0))&lt;&gt;"",INDEX('AQS-88101'!$M$2:$M$2744,MATCH('88101-daily-summary-by-site'!$A1576&amp;'88101-daily-summary-by-site'!I$2&amp;'88101-daily-summary-by-site'!I$3,'AQS-88101'!$AC$2:$AC$2744&amp;'AQS-88101'!$E$2:$E$2744&amp;'AQS-88101'!$G$2:$G$2744,0)),""),"")</f>
        <v/>
      </c>
      <c r="L1576" s="107" t="str">
        <f t="shared" si="120"/>
        <v/>
      </c>
      <c r="M1576" s="42" t="str">
        <f t="shared" si="121"/>
        <v/>
      </c>
      <c r="N1576" s="42" t="str">
        <f t="shared" si="122"/>
        <v/>
      </c>
      <c r="O1576" s="108" t="str">
        <f t="shared" si="123"/>
        <v/>
      </c>
    </row>
    <row r="1577" spans="1:15" x14ac:dyDescent="0.25">
      <c r="A1577" s="79">
        <f t="shared" si="124"/>
        <v>40761</v>
      </c>
      <c r="B1577" s="107" t="str">
        <f t="array" ref="B1577">IFERROR(IF(INDEX('AQS-88101'!$M$2:$M$2744,MATCH('88101-daily-summary-by-site'!$A1577&amp;'88101-daily-summary-by-site'!B$2&amp;'88101-daily-summary-by-site'!B$3,'AQS-88101'!$AC$2:$AC$2744&amp;'AQS-88101'!$E$2:$E$2744&amp;'AQS-88101'!$G$2:$G$2744,0))&lt;&gt;"",INDEX('AQS-88101'!$M$2:$M$2744,MATCH('88101-daily-summary-by-site'!$A1577&amp;'88101-daily-summary-by-site'!B$2&amp;'88101-daily-summary-by-site'!B$3,'AQS-88101'!$AC$2:$AC$2744&amp;'AQS-88101'!$E$2:$E$2744&amp;'AQS-88101'!$G$2:$G$2744,0)),""),"")</f>
        <v/>
      </c>
      <c r="C1577" s="42" t="str">
        <f t="array" ref="C1577">IFERROR(IF(INDEX('AQS-88101'!$M$2:$M$2744,MATCH('88101-daily-summary-by-site'!$A1577&amp;'88101-daily-summary-by-site'!C$2&amp;'88101-daily-summary-by-site'!C$3,'AQS-88101'!$AC$2:$AC$2744&amp;'AQS-88101'!$E$2:$E$2744&amp;'AQS-88101'!$G$2:$G$2744,0))&lt;&gt;"",INDEX('AQS-88101'!$M$2:$M$2744,MATCH('88101-daily-summary-by-site'!$A1577&amp;'88101-daily-summary-by-site'!C$2&amp;'88101-daily-summary-by-site'!C$3,'AQS-88101'!$AC$2:$AC$2744&amp;'AQS-88101'!$E$2:$E$2744&amp;'AQS-88101'!$G$2:$G$2744,0)),""),"")</f>
        <v/>
      </c>
      <c r="D1577" s="42" t="str">
        <f t="array" ref="D1577">IFERROR(IF(INDEX('AQS-88101'!$M$2:$M$2744,MATCH('88101-daily-summary-by-site'!$A1577&amp;'88101-daily-summary-by-site'!D$2&amp;'88101-daily-summary-by-site'!D$3,'AQS-88101'!$AC$2:$AC$2744&amp;'AQS-88101'!$E$2:$E$2744&amp;'AQS-88101'!$G$2:$G$2744,0))&lt;&gt;"",INDEX('AQS-88101'!$M$2:$M$2744,MATCH('88101-daily-summary-by-site'!$A1577&amp;'88101-daily-summary-by-site'!D$2&amp;'88101-daily-summary-by-site'!D$3,'AQS-88101'!$AC$2:$AC$2744&amp;'AQS-88101'!$E$2:$E$2744&amp;'AQS-88101'!$G$2:$G$2744,0)),""),"")</f>
        <v/>
      </c>
      <c r="E1577" s="42" t="str">
        <f t="array" ref="E1577">IFERROR(IF(INDEX('AQS-88101'!$M$2:$M$2744,MATCH('88101-daily-summary-by-site'!$A1577&amp;'88101-daily-summary-by-site'!E$2&amp;'88101-daily-summary-by-site'!E$3,'AQS-88101'!$AC$2:$AC$2744&amp;'AQS-88101'!$E$2:$E$2744&amp;'AQS-88101'!$G$2:$G$2744,0))&lt;&gt;"",INDEX('AQS-88101'!$M$2:$M$2744,MATCH('88101-daily-summary-by-site'!$A1577&amp;'88101-daily-summary-by-site'!E$2&amp;'88101-daily-summary-by-site'!E$3,'AQS-88101'!$AC$2:$AC$2744&amp;'AQS-88101'!$E$2:$E$2744&amp;'AQS-88101'!$G$2:$G$2744,0)),""),"")</f>
        <v/>
      </c>
      <c r="F1577" s="42" t="str">
        <f t="array" ref="F1577">IFERROR(IF(INDEX('AQS-88101'!$M$2:$M$2744,MATCH('88101-daily-summary-by-site'!$A1577&amp;'88101-daily-summary-by-site'!F$2&amp;'88101-daily-summary-by-site'!F$3,'AQS-88101'!$AC$2:$AC$2744&amp;'AQS-88101'!$E$2:$E$2744&amp;'AQS-88101'!$G$2:$G$2744,0))&lt;&gt;"",INDEX('AQS-88101'!$M$2:$M$2744,MATCH('88101-daily-summary-by-site'!$A1577&amp;'88101-daily-summary-by-site'!F$2&amp;'88101-daily-summary-by-site'!F$3,'AQS-88101'!$AC$2:$AC$2744&amp;'AQS-88101'!$E$2:$E$2744&amp;'AQS-88101'!$G$2:$G$2744,0)),""),"")</f>
        <v/>
      </c>
      <c r="G1577" s="42" t="str">
        <f t="array" ref="G1577">IFERROR(IF(INDEX('AQS-88101'!$M$2:$M$2744,MATCH('88101-daily-summary-by-site'!$A1577&amp;'88101-daily-summary-by-site'!G$2&amp;'88101-daily-summary-by-site'!G$3,'AQS-88101'!$AC$2:$AC$2744&amp;'AQS-88101'!$E$2:$E$2744&amp;'AQS-88101'!$G$2:$G$2744,0))&lt;&gt;"",INDEX('AQS-88101'!$M$2:$M$2744,MATCH('88101-daily-summary-by-site'!$A1577&amp;'88101-daily-summary-by-site'!G$2&amp;'88101-daily-summary-by-site'!G$3,'AQS-88101'!$AC$2:$AC$2744&amp;'AQS-88101'!$E$2:$E$2744&amp;'AQS-88101'!$G$2:$G$2744,0)),""),"")</f>
        <v/>
      </c>
      <c r="H1577" s="42" t="str">
        <f t="array" ref="H1577">IFERROR(IF(INDEX('AQS-88101'!$M$2:$M$2744,MATCH('88101-daily-summary-by-site'!$A1577&amp;'88101-daily-summary-by-site'!H$2&amp;'88101-daily-summary-by-site'!H$3,'AQS-88101'!$AC$2:$AC$2744&amp;'AQS-88101'!$E$2:$E$2744&amp;'AQS-88101'!$G$2:$G$2744,0))&lt;&gt;"",INDEX('AQS-88101'!$M$2:$M$2744,MATCH('88101-daily-summary-by-site'!$A1577&amp;'88101-daily-summary-by-site'!H$2&amp;'88101-daily-summary-by-site'!H$3,'AQS-88101'!$AC$2:$AC$2744&amp;'AQS-88101'!$E$2:$E$2744&amp;'AQS-88101'!$G$2:$G$2744,0)),""),"")</f>
        <v/>
      </c>
      <c r="I1577" s="108" t="str">
        <f t="array" ref="I1577">IFERROR(IF(INDEX('AQS-88101'!$M$2:$M$2744,MATCH('88101-daily-summary-by-site'!$A1577&amp;'88101-daily-summary-by-site'!I$2&amp;'88101-daily-summary-by-site'!I$3,'AQS-88101'!$AC$2:$AC$2744&amp;'AQS-88101'!$E$2:$E$2744&amp;'AQS-88101'!$G$2:$G$2744,0))&lt;&gt;"",INDEX('AQS-88101'!$M$2:$M$2744,MATCH('88101-daily-summary-by-site'!$A1577&amp;'88101-daily-summary-by-site'!I$2&amp;'88101-daily-summary-by-site'!I$3,'AQS-88101'!$AC$2:$AC$2744&amp;'AQS-88101'!$E$2:$E$2744&amp;'AQS-88101'!$G$2:$G$2744,0)),""),"")</f>
        <v/>
      </c>
      <c r="L1577" s="107" t="str">
        <f t="shared" si="120"/>
        <v/>
      </c>
      <c r="M1577" s="42" t="str">
        <f t="shared" si="121"/>
        <v/>
      </c>
      <c r="N1577" s="42" t="str">
        <f t="shared" si="122"/>
        <v/>
      </c>
      <c r="O1577" s="108" t="str">
        <f t="shared" si="123"/>
        <v/>
      </c>
    </row>
    <row r="1578" spans="1:15" x14ac:dyDescent="0.25">
      <c r="A1578" s="79">
        <f t="shared" si="124"/>
        <v>40762</v>
      </c>
      <c r="B1578" s="107">
        <f t="array" ref="B1578">IFERROR(IF(INDEX('AQS-88101'!$M$2:$M$2744,MATCH('88101-daily-summary-by-site'!$A1578&amp;'88101-daily-summary-by-site'!B$2&amp;'88101-daily-summary-by-site'!B$3,'AQS-88101'!$AC$2:$AC$2744&amp;'AQS-88101'!$E$2:$E$2744&amp;'AQS-88101'!$G$2:$G$2744,0))&lt;&gt;"",INDEX('AQS-88101'!$M$2:$M$2744,MATCH('88101-daily-summary-by-site'!$A1578&amp;'88101-daily-summary-by-site'!B$2&amp;'88101-daily-summary-by-site'!B$3,'AQS-88101'!$AC$2:$AC$2744&amp;'AQS-88101'!$E$2:$E$2744&amp;'AQS-88101'!$G$2:$G$2744,0)),""),"")</f>
        <v>1.7</v>
      </c>
      <c r="C1578" s="42">
        <f t="array" ref="C1578">IFERROR(IF(INDEX('AQS-88101'!$M$2:$M$2744,MATCH('88101-daily-summary-by-site'!$A1578&amp;'88101-daily-summary-by-site'!C$2&amp;'88101-daily-summary-by-site'!C$3,'AQS-88101'!$AC$2:$AC$2744&amp;'AQS-88101'!$E$2:$E$2744&amp;'AQS-88101'!$G$2:$G$2744,0))&lt;&gt;"",INDEX('AQS-88101'!$M$2:$M$2744,MATCH('88101-daily-summary-by-site'!$A1578&amp;'88101-daily-summary-by-site'!C$2&amp;'88101-daily-summary-by-site'!C$3,'AQS-88101'!$AC$2:$AC$2744&amp;'AQS-88101'!$E$2:$E$2744&amp;'AQS-88101'!$G$2:$G$2744,0)),""),"")</f>
        <v>1.9</v>
      </c>
      <c r="D1578" s="42">
        <f t="array" ref="D1578">IFERROR(IF(INDEX('AQS-88101'!$M$2:$M$2744,MATCH('88101-daily-summary-by-site'!$A1578&amp;'88101-daily-summary-by-site'!D$2&amp;'88101-daily-summary-by-site'!D$3,'AQS-88101'!$AC$2:$AC$2744&amp;'AQS-88101'!$E$2:$E$2744&amp;'AQS-88101'!$G$2:$G$2744,0))&lt;&gt;"",INDEX('AQS-88101'!$M$2:$M$2744,MATCH('88101-daily-summary-by-site'!$A1578&amp;'88101-daily-summary-by-site'!D$2&amp;'88101-daily-summary-by-site'!D$3,'AQS-88101'!$AC$2:$AC$2744&amp;'AQS-88101'!$E$2:$E$2744&amp;'AQS-88101'!$G$2:$G$2744,0)),""),"")</f>
        <v>1.7</v>
      </c>
      <c r="E1578" s="42" t="str">
        <f t="array" ref="E1578">IFERROR(IF(INDEX('AQS-88101'!$M$2:$M$2744,MATCH('88101-daily-summary-by-site'!$A1578&amp;'88101-daily-summary-by-site'!E$2&amp;'88101-daily-summary-by-site'!E$3,'AQS-88101'!$AC$2:$AC$2744&amp;'AQS-88101'!$E$2:$E$2744&amp;'AQS-88101'!$G$2:$G$2744,0))&lt;&gt;"",INDEX('AQS-88101'!$M$2:$M$2744,MATCH('88101-daily-summary-by-site'!$A1578&amp;'88101-daily-summary-by-site'!E$2&amp;'88101-daily-summary-by-site'!E$3,'AQS-88101'!$AC$2:$AC$2744&amp;'AQS-88101'!$E$2:$E$2744&amp;'AQS-88101'!$G$2:$G$2744,0)),""),"")</f>
        <v/>
      </c>
      <c r="F1578" s="42" t="str">
        <f t="array" ref="F1578">IFERROR(IF(INDEX('AQS-88101'!$M$2:$M$2744,MATCH('88101-daily-summary-by-site'!$A1578&amp;'88101-daily-summary-by-site'!F$2&amp;'88101-daily-summary-by-site'!F$3,'AQS-88101'!$AC$2:$AC$2744&amp;'AQS-88101'!$E$2:$E$2744&amp;'AQS-88101'!$G$2:$G$2744,0))&lt;&gt;"",INDEX('AQS-88101'!$M$2:$M$2744,MATCH('88101-daily-summary-by-site'!$A1578&amp;'88101-daily-summary-by-site'!F$2&amp;'88101-daily-summary-by-site'!F$3,'AQS-88101'!$AC$2:$AC$2744&amp;'AQS-88101'!$E$2:$E$2744&amp;'AQS-88101'!$G$2:$G$2744,0)),""),"")</f>
        <v/>
      </c>
      <c r="G1578" s="42" t="str">
        <f t="array" ref="G1578">IFERROR(IF(INDEX('AQS-88101'!$M$2:$M$2744,MATCH('88101-daily-summary-by-site'!$A1578&amp;'88101-daily-summary-by-site'!G$2&amp;'88101-daily-summary-by-site'!G$3,'AQS-88101'!$AC$2:$AC$2744&amp;'AQS-88101'!$E$2:$E$2744&amp;'AQS-88101'!$G$2:$G$2744,0))&lt;&gt;"",INDEX('AQS-88101'!$M$2:$M$2744,MATCH('88101-daily-summary-by-site'!$A1578&amp;'88101-daily-summary-by-site'!G$2&amp;'88101-daily-summary-by-site'!G$3,'AQS-88101'!$AC$2:$AC$2744&amp;'AQS-88101'!$E$2:$E$2744&amp;'AQS-88101'!$G$2:$G$2744,0)),""),"")</f>
        <v/>
      </c>
      <c r="H1578" s="42" t="str">
        <f t="array" ref="H1578">IFERROR(IF(INDEX('AQS-88101'!$M$2:$M$2744,MATCH('88101-daily-summary-by-site'!$A1578&amp;'88101-daily-summary-by-site'!H$2&amp;'88101-daily-summary-by-site'!H$3,'AQS-88101'!$AC$2:$AC$2744&amp;'AQS-88101'!$E$2:$E$2744&amp;'AQS-88101'!$G$2:$G$2744,0))&lt;&gt;"",INDEX('AQS-88101'!$M$2:$M$2744,MATCH('88101-daily-summary-by-site'!$A1578&amp;'88101-daily-summary-by-site'!H$2&amp;'88101-daily-summary-by-site'!H$3,'AQS-88101'!$AC$2:$AC$2744&amp;'AQS-88101'!$E$2:$E$2744&amp;'AQS-88101'!$G$2:$G$2744,0)),""),"")</f>
        <v/>
      </c>
      <c r="I1578" s="108" t="str">
        <f t="array" ref="I1578">IFERROR(IF(INDEX('AQS-88101'!$M$2:$M$2744,MATCH('88101-daily-summary-by-site'!$A1578&amp;'88101-daily-summary-by-site'!I$2&amp;'88101-daily-summary-by-site'!I$3,'AQS-88101'!$AC$2:$AC$2744&amp;'AQS-88101'!$E$2:$E$2744&amp;'AQS-88101'!$G$2:$G$2744,0))&lt;&gt;"",INDEX('AQS-88101'!$M$2:$M$2744,MATCH('88101-daily-summary-by-site'!$A1578&amp;'88101-daily-summary-by-site'!I$2&amp;'88101-daily-summary-by-site'!I$3,'AQS-88101'!$AC$2:$AC$2744&amp;'AQS-88101'!$E$2:$E$2744&amp;'AQS-88101'!$G$2:$G$2744,0)),""),"")</f>
        <v/>
      </c>
      <c r="L1578" s="107">
        <f t="shared" si="120"/>
        <v>1.7</v>
      </c>
      <c r="M1578" s="42">
        <f t="shared" si="121"/>
        <v>1.7</v>
      </c>
      <c r="N1578" s="42" t="str">
        <f t="shared" si="122"/>
        <v/>
      </c>
      <c r="O1578" s="108" t="str">
        <f t="shared" si="123"/>
        <v/>
      </c>
    </row>
    <row r="1579" spans="1:15" x14ac:dyDescent="0.25">
      <c r="A1579" s="79">
        <f t="shared" si="124"/>
        <v>40763</v>
      </c>
      <c r="B1579" s="107" t="str">
        <f t="array" ref="B1579">IFERROR(IF(INDEX('AQS-88101'!$M$2:$M$2744,MATCH('88101-daily-summary-by-site'!$A1579&amp;'88101-daily-summary-by-site'!B$2&amp;'88101-daily-summary-by-site'!B$3,'AQS-88101'!$AC$2:$AC$2744&amp;'AQS-88101'!$E$2:$E$2744&amp;'AQS-88101'!$G$2:$G$2744,0))&lt;&gt;"",INDEX('AQS-88101'!$M$2:$M$2744,MATCH('88101-daily-summary-by-site'!$A1579&amp;'88101-daily-summary-by-site'!B$2&amp;'88101-daily-summary-by-site'!B$3,'AQS-88101'!$AC$2:$AC$2744&amp;'AQS-88101'!$E$2:$E$2744&amp;'AQS-88101'!$G$2:$G$2744,0)),""),"")</f>
        <v/>
      </c>
      <c r="C1579" s="42" t="str">
        <f t="array" ref="C1579">IFERROR(IF(INDEX('AQS-88101'!$M$2:$M$2744,MATCH('88101-daily-summary-by-site'!$A1579&amp;'88101-daily-summary-by-site'!C$2&amp;'88101-daily-summary-by-site'!C$3,'AQS-88101'!$AC$2:$AC$2744&amp;'AQS-88101'!$E$2:$E$2744&amp;'AQS-88101'!$G$2:$G$2744,0))&lt;&gt;"",INDEX('AQS-88101'!$M$2:$M$2744,MATCH('88101-daily-summary-by-site'!$A1579&amp;'88101-daily-summary-by-site'!C$2&amp;'88101-daily-summary-by-site'!C$3,'AQS-88101'!$AC$2:$AC$2744&amp;'AQS-88101'!$E$2:$E$2744&amp;'AQS-88101'!$G$2:$G$2744,0)),""),"")</f>
        <v/>
      </c>
      <c r="D1579" s="42" t="str">
        <f t="array" ref="D1579">IFERROR(IF(INDEX('AQS-88101'!$M$2:$M$2744,MATCH('88101-daily-summary-by-site'!$A1579&amp;'88101-daily-summary-by-site'!D$2&amp;'88101-daily-summary-by-site'!D$3,'AQS-88101'!$AC$2:$AC$2744&amp;'AQS-88101'!$E$2:$E$2744&amp;'AQS-88101'!$G$2:$G$2744,0))&lt;&gt;"",INDEX('AQS-88101'!$M$2:$M$2744,MATCH('88101-daily-summary-by-site'!$A1579&amp;'88101-daily-summary-by-site'!D$2&amp;'88101-daily-summary-by-site'!D$3,'AQS-88101'!$AC$2:$AC$2744&amp;'AQS-88101'!$E$2:$E$2744&amp;'AQS-88101'!$G$2:$G$2744,0)),""),"")</f>
        <v/>
      </c>
      <c r="E1579" s="42" t="str">
        <f t="array" ref="E1579">IFERROR(IF(INDEX('AQS-88101'!$M$2:$M$2744,MATCH('88101-daily-summary-by-site'!$A1579&amp;'88101-daily-summary-by-site'!E$2&amp;'88101-daily-summary-by-site'!E$3,'AQS-88101'!$AC$2:$AC$2744&amp;'AQS-88101'!$E$2:$E$2744&amp;'AQS-88101'!$G$2:$G$2744,0))&lt;&gt;"",INDEX('AQS-88101'!$M$2:$M$2744,MATCH('88101-daily-summary-by-site'!$A1579&amp;'88101-daily-summary-by-site'!E$2&amp;'88101-daily-summary-by-site'!E$3,'AQS-88101'!$AC$2:$AC$2744&amp;'AQS-88101'!$E$2:$E$2744&amp;'AQS-88101'!$G$2:$G$2744,0)),""),"")</f>
        <v/>
      </c>
      <c r="F1579" s="42" t="str">
        <f t="array" ref="F1579">IFERROR(IF(INDEX('AQS-88101'!$M$2:$M$2744,MATCH('88101-daily-summary-by-site'!$A1579&amp;'88101-daily-summary-by-site'!F$2&amp;'88101-daily-summary-by-site'!F$3,'AQS-88101'!$AC$2:$AC$2744&amp;'AQS-88101'!$E$2:$E$2744&amp;'AQS-88101'!$G$2:$G$2744,0))&lt;&gt;"",INDEX('AQS-88101'!$M$2:$M$2744,MATCH('88101-daily-summary-by-site'!$A1579&amp;'88101-daily-summary-by-site'!F$2&amp;'88101-daily-summary-by-site'!F$3,'AQS-88101'!$AC$2:$AC$2744&amp;'AQS-88101'!$E$2:$E$2744&amp;'AQS-88101'!$G$2:$G$2744,0)),""),"")</f>
        <v/>
      </c>
      <c r="G1579" s="42" t="str">
        <f t="array" ref="G1579">IFERROR(IF(INDEX('AQS-88101'!$M$2:$M$2744,MATCH('88101-daily-summary-by-site'!$A1579&amp;'88101-daily-summary-by-site'!G$2&amp;'88101-daily-summary-by-site'!G$3,'AQS-88101'!$AC$2:$AC$2744&amp;'AQS-88101'!$E$2:$E$2744&amp;'AQS-88101'!$G$2:$G$2744,0))&lt;&gt;"",INDEX('AQS-88101'!$M$2:$M$2744,MATCH('88101-daily-summary-by-site'!$A1579&amp;'88101-daily-summary-by-site'!G$2&amp;'88101-daily-summary-by-site'!G$3,'AQS-88101'!$AC$2:$AC$2744&amp;'AQS-88101'!$E$2:$E$2744&amp;'AQS-88101'!$G$2:$G$2744,0)),""),"")</f>
        <v/>
      </c>
      <c r="H1579" s="42" t="str">
        <f t="array" ref="H1579">IFERROR(IF(INDEX('AQS-88101'!$M$2:$M$2744,MATCH('88101-daily-summary-by-site'!$A1579&amp;'88101-daily-summary-by-site'!H$2&amp;'88101-daily-summary-by-site'!H$3,'AQS-88101'!$AC$2:$AC$2744&amp;'AQS-88101'!$E$2:$E$2744&amp;'AQS-88101'!$G$2:$G$2744,0))&lt;&gt;"",INDEX('AQS-88101'!$M$2:$M$2744,MATCH('88101-daily-summary-by-site'!$A1579&amp;'88101-daily-summary-by-site'!H$2&amp;'88101-daily-summary-by-site'!H$3,'AQS-88101'!$AC$2:$AC$2744&amp;'AQS-88101'!$E$2:$E$2744&amp;'AQS-88101'!$G$2:$G$2744,0)),""),"")</f>
        <v/>
      </c>
      <c r="I1579" s="108" t="str">
        <f t="array" ref="I1579">IFERROR(IF(INDEX('AQS-88101'!$M$2:$M$2744,MATCH('88101-daily-summary-by-site'!$A1579&amp;'88101-daily-summary-by-site'!I$2&amp;'88101-daily-summary-by-site'!I$3,'AQS-88101'!$AC$2:$AC$2744&amp;'AQS-88101'!$E$2:$E$2744&amp;'AQS-88101'!$G$2:$G$2744,0))&lt;&gt;"",INDEX('AQS-88101'!$M$2:$M$2744,MATCH('88101-daily-summary-by-site'!$A1579&amp;'88101-daily-summary-by-site'!I$2&amp;'88101-daily-summary-by-site'!I$3,'AQS-88101'!$AC$2:$AC$2744&amp;'AQS-88101'!$E$2:$E$2744&amp;'AQS-88101'!$G$2:$G$2744,0)),""),"")</f>
        <v/>
      </c>
      <c r="L1579" s="107" t="str">
        <f t="shared" si="120"/>
        <v/>
      </c>
      <c r="M1579" s="42" t="str">
        <f t="shared" si="121"/>
        <v/>
      </c>
      <c r="N1579" s="42" t="str">
        <f t="shared" si="122"/>
        <v/>
      </c>
      <c r="O1579" s="108" t="str">
        <f t="shared" si="123"/>
        <v/>
      </c>
    </row>
    <row r="1580" spans="1:15" x14ac:dyDescent="0.25">
      <c r="A1580" s="79">
        <f t="shared" si="124"/>
        <v>40764</v>
      </c>
      <c r="B1580" s="107" t="str">
        <f t="array" ref="B1580">IFERROR(IF(INDEX('AQS-88101'!$M$2:$M$2744,MATCH('88101-daily-summary-by-site'!$A1580&amp;'88101-daily-summary-by-site'!B$2&amp;'88101-daily-summary-by-site'!B$3,'AQS-88101'!$AC$2:$AC$2744&amp;'AQS-88101'!$E$2:$E$2744&amp;'AQS-88101'!$G$2:$G$2744,0))&lt;&gt;"",INDEX('AQS-88101'!$M$2:$M$2744,MATCH('88101-daily-summary-by-site'!$A1580&amp;'88101-daily-summary-by-site'!B$2&amp;'88101-daily-summary-by-site'!B$3,'AQS-88101'!$AC$2:$AC$2744&amp;'AQS-88101'!$E$2:$E$2744&amp;'AQS-88101'!$G$2:$G$2744,0)),""),"")</f>
        <v/>
      </c>
      <c r="C1580" s="42" t="str">
        <f t="array" ref="C1580">IFERROR(IF(INDEX('AQS-88101'!$M$2:$M$2744,MATCH('88101-daily-summary-by-site'!$A1580&amp;'88101-daily-summary-by-site'!C$2&amp;'88101-daily-summary-by-site'!C$3,'AQS-88101'!$AC$2:$AC$2744&amp;'AQS-88101'!$E$2:$E$2744&amp;'AQS-88101'!$G$2:$G$2744,0))&lt;&gt;"",INDEX('AQS-88101'!$M$2:$M$2744,MATCH('88101-daily-summary-by-site'!$A1580&amp;'88101-daily-summary-by-site'!C$2&amp;'88101-daily-summary-by-site'!C$3,'AQS-88101'!$AC$2:$AC$2744&amp;'AQS-88101'!$E$2:$E$2744&amp;'AQS-88101'!$G$2:$G$2744,0)),""),"")</f>
        <v/>
      </c>
      <c r="D1580" s="42" t="str">
        <f t="array" ref="D1580">IFERROR(IF(INDEX('AQS-88101'!$M$2:$M$2744,MATCH('88101-daily-summary-by-site'!$A1580&amp;'88101-daily-summary-by-site'!D$2&amp;'88101-daily-summary-by-site'!D$3,'AQS-88101'!$AC$2:$AC$2744&amp;'AQS-88101'!$E$2:$E$2744&amp;'AQS-88101'!$G$2:$G$2744,0))&lt;&gt;"",INDEX('AQS-88101'!$M$2:$M$2744,MATCH('88101-daily-summary-by-site'!$A1580&amp;'88101-daily-summary-by-site'!D$2&amp;'88101-daily-summary-by-site'!D$3,'AQS-88101'!$AC$2:$AC$2744&amp;'AQS-88101'!$E$2:$E$2744&amp;'AQS-88101'!$G$2:$G$2744,0)),""),"")</f>
        <v/>
      </c>
      <c r="E1580" s="42" t="str">
        <f t="array" ref="E1580">IFERROR(IF(INDEX('AQS-88101'!$M$2:$M$2744,MATCH('88101-daily-summary-by-site'!$A1580&amp;'88101-daily-summary-by-site'!E$2&amp;'88101-daily-summary-by-site'!E$3,'AQS-88101'!$AC$2:$AC$2744&amp;'AQS-88101'!$E$2:$E$2744&amp;'AQS-88101'!$G$2:$G$2744,0))&lt;&gt;"",INDEX('AQS-88101'!$M$2:$M$2744,MATCH('88101-daily-summary-by-site'!$A1580&amp;'88101-daily-summary-by-site'!E$2&amp;'88101-daily-summary-by-site'!E$3,'AQS-88101'!$AC$2:$AC$2744&amp;'AQS-88101'!$E$2:$E$2744&amp;'AQS-88101'!$G$2:$G$2744,0)),""),"")</f>
        <v/>
      </c>
      <c r="F1580" s="42" t="str">
        <f t="array" ref="F1580">IFERROR(IF(INDEX('AQS-88101'!$M$2:$M$2744,MATCH('88101-daily-summary-by-site'!$A1580&amp;'88101-daily-summary-by-site'!F$2&amp;'88101-daily-summary-by-site'!F$3,'AQS-88101'!$AC$2:$AC$2744&amp;'AQS-88101'!$E$2:$E$2744&amp;'AQS-88101'!$G$2:$G$2744,0))&lt;&gt;"",INDEX('AQS-88101'!$M$2:$M$2744,MATCH('88101-daily-summary-by-site'!$A1580&amp;'88101-daily-summary-by-site'!F$2&amp;'88101-daily-summary-by-site'!F$3,'AQS-88101'!$AC$2:$AC$2744&amp;'AQS-88101'!$E$2:$E$2744&amp;'AQS-88101'!$G$2:$G$2744,0)),""),"")</f>
        <v/>
      </c>
      <c r="G1580" s="42" t="str">
        <f t="array" ref="G1580">IFERROR(IF(INDEX('AQS-88101'!$M$2:$M$2744,MATCH('88101-daily-summary-by-site'!$A1580&amp;'88101-daily-summary-by-site'!G$2&amp;'88101-daily-summary-by-site'!G$3,'AQS-88101'!$AC$2:$AC$2744&amp;'AQS-88101'!$E$2:$E$2744&amp;'AQS-88101'!$G$2:$G$2744,0))&lt;&gt;"",INDEX('AQS-88101'!$M$2:$M$2744,MATCH('88101-daily-summary-by-site'!$A1580&amp;'88101-daily-summary-by-site'!G$2&amp;'88101-daily-summary-by-site'!G$3,'AQS-88101'!$AC$2:$AC$2744&amp;'AQS-88101'!$E$2:$E$2744&amp;'AQS-88101'!$G$2:$G$2744,0)),""),"")</f>
        <v/>
      </c>
      <c r="H1580" s="42" t="str">
        <f t="array" ref="H1580">IFERROR(IF(INDEX('AQS-88101'!$M$2:$M$2744,MATCH('88101-daily-summary-by-site'!$A1580&amp;'88101-daily-summary-by-site'!H$2&amp;'88101-daily-summary-by-site'!H$3,'AQS-88101'!$AC$2:$AC$2744&amp;'AQS-88101'!$E$2:$E$2744&amp;'AQS-88101'!$G$2:$G$2744,0))&lt;&gt;"",INDEX('AQS-88101'!$M$2:$M$2744,MATCH('88101-daily-summary-by-site'!$A1580&amp;'88101-daily-summary-by-site'!H$2&amp;'88101-daily-summary-by-site'!H$3,'AQS-88101'!$AC$2:$AC$2744&amp;'AQS-88101'!$E$2:$E$2744&amp;'AQS-88101'!$G$2:$G$2744,0)),""),"")</f>
        <v/>
      </c>
      <c r="I1580" s="108" t="str">
        <f t="array" ref="I1580">IFERROR(IF(INDEX('AQS-88101'!$M$2:$M$2744,MATCH('88101-daily-summary-by-site'!$A1580&amp;'88101-daily-summary-by-site'!I$2&amp;'88101-daily-summary-by-site'!I$3,'AQS-88101'!$AC$2:$AC$2744&amp;'AQS-88101'!$E$2:$E$2744&amp;'AQS-88101'!$G$2:$G$2744,0))&lt;&gt;"",INDEX('AQS-88101'!$M$2:$M$2744,MATCH('88101-daily-summary-by-site'!$A1580&amp;'88101-daily-summary-by-site'!I$2&amp;'88101-daily-summary-by-site'!I$3,'AQS-88101'!$AC$2:$AC$2744&amp;'AQS-88101'!$E$2:$E$2744&amp;'AQS-88101'!$G$2:$G$2744,0)),""),"")</f>
        <v/>
      </c>
      <c r="L1580" s="107" t="str">
        <f t="shared" si="120"/>
        <v/>
      </c>
      <c r="M1580" s="42" t="str">
        <f t="shared" si="121"/>
        <v/>
      </c>
      <c r="N1580" s="42" t="str">
        <f t="shared" si="122"/>
        <v/>
      </c>
      <c r="O1580" s="108" t="str">
        <f t="shared" si="123"/>
        <v/>
      </c>
    </row>
    <row r="1581" spans="1:15" x14ac:dyDescent="0.25">
      <c r="A1581" s="79">
        <f t="shared" si="124"/>
        <v>40765</v>
      </c>
      <c r="B1581" s="107">
        <f t="array" ref="B1581">IFERROR(IF(INDEX('AQS-88101'!$M$2:$M$2744,MATCH('88101-daily-summary-by-site'!$A1581&amp;'88101-daily-summary-by-site'!B$2&amp;'88101-daily-summary-by-site'!B$3,'AQS-88101'!$AC$2:$AC$2744&amp;'AQS-88101'!$E$2:$E$2744&amp;'AQS-88101'!$G$2:$G$2744,0))&lt;&gt;"",INDEX('AQS-88101'!$M$2:$M$2744,MATCH('88101-daily-summary-by-site'!$A1581&amp;'88101-daily-summary-by-site'!B$2&amp;'88101-daily-summary-by-site'!B$3,'AQS-88101'!$AC$2:$AC$2744&amp;'AQS-88101'!$E$2:$E$2744&amp;'AQS-88101'!$G$2:$G$2744,0)),""),"")</f>
        <v>1</v>
      </c>
      <c r="C1581" s="42" t="str">
        <f t="array" ref="C1581">IFERROR(IF(INDEX('AQS-88101'!$M$2:$M$2744,MATCH('88101-daily-summary-by-site'!$A1581&amp;'88101-daily-summary-by-site'!C$2&amp;'88101-daily-summary-by-site'!C$3,'AQS-88101'!$AC$2:$AC$2744&amp;'AQS-88101'!$E$2:$E$2744&amp;'AQS-88101'!$G$2:$G$2744,0))&lt;&gt;"",INDEX('AQS-88101'!$M$2:$M$2744,MATCH('88101-daily-summary-by-site'!$A1581&amp;'88101-daily-summary-by-site'!C$2&amp;'88101-daily-summary-by-site'!C$3,'AQS-88101'!$AC$2:$AC$2744&amp;'AQS-88101'!$E$2:$E$2744&amp;'AQS-88101'!$G$2:$G$2744,0)),""),"")</f>
        <v/>
      </c>
      <c r="D1581" s="42">
        <f t="array" ref="D1581">IFERROR(IF(INDEX('AQS-88101'!$M$2:$M$2744,MATCH('88101-daily-summary-by-site'!$A1581&amp;'88101-daily-summary-by-site'!D$2&amp;'88101-daily-summary-by-site'!D$3,'AQS-88101'!$AC$2:$AC$2744&amp;'AQS-88101'!$E$2:$E$2744&amp;'AQS-88101'!$G$2:$G$2744,0))&lt;&gt;"",INDEX('AQS-88101'!$M$2:$M$2744,MATCH('88101-daily-summary-by-site'!$A1581&amp;'88101-daily-summary-by-site'!D$2&amp;'88101-daily-summary-by-site'!D$3,'AQS-88101'!$AC$2:$AC$2744&amp;'AQS-88101'!$E$2:$E$2744&amp;'AQS-88101'!$G$2:$G$2744,0)),""),"")</f>
        <v>1.2</v>
      </c>
      <c r="E1581" s="42" t="str">
        <f t="array" ref="E1581">IFERROR(IF(INDEX('AQS-88101'!$M$2:$M$2744,MATCH('88101-daily-summary-by-site'!$A1581&amp;'88101-daily-summary-by-site'!E$2&amp;'88101-daily-summary-by-site'!E$3,'AQS-88101'!$AC$2:$AC$2744&amp;'AQS-88101'!$E$2:$E$2744&amp;'AQS-88101'!$G$2:$G$2744,0))&lt;&gt;"",INDEX('AQS-88101'!$M$2:$M$2744,MATCH('88101-daily-summary-by-site'!$A1581&amp;'88101-daily-summary-by-site'!E$2&amp;'88101-daily-summary-by-site'!E$3,'AQS-88101'!$AC$2:$AC$2744&amp;'AQS-88101'!$E$2:$E$2744&amp;'AQS-88101'!$G$2:$G$2744,0)),""),"")</f>
        <v/>
      </c>
      <c r="F1581" s="42" t="str">
        <f t="array" ref="F1581">IFERROR(IF(INDEX('AQS-88101'!$M$2:$M$2744,MATCH('88101-daily-summary-by-site'!$A1581&amp;'88101-daily-summary-by-site'!F$2&amp;'88101-daily-summary-by-site'!F$3,'AQS-88101'!$AC$2:$AC$2744&amp;'AQS-88101'!$E$2:$E$2744&amp;'AQS-88101'!$G$2:$G$2744,0))&lt;&gt;"",INDEX('AQS-88101'!$M$2:$M$2744,MATCH('88101-daily-summary-by-site'!$A1581&amp;'88101-daily-summary-by-site'!F$2&amp;'88101-daily-summary-by-site'!F$3,'AQS-88101'!$AC$2:$AC$2744&amp;'AQS-88101'!$E$2:$E$2744&amp;'AQS-88101'!$G$2:$G$2744,0)),""),"")</f>
        <v/>
      </c>
      <c r="G1581" s="42" t="str">
        <f t="array" ref="G1581">IFERROR(IF(INDEX('AQS-88101'!$M$2:$M$2744,MATCH('88101-daily-summary-by-site'!$A1581&amp;'88101-daily-summary-by-site'!G$2&amp;'88101-daily-summary-by-site'!G$3,'AQS-88101'!$AC$2:$AC$2744&amp;'AQS-88101'!$E$2:$E$2744&amp;'AQS-88101'!$G$2:$G$2744,0))&lt;&gt;"",INDEX('AQS-88101'!$M$2:$M$2744,MATCH('88101-daily-summary-by-site'!$A1581&amp;'88101-daily-summary-by-site'!G$2&amp;'88101-daily-summary-by-site'!G$3,'AQS-88101'!$AC$2:$AC$2744&amp;'AQS-88101'!$E$2:$E$2744&amp;'AQS-88101'!$G$2:$G$2744,0)),""),"")</f>
        <v/>
      </c>
      <c r="H1581" s="42" t="str">
        <f t="array" ref="H1581">IFERROR(IF(INDEX('AQS-88101'!$M$2:$M$2744,MATCH('88101-daily-summary-by-site'!$A1581&amp;'88101-daily-summary-by-site'!H$2&amp;'88101-daily-summary-by-site'!H$3,'AQS-88101'!$AC$2:$AC$2744&amp;'AQS-88101'!$E$2:$E$2744&amp;'AQS-88101'!$G$2:$G$2744,0))&lt;&gt;"",INDEX('AQS-88101'!$M$2:$M$2744,MATCH('88101-daily-summary-by-site'!$A1581&amp;'88101-daily-summary-by-site'!H$2&amp;'88101-daily-summary-by-site'!H$3,'AQS-88101'!$AC$2:$AC$2744&amp;'AQS-88101'!$E$2:$E$2744&amp;'AQS-88101'!$G$2:$G$2744,0)),""),"")</f>
        <v/>
      </c>
      <c r="I1581" s="108" t="str">
        <f t="array" ref="I1581">IFERROR(IF(INDEX('AQS-88101'!$M$2:$M$2744,MATCH('88101-daily-summary-by-site'!$A1581&amp;'88101-daily-summary-by-site'!I$2&amp;'88101-daily-summary-by-site'!I$3,'AQS-88101'!$AC$2:$AC$2744&amp;'AQS-88101'!$E$2:$E$2744&amp;'AQS-88101'!$G$2:$G$2744,0))&lt;&gt;"",INDEX('AQS-88101'!$M$2:$M$2744,MATCH('88101-daily-summary-by-site'!$A1581&amp;'88101-daily-summary-by-site'!I$2&amp;'88101-daily-summary-by-site'!I$3,'AQS-88101'!$AC$2:$AC$2744&amp;'AQS-88101'!$E$2:$E$2744&amp;'AQS-88101'!$G$2:$G$2744,0)),""),"")</f>
        <v/>
      </c>
      <c r="L1581" s="107">
        <f t="shared" si="120"/>
        <v>1</v>
      </c>
      <c r="M1581" s="42">
        <f t="shared" si="121"/>
        <v>1.2</v>
      </c>
      <c r="N1581" s="42" t="str">
        <f t="shared" si="122"/>
        <v/>
      </c>
      <c r="O1581" s="108" t="str">
        <f t="shared" si="123"/>
        <v/>
      </c>
    </row>
    <row r="1582" spans="1:15" x14ac:dyDescent="0.25">
      <c r="A1582" s="79">
        <f t="shared" si="124"/>
        <v>40766</v>
      </c>
      <c r="B1582" s="107" t="str">
        <f t="array" ref="B1582">IFERROR(IF(INDEX('AQS-88101'!$M$2:$M$2744,MATCH('88101-daily-summary-by-site'!$A1582&amp;'88101-daily-summary-by-site'!B$2&amp;'88101-daily-summary-by-site'!B$3,'AQS-88101'!$AC$2:$AC$2744&amp;'AQS-88101'!$E$2:$E$2744&amp;'AQS-88101'!$G$2:$G$2744,0))&lt;&gt;"",INDEX('AQS-88101'!$M$2:$M$2744,MATCH('88101-daily-summary-by-site'!$A1582&amp;'88101-daily-summary-by-site'!B$2&amp;'88101-daily-summary-by-site'!B$3,'AQS-88101'!$AC$2:$AC$2744&amp;'AQS-88101'!$E$2:$E$2744&amp;'AQS-88101'!$G$2:$G$2744,0)),""),"")</f>
        <v/>
      </c>
      <c r="C1582" s="42" t="str">
        <f t="array" ref="C1582">IFERROR(IF(INDEX('AQS-88101'!$M$2:$M$2744,MATCH('88101-daily-summary-by-site'!$A1582&amp;'88101-daily-summary-by-site'!C$2&amp;'88101-daily-summary-by-site'!C$3,'AQS-88101'!$AC$2:$AC$2744&amp;'AQS-88101'!$E$2:$E$2744&amp;'AQS-88101'!$G$2:$G$2744,0))&lt;&gt;"",INDEX('AQS-88101'!$M$2:$M$2744,MATCH('88101-daily-summary-by-site'!$A1582&amp;'88101-daily-summary-by-site'!C$2&amp;'88101-daily-summary-by-site'!C$3,'AQS-88101'!$AC$2:$AC$2744&amp;'AQS-88101'!$E$2:$E$2744&amp;'AQS-88101'!$G$2:$G$2744,0)),""),"")</f>
        <v/>
      </c>
      <c r="D1582" s="42" t="str">
        <f t="array" ref="D1582">IFERROR(IF(INDEX('AQS-88101'!$M$2:$M$2744,MATCH('88101-daily-summary-by-site'!$A1582&amp;'88101-daily-summary-by-site'!D$2&amp;'88101-daily-summary-by-site'!D$3,'AQS-88101'!$AC$2:$AC$2744&amp;'AQS-88101'!$E$2:$E$2744&amp;'AQS-88101'!$G$2:$G$2744,0))&lt;&gt;"",INDEX('AQS-88101'!$M$2:$M$2744,MATCH('88101-daily-summary-by-site'!$A1582&amp;'88101-daily-summary-by-site'!D$2&amp;'88101-daily-summary-by-site'!D$3,'AQS-88101'!$AC$2:$AC$2744&amp;'AQS-88101'!$E$2:$E$2744&amp;'AQS-88101'!$G$2:$G$2744,0)),""),"")</f>
        <v/>
      </c>
      <c r="E1582" s="42" t="str">
        <f t="array" ref="E1582">IFERROR(IF(INDEX('AQS-88101'!$M$2:$M$2744,MATCH('88101-daily-summary-by-site'!$A1582&amp;'88101-daily-summary-by-site'!E$2&amp;'88101-daily-summary-by-site'!E$3,'AQS-88101'!$AC$2:$AC$2744&amp;'AQS-88101'!$E$2:$E$2744&amp;'AQS-88101'!$G$2:$G$2744,0))&lt;&gt;"",INDEX('AQS-88101'!$M$2:$M$2744,MATCH('88101-daily-summary-by-site'!$A1582&amp;'88101-daily-summary-by-site'!E$2&amp;'88101-daily-summary-by-site'!E$3,'AQS-88101'!$AC$2:$AC$2744&amp;'AQS-88101'!$E$2:$E$2744&amp;'AQS-88101'!$G$2:$G$2744,0)),""),"")</f>
        <v/>
      </c>
      <c r="F1582" s="42" t="str">
        <f t="array" ref="F1582">IFERROR(IF(INDEX('AQS-88101'!$M$2:$M$2744,MATCH('88101-daily-summary-by-site'!$A1582&amp;'88101-daily-summary-by-site'!F$2&amp;'88101-daily-summary-by-site'!F$3,'AQS-88101'!$AC$2:$AC$2744&amp;'AQS-88101'!$E$2:$E$2744&amp;'AQS-88101'!$G$2:$G$2744,0))&lt;&gt;"",INDEX('AQS-88101'!$M$2:$M$2744,MATCH('88101-daily-summary-by-site'!$A1582&amp;'88101-daily-summary-by-site'!F$2&amp;'88101-daily-summary-by-site'!F$3,'AQS-88101'!$AC$2:$AC$2744&amp;'AQS-88101'!$E$2:$E$2744&amp;'AQS-88101'!$G$2:$G$2744,0)),""),"")</f>
        <v/>
      </c>
      <c r="G1582" s="42" t="str">
        <f t="array" ref="G1582">IFERROR(IF(INDEX('AQS-88101'!$M$2:$M$2744,MATCH('88101-daily-summary-by-site'!$A1582&amp;'88101-daily-summary-by-site'!G$2&amp;'88101-daily-summary-by-site'!G$3,'AQS-88101'!$AC$2:$AC$2744&amp;'AQS-88101'!$E$2:$E$2744&amp;'AQS-88101'!$G$2:$G$2744,0))&lt;&gt;"",INDEX('AQS-88101'!$M$2:$M$2744,MATCH('88101-daily-summary-by-site'!$A1582&amp;'88101-daily-summary-by-site'!G$2&amp;'88101-daily-summary-by-site'!G$3,'AQS-88101'!$AC$2:$AC$2744&amp;'AQS-88101'!$E$2:$E$2744&amp;'AQS-88101'!$G$2:$G$2744,0)),""),"")</f>
        <v/>
      </c>
      <c r="H1582" s="42" t="str">
        <f t="array" ref="H1582">IFERROR(IF(INDEX('AQS-88101'!$M$2:$M$2744,MATCH('88101-daily-summary-by-site'!$A1582&amp;'88101-daily-summary-by-site'!H$2&amp;'88101-daily-summary-by-site'!H$3,'AQS-88101'!$AC$2:$AC$2744&amp;'AQS-88101'!$E$2:$E$2744&amp;'AQS-88101'!$G$2:$G$2744,0))&lt;&gt;"",INDEX('AQS-88101'!$M$2:$M$2744,MATCH('88101-daily-summary-by-site'!$A1582&amp;'88101-daily-summary-by-site'!H$2&amp;'88101-daily-summary-by-site'!H$3,'AQS-88101'!$AC$2:$AC$2744&amp;'AQS-88101'!$E$2:$E$2744&amp;'AQS-88101'!$G$2:$G$2744,0)),""),"")</f>
        <v/>
      </c>
      <c r="I1582" s="108" t="str">
        <f t="array" ref="I1582">IFERROR(IF(INDEX('AQS-88101'!$M$2:$M$2744,MATCH('88101-daily-summary-by-site'!$A1582&amp;'88101-daily-summary-by-site'!I$2&amp;'88101-daily-summary-by-site'!I$3,'AQS-88101'!$AC$2:$AC$2744&amp;'AQS-88101'!$E$2:$E$2744&amp;'AQS-88101'!$G$2:$G$2744,0))&lt;&gt;"",INDEX('AQS-88101'!$M$2:$M$2744,MATCH('88101-daily-summary-by-site'!$A1582&amp;'88101-daily-summary-by-site'!I$2&amp;'88101-daily-summary-by-site'!I$3,'AQS-88101'!$AC$2:$AC$2744&amp;'AQS-88101'!$E$2:$E$2744&amp;'AQS-88101'!$G$2:$G$2744,0)),""),"")</f>
        <v/>
      </c>
      <c r="L1582" s="107" t="str">
        <f t="shared" si="120"/>
        <v/>
      </c>
      <c r="M1582" s="42" t="str">
        <f t="shared" si="121"/>
        <v/>
      </c>
      <c r="N1582" s="42" t="str">
        <f t="shared" si="122"/>
        <v/>
      </c>
      <c r="O1582" s="108" t="str">
        <f t="shared" si="123"/>
        <v/>
      </c>
    </row>
    <row r="1583" spans="1:15" x14ac:dyDescent="0.25">
      <c r="A1583" s="79">
        <f t="shared" si="124"/>
        <v>40767</v>
      </c>
      <c r="B1583" s="107" t="str">
        <f t="array" ref="B1583">IFERROR(IF(INDEX('AQS-88101'!$M$2:$M$2744,MATCH('88101-daily-summary-by-site'!$A1583&amp;'88101-daily-summary-by-site'!B$2&amp;'88101-daily-summary-by-site'!B$3,'AQS-88101'!$AC$2:$AC$2744&amp;'AQS-88101'!$E$2:$E$2744&amp;'AQS-88101'!$G$2:$G$2744,0))&lt;&gt;"",INDEX('AQS-88101'!$M$2:$M$2744,MATCH('88101-daily-summary-by-site'!$A1583&amp;'88101-daily-summary-by-site'!B$2&amp;'88101-daily-summary-by-site'!B$3,'AQS-88101'!$AC$2:$AC$2744&amp;'AQS-88101'!$E$2:$E$2744&amp;'AQS-88101'!$G$2:$G$2744,0)),""),"")</f>
        <v/>
      </c>
      <c r="C1583" s="42" t="str">
        <f t="array" ref="C1583">IFERROR(IF(INDEX('AQS-88101'!$M$2:$M$2744,MATCH('88101-daily-summary-by-site'!$A1583&amp;'88101-daily-summary-by-site'!C$2&amp;'88101-daily-summary-by-site'!C$3,'AQS-88101'!$AC$2:$AC$2744&amp;'AQS-88101'!$E$2:$E$2744&amp;'AQS-88101'!$G$2:$G$2744,0))&lt;&gt;"",INDEX('AQS-88101'!$M$2:$M$2744,MATCH('88101-daily-summary-by-site'!$A1583&amp;'88101-daily-summary-by-site'!C$2&amp;'88101-daily-summary-by-site'!C$3,'AQS-88101'!$AC$2:$AC$2744&amp;'AQS-88101'!$E$2:$E$2744&amp;'AQS-88101'!$G$2:$G$2744,0)),""),"")</f>
        <v/>
      </c>
      <c r="D1583" s="42" t="str">
        <f t="array" ref="D1583">IFERROR(IF(INDEX('AQS-88101'!$M$2:$M$2744,MATCH('88101-daily-summary-by-site'!$A1583&amp;'88101-daily-summary-by-site'!D$2&amp;'88101-daily-summary-by-site'!D$3,'AQS-88101'!$AC$2:$AC$2744&amp;'AQS-88101'!$E$2:$E$2744&amp;'AQS-88101'!$G$2:$G$2744,0))&lt;&gt;"",INDEX('AQS-88101'!$M$2:$M$2744,MATCH('88101-daily-summary-by-site'!$A1583&amp;'88101-daily-summary-by-site'!D$2&amp;'88101-daily-summary-by-site'!D$3,'AQS-88101'!$AC$2:$AC$2744&amp;'AQS-88101'!$E$2:$E$2744&amp;'AQS-88101'!$G$2:$G$2744,0)),""),"")</f>
        <v/>
      </c>
      <c r="E1583" s="42" t="str">
        <f t="array" ref="E1583">IFERROR(IF(INDEX('AQS-88101'!$M$2:$M$2744,MATCH('88101-daily-summary-by-site'!$A1583&amp;'88101-daily-summary-by-site'!E$2&amp;'88101-daily-summary-by-site'!E$3,'AQS-88101'!$AC$2:$AC$2744&amp;'AQS-88101'!$E$2:$E$2744&amp;'AQS-88101'!$G$2:$G$2744,0))&lt;&gt;"",INDEX('AQS-88101'!$M$2:$M$2744,MATCH('88101-daily-summary-by-site'!$A1583&amp;'88101-daily-summary-by-site'!E$2&amp;'88101-daily-summary-by-site'!E$3,'AQS-88101'!$AC$2:$AC$2744&amp;'AQS-88101'!$E$2:$E$2744&amp;'AQS-88101'!$G$2:$G$2744,0)),""),"")</f>
        <v/>
      </c>
      <c r="F1583" s="42" t="str">
        <f t="array" ref="F1583">IFERROR(IF(INDEX('AQS-88101'!$M$2:$M$2744,MATCH('88101-daily-summary-by-site'!$A1583&amp;'88101-daily-summary-by-site'!F$2&amp;'88101-daily-summary-by-site'!F$3,'AQS-88101'!$AC$2:$AC$2744&amp;'AQS-88101'!$E$2:$E$2744&amp;'AQS-88101'!$G$2:$G$2744,0))&lt;&gt;"",INDEX('AQS-88101'!$M$2:$M$2744,MATCH('88101-daily-summary-by-site'!$A1583&amp;'88101-daily-summary-by-site'!F$2&amp;'88101-daily-summary-by-site'!F$3,'AQS-88101'!$AC$2:$AC$2744&amp;'AQS-88101'!$E$2:$E$2744&amp;'AQS-88101'!$G$2:$G$2744,0)),""),"")</f>
        <v/>
      </c>
      <c r="G1583" s="42" t="str">
        <f t="array" ref="G1583">IFERROR(IF(INDEX('AQS-88101'!$M$2:$M$2744,MATCH('88101-daily-summary-by-site'!$A1583&amp;'88101-daily-summary-by-site'!G$2&amp;'88101-daily-summary-by-site'!G$3,'AQS-88101'!$AC$2:$AC$2744&amp;'AQS-88101'!$E$2:$E$2744&amp;'AQS-88101'!$G$2:$G$2744,0))&lt;&gt;"",INDEX('AQS-88101'!$M$2:$M$2744,MATCH('88101-daily-summary-by-site'!$A1583&amp;'88101-daily-summary-by-site'!G$2&amp;'88101-daily-summary-by-site'!G$3,'AQS-88101'!$AC$2:$AC$2744&amp;'AQS-88101'!$E$2:$E$2744&amp;'AQS-88101'!$G$2:$G$2744,0)),""),"")</f>
        <v/>
      </c>
      <c r="H1583" s="42" t="str">
        <f t="array" ref="H1583">IFERROR(IF(INDEX('AQS-88101'!$M$2:$M$2744,MATCH('88101-daily-summary-by-site'!$A1583&amp;'88101-daily-summary-by-site'!H$2&amp;'88101-daily-summary-by-site'!H$3,'AQS-88101'!$AC$2:$AC$2744&amp;'AQS-88101'!$E$2:$E$2744&amp;'AQS-88101'!$G$2:$G$2744,0))&lt;&gt;"",INDEX('AQS-88101'!$M$2:$M$2744,MATCH('88101-daily-summary-by-site'!$A1583&amp;'88101-daily-summary-by-site'!H$2&amp;'88101-daily-summary-by-site'!H$3,'AQS-88101'!$AC$2:$AC$2744&amp;'AQS-88101'!$E$2:$E$2744&amp;'AQS-88101'!$G$2:$G$2744,0)),""),"")</f>
        <v/>
      </c>
      <c r="I1583" s="108" t="str">
        <f t="array" ref="I1583">IFERROR(IF(INDEX('AQS-88101'!$M$2:$M$2744,MATCH('88101-daily-summary-by-site'!$A1583&amp;'88101-daily-summary-by-site'!I$2&amp;'88101-daily-summary-by-site'!I$3,'AQS-88101'!$AC$2:$AC$2744&amp;'AQS-88101'!$E$2:$E$2744&amp;'AQS-88101'!$G$2:$G$2744,0))&lt;&gt;"",INDEX('AQS-88101'!$M$2:$M$2744,MATCH('88101-daily-summary-by-site'!$A1583&amp;'88101-daily-summary-by-site'!I$2&amp;'88101-daily-summary-by-site'!I$3,'AQS-88101'!$AC$2:$AC$2744&amp;'AQS-88101'!$E$2:$E$2744&amp;'AQS-88101'!$G$2:$G$2744,0)),""),"")</f>
        <v/>
      </c>
      <c r="L1583" s="107" t="str">
        <f t="shared" si="120"/>
        <v/>
      </c>
      <c r="M1583" s="42" t="str">
        <f t="shared" si="121"/>
        <v/>
      </c>
      <c r="N1583" s="42" t="str">
        <f t="shared" si="122"/>
        <v/>
      </c>
      <c r="O1583" s="108" t="str">
        <f t="shared" si="123"/>
        <v/>
      </c>
    </row>
    <row r="1584" spans="1:15" x14ac:dyDescent="0.25">
      <c r="A1584" s="79">
        <f t="shared" si="124"/>
        <v>40768</v>
      </c>
      <c r="B1584" s="107">
        <f t="array" ref="B1584">IFERROR(IF(INDEX('AQS-88101'!$M$2:$M$2744,MATCH('88101-daily-summary-by-site'!$A1584&amp;'88101-daily-summary-by-site'!B$2&amp;'88101-daily-summary-by-site'!B$3,'AQS-88101'!$AC$2:$AC$2744&amp;'AQS-88101'!$E$2:$E$2744&amp;'AQS-88101'!$G$2:$G$2744,0))&lt;&gt;"",INDEX('AQS-88101'!$M$2:$M$2744,MATCH('88101-daily-summary-by-site'!$A1584&amp;'88101-daily-summary-by-site'!B$2&amp;'88101-daily-summary-by-site'!B$3,'AQS-88101'!$AC$2:$AC$2744&amp;'AQS-88101'!$E$2:$E$2744&amp;'AQS-88101'!$G$2:$G$2744,0)),""),"")</f>
        <v>2.2000000000000002</v>
      </c>
      <c r="C1584" s="42">
        <f t="array" ref="C1584">IFERROR(IF(INDEX('AQS-88101'!$M$2:$M$2744,MATCH('88101-daily-summary-by-site'!$A1584&amp;'88101-daily-summary-by-site'!C$2&amp;'88101-daily-summary-by-site'!C$3,'AQS-88101'!$AC$2:$AC$2744&amp;'AQS-88101'!$E$2:$E$2744&amp;'AQS-88101'!$G$2:$G$2744,0))&lt;&gt;"",INDEX('AQS-88101'!$M$2:$M$2744,MATCH('88101-daily-summary-by-site'!$A1584&amp;'88101-daily-summary-by-site'!C$2&amp;'88101-daily-summary-by-site'!C$3,'AQS-88101'!$AC$2:$AC$2744&amp;'AQS-88101'!$E$2:$E$2744&amp;'AQS-88101'!$G$2:$G$2744,0)),""),"")</f>
        <v>2.5</v>
      </c>
      <c r="D1584" s="42">
        <f t="array" ref="D1584">IFERROR(IF(INDEX('AQS-88101'!$M$2:$M$2744,MATCH('88101-daily-summary-by-site'!$A1584&amp;'88101-daily-summary-by-site'!D$2&amp;'88101-daily-summary-by-site'!D$3,'AQS-88101'!$AC$2:$AC$2744&amp;'AQS-88101'!$E$2:$E$2744&amp;'AQS-88101'!$G$2:$G$2744,0))&lt;&gt;"",INDEX('AQS-88101'!$M$2:$M$2744,MATCH('88101-daily-summary-by-site'!$A1584&amp;'88101-daily-summary-by-site'!D$2&amp;'88101-daily-summary-by-site'!D$3,'AQS-88101'!$AC$2:$AC$2744&amp;'AQS-88101'!$E$2:$E$2744&amp;'AQS-88101'!$G$2:$G$2744,0)),""),"")</f>
        <v>2.2000000000000002</v>
      </c>
      <c r="E1584" s="42" t="str">
        <f t="array" ref="E1584">IFERROR(IF(INDEX('AQS-88101'!$M$2:$M$2744,MATCH('88101-daily-summary-by-site'!$A1584&amp;'88101-daily-summary-by-site'!E$2&amp;'88101-daily-summary-by-site'!E$3,'AQS-88101'!$AC$2:$AC$2744&amp;'AQS-88101'!$E$2:$E$2744&amp;'AQS-88101'!$G$2:$G$2744,0))&lt;&gt;"",INDEX('AQS-88101'!$M$2:$M$2744,MATCH('88101-daily-summary-by-site'!$A1584&amp;'88101-daily-summary-by-site'!E$2&amp;'88101-daily-summary-by-site'!E$3,'AQS-88101'!$AC$2:$AC$2744&amp;'AQS-88101'!$E$2:$E$2744&amp;'AQS-88101'!$G$2:$G$2744,0)),""),"")</f>
        <v/>
      </c>
      <c r="F1584" s="42" t="str">
        <f t="array" ref="F1584">IFERROR(IF(INDEX('AQS-88101'!$M$2:$M$2744,MATCH('88101-daily-summary-by-site'!$A1584&amp;'88101-daily-summary-by-site'!F$2&amp;'88101-daily-summary-by-site'!F$3,'AQS-88101'!$AC$2:$AC$2744&amp;'AQS-88101'!$E$2:$E$2744&amp;'AQS-88101'!$G$2:$G$2744,0))&lt;&gt;"",INDEX('AQS-88101'!$M$2:$M$2744,MATCH('88101-daily-summary-by-site'!$A1584&amp;'88101-daily-summary-by-site'!F$2&amp;'88101-daily-summary-by-site'!F$3,'AQS-88101'!$AC$2:$AC$2744&amp;'AQS-88101'!$E$2:$E$2744&amp;'AQS-88101'!$G$2:$G$2744,0)),""),"")</f>
        <v/>
      </c>
      <c r="G1584" s="42" t="str">
        <f t="array" ref="G1584">IFERROR(IF(INDEX('AQS-88101'!$M$2:$M$2744,MATCH('88101-daily-summary-by-site'!$A1584&amp;'88101-daily-summary-by-site'!G$2&amp;'88101-daily-summary-by-site'!G$3,'AQS-88101'!$AC$2:$AC$2744&amp;'AQS-88101'!$E$2:$E$2744&amp;'AQS-88101'!$G$2:$G$2744,0))&lt;&gt;"",INDEX('AQS-88101'!$M$2:$M$2744,MATCH('88101-daily-summary-by-site'!$A1584&amp;'88101-daily-summary-by-site'!G$2&amp;'88101-daily-summary-by-site'!G$3,'AQS-88101'!$AC$2:$AC$2744&amp;'AQS-88101'!$E$2:$E$2744&amp;'AQS-88101'!$G$2:$G$2744,0)),""),"")</f>
        <v/>
      </c>
      <c r="H1584" s="42" t="str">
        <f t="array" ref="H1584">IFERROR(IF(INDEX('AQS-88101'!$M$2:$M$2744,MATCH('88101-daily-summary-by-site'!$A1584&amp;'88101-daily-summary-by-site'!H$2&amp;'88101-daily-summary-by-site'!H$3,'AQS-88101'!$AC$2:$AC$2744&amp;'AQS-88101'!$E$2:$E$2744&amp;'AQS-88101'!$G$2:$G$2744,0))&lt;&gt;"",INDEX('AQS-88101'!$M$2:$M$2744,MATCH('88101-daily-summary-by-site'!$A1584&amp;'88101-daily-summary-by-site'!H$2&amp;'88101-daily-summary-by-site'!H$3,'AQS-88101'!$AC$2:$AC$2744&amp;'AQS-88101'!$E$2:$E$2744&amp;'AQS-88101'!$G$2:$G$2744,0)),""),"")</f>
        <v/>
      </c>
      <c r="I1584" s="108" t="str">
        <f t="array" ref="I1584">IFERROR(IF(INDEX('AQS-88101'!$M$2:$M$2744,MATCH('88101-daily-summary-by-site'!$A1584&amp;'88101-daily-summary-by-site'!I$2&amp;'88101-daily-summary-by-site'!I$3,'AQS-88101'!$AC$2:$AC$2744&amp;'AQS-88101'!$E$2:$E$2744&amp;'AQS-88101'!$G$2:$G$2744,0))&lt;&gt;"",INDEX('AQS-88101'!$M$2:$M$2744,MATCH('88101-daily-summary-by-site'!$A1584&amp;'88101-daily-summary-by-site'!I$2&amp;'88101-daily-summary-by-site'!I$3,'AQS-88101'!$AC$2:$AC$2744&amp;'AQS-88101'!$E$2:$E$2744&amp;'AQS-88101'!$G$2:$G$2744,0)),""),"")</f>
        <v/>
      </c>
      <c r="L1584" s="107">
        <f t="shared" si="120"/>
        <v>2.2000000000000002</v>
      </c>
      <c r="M1584" s="42">
        <f t="shared" si="121"/>
        <v>2.2000000000000002</v>
      </c>
      <c r="N1584" s="42" t="str">
        <f t="shared" si="122"/>
        <v/>
      </c>
      <c r="O1584" s="108" t="str">
        <f t="shared" si="123"/>
        <v/>
      </c>
    </row>
    <row r="1585" spans="1:15" x14ac:dyDescent="0.25">
      <c r="A1585" s="79">
        <f t="shared" si="124"/>
        <v>40769</v>
      </c>
      <c r="B1585" s="107" t="str">
        <f t="array" ref="B1585">IFERROR(IF(INDEX('AQS-88101'!$M$2:$M$2744,MATCH('88101-daily-summary-by-site'!$A1585&amp;'88101-daily-summary-by-site'!B$2&amp;'88101-daily-summary-by-site'!B$3,'AQS-88101'!$AC$2:$AC$2744&amp;'AQS-88101'!$E$2:$E$2744&amp;'AQS-88101'!$G$2:$G$2744,0))&lt;&gt;"",INDEX('AQS-88101'!$M$2:$M$2744,MATCH('88101-daily-summary-by-site'!$A1585&amp;'88101-daily-summary-by-site'!B$2&amp;'88101-daily-summary-by-site'!B$3,'AQS-88101'!$AC$2:$AC$2744&amp;'AQS-88101'!$E$2:$E$2744&amp;'AQS-88101'!$G$2:$G$2744,0)),""),"")</f>
        <v/>
      </c>
      <c r="C1585" s="42" t="str">
        <f t="array" ref="C1585">IFERROR(IF(INDEX('AQS-88101'!$M$2:$M$2744,MATCH('88101-daily-summary-by-site'!$A1585&amp;'88101-daily-summary-by-site'!C$2&amp;'88101-daily-summary-by-site'!C$3,'AQS-88101'!$AC$2:$AC$2744&amp;'AQS-88101'!$E$2:$E$2744&amp;'AQS-88101'!$G$2:$G$2744,0))&lt;&gt;"",INDEX('AQS-88101'!$M$2:$M$2744,MATCH('88101-daily-summary-by-site'!$A1585&amp;'88101-daily-summary-by-site'!C$2&amp;'88101-daily-summary-by-site'!C$3,'AQS-88101'!$AC$2:$AC$2744&amp;'AQS-88101'!$E$2:$E$2744&amp;'AQS-88101'!$G$2:$G$2744,0)),""),"")</f>
        <v/>
      </c>
      <c r="D1585" s="42" t="str">
        <f t="array" ref="D1585">IFERROR(IF(INDEX('AQS-88101'!$M$2:$M$2744,MATCH('88101-daily-summary-by-site'!$A1585&amp;'88101-daily-summary-by-site'!D$2&amp;'88101-daily-summary-by-site'!D$3,'AQS-88101'!$AC$2:$AC$2744&amp;'AQS-88101'!$E$2:$E$2744&amp;'AQS-88101'!$G$2:$G$2744,0))&lt;&gt;"",INDEX('AQS-88101'!$M$2:$M$2744,MATCH('88101-daily-summary-by-site'!$A1585&amp;'88101-daily-summary-by-site'!D$2&amp;'88101-daily-summary-by-site'!D$3,'AQS-88101'!$AC$2:$AC$2744&amp;'AQS-88101'!$E$2:$E$2744&amp;'AQS-88101'!$G$2:$G$2744,0)),""),"")</f>
        <v/>
      </c>
      <c r="E1585" s="42" t="str">
        <f t="array" ref="E1585">IFERROR(IF(INDEX('AQS-88101'!$M$2:$M$2744,MATCH('88101-daily-summary-by-site'!$A1585&amp;'88101-daily-summary-by-site'!E$2&amp;'88101-daily-summary-by-site'!E$3,'AQS-88101'!$AC$2:$AC$2744&amp;'AQS-88101'!$E$2:$E$2744&amp;'AQS-88101'!$G$2:$G$2744,0))&lt;&gt;"",INDEX('AQS-88101'!$M$2:$M$2744,MATCH('88101-daily-summary-by-site'!$A1585&amp;'88101-daily-summary-by-site'!E$2&amp;'88101-daily-summary-by-site'!E$3,'AQS-88101'!$AC$2:$AC$2744&amp;'AQS-88101'!$E$2:$E$2744&amp;'AQS-88101'!$G$2:$G$2744,0)),""),"")</f>
        <v/>
      </c>
      <c r="F1585" s="42" t="str">
        <f t="array" ref="F1585">IFERROR(IF(INDEX('AQS-88101'!$M$2:$M$2744,MATCH('88101-daily-summary-by-site'!$A1585&amp;'88101-daily-summary-by-site'!F$2&amp;'88101-daily-summary-by-site'!F$3,'AQS-88101'!$AC$2:$AC$2744&amp;'AQS-88101'!$E$2:$E$2744&amp;'AQS-88101'!$G$2:$G$2744,0))&lt;&gt;"",INDEX('AQS-88101'!$M$2:$M$2744,MATCH('88101-daily-summary-by-site'!$A1585&amp;'88101-daily-summary-by-site'!F$2&amp;'88101-daily-summary-by-site'!F$3,'AQS-88101'!$AC$2:$AC$2744&amp;'AQS-88101'!$E$2:$E$2744&amp;'AQS-88101'!$G$2:$G$2744,0)),""),"")</f>
        <v/>
      </c>
      <c r="G1585" s="42" t="str">
        <f t="array" ref="G1585">IFERROR(IF(INDEX('AQS-88101'!$M$2:$M$2744,MATCH('88101-daily-summary-by-site'!$A1585&amp;'88101-daily-summary-by-site'!G$2&amp;'88101-daily-summary-by-site'!G$3,'AQS-88101'!$AC$2:$AC$2744&amp;'AQS-88101'!$E$2:$E$2744&amp;'AQS-88101'!$G$2:$G$2744,0))&lt;&gt;"",INDEX('AQS-88101'!$M$2:$M$2744,MATCH('88101-daily-summary-by-site'!$A1585&amp;'88101-daily-summary-by-site'!G$2&amp;'88101-daily-summary-by-site'!G$3,'AQS-88101'!$AC$2:$AC$2744&amp;'AQS-88101'!$E$2:$E$2744&amp;'AQS-88101'!$G$2:$G$2744,0)),""),"")</f>
        <v/>
      </c>
      <c r="H1585" s="42" t="str">
        <f t="array" ref="H1585">IFERROR(IF(INDEX('AQS-88101'!$M$2:$M$2744,MATCH('88101-daily-summary-by-site'!$A1585&amp;'88101-daily-summary-by-site'!H$2&amp;'88101-daily-summary-by-site'!H$3,'AQS-88101'!$AC$2:$AC$2744&amp;'AQS-88101'!$E$2:$E$2744&amp;'AQS-88101'!$G$2:$G$2744,0))&lt;&gt;"",INDEX('AQS-88101'!$M$2:$M$2744,MATCH('88101-daily-summary-by-site'!$A1585&amp;'88101-daily-summary-by-site'!H$2&amp;'88101-daily-summary-by-site'!H$3,'AQS-88101'!$AC$2:$AC$2744&amp;'AQS-88101'!$E$2:$E$2744&amp;'AQS-88101'!$G$2:$G$2744,0)),""),"")</f>
        <v/>
      </c>
      <c r="I1585" s="108" t="str">
        <f t="array" ref="I1585">IFERROR(IF(INDEX('AQS-88101'!$M$2:$M$2744,MATCH('88101-daily-summary-by-site'!$A1585&amp;'88101-daily-summary-by-site'!I$2&amp;'88101-daily-summary-by-site'!I$3,'AQS-88101'!$AC$2:$AC$2744&amp;'AQS-88101'!$E$2:$E$2744&amp;'AQS-88101'!$G$2:$G$2744,0))&lt;&gt;"",INDEX('AQS-88101'!$M$2:$M$2744,MATCH('88101-daily-summary-by-site'!$A1585&amp;'88101-daily-summary-by-site'!I$2&amp;'88101-daily-summary-by-site'!I$3,'AQS-88101'!$AC$2:$AC$2744&amp;'AQS-88101'!$E$2:$E$2744&amp;'AQS-88101'!$G$2:$G$2744,0)),""),"")</f>
        <v/>
      </c>
      <c r="L1585" s="107" t="str">
        <f t="shared" si="120"/>
        <v/>
      </c>
      <c r="M1585" s="42" t="str">
        <f t="shared" si="121"/>
        <v/>
      </c>
      <c r="N1585" s="42" t="str">
        <f t="shared" si="122"/>
        <v/>
      </c>
      <c r="O1585" s="108" t="str">
        <f t="shared" si="123"/>
        <v/>
      </c>
    </row>
    <row r="1586" spans="1:15" x14ac:dyDescent="0.25">
      <c r="A1586" s="79">
        <f t="shared" si="124"/>
        <v>40770</v>
      </c>
      <c r="B1586" s="107" t="str">
        <f t="array" ref="B1586">IFERROR(IF(INDEX('AQS-88101'!$M$2:$M$2744,MATCH('88101-daily-summary-by-site'!$A1586&amp;'88101-daily-summary-by-site'!B$2&amp;'88101-daily-summary-by-site'!B$3,'AQS-88101'!$AC$2:$AC$2744&amp;'AQS-88101'!$E$2:$E$2744&amp;'AQS-88101'!$G$2:$G$2744,0))&lt;&gt;"",INDEX('AQS-88101'!$M$2:$M$2744,MATCH('88101-daily-summary-by-site'!$A1586&amp;'88101-daily-summary-by-site'!B$2&amp;'88101-daily-summary-by-site'!B$3,'AQS-88101'!$AC$2:$AC$2744&amp;'AQS-88101'!$E$2:$E$2744&amp;'AQS-88101'!$G$2:$G$2744,0)),""),"")</f>
        <v/>
      </c>
      <c r="C1586" s="42" t="str">
        <f t="array" ref="C1586">IFERROR(IF(INDEX('AQS-88101'!$M$2:$M$2744,MATCH('88101-daily-summary-by-site'!$A1586&amp;'88101-daily-summary-by-site'!C$2&amp;'88101-daily-summary-by-site'!C$3,'AQS-88101'!$AC$2:$AC$2744&amp;'AQS-88101'!$E$2:$E$2744&amp;'AQS-88101'!$G$2:$G$2744,0))&lt;&gt;"",INDEX('AQS-88101'!$M$2:$M$2744,MATCH('88101-daily-summary-by-site'!$A1586&amp;'88101-daily-summary-by-site'!C$2&amp;'88101-daily-summary-by-site'!C$3,'AQS-88101'!$AC$2:$AC$2744&amp;'AQS-88101'!$E$2:$E$2744&amp;'AQS-88101'!$G$2:$G$2744,0)),""),"")</f>
        <v/>
      </c>
      <c r="D1586" s="42" t="str">
        <f t="array" ref="D1586">IFERROR(IF(INDEX('AQS-88101'!$M$2:$M$2744,MATCH('88101-daily-summary-by-site'!$A1586&amp;'88101-daily-summary-by-site'!D$2&amp;'88101-daily-summary-by-site'!D$3,'AQS-88101'!$AC$2:$AC$2744&amp;'AQS-88101'!$E$2:$E$2744&amp;'AQS-88101'!$G$2:$G$2744,0))&lt;&gt;"",INDEX('AQS-88101'!$M$2:$M$2744,MATCH('88101-daily-summary-by-site'!$A1586&amp;'88101-daily-summary-by-site'!D$2&amp;'88101-daily-summary-by-site'!D$3,'AQS-88101'!$AC$2:$AC$2744&amp;'AQS-88101'!$E$2:$E$2744&amp;'AQS-88101'!$G$2:$G$2744,0)),""),"")</f>
        <v/>
      </c>
      <c r="E1586" s="42" t="str">
        <f t="array" ref="E1586">IFERROR(IF(INDEX('AQS-88101'!$M$2:$M$2744,MATCH('88101-daily-summary-by-site'!$A1586&amp;'88101-daily-summary-by-site'!E$2&amp;'88101-daily-summary-by-site'!E$3,'AQS-88101'!$AC$2:$AC$2744&amp;'AQS-88101'!$E$2:$E$2744&amp;'AQS-88101'!$G$2:$G$2744,0))&lt;&gt;"",INDEX('AQS-88101'!$M$2:$M$2744,MATCH('88101-daily-summary-by-site'!$A1586&amp;'88101-daily-summary-by-site'!E$2&amp;'88101-daily-summary-by-site'!E$3,'AQS-88101'!$AC$2:$AC$2744&amp;'AQS-88101'!$E$2:$E$2744&amp;'AQS-88101'!$G$2:$G$2744,0)),""),"")</f>
        <v/>
      </c>
      <c r="F1586" s="42" t="str">
        <f t="array" ref="F1586">IFERROR(IF(INDEX('AQS-88101'!$M$2:$M$2744,MATCH('88101-daily-summary-by-site'!$A1586&amp;'88101-daily-summary-by-site'!F$2&amp;'88101-daily-summary-by-site'!F$3,'AQS-88101'!$AC$2:$AC$2744&amp;'AQS-88101'!$E$2:$E$2744&amp;'AQS-88101'!$G$2:$G$2744,0))&lt;&gt;"",INDEX('AQS-88101'!$M$2:$M$2744,MATCH('88101-daily-summary-by-site'!$A1586&amp;'88101-daily-summary-by-site'!F$2&amp;'88101-daily-summary-by-site'!F$3,'AQS-88101'!$AC$2:$AC$2744&amp;'AQS-88101'!$E$2:$E$2744&amp;'AQS-88101'!$G$2:$G$2744,0)),""),"")</f>
        <v/>
      </c>
      <c r="G1586" s="42" t="str">
        <f t="array" ref="G1586">IFERROR(IF(INDEX('AQS-88101'!$M$2:$M$2744,MATCH('88101-daily-summary-by-site'!$A1586&amp;'88101-daily-summary-by-site'!G$2&amp;'88101-daily-summary-by-site'!G$3,'AQS-88101'!$AC$2:$AC$2744&amp;'AQS-88101'!$E$2:$E$2744&amp;'AQS-88101'!$G$2:$G$2744,0))&lt;&gt;"",INDEX('AQS-88101'!$M$2:$M$2744,MATCH('88101-daily-summary-by-site'!$A1586&amp;'88101-daily-summary-by-site'!G$2&amp;'88101-daily-summary-by-site'!G$3,'AQS-88101'!$AC$2:$AC$2744&amp;'AQS-88101'!$E$2:$E$2744&amp;'AQS-88101'!$G$2:$G$2744,0)),""),"")</f>
        <v/>
      </c>
      <c r="H1586" s="42" t="str">
        <f t="array" ref="H1586">IFERROR(IF(INDEX('AQS-88101'!$M$2:$M$2744,MATCH('88101-daily-summary-by-site'!$A1586&amp;'88101-daily-summary-by-site'!H$2&amp;'88101-daily-summary-by-site'!H$3,'AQS-88101'!$AC$2:$AC$2744&amp;'AQS-88101'!$E$2:$E$2744&amp;'AQS-88101'!$G$2:$G$2744,0))&lt;&gt;"",INDEX('AQS-88101'!$M$2:$M$2744,MATCH('88101-daily-summary-by-site'!$A1586&amp;'88101-daily-summary-by-site'!H$2&amp;'88101-daily-summary-by-site'!H$3,'AQS-88101'!$AC$2:$AC$2744&amp;'AQS-88101'!$E$2:$E$2744&amp;'AQS-88101'!$G$2:$G$2744,0)),""),"")</f>
        <v/>
      </c>
      <c r="I1586" s="108" t="str">
        <f t="array" ref="I1586">IFERROR(IF(INDEX('AQS-88101'!$M$2:$M$2744,MATCH('88101-daily-summary-by-site'!$A1586&amp;'88101-daily-summary-by-site'!I$2&amp;'88101-daily-summary-by-site'!I$3,'AQS-88101'!$AC$2:$AC$2744&amp;'AQS-88101'!$E$2:$E$2744&amp;'AQS-88101'!$G$2:$G$2744,0))&lt;&gt;"",INDEX('AQS-88101'!$M$2:$M$2744,MATCH('88101-daily-summary-by-site'!$A1586&amp;'88101-daily-summary-by-site'!I$2&amp;'88101-daily-summary-by-site'!I$3,'AQS-88101'!$AC$2:$AC$2744&amp;'AQS-88101'!$E$2:$E$2744&amp;'AQS-88101'!$G$2:$G$2744,0)),""),"")</f>
        <v/>
      </c>
      <c r="L1586" s="107" t="str">
        <f t="shared" si="120"/>
        <v/>
      </c>
      <c r="M1586" s="42" t="str">
        <f t="shared" si="121"/>
        <v/>
      </c>
      <c r="N1586" s="42" t="str">
        <f t="shared" si="122"/>
        <v/>
      </c>
      <c r="O1586" s="108" t="str">
        <f t="shared" si="123"/>
        <v/>
      </c>
    </row>
    <row r="1587" spans="1:15" x14ac:dyDescent="0.25">
      <c r="A1587" s="79">
        <f t="shared" si="124"/>
        <v>40771</v>
      </c>
      <c r="B1587" s="107">
        <f t="array" ref="B1587">IFERROR(IF(INDEX('AQS-88101'!$M$2:$M$2744,MATCH('88101-daily-summary-by-site'!$A1587&amp;'88101-daily-summary-by-site'!B$2&amp;'88101-daily-summary-by-site'!B$3,'AQS-88101'!$AC$2:$AC$2744&amp;'AQS-88101'!$E$2:$E$2744&amp;'AQS-88101'!$G$2:$G$2744,0))&lt;&gt;"",INDEX('AQS-88101'!$M$2:$M$2744,MATCH('88101-daily-summary-by-site'!$A1587&amp;'88101-daily-summary-by-site'!B$2&amp;'88101-daily-summary-by-site'!B$3,'AQS-88101'!$AC$2:$AC$2744&amp;'AQS-88101'!$E$2:$E$2744&amp;'AQS-88101'!$G$2:$G$2744,0)),""),"")</f>
        <v>1.4</v>
      </c>
      <c r="C1587" s="42" t="str">
        <f t="array" ref="C1587">IFERROR(IF(INDEX('AQS-88101'!$M$2:$M$2744,MATCH('88101-daily-summary-by-site'!$A1587&amp;'88101-daily-summary-by-site'!C$2&amp;'88101-daily-summary-by-site'!C$3,'AQS-88101'!$AC$2:$AC$2744&amp;'AQS-88101'!$E$2:$E$2744&amp;'AQS-88101'!$G$2:$G$2744,0))&lt;&gt;"",INDEX('AQS-88101'!$M$2:$M$2744,MATCH('88101-daily-summary-by-site'!$A1587&amp;'88101-daily-summary-by-site'!C$2&amp;'88101-daily-summary-by-site'!C$3,'AQS-88101'!$AC$2:$AC$2744&amp;'AQS-88101'!$E$2:$E$2744&amp;'AQS-88101'!$G$2:$G$2744,0)),""),"")</f>
        <v/>
      </c>
      <c r="D1587" s="42">
        <f t="array" ref="D1587">IFERROR(IF(INDEX('AQS-88101'!$M$2:$M$2744,MATCH('88101-daily-summary-by-site'!$A1587&amp;'88101-daily-summary-by-site'!D$2&amp;'88101-daily-summary-by-site'!D$3,'AQS-88101'!$AC$2:$AC$2744&amp;'AQS-88101'!$E$2:$E$2744&amp;'AQS-88101'!$G$2:$G$2744,0))&lt;&gt;"",INDEX('AQS-88101'!$M$2:$M$2744,MATCH('88101-daily-summary-by-site'!$A1587&amp;'88101-daily-summary-by-site'!D$2&amp;'88101-daily-summary-by-site'!D$3,'AQS-88101'!$AC$2:$AC$2744&amp;'AQS-88101'!$E$2:$E$2744&amp;'AQS-88101'!$G$2:$G$2744,0)),""),"")</f>
        <v>1.4</v>
      </c>
      <c r="E1587" s="42" t="str">
        <f t="array" ref="E1587">IFERROR(IF(INDEX('AQS-88101'!$M$2:$M$2744,MATCH('88101-daily-summary-by-site'!$A1587&amp;'88101-daily-summary-by-site'!E$2&amp;'88101-daily-summary-by-site'!E$3,'AQS-88101'!$AC$2:$AC$2744&amp;'AQS-88101'!$E$2:$E$2744&amp;'AQS-88101'!$G$2:$G$2744,0))&lt;&gt;"",INDEX('AQS-88101'!$M$2:$M$2744,MATCH('88101-daily-summary-by-site'!$A1587&amp;'88101-daily-summary-by-site'!E$2&amp;'88101-daily-summary-by-site'!E$3,'AQS-88101'!$AC$2:$AC$2744&amp;'AQS-88101'!$E$2:$E$2744&amp;'AQS-88101'!$G$2:$G$2744,0)),""),"")</f>
        <v/>
      </c>
      <c r="F1587" s="42" t="str">
        <f t="array" ref="F1587">IFERROR(IF(INDEX('AQS-88101'!$M$2:$M$2744,MATCH('88101-daily-summary-by-site'!$A1587&amp;'88101-daily-summary-by-site'!F$2&amp;'88101-daily-summary-by-site'!F$3,'AQS-88101'!$AC$2:$AC$2744&amp;'AQS-88101'!$E$2:$E$2744&amp;'AQS-88101'!$G$2:$G$2744,0))&lt;&gt;"",INDEX('AQS-88101'!$M$2:$M$2744,MATCH('88101-daily-summary-by-site'!$A1587&amp;'88101-daily-summary-by-site'!F$2&amp;'88101-daily-summary-by-site'!F$3,'AQS-88101'!$AC$2:$AC$2744&amp;'AQS-88101'!$E$2:$E$2744&amp;'AQS-88101'!$G$2:$G$2744,0)),""),"")</f>
        <v/>
      </c>
      <c r="G1587" s="42" t="str">
        <f t="array" ref="G1587">IFERROR(IF(INDEX('AQS-88101'!$M$2:$M$2744,MATCH('88101-daily-summary-by-site'!$A1587&amp;'88101-daily-summary-by-site'!G$2&amp;'88101-daily-summary-by-site'!G$3,'AQS-88101'!$AC$2:$AC$2744&amp;'AQS-88101'!$E$2:$E$2744&amp;'AQS-88101'!$G$2:$G$2744,0))&lt;&gt;"",INDEX('AQS-88101'!$M$2:$M$2744,MATCH('88101-daily-summary-by-site'!$A1587&amp;'88101-daily-summary-by-site'!G$2&amp;'88101-daily-summary-by-site'!G$3,'AQS-88101'!$AC$2:$AC$2744&amp;'AQS-88101'!$E$2:$E$2744&amp;'AQS-88101'!$G$2:$G$2744,0)),""),"")</f>
        <v/>
      </c>
      <c r="H1587" s="42" t="str">
        <f t="array" ref="H1587">IFERROR(IF(INDEX('AQS-88101'!$M$2:$M$2744,MATCH('88101-daily-summary-by-site'!$A1587&amp;'88101-daily-summary-by-site'!H$2&amp;'88101-daily-summary-by-site'!H$3,'AQS-88101'!$AC$2:$AC$2744&amp;'AQS-88101'!$E$2:$E$2744&amp;'AQS-88101'!$G$2:$G$2744,0))&lt;&gt;"",INDEX('AQS-88101'!$M$2:$M$2744,MATCH('88101-daily-summary-by-site'!$A1587&amp;'88101-daily-summary-by-site'!H$2&amp;'88101-daily-summary-by-site'!H$3,'AQS-88101'!$AC$2:$AC$2744&amp;'AQS-88101'!$E$2:$E$2744&amp;'AQS-88101'!$G$2:$G$2744,0)),""),"")</f>
        <v/>
      </c>
      <c r="I1587" s="108" t="str">
        <f t="array" ref="I1587">IFERROR(IF(INDEX('AQS-88101'!$M$2:$M$2744,MATCH('88101-daily-summary-by-site'!$A1587&amp;'88101-daily-summary-by-site'!I$2&amp;'88101-daily-summary-by-site'!I$3,'AQS-88101'!$AC$2:$AC$2744&amp;'AQS-88101'!$E$2:$E$2744&amp;'AQS-88101'!$G$2:$G$2744,0))&lt;&gt;"",INDEX('AQS-88101'!$M$2:$M$2744,MATCH('88101-daily-summary-by-site'!$A1587&amp;'88101-daily-summary-by-site'!I$2&amp;'88101-daily-summary-by-site'!I$3,'AQS-88101'!$AC$2:$AC$2744&amp;'AQS-88101'!$E$2:$E$2744&amp;'AQS-88101'!$G$2:$G$2744,0)),""),"")</f>
        <v/>
      </c>
      <c r="L1587" s="107">
        <f t="shared" si="120"/>
        <v>1.4</v>
      </c>
      <c r="M1587" s="42">
        <f t="shared" si="121"/>
        <v>1.4</v>
      </c>
      <c r="N1587" s="42" t="str">
        <f t="shared" si="122"/>
        <v/>
      </c>
      <c r="O1587" s="108" t="str">
        <f t="shared" si="123"/>
        <v/>
      </c>
    </row>
    <row r="1588" spans="1:15" x14ac:dyDescent="0.25">
      <c r="A1588" s="79">
        <f t="shared" si="124"/>
        <v>40772</v>
      </c>
      <c r="B1588" s="107" t="str">
        <f t="array" ref="B1588">IFERROR(IF(INDEX('AQS-88101'!$M$2:$M$2744,MATCH('88101-daily-summary-by-site'!$A1588&amp;'88101-daily-summary-by-site'!B$2&amp;'88101-daily-summary-by-site'!B$3,'AQS-88101'!$AC$2:$AC$2744&amp;'AQS-88101'!$E$2:$E$2744&amp;'AQS-88101'!$G$2:$G$2744,0))&lt;&gt;"",INDEX('AQS-88101'!$M$2:$M$2744,MATCH('88101-daily-summary-by-site'!$A1588&amp;'88101-daily-summary-by-site'!B$2&amp;'88101-daily-summary-by-site'!B$3,'AQS-88101'!$AC$2:$AC$2744&amp;'AQS-88101'!$E$2:$E$2744&amp;'AQS-88101'!$G$2:$G$2744,0)),""),"")</f>
        <v/>
      </c>
      <c r="C1588" s="42" t="str">
        <f t="array" ref="C1588">IFERROR(IF(INDEX('AQS-88101'!$M$2:$M$2744,MATCH('88101-daily-summary-by-site'!$A1588&amp;'88101-daily-summary-by-site'!C$2&amp;'88101-daily-summary-by-site'!C$3,'AQS-88101'!$AC$2:$AC$2744&amp;'AQS-88101'!$E$2:$E$2744&amp;'AQS-88101'!$G$2:$G$2744,0))&lt;&gt;"",INDEX('AQS-88101'!$M$2:$M$2744,MATCH('88101-daily-summary-by-site'!$A1588&amp;'88101-daily-summary-by-site'!C$2&amp;'88101-daily-summary-by-site'!C$3,'AQS-88101'!$AC$2:$AC$2744&amp;'AQS-88101'!$E$2:$E$2744&amp;'AQS-88101'!$G$2:$G$2744,0)),""),"")</f>
        <v/>
      </c>
      <c r="D1588" s="42" t="str">
        <f t="array" ref="D1588">IFERROR(IF(INDEX('AQS-88101'!$M$2:$M$2744,MATCH('88101-daily-summary-by-site'!$A1588&amp;'88101-daily-summary-by-site'!D$2&amp;'88101-daily-summary-by-site'!D$3,'AQS-88101'!$AC$2:$AC$2744&amp;'AQS-88101'!$E$2:$E$2744&amp;'AQS-88101'!$G$2:$G$2744,0))&lt;&gt;"",INDEX('AQS-88101'!$M$2:$M$2744,MATCH('88101-daily-summary-by-site'!$A1588&amp;'88101-daily-summary-by-site'!D$2&amp;'88101-daily-summary-by-site'!D$3,'AQS-88101'!$AC$2:$AC$2744&amp;'AQS-88101'!$E$2:$E$2744&amp;'AQS-88101'!$G$2:$G$2744,0)),""),"")</f>
        <v/>
      </c>
      <c r="E1588" s="42" t="str">
        <f t="array" ref="E1588">IFERROR(IF(INDEX('AQS-88101'!$M$2:$M$2744,MATCH('88101-daily-summary-by-site'!$A1588&amp;'88101-daily-summary-by-site'!E$2&amp;'88101-daily-summary-by-site'!E$3,'AQS-88101'!$AC$2:$AC$2744&amp;'AQS-88101'!$E$2:$E$2744&amp;'AQS-88101'!$G$2:$G$2744,0))&lt;&gt;"",INDEX('AQS-88101'!$M$2:$M$2744,MATCH('88101-daily-summary-by-site'!$A1588&amp;'88101-daily-summary-by-site'!E$2&amp;'88101-daily-summary-by-site'!E$3,'AQS-88101'!$AC$2:$AC$2744&amp;'AQS-88101'!$E$2:$E$2744&amp;'AQS-88101'!$G$2:$G$2744,0)),""),"")</f>
        <v/>
      </c>
      <c r="F1588" s="42" t="str">
        <f t="array" ref="F1588">IFERROR(IF(INDEX('AQS-88101'!$M$2:$M$2744,MATCH('88101-daily-summary-by-site'!$A1588&amp;'88101-daily-summary-by-site'!F$2&amp;'88101-daily-summary-by-site'!F$3,'AQS-88101'!$AC$2:$AC$2744&amp;'AQS-88101'!$E$2:$E$2744&amp;'AQS-88101'!$G$2:$G$2744,0))&lt;&gt;"",INDEX('AQS-88101'!$M$2:$M$2744,MATCH('88101-daily-summary-by-site'!$A1588&amp;'88101-daily-summary-by-site'!F$2&amp;'88101-daily-summary-by-site'!F$3,'AQS-88101'!$AC$2:$AC$2744&amp;'AQS-88101'!$E$2:$E$2744&amp;'AQS-88101'!$G$2:$G$2744,0)),""),"")</f>
        <v/>
      </c>
      <c r="G1588" s="42" t="str">
        <f t="array" ref="G1588">IFERROR(IF(INDEX('AQS-88101'!$M$2:$M$2744,MATCH('88101-daily-summary-by-site'!$A1588&amp;'88101-daily-summary-by-site'!G$2&amp;'88101-daily-summary-by-site'!G$3,'AQS-88101'!$AC$2:$AC$2744&amp;'AQS-88101'!$E$2:$E$2744&amp;'AQS-88101'!$G$2:$G$2744,0))&lt;&gt;"",INDEX('AQS-88101'!$M$2:$M$2744,MATCH('88101-daily-summary-by-site'!$A1588&amp;'88101-daily-summary-by-site'!G$2&amp;'88101-daily-summary-by-site'!G$3,'AQS-88101'!$AC$2:$AC$2744&amp;'AQS-88101'!$E$2:$E$2744&amp;'AQS-88101'!$G$2:$G$2744,0)),""),"")</f>
        <v/>
      </c>
      <c r="H1588" s="42" t="str">
        <f t="array" ref="H1588">IFERROR(IF(INDEX('AQS-88101'!$M$2:$M$2744,MATCH('88101-daily-summary-by-site'!$A1588&amp;'88101-daily-summary-by-site'!H$2&amp;'88101-daily-summary-by-site'!H$3,'AQS-88101'!$AC$2:$AC$2744&amp;'AQS-88101'!$E$2:$E$2744&amp;'AQS-88101'!$G$2:$G$2744,0))&lt;&gt;"",INDEX('AQS-88101'!$M$2:$M$2744,MATCH('88101-daily-summary-by-site'!$A1588&amp;'88101-daily-summary-by-site'!H$2&amp;'88101-daily-summary-by-site'!H$3,'AQS-88101'!$AC$2:$AC$2744&amp;'AQS-88101'!$E$2:$E$2744&amp;'AQS-88101'!$G$2:$G$2744,0)),""),"")</f>
        <v/>
      </c>
      <c r="I1588" s="108" t="str">
        <f t="array" ref="I1588">IFERROR(IF(INDEX('AQS-88101'!$M$2:$M$2744,MATCH('88101-daily-summary-by-site'!$A1588&amp;'88101-daily-summary-by-site'!I$2&amp;'88101-daily-summary-by-site'!I$3,'AQS-88101'!$AC$2:$AC$2744&amp;'AQS-88101'!$E$2:$E$2744&amp;'AQS-88101'!$G$2:$G$2744,0))&lt;&gt;"",INDEX('AQS-88101'!$M$2:$M$2744,MATCH('88101-daily-summary-by-site'!$A1588&amp;'88101-daily-summary-by-site'!I$2&amp;'88101-daily-summary-by-site'!I$3,'AQS-88101'!$AC$2:$AC$2744&amp;'AQS-88101'!$E$2:$E$2744&amp;'AQS-88101'!$G$2:$G$2744,0)),""),"")</f>
        <v/>
      </c>
      <c r="L1588" s="107" t="str">
        <f t="shared" si="120"/>
        <v/>
      </c>
      <c r="M1588" s="42" t="str">
        <f t="shared" si="121"/>
        <v/>
      </c>
      <c r="N1588" s="42" t="str">
        <f t="shared" si="122"/>
        <v/>
      </c>
      <c r="O1588" s="108" t="str">
        <f t="shared" si="123"/>
        <v/>
      </c>
    </row>
    <row r="1589" spans="1:15" x14ac:dyDescent="0.25">
      <c r="A1589" s="79">
        <f t="shared" si="124"/>
        <v>40773</v>
      </c>
      <c r="B1589" s="107" t="str">
        <f t="array" ref="B1589">IFERROR(IF(INDEX('AQS-88101'!$M$2:$M$2744,MATCH('88101-daily-summary-by-site'!$A1589&amp;'88101-daily-summary-by-site'!B$2&amp;'88101-daily-summary-by-site'!B$3,'AQS-88101'!$AC$2:$AC$2744&amp;'AQS-88101'!$E$2:$E$2744&amp;'AQS-88101'!$G$2:$G$2744,0))&lt;&gt;"",INDEX('AQS-88101'!$M$2:$M$2744,MATCH('88101-daily-summary-by-site'!$A1589&amp;'88101-daily-summary-by-site'!B$2&amp;'88101-daily-summary-by-site'!B$3,'AQS-88101'!$AC$2:$AC$2744&amp;'AQS-88101'!$E$2:$E$2744&amp;'AQS-88101'!$G$2:$G$2744,0)),""),"")</f>
        <v/>
      </c>
      <c r="C1589" s="42" t="str">
        <f t="array" ref="C1589">IFERROR(IF(INDEX('AQS-88101'!$M$2:$M$2744,MATCH('88101-daily-summary-by-site'!$A1589&amp;'88101-daily-summary-by-site'!C$2&amp;'88101-daily-summary-by-site'!C$3,'AQS-88101'!$AC$2:$AC$2744&amp;'AQS-88101'!$E$2:$E$2744&amp;'AQS-88101'!$G$2:$G$2744,0))&lt;&gt;"",INDEX('AQS-88101'!$M$2:$M$2744,MATCH('88101-daily-summary-by-site'!$A1589&amp;'88101-daily-summary-by-site'!C$2&amp;'88101-daily-summary-by-site'!C$3,'AQS-88101'!$AC$2:$AC$2744&amp;'AQS-88101'!$E$2:$E$2744&amp;'AQS-88101'!$G$2:$G$2744,0)),""),"")</f>
        <v/>
      </c>
      <c r="D1589" s="42" t="str">
        <f t="array" ref="D1589">IFERROR(IF(INDEX('AQS-88101'!$M$2:$M$2744,MATCH('88101-daily-summary-by-site'!$A1589&amp;'88101-daily-summary-by-site'!D$2&amp;'88101-daily-summary-by-site'!D$3,'AQS-88101'!$AC$2:$AC$2744&amp;'AQS-88101'!$E$2:$E$2744&amp;'AQS-88101'!$G$2:$G$2744,0))&lt;&gt;"",INDEX('AQS-88101'!$M$2:$M$2744,MATCH('88101-daily-summary-by-site'!$A1589&amp;'88101-daily-summary-by-site'!D$2&amp;'88101-daily-summary-by-site'!D$3,'AQS-88101'!$AC$2:$AC$2744&amp;'AQS-88101'!$E$2:$E$2744&amp;'AQS-88101'!$G$2:$G$2744,0)),""),"")</f>
        <v/>
      </c>
      <c r="E1589" s="42" t="str">
        <f t="array" ref="E1589">IFERROR(IF(INDEX('AQS-88101'!$M$2:$M$2744,MATCH('88101-daily-summary-by-site'!$A1589&amp;'88101-daily-summary-by-site'!E$2&amp;'88101-daily-summary-by-site'!E$3,'AQS-88101'!$AC$2:$AC$2744&amp;'AQS-88101'!$E$2:$E$2744&amp;'AQS-88101'!$G$2:$G$2744,0))&lt;&gt;"",INDEX('AQS-88101'!$M$2:$M$2744,MATCH('88101-daily-summary-by-site'!$A1589&amp;'88101-daily-summary-by-site'!E$2&amp;'88101-daily-summary-by-site'!E$3,'AQS-88101'!$AC$2:$AC$2744&amp;'AQS-88101'!$E$2:$E$2744&amp;'AQS-88101'!$G$2:$G$2744,0)),""),"")</f>
        <v/>
      </c>
      <c r="F1589" s="42" t="str">
        <f t="array" ref="F1589">IFERROR(IF(INDEX('AQS-88101'!$M$2:$M$2744,MATCH('88101-daily-summary-by-site'!$A1589&amp;'88101-daily-summary-by-site'!F$2&amp;'88101-daily-summary-by-site'!F$3,'AQS-88101'!$AC$2:$AC$2744&amp;'AQS-88101'!$E$2:$E$2744&amp;'AQS-88101'!$G$2:$G$2744,0))&lt;&gt;"",INDEX('AQS-88101'!$M$2:$M$2744,MATCH('88101-daily-summary-by-site'!$A1589&amp;'88101-daily-summary-by-site'!F$2&amp;'88101-daily-summary-by-site'!F$3,'AQS-88101'!$AC$2:$AC$2744&amp;'AQS-88101'!$E$2:$E$2744&amp;'AQS-88101'!$G$2:$G$2744,0)),""),"")</f>
        <v/>
      </c>
      <c r="G1589" s="42" t="str">
        <f t="array" ref="G1589">IFERROR(IF(INDEX('AQS-88101'!$M$2:$M$2744,MATCH('88101-daily-summary-by-site'!$A1589&amp;'88101-daily-summary-by-site'!G$2&amp;'88101-daily-summary-by-site'!G$3,'AQS-88101'!$AC$2:$AC$2744&amp;'AQS-88101'!$E$2:$E$2744&amp;'AQS-88101'!$G$2:$G$2744,0))&lt;&gt;"",INDEX('AQS-88101'!$M$2:$M$2744,MATCH('88101-daily-summary-by-site'!$A1589&amp;'88101-daily-summary-by-site'!G$2&amp;'88101-daily-summary-by-site'!G$3,'AQS-88101'!$AC$2:$AC$2744&amp;'AQS-88101'!$E$2:$E$2744&amp;'AQS-88101'!$G$2:$G$2744,0)),""),"")</f>
        <v/>
      </c>
      <c r="H1589" s="42" t="str">
        <f t="array" ref="H1589">IFERROR(IF(INDEX('AQS-88101'!$M$2:$M$2744,MATCH('88101-daily-summary-by-site'!$A1589&amp;'88101-daily-summary-by-site'!H$2&amp;'88101-daily-summary-by-site'!H$3,'AQS-88101'!$AC$2:$AC$2744&amp;'AQS-88101'!$E$2:$E$2744&amp;'AQS-88101'!$G$2:$G$2744,0))&lt;&gt;"",INDEX('AQS-88101'!$M$2:$M$2744,MATCH('88101-daily-summary-by-site'!$A1589&amp;'88101-daily-summary-by-site'!H$2&amp;'88101-daily-summary-by-site'!H$3,'AQS-88101'!$AC$2:$AC$2744&amp;'AQS-88101'!$E$2:$E$2744&amp;'AQS-88101'!$G$2:$G$2744,0)),""),"")</f>
        <v/>
      </c>
      <c r="I1589" s="108" t="str">
        <f t="array" ref="I1589">IFERROR(IF(INDEX('AQS-88101'!$M$2:$M$2744,MATCH('88101-daily-summary-by-site'!$A1589&amp;'88101-daily-summary-by-site'!I$2&amp;'88101-daily-summary-by-site'!I$3,'AQS-88101'!$AC$2:$AC$2744&amp;'AQS-88101'!$E$2:$E$2744&amp;'AQS-88101'!$G$2:$G$2744,0))&lt;&gt;"",INDEX('AQS-88101'!$M$2:$M$2744,MATCH('88101-daily-summary-by-site'!$A1589&amp;'88101-daily-summary-by-site'!I$2&amp;'88101-daily-summary-by-site'!I$3,'AQS-88101'!$AC$2:$AC$2744&amp;'AQS-88101'!$E$2:$E$2744&amp;'AQS-88101'!$G$2:$G$2744,0)),""),"")</f>
        <v/>
      </c>
      <c r="L1589" s="107" t="str">
        <f t="shared" si="120"/>
        <v/>
      </c>
      <c r="M1589" s="42" t="str">
        <f t="shared" si="121"/>
        <v/>
      </c>
      <c r="N1589" s="42" t="str">
        <f t="shared" si="122"/>
        <v/>
      </c>
      <c r="O1589" s="108" t="str">
        <f t="shared" si="123"/>
        <v/>
      </c>
    </row>
    <row r="1590" spans="1:15" x14ac:dyDescent="0.25">
      <c r="A1590" s="79">
        <f t="shared" si="124"/>
        <v>40774</v>
      </c>
      <c r="B1590" s="107">
        <f t="array" ref="B1590">IFERROR(IF(INDEX('AQS-88101'!$M$2:$M$2744,MATCH('88101-daily-summary-by-site'!$A1590&amp;'88101-daily-summary-by-site'!B$2&amp;'88101-daily-summary-by-site'!B$3,'AQS-88101'!$AC$2:$AC$2744&amp;'AQS-88101'!$E$2:$E$2744&amp;'AQS-88101'!$G$2:$G$2744,0))&lt;&gt;"",INDEX('AQS-88101'!$M$2:$M$2744,MATCH('88101-daily-summary-by-site'!$A1590&amp;'88101-daily-summary-by-site'!B$2&amp;'88101-daily-summary-by-site'!B$3,'AQS-88101'!$AC$2:$AC$2744&amp;'AQS-88101'!$E$2:$E$2744&amp;'AQS-88101'!$G$2:$G$2744,0)),""),"")</f>
        <v>1.6</v>
      </c>
      <c r="C1590" s="42">
        <f t="array" ref="C1590">IFERROR(IF(INDEX('AQS-88101'!$M$2:$M$2744,MATCH('88101-daily-summary-by-site'!$A1590&amp;'88101-daily-summary-by-site'!C$2&amp;'88101-daily-summary-by-site'!C$3,'AQS-88101'!$AC$2:$AC$2744&amp;'AQS-88101'!$E$2:$E$2744&amp;'AQS-88101'!$G$2:$G$2744,0))&lt;&gt;"",INDEX('AQS-88101'!$M$2:$M$2744,MATCH('88101-daily-summary-by-site'!$A1590&amp;'88101-daily-summary-by-site'!C$2&amp;'88101-daily-summary-by-site'!C$3,'AQS-88101'!$AC$2:$AC$2744&amp;'AQS-88101'!$E$2:$E$2744&amp;'AQS-88101'!$G$2:$G$2744,0)),""),"")</f>
        <v>1.4</v>
      </c>
      <c r="D1590" s="42">
        <f t="array" ref="D1590">IFERROR(IF(INDEX('AQS-88101'!$M$2:$M$2744,MATCH('88101-daily-summary-by-site'!$A1590&amp;'88101-daily-summary-by-site'!D$2&amp;'88101-daily-summary-by-site'!D$3,'AQS-88101'!$AC$2:$AC$2744&amp;'AQS-88101'!$E$2:$E$2744&amp;'AQS-88101'!$G$2:$G$2744,0))&lt;&gt;"",INDEX('AQS-88101'!$M$2:$M$2744,MATCH('88101-daily-summary-by-site'!$A1590&amp;'88101-daily-summary-by-site'!D$2&amp;'88101-daily-summary-by-site'!D$3,'AQS-88101'!$AC$2:$AC$2744&amp;'AQS-88101'!$E$2:$E$2744&amp;'AQS-88101'!$G$2:$G$2744,0)),""),"")</f>
        <v>1.6</v>
      </c>
      <c r="E1590" s="42" t="str">
        <f t="array" ref="E1590">IFERROR(IF(INDEX('AQS-88101'!$M$2:$M$2744,MATCH('88101-daily-summary-by-site'!$A1590&amp;'88101-daily-summary-by-site'!E$2&amp;'88101-daily-summary-by-site'!E$3,'AQS-88101'!$AC$2:$AC$2744&amp;'AQS-88101'!$E$2:$E$2744&amp;'AQS-88101'!$G$2:$G$2744,0))&lt;&gt;"",INDEX('AQS-88101'!$M$2:$M$2744,MATCH('88101-daily-summary-by-site'!$A1590&amp;'88101-daily-summary-by-site'!E$2&amp;'88101-daily-summary-by-site'!E$3,'AQS-88101'!$AC$2:$AC$2744&amp;'AQS-88101'!$E$2:$E$2744&amp;'AQS-88101'!$G$2:$G$2744,0)),""),"")</f>
        <v/>
      </c>
      <c r="F1590" s="42" t="str">
        <f t="array" ref="F1590">IFERROR(IF(INDEX('AQS-88101'!$M$2:$M$2744,MATCH('88101-daily-summary-by-site'!$A1590&amp;'88101-daily-summary-by-site'!F$2&amp;'88101-daily-summary-by-site'!F$3,'AQS-88101'!$AC$2:$AC$2744&amp;'AQS-88101'!$E$2:$E$2744&amp;'AQS-88101'!$G$2:$G$2744,0))&lt;&gt;"",INDEX('AQS-88101'!$M$2:$M$2744,MATCH('88101-daily-summary-by-site'!$A1590&amp;'88101-daily-summary-by-site'!F$2&amp;'88101-daily-summary-by-site'!F$3,'AQS-88101'!$AC$2:$AC$2744&amp;'AQS-88101'!$E$2:$E$2744&amp;'AQS-88101'!$G$2:$G$2744,0)),""),"")</f>
        <v/>
      </c>
      <c r="G1590" s="42" t="str">
        <f t="array" ref="G1590">IFERROR(IF(INDEX('AQS-88101'!$M$2:$M$2744,MATCH('88101-daily-summary-by-site'!$A1590&amp;'88101-daily-summary-by-site'!G$2&amp;'88101-daily-summary-by-site'!G$3,'AQS-88101'!$AC$2:$AC$2744&amp;'AQS-88101'!$E$2:$E$2744&amp;'AQS-88101'!$G$2:$G$2744,0))&lt;&gt;"",INDEX('AQS-88101'!$M$2:$M$2744,MATCH('88101-daily-summary-by-site'!$A1590&amp;'88101-daily-summary-by-site'!G$2&amp;'88101-daily-summary-by-site'!G$3,'AQS-88101'!$AC$2:$AC$2744&amp;'AQS-88101'!$E$2:$E$2744&amp;'AQS-88101'!$G$2:$G$2744,0)),""),"")</f>
        <v/>
      </c>
      <c r="H1590" s="42" t="str">
        <f t="array" ref="H1590">IFERROR(IF(INDEX('AQS-88101'!$M$2:$M$2744,MATCH('88101-daily-summary-by-site'!$A1590&amp;'88101-daily-summary-by-site'!H$2&amp;'88101-daily-summary-by-site'!H$3,'AQS-88101'!$AC$2:$AC$2744&amp;'AQS-88101'!$E$2:$E$2744&amp;'AQS-88101'!$G$2:$G$2744,0))&lt;&gt;"",INDEX('AQS-88101'!$M$2:$M$2744,MATCH('88101-daily-summary-by-site'!$A1590&amp;'88101-daily-summary-by-site'!H$2&amp;'88101-daily-summary-by-site'!H$3,'AQS-88101'!$AC$2:$AC$2744&amp;'AQS-88101'!$E$2:$E$2744&amp;'AQS-88101'!$G$2:$G$2744,0)),""),"")</f>
        <v/>
      </c>
      <c r="I1590" s="108" t="str">
        <f t="array" ref="I1590">IFERROR(IF(INDEX('AQS-88101'!$M$2:$M$2744,MATCH('88101-daily-summary-by-site'!$A1590&amp;'88101-daily-summary-by-site'!I$2&amp;'88101-daily-summary-by-site'!I$3,'AQS-88101'!$AC$2:$AC$2744&amp;'AQS-88101'!$E$2:$E$2744&amp;'AQS-88101'!$G$2:$G$2744,0))&lt;&gt;"",INDEX('AQS-88101'!$M$2:$M$2744,MATCH('88101-daily-summary-by-site'!$A1590&amp;'88101-daily-summary-by-site'!I$2&amp;'88101-daily-summary-by-site'!I$3,'AQS-88101'!$AC$2:$AC$2744&amp;'AQS-88101'!$E$2:$E$2744&amp;'AQS-88101'!$G$2:$G$2744,0)),""),"")</f>
        <v/>
      </c>
      <c r="L1590" s="107">
        <f t="shared" si="120"/>
        <v>1.6</v>
      </c>
      <c r="M1590" s="42">
        <f t="shared" si="121"/>
        <v>1.6</v>
      </c>
      <c r="N1590" s="42" t="str">
        <f t="shared" si="122"/>
        <v/>
      </c>
      <c r="O1590" s="108" t="str">
        <f t="shared" si="123"/>
        <v/>
      </c>
    </row>
    <row r="1591" spans="1:15" x14ac:dyDescent="0.25">
      <c r="A1591" s="79">
        <f t="shared" si="124"/>
        <v>40775</v>
      </c>
      <c r="B1591" s="107" t="str">
        <f t="array" ref="B1591">IFERROR(IF(INDEX('AQS-88101'!$M$2:$M$2744,MATCH('88101-daily-summary-by-site'!$A1591&amp;'88101-daily-summary-by-site'!B$2&amp;'88101-daily-summary-by-site'!B$3,'AQS-88101'!$AC$2:$AC$2744&amp;'AQS-88101'!$E$2:$E$2744&amp;'AQS-88101'!$G$2:$G$2744,0))&lt;&gt;"",INDEX('AQS-88101'!$M$2:$M$2744,MATCH('88101-daily-summary-by-site'!$A1591&amp;'88101-daily-summary-by-site'!B$2&amp;'88101-daily-summary-by-site'!B$3,'AQS-88101'!$AC$2:$AC$2744&amp;'AQS-88101'!$E$2:$E$2744&amp;'AQS-88101'!$G$2:$G$2744,0)),""),"")</f>
        <v/>
      </c>
      <c r="C1591" s="42" t="str">
        <f t="array" ref="C1591">IFERROR(IF(INDEX('AQS-88101'!$M$2:$M$2744,MATCH('88101-daily-summary-by-site'!$A1591&amp;'88101-daily-summary-by-site'!C$2&amp;'88101-daily-summary-by-site'!C$3,'AQS-88101'!$AC$2:$AC$2744&amp;'AQS-88101'!$E$2:$E$2744&amp;'AQS-88101'!$G$2:$G$2744,0))&lt;&gt;"",INDEX('AQS-88101'!$M$2:$M$2744,MATCH('88101-daily-summary-by-site'!$A1591&amp;'88101-daily-summary-by-site'!C$2&amp;'88101-daily-summary-by-site'!C$3,'AQS-88101'!$AC$2:$AC$2744&amp;'AQS-88101'!$E$2:$E$2744&amp;'AQS-88101'!$G$2:$G$2744,0)),""),"")</f>
        <v/>
      </c>
      <c r="D1591" s="42" t="str">
        <f t="array" ref="D1591">IFERROR(IF(INDEX('AQS-88101'!$M$2:$M$2744,MATCH('88101-daily-summary-by-site'!$A1591&amp;'88101-daily-summary-by-site'!D$2&amp;'88101-daily-summary-by-site'!D$3,'AQS-88101'!$AC$2:$AC$2744&amp;'AQS-88101'!$E$2:$E$2744&amp;'AQS-88101'!$G$2:$G$2744,0))&lt;&gt;"",INDEX('AQS-88101'!$M$2:$M$2744,MATCH('88101-daily-summary-by-site'!$A1591&amp;'88101-daily-summary-by-site'!D$2&amp;'88101-daily-summary-by-site'!D$3,'AQS-88101'!$AC$2:$AC$2744&amp;'AQS-88101'!$E$2:$E$2744&amp;'AQS-88101'!$G$2:$G$2744,0)),""),"")</f>
        <v/>
      </c>
      <c r="E1591" s="42" t="str">
        <f t="array" ref="E1591">IFERROR(IF(INDEX('AQS-88101'!$M$2:$M$2744,MATCH('88101-daily-summary-by-site'!$A1591&amp;'88101-daily-summary-by-site'!E$2&amp;'88101-daily-summary-by-site'!E$3,'AQS-88101'!$AC$2:$AC$2744&amp;'AQS-88101'!$E$2:$E$2744&amp;'AQS-88101'!$G$2:$G$2744,0))&lt;&gt;"",INDEX('AQS-88101'!$M$2:$M$2744,MATCH('88101-daily-summary-by-site'!$A1591&amp;'88101-daily-summary-by-site'!E$2&amp;'88101-daily-summary-by-site'!E$3,'AQS-88101'!$AC$2:$AC$2744&amp;'AQS-88101'!$E$2:$E$2744&amp;'AQS-88101'!$G$2:$G$2744,0)),""),"")</f>
        <v/>
      </c>
      <c r="F1591" s="42" t="str">
        <f t="array" ref="F1591">IFERROR(IF(INDEX('AQS-88101'!$M$2:$M$2744,MATCH('88101-daily-summary-by-site'!$A1591&amp;'88101-daily-summary-by-site'!F$2&amp;'88101-daily-summary-by-site'!F$3,'AQS-88101'!$AC$2:$AC$2744&amp;'AQS-88101'!$E$2:$E$2744&amp;'AQS-88101'!$G$2:$G$2744,0))&lt;&gt;"",INDEX('AQS-88101'!$M$2:$M$2744,MATCH('88101-daily-summary-by-site'!$A1591&amp;'88101-daily-summary-by-site'!F$2&amp;'88101-daily-summary-by-site'!F$3,'AQS-88101'!$AC$2:$AC$2744&amp;'AQS-88101'!$E$2:$E$2744&amp;'AQS-88101'!$G$2:$G$2744,0)),""),"")</f>
        <v/>
      </c>
      <c r="G1591" s="42" t="str">
        <f t="array" ref="G1591">IFERROR(IF(INDEX('AQS-88101'!$M$2:$M$2744,MATCH('88101-daily-summary-by-site'!$A1591&amp;'88101-daily-summary-by-site'!G$2&amp;'88101-daily-summary-by-site'!G$3,'AQS-88101'!$AC$2:$AC$2744&amp;'AQS-88101'!$E$2:$E$2744&amp;'AQS-88101'!$G$2:$G$2744,0))&lt;&gt;"",INDEX('AQS-88101'!$M$2:$M$2744,MATCH('88101-daily-summary-by-site'!$A1591&amp;'88101-daily-summary-by-site'!G$2&amp;'88101-daily-summary-by-site'!G$3,'AQS-88101'!$AC$2:$AC$2744&amp;'AQS-88101'!$E$2:$E$2744&amp;'AQS-88101'!$G$2:$G$2744,0)),""),"")</f>
        <v/>
      </c>
      <c r="H1591" s="42" t="str">
        <f t="array" ref="H1591">IFERROR(IF(INDEX('AQS-88101'!$M$2:$M$2744,MATCH('88101-daily-summary-by-site'!$A1591&amp;'88101-daily-summary-by-site'!H$2&amp;'88101-daily-summary-by-site'!H$3,'AQS-88101'!$AC$2:$AC$2744&amp;'AQS-88101'!$E$2:$E$2744&amp;'AQS-88101'!$G$2:$G$2744,0))&lt;&gt;"",INDEX('AQS-88101'!$M$2:$M$2744,MATCH('88101-daily-summary-by-site'!$A1591&amp;'88101-daily-summary-by-site'!H$2&amp;'88101-daily-summary-by-site'!H$3,'AQS-88101'!$AC$2:$AC$2744&amp;'AQS-88101'!$E$2:$E$2744&amp;'AQS-88101'!$G$2:$G$2744,0)),""),"")</f>
        <v/>
      </c>
      <c r="I1591" s="108" t="str">
        <f t="array" ref="I1591">IFERROR(IF(INDEX('AQS-88101'!$M$2:$M$2744,MATCH('88101-daily-summary-by-site'!$A1591&amp;'88101-daily-summary-by-site'!I$2&amp;'88101-daily-summary-by-site'!I$3,'AQS-88101'!$AC$2:$AC$2744&amp;'AQS-88101'!$E$2:$E$2744&amp;'AQS-88101'!$G$2:$G$2744,0))&lt;&gt;"",INDEX('AQS-88101'!$M$2:$M$2744,MATCH('88101-daily-summary-by-site'!$A1591&amp;'88101-daily-summary-by-site'!I$2&amp;'88101-daily-summary-by-site'!I$3,'AQS-88101'!$AC$2:$AC$2744&amp;'AQS-88101'!$E$2:$E$2744&amp;'AQS-88101'!$G$2:$G$2744,0)),""),"")</f>
        <v/>
      </c>
      <c r="L1591" s="107" t="str">
        <f t="shared" si="120"/>
        <v/>
      </c>
      <c r="M1591" s="42" t="str">
        <f t="shared" si="121"/>
        <v/>
      </c>
      <c r="N1591" s="42" t="str">
        <f t="shared" si="122"/>
        <v/>
      </c>
      <c r="O1591" s="108" t="str">
        <f t="shared" si="123"/>
        <v/>
      </c>
    </row>
    <row r="1592" spans="1:15" x14ac:dyDescent="0.25">
      <c r="A1592" s="79">
        <f t="shared" si="124"/>
        <v>40776</v>
      </c>
      <c r="B1592" s="107" t="str">
        <f t="array" ref="B1592">IFERROR(IF(INDEX('AQS-88101'!$M$2:$M$2744,MATCH('88101-daily-summary-by-site'!$A1592&amp;'88101-daily-summary-by-site'!B$2&amp;'88101-daily-summary-by-site'!B$3,'AQS-88101'!$AC$2:$AC$2744&amp;'AQS-88101'!$E$2:$E$2744&amp;'AQS-88101'!$G$2:$G$2744,0))&lt;&gt;"",INDEX('AQS-88101'!$M$2:$M$2744,MATCH('88101-daily-summary-by-site'!$A1592&amp;'88101-daily-summary-by-site'!B$2&amp;'88101-daily-summary-by-site'!B$3,'AQS-88101'!$AC$2:$AC$2744&amp;'AQS-88101'!$E$2:$E$2744&amp;'AQS-88101'!$G$2:$G$2744,0)),""),"")</f>
        <v/>
      </c>
      <c r="C1592" s="42" t="str">
        <f t="array" ref="C1592">IFERROR(IF(INDEX('AQS-88101'!$M$2:$M$2744,MATCH('88101-daily-summary-by-site'!$A1592&amp;'88101-daily-summary-by-site'!C$2&amp;'88101-daily-summary-by-site'!C$3,'AQS-88101'!$AC$2:$AC$2744&amp;'AQS-88101'!$E$2:$E$2744&amp;'AQS-88101'!$G$2:$G$2744,0))&lt;&gt;"",INDEX('AQS-88101'!$M$2:$M$2744,MATCH('88101-daily-summary-by-site'!$A1592&amp;'88101-daily-summary-by-site'!C$2&amp;'88101-daily-summary-by-site'!C$3,'AQS-88101'!$AC$2:$AC$2744&amp;'AQS-88101'!$E$2:$E$2744&amp;'AQS-88101'!$G$2:$G$2744,0)),""),"")</f>
        <v/>
      </c>
      <c r="D1592" s="42" t="str">
        <f t="array" ref="D1592">IFERROR(IF(INDEX('AQS-88101'!$M$2:$M$2744,MATCH('88101-daily-summary-by-site'!$A1592&amp;'88101-daily-summary-by-site'!D$2&amp;'88101-daily-summary-by-site'!D$3,'AQS-88101'!$AC$2:$AC$2744&amp;'AQS-88101'!$E$2:$E$2744&amp;'AQS-88101'!$G$2:$G$2744,0))&lt;&gt;"",INDEX('AQS-88101'!$M$2:$M$2744,MATCH('88101-daily-summary-by-site'!$A1592&amp;'88101-daily-summary-by-site'!D$2&amp;'88101-daily-summary-by-site'!D$3,'AQS-88101'!$AC$2:$AC$2744&amp;'AQS-88101'!$E$2:$E$2744&amp;'AQS-88101'!$G$2:$G$2744,0)),""),"")</f>
        <v/>
      </c>
      <c r="E1592" s="42" t="str">
        <f t="array" ref="E1592">IFERROR(IF(INDEX('AQS-88101'!$M$2:$M$2744,MATCH('88101-daily-summary-by-site'!$A1592&amp;'88101-daily-summary-by-site'!E$2&amp;'88101-daily-summary-by-site'!E$3,'AQS-88101'!$AC$2:$AC$2744&amp;'AQS-88101'!$E$2:$E$2744&amp;'AQS-88101'!$G$2:$G$2744,0))&lt;&gt;"",INDEX('AQS-88101'!$M$2:$M$2744,MATCH('88101-daily-summary-by-site'!$A1592&amp;'88101-daily-summary-by-site'!E$2&amp;'88101-daily-summary-by-site'!E$3,'AQS-88101'!$AC$2:$AC$2744&amp;'AQS-88101'!$E$2:$E$2744&amp;'AQS-88101'!$G$2:$G$2744,0)),""),"")</f>
        <v/>
      </c>
      <c r="F1592" s="42" t="str">
        <f t="array" ref="F1592">IFERROR(IF(INDEX('AQS-88101'!$M$2:$M$2744,MATCH('88101-daily-summary-by-site'!$A1592&amp;'88101-daily-summary-by-site'!F$2&amp;'88101-daily-summary-by-site'!F$3,'AQS-88101'!$AC$2:$AC$2744&amp;'AQS-88101'!$E$2:$E$2744&amp;'AQS-88101'!$G$2:$G$2744,0))&lt;&gt;"",INDEX('AQS-88101'!$M$2:$M$2744,MATCH('88101-daily-summary-by-site'!$A1592&amp;'88101-daily-summary-by-site'!F$2&amp;'88101-daily-summary-by-site'!F$3,'AQS-88101'!$AC$2:$AC$2744&amp;'AQS-88101'!$E$2:$E$2744&amp;'AQS-88101'!$G$2:$G$2744,0)),""),"")</f>
        <v/>
      </c>
      <c r="G1592" s="42" t="str">
        <f t="array" ref="G1592">IFERROR(IF(INDEX('AQS-88101'!$M$2:$M$2744,MATCH('88101-daily-summary-by-site'!$A1592&amp;'88101-daily-summary-by-site'!G$2&amp;'88101-daily-summary-by-site'!G$3,'AQS-88101'!$AC$2:$AC$2744&amp;'AQS-88101'!$E$2:$E$2744&amp;'AQS-88101'!$G$2:$G$2744,0))&lt;&gt;"",INDEX('AQS-88101'!$M$2:$M$2744,MATCH('88101-daily-summary-by-site'!$A1592&amp;'88101-daily-summary-by-site'!G$2&amp;'88101-daily-summary-by-site'!G$3,'AQS-88101'!$AC$2:$AC$2744&amp;'AQS-88101'!$E$2:$E$2744&amp;'AQS-88101'!$G$2:$G$2744,0)),""),"")</f>
        <v/>
      </c>
      <c r="H1592" s="42" t="str">
        <f t="array" ref="H1592">IFERROR(IF(INDEX('AQS-88101'!$M$2:$M$2744,MATCH('88101-daily-summary-by-site'!$A1592&amp;'88101-daily-summary-by-site'!H$2&amp;'88101-daily-summary-by-site'!H$3,'AQS-88101'!$AC$2:$AC$2744&amp;'AQS-88101'!$E$2:$E$2744&amp;'AQS-88101'!$G$2:$G$2744,0))&lt;&gt;"",INDEX('AQS-88101'!$M$2:$M$2744,MATCH('88101-daily-summary-by-site'!$A1592&amp;'88101-daily-summary-by-site'!H$2&amp;'88101-daily-summary-by-site'!H$3,'AQS-88101'!$AC$2:$AC$2744&amp;'AQS-88101'!$E$2:$E$2744&amp;'AQS-88101'!$G$2:$G$2744,0)),""),"")</f>
        <v/>
      </c>
      <c r="I1592" s="108" t="str">
        <f t="array" ref="I1592">IFERROR(IF(INDEX('AQS-88101'!$M$2:$M$2744,MATCH('88101-daily-summary-by-site'!$A1592&amp;'88101-daily-summary-by-site'!I$2&amp;'88101-daily-summary-by-site'!I$3,'AQS-88101'!$AC$2:$AC$2744&amp;'AQS-88101'!$E$2:$E$2744&amp;'AQS-88101'!$G$2:$G$2744,0))&lt;&gt;"",INDEX('AQS-88101'!$M$2:$M$2744,MATCH('88101-daily-summary-by-site'!$A1592&amp;'88101-daily-summary-by-site'!I$2&amp;'88101-daily-summary-by-site'!I$3,'AQS-88101'!$AC$2:$AC$2744&amp;'AQS-88101'!$E$2:$E$2744&amp;'AQS-88101'!$G$2:$G$2744,0)),""),"")</f>
        <v/>
      </c>
      <c r="L1592" s="107" t="str">
        <f t="shared" si="120"/>
        <v/>
      </c>
      <c r="M1592" s="42" t="str">
        <f t="shared" si="121"/>
        <v/>
      </c>
      <c r="N1592" s="42" t="str">
        <f t="shared" si="122"/>
        <v/>
      </c>
      <c r="O1592" s="108" t="str">
        <f t="shared" si="123"/>
        <v/>
      </c>
    </row>
    <row r="1593" spans="1:15" x14ac:dyDescent="0.25">
      <c r="A1593" s="79">
        <f t="shared" si="124"/>
        <v>40777</v>
      </c>
      <c r="B1593" s="107">
        <f t="array" ref="B1593">IFERROR(IF(INDEX('AQS-88101'!$M$2:$M$2744,MATCH('88101-daily-summary-by-site'!$A1593&amp;'88101-daily-summary-by-site'!B$2&amp;'88101-daily-summary-by-site'!B$3,'AQS-88101'!$AC$2:$AC$2744&amp;'AQS-88101'!$E$2:$E$2744&amp;'AQS-88101'!$G$2:$G$2744,0))&lt;&gt;"",INDEX('AQS-88101'!$M$2:$M$2744,MATCH('88101-daily-summary-by-site'!$A1593&amp;'88101-daily-summary-by-site'!B$2&amp;'88101-daily-summary-by-site'!B$3,'AQS-88101'!$AC$2:$AC$2744&amp;'AQS-88101'!$E$2:$E$2744&amp;'AQS-88101'!$G$2:$G$2744,0)),""),"")</f>
        <v>2.7</v>
      </c>
      <c r="C1593" s="42" t="str">
        <f t="array" ref="C1593">IFERROR(IF(INDEX('AQS-88101'!$M$2:$M$2744,MATCH('88101-daily-summary-by-site'!$A1593&amp;'88101-daily-summary-by-site'!C$2&amp;'88101-daily-summary-by-site'!C$3,'AQS-88101'!$AC$2:$AC$2744&amp;'AQS-88101'!$E$2:$E$2744&amp;'AQS-88101'!$G$2:$G$2744,0))&lt;&gt;"",INDEX('AQS-88101'!$M$2:$M$2744,MATCH('88101-daily-summary-by-site'!$A1593&amp;'88101-daily-summary-by-site'!C$2&amp;'88101-daily-summary-by-site'!C$3,'AQS-88101'!$AC$2:$AC$2744&amp;'AQS-88101'!$E$2:$E$2744&amp;'AQS-88101'!$G$2:$G$2744,0)),""),"")</f>
        <v/>
      </c>
      <c r="D1593" s="42">
        <f t="array" ref="D1593">IFERROR(IF(INDEX('AQS-88101'!$M$2:$M$2744,MATCH('88101-daily-summary-by-site'!$A1593&amp;'88101-daily-summary-by-site'!D$2&amp;'88101-daily-summary-by-site'!D$3,'AQS-88101'!$AC$2:$AC$2744&amp;'AQS-88101'!$E$2:$E$2744&amp;'AQS-88101'!$G$2:$G$2744,0))&lt;&gt;"",INDEX('AQS-88101'!$M$2:$M$2744,MATCH('88101-daily-summary-by-site'!$A1593&amp;'88101-daily-summary-by-site'!D$2&amp;'88101-daily-summary-by-site'!D$3,'AQS-88101'!$AC$2:$AC$2744&amp;'AQS-88101'!$E$2:$E$2744&amp;'AQS-88101'!$G$2:$G$2744,0)),""),"")</f>
        <v>2.4</v>
      </c>
      <c r="E1593" s="42" t="str">
        <f t="array" ref="E1593">IFERROR(IF(INDEX('AQS-88101'!$M$2:$M$2744,MATCH('88101-daily-summary-by-site'!$A1593&amp;'88101-daily-summary-by-site'!E$2&amp;'88101-daily-summary-by-site'!E$3,'AQS-88101'!$AC$2:$AC$2744&amp;'AQS-88101'!$E$2:$E$2744&amp;'AQS-88101'!$G$2:$G$2744,0))&lt;&gt;"",INDEX('AQS-88101'!$M$2:$M$2744,MATCH('88101-daily-summary-by-site'!$A1593&amp;'88101-daily-summary-by-site'!E$2&amp;'88101-daily-summary-by-site'!E$3,'AQS-88101'!$AC$2:$AC$2744&amp;'AQS-88101'!$E$2:$E$2744&amp;'AQS-88101'!$G$2:$G$2744,0)),""),"")</f>
        <v/>
      </c>
      <c r="F1593" s="42" t="str">
        <f t="array" ref="F1593">IFERROR(IF(INDEX('AQS-88101'!$M$2:$M$2744,MATCH('88101-daily-summary-by-site'!$A1593&amp;'88101-daily-summary-by-site'!F$2&amp;'88101-daily-summary-by-site'!F$3,'AQS-88101'!$AC$2:$AC$2744&amp;'AQS-88101'!$E$2:$E$2744&amp;'AQS-88101'!$G$2:$G$2744,0))&lt;&gt;"",INDEX('AQS-88101'!$M$2:$M$2744,MATCH('88101-daily-summary-by-site'!$A1593&amp;'88101-daily-summary-by-site'!F$2&amp;'88101-daily-summary-by-site'!F$3,'AQS-88101'!$AC$2:$AC$2744&amp;'AQS-88101'!$E$2:$E$2744&amp;'AQS-88101'!$G$2:$G$2744,0)),""),"")</f>
        <v/>
      </c>
      <c r="G1593" s="42" t="str">
        <f t="array" ref="G1593">IFERROR(IF(INDEX('AQS-88101'!$M$2:$M$2744,MATCH('88101-daily-summary-by-site'!$A1593&amp;'88101-daily-summary-by-site'!G$2&amp;'88101-daily-summary-by-site'!G$3,'AQS-88101'!$AC$2:$AC$2744&amp;'AQS-88101'!$E$2:$E$2744&amp;'AQS-88101'!$G$2:$G$2744,0))&lt;&gt;"",INDEX('AQS-88101'!$M$2:$M$2744,MATCH('88101-daily-summary-by-site'!$A1593&amp;'88101-daily-summary-by-site'!G$2&amp;'88101-daily-summary-by-site'!G$3,'AQS-88101'!$AC$2:$AC$2744&amp;'AQS-88101'!$E$2:$E$2744&amp;'AQS-88101'!$G$2:$G$2744,0)),""),"")</f>
        <v/>
      </c>
      <c r="H1593" s="42" t="str">
        <f t="array" ref="H1593">IFERROR(IF(INDEX('AQS-88101'!$M$2:$M$2744,MATCH('88101-daily-summary-by-site'!$A1593&amp;'88101-daily-summary-by-site'!H$2&amp;'88101-daily-summary-by-site'!H$3,'AQS-88101'!$AC$2:$AC$2744&amp;'AQS-88101'!$E$2:$E$2744&amp;'AQS-88101'!$G$2:$G$2744,0))&lt;&gt;"",INDEX('AQS-88101'!$M$2:$M$2744,MATCH('88101-daily-summary-by-site'!$A1593&amp;'88101-daily-summary-by-site'!H$2&amp;'88101-daily-summary-by-site'!H$3,'AQS-88101'!$AC$2:$AC$2744&amp;'AQS-88101'!$E$2:$E$2744&amp;'AQS-88101'!$G$2:$G$2744,0)),""),"")</f>
        <v/>
      </c>
      <c r="I1593" s="108" t="str">
        <f t="array" ref="I1593">IFERROR(IF(INDEX('AQS-88101'!$M$2:$M$2744,MATCH('88101-daily-summary-by-site'!$A1593&amp;'88101-daily-summary-by-site'!I$2&amp;'88101-daily-summary-by-site'!I$3,'AQS-88101'!$AC$2:$AC$2744&amp;'AQS-88101'!$E$2:$E$2744&amp;'AQS-88101'!$G$2:$G$2744,0))&lt;&gt;"",INDEX('AQS-88101'!$M$2:$M$2744,MATCH('88101-daily-summary-by-site'!$A1593&amp;'88101-daily-summary-by-site'!I$2&amp;'88101-daily-summary-by-site'!I$3,'AQS-88101'!$AC$2:$AC$2744&amp;'AQS-88101'!$E$2:$E$2744&amp;'AQS-88101'!$G$2:$G$2744,0)),""),"")</f>
        <v/>
      </c>
      <c r="L1593" s="107">
        <f t="shared" si="120"/>
        <v>2.7</v>
      </c>
      <c r="M1593" s="42">
        <f t="shared" si="121"/>
        <v>2.4</v>
      </c>
      <c r="N1593" s="42" t="str">
        <f t="shared" si="122"/>
        <v/>
      </c>
      <c r="O1593" s="108" t="str">
        <f t="shared" si="123"/>
        <v/>
      </c>
    </row>
    <row r="1594" spans="1:15" x14ac:dyDescent="0.25">
      <c r="A1594" s="79">
        <f t="shared" si="124"/>
        <v>40778</v>
      </c>
      <c r="B1594" s="107" t="str">
        <f t="array" ref="B1594">IFERROR(IF(INDEX('AQS-88101'!$M$2:$M$2744,MATCH('88101-daily-summary-by-site'!$A1594&amp;'88101-daily-summary-by-site'!B$2&amp;'88101-daily-summary-by-site'!B$3,'AQS-88101'!$AC$2:$AC$2744&amp;'AQS-88101'!$E$2:$E$2744&amp;'AQS-88101'!$G$2:$G$2744,0))&lt;&gt;"",INDEX('AQS-88101'!$M$2:$M$2744,MATCH('88101-daily-summary-by-site'!$A1594&amp;'88101-daily-summary-by-site'!B$2&amp;'88101-daily-summary-by-site'!B$3,'AQS-88101'!$AC$2:$AC$2744&amp;'AQS-88101'!$E$2:$E$2744&amp;'AQS-88101'!$G$2:$G$2744,0)),""),"")</f>
        <v/>
      </c>
      <c r="C1594" s="42" t="str">
        <f t="array" ref="C1594">IFERROR(IF(INDEX('AQS-88101'!$M$2:$M$2744,MATCH('88101-daily-summary-by-site'!$A1594&amp;'88101-daily-summary-by-site'!C$2&amp;'88101-daily-summary-by-site'!C$3,'AQS-88101'!$AC$2:$AC$2744&amp;'AQS-88101'!$E$2:$E$2744&amp;'AQS-88101'!$G$2:$G$2744,0))&lt;&gt;"",INDEX('AQS-88101'!$M$2:$M$2744,MATCH('88101-daily-summary-by-site'!$A1594&amp;'88101-daily-summary-by-site'!C$2&amp;'88101-daily-summary-by-site'!C$3,'AQS-88101'!$AC$2:$AC$2744&amp;'AQS-88101'!$E$2:$E$2744&amp;'AQS-88101'!$G$2:$G$2744,0)),""),"")</f>
        <v/>
      </c>
      <c r="D1594" s="42" t="str">
        <f t="array" ref="D1594">IFERROR(IF(INDEX('AQS-88101'!$M$2:$M$2744,MATCH('88101-daily-summary-by-site'!$A1594&amp;'88101-daily-summary-by-site'!D$2&amp;'88101-daily-summary-by-site'!D$3,'AQS-88101'!$AC$2:$AC$2744&amp;'AQS-88101'!$E$2:$E$2744&amp;'AQS-88101'!$G$2:$G$2744,0))&lt;&gt;"",INDEX('AQS-88101'!$M$2:$M$2744,MATCH('88101-daily-summary-by-site'!$A1594&amp;'88101-daily-summary-by-site'!D$2&amp;'88101-daily-summary-by-site'!D$3,'AQS-88101'!$AC$2:$AC$2744&amp;'AQS-88101'!$E$2:$E$2744&amp;'AQS-88101'!$G$2:$G$2744,0)),""),"")</f>
        <v/>
      </c>
      <c r="E1594" s="42" t="str">
        <f t="array" ref="E1594">IFERROR(IF(INDEX('AQS-88101'!$M$2:$M$2744,MATCH('88101-daily-summary-by-site'!$A1594&amp;'88101-daily-summary-by-site'!E$2&amp;'88101-daily-summary-by-site'!E$3,'AQS-88101'!$AC$2:$AC$2744&amp;'AQS-88101'!$E$2:$E$2744&amp;'AQS-88101'!$G$2:$G$2744,0))&lt;&gt;"",INDEX('AQS-88101'!$M$2:$M$2744,MATCH('88101-daily-summary-by-site'!$A1594&amp;'88101-daily-summary-by-site'!E$2&amp;'88101-daily-summary-by-site'!E$3,'AQS-88101'!$AC$2:$AC$2744&amp;'AQS-88101'!$E$2:$E$2744&amp;'AQS-88101'!$G$2:$G$2744,0)),""),"")</f>
        <v/>
      </c>
      <c r="F1594" s="42" t="str">
        <f t="array" ref="F1594">IFERROR(IF(INDEX('AQS-88101'!$M$2:$M$2744,MATCH('88101-daily-summary-by-site'!$A1594&amp;'88101-daily-summary-by-site'!F$2&amp;'88101-daily-summary-by-site'!F$3,'AQS-88101'!$AC$2:$AC$2744&amp;'AQS-88101'!$E$2:$E$2744&amp;'AQS-88101'!$G$2:$G$2744,0))&lt;&gt;"",INDEX('AQS-88101'!$M$2:$M$2744,MATCH('88101-daily-summary-by-site'!$A1594&amp;'88101-daily-summary-by-site'!F$2&amp;'88101-daily-summary-by-site'!F$3,'AQS-88101'!$AC$2:$AC$2744&amp;'AQS-88101'!$E$2:$E$2744&amp;'AQS-88101'!$G$2:$G$2744,0)),""),"")</f>
        <v/>
      </c>
      <c r="G1594" s="42" t="str">
        <f t="array" ref="G1594">IFERROR(IF(INDEX('AQS-88101'!$M$2:$M$2744,MATCH('88101-daily-summary-by-site'!$A1594&amp;'88101-daily-summary-by-site'!G$2&amp;'88101-daily-summary-by-site'!G$3,'AQS-88101'!$AC$2:$AC$2744&amp;'AQS-88101'!$E$2:$E$2744&amp;'AQS-88101'!$G$2:$G$2744,0))&lt;&gt;"",INDEX('AQS-88101'!$M$2:$M$2744,MATCH('88101-daily-summary-by-site'!$A1594&amp;'88101-daily-summary-by-site'!G$2&amp;'88101-daily-summary-by-site'!G$3,'AQS-88101'!$AC$2:$AC$2744&amp;'AQS-88101'!$E$2:$E$2744&amp;'AQS-88101'!$G$2:$G$2744,0)),""),"")</f>
        <v/>
      </c>
      <c r="H1594" s="42" t="str">
        <f t="array" ref="H1594">IFERROR(IF(INDEX('AQS-88101'!$M$2:$M$2744,MATCH('88101-daily-summary-by-site'!$A1594&amp;'88101-daily-summary-by-site'!H$2&amp;'88101-daily-summary-by-site'!H$3,'AQS-88101'!$AC$2:$AC$2744&amp;'AQS-88101'!$E$2:$E$2744&amp;'AQS-88101'!$G$2:$G$2744,0))&lt;&gt;"",INDEX('AQS-88101'!$M$2:$M$2744,MATCH('88101-daily-summary-by-site'!$A1594&amp;'88101-daily-summary-by-site'!H$2&amp;'88101-daily-summary-by-site'!H$3,'AQS-88101'!$AC$2:$AC$2744&amp;'AQS-88101'!$E$2:$E$2744&amp;'AQS-88101'!$G$2:$G$2744,0)),""),"")</f>
        <v/>
      </c>
      <c r="I1594" s="108" t="str">
        <f t="array" ref="I1594">IFERROR(IF(INDEX('AQS-88101'!$M$2:$M$2744,MATCH('88101-daily-summary-by-site'!$A1594&amp;'88101-daily-summary-by-site'!I$2&amp;'88101-daily-summary-by-site'!I$3,'AQS-88101'!$AC$2:$AC$2744&amp;'AQS-88101'!$E$2:$E$2744&amp;'AQS-88101'!$G$2:$G$2744,0))&lt;&gt;"",INDEX('AQS-88101'!$M$2:$M$2744,MATCH('88101-daily-summary-by-site'!$A1594&amp;'88101-daily-summary-by-site'!I$2&amp;'88101-daily-summary-by-site'!I$3,'AQS-88101'!$AC$2:$AC$2744&amp;'AQS-88101'!$E$2:$E$2744&amp;'AQS-88101'!$G$2:$G$2744,0)),""),"")</f>
        <v/>
      </c>
      <c r="L1594" s="107" t="str">
        <f t="shared" si="120"/>
        <v/>
      </c>
      <c r="M1594" s="42" t="str">
        <f t="shared" si="121"/>
        <v/>
      </c>
      <c r="N1594" s="42" t="str">
        <f t="shared" si="122"/>
        <v/>
      </c>
      <c r="O1594" s="108" t="str">
        <f t="shared" si="123"/>
        <v/>
      </c>
    </row>
    <row r="1595" spans="1:15" x14ac:dyDescent="0.25">
      <c r="A1595" s="79">
        <f t="shared" si="124"/>
        <v>40779</v>
      </c>
      <c r="B1595" s="107" t="str">
        <f t="array" ref="B1595">IFERROR(IF(INDEX('AQS-88101'!$M$2:$M$2744,MATCH('88101-daily-summary-by-site'!$A1595&amp;'88101-daily-summary-by-site'!B$2&amp;'88101-daily-summary-by-site'!B$3,'AQS-88101'!$AC$2:$AC$2744&amp;'AQS-88101'!$E$2:$E$2744&amp;'AQS-88101'!$G$2:$G$2744,0))&lt;&gt;"",INDEX('AQS-88101'!$M$2:$M$2744,MATCH('88101-daily-summary-by-site'!$A1595&amp;'88101-daily-summary-by-site'!B$2&amp;'88101-daily-summary-by-site'!B$3,'AQS-88101'!$AC$2:$AC$2744&amp;'AQS-88101'!$E$2:$E$2744&amp;'AQS-88101'!$G$2:$G$2744,0)),""),"")</f>
        <v/>
      </c>
      <c r="C1595" s="42" t="str">
        <f t="array" ref="C1595">IFERROR(IF(INDEX('AQS-88101'!$M$2:$M$2744,MATCH('88101-daily-summary-by-site'!$A1595&amp;'88101-daily-summary-by-site'!C$2&amp;'88101-daily-summary-by-site'!C$3,'AQS-88101'!$AC$2:$AC$2744&amp;'AQS-88101'!$E$2:$E$2744&amp;'AQS-88101'!$G$2:$G$2744,0))&lt;&gt;"",INDEX('AQS-88101'!$M$2:$M$2744,MATCH('88101-daily-summary-by-site'!$A1595&amp;'88101-daily-summary-by-site'!C$2&amp;'88101-daily-summary-by-site'!C$3,'AQS-88101'!$AC$2:$AC$2744&amp;'AQS-88101'!$E$2:$E$2744&amp;'AQS-88101'!$G$2:$G$2744,0)),""),"")</f>
        <v/>
      </c>
      <c r="D1595" s="42" t="str">
        <f t="array" ref="D1595">IFERROR(IF(INDEX('AQS-88101'!$M$2:$M$2744,MATCH('88101-daily-summary-by-site'!$A1595&amp;'88101-daily-summary-by-site'!D$2&amp;'88101-daily-summary-by-site'!D$3,'AQS-88101'!$AC$2:$AC$2744&amp;'AQS-88101'!$E$2:$E$2744&amp;'AQS-88101'!$G$2:$G$2744,0))&lt;&gt;"",INDEX('AQS-88101'!$M$2:$M$2744,MATCH('88101-daily-summary-by-site'!$A1595&amp;'88101-daily-summary-by-site'!D$2&amp;'88101-daily-summary-by-site'!D$3,'AQS-88101'!$AC$2:$AC$2744&amp;'AQS-88101'!$E$2:$E$2744&amp;'AQS-88101'!$G$2:$G$2744,0)),""),"")</f>
        <v/>
      </c>
      <c r="E1595" s="42" t="str">
        <f t="array" ref="E1595">IFERROR(IF(INDEX('AQS-88101'!$M$2:$M$2744,MATCH('88101-daily-summary-by-site'!$A1595&amp;'88101-daily-summary-by-site'!E$2&amp;'88101-daily-summary-by-site'!E$3,'AQS-88101'!$AC$2:$AC$2744&amp;'AQS-88101'!$E$2:$E$2744&amp;'AQS-88101'!$G$2:$G$2744,0))&lt;&gt;"",INDEX('AQS-88101'!$M$2:$M$2744,MATCH('88101-daily-summary-by-site'!$A1595&amp;'88101-daily-summary-by-site'!E$2&amp;'88101-daily-summary-by-site'!E$3,'AQS-88101'!$AC$2:$AC$2744&amp;'AQS-88101'!$E$2:$E$2744&amp;'AQS-88101'!$G$2:$G$2744,0)),""),"")</f>
        <v/>
      </c>
      <c r="F1595" s="42" t="str">
        <f t="array" ref="F1595">IFERROR(IF(INDEX('AQS-88101'!$M$2:$M$2744,MATCH('88101-daily-summary-by-site'!$A1595&amp;'88101-daily-summary-by-site'!F$2&amp;'88101-daily-summary-by-site'!F$3,'AQS-88101'!$AC$2:$AC$2744&amp;'AQS-88101'!$E$2:$E$2744&amp;'AQS-88101'!$G$2:$G$2744,0))&lt;&gt;"",INDEX('AQS-88101'!$M$2:$M$2744,MATCH('88101-daily-summary-by-site'!$A1595&amp;'88101-daily-summary-by-site'!F$2&amp;'88101-daily-summary-by-site'!F$3,'AQS-88101'!$AC$2:$AC$2744&amp;'AQS-88101'!$E$2:$E$2744&amp;'AQS-88101'!$G$2:$G$2744,0)),""),"")</f>
        <v/>
      </c>
      <c r="G1595" s="42" t="str">
        <f t="array" ref="G1595">IFERROR(IF(INDEX('AQS-88101'!$M$2:$M$2744,MATCH('88101-daily-summary-by-site'!$A1595&amp;'88101-daily-summary-by-site'!G$2&amp;'88101-daily-summary-by-site'!G$3,'AQS-88101'!$AC$2:$AC$2744&amp;'AQS-88101'!$E$2:$E$2744&amp;'AQS-88101'!$G$2:$G$2744,0))&lt;&gt;"",INDEX('AQS-88101'!$M$2:$M$2744,MATCH('88101-daily-summary-by-site'!$A1595&amp;'88101-daily-summary-by-site'!G$2&amp;'88101-daily-summary-by-site'!G$3,'AQS-88101'!$AC$2:$AC$2744&amp;'AQS-88101'!$E$2:$E$2744&amp;'AQS-88101'!$G$2:$G$2744,0)),""),"")</f>
        <v/>
      </c>
      <c r="H1595" s="42" t="str">
        <f t="array" ref="H1595">IFERROR(IF(INDEX('AQS-88101'!$M$2:$M$2744,MATCH('88101-daily-summary-by-site'!$A1595&amp;'88101-daily-summary-by-site'!H$2&amp;'88101-daily-summary-by-site'!H$3,'AQS-88101'!$AC$2:$AC$2744&amp;'AQS-88101'!$E$2:$E$2744&amp;'AQS-88101'!$G$2:$G$2744,0))&lt;&gt;"",INDEX('AQS-88101'!$M$2:$M$2744,MATCH('88101-daily-summary-by-site'!$A1595&amp;'88101-daily-summary-by-site'!H$2&amp;'88101-daily-summary-by-site'!H$3,'AQS-88101'!$AC$2:$AC$2744&amp;'AQS-88101'!$E$2:$E$2744&amp;'AQS-88101'!$G$2:$G$2744,0)),""),"")</f>
        <v/>
      </c>
      <c r="I1595" s="108" t="str">
        <f t="array" ref="I1595">IFERROR(IF(INDEX('AQS-88101'!$M$2:$M$2744,MATCH('88101-daily-summary-by-site'!$A1595&amp;'88101-daily-summary-by-site'!I$2&amp;'88101-daily-summary-by-site'!I$3,'AQS-88101'!$AC$2:$AC$2744&amp;'AQS-88101'!$E$2:$E$2744&amp;'AQS-88101'!$G$2:$G$2744,0))&lt;&gt;"",INDEX('AQS-88101'!$M$2:$M$2744,MATCH('88101-daily-summary-by-site'!$A1595&amp;'88101-daily-summary-by-site'!I$2&amp;'88101-daily-summary-by-site'!I$3,'AQS-88101'!$AC$2:$AC$2744&amp;'AQS-88101'!$E$2:$E$2744&amp;'AQS-88101'!$G$2:$G$2744,0)),""),"")</f>
        <v/>
      </c>
      <c r="L1595" s="107" t="str">
        <f t="shared" si="120"/>
        <v/>
      </c>
      <c r="M1595" s="42" t="str">
        <f t="shared" si="121"/>
        <v/>
      </c>
      <c r="N1595" s="42" t="str">
        <f t="shared" si="122"/>
        <v/>
      </c>
      <c r="O1595" s="108" t="str">
        <f t="shared" si="123"/>
        <v/>
      </c>
    </row>
    <row r="1596" spans="1:15" x14ac:dyDescent="0.25">
      <c r="A1596" s="79">
        <f t="shared" si="124"/>
        <v>40780</v>
      </c>
      <c r="B1596" s="107">
        <f t="array" ref="B1596">IFERROR(IF(INDEX('AQS-88101'!$M$2:$M$2744,MATCH('88101-daily-summary-by-site'!$A1596&amp;'88101-daily-summary-by-site'!B$2&amp;'88101-daily-summary-by-site'!B$3,'AQS-88101'!$AC$2:$AC$2744&amp;'AQS-88101'!$E$2:$E$2744&amp;'AQS-88101'!$G$2:$G$2744,0))&lt;&gt;"",INDEX('AQS-88101'!$M$2:$M$2744,MATCH('88101-daily-summary-by-site'!$A1596&amp;'88101-daily-summary-by-site'!B$2&amp;'88101-daily-summary-by-site'!B$3,'AQS-88101'!$AC$2:$AC$2744&amp;'AQS-88101'!$E$2:$E$2744&amp;'AQS-88101'!$G$2:$G$2744,0)),""),"")</f>
        <v>4</v>
      </c>
      <c r="C1596" s="42">
        <f t="array" ref="C1596">IFERROR(IF(INDEX('AQS-88101'!$M$2:$M$2744,MATCH('88101-daily-summary-by-site'!$A1596&amp;'88101-daily-summary-by-site'!C$2&amp;'88101-daily-summary-by-site'!C$3,'AQS-88101'!$AC$2:$AC$2744&amp;'AQS-88101'!$E$2:$E$2744&amp;'AQS-88101'!$G$2:$G$2744,0))&lt;&gt;"",INDEX('AQS-88101'!$M$2:$M$2744,MATCH('88101-daily-summary-by-site'!$A1596&amp;'88101-daily-summary-by-site'!C$2&amp;'88101-daily-summary-by-site'!C$3,'AQS-88101'!$AC$2:$AC$2744&amp;'AQS-88101'!$E$2:$E$2744&amp;'AQS-88101'!$G$2:$G$2744,0)),""),"")</f>
        <v>2.8</v>
      </c>
      <c r="D1596" s="42">
        <f t="array" ref="D1596">IFERROR(IF(INDEX('AQS-88101'!$M$2:$M$2744,MATCH('88101-daily-summary-by-site'!$A1596&amp;'88101-daily-summary-by-site'!D$2&amp;'88101-daily-summary-by-site'!D$3,'AQS-88101'!$AC$2:$AC$2744&amp;'AQS-88101'!$E$2:$E$2744&amp;'AQS-88101'!$G$2:$G$2744,0))&lt;&gt;"",INDEX('AQS-88101'!$M$2:$M$2744,MATCH('88101-daily-summary-by-site'!$A1596&amp;'88101-daily-summary-by-site'!D$2&amp;'88101-daily-summary-by-site'!D$3,'AQS-88101'!$AC$2:$AC$2744&amp;'AQS-88101'!$E$2:$E$2744&amp;'AQS-88101'!$G$2:$G$2744,0)),""),"")</f>
        <v>2.5</v>
      </c>
      <c r="E1596" s="42" t="str">
        <f t="array" ref="E1596">IFERROR(IF(INDEX('AQS-88101'!$M$2:$M$2744,MATCH('88101-daily-summary-by-site'!$A1596&amp;'88101-daily-summary-by-site'!E$2&amp;'88101-daily-summary-by-site'!E$3,'AQS-88101'!$AC$2:$AC$2744&amp;'AQS-88101'!$E$2:$E$2744&amp;'AQS-88101'!$G$2:$G$2744,0))&lt;&gt;"",INDEX('AQS-88101'!$M$2:$M$2744,MATCH('88101-daily-summary-by-site'!$A1596&amp;'88101-daily-summary-by-site'!E$2&amp;'88101-daily-summary-by-site'!E$3,'AQS-88101'!$AC$2:$AC$2744&amp;'AQS-88101'!$E$2:$E$2744&amp;'AQS-88101'!$G$2:$G$2744,0)),""),"")</f>
        <v/>
      </c>
      <c r="F1596" s="42" t="str">
        <f t="array" ref="F1596">IFERROR(IF(INDEX('AQS-88101'!$M$2:$M$2744,MATCH('88101-daily-summary-by-site'!$A1596&amp;'88101-daily-summary-by-site'!F$2&amp;'88101-daily-summary-by-site'!F$3,'AQS-88101'!$AC$2:$AC$2744&amp;'AQS-88101'!$E$2:$E$2744&amp;'AQS-88101'!$G$2:$G$2744,0))&lt;&gt;"",INDEX('AQS-88101'!$M$2:$M$2744,MATCH('88101-daily-summary-by-site'!$A1596&amp;'88101-daily-summary-by-site'!F$2&amp;'88101-daily-summary-by-site'!F$3,'AQS-88101'!$AC$2:$AC$2744&amp;'AQS-88101'!$E$2:$E$2744&amp;'AQS-88101'!$G$2:$G$2744,0)),""),"")</f>
        <v/>
      </c>
      <c r="G1596" s="42" t="str">
        <f t="array" ref="G1596">IFERROR(IF(INDEX('AQS-88101'!$M$2:$M$2744,MATCH('88101-daily-summary-by-site'!$A1596&amp;'88101-daily-summary-by-site'!G$2&amp;'88101-daily-summary-by-site'!G$3,'AQS-88101'!$AC$2:$AC$2744&amp;'AQS-88101'!$E$2:$E$2744&amp;'AQS-88101'!$G$2:$G$2744,0))&lt;&gt;"",INDEX('AQS-88101'!$M$2:$M$2744,MATCH('88101-daily-summary-by-site'!$A1596&amp;'88101-daily-summary-by-site'!G$2&amp;'88101-daily-summary-by-site'!G$3,'AQS-88101'!$AC$2:$AC$2744&amp;'AQS-88101'!$E$2:$E$2744&amp;'AQS-88101'!$G$2:$G$2744,0)),""),"")</f>
        <v/>
      </c>
      <c r="H1596" s="42" t="str">
        <f t="array" ref="H1596">IFERROR(IF(INDEX('AQS-88101'!$M$2:$M$2744,MATCH('88101-daily-summary-by-site'!$A1596&amp;'88101-daily-summary-by-site'!H$2&amp;'88101-daily-summary-by-site'!H$3,'AQS-88101'!$AC$2:$AC$2744&amp;'AQS-88101'!$E$2:$E$2744&amp;'AQS-88101'!$G$2:$G$2744,0))&lt;&gt;"",INDEX('AQS-88101'!$M$2:$M$2744,MATCH('88101-daily-summary-by-site'!$A1596&amp;'88101-daily-summary-by-site'!H$2&amp;'88101-daily-summary-by-site'!H$3,'AQS-88101'!$AC$2:$AC$2744&amp;'AQS-88101'!$E$2:$E$2744&amp;'AQS-88101'!$G$2:$G$2744,0)),""),"")</f>
        <v/>
      </c>
      <c r="I1596" s="108" t="str">
        <f t="array" ref="I1596">IFERROR(IF(INDEX('AQS-88101'!$M$2:$M$2744,MATCH('88101-daily-summary-by-site'!$A1596&amp;'88101-daily-summary-by-site'!I$2&amp;'88101-daily-summary-by-site'!I$3,'AQS-88101'!$AC$2:$AC$2744&amp;'AQS-88101'!$E$2:$E$2744&amp;'AQS-88101'!$G$2:$G$2744,0))&lt;&gt;"",INDEX('AQS-88101'!$M$2:$M$2744,MATCH('88101-daily-summary-by-site'!$A1596&amp;'88101-daily-summary-by-site'!I$2&amp;'88101-daily-summary-by-site'!I$3,'AQS-88101'!$AC$2:$AC$2744&amp;'AQS-88101'!$E$2:$E$2744&amp;'AQS-88101'!$G$2:$G$2744,0)),""),"")</f>
        <v/>
      </c>
      <c r="L1596" s="107">
        <f t="shared" si="120"/>
        <v>4</v>
      </c>
      <c r="M1596" s="42">
        <f t="shared" si="121"/>
        <v>2.5</v>
      </c>
      <c r="N1596" s="42" t="str">
        <f t="shared" si="122"/>
        <v/>
      </c>
      <c r="O1596" s="108" t="str">
        <f t="shared" si="123"/>
        <v/>
      </c>
    </row>
    <row r="1597" spans="1:15" x14ac:dyDescent="0.25">
      <c r="A1597" s="79">
        <f t="shared" si="124"/>
        <v>40781</v>
      </c>
      <c r="B1597" s="107" t="str">
        <f t="array" ref="B1597">IFERROR(IF(INDEX('AQS-88101'!$M$2:$M$2744,MATCH('88101-daily-summary-by-site'!$A1597&amp;'88101-daily-summary-by-site'!B$2&amp;'88101-daily-summary-by-site'!B$3,'AQS-88101'!$AC$2:$AC$2744&amp;'AQS-88101'!$E$2:$E$2744&amp;'AQS-88101'!$G$2:$G$2744,0))&lt;&gt;"",INDEX('AQS-88101'!$M$2:$M$2744,MATCH('88101-daily-summary-by-site'!$A1597&amp;'88101-daily-summary-by-site'!B$2&amp;'88101-daily-summary-by-site'!B$3,'AQS-88101'!$AC$2:$AC$2744&amp;'AQS-88101'!$E$2:$E$2744&amp;'AQS-88101'!$G$2:$G$2744,0)),""),"")</f>
        <v/>
      </c>
      <c r="C1597" s="42" t="str">
        <f t="array" ref="C1597">IFERROR(IF(INDEX('AQS-88101'!$M$2:$M$2744,MATCH('88101-daily-summary-by-site'!$A1597&amp;'88101-daily-summary-by-site'!C$2&amp;'88101-daily-summary-by-site'!C$3,'AQS-88101'!$AC$2:$AC$2744&amp;'AQS-88101'!$E$2:$E$2744&amp;'AQS-88101'!$G$2:$G$2744,0))&lt;&gt;"",INDEX('AQS-88101'!$M$2:$M$2744,MATCH('88101-daily-summary-by-site'!$A1597&amp;'88101-daily-summary-by-site'!C$2&amp;'88101-daily-summary-by-site'!C$3,'AQS-88101'!$AC$2:$AC$2744&amp;'AQS-88101'!$E$2:$E$2744&amp;'AQS-88101'!$G$2:$G$2744,0)),""),"")</f>
        <v/>
      </c>
      <c r="D1597" s="42" t="str">
        <f t="array" ref="D1597">IFERROR(IF(INDEX('AQS-88101'!$M$2:$M$2744,MATCH('88101-daily-summary-by-site'!$A1597&amp;'88101-daily-summary-by-site'!D$2&amp;'88101-daily-summary-by-site'!D$3,'AQS-88101'!$AC$2:$AC$2744&amp;'AQS-88101'!$E$2:$E$2744&amp;'AQS-88101'!$G$2:$G$2744,0))&lt;&gt;"",INDEX('AQS-88101'!$M$2:$M$2744,MATCH('88101-daily-summary-by-site'!$A1597&amp;'88101-daily-summary-by-site'!D$2&amp;'88101-daily-summary-by-site'!D$3,'AQS-88101'!$AC$2:$AC$2744&amp;'AQS-88101'!$E$2:$E$2744&amp;'AQS-88101'!$G$2:$G$2744,0)),""),"")</f>
        <v/>
      </c>
      <c r="E1597" s="42" t="str">
        <f t="array" ref="E1597">IFERROR(IF(INDEX('AQS-88101'!$M$2:$M$2744,MATCH('88101-daily-summary-by-site'!$A1597&amp;'88101-daily-summary-by-site'!E$2&amp;'88101-daily-summary-by-site'!E$3,'AQS-88101'!$AC$2:$AC$2744&amp;'AQS-88101'!$E$2:$E$2744&amp;'AQS-88101'!$G$2:$G$2744,0))&lt;&gt;"",INDEX('AQS-88101'!$M$2:$M$2744,MATCH('88101-daily-summary-by-site'!$A1597&amp;'88101-daily-summary-by-site'!E$2&amp;'88101-daily-summary-by-site'!E$3,'AQS-88101'!$AC$2:$AC$2744&amp;'AQS-88101'!$E$2:$E$2744&amp;'AQS-88101'!$G$2:$G$2744,0)),""),"")</f>
        <v/>
      </c>
      <c r="F1597" s="42" t="str">
        <f t="array" ref="F1597">IFERROR(IF(INDEX('AQS-88101'!$M$2:$M$2744,MATCH('88101-daily-summary-by-site'!$A1597&amp;'88101-daily-summary-by-site'!F$2&amp;'88101-daily-summary-by-site'!F$3,'AQS-88101'!$AC$2:$AC$2744&amp;'AQS-88101'!$E$2:$E$2744&amp;'AQS-88101'!$G$2:$G$2744,0))&lt;&gt;"",INDEX('AQS-88101'!$M$2:$M$2744,MATCH('88101-daily-summary-by-site'!$A1597&amp;'88101-daily-summary-by-site'!F$2&amp;'88101-daily-summary-by-site'!F$3,'AQS-88101'!$AC$2:$AC$2744&amp;'AQS-88101'!$E$2:$E$2744&amp;'AQS-88101'!$G$2:$G$2744,0)),""),"")</f>
        <v/>
      </c>
      <c r="G1597" s="42" t="str">
        <f t="array" ref="G1597">IFERROR(IF(INDEX('AQS-88101'!$M$2:$M$2744,MATCH('88101-daily-summary-by-site'!$A1597&amp;'88101-daily-summary-by-site'!G$2&amp;'88101-daily-summary-by-site'!G$3,'AQS-88101'!$AC$2:$AC$2744&amp;'AQS-88101'!$E$2:$E$2744&amp;'AQS-88101'!$G$2:$G$2744,0))&lt;&gt;"",INDEX('AQS-88101'!$M$2:$M$2744,MATCH('88101-daily-summary-by-site'!$A1597&amp;'88101-daily-summary-by-site'!G$2&amp;'88101-daily-summary-by-site'!G$3,'AQS-88101'!$AC$2:$AC$2744&amp;'AQS-88101'!$E$2:$E$2744&amp;'AQS-88101'!$G$2:$G$2744,0)),""),"")</f>
        <v/>
      </c>
      <c r="H1597" s="42" t="str">
        <f t="array" ref="H1597">IFERROR(IF(INDEX('AQS-88101'!$M$2:$M$2744,MATCH('88101-daily-summary-by-site'!$A1597&amp;'88101-daily-summary-by-site'!H$2&amp;'88101-daily-summary-by-site'!H$3,'AQS-88101'!$AC$2:$AC$2744&amp;'AQS-88101'!$E$2:$E$2744&amp;'AQS-88101'!$G$2:$G$2744,0))&lt;&gt;"",INDEX('AQS-88101'!$M$2:$M$2744,MATCH('88101-daily-summary-by-site'!$A1597&amp;'88101-daily-summary-by-site'!H$2&amp;'88101-daily-summary-by-site'!H$3,'AQS-88101'!$AC$2:$AC$2744&amp;'AQS-88101'!$E$2:$E$2744&amp;'AQS-88101'!$G$2:$G$2744,0)),""),"")</f>
        <v/>
      </c>
      <c r="I1597" s="108" t="str">
        <f t="array" ref="I1597">IFERROR(IF(INDEX('AQS-88101'!$M$2:$M$2744,MATCH('88101-daily-summary-by-site'!$A1597&amp;'88101-daily-summary-by-site'!I$2&amp;'88101-daily-summary-by-site'!I$3,'AQS-88101'!$AC$2:$AC$2744&amp;'AQS-88101'!$E$2:$E$2744&amp;'AQS-88101'!$G$2:$G$2744,0))&lt;&gt;"",INDEX('AQS-88101'!$M$2:$M$2744,MATCH('88101-daily-summary-by-site'!$A1597&amp;'88101-daily-summary-by-site'!I$2&amp;'88101-daily-summary-by-site'!I$3,'AQS-88101'!$AC$2:$AC$2744&amp;'AQS-88101'!$E$2:$E$2744&amp;'AQS-88101'!$G$2:$G$2744,0)),""),"")</f>
        <v/>
      </c>
      <c r="L1597" s="107" t="str">
        <f t="shared" si="120"/>
        <v/>
      </c>
      <c r="M1597" s="42" t="str">
        <f t="shared" si="121"/>
        <v/>
      </c>
      <c r="N1597" s="42" t="str">
        <f t="shared" si="122"/>
        <v/>
      </c>
      <c r="O1597" s="108" t="str">
        <f t="shared" si="123"/>
        <v/>
      </c>
    </row>
    <row r="1598" spans="1:15" x14ac:dyDescent="0.25">
      <c r="A1598" s="79">
        <f t="shared" si="124"/>
        <v>40782</v>
      </c>
      <c r="B1598" s="107" t="str">
        <f t="array" ref="B1598">IFERROR(IF(INDEX('AQS-88101'!$M$2:$M$2744,MATCH('88101-daily-summary-by-site'!$A1598&amp;'88101-daily-summary-by-site'!B$2&amp;'88101-daily-summary-by-site'!B$3,'AQS-88101'!$AC$2:$AC$2744&amp;'AQS-88101'!$E$2:$E$2744&amp;'AQS-88101'!$G$2:$G$2744,0))&lt;&gt;"",INDEX('AQS-88101'!$M$2:$M$2744,MATCH('88101-daily-summary-by-site'!$A1598&amp;'88101-daily-summary-by-site'!B$2&amp;'88101-daily-summary-by-site'!B$3,'AQS-88101'!$AC$2:$AC$2744&amp;'AQS-88101'!$E$2:$E$2744&amp;'AQS-88101'!$G$2:$G$2744,0)),""),"")</f>
        <v/>
      </c>
      <c r="C1598" s="42" t="str">
        <f t="array" ref="C1598">IFERROR(IF(INDEX('AQS-88101'!$M$2:$M$2744,MATCH('88101-daily-summary-by-site'!$A1598&amp;'88101-daily-summary-by-site'!C$2&amp;'88101-daily-summary-by-site'!C$3,'AQS-88101'!$AC$2:$AC$2744&amp;'AQS-88101'!$E$2:$E$2744&amp;'AQS-88101'!$G$2:$G$2744,0))&lt;&gt;"",INDEX('AQS-88101'!$M$2:$M$2744,MATCH('88101-daily-summary-by-site'!$A1598&amp;'88101-daily-summary-by-site'!C$2&amp;'88101-daily-summary-by-site'!C$3,'AQS-88101'!$AC$2:$AC$2744&amp;'AQS-88101'!$E$2:$E$2744&amp;'AQS-88101'!$G$2:$G$2744,0)),""),"")</f>
        <v/>
      </c>
      <c r="D1598" s="42" t="str">
        <f t="array" ref="D1598">IFERROR(IF(INDEX('AQS-88101'!$M$2:$M$2744,MATCH('88101-daily-summary-by-site'!$A1598&amp;'88101-daily-summary-by-site'!D$2&amp;'88101-daily-summary-by-site'!D$3,'AQS-88101'!$AC$2:$AC$2744&amp;'AQS-88101'!$E$2:$E$2744&amp;'AQS-88101'!$G$2:$G$2744,0))&lt;&gt;"",INDEX('AQS-88101'!$M$2:$M$2744,MATCH('88101-daily-summary-by-site'!$A1598&amp;'88101-daily-summary-by-site'!D$2&amp;'88101-daily-summary-by-site'!D$3,'AQS-88101'!$AC$2:$AC$2744&amp;'AQS-88101'!$E$2:$E$2744&amp;'AQS-88101'!$G$2:$G$2744,0)),""),"")</f>
        <v/>
      </c>
      <c r="E1598" s="42" t="str">
        <f t="array" ref="E1598">IFERROR(IF(INDEX('AQS-88101'!$M$2:$M$2744,MATCH('88101-daily-summary-by-site'!$A1598&amp;'88101-daily-summary-by-site'!E$2&amp;'88101-daily-summary-by-site'!E$3,'AQS-88101'!$AC$2:$AC$2744&amp;'AQS-88101'!$E$2:$E$2744&amp;'AQS-88101'!$G$2:$G$2744,0))&lt;&gt;"",INDEX('AQS-88101'!$M$2:$M$2744,MATCH('88101-daily-summary-by-site'!$A1598&amp;'88101-daily-summary-by-site'!E$2&amp;'88101-daily-summary-by-site'!E$3,'AQS-88101'!$AC$2:$AC$2744&amp;'AQS-88101'!$E$2:$E$2744&amp;'AQS-88101'!$G$2:$G$2744,0)),""),"")</f>
        <v/>
      </c>
      <c r="F1598" s="42" t="str">
        <f t="array" ref="F1598">IFERROR(IF(INDEX('AQS-88101'!$M$2:$M$2744,MATCH('88101-daily-summary-by-site'!$A1598&amp;'88101-daily-summary-by-site'!F$2&amp;'88101-daily-summary-by-site'!F$3,'AQS-88101'!$AC$2:$AC$2744&amp;'AQS-88101'!$E$2:$E$2744&amp;'AQS-88101'!$G$2:$G$2744,0))&lt;&gt;"",INDEX('AQS-88101'!$M$2:$M$2744,MATCH('88101-daily-summary-by-site'!$A1598&amp;'88101-daily-summary-by-site'!F$2&amp;'88101-daily-summary-by-site'!F$3,'AQS-88101'!$AC$2:$AC$2744&amp;'AQS-88101'!$E$2:$E$2744&amp;'AQS-88101'!$G$2:$G$2744,0)),""),"")</f>
        <v/>
      </c>
      <c r="G1598" s="42" t="str">
        <f t="array" ref="G1598">IFERROR(IF(INDEX('AQS-88101'!$M$2:$M$2744,MATCH('88101-daily-summary-by-site'!$A1598&amp;'88101-daily-summary-by-site'!G$2&amp;'88101-daily-summary-by-site'!G$3,'AQS-88101'!$AC$2:$AC$2744&amp;'AQS-88101'!$E$2:$E$2744&amp;'AQS-88101'!$G$2:$G$2744,0))&lt;&gt;"",INDEX('AQS-88101'!$M$2:$M$2744,MATCH('88101-daily-summary-by-site'!$A1598&amp;'88101-daily-summary-by-site'!G$2&amp;'88101-daily-summary-by-site'!G$3,'AQS-88101'!$AC$2:$AC$2744&amp;'AQS-88101'!$E$2:$E$2744&amp;'AQS-88101'!$G$2:$G$2744,0)),""),"")</f>
        <v/>
      </c>
      <c r="H1598" s="42" t="str">
        <f t="array" ref="H1598">IFERROR(IF(INDEX('AQS-88101'!$M$2:$M$2744,MATCH('88101-daily-summary-by-site'!$A1598&amp;'88101-daily-summary-by-site'!H$2&amp;'88101-daily-summary-by-site'!H$3,'AQS-88101'!$AC$2:$AC$2744&amp;'AQS-88101'!$E$2:$E$2744&amp;'AQS-88101'!$G$2:$G$2744,0))&lt;&gt;"",INDEX('AQS-88101'!$M$2:$M$2744,MATCH('88101-daily-summary-by-site'!$A1598&amp;'88101-daily-summary-by-site'!H$2&amp;'88101-daily-summary-by-site'!H$3,'AQS-88101'!$AC$2:$AC$2744&amp;'AQS-88101'!$E$2:$E$2744&amp;'AQS-88101'!$G$2:$G$2744,0)),""),"")</f>
        <v/>
      </c>
      <c r="I1598" s="108" t="str">
        <f t="array" ref="I1598">IFERROR(IF(INDEX('AQS-88101'!$M$2:$M$2744,MATCH('88101-daily-summary-by-site'!$A1598&amp;'88101-daily-summary-by-site'!I$2&amp;'88101-daily-summary-by-site'!I$3,'AQS-88101'!$AC$2:$AC$2744&amp;'AQS-88101'!$E$2:$E$2744&amp;'AQS-88101'!$G$2:$G$2744,0))&lt;&gt;"",INDEX('AQS-88101'!$M$2:$M$2744,MATCH('88101-daily-summary-by-site'!$A1598&amp;'88101-daily-summary-by-site'!I$2&amp;'88101-daily-summary-by-site'!I$3,'AQS-88101'!$AC$2:$AC$2744&amp;'AQS-88101'!$E$2:$E$2744&amp;'AQS-88101'!$G$2:$G$2744,0)),""),"")</f>
        <v/>
      </c>
      <c r="L1598" s="107" t="str">
        <f t="shared" si="120"/>
        <v/>
      </c>
      <c r="M1598" s="42" t="str">
        <f t="shared" si="121"/>
        <v/>
      </c>
      <c r="N1598" s="42" t="str">
        <f t="shared" si="122"/>
        <v/>
      </c>
      <c r="O1598" s="108" t="str">
        <f t="shared" si="123"/>
        <v/>
      </c>
    </row>
    <row r="1599" spans="1:15" x14ac:dyDescent="0.25">
      <c r="A1599" s="79">
        <f t="shared" si="124"/>
        <v>40783</v>
      </c>
      <c r="B1599" s="107">
        <f t="array" ref="B1599">IFERROR(IF(INDEX('AQS-88101'!$M$2:$M$2744,MATCH('88101-daily-summary-by-site'!$A1599&amp;'88101-daily-summary-by-site'!B$2&amp;'88101-daily-summary-by-site'!B$3,'AQS-88101'!$AC$2:$AC$2744&amp;'AQS-88101'!$E$2:$E$2744&amp;'AQS-88101'!$G$2:$G$2744,0))&lt;&gt;"",INDEX('AQS-88101'!$M$2:$M$2744,MATCH('88101-daily-summary-by-site'!$A1599&amp;'88101-daily-summary-by-site'!B$2&amp;'88101-daily-summary-by-site'!B$3,'AQS-88101'!$AC$2:$AC$2744&amp;'AQS-88101'!$E$2:$E$2744&amp;'AQS-88101'!$G$2:$G$2744,0)),""),"")</f>
        <v>3.6</v>
      </c>
      <c r="C1599" s="42" t="str">
        <f t="array" ref="C1599">IFERROR(IF(INDEX('AQS-88101'!$M$2:$M$2744,MATCH('88101-daily-summary-by-site'!$A1599&amp;'88101-daily-summary-by-site'!C$2&amp;'88101-daily-summary-by-site'!C$3,'AQS-88101'!$AC$2:$AC$2744&amp;'AQS-88101'!$E$2:$E$2744&amp;'AQS-88101'!$G$2:$G$2744,0))&lt;&gt;"",INDEX('AQS-88101'!$M$2:$M$2744,MATCH('88101-daily-summary-by-site'!$A1599&amp;'88101-daily-summary-by-site'!C$2&amp;'88101-daily-summary-by-site'!C$3,'AQS-88101'!$AC$2:$AC$2744&amp;'AQS-88101'!$E$2:$E$2744&amp;'AQS-88101'!$G$2:$G$2744,0)),""),"")</f>
        <v/>
      </c>
      <c r="D1599" s="42">
        <f t="array" ref="D1599">IFERROR(IF(INDEX('AQS-88101'!$M$2:$M$2744,MATCH('88101-daily-summary-by-site'!$A1599&amp;'88101-daily-summary-by-site'!D$2&amp;'88101-daily-summary-by-site'!D$3,'AQS-88101'!$AC$2:$AC$2744&amp;'AQS-88101'!$E$2:$E$2744&amp;'AQS-88101'!$G$2:$G$2744,0))&lt;&gt;"",INDEX('AQS-88101'!$M$2:$M$2744,MATCH('88101-daily-summary-by-site'!$A1599&amp;'88101-daily-summary-by-site'!D$2&amp;'88101-daily-summary-by-site'!D$3,'AQS-88101'!$AC$2:$AC$2744&amp;'AQS-88101'!$E$2:$E$2744&amp;'AQS-88101'!$G$2:$G$2744,0)),""),"")</f>
        <v>3.7</v>
      </c>
      <c r="E1599" s="42" t="str">
        <f t="array" ref="E1599">IFERROR(IF(INDEX('AQS-88101'!$M$2:$M$2744,MATCH('88101-daily-summary-by-site'!$A1599&amp;'88101-daily-summary-by-site'!E$2&amp;'88101-daily-summary-by-site'!E$3,'AQS-88101'!$AC$2:$AC$2744&amp;'AQS-88101'!$E$2:$E$2744&amp;'AQS-88101'!$G$2:$G$2744,0))&lt;&gt;"",INDEX('AQS-88101'!$M$2:$M$2744,MATCH('88101-daily-summary-by-site'!$A1599&amp;'88101-daily-summary-by-site'!E$2&amp;'88101-daily-summary-by-site'!E$3,'AQS-88101'!$AC$2:$AC$2744&amp;'AQS-88101'!$E$2:$E$2744&amp;'AQS-88101'!$G$2:$G$2744,0)),""),"")</f>
        <v/>
      </c>
      <c r="F1599" s="42" t="str">
        <f t="array" ref="F1599">IFERROR(IF(INDEX('AQS-88101'!$M$2:$M$2744,MATCH('88101-daily-summary-by-site'!$A1599&amp;'88101-daily-summary-by-site'!F$2&amp;'88101-daily-summary-by-site'!F$3,'AQS-88101'!$AC$2:$AC$2744&amp;'AQS-88101'!$E$2:$E$2744&amp;'AQS-88101'!$G$2:$G$2744,0))&lt;&gt;"",INDEX('AQS-88101'!$M$2:$M$2744,MATCH('88101-daily-summary-by-site'!$A1599&amp;'88101-daily-summary-by-site'!F$2&amp;'88101-daily-summary-by-site'!F$3,'AQS-88101'!$AC$2:$AC$2744&amp;'AQS-88101'!$E$2:$E$2744&amp;'AQS-88101'!$G$2:$G$2744,0)),""),"")</f>
        <v/>
      </c>
      <c r="G1599" s="42" t="str">
        <f t="array" ref="G1599">IFERROR(IF(INDEX('AQS-88101'!$M$2:$M$2744,MATCH('88101-daily-summary-by-site'!$A1599&amp;'88101-daily-summary-by-site'!G$2&amp;'88101-daily-summary-by-site'!G$3,'AQS-88101'!$AC$2:$AC$2744&amp;'AQS-88101'!$E$2:$E$2744&amp;'AQS-88101'!$G$2:$G$2744,0))&lt;&gt;"",INDEX('AQS-88101'!$M$2:$M$2744,MATCH('88101-daily-summary-by-site'!$A1599&amp;'88101-daily-summary-by-site'!G$2&amp;'88101-daily-summary-by-site'!G$3,'AQS-88101'!$AC$2:$AC$2744&amp;'AQS-88101'!$E$2:$E$2744&amp;'AQS-88101'!$G$2:$G$2744,0)),""),"")</f>
        <v/>
      </c>
      <c r="H1599" s="42" t="str">
        <f t="array" ref="H1599">IFERROR(IF(INDEX('AQS-88101'!$M$2:$M$2744,MATCH('88101-daily-summary-by-site'!$A1599&amp;'88101-daily-summary-by-site'!H$2&amp;'88101-daily-summary-by-site'!H$3,'AQS-88101'!$AC$2:$AC$2744&amp;'AQS-88101'!$E$2:$E$2744&amp;'AQS-88101'!$G$2:$G$2744,0))&lt;&gt;"",INDEX('AQS-88101'!$M$2:$M$2744,MATCH('88101-daily-summary-by-site'!$A1599&amp;'88101-daily-summary-by-site'!H$2&amp;'88101-daily-summary-by-site'!H$3,'AQS-88101'!$AC$2:$AC$2744&amp;'AQS-88101'!$E$2:$E$2744&amp;'AQS-88101'!$G$2:$G$2744,0)),""),"")</f>
        <v/>
      </c>
      <c r="I1599" s="108" t="str">
        <f t="array" ref="I1599">IFERROR(IF(INDEX('AQS-88101'!$M$2:$M$2744,MATCH('88101-daily-summary-by-site'!$A1599&amp;'88101-daily-summary-by-site'!I$2&amp;'88101-daily-summary-by-site'!I$3,'AQS-88101'!$AC$2:$AC$2744&amp;'AQS-88101'!$E$2:$E$2744&amp;'AQS-88101'!$G$2:$G$2744,0))&lt;&gt;"",INDEX('AQS-88101'!$M$2:$M$2744,MATCH('88101-daily-summary-by-site'!$A1599&amp;'88101-daily-summary-by-site'!I$2&amp;'88101-daily-summary-by-site'!I$3,'AQS-88101'!$AC$2:$AC$2744&amp;'AQS-88101'!$E$2:$E$2744&amp;'AQS-88101'!$G$2:$G$2744,0)),""),"")</f>
        <v/>
      </c>
      <c r="L1599" s="107">
        <f t="shared" si="120"/>
        <v>3.6</v>
      </c>
      <c r="M1599" s="42">
        <f t="shared" si="121"/>
        <v>3.7</v>
      </c>
      <c r="N1599" s="42" t="str">
        <f t="shared" si="122"/>
        <v/>
      </c>
      <c r="O1599" s="108" t="str">
        <f t="shared" si="123"/>
        <v/>
      </c>
    </row>
    <row r="1600" spans="1:15" x14ac:dyDescent="0.25">
      <c r="A1600" s="79">
        <f t="shared" si="124"/>
        <v>40784</v>
      </c>
      <c r="B1600" s="107" t="str">
        <f t="array" ref="B1600">IFERROR(IF(INDEX('AQS-88101'!$M$2:$M$2744,MATCH('88101-daily-summary-by-site'!$A1600&amp;'88101-daily-summary-by-site'!B$2&amp;'88101-daily-summary-by-site'!B$3,'AQS-88101'!$AC$2:$AC$2744&amp;'AQS-88101'!$E$2:$E$2744&amp;'AQS-88101'!$G$2:$G$2744,0))&lt;&gt;"",INDEX('AQS-88101'!$M$2:$M$2744,MATCH('88101-daily-summary-by-site'!$A1600&amp;'88101-daily-summary-by-site'!B$2&amp;'88101-daily-summary-by-site'!B$3,'AQS-88101'!$AC$2:$AC$2744&amp;'AQS-88101'!$E$2:$E$2744&amp;'AQS-88101'!$G$2:$G$2744,0)),""),"")</f>
        <v/>
      </c>
      <c r="C1600" s="42" t="str">
        <f t="array" ref="C1600">IFERROR(IF(INDEX('AQS-88101'!$M$2:$M$2744,MATCH('88101-daily-summary-by-site'!$A1600&amp;'88101-daily-summary-by-site'!C$2&amp;'88101-daily-summary-by-site'!C$3,'AQS-88101'!$AC$2:$AC$2744&amp;'AQS-88101'!$E$2:$E$2744&amp;'AQS-88101'!$G$2:$G$2744,0))&lt;&gt;"",INDEX('AQS-88101'!$M$2:$M$2744,MATCH('88101-daily-summary-by-site'!$A1600&amp;'88101-daily-summary-by-site'!C$2&amp;'88101-daily-summary-by-site'!C$3,'AQS-88101'!$AC$2:$AC$2744&amp;'AQS-88101'!$E$2:$E$2744&amp;'AQS-88101'!$G$2:$G$2744,0)),""),"")</f>
        <v/>
      </c>
      <c r="D1600" s="42" t="str">
        <f t="array" ref="D1600">IFERROR(IF(INDEX('AQS-88101'!$M$2:$M$2744,MATCH('88101-daily-summary-by-site'!$A1600&amp;'88101-daily-summary-by-site'!D$2&amp;'88101-daily-summary-by-site'!D$3,'AQS-88101'!$AC$2:$AC$2744&amp;'AQS-88101'!$E$2:$E$2744&amp;'AQS-88101'!$G$2:$G$2744,0))&lt;&gt;"",INDEX('AQS-88101'!$M$2:$M$2744,MATCH('88101-daily-summary-by-site'!$A1600&amp;'88101-daily-summary-by-site'!D$2&amp;'88101-daily-summary-by-site'!D$3,'AQS-88101'!$AC$2:$AC$2744&amp;'AQS-88101'!$E$2:$E$2744&amp;'AQS-88101'!$G$2:$G$2744,0)),""),"")</f>
        <v/>
      </c>
      <c r="E1600" s="42" t="str">
        <f t="array" ref="E1600">IFERROR(IF(INDEX('AQS-88101'!$M$2:$M$2744,MATCH('88101-daily-summary-by-site'!$A1600&amp;'88101-daily-summary-by-site'!E$2&amp;'88101-daily-summary-by-site'!E$3,'AQS-88101'!$AC$2:$AC$2744&amp;'AQS-88101'!$E$2:$E$2744&amp;'AQS-88101'!$G$2:$G$2744,0))&lt;&gt;"",INDEX('AQS-88101'!$M$2:$M$2744,MATCH('88101-daily-summary-by-site'!$A1600&amp;'88101-daily-summary-by-site'!E$2&amp;'88101-daily-summary-by-site'!E$3,'AQS-88101'!$AC$2:$AC$2744&amp;'AQS-88101'!$E$2:$E$2744&amp;'AQS-88101'!$G$2:$G$2744,0)),""),"")</f>
        <v/>
      </c>
      <c r="F1600" s="42" t="str">
        <f t="array" ref="F1600">IFERROR(IF(INDEX('AQS-88101'!$M$2:$M$2744,MATCH('88101-daily-summary-by-site'!$A1600&amp;'88101-daily-summary-by-site'!F$2&amp;'88101-daily-summary-by-site'!F$3,'AQS-88101'!$AC$2:$AC$2744&amp;'AQS-88101'!$E$2:$E$2744&amp;'AQS-88101'!$G$2:$G$2744,0))&lt;&gt;"",INDEX('AQS-88101'!$M$2:$M$2744,MATCH('88101-daily-summary-by-site'!$A1600&amp;'88101-daily-summary-by-site'!F$2&amp;'88101-daily-summary-by-site'!F$3,'AQS-88101'!$AC$2:$AC$2744&amp;'AQS-88101'!$E$2:$E$2744&amp;'AQS-88101'!$G$2:$G$2744,0)),""),"")</f>
        <v/>
      </c>
      <c r="G1600" s="42" t="str">
        <f t="array" ref="G1600">IFERROR(IF(INDEX('AQS-88101'!$M$2:$M$2744,MATCH('88101-daily-summary-by-site'!$A1600&amp;'88101-daily-summary-by-site'!G$2&amp;'88101-daily-summary-by-site'!G$3,'AQS-88101'!$AC$2:$AC$2744&amp;'AQS-88101'!$E$2:$E$2744&amp;'AQS-88101'!$G$2:$G$2744,0))&lt;&gt;"",INDEX('AQS-88101'!$M$2:$M$2744,MATCH('88101-daily-summary-by-site'!$A1600&amp;'88101-daily-summary-by-site'!G$2&amp;'88101-daily-summary-by-site'!G$3,'AQS-88101'!$AC$2:$AC$2744&amp;'AQS-88101'!$E$2:$E$2744&amp;'AQS-88101'!$G$2:$G$2744,0)),""),"")</f>
        <v/>
      </c>
      <c r="H1600" s="42" t="str">
        <f t="array" ref="H1600">IFERROR(IF(INDEX('AQS-88101'!$M$2:$M$2744,MATCH('88101-daily-summary-by-site'!$A1600&amp;'88101-daily-summary-by-site'!H$2&amp;'88101-daily-summary-by-site'!H$3,'AQS-88101'!$AC$2:$AC$2744&amp;'AQS-88101'!$E$2:$E$2744&amp;'AQS-88101'!$G$2:$G$2744,0))&lt;&gt;"",INDEX('AQS-88101'!$M$2:$M$2744,MATCH('88101-daily-summary-by-site'!$A1600&amp;'88101-daily-summary-by-site'!H$2&amp;'88101-daily-summary-by-site'!H$3,'AQS-88101'!$AC$2:$AC$2744&amp;'AQS-88101'!$E$2:$E$2744&amp;'AQS-88101'!$G$2:$G$2744,0)),""),"")</f>
        <v/>
      </c>
      <c r="I1600" s="108" t="str">
        <f t="array" ref="I1600">IFERROR(IF(INDEX('AQS-88101'!$M$2:$M$2744,MATCH('88101-daily-summary-by-site'!$A1600&amp;'88101-daily-summary-by-site'!I$2&amp;'88101-daily-summary-by-site'!I$3,'AQS-88101'!$AC$2:$AC$2744&amp;'AQS-88101'!$E$2:$E$2744&amp;'AQS-88101'!$G$2:$G$2744,0))&lt;&gt;"",INDEX('AQS-88101'!$M$2:$M$2744,MATCH('88101-daily-summary-by-site'!$A1600&amp;'88101-daily-summary-by-site'!I$2&amp;'88101-daily-summary-by-site'!I$3,'AQS-88101'!$AC$2:$AC$2744&amp;'AQS-88101'!$E$2:$E$2744&amp;'AQS-88101'!$G$2:$G$2744,0)),""),"")</f>
        <v/>
      </c>
      <c r="L1600" s="107" t="str">
        <f t="shared" si="120"/>
        <v/>
      </c>
      <c r="M1600" s="42" t="str">
        <f t="shared" si="121"/>
        <v/>
      </c>
      <c r="N1600" s="42" t="str">
        <f t="shared" si="122"/>
        <v/>
      </c>
      <c r="O1600" s="108" t="str">
        <f t="shared" si="123"/>
        <v/>
      </c>
    </row>
    <row r="1601" spans="1:15" x14ac:dyDescent="0.25">
      <c r="A1601" s="79">
        <f t="shared" si="124"/>
        <v>40785</v>
      </c>
      <c r="B1601" s="107" t="str">
        <f t="array" ref="B1601">IFERROR(IF(INDEX('AQS-88101'!$M$2:$M$2744,MATCH('88101-daily-summary-by-site'!$A1601&amp;'88101-daily-summary-by-site'!B$2&amp;'88101-daily-summary-by-site'!B$3,'AQS-88101'!$AC$2:$AC$2744&amp;'AQS-88101'!$E$2:$E$2744&amp;'AQS-88101'!$G$2:$G$2744,0))&lt;&gt;"",INDEX('AQS-88101'!$M$2:$M$2744,MATCH('88101-daily-summary-by-site'!$A1601&amp;'88101-daily-summary-by-site'!B$2&amp;'88101-daily-summary-by-site'!B$3,'AQS-88101'!$AC$2:$AC$2744&amp;'AQS-88101'!$E$2:$E$2744&amp;'AQS-88101'!$G$2:$G$2744,0)),""),"")</f>
        <v/>
      </c>
      <c r="C1601" s="42" t="str">
        <f t="array" ref="C1601">IFERROR(IF(INDEX('AQS-88101'!$M$2:$M$2744,MATCH('88101-daily-summary-by-site'!$A1601&amp;'88101-daily-summary-by-site'!C$2&amp;'88101-daily-summary-by-site'!C$3,'AQS-88101'!$AC$2:$AC$2744&amp;'AQS-88101'!$E$2:$E$2744&amp;'AQS-88101'!$G$2:$G$2744,0))&lt;&gt;"",INDEX('AQS-88101'!$M$2:$M$2744,MATCH('88101-daily-summary-by-site'!$A1601&amp;'88101-daily-summary-by-site'!C$2&amp;'88101-daily-summary-by-site'!C$3,'AQS-88101'!$AC$2:$AC$2744&amp;'AQS-88101'!$E$2:$E$2744&amp;'AQS-88101'!$G$2:$G$2744,0)),""),"")</f>
        <v/>
      </c>
      <c r="D1601" s="42" t="str">
        <f t="array" ref="D1601">IFERROR(IF(INDEX('AQS-88101'!$M$2:$M$2744,MATCH('88101-daily-summary-by-site'!$A1601&amp;'88101-daily-summary-by-site'!D$2&amp;'88101-daily-summary-by-site'!D$3,'AQS-88101'!$AC$2:$AC$2744&amp;'AQS-88101'!$E$2:$E$2744&amp;'AQS-88101'!$G$2:$G$2744,0))&lt;&gt;"",INDEX('AQS-88101'!$M$2:$M$2744,MATCH('88101-daily-summary-by-site'!$A1601&amp;'88101-daily-summary-by-site'!D$2&amp;'88101-daily-summary-by-site'!D$3,'AQS-88101'!$AC$2:$AC$2744&amp;'AQS-88101'!$E$2:$E$2744&amp;'AQS-88101'!$G$2:$G$2744,0)),""),"")</f>
        <v/>
      </c>
      <c r="E1601" s="42" t="str">
        <f t="array" ref="E1601">IFERROR(IF(INDEX('AQS-88101'!$M$2:$M$2744,MATCH('88101-daily-summary-by-site'!$A1601&amp;'88101-daily-summary-by-site'!E$2&amp;'88101-daily-summary-by-site'!E$3,'AQS-88101'!$AC$2:$AC$2744&amp;'AQS-88101'!$E$2:$E$2744&amp;'AQS-88101'!$G$2:$G$2744,0))&lt;&gt;"",INDEX('AQS-88101'!$M$2:$M$2744,MATCH('88101-daily-summary-by-site'!$A1601&amp;'88101-daily-summary-by-site'!E$2&amp;'88101-daily-summary-by-site'!E$3,'AQS-88101'!$AC$2:$AC$2744&amp;'AQS-88101'!$E$2:$E$2744&amp;'AQS-88101'!$G$2:$G$2744,0)),""),"")</f>
        <v/>
      </c>
      <c r="F1601" s="42" t="str">
        <f t="array" ref="F1601">IFERROR(IF(INDEX('AQS-88101'!$M$2:$M$2744,MATCH('88101-daily-summary-by-site'!$A1601&amp;'88101-daily-summary-by-site'!F$2&amp;'88101-daily-summary-by-site'!F$3,'AQS-88101'!$AC$2:$AC$2744&amp;'AQS-88101'!$E$2:$E$2744&amp;'AQS-88101'!$G$2:$G$2744,0))&lt;&gt;"",INDEX('AQS-88101'!$M$2:$M$2744,MATCH('88101-daily-summary-by-site'!$A1601&amp;'88101-daily-summary-by-site'!F$2&amp;'88101-daily-summary-by-site'!F$3,'AQS-88101'!$AC$2:$AC$2744&amp;'AQS-88101'!$E$2:$E$2744&amp;'AQS-88101'!$G$2:$G$2744,0)),""),"")</f>
        <v/>
      </c>
      <c r="G1601" s="42" t="str">
        <f t="array" ref="G1601">IFERROR(IF(INDEX('AQS-88101'!$M$2:$M$2744,MATCH('88101-daily-summary-by-site'!$A1601&amp;'88101-daily-summary-by-site'!G$2&amp;'88101-daily-summary-by-site'!G$3,'AQS-88101'!$AC$2:$AC$2744&amp;'AQS-88101'!$E$2:$E$2744&amp;'AQS-88101'!$G$2:$G$2744,0))&lt;&gt;"",INDEX('AQS-88101'!$M$2:$M$2744,MATCH('88101-daily-summary-by-site'!$A1601&amp;'88101-daily-summary-by-site'!G$2&amp;'88101-daily-summary-by-site'!G$3,'AQS-88101'!$AC$2:$AC$2744&amp;'AQS-88101'!$E$2:$E$2744&amp;'AQS-88101'!$G$2:$G$2744,0)),""),"")</f>
        <v/>
      </c>
      <c r="H1601" s="42" t="str">
        <f t="array" ref="H1601">IFERROR(IF(INDEX('AQS-88101'!$M$2:$M$2744,MATCH('88101-daily-summary-by-site'!$A1601&amp;'88101-daily-summary-by-site'!H$2&amp;'88101-daily-summary-by-site'!H$3,'AQS-88101'!$AC$2:$AC$2744&amp;'AQS-88101'!$E$2:$E$2744&amp;'AQS-88101'!$G$2:$G$2744,0))&lt;&gt;"",INDEX('AQS-88101'!$M$2:$M$2744,MATCH('88101-daily-summary-by-site'!$A1601&amp;'88101-daily-summary-by-site'!H$2&amp;'88101-daily-summary-by-site'!H$3,'AQS-88101'!$AC$2:$AC$2744&amp;'AQS-88101'!$E$2:$E$2744&amp;'AQS-88101'!$G$2:$G$2744,0)),""),"")</f>
        <v/>
      </c>
      <c r="I1601" s="108" t="str">
        <f t="array" ref="I1601">IFERROR(IF(INDEX('AQS-88101'!$M$2:$M$2744,MATCH('88101-daily-summary-by-site'!$A1601&amp;'88101-daily-summary-by-site'!I$2&amp;'88101-daily-summary-by-site'!I$3,'AQS-88101'!$AC$2:$AC$2744&amp;'AQS-88101'!$E$2:$E$2744&amp;'AQS-88101'!$G$2:$G$2744,0))&lt;&gt;"",INDEX('AQS-88101'!$M$2:$M$2744,MATCH('88101-daily-summary-by-site'!$A1601&amp;'88101-daily-summary-by-site'!I$2&amp;'88101-daily-summary-by-site'!I$3,'AQS-88101'!$AC$2:$AC$2744&amp;'AQS-88101'!$E$2:$E$2744&amp;'AQS-88101'!$G$2:$G$2744,0)),""),"")</f>
        <v/>
      </c>
      <c r="L1601" s="107" t="str">
        <f t="shared" si="120"/>
        <v/>
      </c>
      <c r="M1601" s="42" t="str">
        <f t="shared" si="121"/>
        <v/>
      </c>
      <c r="N1601" s="42" t="str">
        <f t="shared" si="122"/>
        <v/>
      </c>
      <c r="O1601" s="108" t="str">
        <f t="shared" si="123"/>
        <v/>
      </c>
    </row>
    <row r="1602" spans="1:15" x14ac:dyDescent="0.25">
      <c r="A1602" s="79">
        <f t="shared" si="124"/>
        <v>40786</v>
      </c>
      <c r="B1602" s="107">
        <f t="array" ref="B1602">IFERROR(IF(INDEX('AQS-88101'!$M$2:$M$2744,MATCH('88101-daily-summary-by-site'!$A1602&amp;'88101-daily-summary-by-site'!B$2&amp;'88101-daily-summary-by-site'!B$3,'AQS-88101'!$AC$2:$AC$2744&amp;'AQS-88101'!$E$2:$E$2744&amp;'AQS-88101'!$G$2:$G$2744,0))&lt;&gt;"",INDEX('AQS-88101'!$M$2:$M$2744,MATCH('88101-daily-summary-by-site'!$A1602&amp;'88101-daily-summary-by-site'!B$2&amp;'88101-daily-summary-by-site'!B$3,'AQS-88101'!$AC$2:$AC$2744&amp;'AQS-88101'!$E$2:$E$2744&amp;'AQS-88101'!$G$2:$G$2744,0)),""),"")</f>
        <v>3.5</v>
      </c>
      <c r="C1602" s="42">
        <f t="array" ref="C1602">IFERROR(IF(INDEX('AQS-88101'!$M$2:$M$2744,MATCH('88101-daily-summary-by-site'!$A1602&amp;'88101-daily-summary-by-site'!C$2&amp;'88101-daily-summary-by-site'!C$3,'AQS-88101'!$AC$2:$AC$2744&amp;'AQS-88101'!$E$2:$E$2744&amp;'AQS-88101'!$G$2:$G$2744,0))&lt;&gt;"",INDEX('AQS-88101'!$M$2:$M$2744,MATCH('88101-daily-summary-by-site'!$A1602&amp;'88101-daily-summary-by-site'!C$2&amp;'88101-daily-summary-by-site'!C$3,'AQS-88101'!$AC$2:$AC$2744&amp;'AQS-88101'!$E$2:$E$2744&amp;'AQS-88101'!$G$2:$G$2744,0)),""),"")</f>
        <v>2.7</v>
      </c>
      <c r="D1602" s="42">
        <f t="array" ref="D1602">IFERROR(IF(INDEX('AQS-88101'!$M$2:$M$2744,MATCH('88101-daily-summary-by-site'!$A1602&amp;'88101-daily-summary-by-site'!D$2&amp;'88101-daily-summary-by-site'!D$3,'AQS-88101'!$AC$2:$AC$2744&amp;'AQS-88101'!$E$2:$E$2744&amp;'AQS-88101'!$G$2:$G$2744,0))&lt;&gt;"",INDEX('AQS-88101'!$M$2:$M$2744,MATCH('88101-daily-summary-by-site'!$A1602&amp;'88101-daily-summary-by-site'!D$2&amp;'88101-daily-summary-by-site'!D$3,'AQS-88101'!$AC$2:$AC$2744&amp;'AQS-88101'!$E$2:$E$2744&amp;'AQS-88101'!$G$2:$G$2744,0)),""),"")</f>
        <v>2.1</v>
      </c>
      <c r="E1602" s="42" t="str">
        <f t="array" ref="E1602">IFERROR(IF(INDEX('AQS-88101'!$M$2:$M$2744,MATCH('88101-daily-summary-by-site'!$A1602&amp;'88101-daily-summary-by-site'!E$2&amp;'88101-daily-summary-by-site'!E$3,'AQS-88101'!$AC$2:$AC$2744&amp;'AQS-88101'!$E$2:$E$2744&amp;'AQS-88101'!$G$2:$G$2744,0))&lt;&gt;"",INDEX('AQS-88101'!$M$2:$M$2744,MATCH('88101-daily-summary-by-site'!$A1602&amp;'88101-daily-summary-by-site'!E$2&amp;'88101-daily-summary-by-site'!E$3,'AQS-88101'!$AC$2:$AC$2744&amp;'AQS-88101'!$E$2:$E$2744&amp;'AQS-88101'!$G$2:$G$2744,0)),""),"")</f>
        <v/>
      </c>
      <c r="F1602" s="42" t="str">
        <f t="array" ref="F1602">IFERROR(IF(INDEX('AQS-88101'!$M$2:$M$2744,MATCH('88101-daily-summary-by-site'!$A1602&amp;'88101-daily-summary-by-site'!F$2&amp;'88101-daily-summary-by-site'!F$3,'AQS-88101'!$AC$2:$AC$2744&amp;'AQS-88101'!$E$2:$E$2744&amp;'AQS-88101'!$G$2:$G$2744,0))&lt;&gt;"",INDEX('AQS-88101'!$M$2:$M$2744,MATCH('88101-daily-summary-by-site'!$A1602&amp;'88101-daily-summary-by-site'!F$2&amp;'88101-daily-summary-by-site'!F$3,'AQS-88101'!$AC$2:$AC$2744&amp;'AQS-88101'!$E$2:$E$2744&amp;'AQS-88101'!$G$2:$G$2744,0)),""),"")</f>
        <v/>
      </c>
      <c r="G1602" s="42" t="str">
        <f t="array" ref="G1602">IFERROR(IF(INDEX('AQS-88101'!$M$2:$M$2744,MATCH('88101-daily-summary-by-site'!$A1602&amp;'88101-daily-summary-by-site'!G$2&amp;'88101-daily-summary-by-site'!G$3,'AQS-88101'!$AC$2:$AC$2744&amp;'AQS-88101'!$E$2:$E$2744&amp;'AQS-88101'!$G$2:$G$2744,0))&lt;&gt;"",INDEX('AQS-88101'!$M$2:$M$2744,MATCH('88101-daily-summary-by-site'!$A1602&amp;'88101-daily-summary-by-site'!G$2&amp;'88101-daily-summary-by-site'!G$3,'AQS-88101'!$AC$2:$AC$2744&amp;'AQS-88101'!$E$2:$E$2744&amp;'AQS-88101'!$G$2:$G$2744,0)),""),"")</f>
        <v/>
      </c>
      <c r="H1602" s="42" t="str">
        <f t="array" ref="H1602">IFERROR(IF(INDEX('AQS-88101'!$M$2:$M$2744,MATCH('88101-daily-summary-by-site'!$A1602&amp;'88101-daily-summary-by-site'!H$2&amp;'88101-daily-summary-by-site'!H$3,'AQS-88101'!$AC$2:$AC$2744&amp;'AQS-88101'!$E$2:$E$2744&amp;'AQS-88101'!$G$2:$G$2744,0))&lt;&gt;"",INDEX('AQS-88101'!$M$2:$M$2744,MATCH('88101-daily-summary-by-site'!$A1602&amp;'88101-daily-summary-by-site'!H$2&amp;'88101-daily-summary-by-site'!H$3,'AQS-88101'!$AC$2:$AC$2744&amp;'AQS-88101'!$E$2:$E$2744&amp;'AQS-88101'!$G$2:$G$2744,0)),""),"")</f>
        <v/>
      </c>
      <c r="I1602" s="108" t="str">
        <f t="array" ref="I1602">IFERROR(IF(INDEX('AQS-88101'!$M$2:$M$2744,MATCH('88101-daily-summary-by-site'!$A1602&amp;'88101-daily-summary-by-site'!I$2&amp;'88101-daily-summary-by-site'!I$3,'AQS-88101'!$AC$2:$AC$2744&amp;'AQS-88101'!$E$2:$E$2744&amp;'AQS-88101'!$G$2:$G$2744,0))&lt;&gt;"",INDEX('AQS-88101'!$M$2:$M$2744,MATCH('88101-daily-summary-by-site'!$A1602&amp;'88101-daily-summary-by-site'!I$2&amp;'88101-daily-summary-by-site'!I$3,'AQS-88101'!$AC$2:$AC$2744&amp;'AQS-88101'!$E$2:$E$2744&amp;'AQS-88101'!$G$2:$G$2744,0)),""),"")</f>
        <v/>
      </c>
      <c r="L1602" s="107">
        <f t="shared" si="120"/>
        <v>3.5</v>
      </c>
      <c r="M1602" s="42">
        <f t="shared" si="121"/>
        <v>2.1</v>
      </c>
      <c r="N1602" s="42" t="str">
        <f t="shared" si="122"/>
        <v/>
      </c>
      <c r="O1602" s="108" t="str">
        <f t="shared" si="123"/>
        <v/>
      </c>
    </row>
    <row r="1603" spans="1:15" x14ac:dyDescent="0.25">
      <c r="A1603" s="79">
        <f t="shared" si="124"/>
        <v>41030</v>
      </c>
      <c r="B1603" s="107" t="str">
        <f t="array" ref="B1603">IFERROR(IF(INDEX('AQS-88101'!$M$2:$M$2744,MATCH('88101-daily-summary-by-site'!$A1603&amp;'88101-daily-summary-by-site'!B$2&amp;'88101-daily-summary-by-site'!B$3,'AQS-88101'!$AC$2:$AC$2744&amp;'AQS-88101'!$E$2:$E$2744&amp;'AQS-88101'!$G$2:$G$2744,0))&lt;&gt;"",INDEX('AQS-88101'!$M$2:$M$2744,MATCH('88101-daily-summary-by-site'!$A1603&amp;'88101-daily-summary-by-site'!B$2&amp;'88101-daily-summary-by-site'!B$3,'AQS-88101'!$AC$2:$AC$2744&amp;'AQS-88101'!$E$2:$E$2744&amp;'AQS-88101'!$G$2:$G$2744,0)),""),"")</f>
        <v/>
      </c>
      <c r="C1603" s="42" t="str">
        <f t="array" ref="C1603">IFERROR(IF(INDEX('AQS-88101'!$M$2:$M$2744,MATCH('88101-daily-summary-by-site'!$A1603&amp;'88101-daily-summary-by-site'!C$2&amp;'88101-daily-summary-by-site'!C$3,'AQS-88101'!$AC$2:$AC$2744&amp;'AQS-88101'!$E$2:$E$2744&amp;'AQS-88101'!$G$2:$G$2744,0))&lt;&gt;"",INDEX('AQS-88101'!$M$2:$M$2744,MATCH('88101-daily-summary-by-site'!$A1603&amp;'88101-daily-summary-by-site'!C$2&amp;'88101-daily-summary-by-site'!C$3,'AQS-88101'!$AC$2:$AC$2744&amp;'AQS-88101'!$E$2:$E$2744&amp;'AQS-88101'!$G$2:$G$2744,0)),""),"")</f>
        <v/>
      </c>
      <c r="D1603" s="42" t="str">
        <f t="array" ref="D1603">IFERROR(IF(INDEX('AQS-88101'!$M$2:$M$2744,MATCH('88101-daily-summary-by-site'!$A1603&amp;'88101-daily-summary-by-site'!D$2&amp;'88101-daily-summary-by-site'!D$3,'AQS-88101'!$AC$2:$AC$2744&amp;'AQS-88101'!$E$2:$E$2744&amp;'AQS-88101'!$G$2:$G$2744,0))&lt;&gt;"",INDEX('AQS-88101'!$M$2:$M$2744,MATCH('88101-daily-summary-by-site'!$A1603&amp;'88101-daily-summary-by-site'!D$2&amp;'88101-daily-summary-by-site'!D$3,'AQS-88101'!$AC$2:$AC$2744&amp;'AQS-88101'!$E$2:$E$2744&amp;'AQS-88101'!$G$2:$G$2744,0)),""),"")</f>
        <v/>
      </c>
      <c r="E1603" s="42" t="str">
        <f t="array" ref="E1603">IFERROR(IF(INDEX('AQS-88101'!$M$2:$M$2744,MATCH('88101-daily-summary-by-site'!$A1603&amp;'88101-daily-summary-by-site'!E$2&amp;'88101-daily-summary-by-site'!E$3,'AQS-88101'!$AC$2:$AC$2744&amp;'AQS-88101'!$E$2:$E$2744&amp;'AQS-88101'!$G$2:$G$2744,0))&lt;&gt;"",INDEX('AQS-88101'!$M$2:$M$2744,MATCH('88101-daily-summary-by-site'!$A1603&amp;'88101-daily-summary-by-site'!E$2&amp;'88101-daily-summary-by-site'!E$3,'AQS-88101'!$AC$2:$AC$2744&amp;'AQS-88101'!$E$2:$E$2744&amp;'AQS-88101'!$G$2:$G$2744,0)),""),"")</f>
        <v/>
      </c>
      <c r="F1603" s="42" t="str">
        <f t="array" ref="F1603">IFERROR(IF(INDEX('AQS-88101'!$M$2:$M$2744,MATCH('88101-daily-summary-by-site'!$A1603&amp;'88101-daily-summary-by-site'!F$2&amp;'88101-daily-summary-by-site'!F$3,'AQS-88101'!$AC$2:$AC$2744&amp;'AQS-88101'!$E$2:$E$2744&amp;'AQS-88101'!$G$2:$G$2744,0))&lt;&gt;"",INDEX('AQS-88101'!$M$2:$M$2744,MATCH('88101-daily-summary-by-site'!$A1603&amp;'88101-daily-summary-by-site'!F$2&amp;'88101-daily-summary-by-site'!F$3,'AQS-88101'!$AC$2:$AC$2744&amp;'AQS-88101'!$E$2:$E$2744&amp;'AQS-88101'!$G$2:$G$2744,0)),""),"")</f>
        <v/>
      </c>
      <c r="G1603" s="42" t="str">
        <f t="array" ref="G1603">IFERROR(IF(INDEX('AQS-88101'!$M$2:$M$2744,MATCH('88101-daily-summary-by-site'!$A1603&amp;'88101-daily-summary-by-site'!G$2&amp;'88101-daily-summary-by-site'!G$3,'AQS-88101'!$AC$2:$AC$2744&amp;'AQS-88101'!$E$2:$E$2744&amp;'AQS-88101'!$G$2:$G$2744,0))&lt;&gt;"",INDEX('AQS-88101'!$M$2:$M$2744,MATCH('88101-daily-summary-by-site'!$A1603&amp;'88101-daily-summary-by-site'!G$2&amp;'88101-daily-summary-by-site'!G$3,'AQS-88101'!$AC$2:$AC$2744&amp;'AQS-88101'!$E$2:$E$2744&amp;'AQS-88101'!$G$2:$G$2744,0)),""),"")</f>
        <v/>
      </c>
      <c r="H1603" s="42" t="str">
        <f t="array" ref="H1603">IFERROR(IF(INDEX('AQS-88101'!$M$2:$M$2744,MATCH('88101-daily-summary-by-site'!$A1603&amp;'88101-daily-summary-by-site'!H$2&amp;'88101-daily-summary-by-site'!H$3,'AQS-88101'!$AC$2:$AC$2744&amp;'AQS-88101'!$E$2:$E$2744&amp;'AQS-88101'!$G$2:$G$2744,0))&lt;&gt;"",INDEX('AQS-88101'!$M$2:$M$2744,MATCH('88101-daily-summary-by-site'!$A1603&amp;'88101-daily-summary-by-site'!H$2&amp;'88101-daily-summary-by-site'!H$3,'AQS-88101'!$AC$2:$AC$2744&amp;'AQS-88101'!$E$2:$E$2744&amp;'AQS-88101'!$G$2:$G$2744,0)),""),"")</f>
        <v/>
      </c>
      <c r="I1603" s="108" t="str">
        <f t="array" ref="I1603">IFERROR(IF(INDEX('AQS-88101'!$M$2:$M$2744,MATCH('88101-daily-summary-by-site'!$A1603&amp;'88101-daily-summary-by-site'!I$2&amp;'88101-daily-summary-by-site'!I$3,'AQS-88101'!$AC$2:$AC$2744&amp;'AQS-88101'!$E$2:$E$2744&amp;'AQS-88101'!$G$2:$G$2744,0))&lt;&gt;"",INDEX('AQS-88101'!$M$2:$M$2744,MATCH('88101-daily-summary-by-site'!$A1603&amp;'88101-daily-summary-by-site'!I$2&amp;'88101-daily-summary-by-site'!I$3,'AQS-88101'!$AC$2:$AC$2744&amp;'AQS-88101'!$E$2:$E$2744&amp;'AQS-88101'!$G$2:$G$2744,0)),""),"")</f>
        <v/>
      </c>
      <c r="L1603" s="107" t="str">
        <f t="shared" si="120"/>
        <v/>
      </c>
      <c r="M1603" s="42" t="str">
        <f t="shared" si="121"/>
        <v/>
      </c>
      <c r="N1603" s="42" t="str">
        <f t="shared" si="122"/>
        <v/>
      </c>
      <c r="O1603" s="108" t="str">
        <f t="shared" si="123"/>
        <v/>
      </c>
    </row>
    <row r="1604" spans="1:15" x14ac:dyDescent="0.25">
      <c r="A1604" s="79">
        <f t="shared" si="124"/>
        <v>41031</v>
      </c>
      <c r="B1604" s="107" t="str">
        <f t="array" ref="B1604">IFERROR(IF(INDEX('AQS-88101'!$M$2:$M$2744,MATCH('88101-daily-summary-by-site'!$A1604&amp;'88101-daily-summary-by-site'!B$2&amp;'88101-daily-summary-by-site'!B$3,'AQS-88101'!$AC$2:$AC$2744&amp;'AQS-88101'!$E$2:$E$2744&amp;'AQS-88101'!$G$2:$G$2744,0))&lt;&gt;"",INDEX('AQS-88101'!$M$2:$M$2744,MATCH('88101-daily-summary-by-site'!$A1604&amp;'88101-daily-summary-by-site'!B$2&amp;'88101-daily-summary-by-site'!B$3,'AQS-88101'!$AC$2:$AC$2744&amp;'AQS-88101'!$E$2:$E$2744&amp;'AQS-88101'!$G$2:$G$2744,0)),""),"")</f>
        <v/>
      </c>
      <c r="C1604" s="42" t="str">
        <f t="array" ref="C1604">IFERROR(IF(INDEX('AQS-88101'!$M$2:$M$2744,MATCH('88101-daily-summary-by-site'!$A1604&amp;'88101-daily-summary-by-site'!C$2&amp;'88101-daily-summary-by-site'!C$3,'AQS-88101'!$AC$2:$AC$2744&amp;'AQS-88101'!$E$2:$E$2744&amp;'AQS-88101'!$G$2:$G$2744,0))&lt;&gt;"",INDEX('AQS-88101'!$M$2:$M$2744,MATCH('88101-daily-summary-by-site'!$A1604&amp;'88101-daily-summary-by-site'!C$2&amp;'88101-daily-summary-by-site'!C$3,'AQS-88101'!$AC$2:$AC$2744&amp;'AQS-88101'!$E$2:$E$2744&amp;'AQS-88101'!$G$2:$G$2744,0)),""),"")</f>
        <v/>
      </c>
      <c r="D1604" s="42" t="str">
        <f t="array" ref="D1604">IFERROR(IF(INDEX('AQS-88101'!$M$2:$M$2744,MATCH('88101-daily-summary-by-site'!$A1604&amp;'88101-daily-summary-by-site'!D$2&amp;'88101-daily-summary-by-site'!D$3,'AQS-88101'!$AC$2:$AC$2744&amp;'AQS-88101'!$E$2:$E$2744&amp;'AQS-88101'!$G$2:$G$2744,0))&lt;&gt;"",INDEX('AQS-88101'!$M$2:$M$2744,MATCH('88101-daily-summary-by-site'!$A1604&amp;'88101-daily-summary-by-site'!D$2&amp;'88101-daily-summary-by-site'!D$3,'AQS-88101'!$AC$2:$AC$2744&amp;'AQS-88101'!$E$2:$E$2744&amp;'AQS-88101'!$G$2:$G$2744,0)),""),"")</f>
        <v/>
      </c>
      <c r="E1604" s="42" t="str">
        <f t="array" ref="E1604">IFERROR(IF(INDEX('AQS-88101'!$M$2:$M$2744,MATCH('88101-daily-summary-by-site'!$A1604&amp;'88101-daily-summary-by-site'!E$2&amp;'88101-daily-summary-by-site'!E$3,'AQS-88101'!$AC$2:$AC$2744&amp;'AQS-88101'!$E$2:$E$2744&amp;'AQS-88101'!$G$2:$G$2744,0))&lt;&gt;"",INDEX('AQS-88101'!$M$2:$M$2744,MATCH('88101-daily-summary-by-site'!$A1604&amp;'88101-daily-summary-by-site'!E$2&amp;'88101-daily-summary-by-site'!E$3,'AQS-88101'!$AC$2:$AC$2744&amp;'AQS-88101'!$E$2:$E$2744&amp;'AQS-88101'!$G$2:$G$2744,0)),""),"")</f>
        <v/>
      </c>
      <c r="F1604" s="42" t="str">
        <f t="array" ref="F1604">IFERROR(IF(INDEX('AQS-88101'!$M$2:$M$2744,MATCH('88101-daily-summary-by-site'!$A1604&amp;'88101-daily-summary-by-site'!F$2&amp;'88101-daily-summary-by-site'!F$3,'AQS-88101'!$AC$2:$AC$2744&amp;'AQS-88101'!$E$2:$E$2744&amp;'AQS-88101'!$G$2:$G$2744,0))&lt;&gt;"",INDEX('AQS-88101'!$M$2:$M$2744,MATCH('88101-daily-summary-by-site'!$A1604&amp;'88101-daily-summary-by-site'!F$2&amp;'88101-daily-summary-by-site'!F$3,'AQS-88101'!$AC$2:$AC$2744&amp;'AQS-88101'!$E$2:$E$2744&amp;'AQS-88101'!$G$2:$G$2744,0)),""),"")</f>
        <v/>
      </c>
      <c r="G1604" s="42" t="str">
        <f t="array" ref="G1604">IFERROR(IF(INDEX('AQS-88101'!$M$2:$M$2744,MATCH('88101-daily-summary-by-site'!$A1604&amp;'88101-daily-summary-by-site'!G$2&amp;'88101-daily-summary-by-site'!G$3,'AQS-88101'!$AC$2:$AC$2744&amp;'AQS-88101'!$E$2:$E$2744&amp;'AQS-88101'!$G$2:$G$2744,0))&lt;&gt;"",INDEX('AQS-88101'!$M$2:$M$2744,MATCH('88101-daily-summary-by-site'!$A1604&amp;'88101-daily-summary-by-site'!G$2&amp;'88101-daily-summary-by-site'!G$3,'AQS-88101'!$AC$2:$AC$2744&amp;'AQS-88101'!$E$2:$E$2744&amp;'AQS-88101'!$G$2:$G$2744,0)),""),"")</f>
        <v/>
      </c>
      <c r="H1604" s="42" t="str">
        <f t="array" ref="H1604">IFERROR(IF(INDEX('AQS-88101'!$M$2:$M$2744,MATCH('88101-daily-summary-by-site'!$A1604&amp;'88101-daily-summary-by-site'!H$2&amp;'88101-daily-summary-by-site'!H$3,'AQS-88101'!$AC$2:$AC$2744&amp;'AQS-88101'!$E$2:$E$2744&amp;'AQS-88101'!$G$2:$G$2744,0))&lt;&gt;"",INDEX('AQS-88101'!$M$2:$M$2744,MATCH('88101-daily-summary-by-site'!$A1604&amp;'88101-daily-summary-by-site'!H$2&amp;'88101-daily-summary-by-site'!H$3,'AQS-88101'!$AC$2:$AC$2744&amp;'AQS-88101'!$E$2:$E$2744&amp;'AQS-88101'!$G$2:$G$2744,0)),""),"")</f>
        <v/>
      </c>
      <c r="I1604" s="108" t="str">
        <f t="array" ref="I1604">IFERROR(IF(INDEX('AQS-88101'!$M$2:$M$2744,MATCH('88101-daily-summary-by-site'!$A1604&amp;'88101-daily-summary-by-site'!I$2&amp;'88101-daily-summary-by-site'!I$3,'AQS-88101'!$AC$2:$AC$2744&amp;'AQS-88101'!$E$2:$E$2744&amp;'AQS-88101'!$G$2:$G$2744,0))&lt;&gt;"",INDEX('AQS-88101'!$M$2:$M$2744,MATCH('88101-daily-summary-by-site'!$A1604&amp;'88101-daily-summary-by-site'!I$2&amp;'88101-daily-summary-by-site'!I$3,'AQS-88101'!$AC$2:$AC$2744&amp;'AQS-88101'!$E$2:$E$2744&amp;'AQS-88101'!$G$2:$G$2744,0)),""),"")</f>
        <v/>
      </c>
      <c r="L1604" s="107" t="str">
        <f t="shared" si="120"/>
        <v/>
      </c>
      <c r="M1604" s="42" t="str">
        <f t="shared" si="121"/>
        <v/>
      </c>
      <c r="N1604" s="42" t="str">
        <f t="shared" si="122"/>
        <v/>
      </c>
      <c r="O1604" s="108" t="str">
        <f t="shared" si="123"/>
        <v/>
      </c>
    </row>
    <row r="1605" spans="1:15" x14ac:dyDescent="0.25">
      <c r="A1605" s="79">
        <f t="shared" si="124"/>
        <v>41032</v>
      </c>
      <c r="B1605" s="107">
        <f t="array" ref="B1605">IFERROR(IF(INDEX('AQS-88101'!$M$2:$M$2744,MATCH('88101-daily-summary-by-site'!$A1605&amp;'88101-daily-summary-by-site'!B$2&amp;'88101-daily-summary-by-site'!B$3,'AQS-88101'!$AC$2:$AC$2744&amp;'AQS-88101'!$E$2:$E$2744&amp;'AQS-88101'!$G$2:$G$2744,0))&lt;&gt;"",INDEX('AQS-88101'!$M$2:$M$2744,MATCH('88101-daily-summary-by-site'!$A1605&amp;'88101-daily-summary-by-site'!B$2&amp;'88101-daily-summary-by-site'!B$3,'AQS-88101'!$AC$2:$AC$2744&amp;'AQS-88101'!$E$2:$E$2744&amp;'AQS-88101'!$G$2:$G$2744,0)),""),"")</f>
        <v>4.5</v>
      </c>
      <c r="C1605" s="42" t="str">
        <f t="array" ref="C1605">IFERROR(IF(INDEX('AQS-88101'!$M$2:$M$2744,MATCH('88101-daily-summary-by-site'!$A1605&amp;'88101-daily-summary-by-site'!C$2&amp;'88101-daily-summary-by-site'!C$3,'AQS-88101'!$AC$2:$AC$2744&amp;'AQS-88101'!$E$2:$E$2744&amp;'AQS-88101'!$G$2:$G$2744,0))&lt;&gt;"",INDEX('AQS-88101'!$M$2:$M$2744,MATCH('88101-daily-summary-by-site'!$A1605&amp;'88101-daily-summary-by-site'!C$2&amp;'88101-daily-summary-by-site'!C$3,'AQS-88101'!$AC$2:$AC$2744&amp;'AQS-88101'!$E$2:$E$2744&amp;'AQS-88101'!$G$2:$G$2744,0)),""),"")</f>
        <v/>
      </c>
      <c r="D1605" s="42">
        <f t="array" ref="D1605">IFERROR(IF(INDEX('AQS-88101'!$M$2:$M$2744,MATCH('88101-daily-summary-by-site'!$A1605&amp;'88101-daily-summary-by-site'!D$2&amp;'88101-daily-summary-by-site'!D$3,'AQS-88101'!$AC$2:$AC$2744&amp;'AQS-88101'!$E$2:$E$2744&amp;'AQS-88101'!$G$2:$G$2744,0))&lt;&gt;"",INDEX('AQS-88101'!$M$2:$M$2744,MATCH('88101-daily-summary-by-site'!$A1605&amp;'88101-daily-summary-by-site'!D$2&amp;'88101-daily-summary-by-site'!D$3,'AQS-88101'!$AC$2:$AC$2744&amp;'AQS-88101'!$E$2:$E$2744&amp;'AQS-88101'!$G$2:$G$2744,0)),""),"")</f>
        <v>5.2</v>
      </c>
      <c r="E1605" s="42" t="str">
        <f t="array" ref="E1605">IFERROR(IF(INDEX('AQS-88101'!$M$2:$M$2744,MATCH('88101-daily-summary-by-site'!$A1605&amp;'88101-daily-summary-by-site'!E$2&amp;'88101-daily-summary-by-site'!E$3,'AQS-88101'!$AC$2:$AC$2744&amp;'AQS-88101'!$E$2:$E$2744&amp;'AQS-88101'!$G$2:$G$2744,0))&lt;&gt;"",INDEX('AQS-88101'!$M$2:$M$2744,MATCH('88101-daily-summary-by-site'!$A1605&amp;'88101-daily-summary-by-site'!E$2&amp;'88101-daily-summary-by-site'!E$3,'AQS-88101'!$AC$2:$AC$2744&amp;'AQS-88101'!$E$2:$E$2744&amp;'AQS-88101'!$G$2:$G$2744,0)),""),"")</f>
        <v/>
      </c>
      <c r="F1605" s="42">
        <f t="array" ref="F1605">IFERROR(IF(INDEX('AQS-88101'!$M$2:$M$2744,MATCH('88101-daily-summary-by-site'!$A1605&amp;'88101-daily-summary-by-site'!F$2&amp;'88101-daily-summary-by-site'!F$3,'AQS-88101'!$AC$2:$AC$2744&amp;'AQS-88101'!$E$2:$E$2744&amp;'AQS-88101'!$G$2:$G$2744,0))&lt;&gt;"",INDEX('AQS-88101'!$M$2:$M$2744,MATCH('88101-daily-summary-by-site'!$A1605&amp;'88101-daily-summary-by-site'!F$2&amp;'88101-daily-summary-by-site'!F$3,'AQS-88101'!$AC$2:$AC$2744&amp;'AQS-88101'!$E$2:$E$2744&amp;'AQS-88101'!$G$2:$G$2744,0)),""),"")</f>
        <v>6</v>
      </c>
      <c r="G1605" s="42" t="str">
        <f t="array" ref="G1605">IFERROR(IF(INDEX('AQS-88101'!$M$2:$M$2744,MATCH('88101-daily-summary-by-site'!$A1605&amp;'88101-daily-summary-by-site'!G$2&amp;'88101-daily-summary-by-site'!G$3,'AQS-88101'!$AC$2:$AC$2744&amp;'AQS-88101'!$E$2:$E$2744&amp;'AQS-88101'!$G$2:$G$2744,0))&lt;&gt;"",INDEX('AQS-88101'!$M$2:$M$2744,MATCH('88101-daily-summary-by-site'!$A1605&amp;'88101-daily-summary-by-site'!G$2&amp;'88101-daily-summary-by-site'!G$3,'AQS-88101'!$AC$2:$AC$2744&amp;'AQS-88101'!$E$2:$E$2744&amp;'AQS-88101'!$G$2:$G$2744,0)),""),"")</f>
        <v/>
      </c>
      <c r="H1605" s="42" t="str">
        <f t="array" ref="H1605">IFERROR(IF(INDEX('AQS-88101'!$M$2:$M$2744,MATCH('88101-daily-summary-by-site'!$A1605&amp;'88101-daily-summary-by-site'!H$2&amp;'88101-daily-summary-by-site'!H$3,'AQS-88101'!$AC$2:$AC$2744&amp;'AQS-88101'!$E$2:$E$2744&amp;'AQS-88101'!$G$2:$G$2744,0))&lt;&gt;"",INDEX('AQS-88101'!$M$2:$M$2744,MATCH('88101-daily-summary-by-site'!$A1605&amp;'88101-daily-summary-by-site'!H$2&amp;'88101-daily-summary-by-site'!H$3,'AQS-88101'!$AC$2:$AC$2744&amp;'AQS-88101'!$E$2:$E$2744&amp;'AQS-88101'!$G$2:$G$2744,0)),""),"")</f>
        <v/>
      </c>
      <c r="I1605" s="108" t="str">
        <f t="array" ref="I1605">IFERROR(IF(INDEX('AQS-88101'!$M$2:$M$2744,MATCH('88101-daily-summary-by-site'!$A1605&amp;'88101-daily-summary-by-site'!I$2&amp;'88101-daily-summary-by-site'!I$3,'AQS-88101'!$AC$2:$AC$2744&amp;'AQS-88101'!$E$2:$E$2744&amp;'AQS-88101'!$G$2:$G$2744,0))&lt;&gt;"",INDEX('AQS-88101'!$M$2:$M$2744,MATCH('88101-daily-summary-by-site'!$A1605&amp;'88101-daily-summary-by-site'!I$2&amp;'88101-daily-summary-by-site'!I$3,'AQS-88101'!$AC$2:$AC$2744&amp;'AQS-88101'!$E$2:$E$2744&amp;'AQS-88101'!$G$2:$G$2744,0)),""),"")</f>
        <v/>
      </c>
      <c r="L1605" s="107">
        <f t="shared" ref="L1605:L1668" si="125">IF(B1605&lt;&gt;"",B1605,IF(C1605&lt;&gt;"",C1605,""))</f>
        <v>4.5</v>
      </c>
      <c r="M1605" s="42">
        <f t="shared" ref="M1605:M1668" si="126">IF(D1605&lt;&gt;"",D1605,IF(E1605&lt;&gt;"",E1605,""))</f>
        <v>5.2</v>
      </c>
      <c r="N1605" s="42">
        <f t="shared" ref="N1605:N1668" si="127">IF(F1605&lt;&gt;"",F1605,IF(G1605&lt;&gt;"",G1605,IF(H1605&lt;&gt;"",H1605,"")))</f>
        <v>6</v>
      </c>
      <c r="O1605" s="108" t="str">
        <f t="shared" ref="O1605:O1668" si="128">IF(I1605&lt;&gt;"",I1605,"")</f>
        <v/>
      </c>
    </row>
    <row r="1606" spans="1:15" x14ac:dyDescent="0.25">
      <c r="A1606" s="79">
        <f t="shared" ref="A1606:A1669" si="129">IF(AND(MONTH(A1605)=8,DAY(A1605)=31),DATE(YEAR(A1605)+1,5,1),A1605+1)</f>
        <v>41033</v>
      </c>
      <c r="B1606" s="107" t="str">
        <f t="array" ref="B1606">IFERROR(IF(INDEX('AQS-88101'!$M$2:$M$2744,MATCH('88101-daily-summary-by-site'!$A1606&amp;'88101-daily-summary-by-site'!B$2&amp;'88101-daily-summary-by-site'!B$3,'AQS-88101'!$AC$2:$AC$2744&amp;'AQS-88101'!$E$2:$E$2744&amp;'AQS-88101'!$G$2:$G$2744,0))&lt;&gt;"",INDEX('AQS-88101'!$M$2:$M$2744,MATCH('88101-daily-summary-by-site'!$A1606&amp;'88101-daily-summary-by-site'!B$2&amp;'88101-daily-summary-by-site'!B$3,'AQS-88101'!$AC$2:$AC$2744&amp;'AQS-88101'!$E$2:$E$2744&amp;'AQS-88101'!$G$2:$G$2744,0)),""),"")</f>
        <v/>
      </c>
      <c r="C1606" s="42" t="str">
        <f t="array" ref="C1606">IFERROR(IF(INDEX('AQS-88101'!$M$2:$M$2744,MATCH('88101-daily-summary-by-site'!$A1606&amp;'88101-daily-summary-by-site'!C$2&amp;'88101-daily-summary-by-site'!C$3,'AQS-88101'!$AC$2:$AC$2744&amp;'AQS-88101'!$E$2:$E$2744&amp;'AQS-88101'!$G$2:$G$2744,0))&lt;&gt;"",INDEX('AQS-88101'!$M$2:$M$2744,MATCH('88101-daily-summary-by-site'!$A1606&amp;'88101-daily-summary-by-site'!C$2&amp;'88101-daily-summary-by-site'!C$3,'AQS-88101'!$AC$2:$AC$2744&amp;'AQS-88101'!$E$2:$E$2744&amp;'AQS-88101'!$G$2:$G$2744,0)),""),"")</f>
        <v/>
      </c>
      <c r="D1606" s="42" t="str">
        <f t="array" ref="D1606">IFERROR(IF(INDEX('AQS-88101'!$M$2:$M$2744,MATCH('88101-daily-summary-by-site'!$A1606&amp;'88101-daily-summary-by-site'!D$2&amp;'88101-daily-summary-by-site'!D$3,'AQS-88101'!$AC$2:$AC$2744&amp;'AQS-88101'!$E$2:$E$2744&amp;'AQS-88101'!$G$2:$G$2744,0))&lt;&gt;"",INDEX('AQS-88101'!$M$2:$M$2744,MATCH('88101-daily-summary-by-site'!$A1606&amp;'88101-daily-summary-by-site'!D$2&amp;'88101-daily-summary-by-site'!D$3,'AQS-88101'!$AC$2:$AC$2744&amp;'AQS-88101'!$E$2:$E$2744&amp;'AQS-88101'!$G$2:$G$2744,0)),""),"")</f>
        <v/>
      </c>
      <c r="E1606" s="42" t="str">
        <f t="array" ref="E1606">IFERROR(IF(INDEX('AQS-88101'!$M$2:$M$2744,MATCH('88101-daily-summary-by-site'!$A1606&amp;'88101-daily-summary-by-site'!E$2&amp;'88101-daily-summary-by-site'!E$3,'AQS-88101'!$AC$2:$AC$2744&amp;'AQS-88101'!$E$2:$E$2744&amp;'AQS-88101'!$G$2:$G$2744,0))&lt;&gt;"",INDEX('AQS-88101'!$M$2:$M$2744,MATCH('88101-daily-summary-by-site'!$A1606&amp;'88101-daily-summary-by-site'!E$2&amp;'88101-daily-summary-by-site'!E$3,'AQS-88101'!$AC$2:$AC$2744&amp;'AQS-88101'!$E$2:$E$2744&amp;'AQS-88101'!$G$2:$G$2744,0)),""),"")</f>
        <v/>
      </c>
      <c r="F1606" s="42" t="str">
        <f t="array" ref="F1606">IFERROR(IF(INDEX('AQS-88101'!$M$2:$M$2744,MATCH('88101-daily-summary-by-site'!$A1606&amp;'88101-daily-summary-by-site'!F$2&amp;'88101-daily-summary-by-site'!F$3,'AQS-88101'!$AC$2:$AC$2744&amp;'AQS-88101'!$E$2:$E$2744&amp;'AQS-88101'!$G$2:$G$2744,0))&lt;&gt;"",INDEX('AQS-88101'!$M$2:$M$2744,MATCH('88101-daily-summary-by-site'!$A1606&amp;'88101-daily-summary-by-site'!F$2&amp;'88101-daily-summary-by-site'!F$3,'AQS-88101'!$AC$2:$AC$2744&amp;'AQS-88101'!$E$2:$E$2744&amp;'AQS-88101'!$G$2:$G$2744,0)),""),"")</f>
        <v/>
      </c>
      <c r="G1606" s="42" t="str">
        <f t="array" ref="G1606">IFERROR(IF(INDEX('AQS-88101'!$M$2:$M$2744,MATCH('88101-daily-summary-by-site'!$A1606&amp;'88101-daily-summary-by-site'!G$2&amp;'88101-daily-summary-by-site'!G$3,'AQS-88101'!$AC$2:$AC$2744&amp;'AQS-88101'!$E$2:$E$2744&amp;'AQS-88101'!$G$2:$G$2744,0))&lt;&gt;"",INDEX('AQS-88101'!$M$2:$M$2744,MATCH('88101-daily-summary-by-site'!$A1606&amp;'88101-daily-summary-by-site'!G$2&amp;'88101-daily-summary-by-site'!G$3,'AQS-88101'!$AC$2:$AC$2744&amp;'AQS-88101'!$E$2:$E$2744&amp;'AQS-88101'!$G$2:$G$2744,0)),""),"")</f>
        <v/>
      </c>
      <c r="H1606" s="42" t="str">
        <f t="array" ref="H1606">IFERROR(IF(INDEX('AQS-88101'!$M$2:$M$2744,MATCH('88101-daily-summary-by-site'!$A1606&amp;'88101-daily-summary-by-site'!H$2&amp;'88101-daily-summary-by-site'!H$3,'AQS-88101'!$AC$2:$AC$2744&amp;'AQS-88101'!$E$2:$E$2744&amp;'AQS-88101'!$G$2:$G$2744,0))&lt;&gt;"",INDEX('AQS-88101'!$M$2:$M$2744,MATCH('88101-daily-summary-by-site'!$A1606&amp;'88101-daily-summary-by-site'!H$2&amp;'88101-daily-summary-by-site'!H$3,'AQS-88101'!$AC$2:$AC$2744&amp;'AQS-88101'!$E$2:$E$2744&amp;'AQS-88101'!$G$2:$G$2744,0)),""),"")</f>
        <v/>
      </c>
      <c r="I1606" s="108" t="str">
        <f t="array" ref="I1606">IFERROR(IF(INDEX('AQS-88101'!$M$2:$M$2744,MATCH('88101-daily-summary-by-site'!$A1606&amp;'88101-daily-summary-by-site'!I$2&amp;'88101-daily-summary-by-site'!I$3,'AQS-88101'!$AC$2:$AC$2744&amp;'AQS-88101'!$E$2:$E$2744&amp;'AQS-88101'!$G$2:$G$2744,0))&lt;&gt;"",INDEX('AQS-88101'!$M$2:$M$2744,MATCH('88101-daily-summary-by-site'!$A1606&amp;'88101-daily-summary-by-site'!I$2&amp;'88101-daily-summary-by-site'!I$3,'AQS-88101'!$AC$2:$AC$2744&amp;'AQS-88101'!$E$2:$E$2744&amp;'AQS-88101'!$G$2:$G$2744,0)),""),"")</f>
        <v/>
      </c>
      <c r="L1606" s="107" t="str">
        <f t="shared" si="125"/>
        <v/>
      </c>
      <c r="M1606" s="42" t="str">
        <f t="shared" si="126"/>
        <v/>
      </c>
      <c r="N1606" s="42" t="str">
        <f t="shared" si="127"/>
        <v/>
      </c>
      <c r="O1606" s="108" t="str">
        <f t="shared" si="128"/>
        <v/>
      </c>
    </row>
    <row r="1607" spans="1:15" x14ac:dyDescent="0.25">
      <c r="A1607" s="79">
        <f t="shared" si="129"/>
        <v>41034</v>
      </c>
      <c r="B1607" s="107" t="str">
        <f t="array" ref="B1607">IFERROR(IF(INDEX('AQS-88101'!$M$2:$M$2744,MATCH('88101-daily-summary-by-site'!$A1607&amp;'88101-daily-summary-by-site'!B$2&amp;'88101-daily-summary-by-site'!B$3,'AQS-88101'!$AC$2:$AC$2744&amp;'AQS-88101'!$E$2:$E$2744&amp;'AQS-88101'!$G$2:$G$2744,0))&lt;&gt;"",INDEX('AQS-88101'!$M$2:$M$2744,MATCH('88101-daily-summary-by-site'!$A1607&amp;'88101-daily-summary-by-site'!B$2&amp;'88101-daily-summary-by-site'!B$3,'AQS-88101'!$AC$2:$AC$2744&amp;'AQS-88101'!$E$2:$E$2744&amp;'AQS-88101'!$G$2:$G$2744,0)),""),"")</f>
        <v/>
      </c>
      <c r="C1607" s="42" t="str">
        <f t="array" ref="C1607">IFERROR(IF(INDEX('AQS-88101'!$M$2:$M$2744,MATCH('88101-daily-summary-by-site'!$A1607&amp;'88101-daily-summary-by-site'!C$2&amp;'88101-daily-summary-by-site'!C$3,'AQS-88101'!$AC$2:$AC$2744&amp;'AQS-88101'!$E$2:$E$2744&amp;'AQS-88101'!$G$2:$G$2744,0))&lt;&gt;"",INDEX('AQS-88101'!$M$2:$M$2744,MATCH('88101-daily-summary-by-site'!$A1607&amp;'88101-daily-summary-by-site'!C$2&amp;'88101-daily-summary-by-site'!C$3,'AQS-88101'!$AC$2:$AC$2744&amp;'AQS-88101'!$E$2:$E$2744&amp;'AQS-88101'!$G$2:$G$2744,0)),""),"")</f>
        <v/>
      </c>
      <c r="D1607" s="42" t="str">
        <f t="array" ref="D1607">IFERROR(IF(INDEX('AQS-88101'!$M$2:$M$2744,MATCH('88101-daily-summary-by-site'!$A1607&amp;'88101-daily-summary-by-site'!D$2&amp;'88101-daily-summary-by-site'!D$3,'AQS-88101'!$AC$2:$AC$2744&amp;'AQS-88101'!$E$2:$E$2744&amp;'AQS-88101'!$G$2:$G$2744,0))&lt;&gt;"",INDEX('AQS-88101'!$M$2:$M$2744,MATCH('88101-daily-summary-by-site'!$A1607&amp;'88101-daily-summary-by-site'!D$2&amp;'88101-daily-summary-by-site'!D$3,'AQS-88101'!$AC$2:$AC$2744&amp;'AQS-88101'!$E$2:$E$2744&amp;'AQS-88101'!$G$2:$G$2744,0)),""),"")</f>
        <v/>
      </c>
      <c r="E1607" s="42" t="str">
        <f t="array" ref="E1607">IFERROR(IF(INDEX('AQS-88101'!$M$2:$M$2744,MATCH('88101-daily-summary-by-site'!$A1607&amp;'88101-daily-summary-by-site'!E$2&amp;'88101-daily-summary-by-site'!E$3,'AQS-88101'!$AC$2:$AC$2744&amp;'AQS-88101'!$E$2:$E$2744&amp;'AQS-88101'!$G$2:$G$2744,0))&lt;&gt;"",INDEX('AQS-88101'!$M$2:$M$2744,MATCH('88101-daily-summary-by-site'!$A1607&amp;'88101-daily-summary-by-site'!E$2&amp;'88101-daily-summary-by-site'!E$3,'AQS-88101'!$AC$2:$AC$2744&amp;'AQS-88101'!$E$2:$E$2744&amp;'AQS-88101'!$G$2:$G$2744,0)),""),"")</f>
        <v/>
      </c>
      <c r="F1607" s="42" t="str">
        <f t="array" ref="F1607">IFERROR(IF(INDEX('AQS-88101'!$M$2:$M$2744,MATCH('88101-daily-summary-by-site'!$A1607&amp;'88101-daily-summary-by-site'!F$2&amp;'88101-daily-summary-by-site'!F$3,'AQS-88101'!$AC$2:$AC$2744&amp;'AQS-88101'!$E$2:$E$2744&amp;'AQS-88101'!$G$2:$G$2744,0))&lt;&gt;"",INDEX('AQS-88101'!$M$2:$M$2744,MATCH('88101-daily-summary-by-site'!$A1607&amp;'88101-daily-summary-by-site'!F$2&amp;'88101-daily-summary-by-site'!F$3,'AQS-88101'!$AC$2:$AC$2744&amp;'AQS-88101'!$E$2:$E$2744&amp;'AQS-88101'!$G$2:$G$2744,0)),""),"")</f>
        <v/>
      </c>
      <c r="G1607" s="42" t="str">
        <f t="array" ref="G1607">IFERROR(IF(INDEX('AQS-88101'!$M$2:$M$2744,MATCH('88101-daily-summary-by-site'!$A1607&amp;'88101-daily-summary-by-site'!G$2&amp;'88101-daily-summary-by-site'!G$3,'AQS-88101'!$AC$2:$AC$2744&amp;'AQS-88101'!$E$2:$E$2744&amp;'AQS-88101'!$G$2:$G$2744,0))&lt;&gt;"",INDEX('AQS-88101'!$M$2:$M$2744,MATCH('88101-daily-summary-by-site'!$A1607&amp;'88101-daily-summary-by-site'!G$2&amp;'88101-daily-summary-by-site'!G$3,'AQS-88101'!$AC$2:$AC$2744&amp;'AQS-88101'!$E$2:$E$2744&amp;'AQS-88101'!$G$2:$G$2744,0)),""),"")</f>
        <v/>
      </c>
      <c r="H1607" s="42" t="str">
        <f t="array" ref="H1607">IFERROR(IF(INDEX('AQS-88101'!$M$2:$M$2744,MATCH('88101-daily-summary-by-site'!$A1607&amp;'88101-daily-summary-by-site'!H$2&amp;'88101-daily-summary-by-site'!H$3,'AQS-88101'!$AC$2:$AC$2744&amp;'AQS-88101'!$E$2:$E$2744&amp;'AQS-88101'!$G$2:$G$2744,0))&lt;&gt;"",INDEX('AQS-88101'!$M$2:$M$2744,MATCH('88101-daily-summary-by-site'!$A1607&amp;'88101-daily-summary-by-site'!H$2&amp;'88101-daily-summary-by-site'!H$3,'AQS-88101'!$AC$2:$AC$2744&amp;'AQS-88101'!$E$2:$E$2744&amp;'AQS-88101'!$G$2:$G$2744,0)),""),"")</f>
        <v/>
      </c>
      <c r="I1607" s="108" t="str">
        <f t="array" ref="I1607">IFERROR(IF(INDEX('AQS-88101'!$M$2:$M$2744,MATCH('88101-daily-summary-by-site'!$A1607&amp;'88101-daily-summary-by-site'!I$2&amp;'88101-daily-summary-by-site'!I$3,'AQS-88101'!$AC$2:$AC$2744&amp;'AQS-88101'!$E$2:$E$2744&amp;'AQS-88101'!$G$2:$G$2744,0))&lt;&gt;"",INDEX('AQS-88101'!$M$2:$M$2744,MATCH('88101-daily-summary-by-site'!$A1607&amp;'88101-daily-summary-by-site'!I$2&amp;'88101-daily-summary-by-site'!I$3,'AQS-88101'!$AC$2:$AC$2744&amp;'AQS-88101'!$E$2:$E$2744&amp;'AQS-88101'!$G$2:$G$2744,0)),""),"")</f>
        <v/>
      </c>
      <c r="L1607" s="107" t="str">
        <f t="shared" si="125"/>
        <v/>
      </c>
      <c r="M1607" s="42" t="str">
        <f t="shared" si="126"/>
        <v/>
      </c>
      <c r="N1607" s="42" t="str">
        <f t="shared" si="127"/>
        <v/>
      </c>
      <c r="O1607" s="108" t="str">
        <f t="shared" si="128"/>
        <v/>
      </c>
    </row>
    <row r="1608" spans="1:15" x14ac:dyDescent="0.25">
      <c r="A1608" s="79">
        <f t="shared" si="129"/>
        <v>41035</v>
      </c>
      <c r="B1608" s="107">
        <f t="array" ref="B1608">IFERROR(IF(INDEX('AQS-88101'!$M$2:$M$2744,MATCH('88101-daily-summary-by-site'!$A1608&amp;'88101-daily-summary-by-site'!B$2&amp;'88101-daily-summary-by-site'!B$3,'AQS-88101'!$AC$2:$AC$2744&amp;'AQS-88101'!$E$2:$E$2744&amp;'AQS-88101'!$G$2:$G$2744,0))&lt;&gt;"",INDEX('AQS-88101'!$M$2:$M$2744,MATCH('88101-daily-summary-by-site'!$A1608&amp;'88101-daily-summary-by-site'!B$2&amp;'88101-daily-summary-by-site'!B$3,'AQS-88101'!$AC$2:$AC$2744&amp;'AQS-88101'!$E$2:$E$2744&amp;'AQS-88101'!$G$2:$G$2744,0)),""),"")</f>
        <v>3.3</v>
      </c>
      <c r="C1608" s="42">
        <f t="array" ref="C1608">IFERROR(IF(INDEX('AQS-88101'!$M$2:$M$2744,MATCH('88101-daily-summary-by-site'!$A1608&amp;'88101-daily-summary-by-site'!C$2&amp;'88101-daily-summary-by-site'!C$3,'AQS-88101'!$AC$2:$AC$2744&amp;'AQS-88101'!$E$2:$E$2744&amp;'AQS-88101'!$G$2:$G$2744,0))&lt;&gt;"",INDEX('AQS-88101'!$M$2:$M$2744,MATCH('88101-daily-summary-by-site'!$A1608&amp;'88101-daily-summary-by-site'!C$2&amp;'88101-daily-summary-by-site'!C$3,'AQS-88101'!$AC$2:$AC$2744&amp;'AQS-88101'!$E$2:$E$2744&amp;'AQS-88101'!$G$2:$G$2744,0)),""),"")</f>
        <v>4.3</v>
      </c>
      <c r="D1608" s="42">
        <f t="array" ref="D1608">IFERROR(IF(INDEX('AQS-88101'!$M$2:$M$2744,MATCH('88101-daily-summary-by-site'!$A1608&amp;'88101-daily-summary-by-site'!D$2&amp;'88101-daily-summary-by-site'!D$3,'AQS-88101'!$AC$2:$AC$2744&amp;'AQS-88101'!$E$2:$E$2744&amp;'AQS-88101'!$G$2:$G$2744,0))&lt;&gt;"",INDEX('AQS-88101'!$M$2:$M$2744,MATCH('88101-daily-summary-by-site'!$A1608&amp;'88101-daily-summary-by-site'!D$2&amp;'88101-daily-summary-by-site'!D$3,'AQS-88101'!$AC$2:$AC$2744&amp;'AQS-88101'!$E$2:$E$2744&amp;'AQS-88101'!$G$2:$G$2744,0)),""),"")</f>
        <v>4</v>
      </c>
      <c r="E1608" s="42" t="str">
        <f t="array" ref="E1608">IFERROR(IF(INDEX('AQS-88101'!$M$2:$M$2744,MATCH('88101-daily-summary-by-site'!$A1608&amp;'88101-daily-summary-by-site'!E$2&amp;'88101-daily-summary-by-site'!E$3,'AQS-88101'!$AC$2:$AC$2744&amp;'AQS-88101'!$E$2:$E$2744&amp;'AQS-88101'!$G$2:$G$2744,0))&lt;&gt;"",INDEX('AQS-88101'!$M$2:$M$2744,MATCH('88101-daily-summary-by-site'!$A1608&amp;'88101-daily-summary-by-site'!E$2&amp;'88101-daily-summary-by-site'!E$3,'AQS-88101'!$AC$2:$AC$2744&amp;'AQS-88101'!$E$2:$E$2744&amp;'AQS-88101'!$G$2:$G$2744,0)),""),"")</f>
        <v/>
      </c>
      <c r="F1608" s="42">
        <f t="array" ref="F1608">IFERROR(IF(INDEX('AQS-88101'!$M$2:$M$2744,MATCH('88101-daily-summary-by-site'!$A1608&amp;'88101-daily-summary-by-site'!F$2&amp;'88101-daily-summary-by-site'!F$3,'AQS-88101'!$AC$2:$AC$2744&amp;'AQS-88101'!$E$2:$E$2744&amp;'AQS-88101'!$G$2:$G$2744,0))&lt;&gt;"",INDEX('AQS-88101'!$M$2:$M$2744,MATCH('88101-daily-summary-by-site'!$A1608&amp;'88101-daily-summary-by-site'!F$2&amp;'88101-daily-summary-by-site'!F$3,'AQS-88101'!$AC$2:$AC$2744&amp;'AQS-88101'!$E$2:$E$2744&amp;'AQS-88101'!$G$2:$G$2744,0)),""),"")</f>
        <v>3.9</v>
      </c>
      <c r="G1608" s="42" t="str">
        <f t="array" ref="G1608">IFERROR(IF(INDEX('AQS-88101'!$M$2:$M$2744,MATCH('88101-daily-summary-by-site'!$A1608&amp;'88101-daily-summary-by-site'!G$2&amp;'88101-daily-summary-by-site'!G$3,'AQS-88101'!$AC$2:$AC$2744&amp;'AQS-88101'!$E$2:$E$2744&amp;'AQS-88101'!$G$2:$G$2744,0))&lt;&gt;"",INDEX('AQS-88101'!$M$2:$M$2744,MATCH('88101-daily-summary-by-site'!$A1608&amp;'88101-daily-summary-by-site'!G$2&amp;'88101-daily-summary-by-site'!G$3,'AQS-88101'!$AC$2:$AC$2744&amp;'AQS-88101'!$E$2:$E$2744&amp;'AQS-88101'!$G$2:$G$2744,0)),""),"")</f>
        <v/>
      </c>
      <c r="H1608" s="42" t="str">
        <f t="array" ref="H1608">IFERROR(IF(INDEX('AQS-88101'!$M$2:$M$2744,MATCH('88101-daily-summary-by-site'!$A1608&amp;'88101-daily-summary-by-site'!H$2&amp;'88101-daily-summary-by-site'!H$3,'AQS-88101'!$AC$2:$AC$2744&amp;'AQS-88101'!$E$2:$E$2744&amp;'AQS-88101'!$G$2:$G$2744,0))&lt;&gt;"",INDEX('AQS-88101'!$M$2:$M$2744,MATCH('88101-daily-summary-by-site'!$A1608&amp;'88101-daily-summary-by-site'!H$2&amp;'88101-daily-summary-by-site'!H$3,'AQS-88101'!$AC$2:$AC$2744&amp;'AQS-88101'!$E$2:$E$2744&amp;'AQS-88101'!$G$2:$G$2744,0)),""),"")</f>
        <v/>
      </c>
      <c r="I1608" s="108" t="str">
        <f t="array" ref="I1608">IFERROR(IF(INDEX('AQS-88101'!$M$2:$M$2744,MATCH('88101-daily-summary-by-site'!$A1608&amp;'88101-daily-summary-by-site'!I$2&amp;'88101-daily-summary-by-site'!I$3,'AQS-88101'!$AC$2:$AC$2744&amp;'AQS-88101'!$E$2:$E$2744&amp;'AQS-88101'!$G$2:$G$2744,0))&lt;&gt;"",INDEX('AQS-88101'!$M$2:$M$2744,MATCH('88101-daily-summary-by-site'!$A1608&amp;'88101-daily-summary-by-site'!I$2&amp;'88101-daily-summary-by-site'!I$3,'AQS-88101'!$AC$2:$AC$2744&amp;'AQS-88101'!$E$2:$E$2744&amp;'AQS-88101'!$G$2:$G$2744,0)),""),"")</f>
        <v/>
      </c>
      <c r="L1608" s="107">
        <f t="shared" si="125"/>
        <v>3.3</v>
      </c>
      <c r="M1608" s="42">
        <f t="shared" si="126"/>
        <v>4</v>
      </c>
      <c r="N1608" s="42">
        <f t="shared" si="127"/>
        <v>3.9</v>
      </c>
      <c r="O1608" s="108" t="str">
        <f t="shared" si="128"/>
        <v/>
      </c>
    </row>
    <row r="1609" spans="1:15" x14ac:dyDescent="0.25">
      <c r="A1609" s="79">
        <f t="shared" si="129"/>
        <v>41036</v>
      </c>
      <c r="B1609" s="107" t="str">
        <f t="array" ref="B1609">IFERROR(IF(INDEX('AQS-88101'!$M$2:$M$2744,MATCH('88101-daily-summary-by-site'!$A1609&amp;'88101-daily-summary-by-site'!B$2&amp;'88101-daily-summary-by-site'!B$3,'AQS-88101'!$AC$2:$AC$2744&amp;'AQS-88101'!$E$2:$E$2744&amp;'AQS-88101'!$G$2:$G$2744,0))&lt;&gt;"",INDEX('AQS-88101'!$M$2:$M$2744,MATCH('88101-daily-summary-by-site'!$A1609&amp;'88101-daily-summary-by-site'!B$2&amp;'88101-daily-summary-by-site'!B$3,'AQS-88101'!$AC$2:$AC$2744&amp;'AQS-88101'!$E$2:$E$2744&amp;'AQS-88101'!$G$2:$G$2744,0)),""),"")</f>
        <v/>
      </c>
      <c r="C1609" s="42" t="str">
        <f t="array" ref="C1609">IFERROR(IF(INDEX('AQS-88101'!$M$2:$M$2744,MATCH('88101-daily-summary-by-site'!$A1609&amp;'88101-daily-summary-by-site'!C$2&amp;'88101-daily-summary-by-site'!C$3,'AQS-88101'!$AC$2:$AC$2744&amp;'AQS-88101'!$E$2:$E$2744&amp;'AQS-88101'!$G$2:$G$2744,0))&lt;&gt;"",INDEX('AQS-88101'!$M$2:$M$2744,MATCH('88101-daily-summary-by-site'!$A1609&amp;'88101-daily-summary-by-site'!C$2&amp;'88101-daily-summary-by-site'!C$3,'AQS-88101'!$AC$2:$AC$2744&amp;'AQS-88101'!$E$2:$E$2744&amp;'AQS-88101'!$G$2:$G$2744,0)),""),"")</f>
        <v/>
      </c>
      <c r="D1609" s="42" t="str">
        <f t="array" ref="D1609">IFERROR(IF(INDEX('AQS-88101'!$M$2:$M$2744,MATCH('88101-daily-summary-by-site'!$A1609&amp;'88101-daily-summary-by-site'!D$2&amp;'88101-daily-summary-by-site'!D$3,'AQS-88101'!$AC$2:$AC$2744&amp;'AQS-88101'!$E$2:$E$2744&amp;'AQS-88101'!$G$2:$G$2744,0))&lt;&gt;"",INDEX('AQS-88101'!$M$2:$M$2744,MATCH('88101-daily-summary-by-site'!$A1609&amp;'88101-daily-summary-by-site'!D$2&amp;'88101-daily-summary-by-site'!D$3,'AQS-88101'!$AC$2:$AC$2744&amp;'AQS-88101'!$E$2:$E$2744&amp;'AQS-88101'!$G$2:$G$2744,0)),""),"")</f>
        <v/>
      </c>
      <c r="E1609" s="42" t="str">
        <f t="array" ref="E1609">IFERROR(IF(INDEX('AQS-88101'!$M$2:$M$2744,MATCH('88101-daily-summary-by-site'!$A1609&amp;'88101-daily-summary-by-site'!E$2&amp;'88101-daily-summary-by-site'!E$3,'AQS-88101'!$AC$2:$AC$2744&amp;'AQS-88101'!$E$2:$E$2744&amp;'AQS-88101'!$G$2:$G$2744,0))&lt;&gt;"",INDEX('AQS-88101'!$M$2:$M$2744,MATCH('88101-daily-summary-by-site'!$A1609&amp;'88101-daily-summary-by-site'!E$2&amp;'88101-daily-summary-by-site'!E$3,'AQS-88101'!$AC$2:$AC$2744&amp;'AQS-88101'!$E$2:$E$2744&amp;'AQS-88101'!$G$2:$G$2744,0)),""),"")</f>
        <v/>
      </c>
      <c r="F1609" s="42" t="str">
        <f t="array" ref="F1609">IFERROR(IF(INDEX('AQS-88101'!$M$2:$M$2744,MATCH('88101-daily-summary-by-site'!$A1609&amp;'88101-daily-summary-by-site'!F$2&amp;'88101-daily-summary-by-site'!F$3,'AQS-88101'!$AC$2:$AC$2744&amp;'AQS-88101'!$E$2:$E$2744&amp;'AQS-88101'!$G$2:$G$2744,0))&lt;&gt;"",INDEX('AQS-88101'!$M$2:$M$2744,MATCH('88101-daily-summary-by-site'!$A1609&amp;'88101-daily-summary-by-site'!F$2&amp;'88101-daily-summary-by-site'!F$3,'AQS-88101'!$AC$2:$AC$2744&amp;'AQS-88101'!$E$2:$E$2744&amp;'AQS-88101'!$G$2:$G$2744,0)),""),"")</f>
        <v/>
      </c>
      <c r="G1609" s="42" t="str">
        <f t="array" ref="G1609">IFERROR(IF(INDEX('AQS-88101'!$M$2:$M$2744,MATCH('88101-daily-summary-by-site'!$A1609&amp;'88101-daily-summary-by-site'!G$2&amp;'88101-daily-summary-by-site'!G$3,'AQS-88101'!$AC$2:$AC$2744&amp;'AQS-88101'!$E$2:$E$2744&amp;'AQS-88101'!$G$2:$G$2744,0))&lt;&gt;"",INDEX('AQS-88101'!$M$2:$M$2744,MATCH('88101-daily-summary-by-site'!$A1609&amp;'88101-daily-summary-by-site'!G$2&amp;'88101-daily-summary-by-site'!G$3,'AQS-88101'!$AC$2:$AC$2744&amp;'AQS-88101'!$E$2:$E$2744&amp;'AQS-88101'!$G$2:$G$2744,0)),""),"")</f>
        <v/>
      </c>
      <c r="H1609" s="42" t="str">
        <f t="array" ref="H1609">IFERROR(IF(INDEX('AQS-88101'!$M$2:$M$2744,MATCH('88101-daily-summary-by-site'!$A1609&amp;'88101-daily-summary-by-site'!H$2&amp;'88101-daily-summary-by-site'!H$3,'AQS-88101'!$AC$2:$AC$2744&amp;'AQS-88101'!$E$2:$E$2744&amp;'AQS-88101'!$G$2:$G$2744,0))&lt;&gt;"",INDEX('AQS-88101'!$M$2:$M$2744,MATCH('88101-daily-summary-by-site'!$A1609&amp;'88101-daily-summary-by-site'!H$2&amp;'88101-daily-summary-by-site'!H$3,'AQS-88101'!$AC$2:$AC$2744&amp;'AQS-88101'!$E$2:$E$2744&amp;'AQS-88101'!$G$2:$G$2744,0)),""),"")</f>
        <v/>
      </c>
      <c r="I1609" s="108" t="str">
        <f t="array" ref="I1609">IFERROR(IF(INDEX('AQS-88101'!$M$2:$M$2744,MATCH('88101-daily-summary-by-site'!$A1609&amp;'88101-daily-summary-by-site'!I$2&amp;'88101-daily-summary-by-site'!I$3,'AQS-88101'!$AC$2:$AC$2744&amp;'AQS-88101'!$E$2:$E$2744&amp;'AQS-88101'!$G$2:$G$2744,0))&lt;&gt;"",INDEX('AQS-88101'!$M$2:$M$2744,MATCH('88101-daily-summary-by-site'!$A1609&amp;'88101-daily-summary-by-site'!I$2&amp;'88101-daily-summary-by-site'!I$3,'AQS-88101'!$AC$2:$AC$2744&amp;'AQS-88101'!$E$2:$E$2744&amp;'AQS-88101'!$G$2:$G$2744,0)),""),"")</f>
        <v/>
      </c>
      <c r="L1609" s="107" t="str">
        <f t="shared" si="125"/>
        <v/>
      </c>
      <c r="M1609" s="42" t="str">
        <f t="shared" si="126"/>
        <v/>
      </c>
      <c r="N1609" s="42" t="str">
        <f t="shared" si="127"/>
        <v/>
      </c>
      <c r="O1609" s="108" t="str">
        <f t="shared" si="128"/>
        <v/>
      </c>
    </row>
    <row r="1610" spans="1:15" x14ac:dyDescent="0.25">
      <c r="A1610" s="79">
        <f t="shared" si="129"/>
        <v>41037</v>
      </c>
      <c r="B1610" s="107" t="str">
        <f t="array" ref="B1610">IFERROR(IF(INDEX('AQS-88101'!$M$2:$M$2744,MATCH('88101-daily-summary-by-site'!$A1610&amp;'88101-daily-summary-by-site'!B$2&amp;'88101-daily-summary-by-site'!B$3,'AQS-88101'!$AC$2:$AC$2744&amp;'AQS-88101'!$E$2:$E$2744&amp;'AQS-88101'!$G$2:$G$2744,0))&lt;&gt;"",INDEX('AQS-88101'!$M$2:$M$2744,MATCH('88101-daily-summary-by-site'!$A1610&amp;'88101-daily-summary-by-site'!B$2&amp;'88101-daily-summary-by-site'!B$3,'AQS-88101'!$AC$2:$AC$2744&amp;'AQS-88101'!$E$2:$E$2744&amp;'AQS-88101'!$G$2:$G$2744,0)),""),"")</f>
        <v/>
      </c>
      <c r="C1610" s="42" t="str">
        <f t="array" ref="C1610">IFERROR(IF(INDEX('AQS-88101'!$M$2:$M$2744,MATCH('88101-daily-summary-by-site'!$A1610&amp;'88101-daily-summary-by-site'!C$2&amp;'88101-daily-summary-by-site'!C$3,'AQS-88101'!$AC$2:$AC$2744&amp;'AQS-88101'!$E$2:$E$2744&amp;'AQS-88101'!$G$2:$G$2744,0))&lt;&gt;"",INDEX('AQS-88101'!$M$2:$M$2744,MATCH('88101-daily-summary-by-site'!$A1610&amp;'88101-daily-summary-by-site'!C$2&amp;'88101-daily-summary-by-site'!C$3,'AQS-88101'!$AC$2:$AC$2744&amp;'AQS-88101'!$E$2:$E$2744&amp;'AQS-88101'!$G$2:$G$2744,0)),""),"")</f>
        <v/>
      </c>
      <c r="D1610" s="42" t="str">
        <f t="array" ref="D1610">IFERROR(IF(INDEX('AQS-88101'!$M$2:$M$2744,MATCH('88101-daily-summary-by-site'!$A1610&amp;'88101-daily-summary-by-site'!D$2&amp;'88101-daily-summary-by-site'!D$3,'AQS-88101'!$AC$2:$AC$2744&amp;'AQS-88101'!$E$2:$E$2744&amp;'AQS-88101'!$G$2:$G$2744,0))&lt;&gt;"",INDEX('AQS-88101'!$M$2:$M$2744,MATCH('88101-daily-summary-by-site'!$A1610&amp;'88101-daily-summary-by-site'!D$2&amp;'88101-daily-summary-by-site'!D$3,'AQS-88101'!$AC$2:$AC$2744&amp;'AQS-88101'!$E$2:$E$2744&amp;'AQS-88101'!$G$2:$G$2744,0)),""),"")</f>
        <v/>
      </c>
      <c r="E1610" s="42" t="str">
        <f t="array" ref="E1610">IFERROR(IF(INDEX('AQS-88101'!$M$2:$M$2744,MATCH('88101-daily-summary-by-site'!$A1610&amp;'88101-daily-summary-by-site'!E$2&amp;'88101-daily-summary-by-site'!E$3,'AQS-88101'!$AC$2:$AC$2744&amp;'AQS-88101'!$E$2:$E$2744&amp;'AQS-88101'!$G$2:$G$2744,0))&lt;&gt;"",INDEX('AQS-88101'!$M$2:$M$2744,MATCH('88101-daily-summary-by-site'!$A1610&amp;'88101-daily-summary-by-site'!E$2&amp;'88101-daily-summary-by-site'!E$3,'AQS-88101'!$AC$2:$AC$2744&amp;'AQS-88101'!$E$2:$E$2744&amp;'AQS-88101'!$G$2:$G$2744,0)),""),"")</f>
        <v/>
      </c>
      <c r="F1610" s="42" t="str">
        <f t="array" ref="F1610">IFERROR(IF(INDEX('AQS-88101'!$M$2:$M$2744,MATCH('88101-daily-summary-by-site'!$A1610&amp;'88101-daily-summary-by-site'!F$2&amp;'88101-daily-summary-by-site'!F$3,'AQS-88101'!$AC$2:$AC$2744&amp;'AQS-88101'!$E$2:$E$2744&amp;'AQS-88101'!$G$2:$G$2744,0))&lt;&gt;"",INDEX('AQS-88101'!$M$2:$M$2744,MATCH('88101-daily-summary-by-site'!$A1610&amp;'88101-daily-summary-by-site'!F$2&amp;'88101-daily-summary-by-site'!F$3,'AQS-88101'!$AC$2:$AC$2744&amp;'AQS-88101'!$E$2:$E$2744&amp;'AQS-88101'!$G$2:$G$2744,0)),""),"")</f>
        <v/>
      </c>
      <c r="G1610" s="42" t="str">
        <f t="array" ref="G1610">IFERROR(IF(INDEX('AQS-88101'!$M$2:$M$2744,MATCH('88101-daily-summary-by-site'!$A1610&amp;'88101-daily-summary-by-site'!G$2&amp;'88101-daily-summary-by-site'!G$3,'AQS-88101'!$AC$2:$AC$2744&amp;'AQS-88101'!$E$2:$E$2744&amp;'AQS-88101'!$G$2:$G$2744,0))&lt;&gt;"",INDEX('AQS-88101'!$M$2:$M$2744,MATCH('88101-daily-summary-by-site'!$A1610&amp;'88101-daily-summary-by-site'!G$2&amp;'88101-daily-summary-by-site'!G$3,'AQS-88101'!$AC$2:$AC$2744&amp;'AQS-88101'!$E$2:$E$2744&amp;'AQS-88101'!$G$2:$G$2744,0)),""),"")</f>
        <v/>
      </c>
      <c r="H1610" s="42" t="str">
        <f t="array" ref="H1610">IFERROR(IF(INDEX('AQS-88101'!$M$2:$M$2744,MATCH('88101-daily-summary-by-site'!$A1610&amp;'88101-daily-summary-by-site'!H$2&amp;'88101-daily-summary-by-site'!H$3,'AQS-88101'!$AC$2:$AC$2744&amp;'AQS-88101'!$E$2:$E$2744&amp;'AQS-88101'!$G$2:$G$2744,0))&lt;&gt;"",INDEX('AQS-88101'!$M$2:$M$2744,MATCH('88101-daily-summary-by-site'!$A1610&amp;'88101-daily-summary-by-site'!H$2&amp;'88101-daily-summary-by-site'!H$3,'AQS-88101'!$AC$2:$AC$2744&amp;'AQS-88101'!$E$2:$E$2744&amp;'AQS-88101'!$G$2:$G$2744,0)),""),"")</f>
        <v/>
      </c>
      <c r="I1610" s="108" t="str">
        <f t="array" ref="I1610">IFERROR(IF(INDEX('AQS-88101'!$M$2:$M$2744,MATCH('88101-daily-summary-by-site'!$A1610&amp;'88101-daily-summary-by-site'!I$2&amp;'88101-daily-summary-by-site'!I$3,'AQS-88101'!$AC$2:$AC$2744&amp;'AQS-88101'!$E$2:$E$2744&amp;'AQS-88101'!$G$2:$G$2744,0))&lt;&gt;"",INDEX('AQS-88101'!$M$2:$M$2744,MATCH('88101-daily-summary-by-site'!$A1610&amp;'88101-daily-summary-by-site'!I$2&amp;'88101-daily-summary-by-site'!I$3,'AQS-88101'!$AC$2:$AC$2744&amp;'AQS-88101'!$E$2:$E$2744&amp;'AQS-88101'!$G$2:$G$2744,0)),""),"")</f>
        <v/>
      </c>
      <c r="L1610" s="107" t="str">
        <f t="shared" si="125"/>
        <v/>
      </c>
      <c r="M1610" s="42" t="str">
        <f t="shared" si="126"/>
        <v/>
      </c>
      <c r="N1610" s="42" t="str">
        <f t="shared" si="127"/>
        <v/>
      </c>
      <c r="O1610" s="108" t="str">
        <f t="shared" si="128"/>
        <v/>
      </c>
    </row>
    <row r="1611" spans="1:15" x14ac:dyDescent="0.25">
      <c r="A1611" s="79">
        <f t="shared" si="129"/>
        <v>41038</v>
      </c>
      <c r="B1611" s="107">
        <f t="array" ref="B1611">IFERROR(IF(INDEX('AQS-88101'!$M$2:$M$2744,MATCH('88101-daily-summary-by-site'!$A1611&amp;'88101-daily-summary-by-site'!B$2&amp;'88101-daily-summary-by-site'!B$3,'AQS-88101'!$AC$2:$AC$2744&amp;'AQS-88101'!$E$2:$E$2744&amp;'AQS-88101'!$G$2:$G$2744,0))&lt;&gt;"",INDEX('AQS-88101'!$M$2:$M$2744,MATCH('88101-daily-summary-by-site'!$A1611&amp;'88101-daily-summary-by-site'!B$2&amp;'88101-daily-summary-by-site'!B$3,'AQS-88101'!$AC$2:$AC$2744&amp;'AQS-88101'!$E$2:$E$2744&amp;'AQS-88101'!$G$2:$G$2744,0)),""),"")</f>
        <v>2.5</v>
      </c>
      <c r="C1611" s="42" t="str">
        <f t="array" ref="C1611">IFERROR(IF(INDEX('AQS-88101'!$M$2:$M$2744,MATCH('88101-daily-summary-by-site'!$A1611&amp;'88101-daily-summary-by-site'!C$2&amp;'88101-daily-summary-by-site'!C$3,'AQS-88101'!$AC$2:$AC$2744&amp;'AQS-88101'!$E$2:$E$2744&amp;'AQS-88101'!$G$2:$G$2744,0))&lt;&gt;"",INDEX('AQS-88101'!$M$2:$M$2744,MATCH('88101-daily-summary-by-site'!$A1611&amp;'88101-daily-summary-by-site'!C$2&amp;'88101-daily-summary-by-site'!C$3,'AQS-88101'!$AC$2:$AC$2744&amp;'AQS-88101'!$E$2:$E$2744&amp;'AQS-88101'!$G$2:$G$2744,0)),""),"")</f>
        <v/>
      </c>
      <c r="D1611" s="42">
        <f t="array" ref="D1611">IFERROR(IF(INDEX('AQS-88101'!$M$2:$M$2744,MATCH('88101-daily-summary-by-site'!$A1611&amp;'88101-daily-summary-by-site'!D$2&amp;'88101-daily-summary-by-site'!D$3,'AQS-88101'!$AC$2:$AC$2744&amp;'AQS-88101'!$E$2:$E$2744&amp;'AQS-88101'!$G$2:$G$2744,0))&lt;&gt;"",INDEX('AQS-88101'!$M$2:$M$2744,MATCH('88101-daily-summary-by-site'!$A1611&amp;'88101-daily-summary-by-site'!D$2&amp;'88101-daily-summary-by-site'!D$3,'AQS-88101'!$AC$2:$AC$2744&amp;'AQS-88101'!$E$2:$E$2744&amp;'AQS-88101'!$G$2:$G$2744,0)),""),"")</f>
        <v>2.6</v>
      </c>
      <c r="E1611" s="42" t="str">
        <f t="array" ref="E1611">IFERROR(IF(INDEX('AQS-88101'!$M$2:$M$2744,MATCH('88101-daily-summary-by-site'!$A1611&amp;'88101-daily-summary-by-site'!E$2&amp;'88101-daily-summary-by-site'!E$3,'AQS-88101'!$AC$2:$AC$2744&amp;'AQS-88101'!$E$2:$E$2744&amp;'AQS-88101'!$G$2:$G$2744,0))&lt;&gt;"",INDEX('AQS-88101'!$M$2:$M$2744,MATCH('88101-daily-summary-by-site'!$A1611&amp;'88101-daily-summary-by-site'!E$2&amp;'88101-daily-summary-by-site'!E$3,'AQS-88101'!$AC$2:$AC$2744&amp;'AQS-88101'!$E$2:$E$2744&amp;'AQS-88101'!$G$2:$G$2744,0)),""),"")</f>
        <v/>
      </c>
      <c r="F1611" s="42">
        <f t="array" ref="F1611">IFERROR(IF(INDEX('AQS-88101'!$M$2:$M$2744,MATCH('88101-daily-summary-by-site'!$A1611&amp;'88101-daily-summary-by-site'!F$2&amp;'88101-daily-summary-by-site'!F$3,'AQS-88101'!$AC$2:$AC$2744&amp;'AQS-88101'!$E$2:$E$2744&amp;'AQS-88101'!$G$2:$G$2744,0))&lt;&gt;"",INDEX('AQS-88101'!$M$2:$M$2744,MATCH('88101-daily-summary-by-site'!$A1611&amp;'88101-daily-summary-by-site'!F$2&amp;'88101-daily-summary-by-site'!F$3,'AQS-88101'!$AC$2:$AC$2744&amp;'AQS-88101'!$E$2:$E$2744&amp;'AQS-88101'!$G$2:$G$2744,0)),""),"")</f>
        <v>4.5999999999999996</v>
      </c>
      <c r="G1611" s="42" t="str">
        <f t="array" ref="G1611">IFERROR(IF(INDEX('AQS-88101'!$M$2:$M$2744,MATCH('88101-daily-summary-by-site'!$A1611&amp;'88101-daily-summary-by-site'!G$2&amp;'88101-daily-summary-by-site'!G$3,'AQS-88101'!$AC$2:$AC$2744&amp;'AQS-88101'!$E$2:$E$2744&amp;'AQS-88101'!$G$2:$G$2744,0))&lt;&gt;"",INDEX('AQS-88101'!$M$2:$M$2744,MATCH('88101-daily-summary-by-site'!$A1611&amp;'88101-daily-summary-by-site'!G$2&amp;'88101-daily-summary-by-site'!G$3,'AQS-88101'!$AC$2:$AC$2744&amp;'AQS-88101'!$E$2:$E$2744&amp;'AQS-88101'!$G$2:$G$2744,0)),""),"")</f>
        <v/>
      </c>
      <c r="H1611" s="42" t="str">
        <f t="array" ref="H1611">IFERROR(IF(INDEX('AQS-88101'!$M$2:$M$2744,MATCH('88101-daily-summary-by-site'!$A1611&amp;'88101-daily-summary-by-site'!H$2&amp;'88101-daily-summary-by-site'!H$3,'AQS-88101'!$AC$2:$AC$2744&amp;'AQS-88101'!$E$2:$E$2744&amp;'AQS-88101'!$G$2:$G$2744,0))&lt;&gt;"",INDEX('AQS-88101'!$M$2:$M$2744,MATCH('88101-daily-summary-by-site'!$A1611&amp;'88101-daily-summary-by-site'!H$2&amp;'88101-daily-summary-by-site'!H$3,'AQS-88101'!$AC$2:$AC$2744&amp;'AQS-88101'!$E$2:$E$2744&amp;'AQS-88101'!$G$2:$G$2744,0)),""),"")</f>
        <v/>
      </c>
      <c r="I1611" s="108" t="str">
        <f t="array" ref="I1611">IFERROR(IF(INDEX('AQS-88101'!$M$2:$M$2744,MATCH('88101-daily-summary-by-site'!$A1611&amp;'88101-daily-summary-by-site'!I$2&amp;'88101-daily-summary-by-site'!I$3,'AQS-88101'!$AC$2:$AC$2744&amp;'AQS-88101'!$E$2:$E$2744&amp;'AQS-88101'!$G$2:$G$2744,0))&lt;&gt;"",INDEX('AQS-88101'!$M$2:$M$2744,MATCH('88101-daily-summary-by-site'!$A1611&amp;'88101-daily-summary-by-site'!I$2&amp;'88101-daily-summary-by-site'!I$3,'AQS-88101'!$AC$2:$AC$2744&amp;'AQS-88101'!$E$2:$E$2744&amp;'AQS-88101'!$G$2:$G$2744,0)),""),"")</f>
        <v/>
      </c>
      <c r="L1611" s="107">
        <f t="shared" si="125"/>
        <v>2.5</v>
      </c>
      <c r="M1611" s="42">
        <f t="shared" si="126"/>
        <v>2.6</v>
      </c>
      <c r="N1611" s="42">
        <f t="shared" si="127"/>
        <v>4.5999999999999996</v>
      </c>
      <c r="O1611" s="108" t="str">
        <f t="shared" si="128"/>
        <v/>
      </c>
    </row>
    <row r="1612" spans="1:15" x14ac:dyDescent="0.25">
      <c r="A1612" s="79">
        <f t="shared" si="129"/>
        <v>41039</v>
      </c>
      <c r="B1612" s="107" t="str">
        <f t="array" ref="B1612">IFERROR(IF(INDEX('AQS-88101'!$M$2:$M$2744,MATCH('88101-daily-summary-by-site'!$A1612&amp;'88101-daily-summary-by-site'!B$2&amp;'88101-daily-summary-by-site'!B$3,'AQS-88101'!$AC$2:$AC$2744&amp;'AQS-88101'!$E$2:$E$2744&amp;'AQS-88101'!$G$2:$G$2744,0))&lt;&gt;"",INDEX('AQS-88101'!$M$2:$M$2744,MATCH('88101-daily-summary-by-site'!$A1612&amp;'88101-daily-summary-by-site'!B$2&amp;'88101-daily-summary-by-site'!B$3,'AQS-88101'!$AC$2:$AC$2744&amp;'AQS-88101'!$E$2:$E$2744&amp;'AQS-88101'!$G$2:$G$2744,0)),""),"")</f>
        <v/>
      </c>
      <c r="C1612" s="42" t="str">
        <f t="array" ref="C1612">IFERROR(IF(INDEX('AQS-88101'!$M$2:$M$2744,MATCH('88101-daily-summary-by-site'!$A1612&amp;'88101-daily-summary-by-site'!C$2&amp;'88101-daily-summary-by-site'!C$3,'AQS-88101'!$AC$2:$AC$2744&amp;'AQS-88101'!$E$2:$E$2744&amp;'AQS-88101'!$G$2:$G$2744,0))&lt;&gt;"",INDEX('AQS-88101'!$M$2:$M$2744,MATCH('88101-daily-summary-by-site'!$A1612&amp;'88101-daily-summary-by-site'!C$2&amp;'88101-daily-summary-by-site'!C$3,'AQS-88101'!$AC$2:$AC$2744&amp;'AQS-88101'!$E$2:$E$2744&amp;'AQS-88101'!$G$2:$G$2744,0)),""),"")</f>
        <v/>
      </c>
      <c r="D1612" s="42" t="str">
        <f t="array" ref="D1612">IFERROR(IF(INDEX('AQS-88101'!$M$2:$M$2744,MATCH('88101-daily-summary-by-site'!$A1612&amp;'88101-daily-summary-by-site'!D$2&amp;'88101-daily-summary-by-site'!D$3,'AQS-88101'!$AC$2:$AC$2744&amp;'AQS-88101'!$E$2:$E$2744&amp;'AQS-88101'!$G$2:$G$2744,0))&lt;&gt;"",INDEX('AQS-88101'!$M$2:$M$2744,MATCH('88101-daily-summary-by-site'!$A1612&amp;'88101-daily-summary-by-site'!D$2&amp;'88101-daily-summary-by-site'!D$3,'AQS-88101'!$AC$2:$AC$2744&amp;'AQS-88101'!$E$2:$E$2744&amp;'AQS-88101'!$G$2:$G$2744,0)),""),"")</f>
        <v/>
      </c>
      <c r="E1612" s="42" t="str">
        <f t="array" ref="E1612">IFERROR(IF(INDEX('AQS-88101'!$M$2:$M$2744,MATCH('88101-daily-summary-by-site'!$A1612&amp;'88101-daily-summary-by-site'!E$2&amp;'88101-daily-summary-by-site'!E$3,'AQS-88101'!$AC$2:$AC$2744&amp;'AQS-88101'!$E$2:$E$2744&amp;'AQS-88101'!$G$2:$G$2744,0))&lt;&gt;"",INDEX('AQS-88101'!$M$2:$M$2744,MATCH('88101-daily-summary-by-site'!$A1612&amp;'88101-daily-summary-by-site'!E$2&amp;'88101-daily-summary-by-site'!E$3,'AQS-88101'!$AC$2:$AC$2744&amp;'AQS-88101'!$E$2:$E$2744&amp;'AQS-88101'!$G$2:$G$2744,0)),""),"")</f>
        <v/>
      </c>
      <c r="F1612" s="42" t="str">
        <f t="array" ref="F1612">IFERROR(IF(INDEX('AQS-88101'!$M$2:$M$2744,MATCH('88101-daily-summary-by-site'!$A1612&amp;'88101-daily-summary-by-site'!F$2&amp;'88101-daily-summary-by-site'!F$3,'AQS-88101'!$AC$2:$AC$2744&amp;'AQS-88101'!$E$2:$E$2744&amp;'AQS-88101'!$G$2:$G$2744,0))&lt;&gt;"",INDEX('AQS-88101'!$M$2:$M$2744,MATCH('88101-daily-summary-by-site'!$A1612&amp;'88101-daily-summary-by-site'!F$2&amp;'88101-daily-summary-by-site'!F$3,'AQS-88101'!$AC$2:$AC$2744&amp;'AQS-88101'!$E$2:$E$2744&amp;'AQS-88101'!$G$2:$G$2744,0)),""),"")</f>
        <v/>
      </c>
      <c r="G1612" s="42" t="str">
        <f t="array" ref="G1612">IFERROR(IF(INDEX('AQS-88101'!$M$2:$M$2744,MATCH('88101-daily-summary-by-site'!$A1612&amp;'88101-daily-summary-by-site'!G$2&amp;'88101-daily-summary-by-site'!G$3,'AQS-88101'!$AC$2:$AC$2744&amp;'AQS-88101'!$E$2:$E$2744&amp;'AQS-88101'!$G$2:$G$2744,0))&lt;&gt;"",INDEX('AQS-88101'!$M$2:$M$2744,MATCH('88101-daily-summary-by-site'!$A1612&amp;'88101-daily-summary-by-site'!G$2&amp;'88101-daily-summary-by-site'!G$3,'AQS-88101'!$AC$2:$AC$2744&amp;'AQS-88101'!$E$2:$E$2744&amp;'AQS-88101'!$G$2:$G$2744,0)),""),"")</f>
        <v/>
      </c>
      <c r="H1612" s="42" t="str">
        <f t="array" ref="H1612">IFERROR(IF(INDEX('AQS-88101'!$M$2:$M$2744,MATCH('88101-daily-summary-by-site'!$A1612&amp;'88101-daily-summary-by-site'!H$2&amp;'88101-daily-summary-by-site'!H$3,'AQS-88101'!$AC$2:$AC$2744&amp;'AQS-88101'!$E$2:$E$2744&amp;'AQS-88101'!$G$2:$G$2744,0))&lt;&gt;"",INDEX('AQS-88101'!$M$2:$M$2744,MATCH('88101-daily-summary-by-site'!$A1612&amp;'88101-daily-summary-by-site'!H$2&amp;'88101-daily-summary-by-site'!H$3,'AQS-88101'!$AC$2:$AC$2744&amp;'AQS-88101'!$E$2:$E$2744&amp;'AQS-88101'!$G$2:$G$2744,0)),""),"")</f>
        <v/>
      </c>
      <c r="I1612" s="108" t="str">
        <f t="array" ref="I1612">IFERROR(IF(INDEX('AQS-88101'!$M$2:$M$2744,MATCH('88101-daily-summary-by-site'!$A1612&amp;'88101-daily-summary-by-site'!I$2&amp;'88101-daily-summary-by-site'!I$3,'AQS-88101'!$AC$2:$AC$2744&amp;'AQS-88101'!$E$2:$E$2744&amp;'AQS-88101'!$G$2:$G$2744,0))&lt;&gt;"",INDEX('AQS-88101'!$M$2:$M$2744,MATCH('88101-daily-summary-by-site'!$A1612&amp;'88101-daily-summary-by-site'!I$2&amp;'88101-daily-summary-by-site'!I$3,'AQS-88101'!$AC$2:$AC$2744&amp;'AQS-88101'!$E$2:$E$2744&amp;'AQS-88101'!$G$2:$G$2744,0)),""),"")</f>
        <v/>
      </c>
      <c r="L1612" s="107" t="str">
        <f t="shared" si="125"/>
        <v/>
      </c>
      <c r="M1612" s="42" t="str">
        <f t="shared" si="126"/>
        <v/>
      </c>
      <c r="N1612" s="42" t="str">
        <f t="shared" si="127"/>
        <v/>
      </c>
      <c r="O1612" s="108" t="str">
        <f t="shared" si="128"/>
        <v/>
      </c>
    </row>
    <row r="1613" spans="1:15" x14ac:dyDescent="0.25">
      <c r="A1613" s="79">
        <f t="shared" si="129"/>
        <v>41040</v>
      </c>
      <c r="B1613" s="107" t="str">
        <f t="array" ref="B1613">IFERROR(IF(INDEX('AQS-88101'!$M$2:$M$2744,MATCH('88101-daily-summary-by-site'!$A1613&amp;'88101-daily-summary-by-site'!B$2&amp;'88101-daily-summary-by-site'!B$3,'AQS-88101'!$AC$2:$AC$2744&amp;'AQS-88101'!$E$2:$E$2744&amp;'AQS-88101'!$G$2:$G$2744,0))&lt;&gt;"",INDEX('AQS-88101'!$M$2:$M$2744,MATCH('88101-daily-summary-by-site'!$A1613&amp;'88101-daily-summary-by-site'!B$2&amp;'88101-daily-summary-by-site'!B$3,'AQS-88101'!$AC$2:$AC$2744&amp;'AQS-88101'!$E$2:$E$2744&amp;'AQS-88101'!$G$2:$G$2744,0)),""),"")</f>
        <v/>
      </c>
      <c r="C1613" s="42" t="str">
        <f t="array" ref="C1613">IFERROR(IF(INDEX('AQS-88101'!$M$2:$M$2744,MATCH('88101-daily-summary-by-site'!$A1613&amp;'88101-daily-summary-by-site'!C$2&amp;'88101-daily-summary-by-site'!C$3,'AQS-88101'!$AC$2:$AC$2744&amp;'AQS-88101'!$E$2:$E$2744&amp;'AQS-88101'!$G$2:$G$2744,0))&lt;&gt;"",INDEX('AQS-88101'!$M$2:$M$2744,MATCH('88101-daily-summary-by-site'!$A1613&amp;'88101-daily-summary-by-site'!C$2&amp;'88101-daily-summary-by-site'!C$3,'AQS-88101'!$AC$2:$AC$2744&amp;'AQS-88101'!$E$2:$E$2744&amp;'AQS-88101'!$G$2:$G$2744,0)),""),"")</f>
        <v/>
      </c>
      <c r="D1613" s="42" t="str">
        <f t="array" ref="D1613">IFERROR(IF(INDEX('AQS-88101'!$M$2:$M$2744,MATCH('88101-daily-summary-by-site'!$A1613&amp;'88101-daily-summary-by-site'!D$2&amp;'88101-daily-summary-by-site'!D$3,'AQS-88101'!$AC$2:$AC$2744&amp;'AQS-88101'!$E$2:$E$2744&amp;'AQS-88101'!$G$2:$G$2744,0))&lt;&gt;"",INDEX('AQS-88101'!$M$2:$M$2744,MATCH('88101-daily-summary-by-site'!$A1613&amp;'88101-daily-summary-by-site'!D$2&amp;'88101-daily-summary-by-site'!D$3,'AQS-88101'!$AC$2:$AC$2744&amp;'AQS-88101'!$E$2:$E$2744&amp;'AQS-88101'!$G$2:$G$2744,0)),""),"")</f>
        <v/>
      </c>
      <c r="E1613" s="42" t="str">
        <f t="array" ref="E1613">IFERROR(IF(INDEX('AQS-88101'!$M$2:$M$2744,MATCH('88101-daily-summary-by-site'!$A1613&amp;'88101-daily-summary-by-site'!E$2&amp;'88101-daily-summary-by-site'!E$3,'AQS-88101'!$AC$2:$AC$2744&amp;'AQS-88101'!$E$2:$E$2744&amp;'AQS-88101'!$G$2:$G$2744,0))&lt;&gt;"",INDEX('AQS-88101'!$M$2:$M$2744,MATCH('88101-daily-summary-by-site'!$A1613&amp;'88101-daily-summary-by-site'!E$2&amp;'88101-daily-summary-by-site'!E$3,'AQS-88101'!$AC$2:$AC$2744&amp;'AQS-88101'!$E$2:$E$2744&amp;'AQS-88101'!$G$2:$G$2744,0)),""),"")</f>
        <v/>
      </c>
      <c r="F1613" s="42" t="str">
        <f t="array" ref="F1613">IFERROR(IF(INDEX('AQS-88101'!$M$2:$M$2744,MATCH('88101-daily-summary-by-site'!$A1613&amp;'88101-daily-summary-by-site'!F$2&amp;'88101-daily-summary-by-site'!F$3,'AQS-88101'!$AC$2:$AC$2744&amp;'AQS-88101'!$E$2:$E$2744&amp;'AQS-88101'!$G$2:$G$2744,0))&lt;&gt;"",INDEX('AQS-88101'!$M$2:$M$2744,MATCH('88101-daily-summary-by-site'!$A1613&amp;'88101-daily-summary-by-site'!F$2&amp;'88101-daily-summary-by-site'!F$3,'AQS-88101'!$AC$2:$AC$2744&amp;'AQS-88101'!$E$2:$E$2744&amp;'AQS-88101'!$G$2:$G$2744,0)),""),"")</f>
        <v/>
      </c>
      <c r="G1613" s="42" t="str">
        <f t="array" ref="G1613">IFERROR(IF(INDEX('AQS-88101'!$M$2:$M$2744,MATCH('88101-daily-summary-by-site'!$A1613&amp;'88101-daily-summary-by-site'!G$2&amp;'88101-daily-summary-by-site'!G$3,'AQS-88101'!$AC$2:$AC$2744&amp;'AQS-88101'!$E$2:$E$2744&amp;'AQS-88101'!$G$2:$G$2744,0))&lt;&gt;"",INDEX('AQS-88101'!$M$2:$M$2744,MATCH('88101-daily-summary-by-site'!$A1613&amp;'88101-daily-summary-by-site'!G$2&amp;'88101-daily-summary-by-site'!G$3,'AQS-88101'!$AC$2:$AC$2744&amp;'AQS-88101'!$E$2:$E$2744&amp;'AQS-88101'!$G$2:$G$2744,0)),""),"")</f>
        <v/>
      </c>
      <c r="H1613" s="42" t="str">
        <f t="array" ref="H1613">IFERROR(IF(INDEX('AQS-88101'!$M$2:$M$2744,MATCH('88101-daily-summary-by-site'!$A1613&amp;'88101-daily-summary-by-site'!H$2&amp;'88101-daily-summary-by-site'!H$3,'AQS-88101'!$AC$2:$AC$2744&amp;'AQS-88101'!$E$2:$E$2744&amp;'AQS-88101'!$G$2:$G$2744,0))&lt;&gt;"",INDEX('AQS-88101'!$M$2:$M$2744,MATCH('88101-daily-summary-by-site'!$A1613&amp;'88101-daily-summary-by-site'!H$2&amp;'88101-daily-summary-by-site'!H$3,'AQS-88101'!$AC$2:$AC$2744&amp;'AQS-88101'!$E$2:$E$2744&amp;'AQS-88101'!$G$2:$G$2744,0)),""),"")</f>
        <v/>
      </c>
      <c r="I1613" s="108" t="str">
        <f t="array" ref="I1613">IFERROR(IF(INDEX('AQS-88101'!$M$2:$M$2744,MATCH('88101-daily-summary-by-site'!$A1613&amp;'88101-daily-summary-by-site'!I$2&amp;'88101-daily-summary-by-site'!I$3,'AQS-88101'!$AC$2:$AC$2744&amp;'AQS-88101'!$E$2:$E$2744&amp;'AQS-88101'!$G$2:$G$2744,0))&lt;&gt;"",INDEX('AQS-88101'!$M$2:$M$2744,MATCH('88101-daily-summary-by-site'!$A1613&amp;'88101-daily-summary-by-site'!I$2&amp;'88101-daily-summary-by-site'!I$3,'AQS-88101'!$AC$2:$AC$2744&amp;'AQS-88101'!$E$2:$E$2744&amp;'AQS-88101'!$G$2:$G$2744,0)),""),"")</f>
        <v/>
      </c>
      <c r="L1613" s="107" t="str">
        <f t="shared" si="125"/>
        <v/>
      </c>
      <c r="M1613" s="42" t="str">
        <f t="shared" si="126"/>
        <v/>
      </c>
      <c r="N1613" s="42" t="str">
        <f t="shared" si="127"/>
        <v/>
      </c>
      <c r="O1613" s="108" t="str">
        <f t="shared" si="128"/>
        <v/>
      </c>
    </row>
    <row r="1614" spans="1:15" x14ac:dyDescent="0.25">
      <c r="A1614" s="79">
        <f t="shared" si="129"/>
        <v>41041</v>
      </c>
      <c r="B1614" s="107">
        <f t="array" ref="B1614">IFERROR(IF(INDEX('AQS-88101'!$M$2:$M$2744,MATCH('88101-daily-summary-by-site'!$A1614&amp;'88101-daily-summary-by-site'!B$2&amp;'88101-daily-summary-by-site'!B$3,'AQS-88101'!$AC$2:$AC$2744&amp;'AQS-88101'!$E$2:$E$2744&amp;'AQS-88101'!$G$2:$G$2744,0))&lt;&gt;"",INDEX('AQS-88101'!$M$2:$M$2744,MATCH('88101-daily-summary-by-site'!$A1614&amp;'88101-daily-summary-by-site'!B$2&amp;'88101-daily-summary-by-site'!B$3,'AQS-88101'!$AC$2:$AC$2744&amp;'AQS-88101'!$E$2:$E$2744&amp;'AQS-88101'!$G$2:$G$2744,0)),""),"")</f>
        <v>2.6</v>
      </c>
      <c r="C1614" s="42">
        <f t="array" ref="C1614">IFERROR(IF(INDEX('AQS-88101'!$M$2:$M$2744,MATCH('88101-daily-summary-by-site'!$A1614&amp;'88101-daily-summary-by-site'!C$2&amp;'88101-daily-summary-by-site'!C$3,'AQS-88101'!$AC$2:$AC$2744&amp;'AQS-88101'!$E$2:$E$2744&amp;'AQS-88101'!$G$2:$G$2744,0))&lt;&gt;"",INDEX('AQS-88101'!$M$2:$M$2744,MATCH('88101-daily-summary-by-site'!$A1614&amp;'88101-daily-summary-by-site'!C$2&amp;'88101-daily-summary-by-site'!C$3,'AQS-88101'!$AC$2:$AC$2744&amp;'AQS-88101'!$E$2:$E$2744&amp;'AQS-88101'!$G$2:$G$2744,0)),""),"")</f>
        <v>3.7</v>
      </c>
      <c r="D1614" s="42">
        <f t="array" ref="D1614">IFERROR(IF(INDEX('AQS-88101'!$M$2:$M$2744,MATCH('88101-daily-summary-by-site'!$A1614&amp;'88101-daily-summary-by-site'!D$2&amp;'88101-daily-summary-by-site'!D$3,'AQS-88101'!$AC$2:$AC$2744&amp;'AQS-88101'!$E$2:$E$2744&amp;'AQS-88101'!$G$2:$G$2744,0))&lt;&gt;"",INDEX('AQS-88101'!$M$2:$M$2744,MATCH('88101-daily-summary-by-site'!$A1614&amp;'88101-daily-summary-by-site'!D$2&amp;'88101-daily-summary-by-site'!D$3,'AQS-88101'!$AC$2:$AC$2744&amp;'AQS-88101'!$E$2:$E$2744&amp;'AQS-88101'!$G$2:$G$2744,0)),""),"")</f>
        <v>3.1</v>
      </c>
      <c r="E1614" s="42" t="str">
        <f t="array" ref="E1614">IFERROR(IF(INDEX('AQS-88101'!$M$2:$M$2744,MATCH('88101-daily-summary-by-site'!$A1614&amp;'88101-daily-summary-by-site'!E$2&amp;'88101-daily-summary-by-site'!E$3,'AQS-88101'!$AC$2:$AC$2744&amp;'AQS-88101'!$E$2:$E$2744&amp;'AQS-88101'!$G$2:$G$2744,0))&lt;&gt;"",INDEX('AQS-88101'!$M$2:$M$2744,MATCH('88101-daily-summary-by-site'!$A1614&amp;'88101-daily-summary-by-site'!E$2&amp;'88101-daily-summary-by-site'!E$3,'AQS-88101'!$AC$2:$AC$2744&amp;'AQS-88101'!$E$2:$E$2744&amp;'AQS-88101'!$G$2:$G$2744,0)),""),"")</f>
        <v/>
      </c>
      <c r="F1614" s="42">
        <f t="array" ref="F1614">IFERROR(IF(INDEX('AQS-88101'!$M$2:$M$2744,MATCH('88101-daily-summary-by-site'!$A1614&amp;'88101-daily-summary-by-site'!F$2&amp;'88101-daily-summary-by-site'!F$3,'AQS-88101'!$AC$2:$AC$2744&amp;'AQS-88101'!$E$2:$E$2744&amp;'AQS-88101'!$G$2:$G$2744,0))&lt;&gt;"",INDEX('AQS-88101'!$M$2:$M$2744,MATCH('88101-daily-summary-by-site'!$A1614&amp;'88101-daily-summary-by-site'!F$2&amp;'88101-daily-summary-by-site'!F$3,'AQS-88101'!$AC$2:$AC$2744&amp;'AQS-88101'!$E$2:$E$2744&amp;'AQS-88101'!$G$2:$G$2744,0)),""),"")</f>
        <v>5.7</v>
      </c>
      <c r="G1614" s="42" t="str">
        <f t="array" ref="G1614">IFERROR(IF(INDEX('AQS-88101'!$M$2:$M$2744,MATCH('88101-daily-summary-by-site'!$A1614&amp;'88101-daily-summary-by-site'!G$2&amp;'88101-daily-summary-by-site'!G$3,'AQS-88101'!$AC$2:$AC$2744&amp;'AQS-88101'!$E$2:$E$2744&amp;'AQS-88101'!$G$2:$G$2744,0))&lt;&gt;"",INDEX('AQS-88101'!$M$2:$M$2744,MATCH('88101-daily-summary-by-site'!$A1614&amp;'88101-daily-summary-by-site'!G$2&amp;'88101-daily-summary-by-site'!G$3,'AQS-88101'!$AC$2:$AC$2744&amp;'AQS-88101'!$E$2:$E$2744&amp;'AQS-88101'!$G$2:$G$2744,0)),""),"")</f>
        <v/>
      </c>
      <c r="H1614" s="42" t="str">
        <f t="array" ref="H1614">IFERROR(IF(INDEX('AQS-88101'!$M$2:$M$2744,MATCH('88101-daily-summary-by-site'!$A1614&amp;'88101-daily-summary-by-site'!H$2&amp;'88101-daily-summary-by-site'!H$3,'AQS-88101'!$AC$2:$AC$2744&amp;'AQS-88101'!$E$2:$E$2744&amp;'AQS-88101'!$G$2:$G$2744,0))&lt;&gt;"",INDEX('AQS-88101'!$M$2:$M$2744,MATCH('88101-daily-summary-by-site'!$A1614&amp;'88101-daily-summary-by-site'!H$2&amp;'88101-daily-summary-by-site'!H$3,'AQS-88101'!$AC$2:$AC$2744&amp;'AQS-88101'!$E$2:$E$2744&amp;'AQS-88101'!$G$2:$G$2744,0)),""),"")</f>
        <v/>
      </c>
      <c r="I1614" s="108" t="str">
        <f t="array" ref="I1614">IFERROR(IF(INDEX('AQS-88101'!$M$2:$M$2744,MATCH('88101-daily-summary-by-site'!$A1614&amp;'88101-daily-summary-by-site'!I$2&amp;'88101-daily-summary-by-site'!I$3,'AQS-88101'!$AC$2:$AC$2744&amp;'AQS-88101'!$E$2:$E$2744&amp;'AQS-88101'!$G$2:$G$2744,0))&lt;&gt;"",INDEX('AQS-88101'!$M$2:$M$2744,MATCH('88101-daily-summary-by-site'!$A1614&amp;'88101-daily-summary-by-site'!I$2&amp;'88101-daily-summary-by-site'!I$3,'AQS-88101'!$AC$2:$AC$2744&amp;'AQS-88101'!$E$2:$E$2744&amp;'AQS-88101'!$G$2:$G$2744,0)),""),"")</f>
        <v/>
      </c>
      <c r="L1614" s="107">
        <f t="shared" si="125"/>
        <v>2.6</v>
      </c>
      <c r="M1614" s="42">
        <f t="shared" si="126"/>
        <v>3.1</v>
      </c>
      <c r="N1614" s="42">
        <f t="shared" si="127"/>
        <v>5.7</v>
      </c>
      <c r="O1614" s="108" t="str">
        <f t="shared" si="128"/>
        <v/>
      </c>
    </row>
    <row r="1615" spans="1:15" x14ac:dyDescent="0.25">
      <c r="A1615" s="79">
        <f t="shared" si="129"/>
        <v>41042</v>
      </c>
      <c r="B1615" s="107" t="str">
        <f t="array" ref="B1615">IFERROR(IF(INDEX('AQS-88101'!$M$2:$M$2744,MATCH('88101-daily-summary-by-site'!$A1615&amp;'88101-daily-summary-by-site'!B$2&amp;'88101-daily-summary-by-site'!B$3,'AQS-88101'!$AC$2:$AC$2744&amp;'AQS-88101'!$E$2:$E$2744&amp;'AQS-88101'!$G$2:$G$2744,0))&lt;&gt;"",INDEX('AQS-88101'!$M$2:$M$2744,MATCH('88101-daily-summary-by-site'!$A1615&amp;'88101-daily-summary-by-site'!B$2&amp;'88101-daily-summary-by-site'!B$3,'AQS-88101'!$AC$2:$AC$2744&amp;'AQS-88101'!$E$2:$E$2744&amp;'AQS-88101'!$G$2:$G$2744,0)),""),"")</f>
        <v/>
      </c>
      <c r="C1615" s="42" t="str">
        <f t="array" ref="C1615">IFERROR(IF(INDEX('AQS-88101'!$M$2:$M$2744,MATCH('88101-daily-summary-by-site'!$A1615&amp;'88101-daily-summary-by-site'!C$2&amp;'88101-daily-summary-by-site'!C$3,'AQS-88101'!$AC$2:$AC$2744&amp;'AQS-88101'!$E$2:$E$2744&amp;'AQS-88101'!$G$2:$G$2744,0))&lt;&gt;"",INDEX('AQS-88101'!$M$2:$M$2744,MATCH('88101-daily-summary-by-site'!$A1615&amp;'88101-daily-summary-by-site'!C$2&amp;'88101-daily-summary-by-site'!C$3,'AQS-88101'!$AC$2:$AC$2744&amp;'AQS-88101'!$E$2:$E$2744&amp;'AQS-88101'!$G$2:$G$2744,0)),""),"")</f>
        <v/>
      </c>
      <c r="D1615" s="42" t="str">
        <f t="array" ref="D1615">IFERROR(IF(INDEX('AQS-88101'!$M$2:$M$2744,MATCH('88101-daily-summary-by-site'!$A1615&amp;'88101-daily-summary-by-site'!D$2&amp;'88101-daily-summary-by-site'!D$3,'AQS-88101'!$AC$2:$AC$2744&amp;'AQS-88101'!$E$2:$E$2744&amp;'AQS-88101'!$G$2:$G$2744,0))&lt;&gt;"",INDEX('AQS-88101'!$M$2:$M$2744,MATCH('88101-daily-summary-by-site'!$A1615&amp;'88101-daily-summary-by-site'!D$2&amp;'88101-daily-summary-by-site'!D$3,'AQS-88101'!$AC$2:$AC$2744&amp;'AQS-88101'!$E$2:$E$2744&amp;'AQS-88101'!$G$2:$G$2744,0)),""),"")</f>
        <v/>
      </c>
      <c r="E1615" s="42" t="str">
        <f t="array" ref="E1615">IFERROR(IF(INDEX('AQS-88101'!$M$2:$M$2744,MATCH('88101-daily-summary-by-site'!$A1615&amp;'88101-daily-summary-by-site'!E$2&amp;'88101-daily-summary-by-site'!E$3,'AQS-88101'!$AC$2:$AC$2744&amp;'AQS-88101'!$E$2:$E$2744&amp;'AQS-88101'!$G$2:$G$2744,0))&lt;&gt;"",INDEX('AQS-88101'!$M$2:$M$2744,MATCH('88101-daily-summary-by-site'!$A1615&amp;'88101-daily-summary-by-site'!E$2&amp;'88101-daily-summary-by-site'!E$3,'AQS-88101'!$AC$2:$AC$2744&amp;'AQS-88101'!$E$2:$E$2744&amp;'AQS-88101'!$G$2:$G$2744,0)),""),"")</f>
        <v/>
      </c>
      <c r="F1615" s="42" t="str">
        <f t="array" ref="F1615">IFERROR(IF(INDEX('AQS-88101'!$M$2:$M$2744,MATCH('88101-daily-summary-by-site'!$A1615&amp;'88101-daily-summary-by-site'!F$2&amp;'88101-daily-summary-by-site'!F$3,'AQS-88101'!$AC$2:$AC$2744&amp;'AQS-88101'!$E$2:$E$2744&amp;'AQS-88101'!$G$2:$G$2744,0))&lt;&gt;"",INDEX('AQS-88101'!$M$2:$M$2744,MATCH('88101-daily-summary-by-site'!$A1615&amp;'88101-daily-summary-by-site'!F$2&amp;'88101-daily-summary-by-site'!F$3,'AQS-88101'!$AC$2:$AC$2744&amp;'AQS-88101'!$E$2:$E$2744&amp;'AQS-88101'!$G$2:$G$2744,0)),""),"")</f>
        <v/>
      </c>
      <c r="G1615" s="42" t="str">
        <f t="array" ref="G1615">IFERROR(IF(INDEX('AQS-88101'!$M$2:$M$2744,MATCH('88101-daily-summary-by-site'!$A1615&amp;'88101-daily-summary-by-site'!G$2&amp;'88101-daily-summary-by-site'!G$3,'AQS-88101'!$AC$2:$AC$2744&amp;'AQS-88101'!$E$2:$E$2744&amp;'AQS-88101'!$G$2:$G$2744,0))&lt;&gt;"",INDEX('AQS-88101'!$M$2:$M$2744,MATCH('88101-daily-summary-by-site'!$A1615&amp;'88101-daily-summary-by-site'!G$2&amp;'88101-daily-summary-by-site'!G$3,'AQS-88101'!$AC$2:$AC$2744&amp;'AQS-88101'!$E$2:$E$2744&amp;'AQS-88101'!$G$2:$G$2744,0)),""),"")</f>
        <v/>
      </c>
      <c r="H1615" s="42" t="str">
        <f t="array" ref="H1615">IFERROR(IF(INDEX('AQS-88101'!$M$2:$M$2744,MATCH('88101-daily-summary-by-site'!$A1615&amp;'88101-daily-summary-by-site'!H$2&amp;'88101-daily-summary-by-site'!H$3,'AQS-88101'!$AC$2:$AC$2744&amp;'AQS-88101'!$E$2:$E$2744&amp;'AQS-88101'!$G$2:$G$2744,0))&lt;&gt;"",INDEX('AQS-88101'!$M$2:$M$2744,MATCH('88101-daily-summary-by-site'!$A1615&amp;'88101-daily-summary-by-site'!H$2&amp;'88101-daily-summary-by-site'!H$3,'AQS-88101'!$AC$2:$AC$2744&amp;'AQS-88101'!$E$2:$E$2744&amp;'AQS-88101'!$G$2:$G$2744,0)),""),"")</f>
        <v/>
      </c>
      <c r="I1615" s="108" t="str">
        <f t="array" ref="I1615">IFERROR(IF(INDEX('AQS-88101'!$M$2:$M$2744,MATCH('88101-daily-summary-by-site'!$A1615&amp;'88101-daily-summary-by-site'!I$2&amp;'88101-daily-summary-by-site'!I$3,'AQS-88101'!$AC$2:$AC$2744&amp;'AQS-88101'!$E$2:$E$2744&amp;'AQS-88101'!$G$2:$G$2744,0))&lt;&gt;"",INDEX('AQS-88101'!$M$2:$M$2744,MATCH('88101-daily-summary-by-site'!$A1615&amp;'88101-daily-summary-by-site'!I$2&amp;'88101-daily-summary-by-site'!I$3,'AQS-88101'!$AC$2:$AC$2744&amp;'AQS-88101'!$E$2:$E$2744&amp;'AQS-88101'!$G$2:$G$2744,0)),""),"")</f>
        <v/>
      </c>
      <c r="L1615" s="107" t="str">
        <f t="shared" si="125"/>
        <v/>
      </c>
      <c r="M1615" s="42" t="str">
        <f t="shared" si="126"/>
        <v/>
      </c>
      <c r="N1615" s="42" t="str">
        <f t="shared" si="127"/>
        <v/>
      </c>
      <c r="O1615" s="108" t="str">
        <f t="shared" si="128"/>
        <v/>
      </c>
    </row>
    <row r="1616" spans="1:15" x14ac:dyDescent="0.25">
      <c r="A1616" s="79">
        <f t="shared" si="129"/>
        <v>41043</v>
      </c>
      <c r="B1616" s="107" t="str">
        <f t="array" ref="B1616">IFERROR(IF(INDEX('AQS-88101'!$M$2:$M$2744,MATCH('88101-daily-summary-by-site'!$A1616&amp;'88101-daily-summary-by-site'!B$2&amp;'88101-daily-summary-by-site'!B$3,'AQS-88101'!$AC$2:$AC$2744&amp;'AQS-88101'!$E$2:$E$2744&amp;'AQS-88101'!$G$2:$G$2744,0))&lt;&gt;"",INDEX('AQS-88101'!$M$2:$M$2744,MATCH('88101-daily-summary-by-site'!$A1616&amp;'88101-daily-summary-by-site'!B$2&amp;'88101-daily-summary-by-site'!B$3,'AQS-88101'!$AC$2:$AC$2744&amp;'AQS-88101'!$E$2:$E$2744&amp;'AQS-88101'!$G$2:$G$2744,0)),""),"")</f>
        <v/>
      </c>
      <c r="C1616" s="42" t="str">
        <f t="array" ref="C1616">IFERROR(IF(INDEX('AQS-88101'!$M$2:$M$2744,MATCH('88101-daily-summary-by-site'!$A1616&amp;'88101-daily-summary-by-site'!C$2&amp;'88101-daily-summary-by-site'!C$3,'AQS-88101'!$AC$2:$AC$2744&amp;'AQS-88101'!$E$2:$E$2744&amp;'AQS-88101'!$G$2:$G$2744,0))&lt;&gt;"",INDEX('AQS-88101'!$M$2:$M$2744,MATCH('88101-daily-summary-by-site'!$A1616&amp;'88101-daily-summary-by-site'!C$2&amp;'88101-daily-summary-by-site'!C$3,'AQS-88101'!$AC$2:$AC$2744&amp;'AQS-88101'!$E$2:$E$2744&amp;'AQS-88101'!$G$2:$G$2744,0)),""),"")</f>
        <v/>
      </c>
      <c r="D1616" s="42" t="str">
        <f t="array" ref="D1616">IFERROR(IF(INDEX('AQS-88101'!$M$2:$M$2744,MATCH('88101-daily-summary-by-site'!$A1616&amp;'88101-daily-summary-by-site'!D$2&amp;'88101-daily-summary-by-site'!D$3,'AQS-88101'!$AC$2:$AC$2744&amp;'AQS-88101'!$E$2:$E$2744&amp;'AQS-88101'!$G$2:$G$2744,0))&lt;&gt;"",INDEX('AQS-88101'!$M$2:$M$2744,MATCH('88101-daily-summary-by-site'!$A1616&amp;'88101-daily-summary-by-site'!D$2&amp;'88101-daily-summary-by-site'!D$3,'AQS-88101'!$AC$2:$AC$2744&amp;'AQS-88101'!$E$2:$E$2744&amp;'AQS-88101'!$G$2:$G$2744,0)),""),"")</f>
        <v/>
      </c>
      <c r="E1616" s="42" t="str">
        <f t="array" ref="E1616">IFERROR(IF(INDEX('AQS-88101'!$M$2:$M$2744,MATCH('88101-daily-summary-by-site'!$A1616&amp;'88101-daily-summary-by-site'!E$2&amp;'88101-daily-summary-by-site'!E$3,'AQS-88101'!$AC$2:$AC$2744&amp;'AQS-88101'!$E$2:$E$2744&amp;'AQS-88101'!$G$2:$G$2744,0))&lt;&gt;"",INDEX('AQS-88101'!$M$2:$M$2744,MATCH('88101-daily-summary-by-site'!$A1616&amp;'88101-daily-summary-by-site'!E$2&amp;'88101-daily-summary-by-site'!E$3,'AQS-88101'!$AC$2:$AC$2744&amp;'AQS-88101'!$E$2:$E$2744&amp;'AQS-88101'!$G$2:$G$2744,0)),""),"")</f>
        <v/>
      </c>
      <c r="F1616" s="42" t="str">
        <f t="array" ref="F1616">IFERROR(IF(INDEX('AQS-88101'!$M$2:$M$2744,MATCH('88101-daily-summary-by-site'!$A1616&amp;'88101-daily-summary-by-site'!F$2&amp;'88101-daily-summary-by-site'!F$3,'AQS-88101'!$AC$2:$AC$2744&amp;'AQS-88101'!$E$2:$E$2744&amp;'AQS-88101'!$G$2:$G$2744,0))&lt;&gt;"",INDEX('AQS-88101'!$M$2:$M$2744,MATCH('88101-daily-summary-by-site'!$A1616&amp;'88101-daily-summary-by-site'!F$2&amp;'88101-daily-summary-by-site'!F$3,'AQS-88101'!$AC$2:$AC$2744&amp;'AQS-88101'!$E$2:$E$2744&amp;'AQS-88101'!$G$2:$G$2744,0)),""),"")</f>
        <v/>
      </c>
      <c r="G1616" s="42" t="str">
        <f t="array" ref="G1616">IFERROR(IF(INDEX('AQS-88101'!$M$2:$M$2744,MATCH('88101-daily-summary-by-site'!$A1616&amp;'88101-daily-summary-by-site'!G$2&amp;'88101-daily-summary-by-site'!G$3,'AQS-88101'!$AC$2:$AC$2744&amp;'AQS-88101'!$E$2:$E$2744&amp;'AQS-88101'!$G$2:$G$2744,0))&lt;&gt;"",INDEX('AQS-88101'!$M$2:$M$2744,MATCH('88101-daily-summary-by-site'!$A1616&amp;'88101-daily-summary-by-site'!G$2&amp;'88101-daily-summary-by-site'!G$3,'AQS-88101'!$AC$2:$AC$2744&amp;'AQS-88101'!$E$2:$E$2744&amp;'AQS-88101'!$G$2:$G$2744,0)),""),"")</f>
        <v/>
      </c>
      <c r="H1616" s="42" t="str">
        <f t="array" ref="H1616">IFERROR(IF(INDEX('AQS-88101'!$M$2:$M$2744,MATCH('88101-daily-summary-by-site'!$A1616&amp;'88101-daily-summary-by-site'!H$2&amp;'88101-daily-summary-by-site'!H$3,'AQS-88101'!$AC$2:$AC$2744&amp;'AQS-88101'!$E$2:$E$2744&amp;'AQS-88101'!$G$2:$G$2744,0))&lt;&gt;"",INDEX('AQS-88101'!$M$2:$M$2744,MATCH('88101-daily-summary-by-site'!$A1616&amp;'88101-daily-summary-by-site'!H$2&amp;'88101-daily-summary-by-site'!H$3,'AQS-88101'!$AC$2:$AC$2744&amp;'AQS-88101'!$E$2:$E$2744&amp;'AQS-88101'!$G$2:$G$2744,0)),""),"")</f>
        <v/>
      </c>
      <c r="I1616" s="108" t="str">
        <f t="array" ref="I1616">IFERROR(IF(INDEX('AQS-88101'!$M$2:$M$2744,MATCH('88101-daily-summary-by-site'!$A1616&amp;'88101-daily-summary-by-site'!I$2&amp;'88101-daily-summary-by-site'!I$3,'AQS-88101'!$AC$2:$AC$2744&amp;'AQS-88101'!$E$2:$E$2744&amp;'AQS-88101'!$G$2:$G$2744,0))&lt;&gt;"",INDEX('AQS-88101'!$M$2:$M$2744,MATCH('88101-daily-summary-by-site'!$A1616&amp;'88101-daily-summary-by-site'!I$2&amp;'88101-daily-summary-by-site'!I$3,'AQS-88101'!$AC$2:$AC$2744&amp;'AQS-88101'!$E$2:$E$2744&amp;'AQS-88101'!$G$2:$G$2744,0)),""),"")</f>
        <v/>
      </c>
      <c r="L1616" s="107" t="str">
        <f t="shared" si="125"/>
        <v/>
      </c>
      <c r="M1616" s="42" t="str">
        <f t="shared" si="126"/>
        <v/>
      </c>
      <c r="N1616" s="42" t="str">
        <f t="shared" si="127"/>
        <v/>
      </c>
      <c r="O1616" s="108" t="str">
        <f t="shared" si="128"/>
        <v/>
      </c>
    </row>
    <row r="1617" spans="1:15" x14ac:dyDescent="0.25">
      <c r="A1617" s="79">
        <f t="shared" si="129"/>
        <v>41044</v>
      </c>
      <c r="B1617" s="107">
        <f t="array" ref="B1617">IFERROR(IF(INDEX('AQS-88101'!$M$2:$M$2744,MATCH('88101-daily-summary-by-site'!$A1617&amp;'88101-daily-summary-by-site'!B$2&amp;'88101-daily-summary-by-site'!B$3,'AQS-88101'!$AC$2:$AC$2744&amp;'AQS-88101'!$E$2:$E$2744&amp;'AQS-88101'!$G$2:$G$2744,0))&lt;&gt;"",INDEX('AQS-88101'!$M$2:$M$2744,MATCH('88101-daily-summary-by-site'!$A1617&amp;'88101-daily-summary-by-site'!B$2&amp;'88101-daily-summary-by-site'!B$3,'AQS-88101'!$AC$2:$AC$2744&amp;'AQS-88101'!$E$2:$E$2744&amp;'AQS-88101'!$G$2:$G$2744,0)),""),"")</f>
        <v>1.7</v>
      </c>
      <c r="C1617" s="42" t="str">
        <f t="array" ref="C1617">IFERROR(IF(INDEX('AQS-88101'!$M$2:$M$2744,MATCH('88101-daily-summary-by-site'!$A1617&amp;'88101-daily-summary-by-site'!C$2&amp;'88101-daily-summary-by-site'!C$3,'AQS-88101'!$AC$2:$AC$2744&amp;'AQS-88101'!$E$2:$E$2744&amp;'AQS-88101'!$G$2:$G$2744,0))&lt;&gt;"",INDEX('AQS-88101'!$M$2:$M$2744,MATCH('88101-daily-summary-by-site'!$A1617&amp;'88101-daily-summary-by-site'!C$2&amp;'88101-daily-summary-by-site'!C$3,'AQS-88101'!$AC$2:$AC$2744&amp;'AQS-88101'!$E$2:$E$2744&amp;'AQS-88101'!$G$2:$G$2744,0)),""),"")</f>
        <v/>
      </c>
      <c r="D1617" s="42">
        <f t="array" ref="D1617">IFERROR(IF(INDEX('AQS-88101'!$M$2:$M$2744,MATCH('88101-daily-summary-by-site'!$A1617&amp;'88101-daily-summary-by-site'!D$2&amp;'88101-daily-summary-by-site'!D$3,'AQS-88101'!$AC$2:$AC$2744&amp;'AQS-88101'!$E$2:$E$2744&amp;'AQS-88101'!$G$2:$G$2744,0))&lt;&gt;"",INDEX('AQS-88101'!$M$2:$M$2744,MATCH('88101-daily-summary-by-site'!$A1617&amp;'88101-daily-summary-by-site'!D$2&amp;'88101-daily-summary-by-site'!D$3,'AQS-88101'!$AC$2:$AC$2744&amp;'AQS-88101'!$E$2:$E$2744&amp;'AQS-88101'!$G$2:$G$2744,0)),""),"")</f>
        <v>1.7</v>
      </c>
      <c r="E1617" s="42" t="str">
        <f t="array" ref="E1617">IFERROR(IF(INDEX('AQS-88101'!$M$2:$M$2744,MATCH('88101-daily-summary-by-site'!$A1617&amp;'88101-daily-summary-by-site'!E$2&amp;'88101-daily-summary-by-site'!E$3,'AQS-88101'!$AC$2:$AC$2744&amp;'AQS-88101'!$E$2:$E$2744&amp;'AQS-88101'!$G$2:$G$2744,0))&lt;&gt;"",INDEX('AQS-88101'!$M$2:$M$2744,MATCH('88101-daily-summary-by-site'!$A1617&amp;'88101-daily-summary-by-site'!E$2&amp;'88101-daily-summary-by-site'!E$3,'AQS-88101'!$AC$2:$AC$2744&amp;'AQS-88101'!$E$2:$E$2744&amp;'AQS-88101'!$G$2:$G$2744,0)),""),"")</f>
        <v/>
      </c>
      <c r="F1617" s="42">
        <f t="array" ref="F1617">IFERROR(IF(INDEX('AQS-88101'!$M$2:$M$2744,MATCH('88101-daily-summary-by-site'!$A1617&amp;'88101-daily-summary-by-site'!F$2&amp;'88101-daily-summary-by-site'!F$3,'AQS-88101'!$AC$2:$AC$2744&amp;'AQS-88101'!$E$2:$E$2744&amp;'AQS-88101'!$G$2:$G$2744,0))&lt;&gt;"",INDEX('AQS-88101'!$M$2:$M$2744,MATCH('88101-daily-summary-by-site'!$A1617&amp;'88101-daily-summary-by-site'!F$2&amp;'88101-daily-summary-by-site'!F$3,'AQS-88101'!$AC$2:$AC$2744&amp;'AQS-88101'!$E$2:$E$2744&amp;'AQS-88101'!$G$2:$G$2744,0)),""),"")</f>
        <v>2.8</v>
      </c>
      <c r="G1617" s="42" t="str">
        <f t="array" ref="G1617">IFERROR(IF(INDEX('AQS-88101'!$M$2:$M$2744,MATCH('88101-daily-summary-by-site'!$A1617&amp;'88101-daily-summary-by-site'!G$2&amp;'88101-daily-summary-by-site'!G$3,'AQS-88101'!$AC$2:$AC$2744&amp;'AQS-88101'!$E$2:$E$2744&amp;'AQS-88101'!$G$2:$G$2744,0))&lt;&gt;"",INDEX('AQS-88101'!$M$2:$M$2744,MATCH('88101-daily-summary-by-site'!$A1617&amp;'88101-daily-summary-by-site'!G$2&amp;'88101-daily-summary-by-site'!G$3,'AQS-88101'!$AC$2:$AC$2744&amp;'AQS-88101'!$E$2:$E$2744&amp;'AQS-88101'!$G$2:$G$2744,0)),""),"")</f>
        <v/>
      </c>
      <c r="H1617" s="42" t="str">
        <f t="array" ref="H1617">IFERROR(IF(INDEX('AQS-88101'!$M$2:$M$2744,MATCH('88101-daily-summary-by-site'!$A1617&amp;'88101-daily-summary-by-site'!H$2&amp;'88101-daily-summary-by-site'!H$3,'AQS-88101'!$AC$2:$AC$2744&amp;'AQS-88101'!$E$2:$E$2744&amp;'AQS-88101'!$G$2:$G$2744,0))&lt;&gt;"",INDEX('AQS-88101'!$M$2:$M$2744,MATCH('88101-daily-summary-by-site'!$A1617&amp;'88101-daily-summary-by-site'!H$2&amp;'88101-daily-summary-by-site'!H$3,'AQS-88101'!$AC$2:$AC$2744&amp;'AQS-88101'!$E$2:$E$2744&amp;'AQS-88101'!$G$2:$G$2744,0)),""),"")</f>
        <v/>
      </c>
      <c r="I1617" s="108" t="str">
        <f t="array" ref="I1617">IFERROR(IF(INDEX('AQS-88101'!$M$2:$M$2744,MATCH('88101-daily-summary-by-site'!$A1617&amp;'88101-daily-summary-by-site'!I$2&amp;'88101-daily-summary-by-site'!I$3,'AQS-88101'!$AC$2:$AC$2744&amp;'AQS-88101'!$E$2:$E$2744&amp;'AQS-88101'!$G$2:$G$2744,0))&lt;&gt;"",INDEX('AQS-88101'!$M$2:$M$2744,MATCH('88101-daily-summary-by-site'!$A1617&amp;'88101-daily-summary-by-site'!I$2&amp;'88101-daily-summary-by-site'!I$3,'AQS-88101'!$AC$2:$AC$2744&amp;'AQS-88101'!$E$2:$E$2744&amp;'AQS-88101'!$G$2:$G$2744,0)),""),"")</f>
        <v/>
      </c>
      <c r="L1617" s="107">
        <f t="shared" si="125"/>
        <v>1.7</v>
      </c>
      <c r="M1617" s="42">
        <f t="shared" si="126"/>
        <v>1.7</v>
      </c>
      <c r="N1617" s="42">
        <f t="shared" si="127"/>
        <v>2.8</v>
      </c>
      <c r="O1617" s="108" t="str">
        <f t="shared" si="128"/>
        <v/>
      </c>
    </row>
    <row r="1618" spans="1:15" x14ac:dyDescent="0.25">
      <c r="A1618" s="79">
        <f t="shared" si="129"/>
        <v>41045</v>
      </c>
      <c r="B1618" s="107" t="str">
        <f t="array" ref="B1618">IFERROR(IF(INDEX('AQS-88101'!$M$2:$M$2744,MATCH('88101-daily-summary-by-site'!$A1618&amp;'88101-daily-summary-by-site'!B$2&amp;'88101-daily-summary-by-site'!B$3,'AQS-88101'!$AC$2:$AC$2744&amp;'AQS-88101'!$E$2:$E$2744&amp;'AQS-88101'!$G$2:$G$2744,0))&lt;&gt;"",INDEX('AQS-88101'!$M$2:$M$2744,MATCH('88101-daily-summary-by-site'!$A1618&amp;'88101-daily-summary-by-site'!B$2&amp;'88101-daily-summary-by-site'!B$3,'AQS-88101'!$AC$2:$AC$2744&amp;'AQS-88101'!$E$2:$E$2744&amp;'AQS-88101'!$G$2:$G$2744,0)),""),"")</f>
        <v/>
      </c>
      <c r="C1618" s="42" t="str">
        <f t="array" ref="C1618">IFERROR(IF(INDEX('AQS-88101'!$M$2:$M$2744,MATCH('88101-daily-summary-by-site'!$A1618&amp;'88101-daily-summary-by-site'!C$2&amp;'88101-daily-summary-by-site'!C$3,'AQS-88101'!$AC$2:$AC$2744&amp;'AQS-88101'!$E$2:$E$2744&amp;'AQS-88101'!$G$2:$G$2744,0))&lt;&gt;"",INDEX('AQS-88101'!$M$2:$M$2744,MATCH('88101-daily-summary-by-site'!$A1618&amp;'88101-daily-summary-by-site'!C$2&amp;'88101-daily-summary-by-site'!C$3,'AQS-88101'!$AC$2:$AC$2744&amp;'AQS-88101'!$E$2:$E$2744&amp;'AQS-88101'!$G$2:$G$2744,0)),""),"")</f>
        <v/>
      </c>
      <c r="D1618" s="42" t="str">
        <f t="array" ref="D1618">IFERROR(IF(INDEX('AQS-88101'!$M$2:$M$2744,MATCH('88101-daily-summary-by-site'!$A1618&amp;'88101-daily-summary-by-site'!D$2&amp;'88101-daily-summary-by-site'!D$3,'AQS-88101'!$AC$2:$AC$2744&amp;'AQS-88101'!$E$2:$E$2744&amp;'AQS-88101'!$G$2:$G$2744,0))&lt;&gt;"",INDEX('AQS-88101'!$M$2:$M$2744,MATCH('88101-daily-summary-by-site'!$A1618&amp;'88101-daily-summary-by-site'!D$2&amp;'88101-daily-summary-by-site'!D$3,'AQS-88101'!$AC$2:$AC$2744&amp;'AQS-88101'!$E$2:$E$2744&amp;'AQS-88101'!$G$2:$G$2744,0)),""),"")</f>
        <v/>
      </c>
      <c r="E1618" s="42" t="str">
        <f t="array" ref="E1618">IFERROR(IF(INDEX('AQS-88101'!$M$2:$M$2744,MATCH('88101-daily-summary-by-site'!$A1618&amp;'88101-daily-summary-by-site'!E$2&amp;'88101-daily-summary-by-site'!E$3,'AQS-88101'!$AC$2:$AC$2744&amp;'AQS-88101'!$E$2:$E$2744&amp;'AQS-88101'!$G$2:$G$2744,0))&lt;&gt;"",INDEX('AQS-88101'!$M$2:$M$2744,MATCH('88101-daily-summary-by-site'!$A1618&amp;'88101-daily-summary-by-site'!E$2&amp;'88101-daily-summary-by-site'!E$3,'AQS-88101'!$AC$2:$AC$2744&amp;'AQS-88101'!$E$2:$E$2744&amp;'AQS-88101'!$G$2:$G$2744,0)),""),"")</f>
        <v/>
      </c>
      <c r="F1618" s="42" t="str">
        <f t="array" ref="F1618">IFERROR(IF(INDEX('AQS-88101'!$M$2:$M$2744,MATCH('88101-daily-summary-by-site'!$A1618&amp;'88101-daily-summary-by-site'!F$2&amp;'88101-daily-summary-by-site'!F$3,'AQS-88101'!$AC$2:$AC$2744&amp;'AQS-88101'!$E$2:$E$2744&amp;'AQS-88101'!$G$2:$G$2744,0))&lt;&gt;"",INDEX('AQS-88101'!$M$2:$M$2744,MATCH('88101-daily-summary-by-site'!$A1618&amp;'88101-daily-summary-by-site'!F$2&amp;'88101-daily-summary-by-site'!F$3,'AQS-88101'!$AC$2:$AC$2744&amp;'AQS-88101'!$E$2:$E$2744&amp;'AQS-88101'!$G$2:$G$2744,0)),""),"")</f>
        <v/>
      </c>
      <c r="G1618" s="42" t="str">
        <f t="array" ref="G1618">IFERROR(IF(INDEX('AQS-88101'!$M$2:$M$2744,MATCH('88101-daily-summary-by-site'!$A1618&amp;'88101-daily-summary-by-site'!G$2&amp;'88101-daily-summary-by-site'!G$3,'AQS-88101'!$AC$2:$AC$2744&amp;'AQS-88101'!$E$2:$E$2744&amp;'AQS-88101'!$G$2:$G$2744,0))&lt;&gt;"",INDEX('AQS-88101'!$M$2:$M$2744,MATCH('88101-daily-summary-by-site'!$A1618&amp;'88101-daily-summary-by-site'!G$2&amp;'88101-daily-summary-by-site'!G$3,'AQS-88101'!$AC$2:$AC$2744&amp;'AQS-88101'!$E$2:$E$2744&amp;'AQS-88101'!$G$2:$G$2744,0)),""),"")</f>
        <v/>
      </c>
      <c r="H1618" s="42" t="str">
        <f t="array" ref="H1618">IFERROR(IF(INDEX('AQS-88101'!$M$2:$M$2744,MATCH('88101-daily-summary-by-site'!$A1618&amp;'88101-daily-summary-by-site'!H$2&amp;'88101-daily-summary-by-site'!H$3,'AQS-88101'!$AC$2:$AC$2744&amp;'AQS-88101'!$E$2:$E$2744&amp;'AQS-88101'!$G$2:$G$2744,0))&lt;&gt;"",INDEX('AQS-88101'!$M$2:$M$2744,MATCH('88101-daily-summary-by-site'!$A1618&amp;'88101-daily-summary-by-site'!H$2&amp;'88101-daily-summary-by-site'!H$3,'AQS-88101'!$AC$2:$AC$2744&amp;'AQS-88101'!$E$2:$E$2744&amp;'AQS-88101'!$G$2:$G$2744,0)),""),"")</f>
        <v/>
      </c>
      <c r="I1618" s="108" t="str">
        <f t="array" ref="I1618">IFERROR(IF(INDEX('AQS-88101'!$M$2:$M$2744,MATCH('88101-daily-summary-by-site'!$A1618&amp;'88101-daily-summary-by-site'!I$2&amp;'88101-daily-summary-by-site'!I$3,'AQS-88101'!$AC$2:$AC$2744&amp;'AQS-88101'!$E$2:$E$2744&amp;'AQS-88101'!$G$2:$G$2744,0))&lt;&gt;"",INDEX('AQS-88101'!$M$2:$M$2744,MATCH('88101-daily-summary-by-site'!$A1618&amp;'88101-daily-summary-by-site'!I$2&amp;'88101-daily-summary-by-site'!I$3,'AQS-88101'!$AC$2:$AC$2744&amp;'AQS-88101'!$E$2:$E$2744&amp;'AQS-88101'!$G$2:$G$2744,0)),""),"")</f>
        <v/>
      </c>
      <c r="L1618" s="107" t="str">
        <f t="shared" si="125"/>
        <v/>
      </c>
      <c r="M1618" s="42" t="str">
        <f t="shared" si="126"/>
        <v/>
      </c>
      <c r="N1618" s="42" t="str">
        <f t="shared" si="127"/>
        <v/>
      </c>
      <c r="O1618" s="108" t="str">
        <f t="shared" si="128"/>
        <v/>
      </c>
    </row>
    <row r="1619" spans="1:15" x14ac:dyDescent="0.25">
      <c r="A1619" s="79">
        <f t="shared" si="129"/>
        <v>41046</v>
      </c>
      <c r="B1619" s="107" t="str">
        <f t="array" ref="B1619">IFERROR(IF(INDEX('AQS-88101'!$M$2:$M$2744,MATCH('88101-daily-summary-by-site'!$A1619&amp;'88101-daily-summary-by-site'!B$2&amp;'88101-daily-summary-by-site'!B$3,'AQS-88101'!$AC$2:$AC$2744&amp;'AQS-88101'!$E$2:$E$2744&amp;'AQS-88101'!$G$2:$G$2744,0))&lt;&gt;"",INDEX('AQS-88101'!$M$2:$M$2744,MATCH('88101-daily-summary-by-site'!$A1619&amp;'88101-daily-summary-by-site'!B$2&amp;'88101-daily-summary-by-site'!B$3,'AQS-88101'!$AC$2:$AC$2744&amp;'AQS-88101'!$E$2:$E$2744&amp;'AQS-88101'!$G$2:$G$2744,0)),""),"")</f>
        <v/>
      </c>
      <c r="C1619" s="42" t="str">
        <f t="array" ref="C1619">IFERROR(IF(INDEX('AQS-88101'!$M$2:$M$2744,MATCH('88101-daily-summary-by-site'!$A1619&amp;'88101-daily-summary-by-site'!C$2&amp;'88101-daily-summary-by-site'!C$3,'AQS-88101'!$AC$2:$AC$2744&amp;'AQS-88101'!$E$2:$E$2744&amp;'AQS-88101'!$G$2:$G$2744,0))&lt;&gt;"",INDEX('AQS-88101'!$M$2:$M$2744,MATCH('88101-daily-summary-by-site'!$A1619&amp;'88101-daily-summary-by-site'!C$2&amp;'88101-daily-summary-by-site'!C$3,'AQS-88101'!$AC$2:$AC$2744&amp;'AQS-88101'!$E$2:$E$2744&amp;'AQS-88101'!$G$2:$G$2744,0)),""),"")</f>
        <v/>
      </c>
      <c r="D1619" s="42" t="str">
        <f t="array" ref="D1619">IFERROR(IF(INDEX('AQS-88101'!$M$2:$M$2744,MATCH('88101-daily-summary-by-site'!$A1619&amp;'88101-daily-summary-by-site'!D$2&amp;'88101-daily-summary-by-site'!D$3,'AQS-88101'!$AC$2:$AC$2744&amp;'AQS-88101'!$E$2:$E$2744&amp;'AQS-88101'!$G$2:$G$2744,0))&lt;&gt;"",INDEX('AQS-88101'!$M$2:$M$2744,MATCH('88101-daily-summary-by-site'!$A1619&amp;'88101-daily-summary-by-site'!D$2&amp;'88101-daily-summary-by-site'!D$3,'AQS-88101'!$AC$2:$AC$2744&amp;'AQS-88101'!$E$2:$E$2744&amp;'AQS-88101'!$G$2:$G$2744,0)),""),"")</f>
        <v/>
      </c>
      <c r="E1619" s="42" t="str">
        <f t="array" ref="E1619">IFERROR(IF(INDEX('AQS-88101'!$M$2:$M$2744,MATCH('88101-daily-summary-by-site'!$A1619&amp;'88101-daily-summary-by-site'!E$2&amp;'88101-daily-summary-by-site'!E$3,'AQS-88101'!$AC$2:$AC$2744&amp;'AQS-88101'!$E$2:$E$2744&amp;'AQS-88101'!$G$2:$G$2744,0))&lt;&gt;"",INDEX('AQS-88101'!$M$2:$M$2744,MATCH('88101-daily-summary-by-site'!$A1619&amp;'88101-daily-summary-by-site'!E$2&amp;'88101-daily-summary-by-site'!E$3,'AQS-88101'!$AC$2:$AC$2744&amp;'AQS-88101'!$E$2:$E$2744&amp;'AQS-88101'!$G$2:$G$2744,0)),""),"")</f>
        <v/>
      </c>
      <c r="F1619" s="42" t="str">
        <f t="array" ref="F1619">IFERROR(IF(INDEX('AQS-88101'!$M$2:$M$2744,MATCH('88101-daily-summary-by-site'!$A1619&amp;'88101-daily-summary-by-site'!F$2&amp;'88101-daily-summary-by-site'!F$3,'AQS-88101'!$AC$2:$AC$2744&amp;'AQS-88101'!$E$2:$E$2744&amp;'AQS-88101'!$G$2:$G$2744,0))&lt;&gt;"",INDEX('AQS-88101'!$M$2:$M$2744,MATCH('88101-daily-summary-by-site'!$A1619&amp;'88101-daily-summary-by-site'!F$2&amp;'88101-daily-summary-by-site'!F$3,'AQS-88101'!$AC$2:$AC$2744&amp;'AQS-88101'!$E$2:$E$2744&amp;'AQS-88101'!$G$2:$G$2744,0)),""),"")</f>
        <v/>
      </c>
      <c r="G1619" s="42" t="str">
        <f t="array" ref="G1619">IFERROR(IF(INDEX('AQS-88101'!$M$2:$M$2744,MATCH('88101-daily-summary-by-site'!$A1619&amp;'88101-daily-summary-by-site'!G$2&amp;'88101-daily-summary-by-site'!G$3,'AQS-88101'!$AC$2:$AC$2744&amp;'AQS-88101'!$E$2:$E$2744&amp;'AQS-88101'!$G$2:$G$2744,0))&lt;&gt;"",INDEX('AQS-88101'!$M$2:$M$2744,MATCH('88101-daily-summary-by-site'!$A1619&amp;'88101-daily-summary-by-site'!G$2&amp;'88101-daily-summary-by-site'!G$3,'AQS-88101'!$AC$2:$AC$2744&amp;'AQS-88101'!$E$2:$E$2744&amp;'AQS-88101'!$G$2:$G$2744,0)),""),"")</f>
        <v/>
      </c>
      <c r="H1619" s="42" t="str">
        <f t="array" ref="H1619">IFERROR(IF(INDEX('AQS-88101'!$M$2:$M$2744,MATCH('88101-daily-summary-by-site'!$A1619&amp;'88101-daily-summary-by-site'!H$2&amp;'88101-daily-summary-by-site'!H$3,'AQS-88101'!$AC$2:$AC$2744&amp;'AQS-88101'!$E$2:$E$2744&amp;'AQS-88101'!$G$2:$G$2744,0))&lt;&gt;"",INDEX('AQS-88101'!$M$2:$M$2744,MATCH('88101-daily-summary-by-site'!$A1619&amp;'88101-daily-summary-by-site'!H$2&amp;'88101-daily-summary-by-site'!H$3,'AQS-88101'!$AC$2:$AC$2744&amp;'AQS-88101'!$E$2:$E$2744&amp;'AQS-88101'!$G$2:$G$2744,0)),""),"")</f>
        <v/>
      </c>
      <c r="I1619" s="108" t="str">
        <f t="array" ref="I1619">IFERROR(IF(INDEX('AQS-88101'!$M$2:$M$2744,MATCH('88101-daily-summary-by-site'!$A1619&amp;'88101-daily-summary-by-site'!I$2&amp;'88101-daily-summary-by-site'!I$3,'AQS-88101'!$AC$2:$AC$2744&amp;'AQS-88101'!$E$2:$E$2744&amp;'AQS-88101'!$G$2:$G$2744,0))&lt;&gt;"",INDEX('AQS-88101'!$M$2:$M$2744,MATCH('88101-daily-summary-by-site'!$A1619&amp;'88101-daily-summary-by-site'!I$2&amp;'88101-daily-summary-by-site'!I$3,'AQS-88101'!$AC$2:$AC$2744&amp;'AQS-88101'!$E$2:$E$2744&amp;'AQS-88101'!$G$2:$G$2744,0)),""),"")</f>
        <v/>
      </c>
      <c r="L1619" s="107" t="str">
        <f t="shared" si="125"/>
        <v/>
      </c>
      <c r="M1619" s="42" t="str">
        <f t="shared" si="126"/>
        <v/>
      </c>
      <c r="N1619" s="42" t="str">
        <f t="shared" si="127"/>
        <v/>
      </c>
      <c r="O1619" s="108" t="str">
        <f t="shared" si="128"/>
        <v/>
      </c>
    </row>
    <row r="1620" spans="1:15" x14ac:dyDescent="0.25">
      <c r="A1620" s="79">
        <f t="shared" si="129"/>
        <v>41047</v>
      </c>
      <c r="B1620" s="107">
        <f t="array" ref="B1620">IFERROR(IF(INDEX('AQS-88101'!$M$2:$M$2744,MATCH('88101-daily-summary-by-site'!$A1620&amp;'88101-daily-summary-by-site'!B$2&amp;'88101-daily-summary-by-site'!B$3,'AQS-88101'!$AC$2:$AC$2744&amp;'AQS-88101'!$E$2:$E$2744&amp;'AQS-88101'!$G$2:$G$2744,0))&lt;&gt;"",INDEX('AQS-88101'!$M$2:$M$2744,MATCH('88101-daily-summary-by-site'!$A1620&amp;'88101-daily-summary-by-site'!B$2&amp;'88101-daily-summary-by-site'!B$3,'AQS-88101'!$AC$2:$AC$2744&amp;'AQS-88101'!$E$2:$E$2744&amp;'AQS-88101'!$G$2:$G$2744,0)),""),"")</f>
        <v>2.7</v>
      </c>
      <c r="C1620" s="42">
        <f t="array" ref="C1620">IFERROR(IF(INDEX('AQS-88101'!$M$2:$M$2744,MATCH('88101-daily-summary-by-site'!$A1620&amp;'88101-daily-summary-by-site'!C$2&amp;'88101-daily-summary-by-site'!C$3,'AQS-88101'!$AC$2:$AC$2744&amp;'AQS-88101'!$E$2:$E$2744&amp;'AQS-88101'!$G$2:$G$2744,0))&lt;&gt;"",INDEX('AQS-88101'!$M$2:$M$2744,MATCH('88101-daily-summary-by-site'!$A1620&amp;'88101-daily-summary-by-site'!C$2&amp;'88101-daily-summary-by-site'!C$3,'AQS-88101'!$AC$2:$AC$2744&amp;'AQS-88101'!$E$2:$E$2744&amp;'AQS-88101'!$G$2:$G$2744,0)),""),"")</f>
        <v>4.5999999999999996</v>
      </c>
      <c r="D1620" s="42">
        <f t="array" ref="D1620">IFERROR(IF(INDEX('AQS-88101'!$M$2:$M$2744,MATCH('88101-daily-summary-by-site'!$A1620&amp;'88101-daily-summary-by-site'!D$2&amp;'88101-daily-summary-by-site'!D$3,'AQS-88101'!$AC$2:$AC$2744&amp;'AQS-88101'!$E$2:$E$2744&amp;'AQS-88101'!$G$2:$G$2744,0))&lt;&gt;"",INDEX('AQS-88101'!$M$2:$M$2744,MATCH('88101-daily-summary-by-site'!$A1620&amp;'88101-daily-summary-by-site'!D$2&amp;'88101-daily-summary-by-site'!D$3,'AQS-88101'!$AC$2:$AC$2744&amp;'AQS-88101'!$E$2:$E$2744&amp;'AQS-88101'!$G$2:$G$2744,0)),""),"")</f>
        <v>3.2</v>
      </c>
      <c r="E1620" s="42" t="str">
        <f t="array" ref="E1620">IFERROR(IF(INDEX('AQS-88101'!$M$2:$M$2744,MATCH('88101-daily-summary-by-site'!$A1620&amp;'88101-daily-summary-by-site'!E$2&amp;'88101-daily-summary-by-site'!E$3,'AQS-88101'!$AC$2:$AC$2744&amp;'AQS-88101'!$E$2:$E$2744&amp;'AQS-88101'!$G$2:$G$2744,0))&lt;&gt;"",INDEX('AQS-88101'!$M$2:$M$2744,MATCH('88101-daily-summary-by-site'!$A1620&amp;'88101-daily-summary-by-site'!E$2&amp;'88101-daily-summary-by-site'!E$3,'AQS-88101'!$AC$2:$AC$2744&amp;'AQS-88101'!$E$2:$E$2744&amp;'AQS-88101'!$G$2:$G$2744,0)),""),"")</f>
        <v/>
      </c>
      <c r="F1620" s="42">
        <f t="array" ref="F1620">IFERROR(IF(INDEX('AQS-88101'!$M$2:$M$2744,MATCH('88101-daily-summary-by-site'!$A1620&amp;'88101-daily-summary-by-site'!F$2&amp;'88101-daily-summary-by-site'!F$3,'AQS-88101'!$AC$2:$AC$2744&amp;'AQS-88101'!$E$2:$E$2744&amp;'AQS-88101'!$G$2:$G$2744,0))&lt;&gt;"",INDEX('AQS-88101'!$M$2:$M$2744,MATCH('88101-daily-summary-by-site'!$A1620&amp;'88101-daily-summary-by-site'!F$2&amp;'88101-daily-summary-by-site'!F$3,'AQS-88101'!$AC$2:$AC$2744&amp;'AQS-88101'!$E$2:$E$2744&amp;'AQS-88101'!$G$2:$G$2744,0)),""),"")</f>
        <v>5.8</v>
      </c>
      <c r="G1620" s="42" t="str">
        <f t="array" ref="G1620">IFERROR(IF(INDEX('AQS-88101'!$M$2:$M$2744,MATCH('88101-daily-summary-by-site'!$A1620&amp;'88101-daily-summary-by-site'!G$2&amp;'88101-daily-summary-by-site'!G$3,'AQS-88101'!$AC$2:$AC$2744&amp;'AQS-88101'!$E$2:$E$2744&amp;'AQS-88101'!$G$2:$G$2744,0))&lt;&gt;"",INDEX('AQS-88101'!$M$2:$M$2744,MATCH('88101-daily-summary-by-site'!$A1620&amp;'88101-daily-summary-by-site'!G$2&amp;'88101-daily-summary-by-site'!G$3,'AQS-88101'!$AC$2:$AC$2744&amp;'AQS-88101'!$E$2:$E$2744&amp;'AQS-88101'!$G$2:$G$2744,0)),""),"")</f>
        <v/>
      </c>
      <c r="H1620" s="42" t="str">
        <f t="array" ref="H1620">IFERROR(IF(INDEX('AQS-88101'!$M$2:$M$2744,MATCH('88101-daily-summary-by-site'!$A1620&amp;'88101-daily-summary-by-site'!H$2&amp;'88101-daily-summary-by-site'!H$3,'AQS-88101'!$AC$2:$AC$2744&amp;'AQS-88101'!$E$2:$E$2744&amp;'AQS-88101'!$G$2:$G$2744,0))&lt;&gt;"",INDEX('AQS-88101'!$M$2:$M$2744,MATCH('88101-daily-summary-by-site'!$A1620&amp;'88101-daily-summary-by-site'!H$2&amp;'88101-daily-summary-by-site'!H$3,'AQS-88101'!$AC$2:$AC$2744&amp;'AQS-88101'!$E$2:$E$2744&amp;'AQS-88101'!$G$2:$G$2744,0)),""),"")</f>
        <v/>
      </c>
      <c r="I1620" s="108" t="str">
        <f t="array" ref="I1620">IFERROR(IF(INDEX('AQS-88101'!$M$2:$M$2744,MATCH('88101-daily-summary-by-site'!$A1620&amp;'88101-daily-summary-by-site'!I$2&amp;'88101-daily-summary-by-site'!I$3,'AQS-88101'!$AC$2:$AC$2744&amp;'AQS-88101'!$E$2:$E$2744&amp;'AQS-88101'!$G$2:$G$2744,0))&lt;&gt;"",INDEX('AQS-88101'!$M$2:$M$2744,MATCH('88101-daily-summary-by-site'!$A1620&amp;'88101-daily-summary-by-site'!I$2&amp;'88101-daily-summary-by-site'!I$3,'AQS-88101'!$AC$2:$AC$2744&amp;'AQS-88101'!$E$2:$E$2744&amp;'AQS-88101'!$G$2:$G$2744,0)),""),"")</f>
        <v/>
      </c>
      <c r="L1620" s="107">
        <f t="shared" si="125"/>
        <v>2.7</v>
      </c>
      <c r="M1620" s="42">
        <f t="shared" si="126"/>
        <v>3.2</v>
      </c>
      <c r="N1620" s="42">
        <f t="shared" si="127"/>
        <v>5.8</v>
      </c>
      <c r="O1620" s="108" t="str">
        <f t="shared" si="128"/>
        <v/>
      </c>
    </row>
    <row r="1621" spans="1:15" x14ac:dyDescent="0.25">
      <c r="A1621" s="79">
        <f t="shared" si="129"/>
        <v>41048</v>
      </c>
      <c r="B1621" s="107" t="str">
        <f t="array" ref="B1621">IFERROR(IF(INDEX('AQS-88101'!$M$2:$M$2744,MATCH('88101-daily-summary-by-site'!$A1621&amp;'88101-daily-summary-by-site'!B$2&amp;'88101-daily-summary-by-site'!B$3,'AQS-88101'!$AC$2:$AC$2744&amp;'AQS-88101'!$E$2:$E$2744&amp;'AQS-88101'!$G$2:$G$2744,0))&lt;&gt;"",INDEX('AQS-88101'!$M$2:$M$2744,MATCH('88101-daily-summary-by-site'!$A1621&amp;'88101-daily-summary-by-site'!B$2&amp;'88101-daily-summary-by-site'!B$3,'AQS-88101'!$AC$2:$AC$2744&amp;'AQS-88101'!$E$2:$E$2744&amp;'AQS-88101'!$G$2:$G$2744,0)),""),"")</f>
        <v/>
      </c>
      <c r="C1621" s="42" t="str">
        <f t="array" ref="C1621">IFERROR(IF(INDEX('AQS-88101'!$M$2:$M$2744,MATCH('88101-daily-summary-by-site'!$A1621&amp;'88101-daily-summary-by-site'!C$2&amp;'88101-daily-summary-by-site'!C$3,'AQS-88101'!$AC$2:$AC$2744&amp;'AQS-88101'!$E$2:$E$2744&amp;'AQS-88101'!$G$2:$G$2744,0))&lt;&gt;"",INDEX('AQS-88101'!$M$2:$M$2744,MATCH('88101-daily-summary-by-site'!$A1621&amp;'88101-daily-summary-by-site'!C$2&amp;'88101-daily-summary-by-site'!C$3,'AQS-88101'!$AC$2:$AC$2744&amp;'AQS-88101'!$E$2:$E$2744&amp;'AQS-88101'!$G$2:$G$2744,0)),""),"")</f>
        <v/>
      </c>
      <c r="D1621" s="42" t="str">
        <f t="array" ref="D1621">IFERROR(IF(INDEX('AQS-88101'!$M$2:$M$2744,MATCH('88101-daily-summary-by-site'!$A1621&amp;'88101-daily-summary-by-site'!D$2&amp;'88101-daily-summary-by-site'!D$3,'AQS-88101'!$AC$2:$AC$2744&amp;'AQS-88101'!$E$2:$E$2744&amp;'AQS-88101'!$G$2:$G$2744,0))&lt;&gt;"",INDEX('AQS-88101'!$M$2:$M$2744,MATCH('88101-daily-summary-by-site'!$A1621&amp;'88101-daily-summary-by-site'!D$2&amp;'88101-daily-summary-by-site'!D$3,'AQS-88101'!$AC$2:$AC$2744&amp;'AQS-88101'!$E$2:$E$2744&amp;'AQS-88101'!$G$2:$G$2744,0)),""),"")</f>
        <v/>
      </c>
      <c r="E1621" s="42" t="str">
        <f t="array" ref="E1621">IFERROR(IF(INDEX('AQS-88101'!$M$2:$M$2744,MATCH('88101-daily-summary-by-site'!$A1621&amp;'88101-daily-summary-by-site'!E$2&amp;'88101-daily-summary-by-site'!E$3,'AQS-88101'!$AC$2:$AC$2744&amp;'AQS-88101'!$E$2:$E$2744&amp;'AQS-88101'!$G$2:$G$2744,0))&lt;&gt;"",INDEX('AQS-88101'!$M$2:$M$2744,MATCH('88101-daily-summary-by-site'!$A1621&amp;'88101-daily-summary-by-site'!E$2&amp;'88101-daily-summary-by-site'!E$3,'AQS-88101'!$AC$2:$AC$2744&amp;'AQS-88101'!$E$2:$E$2744&amp;'AQS-88101'!$G$2:$G$2744,0)),""),"")</f>
        <v/>
      </c>
      <c r="F1621" s="42" t="str">
        <f t="array" ref="F1621">IFERROR(IF(INDEX('AQS-88101'!$M$2:$M$2744,MATCH('88101-daily-summary-by-site'!$A1621&amp;'88101-daily-summary-by-site'!F$2&amp;'88101-daily-summary-by-site'!F$3,'AQS-88101'!$AC$2:$AC$2744&amp;'AQS-88101'!$E$2:$E$2744&amp;'AQS-88101'!$G$2:$G$2744,0))&lt;&gt;"",INDEX('AQS-88101'!$M$2:$M$2744,MATCH('88101-daily-summary-by-site'!$A1621&amp;'88101-daily-summary-by-site'!F$2&amp;'88101-daily-summary-by-site'!F$3,'AQS-88101'!$AC$2:$AC$2744&amp;'AQS-88101'!$E$2:$E$2744&amp;'AQS-88101'!$G$2:$G$2744,0)),""),"")</f>
        <v/>
      </c>
      <c r="G1621" s="42" t="str">
        <f t="array" ref="G1621">IFERROR(IF(INDEX('AQS-88101'!$M$2:$M$2744,MATCH('88101-daily-summary-by-site'!$A1621&amp;'88101-daily-summary-by-site'!G$2&amp;'88101-daily-summary-by-site'!G$3,'AQS-88101'!$AC$2:$AC$2744&amp;'AQS-88101'!$E$2:$E$2744&amp;'AQS-88101'!$G$2:$G$2744,0))&lt;&gt;"",INDEX('AQS-88101'!$M$2:$M$2744,MATCH('88101-daily-summary-by-site'!$A1621&amp;'88101-daily-summary-by-site'!G$2&amp;'88101-daily-summary-by-site'!G$3,'AQS-88101'!$AC$2:$AC$2744&amp;'AQS-88101'!$E$2:$E$2744&amp;'AQS-88101'!$G$2:$G$2744,0)),""),"")</f>
        <v/>
      </c>
      <c r="H1621" s="42" t="str">
        <f t="array" ref="H1621">IFERROR(IF(INDEX('AQS-88101'!$M$2:$M$2744,MATCH('88101-daily-summary-by-site'!$A1621&amp;'88101-daily-summary-by-site'!H$2&amp;'88101-daily-summary-by-site'!H$3,'AQS-88101'!$AC$2:$AC$2744&amp;'AQS-88101'!$E$2:$E$2744&amp;'AQS-88101'!$G$2:$G$2744,0))&lt;&gt;"",INDEX('AQS-88101'!$M$2:$M$2744,MATCH('88101-daily-summary-by-site'!$A1621&amp;'88101-daily-summary-by-site'!H$2&amp;'88101-daily-summary-by-site'!H$3,'AQS-88101'!$AC$2:$AC$2744&amp;'AQS-88101'!$E$2:$E$2744&amp;'AQS-88101'!$G$2:$G$2744,0)),""),"")</f>
        <v/>
      </c>
      <c r="I1621" s="108" t="str">
        <f t="array" ref="I1621">IFERROR(IF(INDEX('AQS-88101'!$M$2:$M$2744,MATCH('88101-daily-summary-by-site'!$A1621&amp;'88101-daily-summary-by-site'!I$2&amp;'88101-daily-summary-by-site'!I$3,'AQS-88101'!$AC$2:$AC$2744&amp;'AQS-88101'!$E$2:$E$2744&amp;'AQS-88101'!$G$2:$G$2744,0))&lt;&gt;"",INDEX('AQS-88101'!$M$2:$M$2744,MATCH('88101-daily-summary-by-site'!$A1621&amp;'88101-daily-summary-by-site'!I$2&amp;'88101-daily-summary-by-site'!I$3,'AQS-88101'!$AC$2:$AC$2744&amp;'AQS-88101'!$E$2:$E$2744&amp;'AQS-88101'!$G$2:$G$2744,0)),""),"")</f>
        <v/>
      </c>
      <c r="L1621" s="107" t="str">
        <f t="shared" si="125"/>
        <v/>
      </c>
      <c r="M1621" s="42" t="str">
        <f t="shared" si="126"/>
        <v/>
      </c>
      <c r="N1621" s="42" t="str">
        <f t="shared" si="127"/>
        <v/>
      </c>
      <c r="O1621" s="108" t="str">
        <f t="shared" si="128"/>
        <v/>
      </c>
    </row>
    <row r="1622" spans="1:15" x14ac:dyDescent="0.25">
      <c r="A1622" s="79">
        <f t="shared" si="129"/>
        <v>41049</v>
      </c>
      <c r="B1622" s="107" t="str">
        <f t="array" ref="B1622">IFERROR(IF(INDEX('AQS-88101'!$M$2:$M$2744,MATCH('88101-daily-summary-by-site'!$A1622&amp;'88101-daily-summary-by-site'!B$2&amp;'88101-daily-summary-by-site'!B$3,'AQS-88101'!$AC$2:$AC$2744&amp;'AQS-88101'!$E$2:$E$2744&amp;'AQS-88101'!$G$2:$G$2744,0))&lt;&gt;"",INDEX('AQS-88101'!$M$2:$M$2744,MATCH('88101-daily-summary-by-site'!$A1622&amp;'88101-daily-summary-by-site'!B$2&amp;'88101-daily-summary-by-site'!B$3,'AQS-88101'!$AC$2:$AC$2744&amp;'AQS-88101'!$E$2:$E$2744&amp;'AQS-88101'!$G$2:$G$2744,0)),""),"")</f>
        <v/>
      </c>
      <c r="C1622" s="42" t="str">
        <f t="array" ref="C1622">IFERROR(IF(INDEX('AQS-88101'!$M$2:$M$2744,MATCH('88101-daily-summary-by-site'!$A1622&amp;'88101-daily-summary-by-site'!C$2&amp;'88101-daily-summary-by-site'!C$3,'AQS-88101'!$AC$2:$AC$2744&amp;'AQS-88101'!$E$2:$E$2744&amp;'AQS-88101'!$G$2:$G$2744,0))&lt;&gt;"",INDEX('AQS-88101'!$M$2:$M$2744,MATCH('88101-daily-summary-by-site'!$A1622&amp;'88101-daily-summary-by-site'!C$2&amp;'88101-daily-summary-by-site'!C$3,'AQS-88101'!$AC$2:$AC$2744&amp;'AQS-88101'!$E$2:$E$2744&amp;'AQS-88101'!$G$2:$G$2744,0)),""),"")</f>
        <v/>
      </c>
      <c r="D1622" s="42" t="str">
        <f t="array" ref="D1622">IFERROR(IF(INDEX('AQS-88101'!$M$2:$M$2744,MATCH('88101-daily-summary-by-site'!$A1622&amp;'88101-daily-summary-by-site'!D$2&amp;'88101-daily-summary-by-site'!D$3,'AQS-88101'!$AC$2:$AC$2744&amp;'AQS-88101'!$E$2:$E$2744&amp;'AQS-88101'!$G$2:$G$2744,0))&lt;&gt;"",INDEX('AQS-88101'!$M$2:$M$2744,MATCH('88101-daily-summary-by-site'!$A1622&amp;'88101-daily-summary-by-site'!D$2&amp;'88101-daily-summary-by-site'!D$3,'AQS-88101'!$AC$2:$AC$2744&amp;'AQS-88101'!$E$2:$E$2744&amp;'AQS-88101'!$G$2:$G$2744,0)),""),"")</f>
        <v/>
      </c>
      <c r="E1622" s="42" t="str">
        <f t="array" ref="E1622">IFERROR(IF(INDEX('AQS-88101'!$M$2:$M$2744,MATCH('88101-daily-summary-by-site'!$A1622&amp;'88101-daily-summary-by-site'!E$2&amp;'88101-daily-summary-by-site'!E$3,'AQS-88101'!$AC$2:$AC$2744&amp;'AQS-88101'!$E$2:$E$2744&amp;'AQS-88101'!$G$2:$G$2744,0))&lt;&gt;"",INDEX('AQS-88101'!$M$2:$M$2744,MATCH('88101-daily-summary-by-site'!$A1622&amp;'88101-daily-summary-by-site'!E$2&amp;'88101-daily-summary-by-site'!E$3,'AQS-88101'!$AC$2:$AC$2744&amp;'AQS-88101'!$E$2:$E$2744&amp;'AQS-88101'!$G$2:$G$2744,0)),""),"")</f>
        <v/>
      </c>
      <c r="F1622" s="42" t="str">
        <f t="array" ref="F1622">IFERROR(IF(INDEX('AQS-88101'!$M$2:$M$2744,MATCH('88101-daily-summary-by-site'!$A1622&amp;'88101-daily-summary-by-site'!F$2&amp;'88101-daily-summary-by-site'!F$3,'AQS-88101'!$AC$2:$AC$2744&amp;'AQS-88101'!$E$2:$E$2744&amp;'AQS-88101'!$G$2:$G$2744,0))&lt;&gt;"",INDEX('AQS-88101'!$M$2:$M$2744,MATCH('88101-daily-summary-by-site'!$A1622&amp;'88101-daily-summary-by-site'!F$2&amp;'88101-daily-summary-by-site'!F$3,'AQS-88101'!$AC$2:$AC$2744&amp;'AQS-88101'!$E$2:$E$2744&amp;'AQS-88101'!$G$2:$G$2744,0)),""),"")</f>
        <v/>
      </c>
      <c r="G1622" s="42" t="str">
        <f t="array" ref="G1622">IFERROR(IF(INDEX('AQS-88101'!$M$2:$M$2744,MATCH('88101-daily-summary-by-site'!$A1622&amp;'88101-daily-summary-by-site'!G$2&amp;'88101-daily-summary-by-site'!G$3,'AQS-88101'!$AC$2:$AC$2744&amp;'AQS-88101'!$E$2:$E$2744&amp;'AQS-88101'!$G$2:$G$2744,0))&lt;&gt;"",INDEX('AQS-88101'!$M$2:$M$2744,MATCH('88101-daily-summary-by-site'!$A1622&amp;'88101-daily-summary-by-site'!G$2&amp;'88101-daily-summary-by-site'!G$3,'AQS-88101'!$AC$2:$AC$2744&amp;'AQS-88101'!$E$2:$E$2744&amp;'AQS-88101'!$G$2:$G$2744,0)),""),"")</f>
        <v/>
      </c>
      <c r="H1622" s="42" t="str">
        <f t="array" ref="H1622">IFERROR(IF(INDEX('AQS-88101'!$M$2:$M$2744,MATCH('88101-daily-summary-by-site'!$A1622&amp;'88101-daily-summary-by-site'!H$2&amp;'88101-daily-summary-by-site'!H$3,'AQS-88101'!$AC$2:$AC$2744&amp;'AQS-88101'!$E$2:$E$2744&amp;'AQS-88101'!$G$2:$G$2744,0))&lt;&gt;"",INDEX('AQS-88101'!$M$2:$M$2744,MATCH('88101-daily-summary-by-site'!$A1622&amp;'88101-daily-summary-by-site'!H$2&amp;'88101-daily-summary-by-site'!H$3,'AQS-88101'!$AC$2:$AC$2744&amp;'AQS-88101'!$E$2:$E$2744&amp;'AQS-88101'!$G$2:$G$2744,0)),""),"")</f>
        <v/>
      </c>
      <c r="I1622" s="108" t="str">
        <f t="array" ref="I1622">IFERROR(IF(INDEX('AQS-88101'!$M$2:$M$2744,MATCH('88101-daily-summary-by-site'!$A1622&amp;'88101-daily-summary-by-site'!I$2&amp;'88101-daily-summary-by-site'!I$3,'AQS-88101'!$AC$2:$AC$2744&amp;'AQS-88101'!$E$2:$E$2744&amp;'AQS-88101'!$G$2:$G$2744,0))&lt;&gt;"",INDEX('AQS-88101'!$M$2:$M$2744,MATCH('88101-daily-summary-by-site'!$A1622&amp;'88101-daily-summary-by-site'!I$2&amp;'88101-daily-summary-by-site'!I$3,'AQS-88101'!$AC$2:$AC$2744&amp;'AQS-88101'!$E$2:$E$2744&amp;'AQS-88101'!$G$2:$G$2744,0)),""),"")</f>
        <v/>
      </c>
      <c r="L1622" s="107" t="str">
        <f t="shared" si="125"/>
        <v/>
      </c>
      <c r="M1622" s="42" t="str">
        <f t="shared" si="126"/>
        <v/>
      </c>
      <c r="N1622" s="42" t="str">
        <f t="shared" si="127"/>
        <v/>
      </c>
      <c r="O1622" s="108" t="str">
        <f t="shared" si="128"/>
        <v/>
      </c>
    </row>
    <row r="1623" spans="1:15" x14ac:dyDescent="0.25">
      <c r="A1623" s="79">
        <f t="shared" si="129"/>
        <v>41050</v>
      </c>
      <c r="B1623" s="107">
        <f t="array" ref="B1623">IFERROR(IF(INDEX('AQS-88101'!$M$2:$M$2744,MATCH('88101-daily-summary-by-site'!$A1623&amp;'88101-daily-summary-by-site'!B$2&amp;'88101-daily-summary-by-site'!B$3,'AQS-88101'!$AC$2:$AC$2744&amp;'AQS-88101'!$E$2:$E$2744&amp;'AQS-88101'!$G$2:$G$2744,0))&lt;&gt;"",INDEX('AQS-88101'!$M$2:$M$2744,MATCH('88101-daily-summary-by-site'!$A1623&amp;'88101-daily-summary-by-site'!B$2&amp;'88101-daily-summary-by-site'!B$3,'AQS-88101'!$AC$2:$AC$2744&amp;'AQS-88101'!$E$2:$E$2744&amp;'AQS-88101'!$G$2:$G$2744,0)),""),"")</f>
        <v>3.2</v>
      </c>
      <c r="C1623" s="42" t="str">
        <f t="array" ref="C1623">IFERROR(IF(INDEX('AQS-88101'!$M$2:$M$2744,MATCH('88101-daily-summary-by-site'!$A1623&amp;'88101-daily-summary-by-site'!C$2&amp;'88101-daily-summary-by-site'!C$3,'AQS-88101'!$AC$2:$AC$2744&amp;'AQS-88101'!$E$2:$E$2744&amp;'AQS-88101'!$G$2:$G$2744,0))&lt;&gt;"",INDEX('AQS-88101'!$M$2:$M$2744,MATCH('88101-daily-summary-by-site'!$A1623&amp;'88101-daily-summary-by-site'!C$2&amp;'88101-daily-summary-by-site'!C$3,'AQS-88101'!$AC$2:$AC$2744&amp;'AQS-88101'!$E$2:$E$2744&amp;'AQS-88101'!$G$2:$G$2744,0)),""),"")</f>
        <v/>
      </c>
      <c r="D1623" s="42">
        <f t="array" ref="D1623">IFERROR(IF(INDEX('AQS-88101'!$M$2:$M$2744,MATCH('88101-daily-summary-by-site'!$A1623&amp;'88101-daily-summary-by-site'!D$2&amp;'88101-daily-summary-by-site'!D$3,'AQS-88101'!$AC$2:$AC$2744&amp;'AQS-88101'!$E$2:$E$2744&amp;'AQS-88101'!$G$2:$G$2744,0))&lt;&gt;"",INDEX('AQS-88101'!$M$2:$M$2744,MATCH('88101-daily-summary-by-site'!$A1623&amp;'88101-daily-summary-by-site'!D$2&amp;'88101-daily-summary-by-site'!D$3,'AQS-88101'!$AC$2:$AC$2744&amp;'AQS-88101'!$E$2:$E$2744&amp;'AQS-88101'!$G$2:$G$2744,0)),""),"")</f>
        <v>4.3</v>
      </c>
      <c r="E1623" s="42" t="str">
        <f t="array" ref="E1623">IFERROR(IF(INDEX('AQS-88101'!$M$2:$M$2744,MATCH('88101-daily-summary-by-site'!$A1623&amp;'88101-daily-summary-by-site'!E$2&amp;'88101-daily-summary-by-site'!E$3,'AQS-88101'!$AC$2:$AC$2744&amp;'AQS-88101'!$E$2:$E$2744&amp;'AQS-88101'!$G$2:$G$2744,0))&lt;&gt;"",INDEX('AQS-88101'!$M$2:$M$2744,MATCH('88101-daily-summary-by-site'!$A1623&amp;'88101-daily-summary-by-site'!E$2&amp;'88101-daily-summary-by-site'!E$3,'AQS-88101'!$AC$2:$AC$2744&amp;'AQS-88101'!$E$2:$E$2744&amp;'AQS-88101'!$G$2:$G$2744,0)),""),"")</f>
        <v/>
      </c>
      <c r="F1623" s="42">
        <f t="array" ref="F1623">IFERROR(IF(INDEX('AQS-88101'!$M$2:$M$2744,MATCH('88101-daily-summary-by-site'!$A1623&amp;'88101-daily-summary-by-site'!F$2&amp;'88101-daily-summary-by-site'!F$3,'AQS-88101'!$AC$2:$AC$2744&amp;'AQS-88101'!$E$2:$E$2744&amp;'AQS-88101'!$G$2:$G$2744,0))&lt;&gt;"",INDEX('AQS-88101'!$M$2:$M$2744,MATCH('88101-daily-summary-by-site'!$A1623&amp;'88101-daily-summary-by-site'!F$2&amp;'88101-daily-summary-by-site'!F$3,'AQS-88101'!$AC$2:$AC$2744&amp;'AQS-88101'!$E$2:$E$2744&amp;'AQS-88101'!$G$2:$G$2744,0)),""),"")</f>
        <v>7.3</v>
      </c>
      <c r="G1623" s="42" t="str">
        <f t="array" ref="G1623">IFERROR(IF(INDEX('AQS-88101'!$M$2:$M$2744,MATCH('88101-daily-summary-by-site'!$A1623&amp;'88101-daily-summary-by-site'!G$2&amp;'88101-daily-summary-by-site'!G$3,'AQS-88101'!$AC$2:$AC$2744&amp;'AQS-88101'!$E$2:$E$2744&amp;'AQS-88101'!$G$2:$G$2744,0))&lt;&gt;"",INDEX('AQS-88101'!$M$2:$M$2744,MATCH('88101-daily-summary-by-site'!$A1623&amp;'88101-daily-summary-by-site'!G$2&amp;'88101-daily-summary-by-site'!G$3,'AQS-88101'!$AC$2:$AC$2744&amp;'AQS-88101'!$E$2:$E$2744&amp;'AQS-88101'!$G$2:$G$2744,0)),""),"")</f>
        <v/>
      </c>
      <c r="H1623" s="42" t="str">
        <f t="array" ref="H1623">IFERROR(IF(INDEX('AQS-88101'!$M$2:$M$2744,MATCH('88101-daily-summary-by-site'!$A1623&amp;'88101-daily-summary-by-site'!H$2&amp;'88101-daily-summary-by-site'!H$3,'AQS-88101'!$AC$2:$AC$2744&amp;'AQS-88101'!$E$2:$E$2744&amp;'AQS-88101'!$G$2:$G$2744,0))&lt;&gt;"",INDEX('AQS-88101'!$M$2:$M$2744,MATCH('88101-daily-summary-by-site'!$A1623&amp;'88101-daily-summary-by-site'!H$2&amp;'88101-daily-summary-by-site'!H$3,'AQS-88101'!$AC$2:$AC$2744&amp;'AQS-88101'!$E$2:$E$2744&amp;'AQS-88101'!$G$2:$G$2744,0)),""),"")</f>
        <v/>
      </c>
      <c r="I1623" s="108" t="str">
        <f t="array" ref="I1623">IFERROR(IF(INDEX('AQS-88101'!$M$2:$M$2744,MATCH('88101-daily-summary-by-site'!$A1623&amp;'88101-daily-summary-by-site'!I$2&amp;'88101-daily-summary-by-site'!I$3,'AQS-88101'!$AC$2:$AC$2744&amp;'AQS-88101'!$E$2:$E$2744&amp;'AQS-88101'!$G$2:$G$2744,0))&lt;&gt;"",INDEX('AQS-88101'!$M$2:$M$2744,MATCH('88101-daily-summary-by-site'!$A1623&amp;'88101-daily-summary-by-site'!I$2&amp;'88101-daily-summary-by-site'!I$3,'AQS-88101'!$AC$2:$AC$2744&amp;'AQS-88101'!$E$2:$E$2744&amp;'AQS-88101'!$G$2:$G$2744,0)),""),"")</f>
        <v/>
      </c>
      <c r="L1623" s="107">
        <f t="shared" si="125"/>
        <v>3.2</v>
      </c>
      <c r="M1623" s="42">
        <f t="shared" si="126"/>
        <v>4.3</v>
      </c>
      <c r="N1623" s="42">
        <f t="shared" si="127"/>
        <v>7.3</v>
      </c>
      <c r="O1623" s="108" t="str">
        <f t="shared" si="128"/>
        <v/>
      </c>
    </row>
    <row r="1624" spans="1:15" x14ac:dyDescent="0.25">
      <c r="A1624" s="79">
        <f t="shared" si="129"/>
        <v>41051</v>
      </c>
      <c r="B1624" s="107" t="str">
        <f t="array" ref="B1624">IFERROR(IF(INDEX('AQS-88101'!$M$2:$M$2744,MATCH('88101-daily-summary-by-site'!$A1624&amp;'88101-daily-summary-by-site'!B$2&amp;'88101-daily-summary-by-site'!B$3,'AQS-88101'!$AC$2:$AC$2744&amp;'AQS-88101'!$E$2:$E$2744&amp;'AQS-88101'!$G$2:$G$2744,0))&lt;&gt;"",INDEX('AQS-88101'!$M$2:$M$2744,MATCH('88101-daily-summary-by-site'!$A1624&amp;'88101-daily-summary-by-site'!B$2&amp;'88101-daily-summary-by-site'!B$3,'AQS-88101'!$AC$2:$AC$2744&amp;'AQS-88101'!$E$2:$E$2744&amp;'AQS-88101'!$G$2:$G$2744,0)),""),"")</f>
        <v/>
      </c>
      <c r="C1624" s="42" t="str">
        <f t="array" ref="C1624">IFERROR(IF(INDEX('AQS-88101'!$M$2:$M$2744,MATCH('88101-daily-summary-by-site'!$A1624&amp;'88101-daily-summary-by-site'!C$2&amp;'88101-daily-summary-by-site'!C$3,'AQS-88101'!$AC$2:$AC$2744&amp;'AQS-88101'!$E$2:$E$2744&amp;'AQS-88101'!$G$2:$G$2744,0))&lt;&gt;"",INDEX('AQS-88101'!$M$2:$M$2744,MATCH('88101-daily-summary-by-site'!$A1624&amp;'88101-daily-summary-by-site'!C$2&amp;'88101-daily-summary-by-site'!C$3,'AQS-88101'!$AC$2:$AC$2744&amp;'AQS-88101'!$E$2:$E$2744&amp;'AQS-88101'!$G$2:$G$2744,0)),""),"")</f>
        <v/>
      </c>
      <c r="D1624" s="42" t="str">
        <f t="array" ref="D1624">IFERROR(IF(INDEX('AQS-88101'!$M$2:$M$2744,MATCH('88101-daily-summary-by-site'!$A1624&amp;'88101-daily-summary-by-site'!D$2&amp;'88101-daily-summary-by-site'!D$3,'AQS-88101'!$AC$2:$AC$2744&amp;'AQS-88101'!$E$2:$E$2744&amp;'AQS-88101'!$G$2:$G$2744,0))&lt;&gt;"",INDEX('AQS-88101'!$M$2:$M$2744,MATCH('88101-daily-summary-by-site'!$A1624&amp;'88101-daily-summary-by-site'!D$2&amp;'88101-daily-summary-by-site'!D$3,'AQS-88101'!$AC$2:$AC$2744&amp;'AQS-88101'!$E$2:$E$2744&amp;'AQS-88101'!$G$2:$G$2744,0)),""),"")</f>
        <v/>
      </c>
      <c r="E1624" s="42" t="str">
        <f t="array" ref="E1624">IFERROR(IF(INDEX('AQS-88101'!$M$2:$M$2744,MATCH('88101-daily-summary-by-site'!$A1624&amp;'88101-daily-summary-by-site'!E$2&amp;'88101-daily-summary-by-site'!E$3,'AQS-88101'!$AC$2:$AC$2744&amp;'AQS-88101'!$E$2:$E$2744&amp;'AQS-88101'!$G$2:$G$2744,0))&lt;&gt;"",INDEX('AQS-88101'!$M$2:$M$2744,MATCH('88101-daily-summary-by-site'!$A1624&amp;'88101-daily-summary-by-site'!E$2&amp;'88101-daily-summary-by-site'!E$3,'AQS-88101'!$AC$2:$AC$2744&amp;'AQS-88101'!$E$2:$E$2744&amp;'AQS-88101'!$G$2:$G$2744,0)),""),"")</f>
        <v/>
      </c>
      <c r="F1624" s="42" t="str">
        <f t="array" ref="F1624">IFERROR(IF(INDEX('AQS-88101'!$M$2:$M$2744,MATCH('88101-daily-summary-by-site'!$A1624&amp;'88101-daily-summary-by-site'!F$2&amp;'88101-daily-summary-by-site'!F$3,'AQS-88101'!$AC$2:$AC$2744&amp;'AQS-88101'!$E$2:$E$2744&amp;'AQS-88101'!$G$2:$G$2744,0))&lt;&gt;"",INDEX('AQS-88101'!$M$2:$M$2744,MATCH('88101-daily-summary-by-site'!$A1624&amp;'88101-daily-summary-by-site'!F$2&amp;'88101-daily-summary-by-site'!F$3,'AQS-88101'!$AC$2:$AC$2744&amp;'AQS-88101'!$E$2:$E$2744&amp;'AQS-88101'!$G$2:$G$2744,0)),""),"")</f>
        <v/>
      </c>
      <c r="G1624" s="42" t="str">
        <f t="array" ref="G1624">IFERROR(IF(INDEX('AQS-88101'!$M$2:$M$2744,MATCH('88101-daily-summary-by-site'!$A1624&amp;'88101-daily-summary-by-site'!G$2&amp;'88101-daily-summary-by-site'!G$3,'AQS-88101'!$AC$2:$AC$2744&amp;'AQS-88101'!$E$2:$E$2744&amp;'AQS-88101'!$G$2:$G$2744,0))&lt;&gt;"",INDEX('AQS-88101'!$M$2:$M$2744,MATCH('88101-daily-summary-by-site'!$A1624&amp;'88101-daily-summary-by-site'!G$2&amp;'88101-daily-summary-by-site'!G$3,'AQS-88101'!$AC$2:$AC$2744&amp;'AQS-88101'!$E$2:$E$2744&amp;'AQS-88101'!$G$2:$G$2744,0)),""),"")</f>
        <v/>
      </c>
      <c r="H1624" s="42" t="str">
        <f t="array" ref="H1624">IFERROR(IF(INDEX('AQS-88101'!$M$2:$M$2744,MATCH('88101-daily-summary-by-site'!$A1624&amp;'88101-daily-summary-by-site'!H$2&amp;'88101-daily-summary-by-site'!H$3,'AQS-88101'!$AC$2:$AC$2744&amp;'AQS-88101'!$E$2:$E$2744&amp;'AQS-88101'!$G$2:$G$2744,0))&lt;&gt;"",INDEX('AQS-88101'!$M$2:$M$2744,MATCH('88101-daily-summary-by-site'!$A1624&amp;'88101-daily-summary-by-site'!H$2&amp;'88101-daily-summary-by-site'!H$3,'AQS-88101'!$AC$2:$AC$2744&amp;'AQS-88101'!$E$2:$E$2744&amp;'AQS-88101'!$G$2:$G$2744,0)),""),"")</f>
        <v/>
      </c>
      <c r="I1624" s="108" t="str">
        <f t="array" ref="I1624">IFERROR(IF(INDEX('AQS-88101'!$M$2:$M$2744,MATCH('88101-daily-summary-by-site'!$A1624&amp;'88101-daily-summary-by-site'!I$2&amp;'88101-daily-summary-by-site'!I$3,'AQS-88101'!$AC$2:$AC$2744&amp;'AQS-88101'!$E$2:$E$2744&amp;'AQS-88101'!$G$2:$G$2744,0))&lt;&gt;"",INDEX('AQS-88101'!$M$2:$M$2744,MATCH('88101-daily-summary-by-site'!$A1624&amp;'88101-daily-summary-by-site'!I$2&amp;'88101-daily-summary-by-site'!I$3,'AQS-88101'!$AC$2:$AC$2744&amp;'AQS-88101'!$E$2:$E$2744&amp;'AQS-88101'!$G$2:$G$2744,0)),""),"")</f>
        <v/>
      </c>
      <c r="L1624" s="107" t="str">
        <f t="shared" si="125"/>
        <v/>
      </c>
      <c r="M1624" s="42" t="str">
        <f t="shared" si="126"/>
        <v/>
      </c>
      <c r="N1624" s="42" t="str">
        <f t="shared" si="127"/>
        <v/>
      </c>
      <c r="O1624" s="108" t="str">
        <f t="shared" si="128"/>
        <v/>
      </c>
    </row>
    <row r="1625" spans="1:15" x14ac:dyDescent="0.25">
      <c r="A1625" s="79">
        <f t="shared" si="129"/>
        <v>41052</v>
      </c>
      <c r="B1625" s="107" t="str">
        <f t="array" ref="B1625">IFERROR(IF(INDEX('AQS-88101'!$M$2:$M$2744,MATCH('88101-daily-summary-by-site'!$A1625&amp;'88101-daily-summary-by-site'!B$2&amp;'88101-daily-summary-by-site'!B$3,'AQS-88101'!$AC$2:$AC$2744&amp;'AQS-88101'!$E$2:$E$2744&amp;'AQS-88101'!$G$2:$G$2744,0))&lt;&gt;"",INDEX('AQS-88101'!$M$2:$M$2744,MATCH('88101-daily-summary-by-site'!$A1625&amp;'88101-daily-summary-by-site'!B$2&amp;'88101-daily-summary-by-site'!B$3,'AQS-88101'!$AC$2:$AC$2744&amp;'AQS-88101'!$E$2:$E$2744&amp;'AQS-88101'!$G$2:$G$2744,0)),""),"")</f>
        <v/>
      </c>
      <c r="C1625" s="42" t="str">
        <f t="array" ref="C1625">IFERROR(IF(INDEX('AQS-88101'!$M$2:$M$2744,MATCH('88101-daily-summary-by-site'!$A1625&amp;'88101-daily-summary-by-site'!C$2&amp;'88101-daily-summary-by-site'!C$3,'AQS-88101'!$AC$2:$AC$2744&amp;'AQS-88101'!$E$2:$E$2744&amp;'AQS-88101'!$G$2:$G$2744,0))&lt;&gt;"",INDEX('AQS-88101'!$M$2:$M$2744,MATCH('88101-daily-summary-by-site'!$A1625&amp;'88101-daily-summary-by-site'!C$2&amp;'88101-daily-summary-by-site'!C$3,'AQS-88101'!$AC$2:$AC$2744&amp;'AQS-88101'!$E$2:$E$2744&amp;'AQS-88101'!$G$2:$G$2744,0)),""),"")</f>
        <v/>
      </c>
      <c r="D1625" s="42" t="str">
        <f t="array" ref="D1625">IFERROR(IF(INDEX('AQS-88101'!$M$2:$M$2744,MATCH('88101-daily-summary-by-site'!$A1625&amp;'88101-daily-summary-by-site'!D$2&amp;'88101-daily-summary-by-site'!D$3,'AQS-88101'!$AC$2:$AC$2744&amp;'AQS-88101'!$E$2:$E$2744&amp;'AQS-88101'!$G$2:$G$2744,0))&lt;&gt;"",INDEX('AQS-88101'!$M$2:$M$2744,MATCH('88101-daily-summary-by-site'!$A1625&amp;'88101-daily-summary-by-site'!D$2&amp;'88101-daily-summary-by-site'!D$3,'AQS-88101'!$AC$2:$AC$2744&amp;'AQS-88101'!$E$2:$E$2744&amp;'AQS-88101'!$G$2:$G$2744,0)),""),"")</f>
        <v/>
      </c>
      <c r="E1625" s="42" t="str">
        <f t="array" ref="E1625">IFERROR(IF(INDEX('AQS-88101'!$M$2:$M$2744,MATCH('88101-daily-summary-by-site'!$A1625&amp;'88101-daily-summary-by-site'!E$2&amp;'88101-daily-summary-by-site'!E$3,'AQS-88101'!$AC$2:$AC$2744&amp;'AQS-88101'!$E$2:$E$2744&amp;'AQS-88101'!$G$2:$G$2744,0))&lt;&gt;"",INDEX('AQS-88101'!$M$2:$M$2744,MATCH('88101-daily-summary-by-site'!$A1625&amp;'88101-daily-summary-by-site'!E$2&amp;'88101-daily-summary-by-site'!E$3,'AQS-88101'!$AC$2:$AC$2744&amp;'AQS-88101'!$E$2:$E$2744&amp;'AQS-88101'!$G$2:$G$2744,0)),""),"")</f>
        <v/>
      </c>
      <c r="F1625" s="42" t="str">
        <f t="array" ref="F1625">IFERROR(IF(INDEX('AQS-88101'!$M$2:$M$2744,MATCH('88101-daily-summary-by-site'!$A1625&amp;'88101-daily-summary-by-site'!F$2&amp;'88101-daily-summary-by-site'!F$3,'AQS-88101'!$AC$2:$AC$2744&amp;'AQS-88101'!$E$2:$E$2744&amp;'AQS-88101'!$G$2:$G$2744,0))&lt;&gt;"",INDEX('AQS-88101'!$M$2:$M$2744,MATCH('88101-daily-summary-by-site'!$A1625&amp;'88101-daily-summary-by-site'!F$2&amp;'88101-daily-summary-by-site'!F$3,'AQS-88101'!$AC$2:$AC$2744&amp;'AQS-88101'!$E$2:$E$2744&amp;'AQS-88101'!$G$2:$G$2744,0)),""),"")</f>
        <v/>
      </c>
      <c r="G1625" s="42" t="str">
        <f t="array" ref="G1625">IFERROR(IF(INDEX('AQS-88101'!$M$2:$M$2744,MATCH('88101-daily-summary-by-site'!$A1625&amp;'88101-daily-summary-by-site'!G$2&amp;'88101-daily-summary-by-site'!G$3,'AQS-88101'!$AC$2:$AC$2744&amp;'AQS-88101'!$E$2:$E$2744&amp;'AQS-88101'!$G$2:$G$2744,0))&lt;&gt;"",INDEX('AQS-88101'!$M$2:$M$2744,MATCH('88101-daily-summary-by-site'!$A1625&amp;'88101-daily-summary-by-site'!G$2&amp;'88101-daily-summary-by-site'!G$3,'AQS-88101'!$AC$2:$AC$2744&amp;'AQS-88101'!$E$2:$E$2744&amp;'AQS-88101'!$G$2:$G$2744,0)),""),"")</f>
        <v/>
      </c>
      <c r="H1625" s="42" t="str">
        <f t="array" ref="H1625">IFERROR(IF(INDEX('AQS-88101'!$M$2:$M$2744,MATCH('88101-daily-summary-by-site'!$A1625&amp;'88101-daily-summary-by-site'!H$2&amp;'88101-daily-summary-by-site'!H$3,'AQS-88101'!$AC$2:$AC$2744&amp;'AQS-88101'!$E$2:$E$2744&amp;'AQS-88101'!$G$2:$G$2744,0))&lt;&gt;"",INDEX('AQS-88101'!$M$2:$M$2744,MATCH('88101-daily-summary-by-site'!$A1625&amp;'88101-daily-summary-by-site'!H$2&amp;'88101-daily-summary-by-site'!H$3,'AQS-88101'!$AC$2:$AC$2744&amp;'AQS-88101'!$E$2:$E$2744&amp;'AQS-88101'!$G$2:$G$2744,0)),""),"")</f>
        <v/>
      </c>
      <c r="I1625" s="108" t="str">
        <f t="array" ref="I1625">IFERROR(IF(INDEX('AQS-88101'!$M$2:$M$2744,MATCH('88101-daily-summary-by-site'!$A1625&amp;'88101-daily-summary-by-site'!I$2&amp;'88101-daily-summary-by-site'!I$3,'AQS-88101'!$AC$2:$AC$2744&amp;'AQS-88101'!$E$2:$E$2744&amp;'AQS-88101'!$G$2:$G$2744,0))&lt;&gt;"",INDEX('AQS-88101'!$M$2:$M$2744,MATCH('88101-daily-summary-by-site'!$A1625&amp;'88101-daily-summary-by-site'!I$2&amp;'88101-daily-summary-by-site'!I$3,'AQS-88101'!$AC$2:$AC$2744&amp;'AQS-88101'!$E$2:$E$2744&amp;'AQS-88101'!$G$2:$G$2744,0)),""),"")</f>
        <v/>
      </c>
      <c r="L1625" s="107" t="str">
        <f t="shared" si="125"/>
        <v/>
      </c>
      <c r="M1625" s="42" t="str">
        <f t="shared" si="126"/>
        <v/>
      </c>
      <c r="N1625" s="42" t="str">
        <f t="shared" si="127"/>
        <v/>
      </c>
      <c r="O1625" s="108" t="str">
        <f t="shared" si="128"/>
        <v/>
      </c>
    </row>
    <row r="1626" spans="1:15" x14ac:dyDescent="0.25">
      <c r="A1626" s="79">
        <f t="shared" si="129"/>
        <v>41053</v>
      </c>
      <c r="B1626" s="107">
        <f t="array" ref="B1626">IFERROR(IF(INDEX('AQS-88101'!$M$2:$M$2744,MATCH('88101-daily-summary-by-site'!$A1626&amp;'88101-daily-summary-by-site'!B$2&amp;'88101-daily-summary-by-site'!B$3,'AQS-88101'!$AC$2:$AC$2744&amp;'AQS-88101'!$E$2:$E$2744&amp;'AQS-88101'!$G$2:$G$2744,0))&lt;&gt;"",INDEX('AQS-88101'!$M$2:$M$2744,MATCH('88101-daily-summary-by-site'!$A1626&amp;'88101-daily-summary-by-site'!B$2&amp;'88101-daily-summary-by-site'!B$3,'AQS-88101'!$AC$2:$AC$2744&amp;'AQS-88101'!$E$2:$E$2744&amp;'AQS-88101'!$G$2:$G$2744,0)),""),"")</f>
        <v>3</v>
      </c>
      <c r="C1626" s="42">
        <f t="array" ref="C1626">IFERROR(IF(INDEX('AQS-88101'!$M$2:$M$2744,MATCH('88101-daily-summary-by-site'!$A1626&amp;'88101-daily-summary-by-site'!C$2&amp;'88101-daily-summary-by-site'!C$3,'AQS-88101'!$AC$2:$AC$2744&amp;'AQS-88101'!$E$2:$E$2744&amp;'AQS-88101'!$G$2:$G$2744,0))&lt;&gt;"",INDEX('AQS-88101'!$M$2:$M$2744,MATCH('88101-daily-summary-by-site'!$A1626&amp;'88101-daily-summary-by-site'!C$2&amp;'88101-daily-summary-by-site'!C$3,'AQS-88101'!$AC$2:$AC$2744&amp;'AQS-88101'!$E$2:$E$2744&amp;'AQS-88101'!$G$2:$G$2744,0)),""),"")</f>
        <v>4.4000000000000004</v>
      </c>
      <c r="D1626" s="42">
        <f t="array" ref="D1626">IFERROR(IF(INDEX('AQS-88101'!$M$2:$M$2744,MATCH('88101-daily-summary-by-site'!$A1626&amp;'88101-daily-summary-by-site'!D$2&amp;'88101-daily-summary-by-site'!D$3,'AQS-88101'!$AC$2:$AC$2744&amp;'AQS-88101'!$E$2:$E$2744&amp;'AQS-88101'!$G$2:$G$2744,0))&lt;&gt;"",INDEX('AQS-88101'!$M$2:$M$2744,MATCH('88101-daily-summary-by-site'!$A1626&amp;'88101-daily-summary-by-site'!D$2&amp;'88101-daily-summary-by-site'!D$3,'AQS-88101'!$AC$2:$AC$2744&amp;'AQS-88101'!$E$2:$E$2744&amp;'AQS-88101'!$G$2:$G$2744,0)),""),"")</f>
        <v>3.4</v>
      </c>
      <c r="E1626" s="42" t="str">
        <f t="array" ref="E1626">IFERROR(IF(INDEX('AQS-88101'!$M$2:$M$2744,MATCH('88101-daily-summary-by-site'!$A1626&amp;'88101-daily-summary-by-site'!E$2&amp;'88101-daily-summary-by-site'!E$3,'AQS-88101'!$AC$2:$AC$2744&amp;'AQS-88101'!$E$2:$E$2744&amp;'AQS-88101'!$G$2:$G$2744,0))&lt;&gt;"",INDEX('AQS-88101'!$M$2:$M$2744,MATCH('88101-daily-summary-by-site'!$A1626&amp;'88101-daily-summary-by-site'!E$2&amp;'88101-daily-summary-by-site'!E$3,'AQS-88101'!$AC$2:$AC$2744&amp;'AQS-88101'!$E$2:$E$2744&amp;'AQS-88101'!$G$2:$G$2744,0)),""),"")</f>
        <v/>
      </c>
      <c r="F1626" s="42">
        <f t="array" ref="F1626">IFERROR(IF(INDEX('AQS-88101'!$M$2:$M$2744,MATCH('88101-daily-summary-by-site'!$A1626&amp;'88101-daily-summary-by-site'!F$2&amp;'88101-daily-summary-by-site'!F$3,'AQS-88101'!$AC$2:$AC$2744&amp;'AQS-88101'!$E$2:$E$2744&amp;'AQS-88101'!$G$2:$G$2744,0))&lt;&gt;"",INDEX('AQS-88101'!$M$2:$M$2744,MATCH('88101-daily-summary-by-site'!$A1626&amp;'88101-daily-summary-by-site'!F$2&amp;'88101-daily-summary-by-site'!F$3,'AQS-88101'!$AC$2:$AC$2744&amp;'AQS-88101'!$E$2:$E$2744&amp;'AQS-88101'!$G$2:$G$2744,0)),""),"")</f>
        <v>3.8</v>
      </c>
      <c r="G1626" s="42" t="str">
        <f t="array" ref="G1626">IFERROR(IF(INDEX('AQS-88101'!$M$2:$M$2744,MATCH('88101-daily-summary-by-site'!$A1626&amp;'88101-daily-summary-by-site'!G$2&amp;'88101-daily-summary-by-site'!G$3,'AQS-88101'!$AC$2:$AC$2744&amp;'AQS-88101'!$E$2:$E$2744&amp;'AQS-88101'!$G$2:$G$2744,0))&lt;&gt;"",INDEX('AQS-88101'!$M$2:$M$2744,MATCH('88101-daily-summary-by-site'!$A1626&amp;'88101-daily-summary-by-site'!G$2&amp;'88101-daily-summary-by-site'!G$3,'AQS-88101'!$AC$2:$AC$2744&amp;'AQS-88101'!$E$2:$E$2744&amp;'AQS-88101'!$G$2:$G$2744,0)),""),"")</f>
        <v/>
      </c>
      <c r="H1626" s="42" t="str">
        <f t="array" ref="H1626">IFERROR(IF(INDEX('AQS-88101'!$M$2:$M$2744,MATCH('88101-daily-summary-by-site'!$A1626&amp;'88101-daily-summary-by-site'!H$2&amp;'88101-daily-summary-by-site'!H$3,'AQS-88101'!$AC$2:$AC$2744&amp;'AQS-88101'!$E$2:$E$2744&amp;'AQS-88101'!$G$2:$G$2744,0))&lt;&gt;"",INDEX('AQS-88101'!$M$2:$M$2744,MATCH('88101-daily-summary-by-site'!$A1626&amp;'88101-daily-summary-by-site'!H$2&amp;'88101-daily-summary-by-site'!H$3,'AQS-88101'!$AC$2:$AC$2744&amp;'AQS-88101'!$E$2:$E$2744&amp;'AQS-88101'!$G$2:$G$2744,0)),""),"")</f>
        <v/>
      </c>
      <c r="I1626" s="108" t="str">
        <f t="array" ref="I1626">IFERROR(IF(INDEX('AQS-88101'!$M$2:$M$2744,MATCH('88101-daily-summary-by-site'!$A1626&amp;'88101-daily-summary-by-site'!I$2&amp;'88101-daily-summary-by-site'!I$3,'AQS-88101'!$AC$2:$AC$2744&amp;'AQS-88101'!$E$2:$E$2744&amp;'AQS-88101'!$G$2:$G$2744,0))&lt;&gt;"",INDEX('AQS-88101'!$M$2:$M$2744,MATCH('88101-daily-summary-by-site'!$A1626&amp;'88101-daily-summary-by-site'!I$2&amp;'88101-daily-summary-by-site'!I$3,'AQS-88101'!$AC$2:$AC$2744&amp;'AQS-88101'!$E$2:$E$2744&amp;'AQS-88101'!$G$2:$G$2744,0)),""),"")</f>
        <v/>
      </c>
      <c r="L1626" s="107">
        <f t="shared" si="125"/>
        <v>3</v>
      </c>
      <c r="M1626" s="42">
        <f t="shared" si="126"/>
        <v>3.4</v>
      </c>
      <c r="N1626" s="42">
        <f t="shared" si="127"/>
        <v>3.8</v>
      </c>
      <c r="O1626" s="108" t="str">
        <f t="shared" si="128"/>
        <v/>
      </c>
    </row>
    <row r="1627" spans="1:15" x14ac:dyDescent="0.25">
      <c r="A1627" s="79">
        <f t="shared" si="129"/>
        <v>41054</v>
      </c>
      <c r="B1627" s="107" t="str">
        <f t="array" ref="B1627">IFERROR(IF(INDEX('AQS-88101'!$M$2:$M$2744,MATCH('88101-daily-summary-by-site'!$A1627&amp;'88101-daily-summary-by-site'!B$2&amp;'88101-daily-summary-by-site'!B$3,'AQS-88101'!$AC$2:$AC$2744&amp;'AQS-88101'!$E$2:$E$2744&amp;'AQS-88101'!$G$2:$G$2744,0))&lt;&gt;"",INDEX('AQS-88101'!$M$2:$M$2744,MATCH('88101-daily-summary-by-site'!$A1627&amp;'88101-daily-summary-by-site'!B$2&amp;'88101-daily-summary-by-site'!B$3,'AQS-88101'!$AC$2:$AC$2744&amp;'AQS-88101'!$E$2:$E$2744&amp;'AQS-88101'!$G$2:$G$2744,0)),""),"")</f>
        <v/>
      </c>
      <c r="C1627" s="42" t="str">
        <f t="array" ref="C1627">IFERROR(IF(INDEX('AQS-88101'!$M$2:$M$2744,MATCH('88101-daily-summary-by-site'!$A1627&amp;'88101-daily-summary-by-site'!C$2&amp;'88101-daily-summary-by-site'!C$3,'AQS-88101'!$AC$2:$AC$2744&amp;'AQS-88101'!$E$2:$E$2744&amp;'AQS-88101'!$G$2:$G$2744,0))&lt;&gt;"",INDEX('AQS-88101'!$M$2:$M$2744,MATCH('88101-daily-summary-by-site'!$A1627&amp;'88101-daily-summary-by-site'!C$2&amp;'88101-daily-summary-by-site'!C$3,'AQS-88101'!$AC$2:$AC$2744&amp;'AQS-88101'!$E$2:$E$2744&amp;'AQS-88101'!$G$2:$G$2744,0)),""),"")</f>
        <v/>
      </c>
      <c r="D1627" s="42" t="str">
        <f t="array" ref="D1627">IFERROR(IF(INDEX('AQS-88101'!$M$2:$M$2744,MATCH('88101-daily-summary-by-site'!$A1627&amp;'88101-daily-summary-by-site'!D$2&amp;'88101-daily-summary-by-site'!D$3,'AQS-88101'!$AC$2:$AC$2744&amp;'AQS-88101'!$E$2:$E$2744&amp;'AQS-88101'!$G$2:$G$2744,0))&lt;&gt;"",INDEX('AQS-88101'!$M$2:$M$2744,MATCH('88101-daily-summary-by-site'!$A1627&amp;'88101-daily-summary-by-site'!D$2&amp;'88101-daily-summary-by-site'!D$3,'AQS-88101'!$AC$2:$AC$2744&amp;'AQS-88101'!$E$2:$E$2744&amp;'AQS-88101'!$G$2:$G$2744,0)),""),"")</f>
        <v/>
      </c>
      <c r="E1627" s="42" t="str">
        <f t="array" ref="E1627">IFERROR(IF(INDEX('AQS-88101'!$M$2:$M$2744,MATCH('88101-daily-summary-by-site'!$A1627&amp;'88101-daily-summary-by-site'!E$2&amp;'88101-daily-summary-by-site'!E$3,'AQS-88101'!$AC$2:$AC$2744&amp;'AQS-88101'!$E$2:$E$2744&amp;'AQS-88101'!$G$2:$G$2744,0))&lt;&gt;"",INDEX('AQS-88101'!$M$2:$M$2744,MATCH('88101-daily-summary-by-site'!$A1627&amp;'88101-daily-summary-by-site'!E$2&amp;'88101-daily-summary-by-site'!E$3,'AQS-88101'!$AC$2:$AC$2744&amp;'AQS-88101'!$E$2:$E$2744&amp;'AQS-88101'!$G$2:$G$2744,0)),""),"")</f>
        <v/>
      </c>
      <c r="F1627" s="42" t="str">
        <f t="array" ref="F1627">IFERROR(IF(INDEX('AQS-88101'!$M$2:$M$2744,MATCH('88101-daily-summary-by-site'!$A1627&amp;'88101-daily-summary-by-site'!F$2&amp;'88101-daily-summary-by-site'!F$3,'AQS-88101'!$AC$2:$AC$2744&amp;'AQS-88101'!$E$2:$E$2744&amp;'AQS-88101'!$G$2:$G$2744,0))&lt;&gt;"",INDEX('AQS-88101'!$M$2:$M$2744,MATCH('88101-daily-summary-by-site'!$A1627&amp;'88101-daily-summary-by-site'!F$2&amp;'88101-daily-summary-by-site'!F$3,'AQS-88101'!$AC$2:$AC$2744&amp;'AQS-88101'!$E$2:$E$2744&amp;'AQS-88101'!$G$2:$G$2744,0)),""),"")</f>
        <v/>
      </c>
      <c r="G1627" s="42" t="str">
        <f t="array" ref="G1627">IFERROR(IF(INDEX('AQS-88101'!$M$2:$M$2744,MATCH('88101-daily-summary-by-site'!$A1627&amp;'88101-daily-summary-by-site'!G$2&amp;'88101-daily-summary-by-site'!G$3,'AQS-88101'!$AC$2:$AC$2744&amp;'AQS-88101'!$E$2:$E$2744&amp;'AQS-88101'!$G$2:$G$2744,0))&lt;&gt;"",INDEX('AQS-88101'!$M$2:$M$2744,MATCH('88101-daily-summary-by-site'!$A1627&amp;'88101-daily-summary-by-site'!G$2&amp;'88101-daily-summary-by-site'!G$3,'AQS-88101'!$AC$2:$AC$2744&amp;'AQS-88101'!$E$2:$E$2744&amp;'AQS-88101'!$G$2:$G$2744,0)),""),"")</f>
        <v/>
      </c>
      <c r="H1627" s="42" t="str">
        <f t="array" ref="H1627">IFERROR(IF(INDEX('AQS-88101'!$M$2:$M$2744,MATCH('88101-daily-summary-by-site'!$A1627&amp;'88101-daily-summary-by-site'!H$2&amp;'88101-daily-summary-by-site'!H$3,'AQS-88101'!$AC$2:$AC$2744&amp;'AQS-88101'!$E$2:$E$2744&amp;'AQS-88101'!$G$2:$G$2744,0))&lt;&gt;"",INDEX('AQS-88101'!$M$2:$M$2744,MATCH('88101-daily-summary-by-site'!$A1627&amp;'88101-daily-summary-by-site'!H$2&amp;'88101-daily-summary-by-site'!H$3,'AQS-88101'!$AC$2:$AC$2744&amp;'AQS-88101'!$E$2:$E$2744&amp;'AQS-88101'!$G$2:$G$2744,0)),""),"")</f>
        <v/>
      </c>
      <c r="I1627" s="108" t="str">
        <f t="array" ref="I1627">IFERROR(IF(INDEX('AQS-88101'!$M$2:$M$2744,MATCH('88101-daily-summary-by-site'!$A1627&amp;'88101-daily-summary-by-site'!I$2&amp;'88101-daily-summary-by-site'!I$3,'AQS-88101'!$AC$2:$AC$2744&amp;'AQS-88101'!$E$2:$E$2744&amp;'AQS-88101'!$G$2:$G$2744,0))&lt;&gt;"",INDEX('AQS-88101'!$M$2:$M$2744,MATCH('88101-daily-summary-by-site'!$A1627&amp;'88101-daily-summary-by-site'!I$2&amp;'88101-daily-summary-by-site'!I$3,'AQS-88101'!$AC$2:$AC$2744&amp;'AQS-88101'!$E$2:$E$2744&amp;'AQS-88101'!$G$2:$G$2744,0)),""),"")</f>
        <v/>
      </c>
      <c r="L1627" s="107" t="str">
        <f t="shared" si="125"/>
        <v/>
      </c>
      <c r="M1627" s="42" t="str">
        <f t="shared" si="126"/>
        <v/>
      </c>
      <c r="N1627" s="42" t="str">
        <f t="shared" si="127"/>
        <v/>
      </c>
      <c r="O1627" s="108" t="str">
        <f t="shared" si="128"/>
        <v/>
      </c>
    </row>
    <row r="1628" spans="1:15" x14ac:dyDescent="0.25">
      <c r="A1628" s="79">
        <f t="shared" si="129"/>
        <v>41055</v>
      </c>
      <c r="B1628" s="107" t="str">
        <f t="array" ref="B1628">IFERROR(IF(INDEX('AQS-88101'!$M$2:$M$2744,MATCH('88101-daily-summary-by-site'!$A1628&amp;'88101-daily-summary-by-site'!B$2&amp;'88101-daily-summary-by-site'!B$3,'AQS-88101'!$AC$2:$AC$2744&amp;'AQS-88101'!$E$2:$E$2744&amp;'AQS-88101'!$G$2:$G$2744,0))&lt;&gt;"",INDEX('AQS-88101'!$M$2:$M$2744,MATCH('88101-daily-summary-by-site'!$A1628&amp;'88101-daily-summary-by-site'!B$2&amp;'88101-daily-summary-by-site'!B$3,'AQS-88101'!$AC$2:$AC$2744&amp;'AQS-88101'!$E$2:$E$2744&amp;'AQS-88101'!$G$2:$G$2744,0)),""),"")</f>
        <v/>
      </c>
      <c r="C1628" s="42" t="str">
        <f t="array" ref="C1628">IFERROR(IF(INDEX('AQS-88101'!$M$2:$M$2744,MATCH('88101-daily-summary-by-site'!$A1628&amp;'88101-daily-summary-by-site'!C$2&amp;'88101-daily-summary-by-site'!C$3,'AQS-88101'!$AC$2:$AC$2744&amp;'AQS-88101'!$E$2:$E$2744&amp;'AQS-88101'!$G$2:$G$2744,0))&lt;&gt;"",INDEX('AQS-88101'!$M$2:$M$2744,MATCH('88101-daily-summary-by-site'!$A1628&amp;'88101-daily-summary-by-site'!C$2&amp;'88101-daily-summary-by-site'!C$3,'AQS-88101'!$AC$2:$AC$2744&amp;'AQS-88101'!$E$2:$E$2744&amp;'AQS-88101'!$G$2:$G$2744,0)),""),"")</f>
        <v/>
      </c>
      <c r="D1628" s="42" t="str">
        <f t="array" ref="D1628">IFERROR(IF(INDEX('AQS-88101'!$M$2:$M$2744,MATCH('88101-daily-summary-by-site'!$A1628&amp;'88101-daily-summary-by-site'!D$2&amp;'88101-daily-summary-by-site'!D$3,'AQS-88101'!$AC$2:$AC$2744&amp;'AQS-88101'!$E$2:$E$2744&amp;'AQS-88101'!$G$2:$G$2744,0))&lt;&gt;"",INDEX('AQS-88101'!$M$2:$M$2744,MATCH('88101-daily-summary-by-site'!$A1628&amp;'88101-daily-summary-by-site'!D$2&amp;'88101-daily-summary-by-site'!D$3,'AQS-88101'!$AC$2:$AC$2744&amp;'AQS-88101'!$E$2:$E$2744&amp;'AQS-88101'!$G$2:$G$2744,0)),""),"")</f>
        <v/>
      </c>
      <c r="E1628" s="42" t="str">
        <f t="array" ref="E1628">IFERROR(IF(INDEX('AQS-88101'!$M$2:$M$2744,MATCH('88101-daily-summary-by-site'!$A1628&amp;'88101-daily-summary-by-site'!E$2&amp;'88101-daily-summary-by-site'!E$3,'AQS-88101'!$AC$2:$AC$2744&amp;'AQS-88101'!$E$2:$E$2744&amp;'AQS-88101'!$G$2:$G$2744,0))&lt;&gt;"",INDEX('AQS-88101'!$M$2:$M$2744,MATCH('88101-daily-summary-by-site'!$A1628&amp;'88101-daily-summary-by-site'!E$2&amp;'88101-daily-summary-by-site'!E$3,'AQS-88101'!$AC$2:$AC$2744&amp;'AQS-88101'!$E$2:$E$2744&amp;'AQS-88101'!$G$2:$G$2744,0)),""),"")</f>
        <v/>
      </c>
      <c r="F1628" s="42" t="str">
        <f t="array" ref="F1628">IFERROR(IF(INDEX('AQS-88101'!$M$2:$M$2744,MATCH('88101-daily-summary-by-site'!$A1628&amp;'88101-daily-summary-by-site'!F$2&amp;'88101-daily-summary-by-site'!F$3,'AQS-88101'!$AC$2:$AC$2744&amp;'AQS-88101'!$E$2:$E$2744&amp;'AQS-88101'!$G$2:$G$2744,0))&lt;&gt;"",INDEX('AQS-88101'!$M$2:$M$2744,MATCH('88101-daily-summary-by-site'!$A1628&amp;'88101-daily-summary-by-site'!F$2&amp;'88101-daily-summary-by-site'!F$3,'AQS-88101'!$AC$2:$AC$2744&amp;'AQS-88101'!$E$2:$E$2744&amp;'AQS-88101'!$G$2:$G$2744,0)),""),"")</f>
        <v/>
      </c>
      <c r="G1628" s="42" t="str">
        <f t="array" ref="G1628">IFERROR(IF(INDEX('AQS-88101'!$M$2:$M$2744,MATCH('88101-daily-summary-by-site'!$A1628&amp;'88101-daily-summary-by-site'!G$2&amp;'88101-daily-summary-by-site'!G$3,'AQS-88101'!$AC$2:$AC$2744&amp;'AQS-88101'!$E$2:$E$2744&amp;'AQS-88101'!$G$2:$G$2744,0))&lt;&gt;"",INDEX('AQS-88101'!$M$2:$M$2744,MATCH('88101-daily-summary-by-site'!$A1628&amp;'88101-daily-summary-by-site'!G$2&amp;'88101-daily-summary-by-site'!G$3,'AQS-88101'!$AC$2:$AC$2744&amp;'AQS-88101'!$E$2:$E$2744&amp;'AQS-88101'!$G$2:$G$2744,0)),""),"")</f>
        <v/>
      </c>
      <c r="H1628" s="42" t="str">
        <f t="array" ref="H1628">IFERROR(IF(INDEX('AQS-88101'!$M$2:$M$2744,MATCH('88101-daily-summary-by-site'!$A1628&amp;'88101-daily-summary-by-site'!H$2&amp;'88101-daily-summary-by-site'!H$3,'AQS-88101'!$AC$2:$AC$2744&amp;'AQS-88101'!$E$2:$E$2744&amp;'AQS-88101'!$G$2:$G$2744,0))&lt;&gt;"",INDEX('AQS-88101'!$M$2:$M$2744,MATCH('88101-daily-summary-by-site'!$A1628&amp;'88101-daily-summary-by-site'!H$2&amp;'88101-daily-summary-by-site'!H$3,'AQS-88101'!$AC$2:$AC$2744&amp;'AQS-88101'!$E$2:$E$2744&amp;'AQS-88101'!$G$2:$G$2744,0)),""),"")</f>
        <v/>
      </c>
      <c r="I1628" s="108" t="str">
        <f t="array" ref="I1628">IFERROR(IF(INDEX('AQS-88101'!$M$2:$M$2744,MATCH('88101-daily-summary-by-site'!$A1628&amp;'88101-daily-summary-by-site'!I$2&amp;'88101-daily-summary-by-site'!I$3,'AQS-88101'!$AC$2:$AC$2744&amp;'AQS-88101'!$E$2:$E$2744&amp;'AQS-88101'!$G$2:$G$2744,0))&lt;&gt;"",INDEX('AQS-88101'!$M$2:$M$2744,MATCH('88101-daily-summary-by-site'!$A1628&amp;'88101-daily-summary-by-site'!I$2&amp;'88101-daily-summary-by-site'!I$3,'AQS-88101'!$AC$2:$AC$2744&amp;'AQS-88101'!$E$2:$E$2744&amp;'AQS-88101'!$G$2:$G$2744,0)),""),"")</f>
        <v/>
      </c>
      <c r="L1628" s="107" t="str">
        <f t="shared" si="125"/>
        <v/>
      </c>
      <c r="M1628" s="42" t="str">
        <f t="shared" si="126"/>
        <v/>
      </c>
      <c r="N1628" s="42" t="str">
        <f t="shared" si="127"/>
        <v/>
      </c>
      <c r="O1628" s="108" t="str">
        <f t="shared" si="128"/>
        <v/>
      </c>
    </row>
    <row r="1629" spans="1:15" x14ac:dyDescent="0.25">
      <c r="A1629" s="79">
        <f t="shared" si="129"/>
        <v>41056</v>
      </c>
      <c r="B1629" s="107">
        <f t="array" ref="B1629">IFERROR(IF(INDEX('AQS-88101'!$M$2:$M$2744,MATCH('88101-daily-summary-by-site'!$A1629&amp;'88101-daily-summary-by-site'!B$2&amp;'88101-daily-summary-by-site'!B$3,'AQS-88101'!$AC$2:$AC$2744&amp;'AQS-88101'!$E$2:$E$2744&amp;'AQS-88101'!$G$2:$G$2744,0))&lt;&gt;"",INDEX('AQS-88101'!$M$2:$M$2744,MATCH('88101-daily-summary-by-site'!$A1629&amp;'88101-daily-summary-by-site'!B$2&amp;'88101-daily-summary-by-site'!B$3,'AQS-88101'!$AC$2:$AC$2744&amp;'AQS-88101'!$E$2:$E$2744&amp;'AQS-88101'!$G$2:$G$2744,0)),""),"")</f>
        <v>1.2</v>
      </c>
      <c r="C1629" s="42" t="str">
        <f t="array" ref="C1629">IFERROR(IF(INDEX('AQS-88101'!$M$2:$M$2744,MATCH('88101-daily-summary-by-site'!$A1629&amp;'88101-daily-summary-by-site'!C$2&amp;'88101-daily-summary-by-site'!C$3,'AQS-88101'!$AC$2:$AC$2744&amp;'AQS-88101'!$E$2:$E$2744&amp;'AQS-88101'!$G$2:$G$2744,0))&lt;&gt;"",INDEX('AQS-88101'!$M$2:$M$2744,MATCH('88101-daily-summary-by-site'!$A1629&amp;'88101-daily-summary-by-site'!C$2&amp;'88101-daily-summary-by-site'!C$3,'AQS-88101'!$AC$2:$AC$2744&amp;'AQS-88101'!$E$2:$E$2744&amp;'AQS-88101'!$G$2:$G$2744,0)),""),"")</f>
        <v/>
      </c>
      <c r="D1629" s="42">
        <f t="array" ref="D1629">IFERROR(IF(INDEX('AQS-88101'!$M$2:$M$2744,MATCH('88101-daily-summary-by-site'!$A1629&amp;'88101-daily-summary-by-site'!D$2&amp;'88101-daily-summary-by-site'!D$3,'AQS-88101'!$AC$2:$AC$2744&amp;'AQS-88101'!$E$2:$E$2744&amp;'AQS-88101'!$G$2:$G$2744,0))&lt;&gt;"",INDEX('AQS-88101'!$M$2:$M$2744,MATCH('88101-daily-summary-by-site'!$A1629&amp;'88101-daily-summary-by-site'!D$2&amp;'88101-daily-summary-by-site'!D$3,'AQS-88101'!$AC$2:$AC$2744&amp;'AQS-88101'!$E$2:$E$2744&amp;'AQS-88101'!$G$2:$G$2744,0)),""),"")</f>
        <v>2.6</v>
      </c>
      <c r="E1629" s="42" t="str">
        <f t="array" ref="E1629">IFERROR(IF(INDEX('AQS-88101'!$M$2:$M$2744,MATCH('88101-daily-summary-by-site'!$A1629&amp;'88101-daily-summary-by-site'!E$2&amp;'88101-daily-summary-by-site'!E$3,'AQS-88101'!$AC$2:$AC$2744&amp;'AQS-88101'!$E$2:$E$2744&amp;'AQS-88101'!$G$2:$G$2744,0))&lt;&gt;"",INDEX('AQS-88101'!$M$2:$M$2744,MATCH('88101-daily-summary-by-site'!$A1629&amp;'88101-daily-summary-by-site'!E$2&amp;'88101-daily-summary-by-site'!E$3,'AQS-88101'!$AC$2:$AC$2744&amp;'AQS-88101'!$E$2:$E$2744&amp;'AQS-88101'!$G$2:$G$2744,0)),""),"")</f>
        <v/>
      </c>
      <c r="F1629" s="42">
        <f t="array" ref="F1629">IFERROR(IF(INDEX('AQS-88101'!$M$2:$M$2744,MATCH('88101-daily-summary-by-site'!$A1629&amp;'88101-daily-summary-by-site'!F$2&amp;'88101-daily-summary-by-site'!F$3,'AQS-88101'!$AC$2:$AC$2744&amp;'AQS-88101'!$E$2:$E$2744&amp;'AQS-88101'!$G$2:$G$2744,0))&lt;&gt;"",INDEX('AQS-88101'!$M$2:$M$2744,MATCH('88101-daily-summary-by-site'!$A1629&amp;'88101-daily-summary-by-site'!F$2&amp;'88101-daily-summary-by-site'!F$3,'AQS-88101'!$AC$2:$AC$2744&amp;'AQS-88101'!$E$2:$E$2744&amp;'AQS-88101'!$G$2:$G$2744,0)),""),"")</f>
        <v>2.6</v>
      </c>
      <c r="G1629" s="42" t="str">
        <f t="array" ref="G1629">IFERROR(IF(INDEX('AQS-88101'!$M$2:$M$2744,MATCH('88101-daily-summary-by-site'!$A1629&amp;'88101-daily-summary-by-site'!G$2&amp;'88101-daily-summary-by-site'!G$3,'AQS-88101'!$AC$2:$AC$2744&amp;'AQS-88101'!$E$2:$E$2744&amp;'AQS-88101'!$G$2:$G$2744,0))&lt;&gt;"",INDEX('AQS-88101'!$M$2:$M$2744,MATCH('88101-daily-summary-by-site'!$A1629&amp;'88101-daily-summary-by-site'!G$2&amp;'88101-daily-summary-by-site'!G$3,'AQS-88101'!$AC$2:$AC$2744&amp;'AQS-88101'!$E$2:$E$2744&amp;'AQS-88101'!$G$2:$G$2744,0)),""),"")</f>
        <v/>
      </c>
      <c r="H1629" s="42" t="str">
        <f t="array" ref="H1629">IFERROR(IF(INDEX('AQS-88101'!$M$2:$M$2744,MATCH('88101-daily-summary-by-site'!$A1629&amp;'88101-daily-summary-by-site'!H$2&amp;'88101-daily-summary-by-site'!H$3,'AQS-88101'!$AC$2:$AC$2744&amp;'AQS-88101'!$E$2:$E$2744&amp;'AQS-88101'!$G$2:$G$2744,0))&lt;&gt;"",INDEX('AQS-88101'!$M$2:$M$2744,MATCH('88101-daily-summary-by-site'!$A1629&amp;'88101-daily-summary-by-site'!H$2&amp;'88101-daily-summary-by-site'!H$3,'AQS-88101'!$AC$2:$AC$2744&amp;'AQS-88101'!$E$2:$E$2744&amp;'AQS-88101'!$G$2:$G$2744,0)),""),"")</f>
        <v/>
      </c>
      <c r="I1629" s="108" t="str">
        <f t="array" ref="I1629">IFERROR(IF(INDEX('AQS-88101'!$M$2:$M$2744,MATCH('88101-daily-summary-by-site'!$A1629&amp;'88101-daily-summary-by-site'!I$2&amp;'88101-daily-summary-by-site'!I$3,'AQS-88101'!$AC$2:$AC$2744&amp;'AQS-88101'!$E$2:$E$2744&amp;'AQS-88101'!$G$2:$G$2744,0))&lt;&gt;"",INDEX('AQS-88101'!$M$2:$M$2744,MATCH('88101-daily-summary-by-site'!$A1629&amp;'88101-daily-summary-by-site'!I$2&amp;'88101-daily-summary-by-site'!I$3,'AQS-88101'!$AC$2:$AC$2744&amp;'AQS-88101'!$E$2:$E$2744&amp;'AQS-88101'!$G$2:$G$2744,0)),""),"")</f>
        <v/>
      </c>
      <c r="L1629" s="107">
        <f t="shared" si="125"/>
        <v>1.2</v>
      </c>
      <c r="M1629" s="42">
        <f t="shared" si="126"/>
        <v>2.6</v>
      </c>
      <c r="N1629" s="42">
        <f t="shared" si="127"/>
        <v>2.6</v>
      </c>
      <c r="O1629" s="108" t="str">
        <f t="shared" si="128"/>
        <v/>
      </c>
    </row>
    <row r="1630" spans="1:15" x14ac:dyDescent="0.25">
      <c r="A1630" s="79">
        <f t="shared" si="129"/>
        <v>41057</v>
      </c>
      <c r="B1630" s="107" t="str">
        <f t="array" ref="B1630">IFERROR(IF(INDEX('AQS-88101'!$M$2:$M$2744,MATCH('88101-daily-summary-by-site'!$A1630&amp;'88101-daily-summary-by-site'!B$2&amp;'88101-daily-summary-by-site'!B$3,'AQS-88101'!$AC$2:$AC$2744&amp;'AQS-88101'!$E$2:$E$2744&amp;'AQS-88101'!$G$2:$G$2744,0))&lt;&gt;"",INDEX('AQS-88101'!$M$2:$M$2744,MATCH('88101-daily-summary-by-site'!$A1630&amp;'88101-daily-summary-by-site'!B$2&amp;'88101-daily-summary-by-site'!B$3,'AQS-88101'!$AC$2:$AC$2744&amp;'AQS-88101'!$E$2:$E$2744&amp;'AQS-88101'!$G$2:$G$2744,0)),""),"")</f>
        <v/>
      </c>
      <c r="C1630" s="42" t="str">
        <f t="array" ref="C1630">IFERROR(IF(INDEX('AQS-88101'!$M$2:$M$2744,MATCH('88101-daily-summary-by-site'!$A1630&amp;'88101-daily-summary-by-site'!C$2&amp;'88101-daily-summary-by-site'!C$3,'AQS-88101'!$AC$2:$AC$2744&amp;'AQS-88101'!$E$2:$E$2744&amp;'AQS-88101'!$G$2:$G$2744,0))&lt;&gt;"",INDEX('AQS-88101'!$M$2:$M$2744,MATCH('88101-daily-summary-by-site'!$A1630&amp;'88101-daily-summary-by-site'!C$2&amp;'88101-daily-summary-by-site'!C$3,'AQS-88101'!$AC$2:$AC$2744&amp;'AQS-88101'!$E$2:$E$2744&amp;'AQS-88101'!$G$2:$G$2744,0)),""),"")</f>
        <v/>
      </c>
      <c r="D1630" s="42" t="str">
        <f t="array" ref="D1630">IFERROR(IF(INDEX('AQS-88101'!$M$2:$M$2744,MATCH('88101-daily-summary-by-site'!$A1630&amp;'88101-daily-summary-by-site'!D$2&amp;'88101-daily-summary-by-site'!D$3,'AQS-88101'!$AC$2:$AC$2744&amp;'AQS-88101'!$E$2:$E$2744&amp;'AQS-88101'!$G$2:$G$2744,0))&lt;&gt;"",INDEX('AQS-88101'!$M$2:$M$2744,MATCH('88101-daily-summary-by-site'!$A1630&amp;'88101-daily-summary-by-site'!D$2&amp;'88101-daily-summary-by-site'!D$3,'AQS-88101'!$AC$2:$AC$2744&amp;'AQS-88101'!$E$2:$E$2744&amp;'AQS-88101'!$G$2:$G$2744,0)),""),"")</f>
        <v/>
      </c>
      <c r="E1630" s="42" t="str">
        <f t="array" ref="E1630">IFERROR(IF(INDEX('AQS-88101'!$M$2:$M$2744,MATCH('88101-daily-summary-by-site'!$A1630&amp;'88101-daily-summary-by-site'!E$2&amp;'88101-daily-summary-by-site'!E$3,'AQS-88101'!$AC$2:$AC$2744&amp;'AQS-88101'!$E$2:$E$2744&amp;'AQS-88101'!$G$2:$G$2744,0))&lt;&gt;"",INDEX('AQS-88101'!$M$2:$M$2744,MATCH('88101-daily-summary-by-site'!$A1630&amp;'88101-daily-summary-by-site'!E$2&amp;'88101-daily-summary-by-site'!E$3,'AQS-88101'!$AC$2:$AC$2744&amp;'AQS-88101'!$E$2:$E$2744&amp;'AQS-88101'!$G$2:$G$2744,0)),""),"")</f>
        <v/>
      </c>
      <c r="F1630" s="42" t="str">
        <f t="array" ref="F1630">IFERROR(IF(INDEX('AQS-88101'!$M$2:$M$2744,MATCH('88101-daily-summary-by-site'!$A1630&amp;'88101-daily-summary-by-site'!F$2&amp;'88101-daily-summary-by-site'!F$3,'AQS-88101'!$AC$2:$AC$2744&amp;'AQS-88101'!$E$2:$E$2744&amp;'AQS-88101'!$G$2:$G$2744,0))&lt;&gt;"",INDEX('AQS-88101'!$M$2:$M$2744,MATCH('88101-daily-summary-by-site'!$A1630&amp;'88101-daily-summary-by-site'!F$2&amp;'88101-daily-summary-by-site'!F$3,'AQS-88101'!$AC$2:$AC$2744&amp;'AQS-88101'!$E$2:$E$2744&amp;'AQS-88101'!$G$2:$G$2744,0)),""),"")</f>
        <v/>
      </c>
      <c r="G1630" s="42" t="str">
        <f t="array" ref="G1630">IFERROR(IF(INDEX('AQS-88101'!$M$2:$M$2744,MATCH('88101-daily-summary-by-site'!$A1630&amp;'88101-daily-summary-by-site'!G$2&amp;'88101-daily-summary-by-site'!G$3,'AQS-88101'!$AC$2:$AC$2744&amp;'AQS-88101'!$E$2:$E$2744&amp;'AQS-88101'!$G$2:$G$2744,0))&lt;&gt;"",INDEX('AQS-88101'!$M$2:$M$2744,MATCH('88101-daily-summary-by-site'!$A1630&amp;'88101-daily-summary-by-site'!G$2&amp;'88101-daily-summary-by-site'!G$3,'AQS-88101'!$AC$2:$AC$2744&amp;'AQS-88101'!$E$2:$E$2744&amp;'AQS-88101'!$G$2:$G$2744,0)),""),"")</f>
        <v/>
      </c>
      <c r="H1630" s="42" t="str">
        <f t="array" ref="H1630">IFERROR(IF(INDEX('AQS-88101'!$M$2:$M$2744,MATCH('88101-daily-summary-by-site'!$A1630&amp;'88101-daily-summary-by-site'!H$2&amp;'88101-daily-summary-by-site'!H$3,'AQS-88101'!$AC$2:$AC$2744&amp;'AQS-88101'!$E$2:$E$2744&amp;'AQS-88101'!$G$2:$G$2744,0))&lt;&gt;"",INDEX('AQS-88101'!$M$2:$M$2744,MATCH('88101-daily-summary-by-site'!$A1630&amp;'88101-daily-summary-by-site'!H$2&amp;'88101-daily-summary-by-site'!H$3,'AQS-88101'!$AC$2:$AC$2744&amp;'AQS-88101'!$E$2:$E$2744&amp;'AQS-88101'!$G$2:$G$2744,0)),""),"")</f>
        <v/>
      </c>
      <c r="I1630" s="108" t="str">
        <f t="array" ref="I1630">IFERROR(IF(INDEX('AQS-88101'!$M$2:$M$2744,MATCH('88101-daily-summary-by-site'!$A1630&amp;'88101-daily-summary-by-site'!I$2&amp;'88101-daily-summary-by-site'!I$3,'AQS-88101'!$AC$2:$AC$2744&amp;'AQS-88101'!$E$2:$E$2744&amp;'AQS-88101'!$G$2:$G$2744,0))&lt;&gt;"",INDEX('AQS-88101'!$M$2:$M$2744,MATCH('88101-daily-summary-by-site'!$A1630&amp;'88101-daily-summary-by-site'!I$2&amp;'88101-daily-summary-by-site'!I$3,'AQS-88101'!$AC$2:$AC$2744&amp;'AQS-88101'!$E$2:$E$2744&amp;'AQS-88101'!$G$2:$G$2744,0)),""),"")</f>
        <v/>
      </c>
      <c r="L1630" s="107" t="str">
        <f t="shared" si="125"/>
        <v/>
      </c>
      <c r="M1630" s="42" t="str">
        <f t="shared" si="126"/>
        <v/>
      </c>
      <c r="N1630" s="42" t="str">
        <f t="shared" si="127"/>
        <v/>
      </c>
      <c r="O1630" s="108" t="str">
        <f t="shared" si="128"/>
        <v/>
      </c>
    </row>
    <row r="1631" spans="1:15" x14ac:dyDescent="0.25">
      <c r="A1631" s="79">
        <f t="shared" si="129"/>
        <v>41058</v>
      </c>
      <c r="B1631" s="107" t="str">
        <f t="array" ref="B1631">IFERROR(IF(INDEX('AQS-88101'!$M$2:$M$2744,MATCH('88101-daily-summary-by-site'!$A1631&amp;'88101-daily-summary-by-site'!B$2&amp;'88101-daily-summary-by-site'!B$3,'AQS-88101'!$AC$2:$AC$2744&amp;'AQS-88101'!$E$2:$E$2744&amp;'AQS-88101'!$G$2:$G$2744,0))&lt;&gt;"",INDEX('AQS-88101'!$M$2:$M$2744,MATCH('88101-daily-summary-by-site'!$A1631&amp;'88101-daily-summary-by-site'!B$2&amp;'88101-daily-summary-by-site'!B$3,'AQS-88101'!$AC$2:$AC$2744&amp;'AQS-88101'!$E$2:$E$2744&amp;'AQS-88101'!$G$2:$G$2744,0)),""),"")</f>
        <v/>
      </c>
      <c r="C1631" s="42" t="str">
        <f t="array" ref="C1631">IFERROR(IF(INDEX('AQS-88101'!$M$2:$M$2744,MATCH('88101-daily-summary-by-site'!$A1631&amp;'88101-daily-summary-by-site'!C$2&amp;'88101-daily-summary-by-site'!C$3,'AQS-88101'!$AC$2:$AC$2744&amp;'AQS-88101'!$E$2:$E$2744&amp;'AQS-88101'!$G$2:$G$2744,0))&lt;&gt;"",INDEX('AQS-88101'!$M$2:$M$2744,MATCH('88101-daily-summary-by-site'!$A1631&amp;'88101-daily-summary-by-site'!C$2&amp;'88101-daily-summary-by-site'!C$3,'AQS-88101'!$AC$2:$AC$2744&amp;'AQS-88101'!$E$2:$E$2744&amp;'AQS-88101'!$G$2:$G$2744,0)),""),"")</f>
        <v/>
      </c>
      <c r="D1631" s="42" t="str">
        <f t="array" ref="D1631">IFERROR(IF(INDEX('AQS-88101'!$M$2:$M$2744,MATCH('88101-daily-summary-by-site'!$A1631&amp;'88101-daily-summary-by-site'!D$2&amp;'88101-daily-summary-by-site'!D$3,'AQS-88101'!$AC$2:$AC$2744&amp;'AQS-88101'!$E$2:$E$2744&amp;'AQS-88101'!$G$2:$G$2744,0))&lt;&gt;"",INDEX('AQS-88101'!$M$2:$M$2744,MATCH('88101-daily-summary-by-site'!$A1631&amp;'88101-daily-summary-by-site'!D$2&amp;'88101-daily-summary-by-site'!D$3,'AQS-88101'!$AC$2:$AC$2744&amp;'AQS-88101'!$E$2:$E$2744&amp;'AQS-88101'!$G$2:$G$2744,0)),""),"")</f>
        <v/>
      </c>
      <c r="E1631" s="42" t="str">
        <f t="array" ref="E1631">IFERROR(IF(INDEX('AQS-88101'!$M$2:$M$2744,MATCH('88101-daily-summary-by-site'!$A1631&amp;'88101-daily-summary-by-site'!E$2&amp;'88101-daily-summary-by-site'!E$3,'AQS-88101'!$AC$2:$AC$2744&amp;'AQS-88101'!$E$2:$E$2744&amp;'AQS-88101'!$G$2:$G$2744,0))&lt;&gt;"",INDEX('AQS-88101'!$M$2:$M$2744,MATCH('88101-daily-summary-by-site'!$A1631&amp;'88101-daily-summary-by-site'!E$2&amp;'88101-daily-summary-by-site'!E$3,'AQS-88101'!$AC$2:$AC$2744&amp;'AQS-88101'!$E$2:$E$2744&amp;'AQS-88101'!$G$2:$G$2744,0)),""),"")</f>
        <v/>
      </c>
      <c r="F1631" s="42" t="str">
        <f t="array" ref="F1631">IFERROR(IF(INDEX('AQS-88101'!$M$2:$M$2744,MATCH('88101-daily-summary-by-site'!$A1631&amp;'88101-daily-summary-by-site'!F$2&amp;'88101-daily-summary-by-site'!F$3,'AQS-88101'!$AC$2:$AC$2744&amp;'AQS-88101'!$E$2:$E$2744&amp;'AQS-88101'!$G$2:$G$2744,0))&lt;&gt;"",INDEX('AQS-88101'!$M$2:$M$2744,MATCH('88101-daily-summary-by-site'!$A1631&amp;'88101-daily-summary-by-site'!F$2&amp;'88101-daily-summary-by-site'!F$3,'AQS-88101'!$AC$2:$AC$2744&amp;'AQS-88101'!$E$2:$E$2744&amp;'AQS-88101'!$G$2:$G$2744,0)),""),"")</f>
        <v/>
      </c>
      <c r="G1631" s="42" t="str">
        <f t="array" ref="G1631">IFERROR(IF(INDEX('AQS-88101'!$M$2:$M$2744,MATCH('88101-daily-summary-by-site'!$A1631&amp;'88101-daily-summary-by-site'!G$2&amp;'88101-daily-summary-by-site'!G$3,'AQS-88101'!$AC$2:$AC$2744&amp;'AQS-88101'!$E$2:$E$2744&amp;'AQS-88101'!$G$2:$G$2744,0))&lt;&gt;"",INDEX('AQS-88101'!$M$2:$M$2744,MATCH('88101-daily-summary-by-site'!$A1631&amp;'88101-daily-summary-by-site'!G$2&amp;'88101-daily-summary-by-site'!G$3,'AQS-88101'!$AC$2:$AC$2744&amp;'AQS-88101'!$E$2:$E$2744&amp;'AQS-88101'!$G$2:$G$2744,0)),""),"")</f>
        <v/>
      </c>
      <c r="H1631" s="42" t="str">
        <f t="array" ref="H1631">IFERROR(IF(INDEX('AQS-88101'!$M$2:$M$2744,MATCH('88101-daily-summary-by-site'!$A1631&amp;'88101-daily-summary-by-site'!H$2&amp;'88101-daily-summary-by-site'!H$3,'AQS-88101'!$AC$2:$AC$2744&amp;'AQS-88101'!$E$2:$E$2744&amp;'AQS-88101'!$G$2:$G$2744,0))&lt;&gt;"",INDEX('AQS-88101'!$M$2:$M$2744,MATCH('88101-daily-summary-by-site'!$A1631&amp;'88101-daily-summary-by-site'!H$2&amp;'88101-daily-summary-by-site'!H$3,'AQS-88101'!$AC$2:$AC$2744&amp;'AQS-88101'!$E$2:$E$2744&amp;'AQS-88101'!$G$2:$G$2744,0)),""),"")</f>
        <v/>
      </c>
      <c r="I1631" s="108" t="str">
        <f t="array" ref="I1631">IFERROR(IF(INDEX('AQS-88101'!$M$2:$M$2744,MATCH('88101-daily-summary-by-site'!$A1631&amp;'88101-daily-summary-by-site'!I$2&amp;'88101-daily-summary-by-site'!I$3,'AQS-88101'!$AC$2:$AC$2744&amp;'AQS-88101'!$E$2:$E$2744&amp;'AQS-88101'!$G$2:$G$2744,0))&lt;&gt;"",INDEX('AQS-88101'!$M$2:$M$2744,MATCH('88101-daily-summary-by-site'!$A1631&amp;'88101-daily-summary-by-site'!I$2&amp;'88101-daily-summary-by-site'!I$3,'AQS-88101'!$AC$2:$AC$2744&amp;'AQS-88101'!$E$2:$E$2744&amp;'AQS-88101'!$G$2:$G$2744,0)),""),"")</f>
        <v/>
      </c>
      <c r="L1631" s="107" t="str">
        <f t="shared" si="125"/>
        <v/>
      </c>
      <c r="M1631" s="42" t="str">
        <f t="shared" si="126"/>
        <v/>
      </c>
      <c r="N1631" s="42" t="str">
        <f t="shared" si="127"/>
        <v/>
      </c>
      <c r="O1631" s="108" t="str">
        <f t="shared" si="128"/>
        <v/>
      </c>
    </row>
    <row r="1632" spans="1:15" x14ac:dyDescent="0.25">
      <c r="A1632" s="79">
        <f t="shared" si="129"/>
        <v>41059</v>
      </c>
      <c r="B1632" s="107">
        <f t="array" ref="B1632">IFERROR(IF(INDEX('AQS-88101'!$M$2:$M$2744,MATCH('88101-daily-summary-by-site'!$A1632&amp;'88101-daily-summary-by-site'!B$2&amp;'88101-daily-summary-by-site'!B$3,'AQS-88101'!$AC$2:$AC$2744&amp;'AQS-88101'!$E$2:$E$2744&amp;'AQS-88101'!$G$2:$G$2744,0))&lt;&gt;"",INDEX('AQS-88101'!$M$2:$M$2744,MATCH('88101-daily-summary-by-site'!$A1632&amp;'88101-daily-summary-by-site'!B$2&amp;'88101-daily-summary-by-site'!B$3,'AQS-88101'!$AC$2:$AC$2744&amp;'AQS-88101'!$E$2:$E$2744&amp;'AQS-88101'!$G$2:$G$2744,0)),""),"")</f>
        <v>2.1</v>
      </c>
      <c r="C1632" s="42">
        <f t="array" ref="C1632">IFERROR(IF(INDEX('AQS-88101'!$M$2:$M$2744,MATCH('88101-daily-summary-by-site'!$A1632&amp;'88101-daily-summary-by-site'!C$2&amp;'88101-daily-summary-by-site'!C$3,'AQS-88101'!$AC$2:$AC$2744&amp;'AQS-88101'!$E$2:$E$2744&amp;'AQS-88101'!$G$2:$G$2744,0))&lt;&gt;"",INDEX('AQS-88101'!$M$2:$M$2744,MATCH('88101-daily-summary-by-site'!$A1632&amp;'88101-daily-summary-by-site'!C$2&amp;'88101-daily-summary-by-site'!C$3,'AQS-88101'!$AC$2:$AC$2744&amp;'AQS-88101'!$E$2:$E$2744&amp;'AQS-88101'!$G$2:$G$2744,0)),""),"")</f>
        <v>2.7</v>
      </c>
      <c r="D1632" s="42">
        <f t="array" ref="D1632">IFERROR(IF(INDEX('AQS-88101'!$M$2:$M$2744,MATCH('88101-daily-summary-by-site'!$A1632&amp;'88101-daily-summary-by-site'!D$2&amp;'88101-daily-summary-by-site'!D$3,'AQS-88101'!$AC$2:$AC$2744&amp;'AQS-88101'!$E$2:$E$2744&amp;'AQS-88101'!$G$2:$G$2744,0))&lt;&gt;"",INDEX('AQS-88101'!$M$2:$M$2744,MATCH('88101-daily-summary-by-site'!$A1632&amp;'88101-daily-summary-by-site'!D$2&amp;'88101-daily-summary-by-site'!D$3,'AQS-88101'!$AC$2:$AC$2744&amp;'AQS-88101'!$E$2:$E$2744&amp;'AQS-88101'!$G$2:$G$2744,0)),""),"")</f>
        <v>2.5</v>
      </c>
      <c r="E1632" s="42" t="str">
        <f t="array" ref="E1632">IFERROR(IF(INDEX('AQS-88101'!$M$2:$M$2744,MATCH('88101-daily-summary-by-site'!$A1632&amp;'88101-daily-summary-by-site'!E$2&amp;'88101-daily-summary-by-site'!E$3,'AQS-88101'!$AC$2:$AC$2744&amp;'AQS-88101'!$E$2:$E$2744&amp;'AQS-88101'!$G$2:$G$2744,0))&lt;&gt;"",INDEX('AQS-88101'!$M$2:$M$2744,MATCH('88101-daily-summary-by-site'!$A1632&amp;'88101-daily-summary-by-site'!E$2&amp;'88101-daily-summary-by-site'!E$3,'AQS-88101'!$AC$2:$AC$2744&amp;'AQS-88101'!$E$2:$E$2744&amp;'AQS-88101'!$G$2:$G$2744,0)),""),"")</f>
        <v/>
      </c>
      <c r="F1632" s="42">
        <f t="array" ref="F1632">IFERROR(IF(INDEX('AQS-88101'!$M$2:$M$2744,MATCH('88101-daily-summary-by-site'!$A1632&amp;'88101-daily-summary-by-site'!F$2&amp;'88101-daily-summary-by-site'!F$3,'AQS-88101'!$AC$2:$AC$2744&amp;'AQS-88101'!$E$2:$E$2744&amp;'AQS-88101'!$G$2:$G$2744,0))&lt;&gt;"",INDEX('AQS-88101'!$M$2:$M$2744,MATCH('88101-daily-summary-by-site'!$A1632&amp;'88101-daily-summary-by-site'!F$2&amp;'88101-daily-summary-by-site'!F$3,'AQS-88101'!$AC$2:$AC$2744&amp;'AQS-88101'!$E$2:$E$2744&amp;'AQS-88101'!$G$2:$G$2744,0)),""),"")</f>
        <v>3.8</v>
      </c>
      <c r="G1632" s="42" t="str">
        <f t="array" ref="G1632">IFERROR(IF(INDEX('AQS-88101'!$M$2:$M$2744,MATCH('88101-daily-summary-by-site'!$A1632&amp;'88101-daily-summary-by-site'!G$2&amp;'88101-daily-summary-by-site'!G$3,'AQS-88101'!$AC$2:$AC$2744&amp;'AQS-88101'!$E$2:$E$2744&amp;'AQS-88101'!$G$2:$G$2744,0))&lt;&gt;"",INDEX('AQS-88101'!$M$2:$M$2744,MATCH('88101-daily-summary-by-site'!$A1632&amp;'88101-daily-summary-by-site'!G$2&amp;'88101-daily-summary-by-site'!G$3,'AQS-88101'!$AC$2:$AC$2744&amp;'AQS-88101'!$E$2:$E$2744&amp;'AQS-88101'!$G$2:$G$2744,0)),""),"")</f>
        <v/>
      </c>
      <c r="H1632" s="42" t="str">
        <f t="array" ref="H1632">IFERROR(IF(INDEX('AQS-88101'!$M$2:$M$2744,MATCH('88101-daily-summary-by-site'!$A1632&amp;'88101-daily-summary-by-site'!H$2&amp;'88101-daily-summary-by-site'!H$3,'AQS-88101'!$AC$2:$AC$2744&amp;'AQS-88101'!$E$2:$E$2744&amp;'AQS-88101'!$G$2:$G$2744,0))&lt;&gt;"",INDEX('AQS-88101'!$M$2:$M$2744,MATCH('88101-daily-summary-by-site'!$A1632&amp;'88101-daily-summary-by-site'!H$2&amp;'88101-daily-summary-by-site'!H$3,'AQS-88101'!$AC$2:$AC$2744&amp;'AQS-88101'!$E$2:$E$2744&amp;'AQS-88101'!$G$2:$G$2744,0)),""),"")</f>
        <v/>
      </c>
      <c r="I1632" s="108" t="str">
        <f t="array" ref="I1632">IFERROR(IF(INDEX('AQS-88101'!$M$2:$M$2744,MATCH('88101-daily-summary-by-site'!$A1632&amp;'88101-daily-summary-by-site'!I$2&amp;'88101-daily-summary-by-site'!I$3,'AQS-88101'!$AC$2:$AC$2744&amp;'AQS-88101'!$E$2:$E$2744&amp;'AQS-88101'!$G$2:$G$2744,0))&lt;&gt;"",INDEX('AQS-88101'!$M$2:$M$2744,MATCH('88101-daily-summary-by-site'!$A1632&amp;'88101-daily-summary-by-site'!I$2&amp;'88101-daily-summary-by-site'!I$3,'AQS-88101'!$AC$2:$AC$2744&amp;'AQS-88101'!$E$2:$E$2744&amp;'AQS-88101'!$G$2:$G$2744,0)),""),"")</f>
        <v/>
      </c>
      <c r="L1632" s="107">
        <f t="shared" si="125"/>
        <v>2.1</v>
      </c>
      <c r="M1632" s="42">
        <f t="shared" si="126"/>
        <v>2.5</v>
      </c>
      <c r="N1632" s="42">
        <f t="shared" si="127"/>
        <v>3.8</v>
      </c>
      <c r="O1632" s="108" t="str">
        <f t="shared" si="128"/>
        <v/>
      </c>
    </row>
    <row r="1633" spans="1:15" x14ac:dyDescent="0.25">
      <c r="A1633" s="79">
        <f t="shared" si="129"/>
        <v>41060</v>
      </c>
      <c r="B1633" s="107" t="str">
        <f t="array" ref="B1633">IFERROR(IF(INDEX('AQS-88101'!$M$2:$M$2744,MATCH('88101-daily-summary-by-site'!$A1633&amp;'88101-daily-summary-by-site'!B$2&amp;'88101-daily-summary-by-site'!B$3,'AQS-88101'!$AC$2:$AC$2744&amp;'AQS-88101'!$E$2:$E$2744&amp;'AQS-88101'!$G$2:$G$2744,0))&lt;&gt;"",INDEX('AQS-88101'!$M$2:$M$2744,MATCH('88101-daily-summary-by-site'!$A1633&amp;'88101-daily-summary-by-site'!B$2&amp;'88101-daily-summary-by-site'!B$3,'AQS-88101'!$AC$2:$AC$2744&amp;'AQS-88101'!$E$2:$E$2744&amp;'AQS-88101'!$G$2:$G$2744,0)),""),"")</f>
        <v/>
      </c>
      <c r="C1633" s="42" t="str">
        <f t="array" ref="C1633">IFERROR(IF(INDEX('AQS-88101'!$M$2:$M$2744,MATCH('88101-daily-summary-by-site'!$A1633&amp;'88101-daily-summary-by-site'!C$2&amp;'88101-daily-summary-by-site'!C$3,'AQS-88101'!$AC$2:$AC$2744&amp;'AQS-88101'!$E$2:$E$2744&amp;'AQS-88101'!$G$2:$G$2744,0))&lt;&gt;"",INDEX('AQS-88101'!$M$2:$M$2744,MATCH('88101-daily-summary-by-site'!$A1633&amp;'88101-daily-summary-by-site'!C$2&amp;'88101-daily-summary-by-site'!C$3,'AQS-88101'!$AC$2:$AC$2744&amp;'AQS-88101'!$E$2:$E$2744&amp;'AQS-88101'!$G$2:$G$2744,0)),""),"")</f>
        <v/>
      </c>
      <c r="D1633" s="42" t="str">
        <f t="array" ref="D1633">IFERROR(IF(INDEX('AQS-88101'!$M$2:$M$2744,MATCH('88101-daily-summary-by-site'!$A1633&amp;'88101-daily-summary-by-site'!D$2&amp;'88101-daily-summary-by-site'!D$3,'AQS-88101'!$AC$2:$AC$2744&amp;'AQS-88101'!$E$2:$E$2744&amp;'AQS-88101'!$G$2:$G$2744,0))&lt;&gt;"",INDEX('AQS-88101'!$M$2:$M$2744,MATCH('88101-daily-summary-by-site'!$A1633&amp;'88101-daily-summary-by-site'!D$2&amp;'88101-daily-summary-by-site'!D$3,'AQS-88101'!$AC$2:$AC$2744&amp;'AQS-88101'!$E$2:$E$2744&amp;'AQS-88101'!$G$2:$G$2744,0)),""),"")</f>
        <v/>
      </c>
      <c r="E1633" s="42" t="str">
        <f t="array" ref="E1633">IFERROR(IF(INDEX('AQS-88101'!$M$2:$M$2744,MATCH('88101-daily-summary-by-site'!$A1633&amp;'88101-daily-summary-by-site'!E$2&amp;'88101-daily-summary-by-site'!E$3,'AQS-88101'!$AC$2:$AC$2744&amp;'AQS-88101'!$E$2:$E$2744&amp;'AQS-88101'!$G$2:$G$2744,0))&lt;&gt;"",INDEX('AQS-88101'!$M$2:$M$2744,MATCH('88101-daily-summary-by-site'!$A1633&amp;'88101-daily-summary-by-site'!E$2&amp;'88101-daily-summary-by-site'!E$3,'AQS-88101'!$AC$2:$AC$2744&amp;'AQS-88101'!$E$2:$E$2744&amp;'AQS-88101'!$G$2:$G$2744,0)),""),"")</f>
        <v/>
      </c>
      <c r="F1633" s="42" t="str">
        <f t="array" ref="F1633">IFERROR(IF(INDEX('AQS-88101'!$M$2:$M$2744,MATCH('88101-daily-summary-by-site'!$A1633&amp;'88101-daily-summary-by-site'!F$2&amp;'88101-daily-summary-by-site'!F$3,'AQS-88101'!$AC$2:$AC$2744&amp;'AQS-88101'!$E$2:$E$2744&amp;'AQS-88101'!$G$2:$G$2744,0))&lt;&gt;"",INDEX('AQS-88101'!$M$2:$M$2744,MATCH('88101-daily-summary-by-site'!$A1633&amp;'88101-daily-summary-by-site'!F$2&amp;'88101-daily-summary-by-site'!F$3,'AQS-88101'!$AC$2:$AC$2744&amp;'AQS-88101'!$E$2:$E$2744&amp;'AQS-88101'!$G$2:$G$2744,0)),""),"")</f>
        <v/>
      </c>
      <c r="G1633" s="42" t="str">
        <f t="array" ref="G1633">IFERROR(IF(INDEX('AQS-88101'!$M$2:$M$2744,MATCH('88101-daily-summary-by-site'!$A1633&amp;'88101-daily-summary-by-site'!G$2&amp;'88101-daily-summary-by-site'!G$3,'AQS-88101'!$AC$2:$AC$2744&amp;'AQS-88101'!$E$2:$E$2744&amp;'AQS-88101'!$G$2:$G$2744,0))&lt;&gt;"",INDEX('AQS-88101'!$M$2:$M$2744,MATCH('88101-daily-summary-by-site'!$A1633&amp;'88101-daily-summary-by-site'!G$2&amp;'88101-daily-summary-by-site'!G$3,'AQS-88101'!$AC$2:$AC$2744&amp;'AQS-88101'!$E$2:$E$2744&amp;'AQS-88101'!$G$2:$G$2744,0)),""),"")</f>
        <v/>
      </c>
      <c r="H1633" s="42" t="str">
        <f t="array" ref="H1633">IFERROR(IF(INDEX('AQS-88101'!$M$2:$M$2744,MATCH('88101-daily-summary-by-site'!$A1633&amp;'88101-daily-summary-by-site'!H$2&amp;'88101-daily-summary-by-site'!H$3,'AQS-88101'!$AC$2:$AC$2744&amp;'AQS-88101'!$E$2:$E$2744&amp;'AQS-88101'!$G$2:$G$2744,0))&lt;&gt;"",INDEX('AQS-88101'!$M$2:$M$2744,MATCH('88101-daily-summary-by-site'!$A1633&amp;'88101-daily-summary-by-site'!H$2&amp;'88101-daily-summary-by-site'!H$3,'AQS-88101'!$AC$2:$AC$2744&amp;'AQS-88101'!$E$2:$E$2744&amp;'AQS-88101'!$G$2:$G$2744,0)),""),"")</f>
        <v/>
      </c>
      <c r="I1633" s="108" t="str">
        <f t="array" ref="I1633">IFERROR(IF(INDEX('AQS-88101'!$M$2:$M$2744,MATCH('88101-daily-summary-by-site'!$A1633&amp;'88101-daily-summary-by-site'!I$2&amp;'88101-daily-summary-by-site'!I$3,'AQS-88101'!$AC$2:$AC$2744&amp;'AQS-88101'!$E$2:$E$2744&amp;'AQS-88101'!$G$2:$G$2744,0))&lt;&gt;"",INDEX('AQS-88101'!$M$2:$M$2744,MATCH('88101-daily-summary-by-site'!$A1633&amp;'88101-daily-summary-by-site'!I$2&amp;'88101-daily-summary-by-site'!I$3,'AQS-88101'!$AC$2:$AC$2744&amp;'AQS-88101'!$E$2:$E$2744&amp;'AQS-88101'!$G$2:$G$2744,0)),""),"")</f>
        <v/>
      </c>
      <c r="L1633" s="107" t="str">
        <f t="shared" si="125"/>
        <v/>
      </c>
      <c r="M1633" s="42" t="str">
        <f t="shared" si="126"/>
        <v/>
      </c>
      <c r="N1633" s="42" t="str">
        <f t="shared" si="127"/>
        <v/>
      </c>
      <c r="O1633" s="108" t="str">
        <f t="shared" si="128"/>
        <v/>
      </c>
    </row>
    <row r="1634" spans="1:15" x14ac:dyDescent="0.25">
      <c r="A1634" s="79">
        <f t="shared" si="129"/>
        <v>41061</v>
      </c>
      <c r="B1634" s="107" t="str">
        <f t="array" ref="B1634">IFERROR(IF(INDEX('AQS-88101'!$M$2:$M$2744,MATCH('88101-daily-summary-by-site'!$A1634&amp;'88101-daily-summary-by-site'!B$2&amp;'88101-daily-summary-by-site'!B$3,'AQS-88101'!$AC$2:$AC$2744&amp;'AQS-88101'!$E$2:$E$2744&amp;'AQS-88101'!$G$2:$G$2744,0))&lt;&gt;"",INDEX('AQS-88101'!$M$2:$M$2744,MATCH('88101-daily-summary-by-site'!$A1634&amp;'88101-daily-summary-by-site'!B$2&amp;'88101-daily-summary-by-site'!B$3,'AQS-88101'!$AC$2:$AC$2744&amp;'AQS-88101'!$E$2:$E$2744&amp;'AQS-88101'!$G$2:$G$2744,0)),""),"")</f>
        <v/>
      </c>
      <c r="C1634" s="42" t="str">
        <f t="array" ref="C1634">IFERROR(IF(INDEX('AQS-88101'!$M$2:$M$2744,MATCH('88101-daily-summary-by-site'!$A1634&amp;'88101-daily-summary-by-site'!C$2&amp;'88101-daily-summary-by-site'!C$3,'AQS-88101'!$AC$2:$AC$2744&amp;'AQS-88101'!$E$2:$E$2744&amp;'AQS-88101'!$G$2:$G$2744,0))&lt;&gt;"",INDEX('AQS-88101'!$M$2:$M$2744,MATCH('88101-daily-summary-by-site'!$A1634&amp;'88101-daily-summary-by-site'!C$2&amp;'88101-daily-summary-by-site'!C$3,'AQS-88101'!$AC$2:$AC$2744&amp;'AQS-88101'!$E$2:$E$2744&amp;'AQS-88101'!$G$2:$G$2744,0)),""),"")</f>
        <v/>
      </c>
      <c r="D1634" s="42" t="str">
        <f t="array" ref="D1634">IFERROR(IF(INDEX('AQS-88101'!$M$2:$M$2744,MATCH('88101-daily-summary-by-site'!$A1634&amp;'88101-daily-summary-by-site'!D$2&amp;'88101-daily-summary-by-site'!D$3,'AQS-88101'!$AC$2:$AC$2744&amp;'AQS-88101'!$E$2:$E$2744&amp;'AQS-88101'!$G$2:$G$2744,0))&lt;&gt;"",INDEX('AQS-88101'!$M$2:$M$2744,MATCH('88101-daily-summary-by-site'!$A1634&amp;'88101-daily-summary-by-site'!D$2&amp;'88101-daily-summary-by-site'!D$3,'AQS-88101'!$AC$2:$AC$2744&amp;'AQS-88101'!$E$2:$E$2744&amp;'AQS-88101'!$G$2:$G$2744,0)),""),"")</f>
        <v/>
      </c>
      <c r="E1634" s="42" t="str">
        <f t="array" ref="E1634">IFERROR(IF(INDEX('AQS-88101'!$M$2:$M$2744,MATCH('88101-daily-summary-by-site'!$A1634&amp;'88101-daily-summary-by-site'!E$2&amp;'88101-daily-summary-by-site'!E$3,'AQS-88101'!$AC$2:$AC$2744&amp;'AQS-88101'!$E$2:$E$2744&amp;'AQS-88101'!$G$2:$G$2744,0))&lt;&gt;"",INDEX('AQS-88101'!$M$2:$M$2744,MATCH('88101-daily-summary-by-site'!$A1634&amp;'88101-daily-summary-by-site'!E$2&amp;'88101-daily-summary-by-site'!E$3,'AQS-88101'!$AC$2:$AC$2744&amp;'AQS-88101'!$E$2:$E$2744&amp;'AQS-88101'!$G$2:$G$2744,0)),""),"")</f>
        <v/>
      </c>
      <c r="F1634" s="42" t="str">
        <f t="array" ref="F1634">IFERROR(IF(INDEX('AQS-88101'!$M$2:$M$2744,MATCH('88101-daily-summary-by-site'!$A1634&amp;'88101-daily-summary-by-site'!F$2&amp;'88101-daily-summary-by-site'!F$3,'AQS-88101'!$AC$2:$AC$2744&amp;'AQS-88101'!$E$2:$E$2744&amp;'AQS-88101'!$G$2:$G$2744,0))&lt;&gt;"",INDEX('AQS-88101'!$M$2:$M$2744,MATCH('88101-daily-summary-by-site'!$A1634&amp;'88101-daily-summary-by-site'!F$2&amp;'88101-daily-summary-by-site'!F$3,'AQS-88101'!$AC$2:$AC$2744&amp;'AQS-88101'!$E$2:$E$2744&amp;'AQS-88101'!$G$2:$G$2744,0)),""),"")</f>
        <v/>
      </c>
      <c r="G1634" s="42" t="str">
        <f t="array" ref="G1634">IFERROR(IF(INDEX('AQS-88101'!$M$2:$M$2744,MATCH('88101-daily-summary-by-site'!$A1634&amp;'88101-daily-summary-by-site'!G$2&amp;'88101-daily-summary-by-site'!G$3,'AQS-88101'!$AC$2:$AC$2744&amp;'AQS-88101'!$E$2:$E$2744&amp;'AQS-88101'!$G$2:$G$2744,0))&lt;&gt;"",INDEX('AQS-88101'!$M$2:$M$2744,MATCH('88101-daily-summary-by-site'!$A1634&amp;'88101-daily-summary-by-site'!G$2&amp;'88101-daily-summary-by-site'!G$3,'AQS-88101'!$AC$2:$AC$2744&amp;'AQS-88101'!$E$2:$E$2744&amp;'AQS-88101'!$G$2:$G$2744,0)),""),"")</f>
        <v/>
      </c>
      <c r="H1634" s="42" t="str">
        <f t="array" ref="H1634">IFERROR(IF(INDEX('AQS-88101'!$M$2:$M$2744,MATCH('88101-daily-summary-by-site'!$A1634&amp;'88101-daily-summary-by-site'!H$2&amp;'88101-daily-summary-by-site'!H$3,'AQS-88101'!$AC$2:$AC$2744&amp;'AQS-88101'!$E$2:$E$2744&amp;'AQS-88101'!$G$2:$G$2744,0))&lt;&gt;"",INDEX('AQS-88101'!$M$2:$M$2744,MATCH('88101-daily-summary-by-site'!$A1634&amp;'88101-daily-summary-by-site'!H$2&amp;'88101-daily-summary-by-site'!H$3,'AQS-88101'!$AC$2:$AC$2744&amp;'AQS-88101'!$E$2:$E$2744&amp;'AQS-88101'!$G$2:$G$2744,0)),""),"")</f>
        <v/>
      </c>
      <c r="I1634" s="108" t="str">
        <f t="array" ref="I1634">IFERROR(IF(INDEX('AQS-88101'!$M$2:$M$2744,MATCH('88101-daily-summary-by-site'!$A1634&amp;'88101-daily-summary-by-site'!I$2&amp;'88101-daily-summary-by-site'!I$3,'AQS-88101'!$AC$2:$AC$2744&amp;'AQS-88101'!$E$2:$E$2744&amp;'AQS-88101'!$G$2:$G$2744,0))&lt;&gt;"",INDEX('AQS-88101'!$M$2:$M$2744,MATCH('88101-daily-summary-by-site'!$A1634&amp;'88101-daily-summary-by-site'!I$2&amp;'88101-daily-summary-by-site'!I$3,'AQS-88101'!$AC$2:$AC$2744&amp;'AQS-88101'!$E$2:$E$2744&amp;'AQS-88101'!$G$2:$G$2744,0)),""),"")</f>
        <v/>
      </c>
      <c r="L1634" s="107" t="str">
        <f t="shared" si="125"/>
        <v/>
      </c>
      <c r="M1634" s="42" t="str">
        <f t="shared" si="126"/>
        <v/>
      </c>
      <c r="N1634" s="42" t="str">
        <f t="shared" si="127"/>
        <v/>
      </c>
      <c r="O1634" s="108" t="str">
        <f t="shared" si="128"/>
        <v/>
      </c>
    </row>
    <row r="1635" spans="1:15" x14ac:dyDescent="0.25">
      <c r="A1635" s="79">
        <f t="shared" si="129"/>
        <v>41062</v>
      </c>
      <c r="B1635" s="107">
        <f t="array" ref="B1635">IFERROR(IF(INDEX('AQS-88101'!$M$2:$M$2744,MATCH('88101-daily-summary-by-site'!$A1635&amp;'88101-daily-summary-by-site'!B$2&amp;'88101-daily-summary-by-site'!B$3,'AQS-88101'!$AC$2:$AC$2744&amp;'AQS-88101'!$E$2:$E$2744&amp;'AQS-88101'!$G$2:$G$2744,0))&lt;&gt;"",INDEX('AQS-88101'!$M$2:$M$2744,MATCH('88101-daily-summary-by-site'!$A1635&amp;'88101-daily-summary-by-site'!B$2&amp;'88101-daily-summary-by-site'!B$3,'AQS-88101'!$AC$2:$AC$2744&amp;'AQS-88101'!$E$2:$E$2744&amp;'AQS-88101'!$G$2:$G$2744,0)),""),"")</f>
        <v>0.1</v>
      </c>
      <c r="C1635" s="42" t="str">
        <f t="array" ref="C1635">IFERROR(IF(INDEX('AQS-88101'!$M$2:$M$2744,MATCH('88101-daily-summary-by-site'!$A1635&amp;'88101-daily-summary-by-site'!C$2&amp;'88101-daily-summary-by-site'!C$3,'AQS-88101'!$AC$2:$AC$2744&amp;'AQS-88101'!$E$2:$E$2744&amp;'AQS-88101'!$G$2:$G$2744,0))&lt;&gt;"",INDEX('AQS-88101'!$M$2:$M$2744,MATCH('88101-daily-summary-by-site'!$A1635&amp;'88101-daily-summary-by-site'!C$2&amp;'88101-daily-summary-by-site'!C$3,'AQS-88101'!$AC$2:$AC$2744&amp;'AQS-88101'!$E$2:$E$2744&amp;'AQS-88101'!$G$2:$G$2744,0)),""),"")</f>
        <v/>
      </c>
      <c r="D1635" s="42">
        <f t="array" ref="D1635">IFERROR(IF(INDEX('AQS-88101'!$M$2:$M$2744,MATCH('88101-daily-summary-by-site'!$A1635&amp;'88101-daily-summary-by-site'!D$2&amp;'88101-daily-summary-by-site'!D$3,'AQS-88101'!$AC$2:$AC$2744&amp;'AQS-88101'!$E$2:$E$2744&amp;'AQS-88101'!$G$2:$G$2744,0))&lt;&gt;"",INDEX('AQS-88101'!$M$2:$M$2744,MATCH('88101-daily-summary-by-site'!$A1635&amp;'88101-daily-summary-by-site'!D$2&amp;'88101-daily-summary-by-site'!D$3,'AQS-88101'!$AC$2:$AC$2744&amp;'AQS-88101'!$E$2:$E$2744&amp;'AQS-88101'!$G$2:$G$2744,0)),""),"")</f>
        <v>1.5</v>
      </c>
      <c r="E1635" s="42" t="str">
        <f t="array" ref="E1635">IFERROR(IF(INDEX('AQS-88101'!$M$2:$M$2744,MATCH('88101-daily-summary-by-site'!$A1635&amp;'88101-daily-summary-by-site'!E$2&amp;'88101-daily-summary-by-site'!E$3,'AQS-88101'!$AC$2:$AC$2744&amp;'AQS-88101'!$E$2:$E$2744&amp;'AQS-88101'!$G$2:$G$2744,0))&lt;&gt;"",INDEX('AQS-88101'!$M$2:$M$2744,MATCH('88101-daily-summary-by-site'!$A1635&amp;'88101-daily-summary-by-site'!E$2&amp;'88101-daily-summary-by-site'!E$3,'AQS-88101'!$AC$2:$AC$2744&amp;'AQS-88101'!$E$2:$E$2744&amp;'AQS-88101'!$G$2:$G$2744,0)),""),"")</f>
        <v/>
      </c>
      <c r="F1635" s="42">
        <f t="array" ref="F1635">IFERROR(IF(INDEX('AQS-88101'!$M$2:$M$2744,MATCH('88101-daily-summary-by-site'!$A1635&amp;'88101-daily-summary-by-site'!F$2&amp;'88101-daily-summary-by-site'!F$3,'AQS-88101'!$AC$2:$AC$2744&amp;'AQS-88101'!$E$2:$E$2744&amp;'AQS-88101'!$G$2:$G$2744,0))&lt;&gt;"",INDEX('AQS-88101'!$M$2:$M$2744,MATCH('88101-daily-summary-by-site'!$A1635&amp;'88101-daily-summary-by-site'!F$2&amp;'88101-daily-summary-by-site'!F$3,'AQS-88101'!$AC$2:$AC$2744&amp;'AQS-88101'!$E$2:$E$2744&amp;'AQS-88101'!$G$2:$G$2744,0)),""),"")</f>
        <v>1.7</v>
      </c>
      <c r="G1635" s="42" t="str">
        <f t="array" ref="G1635">IFERROR(IF(INDEX('AQS-88101'!$M$2:$M$2744,MATCH('88101-daily-summary-by-site'!$A1635&amp;'88101-daily-summary-by-site'!G$2&amp;'88101-daily-summary-by-site'!G$3,'AQS-88101'!$AC$2:$AC$2744&amp;'AQS-88101'!$E$2:$E$2744&amp;'AQS-88101'!$G$2:$G$2744,0))&lt;&gt;"",INDEX('AQS-88101'!$M$2:$M$2744,MATCH('88101-daily-summary-by-site'!$A1635&amp;'88101-daily-summary-by-site'!G$2&amp;'88101-daily-summary-by-site'!G$3,'AQS-88101'!$AC$2:$AC$2744&amp;'AQS-88101'!$E$2:$E$2744&amp;'AQS-88101'!$G$2:$G$2744,0)),""),"")</f>
        <v/>
      </c>
      <c r="H1635" s="42" t="str">
        <f t="array" ref="H1635">IFERROR(IF(INDEX('AQS-88101'!$M$2:$M$2744,MATCH('88101-daily-summary-by-site'!$A1635&amp;'88101-daily-summary-by-site'!H$2&amp;'88101-daily-summary-by-site'!H$3,'AQS-88101'!$AC$2:$AC$2744&amp;'AQS-88101'!$E$2:$E$2744&amp;'AQS-88101'!$G$2:$G$2744,0))&lt;&gt;"",INDEX('AQS-88101'!$M$2:$M$2744,MATCH('88101-daily-summary-by-site'!$A1635&amp;'88101-daily-summary-by-site'!H$2&amp;'88101-daily-summary-by-site'!H$3,'AQS-88101'!$AC$2:$AC$2744&amp;'AQS-88101'!$E$2:$E$2744&amp;'AQS-88101'!$G$2:$G$2744,0)),""),"")</f>
        <v/>
      </c>
      <c r="I1635" s="108" t="str">
        <f t="array" ref="I1635">IFERROR(IF(INDEX('AQS-88101'!$M$2:$M$2744,MATCH('88101-daily-summary-by-site'!$A1635&amp;'88101-daily-summary-by-site'!I$2&amp;'88101-daily-summary-by-site'!I$3,'AQS-88101'!$AC$2:$AC$2744&amp;'AQS-88101'!$E$2:$E$2744&amp;'AQS-88101'!$G$2:$G$2744,0))&lt;&gt;"",INDEX('AQS-88101'!$M$2:$M$2744,MATCH('88101-daily-summary-by-site'!$A1635&amp;'88101-daily-summary-by-site'!I$2&amp;'88101-daily-summary-by-site'!I$3,'AQS-88101'!$AC$2:$AC$2744&amp;'AQS-88101'!$E$2:$E$2744&amp;'AQS-88101'!$G$2:$G$2744,0)),""),"")</f>
        <v/>
      </c>
      <c r="L1635" s="107">
        <f t="shared" si="125"/>
        <v>0.1</v>
      </c>
      <c r="M1635" s="42">
        <f t="shared" si="126"/>
        <v>1.5</v>
      </c>
      <c r="N1635" s="42">
        <f t="shared" si="127"/>
        <v>1.7</v>
      </c>
      <c r="O1635" s="108" t="str">
        <f t="shared" si="128"/>
        <v/>
      </c>
    </row>
    <row r="1636" spans="1:15" x14ac:dyDescent="0.25">
      <c r="A1636" s="79">
        <f t="shared" si="129"/>
        <v>41063</v>
      </c>
      <c r="B1636" s="107" t="str">
        <f t="array" ref="B1636">IFERROR(IF(INDEX('AQS-88101'!$M$2:$M$2744,MATCH('88101-daily-summary-by-site'!$A1636&amp;'88101-daily-summary-by-site'!B$2&amp;'88101-daily-summary-by-site'!B$3,'AQS-88101'!$AC$2:$AC$2744&amp;'AQS-88101'!$E$2:$E$2744&amp;'AQS-88101'!$G$2:$G$2744,0))&lt;&gt;"",INDEX('AQS-88101'!$M$2:$M$2744,MATCH('88101-daily-summary-by-site'!$A1636&amp;'88101-daily-summary-by-site'!B$2&amp;'88101-daily-summary-by-site'!B$3,'AQS-88101'!$AC$2:$AC$2744&amp;'AQS-88101'!$E$2:$E$2744&amp;'AQS-88101'!$G$2:$G$2744,0)),""),"")</f>
        <v/>
      </c>
      <c r="C1636" s="42" t="str">
        <f t="array" ref="C1636">IFERROR(IF(INDEX('AQS-88101'!$M$2:$M$2744,MATCH('88101-daily-summary-by-site'!$A1636&amp;'88101-daily-summary-by-site'!C$2&amp;'88101-daily-summary-by-site'!C$3,'AQS-88101'!$AC$2:$AC$2744&amp;'AQS-88101'!$E$2:$E$2744&amp;'AQS-88101'!$G$2:$G$2744,0))&lt;&gt;"",INDEX('AQS-88101'!$M$2:$M$2744,MATCH('88101-daily-summary-by-site'!$A1636&amp;'88101-daily-summary-by-site'!C$2&amp;'88101-daily-summary-by-site'!C$3,'AQS-88101'!$AC$2:$AC$2744&amp;'AQS-88101'!$E$2:$E$2744&amp;'AQS-88101'!$G$2:$G$2744,0)),""),"")</f>
        <v/>
      </c>
      <c r="D1636" s="42" t="str">
        <f t="array" ref="D1636">IFERROR(IF(INDEX('AQS-88101'!$M$2:$M$2744,MATCH('88101-daily-summary-by-site'!$A1636&amp;'88101-daily-summary-by-site'!D$2&amp;'88101-daily-summary-by-site'!D$3,'AQS-88101'!$AC$2:$AC$2744&amp;'AQS-88101'!$E$2:$E$2744&amp;'AQS-88101'!$G$2:$G$2744,0))&lt;&gt;"",INDEX('AQS-88101'!$M$2:$M$2744,MATCH('88101-daily-summary-by-site'!$A1636&amp;'88101-daily-summary-by-site'!D$2&amp;'88101-daily-summary-by-site'!D$3,'AQS-88101'!$AC$2:$AC$2744&amp;'AQS-88101'!$E$2:$E$2744&amp;'AQS-88101'!$G$2:$G$2744,0)),""),"")</f>
        <v/>
      </c>
      <c r="E1636" s="42" t="str">
        <f t="array" ref="E1636">IFERROR(IF(INDEX('AQS-88101'!$M$2:$M$2744,MATCH('88101-daily-summary-by-site'!$A1636&amp;'88101-daily-summary-by-site'!E$2&amp;'88101-daily-summary-by-site'!E$3,'AQS-88101'!$AC$2:$AC$2744&amp;'AQS-88101'!$E$2:$E$2744&amp;'AQS-88101'!$G$2:$G$2744,0))&lt;&gt;"",INDEX('AQS-88101'!$M$2:$M$2744,MATCH('88101-daily-summary-by-site'!$A1636&amp;'88101-daily-summary-by-site'!E$2&amp;'88101-daily-summary-by-site'!E$3,'AQS-88101'!$AC$2:$AC$2744&amp;'AQS-88101'!$E$2:$E$2744&amp;'AQS-88101'!$G$2:$G$2744,0)),""),"")</f>
        <v/>
      </c>
      <c r="F1636" s="42" t="str">
        <f t="array" ref="F1636">IFERROR(IF(INDEX('AQS-88101'!$M$2:$M$2744,MATCH('88101-daily-summary-by-site'!$A1636&amp;'88101-daily-summary-by-site'!F$2&amp;'88101-daily-summary-by-site'!F$3,'AQS-88101'!$AC$2:$AC$2744&amp;'AQS-88101'!$E$2:$E$2744&amp;'AQS-88101'!$G$2:$G$2744,0))&lt;&gt;"",INDEX('AQS-88101'!$M$2:$M$2744,MATCH('88101-daily-summary-by-site'!$A1636&amp;'88101-daily-summary-by-site'!F$2&amp;'88101-daily-summary-by-site'!F$3,'AQS-88101'!$AC$2:$AC$2744&amp;'AQS-88101'!$E$2:$E$2744&amp;'AQS-88101'!$G$2:$G$2744,0)),""),"")</f>
        <v/>
      </c>
      <c r="G1636" s="42" t="str">
        <f t="array" ref="G1636">IFERROR(IF(INDEX('AQS-88101'!$M$2:$M$2744,MATCH('88101-daily-summary-by-site'!$A1636&amp;'88101-daily-summary-by-site'!G$2&amp;'88101-daily-summary-by-site'!G$3,'AQS-88101'!$AC$2:$AC$2744&amp;'AQS-88101'!$E$2:$E$2744&amp;'AQS-88101'!$G$2:$G$2744,0))&lt;&gt;"",INDEX('AQS-88101'!$M$2:$M$2744,MATCH('88101-daily-summary-by-site'!$A1636&amp;'88101-daily-summary-by-site'!G$2&amp;'88101-daily-summary-by-site'!G$3,'AQS-88101'!$AC$2:$AC$2744&amp;'AQS-88101'!$E$2:$E$2744&amp;'AQS-88101'!$G$2:$G$2744,0)),""),"")</f>
        <v/>
      </c>
      <c r="H1636" s="42" t="str">
        <f t="array" ref="H1636">IFERROR(IF(INDEX('AQS-88101'!$M$2:$M$2744,MATCH('88101-daily-summary-by-site'!$A1636&amp;'88101-daily-summary-by-site'!H$2&amp;'88101-daily-summary-by-site'!H$3,'AQS-88101'!$AC$2:$AC$2744&amp;'AQS-88101'!$E$2:$E$2744&amp;'AQS-88101'!$G$2:$G$2744,0))&lt;&gt;"",INDEX('AQS-88101'!$M$2:$M$2744,MATCH('88101-daily-summary-by-site'!$A1636&amp;'88101-daily-summary-by-site'!H$2&amp;'88101-daily-summary-by-site'!H$3,'AQS-88101'!$AC$2:$AC$2744&amp;'AQS-88101'!$E$2:$E$2744&amp;'AQS-88101'!$G$2:$G$2744,0)),""),"")</f>
        <v/>
      </c>
      <c r="I1636" s="108" t="str">
        <f t="array" ref="I1636">IFERROR(IF(INDEX('AQS-88101'!$M$2:$M$2744,MATCH('88101-daily-summary-by-site'!$A1636&amp;'88101-daily-summary-by-site'!I$2&amp;'88101-daily-summary-by-site'!I$3,'AQS-88101'!$AC$2:$AC$2744&amp;'AQS-88101'!$E$2:$E$2744&amp;'AQS-88101'!$G$2:$G$2744,0))&lt;&gt;"",INDEX('AQS-88101'!$M$2:$M$2744,MATCH('88101-daily-summary-by-site'!$A1636&amp;'88101-daily-summary-by-site'!I$2&amp;'88101-daily-summary-by-site'!I$3,'AQS-88101'!$AC$2:$AC$2744&amp;'AQS-88101'!$E$2:$E$2744&amp;'AQS-88101'!$G$2:$G$2744,0)),""),"")</f>
        <v/>
      </c>
      <c r="L1636" s="107" t="str">
        <f t="shared" si="125"/>
        <v/>
      </c>
      <c r="M1636" s="42" t="str">
        <f t="shared" si="126"/>
        <v/>
      </c>
      <c r="N1636" s="42" t="str">
        <f t="shared" si="127"/>
        <v/>
      </c>
      <c r="O1636" s="108" t="str">
        <f t="shared" si="128"/>
        <v/>
      </c>
    </row>
    <row r="1637" spans="1:15" x14ac:dyDescent="0.25">
      <c r="A1637" s="79">
        <f t="shared" si="129"/>
        <v>41064</v>
      </c>
      <c r="B1637" s="107" t="str">
        <f t="array" ref="B1637">IFERROR(IF(INDEX('AQS-88101'!$M$2:$M$2744,MATCH('88101-daily-summary-by-site'!$A1637&amp;'88101-daily-summary-by-site'!B$2&amp;'88101-daily-summary-by-site'!B$3,'AQS-88101'!$AC$2:$AC$2744&amp;'AQS-88101'!$E$2:$E$2744&amp;'AQS-88101'!$G$2:$G$2744,0))&lt;&gt;"",INDEX('AQS-88101'!$M$2:$M$2744,MATCH('88101-daily-summary-by-site'!$A1637&amp;'88101-daily-summary-by-site'!B$2&amp;'88101-daily-summary-by-site'!B$3,'AQS-88101'!$AC$2:$AC$2744&amp;'AQS-88101'!$E$2:$E$2744&amp;'AQS-88101'!$G$2:$G$2744,0)),""),"")</f>
        <v/>
      </c>
      <c r="C1637" s="42" t="str">
        <f t="array" ref="C1637">IFERROR(IF(INDEX('AQS-88101'!$M$2:$M$2744,MATCH('88101-daily-summary-by-site'!$A1637&amp;'88101-daily-summary-by-site'!C$2&amp;'88101-daily-summary-by-site'!C$3,'AQS-88101'!$AC$2:$AC$2744&amp;'AQS-88101'!$E$2:$E$2744&amp;'AQS-88101'!$G$2:$G$2744,0))&lt;&gt;"",INDEX('AQS-88101'!$M$2:$M$2744,MATCH('88101-daily-summary-by-site'!$A1637&amp;'88101-daily-summary-by-site'!C$2&amp;'88101-daily-summary-by-site'!C$3,'AQS-88101'!$AC$2:$AC$2744&amp;'AQS-88101'!$E$2:$E$2744&amp;'AQS-88101'!$G$2:$G$2744,0)),""),"")</f>
        <v/>
      </c>
      <c r="D1637" s="42" t="str">
        <f t="array" ref="D1637">IFERROR(IF(INDEX('AQS-88101'!$M$2:$M$2744,MATCH('88101-daily-summary-by-site'!$A1637&amp;'88101-daily-summary-by-site'!D$2&amp;'88101-daily-summary-by-site'!D$3,'AQS-88101'!$AC$2:$AC$2744&amp;'AQS-88101'!$E$2:$E$2744&amp;'AQS-88101'!$G$2:$G$2744,0))&lt;&gt;"",INDEX('AQS-88101'!$M$2:$M$2744,MATCH('88101-daily-summary-by-site'!$A1637&amp;'88101-daily-summary-by-site'!D$2&amp;'88101-daily-summary-by-site'!D$3,'AQS-88101'!$AC$2:$AC$2744&amp;'AQS-88101'!$E$2:$E$2744&amp;'AQS-88101'!$G$2:$G$2744,0)),""),"")</f>
        <v/>
      </c>
      <c r="E1637" s="42" t="str">
        <f t="array" ref="E1637">IFERROR(IF(INDEX('AQS-88101'!$M$2:$M$2744,MATCH('88101-daily-summary-by-site'!$A1637&amp;'88101-daily-summary-by-site'!E$2&amp;'88101-daily-summary-by-site'!E$3,'AQS-88101'!$AC$2:$AC$2744&amp;'AQS-88101'!$E$2:$E$2744&amp;'AQS-88101'!$G$2:$G$2744,0))&lt;&gt;"",INDEX('AQS-88101'!$M$2:$M$2744,MATCH('88101-daily-summary-by-site'!$A1637&amp;'88101-daily-summary-by-site'!E$2&amp;'88101-daily-summary-by-site'!E$3,'AQS-88101'!$AC$2:$AC$2744&amp;'AQS-88101'!$E$2:$E$2744&amp;'AQS-88101'!$G$2:$G$2744,0)),""),"")</f>
        <v/>
      </c>
      <c r="F1637" s="42" t="str">
        <f t="array" ref="F1637">IFERROR(IF(INDEX('AQS-88101'!$M$2:$M$2744,MATCH('88101-daily-summary-by-site'!$A1637&amp;'88101-daily-summary-by-site'!F$2&amp;'88101-daily-summary-by-site'!F$3,'AQS-88101'!$AC$2:$AC$2744&amp;'AQS-88101'!$E$2:$E$2744&amp;'AQS-88101'!$G$2:$G$2744,0))&lt;&gt;"",INDEX('AQS-88101'!$M$2:$M$2744,MATCH('88101-daily-summary-by-site'!$A1637&amp;'88101-daily-summary-by-site'!F$2&amp;'88101-daily-summary-by-site'!F$3,'AQS-88101'!$AC$2:$AC$2744&amp;'AQS-88101'!$E$2:$E$2744&amp;'AQS-88101'!$G$2:$G$2744,0)),""),"")</f>
        <v/>
      </c>
      <c r="G1637" s="42" t="str">
        <f t="array" ref="G1637">IFERROR(IF(INDEX('AQS-88101'!$M$2:$M$2744,MATCH('88101-daily-summary-by-site'!$A1637&amp;'88101-daily-summary-by-site'!G$2&amp;'88101-daily-summary-by-site'!G$3,'AQS-88101'!$AC$2:$AC$2744&amp;'AQS-88101'!$E$2:$E$2744&amp;'AQS-88101'!$G$2:$G$2744,0))&lt;&gt;"",INDEX('AQS-88101'!$M$2:$M$2744,MATCH('88101-daily-summary-by-site'!$A1637&amp;'88101-daily-summary-by-site'!G$2&amp;'88101-daily-summary-by-site'!G$3,'AQS-88101'!$AC$2:$AC$2744&amp;'AQS-88101'!$E$2:$E$2744&amp;'AQS-88101'!$G$2:$G$2744,0)),""),"")</f>
        <v/>
      </c>
      <c r="H1637" s="42" t="str">
        <f t="array" ref="H1637">IFERROR(IF(INDEX('AQS-88101'!$M$2:$M$2744,MATCH('88101-daily-summary-by-site'!$A1637&amp;'88101-daily-summary-by-site'!H$2&amp;'88101-daily-summary-by-site'!H$3,'AQS-88101'!$AC$2:$AC$2744&amp;'AQS-88101'!$E$2:$E$2744&amp;'AQS-88101'!$G$2:$G$2744,0))&lt;&gt;"",INDEX('AQS-88101'!$M$2:$M$2744,MATCH('88101-daily-summary-by-site'!$A1637&amp;'88101-daily-summary-by-site'!H$2&amp;'88101-daily-summary-by-site'!H$3,'AQS-88101'!$AC$2:$AC$2744&amp;'AQS-88101'!$E$2:$E$2744&amp;'AQS-88101'!$G$2:$G$2744,0)),""),"")</f>
        <v/>
      </c>
      <c r="I1637" s="108" t="str">
        <f t="array" ref="I1637">IFERROR(IF(INDEX('AQS-88101'!$M$2:$M$2744,MATCH('88101-daily-summary-by-site'!$A1637&amp;'88101-daily-summary-by-site'!I$2&amp;'88101-daily-summary-by-site'!I$3,'AQS-88101'!$AC$2:$AC$2744&amp;'AQS-88101'!$E$2:$E$2744&amp;'AQS-88101'!$G$2:$G$2744,0))&lt;&gt;"",INDEX('AQS-88101'!$M$2:$M$2744,MATCH('88101-daily-summary-by-site'!$A1637&amp;'88101-daily-summary-by-site'!I$2&amp;'88101-daily-summary-by-site'!I$3,'AQS-88101'!$AC$2:$AC$2744&amp;'AQS-88101'!$E$2:$E$2744&amp;'AQS-88101'!$G$2:$G$2744,0)),""),"")</f>
        <v/>
      </c>
      <c r="L1637" s="107" t="str">
        <f t="shared" si="125"/>
        <v/>
      </c>
      <c r="M1637" s="42" t="str">
        <f t="shared" si="126"/>
        <v/>
      </c>
      <c r="N1637" s="42" t="str">
        <f t="shared" si="127"/>
        <v/>
      </c>
      <c r="O1637" s="108" t="str">
        <f t="shared" si="128"/>
        <v/>
      </c>
    </row>
    <row r="1638" spans="1:15" x14ac:dyDescent="0.25">
      <c r="A1638" s="79">
        <f t="shared" si="129"/>
        <v>41065</v>
      </c>
      <c r="B1638" s="107">
        <f t="array" ref="B1638">IFERROR(IF(INDEX('AQS-88101'!$M$2:$M$2744,MATCH('88101-daily-summary-by-site'!$A1638&amp;'88101-daily-summary-by-site'!B$2&amp;'88101-daily-summary-by-site'!B$3,'AQS-88101'!$AC$2:$AC$2744&amp;'AQS-88101'!$E$2:$E$2744&amp;'AQS-88101'!$G$2:$G$2744,0))&lt;&gt;"",INDEX('AQS-88101'!$M$2:$M$2744,MATCH('88101-daily-summary-by-site'!$A1638&amp;'88101-daily-summary-by-site'!B$2&amp;'88101-daily-summary-by-site'!B$3,'AQS-88101'!$AC$2:$AC$2744&amp;'AQS-88101'!$E$2:$E$2744&amp;'AQS-88101'!$G$2:$G$2744,0)),""),"")</f>
        <v>0.1</v>
      </c>
      <c r="C1638" s="42">
        <f t="array" ref="C1638">IFERROR(IF(INDEX('AQS-88101'!$M$2:$M$2744,MATCH('88101-daily-summary-by-site'!$A1638&amp;'88101-daily-summary-by-site'!C$2&amp;'88101-daily-summary-by-site'!C$3,'AQS-88101'!$AC$2:$AC$2744&amp;'AQS-88101'!$E$2:$E$2744&amp;'AQS-88101'!$G$2:$G$2744,0))&lt;&gt;"",INDEX('AQS-88101'!$M$2:$M$2744,MATCH('88101-daily-summary-by-site'!$A1638&amp;'88101-daily-summary-by-site'!C$2&amp;'88101-daily-summary-by-site'!C$3,'AQS-88101'!$AC$2:$AC$2744&amp;'AQS-88101'!$E$2:$E$2744&amp;'AQS-88101'!$G$2:$G$2744,0)),""),"")</f>
        <v>3.8</v>
      </c>
      <c r="D1638" s="42">
        <f t="array" ref="D1638">IFERROR(IF(INDEX('AQS-88101'!$M$2:$M$2744,MATCH('88101-daily-summary-by-site'!$A1638&amp;'88101-daily-summary-by-site'!D$2&amp;'88101-daily-summary-by-site'!D$3,'AQS-88101'!$AC$2:$AC$2744&amp;'AQS-88101'!$E$2:$E$2744&amp;'AQS-88101'!$G$2:$G$2744,0))&lt;&gt;"",INDEX('AQS-88101'!$M$2:$M$2744,MATCH('88101-daily-summary-by-site'!$A1638&amp;'88101-daily-summary-by-site'!D$2&amp;'88101-daily-summary-by-site'!D$3,'AQS-88101'!$AC$2:$AC$2744&amp;'AQS-88101'!$E$2:$E$2744&amp;'AQS-88101'!$G$2:$G$2744,0)),""),"")</f>
        <v>3.7</v>
      </c>
      <c r="E1638" s="42" t="str">
        <f t="array" ref="E1638">IFERROR(IF(INDEX('AQS-88101'!$M$2:$M$2744,MATCH('88101-daily-summary-by-site'!$A1638&amp;'88101-daily-summary-by-site'!E$2&amp;'88101-daily-summary-by-site'!E$3,'AQS-88101'!$AC$2:$AC$2744&amp;'AQS-88101'!$E$2:$E$2744&amp;'AQS-88101'!$G$2:$G$2744,0))&lt;&gt;"",INDEX('AQS-88101'!$M$2:$M$2744,MATCH('88101-daily-summary-by-site'!$A1638&amp;'88101-daily-summary-by-site'!E$2&amp;'88101-daily-summary-by-site'!E$3,'AQS-88101'!$AC$2:$AC$2744&amp;'AQS-88101'!$E$2:$E$2744&amp;'AQS-88101'!$G$2:$G$2744,0)),""),"")</f>
        <v/>
      </c>
      <c r="F1638" s="42" t="str">
        <f t="array" ref="F1638">IFERROR(IF(INDEX('AQS-88101'!$M$2:$M$2744,MATCH('88101-daily-summary-by-site'!$A1638&amp;'88101-daily-summary-by-site'!F$2&amp;'88101-daily-summary-by-site'!F$3,'AQS-88101'!$AC$2:$AC$2744&amp;'AQS-88101'!$E$2:$E$2744&amp;'AQS-88101'!$G$2:$G$2744,0))&lt;&gt;"",INDEX('AQS-88101'!$M$2:$M$2744,MATCH('88101-daily-summary-by-site'!$A1638&amp;'88101-daily-summary-by-site'!F$2&amp;'88101-daily-summary-by-site'!F$3,'AQS-88101'!$AC$2:$AC$2744&amp;'AQS-88101'!$E$2:$E$2744&amp;'AQS-88101'!$G$2:$G$2744,0)),""),"")</f>
        <v/>
      </c>
      <c r="G1638" s="42" t="str">
        <f t="array" ref="G1638">IFERROR(IF(INDEX('AQS-88101'!$M$2:$M$2744,MATCH('88101-daily-summary-by-site'!$A1638&amp;'88101-daily-summary-by-site'!G$2&amp;'88101-daily-summary-by-site'!G$3,'AQS-88101'!$AC$2:$AC$2744&amp;'AQS-88101'!$E$2:$E$2744&amp;'AQS-88101'!$G$2:$G$2744,0))&lt;&gt;"",INDEX('AQS-88101'!$M$2:$M$2744,MATCH('88101-daily-summary-by-site'!$A1638&amp;'88101-daily-summary-by-site'!G$2&amp;'88101-daily-summary-by-site'!G$3,'AQS-88101'!$AC$2:$AC$2744&amp;'AQS-88101'!$E$2:$E$2744&amp;'AQS-88101'!$G$2:$G$2744,0)),""),"")</f>
        <v/>
      </c>
      <c r="H1638" s="42" t="str">
        <f t="array" ref="H1638">IFERROR(IF(INDEX('AQS-88101'!$M$2:$M$2744,MATCH('88101-daily-summary-by-site'!$A1638&amp;'88101-daily-summary-by-site'!H$2&amp;'88101-daily-summary-by-site'!H$3,'AQS-88101'!$AC$2:$AC$2744&amp;'AQS-88101'!$E$2:$E$2744&amp;'AQS-88101'!$G$2:$G$2744,0))&lt;&gt;"",INDEX('AQS-88101'!$M$2:$M$2744,MATCH('88101-daily-summary-by-site'!$A1638&amp;'88101-daily-summary-by-site'!H$2&amp;'88101-daily-summary-by-site'!H$3,'AQS-88101'!$AC$2:$AC$2744&amp;'AQS-88101'!$E$2:$E$2744&amp;'AQS-88101'!$G$2:$G$2744,0)),""),"")</f>
        <v/>
      </c>
      <c r="I1638" s="108" t="str">
        <f t="array" ref="I1638">IFERROR(IF(INDEX('AQS-88101'!$M$2:$M$2744,MATCH('88101-daily-summary-by-site'!$A1638&amp;'88101-daily-summary-by-site'!I$2&amp;'88101-daily-summary-by-site'!I$3,'AQS-88101'!$AC$2:$AC$2744&amp;'AQS-88101'!$E$2:$E$2744&amp;'AQS-88101'!$G$2:$G$2744,0))&lt;&gt;"",INDEX('AQS-88101'!$M$2:$M$2744,MATCH('88101-daily-summary-by-site'!$A1638&amp;'88101-daily-summary-by-site'!I$2&amp;'88101-daily-summary-by-site'!I$3,'AQS-88101'!$AC$2:$AC$2744&amp;'AQS-88101'!$E$2:$E$2744&amp;'AQS-88101'!$G$2:$G$2744,0)),""),"")</f>
        <v/>
      </c>
      <c r="L1638" s="107">
        <f t="shared" si="125"/>
        <v>0.1</v>
      </c>
      <c r="M1638" s="42">
        <f t="shared" si="126"/>
        <v>3.7</v>
      </c>
      <c r="N1638" s="42" t="str">
        <f t="shared" si="127"/>
        <v/>
      </c>
      <c r="O1638" s="108" t="str">
        <f t="shared" si="128"/>
        <v/>
      </c>
    </row>
    <row r="1639" spans="1:15" x14ac:dyDescent="0.25">
      <c r="A1639" s="79">
        <f t="shared" si="129"/>
        <v>41066</v>
      </c>
      <c r="B1639" s="107" t="str">
        <f t="array" ref="B1639">IFERROR(IF(INDEX('AQS-88101'!$M$2:$M$2744,MATCH('88101-daily-summary-by-site'!$A1639&amp;'88101-daily-summary-by-site'!B$2&amp;'88101-daily-summary-by-site'!B$3,'AQS-88101'!$AC$2:$AC$2744&amp;'AQS-88101'!$E$2:$E$2744&amp;'AQS-88101'!$G$2:$G$2744,0))&lt;&gt;"",INDEX('AQS-88101'!$M$2:$M$2744,MATCH('88101-daily-summary-by-site'!$A1639&amp;'88101-daily-summary-by-site'!B$2&amp;'88101-daily-summary-by-site'!B$3,'AQS-88101'!$AC$2:$AC$2744&amp;'AQS-88101'!$E$2:$E$2744&amp;'AQS-88101'!$G$2:$G$2744,0)),""),"")</f>
        <v/>
      </c>
      <c r="C1639" s="42" t="str">
        <f t="array" ref="C1639">IFERROR(IF(INDEX('AQS-88101'!$M$2:$M$2744,MATCH('88101-daily-summary-by-site'!$A1639&amp;'88101-daily-summary-by-site'!C$2&amp;'88101-daily-summary-by-site'!C$3,'AQS-88101'!$AC$2:$AC$2744&amp;'AQS-88101'!$E$2:$E$2744&amp;'AQS-88101'!$G$2:$G$2744,0))&lt;&gt;"",INDEX('AQS-88101'!$M$2:$M$2744,MATCH('88101-daily-summary-by-site'!$A1639&amp;'88101-daily-summary-by-site'!C$2&amp;'88101-daily-summary-by-site'!C$3,'AQS-88101'!$AC$2:$AC$2744&amp;'AQS-88101'!$E$2:$E$2744&amp;'AQS-88101'!$G$2:$G$2744,0)),""),"")</f>
        <v/>
      </c>
      <c r="D1639" s="42" t="str">
        <f t="array" ref="D1639">IFERROR(IF(INDEX('AQS-88101'!$M$2:$M$2744,MATCH('88101-daily-summary-by-site'!$A1639&amp;'88101-daily-summary-by-site'!D$2&amp;'88101-daily-summary-by-site'!D$3,'AQS-88101'!$AC$2:$AC$2744&amp;'AQS-88101'!$E$2:$E$2744&amp;'AQS-88101'!$G$2:$G$2744,0))&lt;&gt;"",INDEX('AQS-88101'!$M$2:$M$2744,MATCH('88101-daily-summary-by-site'!$A1639&amp;'88101-daily-summary-by-site'!D$2&amp;'88101-daily-summary-by-site'!D$3,'AQS-88101'!$AC$2:$AC$2744&amp;'AQS-88101'!$E$2:$E$2744&amp;'AQS-88101'!$G$2:$G$2744,0)),""),"")</f>
        <v/>
      </c>
      <c r="E1639" s="42" t="str">
        <f t="array" ref="E1639">IFERROR(IF(INDEX('AQS-88101'!$M$2:$M$2744,MATCH('88101-daily-summary-by-site'!$A1639&amp;'88101-daily-summary-by-site'!E$2&amp;'88101-daily-summary-by-site'!E$3,'AQS-88101'!$AC$2:$AC$2744&amp;'AQS-88101'!$E$2:$E$2744&amp;'AQS-88101'!$G$2:$G$2744,0))&lt;&gt;"",INDEX('AQS-88101'!$M$2:$M$2744,MATCH('88101-daily-summary-by-site'!$A1639&amp;'88101-daily-summary-by-site'!E$2&amp;'88101-daily-summary-by-site'!E$3,'AQS-88101'!$AC$2:$AC$2744&amp;'AQS-88101'!$E$2:$E$2744&amp;'AQS-88101'!$G$2:$G$2744,0)),""),"")</f>
        <v/>
      </c>
      <c r="F1639" s="42">
        <f t="array" ref="F1639">IFERROR(IF(INDEX('AQS-88101'!$M$2:$M$2744,MATCH('88101-daily-summary-by-site'!$A1639&amp;'88101-daily-summary-by-site'!F$2&amp;'88101-daily-summary-by-site'!F$3,'AQS-88101'!$AC$2:$AC$2744&amp;'AQS-88101'!$E$2:$E$2744&amp;'AQS-88101'!$G$2:$G$2744,0))&lt;&gt;"",INDEX('AQS-88101'!$M$2:$M$2744,MATCH('88101-daily-summary-by-site'!$A1639&amp;'88101-daily-summary-by-site'!F$2&amp;'88101-daily-summary-by-site'!F$3,'AQS-88101'!$AC$2:$AC$2744&amp;'AQS-88101'!$E$2:$E$2744&amp;'AQS-88101'!$G$2:$G$2744,0)),""),"")</f>
        <v>3.8</v>
      </c>
      <c r="G1639" s="42" t="str">
        <f t="array" ref="G1639">IFERROR(IF(INDEX('AQS-88101'!$M$2:$M$2744,MATCH('88101-daily-summary-by-site'!$A1639&amp;'88101-daily-summary-by-site'!G$2&amp;'88101-daily-summary-by-site'!G$3,'AQS-88101'!$AC$2:$AC$2744&amp;'AQS-88101'!$E$2:$E$2744&amp;'AQS-88101'!$G$2:$G$2744,0))&lt;&gt;"",INDEX('AQS-88101'!$M$2:$M$2744,MATCH('88101-daily-summary-by-site'!$A1639&amp;'88101-daily-summary-by-site'!G$2&amp;'88101-daily-summary-by-site'!G$3,'AQS-88101'!$AC$2:$AC$2744&amp;'AQS-88101'!$E$2:$E$2744&amp;'AQS-88101'!$G$2:$G$2744,0)),""),"")</f>
        <v/>
      </c>
      <c r="H1639" s="42" t="str">
        <f t="array" ref="H1639">IFERROR(IF(INDEX('AQS-88101'!$M$2:$M$2744,MATCH('88101-daily-summary-by-site'!$A1639&amp;'88101-daily-summary-by-site'!H$2&amp;'88101-daily-summary-by-site'!H$3,'AQS-88101'!$AC$2:$AC$2744&amp;'AQS-88101'!$E$2:$E$2744&amp;'AQS-88101'!$G$2:$G$2744,0))&lt;&gt;"",INDEX('AQS-88101'!$M$2:$M$2744,MATCH('88101-daily-summary-by-site'!$A1639&amp;'88101-daily-summary-by-site'!H$2&amp;'88101-daily-summary-by-site'!H$3,'AQS-88101'!$AC$2:$AC$2744&amp;'AQS-88101'!$E$2:$E$2744&amp;'AQS-88101'!$G$2:$G$2744,0)),""),"")</f>
        <v/>
      </c>
      <c r="I1639" s="108" t="str">
        <f t="array" ref="I1639">IFERROR(IF(INDEX('AQS-88101'!$M$2:$M$2744,MATCH('88101-daily-summary-by-site'!$A1639&amp;'88101-daily-summary-by-site'!I$2&amp;'88101-daily-summary-by-site'!I$3,'AQS-88101'!$AC$2:$AC$2744&amp;'AQS-88101'!$E$2:$E$2744&amp;'AQS-88101'!$G$2:$G$2744,0))&lt;&gt;"",INDEX('AQS-88101'!$M$2:$M$2744,MATCH('88101-daily-summary-by-site'!$A1639&amp;'88101-daily-summary-by-site'!I$2&amp;'88101-daily-summary-by-site'!I$3,'AQS-88101'!$AC$2:$AC$2744&amp;'AQS-88101'!$E$2:$E$2744&amp;'AQS-88101'!$G$2:$G$2744,0)),""),"")</f>
        <v/>
      </c>
      <c r="L1639" s="107" t="str">
        <f t="shared" si="125"/>
        <v/>
      </c>
      <c r="M1639" s="42" t="str">
        <f t="shared" si="126"/>
        <v/>
      </c>
      <c r="N1639" s="42">
        <f t="shared" si="127"/>
        <v>3.8</v>
      </c>
      <c r="O1639" s="108" t="str">
        <f t="shared" si="128"/>
        <v/>
      </c>
    </row>
    <row r="1640" spans="1:15" x14ac:dyDescent="0.25">
      <c r="A1640" s="79">
        <f t="shared" si="129"/>
        <v>41067</v>
      </c>
      <c r="B1640" s="107" t="str">
        <f t="array" ref="B1640">IFERROR(IF(INDEX('AQS-88101'!$M$2:$M$2744,MATCH('88101-daily-summary-by-site'!$A1640&amp;'88101-daily-summary-by-site'!B$2&amp;'88101-daily-summary-by-site'!B$3,'AQS-88101'!$AC$2:$AC$2744&amp;'AQS-88101'!$E$2:$E$2744&amp;'AQS-88101'!$G$2:$G$2744,0))&lt;&gt;"",INDEX('AQS-88101'!$M$2:$M$2744,MATCH('88101-daily-summary-by-site'!$A1640&amp;'88101-daily-summary-by-site'!B$2&amp;'88101-daily-summary-by-site'!B$3,'AQS-88101'!$AC$2:$AC$2744&amp;'AQS-88101'!$E$2:$E$2744&amp;'AQS-88101'!$G$2:$G$2744,0)),""),"")</f>
        <v/>
      </c>
      <c r="C1640" s="42" t="str">
        <f t="array" ref="C1640">IFERROR(IF(INDEX('AQS-88101'!$M$2:$M$2744,MATCH('88101-daily-summary-by-site'!$A1640&amp;'88101-daily-summary-by-site'!C$2&amp;'88101-daily-summary-by-site'!C$3,'AQS-88101'!$AC$2:$AC$2744&amp;'AQS-88101'!$E$2:$E$2744&amp;'AQS-88101'!$G$2:$G$2744,0))&lt;&gt;"",INDEX('AQS-88101'!$M$2:$M$2744,MATCH('88101-daily-summary-by-site'!$A1640&amp;'88101-daily-summary-by-site'!C$2&amp;'88101-daily-summary-by-site'!C$3,'AQS-88101'!$AC$2:$AC$2744&amp;'AQS-88101'!$E$2:$E$2744&amp;'AQS-88101'!$G$2:$G$2744,0)),""),"")</f>
        <v/>
      </c>
      <c r="D1640" s="42" t="str">
        <f t="array" ref="D1640">IFERROR(IF(INDEX('AQS-88101'!$M$2:$M$2744,MATCH('88101-daily-summary-by-site'!$A1640&amp;'88101-daily-summary-by-site'!D$2&amp;'88101-daily-summary-by-site'!D$3,'AQS-88101'!$AC$2:$AC$2744&amp;'AQS-88101'!$E$2:$E$2744&amp;'AQS-88101'!$G$2:$G$2744,0))&lt;&gt;"",INDEX('AQS-88101'!$M$2:$M$2744,MATCH('88101-daily-summary-by-site'!$A1640&amp;'88101-daily-summary-by-site'!D$2&amp;'88101-daily-summary-by-site'!D$3,'AQS-88101'!$AC$2:$AC$2744&amp;'AQS-88101'!$E$2:$E$2744&amp;'AQS-88101'!$G$2:$G$2744,0)),""),"")</f>
        <v/>
      </c>
      <c r="E1640" s="42" t="str">
        <f t="array" ref="E1640">IFERROR(IF(INDEX('AQS-88101'!$M$2:$M$2744,MATCH('88101-daily-summary-by-site'!$A1640&amp;'88101-daily-summary-by-site'!E$2&amp;'88101-daily-summary-by-site'!E$3,'AQS-88101'!$AC$2:$AC$2744&amp;'AQS-88101'!$E$2:$E$2744&amp;'AQS-88101'!$G$2:$G$2744,0))&lt;&gt;"",INDEX('AQS-88101'!$M$2:$M$2744,MATCH('88101-daily-summary-by-site'!$A1640&amp;'88101-daily-summary-by-site'!E$2&amp;'88101-daily-summary-by-site'!E$3,'AQS-88101'!$AC$2:$AC$2744&amp;'AQS-88101'!$E$2:$E$2744&amp;'AQS-88101'!$G$2:$G$2744,0)),""),"")</f>
        <v/>
      </c>
      <c r="F1640" s="42" t="str">
        <f t="array" ref="F1640">IFERROR(IF(INDEX('AQS-88101'!$M$2:$M$2744,MATCH('88101-daily-summary-by-site'!$A1640&amp;'88101-daily-summary-by-site'!F$2&amp;'88101-daily-summary-by-site'!F$3,'AQS-88101'!$AC$2:$AC$2744&amp;'AQS-88101'!$E$2:$E$2744&amp;'AQS-88101'!$G$2:$G$2744,0))&lt;&gt;"",INDEX('AQS-88101'!$M$2:$M$2744,MATCH('88101-daily-summary-by-site'!$A1640&amp;'88101-daily-summary-by-site'!F$2&amp;'88101-daily-summary-by-site'!F$3,'AQS-88101'!$AC$2:$AC$2744&amp;'AQS-88101'!$E$2:$E$2744&amp;'AQS-88101'!$G$2:$G$2744,0)),""),"")</f>
        <v/>
      </c>
      <c r="G1640" s="42" t="str">
        <f t="array" ref="G1640">IFERROR(IF(INDEX('AQS-88101'!$M$2:$M$2744,MATCH('88101-daily-summary-by-site'!$A1640&amp;'88101-daily-summary-by-site'!G$2&amp;'88101-daily-summary-by-site'!G$3,'AQS-88101'!$AC$2:$AC$2744&amp;'AQS-88101'!$E$2:$E$2744&amp;'AQS-88101'!$G$2:$G$2744,0))&lt;&gt;"",INDEX('AQS-88101'!$M$2:$M$2744,MATCH('88101-daily-summary-by-site'!$A1640&amp;'88101-daily-summary-by-site'!G$2&amp;'88101-daily-summary-by-site'!G$3,'AQS-88101'!$AC$2:$AC$2744&amp;'AQS-88101'!$E$2:$E$2744&amp;'AQS-88101'!$G$2:$G$2744,0)),""),"")</f>
        <v/>
      </c>
      <c r="H1640" s="42" t="str">
        <f t="array" ref="H1640">IFERROR(IF(INDEX('AQS-88101'!$M$2:$M$2744,MATCH('88101-daily-summary-by-site'!$A1640&amp;'88101-daily-summary-by-site'!H$2&amp;'88101-daily-summary-by-site'!H$3,'AQS-88101'!$AC$2:$AC$2744&amp;'AQS-88101'!$E$2:$E$2744&amp;'AQS-88101'!$G$2:$G$2744,0))&lt;&gt;"",INDEX('AQS-88101'!$M$2:$M$2744,MATCH('88101-daily-summary-by-site'!$A1640&amp;'88101-daily-summary-by-site'!H$2&amp;'88101-daily-summary-by-site'!H$3,'AQS-88101'!$AC$2:$AC$2744&amp;'AQS-88101'!$E$2:$E$2744&amp;'AQS-88101'!$G$2:$G$2744,0)),""),"")</f>
        <v/>
      </c>
      <c r="I1640" s="108" t="str">
        <f t="array" ref="I1640">IFERROR(IF(INDEX('AQS-88101'!$M$2:$M$2744,MATCH('88101-daily-summary-by-site'!$A1640&amp;'88101-daily-summary-by-site'!I$2&amp;'88101-daily-summary-by-site'!I$3,'AQS-88101'!$AC$2:$AC$2744&amp;'AQS-88101'!$E$2:$E$2744&amp;'AQS-88101'!$G$2:$G$2744,0))&lt;&gt;"",INDEX('AQS-88101'!$M$2:$M$2744,MATCH('88101-daily-summary-by-site'!$A1640&amp;'88101-daily-summary-by-site'!I$2&amp;'88101-daily-summary-by-site'!I$3,'AQS-88101'!$AC$2:$AC$2744&amp;'AQS-88101'!$E$2:$E$2744&amp;'AQS-88101'!$G$2:$G$2744,0)),""),"")</f>
        <v/>
      </c>
      <c r="L1640" s="107" t="str">
        <f t="shared" si="125"/>
        <v/>
      </c>
      <c r="M1640" s="42" t="str">
        <f t="shared" si="126"/>
        <v/>
      </c>
      <c r="N1640" s="42" t="str">
        <f t="shared" si="127"/>
        <v/>
      </c>
      <c r="O1640" s="108" t="str">
        <f t="shared" si="128"/>
        <v/>
      </c>
    </row>
    <row r="1641" spans="1:15" x14ac:dyDescent="0.25">
      <c r="A1641" s="79">
        <f t="shared" si="129"/>
        <v>41068</v>
      </c>
      <c r="B1641" s="107">
        <f t="array" ref="B1641">IFERROR(IF(INDEX('AQS-88101'!$M$2:$M$2744,MATCH('88101-daily-summary-by-site'!$A1641&amp;'88101-daily-summary-by-site'!B$2&amp;'88101-daily-summary-by-site'!B$3,'AQS-88101'!$AC$2:$AC$2744&amp;'AQS-88101'!$E$2:$E$2744&amp;'AQS-88101'!$G$2:$G$2744,0))&lt;&gt;"",INDEX('AQS-88101'!$M$2:$M$2744,MATCH('88101-daily-summary-by-site'!$A1641&amp;'88101-daily-summary-by-site'!B$2&amp;'88101-daily-summary-by-site'!B$3,'AQS-88101'!$AC$2:$AC$2744&amp;'AQS-88101'!$E$2:$E$2744&amp;'AQS-88101'!$G$2:$G$2744,0)),""),"")</f>
        <v>0.2</v>
      </c>
      <c r="C1641" s="42" t="str">
        <f t="array" ref="C1641">IFERROR(IF(INDEX('AQS-88101'!$M$2:$M$2744,MATCH('88101-daily-summary-by-site'!$A1641&amp;'88101-daily-summary-by-site'!C$2&amp;'88101-daily-summary-by-site'!C$3,'AQS-88101'!$AC$2:$AC$2744&amp;'AQS-88101'!$E$2:$E$2744&amp;'AQS-88101'!$G$2:$G$2744,0))&lt;&gt;"",INDEX('AQS-88101'!$M$2:$M$2744,MATCH('88101-daily-summary-by-site'!$A1641&amp;'88101-daily-summary-by-site'!C$2&amp;'88101-daily-summary-by-site'!C$3,'AQS-88101'!$AC$2:$AC$2744&amp;'AQS-88101'!$E$2:$E$2744&amp;'AQS-88101'!$G$2:$G$2744,0)),""),"")</f>
        <v/>
      </c>
      <c r="D1641" s="42">
        <f t="array" ref="D1641">IFERROR(IF(INDEX('AQS-88101'!$M$2:$M$2744,MATCH('88101-daily-summary-by-site'!$A1641&amp;'88101-daily-summary-by-site'!D$2&amp;'88101-daily-summary-by-site'!D$3,'AQS-88101'!$AC$2:$AC$2744&amp;'AQS-88101'!$E$2:$E$2744&amp;'AQS-88101'!$G$2:$G$2744,0))&lt;&gt;"",INDEX('AQS-88101'!$M$2:$M$2744,MATCH('88101-daily-summary-by-site'!$A1641&amp;'88101-daily-summary-by-site'!D$2&amp;'88101-daily-summary-by-site'!D$3,'AQS-88101'!$AC$2:$AC$2744&amp;'AQS-88101'!$E$2:$E$2744&amp;'AQS-88101'!$G$2:$G$2744,0)),""),"")</f>
        <v>6.2</v>
      </c>
      <c r="E1641" s="42" t="str">
        <f t="array" ref="E1641">IFERROR(IF(INDEX('AQS-88101'!$M$2:$M$2744,MATCH('88101-daily-summary-by-site'!$A1641&amp;'88101-daily-summary-by-site'!E$2&amp;'88101-daily-summary-by-site'!E$3,'AQS-88101'!$AC$2:$AC$2744&amp;'AQS-88101'!$E$2:$E$2744&amp;'AQS-88101'!$G$2:$G$2744,0))&lt;&gt;"",INDEX('AQS-88101'!$M$2:$M$2744,MATCH('88101-daily-summary-by-site'!$A1641&amp;'88101-daily-summary-by-site'!E$2&amp;'88101-daily-summary-by-site'!E$3,'AQS-88101'!$AC$2:$AC$2744&amp;'AQS-88101'!$E$2:$E$2744&amp;'AQS-88101'!$G$2:$G$2744,0)),""),"")</f>
        <v/>
      </c>
      <c r="F1641" s="42">
        <f t="array" ref="F1641">IFERROR(IF(INDEX('AQS-88101'!$M$2:$M$2744,MATCH('88101-daily-summary-by-site'!$A1641&amp;'88101-daily-summary-by-site'!F$2&amp;'88101-daily-summary-by-site'!F$3,'AQS-88101'!$AC$2:$AC$2744&amp;'AQS-88101'!$E$2:$E$2744&amp;'AQS-88101'!$G$2:$G$2744,0))&lt;&gt;"",INDEX('AQS-88101'!$M$2:$M$2744,MATCH('88101-daily-summary-by-site'!$A1641&amp;'88101-daily-summary-by-site'!F$2&amp;'88101-daily-summary-by-site'!F$3,'AQS-88101'!$AC$2:$AC$2744&amp;'AQS-88101'!$E$2:$E$2744&amp;'AQS-88101'!$G$2:$G$2744,0)),""),"")</f>
        <v>5</v>
      </c>
      <c r="G1641" s="42" t="str">
        <f t="array" ref="G1641">IFERROR(IF(INDEX('AQS-88101'!$M$2:$M$2744,MATCH('88101-daily-summary-by-site'!$A1641&amp;'88101-daily-summary-by-site'!G$2&amp;'88101-daily-summary-by-site'!G$3,'AQS-88101'!$AC$2:$AC$2744&amp;'AQS-88101'!$E$2:$E$2744&amp;'AQS-88101'!$G$2:$G$2744,0))&lt;&gt;"",INDEX('AQS-88101'!$M$2:$M$2744,MATCH('88101-daily-summary-by-site'!$A1641&amp;'88101-daily-summary-by-site'!G$2&amp;'88101-daily-summary-by-site'!G$3,'AQS-88101'!$AC$2:$AC$2744&amp;'AQS-88101'!$E$2:$E$2744&amp;'AQS-88101'!$G$2:$G$2744,0)),""),"")</f>
        <v/>
      </c>
      <c r="H1641" s="42" t="str">
        <f t="array" ref="H1641">IFERROR(IF(INDEX('AQS-88101'!$M$2:$M$2744,MATCH('88101-daily-summary-by-site'!$A1641&amp;'88101-daily-summary-by-site'!H$2&amp;'88101-daily-summary-by-site'!H$3,'AQS-88101'!$AC$2:$AC$2744&amp;'AQS-88101'!$E$2:$E$2744&amp;'AQS-88101'!$G$2:$G$2744,0))&lt;&gt;"",INDEX('AQS-88101'!$M$2:$M$2744,MATCH('88101-daily-summary-by-site'!$A1641&amp;'88101-daily-summary-by-site'!H$2&amp;'88101-daily-summary-by-site'!H$3,'AQS-88101'!$AC$2:$AC$2744&amp;'AQS-88101'!$E$2:$E$2744&amp;'AQS-88101'!$G$2:$G$2744,0)),""),"")</f>
        <v/>
      </c>
      <c r="I1641" s="108" t="str">
        <f t="array" ref="I1641">IFERROR(IF(INDEX('AQS-88101'!$M$2:$M$2744,MATCH('88101-daily-summary-by-site'!$A1641&amp;'88101-daily-summary-by-site'!I$2&amp;'88101-daily-summary-by-site'!I$3,'AQS-88101'!$AC$2:$AC$2744&amp;'AQS-88101'!$E$2:$E$2744&amp;'AQS-88101'!$G$2:$G$2744,0))&lt;&gt;"",INDEX('AQS-88101'!$M$2:$M$2744,MATCH('88101-daily-summary-by-site'!$A1641&amp;'88101-daily-summary-by-site'!I$2&amp;'88101-daily-summary-by-site'!I$3,'AQS-88101'!$AC$2:$AC$2744&amp;'AQS-88101'!$E$2:$E$2744&amp;'AQS-88101'!$G$2:$G$2744,0)),""),"")</f>
        <v/>
      </c>
      <c r="L1641" s="107">
        <f t="shared" si="125"/>
        <v>0.2</v>
      </c>
      <c r="M1641" s="42">
        <f t="shared" si="126"/>
        <v>6.2</v>
      </c>
      <c r="N1641" s="42">
        <f t="shared" si="127"/>
        <v>5</v>
      </c>
      <c r="O1641" s="108" t="str">
        <f t="shared" si="128"/>
        <v/>
      </c>
    </row>
    <row r="1642" spans="1:15" x14ac:dyDescent="0.25">
      <c r="A1642" s="79">
        <f t="shared" si="129"/>
        <v>41069</v>
      </c>
      <c r="B1642" s="107" t="str">
        <f t="array" ref="B1642">IFERROR(IF(INDEX('AQS-88101'!$M$2:$M$2744,MATCH('88101-daily-summary-by-site'!$A1642&amp;'88101-daily-summary-by-site'!B$2&amp;'88101-daily-summary-by-site'!B$3,'AQS-88101'!$AC$2:$AC$2744&amp;'AQS-88101'!$E$2:$E$2744&amp;'AQS-88101'!$G$2:$G$2744,0))&lt;&gt;"",INDEX('AQS-88101'!$M$2:$M$2744,MATCH('88101-daily-summary-by-site'!$A1642&amp;'88101-daily-summary-by-site'!B$2&amp;'88101-daily-summary-by-site'!B$3,'AQS-88101'!$AC$2:$AC$2744&amp;'AQS-88101'!$E$2:$E$2744&amp;'AQS-88101'!$G$2:$G$2744,0)),""),"")</f>
        <v/>
      </c>
      <c r="C1642" s="42" t="str">
        <f t="array" ref="C1642">IFERROR(IF(INDEX('AQS-88101'!$M$2:$M$2744,MATCH('88101-daily-summary-by-site'!$A1642&amp;'88101-daily-summary-by-site'!C$2&amp;'88101-daily-summary-by-site'!C$3,'AQS-88101'!$AC$2:$AC$2744&amp;'AQS-88101'!$E$2:$E$2744&amp;'AQS-88101'!$G$2:$G$2744,0))&lt;&gt;"",INDEX('AQS-88101'!$M$2:$M$2744,MATCH('88101-daily-summary-by-site'!$A1642&amp;'88101-daily-summary-by-site'!C$2&amp;'88101-daily-summary-by-site'!C$3,'AQS-88101'!$AC$2:$AC$2744&amp;'AQS-88101'!$E$2:$E$2744&amp;'AQS-88101'!$G$2:$G$2744,0)),""),"")</f>
        <v/>
      </c>
      <c r="D1642" s="42" t="str">
        <f t="array" ref="D1642">IFERROR(IF(INDEX('AQS-88101'!$M$2:$M$2744,MATCH('88101-daily-summary-by-site'!$A1642&amp;'88101-daily-summary-by-site'!D$2&amp;'88101-daily-summary-by-site'!D$3,'AQS-88101'!$AC$2:$AC$2744&amp;'AQS-88101'!$E$2:$E$2744&amp;'AQS-88101'!$G$2:$G$2744,0))&lt;&gt;"",INDEX('AQS-88101'!$M$2:$M$2744,MATCH('88101-daily-summary-by-site'!$A1642&amp;'88101-daily-summary-by-site'!D$2&amp;'88101-daily-summary-by-site'!D$3,'AQS-88101'!$AC$2:$AC$2744&amp;'AQS-88101'!$E$2:$E$2744&amp;'AQS-88101'!$G$2:$G$2744,0)),""),"")</f>
        <v/>
      </c>
      <c r="E1642" s="42" t="str">
        <f t="array" ref="E1642">IFERROR(IF(INDEX('AQS-88101'!$M$2:$M$2744,MATCH('88101-daily-summary-by-site'!$A1642&amp;'88101-daily-summary-by-site'!E$2&amp;'88101-daily-summary-by-site'!E$3,'AQS-88101'!$AC$2:$AC$2744&amp;'AQS-88101'!$E$2:$E$2744&amp;'AQS-88101'!$G$2:$G$2744,0))&lt;&gt;"",INDEX('AQS-88101'!$M$2:$M$2744,MATCH('88101-daily-summary-by-site'!$A1642&amp;'88101-daily-summary-by-site'!E$2&amp;'88101-daily-summary-by-site'!E$3,'AQS-88101'!$AC$2:$AC$2744&amp;'AQS-88101'!$E$2:$E$2744&amp;'AQS-88101'!$G$2:$G$2744,0)),""),"")</f>
        <v/>
      </c>
      <c r="F1642" s="42" t="str">
        <f t="array" ref="F1642">IFERROR(IF(INDEX('AQS-88101'!$M$2:$M$2744,MATCH('88101-daily-summary-by-site'!$A1642&amp;'88101-daily-summary-by-site'!F$2&amp;'88101-daily-summary-by-site'!F$3,'AQS-88101'!$AC$2:$AC$2744&amp;'AQS-88101'!$E$2:$E$2744&amp;'AQS-88101'!$G$2:$G$2744,0))&lt;&gt;"",INDEX('AQS-88101'!$M$2:$M$2744,MATCH('88101-daily-summary-by-site'!$A1642&amp;'88101-daily-summary-by-site'!F$2&amp;'88101-daily-summary-by-site'!F$3,'AQS-88101'!$AC$2:$AC$2744&amp;'AQS-88101'!$E$2:$E$2744&amp;'AQS-88101'!$G$2:$G$2744,0)),""),"")</f>
        <v/>
      </c>
      <c r="G1642" s="42" t="str">
        <f t="array" ref="G1642">IFERROR(IF(INDEX('AQS-88101'!$M$2:$M$2744,MATCH('88101-daily-summary-by-site'!$A1642&amp;'88101-daily-summary-by-site'!G$2&amp;'88101-daily-summary-by-site'!G$3,'AQS-88101'!$AC$2:$AC$2744&amp;'AQS-88101'!$E$2:$E$2744&amp;'AQS-88101'!$G$2:$G$2744,0))&lt;&gt;"",INDEX('AQS-88101'!$M$2:$M$2744,MATCH('88101-daily-summary-by-site'!$A1642&amp;'88101-daily-summary-by-site'!G$2&amp;'88101-daily-summary-by-site'!G$3,'AQS-88101'!$AC$2:$AC$2744&amp;'AQS-88101'!$E$2:$E$2744&amp;'AQS-88101'!$G$2:$G$2744,0)),""),"")</f>
        <v/>
      </c>
      <c r="H1642" s="42" t="str">
        <f t="array" ref="H1642">IFERROR(IF(INDEX('AQS-88101'!$M$2:$M$2744,MATCH('88101-daily-summary-by-site'!$A1642&amp;'88101-daily-summary-by-site'!H$2&amp;'88101-daily-summary-by-site'!H$3,'AQS-88101'!$AC$2:$AC$2744&amp;'AQS-88101'!$E$2:$E$2744&amp;'AQS-88101'!$G$2:$G$2744,0))&lt;&gt;"",INDEX('AQS-88101'!$M$2:$M$2744,MATCH('88101-daily-summary-by-site'!$A1642&amp;'88101-daily-summary-by-site'!H$2&amp;'88101-daily-summary-by-site'!H$3,'AQS-88101'!$AC$2:$AC$2744&amp;'AQS-88101'!$E$2:$E$2744&amp;'AQS-88101'!$G$2:$G$2744,0)),""),"")</f>
        <v/>
      </c>
      <c r="I1642" s="108" t="str">
        <f t="array" ref="I1642">IFERROR(IF(INDEX('AQS-88101'!$M$2:$M$2744,MATCH('88101-daily-summary-by-site'!$A1642&amp;'88101-daily-summary-by-site'!I$2&amp;'88101-daily-summary-by-site'!I$3,'AQS-88101'!$AC$2:$AC$2744&amp;'AQS-88101'!$E$2:$E$2744&amp;'AQS-88101'!$G$2:$G$2744,0))&lt;&gt;"",INDEX('AQS-88101'!$M$2:$M$2744,MATCH('88101-daily-summary-by-site'!$A1642&amp;'88101-daily-summary-by-site'!I$2&amp;'88101-daily-summary-by-site'!I$3,'AQS-88101'!$AC$2:$AC$2744&amp;'AQS-88101'!$E$2:$E$2744&amp;'AQS-88101'!$G$2:$G$2744,0)),""),"")</f>
        <v/>
      </c>
      <c r="L1642" s="107" t="str">
        <f t="shared" si="125"/>
        <v/>
      </c>
      <c r="M1642" s="42" t="str">
        <f t="shared" si="126"/>
        <v/>
      </c>
      <c r="N1642" s="42" t="str">
        <f t="shared" si="127"/>
        <v/>
      </c>
      <c r="O1642" s="108" t="str">
        <f t="shared" si="128"/>
        <v/>
      </c>
    </row>
    <row r="1643" spans="1:15" x14ac:dyDescent="0.25">
      <c r="A1643" s="79">
        <f t="shared" si="129"/>
        <v>41070</v>
      </c>
      <c r="B1643" s="107" t="str">
        <f t="array" ref="B1643">IFERROR(IF(INDEX('AQS-88101'!$M$2:$M$2744,MATCH('88101-daily-summary-by-site'!$A1643&amp;'88101-daily-summary-by-site'!B$2&amp;'88101-daily-summary-by-site'!B$3,'AQS-88101'!$AC$2:$AC$2744&amp;'AQS-88101'!$E$2:$E$2744&amp;'AQS-88101'!$G$2:$G$2744,0))&lt;&gt;"",INDEX('AQS-88101'!$M$2:$M$2744,MATCH('88101-daily-summary-by-site'!$A1643&amp;'88101-daily-summary-by-site'!B$2&amp;'88101-daily-summary-by-site'!B$3,'AQS-88101'!$AC$2:$AC$2744&amp;'AQS-88101'!$E$2:$E$2744&amp;'AQS-88101'!$G$2:$G$2744,0)),""),"")</f>
        <v/>
      </c>
      <c r="C1643" s="42" t="str">
        <f t="array" ref="C1643">IFERROR(IF(INDEX('AQS-88101'!$M$2:$M$2744,MATCH('88101-daily-summary-by-site'!$A1643&amp;'88101-daily-summary-by-site'!C$2&amp;'88101-daily-summary-by-site'!C$3,'AQS-88101'!$AC$2:$AC$2744&amp;'AQS-88101'!$E$2:$E$2744&amp;'AQS-88101'!$G$2:$G$2744,0))&lt;&gt;"",INDEX('AQS-88101'!$M$2:$M$2744,MATCH('88101-daily-summary-by-site'!$A1643&amp;'88101-daily-summary-by-site'!C$2&amp;'88101-daily-summary-by-site'!C$3,'AQS-88101'!$AC$2:$AC$2744&amp;'AQS-88101'!$E$2:$E$2744&amp;'AQS-88101'!$G$2:$G$2744,0)),""),"")</f>
        <v/>
      </c>
      <c r="D1643" s="42" t="str">
        <f t="array" ref="D1643">IFERROR(IF(INDEX('AQS-88101'!$M$2:$M$2744,MATCH('88101-daily-summary-by-site'!$A1643&amp;'88101-daily-summary-by-site'!D$2&amp;'88101-daily-summary-by-site'!D$3,'AQS-88101'!$AC$2:$AC$2744&amp;'AQS-88101'!$E$2:$E$2744&amp;'AQS-88101'!$G$2:$G$2744,0))&lt;&gt;"",INDEX('AQS-88101'!$M$2:$M$2744,MATCH('88101-daily-summary-by-site'!$A1643&amp;'88101-daily-summary-by-site'!D$2&amp;'88101-daily-summary-by-site'!D$3,'AQS-88101'!$AC$2:$AC$2744&amp;'AQS-88101'!$E$2:$E$2744&amp;'AQS-88101'!$G$2:$G$2744,0)),""),"")</f>
        <v/>
      </c>
      <c r="E1643" s="42" t="str">
        <f t="array" ref="E1643">IFERROR(IF(INDEX('AQS-88101'!$M$2:$M$2744,MATCH('88101-daily-summary-by-site'!$A1643&amp;'88101-daily-summary-by-site'!E$2&amp;'88101-daily-summary-by-site'!E$3,'AQS-88101'!$AC$2:$AC$2744&amp;'AQS-88101'!$E$2:$E$2744&amp;'AQS-88101'!$G$2:$G$2744,0))&lt;&gt;"",INDEX('AQS-88101'!$M$2:$M$2744,MATCH('88101-daily-summary-by-site'!$A1643&amp;'88101-daily-summary-by-site'!E$2&amp;'88101-daily-summary-by-site'!E$3,'AQS-88101'!$AC$2:$AC$2744&amp;'AQS-88101'!$E$2:$E$2744&amp;'AQS-88101'!$G$2:$G$2744,0)),""),"")</f>
        <v/>
      </c>
      <c r="F1643" s="42" t="str">
        <f t="array" ref="F1643">IFERROR(IF(INDEX('AQS-88101'!$M$2:$M$2744,MATCH('88101-daily-summary-by-site'!$A1643&amp;'88101-daily-summary-by-site'!F$2&amp;'88101-daily-summary-by-site'!F$3,'AQS-88101'!$AC$2:$AC$2744&amp;'AQS-88101'!$E$2:$E$2744&amp;'AQS-88101'!$G$2:$G$2744,0))&lt;&gt;"",INDEX('AQS-88101'!$M$2:$M$2744,MATCH('88101-daily-summary-by-site'!$A1643&amp;'88101-daily-summary-by-site'!F$2&amp;'88101-daily-summary-by-site'!F$3,'AQS-88101'!$AC$2:$AC$2744&amp;'AQS-88101'!$E$2:$E$2744&amp;'AQS-88101'!$G$2:$G$2744,0)),""),"")</f>
        <v/>
      </c>
      <c r="G1643" s="42" t="str">
        <f t="array" ref="G1643">IFERROR(IF(INDEX('AQS-88101'!$M$2:$M$2744,MATCH('88101-daily-summary-by-site'!$A1643&amp;'88101-daily-summary-by-site'!G$2&amp;'88101-daily-summary-by-site'!G$3,'AQS-88101'!$AC$2:$AC$2744&amp;'AQS-88101'!$E$2:$E$2744&amp;'AQS-88101'!$G$2:$G$2744,0))&lt;&gt;"",INDEX('AQS-88101'!$M$2:$M$2744,MATCH('88101-daily-summary-by-site'!$A1643&amp;'88101-daily-summary-by-site'!G$2&amp;'88101-daily-summary-by-site'!G$3,'AQS-88101'!$AC$2:$AC$2744&amp;'AQS-88101'!$E$2:$E$2744&amp;'AQS-88101'!$G$2:$G$2744,0)),""),"")</f>
        <v/>
      </c>
      <c r="H1643" s="42" t="str">
        <f t="array" ref="H1643">IFERROR(IF(INDEX('AQS-88101'!$M$2:$M$2744,MATCH('88101-daily-summary-by-site'!$A1643&amp;'88101-daily-summary-by-site'!H$2&amp;'88101-daily-summary-by-site'!H$3,'AQS-88101'!$AC$2:$AC$2744&amp;'AQS-88101'!$E$2:$E$2744&amp;'AQS-88101'!$G$2:$G$2744,0))&lt;&gt;"",INDEX('AQS-88101'!$M$2:$M$2744,MATCH('88101-daily-summary-by-site'!$A1643&amp;'88101-daily-summary-by-site'!H$2&amp;'88101-daily-summary-by-site'!H$3,'AQS-88101'!$AC$2:$AC$2744&amp;'AQS-88101'!$E$2:$E$2744&amp;'AQS-88101'!$G$2:$G$2744,0)),""),"")</f>
        <v/>
      </c>
      <c r="I1643" s="108" t="str">
        <f t="array" ref="I1643">IFERROR(IF(INDEX('AQS-88101'!$M$2:$M$2744,MATCH('88101-daily-summary-by-site'!$A1643&amp;'88101-daily-summary-by-site'!I$2&amp;'88101-daily-summary-by-site'!I$3,'AQS-88101'!$AC$2:$AC$2744&amp;'AQS-88101'!$E$2:$E$2744&amp;'AQS-88101'!$G$2:$G$2744,0))&lt;&gt;"",INDEX('AQS-88101'!$M$2:$M$2744,MATCH('88101-daily-summary-by-site'!$A1643&amp;'88101-daily-summary-by-site'!I$2&amp;'88101-daily-summary-by-site'!I$3,'AQS-88101'!$AC$2:$AC$2744&amp;'AQS-88101'!$E$2:$E$2744&amp;'AQS-88101'!$G$2:$G$2744,0)),""),"")</f>
        <v/>
      </c>
      <c r="L1643" s="107" t="str">
        <f t="shared" si="125"/>
        <v/>
      </c>
      <c r="M1643" s="42" t="str">
        <f t="shared" si="126"/>
        <v/>
      </c>
      <c r="N1643" s="42" t="str">
        <f t="shared" si="127"/>
        <v/>
      </c>
      <c r="O1643" s="108" t="str">
        <f t="shared" si="128"/>
        <v/>
      </c>
    </row>
    <row r="1644" spans="1:15" x14ac:dyDescent="0.25">
      <c r="A1644" s="79">
        <f t="shared" si="129"/>
        <v>41071</v>
      </c>
      <c r="B1644" s="107">
        <f t="array" ref="B1644">IFERROR(IF(INDEX('AQS-88101'!$M$2:$M$2744,MATCH('88101-daily-summary-by-site'!$A1644&amp;'88101-daily-summary-by-site'!B$2&amp;'88101-daily-summary-by-site'!B$3,'AQS-88101'!$AC$2:$AC$2744&amp;'AQS-88101'!$E$2:$E$2744&amp;'AQS-88101'!$G$2:$G$2744,0))&lt;&gt;"",INDEX('AQS-88101'!$M$2:$M$2744,MATCH('88101-daily-summary-by-site'!$A1644&amp;'88101-daily-summary-by-site'!B$2&amp;'88101-daily-summary-by-site'!B$3,'AQS-88101'!$AC$2:$AC$2744&amp;'AQS-88101'!$E$2:$E$2744&amp;'AQS-88101'!$G$2:$G$2744,0)),""),"")</f>
        <v>0.2</v>
      </c>
      <c r="C1644" s="42">
        <f t="array" ref="C1644">IFERROR(IF(INDEX('AQS-88101'!$M$2:$M$2744,MATCH('88101-daily-summary-by-site'!$A1644&amp;'88101-daily-summary-by-site'!C$2&amp;'88101-daily-summary-by-site'!C$3,'AQS-88101'!$AC$2:$AC$2744&amp;'AQS-88101'!$E$2:$E$2744&amp;'AQS-88101'!$G$2:$G$2744,0))&lt;&gt;"",INDEX('AQS-88101'!$M$2:$M$2744,MATCH('88101-daily-summary-by-site'!$A1644&amp;'88101-daily-summary-by-site'!C$2&amp;'88101-daily-summary-by-site'!C$3,'AQS-88101'!$AC$2:$AC$2744&amp;'AQS-88101'!$E$2:$E$2744&amp;'AQS-88101'!$G$2:$G$2744,0)),""),"")</f>
        <v>4</v>
      </c>
      <c r="D1644" s="42">
        <f t="array" ref="D1644">IFERROR(IF(INDEX('AQS-88101'!$M$2:$M$2744,MATCH('88101-daily-summary-by-site'!$A1644&amp;'88101-daily-summary-by-site'!D$2&amp;'88101-daily-summary-by-site'!D$3,'AQS-88101'!$AC$2:$AC$2744&amp;'AQS-88101'!$E$2:$E$2744&amp;'AQS-88101'!$G$2:$G$2744,0))&lt;&gt;"",INDEX('AQS-88101'!$M$2:$M$2744,MATCH('88101-daily-summary-by-site'!$A1644&amp;'88101-daily-summary-by-site'!D$2&amp;'88101-daily-summary-by-site'!D$3,'AQS-88101'!$AC$2:$AC$2744&amp;'AQS-88101'!$E$2:$E$2744&amp;'AQS-88101'!$G$2:$G$2744,0)),""),"")</f>
        <v>4.0999999999999996</v>
      </c>
      <c r="E1644" s="42" t="str">
        <f t="array" ref="E1644">IFERROR(IF(INDEX('AQS-88101'!$M$2:$M$2744,MATCH('88101-daily-summary-by-site'!$A1644&amp;'88101-daily-summary-by-site'!E$2&amp;'88101-daily-summary-by-site'!E$3,'AQS-88101'!$AC$2:$AC$2744&amp;'AQS-88101'!$E$2:$E$2744&amp;'AQS-88101'!$G$2:$G$2744,0))&lt;&gt;"",INDEX('AQS-88101'!$M$2:$M$2744,MATCH('88101-daily-summary-by-site'!$A1644&amp;'88101-daily-summary-by-site'!E$2&amp;'88101-daily-summary-by-site'!E$3,'AQS-88101'!$AC$2:$AC$2744&amp;'AQS-88101'!$E$2:$E$2744&amp;'AQS-88101'!$G$2:$G$2744,0)),""),"")</f>
        <v/>
      </c>
      <c r="F1644" s="42">
        <f t="array" ref="F1644">IFERROR(IF(INDEX('AQS-88101'!$M$2:$M$2744,MATCH('88101-daily-summary-by-site'!$A1644&amp;'88101-daily-summary-by-site'!F$2&amp;'88101-daily-summary-by-site'!F$3,'AQS-88101'!$AC$2:$AC$2744&amp;'AQS-88101'!$E$2:$E$2744&amp;'AQS-88101'!$G$2:$G$2744,0))&lt;&gt;"",INDEX('AQS-88101'!$M$2:$M$2744,MATCH('88101-daily-summary-by-site'!$A1644&amp;'88101-daily-summary-by-site'!F$2&amp;'88101-daily-summary-by-site'!F$3,'AQS-88101'!$AC$2:$AC$2744&amp;'AQS-88101'!$E$2:$E$2744&amp;'AQS-88101'!$G$2:$G$2744,0)),""),"")</f>
        <v>3.9</v>
      </c>
      <c r="G1644" s="42" t="str">
        <f t="array" ref="G1644">IFERROR(IF(INDEX('AQS-88101'!$M$2:$M$2744,MATCH('88101-daily-summary-by-site'!$A1644&amp;'88101-daily-summary-by-site'!G$2&amp;'88101-daily-summary-by-site'!G$3,'AQS-88101'!$AC$2:$AC$2744&amp;'AQS-88101'!$E$2:$E$2744&amp;'AQS-88101'!$G$2:$G$2744,0))&lt;&gt;"",INDEX('AQS-88101'!$M$2:$M$2744,MATCH('88101-daily-summary-by-site'!$A1644&amp;'88101-daily-summary-by-site'!G$2&amp;'88101-daily-summary-by-site'!G$3,'AQS-88101'!$AC$2:$AC$2744&amp;'AQS-88101'!$E$2:$E$2744&amp;'AQS-88101'!$G$2:$G$2744,0)),""),"")</f>
        <v/>
      </c>
      <c r="H1644" s="42" t="str">
        <f t="array" ref="H1644">IFERROR(IF(INDEX('AQS-88101'!$M$2:$M$2744,MATCH('88101-daily-summary-by-site'!$A1644&amp;'88101-daily-summary-by-site'!H$2&amp;'88101-daily-summary-by-site'!H$3,'AQS-88101'!$AC$2:$AC$2744&amp;'AQS-88101'!$E$2:$E$2744&amp;'AQS-88101'!$G$2:$G$2744,0))&lt;&gt;"",INDEX('AQS-88101'!$M$2:$M$2744,MATCH('88101-daily-summary-by-site'!$A1644&amp;'88101-daily-summary-by-site'!H$2&amp;'88101-daily-summary-by-site'!H$3,'AQS-88101'!$AC$2:$AC$2744&amp;'AQS-88101'!$E$2:$E$2744&amp;'AQS-88101'!$G$2:$G$2744,0)),""),"")</f>
        <v/>
      </c>
      <c r="I1644" s="108" t="str">
        <f t="array" ref="I1644">IFERROR(IF(INDEX('AQS-88101'!$M$2:$M$2744,MATCH('88101-daily-summary-by-site'!$A1644&amp;'88101-daily-summary-by-site'!I$2&amp;'88101-daily-summary-by-site'!I$3,'AQS-88101'!$AC$2:$AC$2744&amp;'AQS-88101'!$E$2:$E$2744&amp;'AQS-88101'!$G$2:$G$2744,0))&lt;&gt;"",INDEX('AQS-88101'!$M$2:$M$2744,MATCH('88101-daily-summary-by-site'!$A1644&amp;'88101-daily-summary-by-site'!I$2&amp;'88101-daily-summary-by-site'!I$3,'AQS-88101'!$AC$2:$AC$2744&amp;'AQS-88101'!$E$2:$E$2744&amp;'AQS-88101'!$G$2:$G$2744,0)),""),"")</f>
        <v/>
      </c>
      <c r="L1644" s="107">
        <f t="shared" si="125"/>
        <v>0.2</v>
      </c>
      <c r="M1644" s="42">
        <f t="shared" si="126"/>
        <v>4.0999999999999996</v>
      </c>
      <c r="N1644" s="42">
        <f t="shared" si="127"/>
        <v>3.9</v>
      </c>
      <c r="O1644" s="108" t="str">
        <f t="shared" si="128"/>
        <v/>
      </c>
    </row>
    <row r="1645" spans="1:15" x14ac:dyDescent="0.25">
      <c r="A1645" s="79">
        <f t="shared" si="129"/>
        <v>41072</v>
      </c>
      <c r="B1645" s="107" t="str">
        <f t="array" ref="B1645">IFERROR(IF(INDEX('AQS-88101'!$M$2:$M$2744,MATCH('88101-daily-summary-by-site'!$A1645&amp;'88101-daily-summary-by-site'!B$2&amp;'88101-daily-summary-by-site'!B$3,'AQS-88101'!$AC$2:$AC$2744&amp;'AQS-88101'!$E$2:$E$2744&amp;'AQS-88101'!$G$2:$G$2744,0))&lt;&gt;"",INDEX('AQS-88101'!$M$2:$M$2744,MATCH('88101-daily-summary-by-site'!$A1645&amp;'88101-daily-summary-by-site'!B$2&amp;'88101-daily-summary-by-site'!B$3,'AQS-88101'!$AC$2:$AC$2744&amp;'AQS-88101'!$E$2:$E$2744&amp;'AQS-88101'!$G$2:$G$2744,0)),""),"")</f>
        <v/>
      </c>
      <c r="C1645" s="42" t="str">
        <f t="array" ref="C1645">IFERROR(IF(INDEX('AQS-88101'!$M$2:$M$2744,MATCH('88101-daily-summary-by-site'!$A1645&amp;'88101-daily-summary-by-site'!C$2&amp;'88101-daily-summary-by-site'!C$3,'AQS-88101'!$AC$2:$AC$2744&amp;'AQS-88101'!$E$2:$E$2744&amp;'AQS-88101'!$G$2:$G$2744,0))&lt;&gt;"",INDEX('AQS-88101'!$M$2:$M$2744,MATCH('88101-daily-summary-by-site'!$A1645&amp;'88101-daily-summary-by-site'!C$2&amp;'88101-daily-summary-by-site'!C$3,'AQS-88101'!$AC$2:$AC$2744&amp;'AQS-88101'!$E$2:$E$2744&amp;'AQS-88101'!$G$2:$G$2744,0)),""),"")</f>
        <v/>
      </c>
      <c r="D1645" s="42" t="str">
        <f t="array" ref="D1645">IFERROR(IF(INDEX('AQS-88101'!$M$2:$M$2744,MATCH('88101-daily-summary-by-site'!$A1645&amp;'88101-daily-summary-by-site'!D$2&amp;'88101-daily-summary-by-site'!D$3,'AQS-88101'!$AC$2:$AC$2744&amp;'AQS-88101'!$E$2:$E$2744&amp;'AQS-88101'!$G$2:$G$2744,0))&lt;&gt;"",INDEX('AQS-88101'!$M$2:$M$2744,MATCH('88101-daily-summary-by-site'!$A1645&amp;'88101-daily-summary-by-site'!D$2&amp;'88101-daily-summary-by-site'!D$3,'AQS-88101'!$AC$2:$AC$2744&amp;'AQS-88101'!$E$2:$E$2744&amp;'AQS-88101'!$G$2:$G$2744,0)),""),"")</f>
        <v/>
      </c>
      <c r="E1645" s="42" t="str">
        <f t="array" ref="E1645">IFERROR(IF(INDEX('AQS-88101'!$M$2:$M$2744,MATCH('88101-daily-summary-by-site'!$A1645&amp;'88101-daily-summary-by-site'!E$2&amp;'88101-daily-summary-by-site'!E$3,'AQS-88101'!$AC$2:$AC$2744&amp;'AQS-88101'!$E$2:$E$2744&amp;'AQS-88101'!$G$2:$G$2744,0))&lt;&gt;"",INDEX('AQS-88101'!$M$2:$M$2744,MATCH('88101-daily-summary-by-site'!$A1645&amp;'88101-daily-summary-by-site'!E$2&amp;'88101-daily-summary-by-site'!E$3,'AQS-88101'!$AC$2:$AC$2744&amp;'AQS-88101'!$E$2:$E$2744&amp;'AQS-88101'!$G$2:$G$2744,0)),""),"")</f>
        <v/>
      </c>
      <c r="F1645" s="42" t="str">
        <f t="array" ref="F1645">IFERROR(IF(INDEX('AQS-88101'!$M$2:$M$2744,MATCH('88101-daily-summary-by-site'!$A1645&amp;'88101-daily-summary-by-site'!F$2&amp;'88101-daily-summary-by-site'!F$3,'AQS-88101'!$AC$2:$AC$2744&amp;'AQS-88101'!$E$2:$E$2744&amp;'AQS-88101'!$G$2:$G$2744,0))&lt;&gt;"",INDEX('AQS-88101'!$M$2:$M$2744,MATCH('88101-daily-summary-by-site'!$A1645&amp;'88101-daily-summary-by-site'!F$2&amp;'88101-daily-summary-by-site'!F$3,'AQS-88101'!$AC$2:$AC$2744&amp;'AQS-88101'!$E$2:$E$2744&amp;'AQS-88101'!$G$2:$G$2744,0)),""),"")</f>
        <v/>
      </c>
      <c r="G1645" s="42" t="str">
        <f t="array" ref="G1645">IFERROR(IF(INDEX('AQS-88101'!$M$2:$M$2744,MATCH('88101-daily-summary-by-site'!$A1645&amp;'88101-daily-summary-by-site'!G$2&amp;'88101-daily-summary-by-site'!G$3,'AQS-88101'!$AC$2:$AC$2744&amp;'AQS-88101'!$E$2:$E$2744&amp;'AQS-88101'!$G$2:$G$2744,0))&lt;&gt;"",INDEX('AQS-88101'!$M$2:$M$2744,MATCH('88101-daily-summary-by-site'!$A1645&amp;'88101-daily-summary-by-site'!G$2&amp;'88101-daily-summary-by-site'!G$3,'AQS-88101'!$AC$2:$AC$2744&amp;'AQS-88101'!$E$2:$E$2744&amp;'AQS-88101'!$G$2:$G$2744,0)),""),"")</f>
        <v/>
      </c>
      <c r="H1645" s="42" t="str">
        <f t="array" ref="H1645">IFERROR(IF(INDEX('AQS-88101'!$M$2:$M$2744,MATCH('88101-daily-summary-by-site'!$A1645&amp;'88101-daily-summary-by-site'!H$2&amp;'88101-daily-summary-by-site'!H$3,'AQS-88101'!$AC$2:$AC$2744&amp;'AQS-88101'!$E$2:$E$2744&amp;'AQS-88101'!$G$2:$G$2744,0))&lt;&gt;"",INDEX('AQS-88101'!$M$2:$M$2744,MATCH('88101-daily-summary-by-site'!$A1645&amp;'88101-daily-summary-by-site'!H$2&amp;'88101-daily-summary-by-site'!H$3,'AQS-88101'!$AC$2:$AC$2744&amp;'AQS-88101'!$E$2:$E$2744&amp;'AQS-88101'!$G$2:$G$2744,0)),""),"")</f>
        <v/>
      </c>
      <c r="I1645" s="108" t="str">
        <f t="array" ref="I1645">IFERROR(IF(INDEX('AQS-88101'!$M$2:$M$2744,MATCH('88101-daily-summary-by-site'!$A1645&amp;'88101-daily-summary-by-site'!I$2&amp;'88101-daily-summary-by-site'!I$3,'AQS-88101'!$AC$2:$AC$2744&amp;'AQS-88101'!$E$2:$E$2744&amp;'AQS-88101'!$G$2:$G$2744,0))&lt;&gt;"",INDEX('AQS-88101'!$M$2:$M$2744,MATCH('88101-daily-summary-by-site'!$A1645&amp;'88101-daily-summary-by-site'!I$2&amp;'88101-daily-summary-by-site'!I$3,'AQS-88101'!$AC$2:$AC$2744&amp;'AQS-88101'!$E$2:$E$2744&amp;'AQS-88101'!$G$2:$G$2744,0)),""),"")</f>
        <v/>
      </c>
      <c r="L1645" s="107" t="str">
        <f t="shared" si="125"/>
        <v/>
      </c>
      <c r="M1645" s="42" t="str">
        <f t="shared" si="126"/>
        <v/>
      </c>
      <c r="N1645" s="42" t="str">
        <f t="shared" si="127"/>
        <v/>
      </c>
      <c r="O1645" s="108" t="str">
        <f t="shared" si="128"/>
        <v/>
      </c>
    </row>
    <row r="1646" spans="1:15" x14ac:dyDescent="0.25">
      <c r="A1646" s="79">
        <f t="shared" si="129"/>
        <v>41073</v>
      </c>
      <c r="B1646" s="107" t="str">
        <f t="array" ref="B1646">IFERROR(IF(INDEX('AQS-88101'!$M$2:$M$2744,MATCH('88101-daily-summary-by-site'!$A1646&amp;'88101-daily-summary-by-site'!B$2&amp;'88101-daily-summary-by-site'!B$3,'AQS-88101'!$AC$2:$AC$2744&amp;'AQS-88101'!$E$2:$E$2744&amp;'AQS-88101'!$G$2:$G$2744,0))&lt;&gt;"",INDEX('AQS-88101'!$M$2:$M$2744,MATCH('88101-daily-summary-by-site'!$A1646&amp;'88101-daily-summary-by-site'!B$2&amp;'88101-daily-summary-by-site'!B$3,'AQS-88101'!$AC$2:$AC$2744&amp;'AQS-88101'!$E$2:$E$2744&amp;'AQS-88101'!$G$2:$G$2744,0)),""),"")</f>
        <v/>
      </c>
      <c r="C1646" s="42" t="str">
        <f t="array" ref="C1646">IFERROR(IF(INDEX('AQS-88101'!$M$2:$M$2744,MATCH('88101-daily-summary-by-site'!$A1646&amp;'88101-daily-summary-by-site'!C$2&amp;'88101-daily-summary-by-site'!C$3,'AQS-88101'!$AC$2:$AC$2744&amp;'AQS-88101'!$E$2:$E$2744&amp;'AQS-88101'!$G$2:$G$2744,0))&lt;&gt;"",INDEX('AQS-88101'!$M$2:$M$2744,MATCH('88101-daily-summary-by-site'!$A1646&amp;'88101-daily-summary-by-site'!C$2&amp;'88101-daily-summary-by-site'!C$3,'AQS-88101'!$AC$2:$AC$2744&amp;'AQS-88101'!$E$2:$E$2744&amp;'AQS-88101'!$G$2:$G$2744,0)),""),"")</f>
        <v/>
      </c>
      <c r="D1646" s="42" t="str">
        <f t="array" ref="D1646">IFERROR(IF(INDEX('AQS-88101'!$M$2:$M$2744,MATCH('88101-daily-summary-by-site'!$A1646&amp;'88101-daily-summary-by-site'!D$2&amp;'88101-daily-summary-by-site'!D$3,'AQS-88101'!$AC$2:$AC$2744&amp;'AQS-88101'!$E$2:$E$2744&amp;'AQS-88101'!$G$2:$G$2744,0))&lt;&gt;"",INDEX('AQS-88101'!$M$2:$M$2744,MATCH('88101-daily-summary-by-site'!$A1646&amp;'88101-daily-summary-by-site'!D$2&amp;'88101-daily-summary-by-site'!D$3,'AQS-88101'!$AC$2:$AC$2744&amp;'AQS-88101'!$E$2:$E$2744&amp;'AQS-88101'!$G$2:$G$2744,0)),""),"")</f>
        <v/>
      </c>
      <c r="E1646" s="42" t="str">
        <f t="array" ref="E1646">IFERROR(IF(INDEX('AQS-88101'!$M$2:$M$2744,MATCH('88101-daily-summary-by-site'!$A1646&amp;'88101-daily-summary-by-site'!E$2&amp;'88101-daily-summary-by-site'!E$3,'AQS-88101'!$AC$2:$AC$2744&amp;'AQS-88101'!$E$2:$E$2744&amp;'AQS-88101'!$G$2:$G$2744,0))&lt;&gt;"",INDEX('AQS-88101'!$M$2:$M$2744,MATCH('88101-daily-summary-by-site'!$A1646&amp;'88101-daily-summary-by-site'!E$2&amp;'88101-daily-summary-by-site'!E$3,'AQS-88101'!$AC$2:$AC$2744&amp;'AQS-88101'!$E$2:$E$2744&amp;'AQS-88101'!$G$2:$G$2744,0)),""),"")</f>
        <v/>
      </c>
      <c r="F1646" s="42" t="str">
        <f t="array" ref="F1646">IFERROR(IF(INDEX('AQS-88101'!$M$2:$M$2744,MATCH('88101-daily-summary-by-site'!$A1646&amp;'88101-daily-summary-by-site'!F$2&amp;'88101-daily-summary-by-site'!F$3,'AQS-88101'!$AC$2:$AC$2744&amp;'AQS-88101'!$E$2:$E$2744&amp;'AQS-88101'!$G$2:$G$2744,0))&lt;&gt;"",INDEX('AQS-88101'!$M$2:$M$2744,MATCH('88101-daily-summary-by-site'!$A1646&amp;'88101-daily-summary-by-site'!F$2&amp;'88101-daily-summary-by-site'!F$3,'AQS-88101'!$AC$2:$AC$2744&amp;'AQS-88101'!$E$2:$E$2744&amp;'AQS-88101'!$G$2:$G$2744,0)),""),"")</f>
        <v/>
      </c>
      <c r="G1646" s="42" t="str">
        <f t="array" ref="G1646">IFERROR(IF(INDEX('AQS-88101'!$M$2:$M$2744,MATCH('88101-daily-summary-by-site'!$A1646&amp;'88101-daily-summary-by-site'!G$2&amp;'88101-daily-summary-by-site'!G$3,'AQS-88101'!$AC$2:$AC$2744&amp;'AQS-88101'!$E$2:$E$2744&amp;'AQS-88101'!$G$2:$G$2744,0))&lt;&gt;"",INDEX('AQS-88101'!$M$2:$M$2744,MATCH('88101-daily-summary-by-site'!$A1646&amp;'88101-daily-summary-by-site'!G$2&amp;'88101-daily-summary-by-site'!G$3,'AQS-88101'!$AC$2:$AC$2744&amp;'AQS-88101'!$E$2:$E$2744&amp;'AQS-88101'!$G$2:$G$2744,0)),""),"")</f>
        <v/>
      </c>
      <c r="H1646" s="42" t="str">
        <f t="array" ref="H1646">IFERROR(IF(INDEX('AQS-88101'!$M$2:$M$2744,MATCH('88101-daily-summary-by-site'!$A1646&amp;'88101-daily-summary-by-site'!H$2&amp;'88101-daily-summary-by-site'!H$3,'AQS-88101'!$AC$2:$AC$2744&amp;'AQS-88101'!$E$2:$E$2744&amp;'AQS-88101'!$G$2:$G$2744,0))&lt;&gt;"",INDEX('AQS-88101'!$M$2:$M$2744,MATCH('88101-daily-summary-by-site'!$A1646&amp;'88101-daily-summary-by-site'!H$2&amp;'88101-daily-summary-by-site'!H$3,'AQS-88101'!$AC$2:$AC$2744&amp;'AQS-88101'!$E$2:$E$2744&amp;'AQS-88101'!$G$2:$G$2744,0)),""),"")</f>
        <v/>
      </c>
      <c r="I1646" s="108" t="str">
        <f t="array" ref="I1646">IFERROR(IF(INDEX('AQS-88101'!$M$2:$M$2744,MATCH('88101-daily-summary-by-site'!$A1646&amp;'88101-daily-summary-by-site'!I$2&amp;'88101-daily-summary-by-site'!I$3,'AQS-88101'!$AC$2:$AC$2744&amp;'AQS-88101'!$E$2:$E$2744&amp;'AQS-88101'!$G$2:$G$2744,0))&lt;&gt;"",INDEX('AQS-88101'!$M$2:$M$2744,MATCH('88101-daily-summary-by-site'!$A1646&amp;'88101-daily-summary-by-site'!I$2&amp;'88101-daily-summary-by-site'!I$3,'AQS-88101'!$AC$2:$AC$2744&amp;'AQS-88101'!$E$2:$E$2744&amp;'AQS-88101'!$G$2:$G$2744,0)),""),"")</f>
        <v/>
      </c>
      <c r="L1646" s="107" t="str">
        <f t="shared" si="125"/>
        <v/>
      </c>
      <c r="M1646" s="42" t="str">
        <f t="shared" si="126"/>
        <v/>
      </c>
      <c r="N1646" s="42" t="str">
        <f t="shared" si="127"/>
        <v/>
      </c>
      <c r="O1646" s="108" t="str">
        <f t="shared" si="128"/>
        <v/>
      </c>
    </row>
    <row r="1647" spans="1:15" x14ac:dyDescent="0.25">
      <c r="A1647" s="79">
        <f t="shared" si="129"/>
        <v>41074</v>
      </c>
      <c r="B1647" s="107">
        <f t="array" ref="B1647">IFERROR(IF(INDEX('AQS-88101'!$M$2:$M$2744,MATCH('88101-daily-summary-by-site'!$A1647&amp;'88101-daily-summary-by-site'!B$2&amp;'88101-daily-summary-by-site'!B$3,'AQS-88101'!$AC$2:$AC$2744&amp;'AQS-88101'!$E$2:$E$2744&amp;'AQS-88101'!$G$2:$G$2744,0))&lt;&gt;"",INDEX('AQS-88101'!$M$2:$M$2744,MATCH('88101-daily-summary-by-site'!$A1647&amp;'88101-daily-summary-by-site'!B$2&amp;'88101-daily-summary-by-site'!B$3,'AQS-88101'!$AC$2:$AC$2744&amp;'AQS-88101'!$E$2:$E$2744&amp;'AQS-88101'!$G$2:$G$2744,0)),""),"")</f>
        <v>2.2999999999999998</v>
      </c>
      <c r="C1647" s="42" t="str">
        <f t="array" ref="C1647">IFERROR(IF(INDEX('AQS-88101'!$M$2:$M$2744,MATCH('88101-daily-summary-by-site'!$A1647&amp;'88101-daily-summary-by-site'!C$2&amp;'88101-daily-summary-by-site'!C$3,'AQS-88101'!$AC$2:$AC$2744&amp;'AQS-88101'!$E$2:$E$2744&amp;'AQS-88101'!$G$2:$G$2744,0))&lt;&gt;"",INDEX('AQS-88101'!$M$2:$M$2744,MATCH('88101-daily-summary-by-site'!$A1647&amp;'88101-daily-summary-by-site'!C$2&amp;'88101-daily-summary-by-site'!C$3,'AQS-88101'!$AC$2:$AC$2744&amp;'AQS-88101'!$E$2:$E$2744&amp;'AQS-88101'!$G$2:$G$2744,0)),""),"")</f>
        <v/>
      </c>
      <c r="D1647" s="42">
        <f t="array" ref="D1647">IFERROR(IF(INDEX('AQS-88101'!$M$2:$M$2744,MATCH('88101-daily-summary-by-site'!$A1647&amp;'88101-daily-summary-by-site'!D$2&amp;'88101-daily-summary-by-site'!D$3,'AQS-88101'!$AC$2:$AC$2744&amp;'AQS-88101'!$E$2:$E$2744&amp;'AQS-88101'!$G$2:$G$2744,0))&lt;&gt;"",INDEX('AQS-88101'!$M$2:$M$2744,MATCH('88101-daily-summary-by-site'!$A1647&amp;'88101-daily-summary-by-site'!D$2&amp;'88101-daily-summary-by-site'!D$3,'AQS-88101'!$AC$2:$AC$2744&amp;'AQS-88101'!$E$2:$E$2744&amp;'AQS-88101'!$G$2:$G$2744,0)),""),"")</f>
        <v>2.6</v>
      </c>
      <c r="E1647" s="42" t="str">
        <f t="array" ref="E1647">IFERROR(IF(INDEX('AQS-88101'!$M$2:$M$2744,MATCH('88101-daily-summary-by-site'!$A1647&amp;'88101-daily-summary-by-site'!E$2&amp;'88101-daily-summary-by-site'!E$3,'AQS-88101'!$AC$2:$AC$2744&amp;'AQS-88101'!$E$2:$E$2744&amp;'AQS-88101'!$G$2:$G$2744,0))&lt;&gt;"",INDEX('AQS-88101'!$M$2:$M$2744,MATCH('88101-daily-summary-by-site'!$A1647&amp;'88101-daily-summary-by-site'!E$2&amp;'88101-daily-summary-by-site'!E$3,'AQS-88101'!$AC$2:$AC$2744&amp;'AQS-88101'!$E$2:$E$2744&amp;'AQS-88101'!$G$2:$G$2744,0)),""),"")</f>
        <v/>
      </c>
      <c r="F1647" s="42">
        <f t="array" ref="F1647">IFERROR(IF(INDEX('AQS-88101'!$M$2:$M$2744,MATCH('88101-daily-summary-by-site'!$A1647&amp;'88101-daily-summary-by-site'!F$2&amp;'88101-daily-summary-by-site'!F$3,'AQS-88101'!$AC$2:$AC$2744&amp;'AQS-88101'!$E$2:$E$2744&amp;'AQS-88101'!$G$2:$G$2744,0))&lt;&gt;"",INDEX('AQS-88101'!$M$2:$M$2744,MATCH('88101-daily-summary-by-site'!$A1647&amp;'88101-daily-summary-by-site'!F$2&amp;'88101-daily-summary-by-site'!F$3,'AQS-88101'!$AC$2:$AC$2744&amp;'AQS-88101'!$E$2:$E$2744&amp;'AQS-88101'!$G$2:$G$2744,0)),""),"")</f>
        <v>2.7</v>
      </c>
      <c r="G1647" s="42" t="str">
        <f t="array" ref="G1647">IFERROR(IF(INDEX('AQS-88101'!$M$2:$M$2744,MATCH('88101-daily-summary-by-site'!$A1647&amp;'88101-daily-summary-by-site'!G$2&amp;'88101-daily-summary-by-site'!G$3,'AQS-88101'!$AC$2:$AC$2744&amp;'AQS-88101'!$E$2:$E$2744&amp;'AQS-88101'!$G$2:$G$2744,0))&lt;&gt;"",INDEX('AQS-88101'!$M$2:$M$2744,MATCH('88101-daily-summary-by-site'!$A1647&amp;'88101-daily-summary-by-site'!G$2&amp;'88101-daily-summary-by-site'!G$3,'AQS-88101'!$AC$2:$AC$2744&amp;'AQS-88101'!$E$2:$E$2744&amp;'AQS-88101'!$G$2:$G$2744,0)),""),"")</f>
        <v/>
      </c>
      <c r="H1647" s="42" t="str">
        <f t="array" ref="H1647">IFERROR(IF(INDEX('AQS-88101'!$M$2:$M$2744,MATCH('88101-daily-summary-by-site'!$A1647&amp;'88101-daily-summary-by-site'!H$2&amp;'88101-daily-summary-by-site'!H$3,'AQS-88101'!$AC$2:$AC$2744&amp;'AQS-88101'!$E$2:$E$2744&amp;'AQS-88101'!$G$2:$G$2744,0))&lt;&gt;"",INDEX('AQS-88101'!$M$2:$M$2744,MATCH('88101-daily-summary-by-site'!$A1647&amp;'88101-daily-summary-by-site'!H$2&amp;'88101-daily-summary-by-site'!H$3,'AQS-88101'!$AC$2:$AC$2744&amp;'AQS-88101'!$E$2:$E$2744&amp;'AQS-88101'!$G$2:$G$2744,0)),""),"")</f>
        <v/>
      </c>
      <c r="I1647" s="108" t="str">
        <f t="array" ref="I1647">IFERROR(IF(INDEX('AQS-88101'!$M$2:$M$2744,MATCH('88101-daily-summary-by-site'!$A1647&amp;'88101-daily-summary-by-site'!I$2&amp;'88101-daily-summary-by-site'!I$3,'AQS-88101'!$AC$2:$AC$2744&amp;'AQS-88101'!$E$2:$E$2744&amp;'AQS-88101'!$G$2:$G$2744,0))&lt;&gt;"",INDEX('AQS-88101'!$M$2:$M$2744,MATCH('88101-daily-summary-by-site'!$A1647&amp;'88101-daily-summary-by-site'!I$2&amp;'88101-daily-summary-by-site'!I$3,'AQS-88101'!$AC$2:$AC$2744&amp;'AQS-88101'!$E$2:$E$2744&amp;'AQS-88101'!$G$2:$G$2744,0)),""),"")</f>
        <v/>
      </c>
      <c r="L1647" s="107">
        <f t="shared" si="125"/>
        <v>2.2999999999999998</v>
      </c>
      <c r="M1647" s="42">
        <f t="shared" si="126"/>
        <v>2.6</v>
      </c>
      <c r="N1647" s="42">
        <f t="shared" si="127"/>
        <v>2.7</v>
      </c>
      <c r="O1647" s="108" t="str">
        <f t="shared" si="128"/>
        <v/>
      </c>
    </row>
    <row r="1648" spans="1:15" x14ac:dyDescent="0.25">
      <c r="A1648" s="79">
        <f t="shared" si="129"/>
        <v>41075</v>
      </c>
      <c r="B1648" s="107" t="str">
        <f t="array" ref="B1648">IFERROR(IF(INDEX('AQS-88101'!$M$2:$M$2744,MATCH('88101-daily-summary-by-site'!$A1648&amp;'88101-daily-summary-by-site'!B$2&amp;'88101-daily-summary-by-site'!B$3,'AQS-88101'!$AC$2:$AC$2744&amp;'AQS-88101'!$E$2:$E$2744&amp;'AQS-88101'!$G$2:$G$2744,0))&lt;&gt;"",INDEX('AQS-88101'!$M$2:$M$2744,MATCH('88101-daily-summary-by-site'!$A1648&amp;'88101-daily-summary-by-site'!B$2&amp;'88101-daily-summary-by-site'!B$3,'AQS-88101'!$AC$2:$AC$2744&amp;'AQS-88101'!$E$2:$E$2744&amp;'AQS-88101'!$G$2:$G$2744,0)),""),"")</f>
        <v/>
      </c>
      <c r="C1648" s="42" t="str">
        <f t="array" ref="C1648">IFERROR(IF(INDEX('AQS-88101'!$M$2:$M$2744,MATCH('88101-daily-summary-by-site'!$A1648&amp;'88101-daily-summary-by-site'!C$2&amp;'88101-daily-summary-by-site'!C$3,'AQS-88101'!$AC$2:$AC$2744&amp;'AQS-88101'!$E$2:$E$2744&amp;'AQS-88101'!$G$2:$G$2744,0))&lt;&gt;"",INDEX('AQS-88101'!$M$2:$M$2744,MATCH('88101-daily-summary-by-site'!$A1648&amp;'88101-daily-summary-by-site'!C$2&amp;'88101-daily-summary-by-site'!C$3,'AQS-88101'!$AC$2:$AC$2744&amp;'AQS-88101'!$E$2:$E$2744&amp;'AQS-88101'!$G$2:$G$2744,0)),""),"")</f>
        <v/>
      </c>
      <c r="D1648" s="42" t="str">
        <f t="array" ref="D1648">IFERROR(IF(INDEX('AQS-88101'!$M$2:$M$2744,MATCH('88101-daily-summary-by-site'!$A1648&amp;'88101-daily-summary-by-site'!D$2&amp;'88101-daily-summary-by-site'!D$3,'AQS-88101'!$AC$2:$AC$2744&amp;'AQS-88101'!$E$2:$E$2744&amp;'AQS-88101'!$G$2:$G$2744,0))&lt;&gt;"",INDEX('AQS-88101'!$M$2:$M$2744,MATCH('88101-daily-summary-by-site'!$A1648&amp;'88101-daily-summary-by-site'!D$2&amp;'88101-daily-summary-by-site'!D$3,'AQS-88101'!$AC$2:$AC$2744&amp;'AQS-88101'!$E$2:$E$2744&amp;'AQS-88101'!$G$2:$G$2744,0)),""),"")</f>
        <v/>
      </c>
      <c r="E1648" s="42" t="str">
        <f t="array" ref="E1648">IFERROR(IF(INDEX('AQS-88101'!$M$2:$M$2744,MATCH('88101-daily-summary-by-site'!$A1648&amp;'88101-daily-summary-by-site'!E$2&amp;'88101-daily-summary-by-site'!E$3,'AQS-88101'!$AC$2:$AC$2744&amp;'AQS-88101'!$E$2:$E$2744&amp;'AQS-88101'!$G$2:$G$2744,0))&lt;&gt;"",INDEX('AQS-88101'!$M$2:$M$2744,MATCH('88101-daily-summary-by-site'!$A1648&amp;'88101-daily-summary-by-site'!E$2&amp;'88101-daily-summary-by-site'!E$3,'AQS-88101'!$AC$2:$AC$2744&amp;'AQS-88101'!$E$2:$E$2744&amp;'AQS-88101'!$G$2:$G$2744,0)),""),"")</f>
        <v/>
      </c>
      <c r="F1648" s="42" t="str">
        <f t="array" ref="F1648">IFERROR(IF(INDEX('AQS-88101'!$M$2:$M$2744,MATCH('88101-daily-summary-by-site'!$A1648&amp;'88101-daily-summary-by-site'!F$2&amp;'88101-daily-summary-by-site'!F$3,'AQS-88101'!$AC$2:$AC$2744&amp;'AQS-88101'!$E$2:$E$2744&amp;'AQS-88101'!$G$2:$G$2744,0))&lt;&gt;"",INDEX('AQS-88101'!$M$2:$M$2744,MATCH('88101-daily-summary-by-site'!$A1648&amp;'88101-daily-summary-by-site'!F$2&amp;'88101-daily-summary-by-site'!F$3,'AQS-88101'!$AC$2:$AC$2744&amp;'AQS-88101'!$E$2:$E$2744&amp;'AQS-88101'!$G$2:$G$2744,0)),""),"")</f>
        <v/>
      </c>
      <c r="G1648" s="42" t="str">
        <f t="array" ref="G1648">IFERROR(IF(INDEX('AQS-88101'!$M$2:$M$2744,MATCH('88101-daily-summary-by-site'!$A1648&amp;'88101-daily-summary-by-site'!G$2&amp;'88101-daily-summary-by-site'!G$3,'AQS-88101'!$AC$2:$AC$2744&amp;'AQS-88101'!$E$2:$E$2744&amp;'AQS-88101'!$G$2:$G$2744,0))&lt;&gt;"",INDEX('AQS-88101'!$M$2:$M$2744,MATCH('88101-daily-summary-by-site'!$A1648&amp;'88101-daily-summary-by-site'!G$2&amp;'88101-daily-summary-by-site'!G$3,'AQS-88101'!$AC$2:$AC$2744&amp;'AQS-88101'!$E$2:$E$2744&amp;'AQS-88101'!$G$2:$G$2744,0)),""),"")</f>
        <v/>
      </c>
      <c r="H1648" s="42" t="str">
        <f t="array" ref="H1648">IFERROR(IF(INDEX('AQS-88101'!$M$2:$M$2744,MATCH('88101-daily-summary-by-site'!$A1648&amp;'88101-daily-summary-by-site'!H$2&amp;'88101-daily-summary-by-site'!H$3,'AQS-88101'!$AC$2:$AC$2744&amp;'AQS-88101'!$E$2:$E$2744&amp;'AQS-88101'!$G$2:$G$2744,0))&lt;&gt;"",INDEX('AQS-88101'!$M$2:$M$2744,MATCH('88101-daily-summary-by-site'!$A1648&amp;'88101-daily-summary-by-site'!H$2&amp;'88101-daily-summary-by-site'!H$3,'AQS-88101'!$AC$2:$AC$2744&amp;'AQS-88101'!$E$2:$E$2744&amp;'AQS-88101'!$G$2:$G$2744,0)),""),"")</f>
        <v/>
      </c>
      <c r="I1648" s="108" t="str">
        <f t="array" ref="I1648">IFERROR(IF(INDEX('AQS-88101'!$M$2:$M$2744,MATCH('88101-daily-summary-by-site'!$A1648&amp;'88101-daily-summary-by-site'!I$2&amp;'88101-daily-summary-by-site'!I$3,'AQS-88101'!$AC$2:$AC$2744&amp;'AQS-88101'!$E$2:$E$2744&amp;'AQS-88101'!$G$2:$G$2744,0))&lt;&gt;"",INDEX('AQS-88101'!$M$2:$M$2744,MATCH('88101-daily-summary-by-site'!$A1648&amp;'88101-daily-summary-by-site'!I$2&amp;'88101-daily-summary-by-site'!I$3,'AQS-88101'!$AC$2:$AC$2744&amp;'AQS-88101'!$E$2:$E$2744&amp;'AQS-88101'!$G$2:$G$2744,0)),""),"")</f>
        <v/>
      </c>
      <c r="L1648" s="107" t="str">
        <f t="shared" si="125"/>
        <v/>
      </c>
      <c r="M1648" s="42" t="str">
        <f t="shared" si="126"/>
        <v/>
      </c>
      <c r="N1648" s="42" t="str">
        <f t="shared" si="127"/>
        <v/>
      </c>
      <c r="O1648" s="108" t="str">
        <f t="shared" si="128"/>
        <v/>
      </c>
    </row>
    <row r="1649" spans="1:15" x14ac:dyDescent="0.25">
      <c r="A1649" s="79">
        <f t="shared" si="129"/>
        <v>41076</v>
      </c>
      <c r="B1649" s="107" t="str">
        <f t="array" ref="B1649">IFERROR(IF(INDEX('AQS-88101'!$M$2:$M$2744,MATCH('88101-daily-summary-by-site'!$A1649&amp;'88101-daily-summary-by-site'!B$2&amp;'88101-daily-summary-by-site'!B$3,'AQS-88101'!$AC$2:$AC$2744&amp;'AQS-88101'!$E$2:$E$2744&amp;'AQS-88101'!$G$2:$G$2744,0))&lt;&gt;"",INDEX('AQS-88101'!$M$2:$M$2744,MATCH('88101-daily-summary-by-site'!$A1649&amp;'88101-daily-summary-by-site'!B$2&amp;'88101-daily-summary-by-site'!B$3,'AQS-88101'!$AC$2:$AC$2744&amp;'AQS-88101'!$E$2:$E$2744&amp;'AQS-88101'!$G$2:$G$2744,0)),""),"")</f>
        <v/>
      </c>
      <c r="C1649" s="42" t="str">
        <f t="array" ref="C1649">IFERROR(IF(INDEX('AQS-88101'!$M$2:$M$2744,MATCH('88101-daily-summary-by-site'!$A1649&amp;'88101-daily-summary-by-site'!C$2&amp;'88101-daily-summary-by-site'!C$3,'AQS-88101'!$AC$2:$AC$2744&amp;'AQS-88101'!$E$2:$E$2744&amp;'AQS-88101'!$G$2:$G$2744,0))&lt;&gt;"",INDEX('AQS-88101'!$M$2:$M$2744,MATCH('88101-daily-summary-by-site'!$A1649&amp;'88101-daily-summary-by-site'!C$2&amp;'88101-daily-summary-by-site'!C$3,'AQS-88101'!$AC$2:$AC$2744&amp;'AQS-88101'!$E$2:$E$2744&amp;'AQS-88101'!$G$2:$G$2744,0)),""),"")</f>
        <v/>
      </c>
      <c r="D1649" s="42" t="str">
        <f t="array" ref="D1649">IFERROR(IF(INDEX('AQS-88101'!$M$2:$M$2744,MATCH('88101-daily-summary-by-site'!$A1649&amp;'88101-daily-summary-by-site'!D$2&amp;'88101-daily-summary-by-site'!D$3,'AQS-88101'!$AC$2:$AC$2744&amp;'AQS-88101'!$E$2:$E$2744&amp;'AQS-88101'!$G$2:$G$2744,0))&lt;&gt;"",INDEX('AQS-88101'!$M$2:$M$2744,MATCH('88101-daily-summary-by-site'!$A1649&amp;'88101-daily-summary-by-site'!D$2&amp;'88101-daily-summary-by-site'!D$3,'AQS-88101'!$AC$2:$AC$2744&amp;'AQS-88101'!$E$2:$E$2744&amp;'AQS-88101'!$G$2:$G$2744,0)),""),"")</f>
        <v/>
      </c>
      <c r="E1649" s="42" t="str">
        <f t="array" ref="E1649">IFERROR(IF(INDEX('AQS-88101'!$M$2:$M$2744,MATCH('88101-daily-summary-by-site'!$A1649&amp;'88101-daily-summary-by-site'!E$2&amp;'88101-daily-summary-by-site'!E$3,'AQS-88101'!$AC$2:$AC$2744&amp;'AQS-88101'!$E$2:$E$2744&amp;'AQS-88101'!$G$2:$G$2744,0))&lt;&gt;"",INDEX('AQS-88101'!$M$2:$M$2744,MATCH('88101-daily-summary-by-site'!$A1649&amp;'88101-daily-summary-by-site'!E$2&amp;'88101-daily-summary-by-site'!E$3,'AQS-88101'!$AC$2:$AC$2744&amp;'AQS-88101'!$E$2:$E$2744&amp;'AQS-88101'!$G$2:$G$2744,0)),""),"")</f>
        <v/>
      </c>
      <c r="F1649" s="42" t="str">
        <f t="array" ref="F1649">IFERROR(IF(INDEX('AQS-88101'!$M$2:$M$2744,MATCH('88101-daily-summary-by-site'!$A1649&amp;'88101-daily-summary-by-site'!F$2&amp;'88101-daily-summary-by-site'!F$3,'AQS-88101'!$AC$2:$AC$2744&amp;'AQS-88101'!$E$2:$E$2744&amp;'AQS-88101'!$G$2:$G$2744,0))&lt;&gt;"",INDEX('AQS-88101'!$M$2:$M$2744,MATCH('88101-daily-summary-by-site'!$A1649&amp;'88101-daily-summary-by-site'!F$2&amp;'88101-daily-summary-by-site'!F$3,'AQS-88101'!$AC$2:$AC$2744&amp;'AQS-88101'!$E$2:$E$2744&amp;'AQS-88101'!$G$2:$G$2744,0)),""),"")</f>
        <v/>
      </c>
      <c r="G1649" s="42" t="str">
        <f t="array" ref="G1649">IFERROR(IF(INDEX('AQS-88101'!$M$2:$M$2744,MATCH('88101-daily-summary-by-site'!$A1649&amp;'88101-daily-summary-by-site'!G$2&amp;'88101-daily-summary-by-site'!G$3,'AQS-88101'!$AC$2:$AC$2744&amp;'AQS-88101'!$E$2:$E$2744&amp;'AQS-88101'!$G$2:$G$2744,0))&lt;&gt;"",INDEX('AQS-88101'!$M$2:$M$2744,MATCH('88101-daily-summary-by-site'!$A1649&amp;'88101-daily-summary-by-site'!G$2&amp;'88101-daily-summary-by-site'!G$3,'AQS-88101'!$AC$2:$AC$2744&amp;'AQS-88101'!$E$2:$E$2744&amp;'AQS-88101'!$G$2:$G$2744,0)),""),"")</f>
        <v/>
      </c>
      <c r="H1649" s="42" t="str">
        <f t="array" ref="H1649">IFERROR(IF(INDEX('AQS-88101'!$M$2:$M$2744,MATCH('88101-daily-summary-by-site'!$A1649&amp;'88101-daily-summary-by-site'!H$2&amp;'88101-daily-summary-by-site'!H$3,'AQS-88101'!$AC$2:$AC$2744&amp;'AQS-88101'!$E$2:$E$2744&amp;'AQS-88101'!$G$2:$G$2744,0))&lt;&gt;"",INDEX('AQS-88101'!$M$2:$M$2744,MATCH('88101-daily-summary-by-site'!$A1649&amp;'88101-daily-summary-by-site'!H$2&amp;'88101-daily-summary-by-site'!H$3,'AQS-88101'!$AC$2:$AC$2744&amp;'AQS-88101'!$E$2:$E$2744&amp;'AQS-88101'!$G$2:$G$2744,0)),""),"")</f>
        <v/>
      </c>
      <c r="I1649" s="108" t="str">
        <f t="array" ref="I1649">IFERROR(IF(INDEX('AQS-88101'!$M$2:$M$2744,MATCH('88101-daily-summary-by-site'!$A1649&amp;'88101-daily-summary-by-site'!I$2&amp;'88101-daily-summary-by-site'!I$3,'AQS-88101'!$AC$2:$AC$2744&amp;'AQS-88101'!$E$2:$E$2744&amp;'AQS-88101'!$G$2:$G$2744,0))&lt;&gt;"",INDEX('AQS-88101'!$M$2:$M$2744,MATCH('88101-daily-summary-by-site'!$A1649&amp;'88101-daily-summary-by-site'!I$2&amp;'88101-daily-summary-by-site'!I$3,'AQS-88101'!$AC$2:$AC$2744&amp;'AQS-88101'!$E$2:$E$2744&amp;'AQS-88101'!$G$2:$G$2744,0)),""),"")</f>
        <v/>
      </c>
      <c r="L1649" s="107" t="str">
        <f t="shared" si="125"/>
        <v/>
      </c>
      <c r="M1649" s="42" t="str">
        <f t="shared" si="126"/>
        <v/>
      </c>
      <c r="N1649" s="42" t="str">
        <f t="shared" si="127"/>
        <v/>
      </c>
      <c r="O1649" s="108" t="str">
        <f t="shared" si="128"/>
        <v/>
      </c>
    </row>
    <row r="1650" spans="1:15" x14ac:dyDescent="0.25">
      <c r="A1650" s="79">
        <f t="shared" si="129"/>
        <v>41077</v>
      </c>
      <c r="B1650" s="107">
        <f t="array" ref="B1650">IFERROR(IF(INDEX('AQS-88101'!$M$2:$M$2744,MATCH('88101-daily-summary-by-site'!$A1650&amp;'88101-daily-summary-by-site'!B$2&amp;'88101-daily-summary-by-site'!B$3,'AQS-88101'!$AC$2:$AC$2744&amp;'AQS-88101'!$E$2:$E$2744&amp;'AQS-88101'!$G$2:$G$2744,0))&lt;&gt;"",INDEX('AQS-88101'!$M$2:$M$2744,MATCH('88101-daily-summary-by-site'!$A1650&amp;'88101-daily-summary-by-site'!B$2&amp;'88101-daily-summary-by-site'!B$3,'AQS-88101'!$AC$2:$AC$2744&amp;'AQS-88101'!$E$2:$E$2744&amp;'AQS-88101'!$G$2:$G$2744,0)),""),"")</f>
        <v>0.2</v>
      </c>
      <c r="C1650" s="42">
        <f t="array" ref="C1650">IFERROR(IF(INDEX('AQS-88101'!$M$2:$M$2744,MATCH('88101-daily-summary-by-site'!$A1650&amp;'88101-daily-summary-by-site'!C$2&amp;'88101-daily-summary-by-site'!C$3,'AQS-88101'!$AC$2:$AC$2744&amp;'AQS-88101'!$E$2:$E$2744&amp;'AQS-88101'!$G$2:$G$2744,0))&lt;&gt;"",INDEX('AQS-88101'!$M$2:$M$2744,MATCH('88101-daily-summary-by-site'!$A1650&amp;'88101-daily-summary-by-site'!C$2&amp;'88101-daily-summary-by-site'!C$3,'AQS-88101'!$AC$2:$AC$2744&amp;'AQS-88101'!$E$2:$E$2744&amp;'AQS-88101'!$G$2:$G$2744,0)),""),"")</f>
        <v>2.4</v>
      </c>
      <c r="D1650" s="42">
        <f t="array" ref="D1650">IFERROR(IF(INDEX('AQS-88101'!$M$2:$M$2744,MATCH('88101-daily-summary-by-site'!$A1650&amp;'88101-daily-summary-by-site'!D$2&amp;'88101-daily-summary-by-site'!D$3,'AQS-88101'!$AC$2:$AC$2744&amp;'AQS-88101'!$E$2:$E$2744&amp;'AQS-88101'!$G$2:$G$2744,0))&lt;&gt;"",INDEX('AQS-88101'!$M$2:$M$2744,MATCH('88101-daily-summary-by-site'!$A1650&amp;'88101-daily-summary-by-site'!D$2&amp;'88101-daily-summary-by-site'!D$3,'AQS-88101'!$AC$2:$AC$2744&amp;'AQS-88101'!$E$2:$E$2744&amp;'AQS-88101'!$G$2:$G$2744,0)),""),"")</f>
        <v>2.2000000000000002</v>
      </c>
      <c r="E1650" s="42" t="str">
        <f t="array" ref="E1650">IFERROR(IF(INDEX('AQS-88101'!$M$2:$M$2744,MATCH('88101-daily-summary-by-site'!$A1650&amp;'88101-daily-summary-by-site'!E$2&amp;'88101-daily-summary-by-site'!E$3,'AQS-88101'!$AC$2:$AC$2744&amp;'AQS-88101'!$E$2:$E$2744&amp;'AQS-88101'!$G$2:$G$2744,0))&lt;&gt;"",INDEX('AQS-88101'!$M$2:$M$2744,MATCH('88101-daily-summary-by-site'!$A1650&amp;'88101-daily-summary-by-site'!E$2&amp;'88101-daily-summary-by-site'!E$3,'AQS-88101'!$AC$2:$AC$2744&amp;'AQS-88101'!$E$2:$E$2744&amp;'AQS-88101'!$G$2:$G$2744,0)),""),"")</f>
        <v/>
      </c>
      <c r="F1650" s="42">
        <f t="array" ref="F1650">IFERROR(IF(INDEX('AQS-88101'!$M$2:$M$2744,MATCH('88101-daily-summary-by-site'!$A1650&amp;'88101-daily-summary-by-site'!F$2&amp;'88101-daily-summary-by-site'!F$3,'AQS-88101'!$AC$2:$AC$2744&amp;'AQS-88101'!$E$2:$E$2744&amp;'AQS-88101'!$G$2:$G$2744,0))&lt;&gt;"",INDEX('AQS-88101'!$M$2:$M$2744,MATCH('88101-daily-summary-by-site'!$A1650&amp;'88101-daily-summary-by-site'!F$2&amp;'88101-daily-summary-by-site'!F$3,'AQS-88101'!$AC$2:$AC$2744&amp;'AQS-88101'!$E$2:$E$2744&amp;'AQS-88101'!$G$2:$G$2744,0)),""),"")</f>
        <v>2.9</v>
      </c>
      <c r="G1650" s="42" t="str">
        <f t="array" ref="G1650">IFERROR(IF(INDEX('AQS-88101'!$M$2:$M$2744,MATCH('88101-daily-summary-by-site'!$A1650&amp;'88101-daily-summary-by-site'!G$2&amp;'88101-daily-summary-by-site'!G$3,'AQS-88101'!$AC$2:$AC$2744&amp;'AQS-88101'!$E$2:$E$2744&amp;'AQS-88101'!$G$2:$G$2744,0))&lt;&gt;"",INDEX('AQS-88101'!$M$2:$M$2744,MATCH('88101-daily-summary-by-site'!$A1650&amp;'88101-daily-summary-by-site'!G$2&amp;'88101-daily-summary-by-site'!G$3,'AQS-88101'!$AC$2:$AC$2744&amp;'AQS-88101'!$E$2:$E$2744&amp;'AQS-88101'!$G$2:$G$2744,0)),""),"")</f>
        <v/>
      </c>
      <c r="H1650" s="42" t="str">
        <f t="array" ref="H1650">IFERROR(IF(INDEX('AQS-88101'!$M$2:$M$2744,MATCH('88101-daily-summary-by-site'!$A1650&amp;'88101-daily-summary-by-site'!H$2&amp;'88101-daily-summary-by-site'!H$3,'AQS-88101'!$AC$2:$AC$2744&amp;'AQS-88101'!$E$2:$E$2744&amp;'AQS-88101'!$G$2:$G$2744,0))&lt;&gt;"",INDEX('AQS-88101'!$M$2:$M$2744,MATCH('88101-daily-summary-by-site'!$A1650&amp;'88101-daily-summary-by-site'!H$2&amp;'88101-daily-summary-by-site'!H$3,'AQS-88101'!$AC$2:$AC$2744&amp;'AQS-88101'!$E$2:$E$2744&amp;'AQS-88101'!$G$2:$G$2744,0)),""),"")</f>
        <v/>
      </c>
      <c r="I1650" s="108" t="str">
        <f t="array" ref="I1650">IFERROR(IF(INDEX('AQS-88101'!$M$2:$M$2744,MATCH('88101-daily-summary-by-site'!$A1650&amp;'88101-daily-summary-by-site'!I$2&amp;'88101-daily-summary-by-site'!I$3,'AQS-88101'!$AC$2:$AC$2744&amp;'AQS-88101'!$E$2:$E$2744&amp;'AQS-88101'!$G$2:$G$2744,0))&lt;&gt;"",INDEX('AQS-88101'!$M$2:$M$2744,MATCH('88101-daily-summary-by-site'!$A1650&amp;'88101-daily-summary-by-site'!I$2&amp;'88101-daily-summary-by-site'!I$3,'AQS-88101'!$AC$2:$AC$2744&amp;'AQS-88101'!$E$2:$E$2744&amp;'AQS-88101'!$G$2:$G$2744,0)),""),"")</f>
        <v/>
      </c>
      <c r="L1650" s="107">
        <f t="shared" si="125"/>
        <v>0.2</v>
      </c>
      <c r="M1650" s="42">
        <f t="shared" si="126"/>
        <v>2.2000000000000002</v>
      </c>
      <c r="N1650" s="42">
        <f t="shared" si="127"/>
        <v>2.9</v>
      </c>
      <c r="O1650" s="108" t="str">
        <f t="shared" si="128"/>
        <v/>
      </c>
    </row>
    <row r="1651" spans="1:15" x14ac:dyDescent="0.25">
      <c r="A1651" s="79">
        <f t="shared" si="129"/>
        <v>41078</v>
      </c>
      <c r="B1651" s="107" t="str">
        <f t="array" ref="B1651">IFERROR(IF(INDEX('AQS-88101'!$M$2:$M$2744,MATCH('88101-daily-summary-by-site'!$A1651&amp;'88101-daily-summary-by-site'!B$2&amp;'88101-daily-summary-by-site'!B$3,'AQS-88101'!$AC$2:$AC$2744&amp;'AQS-88101'!$E$2:$E$2744&amp;'AQS-88101'!$G$2:$G$2744,0))&lt;&gt;"",INDEX('AQS-88101'!$M$2:$M$2744,MATCH('88101-daily-summary-by-site'!$A1651&amp;'88101-daily-summary-by-site'!B$2&amp;'88101-daily-summary-by-site'!B$3,'AQS-88101'!$AC$2:$AC$2744&amp;'AQS-88101'!$E$2:$E$2744&amp;'AQS-88101'!$G$2:$G$2744,0)),""),"")</f>
        <v/>
      </c>
      <c r="C1651" s="42" t="str">
        <f t="array" ref="C1651">IFERROR(IF(INDEX('AQS-88101'!$M$2:$M$2744,MATCH('88101-daily-summary-by-site'!$A1651&amp;'88101-daily-summary-by-site'!C$2&amp;'88101-daily-summary-by-site'!C$3,'AQS-88101'!$AC$2:$AC$2744&amp;'AQS-88101'!$E$2:$E$2744&amp;'AQS-88101'!$G$2:$G$2744,0))&lt;&gt;"",INDEX('AQS-88101'!$M$2:$M$2744,MATCH('88101-daily-summary-by-site'!$A1651&amp;'88101-daily-summary-by-site'!C$2&amp;'88101-daily-summary-by-site'!C$3,'AQS-88101'!$AC$2:$AC$2744&amp;'AQS-88101'!$E$2:$E$2744&amp;'AQS-88101'!$G$2:$G$2744,0)),""),"")</f>
        <v/>
      </c>
      <c r="D1651" s="42" t="str">
        <f t="array" ref="D1651">IFERROR(IF(INDEX('AQS-88101'!$M$2:$M$2744,MATCH('88101-daily-summary-by-site'!$A1651&amp;'88101-daily-summary-by-site'!D$2&amp;'88101-daily-summary-by-site'!D$3,'AQS-88101'!$AC$2:$AC$2744&amp;'AQS-88101'!$E$2:$E$2744&amp;'AQS-88101'!$G$2:$G$2744,0))&lt;&gt;"",INDEX('AQS-88101'!$M$2:$M$2744,MATCH('88101-daily-summary-by-site'!$A1651&amp;'88101-daily-summary-by-site'!D$2&amp;'88101-daily-summary-by-site'!D$3,'AQS-88101'!$AC$2:$AC$2744&amp;'AQS-88101'!$E$2:$E$2744&amp;'AQS-88101'!$G$2:$G$2744,0)),""),"")</f>
        <v/>
      </c>
      <c r="E1651" s="42" t="str">
        <f t="array" ref="E1651">IFERROR(IF(INDEX('AQS-88101'!$M$2:$M$2744,MATCH('88101-daily-summary-by-site'!$A1651&amp;'88101-daily-summary-by-site'!E$2&amp;'88101-daily-summary-by-site'!E$3,'AQS-88101'!$AC$2:$AC$2744&amp;'AQS-88101'!$E$2:$E$2744&amp;'AQS-88101'!$G$2:$G$2744,0))&lt;&gt;"",INDEX('AQS-88101'!$M$2:$M$2744,MATCH('88101-daily-summary-by-site'!$A1651&amp;'88101-daily-summary-by-site'!E$2&amp;'88101-daily-summary-by-site'!E$3,'AQS-88101'!$AC$2:$AC$2744&amp;'AQS-88101'!$E$2:$E$2744&amp;'AQS-88101'!$G$2:$G$2744,0)),""),"")</f>
        <v/>
      </c>
      <c r="F1651" s="42" t="str">
        <f t="array" ref="F1651">IFERROR(IF(INDEX('AQS-88101'!$M$2:$M$2744,MATCH('88101-daily-summary-by-site'!$A1651&amp;'88101-daily-summary-by-site'!F$2&amp;'88101-daily-summary-by-site'!F$3,'AQS-88101'!$AC$2:$AC$2744&amp;'AQS-88101'!$E$2:$E$2744&amp;'AQS-88101'!$G$2:$G$2744,0))&lt;&gt;"",INDEX('AQS-88101'!$M$2:$M$2744,MATCH('88101-daily-summary-by-site'!$A1651&amp;'88101-daily-summary-by-site'!F$2&amp;'88101-daily-summary-by-site'!F$3,'AQS-88101'!$AC$2:$AC$2744&amp;'AQS-88101'!$E$2:$E$2744&amp;'AQS-88101'!$G$2:$G$2744,0)),""),"")</f>
        <v/>
      </c>
      <c r="G1651" s="42" t="str">
        <f t="array" ref="G1651">IFERROR(IF(INDEX('AQS-88101'!$M$2:$M$2744,MATCH('88101-daily-summary-by-site'!$A1651&amp;'88101-daily-summary-by-site'!G$2&amp;'88101-daily-summary-by-site'!G$3,'AQS-88101'!$AC$2:$AC$2744&amp;'AQS-88101'!$E$2:$E$2744&amp;'AQS-88101'!$G$2:$G$2744,0))&lt;&gt;"",INDEX('AQS-88101'!$M$2:$M$2744,MATCH('88101-daily-summary-by-site'!$A1651&amp;'88101-daily-summary-by-site'!G$2&amp;'88101-daily-summary-by-site'!G$3,'AQS-88101'!$AC$2:$AC$2744&amp;'AQS-88101'!$E$2:$E$2744&amp;'AQS-88101'!$G$2:$G$2744,0)),""),"")</f>
        <v/>
      </c>
      <c r="H1651" s="42" t="str">
        <f t="array" ref="H1651">IFERROR(IF(INDEX('AQS-88101'!$M$2:$M$2744,MATCH('88101-daily-summary-by-site'!$A1651&amp;'88101-daily-summary-by-site'!H$2&amp;'88101-daily-summary-by-site'!H$3,'AQS-88101'!$AC$2:$AC$2744&amp;'AQS-88101'!$E$2:$E$2744&amp;'AQS-88101'!$G$2:$G$2744,0))&lt;&gt;"",INDEX('AQS-88101'!$M$2:$M$2744,MATCH('88101-daily-summary-by-site'!$A1651&amp;'88101-daily-summary-by-site'!H$2&amp;'88101-daily-summary-by-site'!H$3,'AQS-88101'!$AC$2:$AC$2744&amp;'AQS-88101'!$E$2:$E$2744&amp;'AQS-88101'!$G$2:$G$2744,0)),""),"")</f>
        <v/>
      </c>
      <c r="I1651" s="108" t="str">
        <f t="array" ref="I1651">IFERROR(IF(INDEX('AQS-88101'!$M$2:$M$2744,MATCH('88101-daily-summary-by-site'!$A1651&amp;'88101-daily-summary-by-site'!I$2&amp;'88101-daily-summary-by-site'!I$3,'AQS-88101'!$AC$2:$AC$2744&amp;'AQS-88101'!$E$2:$E$2744&amp;'AQS-88101'!$G$2:$G$2744,0))&lt;&gt;"",INDEX('AQS-88101'!$M$2:$M$2744,MATCH('88101-daily-summary-by-site'!$A1651&amp;'88101-daily-summary-by-site'!I$2&amp;'88101-daily-summary-by-site'!I$3,'AQS-88101'!$AC$2:$AC$2744&amp;'AQS-88101'!$E$2:$E$2744&amp;'AQS-88101'!$G$2:$G$2744,0)),""),"")</f>
        <v/>
      </c>
      <c r="L1651" s="107" t="str">
        <f t="shared" si="125"/>
        <v/>
      </c>
      <c r="M1651" s="42" t="str">
        <f t="shared" si="126"/>
        <v/>
      </c>
      <c r="N1651" s="42" t="str">
        <f t="shared" si="127"/>
        <v/>
      </c>
      <c r="O1651" s="108" t="str">
        <f t="shared" si="128"/>
        <v/>
      </c>
    </row>
    <row r="1652" spans="1:15" x14ac:dyDescent="0.25">
      <c r="A1652" s="79">
        <f t="shared" si="129"/>
        <v>41079</v>
      </c>
      <c r="B1652" s="107" t="str">
        <f t="array" ref="B1652">IFERROR(IF(INDEX('AQS-88101'!$M$2:$M$2744,MATCH('88101-daily-summary-by-site'!$A1652&amp;'88101-daily-summary-by-site'!B$2&amp;'88101-daily-summary-by-site'!B$3,'AQS-88101'!$AC$2:$AC$2744&amp;'AQS-88101'!$E$2:$E$2744&amp;'AQS-88101'!$G$2:$G$2744,0))&lt;&gt;"",INDEX('AQS-88101'!$M$2:$M$2744,MATCH('88101-daily-summary-by-site'!$A1652&amp;'88101-daily-summary-by-site'!B$2&amp;'88101-daily-summary-by-site'!B$3,'AQS-88101'!$AC$2:$AC$2744&amp;'AQS-88101'!$E$2:$E$2744&amp;'AQS-88101'!$G$2:$G$2744,0)),""),"")</f>
        <v/>
      </c>
      <c r="C1652" s="42" t="str">
        <f t="array" ref="C1652">IFERROR(IF(INDEX('AQS-88101'!$M$2:$M$2744,MATCH('88101-daily-summary-by-site'!$A1652&amp;'88101-daily-summary-by-site'!C$2&amp;'88101-daily-summary-by-site'!C$3,'AQS-88101'!$AC$2:$AC$2744&amp;'AQS-88101'!$E$2:$E$2744&amp;'AQS-88101'!$G$2:$G$2744,0))&lt;&gt;"",INDEX('AQS-88101'!$M$2:$M$2744,MATCH('88101-daily-summary-by-site'!$A1652&amp;'88101-daily-summary-by-site'!C$2&amp;'88101-daily-summary-by-site'!C$3,'AQS-88101'!$AC$2:$AC$2744&amp;'AQS-88101'!$E$2:$E$2744&amp;'AQS-88101'!$G$2:$G$2744,0)),""),"")</f>
        <v/>
      </c>
      <c r="D1652" s="42" t="str">
        <f t="array" ref="D1652">IFERROR(IF(INDEX('AQS-88101'!$M$2:$M$2744,MATCH('88101-daily-summary-by-site'!$A1652&amp;'88101-daily-summary-by-site'!D$2&amp;'88101-daily-summary-by-site'!D$3,'AQS-88101'!$AC$2:$AC$2744&amp;'AQS-88101'!$E$2:$E$2744&amp;'AQS-88101'!$G$2:$G$2744,0))&lt;&gt;"",INDEX('AQS-88101'!$M$2:$M$2744,MATCH('88101-daily-summary-by-site'!$A1652&amp;'88101-daily-summary-by-site'!D$2&amp;'88101-daily-summary-by-site'!D$3,'AQS-88101'!$AC$2:$AC$2744&amp;'AQS-88101'!$E$2:$E$2744&amp;'AQS-88101'!$G$2:$G$2744,0)),""),"")</f>
        <v/>
      </c>
      <c r="E1652" s="42" t="str">
        <f t="array" ref="E1652">IFERROR(IF(INDEX('AQS-88101'!$M$2:$M$2744,MATCH('88101-daily-summary-by-site'!$A1652&amp;'88101-daily-summary-by-site'!E$2&amp;'88101-daily-summary-by-site'!E$3,'AQS-88101'!$AC$2:$AC$2744&amp;'AQS-88101'!$E$2:$E$2744&amp;'AQS-88101'!$G$2:$G$2744,0))&lt;&gt;"",INDEX('AQS-88101'!$M$2:$M$2744,MATCH('88101-daily-summary-by-site'!$A1652&amp;'88101-daily-summary-by-site'!E$2&amp;'88101-daily-summary-by-site'!E$3,'AQS-88101'!$AC$2:$AC$2744&amp;'AQS-88101'!$E$2:$E$2744&amp;'AQS-88101'!$G$2:$G$2744,0)),""),"")</f>
        <v/>
      </c>
      <c r="F1652" s="42" t="str">
        <f t="array" ref="F1652">IFERROR(IF(INDEX('AQS-88101'!$M$2:$M$2744,MATCH('88101-daily-summary-by-site'!$A1652&amp;'88101-daily-summary-by-site'!F$2&amp;'88101-daily-summary-by-site'!F$3,'AQS-88101'!$AC$2:$AC$2744&amp;'AQS-88101'!$E$2:$E$2744&amp;'AQS-88101'!$G$2:$G$2744,0))&lt;&gt;"",INDEX('AQS-88101'!$M$2:$M$2744,MATCH('88101-daily-summary-by-site'!$A1652&amp;'88101-daily-summary-by-site'!F$2&amp;'88101-daily-summary-by-site'!F$3,'AQS-88101'!$AC$2:$AC$2744&amp;'AQS-88101'!$E$2:$E$2744&amp;'AQS-88101'!$G$2:$G$2744,0)),""),"")</f>
        <v/>
      </c>
      <c r="G1652" s="42" t="str">
        <f t="array" ref="G1652">IFERROR(IF(INDEX('AQS-88101'!$M$2:$M$2744,MATCH('88101-daily-summary-by-site'!$A1652&amp;'88101-daily-summary-by-site'!G$2&amp;'88101-daily-summary-by-site'!G$3,'AQS-88101'!$AC$2:$AC$2744&amp;'AQS-88101'!$E$2:$E$2744&amp;'AQS-88101'!$G$2:$G$2744,0))&lt;&gt;"",INDEX('AQS-88101'!$M$2:$M$2744,MATCH('88101-daily-summary-by-site'!$A1652&amp;'88101-daily-summary-by-site'!G$2&amp;'88101-daily-summary-by-site'!G$3,'AQS-88101'!$AC$2:$AC$2744&amp;'AQS-88101'!$E$2:$E$2744&amp;'AQS-88101'!$G$2:$G$2744,0)),""),"")</f>
        <v/>
      </c>
      <c r="H1652" s="42" t="str">
        <f t="array" ref="H1652">IFERROR(IF(INDEX('AQS-88101'!$M$2:$M$2744,MATCH('88101-daily-summary-by-site'!$A1652&amp;'88101-daily-summary-by-site'!H$2&amp;'88101-daily-summary-by-site'!H$3,'AQS-88101'!$AC$2:$AC$2744&amp;'AQS-88101'!$E$2:$E$2744&amp;'AQS-88101'!$G$2:$G$2744,0))&lt;&gt;"",INDEX('AQS-88101'!$M$2:$M$2744,MATCH('88101-daily-summary-by-site'!$A1652&amp;'88101-daily-summary-by-site'!H$2&amp;'88101-daily-summary-by-site'!H$3,'AQS-88101'!$AC$2:$AC$2744&amp;'AQS-88101'!$E$2:$E$2744&amp;'AQS-88101'!$G$2:$G$2744,0)),""),"")</f>
        <v/>
      </c>
      <c r="I1652" s="108" t="str">
        <f t="array" ref="I1652">IFERROR(IF(INDEX('AQS-88101'!$M$2:$M$2744,MATCH('88101-daily-summary-by-site'!$A1652&amp;'88101-daily-summary-by-site'!I$2&amp;'88101-daily-summary-by-site'!I$3,'AQS-88101'!$AC$2:$AC$2744&amp;'AQS-88101'!$E$2:$E$2744&amp;'AQS-88101'!$G$2:$G$2744,0))&lt;&gt;"",INDEX('AQS-88101'!$M$2:$M$2744,MATCH('88101-daily-summary-by-site'!$A1652&amp;'88101-daily-summary-by-site'!I$2&amp;'88101-daily-summary-by-site'!I$3,'AQS-88101'!$AC$2:$AC$2744&amp;'AQS-88101'!$E$2:$E$2744&amp;'AQS-88101'!$G$2:$G$2744,0)),""),"")</f>
        <v/>
      </c>
      <c r="L1652" s="107" t="str">
        <f t="shared" si="125"/>
        <v/>
      </c>
      <c r="M1652" s="42" t="str">
        <f t="shared" si="126"/>
        <v/>
      </c>
      <c r="N1652" s="42" t="str">
        <f t="shared" si="127"/>
        <v/>
      </c>
      <c r="O1652" s="108" t="str">
        <f t="shared" si="128"/>
        <v/>
      </c>
    </row>
    <row r="1653" spans="1:15" x14ac:dyDescent="0.25">
      <c r="A1653" s="79">
        <f t="shared" si="129"/>
        <v>41080</v>
      </c>
      <c r="B1653" s="107">
        <f t="array" ref="B1653">IFERROR(IF(INDEX('AQS-88101'!$M$2:$M$2744,MATCH('88101-daily-summary-by-site'!$A1653&amp;'88101-daily-summary-by-site'!B$2&amp;'88101-daily-summary-by-site'!B$3,'AQS-88101'!$AC$2:$AC$2744&amp;'AQS-88101'!$E$2:$E$2744&amp;'AQS-88101'!$G$2:$G$2744,0))&lt;&gt;"",INDEX('AQS-88101'!$M$2:$M$2744,MATCH('88101-daily-summary-by-site'!$A1653&amp;'88101-daily-summary-by-site'!B$2&amp;'88101-daily-summary-by-site'!B$3,'AQS-88101'!$AC$2:$AC$2744&amp;'AQS-88101'!$E$2:$E$2744&amp;'AQS-88101'!$G$2:$G$2744,0)),""),"")</f>
        <v>0.2</v>
      </c>
      <c r="C1653" s="42" t="str">
        <f t="array" ref="C1653">IFERROR(IF(INDEX('AQS-88101'!$M$2:$M$2744,MATCH('88101-daily-summary-by-site'!$A1653&amp;'88101-daily-summary-by-site'!C$2&amp;'88101-daily-summary-by-site'!C$3,'AQS-88101'!$AC$2:$AC$2744&amp;'AQS-88101'!$E$2:$E$2744&amp;'AQS-88101'!$G$2:$G$2744,0))&lt;&gt;"",INDEX('AQS-88101'!$M$2:$M$2744,MATCH('88101-daily-summary-by-site'!$A1653&amp;'88101-daily-summary-by-site'!C$2&amp;'88101-daily-summary-by-site'!C$3,'AQS-88101'!$AC$2:$AC$2744&amp;'AQS-88101'!$E$2:$E$2744&amp;'AQS-88101'!$G$2:$G$2744,0)),""),"")</f>
        <v/>
      </c>
      <c r="D1653" s="42">
        <f t="array" ref="D1653">IFERROR(IF(INDEX('AQS-88101'!$M$2:$M$2744,MATCH('88101-daily-summary-by-site'!$A1653&amp;'88101-daily-summary-by-site'!D$2&amp;'88101-daily-summary-by-site'!D$3,'AQS-88101'!$AC$2:$AC$2744&amp;'AQS-88101'!$E$2:$E$2744&amp;'AQS-88101'!$G$2:$G$2744,0))&lt;&gt;"",INDEX('AQS-88101'!$M$2:$M$2744,MATCH('88101-daily-summary-by-site'!$A1653&amp;'88101-daily-summary-by-site'!D$2&amp;'88101-daily-summary-by-site'!D$3,'AQS-88101'!$AC$2:$AC$2744&amp;'AQS-88101'!$E$2:$E$2744&amp;'AQS-88101'!$G$2:$G$2744,0)),""),"")</f>
        <v>5.5</v>
      </c>
      <c r="E1653" s="42" t="str">
        <f t="array" ref="E1653">IFERROR(IF(INDEX('AQS-88101'!$M$2:$M$2744,MATCH('88101-daily-summary-by-site'!$A1653&amp;'88101-daily-summary-by-site'!E$2&amp;'88101-daily-summary-by-site'!E$3,'AQS-88101'!$AC$2:$AC$2744&amp;'AQS-88101'!$E$2:$E$2744&amp;'AQS-88101'!$G$2:$G$2744,0))&lt;&gt;"",INDEX('AQS-88101'!$M$2:$M$2744,MATCH('88101-daily-summary-by-site'!$A1653&amp;'88101-daily-summary-by-site'!E$2&amp;'88101-daily-summary-by-site'!E$3,'AQS-88101'!$AC$2:$AC$2744&amp;'AQS-88101'!$E$2:$E$2744&amp;'AQS-88101'!$G$2:$G$2744,0)),""),"")</f>
        <v/>
      </c>
      <c r="F1653" s="42">
        <f t="array" ref="F1653">IFERROR(IF(INDEX('AQS-88101'!$M$2:$M$2744,MATCH('88101-daily-summary-by-site'!$A1653&amp;'88101-daily-summary-by-site'!F$2&amp;'88101-daily-summary-by-site'!F$3,'AQS-88101'!$AC$2:$AC$2744&amp;'AQS-88101'!$E$2:$E$2744&amp;'AQS-88101'!$G$2:$G$2744,0))&lt;&gt;"",INDEX('AQS-88101'!$M$2:$M$2744,MATCH('88101-daily-summary-by-site'!$A1653&amp;'88101-daily-summary-by-site'!F$2&amp;'88101-daily-summary-by-site'!F$3,'AQS-88101'!$AC$2:$AC$2744&amp;'AQS-88101'!$E$2:$E$2744&amp;'AQS-88101'!$G$2:$G$2744,0)),""),"")</f>
        <v>7.6</v>
      </c>
      <c r="G1653" s="42" t="str">
        <f t="array" ref="G1653">IFERROR(IF(INDEX('AQS-88101'!$M$2:$M$2744,MATCH('88101-daily-summary-by-site'!$A1653&amp;'88101-daily-summary-by-site'!G$2&amp;'88101-daily-summary-by-site'!G$3,'AQS-88101'!$AC$2:$AC$2744&amp;'AQS-88101'!$E$2:$E$2744&amp;'AQS-88101'!$G$2:$G$2744,0))&lt;&gt;"",INDEX('AQS-88101'!$M$2:$M$2744,MATCH('88101-daily-summary-by-site'!$A1653&amp;'88101-daily-summary-by-site'!G$2&amp;'88101-daily-summary-by-site'!G$3,'AQS-88101'!$AC$2:$AC$2744&amp;'AQS-88101'!$E$2:$E$2744&amp;'AQS-88101'!$G$2:$G$2744,0)),""),"")</f>
        <v/>
      </c>
      <c r="H1653" s="42" t="str">
        <f t="array" ref="H1653">IFERROR(IF(INDEX('AQS-88101'!$M$2:$M$2744,MATCH('88101-daily-summary-by-site'!$A1653&amp;'88101-daily-summary-by-site'!H$2&amp;'88101-daily-summary-by-site'!H$3,'AQS-88101'!$AC$2:$AC$2744&amp;'AQS-88101'!$E$2:$E$2744&amp;'AQS-88101'!$G$2:$G$2744,0))&lt;&gt;"",INDEX('AQS-88101'!$M$2:$M$2744,MATCH('88101-daily-summary-by-site'!$A1653&amp;'88101-daily-summary-by-site'!H$2&amp;'88101-daily-summary-by-site'!H$3,'AQS-88101'!$AC$2:$AC$2744&amp;'AQS-88101'!$E$2:$E$2744&amp;'AQS-88101'!$G$2:$G$2744,0)),""),"")</f>
        <v/>
      </c>
      <c r="I1653" s="108" t="str">
        <f t="array" ref="I1653">IFERROR(IF(INDEX('AQS-88101'!$M$2:$M$2744,MATCH('88101-daily-summary-by-site'!$A1653&amp;'88101-daily-summary-by-site'!I$2&amp;'88101-daily-summary-by-site'!I$3,'AQS-88101'!$AC$2:$AC$2744&amp;'AQS-88101'!$E$2:$E$2744&amp;'AQS-88101'!$G$2:$G$2744,0))&lt;&gt;"",INDEX('AQS-88101'!$M$2:$M$2744,MATCH('88101-daily-summary-by-site'!$A1653&amp;'88101-daily-summary-by-site'!I$2&amp;'88101-daily-summary-by-site'!I$3,'AQS-88101'!$AC$2:$AC$2744&amp;'AQS-88101'!$E$2:$E$2744&amp;'AQS-88101'!$G$2:$G$2744,0)),""),"")</f>
        <v/>
      </c>
      <c r="L1653" s="107">
        <f t="shared" si="125"/>
        <v>0.2</v>
      </c>
      <c r="M1653" s="42">
        <f t="shared" si="126"/>
        <v>5.5</v>
      </c>
      <c r="N1653" s="42">
        <f t="shared" si="127"/>
        <v>7.6</v>
      </c>
      <c r="O1653" s="108" t="str">
        <f t="shared" si="128"/>
        <v/>
      </c>
    </row>
    <row r="1654" spans="1:15" x14ac:dyDescent="0.25">
      <c r="A1654" s="79">
        <f t="shared" si="129"/>
        <v>41081</v>
      </c>
      <c r="B1654" s="107" t="str">
        <f t="array" ref="B1654">IFERROR(IF(INDEX('AQS-88101'!$M$2:$M$2744,MATCH('88101-daily-summary-by-site'!$A1654&amp;'88101-daily-summary-by-site'!B$2&amp;'88101-daily-summary-by-site'!B$3,'AQS-88101'!$AC$2:$AC$2744&amp;'AQS-88101'!$E$2:$E$2744&amp;'AQS-88101'!$G$2:$G$2744,0))&lt;&gt;"",INDEX('AQS-88101'!$M$2:$M$2744,MATCH('88101-daily-summary-by-site'!$A1654&amp;'88101-daily-summary-by-site'!B$2&amp;'88101-daily-summary-by-site'!B$3,'AQS-88101'!$AC$2:$AC$2744&amp;'AQS-88101'!$E$2:$E$2744&amp;'AQS-88101'!$G$2:$G$2744,0)),""),"")</f>
        <v/>
      </c>
      <c r="C1654" s="42" t="str">
        <f t="array" ref="C1654">IFERROR(IF(INDEX('AQS-88101'!$M$2:$M$2744,MATCH('88101-daily-summary-by-site'!$A1654&amp;'88101-daily-summary-by-site'!C$2&amp;'88101-daily-summary-by-site'!C$3,'AQS-88101'!$AC$2:$AC$2744&amp;'AQS-88101'!$E$2:$E$2744&amp;'AQS-88101'!$G$2:$G$2744,0))&lt;&gt;"",INDEX('AQS-88101'!$M$2:$M$2744,MATCH('88101-daily-summary-by-site'!$A1654&amp;'88101-daily-summary-by-site'!C$2&amp;'88101-daily-summary-by-site'!C$3,'AQS-88101'!$AC$2:$AC$2744&amp;'AQS-88101'!$E$2:$E$2744&amp;'AQS-88101'!$G$2:$G$2744,0)),""),"")</f>
        <v/>
      </c>
      <c r="D1654" s="42" t="str">
        <f t="array" ref="D1654">IFERROR(IF(INDEX('AQS-88101'!$M$2:$M$2744,MATCH('88101-daily-summary-by-site'!$A1654&amp;'88101-daily-summary-by-site'!D$2&amp;'88101-daily-summary-by-site'!D$3,'AQS-88101'!$AC$2:$AC$2744&amp;'AQS-88101'!$E$2:$E$2744&amp;'AQS-88101'!$G$2:$G$2744,0))&lt;&gt;"",INDEX('AQS-88101'!$M$2:$M$2744,MATCH('88101-daily-summary-by-site'!$A1654&amp;'88101-daily-summary-by-site'!D$2&amp;'88101-daily-summary-by-site'!D$3,'AQS-88101'!$AC$2:$AC$2744&amp;'AQS-88101'!$E$2:$E$2744&amp;'AQS-88101'!$G$2:$G$2744,0)),""),"")</f>
        <v/>
      </c>
      <c r="E1654" s="42" t="str">
        <f t="array" ref="E1654">IFERROR(IF(INDEX('AQS-88101'!$M$2:$M$2744,MATCH('88101-daily-summary-by-site'!$A1654&amp;'88101-daily-summary-by-site'!E$2&amp;'88101-daily-summary-by-site'!E$3,'AQS-88101'!$AC$2:$AC$2744&amp;'AQS-88101'!$E$2:$E$2744&amp;'AQS-88101'!$G$2:$G$2744,0))&lt;&gt;"",INDEX('AQS-88101'!$M$2:$M$2744,MATCH('88101-daily-summary-by-site'!$A1654&amp;'88101-daily-summary-by-site'!E$2&amp;'88101-daily-summary-by-site'!E$3,'AQS-88101'!$AC$2:$AC$2744&amp;'AQS-88101'!$E$2:$E$2744&amp;'AQS-88101'!$G$2:$G$2744,0)),""),"")</f>
        <v/>
      </c>
      <c r="F1654" s="42" t="str">
        <f t="array" ref="F1654">IFERROR(IF(INDEX('AQS-88101'!$M$2:$M$2744,MATCH('88101-daily-summary-by-site'!$A1654&amp;'88101-daily-summary-by-site'!F$2&amp;'88101-daily-summary-by-site'!F$3,'AQS-88101'!$AC$2:$AC$2744&amp;'AQS-88101'!$E$2:$E$2744&amp;'AQS-88101'!$G$2:$G$2744,0))&lt;&gt;"",INDEX('AQS-88101'!$M$2:$M$2744,MATCH('88101-daily-summary-by-site'!$A1654&amp;'88101-daily-summary-by-site'!F$2&amp;'88101-daily-summary-by-site'!F$3,'AQS-88101'!$AC$2:$AC$2744&amp;'AQS-88101'!$E$2:$E$2744&amp;'AQS-88101'!$G$2:$G$2744,0)),""),"")</f>
        <v/>
      </c>
      <c r="G1654" s="42" t="str">
        <f t="array" ref="G1654">IFERROR(IF(INDEX('AQS-88101'!$M$2:$M$2744,MATCH('88101-daily-summary-by-site'!$A1654&amp;'88101-daily-summary-by-site'!G$2&amp;'88101-daily-summary-by-site'!G$3,'AQS-88101'!$AC$2:$AC$2744&amp;'AQS-88101'!$E$2:$E$2744&amp;'AQS-88101'!$G$2:$G$2744,0))&lt;&gt;"",INDEX('AQS-88101'!$M$2:$M$2744,MATCH('88101-daily-summary-by-site'!$A1654&amp;'88101-daily-summary-by-site'!G$2&amp;'88101-daily-summary-by-site'!G$3,'AQS-88101'!$AC$2:$AC$2744&amp;'AQS-88101'!$E$2:$E$2744&amp;'AQS-88101'!$G$2:$G$2744,0)),""),"")</f>
        <v/>
      </c>
      <c r="H1654" s="42" t="str">
        <f t="array" ref="H1654">IFERROR(IF(INDEX('AQS-88101'!$M$2:$M$2744,MATCH('88101-daily-summary-by-site'!$A1654&amp;'88101-daily-summary-by-site'!H$2&amp;'88101-daily-summary-by-site'!H$3,'AQS-88101'!$AC$2:$AC$2744&amp;'AQS-88101'!$E$2:$E$2744&amp;'AQS-88101'!$G$2:$G$2744,0))&lt;&gt;"",INDEX('AQS-88101'!$M$2:$M$2744,MATCH('88101-daily-summary-by-site'!$A1654&amp;'88101-daily-summary-by-site'!H$2&amp;'88101-daily-summary-by-site'!H$3,'AQS-88101'!$AC$2:$AC$2744&amp;'AQS-88101'!$E$2:$E$2744&amp;'AQS-88101'!$G$2:$G$2744,0)),""),"")</f>
        <v/>
      </c>
      <c r="I1654" s="108" t="str">
        <f t="array" ref="I1654">IFERROR(IF(INDEX('AQS-88101'!$M$2:$M$2744,MATCH('88101-daily-summary-by-site'!$A1654&amp;'88101-daily-summary-by-site'!I$2&amp;'88101-daily-summary-by-site'!I$3,'AQS-88101'!$AC$2:$AC$2744&amp;'AQS-88101'!$E$2:$E$2744&amp;'AQS-88101'!$G$2:$G$2744,0))&lt;&gt;"",INDEX('AQS-88101'!$M$2:$M$2744,MATCH('88101-daily-summary-by-site'!$A1654&amp;'88101-daily-summary-by-site'!I$2&amp;'88101-daily-summary-by-site'!I$3,'AQS-88101'!$AC$2:$AC$2744&amp;'AQS-88101'!$E$2:$E$2744&amp;'AQS-88101'!$G$2:$G$2744,0)),""),"")</f>
        <v/>
      </c>
      <c r="L1654" s="107" t="str">
        <f t="shared" si="125"/>
        <v/>
      </c>
      <c r="M1654" s="42" t="str">
        <f t="shared" si="126"/>
        <v/>
      </c>
      <c r="N1654" s="42" t="str">
        <f t="shared" si="127"/>
        <v/>
      </c>
      <c r="O1654" s="108" t="str">
        <f t="shared" si="128"/>
        <v/>
      </c>
    </row>
    <row r="1655" spans="1:15" x14ac:dyDescent="0.25">
      <c r="A1655" s="79">
        <f t="shared" si="129"/>
        <v>41082</v>
      </c>
      <c r="B1655" s="107" t="str">
        <f t="array" ref="B1655">IFERROR(IF(INDEX('AQS-88101'!$M$2:$M$2744,MATCH('88101-daily-summary-by-site'!$A1655&amp;'88101-daily-summary-by-site'!B$2&amp;'88101-daily-summary-by-site'!B$3,'AQS-88101'!$AC$2:$AC$2744&amp;'AQS-88101'!$E$2:$E$2744&amp;'AQS-88101'!$G$2:$G$2744,0))&lt;&gt;"",INDEX('AQS-88101'!$M$2:$M$2744,MATCH('88101-daily-summary-by-site'!$A1655&amp;'88101-daily-summary-by-site'!B$2&amp;'88101-daily-summary-by-site'!B$3,'AQS-88101'!$AC$2:$AC$2744&amp;'AQS-88101'!$E$2:$E$2744&amp;'AQS-88101'!$G$2:$G$2744,0)),""),"")</f>
        <v/>
      </c>
      <c r="C1655" s="42" t="str">
        <f t="array" ref="C1655">IFERROR(IF(INDEX('AQS-88101'!$M$2:$M$2744,MATCH('88101-daily-summary-by-site'!$A1655&amp;'88101-daily-summary-by-site'!C$2&amp;'88101-daily-summary-by-site'!C$3,'AQS-88101'!$AC$2:$AC$2744&amp;'AQS-88101'!$E$2:$E$2744&amp;'AQS-88101'!$G$2:$G$2744,0))&lt;&gt;"",INDEX('AQS-88101'!$M$2:$M$2744,MATCH('88101-daily-summary-by-site'!$A1655&amp;'88101-daily-summary-by-site'!C$2&amp;'88101-daily-summary-by-site'!C$3,'AQS-88101'!$AC$2:$AC$2744&amp;'AQS-88101'!$E$2:$E$2744&amp;'AQS-88101'!$G$2:$G$2744,0)),""),"")</f>
        <v/>
      </c>
      <c r="D1655" s="42" t="str">
        <f t="array" ref="D1655">IFERROR(IF(INDEX('AQS-88101'!$M$2:$M$2744,MATCH('88101-daily-summary-by-site'!$A1655&amp;'88101-daily-summary-by-site'!D$2&amp;'88101-daily-summary-by-site'!D$3,'AQS-88101'!$AC$2:$AC$2744&amp;'AQS-88101'!$E$2:$E$2744&amp;'AQS-88101'!$G$2:$G$2744,0))&lt;&gt;"",INDEX('AQS-88101'!$M$2:$M$2744,MATCH('88101-daily-summary-by-site'!$A1655&amp;'88101-daily-summary-by-site'!D$2&amp;'88101-daily-summary-by-site'!D$3,'AQS-88101'!$AC$2:$AC$2744&amp;'AQS-88101'!$E$2:$E$2744&amp;'AQS-88101'!$G$2:$G$2744,0)),""),"")</f>
        <v/>
      </c>
      <c r="E1655" s="42" t="str">
        <f t="array" ref="E1655">IFERROR(IF(INDEX('AQS-88101'!$M$2:$M$2744,MATCH('88101-daily-summary-by-site'!$A1655&amp;'88101-daily-summary-by-site'!E$2&amp;'88101-daily-summary-by-site'!E$3,'AQS-88101'!$AC$2:$AC$2744&amp;'AQS-88101'!$E$2:$E$2744&amp;'AQS-88101'!$G$2:$G$2744,0))&lt;&gt;"",INDEX('AQS-88101'!$M$2:$M$2744,MATCH('88101-daily-summary-by-site'!$A1655&amp;'88101-daily-summary-by-site'!E$2&amp;'88101-daily-summary-by-site'!E$3,'AQS-88101'!$AC$2:$AC$2744&amp;'AQS-88101'!$E$2:$E$2744&amp;'AQS-88101'!$G$2:$G$2744,0)),""),"")</f>
        <v/>
      </c>
      <c r="F1655" s="42" t="str">
        <f t="array" ref="F1655">IFERROR(IF(INDEX('AQS-88101'!$M$2:$M$2744,MATCH('88101-daily-summary-by-site'!$A1655&amp;'88101-daily-summary-by-site'!F$2&amp;'88101-daily-summary-by-site'!F$3,'AQS-88101'!$AC$2:$AC$2744&amp;'AQS-88101'!$E$2:$E$2744&amp;'AQS-88101'!$G$2:$G$2744,0))&lt;&gt;"",INDEX('AQS-88101'!$M$2:$M$2744,MATCH('88101-daily-summary-by-site'!$A1655&amp;'88101-daily-summary-by-site'!F$2&amp;'88101-daily-summary-by-site'!F$3,'AQS-88101'!$AC$2:$AC$2744&amp;'AQS-88101'!$E$2:$E$2744&amp;'AQS-88101'!$G$2:$G$2744,0)),""),"")</f>
        <v/>
      </c>
      <c r="G1655" s="42" t="str">
        <f t="array" ref="G1655">IFERROR(IF(INDEX('AQS-88101'!$M$2:$M$2744,MATCH('88101-daily-summary-by-site'!$A1655&amp;'88101-daily-summary-by-site'!G$2&amp;'88101-daily-summary-by-site'!G$3,'AQS-88101'!$AC$2:$AC$2744&amp;'AQS-88101'!$E$2:$E$2744&amp;'AQS-88101'!$G$2:$G$2744,0))&lt;&gt;"",INDEX('AQS-88101'!$M$2:$M$2744,MATCH('88101-daily-summary-by-site'!$A1655&amp;'88101-daily-summary-by-site'!G$2&amp;'88101-daily-summary-by-site'!G$3,'AQS-88101'!$AC$2:$AC$2744&amp;'AQS-88101'!$E$2:$E$2744&amp;'AQS-88101'!$G$2:$G$2744,0)),""),"")</f>
        <v/>
      </c>
      <c r="H1655" s="42" t="str">
        <f t="array" ref="H1655">IFERROR(IF(INDEX('AQS-88101'!$M$2:$M$2744,MATCH('88101-daily-summary-by-site'!$A1655&amp;'88101-daily-summary-by-site'!H$2&amp;'88101-daily-summary-by-site'!H$3,'AQS-88101'!$AC$2:$AC$2744&amp;'AQS-88101'!$E$2:$E$2744&amp;'AQS-88101'!$G$2:$G$2744,0))&lt;&gt;"",INDEX('AQS-88101'!$M$2:$M$2744,MATCH('88101-daily-summary-by-site'!$A1655&amp;'88101-daily-summary-by-site'!H$2&amp;'88101-daily-summary-by-site'!H$3,'AQS-88101'!$AC$2:$AC$2744&amp;'AQS-88101'!$E$2:$E$2744&amp;'AQS-88101'!$G$2:$G$2744,0)),""),"")</f>
        <v/>
      </c>
      <c r="I1655" s="108" t="str">
        <f t="array" ref="I1655">IFERROR(IF(INDEX('AQS-88101'!$M$2:$M$2744,MATCH('88101-daily-summary-by-site'!$A1655&amp;'88101-daily-summary-by-site'!I$2&amp;'88101-daily-summary-by-site'!I$3,'AQS-88101'!$AC$2:$AC$2744&amp;'AQS-88101'!$E$2:$E$2744&amp;'AQS-88101'!$G$2:$G$2744,0))&lt;&gt;"",INDEX('AQS-88101'!$M$2:$M$2744,MATCH('88101-daily-summary-by-site'!$A1655&amp;'88101-daily-summary-by-site'!I$2&amp;'88101-daily-summary-by-site'!I$3,'AQS-88101'!$AC$2:$AC$2744&amp;'AQS-88101'!$E$2:$E$2744&amp;'AQS-88101'!$G$2:$G$2744,0)),""),"")</f>
        <v/>
      </c>
      <c r="L1655" s="107" t="str">
        <f t="shared" si="125"/>
        <v/>
      </c>
      <c r="M1655" s="42" t="str">
        <f t="shared" si="126"/>
        <v/>
      </c>
      <c r="N1655" s="42" t="str">
        <f t="shared" si="127"/>
        <v/>
      </c>
      <c r="O1655" s="108" t="str">
        <f t="shared" si="128"/>
        <v/>
      </c>
    </row>
    <row r="1656" spans="1:15" x14ac:dyDescent="0.25">
      <c r="A1656" s="79">
        <f t="shared" si="129"/>
        <v>41083</v>
      </c>
      <c r="B1656" s="107">
        <f t="array" ref="B1656">IFERROR(IF(INDEX('AQS-88101'!$M$2:$M$2744,MATCH('88101-daily-summary-by-site'!$A1656&amp;'88101-daily-summary-by-site'!B$2&amp;'88101-daily-summary-by-site'!B$3,'AQS-88101'!$AC$2:$AC$2744&amp;'AQS-88101'!$E$2:$E$2744&amp;'AQS-88101'!$G$2:$G$2744,0))&lt;&gt;"",INDEX('AQS-88101'!$M$2:$M$2744,MATCH('88101-daily-summary-by-site'!$A1656&amp;'88101-daily-summary-by-site'!B$2&amp;'88101-daily-summary-by-site'!B$3,'AQS-88101'!$AC$2:$AC$2744&amp;'AQS-88101'!$E$2:$E$2744&amp;'AQS-88101'!$G$2:$G$2744,0)),""),"")</f>
        <v>0.1</v>
      </c>
      <c r="C1656" s="42">
        <f t="array" ref="C1656">IFERROR(IF(INDEX('AQS-88101'!$M$2:$M$2744,MATCH('88101-daily-summary-by-site'!$A1656&amp;'88101-daily-summary-by-site'!C$2&amp;'88101-daily-summary-by-site'!C$3,'AQS-88101'!$AC$2:$AC$2744&amp;'AQS-88101'!$E$2:$E$2744&amp;'AQS-88101'!$G$2:$G$2744,0))&lt;&gt;"",INDEX('AQS-88101'!$M$2:$M$2744,MATCH('88101-daily-summary-by-site'!$A1656&amp;'88101-daily-summary-by-site'!C$2&amp;'88101-daily-summary-by-site'!C$3,'AQS-88101'!$AC$2:$AC$2744&amp;'AQS-88101'!$E$2:$E$2744&amp;'AQS-88101'!$G$2:$G$2744,0)),""),"")</f>
        <v>6.1</v>
      </c>
      <c r="D1656" s="42">
        <f t="array" ref="D1656">IFERROR(IF(INDEX('AQS-88101'!$M$2:$M$2744,MATCH('88101-daily-summary-by-site'!$A1656&amp;'88101-daily-summary-by-site'!D$2&amp;'88101-daily-summary-by-site'!D$3,'AQS-88101'!$AC$2:$AC$2744&amp;'AQS-88101'!$E$2:$E$2744&amp;'AQS-88101'!$G$2:$G$2744,0))&lt;&gt;"",INDEX('AQS-88101'!$M$2:$M$2744,MATCH('88101-daily-summary-by-site'!$A1656&amp;'88101-daily-summary-by-site'!D$2&amp;'88101-daily-summary-by-site'!D$3,'AQS-88101'!$AC$2:$AC$2744&amp;'AQS-88101'!$E$2:$E$2744&amp;'AQS-88101'!$G$2:$G$2744,0)),""),"")</f>
        <v>6.7</v>
      </c>
      <c r="E1656" s="42" t="str">
        <f t="array" ref="E1656">IFERROR(IF(INDEX('AQS-88101'!$M$2:$M$2744,MATCH('88101-daily-summary-by-site'!$A1656&amp;'88101-daily-summary-by-site'!E$2&amp;'88101-daily-summary-by-site'!E$3,'AQS-88101'!$AC$2:$AC$2744&amp;'AQS-88101'!$E$2:$E$2744&amp;'AQS-88101'!$G$2:$G$2744,0))&lt;&gt;"",INDEX('AQS-88101'!$M$2:$M$2744,MATCH('88101-daily-summary-by-site'!$A1656&amp;'88101-daily-summary-by-site'!E$2&amp;'88101-daily-summary-by-site'!E$3,'AQS-88101'!$AC$2:$AC$2744&amp;'AQS-88101'!$E$2:$E$2744&amp;'AQS-88101'!$G$2:$G$2744,0)),""),"")</f>
        <v/>
      </c>
      <c r="F1656" s="42">
        <f t="array" ref="F1656">IFERROR(IF(INDEX('AQS-88101'!$M$2:$M$2744,MATCH('88101-daily-summary-by-site'!$A1656&amp;'88101-daily-summary-by-site'!F$2&amp;'88101-daily-summary-by-site'!F$3,'AQS-88101'!$AC$2:$AC$2744&amp;'AQS-88101'!$E$2:$E$2744&amp;'AQS-88101'!$G$2:$G$2744,0))&lt;&gt;"",INDEX('AQS-88101'!$M$2:$M$2744,MATCH('88101-daily-summary-by-site'!$A1656&amp;'88101-daily-summary-by-site'!F$2&amp;'88101-daily-summary-by-site'!F$3,'AQS-88101'!$AC$2:$AC$2744&amp;'AQS-88101'!$E$2:$E$2744&amp;'AQS-88101'!$G$2:$G$2744,0)),""),"")</f>
        <v>9.1999999999999993</v>
      </c>
      <c r="G1656" s="42" t="str">
        <f t="array" ref="G1656">IFERROR(IF(INDEX('AQS-88101'!$M$2:$M$2744,MATCH('88101-daily-summary-by-site'!$A1656&amp;'88101-daily-summary-by-site'!G$2&amp;'88101-daily-summary-by-site'!G$3,'AQS-88101'!$AC$2:$AC$2744&amp;'AQS-88101'!$E$2:$E$2744&amp;'AQS-88101'!$G$2:$G$2744,0))&lt;&gt;"",INDEX('AQS-88101'!$M$2:$M$2744,MATCH('88101-daily-summary-by-site'!$A1656&amp;'88101-daily-summary-by-site'!G$2&amp;'88101-daily-summary-by-site'!G$3,'AQS-88101'!$AC$2:$AC$2744&amp;'AQS-88101'!$E$2:$E$2744&amp;'AQS-88101'!$G$2:$G$2744,0)),""),"")</f>
        <v/>
      </c>
      <c r="H1656" s="42" t="str">
        <f t="array" ref="H1656">IFERROR(IF(INDEX('AQS-88101'!$M$2:$M$2744,MATCH('88101-daily-summary-by-site'!$A1656&amp;'88101-daily-summary-by-site'!H$2&amp;'88101-daily-summary-by-site'!H$3,'AQS-88101'!$AC$2:$AC$2744&amp;'AQS-88101'!$E$2:$E$2744&amp;'AQS-88101'!$G$2:$G$2744,0))&lt;&gt;"",INDEX('AQS-88101'!$M$2:$M$2744,MATCH('88101-daily-summary-by-site'!$A1656&amp;'88101-daily-summary-by-site'!H$2&amp;'88101-daily-summary-by-site'!H$3,'AQS-88101'!$AC$2:$AC$2744&amp;'AQS-88101'!$E$2:$E$2744&amp;'AQS-88101'!$G$2:$G$2744,0)),""),"")</f>
        <v/>
      </c>
      <c r="I1656" s="108" t="str">
        <f t="array" ref="I1656">IFERROR(IF(INDEX('AQS-88101'!$M$2:$M$2744,MATCH('88101-daily-summary-by-site'!$A1656&amp;'88101-daily-summary-by-site'!I$2&amp;'88101-daily-summary-by-site'!I$3,'AQS-88101'!$AC$2:$AC$2744&amp;'AQS-88101'!$E$2:$E$2744&amp;'AQS-88101'!$G$2:$G$2744,0))&lt;&gt;"",INDEX('AQS-88101'!$M$2:$M$2744,MATCH('88101-daily-summary-by-site'!$A1656&amp;'88101-daily-summary-by-site'!I$2&amp;'88101-daily-summary-by-site'!I$3,'AQS-88101'!$AC$2:$AC$2744&amp;'AQS-88101'!$E$2:$E$2744&amp;'AQS-88101'!$G$2:$G$2744,0)),""),"")</f>
        <v/>
      </c>
      <c r="L1656" s="107">
        <f t="shared" si="125"/>
        <v>0.1</v>
      </c>
      <c r="M1656" s="42">
        <f t="shared" si="126"/>
        <v>6.7</v>
      </c>
      <c r="N1656" s="42">
        <f t="shared" si="127"/>
        <v>9.1999999999999993</v>
      </c>
      <c r="O1656" s="108" t="str">
        <f t="shared" si="128"/>
        <v/>
      </c>
    </row>
    <row r="1657" spans="1:15" x14ac:dyDescent="0.25">
      <c r="A1657" s="79">
        <f t="shared" si="129"/>
        <v>41084</v>
      </c>
      <c r="B1657" s="107" t="str">
        <f t="array" ref="B1657">IFERROR(IF(INDEX('AQS-88101'!$M$2:$M$2744,MATCH('88101-daily-summary-by-site'!$A1657&amp;'88101-daily-summary-by-site'!B$2&amp;'88101-daily-summary-by-site'!B$3,'AQS-88101'!$AC$2:$AC$2744&amp;'AQS-88101'!$E$2:$E$2744&amp;'AQS-88101'!$G$2:$G$2744,0))&lt;&gt;"",INDEX('AQS-88101'!$M$2:$M$2744,MATCH('88101-daily-summary-by-site'!$A1657&amp;'88101-daily-summary-by-site'!B$2&amp;'88101-daily-summary-by-site'!B$3,'AQS-88101'!$AC$2:$AC$2744&amp;'AQS-88101'!$E$2:$E$2744&amp;'AQS-88101'!$G$2:$G$2744,0)),""),"")</f>
        <v/>
      </c>
      <c r="C1657" s="42" t="str">
        <f t="array" ref="C1657">IFERROR(IF(INDEX('AQS-88101'!$M$2:$M$2744,MATCH('88101-daily-summary-by-site'!$A1657&amp;'88101-daily-summary-by-site'!C$2&amp;'88101-daily-summary-by-site'!C$3,'AQS-88101'!$AC$2:$AC$2744&amp;'AQS-88101'!$E$2:$E$2744&amp;'AQS-88101'!$G$2:$G$2744,0))&lt;&gt;"",INDEX('AQS-88101'!$M$2:$M$2744,MATCH('88101-daily-summary-by-site'!$A1657&amp;'88101-daily-summary-by-site'!C$2&amp;'88101-daily-summary-by-site'!C$3,'AQS-88101'!$AC$2:$AC$2744&amp;'AQS-88101'!$E$2:$E$2744&amp;'AQS-88101'!$G$2:$G$2744,0)),""),"")</f>
        <v/>
      </c>
      <c r="D1657" s="42" t="str">
        <f t="array" ref="D1657">IFERROR(IF(INDEX('AQS-88101'!$M$2:$M$2744,MATCH('88101-daily-summary-by-site'!$A1657&amp;'88101-daily-summary-by-site'!D$2&amp;'88101-daily-summary-by-site'!D$3,'AQS-88101'!$AC$2:$AC$2744&amp;'AQS-88101'!$E$2:$E$2744&amp;'AQS-88101'!$G$2:$G$2744,0))&lt;&gt;"",INDEX('AQS-88101'!$M$2:$M$2744,MATCH('88101-daily-summary-by-site'!$A1657&amp;'88101-daily-summary-by-site'!D$2&amp;'88101-daily-summary-by-site'!D$3,'AQS-88101'!$AC$2:$AC$2744&amp;'AQS-88101'!$E$2:$E$2744&amp;'AQS-88101'!$G$2:$G$2744,0)),""),"")</f>
        <v/>
      </c>
      <c r="E1657" s="42" t="str">
        <f t="array" ref="E1657">IFERROR(IF(INDEX('AQS-88101'!$M$2:$M$2744,MATCH('88101-daily-summary-by-site'!$A1657&amp;'88101-daily-summary-by-site'!E$2&amp;'88101-daily-summary-by-site'!E$3,'AQS-88101'!$AC$2:$AC$2744&amp;'AQS-88101'!$E$2:$E$2744&amp;'AQS-88101'!$G$2:$G$2744,0))&lt;&gt;"",INDEX('AQS-88101'!$M$2:$M$2744,MATCH('88101-daily-summary-by-site'!$A1657&amp;'88101-daily-summary-by-site'!E$2&amp;'88101-daily-summary-by-site'!E$3,'AQS-88101'!$AC$2:$AC$2744&amp;'AQS-88101'!$E$2:$E$2744&amp;'AQS-88101'!$G$2:$G$2744,0)),""),"")</f>
        <v/>
      </c>
      <c r="F1657" s="42" t="str">
        <f t="array" ref="F1657">IFERROR(IF(INDEX('AQS-88101'!$M$2:$M$2744,MATCH('88101-daily-summary-by-site'!$A1657&amp;'88101-daily-summary-by-site'!F$2&amp;'88101-daily-summary-by-site'!F$3,'AQS-88101'!$AC$2:$AC$2744&amp;'AQS-88101'!$E$2:$E$2744&amp;'AQS-88101'!$G$2:$G$2744,0))&lt;&gt;"",INDEX('AQS-88101'!$M$2:$M$2744,MATCH('88101-daily-summary-by-site'!$A1657&amp;'88101-daily-summary-by-site'!F$2&amp;'88101-daily-summary-by-site'!F$3,'AQS-88101'!$AC$2:$AC$2744&amp;'AQS-88101'!$E$2:$E$2744&amp;'AQS-88101'!$G$2:$G$2744,0)),""),"")</f>
        <v/>
      </c>
      <c r="G1657" s="42" t="str">
        <f t="array" ref="G1657">IFERROR(IF(INDEX('AQS-88101'!$M$2:$M$2744,MATCH('88101-daily-summary-by-site'!$A1657&amp;'88101-daily-summary-by-site'!G$2&amp;'88101-daily-summary-by-site'!G$3,'AQS-88101'!$AC$2:$AC$2744&amp;'AQS-88101'!$E$2:$E$2744&amp;'AQS-88101'!$G$2:$G$2744,0))&lt;&gt;"",INDEX('AQS-88101'!$M$2:$M$2744,MATCH('88101-daily-summary-by-site'!$A1657&amp;'88101-daily-summary-by-site'!G$2&amp;'88101-daily-summary-by-site'!G$3,'AQS-88101'!$AC$2:$AC$2744&amp;'AQS-88101'!$E$2:$E$2744&amp;'AQS-88101'!$G$2:$G$2744,0)),""),"")</f>
        <v/>
      </c>
      <c r="H1657" s="42" t="str">
        <f t="array" ref="H1657">IFERROR(IF(INDEX('AQS-88101'!$M$2:$M$2744,MATCH('88101-daily-summary-by-site'!$A1657&amp;'88101-daily-summary-by-site'!H$2&amp;'88101-daily-summary-by-site'!H$3,'AQS-88101'!$AC$2:$AC$2744&amp;'AQS-88101'!$E$2:$E$2744&amp;'AQS-88101'!$G$2:$G$2744,0))&lt;&gt;"",INDEX('AQS-88101'!$M$2:$M$2744,MATCH('88101-daily-summary-by-site'!$A1657&amp;'88101-daily-summary-by-site'!H$2&amp;'88101-daily-summary-by-site'!H$3,'AQS-88101'!$AC$2:$AC$2744&amp;'AQS-88101'!$E$2:$E$2744&amp;'AQS-88101'!$G$2:$G$2744,0)),""),"")</f>
        <v/>
      </c>
      <c r="I1657" s="108" t="str">
        <f t="array" ref="I1657">IFERROR(IF(INDEX('AQS-88101'!$M$2:$M$2744,MATCH('88101-daily-summary-by-site'!$A1657&amp;'88101-daily-summary-by-site'!I$2&amp;'88101-daily-summary-by-site'!I$3,'AQS-88101'!$AC$2:$AC$2744&amp;'AQS-88101'!$E$2:$E$2744&amp;'AQS-88101'!$G$2:$G$2744,0))&lt;&gt;"",INDEX('AQS-88101'!$M$2:$M$2744,MATCH('88101-daily-summary-by-site'!$A1657&amp;'88101-daily-summary-by-site'!I$2&amp;'88101-daily-summary-by-site'!I$3,'AQS-88101'!$AC$2:$AC$2744&amp;'AQS-88101'!$E$2:$E$2744&amp;'AQS-88101'!$G$2:$G$2744,0)),""),"")</f>
        <v/>
      </c>
      <c r="L1657" s="107" t="str">
        <f t="shared" si="125"/>
        <v/>
      </c>
      <c r="M1657" s="42" t="str">
        <f t="shared" si="126"/>
        <v/>
      </c>
      <c r="N1657" s="42" t="str">
        <f t="shared" si="127"/>
        <v/>
      </c>
      <c r="O1657" s="108" t="str">
        <f t="shared" si="128"/>
        <v/>
      </c>
    </row>
    <row r="1658" spans="1:15" x14ac:dyDescent="0.25">
      <c r="A1658" s="79">
        <f t="shared" si="129"/>
        <v>41085</v>
      </c>
      <c r="B1658" s="107" t="str">
        <f t="array" ref="B1658">IFERROR(IF(INDEX('AQS-88101'!$M$2:$M$2744,MATCH('88101-daily-summary-by-site'!$A1658&amp;'88101-daily-summary-by-site'!B$2&amp;'88101-daily-summary-by-site'!B$3,'AQS-88101'!$AC$2:$AC$2744&amp;'AQS-88101'!$E$2:$E$2744&amp;'AQS-88101'!$G$2:$G$2744,0))&lt;&gt;"",INDEX('AQS-88101'!$M$2:$M$2744,MATCH('88101-daily-summary-by-site'!$A1658&amp;'88101-daily-summary-by-site'!B$2&amp;'88101-daily-summary-by-site'!B$3,'AQS-88101'!$AC$2:$AC$2744&amp;'AQS-88101'!$E$2:$E$2744&amp;'AQS-88101'!$G$2:$G$2744,0)),""),"")</f>
        <v/>
      </c>
      <c r="C1658" s="42" t="str">
        <f t="array" ref="C1658">IFERROR(IF(INDEX('AQS-88101'!$M$2:$M$2744,MATCH('88101-daily-summary-by-site'!$A1658&amp;'88101-daily-summary-by-site'!C$2&amp;'88101-daily-summary-by-site'!C$3,'AQS-88101'!$AC$2:$AC$2744&amp;'AQS-88101'!$E$2:$E$2744&amp;'AQS-88101'!$G$2:$G$2744,0))&lt;&gt;"",INDEX('AQS-88101'!$M$2:$M$2744,MATCH('88101-daily-summary-by-site'!$A1658&amp;'88101-daily-summary-by-site'!C$2&amp;'88101-daily-summary-by-site'!C$3,'AQS-88101'!$AC$2:$AC$2744&amp;'AQS-88101'!$E$2:$E$2744&amp;'AQS-88101'!$G$2:$G$2744,0)),""),"")</f>
        <v/>
      </c>
      <c r="D1658" s="42" t="str">
        <f t="array" ref="D1658">IFERROR(IF(INDEX('AQS-88101'!$M$2:$M$2744,MATCH('88101-daily-summary-by-site'!$A1658&amp;'88101-daily-summary-by-site'!D$2&amp;'88101-daily-summary-by-site'!D$3,'AQS-88101'!$AC$2:$AC$2744&amp;'AQS-88101'!$E$2:$E$2744&amp;'AQS-88101'!$G$2:$G$2744,0))&lt;&gt;"",INDEX('AQS-88101'!$M$2:$M$2744,MATCH('88101-daily-summary-by-site'!$A1658&amp;'88101-daily-summary-by-site'!D$2&amp;'88101-daily-summary-by-site'!D$3,'AQS-88101'!$AC$2:$AC$2744&amp;'AQS-88101'!$E$2:$E$2744&amp;'AQS-88101'!$G$2:$G$2744,0)),""),"")</f>
        <v/>
      </c>
      <c r="E1658" s="42" t="str">
        <f t="array" ref="E1658">IFERROR(IF(INDEX('AQS-88101'!$M$2:$M$2744,MATCH('88101-daily-summary-by-site'!$A1658&amp;'88101-daily-summary-by-site'!E$2&amp;'88101-daily-summary-by-site'!E$3,'AQS-88101'!$AC$2:$AC$2744&amp;'AQS-88101'!$E$2:$E$2744&amp;'AQS-88101'!$G$2:$G$2744,0))&lt;&gt;"",INDEX('AQS-88101'!$M$2:$M$2744,MATCH('88101-daily-summary-by-site'!$A1658&amp;'88101-daily-summary-by-site'!E$2&amp;'88101-daily-summary-by-site'!E$3,'AQS-88101'!$AC$2:$AC$2744&amp;'AQS-88101'!$E$2:$E$2744&amp;'AQS-88101'!$G$2:$G$2744,0)),""),"")</f>
        <v/>
      </c>
      <c r="F1658" s="42" t="str">
        <f t="array" ref="F1658">IFERROR(IF(INDEX('AQS-88101'!$M$2:$M$2744,MATCH('88101-daily-summary-by-site'!$A1658&amp;'88101-daily-summary-by-site'!F$2&amp;'88101-daily-summary-by-site'!F$3,'AQS-88101'!$AC$2:$AC$2744&amp;'AQS-88101'!$E$2:$E$2744&amp;'AQS-88101'!$G$2:$G$2744,0))&lt;&gt;"",INDEX('AQS-88101'!$M$2:$M$2744,MATCH('88101-daily-summary-by-site'!$A1658&amp;'88101-daily-summary-by-site'!F$2&amp;'88101-daily-summary-by-site'!F$3,'AQS-88101'!$AC$2:$AC$2744&amp;'AQS-88101'!$E$2:$E$2744&amp;'AQS-88101'!$G$2:$G$2744,0)),""),"")</f>
        <v/>
      </c>
      <c r="G1658" s="42" t="str">
        <f t="array" ref="G1658">IFERROR(IF(INDEX('AQS-88101'!$M$2:$M$2744,MATCH('88101-daily-summary-by-site'!$A1658&amp;'88101-daily-summary-by-site'!G$2&amp;'88101-daily-summary-by-site'!G$3,'AQS-88101'!$AC$2:$AC$2744&amp;'AQS-88101'!$E$2:$E$2744&amp;'AQS-88101'!$G$2:$G$2744,0))&lt;&gt;"",INDEX('AQS-88101'!$M$2:$M$2744,MATCH('88101-daily-summary-by-site'!$A1658&amp;'88101-daily-summary-by-site'!G$2&amp;'88101-daily-summary-by-site'!G$3,'AQS-88101'!$AC$2:$AC$2744&amp;'AQS-88101'!$E$2:$E$2744&amp;'AQS-88101'!$G$2:$G$2744,0)),""),"")</f>
        <v/>
      </c>
      <c r="H1658" s="42" t="str">
        <f t="array" ref="H1658">IFERROR(IF(INDEX('AQS-88101'!$M$2:$M$2744,MATCH('88101-daily-summary-by-site'!$A1658&amp;'88101-daily-summary-by-site'!H$2&amp;'88101-daily-summary-by-site'!H$3,'AQS-88101'!$AC$2:$AC$2744&amp;'AQS-88101'!$E$2:$E$2744&amp;'AQS-88101'!$G$2:$G$2744,0))&lt;&gt;"",INDEX('AQS-88101'!$M$2:$M$2744,MATCH('88101-daily-summary-by-site'!$A1658&amp;'88101-daily-summary-by-site'!H$2&amp;'88101-daily-summary-by-site'!H$3,'AQS-88101'!$AC$2:$AC$2744&amp;'AQS-88101'!$E$2:$E$2744&amp;'AQS-88101'!$G$2:$G$2744,0)),""),"")</f>
        <v/>
      </c>
      <c r="I1658" s="108" t="str">
        <f t="array" ref="I1658">IFERROR(IF(INDEX('AQS-88101'!$M$2:$M$2744,MATCH('88101-daily-summary-by-site'!$A1658&amp;'88101-daily-summary-by-site'!I$2&amp;'88101-daily-summary-by-site'!I$3,'AQS-88101'!$AC$2:$AC$2744&amp;'AQS-88101'!$E$2:$E$2744&amp;'AQS-88101'!$G$2:$G$2744,0))&lt;&gt;"",INDEX('AQS-88101'!$M$2:$M$2744,MATCH('88101-daily-summary-by-site'!$A1658&amp;'88101-daily-summary-by-site'!I$2&amp;'88101-daily-summary-by-site'!I$3,'AQS-88101'!$AC$2:$AC$2744&amp;'AQS-88101'!$E$2:$E$2744&amp;'AQS-88101'!$G$2:$G$2744,0)),""),"")</f>
        <v/>
      </c>
      <c r="L1658" s="107" t="str">
        <f t="shared" si="125"/>
        <v/>
      </c>
      <c r="M1658" s="42" t="str">
        <f t="shared" si="126"/>
        <v/>
      </c>
      <c r="N1658" s="42" t="str">
        <f t="shared" si="127"/>
        <v/>
      </c>
      <c r="O1658" s="108" t="str">
        <f t="shared" si="128"/>
        <v/>
      </c>
    </row>
    <row r="1659" spans="1:15" x14ac:dyDescent="0.25">
      <c r="A1659" s="79">
        <f t="shared" si="129"/>
        <v>41086</v>
      </c>
      <c r="B1659" s="107">
        <f t="array" ref="B1659">IFERROR(IF(INDEX('AQS-88101'!$M$2:$M$2744,MATCH('88101-daily-summary-by-site'!$A1659&amp;'88101-daily-summary-by-site'!B$2&amp;'88101-daily-summary-by-site'!B$3,'AQS-88101'!$AC$2:$AC$2744&amp;'AQS-88101'!$E$2:$E$2744&amp;'AQS-88101'!$G$2:$G$2744,0))&lt;&gt;"",INDEX('AQS-88101'!$M$2:$M$2744,MATCH('88101-daily-summary-by-site'!$A1659&amp;'88101-daily-summary-by-site'!B$2&amp;'88101-daily-summary-by-site'!B$3,'AQS-88101'!$AC$2:$AC$2744&amp;'AQS-88101'!$E$2:$E$2744&amp;'AQS-88101'!$G$2:$G$2744,0)),""),"")</f>
        <v>0</v>
      </c>
      <c r="C1659" s="42" t="str">
        <f t="array" ref="C1659">IFERROR(IF(INDEX('AQS-88101'!$M$2:$M$2744,MATCH('88101-daily-summary-by-site'!$A1659&amp;'88101-daily-summary-by-site'!C$2&amp;'88101-daily-summary-by-site'!C$3,'AQS-88101'!$AC$2:$AC$2744&amp;'AQS-88101'!$E$2:$E$2744&amp;'AQS-88101'!$G$2:$G$2744,0))&lt;&gt;"",INDEX('AQS-88101'!$M$2:$M$2744,MATCH('88101-daily-summary-by-site'!$A1659&amp;'88101-daily-summary-by-site'!C$2&amp;'88101-daily-summary-by-site'!C$3,'AQS-88101'!$AC$2:$AC$2744&amp;'AQS-88101'!$E$2:$E$2744&amp;'AQS-88101'!$G$2:$G$2744,0)),""),"")</f>
        <v/>
      </c>
      <c r="D1659" s="42">
        <f t="array" ref="D1659">IFERROR(IF(INDEX('AQS-88101'!$M$2:$M$2744,MATCH('88101-daily-summary-by-site'!$A1659&amp;'88101-daily-summary-by-site'!D$2&amp;'88101-daily-summary-by-site'!D$3,'AQS-88101'!$AC$2:$AC$2744&amp;'AQS-88101'!$E$2:$E$2744&amp;'AQS-88101'!$G$2:$G$2744,0))&lt;&gt;"",INDEX('AQS-88101'!$M$2:$M$2744,MATCH('88101-daily-summary-by-site'!$A1659&amp;'88101-daily-summary-by-site'!D$2&amp;'88101-daily-summary-by-site'!D$3,'AQS-88101'!$AC$2:$AC$2744&amp;'AQS-88101'!$E$2:$E$2744&amp;'AQS-88101'!$G$2:$G$2744,0)),""),"")</f>
        <v>2.5</v>
      </c>
      <c r="E1659" s="42" t="str">
        <f t="array" ref="E1659">IFERROR(IF(INDEX('AQS-88101'!$M$2:$M$2744,MATCH('88101-daily-summary-by-site'!$A1659&amp;'88101-daily-summary-by-site'!E$2&amp;'88101-daily-summary-by-site'!E$3,'AQS-88101'!$AC$2:$AC$2744&amp;'AQS-88101'!$E$2:$E$2744&amp;'AQS-88101'!$G$2:$G$2744,0))&lt;&gt;"",INDEX('AQS-88101'!$M$2:$M$2744,MATCH('88101-daily-summary-by-site'!$A1659&amp;'88101-daily-summary-by-site'!E$2&amp;'88101-daily-summary-by-site'!E$3,'AQS-88101'!$AC$2:$AC$2744&amp;'AQS-88101'!$E$2:$E$2744&amp;'AQS-88101'!$G$2:$G$2744,0)),""),"")</f>
        <v/>
      </c>
      <c r="F1659" s="42">
        <f t="array" ref="F1659">IFERROR(IF(INDEX('AQS-88101'!$M$2:$M$2744,MATCH('88101-daily-summary-by-site'!$A1659&amp;'88101-daily-summary-by-site'!F$2&amp;'88101-daily-summary-by-site'!F$3,'AQS-88101'!$AC$2:$AC$2744&amp;'AQS-88101'!$E$2:$E$2744&amp;'AQS-88101'!$G$2:$G$2744,0))&lt;&gt;"",INDEX('AQS-88101'!$M$2:$M$2744,MATCH('88101-daily-summary-by-site'!$A1659&amp;'88101-daily-summary-by-site'!F$2&amp;'88101-daily-summary-by-site'!F$3,'AQS-88101'!$AC$2:$AC$2744&amp;'AQS-88101'!$E$2:$E$2744&amp;'AQS-88101'!$G$2:$G$2744,0)),""),"")</f>
        <v>2.2000000000000002</v>
      </c>
      <c r="G1659" s="42" t="str">
        <f t="array" ref="G1659">IFERROR(IF(INDEX('AQS-88101'!$M$2:$M$2744,MATCH('88101-daily-summary-by-site'!$A1659&amp;'88101-daily-summary-by-site'!G$2&amp;'88101-daily-summary-by-site'!G$3,'AQS-88101'!$AC$2:$AC$2744&amp;'AQS-88101'!$E$2:$E$2744&amp;'AQS-88101'!$G$2:$G$2744,0))&lt;&gt;"",INDEX('AQS-88101'!$M$2:$M$2744,MATCH('88101-daily-summary-by-site'!$A1659&amp;'88101-daily-summary-by-site'!G$2&amp;'88101-daily-summary-by-site'!G$3,'AQS-88101'!$AC$2:$AC$2744&amp;'AQS-88101'!$E$2:$E$2744&amp;'AQS-88101'!$G$2:$G$2744,0)),""),"")</f>
        <v/>
      </c>
      <c r="H1659" s="42" t="str">
        <f t="array" ref="H1659">IFERROR(IF(INDEX('AQS-88101'!$M$2:$M$2744,MATCH('88101-daily-summary-by-site'!$A1659&amp;'88101-daily-summary-by-site'!H$2&amp;'88101-daily-summary-by-site'!H$3,'AQS-88101'!$AC$2:$AC$2744&amp;'AQS-88101'!$E$2:$E$2744&amp;'AQS-88101'!$G$2:$G$2744,0))&lt;&gt;"",INDEX('AQS-88101'!$M$2:$M$2744,MATCH('88101-daily-summary-by-site'!$A1659&amp;'88101-daily-summary-by-site'!H$2&amp;'88101-daily-summary-by-site'!H$3,'AQS-88101'!$AC$2:$AC$2744&amp;'AQS-88101'!$E$2:$E$2744&amp;'AQS-88101'!$G$2:$G$2744,0)),""),"")</f>
        <v/>
      </c>
      <c r="I1659" s="108" t="str">
        <f t="array" ref="I1659">IFERROR(IF(INDEX('AQS-88101'!$M$2:$M$2744,MATCH('88101-daily-summary-by-site'!$A1659&amp;'88101-daily-summary-by-site'!I$2&amp;'88101-daily-summary-by-site'!I$3,'AQS-88101'!$AC$2:$AC$2744&amp;'AQS-88101'!$E$2:$E$2744&amp;'AQS-88101'!$G$2:$G$2744,0))&lt;&gt;"",INDEX('AQS-88101'!$M$2:$M$2744,MATCH('88101-daily-summary-by-site'!$A1659&amp;'88101-daily-summary-by-site'!I$2&amp;'88101-daily-summary-by-site'!I$3,'AQS-88101'!$AC$2:$AC$2744&amp;'AQS-88101'!$E$2:$E$2744&amp;'AQS-88101'!$G$2:$G$2744,0)),""),"")</f>
        <v/>
      </c>
      <c r="L1659" s="107">
        <f t="shared" si="125"/>
        <v>0</v>
      </c>
      <c r="M1659" s="42">
        <f t="shared" si="126"/>
        <v>2.5</v>
      </c>
      <c r="N1659" s="42">
        <f t="shared" si="127"/>
        <v>2.2000000000000002</v>
      </c>
      <c r="O1659" s="108" t="str">
        <f t="shared" si="128"/>
        <v/>
      </c>
    </row>
    <row r="1660" spans="1:15" x14ac:dyDescent="0.25">
      <c r="A1660" s="79">
        <f t="shared" si="129"/>
        <v>41087</v>
      </c>
      <c r="B1660" s="107" t="str">
        <f t="array" ref="B1660">IFERROR(IF(INDEX('AQS-88101'!$M$2:$M$2744,MATCH('88101-daily-summary-by-site'!$A1660&amp;'88101-daily-summary-by-site'!B$2&amp;'88101-daily-summary-by-site'!B$3,'AQS-88101'!$AC$2:$AC$2744&amp;'AQS-88101'!$E$2:$E$2744&amp;'AQS-88101'!$G$2:$G$2744,0))&lt;&gt;"",INDEX('AQS-88101'!$M$2:$M$2744,MATCH('88101-daily-summary-by-site'!$A1660&amp;'88101-daily-summary-by-site'!B$2&amp;'88101-daily-summary-by-site'!B$3,'AQS-88101'!$AC$2:$AC$2744&amp;'AQS-88101'!$E$2:$E$2744&amp;'AQS-88101'!$G$2:$G$2744,0)),""),"")</f>
        <v/>
      </c>
      <c r="C1660" s="42" t="str">
        <f t="array" ref="C1660">IFERROR(IF(INDEX('AQS-88101'!$M$2:$M$2744,MATCH('88101-daily-summary-by-site'!$A1660&amp;'88101-daily-summary-by-site'!C$2&amp;'88101-daily-summary-by-site'!C$3,'AQS-88101'!$AC$2:$AC$2744&amp;'AQS-88101'!$E$2:$E$2744&amp;'AQS-88101'!$G$2:$G$2744,0))&lt;&gt;"",INDEX('AQS-88101'!$M$2:$M$2744,MATCH('88101-daily-summary-by-site'!$A1660&amp;'88101-daily-summary-by-site'!C$2&amp;'88101-daily-summary-by-site'!C$3,'AQS-88101'!$AC$2:$AC$2744&amp;'AQS-88101'!$E$2:$E$2744&amp;'AQS-88101'!$G$2:$G$2744,0)),""),"")</f>
        <v/>
      </c>
      <c r="D1660" s="42" t="str">
        <f t="array" ref="D1660">IFERROR(IF(INDEX('AQS-88101'!$M$2:$M$2744,MATCH('88101-daily-summary-by-site'!$A1660&amp;'88101-daily-summary-by-site'!D$2&amp;'88101-daily-summary-by-site'!D$3,'AQS-88101'!$AC$2:$AC$2744&amp;'AQS-88101'!$E$2:$E$2744&amp;'AQS-88101'!$G$2:$G$2744,0))&lt;&gt;"",INDEX('AQS-88101'!$M$2:$M$2744,MATCH('88101-daily-summary-by-site'!$A1660&amp;'88101-daily-summary-by-site'!D$2&amp;'88101-daily-summary-by-site'!D$3,'AQS-88101'!$AC$2:$AC$2744&amp;'AQS-88101'!$E$2:$E$2744&amp;'AQS-88101'!$G$2:$G$2744,0)),""),"")</f>
        <v/>
      </c>
      <c r="E1660" s="42" t="str">
        <f t="array" ref="E1660">IFERROR(IF(INDEX('AQS-88101'!$M$2:$M$2744,MATCH('88101-daily-summary-by-site'!$A1660&amp;'88101-daily-summary-by-site'!E$2&amp;'88101-daily-summary-by-site'!E$3,'AQS-88101'!$AC$2:$AC$2744&amp;'AQS-88101'!$E$2:$E$2744&amp;'AQS-88101'!$G$2:$G$2744,0))&lt;&gt;"",INDEX('AQS-88101'!$M$2:$M$2744,MATCH('88101-daily-summary-by-site'!$A1660&amp;'88101-daily-summary-by-site'!E$2&amp;'88101-daily-summary-by-site'!E$3,'AQS-88101'!$AC$2:$AC$2744&amp;'AQS-88101'!$E$2:$E$2744&amp;'AQS-88101'!$G$2:$G$2744,0)),""),"")</f>
        <v/>
      </c>
      <c r="F1660" s="42" t="str">
        <f t="array" ref="F1660">IFERROR(IF(INDEX('AQS-88101'!$M$2:$M$2744,MATCH('88101-daily-summary-by-site'!$A1660&amp;'88101-daily-summary-by-site'!F$2&amp;'88101-daily-summary-by-site'!F$3,'AQS-88101'!$AC$2:$AC$2744&amp;'AQS-88101'!$E$2:$E$2744&amp;'AQS-88101'!$G$2:$G$2744,0))&lt;&gt;"",INDEX('AQS-88101'!$M$2:$M$2744,MATCH('88101-daily-summary-by-site'!$A1660&amp;'88101-daily-summary-by-site'!F$2&amp;'88101-daily-summary-by-site'!F$3,'AQS-88101'!$AC$2:$AC$2744&amp;'AQS-88101'!$E$2:$E$2744&amp;'AQS-88101'!$G$2:$G$2744,0)),""),"")</f>
        <v/>
      </c>
      <c r="G1660" s="42" t="str">
        <f t="array" ref="G1660">IFERROR(IF(INDEX('AQS-88101'!$M$2:$M$2744,MATCH('88101-daily-summary-by-site'!$A1660&amp;'88101-daily-summary-by-site'!G$2&amp;'88101-daily-summary-by-site'!G$3,'AQS-88101'!$AC$2:$AC$2744&amp;'AQS-88101'!$E$2:$E$2744&amp;'AQS-88101'!$G$2:$G$2744,0))&lt;&gt;"",INDEX('AQS-88101'!$M$2:$M$2744,MATCH('88101-daily-summary-by-site'!$A1660&amp;'88101-daily-summary-by-site'!G$2&amp;'88101-daily-summary-by-site'!G$3,'AQS-88101'!$AC$2:$AC$2744&amp;'AQS-88101'!$E$2:$E$2744&amp;'AQS-88101'!$G$2:$G$2744,0)),""),"")</f>
        <v/>
      </c>
      <c r="H1660" s="42" t="str">
        <f t="array" ref="H1660">IFERROR(IF(INDEX('AQS-88101'!$M$2:$M$2744,MATCH('88101-daily-summary-by-site'!$A1660&amp;'88101-daily-summary-by-site'!H$2&amp;'88101-daily-summary-by-site'!H$3,'AQS-88101'!$AC$2:$AC$2744&amp;'AQS-88101'!$E$2:$E$2744&amp;'AQS-88101'!$G$2:$G$2744,0))&lt;&gt;"",INDEX('AQS-88101'!$M$2:$M$2744,MATCH('88101-daily-summary-by-site'!$A1660&amp;'88101-daily-summary-by-site'!H$2&amp;'88101-daily-summary-by-site'!H$3,'AQS-88101'!$AC$2:$AC$2744&amp;'AQS-88101'!$E$2:$E$2744&amp;'AQS-88101'!$G$2:$G$2744,0)),""),"")</f>
        <v/>
      </c>
      <c r="I1660" s="108" t="str">
        <f t="array" ref="I1660">IFERROR(IF(INDEX('AQS-88101'!$M$2:$M$2744,MATCH('88101-daily-summary-by-site'!$A1660&amp;'88101-daily-summary-by-site'!I$2&amp;'88101-daily-summary-by-site'!I$3,'AQS-88101'!$AC$2:$AC$2744&amp;'AQS-88101'!$E$2:$E$2744&amp;'AQS-88101'!$G$2:$G$2744,0))&lt;&gt;"",INDEX('AQS-88101'!$M$2:$M$2744,MATCH('88101-daily-summary-by-site'!$A1660&amp;'88101-daily-summary-by-site'!I$2&amp;'88101-daily-summary-by-site'!I$3,'AQS-88101'!$AC$2:$AC$2744&amp;'AQS-88101'!$E$2:$E$2744&amp;'AQS-88101'!$G$2:$G$2744,0)),""),"")</f>
        <v/>
      </c>
      <c r="L1660" s="107" t="str">
        <f t="shared" si="125"/>
        <v/>
      </c>
      <c r="M1660" s="42" t="str">
        <f t="shared" si="126"/>
        <v/>
      </c>
      <c r="N1660" s="42" t="str">
        <f t="shared" si="127"/>
        <v/>
      </c>
      <c r="O1660" s="108" t="str">
        <f t="shared" si="128"/>
        <v/>
      </c>
    </row>
    <row r="1661" spans="1:15" x14ac:dyDescent="0.25">
      <c r="A1661" s="79">
        <f t="shared" si="129"/>
        <v>41088</v>
      </c>
      <c r="B1661" s="107" t="str">
        <f t="array" ref="B1661">IFERROR(IF(INDEX('AQS-88101'!$M$2:$M$2744,MATCH('88101-daily-summary-by-site'!$A1661&amp;'88101-daily-summary-by-site'!B$2&amp;'88101-daily-summary-by-site'!B$3,'AQS-88101'!$AC$2:$AC$2744&amp;'AQS-88101'!$E$2:$E$2744&amp;'AQS-88101'!$G$2:$G$2744,0))&lt;&gt;"",INDEX('AQS-88101'!$M$2:$M$2744,MATCH('88101-daily-summary-by-site'!$A1661&amp;'88101-daily-summary-by-site'!B$2&amp;'88101-daily-summary-by-site'!B$3,'AQS-88101'!$AC$2:$AC$2744&amp;'AQS-88101'!$E$2:$E$2744&amp;'AQS-88101'!$G$2:$G$2744,0)),""),"")</f>
        <v/>
      </c>
      <c r="C1661" s="42" t="str">
        <f t="array" ref="C1661">IFERROR(IF(INDEX('AQS-88101'!$M$2:$M$2744,MATCH('88101-daily-summary-by-site'!$A1661&amp;'88101-daily-summary-by-site'!C$2&amp;'88101-daily-summary-by-site'!C$3,'AQS-88101'!$AC$2:$AC$2744&amp;'AQS-88101'!$E$2:$E$2744&amp;'AQS-88101'!$G$2:$G$2744,0))&lt;&gt;"",INDEX('AQS-88101'!$M$2:$M$2744,MATCH('88101-daily-summary-by-site'!$A1661&amp;'88101-daily-summary-by-site'!C$2&amp;'88101-daily-summary-by-site'!C$3,'AQS-88101'!$AC$2:$AC$2744&amp;'AQS-88101'!$E$2:$E$2744&amp;'AQS-88101'!$G$2:$G$2744,0)),""),"")</f>
        <v/>
      </c>
      <c r="D1661" s="42" t="str">
        <f t="array" ref="D1661">IFERROR(IF(INDEX('AQS-88101'!$M$2:$M$2744,MATCH('88101-daily-summary-by-site'!$A1661&amp;'88101-daily-summary-by-site'!D$2&amp;'88101-daily-summary-by-site'!D$3,'AQS-88101'!$AC$2:$AC$2744&amp;'AQS-88101'!$E$2:$E$2744&amp;'AQS-88101'!$G$2:$G$2744,0))&lt;&gt;"",INDEX('AQS-88101'!$M$2:$M$2744,MATCH('88101-daily-summary-by-site'!$A1661&amp;'88101-daily-summary-by-site'!D$2&amp;'88101-daily-summary-by-site'!D$3,'AQS-88101'!$AC$2:$AC$2744&amp;'AQS-88101'!$E$2:$E$2744&amp;'AQS-88101'!$G$2:$G$2744,0)),""),"")</f>
        <v/>
      </c>
      <c r="E1661" s="42" t="str">
        <f t="array" ref="E1661">IFERROR(IF(INDEX('AQS-88101'!$M$2:$M$2744,MATCH('88101-daily-summary-by-site'!$A1661&amp;'88101-daily-summary-by-site'!E$2&amp;'88101-daily-summary-by-site'!E$3,'AQS-88101'!$AC$2:$AC$2744&amp;'AQS-88101'!$E$2:$E$2744&amp;'AQS-88101'!$G$2:$G$2744,0))&lt;&gt;"",INDEX('AQS-88101'!$M$2:$M$2744,MATCH('88101-daily-summary-by-site'!$A1661&amp;'88101-daily-summary-by-site'!E$2&amp;'88101-daily-summary-by-site'!E$3,'AQS-88101'!$AC$2:$AC$2744&amp;'AQS-88101'!$E$2:$E$2744&amp;'AQS-88101'!$G$2:$G$2744,0)),""),"")</f>
        <v/>
      </c>
      <c r="F1661" s="42" t="str">
        <f t="array" ref="F1661">IFERROR(IF(INDEX('AQS-88101'!$M$2:$M$2744,MATCH('88101-daily-summary-by-site'!$A1661&amp;'88101-daily-summary-by-site'!F$2&amp;'88101-daily-summary-by-site'!F$3,'AQS-88101'!$AC$2:$AC$2744&amp;'AQS-88101'!$E$2:$E$2744&amp;'AQS-88101'!$G$2:$G$2744,0))&lt;&gt;"",INDEX('AQS-88101'!$M$2:$M$2744,MATCH('88101-daily-summary-by-site'!$A1661&amp;'88101-daily-summary-by-site'!F$2&amp;'88101-daily-summary-by-site'!F$3,'AQS-88101'!$AC$2:$AC$2744&amp;'AQS-88101'!$E$2:$E$2744&amp;'AQS-88101'!$G$2:$G$2744,0)),""),"")</f>
        <v/>
      </c>
      <c r="G1661" s="42" t="str">
        <f t="array" ref="G1661">IFERROR(IF(INDEX('AQS-88101'!$M$2:$M$2744,MATCH('88101-daily-summary-by-site'!$A1661&amp;'88101-daily-summary-by-site'!G$2&amp;'88101-daily-summary-by-site'!G$3,'AQS-88101'!$AC$2:$AC$2744&amp;'AQS-88101'!$E$2:$E$2744&amp;'AQS-88101'!$G$2:$G$2744,0))&lt;&gt;"",INDEX('AQS-88101'!$M$2:$M$2744,MATCH('88101-daily-summary-by-site'!$A1661&amp;'88101-daily-summary-by-site'!G$2&amp;'88101-daily-summary-by-site'!G$3,'AQS-88101'!$AC$2:$AC$2744&amp;'AQS-88101'!$E$2:$E$2744&amp;'AQS-88101'!$G$2:$G$2744,0)),""),"")</f>
        <v/>
      </c>
      <c r="H1661" s="42" t="str">
        <f t="array" ref="H1661">IFERROR(IF(INDEX('AQS-88101'!$M$2:$M$2744,MATCH('88101-daily-summary-by-site'!$A1661&amp;'88101-daily-summary-by-site'!H$2&amp;'88101-daily-summary-by-site'!H$3,'AQS-88101'!$AC$2:$AC$2744&amp;'AQS-88101'!$E$2:$E$2744&amp;'AQS-88101'!$G$2:$G$2744,0))&lt;&gt;"",INDEX('AQS-88101'!$M$2:$M$2744,MATCH('88101-daily-summary-by-site'!$A1661&amp;'88101-daily-summary-by-site'!H$2&amp;'88101-daily-summary-by-site'!H$3,'AQS-88101'!$AC$2:$AC$2744&amp;'AQS-88101'!$E$2:$E$2744&amp;'AQS-88101'!$G$2:$G$2744,0)),""),"")</f>
        <v/>
      </c>
      <c r="I1661" s="108" t="str">
        <f t="array" ref="I1661">IFERROR(IF(INDEX('AQS-88101'!$M$2:$M$2744,MATCH('88101-daily-summary-by-site'!$A1661&amp;'88101-daily-summary-by-site'!I$2&amp;'88101-daily-summary-by-site'!I$3,'AQS-88101'!$AC$2:$AC$2744&amp;'AQS-88101'!$E$2:$E$2744&amp;'AQS-88101'!$G$2:$G$2744,0))&lt;&gt;"",INDEX('AQS-88101'!$M$2:$M$2744,MATCH('88101-daily-summary-by-site'!$A1661&amp;'88101-daily-summary-by-site'!I$2&amp;'88101-daily-summary-by-site'!I$3,'AQS-88101'!$AC$2:$AC$2744&amp;'AQS-88101'!$E$2:$E$2744&amp;'AQS-88101'!$G$2:$G$2744,0)),""),"")</f>
        <v/>
      </c>
      <c r="L1661" s="107" t="str">
        <f t="shared" si="125"/>
        <v/>
      </c>
      <c r="M1661" s="42" t="str">
        <f t="shared" si="126"/>
        <v/>
      </c>
      <c r="N1661" s="42" t="str">
        <f t="shared" si="127"/>
        <v/>
      </c>
      <c r="O1661" s="108" t="str">
        <f t="shared" si="128"/>
        <v/>
      </c>
    </row>
    <row r="1662" spans="1:15" x14ac:dyDescent="0.25">
      <c r="A1662" s="79">
        <f t="shared" si="129"/>
        <v>41089</v>
      </c>
      <c r="B1662" s="107">
        <f t="array" ref="B1662">IFERROR(IF(INDEX('AQS-88101'!$M$2:$M$2744,MATCH('88101-daily-summary-by-site'!$A1662&amp;'88101-daily-summary-by-site'!B$2&amp;'88101-daily-summary-by-site'!B$3,'AQS-88101'!$AC$2:$AC$2744&amp;'AQS-88101'!$E$2:$E$2744&amp;'AQS-88101'!$G$2:$G$2744,0))&lt;&gt;"",INDEX('AQS-88101'!$M$2:$M$2744,MATCH('88101-daily-summary-by-site'!$A1662&amp;'88101-daily-summary-by-site'!B$2&amp;'88101-daily-summary-by-site'!B$3,'AQS-88101'!$AC$2:$AC$2744&amp;'AQS-88101'!$E$2:$E$2744&amp;'AQS-88101'!$G$2:$G$2744,0)),""),"")</f>
        <v>0</v>
      </c>
      <c r="C1662" s="42">
        <f t="array" ref="C1662">IFERROR(IF(INDEX('AQS-88101'!$M$2:$M$2744,MATCH('88101-daily-summary-by-site'!$A1662&amp;'88101-daily-summary-by-site'!C$2&amp;'88101-daily-summary-by-site'!C$3,'AQS-88101'!$AC$2:$AC$2744&amp;'AQS-88101'!$E$2:$E$2744&amp;'AQS-88101'!$G$2:$G$2744,0))&lt;&gt;"",INDEX('AQS-88101'!$M$2:$M$2744,MATCH('88101-daily-summary-by-site'!$A1662&amp;'88101-daily-summary-by-site'!C$2&amp;'88101-daily-summary-by-site'!C$3,'AQS-88101'!$AC$2:$AC$2744&amp;'AQS-88101'!$E$2:$E$2744&amp;'AQS-88101'!$G$2:$G$2744,0)),""),"")</f>
        <v>3</v>
      </c>
      <c r="D1662" s="42">
        <f t="array" ref="D1662">IFERROR(IF(INDEX('AQS-88101'!$M$2:$M$2744,MATCH('88101-daily-summary-by-site'!$A1662&amp;'88101-daily-summary-by-site'!D$2&amp;'88101-daily-summary-by-site'!D$3,'AQS-88101'!$AC$2:$AC$2744&amp;'AQS-88101'!$E$2:$E$2744&amp;'AQS-88101'!$G$2:$G$2744,0))&lt;&gt;"",INDEX('AQS-88101'!$M$2:$M$2744,MATCH('88101-daily-summary-by-site'!$A1662&amp;'88101-daily-summary-by-site'!D$2&amp;'88101-daily-summary-by-site'!D$3,'AQS-88101'!$AC$2:$AC$2744&amp;'AQS-88101'!$E$2:$E$2744&amp;'AQS-88101'!$G$2:$G$2744,0)),""),"")</f>
        <v>2.5</v>
      </c>
      <c r="E1662" s="42" t="str">
        <f t="array" ref="E1662">IFERROR(IF(INDEX('AQS-88101'!$M$2:$M$2744,MATCH('88101-daily-summary-by-site'!$A1662&amp;'88101-daily-summary-by-site'!E$2&amp;'88101-daily-summary-by-site'!E$3,'AQS-88101'!$AC$2:$AC$2744&amp;'AQS-88101'!$E$2:$E$2744&amp;'AQS-88101'!$G$2:$G$2744,0))&lt;&gt;"",INDEX('AQS-88101'!$M$2:$M$2744,MATCH('88101-daily-summary-by-site'!$A1662&amp;'88101-daily-summary-by-site'!E$2&amp;'88101-daily-summary-by-site'!E$3,'AQS-88101'!$AC$2:$AC$2744&amp;'AQS-88101'!$E$2:$E$2744&amp;'AQS-88101'!$G$2:$G$2744,0)),""),"")</f>
        <v/>
      </c>
      <c r="F1662" s="42">
        <f t="array" ref="F1662">IFERROR(IF(INDEX('AQS-88101'!$M$2:$M$2744,MATCH('88101-daily-summary-by-site'!$A1662&amp;'88101-daily-summary-by-site'!F$2&amp;'88101-daily-summary-by-site'!F$3,'AQS-88101'!$AC$2:$AC$2744&amp;'AQS-88101'!$E$2:$E$2744&amp;'AQS-88101'!$G$2:$G$2744,0))&lt;&gt;"",INDEX('AQS-88101'!$M$2:$M$2744,MATCH('88101-daily-summary-by-site'!$A1662&amp;'88101-daily-summary-by-site'!F$2&amp;'88101-daily-summary-by-site'!F$3,'AQS-88101'!$AC$2:$AC$2744&amp;'AQS-88101'!$E$2:$E$2744&amp;'AQS-88101'!$G$2:$G$2744,0)),""),"")</f>
        <v>2.7</v>
      </c>
      <c r="G1662" s="42" t="str">
        <f t="array" ref="G1662">IFERROR(IF(INDEX('AQS-88101'!$M$2:$M$2744,MATCH('88101-daily-summary-by-site'!$A1662&amp;'88101-daily-summary-by-site'!G$2&amp;'88101-daily-summary-by-site'!G$3,'AQS-88101'!$AC$2:$AC$2744&amp;'AQS-88101'!$E$2:$E$2744&amp;'AQS-88101'!$G$2:$G$2744,0))&lt;&gt;"",INDEX('AQS-88101'!$M$2:$M$2744,MATCH('88101-daily-summary-by-site'!$A1662&amp;'88101-daily-summary-by-site'!G$2&amp;'88101-daily-summary-by-site'!G$3,'AQS-88101'!$AC$2:$AC$2744&amp;'AQS-88101'!$E$2:$E$2744&amp;'AQS-88101'!$G$2:$G$2744,0)),""),"")</f>
        <v/>
      </c>
      <c r="H1662" s="42" t="str">
        <f t="array" ref="H1662">IFERROR(IF(INDEX('AQS-88101'!$M$2:$M$2744,MATCH('88101-daily-summary-by-site'!$A1662&amp;'88101-daily-summary-by-site'!H$2&amp;'88101-daily-summary-by-site'!H$3,'AQS-88101'!$AC$2:$AC$2744&amp;'AQS-88101'!$E$2:$E$2744&amp;'AQS-88101'!$G$2:$G$2744,0))&lt;&gt;"",INDEX('AQS-88101'!$M$2:$M$2744,MATCH('88101-daily-summary-by-site'!$A1662&amp;'88101-daily-summary-by-site'!H$2&amp;'88101-daily-summary-by-site'!H$3,'AQS-88101'!$AC$2:$AC$2744&amp;'AQS-88101'!$E$2:$E$2744&amp;'AQS-88101'!$G$2:$G$2744,0)),""),"")</f>
        <v/>
      </c>
      <c r="I1662" s="108" t="str">
        <f t="array" ref="I1662">IFERROR(IF(INDEX('AQS-88101'!$M$2:$M$2744,MATCH('88101-daily-summary-by-site'!$A1662&amp;'88101-daily-summary-by-site'!I$2&amp;'88101-daily-summary-by-site'!I$3,'AQS-88101'!$AC$2:$AC$2744&amp;'AQS-88101'!$E$2:$E$2744&amp;'AQS-88101'!$G$2:$G$2744,0))&lt;&gt;"",INDEX('AQS-88101'!$M$2:$M$2744,MATCH('88101-daily-summary-by-site'!$A1662&amp;'88101-daily-summary-by-site'!I$2&amp;'88101-daily-summary-by-site'!I$3,'AQS-88101'!$AC$2:$AC$2744&amp;'AQS-88101'!$E$2:$E$2744&amp;'AQS-88101'!$G$2:$G$2744,0)),""),"")</f>
        <v/>
      </c>
      <c r="L1662" s="107">
        <f t="shared" si="125"/>
        <v>0</v>
      </c>
      <c r="M1662" s="42">
        <f t="shared" si="126"/>
        <v>2.5</v>
      </c>
      <c r="N1662" s="42">
        <f t="shared" si="127"/>
        <v>2.7</v>
      </c>
      <c r="O1662" s="108" t="str">
        <f t="shared" si="128"/>
        <v/>
      </c>
    </row>
    <row r="1663" spans="1:15" x14ac:dyDescent="0.25">
      <c r="A1663" s="79">
        <f t="shared" si="129"/>
        <v>41090</v>
      </c>
      <c r="B1663" s="107" t="str">
        <f t="array" ref="B1663">IFERROR(IF(INDEX('AQS-88101'!$M$2:$M$2744,MATCH('88101-daily-summary-by-site'!$A1663&amp;'88101-daily-summary-by-site'!B$2&amp;'88101-daily-summary-by-site'!B$3,'AQS-88101'!$AC$2:$AC$2744&amp;'AQS-88101'!$E$2:$E$2744&amp;'AQS-88101'!$G$2:$G$2744,0))&lt;&gt;"",INDEX('AQS-88101'!$M$2:$M$2744,MATCH('88101-daily-summary-by-site'!$A1663&amp;'88101-daily-summary-by-site'!B$2&amp;'88101-daily-summary-by-site'!B$3,'AQS-88101'!$AC$2:$AC$2744&amp;'AQS-88101'!$E$2:$E$2744&amp;'AQS-88101'!$G$2:$G$2744,0)),""),"")</f>
        <v/>
      </c>
      <c r="C1663" s="42" t="str">
        <f t="array" ref="C1663">IFERROR(IF(INDEX('AQS-88101'!$M$2:$M$2744,MATCH('88101-daily-summary-by-site'!$A1663&amp;'88101-daily-summary-by-site'!C$2&amp;'88101-daily-summary-by-site'!C$3,'AQS-88101'!$AC$2:$AC$2744&amp;'AQS-88101'!$E$2:$E$2744&amp;'AQS-88101'!$G$2:$G$2744,0))&lt;&gt;"",INDEX('AQS-88101'!$M$2:$M$2744,MATCH('88101-daily-summary-by-site'!$A1663&amp;'88101-daily-summary-by-site'!C$2&amp;'88101-daily-summary-by-site'!C$3,'AQS-88101'!$AC$2:$AC$2744&amp;'AQS-88101'!$E$2:$E$2744&amp;'AQS-88101'!$G$2:$G$2744,0)),""),"")</f>
        <v/>
      </c>
      <c r="D1663" s="42" t="str">
        <f t="array" ref="D1663">IFERROR(IF(INDEX('AQS-88101'!$M$2:$M$2744,MATCH('88101-daily-summary-by-site'!$A1663&amp;'88101-daily-summary-by-site'!D$2&amp;'88101-daily-summary-by-site'!D$3,'AQS-88101'!$AC$2:$AC$2744&amp;'AQS-88101'!$E$2:$E$2744&amp;'AQS-88101'!$G$2:$G$2744,0))&lt;&gt;"",INDEX('AQS-88101'!$M$2:$M$2744,MATCH('88101-daily-summary-by-site'!$A1663&amp;'88101-daily-summary-by-site'!D$2&amp;'88101-daily-summary-by-site'!D$3,'AQS-88101'!$AC$2:$AC$2744&amp;'AQS-88101'!$E$2:$E$2744&amp;'AQS-88101'!$G$2:$G$2744,0)),""),"")</f>
        <v/>
      </c>
      <c r="E1663" s="42" t="str">
        <f t="array" ref="E1663">IFERROR(IF(INDEX('AQS-88101'!$M$2:$M$2744,MATCH('88101-daily-summary-by-site'!$A1663&amp;'88101-daily-summary-by-site'!E$2&amp;'88101-daily-summary-by-site'!E$3,'AQS-88101'!$AC$2:$AC$2744&amp;'AQS-88101'!$E$2:$E$2744&amp;'AQS-88101'!$G$2:$G$2744,0))&lt;&gt;"",INDEX('AQS-88101'!$M$2:$M$2744,MATCH('88101-daily-summary-by-site'!$A1663&amp;'88101-daily-summary-by-site'!E$2&amp;'88101-daily-summary-by-site'!E$3,'AQS-88101'!$AC$2:$AC$2744&amp;'AQS-88101'!$E$2:$E$2744&amp;'AQS-88101'!$G$2:$G$2744,0)),""),"")</f>
        <v/>
      </c>
      <c r="F1663" s="42" t="str">
        <f t="array" ref="F1663">IFERROR(IF(INDEX('AQS-88101'!$M$2:$M$2744,MATCH('88101-daily-summary-by-site'!$A1663&amp;'88101-daily-summary-by-site'!F$2&amp;'88101-daily-summary-by-site'!F$3,'AQS-88101'!$AC$2:$AC$2744&amp;'AQS-88101'!$E$2:$E$2744&amp;'AQS-88101'!$G$2:$G$2744,0))&lt;&gt;"",INDEX('AQS-88101'!$M$2:$M$2744,MATCH('88101-daily-summary-by-site'!$A1663&amp;'88101-daily-summary-by-site'!F$2&amp;'88101-daily-summary-by-site'!F$3,'AQS-88101'!$AC$2:$AC$2744&amp;'AQS-88101'!$E$2:$E$2744&amp;'AQS-88101'!$G$2:$G$2744,0)),""),"")</f>
        <v/>
      </c>
      <c r="G1663" s="42" t="str">
        <f t="array" ref="G1663">IFERROR(IF(INDEX('AQS-88101'!$M$2:$M$2744,MATCH('88101-daily-summary-by-site'!$A1663&amp;'88101-daily-summary-by-site'!G$2&amp;'88101-daily-summary-by-site'!G$3,'AQS-88101'!$AC$2:$AC$2744&amp;'AQS-88101'!$E$2:$E$2744&amp;'AQS-88101'!$G$2:$G$2744,0))&lt;&gt;"",INDEX('AQS-88101'!$M$2:$M$2744,MATCH('88101-daily-summary-by-site'!$A1663&amp;'88101-daily-summary-by-site'!G$2&amp;'88101-daily-summary-by-site'!G$3,'AQS-88101'!$AC$2:$AC$2744&amp;'AQS-88101'!$E$2:$E$2744&amp;'AQS-88101'!$G$2:$G$2744,0)),""),"")</f>
        <v/>
      </c>
      <c r="H1663" s="42" t="str">
        <f t="array" ref="H1663">IFERROR(IF(INDEX('AQS-88101'!$M$2:$M$2744,MATCH('88101-daily-summary-by-site'!$A1663&amp;'88101-daily-summary-by-site'!H$2&amp;'88101-daily-summary-by-site'!H$3,'AQS-88101'!$AC$2:$AC$2744&amp;'AQS-88101'!$E$2:$E$2744&amp;'AQS-88101'!$G$2:$G$2744,0))&lt;&gt;"",INDEX('AQS-88101'!$M$2:$M$2744,MATCH('88101-daily-summary-by-site'!$A1663&amp;'88101-daily-summary-by-site'!H$2&amp;'88101-daily-summary-by-site'!H$3,'AQS-88101'!$AC$2:$AC$2744&amp;'AQS-88101'!$E$2:$E$2744&amp;'AQS-88101'!$G$2:$G$2744,0)),""),"")</f>
        <v/>
      </c>
      <c r="I1663" s="108" t="str">
        <f t="array" ref="I1663">IFERROR(IF(INDEX('AQS-88101'!$M$2:$M$2744,MATCH('88101-daily-summary-by-site'!$A1663&amp;'88101-daily-summary-by-site'!I$2&amp;'88101-daily-summary-by-site'!I$3,'AQS-88101'!$AC$2:$AC$2744&amp;'AQS-88101'!$E$2:$E$2744&amp;'AQS-88101'!$G$2:$G$2744,0))&lt;&gt;"",INDEX('AQS-88101'!$M$2:$M$2744,MATCH('88101-daily-summary-by-site'!$A1663&amp;'88101-daily-summary-by-site'!I$2&amp;'88101-daily-summary-by-site'!I$3,'AQS-88101'!$AC$2:$AC$2744&amp;'AQS-88101'!$E$2:$E$2744&amp;'AQS-88101'!$G$2:$G$2744,0)),""),"")</f>
        <v/>
      </c>
      <c r="L1663" s="107" t="str">
        <f t="shared" si="125"/>
        <v/>
      </c>
      <c r="M1663" s="42" t="str">
        <f t="shared" si="126"/>
        <v/>
      </c>
      <c r="N1663" s="42" t="str">
        <f t="shared" si="127"/>
        <v/>
      </c>
      <c r="O1663" s="108" t="str">
        <f t="shared" si="128"/>
        <v/>
      </c>
    </row>
    <row r="1664" spans="1:15" x14ac:dyDescent="0.25">
      <c r="A1664" s="79">
        <f t="shared" si="129"/>
        <v>41091</v>
      </c>
      <c r="B1664" s="107" t="str">
        <f t="array" ref="B1664">IFERROR(IF(INDEX('AQS-88101'!$M$2:$M$2744,MATCH('88101-daily-summary-by-site'!$A1664&amp;'88101-daily-summary-by-site'!B$2&amp;'88101-daily-summary-by-site'!B$3,'AQS-88101'!$AC$2:$AC$2744&amp;'AQS-88101'!$E$2:$E$2744&amp;'AQS-88101'!$G$2:$G$2744,0))&lt;&gt;"",INDEX('AQS-88101'!$M$2:$M$2744,MATCH('88101-daily-summary-by-site'!$A1664&amp;'88101-daily-summary-by-site'!B$2&amp;'88101-daily-summary-by-site'!B$3,'AQS-88101'!$AC$2:$AC$2744&amp;'AQS-88101'!$E$2:$E$2744&amp;'AQS-88101'!$G$2:$G$2744,0)),""),"")</f>
        <v/>
      </c>
      <c r="C1664" s="42" t="str">
        <f t="array" ref="C1664">IFERROR(IF(INDEX('AQS-88101'!$M$2:$M$2744,MATCH('88101-daily-summary-by-site'!$A1664&amp;'88101-daily-summary-by-site'!C$2&amp;'88101-daily-summary-by-site'!C$3,'AQS-88101'!$AC$2:$AC$2744&amp;'AQS-88101'!$E$2:$E$2744&amp;'AQS-88101'!$G$2:$G$2744,0))&lt;&gt;"",INDEX('AQS-88101'!$M$2:$M$2744,MATCH('88101-daily-summary-by-site'!$A1664&amp;'88101-daily-summary-by-site'!C$2&amp;'88101-daily-summary-by-site'!C$3,'AQS-88101'!$AC$2:$AC$2744&amp;'AQS-88101'!$E$2:$E$2744&amp;'AQS-88101'!$G$2:$G$2744,0)),""),"")</f>
        <v/>
      </c>
      <c r="D1664" s="42" t="str">
        <f t="array" ref="D1664">IFERROR(IF(INDEX('AQS-88101'!$M$2:$M$2744,MATCH('88101-daily-summary-by-site'!$A1664&amp;'88101-daily-summary-by-site'!D$2&amp;'88101-daily-summary-by-site'!D$3,'AQS-88101'!$AC$2:$AC$2744&amp;'AQS-88101'!$E$2:$E$2744&amp;'AQS-88101'!$G$2:$G$2744,0))&lt;&gt;"",INDEX('AQS-88101'!$M$2:$M$2744,MATCH('88101-daily-summary-by-site'!$A1664&amp;'88101-daily-summary-by-site'!D$2&amp;'88101-daily-summary-by-site'!D$3,'AQS-88101'!$AC$2:$AC$2744&amp;'AQS-88101'!$E$2:$E$2744&amp;'AQS-88101'!$G$2:$G$2744,0)),""),"")</f>
        <v/>
      </c>
      <c r="E1664" s="42" t="str">
        <f t="array" ref="E1664">IFERROR(IF(INDEX('AQS-88101'!$M$2:$M$2744,MATCH('88101-daily-summary-by-site'!$A1664&amp;'88101-daily-summary-by-site'!E$2&amp;'88101-daily-summary-by-site'!E$3,'AQS-88101'!$AC$2:$AC$2744&amp;'AQS-88101'!$E$2:$E$2744&amp;'AQS-88101'!$G$2:$G$2744,0))&lt;&gt;"",INDEX('AQS-88101'!$M$2:$M$2744,MATCH('88101-daily-summary-by-site'!$A1664&amp;'88101-daily-summary-by-site'!E$2&amp;'88101-daily-summary-by-site'!E$3,'AQS-88101'!$AC$2:$AC$2744&amp;'AQS-88101'!$E$2:$E$2744&amp;'AQS-88101'!$G$2:$G$2744,0)),""),"")</f>
        <v/>
      </c>
      <c r="F1664" s="42" t="str">
        <f t="array" ref="F1664">IFERROR(IF(INDEX('AQS-88101'!$M$2:$M$2744,MATCH('88101-daily-summary-by-site'!$A1664&amp;'88101-daily-summary-by-site'!F$2&amp;'88101-daily-summary-by-site'!F$3,'AQS-88101'!$AC$2:$AC$2744&amp;'AQS-88101'!$E$2:$E$2744&amp;'AQS-88101'!$G$2:$G$2744,0))&lt;&gt;"",INDEX('AQS-88101'!$M$2:$M$2744,MATCH('88101-daily-summary-by-site'!$A1664&amp;'88101-daily-summary-by-site'!F$2&amp;'88101-daily-summary-by-site'!F$3,'AQS-88101'!$AC$2:$AC$2744&amp;'AQS-88101'!$E$2:$E$2744&amp;'AQS-88101'!$G$2:$G$2744,0)),""),"")</f>
        <v/>
      </c>
      <c r="G1664" s="42" t="str">
        <f t="array" ref="G1664">IFERROR(IF(INDEX('AQS-88101'!$M$2:$M$2744,MATCH('88101-daily-summary-by-site'!$A1664&amp;'88101-daily-summary-by-site'!G$2&amp;'88101-daily-summary-by-site'!G$3,'AQS-88101'!$AC$2:$AC$2744&amp;'AQS-88101'!$E$2:$E$2744&amp;'AQS-88101'!$G$2:$G$2744,0))&lt;&gt;"",INDEX('AQS-88101'!$M$2:$M$2744,MATCH('88101-daily-summary-by-site'!$A1664&amp;'88101-daily-summary-by-site'!G$2&amp;'88101-daily-summary-by-site'!G$3,'AQS-88101'!$AC$2:$AC$2744&amp;'AQS-88101'!$E$2:$E$2744&amp;'AQS-88101'!$G$2:$G$2744,0)),""),"")</f>
        <v/>
      </c>
      <c r="H1664" s="42" t="str">
        <f t="array" ref="H1664">IFERROR(IF(INDEX('AQS-88101'!$M$2:$M$2744,MATCH('88101-daily-summary-by-site'!$A1664&amp;'88101-daily-summary-by-site'!H$2&amp;'88101-daily-summary-by-site'!H$3,'AQS-88101'!$AC$2:$AC$2744&amp;'AQS-88101'!$E$2:$E$2744&amp;'AQS-88101'!$G$2:$G$2744,0))&lt;&gt;"",INDEX('AQS-88101'!$M$2:$M$2744,MATCH('88101-daily-summary-by-site'!$A1664&amp;'88101-daily-summary-by-site'!H$2&amp;'88101-daily-summary-by-site'!H$3,'AQS-88101'!$AC$2:$AC$2744&amp;'AQS-88101'!$E$2:$E$2744&amp;'AQS-88101'!$G$2:$G$2744,0)),""),"")</f>
        <v/>
      </c>
      <c r="I1664" s="108" t="str">
        <f t="array" ref="I1664">IFERROR(IF(INDEX('AQS-88101'!$M$2:$M$2744,MATCH('88101-daily-summary-by-site'!$A1664&amp;'88101-daily-summary-by-site'!I$2&amp;'88101-daily-summary-by-site'!I$3,'AQS-88101'!$AC$2:$AC$2744&amp;'AQS-88101'!$E$2:$E$2744&amp;'AQS-88101'!$G$2:$G$2744,0))&lt;&gt;"",INDEX('AQS-88101'!$M$2:$M$2744,MATCH('88101-daily-summary-by-site'!$A1664&amp;'88101-daily-summary-by-site'!I$2&amp;'88101-daily-summary-by-site'!I$3,'AQS-88101'!$AC$2:$AC$2744&amp;'AQS-88101'!$E$2:$E$2744&amp;'AQS-88101'!$G$2:$G$2744,0)),""),"")</f>
        <v/>
      </c>
      <c r="L1664" s="107" t="str">
        <f t="shared" si="125"/>
        <v/>
      </c>
      <c r="M1664" s="42" t="str">
        <f t="shared" si="126"/>
        <v/>
      </c>
      <c r="N1664" s="42" t="str">
        <f t="shared" si="127"/>
        <v/>
      </c>
      <c r="O1664" s="108" t="str">
        <f t="shared" si="128"/>
        <v/>
      </c>
    </row>
    <row r="1665" spans="1:15" x14ac:dyDescent="0.25">
      <c r="A1665" s="79">
        <f t="shared" si="129"/>
        <v>41092</v>
      </c>
      <c r="B1665" s="107">
        <f t="array" ref="B1665">IFERROR(IF(INDEX('AQS-88101'!$M$2:$M$2744,MATCH('88101-daily-summary-by-site'!$A1665&amp;'88101-daily-summary-by-site'!B$2&amp;'88101-daily-summary-by-site'!B$3,'AQS-88101'!$AC$2:$AC$2744&amp;'AQS-88101'!$E$2:$E$2744&amp;'AQS-88101'!$G$2:$G$2744,0))&lt;&gt;"",INDEX('AQS-88101'!$M$2:$M$2744,MATCH('88101-daily-summary-by-site'!$A1665&amp;'88101-daily-summary-by-site'!B$2&amp;'88101-daily-summary-by-site'!B$3,'AQS-88101'!$AC$2:$AC$2744&amp;'AQS-88101'!$E$2:$E$2744&amp;'AQS-88101'!$G$2:$G$2744,0)),""),"")</f>
        <v>3.5</v>
      </c>
      <c r="C1665" s="42" t="str">
        <f t="array" ref="C1665">IFERROR(IF(INDEX('AQS-88101'!$M$2:$M$2744,MATCH('88101-daily-summary-by-site'!$A1665&amp;'88101-daily-summary-by-site'!C$2&amp;'88101-daily-summary-by-site'!C$3,'AQS-88101'!$AC$2:$AC$2744&amp;'AQS-88101'!$E$2:$E$2744&amp;'AQS-88101'!$G$2:$G$2744,0))&lt;&gt;"",INDEX('AQS-88101'!$M$2:$M$2744,MATCH('88101-daily-summary-by-site'!$A1665&amp;'88101-daily-summary-by-site'!C$2&amp;'88101-daily-summary-by-site'!C$3,'AQS-88101'!$AC$2:$AC$2744&amp;'AQS-88101'!$E$2:$E$2744&amp;'AQS-88101'!$G$2:$G$2744,0)),""),"")</f>
        <v/>
      </c>
      <c r="D1665" s="42">
        <f t="array" ref="D1665">IFERROR(IF(INDEX('AQS-88101'!$M$2:$M$2744,MATCH('88101-daily-summary-by-site'!$A1665&amp;'88101-daily-summary-by-site'!D$2&amp;'88101-daily-summary-by-site'!D$3,'AQS-88101'!$AC$2:$AC$2744&amp;'AQS-88101'!$E$2:$E$2744&amp;'AQS-88101'!$G$2:$G$2744,0))&lt;&gt;"",INDEX('AQS-88101'!$M$2:$M$2744,MATCH('88101-daily-summary-by-site'!$A1665&amp;'88101-daily-summary-by-site'!D$2&amp;'88101-daily-summary-by-site'!D$3,'AQS-88101'!$AC$2:$AC$2744&amp;'AQS-88101'!$E$2:$E$2744&amp;'AQS-88101'!$G$2:$G$2744,0)),""),"")</f>
        <v>3.2</v>
      </c>
      <c r="E1665" s="42" t="str">
        <f t="array" ref="E1665">IFERROR(IF(INDEX('AQS-88101'!$M$2:$M$2744,MATCH('88101-daily-summary-by-site'!$A1665&amp;'88101-daily-summary-by-site'!E$2&amp;'88101-daily-summary-by-site'!E$3,'AQS-88101'!$AC$2:$AC$2744&amp;'AQS-88101'!$E$2:$E$2744&amp;'AQS-88101'!$G$2:$G$2744,0))&lt;&gt;"",INDEX('AQS-88101'!$M$2:$M$2744,MATCH('88101-daily-summary-by-site'!$A1665&amp;'88101-daily-summary-by-site'!E$2&amp;'88101-daily-summary-by-site'!E$3,'AQS-88101'!$AC$2:$AC$2744&amp;'AQS-88101'!$E$2:$E$2744&amp;'AQS-88101'!$G$2:$G$2744,0)),""),"")</f>
        <v/>
      </c>
      <c r="F1665" s="42">
        <f t="array" ref="F1665">IFERROR(IF(INDEX('AQS-88101'!$M$2:$M$2744,MATCH('88101-daily-summary-by-site'!$A1665&amp;'88101-daily-summary-by-site'!F$2&amp;'88101-daily-summary-by-site'!F$3,'AQS-88101'!$AC$2:$AC$2744&amp;'AQS-88101'!$E$2:$E$2744&amp;'AQS-88101'!$G$2:$G$2744,0))&lt;&gt;"",INDEX('AQS-88101'!$M$2:$M$2744,MATCH('88101-daily-summary-by-site'!$A1665&amp;'88101-daily-summary-by-site'!F$2&amp;'88101-daily-summary-by-site'!F$3,'AQS-88101'!$AC$2:$AC$2744&amp;'AQS-88101'!$E$2:$E$2744&amp;'AQS-88101'!$G$2:$G$2744,0)),""),"")</f>
        <v>3.1</v>
      </c>
      <c r="G1665" s="42" t="str">
        <f t="array" ref="G1665">IFERROR(IF(INDEX('AQS-88101'!$M$2:$M$2744,MATCH('88101-daily-summary-by-site'!$A1665&amp;'88101-daily-summary-by-site'!G$2&amp;'88101-daily-summary-by-site'!G$3,'AQS-88101'!$AC$2:$AC$2744&amp;'AQS-88101'!$E$2:$E$2744&amp;'AQS-88101'!$G$2:$G$2744,0))&lt;&gt;"",INDEX('AQS-88101'!$M$2:$M$2744,MATCH('88101-daily-summary-by-site'!$A1665&amp;'88101-daily-summary-by-site'!G$2&amp;'88101-daily-summary-by-site'!G$3,'AQS-88101'!$AC$2:$AC$2744&amp;'AQS-88101'!$E$2:$E$2744&amp;'AQS-88101'!$G$2:$G$2744,0)),""),"")</f>
        <v/>
      </c>
      <c r="H1665" s="42" t="str">
        <f t="array" ref="H1665">IFERROR(IF(INDEX('AQS-88101'!$M$2:$M$2744,MATCH('88101-daily-summary-by-site'!$A1665&amp;'88101-daily-summary-by-site'!H$2&amp;'88101-daily-summary-by-site'!H$3,'AQS-88101'!$AC$2:$AC$2744&amp;'AQS-88101'!$E$2:$E$2744&amp;'AQS-88101'!$G$2:$G$2744,0))&lt;&gt;"",INDEX('AQS-88101'!$M$2:$M$2744,MATCH('88101-daily-summary-by-site'!$A1665&amp;'88101-daily-summary-by-site'!H$2&amp;'88101-daily-summary-by-site'!H$3,'AQS-88101'!$AC$2:$AC$2744&amp;'AQS-88101'!$E$2:$E$2744&amp;'AQS-88101'!$G$2:$G$2744,0)),""),"")</f>
        <v/>
      </c>
      <c r="I1665" s="108" t="str">
        <f t="array" ref="I1665">IFERROR(IF(INDEX('AQS-88101'!$M$2:$M$2744,MATCH('88101-daily-summary-by-site'!$A1665&amp;'88101-daily-summary-by-site'!I$2&amp;'88101-daily-summary-by-site'!I$3,'AQS-88101'!$AC$2:$AC$2744&amp;'AQS-88101'!$E$2:$E$2744&amp;'AQS-88101'!$G$2:$G$2744,0))&lt;&gt;"",INDEX('AQS-88101'!$M$2:$M$2744,MATCH('88101-daily-summary-by-site'!$A1665&amp;'88101-daily-summary-by-site'!I$2&amp;'88101-daily-summary-by-site'!I$3,'AQS-88101'!$AC$2:$AC$2744&amp;'AQS-88101'!$E$2:$E$2744&amp;'AQS-88101'!$G$2:$G$2744,0)),""),"")</f>
        <v/>
      </c>
      <c r="L1665" s="107">
        <f t="shared" si="125"/>
        <v>3.5</v>
      </c>
      <c r="M1665" s="42">
        <f t="shared" si="126"/>
        <v>3.2</v>
      </c>
      <c r="N1665" s="42">
        <f t="shared" si="127"/>
        <v>3.1</v>
      </c>
      <c r="O1665" s="108" t="str">
        <f t="shared" si="128"/>
        <v/>
      </c>
    </row>
    <row r="1666" spans="1:15" x14ac:dyDescent="0.25">
      <c r="A1666" s="79">
        <f t="shared" si="129"/>
        <v>41093</v>
      </c>
      <c r="B1666" s="107" t="str">
        <f t="array" ref="B1666">IFERROR(IF(INDEX('AQS-88101'!$M$2:$M$2744,MATCH('88101-daily-summary-by-site'!$A1666&amp;'88101-daily-summary-by-site'!B$2&amp;'88101-daily-summary-by-site'!B$3,'AQS-88101'!$AC$2:$AC$2744&amp;'AQS-88101'!$E$2:$E$2744&amp;'AQS-88101'!$G$2:$G$2744,0))&lt;&gt;"",INDEX('AQS-88101'!$M$2:$M$2744,MATCH('88101-daily-summary-by-site'!$A1666&amp;'88101-daily-summary-by-site'!B$2&amp;'88101-daily-summary-by-site'!B$3,'AQS-88101'!$AC$2:$AC$2744&amp;'AQS-88101'!$E$2:$E$2744&amp;'AQS-88101'!$G$2:$G$2744,0)),""),"")</f>
        <v/>
      </c>
      <c r="C1666" s="42" t="str">
        <f t="array" ref="C1666">IFERROR(IF(INDEX('AQS-88101'!$M$2:$M$2744,MATCH('88101-daily-summary-by-site'!$A1666&amp;'88101-daily-summary-by-site'!C$2&amp;'88101-daily-summary-by-site'!C$3,'AQS-88101'!$AC$2:$AC$2744&amp;'AQS-88101'!$E$2:$E$2744&amp;'AQS-88101'!$G$2:$G$2744,0))&lt;&gt;"",INDEX('AQS-88101'!$M$2:$M$2744,MATCH('88101-daily-summary-by-site'!$A1666&amp;'88101-daily-summary-by-site'!C$2&amp;'88101-daily-summary-by-site'!C$3,'AQS-88101'!$AC$2:$AC$2744&amp;'AQS-88101'!$E$2:$E$2744&amp;'AQS-88101'!$G$2:$G$2744,0)),""),"")</f>
        <v/>
      </c>
      <c r="D1666" s="42" t="str">
        <f t="array" ref="D1666">IFERROR(IF(INDEX('AQS-88101'!$M$2:$M$2744,MATCH('88101-daily-summary-by-site'!$A1666&amp;'88101-daily-summary-by-site'!D$2&amp;'88101-daily-summary-by-site'!D$3,'AQS-88101'!$AC$2:$AC$2744&amp;'AQS-88101'!$E$2:$E$2744&amp;'AQS-88101'!$G$2:$G$2744,0))&lt;&gt;"",INDEX('AQS-88101'!$M$2:$M$2744,MATCH('88101-daily-summary-by-site'!$A1666&amp;'88101-daily-summary-by-site'!D$2&amp;'88101-daily-summary-by-site'!D$3,'AQS-88101'!$AC$2:$AC$2744&amp;'AQS-88101'!$E$2:$E$2744&amp;'AQS-88101'!$G$2:$G$2744,0)),""),"")</f>
        <v/>
      </c>
      <c r="E1666" s="42" t="str">
        <f t="array" ref="E1666">IFERROR(IF(INDEX('AQS-88101'!$M$2:$M$2744,MATCH('88101-daily-summary-by-site'!$A1666&amp;'88101-daily-summary-by-site'!E$2&amp;'88101-daily-summary-by-site'!E$3,'AQS-88101'!$AC$2:$AC$2744&amp;'AQS-88101'!$E$2:$E$2744&amp;'AQS-88101'!$G$2:$G$2744,0))&lt;&gt;"",INDEX('AQS-88101'!$M$2:$M$2744,MATCH('88101-daily-summary-by-site'!$A1666&amp;'88101-daily-summary-by-site'!E$2&amp;'88101-daily-summary-by-site'!E$3,'AQS-88101'!$AC$2:$AC$2744&amp;'AQS-88101'!$E$2:$E$2744&amp;'AQS-88101'!$G$2:$G$2744,0)),""),"")</f>
        <v/>
      </c>
      <c r="F1666" s="42" t="str">
        <f t="array" ref="F1666">IFERROR(IF(INDEX('AQS-88101'!$M$2:$M$2744,MATCH('88101-daily-summary-by-site'!$A1666&amp;'88101-daily-summary-by-site'!F$2&amp;'88101-daily-summary-by-site'!F$3,'AQS-88101'!$AC$2:$AC$2744&amp;'AQS-88101'!$E$2:$E$2744&amp;'AQS-88101'!$G$2:$G$2744,0))&lt;&gt;"",INDEX('AQS-88101'!$M$2:$M$2744,MATCH('88101-daily-summary-by-site'!$A1666&amp;'88101-daily-summary-by-site'!F$2&amp;'88101-daily-summary-by-site'!F$3,'AQS-88101'!$AC$2:$AC$2744&amp;'AQS-88101'!$E$2:$E$2744&amp;'AQS-88101'!$G$2:$G$2744,0)),""),"")</f>
        <v/>
      </c>
      <c r="G1666" s="42" t="str">
        <f t="array" ref="G1666">IFERROR(IF(INDEX('AQS-88101'!$M$2:$M$2744,MATCH('88101-daily-summary-by-site'!$A1666&amp;'88101-daily-summary-by-site'!G$2&amp;'88101-daily-summary-by-site'!G$3,'AQS-88101'!$AC$2:$AC$2744&amp;'AQS-88101'!$E$2:$E$2744&amp;'AQS-88101'!$G$2:$G$2744,0))&lt;&gt;"",INDEX('AQS-88101'!$M$2:$M$2744,MATCH('88101-daily-summary-by-site'!$A1666&amp;'88101-daily-summary-by-site'!G$2&amp;'88101-daily-summary-by-site'!G$3,'AQS-88101'!$AC$2:$AC$2744&amp;'AQS-88101'!$E$2:$E$2744&amp;'AQS-88101'!$G$2:$G$2744,0)),""),"")</f>
        <v/>
      </c>
      <c r="H1666" s="42" t="str">
        <f t="array" ref="H1666">IFERROR(IF(INDEX('AQS-88101'!$M$2:$M$2744,MATCH('88101-daily-summary-by-site'!$A1666&amp;'88101-daily-summary-by-site'!H$2&amp;'88101-daily-summary-by-site'!H$3,'AQS-88101'!$AC$2:$AC$2744&amp;'AQS-88101'!$E$2:$E$2744&amp;'AQS-88101'!$G$2:$G$2744,0))&lt;&gt;"",INDEX('AQS-88101'!$M$2:$M$2744,MATCH('88101-daily-summary-by-site'!$A1666&amp;'88101-daily-summary-by-site'!H$2&amp;'88101-daily-summary-by-site'!H$3,'AQS-88101'!$AC$2:$AC$2744&amp;'AQS-88101'!$E$2:$E$2744&amp;'AQS-88101'!$G$2:$G$2744,0)),""),"")</f>
        <v/>
      </c>
      <c r="I1666" s="108" t="str">
        <f t="array" ref="I1666">IFERROR(IF(INDEX('AQS-88101'!$M$2:$M$2744,MATCH('88101-daily-summary-by-site'!$A1666&amp;'88101-daily-summary-by-site'!I$2&amp;'88101-daily-summary-by-site'!I$3,'AQS-88101'!$AC$2:$AC$2744&amp;'AQS-88101'!$E$2:$E$2744&amp;'AQS-88101'!$G$2:$G$2744,0))&lt;&gt;"",INDEX('AQS-88101'!$M$2:$M$2744,MATCH('88101-daily-summary-by-site'!$A1666&amp;'88101-daily-summary-by-site'!I$2&amp;'88101-daily-summary-by-site'!I$3,'AQS-88101'!$AC$2:$AC$2744&amp;'AQS-88101'!$E$2:$E$2744&amp;'AQS-88101'!$G$2:$G$2744,0)),""),"")</f>
        <v/>
      </c>
      <c r="L1666" s="107" t="str">
        <f t="shared" si="125"/>
        <v/>
      </c>
      <c r="M1666" s="42" t="str">
        <f t="shared" si="126"/>
        <v/>
      </c>
      <c r="N1666" s="42" t="str">
        <f t="shared" si="127"/>
        <v/>
      </c>
      <c r="O1666" s="108" t="str">
        <f t="shared" si="128"/>
        <v/>
      </c>
    </row>
    <row r="1667" spans="1:15" x14ac:dyDescent="0.25">
      <c r="A1667" s="79">
        <f t="shared" si="129"/>
        <v>41094</v>
      </c>
      <c r="B1667" s="107" t="str">
        <f t="array" ref="B1667">IFERROR(IF(INDEX('AQS-88101'!$M$2:$M$2744,MATCH('88101-daily-summary-by-site'!$A1667&amp;'88101-daily-summary-by-site'!B$2&amp;'88101-daily-summary-by-site'!B$3,'AQS-88101'!$AC$2:$AC$2744&amp;'AQS-88101'!$E$2:$E$2744&amp;'AQS-88101'!$G$2:$G$2744,0))&lt;&gt;"",INDEX('AQS-88101'!$M$2:$M$2744,MATCH('88101-daily-summary-by-site'!$A1667&amp;'88101-daily-summary-by-site'!B$2&amp;'88101-daily-summary-by-site'!B$3,'AQS-88101'!$AC$2:$AC$2744&amp;'AQS-88101'!$E$2:$E$2744&amp;'AQS-88101'!$G$2:$G$2744,0)),""),"")</f>
        <v/>
      </c>
      <c r="C1667" s="42" t="str">
        <f t="array" ref="C1667">IFERROR(IF(INDEX('AQS-88101'!$M$2:$M$2744,MATCH('88101-daily-summary-by-site'!$A1667&amp;'88101-daily-summary-by-site'!C$2&amp;'88101-daily-summary-by-site'!C$3,'AQS-88101'!$AC$2:$AC$2744&amp;'AQS-88101'!$E$2:$E$2744&amp;'AQS-88101'!$G$2:$G$2744,0))&lt;&gt;"",INDEX('AQS-88101'!$M$2:$M$2744,MATCH('88101-daily-summary-by-site'!$A1667&amp;'88101-daily-summary-by-site'!C$2&amp;'88101-daily-summary-by-site'!C$3,'AQS-88101'!$AC$2:$AC$2744&amp;'AQS-88101'!$E$2:$E$2744&amp;'AQS-88101'!$G$2:$G$2744,0)),""),"")</f>
        <v/>
      </c>
      <c r="D1667" s="42" t="str">
        <f t="array" ref="D1667">IFERROR(IF(INDEX('AQS-88101'!$M$2:$M$2744,MATCH('88101-daily-summary-by-site'!$A1667&amp;'88101-daily-summary-by-site'!D$2&amp;'88101-daily-summary-by-site'!D$3,'AQS-88101'!$AC$2:$AC$2744&amp;'AQS-88101'!$E$2:$E$2744&amp;'AQS-88101'!$G$2:$G$2744,0))&lt;&gt;"",INDEX('AQS-88101'!$M$2:$M$2744,MATCH('88101-daily-summary-by-site'!$A1667&amp;'88101-daily-summary-by-site'!D$2&amp;'88101-daily-summary-by-site'!D$3,'AQS-88101'!$AC$2:$AC$2744&amp;'AQS-88101'!$E$2:$E$2744&amp;'AQS-88101'!$G$2:$G$2744,0)),""),"")</f>
        <v/>
      </c>
      <c r="E1667" s="42" t="str">
        <f t="array" ref="E1667">IFERROR(IF(INDEX('AQS-88101'!$M$2:$M$2744,MATCH('88101-daily-summary-by-site'!$A1667&amp;'88101-daily-summary-by-site'!E$2&amp;'88101-daily-summary-by-site'!E$3,'AQS-88101'!$AC$2:$AC$2744&amp;'AQS-88101'!$E$2:$E$2744&amp;'AQS-88101'!$G$2:$G$2744,0))&lt;&gt;"",INDEX('AQS-88101'!$M$2:$M$2744,MATCH('88101-daily-summary-by-site'!$A1667&amp;'88101-daily-summary-by-site'!E$2&amp;'88101-daily-summary-by-site'!E$3,'AQS-88101'!$AC$2:$AC$2744&amp;'AQS-88101'!$E$2:$E$2744&amp;'AQS-88101'!$G$2:$G$2744,0)),""),"")</f>
        <v/>
      </c>
      <c r="F1667" s="42" t="str">
        <f t="array" ref="F1667">IFERROR(IF(INDEX('AQS-88101'!$M$2:$M$2744,MATCH('88101-daily-summary-by-site'!$A1667&amp;'88101-daily-summary-by-site'!F$2&amp;'88101-daily-summary-by-site'!F$3,'AQS-88101'!$AC$2:$AC$2744&amp;'AQS-88101'!$E$2:$E$2744&amp;'AQS-88101'!$G$2:$G$2744,0))&lt;&gt;"",INDEX('AQS-88101'!$M$2:$M$2744,MATCH('88101-daily-summary-by-site'!$A1667&amp;'88101-daily-summary-by-site'!F$2&amp;'88101-daily-summary-by-site'!F$3,'AQS-88101'!$AC$2:$AC$2744&amp;'AQS-88101'!$E$2:$E$2744&amp;'AQS-88101'!$G$2:$G$2744,0)),""),"")</f>
        <v/>
      </c>
      <c r="G1667" s="42" t="str">
        <f t="array" ref="G1667">IFERROR(IF(INDEX('AQS-88101'!$M$2:$M$2744,MATCH('88101-daily-summary-by-site'!$A1667&amp;'88101-daily-summary-by-site'!G$2&amp;'88101-daily-summary-by-site'!G$3,'AQS-88101'!$AC$2:$AC$2744&amp;'AQS-88101'!$E$2:$E$2744&amp;'AQS-88101'!$G$2:$G$2744,0))&lt;&gt;"",INDEX('AQS-88101'!$M$2:$M$2744,MATCH('88101-daily-summary-by-site'!$A1667&amp;'88101-daily-summary-by-site'!G$2&amp;'88101-daily-summary-by-site'!G$3,'AQS-88101'!$AC$2:$AC$2744&amp;'AQS-88101'!$E$2:$E$2744&amp;'AQS-88101'!$G$2:$G$2744,0)),""),"")</f>
        <v/>
      </c>
      <c r="H1667" s="42" t="str">
        <f t="array" ref="H1667">IFERROR(IF(INDEX('AQS-88101'!$M$2:$M$2744,MATCH('88101-daily-summary-by-site'!$A1667&amp;'88101-daily-summary-by-site'!H$2&amp;'88101-daily-summary-by-site'!H$3,'AQS-88101'!$AC$2:$AC$2744&amp;'AQS-88101'!$E$2:$E$2744&amp;'AQS-88101'!$G$2:$G$2744,0))&lt;&gt;"",INDEX('AQS-88101'!$M$2:$M$2744,MATCH('88101-daily-summary-by-site'!$A1667&amp;'88101-daily-summary-by-site'!H$2&amp;'88101-daily-summary-by-site'!H$3,'AQS-88101'!$AC$2:$AC$2744&amp;'AQS-88101'!$E$2:$E$2744&amp;'AQS-88101'!$G$2:$G$2744,0)),""),"")</f>
        <v/>
      </c>
      <c r="I1667" s="108" t="str">
        <f t="array" ref="I1667">IFERROR(IF(INDEX('AQS-88101'!$M$2:$M$2744,MATCH('88101-daily-summary-by-site'!$A1667&amp;'88101-daily-summary-by-site'!I$2&amp;'88101-daily-summary-by-site'!I$3,'AQS-88101'!$AC$2:$AC$2744&amp;'AQS-88101'!$E$2:$E$2744&amp;'AQS-88101'!$G$2:$G$2744,0))&lt;&gt;"",INDEX('AQS-88101'!$M$2:$M$2744,MATCH('88101-daily-summary-by-site'!$A1667&amp;'88101-daily-summary-by-site'!I$2&amp;'88101-daily-summary-by-site'!I$3,'AQS-88101'!$AC$2:$AC$2744&amp;'AQS-88101'!$E$2:$E$2744&amp;'AQS-88101'!$G$2:$G$2744,0)),""),"")</f>
        <v/>
      </c>
      <c r="L1667" s="107" t="str">
        <f t="shared" si="125"/>
        <v/>
      </c>
      <c r="M1667" s="42" t="str">
        <f t="shared" si="126"/>
        <v/>
      </c>
      <c r="N1667" s="42" t="str">
        <f t="shared" si="127"/>
        <v/>
      </c>
      <c r="O1667" s="108" t="str">
        <f t="shared" si="128"/>
        <v/>
      </c>
    </row>
    <row r="1668" spans="1:15" x14ac:dyDescent="0.25">
      <c r="A1668" s="79">
        <f t="shared" si="129"/>
        <v>41095</v>
      </c>
      <c r="B1668" s="107">
        <f t="array" ref="B1668">IFERROR(IF(INDEX('AQS-88101'!$M$2:$M$2744,MATCH('88101-daily-summary-by-site'!$A1668&amp;'88101-daily-summary-by-site'!B$2&amp;'88101-daily-summary-by-site'!B$3,'AQS-88101'!$AC$2:$AC$2744&amp;'AQS-88101'!$E$2:$E$2744&amp;'AQS-88101'!$G$2:$G$2744,0))&lt;&gt;"",INDEX('AQS-88101'!$M$2:$M$2744,MATCH('88101-daily-summary-by-site'!$A1668&amp;'88101-daily-summary-by-site'!B$2&amp;'88101-daily-summary-by-site'!B$3,'AQS-88101'!$AC$2:$AC$2744&amp;'AQS-88101'!$E$2:$E$2744&amp;'AQS-88101'!$G$2:$G$2744,0)),""),"")</f>
        <v>2.2000000000000002</v>
      </c>
      <c r="C1668" s="42">
        <f t="array" ref="C1668">IFERROR(IF(INDEX('AQS-88101'!$M$2:$M$2744,MATCH('88101-daily-summary-by-site'!$A1668&amp;'88101-daily-summary-by-site'!C$2&amp;'88101-daily-summary-by-site'!C$3,'AQS-88101'!$AC$2:$AC$2744&amp;'AQS-88101'!$E$2:$E$2744&amp;'AQS-88101'!$G$2:$G$2744,0))&lt;&gt;"",INDEX('AQS-88101'!$M$2:$M$2744,MATCH('88101-daily-summary-by-site'!$A1668&amp;'88101-daily-summary-by-site'!C$2&amp;'88101-daily-summary-by-site'!C$3,'AQS-88101'!$AC$2:$AC$2744&amp;'AQS-88101'!$E$2:$E$2744&amp;'AQS-88101'!$G$2:$G$2744,0)),""),"")</f>
        <v>1.8</v>
      </c>
      <c r="D1668" s="42">
        <f t="array" ref="D1668">IFERROR(IF(INDEX('AQS-88101'!$M$2:$M$2744,MATCH('88101-daily-summary-by-site'!$A1668&amp;'88101-daily-summary-by-site'!D$2&amp;'88101-daily-summary-by-site'!D$3,'AQS-88101'!$AC$2:$AC$2744&amp;'AQS-88101'!$E$2:$E$2744&amp;'AQS-88101'!$G$2:$G$2744,0))&lt;&gt;"",INDEX('AQS-88101'!$M$2:$M$2744,MATCH('88101-daily-summary-by-site'!$A1668&amp;'88101-daily-summary-by-site'!D$2&amp;'88101-daily-summary-by-site'!D$3,'AQS-88101'!$AC$2:$AC$2744&amp;'AQS-88101'!$E$2:$E$2744&amp;'AQS-88101'!$G$2:$G$2744,0)),""),"")</f>
        <v>1.9</v>
      </c>
      <c r="E1668" s="42" t="str">
        <f t="array" ref="E1668">IFERROR(IF(INDEX('AQS-88101'!$M$2:$M$2744,MATCH('88101-daily-summary-by-site'!$A1668&amp;'88101-daily-summary-by-site'!E$2&amp;'88101-daily-summary-by-site'!E$3,'AQS-88101'!$AC$2:$AC$2744&amp;'AQS-88101'!$E$2:$E$2744&amp;'AQS-88101'!$G$2:$G$2744,0))&lt;&gt;"",INDEX('AQS-88101'!$M$2:$M$2744,MATCH('88101-daily-summary-by-site'!$A1668&amp;'88101-daily-summary-by-site'!E$2&amp;'88101-daily-summary-by-site'!E$3,'AQS-88101'!$AC$2:$AC$2744&amp;'AQS-88101'!$E$2:$E$2744&amp;'AQS-88101'!$G$2:$G$2744,0)),""),"")</f>
        <v/>
      </c>
      <c r="F1668" s="42">
        <f t="array" ref="F1668">IFERROR(IF(INDEX('AQS-88101'!$M$2:$M$2744,MATCH('88101-daily-summary-by-site'!$A1668&amp;'88101-daily-summary-by-site'!F$2&amp;'88101-daily-summary-by-site'!F$3,'AQS-88101'!$AC$2:$AC$2744&amp;'AQS-88101'!$E$2:$E$2744&amp;'AQS-88101'!$G$2:$G$2744,0))&lt;&gt;"",INDEX('AQS-88101'!$M$2:$M$2744,MATCH('88101-daily-summary-by-site'!$A1668&amp;'88101-daily-summary-by-site'!F$2&amp;'88101-daily-summary-by-site'!F$3,'AQS-88101'!$AC$2:$AC$2744&amp;'AQS-88101'!$E$2:$E$2744&amp;'AQS-88101'!$G$2:$G$2744,0)),""),"")</f>
        <v>1.6</v>
      </c>
      <c r="G1668" s="42" t="str">
        <f t="array" ref="G1668">IFERROR(IF(INDEX('AQS-88101'!$M$2:$M$2744,MATCH('88101-daily-summary-by-site'!$A1668&amp;'88101-daily-summary-by-site'!G$2&amp;'88101-daily-summary-by-site'!G$3,'AQS-88101'!$AC$2:$AC$2744&amp;'AQS-88101'!$E$2:$E$2744&amp;'AQS-88101'!$G$2:$G$2744,0))&lt;&gt;"",INDEX('AQS-88101'!$M$2:$M$2744,MATCH('88101-daily-summary-by-site'!$A1668&amp;'88101-daily-summary-by-site'!G$2&amp;'88101-daily-summary-by-site'!G$3,'AQS-88101'!$AC$2:$AC$2744&amp;'AQS-88101'!$E$2:$E$2744&amp;'AQS-88101'!$G$2:$G$2744,0)),""),"")</f>
        <v/>
      </c>
      <c r="H1668" s="42" t="str">
        <f t="array" ref="H1668">IFERROR(IF(INDEX('AQS-88101'!$M$2:$M$2744,MATCH('88101-daily-summary-by-site'!$A1668&amp;'88101-daily-summary-by-site'!H$2&amp;'88101-daily-summary-by-site'!H$3,'AQS-88101'!$AC$2:$AC$2744&amp;'AQS-88101'!$E$2:$E$2744&amp;'AQS-88101'!$G$2:$G$2744,0))&lt;&gt;"",INDEX('AQS-88101'!$M$2:$M$2744,MATCH('88101-daily-summary-by-site'!$A1668&amp;'88101-daily-summary-by-site'!H$2&amp;'88101-daily-summary-by-site'!H$3,'AQS-88101'!$AC$2:$AC$2744&amp;'AQS-88101'!$E$2:$E$2744&amp;'AQS-88101'!$G$2:$G$2744,0)),""),"")</f>
        <v/>
      </c>
      <c r="I1668" s="108" t="str">
        <f t="array" ref="I1668">IFERROR(IF(INDEX('AQS-88101'!$M$2:$M$2744,MATCH('88101-daily-summary-by-site'!$A1668&amp;'88101-daily-summary-by-site'!I$2&amp;'88101-daily-summary-by-site'!I$3,'AQS-88101'!$AC$2:$AC$2744&amp;'AQS-88101'!$E$2:$E$2744&amp;'AQS-88101'!$G$2:$G$2744,0))&lt;&gt;"",INDEX('AQS-88101'!$M$2:$M$2744,MATCH('88101-daily-summary-by-site'!$A1668&amp;'88101-daily-summary-by-site'!I$2&amp;'88101-daily-summary-by-site'!I$3,'AQS-88101'!$AC$2:$AC$2744&amp;'AQS-88101'!$E$2:$E$2744&amp;'AQS-88101'!$G$2:$G$2744,0)),""),"")</f>
        <v/>
      </c>
      <c r="L1668" s="107">
        <f t="shared" si="125"/>
        <v>2.2000000000000002</v>
      </c>
      <c r="M1668" s="42">
        <f t="shared" si="126"/>
        <v>1.9</v>
      </c>
      <c r="N1668" s="42">
        <f t="shared" si="127"/>
        <v>1.6</v>
      </c>
      <c r="O1668" s="108" t="str">
        <f t="shared" si="128"/>
        <v/>
      </c>
    </row>
    <row r="1669" spans="1:15" x14ac:dyDescent="0.25">
      <c r="A1669" s="79">
        <f t="shared" si="129"/>
        <v>41096</v>
      </c>
      <c r="B1669" s="107" t="str">
        <f t="array" ref="B1669">IFERROR(IF(INDEX('AQS-88101'!$M$2:$M$2744,MATCH('88101-daily-summary-by-site'!$A1669&amp;'88101-daily-summary-by-site'!B$2&amp;'88101-daily-summary-by-site'!B$3,'AQS-88101'!$AC$2:$AC$2744&amp;'AQS-88101'!$E$2:$E$2744&amp;'AQS-88101'!$G$2:$G$2744,0))&lt;&gt;"",INDEX('AQS-88101'!$M$2:$M$2744,MATCH('88101-daily-summary-by-site'!$A1669&amp;'88101-daily-summary-by-site'!B$2&amp;'88101-daily-summary-by-site'!B$3,'AQS-88101'!$AC$2:$AC$2744&amp;'AQS-88101'!$E$2:$E$2744&amp;'AQS-88101'!$G$2:$G$2744,0)),""),"")</f>
        <v/>
      </c>
      <c r="C1669" s="42" t="str">
        <f t="array" ref="C1669">IFERROR(IF(INDEX('AQS-88101'!$M$2:$M$2744,MATCH('88101-daily-summary-by-site'!$A1669&amp;'88101-daily-summary-by-site'!C$2&amp;'88101-daily-summary-by-site'!C$3,'AQS-88101'!$AC$2:$AC$2744&amp;'AQS-88101'!$E$2:$E$2744&amp;'AQS-88101'!$G$2:$G$2744,0))&lt;&gt;"",INDEX('AQS-88101'!$M$2:$M$2744,MATCH('88101-daily-summary-by-site'!$A1669&amp;'88101-daily-summary-by-site'!C$2&amp;'88101-daily-summary-by-site'!C$3,'AQS-88101'!$AC$2:$AC$2744&amp;'AQS-88101'!$E$2:$E$2744&amp;'AQS-88101'!$G$2:$G$2744,0)),""),"")</f>
        <v/>
      </c>
      <c r="D1669" s="42" t="str">
        <f t="array" ref="D1669">IFERROR(IF(INDEX('AQS-88101'!$M$2:$M$2744,MATCH('88101-daily-summary-by-site'!$A1669&amp;'88101-daily-summary-by-site'!D$2&amp;'88101-daily-summary-by-site'!D$3,'AQS-88101'!$AC$2:$AC$2744&amp;'AQS-88101'!$E$2:$E$2744&amp;'AQS-88101'!$G$2:$G$2744,0))&lt;&gt;"",INDEX('AQS-88101'!$M$2:$M$2744,MATCH('88101-daily-summary-by-site'!$A1669&amp;'88101-daily-summary-by-site'!D$2&amp;'88101-daily-summary-by-site'!D$3,'AQS-88101'!$AC$2:$AC$2744&amp;'AQS-88101'!$E$2:$E$2744&amp;'AQS-88101'!$G$2:$G$2744,0)),""),"")</f>
        <v/>
      </c>
      <c r="E1669" s="42" t="str">
        <f t="array" ref="E1669">IFERROR(IF(INDEX('AQS-88101'!$M$2:$M$2744,MATCH('88101-daily-summary-by-site'!$A1669&amp;'88101-daily-summary-by-site'!E$2&amp;'88101-daily-summary-by-site'!E$3,'AQS-88101'!$AC$2:$AC$2744&amp;'AQS-88101'!$E$2:$E$2744&amp;'AQS-88101'!$G$2:$G$2744,0))&lt;&gt;"",INDEX('AQS-88101'!$M$2:$M$2744,MATCH('88101-daily-summary-by-site'!$A1669&amp;'88101-daily-summary-by-site'!E$2&amp;'88101-daily-summary-by-site'!E$3,'AQS-88101'!$AC$2:$AC$2744&amp;'AQS-88101'!$E$2:$E$2744&amp;'AQS-88101'!$G$2:$G$2744,0)),""),"")</f>
        <v/>
      </c>
      <c r="F1669" s="42" t="str">
        <f t="array" ref="F1669">IFERROR(IF(INDEX('AQS-88101'!$M$2:$M$2744,MATCH('88101-daily-summary-by-site'!$A1669&amp;'88101-daily-summary-by-site'!F$2&amp;'88101-daily-summary-by-site'!F$3,'AQS-88101'!$AC$2:$AC$2744&amp;'AQS-88101'!$E$2:$E$2744&amp;'AQS-88101'!$G$2:$G$2744,0))&lt;&gt;"",INDEX('AQS-88101'!$M$2:$M$2744,MATCH('88101-daily-summary-by-site'!$A1669&amp;'88101-daily-summary-by-site'!F$2&amp;'88101-daily-summary-by-site'!F$3,'AQS-88101'!$AC$2:$AC$2744&amp;'AQS-88101'!$E$2:$E$2744&amp;'AQS-88101'!$G$2:$G$2744,0)),""),"")</f>
        <v/>
      </c>
      <c r="G1669" s="42" t="str">
        <f t="array" ref="G1669">IFERROR(IF(INDEX('AQS-88101'!$M$2:$M$2744,MATCH('88101-daily-summary-by-site'!$A1669&amp;'88101-daily-summary-by-site'!G$2&amp;'88101-daily-summary-by-site'!G$3,'AQS-88101'!$AC$2:$AC$2744&amp;'AQS-88101'!$E$2:$E$2744&amp;'AQS-88101'!$G$2:$G$2744,0))&lt;&gt;"",INDEX('AQS-88101'!$M$2:$M$2744,MATCH('88101-daily-summary-by-site'!$A1669&amp;'88101-daily-summary-by-site'!G$2&amp;'88101-daily-summary-by-site'!G$3,'AQS-88101'!$AC$2:$AC$2744&amp;'AQS-88101'!$E$2:$E$2744&amp;'AQS-88101'!$G$2:$G$2744,0)),""),"")</f>
        <v/>
      </c>
      <c r="H1669" s="42" t="str">
        <f t="array" ref="H1669">IFERROR(IF(INDEX('AQS-88101'!$M$2:$M$2744,MATCH('88101-daily-summary-by-site'!$A1669&amp;'88101-daily-summary-by-site'!H$2&amp;'88101-daily-summary-by-site'!H$3,'AQS-88101'!$AC$2:$AC$2744&amp;'AQS-88101'!$E$2:$E$2744&amp;'AQS-88101'!$G$2:$G$2744,0))&lt;&gt;"",INDEX('AQS-88101'!$M$2:$M$2744,MATCH('88101-daily-summary-by-site'!$A1669&amp;'88101-daily-summary-by-site'!H$2&amp;'88101-daily-summary-by-site'!H$3,'AQS-88101'!$AC$2:$AC$2744&amp;'AQS-88101'!$E$2:$E$2744&amp;'AQS-88101'!$G$2:$G$2744,0)),""),"")</f>
        <v/>
      </c>
      <c r="I1669" s="108" t="str">
        <f t="array" ref="I1669">IFERROR(IF(INDEX('AQS-88101'!$M$2:$M$2744,MATCH('88101-daily-summary-by-site'!$A1669&amp;'88101-daily-summary-by-site'!I$2&amp;'88101-daily-summary-by-site'!I$3,'AQS-88101'!$AC$2:$AC$2744&amp;'AQS-88101'!$E$2:$E$2744&amp;'AQS-88101'!$G$2:$G$2744,0))&lt;&gt;"",INDEX('AQS-88101'!$M$2:$M$2744,MATCH('88101-daily-summary-by-site'!$A1669&amp;'88101-daily-summary-by-site'!I$2&amp;'88101-daily-summary-by-site'!I$3,'AQS-88101'!$AC$2:$AC$2744&amp;'AQS-88101'!$E$2:$E$2744&amp;'AQS-88101'!$G$2:$G$2744,0)),""),"")</f>
        <v/>
      </c>
      <c r="L1669" s="107" t="str">
        <f t="shared" ref="L1669:L1732" si="130">IF(B1669&lt;&gt;"",B1669,IF(C1669&lt;&gt;"",C1669,""))</f>
        <v/>
      </c>
      <c r="M1669" s="42" t="str">
        <f t="shared" ref="M1669:M1732" si="131">IF(D1669&lt;&gt;"",D1669,IF(E1669&lt;&gt;"",E1669,""))</f>
        <v/>
      </c>
      <c r="N1669" s="42" t="str">
        <f t="shared" ref="N1669:N1732" si="132">IF(F1669&lt;&gt;"",F1669,IF(G1669&lt;&gt;"",G1669,IF(H1669&lt;&gt;"",H1669,"")))</f>
        <v/>
      </c>
      <c r="O1669" s="108" t="str">
        <f t="shared" ref="O1669:O1732" si="133">IF(I1669&lt;&gt;"",I1669,"")</f>
        <v/>
      </c>
    </row>
    <row r="1670" spans="1:15" x14ac:dyDescent="0.25">
      <c r="A1670" s="79">
        <f t="shared" ref="A1670:A1733" si="134">IF(AND(MONTH(A1669)=8,DAY(A1669)=31),DATE(YEAR(A1669)+1,5,1),A1669+1)</f>
        <v>41097</v>
      </c>
      <c r="B1670" s="107" t="str">
        <f t="array" ref="B1670">IFERROR(IF(INDEX('AQS-88101'!$M$2:$M$2744,MATCH('88101-daily-summary-by-site'!$A1670&amp;'88101-daily-summary-by-site'!B$2&amp;'88101-daily-summary-by-site'!B$3,'AQS-88101'!$AC$2:$AC$2744&amp;'AQS-88101'!$E$2:$E$2744&amp;'AQS-88101'!$G$2:$G$2744,0))&lt;&gt;"",INDEX('AQS-88101'!$M$2:$M$2744,MATCH('88101-daily-summary-by-site'!$A1670&amp;'88101-daily-summary-by-site'!B$2&amp;'88101-daily-summary-by-site'!B$3,'AQS-88101'!$AC$2:$AC$2744&amp;'AQS-88101'!$E$2:$E$2744&amp;'AQS-88101'!$G$2:$G$2744,0)),""),"")</f>
        <v/>
      </c>
      <c r="C1670" s="42" t="str">
        <f t="array" ref="C1670">IFERROR(IF(INDEX('AQS-88101'!$M$2:$M$2744,MATCH('88101-daily-summary-by-site'!$A1670&amp;'88101-daily-summary-by-site'!C$2&amp;'88101-daily-summary-by-site'!C$3,'AQS-88101'!$AC$2:$AC$2744&amp;'AQS-88101'!$E$2:$E$2744&amp;'AQS-88101'!$G$2:$G$2744,0))&lt;&gt;"",INDEX('AQS-88101'!$M$2:$M$2744,MATCH('88101-daily-summary-by-site'!$A1670&amp;'88101-daily-summary-by-site'!C$2&amp;'88101-daily-summary-by-site'!C$3,'AQS-88101'!$AC$2:$AC$2744&amp;'AQS-88101'!$E$2:$E$2744&amp;'AQS-88101'!$G$2:$G$2744,0)),""),"")</f>
        <v/>
      </c>
      <c r="D1670" s="42" t="str">
        <f t="array" ref="D1670">IFERROR(IF(INDEX('AQS-88101'!$M$2:$M$2744,MATCH('88101-daily-summary-by-site'!$A1670&amp;'88101-daily-summary-by-site'!D$2&amp;'88101-daily-summary-by-site'!D$3,'AQS-88101'!$AC$2:$AC$2744&amp;'AQS-88101'!$E$2:$E$2744&amp;'AQS-88101'!$G$2:$G$2744,0))&lt;&gt;"",INDEX('AQS-88101'!$M$2:$M$2744,MATCH('88101-daily-summary-by-site'!$A1670&amp;'88101-daily-summary-by-site'!D$2&amp;'88101-daily-summary-by-site'!D$3,'AQS-88101'!$AC$2:$AC$2744&amp;'AQS-88101'!$E$2:$E$2744&amp;'AQS-88101'!$G$2:$G$2744,0)),""),"")</f>
        <v/>
      </c>
      <c r="E1670" s="42" t="str">
        <f t="array" ref="E1670">IFERROR(IF(INDEX('AQS-88101'!$M$2:$M$2744,MATCH('88101-daily-summary-by-site'!$A1670&amp;'88101-daily-summary-by-site'!E$2&amp;'88101-daily-summary-by-site'!E$3,'AQS-88101'!$AC$2:$AC$2744&amp;'AQS-88101'!$E$2:$E$2744&amp;'AQS-88101'!$G$2:$G$2744,0))&lt;&gt;"",INDEX('AQS-88101'!$M$2:$M$2744,MATCH('88101-daily-summary-by-site'!$A1670&amp;'88101-daily-summary-by-site'!E$2&amp;'88101-daily-summary-by-site'!E$3,'AQS-88101'!$AC$2:$AC$2744&amp;'AQS-88101'!$E$2:$E$2744&amp;'AQS-88101'!$G$2:$G$2744,0)),""),"")</f>
        <v/>
      </c>
      <c r="F1670" s="42" t="str">
        <f t="array" ref="F1670">IFERROR(IF(INDEX('AQS-88101'!$M$2:$M$2744,MATCH('88101-daily-summary-by-site'!$A1670&amp;'88101-daily-summary-by-site'!F$2&amp;'88101-daily-summary-by-site'!F$3,'AQS-88101'!$AC$2:$AC$2744&amp;'AQS-88101'!$E$2:$E$2744&amp;'AQS-88101'!$G$2:$G$2744,0))&lt;&gt;"",INDEX('AQS-88101'!$M$2:$M$2744,MATCH('88101-daily-summary-by-site'!$A1670&amp;'88101-daily-summary-by-site'!F$2&amp;'88101-daily-summary-by-site'!F$3,'AQS-88101'!$AC$2:$AC$2744&amp;'AQS-88101'!$E$2:$E$2744&amp;'AQS-88101'!$G$2:$G$2744,0)),""),"")</f>
        <v/>
      </c>
      <c r="G1670" s="42" t="str">
        <f t="array" ref="G1670">IFERROR(IF(INDEX('AQS-88101'!$M$2:$M$2744,MATCH('88101-daily-summary-by-site'!$A1670&amp;'88101-daily-summary-by-site'!G$2&amp;'88101-daily-summary-by-site'!G$3,'AQS-88101'!$AC$2:$AC$2744&amp;'AQS-88101'!$E$2:$E$2744&amp;'AQS-88101'!$G$2:$G$2744,0))&lt;&gt;"",INDEX('AQS-88101'!$M$2:$M$2744,MATCH('88101-daily-summary-by-site'!$A1670&amp;'88101-daily-summary-by-site'!G$2&amp;'88101-daily-summary-by-site'!G$3,'AQS-88101'!$AC$2:$AC$2744&amp;'AQS-88101'!$E$2:$E$2744&amp;'AQS-88101'!$G$2:$G$2744,0)),""),"")</f>
        <v/>
      </c>
      <c r="H1670" s="42" t="str">
        <f t="array" ref="H1670">IFERROR(IF(INDEX('AQS-88101'!$M$2:$M$2744,MATCH('88101-daily-summary-by-site'!$A1670&amp;'88101-daily-summary-by-site'!H$2&amp;'88101-daily-summary-by-site'!H$3,'AQS-88101'!$AC$2:$AC$2744&amp;'AQS-88101'!$E$2:$E$2744&amp;'AQS-88101'!$G$2:$G$2744,0))&lt;&gt;"",INDEX('AQS-88101'!$M$2:$M$2744,MATCH('88101-daily-summary-by-site'!$A1670&amp;'88101-daily-summary-by-site'!H$2&amp;'88101-daily-summary-by-site'!H$3,'AQS-88101'!$AC$2:$AC$2744&amp;'AQS-88101'!$E$2:$E$2744&amp;'AQS-88101'!$G$2:$G$2744,0)),""),"")</f>
        <v/>
      </c>
      <c r="I1670" s="108" t="str">
        <f t="array" ref="I1670">IFERROR(IF(INDEX('AQS-88101'!$M$2:$M$2744,MATCH('88101-daily-summary-by-site'!$A1670&amp;'88101-daily-summary-by-site'!I$2&amp;'88101-daily-summary-by-site'!I$3,'AQS-88101'!$AC$2:$AC$2744&amp;'AQS-88101'!$E$2:$E$2744&amp;'AQS-88101'!$G$2:$G$2744,0))&lt;&gt;"",INDEX('AQS-88101'!$M$2:$M$2744,MATCH('88101-daily-summary-by-site'!$A1670&amp;'88101-daily-summary-by-site'!I$2&amp;'88101-daily-summary-by-site'!I$3,'AQS-88101'!$AC$2:$AC$2744&amp;'AQS-88101'!$E$2:$E$2744&amp;'AQS-88101'!$G$2:$G$2744,0)),""),"")</f>
        <v/>
      </c>
      <c r="L1670" s="107" t="str">
        <f t="shared" si="130"/>
        <v/>
      </c>
      <c r="M1670" s="42" t="str">
        <f t="shared" si="131"/>
        <v/>
      </c>
      <c r="N1670" s="42" t="str">
        <f t="shared" si="132"/>
        <v/>
      </c>
      <c r="O1670" s="108" t="str">
        <f t="shared" si="133"/>
        <v/>
      </c>
    </row>
    <row r="1671" spans="1:15" x14ac:dyDescent="0.25">
      <c r="A1671" s="79">
        <f t="shared" si="134"/>
        <v>41098</v>
      </c>
      <c r="B1671" s="107">
        <f t="array" ref="B1671">IFERROR(IF(INDEX('AQS-88101'!$M$2:$M$2744,MATCH('88101-daily-summary-by-site'!$A1671&amp;'88101-daily-summary-by-site'!B$2&amp;'88101-daily-summary-by-site'!B$3,'AQS-88101'!$AC$2:$AC$2744&amp;'AQS-88101'!$E$2:$E$2744&amp;'AQS-88101'!$G$2:$G$2744,0))&lt;&gt;"",INDEX('AQS-88101'!$M$2:$M$2744,MATCH('88101-daily-summary-by-site'!$A1671&amp;'88101-daily-summary-by-site'!B$2&amp;'88101-daily-summary-by-site'!B$3,'AQS-88101'!$AC$2:$AC$2744&amp;'AQS-88101'!$E$2:$E$2744&amp;'AQS-88101'!$G$2:$G$2744,0)),""),"")</f>
        <v>0.9</v>
      </c>
      <c r="C1671" s="42" t="str">
        <f t="array" ref="C1671">IFERROR(IF(INDEX('AQS-88101'!$M$2:$M$2744,MATCH('88101-daily-summary-by-site'!$A1671&amp;'88101-daily-summary-by-site'!C$2&amp;'88101-daily-summary-by-site'!C$3,'AQS-88101'!$AC$2:$AC$2744&amp;'AQS-88101'!$E$2:$E$2744&amp;'AQS-88101'!$G$2:$G$2744,0))&lt;&gt;"",INDEX('AQS-88101'!$M$2:$M$2744,MATCH('88101-daily-summary-by-site'!$A1671&amp;'88101-daily-summary-by-site'!C$2&amp;'88101-daily-summary-by-site'!C$3,'AQS-88101'!$AC$2:$AC$2744&amp;'AQS-88101'!$E$2:$E$2744&amp;'AQS-88101'!$G$2:$G$2744,0)),""),"")</f>
        <v/>
      </c>
      <c r="D1671" s="42">
        <f t="array" ref="D1671">IFERROR(IF(INDEX('AQS-88101'!$M$2:$M$2744,MATCH('88101-daily-summary-by-site'!$A1671&amp;'88101-daily-summary-by-site'!D$2&amp;'88101-daily-summary-by-site'!D$3,'AQS-88101'!$AC$2:$AC$2744&amp;'AQS-88101'!$E$2:$E$2744&amp;'AQS-88101'!$G$2:$G$2744,0))&lt;&gt;"",INDEX('AQS-88101'!$M$2:$M$2744,MATCH('88101-daily-summary-by-site'!$A1671&amp;'88101-daily-summary-by-site'!D$2&amp;'88101-daily-summary-by-site'!D$3,'AQS-88101'!$AC$2:$AC$2744&amp;'AQS-88101'!$E$2:$E$2744&amp;'AQS-88101'!$G$2:$G$2744,0)),""),"")</f>
        <v>0.5</v>
      </c>
      <c r="E1671" s="42" t="str">
        <f t="array" ref="E1671">IFERROR(IF(INDEX('AQS-88101'!$M$2:$M$2744,MATCH('88101-daily-summary-by-site'!$A1671&amp;'88101-daily-summary-by-site'!E$2&amp;'88101-daily-summary-by-site'!E$3,'AQS-88101'!$AC$2:$AC$2744&amp;'AQS-88101'!$E$2:$E$2744&amp;'AQS-88101'!$G$2:$G$2744,0))&lt;&gt;"",INDEX('AQS-88101'!$M$2:$M$2744,MATCH('88101-daily-summary-by-site'!$A1671&amp;'88101-daily-summary-by-site'!E$2&amp;'88101-daily-summary-by-site'!E$3,'AQS-88101'!$AC$2:$AC$2744&amp;'AQS-88101'!$E$2:$E$2744&amp;'AQS-88101'!$G$2:$G$2744,0)),""),"")</f>
        <v/>
      </c>
      <c r="F1671" s="42" t="str">
        <f t="array" ref="F1671">IFERROR(IF(INDEX('AQS-88101'!$M$2:$M$2744,MATCH('88101-daily-summary-by-site'!$A1671&amp;'88101-daily-summary-by-site'!F$2&amp;'88101-daily-summary-by-site'!F$3,'AQS-88101'!$AC$2:$AC$2744&amp;'AQS-88101'!$E$2:$E$2744&amp;'AQS-88101'!$G$2:$G$2744,0))&lt;&gt;"",INDEX('AQS-88101'!$M$2:$M$2744,MATCH('88101-daily-summary-by-site'!$A1671&amp;'88101-daily-summary-by-site'!F$2&amp;'88101-daily-summary-by-site'!F$3,'AQS-88101'!$AC$2:$AC$2744&amp;'AQS-88101'!$E$2:$E$2744&amp;'AQS-88101'!$G$2:$G$2744,0)),""),"")</f>
        <v/>
      </c>
      <c r="G1671" s="42" t="str">
        <f t="array" ref="G1671">IFERROR(IF(INDEX('AQS-88101'!$M$2:$M$2744,MATCH('88101-daily-summary-by-site'!$A1671&amp;'88101-daily-summary-by-site'!G$2&amp;'88101-daily-summary-by-site'!G$3,'AQS-88101'!$AC$2:$AC$2744&amp;'AQS-88101'!$E$2:$E$2744&amp;'AQS-88101'!$G$2:$G$2744,0))&lt;&gt;"",INDEX('AQS-88101'!$M$2:$M$2744,MATCH('88101-daily-summary-by-site'!$A1671&amp;'88101-daily-summary-by-site'!G$2&amp;'88101-daily-summary-by-site'!G$3,'AQS-88101'!$AC$2:$AC$2744&amp;'AQS-88101'!$E$2:$E$2744&amp;'AQS-88101'!$G$2:$G$2744,0)),""),"")</f>
        <v/>
      </c>
      <c r="H1671" s="42" t="str">
        <f t="array" ref="H1671">IFERROR(IF(INDEX('AQS-88101'!$M$2:$M$2744,MATCH('88101-daily-summary-by-site'!$A1671&amp;'88101-daily-summary-by-site'!H$2&amp;'88101-daily-summary-by-site'!H$3,'AQS-88101'!$AC$2:$AC$2744&amp;'AQS-88101'!$E$2:$E$2744&amp;'AQS-88101'!$G$2:$G$2744,0))&lt;&gt;"",INDEX('AQS-88101'!$M$2:$M$2744,MATCH('88101-daily-summary-by-site'!$A1671&amp;'88101-daily-summary-by-site'!H$2&amp;'88101-daily-summary-by-site'!H$3,'AQS-88101'!$AC$2:$AC$2744&amp;'AQS-88101'!$E$2:$E$2744&amp;'AQS-88101'!$G$2:$G$2744,0)),""),"")</f>
        <v/>
      </c>
      <c r="I1671" s="108" t="str">
        <f t="array" ref="I1671">IFERROR(IF(INDEX('AQS-88101'!$M$2:$M$2744,MATCH('88101-daily-summary-by-site'!$A1671&amp;'88101-daily-summary-by-site'!I$2&amp;'88101-daily-summary-by-site'!I$3,'AQS-88101'!$AC$2:$AC$2744&amp;'AQS-88101'!$E$2:$E$2744&amp;'AQS-88101'!$G$2:$G$2744,0))&lt;&gt;"",INDEX('AQS-88101'!$M$2:$M$2744,MATCH('88101-daily-summary-by-site'!$A1671&amp;'88101-daily-summary-by-site'!I$2&amp;'88101-daily-summary-by-site'!I$3,'AQS-88101'!$AC$2:$AC$2744&amp;'AQS-88101'!$E$2:$E$2744&amp;'AQS-88101'!$G$2:$G$2744,0)),""),"")</f>
        <v/>
      </c>
      <c r="L1671" s="107">
        <f t="shared" si="130"/>
        <v>0.9</v>
      </c>
      <c r="M1671" s="42">
        <f t="shared" si="131"/>
        <v>0.5</v>
      </c>
      <c r="N1671" s="42" t="str">
        <f t="shared" si="132"/>
        <v/>
      </c>
      <c r="O1671" s="108" t="str">
        <f t="shared" si="133"/>
        <v/>
      </c>
    </row>
    <row r="1672" spans="1:15" x14ac:dyDescent="0.25">
      <c r="A1672" s="79">
        <f t="shared" si="134"/>
        <v>41099</v>
      </c>
      <c r="B1672" s="107" t="str">
        <f t="array" ref="B1672">IFERROR(IF(INDEX('AQS-88101'!$M$2:$M$2744,MATCH('88101-daily-summary-by-site'!$A1672&amp;'88101-daily-summary-by-site'!B$2&amp;'88101-daily-summary-by-site'!B$3,'AQS-88101'!$AC$2:$AC$2744&amp;'AQS-88101'!$E$2:$E$2744&amp;'AQS-88101'!$G$2:$G$2744,0))&lt;&gt;"",INDEX('AQS-88101'!$M$2:$M$2744,MATCH('88101-daily-summary-by-site'!$A1672&amp;'88101-daily-summary-by-site'!B$2&amp;'88101-daily-summary-by-site'!B$3,'AQS-88101'!$AC$2:$AC$2744&amp;'AQS-88101'!$E$2:$E$2744&amp;'AQS-88101'!$G$2:$G$2744,0)),""),"")</f>
        <v/>
      </c>
      <c r="C1672" s="42" t="str">
        <f t="array" ref="C1672">IFERROR(IF(INDEX('AQS-88101'!$M$2:$M$2744,MATCH('88101-daily-summary-by-site'!$A1672&amp;'88101-daily-summary-by-site'!C$2&amp;'88101-daily-summary-by-site'!C$3,'AQS-88101'!$AC$2:$AC$2744&amp;'AQS-88101'!$E$2:$E$2744&amp;'AQS-88101'!$G$2:$G$2744,0))&lt;&gt;"",INDEX('AQS-88101'!$M$2:$M$2744,MATCH('88101-daily-summary-by-site'!$A1672&amp;'88101-daily-summary-by-site'!C$2&amp;'88101-daily-summary-by-site'!C$3,'AQS-88101'!$AC$2:$AC$2744&amp;'AQS-88101'!$E$2:$E$2744&amp;'AQS-88101'!$G$2:$G$2744,0)),""),"")</f>
        <v/>
      </c>
      <c r="D1672" s="42" t="str">
        <f t="array" ref="D1672">IFERROR(IF(INDEX('AQS-88101'!$M$2:$M$2744,MATCH('88101-daily-summary-by-site'!$A1672&amp;'88101-daily-summary-by-site'!D$2&amp;'88101-daily-summary-by-site'!D$3,'AQS-88101'!$AC$2:$AC$2744&amp;'AQS-88101'!$E$2:$E$2744&amp;'AQS-88101'!$G$2:$G$2744,0))&lt;&gt;"",INDEX('AQS-88101'!$M$2:$M$2744,MATCH('88101-daily-summary-by-site'!$A1672&amp;'88101-daily-summary-by-site'!D$2&amp;'88101-daily-summary-by-site'!D$3,'AQS-88101'!$AC$2:$AC$2744&amp;'AQS-88101'!$E$2:$E$2744&amp;'AQS-88101'!$G$2:$G$2744,0)),""),"")</f>
        <v/>
      </c>
      <c r="E1672" s="42" t="str">
        <f t="array" ref="E1672">IFERROR(IF(INDEX('AQS-88101'!$M$2:$M$2744,MATCH('88101-daily-summary-by-site'!$A1672&amp;'88101-daily-summary-by-site'!E$2&amp;'88101-daily-summary-by-site'!E$3,'AQS-88101'!$AC$2:$AC$2744&amp;'AQS-88101'!$E$2:$E$2744&amp;'AQS-88101'!$G$2:$G$2744,0))&lt;&gt;"",INDEX('AQS-88101'!$M$2:$M$2744,MATCH('88101-daily-summary-by-site'!$A1672&amp;'88101-daily-summary-by-site'!E$2&amp;'88101-daily-summary-by-site'!E$3,'AQS-88101'!$AC$2:$AC$2744&amp;'AQS-88101'!$E$2:$E$2744&amp;'AQS-88101'!$G$2:$G$2744,0)),""),"")</f>
        <v/>
      </c>
      <c r="F1672" s="42" t="str">
        <f t="array" ref="F1672">IFERROR(IF(INDEX('AQS-88101'!$M$2:$M$2744,MATCH('88101-daily-summary-by-site'!$A1672&amp;'88101-daily-summary-by-site'!F$2&amp;'88101-daily-summary-by-site'!F$3,'AQS-88101'!$AC$2:$AC$2744&amp;'AQS-88101'!$E$2:$E$2744&amp;'AQS-88101'!$G$2:$G$2744,0))&lt;&gt;"",INDEX('AQS-88101'!$M$2:$M$2744,MATCH('88101-daily-summary-by-site'!$A1672&amp;'88101-daily-summary-by-site'!F$2&amp;'88101-daily-summary-by-site'!F$3,'AQS-88101'!$AC$2:$AC$2744&amp;'AQS-88101'!$E$2:$E$2744&amp;'AQS-88101'!$G$2:$G$2744,0)),""),"")</f>
        <v/>
      </c>
      <c r="G1672" s="42" t="str">
        <f t="array" ref="G1672">IFERROR(IF(INDEX('AQS-88101'!$M$2:$M$2744,MATCH('88101-daily-summary-by-site'!$A1672&amp;'88101-daily-summary-by-site'!G$2&amp;'88101-daily-summary-by-site'!G$3,'AQS-88101'!$AC$2:$AC$2744&amp;'AQS-88101'!$E$2:$E$2744&amp;'AQS-88101'!$G$2:$G$2744,0))&lt;&gt;"",INDEX('AQS-88101'!$M$2:$M$2744,MATCH('88101-daily-summary-by-site'!$A1672&amp;'88101-daily-summary-by-site'!G$2&amp;'88101-daily-summary-by-site'!G$3,'AQS-88101'!$AC$2:$AC$2744&amp;'AQS-88101'!$E$2:$E$2744&amp;'AQS-88101'!$G$2:$G$2744,0)),""),"")</f>
        <v/>
      </c>
      <c r="H1672" s="42" t="str">
        <f t="array" ref="H1672">IFERROR(IF(INDEX('AQS-88101'!$M$2:$M$2744,MATCH('88101-daily-summary-by-site'!$A1672&amp;'88101-daily-summary-by-site'!H$2&amp;'88101-daily-summary-by-site'!H$3,'AQS-88101'!$AC$2:$AC$2744&amp;'AQS-88101'!$E$2:$E$2744&amp;'AQS-88101'!$G$2:$G$2744,0))&lt;&gt;"",INDEX('AQS-88101'!$M$2:$M$2744,MATCH('88101-daily-summary-by-site'!$A1672&amp;'88101-daily-summary-by-site'!H$2&amp;'88101-daily-summary-by-site'!H$3,'AQS-88101'!$AC$2:$AC$2744&amp;'AQS-88101'!$E$2:$E$2744&amp;'AQS-88101'!$G$2:$G$2744,0)),""),"")</f>
        <v/>
      </c>
      <c r="I1672" s="108" t="str">
        <f t="array" ref="I1672">IFERROR(IF(INDEX('AQS-88101'!$M$2:$M$2744,MATCH('88101-daily-summary-by-site'!$A1672&amp;'88101-daily-summary-by-site'!I$2&amp;'88101-daily-summary-by-site'!I$3,'AQS-88101'!$AC$2:$AC$2744&amp;'AQS-88101'!$E$2:$E$2744&amp;'AQS-88101'!$G$2:$G$2744,0))&lt;&gt;"",INDEX('AQS-88101'!$M$2:$M$2744,MATCH('88101-daily-summary-by-site'!$A1672&amp;'88101-daily-summary-by-site'!I$2&amp;'88101-daily-summary-by-site'!I$3,'AQS-88101'!$AC$2:$AC$2744&amp;'AQS-88101'!$E$2:$E$2744&amp;'AQS-88101'!$G$2:$G$2744,0)),""),"")</f>
        <v/>
      </c>
      <c r="L1672" s="107" t="str">
        <f t="shared" si="130"/>
        <v/>
      </c>
      <c r="M1672" s="42" t="str">
        <f t="shared" si="131"/>
        <v/>
      </c>
      <c r="N1672" s="42" t="str">
        <f t="shared" si="132"/>
        <v/>
      </c>
      <c r="O1672" s="108" t="str">
        <f t="shared" si="133"/>
        <v/>
      </c>
    </row>
    <row r="1673" spans="1:15" x14ac:dyDescent="0.25">
      <c r="A1673" s="79">
        <f t="shared" si="134"/>
        <v>41100</v>
      </c>
      <c r="B1673" s="107" t="str">
        <f t="array" ref="B1673">IFERROR(IF(INDEX('AQS-88101'!$M$2:$M$2744,MATCH('88101-daily-summary-by-site'!$A1673&amp;'88101-daily-summary-by-site'!B$2&amp;'88101-daily-summary-by-site'!B$3,'AQS-88101'!$AC$2:$AC$2744&amp;'AQS-88101'!$E$2:$E$2744&amp;'AQS-88101'!$G$2:$G$2744,0))&lt;&gt;"",INDEX('AQS-88101'!$M$2:$M$2744,MATCH('88101-daily-summary-by-site'!$A1673&amp;'88101-daily-summary-by-site'!B$2&amp;'88101-daily-summary-by-site'!B$3,'AQS-88101'!$AC$2:$AC$2744&amp;'AQS-88101'!$E$2:$E$2744&amp;'AQS-88101'!$G$2:$G$2744,0)),""),"")</f>
        <v/>
      </c>
      <c r="C1673" s="42" t="str">
        <f t="array" ref="C1673">IFERROR(IF(INDEX('AQS-88101'!$M$2:$M$2744,MATCH('88101-daily-summary-by-site'!$A1673&amp;'88101-daily-summary-by-site'!C$2&amp;'88101-daily-summary-by-site'!C$3,'AQS-88101'!$AC$2:$AC$2744&amp;'AQS-88101'!$E$2:$E$2744&amp;'AQS-88101'!$G$2:$G$2744,0))&lt;&gt;"",INDEX('AQS-88101'!$M$2:$M$2744,MATCH('88101-daily-summary-by-site'!$A1673&amp;'88101-daily-summary-by-site'!C$2&amp;'88101-daily-summary-by-site'!C$3,'AQS-88101'!$AC$2:$AC$2744&amp;'AQS-88101'!$E$2:$E$2744&amp;'AQS-88101'!$G$2:$G$2744,0)),""),"")</f>
        <v/>
      </c>
      <c r="D1673" s="42" t="str">
        <f t="array" ref="D1673">IFERROR(IF(INDEX('AQS-88101'!$M$2:$M$2744,MATCH('88101-daily-summary-by-site'!$A1673&amp;'88101-daily-summary-by-site'!D$2&amp;'88101-daily-summary-by-site'!D$3,'AQS-88101'!$AC$2:$AC$2744&amp;'AQS-88101'!$E$2:$E$2744&amp;'AQS-88101'!$G$2:$G$2744,0))&lt;&gt;"",INDEX('AQS-88101'!$M$2:$M$2744,MATCH('88101-daily-summary-by-site'!$A1673&amp;'88101-daily-summary-by-site'!D$2&amp;'88101-daily-summary-by-site'!D$3,'AQS-88101'!$AC$2:$AC$2744&amp;'AQS-88101'!$E$2:$E$2744&amp;'AQS-88101'!$G$2:$G$2744,0)),""),"")</f>
        <v/>
      </c>
      <c r="E1673" s="42" t="str">
        <f t="array" ref="E1673">IFERROR(IF(INDEX('AQS-88101'!$M$2:$M$2744,MATCH('88101-daily-summary-by-site'!$A1673&amp;'88101-daily-summary-by-site'!E$2&amp;'88101-daily-summary-by-site'!E$3,'AQS-88101'!$AC$2:$AC$2744&amp;'AQS-88101'!$E$2:$E$2744&amp;'AQS-88101'!$G$2:$G$2744,0))&lt;&gt;"",INDEX('AQS-88101'!$M$2:$M$2744,MATCH('88101-daily-summary-by-site'!$A1673&amp;'88101-daily-summary-by-site'!E$2&amp;'88101-daily-summary-by-site'!E$3,'AQS-88101'!$AC$2:$AC$2744&amp;'AQS-88101'!$E$2:$E$2744&amp;'AQS-88101'!$G$2:$G$2744,0)),""),"")</f>
        <v/>
      </c>
      <c r="F1673" s="42" t="str">
        <f t="array" ref="F1673">IFERROR(IF(INDEX('AQS-88101'!$M$2:$M$2744,MATCH('88101-daily-summary-by-site'!$A1673&amp;'88101-daily-summary-by-site'!F$2&amp;'88101-daily-summary-by-site'!F$3,'AQS-88101'!$AC$2:$AC$2744&amp;'AQS-88101'!$E$2:$E$2744&amp;'AQS-88101'!$G$2:$G$2744,0))&lt;&gt;"",INDEX('AQS-88101'!$M$2:$M$2744,MATCH('88101-daily-summary-by-site'!$A1673&amp;'88101-daily-summary-by-site'!F$2&amp;'88101-daily-summary-by-site'!F$3,'AQS-88101'!$AC$2:$AC$2744&amp;'AQS-88101'!$E$2:$E$2744&amp;'AQS-88101'!$G$2:$G$2744,0)),""),"")</f>
        <v/>
      </c>
      <c r="G1673" s="42" t="str">
        <f t="array" ref="G1673">IFERROR(IF(INDEX('AQS-88101'!$M$2:$M$2744,MATCH('88101-daily-summary-by-site'!$A1673&amp;'88101-daily-summary-by-site'!G$2&amp;'88101-daily-summary-by-site'!G$3,'AQS-88101'!$AC$2:$AC$2744&amp;'AQS-88101'!$E$2:$E$2744&amp;'AQS-88101'!$G$2:$G$2744,0))&lt;&gt;"",INDEX('AQS-88101'!$M$2:$M$2744,MATCH('88101-daily-summary-by-site'!$A1673&amp;'88101-daily-summary-by-site'!G$2&amp;'88101-daily-summary-by-site'!G$3,'AQS-88101'!$AC$2:$AC$2744&amp;'AQS-88101'!$E$2:$E$2744&amp;'AQS-88101'!$G$2:$G$2744,0)),""),"")</f>
        <v/>
      </c>
      <c r="H1673" s="42" t="str">
        <f t="array" ref="H1673">IFERROR(IF(INDEX('AQS-88101'!$M$2:$M$2744,MATCH('88101-daily-summary-by-site'!$A1673&amp;'88101-daily-summary-by-site'!H$2&amp;'88101-daily-summary-by-site'!H$3,'AQS-88101'!$AC$2:$AC$2744&amp;'AQS-88101'!$E$2:$E$2744&amp;'AQS-88101'!$G$2:$G$2744,0))&lt;&gt;"",INDEX('AQS-88101'!$M$2:$M$2744,MATCH('88101-daily-summary-by-site'!$A1673&amp;'88101-daily-summary-by-site'!H$2&amp;'88101-daily-summary-by-site'!H$3,'AQS-88101'!$AC$2:$AC$2744&amp;'AQS-88101'!$E$2:$E$2744&amp;'AQS-88101'!$G$2:$G$2744,0)),""),"")</f>
        <v/>
      </c>
      <c r="I1673" s="108" t="str">
        <f t="array" ref="I1673">IFERROR(IF(INDEX('AQS-88101'!$M$2:$M$2744,MATCH('88101-daily-summary-by-site'!$A1673&amp;'88101-daily-summary-by-site'!I$2&amp;'88101-daily-summary-by-site'!I$3,'AQS-88101'!$AC$2:$AC$2744&amp;'AQS-88101'!$E$2:$E$2744&amp;'AQS-88101'!$G$2:$G$2744,0))&lt;&gt;"",INDEX('AQS-88101'!$M$2:$M$2744,MATCH('88101-daily-summary-by-site'!$A1673&amp;'88101-daily-summary-by-site'!I$2&amp;'88101-daily-summary-by-site'!I$3,'AQS-88101'!$AC$2:$AC$2744&amp;'AQS-88101'!$E$2:$E$2744&amp;'AQS-88101'!$G$2:$G$2744,0)),""),"")</f>
        <v/>
      </c>
      <c r="L1673" s="107" t="str">
        <f t="shared" si="130"/>
        <v/>
      </c>
      <c r="M1673" s="42" t="str">
        <f t="shared" si="131"/>
        <v/>
      </c>
      <c r="N1673" s="42" t="str">
        <f t="shared" si="132"/>
        <v/>
      </c>
      <c r="O1673" s="108" t="str">
        <f t="shared" si="133"/>
        <v/>
      </c>
    </row>
    <row r="1674" spans="1:15" x14ac:dyDescent="0.25">
      <c r="A1674" s="79">
        <f t="shared" si="134"/>
        <v>41101</v>
      </c>
      <c r="B1674" s="107">
        <f t="array" ref="B1674">IFERROR(IF(INDEX('AQS-88101'!$M$2:$M$2744,MATCH('88101-daily-summary-by-site'!$A1674&amp;'88101-daily-summary-by-site'!B$2&amp;'88101-daily-summary-by-site'!B$3,'AQS-88101'!$AC$2:$AC$2744&amp;'AQS-88101'!$E$2:$E$2744&amp;'AQS-88101'!$G$2:$G$2744,0))&lt;&gt;"",INDEX('AQS-88101'!$M$2:$M$2744,MATCH('88101-daily-summary-by-site'!$A1674&amp;'88101-daily-summary-by-site'!B$2&amp;'88101-daily-summary-by-site'!B$3,'AQS-88101'!$AC$2:$AC$2744&amp;'AQS-88101'!$E$2:$E$2744&amp;'AQS-88101'!$G$2:$G$2744,0)),""),"")</f>
        <v>0</v>
      </c>
      <c r="C1674" s="42">
        <f t="array" ref="C1674">IFERROR(IF(INDEX('AQS-88101'!$M$2:$M$2744,MATCH('88101-daily-summary-by-site'!$A1674&amp;'88101-daily-summary-by-site'!C$2&amp;'88101-daily-summary-by-site'!C$3,'AQS-88101'!$AC$2:$AC$2744&amp;'AQS-88101'!$E$2:$E$2744&amp;'AQS-88101'!$G$2:$G$2744,0))&lt;&gt;"",INDEX('AQS-88101'!$M$2:$M$2744,MATCH('88101-daily-summary-by-site'!$A1674&amp;'88101-daily-summary-by-site'!C$2&amp;'88101-daily-summary-by-site'!C$3,'AQS-88101'!$AC$2:$AC$2744&amp;'AQS-88101'!$E$2:$E$2744&amp;'AQS-88101'!$G$2:$G$2744,0)),""),"")</f>
        <v>2.4</v>
      </c>
      <c r="D1674" s="42">
        <f t="array" ref="D1674">IFERROR(IF(INDEX('AQS-88101'!$M$2:$M$2744,MATCH('88101-daily-summary-by-site'!$A1674&amp;'88101-daily-summary-by-site'!D$2&amp;'88101-daily-summary-by-site'!D$3,'AQS-88101'!$AC$2:$AC$2744&amp;'AQS-88101'!$E$2:$E$2744&amp;'AQS-88101'!$G$2:$G$2744,0))&lt;&gt;"",INDEX('AQS-88101'!$M$2:$M$2744,MATCH('88101-daily-summary-by-site'!$A1674&amp;'88101-daily-summary-by-site'!D$2&amp;'88101-daily-summary-by-site'!D$3,'AQS-88101'!$AC$2:$AC$2744&amp;'AQS-88101'!$E$2:$E$2744&amp;'AQS-88101'!$G$2:$G$2744,0)),""),"")</f>
        <v>2.2999999999999998</v>
      </c>
      <c r="E1674" s="42" t="str">
        <f t="array" ref="E1674">IFERROR(IF(INDEX('AQS-88101'!$M$2:$M$2744,MATCH('88101-daily-summary-by-site'!$A1674&amp;'88101-daily-summary-by-site'!E$2&amp;'88101-daily-summary-by-site'!E$3,'AQS-88101'!$AC$2:$AC$2744&amp;'AQS-88101'!$E$2:$E$2744&amp;'AQS-88101'!$G$2:$G$2744,0))&lt;&gt;"",INDEX('AQS-88101'!$M$2:$M$2744,MATCH('88101-daily-summary-by-site'!$A1674&amp;'88101-daily-summary-by-site'!E$2&amp;'88101-daily-summary-by-site'!E$3,'AQS-88101'!$AC$2:$AC$2744&amp;'AQS-88101'!$E$2:$E$2744&amp;'AQS-88101'!$G$2:$G$2744,0)),""),"")</f>
        <v/>
      </c>
      <c r="F1674" s="42">
        <f t="array" ref="F1674">IFERROR(IF(INDEX('AQS-88101'!$M$2:$M$2744,MATCH('88101-daily-summary-by-site'!$A1674&amp;'88101-daily-summary-by-site'!F$2&amp;'88101-daily-summary-by-site'!F$3,'AQS-88101'!$AC$2:$AC$2744&amp;'AQS-88101'!$E$2:$E$2744&amp;'AQS-88101'!$G$2:$G$2744,0))&lt;&gt;"",INDEX('AQS-88101'!$M$2:$M$2744,MATCH('88101-daily-summary-by-site'!$A1674&amp;'88101-daily-summary-by-site'!F$2&amp;'88101-daily-summary-by-site'!F$3,'AQS-88101'!$AC$2:$AC$2744&amp;'AQS-88101'!$E$2:$E$2744&amp;'AQS-88101'!$G$2:$G$2744,0)),""),"")</f>
        <v>4.2</v>
      </c>
      <c r="G1674" s="42" t="str">
        <f t="array" ref="G1674">IFERROR(IF(INDEX('AQS-88101'!$M$2:$M$2744,MATCH('88101-daily-summary-by-site'!$A1674&amp;'88101-daily-summary-by-site'!G$2&amp;'88101-daily-summary-by-site'!G$3,'AQS-88101'!$AC$2:$AC$2744&amp;'AQS-88101'!$E$2:$E$2744&amp;'AQS-88101'!$G$2:$G$2744,0))&lt;&gt;"",INDEX('AQS-88101'!$M$2:$M$2744,MATCH('88101-daily-summary-by-site'!$A1674&amp;'88101-daily-summary-by-site'!G$2&amp;'88101-daily-summary-by-site'!G$3,'AQS-88101'!$AC$2:$AC$2744&amp;'AQS-88101'!$E$2:$E$2744&amp;'AQS-88101'!$G$2:$G$2744,0)),""),"")</f>
        <v/>
      </c>
      <c r="H1674" s="42" t="str">
        <f t="array" ref="H1674">IFERROR(IF(INDEX('AQS-88101'!$M$2:$M$2744,MATCH('88101-daily-summary-by-site'!$A1674&amp;'88101-daily-summary-by-site'!H$2&amp;'88101-daily-summary-by-site'!H$3,'AQS-88101'!$AC$2:$AC$2744&amp;'AQS-88101'!$E$2:$E$2744&amp;'AQS-88101'!$G$2:$G$2744,0))&lt;&gt;"",INDEX('AQS-88101'!$M$2:$M$2744,MATCH('88101-daily-summary-by-site'!$A1674&amp;'88101-daily-summary-by-site'!H$2&amp;'88101-daily-summary-by-site'!H$3,'AQS-88101'!$AC$2:$AC$2744&amp;'AQS-88101'!$E$2:$E$2744&amp;'AQS-88101'!$G$2:$G$2744,0)),""),"")</f>
        <v/>
      </c>
      <c r="I1674" s="108" t="str">
        <f t="array" ref="I1674">IFERROR(IF(INDEX('AQS-88101'!$M$2:$M$2744,MATCH('88101-daily-summary-by-site'!$A1674&amp;'88101-daily-summary-by-site'!I$2&amp;'88101-daily-summary-by-site'!I$3,'AQS-88101'!$AC$2:$AC$2744&amp;'AQS-88101'!$E$2:$E$2744&amp;'AQS-88101'!$G$2:$G$2744,0))&lt;&gt;"",INDEX('AQS-88101'!$M$2:$M$2744,MATCH('88101-daily-summary-by-site'!$A1674&amp;'88101-daily-summary-by-site'!I$2&amp;'88101-daily-summary-by-site'!I$3,'AQS-88101'!$AC$2:$AC$2744&amp;'AQS-88101'!$E$2:$E$2744&amp;'AQS-88101'!$G$2:$G$2744,0)),""),"")</f>
        <v/>
      </c>
      <c r="L1674" s="107">
        <f t="shared" si="130"/>
        <v>0</v>
      </c>
      <c r="M1674" s="42">
        <f t="shared" si="131"/>
        <v>2.2999999999999998</v>
      </c>
      <c r="N1674" s="42">
        <f t="shared" si="132"/>
        <v>4.2</v>
      </c>
      <c r="O1674" s="108" t="str">
        <f t="shared" si="133"/>
        <v/>
      </c>
    </row>
    <row r="1675" spans="1:15" x14ac:dyDescent="0.25">
      <c r="A1675" s="79">
        <f t="shared" si="134"/>
        <v>41102</v>
      </c>
      <c r="B1675" s="107" t="str">
        <f t="array" ref="B1675">IFERROR(IF(INDEX('AQS-88101'!$M$2:$M$2744,MATCH('88101-daily-summary-by-site'!$A1675&amp;'88101-daily-summary-by-site'!B$2&amp;'88101-daily-summary-by-site'!B$3,'AQS-88101'!$AC$2:$AC$2744&amp;'AQS-88101'!$E$2:$E$2744&amp;'AQS-88101'!$G$2:$G$2744,0))&lt;&gt;"",INDEX('AQS-88101'!$M$2:$M$2744,MATCH('88101-daily-summary-by-site'!$A1675&amp;'88101-daily-summary-by-site'!B$2&amp;'88101-daily-summary-by-site'!B$3,'AQS-88101'!$AC$2:$AC$2744&amp;'AQS-88101'!$E$2:$E$2744&amp;'AQS-88101'!$G$2:$G$2744,0)),""),"")</f>
        <v/>
      </c>
      <c r="C1675" s="42" t="str">
        <f t="array" ref="C1675">IFERROR(IF(INDEX('AQS-88101'!$M$2:$M$2744,MATCH('88101-daily-summary-by-site'!$A1675&amp;'88101-daily-summary-by-site'!C$2&amp;'88101-daily-summary-by-site'!C$3,'AQS-88101'!$AC$2:$AC$2744&amp;'AQS-88101'!$E$2:$E$2744&amp;'AQS-88101'!$G$2:$G$2744,0))&lt;&gt;"",INDEX('AQS-88101'!$M$2:$M$2744,MATCH('88101-daily-summary-by-site'!$A1675&amp;'88101-daily-summary-by-site'!C$2&amp;'88101-daily-summary-by-site'!C$3,'AQS-88101'!$AC$2:$AC$2744&amp;'AQS-88101'!$E$2:$E$2744&amp;'AQS-88101'!$G$2:$G$2744,0)),""),"")</f>
        <v/>
      </c>
      <c r="D1675" s="42" t="str">
        <f t="array" ref="D1675">IFERROR(IF(INDEX('AQS-88101'!$M$2:$M$2744,MATCH('88101-daily-summary-by-site'!$A1675&amp;'88101-daily-summary-by-site'!D$2&amp;'88101-daily-summary-by-site'!D$3,'AQS-88101'!$AC$2:$AC$2744&amp;'AQS-88101'!$E$2:$E$2744&amp;'AQS-88101'!$G$2:$G$2744,0))&lt;&gt;"",INDEX('AQS-88101'!$M$2:$M$2744,MATCH('88101-daily-summary-by-site'!$A1675&amp;'88101-daily-summary-by-site'!D$2&amp;'88101-daily-summary-by-site'!D$3,'AQS-88101'!$AC$2:$AC$2744&amp;'AQS-88101'!$E$2:$E$2744&amp;'AQS-88101'!$G$2:$G$2744,0)),""),"")</f>
        <v/>
      </c>
      <c r="E1675" s="42" t="str">
        <f t="array" ref="E1675">IFERROR(IF(INDEX('AQS-88101'!$M$2:$M$2744,MATCH('88101-daily-summary-by-site'!$A1675&amp;'88101-daily-summary-by-site'!E$2&amp;'88101-daily-summary-by-site'!E$3,'AQS-88101'!$AC$2:$AC$2744&amp;'AQS-88101'!$E$2:$E$2744&amp;'AQS-88101'!$G$2:$G$2744,0))&lt;&gt;"",INDEX('AQS-88101'!$M$2:$M$2744,MATCH('88101-daily-summary-by-site'!$A1675&amp;'88101-daily-summary-by-site'!E$2&amp;'88101-daily-summary-by-site'!E$3,'AQS-88101'!$AC$2:$AC$2744&amp;'AQS-88101'!$E$2:$E$2744&amp;'AQS-88101'!$G$2:$G$2744,0)),""),"")</f>
        <v/>
      </c>
      <c r="F1675" s="42" t="str">
        <f t="array" ref="F1675">IFERROR(IF(INDEX('AQS-88101'!$M$2:$M$2744,MATCH('88101-daily-summary-by-site'!$A1675&amp;'88101-daily-summary-by-site'!F$2&amp;'88101-daily-summary-by-site'!F$3,'AQS-88101'!$AC$2:$AC$2744&amp;'AQS-88101'!$E$2:$E$2744&amp;'AQS-88101'!$G$2:$G$2744,0))&lt;&gt;"",INDEX('AQS-88101'!$M$2:$M$2744,MATCH('88101-daily-summary-by-site'!$A1675&amp;'88101-daily-summary-by-site'!F$2&amp;'88101-daily-summary-by-site'!F$3,'AQS-88101'!$AC$2:$AC$2744&amp;'AQS-88101'!$E$2:$E$2744&amp;'AQS-88101'!$G$2:$G$2744,0)),""),"")</f>
        <v/>
      </c>
      <c r="G1675" s="42" t="str">
        <f t="array" ref="G1675">IFERROR(IF(INDEX('AQS-88101'!$M$2:$M$2744,MATCH('88101-daily-summary-by-site'!$A1675&amp;'88101-daily-summary-by-site'!G$2&amp;'88101-daily-summary-by-site'!G$3,'AQS-88101'!$AC$2:$AC$2744&amp;'AQS-88101'!$E$2:$E$2744&amp;'AQS-88101'!$G$2:$G$2744,0))&lt;&gt;"",INDEX('AQS-88101'!$M$2:$M$2744,MATCH('88101-daily-summary-by-site'!$A1675&amp;'88101-daily-summary-by-site'!G$2&amp;'88101-daily-summary-by-site'!G$3,'AQS-88101'!$AC$2:$AC$2744&amp;'AQS-88101'!$E$2:$E$2744&amp;'AQS-88101'!$G$2:$G$2744,0)),""),"")</f>
        <v/>
      </c>
      <c r="H1675" s="42" t="str">
        <f t="array" ref="H1675">IFERROR(IF(INDEX('AQS-88101'!$M$2:$M$2744,MATCH('88101-daily-summary-by-site'!$A1675&amp;'88101-daily-summary-by-site'!H$2&amp;'88101-daily-summary-by-site'!H$3,'AQS-88101'!$AC$2:$AC$2744&amp;'AQS-88101'!$E$2:$E$2744&amp;'AQS-88101'!$G$2:$G$2744,0))&lt;&gt;"",INDEX('AQS-88101'!$M$2:$M$2744,MATCH('88101-daily-summary-by-site'!$A1675&amp;'88101-daily-summary-by-site'!H$2&amp;'88101-daily-summary-by-site'!H$3,'AQS-88101'!$AC$2:$AC$2744&amp;'AQS-88101'!$E$2:$E$2744&amp;'AQS-88101'!$G$2:$G$2744,0)),""),"")</f>
        <v/>
      </c>
      <c r="I1675" s="108" t="str">
        <f t="array" ref="I1675">IFERROR(IF(INDEX('AQS-88101'!$M$2:$M$2744,MATCH('88101-daily-summary-by-site'!$A1675&amp;'88101-daily-summary-by-site'!I$2&amp;'88101-daily-summary-by-site'!I$3,'AQS-88101'!$AC$2:$AC$2744&amp;'AQS-88101'!$E$2:$E$2744&amp;'AQS-88101'!$G$2:$G$2744,0))&lt;&gt;"",INDEX('AQS-88101'!$M$2:$M$2744,MATCH('88101-daily-summary-by-site'!$A1675&amp;'88101-daily-summary-by-site'!I$2&amp;'88101-daily-summary-by-site'!I$3,'AQS-88101'!$AC$2:$AC$2744&amp;'AQS-88101'!$E$2:$E$2744&amp;'AQS-88101'!$G$2:$G$2744,0)),""),"")</f>
        <v/>
      </c>
      <c r="L1675" s="107" t="str">
        <f t="shared" si="130"/>
        <v/>
      </c>
      <c r="M1675" s="42" t="str">
        <f t="shared" si="131"/>
        <v/>
      </c>
      <c r="N1675" s="42" t="str">
        <f t="shared" si="132"/>
        <v/>
      </c>
      <c r="O1675" s="108" t="str">
        <f t="shared" si="133"/>
        <v/>
      </c>
    </row>
    <row r="1676" spans="1:15" x14ac:dyDescent="0.25">
      <c r="A1676" s="79">
        <f t="shared" si="134"/>
        <v>41103</v>
      </c>
      <c r="B1676" s="107" t="str">
        <f t="array" ref="B1676">IFERROR(IF(INDEX('AQS-88101'!$M$2:$M$2744,MATCH('88101-daily-summary-by-site'!$A1676&amp;'88101-daily-summary-by-site'!B$2&amp;'88101-daily-summary-by-site'!B$3,'AQS-88101'!$AC$2:$AC$2744&amp;'AQS-88101'!$E$2:$E$2744&amp;'AQS-88101'!$G$2:$G$2744,0))&lt;&gt;"",INDEX('AQS-88101'!$M$2:$M$2744,MATCH('88101-daily-summary-by-site'!$A1676&amp;'88101-daily-summary-by-site'!B$2&amp;'88101-daily-summary-by-site'!B$3,'AQS-88101'!$AC$2:$AC$2744&amp;'AQS-88101'!$E$2:$E$2744&amp;'AQS-88101'!$G$2:$G$2744,0)),""),"")</f>
        <v/>
      </c>
      <c r="C1676" s="42" t="str">
        <f t="array" ref="C1676">IFERROR(IF(INDEX('AQS-88101'!$M$2:$M$2744,MATCH('88101-daily-summary-by-site'!$A1676&amp;'88101-daily-summary-by-site'!C$2&amp;'88101-daily-summary-by-site'!C$3,'AQS-88101'!$AC$2:$AC$2744&amp;'AQS-88101'!$E$2:$E$2744&amp;'AQS-88101'!$G$2:$G$2744,0))&lt;&gt;"",INDEX('AQS-88101'!$M$2:$M$2744,MATCH('88101-daily-summary-by-site'!$A1676&amp;'88101-daily-summary-by-site'!C$2&amp;'88101-daily-summary-by-site'!C$3,'AQS-88101'!$AC$2:$AC$2744&amp;'AQS-88101'!$E$2:$E$2744&amp;'AQS-88101'!$G$2:$G$2744,0)),""),"")</f>
        <v/>
      </c>
      <c r="D1676" s="42" t="str">
        <f t="array" ref="D1676">IFERROR(IF(INDEX('AQS-88101'!$M$2:$M$2744,MATCH('88101-daily-summary-by-site'!$A1676&amp;'88101-daily-summary-by-site'!D$2&amp;'88101-daily-summary-by-site'!D$3,'AQS-88101'!$AC$2:$AC$2744&amp;'AQS-88101'!$E$2:$E$2744&amp;'AQS-88101'!$G$2:$G$2744,0))&lt;&gt;"",INDEX('AQS-88101'!$M$2:$M$2744,MATCH('88101-daily-summary-by-site'!$A1676&amp;'88101-daily-summary-by-site'!D$2&amp;'88101-daily-summary-by-site'!D$3,'AQS-88101'!$AC$2:$AC$2744&amp;'AQS-88101'!$E$2:$E$2744&amp;'AQS-88101'!$G$2:$G$2744,0)),""),"")</f>
        <v/>
      </c>
      <c r="E1676" s="42" t="str">
        <f t="array" ref="E1676">IFERROR(IF(INDEX('AQS-88101'!$M$2:$M$2744,MATCH('88101-daily-summary-by-site'!$A1676&amp;'88101-daily-summary-by-site'!E$2&amp;'88101-daily-summary-by-site'!E$3,'AQS-88101'!$AC$2:$AC$2744&amp;'AQS-88101'!$E$2:$E$2744&amp;'AQS-88101'!$G$2:$G$2744,0))&lt;&gt;"",INDEX('AQS-88101'!$M$2:$M$2744,MATCH('88101-daily-summary-by-site'!$A1676&amp;'88101-daily-summary-by-site'!E$2&amp;'88101-daily-summary-by-site'!E$3,'AQS-88101'!$AC$2:$AC$2744&amp;'AQS-88101'!$E$2:$E$2744&amp;'AQS-88101'!$G$2:$G$2744,0)),""),"")</f>
        <v/>
      </c>
      <c r="F1676" s="42" t="str">
        <f t="array" ref="F1676">IFERROR(IF(INDEX('AQS-88101'!$M$2:$M$2744,MATCH('88101-daily-summary-by-site'!$A1676&amp;'88101-daily-summary-by-site'!F$2&amp;'88101-daily-summary-by-site'!F$3,'AQS-88101'!$AC$2:$AC$2744&amp;'AQS-88101'!$E$2:$E$2744&amp;'AQS-88101'!$G$2:$G$2744,0))&lt;&gt;"",INDEX('AQS-88101'!$M$2:$M$2744,MATCH('88101-daily-summary-by-site'!$A1676&amp;'88101-daily-summary-by-site'!F$2&amp;'88101-daily-summary-by-site'!F$3,'AQS-88101'!$AC$2:$AC$2744&amp;'AQS-88101'!$E$2:$E$2744&amp;'AQS-88101'!$G$2:$G$2744,0)),""),"")</f>
        <v/>
      </c>
      <c r="G1676" s="42" t="str">
        <f t="array" ref="G1676">IFERROR(IF(INDEX('AQS-88101'!$M$2:$M$2744,MATCH('88101-daily-summary-by-site'!$A1676&amp;'88101-daily-summary-by-site'!G$2&amp;'88101-daily-summary-by-site'!G$3,'AQS-88101'!$AC$2:$AC$2744&amp;'AQS-88101'!$E$2:$E$2744&amp;'AQS-88101'!$G$2:$G$2744,0))&lt;&gt;"",INDEX('AQS-88101'!$M$2:$M$2744,MATCH('88101-daily-summary-by-site'!$A1676&amp;'88101-daily-summary-by-site'!G$2&amp;'88101-daily-summary-by-site'!G$3,'AQS-88101'!$AC$2:$AC$2744&amp;'AQS-88101'!$E$2:$E$2744&amp;'AQS-88101'!$G$2:$G$2744,0)),""),"")</f>
        <v/>
      </c>
      <c r="H1676" s="42" t="str">
        <f t="array" ref="H1676">IFERROR(IF(INDEX('AQS-88101'!$M$2:$M$2744,MATCH('88101-daily-summary-by-site'!$A1676&amp;'88101-daily-summary-by-site'!H$2&amp;'88101-daily-summary-by-site'!H$3,'AQS-88101'!$AC$2:$AC$2744&amp;'AQS-88101'!$E$2:$E$2744&amp;'AQS-88101'!$G$2:$G$2744,0))&lt;&gt;"",INDEX('AQS-88101'!$M$2:$M$2744,MATCH('88101-daily-summary-by-site'!$A1676&amp;'88101-daily-summary-by-site'!H$2&amp;'88101-daily-summary-by-site'!H$3,'AQS-88101'!$AC$2:$AC$2744&amp;'AQS-88101'!$E$2:$E$2744&amp;'AQS-88101'!$G$2:$G$2744,0)),""),"")</f>
        <v/>
      </c>
      <c r="I1676" s="108" t="str">
        <f t="array" ref="I1676">IFERROR(IF(INDEX('AQS-88101'!$M$2:$M$2744,MATCH('88101-daily-summary-by-site'!$A1676&amp;'88101-daily-summary-by-site'!I$2&amp;'88101-daily-summary-by-site'!I$3,'AQS-88101'!$AC$2:$AC$2744&amp;'AQS-88101'!$E$2:$E$2744&amp;'AQS-88101'!$G$2:$G$2744,0))&lt;&gt;"",INDEX('AQS-88101'!$M$2:$M$2744,MATCH('88101-daily-summary-by-site'!$A1676&amp;'88101-daily-summary-by-site'!I$2&amp;'88101-daily-summary-by-site'!I$3,'AQS-88101'!$AC$2:$AC$2744&amp;'AQS-88101'!$E$2:$E$2744&amp;'AQS-88101'!$G$2:$G$2744,0)),""),"")</f>
        <v/>
      </c>
      <c r="L1676" s="107" t="str">
        <f t="shared" si="130"/>
        <v/>
      </c>
      <c r="M1676" s="42" t="str">
        <f t="shared" si="131"/>
        <v/>
      </c>
      <c r="N1676" s="42" t="str">
        <f t="shared" si="132"/>
        <v/>
      </c>
      <c r="O1676" s="108" t="str">
        <f t="shared" si="133"/>
        <v/>
      </c>
    </row>
    <row r="1677" spans="1:15" x14ac:dyDescent="0.25">
      <c r="A1677" s="79">
        <f t="shared" si="134"/>
        <v>41104</v>
      </c>
      <c r="B1677" s="107">
        <f t="array" ref="B1677">IFERROR(IF(INDEX('AQS-88101'!$M$2:$M$2744,MATCH('88101-daily-summary-by-site'!$A1677&amp;'88101-daily-summary-by-site'!B$2&amp;'88101-daily-summary-by-site'!B$3,'AQS-88101'!$AC$2:$AC$2744&amp;'AQS-88101'!$E$2:$E$2744&amp;'AQS-88101'!$G$2:$G$2744,0))&lt;&gt;"",INDEX('AQS-88101'!$M$2:$M$2744,MATCH('88101-daily-summary-by-site'!$A1677&amp;'88101-daily-summary-by-site'!B$2&amp;'88101-daily-summary-by-site'!B$3,'AQS-88101'!$AC$2:$AC$2744&amp;'AQS-88101'!$E$2:$E$2744&amp;'AQS-88101'!$G$2:$G$2744,0)),""),"")</f>
        <v>0.2</v>
      </c>
      <c r="C1677" s="42" t="str">
        <f t="array" ref="C1677">IFERROR(IF(INDEX('AQS-88101'!$M$2:$M$2744,MATCH('88101-daily-summary-by-site'!$A1677&amp;'88101-daily-summary-by-site'!C$2&amp;'88101-daily-summary-by-site'!C$3,'AQS-88101'!$AC$2:$AC$2744&amp;'AQS-88101'!$E$2:$E$2744&amp;'AQS-88101'!$G$2:$G$2744,0))&lt;&gt;"",INDEX('AQS-88101'!$M$2:$M$2744,MATCH('88101-daily-summary-by-site'!$A1677&amp;'88101-daily-summary-by-site'!C$2&amp;'88101-daily-summary-by-site'!C$3,'AQS-88101'!$AC$2:$AC$2744&amp;'AQS-88101'!$E$2:$E$2744&amp;'AQS-88101'!$G$2:$G$2744,0)),""),"")</f>
        <v/>
      </c>
      <c r="D1677" s="42">
        <f t="array" ref="D1677">IFERROR(IF(INDEX('AQS-88101'!$M$2:$M$2744,MATCH('88101-daily-summary-by-site'!$A1677&amp;'88101-daily-summary-by-site'!D$2&amp;'88101-daily-summary-by-site'!D$3,'AQS-88101'!$AC$2:$AC$2744&amp;'AQS-88101'!$E$2:$E$2744&amp;'AQS-88101'!$G$2:$G$2744,0))&lt;&gt;"",INDEX('AQS-88101'!$M$2:$M$2744,MATCH('88101-daily-summary-by-site'!$A1677&amp;'88101-daily-summary-by-site'!D$2&amp;'88101-daily-summary-by-site'!D$3,'AQS-88101'!$AC$2:$AC$2744&amp;'AQS-88101'!$E$2:$E$2744&amp;'AQS-88101'!$G$2:$G$2744,0)),""),"")</f>
        <v>1.7</v>
      </c>
      <c r="E1677" s="42" t="str">
        <f t="array" ref="E1677">IFERROR(IF(INDEX('AQS-88101'!$M$2:$M$2744,MATCH('88101-daily-summary-by-site'!$A1677&amp;'88101-daily-summary-by-site'!E$2&amp;'88101-daily-summary-by-site'!E$3,'AQS-88101'!$AC$2:$AC$2744&amp;'AQS-88101'!$E$2:$E$2744&amp;'AQS-88101'!$G$2:$G$2744,0))&lt;&gt;"",INDEX('AQS-88101'!$M$2:$M$2744,MATCH('88101-daily-summary-by-site'!$A1677&amp;'88101-daily-summary-by-site'!E$2&amp;'88101-daily-summary-by-site'!E$3,'AQS-88101'!$AC$2:$AC$2744&amp;'AQS-88101'!$E$2:$E$2744&amp;'AQS-88101'!$G$2:$G$2744,0)),""),"")</f>
        <v/>
      </c>
      <c r="F1677" s="42">
        <f t="array" ref="F1677">IFERROR(IF(INDEX('AQS-88101'!$M$2:$M$2744,MATCH('88101-daily-summary-by-site'!$A1677&amp;'88101-daily-summary-by-site'!F$2&amp;'88101-daily-summary-by-site'!F$3,'AQS-88101'!$AC$2:$AC$2744&amp;'AQS-88101'!$E$2:$E$2744&amp;'AQS-88101'!$G$2:$G$2744,0))&lt;&gt;"",INDEX('AQS-88101'!$M$2:$M$2744,MATCH('88101-daily-summary-by-site'!$A1677&amp;'88101-daily-summary-by-site'!F$2&amp;'88101-daily-summary-by-site'!F$3,'AQS-88101'!$AC$2:$AC$2744&amp;'AQS-88101'!$E$2:$E$2744&amp;'AQS-88101'!$G$2:$G$2744,0)),""),"")</f>
        <v>3.6</v>
      </c>
      <c r="G1677" s="42" t="str">
        <f t="array" ref="G1677">IFERROR(IF(INDEX('AQS-88101'!$M$2:$M$2744,MATCH('88101-daily-summary-by-site'!$A1677&amp;'88101-daily-summary-by-site'!G$2&amp;'88101-daily-summary-by-site'!G$3,'AQS-88101'!$AC$2:$AC$2744&amp;'AQS-88101'!$E$2:$E$2744&amp;'AQS-88101'!$G$2:$G$2744,0))&lt;&gt;"",INDEX('AQS-88101'!$M$2:$M$2744,MATCH('88101-daily-summary-by-site'!$A1677&amp;'88101-daily-summary-by-site'!G$2&amp;'88101-daily-summary-by-site'!G$3,'AQS-88101'!$AC$2:$AC$2744&amp;'AQS-88101'!$E$2:$E$2744&amp;'AQS-88101'!$G$2:$G$2744,0)),""),"")</f>
        <v/>
      </c>
      <c r="H1677" s="42" t="str">
        <f t="array" ref="H1677">IFERROR(IF(INDEX('AQS-88101'!$M$2:$M$2744,MATCH('88101-daily-summary-by-site'!$A1677&amp;'88101-daily-summary-by-site'!H$2&amp;'88101-daily-summary-by-site'!H$3,'AQS-88101'!$AC$2:$AC$2744&amp;'AQS-88101'!$E$2:$E$2744&amp;'AQS-88101'!$G$2:$G$2744,0))&lt;&gt;"",INDEX('AQS-88101'!$M$2:$M$2744,MATCH('88101-daily-summary-by-site'!$A1677&amp;'88101-daily-summary-by-site'!H$2&amp;'88101-daily-summary-by-site'!H$3,'AQS-88101'!$AC$2:$AC$2744&amp;'AQS-88101'!$E$2:$E$2744&amp;'AQS-88101'!$G$2:$G$2744,0)),""),"")</f>
        <v/>
      </c>
      <c r="I1677" s="108" t="str">
        <f t="array" ref="I1677">IFERROR(IF(INDEX('AQS-88101'!$M$2:$M$2744,MATCH('88101-daily-summary-by-site'!$A1677&amp;'88101-daily-summary-by-site'!I$2&amp;'88101-daily-summary-by-site'!I$3,'AQS-88101'!$AC$2:$AC$2744&amp;'AQS-88101'!$E$2:$E$2744&amp;'AQS-88101'!$G$2:$G$2744,0))&lt;&gt;"",INDEX('AQS-88101'!$M$2:$M$2744,MATCH('88101-daily-summary-by-site'!$A1677&amp;'88101-daily-summary-by-site'!I$2&amp;'88101-daily-summary-by-site'!I$3,'AQS-88101'!$AC$2:$AC$2744&amp;'AQS-88101'!$E$2:$E$2744&amp;'AQS-88101'!$G$2:$G$2744,0)),""),"")</f>
        <v/>
      </c>
      <c r="L1677" s="107">
        <f t="shared" si="130"/>
        <v>0.2</v>
      </c>
      <c r="M1677" s="42">
        <f t="shared" si="131"/>
        <v>1.7</v>
      </c>
      <c r="N1677" s="42">
        <f t="shared" si="132"/>
        <v>3.6</v>
      </c>
      <c r="O1677" s="108" t="str">
        <f t="shared" si="133"/>
        <v/>
      </c>
    </row>
    <row r="1678" spans="1:15" x14ac:dyDescent="0.25">
      <c r="A1678" s="79">
        <f t="shared" si="134"/>
        <v>41105</v>
      </c>
      <c r="B1678" s="107" t="str">
        <f t="array" ref="B1678">IFERROR(IF(INDEX('AQS-88101'!$M$2:$M$2744,MATCH('88101-daily-summary-by-site'!$A1678&amp;'88101-daily-summary-by-site'!B$2&amp;'88101-daily-summary-by-site'!B$3,'AQS-88101'!$AC$2:$AC$2744&amp;'AQS-88101'!$E$2:$E$2744&amp;'AQS-88101'!$G$2:$G$2744,0))&lt;&gt;"",INDEX('AQS-88101'!$M$2:$M$2744,MATCH('88101-daily-summary-by-site'!$A1678&amp;'88101-daily-summary-by-site'!B$2&amp;'88101-daily-summary-by-site'!B$3,'AQS-88101'!$AC$2:$AC$2744&amp;'AQS-88101'!$E$2:$E$2744&amp;'AQS-88101'!$G$2:$G$2744,0)),""),"")</f>
        <v/>
      </c>
      <c r="C1678" s="42" t="str">
        <f t="array" ref="C1678">IFERROR(IF(INDEX('AQS-88101'!$M$2:$M$2744,MATCH('88101-daily-summary-by-site'!$A1678&amp;'88101-daily-summary-by-site'!C$2&amp;'88101-daily-summary-by-site'!C$3,'AQS-88101'!$AC$2:$AC$2744&amp;'AQS-88101'!$E$2:$E$2744&amp;'AQS-88101'!$G$2:$G$2744,0))&lt;&gt;"",INDEX('AQS-88101'!$M$2:$M$2744,MATCH('88101-daily-summary-by-site'!$A1678&amp;'88101-daily-summary-by-site'!C$2&amp;'88101-daily-summary-by-site'!C$3,'AQS-88101'!$AC$2:$AC$2744&amp;'AQS-88101'!$E$2:$E$2744&amp;'AQS-88101'!$G$2:$G$2744,0)),""),"")</f>
        <v/>
      </c>
      <c r="D1678" s="42" t="str">
        <f t="array" ref="D1678">IFERROR(IF(INDEX('AQS-88101'!$M$2:$M$2744,MATCH('88101-daily-summary-by-site'!$A1678&amp;'88101-daily-summary-by-site'!D$2&amp;'88101-daily-summary-by-site'!D$3,'AQS-88101'!$AC$2:$AC$2744&amp;'AQS-88101'!$E$2:$E$2744&amp;'AQS-88101'!$G$2:$G$2744,0))&lt;&gt;"",INDEX('AQS-88101'!$M$2:$M$2744,MATCH('88101-daily-summary-by-site'!$A1678&amp;'88101-daily-summary-by-site'!D$2&amp;'88101-daily-summary-by-site'!D$3,'AQS-88101'!$AC$2:$AC$2744&amp;'AQS-88101'!$E$2:$E$2744&amp;'AQS-88101'!$G$2:$G$2744,0)),""),"")</f>
        <v/>
      </c>
      <c r="E1678" s="42" t="str">
        <f t="array" ref="E1678">IFERROR(IF(INDEX('AQS-88101'!$M$2:$M$2744,MATCH('88101-daily-summary-by-site'!$A1678&amp;'88101-daily-summary-by-site'!E$2&amp;'88101-daily-summary-by-site'!E$3,'AQS-88101'!$AC$2:$AC$2744&amp;'AQS-88101'!$E$2:$E$2744&amp;'AQS-88101'!$G$2:$G$2744,0))&lt;&gt;"",INDEX('AQS-88101'!$M$2:$M$2744,MATCH('88101-daily-summary-by-site'!$A1678&amp;'88101-daily-summary-by-site'!E$2&amp;'88101-daily-summary-by-site'!E$3,'AQS-88101'!$AC$2:$AC$2744&amp;'AQS-88101'!$E$2:$E$2744&amp;'AQS-88101'!$G$2:$G$2744,0)),""),"")</f>
        <v/>
      </c>
      <c r="F1678" s="42" t="str">
        <f t="array" ref="F1678">IFERROR(IF(INDEX('AQS-88101'!$M$2:$M$2744,MATCH('88101-daily-summary-by-site'!$A1678&amp;'88101-daily-summary-by-site'!F$2&amp;'88101-daily-summary-by-site'!F$3,'AQS-88101'!$AC$2:$AC$2744&amp;'AQS-88101'!$E$2:$E$2744&amp;'AQS-88101'!$G$2:$G$2744,0))&lt;&gt;"",INDEX('AQS-88101'!$M$2:$M$2744,MATCH('88101-daily-summary-by-site'!$A1678&amp;'88101-daily-summary-by-site'!F$2&amp;'88101-daily-summary-by-site'!F$3,'AQS-88101'!$AC$2:$AC$2744&amp;'AQS-88101'!$E$2:$E$2744&amp;'AQS-88101'!$G$2:$G$2744,0)),""),"")</f>
        <v/>
      </c>
      <c r="G1678" s="42" t="str">
        <f t="array" ref="G1678">IFERROR(IF(INDEX('AQS-88101'!$M$2:$M$2744,MATCH('88101-daily-summary-by-site'!$A1678&amp;'88101-daily-summary-by-site'!G$2&amp;'88101-daily-summary-by-site'!G$3,'AQS-88101'!$AC$2:$AC$2744&amp;'AQS-88101'!$E$2:$E$2744&amp;'AQS-88101'!$G$2:$G$2744,0))&lt;&gt;"",INDEX('AQS-88101'!$M$2:$M$2744,MATCH('88101-daily-summary-by-site'!$A1678&amp;'88101-daily-summary-by-site'!G$2&amp;'88101-daily-summary-by-site'!G$3,'AQS-88101'!$AC$2:$AC$2744&amp;'AQS-88101'!$E$2:$E$2744&amp;'AQS-88101'!$G$2:$G$2744,0)),""),"")</f>
        <v/>
      </c>
      <c r="H1678" s="42" t="str">
        <f t="array" ref="H1678">IFERROR(IF(INDEX('AQS-88101'!$M$2:$M$2744,MATCH('88101-daily-summary-by-site'!$A1678&amp;'88101-daily-summary-by-site'!H$2&amp;'88101-daily-summary-by-site'!H$3,'AQS-88101'!$AC$2:$AC$2744&amp;'AQS-88101'!$E$2:$E$2744&amp;'AQS-88101'!$G$2:$G$2744,0))&lt;&gt;"",INDEX('AQS-88101'!$M$2:$M$2744,MATCH('88101-daily-summary-by-site'!$A1678&amp;'88101-daily-summary-by-site'!H$2&amp;'88101-daily-summary-by-site'!H$3,'AQS-88101'!$AC$2:$AC$2744&amp;'AQS-88101'!$E$2:$E$2744&amp;'AQS-88101'!$G$2:$G$2744,0)),""),"")</f>
        <v/>
      </c>
      <c r="I1678" s="108" t="str">
        <f t="array" ref="I1678">IFERROR(IF(INDEX('AQS-88101'!$M$2:$M$2744,MATCH('88101-daily-summary-by-site'!$A1678&amp;'88101-daily-summary-by-site'!I$2&amp;'88101-daily-summary-by-site'!I$3,'AQS-88101'!$AC$2:$AC$2744&amp;'AQS-88101'!$E$2:$E$2744&amp;'AQS-88101'!$G$2:$G$2744,0))&lt;&gt;"",INDEX('AQS-88101'!$M$2:$M$2744,MATCH('88101-daily-summary-by-site'!$A1678&amp;'88101-daily-summary-by-site'!I$2&amp;'88101-daily-summary-by-site'!I$3,'AQS-88101'!$AC$2:$AC$2744&amp;'AQS-88101'!$E$2:$E$2744&amp;'AQS-88101'!$G$2:$G$2744,0)),""),"")</f>
        <v/>
      </c>
      <c r="L1678" s="107" t="str">
        <f t="shared" si="130"/>
        <v/>
      </c>
      <c r="M1678" s="42" t="str">
        <f t="shared" si="131"/>
        <v/>
      </c>
      <c r="N1678" s="42" t="str">
        <f t="shared" si="132"/>
        <v/>
      </c>
      <c r="O1678" s="108" t="str">
        <f t="shared" si="133"/>
        <v/>
      </c>
    </row>
    <row r="1679" spans="1:15" x14ac:dyDescent="0.25">
      <c r="A1679" s="79">
        <f t="shared" si="134"/>
        <v>41106</v>
      </c>
      <c r="B1679" s="107" t="str">
        <f t="array" ref="B1679">IFERROR(IF(INDEX('AQS-88101'!$M$2:$M$2744,MATCH('88101-daily-summary-by-site'!$A1679&amp;'88101-daily-summary-by-site'!B$2&amp;'88101-daily-summary-by-site'!B$3,'AQS-88101'!$AC$2:$AC$2744&amp;'AQS-88101'!$E$2:$E$2744&amp;'AQS-88101'!$G$2:$G$2744,0))&lt;&gt;"",INDEX('AQS-88101'!$M$2:$M$2744,MATCH('88101-daily-summary-by-site'!$A1679&amp;'88101-daily-summary-by-site'!B$2&amp;'88101-daily-summary-by-site'!B$3,'AQS-88101'!$AC$2:$AC$2744&amp;'AQS-88101'!$E$2:$E$2744&amp;'AQS-88101'!$G$2:$G$2744,0)),""),"")</f>
        <v/>
      </c>
      <c r="C1679" s="42" t="str">
        <f t="array" ref="C1679">IFERROR(IF(INDEX('AQS-88101'!$M$2:$M$2744,MATCH('88101-daily-summary-by-site'!$A1679&amp;'88101-daily-summary-by-site'!C$2&amp;'88101-daily-summary-by-site'!C$3,'AQS-88101'!$AC$2:$AC$2744&amp;'AQS-88101'!$E$2:$E$2744&amp;'AQS-88101'!$G$2:$G$2744,0))&lt;&gt;"",INDEX('AQS-88101'!$M$2:$M$2744,MATCH('88101-daily-summary-by-site'!$A1679&amp;'88101-daily-summary-by-site'!C$2&amp;'88101-daily-summary-by-site'!C$3,'AQS-88101'!$AC$2:$AC$2744&amp;'AQS-88101'!$E$2:$E$2744&amp;'AQS-88101'!$G$2:$G$2744,0)),""),"")</f>
        <v/>
      </c>
      <c r="D1679" s="42" t="str">
        <f t="array" ref="D1679">IFERROR(IF(INDEX('AQS-88101'!$M$2:$M$2744,MATCH('88101-daily-summary-by-site'!$A1679&amp;'88101-daily-summary-by-site'!D$2&amp;'88101-daily-summary-by-site'!D$3,'AQS-88101'!$AC$2:$AC$2744&amp;'AQS-88101'!$E$2:$E$2744&amp;'AQS-88101'!$G$2:$G$2744,0))&lt;&gt;"",INDEX('AQS-88101'!$M$2:$M$2744,MATCH('88101-daily-summary-by-site'!$A1679&amp;'88101-daily-summary-by-site'!D$2&amp;'88101-daily-summary-by-site'!D$3,'AQS-88101'!$AC$2:$AC$2744&amp;'AQS-88101'!$E$2:$E$2744&amp;'AQS-88101'!$G$2:$G$2744,0)),""),"")</f>
        <v/>
      </c>
      <c r="E1679" s="42" t="str">
        <f t="array" ref="E1679">IFERROR(IF(INDEX('AQS-88101'!$M$2:$M$2744,MATCH('88101-daily-summary-by-site'!$A1679&amp;'88101-daily-summary-by-site'!E$2&amp;'88101-daily-summary-by-site'!E$3,'AQS-88101'!$AC$2:$AC$2744&amp;'AQS-88101'!$E$2:$E$2744&amp;'AQS-88101'!$G$2:$G$2744,0))&lt;&gt;"",INDEX('AQS-88101'!$M$2:$M$2744,MATCH('88101-daily-summary-by-site'!$A1679&amp;'88101-daily-summary-by-site'!E$2&amp;'88101-daily-summary-by-site'!E$3,'AQS-88101'!$AC$2:$AC$2744&amp;'AQS-88101'!$E$2:$E$2744&amp;'AQS-88101'!$G$2:$G$2744,0)),""),"")</f>
        <v/>
      </c>
      <c r="F1679" s="42" t="str">
        <f t="array" ref="F1679">IFERROR(IF(INDEX('AQS-88101'!$M$2:$M$2744,MATCH('88101-daily-summary-by-site'!$A1679&amp;'88101-daily-summary-by-site'!F$2&amp;'88101-daily-summary-by-site'!F$3,'AQS-88101'!$AC$2:$AC$2744&amp;'AQS-88101'!$E$2:$E$2744&amp;'AQS-88101'!$G$2:$G$2744,0))&lt;&gt;"",INDEX('AQS-88101'!$M$2:$M$2744,MATCH('88101-daily-summary-by-site'!$A1679&amp;'88101-daily-summary-by-site'!F$2&amp;'88101-daily-summary-by-site'!F$3,'AQS-88101'!$AC$2:$AC$2744&amp;'AQS-88101'!$E$2:$E$2744&amp;'AQS-88101'!$G$2:$G$2744,0)),""),"")</f>
        <v/>
      </c>
      <c r="G1679" s="42" t="str">
        <f t="array" ref="G1679">IFERROR(IF(INDEX('AQS-88101'!$M$2:$M$2744,MATCH('88101-daily-summary-by-site'!$A1679&amp;'88101-daily-summary-by-site'!G$2&amp;'88101-daily-summary-by-site'!G$3,'AQS-88101'!$AC$2:$AC$2744&amp;'AQS-88101'!$E$2:$E$2744&amp;'AQS-88101'!$G$2:$G$2744,0))&lt;&gt;"",INDEX('AQS-88101'!$M$2:$M$2744,MATCH('88101-daily-summary-by-site'!$A1679&amp;'88101-daily-summary-by-site'!G$2&amp;'88101-daily-summary-by-site'!G$3,'AQS-88101'!$AC$2:$AC$2744&amp;'AQS-88101'!$E$2:$E$2744&amp;'AQS-88101'!$G$2:$G$2744,0)),""),"")</f>
        <v/>
      </c>
      <c r="H1679" s="42" t="str">
        <f t="array" ref="H1679">IFERROR(IF(INDEX('AQS-88101'!$M$2:$M$2744,MATCH('88101-daily-summary-by-site'!$A1679&amp;'88101-daily-summary-by-site'!H$2&amp;'88101-daily-summary-by-site'!H$3,'AQS-88101'!$AC$2:$AC$2744&amp;'AQS-88101'!$E$2:$E$2744&amp;'AQS-88101'!$G$2:$G$2744,0))&lt;&gt;"",INDEX('AQS-88101'!$M$2:$M$2744,MATCH('88101-daily-summary-by-site'!$A1679&amp;'88101-daily-summary-by-site'!H$2&amp;'88101-daily-summary-by-site'!H$3,'AQS-88101'!$AC$2:$AC$2744&amp;'AQS-88101'!$E$2:$E$2744&amp;'AQS-88101'!$G$2:$G$2744,0)),""),"")</f>
        <v/>
      </c>
      <c r="I1679" s="108" t="str">
        <f t="array" ref="I1679">IFERROR(IF(INDEX('AQS-88101'!$M$2:$M$2744,MATCH('88101-daily-summary-by-site'!$A1679&amp;'88101-daily-summary-by-site'!I$2&amp;'88101-daily-summary-by-site'!I$3,'AQS-88101'!$AC$2:$AC$2744&amp;'AQS-88101'!$E$2:$E$2744&amp;'AQS-88101'!$G$2:$G$2744,0))&lt;&gt;"",INDEX('AQS-88101'!$M$2:$M$2744,MATCH('88101-daily-summary-by-site'!$A1679&amp;'88101-daily-summary-by-site'!I$2&amp;'88101-daily-summary-by-site'!I$3,'AQS-88101'!$AC$2:$AC$2744&amp;'AQS-88101'!$E$2:$E$2744&amp;'AQS-88101'!$G$2:$G$2744,0)),""),"")</f>
        <v/>
      </c>
      <c r="L1679" s="107" t="str">
        <f t="shared" si="130"/>
        <v/>
      </c>
      <c r="M1679" s="42" t="str">
        <f t="shared" si="131"/>
        <v/>
      </c>
      <c r="N1679" s="42" t="str">
        <f t="shared" si="132"/>
        <v/>
      </c>
      <c r="O1679" s="108" t="str">
        <f t="shared" si="133"/>
        <v/>
      </c>
    </row>
    <row r="1680" spans="1:15" x14ac:dyDescent="0.25">
      <c r="A1680" s="79">
        <f t="shared" si="134"/>
        <v>41107</v>
      </c>
      <c r="B1680" s="107" t="str">
        <f t="array" ref="B1680">IFERROR(IF(INDEX('AQS-88101'!$M$2:$M$2744,MATCH('88101-daily-summary-by-site'!$A1680&amp;'88101-daily-summary-by-site'!B$2&amp;'88101-daily-summary-by-site'!B$3,'AQS-88101'!$AC$2:$AC$2744&amp;'AQS-88101'!$E$2:$E$2744&amp;'AQS-88101'!$G$2:$G$2744,0))&lt;&gt;"",INDEX('AQS-88101'!$M$2:$M$2744,MATCH('88101-daily-summary-by-site'!$A1680&amp;'88101-daily-summary-by-site'!B$2&amp;'88101-daily-summary-by-site'!B$3,'AQS-88101'!$AC$2:$AC$2744&amp;'AQS-88101'!$E$2:$E$2744&amp;'AQS-88101'!$G$2:$G$2744,0)),""),"")</f>
        <v/>
      </c>
      <c r="C1680" s="42">
        <f t="array" ref="C1680">IFERROR(IF(INDEX('AQS-88101'!$M$2:$M$2744,MATCH('88101-daily-summary-by-site'!$A1680&amp;'88101-daily-summary-by-site'!C$2&amp;'88101-daily-summary-by-site'!C$3,'AQS-88101'!$AC$2:$AC$2744&amp;'AQS-88101'!$E$2:$E$2744&amp;'AQS-88101'!$G$2:$G$2744,0))&lt;&gt;"",INDEX('AQS-88101'!$M$2:$M$2744,MATCH('88101-daily-summary-by-site'!$A1680&amp;'88101-daily-summary-by-site'!C$2&amp;'88101-daily-summary-by-site'!C$3,'AQS-88101'!$AC$2:$AC$2744&amp;'AQS-88101'!$E$2:$E$2744&amp;'AQS-88101'!$G$2:$G$2744,0)),""),"")</f>
        <v>1.3</v>
      </c>
      <c r="D1680" s="42">
        <f t="array" ref="D1680">IFERROR(IF(INDEX('AQS-88101'!$M$2:$M$2744,MATCH('88101-daily-summary-by-site'!$A1680&amp;'88101-daily-summary-by-site'!D$2&amp;'88101-daily-summary-by-site'!D$3,'AQS-88101'!$AC$2:$AC$2744&amp;'AQS-88101'!$E$2:$E$2744&amp;'AQS-88101'!$G$2:$G$2744,0))&lt;&gt;"",INDEX('AQS-88101'!$M$2:$M$2744,MATCH('88101-daily-summary-by-site'!$A1680&amp;'88101-daily-summary-by-site'!D$2&amp;'88101-daily-summary-by-site'!D$3,'AQS-88101'!$AC$2:$AC$2744&amp;'AQS-88101'!$E$2:$E$2744&amp;'AQS-88101'!$G$2:$G$2744,0)),""),"")</f>
        <v>1.3</v>
      </c>
      <c r="E1680" s="42" t="str">
        <f t="array" ref="E1680">IFERROR(IF(INDEX('AQS-88101'!$M$2:$M$2744,MATCH('88101-daily-summary-by-site'!$A1680&amp;'88101-daily-summary-by-site'!E$2&amp;'88101-daily-summary-by-site'!E$3,'AQS-88101'!$AC$2:$AC$2744&amp;'AQS-88101'!$E$2:$E$2744&amp;'AQS-88101'!$G$2:$G$2744,0))&lt;&gt;"",INDEX('AQS-88101'!$M$2:$M$2744,MATCH('88101-daily-summary-by-site'!$A1680&amp;'88101-daily-summary-by-site'!E$2&amp;'88101-daily-summary-by-site'!E$3,'AQS-88101'!$AC$2:$AC$2744&amp;'AQS-88101'!$E$2:$E$2744&amp;'AQS-88101'!$G$2:$G$2744,0)),""),"")</f>
        <v/>
      </c>
      <c r="F1680" s="42">
        <f t="array" ref="F1680">IFERROR(IF(INDEX('AQS-88101'!$M$2:$M$2744,MATCH('88101-daily-summary-by-site'!$A1680&amp;'88101-daily-summary-by-site'!F$2&amp;'88101-daily-summary-by-site'!F$3,'AQS-88101'!$AC$2:$AC$2744&amp;'AQS-88101'!$E$2:$E$2744&amp;'AQS-88101'!$G$2:$G$2744,0))&lt;&gt;"",INDEX('AQS-88101'!$M$2:$M$2744,MATCH('88101-daily-summary-by-site'!$A1680&amp;'88101-daily-summary-by-site'!F$2&amp;'88101-daily-summary-by-site'!F$3,'AQS-88101'!$AC$2:$AC$2744&amp;'AQS-88101'!$E$2:$E$2744&amp;'AQS-88101'!$G$2:$G$2744,0)),""),"")</f>
        <v>1.7</v>
      </c>
      <c r="G1680" s="42" t="str">
        <f t="array" ref="G1680">IFERROR(IF(INDEX('AQS-88101'!$M$2:$M$2744,MATCH('88101-daily-summary-by-site'!$A1680&amp;'88101-daily-summary-by-site'!G$2&amp;'88101-daily-summary-by-site'!G$3,'AQS-88101'!$AC$2:$AC$2744&amp;'AQS-88101'!$E$2:$E$2744&amp;'AQS-88101'!$G$2:$G$2744,0))&lt;&gt;"",INDEX('AQS-88101'!$M$2:$M$2744,MATCH('88101-daily-summary-by-site'!$A1680&amp;'88101-daily-summary-by-site'!G$2&amp;'88101-daily-summary-by-site'!G$3,'AQS-88101'!$AC$2:$AC$2744&amp;'AQS-88101'!$E$2:$E$2744&amp;'AQS-88101'!$G$2:$G$2744,0)),""),"")</f>
        <v/>
      </c>
      <c r="H1680" s="42" t="str">
        <f t="array" ref="H1680">IFERROR(IF(INDEX('AQS-88101'!$M$2:$M$2744,MATCH('88101-daily-summary-by-site'!$A1680&amp;'88101-daily-summary-by-site'!H$2&amp;'88101-daily-summary-by-site'!H$3,'AQS-88101'!$AC$2:$AC$2744&amp;'AQS-88101'!$E$2:$E$2744&amp;'AQS-88101'!$G$2:$G$2744,0))&lt;&gt;"",INDEX('AQS-88101'!$M$2:$M$2744,MATCH('88101-daily-summary-by-site'!$A1680&amp;'88101-daily-summary-by-site'!H$2&amp;'88101-daily-summary-by-site'!H$3,'AQS-88101'!$AC$2:$AC$2744&amp;'AQS-88101'!$E$2:$E$2744&amp;'AQS-88101'!$G$2:$G$2744,0)),""),"")</f>
        <v/>
      </c>
      <c r="I1680" s="108" t="str">
        <f t="array" ref="I1680">IFERROR(IF(INDEX('AQS-88101'!$M$2:$M$2744,MATCH('88101-daily-summary-by-site'!$A1680&amp;'88101-daily-summary-by-site'!I$2&amp;'88101-daily-summary-by-site'!I$3,'AQS-88101'!$AC$2:$AC$2744&amp;'AQS-88101'!$E$2:$E$2744&amp;'AQS-88101'!$G$2:$G$2744,0))&lt;&gt;"",INDEX('AQS-88101'!$M$2:$M$2744,MATCH('88101-daily-summary-by-site'!$A1680&amp;'88101-daily-summary-by-site'!I$2&amp;'88101-daily-summary-by-site'!I$3,'AQS-88101'!$AC$2:$AC$2744&amp;'AQS-88101'!$E$2:$E$2744&amp;'AQS-88101'!$G$2:$G$2744,0)),""),"")</f>
        <v/>
      </c>
      <c r="L1680" s="107">
        <f t="shared" si="130"/>
        <v>1.3</v>
      </c>
      <c r="M1680" s="42">
        <f t="shared" si="131"/>
        <v>1.3</v>
      </c>
      <c r="N1680" s="42">
        <f t="shared" si="132"/>
        <v>1.7</v>
      </c>
      <c r="O1680" s="108" t="str">
        <f t="shared" si="133"/>
        <v/>
      </c>
    </row>
    <row r="1681" spans="1:15" x14ac:dyDescent="0.25">
      <c r="A1681" s="79">
        <f t="shared" si="134"/>
        <v>41108</v>
      </c>
      <c r="B1681" s="107" t="str">
        <f t="array" ref="B1681">IFERROR(IF(INDEX('AQS-88101'!$M$2:$M$2744,MATCH('88101-daily-summary-by-site'!$A1681&amp;'88101-daily-summary-by-site'!B$2&amp;'88101-daily-summary-by-site'!B$3,'AQS-88101'!$AC$2:$AC$2744&amp;'AQS-88101'!$E$2:$E$2744&amp;'AQS-88101'!$G$2:$G$2744,0))&lt;&gt;"",INDEX('AQS-88101'!$M$2:$M$2744,MATCH('88101-daily-summary-by-site'!$A1681&amp;'88101-daily-summary-by-site'!B$2&amp;'88101-daily-summary-by-site'!B$3,'AQS-88101'!$AC$2:$AC$2744&amp;'AQS-88101'!$E$2:$E$2744&amp;'AQS-88101'!$G$2:$G$2744,0)),""),"")</f>
        <v/>
      </c>
      <c r="C1681" s="42" t="str">
        <f t="array" ref="C1681">IFERROR(IF(INDEX('AQS-88101'!$M$2:$M$2744,MATCH('88101-daily-summary-by-site'!$A1681&amp;'88101-daily-summary-by-site'!C$2&amp;'88101-daily-summary-by-site'!C$3,'AQS-88101'!$AC$2:$AC$2744&amp;'AQS-88101'!$E$2:$E$2744&amp;'AQS-88101'!$G$2:$G$2744,0))&lt;&gt;"",INDEX('AQS-88101'!$M$2:$M$2744,MATCH('88101-daily-summary-by-site'!$A1681&amp;'88101-daily-summary-by-site'!C$2&amp;'88101-daily-summary-by-site'!C$3,'AQS-88101'!$AC$2:$AC$2744&amp;'AQS-88101'!$E$2:$E$2744&amp;'AQS-88101'!$G$2:$G$2744,0)),""),"")</f>
        <v/>
      </c>
      <c r="D1681" s="42" t="str">
        <f t="array" ref="D1681">IFERROR(IF(INDEX('AQS-88101'!$M$2:$M$2744,MATCH('88101-daily-summary-by-site'!$A1681&amp;'88101-daily-summary-by-site'!D$2&amp;'88101-daily-summary-by-site'!D$3,'AQS-88101'!$AC$2:$AC$2744&amp;'AQS-88101'!$E$2:$E$2744&amp;'AQS-88101'!$G$2:$G$2744,0))&lt;&gt;"",INDEX('AQS-88101'!$M$2:$M$2744,MATCH('88101-daily-summary-by-site'!$A1681&amp;'88101-daily-summary-by-site'!D$2&amp;'88101-daily-summary-by-site'!D$3,'AQS-88101'!$AC$2:$AC$2744&amp;'AQS-88101'!$E$2:$E$2744&amp;'AQS-88101'!$G$2:$G$2744,0)),""),"")</f>
        <v/>
      </c>
      <c r="E1681" s="42" t="str">
        <f t="array" ref="E1681">IFERROR(IF(INDEX('AQS-88101'!$M$2:$M$2744,MATCH('88101-daily-summary-by-site'!$A1681&amp;'88101-daily-summary-by-site'!E$2&amp;'88101-daily-summary-by-site'!E$3,'AQS-88101'!$AC$2:$AC$2744&amp;'AQS-88101'!$E$2:$E$2744&amp;'AQS-88101'!$G$2:$G$2744,0))&lt;&gt;"",INDEX('AQS-88101'!$M$2:$M$2744,MATCH('88101-daily-summary-by-site'!$A1681&amp;'88101-daily-summary-by-site'!E$2&amp;'88101-daily-summary-by-site'!E$3,'AQS-88101'!$AC$2:$AC$2744&amp;'AQS-88101'!$E$2:$E$2744&amp;'AQS-88101'!$G$2:$G$2744,0)),""),"")</f>
        <v/>
      </c>
      <c r="F1681" s="42" t="str">
        <f t="array" ref="F1681">IFERROR(IF(INDEX('AQS-88101'!$M$2:$M$2744,MATCH('88101-daily-summary-by-site'!$A1681&amp;'88101-daily-summary-by-site'!F$2&amp;'88101-daily-summary-by-site'!F$3,'AQS-88101'!$AC$2:$AC$2744&amp;'AQS-88101'!$E$2:$E$2744&amp;'AQS-88101'!$G$2:$G$2744,0))&lt;&gt;"",INDEX('AQS-88101'!$M$2:$M$2744,MATCH('88101-daily-summary-by-site'!$A1681&amp;'88101-daily-summary-by-site'!F$2&amp;'88101-daily-summary-by-site'!F$3,'AQS-88101'!$AC$2:$AC$2744&amp;'AQS-88101'!$E$2:$E$2744&amp;'AQS-88101'!$G$2:$G$2744,0)),""),"")</f>
        <v/>
      </c>
      <c r="G1681" s="42" t="str">
        <f t="array" ref="G1681">IFERROR(IF(INDEX('AQS-88101'!$M$2:$M$2744,MATCH('88101-daily-summary-by-site'!$A1681&amp;'88101-daily-summary-by-site'!G$2&amp;'88101-daily-summary-by-site'!G$3,'AQS-88101'!$AC$2:$AC$2744&amp;'AQS-88101'!$E$2:$E$2744&amp;'AQS-88101'!$G$2:$G$2744,0))&lt;&gt;"",INDEX('AQS-88101'!$M$2:$M$2744,MATCH('88101-daily-summary-by-site'!$A1681&amp;'88101-daily-summary-by-site'!G$2&amp;'88101-daily-summary-by-site'!G$3,'AQS-88101'!$AC$2:$AC$2744&amp;'AQS-88101'!$E$2:$E$2744&amp;'AQS-88101'!$G$2:$G$2744,0)),""),"")</f>
        <v/>
      </c>
      <c r="H1681" s="42" t="str">
        <f t="array" ref="H1681">IFERROR(IF(INDEX('AQS-88101'!$M$2:$M$2744,MATCH('88101-daily-summary-by-site'!$A1681&amp;'88101-daily-summary-by-site'!H$2&amp;'88101-daily-summary-by-site'!H$3,'AQS-88101'!$AC$2:$AC$2744&amp;'AQS-88101'!$E$2:$E$2744&amp;'AQS-88101'!$G$2:$G$2744,0))&lt;&gt;"",INDEX('AQS-88101'!$M$2:$M$2744,MATCH('88101-daily-summary-by-site'!$A1681&amp;'88101-daily-summary-by-site'!H$2&amp;'88101-daily-summary-by-site'!H$3,'AQS-88101'!$AC$2:$AC$2744&amp;'AQS-88101'!$E$2:$E$2744&amp;'AQS-88101'!$G$2:$G$2744,0)),""),"")</f>
        <v/>
      </c>
      <c r="I1681" s="108" t="str">
        <f t="array" ref="I1681">IFERROR(IF(INDEX('AQS-88101'!$M$2:$M$2744,MATCH('88101-daily-summary-by-site'!$A1681&amp;'88101-daily-summary-by-site'!I$2&amp;'88101-daily-summary-by-site'!I$3,'AQS-88101'!$AC$2:$AC$2744&amp;'AQS-88101'!$E$2:$E$2744&amp;'AQS-88101'!$G$2:$G$2744,0))&lt;&gt;"",INDEX('AQS-88101'!$M$2:$M$2744,MATCH('88101-daily-summary-by-site'!$A1681&amp;'88101-daily-summary-by-site'!I$2&amp;'88101-daily-summary-by-site'!I$3,'AQS-88101'!$AC$2:$AC$2744&amp;'AQS-88101'!$E$2:$E$2744&amp;'AQS-88101'!$G$2:$G$2744,0)),""),"")</f>
        <v/>
      </c>
      <c r="L1681" s="107" t="str">
        <f t="shared" si="130"/>
        <v/>
      </c>
      <c r="M1681" s="42" t="str">
        <f t="shared" si="131"/>
        <v/>
      </c>
      <c r="N1681" s="42" t="str">
        <f t="shared" si="132"/>
        <v/>
      </c>
      <c r="O1681" s="108" t="str">
        <f t="shared" si="133"/>
        <v/>
      </c>
    </row>
    <row r="1682" spans="1:15" x14ac:dyDescent="0.25">
      <c r="A1682" s="79">
        <f t="shared" si="134"/>
        <v>41109</v>
      </c>
      <c r="B1682" s="107" t="str">
        <f t="array" ref="B1682">IFERROR(IF(INDEX('AQS-88101'!$M$2:$M$2744,MATCH('88101-daily-summary-by-site'!$A1682&amp;'88101-daily-summary-by-site'!B$2&amp;'88101-daily-summary-by-site'!B$3,'AQS-88101'!$AC$2:$AC$2744&amp;'AQS-88101'!$E$2:$E$2744&amp;'AQS-88101'!$G$2:$G$2744,0))&lt;&gt;"",INDEX('AQS-88101'!$M$2:$M$2744,MATCH('88101-daily-summary-by-site'!$A1682&amp;'88101-daily-summary-by-site'!B$2&amp;'88101-daily-summary-by-site'!B$3,'AQS-88101'!$AC$2:$AC$2744&amp;'AQS-88101'!$E$2:$E$2744&amp;'AQS-88101'!$G$2:$G$2744,0)),""),"")</f>
        <v/>
      </c>
      <c r="C1682" s="42" t="str">
        <f t="array" ref="C1682">IFERROR(IF(INDEX('AQS-88101'!$M$2:$M$2744,MATCH('88101-daily-summary-by-site'!$A1682&amp;'88101-daily-summary-by-site'!C$2&amp;'88101-daily-summary-by-site'!C$3,'AQS-88101'!$AC$2:$AC$2744&amp;'AQS-88101'!$E$2:$E$2744&amp;'AQS-88101'!$G$2:$G$2744,0))&lt;&gt;"",INDEX('AQS-88101'!$M$2:$M$2744,MATCH('88101-daily-summary-by-site'!$A1682&amp;'88101-daily-summary-by-site'!C$2&amp;'88101-daily-summary-by-site'!C$3,'AQS-88101'!$AC$2:$AC$2744&amp;'AQS-88101'!$E$2:$E$2744&amp;'AQS-88101'!$G$2:$G$2744,0)),""),"")</f>
        <v/>
      </c>
      <c r="D1682" s="42" t="str">
        <f t="array" ref="D1682">IFERROR(IF(INDEX('AQS-88101'!$M$2:$M$2744,MATCH('88101-daily-summary-by-site'!$A1682&amp;'88101-daily-summary-by-site'!D$2&amp;'88101-daily-summary-by-site'!D$3,'AQS-88101'!$AC$2:$AC$2744&amp;'AQS-88101'!$E$2:$E$2744&amp;'AQS-88101'!$G$2:$G$2744,0))&lt;&gt;"",INDEX('AQS-88101'!$M$2:$M$2744,MATCH('88101-daily-summary-by-site'!$A1682&amp;'88101-daily-summary-by-site'!D$2&amp;'88101-daily-summary-by-site'!D$3,'AQS-88101'!$AC$2:$AC$2744&amp;'AQS-88101'!$E$2:$E$2744&amp;'AQS-88101'!$G$2:$G$2744,0)),""),"")</f>
        <v/>
      </c>
      <c r="E1682" s="42" t="str">
        <f t="array" ref="E1682">IFERROR(IF(INDEX('AQS-88101'!$M$2:$M$2744,MATCH('88101-daily-summary-by-site'!$A1682&amp;'88101-daily-summary-by-site'!E$2&amp;'88101-daily-summary-by-site'!E$3,'AQS-88101'!$AC$2:$AC$2744&amp;'AQS-88101'!$E$2:$E$2744&amp;'AQS-88101'!$G$2:$G$2744,0))&lt;&gt;"",INDEX('AQS-88101'!$M$2:$M$2744,MATCH('88101-daily-summary-by-site'!$A1682&amp;'88101-daily-summary-by-site'!E$2&amp;'88101-daily-summary-by-site'!E$3,'AQS-88101'!$AC$2:$AC$2744&amp;'AQS-88101'!$E$2:$E$2744&amp;'AQS-88101'!$G$2:$G$2744,0)),""),"")</f>
        <v/>
      </c>
      <c r="F1682" s="42" t="str">
        <f t="array" ref="F1682">IFERROR(IF(INDEX('AQS-88101'!$M$2:$M$2744,MATCH('88101-daily-summary-by-site'!$A1682&amp;'88101-daily-summary-by-site'!F$2&amp;'88101-daily-summary-by-site'!F$3,'AQS-88101'!$AC$2:$AC$2744&amp;'AQS-88101'!$E$2:$E$2744&amp;'AQS-88101'!$G$2:$G$2744,0))&lt;&gt;"",INDEX('AQS-88101'!$M$2:$M$2744,MATCH('88101-daily-summary-by-site'!$A1682&amp;'88101-daily-summary-by-site'!F$2&amp;'88101-daily-summary-by-site'!F$3,'AQS-88101'!$AC$2:$AC$2744&amp;'AQS-88101'!$E$2:$E$2744&amp;'AQS-88101'!$G$2:$G$2744,0)),""),"")</f>
        <v/>
      </c>
      <c r="G1682" s="42" t="str">
        <f t="array" ref="G1682">IFERROR(IF(INDEX('AQS-88101'!$M$2:$M$2744,MATCH('88101-daily-summary-by-site'!$A1682&amp;'88101-daily-summary-by-site'!G$2&amp;'88101-daily-summary-by-site'!G$3,'AQS-88101'!$AC$2:$AC$2744&amp;'AQS-88101'!$E$2:$E$2744&amp;'AQS-88101'!$G$2:$G$2744,0))&lt;&gt;"",INDEX('AQS-88101'!$M$2:$M$2744,MATCH('88101-daily-summary-by-site'!$A1682&amp;'88101-daily-summary-by-site'!G$2&amp;'88101-daily-summary-by-site'!G$3,'AQS-88101'!$AC$2:$AC$2744&amp;'AQS-88101'!$E$2:$E$2744&amp;'AQS-88101'!$G$2:$G$2744,0)),""),"")</f>
        <v/>
      </c>
      <c r="H1682" s="42" t="str">
        <f t="array" ref="H1682">IFERROR(IF(INDEX('AQS-88101'!$M$2:$M$2744,MATCH('88101-daily-summary-by-site'!$A1682&amp;'88101-daily-summary-by-site'!H$2&amp;'88101-daily-summary-by-site'!H$3,'AQS-88101'!$AC$2:$AC$2744&amp;'AQS-88101'!$E$2:$E$2744&amp;'AQS-88101'!$G$2:$G$2744,0))&lt;&gt;"",INDEX('AQS-88101'!$M$2:$M$2744,MATCH('88101-daily-summary-by-site'!$A1682&amp;'88101-daily-summary-by-site'!H$2&amp;'88101-daily-summary-by-site'!H$3,'AQS-88101'!$AC$2:$AC$2744&amp;'AQS-88101'!$E$2:$E$2744&amp;'AQS-88101'!$G$2:$G$2744,0)),""),"")</f>
        <v/>
      </c>
      <c r="I1682" s="108" t="str">
        <f t="array" ref="I1682">IFERROR(IF(INDEX('AQS-88101'!$M$2:$M$2744,MATCH('88101-daily-summary-by-site'!$A1682&amp;'88101-daily-summary-by-site'!I$2&amp;'88101-daily-summary-by-site'!I$3,'AQS-88101'!$AC$2:$AC$2744&amp;'AQS-88101'!$E$2:$E$2744&amp;'AQS-88101'!$G$2:$G$2744,0))&lt;&gt;"",INDEX('AQS-88101'!$M$2:$M$2744,MATCH('88101-daily-summary-by-site'!$A1682&amp;'88101-daily-summary-by-site'!I$2&amp;'88101-daily-summary-by-site'!I$3,'AQS-88101'!$AC$2:$AC$2744&amp;'AQS-88101'!$E$2:$E$2744&amp;'AQS-88101'!$G$2:$G$2744,0)),""),"")</f>
        <v/>
      </c>
      <c r="L1682" s="107" t="str">
        <f t="shared" si="130"/>
        <v/>
      </c>
      <c r="M1682" s="42" t="str">
        <f t="shared" si="131"/>
        <v/>
      </c>
      <c r="N1682" s="42" t="str">
        <f t="shared" si="132"/>
        <v/>
      </c>
      <c r="O1682" s="108" t="str">
        <f t="shared" si="133"/>
        <v/>
      </c>
    </row>
    <row r="1683" spans="1:15" x14ac:dyDescent="0.25">
      <c r="A1683" s="79">
        <f t="shared" si="134"/>
        <v>41110</v>
      </c>
      <c r="B1683" s="107">
        <f t="array" ref="B1683">IFERROR(IF(INDEX('AQS-88101'!$M$2:$M$2744,MATCH('88101-daily-summary-by-site'!$A1683&amp;'88101-daily-summary-by-site'!B$2&amp;'88101-daily-summary-by-site'!B$3,'AQS-88101'!$AC$2:$AC$2744&amp;'AQS-88101'!$E$2:$E$2744&amp;'AQS-88101'!$G$2:$G$2744,0))&lt;&gt;"",INDEX('AQS-88101'!$M$2:$M$2744,MATCH('88101-daily-summary-by-site'!$A1683&amp;'88101-daily-summary-by-site'!B$2&amp;'88101-daily-summary-by-site'!B$3,'AQS-88101'!$AC$2:$AC$2744&amp;'AQS-88101'!$E$2:$E$2744&amp;'AQS-88101'!$G$2:$G$2744,0)),""),"")</f>
        <v>0</v>
      </c>
      <c r="C1683" s="42" t="str">
        <f t="array" ref="C1683">IFERROR(IF(INDEX('AQS-88101'!$M$2:$M$2744,MATCH('88101-daily-summary-by-site'!$A1683&amp;'88101-daily-summary-by-site'!C$2&amp;'88101-daily-summary-by-site'!C$3,'AQS-88101'!$AC$2:$AC$2744&amp;'AQS-88101'!$E$2:$E$2744&amp;'AQS-88101'!$G$2:$G$2744,0))&lt;&gt;"",INDEX('AQS-88101'!$M$2:$M$2744,MATCH('88101-daily-summary-by-site'!$A1683&amp;'88101-daily-summary-by-site'!C$2&amp;'88101-daily-summary-by-site'!C$3,'AQS-88101'!$AC$2:$AC$2744&amp;'AQS-88101'!$E$2:$E$2744&amp;'AQS-88101'!$G$2:$G$2744,0)),""),"")</f>
        <v/>
      </c>
      <c r="D1683" s="42">
        <f t="array" ref="D1683">IFERROR(IF(INDEX('AQS-88101'!$M$2:$M$2744,MATCH('88101-daily-summary-by-site'!$A1683&amp;'88101-daily-summary-by-site'!D$2&amp;'88101-daily-summary-by-site'!D$3,'AQS-88101'!$AC$2:$AC$2744&amp;'AQS-88101'!$E$2:$E$2744&amp;'AQS-88101'!$G$2:$G$2744,0))&lt;&gt;"",INDEX('AQS-88101'!$M$2:$M$2744,MATCH('88101-daily-summary-by-site'!$A1683&amp;'88101-daily-summary-by-site'!D$2&amp;'88101-daily-summary-by-site'!D$3,'AQS-88101'!$AC$2:$AC$2744&amp;'AQS-88101'!$E$2:$E$2744&amp;'AQS-88101'!$G$2:$G$2744,0)),""),"")</f>
        <v>3.4</v>
      </c>
      <c r="E1683" s="42" t="str">
        <f t="array" ref="E1683">IFERROR(IF(INDEX('AQS-88101'!$M$2:$M$2744,MATCH('88101-daily-summary-by-site'!$A1683&amp;'88101-daily-summary-by-site'!E$2&amp;'88101-daily-summary-by-site'!E$3,'AQS-88101'!$AC$2:$AC$2744&amp;'AQS-88101'!$E$2:$E$2744&amp;'AQS-88101'!$G$2:$G$2744,0))&lt;&gt;"",INDEX('AQS-88101'!$M$2:$M$2744,MATCH('88101-daily-summary-by-site'!$A1683&amp;'88101-daily-summary-by-site'!E$2&amp;'88101-daily-summary-by-site'!E$3,'AQS-88101'!$AC$2:$AC$2744&amp;'AQS-88101'!$E$2:$E$2744&amp;'AQS-88101'!$G$2:$G$2744,0)),""),"")</f>
        <v/>
      </c>
      <c r="F1683" s="42">
        <f t="array" ref="F1683">IFERROR(IF(INDEX('AQS-88101'!$M$2:$M$2744,MATCH('88101-daily-summary-by-site'!$A1683&amp;'88101-daily-summary-by-site'!F$2&amp;'88101-daily-summary-by-site'!F$3,'AQS-88101'!$AC$2:$AC$2744&amp;'AQS-88101'!$E$2:$E$2744&amp;'AQS-88101'!$G$2:$G$2744,0))&lt;&gt;"",INDEX('AQS-88101'!$M$2:$M$2744,MATCH('88101-daily-summary-by-site'!$A1683&amp;'88101-daily-summary-by-site'!F$2&amp;'88101-daily-summary-by-site'!F$3,'AQS-88101'!$AC$2:$AC$2744&amp;'AQS-88101'!$E$2:$E$2744&amp;'AQS-88101'!$G$2:$G$2744,0)),""),"")</f>
        <v>2.5</v>
      </c>
      <c r="G1683" s="42" t="str">
        <f t="array" ref="G1683">IFERROR(IF(INDEX('AQS-88101'!$M$2:$M$2744,MATCH('88101-daily-summary-by-site'!$A1683&amp;'88101-daily-summary-by-site'!G$2&amp;'88101-daily-summary-by-site'!G$3,'AQS-88101'!$AC$2:$AC$2744&amp;'AQS-88101'!$E$2:$E$2744&amp;'AQS-88101'!$G$2:$G$2744,0))&lt;&gt;"",INDEX('AQS-88101'!$M$2:$M$2744,MATCH('88101-daily-summary-by-site'!$A1683&amp;'88101-daily-summary-by-site'!G$2&amp;'88101-daily-summary-by-site'!G$3,'AQS-88101'!$AC$2:$AC$2744&amp;'AQS-88101'!$E$2:$E$2744&amp;'AQS-88101'!$G$2:$G$2744,0)),""),"")</f>
        <v/>
      </c>
      <c r="H1683" s="42" t="str">
        <f t="array" ref="H1683">IFERROR(IF(INDEX('AQS-88101'!$M$2:$M$2744,MATCH('88101-daily-summary-by-site'!$A1683&amp;'88101-daily-summary-by-site'!H$2&amp;'88101-daily-summary-by-site'!H$3,'AQS-88101'!$AC$2:$AC$2744&amp;'AQS-88101'!$E$2:$E$2744&amp;'AQS-88101'!$G$2:$G$2744,0))&lt;&gt;"",INDEX('AQS-88101'!$M$2:$M$2744,MATCH('88101-daily-summary-by-site'!$A1683&amp;'88101-daily-summary-by-site'!H$2&amp;'88101-daily-summary-by-site'!H$3,'AQS-88101'!$AC$2:$AC$2744&amp;'AQS-88101'!$E$2:$E$2744&amp;'AQS-88101'!$G$2:$G$2744,0)),""),"")</f>
        <v/>
      </c>
      <c r="I1683" s="108" t="str">
        <f t="array" ref="I1683">IFERROR(IF(INDEX('AQS-88101'!$M$2:$M$2744,MATCH('88101-daily-summary-by-site'!$A1683&amp;'88101-daily-summary-by-site'!I$2&amp;'88101-daily-summary-by-site'!I$3,'AQS-88101'!$AC$2:$AC$2744&amp;'AQS-88101'!$E$2:$E$2744&amp;'AQS-88101'!$G$2:$G$2744,0))&lt;&gt;"",INDEX('AQS-88101'!$M$2:$M$2744,MATCH('88101-daily-summary-by-site'!$A1683&amp;'88101-daily-summary-by-site'!I$2&amp;'88101-daily-summary-by-site'!I$3,'AQS-88101'!$AC$2:$AC$2744&amp;'AQS-88101'!$E$2:$E$2744&amp;'AQS-88101'!$G$2:$G$2744,0)),""),"")</f>
        <v/>
      </c>
      <c r="L1683" s="107">
        <f t="shared" si="130"/>
        <v>0</v>
      </c>
      <c r="M1683" s="42">
        <f t="shared" si="131"/>
        <v>3.4</v>
      </c>
      <c r="N1683" s="42">
        <f t="shared" si="132"/>
        <v>2.5</v>
      </c>
      <c r="O1683" s="108" t="str">
        <f t="shared" si="133"/>
        <v/>
      </c>
    </row>
    <row r="1684" spans="1:15" x14ac:dyDescent="0.25">
      <c r="A1684" s="79">
        <f t="shared" si="134"/>
        <v>41111</v>
      </c>
      <c r="B1684" s="107" t="str">
        <f t="array" ref="B1684">IFERROR(IF(INDEX('AQS-88101'!$M$2:$M$2744,MATCH('88101-daily-summary-by-site'!$A1684&amp;'88101-daily-summary-by-site'!B$2&amp;'88101-daily-summary-by-site'!B$3,'AQS-88101'!$AC$2:$AC$2744&amp;'AQS-88101'!$E$2:$E$2744&amp;'AQS-88101'!$G$2:$G$2744,0))&lt;&gt;"",INDEX('AQS-88101'!$M$2:$M$2744,MATCH('88101-daily-summary-by-site'!$A1684&amp;'88101-daily-summary-by-site'!B$2&amp;'88101-daily-summary-by-site'!B$3,'AQS-88101'!$AC$2:$AC$2744&amp;'AQS-88101'!$E$2:$E$2744&amp;'AQS-88101'!$G$2:$G$2744,0)),""),"")</f>
        <v/>
      </c>
      <c r="C1684" s="42" t="str">
        <f t="array" ref="C1684">IFERROR(IF(INDEX('AQS-88101'!$M$2:$M$2744,MATCH('88101-daily-summary-by-site'!$A1684&amp;'88101-daily-summary-by-site'!C$2&amp;'88101-daily-summary-by-site'!C$3,'AQS-88101'!$AC$2:$AC$2744&amp;'AQS-88101'!$E$2:$E$2744&amp;'AQS-88101'!$G$2:$G$2744,0))&lt;&gt;"",INDEX('AQS-88101'!$M$2:$M$2744,MATCH('88101-daily-summary-by-site'!$A1684&amp;'88101-daily-summary-by-site'!C$2&amp;'88101-daily-summary-by-site'!C$3,'AQS-88101'!$AC$2:$AC$2744&amp;'AQS-88101'!$E$2:$E$2744&amp;'AQS-88101'!$G$2:$G$2744,0)),""),"")</f>
        <v/>
      </c>
      <c r="D1684" s="42" t="str">
        <f t="array" ref="D1684">IFERROR(IF(INDEX('AQS-88101'!$M$2:$M$2744,MATCH('88101-daily-summary-by-site'!$A1684&amp;'88101-daily-summary-by-site'!D$2&amp;'88101-daily-summary-by-site'!D$3,'AQS-88101'!$AC$2:$AC$2744&amp;'AQS-88101'!$E$2:$E$2744&amp;'AQS-88101'!$G$2:$G$2744,0))&lt;&gt;"",INDEX('AQS-88101'!$M$2:$M$2744,MATCH('88101-daily-summary-by-site'!$A1684&amp;'88101-daily-summary-by-site'!D$2&amp;'88101-daily-summary-by-site'!D$3,'AQS-88101'!$AC$2:$AC$2744&amp;'AQS-88101'!$E$2:$E$2744&amp;'AQS-88101'!$G$2:$G$2744,0)),""),"")</f>
        <v/>
      </c>
      <c r="E1684" s="42" t="str">
        <f t="array" ref="E1684">IFERROR(IF(INDEX('AQS-88101'!$M$2:$M$2744,MATCH('88101-daily-summary-by-site'!$A1684&amp;'88101-daily-summary-by-site'!E$2&amp;'88101-daily-summary-by-site'!E$3,'AQS-88101'!$AC$2:$AC$2744&amp;'AQS-88101'!$E$2:$E$2744&amp;'AQS-88101'!$G$2:$G$2744,0))&lt;&gt;"",INDEX('AQS-88101'!$M$2:$M$2744,MATCH('88101-daily-summary-by-site'!$A1684&amp;'88101-daily-summary-by-site'!E$2&amp;'88101-daily-summary-by-site'!E$3,'AQS-88101'!$AC$2:$AC$2744&amp;'AQS-88101'!$E$2:$E$2744&amp;'AQS-88101'!$G$2:$G$2744,0)),""),"")</f>
        <v/>
      </c>
      <c r="F1684" s="42" t="str">
        <f t="array" ref="F1684">IFERROR(IF(INDEX('AQS-88101'!$M$2:$M$2744,MATCH('88101-daily-summary-by-site'!$A1684&amp;'88101-daily-summary-by-site'!F$2&amp;'88101-daily-summary-by-site'!F$3,'AQS-88101'!$AC$2:$AC$2744&amp;'AQS-88101'!$E$2:$E$2744&amp;'AQS-88101'!$G$2:$G$2744,0))&lt;&gt;"",INDEX('AQS-88101'!$M$2:$M$2744,MATCH('88101-daily-summary-by-site'!$A1684&amp;'88101-daily-summary-by-site'!F$2&amp;'88101-daily-summary-by-site'!F$3,'AQS-88101'!$AC$2:$AC$2744&amp;'AQS-88101'!$E$2:$E$2744&amp;'AQS-88101'!$G$2:$G$2744,0)),""),"")</f>
        <v/>
      </c>
      <c r="G1684" s="42" t="str">
        <f t="array" ref="G1684">IFERROR(IF(INDEX('AQS-88101'!$M$2:$M$2744,MATCH('88101-daily-summary-by-site'!$A1684&amp;'88101-daily-summary-by-site'!G$2&amp;'88101-daily-summary-by-site'!G$3,'AQS-88101'!$AC$2:$AC$2744&amp;'AQS-88101'!$E$2:$E$2744&amp;'AQS-88101'!$G$2:$G$2744,0))&lt;&gt;"",INDEX('AQS-88101'!$M$2:$M$2744,MATCH('88101-daily-summary-by-site'!$A1684&amp;'88101-daily-summary-by-site'!G$2&amp;'88101-daily-summary-by-site'!G$3,'AQS-88101'!$AC$2:$AC$2744&amp;'AQS-88101'!$E$2:$E$2744&amp;'AQS-88101'!$G$2:$G$2744,0)),""),"")</f>
        <v/>
      </c>
      <c r="H1684" s="42" t="str">
        <f t="array" ref="H1684">IFERROR(IF(INDEX('AQS-88101'!$M$2:$M$2744,MATCH('88101-daily-summary-by-site'!$A1684&amp;'88101-daily-summary-by-site'!H$2&amp;'88101-daily-summary-by-site'!H$3,'AQS-88101'!$AC$2:$AC$2744&amp;'AQS-88101'!$E$2:$E$2744&amp;'AQS-88101'!$G$2:$G$2744,0))&lt;&gt;"",INDEX('AQS-88101'!$M$2:$M$2744,MATCH('88101-daily-summary-by-site'!$A1684&amp;'88101-daily-summary-by-site'!H$2&amp;'88101-daily-summary-by-site'!H$3,'AQS-88101'!$AC$2:$AC$2744&amp;'AQS-88101'!$E$2:$E$2744&amp;'AQS-88101'!$G$2:$G$2744,0)),""),"")</f>
        <v/>
      </c>
      <c r="I1684" s="108" t="str">
        <f t="array" ref="I1684">IFERROR(IF(INDEX('AQS-88101'!$M$2:$M$2744,MATCH('88101-daily-summary-by-site'!$A1684&amp;'88101-daily-summary-by-site'!I$2&amp;'88101-daily-summary-by-site'!I$3,'AQS-88101'!$AC$2:$AC$2744&amp;'AQS-88101'!$E$2:$E$2744&amp;'AQS-88101'!$G$2:$G$2744,0))&lt;&gt;"",INDEX('AQS-88101'!$M$2:$M$2744,MATCH('88101-daily-summary-by-site'!$A1684&amp;'88101-daily-summary-by-site'!I$2&amp;'88101-daily-summary-by-site'!I$3,'AQS-88101'!$AC$2:$AC$2744&amp;'AQS-88101'!$E$2:$E$2744&amp;'AQS-88101'!$G$2:$G$2744,0)),""),"")</f>
        <v/>
      </c>
      <c r="L1684" s="107" t="str">
        <f t="shared" si="130"/>
        <v/>
      </c>
      <c r="M1684" s="42" t="str">
        <f t="shared" si="131"/>
        <v/>
      </c>
      <c r="N1684" s="42" t="str">
        <f t="shared" si="132"/>
        <v/>
      </c>
      <c r="O1684" s="108" t="str">
        <f t="shared" si="133"/>
        <v/>
      </c>
    </row>
    <row r="1685" spans="1:15" x14ac:dyDescent="0.25">
      <c r="A1685" s="79">
        <f t="shared" si="134"/>
        <v>41112</v>
      </c>
      <c r="B1685" s="107" t="str">
        <f t="array" ref="B1685">IFERROR(IF(INDEX('AQS-88101'!$M$2:$M$2744,MATCH('88101-daily-summary-by-site'!$A1685&amp;'88101-daily-summary-by-site'!B$2&amp;'88101-daily-summary-by-site'!B$3,'AQS-88101'!$AC$2:$AC$2744&amp;'AQS-88101'!$E$2:$E$2744&amp;'AQS-88101'!$G$2:$G$2744,0))&lt;&gt;"",INDEX('AQS-88101'!$M$2:$M$2744,MATCH('88101-daily-summary-by-site'!$A1685&amp;'88101-daily-summary-by-site'!B$2&amp;'88101-daily-summary-by-site'!B$3,'AQS-88101'!$AC$2:$AC$2744&amp;'AQS-88101'!$E$2:$E$2744&amp;'AQS-88101'!$G$2:$G$2744,0)),""),"")</f>
        <v/>
      </c>
      <c r="C1685" s="42" t="str">
        <f t="array" ref="C1685">IFERROR(IF(INDEX('AQS-88101'!$M$2:$M$2744,MATCH('88101-daily-summary-by-site'!$A1685&amp;'88101-daily-summary-by-site'!C$2&amp;'88101-daily-summary-by-site'!C$3,'AQS-88101'!$AC$2:$AC$2744&amp;'AQS-88101'!$E$2:$E$2744&amp;'AQS-88101'!$G$2:$G$2744,0))&lt;&gt;"",INDEX('AQS-88101'!$M$2:$M$2744,MATCH('88101-daily-summary-by-site'!$A1685&amp;'88101-daily-summary-by-site'!C$2&amp;'88101-daily-summary-by-site'!C$3,'AQS-88101'!$AC$2:$AC$2744&amp;'AQS-88101'!$E$2:$E$2744&amp;'AQS-88101'!$G$2:$G$2744,0)),""),"")</f>
        <v/>
      </c>
      <c r="D1685" s="42" t="str">
        <f t="array" ref="D1685">IFERROR(IF(INDEX('AQS-88101'!$M$2:$M$2744,MATCH('88101-daily-summary-by-site'!$A1685&amp;'88101-daily-summary-by-site'!D$2&amp;'88101-daily-summary-by-site'!D$3,'AQS-88101'!$AC$2:$AC$2744&amp;'AQS-88101'!$E$2:$E$2744&amp;'AQS-88101'!$G$2:$G$2744,0))&lt;&gt;"",INDEX('AQS-88101'!$M$2:$M$2744,MATCH('88101-daily-summary-by-site'!$A1685&amp;'88101-daily-summary-by-site'!D$2&amp;'88101-daily-summary-by-site'!D$3,'AQS-88101'!$AC$2:$AC$2744&amp;'AQS-88101'!$E$2:$E$2744&amp;'AQS-88101'!$G$2:$G$2744,0)),""),"")</f>
        <v/>
      </c>
      <c r="E1685" s="42" t="str">
        <f t="array" ref="E1685">IFERROR(IF(INDEX('AQS-88101'!$M$2:$M$2744,MATCH('88101-daily-summary-by-site'!$A1685&amp;'88101-daily-summary-by-site'!E$2&amp;'88101-daily-summary-by-site'!E$3,'AQS-88101'!$AC$2:$AC$2744&amp;'AQS-88101'!$E$2:$E$2744&amp;'AQS-88101'!$G$2:$G$2744,0))&lt;&gt;"",INDEX('AQS-88101'!$M$2:$M$2744,MATCH('88101-daily-summary-by-site'!$A1685&amp;'88101-daily-summary-by-site'!E$2&amp;'88101-daily-summary-by-site'!E$3,'AQS-88101'!$AC$2:$AC$2744&amp;'AQS-88101'!$E$2:$E$2744&amp;'AQS-88101'!$G$2:$G$2744,0)),""),"")</f>
        <v/>
      </c>
      <c r="F1685" s="42" t="str">
        <f t="array" ref="F1685">IFERROR(IF(INDEX('AQS-88101'!$M$2:$M$2744,MATCH('88101-daily-summary-by-site'!$A1685&amp;'88101-daily-summary-by-site'!F$2&amp;'88101-daily-summary-by-site'!F$3,'AQS-88101'!$AC$2:$AC$2744&amp;'AQS-88101'!$E$2:$E$2744&amp;'AQS-88101'!$G$2:$G$2744,0))&lt;&gt;"",INDEX('AQS-88101'!$M$2:$M$2744,MATCH('88101-daily-summary-by-site'!$A1685&amp;'88101-daily-summary-by-site'!F$2&amp;'88101-daily-summary-by-site'!F$3,'AQS-88101'!$AC$2:$AC$2744&amp;'AQS-88101'!$E$2:$E$2744&amp;'AQS-88101'!$G$2:$G$2744,0)),""),"")</f>
        <v/>
      </c>
      <c r="G1685" s="42" t="str">
        <f t="array" ref="G1685">IFERROR(IF(INDEX('AQS-88101'!$M$2:$M$2744,MATCH('88101-daily-summary-by-site'!$A1685&amp;'88101-daily-summary-by-site'!G$2&amp;'88101-daily-summary-by-site'!G$3,'AQS-88101'!$AC$2:$AC$2744&amp;'AQS-88101'!$E$2:$E$2744&amp;'AQS-88101'!$G$2:$G$2744,0))&lt;&gt;"",INDEX('AQS-88101'!$M$2:$M$2744,MATCH('88101-daily-summary-by-site'!$A1685&amp;'88101-daily-summary-by-site'!G$2&amp;'88101-daily-summary-by-site'!G$3,'AQS-88101'!$AC$2:$AC$2744&amp;'AQS-88101'!$E$2:$E$2744&amp;'AQS-88101'!$G$2:$G$2744,0)),""),"")</f>
        <v/>
      </c>
      <c r="H1685" s="42" t="str">
        <f t="array" ref="H1685">IFERROR(IF(INDEX('AQS-88101'!$M$2:$M$2744,MATCH('88101-daily-summary-by-site'!$A1685&amp;'88101-daily-summary-by-site'!H$2&amp;'88101-daily-summary-by-site'!H$3,'AQS-88101'!$AC$2:$AC$2744&amp;'AQS-88101'!$E$2:$E$2744&amp;'AQS-88101'!$G$2:$G$2744,0))&lt;&gt;"",INDEX('AQS-88101'!$M$2:$M$2744,MATCH('88101-daily-summary-by-site'!$A1685&amp;'88101-daily-summary-by-site'!H$2&amp;'88101-daily-summary-by-site'!H$3,'AQS-88101'!$AC$2:$AC$2744&amp;'AQS-88101'!$E$2:$E$2744&amp;'AQS-88101'!$G$2:$G$2744,0)),""),"")</f>
        <v/>
      </c>
      <c r="I1685" s="108" t="str">
        <f t="array" ref="I1685">IFERROR(IF(INDEX('AQS-88101'!$M$2:$M$2744,MATCH('88101-daily-summary-by-site'!$A1685&amp;'88101-daily-summary-by-site'!I$2&amp;'88101-daily-summary-by-site'!I$3,'AQS-88101'!$AC$2:$AC$2744&amp;'AQS-88101'!$E$2:$E$2744&amp;'AQS-88101'!$G$2:$G$2744,0))&lt;&gt;"",INDEX('AQS-88101'!$M$2:$M$2744,MATCH('88101-daily-summary-by-site'!$A1685&amp;'88101-daily-summary-by-site'!I$2&amp;'88101-daily-summary-by-site'!I$3,'AQS-88101'!$AC$2:$AC$2744&amp;'AQS-88101'!$E$2:$E$2744&amp;'AQS-88101'!$G$2:$G$2744,0)),""),"")</f>
        <v/>
      </c>
      <c r="L1685" s="107" t="str">
        <f t="shared" si="130"/>
        <v/>
      </c>
      <c r="M1685" s="42" t="str">
        <f t="shared" si="131"/>
        <v/>
      </c>
      <c r="N1685" s="42" t="str">
        <f t="shared" si="132"/>
        <v/>
      </c>
      <c r="O1685" s="108" t="str">
        <f t="shared" si="133"/>
        <v/>
      </c>
    </row>
    <row r="1686" spans="1:15" x14ac:dyDescent="0.25">
      <c r="A1686" s="79">
        <f t="shared" si="134"/>
        <v>41113</v>
      </c>
      <c r="B1686" s="107" t="str">
        <f t="array" ref="B1686">IFERROR(IF(INDEX('AQS-88101'!$M$2:$M$2744,MATCH('88101-daily-summary-by-site'!$A1686&amp;'88101-daily-summary-by-site'!B$2&amp;'88101-daily-summary-by-site'!B$3,'AQS-88101'!$AC$2:$AC$2744&amp;'AQS-88101'!$E$2:$E$2744&amp;'AQS-88101'!$G$2:$G$2744,0))&lt;&gt;"",INDEX('AQS-88101'!$M$2:$M$2744,MATCH('88101-daily-summary-by-site'!$A1686&amp;'88101-daily-summary-by-site'!B$2&amp;'88101-daily-summary-by-site'!B$3,'AQS-88101'!$AC$2:$AC$2744&amp;'AQS-88101'!$E$2:$E$2744&amp;'AQS-88101'!$G$2:$G$2744,0)),""),"")</f>
        <v/>
      </c>
      <c r="C1686" s="42">
        <f t="array" ref="C1686">IFERROR(IF(INDEX('AQS-88101'!$M$2:$M$2744,MATCH('88101-daily-summary-by-site'!$A1686&amp;'88101-daily-summary-by-site'!C$2&amp;'88101-daily-summary-by-site'!C$3,'AQS-88101'!$AC$2:$AC$2744&amp;'AQS-88101'!$E$2:$E$2744&amp;'AQS-88101'!$G$2:$G$2744,0))&lt;&gt;"",INDEX('AQS-88101'!$M$2:$M$2744,MATCH('88101-daily-summary-by-site'!$A1686&amp;'88101-daily-summary-by-site'!C$2&amp;'88101-daily-summary-by-site'!C$3,'AQS-88101'!$AC$2:$AC$2744&amp;'AQS-88101'!$E$2:$E$2744&amp;'AQS-88101'!$G$2:$G$2744,0)),""),"")</f>
        <v>1</v>
      </c>
      <c r="D1686" s="42">
        <f t="array" ref="D1686">IFERROR(IF(INDEX('AQS-88101'!$M$2:$M$2744,MATCH('88101-daily-summary-by-site'!$A1686&amp;'88101-daily-summary-by-site'!D$2&amp;'88101-daily-summary-by-site'!D$3,'AQS-88101'!$AC$2:$AC$2744&amp;'AQS-88101'!$E$2:$E$2744&amp;'AQS-88101'!$G$2:$G$2744,0))&lt;&gt;"",INDEX('AQS-88101'!$M$2:$M$2744,MATCH('88101-daily-summary-by-site'!$A1686&amp;'88101-daily-summary-by-site'!D$2&amp;'88101-daily-summary-by-site'!D$3,'AQS-88101'!$AC$2:$AC$2744&amp;'AQS-88101'!$E$2:$E$2744&amp;'AQS-88101'!$G$2:$G$2744,0)),""),"")</f>
        <v>0.7</v>
      </c>
      <c r="E1686" s="42" t="str">
        <f t="array" ref="E1686">IFERROR(IF(INDEX('AQS-88101'!$M$2:$M$2744,MATCH('88101-daily-summary-by-site'!$A1686&amp;'88101-daily-summary-by-site'!E$2&amp;'88101-daily-summary-by-site'!E$3,'AQS-88101'!$AC$2:$AC$2744&amp;'AQS-88101'!$E$2:$E$2744&amp;'AQS-88101'!$G$2:$G$2744,0))&lt;&gt;"",INDEX('AQS-88101'!$M$2:$M$2744,MATCH('88101-daily-summary-by-site'!$A1686&amp;'88101-daily-summary-by-site'!E$2&amp;'88101-daily-summary-by-site'!E$3,'AQS-88101'!$AC$2:$AC$2744&amp;'AQS-88101'!$E$2:$E$2744&amp;'AQS-88101'!$G$2:$G$2744,0)),""),"")</f>
        <v/>
      </c>
      <c r="F1686" s="42">
        <f t="array" ref="F1686">IFERROR(IF(INDEX('AQS-88101'!$M$2:$M$2744,MATCH('88101-daily-summary-by-site'!$A1686&amp;'88101-daily-summary-by-site'!F$2&amp;'88101-daily-summary-by-site'!F$3,'AQS-88101'!$AC$2:$AC$2744&amp;'AQS-88101'!$E$2:$E$2744&amp;'AQS-88101'!$G$2:$G$2744,0))&lt;&gt;"",INDEX('AQS-88101'!$M$2:$M$2744,MATCH('88101-daily-summary-by-site'!$A1686&amp;'88101-daily-summary-by-site'!F$2&amp;'88101-daily-summary-by-site'!F$3,'AQS-88101'!$AC$2:$AC$2744&amp;'AQS-88101'!$E$2:$E$2744&amp;'AQS-88101'!$G$2:$G$2744,0)),""),"")</f>
        <v>1.1000000000000001</v>
      </c>
      <c r="G1686" s="42" t="str">
        <f t="array" ref="G1686">IFERROR(IF(INDEX('AQS-88101'!$M$2:$M$2744,MATCH('88101-daily-summary-by-site'!$A1686&amp;'88101-daily-summary-by-site'!G$2&amp;'88101-daily-summary-by-site'!G$3,'AQS-88101'!$AC$2:$AC$2744&amp;'AQS-88101'!$E$2:$E$2744&amp;'AQS-88101'!$G$2:$G$2744,0))&lt;&gt;"",INDEX('AQS-88101'!$M$2:$M$2744,MATCH('88101-daily-summary-by-site'!$A1686&amp;'88101-daily-summary-by-site'!G$2&amp;'88101-daily-summary-by-site'!G$3,'AQS-88101'!$AC$2:$AC$2744&amp;'AQS-88101'!$E$2:$E$2744&amp;'AQS-88101'!$G$2:$G$2744,0)),""),"")</f>
        <v/>
      </c>
      <c r="H1686" s="42" t="str">
        <f t="array" ref="H1686">IFERROR(IF(INDEX('AQS-88101'!$M$2:$M$2744,MATCH('88101-daily-summary-by-site'!$A1686&amp;'88101-daily-summary-by-site'!H$2&amp;'88101-daily-summary-by-site'!H$3,'AQS-88101'!$AC$2:$AC$2744&amp;'AQS-88101'!$E$2:$E$2744&amp;'AQS-88101'!$G$2:$G$2744,0))&lt;&gt;"",INDEX('AQS-88101'!$M$2:$M$2744,MATCH('88101-daily-summary-by-site'!$A1686&amp;'88101-daily-summary-by-site'!H$2&amp;'88101-daily-summary-by-site'!H$3,'AQS-88101'!$AC$2:$AC$2744&amp;'AQS-88101'!$E$2:$E$2744&amp;'AQS-88101'!$G$2:$G$2744,0)),""),"")</f>
        <v/>
      </c>
      <c r="I1686" s="108" t="str">
        <f t="array" ref="I1686">IFERROR(IF(INDEX('AQS-88101'!$M$2:$M$2744,MATCH('88101-daily-summary-by-site'!$A1686&amp;'88101-daily-summary-by-site'!I$2&amp;'88101-daily-summary-by-site'!I$3,'AQS-88101'!$AC$2:$AC$2744&amp;'AQS-88101'!$E$2:$E$2744&amp;'AQS-88101'!$G$2:$G$2744,0))&lt;&gt;"",INDEX('AQS-88101'!$M$2:$M$2744,MATCH('88101-daily-summary-by-site'!$A1686&amp;'88101-daily-summary-by-site'!I$2&amp;'88101-daily-summary-by-site'!I$3,'AQS-88101'!$AC$2:$AC$2744&amp;'AQS-88101'!$E$2:$E$2744&amp;'AQS-88101'!$G$2:$G$2744,0)),""),"")</f>
        <v/>
      </c>
      <c r="L1686" s="107">
        <f t="shared" si="130"/>
        <v>1</v>
      </c>
      <c r="M1686" s="42">
        <f t="shared" si="131"/>
        <v>0.7</v>
      </c>
      <c r="N1686" s="42">
        <f t="shared" si="132"/>
        <v>1.1000000000000001</v>
      </c>
      <c r="O1686" s="108" t="str">
        <f t="shared" si="133"/>
        <v/>
      </c>
    </row>
    <row r="1687" spans="1:15" x14ac:dyDescent="0.25">
      <c r="A1687" s="79">
        <f t="shared" si="134"/>
        <v>41114</v>
      </c>
      <c r="B1687" s="107" t="str">
        <f t="array" ref="B1687">IFERROR(IF(INDEX('AQS-88101'!$M$2:$M$2744,MATCH('88101-daily-summary-by-site'!$A1687&amp;'88101-daily-summary-by-site'!B$2&amp;'88101-daily-summary-by-site'!B$3,'AQS-88101'!$AC$2:$AC$2744&amp;'AQS-88101'!$E$2:$E$2744&amp;'AQS-88101'!$G$2:$G$2744,0))&lt;&gt;"",INDEX('AQS-88101'!$M$2:$M$2744,MATCH('88101-daily-summary-by-site'!$A1687&amp;'88101-daily-summary-by-site'!B$2&amp;'88101-daily-summary-by-site'!B$3,'AQS-88101'!$AC$2:$AC$2744&amp;'AQS-88101'!$E$2:$E$2744&amp;'AQS-88101'!$G$2:$G$2744,0)),""),"")</f>
        <v/>
      </c>
      <c r="C1687" s="42" t="str">
        <f t="array" ref="C1687">IFERROR(IF(INDEX('AQS-88101'!$M$2:$M$2744,MATCH('88101-daily-summary-by-site'!$A1687&amp;'88101-daily-summary-by-site'!C$2&amp;'88101-daily-summary-by-site'!C$3,'AQS-88101'!$AC$2:$AC$2744&amp;'AQS-88101'!$E$2:$E$2744&amp;'AQS-88101'!$G$2:$G$2744,0))&lt;&gt;"",INDEX('AQS-88101'!$M$2:$M$2744,MATCH('88101-daily-summary-by-site'!$A1687&amp;'88101-daily-summary-by-site'!C$2&amp;'88101-daily-summary-by-site'!C$3,'AQS-88101'!$AC$2:$AC$2744&amp;'AQS-88101'!$E$2:$E$2744&amp;'AQS-88101'!$G$2:$G$2744,0)),""),"")</f>
        <v/>
      </c>
      <c r="D1687" s="42" t="str">
        <f t="array" ref="D1687">IFERROR(IF(INDEX('AQS-88101'!$M$2:$M$2744,MATCH('88101-daily-summary-by-site'!$A1687&amp;'88101-daily-summary-by-site'!D$2&amp;'88101-daily-summary-by-site'!D$3,'AQS-88101'!$AC$2:$AC$2744&amp;'AQS-88101'!$E$2:$E$2744&amp;'AQS-88101'!$G$2:$G$2744,0))&lt;&gt;"",INDEX('AQS-88101'!$M$2:$M$2744,MATCH('88101-daily-summary-by-site'!$A1687&amp;'88101-daily-summary-by-site'!D$2&amp;'88101-daily-summary-by-site'!D$3,'AQS-88101'!$AC$2:$AC$2744&amp;'AQS-88101'!$E$2:$E$2744&amp;'AQS-88101'!$G$2:$G$2744,0)),""),"")</f>
        <v/>
      </c>
      <c r="E1687" s="42" t="str">
        <f t="array" ref="E1687">IFERROR(IF(INDEX('AQS-88101'!$M$2:$M$2744,MATCH('88101-daily-summary-by-site'!$A1687&amp;'88101-daily-summary-by-site'!E$2&amp;'88101-daily-summary-by-site'!E$3,'AQS-88101'!$AC$2:$AC$2744&amp;'AQS-88101'!$E$2:$E$2744&amp;'AQS-88101'!$G$2:$G$2744,0))&lt;&gt;"",INDEX('AQS-88101'!$M$2:$M$2744,MATCH('88101-daily-summary-by-site'!$A1687&amp;'88101-daily-summary-by-site'!E$2&amp;'88101-daily-summary-by-site'!E$3,'AQS-88101'!$AC$2:$AC$2744&amp;'AQS-88101'!$E$2:$E$2744&amp;'AQS-88101'!$G$2:$G$2744,0)),""),"")</f>
        <v/>
      </c>
      <c r="F1687" s="42" t="str">
        <f t="array" ref="F1687">IFERROR(IF(INDEX('AQS-88101'!$M$2:$M$2744,MATCH('88101-daily-summary-by-site'!$A1687&amp;'88101-daily-summary-by-site'!F$2&amp;'88101-daily-summary-by-site'!F$3,'AQS-88101'!$AC$2:$AC$2744&amp;'AQS-88101'!$E$2:$E$2744&amp;'AQS-88101'!$G$2:$G$2744,0))&lt;&gt;"",INDEX('AQS-88101'!$M$2:$M$2744,MATCH('88101-daily-summary-by-site'!$A1687&amp;'88101-daily-summary-by-site'!F$2&amp;'88101-daily-summary-by-site'!F$3,'AQS-88101'!$AC$2:$AC$2744&amp;'AQS-88101'!$E$2:$E$2744&amp;'AQS-88101'!$G$2:$G$2744,0)),""),"")</f>
        <v/>
      </c>
      <c r="G1687" s="42" t="str">
        <f t="array" ref="G1687">IFERROR(IF(INDEX('AQS-88101'!$M$2:$M$2744,MATCH('88101-daily-summary-by-site'!$A1687&amp;'88101-daily-summary-by-site'!G$2&amp;'88101-daily-summary-by-site'!G$3,'AQS-88101'!$AC$2:$AC$2744&amp;'AQS-88101'!$E$2:$E$2744&amp;'AQS-88101'!$G$2:$G$2744,0))&lt;&gt;"",INDEX('AQS-88101'!$M$2:$M$2744,MATCH('88101-daily-summary-by-site'!$A1687&amp;'88101-daily-summary-by-site'!G$2&amp;'88101-daily-summary-by-site'!G$3,'AQS-88101'!$AC$2:$AC$2744&amp;'AQS-88101'!$E$2:$E$2744&amp;'AQS-88101'!$G$2:$G$2744,0)),""),"")</f>
        <v/>
      </c>
      <c r="H1687" s="42" t="str">
        <f t="array" ref="H1687">IFERROR(IF(INDEX('AQS-88101'!$M$2:$M$2744,MATCH('88101-daily-summary-by-site'!$A1687&amp;'88101-daily-summary-by-site'!H$2&amp;'88101-daily-summary-by-site'!H$3,'AQS-88101'!$AC$2:$AC$2744&amp;'AQS-88101'!$E$2:$E$2744&amp;'AQS-88101'!$G$2:$G$2744,0))&lt;&gt;"",INDEX('AQS-88101'!$M$2:$M$2744,MATCH('88101-daily-summary-by-site'!$A1687&amp;'88101-daily-summary-by-site'!H$2&amp;'88101-daily-summary-by-site'!H$3,'AQS-88101'!$AC$2:$AC$2744&amp;'AQS-88101'!$E$2:$E$2744&amp;'AQS-88101'!$G$2:$G$2744,0)),""),"")</f>
        <v/>
      </c>
      <c r="I1687" s="108" t="str">
        <f t="array" ref="I1687">IFERROR(IF(INDEX('AQS-88101'!$M$2:$M$2744,MATCH('88101-daily-summary-by-site'!$A1687&amp;'88101-daily-summary-by-site'!I$2&amp;'88101-daily-summary-by-site'!I$3,'AQS-88101'!$AC$2:$AC$2744&amp;'AQS-88101'!$E$2:$E$2744&amp;'AQS-88101'!$G$2:$G$2744,0))&lt;&gt;"",INDEX('AQS-88101'!$M$2:$M$2744,MATCH('88101-daily-summary-by-site'!$A1687&amp;'88101-daily-summary-by-site'!I$2&amp;'88101-daily-summary-by-site'!I$3,'AQS-88101'!$AC$2:$AC$2744&amp;'AQS-88101'!$E$2:$E$2744&amp;'AQS-88101'!$G$2:$G$2744,0)),""),"")</f>
        <v/>
      </c>
      <c r="L1687" s="107" t="str">
        <f t="shared" si="130"/>
        <v/>
      </c>
      <c r="M1687" s="42" t="str">
        <f t="shared" si="131"/>
        <v/>
      </c>
      <c r="N1687" s="42" t="str">
        <f t="shared" si="132"/>
        <v/>
      </c>
      <c r="O1687" s="108" t="str">
        <f t="shared" si="133"/>
        <v/>
      </c>
    </row>
    <row r="1688" spans="1:15" x14ac:dyDescent="0.25">
      <c r="A1688" s="79">
        <f t="shared" si="134"/>
        <v>41115</v>
      </c>
      <c r="B1688" s="107" t="str">
        <f t="array" ref="B1688">IFERROR(IF(INDEX('AQS-88101'!$M$2:$M$2744,MATCH('88101-daily-summary-by-site'!$A1688&amp;'88101-daily-summary-by-site'!B$2&amp;'88101-daily-summary-by-site'!B$3,'AQS-88101'!$AC$2:$AC$2744&amp;'AQS-88101'!$E$2:$E$2744&amp;'AQS-88101'!$G$2:$G$2744,0))&lt;&gt;"",INDEX('AQS-88101'!$M$2:$M$2744,MATCH('88101-daily-summary-by-site'!$A1688&amp;'88101-daily-summary-by-site'!B$2&amp;'88101-daily-summary-by-site'!B$3,'AQS-88101'!$AC$2:$AC$2744&amp;'AQS-88101'!$E$2:$E$2744&amp;'AQS-88101'!$G$2:$G$2744,0)),""),"")</f>
        <v/>
      </c>
      <c r="C1688" s="42" t="str">
        <f t="array" ref="C1688">IFERROR(IF(INDEX('AQS-88101'!$M$2:$M$2744,MATCH('88101-daily-summary-by-site'!$A1688&amp;'88101-daily-summary-by-site'!C$2&amp;'88101-daily-summary-by-site'!C$3,'AQS-88101'!$AC$2:$AC$2744&amp;'AQS-88101'!$E$2:$E$2744&amp;'AQS-88101'!$G$2:$G$2744,0))&lt;&gt;"",INDEX('AQS-88101'!$M$2:$M$2744,MATCH('88101-daily-summary-by-site'!$A1688&amp;'88101-daily-summary-by-site'!C$2&amp;'88101-daily-summary-by-site'!C$3,'AQS-88101'!$AC$2:$AC$2744&amp;'AQS-88101'!$E$2:$E$2744&amp;'AQS-88101'!$G$2:$G$2744,0)),""),"")</f>
        <v/>
      </c>
      <c r="D1688" s="42" t="str">
        <f t="array" ref="D1688">IFERROR(IF(INDEX('AQS-88101'!$M$2:$M$2744,MATCH('88101-daily-summary-by-site'!$A1688&amp;'88101-daily-summary-by-site'!D$2&amp;'88101-daily-summary-by-site'!D$3,'AQS-88101'!$AC$2:$AC$2744&amp;'AQS-88101'!$E$2:$E$2744&amp;'AQS-88101'!$G$2:$G$2744,0))&lt;&gt;"",INDEX('AQS-88101'!$M$2:$M$2744,MATCH('88101-daily-summary-by-site'!$A1688&amp;'88101-daily-summary-by-site'!D$2&amp;'88101-daily-summary-by-site'!D$3,'AQS-88101'!$AC$2:$AC$2744&amp;'AQS-88101'!$E$2:$E$2744&amp;'AQS-88101'!$G$2:$G$2744,0)),""),"")</f>
        <v/>
      </c>
      <c r="E1688" s="42" t="str">
        <f t="array" ref="E1688">IFERROR(IF(INDEX('AQS-88101'!$M$2:$M$2744,MATCH('88101-daily-summary-by-site'!$A1688&amp;'88101-daily-summary-by-site'!E$2&amp;'88101-daily-summary-by-site'!E$3,'AQS-88101'!$AC$2:$AC$2744&amp;'AQS-88101'!$E$2:$E$2744&amp;'AQS-88101'!$G$2:$G$2744,0))&lt;&gt;"",INDEX('AQS-88101'!$M$2:$M$2744,MATCH('88101-daily-summary-by-site'!$A1688&amp;'88101-daily-summary-by-site'!E$2&amp;'88101-daily-summary-by-site'!E$3,'AQS-88101'!$AC$2:$AC$2744&amp;'AQS-88101'!$E$2:$E$2744&amp;'AQS-88101'!$G$2:$G$2744,0)),""),"")</f>
        <v/>
      </c>
      <c r="F1688" s="42" t="str">
        <f t="array" ref="F1688">IFERROR(IF(INDEX('AQS-88101'!$M$2:$M$2744,MATCH('88101-daily-summary-by-site'!$A1688&amp;'88101-daily-summary-by-site'!F$2&amp;'88101-daily-summary-by-site'!F$3,'AQS-88101'!$AC$2:$AC$2744&amp;'AQS-88101'!$E$2:$E$2744&amp;'AQS-88101'!$G$2:$G$2744,0))&lt;&gt;"",INDEX('AQS-88101'!$M$2:$M$2744,MATCH('88101-daily-summary-by-site'!$A1688&amp;'88101-daily-summary-by-site'!F$2&amp;'88101-daily-summary-by-site'!F$3,'AQS-88101'!$AC$2:$AC$2744&amp;'AQS-88101'!$E$2:$E$2744&amp;'AQS-88101'!$G$2:$G$2744,0)),""),"")</f>
        <v/>
      </c>
      <c r="G1688" s="42" t="str">
        <f t="array" ref="G1688">IFERROR(IF(INDEX('AQS-88101'!$M$2:$M$2744,MATCH('88101-daily-summary-by-site'!$A1688&amp;'88101-daily-summary-by-site'!G$2&amp;'88101-daily-summary-by-site'!G$3,'AQS-88101'!$AC$2:$AC$2744&amp;'AQS-88101'!$E$2:$E$2744&amp;'AQS-88101'!$G$2:$G$2744,0))&lt;&gt;"",INDEX('AQS-88101'!$M$2:$M$2744,MATCH('88101-daily-summary-by-site'!$A1688&amp;'88101-daily-summary-by-site'!G$2&amp;'88101-daily-summary-by-site'!G$3,'AQS-88101'!$AC$2:$AC$2744&amp;'AQS-88101'!$E$2:$E$2744&amp;'AQS-88101'!$G$2:$G$2744,0)),""),"")</f>
        <v/>
      </c>
      <c r="H1688" s="42" t="str">
        <f t="array" ref="H1688">IFERROR(IF(INDEX('AQS-88101'!$M$2:$M$2744,MATCH('88101-daily-summary-by-site'!$A1688&amp;'88101-daily-summary-by-site'!H$2&amp;'88101-daily-summary-by-site'!H$3,'AQS-88101'!$AC$2:$AC$2744&amp;'AQS-88101'!$E$2:$E$2744&amp;'AQS-88101'!$G$2:$G$2744,0))&lt;&gt;"",INDEX('AQS-88101'!$M$2:$M$2744,MATCH('88101-daily-summary-by-site'!$A1688&amp;'88101-daily-summary-by-site'!H$2&amp;'88101-daily-summary-by-site'!H$3,'AQS-88101'!$AC$2:$AC$2744&amp;'AQS-88101'!$E$2:$E$2744&amp;'AQS-88101'!$G$2:$G$2744,0)),""),"")</f>
        <v/>
      </c>
      <c r="I1688" s="108" t="str">
        <f t="array" ref="I1688">IFERROR(IF(INDEX('AQS-88101'!$M$2:$M$2744,MATCH('88101-daily-summary-by-site'!$A1688&amp;'88101-daily-summary-by-site'!I$2&amp;'88101-daily-summary-by-site'!I$3,'AQS-88101'!$AC$2:$AC$2744&amp;'AQS-88101'!$E$2:$E$2744&amp;'AQS-88101'!$G$2:$G$2744,0))&lt;&gt;"",INDEX('AQS-88101'!$M$2:$M$2744,MATCH('88101-daily-summary-by-site'!$A1688&amp;'88101-daily-summary-by-site'!I$2&amp;'88101-daily-summary-by-site'!I$3,'AQS-88101'!$AC$2:$AC$2744&amp;'AQS-88101'!$E$2:$E$2744&amp;'AQS-88101'!$G$2:$G$2744,0)),""),"")</f>
        <v/>
      </c>
      <c r="L1688" s="107" t="str">
        <f t="shared" si="130"/>
        <v/>
      </c>
      <c r="M1688" s="42" t="str">
        <f t="shared" si="131"/>
        <v/>
      </c>
      <c r="N1688" s="42" t="str">
        <f t="shared" si="132"/>
        <v/>
      </c>
      <c r="O1688" s="108" t="str">
        <f t="shared" si="133"/>
        <v/>
      </c>
    </row>
    <row r="1689" spans="1:15" x14ac:dyDescent="0.25">
      <c r="A1689" s="79">
        <f t="shared" si="134"/>
        <v>41116</v>
      </c>
      <c r="B1689" s="107">
        <f t="array" ref="B1689">IFERROR(IF(INDEX('AQS-88101'!$M$2:$M$2744,MATCH('88101-daily-summary-by-site'!$A1689&amp;'88101-daily-summary-by-site'!B$2&amp;'88101-daily-summary-by-site'!B$3,'AQS-88101'!$AC$2:$AC$2744&amp;'AQS-88101'!$E$2:$E$2744&amp;'AQS-88101'!$G$2:$G$2744,0))&lt;&gt;"",INDEX('AQS-88101'!$M$2:$M$2744,MATCH('88101-daily-summary-by-site'!$A1689&amp;'88101-daily-summary-by-site'!B$2&amp;'88101-daily-summary-by-site'!B$3,'AQS-88101'!$AC$2:$AC$2744&amp;'AQS-88101'!$E$2:$E$2744&amp;'AQS-88101'!$G$2:$G$2744,0)),""),"")</f>
        <v>0.1</v>
      </c>
      <c r="C1689" s="42" t="str">
        <f t="array" ref="C1689">IFERROR(IF(INDEX('AQS-88101'!$M$2:$M$2744,MATCH('88101-daily-summary-by-site'!$A1689&amp;'88101-daily-summary-by-site'!C$2&amp;'88101-daily-summary-by-site'!C$3,'AQS-88101'!$AC$2:$AC$2744&amp;'AQS-88101'!$E$2:$E$2744&amp;'AQS-88101'!$G$2:$G$2744,0))&lt;&gt;"",INDEX('AQS-88101'!$M$2:$M$2744,MATCH('88101-daily-summary-by-site'!$A1689&amp;'88101-daily-summary-by-site'!C$2&amp;'88101-daily-summary-by-site'!C$3,'AQS-88101'!$AC$2:$AC$2744&amp;'AQS-88101'!$E$2:$E$2744&amp;'AQS-88101'!$G$2:$G$2744,0)),""),"")</f>
        <v/>
      </c>
      <c r="D1689" s="42">
        <f t="array" ref="D1689">IFERROR(IF(INDEX('AQS-88101'!$M$2:$M$2744,MATCH('88101-daily-summary-by-site'!$A1689&amp;'88101-daily-summary-by-site'!D$2&amp;'88101-daily-summary-by-site'!D$3,'AQS-88101'!$AC$2:$AC$2744&amp;'AQS-88101'!$E$2:$E$2744&amp;'AQS-88101'!$G$2:$G$2744,0))&lt;&gt;"",INDEX('AQS-88101'!$M$2:$M$2744,MATCH('88101-daily-summary-by-site'!$A1689&amp;'88101-daily-summary-by-site'!D$2&amp;'88101-daily-summary-by-site'!D$3,'AQS-88101'!$AC$2:$AC$2744&amp;'AQS-88101'!$E$2:$E$2744&amp;'AQS-88101'!$G$2:$G$2744,0)),""),"")</f>
        <v>5.9</v>
      </c>
      <c r="E1689" s="42" t="str">
        <f t="array" ref="E1689">IFERROR(IF(INDEX('AQS-88101'!$M$2:$M$2744,MATCH('88101-daily-summary-by-site'!$A1689&amp;'88101-daily-summary-by-site'!E$2&amp;'88101-daily-summary-by-site'!E$3,'AQS-88101'!$AC$2:$AC$2744&amp;'AQS-88101'!$E$2:$E$2744&amp;'AQS-88101'!$G$2:$G$2744,0))&lt;&gt;"",INDEX('AQS-88101'!$M$2:$M$2744,MATCH('88101-daily-summary-by-site'!$A1689&amp;'88101-daily-summary-by-site'!E$2&amp;'88101-daily-summary-by-site'!E$3,'AQS-88101'!$AC$2:$AC$2744&amp;'AQS-88101'!$E$2:$E$2744&amp;'AQS-88101'!$G$2:$G$2744,0)),""),"")</f>
        <v/>
      </c>
      <c r="F1689" s="42">
        <f t="array" ref="F1689">IFERROR(IF(INDEX('AQS-88101'!$M$2:$M$2744,MATCH('88101-daily-summary-by-site'!$A1689&amp;'88101-daily-summary-by-site'!F$2&amp;'88101-daily-summary-by-site'!F$3,'AQS-88101'!$AC$2:$AC$2744&amp;'AQS-88101'!$E$2:$E$2744&amp;'AQS-88101'!$G$2:$G$2744,0))&lt;&gt;"",INDEX('AQS-88101'!$M$2:$M$2744,MATCH('88101-daily-summary-by-site'!$A1689&amp;'88101-daily-summary-by-site'!F$2&amp;'88101-daily-summary-by-site'!F$3,'AQS-88101'!$AC$2:$AC$2744&amp;'AQS-88101'!$E$2:$E$2744&amp;'AQS-88101'!$G$2:$G$2744,0)),""),"")</f>
        <v>5.2</v>
      </c>
      <c r="G1689" s="42" t="str">
        <f t="array" ref="G1689">IFERROR(IF(INDEX('AQS-88101'!$M$2:$M$2744,MATCH('88101-daily-summary-by-site'!$A1689&amp;'88101-daily-summary-by-site'!G$2&amp;'88101-daily-summary-by-site'!G$3,'AQS-88101'!$AC$2:$AC$2744&amp;'AQS-88101'!$E$2:$E$2744&amp;'AQS-88101'!$G$2:$G$2744,0))&lt;&gt;"",INDEX('AQS-88101'!$M$2:$M$2744,MATCH('88101-daily-summary-by-site'!$A1689&amp;'88101-daily-summary-by-site'!G$2&amp;'88101-daily-summary-by-site'!G$3,'AQS-88101'!$AC$2:$AC$2744&amp;'AQS-88101'!$E$2:$E$2744&amp;'AQS-88101'!$G$2:$G$2744,0)),""),"")</f>
        <v/>
      </c>
      <c r="H1689" s="42" t="str">
        <f t="array" ref="H1689">IFERROR(IF(INDEX('AQS-88101'!$M$2:$M$2744,MATCH('88101-daily-summary-by-site'!$A1689&amp;'88101-daily-summary-by-site'!H$2&amp;'88101-daily-summary-by-site'!H$3,'AQS-88101'!$AC$2:$AC$2744&amp;'AQS-88101'!$E$2:$E$2744&amp;'AQS-88101'!$G$2:$G$2744,0))&lt;&gt;"",INDEX('AQS-88101'!$M$2:$M$2744,MATCH('88101-daily-summary-by-site'!$A1689&amp;'88101-daily-summary-by-site'!H$2&amp;'88101-daily-summary-by-site'!H$3,'AQS-88101'!$AC$2:$AC$2744&amp;'AQS-88101'!$E$2:$E$2744&amp;'AQS-88101'!$G$2:$G$2744,0)),""),"")</f>
        <v/>
      </c>
      <c r="I1689" s="108" t="str">
        <f t="array" ref="I1689">IFERROR(IF(INDEX('AQS-88101'!$M$2:$M$2744,MATCH('88101-daily-summary-by-site'!$A1689&amp;'88101-daily-summary-by-site'!I$2&amp;'88101-daily-summary-by-site'!I$3,'AQS-88101'!$AC$2:$AC$2744&amp;'AQS-88101'!$E$2:$E$2744&amp;'AQS-88101'!$G$2:$G$2744,0))&lt;&gt;"",INDEX('AQS-88101'!$M$2:$M$2744,MATCH('88101-daily-summary-by-site'!$A1689&amp;'88101-daily-summary-by-site'!I$2&amp;'88101-daily-summary-by-site'!I$3,'AQS-88101'!$AC$2:$AC$2744&amp;'AQS-88101'!$E$2:$E$2744&amp;'AQS-88101'!$G$2:$G$2744,0)),""),"")</f>
        <v/>
      </c>
      <c r="L1689" s="107">
        <f t="shared" si="130"/>
        <v>0.1</v>
      </c>
      <c r="M1689" s="42">
        <f t="shared" si="131"/>
        <v>5.9</v>
      </c>
      <c r="N1689" s="42">
        <f t="shared" si="132"/>
        <v>5.2</v>
      </c>
      <c r="O1689" s="108" t="str">
        <f t="shared" si="133"/>
        <v/>
      </c>
    </row>
    <row r="1690" spans="1:15" x14ac:dyDescent="0.25">
      <c r="A1690" s="79">
        <f t="shared" si="134"/>
        <v>41117</v>
      </c>
      <c r="B1690" s="107" t="str">
        <f t="array" ref="B1690">IFERROR(IF(INDEX('AQS-88101'!$M$2:$M$2744,MATCH('88101-daily-summary-by-site'!$A1690&amp;'88101-daily-summary-by-site'!B$2&amp;'88101-daily-summary-by-site'!B$3,'AQS-88101'!$AC$2:$AC$2744&amp;'AQS-88101'!$E$2:$E$2744&amp;'AQS-88101'!$G$2:$G$2744,0))&lt;&gt;"",INDEX('AQS-88101'!$M$2:$M$2744,MATCH('88101-daily-summary-by-site'!$A1690&amp;'88101-daily-summary-by-site'!B$2&amp;'88101-daily-summary-by-site'!B$3,'AQS-88101'!$AC$2:$AC$2744&amp;'AQS-88101'!$E$2:$E$2744&amp;'AQS-88101'!$G$2:$G$2744,0)),""),"")</f>
        <v/>
      </c>
      <c r="C1690" s="42" t="str">
        <f t="array" ref="C1690">IFERROR(IF(INDEX('AQS-88101'!$M$2:$M$2744,MATCH('88101-daily-summary-by-site'!$A1690&amp;'88101-daily-summary-by-site'!C$2&amp;'88101-daily-summary-by-site'!C$3,'AQS-88101'!$AC$2:$AC$2744&amp;'AQS-88101'!$E$2:$E$2744&amp;'AQS-88101'!$G$2:$G$2744,0))&lt;&gt;"",INDEX('AQS-88101'!$M$2:$M$2744,MATCH('88101-daily-summary-by-site'!$A1690&amp;'88101-daily-summary-by-site'!C$2&amp;'88101-daily-summary-by-site'!C$3,'AQS-88101'!$AC$2:$AC$2744&amp;'AQS-88101'!$E$2:$E$2744&amp;'AQS-88101'!$G$2:$G$2744,0)),""),"")</f>
        <v/>
      </c>
      <c r="D1690" s="42" t="str">
        <f t="array" ref="D1690">IFERROR(IF(INDEX('AQS-88101'!$M$2:$M$2744,MATCH('88101-daily-summary-by-site'!$A1690&amp;'88101-daily-summary-by-site'!D$2&amp;'88101-daily-summary-by-site'!D$3,'AQS-88101'!$AC$2:$AC$2744&amp;'AQS-88101'!$E$2:$E$2744&amp;'AQS-88101'!$G$2:$G$2744,0))&lt;&gt;"",INDEX('AQS-88101'!$M$2:$M$2744,MATCH('88101-daily-summary-by-site'!$A1690&amp;'88101-daily-summary-by-site'!D$2&amp;'88101-daily-summary-by-site'!D$3,'AQS-88101'!$AC$2:$AC$2744&amp;'AQS-88101'!$E$2:$E$2744&amp;'AQS-88101'!$G$2:$G$2744,0)),""),"")</f>
        <v/>
      </c>
      <c r="E1690" s="42" t="str">
        <f t="array" ref="E1690">IFERROR(IF(INDEX('AQS-88101'!$M$2:$M$2744,MATCH('88101-daily-summary-by-site'!$A1690&amp;'88101-daily-summary-by-site'!E$2&amp;'88101-daily-summary-by-site'!E$3,'AQS-88101'!$AC$2:$AC$2744&amp;'AQS-88101'!$E$2:$E$2744&amp;'AQS-88101'!$G$2:$G$2744,0))&lt;&gt;"",INDEX('AQS-88101'!$M$2:$M$2744,MATCH('88101-daily-summary-by-site'!$A1690&amp;'88101-daily-summary-by-site'!E$2&amp;'88101-daily-summary-by-site'!E$3,'AQS-88101'!$AC$2:$AC$2744&amp;'AQS-88101'!$E$2:$E$2744&amp;'AQS-88101'!$G$2:$G$2744,0)),""),"")</f>
        <v/>
      </c>
      <c r="F1690" s="42" t="str">
        <f t="array" ref="F1690">IFERROR(IF(INDEX('AQS-88101'!$M$2:$M$2744,MATCH('88101-daily-summary-by-site'!$A1690&amp;'88101-daily-summary-by-site'!F$2&amp;'88101-daily-summary-by-site'!F$3,'AQS-88101'!$AC$2:$AC$2744&amp;'AQS-88101'!$E$2:$E$2744&amp;'AQS-88101'!$G$2:$G$2744,0))&lt;&gt;"",INDEX('AQS-88101'!$M$2:$M$2744,MATCH('88101-daily-summary-by-site'!$A1690&amp;'88101-daily-summary-by-site'!F$2&amp;'88101-daily-summary-by-site'!F$3,'AQS-88101'!$AC$2:$AC$2744&amp;'AQS-88101'!$E$2:$E$2744&amp;'AQS-88101'!$G$2:$G$2744,0)),""),"")</f>
        <v/>
      </c>
      <c r="G1690" s="42" t="str">
        <f t="array" ref="G1690">IFERROR(IF(INDEX('AQS-88101'!$M$2:$M$2744,MATCH('88101-daily-summary-by-site'!$A1690&amp;'88101-daily-summary-by-site'!G$2&amp;'88101-daily-summary-by-site'!G$3,'AQS-88101'!$AC$2:$AC$2744&amp;'AQS-88101'!$E$2:$E$2744&amp;'AQS-88101'!$G$2:$G$2744,0))&lt;&gt;"",INDEX('AQS-88101'!$M$2:$M$2744,MATCH('88101-daily-summary-by-site'!$A1690&amp;'88101-daily-summary-by-site'!G$2&amp;'88101-daily-summary-by-site'!G$3,'AQS-88101'!$AC$2:$AC$2744&amp;'AQS-88101'!$E$2:$E$2744&amp;'AQS-88101'!$G$2:$G$2744,0)),""),"")</f>
        <v/>
      </c>
      <c r="H1690" s="42" t="str">
        <f t="array" ref="H1690">IFERROR(IF(INDEX('AQS-88101'!$M$2:$M$2744,MATCH('88101-daily-summary-by-site'!$A1690&amp;'88101-daily-summary-by-site'!H$2&amp;'88101-daily-summary-by-site'!H$3,'AQS-88101'!$AC$2:$AC$2744&amp;'AQS-88101'!$E$2:$E$2744&amp;'AQS-88101'!$G$2:$G$2744,0))&lt;&gt;"",INDEX('AQS-88101'!$M$2:$M$2744,MATCH('88101-daily-summary-by-site'!$A1690&amp;'88101-daily-summary-by-site'!H$2&amp;'88101-daily-summary-by-site'!H$3,'AQS-88101'!$AC$2:$AC$2744&amp;'AQS-88101'!$E$2:$E$2744&amp;'AQS-88101'!$G$2:$G$2744,0)),""),"")</f>
        <v/>
      </c>
      <c r="I1690" s="108" t="str">
        <f t="array" ref="I1690">IFERROR(IF(INDEX('AQS-88101'!$M$2:$M$2744,MATCH('88101-daily-summary-by-site'!$A1690&amp;'88101-daily-summary-by-site'!I$2&amp;'88101-daily-summary-by-site'!I$3,'AQS-88101'!$AC$2:$AC$2744&amp;'AQS-88101'!$E$2:$E$2744&amp;'AQS-88101'!$G$2:$G$2744,0))&lt;&gt;"",INDEX('AQS-88101'!$M$2:$M$2744,MATCH('88101-daily-summary-by-site'!$A1690&amp;'88101-daily-summary-by-site'!I$2&amp;'88101-daily-summary-by-site'!I$3,'AQS-88101'!$AC$2:$AC$2744&amp;'AQS-88101'!$E$2:$E$2744&amp;'AQS-88101'!$G$2:$G$2744,0)),""),"")</f>
        <v/>
      </c>
      <c r="L1690" s="107" t="str">
        <f t="shared" si="130"/>
        <v/>
      </c>
      <c r="M1690" s="42" t="str">
        <f t="shared" si="131"/>
        <v/>
      </c>
      <c r="N1690" s="42" t="str">
        <f t="shared" si="132"/>
        <v/>
      </c>
      <c r="O1690" s="108" t="str">
        <f t="shared" si="133"/>
        <v/>
      </c>
    </row>
    <row r="1691" spans="1:15" x14ac:dyDescent="0.25">
      <c r="A1691" s="79">
        <f t="shared" si="134"/>
        <v>41118</v>
      </c>
      <c r="B1691" s="107" t="str">
        <f t="array" ref="B1691">IFERROR(IF(INDEX('AQS-88101'!$M$2:$M$2744,MATCH('88101-daily-summary-by-site'!$A1691&amp;'88101-daily-summary-by-site'!B$2&amp;'88101-daily-summary-by-site'!B$3,'AQS-88101'!$AC$2:$AC$2744&amp;'AQS-88101'!$E$2:$E$2744&amp;'AQS-88101'!$G$2:$G$2744,0))&lt;&gt;"",INDEX('AQS-88101'!$M$2:$M$2744,MATCH('88101-daily-summary-by-site'!$A1691&amp;'88101-daily-summary-by-site'!B$2&amp;'88101-daily-summary-by-site'!B$3,'AQS-88101'!$AC$2:$AC$2744&amp;'AQS-88101'!$E$2:$E$2744&amp;'AQS-88101'!$G$2:$G$2744,0)),""),"")</f>
        <v/>
      </c>
      <c r="C1691" s="42" t="str">
        <f t="array" ref="C1691">IFERROR(IF(INDEX('AQS-88101'!$M$2:$M$2744,MATCH('88101-daily-summary-by-site'!$A1691&amp;'88101-daily-summary-by-site'!C$2&amp;'88101-daily-summary-by-site'!C$3,'AQS-88101'!$AC$2:$AC$2744&amp;'AQS-88101'!$E$2:$E$2744&amp;'AQS-88101'!$G$2:$G$2744,0))&lt;&gt;"",INDEX('AQS-88101'!$M$2:$M$2744,MATCH('88101-daily-summary-by-site'!$A1691&amp;'88101-daily-summary-by-site'!C$2&amp;'88101-daily-summary-by-site'!C$3,'AQS-88101'!$AC$2:$AC$2744&amp;'AQS-88101'!$E$2:$E$2744&amp;'AQS-88101'!$G$2:$G$2744,0)),""),"")</f>
        <v/>
      </c>
      <c r="D1691" s="42" t="str">
        <f t="array" ref="D1691">IFERROR(IF(INDEX('AQS-88101'!$M$2:$M$2744,MATCH('88101-daily-summary-by-site'!$A1691&amp;'88101-daily-summary-by-site'!D$2&amp;'88101-daily-summary-by-site'!D$3,'AQS-88101'!$AC$2:$AC$2744&amp;'AQS-88101'!$E$2:$E$2744&amp;'AQS-88101'!$G$2:$G$2744,0))&lt;&gt;"",INDEX('AQS-88101'!$M$2:$M$2744,MATCH('88101-daily-summary-by-site'!$A1691&amp;'88101-daily-summary-by-site'!D$2&amp;'88101-daily-summary-by-site'!D$3,'AQS-88101'!$AC$2:$AC$2744&amp;'AQS-88101'!$E$2:$E$2744&amp;'AQS-88101'!$G$2:$G$2744,0)),""),"")</f>
        <v/>
      </c>
      <c r="E1691" s="42" t="str">
        <f t="array" ref="E1691">IFERROR(IF(INDEX('AQS-88101'!$M$2:$M$2744,MATCH('88101-daily-summary-by-site'!$A1691&amp;'88101-daily-summary-by-site'!E$2&amp;'88101-daily-summary-by-site'!E$3,'AQS-88101'!$AC$2:$AC$2744&amp;'AQS-88101'!$E$2:$E$2744&amp;'AQS-88101'!$G$2:$G$2744,0))&lt;&gt;"",INDEX('AQS-88101'!$M$2:$M$2744,MATCH('88101-daily-summary-by-site'!$A1691&amp;'88101-daily-summary-by-site'!E$2&amp;'88101-daily-summary-by-site'!E$3,'AQS-88101'!$AC$2:$AC$2744&amp;'AQS-88101'!$E$2:$E$2744&amp;'AQS-88101'!$G$2:$G$2744,0)),""),"")</f>
        <v/>
      </c>
      <c r="F1691" s="42" t="str">
        <f t="array" ref="F1691">IFERROR(IF(INDEX('AQS-88101'!$M$2:$M$2744,MATCH('88101-daily-summary-by-site'!$A1691&amp;'88101-daily-summary-by-site'!F$2&amp;'88101-daily-summary-by-site'!F$3,'AQS-88101'!$AC$2:$AC$2744&amp;'AQS-88101'!$E$2:$E$2744&amp;'AQS-88101'!$G$2:$G$2744,0))&lt;&gt;"",INDEX('AQS-88101'!$M$2:$M$2744,MATCH('88101-daily-summary-by-site'!$A1691&amp;'88101-daily-summary-by-site'!F$2&amp;'88101-daily-summary-by-site'!F$3,'AQS-88101'!$AC$2:$AC$2744&amp;'AQS-88101'!$E$2:$E$2744&amp;'AQS-88101'!$G$2:$G$2744,0)),""),"")</f>
        <v/>
      </c>
      <c r="G1691" s="42" t="str">
        <f t="array" ref="G1691">IFERROR(IF(INDEX('AQS-88101'!$M$2:$M$2744,MATCH('88101-daily-summary-by-site'!$A1691&amp;'88101-daily-summary-by-site'!G$2&amp;'88101-daily-summary-by-site'!G$3,'AQS-88101'!$AC$2:$AC$2744&amp;'AQS-88101'!$E$2:$E$2744&amp;'AQS-88101'!$G$2:$G$2744,0))&lt;&gt;"",INDEX('AQS-88101'!$M$2:$M$2744,MATCH('88101-daily-summary-by-site'!$A1691&amp;'88101-daily-summary-by-site'!G$2&amp;'88101-daily-summary-by-site'!G$3,'AQS-88101'!$AC$2:$AC$2744&amp;'AQS-88101'!$E$2:$E$2744&amp;'AQS-88101'!$G$2:$G$2744,0)),""),"")</f>
        <v/>
      </c>
      <c r="H1691" s="42" t="str">
        <f t="array" ref="H1691">IFERROR(IF(INDEX('AQS-88101'!$M$2:$M$2744,MATCH('88101-daily-summary-by-site'!$A1691&amp;'88101-daily-summary-by-site'!H$2&amp;'88101-daily-summary-by-site'!H$3,'AQS-88101'!$AC$2:$AC$2744&amp;'AQS-88101'!$E$2:$E$2744&amp;'AQS-88101'!$G$2:$G$2744,0))&lt;&gt;"",INDEX('AQS-88101'!$M$2:$M$2744,MATCH('88101-daily-summary-by-site'!$A1691&amp;'88101-daily-summary-by-site'!H$2&amp;'88101-daily-summary-by-site'!H$3,'AQS-88101'!$AC$2:$AC$2744&amp;'AQS-88101'!$E$2:$E$2744&amp;'AQS-88101'!$G$2:$G$2744,0)),""),"")</f>
        <v/>
      </c>
      <c r="I1691" s="108" t="str">
        <f t="array" ref="I1691">IFERROR(IF(INDEX('AQS-88101'!$M$2:$M$2744,MATCH('88101-daily-summary-by-site'!$A1691&amp;'88101-daily-summary-by-site'!I$2&amp;'88101-daily-summary-by-site'!I$3,'AQS-88101'!$AC$2:$AC$2744&amp;'AQS-88101'!$E$2:$E$2744&amp;'AQS-88101'!$G$2:$G$2744,0))&lt;&gt;"",INDEX('AQS-88101'!$M$2:$M$2744,MATCH('88101-daily-summary-by-site'!$A1691&amp;'88101-daily-summary-by-site'!I$2&amp;'88101-daily-summary-by-site'!I$3,'AQS-88101'!$AC$2:$AC$2744&amp;'AQS-88101'!$E$2:$E$2744&amp;'AQS-88101'!$G$2:$G$2744,0)),""),"")</f>
        <v/>
      </c>
      <c r="L1691" s="107" t="str">
        <f t="shared" si="130"/>
        <v/>
      </c>
      <c r="M1691" s="42" t="str">
        <f t="shared" si="131"/>
        <v/>
      </c>
      <c r="N1691" s="42" t="str">
        <f t="shared" si="132"/>
        <v/>
      </c>
      <c r="O1691" s="108" t="str">
        <f t="shared" si="133"/>
        <v/>
      </c>
    </row>
    <row r="1692" spans="1:15" x14ac:dyDescent="0.25">
      <c r="A1692" s="79">
        <f t="shared" si="134"/>
        <v>41119</v>
      </c>
      <c r="B1692" s="107">
        <f t="array" ref="B1692">IFERROR(IF(INDEX('AQS-88101'!$M$2:$M$2744,MATCH('88101-daily-summary-by-site'!$A1692&amp;'88101-daily-summary-by-site'!B$2&amp;'88101-daily-summary-by-site'!B$3,'AQS-88101'!$AC$2:$AC$2744&amp;'AQS-88101'!$E$2:$E$2744&amp;'AQS-88101'!$G$2:$G$2744,0))&lt;&gt;"",INDEX('AQS-88101'!$M$2:$M$2744,MATCH('88101-daily-summary-by-site'!$A1692&amp;'88101-daily-summary-by-site'!B$2&amp;'88101-daily-summary-by-site'!B$3,'AQS-88101'!$AC$2:$AC$2744&amp;'AQS-88101'!$E$2:$E$2744&amp;'AQS-88101'!$G$2:$G$2744,0)),""),"")</f>
        <v>3.6</v>
      </c>
      <c r="C1692" s="42">
        <f t="array" ref="C1692">IFERROR(IF(INDEX('AQS-88101'!$M$2:$M$2744,MATCH('88101-daily-summary-by-site'!$A1692&amp;'88101-daily-summary-by-site'!C$2&amp;'88101-daily-summary-by-site'!C$3,'AQS-88101'!$AC$2:$AC$2744&amp;'AQS-88101'!$E$2:$E$2744&amp;'AQS-88101'!$G$2:$G$2744,0))&lt;&gt;"",INDEX('AQS-88101'!$M$2:$M$2744,MATCH('88101-daily-summary-by-site'!$A1692&amp;'88101-daily-summary-by-site'!C$2&amp;'88101-daily-summary-by-site'!C$3,'AQS-88101'!$AC$2:$AC$2744&amp;'AQS-88101'!$E$2:$E$2744&amp;'AQS-88101'!$G$2:$G$2744,0)),""),"")</f>
        <v>3.6</v>
      </c>
      <c r="D1692" s="42">
        <f t="array" ref="D1692">IFERROR(IF(INDEX('AQS-88101'!$M$2:$M$2744,MATCH('88101-daily-summary-by-site'!$A1692&amp;'88101-daily-summary-by-site'!D$2&amp;'88101-daily-summary-by-site'!D$3,'AQS-88101'!$AC$2:$AC$2744&amp;'AQS-88101'!$E$2:$E$2744&amp;'AQS-88101'!$G$2:$G$2744,0))&lt;&gt;"",INDEX('AQS-88101'!$M$2:$M$2744,MATCH('88101-daily-summary-by-site'!$A1692&amp;'88101-daily-summary-by-site'!D$2&amp;'88101-daily-summary-by-site'!D$3,'AQS-88101'!$AC$2:$AC$2744&amp;'AQS-88101'!$E$2:$E$2744&amp;'AQS-88101'!$G$2:$G$2744,0)),""),"")</f>
        <v>3.6</v>
      </c>
      <c r="E1692" s="42" t="str">
        <f t="array" ref="E1692">IFERROR(IF(INDEX('AQS-88101'!$M$2:$M$2744,MATCH('88101-daily-summary-by-site'!$A1692&amp;'88101-daily-summary-by-site'!E$2&amp;'88101-daily-summary-by-site'!E$3,'AQS-88101'!$AC$2:$AC$2744&amp;'AQS-88101'!$E$2:$E$2744&amp;'AQS-88101'!$G$2:$G$2744,0))&lt;&gt;"",INDEX('AQS-88101'!$M$2:$M$2744,MATCH('88101-daily-summary-by-site'!$A1692&amp;'88101-daily-summary-by-site'!E$2&amp;'88101-daily-summary-by-site'!E$3,'AQS-88101'!$AC$2:$AC$2744&amp;'AQS-88101'!$E$2:$E$2744&amp;'AQS-88101'!$G$2:$G$2744,0)),""),"")</f>
        <v/>
      </c>
      <c r="F1692" s="42">
        <f t="array" ref="F1692">IFERROR(IF(INDEX('AQS-88101'!$M$2:$M$2744,MATCH('88101-daily-summary-by-site'!$A1692&amp;'88101-daily-summary-by-site'!F$2&amp;'88101-daily-summary-by-site'!F$3,'AQS-88101'!$AC$2:$AC$2744&amp;'AQS-88101'!$E$2:$E$2744&amp;'AQS-88101'!$G$2:$G$2744,0))&lt;&gt;"",INDEX('AQS-88101'!$M$2:$M$2744,MATCH('88101-daily-summary-by-site'!$A1692&amp;'88101-daily-summary-by-site'!F$2&amp;'88101-daily-summary-by-site'!F$3,'AQS-88101'!$AC$2:$AC$2744&amp;'AQS-88101'!$E$2:$E$2744&amp;'AQS-88101'!$G$2:$G$2744,0)),""),"")</f>
        <v>4.5</v>
      </c>
      <c r="G1692" s="42" t="str">
        <f t="array" ref="G1692">IFERROR(IF(INDEX('AQS-88101'!$M$2:$M$2744,MATCH('88101-daily-summary-by-site'!$A1692&amp;'88101-daily-summary-by-site'!G$2&amp;'88101-daily-summary-by-site'!G$3,'AQS-88101'!$AC$2:$AC$2744&amp;'AQS-88101'!$E$2:$E$2744&amp;'AQS-88101'!$G$2:$G$2744,0))&lt;&gt;"",INDEX('AQS-88101'!$M$2:$M$2744,MATCH('88101-daily-summary-by-site'!$A1692&amp;'88101-daily-summary-by-site'!G$2&amp;'88101-daily-summary-by-site'!G$3,'AQS-88101'!$AC$2:$AC$2744&amp;'AQS-88101'!$E$2:$E$2744&amp;'AQS-88101'!$G$2:$G$2744,0)),""),"")</f>
        <v/>
      </c>
      <c r="H1692" s="42" t="str">
        <f t="array" ref="H1692">IFERROR(IF(INDEX('AQS-88101'!$M$2:$M$2744,MATCH('88101-daily-summary-by-site'!$A1692&amp;'88101-daily-summary-by-site'!H$2&amp;'88101-daily-summary-by-site'!H$3,'AQS-88101'!$AC$2:$AC$2744&amp;'AQS-88101'!$E$2:$E$2744&amp;'AQS-88101'!$G$2:$G$2744,0))&lt;&gt;"",INDEX('AQS-88101'!$M$2:$M$2744,MATCH('88101-daily-summary-by-site'!$A1692&amp;'88101-daily-summary-by-site'!H$2&amp;'88101-daily-summary-by-site'!H$3,'AQS-88101'!$AC$2:$AC$2744&amp;'AQS-88101'!$E$2:$E$2744&amp;'AQS-88101'!$G$2:$G$2744,0)),""),"")</f>
        <v/>
      </c>
      <c r="I1692" s="108" t="str">
        <f t="array" ref="I1692">IFERROR(IF(INDEX('AQS-88101'!$M$2:$M$2744,MATCH('88101-daily-summary-by-site'!$A1692&amp;'88101-daily-summary-by-site'!I$2&amp;'88101-daily-summary-by-site'!I$3,'AQS-88101'!$AC$2:$AC$2744&amp;'AQS-88101'!$E$2:$E$2744&amp;'AQS-88101'!$G$2:$G$2744,0))&lt;&gt;"",INDEX('AQS-88101'!$M$2:$M$2744,MATCH('88101-daily-summary-by-site'!$A1692&amp;'88101-daily-summary-by-site'!I$2&amp;'88101-daily-summary-by-site'!I$3,'AQS-88101'!$AC$2:$AC$2744&amp;'AQS-88101'!$E$2:$E$2744&amp;'AQS-88101'!$G$2:$G$2744,0)),""),"")</f>
        <v/>
      </c>
      <c r="L1692" s="107">
        <f t="shared" si="130"/>
        <v>3.6</v>
      </c>
      <c r="M1692" s="42">
        <f t="shared" si="131"/>
        <v>3.6</v>
      </c>
      <c r="N1692" s="42">
        <f t="shared" si="132"/>
        <v>4.5</v>
      </c>
      <c r="O1692" s="108" t="str">
        <f t="shared" si="133"/>
        <v/>
      </c>
    </row>
    <row r="1693" spans="1:15" x14ac:dyDescent="0.25">
      <c r="A1693" s="79">
        <f t="shared" si="134"/>
        <v>41120</v>
      </c>
      <c r="B1693" s="107" t="str">
        <f t="array" ref="B1693">IFERROR(IF(INDEX('AQS-88101'!$M$2:$M$2744,MATCH('88101-daily-summary-by-site'!$A1693&amp;'88101-daily-summary-by-site'!B$2&amp;'88101-daily-summary-by-site'!B$3,'AQS-88101'!$AC$2:$AC$2744&amp;'AQS-88101'!$E$2:$E$2744&amp;'AQS-88101'!$G$2:$G$2744,0))&lt;&gt;"",INDEX('AQS-88101'!$M$2:$M$2744,MATCH('88101-daily-summary-by-site'!$A1693&amp;'88101-daily-summary-by-site'!B$2&amp;'88101-daily-summary-by-site'!B$3,'AQS-88101'!$AC$2:$AC$2744&amp;'AQS-88101'!$E$2:$E$2744&amp;'AQS-88101'!$G$2:$G$2744,0)),""),"")</f>
        <v/>
      </c>
      <c r="C1693" s="42" t="str">
        <f t="array" ref="C1693">IFERROR(IF(INDEX('AQS-88101'!$M$2:$M$2744,MATCH('88101-daily-summary-by-site'!$A1693&amp;'88101-daily-summary-by-site'!C$2&amp;'88101-daily-summary-by-site'!C$3,'AQS-88101'!$AC$2:$AC$2744&amp;'AQS-88101'!$E$2:$E$2744&amp;'AQS-88101'!$G$2:$G$2744,0))&lt;&gt;"",INDEX('AQS-88101'!$M$2:$M$2744,MATCH('88101-daily-summary-by-site'!$A1693&amp;'88101-daily-summary-by-site'!C$2&amp;'88101-daily-summary-by-site'!C$3,'AQS-88101'!$AC$2:$AC$2744&amp;'AQS-88101'!$E$2:$E$2744&amp;'AQS-88101'!$G$2:$G$2744,0)),""),"")</f>
        <v/>
      </c>
      <c r="D1693" s="42" t="str">
        <f t="array" ref="D1693">IFERROR(IF(INDEX('AQS-88101'!$M$2:$M$2744,MATCH('88101-daily-summary-by-site'!$A1693&amp;'88101-daily-summary-by-site'!D$2&amp;'88101-daily-summary-by-site'!D$3,'AQS-88101'!$AC$2:$AC$2744&amp;'AQS-88101'!$E$2:$E$2744&amp;'AQS-88101'!$G$2:$G$2744,0))&lt;&gt;"",INDEX('AQS-88101'!$M$2:$M$2744,MATCH('88101-daily-summary-by-site'!$A1693&amp;'88101-daily-summary-by-site'!D$2&amp;'88101-daily-summary-by-site'!D$3,'AQS-88101'!$AC$2:$AC$2744&amp;'AQS-88101'!$E$2:$E$2744&amp;'AQS-88101'!$G$2:$G$2744,0)),""),"")</f>
        <v/>
      </c>
      <c r="E1693" s="42" t="str">
        <f t="array" ref="E1693">IFERROR(IF(INDEX('AQS-88101'!$M$2:$M$2744,MATCH('88101-daily-summary-by-site'!$A1693&amp;'88101-daily-summary-by-site'!E$2&amp;'88101-daily-summary-by-site'!E$3,'AQS-88101'!$AC$2:$AC$2744&amp;'AQS-88101'!$E$2:$E$2744&amp;'AQS-88101'!$G$2:$G$2744,0))&lt;&gt;"",INDEX('AQS-88101'!$M$2:$M$2744,MATCH('88101-daily-summary-by-site'!$A1693&amp;'88101-daily-summary-by-site'!E$2&amp;'88101-daily-summary-by-site'!E$3,'AQS-88101'!$AC$2:$AC$2744&amp;'AQS-88101'!$E$2:$E$2744&amp;'AQS-88101'!$G$2:$G$2744,0)),""),"")</f>
        <v/>
      </c>
      <c r="F1693" s="42" t="str">
        <f t="array" ref="F1693">IFERROR(IF(INDEX('AQS-88101'!$M$2:$M$2744,MATCH('88101-daily-summary-by-site'!$A1693&amp;'88101-daily-summary-by-site'!F$2&amp;'88101-daily-summary-by-site'!F$3,'AQS-88101'!$AC$2:$AC$2744&amp;'AQS-88101'!$E$2:$E$2744&amp;'AQS-88101'!$G$2:$G$2744,0))&lt;&gt;"",INDEX('AQS-88101'!$M$2:$M$2744,MATCH('88101-daily-summary-by-site'!$A1693&amp;'88101-daily-summary-by-site'!F$2&amp;'88101-daily-summary-by-site'!F$3,'AQS-88101'!$AC$2:$AC$2744&amp;'AQS-88101'!$E$2:$E$2744&amp;'AQS-88101'!$G$2:$G$2744,0)),""),"")</f>
        <v/>
      </c>
      <c r="G1693" s="42" t="str">
        <f t="array" ref="G1693">IFERROR(IF(INDEX('AQS-88101'!$M$2:$M$2744,MATCH('88101-daily-summary-by-site'!$A1693&amp;'88101-daily-summary-by-site'!G$2&amp;'88101-daily-summary-by-site'!G$3,'AQS-88101'!$AC$2:$AC$2744&amp;'AQS-88101'!$E$2:$E$2744&amp;'AQS-88101'!$G$2:$G$2744,0))&lt;&gt;"",INDEX('AQS-88101'!$M$2:$M$2744,MATCH('88101-daily-summary-by-site'!$A1693&amp;'88101-daily-summary-by-site'!G$2&amp;'88101-daily-summary-by-site'!G$3,'AQS-88101'!$AC$2:$AC$2744&amp;'AQS-88101'!$E$2:$E$2744&amp;'AQS-88101'!$G$2:$G$2744,0)),""),"")</f>
        <v/>
      </c>
      <c r="H1693" s="42" t="str">
        <f t="array" ref="H1693">IFERROR(IF(INDEX('AQS-88101'!$M$2:$M$2744,MATCH('88101-daily-summary-by-site'!$A1693&amp;'88101-daily-summary-by-site'!H$2&amp;'88101-daily-summary-by-site'!H$3,'AQS-88101'!$AC$2:$AC$2744&amp;'AQS-88101'!$E$2:$E$2744&amp;'AQS-88101'!$G$2:$G$2744,0))&lt;&gt;"",INDEX('AQS-88101'!$M$2:$M$2744,MATCH('88101-daily-summary-by-site'!$A1693&amp;'88101-daily-summary-by-site'!H$2&amp;'88101-daily-summary-by-site'!H$3,'AQS-88101'!$AC$2:$AC$2744&amp;'AQS-88101'!$E$2:$E$2744&amp;'AQS-88101'!$G$2:$G$2744,0)),""),"")</f>
        <v/>
      </c>
      <c r="I1693" s="108" t="str">
        <f t="array" ref="I1693">IFERROR(IF(INDEX('AQS-88101'!$M$2:$M$2744,MATCH('88101-daily-summary-by-site'!$A1693&amp;'88101-daily-summary-by-site'!I$2&amp;'88101-daily-summary-by-site'!I$3,'AQS-88101'!$AC$2:$AC$2744&amp;'AQS-88101'!$E$2:$E$2744&amp;'AQS-88101'!$G$2:$G$2744,0))&lt;&gt;"",INDEX('AQS-88101'!$M$2:$M$2744,MATCH('88101-daily-summary-by-site'!$A1693&amp;'88101-daily-summary-by-site'!I$2&amp;'88101-daily-summary-by-site'!I$3,'AQS-88101'!$AC$2:$AC$2744&amp;'AQS-88101'!$E$2:$E$2744&amp;'AQS-88101'!$G$2:$G$2744,0)),""),"")</f>
        <v/>
      </c>
      <c r="L1693" s="107" t="str">
        <f t="shared" si="130"/>
        <v/>
      </c>
      <c r="M1693" s="42" t="str">
        <f t="shared" si="131"/>
        <v/>
      </c>
      <c r="N1693" s="42" t="str">
        <f t="shared" si="132"/>
        <v/>
      </c>
      <c r="O1693" s="108" t="str">
        <f t="shared" si="133"/>
        <v/>
      </c>
    </row>
    <row r="1694" spans="1:15" x14ac:dyDescent="0.25">
      <c r="A1694" s="79">
        <f t="shared" si="134"/>
        <v>41121</v>
      </c>
      <c r="B1694" s="107" t="str">
        <f t="array" ref="B1694">IFERROR(IF(INDEX('AQS-88101'!$M$2:$M$2744,MATCH('88101-daily-summary-by-site'!$A1694&amp;'88101-daily-summary-by-site'!B$2&amp;'88101-daily-summary-by-site'!B$3,'AQS-88101'!$AC$2:$AC$2744&amp;'AQS-88101'!$E$2:$E$2744&amp;'AQS-88101'!$G$2:$G$2744,0))&lt;&gt;"",INDEX('AQS-88101'!$M$2:$M$2744,MATCH('88101-daily-summary-by-site'!$A1694&amp;'88101-daily-summary-by-site'!B$2&amp;'88101-daily-summary-by-site'!B$3,'AQS-88101'!$AC$2:$AC$2744&amp;'AQS-88101'!$E$2:$E$2744&amp;'AQS-88101'!$G$2:$G$2744,0)),""),"")</f>
        <v/>
      </c>
      <c r="C1694" s="42" t="str">
        <f t="array" ref="C1694">IFERROR(IF(INDEX('AQS-88101'!$M$2:$M$2744,MATCH('88101-daily-summary-by-site'!$A1694&amp;'88101-daily-summary-by-site'!C$2&amp;'88101-daily-summary-by-site'!C$3,'AQS-88101'!$AC$2:$AC$2744&amp;'AQS-88101'!$E$2:$E$2744&amp;'AQS-88101'!$G$2:$G$2744,0))&lt;&gt;"",INDEX('AQS-88101'!$M$2:$M$2744,MATCH('88101-daily-summary-by-site'!$A1694&amp;'88101-daily-summary-by-site'!C$2&amp;'88101-daily-summary-by-site'!C$3,'AQS-88101'!$AC$2:$AC$2744&amp;'AQS-88101'!$E$2:$E$2744&amp;'AQS-88101'!$G$2:$G$2744,0)),""),"")</f>
        <v/>
      </c>
      <c r="D1694" s="42" t="str">
        <f t="array" ref="D1694">IFERROR(IF(INDEX('AQS-88101'!$M$2:$M$2744,MATCH('88101-daily-summary-by-site'!$A1694&amp;'88101-daily-summary-by-site'!D$2&amp;'88101-daily-summary-by-site'!D$3,'AQS-88101'!$AC$2:$AC$2744&amp;'AQS-88101'!$E$2:$E$2744&amp;'AQS-88101'!$G$2:$G$2744,0))&lt;&gt;"",INDEX('AQS-88101'!$M$2:$M$2744,MATCH('88101-daily-summary-by-site'!$A1694&amp;'88101-daily-summary-by-site'!D$2&amp;'88101-daily-summary-by-site'!D$3,'AQS-88101'!$AC$2:$AC$2744&amp;'AQS-88101'!$E$2:$E$2744&amp;'AQS-88101'!$G$2:$G$2744,0)),""),"")</f>
        <v/>
      </c>
      <c r="E1694" s="42" t="str">
        <f t="array" ref="E1694">IFERROR(IF(INDEX('AQS-88101'!$M$2:$M$2744,MATCH('88101-daily-summary-by-site'!$A1694&amp;'88101-daily-summary-by-site'!E$2&amp;'88101-daily-summary-by-site'!E$3,'AQS-88101'!$AC$2:$AC$2744&amp;'AQS-88101'!$E$2:$E$2744&amp;'AQS-88101'!$G$2:$G$2744,0))&lt;&gt;"",INDEX('AQS-88101'!$M$2:$M$2744,MATCH('88101-daily-summary-by-site'!$A1694&amp;'88101-daily-summary-by-site'!E$2&amp;'88101-daily-summary-by-site'!E$3,'AQS-88101'!$AC$2:$AC$2744&amp;'AQS-88101'!$E$2:$E$2744&amp;'AQS-88101'!$G$2:$G$2744,0)),""),"")</f>
        <v/>
      </c>
      <c r="F1694" s="42" t="str">
        <f t="array" ref="F1694">IFERROR(IF(INDEX('AQS-88101'!$M$2:$M$2744,MATCH('88101-daily-summary-by-site'!$A1694&amp;'88101-daily-summary-by-site'!F$2&amp;'88101-daily-summary-by-site'!F$3,'AQS-88101'!$AC$2:$AC$2744&amp;'AQS-88101'!$E$2:$E$2744&amp;'AQS-88101'!$G$2:$G$2744,0))&lt;&gt;"",INDEX('AQS-88101'!$M$2:$M$2744,MATCH('88101-daily-summary-by-site'!$A1694&amp;'88101-daily-summary-by-site'!F$2&amp;'88101-daily-summary-by-site'!F$3,'AQS-88101'!$AC$2:$AC$2744&amp;'AQS-88101'!$E$2:$E$2744&amp;'AQS-88101'!$G$2:$G$2744,0)),""),"")</f>
        <v/>
      </c>
      <c r="G1694" s="42" t="str">
        <f t="array" ref="G1694">IFERROR(IF(INDEX('AQS-88101'!$M$2:$M$2744,MATCH('88101-daily-summary-by-site'!$A1694&amp;'88101-daily-summary-by-site'!G$2&amp;'88101-daily-summary-by-site'!G$3,'AQS-88101'!$AC$2:$AC$2744&amp;'AQS-88101'!$E$2:$E$2744&amp;'AQS-88101'!$G$2:$G$2744,0))&lt;&gt;"",INDEX('AQS-88101'!$M$2:$M$2744,MATCH('88101-daily-summary-by-site'!$A1694&amp;'88101-daily-summary-by-site'!G$2&amp;'88101-daily-summary-by-site'!G$3,'AQS-88101'!$AC$2:$AC$2744&amp;'AQS-88101'!$E$2:$E$2744&amp;'AQS-88101'!$G$2:$G$2744,0)),""),"")</f>
        <v/>
      </c>
      <c r="H1694" s="42" t="str">
        <f t="array" ref="H1694">IFERROR(IF(INDEX('AQS-88101'!$M$2:$M$2744,MATCH('88101-daily-summary-by-site'!$A1694&amp;'88101-daily-summary-by-site'!H$2&amp;'88101-daily-summary-by-site'!H$3,'AQS-88101'!$AC$2:$AC$2744&amp;'AQS-88101'!$E$2:$E$2744&amp;'AQS-88101'!$G$2:$G$2744,0))&lt;&gt;"",INDEX('AQS-88101'!$M$2:$M$2744,MATCH('88101-daily-summary-by-site'!$A1694&amp;'88101-daily-summary-by-site'!H$2&amp;'88101-daily-summary-by-site'!H$3,'AQS-88101'!$AC$2:$AC$2744&amp;'AQS-88101'!$E$2:$E$2744&amp;'AQS-88101'!$G$2:$G$2744,0)),""),"")</f>
        <v/>
      </c>
      <c r="I1694" s="108" t="str">
        <f t="array" ref="I1694">IFERROR(IF(INDEX('AQS-88101'!$M$2:$M$2744,MATCH('88101-daily-summary-by-site'!$A1694&amp;'88101-daily-summary-by-site'!I$2&amp;'88101-daily-summary-by-site'!I$3,'AQS-88101'!$AC$2:$AC$2744&amp;'AQS-88101'!$E$2:$E$2744&amp;'AQS-88101'!$G$2:$G$2744,0))&lt;&gt;"",INDEX('AQS-88101'!$M$2:$M$2744,MATCH('88101-daily-summary-by-site'!$A1694&amp;'88101-daily-summary-by-site'!I$2&amp;'88101-daily-summary-by-site'!I$3,'AQS-88101'!$AC$2:$AC$2744&amp;'AQS-88101'!$E$2:$E$2744&amp;'AQS-88101'!$G$2:$G$2744,0)),""),"")</f>
        <v/>
      </c>
      <c r="L1694" s="107" t="str">
        <f t="shared" si="130"/>
        <v/>
      </c>
      <c r="M1694" s="42" t="str">
        <f t="shared" si="131"/>
        <v/>
      </c>
      <c r="N1694" s="42" t="str">
        <f t="shared" si="132"/>
        <v/>
      </c>
      <c r="O1694" s="108" t="str">
        <f t="shared" si="133"/>
        <v/>
      </c>
    </row>
    <row r="1695" spans="1:15" x14ac:dyDescent="0.25">
      <c r="A1695" s="79">
        <f t="shared" si="134"/>
        <v>41122</v>
      </c>
      <c r="B1695" s="107">
        <f t="array" ref="B1695">IFERROR(IF(INDEX('AQS-88101'!$M$2:$M$2744,MATCH('88101-daily-summary-by-site'!$A1695&amp;'88101-daily-summary-by-site'!B$2&amp;'88101-daily-summary-by-site'!B$3,'AQS-88101'!$AC$2:$AC$2744&amp;'AQS-88101'!$E$2:$E$2744&amp;'AQS-88101'!$G$2:$G$2744,0))&lt;&gt;"",INDEX('AQS-88101'!$M$2:$M$2744,MATCH('88101-daily-summary-by-site'!$A1695&amp;'88101-daily-summary-by-site'!B$2&amp;'88101-daily-summary-by-site'!B$3,'AQS-88101'!$AC$2:$AC$2744&amp;'AQS-88101'!$E$2:$E$2744&amp;'AQS-88101'!$G$2:$G$2744,0)),""),"")</f>
        <v>3.3</v>
      </c>
      <c r="C1695" s="42" t="str">
        <f t="array" ref="C1695">IFERROR(IF(INDEX('AQS-88101'!$M$2:$M$2744,MATCH('88101-daily-summary-by-site'!$A1695&amp;'88101-daily-summary-by-site'!C$2&amp;'88101-daily-summary-by-site'!C$3,'AQS-88101'!$AC$2:$AC$2744&amp;'AQS-88101'!$E$2:$E$2744&amp;'AQS-88101'!$G$2:$G$2744,0))&lt;&gt;"",INDEX('AQS-88101'!$M$2:$M$2744,MATCH('88101-daily-summary-by-site'!$A1695&amp;'88101-daily-summary-by-site'!C$2&amp;'88101-daily-summary-by-site'!C$3,'AQS-88101'!$AC$2:$AC$2744&amp;'AQS-88101'!$E$2:$E$2744&amp;'AQS-88101'!$G$2:$G$2744,0)),""),"")</f>
        <v/>
      </c>
      <c r="D1695" s="42">
        <f t="array" ref="D1695">IFERROR(IF(INDEX('AQS-88101'!$M$2:$M$2744,MATCH('88101-daily-summary-by-site'!$A1695&amp;'88101-daily-summary-by-site'!D$2&amp;'88101-daily-summary-by-site'!D$3,'AQS-88101'!$AC$2:$AC$2744&amp;'AQS-88101'!$E$2:$E$2744&amp;'AQS-88101'!$G$2:$G$2744,0))&lt;&gt;"",INDEX('AQS-88101'!$M$2:$M$2744,MATCH('88101-daily-summary-by-site'!$A1695&amp;'88101-daily-summary-by-site'!D$2&amp;'88101-daily-summary-by-site'!D$3,'AQS-88101'!$AC$2:$AC$2744&amp;'AQS-88101'!$E$2:$E$2744&amp;'AQS-88101'!$G$2:$G$2744,0)),""),"")</f>
        <v>4</v>
      </c>
      <c r="E1695" s="42" t="str">
        <f t="array" ref="E1695">IFERROR(IF(INDEX('AQS-88101'!$M$2:$M$2744,MATCH('88101-daily-summary-by-site'!$A1695&amp;'88101-daily-summary-by-site'!E$2&amp;'88101-daily-summary-by-site'!E$3,'AQS-88101'!$AC$2:$AC$2744&amp;'AQS-88101'!$E$2:$E$2744&amp;'AQS-88101'!$G$2:$G$2744,0))&lt;&gt;"",INDEX('AQS-88101'!$M$2:$M$2744,MATCH('88101-daily-summary-by-site'!$A1695&amp;'88101-daily-summary-by-site'!E$2&amp;'88101-daily-summary-by-site'!E$3,'AQS-88101'!$AC$2:$AC$2744&amp;'AQS-88101'!$E$2:$E$2744&amp;'AQS-88101'!$G$2:$G$2744,0)),""),"")</f>
        <v/>
      </c>
      <c r="F1695" s="42">
        <f t="array" ref="F1695">IFERROR(IF(INDEX('AQS-88101'!$M$2:$M$2744,MATCH('88101-daily-summary-by-site'!$A1695&amp;'88101-daily-summary-by-site'!F$2&amp;'88101-daily-summary-by-site'!F$3,'AQS-88101'!$AC$2:$AC$2744&amp;'AQS-88101'!$E$2:$E$2744&amp;'AQS-88101'!$G$2:$G$2744,0))&lt;&gt;"",INDEX('AQS-88101'!$M$2:$M$2744,MATCH('88101-daily-summary-by-site'!$A1695&amp;'88101-daily-summary-by-site'!F$2&amp;'88101-daily-summary-by-site'!F$3,'AQS-88101'!$AC$2:$AC$2744&amp;'AQS-88101'!$E$2:$E$2744&amp;'AQS-88101'!$G$2:$G$2744,0)),""),"")</f>
        <v>5.8</v>
      </c>
      <c r="G1695" s="42" t="str">
        <f t="array" ref="G1695">IFERROR(IF(INDEX('AQS-88101'!$M$2:$M$2744,MATCH('88101-daily-summary-by-site'!$A1695&amp;'88101-daily-summary-by-site'!G$2&amp;'88101-daily-summary-by-site'!G$3,'AQS-88101'!$AC$2:$AC$2744&amp;'AQS-88101'!$E$2:$E$2744&amp;'AQS-88101'!$G$2:$G$2744,0))&lt;&gt;"",INDEX('AQS-88101'!$M$2:$M$2744,MATCH('88101-daily-summary-by-site'!$A1695&amp;'88101-daily-summary-by-site'!G$2&amp;'88101-daily-summary-by-site'!G$3,'AQS-88101'!$AC$2:$AC$2744&amp;'AQS-88101'!$E$2:$E$2744&amp;'AQS-88101'!$G$2:$G$2744,0)),""),"")</f>
        <v/>
      </c>
      <c r="H1695" s="42" t="str">
        <f t="array" ref="H1695">IFERROR(IF(INDEX('AQS-88101'!$M$2:$M$2744,MATCH('88101-daily-summary-by-site'!$A1695&amp;'88101-daily-summary-by-site'!H$2&amp;'88101-daily-summary-by-site'!H$3,'AQS-88101'!$AC$2:$AC$2744&amp;'AQS-88101'!$E$2:$E$2744&amp;'AQS-88101'!$G$2:$G$2744,0))&lt;&gt;"",INDEX('AQS-88101'!$M$2:$M$2744,MATCH('88101-daily-summary-by-site'!$A1695&amp;'88101-daily-summary-by-site'!H$2&amp;'88101-daily-summary-by-site'!H$3,'AQS-88101'!$AC$2:$AC$2744&amp;'AQS-88101'!$E$2:$E$2744&amp;'AQS-88101'!$G$2:$G$2744,0)),""),"")</f>
        <v/>
      </c>
      <c r="I1695" s="108" t="str">
        <f t="array" ref="I1695">IFERROR(IF(INDEX('AQS-88101'!$M$2:$M$2744,MATCH('88101-daily-summary-by-site'!$A1695&amp;'88101-daily-summary-by-site'!I$2&amp;'88101-daily-summary-by-site'!I$3,'AQS-88101'!$AC$2:$AC$2744&amp;'AQS-88101'!$E$2:$E$2744&amp;'AQS-88101'!$G$2:$G$2744,0))&lt;&gt;"",INDEX('AQS-88101'!$M$2:$M$2744,MATCH('88101-daily-summary-by-site'!$A1695&amp;'88101-daily-summary-by-site'!I$2&amp;'88101-daily-summary-by-site'!I$3,'AQS-88101'!$AC$2:$AC$2744&amp;'AQS-88101'!$E$2:$E$2744&amp;'AQS-88101'!$G$2:$G$2744,0)),""),"")</f>
        <v/>
      </c>
      <c r="L1695" s="107">
        <f t="shared" si="130"/>
        <v>3.3</v>
      </c>
      <c r="M1695" s="42">
        <f t="shared" si="131"/>
        <v>4</v>
      </c>
      <c r="N1695" s="42">
        <f t="shared" si="132"/>
        <v>5.8</v>
      </c>
      <c r="O1695" s="108" t="str">
        <f t="shared" si="133"/>
        <v/>
      </c>
    </row>
    <row r="1696" spans="1:15" x14ac:dyDescent="0.25">
      <c r="A1696" s="79">
        <f t="shared" si="134"/>
        <v>41123</v>
      </c>
      <c r="B1696" s="107" t="str">
        <f t="array" ref="B1696">IFERROR(IF(INDEX('AQS-88101'!$M$2:$M$2744,MATCH('88101-daily-summary-by-site'!$A1696&amp;'88101-daily-summary-by-site'!B$2&amp;'88101-daily-summary-by-site'!B$3,'AQS-88101'!$AC$2:$AC$2744&amp;'AQS-88101'!$E$2:$E$2744&amp;'AQS-88101'!$G$2:$G$2744,0))&lt;&gt;"",INDEX('AQS-88101'!$M$2:$M$2744,MATCH('88101-daily-summary-by-site'!$A1696&amp;'88101-daily-summary-by-site'!B$2&amp;'88101-daily-summary-by-site'!B$3,'AQS-88101'!$AC$2:$AC$2744&amp;'AQS-88101'!$E$2:$E$2744&amp;'AQS-88101'!$G$2:$G$2744,0)),""),"")</f>
        <v/>
      </c>
      <c r="C1696" s="42" t="str">
        <f t="array" ref="C1696">IFERROR(IF(INDEX('AQS-88101'!$M$2:$M$2744,MATCH('88101-daily-summary-by-site'!$A1696&amp;'88101-daily-summary-by-site'!C$2&amp;'88101-daily-summary-by-site'!C$3,'AQS-88101'!$AC$2:$AC$2744&amp;'AQS-88101'!$E$2:$E$2744&amp;'AQS-88101'!$G$2:$G$2744,0))&lt;&gt;"",INDEX('AQS-88101'!$M$2:$M$2744,MATCH('88101-daily-summary-by-site'!$A1696&amp;'88101-daily-summary-by-site'!C$2&amp;'88101-daily-summary-by-site'!C$3,'AQS-88101'!$AC$2:$AC$2744&amp;'AQS-88101'!$E$2:$E$2744&amp;'AQS-88101'!$G$2:$G$2744,0)),""),"")</f>
        <v/>
      </c>
      <c r="D1696" s="42" t="str">
        <f t="array" ref="D1696">IFERROR(IF(INDEX('AQS-88101'!$M$2:$M$2744,MATCH('88101-daily-summary-by-site'!$A1696&amp;'88101-daily-summary-by-site'!D$2&amp;'88101-daily-summary-by-site'!D$3,'AQS-88101'!$AC$2:$AC$2744&amp;'AQS-88101'!$E$2:$E$2744&amp;'AQS-88101'!$G$2:$G$2744,0))&lt;&gt;"",INDEX('AQS-88101'!$M$2:$M$2744,MATCH('88101-daily-summary-by-site'!$A1696&amp;'88101-daily-summary-by-site'!D$2&amp;'88101-daily-summary-by-site'!D$3,'AQS-88101'!$AC$2:$AC$2744&amp;'AQS-88101'!$E$2:$E$2744&amp;'AQS-88101'!$G$2:$G$2744,0)),""),"")</f>
        <v/>
      </c>
      <c r="E1696" s="42" t="str">
        <f t="array" ref="E1696">IFERROR(IF(INDEX('AQS-88101'!$M$2:$M$2744,MATCH('88101-daily-summary-by-site'!$A1696&amp;'88101-daily-summary-by-site'!E$2&amp;'88101-daily-summary-by-site'!E$3,'AQS-88101'!$AC$2:$AC$2744&amp;'AQS-88101'!$E$2:$E$2744&amp;'AQS-88101'!$G$2:$G$2744,0))&lt;&gt;"",INDEX('AQS-88101'!$M$2:$M$2744,MATCH('88101-daily-summary-by-site'!$A1696&amp;'88101-daily-summary-by-site'!E$2&amp;'88101-daily-summary-by-site'!E$3,'AQS-88101'!$AC$2:$AC$2744&amp;'AQS-88101'!$E$2:$E$2744&amp;'AQS-88101'!$G$2:$G$2744,0)),""),"")</f>
        <v/>
      </c>
      <c r="F1696" s="42" t="str">
        <f t="array" ref="F1696">IFERROR(IF(INDEX('AQS-88101'!$M$2:$M$2744,MATCH('88101-daily-summary-by-site'!$A1696&amp;'88101-daily-summary-by-site'!F$2&amp;'88101-daily-summary-by-site'!F$3,'AQS-88101'!$AC$2:$AC$2744&amp;'AQS-88101'!$E$2:$E$2744&amp;'AQS-88101'!$G$2:$G$2744,0))&lt;&gt;"",INDEX('AQS-88101'!$M$2:$M$2744,MATCH('88101-daily-summary-by-site'!$A1696&amp;'88101-daily-summary-by-site'!F$2&amp;'88101-daily-summary-by-site'!F$3,'AQS-88101'!$AC$2:$AC$2744&amp;'AQS-88101'!$E$2:$E$2744&amp;'AQS-88101'!$G$2:$G$2744,0)),""),"")</f>
        <v/>
      </c>
      <c r="G1696" s="42" t="str">
        <f t="array" ref="G1696">IFERROR(IF(INDEX('AQS-88101'!$M$2:$M$2744,MATCH('88101-daily-summary-by-site'!$A1696&amp;'88101-daily-summary-by-site'!G$2&amp;'88101-daily-summary-by-site'!G$3,'AQS-88101'!$AC$2:$AC$2744&amp;'AQS-88101'!$E$2:$E$2744&amp;'AQS-88101'!$G$2:$G$2744,0))&lt;&gt;"",INDEX('AQS-88101'!$M$2:$M$2744,MATCH('88101-daily-summary-by-site'!$A1696&amp;'88101-daily-summary-by-site'!G$2&amp;'88101-daily-summary-by-site'!G$3,'AQS-88101'!$AC$2:$AC$2744&amp;'AQS-88101'!$E$2:$E$2744&amp;'AQS-88101'!$G$2:$G$2744,0)),""),"")</f>
        <v/>
      </c>
      <c r="H1696" s="42" t="str">
        <f t="array" ref="H1696">IFERROR(IF(INDEX('AQS-88101'!$M$2:$M$2744,MATCH('88101-daily-summary-by-site'!$A1696&amp;'88101-daily-summary-by-site'!H$2&amp;'88101-daily-summary-by-site'!H$3,'AQS-88101'!$AC$2:$AC$2744&amp;'AQS-88101'!$E$2:$E$2744&amp;'AQS-88101'!$G$2:$G$2744,0))&lt;&gt;"",INDEX('AQS-88101'!$M$2:$M$2744,MATCH('88101-daily-summary-by-site'!$A1696&amp;'88101-daily-summary-by-site'!H$2&amp;'88101-daily-summary-by-site'!H$3,'AQS-88101'!$AC$2:$AC$2744&amp;'AQS-88101'!$E$2:$E$2744&amp;'AQS-88101'!$G$2:$G$2744,0)),""),"")</f>
        <v/>
      </c>
      <c r="I1696" s="108" t="str">
        <f t="array" ref="I1696">IFERROR(IF(INDEX('AQS-88101'!$M$2:$M$2744,MATCH('88101-daily-summary-by-site'!$A1696&amp;'88101-daily-summary-by-site'!I$2&amp;'88101-daily-summary-by-site'!I$3,'AQS-88101'!$AC$2:$AC$2744&amp;'AQS-88101'!$E$2:$E$2744&amp;'AQS-88101'!$G$2:$G$2744,0))&lt;&gt;"",INDEX('AQS-88101'!$M$2:$M$2744,MATCH('88101-daily-summary-by-site'!$A1696&amp;'88101-daily-summary-by-site'!I$2&amp;'88101-daily-summary-by-site'!I$3,'AQS-88101'!$AC$2:$AC$2744&amp;'AQS-88101'!$E$2:$E$2744&amp;'AQS-88101'!$G$2:$G$2744,0)),""),"")</f>
        <v/>
      </c>
      <c r="L1696" s="107" t="str">
        <f t="shared" si="130"/>
        <v/>
      </c>
      <c r="M1696" s="42" t="str">
        <f t="shared" si="131"/>
        <v/>
      </c>
      <c r="N1696" s="42" t="str">
        <f t="shared" si="132"/>
        <v/>
      </c>
      <c r="O1696" s="108" t="str">
        <f t="shared" si="133"/>
        <v/>
      </c>
    </row>
    <row r="1697" spans="1:15" x14ac:dyDescent="0.25">
      <c r="A1697" s="79">
        <f t="shared" si="134"/>
        <v>41124</v>
      </c>
      <c r="B1697" s="107" t="str">
        <f t="array" ref="B1697">IFERROR(IF(INDEX('AQS-88101'!$M$2:$M$2744,MATCH('88101-daily-summary-by-site'!$A1697&amp;'88101-daily-summary-by-site'!B$2&amp;'88101-daily-summary-by-site'!B$3,'AQS-88101'!$AC$2:$AC$2744&amp;'AQS-88101'!$E$2:$E$2744&amp;'AQS-88101'!$G$2:$G$2744,0))&lt;&gt;"",INDEX('AQS-88101'!$M$2:$M$2744,MATCH('88101-daily-summary-by-site'!$A1697&amp;'88101-daily-summary-by-site'!B$2&amp;'88101-daily-summary-by-site'!B$3,'AQS-88101'!$AC$2:$AC$2744&amp;'AQS-88101'!$E$2:$E$2744&amp;'AQS-88101'!$G$2:$G$2744,0)),""),"")</f>
        <v/>
      </c>
      <c r="C1697" s="42" t="str">
        <f t="array" ref="C1697">IFERROR(IF(INDEX('AQS-88101'!$M$2:$M$2744,MATCH('88101-daily-summary-by-site'!$A1697&amp;'88101-daily-summary-by-site'!C$2&amp;'88101-daily-summary-by-site'!C$3,'AQS-88101'!$AC$2:$AC$2744&amp;'AQS-88101'!$E$2:$E$2744&amp;'AQS-88101'!$G$2:$G$2744,0))&lt;&gt;"",INDEX('AQS-88101'!$M$2:$M$2744,MATCH('88101-daily-summary-by-site'!$A1697&amp;'88101-daily-summary-by-site'!C$2&amp;'88101-daily-summary-by-site'!C$3,'AQS-88101'!$AC$2:$AC$2744&amp;'AQS-88101'!$E$2:$E$2744&amp;'AQS-88101'!$G$2:$G$2744,0)),""),"")</f>
        <v/>
      </c>
      <c r="D1697" s="42" t="str">
        <f t="array" ref="D1697">IFERROR(IF(INDEX('AQS-88101'!$M$2:$M$2744,MATCH('88101-daily-summary-by-site'!$A1697&amp;'88101-daily-summary-by-site'!D$2&amp;'88101-daily-summary-by-site'!D$3,'AQS-88101'!$AC$2:$AC$2744&amp;'AQS-88101'!$E$2:$E$2744&amp;'AQS-88101'!$G$2:$G$2744,0))&lt;&gt;"",INDEX('AQS-88101'!$M$2:$M$2744,MATCH('88101-daily-summary-by-site'!$A1697&amp;'88101-daily-summary-by-site'!D$2&amp;'88101-daily-summary-by-site'!D$3,'AQS-88101'!$AC$2:$AC$2744&amp;'AQS-88101'!$E$2:$E$2744&amp;'AQS-88101'!$G$2:$G$2744,0)),""),"")</f>
        <v/>
      </c>
      <c r="E1697" s="42" t="str">
        <f t="array" ref="E1697">IFERROR(IF(INDEX('AQS-88101'!$M$2:$M$2744,MATCH('88101-daily-summary-by-site'!$A1697&amp;'88101-daily-summary-by-site'!E$2&amp;'88101-daily-summary-by-site'!E$3,'AQS-88101'!$AC$2:$AC$2744&amp;'AQS-88101'!$E$2:$E$2744&amp;'AQS-88101'!$G$2:$G$2744,0))&lt;&gt;"",INDEX('AQS-88101'!$M$2:$M$2744,MATCH('88101-daily-summary-by-site'!$A1697&amp;'88101-daily-summary-by-site'!E$2&amp;'88101-daily-summary-by-site'!E$3,'AQS-88101'!$AC$2:$AC$2744&amp;'AQS-88101'!$E$2:$E$2744&amp;'AQS-88101'!$G$2:$G$2744,0)),""),"")</f>
        <v/>
      </c>
      <c r="F1697" s="42" t="str">
        <f t="array" ref="F1697">IFERROR(IF(INDEX('AQS-88101'!$M$2:$M$2744,MATCH('88101-daily-summary-by-site'!$A1697&amp;'88101-daily-summary-by-site'!F$2&amp;'88101-daily-summary-by-site'!F$3,'AQS-88101'!$AC$2:$AC$2744&amp;'AQS-88101'!$E$2:$E$2744&amp;'AQS-88101'!$G$2:$G$2744,0))&lt;&gt;"",INDEX('AQS-88101'!$M$2:$M$2744,MATCH('88101-daily-summary-by-site'!$A1697&amp;'88101-daily-summary-by-site'!F$2&amp;'88101-daily-summary-by-site'!F$3,'AQS-88101'!$AC$2:$AC$2744&amp;'AQS-88101'!$E$2:$E$2744&amp;'AQS-88101'!$G$2:$G$2744,0)),""),"")</f>
        <v/>
      </c>
      <c r="G1697" s="42" t="str">
        <f t="array" ref="G1697">IFERROR(IF(INDEX('AQS-88101'!$M$2:$M$2744,MATCH('88101-daily-summary-by-site'!$A1697&amp;'88101-daily-summary-by-site'!G$2&amp;'88101-daily-summary-by-site'!G$3,'AQS-88101'!$AC$2:$AC$2744&amp;'AQS-88101'!$E$2:$E$2744&amp;'AQS-88101'!$G$2:$G$2744,0))&lt;&gt;"",INDEX('AQS-88101'!$M$2:$M$2744,MATCH('88101-daily-summary-by-site'!$A1697&amp;'88101-daily-summary-by-site'!G$2&amp;'88101-daily-summary-by-site'!G$3,'AQS-88101'!$AC$2:$AC$2744&amp;'AQS-88101'!$E$2:$E$2744&amp;'AQS-88101'!$G$2:$G$2744,0)),""),"")</f>
        <v/>
      </c>
      <c r="H1697" s="42" t="str">
        <f t="array" ref="H1697">IFERROR(IF(INDEX('AQS-88101'!$M$2:$M$2744,MATCH('88101-daily-summary-by-site'!$A1697&amp;'88101-daily-summary-by-site'!H$2&amp;'88101-daily-summary-by-site'!H$3,'AQS-88101'!$AC$2:$AC$2744&amp;'AQS-88101'!$E$2:$E$2744&amp;'AQS-88101'!$G$2:$G$2744,0))&lt;&gt;"",INDEX('AQS-88101'!$M$2:$M$2744,MATCH('88101-daily-summary-by-site'!$A1697&amp;'88101-daily-summary-by-site'!H$2&amp;'88101-daily-summary-by-site'!H$3,'AQS-88101'!$AC$2:$AC$2744&amp;'AQS-88101'!$E$2:$E$2744&amp;'AQS-88101'!$G$2:$G$2744,0)),""),"")</f>
        <v/>
      </c>
      <c r="I1697" s="108" t="str">
        <f t="array" ref="I1697">IFERROR(IF(INDEX('AQS-88101'!$M$2:$M$2744,MATCH('88101-daily-summary-by-site'!$A1697&amp;'88101-daily-summary-by-site'!I$2&amp;'88101-daily-summary-by-site'!I$3,'AQS-88101'!$AC$2:$AC$2744&amp;'AQS-88101'!$E$2:$E$2744&amp;'AQS-88101'!$G$2:$G$2744,0))&lt;&gt;"",INDEX('AQS-88101'!$M$2:$M$2744,MATCH('88101-daily-summary-by-site'!$A1697&amp;'88101-daily-summary-by-site'!I$2&amp;'88101-daily-summary-by-site'!I$3,'AQS-88101'!$AC$2:$AC$2744&amp;'AQS-88101'!$E$2:$E$2744&amp;'AQS-88101'!$G$2:$G$2744,0)),""),"")</f>
        <v/>
      </c>
      <c r="L1697" s="107" t="str">
        <f t="shared" si="130"/>
        <v/>
      </c>
      <c r="M1697" s="42" t="str">
        <f t="shared" si="131"/>
        <v/>
      </c>
      <c r="N1697" s="42" t="str">
        <f t="shared" si="132"/>
        <v/>
      </c>
      <c r="O1697" s="108" t="str">
        <f t="shared" si="133"/>
        <v/>
      </c>
    </row>
    <row r="1698" spans="1:15" x14ac:dyDescent="0.25">
      <c r="A1698" s="79">
        <f t="shared" si="134"/>
        <v>41125</v>
      </c>
      <c r="B1698" s="107">
        <f t="array" ref="B1698">IFERROR(IF(INDEX('AQS-88101'!$M$2:$M$2744,MATCH('88101-daily-summary-by-site'!$A1698&amp;'88101-daily-summary-by-site'!B$2&amp;'88101-daily-summary-by-site'!B$3,'AQS-88101'!$AC$2:$AC$2744&amp;'AQS-88101'!$E$2:$E$2744&amp;'AQS-88101'!$G$2:$G$2744,0))&lt;&gt;"",INDEX('AQS-88101'!$M$2:$M$2744,MATCH('88101-daily-summary-by-site'!$A1698&amp;'88101-daily-summary-by-site'!B$2&amp;'88101-daily-summary-by-site'!B$3,'AQS-88101'!$AC$2:$AC$2744&amp;'AQS-88101'!$E$2:$E$2744&amp;'AQS-88101'!$G$2:$G$2744,0)),""),"")</f>
        <v>2.5</v>
      </c>
      <c r="C1698" s="42">
        <f t="array" ref="C1698">IFERROR(IF(INDEX('AQS-88101'!$M$2:$M$2744,MATCH('88101-daily-summary-by-site'!$A1698&amp;'88101-daily-summary-by-site'!C$2&amp;'88101-daily-summary-by-site'!C$3,'AQS-88101'!$AC$2:$AC$2744&amp;'AQS-88101'!$E$2:$E$2744&amp;'AQS-88101'!$G$2:$G$2744,0))&lt;&gt;"",INDEX('AQS-88101'!$M$2:$M$2744,MATCH('88101-daily-summary-by-site'!$A1698&amp;'88101-daily-summary-by-site'!C$2&amp;'88101-daily-summary-by-site'!C$3,'AQS-88101'!$AC$2:$AC$2744&amp;'AQS-88101'!$E$2:$E$2744&amp;'AQS-88101'!$G$2:$G$2744,0)),""),"")</f>
        <v>2.7</v>
      </c>
      <c r="D1698" s="42">
        <f t="array" ref="D1698">IFERROR(IF(INDEX('AQS-88101'!$M$2:$M$2744,MATCH('88101-daily-summary-by-site'!$A1698&amp;'88101-daily-summary-by-site'!D$2&amp;'88101-daily-summary-by-site'!D$3,'AQS-88101'!$AC$2:$AC$2744&amp;'AQS-88101'!$E$2:$E$2744&amp;'AQS-88101'!$G$2:$G$2744,0))&lt;&gt;"",INDEX('AQS-88101'!$M$2:$M$2744,MATCH('88101-daily-summary-by-site'!$A1698&amp;'88101-daily-summary-by-site'!D$2&amp;'88101-daily-summary-by-site'!D$3,'AQS-88101'!$AC$2:$AC$2744&amp;'AQS-88101'!$E$2:$E$2744&amp;'AQS-88101'!$G$2:$G$2744,0)),""),"")</f>
        <v>2.8</v>
      </c>
      <c r="E1698" s="42" t="str">
        <f t="array" ref="E1698">IFERROR(IF(INDEX('AQS-88101'!$M$2:$M$2744,MATCH('88101-daily-summary-by-site'!$A1698&amp;'88101-daily-summary-by-site'!E$2&amp;'88101-daily-summary-by-site'!E$3,'AQS-88101'!$AC$2:$AC$2744&amp;'AQS-88101'!$E$2:$E$2744&amp;'AQS-88101'!$G$2:$G$2744,0))&lt;&gt;"",INDEX('AQS-88101'!$M$2:$M$2744,MATCH('88101-daily-summary-by-site'!$A1698&amp;'88101-daily-summary-by-site'!E$2&amp;'88101-daily-summary-by-site'!E$3,'AQS-88101'!$AC$2:$AC$2744&amp;'AQS-88101'!$E$2:$E$2744&amp;'AQS-88101'!$G$2:$G$2744,0)),""),"")</f>
        <v/>
      </c>
      <c r="F1698" s="42">
        <f t="array" ref="F1698">IFERROR(IF(INDEX('AQS-88101'!$M$2:$M$2744,MATCH('88101-daily-summary-by-site'!$A1698&amp;'88101-daily-summary-by-site'!F$2&amp;'88101-daily-summary-by-site'!F$3,'AQS-88101'!$AC$2:$AC$2744&amp;'AQS-88101'!$E$2:$E$2744&amp;'AQS-88101'!$G$2:$G$2744,0))&lt;&gt;"",INDEX('AQS-88101'!$M$2:$M$2744,MATCH('88101-daily-summary-by-site'!$A1698&amp;'88101-daily-summary-by-site'!F$2&amp;'88101-daily-summary-by-site'!F$3,'AQS-88101'!$AC$2:$AC$2744&amp;'AQS-88101'!$E$2:$E$2744&amp;'AQS-88101'!$G$2:$G$2744,0)),""),"")</f>
        <v>0.4</v>
      </c>
      <c r="G1698" s="42" t="str">
        <f t="array" ref="G1698">IFERROR(IF(INDEX('AQS-88101'!$M$2:$M$2744,MATCH('88101-daily-summary-by-site'!$A1698&amp;'88101-daily-summary-by-site'!G$2&amp;'88101-daily-summary-by-site'!G$3,'AQS-88101'!$AC$2:$AC$2744&amp;'AQS-88101'!$E$2:$E$2744&amp;'AQS-88101'!$G$2:$G$2744,0))&lt;&gt;"",INDEX('AQS-88101'!$M$2:$M$2744,MATCH('88101-daily-summary-by-site'!$A1698&amp;'88101-daily-summary-by-site'!G$2&amp;'88101-daily-summary-by-site'!G$3,'AQS-88101'!$AC$2:$AC$2744&amp;'AQS-88101'!$E$2:$E$2744&amp;'AQS-88101'!$G$2:$G$2744,0)),""),"")</f>
        <v/>
      </c>
      <c r="H1698" s="42" t="str">
        <f t="array" ref="H1698">IFERROR(IF(INDEX('AQS-88101'!$M$2:$M$2744,MATCH('88101-daily-summary-by-site'!$A1698&amp;'88101-daily-summary-by-site'!H$2&amp;'88101-daily-summary-by-site'!H$3,'AQS-88101'!$AC$2:$AC$2744&amp;'AQS-88101'!$E$2:$E$2744&amp;'AQS-88101'!$G$2:$G$2744,0))&lt;&gt;"",INDEX('AQS-88101'!$M$2:$M$2744,MATCH('88101-daily-summary-by-site'!$A1698&amp;'88101-daily-summary-by-site'!H$2&amp;'88101-daily-summary-by-site'!H$3,'AQS-88101'!$AC$2:$AC$2744&amp;'AQS-88101'!$E$2:$E$2744&amp;'AQS-88101'!$G$2:$G$2744,0)),""),"")</f>
        <v/>
      </c>
      <c r="I1698" s="108" t="str">
        <f t="array" ref="I1698">IFERROR(IF(INDEX('AQS-88101'!$M$2:$M$2744,MATCH('88101-daily-summary-by-site'!$A1698&amp;'88101-daily-summary-by-site'!I$2&amp;'88101-daily-summary-by-site'!I$3,'AQS-88101'!$AC$2:$AC$2744&amp;'AQS-88101'!$E$2:$E$2744&amp;'AQS-88101'!$G$2:$G$2744,0))&lt;&gt;"",INDEX('AQS-88101'!$M$2:$M$2744,MATCH('88101-daily-summary-by-site'!$A1698&amp;'88101-daily-summary-by-site'!I$2&amp;'88101-daily-summary-by-site'!I$3,'AQS-88101'!$AC$2:$AC$2744&amp;'AQS-88101'!$E$2:$E$2744&amp;'AQS-88101'!$G$2:$G$2744,0)),""),"")</f>
        <v/>
      </c>
      <c r="L1698" s="107">
        <f t="shared" si="130"/>
        <v>2.5</v>
      </c>
      <c r="M1698" s="42">
        <f t="shared" si="131"/>
        <v>2.8</v>
      </c>
      <c r="N1698" s="42">
        <f t="shared" si="132"/>
        <v>0.4</v>
      </c>
      <c r="O1698" s="108" t="str">
        <f t="shared" si="133"/>
        <v/>
      </c>
    </row>
    <row r="1699" spans="1:15" x14ac:dyDescent="0.25">
      <c r="A1699" s="79">
        <f t="shared" si="134"/>
        <v>41126</v>
      </c>
      <c r="B1699" s="107" t="str">
        <f t="array" ref="B1699">IFERROR(IF(INDEX('AQS-88101'!$M$2:$M$2744,MATCH('88101-daily-summary-by-site'!$A1699&amp;'88101-daily-summary-by-site'!B$2&amp;'88101-daily-summary-by-site'!B$3,'AQS-88101'!$AC$2:$AC$2744&amp;'AQS-88101'!$E$2:$E$2744&amp;'AQS-88101'!$G$2:$G$2744,0))&lt;&gt;"",INDEX('AQS-88101'!$M$2:$M$2744,MATCH('88101-daily-summary-by-site'!$A1699&amp;'88101-daily-summary-by-site'!B$2&amp;'88101-daily-summary-by-site'!B$3,'AQS-88101'!$AC$2:$AC$2744&amp;'AQS-88101'!$E$2:$E$2744&amp;'AQS-88101'!$G$2:$G$2744,0)),""),"")</f>
        <v/>
      </c>
      <c r="C1699" s="42" t="str">
        <f t="array" ref="C1699">IFERROR(IF(INDEX('AQS-88101'!$M$2:$M$2744,MATCH('88101-daily-summary-by-site'!$A1699&amp;'88101-daily-summary-by-site'!C$2&amp;'88101-daily-summary-by-site'!C$3,'AQS-88101'!$AC$2:$AC$2744&amp;'AQS-88101'!$E$2:$E$2744&amp;'AQS-88101'!$G$2:$G$2744,0))&lt;&gt;"",INDEX('AQS-88101'!$M$2:$M$2744,MATCH('88101-daily-summary-by-site'!$A1699&amp;'88101-daily-summary-by-site'!C$2&amp;'88101-daily-summary-by-site'!C$3,'AQS-88101'!$AC$2:$AC$2744&amp;'AQS-88101'!$E$2:$E$2744&amp;'AQS-88101'!$G$2:$G$2744,0)),""),"")</f>
        <v/>
      </c>
      <c r="D1699" s="42" t="str">
        <f t="array" ref="D1699">IFERROR(IF(INDEX('AQS-88101'!$M$2:$M$2744,MATCH('88101-daily-summary-by-site'!$A1699&amp;'88101-daily-summary-by-site'!D$2&amp;'88101-daily-summary-by-site'!D$3,'AQS-88101'!$AC$2:$AC$2744&amp;'AQS-88101'!$E$2:$E$2744&amp;'AQS-88101'!$G$2:$G$2744,0))&lt;&gt;"",INDEX('AQS-88101'!$M$2:$M$2744,MATCH('88101-daily-summary-by-site'!$A1699&amp;'88101-daily-summary-by-site'!D$2&amp;'88101-daily-summary-by-site'!D$3,'AQS-88101'!$AC$2:$AC$2744&amp;'AQS-88101'!$E$2:$E$2744&amp;'AQS-88101'!$G$2:$G$2744,0)),""),"")</f>
        <v/>
      </c>
      <c r="E1699" s="42" t="str">
        <f t="array" ref="E1699">IFERROR(IF(INDEX('AQS-88101'!$M$2:$M$2744,MATCH('88101-daily-summary-by-site'!$A1699&amp;'88101-daily-summary-by-site'!E$2&amp;'88101-daily-summary-by-site'!E$3,'AQS-88101'!$AC$2:$AC$2744&amp;'AQS-88101'!$E$2:$E$2744&amp;'AQS-88101'!$G$2:$G$2744,0))&lt;&gt;"",INDEX('AQS-88101'!$M$2:$M$2744,MATCH('88101-daily-summary-by-site'!$A1699&amp;'88101-daily-summary-by-site'!E$2&amp;'88101-daily-summary-by-site'!E$3,'AQS-88101'!$AC$2:$AC$2744&amp;'AQS-88101'!$E$2:$E$2744&amp;'AQS-88101'!$G$2:$G$2744,0)),""),"")</f>
        <v/>
      </c>
      <c r="F1699" s="42" t="str">
        <f t="array" ref="F1699">IFERROR(IF(INDEX('AQS-88101'!$M$2:$M$2744,MATCH('88101-daily-summary-by-site'!$A1699&amp;'88101-daily-summary-by-site'!F$2&amp;'88101-daily-summary-by-site'!F$3,'AQS-88101'!$AC$2:$AC$2744&amp;'AQS-88101'!$E$2:$E$2744&amp;'AQS-88101'!$G$2:$G$2744,0))&lt;&gt;"",INDEX('AQS-88101'!$M$2:$M$2744,MATCH('88101-daily-summary-by-site'!$A1699&amp;'88101-daily-summary-by-site'!F$2&amp;'88101-daily-summary-by-site'!F$3,'AQS-88101'!$AC$2:$AC$2744&amp;'AQS-88101'!$E$2:$E$2744&amp;'AQS-88101'!$G$2:$G$2744,0)),""),"")</f>
        <v/>
      </c>
      <c r="G1699" s="42" t="str">
        <f t="array" ref="G1699">IFERROR(IF(INDEX('AQS-88101'!$M$2:$M$2744,MATCH('88101-daily-summary-by-site'!$A1699&amp;'88101-daily-summary-by-site'!G$2&amp;'88101-daily-summary-by-site'!G$3,'AQS-88101'!$AC$2:$AC$2744&amp;'AQS-88101'!$E$2:$E$2744&amp;'AQS-88101'!$G$2:$G$2744,0))&lt;&gt;"",INDEX('AQS-88101'!$M$2:$M$2744,MATCH('88101-daily-summary-by-site'!$A1699&amp;'88101-daily-summary-by-site'!G$2&amp;'88101-daily-summary-by-site'!G$3,'AQS-88101'!$AC$2:$AC$2744&amp;'AQS-88101'!$E$2:$E$2744&amp;'AQS-88101'!$G$2:$G$2744,0)),""),"")</f>
        <v/>
      </c>
      <c r="H1699" s="42" t="str">
        <f t="array" ref="H1699">IFERROR(IF(INDEX('AQS-88101'!$M$2:$M$2744,MATCH('88101-daily-summary-by-site'!$A1699&amp;'88101-daily-summary-by-site'!H$2&amp;'88101-daily-summary-by-site'!H$3,'AQS-88101'!$AC$2:$AC$2744&amp;'AQS-88101'!$E$2:$E$2744&amp;'AQS-88101'!$G$2:$G$2744,0))&lt;&gt;"",INDEX('AQS-88101'!$M$2:$M$2744,MATCH('88101-daily-summary-by-site'!$A1699&amp;'88101-daily-summary-by-site'!H$2&amp;'88101-daily-summary-by-site'!H$3,'AQS-88101'!$AC$2:$AC$2744&amp;'AQS-88101'!$E$2:$E$2744&amp;'AQS-88101'!$G$2:$G$2744,0)),""),"")</f>
        <v/>
      </c>
      <c r="I1699" s="108" t="str">
        <f t="array" ref="I1699">IFERROR(IF(INDEX('AQS-88101'!$M$2:$M$2744,MATCH('88101-daily-summary-by-site'!$A1699&amp;'88101-daily-summary-by-site'!I$2&amp;'88101-daily-summary-by-site'!I$3,'AQS-88101'!$AC$2:$AC$2744&amp;'AQS-88101'!$E$2:$E$2744&amp;'AQS-88101'!$G$2:$G$2744,0))&lt;&gt;"",INDEX('AQS-88101'!$M$2:$M$2744,MATCH('88101-daily-summary-by-site'!$A1699&amp;'88101-daily-summary-by-site'!I$2&amp;'88101-daily-summary-by-site'!I$3,'AQS-88101'!$AC$2:$AC$2744&amp;'AQS-88101'!$E$2:$E$2744&amp;'AQS-88101'!$G$2:$G$2744,0)),""),"")</f>
        <v/>
      </c>
      <c r="L1699" s="107" t="str">
        <f t="shared" si="130"/>
        <v/>
      </c>
      <c r="M1699" s="42" t="str">
        <f t="shared" si="131"/>
        <v/>
      </c>
      <c r="N1699" s="42" t="str">
        <f t="shared" si="132"/>
        <v/>
      </c>
      <c r="O1699" s="108" t="str">
        <f t="shared" si="133"/>
        <v/>
      </c>
    </row>
    <row r="1700" spans="1:15" x14ac:dyDescent="0.25">
      <c r="A1700" s="79">
        <f t="shared" si="134"/>
        <v>41127</v>
      </c>
      <c r="B1700" s="107" t="str">
        <f t="array" ref="B1700">IFERROR(IF(INDEX('AQS-88101'!$M$2:$M$2744,MATCH('88101-daily-summary-by-site'!$A1700&amp;'88101-daily-summary-by-site'!B$2&amp;'88101-daily-summary-by-site'!B$3,'AQS-88101'!$AC$2:$AC$2744&amp;'AQS-88101'!$E$2:$E$2744&amp;'AQS-88101'!$G$2:$G$2744,0))&lt;&gt;"",INDEX('AQS-88101'!$M$2:$M$2744,MATCH('88101-daily-summary-by-site'!$A1700&amp;'88101-daily-summary-by-site'!B$2&amp;'88101-daily-summary-by-site'!B$3,'AQS-88101'!$AC$2:$AC$2744&amp;'AQS-88101'!$E$2:$E$2744&amp;'AQS-88101'!$G$2:$G$2744,0)),""),"")</f>
        <v/>
      </c>
      <c r="C1700" s="42" t="str">
        <f t="array" ref="C1700">IFERROR(IF(INDEX('AQS-88101'!$M$2:$M$2744,MATCH('88101-daily-summary-by-site'!$A1700&amp;'88101-daily-summary-by-site'!C$2&amp;'88101-daily-summary-by-site'!C$3,'AQS-88101'!$AC$2:$AC$2744&amp;'AQS-88101'!$E$2:$E$2744&amp;'AQS-88101'!$G$2:$G$2744,0))&lt;&gt;"",INDEX('AQS-88101'!$M$2:$M$2744,MATCH('88101-daily-summary-by-site'!$A1700&amp;'88101-daily-summary-by-site'!C$2&amp;'88101-daily-summary-by-site'!C$3,'AQS-88101'!$AC$2:$AC$2744&amp;'AQS-88101'!$E$2:$E$2744&amp;'AQS-88101'!$G$2:$G$2744,0)),""),"")</f>
        <v/>
      </c>
      <c r="D1700" s="42" t="str">
        <f t="array" ref="D1700">IFERROR(IF(INDEX('AQS-88101'!$M$2:$M$2744,MATCH('88101-daily-summary-by-site'!$A1700&amp;'88101-daily-summary-by-site'!D$2&amp;'88101-daily-summary-by-site'!D$3,'AQS-88101'!$AC$2:$AC$2744&amp;'AQS-88101'!$E$2:$E$2744&amp;'AQS-88101'!$G$2:$G$2744,0))&lt;&gt;"",INDEX('AQS-88101'!$M$2:$M$2744,MATCH('88101-daily-summary-by-site'!$A1700&amp;'88101-daily-summary-by-site'!D$2&amp;'88101-daily-summary-by-site'!D$3,'AQS-88101'!$AC$2:$AC$2744&amp;'AQS-88101'!$E$2:$E$2744&amp;'AQS-88101'!$G$2:$G$2744,0)),""),"")</f>
        <v/>
      </c>
      <c r="E1700" s="42" t="str">
        <f t="array" ref="E1700">IFERROR(IF(INDEX('AQS-88101'!$M$2:$M$2744,MATCH('88101-daily-summary-by-site'!$A1700&amp;'88101-daily-summary-by-site'!E$2&amp;'88101-daily-summary-by-site'!E$3,'AQS-88101'!$AC$2:$AC$2744&amp;'AQS-88101'!$E$2:$E$2744&amp;'AQS-88101'!$G$2:$G$2744,0))&lt;&gt;"",INDEX('AQS-88101'!$M$2:$M$2744,MATCH('88101-daily-summary-by-site'!$A1700&amp;'88101-daily-summary-by-site'!E$2&amp;'88101-daily-summary-by-site'!E$3,'AQS-88101'!$AC$2:$AC$2744&amp;'AQS-88101'!$E$2:$E$2744&amp;'AQS-88101'!$G$2:$G$2744,0)),""),"")</f>
        <v/>
      </c>
      <c r="F1700" s="42" t="str">
        <f t="array" ref="F1700">IFERROR(IF(INDEX('AQS-88101'!$M$2:$M$2744,MATCH('88101-daily-summary-by-site'!$A1700&amp;'88101-daily-summary-by-site'!F$2&amp;'88101-daily-summary-by-site'!F$3,'AQS-88101'!$AC$2:$AC$2744&amp;'AQS-88101'!$E$2:$E$2744&amp;'AQS-88101'!$G$2:$G$2744,0))&lt;&gt;"",INDEX('AQS-88101'!$M$2:$M$2744,MATCH('88101-daily-summary-by-site'!$A1700&amp;'88101-daily-summary-by-site'!F$2&amp;'88101-daily-summary-by-site'!F$3,'AQS-88101'!$AC$2:$AC$2744&amp;'AQS-88101'!$E$2:$E$2744&amp;'AQS-88101'!$G$2:$G$2744,0)),""),"")</f>
        <v/>
      </c>
      <c r="G1700" s="42" t="str">
        <f t="array" ref="G1700">IFERROR(IF(INDEX('AQS-88101'!$M$2:$M$2744,MATCH('88101-daily-summary-by-site'!$A1700&amp;'88101-daily-summary-by-site'!G$2&amp;'88101-daily-summary-by-site'!G$3,'AQS-88101'!$AC$2:$AC$2744&amp;'AQS-88101'!$E$2:$E$2744&amp;'AQS-88101'!$G$2:$G$2744,0))&lt;&gt;"",INDEX('AQS-88101'!$M$2:$M$2744,MATCH('88101-daily-summary-by-site'!$A1700&amp;'88101-daily-summary-by-site'!G$2&amp;'88101-daily-summary-by-site'!G$3,'AQS-88101'!$AC$2:$AC$2744&amp;'AQS-88101'!$E$2:$E$2744&amp;'AQS-88101'!$G$2:$G$2744,0)),""),"")</f>
        <v/>
      </c>
      <c r="H1700" s="42" t="str">
        <f t="array" ref="H1700">IFERROR(IF(INDEX('AQS-88101'!$M$2:$M$2744,MATCH('88101-daily-summary-by-site'!$A1700&amp;'88101-daily-summary-by-site'!H$2&amp;'88101-daily-summary-by-site'!H$3,'AQS-88101'!$AC$2:$AC$2744&amp;'AQS-88101'!$E$2:$E$2744&amp;'AQS-88101'!$G$2:$G$2744,0))&lt;&gt;"",INDEX('AQS-88101'!$M$2:$M$2744,MATCH('88101-daily-summary-by-site'!$A1700&amp;'88101-daily-summary-by-site'!H$2&amp;'88101-daily-summary-by-site'!H$3,'AQS-88101'!$AC$2:$AC$2744&amp;'AQS-88101'!$E$2:$E$2744&amp;'AQS-88101'!$G$2:$G$2744,0)),""),"")</f>
        <v/>
      </c>
      <c r="I1700" s="108" t="str">
        <f t="array" ref="I1700">IFERROR(IF(INDEX('AQS-88101'!$M$2:$M$2744,MATCH('88101-daily-summary-by-site'!$A1700&amp;'88101-daily-summary-by-site'!I$2&amp;'88101-daily-summary-by-site'!I$3,'AQS-88101'!$AC$2:$AC$2744&amp;'AQS-88101'!$E$2:$E$2744&amp;'AQS-88101'!$G$2:$G$2744,0))&lt;&gt;"",INDEX('AQS-88101'!$M$2:$M$2744,MATCH('88101-daily-summary-by-site'!$A1700&amp;'88101-daily-summary-by-site'!I$2&amp;'88101-daily-summary-by-site'!I$3,'AQS-88101'!$AC$2:$AC$2744&amp;'AQS-88101'!$E$2:$E$2744&amp;'AQS-88101'!$G$2:$G$2744,0)),""),"")</f>
        <v/>
      </c>
      <c r="L1700" s="107" t="str">
        <f t="shared" si="130"/>
        <v/>
      </c>
      <c r="M1700" s="42" t="str">
        <f t="shared" si="131"/>
        <v/>
      </c>
      <c r="N1700" s="42" t="str">
        <f t="shared" si="132"/>
        <v/>
      </c>
      <c r="O1700" s="108" t="str">
        <f t="shared" si="133"/>
        <v/>
      </c>
    </row>
    <row r="1701" spans="1:15" x14ac:dyDescent="0.25">
      <c r="A1701" s="79">
        <f t="shared" si="134"/>
        <v>41128</v>
      </c>
      <c r="B1701" s="107">
        <f t="array" ref="B1701">IFERROR(IF(INDEX('AQS-88101'!$M$2:$M$2744,MATCH('88101-daily-summary-by-site'!$A1701&amp;'88101-daily-summary-by-site'!B$2&amp;'88101-daily-summary-by-site'!B$3,'AQS-88101'!$AC$2:$AC$2744&amp;'AQS-88101'!$E$2:$E$2744&amp;'AQS-88101'!$G$2:$G$2744,0))&lt;&gt;"",INDEX('AQS-88101'!$M$2:$M$2744,MATCH('88101-daily-summary-by-site'!$A1701&amp;'88101-daily-summary-by-site'!B$2&amp;'88101-daily-summary-by-site'!B$3,'AQS-88101'!$AC$2:$AC$2744&amp;'AQS-88101'!$E$2:$E$2744&amp;'AQS-88101'!$G$2:$G$2744,0)),""),"")</f>
        <v>3</v>
      </c>
      <c r="C1701" s="42" t="str">
        <f t="array" ref="C1701">IFERROR(IF(INDEX('AQS-88101'!$M$2:$M$2744,MATCH('88101-daily-summary-by-site'!$A1701&amp;'88101-daily-summary-by-site'!C$2&amp;'88101-daily-summary-by-site'!C$3,'AQS-88101'!$AC$2:$AC$2744&amp;'AQS-88101'!$E$2:$E$2744&amp;'AQS-88101'!$G$2:$G$2744,0))&lt;&gt;"",INDEX('AQS-88101'!$M$2:$M$2744,MATCH('88101-daily-summary-by-site'!$A1701&amp;'88101-daily-summary-by-site'!C$2&amp;'88101-daily-summary-by-site'!C$3,'AQS-88101'!$AC$2:$AC$2744&amp;'AQS-88101'!$E$2:$E$2744&amp;'AQS-88101'!$G$2:$G$2744,0)),""),"")</f>
        <v/>
      </c>
      <c r="D1701" s="42">
        <f t="array" ref="D1701">IFERROR(IF(INDEX('AQS-88101'!$M$2:$M$2744,MATCH('88101-daily-summary-by-site'!$A1701&amp;'88101-daily-summary-by-site'!D$2&amp;'88101-daily-summary-by-site'!D$3,'AQS-88101'!$AC$2:$AC$2744&amp;'AQS-88101'!$E$2:$E$2744&amp;'AQS-88101'!$G$2:$G$2744,0))&lt;&gt;"",INDEX('AQS-88101'!$M$2:$M$2744,MATCH('88101-daily-summary-by-site'!$A1701&amp;'88101-daily-summary-by-site'!D$2&amp;'88101-daily-summary-by-site'!D$3,'AQS-88101'!$AC$2:$AC$2744&amp;'AQS-88101'!$E$2:$E$2744&amp;'AQS-88101'!$G$2:$G$2744,0)),""),"")</f>
        <v>3.2</v>
      </c>
      <c r="E1701" s="42" t="str">
        <f t="array" ref="E1701">IFERROR(IF(INDEX('AQS-88101'!$M$2:$M$2744,MATCH('88101-daily-summary-by-site'!$A1701&amp;'88101-daily-summary-by-site'!E$2&amp;'88101-daily-summary-by-site'!E$3,'AQS-88101'!$AC$2:$AC$2744&amp;'AQS-88101'!$E$2:$E$2744&amp;'AQS-88101'!$G$2:$G$2744,0))&lt;&gt;"",INDEX('AQS-88101'!$M$2:$M$2744,MATCH('88101-daily-summary-by-site'!$A1701&amp;'88101-daily-summary-by-site'!E$2&amp;'88101-daily-summary-by-site'!E$3,'AQS-88101'!$AC$2:$AC$2744&amp;'AQS-88101'!$E$2:$E$2744&amp;'AQS-88101'!$G$2:$G$2744,0)),""),"")</f>
        <v/>
      </c>
      <c r="F1701" s="42">
        <f t="array" ref="F1701">IFERROR(IF(INDEX('AQS-88101'!$M$2:$M$2744,MATCH('88101-daily-summary-by-site'!$A1701&amp;'88101-daily-summary-by-site'!F$2&amp;'88101-daily-summary-by-site'!F$3,'AQS-88101'!$AC$2:$AC$2744&amp;'AQS-88101'!$E$2:$E$2744&amp;'AQS-88101'!$G$2:$G$2744,0))&lt;&gt;"",INDEX('AQS-88101'!$M$2:$M$2744,MATCH('88101-daily-summary-by-site'!$A1701&amp;'88101-daily-summary-by-site'!F$2&amp;'88101-daily-summary-by-site'!F$3,'AQS-88101'!$AC$2:$AC$2744&amp;'AQS-88101'!$E$2:$E$2744&amp;'AQS-88101'!$G$2:$G$2744,0)),""),"")</f>
        <v>2.5</v>
      </c>
      <c r="G1701" s="42" t="str">
        <f t="array" ref="G1701">IFERROR(IF(INDEX('AQS-88101'!$M$2:$M$2744,MATCH('88101-daily-summary-by-site'!$A1701&amp;'88101-daily-summary-by-site'!G$2&amp;'88101-daily-summary-by-site'!G$3,'AQS-88101'!$AC$2:$AC$2744&amp;'AQS-88101'!$E$2:$E$2744&amp;'AQS-88101'!$G$2:$G$2744,0))&lt;&gt;"",INDEX('AQS-88101'!$M$2:$M$2744,MATCH('88101-daily-summary-by-site'!$A1701&amp;'88101-daily-summary-by-site'!G$2&amp;'88101-daily-summary-by-site'!G$3,'AQS-88101'!$AC$2:$AC$2744&amp;'AQS-88101'!$E$2:$E$2744&amp;'AQS-88101'!$G$2:$G$2744,0)),""),"")</f>
        <v/>
      </c>
      <c r="H1701" s="42" t="str">
        <f t="array" ref="H1701">IFERROR(IF(INDEX('AQS-88101'!$M$2:$M$2744,MATCH('88101-daily-summary-by-site'!$A1701&amp;'88101-daily-summary-by-site'!H$2&amp;'88101-daily-summary-by-site'!H$3,'AQS-88101'!$AC$2:$AC$2744&amp;'AQS-88101'!$E$2:$E$2744&amp;'AQS-88101'!$G$2:$G$2744,0))&lt;&gt;"",INDEX('AQS-88101'!$M$2:$M$2744,MATCH('88101-daily-summary-by-site'!$A1701&amp;'88101-daily-summary-by-site'!H$2&amp;'88101-daily-summary-by-site'!H$3,'AQS-88101'!$AC$2:$AC$2744&amp;'AQS-88101'!$E$2:$E$2744&amp;'AQS-88101'!$G$2:$G$2744,0)),""),"")</f>
        <v/>
      </c>
      <c r="I1701" s="108" t="str">
        <f t="array" ref="I1701">IFERROR(IF(INDEX('AQS-88101'!$M$2:$M$2744,MATCH('88101-daily-summary-by-site'!$A1701&amp;'88101-daily-summary-by-site'!I$2&amp;'88101-daily-summary-by-site'!I$3,'AQS-88101'!$AC$2:$AC$2744&amp;'AQS-88101'!$E$2:$E$2744&amp;'AQS-88101'!$G$2:$G$2744,0))&lt;&gt;"",INDEX('AQS-88101'!$M$2:$M$2744,MATCH('88101-daily-summary-by-site'!$A1701&amp;'88101-daily-summary-by-site'!I$2&amp;'88101-daily-summary-by-site'!I$3,'AQS-88101'!$AC$2:$AC$2744&amp;'AQS-88101'!$E$2:$E$2744&amp;'AQS-88101'!$G$2:$G$2744,0)),""),"")</f>
        <v/>
      </c>
      <c r="L1701" s="107">
        <f t="shared" si="130"/>
        <v>3</v>
      </c>
      <c r="M1701" s="42">
        <f t="shared" si="131"/>
        <v>3.2</v>
      </c>
      <c r="N1701" s="42">
        <f t="shared" si="132"/>
        <v>2.5</v>
      </c>
      <c r="O1701" s="108" t="str">
        <f t="shared" si="133"/>
        <v/>
      </c>
    </row>
    <row r="1702" spans="1:15" x14ac:dyDescent="0.25">
      <c r="A1702" s="79">
        <f t="shared" si="134"/>
        <v>41129</v>
      </c>
      <c r="B1702" s="107" t="str">
        <f t="array" ref="B1702">IFERROR(IF(INDEX('AQS-88101'!$M$2:$M$2744,MATCH('88101-daily-summary-by-site'!$A1702&amp;'88101-daily-summary-by-site'!B$2&amp;'88101-daily-summary-by-site'!B$3,'AQS-88101'!$AC$2:$AC$2744&amp;'AQS-88101'!$E$2:$E$2744&amp;'AQS-88101'!$G$2:$G$2744,0))&lt;&gt;"",INDEX('AQS-88101'!$M$2:$M$2744,MATCH('88101-daily-summary-by-site'!$A1702&amp;'88101-daily-summary-by-site'!B$2&amp;'88101-daily-summary-by-site'!B$3,'AQS-88101'!$AC$2:$AC$2744&amp;'AQS-88101'!$E$2:$E$2744&amp;'AQS-88101'!$G$2:$G$2744,0)),""),"")</f>
        <v/>
      </c>
      <c r="C1702" s="42" t="str">
        <f t="array" ref="C1702">IFERROR(IF(INDEX('AQS-88101'!$M$2:$M$2744,MATCH('88101-daily-summary-by-site'!$A1702&amp;'88101-daily-summary-by-site'!C$2&amp;'88101-daily-summary-by-site'!C$3,'AQS-88101'!$AC$2:$AC$2744&amp;'AQS-88101'!$E$2:$E$2744&amp;'AQS-88101'!$G$2:$G$2744,0))&lt;&gt;"",INDEX('AQS-88101'!$M$2:$M$2744,MATCH('88101-daily-summary-by-site'!$A1702&amp;'88101-daily-summary-by-site'!C$2&amp;'88101-daily-summary-by-site'!C$3,'AQS-88101'!$AC$2:$AC$2744&amp;'AQS-88101'!$E$2:$E$2744&amp;'AQS-88101'!$G$2:$G$2744,0)),""),"")</f>
        <v/>
      </c>
      <c r="D1702" s="42" t="str">
        <f t="array" ref="D1702">IFERROR(IF(INDEX('AQS-88101'!$M$2:$M$2744,MATCH('88101-daily-summary-by-site'!$A1702&amp;'88101-daily-summary-by-site'!D$2&amp;'88101-daily-summary-by-site'!D$3,'AQS-88101'!$AC$2:$AC$2744&amp;'AQS-88101'!$E$2:$E$2744&amp;'AQS-88101'!$G$2:$G$2744,0))&lt;&gt;"",INDEX('AQS-88101'!$M$2:$M$2744,MATCH('88101-daily-summary-by-site'!$A1702&amp;'88101-daily-summary-by-site'!D$2&amp;'88101-daily-summary-by-site'!D$3,'AQS-88101'!$AC$2:$AC$2744&amp;'AQS-88101'!$E$2:$E$2744&amp;'AQS-88101'!$G$2:$G$2744,0)),""),"")</f>
        <v/>
      </c>
      <c r="E1702" s="42" t="str">
        <f t="array" ref="E1702">IFERROR(IF(INDEX('AQS-88101'!$M$2:$M$2744,MATCH('88101-daily-summary-by-site'!$A1702&amp;'88101-daily-summary-by-site'!E$2&amp;'88101-daily-summary-by-site'!E$3,'AQS-88101'!$AC$2:$AC$2744&amp;'AQS-88101'!$E$2:$E$2744&amp;'AQS-88101'!$G$2:$G$2744,0))&lt;&gt;"",INDEX('AQS-88101'!$M$2:$M$2744,MATCH('88101-daily-summary-by-site'!$A1702&amp;'88101-daily-summary-by-site'!E$2&amp;'88101-daily-summary-by-site'!E$3,'AQS-88101'!$AC$2:$AC$2744&amp;'AQS-88101'!$E$2:$E$2744&amp;'AQS-88101'!$G$2:$G$2744,0)),""),"")</f>
        <v/>
      </c>
      <c r="F1702" s="42" t="str">
        <f t="array" ref="F1702">IFERROR(IF(INDEX('AQS-88101'!$M$2:$M$2744,MATCH('88101-daily-summary-by-site'!$A1702&amp;'88101-daily-summary-by-site'!F$2&amp;'88101-daily-summary-by-site'!F$3,'AQS-88101'!$AC$2:$AC$2744&amp;'AQS-88101'!$E$2:$E$2744&amp;'AQS-88101'!$G$2:$G$2744,0))&lt;&gt;"",INDEX('AQS-88101'!$M$2:$M$2744,MATCH('88101-daily-summary-by-site'!$A1702&amp;'88101-daily-summary-by-site'!F$2&amp;'88101-daily-summary-by-site'!F$3,'AQS-88101'!$AC$2:$AC$2744&amp;'AQS-88101'!$E$2:$E$2744&amp;'AQS-88101'!$G$2:$G$2744,0)),""),"")</f>
        <v/>
      </c>
      <c r="G1702" s="42" t="str">
        <f t="array" ref="G1702">IFERROR(IF(INDEX('AQS-88101'!$M$2:$M$2744,MATCH('88101-daily-summary-by-site'!$A1702&amp;'88101-daily-summary-by-site'!G$2&amp;'88101-daily-summary-by-site'!G$3,'AQS-88101'!$AC$2:$AC$2744&amp;'AQS-88101'!$E$2:$E$2744&amp;'AQS-88101'!$G$2:$G$2744,0))&lt;&gt;"",INDEX('AQS-88101'!$M$2:$M$2744,MATCH('88101-daily-summary-by-site'!$A1702&amp;'88101-daily-summary-by-site'!G$2&amp;'88101-daily-summary-by-site'!G$3,'AQS-88101'!$AC$2:$AC$2744&amp;'AQS-88101'!$E$2:$E$2744&amp;'AQS-88101'!$G$2:$G$2744,0)),""),"")</f>
        <v/>
      </c>
      <c r="H1702" s="42" t="str">
        <f t="array" ref="H1702">IFERROR(IF(INDEX('AQS-88101'!$M$2:$M$2744,MATCH('88101-daily-summary-by-site'!$A1702&amp;'88101-daily-summary-by-site'!H$2&amp;'88101-daily-summary-by-site'!H$3,'AQS-88101'!$AC$2:$AC$2744&amp;'AQS-88101'!$E$2:$E$2744&amp;'AQS-88101'!$G$2:$G$2744,0))&lt;&gt;"",INDEX('AQS-88101'!$M$2:$M$2744,MATCH('88101-daily-summary-by-site'!$A1702&amp;'88101-daily-summary-by-site'!H$2&amp;'88101-daily-summary-by-site'!H$3,'AQS-88101'!$AC$2:$AC$2744&amp;'AQS-88101'!$E$2:$E$2744&amp;'AQS-88101'!$G$2:$G$2744,0)),""),"")</f>
        <v/>
      </c>
      <c r="I1702" s="108" t="str">
        <f t="array" ref="I1702">IFERROR(IF(INDEX('AQS-88101'!$M$2:$M$2744,MATCH('88101-daily-summary-by-site'!$A1702&amp;'88101-daily-summary-by-site'!I$2&amp;'88101-daily-summary-by-site'!I$3,'AQS-88101'!$AC$2:$AC$2744&amp;'AQS-88101'!$E$2:$E$2744&amp;'AQS-88101'!$G$2:$G$2744,0))&lt;&gt;"",INDEX('AQS-88101'!$M$2:$M$2744,MATCH('88101-daily-summary-by-site'!$A1702&amp;'88101-daily-summary-by-site'!I$2&amp;'88101-daily-summary-by-site'!I$3,'AQS-88101'!$AC$2:$AC$2744&amp;'AQS-88101'!$E$2:$E$2744&amp;'AQS-88101'!$G$2:$G$2744,0)),""),"")</f>
        <v/>
      </c>
      <c r="L1702" s="107" t="str">
        <f t="shared" si="130"/>
        <v/>
      </c>
      <c r="M1702" s="42" t="str">
        <f t="shared" si="131"/>
        <v/>
      </c>
      <c r="N1702" s="42" t="str">
        <f t="shared" si="132"/>
        <v/>
      </c>
      <c r="O1702" s="108" t="str">
        <f t="shared" si="133"/>
        <v/>
      </c>
    </row>
    <row r="1703" spans="1:15" x14ac:dyDescent="0.25">
      <c r="A1703" s="79">
        <f t="shared" si="134"/>
        <v>41130</v>
      </c>
      <c r="B1703" s="107" t="str">
        <f t="array" ref="B1703">IFERROR(IF(INDEX('AQS-88101'!$M$2:$M$2744,MATCH('88101-daily-summary-by-site'!$A1703&amp;'88101-daily-summary-by-site'!B$2&amp;'88101-daily-summary-by-site'!B$3,'AQS-88101'!$AC$2:$AC$2744&amp;'AQS-88101'!$E$2:$E$2744&amp;'AQS-88101'!$G$2:$G$2744,0))&lt;&gt;"",INDEX('AQS-88101'!$M$2:$M$2744,MATCH('88101-daily-summary-by-site'!$A1703&amp;'88101-daily-summary-by-site'!B$2&amp;'88101-daily-summary-by-site'!B$3,'AQS-88101'!$AC$2:$AC$2744&amp;'AQS-88101'!$E$2:$E$2744&amp;'AQS-88101'!$G$2:$G$2744,0)),""),"")</f>
        <v/>
      </c>
      <c r="C1703" s="42" t="str">
        <f t="array" ref="C1703">IFERROR(IF(INDEX('AQS-88101'!$M$2:$M$2744,MATCH('88101-daily-summary-by-site'!$A1703&amp;'88101-daily-summary-by-site'!C$2&amp;'88101-daily-summary-by-site'!C$3,'AQS-88101'!$AC$2:$AC$2744&amp;'AQS-88101'!$E$2:$E$2744&amp;'AQS-88101'!$G$2:$G$2744,0))&lt;&gt;"",INDEX('AQS-88101'!$M$2:$M$2744,MATCH('88101-daily-summary-by-site'!$A1703&amp;'88101-daily-summary-by-site'!C$2&amp;'88101-daily-summary-by-site'!C$3,'AQS-88101'!$AC$2:$AC$2744&amp;'AQS-88101'!$E$2:$E$2744&amp;'AQS-88101'!$G$2:$G$2744,0)),""),"")</f>
        <v/>
      </c>
      <c r="D1703" s="42" t="str">
        <f t="array" ref="D1703">IFERROR(IF(INDEX('AQS-88101'!$M$2:$M$2744,MATCH('88101-daily-summary-by-site'!$A1703&amp;'88101-daily-summary-by-site'!D$2&amp;'88101-daily-summary-by-site'!D$3,'AQS-88101'!$AC$2:$AC$2744&amp;'AQS-88101'!$E$2:$E$2744&amp;'AQS-88101'!$G$2:$G$2744,0))&lt;&gt;"",INDEX('AQS-88101'!$M$2:$M$2744,MATCH('88101-daily-summary-by-site'!$A1703&amp;'88101-daily-summary-by-site'!D$2&amp;'88101-daily-summary-by-site'!D$3,'AQS-88101'!$AC$2:$AC$2744&amp;'AQS-88101'!$E$2:$E$2744&amp;'AQS-88101'!$G$2:$G$2744,0)),""),"")</f>
        <v/>
      </c>
      <c r="E1703" s="42" t="str">
        <f t="array" ref="E1703">IFERROR(IF(INDEX('AQS-88101'!$M$2:$M$2744,MATCH('88101-daily-summary-by-site'!$A1703&amp;'88101-daily-summary-by-site'!E$2&amp;'88101-daily-summary-by-site'!E$3,'AQS-88101'!$AC$2:$AC$2744&amp;'AQS-88101'!$E$2:$E$2744&amp;'AQS-88101'!$G$2:$G$2744,0))&lt;&gt;"",INDEX('AQS-88101'!$M$2:$M$2744,MATCH('88101-daily-summary-by-site'!$A1703&amp;'88101-daily-summary-by-site'!E$2&amp;'88101-daily-summary-by-site'!E$3,'AQS-88101'!$AC$2:$AC$2744&amp;'AQS-88101'!$E$2:$E$2744&amp;'AQS-88101'!$G$2:$G$2744,0)),""),"")</f>
        <v/>
      </c>
      <c r="F1703" s="42" t="str">
        <f t="array" ref="F1703">IFERROR(IF(INDEX('AQS-88101'!$M$2:$M$2744,MATCH('88101-daily-summary-by-site'!$A1703&amp;'88101-daily-summary-by-site'!F$2&amp;'88101-daily-summary-by-site'!F$3,'AQS-88101'!$AC$2:$AC$2744&amp;'AQS-88101'!$E$2:$E$2744&amp;'AQS-88101'!$G$2:$G$2744,0))&lt;&gt;"",INDEX('AQS-88101'!$M$2:$M$2744,MATCH('88101-daily-summary-by-site'!$A1703&amp;'88101-daily-summary-by-site'!F$2&amp;'88101-daily-summary-by-site'!F$3,'AQS-88101'!$AC$2:$AC$2744&amp;'AQS-88101'!$E$2:$E$2744&amp;'AQS-88101'!$G$2:$G$2744,0)),""),"")</f>
        <v/>
      </c>
      <c r="G1703" s="42" t="str">
        <f t="array" ref="G1703">IFERROR(IF(INDEX('AQS-88101'!$M$2:$M$2744,MATCH('88101-daily-summary-by-site'!$A1703&amp;'88101-daily-summary-by-site'!G$2&amp;'88101-daily-summary-by-site'!G$3,'AQS-88101'!$AC$2:$AC$2744&amp;'AQS-88101'!$E$2:$E$2744&amp;'AQS-88101'!$G$2:$G$2744,0))&lt;&gt;"",INDEX('AQS-88101'!$M$2:$M$2744,MATCH('88101-daily-summary-by-site'!$A1703&amp;'88101-daily-summary-by-site'!G$2&amp;'88101-daily-summary-by-site'!G$3,'AQS-88101'!$AC$2:$AC$2744&amp;'AQS-88101'!$E$2:$E$2744&amp;'AQS-88101'!$G$2:$G$2744,0)),""),"")</f>
        <v/>
      </c>
      <c r="H1703" s="42" t="str">
        <f t="array" ref="H1703">IFERROR(IF(INDEX('AQS-88101'!$M$2:$M$2744,MATCH('88101-daily-summary-by-site'!$A1703&amp;'88101-daily-summary-by-site'!H$2&amp;'88101-daily-summary-by-site'!H$3,'AQS-88101'!$AC$2:$AC$2744&amp;'AQS-88101'!$E$2:$E$2744&amp;'AQS-88101'!$G$2:$G$2744,0))&lt;&gt;"",INDEX('AQS-88101'!$M$2:$M$2744,MATCH('88101-daily-summary-by-site'!$A1703&amp;'88101-daily-summary-by-site'!H$2&amp;'88101-daily-summary-by-site'!H$3,'AQS-88101'!$AC$2:$AC$2744&amp;'AQS-88101'!$E$2:$E$2744&amp;'AQS-88101'!$G$2:$G$2744,0)),""),"")</f>
        <v/>
      </c>
      <c r="I1703" s="108" t="str">
        <f t="array" ref="I1703">IFERROR(IF(INDEX('AQS-88101'!$M$2:$M$2744,MATCH('88101-daily-summary-by-site'!$A1703&amp;'88101-daily-summary-by-site'!I$2&amp;'88101-daily-summary-by-site'!I$3,'AQS-88101'!$AC$2:$AC$2744&amp;'AQS-88101'!$E$2:$E$2744&amp;'AQS-88101'!$G$2:$G$2744,0))&lt;&gt;"",INDEX('AQS-88101'!$M$2:$M$2744,MATCH('88101-daily-summary-by-site'!$A1703&amp;'88101-daily-summary-by-site'!I$2&amp;'88101-daily-summary-by-site'!I$3,'AQS-88101'!$AC$2:$AC$2744&amp;'AQS-88101'!$E$2:$E$2744&amp;'AQS-88101'!$G$2:$G$2744,0)),""),"")</f>
        <v/>
      </c>
      <c r="L1703" s="107" t="str">
        <f t="shared" si="130"/>
        <v/>
      </c>
      <c r="M1703" s="42" t="str">
        <f t="shared" si="131"/>
        <v/>
      </c>
      <c r="N1703" s="42" t="str">
        <f t="shared" si="132"/>
        <v/>
      </c>
      <c r="O1703" s="108" t="str">
        <f t="shared" si="133"/>
        <v/>
      </c>
    </row>
    <row r="1704" spans="1:15" x14ac:dyDescent="0.25">
      <c r="A1704" s="79">
        <f t="shared" si="134"/>
        <v>41131</v>
      </c>
      <c r="B1704" s="107">
        <f t="array" ref="B1704">IFERROR(IF(INDEX('AQS-88101'!$M$2:$M$2744,MATCH('88101-daily-summary-by-site'!$A1704&amp;'88101-daily-summary-by-site'!B$2&amp;'88101-daily-summary-by-site'!B$3,'AQS-88101'!$AC$2:$AC$2744&amp;'AQS-88101'!$E$2:$E$2744&amp;'AQS-88101'!$G$2:$G$2744,0))&lt;&gt;"",INDEX('AQS-88101'!$M$2:$M$2744,MATCH('88101-daily-summary-by-site'!$A1704&amp;'88101-daily-summary-by-site'!B$2&amp;'88101-daily-summary-by-site'!B$3,'AQS-88101'!$AC$2:$AC$2744&amp;'AQS-88101'!$E$2:$E$2744&amp;'AQS-88101'!$G$2:$G$2744,0)),""),"")</f>
        <v>3.7</v>
      </c>
      <c r="C1704" s="42" t="str">
        <f t="array" ref="C1704">IFERROR(IF(INDEX('AQS-88101'!$M$2:$M$2744,MATCH('88101-daily-summary-by-site'!$A1704&amp;'88101-daily-summary-by-site'!C$2&amp;'88101-daily-summary-by-site'!C$3,'AQS-88101'!$AC$2:$AC$2744&amp;'AQS-88101'!$E$2:$E$2744&amp;'AQS-88101'!$G$2:$G$2744,0))&lt;&gt;"",INDEX('AQS-88101'!$M$2:$M$2744,MATCH('88101-daily-summary-by-site'!$A1704&amp;'88101-daily-summary-by-site'!C$2&amp;'88101-daily-summary-by-site'!C$3,'AQS-88101'!$AC$2:$AC$2744&amp;'AQS-88101'!$E$2:$E$2744&amp;'AQS-88101'!$G$2:$G$2744,0)),""),"")</f>
        <v/>
      </c>
      <c r="D1704" s="42">
        <f t="array" ref="D1704">IFERROR(IF(INDEX('AQS-88101'!$M$2:$M$2744,MATCH('88101-daily-summary-by-site'!$A1704&amp;'88101-daily-summary-by-site'!D$2&amp;'88101-daily-summary-by-site'!D$3,'AQS-88101'!$AC$2:$AC$2744&amp;'AQS-88101'!$E$2:$E$2744&amp;'AQS-88101'!$G$2:$G$2744,0))&lt;&gt;"",INDEX('AQS-88101'!$M$2:$M$2744,MATCH('88101-daily-summary-by-site'!$A1704&amp;'88101-daily-summary-by-site'!D$2&amp;'88101-daily-summary-by-site'!D$3,'AQS-88101'!$AC$2:$AC$2744&amp;'AQS-88101'!$E$2:$E$2744&amp;'AQS-88101'!$G$2:$G$2744,0)),""),"")</f>
        <v>4.0999999999999996</v>
      </c>
      <c r="E1704" s="42" t="str">
        <f t="array" ref="E1704">IFERROR(IF(INDEX('AQS-88101'!$M$2:$M$2744,MATCH('88101-daily-summary-by-site'!$A1704&amp;'88101-daily-summary-by-site'!E$2&amp;'88101-daily-summary-by-site'!E$3,'AQS-88101'!$AC$2:$AC$2744&amp;'AQS-88101'!$E$2:$E$2744&amp;'AQS-88101'!$G$2:$G$2744,0))&lt;&gt;"",INDEX('AQS-88101'!$M$2:$M$2744,MATCH('88101-daily-summary-by-site'!$A1704&amp;'88101-daily-summary-by-site'!E$2&amp;'88101-daily-summary-by-site'!E$3,'AQS-88101'!$AC$2:$AC$2744&amp;'AQS-88101'!$E$2:$E$2744&amp;'AQS-88101'!$G$2:$G$2744,0)),""),"")</f>
        <v/>
      </c>
      <c r="F1704" s="42">
        <f t="array" ref="F1704">IFERROR(IF(INDEX('AQS-88101'!$M$2:$M$2744,MATCH('88101-daily-summary-by-site'!$A1704&amp;'88101-daily-summary-by-site'!F$2&amp;'88101-daily-summary-by-site'!F$3,'AQS-88101'!$AC$2:$AC$2744&amp;'AQS-88101'!$E$2:$E$2744&amp;'AQS-88101'!$G$2:$G$2744,0))&lt;&gt;"",INDEX('AQS-88101'!$M$2:$M$2744,MATCH('88101-daily-summary-by-site'!$A1704&amp;'88101-daily-summary-by-site'!F$2&amp;'88101-daily-summary-by-site'!F$3,'AQS-88101'!$AC$2:$AC$2744&amp;'AQS-88101'!$E$2:$E$2744&amp;'AQS-88101'!$G$2:$G$2744,0)),""),"")</f>
        <v>6.3</v>
      </c>
      <c r="G1704" s="42" t="str">
        <f t="array" ref="G1704">IFERROR(IF(INDEX('AQS-88101'!$M$2:$M$2744,MATCH('88101-daily-summary-by-site'!$A1704&amp;'88101-daily-summary-by-site'!G$2&amp;'88101-daily-summary-by-site'!G$3,'AQS-88101'!$AC$2:$AC$2744&amp;'AQS-88101'!$E$2:$E$2744&amp;'AQS-88101'!$G$2:$G$2744,0))&lt;&gt;"",INDEX('AQS-88101'!$M$2:$M$2744,MATCH('88101-daily-summary-by-site'!$A1704&amp;'88101-daily-summary-by-site'!G$2&amp;'88101-daily-summary-by-site'!G$3,'AQS-88101'!$AC$2:$AC$2744&amp;'AQS-88101'!$E$2:$E$2744&amp;'AQS-88101'!$G$2:$G$2744,0)),""),"")</f>
        <v/>
      </c>
      <c r="H1704" s="42" t="str">
        <f t="array" ref="H1704">IFERROR(IF(INDEX('AQS-88101'!$M$2:$M$2744,MATCH('88101-daily-summary-by-site'!$A1704&amp;'88101-daily-summary-by-site'!H$2&amp;'88101-daily-summary-by-site'!H$3,'AQS-88101'!$AC$2:$AC$2744&amp;'AQS-88101'!$E$2:$E$2744&amp;'AQS-88101'!$G$2:$G$2744,0))&lt;&gt;"",INDEX('AQS-88101'!$M$2:$M$2744,MATCH('88101-daily-summary-by-site'!$A1704&amp;'88101-daily-summary-by-site'!H$2&amp;'88101-daily-summary-by-site'!H$3,'AQS-88101'!$AC$2:$AC$2744&amp;'AQS-88101'!$E$2:$E$2744&amp;'AQS-88101'!$G$2:$G$2744,0)),""),"")</f>
        <v/>
      </c>
      <c r="I1704" s="108" t="str">
        <f t="array" ref="I1704">IFERROR(IF(INDEX('AQS-88101'!$M$2:$M$2744,MATCH('88101-daily-summary-by-site'!$A1704&amp;'88101-daily-summary-by-site'!I$2&amp;'88101-daily-summary-by-site'!I$3,'AQS-88101'!$AC$2:$AC$2744&amp;'AQS-88101'!$E$2:$E$2744&amp;'AQS-88101'!$G$2:$G$2744,0))&lt;&gt;"",INDEX('AQS-88101'!$M$2:$M$2744,MATCH('88101-daily-summary-by-site'!$A1704&amp;'88101-daily-summary-by-site'!I$2&amp;'88101-daily-summary-by-site'!I$3,'AQS-88101'!$AC$2:$AC$2744&amp;'AQS-88101'!$E$2:$E$2744&amp;'AQS-88101'!$G$2:$G$2744,0)),""),"")</f>
        <v/>
      </c>
      <c r="L1704" s="107">
        <f t="shared" si="130"/>
        <v>3.7</v>
      </c>
      <c r="M1704" s="42">
        <f t="shared" si="131"/>
        <v>4.0999999999999996</v>
      </c>
      <c r="N1704" s="42">
        <f t="shared" si="132"/>
        <v>6.3</v>
      </c>
      <c r="O1704" s="108" t="str">
        <f t="shared" si="133"/>
        <v/>
      </c>
    </row>
    <row r="1705" spans="1:15" x14ac:dyDescent="0.25">
      <c r="A1705" s="79">
        <f t="shared" si="134"/>
        <v>41132</v>
      </c>
      <c r="B1705" s="107" t="str">
        <f t="array" ref="B1705">IFERROR(IF(INDEX('AQS-88101'!$M$2:$M$2744,MATCH('88101-daily-summary-by-site'!$A1705&amp;'88101-daily-summary-by-site'!B$2&amp;'88101-daily-summary-by-site'!B$3,'AQS-88101'!$AC$2:$AC$2744&amp;'AQS-88101'!$E$2:$E$2744&amp;'AQS-88101'!$G$2:$G$2744,0))&lt;&gt;"",INDEX('AQS-88101'!$M$2:$M$2744,MATCH('88101-daily-summary-by-site'!$A1705&amp;'88101-daily-summary-by-site'!B$2&amp;'88101-daily-summary-by-site'!B$3,'AQS-88101'!$AC$2:$AC$2744&amp;'AQS-88101'!$E$2:$E$2744&amp;'AQS-88101'!$G$2:$G$2744,0)),""),"")</f>
        <v/>
      </c>
      <c r="C1705" s="42" t="str">
        <f t="array" ref="C1705">IFERROR(IF(INDEX('AQS-88101'!$M$2:$M$2744,MATCH('88101-daily-summary-by-site'!$A1705&amp;'88101-daily-summary-by-site'!C$2&amp;'88101-daily-summary-by-site'!C$3,'AQS-88101'!$AC$2:$AC$2744&amp;'AQS-88101'!$E$2:$E$2744&amp;'AQS-88101'!$G$2:$G$2744,0))&lt;&gt;"",INDEX('AQS-88101'!$M$2:$M$2744,MATCH('88101-daily-summary-by-site'!$A1705&amp;'88101-daily-summary-by-site'!C$2&amp;'88101-daily-summary-by-site'!C$3,'AQS-88101'!$AC$2:$AC$2744&amp;'AQS-88101'!$E$2:$E$2744&amp;'AQS-88101'!$G$2:$G$2744,0)),""),"")</f>
        <v/>
      </c>
      <c r="D1705" s="42" t="str">
        <f t="array" ref="D1705">IFERROR(IF(INDEX('AQS-88101'!$M$2:$M$2744,MATCH('88101-daily-summary-by-site'!$A1705&amp;'88101-daily-summary-by-site'!D$2&amp;'88101-daily-summary-by-site'!D$3,'AQS-88101'!$AC$2:$AC$2744&amp;'AQS-88101'!$E$2:$E$2744&amp;'AQS-88101'!$G$2:$G$2744,0))&lt;&gt;"",INDEX('AQS-88101'!$M$2:$M$2744,MATCH('88101-daily-summary-by-site'!$A1705&amp;'88101-daily-summary-by-site'!D$2&amp;'88101-daily-summary-by-site'!D$3,'AQS-88101'!$AC$2:$AC$2744&amp;'AQS-88101'!$E$2:$E$2744&amp;'AQS-88101'!$G$2:$G$2744,0)),""),"")</f>
        <v/>
      </c>
      <c r="E1705" s="42" t="str">
        <f t="array" ref="E1705">IFERROR(IF(INDEX('AQS-88101'!$M$2:$M$2744,MATCH('88101-daily-summary-by-site'!$A1705&amp;'88101-daily-summary-by-site'!E$2&amp;'88101-daily-summary-by-site'!E$3,'AQS-88101'!$AC$2:$AC$2744&amp;'AQS-88101'!$E$2:$E$2744&amp;'AQS-88101'!$G$2:$G$2744,0))&lt;&gt;"",INDEX('AQS-88101'!$M$2:$M$2744,MATCH('88101-daily-summary-by-site'!$A1705&amp;'88101-daily-summary-by-site'!E$2&amp;'88101-daily-summary-by-site'!E$3,'AQS-88101'!$AC$2:$AC$2744&amp;'AQS-88101'!$E$2:$E$2744&amp;'AQS-88101'!$G$2:$G$2744,0)),""),"")</f>
        <v/>
      </c>
      <c r="F1705" s="42" t="str">
        <f t="array" ref="F1705">IFERROR(IF(INDEX('AQS-88101'!$M$2:$M$2744,MATCH('88101-daily-summary-by-site'!$A1705&amp;'88101-daily-summary-by-site'!F$2&amp;'88101-daily-summary-by-site'!F$3,'AQS-88101'!$AC$2:$AC$2744&amp;'AQS-88101'!$E$2:$E$2744&amp;'AQS-88101'!$G$2:$G$2744,0))&lt;&gt;"",INDEX('AQS-88101'!$M$2:$M$2744,MATCH('88101-daily-summary-by-site'!$A1705&amp;'88101-daily-summary-by-site'!F$2&amp;'88101-daily-summary-by-site'!F$3,'AQS-88101'!$AC$2:$AC$2744&amp;'AQS-88101'!$E$2:$E$2744&amp;'AQS-88101'!$G$2:$G$2744,0)),""),"")</f>
        <v/>
      </c>
      <c r="G1705" s="42" t="str">
        <f t="array" ref="G1705">IFERROR(IF(INDEX('AQS-88101'!$M$2:$M$2744,MATCH('88101-daily-summary-by-site'!$A1705&amp;'88101-daily-summary-by-site'!G$2&amp;'88101-daily-summary-by-site'!G$3,'AQS-88101'!$AC$2:$AC$2744&amp;'AQS-88101'!$E$2:$E$2744&amp;'AQS-88101'!$G$2:$G$2744,0))&lt;&gt;"",INDEX('AQS-88101'!$M$2:$M$2744,MATCH('88101-daily-summary-by-site'!$A1705&amp;'88101-daily-summary-by-site'!G$2&amp;'88101-daily-summary-by-site'!G$3,'AQS-88101'!$AC$2:$AC$2744&amp;'AQS-88101'!$E$2:$E$2744&amp;'AQS-88101'!$G$2:$G$2744,0)),""),"")</f>
        <v/>
      </c>
      <c r="H1705" s="42" t="str">
        <f t="array" ref="H1705">IFERROR(IF(INDEX('AQS-88101'!$M$2:$M$2744,MATCH('88101-daily-summary-by-site'!$A1705&amp;'88101-daily-summary-by-site'!H$2&amp;'88101-daily-summary-by-site'!H$3,'AQS-88101'!$AC$2:$AC$2744&amp;'AQS-88101'!$E$2:$E$2744&amp;'AQS-88101'!$G$2:$G$2744,0))&lt;&gt;"",INDEX('AQS-88101'!$M$2:$M$2744,MATCH('88101-daily-summary-by-site'!$A1705&amp;'88101-daily-summary-by-site'!H$2&amp;'88101-daily-summary-by-site'!H$3,'AQS-88101'!$AC$2:$AC$2744&amp;'AQS-88101'!$E$2:$E$2744&amp;'AQS-88101'!$G$2:$G$2744,0)),""),"")</f>
        <v/>
      </c>
      <c r="I1705" s="108" t="str">
        <f t="array" ref="I1705">IFERROR(IF(INDEX('AQS-88101'!$M$2:$M$2744,MATCH('88101-daily-summary-by-site'!$A1705&amp;'88101-daily-summary-by-site'!I$2&amp;'88101-daily-summary-by-site'!I$3,'AQS-88101'!$AC$2:$AC$2744&amp;'AQS-88101'!$E$2:$E$2744&amp;'AQS-88101'!$G$2:$G$2744,0))&lt;&gt;"",INDEX('AQS-88101'!$M$2:$M$2744,MATCH('88101-daily-summary-by-site'!$A1705&amp;'88101-daily-summary-by-site'!I$2&amp;'88101-daily-summary-by-site'!I$3,'AQS-88101'!$AC$2:$AC$2744&amp;'AQS-88101'!$E$2:$E$2744&amp;'AQS-88101'!$G$2:$G$2744,0)),""),"")</f>
        <v/>
      </c>
      <c r="L1705" s="107" t="str">
        <f t="shared" si="130"/>
        <v/>
      </c>
      <c r="M1705" s="42" t="str">
        <f t="shared" si="131"/>
        <v/>
      </c>
      <c r="N1705" s="42" t="str">
        <f t="shared" si="132"/>
        <v/>
      </c>
      <c r="O1705" s="108" t="str">
        <f t="shared" si="133"/>
        <v/>
      </c>
    </row>
    <row r="1706" spans="1:15" x14ac:dyDescent="0.25">
      <c r="A1706" s="79">
        <f t="shared" si="134"/>
        <v>41133</v>
      </c>
      <c r="B1706" s="107" t="str">
        <f t="array" ref="B1706">IFERROR(IF(INDEX('AQS-88101'!$M$2:$M$2744,MATCH('88101-daily-summary-by-site'!$A1706&amp;'88101-daily-summary-by-site'!B$2&amp;'88101-daily-summary-by-site'!B$3,'AQS-88101'!$AC$2:$AC$2744&amp;'AQS-88101'!$E$2:$E$2744&amp;'AQS-88101'!$G$2:$G$2744,0))&lt;&gt;"",INDEX('AQS-88101'!$M$2:$M$2744,MATCH('88101-daily-summary-by-site'!$A1706&amp;'88101-daily-summary-by-site'!B$2&amp;'88101-daily-summary-by-site'!B$3,'AQS-88101'!$AC$2:$AC$2744&amp;'AQS-88101'!$E$2:$E$2744&amp;'AQS-88101'!$G$2:$G$2744,0)),""),"")</f>
        <v/>
      </c>
      <c r="C1706" s="42" t="str">
        <f t="array" ref="C1706">IFERROR(IF(INDEX('AQS-88101'!$M$2:$M$2744,MATCH('88101-daily-summary-by-site'!$A1706&amp;'88101-daily-summary-by-site'!C$2&amp;'88101-daily-summary-by-site'!C$3,'AQS-88101'!$AC$2:$AC$2744&amp;'AQS-88101'!$E$2:$E$2744&amp;'AQS-88101'!$G$2:$G$2744,0))&lt;&gt;"",INDEX('AQS-88101'!$M$2:$M$2744,MATCH('88101-daily-summary-by-site'!$A1706&amp;'88101-daily-summary-by-site'!C$2&amp;'88101-daily-summary-by-site'!C$3,'AQS-88101'!$AC$2:$AC$2744&amp;'AQS-88101'!$E$2:$E$2744&amp;'AQS-88101'!$G$2:$G$2744,0)),""),"")</f>
        <v/>
      </c>
      <c r="D1706" s="42" t="str">
        <f t="array" ref="D1706">IFERROR(IF(INDEX('AQS-88101'!$M$2:$M$2744,MATCH('88101-daily-summary-by-site'!$A1706&amp;'88101-daily-summary-by-site'!D$2&amp;'88101-daily-summary-by-site'!D$3,'AQS-88101'!$AC$2:$AC$2744&amp;'AQS-88101'!$E$2:$E$2744&amp;'AQS-88101'!$G$2:$G$2744,0))&lt;&gt;"",INDEX('AQS-88101'!$M$2:$M$2744,MATCH('88101-daily-summary-by-site'!$A1706&amp;'88101-daily-summary-by-site'!D$2&amp;'88101-daily-summary-by-site'!D$3,'AQS-88101'!$AC$2:$AC$2744&amp;'AQS-88101'!$E$2:$E$2744&amp;'AQS-88101'!$G$2:$G$2744,0)),""),"")</f>
        <v/>
      </c>
      <c r="E1706" s="42" t="str">
        <f t="array" ref="E1706">IFERROR(IF(INDEX('AQS-88101'!$M$2:$M$2744,MATCH('88101-daily-summary-by-site'!$A1706&amp;'88101-daily-summary-by-site'!E$2&amp;'88101-daily-summary-by-site'!E$3,'AQS-88101'!$AC$2:$AC$2744&amp;'AQS-88101'!$E$2:$E$2744&amp;'AQS-88101'!$G$2:$G$2744,0))&lt;&gt;"",INDEX('AQS-88101'!$M$2:$M$2744,MATCH('88101-daily-summary-by-site'!$A1706&amp;'88101-daily-summary-by-site'!E$2&amp;'88101-daily-summary-by-site'!E$3,'AQS-88101'!$AC$2:$AC$2744&amp;'AQS-88101'!$E$2:$E$2744&amp;'AQS-88101'!$G$2:$G$2744,0)),""),"")</f>
        <v/>
      </c>
      <c r="F1706" s="42" t="str">
        <f t="array" ref="F1706">IFERROR(IF(INDEX('AQS-88101'!$M$2:$M$2744,MATCH('88101-daily-summary-by-site'!$A1706&amp;'88101-daily-summary-by-site'!F$2&amp;'88101-daily-summary-by-site'!F$3,'AQS-88101'!$AC$2:$AC$2744&amp;'AQS-88101'!$E$2:$E$2744&amp;'AQS-88101'!$G$2:$G$2744,0))&lt;&gt;"",INDEX('AQS-88101'!$M$2:$M$2744,MATCH('88101-daily-summary-by-site'!$A1706&amp;'88101-daily-summary-by-site'!F$2&amp;'88101-daily-summary-by-site'!F$3,'AQS-88101'!$AC$2:$AC$2744&amp;'AQS-88101'!$E$2:$E$2744&amp;'AQS-88101'!$G$2:$G$2744,0)),""),"")</f>
        <v/>
      </c>
      <c r="G1706" s="42" t="str">
        <f t="array" ref="G1706">IFERROR(IF(INDEX('AQS-88101'!$M$2:$M$2744,MATCH('88101-daily-summary-by-site'!$A1706&amp;'88101-daily-summary-by-site'!G$2&amp;'88101-daily-summary-by-site'!G$3,'AQS-88101'!$AC$2:$AC$2744&amp;'AQS-88101'!$E$2:$E$2744&amp;'AQS-88101'!$G$2:$G$2744,0))&lt;&gt;"",INDEX('AQS-88101'!$M$2:$M$2744,MATCH('88101-daily-summary-by-site'!$A1706&amp;'88101-daily-summary-by-site'!G$2&amp;'88101-daily-summary-by-site'!G$3,'AQS-88101'!$AC$2:$AC$2744&amp;'AQS-88101'!$E$2:$E$2744&amp;'AQS-88101'!$G$2:$G$2744,0)),""),"")</f>
        <v/>
      </c>
      <c r="H1706" s="42" t="str">
        <f t="array" ref="H1706">IFERROR(IF(INDEX('AQS-88101'!$M$2:$M$2744,MATCH('88101-daily-summary-by-site'!$A1706&amp;'88101-daily-summary-by-site'!H$2&amp;'88101-daily-summary-by-site'!H$3,'AQS-88101'!$AC$2:$AC$2744&amp;'AQS-88101'!$E$2:$E$2744&amp;'AQS-88101'!$G$2:$G$2744,0))&lt;&gt;"",INDEX('AQS-88101'!$M$2:$M$2744,MATCH('88101-daily-summary-by-site'!$A1706&amp;'88101-daily-summary-by-site'!H$2&amp;'88101-daily-summary-by-site'!H$3,'AQS-88101'!$AC$2:$AC$2744&amp;'AQS-88101'!$E$2:$E$2744&amp;'AQS-88101'!$G$2:$G$2744,0)),""),"")</f>
        <v/>
      </c>
      <c r="I1706" s="108" t="str">
        <f t="array" ref="I1706">IFERROR(IF(INDEX('AQS-88101'!$M$2:$M$2744,MATCH('88101-daily-summary-by-site'!$A1706&amp;'88101-daily-summary-by-site'!I$2&amp;'88101-daily-summary-by-site'!I$3,'AQS-88101'!$AC$2:$AC$2744&amp;'AQS-88101'!$E$2:$E$2744&amp;'AQS-88101'!$G$2:$G$2744,0))&lt;&gt;"",INDEX('AQS-88101'!$M$2:$M$2744,MATCH('88101-daily-summary-by-site'!$A1706&amp;'88101-daily-summary-by-site'!I$2&amp;'88101-daily-summary-by-site'!I$3,'AQS-88101'!$AC$2:$AC$2744&amp;'AQS-88101'!$E$2:$E$2744&amp;'AQS-88101'!$G$2:$G$2744,0)),""),"")</f>
        <v/>
      </c>
      <c r="L1706" s="107" t="str">
        <f t="shared" si="130"/>
        <v/>
      </c>
      <c r="M1706" s="42" t="str">
        <f t="shared" si="131"/>
        <v/>
      </c>
      <c r="N1706" s="42" t="str">
        <f t="shared" si="132"/>
        <v/>
      </c>
      <c r="O1706" s="108" t="str">
        <f t="shared" si="133"/>
        <v/>
      </c>
    </row>
    <row r="1707" spans="1:15" x14ac:dyDescent="0.25">
      <c r="A1707" s="79">
        <f t="shared" si="134"/>
        <v>41134</v>
      </c>
      <c r="B1707" s="107">
        <f t="array" ref="B1707">IFERROR(IF(INDEX('AQS-88101'!$M$2:$M$2744,MATCH('88101-daily-summary-by-site'!$A1707&amp;'88101-daily-summary-by-site'!B$2&amp;'88101-daily-summary-by-site'!B$3,'AQS-88101'!$AC$2:$AC$2744&amp;'AQS-88101'!$E$2:$E$2744&amp;'AQS-88101'!$G$2:$G$2744,0))&lt;&gt;"",INDEX('AQS-88101'!$M$2:$M$2744,MATCH('88101-daily-summary-by-site'!$A1707&amp;'88101-daily-summary-by-site'!B$2&amp;'88101-daily-summary-by-site'!B$3,'AQS-88101'!$AC$2:$AC$2744&amp;'AQS-88101'!$E$2:$E$2744&amp;'AQS-88101'!$G$2:$G$2744,0)),""),"")</f>
        <v>6.3</v>
      </c>
      <c r="C1707" s="42">
        <f t="array" ref="C1707">IFERROR(IF(INDEX('AQS-88101'!$M$2:$M$2744,MATCH('88101-daily-summary-by-site'!$A1707&amp;'88101-daily-summary-by-site'!C$2&amp;'88101-daily-summary-by-site'!C$3,'AQS-88101'!$AC$2:$AC$2744&amp;'AQS-88101'!$E$2:$E$2744&amp;'AQS-88101'!$G$2:$G$2744,0))&lt;&gt;"",INDEX('AQS-88101'!$M$2:$M$2744,MATCH('88101-daily-summary-by-site'!$A1707&amp;'88101-daily-summary-by-site'!C$2&amp;'88101-daily-summary-by-site'!C$3,'AQS-88101'!$AC$2:$AC$2744&amp;'AQS-88101'!$E$2:$E$2744&amp;'AQS-88101'!$G$2:$G$2744,0)),""),"")</f>
        <v>6.4</v>
      </c>
      <c r="D1707" s="42">
        <f t="array" ref="D1707">IFERROR(IF(INDEX('AQS-88101'!$M$2:$M$2744,MATCH('88101-daily-summary-by-site'!$A1707&amp;'88101-daily-summary-by-site'!D$2&amp;'88101-daily-summary-by-site'!D$3,'AQS-88101'!$AC$2:$AC$2744&amp;'AQS-88101'!$E$2:$E$2744&amp;'AQS-88101'!$G$2:$G$2744,0))&lt;&gt;"",INDEX('AQS-88101'!$M$2:$M$2744,MATCH('88101-daily-summary-by-site'!$A1707&amp;'88101-daily-summary-by-site'!D$2&amp;'88101-daily-summary-by-site'!D$3,'AQS-88101'!$AC$2:$AC$2744&amp;'AQS-88101'!$E$2:$E$2744&amp;'AQS-88101'!$G$2:$G$2744,0)),""),"")</f>
        <v>6.3</v>
      </c>
      <c r="E1707" s="42" t="str">
        <f t="array" ref="E1707">IFERROR(IF(INDEX('AQS-88101'!$M$2:$M$2744,MATCH('88101-daily-summary-by-site'!$A1707&amp;'88101-daily-summary-by-site'!E$2&amp;'88101-daily-summary-by-site'!E$3,'AQS-88101'!$AC$2:$AC$2744&amp;'AQS-88101'!$E$2:$E$2744&amp;'AQS-88101'!$G$2:$G$2744,0))&lt;&gt;"",INDEX('AQS-88101'!$M$2:$M$2744,MATCH('88101-daily-summary-by-site'!$A1707&amp;'88101-daily-summary-by-site'!E$2&amp;'88101-daily-summary-by-site'!E$3,'AQS-88101'!$AC$2:$AC$2744&amp;'AQS-88101'!$E$2:$E$2744&amp;'AQS-88101'!$G$2:$G$2744,0)),""),"")</f>
        <v/>
      </c>
      <c r="F1707" s="42">
        <f t="array" ref="F1707">IFERROR(IF(INDEX('AQS-88101'!$M$2:$M$2744,MATCH('88101-daily-summary-by-site'!$A1707&amp;'88101-daily-summary-by-site'!F$2&amp;'88101-daily-summary-by-site'!F$3,'AQS-88101'!$AC$2:$AC$2744&amp;'AQS-88101'!$E$2:$E$2744&amp;'AQS-88101'!$G$2:$G$2744,0))&lt;&gt;"",INDEX('AQS-88101'!$M$2:$M$2744,MATCH('88101-daily-summary-by-site'!$A1707&amp;'88101-daily-summary-by-site'!F$2&amp;'88101-daily-summary-by-site'!F$3,'AQS-88101'!$AC$2:$AC$2744&amp;'AQS-88101'!$E$2:$E$2744&amp;'AQS-88101'!$G$2:$G$2744,0)),""),"")</f>
        <v>11.9</v>
      </c>
      <c r="G1707" s="42" t="str">
        <f t="array" ref="G1707">IFERROR(IF(INDEX('AQS-88101'!$M$2:$M$2744,MATCH('88101-daily-summary-by-site'!$A1707&amp;'88101-daily-summary-by-site'!G$2&amp;'88101-daily-summary-by-site'!G$3,'AQS-88101'!$AC$2:$AC$2744&amp;'AQS-88101'!$E$2:$E$2744&amp;'AQS-88101'!$G$2:$G$2744,0))&lt;&gt;"",INDEX('AQS-88101'!$M$2:$M$2744,MATCH('88101-daily-summary-by-site'!$A1707&amp;'88101-daily-summary-by-site'!G$2&amp;'88101-daily-summary-by-site'!G$3,'AQS-88101'!$AC$2:$AC$2744&amp;'AQS-88101'!$E$2:$E$2744&amp;'AQS-88101'!$G$2:$G$2744,0)),""),"")</f>
        <v/>
      </c>
      <c r="H1707" s="42" t="str">
        <f t="array" ref="H1707">IFERROR(IF(INDEX('AQS-88101'!$M$2:$M$2744,MATCH('88101-daily-summary-by-site'!$A1707&amp;'88101-daily-summary-by-site'!H$2&amp;'88101-daily-summary-by-site'!H$3,'AQS-88101'!$AC$2:$AC$2744&amp;'AQS-88101'!$E$2:$E$2744&amp;'AQS-88101'!$G$2:$G$2744,0))&lt;&gt;"",INDEX('AQS-88101'!$M$2:$M$2744,MATCH('88101-daily-summary-by-site'!$A1707&amp;'88101-daily-summary-by-site'!H$2&amp;'88101-daily-summary-by-site'!H$3,'AQS-88101'!$AC$2:$AC$2744&amp;'AQS-88101'!$E$2:$E$2744&amp;'AQS-88101'!$G$2:$G$2744,0)),""),"")</f>
        <v/>
      </c>
      <c r="I1707" s="108" t="str">
        <f t="array" ref="I1707">IFERROR(IF(INDEX('AQS-88101'!$M$2:$M$2744,MATCH('88101-daily-summary-by-site'!$A1707&amp;'88101-daily-summary-by-site'!I$2&amp;'88101-daily-summary-by-site'!I$3,'AQS-88101'!$AC$2:$AC$2744&amp;'AQS-88101'!$E$2:$E$2744&amp;'AQS-88101'!$G$2:$G$2744,0))&lt;&gt;"",INDEX('AQS-88101'!$M$2:$M$2744,MATCH('88101-daily-summary-by-site'!$A1707&amp;'88101-daily-summary-by-site'!I$2&amp;'88101-daily-summary-by-site'!I$3,'AQS-88101'!$AC$2:$AC$2744&amp;'AQS-88101'!$E$2:$E$2744&amp;'AQS-88101'!$G$2:$G$2744,0)),""),"")</f>
        <v/>
      </c>
      <c r="L1707" s="107">
        <f t="shared" si="130"/>
        <v>6.3</v>
      </c>
      <c r="M1707" s="42">
        <f t="shared" si="131"/>
        <v>6.3</v>
      </c>
      <c r="N1707" s="42">
        <f t="shared" si="132"/>
        <v>11.9</v>
      </c>
      <c r="O1707" s="108" t="str">
        <f t="shared" si="133"/>
        <v/>
      </c>
    </row>
    <row r="1708" spans="1:15" x14ac:dyDescent="0.25">
      <c r="A1708" s="79">
        <f t="shared" si="134"/>
        <v>41135</v>
      </c>
      <c r="B1708" s="107" t="str">
        <f t="array" ref="B1708">IFERROR(IF(INDEX('AQS-88101'!$M$2:$M$2744,MATCH('88101-daily-summary-by-site'!$A1708&amp;'88101-daily-summary-by-site'!B$2&amp;'88101-daily-summary-by-site'!B$3,'AQS-88101'!$AC$2:$AC$2744&amp;'AQS-88101'!$E$2:$E$2744&amp;'AQS-88101'!$G$2:$G$2744,0))&lt;&gt;"",INDEX('AQS-88101'!$M$2:$M$2744,MATCH('88101-daily-summary-by-site'!$A1708&amp;'88101-daily-summary-by-site'!B$2&amp;'88101-daily-summary-by-site'!B$3,'AQS-88101'!$AC$2:$AC$2744&amp;'AQS-88101'!$E$2:$E$2744&amp;'AQS-88101'!$G$2:$G$2744,0)),""),"")</f>
        <v/>
      </c>
      <c r="C1708" s="42" t="str">
        <f t="array" ref="C1708">IFERROR(IF(INDEX('AQS-88101'!$M$2:$M$2744,MATCH('88101-daily-summary-by-site'!$A1708&amp;'88101-daily-summary-by-site'!C$2&amp;'88101-daily-summary-by-site'!C$3,'AQS-88101'!$AC$2:$AC$2744&amp;'AQS-88101'!$E$2:$E$2744&amp;'AQS-88101'!$G$2:$G$2744,0))&lt;&gt;"",INDEX('AQS-88101'!$M$2:$M$2744,MATCH('88101-daily-summary-by-site'!$A1708&amp;'88101-daily-summary-by-site'!C$2&amp;'88101-daily-summary-by-site'!C$3,'AQS-88101'!$AC$2:$AC$2744&amp;'AQS-88101'!$E$2:$E$2744&amp;'AQS-88101'!$G$2:$G$2744,0)),""),"")</f>
        <v/>
      </c>
      <c r="D1708" s="42" t="str">
        <f t="array" ref="D1708">IFERROR(IF(INDEX('AQS-88101'!$M$2:$M$2744,MATCH('88101-daily-summary-by-site'!$A1708&amp;'88101-daily-summary-by-site'!D$2&amp;'88101-daily-summary-by-site'!D$3,'AQS-88101'!$AC$2:$AC$2744&amp;'AQS-88101'!$E$2:$E$2744&amp;'AQS-88101'!$G$2:$G$2744,0))&lt;&gt;"",INDEX('AQS-88101'!$M$2:$M$2744,MATCH('88101-daily-summary-by-site'!$A1708&amp;'88101-daily-summary-by-site'!D$2&amp;'88101-daily-summary-by-site'!D$3,'AQS-88101'!$AC$2:$AC$2744&amp;'AQS-88101'!$E$2:$E$2744&amp;'AQS-88101'!$G$2:$G$2744,0)),""),"")</f>
        <v/>
      </c>
      <c r="E1708" s="42" t="str">
        <f t="array" ref="E1708">IFERROR(IF(INDEX('AQS-88101'!$M$2:$M$2744,MATCH('88101-daily-summary-by-site'!$A1708&amp;'88101-daily-summary-by-site'!E$2&amp;'88101-daily-summary-by-site'!E$3,'AQS-88101'!$AC$2:$AC$2744&amp;'AQS-88101'!$E$2:$E$2744&amp;'AQS-88101'!$G$2:$G$2744,0))&lt;&gt;"",INDEX('AQS-88101'!$M$2:$M$2744,MATCH('88101-daily-summary-by-site'!$A1708&amp;'88101-daily-summary-by-site'!E$2&amp;'88101-daily-summary-by-site'!E$3,'AQS-88101'!$AC$2:$AC$2744&amp;'AQS-88101'!$E$2:$E$2744&amp;'AQS-88101'!$G$2:$G$2744,0)),""),"")</f>
        <v/>
      </c>
      <c r="F1708" s="42" t="str">
        <f t="array" ref="F1708">IFERROR(IF(INDEX('AQS-88101'!$M$2:$M$2744,MATCH('88101-daily-summary-by-site'!$A1708&amp;'88101-daily-summary-by-site'!F$2&amp;'88101-daily-summary-by-site'!F$3,'AQS-88101'!$AC$2:$AC$2744&amp;'AQS-88101'!$E$2:$E$2744&amp;'AQS-88101'!$G$2:$G$2744,0))&lt;&gt;"",INDEX('AQS-88101'!$M$2:$M$2744,MATCH('88101-daily-summary-by-site'!$A1708&amp;'88101-daily-summary-by-site'!F$2&amp;'88101-daily-summary-by-site'!F$3,'AQS-88101'!$AC$2:$AC$2744&amp;'AQS-88101'!$E$2:$E$2744&amp;'AQS-88101'!$G$2:$G$2744,0)),""),"")</f>
        <v/>
      </c>
      <c r="G1708" s="42" t="str">
        <f t="array" ref="G1708">IFERROR(IF(INDEX('AQS-88101'!$M$2:$M$2744,MATCH('88101-daily-summary-by-site'!$A1708&amp;'88101-daily-summary-by-site'!G$2&amp;'88101-daily-summary-by-site'!G$3,'AQS-88101'!$AC$2:$AC$2744&amp;'AQS-88101'!$E$2:$E$2744&amp;'AQS-88101'!$G$2:$G$2744,0))&lt;&gt;"",INDEX('AQS-88101'!$M$2:$M$2744,MATCH('88101-daily-summary-by-site'!$A1708&amp;'88101-daily-summary-by-site'!G$2&amp;'88101-daily-summary-by-site'!G$3,'AQS-88101'!$AC$2:$AC$2744&amp;'AQS-88101'!$E$2:$E$2744&amp;'AQS-88101'!$G$2:$G$2744,0)),""),"")</f>
        <v/>
      </c>
      <c r="H1708" s="42" t="str">
        <f t="array" ref="H1708">IFERROR(IF(INDEX('AQS-88101'!$M$2:$M$2744,MATCH('88101-daily-summary-by-site'!$A1708&amp;'88101-daily-summary-by-site'!H$2&amp;'88101-daily-summary-by-site'!H$3,'AQS-88101'!$AC$2:$AC$2744&amp;'AQS-88101'!$E$2:$E$2744&amp;'AQS-88101'!$G$2:$G$2744,0))&lt;&gt;"",INDEX('AQS-88101'!$M$2:$M$2744,MATCH('88101-daily-summary-by-site'!$A1708&amp;'88101-daily-summary-by-site'!H$2&amp;'88101-daily-summary-by-site'!H$3,'AQS-88101'!$AC$2:$AC$2744&amp;'AQS-88101'!$E$2:$E$2744&amp;'AQS-88101'!$G$2:$G$2744,0)),""),"")</f>
        <v/>
      </c>
      <c r="I1708" s="108" t="str">
        <f t="array" ref="I1708">IFERROR(IF(INDEX('AQS-88101'!$M$2:$M$2744,MATCH('88101-daily-summary-by-site'!$A1708&amp;'88101-daily-summary-by-site'!I$2&amp;'88101-daily-summary-by-site'!I$3,'AQS-88101'!$AC$2:$AC$2744&amp;'AQS-88101'!$E$2:$E$2744&amp;'AQS-88101'!$G$2:$G$2744,0))&lt;&gt;"",INDEX('AQS-88101'!$M$2:$M$2744,MATCH('88101-daily-summary-by-site'!$A1708&amp;'88101-daily-summary-by-site'!I$2&amp;'88101-daily-summary-by-site'!I$3,'AQS-88101'!$AC$2:$AC$2744&amp;'AQS-88101'!$E$2:$E$2744&amp;'AQS-88101'!$G$2:$G$2744,0)),""),"")</f>
        <v/>
      </c>
      <c r="L1708" s="107" t="str">
        <f t="shared" si="130"/>
        <v/>
      </c>
      <c r="M1708" s="42" t="str">
        <f t="shared" si="131"/>
        <v/>
      </c>
      <c r="N1708" s="42" t="str">
        <f t="shared" si="132"/>
        <v/>
      </c>
      <c r="O1708" s="108" t="str">
        <f t="shared" si="133"/>
        <v/>
      </c>
    </row>
    <row r="1709" spans="1:15" x14ac:dyDescent="0.25">
      <c r="A1709" s="79">
        <f t="shared" si="134"/>
        <v>41136</v>
      </c>
      <c r="B1709" s="107" t="str">
        <f t="array" ref="B1709">IFERROR(IF(INDEX('AQS-88101'!$M$2:$M$2744,MATCH('88101-daily-summary-by-site'!$A1709&amp;'88101-daily-summary-by-site'!B$2&amp;'88101-daily-summary-by-site'!B$3,'AQS-88101'!$AC$2:$AC$2744&amp;'AQS-88101'!$E$2:$E$2744&amp;'AQS-88101'!$G$2:$G$2744,0))&lt;&gt;"",INDEX('AQS-88101'!$M$2:$M$2744,MATCH('88101-daily-summary-by-site'!$A1709&amp;'88101-daily-summary-by-site'!B$2&amp;'88101-daily-summary-by-site'!B$3,'AQS-88101'!$AC$2:$AC$2744&amp;'AQS-88101'!$E$2:$E$2744&amp;'AQS-88101'!$G$2:$G$2744,0)),""),"")</f>
        <v/>
      </c>
      <c r="C1709" s="42" t="str">
        <f t="array" ref="C1709">IFERROR(IF(INDEX('AQS-88101'!$M$2:$M$2744,MATCH('88101-daily-summary-by-site'!$A1709&amp;'88101-daily-summary-by-site'!C$2&amp;'88101-daily-summary-by-site'!C$3,'AQS-88101'!$AC$2:$AC$2744&amp;'AQS-88101'!$E$2:$E$2744&amp;'AQS-88101'!$G$2:$G$2744,0))&lt;&gt;"",INDEX('AQS-88101'!$M$2:$M$2744,MATCH('88101-daily-summary-by-site'!$A1709&amp;'88101-daily-summary-by-site'!C$2&amp;'88101-daily-summary-by-site'!C$3,'AQS-88101'!$AC$2:$AC$2744&amp;'AQS-88101'!$E$2:$E$2744&amp;'AQS-88101'!$G$2:$G$2744,0)),""),"")</f>
        <v/>
      </c>
      <c r="D1709" s="42" t="str">
        <f t="array" ref="D1709">IFERROR(IF(INDEX('AQS-88101'!$M$2:$M$2744,MATCH('88101-daily-summary-by-site'!$A1709&amp;'88101-daily-summary-by-site'!D$2&amp;'88101-daily-summary-by-site'!D$3,'AQS-88101'!$AC$2:$AC$2744&amp;'AQS-88101'!$E$2:$E$2744&amp;'AQS-88101'!$G$2:$G$2744,0))&lt;&gt;"",INDEX('AQS-88101'!$M$2:$M$2744,MATCH('88101-daily-summary-by-site'!$A1709&amp;'88101-daily-summary-by-site'!D$2&amp;'88101-daily-summary-by-site'!D$3,'AQS-88101'!$AC$2:$AC$2744&amp;'AQS-88101'!$E$2:$E$2744&amp;'AQS-88101'!$G$2:$G$2744,0)),""),"")</f>
        <v/>
      </c>
      <c r="E1709" s="42" t="str">
        <f t="array" ref="E1709">IFERROR(IF(INDEX('AQS-88101'!$M$2:$M$2744,MATCH('88101-daily-summary-by-site'!$A1709&amp;'88101-daily-summary-by-site'!E$2&amp;'88101-daily-summary-by-site'!E$3,'AQS-88101'!$AC$2:$AC$2744&amp;'AQS-88101'!$E$2:$E$2744&amp;'AQS-88101'!$G$2:$G$2744,0))&lt;&gt;"",INDEX('AQS-88101'!$M$2:$M$2744,MATCH('88101-daily-summary-by-site'!$A1709&amp;'88101-daily-summary-by-site'!E$2&amp;'88101-daily-summary-by-site'!E$3,'AQS-88101'!$AC$2:$AC$2744&amp;'AQS-88101'!$E$2:$E$2744&amp;'AQS-88101'!$G$2:$G$2744,0)),""),"")</f>
        <v/>
      </c>
      <c r="F1709" s="42" t="str">
        <f t="array" ref="F1709">IFERROR(IF(INDEX('AQS-88101'!$M$2:$M$2744,MATCH('88101-daily-summary-by-site'!$A1709&amp;'88101-daily-summary-by-site'!F$2&amp;'88101-daily-summary-by-site'!F$3,'AQS-88101'!$AC$2:$AC$2744&amp;'AQS-88101'!$E$2:$E$2744&amp;'AQS-88101'!$G$2:$G$2744,0))&lt;&gt;"",INDEX('AQS-88101'!$M$2:$M$2744,MATCH('88101-daily-summary-by-site'!$A1709&amp;'88101-daily-summary-by-site'!F$2&amp;'88101-daily-summary-by-site'!F$3,'AQS-88101'!$AC$2:$AC$2744&amp;'AQS-88101'!$E$2:$E$2744&amp;'AQS-88101'!$G$2:$G$2744,0)),""),"")</f>
        <v/>
      </c>
      <c r="G1709" s="42" t="str">
        <f t="array" ref="G1709">IFERROR(IF(INDEX('AQS-88101'!$M$2:$M$2744,MATCH('88101-daily-summary-by-site'!$A1709&amp;'88101-daily-summary-by-site'!G$2&amp;'88101-daily-summary-by-site'!G$3,'AQS-88101'!$AC$2:$AC$2744&amp;'AQS-88101'!$E$2:$E$2744&amp;'AQS-88101'!$G$2:$G$2744,0))&lt;&gt;"",INDEX('AQS-88101'!$M$2:$M$2744,MATCH('88101-daily-summary-by-site'!$A1709&amp;'88101-daily-summary-by-site'!G$2&amp;'88101-daily-summary-by-site'!G$3,'AQS-88101'!$AC$2:$AC$2744&amp;'AQS-88101'!$E$2:$E$2744&amp;'AQS-88101'!$G$2:$G$2744,0)),""),"")</f>
        <v/>
      </c>
      <c r="H1709" s="42" t="str">
        <f t="array" ref="H1709">IFERROR(IF(INDEX('AQS-88101'!$M$2:$M$2744,MATCH('88101-daily-summary-by-site'!$A1709&amp;'88101-daily-summary-by-site'!H$2&amp;'88101-daily-summary-by-site'!H$3,'AQS-88101'!$AC$2:$AC$2744&amp;'AQS-88101'!$E$2:$E$2744&amp;'AQS-88101'!$G$2:$G$2744,0))&lt;&gt;"",INDEX('AQS-88101'!$M$2:$M$2744,MATCH('88101-daily-summary-by-site'!$A1709&amp;'88101-daily-summary-by-site'!H$2&amp;'88101-daily-summary-by-site'!H$3,'AQS-88101'!$AC$2:$AC$2744&amp;'AQS-88101'!$E$2:$E$2744&amp;'AQS-88101'!$G$2:$G$2744,0)),""),"")</f>
        <v/>
      </c>
      <c r="I1709" s="108" t="str">
        <f t="array" ref="I1709">IFERROR(IF(INDEX('AQS-88101'!$M$2:$M$2744,MATCH('88101-daily-summary-by-site'!$A1709&amp;'88101-daily-summary-by-site'!I$2&amp;'88101-daily-summary-by-site'!I$3,'AQS-88101'!$AC$2:$AC$2744&amp;'AQS-88101'!$E$2:$E$2744&amp;'AQS-88101'!$G$2:$G$2744,0))&lt;&gt;"",INDEX('AQS-88101'!$M$2:$M$2744,MATCH('88101-daily-summary-by-site'!$A1709&amp;'88101-daily-summary-by-site'!I$2&amp;'88101-daily-summary-by-site'!I$3,'AQS-88101'!$AC$2:$AC$2744&amp;'AQS-88101'!$E$2:$E$2744&amp;'AQS-88101'!$G$2:$G$2744,0)),""),"")</f>
        <v/>
      </c>
      <c r="L1709" s="107" t="str">
        <f t="shared" si="130"/>
        <v/>
      </c>
      <c r="M1709" s="42" t="str">
        <f t="shared" si="131"/>
        <v/>
      </c>
      <c r="N1709" s="42" t="str">
        <f t="shared" si="132"/>
        <v/>
      </c>
      <c r="O1709" s="108" t="str">
        <f t="shared" si="133"/>
        <v/>
      </c>
    </row>
    <row r="1710" spans="1:15" x14ac:dyDescent="0.25">
      <c r="A1710" s="79">
        <f t="shared" si="134"/>
        <v>41137</v>
      </c>
      <c r="B1710" s="107">
        <f t="array" ref="B1710">IFERROR(IF(INDEX('AQS-88101'!$M$2:$M$2744,MATCH('88101-daily-summary-by-site'!$A1710&amp;'88101-daily-summary-by-site'!B$2&amp;'88101-daily-summary-by-site'!B$3,'AQS-88101'!$AC$2:$AC$2744&amp;'AQS-88101'!$E$2:$E$2744&amp;'AQS-88101'!$G$2:$G$2744,0))&lt;&gt;"",INDEX('AQS-88101'!$M$2:$M$2744,MATCH('88101-daily-summary-by-site'!$A1710&amp;'88101-daily-summary-by-site'!B$2&amp;'88101-daily-summary-by-site'!B$3,'AQS-88101'!$AC$2:$AC$2744&amp;'AQS-88101'!$E$2:$E$2744&amp;'AQS-88101'!$G$2:$G$2744,0)),""),"")</f>
        <v>4.0999999999999996</v>
      </c>
      <c r="C1710" s="42" t="str">
        <f t="array" ref="C1710">IFERROR(IF(INDEX('AQS-88101'!$M$2:$M$2744,MATCH('88101-daily-summary-by-site'!$A1710&amp;'88101-daily-summary-by-site'!C$2&amp;'88101-daily-summary-by-site'!C$3,'AQS-88101'!$AC$2:$AC$2744&amp;'AQS-88101'!$E$2:$E$2744&amp;'AQS-88101'!$G$2:$G$2744,0))&lt;&gt;"",INDEX('AQS-88101'!$M$2:$M$2744,MATCH('88101-daily-summary-by-site'!$A1710&amp;'88101-daily-summary-by-site'!C$2&amp;'88101-daily-summary-by-site'!C$3,'AQS-88101'!$AC$2:$AC$2744&amp;'AQS-88101'!$E$2:$E$2744&amp;'AQS-88101'!$G$2:$G$2744,0)),""),"")</f>
        <v/>
      </c>
      <c r="D1710" s="42">
        <f t="array" ref="D1710">IFERROR(IF(INDEX('AQS-88101'!$M$2:$M$2744,MATCH('88101-daily-summary-by-site'!$A1710&amp;'88101-daily-summary-by-site'!D$2&amp;'88101-daily-summary-by-site'!D$3,'AQS-88101'!$AC$2:$AC$2744&amp;'AQS-88101'!$E$2:$E$2744&amp;'AQS-88101'!$G$2:$G$2744,0))&lt;&gt;"",INDEX('AQS-88101'!$M$2:$M$2744,MATCH('88101-daily-summary-by-site'!$A1710&amp;'88101-daily-summary-by-site'!D$2&amp;'88101-daily-summary-by-site'!D$3,'AQS-88101'!$AC$2:$AC$2744&amp;'AQS-88101'!$E$2:$E$2744&amp;'AQS-88101'!$G$2:$G$2744,0)),""),"")</f>
        <v>4.0999999999999996</v>
      </c>
      <c r="E1710" s="42" t="str">
        <f t="array" ref="E1710">IFERROR(IF(INDEX('AQS-88101'!$M$2:$M$2744,MATCH('88101-daily-summary-by-site'!$A1710&amp;'88101-daily-summary-by-site'!E$2&amp;'88101-daily-summary-by-site'!E$3,'AQS-88101'!$AC$2:$AC$2744&amp;'AQS-88101'!$E$2:$E$2744&amp;'AQS-88101'!$G$2:$G$2744,0))&lt;&gt;"",INDEX('AQS-88101'!$M$2:$M$2744,MATCH('88101-daily-summary-by-site'!$A1710&amp;'88101-daily-summary-by-site'!E$2&amp;'88101-daily-summary-by-site'!E$3,'AQS-88101'!$AC$2:$AC$2744&amp;'AQS-88101'!$E$2:$E$2744&amp;'AQS-88101'!$G$2:$G$2744,0)),""),"")</f>
        <v/>
      </c>
      <c r="F1710" s="42">
        <f t="array" ref="F1710">IFERROR(IF(INDEX('AQS-88101'!$M$2:$M$2744,MATCH('88101-daily-summary-by-site'!$A1710&amp;'88101-daily-summary-by-site'!F$2&amp;'88101-daily-summary-by-site'!F$3,'AQS-88101'!$AC$2:$AC$2744&amp;'AQS-88101'!$E$2:$E$2744&amp;'AQS-88101'!$G$2:$G$2744,0))&lt;&gt;"",INDEX('AQS-88101'!$M$2:$M$2744,MATCH('88101-daily-summary-by-site'!$A1710&amp;'88101-daily-summary-by-site'!F$2&amp;'88101-daily-summary-by-site'!F$3,'AQS-88101'!$AC$2:$AC$2744&amp;'AQS-88101'!$E$2:$E$2744&amp;'AQS-88101'!$G$2:$G$2744,0)),""),"")</f>
        <v>7.7</v>
      </c>
      <c r="G1710" s="42" t="str">
        <f t="array" ref="G1710">IFERROR(IF(INDEX('AQS-88101'!$M$2:$M$2744,MATCH('88101-daily-summary-by-site'!$A1710&amp;'88101-daily-summary-by-site'!G$2&amp;'88101-daily-summary-by-site'!G$3,'AQS-88101'!$AC$2:$AC$2744&amp;'AQS-88101'!$E$2:$E$2744&amp;'AQS-88101'!$G$2:$G$2744,0))&lt;&gt;"",INDEX('AQS-88101'!$M$2:$M$2744,MATCH('88101-daily-summary-by-site'!$A1710&amp;'88101-daily-summary-by-site'!G$2&amp;'88101-daily-summary-by-site'!G$3,'AQS-88101'!$AC$2:$AC$2744&amp;'AQS-88101'!$E$2:$E$2744&amp;'AQS-88101'!$G$2:$G$2744,0)),""),"")</f>
        <v/>
      </c>
      <c r="H1710" s="42" t="str">
        <f t="array" ref="H1710">IFERROR(IF(INDEX('AQS-88101'!$M$2:$M$2744,MATCH('88101-daily-summary-by-site'!$A1710&amp;'88101-daily-summary-by-site'!H$2&amp;'88101-daily-summary-by-site'!H$3,'AQS-88101'!$AC$2:$AC$2744&amp;'AQS-88101'!$E$2:$E$2744&amp;'AQS-88101'!$G$2:$G$2744,0))&lt;&gt;"",INDEX('AQS-88101'!$M$2:$M$2744,MATCH('88101-daily-summary-by-site'!$A1710&amp;'88101-daily-summary-by-site'!H$2&amp;'88101-daily-summary-by-site'!H$3,'AQS-88101'!$AC$2:$AC$2744&amp;'AQS-88101'!$E$2:$E$2744&amp;'AQS-88101'!$G$2:$G$2744,0)),""),"")</f>
        <v/>
      </c>
      <c r="I1710" s="108" t="str">
        <f t="array" ref="I1710">IFERROR(IF(INDEX('AQS-88101'!$M$2:$M$2744,MATCH('88101-daily-summary-by-site'!$A1710&amp;'88101-daily-summary-by-site'!I$2&amp;'88101-daily-summary-by-site'!I$3,'AQS-88101'!$AC$2:$AC$2744&amp;'AQS-88101'!$E$2:$E$2744&amp;'AQS-88101'!$G$2:$G$2744,0))&lt;&gt;"",INDEX('AQS-88101'!$M$2:$M$2744,MATCH('88101-daily-summary-by-site'!$A1710&amp;'88101-daily-summary-by-site'!I$2&amp;'88101-daily-summary-by-site'!I$3,'AQS-88101'!$AC$2:$AC$2744&amp;'AQS-88101'!$E$2:$E$2744&amp;'AQS-88101'!$G$2:$G$2744,0)),""),"")</f>
        <v/>
      </c>
      <c r="L1710" s="107">
        <f t="shared" si="130"/>
        <v>4.0999999999999996</v>
      </c>
      <c r="M1710" s="42">
        <f t="shared" si="131"/>
        <v>4.0999999999999996</v>
      </c>
      <c r="N1710" s="42">
        <f t="shared" si="132"/>
        <v>7.7</v>
      </c>
      <c r="O1710" s="108" t="str">
        <f t="shared" si="133"/>
        <v/>
      </c>
    </row>
    <row r="1711" spans="1:15" x14ac:dyDescent="0.25">
      <c r="A1711" s="79">
        <f t="shared" si="134"/>
        <v>41138</v>
      </c>
      <c r="B1711" s="107" t="str">
        <f t="array" ref="B1711">IFERROR(IF(INDEX('AQS-88101'!$M$2:$M$2744,MATCH('88101-daily-summary-by-site'!$A1711&amp;'88101-daily-summary-by-site'!B$2&amp;'88101-daily-summary-by-site'!B$3,'AQS-88101'!$AC$2:$AC$2744&amp;'AQS-88101'!$E$2:$E$2744&amp;'AQS-88101'!$G$2:$G$2744,0))&lt;&gt;"",INDEX('AQS-88101'!$M$2:$M$2744,MATCH('88101-daily-summary-by-site'!$A1711&amp;'88101-daily-summary-by-site'!B$2&amp;'88101-daily-summary-by-site'!B$3,'AQS-88101'!$AC$2:$AC$2744&amp;'AQS-88101'!$E$2:$E$2744&amp;'AQS-88101'!$G$2:$G$2744,0)),""),"")</f>
        <v/>
      </c>
      <c r="C1711" s="42" t="str">
        <f t="array" ref="C1711">IFERROR(IF(INDEX('AQS-88101'!$M$2:$M$2744,MATCH('88101-daily-summary-by-site'!$A1711&amp;'88101-daily-summary-by-site'!C$2&amp;'88101-daily-summary-by-site'!C$3,'AQS-88101'!$AC$2:$AC$2744&amp;'AQS-88101'!$E$2:$E$2744&amp;'AQS-88101'!$G$2:$G$2744,0))&lt;&gt;"",INDEX('AQS-88101'!$M$2:$M$2744,MATCH('88101-daily-summary-by-site'!$A1711&amp;'88101-daily-summary-by-site'!C$2&amp;'88101-daily-summary-by-site'!C$3,'AQS-88101'!$AC$2:$AC$2744&amp;'AQS-88101'!$E$2:$E$2744&amp;'AQS-88101'!$G$2:$G$2744,0)),""),"")</f>
        <v/>
      </c>
      <c r="D1711" s="42" t="str">
        <f t="array" ref="D1711">IFERROR(IF(INDEX('AQS-88101'!$M$2:$M$2744,MATCH('88101-daily-summary-by-site'!$A1711&amp;'88101-daily-summary-by-site'!D$2&amp;'88101-daily-summary-by-site'!D$3,'AQS-88101'!$AC$2:$AC$2744&amp;'AQS-88101'!$E$2:$E$2744&amp;'AQS-88101'!$G$2:$G$2744,0))&lt;&gt;"",INDEX('AQS-88101'!$M$2:$M$2744,MATCH('88101-daily-summary-by-site'!$A1711&amp;'88101-daily-summary-by-site'!D$2&amp;'88101-daily-summary-by-site'!D$3,'AQS-88101'!$AC$2:$AC$2744&amp;'AQS-88101'!$E$2:$E$2744&amp;'AQS-88101'!$G$2:$G$2744,0)),""),"")</f>
        <v/>
      </c>
      <c r="E1711" s="42" t="str">
        <f t="array" ref="E1711">IFERROR(IF(INDEX('AQS-88101'!$M$2:$M$2744,MATCH('88101-daily-summary-by-site'!$A1711&amp;'88101-daily-summary-by-site'!E$2&amp;'88101-daily-summary-by-site'!E$3,'AQS-88101'!$AC$2:$AC$2744&amp;'AQS-88101'!$E$2:$E$2744&amp;'AQS-88101'!$G$2:$G$2744,0))&lt;&gt;"",INDEX('AQS-88101'!$M$2:$M$2744,MATCH('88101-daily-summary-by-site'!$A1711&amp;'88101-daily-summary-by-site'!E$2&amp;'88101-daily-summary-by-site'!E$3,'AQS-88101'!$AC$2:$AC$2744&amp;'AQS-88101'!$E$2:$E$2744&amp;'AQS-88101'!$G$2:$G$2744,0)),""),"")</f>
        <v/>
      </c>
      <c r="F1711" s="42" t="str">
        <f t="array" ref="F1711">IFERROR(IF(INDEX('AQS-88101'!$M$2:$M$2744,MATCH('88101-daily-summary-by-site'!$A1711&amp;'88101-daily-summary-by-site'!F$2&amp;'88101-daily-summary-by-site'!F$3,'AQS-88101'!$AC$2:$AC$2744&amp;'AQS-88101'!$E$2:$E$2744&amp;'AQS-88101'!$G$2:$G$2744,0))&lt;&gt;"",INDEX('AQS-88101'!$M$2:$M$2744,MATCH('88101-daily-summary-by-site'!$A1711&amp;'88101-daily-summary-by-site'!F$2&amp;'88101-daily-summary-by-site'!F$3,'AQS-88101'!$AC$2:$AC$2744&amp;'AQS-88101'!$E$2:$E$2744&amp;'AQS-88101'!$G$2:$G$2744,0)),""),"")</f>
        <v/>
      </c>
      <c r="G1711" s="42" t="str">
        <f t="array" ref="G1711">IFERROR(IF(INDEX('AQS-88101'!$M$2:$M$2744,MATCH('88101-daily-summary-by-site'!$A1711&amp;'88101-daily-summary-by-site'!G$2&amp;'88101-daily-summary-by-site'!G$3,'AQS-88101'!$AC$2:$AC$2744&amp;'AQS-88101'!$E$2:$E$2744&amp;'AQS-88101'!$G$2:$G$2744,0))&lt;&gt;"",INDEX('AQS-88101'!$M$2:$M$2744,MATCH('88101-daily-summary-by-site'!$A1711&amp;'88101-daily-summary-by-site'!G$2&amp;'88101-daily-summary-by-site'!G$3,'AQS-88101'!$AC$2:$AC$2744&amp;'AQS-88101'!$E$2:$E$2744&amp;'AQS-88101'!$G$2:$G$2744,0)),""),"")</f>
        <v/>
      </c>
      <c r="H1711" s="42" t="str">
        <f t="array" ref="H1711">IFERROR(IF(INDEX('AQS-88101'!$M$2:$M$2744,MATCH('88101-daily-summary-by-site'!$A1711&amp;'88101-daily-summary-by-site'!H$2&amp;'88101-daily-summary-by-site'!H$3,'AQS-88101'!$AC$2:$AC$2744&amp;'AQS-88101'!$E$2:$E$2744&amp;'AQS-88101'!$G$2:$G$2744,0))&lt;&gt;"",INDEX('AQS-88101'!$M$2:$M$2744,MATCH('88101-daily-summary-by-site'!$A1711&amp;'88101-daily-summary-by-site'!H$2&amp;'88101-daily-summary-by-site'!H$3,'AQS-88101'!$AC$2:$AC$2744&amp;'AQS-88101'!$E$2:$E$2744&amp;'AQS-88101'!$G$2:$G$2744,0)),""),"")</f>
        <v/>
      </c>
      <c r="I1711" s="108" t="str">
        <f t="array" ref="I1711">IFERROR(IF(INDEX('AQS-88101'!$M$2:$M$2744,MATCH('88101-daily-summary-by-site'!$A1711&amp;'88101-daily-summary-by-site'!I$2&amp;'88101-daily-summary-by-site'!I$3,'AQS-88101'!$AC$2:$AC$2744&amp;'AQS-88101'!$E$2:$E$2744&amp;'AQS-88101'!$G$2:$G$2744,0))&lt;&gt;"",INDEX('AQS-88101'!$M$2:$M$2744,MATCH('88101-daily-summary-by-site'!$A1711&amp;'88101-daily-summary-by-site'!I$2&amp;'88101-daily-summary-by-site'!I$3,'AQS-88101'!$AC$2:$AC$2744&amp;'AQS-88101'!$E$2:$E$2744&amp;'AQS-88101'!$G$2:$G$2744,0)),""),"")</f>
        <v/>
      </c>
      <c r="L1711" s="107" t="str">
        <f t="shared" si="130"/>
        <v/>
      </c>
      <c r="M1711" s="42" t="str">
        <f t="shared" si="131"/>
        <v/>
      </c>
      <c r="N1711" s="42" t="str">
        <f t="shared" si="132"/>
        <v/>
      </c>
      <c r="O1711" s="108" t="str">
        <f t="shared" si="133"/>
        <v/>
      </c>
    </row>
    <row r="1712" spans="1:15" x14ac:dyDescent="0.25">
      <c r="A1712" s="79">
        <f t="shared" si="134"/>
        <v>41139</v>
      </c>
      <c r="B1712" s="107" t="str">
        <f t="array" ref="B1712">IFERROR(IF(INDEX('AQS-88101'!$M$2:$M$2744,MATCH('88101-daily-summary-by-site'!$A1712&amp;'88101-daily-summary-by-site'!B$2&amp;'88101-daily-summary-by-site'!B$3,'AQS-88101'!$AC$2:$AC$2744&amp;'AQS-88101'!$E$2:$E$2744&amp;'AQS-88101'!$G$2:$G$2744,0))&lt;&gt;"",INDEX('AQS-88101'!$M$2:$M$2744,MATCH('88101-daily-summary-by-site'!$A1712&amp;'88101-daily-summary-by-site'!B$2&amp;'88101-daily-summary-by-site'!B$3,'AQS-88101'!$AC$2:$AC$2744&amp;'AQS-88101'!$E$2:$E$2744&amp;'AQS-88101'!$G$2:$G$2744,0)),""),"")</f>
        <v/>
      </c>
      <c r="C1712" s="42" t="str">
        <f t="array" ref="C1712">IFERROR(IF(INDEX('AQS-88101'!$M$2:$M$2744,MATCH('88101-daily-summary-by-site'!$A1712&amp;'88101-daily-summary-by-site'!C$2&amp;'88101-daily-summary-by-site'!C$3,'AQS-88101'!$AC$2:$AC$2744&amp;'AQS-88101'!$E$2:$E$2744&amp;'AQS-88101'!$G$2:$G$2744,0))&lt;&gt;"",INDEX('AQS-88101'!$M$2:$M$2744,MATCH('88101-daily-summary-by-site'!$A1712&amp;'88101-daily-summary-by-site'!C$2&amp;'88101-daily-summary-by-site'!C$3,'AQS-88101'!$AC$2:$AC$2744&amp;'AQS-88101'!$E$2:$E$2744&amp;'AQS-88101'!$G$2:$G$2744,0)),""),"")</f>
        <v/>
      </c>
      <c r="D1712" s="42" t="str">
        <f t="array" ref="D1712">IFERROR(IF(INDEX('AQS-88101'!$M$2:$M$2744,MATCH('88101-daily-summary-by-site'!$A1712&amp;'88101-daily-summary-by-site'!D$2&amp;'88101-daily-summary-by-site'!D$3,'AQS-88101'!$AC$2:$AC$2744&amp;'AQS-88101'!$E$2:$E$2744&amp;'AQS-88101'!$G$2:$G$2744,0))&lt;&gt;"",INDEX('AQS-88101'!$M$2:$M$2744,MATCH('88101-daily-summary-by-site'!$A1712&amp;'88101-daily-summary-by-site'!D$2&amp;'88101-daily-summary-by-site'!D$3,'AQS-88101'!$AC$2:$AC$2744&amp;'AQS-88101'!$E$2:$E$2744&amp;'AQS-88101'!$G$2:$G$2744,0)),""),"")</f>
        <v/>
      </c>
      <c r="E1712" s="42" t="str">
        <f t="array" ref="E1712">IFERROR(IF(INDEX('AQS-88101'!$M$2:$M$2744,MATCH('88101-daily-summary-by-site'!$A1712&amp;'88101-daily-summary-by-site'!E$2&amp;'88101-daily-summary-by-site'!E$3,'AQS-88101'!$AC$2:$AC$2744&amp;'AQS-88101'!$E$2:$E$2744&amp;'AQS-88101'!$G$2:$G$2744,0))&lt;&gt;"",INDEX('AQS-88101'!$M$2:$M$2744,MATCH('88101-daily-summary-by-site'!$A1712&amp;'88101-daily-summary-by-site'!E$2&amp;'88101-daily-summary-by-site'!E$3,'AQS-88101'!$AC$2:$AC$2744&amp;'AQS-88101'!$E$2:$E$2744&amp;'AQS-88101'!$G$2:$G$2744,0)),""),"")</f>
        <v/>
      </c>
      <c r="F1712" s="42" t="str">
        <f t="array" ref="F1712">IFERROR(IF(INDEX('AQS-88101'!$M$2:$M$2744,MATCH('88101-daily-summary-by-site'!$A1712&amp;'88101-daily-summary-by-site'!F$2&amp;'88101-daily-summary-by-site'!F$3,'AQS-88101'!$AC$2:$AC$2744&amp;'AQS-88101'!$E$2:$E$2744&amp;'AQS-88101'!$G$2:$G$2744,0))&lt;&gt;"",INDEX('AQS-88101'!$M$2:$M$2744,MATCH('88101-daily-summary-by-site'!$A1712&amp;'88101-daily-summary-by-site'!F$2&amp;'88101-daily-summary-by-site'!F$3,'AQS-88101'!$AC$2:$AC$2744&amp;'AQS-88101'!$E$2:$E$2744&amp;'AQS-88101'!$G$2:$G$2744,0)),""),"")</f>
        <v/>
      </c>
      <c r="G1712" s="42" t="str">
        <f t="array" ref="G1712">IFERROR(IF(INDEX('AQS-88101'!$M$2:$M$2744,MATCH('88101-daily-summary-by-site'!$A1712&amp;'88101-daily-summary-by-site'!G$2&amp;'88101-daily-summary-by-site'!G$3,'AQS-88101'!$AC$2:$AC$2744&amp;'AQS-88101'!$E$2:$E$2744&amp;'AQS-88101'!$G$2:$G$2744,0))&lt;&gt;"",INDEX('AQS-88101'!$M$2:$M$2744,MATCH('88101-daily-summary-by-site'!$A1712&amp;'88101-daily-summary-by-site'!G$2&amp;'88101-daily-summary-by-site'!G$3,'AQS-88101'!$AC$2:$AC$2744&amp;'AQS-88101'!$E$2:$E$2744&amp;'AQS-88101'!$G$2:$G$2744,0)),""),"")</f>
        <v/>
      </c>
      <c r="H1712" s="42" t="str">
        <f t="array" ref="H1712">IFERROR(IF(INDEX('AQS-88101'!$M$2:$M$2744,MATCH('88101-daily-summary-by-site'!$A1712&amp;'88101-daily-summary-by-site'!H$2&amp;'88101-daily-summary-by-site'!H$3,'AQS-88101'!$AC$2:$AC$2744&amp;'AQS-88101'!$E$2:$E$2744&amp;'AQS-88101'!$G$2:$G$2744,0))&lt;&gt;"",INDEX('AQS-88101'!$M$2:$M$2744,MATCH('88101-daily-summary-by-site'!$A1712&amp;'88101-daily-summary-by-site'!H$2&amp;'88101-daily-summary-by-site'!H$3,'AQS-88101'!$AC$2:$AC$2744&amp;'AQS-88101'!$E$2:$E$2744&amp;'AQS-88101'!$G$2:$G$2744,0)),""),"")</f>
        <v/>
      </c>
      <c r="I1712" s="108" t="str">
        <f t="array" ref="I1712">IFERROR(IF(INDEX('AQS-88101'!$M$2:$M$2744,MATCH('88101-daily-summary-by-site'!$A1712&amp;'88101-daily-summary-by-site'!I$2&amp;'88101-daily-summary-by-site'!I$3,'AQS-88101'!$AC$2:$AC$2744&amp;'AQS-88101'!$E$2:$E$2744&amp;'AQS-88101'!$G$2:$G$2744,0))&lt;&gt;"",INDEX('AQS-88101'!$M$2:$M$2744,MATCH('88101-daily-summary-by-site'!$A1712&amp;'88101-daily-summary-by-site'!I$2&amp;'88101-daily-summary-by-site'!I$3,'AQS-88101'!$AC$2:$AC$2744&amp;'AQS-88101'!$E$2:$E$2744&amp;'AQS-88101'!$G$2:$G$2744,0)),""),"")</f>
        <v/>
      </c>
      <c r="L1712" s="107" t="str">
        <f t="shared" si="130"/>
        <v/>
      </c>
      <c r="M1712" s="42" t="str">
        <f t="shared" si="131"/>
        <v/>
      </c>
      <c r="N1712" s="42" t="str">
        <f t="shared" si="132"/>
        <v/>
      </c>
      <c r="O1712" s="108" t="str">
        <f t="shared" si="133"/>
        <v/>
      </c>
    </row>
    <row r="1713" spans="1:15" x14ac:dyDescent="0.25">
      <c r="A1713" s="79">
        <f t="shared" si="134"/>
        <v>41140</v>
      </c>
      <c r="B1713" s="107">
        <f t="array" ref="B1713">IFERROR(IF(INDEX('AQS-88101'!$M$2:$M$2744,MATCH('88101-daily-summary-by-site'!$A1713&amp;'88101-daily-summary-by-site'!B$2&amp;'88101-daily-summary-by-site'!B$3,'AQS-88101'!$AC$2:$AC$2744&amp;'AQS-88101'!$E$2:$E$2744&amp;'AQS-88101'!$G$2:$G$2744,0))&lt;&gt;"",INDEX('AQS-88101'!$M$2:$M$2744,MATCH('88101-daily-summary-by-site'!$A1713&amp;'88101-daily-summary-by-site'!B$2&amp;'88101-daily-summary-by-site'!B$3,'AQS-88101'!$AC$2:$AC$2744&amp;'AQS-88101'!$E$2:$E$2744&amp;'AQS-88101'!$G$2:$G$2744,0)),""),"")</f>
        <v>14.8</v>
      </c>
      <c r="C1713" s="42">
        <f t="array" ref="C1713">IFERROR(IF(INDEX('AQS-88101'!$M$2:$M$2744,MATCH('88101-daily-summary-by-site'!$A1713&amp;'88101-daily-summary-by-site'!C$2&amp;'88101-daily-summary-by-site'!C$3,'AQS-88101'!$AC$2:$AC$2744&amp;'AQS-88101'!$E$2:$E$2744&amp;'AQS-88101'!$G$2:$G$2744,0))&lt;&gt;"",INDEX('AQS-88101'!$M$2:$M$2744,MATCH('88101-daily-summary-by-site'!$A1713&amp;'88101-daily-summary-by-site'!C$2&amp;'88101-daily-summary-by-site'!C$3,'AQS-88101'!$AC$2:$AC$2744&amp;'AQS-88101'!$E$2:$E$2744&amp;'AQS-88101'!$G$2:$G$2744,0)),""),"")</f>
        <v>15.1</v>
      </c>
      <c r="D1713" s="42">
        <f t="array" ref="D1713">IFERROR(IF(INDEX('AQS-88101'!$M$2:$M$2744,MATCH('88101-daily-summary-by-site'!$A1713&amp;'88101-daily-summary-by-site'!D$2&amp;'88101-daily-summary-by-site'!D$3,'AQS-88101'!$AC$2:$AC$2744&amp;'AQS-88101'!$E$2:$E$2744&amp;'AQS-88101'!$G$2:$G$2744,0))&lt;&gt;"",INDEX('AQS-88101'!$M$2:$M$2744,MATCH('88101-daily-summary-by-site'!$A1713&amp;'88101-daily-summary-by-site'!D$2&amp;'88101-daily-summary-by-site'!D$3,'AQS-88101'!$AC$2:$AC$2744&amp;'AQS-88101'!$E$2:$E$2744&amp;'AQS-88101'!$G$2:$G$2744,0)),""),"")</f>
        <v>16</v>
      </c>
      <c r="E1713" s="42" t="str">
        <f t="array" ref="E1713">IFERROR(IF(INDEX('AQS-88101'!$M$2:$M$2744,MATCH('88101-daily-summary-by-site'!$A1713&amp;'88101-daily-summary-by-site'!E$2&amp;'88101-daily-summary-by-site'!E$3,'AQS-88101'!$AC$2:$AC$2744&amp;'AQS-88101'!$E$2:$E$2744&amp;'AQS-88101'!$G$2:$G$2744,0))&lt;&gt;"",INDEX('AQS-88101'!$M$2:$M$2744,MATCH('88101-daily-summary-by-site'!$A1713&amp;'88101-daily-summary-by-site'!E$2&amp;'88101-daily-summary-by-site'!E$3,'AQS-88101'!$AC$2:$AC$2744&amp;'AQS-88101'!$E$2:$E$2744&amp;'AQS-88101'!$G$2:$G$2744,0)),""),"")</f>
        <v/>
      </c>
      <c r="F1713" s="42">
        <f t="array" ref="F1713">IFERROR(IF(INDEX('AQS-88101'!$M$2:$M$2744,MATCH('88101-daily-summary-by-site'!$A1713&amp;'88101-daily-summary-by-site'!F$2&amp;'88101-daily-summary-by-site'!F$3,'AQS-88101'!$AC$2:$AC$2744&amp;'AQS-88101'!$E$2:$E$2744&amp;'AQS-88101'!$G$2:$G$2744,0))&lt;&gt;"",INDEX('AQS-88101'!$M$2:$M$2744,MATCH('88101-daily-summary-by-site'!$A1713&amp;'88101-daily-summary-by-site'!F$2&amp;'88101-daily-summary-by-site'!F$3,'AQS-88101'!$AC$2:$AC$2744&amp;'AQS-88101'!$E$2:$E$2744&amp;'AQS-88101'!$G$2:$G$2744,0)),""),"")</f>
        <v>13.2</v>
      </c>
      <c r="G1713" s="42" t="str">
        <f t="array" ref="G1713">IFERROR(IF(INDEX('AQS-88101'!$M$2:$M$2744,MATCH('88101-daily-summary-by-site'!$A1713&amp;'88101-daily-summary-by-site'!G$2&amp;'88101-daily-summary-by-site'!G$3,'AQS-88101'!$AC$2:$AC$2744&amp;'AQS-88101'!$E$2:$E$2744&amp;'AQS-88101'!$G$2:$G$2744,0))&lt;&gt;"",INDEX('AQS-88101'!$M$2:$M$2744,MATCH('88101-daily-summary-by-site'!$A1713&amp;'88101-daily-summary-by-site'!G$2&amp;'88101-daily-summary-by-site'!G$3,'AQS-88101'!$AC$2:$AC$2744&amp;'AQS-88101'!$E$2:$E$2744&amp;'AQS-88101'!$G$2:$G$2744,0)),""),"")</f>
        <v/>
      </c>
      <c r="H1713" s="42" t="str">
        <f t="array" ref="H1713">IFERROR(IF(INDEX('AQS-88101'!$M$2:$M$2744,MATCH('88101-daily-summary-by-site'!$A1713&amp;'88101-daily-summary-by-site'!H$2&amp;'88101-daily-summary-by-site'!H$3,'AQS-88101'!$AC$2:$AC$2744&amp;'AQS-88101'!$E$2:$E$2744&amp;'AQS-88101'!$G$2:$G$2744,0))&lt;&gt;"",INDEX('AQS-88101'!$M$2:$M$2744,MATCH('88101-daily-summary-by-site'!$A1713&amp;'88101-daily-summary-by-site'!H$2&amp;'88101-daily-summary-by-site'!H$3,'AQS-88101'!$AC$2:$AC$2744&amp;'AQS-88101'!$E$2:$E$2744&amp;'AQS-88101'!$G$2:$G$2744,0)),""),"")</f>
        <v/>
      </c>
      <c r="I1713" s="108" t="str">
        <f t="array" ref="I1713">IFERROR(IF(INDEX('AQS-88101'!$M$2:$M$2744,MATCH('88101-daily-summary-by-site'!$A1713&amp;'88101-daily-summary-by-site'!I$2&amp;'88101-daily-summary-by-site'!I$3,'AQS-88101'!$AC$2:$AC$2744&amp;'AQS-88101'!$E$2:$E$2744&amp;'AQS-88101'!$G$2:$G$2744,0))&lt;&gt;"",INDEX('AQS-88101'!$M$2:$M$2744,MATCH('88101-daily-summary-by-site'!$A1713&amp;'88101-daily-summary-by-site'!I$2&amp;'88101-daily-summary-by-site'!I$3,'AQS-88101'!$AC$2:$AC$2744&amp;'AQS-88101'!$E$2:$E$2744&amp;'AQS-88101'!$G$2:$G$2744,0)),""),"")</f>
        <v/>
      </c>
      <c r="L1713" s="107">
        <f t="shared" si="130"/>
        <v>14.8</v>
      </c>
      <c r="M1713" s="42">
        <f t="shared" si="131"/>
        <v>16</v>
      </c>
      <c r="N1713" s="42">
        <f t="shared" si="132"/>
        <v>13.2</v>
      </c>
      <c r="O1713" s="108" t="str">
        <f t="shared" si="133"/>
        <v/>
      </c>
    </row>
    <row r="1714" spans="1:15" x14ac:dyDescent="0.25">
      <c r="A1714" s="79">
        <f t="shared" si="134"/>
        <v>41141</v>
      </c>
      <c r="B1714" s="107" t="str">
        <f t="array" ref="B1714">IFERROR(IF(INDEX('AQS-88101'!$M$2:$M$2744,MATCH('88101-daily-summary-by-site'!$A1714&amp;'88101-daily-summary-by-site'!B$2&amp;'88101-daily-summary-by-site'!B$3,'AQS-88101'!$AC$2:$AC$2744&amp;'AQS-88101'!$E$2:$E$2744&amp;'AQS-88101'!$G$2:$G$2744,0))&lt;&gt;"",INDEX('AQS-88101'!$M$2:$M$2744,MATCH('88101-daily-summary-by-site'!$A1714&amp;'88101-daily-summary-by-site'!B$2&amp;'88101-daily-summary-by-site'!B$3,'AQS-88101'!$AC$2:$AC$2744&amp;'AQS-88101'!$E$2:$E$2744&amp;'AQS-88101'!$G$2:$G$2744,0)),""),"")</f>
        <v/>
      </c>
      <c r="C1714" s="42" t="str">
        <f t="array" ref="C1714">IFERROR(IF(INDEX('AQS-88101'!$M$2:$M$2744,MATCH('88101-daily-summary-by-site'!$A1714&amp;'88101-daily-summary-by-site'!C$2&amp;'88101-daily-summary-by-site'!C$3,'AQS-88101'!$AC$2:$AC$2744&amp;'AQS-88101'!$E$2:$E$2744&amp;'AQS-88101'!$G$2:$G$2744,0))&lt;&gt;"",INDEX('AQS-88101'!$M$2:$M$2744,MATCH('88101-daily-summary-by-site'!$A1714&amp;'88101-daily-summary-by-site'!C$2&amp;'88101-daily-summary-by-site'!C$3,'AQS-88101'!$AC$2:$AC$2744&amp;'AQS-88101'!$E$2:$E$2744&amp;'AQS-88101'!$G$2:$G$2744,0)),""),"")</f>
        <v/>
      </c>
      <c r="D1714" s="42" t="str">
        <f t="array" ref="D1714">IFERROR(IF(INDEX('AQS-88101'!$M$2:$M$2744,MATCH('88101-daily-summary-by-site'!$A1714&amp;'88101-daily-summary-by-site'!D$2&amp;'88101-daily-summary-by-site'!D$3,'AQS-88101'!$AC$2:$AC$2744&amp;'AQS-88101'!$E$2:$E$2744&amp;'AQS-88101'!$G$2:$G$2744,0))&lt;&gt;"",INDEX('AQS-88101'!$M$2:$M$2744,MATCH('88101-daily-summary-by-site'!$A1714&amp;'88101-daily-summary-by-site'!D$2&amp;'88101-daily-summary-by-site'!D$3,'AQS-88101'!$AC$2:$AC$2744&amp;'AQS-88101'!$E$2:$E$2744&amp;'AQS-88101'!$G$2:$G$2744,0)),""),"")</f>
        <v/>
      </c>
      <c r="E1714" s="42" t="str">
        <f t="array" ref="E1714">IFERROR(IF(INDEX('AQS-88101'!$M$2:$M$2744,MATCH('88101-daily-summary-by-site'!$A1714&amp;'88101-daily-summary-by-site'!E$2&amp;'88101-daily-summary-by-site'!E$3,'AQS-88101'!$AC$2:$AC$2744&amp;'AQS-88101'!$E$2:$E$2744&amp;'AQS-88101'!$G$2:$G$2744,0))&lt;&gt;"",INDEX('AQS-88101'!$M$2:$M$2744,MATCH('88101-daily-summary-by-site'!$A1714&amp;'88101-daily-summary-by-site'!E$2&amp;'88101-daily-summary-by-site'!E$3,'AQS-88101'!$AC$2:$AC$2744&amp;'AQS-88101'!$E$2:$E$2744&amp;'AQS-88101'!$G$2:$G$2744,0)),""),"")</f>
        <v/>
      </c>
      <c r="F1714" s="42" t="str">
        <f t="array" ref="F1714">IFERROR(IF(INDEX('AQS-88101'!$M$2:$M$2744,MATCH('88101-daily-summary-by-site'!$A1714&amp;'88101-daily-summary-by-site'!F$2&amp;'88101-daily-summary-by-site'!F$3,'AQS-88101'!$AC$2:$AC$2744&amp;'AQS-88101'!$E$2:$E$2744&amp;'AQS-88101'!$G$2:$G$2744,0))&lt;&gt;"",INDEX('AQS-88101'!$M$2:$M$2744,MATCH('88101-daily-summary-by-site'!$A1714&amp;'88101-daily-summary-by-site'!F$2&amp;'88101-daily-summary-by-site'!F$3,'AQS-88101'!$AC$2:$AC$2744&amp;'AQS-88101'!$E$2:$E$2744&amp;'AQS-88101'!$G$2:$G$2744,0)),""),"")</f>
        <v/>
      </c>
      <c r="G1714" s="42" t="str">
        <f t="array" ref="G1714">IFERROR(IF(INDEX('AQS-88101'!$M$2:$M$2744,MATCH('88101-daily-summary-by-site'!$A1714&amp;'88101-daily-summary-by-site'!G$2&amp;'88101-daily-summary-by-site'!G$3,'AQS-88101'!$AC$2:$AC$2744&amp;'AQS-88101'!$E$2:$E$2744&amp;'AQS-88101'!$G$2:$G$2744,0))&lt;&gt;"",INDEX('AQS-88101'!$M$2:$M$2744,MATCH('88101-daily-summary-by-site'!$A1714&amp;'88101-daily-summary-by-site'!G$2&amp;'88101-daily-summary-by-site'!G$3,'AQS-88101'!$AC$2:$AC$2744&amp;'AQS-88101'!$E$2:$E$2744&amp;'AQS-88101'!$G$2:$G$2744,0)),""),"")</f>
        <v/>
      </c>
      <c r="H1714" s="42" t="str">
        <f t="array" ref="H1714">IFERROR(IF(INDEX('AQS-88101'!$M$2:$M$2744,MATCH('88101-daily-summary-by-site'!$A1714&amp;'88101-daily-summary-by-site'!H$2&amp;'88101-daily-summary-by-site'!H$3,'AQS-88101'!$AC$2:$AC$2744&amp;'AQS-88101'!$E$2:$E$2744&amp;'AQS-88101'!$G$2:$G$2744,0))&lt;&gt;"",INDEX('AQS-88101'!$M$2:$M$2744,MATCH('88101-daily-summary-by-site'!$A1714&amp;'88101-daily-summary-by-site'!H$2&amp;'88101-daily-summary-by-site'!H$3,'AQS-88101'!$AC$2:$AC$2744&amp;'AQS-88101'!$E$2:$E$2744&amp;'AQS-88101'!$G$2:$G$2744,0)),""),"")</f>
        <v/>
      </c>
      <c r="I1714" s="108" t="str">
        <f t="array" ref="I1714">IFERROR(IF(INDEX('AQS-88101'!$M$2:$M$2744,MATCH('88101-daily-summary-by-site'!$A1714&amp;'88101-daily-summary-by-site'!I$2&amp;'88101-daily-summary-by-site'!I$3,'AQS-88101'!$AC$2:$AC$2744&amp;'AQS-88101'!$E$2:$E$2744&amp;'AQS-88101'!$G$2:$G$2744,0))&lt;&gt;"",INDEX('AQS-88101'!$M$2:$M$2744,MATCH('88101-daily-summary-by-site'!$A1714&amp;'88101-daily-summary-by-site'!I$2&amp;'88101-daily-summary-by-site'!I$3,'AQS-88101'!$AC$2:$AC$2744&amp;'AQS-88101'!$E$2:$E$2744&amp;'AQS-88101'!$G$2:$G$2744,0)),""),"")</f>
        <v/>
      </c>
      <c r="L1714" s="107" t="str">
        <f t="shared" si="130"/>
        <v/>
      </c>
      <c r="M1714" s="42" t="str">
        <f t="shared" si="131"/>
        <v/>
      </c>
      <c r="N1714" s="42" t="str">
        <f t="shared" si="132"/>
        <v/>
      </c>
      <c r="O1714" s="108" t="str">
        <f t="shared" si="133"/>
        <v/>
      </c>
    </row>
    <row r="1715" spans="1:15" x14ac:dyDescent="0.25">
      <c r="A1715" s="79">
        <f t="shared" si="134"/>
        <v>41142</v>
      </c>
      <c r="B1715" s="107" t="str">
        <f t="array" ref="B1715">IFERROR(IF(INDEX('AQS-88101'!$M$2:$M$2744,MATCH('88101-daily-summary-by-site'!$A1715&amp;'88101-daily-summary-by-site'!B$2&amp;'88101-daily-summary-by-site'!B$3,'AQS-88101'!$AC$2:$AC$2744&amp;'AQS-88101'!$E$2:$E$2744&amp;'AQS-88101'!$G$2:$G$2744,0))&lt;&gt;"",INDEX('AQS-88101'!$M$2:$M$2744,MATCH('88101-daily-summary-by-site'!$A1715&amp;'88101-daily-summary-by-site'!B$2&amp;'88101-daily-summary-by-site'!B$3,'AQS-88101'!$AC$2:$AC$2744&amp;'AQS-88101'!$E$2:$E$2744&amp;'AQS-88101'!$G$2:$G$2744,0)),""),"")</f>
        <v/>
      </c>
      <c r="C1715" s="42" t="str">
        <f t="array" ref="C1715">IFERROR(IF(INDEX('AQS-88101'!$M$2:$M$2744,MATCH('88101-daily-summary-by-site'!$A1715&amp;'88101-daily-summary-by-site'!C$2&amp;'88101-daily-summary-by-site'!C$3,'AQS-88101'!$AC$2:$AC$2744&amp;'AQS-88101'!$E$2:$E$2744&amp;'AQS-88101'!$G$2:$G$2744,0))&lt;&gt;"",INDEX('AQS-88101'!$M$2:$M$2744,MATCH('88101-daily-summary-by-site'!$A1715&amp;'88101-daily-summary-by-site'!C$2&amp;'88101-daily-summary-by-site'!C$3,'AQS-88101'!$AC$2:$AC$2744&amp;'AQS-88101'!$E$2:$E$2744&amp;'AQS-88101'!$G$2:$G$2744,0)),""),"")</f>
        <v/>
      </c>
      <c r="D1715" s="42" t="str">
        <f t="array" ref="D1715">IFERROR(IF(INDEX('AQS-88101'!$M$2:$M$2744,MATCH('88101-daily-summary-by-site'!$A1715&amp;'88101-daily-summary-by-site'!D$2&amp;'88101-daily-summary-by-site'!D$3,'AQS-88101'!$AC$2:$AC$2744&amp;'AQS-88101'!$E$2:$E$2744&amp;'AQS-88101'!$G$2:$G$2744,0))&lt;&gt;"",INDEX('AQS-88101'!$M$2:$M$2744,MATCH('88101-daily-summary-by-site'!$A1715&amp;'88101-daily-summary-by-site'!D$2&amp;'88101-daily-summary-by-site'!D$3,'AQS-88101'!$AC$2:$AC$2744&amp;'AQS-88101'!$E$2:$E$2744&amp;'AQS-88101'!$G$2:$G$2744,0)),""),"")</f>
        <v/>
      </c>
      <c r="E1715" s="42" t="str">
        <f t="array" ref="E1715">IFERROR(IF(INDEX('AQS-88101'!$M$2:$M$2744,MATCH('88101-daily-summary-by-site'!$A1715&amp;'88101-daily-summary-by-site'!E$2&amp;'88101-daily-summary-by-site'!E$3,'AQS-88101'!$AC$2:$AC$2744&amp;'AQS-88101'!$E$2:$E$2744&amp;'AQS-88101'!$G$2:$G$2744,0))&lt;&gt;"",INDEX('AQS-88101'!$M$2:$M$2744,MATCH('88101-daily-summary-by-site'!$A1715&amp;'88101-daily-summary-by-site'!E$2&amp;'88101-daily-summary-by-site'!E$3,'AQS-88101'!$AC$2:$AC$2744&amp;'AQS-88101'!$E$2:$E$2744&amp;'AQS-88101'!$G$2:$G$2744,0)),""),"")</f>
        <v/>
      </c>
      <c r="F1715" s="42" t="str">
        <f t="array" ref="F1715">IFERROR(IF(INDEX('AQS-88101'!$M$2:$M$2744,MATCH('88101-daily-summary-by-site'!$A1715&amp;'88101-daily-summary-by-site'!F$2&amp;'88101-daily-summary-by-site'!F$3,'AQS-88101'!$AC$2:$AC$2744&amp;'AQS-88101'!$E$2:$E$2744&amp;'AQS-88101'!$G$2:$G$2744,0))&lt;&gt;"",INDEX('AQS-88101'!$M$2:$M$2744,MATCH('88101-daily-summary-by-site'!$A1715&amp;'88101-daily-summary-by-site'!F$2&amp;'88101-daily-summary-by-site'!F$3,'AQS-88101'!$AC$2:$AC$2744&amp;'AQS-88101'!$E$2:$E$2744&amp;'AQS-88101'!$G$2:$G$2744,0)),""),"")</f>
        <v/>
      </c>
      <c r="G1715" s="42" t="str">
        <f t="array" ref="G1715">IFERROR(IF(INDEX('AQS-88101'!$M$2:$M$2744,MATCH('88101-daily-summary-by-site'!$A1715&amp;'88101-daily-summary-by-site'!G$2&amp;'88101-daily-summary-by-site'!G$3,'AQS-88101'!$AC$2:$AC$2744&amp;'AQS-88101'!$E$2:$E$2744&amp;'AQS-88101'!$G$2:$G$2744,0))&lt;&gt;"",INDEX('AQS-88101'!$M$2:$M$2744,MATCH('88101-daily-summary-by-site'!$A1715&amp;'88101-daily-summary-by-site'!G$2&amp;'88101-daily-summary-by-site'!G$3,'AQS-88101'!$AC$2:$AC$2744&amp;'AQS-88101'!$E$2:$E$2744&amp;'AQS-88101'!$G$2:$G$2744,0)),""),"")</f>
        <v/>
      </c>
      <c r="H1715" s="42" t="str">
        <f t="array" ref="H1715">IFERROR(IF(INDEX('AQS-88101'!$M$2:$M$2744,MATCH('88101-daily-summary-by-site'!$A1715&amp;'88101-daily-summary-by-site'!H$2&amp;'88101-daily-summary-by-site'!H$3,'AQS-88101'!$AC$2:$AC$2744&amp;'AQS-88101'!$E$2:$E$2744&amp;'AQS-88101'!$G$2:$G$2744,0))&lt;&gt;"",INDEX('AQS-88101'!$M$2:$M$2744,MATCH('88101-daily-summary-by-site'!$A1715&amp;'88101-daily-summary-by-site'!H$2&amp;'88101-daily-summary-by-site'!H$3,'AQS-88101'!$AC$2:$AC$2744&amp;'AQS-88101'!$E$2:$E$2744&amp;'AQS-88101'!$G$2:$G$2744,0)),""),"")</f>
        <v/>
      </c>
      <c r="I1715" s="108" t="str">
        <f t="array" ref="I1715">IFERROR(IF(INDEX('AQS-88101'!$M$2:$M$2744,MATCH('88101-daily-summary-by-site'!$A1715&amp;'88101-daily-summary-by-site'!I$2&amp;'88101-daily-summary-by-site'!I$3,'AQS-88101'!$AC$2:$AC$2744&amp;'AQS-88101'!$E$2:$E$2744&amp;'AQS-88101'!$G$2:$G$2744,0))&lt;&gt;"",INDEX('AQS-88101'!$M$2:$M$2744,MATCH('88101-daily-summary-by-site'!$A1715&amp;'88101-daily-summary-by-site'!I$2&amp;'88101-daily-summary-by-site'!I$3,'AQS-88101'!$AC$2:$AC$2744&amp;'AQS-88101'!$E$2:$E$2744&amp;'AQS-88101'!$G$2:$G$2744,0)),""),"")</f>
        <v/>
      </c>
      <c r="L1715" s="107" t="str">
        <f t="shared" si="130"/>
        <v/>
      </c>
      <c r="M1715" s="42" t="str">
        <f t="shared" si="131"/>
        <v/>
      </c>
      <c r="N1715" s="42" t="str">
        <f t="shared" si="132"/>
        <v/>
      </c>
      <c r="O1715" s="108" t="str">
        <f t="shared" si="133"/>
        <v/>
      </c>
    </row>
    <row r="1716" spans="1:15" x14ac:dyDescent="0.25">
      <c r="A1716" s="79">
        <f t="shared" si="134"/>
        <v>41143</v>
      </c>
      <c r="B1716" s="107">
        <f t="array" ref="B1716">IFERROR(IF(INDEX('AQS-88101'!$M$2:$M$2744,MATCH('88101-daily-summary-by-site'!$A1716&amp;'88101-daily-summary-by-site'!B$2&amp;'88101-daily-summary-by-site'!B$3,'AQS-88101'!$AC$2:$AC$2744&amp;'AQS-88101'!$E$2:$E$2744&amp;'AQS-88101'!$G$2:$G$2744,0))&lt;&gt;"",INDEX('AQS-88101'!$M$2:$M$2744,MATCH('88101-daily-summary-by-site'!$A1716&amp;'88101-daily-summary-by-site'!B$2&amp;'88101-daily-summary-by-site'!B$3,'AQS-88101'!$AC$2:$AC$2744&amp;'AQS-88101'!$E$2:$E$2744&amp;'AQS-88101'!$G$2:$G$2744,0)),""),"")</f>
        <v>0.1</v>
      </c>
      <c r="C1716" s="42" t="str">
        <f t="array" ref="C1716">IFERROR(IF(INDEX('AQS-88101'!$M$2:$M$2744,MATCH('88101-daily-summary-by-site'!$A1716&amp;'88101-daily-summary-by-site'!C$2&amp;'88101-daily-summary-by-site'!C$3,'AQS-88101'!$AC$2:$AC$2744&amp;'AQS-88101'!$E$2:$E$2744&amp;'AQS-88101'!$G$2:$G$2744,0))&lt;&gt;"",INDEX('AQS-88101'!$M$2:$M$2744,MATCH('88101-daily-summary-by-site'!$A1716&amp;'88101-daily-summary-by-site'!C$2&amp;'88101-daily-summary-by-site'!C$3,'AQS-88101'!$AC$2:$AC$2744&amp;'AQS-88101'!$E$2:$E$2744&amp;'AQS-88101'!$G$2:$G$2744,0)),""),"")</f>
        <v/>
      </c>
      <c r="D1716" s="42">
        <f t="array" ref="D1716">IFERROR(IF(INDEX('AQS-88101'!$M$2:$M$2744,MATCH('88101-daily-summary-by-site'!$A1716&amp;'88101-daily-summary-by-site'!D$2&amp;'88101-daily-summary-by-site'!D$3,'AQS-88101'!$AC$2:$AC$2744&amp;'AQS-88101'!$E$2:$E$2744&amp;'AQS-88101'!$G$2:$G$2744,0))&lt;&gt;"",INDEX('AQS-88101'!$M$2:$M$2744,MATCH('88101-daily-summary-by-site'!$A1716&amp;'88101-daily-summary-by-site'!D$2&amp;'88101-daily-summary-by-site'!D$3,'AQS-88101'!$AC$2:$AC$2744&amp;'AQS-88101'!$E$2:$E$2744&amp;'AQS-88101'!$G$2:$G$2744,0)),""),"")</f>
        <v>3.7</v>
      </c>
      <c r="E1716" s="42" t="str">
        <f t="array" ref="E1716">IFERROR(IF(INDEX('AQS-88101'!$M$2:$M$2744,MATCH('88101-daily-summary-by-site'!$A1716&amp;'88101-daily-summary-by-site'!E$2&amp;'88101-daily-summary-by-site'!E$3,'AQS-88101'!$AC$2:$AC$2744&amp;'AQS-88101'!$E$2:$E$2744&amp;'AQS-88101'!$G$2:$G$2744,0))&lt;&gt;"",INDEX('AQS-88101'!$M$2:$M$2744,MATCH('88101-daily-summary-by-site'!$A1716&amp;'88101-daily-summary-by-site'!E$2&amp;'88101-daily-summary-by-site'!E$3,'AQS-88101'!$AC$2:$AC$2744&amp;'AQS-88101'!$E$2:$E$2744&amp;'AQS-88101'!$G$2:$G$2744,0)),""),"")</f>
        <v/>
      </c>
      <c r="F1716" s="42">
        <f t="array" ref="F1716">IFERROR(IF(INDEX('AQS-88101'!$M$2:$M$2744,MATCH('88101-daily-summary-by-site'!$A1716&amp;'88101-daily-summary-by-site'!F$2&amp;'88101-daily-summary-by-site'!F$3,'AQS-88101'!$AC$2:$AC$2744&amp;'AQS-88101'!$E$2:$E$2744&amp;'AQS-88101'!$G$2:$G$2744,0))&lt;&gt;"",INDEX('AQS-88101'!$M$2:$M$2744,MATCH('88101-daily-summary-by-site'!$A1716&amp;'88101-daily-summary-by-site'!F$2&amp;'88101-daily-summary-by-site'!F$3,'AQS-88101'!$AC$2:$AC$2744&amp;'AQS-88101'!$E$2:$E$2744&amp;'AQS-88101'!$G$2:$G$2744,0)),""),"")</f>
        <v>14.4</v>
      </c>
      <c r="G1716" s="42" t="str">
        <f t="array" ref="G1716">IFERROR(IF(INDEX('AQS-88101'!$M$2:$M$2744,MATCH('88101-daily-summary-by-site'!$A1716&amp;'88101-daily-summary-by-site'!G$2&amp;'88101-daily-summary-by-site'!G$3,'AQS-88101'!$AC$2:$AC$2744&amp;'AQS-88101'!$E$2:$E$2744&amp;'AQS-88101'!$G$2:$G$2744,0))&lt;&gt;"",INDEX('AQS-88101'!$M$2:$M$2744,MATCH('88101-daily-summary-by-site'!$A1716&amp;'88101-daily-summary-by-site'!G$2&amp;'88101-daily-summary-by-site'!G$3,'AQS-88101'!$AC$2:$AC$2744&amp;'AQS-88101'!$E$2:$E$2744&amp;'AQS-88101'!$G$2:$G$2744,0)),""),"")</f>
        <v/>
      </c>
      <c r="H1716" s="42" t="str">
        <f t="array" ref="H1716">IFERROR(IF(INDEX('AQS-88101'!$M$2:$M$2744,MATCH('88101-daily-summary-by-site'!$A1716&amp;'88101-daily-summary-by-site'!H$2&amp;'88101-daily-summary-by-site'!H$3,'AQS-88101'!$AC$2:$AC$2744&amp;'AQS-88101'!$E$2:$E$2744&amp;'AQS-88101'!$G$2:$G$2744,0))&lt;&gt;"",INDEX('AQS-88101'!$M$2:$M$2744,MATCH('88101-daily-summary-by-site'!$A1716&amp;'88101-daily-summary-by-site'!H$2&amp;'88101-daily-summary-by-site'!H$3,'AQS-88101'!$AC$2:$AC$2744&amp;'AQS-88101'!$E$2:$E$2744&amp;'AQS-88101'!$G$2:$G$2744,0)),""),"")</f>
        <v/>
      </c>
      <c r="I1716" s="108" t="str">
        <f t="array" ref="I1716">IFERROR(IF(INDEX('AQS-88101'!$M$2:$M$2744,MATCH('88101-daily-summary-by-site'!$A1716&amp;'88101-daily-summary-by-site'!I$2&amp;'88101-daily-summary-by-site'!I$3,'AQS-88101'!$AC$2:$AC$2744&amp;'AQS-88101'!$E$2:$E$2744&amp;'AQS-88101'!$G$2:$G$2744,0))&lt;&gt;"",INDEX('AQS-88101'!$M$2:$M$2744,MATCH('88101-daily-summary-by-site'!$A1716&amp;'88101-daily-summary-by-site'!I$2&amp;'88101-daily-summary-by-site'!I$3,'AQS-88101'!$AC$2:$AC$2744&amp;'AQS-88101'!$E$2:$E$2744&amp;'AQS-88101'!$G$2:$G$2744,0)),""),"")</f>
        <v/>
      </c>
      <c r="L1716" s="107">
        <f t="shared" si="130"/>
        <v>0.1</v>
      </c>
      <c r="M1716" s="42">
        <f t="shared" si="131"/>
        <v>3.7</v>
      </c>
      <c r="N1716" s="42">
        <f t="shared" si="132"/>
        <v>14.4</v>
      </c>
      <c r="O1716" s="108" t="str">
        <f t="shared" si="133"/>
        <v/>
      </c>
    </row>
    <row r="1717" spans="1:15" x14ac:dyDescent="0.25">
      <c r="A1717" s="79">
        <f t="shared" si="134"/>
        <v>41144</v>
      </c>
      <c r="B1717" s="107" t="str">
        <f t="array" ref="B1717">IFERROR(IF(INDEX('AQS-88101'!$M$2:$M$2744,MATCH('88101-daily-summary-by-site'!$A1717&amp;'88101-daily-summary-by-site'!B$2&amp;'88101-daily-summary-by-site'!B$3,'AQS-88101'!$AC$2:$AC$2744&amp;'AQS-88101'!$E$2:$E$2744&amp;'AQS-88101'!$G$2:$G$2744,0))&lt;&gt;"",INDEX('AQS-88101'!$M$2:$M$2744,MATCH('88101-daily-summary-by-site'!$A1717&amp;'88101-daily-summary-by-site'!B$2&amp;'88101-daily-summary-by-site'!B$3,'AQS-88101'!$AC$2:$AC$2744&amp;'AQS-88101'!$E$2:$E$2744&amp;'AQS-88101'!$G$2:$G$2744,0)),""),"")</f>
        <v/>
      </c>
      <c r="C1717" s="42" t="str">
        <f t="array" ref="C1717">IFERROR(IF(INDEX('AQS-88101'!$M$2:$M$2744,MATCH('88101-daily-summary-by-site'!$A1717&amp;'88101-daily-summary-by-site'!C$2&amp;'88101-daily-summary-by-site'!C$3,'AQS-88101'!$AC$2:$AC$2744&amp;'AQS-88101'!$E$2:$E$2744&amp;'AQS-88101'!$G$2:$G$2744,0))&lt;&gt;"",INDEX('AQS-88101'!$M$2:$M$2744,MATCH('88101-daily-summary-by-site'!$A1717&amp;'88101-daily-summary-by-site'!C$2&amp;'88101-daily-summary-by-site'!C$3,'AQS-88101'!$AC$2:$AC$2744&amp;'AQS-88101'!$E$2:$E$2744&amp;'AQS-88101'!$G$2:$G$2744,0)),""),"")</f>
        <v/>
      </c>
      <c r="D1717" s="42" t="str">
        <f t="array" ref="D1717">IFERROR(IF(INDEX('AQS-88101'!$M$2:$M$2744,MATCH('88101-daily-summary-by-site'!$A1717&amp;'88101-daily-summary-by-site'!D$2&amp;'88101-daily-summary-by-site'!D$3,'AQS-88101'!$AC$2:$AC$2744&amp;'AQS-88101'!$E$2:$E$2744&amp;'AQS-88101'!$G$2:$G$2744,0))&lt;&gt;"",INDEX('AQS-88101'!$M$2:$M$2744,MATCH('88101-daily-summary-by-site'!$A1717&amp;'88101-daily-summary-by-site'!D$2&amp;'88101-daily-summary-by-site'!D$3,'AQS-88101'!$AC$2:$AC$2744&amp;'AQS-88101'!$E$2:$E$2744&amp;'AQS-88101'!$G$2:$G$2744,0)),""),"")</f>
        <v/>
      </c>
      <c r="E1717" s="42" t="str">
        <f t="array" ref="E1717">IFERROR(IF(INDEX('AQS-88101'!$M$2:$M$2744,MATCH('88101-daily-summary-by-site'!$A1717&amp;'88101-daily-summary-by-site'!E$2&amp;'88101-daily-summary-by-site'!E$3,'AQS-88101'!$AC$2:$AC$2744&amp;'AQS-88101'!$E$2:$E$2744&amp;'AQS-88101'!$G$2:$G$2744,0))&lt;&gt;"",INDEX('AQS-88101'!$M$2:$M$2744,MATCH('88101-daily-summary-by-site'!$A1717&amp;'88101-daily-summary-by-site'!E$2&amp;'88101-daily-summary-by-site'!E$3,'AQS-88101'!$AC$2:$AC$2744&amp;'AQS-88101'!$E$2:$E$2744&amp;'AQS-88101'!$G$2:$G$2744,0)),""),"")</f>
        <v/>
      </c>
      <c r="F1717" s="42" t="str">
        <f t="array" ref="F1717">IFERROR(IF(INDEX('AQS-88101'!$M$2:$M$2744,MATCH('88101-daily-summary-by-site'!$A1717&amp;'88101-daily-summary-by-site'!F$2&amp;'88101-daily-summary-by-site'!F$3,'AQS-88101'!$AC$2:$AC$2744&amp;'AQS-88101'!$E$2:$E$2744&amp;'AQS-88101'!$G$2:$G$2744,0))&lt;&gt;"",INDEX('AQS-88101'!$M$2:$M$2744,MATCH('88101-daily-summary-by-site'!$A1717&amp;'88101-daily-summary-by-site'!F$2&amp;'88101-daily-summary-by-site'!F$3,'AQS-88101'!$AC$2:$AC$2744&amp;'AQS-88101'!$E$2:$E$2744&amp;'AQS-88101'!$G$2:$G$2744,0)),""),"")</f>
        <v/>
      </c>
      <c r="G1717" s="42" t="str">
        <f t="array" ref="G1717">IFERROR(IF(INDEX('AQS-88101'!$M$2:$M$2744,MATCH('88101-daily-summary-by-site'!$A1717&amp;'88101-daily-summary-by-site'!G$2&amp;'88101-daily-summary-by-site'!G$3,'AQS-88101'!$AC$2:$AC$2744&amp;'AQS-88101'!$E$2:$E$2744&amp;'AQS-88101'!$G$2:$G$2744,0))&lt;&gt;"",INDEX('AQS-88101'!$M$2:$M$2744,MATCH('88101-daily-summary-by-site'!$A1717&amp;'88101-daily-summary-by-site'!G$2&amp;'88101-daily-summary-by-site'!G$3,'AQS-88101'!$AC$2:$AC$2744&amp;'AQS-88101'!$E$2:$E$2744&amp;'AQS-88101'!$G$2:$G$2744,0)),""),"")</f>
        <v/>
      </c>
      <c r="H1717" s="42" t="str">
        <f t="array" ref="H1717">IFERROR(IF(INDEX('AQS-88101'!$M$2:$M$2744,MATCH('88101-daily-summary-by-site'!$A1717&amp;'88101-daily-summary-by-site'!H$2&amp;'88101-daily-summary-by-site'!H$3,'AQS-88101'!$AC$2:$AC$2744&amp;'AQS-88101'!$E$2:$E$2744&amp;'AQS-88101'!$G$2:$G$2744,0))&lt;&gt;"",INDEX('AQS-88101'!$M$2:$M$2744,MATCH('88101-daily-summary-by-site'!$A1717&amp;'88101-daily-summary-by-site'!H$2&amp;'88101-daily-summary-by-site'!H$3,'AQS-88101'!$AC$2:$AC$2744&amp;'AQS-88101'!$E$2:$E$2744&amp;'AQS-88101'!$G$2:$G$2744,0)),""),"")</f>
        <v/>
      </c>
      <c r="I1717" s="108" t="str">
        <f t="array" ref="I1717">IFERROR(IF(INDEX('AQS-88101'!$M$2:$M$2744,MATCH('88101-daily-summary-by-site'!$A1717&amp;'88101-daily-summary-by-site'!I$2&amp;'88101-daily-summary-by-site'!I$3,'AQS-88101'!$AC$2:$AC$2744&amp;'AQS-88101'!$E$2:$E$2744&amp;'AQS-88101'!$G$2:$G$2744,0))&lt;&gt;"",INDEX('AQS-88101'!$M$2:$M$2744,MATCH('88101-daily-summary-by-site'!$A1717&amp;'88101-daily-summary-by-site'!I$2&amp;'88101-daily-summary-by-site'!I$3,'AQS-88101'!$AC$2:$AC$2744&amp;'AQS-88101'!$E$2:$E$2744&amp;'AQS-88101'!$G$2:$G$2744,0)),""),"")</f>
        <v/>
      </c>
      <c r="L1717" s="107" t="str">
        <f t="shared" si="130"/>
        <v/>
      </c>
      <c r="M1717" s="42" t="str">
        <f t="shared" si="131"/>
        <v/>
      </c>
      <c r="N1717" s="42" t="str">
        <f t="shared" si="132"/>
        <v/>
      </c>
      <c r="O1717" s="108" t="str">
        <f t="shared" si="133"/>
        <v/>
      </c>
    </row>
    <row r="1718" spans="1:15" x14ac:dyDescent="0.25">
      <c r="A1718" s="79">
        <f t="shared" si="134"/>
        <v>41145</v>
      </c>
      <c r="B1718" s="107" t="str">
        <f t="array" ref="B1718">IFERROR(IF(INDEX('AQS-88101'!$M$2:$M$2744,MATCH('88101-daily-summary-by-site'!$A1718&amp;'88101-daily-summary-by-site'!B$2&amp;'88101-daily-summary-by-site'!B$3,'AQS-88101'!$AC$2:$AC$2744&amp;'AQS-88101'!$E$2:$E$2744&amp;'AQS-88101'!$G$2:$G$2744,0))&lt;&gt;"",INDEX('AQS-88101'!$M$2:$M$2744,MATCH('88101-daily-summary-by-site'!$A1718&amp;'88101-daily-summary-by-site'!B$2&amp;'88101-daily-summary-by-site'!B$3,'AQS-88101'!$AC$2:$AC$2744&amp;'AQS-88101'!$E$2:$E$2744&amp;'AQS-88101'!$G$2:$G$2744,0)),""),"")</f>
        <v/>
      </c>
      <c r="C1718" s="42" t="str">
        <f t="array" ref="C1718">IFERROR(IF(INDEX('AQS-88101'!$M$2:$M$2744,MATCH('88101-daily-summary-by-site'!$A1718&amp;'88101-daily-summary-by-site'!C$2&amp;'88101-daily-summary-by-site'!C$3,'AQS-88101'!$AC$2:$AC$2744&amp;'AQS-88101'!$E$2:$E$2744&amp;'AQS-88101'!$G$2:$G$2744,0))&lt;&gt;"",INDEX('AQS-88101'!$M$2:$M$2744,MATCH('88101-daily-summary-by-site'!$A1718&amp;'88101-daily-summary-by-site'!C$2&amp;'88101-daily-summary-by-site'!C$3,'AQS-88101'!$AC$2:$AC$2744&amp;'AQS-88101'!$E$2:$E$2744&amp;'AQS-88101'!$G$2:$G$2744,0)),""),"")</f>
        <v/>
      </c>
      <c r="D1718" s="42" t="str">
        <f t="array" ref="D1718">IFERROR(IF(INDEX('AQS-88101'!$M$2:$M$2744,MATCH('88101-daily-summary-by-site'!$A1718&amp;'88101-daily-summary-by-site'!D$2&amp;'88101-daily-summary-by-site'!D$3,'AQS-88101'!$AC$2:$AC$2744&amp;'AQS-88101'!$E$2:$E$2744&amp;'AQS-88101'!$G$2:$G$2744,0))&lt;&gt;"",INDEX('AQS-88101'!$M$2:$M$2744,MATCH('88101-daily-summary-by-site'!$A1718&amp;'88101-daily-summary-by-site'!D$2&amp;'88101-daily-summary-by-site'!D$3,'AQS-88101'!$AC$2:$AC$2744&amp;'AQS-88101'!$E$2:$E$2744&amp;'AQS-88101'!$G$2:$G$2744,0)),""),"")</f>
        <v/>
      </c>
      <c r="E1718" s="42" t="str">
        <f t="array" ref="E1718">IFERROR(IF(INDEX('AQS-88101'!$M$2:$M$2744,MATCH('88101-daily-summary-by-site'!$A1718&amp;'88101-daily-summary-by-site'!E$2&amp;'88101-daily-summary-by-site'!E$3,'AQS-88101'!$AC$2:$AC$2744&amp;'AQS-88101'!$E$2:$E$2744&amp;'AQS-88101'!$G$2:$G$2744,0))&lt;&gt;"",INDEX('AQS-88101'!$M$2:$M$2744,MATCH('88101-daily-summary-by-site'!$A1718&amp;'88101-daily-summary-by-site'!E$2&amp;'88101-daily-summary-by-site'!E$3,'AQS-88101'!$AC$2:$AC$2744&amp;'AQS-88101'!$E$2:$E$2744&amp;'AQS-88101'!$G$2:$G$2744,0)),""),"")</f>
        <v/>
      </c>
      <c r="F1718" s="42" t="str">
        <f t="array" ref="F1718">IFERROR(IF(INDEX('AQS-88101'!$M$2:$M$2744,MATCH('88101-daily-summary-by-site'!$A1718&amp;'88101-daily-summary-by-site'!F$2&amp;'88101-daily-summary-by-site'!F$3,'AQS-88101'!$AC$2:$AC$2744&amp;'AQS-88101'!$E$2:$E$2744&amp;'AQS-88101'!$G$2:$G$2744,0))&lt;&gt;"",INDEX('AQS-88101'!$M$2:$M$2744,MATCH('88101-daily-summary-by-site'!$A1718&amp;'88101-daily-summary-by-site'!F$2&amp;'88101-daily-summary-by-site'!F$3,'AQS-88101'!$AC$2:$AC$2744&amp;'AQS-88101'!$E$2:$E$2744&amp;'AQS-88101'!$G$2:$G$2744,0)),""),"")</f>
        <v/>
      </c>
      <c r="G1718" s="42" t="str">
        <f t="array" ref="G1718">IFERROR(IF(INDEX('AQS-88101'!$M$2:$M$2744,MATCH('88101-daily-summary-by-site'!$A1718&amp;'88101-daily-summary-by-site'!G$2&amp;'88101-daily-summary-by-site'!G$3,'AQS-88101'!$AC$2:$AC$2744&amp;'AQS-88101'!$E$2:$E$2744&amp;'AQS-88101'!$G$2:$G$2744,0))&lt;&gt;"",INDEX('AQS-88101'!$M$2:$M$2744,MATCH('88101-daily-summary-by-site'!$A1718&amp;'88101-daily-summary-by-site'!G$2&amp;'88101-daily-summary-by-site'!G$3,'AQS-88101'!$AC$2:$AC$2744&amp;'AQS-88101'!$E$2:$E$2744&amp;'AQS-88101'!$G$2:$G$2744,0)),""),"")</f>
        <v/>
      </c>
      <c r="H1718" s="42" t="str">
        <f t="array" ref="H1718">IFERROR(IF(INDEX('AQS-88101'!$M$2:$M$2744,MATCH('88101-daily-summary-by-site'!$A1718&amp;'88101-daily-summary-by-site'!H$2&amp;'88101-daily-summary-by-site'!H$3,'AQS-88101'!$AC$2:$AC$2744&amp;'AQS-88101'!$E$2:$E$2744&amp;'AQS-88101'!$G$2:$G$2744,0))&lt;&gt;"",INDEX('AQS-88101'!$M$2:$M$2744,MATCH('88101-daily-summary-by-site'!$A1718&amp;'88101-daily-summary-by-site'!H$2&amp;'88101-daily-summary-by-site'!H$3,'AQS-88101'!$AC$2:$AC$2744&amp;'AQS-88101'!$E$2:$E$2744&amp;'AQS-88101'!$G$2:$G$2744,0)),""),"")</f>
        <v/>
      </c>
      <c r="I1718" s="108" t="str">
        <f t="array" ref="I1718">IFERROR(IF(INDEX('AQS-88101'!$M$2:$M$2744,MATCH('88101-daily-summary-by-site'!$A1718&amp;'88101-daily-summary-by-site'!I$2&amp;'88101-daily-summary-by-site'!I$3,'AQS-88101'!$AC$2:$AC$2744&amp;'AQS-88101'!$E$2:$E$2744&amp;'AQS-88101'!$G$2:$G$2744,0))&lt;&gt;"",INDEX('AQS-88101'!$M$2:$M$2744,MATCH('88101-daily-summary-by-site'!$A1718&amp;'88101-daily-summary-by-site'!I$2&amp;'88101-daily-summary-by-site'!I$3,'AQS-88101'!$AC$2:$AC$2744&amp;'AQS-88101'!$E$2:$E$2744&amp;'AQS-88101'!$G$2:$G$2744,0)),""),"")</f>
        <v/>
      </c>
      <c r="L1718" s="107" t="str">
        <f t="shared" si="130"/>
        <v/>
      </c>
      <c r="M1718" s="42" t="str">
        <f t="shared" si="131"/>
        <v/>
      </c>
      <c r="N1718" s="42" t="str">
        <f t="shared" si="132"/>
        <v/>
      </c>
      <c r="O1718" s="108" t="str">
        <f t="shared" si="133"/>
        <v/>
      </c>
    </row>
    <row r="1719" spans="1:15" x14ac:dyDescent="0.25">
      <c r="A1719" s="79">
        <f t="shared" si="134"/>
        <v>41146</v>
      </c>
      <c r="B1719" s="107">
        <f t="array" ref="B1719">IFERROR(IF(INDEX('AQS-88101'!$M$2:$M$2744,MATCH('88101-daily-summary-by-site'!$A1719&amp;'88101-daily-summary-by-site'!B$2&amp;'88101-daily-summary-by-site'!B$3,'AQS-88101'!$AC$2:$AC$2744&amp;'AQS-88101'!$E$2:$E$2744&amp;'AQS-88101'!$G$2:$G$2744,0))&lt;&gt;"",INDEX('AQS-88101'!$M$2:$M$2744,MATCH('88101-daily-summary-by-site'!$A1719&amp;'88101-daily-summary-by-site'!B$2&amp;'88101-daily-summary-by-site'!B$3,'AQS-88101'!$AC$2:$AC$2744&amp;'AQS-88101'!$E$2:$E$2744&amp;'AQS-88101'!$G$2:$G$2744,0)),""),"")</f>
        <v>2</v>
      </c>
      <c r="C1719" s="42">
        <f t="array" ref="C1719">IFERROR(IF(INDEX('AQS-88101'!$M$2:$M$2744,MATCH('88101-daily-summary-by-site'!$A1719&amp;'88101-daily-summary-by-site'!C$2&amp;'88101-daily-summary-by-site'!C$3,'AQS-88101'!$AC$2:$AC$2744&amp;'AQS-88101'!$E$2:$E$2744&amp;'AQS-88101'!$G$2:$G$2744,0))&lt;&gt;"",INDEX('AQS-88101'!$M$2:$M$2744,MATCH('88101-daily-summary-by-site'!$A1719&amp;'88101-daily-summary-by-site'!C$2&amp;'88101-daily-summary-by-site'!C$3,'AQS-88101'!$AC$2:$AC$2744&amp;'AQS-88101'!$E$2:$E$2744&amp;'AQS-88101'!$G$2:$G$2744,0)),""),"")</f>
        <v>1.9</v>
      </c>
      <c r="D1719" s="42">
        <f t="array" ref="D1719">IFERROR(IF(INDEX('AQS-88101'!$M$2:$M$2744,MATCH('88101-daily-summary-by-site'!$A1719&amp;'88101-daily-summary-by-site'!D$2&amp;'88101-daily-summary-by-site'!D$3,'AQS-88101'!$AC$2:$AC$2744&amp;'AQS-88101'!$E$2:$E$2744&amp;'AQS-88101'!$G$2:$G$2744,0))&lt;&gt;"",INDEX('AQS-88101'!$M$2:$M$2744,MATCH('88101-daily-summary-by-site'!$A1719&amp;'88101-daily-summary-by-site'!D$2&amp;'88101-daily-summary-by-site'!D$3,'AQS-88101'!$AC$2:$AC$2744&amp;'AQS-88101'!$E$2:$E$2744&amp;'AQS-88101'!$G$2:$G$2744,0)),""),"")</f>
        <v>1.9</v>
      </c>
      <c r="E1719" s="42" t="str">
        <f t="array" ref="E1719">IFERROR(IF(INDEX('AQS-88101'!$M$2:$M$2744,MATCH('88101-daily-summary-by-site'!$A1719&amp;'88101-daily-summary-by-site'!E$2&amp;'88101-daily-summary-by-site'!E$3,'AQS-88101'!$AC$2:$AC$2744&amp;'AQS-88101'!$E$2:$E$2744&amp;'AQS-88101'!$G$2:$G$2744,0))&lt;&gt;"",INDEX('AQS-88101'!$M$2:$M$2744,MATCH('88101-daily-summary-by-site'!$A1719&amp;'88101-daily-summary-by-site'!E$2&amp;'88101-daily-summary-by-site'!E$3,'AQS-88101'!$AC$2:$AC$2744&amp;'AQS-88101'!$E$2:$E$2744&amp;'AQS-88101'!$G$2:$G$2744,0)),""),"")</f>
        <v/>
      </c>
      <c r="F1719" s="42" t="str">
        <f t="array" ref="F1719">IFERROR(IF(INDEX('AQS-88101'!$M$2:$M$2744,MATCH('88101-daily-summary-by-site'!$A1719&amp;'88101-daily-summary-by-site'!F$2&amp;'88101-daily-summary-by-site'!F$3,'AQS-88101'!$AC$2:$AC$2744&amp;'AQS-88101'!$E$2:$E$2744&amp;'AQS-88101'!$G$2:$G$2744,0))&lt;&gt;"",INDEX('AQS-88101'!$M$2:$M$2744,MATCH('88101-daily-summary-by-site'!$A1719&amp;'88101-daily-summary-by-site'!F$2&amp;'88101-daily-summary-by-site'!F$3,'AQS-88101'!$AC$2:$AC$2744&amp;'AQS-88101'!$E$2:$E$2744&amp;'AQS-88101'!$G$2:$G$2744,0)),""),"")</f>
        <v/>
      </c>
      <c r="G1719" s="42" t="str">
        <f t="array" ref="G1719">IFERROR(IF(INDEX('AQS-88101'!$M$2:$M$2744,MATCH('88101-daily-summary-by-site'!$A1719&amp;'88101-daily-summary-by-site'!G$2&amp;'88101-daily-summary-by-site'!G$3,'AQS-88101'!$AC$2:$AC$2744&amp;'AQS-88101'!$E$2:$E$2744&amp;'AQS-88101'!$G$2:$G$2744,0))&lt;&gt;"",INDEX('AQS-88101'!$M$2:$M$2744,MATCH('88101-daily-summary-by-site'!$A1719&amp;'88101-daily-summary-by-site'!G$2&amp;'88101-daily-summary-by-site'!G$3,'AQS-88101'!$AC$2:$AC$2744&amp;'AQS-88101'!$E$2:$E$2744&amp;'AQS-88101'!$G$2:$G$2744,0)),""),"")</f>
        <v/>
      </c>
      <c r="H1719" s="42" t="str">
        <f t="array" ref="H1719">IFERROR(IF(INDEX('AQS-88101'!$M$2:$M$2744,MATCH('88101-daily-summary-by-site'!$A1719&amp;'88101-daily-summary-by-site'!H$2&amp;'88101-daily-summary-by-site'!H$3,'AQS-88101'!$AC$2:$AC$2744&amp;'AQS-88101'!$E$2:$E$2744&amp;'AQS-88101'!$G$2:$G$2744,0))&lt;&gt;"",INDEX('AQS-88101'!$M$2:$M$2744,MATCH('88101-daily-summary-by-site'!$A1719&amp;'88101-daily-summary-by-site'!H$2&amp;'88101-daily-summary-by-site'!H$3,'AQS-88101'!$AC$2:$AC$2744&amp;'AQS-88101'!$E$2:$E$2744&amp;'AQS-88101'!$G$2:$G$2744,0)),""),"")</f>
        <v/>
      </c>
      <c r="I1719" s="108" t="str">
        <f t="array" ref="I1719">IFERROR(IF(INDEX('AQS-88101'!$M$2:$M$2744,MATCH('88101-daily-summary-by-site'!$A1719&amp;'88101-daily-summary-by-site'!I$2&amp;'88101-daily-summary-by-site'!I$3,'AQS-88101'!$AC$2:$AC$2744&amp;'AQS-88101'!$E$2:$E$2744&amp;'AQS-88101'!$G$2:$G$2744,0))&lt;&gt;"",INDEX('AQS-88101'!$M$2:$M$2744,MATCH('88101-daily-summary-by-site'!$A1719&amp;'88101-daily-summary-by-site'!I$2&amp;'88101-daily-summary-by-site'!I$3,'AQS-88101'!$AC$2:$AC$2744&amp;'AQS-88101'!$E$2:$E$2744&amp;'AQS-88101'!$G$2:$G$2744,0)),""),"")</f>
        <v/>
      </c>
      <c r="L1719" s="107">
        <f t="shared" si="130"/>
        <v>2</v>
      </c>
      <c r="M1719" s="42">
        <f t="shared" si="131"/>
        <v>1.9</v>
      </c>
      <c r="N1719" s="42" t="str">
        <f t="shared" si="132"/>
        <v/>
      </c>
      <c r="O1719" s="108" t="str">
        <f t="shared" si="133"/>
        <v/>
      </c>
    </row>
    <row r="1720" spans="1:15" x14ac:dyDescent="0.25">
      <c r="A1720" s="79">
        <f t="shared" si="134"/>
        <v>41147</v>
      </c>
      <c r="B1720" s="107" t="str">
        <f t="array" ref="B1720">IFERROR(IF(INDEX('AQS-88101'!$M$2:$M$2744,MATCH('88101-daily-summary-by-site'!$A1720&amp;'88101-daily-summary-by-site'!B$2&amp;'88101-daily-summary-by-site'!B$3,'AQS-88101'!$AC$2:$AC$2744&amp;'AQS-88101'!$E$2:$E$2744&amp;'AQS-88101'!$G$2:$G$2744,0))&lt;&gt;"",INDEX('AQS-88101'!$M$2:$M$2744,MATCH('88101-daily-summary-by-site'!$A1720&amp;'88101-daily-summary-by-site'!B$2&amp;'88101-daily-summary-by-site'!B$3,'AQS-88101'!$AC$2:$AC$2744&amp;'AQS-88101'!$E$2:$E$2744&amp;'AQS-88101'!$G$2:$G$2744,0)),""),"")</f>
        <v/>
      </c>
      <c r="C1720" s="42" t="str">
        <f t="array" ref="C1720">IFERROR(IF(INDEX('AQS-88101'!$M$2:$M$2744,MATCH('88101-daily-summary-by-site'!$A1720&amp;'88101-daily-summary-by-site'!C$2&amp;'88101-daily-summary-by-site'!C$3,'AQS-88101'!$AC$2:$AC$2744&amp;'AQS-88101'!$E$2:$E$2744&amp;'AQS-88101'!$G$2:$G$2744,0))&lt;&gt;"",INDEX('AQS-88101'!$M$2:$M$2744,MATCH('88101-daily-summary-by-site'!$A1720&amp;'88101-daily-summary-by-site'!C$2&amp;'88101-daily-summary-by-site'!C$3,'AQS-88101'!$AC$2:$AC$2744&amp;'AQS-88101'!$E$2:$E$2744&amp;'AQS-88101'!$G$2:$G$2744,0)),""),"")</f>
        <v/>
      </c>
      <c r="D1720" s="42" t="str">
        <f t="array" ref="D1720">IFERROR(IF(INDEX('AQS-88101'!$M$2:$M$2744,MATCH('88101-daily-summary-by-site'!$A1720&amp;'88101-daily-summary-by-site'!D$2&amp;'88101-daily-summary-by-site'!D$3,'AQS-88101'!$AC$2:$AC$2744&amp;'AQS-88101'!$E$2:$E$2744&amp;'AQS-88101'!$G$2:$G$2744,0))&lt;&gt;"",INDEX('AQS-88101'!$M$2:$M$2744,MATCH('88101-daily-summary-by-site'!$A1720&amp;'88101-daily-summary-by-site'!D$2&amp;'88101-daily-summary-by-site'!D$3,'AQS-88101'!$AC$2:$AC$2744&amp;'AQS-88101'!$E$2:$E$2744&amp;'AQS-88101'!$G$2:$G$2744,0)),""),"")</f>
        <v/>
      </c>
      <c r="E1720" s="42" t="str">
        <f t="array" ref="E1720">IFERROR(IF(INDEX('AQS-88101'!$M$2:$M$2744,MATCH('88101-daily-summary-by-site'!$A1720&amp;'88101-daily-summary-by-site'!E$2&amp;'88101-daily-summary-by-site'!E$3,'AQS-88101'!$AC$2:$AC$2744&amp;'AQS-88101'!$E$2:$E$2744&amp;'AQS-88101'!$G$2:$G$2744,0))&lt;&gt;"",INDEX('AQS-88101'!$M$2:$M$2744,MATCH('88101-daily-summary-by-site'!$A1720&amp;'88101-daily-summary-by-site'!E$2&amp;'88101-daily-summary-by-site'!E$3,'AQS-88101'!$AC$2:$AC$2744&amp;'AQS-88101'!$E$2:$E$2744&amp;'AQS-88101'!$G$2:$G$2744,0)),""),"")</f>
        <v/>
      </c>
      <c r="F1720" s="42" t="str">
        <f t="array" ref="F1720">IFERROR(IF(INDEX('AQS-88101'!$M$2:$M$2744,MATCH('88101-daily-summary-by-site'!$A1720&amp;'88101-daily-summary-by-site'!F$2&amp;'88101-daily-summary-by-site'!F$3,'AQS-88101'!$AC$2:$AC$2744&amp;'AQS-88101'!$E$2:$E$2744&amp;'AQS-88101'!$G$2:$G$2744,0))&lt;&gt;"",INDEX('AQS-88101'!$M$2:$M$2744,MATCH('88101-daily-summary-by-site'!$A1720&amp;'88101-daily-summary-by-site'!F$2&amp;'88101-daily-summary-by-site'!F$3,'AQS-88101'!$AC$2:$AC$2744&amp;'AQS-88101'!$E$2:$E$2744&amp;'AQS-88101'!$G$2:$G$2744,0)),""),"")</f>
        <v/>
      </c>
      <c r="G1720" s="42" t="str">
        <f t="array" ref="G1720">IFERROR(IF(INDEX('AQS-88101'!$M$2:$M$2744,MATCH('88101-daily-summary-by-site'!$A1720&amp;'88101-daily-summary-by-site'!G$2&amp;'88101-daily-summary-by-site'!G$3,'AQS-88101'!$AC$2:$AC$2744&amp;'AQS-88101'!$E$2:$E$2744&amp;'AQS-88101'!$G$2:$G$2744,0))&lt;&gt;"",INDEX('AQS-88101'!$M$2:$M$2744,MATCH('88101-daily-summary-by-site'!$A1720&amp;'88101-daily-summary-by-site'!G$2&amp;'88101-daily-summary-by-site'!G$3,'AQS-88101'!$AC$2:$AC$2744&amp;'AQS-88101'!$E$2:$E$2744&amp;'AQS-88101'!$G$2:$G$2744,0)),""),"")</f>
        <v/>
      </c>
      <c r="H1720" s="42" t="str">
        <f t="array" ref="H1720">IFERROR(IF(INDEX('AQS-88101'!$M$2:$M$2744,MATCH('88101-daily-summary-by-site'!$A1720&amp;'88101-daily-summary-by-site'!H$2&amp;'88101-daily-summary-by-site'!H$3,'AQS-88101'!$AC$2:$AC$2744&amp;'AQS-88101'!$E$2:$E$2744&amp;'AQS-88101'!$G$2:$G$2744,0))&lt;&gt;"",INDEX('AQS-88101'!$M$2:$M$2744,MATCH('88101-daily-summary-by-site'!$A1720&amp;'88101-daily-summary-by-site'!H$2&amp;'88101-daily-summary-by-site'!H$3,'AQS-88101'!$AC$2:$AC$2744&amp;'AQS-88101'!$E$2:$E$2744&amp;'AQS-88101'!$G$2:$G$2744,0)),""),"")</f>
        <v/>
      </c>
      <c r="I1720" s="108" t="str">
        <f t="array" ref="I1720">IFERROR(IF(INDEX('AQS-88101'!$M$2:$M$2744,MATCH('88101-daily-summary-by-site'!$A1720&amp;'88101-daily-summary-by-site'!I$2&amp;'88101-daily-summary-by-site'!I$3,'AQS-88101'!$AC$2:$AC$2744&amp;'AQS-88101'!$E$2:$E$2744&amp;'AQS-88101'!$G$2:$G$2744,0))&lt;&gt;"",INDEX('AQS-88101'!$M$2:$M$2744,MATCH('88101-daily-summary-by-site'!$A1720&amp;'88101-daily-summary-by-site'!I$2&amp;'88101-daily-summary-by-site'!I$3,'AQS-88101'!$AC$2:$AC$2744&amp;'AQS-88101'!$E$2:$E$2744&amp;'AQS-88101'!$G$2:$G$2744,0)),""),"")</f>
        <v/>
      </c>
      <c r="L1720" s="107" t="str">
        <f t="shared" si="130"/>
        <v/>
      </c>
      <c r="M1720" s="42" t="str">
        <f t="shared" si="131"/>
        <v/>
      </c>
      <c r="N1720" s="42" t="str">
        <f t="shared" si="132"/>
        <v/>
      </c>
      <c r="O1720" s="108" t="str">
        <f t="shared" si="133"/>
        <v/>
      </c>
    </row>
    <row r="1721" spans="1:15" x14ac:dyDescent="0.25">
      <c r="A1721" s="79">
        <f t="shared" si="134"/>
        <v>41148</v>
      </c>
      <c r="B1721" s="107" t="str">
        <f t="array" ref="B1721">IFERROR(IF(INDEX('AQS-88101'!$M$2:$M$2744,MATCH('88101-daily-summary-by-site'!$A1721&amp;'88101-daily-summary-by-site'!B$2&amp;'88101-daily-summary-by-site'!B$3,'AQS-88101'!$AC$2:$AC$2744&amp;'AQS-88101'!$E$2:$E$2744&amp;'AQS-88101'!$G$2:$G$2744,0))&lt;&gt;"",INDEX('AQS-88101'!$M$2:$M$2744,MATCH('88101-daily-summary-by-site'!$A1721&amp;'88101-daily-summary-by-site'!B$2&amp;'88101-daily-summary-by-site'!B$3,'AQS-88101'!$AC$2:$AC$2744&amp;'AQS-88101'!$E$2:$E$2744&amp;'AQS-88101'!$G$2:$G$2744,0)),""),"")</f>
        <v/>
      </c>
      <c r="C1721" s="42" t="str">
        <f t="array" ref="C1721">IFERROR(IF(INDEX('AQS-88101'!$M$2:$M$2744,MATCH('88101-daily-summary-by-site'!$A1721&amp;'88101-daily-summary-by-site'!C$2&amp;'88101-daily-summary-by-site'!C$3,'AQS-88101'!$AC$2:$AC$2744&amp;'AQS-88101'!$E$2:$E$2744&amp;'AQS-88101'!$G$2:$G$2744,0))&lt;&gt;"",INDEX('AQS-88101'!$M$2:$M$2744,MATCH('88101-daily-summary-by-site'!$A1721&amp;'88101-daily-summary-by-site'!C$2&amp;'88101-daily-summary-by-site'!C$3,'AQS-88101'!$AC$2:$AC$2744&amp;'AQS-88101'!$E$2:$E$2744&amp;'AQS-88101'!$G$2:$G$2744,0)),""),"")</f>
        <v/>
      </c>
      <c r="D1721" s="42" t="str">
        <f t="array" ref="D1721">IFERROR(IF(INDEX('AQS-88101'!$M$2:$M$2744,MATCH('88101-daily-summary-by-site'!$A1721&amp;'88101-daily-summary-by-site'!D$2&amp;'88101-daily-summary-by-site'!D$3,'AQS-88101'!$AC$2:$AC$2744&amp;'AQS-88101'!$E$2:$E$2744&amp;'AQS-88101'!$G$2:$G$2744,0))&lt;&gt;"",INDEX('AQS-88101'!$M$2:$M$2744,MATCH('88101-daily-summary-by-site'!$A1721&amp;'88101-daily-summary-by-site'!D$2&amp;'88101-daily-summary-by-site'!D$3,'AQS-88101'!$AC$2:$AC$2744&amp;'AQS-88101'!$E$2:$E$2744&amp;'AQS-88101'!$G$2:$G$2744,0)),""),"")</f>
        <v/>
      </c>
      <c r="E1721" s="42" t="str">
        <f t="array" ref="E1721">IFERROR(IF(INDEX('AQS-88101'!$M$2:$M$2744,MATCH('88101-daily-summary-by-site'!$A1721&amp;'88101-daily-summary-by-site'!E$2&amp;'88101-daily-summary-by-site'!E$3,'AQS-88101'!$AC$2:$AC$2744&amp;'AQS-88101'!$E$2:$E$2744&amp;'AQS-88101'!$G$2:$G$2744,0))&lt;&gt;"",INDEX('AQS-88101'!$M$2:$M$2744,MATCH('88101-daily-summary-by-site'!$A1721&amp;'88101-daily-summary-by-site'!E$2&amp;'88101-daily-summary-by-site'!E$3,'AQS-88101'!$AC$2:$AC$2744&amp;'AQS-88101'!$E$2:$E$2744&amp;'AQS-88101'!$G$2:$G$2744,0)),""),"")</f>
        <v/>
      </c>
      <c r="F1721" s="42" t="str">
        <f t="array" ref="F1721">IFERROR(IF(INDEX('AQS-88101'!$M$2:$M$2744,MATCH('88101-daily-summary-by-site'!$A1721&amp;'88101-daily-summary-by-site'!F$2&amp;'88101-daily-summary-by-site'!F$3,'AQS-88101'!$AC$2:$AC$2744&amp;'AQS-88101'!$E$2:$E$2744&amp;'AQS-88101'!$G$2:$G$2744,0))&lt;&gt;"",INDEX('AQS-88101'!$M$2:$M$2744,MATCH('88101-daily-summary-by-site'!$A1721&amp;'88101-daily-summary-by-site'!F$2&amp;'88101-daily-summary-by-site'!F$3,'AQS-88101'!$AC$2:$AC$2744&amp;'AQS-88101'!$E$2:$E$2744&amp;'AQS-88101'!$G$2:$G$2744,0)),""),"")</f>
        <v/>
      </c>
      <c r="G1721" s="42" t="str">
        <f t="array" ref="G1721">IFERROR(IF(INDEX('AQS-88101'!$M$2:$M$2744,MATCH('88101-daily-summary-by-site'!$A1721&amp;'88101-daily-summary-by-site'!G$2&amp;'88101-daily-summary-by-site'!G$3,'AQS-88101'!$AC$2:$AC$2744&amp;'AQS-88101'!$E$2:$E$2744&amp;'AQS-88101'!$G$2:$G$2744,0))&lt;&gt;"",INDEX('AQS-88101'!$M$2:$M$2744,MATCH('88101-daily-summary-by-site'!$A1721&amp;'88101-daily-summary-by-site'!G$2&amp;'88101-daily-summary-by-site'!G$3,'AQS-88101'!$AC$2:$AC$2744&amp;'AQS-88101'!$E$2:$E$2744&amp;'AQS-88101'!$G$2:$G$2744,0)),""),"")</f>
        <v/>
      </c>
      <c r="H1721" s="42" t="str">
        <f t="array" ref="H1721">IFERROR(IF(INDEX('AQS-88101'!$M$2:$M$2744,MATCH('88101-daily-summary-by-site'!$A1721&amp;'88101-daily-summary-by-site'!H$2&amp;'88101-daily-summary-by-site'!H$3,'AQS-88101'!$AC$2:$AC$2744&amp;'AQS-88101'!$E$2:$E$2744&amp;'AQS-88101'!$G$2:$G$2744,0))&lt;&gt;"",INDEX('AQS-88101'!$M$2:$M$2744,MATCH('88101-daily-summary-by-site'!$A1721&amp;'88101-daily-summary-by-site'!H$2&amp;'88101-daily-summary-by-site'!H$3,'AQS-88101'!$AC$2:$AC$2744&amp;'AQS-88101'!$E$2:$E$2744&amp;'AQS-88101'!$G$2:$G$2744,0)),""),"")</f>
        <v/>
      </c>
      <c r="I1721" s="108" t="str">
        <f t="array" ref="I1721">IFERROR(IF(INDEX('AQS-88101'!$M$2:$M$2744,MATCH('88101-daily-summary-by-site'!$A1721&amp;'88101-daily-summary-by-site'!I$2&amp;'88101-daily-summary-by-site'!I$3,'AQS-88101'!$AC$2:$AC$2744&amp;'AQS-88101'!$E$2:$E$2744&amp;'AQS-88101'!$G$2:$G$2744,0))&lt;&gt;"",INDEX('AQS-88101'!$M$2:$M$2744,MATCH('88101-daily-summary-by-site'!$A1721&amp;'88101-daily-summary-by-site'!I$2&amp;'88101-daily-summary-by-site'!I$3,'AQS-88101'!$AC$2:$AC$2744&amp;'AQS-88101'!$E$2:$E$2744&amp;'AQS-88101'!$G$2:$G$2744,0)),""),"")</f>
        <v/>
      </c>
      <c r="L1721" s="107" t="str">
        <f t="shared" si="130"/>
        <v/>
      </c>
      <c r="M1721" s="42" t="str">
        <f t="shared" si="131"/>
        <v/>
      </c>
      <c r="N1721" s="42" t="str">
        <f t="shared" si="132"/>
        <v/>
      </c>
      <c r="O1721" s="108" t="str">
        <f t="shared" si="133"/>
        <v/>
      </c>
    </row>
    <row r="1722" spans="1:15" x14ac:dyDescent="0.25">
      <c r="A1722" s="79">
        <f t="shared" si="134"/>
        <v>41149</v>
      </c>
      <c r="B1722" s="107">
        <f t="array" ref="B1722">IFERROR(IF(INDEX('AQS-88101'!$M$2:$M$2744,MATCH('88101-daily-summary-by-site'!$A1722&amp;'88101-daily-summary-by-site'!B$2&amp;'88101-daily-summary-by-site'!B$3,'AQS-88101'!$AC$2:$AC$2744&amp;'AQS-88101'!$E$2:$E$2744&amp;'AQS-88101'!$G$2:$G$2744,0))&lt;&gt;"",INDEX('AQS-88101'!$M$2:$M$2744,MATCH('88101-daily-summary-by-site'!$A1722&amp;'88101-daily-summary-by-site'!B$2&amp;'88101-daily-summary-by-site'!B$3,'AQS-88101'!$AC$2:$AC$2744&amp;'AQS-88101'!$E$2:$E$2744&amp;'AQS-88101'!$G$2:$G$2744,0)),""),"")</f>
        <v>1.7</v>
      </c>
      <c r="C1722" s="42" t="str">
        <f t="array" ref="C1722">IFERROR(IF(INDEX('AQS-88101'!$M$2:$M$2744,MATCH('88101-daily-summary-by-site'!$A1722&amp;'88101-daily-summary-by-site'!C$2&amp;'88101-daily-summary-by-site'!C$3,'AQS-88101'!$AC$2:$AC$2744&amp;'AQS-88101'!$E$2:$E$2744&amp;'AQS-88101'!$G$2:$G$2744,0))&lt;&gt;"",INDEX('AQS-88101'!$M$2:$M$2744,MATCH('88101-daily-summary-by-site'!$A1722&amp;'88101-daily-summary-by-site'!C$2&amp;'88101-daily-summary-by-site'!C$3,'AQS-88101'!$AC$2:$AC$2744&amp;'AQS-88101'!$E$2:$E$2744&amp;'AQS-88101'!$G$2:$G$2744,0)),""),"")</f>
        <v/>
      </c>
      <c r="D1722" s="42">
        <f t="array" ref="D1722">IFERROR(IF(INDEX('AQS-88101'!$M$2:$M$2744,MATCH('88101-daily-summary-by-site'!$A1722&amp;'88101-daily-summary-by-site'!D$2&amp;'88101-daily-summary-by-site'!D$3,'AQS-88101'!$AC$2:$AC$2744&amp;'AQS-88101'!$E$2:$E$2744&amp;'AQS-88101'!$G$2:$G$2744,0))&lt;&gt;"",INDEX('AQS-88101'!$M$2:$M$2744,MATCH('88101-daily-summary-by-site'!$A1722&amp;'88101-daily-summary-by-site'!D$2&amp;'88101-daily-summary-by-site'!D$3,'AQS-88101'!$AC$2:$AC$2744&amp;'AQS-88101'!$E$2:$E$2744&amp;'AQS-88101'!$G$2:$G$2744,0)),""),"")</f>
        <v>1.6</v>
      </c>
      <c r="E1722" s="42" t="str">
        <f t="array" ref="E1722">IFERROR(IF(INDEX('AQS-88101'!$M$2:$M$2744,MATCH('88101-daily-summary-by-site'!$A1722&amp;'88101-daily-summary-by-site'!E$2&amp;'88101-daily-summary-by-site'!E$3,'AQS-88101'!$AC$2:$AC$2744&amp;'AQS-88101'!$E$2:$E$2744&amp;'AQS-88101'!$G$2:$G$2744,0))&lt;&gt;"",INDEX('AQS-88101'!$M$2:$M$2744,MATCH('88101-daily-summary-by-site'!$A1722&amp;'88101-daily-summary-by-site'!E$2&amp;'88101-daily-summary-by-site'!E$3,'AQS-88101'!$AC$2:$AC$2744&amp;'AQS-88101'!$E$2:$E$2744&amp;'AQS-88101'!$G$2:$G$2744,0)),""),"")</f>
        <v/>
      </c>
      <c r="F1722" s="42">
        <f t="array" ref="F1722">IFERROR(IF(INDEX('AQS-88101'!$M$2:$M$2744,MATCH('88101-daily-summary-by-site'!$A1722&amp;'88101-daily-summary-by-site'!F$2&amp;'88101-daily-summary-by-site'!F$3,'AQS-88101'!$AC$2:$AC$2744&amp;'AQS-88101'!$E$2:$E$2744&amp;'AQS-88101'!$G$2:$G$2744,0))&lt;&gt;"",INDEX('AQS-88101'!$M$2:$M$2744,MATCH('88101-daily-summary-by-site'!$A1722&amp;'88101-daily-summary-by-site'!F$2&amp;'88101-daily-summary-by-site'!F$3,'AQS-88101'!$AC$2:$AC$2744&amp;'AQS-88101'!$E$2:$E$2744&amp;'AQS-88101'!$G$2:$G$2744,0)),""),"")</f>
        <v>2.5</v>
      </c>
      <c r="G1722" s="42" t="str">
        <f t="array" ref="G1722">IFERROR(IF(INDEX('AQS-88101'!$M$2:$M$2744,MATCH('88101-daily-summary-by-site'!$A1722&amp;'88101-daily-summary-by-site'!G$2&amp;'88101-daily-summary-by-site'!G$3,'AQS-88101'!$AC$2:$AC$2744&amp;'AQS-88101'!$E$2:$E$2744&amp;'AQS-88101'!$G$2:$G$2744,0))&lt;&gt;"",INDEX('AQS-88101'!$M$2:$M$2744,MATCH('88101-daily-summary-by-site'!$A1722&amp;'88101-daily-summary-by-site'!G$2&amp;'88101-daily-summary-by-site'!G$3,'AQS-88101'!$AC$2:$AC$2744&amp;'AQS-88101'!$E$2:$E$2744&amp;'AQS-88101'!$G$2:$G$2744,0)),""),"")</f>
        <v/>
      </c>
      <c r="H1722" s="42" t="str">
        <f t="array" ref="H1722">IFERROR(IF(INDEX('AQS-88101'!$M$2:$M$2744,MATCH('88101-daily-summary-by-site'!$A1722&amp;'88101-daily-summary-by-site'!H$2&amp;'88101-daily-summary-by-site'!H$3,'AQS-88101'!$AC$2:$AC$2744&amp;'AQS-88101'!$E$2:$E$2744&amp;'AQS-88101'!$G$2:$G$2744,0))&lt;&gt;"",INDEX('AQS-88101'!$M$2:$M$2744,MATCH('88101-daily-summary-by-site'!$A1722&amp;'88101-daily-summary-by-site'!H$2&amp;'88101-daily-summary-by-site'!H$3,'AQS-88101'!$AC$2:$AC$2744&amp;'AQS-88101'!$E$2:$E$2744&amp;'AQS-88101'!$G$2:$G$2744,0)),""),"")</f>
        <v/>
      </c>
      <c r="I1722" s="108" t="str">
        <f t="array" ref="I1722">IFERROR(IF(INDEX('AQS-88101'!$M$2:$M$2744,MATCH('88101-daily-summary-by-site'!$A1722&amp;'88101-daily-summary-by-site'!I$2&amp;'88101-daily-summary-by-site'!I$3,'AQS-88101'!$AC$2:$AC$2744&amp;'AQS-88101'!$E$2:$E$2744&amp;'AQS-88101'!$G$2:$G$2744,0))&lt;&gt;"",INDEX('AQS-88101'!$M$2:$M$2744,MATCH('88101-daily-summary-by-site'!$A1722&amp;'88101-daily-summary-by-site'!I$2&amp;'88101-daily-summary-by-site'!I$3,'AQS-88101'!$AC$2:$AC$2744&amp;'AQS-88101'!$E$2:$E$2744&amp;'AQS-88101'!$G$2:$G$2744,0)),""),"")</f>
        <v/>
      </c>
      <c r="L1722" s="107">
        <f t="shared" si="130"/>
        <v>1.7</v>
      </c>
      <c r="M1722" s="42">
        <f t="shared" si="131"/>
        <v>1.6</v>
      </c>
      <c r="N1722" s="42">
        <f t="shared" si="132"/>
        <v>2.5</v>
      </c>
      <c r="O1722" s="108" t="str">
        <f t="shared" si="133"/>
        <v/>
      </c>
    </row>
    <row r="1723" spans="1:15" x14ac:dyDescent="0.25">
      <c r="A1723" s="79">
        <f t="shared" si="134"/>
        <v>41150</v>
      </c>
      <c r="B1723" s="107" t="str">
        <f t="array" ref="B1723">IFERROR(IF(INDEX('AQS-88101'!$M$2:$M$2744,MATCH('88101-daily-summary-by-site'!$A1723&amp;'88101-daily-summary-by-site'!B$2&amp;'88101-daily-summary-by-site'!B$3,'AQS-88101'!$AC$2:$AC$2744&amp;'AQS-88101'!$E$2:$E$2744&amp;'AQS-88101'!$G$2:$G$2744,0))&lt;&gt;"",INDEX('AQS-88101'!$M$2:$M$2744,MATCH('88101-daily-summary-by-site'!$A1723&amp;'88101-daily-summary-by-site'!B$2&amp;'88101-daily-summary-by-site'!B$3,'AQS-88101'!$AC$2:$AC$2744&amp;'AQS-88101'!$E$2:$E$2744&amp;'AQS-88101'!$G$2:$G$2744,0)),""),"")</f>
        <v/>
      </c>
      <c r="C1723" s="42" t="str">
        <f t="array" ref="C1723">IFERROR(IF(INDEX('AQS-88101'!$M$2:$M$2744,MATCH('88101-daily-summary-by-site'!$A1723&amp;'88101-daily-summary-by-site'!C$2&amp;'88101-daily-summary-by-site'!C$3,'AQS-88101'!$AC$2:$AC$2744&amp;'AQS-88101'!$E$2:$E$2744&amp;'AQS-88101'!$G$2:$G$2744,0))&lt;&gt;"",INDEX('AQS-88101'!$M$2:$M$2744,MATCH('88101-daily-summary-by-site'!$A1723&amp;'88101-daily-summary-by-site'!C$2&amp;'88101-daily-summary-by-site'!C$3,'AQS-88101'!$AC$2:$AC$2744&amp;'AQS-88101'!$E$2:$E$2744&amp;'AQS-88101'!$G$2:$G$2744,0)),""),"")</f>
        <v/>
      </c>
      <c r="D1723" s="42" t="str">
        <f t="array" ref="D1723">IFERROR(IF(INDEX('AQS-88101'!$M$2:$M$2744,MATCH('88101-daily-summary-by-site'!$A1723&amp;'88101-daily-summary-by-site'!D$2&amp;'88101-daily-summary-by-site'!D$3,'AQS-88101'!$AC$2:$AC$2744&amp;'AQS-88101'!$E$2:$E$2744&amp;'AQS-88101'!$G$2:$G$2744,0))&lt;&gt;"",INDEX('AQS-88101'!$M$2:$M$2744,MATCH('88101-daily-summary-by-site'!$A1723&amp;'88101-daily-summary-by-site'!D$2&amp;'88101-daily-summary-by-site'!D$3,'AQS-88101'!$AC$2:$AC$2744&amp;'AQS-88101'!$E$2:$E$2744&amp;'AQS-88101'!$G$2:$G$2744,0)),""),"")</f>
        <v/>
      </c>
      <c r="E1723" s="42" t="str">
        <f t="array" ref="E1723">IFERROR(IF(INDEX('AQS-88101'!$M$2:$M$2744,MATCH('88101-daily-summary-by-site'!$A1723&amp;'88101-daily-summary-by-site'!E$2&amp;'88101-daily-summary-by-site'!E$3,'AQS-88101'!$AC$2:$AC$2744&amp;'AQS-88101'!$E$2:$E$2744&amp;'AQS-88101'!$G$2:$G$2744,0))&lt;&gt;"",INDEX('AQS-88101'!$M$2:$M$2744,MATCH('88101-daily-summary-by-site'!$A1723&amp;'88101-daily-summary-by-site'!E$2&amp;'88101-daily-summary-by-site'!E$3,'AQS-88101'!$AC$2:$AC$2744&amp;'AQS-88101'!$E$2:$E$2744&amp;'AQS-88101'!$G$2:$G$2744,0)),""),"")</f>
        <v/>
      </c>
      <c r="F1723" s="42" t="str">
        <f t="array" ref="F1723">IFERROR(IF(INDEX('AQS-88101'!$M$2:$M$2744,MATCH('88101-daily-summary-by-site'!$A1723&amp;'88101-daily-summary-by-site'!F$2&amp;'88101-daily-summary-by-site'!F$3,'AQS-88101'!$AC$2:$AC$2744&amp;'AQS-88101'!$E$2:$E$2744&amp;'AQS-88101'!$G$2:$G$2744,0))&lt;&gt;"",INDEX('AQS-88101'!$M$2:$M$2744,MATCH('88101-daily-summary-by-site'!$A1723&amp;'88101-daily-summary-by-site'!F$2&amp;'88101-daily-summary-by-site'!F$3,'AQS-88101'!$AC$2:$AC$2744&amp;'AQS-88101'!$E$2:$E$2744&amp;'AQS-88101'!$G$2:$G$2744,0)),""),"")</f>
        <v/>
      </c>
      <c r="G1723" s="42" t="str">
        <f t="array" ref="G1723">IFERROR(IF(INDEX('AQS-88101'!$M$2:$M$2744,MATCH('88101-daily-summary-by-site'!$A1723&amp;'88101-daily-summary-by-site'!G$2&amp;'88101-daily-summary-by-site'!G$3,'AQS-88101'!$AC$2:$AC$2744&amp;'AQS-88101'!$E$2:$E$2744&amp;'AQS-88101'!$G$2:$G$2744,0))&lt;&gt;"",INDEX('AQS-88101'!$M$2:$M$2744,MATCH('88101-daily-summary-by-site'!$A1723&amp;'88101-daily-summary-by-site'!G$2&amp;'88101-daily-summary-by-site'!G$3,'AQS-88101'!$AC$2:$AC$2744&amp;'AQS-88101'!$E$2:$E$2744&amp;'AQS-88101'!$G$2:$G$2744,0)),""),"")</f>
        <v/>
      </c>
      <c r="H1723" s="42" t="str">
        <f t="array" ref="H1723">IFERROR(IF(INDEX('AQS-88101'!$M$2:$M$2744,MATCH('88101-daily-summary-by-site'!$A1723&amp;'88101-daily-summary-by-site'!H$2&amp;'88101-daily-summary-by-site'!H$3,'AQS-88101'!$AC$2:$AC$2744&amp;'AQS-88101'!$E$2:$E$2744&amp;'AQS-88101'!$G$2:$G$2744,0))&lt;&gt;"",INDEX('AQS-88101'!$M$2:$M$2744,MATCH('88101-daily-summary-by-site'!$A1723&amp;'88101-daily-summary-by-site'!H$2&amp;'88101-daily-summary-by-site'!H$3,'AQS-88101'!$AC$2:$AC$2744&amp;'AQS-88101'!$E$2:$E$2744&amp;'AQS-88101'!$G$2:$G$2744,0)),""),"")</f>
        <v/>
      </c>
      <c r="I1723" s="108" t="str">
        <f t="array" ref="I1723">IFERROR(IF(INDEX('AQS-88101'!$M$2:$M$2744,MATCH('88101-daily-summary-by-site'!$A1723&amp;'88101-daily-summary-by-site'!I$2&amp;'88101-daily-summary-by-site'!I$3,'AQS-88101'!$AC$2:$AC$2744&amp;'AQS-88101'!$E$2:$E$2744&amp;'AQS-88101'!$G$2:$G$2744,0))&lt;&gt;"",INDEX('AQS-88101'!$M$2:$M$2744,MATCH('88101-daily-summary-by-site'!$A1723&amp;'88101-daily-summary-by-site'!I$2&amp;'88101-daily-summary-by-site'!I$3,'AQS-88101'!$AC$2:$AC$2744&amp;'AQS-88101'!$E$2:$E$2744&amp;'AQS-88101'!$G$2:$G$2744,0)),""),"")</f>
        <v/>
      </c>
      <c r="L1723" s="107" t="str">
        <f t="shared" si="130"/>
        <v/>
      </c>
      <c r="M1723" s="42" t="str">
        <f t="shared" si="131"/>
        <v/>
      </c>
      <c r="N1723" s="42" t="str">
        <f t="shared" si="132"/>
        <v/>
      </c>
      <c r="O1723" s="108" t="str">
        <f t="shared" si="133"/>
        <v/>
      </c>
    </row>
    <row r="1724" spans="1:15" x14ac:dyDescent="0.25">
      <c r="A1724" s="79">
        <f t="shared" si="134"/>
        <v>41151</v>
      </c>
      <c r="B1724" s="107" t="str">
        <f t="array" ref="B1724">IFERROR(IF(INDEX('AQS-88101'!$M$2:$M$2744,MATCH('88101-daily-summary-by-site'!$A1724&amp;'88101-daily-summary-by-site'!B$2&amp;'88101-daily-summary-by-site'!B$3,'AQS-88101'!$AC$2:$AC$2744&amp;'AQS-88101'!$E$2:$E$2744&amp;'AQS-88101'!$G$2:$G$2744,0))&lt;&gt;"",INDEX('AQS-88101'!$M$2:$M$2744,MATCH('88101-daily-summary-by-site'!$A1724&amp;'88101-daily-summary-by-site'!B$2&amp;'88101-daily-summary-by-site'!B$3,'AQS-88101'!$AC$2:$AC$2744&amp;'AQS-88101'!$E$2:$E$2744&amp;'AQS-88101'!$G$2:$G$2744,0)),""),"")</f>
        <v/>
      </c>
      <c r="C1724" s="42" t="str">
        <f t="array" ref="C1724">IFERROR(IF(INDEX('AQS-88101'!$M$2:$M$2744,MATCH('88101-daily-summary-by-site'!$A1724&amp;'88101-daily-summary-by-site'!C$2&amp;'88101-daily-summary-by-site'!C$3,'AQS-88101'!$AC$2:$AC$2744&amp;'AQS-88101'!$E$2:$E$2744&amp;'AQS-88101'!$G$2:$G$2744,0))&lt;&gt;"",INDEX('AQS-88101'!$M$2:$M$2744,MATCH('88101-daily-summary-by-site'!$A1724&amp;'88101-daily-summary-by-site'!C$2&amp;'88101-daily-summary-by-site'!C$3,'AQS-88101'!$AC$2:$AC$2744&amp;'AQS-88101'!$E$2:$E$2744&amp;'AQS-88101'!$G$2:$G$2744,0)),""),"")</f>
        <v/>
      </c>
      <c r="D1724" s="42" t="str">
        <f t="array" ref="D1724">IFERROR(IF(INDEX('AQS-88101'!$M$2:$M$2744,MATCH('88101-daily-summary-by-site'!$A1724&amp;'88101-daily-summary-by-site'!D$2&amp;'88101-daily-summary-by-site'!D$3,'AQS-88101'!$AC$2:$AC$2744&amp;'AQS-88101'!$E$2:$E$2744&amp;'AQS-88101'!$G$2:$G$2744,0))&lt;&gt;"",INDEX('AQS-88101'!$M$2:$M$2744,MATCH('88101-daily-summary-by-site'!$A1724&amp;'88101-daily-summary-by-site'!D$2&amp;'88101-daily-summary-by-site'!D$3,'AQS-88101'!$AC$2:$AC$2744&amp;'AQS-88101'!$E$2:$E$2744&amp;'AQS-88101'!$G$2:$G$2744,0)),""),"")</f>
        <v/>
      </c>
      <c r="E1724" s="42" t="str">
        <f t="array" ref="E1724">IFERROR(IF(INDEX('AQS-88101'!$M$2:$M$2744,MATCH('88101-daily-summary-by-site'!$A1724&amp;'88101-daily-summary-by-site'!E$2&amp;'88101-daily-summary-by-site'!E$3,'AQS-88101'!$AC$2:$AC$2744&amp;'AQS-88101'!$E$2:$E$2744&amp;'AQS-88101'!$G$2:$G$2744,0))&lt;&gt;"",INDEX('AQS-88101'!$M$2:$M$2744,MATCH('88101-daily-summary-by-site'!$A1724&amp;'88101-daily-summary-by-site'!E$2&amp;'88101-daily-summary-by-site'!E$3,'AQS-88101'!$AC$2:$AC$2744&amp;'AQS-88101'!$E$2:$E$2744&amp;'AQS-88101'!$G$2:$G$2744,0)),""),"")</f>
        <v/>
      </c>
      <c r="F1724" s="42" t="str">
        <f t="array" ref="F1724">IFERROR(IF(INDEX('AQS-88101'!$M$2:$M$2744,MATCH('88101-daily-summary-by-site'!$A1724&amp;'88101-daily-summary-by-site'!F$2&amp;'88101-daily-summary-by-site'!F$3,'AQS-88101'!$AC$2:$AC$2744&amp;'AQS-88101'!$E$2:$E$2744&amp;'AQS-88101'!$G$2:$G$2744,0))&lt;&gt;"",INDEX('AQS-88101'!$M$2:$M$2744,MATCH('88101-daily-summary-by-site'!$A1724&amp;'88101-daily-summary-by-site'!F$2&amp;'88101-daily-summary-by-site'!F$3,'AQS-88101'!$AC$2:$AC$2744&amp;'AQS-88101'!$E$2:$E$2744&amp;'AQS-88101'!$G$2:$G$2744,0)),""),"")</f>
        <v/>
      </c>
      <c r="G1724" s="42" t="str">
        <f t="array" ref="G1724">IFERROR(IF(INDEX('AQS-88101'!$M$2:$M$2744,MATCH('88101-daily-summary-by-site'!$A1724&amp;'88101-daily-summary-by-site'!G$2&amp;'88101-daily-summary-by-site'!G$3,'AQS-88101'!$AC$2:$AC$2744&amp;'AQS-88101'!$E$2:$E$2744&amp;'AQS-88101'!$G$2:$G$2744,0))&lt;&gt;"",INDEX('AQS-88101'!$M$2:$M$2744,MATCH('88101-daily-summary-by-site'!$A1724&amp;'88101-daily-summary-by-site'!G$2&amp;'88101-daily-summary-by-site'!G$3,'AQS-88101'!$AC$2:$AC$2744&amp;'AQS-88101'!$E$2:$E$2744&amp;'AQS-88101'!$G$2:$G$2744,0)),""),"")</f>
        <v/>
      </c>
      <c r="H1724" s="42" t="str">
        <f t="array" ref="H1724">IFERROR(IF(INDEX('AQS-88101'!$M$2:$M$2744,MATCH('88101-daily-summary-by-site'!$A1724&amp;'88101-daily-summary-by-site'!H$2&amp;'88101-daily-summary-by-site'!H$3,'AQS-88101'!$AC$2:$AC$2744&amp;'AQS-88101'!$E$2:$E$2744&amp;'AQS-88101'!$G$2:$G$2744,0))&lt;&gt;"",INDEX('AQS-88101'!$M$2:$M$2744,MATCH('88101-daily-summary-by-site'!$A1724&amp;'88101-daily-summary-by-site'!H$2&amp;'88101-daily-summary-by-site'!H$3,'AQS-88101'!$AC$2:$AC$2744&amp;'AQS-88101'!$E$2:$E$2744&amp;'AQS-88101'!$G$2:$G$2744,0)),""),"")</f>
        <v/>
      </c>
      <c r="I1724" s="108" t="str">
        <f t="array" ref="I1724">IFERROR(IF(INDEX('AQS-88101'!$M$2:$M$2744,MATCH('88101-daily-summary-by-site'!$A1724&amp;'88101-daily-summary-by-site'!I$2&amp;'88101-daily-summary-by-site'!I$3,'AQS-88101'!$AC$2:$AC$2744&amp;'AQS-88101'!$E$2:$E$2744&amp;'AQS-88101'!$G$2:$G$2744,0))&lt;&gt;"",INDEX('AQS-88101'!$M$2:$M$2744,MATCH('88101-daily-summary-by-site'!$A1724&amp;'88101-daily-summary-by-site'!I$2&amp;'88101-daily-summary-by-site'!I$3,'AQS-88101'!$AC$2:$AC$2744&amp;'AQS-88101'!$E$2:$E$2744&amp;'AQS-88101'!$G$2:$G$2744,0)),""),"")</f>
        <v/>
      </c>
      <c r="L1724" s="107" t="str">
        <f t="shared" si="130"/>
        <v/>
      </c>
      <c r="M1724" s="42" t="str">
        <f t="shared" si="131"/>
        <v/>
      </c>
      <c r="N1724" s="42" t="str">
        <f t="shared" si="132"/>
        <v/>
      </c>
      <c r="O1724" s="108" t="str">
        <f t="shared" si="133"/>
        <v/>
      </c>
    </row>
    <row r="1725" spans="1:15" x14ac:dyDescent="0.25">
      <c r="A1725" s="79">
        <f t="shared" si="134"/>
        <v>41152</v>
      </c>
      <c r="B1725" s="107">
        <f t="array" ref="B1725">IFERROR(IF(INDEX('AQS-88101'!$M$2:$M$2744,MATCH('88101-daily-summary-by-site'!$A1725&amp;'88101-daily-summary-by-site'!B$2&amp;'88101-daily-summary-by-site'!B$3,'AQS-88101'!$AC$2:$AC$2744&amp;'AQS-88101'!$E$2:$E$2744&amp;'AQS-88101'!$G$2:$G$2744,0))&lt;&gt;"",INDEX('AQS-88101'!$M$2:$M$2744,MATCH('88101-daily-summary-by-site'!$A1725&amp;'88101-daily-summary-by-site'!B$2&amp;'88101-daily-summary-by-site'!B$3,'AQS-88101'!$AC$2:$AC$2744&amp;'AQS-88101'!$E$2:$E$2744&amp;'AQS-88101'!$G$2:$G$2744,0)),""),"")</f>
        <v>1.5</v>
      </c>
      <c r="C1725" s="42">
        <f t="array" ref="C1725">IFERROR(IF(INDEX('AQS-88101'!$M$2:$M$2744,MATCH('88101-daily-summary-by-site'!$A1725&amp;'88101-daily-summary-by-site'!C$2&amp;'88101-daily-summary-by-site'!C$3,'AQS-88101'!$AC$2:$AC$2744&amp;'AQS-88101'!$E$2:$E$2744&amp;'AQS-88101'!$G$2:$G$2744,0))&lt;&gt;"",INDEX('AQS-88101'!$M$2:$M$2744,MATCH('88101-daily-summary-by-site'!$A1725&amp;'88101-daily-summary-by-site'!C$2&amp;'88101-daily-summary-by-site'!C$3,'AQS-88101'!$AC$2:$AC$2744&amp;'AQS-88101'!$E$2:$E$2744&amp;'AQS-88101'!$G$2:$G$2744,0)),""),"")</f>
        <v>1.6</v>
      </c>
      <c r="D1725" s="42">
        <f t="array" ref="D1725">IFERROR(IF(INDEX('AQS-88101'!$M$2:$M$2744,MATCH('88101-daily-summary-by-site'!$A1725&amp;'88101-daily-summary-by-site'!D$2&amp;'88101-daily-summary-by-site'!D$3,'AQS-88101'!$AC$2:$AC$2744&amp;'AQS-88101'!$E$2:$E$2744&amp;'AQS-88101'!$G$2:$G$2744,0))&lt;&gt;"",INDEX('AQS-88101'!$M$2:$M$2744,MATCH('88101-daily-summary-by-site'!$A1725&amp;'88101-daily-summary-by-site'!D$2&amp;'88101-daily-summary-by-site'!D$3,'AQS-88101'!$AC$2:$AC$2744&amp;'AQS-88101'!$E$2:$E$2744&amp;'AQS-88101'!$G$2:$G$2744,0)),""),"")</f>
        <v>1.3</v>
      </c>
      <c r="E1725" s="42" t="str">
        <f t="array" ref="E1725">IFERROR(IF(INDEX('AQS-88101'!$M$2:$M$2744,MATCH('88101-daily-summary-by-site'!$A1725&amp;'88101-daily-summary-by-site'!E$2&amp;'88101-daily-summary-by-site'!E$3,'AQS-88101'!$AC$2:$AC$2744&amp;'AQS-88101'!$E$2:$E$2744&amp;'AQS-88101'!$G$2:$G$2744,0))&lt;&gt;"",INDEX('AQS-88101'!$M$2:$M$2744,MATCH('88101-daily-summary-by-site'!$A1725&amp;'88101-daily-summary-by-site'!E$2&amp;'88101-daily-summary-by-site'!E$3,'AQS-88101'!$AC$2:$AC$2744&amp;'AQS-88101'!$E$2:$E$2744&amp;'AQS-88101'!$G$2:$G$2744,0)),""),"")</f>
        <v/>
      </c>
      <c r="F1725" s="42">
        <f t="array" ref="F1725">IFERROR(IF(INDEX('AQS-88101'!$M$2:$M$2744,MATCH('88101-daily-summary-by-site'!$A1725&amp;'88101-daily-summary-by-site'!F$2&amp;'88101-daily-summary-by-site'!F$3,'AQS-88101'!$AC$2:$AC$2744&amp;'AQS-88101'!$E$2:$E$2744&amp;'AQS-88101'!$G$2:$G$2744,0))&lt;&gt;"",INDEX('AQS-88101'!$M$2:$M$2744,MATCH('88101-daily-summary-by-site'!$A1725&amp;'88101-daily-summary-by-site'!F$2&amp;'88101-daily-summary-by-site'!F$3,'AQS-88101'!$AC$2:$AC$2744&amp;'AQS-88101'!$E$2:$E$2744&amp;'AQS-88101'!$G$2:$G$2744,0)),""),"")</f>
        <v>1</v>
      </c>
      <c r="G1725" s="42" t="str">
        <f t="array" ref="G1725">IFERROR(IF(INDEX('AQS-88101'!$M$2:$M$2744,MATCH('88101-daily-summary-by-site'!$A1725&amp;'88101-daily-summary-by-site'!G$2&amp;'88101-daily-summary-by-site'!G$3,'AQS-88101'!$AC$2:$AC$2744&amp;'AQS-88101'!$E$2:$E$2744&amp;'AQS-88101'!$G$2:$G$2744,0))&lt;&gt;"",INDEX('AQS-88101'!$M$2:$M$2744,MATCH('88101-daily-summary-by-site'!$A1725&amp;'88101-daily-summary-by-site'!G$2&amp;'88101-daily-summary-by-site'!G$3,'AQS-88101'!$AC$2:$AC$2744&amp;'AQS-88101'!$E$2:$E$2744&amp;'AQS-88101'!$G$2:$G$2744,0)),""),"")</f>
        <v/>
      </c>
      <c r="H1725" s="42" t="str">
        <f t="array" ref="H1725">IFERROR(IF(INDEX('AQS-88101'!$M$2:$M$2744,MATCH('88101-daily-summary-by-site'!$A1725&amp;'88101-daily-summary-by-site'!H$2&amp;'88101-daily-summary-by-site'!H$3,'AQS-88101'!$AC$2:$AC$2744&amp;'AQS-88101'!$E$2:$E$2744&amp;'AQS-88101'!$G$2:$G$2744,0))&lt;&gt;"",INDEX('AQS-88101'!$M$2:$M$2744,MATCH('88101-daily-summary-by-site'!$A1725&amp;'88101-daily-summary-by-site'!H$2&amp;'88101-daily-summary-by-site'!H$3,'AQS-88101'!$AC$2:$AC$2744&amp;'AQS-88101'!$E$2:$E$2744&amp;'AQS-88101'!$G$2:$G$2744,0)),""),"")</f>
        <v/>
      </c>
      <c r="I1725" s="108" t="str">
        <f t="array" ref="I1725">IFERROR(IF(INDEX('AQS-88101'!$M$2:$M$2744,MATCH('88101-daily-summary-by-site'!$A1725&amp;'88101-daily-summary-by-site'!I$2&amp;'88101-daily-summary-by-site'!I$3,'AQS-88101'!$AC$2:$AC$2744&amp;'AQS-88101'!$E$2:$E$2744&amp;'AQS-88101'!$G$2:$G$2744,0))&lt;&gt;"",INDEX('AQS-88101'!$M$2:$M$2744,MATCH('88101-daily-summary-by-site'!$A1725&amp;'88101-daily-summary-by-site'!I$2&amp;'88101-daily-summary-by-site'!I$3,'AQS-88101'!$AC$2:$AC$2744&amp;'AQS-88101'!$E$2:$E$2744&amp;'AQS-88101'!$G$2:$G$2744,0)),""),"")</f>
        <v/>
      </c>
      <c r="L1725" s="107">
        <f t="shared" si="130"/>
        <v>1.5</v>
      </c>
      <c r="M1725" s="42">
        <f t="shared" si="131"/>
        <v>1.3</v>
      </c>
      <c r="N1725" s="42">
        <f t="shared" si="132"/>
        <v>1</v>
      </c>
      <c r="O1725" s="108" t="str">
        <f t="shared" si="133"/>
        <v/>
      </c>
    </row>
    <row r="1726" spans="1:15" x14ac:dyDescent="0.25">
      <c r="A1726" s="79">
        <f t="shared" si="134"/>
        <v>41395</v>
      </c>
      <c r="B1726" s="107">
        <f t="array" ref="B1726">IFERROR(IF(INDEX('AQS-88101'!$M$2:$M$2744,MATCH('88101-daily-summary-by-site'!$A1726&amp;'88101-daily-summary-by-site'!B$2&amp;'88101-daily-summary-by-site'!B$3,'AQS-88101'!$AC$2:$AC$2744&amp;'AQS-88101'!$E$2:$E$2744&amp;'AQS-88101'!$G$2:$G$2744,0))&lt;&gt;"",INDEX('AQS-88101'!$M$2:$M$2744,MATCH('88101-daily-summary-by-site'!$A1726&amp;'88101-daily-summary-by-site'!B$2&amp;'88101-daily-summary-by-site'!B$3,'AQS-88101'!$AC$2:$AC$2744&amp;'AQS-88101'!$E$2:$E$2744&amp;'AQS-88101'!$G$2:$G$2744,0)),""),"")</f>
        <v>4.7</v>
      </c>
      <c r="C1726" s="42" t="str">
        <f t="array" ref="C1726">IFERROR(IF(INDEX('AQS-88101'!$M$2:$M$2744,MATCH('88101-daily-summary-by-site'!$A1726&amp;'88101-daily-summary-by-site'!C$2&amp;'88101-daily-summary-by-site'!C$3,'AQS-88101'!$AC$2:$AC$2744&amp;'AQS-88101'!$E$2:$E$2744&amp;'AQS-88101'!$G$2:$G$2744,0))&lt;&gt;"",INDEX('AQS-88101'!$M$2:$M$2744,MATCH('88101-daily-summary-by-site'!$A1726&amp;'88101-daily-summary-by-site'!C$2&amp;'88101-daily-summary-by-site'!C$3,'AQS-88101'!$AC$2:$AC$2744&amp;'AQS-88101'!$E$2:$E$2744&amp;'AQS-88101'!$G$2:$G$2744,0)),""),"")</f>
        <v/>
      </c>
      <c r="D1726" s="42">
        <f t="array" ref="D1726">IFERROR(IF(INDEX('AQS-88101'!$M$2:$M$2744,MATCH('88101-daily-summary-by-site'!$A1726&amp;'88101-daily-summary-by-site'!D$2&amp;'88101-daily-summary-by-site'!D$3,'AQS-88101'!$AC$2:$AC$2744&amp;'AQS-88101'!$E$2:$E$2744&amp;'AQS-88101'!$G$2:$G$2744,0))&lt;&gt;"",INDEX('AQS-88101'!$M$2:$M$2744,MATCH('88101-daily-summary-by-site'!$A1726&amp;'88101-daily-summary-by-site'!D$2&amp;'88101-daily-summary-by-site'!D$3,'AQS-88101'!$AC$2:$AC$2744&amp;'AQS-88101'!$E$2:$E$2744&amp;'AQS-88101'!$G$2:$G$2744,0)),""),"")</f>
        <v>4.4000000000000004</v>
      </c>
      <c r="E1726" s="42" t="str">
        <f t="array" ref="E1726">IFERROR(IF(INDEX('AQS-88101'!$M$2:$M$2744,MATCH('88101-daily-summary-by-site'!$A1726&amp;'88101-daily-summary-by-site'!E$2&amp;'88101-daily-summary-by-site'!E$3,'AQS-88101'!$AC$2:$AC$2744&amp;'AQS-88101'!$E$2:$E$2744&amp;'AQS-88101'!$G$2:$G$2744,0))&lt;&gt;"",INDEX('AQS-88101'!$M$2:$M$2744,MATCH('88101-daily-summary-by-site'!$A1726&amp;'88101-daily-summary-by-site'!E$2&amp;'88101-daily-summary-by-site'!E$3,'AQS-88101'!$AC$2:$AC$2744&amp;'AQS-88101'!$E$2:$E$2744&amp;'AQS-88101'!$G$2:$G$2744,0)),""),"")</f>
        <v/>
      </c>
      <c r="F1726" s="42" t="str">
        <f t="array" ref="F1726">IFERROR(IF(INDEX('AQS-88101'!$M$2:$M$2744,MATCH('88101-daily-summary-by-site'!$A1726&amp;'88101-daily-summary-by-site'!F$2&amp;'88101-daily-summary-by-site'!F$3,'AQS-88101'!$AC$2:$AC$2744&amp;'AQS-88101'!$E$2:$E$2744&amp;'AQS-88101'!$G$2:$G$2744,0))&lt;&gt;"",INDEX('AQS-88101'!$M$2:$M$2744,MATCH('88101-daily-summary-by-site'!$A1726&amp;'88101-daily-summary-by-site'!F$2&amp;'88101-daily-summary-by-site'!F$3,'AQS-88101'!$AC$2:$AC$2744&amp;'AQS-88101'!$E$2:$E$2744&amp;'AQS-88101'!$G$2:$G$2744,0)),""),"")</f>
        <v/>
      </c>
      <c r="G1726" s="42" t="str">
        <f t="array" ref="G1726">IFERROR(IF(INDEX('AQS-88101'!$M$2:$M$2744,MATCH('88101-daily-summary-by-site'!$A1726&amp;'88101-daily-summary-by-site'!G$2&amp;'88101-daily-summary-by-site'!G$3,'AQS-88101'!$AC$2:$AC$2744&amp;'AQS-88101'!$E$2:$E$2744&amp;'AQS-88101'!$G$2:$G$2744,0))&lt;&gt;"",INDEX('AQS-88101'!$M$2:$M$2744,MATCH('88101-daily-summary-by-site'!$A1726&amp;'88101-daily-summary-by-site'!G$2&amp;'88101-daily-summary-by-site'!G$3,'AQS-88101'!$AC$2:$AC$2744&amp;'AQS-88101'!$E$2:$E$2744&amp;'AQS-88101'!$G$2:$G$2744,0)),""),"")</f>
        <v/>
      </c>
      <c r="H1726" s="42" t="str">
        <f t="array" ref="H1726">IFERROR(IF(INDEX('AQS-88101'!$M$2:$M$2744,MATCH('88101-daily-summary-by-site'!$A1726&amp;'88101-daily-summary-by-site'!H$2&amp;'88101-daily-summary-by-site'!H$3,'AQS-88101'!$AC$2:$AC$2744&amp;'AQS-88101'!$E$2:$E$2744&amp;'AQS-88101'!$G$2:$G$2744,0))&lt;&gt;"",INDEX('AQS-88101'!$M$2:$M$2744,MATCH('88101-daily-summary-by-site'!$A1726&amp;'88101-daily-summary-by-site'!H$2&amp;'88101-daily-summary-by-site'!H$3,'AQS-88101'!$AC$2:$AC$2744&amp;'AQS-88101'!$E$2:$E$2744&amp;'AQS-88101'!$G$2:$G$2744,0)),""),"")</f>
        <v/>
      </c>
      <c r="I1726" s="108" t="str">
        <f t="array" ref="I1726">IFERROR(IF(INDEX('AQS-88101'!$M$2:$M$2744,MATCH('88101-daily-summary-by-site'!$A1726&amp;'88101-daily-summary-by-site'!I$2&amp;'88101-daily-summary-by-site'!I$3,'AQS-88101'!$AC$2:$AC$2744&amp;'AQS-88101'!$E$2:$E$2744&amp;'AQS-88101'!$G$2:$G$2744,0))&lt;&gt;"",INDEX('AQS-88101'!$M$2:$M$2744,MATCH('88101-daily-summary-by-site'!$A1726&amp;'88101-daily-summary-by-site'!I$2&amp;'88101-daily-summary-by-site'!I$3,'AQS-88101'!$AC$2:$AC$2744&amp;'AQS-88101'!$E$2:$E$2744&amp;'AQS-88101'!$G$2:$G$2744,0)),""),"")</f>
        <v/>
      </c>
      <c r="L1726" s="107">
        <f t="shared" si="130"/>
        <v>4.7</v>
      </c>
      <c r="M1726" s="42">
        <f t="shared" si="131"/>
        <v>4.4000000000000004</v>
      </c>
      <c r="N1726" s="42" t="str">
        <f t="shared" si="132"/>
        <v/>
      </c>
      <c r="O1726" s="108" t="str">
        <f t="shared" si="133"/>
        <v/>
      </c>
    </row>
    <row r="1727" spans="1:15" x14ac:dyDescent="0.25">
      <c r="A1727" s="79">
        <f t="shared" si="134"/>
        <v>41396</v>
      </c>
      <c r="B1727" s="107" t="str">
        <f t="array" ref="B1727">IFERROR(IF(INDEX('AQS-88101'!$M$2:$M$2744,MATCH('88101-daily-summary-by-site'!$A1727&amp;'88101-daily-summary-by-site'!B$2&amp;'88101-daily-summary-by-site'!B$3,'AQS-88101'!$AC$2:$AC$2744&amp;'AQS-88101'!$E$2:$E$2744&amp;'AQS-88101'!$G$2:$G$2744,0))&lt;&gt;"",INDEX('AQS-88101'!$M$2:$M$2744,MATCH('88101-daily-summary-by-site'!$A1727&amp;'88101-daily-summary-by-site'!B$2&amp;'88101-daily-summary-by-site'!B$3,'AQS-88101'!$AC$2:$AC$2744&amp;'AQS-88101'!$E$2:$E$2744&amp;'AQS-88101'!$G$2:$G$2744,0)),""),"")</f>
        <v/>
      </c>
      <c r="C1727" s="42" t="str">
        <f t="array" ref="C1727">IFERROR(IF(INDEX('AQS-88101'!$M$2:$M$2744,MATCH('88101-daily-summary-by-site'!$A1727&amp;'88101-daily-summary-by-site'!C$2&amp;'88101-daily-summary-by-site'!C$3,'AQS-88101'!$AC$2:$AC$2744&amp;'AQS-88101'!$E$2:$E$2744&amp;'AQS-88101'!$G$2:$G$2744,0))&lt;&gt;"",INDEX('AQS-88101'!$M$2:$M$2744,MATCH('88101-daily-summary-by-site'!$A1727&amp;'88101-daily-summary-by-site'!C$2&amp;'88101-daily-summary-by-site'!C$3,'AQS-88101'!$AC$2:$AC$2744&amp;'AQS-88101'!$E$2:$E$2744&amp;'AQS-88101'!$G$2:$G$2744,0)),""),"")</f>
        <v/>
      </c>
      <c r="D1727" s="42" t="str">
        <f t="array" ref="D1727">IFERROR(IF(INDEX('AQS-88101'!$M$2:$M$2744,MATCH('88101-daily-summary-by-site'!$A1727&amp;'88101-daily-summary-by-site'!D$2&amp;'88101-daily-summary-by-site'!D$3,'AQS-88101'!$AC$2:$AC$2744&amp;'AQS-88101'!$E$2:$E$2744&amp;'AQS-88101'!$G$2:$G$2744,0))&lt;&gt;"",INDEX('AQS-88101'!$M$2:$M$2744,MATCH('88101-daily-summary-by-site'!$A1727&amp;'88101-daily-summary-by-site'!D$2&amp;'88101-daily-summary-by-site'!D$3,'AQS-88101'!$AC$2:$AC$2744&amp;'AQS-88101'!$E$2:$E$2744&amp;'AQS-88101'!$G$2:$G$2744,0)),""),"")</f>
        <v/>
      </c>
      <c r="E1727" s="42" t="str">
        <f t="array" ref="E1727">IFERROR(IF(INDEX('AQS-88101'!$M$2:$M$2744,MATCH('88101-daily-summary-by-site'!$A1727&amp;'88101-daily-summary-by-site'!E$2&amp;'88101-daily-summary-by-site'!E$3,'AQS-88101'!$AC$2:$AC$2744&amp;'AQS-88101'!$E$2:$E$2744&amp;'AQS-88101'!$G$2:$G$2744,0))&lt;&gt;"",INDEX('AQS-88101'!$M$2:$M$2744,MATCH('88101-daily-summary-by-site'!$A1727&amp;'88101-daily-summary-by-site'!E$2&amp;'88101-daily-summary-by-site'!E$3,'AQS-88101'!$AC$2:$AC$2744&amp;'AQS-88101'!$E$2:$E$2744&amp;'AQS-88101'!$G$2:$G$2744,0)),""),"")</f>
        <v/>
      </c>
      <c r="F1727" s="42" t="str">
        <f t="array" ref="F1727">IFERROR(IF(INDEX('AQS-88101'!$M$2:$M$2744,MATCH('88101-daily-summary-by-site'!$A1727&amp;'88101-daily-summary-by-site'!F$2&amp;'88101-daily-summary-by-site'!F$3,'AQS-88101'!$AC$2:$AC$2744&amp;'AQS-88101'!$E$2:$E$2744&amp;'AQS-88101'!$G$2:$G$2744,0))&lt;&gt;"",INDEX('AQS-88101'!$M$2:$M$2744,MATCH('88101-daily-summary-by-site'!$A1727&amp;'88101-daily-summary-by-site'!F$2&amp;'88101-daily-summary-by-site'!F$3,'AQS-88101'!$AC$2:$AC$2744&amp;'AQS-88101'!$E$2:$E$2744&amp;'AQS-88101'!$G$2:$G$2744,0)),""),"")</f>
        <v/>
      </c>
      <c r="G1727" s="42" t="str">
        <f t="array" ref="G1727">IFERROR(IF(INDEX('AQS-88101'!$M$2:$M$2744,MATCH('88101-daily-summary-by-site'!$A1727&amp;'88101-daily-summary-by-site'!G$2&amp;'88101-daily-summary-by-site'!G$3,'AQS-88101'!$AC$2:$AC$2744&amp;'AQS-88101'!$E$2:$E$2744&amp;'AQS-88101'!$G$2:$G$2744,0))&lt;&gt;"",INDEX('AQS-88101'!$M$2:$M$2744,MATCH('88101-daily-summary-by-site'!$A1727&amp;'88101-daily-summary-by-site'!G$2&amp;'88101-daily-summary-by-site'!G$3,'AQS-88101'!$AC$2:$AC$2744&amp;'AQS-88101'!$E$2:$E$2744&amp;'AQS-88101'!$G$2:$G$2744,0)),""),"")</f>
        <v/>
      </c>
      <c r="H1727" s="42" t="str">
        <f t="array" ref="H1727">IFERROR(IF(INDEX('AQS-88101'!$M$2:$M$2744,MATCH('88101-daily-summary-by-site'!$A1727&amp;'88101-daily-summary-by-site'!H$2&amp;'88101-daily-summary-by-site'!H$3,'AQS-88101'!$AC$2:$AC$2744&amp;'AQS-88101'!$E$2:$E$2744&amp;'AQS-88101'!$G$2:$G$2744,0))&lt;&gt;"",INDEX('AQS-88101'!$M$2:$M$2744,MATCH('88101-daily-summary-by-site'!$A1727&amp;'88101-daily-summary-by-site'!H$2&amp;'88101-daily-summary-by-site'!H$3,'AQS-88101'!$AC$2:$AC$2744&amp;'AQS-88101'!$E$2:$E$2744&amp;'AQS-88101'!$G$2:$G$2744,0)),""),"")</f>
        <v/>
      </c>
      <c r="I1727" s="108" t="str">
        <f t="array" ref="I1727">IFERROR(IF(INDEX('AQS-88101'!$M$2:$M$2744,MATCH('88101-daily-summary-by-site'!$A1727&amp;'88101-daily-summary-by-site'!I$2&amp;'88101-daily-summary-by-site'!I$3,'AQS-88101'!$AC$2:$AC$2744&amp;'AQS-88101'!$E$2:$E$2744&amp;'AQS-88101'!$G$2:$G$2744,0))&lt;&gt;"",INDEX('AQS-88101'!$M$2:$M$2744,MATCH('88101-daily-summary-by-site'!$A1727&amp;'88101-daily-summary-by-site'!I$2&amp;'88101-daily-summary-by-site'!I$3,'AQS-88101'!$AC$2:$AC$2744&amp;'AQS-88101'!$E$2:$E$2744&amp;'AQS-88101'!$G$2:$G$2744,0)),""),"")</f>
        <v/>
      </c>
      <c r="L1727" s="107" t="str">
        <f t="shared" si="130"/>
        <v/>
      </c>
      <c r="M1727" s="42" t="str">
        <f t="shared" si="131"/>
        <v/>
      </c>
      <c r="N1727" s="42" t="str">
        <f t="shared" si="132"/>
        <v/>
      </c>
      <c r="O1727" s="108" t="str">
        <f t="shared" si="133"/>
        <v/>
      </c>
    </row>
    <row r="1728" spans="1:15" x14ac:dyDescent="0.25">
      <c r="A1728" s="79">
        <f t="shared" si="134"/>
        <v>41397</v>
      </c>
      <c r="B1728" s="107" t="str">
        <f t="array" ref="B1728">IFERROR(IF(INDEX('AQS-88101'!$M$2:$M$2744,MATCH('88101-daily-summary-by-site'!$A1728&amp;'88101-daily-summary-by-site'!B$2&amp;'88101-daily-summary-by-site'!B$3,'AQS-88101'!$AC$2:$AC$2744&amp;'AQS-88101'!$E$2:$E$2744&amp;'AQS-88101'!$G$2:$G$2744,0))&lt;&gt;"",INDEX('AQS-88101'!$M$2:$M$2744,MATCH('88101-daily-summary-by-site'!$A1728&amp;'88101-daily-summary-by-site'!B$2&amp;'88101-daily-summary-by-site'!B$3,'AQS-88101'!$AC$2:$AC$2744&amp;'AQS-88101'!$E$2:$E$2744&amp;'AQS-88101'!$G$2:$G$2744,0)),""),"")</f>
        <v/>
      </c>
      <c r="C1728" s="42" t="str">
        <f t="array" ref="C1728">IFERROR(IF(INDEX('AQS-88101'!$M$2:$M$2744,MATCH('88101-daily-summary-by-site'!$A1728&amp;'88101-daily-summary-by-site'!C$2&amp;'88101-daily-summary-by-site'!C$3,'AQS-88101'!$AC$2:$AC$2744&amp;'AQS-88101'!$E$2:$E$2744&amp;'AQS-88101'!$G$2:$G$2744,0))&lt;&gt;"",INDEX('AQS-88101'!$M$2:$M$2744,MATCH('88101-daily-summary-by-site'!$A1728&amp;'88101-daily-summary-by-site'!C$2&amp;'88101-daily-summary-by-site'!C$3,'AQS-88101'!$AC$2:$AC$2744&amp;'AQS-88101'!$E$2:$E$2744&amp;'AQS-88101'!$G$2:$G$2744,0)),""),"")</f>
        <v/>
      </c>
      <c r="D1728" s="42" t="str">
        <f t="array" ref="D1728">IFERROR(IF(INDEX('AQS-88101'!$M$2:$M$2744,MATCH('88101-daily-summary-by-site'!$A1728&amp;'88101-daily-summary-by-site'!D$2&amp;'88101-daily-summary-by-site'!D$3,'AQS-88101'!$AC$2:$AC$2744&amp;'AQS-88101'!$E$2:$E$2744&amp;'AQS-88101'!$G$2:$G$2744,0))&lt;&gt;"",INDEX('AQS-88101'!$M$2:$M$2744,MATCH('88101-daily-summary-by-site'!$A1728&amp;'88101-daily-summary-by-site'!D$2&amp;'88101-daily-summary-by-site'!D$3,'AQS-88101'!$AC$2:$AC$2744&amp;'AQS-88101'!$E$2:$E$2744&amp;'AQS-88101'!$G$2:$G$2744,0)),""),"")</f>
        <v/>
      </c>
      <c r="E1728" s="42" t="str">
        <f t="array" ref="E1728">IFERROR(IF(INDEX('AQS-88101'!$M$2:$M$2744,MATCH('88101-daily-summary-by-site'!$A1728&amp;'88101-daily-summary-by-site'!E$2&amp;'88101-daily-summary-by-site'!E$3,'AQS-88101'!$AC$2:$AC$2744&amp;'AQS-88101'!$E$2:$E$2744&amp;'AQS-88101'!$G$2:$G$2744,0))&lt;&gt;"",INDEX('AQS-88101'!$M$2:$M$2744,MATCH('88101-daily-summary-by-site'!$A1728&amp;'88101-daily-summary-by-site'!E$2&amp;'88101-daily-summary-by-site'!E$3,'AQS-88101'!$AC$2:$AC$2744&amp;'AQS-88101'!$E$2:$E$2744&amp;'AQS-88101'!$G$2:$G$2744,0)),""),"")</f>
        <v/>
      </c>
      <c r="F1728" s="42" t="str">
        <f t="array" ref="F1728">IFERROR(IF(INDEX('AQS-88101'!$M$2:$M$2744,MATCH('88101-daily-summary-by-site'!$A1728&amp;'88101-daily-summary-by-site'!F$2&amp;'88101-daily-summary-by-site'!F$3,'AQS-88101'!$AC$2:$AC$2744&amp;'AQS-88101'!$E$2:$E$2744&amp;'AQS-88101'!$G$2:$G$2744,0))&lt;&gt;"",INDEX('AQS-88101'!$M$2:$M$2744,MATCH('88101-daily-summary-by-site'!$A1728&amp;'88101-daily-summary-by-site'!F$2&amp;'88101-daily-summary-by-site'!F$3,'AQS-88101'!$AC$2:$AC$2744&amp;'AQS-88101'!$E$2:$E$2744&amp;'AQS-88101'!$G$2:$G$2744,0)),""),"")</f>
        <v/>
      </c>
      <c r="G1728" s="42" t="str">
        <f t="array" ref="G1728">IFERROR(IF(INDEX('AQS-88101'!$M$2:$M$2744,MATCH('88101-daily-summary-by-site'!$A1728&amp;'88101-daily-summary-by-site'!G$2&amp;'88101-daily-summary-by-site'!G$3,'AQS-88101'!$AC$2:$AC$2744&amp;'AQS-88101'!$E$2:$E$2744&amp;'AQS-88101'!$G$2:$G$2744,0))&lt;&gt;"",INDEX('AQS-88101'!$M$2:$M$2744,MATCH('88101-daily-summary-by-site'!$A1728&amp;'88101-daily-summary-by-site'!G$2&amp;'88101-daily-summary-by-site'!G$3,'AQS-88101'!$AC$2:$AC$2744&amp;'AQS-88101'!$E$2:$E$2744&amp;'AQS-88101'!$G$2:$G$2744,0)),""),"")</f>
        <v/>
      </c>
      <c r="H1728" s="42" t="str">
        <f t="array" ref="H1728">IFERROR(IF(INDEX('AQS-88101'!$M$2:$M$2744,MATCH('88101-daily-summary-by-site'!$A1728&amp;'88101-daily-summary-by-site'!H$2&amp;'88101-daily-summary-by-site'!H$3,'AQS-88101'!$AC$2:$AC$2744&amp;'AQS-88101'!$E$2:$E$2744&amp;'AQS-88101'!$G$2:$G$2744,0))&lt;&gt;"",INDEX('AQS-88101'!$M$2:$M$2744,MATCH('88101-daily-summary-by-site'!$A1728&amp;'88101-daily-summary-by-site'!H$2&amp;'88101-daily-summary-by-site'!H$3,'AQS-88101'!$AC$2:$AC$2744&amp;'AQS-88101'!$E$2:$E$2744&amp;'AQS-88101'!$G$2:$G$2744,0)),""),"")</f>
        <v/>
      </c>
      <c r="I1728" s="108" t="str">
        <f t="array" ref="I1728">IFERROR(IF(INDEX('AQS-88101'!$M$2:$M$2744,MATCH('88101-daily-summary-by-site'!$A1728&amp;'88101-daily-summary-by-site'!I$2&amp;'88101-daily-summary-by-site'!I$3,'AQS-88101'!$AC$2:$AC$2744&amp;'AQS-88101'!$E$2:$E$2744&amp;'AQS-88101'!$G$2:$G$2744,0))&lt;&gt;"",INDEX('AQS-88101'!$M$2:$M$2744,MATCH('88101-daily-summary-by-site'!$A1728&amp;'88101-daily-summary-by-site'!I$2&amp;'88101-daily-summary-by-site'!I$3,'AQS-88101'!$AC$2:$AC$2744&amp;'AQS-88101'!$E$2:$E$2744&amp;'AQS-88101'!$G$2:$G$2744,0)),""),"")</f>
        <v/>
      </c>
      <c r="L1728" s="107" t="str">
        <f t="shared" si="130"/>
        <v/>
      </c>
      <c r="M1728" s="42" t="str">
        <f t="shared" si="131"/>
        <v/>
      </c>
      <c r="N1728" s="42" t="str">
        <f t="shared" si="132"/>
        <v/>
      </c>
      <c r="O1728" s="108" t="str">
        <f t="shared" si="133"/>
        <v/>
      </c>
    </row>
    <row r="1729" spans="1:15" x14ac:dyDescent="0.25">
      <c r="A1729" s="79">
        <f t="shared" si="134"/>
        <v>41398</v>
      </c>
      <c r="B1729" s="107">
        <f t="array" ref="B1729">IFERROR(IF(INDEX('AQS-88101'!$M$2:$M$2744,MATCH('88101-daily-summary-by-site'!$A1729&amp;'88101-daily-summary-by-site'!B$2&amp;'88101-daily-summary-by-site'!B$3,'AQS-88101'!$AC$2:$AC$2744&amp;'AQS-88101'!$E$2:$E$2744&amp;'AQS-88101'!$G$2:$G$2744,0))&lt;&gt;"",INDEX('AQS-88101'!$M$2:$M$2744,MATCH('88101-daily-summary-by-site'!$A1729&amp;'88101-daily-summary-by-site'!B$2&amp;'88101-daily-summary-by-site'!B$3,'AQS-88101'!$AC$2:$AC$2744&amp;'AQS-88101'!$E$2:$E$2744&amp;'AQS-88101'!$G$2:$G$2744,0)),""),"")</f>
        <v>5</v>
      </c>
      <c r="C1729" s="42" t="str">
        <f t="array" ref="C1729">IFERROR(IF(INDEX('AQS-88101'!$M$2:$M$2744,MATCH('88101-daily-summary-by-site'!$A1729&amp;'88101-daily-summary-by-site'!C$2&amp;'88101-daily-summary-by-site'!C$3,'AQS-88101'!$AC$2:$AC$2744&amp;'AQS-88101'!$E$2:$E$2744&amp;'AQS-88101'!$G$2:$G$2744,0))&lt;&gt;"",INDEX('AQS-88101'!$M$2:$M$2744,MATCH('88101-daily-summary-by-site'!$A1729&amp;'88101-daily-summary-by-site'!C$2&amp;'88101-daily-summary-by-site'!C$3,'AQS-88101'!$AC$2:$AC$2744&amp;'AQS-88101'!$E$2:$E$2744&amp;'AQS-88101'!$G$2:$G$2744,0)),""),"")</f>
        <v/>
      </c>
      <c r="D1729" s="42">
        <f t="array" ref="D1729">IFERROR(IF(INDEX('AQS-88101'!$M$2:$M$2744,MATCH('88101-daily-summary-by-site'!$A1729&amp;'88101-daily-summary-by-site'!D$2&amp;'88101-daily-summary-by-site'!D$3,'AQS-88101'!$AC$2:$AC$2744&amp;'AQS-88101'!$E$2:$E$2744&amp;'AQS-88101'!$G$2:$G$2744,0))&lt;&gt;"",INDEX('AQS-88101'!$M$2:$M$2744,MATCH('88101-daily-summary-by-site'!$A1729&amp;'88101-daily-summary-by-site'!D$2&amp;'88101-daily-summary-by-site'!D$3,'AQS-88101'!$AC$2:$AC$2744&amp;'AQS-88101'!$E$2:$E$2744&amp;'AQS-88101'!$G$2:$G$2744,0)),""),"")</f>
        <v>4.5999999999999996</v>
      </c>
      <c r="E1729" s="42" t="str">
        <f t="array" ref="E1729">IFERROR(IF(INDEX('AQS-88101'!$M$2:$M$2744,MATCH('88101-daily-summary-by-site'!$A1729&amp;'88101-daily-summary-by-site'!E$2&amp;'88101-daily-summary-by-site'!E$3,'AQS-88101'!$AC$2:$AC$2744&amp;'AQS-88101'!$E$2:$E$2744&amp;'AQS-88101'!$G$2:$G$2744,0))&lt;&gt;"",INDEX('AQS-88101'!$M$2:$M$2744,MATCH('88101-daily-summary-by-site'!$A1729&amp;'88101-daily-summary-by-site'!E$2&amp;'88101-daily-summary-by-site'!E$3,'AQS-88101'!$AC$2:$AC$2744&amp;'AQS-88101'!$E$2:$E$2744&amp;'AQS-88101'!$G$2:$G$2744,0)),""),"")</f>
        <v/>
      </c>
      <c r="F1729" s="42" t="str">
        <f t="array" ref="F1729">IFERROR(IF(INDEX('AQS-88101'!$M$2:$M$2744,MATCH('88101-daily-summary-by-site'!$A1729&amp;'88101-daily-summary-by-site'!F$2&amp;'88101-daily-summary-by-site'!F$3,'AQS-88101'!$AC$2:$AC$2744&amp;'AQS-88101'!$E$2:$E$2744&amp;'AQS-88101'!$G$2:$G$2744,0))&lt;&gt;"",INDEX('AQS-88101'!$M$2:$M$2744,MATCH('88101-daily-summary-by-site'!$A1729&amp;'88101-daily-summary-by-site'!F$2&amp;'88101-daily-summary-by-site'!F$3,'AQS-88101'!$AC$2:$AC$2744&amp;'AQS-88101'!$E$2:$E$2744&amp;'AQS-88101'!$G$2:$G$2744,0)),""),"")</f>
        <v/>
      </c>
      <c r="G1729" s="42" t="str">
        <f t="array" ref="G1729">IFERROR(IF(INDEX('AQS-88101'!$M$2:$M$2744,MATCH('88101-daily-summary-by-site'!$A1729&amp;'88101-daily-summary-by-site'!G$2&amp;'88101-daily-summary-by-site'!G$3,'AQS-88101'!$AC$2:$AC$2744&amp;'AQS-88101'!$E$2:$E$2744&amp;'AQS-88101'!$G$2:$G$2744,0))&lt;&gt;"",INDEX('AQS-88101'!$M$2:$M$2744,MATCH('88101-daily-summary-by-site'!$A1729&amp;'88101-daily-summary-by-site'!G$2&amp;'88101-daily-summary-by-site'!G$3,'AQS-88101'!$AC$2:$AC$2744&amp;'AQS-88101'!$E$2:$E$2744&amp;'AQS-88101'!$G$2:$G$2744,0)),""),"")</f>
        <v/>
      </c>
      <c r="H1729" s="42" t="str">
        <f t="array" ref="H1729">IFERROR(IF(INDEX('AQS-88101'!$M$2:$M$2744,MATCH('88101-daily-summary-by-site'!$A1729&amp;'88101-daily-summary-by-site'!H$2&amp;'88101-daily-summary-by-site'!H$3,'AQS-88101'!$AC$2:$AC$2744&amp;'AQS-88101'!$E$2:$E$2744&amp;'AQS-88101'!$G$2:$G$2744,0))&lt;&gt;"",INDEX('AQS-88101'!$M$2:$M$2744,MATCH('88101-daily-summary-by-site'!$A1729&amp;'88101-daily-summary-by-site'!H$2&amp;'88101-daily-summary-by-site'!H$3,'AQS-88101'!$AC$2:$AC$2744&amp;'AQS-88101'!$E$2:$E$2744&amp;'AQS-88101'!$G$2:$G$2744,0)),""),"")</f>
        <v/>
      </c>
      <c r="I1729" s="108" t="str">
        <f t="array" ref="I1729">IFERROR(IF(INDEX('AQS-88101'!$M$2:$M$2744,MATCH('88101-daily-summary-by-site'!$A1729&amp;'88101-daily-summary-by-site'!I$2&amp;'88101-daily-summary-by-site'!I$3,'AQS-88101'!$AC$2:$AC$2744&amp;'AQS-88101'!$E$2:$E$2744&amp;'AQS-88101'!$G$2:$G$2744,0))&lt;&gt;"",INDEX('AQS-88101'!$M$2:$M$2744,MATCH('88101-daily-summary-by-site'!$A1729&amp;'88101-daily-summary-by-site'!I$2&amp;'88101-daily-summary-by-site'!I$3,'AQS-88101'!$AC$2:$AC$2744&amp;'AQS-88101'!$E$2:$E$2744&amp;'AQS-88101'!$G$2:$G$2744,0)),""),"")</f>
        <v/>
      </c>
      <c r="L1729" s="107">
        <f t="shared" si="130"/>
        <v>5</v>
      </c>
      <c r="M1729" s="42">
        <f t="shared" si="131"/>
        <v>4.5999999999999996</v>
      </c>
      <c r="N1729" s="42" t="str">
        <f t="shared" si="132"/>
        <v/>
      </c>
      <c r="O1729" s="108" t="str">
        <f t="shared" si="133"/>
        <v/>
      </c>
    </row>
    <row r="1730" spans="1:15" x14ac:dyDescent="0.25">
      <c r="A1730" s="79">
        <f t="shared" si="134"/>
        <v>41399</v>
      </c>
      <c r="B1730" s="107" t="str">
        <f t="array" ref="B1730">IFERROR(IF(INDEX('AQS-88101'!$M$2:$M$2744,MATCH('88101-daily-summary-by-site'!$A1730&amp;'88101-daily-summary-by-site'!B$2&amp;'88101-daily-summary-by-site'!B$3,'AQS-88101'!$AC$2:$AC$2744&amp;'AQS-88101'!$E$2:$E$2744&amp;'AQS-88101'!$G$2:$G$2744,0))&lt;&gt;"",INDEX('AQS-88101'!$M$2:$M$2744,MATCH('88101-daily-summary-by-site'!$A1730&amp;'88101-daily-summary-by-site'!B$2&amp;'88101-daily-summary-by-site'!B$3,'AQS-88101'!$AC$2:$AC$2744&amp;'AQS-88101'!$E$2:$E$2744&amp;'AQS-88101'!$G$2:$G$2744,0)),""),"")</f>
        <v/>
      </c>
      <c r="C1730" s="42" t="str">
        <f t="array" ref="C1730">IFERROR(IF(INDEX('AQS-88101'!$M$2:$M$2744,MATCH('88101-daily-summary-by-site'!$A1730&amp;'88101-daily-summary-by-site'!C$2&amp;'88101-daily-summary-by-site'!C$3,'AQS-88101'!$AC$2:$AC$2744&amp;'AQS-88101'!$E$2:$E$2744&amp;'AQS-88101'!$G$2:$G$2744,0))&lt;&gt;"",INDEX('AQS-88101'!$M$2:$M$2744,MATCH('88101-daily-summary-by-site'!$A1730&amp;'88101-daily-summary-by-site'!C$2&amp;'88101-daily-summary-by-site'!C$3,'AQS-88101'!$AC$2:$AC$2744&amp;'AQS-88101'!$E$2:$E$2744&amp;'AQS-88101'!$G$2:$G$2744,0)),""),"")</f>
        <v/>
      </c>
      <c r="D1730" s="42" t="str">
        <f t="array" ref="D1730">IFERROR(IF(INDEX('AQS-88101'!$M$2:$M$2744,MATCH('88101-daily-summary-by-site'!$A1730&amp;'88101-daily-summary-by-site'!D$2&amp;'88101-daily-summary-by-site'!D$3,'AQS-88101'!$AC$2:$AC$2744&amp;'AQS-88101'!$E$2:$E$2744&amp;'AQS-88101'!$G$2:$G$2744,0))&lt;&gt;"",INDEX('AQS-88101'!$M$2:$M$2744,MATCH('88101-daily-summary-by-site'!$A1730&amp;'88101-daily-summary-by-site'!D$2&amp;'88101-daily-summary-by-site'!D$3,'AQS-88101'!$AC$2:$AC$2744&amp;'AQS-88101'!$E$2:$E$2744&amp;'AQS-88101'!$G$2:$G$2744,0)),""),"")</f>
        <v/>
      </c>
      <c r="E1730" s="42" t="str">
        <f t="array" ref="E1730">IFERROR(IF(INDEX('AQS-88101'!$M$2:$M$2744,MATCH('88101-daily-summary-by-site'!$A1730&amp;'88101-daily-summary-by-site'!E$2&amp;'88101-daily-summary-by-site'!E$3,'AQS-88101'!$AC$2:$AC$2744&amp;'AQS-88101'!$E$2:$E$2744&amp;'AQS-88101'!$G$2:$G$2744,0))&lt;&gt;"",INDEX('AQS-88101'!$M$2:$M$2744,MATCH('88101-daily-summary-by-site'!$A1730&amp;'88101-daily-summary-by-site'!E$2&amp;'88101-daily-summary-by-site'!E$3,'AQS-88101'!$AC$2:$AC$2744&amp;'AQS-88101'!$E$2:$E$2744&amp;'AQS-88101'!$G$2:$G$2744,0)),""),"")</f>
        <v/>
      </c>
      <c r="F1730" s="42" t="str">
        <f t="array" ref="F1730">IFERROR(IF(INDEX('AQS-88101'!$M$2:$M$2744,MATCH('88101-daily-summary-by-site'!$A1730&amp;'88101-daily-summary-by-site'!F$2&amp;'88101-daily-summary-by-site'!F$3,'AQS-88101'!$AC$2:$AC$2744&amp;'AQS-88101'!$E$2:$E$2744&amp;'AQS-88101'!$G$2:$G$2744,0))&lt;&gt;"",INDEX('AQS-88101'!$M$2:$M$2744,MATCH('88101-daily-summary-by-site'!$A1730&amp;'88101-daily-summary-by-site'!F$2&amp;'88101-daily-summary-by-site'!F$3,'AQS-88101'!$AC$2:$AC$2744&amp;'AQS-88101'!$E$2:$E$2744&amp;'AQS-88101'!$G$2:$G$2744,0)),""),"")</f>
        <v/>
      </c>
      <c r="G1730" s="42" t="str">
        <f t="array" ref="G1730">IFERROR(IF(INDEX('AQS-88101'!$M$2:$M$2744,MATCH('88101-daily-summary-by-site'!$A1730&amp;'88101-daily-summary-by-site'!G$2&amp;'88101-daily-summary-by-site'!G$3,'AQS-88101'!$AC$2:$AC$2744&amp;'AQS-88101'!$E$2:$E$2744&amp;'AQS-88101'!$G$2:$G$2744,0))&lt;&gt;"",INDEX('AQS-88101'!$M$2:$M$2744,MATCH('88101-daily-summary-by-site'!$A1730&amp;'88101-daily-summary-by-site'!G$2&amp;'88101-daily-summary-by-site'!G$3,'AQS-88101'!$AC$2:$AC$2744&amp;'AQS-88101'!$E$2:$E$2744&amp;'AQS-88101'!$G$2:$G$2744,0)),""),"")</f>
        <v/>
      </c>
      <c r="H1730" s="42" t="str">
        <f t="array" ref="H1730">IFERROR(IF(INDEX('AQS-88101'!$M$2:$M$2744,MATCH('88101-daily-summary-by-site'!$A1730&amp;'88101-daily-summary-by-site'!H$2&amp;'88101-daily-summary-by-site'!H$3,'AQS-88101'!$AC$2:$AC$2744&amp;'AQS-88101'!$E$2:$E$2744&amp;'AQS-88101'!$G$2:$G$2744,0))&lt;&gt;"",INDEX('AQS-88101'!$M$2:$M$2744,MATCH('88101-daily-summary-by-site'!$A1730&amp;'88101-daily-summary-by-site'!H$2&amp;'88101-daily-summary-by-site'!H$3,'AQS-88101'!$AC$2:$AC$2744&amp;'AQS-88101'!$E$2:$E$2744&amp;'AQS-88101'!$G$2:$G$2744,0)),""),"")</f>
        <v/>
      </c>
      <c r="I1730" s="108" t="str">
        <f t="array" ref="I1730">IFERROR(IF(INDEX('AQS-88101'!$M$2:$M$2744,MATCH('88101-daily-summary-by-site'!$A1730&amp;'88101-daily-summary-by-site'!I$2&amp;'88101-daily-summary-by-site'!I$3,'AQS-88101'!$AC$2:$AC$2744&amp;'AQS-88101'!$E$2:$E$2744&amp;'AQS-88101'!$G$2:$G$2744,0))&lt;&gt;"",INDEX('AQS-88101'!$M$2:$M$2744,MATCH('88101-daily-summary-by-site'!$A1730&amp;'88101-daily-summary-by-site'!I$2&amp;'88101-daily-summary-by-site'!I$3,'AQS-88101'!$AC$2:$AC$2744&amp;'AQS-88101'!$E$2:$E$2744&amp;'AQS-88101'!$G$2:$G$2744,0)),""),"")</f>
        <v/>
      </c>
      <c r="L1730" s="107" t="str">
        <f t="shared" si="130"/>
        <v/>
      </c>
      <c r="M1730" s="42" t="str">
        <f t="shared" si="131"/>
        <v/>
      </c>
      <c r="N1730" s="42" t="str">
        <f t="shared" si="132"/>
        <v/>
      </c>
      <c r="O1730" s="108" t="str">
        <f t="shared" si="133"/>
        <v/>
      </c>
    </row>
    <row r="1731" spans="1:15" x14ac:dyDescent="0.25">
      <c r="A1731" s="79">
        <f t="shared" si="134"/>
        <v>41400</v>
      </c>
      <c r="B1731" s="107" t="str">
        <f t="array" ref="B1731">IFERROR(IF(INDEX('AQS-88101'!$M$2:$M$2744,MATCH('88101-daily-summary-by-site'!$A1731&amp;'88101-daily-summary-by-site'!B$2&amp;'88101-daily-summary-by-site'!B$3,'AQS-88101'!$AC$2:$AC$2744&amp;'AQS-88101'!$E$2:$E$2744&amp;'AQS-88101'!$G$2:$G$2744,0))&lt;&gt;"",INDEX('AQS-88101'!$M$2:$M$2744,MATCH('88101-daily-summary-by-site'!$A1731&amp;'88101-daily-summary-by-site'!B$2&amp;'88101-daily-summary-by-site'!B$3,'AQS-88101'!$AC$2:$AC$2744&amp;'AQS-88101'!$E$2:$E$2744&amp;'AQS-88101'!$G$2:$G$2744,0)),""),"")</f>
        <v/>
      </c>
      <c r="C1731" s="42" t="str">
        <f t="array" ref="C1731">IFERROR(IF(INDEX('AQS-88101'!$M$2:$M$2744,MATCH('88101-daily-summary-by-site'!$A1731&amp;'88101-daily-summary-by-site'!C$2&amp;'88101-daily-summary-by-site'!C$3,'AQS-88101'!$AC$2:$AC$2744&amp;'AQS-88101'!$E$2:$E$2744&amp;'AQS-88101'!$G$2:$G$2744,0))&lt;&gt;"",INDEX('AQS-88101'!$M$2:$M$2744,MATCH('88101-daily-summary-by-site'!$A1731&amp;'88101-daily-summary-by-site'!C$2&amp;'88101-daily-summary-by-site'!C$3,'AQS-88101'!$AC$2:$AC$2744&amp;'AQS-88101'!$E$2:$E$2744&amp;'AQS-88101'!$G$2:$G$2744,0)),""),"")</f>
        <v/>
      </c>
      <c r="D1731" s="42" t="str">
        <f t="array" ref="D1731">IFERROR(IF(INDEX('AQS-88101'!$M$2:$M$2744,MATCH('88101-daily-summary-by-site'!$A1731&amp;'88101-daily-summary-by-site'!D$2&amp;'88101-daily-summary-by-site'!D$3,'AQS-88101'!$AC$2:$AC$2744&amp;'AQS-88101'!$E$2:$E$2744&amp;'AQS-88101'!$G$2:$G$2744,0))&lt;&gt;"",INDEX('AQS-88101'!$M$2:$M$2744,MATCH('88101-daily-summary-by-site'!$A1731&amp;'88101-daily-summary-by-site'!D$2&amp;'88101-daily-summary-by-site'!D$3,'AQS-88101'!$AC$2:$AC$2744&amp;'AQS-88101'!$E$2:$E$2744&amp;'AQS-88101'!$G$2:$G$2744,0)),""),"")</f>
        <v/>
      </c>
      <c r="E1731" s="42" t="str">
        <f t="array" ref="E1731">IFERROR(IF(INDEX('AQS-88101'!$M$2:$M$2744,MATCH('88101-daily-summary-by-site'!$A1731&amp;'88101-daily-summary-by-site'!E$2&amp;'88101-daily-summary-by-site'!E$3,'AQS-88101'!$AC$2:$AC$2744&amp;'AQS-88101'!$E$2:$E$2744&amp;'AQS-88101'!$G$2:$G$2744,0))&lt;&gt;"",INDEX('AQS-88101'!$M$2:$M$2744,MATCH('88101-daily-summary-by-site'!$A1731&amp;'88101-daily-summary-by-site'!E$2&amp;'88101-daily-summary-by-site'!E$3,'AQS-88101'!$AC$2:$AC$2744&amp;'AQS-88101'!$E$2:$E$2744&amp;'AQS-88101'!$G$2:$G$2744,0)),""),"")</f>
        <v/>
      </c>
      <c r="F1731" s="42" t="str">
        <f t="array" ref="F1731">IFERROR(IF(INDEX('AQS-88101'!$M$2:$M$2744,MATCH('88101-daily-summary-by-site'!$A1731&amp;'88101-daily-summary-by-site'!F$2&amp;'88101-daily-summary-by-site'!F$3,'AQS-88101'!$AC$2:$AC$2744&amp;'AQS-88101'!$E$2:$E$2744&amp;'AQS-88101'!$G$2:$G$2744,0))&lt;&gt;"",INDEX('AQS-88101'!$M$2:$M$2744,MATCH('88101-daily-summary-by-site'!$A1731&amp;'88101-daily-summary-by-site'!F$2&amp;'88101-daily-summary-by-site'!F$3,'AQS-88101'!$AC$2:$AC$2744&amp;'AQS-88101'!$E$2:$E$2744&amp;'AQS-88101'!$G$2:$G$2744,0)),""),"")</f>
        <v/>
      </c>
      <c r="G1731" s="42" t="str">
        <f t="array" ref="G1731">IFERROR(IF(INDEX('AQS-88101'!$M$2:$M$2744,MATCH('88101-daily-summary-by-site'!$A1731&amp;'88101-daily-summary-by-site'!G$2&amp;'88101-daily-summary-by-site'!G$3,'AQS-88101'!$AC$2:$AC$2744&amp;'AQS-88101'!$E$2:$E$2744&amp;'AQS-88101'!$G$2:$G$2744,0))&lt;&gt;"",INDEX('AQS-88101'!$M$2:$M$2744,MATCH('88101-daily-summary-by-site'!$A1731&amp;'88101-daily-summary-by-site'!G$2&amp;'88101-daily-summary-by-site'!G$3,'AQS-88101'!$AC$2:$AC$2744&amp;'AQS-88101'!$E$2:$E$2744&amp;'AQS-88101'!$G$2:$G$2744,0)),""),"")</f>
        <v/>
      </c>
      <c r="H1731" s="42" t="str">
        <f t="array" ref="H1731">IFERROR(IF(INDEX('AQS-88101'!$M$2:$M$2744,MATCH('88101-daily-summary-by-site'!$A1731&amp;'88101-daily-summary-by-site'!H$2&amp;'88101-daily-summary-by-site'!H$3,'AQS-88101'!$AC$2:$AC$2744&amp;'AQS-88101'!$E$2:$E$2744&amp;'AQS-88101'!$G$2:$G$2744,0))&lt;&gt;"",INDEX('AQS-88101'!$M$2:$M$2744,MATCH('88101-daily-summary-by-site'!$A1731&amp;'88101-daily-summary-by-site'!H$2&amp;'88101-daily-summary-by-site'!H$3,'AQS-88101'!$AC$2:$AC$2744&amp;'AQS-88101'!$E$2:$E$2744&amp;'AQS-88101'!$G$2:$G$2744,0)),""),"")</f>
        <v/>
      </c>
      <c r="I1731" s="108" t="str">
        <f t="array" ref="I1731">IFERROR(IF(INDEX('AQS-88101'!$M$2:$M$2744,MATCH('88101-daily-summary-by-site'!$A1731&amp;'88101-daily-summary-by-site'!I$2&amp;'88101-daily-summary-by-site'!I$3,'AQS-88101'!$AC$2:$AC$2744&amp;'AQS-88101'!$E$2:$E$2744&amp;'AQS-88101'!$G$2:$G$2744,0))&lt;&gt;"",INDEX('AQS-88101'!$M$2:$M$2744,MATCH('88101-daily-summary-by-site'!$A1731&amp;'88101-daily-summary-by-site'!I$2&amp;'88101-daily-summary-by-site'!I$3,'AQS-88101'!$AC$2:$AC$2744&amp;'AQS-88101'!$E$2:$E$2744&amp;'AQS-88101'!$G$2:$G$2744,0)),""),"")</f>
        <v/>
      </c>
      <c r="L1731" s="107" t="str">
        <f t="shared" si="130"/>
        <v/>
      </c>
      <c r="M1731" s="42" t="str">
        <f t="shared" si="131"/>
        <v/>
      </c>
      <c r="N1731" s="42" t="str">
        <f t="shared" si="132"/>
        <v/>
      </c>
      <c r="O1731" s="108" t="str">
        <f t="shared" si="133"/>
        <v/>
      </c>
    </row>
    <row r="1732" spans="1:15" x14ac:dyDescent="0.25">
      <c r="A1732" s="79">
        <f t="shared" si="134"/>
        <v>41401</v>
      </c>
      <c r="B1732" s="107">
        <f t="array" ref="B1732">IFERROR(IF(INDEX('AQS-88101'!$M$2:$M$2744,MATCH('88101-daily-summary-by-site'!$A1732&amp;'88101-daily-summary-by-site'!B$2&amp;'88101-daily-summary-by-site'!B$3,'AQS-88101'!$AC$2:$AC$2744&amp;'AQS-88101'!$E$2:$E$2744&amp;'AQS-88101'!$G$2:$G$2744,0))&lt;&gt;"",INDEX('AQS-88101'!$M$2:$M$2744,MATCH('88101-daily-summary-by-site'!$A1732&amp;'88101-daily-summary-by-site'!B$2&amp;'88101-daily-summary-by-site'!B$3,'AQS-88101'!$AC$2:$AC$2744&amp;'AQS-88101'!$E$2:$E$2744&amp;'AQS-88101'!$G$2:$G$2744,0)),""),"")</f>
        <v>5.4</v>
      </c>
      <c r="C1732" s="42" t="str">
        <f t="array" ref="C1732">IFERROR(IF(INDEX('AQS-88101'!$M$2:$M$2744,MATCH('88101-daily-summary-by-site'!$A1732&amp;'88101-daily-summary-by-site'!C$2&amp;'88101-daily-summary-by-site'!C$3,'AQS-88101'!$AC$2:$AC$2744&amp;'AQS-88101'!$E$2:$E$2744&amp;'AQS-88101'!$G$2:$G$2744,0))&lt;&gt;"",INDEX('AQS-88101'!$M$2:$M$2744,MATCH('88101-daily-summary-by-site'!$A1732&amp;'88101-daily-summary-by-site'!C$2&amp;'88101-daily-summary-by-site'!C$3,'AQS-88101'!$AC$2:$AC$2744&amp;'AQS-88101'!$E$2:$E$2744&amp;'AQS-88101'!$G$2:$G$2744,0)),""),"")</f>
        <v/>
      </c>
      <c r="D1732" s="42">
        <f t="array" ref="D1732">IFERROR(IF(INDEX('AQS-88101'!$M$2:$M$2744,MATCH('88101-daily-summary-by-site'!$A1732&amp;'88101-daily-summary-by-site'!D$2&amp;'88101-daily-summary-by-site'!D$3,'AQS-88101'!$AC$2:$AC$2744&amp;'AQS-88101'!$E$2:$E$2744&amp;'AQS-88101'!$G$2:$G$2744,0))&lt;&gt;"",INDEX('AQS-88101'!$M$2:$M$2744,MATCH('88101-daily-summary-by-site'!$A1732&amp;'88101-daily-summary-by-site'!D$2&amp;'88101-daily-summary-by-site'!D$3,'AQS-88101'!$AC$2:$AC$2744&amp;'AQS-88101'!$E$2:$E$2744&amp;'AQS-88101'!$G$2:$G$2744,0)),""),"")</f>
        <v>4.8</v>
      </c>
      <c r="E1732" s="42" t="str">
        <f t="array" ref="E1732">IFERROR(IF(INDEX('AQS-88101'!$M$2:$M$2744,MATCH('88101-daily-summary-by-site'!$A1732&amp;'88101-daily-summary-by-site'!E$2&amp;'88101-daily-summary-by-site'!E$3,'AQS-88101'!$AC$2:$AC$2744&amp;'AQS-88101'!$E$2:$E$2744&amp;'AQS-88101'!$G$2:$G$2744,0))&lt;&gt;"",INDEX('AQS-88101'!$M$2:$M$2744,MATCH('88101-daily-summary-by-site'!$A1732&amp;'88101-daily-summary-by-site'!E$2&amp;'88101-daily-summary-by-site'!E$3,'AQS-88101'!$AC$2:$AC$2744&amp;'AQS-88101'!$E$2:$E$2744&amp;'AQS-88101'!$G$2:$G$2744,0)),""),"")</f>
        <v/>
      </c>
      <c r="F1732" s="42" t="str">
        <f t="array" ref="F1732">IFERROR(IF(INDEX('AQS-88101'!$M$2:$M$2744,MATCH('88101-daily-summary-by-site'!$A1732&amp;'88101-daily-summary-by-site'!F$2&amp;'88101-daily-summary-by-site'!F$3,'AQS-88101'!$AC$2:$AC$2744&amp;'AQS-88101'!$E$2:$E$2744&amp;'AQS-88101'!$G$2:$G$2744,0))&lt;&gt;"",INDEX('AQS-88101'!$M$2:$M$2744,MATCH('88101-daily-summary-by-site'!$A1732&amp;'88101-daily-summary-by-site'!F$2&amp;'88101-daily-summary-by-site'!F$3,'AQS-88101'!$AC$2:$AC$2744&amp;'AQS-88101'!$E$2:$E$2744&amp;'AQS-88101'!$G$2:$G$2744,0)),""),"")</f>
        <v/>
      </c>
      <c r="G1732" s="42" t="str">
        <f t="array" ref="G1732">IFERROR(IF(INDEX('AQS-88101'!$M$2:$M$2744,MATCH('88101-daily-summary-by-site'!$A1732&amp;'88101-daily-summary-by-site'!G$2&amp;'88101-daily-summary-by-site'!G$3,'AQS-88101'!$AC$2:$AC$2744&amp;'AQS-88101'!$E$2:$E$2744&amp;'AQS-88101'!$G$2:$G$2744,0))&lt;&gt;"",INDEX('AQS-88101'!$M$2:$M$2744,MATCH('88101-daily-summary-by-site'!$A1732&amp;'88101-daily-summary-by-site'!G$2&amp;'88101-daily-summary-by-site'!G$3,'AQS-88101'!$AC$2:$AC$2744&amp;'AQS-88101'!$E$2:$E$2744&amp;'AQS-88101'!$G$2:$G$2744,0)),""),"")</f>
        <v/>
      </c>
      <c r="H1732" s="42" t="str">
        <f t="array" ref="H1732">IFERROR(IF(INDEX('AQS-88101'!$M$2:$M$2744,MATCH('88101-daily-summary-by-site'!$A1732&amp;'88101-daily-summary-by-site'!H$2&amp;'88101-daily-summary-by-site'!H$3,'AQS-88101'!$AC$2:$AC$2744&amp;'AQS-88101'!$E$2:$E$2744&amp;'AQS-88101'!$G$2:$G$2744,0))&lt;&gt;"",INDEX('AQS-88101'!$M$2:$M$2744,MATCH('88101-daily-summary-by-site'!$A1732&amp;'88101-daily-summary-by-site'!H$2&amp;'88101-daily-summary-by-site'!H$3,'AQS-88101'!$AC$2:$AC$2744&amp;'AQS-88101'!$E$2:$E$2744&amp;'AQS-88101'!$G$2:$G$2744,0)),""),"")</f>
        <v/>
      </c>
      <c r="I1732" s="108" t="str">
        <f t="array" ref="I1732">IFERROR(IF(INDEX('AQS-88101'!$M$2:$M$2744,MATCH('88101-daily-summary-by-site'!$A1732&amp;'88101-daily-summary-by-site'!I$2&amp;'88101-daily-summary-by-site'!I$3,'AQS-88101'!$AC$2:$AC$2744&amp;'AQS-88101'!$E$2:$E$2744&amp;'AQS-88101'!$G$2:$G$2744,0))&lt;&gt;"",INDEX('AQS-88101'!$M$2:$M$2744,MATCH('88101-daily-summary-by-site'!$A1732&amp;'88101-daily-summary-by-site'!I$2&amp;'88101-daily-summary-by-site'!I$3,'AQS-88101'!$AC$2:$AC$2744&amp;'AQS-88101'!$E$2:$E$2744&amp;'AQS-88101'!$G$2:$G$2744,0)),""),"")</f>
        <v/>
      </c>
      <c r="L1732" s="107">
        <f t="shared" si="130"/>
        <v>5.4</v>
      </c>
      <c r="M1732" s="42">
        <f t="shared" si="131"/>
        <v>4.8</v>
      </c>
      <c r="N1732" s="42" t="str">
        <f t="shared" si="132"/>
        <v/>
      </c>
      <c r="O1732" s="108" t="str">
        <f t="shared" si="133"/>
        <v/>
      </c>
    </row>
    <row r="1733" spans="1:15" x14ac:dyDescent="0.25">
      <c r="A1733" s="79">
        <f t="shared" si="134"/>
        <v>41402</v>
      </c>
      <c r="B1733" s="107" t="str">
        <f t="array" ref="B1733">IFERROR(IF(INDEX('AQS-88101'!$M$2:$M$2744,MATCH('88101-daily-summary-by-site'!$A1733&amp;'88101-daily-summary-by-site'!B$2&amp;'88101-daily-summary-by-site'!B$3,'AQS-88101'!$AC$2:$AC$2744&amp;'AQS-88101'!$E$2:$E$2744&amp;'AQS-88101'!$G$2:$G$2744,0))&lt;&gt;"",INDEX('AQS-88101'!$M$2:$M$2744,MATCH('88101-daily-summary-by-site'!$A1733&amp;'88101-daily-summary-by-site'!B$2&amp;'88101-daily-summary-by-site'!B$3,'AQS-88101'!$AC$2:$AC$2744&amp;'AQS-88101'!$E$2:$E$2744&amp;'AQS-88101'!$G$2:$G$2744,0)),""),"")</f>
        <v/>
      </c>
      <c r="C1733" s="42" t="str">
        <f t="array" ref="C1733">IFERROR(IF(INDEX('AQS-88101'!$M$2:$M$2744,MATCH('88101-daily-summary-by-site'!$A1733&amp;'88101-daily-summary-by-site'!C$2&amp;'88101-daily-summary-by-site'!C$3,'AQS-88101'!$AC$2:$AC$2744&amp;'AQS-88101'!$E$2:$E$2744&amp;'AQS-88101'!$G$2:$G$2744,0))&lt;&gt;"",INDEX('AQS-88101'!$M$2:$M$2744,MATCH('88101-daily-summary-by-site'!$A1733&amp;'88101-daily-summary-by-site'!C$2&amp;'88101-daily-summary-by-site'!C$3,'AQS-88101'!$AC$2:$AC$2744&amp;'AQS-88101'!$E$2:$E$2744&amp;'AQS-88101'!$G$2:$G$2744,0)),""),"")</f>
        <v/>
      </c>
      <c r="D1733" s="42" t="str">
        <f t="array" ref="D1733">IFERROR(IF(INDEX('AQS-88101'!$M$2:$M$2744,MATCH('88101-daily-summary-by-site'!$A1733&amp;'88101-daily-summary-by-site'!D$2&amp;'88101-daily-summary-by-site'!D$3,'AQS-88101'!$AC$2:$AC$2744&amp;'AQS-88101'!$E$2:$E$2744&amp;'AQS-88101'!$G$2:$G$2744,0))&lt;&gt;"",INDEX('AQS-88101'!$M$2:$M$2744,MATCH('88101-daily-summary-by-site'!$A1733&amp;'88101-daily-summary-by-site'!D$2&amp;'88101-daily-summary-by-site'!D$3,'AQS-88101'!$AC$2:$AC$2744&amp;'AQS-88101'!$E$2:$E$2744&amp;'AQS-88101'!$G$2:$G$2744,0)),""),"")</f>
        <v/>
      </c>
      <c r="E1733" s="42" t="str">
        <f t="array" ref="E1733">IFERROR(IF(INDEX('AQS-88101'!$M$2:$M$2744,MATCH('88101-daily-summary-by-site'!$A1733&amp;'88101-daily-summary-by-site'!E$2&amp;'88101-daily-summary-by-site'!E$3,'AQS-88101'!$AC$2:$AC$2744&amp;'AQS-88101'!$E$2:$E$2744&amp;'AQS-88101'!$G$2:$G$2744,0))&lt;&gt;"",INDEX('AQS-88101'!$M$2:$M$2744,MATCH('88101-daily-summary-by-site'!$A1733&amp;'88101-daily-summary-by-site'!E$2&amp;'88101-daily-summary-by-site'!E$3,'AQS-88101'!$AC$2:$AC$2744&amp;'AQS-88101'!$E$2:$E$2744&amp;'AQS-88101'!$G$2:$G$2744,0)),""),"")</f>
        <v/>
      </c>
      <c r="F1733" s="42" t="str">
        <f t="array" ref="F1733">IFERROR(IF(INDEX('AQS-88101'!$M$2:$M$2744,MATCH('88101-daily-summary-by-site'!$A1733&amp;'88101-daily-summary-by-site'!F$2&amp;'88101-daily-summary-by-site'!F$3,'AQS-88101'!$AC$2:$AC$2744&amp;'AQS-88101'!$E$2:$E$2744&amp;'AQS-88101'!$G$2:$G$2744,0))&lt;&gt;"",INDEX('AQS-88101'!$M$2:$M$2744,MATCH('88101-daily-summary-by-site'!$A1733&amp;'88101-daily-summary-by-site'!F$2&amp;'88101-daily-summary-by-site'!F$3,'AQS-88101'!$AC$2:$AC$2744&amp;'AQS-88101'!$E$2:$E$2744&amp;'AQS-88101'!$G$2:$G$2744,0)),""),"")</f>
        <v/>
      </c>
      <c r="G1733" s="42" t="str">
        <f t="array" ref="G1733">IFERROR(IF(INDEX('AQS-88101'!$M$2:$M$2744,MATCH('88101-daily-summary-by-site'!$A1733&amp;'88101-daily-summary-by-site'!G$2&amp;'88101-daily-summary-by-site'!G$3,'AQS-88101'!$AC$2:$AC$2744&amp;'AQS-88101'!$E$2:$E$2744&amp;'AQS-88101'!$G$2:$G$2744,0))&lt;&gt;"",INDEX('AQS-88101'!$M$2:$M$2744,MATCH('88101-daily-summary-by-site'!$A1733&amp;'88101-daily-summary-by-site'!G$2&amp;'88101-daily-summary-by-site'!G$3,'AQS-88101'!$AC$2:$AC$2744&amp;'AQS-88101'!$E$2:$E$2744&amp;'AQS-88101'!$G$2:$G$2744,0)),""),"")</f>
        <v/>
      </c>
      <c r="H1733" s="42" t="str">
        <f t="array" ref="H1733">IFERROR(IF(INDEX('AQS-88101'!$M$2:$M$2744,MATCH('88101-daily-summary-by-site'!$A1733&amp;'88101-daily-summary-by-site'!H$2&amp;'88101-daily-summary-by-site'!H$3,'AQS-88101'!$AC$2:$AC$2744&amp;'AQS-88101'!$E$2:$E$2744&amp;'AQS-88101'!$G$2:$G$2744,0))&lt;&gt;"",INDEX('AQS-88101'!$M$2:$M$2744,MATCH('88101-daily-summary-by-site'!$A1733&amp;'88101-daily-summary-by-site'!H$2&amp;'88101-daily-summary-by-site'!H$3,'AQS-88101'!$AC$2:$AC$2744&amp;'AQS-88101'!$E$2:$E$2744&amp;'AQS-88101'!$G$2:$G$2744,0)),""),"")</f>
        <v/>
      </c>
      <c r="I1733" s="108" t="str">
        <f t="array" ref="I1733">IFERROR(IF(INDEX('AQS-88101'!$M$2:$M$2744,MATCH('88101-daily-summary-by-site'!$A1733&amp;'88101-daily-summary-by-site'!I$2&amp;'88101-daily-summary-by-site'!I$3,'AQS-88101'!$AC$2:$AC$2744&amp;'AQS-88101'!$E$2:$E$2744&amp;'AQS-88101'!$G$2:$G$2744,0))&lt;&gt;"",INDEX('AQS-88101'!$M$2:$M$2744,MATCH('88101-daily-summary-by-site'!$A1733&amp;'88101-daily-summary-by-site'!I$2&amp;'88101-daily-summary-by-site'!I$3,'AQS-88101'!$AC$2:$AC$2744&amp;'AQS-88101'!$E$2:$E$2744&amp;'AQS-88101'!$G$2:$G$2744,0)),""),"")</f>
        <v/>
      </c>
      <c r="L1733" s="107" t="str">
        <f t="shared" ref="L1733:L1796" si="135">IF(B1733&lt;&gt;"",B1733,IF(C1733&lt;&gt;"",C1733,""))</f>
        <v/>
      </c>
      <c r="M1733" s="42" t="str">
        <f t="shared" ref="M1733:M1796" si="136">IF(D1733&lt;&gt;"",D1733,IF(E1733&lt;&gt;"",E1733,""))</f>
        <v/>
      </c>
      <c r="N1733" s="42" t="str">
        <f t="shared" ref="N1733:N1796" si="137">IF(F1733&lt;&gt;"",F1733,IF(G1733&lt;&gt;"",G1733,IF(H1733&lt;&gt;"",H1733,"")))</f>
        <v/>
      </c>
      <c r="O1733" s="108" t="str">
        <f t="shared" ref="O1733:O1796" si="138">IF(I1733&lt;&gt;"",I1733,"")</f>
        <v/>
      </c>
    </row>
    <row r="1734" spans="1:15" x14ac:dyDescent="0.25">
      <c r="A1734" s="79">
        <f t="shared" ref="A1734:A1797" si="139">IF(AND(MONTH(A1733)=8,DAY(A1733)=31),DATE(YEAR(A1733)+1,5,1),A1733+1)</f>
        <v>41403</v>
      </c>
      <c r="B1734" s="107" t="str">
        <f t="array" ref="B1734">IFERROR(IF(INDEX('AQS-88101'!$M$2:$M$2744,MATCH('88101-daily-summary-by-site'!$A1734&amp;'88101-daily-summary-by-site'!B$2&amp;'88101-daily-summary-by-site'!B$3,'AQS-88101'!$AC$2:$AC$2744&amp;'AQS-88101'!$E$2:$E$2744&amp;'AQS-88101'!$G$2:$G$2744,0))&lt;&gt;"",INDEX('AQS-88101'!$M$2:$M$2744,MATCH('88101-daily-summary-by-site'!$A1734&amp;'88101-daily-summary-by-site'!B$2&amp;'88101-daily-summary-by-site'!B$3,'AQS-88101'!$AC$2:$AC$2744&amp;'AQS-88101'!$E$2:$E$2744&amp;'AQS-88101'!$G$2:$G$2744,0)),""),"")</f>
        <v/>
      </c>
      <c r="C1734" s="42" t="str">
        <f t="array" ref="C1734">IFERROR(IF(INDEX('AQS-88101'!$M$2:$M$2744,MATCH('88101-daily-summary-by-site'!$A1734&amp;'88101-daily-summary-by-site'!C$2&amp;'88101-daily-summary-by-site'!C$3,'AQS-88101'!$AC$2:$AC$2744&amp;'AQS-88101'!$E$2:$E$2744&amp;'AQS-88101'!$G$2:$G$2744,0))&lt;&gt;"",INDEX('AQS-88101'!$M$2:$M$2744,MATCH('88101-daily-summary-by-site'!$A1734&amp;'88101-daily-summary-by-site'!C$2&amp;'88101-daily-summary-by-site'!C$3,'AQS-88101'!$AC$2:$AC$2744&amp;'AQS-88101'!$E$2:$E$2744&amp;'AQS-88101'!$G$2:$G$2744,0)),""),"")</f>
        <v/>
      </c>
      <c r="D1734" s="42" t="str">
        <f t="array" ref="D1734">IFERROR(IF(INDEX('AQS-88101'!$M$2:$M$2744,MATCH('88101-daily-summary-by-site'!$A1734&amp;'88101-daily-summary-by-site'!D$2&amp;'88101-daily-summary-by-site'!D$3,'AQS-88101'!$AC$2:$AC$2744&amp;'AQS-88101'!$E$2:$E$2744&amp;'AQS-88101'!$G$2:$G$2744,0))&lt;&gt;"",INDEX('AQS-88101'!$M$2:$M$2744,MATCH('88101-daily-summary-by-site'!$A1734&amp;'88101-daily-summary-by-site'!D$2&amp;'88101-daily-summary-by-site'!D$3,'AQS-88101'!$AC$2:$AC$2744&amp;'AQS-88101'!$E$2:$E$2744&amp;'AQS-88101'!$G$2:$G$2744,0)),""),"")</f>
        <v/>
      </c>
      <c r="E1734" s="42" t="str">
        <f t="array" ref="E1734">IFERROR(IF(INDEX('AQS-88101'!$M$2:$M$2744,MATCH('88101-daily-summary-by-site'!$A1734&amp;'88101-daily-summary-by-site'!E$2&amp;'88101-daily-summary-by-site'!E$3,'AQS-88101'!$AC$2:$AC$2744&amp;'AQS-88101'!$E$2:$E$2744&amp;'AQS-88101'!$G$2:$G$2744,0))&lt;&gt;"",INDEX('AQS-88101'!$M$2:$M$2744,MATCH('88101-daily-summary-by-site'!$A1734&amp;'88101-daily-summary-by-site'!E$2&amp;'88101-daily-summary-by-site'!E$3,'AQS-88101'!$AC$2:$AC$2744&amp;'AQS-88101'!$E$2:$E$2744&amp;'AQS-88101'!$G$2:$G$2744,0)),""),"")</f>
        <v/>
      </c>
      <c r="F1734" s="42" t="str">
        <f t="array" ref="F1734">IFERROR(IF(INDEX('AQS-88101'!$M$2:$M$2744,MATCH('88101-daily-summary-by-site'!$A1734&amp;'88101-daily-summary-by-site'!F$2&amp;'88101-daily-summary-by-site'!F$3,'AQS-88101'!$AC$2:$AC$2744&amp;'AQS-88101'!$E$2:$E$2744&amp;'AQS-88101'!$G$2:$G$2744,0))&lt;&gt;"",INDEX('AQS-88101'!$M$2:$M$2744,MATCH('88101-daily-summary-by-site'!$A1734&amp;'88101-daily-summary-by-site'!F$2&amp;'88101-daily-summary-by-site'!F$3,'AQS-88101'!$AC$2:$AC$2744&amp;'AQS-88101'!$E$2:$E$2744&amp;'AQS-88101'!$G$2:$G$2744,0)),""),"")</f>
        <v/>
      </c>
      <c r="G1734" s="42" t="str">
        <f t="array" ref="G1734">IFERROR(IF(INDEX('AQS-88101'!$M$2:$M$2744,MATCH('88101-daily-summary-by-site'!$A1734&amp;'88101-daily-summary-by-site'!G$2&amp;'88101-daily-summary-by-site'!G$3,'AQS-88101'!$AC$2:$AC$2744&amp;'AQS-88101'!$E$2:$E$2744&amp;'AQS-88101'!$G$2:$G$2744,0))&lt;&gt;"",INDEX('AQS-88101'!$M$2:$M$2744,MATCH('88101-daily-summary-by-site'!$A1734&amp;'88101-daily-summary-by-site'!G$2&amp;'88101-daily-summary-by-site'!G$3,'AQS-88101'!$AC$2:$AC$2744&amp;'AQS-88101'!$E$2:$E$2744&amp;'AQS-88101'!$G$2:$G$2744,0)),""),"")</f>
        <v/>
      </c>
      <c r="H1734" s="42" t="str">
        <f t="array" ref="H1734">IFERROR(IF(INDEX('AQS-88101'!$M$2:$M$2744,MATCH('88101-daily-summary-by-site'!$A1734&amp;'88101-daily-summary-by-site'!H$2&amp;'88101-daily-summary-by-site'!H$3,'AQS-88101'!$AC$2:$AC$2744&amp;'AQS-88101'!$E$2:$E$2744&amp;'AQS-88101'!$G$2:$G$2744,0))&lt;&gt;"",INDEX('AQS-88101'!$M$2:$M$2744,MATCH('88101-daily-summary-by-site'!$A1734&amp;'88101-daily-summary-by-site'!H$2&amp;'88101-daily-summary-by-site'!H$3,'AQS-88101'!$AC$2:$AC$2744&amp;'AQS-88101'!$E$2:$E$2744&amp;'AQS-88101'!$G$2:$G$2744,0)),""),"")</f>
        <v/>
      </c>
      <c r="I1734" s="108" t="str">
        <f t="array" ref="I1734">IFERROR(IF(INDEX('AQS-88101'!$M$2:$M$2744,MATCH('88101-daily-summary-by-site'!$A1734&amp;'88101-daily-summary-by-site'!I$2&amp;'88101-daily-summary-by-site'!I$3,'AQS-88101'!$AC$2:$AC$2744&amp;'AQS-88101'!$E$2:$E$2744&amp;'AQS-88101'!$G$2:$G$2744,0))&lt;&gt;"",INDEX('AQS-88101'!$M$2:$M$2744,MATCH('88101-daily-summary-by-site'!$A1734&amp;'88101-daily-summary-by-site'!I$2&amp;'88101-daily-summary-by-site'!I$3,'AQS-88101'!$AC$2:$AC$2744&amp;'AQS-88101'!$E$2:$E$2744&amp;'AQS-88101'!$G$2:$G$2744,0)),""),"")</f>
        <v/>
      </c>
      <c r="L1734" s="107" t="str">
        <f t="shared" si="135"/>
        <v/>
      </c>
      <c r="M1734" s="42" t="str">
        <f t="shared" si="136"/>
        <v/>
      </c>
      <c r="N1734" s="42" t="str">
        <f t="shared" si="137"/>
        <v/>
      </c>
      <c r="O1734" s="108" t="str">
        <f t="shared" si="138"/>
        <v/>
      </c>
    </row>
    <row r="1735" spans="1:15" x14ac:dyDescent="0.25">
      <c r="A1735" s="79">
        <f t="shared" si="139"/>
        <v>41404</v>
      </c>
      <c r="B1735" s="107">
        <f t="array" ref="B1735">IFERROR(IF(INDEX('AQS-88101'!$M$2:$M$2744,MATCH('88101-daily-summary-by-site'!$A1735&amp;'88101-daily-summary-by-site'!B$2&amp;'88101-daily-summary-by-site'!B$3,'AQS-88101'!$AC$2:$AC$2744&amp;'AQS-88101'!$E$2:$E$2744&amp;'AQS-88101'!$G$2:$G$2744,0))&lt;&gt;"",INDEX('AQS-88101'!$M$2:$M$2744,MATCH('88101-daily-summary-by-site'!$A1735&amp;'88101-daily-summary-by-site'!B$2&amp;'88101-daily-summary-by-site'!B$3,'AQS-88101'!$AC$2:$AC$2744&amp;'AQS-88101'!$E$2:$E$2744&amp;'AQS-88101'!$G$2:$G$2744,0)),""),"")</f>
        <v>5.6</v>
      </c>
      <c r="C1735" s="42" t="str">
        <f t="array" ref="C1735">IFERROR(IF(INDEX('AQS-88101'!$M$2:$M$2744,MATCH('88101-daily-summary-by-site'!$A1735&amp;'88101-daily-summary-by-site'!C$2&amp;'88101-daily-summary-by-site'!C$3,'AQS-88101'!$AC$2:$AC$2744&amp;'AQS-88101'!$E$2:$E$2744&amp;'AQS-88101'!$G$2:$G$2744,0))&lt;&gt;"",INDEX('AQS-88101'!$M$2:$M$2744,MATCH('88101-daily-summary-by-site'!$A1735&amp;'88101-daily-summary-by-site'!C$2&amp;'88101-daily-summary-by-site'!C$3,'AQS-88101'!$AC$2:$AC$2744&amp;'AQS-88101'!$E$2:$E$2744&amp;'AQS-88101'!$G$2:$G$2744,0)),""),"")</f>
        <v/>
      </c>
      <c r="D1735" s="42" t="str">
        <f t="array" ref="D1735">IFERROR(IF(INDEX('AQS-88101'!$M$2:$M$2744,MATCH('88101-daily-summary-by-site'!$A1735&amp;'88101-daily-summary-by-site'!D$2&amp;'88101-daily-summary-by-site'!D$3,'AQS-88101'!$AC$2:$AC$2744&amp;'AQS-88101'!$E$2:$E$2744&amp;'AQS-88101'!$G$2:$G$2744,0))&lt;&gt;"",INDEX('AQS-88101'!$M$2:$M$2744,MATCH('88101-daily-summary-by-site'!$A1735&amp;'88101-daily-summary-by-site'!D$2&amp;'88101-daily-summary-by-site'!D$3,'AQS-88101'!$AC$2:$AC$2744&amp;'AQS-88101'!$E$2:$E$2744&amp;'AQS-88101'!$G$2:$G$2744,0)),""),"")</f>
        <v/>
      </c>
      <c r="E1735" s="42">
        <f t="array" ref="E1735">IFERROR(IF(INDEX('AQS-88101'!$M$2:$M$2744,MATCH('88101-daily-summary-by-site'!$A1735&amp;'88101-daily-summary-by-site'!E$2&amp;'88101-daily-summary-by-site'!E$3,'AQS-88101'!$AC$2:$AC$2744&amp;'AQS-88101'!$E$2:$E$2744&amp;'AQS-88101'!$G$2:$G$2744,0))&lt;&gt;"",INDEX('AQS-88101'!$M$2:$M$2744,MATCH('88101-daily-summary-by-site'!$A1735&amp;'88101-daily-summary-by-site'!E$2&amp;'88101-daily-summary-by-site'!E$3,'AQS-88101'!$AC$2:$AC$2744&amp;'AQS-88101'!$E$2:$E$2744&amp;'AQS-88101'!$G$2:$G$2744,0)),""),"")</f>
        <v>5.7</v>
      </c>
      <c r="F1735" s="42" t="str">
        <f t="array" ref="F1735">IFERROR(IF(INDEX('AQS-88101'!$M$2:$M$2744,MATCH('88101-daily-summary-by-site'!$A1735&amp;'88101-daily-summary-by-site'!F$2&amp;'88101-daily-summary-by-site'!F$3,'AQS-88101'!$AC$2:$AC$2744&amp;'AQS-88101'!$E$2:$E$2744&amp;'AQS-88101'!$G$2:$G$2744,0))&lt;&gt;"",INDEX('AQS-88101'!$M$2:$M$2744,MATCH('88101-daily-summary-by-site'!$A1735&amp;'88101-daily-summary-by-site'!F$2&amp;'88101-daily-summary-by-site'!F$3,'AQS-88101'!$AC$2:$AC$2744&amp;'AQS-88101'!$E$2:$E$2744&amp;'AQS-88101'!$G$2:$G$2744,0)),""),"")</f>
        <v/>
      </c>
      <c r="G1735" s="42" t="str">
        <f t="array" ref="G1735">IFERROR(IF(INDEX('AQS-88101'!$M$2:$M$2744,MATCH('88101-daily-summary-by-site'!$A1735&amp;'88101-daily-summary-by-site'!G$2&amp;'88101-daily-summary-by-site'!G$3,'AQS-88101'!$AC$2:$AC$2744&amp;'AQS-88101'!$E$2:$E$2744&amp;'AQS-88101'!$G$2:$G$2744,0))&lt;&gt;"",INDEX('AQS-88101'!$M$2:$M$2744,MATCH('88101-daily-summary-by-site'!$A1735&amp;'88101-daily-summary-by-site'!G$2&amp;'88101-daily-summary-by-site'!G$3,'AQS-88101'!$AC$2:$AC$2744&amp;'AQS-88101'!$E$2:$E$2744&amp;'AQS-88101'!$G$2:$G$2744,0)),""),"")</f>
        <v/>
      </c>
      <c r="H1735" s="42" t="str">
        <f t="array" ref="H1735">IFERROR(IF(INDEX('AQS-88101'!$M$2:$M$2744,MATCH('88101-daily-summary-by-site'!$A1735&amp;'88101-daily-summary-by-site'!H$2&amp;'88101-daily-summary-by-site'!H$3,'AQS-88101'!$AC$2:$AC$2744&amp;'AQS-88101'!$E$2:$E$2744&amp;'AQS-88101'!$G$2:$G$2744,0))&lt;&gt;"",INDEX('AQS-88101'!$M$2:$M$2744,MATCH('88101-daily-summary-by-site'!$A1735&amp;'88101-daily-summary-by-site'!H$2&amp;'88101-daily-summary-by-site'!H$3,'AQS-88101'!$AC$2:$AC$2744&amp;'AQS-88101'!$E$2:$E$2744&amp;'AQS-88101'!$G$2:$G$2744,0)),""),"")</f>
        <v/>
      </c>
      <c r="I1735" s="108" t="str">
        <f t="array" ref="I1735">IFERROR(IF(INDEX('AQS-88101'!$M$2:$M$2744,MATCH('88101-daily-summary-by-site'!$A1735&amp;'88101-daily-summary-by-site'!I$2&amp;'88101-daily-summary-by-site'!I$3,'AQS-88101'!$AC$2:$AC$2744&amp;'AQS-88101'!$E$2:$E$2744&amp;'AQS-88101'!$G$2:$G$2744,0))&lt;&gt;"",INDEX('AQS-88101'!$M$2:$M$2744,MATCH('88101-daily-summary-by-site'!$A1735&amp;'88101-daily-summary-by-site'!I$2&amp;'88101-daily-summary-by-site'!I$3,'AQS-88101'!$AC$2:$AC$2744&amp;'AQS-88101'!$E$2:$E$2744&amp;'AQS-88101'!$G$2:$G$2744,0)),""),"")</f>
        <v/>
      </c>
      <c r="L1735" s="107">
        <f t="shared" si="135"/>
        <v>5.6</v>
      </c>
      <c r="M1735" s="42">
        <f t="shared" si="136"/>
        <v>5.7</v>
      </c>
      <c r="N1735" s="42" t="str">
        <f t="shared" si="137"/>
        <v/>
      </c>
      <c r="O1735" s="108" t="str">
        <f t="shared" si="138"/>
        <v/>
      </c>
    </row>
    <row r="1736" spans="1:15" x14ac:dyDescent="0.25">
      <c r="A1736" s="79">
        <f t="shared" si="139"/>
        <v>41405</v>
      </c>
      <c r="B1736" s="107" t="str">
        <f t="array" ref="B1736">IFERROR(IF(INDEX('AQS-88101'!$M$2:$M$2744,MATCH('88101-daily-summary-by-site'!$A1736&amp;'88101-daily-summary-by-site'!B$2&amp;'88101-daily-summary-by-site'!B$3,'AQS-88101'!$AC$2:$AC$2744&amp;'AQS-88101'!$E$2:$E$2744&amp;'AQS-88101'!$G$2:$G$2744,0))&lt;&gt;"",INDEX('AQS-88101'!$M$2:$M$2744,MATCH('88101-daily-summary-by-site'!$A1736&amp;'88101-daily-summary-by-site'!B$2&amp;'88101-daily-summary-by-site'!B$3,'AQS-88101'!$AC$2:$AC$2744&amp;'AQS-88101'!$E$2:$E$2744&amp;'AQS-88101'!$G$2:$G$2744,0)),""),"")</f>
        <v/>
      </c>
      <c r="C1736" s="42" t="str">
        <f t="array" ref="C1736">IFERROR(IF(INDEX('AQS-88101'!$M$2:$M$2744,MATCH('88101-daily-summary-by-site'!$A1736&amp;'88101-daily-summary-by-site'!C$2&amp;'88101-daily-summary-by-site'!C$3,'AQS-88101'!$AC$2:$AC$2744&amp;'AQS-88101'!$E$2:$E$2744&amp;'AQS-88101'!$G$2:$G$2744,0))&lt;&gt;"",INDEX('AQS-88101'!$M$2:$M$2744,MATCH('88101-daily-summary-by-site'!$A1736&amp;'88101-daily-summary-by-site'!C$2&amp;'88101-daily-summary-by-site'!C$3,'AQS-88101'!$AC$2:$AC$2744&amp;'AQS-88101'!$E$2:$E$2744&amp;'AQS-88101'!$G$2:$G$2744,0)),""),"")</f>
        <v/>
      </c>
      <c r="D1736" s="42" t="str">
        <f t="array" ref="D1736">IFERROR(IF(INDEX('AQS-88101'!$M$2:$M$2744,MATCH('88101-daily-summary-by-site'!$A1736&amp;'88101-daily-summary-by-site'!D$2&amp;'88101-daily-summary-by-site'!D$3,'AQS-88101'!$AC$2:$AC$2744&amp;'AQS-88101'!$E$2:$E$2744&amp;'AQS-88101'!$G$2:$G$2744,0))&lt;&gt;"",INDEX('AQS-88101'!$M$2:$M$2744,MATCH('88101-daily-summary-by-site'!$A1736&amp;'88101-daily-summary-by-site'!D$2&amp;'88101-daily-summary-by-site'!D$3,'AQS-88101'!$AC$2:$AC$2744&amp;'AQS-88101'!$E$2:$E$2744&amp;'AQS-88101'!$G$2:$G$2744,0)),""),"")</f>
        <v/>
      </c>
      <c r="E1736" s="42" t="str">
        <f t="array" ref="E1736">IFERROR(IF(INDEX('AQS-88101'!$M$2:$M$2744,MATCH('88101-daily-summary-by-site'!$A1736&amp;'88101-daily-summary-by-site'!E$2&amp;'88101-daily-summary-by-site'!E$3,'AQS-88101'!$AC$2:$AC$2744&amp;'AQS-88101'!$E$2:$E$2744&amp;'AQS-88101'!$G$2:$G$2744,0))&lt;&gt;"",INDEX('AQS-88101'!$M$2:$M$2744,MATCH('88101-daily-summary-by-site'!$A1736&amp;'88101-daily-summary-by-site'!E$2&amp;'88101-daily-summary-by-site'!E$3,'AQS-88101'!$AC$2:$AC$2744&amp;'AQS-88101'!$E$2:$E$2744&amp;'AQS-88101'!$G$2:$G$2744,0)),""),"")</f>
        <v/>
      </c>
      <c r="F1736" s="42" t="str">
        <f t="array" ref="F1736">IFERROR(IF(INDEX('AQS-88101'!$M$2:$M$2744,MATCH('88101-daily-summary-by-site'!$A1736&amp;'88101-daily-summary-by-site'!F$2&amp;'88101-daily-summary-by-site'!F$3,'AQS-88101'!$AC$2:$AC$2744&amp;'AQS-88101'!$E$2:$E$2744&amp;'AQS-88101'!$G$2:$G$2744,0))&lt;&gt;"",INDEX('AQS-88101'!$M$2:$M$2744,MATCH('88101-daily-summary-by-site'!$A1736&amp;'88101-daily-summary-by-site'!F$2&amp;'88101-daily-summary-by-site'!F$3,'AQS-88101'!$AC$2:$AC$2744&amp;'AQS-88101'!$E$2:$E$2744&amp;'AQS-88101'!$G$2:$G$2744,0)),""),"")</f>
        <v/>
      </c>
      <c r="G1736" s="42" t="str">
        <f t="array" ref="G1736">IFERROR(IF(INDEX('AQS-88101'!$M$2:$M$2744,MATCH('88101-daily-summary-by-site'!$A1736&amp;'88101-daily-summary-by-site'!G$2&amp;'88101-daily-summary-by-site'!G$3,'AQS-88101'!$AC$2:$AC$2744&amp;'AQS-88101'!$E$2:$E$2744&amp;'AQS-88101'!$G$2:$G$2744,0))&lt;&gt;"",INDEX('AQS-88101'!$M$2:$M$2744,MATCH('88101-daily-summary-by-site'!$A1736&amp;'88101-daily-summary-by-site'!G$2&amp;'88101-daily-summary-by-site'!G$3,'AQS-88101'!$AC$2:$AC$2744&amp;'AQS-88101'!$E$2:$E$2744&amp;'AQS-88101'!$G$2:$G$2744,0)),""),"")</f>
        <v/>
      </c>
      <c r="H1736" s="42" t="str">
        <f t="array" ref="H1736">IFERROR(IF(INDEX('AQS-88101'!$M$2:$M$2744,MATCH('88101-daily-summary-by-site'!$A1736&amp;'88101-daily-summary-by-site'!H$2&amp;'88101-daily-summary-by-site'!H$3,'AQS-88101'!$AC$2:$AC$2744&amp;'AQS-88101'!$E$2:$E$2744&amp;'AQS-88101'!$G$2:$G$2744,0))&lt;&gt;"",INDEX('AQS-88101'!$M$2:$M$2744,MATCH('88101-daily-summary-by-site'!$A1736&amp;'88101-daily-summary-by-site'!H$2&amp;'88101-daily-summary-by-site'!H$3,'AQS-88101'!$AC$2:$AC$2744&amp;'AQS-88101'!$E$2:$E$2744&amp;'AQS-88101'!$G$2:$G$2744,0)),""),"")</f>
        <v/>
      </c>
      <c r="I1736" s="108" t="str">
        <f t="array" ref="I1736">IFERROR(IF(INDEX('AQS-88101'!$M$2:$M$2744,MATCH('88101-daily-summary-by-site'!$A1736&amp;'88101-daily-summary-by-site'!I$2&amp;'88101-daily-summary-by-site'!I$3,'AQS-88101'!$AC$2:$AC$2744&amp;'AQS-88101'!$E$2:$E$2744&amp;'AQS-88101'!$G$2:$G$2744,0))&lt;&gt;"",INDEX('AQS-88101'!$M$2:$M$2744,MATCH('88101-daily-summary-by-site'!$A1736&amp;'88101-daily-summary-by-site'!I$2&amp;'88101-daily-summary-by-site'!I$3,'AQS-88101'!$AC$2:$AC$2744&amp;'AQS-88101'!$E$2:$E$2744&amp;'AQS-88101'!$G$2:$G$2744,0)),""),"")</f>
        <v/>
      </c>
      <c r="L1736" s="107" t="str">
        <f t="shared" si="135"/>
        <v/>
      </c>
      <c r="M1736" s="42" t="str">
        <f t="shared" si="136"/>
        <v/>
      </c>
      <c r="N1736" s="42" t="str">
        <f t="shared" si="137"/>
        <v/>
      </c>
      <c r="O1736" s="108" t="str">
        <f t="shared" si="138"/>
        <v/>
      </c>
    </row>
    <row r="1737" spans="1:15" x14ac:dyDescent="0.25">
      <c r="A1737" s="79">
        <f t="shared" si="139"/>
        <v>41406</v>
      </c>
      <c r="B1737" s="107" t="str">
        <f t="array" ref="B1737">IFERROR(IF(INDEX('AQS-88101'!$M$2:$M$2744,MATCH('88101-daily-summary-by-site'!$A1737&amp;'88101-daily-summary-by-site'!B$2&amp;'88101-daily-summary-by-site'!B$3,'AQS-88101'!$AC$2:$AC$2744&amp;'AQS-88101'!$E$2:$E$2744&amp;'AQS-88101'!$G$2:$G$2744,0))&lt;&gt;"",INDEX('AQS-88101'!$M$2:$M$2744,MATCH('88101-daily-summary-by-site'!$A1737&amp;'88101-daily-summary-by-site'!B$2&amp;'88101-daily-summary-by-site'!B$3,'AQS-88101'!$AC$2:$AC$2744&amp;'AQS-88101'!$E$2:$E$2744&amp;'AQS-88101'!$G$2:$G$2744,0)),""),"")</f>
        <v/>
      </c>
      <c r="C1737" s="42" t="str">
        <f t="array" ref="C1737">IFERROR(IF(INDEX('AQS-88101'!$M$2:$M$2744,MATCH('88101-daily-summary-by-site'!$A1737&amp;'88101-daily-summary-by-site'!C$2&amp;'88101-daily-summary-by-site'!C$3,'AQS-88101'!$AC$2:$AC$2744&amp;'AQS-88101'!$E$2:$E$2744&amp;'AQS-88101'!$G$2:$G$2744,0))&lt;&gt;"",INDEX('AQS-88101'!$M$2:$M$2744,MATCH('88101-daily-summary-by-site'!$A1737&amp;'88101-daily-summary-by-site'!C$2&amp;'88101-daily-summary-by-site'!C$3,'AQS-88101'!$AC$2:$AC$2744&amp;'AQS-88101'!$E$2:$E$2744&amp;'AQS-88101'!$G$2:$G$2744,0)),""),"")</f>
        <v/>
      </c>
      <c r="D1737" s="42" t="str">
        <f t="array" ref="D1737">IFERROR(IF(INDEX('AQS-88101'!$M$2:$M$2744,MATCH('88101-daily-summary-by-site'!$A1737&amp;'88101-daily-summary-by-site'!D$2&amp;'88101-daily-summary-by-site'!D$3,'AQS-88101'!$AC$2:$AC$2744&amp;'AQS-88101'!$E$2:$E$2744&amp;'AQS-88101'!$G$2:$G$2744,0))&lt;&gt;"",INDEX('AQS-88101'!$M$2:$M$2744,MATCH('88101-daily-summary-by-site'!$A1737&amp;'88101-daily-summary-by-site'!D$2&amp;'88101-daily-summary-by-site'!D$3,'AQS-88101'!$AC$2:$AC$2744&amp;'AQS-88101'!$E$2:$E$2744&amp;'AQS-88101'!$G$2:$G$2744,0)),""),"")</f>
        <v/>
      </c>
      <c r="E1737" s="42" t="str">
        <f t="array" ref="E1737">IFERROR(IF(INDEX('AQS-88101'!$M$2:$M$2744,MATCH('88101-daily-summary-by-site'!$A1737&amp;'88101-daily-summary-by-site'!E$2&amp;'88101-daily-summary-by-site'!E$3,'AQS-88101'!$AC$2:$AC$2744&amp;'AQS-88101'!$E$2:$E$2744&amp;'AQS-88101'!$G$2:$G$2744,0))&lt;&gt;"",INDEX('AQS-88101'!$M$2:$M$2744,MATCH('88101-daily-summary-by-site'!$A1737&amp;'88101-daily-summary-by-site'!E$2&amp;'88101-daily-summary-by-site'!E$3,'AQS-88101'!$AC$2:$AC$2744&amp;'AQS-88101'!$E$2:$E$2744&amp;'AQS-88101'!$G$2:$G$2744,0)),""),"")</f>
        <v/>
      </c>
      <c r="F1737" s="42" t="str">
        <f t="array" ref="F1737">IFERROR(IF(INDEX('AQS-88101'!$M$2:$M$2744,MATCH('88101-daily-summary-by-site'!$A1737&amp;'88101-daily-summary-by-site'!F$2&amp;'88101-daily-summary-by-site'!F$3,'AQS-88101'!$AC$2:$AC$2744&amp;'AQS-88101'!$E$2:$E$2744&amp;'AQS-88101'!$G$2:$G$2744,0))&lt;&gt;"",INDEX('AQS-88101'!$M$2:$M$2744,MATCH('88101-daily-summary-by-site'!$A1737&amp;'88101-daily-summary-by-site'!F$2&amp;'88101-daily-summary-by-site'!F$3,'AQS-88101'!$AC$2:$AC$2744&amp;'AQS-88101'!$E$2:$E$2744&amp;'AQS-88101'!$G$2:$G$2744,0)),""),"")</f>
        <v/>
      </c>
      <c r="G1737" s="42" t="str">
        <f t="array" ref="G1737">IFERROR(IF(INDEX('AQS-88101'!$M$2:$M$2744,MATCH('88101-daily-summary-by-site'!$A1737&amp;'88101-daily-summary-by-site'!G$2&amp;'88101-daily-summary-by-site'!G$3,'AQS-88101'!$AC$2:$AC$2744&amp;'AQS-88101'!$E$2:$E$2744&amp;'AQS-88101'!$G$2:$G$2744,0))&lt;&gt;"",INDEX('AQS-88101'!$M$2:$M$2744,MATCH('88101-daily-summary-by-site'!$A1737&amp;'88101-daily-summary-by-site'!G$2&amp;'88101-daily-summary-by-site'!G$3,'AQS-88101'!$AC$2:$AC$2744&amp;'AQS-88101'!$E$2:$E$2744&amp;'AQS-88101'!$G$2:$G$2744,0)),""),"")</f>
        <v/>
      </c>
      <c r="H1737" s="42" t="str">
        <f t="array" ref="H1737">IFERROR(IF(INDEX('AQS-88101'!$M$2:$M$2744,MATCH('88101-daily-summary-by-site'!$A1737&amp;'88101-daily-summary-by-site'!H$2&amp;'88101-daily-summary-by-site'!H$3,'AQS-88101'!$AC$2:$AC$2744&amp;'AQS-88101'!$E$2:$E$2744&amp;'AQS-88101'!$G$2:$G$2744,0))&lt;&gt;"",INDEX('AQS-88101'!$M$2:$M$2744,MATCH('88101-daily-summary-by-site'!$A1737&amp;'88101-daily-summary-by-site'!H$2&amp;'88101-daily-summary-by-site'!H$3,'AQS-88101'!$AC$2:$AC$2744&amp;'AQS-88101'!$E$2:$E$2744&amp;'AQS-88101'!$G$2:$G$2744,0)),""),"")</f>
        <v/>
      </c>
      <c r="I1737" s="108" t="str">
        <f t="array" ref="I1737">IFERROR(IF(INDEX('AQS-88101'!$M$2:$M$2744,MATCH('88101-daily-summary-by-site'!$A1737&amp;'88101-daily-summary-by-site'!I$2&amp;'88101-daily-summary-by-site'!I$3,'AQS-88101'!$AC$2:$AC$2744&amp;'AQS-88101'!$E$2:$E$2744&amp;'AQS-88101'!$G$2:$G$2744,0))&lt;&gt;"",INDEX('AQS-88101'!$M$2:$M$2744,MATCH('88101-daily-summary-by-site'!$A1737&amp;'88101-daily-summary-by-site'!I$2&amp;'88101-daily-summary-by-site'!I$3,'AQS-88101'!$AC$2:$AC$2744&amp;'AQS-88101'!$E$2:$E$2744&amp;'AQS-88101'!$G$2:$G$2744,0)),""),"")</f>
        <v/>
      </c>
      <c r="L1737" s="107" t="str">
        <f t="shared" si="135"/>
        <v/>
      </c>
      <c r="M1737" s="42" t="str">
        <f t="shared" si="136"/>
        <v/>
      </c>
      <c r="N1737" s="42" t="str">
        <f t="shared" si="137"/>
        <v/>
      </c>
      <c r="O1737" s="108" t="str">
        <f t="shared" si="138"/>
        <v/>
      </c>
    </row>
    <row r="1738" spans="1:15" x14ac:dyDescent="0.25">
      <c r="A1738" s="79">
        <f t="shared" si="139"/>
        <v>41407</v>
      </c>
      <c r="B1738" s="107">
        <f t="array" ref="B1738">IFERROR(IF(INDEX('AQS-88101'!$M$2:$M$2744,MATCH('88101-daily-summary-by-site'!$A1738&amp;'88101-daily-summary-by-site'!B$2&amp;'88101-daily-summary-by-site'!B$3,'AQS-88101'!$AC$2:$AC$2744&amp;'AQS-88101'!$E$2:$E$2744&amp;'AQS-88101'!$G$2:$G$2744,0))&lt;&gt;"",INDEX('AQS-88101'!$M$2:$M$2744,MATCH('88101-daily-summary-by-site'!$A1738&amp;'88101-daily-summary-by-site'!B$2&amp;'88101-daily-summary-by-site'!B$3,'AQS-88101'!$AC$2:$AC$2744&amp;'AQS-88101'!$E$2:$E$2744&amp;'AQS-88101'!$G$2:$G$2744,0)),""),"")</f>
        <v>2.8</v>
      </c>
      <c r="C1738" s="42" t="str">
        <f t="array" ref="C1738">IFERROR(IF(INDEX('AQS-88101'!$M$2:$M$2744,MATCH('88101-daily-summary-by-site'!$A1738&amp;'88101-daily-summary-by-site'!C$2&amp;'88101-daily-summary-by-site'!C$3,'AQS-88101'!$AC$2:$AC$2744&amp;'AQS-88101'!$E$2:$E$2744&amp;'AQS-88101'!$G$2:$G$2744,0))&lt;&gt;"",INDEX('AQS-88101'!$M$2:$M$2744,MATCH('88101-daily-summary-by-site'!$A1738&amp;'88101-daily-summary-by-site'!C$2&amp;'88101-daily-summary-by-site'!C$3,'AQS-88101'!$AC$2:$AC$2744&amp;'AQS-88101'!$E$2:$E$2744&amp;'AQS-88101'!$G$2:$G$2744,0)),""),"")</f>
        <v/>
      </c>
      <c r="D1738" s="42">
        <f t="array" ref="D1738">IFERROR(IF(INDEX('AQS-88101'!$M$2:$M$2744,MATCH('88101-daily-summary-by-site'!$A1738&amp;'88101-daily-summary-by-site'!D$2&amp;'88101-daily-summary-by-site'!D$3,'AQS-88101'!$AC$2:$AC$2744&amp;'AQS-88101'!$E$2:$E$2744&amp;'AQS-88101'!$G$2:$G$2744,0))&lt;&gt;"",INDEX('AQS-88101'!$M$2:$M$2744,MATCH('88101-daily-summary-by-site'!$A1738&amp;'88101-daily-summary-by-site'!D$2&amp;'88101-daily-summary-by-site'!D$3,'AQS-88101'!$AC$2:$AC$2744&amp;'AQS-88101'!$E$2:$E$2744&amp;'AQS-88101'!$G$2:$G$2744,0)),""),"")</f>
        <v>2.1</v>
      </c>
      <c r="E1738" s="42" t="str">
        <f t="array" ref="E1738">IFERROR(IF(INDEX('AQS-88101'!$M$2:$M$2744,MATCH('88101-daily-summary-by-site'!$A1738&amp;'88101-daily-summary-by-site'!E$2&amp;'88101-daily-summary-by-site'!E$3,'AQS-88101'!$AC$2:$AC$2744&amp;'AQS-88101'!$E$2:$E$2744&amp;'AQS-88101'!$G$2:$G$2744,0))&lt;&gt;"",INDEX('AQS-88101'!$M$2:$M$2744,MATCH('88101-daily-summary-by-site'!$A1738&amp;'88101-daily-summary-by-site'!E$2&amp;'88101-daily-summary-by-site'!E$3,'AQS-88101'!$AC$2:$AC$2744&amp;'AQS-88101'!$E$2:$E$2744&amp;'AQS-88101'!$G$2:$G$2744,0)),""),"")</f>
        <v/>
      </c>
      <c r="F1738" s="42" t="str">
        <f t="array" ref="F1738">IFERROR(IF(INDEX('AQS-88101'!$M$2:$M$2744,MATCH('88101-daily-summary-by-site'!$A1738&amp;'88101-daily-summary-by-site'!F$2&amp;'88101-daily-summary-by-site'!F$3,'AQS-88101'!$AC$2:$AC$2744&amp;'AQS-88101'!$E$2:$E$2744&amp;'AQS-88101'!$G$2:$G$2744,0))&lt;&gt;"",INDEX('AQS-88101'!$M$2:$M$2744,MATCH('88101-daily-summary-by-site'!$A1738&amp;'88101-daily-summary-by-site'!F$2&amp;'88101-daily-summary-by-site'!F$3,'AQS-88101'!$AC$2:$AC$2744&amp;'AQS-88101'!$E$2:$E$2744&amp;'AQS-88101'!$G$2:$G$2744,0)),""),"")</f>
        <v/>
      </c>
      <c r="G1738" s="42" t="str">
        <f t="array" ref="G1738">IFERROR(IF(INDEX('AQS-88101'!$M$2:$M$2744,MATCH('88101-daily-summary-by-site'!$A1738&amp;'88101-daily-summary-by-site'!G$2&amp;'88101-daily-summary-by-site'!G$3,'AQS-88101'!$AC$2:$AC$2744&amp;'AQS-88101'!$E$2:$E$2744&amp;'AQS-88101'!$G$2:$G$2744,0))&lt;&gt;"",INDEX('AQS-88101'!$M$2:$M$2744,MATCH('88101-daily-summary-by-site'!$A1738&amp;'88101-daily-summary-by-site'!G$2&amp;'88101-daily-summary-by-site'!G$3,'AQS-88101'!$AC$2:$AC$2744&amp;'AQS-88101'!$E$2:$E$2744&amp;'AQS-88101'!$G$2:$G$2744,0)),""),"")</f>
        <v/>
      </c>
      <c r="H1738" s="42" t="str">
        <f t="array" ref="H1738">IFERROR(IF(INDEX('AQS-88101'!$M$2:$M$2744,MATCH('88101-daily-summary-by-site'!$A1738&amp;'88101-daily-summary-by-site'!H$2&amp;'88101-daily-summary-by-site'!H$3,'AQS-88101'!$AC$2:$AC$2744&amp;'AQS-88101'!$E$2:$E$2744&amp;'AQS-88101'!$G$2:$G$2744,0))&lt;&gt;"",INDEX('AQS-88101'!$M$2:$M$2744,MATCH('88101-daily-summary-by-site'!$A1738&amp;'88101-daily-summary-by-site'!H$2&amp;'88101-daily-summary-by-site'!H$3,'AQS-88101'!$AC$2:$AC$2744&amp;'AQS-88101'!$E$2:$E$2744&amp;'AQS-88101'!$G$2:$G$2744,0)),""),"")</f>
        <v/>
      </c>
      <c r="I1738" s="108" t="str">
        <f t="array" ref="I1738">IFERROR(IF(INDEX('AQS-88101'!$M$2:$M$2744,MATCH('88101-daily-summary-by-site'!$A1738&amp;'88101-daily-summary-by-site'!I$2&amp;'88101-daily-summary-by-site'!I$3,'AQS-88101'!$AC$2:$AC$2744&amp;'AQS-88101'!$E$2:$E$2744&amp;'AQS-88101'!$G$2:$G$2744,0))&lt;&gt;"",INDEX('AQS-88101'!$M$2:$M$2744,MATCH('88101-daily-summary-by-site'!$A1738&amp;'88101-daily-summary-by-site'!I$2&amp;'88101-daily-summary-by-site'!I$3,'AQS-88101'!$AC$2:$AC$2744&amp;'AQS-88101'!$E$2:$E$2744&amp;'AQS-88101'!$G$2:$G$2744,0)),""),"")</f>
        <v/>
      </c>
      <c r="L1738" s="107">
        <f t="shared" si="135"/>
        <v>2.8</v>
      </c>
      <c r="M1738" s="42">
        <f t="shared" si="136"/>
        <v>2.1</v>
      </c>
      <c r="N1738" s="42" t="str">
        <f t="shared" si="137"/>
        <v/>
      </c>
      <c r="O1738" s="108" t="str">
        <f t="shared" si="138"/>
        <v/>
      </c>
    </row>
    <row r="1739" spans="1:15" x14ac:dyDescent="0.25">
      <c r="A1739" s="79">
        <f t="shared" si="139"/>
        <v>41408</v>
      </c>
      <c r="B1739" s="107" t="str">
        <f t="array" ref="B1739">IFERROR(IF(INDEX('AQS-88101'!$M$2:$M$2744,MATCH('88101-daily-summary-by-site'!$A1739&amp;'88101-daily-summary-by-site'!B$2&amp;'88101-daily-summary-by-site'!B$3,'AQS-88101'!$AC$2:$AC$2744&amp;'AQS-88101'!$E$2:$E$2744&amp;'AQS-88101'!$G$2:$G$2744,0))&lt;&gt;"",INDEX('AQS-88101'!$M$2:$M$2744,MATCH('88101-daily-summary-by-site'!$A1739&amp;'88101-daily-summary-by-site'!B$2&amp;'88101-daily-summary-by-site'!B$3,'AQS-88101'!$AC$2:$AC$2744&amp;'AQS-88101'!$E$2:$E$2744&amp;'AQS-88101'!$G$2:$G$2744,0)),""),"")</f>
        <v/>
      </c>
      <c r="C1739" s="42" t="str">
        <f t="array" ref="C1739">IFERROR(IF(INDEX('AQS-88101'!$M$2:$M$2744,MATCH('88101-daily-summary-by-site'!$A1739&amp;'88101-daily-summary-by-site'!C$2&amp;'88101-daily-summary-by-site'!C$3,'AQS-88101'!$AC$2:$AC$2744&amp;'AQS-88101'!$E$2:$E$2744&amp;'AQS-88101'!$G$2:$G$2744,0))&lt;&gt;"",INDEX('AQS-88101'!$M$2:$M$2744,MATCH('88101-daily-summary-by-site'!$A1739&amp;'88101-daily-summary-by-site'!C$2&amp;'88101-daily-summary-by-site'!C$3,'AQS-88101'!$AC$2:$AC$2744&amp;'AQS-88101'!$E$2:$E$2744&amp;'AQS-88101'!$G$2:$G$2744,0)),""),"")</f>
        <v/>
      </c>
      <c r="D1739" s="42" t="str">
        <f t="array" ref="D1739">IFERROR(IF(INDEX('AQS-88101'!$M$2:$M$2744,MATCH('88101-daily-summary-by-site'!$A1739&amp;'88101-daily-summary-by-site'!D$2&amp;'88101-daily-summary-by-site'!D$3,'AQS-88101'!$AC$2:$AC$2744&amp;'AQS-88101'!$E$2:$E$2744&amp;'AQS-88101'!$G$2:$G$2744,0))&lt;&gt;"",INDEX('AQS-88101'!$M$2:$M$2744,MATCH('88101-daily-summary-by-site'!$A1739&amp;'88101-daily-summary-by-site'!D$2&amp;'88101-daily-summary-by-site'!D$3,'AQS-88101'!$AC$2:$AC$2744&amp;'AQS-88101'!$E$2:$E$2744&amp;'AQS-88101'!$G$2:$G$2744,0)),""),"")</f>
        <v/>
      </c>
      <c r="E1739" s="42" t="str">
        <f t="array" ref="E1739">IFERROR(IF(INDEX('AQS-88101'!$M$2:$M$2744,MATCH('88101-daily-summary-by-site'!$A1739&amp;'88101-daily-summary-by-site'!E$2&amp;'88101-daily-summary-by-site'!E$3,'AQS-88101'!$AC$2:$AC$2744&amp;'AQS-88101'!$E$2:$E$2744&amp;'AQS-88101'!$G$2:$G$2744,0))&lt;&gt;"",INDEX('AQS-88101'!$M$2:$M$2744,MATCH('88101-daily-summary-by-site'!$A1739&amp;'88101-daily-summary-by-site'!E$2&amp;'88101-daily-summary-by-site'!E$3,'AQS-88101'!$AC$2:$AC$2744&amp;'AQS-88101'!$E$2:$E$2744&amp;'AQS-88101'!$G$2:$G$2744,0)),""),"")</f>
        <v/>
      </c>
      <c r="F1739" s="42" t="str">
        <f t="array" ref="F1739">IFERROR(IF(INDEX('AQS-88101'!$M$2:$M$2744,MATCH('88101-daily-summary-by-site'!$A1739&amp;'88101-daily-summary-by-site'!F$2&amp;'88101-daily-summary-by-site'!F$3,'AQS-88101'!$AC$2:$AC$2744&amp;'AQS-88101'!$E$2:$E$2744&amp;'AQS-88101'!$G$2:$G$2744,0))&lt;&gt;"",INDEX('AQS-88101'!$M$2:$M$2744,MATCH('88101-daily-summary-by-site'!$A1739&amp;'88101-daily-summary-by-site'!F$2&amp;'88101-daily-summary-by-site'!F$3,'AQS-88101'!$AC$2:$AC$2744&amp;'AQS-88101'!$E$2:$E$2744&amp;'AQS-88101'!$G$2:$G$2744,0)),""),"")</f>
        <v/>
      </c>
      <c r="G1739" s="42" t="str">
        <f t="array" ref="G1739">IFERROR(IF(INDEX('AQS-88101'!$M$2:$M$2744,MATCH('88101-daily-summary-by-site'!$A1739&amp;'88101-daily-summary-by-site'!G$2&amp;'88101-daily-summary-by-site'!G$3,'AQS-88101'!$AC$2:$AC$2744&amp;'AQS-88101'!$E$2:$E$2744&amp;'AQS-88101'!$G$2:$G$2744,0))&lt;&gt;"",INDEX('AQS-88101'!$M$2:$M$2744,MATCH('88101-daily-summary-by-site'!$A1739&amp;'88101-daily-summary-by-site'!G$2&amp;'88101-daily-summary-by-site'!G$3,'AQS-88101'!$AC$2:$AC$2744&amp;'AQS-88101'!$E$2:$E$2744&amp;'AQS-88101'!$G$2:$G$2744,0)),""),"")</f>
        <v/>
      </c>
      <c r="H1739" s="42" t="str">
        <f t="array" ref="H1739">IFERROR(IF(INDEX('AQS-88101'!$M$2:$M$2744,MATCH('88101-daily-summary-by-site'!$A1739&amp;'88101-daily-summary-by-site'!H$2&amp;'88101-daily-summary-by-site'!H$3,'AQS-88101'!$AC$2:$AC$2744&amp;'AQS-88101'!$E$2:$E$2744&amp;'AQS-88101'!$G$2:$G$2744,0))&lt;&gt;"",INDEX('AQS-88101'!$M$2:$M$2744,MATCH('88101-daily-summary-by-site'!$A1739&amp;'88101-daily-summary-by-site'!H$2&amp;'88101-daily-summary-by-site'!H$3,'AQS-88101'!$AC$2:$AC$2744&amp;'AQS-88101'!$E$2:$E$2744&amp;'AQS-88101'!$G$2:$G$2744,0)),""),"")</f>
        <v/>
      </c>
      <c r="I1739" s="108" t="str">
        <f t="array" ref="I1739">IFERROR(IF(INDEX('AQS-88101'!$M$2:$M$2744,MATCH('88101-daily-summary-by-site'!$A1739&amp;'88101-daily-summary-by-site'!I$2&amp;'88101-daily-summary-by-site'!I$3,'AQS-88101'!$AC$2:$AC$2744&amp;'AQS-88101'!$E$2:$E$2744&amp;'AQS-88101'!$G$2:$G$2744,0))&lt;&gt;"",INDEX('AQS-88101'!$M$2:$M$2744,MATCH('88101-daily-summary-by-site'!$A1739&amp;'88101-daily-summary-by-site'!I$2&amp;'88101-daily-summary-by-site'!I$3,'AQS-88101'!$AC$2:$AC$2744&amp;'AQS-88101'!$E$2:$E$2744&amp;'AQS-88101'!$G$2:$G$2744,0)),""),"")</f>
        <v/>
      </c>
      <c r="L1739" s="107" t="str">
        <f t="shared" si="135"/>
        <v/>
      </c>
      <c r="M1739" s="42" t="str">
        <f t="shared" si="136"/>
        <v/>
      </c>
      <c r="N1739" s="42" t="str">
        <f t="shared" si="137"/>
        <v/>
      </c>
      <c r="O1739" s="108" t="str">
        <f t="shared" si="138"/>
        <v/>
      </c>
    </row>
    <row r="1740" spans="1:15" x14ac:dyDescent="0.25">
      <c r="A1740" s="79">
        <f t="shared" si="139"/>
        <v>41409</v>
      </c>
      <c r="B1740" s="107" t="str">
        <f t="array" ref="B1740">IFERROR(IF(INDEX('AQS-88101'!$M$2:$M$2744,MATCH('88101-daily-summary-by-site'!$A1740&amp;'88101-daily-summary-by-site'!B$2&amp;'88101-daily-summary-by-site'!B$3,'AQS-88101'!$AC$2:$AC$2744&amp;'AQS-88101'!$E$2:$E$2744&amp;'AQS-88101'!$G$2:$G$2744,0))&lt;&gt;"",INDEX('AQS-88101'!$M$2:$M$2744,MATCH('88101-daily-summary-by-site'!$A1740&amp;'88101-daily-summary-by-site'!B$2&amp;'88101-daily-summary-by-site'!B$3,'AQS-88101'!$AC$2:$AC$2744&amp;'AQS-88101'!$E$2:$E$2744&amp;'AQS-88101'!$G$2:$G$2744,0)),""),"")</f>
        <v/>
      </c>
      <c r="C1740" s="42" t="str">
        <f t="array" ref="C1740">IFERROR(IF(INDEX('AQS-88101'!$M$2:$M$2744,MATCH('88101-daily-summary-by-site'!$A1740&amp;'88101-daily-summary-by-site'!C$2&amp;'88101-daily-summary-by-site'!C$3,'AQS-88101'!$AC$2:$AC$2744&amp;'AQS-88101'!$E$2:$E$2744&amp;'AQS-88101'!$G$2:$G$2744,0))&lt;&gt;"",INDEX('AQS-88101'!$M$2:$M$2744,MATCH('88101-daily-summary-by-site'!$A1740&amp;'88101-daily-summary-by-site'!C$2&amp;'88101-daily-summary-by-site'!C$3,'AQS-88101'!$AC$2:$AC$2744&amp;'AQS-88101'!$E$2:$E$2744&amp;'AQS-88101'!$G$2:$G$2744,0)),""),"")</f>
        <v/>
      </c>
      <c r="D1740" s="42" t="str">
        <f t="array" ref="D1740">IFERROR(IF(INDEX('AQS-88101'!$M$2:$M$2744,MATCH('88101-daily-summary-by-site'!$A1740&amp;'88101-daily-summary-by-site'!D$2&amp;'88101-daily-summary-by-site'!D$3,'AQS-88101'!$AC$2:$AC$2744&amp;'AQS-88101'!$E$2:$E$2744&amp;'AQS-88101'!$G$2:$G$2744,0))&lt;&gt;"",INDEX('AQS-88101'!$M$2:$M$2744,MATCH('88101-daily-summary-by-site'!$A1740&amp;'88101-daily-summary-by-site'!D$2&amp;'88101-daily-summary-by-site'!D$3,'AQS-88101'!$AC$2:$AC$2744&amp;'AQS-88101'!$E$2:$E$2744&amp;'AQS-88101'!$G$2:$G$2744,0)),""),"")</f>
        <v/>
      </c>
      <c r="E1740" s="42" t="str">
        <f t="array" ref="E1740">IFERROR(IF(INDEX('AQS-88101'!$M$2:$M$2744,MATCH('88101-daily-summary-by-site'!$A1740&amp;'88101-daily-summary-by-site'!E$2&amp;'88101-daily-summary-by-site'!E$3,'AQS-88101'!$AC$2:$AC$2744&amp;'AQS-88101'!$E$2:$E$2744&amp;'AQS-88101'!$G$2:$G$2744,0))&lt;&gt;"",INDEX('AQS-88101'!$M$2:$M$2744,MATCH('88101-daily-summary-by-site'!$A1740&amp;'88101-daily-summary-by-site'!E$2&amp;'88101-daily-summary-by-site'!E$3,'AQS-88101'!$AC$2:$AC$2744&amp;'AQS-88101'!$E$2:$E$2744&amp;'AQS-88101'!$G$2:$G$2744,0)),""),"")</f>
        <v/>
      </c>
      <c r="F1740" s="42" t="str">
        <f t="array" ref="F1740">IFERROR(IF(INDEX('AQS-88101'!$M$2:$M$2744,MATCH('88101-daily-summary-by-site'!$A1740&amp;'88101-daily-summary-by-site'!F$2&amp;'88101-daily-summary-by-site'!F$3,'AQS-88101'!$AC$2:$AC$2744&amp;'AQS-88101'!$E$2:$E$2744&amp;'AQS-88101'!$G$2:$G$2744,0))&lt;&gt;"",INDEX('AQS-88101'!$M$2:$M$2744,MATCH('88101-daily-summary-by-site'!$A1740&amp;'88101-daily-summary-by-site'!F$2&amp;'88101-daily-summary-by-site'!F$3,'AQS-88101'!$AC$2:$AC$2744&amp;'AQS-88101'!$E$2:$E$2744&amp;'AQS-88101'!$G$2:$G$2744,0)),""),"")</f>
        <v/>
      </c>
      <c r="G1740" s="42" t="str">
        <f t="array" ref="G1740">IFERROR(IF(INDEX('AQS-88101'!$M$2:$M$2744,MATCH('88101-daily-summary-by-site'!$A1740&amp;'88101-daily-summary-by-site'!G$2&amp;'88101-daily-summary-by-site'!G$3,'AQS-88101'!$AC$2:$AC$2744&amp;'AQS-88101'!$E$2:$E$2744&amp;'AQS-88101'!$G$2:$G$2744,0))&lt;&gt;"",INDEX('AQS-88101'!$M$2:$M$2744,MATCH('88101-daily-summary-by-site'!$A1740&amp;'88101-daily-summary-by-site'!G$2&amp;'88101-daily-summary-by-site'!G$3,'AQS-88101'!$AC$2:$AC$2744&amp;'AQS-88101'!$E$2:$E$2744&amp;'AQS-88101'!$G$2:$G$2744,0)),""),"")</f>
        <v/>
      </c>
      <c r="H1740" s="42" t="str">
        <f t="array" ref="H1740">IFERROR(IF(INDEX('AQS-88101'!$M$2:$M$2744,MATCH('88101-daily-summary-by-site'!$A1740&amp;'88101-daily-summary-by-site'!H$2&amp;'88101-daily-summary-by-site'!H$3,'AQS-88101'!$AC$2:$AC$2744&amp;'AQS-88101'!$E$2:$E$2744&amp;'AQS-88101'!$G$2:$G$2744,0))&lt;&gt;"",INDEX('AQS-88101'!$M$2:$M$2744,MATCH('88101-daily-summary-by-site'!$A1740&amp;'88101-daily-summary-by-site'!H$2&amp;'88101-daily-summary-by-site'!H$3,'AQS-88101'!$AC$2:$AC$2744&amp;'AQS-88101'!$E$2:$E$2744&amp;'AQS-88101'!$G$2:$G$2744,0)),""),"")</f>
        <v/>
      </c>
      <c r="I1740" s="108" t="str">
        <f t="array" ref="I1740">IFERROR(IF(INDEX('AQS-88101'!$M$2:$M$2744,MATCH('88101-daily-summary-by-site'!$A1740&amp;'88101-daily-summary-by-site'!I$2&amp;'88101-daily-summary-by-site'!I$3,'AQS-88101'!$AC$2:$AC$2744&amp;'AQS-88101'!$E$2:$E$2744&amp;'AQS-88101'!$G$2:$G$2744,0))&lt;&gt;"",INDEX('AQS-88101'!$M$2:$M$2744,MATCH('88101-daily-summary-by-site'!$A1740&amp;'88101-daily-summary-by-site'!I$2&amp;'88101-daily-summary-by-site'!I$3,'AQS-88101'!$AC$2:$AC$2744&amp;'AQS-88101'!$E$2:$E$2744&amp;'AQS-88101'!$G$2:$G$2744,0)),""),"")</f>
        <v/>
      </c>
      <c r="L1740" s="107" t="str">
        <f t="shared" si="135"/>
        <v/>
      </c>
      <c r="M1740" s="42" t="str">
        <f t="shared" si="136"/>
        <v/>
      </c>
      <c r="N1740" s="42" t="str">
        <f t="shared" si="137"/>
        <v/>
      </c>
      <c r="O1740" s="108" t="str">
        <f t="shared" si="138"/>
        <v/>
      </c>
    </row>
    <row r="1741" spans="1:15" x14ac:dyDescent="0.25">
      <c r="A1741" s="79">
        <f t="shared" si="139"/>
        <v>41410</v>
      </c>
      <c r="B1741" s="107">
        <f t="array" ref="B1741">IFERROR(IF(INDEX('AQS-88101'!$M$2:$M$2744,MATCH('88101-daily-summary-by-site'!$A1741&amp;'88101-daily-summary-by-site'!B$2&amp;'88101-daily-summary-by-site'!B$3,'AQS-88101'!$AC$2:$AC$2744&amp;'AQS-88101'!$E$2:$E$2744&amp;'AQS-88101'!$G$2:$G$2744,0))&lt;&gt;"",INDEX('AQS-88101'!$M$2:$M$2744,MATCH('88101-daily-summary-by-site'!$A1741&amp;'88101-daily-summary-by-site'!B$2&amp;'88101-daily-summary-by-site'!B$3,'AQS-88101'!$AC$2:$AC$2744&amp;'AQS-88101'!$E$2:$E$2744&amp;'AQS-88101'!$G$2:$G$2744,0)),""),"")</f>
        <v>4.0999999999999996</v>
      </c>
      <c r="C1741" s="42" t="str">
        <f t="array" ref="C1741">IFERROR(IF(INDEX('AQS-88101'!$M$2:$M$2744,MATCH('88101-daily-summary-by-site'!$A1741&amp;'88101-daily-summary-by-site'!C$2&amp;'88101-daily-summary-by-site'!C$3,'AQS-88101'!$AC$2:$AC$2744&amp;'AQS-88101'!$E$2:$E$2744&amp;'AQS-88101'!$G$2:$G$2744,0))&lt;&gt;"",INDEX('AQS-88101'!$M$2:$M$2744,MATCH('88101-daily-summary-by-site'!$A1741&amp;'88101-daily-summary-by-site'!C$2&amp;'88101-daily-summary-by-site'!C$3,'AQS-88101'!$AC$2:$AC$2744&amp;'AQS-88101'!$E$2:$E$2744&amp;'AQS-88101'!$G$2:$G$2744,0)),""),"")</f>
        <v/>
      </c>
      <c r="D1741" s="42">
        <f t="array" ref="D1741">IFERROR(IF(INDEX('AQS-88101'!$M$2:$M$2744,MATCH('88101-daily-summary-by-site'!$A1741&amp;'88101-daily-summary-by-site'!D$2&amp;'88101-daily-summary-by-site'!D$3,'AQS-88101'!$AC$2:$AC$2744&amp;'AQS-88101'!$E$2:$E$2744&amp;'AQS-88101'!$G$2:$G$2744,0))&lt;&gt;"",INDEX('AQS-88101'!$M$2:$M$2744,MATCH('88101-daily-summary-by-site'!$A1741&amp;'88101-daily-summary-by-site'!D$2&amp;'88101-daily-summary-by-site'!D$3,'AQS-88101'!$AC$2:$AC$2744&amp;'AQS-88101'!$E$2:$E$2744&amp;'AQS-88101'!$G$2:$G$2744,0)),""),"")</f>
        <v>3.7</v>
      </c>
      <c r="E1741" s="42">
        <f t="array" ref="E1741">IFERROR(IF(INDEX('AQS-88101'!$M$2:$M$2744,MATCH('88101-daily-summary-by-site'!$A1741&amp;'88101-daily-summary-by-site'!E$2&amp;'88101-daily-summary-by-site'!E$3,'AQS-88101'!$AC$2:$AC$2744&amp;'AQS-88101'!$E$2:$E$2744&amp;'AQS-88101'!$G$2:$G$2744,0))&lt;&gt;"",INDEX('AQS-88101'!$M$2:$M$2744,MATCH('88101-daily-summary-by-site'!$A1741&amp;'88101-daily-summary-by-site'!E$2&amp;'88101-daily-summary-by-site'!E$3,'AQS-88101'!$AC$2:$AC$2744&amp;'AQS-88101'!$E$2:$E$2744&amp;'AQS-88101'!$G$2:$G$2744,0)),""),"")</f>
        <v>3.8</v>
      </c>
      <c r="F1741" s="42" t="str">
        <f t="array" ref="F1741">IFERROR(IF(INDEX('AQS-88101'!$M$2:$M$2744,MATCH('88101-daily-summary-by-site'!$A1741&amp;'88101-daily-summary-by-site'!F$2&amp;'88101-daily-summary-by-site'!F$3,'AQS-88101'!$AC$2:$AC$2744&amp;'AQS-88101'!$E$2:$E$2744&amp;'AQS-88101'!$G$2:$G$2744,0))&lt;&gt;"",INDEX('AQS-88101'!$M$2:$M$2744,MATCH('88101-daily-summary-by-site'!$A1741&amp;'88101-daily-summary-by-site'!F$2&amp;'88101-daily-summary-by-site'!F$3,'AQS-88101'!$AC$2:$AC$2744&amp;'AQS-88101'!$E$2:$E$2744&amp;'AQS-88101'!$G$2:$G$2744,0)),""),"")</f>
        <v/>
      </c>
      <c r="G1741" s="42" t="str">
        <f t="array" ref="G1741">IFERROR(IF(INDEX('AQS-88101'!$M$2:$M$2744,MATCH('88101-daily-summary-by-site'!$A1741&amp;'88101-daily-summary-by-site'!G$2&amp;'88101-daily-summary-by-site'!G$3,'AQS-88101'!$AC$2:$AC$2744&amp;'AQS-88101'!$E$2:$E$2744&amp;'AQS-88101'!$G$2:$G$2744,0))&lt;&gt;"",INDEX('AQS-88101'!$M$2:$M$2744,MATCH('88101-daily-summary-by-site'!$A1741&amp;'88101-daily-summary-by-site'!G$2&amp;'88101-daily-summary-by-site'!G$3,'AQS-88101'!$AC$2:$AC$2744&amp;'AQS-88101'!$E$2:$E$2744&amp;'AQS-88101'!$G$2:$G$2744,0)),""),"")</f>
        <v/>
      </c>
      <c r="H1741" s="42" t="str">
        <f t="array" ref="H1741">IFERROR(IF(INDEX('AQS-88101'!$M$2:$M$2744,MATCH('88101-daily-summary-by-site'!$A1741&amp;'88101-daily-summary-by-site'!H$2&amp;'88101-daily-summary-by-site'!H$3,'AQS-88101'!$AC$2:$AC$2744&amp;'AQS-88101'!$E$2:$E$2744&amp;'AQS-88101'!$G$2:$G$2744,0))&lt;&gt;"",INDEX('AQS-88101'!$M$2:$M$2744,MATCH('88101-daily-summary-by-site'!$A1741&amp;'88101-daily-summary-by-site'!H$2&amp;'88101-daily-summary-by-site'!H$3,'AQS-88101'!$AC$2:$AC$2744&amp;'AQS-88101'!$E$2:$E$2744&amp;'AQS-88101'!$G$2:$G$2744,0)),""),"")</f>
        <v/>
      </c>
      <c r="I1741" s="108" t="str">
        <f t="array" ref="I1741">IFERROR(IF(INDEX('AQS-88101'!$M$2:$M$2744,MATCH('88101-daily-summary-by-site'!$A1741&amp;'88101-daily-summary-by-site'!I$2&amp;'88101-daily-summary-by-site'!I$3,'AQS-88101'!$AC$2:$AC$2744&amp;'AQS-88101'!$E$2:$E$2744&amp;'AQS-88101'!$G$2:$G$2744,0))&lt;&gt;"",INDEX('AQS-88101'!$M$2:$M$2744,MATCH('88101-daily-summary-by-site'!$A1741&amp;'88101-daily-summary-by-site'!I$2&amp;'88101-daily-summary-by-site'!I$3,'AQS-88101'!$AC$2:$AC$2744&amp;'AQS-88101'!$E$2:$E$2744&amp;'AQS-88101'!$G$2:$G$2744,0)),""),"")</f>
        <v/>
      </c>
      <c r="L1741" s="107">
        <f t="shared" si="135"/>
        <v>4.0999999999999996</v>
      </c>
      <c r="M1741" s="42">
        <f t="shared" si="136"/>
        <v>3.7</v>
      </c>
      <c r="N1741" s="42" t="str">
        <f t="shared" si="137"/>
        <v/>
      </c>
      <c r="O1741" s="108" t="str">
        <f t="shared" si="138"/>
        <v/>
      </c>
    </row>
    <row r="1742" spans="1:15" x14ac:dyDescent="0.25">
      <c r="A1742" s="79">
        <f t="shared" si="139"/>
        <v>41411</v>
      </c>
      <c r="B1742" s="107" t="str">
        <f t="array" ref="B1742">IFERROR(IF(INDEX('AQS-88101'!$M$2:$M$2744,MATCH('88101-daily-summary-by-site'!$A1742&amp;'88101-daily-summary-by-site'!B$2&amp;'88101-daily-summary-by-site'!B$3,'AQS-88101'!$AC$2:$AC$2744&amp;'AQS-88101'!$E$2:$E$2744&amp;'AQS-88101'!$G$2:$G$2744,0))&lt;&gt;"",INDEX('AQS-88101'!$M$2:$M$2744,MATCH('88101-daily-summary-by-site'!$A1742&amp;'88101-daily-summary-by-site'!B$2&amp;'88101-daily-summary-by-site'!B$3,'AQS-88101'!$AC$2:$AC$2744&amp;'AQS-88101'!$E$2:$E$2744&amp;'AQS-88101'!$G$2:$G$2744,0)),""),"")</f>
        <v/>
      </c>
      <c r="C1742" s="42" t="str">
        <f t="array" ref="C1742">IFERROR(IF(INDEX('AQS-88101'!$M$2:$M$2744,MATCH('88101-daily-summary-by-site'!$A1742&amp;'88101-daily-summary-by-site'!C$2&amp;'88101-daily-summary-by-site'!C$3,'AQS-88101'!$AC$2:$AC$2744&amp;'AQS-88101'!$E$2:$E$2744&amp;'AQS-88101'!$G$2:$G$2744,0))&lt;&gt;"",INDEX('AQS-88101'!$M$2:$M$2744,MATCH('88101-daily-summary-by-site'!$A1742&amp;'88101-daily-summary-by-site'!C$2&amp;'88101-daily-summary-by-site'!C$3,'AQS-88101'!$AC$2:$AC$2744&amp;'AQS-88101'!$E$2:$E$2744&amp;'AQS-88101'!$G$2:$G$2744,0)),""),"")</f>
        <v/>
      </c>
      <c r="D1742" s="42" t="str">
        <f t="array" ref="D1742">IFERROR(IF(INDEX('AQS-88101'!$M$2:$M$2744,MATCH('88101-daily-summary-by-site'!$A1742&amp;'88101-daily-summary-by-site'!D$2&amp;'88101-daily-summary-by-site'!D$3,'AQS-88101'!$AC$2:$AC$2744&amp;'AQS-88101'!$E$2:$E$2744&amp;'AQS-88101'!$G$2:$G$2744,0))&lt;&gt;"",INDEX('AQS-88101'!$M$2:$M$2744,MATCH('88101-daily-summary-by-site'!$A1742&amp;'88101-daily-summary-by-site'!D$2&amp;'88101-daily-summary-by-site'!D$3,'AQS-88101'!$AC$2:$AC$2744&amp;'AQS-88101'!$E$2:$E$2744&amp;'AQS-88101'!$G$2:$G$2744,0)),""),"")</f>
        <v/>
      </c>
      <c r="E1742" s="42" t="str">
        <f t="array" ref="E1742">IFERROR(IF(INDEX('AQS-88101'!$M$2:$M$2744,MATCH('88101-daily-summary-by-site'!$A1742&amp;'88101-daily-summary-by-site'!E$2&amp;'88101-daily-summary-by-site'!E$3,'AQS-88101'!$AC$2:$AC$2744&amp;'AQS-88101'!$E$2:$E$2744&amp;'AQS-88101'!$G$2:$G$2744,0))&lt;&gt;"",INDEX('AQS-88101'!$M$2:$M$2744,MATCH('88101-daily-summary-by-site'!$A1742&amp;'88101-daily-summary-by-site'!E$2&amp;'88101-daily-summary-by-site'!E$3,'AQS-88101'!$AC$2:$AC$2744&amp;'AQS-88101'!$E$2:$E$2744&amp;'AQS-88101'!$G$2:$G$2744,0)),""),"")</f>
        <v/>
      </c>
      <c r="F1742" s="42" t="str">
        <f t="array" ref="F1742">IFERROR(IF(INDEX('AQS-88101'!$M$2:$M$2744,MATCH('88101-daily-summary-by-site'!$A1742&amp;'88101-daily-summary-by-site'!F$2&amp;'88101-daily-summary-by-site'!F$3,'AQS-88101'!$AC$2:$AC$2744&amp;'AQS-88101'!$E$2:$E$2744&amp;'AQS-88101'!$G$2:$G$2744,0))&lt;&gt;"",INDEX('AQS-88101'!$M$2:$M$2744,MATCH('88101-daily-summary-by-site'!$A1742&amp;'88101-daily-summary-by-site'!F$2&amp;'88101-daily-summary-by-site'!F$3,'AQS-88101'!$AC$2:$AC$2744&amp;'AQS-88101'!$E$2:$E$2744&amp;'AQS-88101'!$G$2:$G$2744,0)),""),"")</f>
        <v/>
      </c>
      <c r="G1742" s="42" t="str">
        <f t="array" ref="G1742">IFERROR(IF(INDEX('AQS-88101'!$M$2:$M$2744,MATCH('88101-daily-summary-by-site'!$A1742&amp;'88101-daily-summary-by-site'!G$2&amp;'88101-daily-summary-by-site'!G$3,'AQS-88101'!$AC$2:$AC$2744&amp;'AQS-88101'!$E$2:$E$2744&amp;'AQS-88101'!$G$2:$G$2744,0))&lt;&gt;"",INDEX('AQS-88101'!$M$2:$M$2744,MATCH('88101-daily-summary-by-site'!$A1742&amp;'88101-daily-summary-by-site'!G$2&amp;'88101-daily-summary-by-site'!G$3,'AQS-88101'!$AC$2:$AC$2744&amp;'AQS-88101'!$E$2:$E$2744&amp;'AQS-88101'!$G$2:$G$2744,0)),""),"")</f>
        <v/>
      </c>
      <c r="H1742" s="42" t="str">
        <f t="array" ref="H1742">IFERROR(IF(INDEX('AQS-88101'!$M$2:$M$2744,MATCH('88101-daily-summary-by-site'!$A1742&amp;'88101-daily-summary-by-site'!H$2&amp;'88101-daily-summary-by-site'!H$3,'AQS-88101'!$AC$2:$AC$2744&amp;'AQS-88101'!$E$2:$E$2744&amp;'AQS-88101'!$G$2:$G$2744,0))&lt;&gt;"",INDEX('AQS-88101'!$M$2:$M$2744,MATCH('88101-daily-summary-by-site'!$A1742&amp;'88101-daily-summary-by-site'!H$2&amp;'88101-daily-summary-by-site'!H$3,'AQS-88101'!$AC$2:$AC$2744&amp;'AQS-88101'!$E$2:$E$2744&amp;'AQS-88101'!$G$2:$G$2744,0)),""),"")</f>
        <v/>
      </c>
      <c r="I1742" s="108" t="str">
        <f t="array" ref="I1742">IFERROR(IF(INDEX('AQS-88101'!$M$2:$M$2744,MATCH('88101-daily-summary-by-site'!$A1742&amp;'88101-daily-summary-by-site'!I$2&amp;'88101-daily-summary-by-site'!I$3,'AQS-88101'!$AC$2:$AC$2744&amp;'AQS-88101'!$E$2:$E$2744&amp;'AQS-88101'!$G$2:$G$2744,0))&lt;&gt;"",INDEX('AQS-88101'!$M$2:$M$2744,MATCH('88101-daily-summary-by-site'!$A1742&amp;'88101-daily-summary-by-site'!I$2&amp;'88101-daily-summary-by-site'!I$3,'AQS-88101'!$AC$2:$AC$2744&amp;'AQS-88101'!$E$2:$E$2744&amp;'AQS-88101'!$G$2:$G$2744,0)),""),"")</f>
        <v/>
      </c>
      <c r="L1742" s="107" t="str">
        <f t="shared" si="135"/>
        <v/>
      </c>
      <c r="M1742" s="42" t="str">
        <f t="shared" si="136"/>
        <v/>
      </c>
      <c r="N1742" s="42" t="str">
        <f t="shared" si="137"/>
        <v/>
      </c>
      <c r="O1742" s="108" t="str">
        <f t="shared" si="138"/>
        <v/>
      </c>
    </row>
    <row r="1743" spans="1:15" x14ac:dyDescent="0.25">
      <c r="A1743" s="79">
        <f t="shared" si="139"/>
        <v>41412</v>
      </c>
      <c r="B1743" s="107" t="str">
        <f t="array" ref="B1743">IFERROR(IF(INDEX('AQS-88101'!$M$2:$M$2744,MATCH('88101-daily-summary-by-site'!$A1743&amp;'88101-daily-summary-by-site'!B$2&amp;'88101-daily-summary-by-site'!B$3,'AQS-88101'!$AC$2:$AC$2744&amp;'AQS-88101'!$E$2:$E$2744&amp;'AQS-88101'!$G$2:$G$2744,0))&lt;&gt;"",INDEX('AQS-88101'!$M$2:$M$2744,MATCH('88101-daily-summary-by-site'!$A1743&amp;'88101-daily-summary-by-site'!B$2&amp;'88101-daily-summary-by-site'!B$3,'AQS-88101'!$AC$2:$AC$2744&amp;'AQS-88101'!$E$2:$E$2744&amp;'AQS-88101'!$G$2:$G$2744,0)),""),"")</f>
        <v/>
      </c>
      <c r="C1743" s="42" t="str">
        <f t="array" ref="C1743">IFERROR(IF(INDEX('AQS-88101'!$M$2:$M$2744,MATCH('88101-daily-summary-by-site'!$A1743&amp;'88101-daily-summary-by-site'!C$2&amp;'88101-daily-summary-by-site'!C$3,'AQS-88101'!$AC$2:$AC$2744&amp;'AQS-88101'!$E$2:$E$2744&amp;'AQS-88101'!$G$2:$G$2744,0))&lt;&gt;"",INDEX('AQS-88101'!$M$2:$M$2744,MATCH('88101-daily-summary-by-site'!$A1743&amp;'88101-daily-summary-by-site'!C$2&amp;'88101-daily-summary-by-site'!C$3,'AQS-88101'!$AC$2:$AC$2744&amp;'AQS-88101'!$E$2:$E$2744&amp;'AQS-88101'!$G$2:$G$2744,0)),""),"")</f>
        <v/>
      </c>
      <c r="D1743" s="42" t="str">
        <f t="array" ref="D1743">IFERROR(IF(INDEX('AQS-88101'!$M$2:$M$2744,MATCH('88101-daily-summary-by-site'!$A1743&amp;'88101-daily-summary-by-site'!D$2&amp;'88101-daily-summary-by-site'!D$3,'AQS-88101'!$AC$2:$AC$2744&amp;'AQS-88101'!$E$2:$E$2744&amp;'AQS-88101'!$G$2:$G$2744,0))&lt;&gt;"",INDEX('AQS-88101'!$M$2:$M$2744,MATCH('88101-daily-summary-by-site'!$A1743&amp;'88101-daily-summary-by-site'!D$2&amp;'88101-daily-summary-by-site'!D$3,'AQS-88101'!$AC$2:$AC$2744&amp;'AQS-88101'!$E$2:$E$2744&amp;'AQS-88101'!$G$2:$G$2744,0)),""),"")</f>
        <v/>
      </c>
      <c r="E1743" s="42" t="str">
        <f t="array" ref="E1743">IFERROR(IF(INDEX('AQS-88101'!$M$2:$M$2744,MATCH('88101-daily-summary-by-site'!$A1743&amp;'88101-daily-summary-by-site'!E$2&amp;'88101-daily-summary-by-site'!E$3,'AQS-88101'!$AC$2:$AC$2744&amp;'AQS-88101'!$E$2:$E$2744&amp;'AQS-88101'!$G$2:$G$2744,0))&lt;&gt;"",INDEX('AQS-88101'!$M$2:$M$2744,MATCH('88101-daily-summary-by-site'!$A1743&amp;'88101-daily-summary-by-site'!E$2&amp;'88101-daily-summary-by-site'!E$3,'AQS-88101'!$AC$2:$AC$2744&amp;'AQS-88101'!$E$2:$E$2744&amp;'AQS-88101'!$G$2:$G$2744,0)),""),"")</f>
        <v/>
      </c>
      <c r="F1743" s="42" t="str">
        <f t="array" ref="F1743">IFERROR(IF(INDEX('AQS-88101'!$M$2:$M$2744,MATCH('88101-daily-summary-by-site'!$A1743&amp;'88101-daily-summary-by-site'!F$2&amp;'88101-daily-summary-by-site'!F$3,'AQS-88101'!$AC$2:$AC$2744&amp;'AQS-88101'!$E$2:$E$2744&amp;'AQS-88101'!$G$2:$G$2744,0))&lt;&gt;"",INDEX('AQS-88101'!$M$2:$M$2744,MATCH('88101-daily-summary-by-site'!$A1743&amp;'88101-daily-summary-by-site'!F$2&amp;'88101-daily-summary-by-site'!F$3,'AQS-88101'!$AC$2:$AC$2744&amp;'AQS-88101'!$E$2:$E$2744&amp;'AQS-88101'!$G$2:$G$2744,0)),""),"")</f>
        <v/>
      </c>
      <c r="G1743" s="42" t="str">
        <f t="array" ref="G1743">IFERROR(IF(INDEX('AQS-88101'!$M$2:$M$2744,MATCH('88101-daily-summary-by-site'!$A1743&amp;'88101-daily-summary-by-site'!G$2&amp;'88101-daily-summary-by-site'!G$3,'AQS-88101'!$AC$2:$AC$2744&amp;'AQS-88101'!$E$2:$E$2744&amp;'AQS-88101'!$G$2:$G$2744,0))&lt;&gt;"",INDEX('AQS-88101'!$M$2:$M$2744,MATCH('88101-daily-summary-by-site'!$A1743&amp;'88101-daily-summary-by-site'!G$2&amp;'88101-daily-summary-by-site'!G$3,'AQS-88101'!$AC$2:$AC$2744&amp;'AQS-88101'!$E$2:$E$2744&amp;'AQS-88101'!$G$2:$G$2744,0)),""),"")</f>
        <v/>
      </c>
      <c r="H1743" s="42" t="str">
        <f t="array" ref="H1743">IFERROR(IF(INDEX('AQS-88101'!$M$2:$M$2744,MATCH('88101-daily-summary-by-site'!$A1743&amp;'88101-daily-summary-by-site'!H$2&amp;'88101-daily-summary-by-site'!H$3,'AQS-88101'!$AC$2:$AC$2744&amp;'AQS-88101'!$E$2:$E$2744&amp;'AQS-88101'!$G$2:$G$2744,0))&lt;&gt;"",INDEX('AQS-88101'!$M$2:$M$2744,MATCH('88101-daily-summary-by-site'!$A1743&amp;'88101-daily-summary-by-site'!H$2&amp;'88101-daily-summary-by-site'!H$3,'AQS-88101'!$AC$2:$AC$2744&amp;'AQS-88101'!$E$2:$E$2744&amp;'AQS-88101'!$G$2:$G$2744,0)),""),"")</f>
        <v/>
      </c>
      <c r="I1743" s="108" t="str">
        <f t="array" ref="I1743">IFERROR(IF(INDEX('AQS-88101'!$M$2:$M$2744,MATCH('88101-daily-summary-by-site'!$A1743&amp;'88101-daily-summary-by-site'!I$2&amp;'88101-daily-summary-by-site'!I$3,'AQS-88101'!$AC$2:$AC$2744&amp;'AQS-88101'!$E$2:$E$2744&amp;'AQS-88101'!$G$2:$G$2744,0))&lt;&gt;"",INDEX('AQS-88101'!$M$2:$M$2744,MATCH('88101-daily-summary-by-site'!$A1743&amp;'88101-daily-summary-by-site'!I$2&amp;'88101-daily-summary-by-site'!I$3,'AQS-88101'!$AC$2:$AC$2744&amp;'AQS-88101'!$E$2:$E$2744&amp;'AQS-88101'!$G$2:$G$2744,0)),""),"")</f>
        <v/>
      </c>
      <c r="L1743" s="107" t="str">
        <f t="shared" si="135"/>
        <v/>
      </c>
      <c r="M1743" s="42" t="str">
        <f t="shared" si="136"/>
        <v/>
      </c>
      <c r="N1743" s="42" t="str">
        <f t="shared" si="137"/>
        <v/>
      </c>
      <c r="O1743" s="108" t="str">
        <f t="shared" si="138"/>
        <v/>
      </c>
    </row>
    <row r="1744" spans="1:15" x14ac:dyDescent="0.25">
      <c r="A1744" s="79">
        <f t="shared" si="139"/>
        <v>41413</v>
      </c>
      <c r="B1744" s="107">
        <f t="array" ref="B1744">IFERROR(IF(INDEX('AQS-88101'!$M$2:$M$2744,MATCH('88101-daily-summary-by-site'!$A1744&amp;'88101-daily-summary-by-site'!B$2&amp;'88101-daily-summary-by-site'!B$3,'AQS-88101'!$AC$2:$AC$2744&amp;'AQS-88101'!$E$2:$E$2744&amp;'AQS-88101'!$G$2:$G$2744,0))&lt;&gt;"",INDEX('AQS-88101'!$M$2:$M$2744,MATCH('88101-daily-summary-by-site'!$A1744&amp;'88101-daily-summary-by-site'!B$2&amp;'88101-daily-summary-by-site'!B$3,'AQS-88101'!$AC$2:$AC$2744&amp;'AQS-88101'!$E$2:$E$2744&amp;'AQS-88101'!$G$2:$G$2744,0)),""),"")</f>
        <v>2.8</v>
      </c>
      <c r="C1744" s="42" t="str">
        <f t="array" ref="C1744">IFERROR(IF(INDEX('AQS-88101'!$M$2:$M$2744,MATCH('88101-daily-summary-by-site'!$A1744&amp;'88101-daily-summary-by-site'!C$2&amp;'88101-daily-summary-by-site'!C$3,'AQS-88101'!$AC$2:$AC$2744&amp;'AQS-88101'!$E$2:$E$2744&amp;'AQS-88101'!$G$2:$G$2744,0))&lt;&gt;"",INDEX('AQS-88101'!$M$2:$M$2744,MATCH('88101-daily-summary-by-site'!$A1744&amp;'88101-daily-summary-by-site'!C$2&amp;'88101-daily-summary-by-site'!C$3,'AQS-88101'!$AC$2:$AC$2744&amp;'AQS-88101'!$E$2:$E$2744&amp;'AQS-88101'!$G$2:$G$2744,0)),""),"")</f>
        <v/>
      </c>
      <c r="D1744" s="42">
        <f t="array" ref="D1744">IFERROR(IF(INDEX('AQS-88101'!$M$2:$M$2744,MATCH('88101-daily-summary-by-site'!$A1744&amp;'88101-daily-summary-by-site'!D$2&amp;'88101-daily-summary-by-site'!D$3,'AQS-88101'!$AC$2:$AC$2744&amp;'AQS-88101'!$E$2:$E$2744&amp;'AQS-88101'!$G$2:$G$2744,0))&lt;&gt;"",INDEX('AQS-88101'!$M$2:$M$2744,MATCH('88101-daily-summary-by-site'!$A1744&amp;'88101-daily-summary-by-site'!D$2&amp;'88101-daily-summary-by-site'!D$3,'AQS-88101'!$AC$2:$AC$2744&amp;'AQS-88101'!$E$2:$E$2744&amp;'AQS-88101'!$G$2:$G$2744,0)),""),"")</f>
        <v>2.7</v>
      </c>
      <c r="E1744" s="42" t="str">
        <f t="array" ref="E1744">IFERROR(IF(INDEX('AQS-88101'!$M$2:$M$2744,MATCH('88101-daily-summary-by-site'!$A1744&amp;'88101-daily-summary-by-site'!E$2&amp;'88101-daily-summary-by-site'!E$3,'AQS-88101'!$AC$2:$AC$2744&amp;'AQS-88101'!$E$2:$E$2744&amp;'AQS-88101'!$G$2:$G$2744,0))&lt;&gt;"",INDEX('AQS-88101'!$M$2:$M$2744,MATCH('88101-daily-summary-by-site'!$A1744&amp;'88101-daily-summary-by-site'!E$2&amp;'88101-daily-summary-by-site'!E$3,'AQS-88101'!$AC$2:$AC$2744&amp;'AQS-88101'!$E$2:$E$2744&amp;'AQS-88101'!$G$2:$G$2744,0)),""),"")</f>
        <v/>
      </c>
      <c r="F1744" s="42" t="str">
        <f t="array" ref="F1744">IFERROR(IF(INDEX('AQS-88101'!$M$2:$M$2744,MATCH('88101-daily-summary-by-site'!$A1744&amp;'88101-daily-summary-by-site'!F$2&amp;'88101-daily-summary-by-site'!F$3,'AQS-88101'!$AC$2:$AC$2744&amp;'AQS-88101'!$E$2:$E$2744&amp;'AQS-88101'!$G$2:$G$2744,0))&lt;&gt;"",INDEX('AQS-88101'!$M$2:$M$2744,MATCH('88101-daily-summary-by-site'!$A1744&amp;'88101-daily-summary-by-site'!F$2&amp;'88101-daily-summary-by-site'!F$3,'AQS-88101'!$AC$2:$AC$2744&amp;'AQS-88101'!$E$2:$E$2744&amp;'AQS-88101'!$G$2:$G$2744,0)),""),"")</f>
        <v/>
      </c>
      <c r="G1744" s="42" t="str">
        <f t="array" ref="G1744">IFERROR(IF(INDEX('AQS-88101'!$M$2:$M$2744,MATCH('88101-daily-summary-by-site'!$A1744&amp;'88101-daily-summary-by-site'!G$2&amp;'88101-daily-summary-by-site'!G$3,'AQS-88101'!$AC$2:$AC$2744&amp;'AQS-88101'!$E$2:$E$2744&amp;'AQS-88101'!$G$2:$G$2744,0))&lt;&gt;"",INDEX('AQS-88101'!$M$2:$M$2744,MATCH('88101-daily-summary-by-site'!$A1744&amp;'88101-daily-summary-by-site'!G$2&amp;'88101-daily-summary-by-site'!G$3,'AQS-88101'!$AC$2:$AC$2744&amp;'AQS-88101'!$E$2:$E$2744&amp;'AQS-88101'!$G$2:$G$2744,0)),""),"")</f>
        <v/>
      </c>
      <c r="H1744" s="42" t="str">
        <f t="array" ref="H1744">IFERROR(IF(INDEX('AQS-88101'!$M$2:$M$2744,MATCH('88101-daily-summary-by-site'!$A1744&amp;'88101-daily-summary-by-site'!H$2&amp;'88101-daily-summary-by-site'!H$3,'AQS-88101'!$AC$2:$AC$2744&amp;'AQS-88101'!$E$2:$E$2744&amp;'AQS-88101'!$G$2:$G$2744,0))&lt;&gt;"",INDEX('AQS-88101'!$M$2:$M$2744,MATCH('88101-daily-summary-by-site'!$A1744&amp;'88101-daily-summary-by-site'!H$2&amp;'88101-daily-summary-by-site'!H$3,'AQS-88101'!$AC$2:$AC$2744&amp;'AQS-88101'!$E$2:$E$2744&amp;'AQS-88101'!$G$2:$G$2744,0)),""),"")</f>
        <v/>
      </c>
      <c r="I1744" s="108" t="str">
        <f t="array" ref="I1744">IFERROR(IF(INDEX('AQS-88101'!$M$2:$M$2744,MATCH('88101-daily-summary-by-site'!$A1744&amp;'88101-daily-summary-by-site'!I$2&amp;'88101-daily-summary-by-site'!I$3,'AQS-88101'!$AC$2:$AC$2744&amp;'AQS-88101'!$E$2:$E$2744&amp;'AQS-88101'!$G$2:$G$2744,0))&lt;&gt;"",INDEX('AQS-88101'!$M$2:$M$2744,MATCH('88101-daily-summary-by-site'!$A1744&amp;'88101-daily-summary-by-site'!I$2&amp;'88101-daily-summary-by-site'!I$3,'AQS-88101'!$AC$2:$AC$2744&amp;'AQS-88101'!$E$2:$E$2744&amp;'AQS-88101'!$G$2:$G$2744,0)),""),"")</f>
        <v/>
      </c>
      <c r="L1744" s="107">
        <f t="shared" si="135"/>
        <v>2.8</v>
      </c>
      <c r="M1744" s="42">
        <f t="shared" si="136"/>
        <v>2.7</v>
      </c>
      <c r="N1744" s="42" t="str">
        <f t="shared" si="137"/>
        <v/>
      </c>
      <c r="O1744" s="108" t="str">
        <f t="shared" si="138"/>
        <v/>
      </c>
    </row>
    <row r="1745" spans="1:15" x14ac:dyDescent="0.25">
      <c r="A1745" s="79">
        <f t="shared" si="139"/>
        <v>41414</v>
      </c>
      <c r="B1745" s="107" t="str">
        <f t="array" ref="B1745">IFERROR(IF(INDEX('AQS-88101'!$M$2:$M$2744,MATCH('88101-daily-summary-by-site'!$A1745&amp;'88101-daily-summary-by-site'!B$2&amp;'88101-daily-summary-by-site'!B$3,'AQS-88101'!$AC$2:$AC$2744&amp;'AQS-88101'!$E$2:$E$2744&amp;'AQS-88101'!$G$2:$G$2744,0))&lt;&gt;"",INDEX('AQS-88101'!$M$2:$M$2744,MATCH('88101-daily-summary-by-site'!$A1745&amp;'88101-daily-summary-by-site'!B$2&amp;'88101-daily-summary-by-site'!B$3,'AQS-88101'!$AC$2:$AC$2744&amp;'AQS-88101'!$E$2:$E$2744&amp;'AQS-88101'!$G$2:$G$2744,0)),""),"")</f>
        <v/>
      </c>
      <c r="C1745" s="42" t="str">
        <f t="array" ref="C1745">IFERROR(IF(INDEX('AQS-88101'!$M$2:$M$2744,MATCH('88101-daily-summary-by-site'!$A1745&amp;'88101-daily-summary-by-site'!C$2&amp;'88101-daily-summary-by-site'!C$3,'AQS-88101'!$AC$2:$AC$2744&amp;'AQS-88101'!$E$2:$E$2744&amp;'AQS-88101'!$G$2:$G$2744,0))&lt;&gt;"",INDEX('AQS-88101'!$M$2:$M$2744,MATCH('88101-daily-summary-by-site'!$A1745&amp;'88101-daily-summary-by-site'!C$2&amp;'88101-daily-summary-by-site'!C$3,'AQS-88101'!$AC$2:$AC$2744&amp;'AQS-88101'!$E$2:$E$2744&amp;'AQS-88101'!$G$2:$G$2744,0)),""),"")</f>
        <v/>
      </c>
      <c r="D1745" s="42" t="str">
        <f t="array" ref="D1745">IFERROR(IF(INDEX('AQS-88101'!$M$2:$M$2744,MATCH('88101-daily-summary-by-site'!$A1745&amp;'88101-daily-summary-by-site'!D$2&amp;'88101-daily-summary-by-site'!D$3,'AQS-88101'!$AC$2:$AC$2744&amp;'AQS-88101'!$E$2:$E$2744&amp;'AQS-88101'!$G$2:$G$2744,0))&lt;&gt;"",INDEX('AQS-88101'!$M$2:$M$2744,MATCH('88101-daily-summary-by-site'!$A1745&amp;'88101-daily-summary-by-site'!D$2&amp;'88101-daily-summary-by-site'!D$3,'AQS-88101'!$AC$2:$AC$2744&amp;'AQS-88101'!$E$2:$E$2744&amp;'AQS-88101'!$G$2:$G$2744,0)),""),"")</f>
        <v/>
      </c>
      <c r="E1745" s="42" t="str">
        <f t="array" ref="E1745">IFERROR(IF(INDEX('AQS-88101'!$M$2:$M$2744,MATCH('88101-daily-summary-by-site'!$A1745&amp;'88101-daily-summary-by-site'!E$2&amp;'88101-daily-summary-by-site'!E$3,'AQS-88101'!$AC$2:$AC$2744&amp;'AQS-88101'!$E$2:$E$2744&amp;'AQS-88101'!$G$2:$G$2744,0))&lt;&gt;"",INDEX('AQS-88101'!$M$2:$M$2744,MATCH('88101-daily-summary-by-site'!$A1745&amp;'88101-daily-summary-by-site'!E$2&amp;'88101-daily-summary-by-site'!E$3,'AQS-88101'!$AC$2:$AC$2744&amp;'AQS-88101'!$E$2:$E$2744&amp;'AQS-88101'!$G$2:$G$2744,0)),""),"")</f>
        <v/>
      </c>
      <c r="F1745" s="42" t="str">
        <f t="array" ref="F1745">IFERROR(IF(INDEX('AQS-88101'!$M$2:$M$2744,MATCH('88101-daily-summary-by-site'!$A1745&amp;'88101-daily-summary-by-site'!F$2&amp;'88101-daily-summary-by-site'!F$3,'AQS-88101'!$AC$2:$AC$2744&amp;'AQS-88101'!$E$2:$E$2744&amp;'AQS-88101'!$G$2:$G$2744,0))&lt;&gt;"",INDEX('AQS-88101'!$M$2:$M$2744,MATCH('88101-daily-summary-by-site'!$A1745&amp;'88101-daily-summary-by-site'!F$2&amp;'88101-daily-summary-by-site'!F$3,'AQS-88101'!$AC$2:$AC$2744&amp;'AQS-88101'!$E$2:$E$2744&amp;'AQS-88101'!$G$2:$G$2744,0)),""),"")</f>
        <v/>
      </c>
      <c r="G1745" s="42" t="str">
        <f t="array" ref="G1745">IFERROR(IF(INDEX('AQS-88101'!$M$2:$M$2744,MATCH('88101-daily-summary-by-site'!$A1745&amp;'88101-daily-summary-by-site'!G$2&amp;'88101-daily-summary-by-site'!G$3,'AQS-88101'!$AC$2:$AC$2744&amp;'AQS-88101'!$E$2:$E$2744&amp;'AQS-88101'!$G$2:$G$2744,0))&lt;&gt;"",INDEX('AQS-88101'!$M$2:$M$2744,MATCH('88101-daily-summary-by-site'!$A1745&amp;'88101-daily-summary-by-site'!G$2&amp;'88101-daily-summary-by-site'!G$3,'AQS-88101'!$AC$2:$AC$2744&amp;'AQS-88101'!$E$2:$E$2744&amp;'AQS-88101'!$G$2:$G$2744,0)),""),"")</f>
        <v/>
      </c>
      <c r="H1745" s="42" t="str">
        <f t="array" ref="H1745">IFERROR(IF(INDEX('AQS-88101'!$M$2:$M$2744,MATCH('88101-daily-summary-by-site'!$A1745&amp;'88101-daily-summary-by-site'!H$2&amp;'88101-daily-summary-by-site'!H$3,'AQS-88101'!$AC$2:$AC$2744&amp;'AQS-88101'!$E$2:$E$2744&amp;'AQS-88101'!$G$2:$G$2744,0))&lt;&gt;"",INDEX('AQS-88101'!$M$2:$M$2744,MATCH('88101-daily-summary-by-site'!$A1745&amp;'88101-daily-summary-by-site'!H$2&amp;'88101-daily-summary-by-site'!H$3,'AQS-88101'!$AC$2:$AC$2744&amp;'AQS-88101'!$E$2:$E$2744&amp;'AQS-88101'!$G$2:$G$2744,0)),""),"")</f>
        <v/>
      </c>
      <c r="I1745" s="108" t="str">
        <f t="array" ref="I1745">IFERROR(IF(INDEX('AQS-88101'!$M$2:$M$2744,MATCH('88101-daily-summary-by-site'!$A1745&amp;'88101-daily-summary-by-site'!I$2&amp;'88101-daily-summary-by-site'!I$3,'AQS-88101'!$AC$2:$AC$2744&amp;'AQS-88101'!$E$2:$E$2744&amp;'AQS-88101'!$G$2:$G$2744,0))&lt;&gt;"",INDEX('AQS-88101'!$M$2:$M$2744,MATCH('88101-daily-summary-by-site'!$A1745&amp;'88101-daily-summary-by-site'!I$2&amp;'88101-daily-summary-by-site'!I$3,'AQS-88101'!$AC$2:$AC$2744&amp;'AQS-88101'!$E$2:$E$2744&amp;'AQS-88101'!$G$2:$G$2744,0)),""),"")</f>
        <v/>
      </c>
      <c r="L1745" s="107" t="str">
        <f t="shared" si="135"/>
        <v/>
      </c>
      <c r="M1745" s="42" t="str">
        <f t="shared" si="136"/>
        <v/>
      </c>
      <c r="N1745" s="42" t="str">
        <f t="shared" si="137"/>
        <v/>
      </c>
      <c r="O1745" s="108" t="str">
        <f t="shared" si="138"/>
        <v/>
      </c>
    </row>
    <row r="1746" spans="1:15" x14ac:dyDescent="0.25">
      <c r="A1746" s="79">
        <f t="shared" si="139"/>
        <v>41415</v>
      </c>
      <c r="B1746" s="107" t="str">
        <f t="array" ref="B1746">IFERROR(IF(INDEX('AQS-88101'!$M$2:$M$2744,MATCH('88101-daily-summary-by-site'!$A1746&amp;'88101-daily-summary-by-site'!B$2&amp;'88101-daily-summary-by-site'!B$3,'AQS-88101'!$AC$2:$AC$2744&amp;'AQS-88101'!$E$2:$E$2744&amp;'AQS-88101'!$G$2:$G$2744,0))&lt;&gt;"",INDEX('AQS-88101'!$M$2:$M$2744,MATCH('88101-daily-summary-by-site'!$A1746&amp;'88101-daily-summary-by-site'!B$2&amp;'88101-daily-summary-by-site'!B$3,'AQS-88101'!$AC$2:$AC$2744&amp;'AQS-88101'!$E$2:$E$2744&amp;'AQS-88101'!$G$2:$G$2744,0)),""),"")</f>
        <v/>
      </c>
      <c r="C1746" s="42" t="str">
        <f t="array" ref="C1746">IFERROR(IF(INDEX('AQS-88101'!$M$2:$M$2744,MATCH('88101-daily-summary-by-site'!$A1746&amp;'88101-daily-summary-by-site'!C$2&amp;'88101-daily-summary-by-site'!C$3,'AQS-88101'!$AC$2:$AC$2744&amp;'AQS-88101'!$E$2:$E$2744&amp;'AQS-88101'!$G$2:$G$2744,0))&lt;&gt;"",INDEX('AQS-88101'!$M$2:$M$2744,MATCH('88101-daily-summary-by-site'!$A1746&amp;'88101-daily-summary-by-site'!C$2&amp;'88101-daily-summary-by-site'!C$3,'AQS-88101'!$AC$2:$AC$2744&amp;'AQS-88101'!$E$2:$E$2744&amp;'AQS-88101'!$G$2:$G$2744,0)),""),"")</f>
        <v/>
      </c>
      <c r="D1746" s="42" t="str">
        <f t="array" ref="D1746">IFERROR(IF(INDEX('AQS-88101'!$M$2:$M$2744,MATCH('88101-daily-summary-by-site'!$A1746&amp;'88101-daily-summary-by-site'!D$2&amp;'88101-daily-summary-by-site'!D$3,'AQS-88101'!$AC$2:$AC$2744&amp;'AQS-88101'!$E$2:$E$2744&amp;'AQS-88101'!$G$2:$G$2744,0))&lt;&gt;"",INDEX('AQS-88101'!$M$2:$M$2744,MATCH('88101-daily-summary-by-site'!$A1746&amp;'88101-daily-summary-by-site'!D$2&amp;'88101-daily-summary-by-site'!D$3,'AQS-88101'!$AC$2:$AC$2744&amp;'AQS-88101'!$E$2:$E$2744&amp;'AQS-88101'!$G$2:$G$2744,0)),""),"")</f>
        <v/>
      </c>
      <c r="E1746" s="42" t="str">
        <f t="array" ref="E1746">IFERROR(IF(INDEX('AQS-88101'!$M$2:$M$2744,MATCH('88101-daily-summary-by-site'!$A1746&amp;'88101-daily-summary-by-site'!E$2&amp;'88101-daily-summary-by-site'!E$3,'AQS-88101'!$AC$2:$AC$2744&amp;'AQS-88101'!$E$2:$E$2744&amp;'AQS-88101'!$G$2:$G$2744,0))&lt;&gt;"",INDEX('AQS-88101'!$M$2:$M$2744,MATCH('88101-daily-summary-by-site'!$A1746&amp;'88101-daily-summary-by-site'!E$2&amp;'88101-daily-summary-by-site'!E$3,'AQS-88101'!$AC$2:$AC$2744&amp;'AQS-88101'!$E$2:$E$2744&amp;'AQS-88101'!$G$2:$G$2744,0)),""),"")</f>
        <v/>
      </c>
      <c r="F1746" s="42" t="str">
        <f t="array" ref="F1746">IFERROR(IF(INDEX('AQS-88101'!$M$2:$M$2744,MATCH('88101-daily-summary-by-site'!$A1746&amp;'88101-daily-summary-by-site'!F$2&amp;'88101-daily-summary-by-site'!F$3,'AQS-88101'!$AC$2:$AC$2744&amp;'AQS-88101'!$E$2:$E$2744&amp;'AQS-88101'!$G$2:$G$2744,0))&lt;&gt;"",INDEX('AQS-88101'!$M$2:$M$2744,MATCH('88101-daily-summary-by-site'!$A1746&amp;'88101-daily-summary-by-site'!F$2&amp;'88101-daily-summary-by-site'!F$3,'AQS-88101'!$AC$2:$AC$2744&amp;'AQS-88101'!$E$2:$E$2744&amp;'AQS-88101'!$G$2:$G$2744,0)),""),"")</f>
        <v/>
      </c>
      <c r="G1746" s="42" t="str">
        <f t="array" ref="G1746">IFERROR(IF(INDEX('AQS-88101'!$M$2:$M$2744,MATCH('88101-daily-summary-by-site'!$A1746&amp;'88101-daily-summary-by-site'!G$2&amp;'88101-daily-summary-by-site'!G$3,'AQS-88101'!$AC$2:$AC$2744&amp;'AQS-88101'!$E$2:$E$2744&amp;'AQS-88101'!$G$2:$G$2744,0))&lt;&gt;"",INDEX('AQS-88101'!$M$2:$M$2744,MATCH('88101-daily-summary-by-site'!$A1746&amp;'88101-daily-summary-by-site'!G$2&amp;'88101-daily-summary-by-site'!G$3,'AQS-88101'!$AC$2:$AC$2744&amp;'AQS-88101'!$E$2:$E$2744&amp;'AQS-88101'!$G$2:$G$2744,0)),""),"")</f>
        <v/>
      </c>
      <c r="H1746" s="42" t="str">
        <f t="array" ref="H1746">IFERROR(IF(INDEX('AQS-88101'!$M$2:$M$2744,MATCH('88101-daily-summary-by-site'!$A1746&amp;'88101-daily-summary-by-site'!H$2&amp;'88101-daily-summary-by-site'!H$3,'AQS-88101'!$AC$2:$AC$2744&amp;'AQS-88101'!$E$2:$E$2744&amp;'AQS-88101'!$G$2:$G$2744,0))&lt;&gt;"",INDEX('AQS-88101'!$M$2:$M$2744,MATCH('88101-daily-summary-by-site'!$A1746&amp;'88101-daily-summary-by-site'!H$2&amp;'88101-daily-summary-by-site'!H$3,'AQS-88101'!$AC$2:$AC$2744&amp;'AQS-88101'!$E$2:$E$2744&amp;'AQS-88101'!$G$2:$G$2744,0)),""),"")</f>
        <v/>
      </c>
      <c r="I1746" s="108" t="str">
        <f t="array" ref="I1746">IFERROR(IF(INDEX('AQS-88101'!$M$2:$M$2744,MATCH('88101-daily-summary-by-site'!$A1746&amp;'88101-daily-summary-by-site'!I$2&amp;'88101-daily-summary-by-site'!I$3,'AQS-88101'!$AC$2:$AC$2744&amp;'AQS-88101'!$E$2:$E$2744&amp;'AQS-88101'!$G$2:$G$2744,0))&lt;&gt;"",INDEX('AQS-88101'!$M$2:$M$2744,MATCH('88101-daily-summary-by-site'!$A1746&amp;'88101-daily-summary-by-site'!I$2&amp;'88101-daily-summary-by-site'!I$3,'AQS-88101'!$AC$2:$AC$2744&amp;'AQS-88101'!$E$2:$E$2744&amp;'AQS-88101'!$G$2:$G$2744,0)),""),"")</f>
        <v/>
      </c>
      <c r="L1746" s="107" t="str">
        <f t="shared" si="135"/>
        <v/>
      </c>
      <c r="M1746" s="42" t="str">
        <f t="shared" si="136"/>
        <v/>
      </c>
      <c r="N1746" s="42" t="str">
        <f t="shared" si="137"/>
        <v/>
      </c>
      <c r="O1746" s="108" t="str">
        <f t="shared" si="138"/>
        <v/>
      </c>
    </row>
    <row r="1747" spans="1:15" x14ac:dyDescent="0.25">
      <c r="A1747" s="79">
        <f t="shared" si="139"/>
        <v>41416</v>
      </c>
      <c r="B1747" s="107">
        <f t="array" ref="B1747">IFERROR(IF(INDEX('AQS-88101'!$M$2:$M$2744,MATCH('88101-daily-summary-by-site'!$A1747&amp;'88101-daily-summary-by-site'!B$2&amp;'88101-daily-summary-by-site'!B$3,'AQS-88101'!$AC$2:$AC$2744&amp;'AQS-88101'!$E$2:$E$2744&amp;'AQS-88101'!$G$2:$G$2744,0))&lt;&gt;"",INDEX('AQS-88101'!$M$2:$M$2744,MATCH('88101-daily-summary-by-site'!$A1747&amp;'88101-daily-summary-by-site'!B$2&amp;'88101-daily-summary-by-site'!B$3,'AQS-88101'!$AC$2:$AC$2744&amp;'AQS-88101'!$E$2:$E$2744&amp;'AQS-88101'!$G$2:$G$2744,0)),""),"")</f>
        <v>5.3</v>
      </c>
      <c r="C1747" s="42" t="str">
        <f t="array" ref="C1747">IFERROR(IF(INDEX('AQS-88101'!$M$2:$M$2744,MATCH('88101-daily-summary-by-site'!$A1747&amp;'88101-daily-summary-by-site'!C$2&amp;'88101-daily-summary-by-site'!C$3,'AQS-88101'!$AC$2:$AC$2744&amp;'AQS-88101'!$E$2:$E$2744&amp;'AQS-88101'!$G$2:$G$2744,0))&lt;&gt;"",INDEX('AQS-88101'!$M$2:$M$2744,MATCH('88101-daily-summary-by-site'!$A1747&amp;'88101-daily-summary-by-site'!C$2&amp;'88101-daily-summary-by-site'!C$3,'AQS-88101'!$AC$2:$AC$2744&amp;'AQS-88101'!$E$2:$E$2744&amp;'AQS-88101'!$G$2:$G$2744,0)),""),"")</f>
        <v/>
      </c>
      <c r="D1747" s="42">
        <f t="array" ref="D1747">IFERROR(IF(INDEX('AQS-88101'!$M$2:$M$2744,MATCH('88101-daily-summary-by-site'!$A1747&amp;'88101-daily-summary-by-site'!D$2&amp;'88101-daily-summary-by-site'!D$3,'AQS-88101'!$AC$2:$AC$2744&amp;'AQS-88101'!$E$2:$E$2744&amp;'AQS-88101'!$G$2:$G$2744,0))&lt;&gt;"",INDEX('AQS-88101'!$M$2:$M$2744,MATCH('88101-daily-summary-by-site'!$A1747&amp;'88101-daily-summary-by-site'!D$2&amp;'88101-daily-summary-by-site'!D$3,'AQS-88101'!$AC$2:$AC$2744&amp;'AQS-88101'!$E$2:$E$2744&amp;'AQS-88101'!$G$2:$G$2744,0)),""),"")</f>
        <v>4.7</v>
      </c>
      <c r="E1747" s="42">
        <f t="array" ref="E1747">IFERROR(IF(INDEX('AQS-88101'!$M$2:$M$2744,MATCH('88101-daily-summary-by-site'!$A1747&amp;'88101-daily-summary-by-site'!E$2&amp;'88101-daily-summary-by-site'!E$3,'AQS-88101'!$AC$2:$AC$2744&amp;'AQS-88101'!$E$2:$E$2744&amp;'AQS-88101'!$G$2:$G$2744,0))&lt;&gt;"",INDEX('AQS-88101'!$M$2:$M$2744,MATCH('88101-daily-summary-by-site'!$A1747&amp;'88101-daily-summary-by-site'!E$2&amp;'88101-daily-summary-by-site'!E$3,'AQS-88101'!$AC$2:$AC$2744&amp;'AQS-88101'!$E$2:$E$2744&amp;'AQS-88101'!$G$2:$G$2744,0)),""),"")</f>
        <v>4.5999999999999996</v>
      </c>
      <c r="F1747" s="42" t="str">
        <f t="array" ref="F1747">IFERROR(IF(INDEX('AQS-88101'!$M$2:$M$2744,MATCH('88101-daily-summary-by-site'!$A1747&amp;'88101-daily-summary-by-site'!F$2&amp;'88101-daily-summary-by-site'!F$3,'AQS-88101'!$AC$2:$AC$2744&amp;'AQS-88101'!$E$2:$E$2744&amp;'AQS-88101'!$G$2:$G$2744,0))&lt;&gt;"",INDEX('AQS-88101'!$M$2:$M$2744,MATCH('88101-daily-summary-by-site'!$A1747&amp;'88101-daily-summary-by-site'!F$2&amp;'88101-daily-summary-by-site'!F$3,'AQS-88101'!$AC$2:$AC$2744&amp;'AQS-88101'!$E$2:$E$2744&amp;'AQS-88101'!$G$2:$G$2744,0)),""),"")</f>
        <v/>
      </c>
      <c r="G1747" s="42" t="str">
        <f t="array" ref="G1747">IFERROR(IF(INDEX('AQS-88101'!$M$2:$M$2744,MATCH('88101-daily-summary-by-site'!$A1747&amp;'88101-daily-summary-by-site'!G$2&amp;'88101-daily-summary-by-site'!G$3,'AQS-88101'!$AC$2:$AC$2744&amp;'AQS-88101'!$E$2:$E$2744&amp;'AQS-88101'!$G$2:$G$2744,0))&lt;&gt;"",INDEX('AQS-88101'!$M$2:$M$2744,MATCH('88101-daily-summary-by-site'!$A1747&amp;'88101-daily-summary-by-site'!G$2&amp;'88101-daily-summary-by-site'!G$3,'AQS-88101'!$AC$2:$AC$2744&amp;'AQS-88101'!$E$2:$E$2744&amp;'AQS-88101'!$G$2:$G$2744,0)),""),"")</f>
        <v/>
      </c>
      <c r="H1747" s="42" t="str">
        <f t="array" ref="H1747">IFERROR(IF(INDEX('AQS-88101'!$M$2:$M$2744,MATCH('88101-daily-summary-by-site'!$A1747&amp;'88101-daily-summary-by-site'!H$2&amp;'88101-daily-summary-by-site'!H$3,'AQS-88101'!$AC$2:$AC$2744&amp;'AQS-88101'!$E$2:$E$2744&amp;'AQS-88101'!$G$2:$G$2744,0))&lt;&gt;"",INDEX('AQS-88101'!$M$2:$M$2744,MATCH('88101-daily-summary-by-site'!$A1747&amp;'88101-daily-summary-by-site'!H$2&amp;'88101-daily-summary-by-site'!H$3,'AQS-88101'!$AC$2:$AC$2744&amp;'AQS-88101'!$E$2:$E$2744&amp;'AQS-88101'!$G$2:$G$2744,0)),""),"")</f>
        <v/>
      </c>
      <c r="I1747" s="108" t="str">
        <f t="array" ref="I1747">IFERROR(IF(INDEX('AQS-88101'!$M$2:$M$2744,MATCH('88101-daily-summary-by-site'!$A1747&amp;'88101-daily-summary-by-site'!I$2&amp;'88101-daily-summary-by-site'!I$3,'AQS-88101'!$AC$2:$AC$2744&amp;'AQS-88101'!$E$2:$E$2744&amp;'AQS-88101'!$G$2:$G$2744,0))&lt;&gt;"",INDEX('AQS-88101'!$M$2:$M$2744,MATCH('88101-daily-summary-by-site'!$A1747&amp;'88101-daily-summary-by-site'!I$2&amp;'88101-daily-summary-by-site'!I$3,'AQS-88101'!$AC$2:$AC$2744&amp;'AQS-88101'!$E$2:$E$2744&amp;'AQS-88101'!$G$2:$G$2744,0)),""),"")</f>
        <v/>
      </c>
      <c r="L1747" s="107">
        <f t="shared" si="135"/>
        <v>5.3</v>
      </c>
      <c r="M1747" s="42">
        <f t="shared" si="136"/>
        <v>4.7</v>
      </c>
      <c r="N1747" s="42" t="str">
        <f t="shared" si="137"/>
        <v/>
      </c>
      <c r="O1747" s="108" t="str">
        <f t="shared" si="138"/>
        <v/>
      </c>
    </row>
    <row r="1748" spans="1:15" x14ac:dyDescent="0.25">
      <c r="A1748" s="79">
        <f t="shared" si="139"/>
        <v>41417</v>
      </c>
      <c r="B1748" s="107" t="str">
        <f t="array" ref="B1748">IFERROR(IF(INDEX('AQS-88101'!$M$2:$M$2744,MATCH('88101-daily-summary-by-site'!$A1748&amp;'88101-daily-summary-by-site'!B$2&amp;'88101-daily-summary-by-site'!B$3,'AQS-88101'!$AC$2:$AC$2744&amp;'AQS-88101'!$E$2:$E$2744&amp;'AQS-88101'!$G$2:$G$2744,0))&lt;&gt;"",INDEX('AQS-88101'!$M$2:$M$2744,MATCH('88101-daily-summary-by-site'!$A1748&amp;'88101-daily-summary-by-site'!B$2&amp;'88101-daily-summary-by-site'!B$3,'AQS-88101'!$AC$2:$AC$2744&amp;'AQS-88101'!$E$2:$E$2744&amp;'AQS-88101'!$G$2:$G$2744,0)),""),"")</f>
        <v/>
      </c>
      <c r="C1748" s="42" t="str">
        <f t="array" ref="C1748">IFERROR(IF(INDEX('AQS-88101'!$M$2:$M$2744,MATCH('88101-daily-summary-by-site'!$A1748&amp;'88101-daily-summary-by-site'!C$2&amp;'88101-daily-summary-by-site'!C$3,'AQS-88101'!$AC$2:$AC$2744&amp;'AQS-88101'!$E$2:$E$2744&amp;'AQS-88101'!$G$2:$G$2744,0))&lt;&gt;"",INDEX('AQS-88101'!$M$2:$M$2744,MATCH('88101-daily-summary-by-site'!$A1748&amp;'88101-daily-summary-by-site'!C$2&amp;'88101-daily-summary-by-site'!C$3,'AQS-88101'!$AC$2:$AC$2744&amp;'AQS-88101'!$E$2:$E$2744&amp;'AQS-88101'!$G$2:$G$2744,0)),""),"")</f>
        <v/>
      </c>
      <c r="D1748" s="42" t="str">
        <f t="array" ref="D1748">IFERROR(IF(INDEX('AQS-88101'!$M$2:$M$2744,MATCH('88101-daily-summary-by-site'!$A1748&amp;'88101-daily-summary-by-site'!D$2&amp;'88101-daily-summary-by-site'!D$3,'AQS-88101'!$AC$2:$AC$2744&amp;'AQS-88101'!$E$2:$E$2744&amp;'AQS-88101'!$G$2:$G$2744,0))&lt;&gt;"",INDEX('AQS-88101'!$M$2:$M$2744,MATCH('88101-daily-summary-by-site'!$A1748&amp;'88101-daily-summary-by-site'!D$2&amp;'88101-daily-summary-by-site'!D$3,'AQS-88101'!$AC$2:$AC$2744&amp;'AQS-88101'!$E$2:$E$2744&amp;'AQS-88101'!$G$2:$G$2744,0)),""),"")</f>
        <v/>
      </c>
      <c r="E1748" s="42" t="str">
        <f t="array" ref="E1748">IFERROR(IF(INDEX('AQS-88101'!$M$2:$M$2744,MATCH('88101-daily-summary-by-site'!$A1748&amp;'88101-daily-summary-by-site'!E$2&amp;'88101-daily-summary-by-site'!E$3,'AQS-88101'!$AC$2:$AC$2744&amp;'AQS-88101'!$E$2:$E$2744&amp;'AQS-88101'!$G$2:$G$2744,0))&lt;&gt;"",INDEX('AQS-88101'!$M$2:$M$2744,MATCH('88101-daily-summary-by-site'!$A1748&amp;'88101-daily-summary-by-site'!E$2&amp;'88101-daily-summary-by-site'!E$3,'AQS-88101'!$AC$2:$AC$2744&amp;'AQS-88101'!$E$2:$E$2744&amp;'AQS-88101'!$G$2:$G$2744,0)),""),"")</f>
        <v/>
      </c>
      <c r="F1748" s="42" t="str">
        <f t="array" ref="F1748">IFERROR(IF(INDEX('AQS-88101'!$M$2:$M$2744,MATCH('88101-daily-summary-by-site'!$A1748&amp;'88101-daily-summary-by-site'!F$2&amp;'88101-daily-summary-by-site'!F$3,'AQS-88101'!$AC$2:$AC$2744&amp;'AQS-88101'!$E$2:$E$2744&amp;'AQS-88101'!$G$2:$G$2744,0))&lt;&gt;"",INDEX('AQS-88101'!$M$2:$M$2744,MATCH('88101-daily-summary-by-site'!$A1748&amp;'88101-daily-summary-by-site'!F$2&amp;'88101-daily-summary-by-site'!F$3,'AQS-88101'!$AC$2:$AC$2744&amp;'AQS-88101'!$E$2:$E$2744&amp;'AQS-88101'!$G$2:$G$2744,0)),""),"")</f>
        <v/>
      </c>
      <c r="G1748" s="42" t="str">
        <f t="array" ref="G1748">IFERROR(IF(INDEX('AQS-88101'!$M$2:$M$2744,MATCH('88101-daily-summary-by-site'!$A1748&amp;'88101-daily-summary-by-site'!G$2&amp;'88101-daily-summary-by-site'!G$3,'AQS-88101'!$AC$2:$AC$2744&amp;'AQS-88101'!$E$2:$E$2744&amp;'AQS-88101'!$G$2:$G$2744,0))&lt;&gt;"",INDEX('AQS-88101'!$M$2:$M$2744,MATCH('88101-daily-summary-by-site'!$A1748&amp;'88101-daily-summary-by-site'!G$2&amp;'88101-daily-summary-by-site'!G$3,'AQS-88101'!$AC$2:$AC$2744&amp;'AQS-88101'!$E$2:$E$2744&amp;'AQS-88101'!$G$2:$G$2744,0)),""),"")</f>
        <v/>
      </c>
      <c r="H1748" s="42" t="str">
        <f t="array" ref="H1748">IFERROR(IF(INDEX('AQS-88101'!$M$2:$M$2744,MATCH('88101-daily-summary-by-site'!$A1748&amp;'88101-daily-summary-by-site'!H$2&amp;'88101-daily-summary-by-site'!H$3,'AQS-88101'!$AC$2:$AC$2744&amp;'AQS-88101'!$E$2:$E$2744&amp;'AQS-88101'!$G$2:$G$2744,0))&lt;&gt;"",INDEX('AQS-88101'!$M$2:$M$2744,MATCH('88101-daily-summary-by-site'!$A1748&amp;'88101-daily-summary-by-site'!H$2&amp;'88101-daily-summary-by-site'!H$3,'AQS-88101'!$AC$2:$AC$2744&amp;'AQS-88101'!$E$2:$E$2744&amp;'AQS-88101'!$G$2:$G$2744,0)),""),"")</f>
        <v/>
      </c>
      <c r="I1748" s="108" t="str">
        <f t="array" ref="I1748">IFERROR(IF(INDEX('AQS-88101'!$M$2:$M$2744,MATCH('88101-daily-summary-by-site'!$A1748&amp;'88101-daily-summary-by-site'!I$2&amp;'88101-daily-summary-by-site'!I$3,'AQS-88101'!$AC$2:$AC$2744&amp;'AQS-88101'!$E$2:$E$2744&amp;'AQS-88101'!$G$2:$G$2744,0))&lt;&gt;"",INDEX('AQS-88101'!$M$2:$M$2744,MATCH('88101-daily-summary-by-site'!$A1748&amp;'88101-daily-summary-by-site'!I$2&amp;'88101-daily-summary-by-site'!I$3,'AQS-88101'!$AC$2:$AC$2744&amp;'AQS-88101'!$E$2:$E$2744&amp;'AQS-88101'!$G$2:$G$2744,0)),""),"")</f>
        <v/>
      </c>
      <c r="L1748" s="107" t="str">
        <f t="shared" si="135"/>
        <v/>
      </c>
      <c r="M1748" s="42" t="str">
        <f t="shared" si="136"/>
        <v/>
      </c>
      <c r="N1748" s="42" t="str">
        <f t="shared" si="137"/>
        <v/>
      </c>
      <c r="O1748" s="108" t="str">
        <f t="shared" si="138"/>
        <v/>
      </c>
    </row>
    <row r="1749" spans="1:15" x14ac:dyDescent="0.25">
      <c r="A1749" s="79">
        <f t="shared" si="139"/>
        <v>41418</v>
      </c>
      <c r="B1749" s="107" t="str">
        <f t="array" ref="B1749">IFERROR(IF(INDEX('AQS-88101'!$M$2:$M$2744,MATCH('88101-daily-summary-by-site'!$A1749&amp;'88101-daily-summary-by-site'!B$2&amp;'88101-daily-summary-by-site'!B$3,'AQS-88101'!$AC$2:$AC$2744&amp;'AQS-88101'!$E$2:$E$2744&amp;'AQS-88101'!$G$2:$G$2744,0))&lt;&gt;"",INDEX('AQS-88101'!$M$2:$M$2744,MATCH('88101-daily-summary-by-site'!$A1749&amp;'88101-daily-summary-by-site'!B$2&amp;'88101-daily-summary-by-site'!B$3,'AQS-88101'!$AC$2:$AC$2744&amp;'AQS-88101'!$E$2:$E$2744&amp;'AQS-88101'!$G$2:$G$2744,0)),""),"")</f>
        <v/>
      </c>
      <c r="C1749" s="42" t="str">
        <f t="array" ref="C1749">IFERROR(IF(INDEX('AQS-88101'!$M$2:$M$2744,MATCH('88101-daily-summary-by-site'!$A1749&amp;'88101-daily-summary-by-site'!C$2&amp;'88101-daily-summary-by-site'!C$3,'AQS-88101'!$AC$2:$AC$2744&amp;'AQS-88101'!$E$2:$E$2744&amp;'AQS-88101'!$G$2:$G$2744,0))&lt;&gt;"",INDEX('AQS-88101'!$M$2:$M$2744,MATCH('88101-daily-summary-by-site'!$A1749&amp;'88101-daily-summary-by-site'!C$2&amp;'88101-daily-summary-by-site'!C$3,'AQS-88101'!$AC$2:$AC$2744&amp;'AQS-88101'!$E$2:$E$2744&amp;'AQS-88101'!$G$2:$G$2744,0)),""),"")</f>
        <v/>
      </c>
      <c r="D1749" s="42" t="str">
        <f t="array" ref="D1749">IFERROR(IF(INDEX('AQS-88101'!$M$2:$M$2744,MATCH('88101-daily-summary-by-site'!$A1749&amp;'88101-daily-summary-by-site'!D$2&amp;'88101-daily-summary-by-site'!D$3,'AQS-88101'!$AC$2:$AC$2744&amp;'AQS-88101'!$E$2:$E$2744&amp;'AQS-88101'!$G$2:$G$2744,0))&lt;&gt;"",INDEX('AQS-88101'!$M$2:$M$2744,MATCH('88101-daily-summary-by-site'!$A1749&amp;'88101-daily-summary-by-site'!D$2&amp;'88101-daily-summary-by-site'!D$3,'AQS-88101'!$AC$2:$AC$2744&amp;'AQS-88101'!$E$2:$E$2744&amp;'AQS-88101'!$G$2:$G$2744,0)),""),"")</f>
        <v/>
      </c>
      <c r="E1749" s="42" t="str">
        <f t="array" ref="E1749">IFERROR(IF(INDEX('AQS-88101'!$M$2:$M$2744,MATCH('88101-daily-summary-by-site'!$A1749&amp;'88101-daily-summary-by-site'!E$2&amp;'88101-daily-summary-by-site'!E$3,'AQS-88101'!$AC$2:$AC$2744&amp;'AQS-88101'!$E$2:$E$2744&amp;'AQS-88101'!$G$2:$G$2744,0))&lt;&gt;"",INDEX('AQS-88101'!$M$2:$M$2744,MATCH('88101-daily-summary-by-site'!$A1749&amp;'88101-daily-summary-by-site'!E$2&amp;'88101-daily-summary-by-site'!E$3,'AQS-88101'!$AC$2:$AC$2744&amp;'AQS-88101'!$E$2:$E$2744&amp;'AQS-88101'!$G$2:$G$2744,0)),""),"")</f>
        <v/>
      </c>
      <c r="F1749" s="42" t="str">
        <f t="array" ref="F1749">IFERROR(IF(INDEX('AQS-88101'!$M$2:$M$2744,MATCH('88101-daily-summary-by-site'!$A1749&amp;'88101-daily-summary-by-site'!F$2&amp;'88101-daily-summary-by-site'!F$3,'AQS-88101'!$AC$2:$AC$2744&amp;'AQS-88101'!$E$2:$E$2744&amp;'AQS-88101'!$G$2:$G$2744,0))&lt;&gt;"",INDEX('AQS-88101'!$M$2:$M$2744,MATCH('88101-daily-summary-by-site'!$A1749&amp;'88101-daily-summary-by-site'!F$2&amp;'88101-daily-summary-by-site'!F$3,'AQS-88101'!$AC$2:$AC$2744&amp;'AQS-88101'!$E$2:$E$2744&amp;'AQS-88101'!$G$2:$G$2744,0)),""),"")</f>
        <v/>
      </c>
      <c r="G1749" s="42" t="str">
        <f t="array" ref="G1749">IFERROR(IF(INDEX('AQS-88101'!$M$2:$M$2744,MATCH('88101-daily-summary-by-site'!$A1749&amp;'88101-daily-summary-by-site'!G$2&amp;'88101-daily-summary-by-site'!G$3,'AQS-88101'!$AC$2:$AC$2744&amp;'AQS-88101'!$E$2:$E$2744&amp;'AQS-88101'!$G$2:$G$2744,0))&lt;&gt;"",INDEX('AQS-88101'!$M$2:$M$2744,MATCH('88101-daily-summary-by-site'!$A1749&amp;'88101-daily-summary-by-site'!G$2&amp;'88101-daily-summary-by-site'!G$3,'AQS-88101'!$AC$2:$AC$2744&amp;'AQS-88101'!$E$2:$E$2744&amp;'AQS-88101'!$G$2:$G$2744,0)),""),"")</f>
        <v/>
      </c>
      <c r="H1749" s="42" t="str">
        <f t="array" ref="H1749">IFERROR(IF(INDEX('AQS-88101'!$M$2:$M$2744,MATCH('88101-daily-summary-by-site'!$A1749&amp;'88101-daily-summary-by-site'!H$2&amp;'88101-daily-summary-by-site'!H$3,'AQS-88101'!$AC$2:$AC$2744&amp;'AQS-88101'!$E$2:$E$2744&amp;'AQS-88101'!$G$2:$G$2744,0))&lt;&gt;"",INDEX('AQS-88101'!$M$2:$M$2744,MATCH('88101-daily-summary-by-site'!$A1749&amp;'88101-daily-summary-by-site'!H$2&amp;'88101-daily-summary-by-site'!H$3,'AQS-88101'!$AC$2:$AC$2744&amp;'AQS-88101'!$E$2:$E$2744&amp;'AQS-88101'!$G$2:$G$2744,0)),""),"")</f>
        <v/>
      </c>
      <c r="I1749" s="108" t="str">
        <f t="array" ref="I1749">IFERROR(IF(INDEX('AQS-88101'!$M$2:$M$2744,MATCH('88101-daily-summary-by-site'!$A1749&amp;'88101-daily-summary-by-site'!I$2&amp;'88101-daily-summary-by-site'!I$3,'AQS-88101'!$AC$2:$AC$2744&amp;'AQS-88101'!$E$2:$E$2744&amp;'AQS-88101'!$G$2:$G$2744,0))&lt;&gt;"",INDEX('AQS-88101'!$M$2:$M$2744,MATCH('88101-daily-summary-by-site'!$A1749&amp;'88101-daily-summary-by-site'!I$2&amp;'88101-daily-summary-by-site'!I$3,'AQS-88101'!$AC$2:$AC$2744&amp;'AQS-88101'!$E$2:$E$2744&amp;'AQS-88101'!$G$2:$G$2744,0)),""),"")</f>
        <v/>
      </c>
      <c r="L1749" s="107" t="str">
        <f t="shared" si="135"/>
        <v/>
      </c>
      <c r="M1749" s="42" t="str">
        <f t="shared" si="136"/>
        <v/>
      </c>
      <c r="N1749" s="42" t="str">
        <f t="shared" si="137"/>
        <v/>
      </c>
      <c r="O1749" s="108" t="str">
        <f t="shared" si="138"/>
        <v/>
      </c>
    </row>
    <row r="1750" spans="1:15" x14ac:dyDescent="0.25">
      <c r="A1750" s="79">
        <f t="shared" si="139"/>
        <v>41419</v>
      </c>
      <c r="B1750" s="107">
        <f t="array" ref="B1750">IFERROR(IF(INDEX('AQS-88101'!$M$2:$M$2744,MATCH('88101-daily-summary-by-site'!$A1750&amp;'88101-daily-summary-by-site'!B$2&amp;'88101-daily-summary-by-site'!B$3,'AQS-88101'!$AC$2:$AC$2744&amp;'AQS-88101'!$E$2:$E$2744&amp;'AQS-88101'!$G$2:$G$2744,0))&lt;&gt;"",INDEX('AQS-88101'!$M$2:$M$2744,MATCH('88101-daily-summary-by-site'!$A1750&amp;'88101-daily-summary-by-site'!B$2&amp;'88101-daily-summary-by-site'!B$3,'AQS-88101'!$AC$2:$AC$2744&amp;'AQS-88101'!$E$2:$E$2744&amp;'AQS-88101'!$G$2:$G$2744,0)),""),"")</f>
        <v>4.8</v>
      </c>
      <c r="C1750" s="42" t="str">
        <f t="array" ref="C1750">IFERROR(IF(INDEX('AQS-88101'!$M$2:$M$2744,MATCH('88101-daily-summary-by-site'!$A1750&amp;'88101-daily-summary-by-site'!C$2&amp;'88101-daily-summary-by-site'!C$3,'AQS-88101'!$AC$2:$AC$2744&amp;'AQS-88101'!$E$2:$E$2744&amp;'AQS-88101'!$G$2:$G$2744,0))&lt;&gt;"",INDEX('AQS-88101'!$M$2:$M$2744,MATCH('88101-daily-summary-by-site'!$A1750&amp;'88101-daily-summary-by-site'!C$2&amp;'88101-daily-summary-by-site'!C$3,'AQS-88101'!$AC$2:$AC$2744&amp;'AQS-88101'!$E$2:$E$2744&amp;'AQS-88101'!$G$2:$G$2744,0)),""),"")</f>
        <v/>
      </c>
      <c r="D1750" s="42">
        <f t="array" ref="D1750">IFERROR(IF(INDEX('AQS-88101'!$M$2:$M$2744,MATCH('88101-daily-summary-by-site'!$A1750&amp;'88101-daily-summary-by-site'!D$2&amp;'88101-daily-summary-by-site'!D$3,'AQS-88101'!$AC$2:$AC$2744&amp;'AQS-88101'!$E$2:$E$2744&amp;'AQS-88101'!$G$2:$G$2744,0))&lt;&gt;"",INDEX('AQS-88101'!$M$2:$M$2744,MATCH('88101-daily-summary-by-site'!$A1750&amp;'88101-daily-summary-by-site'!D$2&amp;'88101-daily-summary-by-site'!D$3,'AQS-88101'!$AC$2:$AC$2744&amp;'AQS-88101'!$E$2:$E$2744&amp;'AQS-88101'!$G$2:$G$2744,0)),""),"")</f>
        <v>4.7</v>
      </c>
      <c r="E1750" s="42" t="str">
        <f t="array" ref="E1750">IFERROR(IF(INDEX('AQS-88101'!$M$2:$M$2744,MATCH('88101-daily-summary-by-site'!$A1750&amp;'88101-daily-summary-by-site'!E$2&amp;'88101-daily-summary-by-site'!E$3,'AQS-88101'!$AC$2:$AC$2744&amp;'AQS-88101'!$E$2:$E$2744&amp;'AQS-88101'!$G$2:$G$2744,0))&lt;&gt;"",INDEX('AQS-88101'!$M$2:$M$2744,MATCH('88101-daily-summary-by-site'!$A1750&amp;'88101-daily-summary-by-site'!E$2&amp;'88101-daily-summary-by-site'!E$3,'AQS-88101'!$AC$2:$AC$2744&amp;'AQS-88101'!$E$2:$E$2744&amp;'AQS-88101'!$G$2:$G$2744,0)),""),"")</f>
        <v/>
      </c>
      <c r="F1750" s="42" t="str">
        <f t="array" ref="F1750">IFERROR(IF(INDEX('AQS-88101'!$M$2:$M$2744,MATCH('88101-daily-summary-by-site'!$A1750&amp;'88101-daily-summary-by-site'!F$2&amp;'88101-daily-summary-by-site'!F$3,'AQS-88101'!$AC$2:$AC$2744&amp;'AQS-88101'!$E$2:$E$2744&amp;'AQS-88101'!$G$2:$G$2744,0))&lt;&gt;"",INDEX('AQS-88101'!$M$2:$M$2744,MATCH('88101-daily-summary-by-site'!$A1750&amp;'88101-daily-summary-by-site'!F$2&amp;'88101-daily-summary-by-site'!F$3,'AQS-88101'!$AC$2:$AC$2744&amp;'AQS-88101'!$E$2:$E$2744&amp;'AQS-88101'!$G$2:$G$2744,0)),""),"")</f>
        <v/>
      </c>
      <c r="G1750" s="42" t="str">
        <f t="array" ref="G1750">IFERROR(IF(INDEX('AQS-88101'!$M$2:$M$2744,MATCH('88101-daily-summary-by-site'!$A1750&amp;'88101-daily-summary-by-site'!G$2&amp;'88101-daily-summary-by-site'!G$3,'AQS-88101'!$AC$2:$AC$2744&amp;'AQS-88101'!$E$2:$E$2744&amp;'AQS-88101'!$G$2:$G$2744,0))&lt;&gt;"",INDEX('AQS-88101'!$M$2:$M$2744,MATCH('88101-daily-summary-by-site'!$A1750&amp;'88101-daily-summary-by-site'!G$2&amp;'88101-daily-summary-by-site'!G$3,'AQS-88101'!$AC$2:$AC$2744&amp;'AQS-88101'!$E$2:$E$2744&amp;'AQS-88101'!$G$2:$G$2744,0)),""),"")</f>
        <v/>
      </c>
      <c r="H1750" s="42" t="str">
        <f t="array" ref="H1750">IFERROR(IF(INDEX('AQS-88101'!$M$2:$M$2744,MATCH('88101-daily-summary-by-site'!$A1750&amp;'88101-daily-summary-by-site'!H$2&amp;'88101-daily-summary-by-site'!H$3,'AQS-88101'!$AC$2:$AC$2744&amp;'AQS-88101'!$E$2:$E$2744&amp;'AQS-88101'!$G$2:$G$2744,0))&lt;&gt;"",INDEX('AQS-88101'!$M$2:$M$2744,MATCH('88101-daily-summary-by-site'!$A1750&amp;'88101-daily-summary-by-site'!H$2&amp;'88101-daily-summary-by-site'!H$3,'AQS-88101'!$AC$2:$AC$2744&amp;'AQS-88101'!$E$2:$E$2744&amp;'AQS-88101'!$G$2:$G$2744,0)),""),"")</f>
        <v/>
      </c>
      <c r="I1750" s="108" t="str">
        <f t="array" ref="I1750">IFERROR(IF(INDEX('AQS-88101'!$M$2:$M$2744,MATCH('88101-daily-summary-by-site'!$A1750&amp;'88101-daily-summary-by-site'!I$2&amp;'88101-daily-summary-by-site'!I$3,'AQS-88101'!$AC$2:$AC$2744&amp;'AQS-88101'!$E$2:$E$2744&amp;'AQS-88101'!$G$2:$G$2744,0))&lt;&gt;"",INDEX('AQS-88101'!$M$2:$M$2744,MATCH('88101-daily-summary-by-site'!$A1750&amp;'88101-daily-summary-by-site'!I$2&amp;'88101-daily-summary-by-site'!I$3,'AQS-88101'!$AC$2:$AC$2744&amp;'AQS-88101'!$E$2:$E$2744&amp;'AQS-88101'!$G$2:$G$2744,0)),""),"")</f>
        <v/>
      </c>
      <c r="L1750" s="107">
        <f t="shared" si="135"/>
        <v>4.8</v>
      </c>
      <c r="M1750" s="42">
        <f t="shared" si="136"/>
        <v>4.7</v>
      </c>
      <c r="N1750" s="42" t="str">
        <f t="shared" si="137"/>
        <v/>
      </c>
      <c r="O1750" s="108" t="str">
        <f t="shared" si="138"/>
        <v/>
      </c>
    </row>
    <row r="1751" spans="1:15" x14ac:dyDescent="0.25">
      <c r="A1751" s="79">
        <f t="shared" si="139"/>
        <v>41420</v>
      </c>
      <c r="B1751" s="107" t="str">
        <f t="array" ref="B1751">IFERROR(IF(INDEX('AQS-88101'!$M$2:$M$2744,MATCH('88101-daily-summary-by-site'!$A1751&amp;'88101-daily-summary-by-site'!B$2&amp;'88101-daily-summary-by-site'!B$3,'AQS-88101'!$AC$2:$AC$2744&amp;'AQS-88101'!$E$2:$E$2744&amp;'AQS-88101'!$G$2:$G$2744,0))&lt;&gt;"",INDEX('AQS-88101'!$M$2:$M$2744,MATCH('88101-daily-summary-by-site'!$A1751&amp;'88101-daily-summary-by-site'!B$2&amp;'88101-daily-summary-by-site'!B$3,'AQS-88101'!$AC$2:$AC$2744&amp;'AQS-88101'!$E$2:$E$2744&amp;'AQS-88101'!$G$2:$G$2744,0)),""),"")</f>
        <v/>
      </c>
      <c r="C1751" s="42" t="str">
        <f t="array" ref="C1751">IFERROR(IF(INDEX('AQS-88101'!$M$2:$M$2744,MATCH('88101-daily-summary-by-site'!$A1751&amp;'88101-daily-summary-by-site'!C$2&amp;'88101-daily-summary-by-site'!C$3,'AQS-88101'!$AC$2:$AC$2744&amp;'AQS-88101'!$E$2:$E$2744&amp;'AQS-88101'!$G$2:$G$2744,0))&lt;&gt;"",INDEX('AQS-88101'!$M$2:$M$2744,MATCH('88101-daily-summary-by-site'!$A1751&amp;'88101-daily-summary-by-site'!C$2&amp;'88101-daily-summary-by-site'!C$3,'AQS-88101'!$AC$2:$AC$2744&amp;'AQS-88101'!$E$2:$E$2744&amp;'AQS-88101'!$G$2:$G$2744,0)),""),"")</f>
        <v/>
      </c>
      <c r="D1751" s="42" t="str">
        <f t="array" ref="D1751">IFERROR(IF(INDEX('AQS-88101'!$M$2:$M$2744,MATCH('88101-daily-summary-by-site'!$A1751&amp;'88101-daily-summary-by-site'!D$2&amp;'88101-daily-summary-by-site'!D$3,'AQS-88101'!$AC$2:$AC$2744&amp;'AQS-88101'!$E$2:$E$2744&amp;'AQS-88101'!$G$2:$G$2744,0))&lt;&gt;"",INDEX('AQS-88101'!$M$2:$M$2744,MATCH('88101-daily-summary-by-site'!$A1751&amp;'88101-daily-summary-by-site'!D$2&amp;'88101-daily-summary-by-site'!D$3,'AQS-88101'!$AC$2:$AC$2744&amp;'AQS-88101'!$E$2:$E$2744&amp;'AQS-88101'!$G$2:$G$2744,0)),""),"")</f>
        <v/>
      </c>
      <c r="E1751" s="42" t="str">
        <f t="array" ref="E1751">IFERROR(IF(INDEX('AQS-88101'!$M$2:$M$2744,MATCH('88101-daily-summary-by-site'!$A1751&amp;'88101-daily-summary-by-site'!E$2&amp;'88101-daily-summary-by-site'!E$3,'AQS-88101'!$AC$2:$AC$2744&amp;'AQS-88101'!$E$2:$E$2744&amp;'AQS-88101'!$G$2:$G$2744,0))&lt;&gt;"",INDEX('AQS-88101'!$M$2:$M$2744,MATCH('88101-daily-summary-by-site'!$A1751&amp;'88101-daily-summary-by-site'!E$2&amp;'88101-daily-summary-by-site'!E$3,'AQS-88101'!$AC$2:$AC$2744&amp;'AQS-88101'!$E$2:$E$2744&amp;'AQS-88101'!$G$2:$G$2744,0)),""),"")</f>
        <v/>
      </c>
      <c r="F1751" s="42" t="str">
        <f t="array" ref="F1751">IFERROR(IF(INDEX('AQS-88101'!$M$2:$M$2744,MATCH('88101-daily-summary-by-site'!$A1751&amp;'88101-daily-summary-by-site'!F$2&amp;'88101-daily-summary-by-site'!F$3,'AQS-88101'!$AC$2:$AC$2744&amp;'AQS-88101'!$E$2:$E$2744&amp;'AQS-88101'!$G$2:$G$2744,0))&lt;&gt;"",INDEX('AQS-88101'!$M$2:$M$2744,MATCH('88101-daily-summary-by-site'!$A1751&amp;'88101-daily-summary-by-site'!F$2&amp;'88101-daily-summary-by-site'!F$3,'AQS-88101'!$AC$2:$AC$2744&amp;'AQS-88101'!$E$2:$E$2744&amp;'AQS-88101'!$G$2:$G$2744,0)),""),"")</f>
        <v/>
      </c>
      <c r="G1751" s="42" t="str">
        <f t="array" ref="G1751">IFERROR(IF(INDEX('AQS-88101'!$M$2:$M$2744,MATCH('88101-daily-summary-by-site'!$A1751&amp;'88101-daily-summary-by-site'!G$2&amp;'88101-daily-summary-by-site'!G$3,'AQS-88101'!$AC$2:$AC$2744&amp;'AQS-88101'!$E$2:$E$2744&amp;'AQS-88101'!$G$2:$G$2744,0))&lt;&gt;"",INDEX('AQS-88101'!$M$2:$M$2744,MATCH('88101-daily-summary-by-site'!$A1751&amp;'88101-daily-summary-by-site'!G$2&amp;'88101-daily-summary-by-site'!G$3,'AQS-88101'!$AC$2:$AC$2744&amp;'AQS-88101'!$E$2:$E$2744&amp;'AQS-88101'!$G$2:$G$2744,0)),""),"")</f>
        <v/>
      </c>
      <c r="H1751" s="42" t="str">
        <f t="array" ref="H1751">IFERROR(IF(INDEX('AQS-88101'!$M$2:$M$2744,MATCH('88101-daily-summary-by-site'!$A1751&amp;'88101-daily-summary-by-site'!H$2&amp;'88101-daily-summary-by-site'!H$3,'AQS-88101'!$AC$2:$AC$2744&amp;'AQS-88101'!$E$2:$E$2744&amp;'AQS-88101'!$G$2:$G$2744,0))&lt;&gt;"",INDEX('AQS-88101'!$M$2:$M$2744,MATCH('88101-daily-summary-by-site'!$A1751&amp;'88101-daily-summary-by-site'!H$2&amp;'88101-daily-summary-by-site'!H$3,'AQS-88101'!$AC$2:$AC$2744&amp;'AQS-88101'!$E$2:$E$2744&amp;'AQS-88101'!$G$2:$G$2744,0)),""),"")</f>
        <v/>
      </c>
      <c r="I1751" s="108" t="str">
        <f t="array" ref="I1751">IFERROR(IF(INDEX('AQS-88101'!$M$2:$M$2744,MATCH('88101-daily-summary-by-site'!$A1751&amp;'88101-daily-summary-by-site'!I$2&amp;'88101-daily-summary-by-site'!I$3,'AQS-88101'!$AC$2:$AC$2744&amp;'AQS-88101'!$E$2:$E$2744&amp;'AQS-88101'!$G$2:$G$2744,0))&lt;&gt;"",INDEX('AQS-88101'!$M$2:$M$2744,MATCH('88101-daily-summary-by-site'!$A1751&amp;'88101-daily-summary-by-site'!I$2&amp;'88101-daily-summary-by-site'!I$3,'AQS-88101'!$AC$2:$AC$2744&amp;'AQS-88101'!$E$2:$E$2744&amp;'AQS-88101'!$G$2:$G$2744,0)),""),"")</f>
        <v/>
      </c>
      <c r="L1751" s="107" t="str">
        <f t="shared" si="135"/>
        <v/>
      </c>
      <c r="M1751" s="42" t="str">
        <f t="shared" si="136"/>
        <v/>
      </c>
      <c r="N1751" s="42" t="str">
        <f t="shared" si="137"/>
        <v/>
      </c>
      <c r="O1751" s="108" t="str">
        <f t="shared" si="138"/>
        <v/>
      </c>
    </row>
    <row r="1752" spans="1:15" x14ac:dyDescent="0.25">
      <c r="A1752" s="79">
        <f t="shared" si="139"/>
        <v>41421</v>
      </c>
      <c r="B1752" s="107" t="str">
        <f t="array" ref="B1752">IFERROR(IF(INDEX('AQS-88101'!$M$2:$M$2744,MATCH('88101-daily-summary-by-site'!$A1752&amp;'88101-daily-summary-by-site'!B$2&amp;'88101-daily-summary-by-site'!B$3,'AQS-88101'!$AC$2:$AC$2744&amp;'AQS-88101'!$E$2:$E$2744&amp;'AQS-88101'!$G$2:$G$2744,0))&lt;&gt;"",INDEX('AQS-88101'!$M$2:$M$2744,MATCH('88101-daily-summary-by-site'!$A1752&amp;'88101-daily-summary-by-site'!B$2&amp;'88101-daily-summary-by-site'!B$3,'AQS-88101'!$AC$2:$AC$2744&amp;'AQS-88101'!$E$2:$E$2744&amp;'AQS-88101'!$G$2:$G$2744,0)),""),"")</f>
        <v/>
      </c>
      <c r="C1752" s="42" t="str">
        <f t="array" ref="C1752">IFERROR(IF(INDEX('AQS-88101'!$M$2:$M$2744,MATCH('88101-daily-summary-by-site'!$A1752&amp;'88101-daily-summary-by-site'!C$2&amp;'88101-daily-summary-by-site'!C$3,'AQS-88101'!$AC$2:$AC$2744&amp;'AQS-88101'!$E$2:$E$2744&amp;'AQS-88101'!$G$2:$G$2744,0))&lt;&gt;"",INDEX('AQS-88101'!$M$2:$M$2744,MATCH('88101-daily-summary-by-site'!$A1752&amp;'88101-daily-summary-by-site'!C$2&amp;'88101-daily-summary-by-site'!C$3,'AQS-88101'!$AC$2:$AC$2744&amp;'AQS-88101'!$E$2:$E$2744&amp;'AQS-88101'!$G$2:$G$2744,0)),""),"")</f>
        <v/>
      </c>
      <c r="D1752" s="42" t="str">
        <f t="array" ref="D1752">IFERROR(IF(INDEX('AQS-88101'!$M$2:$M$2744,MATCH('88101-daily-summary-by-site'!$A1752&amp;'88101-daily-summary-by-site'!D$2&amp;'88101-daily-summary-by-site'!D$3,'AQS-88101'!$AC$2:$AC$2744&amp;'AQS-88101'!$E$2:$E$2744&amp;'AQS-88101'!$G$2:$G$2744,0))&lt;&gt;"",INDEX('AQS-88101'!$M$2:$M$2744,MATCH('88101-daily-summary-by-site'!$A1752&amp;'88101-daily-summary-by-site'!D$2&amp;'88101-daily-summary-by-site'!D$3,'AQS-88101'!$AC$2:$AC$2744&amp;'AQS-88101'!$E$2:$E$2744&amp;'AQS-88101'!$G$2:$G$2744,0)),""),"")</f>
        <v/>
      </c>
      <c r="E1752" s="42" t="str">
        <f t="array" ref="E1752">IFERROR(IF(INDEX('AQS-88101'!$M$2:$M$2744,MATCH('88101-daily-summary-by-site'!$A1752&amp;'88101-daily-summary-by-site'!E$2&amp;'88101-daily-summary-by-site'!E$3,'AQS-88101'!$AC$2:$AC$2744&amp;'AQS-88101'!$E$2:$E$2744&amp;'AQS-88101'!$G$2:$G$2744,0))&lt;&gt;"",INDEX('AQS-88101'!$M$2:$M$2744,MATCH('88101-daily-summary-by-site'!$A1752&amp;'88101-daily-summary-by-site'!E$2&amp;'88101-daily-summary-by-site'!E$3,'AQS-88101'!$AC$2:$AC$2744&amp;'AQS-88101'!$E$2:$E$2744&amp;'AQS-88101'!$G$2:$G$2744,0)),""),"")</f>
        <v/>
      </c>
      <c r="F1752" s="42" t="str">
        <f t="array" ref="F1752">IFERROR(IF(INDEX('AQS-88101'!$M$2:$M$2744,MATCH('88101-daily-summary-by-site'!$A1752&amp;'88101-daily-summary-by-site'!F$2&amp;'88101-daily-summary-by-site'!F$3,'AQS-88101'!$AC$2:$AC$2744&amp;'AQS-88101'!$E$2:$E$2744&amp;'AQS-88101'!$G$2:$G$2744,0))&lt;&gt;"",INDEX('AQS-88101'!$M$2:$M$2744,MATCH('88101-daily-summary-by-site'!$A1752&amp;'88101-daily-summary-by-site'!F$2&amp;'88101-daily-summary-by-site'!F$3,'AQS-88101'!$AC$2:$AC$2744&amp;'AQS-88101'!$E$2:$E$2744&amp;'AQS-88101'!$G$2:$G$2744,0)),""),"")</f>
        <v/>
      </c>
      <c r="G1752" s="42" t="str">
        <f t="array" ref="G1752">IFERROR(IF(INDEX('AQS-88101'!$M$2:$M$2744,MATCH('88101-daily-summary-by-site'!$A1752&amp;'88101-daily-summary-by-site'!G$2&amp;'88101-daily-summary-by-site'!G$3,'AQS-88101'!$AC$2:$AC$2744&amp;'AQS-88101'!$E$2:$E$2744&amp;'AQS-88101'!$G$2:$G$2744,0))&lt;&gt;"",INDEX('AQS-88101'!$M$2:$M$2744,MATCH('88101-daily-summary-by-site'!$A1752&amp;'88101-daily-summary-by-site'!G$2&amp;'88101-daily-summary-by-site'!G$3,'AQS-88101'!$AC$2:$AC$2744&amp;'AQS-88101'!$E$2:$E$2744&amp;'AQS-88101'!$G$2:$G$2744,0)),""),"")</f>
        <v/>
      </c>
      <c r="H1752" s="42" t="str">
        <f t="array" ref="H1752">IFERROR(IF(INDEX('AQS-88101'!$M$2:$M$2744,MATCH('88101-daily-summary-by-site'!$A1752&amp;'88101-daily-summary-by-site'!H$2&amp;'88101-daily-summary-by-site'!H$3,'AQS-88101'!$AC$2:$AC$2744&amp;'AQS-88101'!$E$2:$E$2744&amp;'AQS-88101'!$G$2:$G$2744,0))&lt;&gt;"",INDEX('AQS-88101'!$M$2:$M$2744,MATCH('88101-daily-summary-by-site'!$A1752&amp;'88101-daily-summary-by-site'!H$2&amp;'88101-daily-summary-by-site'!H$3,'AQS-88101'!$AC$2:$AC$2744&amp;'AQS-88101'!$E$2:$E$2744&amp;'AQS-88101'!$G$2:$G$2744,0)),""),"")</f>
        <v/>
      </c>
      <c r="I1752" s="108" t="str">
        <f t="array" ref="I1752">IFERROR(IF(INDEX('AQS-88101'!$M$2:$M$2744,MATCH('88101-daily-summary-by-site'!$A1752&amp;'88101-daily-summary-by-site'!I$2&amp;'88101-daily-summary-by-site'!I$3,'AQS-88101'!$AC$2:$AC$2744&amp;'AQS-88101'!$E$2:$E$2744&amp;'AQS-88101'!$G$2:$G$2744,0))&lt;&gt;"",INDEX('AQS-88101'!$M$2:$M$2744,MATCH('88101-daily-summary-by-site'!$A1752&amp;'88101-daily-summary-by-site'!I$2&amp;'88101-daily-summary-by-site'!I$3,'AQS-88101'!$AC$2:$AC$2744&amp;'AQS-88101'!$E$2:$E$2744&amp;'AQS-88101'!$G$2:$G$2744,0)),""),"")</f>
        <v/>
      </c>
      <c r="L1752" s="107" t="str">
        <f t="shared" si="135"/>
        <v/>
      </c>
      <c r="M1752" s="42" t="str">
        <f t="shared" si="136"/>
        <v/>
      </c>
      <c r="N1752" s="42" t="str">
        <f t="shared" si="137"/>
        <v/>
      </c>
      <c r="O1752" s="108" t="str">
        <f t="shared" si="138"/>
        <v/>
      </c>
    </row>
    <row r="1753" spans="1:15" x14ac:dyDescent="0.25">
      <c r="A1753" s="79">
        <f t="shared" si="139"/>
        <v>41422</v>
      </c>
      <c r="B1753" s="107">
        <f t="array" ref="B1753">IFERROR(IF(INDEX('AQS-88101'!$M$2:$M$2744,MATCH('88101-daily-summary-by-site'!$A1753&amp;'88101-daily-summary-by-site'!B$2&amp;'88101-daily-summary-by-site'!B$3,'AQS-88101'!$AC$2:$AC$2744&amp;'AQS-88101'!$E$2:$E$2744&amp;'AQS-88101'!$G$2:$G$2744,0))&lt;&gt;"",INDEX('AQS-88101'!$M$2:$M$2744,MATCH('88101-daily-summary-by-site'!$A1753&amp;'88101-daily-summary-by-site'!B$2&amp;'88101-daily-summary-by-site'!B$3,'AQS-88101'!$AC$2:$AC$2744&amp;'AQS-88101'!$E$2:$E$2744&amp;'AQS-88101'!$G$2:$G$2744,0)),""),"")</f>
        <v>7.6</v>
      </c>
      <c r="C1753" s="42" t="str">
        <f t="array" ref="C1753">IFERROR(IF(INDEX('AQS-88101'!$M$2:$M$2744,MATCH('88101-daily-summary-by-site'!$A1753&amp;'88101-daily-summary-by-site'!C$2&amp;'88101-daily-summary-by-site'!C$3,'AQS-88101'!$AC$2:$AC$2744&amp;'AQS-88101'!$E$2:$E$2744&amp;'AQS-88101'!$G$2:$G$2744,0))&lt;&gt;"",INDEX('AQS-88101'!$M$2:$M$2744,MATCH('88101-daily-summary-by-site'!$A1753&amp;'88101-daily-summary-by-site'!C$2&amp;'88101-daily-summary-by-site'!C$3,'AQS-88101'!$AC$2:$AC$2744&amp;'AQS-88101'!$E$2:$E$2744&amp;'AQS-88101'!$G$2:$G$2744,0)),""),"")</f>
        <v/>
      </c>
      <c r="D1753" s="42">
        <f t="array" ref="D1753">IFERROR(IF(INDEX('AQS-88101'!$M$2:$M$2744,MATCH('88101-daily-summary-by-site'!$A1753&amp;'88101-daily-summary-by-site'!D$2&amp;'88101-daily-summary-by-site'!D$3,'AQS-88101'!$AC$2:$AC$2744&amp;'AQS-88101'!$E$2:$E$2744&amp;'AQS-88101'!$G$2:$G$2744,0))&lt;&gt;"",INDEX('AQS-88101'!$M$2:$M$2744,MATCH('88101-daily-summary-by-site'!$A1753&amp;'88101-daily-summary-by-site'!D$2&amp;'88101-daily-summary-by-site'!D$3,'AQS-88101'!$AC$2:$AC$2744&amp;'AQS-88101'!$E$2:$E$2744&amp;'AQS-88101'!$G$2:$G$2744,0)),""),"")</f>
        <v>6.9</v>
      </c>
      <c r="E1753" s="42">
        <f t="array" ref="E1753">IFERROR(IF(INDEX('AQS-88101'!$M$2:$M$2744,MATCH('88101-daily-summary-by-site'!$A1753&amp;'88101-daily-summary-by-site'!E$2&amp;'88101-daily-summary-by-site'!E$3,'AQS-88101'!$AC$2:$AC$2744&amp;'AQS-88101'!$E$2:$E$2744&amp;'AQS-88101'!$G$2:$G$2744,0))&lt;&gt;"",INDEX('AQS-88101'!$M$2:$M$2744,MATCH('88101-daily-summary-by-site'!$A1753&amp;'88101-daily-summary-by-site'!E$2&amp;'88101-daily-summary-by-site'!E$3,'AQS-88101'!$AC$2:$AC$2744&amp;'AQS-88101'!$E$2:$E$2744&amp;'AQS-88101'!$G$2:$G$2744,0)),""),"")</f>
        <v>7</v>
      </c>
      <c r="F1753" s="42" t="str">
        <f t="array" ref="F1753">IFERROR(IF(INDEX('AQS-88101'!$M$2:$M$2744,MATCH('88101-daily-summary-by-site'!$A1753&amp;'88101-daily-summary-by-site'!F$2&amp;'88101-daily-summary-by-site'!F$3,'AQS-88101'!$AC$2:$AC$2744&amp;'AQS-88101'!$E$2:$E$2744&amp;'AQS-88101'!$G$2:$G$2744,0))&lt;&gt;"",INDEX('AQS-88101'!$M$2:$M$2744,MATCH('88101-daily-summary-by-site'!$A1753&amp;'88101-daily-summary-by-site'!F$2&amp;'88101-daily-summary-by-site'!F$3,'AQS-88101'!$AC$2:$AC$2744&amp;'AQS-88101'!$E$2:$E$2744&amp;'AQS-88101'!$G$2:$G$2744,0)),""),"")</f>
        <v/>
      </c>
      <c r="G1753" s="42" t="str">
        <f t="array" ref="G1753">IFERROR(IF(INDEX('AQS-88101'!$M$2:$M$2744,MATCH('88101-daily-summary-by-site'!$A1753&amp;'88101-daily-summary-by-site'!G$2&amp;'88101-daily-summary-by-site'!G$3,'AQS-88101'!$AC$2:$AC$2744&amp;'AQS-88101'!$E$2:$E$2744&amp;'AQS-88101'!$G$2:$G$2744,0))&lt;&gt;"",INDEX('AQS-88101'!$M$2:$M$2744,MATCH('88101-daily-summary-by-site'!$A1753&amp;'88101-daily-summary-by-site'!G$2&amp;'88101-daily-summary-by-site'!G$3,'AQS-88101'!$AC$2:$AC$2744&amp;'AQS-88101'!$E$2:$E$2744&amp;'AQS-88101'!$G$2:$G$2744,0)),""),"")</f>
        <v/>
      </c>
      <c r="H1753" s="42" t="str">
        <f t="array" ref="H1753">IFERROR(IF(INDEX('AQS-88101'!$M$2:$M$2744,MATCH('88101-daily-summary-by-site'!$A1753&amp;'88101-daily-summary-by-site'!H$2&amp;'88101-daily-summary-by-site'!H$3,'AQS-88101'!$AC$2:$AC$2744&amp;'AQS-88101'!$E$2:$E$2744&amp;'AQS-88101'!$G$2:$G$2744,0))&lt;&gt;"",INDEX('AQS-88101'!$M$2:$M$2744,MATCH('88101-daily-summary-by-site'!$A1753&amp;'88101-daily-summary-by-site'!H$2&amp;'88101-daily-summary-by-site'!H$3,'AQS-88101'!$AC$2:$AC$2744&amp;'AQS-88101'!$E$2:$E$2744&amp;'AQS-88101'!$G$2:$G$2744,0)),""),"")</f>
        <v/>
      </c>
      <c r="I1753" s="108" t="str">
        <f t="array" ref="I1753">IFERROR(IF(INDEX('AQS-88101'!$M$2:$M$2744,MATCH('88101-daily-summary-by-site'!$A1753&amp;'88101-daily-summary-by-site'!I$2&amp;'88101-daily-summary-by-site'!I$3,'AQS-88101'!$AC$2:$AC$2744&amp;'AQS-88101'!$E$2:$E$2744&amp;'AQS-88101'!$G$2:$G$2744,0))&lt;&gt;"",INDEX('AQS-88101'!$M$2:$M$2744,MATCH('88101-daily-summary-by-site'!$A1753&amp;'88101-daily-summary-by-site'!I$2&amp;'88101-daily-summary-by-site'!I$3,'AQS-88101'!$AC$2:$AC$2744&amp;'AQS-88101'!$E$2:$E$2744&amp;'AQS-88101'!$G$2:$G$2744,0)),""),"")</f>
        <v/>
      </c>
      <c r="L1753" s="107">
        <f t="shared" si="135"/>
        <v>7.6</v>
      </c>
      <c r="M1753" s="42">
        <f t="shared" si="136"/>
        <v>6.9</v>
      </c>
      <c r="N1753" s="42" t="str">
        <f t="shared" si="137"/>
        <v/>
      </c>
      <c r="O1753" s="108" t="str">
        <f t="shared" si="138"/>
        <v/>
      </c>
    </row>
    <row r="1754" spans="1:15" x14ac:dyDescent="0.25">
      <c r="A1754" s="79">
        <f t="shared" si="139"/>
        <v>41423</v>
      </c>
      <c r="B1754" s="107" t="str">
        <f t="array" ref="B1754">IFERROR(IF(INDEX('AQS-88101'!$M$2:$M$2744,MATCH('88101-daily-summary-by-site'!$A1754&amp;'88101-daily-summary-by-site'!B$2&amp;'88101-daily-summary-by-site'!B$3,'AQS-88101'!$AC$2:$AC$2744&amp;'AQS-88101'!$E$2:$E$2744&amp;'AQS-88101'!$G$2:$G$2744,0))&lt;&gt;"",INDEX('AQS-88101'!$M$2:$M$2744,MATCH('88101-daily-summary-by-site'!$A1754&amp;'88101-daily-summary-by-site'!B$2&amp;'88101-daily-summary-by-site'!B$3,'AQS-88101'!$AC$2:$AC$2744&amp;'AQS-88101'!$E$2:$E$2744&amp;'AQS-88101'!$G$2:$G$2744,0)),""),"")</f>
        <v/>
      </c>
      <c r="C1754" s="42" t="str">
        <f t="array" ref="C1754">IFERROR(IF(INDEX('AQS-88101'!$M$2:$M$2744,MATCH('88101-daily-summary-by-site'!$A1754&amp;'88101-daily-summary-by-site'!C$2&amp;'88101-daily-summary-by-site'!C$3,'AQS-88101'!$AC$2:$AC$2744&amp;'AQS-88101'!$E$2:$E$2744&amp;'AQS-88101'!$G$2:$G$2744,0))&lt;&gt;"",INDEX('AQS-88101'!$M$2:$M$2744,MATCH('88101-daily-summary-by-site'!$A1754&amp;'88101-daily-summary-by-site'!C$2&amp;'88101-daily-summary-by-site'!C$3,'AQS-88101'!$AC$2:$AC$2744&amp;'AQS-88101'!$E$2:$E$2744&amp;'AQS-88101'!$G$2:$G$2744,0)),""),"")</f>
        <v/>
      </c>
      <c r="D1754" s="42" t="str">
        <f t="array" ref="D1754">IFERROR(IF(INDEX('AQS-88101'!$M$2:$M$2744,MATCH('88101-daily-summary-by-site'!$A1754&amp;'88101-daily-summary-by-site'!D$2&amp;'88101-daily-summary-by-site'!D$3,'AQS-88101'!$AC$2:$AC$2744&amp;'AQS-88101'!$E$2:$E$2744&amp;'AQS-88101'!$G$2:$G$2744,0))&lt;&gt;"",INDEX('AQS-88101'!$M$2:$M$2744,MATCH('88101-daily-summary-by-site'!$A1754&amp;'88101-daily-summary-by-site'!D$2&amp;'88101-daily-summary-by-site'!D$3,'AQS-88101'!$AC$2:$AC$2744&amp;'AQS-88101'!$E$2:$E$2744&amp;'AQS-88101'!$G$2:$G$2744,0)),""),"")</f>
        <v/>
      </c>
      <c r="E1754" s="42" t="str">
        <f t="array" ref="E1754">IFERROR(IF(INDEX('AQS-88101'!$M$2:$M$2744,MATCH('88101-daily-summary-by-site'!$A1754&amp;'88101-daily-summary-by-site'!E$2&amp;'88101-daily-summary-by-site'!E$3,'AQS-88101'!$AC$2:$AC$2744&amp;'AQS-88101'!$E$2:$E$2744&amp;'AQS-88101'!$G$2:$G$2744,0))&lt;&gt;"",INDEX('AQS-88101'!$M$2:$M$2744,MATCH('88101-daily-summary-by-site'!$A1754&amp;'88101-daily-summary-by-site'!E$2&amp;'88101-daily-summary-by-site'!E$3,'AQS-88101'!$AC$2:$AC$2744&amp;'AQS-88101'!$E$2:$E$2744&amp;'AQS-88101'!$G$2:$G$2744,0)),""),"")</f>
        <v/>
      </c>
      <c r="F1754" s="42" t="str">
        <f t="array" ref="F1754">IFERROR(IF(INDEX('AQS-88101'!$M$2:$M$2744,MATCH('88101-daily-summary-by-site'!$A1754&amp;'88101-daily-summary-by-site'!F$2&amp;'88101-daily-summary-by-site'!F$3,'AQS-88101'!$AC$2:$AC$2744&amp;'AQS-88101'!$E$2:$E$2744&amp;'AQS-88101'!$G$2:$G$2744,0))&lt;&gt;"",INDEX('AQS-88101'!$M$2:$M$2744,MATCH('88101-daily-summary-by-site'!$A1754&amp;'88101-daily-summary-by-site'!F$2&amp;'88101-daily-summary-by-site'!F$3,'AQS-88101'!$AC$2:$AC$2744&amp;'AQS-88101'!$E$2:$E$2744&amp;'AQS-88101'!$G$2:$G$2744,0)),""),"")</f>
        <v/>
      </c>
      <c r="G1754" s="42" t="str">
        <f t="array" ref="G1754">IFERROR(IF(INDEX('AQS-88101'!$M$2:$M$2744,MATCH('88101-daily-summary-by-site'!$A1754&amp;'88101-daily-summary-by-site'!G$2&amp;'88101-daily-summary-by-site'!G$3,'AQS-88101'!$AC$2:$AC$2744&amp;'AQS-88101'!$E$2:$E$2744&amp;'AQS-88101'!$G$2:$G$2744,0))&lt;&gt;"",INDEX('AQS-88101'!$M$2:$M$2744,MATCH('88101-daily-summary-by-site'!$A1754&amp;'88101-daily-summary-by-site'!G$2&amp;'88101-daily-summary-by-site'!G$3,'AQS-88101'!$AC$2:$AC$2744&amp;'AQS-88101'!$E$2:$E$2744&amp;'AQS-88101'!$G$2:$G$2744,0)),""),"")</f>
        <v/>
      </c>
      <c r="H1754" s="42" t="str">
        <f t="array" ref="H1754">IFERROR(IF(INDEX('AQS-88101'!$M$2:$M$2744,MATCH('88101-daily-summary-by-site'!$A1754&amp;'88101-daily-summary-by-site'!H$2&amp;'88101-daily-summary-by-site'!H$3,'AQS-88101'!$AC$2:$AC$2744&amp;'AQS-88101'!$E$2:$E$2744&amp;'AQS-88101'!$G$2:$G$2744,0))&lt;&gt;"",INDEX('AQS-88101'!$M$2:$M$2744,MATCH('88101-daily-summary-by-site'!$A1754&amp;'88101-daily-summary-by-site'!H$2&amp;'88101-daily-summary-by-site'!H$3,'AQS-88101'!$AC$2:$AC$2744&amp;'AQS-88101'!$E$2:$E$2744&amp;'AQS-88101'!$G$2:$G$2744,0)),""),"")</f>
        <v/>
      </c>
      <c r="I1754" s="108" t="str">
        <f t="array" ref="I1754">IFERROR(IF(INDEX('AQS-88101'!$M$2:$M$2744,MATCH('88101-daily-summary-by-site'!$A1754&amp;'88101-daily-summary-by-site'!I$2&amp;'88101-daily-summary-by-site'!I$3,'AQS-88101'!$AC$2:$AC$2744&amp;'AQS-88101'!$E$2:$E$2744&amp;'AQS-88101'!$G$2:$G$2744,0))&lt;&gt;"",INDEX('AQS-88101'!$M$2:$M$2744,MATCH('88101-daily-summary-by-site'!$A1754&amp;'88101-daily-summary-by-site'!I$2&amp;'88101-daily-summary-by-site'!I$3,'AQS-88101'!$AC$2:$AC$2744&amp;'AQS-88101'!$E$2:$E$2744&amp;'AQS-88101'!$G$2:$G$2744,0)),""),"")</f>
        <v/>
      </c>
      <c r="L1754" s="107" t="str">
        <f t="shared" si="135"/>
        <v/>
      </c>
      <c r="M1754" s="42" t="str">
        <f t="shared" si="136"/>
        <v/>
      </c>
      <c r="N1754" s="42" t="str">
        <f t="shared" si="137"/>
        <v/>
      </c>
      <c r="O1754" s="108" t="str">
        <f t="shared" si="138"/>
        <v/>
      </c>
    </row>
    <row r="1755" spans="1:15" x14ac:dyDescent="0.25">
      <c r="A1755" s="79">
        <f t="shared" si="139"/>
        <v>41424</v>
      </c>
      <c r="B1755" s="107" t="str">
        <f t="array" ref="B1755">IFERROR(IF(INDEX('AQS-88101'!$M$2:$M$2744,MATCH('88101-daily-summary-by-site'!$A1755&amp;'88101-daily-summary-by-site'!B$2&amp;'88101-daily-summary-by-site'!B$3,'AQS-88101'!$AC$2:$AC$2744&amp;'AQS-88101'!$E$2:$E$2744&amp;'AQS-88101'!$G$2:$G$2744,0))&lt;&gt;"",INDEX('AQS-88101'!$M$2:$M$2744,MATCH('88101-daily-summary-by-site'!$A1755&amp;'88101-daily-summary-by-site'!B$2&amp;'88101-daily-summary-by-site'!B$3,'AQS-88101'!$AC$2:$AC$2744&amp;'AQS-88101'!$E$2:$E$2744&amp;'AQS-88101'!$G$2:$G$2744,0)),""),"")</f>
        <v/>
      </c>
      <c r="C1755" s="42" t="str">
        <f t="array" ref="C1755">IFERROR(IF(INDEX('AQS-88101'!$M$2:$M$2744,MATCH('88101-daily-summary-by-site'!$A1755&amp;'88101-daily-summary-by-site'!C$2&amp;'88101-daily-summary-by-site'!C$3,'AQS-88101'!$AC$2:$AC$2744&amp;'AQS-88101'!$E$2:$E$2744&amp;'AQS-88101'!$G$2:$G$2744,0))&lt;&gt;"",INDEX('AQS-88101'!$M$2:$M$2744,MATCH('88101-daily-summary-by-site'!$A1755&amp;'88101-daily-summary-by-site'!C$2&amp;'88101-daily-summary-by-site'!C$3,'AQS-88101'!$AC$2:$AC$2744&amp;'AQS-88101'!$E$2:$E$2744&amp;'AQS-88101'!$G$2:$G$2744,0)),""),"")</f>
        <v/>
      </c>
      <c r="D1755" s="42" t="str">
        <f t="array" ref="D1755">IFERROR(IF(INDEX('AQS-88101'!$M$2:$M$2744,MATCH('88101-daily-summary-by-site'!$A1755&amp;'88101-daily-summary-by-site'!D$2&amp;'88101-daily-summary-by-site'!D$3,'AQS-88101'!$AC$2:$AC$2744&amp;'AQS-88101'!$E$2:$E$2744&amp;'AQS-88101'!$G$2:$G$2744,0))&lt;&gt;"",INDEX('AQS-88101'!$M$2:$M$2744,MATCH('88101-daily-summary-by-site'!$A1755&amp;'88101-daily-summary-by-site'!D$2&amp;'88101-daily-summary-by-site'!D$3,'AQS-88101'!$AC$2:$AC$2744&amp;'AQS-88101'!$E$2:$E$2744&amp;'AQS-88101'!$G$2:$G$2744,0)),""),"")</f>
        <v/>
      </c>
      <c r="E1755" s="42" t="str">
        <f t="array" ref="E1755">IFERROR(IF(INDEX('AQS-88101'!$M$2:$M$2744,MATCH('88101-daily-summary-by-site'!$A1755&amp;'88101-daily-summary-by-site'!E$2&amp;'88101-daily-summary-by-site'!E$3,'AQS-88101'!$AC$2:$AC$2744&amp;'AQS-88101'!$E$2:$E$2744&amp;'AQS-88101'!$G$2:$G$2744,0))&lt;&gt;"",INDEX('AQS-88101'!$M$2:$M$2744,MATCH('88101-daily-summary-by-site'!$A1755&amp;'88101-daily-summary-by-site'!E$2&amp;'88101-daily-summary-by-site'!E$3,'AQS-88101'!$AC$2:$AC$2744&amp;'AQS-88101'!$E$2:$E$2744&amp;'AQS-88101'!$G$2:$G$2744,0)),""),"")</f>
        <v/>
      </c>
      <c r="F1755" s="42" t="str">
        <f t="array" ref="F1755">IFERROR(IF(INDEX('AQS-88101'!$M$2:$M$2744,MATCH('88101-daily-summary-by-site'!$A1755&amp;'88101-daily-summary-by-site'!F$2&amp;'88101-daily-summary-by-site'!F$3,'AQS-88101'!$AC$2:$AC$2744&amp;'AQS-88101'!$E$2:$E$2744&amp;'AQS-88101'!$G$2:$G$2744,0))&lt;&gt;"",INDEX('AQS-88101'!$M$2:$M$2744,MATCH('88101-daily-summary-by-site'!$A1755&amp;'88101-daily-summary-by-site'!F$2&amp;'88101-daily-summary-by-site'!F$3,'AQS-88101'!$AC$2:$AC$2744&amp;'AQS-88101'!$E$2:$E$2744&amp;'AQS-88101'!$G$2:$G$2744,0)),""),"")</f>
        <v/>
      </c>
      <c r="G1755" s="42" t="str">
        <f t="array" ref="G1755">IFERROR(IF(INDEX('AQS-88101'!$M$2:$M$2744,MATCH('88101-daily-summary-by-site'!$A1755&amp;'88101-daily-summary-by-site'!G$2&amp;'88101-daily-summary-by-site'!G$3,'AQS-88101'!$AC$2:$AC$2744&amp;'AQS-88101'!$E$2:$E$2744&amp;'AQS-88101'!$G$2:$G$2744,0))&lt;&gt;"",INDEX('AQS-88101'!$M$2:$M$2744,MATCH('88101-daily-summary-by-site'!$A1755&amp;'88101-daily-summary-by-site'!G$2&amp;'88101-daily-summary-by-site'!G$3,'AQS-88101'!$AC$2:$AC$2744&amp;'AQS-88101'!$E$2:$E$2744&amp;'AQS-88101'!$G$2:$G$2744,0)),""),"")</f>
        <v/>
      </c>
      <c r="H1755" s="42" t="str">
        <f t="array" ref="H1755">IFERROR(IF(INDEX('AQS-88101'!$M$2:$M$2744,MATCH('88101-daily-summary-by-site'!$A1755&amp;'88101-daily-summary-by-site'!H$2&amp;'88101-daily-summary-by-site'!H$3,'AQS-88101'!$AC$2:$AC$2744&amp;'AQS-88101'!$E$2:$E$2744&amp;'AQS-88101'!$G$2:$G$2744,0))&lt;&gt;"",INDEX('AQS-88101'!$M$2:$M$2744,MATCH('88101-daily-summary-by-site'!$A1755&amp;'88101-daily-summary-by-site'!H$2&amp;'88101-daily-summary-by-site'!H$3,'AQS-88101'!$AC$2:$AC$2744&amp;'AQS-88101'!$E$2:$E$2744&amp;'AQS-88101'!$G$2:$G$2744,0)),""),"")</f>
        <v/>
      </c>
      <c r="I1755" s="108" t="str">
        <f t="array" ref="I1755">IFERROR(IF(INDEX('AQS-88101'!$M$2:$M$2744,MATCH('88101-daily-summary-by-site'!$A1755&amp;'88101-daily-summary-by-site'!I$2&amp;'88101-daily-summary-by-site'!I$3,'AQS-88101'!$AC$2:$AC$2744&amp;'AQS-88101'!$E$2:$E$2744&amp;'AQS-88101'!$G$2:$G$2744,0))&lt;&gt;"",INDEX('AQS-88101'!$M$2:$M$2744,MATCH('88101-daily-summary-by-site'!$A1755&amp;'88101-daily-summary-by-site'!I$2&amp;'88101-daily-summary-by-site'!I$3,'AQS-88101'!$AC$2:$AC$2744&amp;'AQS-88101'!$E$2:$E$2744&amp;'AQS-88101'!$G$2:$G$2744,0)),""),"")</f>
        <v/>
      </c>
      <c r="L1755" s="107" t="str">
        <f t="shared" si="135"/>
        <v/>
      </c>
      <c r="M1755" s="42" t="str">
        <f t="shared" si="136"/>
        <v/>
      </c>
      <c r="N1755" s="42" t="str">
        <f t="shared" si="137"/>
        <v/>
      </c>
      <c r="O1755" s="108" t="str">
        <f t="shared" si="138"/>
        <v/>
      </c>
    </row>
    <row r="1756" spans="1:15" x14ac:dyDescent="0.25">
      <c r="A1756" s="79">
        <f t="shared" si="139"/>
        <v>41425</v>
      </c>
      <c r="B1756" s="107">
        <f t="array" ref="B1756">IFERROR(IF(INDEX('AQS-88101'!$M$2:$M$2744,MATCH('88101-daily-summary-by-site'!$A1756&amp;'88101-daily-summary-by-site'!B$2&amp;'88101-daily-summary-by-site'!B$3,'AQS-88101'!$AC$2:$AC$2744&amp;'AQS-88101'!$E$2:$E$2744&amp;'AQS-88101'!$G$2:$G$2744,0))&lt;&gt;"",INDEX('AQS-88101'!$M$2:$M$2744,MATCH('88101-daily-summary-by-site'!$A1756&amp;'88101-daily-summary-by-site'!B$2&amp;'88101-daily-summary-by-site'!B$3,'AQS-88101'!$AC$2:$AC$2744&amp;'AQS-88101'!$E$2:$E$2744&amp;'AQS-88101'!$G$2:$G$2744,0)),""),"")</f>
        <v>6.7</v>
      </c>
      <c r="C1756" s="42" t="str">
        <f t="array" ref="C1756">IFERROR(IF(INDEX('AQS-88101'!$M$2:$M$2744,MATCH('88101-daily-summary-by-site'!$A1756&amp;'88101-daily-summary-by-site'!C$2&amp;'88101-daily-summary-by-site'!C$3,'AQS-88101'!$AC$2:$AC$2744&amp;'AQS-88101'!$E$2:$E$2744&amp;'AQS-88101'!$G$2:$G$2744,0))&lt;&gt;"",INDEX('AQS-88101'!$M$2:$M$2744,MATCH('88101-daily-summary-by-site'!$A1756&amp;'88101-daily-summary-by-site'!C$2&amp;'88101-daily-summary-by-site'!C$3,'AQS-88101'!$AC$2:$AC$2744&amp;'AQS-88101'!$E$2:$E$2744&amp;'AQS-88101'!$G$2:$G$2744,0)),""),"")</f>
        <v/>
      </c>
      <c r="D1756" s="42">
        <f t="array" ref="D1756">IFERROR(IF(INDEX('AQS-88101'!$M$2:$M$2744,MATCH('88101-daily-summary-by-site'!$A1756&amp;'88101-daily-summary-by-site'!D$2&amp;'88101-daily-summary-by-site'!D$3,'AQS-88101'!$AC$2:$AC$2744&amp;'AQS-88101'!$E$2:$E$2744&amp;'AQS-88101'!$G$2:$G$2744,0))&lt;&gt;"",INDEX('AQS-88101'!$M$2:$M$2744,MATCH('88101-daily-summary-by-site'!$A1756&amp;'88101-daily-summary-by-site'!D$2&amp;'88101-daily-summary-by-site'!D$3,'AQS-88101'!$AC$2:$AC$2744&amp;'AQS-88101'!$E$2:$E$2744&amp;'AQS-88101'!$G$2:$G$2744,0)),""),"")</f>
        <v>7.4</v>
      </c>
      <c r="E1756" s="42" t="str">
        <f t="array" ref="E1756">IFERROR(IF(INDEX('AQS-88101'!$M$2:$M$2744,MATCH('88101-daily-summary-by-site'!$A1756&amp;'88101-daily-summary-by-site'!E$2&amp;'88101-daily-summary-by-site'!E$3,'AQS-88101'!$AC$2:$AC$2744&amp;'AQS-88101'!$E$2:$E$2744&amp;'AQS-88101'!$G$2:$G$2744,0))&lt;&gt;"",INDEX('AQS-88101'!$M$2:$M$2744,MATCH('88101-daily-summary-by-site'!$A1756&amp;'88101-daily-summary-by-site'!E$2&amp;'88101-daily-summary-by-site'!E$3,'AQS-88101'!$AC$2:$AC$2744&amp;'AQS-88101'!$E$2:$E$2744&amp;'AQS-88101'!$G$2:$G$2744,0)),""),"")</f>
        <v/>
      </c>
      <c r="F1756" s="42" t="str">
        <f t="array" ref="F1756">IFERROR(IF(INDEX('AQS-88101'!$M$2:$M$2744,MATCH('88101-daily-summary-by-site'!$A1756&amp;'88101-daily-summary-by-site'!F$2&amp;'88101-daily-summary-by-site'!F$3,'AQS-88101'!$AC$2:$AC$2744&amp;'AQS-88101'!$E$2:$E$2744&amp;'AQS-88101'!$G$2:$G$2744,0))&lt;&gt;"",INDEX('AQS-88101'!$M$2:$M$2744,MATCH('88101-daily-summary-by-site'!$A1756&amp;'88101-daily-summary-by-site'!F$2&amp;'88101-daily-summary-by-site'!F$3,'AQS-88101'!$AC$2:$AC$2744&amp;'AQS-88101'!$E$2:$E$2744&amp;'AQS-88101'!$G$2:$G$2744,0)),""),"")</f>
        <v/>
      </c>
      <c r="G1756" s="42" t="str">
        <f t="array" ref="G1756">IFERROR(IF(INDEX('AQS-88101'!$M$2:$M$2744,MATCH('88101-daily-summary-by-site'!$A1756&amp;'88101-daily-summary-by-site'!G$2&amp;'88101-daily-summary-by-site'!G$3,'AQS-88101'!$AC$2:$AC$2744&amp;'AQS-88101'!$E$2:$E$2744&amp;'AQS-88101'!$G$2:$G$2744,0))&lt;&gt;"",INDEX('AQS-88101'!$M$2:$M$2744,MATCH('88101-daily-summary-by-site'!$A1756&amp;'88101-daily-summary-by-site'!G$2&amp;'88101-daily-summary-by-site'!G$3,'AQS-88101'!$AC$2:$AC$2744&amp;'AQS-88101'!$E$2:$E$2744&amp;'AQS-88101'!$G$2:$G$2744,0)),""),"")</f>
        <v/>
      </c>
      <c r="H1756" s="42" t="str">
        <f t="array" ref="H1756">IFERROR(IF(INDEX('AQS-88101'!$M$2:$M$2744,MATCH('88101-daily-summary-by-site'!$A1756&amp;'88101-daily-summary-by-site'!H$2&amp;'88101-daily-summary-by-site'!H$3,'AQS-88101'!$AC$2:$AC$2744&amp;'AQS-88101'!$E$2:$E$2744&amp;'AQS-88101'!$G$2:$G$2744,0))&lt;&gt;"",INDEX('AQS-88101'!$M$2:$M$2744,MATCH('88101-daily-summary-by-site'!$A1756&amp;'88101-daily-summary-by-site'!H$2&amp;'88101-daily-summary-by-site'!H$3,'AQS-88101'!$AC$2:$AC$2744&amp;'AQS-88101'!$E$2:$E$2744&amp;'AQS-88101'!$G$2:$G$2744,0)),""),"")</f>
        <v/>
      </c>
      <c r="I1756" s="108" t="str">
        <f t="array" ref="I1756">IFERROR(IF(INDEX('AQS-88101'!$M$2:$M$2744,MATCH('88101-daily-summary-by-site'!$A1756&amp;'88101-daily-summary-by-site'!I$2&amp;'88101-daily-summary-by-site'!I$3,'AQS-88101'!$AC$2:$AC$2744&amp;'AQS-88101'!$E$2:$E$2744&amp;'AQS-88101'!$G$2:$G$2744,0))&lt;&gt;"",INDEX('AQS-88101'!$M$2:$M$2744,MATCH('88101-daily-summary-by-site'!$A1756&amp;'88101-daily-summary-by-site'!I$2&amp;'88101-daily-summary-by-site'!I$3,'AQS-88101'!$AC$2:$AC$2744&amp;'AQS-88101'!$E$2:$E$2744&amp;'AQS-88101'!$G$2:$G$2744,0)),""),"")</f>
        <v/>
      </c>
      <c r="L1756" s="107">
        <f t="shared" si="135"/>
        <v>6.7</v>
      </c>
      <c r="M1756" s="42">
        <f t="shared" si="136"/>
        <v>7.4</v>
      </c>
      <c r="N1756" s="42" t="str">
        <f t="shared" si="137"/>
        <v/>
      </c>
      <c r="O1756" s="108" t="str">
        <f t="shared" si="138"/>
        <v/>
      </c>
    </row>
    <row r="1757" spans="1:15" x14ac:dyDescent="0.25">
      <c r="A1757" s="79">
        <f t="shared" si="139"/>
        <v>41426</v>
      </c>
      <c r="B1757" s="107" t="str">
        <f t="array" ref="B1757">IFERROR(IF(INDEX('AQS-88101'!$M$2:$M$2744,MATCH('88101-daily-summary-by-site'!$A1757&amp;'88101-daily-summary-by-site'!B$2&amp;'88101-daily-summary-by-site'!B$3,'AQS-88101'!$AC$2:$AC$2744&amp;'AQS-88101'!$E$2:$E$2744&amp;'AQS-88101'!$G$2:$G$2744,0))&lt;&gt;"",INDEX('AQS-88101'!$M$2:$M$2744,MATCH('88101-daily-summary-by-site'!$A1757&amp;'88101-daily-summary-by-site'!B$2&amp;'88101-daily-summary-by-site'!B$3,'AQS-88101'!$AC$2:$AC$2744&amp;'AQS-88101'!$E$2:$E$2744&amp;'AQS-88101'!$G$2:$G$2744,0)),""),"")</f>
        <v/>
      </c>
      <c r="C1757" s="42" t="str">
        <f t="array" ref="C1757">IFERROR(IF(INDEX('AQS-88101'!$M$2:$M$2744,MATCH('88101-daily-summary-by-site'!$A1757&amp;'88101-daily-summary-by-site'!C$2&amp;'88101-daily-summary-by-site'!C$3,'AQS-88101'!$AC$2:$AC$2744&amp;'AQS-88101'!$E$2:$E$2744&amp;'AQS-88101'!$G$2:$G$2744,0))&lt;&gt;"",INDEX('AQS-88101'!$M$2:$M$2744,MATCH('88101-daily-summary-by-site'!$A1757&amp;'88101-daily-summary-by-site'!C$2&amp;'88101-daily-summary-by-site'!C$3,'AQS-88101'!$AC$2:$AC$2744&amp;'AQS-88101'!$E$2:$E$2744&amp;'AQS-88101'!$G$2:$G$2744,0)),""),"")</f>
        <v/>
      </c>
      <c r="D1757" s="42" t="str">
        <f t="array" ref="D1757">IFERROR(IF(INDEX('AQS-88101'!$M$2:$M$2744,MATCH('88101-daily-summary-by-site'!$A1757&amp;'88101-daily-summary-by-site'!D$2&amp;'88101-daily-summary-by-site'!D$3,'AQS-88101'!$AC$2:$AC$2744&amp;'AQS-88101'!$E$2:$E$2744&amp;'AQS-88101'!$G$2:$G$2744,0))&lt;&gt;"",INDEX('AQS-88101'!$M$2:$M$2744,MATCH('88101-daily-summary-by-site'!$A1757&amp;'88101-daily-summary-by-site'!D$2&amp;'88101-daily-summary-by-site'!D$3,'AQS-88101'!$AC$2:$AC$2744&amp;'AQS-88101'!$E$2:$E$2744&amp;'AQS-88101'!$G$2:$G$2744,0)),""),"")</f>
        <v/>
      </c>
      <c r="E1757" s="42" t="str">
        <f t="array" ref="E1757">IFERROR(IF(INDEX('AQS-88101'!$M$2:$M$2744,MATCH('88101-daily-summary-by-site'!$A1757&amp;'88101-daily-summary-by-site'!E$2&amp;'88101-daily-summary-by-site'!E$3,'AQS-88101'!$AC$2:$AC$2744&amp;'AQS-88101'!$E$2:$E$2744&amp;'AQS-88101'!$G$2:$G$2744,0))&lt;&gt;"",INDEX('AQS-88101'!$M$2:$M$2744,MATCH('88101-daily-summary-by-site'!$A1757&amp;'88101-daily-summary-by-site'!E$2&amp;'88101-daily-summary-by-site'!E$3,'AQS-88101'!$AC$2:$AC$2744&amp;'AQS-88101'!$E$2:$E$2744&amp;'AQS-88101'!$G$2:$G$2744,0)),""),"")</f>
        <v/>
      </c>
      <c r="F1757" s="42" t="str">
        <f t="array" ref="F1757">IFERROR(IF(INDEX('AQS-88101'!$M$2:$M$2744,MATCH('88101-daily-summary-by-site'!$A1757&amp;'88101-daily-summary-by-site'!F$2&amp;'88101-daily-summary-by-site'!F$3,'AQS-88101'!$AC$2:$AC$2744&amp;'AQS-88101'!$E$2:$E$2744&amp;'AQS-88101'!$G$2:$G$2744,0))&lt;&gt;"",INDEX('AQS-88101'!$M$2:$M$2744,MATCH('88101-daily-summary-by-site'!$A1757&amp;'88101-daily-summary-by-site'!F$2&amp;'88101-daily-summary-by-site'!F$3,'AQS-88101'!$AC$2:$AC$2744&amp;'AQS-88101'!$E$2:$E$2744&amp;'AQS-88101'!$G$2:$G$2744,0)),""),"")</f>
        <v/>
      </c>
      <c r="G1757" s="42" t="str">
        <f t="array" ref="G1757">IFERROR(IF(INDEX('AQS-88101'!$M$2:$M$2744,MATCH('88101-daily-summary-by-site'!$A1757&amp;'88101-daily-summary-by-site'!G$2&amp;'88101-daily-summary-by-site'!G$3,'AQS-88101'!$AC$2:$AC$2744&amp;'AQS-88101'!$E$2:$E$2744&amp;'AQS-88101'!$G$2:$G$2744,0))&lt;&gt;"",INDEX('AQS-88101'!$M$2:$M$2744,MATCH('88101-daily-summary-by-site'!$A1757&amp;'88101-daily-summary-by-site'!G$2&amp;'88101-daily-summary-by-site'!G$3,'AQS-88101'!$AC$2:$AC$2744&amp;'AQS-88101'!$E$2:$E$2744&amp;'AQS-88101'!$G$2:$G$2744,0)),""),"")</f>
        <v/>
      </c>
      <c r="H1757" s="42" t="str">
        <f t="array" ref="H1757">IFERROR(IF(INDEX('AQS-88101'!$M$2:$M$2744,MATCH('88101-daily-summary-by-site'!$A1757&amp;'88101-daily-summary-by-site'!H$2&amp;'88101-daily-summary-by-site'!H$3,'AQS-88101'!$AC$2:$AC$2744&amp;'AQS-88101'!$E$2:$E$2744&amp;'AQS-88101'!$G$2:$G$2744,0))&lt;&gt;"",INDEX('AQS-88101'!$M$2:$M$2744,MATCH('88101-daily-summary-by-site'!$A1757&amp;'88101-daily-summary-by-site'!H$2&amp;'88101-daily-summary-by-site'!H$3,'AQS-88101'!$AC$2:$AC$2744&amp;'AQS-88101'!$E$2:$E$2744&amp;'AQS-88101'!$G$2:$G$2744,0)),""),"")</f>
        <v/>
      </c>
      <c r="I1757" s="108" t="str">
        <f t="array" ref="I1757">IFERROR(IF(INDEX('AQS-88101'!$M$2:$M$2744,MATCH('88101-daily-summary-by-site'!$A1757&amp;'88101-daily-summary-by-site'!I$2&amp;'88101-daily-summary-by-site'!I$3,'AQS-88101'!$AC$2:$AC$2744&amp;'AQS-88101'!$E$2:$E$2744&amp;'AQS-88101'!$G$2:$G$2744,0))&lt;&gt;"",INDEX('AQS-88101'!$M$2:$M$2744,MATCH('88101-daily-summary-by-site'!$A1757&amp;'88101-daily-summary-by-site'!I$2&amp;'88101-daily-summary-by-site'!I$3,'AQS-88101'!$AC$2:$AC$2744&amp;'AQS-88101'!$E$2:$E$2744&amp;'AQS-88101'!$G$2:$G$2744,0)),""),"")</f>
        <v/>
      </c>
      <c r="L1757" s="107" t="str">
        <f t="shared" si="135"/>
        <v/>
      </c>
      <c r="M1757" s="42" t="str">
        <f t="shared" si="136"/>
        <v/>
      </c>
      <c r="N1757" s="42" t="str">
        <f t="shared" si="137"/>
        <v/>
      </c>
      <c r="O1757" s="108" t="str">
        <f t="shared" si="138"/>
        <v/>
      </c>
    </row>
    <row r="1758" spans="1:15" x14ac:dyDescent="0.25">
      <c r="A1758" s="79">
        <f t="shared" si="139"/>
        <v>41427</v>
      </c>
      <c r="B1758" s="107" t="str">
        <f t="array" ref="B1758">IFERROR(IF(INDEX('AQS-88101'!$M$2:$M$2744,MATCH('88101-daily-summary-by-site'!$A1758&amp;'88101-daily-summary-by-site'!B$2&amp;'88101-daily-summary-by-site'!B$3,'AQS-88101'!$AC$2:$AC$2744&amp;'AQS-88101'!$E$2:$E$2744&amp;'AQS-88101'!$G$2:$G$2744,0))&lt;&gt;"",INDEX('AQS-88101'!$M$2:$M$2744,MATCH('88101-daily-summary-by-site'!$A1758&amp;'88101-daily-summary-by-site'!B$2&amp;'88101-daily-summary-by-site'!B$3,'AQS-88101'!$AC$2:$AC$2744&amp;'AQS-88101'!$E$2:$E$2744&amp;'AQS-88101'!$G$2:$G$2744,0)),""),"")</f>
        <v/>
      </c>
      <c r="C1758" s="42" t="str">
        <f t="array" ref="C1758">IFERROR(IF(INDEX('AQS-88101'!$M$2:$M$2744,MATCH('88101-daily-summary-by-site'!$A1758&amp;'88101-daily-summary-by-site'!C$2&amp;'88101-daily-summary-by-site'!C$3,'AQS-88101'!$AC$2:$AC$2744&amp;'AQS-88101'!$E$2:$E$2744&amp;'AQS-88101'!$G$2:$G$2744,0))&lt;&gt;"",INDEX('AQS-88101'!$M$2:$M$2744,MATCH('88101-daily-summary-by-site'!$A1758&amp;'88101-daily-summary-by-site'!C$2&amp;'88101-daily-summary-by-site'!C$3,'AQS-88101'!$AC$2:$AC$2744&amp;'AQS-88101'!$E$2:$E$2744&amp;'AQS-88101'!$G$2:$G$2744,0)),""),"")</f>
        <v/>
      </c>
      <c r="D1758" s="42" t="str">
        <f t="array" ref="D1758">IFERROR(IF(INDEX('AQS-88101'!$M$2:$M$2744,MATCH('88101-daily-summary-by-site'!$A1758&amp;'88101-daily-summary-by-site'!D$2&amp;'88101-daily-summary-by-site'!D$3,'AQS-88101'!$AC$2:$AC$2744&amp;'AQS-88101'!$E$2:$E$2744&amp;'AQS-88101'!$G$2:$G$2744,0))&lt;&gt;"",INDEX('AQS-88101'!$M$2:$M$2744,MATCH('88101-daily-summary-by-site'!$A1758&amp;'88101-daily-summary-by-site'!D$2&amp;'88101-daily-summary-by-site'!D$3,'AQS-88101'!$AC$2:$AC$2744&amp;'AQS-88101'!$E$2:$E$2744&amp;'AQS-88101'!$G$2:$G$2744,0)),""),"")</f>
        <v/>
      </c>
      <c r="E1758" s="42" t="str">
        <f t="array" ref="E1758">IFERROR(IF(INDEX('AQS-88101'!$M$2:$M$2744,MATCH('88101-daily-summary-by-site'!$A1758&amp;'88101-daily-summary-by-site'!E$2&amp;'88101-daily-summary-by-site'!E$3,'AQS-88101'!$AC$2:$AC$2744&amp;'AQS-88101'!$E$2:$E$2744&amp;'AQS-88101'!$G$2:$G$2744,0))&lt;&gt;"",INDEX('AQS-88101'!$M$2:$M$2744,MATCH('88101-daily-summary-by-site'!$A1758&amp;'88101-daily-summary-by-site'!E$2&amp;'88101-daily-summary-by-site'!E$3,'AQS-88101'!$AC$2:$AC$2744&amp;'AQS-88101'!$E$2:$E$2744&amp;'AQS-88101'!$G$2:$G$2744,0)),""),"")</f>
        <v/>
      </c>
      <c r="F1758" s="42" t="str">
        <f t="array" ref="F1758">IFERROR(IF(INDEX('AQS-88101'!$M$2:$M$2744,MATCH('88101-daily-summary-by-site'!$A1758&amp;'88101-daily-summary-by-site'!F$2&amp;'88101-daily-summary-by-site'!F$3,'AQS-88101'!$AC$2:$AC$2744&amp;'AQS-88101'!$E$2:$E$2744&amp;'AQS-88101'!$G$2:$G$2744,0))&lt;&gt;"",INDEX('AQS-88101'!$M$2:$M$2744,MATCH('88101-daily-summary-by-site'!$A1758&amp;'88101-daily-summary-by-site'!F$2&amp;'88101-daily-summary-by-site'!F$3,'AQS-88101'!$AC$2:$AC$2744&amp;'AQS-88101'!$E$2:$E$2744&amp;'AQS-88101'!$G$2:$G$2744,0)),""),"")</f>
        <v/>
      </c>
      <c r="G1758" s="42" t="str">
        <f t="array" ref="G1758">IFERROR(IF(INDEX('AQS-88101'!$M$2:$M$2744,MATCH('88101-daily-summary-by-site'!$A1758&amp;'88101-daily-summary-by-site'!G$2&amp;'88101-daily-summary-by-site'!G$3,'AQS-88101'!$AC$2:$AC$2744&amp;'AQS-88101'!$E$2:$E$2744&amp;'AQS-88101'!$G$2:$G$2744,0))&lt;&gt;"",INDEX('AQS-88101'!$M$2:$M$2744,MATCH('88101-daily-summary-by-site'!$A1758&amp;'88101-daily-summary-by-site'!G$2&amp;'88101-daily-summary-by-site'!G$3,'AQS-88101'!$AC$2:$AC$2744&amp;'AQS-88101'!$E$2:$E$2744&amp;'AQS-88101'!$G$2:$G$2744,0)),""),"")</f>
        <v/>
      </c>
      <c r="H1758" s="42" t="str">
        <f t="array" ref="H1758">IFERROR(IF(INDEX('AQS-88101'!$M$2:$M$2744,MATCH('88101-daily-summary-by-site'!$A1758&amp;'88101-daily-summary-by-site'!H$2&amp;'88101-daily-summary-by-site'!H$3,'AQS-88101'!$AC$2:$AC$2744&amp;'AQS-88101'!$E$2:$E$2744&amp;'AQS-88101'!$G$2:$G$2744,0))&lt;&gt;"",INDEX('AQS-88101'!$M$2:$M$2744,MATCH('88101-daily-summary-by-site'!$A1758&amp;'88101-daily-summary-by-site'!H$2&amp;'88101-daily-summary-by-site'!H$3,'AQS-88101'!$AC$2:$AC$2744&amp;'AQS-88101'!$E$2:$E$2744&amp;'AQS-88101'!$G$2:$G$2744,0)),""),"")</f>
        <v/>
      </c>
      <c r="I1758" s="108" t="str">
        <f t="array" ref="I1758">IFERROR(IF(INDEX('AQS-88101'!$M$2:$M$2744,MATCH('88101-daily-summary-by-site'!$A1758&amp;'88101-daily-summary-by-site'!I$2&amp;'88101-daily-summary-by-site'!I$3,'AQS-88101'!$AC$2:$AC$2744&amp;'AQS-88101'!$E$2:$E$2744&amp;'AQS-88101'!$G$2:$G$2744,0))&lt;&gt;"",INDEX('AQS-88101'!$M$2:$M$2744,MATCH('88101-daily-summary-by-site'!$A1758&amp;'88101-daily-summary-by-site'!I$2&amp;'88101-daily-summary-by-site'!I$3,'AQS-88101'!$AC$2:$AC$2744&amp;'AQS-88101'!$E$2:$E$2744&amp;'AQS-88101'!$G$2:$G$2744,0)),""),"")</f>
        <v/>
      </c>
      <c r="L1758" s="107" t="str">
        <f t="shared" si="135"/>
        <v/>
      </c>
      <c r="M1758" s="42" t="str">
        <f t="shared" si="136"/>
        <v/>
      </c>
      <c r="N1758" s="42" t="str">
        <f t="shared" si="137"/>
        <v/>
      </c>
      <c r="O1758" s="108" t="str">
        <f t="shared" si="138"/>
        <v/>
      </c>
    </row>
    <row r="1759" spans="1:15" x14ac:dyDescent="0.25">
      <c r="A1759" s="79">
        <f t="shared" si="139"/>
        <v>41428</v>
      </c>
      <c r="B1759" s="107">
        <f t="array" ref="B1759">IFERROR(IF(INDEX('AQS-88101'!$M$2:$M$2744,MATCH('88101-daily-summary-by-site'!$A1759&amp;'88101-daily-summary-by-site'!B$2&amp;'88101-daily-summary-by-site'!B$3,'AQS-88101'!$AC$2:$AC$2744&amp;'AQS-88101'!$E$2:$E$2744&amp;'AQS-88101'!$G$2:$G$2744,0))&lt;&gt;"",INDEX('AQS-88101'!$M$2:$M$2744,MATCH('88101-daily-summary-by-site'!$A1759&amp;'88101-daily-summary-by-site'!B$2&amp;'88101-daily-summary-by-site'!B$3,'AQS-88101'!$AC$2:$AC$2744&amp;'AQS-88101'!$E$2:$E$2744&amp;'AQS-88101'!$G$2:$G$2744,0)),""),"")</f>
        <v>2.5</v>
      </c>
      <c r="C1759" s="42" t="str">
        <f t="array" ref="C1759">IFERROR(IF(INDEX('AQS-88101'!$M$2:$M$2744,MATCH('88101-daily-summary-by-site'!$A1759&amp;'88101-daily-summary-by-site'!C$2&amp;'88101-daily-summary-by-site'!C$3,'AQS-88101'!$AC$2:$AC$2744&amp;'AQS-88101'!$E$2:$E$2744&amp;'AQS-88101'!$G$2:$G$2744,0))&lt;&gt;"",INDEX('AQS-88101'!$M$2:$M$2744,MATCH('88101-daily-summary-by-site'!$A1759&amp;'88101-daily-summary-by-site'!C$2&amp;'88101-daily-summary-by-site'!C$3,'AQS-88101'!$AC$2:$AC$2744&amp;'AQS-88101'!$E$2:$E$2744&amp;'AQS-88101'!$G$2:$G$2744,0)),""),"")</f>
        <v/>
      </c>
      <c r="D1759" s="42">
        <f t="array" ref="D1759">IFERROR(IF(INDEX('AQS-88101'!$M$2:$M$2744,MATCH('88101-daily-summary-by-site'!$A1759&amp;'88101-daily-summary-by-site'!D$2&amp;'88101-daily-summary-by-site'!D$3,'AQS-88101'!$AC$2:$AC$2744&amp;'AQS-88101'!$E$2:$E$2744&amp;'AQS-88101'!$G$2:$G$2744,0))&lt;&gt;"",INDEX('AQS-88101'!$M$2:$M$2744,MATCH('88101-daily-summary-by-site'!$A1759&amp;'88101-daily-summary-by-site'!D$2&amp;'88101-daily-summary-by-site'!D$3,'AQS-88101'!$AC$2:$AC$2744&amp;'AQS-88101'!$E$2:$E$2744&amp;'AQS-88101'!$G$2:$G$2744,0)),""),"")</f>
        <v>2.4</v>
      </c>
      <c r="E1759" s="42">
        <f t="array" ref="E1759">IFERROR(IF(INDEX('AQS-88101'!$M$2:$M$2744,MATCH('88101-daily-summary-by-site'!$A1759&amp;'88101-daily-summary-by-site'!E$2&amp;'88101-daily-summary-by-site'!E$3,'AQS-88101'!$AC$2:$AC$2744&amp;'AQS-88101'!$E$2:$E$2744&amp;'AQS-88101'!$G$2:$G$2744,0))&lt;&gt;"",INDEX('AQS-88101'!$M$2:$M$2744,MATCH('88101-daily-summary-by-site'!$A1759&amp;'88101-daily-summary-by-site'!E$2&amp;'88101-daily-summary-by-site'!E$3,'AQS-88101'!$AC$2:$AC$2744&amp;'AQS-88101'!$E$2:$E$2744&amp;'AQS-88101'!$G$2:$G$2744,0)),""),"")</f>
        <v>2.5</v>
      </c>
      <c r="F1759" s="42" t="str">
        <f t="array" ref="F1759">IFERROR(IF(INDEX('AQS-88101'!$M$2:$M$2744,MATCH('88101-daily-summary-by-site'!$A1759&amp;'88101-daily-summary-by-site'!F$2&amp;'88101-daily-summary-by-site'!F$3,'AQS-88101'!$AC$2:$AC$2744&amp;'AQS-88101'!$E$2:$E$2744&amp;'AQS-88101'!$G$2:$G$2744,0))&lt;&gt;"",INDEX('AQS-88101'!$M$2:$M$2744,MATCH('88101-daily-summary-by-site'!$A1759&amp;'88101-daily-summary-by-site'!F$2&amp;'88101-daily-summary-by-site'!F$3,'AQS-88101'!$AC$2:$AC$2744&amp;'AQS-88101'!$E$2:$E$2744&amp;'AQS-88101'!$G$2:$G$2744,0)),""),"")</f>
        <v/>
      </c>
      <c r="G1759" s="42" t="str">
        <f t="array" ref="G1759">IFERROR(IF(INDEX('AQS-88101'!$M$2:$M$2744,MATCH('88101-daily-summary-by-site'!$A1759&amp;'88101-daily-summary-by-site'!G$2&amp;'88101-daily-summary-by-site'!G$3,'AQS-88101'!$AC$2:$AC$2744&amp;'AQS-88101'!$E$2:$E$2744&amp;'AQS-88101'!$G$2:$G$2744,0))&lt;&gt;"",INDEX('AQS-88101'!$M$2:$M$2744,MATCH('88101-daily-summary-by-site'!$A1759&amp;'88101-daily-summary-by-site'!G$2&amp;'88101-daily-summary-by-site'!G$3,'AQS-88101'!$AC$2:$AC$2744&amp;'AQS-88101'!$E$2:$E$2744&amp;'AQS-88101'!$G$2:$G$2744,0)),""),"")</f>
        <v/>
      </c>
      <c r="H1759" s="42" t="str">
        <f t="array" ref="H1759">IFERROR(IF(INDEX('AQS-88101'!$M$2:$M$2744,MATCH('88101-daily-summary-by-site'!$A1759&amp;'88101-daily-summary-by-site'!H$2&amp;'88101-daily-summary-by-site'!H$3,'AQS-88101'!$AC$2:$AC$2744&amp;'AQS-88101'!$E$2:$E$2744&amp;'AQS-88101'!$G$2:$G$2744,0))&lt;&gt;"",INDEX('AQS-88101'!$M$2:$M$2744,MATCH('88101-daily-summary-by-site'!$A1759&amp;'88101-daily-summary-by-site'!H$2&amp;'88101-daily-summary-by-site'!H$3,'AQS-88101'!$AC$2:$AC$2744&amp;'AQS-88101'!$E$2:$E$2744&amp;'AQS-88101'!$G$2:$G$2744,0)),""),"")</f>
        <v/>
      </c>
      <c r="I1759" s="108" t="str">
        <f t="array" ref="I1759">IFERROR(IF(INDEX('AQS-88101'!$M$2:$M$2744,MATCH('88101-daily-summary-by-site'!$A1759&amp;'88101-daily-summary-by-site'!I$2&amp;'88101-daily-summary-by-site'!I$3,'AQS-88101'!$AC$2:$AC$2744&amp;'AQS-88101'!$E$2:$E$2744&amp;'AQS-88101'!$G$2:$G$2744,0))&lt;&gt;"",INDEX('AQS-88101'!$M$2:$M$2744,MATCH('88101-daily-summary-by-site'!$A1759&amp;'88101-daily-summary-by-site'!I$2&amp;'88101-daily-summary-by-site'!I$3,'AQS-88101'!$AC$2:$AC$2744&amp;'AQS-88101'!$E$2:$E$2744&amp;'AQS-88101'!$G$2:$G$2744,0)),""),"")</f>
        <v/>
      </c>
      <c r="L1759" s="107">
        <f t="shared" si="135"/>
        <v>2.5</v>
      </c>
      <c r="M1759" s="42">
        <f t="shared" si="136"/>
        <v>2.4</v>
      </c>
      <c r="N1759" s="42" t="str">
        <f t="shared" si="137"/>
        <v/>
      </c>
      <c r="O1759" s="108" t="str">
        <f t="shared" si="138"/>
        <v/>
      </c>
    </row>
    <row r="1760" spans="1:15" x14ac:dyDescent="0.25">
      <c r="A1760" s="79">
        <f t="shared" si="139"/>
        <v>41429</v>
      </c>
      <c r="B1760" s="107" t="str">
        <f t="array" ref="B1760">IFERROR(IF(INDEX('AQS-88101'!$M$2:$M$2744,MATCH('88101-daily-summary-by-site'!$A1760&amp;'88101-daily-summary-by-site'!B$2&amp;'88101-daily-summary-by-site'!B$3,'AQS-88101'!$AC$2:$AC$2744&amp;'AQS-88101'!$E$2:$E$2744&amp;'AQS-88101'!$G$2:$G$2744,0))&lt;&gt;"",INDEX('AQS-88101'!$M$2:$M$2744,MATCH('88101-daily-summary-by-site'!$A1760&amp;'88101-daily-summary-by-site'!B$2&amp;'88101-daily-summary-by-site'!B$3,'AQS-88101'!$AC$2:$AC$2744&amp;'AQS-88101'!$E$2:$E$2744&amp;'AQS-88101'!$G$2:$G$2744,0)),""),"")</f>
        <v/>
      </c>
      <c r="C1760" s="42" t="str">
        <f t="array" ref="C1760">IFERROR(IF(INDEX('AQS-88101'!$M$2:$M$2744,MATCH('88101-daily-summary-by-site'!$A1760&amp;'88101-daily-summary-by-site'!C$2&amp;'88101-daily-summary-by-site'!C$3,'AQS-88101'!$AC$2:$AC$2744&amp;'AQS-88101'!$E$2:$E$2744&amp;'AQS-88101'!$G$2:$G$2744,0))&lt;&gt;"",INDEX('AQS-88101'!$M$2:$M$2744,MATCH('88101-daily-summary-by-site'!$A1760&amp;'88101-daily-summary-by-site'!C$2&amp;'88101-daily-summary-by-site'!C$3,'AQS-88101'!$AC$2:$AC$2744&amp;'AQS-88101'!$E$2:$E$2744&amp;'AQS-88101'!$G$2:$G$2744,0)),""),"")</f>
        <v/>
      </c>
      <c r="D1760" s="42" t="str">
        <f t="array" ref="D1760">IFERROR(IF(INDEX('AQS-88101'!$M$2:$M$2744,MATCH('88101-daily-summary-by-site'!$A1760&amp;'88101-daily-summary-by-site'!D$2&amp;'88101-daily-summary-by-site'!D$3,'AQS-88101'!$AC$2:$AC$2744&amp;'AQS-88101'!$E$2:$E$2744&amp;'AQS-88101'!$G$2:$G$2744,0))&lt;&gt;"",INDEX('AQS-88101'!$M$2:$M$2744,MATCH('88101-daily-summary-by-site'!$A1760&amp;'88101-daily-summary-by-site'!D$2&amp;'88101-daily-summary-by-site'!D$3,'AQS-88101'!$AC$2:$AC$2744&amp;'AQS-88101'!$E$2:$E$2744&amp;'AQS-88101'!$G$2:$G$2744,0)),""),"")</f>
        <v/>
      </c>
      <c r="E1760" s="42" t="str">
        <f t="array" ref="E1760">IFERROR(IF(INDEX('AQS-88101'!$M$2:$M$2744,MATCH('88101-daily-summary-by-site'!$A1760&amp;'88101-daily-summary-by-site'!E$2&amp;'88101-daily-summary-by-site'!E$3,'AQS-88101'!$AC$2:$AC$2744&amp;'AQS-88101'!$E$2:$E$2744&amp;'AQS-88101'!$G$2:$G$2744,0))&lt;&gt;"",INDEX('AQS-88101'!$M$2:$M$2744,MATCH('88101-daily-summary-by-site'!$A1760&amp;'88101-daily-summary-by-site'!E$2&amp;'88101-daily-summary-by-site'!E$3,'AQS-88101'!$AC$2:$AC$2744&amp;'AQS-88101'!$E$2:$E$2744&amp;'AQS-88101'!$G$2:$G$2744,0)),""),"")</f>
        <v/>
      </c>
      <c r="F1760" s="42" t="str">
        <f t="array" ref="F1760">IFERROR(IF(INDEX('AQS-88101'!$M$2:$M$2744,MATCH('88101-daily-summary-by-site'!$A1760&amp;'88101-daily-summary-by-site'!F$2&amp;'88101-daily-summary-by-site'!F$3,'AQS-88101'!$AC$2:$AC$2744&amp;'AQS-88101'!$E$2:$E$2744&amp;'AQS-88101'!$G$2:$G$2744,0))&lt;&gt;"",INDEX('AQS-88101'!$M$2:$M$2744,MATCH('88101-daily-summary-by-site'!$A1760&amp;'88101-daily-summary-by-site'!F$2&amp;'88101-daily-summary-by-site'!F$3,'AQS-88101'!$AC$2:$AC$2744&amp;'AQS-88101'!$E$2:$E$2744&amp;'AQS-88101'!$G$2:$G$2744,0)),""),"")</f>
        <v/>
      </c>
      <c r="G1760" s="42" t="str">
        <f t="array" ref="G1760">IFERROR(IF(INDEX('AQS-88101'!$M$2:$M$2744,MATCH('88101-daily-summary-by-site'!$A1760&amp;'88101-daily-summary-by-site'!G$2&amp;'88101-daily-summary-by-site'!G$3,'AQS-88101'!$AC$2:$AC$2744&amp;'AQS-88101'!$E$2:$E$2744&amp;'AQS-88101'!$G$2:$G$2744,0))&lt;&gt;"",INDEX('AQS-88101'!$M$2:$M$2744,MATCH('88101-daily-summary-by-site'!$A1760&amp;'88101-daily-summary-by-site'!G$2&amp;'88101-daily-summary-by-site'!G$3,'AQS-88101'!$AC$2:$AC$2744&amp;'AQS-88101'!$E$2:$E$2744&amp;'AQS-88101'!$G$2:$G$2744,0)),""),"")</f>
        <v/>
      </c>
      <c r="H1760" s="42" t="str">
        <f t="array" ref="H1760">IFERROR(IF(INDEX('AQS-88101'!$M$2:$M$2744,MATCH('88101-daily-summary-by-site'!$A1760&amp;'88101-daily-summary-by-site'!H$2&amp;'88101-daily-summary-by-site'!H$3,'AQS-88101'!$AC$2:$AC$2744&amp;'AQS-88101'!$E$2:$E$2744&amp;'AQS-88101'!$G$2:$G$2744,0))&lt;&gt;"",INDEX('AQS-88101'!$M$2:$M$2744,MATCH('88101-daily-summary-by-site'!$A1760&amp;'88101-daily-summary-by-site'!H$2&amp;'88101-daily-summary-by-site'!H$3,'AQS-88101'!$AC$2:$AC$2744&amp;'AQS-88101'!$E$2:$E$2744&amp;'AQS-88101'!$G$2:$G$2744,0)),""),"")</f>
        <v/>
      </c>
      <c r="I1760" s="108" t="str">
        <f t="array" ref="I1760">IFERROR(IF(INDEX('AQS-88101'!$M$2:$M$2744,MATCH('88101-daily-summary-by-site'!$A1760&amp;'88101-daily-summary-by-site'!I$2&amp;'88101-daily-summary-by-site'!I$3,'AQS-88101'!$AC$2:$AC$2744&amp;'AQS-88101'!$E$2:$E$2744&amp;'AQS-88101'!$G$2:$G$2744,0))&lt;&gt;"",INDEX('AQS-88101'!$M$2:$M$2744,MATCH('88101-daily-summary-by-site'!$A1760&amp;'88101-daily-summary-by-site'!I$2&amp;'88101-daily-summary-by-site'!I$3,'AQS-88101'!$AC$2:$AC$2744&amp;'AQS-88101'!$E$2:$E$2744&amp;'AQS-88101'!$G$2:$G$2744,0)),""),"")</f>
        <v/>
      </c>
      <c r="L1760" s="107" t="str">
        <f t="shared" si="135"/>
        <v/>
      </c>
      <c r="M1760" s="42" t="str">
        <f t="shared" si="136"/>
        <v/>
      </c>
      <c r="N1760" s="42" t="str">
        <f t="shared" si="137"/>
        <v/>
      </c>
      <c r="O1760" s="108" t="str">
        <f t="shared" si="138"/>
        <v/>
      </c>
    </row>
    <row r="1761" spans="1:15" x14ac:dyDescent="0.25">
      <c r="A1761" s="79">
        <f t="shared" si="139"/>
        <v>41430</v>
      </c>
      <c r="B1761" s="107" t="str">
        <f t="array" ref="B1761">IFERROR(IF(INDEX('AQS-88101'!$M$2:$M$2744,MATCH('88101-daily-summary-by-site'!$A1761&amp;'88101-daily-summary-by-site'!B$2&amp;'88101-daily-summary-by-site'!B$3,'AQS-88101'!$AC$2:$AC$2744&amp;'AQS-88101'!$E$2:$E$2744&amp;'AQS-88101'!$G$2:$G$2744,0))&lt;&gt;"",INDEX('AQS-88101'!$M$2:$M$2744,MATCH('88101-daily-summary-by-site'!$A1761&amp;'88101-daily-summary-by-site'!B$2&amp;'88101-daily-summary-by-site'!B$3,'AQS-88101'!$AC$2:$AC$2744&amp;'AQS-88101'!$E$2:$E$2744&amp;'AQS-88101'!$G$2:$G$2744,0)),""),"")</f>
        <v/>
      </c>
      <c r="C1761" s="42" t="str">
        <f t="array" ref="C1761">IFERROR(IF(INDEX('AQS-88101'!$M$2:$M$2744,MATCH('88101-daily-summary-by-site'!$A1761&amp;'88101-daily-summary-by-site'!C$2&amp;'88101-daily-summary-by-site'!C$3,'AQS-88101'!$AC$2:$AC$2744&amp;'AQS-88101'!$E$2:$E$2744&amp;'AQS-88101'!$G$2:$G$2744,0))&lt;&gt;"",INDEX('AQS-88101'!$M$2:$M$2744,MATCH('88101-daily-summary-by-site'!$A1761&amp;'88101-daily-summary-by-site'!C$2&amp;'88101-daily-summary-by-site'!C$3,'AQS-88101'!$AC$2:$AC$2744&amp;'AQS-88101'!$E$2:$E$2744&amp;'AQS-88101'!$G$2:$G$2744,0)),""),"")</f>
        <v/>
      </c>
      <c r="D1761" s="42" t="str">
        <f t="array" ref="D1761">IFERROR(IF(INDEX('AQS-88101'!$M$2:$M$2744,MATCH('88101-daily-summary-by-site'!$A1761&amp;'88101-daily-summary-by-site'!D$2&amp;'88101-daily-summary-by-site'!D$3,'AQS-88101'!$AC$2:$AC$2744&amp;'AQS-88101'!$E$2:$E$2744&amp;'AQS-88101'!$G$2:$G$2744,0))&lt;&gt;"",INDEX('AQS-88101'!$M$2:$M$2744,MATCH('88101-daily-summary-by-site'!$A1761&amp;'88101-daily-summary-by-site'!D$2&amp;'88101-daily-summary-by-site'!D$3,'AQS-88101'!$AC$2:$AC$2744&amp;'AQS-88101'!$E$2:$E$2744&amp;'AQS-88101'!$G$2:$G$2744,0)),""),"")</f>
        <v/>
      </c>
      <c r="E1761" s="42" t="str">
        <f t="array" ref="E1761">IFERROR(IF(INDEX('AQS-88101'!$M$2:$M$2744,MATCH('88101-daily-summary-by-site'!$A1761&amp;'88101-daily-summary-by-site'!E$2&amp;'88101-daily-summary-by-site'!E$3,'AQS-88101'!$AC$2:$AC$2744&amp;'AQS-88101'!$E$2:$E$2744&amp;'AQS-88101'!$G$2:$G$2744,0))&lt;&gt;"",INDEX('AQS-88101'!$M$2:$M$2744,MATCH('88101-daily-summary-by-site'!$A1761&amp;'88101-daily-summary-by-site'!E$2&amp;'88101-daily-summary-by-site'!E$3,'AQS-88101'!$AC$2:$AC$2744&amp;'AQS-88101'!$E$2:$E$2744&amp;'AQS-88101'!$G$2:$G$2744,0)),""),"")</f>
        <v/>
      </c>
      <c r="F1761" s="42" t="str">
        <f t="array" ref="F1761">IFERROR(IF(INDEX('AQS-88101'!$M$2:$M$2744,MATCH('88101-daily-summary-by-site'!$A1761&amp;'88101-daily-summary-by-site'!F$2&amp;'88101-daily-summary-by-site'!F$3,'AQS-88101'!$AC$2:$AC$2744&amp;'AQS-88101'!$E$2:$E$2744&amp;'AQS-88101'!$G$2:$G$2744,0))&lt;&gt;"",INDEX('AQS-88101'!$M$2:$M$2744,MATCH('88101-daily-summary-by-site'!$A1761&amp;'88101-daily-summary-by-site'!F$2&amp;'88101-daily-summary-by-site'!F$3,'AQS-88101'!$AC$2:$AC$2744&amp;'AQS-88101'!$E$2:$E$2744&amp;'AQS-88101'!$G$2:$G$2744,0)),""),"")</f>
        <v/>
      </c>
      <c r="G1761" s="42" t="str">
        <f t="array" ref="G1761">IFERROR(IF(INDEX('AQS-88101'!$M$2:$M$2744,MATCH('88101-daily-summary-by-site'!$A1761&amp;'88101-daily-summary-by-site'!G$2&amp;'88101-daily-summary-by-site'!G$3,'AQS-88101'!$AC$2:$AC$2744&amp;'AQS-88101'!$E$2:$E$2744&amp;'AQS-88101'!$G$2:$G$2744,0))&lt;&gt;"",INDEX('AQS-88101'!$M$2:$M$2744,MATCH('88101-daily-summary-by-site'!$A1761&amp;'88101-daily-summary-by-site'!G$2&amp;'88101-daily-summary-by-site'!G$3,'AQS-88101'!$AC$2:$AC$2744&amp;'AQS-88101'!$E$2:$E$2744&amp;'AQS-88101'!$G$2:$G$2744,0)),""),"")</f>
        <v/>
      </c>
      <c r="H1761" s="42" t="str">
        <f t="array" ref="H1761">IFERROR(IF(INDEX('AQS-88101'!$M$2:$M$2744,MATCH('88101-daily-summary-by-site'!$A1761&amp;'88101-daily-summary-by-site'!H$2&amp;'88101-daily-summary-by-site'!H$3,'AQS-88101'!$AC$2:$AC$2744&amp;'AQS-88101'!$E$2:$E$2744&amp;'AQS-88101'!$G$2:$G$2744,0))&lt;&gt;"",INDEX('AQS-88101'!$M$2:$M$2744,MATCH('88101-daily-summary-by-site'!$A1761&amp;'88101-daily-summary-by-site'!H$2&amp;'88101-daily-summary-by-site'!H$3,'AQS-88101'!$AC$2:$AC$2744&amp;'AQS-88101'!$E$2:$E$2744&amp;'AQS-88101'!$G$2:$G$2744,0)),""),"")</f>
        <v/>
      </c>
      <c r="I1761" s="108" t="str">
        <f t="array" ref="I1761">IFERROR(IF(INDEX('AQS-88101'!$M$2:$M$2744,MATCH('88101-daily-summary-by-site'!$A1761&amp;'88101-daily-summary-by-site'!I$2&amp;'88101-daily-summary-by-site'!I$3,'AQS-88101'!$AC$2:$AC$2744&amp;'AQS-88101'!$E$2:$E$2744&amp;'AQS-88101'!$G$2:$G$2744,0))&lt;&gt;"",INDEX('AQS-88101'!$M$2:$M$2744,MATCH('88101-daily-summary-by-site'!$A1761&amp;'88101-daily-summary-by-site'!I$2&amp;'88101-daily-summary-by-site'!I$3,'AQS-88101'!$AC$2:$AC$2744&amp;'AQS-88101'!$E$2:$E$2744&amp;'AQS-88101'!$G$2:$G$2744,0)),""),"")</f>
        <v/>
      </c>
      <c r="L1761" s="107" t="str">
        <f t="shared" si="135"/>
        <v/>
      </c>
      <c r="M1761" s="42" t="str">
        <f t="shared" si="136"/>
        <v/>
      </c>
      <c r="N1761" s="42" t="str">
        <f t="shared" si="137"/>
        <v/>
      </c>
      <c r="O1761" s="108" t="str">
        <f t="shared" si="138"/>
        <v/>
      </c>
    </row>
    <row r="1762" spans="1:15" x14ac:dyDescent="0.25">
      <c r="A1762" s="79">
        <f t="shared" si="139"/>
        <v>41431</v>
      </c>
      <c r="B1762" s="107">
        <f t="array" ref="B1762">IFERROR(IF(INDEX('AQS-88101'!$M$2:$M$2744,MATCH('88101-daily-summary-by-site'!$A1762&amp;'88101-daily-summary-by-site'!B$2&amp;'88101-daily-summary-by-site'!B$3,'AQS-88101'!$AC$2:$AC$2744&amp;'AQS-88101'!$E$2:$E$2744&amp;'AQS-88101'!$G$2:$G$2744,0))&lt;&gt;"",INDEX('AQS-88101'!$M$2:$M$2744,MATCH('88101-daily-summary-by-site'!$A1762&amp;'88101-daily-summary-by-site'!B$2&amp;'88101-daily-summary-by-site'!B$3,'AQS-88101'!$AC$2:$AC$2744&amp;'AQS-88101'!$E$2:$E$2744&amp;'AQS-88101'!$G$2:$G$2744,0)),""),"")</f>
        <v>3.5</v>
      </c>
      <c r="C1762" s="42" t="str">
        <f t="array" ref="C1762">IFERROR(IF(INDEX('AQS-88101'!$M$2:$M$2744,MATCH('88101-daily-summary-by-site'!$A1762&amp;'88101-daily-summary-by-site'!C$2&amp;'88101-daily-summary-by-site'!C$3,'AQS-88101'!$AC$2:$AC$2744&amp;'AQS-88101'!$E$2:$E$2744&amp;'AQS-88101'!$G$2:$G$2744,0))&lt;&gt;"",INDEX('AQS-88101'!$M$2:$M$2744,MATCH('88101-daily-summary-by-site'!$A1762&amp;'88101-daily-summary-by-site'!C$2&amp;'88101-daily-summary-by-site'!C$3,'AQS-88101'!$AC$2:$AC$2744&amp;'AQS-88101'!$E$2:$E$2744&amp;'AQS-88101'!$G$2:$G$2744,0)),""),"")</f>
        <v/>
      </c>
      <c r="D1762" s="42">
        <f t="array" ref="D1762">IFERROR(IF(INDEX('AQS-88101'!$M$2:$M$2744,MATCH('88101-daily-summary-by-site'!$A1762&amp;'88101-daily-summary-by-site'!D$2&amp;'88101-daily-summary-by-site'!D$3,'AQS-88101'!$AC$2:$AC$2744&amp;'AQS-88101'!$E$2:$E$2744&amp;'AQS-88101'!$G$2:$G$2744,0))&lt;&gt;"",INDEX('AQS-88101'!$M$2:$M$2744,MATCH('88101-daily-summary-by-site'!$A1762&amp;'88101-daily-summary-by-site'!D$2&amp;'88101-daily-summary-by-site'!D$3,'AQS-88101'!$AC$2:$AC$2744&amp;'AQS-88101'!$E$2:$E$2744&amp;'AQS-88101'!$G$2:$G$2744,0)),""),"")</f>
        <v>3.1</v>
      </c>
      <c r="E1762" s="42" t="str">
        <f t="array" ref="E1762">IFERROR(IF(INDEX('AQS-88101'!$M$2:$M$2744,MATCH('88101-daily-summary-by-site'!$A1762&amp;'88101-daily-summary-by-site'!E$2&amp;'88101-daily-summary-by-site'!E$3,'AQS-88101'!$AC$2:$AC$2744&amp;'AQS-88101'!$E$2:$E$2744&amp;'AQS-88101'!$G$2:$G$2744,0))&lt;&gt;"",INDEX('AQS-88101'!$M$2:$M$2744,MATCH('88101-daily-summary-by-site'!$A1762&amp;'88101-daily-summary-by-site'!E$2&amp;'88101-daily-summary-by-site'!E$3,'AQS-88101'!$AC$2:$AC$2744&amp;'AQS-88101'!$E$2:$E$2744&amp;'AQS-88101'!$G$2:$G$2744,0)),""),"")</f>
        <v/>
      </c>
      <c r="F1762" s="42" t="str">
        <f t="array" ref="F1762">IFERROR(IF(INDEX('AQS-88101'!$M$2:$M$2744,MATCH('88101-daily-summary-by-site'!$A1762&amp;'88101-daily-summary-by-site'!F$2&amp;'88101-daily-summary-by-site'!F$3,'AQS-88101'!$AC$2:$AC$2744&amp;'AQS-88101'!$E$2:$E$2744&amp;'AQS-88101'!$G$2:$G$2744,0))&lt;&gt;"",INDEX('AQS-88101'!$M$2:$M$2744,MATCH('88101-daily-summary-by-site'!$A1762&amp;'88101-daily-summary-by-site'!F$2&amp;'88101-daily-summary-by-site'!F$3,'AQS-88101'!$AC$2:$AC$2744&amp;'AQS-88101'!$E$2:$E$2744&amp;'AQS-88101'!$G$2:$G$2744,0)),""),"")</f>
        <v/>
      </c>
      <c r="G1762" s="42" t="str">
        <f t="array" ref="G1762">IFERROR(IF(INDEX('AQS-88101'!$M$2:$M$2744,MATCH('88101-daily-summary-by-site'!$A1762&amp;'88101-daily-summary-by-site'!G$2&amp;'88101-daily-summary-by-site'!G$3,'AQS-88101'!$AC$2:$AC$2744&amp;'AQS-88101'!$E$2:$E$2744&amp;'AQS-88101'!$G$2:$G$2744,0))&lt;&gt;"",INDEX('AQS-88101'!$M$2:$M$2744,MATCH('88101-daily-summary-by-site'!$A1762&amp;'88101-daily-summary-by-site'!G$2&amp;'88101-daily-summary-by-site'!G$3,'AQS-88101'!$AC$2:$AC$2744&amp;'AQS-88101'!$E$2:$E$2744&amp;'AQS-88101'!$G$2:$G$2744,0)),""),"")</f>
        <v/>
      </c>
      <c r="H1762" s="42" t="str">
        <f t="array" ref="H1762">IFERROR(IF(INDEX('AQS-88101'!$M$2:$M$2744,MATCH('88101-daily-summary-by-site'!$A1762&amp;'88101-daily-summary-by-site'!H$2&amp;'88101-daily-summary-by-site'!H$3,'AQS-88101'!$AC$2:$AC$2744&amp;'AQS-88101'!$E$2:$E$2744&amp;'AQS-88101'!$G$2:$G$2744,0))&lt;&gt;"",INDEX('AQS-88101'!$M$2:$M$2744,MATCH('88101-daily-summary-by-site'!$A1762&amp;'88101-daily-summary-by-site'!H$2&amp;'88101-daily-summary-by-site'!H$3,'AQS-88101'!$AC$2:$AC$2744&amp;'AQS-88101'!$E$2:$E$2744&amp;'AQS-88101'!$G$2:$G$2744,0)),""),"")</f>
        <v/>
      </c>
      <c r="I1762" s="108" t="str">
        <f t="array" ref="I1762">IFERROR(IF(INDEX('AQS-88101'!$M$2:$M$2744,MATCH('88101-daily-summary-by-site'!$A1762&amp;'88101-daily-summary-by-site'!I$2&amp;'88101-daily-summary-by-site'!I$3,'AQS-88101'!$AC$2:$AC$2744&amp;'AQS-88101'!$E$2:$E$2744&amp;'AQS-88101'!$G$2:$G$2744,0))&lt;&gt;"",INDEX('AQS-88101'!$M$2:$M$2744,MATCH('88101-daily-summary-by-site'!$A1762&amp;'88101-daily-summary-by-site'!I$2&amp;'88101-daily-summary-by-site'!I$3,'AQS-88101'!$AC$2:$AC$2744&amp;'AQS-88101'!$E$2:$E$2744&amp;'AQS-88101'!$G$2:$G$2744,0)),""),"")</f>
        <v/>
      </c>
      <c r="L1762" s="107">
        <f t="shared" si="135"/>
        <v>3.5</v>
      </c>
      <c r="M1762" s="42">
        <f t="shared" si="136"/>
        <v>3.1</v>
      </c>
      <c r="N1762" s="42" t="str">
        <f t="shared" si="137"/>
        <v/>
      </c>
      <c r="O1762" s="108" t="str">
        <f t="shared" si="138"/>
        <v/>
      </c>
    </row>
    <row r="1763" spans="1:15" x14ac:dyDescent="0.25">
      <c r="A1763" s="79">
        <f t="shared" si="139"/>
        <v>41432</v>
      </c>
      <c r="B1763" s="107" t="str">
        <f t="array" ref="B1763">IFERROR(IF(INDEX('AQS-88101'!$M$2:$M$2744,MATCH('88101-daily-summary-by-site'!$A1763&amp;'88101-daily-summary-by-site'!B$2&amp;'88101-daily-summary-by-site'!B$3,'AQS-88101'!$AC$2:$AC$2744&amp;'AQS-88101'!$E$2:$E$2744&amp;'AQS-88101'!$G$2:$G$2744,0))&lt;&gt;"",INDEX('AQS-88101'!$M$2:$M$2744,MATCH('88101-daily-summary-by-site'!$A1763&amp;'88101-daily-summary-by-site'!B$2&amp;'88101-daily-summary-by-site'!B$3,'AQS-88101'!$AC$2:$AC$2744&amp;'AQS-88101'!$E$2:$E$2744&amp;'AQS-88101'!$G$2:$G$2744,0)),""),"")</f>
        <v/>
      </c>
      <c r="C1763" s="42" t="str">
        <f t="array" ref="C1763">IFERROR(IF(INDEX('AQS-88101'!$M$2:$M$2744,MATCH('88101-daily-summary-by-site'!$A1763&amp;'88101-daily-summary-by-site'!C$2&amp;'88101-daily-summary-by-site'!C$3,'AQS-88101'!$AC$2:$AC$2744&amp;'AQS-88101'!$E$2:$E$2744&amp;'AQS-88101'!$G$2:$G$2744,0))&lt;&gt;"",INDEX('AQS-88101'!$M$2:$M$2744,MATCH('88101-daily-summary-by-site'!$A1763&amp;'88101-daily-summary-by-site'!C$2&amp;'88101-daily-summary-by-site'!C$3,'AQS-88101'!$AC$2:$AC$2744&amp;'AQS-88101'!$E$2:$E$2744&amp;'AQS-88101'!$G$2:$G$2744,0)),""),"")</f>
        <v/>
      </c>
      <c r="D1763" s="42" t="str">
        <f t="array" ref="D1763">IFERROR(IF(INDEX('AQS-88101'!$M$2:$M$2744,MATCH('88101-daily-summary-by-site'!$A1763&amp;'88101-daily-summary-by-site'!D$2&amp;'88101-daily-summary-by-site'!D$3,'AQS-88101'!$AC$2:$AC$2744&amp;'AQS-88101'!$E$2:$E$2744&amp;'AQS-88101'!$G$2:$G$2744,0))&lt;&gt;"",INDEX('AQS-88101'!$M$2:$M$2744,MATCH('88101-daily-summary-by-site'!$A1763&amp;'88101-daily-summary-by-site'!D$2&amp;'88101-daily-summary-by-site'!D$3,'AQS-88101'!$AC$2:$AC$2744&amp;'AQS-88101'!$E$2:$E$2744&amp;'AQS-88101'!$G$2:$G$2744,0)),""),"")</f>
        <v/>
      </c>
      <c r="E1763" s="42" t="str">
        <f t="array" ref="E1763">IFERROR(IF(INDEX('AQS-88101'!$M$2:$M$2744,MATCH('88101-daily-summary-by-site'!$A1763&amp;'88101-daily-summary-by-site'!E$2&amp;'88101-daily-summary-by-site'!E$3,'AQS-88101'!$AC$2:$AC$2744&amp;'AQS-88101'!$E$2:$E$2744&amp;'AQS-88101'!$G$2:$G$2744,0))&lt;&gt;"",INDEX('AQS-88101'!$M$2:$M$2744,MATCH('88101-daily-summary-by-site'!$A1763&amp;'88101-daily-summary-by-site'!E$2&amp;'88101-daily-summary-by-site'!E$3,'AQS-88101'!$AC$2:$AC$2744&amp;'AQS-88101'!$E$2:$E$2744&amp;'AQS-88101'!$G$2:$G$2744,0)),""),"")</f>
        <v/>
      </c>
      <c r="F1763" s="42" t="str">
        <f t="array" ref="F1763">IFERROR(IF(INDEX('AQS-88101'!$M$2:$M$2744,MATCH('88101-daily-summary-by-site'!$A1763&amp;'88101-daily-summary-by-site'!F$2&amp;'88101-daily-summary-by-site'!F$3,'AQS-88101'!$AC$2:$AC$2744&amp;'AQS-88101'!$E$2:$E$2744&amp;'AQS-88101'!$G$2:$G$2744,0))&lt;&gt;"",INDEX('AQS-88101'!$M$2:$M$2744,MATCH('88101-daily-summary-by-site'!$A1763&amp;'88101-daily-summary-by-site'!F$2&amp;'88101-daily-summary-by-site'!F$3,'AQS-88101'!$AC$2:$AC$2744&amp;'AQS-88101'!$E$2:$E$2744&amp;'AQS-88101'!$G$2:$G$2744,0)),""),"")</f>
        <v/>
      </c>
      <c r="G1763" s="42" t="str">
        <f t="array" ref="G1763">IFERROR(IF(INDEX('AQS-88101'!$M$2:$M$2744,MATCH('88101-daily-summary-by-site'!$A1763&amp;'88101-daily-summary-by-site'!G$2&amp;'88101-daily-summary-by-site'!G$3,'AQS-88101'!$AC$2:$AC$2744&amp;'AQS-88101'!$E$2:$E$2744&amp;'AQS-88101'!$G$2:$G$2744,0))&lt;&gt;"",INDEX('AQS-88101'!$M$2:$M$2744,MATCH('88101-daily-summary-by-site'!$A1763&amp;'88101-daily-summary-by-site'!G$2&amp;'88101-daily-summary-by-site'!G$3,'AQS-88101'!$AC$2:$AC$2744&amp;'AQS-88101'!$E$2:$E$2744&amp;'AQS-88101'!$G$2:$G$2744,0)),""),"")</f>
        <v/>
      </c>
      <c r="H1763" s="42" t="str">
        <f t="array" ref="H1763">IFERROR(IF(INDEX('AQS-88101'!$M$2:$M$2744,MATCH('88101-daily-summary-by-site'!$A1763&amp;'88101-daily-summary-by-site'!H$2&amp;'88101-daily-summary-by-site'!H$3,'AQS-88101'!$AC$2:$AC$2744&amp;'AQS-88101'!$E$2:$E$2744&amp;'AQS-88101'!$G$2:$G$2744,0))&lt;&gt;"",INDEX('AQS-88101'!$M$2:$M$2744,MATCH('88101-daily-summary-by-site'!$A1763&amp;'88101-daily-summary-by-site'!H$2&amp;'88101-daily-summary-by-site'!H$3,'AQS-88101'!$AC$2:$AC$2744&amp;'AQS-88101'!$E$2:$E$2744&amp;'AQS-88101'!$G$2:$G$2744,0)),""),"")</f>
        <v/>
      </c>
      <c r="I1763" s="108" t="str">
        <f t="array" ref="I1763">IFERROR(IF(INDEX('AQS-88101'!$M$2:$M$2744,MATCH('88101-daily-summary-by-site'!$A1763&amp;'88101-daily-summary-by-site'!I$2&amp;'88101-daily-summary-by-site'!I$3,'AQS-88101'!$AC$2:$AC$2744&amp;'AQS-88101'!$E$2:$E$2744&amp;'AQS-88101'!$G$2:$G$2744,0))&lt;&gt;"",INDEX('AQS-88101'!$M$2:$M$2744,MATCH('88101-daily-summary-by-site'!$A1763&amp;'88101-daily-summary-by-site'!I$2&amp;'88101-daily-summary-by-site'!I$3,'AQS-88101'!$AC$2:$AC$2744&amp;'AQS-88101'!$E$2:$E$2744&amp;'AQS-88101'!$G$2:$G$2744,0)),""),"")</f>
        <v/>
      </c>
      <c r="L1763" s="107" t="str">
        <f t="shared" si="135"/>
        <v/>
      </c>
      <c r="M1763" s="42" t="str">
        <f t="shared" si="136"/>
        <v/>
      </c>
      <c r="N1763" s="42" t="str">
        <f t="shared" si="137"/>
        <v/>
      </c>
      <c r="O1763" s="108" t="str">
        <f t="shared" si="138"/>
        <v/>
      </c>
    </row>
    <row r="1764" spans="1:15" x14ac:dyDescent="0.25">
      <c r="A1764" s="79">
        <f t="shared" si="139"/>
        <v>41433</v>
      </c>
      <c r="B1764" s="107" t="str">
        <f t="array" ref="B1764">IFERROR(IF(INDEX('AQS-88101'!$M$2:$M$2744,MATCH('88101-daily-summary-by-site'!$A1764&amp;'88101-daily-summary-by-site'!B$2&amp;'88101-daily-summary-by-site'!B$3,'AQS-88101'!$AC$2:$AC$2744&amp;'AQS-88101'!$E$2:$E$2744&amp;'AQS-88101'!$G$2:$G$2744,0))&lt;&gt;"",INDEX('AQS-88101'!$M$2:$M$2744,MATCH('88101-daily-summary-by-site'!$A1764&amp;'88101-daily-summary-by-site'!B$2&amp;'88101-daily-summary-by-site'!B$3,'AQS-88101'!$AC$2:$AC$2744&amp;'AQS-88101'!$E$2:$E$2744&amp;'AQS-88101'!$G$2:$G$2744,0)),""),"")</f>
        <v/>
      </c>
      <c r="C1764" s="42" t="str">
        <f t="array" ref="C1764">IFERROR(IF(INDEX('AQS-88101'!$M$2:$M$2744,MATCH('88101-daily-summary-by-site'!$A1764&amp;'88101-daily-summary-by-site'!C$2&amp;'88101-daily-summary-by-site'!C$3,'AQS-88101'!$AC$2:$AC$2744&amp;'AQS-88101'!$E$2:$E$2744&amp;'AQS-88101'!$G$2:$G$2744,0))&lt;&gt;"",INDEX('AQS-88101'!$M$2:$M$2744,MATCH('88101-daily-summary-by-site'!$A1764&amp;'88101-daily-summary-by-site'!C$2&amp;'88101-daily-summary-by-site'!C$3,'AQS-88101'!$AC$2:$AC$2744&amp;'AQS-88101'!$E$2:$E$2744&amp;'AQS-88101'!$G$2:$G$2744,0)),""),"")</f>
        <v/>
      </c>
      <c r="D1764" s="42" t="str">
        <f t="array" ref="D1764">IFERROR(IF(INDEX('AQS-88101'!$M$2:$M$2744,MATCH('88101-daily-summary-by-site'!$A1764&amp;'88101-daily-summary-by-site'!D$2&amp;'88101-daily-summary-by-site'!D$3,'AQS-88101'!$AC$2:$AC$2744&amp;'AQS-88101'!$E$2:$E$2744&amp;'AQS-88101'!$G$2:$G$2744,0))&lt;&gt;"",INDEX('AQS-88101'!$M$2:$M$2744,MATCH('88101-daily-summary-by-site'!$A1764&amp;'88101-daily-summary-by-site'!D$2&amp;'88101-daily-summary-by-site'!D$3,'AQS-88101'!$AC$2:$AC$2744&amp;'AQS-88101'!$E$2:$E$2744&amp;'AQS-88101'!$G$2:$G$2744,0)),""),"")</f>
        <v/>
      </c>
      <c r="E1764" s="42" t="str">
        <f t="array" ref="E1764">IFERROR(IF(INDEX('AQS-88101'!$M$2:$M$2744,MATCH('88101-daily-summary-by-site'!$A1764&amp;'88101-daily-summary-by-site'!E$2&amp;'88101-daily-summary-by-site'!E$3,'AQS-88101'!$AC$2:$AC$2744&amp;'AQS-88101'!$E$2:$E$2744&amp;'AQS-88101'!$G$2:$G$2744,0))&lt;&gt;"",INDEX('AQS-88101'!$M$2:$M$2744,MATCH('88101-daily-summary-by-site'!$A1764&amp;'88101-daily-summary-by-site'!E$2&amp;'88101-daily-summary-by-site'!E$3,'AQS-88101'!$AC$2:$AC$2744&amp;'AQS-88101'!$E$2:$E$2744&amp;'AQS-88101'!$G$2:$G$2744,0)),""),"")</f>
        <v/>
      </c>
      <c r="F1764" s="42" t="str">
        <f t="array" ref="F1764">IFERROR(IF(INDEX('AQS-88101'!$M$2:$M$2744,MATCH('88101-daily-summary-by-site'!$A1764&amp;'88101-daily-summary-by-site'!F$2&amp;'88101-daily-summary-by-site'!F$3,'AQS-88101'!$AC$2:$AC$2744&amp;'AQS-88101'!$E$2:$E$2744&amp;'AQS-88101'!$G$2:$G$2744,0))&lt;&gt;"",INDEX('AQS-88101'!$M$2:$M$2744,MATCH('88101-daily-summary-by-site'!$A1764&amp;'88101-daily-summary-by-site'!F$2&amp;'88101-daily-summary-by-site'!F$3,'AQS-88101'!$AC$2:$AC$2744&amp;'AQS-88101'!$E$2:$E$2744&amp;'AQS-88101'!$G$2:$G$2744,0)),""),"")</f>
        <v/>
      </c>
      <c r="G1764" s="42" t="str">
        <f t="array" ref="G1764">IFERROR(IF(INDEX('AQS-88101'!$M$2:$M$2744,MATCH('88101-daily-summary-by-site'!$A1764&amp;'88101-daily-summary-by-site'!G$2&amp;'88101-daily-summary-by-site'!G$3,'AQS-88101'!$AC$2:$AC$2744&amp;'AQS-88101'!$E$2:$E$2744&amp;'AQS-88101'!$G$2:$G$2744,0))&lt;&gt;"",INDEX('AQS-88101'!$M$2:$M$2744,MATCH('88101-daily-summary-by-site'!$A1764&amp;'88101-daily-summary-by-site'!G$2&amp;'88101-daily-summary-by-site'!G$3,'AQS-88101'!$AC$2:$AC$2744&amp;'AQS-88101'!$E$2:$E$2744&amp;'AQS-88101'!$G$2:$G$2744,0)),""),"")</f>
        <v/>
      </c>
      <c r="H1764" s="42" t="str">
        <f t="array" ref="H1764">IFERROR(IF(INDEX('AQS-88101'!$M$2:$M$2744,MATCH('88101-daily-summary-by-site'!$A1764&amp;'88101-daily-summary-by-site'!H$2&amp;'88101-daily-summary-by-site'!H$3,'AQS-88101'!$AC$2:$AC$2744&amp;'AQS-88101'!$E$2:$E$2744&amp;'AQS-88101'!$G$2:$G$2744,0))&lt;&gt;"",INDEX('AQS-88101'!$M$2:$M$2744,MATCH('88101-daily-summary-by-site'!$A1764&amp;'88101-daily-summary-by-site'!H$2&amp;'88101-daily-summary-by-site'!H$3,'AQS-88101'!$AC$2:$AC$2744&amp;'AQS-88101'!$E$2:$E$2744&amp;'AQS-88101'!$G$2:$G$2744,0)),""),"")</f>
        <v/>
      </c>
      <c r="I1764" s="108" t="str">
        <f t="array" ref="I1764">IFERROR(IF(INDEX('AQS-88101'!$M$2:$M$2744,MATCH('88101-daily-summary-by-site'!$A1764&amp;'88101-daily-summary-by-site'!I$2&amp;'88101-daily-summary-by-site'!I$3,'AQS-88101'!$AC$2:$AC$2744&amp;'AQS-88101'!$E$2:$E$2744&amp;'AQS-88101'!$G$2:$G$2744,0))&lt;&gt;"",INDEX('AQS-88101'!$M$2:$M$2744,MATCH('88101-daily-summary-by-site'!$A1764&amp;'88101-daily-summary-by-site'!I$2&amp;'88101-daily-summary-by-site'!I$3,'AQS-88101'!$AC$2:$AC$2744&amp;'AQS-88101'!$E$2:$E$2744&amp;'AQS-88101'!$G$2:$G$2744,0)),""),"")</f>
        <v/>
      </c>
      <c r="L1764" s="107" t="str">
        <f t="shared" si="135"/>
        <v/>
      </c>
      <c r="M1764" s="42" t="str">
        <f t="shared" si="136"/>
        <v/>
      </c>
      <c r="N1764" s="42" t="str">
        <f t="shared" si="137"/>
        <v/>
      </c>
      <c r="O1764" s="108" t="str">
        <f t="shared" si="138"/>
        <v/>
      </c>
    </row>
    <row r="1765" spans="1:15" x14ac:dyDescent="0.25">
      <c r="A1765" s="79">
        <f t="shared" si="139"/>
        <v>41434</v>
      </c>
      <c r="B1765" s="107">
        <f t="array" ref="B1765">IFERROR(IF(INDEX('AQS-88101'!$M$2:$M$2744,MATCH('88101-daily-summary-by-site'!$A1765&amp;'88101-daily-summary-by-site'!B$2&amp;'88101-daily-summary-by-site'!B$3,'AQS-88101'!$AC$2:$AC$2744&amp;'AQS-88101'!$E$2:$E$2744&amp;'AQS-88101'!$G$2:$G$2744,0))&lt;&gt;"",INDEX('AQS-88101'!$M$2:$M$2744,MATCH('88101-daily-summary-by-site'!$A1765&amp;'88101-daily-summary-by-site'!B$2&amp;'88101-daily-summary-by-site'!B$3,'AQS-88101'!$AC$2:$AC$2744&amp;'AQS-88101'!$E$2:$E$2744&amp;'AQS-88101'!$G$2:$G$2744,0)),""),"")</f>
        <v>5.4</v>
      </c>
      <c r="C1765" s="42" t="str">
        <f t="array" ref="C1765">IFERROR(IF(INDEX('AQS-88101'!$M$2:$M$2744,MATCH('88101-daily-summary-by-site'!$A1765&amp;'88101-daily-summary-by-site'!C$2&amp;'88101-daily-summary-by-site'!C$3,'AQS-88101'!$AC$2:$AC$2744&amp;'AQS-88101'!$E$2:$E$2744&amp;'AQS-88101'!$G$2:$G$2744,0))&lt;&gt;"",INDEX('AQS-88101'!$M$2:$M$2744,MATCH('88101-daily-summary-by-site'!$A1765&amp;'88101-daily-summary-by-site'!C$2&amp;'88101-daily-summary-by-site'!C$3,'AQS-88101'!$AC$2:$AC$2744&amp;'AQS-88101'!$E$2:$E$2744&amp;'AQS-88101'!$G$2:$G$2744,0)),""),"")</f>
        <v/>
      </c>
      <c r="D1765" s="42">
        <f t="array" ref="D1765">IFERROR(IF(INDEX('AQS-88101'!$M$2:$M$2744,MATCH('88101-daily-summary-by-site'!$A1765&amp;'88101-daily-summary-by-site'!D$2&amp;'88101-daily-summary-by-site'!D$3,'AQS-88101'!$AC$2:$AC$2744&amp;'AQS-88101'!$E$2:$E$2744&amp;'AQS-88101'!$G$2:$G$2744,0))&lt;&gt;"",INDEX('AQS-88101'!$M$2:$M$2744,MATCH('88101-daily-summary-by-site'!$A1765&amp;'88101-daily-summary-by-site'!D$2&amp;'88101-daily-summary-by-site'!D$3,'AQS-88101'!$AC$2:$AC$2744&amp;'AQS-88101'!$E$2:$E$2744&amp;'AQS-88101'!$G$2:$G$2744,0)),""),"")</f>
        <v>4.9000000000000004</v>
      </c>
      <c r="E1765" s="42">
        <f t="array" ref="E1765">IFERROR(IF(INDEX('AQS-88101'!$M$2:$M$2744,MATCH('88101-daily-summary-by-site'!$A1765&amp;'88101-daily-summary-by-site'!E$2&amp;'88101-daily-summary-by-site'!E$3,'AQS-88101'!$AC$2:$AC$2744&amp;'AQS-88101'!$E$2:$E$2744&amp;'AQS-88101'!$G$2:$G$2744,0))&lt;&gt;"",INDEX('AQS-88101'!$M$2:$M$2744,MATCH('88101-daily-summary-by-site'!$A1765&amp;'88101-daily-summary-by-site'!E$2&amp;'88101-daily-summary-by-site'!E$3,'AQS-88101'!$AC$2:$AC$2744&amp;'AQS-88101'!$E$2:$E$2744&amp;'AQS-88101'!$G$2:$G$2744,0)),""),"")</f>
        <v>5.0999999999999996</v>
      </c>
      <c r="F1765" s="42" t="str">
        <f t="array" ref="F1765">IFERROR(IF(INDEX('AQS-88101'!$M$2:$M$2744,MATCH('88101-daily-summary-by-site'!$A1765&amp;'88101-daily-summary-by-site'!F$2&amp;'88101-daily-summary-by-site'!F$3,'AQS-88101'!$AC$2:$AC$2744&amp;'AQS-88101'!$E$2:$E$2744&amp;'AQS-88101'!$G$2:$G$2744,0))&lt;&gt;"",INDEX('AQS-88101'!$M$2:$M$2744,MATCH('88101-daily-summary-by-site'!$A1765&amp;'88101-daily-summary-by-site'!F$2&amp;'88101-daily-summary-by-site'!F$3,'AQS-88101'!$AC$2:$AC$2744&amp;'AQS-88101'!$E$2:$E$2744&amp;'AQS-88101'!$G$2:$G$2744,0)),""),"")</f>
        <v/>
      </c>
      <c r="G1765" s="42" t="str">
        <f t="array" ref="G1765">IFERROR(IF(INDEX('AQS-88101'!$M$2:$M$2744,MATCH('88101-daily-summary-by-site'!$A1765&amp;'88101-daily-summary-by-site'!G$2&amp;'88101-daily-summary-by-site'!G$3,'AQS-88101'!$AC$2:$AC$2744&amp;'AQS-88101'!$E$2:$E$2744&amp;'AQS-88101'!$G$2:$G$2744,0))&lt;&gt;"",INDEX('AQS-88101'!$M$2:$M$2744,MATCH('88101-daily-summary-by-site'!$A1765&amp;'88101-daily-summary-by-site'!G$2&amp;'88101-daily-summary-by-site'!G$3,'AQS-88101'!$AC$2:$AC$2744&amp;'AQS-88101'!$E$2:$E$2744&amp;'AQS-88101'!$G$2:$G$2744,0)),""),"")</f>
        <v/>
      </c>
      <c r="H1765" s="42" t="str">
        <f t="array" ref="H1765">IFERROR(IF(INDEX('AQS-88101'!$M$2:$M$2744,MATCH('88101-daily-summary-by-site'!$A1765&amp;'88101-daily-summary-by-site'!H$2&amp;'88101-daily-summary-by-site'!H$3,'AQS-88101'!$AC$2:$AC$2744&amp;'AQS-88101'!$E$2:$E$2744&amp;'AQS-88101'!$G$2:$G$2744,0))&lt;&gt;"",INDEX('AQS-88101'!$M$2:$M$2744,MATCH('88101-daily-summary-by-site'!$A1765&amp;'88101-daily-summary-by-site'!H$2&amp;'88101-daily-summary-by-site'!H$3,'AQS-88101'!$AC$2:$AC$2744&amp;'AQS-88101'!$E$2:$E$2744&amp;'AQS-88101'!$G$2:$G$2744,0)),""),"")</f>
        <v/>
      </c>
      <c r="I1765" s="108" t="str">
        <f t="array" ref="I1765">IFERROR(IF(INDEX('AQS-88101'!$M$2:$M$2744,MATCH('88101-daily-summary-by-site'!$A1765&amp;'88101-daily-summary-by-site'!I$2&amp;'88101-daily-summary-by-site'!I$3,'AQS-88101'!$AC$2:$AC$2744&amp;'AQS-88101'!$E$2:$E$2744&amp;'AQS-88101'!$G$2:$G$2744,0))&lt;&gt;"",INDEX('AQS-88101'!$M$2:$M$2744,MATCH('88101-daily-summary-by-site'!$A1765&amp;'88101-daily-summary-by-site'!I$2&amp;'88101-daily-summary-by-site'!I$3,'AQS-88101'!$AC$2:$AC$2744&amp;'AQS-88101'!$E$2:$E$2744&amp;'AQS-88101'!$G$2:$G$2744,0)),""),"")</f>
        <v/>
      </c>
      <c r="L1765" s="107">
        <f t="shared" si="135"/>
        <v>5.4</v>
      </c>
      <c r="M1765" s="42">
        <f t="shared" si="136"/>
        <v>4.9000000000000004</v>
      </c>
      <c r="N1765" s="42" t="str">
        <f t="shared" si="137"/>
        <v/>
      </c>
      <c r="O1765" s="108" t="str">
        <f t="shared" si="138"/>
        <v/>
      </c>
    </row>
    <row r="1766" spans="1:15" x14ac:dyDescent="0.25">
      <c r="A1766" s="79">
        <f t="shared" si="139"/>
        <v>41435</v>
      </c>
      <c r="B1766" s="107" t="str">
        <f t="array" ref="B1766">IFERROR(IF(INDEX('AQS-88101'!$M$2:$M$2744,MATCH('88101-daily-summary-by-site'!$A1766&amp;'88101-daily-summary-by-site'!B$2&amp;'88101-daily-summary-by-site'!B$3,'AQS-88101'!$AC$2:$AC$2744&amp;'AQS-88101'!$E$2:$E$2744&amp;'AQS-88101'!$G$2:$G$2744,0))&lt;&gt;"",INDEX('AQS-88101'!$M$2:$M$2744,MATCH('88101-daily-summary-by-site'!$A1766&amp;'88101-daily-summary-by-site'!B$2&amp;'88101-daily-summary-by-site'!B$3,'AQS-88101'!$AC$2:$AC$2744&amp;'AQS-88101'!$E$2:$E$2744&amp;'AQS-88101'!$G$2:$G$2744,0)),""),"")</f>
        <v/>
      </c>
      <c r="C1766" s="42" t="str">
        <f t="array" ref="C1766">IFERROR(IF(INDEX('AQS-88101'!$M$2:$M$2744,MATCH('88101-daily-summary-by-site'!$A1766&amp;'88101-daily-summary-by-site'!C$2&amp;'88101-daily-summary-by-site'!C$3,'AQS-88101'!$AC$2:$AC$2744&amp;'AQS-88101'!$E$2:$E$2744&amp;'AQS-88101'!$G$2:$G$2744,0))&lt;&gt;"",INDEX('AQS-88101'!$M$2:$M$2744,MATCH('88101-daily-summary-by-site'!$A1766&amp;'88101-daily-summary-by-site'!C$2&amp;'88101-daily-summary-by-site'!C$3,'AQS-88101'!$AC$2:$AC$2744&amp;'AQS-88101'!$E$2:$E$2744&amp;'AQS-88101'!$G$2:$G$2744,0)),""),"")</f>
        <v/>
      </c>
      <c r="D1766" s="42" t="str">
        <f t="array" ref="D1766">IFERROR(IF(INDEX('AQS-88101'!$M$2:$M$2744,MATCH('88101-daily-summary-by-site'!$A1766&amp;'88101-daily-summary-by-site'!D$2&amp;'88101-daily-summary-by-site'!D$3,'AQS-88101'!$AC$2:$AC$2744&amp;'AQS-88101'!$E$2:$E$2744&amp;'AQS-88101'!$G$2:$G$2744,0))&lt;&gt;"",INDEX('AQS-88101'!$M$2:$M$2744,MATCH('88101-daily-summary-by-site'!$A1766&amp;'88101-daily-summary-by-site'!D$2&amp;'88101-daily-summary-by-site'!D$3,'AQS-88101'!$AC$2:$AC$2744&amp;'AQS-88101'!$E$2:$E$2744&amp;'AQS-88101'!$G$2:$G$2744,0)),""),"")</f>
        <v/>
      </c>
      <c r="E1766" s="42" t="str">
        <f t="array" ref="E1766">IFERROR(IF(INDEX('AQS-88101'!$M$2:$M$2744,MATCH('88101-daily-summary-by-site'!$A1766&amp;'88101-daily-summary-by-site'!E$2&amp;'88101-daily-summary-by-site'!E$3,'AQS-88101'!$AC$2:$AC$2744&amp;'AQS-88101'!$E$2:$E$2744&amp;'AQS-88101'!$G$2:$G$2744,0))&lt;&gt;"",INDEX('AQS-88101'!$M$2:$M$2744,MATCH('88101-daily-summary-by-site'!$A1766&amp;'88101-daily-summary-by-site'!E$2&amp;'88101-daily-summary-by-site'!E$3,'AQS-88101'!$AC$2:$AC$2744&amp;'AQS-88101'!$E$2:$E$2744&amp;'AQS-88101'!$G$2:$G$2744,0)),""),"")</f>
        <v/>
      </c>
      <c r="F1766" s="42" t="str">
        <f t="array" ref="F1766">IFERROR(IF(INDEX('AQS-88101'!$M$2:$M$2744,MATCH('88101-daily-summary-by-site'!$A1766&amp;'88101-daily-summary-by-site'!F$2&amp;'88101-daily-summary-by-site'!F$3,'AQS-88101'!$AC$2:$AC$2744&amp;'AQS-88101'!$E$2:$E$2744&amp;'AQS-88101'!$G$2:$G$2744,0))&lt;&gt;"",INDEX('AQS-88101'!$M$2:$M$2744,MATCH('88101-daily-summary-by-site'!$A1766&amp;'88101-daily-summary-by-site'!F$2&amp;'88101-daily-summary-by-site'!F$3,'AQS-88101'!$AC$2:$AC$2744&amp;'AQS-88101'!$E$2:$E$2744&amp;'AQS-88101'!$G$2:$G$2744,0)),""),"")</f>
        <v/>
      </c>
      <c r="G1766" s="42" t="str">
        <f t="array" ref="G1766">IFERROR(IF(INDEX('AQS-88101'!$M$2:$M$2744,MATCH('88101-daily-summary-by-site'!$A1766&amp;'88101-daily-summary-by-site'!G$2&amp;'88101-daily-summary-by-site'!G$3,'AQS-88101'!$AC$2:$AC$2744&amp;'AQS-88101'!$E$2:$E$2744&amp;'AQS-88101'!$G$2:$G$2744,0))&lt;&gt;"",INDEX('AQS-88101'!$M$2:$M$2744,MATCH('88101-daily-summary-by-site'!$A1766&amp;'88101-daily-summary-by-site'!G$2&amp;'88101-daily-summary-by-site'!G$3,'AQS-88101'!$AC$2:$AC$2744&amp;'AQS-88101'!$E$2:$E$2744&amp;'AQS-88101'!$G$2:$G$2744,0)),""),"")</f>
        <v/>
      </c>
      <c r="H1766" s="42" t="str">
        <f t="array" ref="H1766">IFERROR(IF(INDEX('AQS-88101'!$M$2:$M$2744,MATCH('88101-daily-summary-by-site'!$A1766&amp;'88101-daily-summary-by-site'!H$2&amp;'88101-daily-summary-by-site'!H$3,'AQS-88101'!$AC$2:$AC$2744&amp;'AQS-88101'!$E$2:$E$2744&amp;'AQS-88101'!$G$2:$G$2744,0))&lt;&gt;"",INDEX('AQS-88101'!$M$2:$M$2744,MATCH('88101-daily-summary-by-site'!$A1766&amp;'88101-daily-summary-by-site'!H$2&amp;'88101-daily-summary-by-site'!H$3,'AQS-88101'!$AC$2:$AC$2744&amp;'AQS-88101'!$E$2:$E$2744&amp;'AQS-88101'!$G$2:$G$2744,0)),""),"")</f>
        <v/>
      </c>
      <c r="I1766" s="108" t="str">
        <f t="array" ref="I1766">IFERROR(IF(INDEX('AQS-88101'!$M$2:$M$2744,MATCH('88101-daily-summary-by-site'!$A1766&amp;'88101-daily-summary-by-site'!I$2&amp;'88101-daily-summary-by-site'!I$3,'AQS-88101'!$AC$2:$AC$2744&amp;'AQS-88101'!$E$2:$E$2744&amp;'AQS-88101'!$G$2:$G$2744,0))&lt;&gt;"",INDEX('AQS-88101'!$M$2:$M$2744,MATCH('88101-daily-summary-by-site'!$A1766&amp;'88101-daily-summary-by-site'!I$2&amp;'88101-daily-summary-by-site'!I$3,'AQS-88101'!$AC$2:$AC$2744&amp;'AQS-88101'!$E$2:$E$2744&amp;'AQS-88101'!$G$2:$G$2744,0)),""),"")</f>
        <v/>
      </c>
      <c r="L1766" s="107" t="str">
        <f t="shared" si="135"/>
        <v/>
      </c>
      <c r="M1766" s="42" t="str">
        <f t="shared" si="136"/>
        <v/>
      </c>
      <c r="N1766" s="42" t="str">
        <f t="shared" si="137"/>
        <v/>
      </c>
      <c r="O1766" s="108" t="str">
        <f t="shared" si="138"/>
        <v/>
      </c>
    </row>
    <row r="1767" spans="1:15" x14ac:dyDescent="0.25">
      <c r="A1767" s="79">
        <f t="shared" si="139"/>
        <v>41436</v>
      </c>
      <c r="B1767" s="107" t="str">
        <f t="array" ref="B1767">IFERROR(IF(INDEX('AQS-88101'!$M$2:$M$2744,MATCH('88101-daily-summary-by-site'!$A1767&amp;'88101-daily-summary-by-site'!B$2&amp;'88101-daily-summary-by-site'!B$3,'AQS-88101'!$AC$2:$AC$2744&amp;'AQS-88101'!$E$2:$E$2744&amp;'AQS-88101'!$G$2:$G$2744,0))&lt;&gt;"",INDEX('AQS-88101'!$M$2:$M$2744,MATCH('88101-daily-summary-by-site'!$A1767&amp;'88101-daily-summary-by-site'!B$2&amp;'88101-daily-summary-by-site'!B$3,'AQS-88101'!$AC$2:$AC$2744&amp;'AQS-88101'!$E$2:$E$2744&amp;'AQS-88101'!$G$2:$G$2744,0)),""),"")</f>
        <v/>
      </c>
      <c r="C1767" s="42" t="str">
        <f t="array" ref="C1767">IFERROR(IF(INDEX('AQS-88101'!$M$2:$M$2744,MATCH('88101-daily-summary-by-site'!$A1767&amp;'88101-daily-summary-by-site'!C$2&amp;'88101-daily-summary-by-site'!C$3,'AQS-88101'!$AC$2:$AC$2744&amp;'AQS-88101'!$E$2:$E$2744&amp;'AQS-88101'!$G$2:$G$2744,0))&lt;&gt;"",INDEX('AQS-88101'!$M$2:$M$2744,MATCH('88101-daily-summary-by-site'!$A1767&amp;'88101-daily-summary-by-site'!C$2&amp;'88101-daily-summary-by-site'!C$3,'AQS-88101'!$AC$2:$AC$2744&amp;'AQS-88101'!$E$2:$E$2744&amp;'AQS-88101'!$G$2:$G$2744,0)),""),"")</f>
        <v/>
      </c>
      <c r="D1767" s="42" t="str">
        <f t="array" ref="D1767">IFERROR(IF(INDEX('AQS-88101'!$M$2:$M$2744,MATCH('88101-daily-summary-by-site'!$A1767&amp;'88101-daily-summary-by-site'!D$2&amp;'88101-daily-summary-by-site'!D$3,'AQS-88101'!$AC$2:$AC$2744&amp;'AQS-88101'!$E$2:$E$2744&amp;'AQS-88101'!$G$2:$G$2744,0))&lt;&gt;"",INDEX('AQS-88101'!$M$2:$M$2744,MATCH('88101-daily-summary-by-site'!$A1767&amp;'88101-daily-summary-by-site'!D$2&amp;'88101-daily-summary-by-site'!D$3,'AQS-88101'!$AC$2:$AC$2744&amp;'AQS-88101'!$E$2:$E$2744&amp;'AQS-88101'!$G$2:$G$2744,0)),""),"")</f>
        <v/>
      </c>
      <c r="E1767" s="42" t="str">
        <f t="array" ref="E1767">IFERROR(IF(INDEX('AQS-88101'!$M$2:$M$2744,MATCH('88101-daily-summary-by-site'!$A1767&amp;'88101-daily-summary-by-site'!E$2&amp;'88101-daily-summary-by-site'!E$3,'AQS-88101'!$AC$2:$AC$2744&amp;'AQS-88101'!$E$2:$E$2744&amp;'AQS-88101'!$G$2:$G$2744,0))&lt;&gt;"",INDEX('AQS-88101'!$M$2:$M$2744,MATCH('88101-daily-summary-by-site'!$A1767&amp;'88101-daily-summary-by-site'!E$2&amp;'88101-daily-summary-by-site'!E$3,'AQS-88101'!$AC$2:$AC$2744&amp;'AQS-88101'!$E$2:$E$2744&amp;'AQS-88101'!$G$2:$G$2744,0)),""),"")</f>
        <v/>
      </c>
      <c r="F1767" s="42" t="str">
        <f t="array" ref="F1767">IFERROR(IF(INDEX('AQS-88101'!$M$2:$M$2744,MATCH('88101-daily-summary-by-site'!$A1767&amp;'88101-daily-summary-by-site'!F$2&amp;'88101-daily-summary-by-site'!F$3,'AQS-88101'!$AC$2:$AC$2744&amp;'AQS-88101'!$E$2:$E$2744&amp;'AQS-88101'!$G$2:$G$2744,0))&lt;&gt;"",INDEX('AQS-88101'!$M$2:$M$2744,MATCH('88101-daily-summary-by-site'!$A1767&amp;'88101-daily-summary-by-site'!F$2&amp;'88101-daily-summary-by-site'!F$3,'AQS-88101'!$AC$2:$AC$2744&amp;'AQS-88101'!$E$2:$E$2744&amp;'AQS-88101'!$G$2:$G$2744,0)),""),"")</f>
        <v/>
      </c>
      <c r="G1767" s="42" t="str">
        <f t="array" ref="G1767">IFERROR(IF(INDEX('AQS-88101'!$M$2:$M$2744,MATCH('88101-daily-summary-by-site'!$A1767&amp;'88101-daily-summary-by-site'!G$2&amp;'88101-daily-summary-by-site'!G$3,'AQS-88101'!$AC$2:$AC$2744&amp;'AQS-88101'!$E$2:$E$2744&amp;'AQS-88101'!$G$2:$G$2744,0))&lt;&gt;"",INDEX('AQS-88101'!$M$2:$M$2744,MATCH('88101-daily-summary-by-site'!$A1767&amp;'88101-daily-summary-by-site'!G$2&amp;'88101-daily-summary-by-site'!G$3,'AQS-88101'!$AC$2:$AC$2744&amp;'AQS-88101'!$E$2:$E$2744&amp;'AQS-88101'!$G$2:$G$2744,0)),""),"")</f>
        <v/>
      </c>
      <c r="H1767" s="42" t="str">
        <f t="array" ref="H1767">IFERROR(IF(INDEX('AQS-88101'!$M$2:$M$2744,MATCH('88101-daily-summary-by-site'!$A1767&amp;'88101-daily-summary-by-site'!H$2&amp;'88101-daily-summary-by-site'!H$3,'AQS-88101'!$AC$2:$AC$2744&amp;'AQS-88101'!$E$2:$E$2744&amp;'AQS-88101'!$G$2:$G$2744,0))&lt;&gt;"",INDEX('AQS-88101'!$M$2:$M$2744,MATCH('88101-daily-summary-by-site'!$A1767&amp;'88101-daily-summary-by-site'!H$2&amp;'88101-daily-summary-by-site'!H$3,'AQS-88101'!$AC$2:$AC$2744&amp;'AQS-88101'!$E$2:$E$2744&amp;'AQS-88101'!$G$2:$G$2744,0)),""),"")</f>
        <v/>
      </c>
      <c r="I1767" s="108" t="str">
        <f t="array" ref="I1767">IFERROR(IF(INDEX('AQS-88101'!$M$2:$M$2744,MATCH('88101-daily-summary-by-site'!$A1767&amp;'88101-daily-summary-by-site'!I$2&amp;'88101-daily-summary-by-site'!I$3,'AQS-88101'!$AC$2:$AC$2744&amp;'AQS-88101'!$E$2:$E$2744&amp;'AQS-88101'!$G$2:$G$2744,0))&lt;&gt;"",INDEX('AQS-88101'!$M$2:$M$2744,MATCH('88101-daily-summary-by-site'!$A1767&amp;'88101-daily-summary-by-site'!I$2&amp;'88101-daily-summary-by-site'!I$3,'AQS-88101'!$AC$2:$AC$2744&amp;'AQS-88101'!$E$2:$E$2744&amp;'AQS-88101'!$G$2:$G$2744,0)),""),"")</f>
        <v/>
      </c>
      <c r="L1767" s="107" t="str">
        <f t="shared" si="135"/>
        <v/>
      </c>
      <c r="M1767" s="42" t="str">
        <f t="shared" si="136"/>
        <v/>
      </c>
      <c r="N1767" s="42" t="str">
        <f t="shared" si="137"/>
        <v/>
      </c>
      <c r="O1767" s="108" t="str">
        <f t="shared" si="138"/>
        <v/>
      </c>
    </row>
    <row r="1768" spans="1:15" x14ac:dyDescent="0.25">
      <c r="A1768" s="79">
        <f t="shared" si="139"/>
        <v>41437</v>
      </c>
      <c r="B1768" s="107">
        <f t="array" ref="B1768">IFERROR(IF(INDEX('AQS-88101'!$M$2:$M$2744,MATCH('88101-daily-summary-by-site'!$A1768&amp;'88101-daily-summary-by-site'!B$2&amp;'88101-daily-summary-by-site'!B$3,'AQS-88101'!$AC$2:$AC$2744&amp;'AQS-88101'!$E$2:$E$2744&amp;'AQS-88101'!$G$2:$G$2744,0))&lt;&gt;"",INDEX('AQS-88101'!$M$2:$M$2744,MATCH('88101-daily-summary-by-site'!$A1768&amp;'88101-daily-summary-by-site'!B$2&amp;'88101-daily-summary-by-site'!B$3,'AQS-88101'!$AC$2:$AC$2744&amp;'AQS-88101'!$E$2:$E$2744&amp;'AQS-88101'!$G$2:$G$2744,0)),""),"")</f>
        <v>4.5</v>
      </c>
      <c r="C1768" s="42" t="str">
        <f t="array" ref="C1768">IFERROR(IF(INDEX('AQS-88101'!$M$2:$M$2744,MATCH('88101-daily-summary-by-site'!$A1768&amp;'88101-daily-summary-by-site'!C$2&amp;'88101-daily-summary-by-site'!C$3,'AQS-88101'!$AC$2:$AC$2744&amp;'AQS-88101'!$E$2:$E$2744&amp;'AQS-88101'!$G$2:$G$2744,0))&lt;&gt;"",INDEX('AQS-88101'!$M$2:$M$2744,MATCH('88101-daily-summary-by-site'!$A1768&amp;'88101-daily-summary-by-site'!C$2&amp;'88101-daily-summary-by-site'!C$3,'AQS-88101'!$AC$2:$AC$2744&amp;'AQS-88101'!$E$2:$E$2744&amp;'AQS-88101'!$G$2:$G$2744,0)),""),"")</f>
        <v/>
      </c>
      <c r="D1768" s="42">
        <f t="array" ref="D1768">IFERROR(IF(INDEX('AQS-88101'!$M$2:$M$2744,MATCH('88101-daily-summary-by-site'!$A1768&amp;'88101-daily-summary-by-site'!D$2&amp;'88101-daily-summary-by-site'!D$3,'AQS-88101'!$AC$2:$AC$2744&amp;'AQS-88101'!$E$2:$E$2744&amp;'AQS-88101'!$G$2:$G$2744,0))&lt;&gt;"",INDEX('AQS-88101'!$M$2:$M$2744,MATCH('88101-daily-summary-by-site'!$A1768&amp;'88101-daily-summary-by-site'!D$2&amp;'88101-daily-summary-by-site'!D$3,'AQS-88101'!$AC$2:$AC$2744&amp;'AQS-88101'!$E$2:$E$2744&amp;'AQS-88101'!$G$2:$G$2744,0)),""),"")</f>
        <v>2.2999999999999998</v>
      </c>
      <c r="E1768" s="42" t="str">
        <f t="array" ref="E1768">IFERROR(IF(INDEX('AQS-88101'!$M$2:$M$2744,MATCH('88101-daily-summary-by-site'!$A1768&amp;'88101-daily-summary-by-site'!E$2&amp;'88101-daily-summary-by-site'!E$3,'AQS-88101'!$AC$2:$AC$2744&amp;'AQS-88101'!$E$2:$E$2744&amp;'AQS-88101'!$G$2:$G$2744,0))&lt;&gt;"",INDEX('AQS-88101'!$M$2:$M$2744,MATCH('88101-daily-summary-by-site'!$A1768&amp;'88101-daily-summary-by-site'!E$2&amp;'88101-daily-summary-by-site'!E$3,'AQS-88101'!$AC$2:$AC$2744&amp;'AQS-88101'!$E$2:$E$2744&amp;'AQS-88101'!$G$2:$G$2744,0)),""),"")</f>
        <v/>
      </c>
      <c r="F1768" s="42" t="str">
        <f t="array" ref="F1768">IFERROR(IF(INDEX('AQS-88101'!$M$2:$M$2744,MATCH('88101-daily-summary-by-site'!$A1768&amp;'88101-daily-summary-by-site'!F$2&amp;'88101-daily-summary-by-site'!F$3,'AQS-88101'!$AC$2:$AC$2744&amp;'AQS-88101'!$E$2:$E$2744&amp;'AQS-88101'!$G$2:$G$2744,0))&lt;&gt;"",INDEX('AQS-88101'!$M$2:$M$2744,MATCH('88101-daily-summary-by-site'!$A1768&amp;'88101-daily-summary-by-site'!F$2&amp;'88101-daily-summary-by-site'!F$3,'AQS-88101'!$AC$2:$AC$2744&amp;'AQS-88101'!$E$2:$E$2744&amp;'AQS-88101'!$G$2:$G$2744,0)),""),"")</f>
        <v/>
      </c>
      <c r="G1768" s="42" t="str">
        <f t="array" ref="G1768">IFERROR(IF(INDEX('AQS-88101'!$M$2:$M$2744,MATCH('88101-daily-summary-by-site'!$A1768&amp;'88101-daily-summary-by-site'!G$2&amp;'88101-daily-summary-by-site'!G$3,'AQS-88101'!$AC$2:$AC$2744&amp;'AQS-88101'!$E$2:$E$2744&amp;'AQS-88101'!$G$2:$G$2744,0))&lt;&gt;"",INDEX('AQS-88101'!$M$2:$M$2744,MATCH('88101-daily-summary-by-site'!$A1768&amp;'88101-daily-summary-by-site'!G$2&amp;'88101-daily-summary-by-site'!G$3,'AQS-88101'!$AC$2:$AC$2744&amp;'AQS-88101'!$E$2:$E$2744&amp;'AQS-88101'!$G$2:$G$2744,0)),""),"")</f>
        <v/>
      </c>
      <c r="H1768" s="42" t="str">
        <f t="array" ref="H1768">IFERROR(IF(INDEX('AQS-88101'!$M$2:$M$2744,MATCH('88101-daily-summary-by-site'!$A1768&amp;'88101-daily-summary-by-site'!H$2&amp;'88101-daily-summary-by-site'!H$3,'AQS-88101'!$AC$2:$AC$2744&amp;'AQS-88101'!$E$2:$E$2744&amp;'AQS-88101'!$G$2:$G$2744,0))&lt;&gt;"",INDEX('AQS-88101'!$M$2:$M$2744,MATCH('88101-daily-summary-by-site'!$A1768&amp;'88101-daily-summary-by-site'!H$2&amp;'88101-daily-summary-by-site'!H$3,'AQS-88101'!$AC$2:$AC$2744&amp;'AQS-88101'!$E$2:$E$2744&amp;'AQS-88101'!$G$2:$G$2744,0)),""),"")</f>
        <v/>
      </c>
      <c r="I1768" s="108" t="str">
        <f t="array" ref="I1768">IFERROR(IF(INDEX('AQS-88101'!$M$2:$M$2744,MATCH('88101-daily-summary-by-site'!$A1768&amp;'88101-daily-summary-by-site'!I$2&amp;'88101-daily-summary-by-site'!I$3,'AQS-88101'!$AC$2:$AC$2744&amp;'AQS-88101'!$E$2:$E$2744&amp;'AQS-88101'!$G$2:$G$2744,0))&lt;&gt;"",INDEX('AQS-88101'!$M$2:$M$2744,MATCH('88101-daily-summary-by-site'!$A1768&amp;'88101-daily-summary-by-site'!I$2&amp;'88101-daily-summary-by-site'!I$3,'AQS-88101'!$AC$2:$AC$2744&amp;'AQS-88101'!$E$2:$E$2744&amp;'AQS-88101'!$G$2:$G$2744,0)),""),"")</f>
        <v/>
      </c>
      <c r="L1768" s="107">
        <f t="shared" si="135"/>
        <v>4.5</v>
      </c>
      <c r="M1768" s="42">
        <f t="shared" si="136"/>
        <v>2.2999999999999998</v>
      </c>
      <c r="N1768" s="42" t="str">
        <f t="shared" si="137"/>
        <v/>
      </c>
      <c r="O1768" s="108" t="str">
        <f t="shared" si="138"/>
        <v/>
      </c>
    </row>
    <row r="1769" spans="1:15" x14ac:dyDescent="0.25">
      <c r="A1769" s="79">
        <f t="shared" si="139"/>
        <v>41438</v>
      </c>
      <c r="B1769" s="107" t="str">
        <f t="array" ref="B1769">IFERROR(IF(INDEX('AQS-88101'!$M$2:$M$2744,MATCH('88101-daily-summary-by-site'!$A1769&amp;'88101-daily-summary-by-site'!B$2&amp;'88101-daily-summary-by-site'!B$3,'AQS-88101'!$AC$2:$AC$2744&amp;'AQS-88101'!$E$2:$E$2744&amp;'AQS-88101'!$G$2:$G$2744,0))&lt;&gt;"",INDEX('AQS-88101'!$M$2:$M$2744,MATCH('88101-daily-summary-by-site'!$A1769&amp;'88101-daily-summary-by-site'!B$2&amp;'88101-daily-summary-by-site'!B$3,'AQS-88101'!$AC$2:$AC$2744&amp;'AQS-88101'!$E$2:$E$2744&amp;'AQS-88101'!$G$2:$G$2744,0)),""),"")</f>
        <v/>
      </c>
      <c r="C1769" s="42" t="str">
        <f t="array" ref="C1769">IFERROR(IF(INDEX('AQS-88101'!$M$2:$M$2744,MATCH('88101-daily-summary-by-site'!$A1769&amp;'88101-daily-summary-by-site'!C$2&amp;'88101-daily-summary-by-site'!C$3,'AQS-88101'!$AC$2:$AC$2744&amp;'AQS-88101'!$E$2:$E$2744&amp;'AQS-88101'!$G$2:$G$2744,0))&lt;&gt;"",INDEX('AQS-88101'!$M$2:$M$2744,MATCH('88101-daily-summary-by-site'!$A1769&amp;'88101-daily-summary-by-site'!C$2&amp;'88101-daily-summary-by-site'!C$3,'AQS-88101'!$AC$2:$AC$2744&amp;'AQS-88101'!$E$2:$E$2744&amp;'AQS-88101'!$G$2:$G$2744,0)),""),"")</f>
        <v/>
      </c>
      <c r="D1769" s="42" t="str">
        <f t="array" ref="D1769">IFERROR(IF(INDEX('AQS-88101'!$M$2:$M$2744,MATCH('88101-daily-summary-by-site'!$A1769&amp;'88101-daily-summary-by-site'!D$2&amp;'88101-daily-summary-by-site'!D$3,'AQS-88101'!$AC$2:$AC$2744&amp;'AQS-88101'!$E$2:$E$2744&amp;'AQS-88101'!$G$2:$G$2744,0))&lt;&gt;"",INDEX('AQS-88101'!$M$2:$M$2744,MATCH('88101-daily-summary-by-site'!$A1769&amp;'88101-daily-summary-by-site'!D$2&amp;'88101-daily-summary-by-site'!D$3,'AQS-88101'!$AC$2:$AC$2744&amp;'AQS-88101'!$E$2:$E$2744&amp;'AQS-88101'!$G$2:$G$2744,0)),""),"")</f>
        <v/>
      </c>
      <c r="E1769" s="42" t="str">
        <f t="array" ref="E1769">IFERROR(IF(INDEX('AQS-88101'!$M$2:$M$2744,MATCH('88101-daily-summary-by-site'!$A1769&amp;'88101-daily-summary-by-site'!E$2&amp;'88101-daily-summary-by-site'!E$3,'AQS-88101'!$AC$2:$AC$2744&amp;'AQS-88101'!$E$2:$E$2744&amp;'AQS-88101'!$G$2:$G$2744,0))&lt;&gt;"",INDEX('AQS-88101'!$M$2:$M$2744,MATCH('88101-daily-summary-by-site'!$A1769&amp;'88101-daily-summary-by-site'!E$2&amp;'88101-daily-summary-by-site'!E$3,'AQS-88101'!$AC$2:$AC$2744&amp;'AQS-88101'!$E$2:$E$2744&amp;'AQS-88101'!$G$2:$G$2744,0)),""),"")</f>
        <v/>
      </c>
      <c r="F1769" s="42" t="str">
        <f t="array" ref="F1769">IFERROR(IF(INDEX('AQS-88101'!$M$2:$M$2744,MATCH('88101-daily-summary-by-site'!$A1769&amp;'88101-daily-summary-by-site'!F$2&amp;'88101-daily-summary-by-site'!F$3,'AQS-88101'!$AC$2:$AC$2744&amp;'AQS-88101'!$E$2:$E$2744&amp;'AQS-88101'!$G$2:$G$2744,0))&lt;&gt;"",INDEX('AQS-88101'!$M$2:$M$2744,MATCH('88101-daily-summary-by-site'!$A1769&amp;'88101-daily-summary-by-site'!F$2&amp;'88101-daily-summary-by-site'!F$3,'AQS-88101'!$AC$2:$AC$2744&amp;'AQS-88101'!$E$2:$E$2744&amp;'AQS-88101'!$G$2:$G$2744,0)),""),"")</f>
        <v/>
      </c>
      <c r="G1769" s="42" t="str">
        <f t="array" ref="G1769">IFERROR(IF(INDEX('AQS-88101'!$M$2:$M$2744,MATCH('88101-daily-summary-by-site'!$A1769&amp;'88101-daily-summary-by-site'!G$2&amp;'88101-daily-summary-by-site'!G$3,'AQS-88101'!$AC$2:$AC$2744&amp;'AQS-88101'!$E$2:$E$2744&amp;'AQS-88101'!$G$2:$G$2744,0))&lt;&gt;"",INDEX('AQS-88101'!$M$2:$M$2744,MATCH('88101-daily-summary-by-site'!$A1769&amp;'88101-daily-summary-by-site'!G$2&amp;'88101-daily-summary-by-site'!G$3,'AQS-88101'!$AC$2:$AC$2744&amp;'AQS-88101'!$E$2:$E$2744&amp;'AQS-88101'!$G$2:$G$2744,0)),""),"")</f>
        <v/>
      </c>
      <c r="H1769" s="42" t="str">
        <f t="array" ref="H1769">IFERROR(IF(INDEX('AQS-88101'!$M$2:$M$2744,MATCH('88101-daily-summary-by-site'!$A1769&amp;'88101-daily-summary-by-site'!H$2&amp;'88101-daily-summary-by-site'!H$3,'AQS-88101'!$AC$2:$AC$2744&amp;'AQS-88101'!$E$2:$E$2744&amp;'AQS-88101'!$G$2:$G$2744,0))&lt;&gt;"",INDEX('AQS-88101'!$M$2:$M$2744,MATCH('88101-daily-summary-by-site'!$A1769&amp;'88101-daily-summary-by-site'!H$2&amp;'88101-daily-summary-by-site'!H$3,'AQS-88101'!$AC$2:$AC$2744&amp;'AQS-88101'!$E$2:$E$2744&amp;'AQS-88101'!$G$2:$G$2744,0)),""),"")</f>
        <v/>
      </c>
      <c r="I1769" s="108" t="str">
        <f t="array" ref="I1769">IFERROR(IF(INDEX('AQS-88101'!$M$2:$M$2744,MATCH('88101-daily-summary-by-site'!$A1769&amp;'88101-daily-summary-by-site'!I$2&amp;'88101-daily-summary-by-site'!I$3,'AQS-88101'!$AC$2:$AC$2744&amp;'AQS-88101'!$E$2:$E$2744&amp;'AQS-88101'!$G$2:$G$2744,0))&lt;&gt;"",INDEX('AQS-88101'!$M$2:$M$2744,MATCH('88101-daily-summary-by-site'!$A1769&amp;'88101-daily-summary-by-site'!I$2&amp;'88101-daily-summary-by-site'!I$3,'AQS-88101'!$AC$2:$AC$2744&amp;'AQS-88101'!$E$2:$E$2744&amp;'AQS-88101'!$G$2:$G$2744,0)),""),"")</f>
        <v/>
      </c>
      <c r="L1769" s="107" t="str">
        <f t="shared" si="135"/>
        <v/>
      </c>
      <c r="M1769" s="42" t="str">
        <f t="shared" si="136"/>
        <v/>
      </c>
      <c r="N1769" s="42" t="str">
        <f t="shared" si="137"/>
        <v/>
      </c>
      <c r="O1769" s="108" t="str">
        <f t="shared" si="138"/>
        <v/>
      </c>
    </row>
    <row r="1770" spans="1:15" x14ac:dyDescent="0.25">
      <c r="A1770" s="79">
        <f t="shared" si="139"/>
        <v>41439</v>
      </c>
      <c r="B1770" s="107" t="str">
        <f t="array" ref="B1770">IFERROR(IF(INDEX('AQS-88101'!$M$2:$M$2744,MATCH('88101-daily-summary-by-site'!$A1770&amp;'88101-daily-summary-by-site'!B$2&amp;'88101-daily-summary-by-site'!B$3,'AQS-88101'!$AC$2:$AC$2744&amp;'AQS-88101'!$E$2:$E$2744&amp;'AQS-88101'!$G$2:$G$2744,0))&lt;&gt;"",INDEX('AQS-88101'!$M$2:$M$2744,MATCH('88101-daily-summary-by-site'!$A1770&amp;'88101-daily-summary-by-site'!B$2&amp;'88101-daily-summary-by-site'!B$3,'AQS-88101'!$AC$2:$AC$2744&amp;'AQS-88101'!$E$2:$E$2744&amp;'AQS-88101'!$G$2:$G$2744,0)),""),"")</f>
        <v/>
      </c>
      <c r="C1770" s="42" t="str">
        <f t="array" ref="C1770">IFERROR(IF(INDEX('AQS-88101'!$M$2:$M$2744,MATCH('88101-daily-summary-by-site'!$A1770&amp;'88101-daily-summary-by-site'!C$2&amp;'88101-daily-summary-by-site'!C$3,'AQS-88101'!$AC$2:$AC$2744&amp;'AQS-88101'!$E$2:$E$2744&amp;'AQS-88101'!$G$2:$G$2744,0))&lt;&gt;"",INDEX('AQS-88101'!$M$2:$M$2744,MATCH('88101-daily-summary-by-site'!$A1770&amp;'88101-daily-summary-by-site'!C$2&amp;'88101-daily-summary-by-site'!C$3,'AQS-88101'!$AC$2:$AC$2744&amp;'AQS-88101'!$E$2:$E$2744&amp;'AQS-88101'!$G$2:$G$2744,0)),""),"")</f>
        <v/>
      </c>
      <c r="D1770" s="42" t="str">
        <f t="array" ref="D1770">IFERROR(IF(INDEX('AQS-88101'!$M$2:$M$2744,MATCH('88101-daily-summary-by-site'!$A1770&amp;'88101-daily-summary-by-site'!D$2&amp;'88101-daily-summary-by-site'!D$3,'AQS-88101'!$AC$2:$AC$2744&amp;'AQS-88101'!$E$2:$E$2744&amp;'AQS-88101'!$G$2:$G$2744,0))&lt;&gt;"",INDEX('AQS-88101'!$M$2:$M$2744,MATCH('88101-daily-summary-by-site'!$A1770&amp;'88101-daily-summary-by-site'!D$2&amp;'88101-daily-summary-by-site'!D$3,'AQS-88101'!$AC$2:$AC$2744&amp;'AQS-88101'!$E$2:$E$2744&amp;'AQS-88101'!$G$2:$G$2744,0)),""),"")</f>
        <v/>
      </c>
      <c r="E1770" s="42" t="str">
        <f t="array" ref="E1770">IFERROR(IF(INDEX('AQS-88101'!$M$2:$M$2744,MATCH('88101-daily-summary-by-site'!$A1770&amp;'88101-daily-summary-by-site'!E$2&amp;'88101-daily-summary-by-site'!E$3,'AQS-88101'!$AC$2:$AC$2744&amp;'AQS-88101'!$E$2:$E$2744&amp;'AQS-88101'!$G$2:$G$2744,0))&lt;&gt;"",INDEX('AQS-88101'!$M$2:$M$2744,MATCH('88101-daily-summary-by-site'!$A1770&amp;'88101-daily-summary-by-site'!E$2&amp;'88101-daily-summary-by-site'!E$3,'AQS-88101'!$AC$2:$AC$2744&amp;'AQS-88101'!$E$2:$E$2744&amp;'AQS-88101'!$G$2:$G$2744,0)),""),"")</f>
        <v/>
      </c>
      <c r="F1770" s="42" t="str">
        <f t="array" ref="F1770">IFERROR(IF(INDEX('AQS-88101'!$M$2:$M$2744,MATCH('88101-daily-summary-by-site'!$A1770&amp;'88101-daily-summary-by-site'!F$2&amp;'88101-daily-summary-by-site'!F$3,'AQS-88101'!$AC$2:$AC$2744&amp;'AQS-88101'!$E$2:$E$2744&amp;'AQS-88101'!$G$2:$G$2744,0))&lt;&gt;"",INDEX('AQS-88101'!$M$2:$M$2744,MATCH('88101-daily-summary-by-site'!$A1770&amp;'88101-daily-summary-by-site'!F$2&amp;'88101-daily-summary-by-site'!F$3,'AQS-88101'!$AC$2:$AC$2744&amp;'AQS-88101'!$E$2:$E$2744&amp;'AQS-88101'!$G$2:$G$2744,0)),""),"")</f>
        <v/>
      </c>
      <c r="G1770" s="42" t="str">
        <f t="array" ref="G1770">IFERROR(IF(INDEX('AQS-88101'!$M$2:$M$2744,MATCH('88101-daily-summary-by-site'!$A1770&amp;'88101-daily-summary-by-site'!G$2&amp;'88101-daily-summary-by-site'!G$3,'AQS-88101'!$AC$2:$AC$2744&amp;'AQS-88101'!$E$2:$E$2744&amp;'AQS-88101'!$G$2:$G$2744,0))&lt;&gt;"",INDEX('AQS-88101'!$M$2:$M$2744,MATCH('88101-daily-summary-by-site'!$A1770&amp;'88101-daily-summary-by-site'!G$2&amp;'88101-daily-summary-by-site'!G$3,'AQS-88101'!$AC$2:$AC$2744&amp;'AQS-88101'!$E$2:$E$2744&amp;'AQS-88101'!$G$2:$G$2744,0)),""),"")</f>
        <v/>
      </c>
      <c r="H1770" s="42" t="str">
        <f t="array" ref="H1770">IFERROR(IF(INDEX('AQS-88101'!$M$2:$M$2744,MATCH('88101-daily-summary-by-site'!$A1770&amp;'88101-daily-summary-by-site'!H$2&amp;'88101-daily-summary-by-site'!H$3,'AQS-88101'!$AC$2:$AC$2744&amp;'AQS-88101'!$E$2:$E$2744&amp;'AQS-88101'!$G$2:$G$2744,0))&lt;&gt;"",INDEX('AQS-88101'!$M$2:$M$2744,MATCH('88101-daily-summary-by-site'!$A1770&amp;'88101-daily-summary-by-site'!H$2&amp;'88101-daily-summary-by-site'!H$3,'AQS-88101'!$AC$2:$AC$2744&amp;'AQS-88101'!$E$2:$E$2744&amp;'AQS-88101'!$G$2:$G$2744,0)),""),"")</f>
        <v/>
      </c>
      <c r="I1770" s="108" t="str">
        <f t="array" ref="I1770">IFERROR(IF(INDEX('AQS-88101'!$M$2:$M$2744,MATCH('88101-daily-summary-by-site'!$A1770&amp;'88101-daily-summary-by-site'!I$2&amp;'88101-daily-summary-by-site'!I$3,'AQS-88101'!$AC$2:$AC$2744&amp;'AQS-88101'!$E$2:$E$2744&amp;'AQS-88101'!$G$2:$G$2744,0))&lt;&gt;"",INDEX('AQS-88101'!$M$2:$M$2744,MATCH('88101-daily-summary-by-site'!$A1770&amp;'88101-daily-summary-by-site'!I$2&amp;'88101-daily-summary-by-site'!I$3,'AQS-88101'!$AC$2:$AC$2744&amp;'AQS-88101'!$E$2:$E$2744&amp;'AQS-88101'!$G$2:$G$2744,0)),""),"")</f>
        <v/>
      </c>
      <c r="L1770" s="107" t="str">
        <f t="shared" si="135"/>
        <v/>
      </c>
      <c r="M1770" s="42" t="str">
        <f t="shared" si="136"/>
        <v/>
      </c>
      <c r="N1770" s="42" t="str">
        <f t="shared" si="137"/>
        <v/>
      </c>
      <c r="O1770" s="108" t="str">
        <f t="shared" si="138"/>
        <v/>
      </c>
    </row>
    <row r="1771" spans="1:15" x14ac:dyDescent="0.25">
      <c r="A1771" s="79">
        <f t="shared" si="139"/>
        <v>41440</v>
      </c>
      <c r="B1771" s="107">
        <f t="array" ref="B1771">IFERROR(IF(INDEX('AQS-88101'!$M$2:$M$2744,MATCH('88101-daily-summary-by-site'!$A1771&amp;'88101-daily-summary-by-site'!B$2&amp;'88101-daily-summary-by-site'!B$3,'AQS-88101'!$AC$2:$AC$2744&amp;'AQS-88101'!$E$2:$E$2744&amp;'AQS-88101'!$G$2:$G$2744,0))&lt;&gt;"",INDEX('AQS-88101'!$M$2:$M$2744,MATCH('88101-daily-summary-by-site'!$A1771&amp;'88101-daily-summary-by-site'!B$2&amp;'88101-daily-summary-by-site'!B$3,'AQS-88101'!$AC$2:$AC$2744&amp;'AQS-88101'!$E$2:$E$2744&amp;'AQS-88101'!$G$2:$G$2744,0)),""),"")</f>
        <v>6.5</v>
      </c>
      <c r="C1771" s="42" t="str">
        <f t="array" ref="C1771">IFERROR(IF(INDEX('AQS-88101'!$M$2:$M$2744,MATCH('88101-daily-summary-by-site'!$A1771&amp;'88101-daily-summary-by-site'!C$2&amp;'88101-daily-summary-by-site'!C$3,'AQS-88101'!$AC$2:$AC$2744&amp;'AQS-88101'!$E$2:$E$2744&amp;'AQS-88101'!$G$2:$G$2744,0))&lt;&gt;"",INDEX('AQS-88101'!$M$2:$M$2744,MATCH('88101-daily-summary-by-site'!$A1771&amp;'88101-daily-summary-by-site'!C$2&amp;'88101-daily-summary-by-site'!C$3,'AQS-88101'!$AC$2:$AC$2744&amp;'AQS-88101'!$E$2:$E$2744&amp;'AQS-88101'!$G$2:$G$2744,0)),""),"")</f>
        <v/>
      </c>
      <c r="D1771" s="42">
        <f t="array" ref="D1771">IFERROR(IF(INDEX('AQS-88101'!$M$2:$M$2744,MATCH('88101-daily-summary-by-site'!$A1771&amp;'88101-daily-summary-by-site'!D$2&amp;'88101-daily-summary-by-site'!D$3,'AQS-88101'!$AC$2:$AC$2744&amp;'AQS-88101'!$E$2:$E$2744&amp;'AQS-88101'!$G$2:$G$2744,0))&lt;&gt;"",INDEX('AQS-88101'!$M$2:$M$2744,MATCH('88101-daily-summary-by-site'!$A1771&amp;'88101-daily-summary-by-site'!D$2&amp;'88101-daily-summary-by-site'!D$3,'AQS-88101'!$AC$2:$AC$2744&amp;'AQS-88101'!$E$2:$E$2744&amp;'AQS-88101'!$G$2:$G$2744,0)),""),"")</f>
        <v>7</v>
      </c>
      <c r="E1771" s="42">
        <f t="array" ref="E1771">IFERROR(IF(INDEX('AQS-88101'!$M$2:$M$2744,MATCH('88101-daily-summary-by-site'!$A1771&amp;'88101-daily-summary-by-site'!E$2&amp;'88101-daily-summary-by-site'!E$3,'AQS-88101'!$AC$2:$AC$2744&amp;'AQS-88101'!$E$2:$E$2744&amp;'AQS-88101'!$G$2:$G$2744,0))&lt;&gt;"",INDEX('AQS-88101'!$M$2:$M$2744,MATCH('88101-daily-summary-by-site'!$A1771&amp;'88101-daily-summary-by-site'!E$2&amp;'88101-daily-summary-by-site'!E$3,'AQS-88101'!$AC$2:$AC$2744&amp;'AQS-88101'!$E$2:$E$2744&amp;'AQS-88101'!$G$2:$G$2744,0)),""),"")</f>
        <v>7.3</v>
      </c>
      <c r="F1771" s="42" t="str">
        <f t="array" ref="F1771">IFERROR(IF(INDEX('AQS-88101'!$M$2:$M$2744,MATCH('88101-daily-summary-by-site'!$A1771&amp;'88101-daily-summary-by-site'!F$2&amp;'88101-daily-summary-by-site'!F$3,'AQS-88101'!$AC$2:$AC$2744&amp;'AQS-88101'!$E$2:$E$2744&amp;'AQS-88101'!$G$2:$G$2744,0))&lt;&gt;"",INDEX('AQS-88101'!$M$2:$M$2744,MATCH('88101-daily-summary-by-site'!$A1771&amp;'88101-daily-summary-by-site'!F$2&amp;'88101-daily-summary-by-site'!F$3,'AQS-88101'!$AC$2:$AC$2744&amp;'AQS-88101'!$E$2:$E$2744&amp;'AQS-88101'!$G$2:$G$2744,0)),""),"")</f>
        <v/>
      </c>
      <c r="G1771" s="42" t="str">
        <f t="array" ref="G1771">IFERROR(IF(INDEX('AQS-88101'!$M$2:$M$2744,MATCH('88101-daily-summary-by-site'!$A1771&amp;'88101-daily-summary-by-site'!G$2&amp;'88101-daily-summary-by-site'!G$3,'AQS-88101'!$AC$2:$AC$2744&amp;'AQS-88101'!$E$2:$E$2744&amp;'AQS-88101'!$G$2:$G$2744,0))&lt;&gt;"",INDEX('AQS-88101'!$M$2:$M$2744,MATCH('88101-daily-summary-by-site'!$A1771&amp;'88101-daily-summary-by-site'!G$2&amp;'88101-daily-summary-by-site'!G$3,'AQS-88101'!$AC$2:$AC$2744&amp;'AQS-88101'!$E$2:$E$2744&amp;'AQS-88101'!$G$2:$G$2744,0)),""),"")</f>
        <v/>
      </c>
      <c r="H1771" s="42" t="str">
        <f t="array" ref="H1771">IFERROR(IF(INDEX('AQS-88101'!$M$2:$M$2744,MATCH('88101-daily-summary-by-site'!$A1771&amp;'88101-daily-summary-by-site'!H$2&amp;'88101-daily-summary-by-site'!H$3,'AQS-88101'!$AC$2:$AC$2744&amp;'AQS-88101'!$E$2:$E$2744&amp;'AQS-88101'!$G$2:$G$2744,0))&lt;&gt;"",INDEX('AQS-88101'!$M$2:$M$2744,MATCH('88101-daily-summary-by-site'!$A1771&amp;'88101-daily-summary-by-site'!H$2&amp;'88101-daily-summary-by-site'!H$3,'AQS-88101'!$AC$2:$AC$2744&amp;'AQS-88101'!$E$2:$E$2744&amp;'AQS-88101'!$G$2:$G$2744,0)),""),"")</f>
        <v/>
      </c>
      <c r="I1771" s="108" t="str">
        <f t="array" ref="I1771">IFERROR(IF(INDEX('AQS-88101'!$M$2:$M$2744,MATCH('88101-daily-summary-by-site'!$A1771&amp;'88101-daily-summary-by-site'!I$2&amp;'88101-daily-summary-by-site'!I$3,'AQS-88101'!$AC$2:$AC$2744&amp;'AQS-88101'!$E$2:$E$2744&amp;'AQS-88101'!$G$2:$G$2744,0))&lt;&gt;"",INDEX('AQS-88101'!$M$2:$M$2744,MATCH('88101-daily-summary-by-site'!$A1771&amp;'88101-daily-summary-by-site'!I$2&amp;'88101-daily-summary-by-site'!I$3,'AQS-88101'!$AC$2:$AC$2744&amp;'AQS-88101'!$E$2:$E$2744&amp;'AQS-88101'!$G$2:$G$2744,0)),""),"")</f>
        <v/>
      </c>
      <c r="L1771" s="107">
        <f t="shared" si="135"/>
        <v>6.5</v>
      </c>
      <c r="M1771" s="42">
        <f t="shared" si="136"/>
        <v>7</v>
      </c>
      <c r="N1771" s="42" t="str">
        <f t="shared" si="137"/>
        <v/>
      </c>
      <c r="O1771" s="108" t="str">
        <f t="shared" si="138"/>
        <v/>
      </c>
    </row>
    <row r="1772" spans="1:15" x14ac:dyDescent="0.25">
      <c r="A1772" s="79">
        <f t="shared" si="139"/>
        <v>41441</v>
      </c>
      <c r="B1772" s="107" t="str">
        <f t="array" ref="B1772">IFERROR(IF(INDEX('AQS-88101'!$M$2:$M$2744,MATCH('88101-daily-summary-by-site'!$A1772&amp;'88101-daily-summary-by-site'!B$2&amp;'88101-daily-summary-by-site'!B$3,'AQS-88101'!$AC$2:$AC$2744&amp;'AQS-88101'!$E$2:$E$2744&amp;'AQS-88101'!$G$2:$G$2744,0))&lt;&gt;"",INDEX('AQS-88101'!$M$2:$M$2744,MATCH('88101-daily-summary-by-site'!$A1772&amp;'88101-daily-summary-by-site'!B$2&amp;'88101-daily-summary-by-site'!B$3,'AQS-88101'!$AC$2:$AC$2744&amp;'AQS-88101'!$E$2:$E$2744&amp;'AQS-88101'!$G$2:$G$2744,0)),""),"")</f>
        <v/>
      </c>
      <c r="C1772" s="42" t="str">
        <f t="array" ref="C1772">IFERROR(IF(INDEX('AQS-88101'!$M$2:$M$2744,MATCH('88101-daily-summary-by-site'!$A1772&amp;'88101-daily-summary-by-site'!C$2&amp;'88101-daily-summary-by-site'!C$3,'AQS-88101'!$AC$2:$AC$2744&amp;'AQS-88101'!$E$2:$E$2744&amp;'AQS-88101'!$G$2:$G$2744,0))&lt;&gt;"",INDEX('AQS-88101'!$M$2:$M$2744,MATCH('88101-daily-summary-by-site'!$A1772&amp;'88101-daily-summary-by-site'!C$2&amp;'88101-daily-summary-by-site'!C$3,'AQS-88101'!$AC$2:$AC$2744&amp;'AQS-88101'!$E$2:$E$2744&amp;'AQS-88101'!$G$2:$G$2744,0)),""),"")</f>
        <v/>
      </c>
      <c r="D1772" s="42" t="str">
        <f t="array" ref="D1772">IFERROR(IF(INDEX('AQS-88101'!$M$2:$M$2744,MATCH('88101-daily-summary-by-site'!$A1772&amp;'88101-daily-summary-by-site'!D$2&amp;'88101-daily-summary-by-site'!D$3,'AQS-88101'!$AC$2:$AC$2744&amp;'AQS-88101'!$E$2:$E$2744&amp;'AQS-88101'!$G$2:$G$2744,0))&lt;&gt;"",INDEX('AQS-88101'!$M$2:$M$2744,MATCH('88101-daily-summary-by-site'!$A1772&amp;'88101-daily-summary-by-site'!D$2&amp;'88101-daily-summary-by-site'!D$3,'AQS-88101'!$AC$2:$AC$2744&amp;'AQS-88101'!$E$2:$E$2744&amp;'AQS-88101'!$G$2:$G$2744,0)),""),"")</f>
        <v/>
      </c>
      <c r="E1772" s="42" t="str">
        <f t="array" ref="E1772">IFERROR(IF(INDEX('AQS-88101'!$M$2:$M$2744,MATCH('88101-daily-summary-by-site'!$A1772&amp;'88101-daily-summary-by-site'!E$2&amp;'88101-daily-summary-by-site'!E$3,'AQS-88101'!$AC$2:$AC$2744&amp;'AQS-88101'!$E$2:$E$2744&amp;'AQS-88101'!$G$2:$G$2744,0))&lt;&gt;"",INDEX('AQS-88101'!$M$2:$M$2744,MATCH('88101-daily-summary-by-site'!$A1772&amp;'88101-daily-summary-by-site'!E$2&amp;'88101-daily-summary-by-site'!E$3,'AQS-88101'!$AC$2:$AC$2744&amp;'AQS-88101'!$E$2:$E$2744&amp;'AQS-88101'!$G$2:$G$2744,0)),""),"")</f>
        <v/>
      </c>
      <c r="F1772" s="42" t="str">
        <f t="array" ref="F1772">IFERROR(IF(INDEX('AQS-88101'!$M$2:$M$2744,MATCH('88101-daily-summary-by-site'!$A1772&amp;'88101-daily-summary-by-site'!F$2&amp;'88101-daily-summary-by-site'!F$3,'AQS-88101'!$AC$2:$AC$2744&amp;'AQS-88101'!$E$2:$E$2744&amp;'AQS-88101'!$G$2:$G$2744,0))&lt;&gt;"",INDEX('AQS-88101'!$M$2:$M$2744,MATCH('88101-daily-summary-by-site'!$A1772&amp;'88101-daily-summary-by-site'!F$2&amp;'88101-daily-summary-by-site'!F$3,'AQS-88101'!$AC$2:$AC$2744&amp;'AQS-88101'!$E$2:$E$2744&amp;'AQS-88101'!$G$2:$G$2744,0)),""),"")</f>
        <v/>
      </c>
      <c r="G1772" s="42" t="str">
        <f t="array" ref="G1772">IFERROR(IF(INDEX('AQS-88101'!$M$2:$M$2744,MATCH('88101-daily-summary-by-site'!$A1772&amp;'88101-daily-summary-by-site'!G$2&amp;'88101-daily-summary-by-site'!G$3,'AQS-88101'!$AC$2:$AC$2744&amp;'AQS-88101'!$E$2:$E$2744&amp;'AQS-88101'!$G$2:$G$2744,0))&lt;&gt;"",INDEX('AQS-88101'!$M$2:$M$2744,MATCH('88101-daily-summary-by-site'!$A1772&amp;'88101-daily-summary-by-site'!G$2&amp;'88101-daily-summary-by-site'!G$3,'AQS-88101'!$AC$2:$AC$2744&amp;'AQS-88101'!$E$2:$E$2744&amp;'AQS-88101'!$G$2:$G$2744,0)),""),"")</f>
        <v/>
      </c>
      <c r="H1772" s="42" t="str">
        <f t="array" ref="H1772">IFERROR(IF(INDEX('AQS-88101'!$M$2:$M$2744,MATCH('88101-daily-summary-by-site'!$A1772&amp;'88101-daily-summary-by-site'!H$2&amp;'88101-daily-summary-by-site'!H$3,'AQS-88101'!$AC$2:$AC$2744&amp;'AQS-88101'!$E$2:$E$2744&amp;'AQS-88101'!$G$2:$G$2744,0))&lt;&gt;"",INDEX('AQS-88101'!$M$2:$M$2744,MATCH('88101-daily-summary-by-site'!$A1772&amp;'88101-daily-summary-by-site'!H$2&amp;'88101-daily-summary-by-site'!H$3,'AQS-88101'!$AC$2:$AC$2744&amp;'AQS-88101'!$E$2:$E$2744&amp;'AQS-88101'!$G$2:$G$2744,0)),""),"")</f>
        <v/>
      </c>
      <c r="I1772" s="108" t="str">
        <f t="array" ref="I1772">IFERROR(IF(INDEX('AQS-88101'!$M$2:$M$2744,MATCH('88101-daily-summary-by-site'!$A1772&amp;'88101-daily-summary-by-site'!I$2&amp;'88101-daily-summary-by-site'!I$3,'AQS-88101'!$AC$2:$AC$2744&amp;'AQS-88101'!$E$2:$E$2744&amp;'AQS-88101'!$G$2:$G$2744,0))&lt;&gt;"",INDEX('AQS-88101'!$M$2:$M$2744,MATCH('88101-daily-summary-by-site'!$A1772&amp;'88101-daily-summary-by-site'!I$2&amp;'88101-daily-summary-by-site'!I$3,'AQS-88101'!$AC$2:$AC$2744&amp;'AQS-88101'!$E$2:$E$2744&amp;'AQS-88101'!$G$2:$G$2744,0)),""),"")</f>
        <v/>
      </c>
      <c r="L1772" s="107" t="str">
        <f t="shared" si="135"/>
        <v/>
      </c>
      <c r="M1772" s="42" t="str">
        <f t="shared" si="136"/>
        <v/>
      </c>
      <c r="N1772" s="42" t="str">
        <f t="shared" si="137"/>
        <v/>
      </c>
      <c r="O1772" s="108" t="str">
        <f t="shared" si="138"/>
        <v/>
      </c>
    </row>
    <row r="1773" spans="1:15" x14ac:dyDescent="0.25">
      <c r="A1773" s="79">
        <f t="shared" si="139"/>
        <v>41442</v>
      </c>
      <c r="B1773" s="107" t="str">
        <f t="array" ref="B1773">IFERROR(IF(INDEX('AQS-88101'!$M$2:$M$2744,MATCH('88101-daily-summary-by-site'!$A1773&amp;'88101-daily-summary-by-site'!B$2&amp;'88101-daily-summary-by-site'!B$3,'AQS-88101'!$AC$2:$AC$2744&amp;'AQS-88101'!$E$2:$E$2744&amp;'AQS-88101'!$G$2:$G$2744,0))&lt;&gt;"",INDEX('AQS-88101'!$M$2:$M$2744,MATCH('88101-daily-summary-by-site'!$A1773&amp;'88101-daily-summary-by-site'!B$2&amp;'88101-daily-summary-by-site'!B$3,'AQS-88101'!$AC$2:$AC$2744&amp;'AQS-88101'!$E$2:$E$2744&amp;'AQS-88101'!$G$2:$G$2744,0)),""),"")</f>
        <v/>
      </c>
      <c r="C1773" s="42" t="str">
        <f t="array" ref="C1773">IFERROR(IF(INDEX('AQS-88101'!$M$2:$M$2744,MATCH('88101-daily-summary-by-site'!$A1773&amp;'88101-daily-summary-by-site'!C$2&amp;'88101-daily-summary-by-site'!C$3,'AQS-88101'!$AC$2:$AC$2744&amp;'AQS-88101'!$E$2:$E$2744&amp;'AQS-88101'!$G$2:$G$2744,0))&lt;&gt;"",INDEX('AQS-88101'!$M$2:$M$2744,MATCH('88101-daily-summary-by-site'!$A1773&amp;'88101-daily-summary-by-site'!C$2&amp;'88101-daily-summary-by-site'!C$3,'AQS-88101'!$AC$2:$AC$2744&amp;'AQS-88101'!$E$2:$E$2744&amp;'AQS-88101'!$G$2:$G$2744,0)),""),"")</f>
        <v/>
      </c>
      <c r="D1773" s="42" t="str">
        <f t="array" ref="D1773">IFERROR(IF(INDEX('AQS-88101'!$M$2:$M$2744,MATCH('88101-daily-summary-by-site'!$A1773&amp;'88101-daily-summary-by-site'!D$2&amp;'88101-daily-summary-by-site'!D$3,'AQS-88101'!$AC$2:$AC$2744&amp;'AQS-88101'!$E$2:$E$2744&amp;'AQS-88101'!$G$2:$G$2744,0))&lt;&gt;"",INDEX('AQS-88101'!$M$2:$M$2744,MATCH('88101-daily-summary-by-site'!$A1773&amp;'88101-daily-summary-by-site'!D$2&amp;'88101-daily-summary-by-site'!D$3,'AQS-88101'!$AC$2:$AC$2744&amp;'AQS-88101'!$E$2:$E$2744&amp;'AQS-88101'!$G$2:$G$2744,0)),""),"")</f>
        <v/>
      </c>
      <c r="E1773" s="42" t="str">
        <f t="array" ref="E1773">IFERROR(IF(INDEX('AQS-88101'!$M$2:$M$2744,MATCH('88101-daily-summary-by-site'!$A1773&amp;'88101-daily-summary-by-site'!E$2&amp;'88101-daily-summary-by-site'!E$3,'AQS-88101'!$AC$2:$AC$2744&amp;'AQS-88101'!$E$2:$E$2744&amp;'AQS-88101'!$G$2:$G$2744,0))&lt;&gt;"",INDEX('AQS-88101'!$M$2:$M$2744,MATCH('88101-daily-summary-by-site'!$A1773&amp;'88101-daily-summary-by-site'!E$2&amp;'88101-daily-summary-by-site'!E$3,'AQS-88101'!$AC$2:$AC$2744&amp;'AQS-88101'!$E$2:$E$2744&amp;'AQS-88101'!$G$2:$G$2744,0)),""),"")</f>
        <v/>
      </c>
      <c r="F1773" s="42" t="str">
        <f t="array" ref="F1773">IFERROR(IF(INDEX('AQS-88101'!$M$2:$M$2744,MATCH('88101-daily-summary-by-site'!$A1773&amp;'88101-daily-summary-by-site'!F$2&amp;'88101-daily-summary-by-site'!F$3,'AQS-88101'!$AC$2:$AC$2744&amp;'AQS-88101'!$E$2:$E$2744&amp;'AQS-88101'!$G$2:$G$2744,0))&lt;&gt;"",INDEX('AQS-88101'!$M$2:$M$2744,MATCH('88101-daily-summary-by-site'!$A1773&amp;'88101-daily-summary-by-site'!F$2&amp;'88101-daily-summary-by-site'!F$3,'AQS-88101'!$AC$2:$AC$2744&amp;'AQS-88101'!$E$2:$E$2744&amp;'AQS-88101'!$G$2:$G$2744,0)),""),"")</f>
        <v/>
      </c>
      <c r="G1773" s="42" t="str">
        <f t="array" ref="G1773">IFERROR(IF(INDEX('AQS-88101'!$M$2:$M$2744,MATCH('88101-daily-summary-by-site'!$A1773&amp;'88101-daily-summary-by-site'!G$2&amp;'88101-daily-summary-by-site'!G$3,'AQS-88101'!$AC$2:$AC$2744&amp;'AQS-88101'!$E$2:$E$2744&amp;'AQS-88101'!$G$2:$G$2744,0))&lt;&gt;"",INDEX('AQS-88101'!$M$2:$M$2744,MATCH('88101-daily-summary-by-site'!$A1773&amp;'88101-daily-summary-by-site'!G$2&amp;'88101-daily-summary-by-site'!G$3,'AQS-88101'!$AC$2:$AC$2744&amp;'AQS-88101'!$E$2:$E$2744&amp;'AQS-88101'!$G$2:$G$2744,0)),""),"")</f>
        <v/>
      </c>
      <c r="H1773" s="42" t="str">
        <f t="array" ref="H1773">IFERROR(IF(INDEX('AQS-88101'!$M$2:$M$2744,MATCH('88101-daily-summary-by-site'!$A1773&amp;'88101-daily-summary-by-site'!H$2&amp;'88101-daily-summary-by-site'!H$3,'AQS-88101'!$AC$2:$AC$2744&amp;'AQS-88101'!$E$2:$E$2744&amp;'AQS-88101'!$G$2:$G$2744,0))&lt;&gt;"",INDEX('AQS-88101'!$M$2:$M$2744,MATCH('88101-daily-summary-by-site'!$A1773&amp;'88101-daily-summary-by-site'!H$2&amp;'88101-daily-summary-by-site'!H$3,'AQS-88101'!$AC$2:$AC$2744&amp;'AQS-88101'!$E$2:$E$2744&amp;'AQS-88101'!$G$2:$G$2744,0)),""),"")</f>
        <v/>
      </c>
      <c r="I1773" s="108" t="str">
        <f t="array" ref="I1773">IFERROR(IF(INDEX('AQS-88101'!$M$2:$M$2744,MATCH('88101-daily-summary-by-site'!$A1773&amp;'88101-daily-summary-by-site'!I$2&amp;'88101-daily-summary-by-site'!I$3,'AQS-88101'!$AC$2:$AC$2744&amp;'AQS-88101'!$E$2:$E$2744&amp;'AQS-88101'!$G$2:$G$2744,0))&lt;&gt;"",INDEX('AQS-88101'!$M$2:$M$2744,MATCH('88101-daily-summary-by-site'!$A1773&amp;'88101-daily-summary-by-site'!I$2&amp;'88101-daily-summary-by-site'!I$3,'AQS-88101'!$AC$2:$AC$2744&amp;'AQS-88101'!$E$2:$E$2744&amp;'AQS-88101'!$G$2:$G$2744,0)),""),"")</f>
        <v/>
      </c>
      <c r="L1773" s="107" t="str">
        <f t="shared" si="135"/>
        <v/>
      </c>
      <c r="M1773" s="42" t="str">
        <f t="shared" si="136"/>
        <v/>
      </c>
      <c r="N1773" s="42" t="str">
        <f t="shared" si="137"/>
        <v/>
      </c>
      <c r="O1773" s="108" t="str">
        <f t="shared" si="138"/>
        <v/>
      </c>
    </row>
    <row r="1774" spans="1:15" x14ac:dyDescent="0.25">
      <c r="A1774" s="79">
        <f t="shared" si="139"/>
        <v>41443</v>
      </c>
      <c r="B1774" s="107">
        <f t="array" ref="B1774">IFERROR(IF(INDEX('AQS-88101'!$M$2:$M$2744,MATCH('88101-daily-summary-by-site'!$A1774&amp;'88101-daily-summary-by-site'!B$2&amp;'88101-daily-summary-by-site'!B$3,'AQS-88101'!$AC$2:$AC$2744&amp;'AQS-88101'!$E$2:$E$2744&amp;'AQS-88101'!$G$2:$G$2744,0))&lt;&gt;"",INDEX('AQS-88101'!$M$2:$M$2744,MATCH('88101-daily-summary-by-site'!$A1774&amp;'88101-daily-summary-by-site'!B$2&amp;'88101-daily-summary-by-site'!B$3,'AQS-88101'!$AC$2:$AC$2744&amp;'AQS-88101'!$E$2:$E$2744&amp;'AQS-88101'!$G$2:$G$2744,0)),""),"")</f>
        <v>2.7</v>
      </c>
      <c r="C1774" s="42" t="str">
        <f t="array" ref="C1774">IFERROR(IF(INDEX('AQS-88101'!$M$2:$M$2744,MATCH('88101-daily-summary-by-site'!$A1774&amp;'88101-daily-summary-by-site'!C$2&amp;'88101-daily-summary-by-site'!C$3,'AQS-88101'!$AC$2:$AC$2744&amp;'AQS-88101'!$E$2:$E$2744&amp;'AQS-88101'!$G$2:$G$2744,0))&lt;&gt;"",INDEX('AQS-88101'!$M$2:$M$2744,MATCH('88101-daily-summary-by-site'!$A1774&amp;'88101-daily-summary-by-site'!C$2&amp;'88101-daily-summary-by-site'!C$3,'AQS-88101'!$AC$2:$AC$2744&amp;'AQS-88101'!$E$2:$E$2744&amp;'AQS-88101'!$G$2:$G$2744,0)),""),"")</f>
        <v/>
      </c>
      <c r="D1774" s="42">
        <f t="array" ref="D1774">IFERROR(IF(INDEX('AQS-88101'!$M$2:$M$2744,MATCH('88101-daily-summary-by-site'!$A1774&amp;'88101-daily-summary-by-site'!D$2&amp;'88101-daily-summary-by-site'!D$3,'AQS-88101'!$AC$2:$AC$2744&amp;'AQS-88101'!$E$2:$E$2744&amp;'AQS-88101'!$G$2:$G$2744,0))&lt;&gt;"",INDEX('AQS-88101'!$M$2:$M$2744,MATCH('88101-daily-summary-by-site'!$A1774&amp;'88101-daily-summary-by-site'!D$2&amp;'88101-daily-summary-by-site'!D$3,'AQS-88101'!$AC$2:$AC$2744&amp;'AQS-88101'!$E$2:$E$2744&amp;'AQS-88101'!$G$2:$G$2744,0)),""),"")</f>
        <v>2.7</v>
      </c>
      <c r="E1774" s="42" t="str">
        <f t="array" ref="E1774">IFERROR(IF(INDEX('AQS-88101'!$M$2:$M$2744,MATCH('88101-daily-summary-by-site'!$A1774&amp;'88101-daily-summary-by-site'!E$2&amp;'88101-daily-summary-by-site'!E$3,'AQS-88101'!$AC$2:$AC$2744&amp;'AQS-88101'!$E$2:$E$2744&amp;'AQS-88101'!$G$2:$G$2744,0))&lt;&gt;"",INDEX('AQS-88101'!$M$2:$M$2744,MATCH('88101-daily-summary-by-site'!$A1774&amp;'88101-daily-summary-by-site'!E$2&amp;'88101-daily-summary-by-site'!E$3,'AQS-88101'!$AC$2:$AC$2744&amp;'AQS-88101'!$E$2:$E$2744&amp;'AQS-88101'!$G$2:$G$2744,0)),""),"")</f>
        <v/>
      </c>
      <c r="F1774" s="42" t="str">
        <f t="array" ref="F1774">IFERROR(IF(INDEX('AQS-88101'!$M$2:$M$2744,MATCH('88101-daily-summary-by-site'!$A1774&amp;'88101-daily-summary-by-site'!F$2&amp;'88101-daily-summary-by-site'!F$3,'AQS-88101'!$AC$2:$AC$2744&amp;'AQS-88101'!$E$2:$E$2744&amp;'AQS-88101'!$G$2:$G$2744,0))&lt;&gt;"",INDEX('AQS-88101'!$M$2:$M$2744,MATCH('88101-daily-summary-by-site'!$A1774&amp;'88101-daily-summary-by-site'!F$2&amp;'88101-daily-summary-by-site'!F$3,'AQS-88101'!$AC$2:$AC$2744&amp;'AQS-88101'!$E$2:$E$2744&amp;'AQS-88101'!$G$2:$G$2744,0)),""),"")</f>
        <v/>
      </c>
      <c r="G1774" s="42" t="str">
        <f t="array" ref="G1774">IFERROR(IF(INDEX('AQS-88101'!$M$2:$M$2744,MATCH('88101-daily-summary-by-site'!$A1774&amp;'88101-daily-summary-by-site'!G$2&amp;'88101-daily-summary-by-site'!G$3,'AQS-88101'!$AC$2:$AC$2744&amp;'AQS-88101'!$E$2:$E$2744&amp;'AQS-88101'!$G$2:$G$2744,0))&lt;&gt;"",INDEX('AQS-88101'!$M$2:$M$2744,MATCH('88101-daily-summary-by-site'!$A1774&amp;'88101-daily-summary-by-site'!G$2&amp;'88101-daily-summary-by-site'!G$3,'AQS-88101'!$AC$2:$AC$2744&amp;'AQS-88101'!$E$2:$E$2744&amp;'AQS-88101'!$G$2:$G$2744,0)),""),"")</f>
        <v/>
      </c>
      <c r="H1774" s="42" t="str">
        <f t="array" ref="H1774">IFERROR(IF(INDEX('AQS-88101'!$M$2:$M$2744,MATCH('88101-daily-summary-by-site'!$A1774&amp;'88101-daily-summary-by-site'!H$2&amp;'88101-daily-summary-by-site'!H$3,'AQS-88101'!$AC$2:$AC$2744&amp;'AQS-88101'!$E$2:$E$2744&amp;'AQS-88101'!$G$2:$G$2744,0))&lt;&gt;"",INDEX('AQS-88101'!$M$2:$M$2744,MATCH('88101-daily-summary-by-site'!$A1774&amp;'88101-daily-summary-by-site'!H$2&amp;'88101-daily-summary-by-site'!H$3,'AQS-88101'!$AC$2:$AC$2744&amp;'AQS-88101'!$E$2:$E$2744&amp;'AQS-88101'!$G$2:$G$2744,0)),""),"")</f>
        <v/>
      </c>
      <c r="I1774" s="108" t="str">
        <f t="array" ref="I1774">IFERROR(IF(INDEX('AQS-88101'!$M$2:$M$2744,MATCH('88101-daily-summary-by-site'!$A1774&amp;'88101-daily-summary-by-site'!I$2&amp;'88101-daily-summary-by-site'!I$3,'AQS-88101'!$AC$2:$AC$2744&amp;'AQS-88101'!$E$2:$E$2744&amp;'AQS-88101'!$G$2:$G$2744,0))&lt;&gt;"",INDEX('AQS-88101'!$M$2:$M$2744,MATCH('88101-daily-summary-by-site'!$A1774&amp;'88101-daily-summary-by-site'!I$2&amp;'88101-daily-summary-by-site'!I$3,'AQS-88101'!$AC$2:$AC$2744&amp;'AQS-88101'!$E$2:$E$2744&amp;'AQS-88101'!$G$2:$G$2744,0)),""),"")</f>
        <v/>
      </c>
      <c r="L1774" s="107">
        <f t="shared" si="135"/>
        <v>2.7</v>
      </c>
      <c r="M1774" s="42">
        <f t="shared" si="136"/>
        <v>2.7</v>
      </c>
      <c r="N1774" s="42" t="str">
        <f t="shared" si="137"/>
        <v/>
      </c>
      <c r="O1774" s="108" t="str">
        <f t="shared" si="138"/>
        <v/>
      </c>
    </row>
    <row r="1775" spans="1:15" x14ac:dyDescent="0.25">
      <c r="A1775" s="79">
        <f t="shared" si="139"/>
        <v>41444</v>
      </c>
      <c r="B1775" s="107" t="str">
        <f t="array" ref="B1775">IFERROR(IF(INDEX('AQS-88101'!$M$2:$M$2744,MATCH('88101-daily-summary-by-site'!$A1775&amp;'88101-daily-summary-by-site'!B$2&amp;'88101-daily-summary-by-site'!B$3,'AQS-88101'!$AC$2:$AC$2744&amp;'AQS-88101'!$E$2:$E$2744&amp;'AQS-88101'!$G$2:$G$2744,0))&lt;&gt;"",INDEX('AQS-88101'!$M$2:$M$2744,MATCH('88101-daily-summary-by-site'!$A1775&amp;'88101-daily-summary-by-site'!B$2&amp;'88101-daily-summary-by-site'!B$3,'AQS-88101'!$AC$2:$AC$2744&amp;'AQS-88101'!$E$2:$E$2744&amp;'AQS-88101'!$G$2:$G$2744,0)),""),"")</f>
        <v/>
      </c>
      <c r="C1775" s="42" t="str">
        <f t="array" ref="C1775">IFERROR(IF(INDEX('AQS-88101'!$M$2:$M$2744,MATCH('88101-daily-summary-by-site'!$A1775&amp;'88101-daily-summary-by-site'!C$2&amp;'88101-daily-summary-by-site'!C$3,'AQS-88101'!$AC$2:$AC$2744&amp;'AQS-88101'!$E$2:$E$2744&amp;'AQS-88101'!$G$2:$G$2744,0))&lt;&gt;"",INDEX('AQS-88101'!$M$2:$M$2744,MATCH('88101-daily-summary-by-site'!$A1775&amp;'88101-daily-summary-by-site'!C$2&amp;'88101-daily-summary-by-site'!C$3,'AQS-88101'!$AC$2:$AC$2744&amp;'AQS-88101'!$E$2:$E$2744&amp;'AQS-88101'!$G$2:$G$2744,0)),""),"")</f>
        <v/>
      </c>
      <c r="D1775" s="42" t="str">
        <f t="array" ref="D1775">IFERROR(IF(INDEX('AQS-88101'!$M$2:$M$2744,MATCH('88101-daily-summary-by-site'!$A1775&amp;'88101-daily-summary-by-site'!D$2&amp;'88101-daily-summary-by-site'!D$3,'AQS-88101'!$AC$2:$AC$2744&amp;'AQS-88101'!$E$2:$E$2744&amp;'AQS-88101'!$G$2:$G$2744,0))&lt;&gt;"",INDEX('AQS-88101'!$M$2:$M$2744,MATCH('88101-daily-summary-by-site'!$A1775&amp;'88101-daily-summary-by-site'!D$2&amp;'88101-daily-summary-by-site'!D$3,'AQS-88101'!$AC$2:$AC$2744&amp;'AQS-88101'!$E$2:$E$2744&amp;'AQS-88101'!$G$2:$G$2744,0)),""),"")</f>
        <v/>
      </c>
      <c r="E1775" s="42" t="str">
        <f t="array" ref="E1775">IFERROR(IF(INDEX('AQS-88101'!$M$2:$M$2744,MATCH('88101-daily-summary-by-site'!$A1775&amp;'88101-daily-summary-by-site'!E$2&amp;'88101-daily-summary-by-site'!E$3,'AQS-88101'!$AC$2:$AC$2744&amp;'AQS-88101'!$E$2:$E$2744&amp;'AQS-88101'!$G$2:$G$2744,0))&lt;&gt;"",INDEX('AQS-88101'!$M$2:$M$2744,MATCH('88101-daily-summary-by-site'!$A1775&amp;'88101-daily-summary-by-site'!E$2&amp;'88101-daily-summary-by-site'!E$3,'AQS-88101'!$AC$2:$AC$2744&amp;'AQS-88101'!$E$2:$E$2744&amp;'AQS-88101'!$G$2:$G$2744,0)),""),"")</f>
        <v/>
      </c>
      <c r="F1775" s="42" t="str">
        <f t="array" ref="F1775">IFERROR(IF(INDEX('AQS-88101'!$M$2:$M$2744,MATCH('88101-daily-summary-by-site'!$A1775&amp;'88101-daily-summary-by-site'!F$2&amp;'88101-daily-summary-by-site'!F$3,'AQS-88101'!$AC$2:$AC$2744&amp;'AQS-88101'!$E$2:$E$2744&amp;'AQS-88101'!$G$2:$G$2744,0))&lt;&gt;"",INDEX('AQS-88101'!$M$2:$M$2744,MATCH('88101-daily-summary-by-site'!$A1775&amp;'88101-daily-summary-by-site'!F$2&amp;'88101-daily-summary-by-site'!F$3,'AQS-88101'!$AC$2:$AC$2744&amp;'AQS-88101'!$E$2:$E$2744&amp;'AQS-88101'!$G$2:$G$2744,0)),""),"")</f>
        <v/>
      </c>
      <c r="G1775" s="42" t="str">
        <f t="array" ref="G1775">IFERROR(IF(INDEX('AQS-88101'!$M$2:$M$2744,MATCH('88101-daily-summary-by-site'!$A1775&amp;'88101-daily-summary-by-site'!G$2&amp;'88101-daily-summary-by-site'!G$3,'AQS-88101'!$AC$2:$AC$2744&amp;'AQS-88101'!$E$2:$E$2744&amp;'AQS-88101'!$G$2:$G$2744,0))&lt;&gt;"",INDEX('AQS-88101'!$M$2:$M$2744,MATCH('88101-daily-summary-by-site'!$A1775&amp;'88101-daily-summary-by-site'!G$2&amp;'88101-daily-summary-by-site'!G$3,'AQS-88101'!$AC$2:$AC$2744&amp;'AQS-88101'!$E$2:$E$2744&amp;'AQS-88101'!$G$2:$G$2744,0)),""),"")</f>
        <v/>
      </c>
      <c r="H1775" s="42" t="str">
        <f t="array" ref="H1775">IFERROR(IF(INDEX('AQS-88101'!$M$2:$M$2744,MATCH('88101-daily-summary-by-site'!$A1775&amp;'88101-daily-summary-by-site'!H$2&amp;'88101-daily-summary-by-site'!H$3,'AQS-88101'!$AC$2:$AC$2744&amp;'AQS-88101'!$E$2:$E$2744&amp;'AQS-88101'!$G$2:$G$2744,0))&lt;&gt;"",INDEX('AQS-88101'!$M$2:$M$2744,MATCH('88101-daily-summary-by-site'!$A1775&amp;'88101-daily-summary-by-site'!H$2&amp;'88101-daily-summary-by-site'!H$3,'AQS-88101'!$AC$2:$AC$2744&amp;'AQS-88101'!$E$2:$E$2744&amp;'AQS-88101'!$G$2:$G$2744,0)),""),"")</f>
        <v/>
      </c>
      <c r="I1775" s="108" t="str">
        <f t="array" ref="I1775">IFERROR(IF(INDEX('AQS-88101'!$M$2:$M$2744,MATCH('88101-daily-summary-by-site'!$A1775&amp;'88101-daily-summary-by-site'!I$2&amp;'88101-daily-summary-by-site'!I$3,'AQS-88101'!$AC$2:$AC$2744&amp;'AQS-88101'!$E$2:$E$2744&amp;'AQS-88101'!$G$2:$G$2744,0))&lt;&gt;"",INDEX('AQS-88101'!$M$2:$M$2744,MATCH('88101-daily-summary-by-site'!$A1775&amp;'88101-daily-summary-by-site'!I$2&amp;'88101-daily-summary-by-site'!I$3,'AQS-88101'!$AC$2:$AC$2744&amp;'AQS-88101'!$E$2:$E$2744&amp;'AQS-88101'!$G$2:$G$2744,0)),""),"")</f>
        <v/>
      </c>
      <c r="L1775" s="107" t="str">
        <f t="shared" si="135"/>
        <v/>
      </c>
      <c r="M1775" s="42" t="str">
        <f t="shared" si="136"/>
        <v/>
      </c>
      <c r="N1775" s="42" t="str">
        <f t="shared" si="137"/>
        <v/>
      </c>
      <c r="O1775" s="108" t="str">
        <f t="shared" si="138"/>
        <v/>
      </c>
    </row>
    <row r="1776" spans="1:15" x14ac:dyDescent="0.25">
      <c r="A1776" s="79">
        <f t="shared" si="139"/>
        <v>41445</v>
      </c>
      <c r="B1776" s="107" t="str">
        <f t="array" ref="B1776">IFERROR(IF(INDEX('AQS-88101'!$M$2:$M$2744,MATCH('88101-daily-summary-by-site'!$A1776&amp;'88101-daily-summary-by-site'!B$2&amp;'88101-daily-summary-by-site'!B$3,'AQS-88101'!$AC$2:$AC$2744&amp;'AQS-88101'!$E$2:$E$2744&amp;'AQS-88101'!$G$2:$G$2744,0))&lt;&gt;"",INDEX('AQS-88101'!$M$2:$M$2744,MATCH('88101-daily-summary-by-site'!$A1776&amp;'88101-daily-summary-by-site'!B$2&amp;'88101-daily-summary-by-site'!B$3,'AQS-88101'!$AC$2:$AC$2744&amp;'AQS-88101'!$E$2:$E$2744&amp;'AQS-88101'!$G$2:$G$2744,0)),""),"")</f>
        <v/>
      </c>
      <c r="C1776" s="42" t="str">
        <f t="array" ref="C1776">IFERROR(IF(INDEX('AQS-88101'!$M$2:$M$2744,MATCH('88101-daily-summary-by-site'!$A1776&amp;'88101-daily-summary-by-site'!C$2&amp;'88101-daily-summary-by-site'!C$3,'AQS-88101'!$AC$2:$AC$2744&amp;'AQS-88101'!$E$2:$E$2744&amp;'AQS-88101'!$G$2:$G$2744,0))&lt;&gt;"",INDEX('AQS-88101'!$M$2:$M$2744,MATCH('88101-daily-summary-by-site'!$A1776&amp;'88101-daily-summary-by-site'!C$2&amp;'88101-daily-summary-by-site'!C$3,'AQS-88101'!$AC$2:$AC$2744&amp;'AQS-88101'!$E$2:$E$2744&amp;'AQS-88101'!$G$2:$G$2744,0)),""),"")</f>
        <v/>
      </c>
      <c r="D1776" s="42" t="str">
        <f t="array" ref="D1776">IFERROR(IF(INDEX('AQS-88101'!$M$2:$M$2744,MATCH('88101-daily-summary-by-site'!$A1776&amp;'88101-daily-summary-by-site'!D$2&amp;'88101-daily-summary-by-site'!D$3,'AQS-88101'!$AC$2:$AC$2744&amp;'AQS-88101'!$E$2:$E$2744&amp;'AQS-88101'!$G$2:$G$2744,0))&lt;&gt;"",INDEX('AQS-88101'!$M$2:$M$2744,MATCH('88101-daily-summary-by-site'!$A1776&amp;'88101-daily-summary-by-site'!D$2&amp;'88101-daily-summary-by-site'!D$3,'AQS-88101'!$AC$2:$AC$2744&amp;'AQS-88101'!$E$2:$E$2744&amp;'AQS-88101'!$G$2:$G$2744,0)),""),"")</f>
        <v/>
      </c>
      <c r="E1776" s="42" t="str">
        <f t="array" ref="E1776">IFERROR(IF(INDEX('AQS-88101'!$M$2:$M$2744,MATCH('88101-daily-summary-by-site'!$A1776&amp;'88101-daily-summary-by-site'!E$2&amp;'88101-daily-summary-by-site'!E$3,'AQS-88101'!$AC$2:$AC$2744&amp;'AQS-88101'!$E$2:$E$2744&amp;'AQS-88101'!$G$2:$G$2744,0))&lt;&gt;"",INDEX('AQS-88101'!$M$2:$M$2744,MATCH('88101-daily-summary-by-site'!$A1776&amp;'88101-daily-summary-by-site'!E$2&amp;'88101-daily-summary-by-site'!E$3,'AQS-88101'!$AC$2:$AC$2744&amp;'AQS-88101'!$E$2:$E$2744&amp;'AQS-88101'!$G$2:$G$2744,0)),""),"")</f>
        <v/>
      </c>
      <c r="F1776" s="42" t="str">
        <f t="array" ref="F1776">IFERROR(IF(INDEX('AQS-88101'!$M$2:$M$2744,MATCH('88101-daily-summary-by-site'!$A1776&amp;'88101-daily-summary-by-site'!F$2&amp;'88101-daily-summary-by-site'!F$3,'AQS-88101'!$AC$2:$AC$2744&amp;'AQS-88101'!$E$2:$E$2744&amp;'AQS-88101'!$G$2:$G$2744,0))&lt;&gt;"",INDEX('AQS-88101'!$M$2:$M$2744,MATCH('88101-daily-summary-by-site'!$A1776&amp;'88101-daily-summary-by-site'!F$2&amp;'88101-daily-summary-by-site'!F$3,'AQS-88101'!$AC$2:$AC$2744&amp;'AQS-88101'!$E$2:$E$2744&amp;'AQS-88101'!$G$2:$G$2744,0)),""),"")</f>
        <v/>
      </c>
      <c r="G1776" s="42" t="str">
        <f t="array" ref="G1776">IFERROR(IF(INDEX('AQS-88101'!$M$2:$M$2744,MATCH('88101-daily-summary-by-site'!$A1776&amp;'88101-daily-summary-by-site'!G$2&amp;'88101-daily-summary-by-site'!G$3,'AQS-88101'!$AC$2:$AC$2744&amp;'AQS-88101'!$E$2:$E$2744&amp;'AQS-88101'!$G$2:$G$2744,0))&lt;&gt;"",INDEX('AQS-88101'!$M$2:$M$2744,MATCH('88101-daily-summary-by-site'!$A1776&amp;'88101-daily-summary-by-site'!G$2&amp;'88101-daily-summary-by-site'!G$3,'AQS-88101'!$AC$2:$AC$2744&amp;'AQS-88101'!$E$2:$E$2744&amp;'AQS-88101'!$G$2:$G$2744,0)),""),"")</f>
        <v/>
      </c>
      <c r="H1776" s="42" t="str">
        <f t="array" ref="H1776">IFERROR(IF(INDEX('AQS-88101'!$M$2:$M$2744,MATCH('88101-daily-summary-by-site'!$A1776&amp;'88101-daily-summary-by-site'!H$2&amp;'88101-daily-summary-by-site'!H$3,'AQS-88101'!$AC$2:$AC$2744&amp;'AQS-88101'!$E$2:$E$2744&amp;'AQS-88101'!$G$2:$G$2744,0))&lt;&gt;"",INDEX('AQS-88101'!$M$2:$M$2744,MATCH('88101-daily-summary-by-site'!$A1776&amp;'88101-daily-summary-by-site'!H$2&amp;'88101-daily-summary-by-site'!H$3,'AQS-88101'!$AC$2:$AC$2744&amp;'AQS-88101'!$E$2:$E$2744&amp;'AQS-88101'!$G$2:$G$2744,0)),""),"")</f>
        <v/>
      </c>
      <c r="I1776" s="108" t="str">
        <f t="array" ref="I1776">IFERROR(IF(INDEX('AQS-88101'!$M$2:$M$2744,MATCH('88101-daily-summary-by-site'!$A1776&amp;'88101-daily-summary-by-site'!I$2&amp;'88101-daily-summary-by-site'!I$3,'AQS-88101'!$AC$2:$AC$2744&amp;'AQS-88101'!$E$2:$E$2744&amp;'AQS-88101'!$G$2:$G$2744,0))&lt;&gt;"",INDEX('AQS-88101'!$M$2:$M$2744,MATCH('88101-daily-summary-by-site'!$A1776&amp;'88101-daily-summary-by-site'!I$2&amp;'88101-daily-summary-by-site'!I$3,'AQS-88101'!$AC$2:$AC$2744&amp;'AQS-88101'!$E$2:$E$2744&amp;'AQS-88101'!$G$2:$G$2744,0)),""),"")</f>
        <v/>
      </c>
      <c r="L1776" s="107" t="str">
        <f t="shared" si="135"/>
        <v/>
      </c>
      <c r="M1776" s="42" t="str">
        <f t="shared" si="136"/>
        <v/>
      </c>
      <c r="N1776" s="42" t="str">
        <f t="shared" si="137"/>
        <v/>
      </c>
      <c r="O1776" s="108" t="str">
        <f t="shared" si="138"/>
        <v/>
      </c>
    </row>
    <row r="1777" spans="1:15" x14ac:dyDescent="0.25">
      <c r="A1777" s="79">
        <f t="shared" si="139"/>
        <v>41446</v>
      </c>
      <c r="B1777" s="107">
        <f t="array" ref="B1777">IFERROR(IF(INDEX('AQS-88101'!$M$2:$M$2744,MATCH('88101-daily-summary-by-site'!$A1777&amp;'88101-daily-summary-by-site'!B$2&amp;'88101-daily-summary-by-site'!B$3,'AQS-88101'!$AC$2:$AC$2744&amp;'AQS-88101'!$E$2:$E$2744&amp;'AQS-88101'!$G$2:$G$2744,0))&lt;&gt;"",INDEX('AQS-88101'!$M$2:$M$2744,MATCH('88101-daily-summary-by-site'!$A1777&amp;'88101-daily-summary-by-site'!B$2&amp;'88101-daily-summary-by-site'!B$3,'AQS-88101'!$AC$2:$AC$2744&amp;'AQS-88101'!$E$2:$E$2744&amp;'AQS-88101'!$G$2:$G$2744,0)),""),"")</f>
        <v>8.1999999999999993</v>
      </c>
      <c r="C1777" s="42" t="str">
        <f t="array" ref="C1777">IFERROR(IF(INDEX('AQS-88101'!$M$2:$M$2744,MATCH('88101-daily-summary-by-site'!$A1777&amp;'88101-daily-summary-by-site'!C$2&amp;'88101-daily-summary-by-site'!C$3,'AQS-88101'!$AC$2:$AC$2744&amp;'AQS-88101'!$E$2:$E$2744&amp;'AQS-88101'!$G$2:$G$2744,0))&lt;&gt;"",INDEX('AQS-88101'!$M$2:$M$2744,MATCH('88101-daily-summary-by-site'!$A1777&amp;'88101-daily-summary-by-site'!C$2&amp;'88101-daily-summary-by-site'!C$3,'AQS-88101'!$AC$2:$AC$2744&amp;'AQS-88101'!$E$2:$E$2744&amp;'AQS-88101'!$G$2:$G$2744,0)),""),"")</f>
        <v/>
      </c>
      <c r="D1777" s="42">
        <f t="array" ref="D1777">IFERROR(IF(INDEX('AQS-88101'!$M$2:$M$2744,MATCH('88101-daily-summary-by-site'!$A1777&amp;'88101-daily-summary-by-site'!D$2&amp;'88101-daily-summary-by-site'!D$3,'AQS-88101'!$AC$2:$AC$2744&amp;'AQS-88101'!$E$2:$E$2744&amp;'AQS-88101'!$G$2:$G$2744,0))&lt;&gt;"",INDEX('AQS-88101'!$M$2:$M$2744,MATCH('88101-daily-summary-by-site'!$A1777&amp;'88101-daily-summary-by-site'!D$2&amp;'88101-daily-summary-by-site'!D$3,'AQS-88101'!$AC$2:$AC$2744&amp;'AQS-88101'!$E$2:$E$2744&amp;'AQS-88101'!$G$2:$G$2744,0)),""),"")</f>
        <v>9.3000000000000007</v>
      </c>
      <c r="E1777" s="42">
        <f t="array" ref="E1777">IFERROR(IF(INDEX('AQS-88101'!$M$2:$M$2744,MATCH('88101-daily-summary-by-site'!$A1777&amp;'88101-daily-summary-by-site'!E$2&amp;'88101-daily-summary-by-site'!E$3,'AQS-88101'!$AC$2:$AC$2744&amp;'AQS-88101'!$E$2:$E$2744&amp;'AQS-88101'!$G$2:$G$2744,0))&lt;&gt;"",INDEX('AQS-88101'!$M$2:$M$2744,MATCH('88101-daily-summary-by-site'!$A1777&amp;'88101-daily-summary-by-site'!E$2&amp;'88101-daily-summary-by-site'!E$3,'AQS-88101'!$AC$2:$AC$2744&amp;'AQS-88101'!$E$2:$E$2744&amp;'AQS-88101'!$G$2:$G$2744,0)),""),"")</f>
        <v>8.6</v>
      </c>
      <c r="F1777" s="42" t="str">
        <f t="array" ref="F1777">IFERROR(IF(INDEX('AQS-88101'!$M$2:$M$2744,MATCH('88101-daily-summary-by-site'!$A1777&amp;'88101-daily-summary-by-site'!F$2&amp;'88101-daily-summary-by-site'!F$3,'AQS-88101'!$AC$2:$AC$2744&amp;'AQS-88101'!$E$2:$E$2744&amp;'AQS-88101'!$G$2:$G$2744,0))&lt;&gt;"",INDEX('AQS-88101'!$M$2:$M$2744,MATCH('88101-daily-summary-by-site'!$A1777&amp;'88101-daily-summary-by-site'!F$2&amp;'88101-daily-summary-by-site'!F$3,'AQS-88101'!$AC$2:$AC$2744&amp;'AQS-88101'!$E$2:$E$2744&amp;'AQS-88101'!$G$2:$G$2744,0)),""),"")</f>
        <v/>
      </c>
      <c r="G1777" s="42" t="str">
        <f t="array" ref="G1777">IFERROR(IF(INDEX('AQS-88101'!$M$2:$M$2744,MATCH('88101-daily-summary-by-site'!$A1777&amp;'88101-daily-summary-by-site'!G$2&amp;'88101-daily-summary-by-site'!G$3,'AQS-88101'!$AC$2:$AC$2744&amp;'AQS-88101'!$E$2:$E$2744&amp;'AQS-88101'!$G$2:$G$2744,0))&lt;&gt;"",INDEX('AQS-88101'!$M$2:$M$2744,MATCH('88101-daily-summary-by-site'!$A1777&amp;'88101-daily-summary-by-site'!G$2&amp;'88101-daily-summary-by-site'!G$3,'AQS-88101'!$AC$2:$AC$2744&amp;'AQS-88101'!$E$2:$E$2744&amp;'AQS-88101'!$G$2:$G$2744,0)),""),"")</f>
        <v/>
      </c>
      <c r="H1777" s="42" t="str">
        <f t="array" ref="H1777">IFERROR(IF(INDEX('AQS-88101'!$M$2:$M$2744,MATCH('88101-daily-summary-by-site'!$A1777&amp;'88101-daily-summary-by-site'!H$2&amp;'88101-daily-summary-by-site'!H$3,'AQS-88101'!$AC$2:$AC$2744&amp;'AQS-88101'!$E$2:$E$2744&amp;'AQS-88101'!$G$2:$G$2744,0))&lt;&gt;"",INDEX('AQS-88101'!$M$2:$M$2744,MATCH('88101-daily-summary-by-site'!$A1777&amp;'88101-daily-summary-by-site'!H$2&amp;'88101-daily-summary-by-site'!H$3,'AQS-88101'!$AC$2:$AC$2744&amp;'AQS-88101'!$E$2:$E$2744&amp;'AQS-88101'!$G$2:$G$2744,0)),""),"")</f>
        <v/>
      </c>
      <c r="I1777" s="108" t="str">
        <f t="array" ref="I1777">IFERROR(IF(INDEX('AQS-88101'!$M$2:$M$2744,MATCH('88101-daily-summary-by-site'!$A1777&amp;'88101-daily-summary-by-site'!I$2&amp;'88101-daily-summary-by-site'!I$3,'AQS-88101'!$AC$2:$AC$2744&amp;'AQS-88101'!$E$2:$E$2744&amp;'AQS-88101'!$G$2:$G$2744,0))&lt;&gt;"",INDEX('AQS-88101'!$M$2:$M$2744,MATCH('88101-daily-summary-by-site'!$A1777&amp;'88101-daily-summary-by-site'!I$2&amp;'88101-daily-summary-by-site'!I$3,'AQS-88101'!$AC$2:$AC$2744&amp;'AQS-88101'!$E$2:$E$2744&amp;'AQS-88101'!$G$2:$G$2744,0)),""),"")</f>
        <v/>
      </c>
      <c r="L1777" s="107">
        <f t="shared" si="135"/>
        <v>8.1999999999999993</v>
      </c>
      <c r="M1777" s="42">
        <f t="shared" si="136"/>
        <v>9.3000000000000007</v>
      </c>
      <c r="N1777" s="42" t="str">
        <f t="shared" si="137"/>
        <v/>
      </c>
      <c r="O1777" s="108" t="str">
        <f t="shared" si="138"/>
        <v/>
      </c>
    </row>
    <row r="1778" spans="1:15" x14ac:dyDescent="0.25">
      <c r="A1778" s="79">
        <f t="shared" si="139"/>
        <v>41447</v>
      </c>
      <c r="B1778" s="107" t="str">
        <f t="array" ref="B1778">IFERROR(IF(INDEX('AQS-88101'!$M$2:$M$2744,MATCH('88101-daily-summary-by-site'!$A1778&amp;'88101-daily-summary-by-site'!B$2&amp;'88101-daily-summary-by-site'!B$3,'AQS-88101'!$AC$2:$AC$2744&amp;'AQS-88101'!$E$2:$E$2744&amp;'AQS-88101'!$G$2:$G$2744,0))&lt;&gt;"",INDEX('AQS-88101'!$M$2:$M$2744,MATCH('88101-daily-summary-by-site'!$A1778&amp;'88101-daily-summary-by-site'!B$2&amp;'88101-daily-summary-by-site'!B$3,'AQS-88101'!$AC$2:$AC$2744&amp;'AQS-88101'!$E$2:$E$2744&amp;'AQS-88101'!$G$2:$G$2744,0)),""),"")</f>
        <v/>
      </c>
      <c r="C1778" s="42" t="str">
        <f t="array" ref="C1778">IFERROR(IF(INDEX('AQS-88101'!$M$2:$M$2744,MATCH('88101-daily-summary-by-site'!$A1778&amp;'88101-daily-summary-by-site'!C$2&amp;'88101-daily-summary-by-site'!C$3,'AQS-88101'!$AC$2:$AC$2744&amp;'AQS-88101'!$E$2:$E$2744&amp;'AQS-88101'!$G$2:$G$2744,0))&lt;&gt;"",INDEX('AQS-88101'!$M$2:$M$2744,MATCH('88101-daily-summary-by-site'!$A1778&amp;'88101-daily-summary-by-site'!C$2&amp;'88101-daily-summary-by-site'!C$3,'AQS-88101'!$AC$2:$AC$2744&amp;'AQS-88101'!$E$2:$E$2744&amp;'AQS-88101'!$G$2:$G$2744,0)),""),"")</f>
        <v/>
      </c>
      <c r="D1778" s="42" t="str">
        <f t="array" ref="D1778">IFERROR(IF(INDEX('AQS-88101'!$M$2:$M$2744,MATCH('88101-daily-summary-by-site'!$A1778&amp;'88101-daily-summary-by-site'!D$2&amp;'88101-daily-summary-by-site'!D$3,'AQS-88101'!$AC$2:$AC$2744&amp;'AQS-88101'!$E$2:$E$2744&amp;'AQS-88101'!$G$2:$G$2744,0))&lt;&gt;"",INDEX('AQS-88101'!$M$2:$M$2744,MATCH('88101-daily-summary-by-site'!$A1778&amp;'88101-daily-summary-by-site'!D$2&amp;'88101-daily-summary-by-site'!D$3,'AQS-88101'!$AC$2:$AC$2744&amp;'AQS-88101'!$E$2:$E$2744&amp;'AQS-88101'!$G$2:$G$2744,0)),""),"")</f>
        <v/>
      </c>
      <c r="E1778" s="42" t="str">
        <f t="array" ref="E1778">IFERROR(IF(INDEX('AQS-88101'!$M$2:$M$2744,MATCH('88101-daily-summary-by-site'!$A1778&amp;'88101-daily-summary-by-site'!E$2&amp;'88101-daily-summary-by-site'!E$3,'AQS-88101'!$AC$2:$AC$2744&amp;'AQS-88101'!$E$2:$E$2744&amp;'AQS-88101'!$G$2:$G$2744,0))&lt;&gt;"",INDEX('AQS-88101'!$M$2:$M$2744,MATCH('88101-daily-summary-by-site'!$A1778&amp;'88101-daily-summary-by-site'!E$2&amp;'88101-daily-summary-by-site'!E$3,'AQS-88101'!$AC$2:$AC$2744&amp;'AQS-88101'!$E$2:$E$2744&amp;'AQS-88101'!$G$2:$G$2744,0)),""),"")</f>
        <v/>
      </c>
      <c r="F1778" s="42" t="str">
        <f t="array" ref="F1778">IFERROR(IF(INDEX('AQS-88101'!$M$2:$M$2744,MATCH('88101-daily-summary-by-site'!$A1778&amp;'88101-daily-summary-by-site'!F$2&amp;'88101-daily-summary-by-site'!F$3,'AQS-88101'!$AC$2:$AC$2744&amp;'AQS-88101'!$E$2:$E$2744&amp;'AQS-88101'!$G$2:$G$2744,0))&lt;&gt;"",INDEX('AQS-88101'!$M$2:$M$2744,MATCH('88101-daily-summary-by-site'!$A1778&amp;'88101-daily-summary-by-site'!F$2&amp;'88101-daily-summary-by-site'!F$3,'AQS-88101'!$AC$2:$AC$2744&amp;'AQS-88101'!$E$2:$E$2744&amp;'AQS-88101'!$G$2:$G$2744,0)),""),"")</f>
        <v/>
      </c>
      <c r="G1778" s="42" t="str">
        <f t="array" ref="G1778">IFERROR(IF(INDEX('AQS-88101'!$M$2:$M$2744,MATCH('88101-daily-summary-by-site'!$A1778&amp;'88101-daily-summary-by-site'!G$2&amp;'88101-daily-summary-by-site'!G$3,'AQS-88101'!$AC$2:$AC$2744&amp;'AQS-88101'!$E$2:$E$2744&amp;'AQS-88101'!$G$2:$G$2744,0))&lt;&gt;"",INDEX('AQS-88101'!$M$2:$M$2744,MATCH('88101-daily-summary-by-site'!$A1778&amp;'88101-daily-summary-by-site'!G$2&amp;'88101-daily-summary-by-site'!G$3,'AQS-88101'!$AC$2:$AC$2744&amp;'AQS-88101'!$E$2:$E$2744&amp;'AQS-88101'!$G$2:$G$2744,0)),""),"")</f>
        <v/>
      </c>
      <c r="H1778" s="42" t="str">
        <f t="array" ref="H1778">IFERROR(IF(INDEX('AQS-88101'!$M$2:$M$2744,MATCH('88101-daily-summary-by-site'!$A1778&amp;'88101-daily-summary-by-site'!H$2&amp;'88101-daily-summary-by-site'!H$3,'AQS-88101'!$AC$2:$AC$2744&amp;'AQS-88101'!$E$2:$E$2744&amp;'AQS-88101'!$G$2:$G$2744,0))&lt;&gt;"",INDEX('AQS-88101'!$M$2:$M$2744,MATCH('88101-daily-summary-by-site'!$A1778&amp;'88101-daily-summary-by-site'!H$2&amp;'88101-daily-summary-by-site'!H$3,'AQS-88101'!$AC$2:$AC$2744&amp;'AQS-88101'!$E$2:$E$2744&amp;'AQS-88101'!$G$2:$G$2744,0)),""),"")</f>
        <v/>
      </c>
      <c r="I1778" s="108" t="str">
        <f t="array" ref="I1778">IFERROR(IF(INDEX('AQS-88101'!$M$2:$M$2744,MATCH('88101-daily-summary-by-site'!$A1778&amp;'88101-daily-summary-by-site'!I$2&amp;'88101-daily-summary-by-site'!I$3,'AQS-88101'!$AC$2:$AC$2744&amp;'AQS-88101'!$E$2:$E$2744&amp;'AQS-88101'!$G$2:$G$2744,0))&lt;&gt;"",INDEX('AQS-88101'!$M$2:$M$2744,MATCH('88101-daily-summary-by-site'!$A1778&amp;'88101-daily-summary-by-site'!I$2&amp;'88101-daily-summary-by-site'!I$3,'AQS-88101'!$AC$2:$AC$2744&amp;'AQS-88101'!$E$2:$E$2744&amp;'AQS-88101'!$G$2:$G$2744,0)),""),"")</f>
        <v/>
      </c>
      <c r="L1778" s="107" t="str">
        <f t="shared" si="135"/>
        <v/>
      </c>
      <c r="M1778" s="42" t="str">
        <f t="shared" si="136"/>
        <v/>
      </c>
      <c r="N1778" s="42" t="str">
        <f t="shared" si="137"/>
        <v/>
      </c>
      <c r="O1778" s="108" t="str">
        <f t="shared" si="138"/>
        <v/>
      </c>
    </row>
    <row r="1779" spans="1:15" x14ac:dyDescent="0.25">
      <c r="A1779" s="79">
        <f t="shared" si="139"/>
        <v>41448</v>
      </c>
      <c r="B1779" s="107" t="str">
        <f t="array" ref="B1779">IFERROR(IF(INDEX('AQS-88101'!$M$2:$M$2744,MATCH('88101-daily-summary-by-site'!$A1779&amp;'88101-daily-summary-by-site'!B$2&amp;'88101-daily-summary-by-site'!B$3,'AQS-88101'!$AC$2:$AC$2744&amp;'AQS-88101'!$E$2:$E$2744&amp;'AQS-88101'!$G$2:$G$2744,0))&lt;&gt;"",INDEX('AQS-88101'!$M$2:$M$2744,MATCH('88101-daily-summary-by-site'!$A1779&amp;'88101-daily-summary-by-site'!B$2&amp;'88101-daily-summary-by-site'!B$3,'AQS-88101'!$AC$2:$AC$2744&amp;'AQS-88101'!$E$2:$E$2744&amp;'AQS-88101'!$G$2:$G$2744,0)),""),"")</f>
        <v/>
      </c>
      <c r="C1779" s="42" t="str">
        <f t="array" ref="C1779">IFERROR(IF(INDEX('AQS-88101'!$M$2:$M$2744,MATCH('88101-daily-summary-by-site'!$A1779&amp;'88101-daily-summary-by-site'!C$2&amp;'88101-daily-summary-by-site'!C$3,'AQS-88101'!$AC$2:$AC$2744&amp;'AQS-88101'!$E$2:$E$2744&amp;'AQS-88101'!$G$2:$G$2744,0))&lt;&gt;"",INDEX('AQS-88101'!$M$2:$M$2744,MATCH('88101-daily-summary-by-site'!$A1779&amp;'88101-daily-summary-by-site'!C$2&amp;'88101-daily-summary-by-site'!C$3,'AQS-88101'!$AC$2:$AC$2744&amp;'AQS-88101'!$E$2:$E$2744&amp;'AQS-88101'!$G$2:$G$2744,0)),""),"")</f>
        <v/>
      </c>
      <c r="D1779" s="42" t="str">
        <f t="array" ref="D1779">IFERROR(IF(INDEX('AQS-88101'!$M$2:$M$2744,MATCH('88101-daily-summary-by-site'!$A1779&amp;'88101-daily-summary-by-site'!D$2&amp;'88101-daily-summary-by-site'!D$3,'AQS-88101'!$AC$2:$AC$2744&amp;'AQS-88101'!$E$2:$E$2744&amp;'AQS-88101'!$G$2:$G$2744,0))&lt;&gt;"",INDEX('AQS-88101'!$M$2:$M$2744,MATCH('88101-daily-summary-by-site'!$A1779&amp;'88101-daily-summary-by-site'!D$2&amp;'88101-daily-summary-by-site'!D$3,'AQS-88101'!$AC$2:$AC$2744&amp;'AQS-88101'!$E$2:$E$2744&amp;'AQS-88101'!$G$2:$G$2744,0)),""),"")</f>
        <v/>
      </c>
      <c r="E1779" s="42" t="str">
        <f t="array" ref="E1779">IFERROR(IF(INDEX('AQS-88101'!$M$2:$M$2744,MATCH('88101-daily-summary-by-site'!$A1779&amp;'88101-daily-summary-by-site'!E$2&amp;'88101-daily-summary-by-site'!E$3,'AQS-88101'!$AC$2:$AC$2744&amp;'AQS-88101'!$E$2:$E$2744&amp;'AQS-88101'!$G$2:$G$2744,0))&lt;&gt;"",INDEX('AQS-88101'!$M$2:$M$2744,MATCH('88101-daily-summary-by-site'!$A1779&amp;'88101-daily-summary-by-site'!E$2&amp;'88101-daily-summary-by-site'!E$3,'AQS-88101'!$AC$2:$AC$2744&amp;'AQS-88101'!$E$2:$E$2744&amp;'AQS-88101'!$G$2:$G$2744,0)),""),"")</f>
        <v/>
      </c>
      <c r="F1779" s="42" t="str">
        <f t="array" ref="F1779">IFERROR(IF(INDEX('AQS-88101'!$M$2:$M$2744,MATCH('88101-daily-summary-by-site'!$A1779&amp;'88101-daily-summary-by-site'!F$2&amp;'88101-daily-summary-by-site'!F$3,'AQS-88101'!$AC$2:$AC$2744&amp;'AQS-88101'!$E$2:$E$2744&amp;'AQS-88101'!$G$2:$G$2744,0))&lt;&gt;"",INDEX('AQS-88101'!$M$2:$M$2744,MATCH('88101-daily-summary-by-site'!$A1779&amp;'88101-daily-summary-by-site'!F$2&amp;'88101-daily-summary-by-site'!F$3,'AQS-88101'!$AC$2:$AC$2744&amp;'AQS-88101'!$E$2:$E$2744&amp;'AQS-88101'!$G$2:$G$2744,0)),""),"")</f>
        <v/>
      </c>
      <c r="G1779" s="42" t="str">
        <f t="array" ref="G1779">IFERROR(IF(INDEX('AQS-88101'!$M$2:$M$2744,MATCH('88101-daily-summary-by-site'!$A1779&amp;'88101-daily-summary-by-site'!G$2&amp;'88101-daily-summary-by-site'!G$3,'AQS-88101'!$AC$2:$AC$2744&amp;'AQS-88101'!$E$2:$E$2744&amp;'AQS-88101'!$G$2:$G$2744,0))&lt;&gt;"",INDEX('AQS-88101'!$M$2:$M$2744,MATCH('88101-daily-summary-by-site'!$A1779&amp;'88101-daily-summary-by-site'!G$2&amp;'88101-daily-summary-by-site'!G$3,'AQS-88101'!$AC$2:$AC$2744&amp;'AQS-88101'!$E$2:$E$2744&amp;'AQS-88101'!$G$2:$G$2744,0)),""),"")</f>
        <v/>
      </c>
      <c r="H1779" s="42" t="str">
        <f t="array" ref="H1779">IFERROR(IF(INDEX('AQS-88101'!$M$2:$M$2744,MATCH('88101-daily-summary-by-site'!$A1779&amp;'88101-daily-summary-by-site'!H$2&amp;'88101-daily-summary-by-site'!H$3,'AQS-88101'!$AC$2:$AC$2744&amp;'AQS-88101'!$E$2:$E$2744&amp;'AQS-88101'!$G$2:$G$2744,0))&lt;&gt;"",INDEX('AQS-88101'!$M$2:$M$2744,MATCH('88101-daily-summary-by-site'!$A1779&amp;'88101-daily-summary-by-site'!H$2&amp;'88101-daily-summary-by-site'!H$3,'AQS-88101'!$AC$2:$AC$2744&amp;'AQS-88101'!$E$2:$E$2744&amp;'AQS-88101'!$G$2:$G$2744,0)),""),"")</f>
        <v/>
      </c>
      <c r="I1779" s="108" t="str">
        <f t="array" ref="I1779">IFERROR(IF(INDEX('AQS-88101'!$M$2:$M$2744,MATCH('88101-daily-summary-by-site'!$A1779&amp;'88101-daily-summary-by-site'!I$2&amp;'88101-daily-summary-by-site'!I$3,'AQS-88101'!$AC$2:$AC$2744&amp;'AQS-88101'!$E$2:$E$2744&amp;'AQS-88101'!$G$2:$G$2744,0))&lt;&gt;"",INDEX('AQS-88101'!$M$2:$M$2744,MATCH('88101-daily-summary-by-site'!$A1779&amp;'88101-daily-summary-by-site'!I$2&amp;'88101-daily-summary-by-site'!I$3,'AQS-88101'!$AC$2:$AC$2744&amp;'AQS-88101'!$E$2:$E$2744&amp;'AQS-88101'!$G$2:$G$2744,0)),""),"")</f>
        <v/>
      </c>
      <c r="L1779" s="107" t="str">
        <f t="shared" si="135"/>
        <v/>
      </c>
      <c r="M1779" s="42" t="str">
        <f t="shared" si="136"/>
        <v/>
      </c>
      <c r="N1779" s="42" t="str">
        <f t="shared" si="137"/>
        <v/>
      </c>
      <c r="O1779" s="108" t="str">
        <f t="shared" si="138"/>
        <v/>
      </c>
    </row>
    <row r="1780" spans="1:15" x14ac:dyDescent="0.25">
      <c r="A1780" s="79">
        <f t="shared" si="139"/>
        <v>41449</v>
      </c>
      <c r="B1780" s="107">
        <f t="array" ref="B1780">IFERROR(IF(INDEX('AQS-88101'!$M$2:$M$2744,MATCH('88101-daily-summary-by-site'!$A1780&amp;'88101-daily-summary-by-site'!B$2&amp;'88101-daily-summary-by-site'!B$3,'AQS-88101'!$AC$2:$AC$2744&amp;'AQS-88101'!$E$2:$E$2744&amp;'AQS-88101'!$G$2:$G$2744,0))&lt;&gt;"",INDEX('AQS-88101'!$M$2:$M$2744,MATCH('88101-daily-summary-by-site'!$A1780&amp;'88101-daily-summary-by-site'!B$2&amp;'88101-daily-summary-by-site'!B$3,'AQS-88101'!$AC$2:$AC$2744&amp;'AQS-88101'!$E$2:$E$2744&amp;'AQS-88101'!$G$2:$G$2744,0)),""),"")</f>
        <v>5.4</v>
      </c>
      <c r="C1780" s="42" t="str">
        <f t="array" ref="C1780">IFERROR(IF(INDEX('AQS-88101'!$M$2:$M$2744,MATCH('88101-daily-summary-by-site'!$A1780&amp;'88101-daily-summary-by-site'!C$2&amp;'88101-daily-summary-by-site'!C$3,'AQS-88101'!$AC$2:$AC$2744&amp;'AQS-88101'!$E$2:$E$2744&amp;'AQS-88101'!$G$2:$G$2744,0))&lt;&gt;"",INDEX('AQS-88101'!$M$2:$M$2744,MATCH('88101-daily-summary-by-site'!$A1780&amp;'88101-daily-summary-by-site'!C$2&amp;'88101-daily-summary-by-site'!C$3,'AQS-88101'!$AC$2:$AC$2744&amp;'AQS-88101'!$E$2:$E$2744&amp;'AQS-88101'!$G$2:$G$2744,0)),""),"")</f>
        <v/>
      </c>
      <c r="D1780" s="42">
        <f t="array" ref="D1780">IFERROR(IF(INDEX('AQS-88101'!$M$2:$M$2744,MATCH('88101-daily-summary-by-site'!$A1780&amp;'88101-daily-summary-by-site'!D$2&amp;'88101-daily-summary-by-site'!D$3,'AQS-88101'!$AC$2:$AC$2744&amp;'AQS-88101'!$E$2:$E$2744&amp;'AQS-88101'!$G$2:$G$2744,0))&lt;&gt;"",INDEX('AQS-88101'!$M$2:$M$2744,MATCH('88101-daily-summary-by-site'!$A1780&amp;'88101-daily-summary-by-site'!D$2&amp;'88101-daily-summary-by-site'!D$3,'AQS-88101'!$AC$2:$AC$2744&amp;'AQS-88101'!$E$2:$E$2744&amp;'AQS-88101'!$G$2:$G$2744,0)),""),"")</f>
        <v>4.3</v>
      </c>
      <c r="E1780" s="42" t="str">
        <f t="array" ref="E1780">IFERROR(IF(INDEX('AQS-88101'!$M$2:$M$2744,MATCH('88101-daily-summary-by-site'!$A1780&amp;'88101-daily-summary-by-site'!E$2&amp;'88101-daily-summary-by-site'!E$3,'AQS-88101'!$AC$2:$AC$2744&amp;'AQS-88101'!$E$2:$E$2744&amp;'AQS-88101'!$G$2:$G$2744,0))&lt;&gt;"",INDEX('AQS-88101'!$M$2:$M$2744,MATCH('88101-daily-summary-by-site'!$A1780&amp;'88101-daily-summary-by-site'!E$2&amp;'88101-daily-summary-by-site'!E$3,'AQS-88101'!$AC$2:$AC$2744&amp;'AQS-88101'!$E$2:$E$2744&amp;'AQS-88101'!$G$2:$G$2744,0)),""),"")</f>
        <v/>
      </c>
      <c r="F1780" s="42" t="str">
        <f t="array" ref="F1780">IFERROR(IF(INDEX('AQS-88101'!$M$2:$M$2744,MATCH('88101-daily-summary-by-site'!$A1780&amp;'88101-daily-summary-by-site'!F$2&amp;'88101-daily-summary-by-site'!F$3,'AQS-88101'!$AC$2:$AC$2744&amp;'AQS-88101'!$E$2:$E$2744&amp;'AQS-88101'!$G$2:$G$2744,0))&lt;&gt;"",INDEX('AQS-88101'!$M$2:$M$2744,MATCH('88101-daily-summary-by-site'!$A1780&amp;'88101-daily-summary-by-site'!F$2&amp;'88101-daily-summary-by-site'!F$3,'AQS-88101'!$AC$2:$AC$2744&amp;'AQS-88101'!$E$2:$E$2744&amp;'AQS-88101'!$G$2:$G$2744,0)),""),"")</f>
        <v/>
      </c>
      <c r="G1780" s="42" t="str">
        <f t="array" ref="G1780">IFERROR(IF(INDEX('AQS-88101'!$M$2:$M$2744,MATCH('88101-daily-summary-by-site'!$A1780&amp;'88101-daily-summary-by-site'!G$2&amp;'88101-daily-summary-by-site'!G$3,'AQS-88101'!$AC$2:$AC$2744&amp;'AQS-88101'!$E$2:$E$2744&amp;'AQS-88101'!$G$2:$G$2744,0))&lt;&gt;"",INDEX('AQS-88101'!$M$2:$M$2744,MATCH('88101-daily-summary-by-site'!$A1780&amp;'88101-daily-summary-by-site'!G$2&amp;'88101-daily-summary-by-site'!G$3,'AQS-88101'!$AC$2:$AC$2744&amp;'AQS-88101'!$E$2:$E$2744&amp;'AQS-88101'!$G$2:$G$2744,0)),""),"")</f>
        <v/>
      </c>
      <c r="H1780" s="42" t="str">
        <f t="array" ref="H1780">IFERROR(IF(INDEX('AQS-88101'!$M$2:$M$2744,MATCH('88101-daily-summary-by-site'!$A1780&amp;'88101-daily-summary-by-site'!H$2&amp;'88101-daily-summary-by-site'!H$3,'AQS-88101'!$AC$2:$AC$2744&amp;'AQS-88101'!$E$2:$E$2744&amp;'AQS-88101'!$G$2:$G$2744,0))&lt;&gt;"",INDEX('AQS-88101'!$M$2:$M$2744,MATCH('88101-daily-summary-by-site'!$A1780&amp;'88101-daily-summary-by-site'!H$2&amp;'88101-daily-summary-by-site'!H$3,'AQS-88101'!$AC$2:$AC$2744&amp;'AQS-88101'!$E$2:$E$2744&amp;'AQS-88101'!$G$2:$G$2744,0)),""),"")</f>
        <v/>
      </c>
      <c r="I1780" s="108" t="str">
        <f t="array" ref="I1780">IFERROR(IF(INDEX('AQS-88101'!$M$2:$M$2744,MATCH('88101-daily-summary-by-site'!$A1780&amp;'88101-daily-summary-by-site'!I$2&amp;'88101-daily-summary-by-site'!I$3,'AQS-88101'!$AC$2:$AC$2744&amp;'AQS-88101'!$E$2:$E$2744&amp;'AQS-88101'!$G$2:$G$2744,0))&lt;&gt;"",INDEX('AQS-88101'!$M$2:$M$2744,MATCH('88101-daily-summary-by-site'!$A1780&amp;'88101-daily-summary-by-site'!I$2&amp;'88101-daily-summary-by-site'!I$3,'AQS-88101'!$AC$2:$AC$2744&amp;'AQS-88101'!$E$2:$E$2744&amp;'AQS-88101'!$G$2:$G$2744,0)),""),"")</f>
        <v/>
      </c>
      <c r="L1780" s="107">
        <f t="shared" si="135"/>
        <v>5.4</v>
      </c>
      <c r="M1780" s="42">
        <f t="shared" si="136"/>
        <v>4.3</v>
      </c>
      <c r="N1780" s="42" t="str">
        <f t="shared" si="137"/>
        <v/>
      </c>
      <c r="O1780" s="108" t="str">
        <f t="shared" si="138"/>
        <v/>
      </c>
    </row>
    <row r="1781" spans="1:15" x14ac:dyDescent="0.25">
      <c r="A1781" s="79">
        <f t="shared" si="139"/>
        <v>41450</v>
      </c>
      <c r="B1781" s="107" t="str">
        <f t="array" ref="B1781">IFERROR(IF(INDEX('AQS-88101'!$M$2:$M$2744,MATCH('88101-daily-summary-by-site'!$A1781&amp;'88101-daily-summary-by-site'!B$2&amp;'88101-daily-summary-by-site'!B$3,'AQS-88101'!$AC$2:$AC$2744&amp;'AQS-88101'!$E$2:$E$2744&amp;'AQS-88101'!$G$2:$G$2744,0))&lt;&gt;"",INDEX('AQS-88101'!$M$2:$M$2744,MATCH('88101-daily-summary-by-site'!$A1781&amp;'88101-daily-summary-by-site'!B$2&amp;'88101-daily-summary-by-site'!B$3,'AQS-88101'!$AC$2:$AC$2744&amp;'AQS-88101'!$E$2:$E$2744&amp;'AQS-88101'!$G$2:$G$2744,0)),""),"")</f>
        <v/>
      </c>
      <c r="C1781" s="42" t="str">
        <f t="array" ref="C1781">IFERROR(IF(INDEX('AQS-88101'!$M$2:$M$2744,MATCH('88101-daily-summary-by-site'!$A1781&amp;'88101-daily-summary-by-site'!C$2&amp;'88101-daily-summary-by-site'!C$3,'AQS-88101'!$AC$2:$AC$2744&amp;'AQS-88101'!$E$2:$E$2744&amp;'AQS-88101'!$G$2:$G$2744,0))&lt;&gt;"",INDEX('AQS-88101'!$M$2:$M$2744,MATCH('88101-daily-summary-by-site'!$A1781&amp;'88101-daily-summary-by-site'!C$2&amp;'88101-daily-summary-by-site'!C$3,'AQS-88101'!$AC$2:$AC$2744&amp;'AQS-88101'!$E$2:$E$2744&amp;'AQS-88101'!$G$2:$G$2744,0)),""),"")</f>
        <v/>
      </c>
      <c r="D1781" s="42" t="str">
        <f t="array" ref="D1781">IFERROR(IF(INDEX('AQS-88101'!$M$2:$M$2744,MATCH('88101-daily-summary-by-site'!$A1781&amp;'88101-daily-summary-by-site'!D$2&amp;'88101-daily-summary-by-site'!D$3,'AQS-88101'!$AC$2:$AC$2744&amp;'AQS-88101'!$E$2:$E$2744&amp;'AQS-88101'!$G$2:$G$2744,0))&lt;&gt;"",INDEX('AQS-88101'!$M$2:$M$2744,MATCH('88101-daily-summary-by-site'!$A1781&amp;'88101-daily-summary-by-site'!D$2&amp;'88101-daily-summary-by-site'!D$3,'AQS-88101'!$AC$2:$AC$2744&amp;'AQS-88101'!$E$2:$E$2744&amp;'AQS-88101'!$G$2:$G$2744,0)),""),"")</f>
        <v/>
      </c>
      <c r="E1781" s="42" t="str">
        <f t="array" ref="E1781">IFERROR(IF(INDEX('AQS-88101'!$M$2:$M$2744,MATCH('88101-daily-summary-by-site'!$A1781&amp;'88101-daily-summary-by-site'!E$2&amp;'88101-daily-summary-by-site'!E$3,'AQS-88101'!$AC$2:$AC$2744&amp;'AQS-88101'!$E$2:$E$2744&amp;'AQS-88101'!$G$2:$G$2744,0))&lt;&gt;"",INDEX('AQS-88101'!$M$2:$M$2744,MATCH('88101-daily-summary-by-site'!$A1781&amp;'88101-daily-summary-by-site'!E$2&amp;'88101-daily-summary-by-site'!E$3,'AQS-88101'!$AC$2:$AC$2744&amp;'AQS-88101'!$E$2:$E$2744&amp;'AQS-88101'!$G$2:$G$2744,0)),""),"")</f>
        <v/>
      </c>
      <c r="F1781" s="42" t="str">
        <f t="array" ref="F1781">IFERROR(IF(INDEX('AQS-88101'!$M$2:$M$2744,MATCH('88101-daily-summary-by-site'!$A1781&amp;'88101-daily-summary-by-site'!F$2&amp;'88101-daily-summary-by-site'!F$3,'AQS-88101'!$AC$2:$AC$2744&amp;'AQS-88101'!$E$2:$E$2744&amp;'AQS-88101'!$G$2:$G$2744,0))&lt;&gt;"",INDEX('AQS-88101'!$M$2:$M$2744,MATCH('88101-daily-summary-by-site'!$A1781&amp;'88101-daily-summary-by-site'!F$2&amp;'88101-daily-summary-by-site'!F$3,'AQS-88101'!$AC$2:$AC$2744&amp;'AQS-88101'!$E$2:$E$2744&amp;'AQS-88101'!$G$2:$G$2744,0)),""),"")</f>
        <v/>
      </c>
      <c r="G1781" s="42" t="str">
        <f t="array" ref="G1781">IFERROR(IF(INDEX('AQS-88101'!$M$2:$M$2744,MATCH('88101-daily-summary-by-site'!$A1781&amp;'88101-daily-summary-by-site'!G$2&amp;'88101-daily-summary-by-site'!G$3,'AQS-88101'!$AC$2:$AC$2744&amp;'AQS-88101'!$E$2:$E$2744&amp;'AQS-88101'!$G$2:$G$2744,0))&lt;&gt;"",INDEX('AQS-88101'!$M$2:$M$2744,MATCH('88101-daily-summary-by-site'!$A1781&amp;'88101-daily-summary-by-site'!G$2&amp;'88101-daily-summary-by-site'!G$3,'AQS-88101'!$AC$2:$AC$2744&amp;'AQS-88101'!$E$2:$E$2744&amp;'AQS-88101'!$G$2:$G$2744,0)),""),"")</f>
        <v/>
      </c>
      <c r="H1781" s="42" t="str">
        <f t="array" ref="H1781">IFERROR(IF(INDEX('AQS-88101'!$M$2:$M$2744,MATCH('88101-daily-summary-by-site'!$A1781&amp;'88101-daily-summary-by-site'!H$2&amp;'88101-daily-summary-by-site'!H$3,'AQS-88101'!$AC$2:$AC$2744&amp;'AQS-88101'!$E$2:$E$2744&amp;'AQS-88101'!$G$2:$G$2744,0))&lt;&gt;"",INDEX('AQS-88101'!$M$2:$M$2744,MATCH('88101-daily-summary-by-site'!$A1781&amp;'88101-daily-summary-by-site'!H$2&amp;'88101-daily-summary-by-site'!H$3,'AQS-88101'!$AC$2:$AC$2744&amp;'AQS-88101'!$E$2:$E$2744&amp;'AQS-88101'!$G$2:$G$2744,0)),""),"")</f>
        <v/>
      </c>
      <c r="I1781" s="108" t="str">
        <f t="array" ref="I1781">IFERROR(IF(INDEX('AQS-88101'!$M$2:$M$2744,MATCH('88101-daily-summary-by-site'!$A1781&amp;'88101-daily-summary-by-site'!I$2&amp;'88101-daily-summary-by-site'!I$3,'AQS-88101'!$AC$2:$AC$2744&amp;'AQS-88101'!$E$2:$E$2744&amp;'AQS-88101'!$G$2:$G$2744,0))&lt;&gt;"",INDEX('AQS-88101'!$M$2:$M$2744,MATCH('88101-daily-summary-by-site'!$A1781&amp;'88101-daily-summary-by-site'!I$2&amp;'88101-daily-summary-by-site'!I$3,'AQS-88101'!$AC$2:$AC$2744&amp;'AQS-88101'!$E$2:$E$2744&amp;'AQS-88101'!$G$2:$G$2744,0)),""),"")</f>
        <v/>
      </c>
      <c r="L1781" s="107" t="str">
        <f t="shared" si="135"/>
        <v/>
      </c>
      <c r="M1781" s="42" t="str">
        <f t="shared" si="136"/>
        <v/>
      </c>
      <c r="N1781" s="42" t="str">
        <f t="shared" si="137"/>
        <v/>
      </c>
      <c r="O1781" s="108" t="str">
        <f t="shared" si="138"/>
        <v/>
      </c>
    </row>
    <row r="1782" spans="1:15" x14ac:dyDescent="0.25">
      <c r="A1782" s="79">
        <f t="shared" si="139"/>
        <v>41451</v>
      </c>
      <c r="B1782" s="107" t="str">
        <f t="array" ref="B1782">IFERROR(IF(INDEX('AQS-88101'!$M$2:$M$2744,MATCH('88101-daily-summary-by-site'!$A1782&amp;'88101-daily-summary-by-site'!B$2&amp;'88101-daily-summary-by-site'!B$3,'AQS-88101'!$AC$2:$AC$2744&amp;'AQS-88101'!$E$2:$E$2744&amp;'AQS-88101'!$G$2:$G$2744,0))&lt;&gt;"",INDEX('AQS-88101'!$M$2:$M$2744,MATCH('88101-daily-summary-by-site'!$A1782&amp;'88101-daily-summary-by-site'!B$2&amp;'88101-daily-summary-by-site'!B$3,'AQS-88101'!$AC$2:$AC$2744&amp;'AQS-88101'!$E$2:$E$2744&amp;'AQS-88101'!$G$2:$G$2744,0)),""),"")</f>
        <v/>
      </c>
      <c r="C1782" s="42" t="str">
        <f t="array" ref="C1782">IFERROR(IF(INDEX('AQS-88101'!$M$2:$M$2744,MATCH('88101-daily-summary-by-site'!$A1782&amp;'88101-daily-summary-by-site'!C$2&amp;'88101-daily-summary-by-site'!C$3,'AQS-88101'!$AC$2:$AC$2744&amp;'AQS-88101'!$E$2:$E$2744&amp;'AQS-88101'!$G$2:$G$2744,0))&lt;&gt;"",INDEX('AQS-88101'!$M$2:$M$2744,MATCH('88101-daily-summary-by-site'!$A1782&amp;'88101-daily-summary-by-site'!C$2&amp;'88101-daily-summary-by-site'!C$3,'AQS-88101'!$AC$2:$AC$2744&amp;'AQS-88101'!$E$2:$E$2744&amp;'AQS-88101'!$G$2:$G$2744,0)),""),"")</f>
        <v/>
      </c>
      <c r="D1782" s="42" t="str">
        <f t="array" ref="D1782">IFERROR(IF(INDEX('AQS-88101'!$M$2:$M$2744,MATCH('88101-daily-summary-by-site'!$A1782&amp;'88101-daily-summary-by-site'!D$2&amp;'88101-daily-summary-by-site'!D$3,'AQS-88101'!$AC$2:$AC$2744&amp;'AQS-88101'!$E$2:$E$2744&amp;'AQS-88101'!$G$2:$G$2744,0))&lt;&gt;"",INDEX('AQS-88101'!$M$2:$M$2744,MATCH('88101-daily-summary-by-site'!$A1782&amp;'88101-daily-summary-by-site'!D$2&amp;'88101-daily-summary-by-site'!D$3,'AQS-88101'!$AC$2:$AC$2744&amp;'AQS-88101'!$E$2:$E$2744&amp;'AQS-88101'!$G$2:$G$2744,0)),""),"")</f>
        <v/>
      </c>
      <c r="E1782" s="42" t="str">
        <f t="array" ref="E1782">IFERROR(IF(INDEX('AQS-88101'!$M$2:$M$2744,MATCH('88101-daily-summary-by-site'!$A1782&amp;'88101-daily-summary-by-site'!E$2&amp;'88101-daily-summary-by-site'!E$3,'AQS-88101'!$AC$2:$AC$2744&amp;'AQS-88101'!$E$2:$E$2744&amp;'AQS-88101'!$G$2:$G$2744,0))&lt;&gt;"",INDEX('AQS-88101'!$M$2:$M$2744,MATCH('88101-daily-summary-by-site'!$A1782&amp;'88101-daily-summary-by-site'!E$2&amp;'88101-daily-summary-by-site'!E$3,'AQS-88101'!$AC$2:$AC$2744&amp;'AQS-88101'!$E$2:$E$2744&amp;'AQS-88101'!$G$2:$G$2744,0)),""),"")</f>
        <v/>
      </c>
      <c r="F1782" s="42" t="str">
        <f t="array" ref="F1782">IFERROR(IF(INDEX('AQS-88101'!$M$2:$M$2744,MATCH('88101-daily-summary-by-site'!$A1782&amp;'88101-daily-summary-by-site'!F$2&amp;'88101-daily-summary-by-site'!F$3,'AQS-88101'!$AC$2:$AC$2744&amp;'AQS-88101'!$E$2:$E$2744&amp;'AQS-88101'!$G$2:$G$2744,0))&lt;&gt;"",INDEX('AQS-88101'!$M$2:$M$2744,MATCH('88101-daily-summary-by-site'!$A1782&amp;'88101-daily-summary-by-site'!F$2&amp;'88101-daily-summary-by-site'!F$3,'AQS-88101'!$AC$2:$AC$2744&amp;'AQS-88101'!$E$2:$E$2744&amp;'AQS-88101'!$G$2:$G$2744,0)),""),"")</f>
        <v/>
      </c>
      <c r="G1782" s="42" t="str">
        <f t="array" ref="G1782">IFERROR(IF(INDEX('AQS-88101'!$M$2:$M$2744,MATCH('88101-daily-summary-by-site'!$A1782&amp;'88101-daily-summary-by-site'!G$2&amp;'88101-daily-summary-by-site'!G$3,'AQS-88101'!$AC$2:$AC$2744&amp;'AQS-88101'!$E$2:$E$2744&amp;'AQS-88101'!$G$2:$G$2744,0))&lt;&gt;"",INDEX('AQS-88101'!$M$2:$M$2744,MATCH('88101-daily-summary-by-site'!$A1782&amp;'88101-daily-summary-by-site'!G$2&amp;'88101-daily-summary-by-site'!G$3,'AQS-88101'!$AC$2:$AC$2744&amp;'AQS-88101'!$E$2:$E$2744&amp;'AQS-88101'!$G$2:$G$2744,0)),""),"")</f>
        <v/>
      </c>
      <c r="H1782" s="42" t="str">
        <f t="array" ref="H1782">IFERROR(IF(INDEX('AQS-88101'!$M$2:$M$2744,MATCH('88101-daily-summary-by-site'!$A1782&amp;'88101-daily-summary-by-site'!H$2&amp;'88101-daily-summary-by-site'!H$3,'AQS-88101'!$AC$2:$AC$2744&amp;'AQS-88101'!$E$2:$E$2744&amp;'AQS-88101'!$G$2:$G$2744,0))&lt;&gt;"",INDEX('AQS-88101'!$M$2:$M$2744,MATCH('88101-daily-summary-by-site'!$A1782&amp;'88101-daily-summary-by-site'!H$2&amp;'88101-daily-summary-by-site'!H$3,'AQS-88101'!$AC$2:$AC$2744&amp;'AQS-88101'!$E$2:$E$2744&amp;'AQS-88101'!$G$2:$G$2744,0)),""),"")</f>
        <v/>
      </c>
      <c r="I1782" s="108" t="str">
        <f t="array" ref="I1782">IFERROR(IF(INDEX('AQS-88101'!$M$2:$M$2744,MATCH('88101-daily-summary-by-site'!$A1782&amp;'88101-daily-summary-by-site'!I$2&amp;'88101-daily-summary-by-site'!I$3,'AQS-88101'!$AC$2:$AC$2744&amp;'AQS-88101'!$E$2:$E$2744&amp;'AQS-88101'!$G$2:$G$2744,0))&lt;&gt;"",INDEX('AQS-88101'!$M$2:$M$2744,MATCH('88101-daily-summary-by-site'!$A1782&amp;'88101-daily-summary-by-site'!I$2&amp;'88101-daily-summary-by-site'!I$3,'AQS-88101'!$AC$2:$AC$2744&amp;'AQS-88101'!$E$2:$E$2744&amp;'AQS-88101'!$G$2:$G$2744,0)),""),"")</f>
        <v/>
      </c>
      <c r="L1782" s="107" t="str">
        <f t="shared" si="135"/>
        <v/>
      </c>
      <c r="M1782" s="42" t="str">
        <f t="shared" si="136"/>
        <v/>
      </c>
      <c r="N1782" s="42" t="str">
        <f t="shared" si="137"/>
        <v/>
      </c>
      <c r="O1782" s="108" t="str">
        <f t="shared" si="138"/>
        <v/>
      </c>
    </row>
    <row r="1783" spans="1:15" x14ac:dyDescent="0.25">
      <c r="A1783" s="79">
        <f t="shared" si="139"/>
        <v>41452</v>
      </c>
      <c r="B1783" s="107">
        <f t="array" ref="B1783">IFERROR(IF(INDEX('AQS-88101'!$M$2:$M$2744,MATCH('88101-daily-summary-by-site'!$A1783&amp;'88101-daily-summary-by-site'!B$2&amp;'88101-daily-summary-by-site'!B$3,'AQS-88101'!$AC$2:$AC$2744&amp;'AQS-88101'!$E$2:$E$2744&amp;'AQS-88101'!$G$2:$G$2744,0))&lt;&gt;"",INDEX('AQS-88101'!$M$2:$M$2744,MATCH('88101-daily-summary-by-site'!$A1783&amp;'88101-daily-summary-by-site'!B$2&amp;'88101-daily-summary-by-site'!B$3,'AQS-88101'!$AC$2:$AC$2744&amp;'AQS-88101'!$E$2:$E$2744&amp;'AQS-88101'!$G$2:$G$2744,0)),""),"")</f>
        <v>58.7</v>
      </c>
      <c r="C1783" s="42" t="str">
        <f t="array" ref="C1783">IFERROR(IF(INDEX('AQS-88101'!$M$2:$M$2744,MATCH('88101-daily-summary-by-site'!$A1783&amp;'88101-daily-summary-by-site'!C$2&amp;'88101-daily-summary-by-site'!C$3,'AQS-88101'!$AC$2:$AC$2744&amp;'AQS-88101'!$E$2:$E$2744&amp;'AQS-88101'!$G$2:$G$2744,0))&lt;&gt;"",INDEX('AQS-88101'!$M$2:$M$2744,MATCH('88101-daily-summary-by-site'!$A1783&amp;'88101-daily-summary-by-site'!C$2&amp;'88101-daily-summary-by-site'!C$3,'AQS-88101'!$AC$2:$AC$2744&amp;'AQS-88101'!$E$2:$E$2744&amp;'AQS-88101'!$G$2:$G$2744,0)),""),"")</f>
        <v/>
      </c>
      <c r="D1783" s="42">
        <f t="array" ref="D1783">IFERROR(IF(INDEX('AQS-88101'!$M$2:$M$2744,MATCH('88101-daily-summary-by-site'!$A1783&amp;'88101-daily-summary-by-site'!D$2&amp;'88101-daily-summary-by-site'!D$3,'AQS-88101'!$AC$2:$AC$2744&amp;'AQS-88101'!$E$2:$E$2744&amp;'AQS-88101'!$G$2:$G$2744,0))&lt;&gt;"",INDEX('AQS-88101'!$M$2:$M$2744,MATCH('88101-daily-summary-by-site'!$A1783&amp;'88101-daily-summary-by-site'!D$2&amp;'88101-daily-summary-by-site'!D$3,'AQS-88101'!$AC$2:$AC$2744&amp;'AQS-88101'!$E$2:$E$2744&amp;'AQS-88101'!$G$2:$G$2744,0)),""),"")</f>
        <v>58</v>
      </c>
      <c r="E1783" s="42">
        <f t="array" ref="E1783">IFERROR(IF(INDEX('AQS-88101'!$M$2:$M$2744,MATCH('88101-daily-summary-by-site'!$A1783&amp;'88101-daily-summary-by-site'!E$2&amp;'88101-daily-summary-by-site'!E$3,'AQS-88101'!$AC$2:$AC$2744&amp;'AQS-88101'!$E$2:$E$2744&amp;'AQS-88101'!$G$2:$G$2744,0))&lt;&gt;"",INDEX('AQS-88101'!$M$2:$M$2744,MATCH('88101-daily-summary-by-site'!$A1783&amp;'88101-daily-summary-by-site'!E$2&amp;'88101-daily-summary-by-site'!E$3,'AQS-88101'!$AC$2:$AC$2744&amp;'AQS-88101'!$E$2:$E$2744&amp;'AQS-88101'!$G$2:$G$2744,0)),""),"")</f>
        <v>58.3</v>
      </c>
      <c r="F1783" s="42" t="str">
        <f t="array" ref="F1783">IFERROR(IF(INDEX('AQS-88101'!$M$2:$M$2744,MATCH('88101-daily-summary-by-site'!$A1783&amp;'88101-daily-summary-by-site'!F$2&amp;'88101-daily-summary-by-site'!F$3,'AQS-88101'!$AC$2:$AC$2744&amp;'AQS-88101'!$E$2:$E$2744&amp;'AQS-88101'!$G$2:$G$2744,0))&lt;&gt;"",INDEX('AQS-88101'!$M$2:$M$2744,MATCH('88101-daily-summary-by-site'!$A1783&amp;'88101-daily-summary-by-site'!F$2&amp;'88101-daily-summary-by-site'!F$3,'AQS-88101'!$AC$2:$AC$2744&amp;'AQS-88101'!$E$2:$E$2744&amp;'AQS-88101'!$G$2:$G$2744,0)),""),"")</f>
        <v/>
      </c>
      <c r="G1783" s="42" t="str">
        <f t="array" ref="G1783">IFERROR(IF(INDEX('AQS-88101'!$M$2:$M$2744,MATCH('88101-daily-summary-by-site'!$A1783&amp;'88101-daily-summary-by-site'!G$2&amp;'88101-daily-summary-by-site'!G$3,'AQS-88101'!$AC$2:$AC$2744&amp;'AQS-88101'!$E$2:$E$2744&amp;'AQS-88101'!$G$2:$G$2744,0))&lt;&gt;"",INDEX('AQS-88101'!$M$2:$M$2744,MATCH('88101-daily-summary-by-site'!$A1783&amp;'88101-daily-summary-by-site'!G$2&amp;'88101-daily-summary-by-site'!G$3,'AQS-88101'!$AC$2:$AC$2744&amp;'AQS-88101'!$E$2:$E$2744&amp;'AQS-88101'!$G$2:$G$2744,0)),""),"")</f>
        <v/>
      </c>
      <c r="H1783" s="42" t="str">
        <f t="array" ref="H1783">IFERROR(IF(INDEX('AQS-88101'!$M$2:$M$2744,MATCH('88101-daily-summary-by-site'!$A1783&amp;'88101-daily-summary-by-site'!H$2&amp;'88101-daily-summary-by-site'!H$3,'AQS-88101'!$AC$2:$AC$2744&amp;'AQS-88101'!$E$2:$E$2744&amp;'AQS-88101'!$G$2:$G$2744,0))&lt;&gt;"",INDEX('AQS-88101'!$M$2:$M$2744,MATCH('88101-daily-summary-by-site'!$A1783&amp;'88101-daily-summary-by-site'!H$2&amp;'88101-daily-summary-by-site'!H$3,'AQS-88101'!$AC$2:$AC$2744&amp;'AQS-88101'!$E$2:$E$2744&amp;'AQS-88101'!$G$2:$G$2744,0)),""),"")</f>
        <v/>
      </c>
      <c r="I1783" s="108" t="str">
        <f t="array" ref="I1783">IFERROR(IF(INDEX('AQS-88101'!$M$2:$M$2744,MATCH('88101-daily-summary-by-site'!$A1783&amp;'88101-daily-summary-by-site'!I$2&amp;'88101-daily-summary-by-site'!I$3,'AQS-88101'!$AC$2:$AC$2744&amp;'AQS-88101'!$E$2:$E$2744&amp;'AQS-88101'!$G$2:$G$2744,0))&lt;&gt;"",INDEX('AQS-88101'!$M$2:$M$2744,MATCH('88101-daily-summary-by-site'!$A1783&amp;'88101-daily-summary-by-site'!I$2&amp;'88101-daily-summary-by-site'!I$3,'AQS-88101'!$AC$2:$AC$2744&amp;'AQS-88101'!$E$2:$E$2744&amp;'AQS-88101'!$G$2:$G$2744,0)),""),"")</f>
        <v/>
      </c>
      <c r="L1783" s="107">
        <f t="shared" si="135"/>
        <v>58.7</v>
      </c>
      <c r="M1783" s="42">
        <f t="shared" si="136"/>
        <v>58</v>
      </c>
      <c r="N1783" s="42" t="str">
        <f t="shared" si="137"/>
        <v/>
      </c>
      <c r="O1783" s="108" t="str">
        <f t="shared" si="138"/>
        <v/>
      </c>
    </row>
    <row r="1784" spans="1:15" x14ac:dyDescent="0.25">
      <c r="A1784" s="79">
        <f t="shared" si="139"/>
        <v>41453</v>
      </c>
      <c r="B1784" s="107" t="str">
        <f t="array" ref="B1784">IFERROR(IF(INDEX('AQS-88101'!$M$2:$M$2744,MATCH('88101-daily-summary-by-site'!$A1784&amp;'88101-daily-summary-by-site'!B$2&amp;'88101-daily-summary-by-site'!B$3,'AQS-88101'!$AC$2:$AC$2744&amp;'AQS-88101'!$E$2:$E$2744&amp;'AQS-88101'!$G$2:$G$2744,0))&lt;&gt;"",INDEX('AQS-88101'!$M$2:$M$2744,MATCH('88101-daily-summary-by-site'!$A1784&amp;'88101-daily-summary-by-site'!B$2&amp;'88101-daily-summary-by-site'!B$3,'AQS-88101'!$AC$2:$AC$2744&amp;'AQS-88101'!$E$2:$E$2744&amp;'AQS-88101'!$G$2:$G$2744,0)),""),"")</f>
        <v/>
      </c>
      <c r="C1784" s="42" t="str">
        <f t="array" ref="C1784">IFERROR(IF(INDEX('AQS-88101'!$M$2:$M$2744,MATCH('88101-daily-summary-by-site'!$A1784&amp;'88101-daily-summary-by-site'!C$2&amp;'88101-daily-summary-by-site'!C$3,'AQS-88101'!$AC$2:$AC$2744&amp;'AQS-88101'!$E$2:$E$2744&amp;'AQS-88101'!$G$2:$G$2744,0))&lt;&gt;"",INDEX('AQS-88101'!$M$2:$M$2744,MATCH('88101-daily-summary-by-site'!$A1784&amp;'88101-daily-summary-by-site'!C$2&amp;'88101-daily-summary-by-site'!C$3,'AQS-88101'!$AC$2:$AC$2744&amp;'AQS-88101'!$E$2:$E$2744&amp;'AQS-88101'!$G$2:$G$2744,0)),""),"")</f>
        <v/>
      </c>
      <c r="D1784" s="42" t="str">
        <f t="array" ref="D1784">IFERROR(IF(INDEX('AQS-88101'!$M$2:$M$2744,MATCH('88101-daily-summary-by-site'!$A1784&amp;'88101-daily-summary-by-site'!D$2&amp;'88101-daily-summary-by-site'!D$3,'AQS-88101'!$AC$2:$AC$2744&amp;'AQS-88101'!$E$2:$E$2744&amp;'AQS-88101'!$G$2:$G$2744,0))&lt;&gt;"",INDEX('AQS-88101'!$M$2:$M$2744,MATCH('88101-daily-summary-by-site'!$A1784&amp;'88101-daily-summary-by-site'!D$2&amp;'88101-daily-summary-by-site'!D$3,'AQS-88101'!$AC$2:$AC$2744&amp;'AQS-88101'!$E$2:$E$2744&amp;'AQS-88101'!$G$2:$G$2744,0)),""),"")</f>
        <v/>
      </c>
      <c r="E1784" s="42" t="str">
        <f t="array" ref="E1784">IFERROR(IF(INDEX('AQS-88101'!$M$2:$M$2744,MATCH('88101-daily-summary-by-site'!$A1784&amp;'88101-daily-summary-by-site'!E$2&amp;'88101-daily-summary-by-site'!E$3,'AQS-88101'!$AC$2:$AC$2744&amp;'AQS-88101'!$E$2:$E$2744&amp;'AQS-88101'!$G$2:$G$2744,0))&lt;&gt;"",INDEX('AQS-88101'!$M$2:$M$2744,MATCH('88101-daily-summary-by-site'!$A1784&amp;'88101-daily-summary-by-site'!E$2&amp;'88101-daily-summary-by-site'!E$3,'AQS-88101'!$AC$2:$AC$2744&amp;'AQS-88101'!$E$2:$E$2744&amp;'AQS-88101'!$G$2:$G$2744,0)),""),"")</f>
        <v/>
      </c>
      <c r="F1784" s="42" t="str">
        <f t="array" ref="F1784">IFERROR(IF(INDEX('AQS-88101'!$M$2:$M$2744,MATCH('88101-daily-summary-by-site'!$A1784&amp;'88101-daily-summary-by-site'!F$2&amp;'88101-daily-summary-by-site'!F$3,'AQS-88101'!$AC$2:$AC$2744&amp;'AQS-88101'!$E$2:$E$2744&amp;'AQS-88101'!$G$2:$G$2744,0))&lt;&gt;"",INDEX('AQS-88101'!$M$2:$M$2744,MATCH('88101-daily-summary-by-site'!$A1784&amp;'88101-daily-summary-by-site'!F$2&amp;'88101-daily-summary-by-site'!F$3,'AQS-88101'!$AC$2:$AC$2744&amp;'AQS-88101'!$E$2:$E$2744&amp;'AQS-88101'!$G$2:$G$2744,0)),""),"")</f>
        <v/>
      </c>
      <c r="G1784" s="42" t="str">
        <f t="array" ref="G1784">IFERROR(IF(INDEX('AQS-88101'!$M$2:$M$2744,MATCH('88101-daily-summary-by-site'!$A1784&amp;'88101-daily-summary-by-site'!G$2&amp;'88101-daily-summary-by-site'!G$3,'AQS-88101'!$AC$2:$AC$2744&amp;'AQS-88101'!$E$2:$E$2744&amp;'AQS-88101'!$G$2:$G$2744,0))&lt;&gt;"",INDEX('AQS-88101'!$M$2:$M$2744,MATCH('88101-daily-summary-by-site'!$A1784&amp;'88101-daily-summary-by-site'!G$2&amp;'88101-daily-summary-by-site'!G$3,'AQS-88101'!$AC$2:$AC$2744&amp;'AQS-88101'!$E$2:$E$2744&amp;'AQS-88101'!$G$2:$G$2744,0)),""),"")</f>
        <v/>
      </c>
      <c r="H1784" s="42" t="str">
        <f t="array" ref="H1784">IFERROR(IF(INDEX('AQS-88101'!$M$2:$M$2744,MATCH('88101-daily-summary-by-site'!$A1784&amp;'88101-daily-summary-by-site'!H$2&amp;'88101-daily-summary-by-site'!H$3,'AQS-88101'!$AC$2:$AC$2744&amp;'AQS-88101'!$E$2:$E$2744&amp;'AQS-88101'!$G$2:$G$2744,0))&lt;&gt;"",INDEX('AQS-88101'!$M$2:$M$2744,MATCH('88101-daily-summary-by-site'!$A1784&amp;'88101-daily-summary-by-site'!H$2&amp;'88101-daily-summary-by-site'!H$3,'AQS-88101'!$AC$2:$AC$2744&amp;'AQS-88101'!$E$2:$E$2744&amp;'AQS-88101'!$G$2:$G$2744,0)),""),"")</f>
        <v/>
      </c>
      <c r="I1784" s="108" t="str">
        <f t="array" ref="I1784">IFERROR(IF(INDEX('AQS-88101'!$M$2:$M$2744,MATCH('88101-daily-summary-by-site'!$A1784&amp;'88101-daily-summary-by-site'!I$2&amp;'88101-daily-summary-by-site'!I$3,'AQS-88101'!$AC$2:$AC$2744&amp;'AQS-88101'!$E$2:$E$2744&amp;'AQS-88101'!$G$2:$G$2744,0))&lt;&gt;"",INDEX('AQS-88101'!$M$2:$M$2744,MATCH('88101-daily-summary-by-site'!$A1784&amp;'88101-daily-summary-by-site'!I$2&amp;'88101-daily-summary-by-site'!I$3,'AQS-88101'!$AC$2:$AC$2744&amp;'AQS-88101'!$E$2:$E$2744&amp;'AQS-88101'!$G$2:$G$2744,0)),""),"")</f>
        <v/>
      </c>
      <c r="L1784" s="107" t="str">
        <f t="shared" si="135"/>
        <v/>
      </c>
      <c r="M1784" s="42" t="str">
        <f t="shared" si="136"/>
        <v/>
      </c>
      <c r="N1784" s="42" t="str">
        <f t="shared" si="137"/>
        <v/>
      </c>
      <c r="O1784" s="108" t="str">
        <f t="shared" si="138"/>
        <v/>
      </c>
    </row>
    <row r="1785" spans="1:15" x14ac:dyDescent="0.25">
      <c r="A1785" s="79">
        <f t="shared" si="139"/>
        <v>41454</v>
      </c>
      <c r="B1785" s="107" t="str">
        <f t="array" ref="B1785">IFERROR(IF(INDEX('AQS-88101'!$M$2:$M$2744,MATCH('88101-daily-summary-by-site'!$A1785&amp;'88101-daily-summary-by-site'!B$2&amp;'88101-daily-summary-by-site'!B$3,'AQS-88101'!$AC$2:$AC$2744&amp;'AQS-88101'!$E$2:$E$2744&amp;'AQS-88101'!$G$2:$G$2744,0))&lt;&gt;"",INDEX('AQS-88101'!$M$2:$M$2744,MATCH('88101-daily-summary-by-site'!$A1785&amp;'88101-daily-summary-by-site'!B$2&amp;'88101-daily-summary-by-site'!B$3,'AQS-88101'!$AC$2:$AC$2744&amp;'AQS-88101'!$E$2:$E$2744&amp;'AQS-88101'!$G$2:$G$2744,0)),""),"")</f>
        <v/>
      </c>
      <c r="C1785" s="42" t="str">
        <f t="array" ref="C1785">IFERROR(IF(INDEX('AQS-88101'!$M$2:$M$2744,MATCH('88101-daily-summary-by-site'!$A1785&amp;'88101-daily-summary-by-site'!C$2&amp;'88101-daily-summary-by-site'!C$3,'AQS-88101'!$AC$2:$AC$2744&amp;'AQS-88101'!$E$2:$E$2744&amp;'AQS-88101'!$G$2:$G$2744,0))&lt;&gt;"",INDEX('AQS-88101'!$M$2:$M$2744,MATCH('88101-daily-summary-by-site'!$A1785&amp;'88101-daily-summary-by-site'!C$2&amp;'88101-daily-summary-by-site'!C$3,'AQS-88101'!$AC$2:$AC$2744&amp;'AQS-88101'!$E$2:$E$2744&amp;'AQS-88101'!$G$2:$G$2744,0)),""),"")</f>
        <v/>
      </c>
      <c r="D1785" s="42" t="str">
        <f t="array" ref="D1785">IFERROR(IF(INDEX('AQS-88101'!$M$2:$M$2744,MATCH('88101-daily-summary-by-site'!$A1785&amp;'88101-daily-summary-by-site'!D$2&amp;'88101-daily-summary-by-site'!D$3,'AQS-88101'!$AC$2:$AC$2744&amp;'AQS-88101'!$E$2:$E$2744&amp;'AQS-88101'!$G$2:$G$2744,0))&lt;&gt;"",INDEX('AQS-88101'!$M$2:$M$2744,MATCH('88101-daily-summary-by-site'!$A1785&amp;'88101-daily-summary-by-site'!D$2&amp;'88101-daily-summary-by-site'!D$3,'AQS-88101'!$AC$2:$AC$2744&amp;'AQS-88101'!$E$2:$E$2744&amp;'AQS-88101'!$G$2:$G$2744,0)),""),"")</f>
        <v/>
      </c>
      <c r="E1785" s="42" t="str">
        <f t="array" ref="E1785">IFERROR(IF(INDEX('AQS-88101'!$M$2:$M$2744,MATCH('88101-daily-summary-by-site'!$A1785&amp;'88101-daily-summary-by-site'!E$2&amp;'88101-daily-summary-by-site'!E$3,'AQS-88101'!$AC$2:$AC$2744&amp;'AQS-88101'!$E$2:$E$2744&amp;'AQS-88101'!$G$2:$G$2744,0))&lt;&gt;"",INDEX('AQS-88101'!$M$2:$M$2744,MATCH('88101-daily-summary-by-site'!$A1785&amp;'88101-daily-summary-by-site'!E$2&amp;'88101-daily-summary-by-site'!E$3,'AQS-88101'!$AC$2:$AC$2744&amp;'AQS-88101'!$E$2:$E$2744&amp;'AQS-88101'!$G$2:$G$2744,0)),""),"")</f>
        <v/>
      </c>
      <c r="F1785" s="42" t="str">
        <f t="array" ref="F1785">IFERROR(IF(INDEX('AQS-88101'!$M$2:$M$2744,MATCH('88101-daily-summary-by-site'!$A1785&amp;'88101-daily-summary-by-site'!F$2&amp;'88101-daily-summary-by-site'!F$3,'AQS-88101'!$AC$2:$AC$2744&amp;'AQS-88101'!$E$2:$E$2744&amp;'AQS-88101'!$G$2:$G$2744,0))&lt;&gt;"",INDEX('AQS-88101'!$M$2:$M$2744,MATCH('88101-daily-summary-by-site'!$A1785&amp;'88101-daily-summary-by-site'!F$2&amp;'88101-daily-summary-by-site'!F$3,'AQS-88101'!$AC$2:$AC$2744&amp;'AQS-88101'!$E$2:$E$2744&amp;'AQS-88101'!$G$2:$G$2744,0)),""),"")</f>
        <v/>
      </c>
      <c r="G1785" s="42" t="str">
        <f t="array" ref="G1785">IFERROR(IF(INDEX('AQS-88101'!$M$2:$M$2744,MATCH('88101-daily-summary-by-site'!$A1785&amp;'88101-daily-summary-by-site'!G$2&amp;'88101-daily-summary-by-site'!G$3,'AQS-88101'!$AC$2:$AC$2744&amp;'AQS-88101'!$E$2:$E$2744&amp;'AQS-88101'!$G$2:$G$2744,0))&lt;&gt;"",INDEX('AQS-88101'!$M$2:$M$2744,MATCH('88101-daily-summary-by-site'!$A1785&amp;'88101-daily-summary-by-site'!G$2&amp;'88101-daily-summary-by-site'!G$3,'AQS-88101'!$AC$2:$AC$2744&amp;'AQS-88101'!$E$2:$E$2744&amp;'AQS-88101'!$G$2:$G$2744,0)),""),"")</f>
        <v/>
      </c>
      <c r="H1785" s="42" t="str">
        <f t="array" ref="H1785">IFERROR(IF(INDEX('AQS-88101'!$M$2:$M$2744,MATCH('88101-daily-summary-by-site'!$A1785&amp;'88101-daily-summary-by-site'!H$2&amp;'88101-daily-summary-by-site'!H$3,'AQS-88101'!$AC$2:$AC$2744&amp;'AQS-88101'!$E$2:$E$2744&amp;'AQS-88101'!$G$2:$G$2744,0))&lt;&gt;"",INDEX('AQS-88101'!$M$2:$M$2744,MATCH('88101-daily-summary-by-site'!$A1785&amp;'88101-daily-summary-by-site'!H$2&amp;'88101-daily-summary-by-site'!H$3,'AQS-88101'!$AC$2:$AC$2744&amp;'AQS-88101'!$E$2:$E$2744&amp;'AQS-88101'!$G$2:$G$2744,0)),""),"")</f>
        <v/>
      </c>
      <c r="I1785" s="108" t="str">
        <f t="array" ref="I1785">IFERROR(IF(INDEX('AQS-88101'!$M$2:$M$2744,MATCH('88101-daily-summary-by-site'!$A1785&amp;'88101-daily-summary-by-site'!I$2&amp;'88101-daily-summary-by-site'!I$3,'AQS-88101'!$AC$2:$AC$2744&amp;'AQS-88101'!$E$2:$E$2744&amp;'AQS-88101'!$G$2:$G$2744,0))&lt;&gt;"",INDEX('AQS-88101'!$M$2:$M$2744,MATCH('88101-daily-summary-by-site'!$A1785&amp;'88101-daily-summary-by-site'!I$2&amp;'88101-daily-summary-by-site'!I$3,'AQS-88101'!$AC$2:$AC$2744&amp;'AQS-88101'!$E$2:$E$2744&amp;'AQS-88101'!$G$2:$G$2744,0)),""),"")</f>
        <v/>
      </c>
      <c r="L1785" s="107" t="str">
        <f t="shared" si="135"/>
        <v/>
      </c>
      <c r="M1785" s="42" t="str">
        <f t="shared" si="136"/>
        <v/>
      </c>
      <c r="N1785" s="42" t="str">
        <f t="shared" si="137"/>
        <v/>
      </c>
      <c r="O1785" s="108" t="str">
        <f t="shared" si="138"/>
        <v/>
      </c>
    </row>
    <row r="1786" spans="1:15" x14ac:dyDescent="0.25">
      <c r="A1786" s="79">
        <f t="shared" si="139"/>
        <v>41455</v>
      </c>
      <c r="B1786" s="107">
        <f t="array" ref="B1786">IFERROR(IF(INDEX('AQS-88101'!$M$2:$M$2744,MATCH('88101-daily-summary-by-site'!$A1786&amp;'88101-daily-summary-by-site'!B$2&amp;'88101-daily-summary-by-site'!B$3,'AQS-88101'!$AC$2:$AC$2744&amp;'AQS-88101'!$E$2:$E$2744&amp;'AQS-88101'!$G$2:$G$2744,0))&lt;&gt;"",INDEX('AQS-88101'!$M$2:$M$2744,MATCH('88101-daily-summary-by-site'!$A1786&amp;'88101-daily-summary-by-site'!B$2&amp;'88101-daily-summary-by-site'!B$3,'AQS-88101'!$AC$2:$AC$2744&amp;'AQS-88101'!$E$2:$E$2744&amp;'AQS-88101'!$G$2:$G$2744,0)),""),"")</f>
        <v>32.6</v>
      </c>
      <c r="C1786" s="42" t="str">
        <f t="array" ref="C1786">IFERROR(IF(INDEX('AQS-88101'!$M$2:$M$2744,MATCH('88101-daily-summary-by-site'!$A1786&amp;'88101-daily-summary-by-site'!C$2&amp;'88101-daily-summary-by-site'!C$3,'AQS-88101'!$AC$2:$AC$2744&amp;'AQS-88101'!$E$2:$E$2744&amp;'AQS-88101'!$G$2:$G$2744,0))&lt;&gt;"",INDEX('AQS-88101'!$M$2:$M$2744,MATCH('88101-daily-summary-by-site'!$A1786&amp;'88101-daily-summary-by-site'!C$2&amp;'88101-daily-summary-by-site'!C$3,'AQS-88101'!$AC$2:$AC$2744&amp;'AQS-88101'!$E$2:$E$2744&amp;'AQS-88101'!$G$2:$G$2744,0)),""),"")</f>
        <v/>
      </c>
      <c r="D1786" s="42">
        <f t="array" ref="D1786">IFERROR(IF(INDEX('AQS-88101'!$M$2:$M$2744,MATCH('88101-daily-summary-by-site'!$A1786&amp;'88101-daily-summary-by-site'!D$2&amp;'88101-daily-summary-by-site'!D$3,'AQS-88101'!$AC$2:$AC$2744&amp;'AQS-88101'!$E$2:$E$2744&amp;'AQS-88101'!$G$2:$G$2744,0))&lt;&gt;"",INDEX('AQS-88101'!$M$2:$M$2744,MATCH('88101-daily-summary-by-site'!$A1786&amp;'88101-daily-summary-by-site'!D$2&amp;'88101-daily-summary-by-site'!D$3,'AQS-88101'!$AC$2:$AC$2744&amp;'AQS-88101'!$E$2:$E$2744&amp;'AQS-88101'!$G$2:$G$2744,0)),""),"")</f>
        <v>32.799999999999997</v>
      </c>
      <c r="E1786" s="42" t="str">
        <f t="array" ref="E1786">IFERROR(IF(INDEX('AQS-88101'!$M$2:$M$2744,MATCH('88101-daily-summary-by-site'!$A1786&amp;'88101-daily-summary-by-site'!E$2&amp;'88101-daily-summary-by-site'!E$3,'AQS-88101'!$AC$2:$AC$2744&amp;'AQS-88101'!$E$2:$E$2744&amp;'AQS-88101'!$G$2:$G$2744,0))&lt;&gt;"",INDEX('AQS-88101'!$M$2:$M$2744,MATCH('88101-daily-summary-by-site'!$A1786&amp;'88101-daily-summary-by-site'!E$2&amp;'88101-daily-summary-by-site'!E$3,'AQS-88101'!$AC$2:$AC$2744&amp;'AQS-88101'!$E$2:$E$2744&amp;'AQS-88101'!$G$2:$G$2744,0)),""),"")</f>
        <v/>
      </c>
      <c r="F1786" s="42" t="str">
        <f t="array" ref="F1786">IFERROR(IF(INDEX('AQS-88101'!$M$2:$M$2744,MATCH('88101-daily-summary-by-site'!$A1786&amp;'88101-daily-summary-by-site'!F$2&amp;'88101-daily-summary-by-site'!F$3,'AQS-88101'!$AC$2:$AC$2744&amp;'AQS-88101'!$E$2:$E$2744&amp;'AQS-88101'!$G$2:$G$2744,0))&lt;&gt;"",INDEX('AQS-88101'!$M$2:$M$2744,MATCH('88101-daily-summary-by-site'!$A1786&amp;'88101-daily-summary-by-site'!F$2&amp;'88101-daily-summary-by-site'!F$3,'AQS-88101'!$AC$2:$AC$2744&amp;'AQS-88101'!$E$2:$E$2744&amp;'AQS-88101'!$G$2:$G$2744,0)),""),"")</f>
        <v/>
      </c>
      <c r="G1786" s="42" t="str">
        <f t="array" ref="G1786">IFERROR(IF(INDEX('AQS-88101'!$M$2:$M$2744,MATCH('88101-daily-summary-by-site'!$A1786&amp;'88101-daily-summary-by-site'!G$2&amp;'88101-daily-summary-by-site'!G$3,'AQS-88101'!$AC$2:$AC$2744&amp;'AQS-88101'!$E$2:$E$2744&amp;'AQS-88101'!$G$2:$G$2744,0))&lt;&gt;"",INDEX('AQS-88101'!$M$2:$M$2744,MATCH('88101-daily-summary-by-site'!$A1786&amp;'88101-daily-summary-by-site'!G$2&amp;'88101-daily-summary-by-site'!G$3,'AQS-88101'!$AC$2:$AC$2744&amp;'AQS-88101'!$E$2:$E$2744&amp;'AQS-88101'!$G$2:$G$2744,0)),""),"")</f>
        <v/>
      </c>
      <c r="H1786" s="42" t="str">
        <f t="array" ref="H1786">IFERROR(IF(INDEX('AQS-88101'!$M$2:$M$2744,MATCH('88101-daily-summary-by-site'!$A1786&amp;'88101-daily-summary-by-site'!H$2&amp;'88101-daily-summary-by-site'!H$3,'AQS-88101'!$AC$2:$AC$2744&amp;'AQS-88101'!$E$2:$E$2744&amp;'AQS-88101'!$G$2:$G$2744,0))&lt;&gt;"",INDEX('AQS-88101'!$M$2:$M$2744,MATCH('88101-daily-summary-by-site'!$A1786&amp;'88101-daily-summary-by-site'!H$2&amp;'88101-daily-summary-by-site'!H$3,'AQS-88101'!$AC$2:$AC$2744&amp;'AQS-88101'!$E$2:$E$2744&amp;'AQS-88101'!$G$2:$G$2744,0)),""),"")</f>
        <v/>
      </c>
      <c r="I1786" s="108" t="str">
        <f t="array" ref="I1786">IFERROR(IF(INDEX('AQS-88101'!$M$2:$M$2744,MATCH('88101-daily-summary-by-site'!$A1786&amp;'88101-daily-summary-by-site'!I$2&amp;'88101-daily-summary-by-site'!I$3,'AQS-88101'!$AC$2:$AC$2744&amp;'AQS-88101'!$E$2:$E$2744&amp;'AQS-88101'!$G$2:$G$2744,0))&lt;&gt;"",INDEX('AQS-88101'!$M$2:$M$2744,MATCH('88101-daily-summary-by-site'!$A1786&amp;'88101-daily-summary-by-site'!I$2&amp;'88101-daily-summary-by-site'!I$3,'AQS-88101'!$AC$2:$AC$2744&amp;'AQS-88101'!$E$2:$E$2744&amp;'AQS-88101'!$G$2:$G$2744,0)),""),"")</f>
        <v/>
      </c>
      <c r="L1786" s="107">
        <f t="shared" si="135"/>
        <v>32.6</v>
      </c>
      <c r="M1786" s="42">
        <f t="shared" si="136"/>
        <v>32.799999999999997</v>
      </c>
      <c r="N1786" s="42" t="str">
        <f t="shared" si="137"/>
        <v/>
      </c>
      <c r="O1786" s="108" t="str">
        <f t="shared" si="138"/>
        <v/>
      </c>
    </row>
    <row r="1787" spans="1:15" x14ac:dyDescent="0.25">
      <c r="A1787" s="79">
        <f t="shared" si="139"/>
        <v>41456</v>
      </c>
      <c r="B1787" s="107" t="str">
        <f t="array" ref="B1787">IFERROR(IF(INDEX('AQS-88101'!$M$2:$M$2744,MATCH('88101-daily-summary-by-site'!$A1787&amp;'88101-daily-summary-by-site'!B$2&amp;'88101-daily-summary-by-site'!B$3,'AQS-88101'!$AC$2:$AC$2744&amp;'AQS-88101'!$E$2:$E$2744&amp;'AQS-88101'!$G$2:$G$2744,0))&lt;&gt;"",INDEX('AQS-88101'!$M$2:$M$2744,MATCH('88101-daily-summary-by-site'!$A1787&amp;'88101-daily-summary-by-site'!B$2&amp;'88101-daily-summary-by-site'!B$3,'AQS-88101'!$AC$2:$AC$2744&amp;'AQS-88101'!$E$2:$E$2744&amp;'AQS-88101'!$G$2:$G$2744,0)),""),"")</f>
        <v/>
      </c>
      <c r="C1787" s="42" t="str">
        <f t="array" ref="C1787">IFERROR(IF(INDEX('AQS-88101'!$M$2:$M$2744,MATCH('88101-daily-summary-by-site'!$A1787&amp;'88101-daily-summary-by-site'!C$2&amp;'88101-daily-summary-by-site'!C$3,'AQS-88101'!$AC$2:$AC$2744&amp;'AQS-88101'!$E$2:$E$2744&amp;'AQS-88101'!$G$2:$G$2744,0))&lt;&gt;"",INDEX('AQS-88101'!$M$2:$M$2744,MATCH('88101-daily-summary-by-site'!$A1787&amp;'88101-daily-summary-by-site'!C$2&amp;'88101-daily-summary-by-site'!C$3,'AQS-88101'!$AC$2:$AC$2744&amp;'AQS-88101'!$E$2:$E$2744&amp;'AQS-88101'!$G$2:$G$2744,0)),""),"")</f>
        <v/>
      </c>
      <c r="D1787" s="42" t="str">
        <f t="array" ref="D1787">IFERROR(IF(INDEX('AQS-88101'!$M$2:$M$2744,MATCH('88101-daily-summary-by-site'!$A1787&amp;'88101-daily-summary-by-site'!D$2&amp;'88101-daily-summary-by-site'!D$3,'AQS-88101'!$AC$2:$AC$2744&amp;'AQS-88101'!$E$2:$E$2744&amp;'AQS-88101'!$G$2:$G$2744,0))&lt;&gt;"",INDEX('AQS-88101'!$M$2:$M$2744,MATCH('88101-daily-summary-by-site'!$A1787&amp;'88101-daily-summary-by-site'!D$2&amp;'88101-daily-summary-by-site'!D$3,'AQS-88101'!$AC$2:$AC$2744&amp;'AQS-88101'!$E$2:$E$2744&amp;'AQS-88101'!$G$2:$G$2744,0)),""),"")</f>
        <v/>
      </c>
      <c r="E1787" s="42" t="str">
        <f t="array" ref="E1787">IFERROR(IF(INDEX('AQS-88101'!$M$2:$M$2744,MATCH('88101-daily-summary-by-site'!$A1787&amp;'88101-daily-summary-by-site'!E$2&amp;'88101-daily-summary-by-site'!E$3,'AQS-88101'!$AC$2:$AC$2744&amp;'AQS-88101'!$E$2:$E$2744&amp;'AQS-88101'!$G$2:$G$2744,0))&lt;&gt;"",INDEX('AQS-88101'!$M$2:$M$2744,MATCH('88101-daily-summary-by-site'!$A1787&amp;'88101-daily-summary-by-site'!E$2&amp;'88101-daily-summary-by-site'!E$3,'AQS-88101'!$AC$2:$AC$2744&amp;'AQS-88101'!$E$2:$E$2744&amp;'AQS-88101'!$G$2:$G$2744,0)),""),"")</f>
        <v/>
      </c>
      <c r="F1787" s="42" t="str">
        <f t="array" ref="F1787">IFERROR(IF(INDEX('AQS-88101'!$M$2:$M$2744,MATCH('88101-daily-summary-by-site'!$A1787&amp;'88101-daily-summary-by-site'!F$2&amp;'88101-daily-summary-by-site'!F$3,'AQS-88101'!$AC$2:$AC$2744&amp;'AQS-88101'!$E$2:$E$2744&amp;'AQS-88101'!$G$2:$G$2744,0))&lt;&gt;"",INDEX('AQS-88101'!$M$2:$M$2744,MATCH('88101-daily-summary-by-site'!$A1787&amp;'88101-daily-summary-by-site'!F$2&amp;'88101-daily-summary-by-site'!F$3,'AQS-88101'!$AC$2:$AC$2744&amp;'AQS-88101'!$E$2:$E$2744&amp;'AQS-88101'!$G$2:$G$2744,0)),""),"")</f>
        <v/>
      </c>
      <c r="G1787" s="42" t="str">
        <f t="array" ref="G1787">IFERROR(IF(INDEX('AQS-88101'!$M$2:$M$2744,MATCH('88101-daily-summary-by-site'!$A1787&amp;'88101-daily-summary-by-site'!G$2&amp;'88101-daily-summary-by-site'!G$3,'AQS-88101'!$AC$2:$AC$2744&amp;'AQS-88101'!$E$2:$E$2744&amp;'AQS-88101'!$G$2:$G$2744,0))&lt;&gt;"",INDEX('AQS-88101'!$M$2:$M$2744,MATCH('88101-daily-summary-by-site'!$A1787&amp;'88101-daily-summary-by-site'!G$2&amp;'88101-daily-summary-by-site'!G$3,'AQS-88101'!$AC$2:$AC$2744&amp;'AQS-88101'!$E$2:$E$2744&amp;'AQS-88101'!$G$2:$G$2744,0)),""),"")</f>
        <v/>
      </c>
      <c r="H1787" s="42" t="str">
        <f t="array" ref="H1787">IFERROR(IF(INDEX('AQS-88101'!$M$2:$M$2744,MATCH('88101-daily-summary-by-site'!$A1787&amp;'88101-daily-summary-by-site'!H$2&amp;'88101-daily-summary-by-site'!H$3,'AQS-88101'!$AC$2:$AC$2744&amp;'AQS-88101'!$E$2:$E$2744&amp;'AQS-88101'!$G$2:$G$2744,0))&lt;&gt;"",INDEX('AQS-88101'!$M$2:$M$2744,MATCH('88101-daily-summary-by-site'!$A1787&amp;'88101-daily-summary-by-site'!H$2&amp;'88101-daily-summary-by-site'!H$3,'AQS-88101'!$AC$2:$AC$2744&amp;'AQS-88101'!$E$2:$E$2744&amp;'AQS-88101'!$G$2:$G$2744,0)),""),"")</f>
        <v/>
      </c>
      <c r="I1787" s="108" t="str">
        <f t="array" ref="I1787">IFERROR(IF(INDEX('AQS-88101'!$M$2:$M$2744,MATCH('88101-daily-summary-by-site'!$A1787&amp;'88101-daily-summary-by-site'!I$2&amp;'88101-daily-summary-by-site'!I$3,'AQS-88101'!$AC$2:$AC$2744&amp;'AQS-88101'!$E$2:$E$2744&amp;'AQS-88101'!$G$2:$G$2744,0))&lt;&gt;"",INDEX('AQS-88101'!$M$2:$M$2744,MATCH('88101-daily-summary-by-site'!$A1787&amp;'88101-daily-summary-by-site'!I$2&amp;'88101-daily-summary-by-site'!I$3,'AQS-88101'!$AC$2:$AC$2744&amp;'AQS-88101'!$E$2:$E$2744&amp;'AQS-88101'!$G$2:$G$2744,0)),""),"")</f>
        <v/>
      </c>
      <c r="L1787" s="107" t="str">
        <f t="shared" si="135"/>
        <v/>
      </c>
      <c r="M1787" s="42" t="str">
        <f t="shared" si="136"/>
        <v/>
      </c>
      <c r="N1787" s="42" t="str">
        <f t="shared" si="137"/>
        <v/>
      </c>
      <c r="O1787" s="108" t="str">
        <f t="shared" si="138"/>
        <v/>
      </c>
    </row>
    <row r="1788" spans="1:15" x14ac:dyDescent="0.25">
      <c r="A1788" s="79">
        <f t="shared" si="139"/>
        <v>41457</v>
      </c>
      <c r="B1788" s="107" t="str">
        <f t="array" ref="B1788">IFERROR(IF(INDEX('AQS-88101'!$M$2:$M$2744,MATCH('88101-daily-summary-by-site'!$A1788&amp;'88101-daily-summary-by-site'!B$2&amp;'88101-daily-summary-by-site'!B$3,'AQS-88101'!$AC$2:$AC$2744&amp;'AQS-88101'!$E$2:$E$2744&amp;'AQS-88101'!$G$2:$G$2744,0))&lt;&gt;"",INDEX('AQS-88101'!$M$2:$M$2744,MATCH('88101-daily-summary-by-site'!$A1788&amp;'88101-daily-summary-by-site'!B$2&amp;'88101-daily-summary-by-site'!B$3,'AQS-88101'!$AC$2:$AC$2744&amp;'AQS-88101'!$E$2:$E$2744&amp;'AQS-88101'!$G$2:$G$2744,0)),""),"")</f>
        <v/>
      </c>
      <c r="C1788" s="42" t="str">
        <f t="array" ref="C1788">IFERROR(IF(INDEX('AQS-88101'!$M$2:$M$2744,MATCH('88101-daily-summary-by-site'!$A1788&amp;'88101-daily-summary-by-site'!C$2&amp;'88101-daily-summary-by-site'!C$3,'AQS-88101'!$AC$2:$AC$2744&amp;'AQS-88101'!$E$2:$E$2744&amp;'AQS-88101'!$G$2:$G$2744,0))&lt;&gt;"",INDEX('AQS-88101'!$M$2:$M$2744,MATCH('88101-daily-summary-by-site'!$A1788&amp;'88101-daily-summary-by-site'!C$2&amp;'88101-daily-summary-by-site'!C$3,'AQS-88101'!$AC$2:$AC$2744&amp;'AQS-88101'!$E$2:$E$2744&amp;'AQS-88101'!$G$2:$G$2744,0)),""),"")</f>
        <v/>
      </c>
      <c r="D1788" s="42" t="str">
        <f t="array" ref="D1788">IFERROR(IF(INDEX('AQS-88101'!$M$2:$M$2744,MATCH('88101-daily-summary-by-site'!$A1788&amp;'88101-daily-summary-by-site'!D$2&amp;'88101-daily-summary-by-site'!D$3,'AQS-88101'!$AC$2:$AC$2744&amp;'AQS-88101'!$E$2:$E$2744&amp;'AQS-88101'!$G$2:$G$2744,0))&lt;&gt;"",INDEX('AQS-88101'!$M$2:$M$2744,MATCH('88101-daily-summary-by-site'!$A1788&amp;'88101-daily-summary-by-site'!D$2&amp;'88101-daily-summary-by-site'!D$3,'AQS-88101'!$AC$2:$AC$2744&amp;'AQS-88101'!$E$2:$E$2744&amp;'AQS-88101'!$G$2:$G$2744,0)),""),"")</f>
        <v/>
      </c>
      <c r="E1788" s="42" t="str">
        <f t="array" ref="E1788">IFERROR(IF(INDEX('AQS-88101'!$M$2:$M$2744,MATCH('88101-daily-summary-by-site'!$A1788&amp;'88101-daily-summary-by-site'!E$2&amp;'88101-daily-summary-by-site'!E$3,'AQS-88101'!$AC$2:$AC$2744&amp;'AQS-88101'!$E$2:$E$2744&amp;'AQS-88101'!$G$2:$G$2744,0))&lt;&gt;"",INDEX('AQS-88101'!$M$2:$M$2744,MATCH('88101-daily-summary-by-site'!$A1788&amp;'88101-daily-summary-by-site'!E$2&amp;'88101-daily-summary-by-site'!E$3,'AQS-88101'!$AC$2:$AC$2744&amp;'AQS-88101'!$E$2:$E$2744&amp;'AQS-88101'!$G$2:$G$2744,0)),""),"")</f>
        <v/>
      </c>
      <c r="F1788" s="42" t="str">
        <f t="array" ref="F1788">IFERROR(IF(INDEX('AQS-88101'!$M$2:$M$2744,MATCH('88101-daily-summary-by-site'!$A1788&amp;'88101-daily-summary-by-site'!F$2&amp;'88101-daily-summary-by-site'!F$3,'AQS-88101'!$AC$2:$AC$2744&amp;'AQS-88101'!$E$2:$E$2744&amp;'AQS-88101'!$G$2:$G$2744,0))&lt;&gt;"",INDEX('AQS-88101'!$M$2:$M$2744,MATCH('88101-daily-summary-by-site'!$A1788&amp;'88101-daily-summary-by-site'!F$2&amp;'88101-daily-summary-by-site'!F$3,'AQS-88101'!$AC$2:$AC$2744&amp;'AQS-88101'!$E$2:$E$2744&amp;'AQS-88101'!$G$2:$G$2744,0)),""),"")</f>
        <v/>
      </c>
      <c r="G1788" s="42" t="str">
        <f t="array" ref="G1788">IFERROR(IF(INDEX('AQS-88101'!$M$2:$M$2744,MATCH('88101-daily-summary-by-site'!$A1788&amp;'88101-daily-summary-by-site'!G$2&amp;'88101-daily-summary-by-site'!G$3,'AQS-88101'!$AC$2:$AC$2744&amp;'AQS-88101'!$E$2:$E$2744&amp;'AQS-88101'!$G$2:$G$2744,0))&lt;&gt;"",INDEX('AQS-88101'!$M$2:$M$2744,MATCH('88101-daily-summary-by-site'!$A1788&amp;'88101-daily-summary-by-site'!G$2&amp;'88101-daily-summary-by-site'!G$3,'AQS-88101'!$AC$2:$AC$2744&amp;'AQS-88101'!$E$2:$E$2744&amp;'AQS-88101'!$G$2:$G$2744,0)),""),"")</f>
        <v/>
      </c>
      <c r="H1788" s="42" t="str">
        <f t="array" ref="H1788">IFERROR(IF(INDEX('AQS-88101'!$M$2:$M$2744,MATCH('88101-daily-summary-by-site'!$A1788&amp;'88101-daily-summary-by-site'!H$2&amp;'88101-daily-summary-by-site'!H$3,'AQS-88101'!$AC$2:$AC$2744&amp;'AQS-88101'!$E$2:$E$2744&amp;'AQS-88101'!$G$2:$G$2744,0))&lt;&gt;"",INDEX('AQS-88101'!$M$2:$M$2744,MATCH('88101-daily-summary-by-site'!$A1788&amp;'88101-daily-summary-by-site'!H$2&amp;'88101-daily-summary-by-site'!H$3,'AQS-88101'!$AC$2:$AC$2744&amp;'AQS-88101'!$E$2:$E$2744&amp;'AQS-88101'!$G$2:$G$2744,0)),""),"")</f>
        <v/>
      </c>
      <c r="I1788" s="108" t="str">
        <f t="array" ref="I1788">IFERROR(IF(INDEX('AQS-88101'!$M$2:$M$2744,MATCH('88101-daily-summary-by-site'!$A1788&amp;'88101-daily-summary-by-site'!I$2&amp;'88101-daily-summary-by-site'!I$3,'AQS-88101'!$AC$2:$AC$2744&amp;'AQS-88101'!$E$2:$E$2744&amp;'AQS-88101'!$G$2:$G$2744,0))&lt;&gt;"",INDEX('AQS-88101'!$M$2:$M$2744,MATCH('88101-daily-summary-by-site'!$A1788&amp;'88101-daily-summary-by-site'!I$2&amp;'88101-daily-summary-by-site'!I$3,'AQS-88101'!$AC$2:$AC$2744&amp;'AQS-88101'!$E$2:$E$2744&amp;'AQS-88101'!$G$2:$G$2744,0)),""),"")</f>
        <v/>
      </c>
      <c r="L1788" s="107" t="str">
        <f t="shared" si="135"/>
        <v/>
      </c>
      <c r="M1788" s="42" t="str">
        <f t="shared" si="136"/>
        <v/>
      </c>
      <c r="N1788" s="42" t="str">
        <f t="shared" si="137"/>
        <v/>
      </c>
      <c r="O1788" s="108" t="str">
        <f t="shared" si="138"/>
        <v/>
      </c>
    </row>
    <row r="1789" spans="1:15" x14ac:dyDescent="0.25">
      <c r="A1789" s="79">
        <f t="shared" si="139"/>
        <v>41458</v>
      </c>
      <c r="B1789" s="107">
        <f t="array" ref="B1789">IFERROR(IF(INDEX('AQS-88101'!$M$2:$M$2744,MATCH('88101-daily-summary-by-site'!$A1789&amp;'88101-daily-summary-by-site'!B$2&amp;'88101-daily-summary-by-site'!B$3,'AQS-88101'!$AC$2:$AC$2744&amp;'AQS-88101'!$E$2:$E$2744&amp;'AQS-88101'!$G$2:$G$2744,0))&lt;&gt;"",INDEX('AQS-88101'!$M$2:$M$2744,MATCH('88101-daily-summary-by-site'!$A1789&amp;'88101-daily-summary-by-site'!B$2&amp;'88101-daily-summary-by-site'!B$3,'AQS-88101'!$AC$2:$AC$2744&amp;'AQS-88101'!$E$2:$E$2744&amp;'AQS-88101'!$G$2:$G$2744,0)),""),"")</f>
        <v>7.5</v>
      </c>
      <c r="C1789" s="42" t="str">
        <f t="array" ref="C1789">IFERROR(IF(INDEX('AQS-88101'!$M$2:$M$2744,MATCH('88101-daily-summary-by-site'!$A1789&amp;'88101-daily-summary-by-site'!C$2&amp;'88101-daily-summary-by-site'!C$3,'AQS-88101'!$AC$2:$AC$2744&amp;'AQS-88101'!$E$2:$E$2744&amp;'AQS-88101'!$G$2:$G$2744,0))&lt;&gt;"",INDEX('AQS-88101'!$M$2:$M$2744,MATCH('88101-daily-summary-by-site'!$A1789&amp;'88101-daily-summary-by-site'!C$2&amp;'88101-daily-summary-by-site'!C$3,'AQS-88101'!$AC$2:$AC$2744&amp;'AQS-88101'!$E$2:$E$2744&amp;'AQS-88101'!$G$2:$G$2744,0)),""),"")</f>
        <v/>
      </c>
      <c r="D1789" s="42">
        <f t="array" ref="D1789">IFERROR(IF(INDEX('AQS-88101'!$M$2:$M$2744,MATCH('88101-daily-summary-by-site'!$A1789&amp;'88101-daily-summary-by-site'!D$2&amp;'88101-daily-summary-by-site'!D$3,'AQS-88101'!$AC$2:$AC$2744&amp;'AQS-88101'!$E$2:$E$2744&amp;'AQS-88101'!$G$2:$G$2744,0))&lt;&gt;"",INDEX('AQS-88101'!$M$2:$M$2744,MATCH('88101-daily-summary-by-site'!$A1789&amp;'88101-daily-summary-by-site'!D$2&amp;'88101-daily-summary-by-site'!D$3,'AQS-88101'!$AC$2:$AC$2744&amp;'AQS-88101'!$E$2:$E$2744&amp;'AQS-88101'!$G$2:$G$2744,0)),""),"")</f>
        <v>7</v>
      </c>
      <c r="E1789" s="42">
        <f t="array" ref="E1789">IFERROR(IF(INDEX('AQS-88101'!$M$2:$M$2744,MATCH('88101-daily-summary-by-site'!$A1789&amp;'88101-daily-summary-by-site'!E$2&amp;'88101-daily-summary-by-site'!E$3,'AQS-88101'!$AC$2:$AC$2744&amp;'AQS-88101'!$E$2:$E$2744&amp;'AQS-88101'!$G$2:$G$2744,0))&lt;&gt;"",INDEX('AQS-88101'!$M$2:$M$2744,MATCH('88101-daily-summary-by-site'!$A1789&amp;'88101-daily-summary-by-site'!E$2&amp;'88101-daily-summary-by-site'!E$3,'AQS-88101'!$AC$2:$AC$2744&amp;'AQS-88101'!$E$2:$E$2744&amp;'AQS-88101'!$G$2:$G$2744,0)),""),"")</f>
        <v>8</v>
      </c>
      <c r="F1789" s="42" t="str">
        <f t="array" ref="F1789">IFERROR(IF(INDEX('AQS-88101'!$M$2:$M$2744,MATCH('88101-daily-summary-by-site'!$A1789&amp;'88101-daily-summary-by-site'!F$2&amp;'88101-daily-summary-by-site'!F$3,'AQS-88101'!$AC$2:$AC$2744&amp;'AQS-88101'!$E$2:$E$2744&amp;'AQS-88101'!$G$2:$G$2744,0))&lt;&gt;"",INDEX('AQS-88101'!$M$2:$M$2744,MATCH('88101-daily-summary-by-site'!$A1789&amp;'88101-daily-summary-by-site'!F$2&amp;'88101-daily-summary-by-site'!F$3,'AQS-88101'!$AC$2:$AC$2744&amp;'AQS-88101'!$E$2:$E$2744&amp;'AQS-88101'!$G$2:$G$2744,0)),""),"")</f>
        <v/>
      </c>
      <c r="G1789" s="42" t="str">
        <f t="array" ref="G1789">IFERROR(IF(INDEX('AQS-88101'!$M$2:$M$2744,MATCH('88101-daily-summary-by-site'!$A1789&amp;'88101-daily-summary-by-site'!G$2&amp;'88101-daily-summary-by-site'!G$3,'AQS-88101'!$AC$2:$AC$2744&amp;'AQS-88101'!$E$2:$E$2744&amp;'AQS-88101'!$G$2:$G$2744,0))&lt;&gt;"",INDEX('AQS-88101'!$M$2:$M$2744,MATCH('88101-daily-summary-by-site'!$A1789&amp;'88101-daily-summary-by-site'!G$2&amp;'88101-daily-summary-by-site'!G$3,'AQS-88101'!$AC$2:$AC$2744&amp;'AQS-88101'!$E$2:$E$2744&amp;'AQS-88101'!$G$2:$G$2744,0)),""),"")</f>
        <v/>
      </c>
      <c r="H1789" s="42" t="str">
        <f t="array" ref="H1789">IFERROR(IF(INDEX('AQS-88101'!$M$2:$M$2744,MATCH('88101-daily-summary-by-site'!$A1789&amp;'88101-daily-summary-by-site'!H$2&amp;'88101-daily-summary-by-site'!H$3,'AQS-88101'!$AC$2:$AC$2744&amp;'AQS-88101'!$E$2:$E$2744&amp;'AQS-88101'!$G$2:$G$2744,0))&lt;&gt;"",INDEX('AQS-88101'!$M$2:$M$2744,MATCH('88101-daily-summary-by-site'!$A1789&amp;'88101-daily-summary-by-site'!H$2&amp;'88101-daily-summary-by-site'!H$3,'AQS-88101'!$AC$2:$AC$2744&amp;'AQS-88101'!$E$2:$E$2744&amp;'AQS-88101'!$G$2:$G$2744,0)),""),"")</f>
        <v/>
      </c>
      <c r="I1789" s="108" t="str">
        <f t="array" ref="I1789">IFERROR(IF(INDEX('AQS-88101'!$M$2:$M$2744,MATCH('88101-daily-summary-by-site'!$A1789&amp;'88101-daily-summary-by-site'!I$2&amp;'88101-daily-summary-by-site'!I$3,'AQS-88101'!$AC$2:$AC$2744&amp;'AQS-88101'!$E$2:$E$2744&amp;'AQS-88101'!$G$2:$G$2744,0))&lt;&gt;"",INDEX('AQS-88101'!$M$2:$M$2744,MATCH('88101-daily-summary-by-site'!$A1789&amp;'88101-daily-summary-by-site'!I$2&amp;'88101-daily-summary-by-site'!I$3,'AQS-88101'!$AC$2:$AC$2744&amp;'AQS-88101'!$E$2:$E$2744&amp;'AQS-88101'!$G$2:$G$2744,0)),""),"")</f>
        <v/>
      </c>
      <c r="L1789" s="107">
        <f t="shared" si="135"/>
        <v>7.5</v>
      </c>
      <c r="M1789" s="42">
        <f t="shared" si="136"/>
        <v>7</v>
      </c>
      <c r="N1789" s="42" t="str">
        <f t="shared" si="137"/>
        <v/>
      </c>
      <c r="O1789" s="108" t="str">
        <f t="shared" si="138"/>
        <v/>
      </c>
    </row>
    <row r="1790" spans="1:15" x14ac:dyDescent="0.25">
      <c r="A1790" s="79">
        <f t="shared" si="139"/>
        <v>41459</v>
      </c>
      <c r="B1790" s="107" t="str">
        <f t="array" ref="B1790">IFERROR(IF(INDEX('AQS-88101'!$M$2:$M$2744,MATCH('88101-daily-summary-by-site'!$A1790&amp;'88101-daily-summary-by-site'!B$2&amp;'88101-daily-summary-by-site'!B$3,'AQS-88101'!$AC$2:$AC$2744&amp;'AQS-88101'!$E$2:$E$2744&amp;'AQS-88101'!$G$2:$G$2744,0))&lt;&gt;"",INDEX('AQS-88101'!$M$2:$M$2744,MATCH('88101-daily-summary-by-site'!$A1790&amp;'88101-daily-summary-by-site'!B$2&amp;'88101-daily-summary-by-site'!B$3,'AQS-88101'!$AC$2:$AC$2744&amp;'AQS-88101'!$E$2:$E$2744&amp;'AQS-88101'!$G$2:$G$2744,0)),""),"")</f>
        <v/>
      </c>
      <c r="C1790" s="42" t="str">
        <f t="array" ref="C1790">IFERROR(IF(INDEX('AQS-88101'!$M$2:$M$2744,MATCH('88101-daily-summary-by-site'!$A1790&amp;'88101-daily-summary-by-site'!C$2&amp;'88101-daily-summary-by-site'!C$3,'AQS-88101'!$AC$2:$AC$2744&amp;'AQS-88101'!$E$2:$E$2744&amp;'AQS-88101'!$G$2:$G$2744,0))&lt;&gt;"",INDEX('AQS-88101'!$M$2:$M$2744,MATCH('88101-daily-summary-by-site'!$A1790&amp;'88101-daily-summary-by-site'!C$2&amp;'88101-daily-summary-by-site'!C$3,'AQS-88101'!$AC$2:$AC$2744&amp;'AQS-88101'!$E$2:$E$2744&amp;'AQS-88101'!$G$2:$G$2744,0)),""),"")</f>
        <v/>
      </c>
      <c r="D1790" s="42" t="str">
        <f t="array" ref="D1790">IFERROR(IF(INDEX('AQS-88101'!$M$2:$M$2744,MATCH('88101-daily-summary-by-site'!$A1790&amp;'88101-daily-summary-by-site'!D$2&amp;'88101-daily-summary-by-site'!D$3,'AQS-88101'!$AC$2:$AC$2744&amp;'AQS-88101'!$E$2:$E$2744&amp;'AQS-88101'!$G$2:$G$2744,0))&lt;&gt;"",INDEX('AQS-88101'!$M$2:$M$2744,MATCH('88101-daily-summary-by-site'!$A1790&amp;'88101-daily-summary-by-site'!D$2&amp;'88101-daily-summary-by-site'!D$3,'AQS-88101'!$AC$2:$AC$2744&amp;'AQS-88101'!$E$2:$E$2744&amp;'AQS-88101'!$G$2:$G$2744,0)),""),"")</f>
        <v/>
      </c>
      <c r="E1790" s="42" t="str">
        <f t="array" ref="E1790">IFERROR(IF(INDEX('AQS-88101'!$M$2:$M$2744,MATCH('88101-daily-summary-by-site'!$A1790&amp;'88101-daily-summary-by-site'!E$2&amp;'88101-daily-summary-by-site'!E$3,'AQS-88101'!$AC$2:$AC$2744&amp;'AQS-88101'!$E$2:$E$2744&amp;'AQS-88101'!$G$2:$G$2744,0))&lt;&gt;"",INDEX('AQS-88101'!$M$2:$M$2744,MATCH('88101-daily-summary-by-site'!$A1790&amp;'88101-daily-summary-by-site'!E$2&amp;'88101-daily-summary-by-site'!E$3,'AQS-88101'!$AC$2:$AC$2744&amp;'AQS-88101'!$E$2:$E$2744&amp;'AQS-88101'!$G$2:$G$2744,0)),""),"")</f>
        <v/>
      </c>
      <c r="F1790" s="42" t="str">
        <f t="array" ref="F1790">IFERROR(IF(INDEX('AQS-88101'!$M$2:$M$2744,MATCH('88101-daily-summary-by-site'!$A1790&amp;'88101-daily-summary-by-site'!F$2&amp;'88101-daily-summary-by-site'!F$3,'AQS-88101'!$AC$2:$AC$2744&amp;'AQS-88101'!$E$2:$E$2744&amp;'AQS-88101'!$G$2:$G$2744,0))&lt;&gt;"",INDEX('AQS-88101'!$M$2:$M$2744,MATCH('88101-daily-summary-by-site'!$A1790&amp;'88101-daily-summary-by-site'!F$2&amp;'88101-daily-summary-by-site'!F$3,'AQS-88101'!$AC$2:$AC$2744&amp;'AQS-88101'!$E$2:$E$2744&amp;'AQS-88101'!$G$2:$G$2744,0)),""),"")</f>
        <v/>
      </c>
      <c r="G1790" s="42" t="str">
        <f t="array" ref="G1790">IFERROR(IF(INDEX('AQS-88101'!$M$2:$M$2744,MATCH('88101-daily-summary-by-site'!$A1790&amp;'88101-daily-summary-by-site'!G$2&amp;'88101-daily-summary-by-site'!G$3,'AQS-88101'!$AC$2:$AC$2744&amp;'AQS-88101'!$E$2:$E$2744&amp;'AQS-88101'!$G$2:$G$2744,0))&lt;&gt;"",INDEX('AQS-88101'!$M$2:$M$2744,MATCH('88101-daily-summary-by-site'!$A1790&amp;'88101-daily-summary-by-site'!G$2&amp;'88101-daily-summary-by-site'!G$3,'AQS-88101'!$AC$2:$AC$2744&amp;'AQS-88101'!$E$2:$E$2744&amp;'AQS-88101'!$G$2:$G$2744,0)),""),"")</f>
        <v/>
      </c>
      <c r="H1790" s="42" t="str">
        <f t="array" ref="H1790">IFERROR(IF(INDEX('AQS-88101'!$M$2:$M$2744,MATCH('88101-daily-summary-by-site'!$A1790&amp;'88101-daily-summary-by-site'!H$2&amp;'88101-daily-summary-by-site'!H$3,'AQS-88101'!$AC$2:$AC$2744&amp;'AQS-88101'!$E$2:$E$2744&amp;'AQS-88101'!$G$2:$G$2744,0))&lt;&gt;"",INDEX('AQS-88101'!$M$2:$M$2744,MATCH('88101-daily-summary-by-site'!$A1790&amp;'88101-daily-summary-by-site'!H$2&amp;'88101-daily-summary-by-site'!H$3,'AQS-88101'!$AC$2:$AC$2744&amp;'AQS-88101'!$E$2:$E$2744&amp;'AQS-88101'!$G$2:$G$2744,0)),""),"")</f>
        <v/>
      </c>
      <c r="I1790" s="108" t="str">
        <f t="array" ref="I1790">IFERROR(IF(INDEX('AQS-88101'!$M$2:$M$2744,MATCH('88101-daily-summary-by-site'!$A1790&amp;'88101-daily-summary-by-site'!I$2&amp;'88101-daily-summary-by-site'!I$3,'AQS-88101'!$AC$2:$AC$2744&amp;'AQS-88101'!$E$2:$E$2744&amp;'AQS-88101'!$G$2:$G$2744,0))&lt;&gt;"",INDEX('AQS-88101'!$M$2:$M$2744,MATCH('88101-daily-summary-by-site'!$A1790&amp;'88101-daily-summary-by-site'!I$2&amp;'88101-daily-summary-by-site'!I$3,'AQS-88101'!$AC$2:$AC$2744&amp;'AQS-88101'!$E$2:$E$2744&amp;'AQS-88101'!$G$2:$G$2744,0)),""),"")</f>
        <v/>
      </c>
      <c r="L1790" s="107" t="str">
        <f t="shared" si="135"/>
        <v/>
      </c>
      <c r="M1790" s="42" t="str">
        <f t="shared" si="136"/>
        <v/>
      </c>
      <c r="N1790" s="42" t="str">
        <f t="shared" si="137"/>
        <v/>
      </c>
      <c r="O1790" s="108" t="str">
        <f t="shared" si="138"/>
        <v/>
      </c>
    </row>
    <row r="1791" spans="1:15" x14ac:dyDescent="0.25">
      <c r="A1791" s="79">
        <f t="shared" si="139"/>
        <v>41460</v>
      </c>
      <c r="B1791" s="107" t="str">
        <f t="array" ref="B1791">IFERROR(IF(INDEX('AQS-88101'!$M$2:$M$2744,MATCH('88101-daily-summary-by-site'!$A1791&amp;'88101-daily-summary-by-site'!B$2&amp;'88101-daily-summary-by-site'!B$3,'AQS-88101'!$AC$2:$AC$2744&amp;'AQS-88101'!$E$2:$E$2744&amp;'AQS-88101'!$G$2:$G$2744,0))&lt;&gt;"",INDEX('AQS-88101'!$M$2:$M$2744,MATCH('88101-daily-summary-by-site'!$A1791&amp;'88101-daily-summary-by-site'!B$2&amp;'88101-daily-summary-by-site'!B$3,'AQS-88101'!$AC$2:$AC$2744&amp;'AQS-88101'!$E$2:$E$2744&amp;'AQS-88101'!$G$2:$G$2744,0)),""),"")</f>
        <v/>
      </c>
      <c r="C1791" s="42" t="str">
        <f t="array" ref="C1791">IFERROR(IF(INDEX('AQS-88101'!$M$2:$M$2744,MATCH('88101-daily-summary-by-site'!$A1791&amp;'88101-daily-summary-by-site'!C$2&amp;'88101-daily-summary-by-site'!C$3,'AQS-88101'!$AC$2:$AC$2744&amp;'AQS-88101'!$E$2:$E$2744&amp;'AQS-88101'!$G$2:$G$2744,0))&lt;&gt;"",INDEX('AQS-88101'!$M$2:$M$2744,MATCH('88101-daily-summary-by-site'!$A1791&amp;'88101-daily-summary-by-site'!C$2&amp;'88101-daily-summary-by-site'!C$3,'AQS-88101'!$AC$2:$AC$2744&amp;'AQS-88101'!$E$2:$E$2744&amp;'AQS-88101'!$G$2:$G$2744,0)),""),"")</f>
        <v/>
      </c>
      <c r="D1791" s="42" t="str">
        <f t="array" ref="D1791">IFERROR(IF(INDEX('AQS-88101'!$M$2:$M$2744,MATCH('88101-daily-summary-by-site'!$A1791&amp;'88101-daily-summary-by-site'!D$2&amp;'88101-daily-summary-by-site'!D$3,'AQS-88101'!$AC$2:$AC$2744&amp;'AQS-88101'!$E$2:$E$2744&amp;'AQS-88101'!$G$2:$G$2744,0))&lt;&gt;"",INDEX('AQS-88101'!$M$2:$M$2744,MATCH('88101-daily-summary-by-site'!$A1791&amp;'88101-daily-summary-by-site'!D$2&amp;'88101-daily-summary-by-site'!D$3,'AQS-88101'!$AC$2:$AC$2744&amp;'AQS-88101'!$E$2:$E$2744&amp;'AQS-88101'!$G$2:$G$2744,0)),""),"")</f>
        <v/>
      </c>
      <c r="E1791" s="42" t="str">
        <f t="array" ref="E1791">IFERROR(IF(INDEX('AQS-88101'!$M$2:$M$2744,MATCH('88101-daily-summary-by-site'!$A1791&amp;'88101-daily-summary-by-site'!E$2&amp;'88101-daily-summary-by-site'!E$3,'AQS-88101'!$AC$2:$AC$2744&amp;'AQS-88101'!$E$2:$E$2744&amp;'AQS-88101'!$G$2:$G$2744,0))&lt;&gt;"",INDEX('AQS-88101'!$M$2:$M$2744,MATCH('88101-daily-summary-by-site'!$A1791&amp;'88101-daily-summary-by-site'!E$2&amp;'88101-daily-summary-by-site'!E$3,'AQS-88101'!$AC$2:$AC$2744&amp;'AQS-88101'!$E$2:$E$2744&amp;'AQS-88101'!$G$2:$G$2744,0)),""),"")</f>
        <v/>
      </c>
      <c r="F1791" s="42" t="str">
        <f t="array" ref="F1791">IFERROR(IF(INDEX('AQS-88101'!$M$2:$M$2744,MATCH('88101-daily-summary-by-site'!$A1791&amp;'88101-daily-summary-by-site'!F$2&amp;'88101-daily-summary-by-site'!F$3,'AQS-88101'!$AC$2:$AC$2744&amp;'AQS-88101'!$E$2:$E$2744&amp;'AQS-88101'!$G$2:$G$2744,0))&lt;&gt;"",INDEX('AQS-88101'!$M$2:$M$2744,MATCH('88101-daily-summary-by-site'!$A1791&amp;'88101-daily-summary-by-site'!F$2&amp;'88101-daily-summary-by-site'!F$3,'AQS-88101'!$AC$2:$AC$2744&amp;'AQS-88101'!$E$2:$E$2744&amp;'AQS-88101'!$G$2:$G$2744,0)),""),"")</f>
        <v/>
      </c>
      <c r="G1791" s="42" t="str">
        <f t="array" ref="G1791">IFERROR(IF(INDEX('AQS-88101'!$M$2:$M$2744,MATCH('88101-daily-summary-by-site'!$A1791&amp;'88101-daily-summary-by-site'!G$2&amp;'88101-daily-summary-by-site'!G$3,'AQS-88101'!$AC$2:$AC$2744&amp;'AQS-88101'!$E$2:$E$2744&amp;'AQS-88101'!$G$2:$G$2744,0))&lt;&gt;"",INDEX('AQS-88101'!$M$2:$M$2744,MATCH('88101-daily-summary-by-site'!$A1791&amp;'88101-daily-summary-by-site'!G$2&amp;'88101-daily-summary-by-site'!G$3,'AQS-88101'!$AC$2:$AC$2744&amp;'AQS-88101'!$E$2:$E$2744&amp;'AQS-88101'!$G$2:$G$2744,0)),""),"")</f>
        <v/>
      </c>
      <c r="H1791" s="42" t="str">
        <f t="array" ref="H1791">IFERROR(IF(INDEX('AQS-88101'!$M$2:$M$2744,MATCH('88101-daily-summary-by-site'!$A1791&amp;'88101-daily-summary-by-site'!H$2&amp;'88101-daily-summary-by-site'!H$3,'AQS-88101'!$AC$2:$AC$2744&amp;'AQS-88101'!$E$2:$E$2744&amp;'AQS-88101'!$G$2:$G$2744,0))&lt;&gt;"",INDEX('AQS-88101'!$M$2:$M$2744,MATCH('88101-daily-summary-by-site'!$A1791&amp;'88101-daily-summary-by-site'!H$2&amp;'88101-daily-summary-by-site'!H$3,'AQS-88101'!$AC$2:$AC$2744&amp;'AQS-88101'!$E$2:$E$2744&amp;'AQS-88101'!$G$2:$G$2744,0)),""),"")</f>
        <v/>
      </c>
      <c r="I1791" s="108" t="str">
        <f t="array" ref="I1791">IFERROR(IF(INDEX('AQS-88101'!$M$2:$M$2744,MATCH('88101-daily-summary-by-site'!$A1791&amp;'88101-daily-summary-by-site'!I$2&amp;'88101-daily-summary-by-site'!I$3,'AQS-88101'!$AC$2:$AC$2744&amp;'AQS-88101'!$E$2:$E$2744&amp;'AQS-88101'!$G$2:$G$2744,0))&lt;&gt;"",INDEX('AQS-88101'!$M$2:$M$2744,MATCH('88101-daily-summary-by-site'!$A1791&amp;'88101-daily-summary-by-site'!I$2&amp;'88101-daily-summary-by-site'!I$3,'AQS-88101'!$AC$2:$AC$2744&amp;'AQS-88101'!$E$2:$E$2744&amp;'AQS-88101'!$G$2:$G$2744,0)),""),"")</f>
        <v/>
      </c>
      <c r="L1791" s="107" t="str">
        <f t="shared" si="135"/>
        <v/>
      </c>
      <c r="M1791" s="42" t="str">
        <f t="shared" si="136"/>
        <v/>
      </c>
      <c r="N1791" s="42" t="str">
        <f t="shared" si="137"/>
        <v/>
      </c>
      <c r="O1791" s="108" t="str">
        <f t="shared" si="138"/>
        <v/>
      </c>
    </row>
    <row r="1792" spans="1:15" x14ac:dyDescent="0.25">
      <c r="A1792" s="79">
        <f t="shared" si="139"/>
        <v>41461</v>
      </c>
      <c r="B1792" s="107">
        <f t="array" ref="B1792">IFERROR(IF(INDEX('AQS-88101'!$M$2:$M$2744,MATCH('88101-daily-summary-by-site'!$A1792&amp;'88101-daily-summary-by-site'!B$2&amp;'88101-daily-summary-by-site'!B$3,'AQS-88101'!$AC$2:$AC$2744&amp;'AQS-88101'!$E$2:$E$2744&amp;'AQS-88101'!$G$2:$G$2744,0))&lt;&gt;"",INDEX('AQS-88101'!$M$2:$M$2744,MATCH('88101-daily-summary-by-site'!$A1792&amp;'88101-daily-summary-by-site'!B$2&amp;'88101-daily-summary-by-site'!B$3,'AQS-88101'!$AC$2:$AC$2744&amp;'AQS-88101'!$E$2:$E$2744&amp;'AQS-88101'!$G$2:$G$2744,0)),""),"")</f>
        <v>34.4</v>
      </c>
      <c r="C1792" s="42" t="str">
        <f t="array" ref="C1792">IFERROR(IF(INDEX('AQS-88101'!$M$2:$M$2744,MATCH('88101-daily-summary-by-site'!$A1792&amp;'88101-daily-summary-by-site'!C$2&amp;'88101-daily-summary-by-site'!C$3,'AQS-88101'!$AC$2:$AC$2744&amp;'AQS-88101'!$E$2:$E$2744&amp;'AQS-88101'!$G$2:$G$2744,0))&lt;&gt;"",INDEX('AQS-88101'!$M$2:$M$2744,MATCH('88101-daily-summary-by-site'!$A1792&amp;'88101-daily-summary-by-site'!C$2&amp;'88101-daily-summary-by-site'!C$3,'AQS-88101'!$AC$2:$AC$2744&amp;'AQS-88101'!$E$2:$E$2744&amp;'AQS-88101'!$G$2:$G$2744,0)),""),"")</f>
        <v/>
      </c>
      <c r="D1792" s="42">
        <f t="array" ref="D1792">IFERROR(IF(INDEX('AQS-88101'!$M$2:$M$2744,MATCH('88101-daily-summary-by-site'!$A1792&amp;'88101-daily-summary-by-site'!D$2&amp;'88101-daily-summary-by-site'!D$3,'AQS-88101'!$AC$2:$AC$2744&amp;'AQS-88101'!$E$2:$E$2744&amp;'AQS-88101'!$G$2:$G$2744,0))&lt;&gt;"",INDEX('AQS-88101'!$M$2:$M$2744,MATCH('88101-daily-summary-by-site'!$A1792&amp;'88101-daily-summary-by-site'!D$2&amp;'88101-daily-summary-by-site'!D$3,'AQS-88101'!$AC$2:$AC$2744&amp;'AQS-88101'!$E$2:$E$2744&amp;'AQS-88101'!$G$2:$G$2744,0)),""),"")</f>
        <v>27.4</v>
      </c>
      <c r="E1792" s="42" t="str">
        <f t="array" ref="E1792">IFERROR(IF(INDEX('AQS-88101'!$M$2:$M$2744,MATCH('88101-daily-summary-by-site'!$A1792&amp;'88101-daily-summary-by-site'!E$2&amp;'88101-daily-summary-by-site'!E$3,'AQS-88101'!$AC$2:$AC$2744&amp;'AQS-88101'!$E$2:$E$2744&amp;'AQS-88101'!$G$2:$G$2744,0))&lt;&gt;"",INDEX('AQS-88101'!$M$2:$M$2744,MATCH('88101-daily-summary-by-site'!$A1792&amp;'88101-daily-summary-by-site'!E$2&amp;'88101-daily-summary-by-site'!E$3,'AQS-88101'!$AC$2:$AC$2744&amp;'AQS-88101'!$E$2:$E$2744&amp;'AQS-88101'!$G$2:$G$2744,0)),""),"")</f>
        <v/>
      </c>
      <c r="F1792" s="42" t="str">
        <f t="array" ref="F1792">IFERROR(IF(INDEX('AQS-88101'!$M$2:$M$2744,MATCH('88101-daily-summary-by-site'!$A1792&amp;'88101-daily-summary-by-site'!F$2&amp;'88101-daily-summary-by-site'!F$3,'AQS-88101'!$AC$2:$AC$2744&amp;'AQS-88101'!$E$2:$E$2744&amp;'AQS-88101'!$G$2:$G$2744,0))&lt;&gt;"",INDEX('AQS-88101'!$M$2:$M$2744,MATCH('88101-daily-summary-by-site'!$A1792&amp;'88101-daily-summary-by-site'!F$2&amp;'88101-daily-summary-by-site'!F$3,'AQS-88101'!$AC$2:$AC$2744&amp;'AQS-88101'!$E$2:$E$2744&amp;'AQS-88101'!$G$2:$G$2744,0)),""),"")</f>
        <v/>
      </c>
      <c r="G1792" s="42" t="str">
        <f t="array" ref="G1792">IFERROR(IF(INDEX('AQS-88101'!$M$2:$M$2744,MATCH('88101-daily-summary-by-site'!$A1792&amp;'88101-daily-summary-by-site'!G$2&amp;'88101-daily-summary-by-site'!G$3,'AQS-88101'!$AC$2:$AC$2744&amp;'AQS-88101'!$E$2:$E$2744&amp;'AQS-88101'!$G$2:$G$2744,0))&lt;&gt;"",INDEX('AQS-88101'!$M$2:$M$2744,MATCH('88101-daily-summary-by-site'!$A1792&amp;'88101-daily-summary-by-site'!G$2&amp;'88101-daily-summary-by-site'!G$3,'AQS-88101'!$AC$2:$AC$2744&amp;'AQS-88101'!$E$2:$E$2744&amp;'AQS-88101'!$G$2:$G$2744,0)),""),"")</f>
        <v/>
      </c>
      <c r="H1792" s="42" t="str">
        <f t="array" ref="H1792">IFERROR(IF(INDEX('AQS-88101'!$M$2:$M$2744,MATCH('88101-daily-summary-by-site'!$A1792&amp;'88101-daily-summary-by-site'!H$2&amp;'88101-daily-summary-by-site'!H$3,'AQS-88101'!$AC$2:$AC$2744&amp;'AQS-88101'!$E$2:$E$2744&amp;'AQS-88101'!$G$2:$G$2744,0))&lt;&gt;"",INDEX('AQS-88101'!$M$2:$M$2744,MATCH('88101-daily-summary-by-site'!$A1792&amp;'88101-daily-summary-by-site'!H$2&amp;'88101-daily-summary-by-site'!H$3,'AQS-88101'!$AC$2:$AC$2744&amp;'AQS-88101'!$E$2:$E$2744&amp;'AQS-88101'!$G$2:$G$2744,0)),""),"")</f>
        <v/>
      </c>
      <c r="I1792" s="108" t="str">
        <f t="array" ref="I1792">IFERROR(IF(INDEX('AQS-88101'!$M$2:$M$2744,MATCH('88101-daily-summary-by-site'!$A1792&amp;'88101-daily-summary-by-site'!I$2&amp;'88101-daily-summary-by-site'!I$3,'AQS-88101'!$AC$2:$AC$2744&amp;'AQS-88101'!$E$2:$E$2744&amp;'AQS-88101'!$G$2:$G$2744,0))&lt;&gt;"",INDEX('AQS-88101'!$M$2:$M$2744,MATCH('88101-daily-summary-by-site'!$A1792&amp;'88101-daily-summary-by-site'!I$2&amp;'88101-daily-summary-by-site'!I$3,'AQS-88101'!$AC$2:$AC$2744&amp;'AQS-88101'!$E$2:$E$2744&amp;'AQS-88101'!$G$2:$G$2744,0)),""),"")</f>
        <v/>
      </c>
      <c r="L1792" s="107">
        <f t="shared" si="135"/>
        <v>34.4</v>
      </c>
      <c r="M1792" s="42">
        <f t="shared" si="136"/>
        <v>27.4</v>
      </c>
      <c r="N1792" s="42" t="str">
        <f t="shared" si="137"/>
        <v/>
      </c>
      <c r="O1792" s="108" t="str">
        <f t="shared" si="138"/>
        <v/>
      </c>
    </row>
    <row r="1793" spans="1:15" x14ac:dyDescent="0.25">
      <c r="A1793" s="79">
        <f t="shared" si="139"/>
        <v>41462</v>
      </c>
      <c r="B1793" s="107" t="str">
        <f t="array" ref="B1793">IFERROR(IF(INDEX('AQS-88101'!$M$2:$M$2744,MATCH('88101-daily-summary-by-site'!$A1793&amp;'88101-daily-summary-by-site'!B$2&amp;'88101-daily-summary-by-site'!B$3,'AQS-88101'!$AC$2:$AC$2744&amp;'AQS-88101'!$E$2:$E$2744&amp;'AQS-88101'!$G$2:$G$2744,0))&lt;&gt;"",INDEX('AQS-88101'!$M$2:$M$2744,MATCH('88101-daily-summary-by-site'!$A1793&amp;'88101-daily-summary-by-site'!B$2&amp;'88101-daily-summary-by-site'!B$3,'AQS-88101'!$AC$2:$AC$2744&amp;'AQS-88101'!$E$2:$E$2744&amp;'AQS-88101'!$G$2:$G$2744,0)),""),"")</f>
        <v/>
      </c>
      <c r="C1793" s="42" t="str">
        <f t="array" ref="C1793">IFERROR(IF(INDEX('AQS-88101'!$M$2:$M$2744,MATCH('88101-daily-summary-by-site'!$A1793&amp;'88101-daily-summary-by-site'!C$2&amp;'88101-daily-summary-by-site'!C$3,'AQS-88101'!$AC$2:$AC$2744&amp;'AQS-88101'!$E$2:$E$2744&amp;'AQS-88101'!$G$2:$G$2744,0))&lt;&gt;"",INDEX('AQS-88101'!$M$2:$M$2744,MATCH('88101-daily-summary-by-site'!$A1793&amp;'88101-daily-summary-by-site'!C$2&amp;'88101-daily-summary-by-site'!C$3,'AQS-88101'!$AC$2:$AC$2744&amp;'AQS-88101'!$E$2:$E$2744&amp;'AQS-88101'!$G$2:$G$2744,0)),""),"")</f>
        <v/>
      </c>
      <c r="D1793" s="42" t="str">
        <f t="array" ref="D1793">IFERROR(IF(INDEX('AQS-88101'!$M$2:$M$2744,MATCH('88101-daily-summary-by-site'!$A1793&amp;'88101-daily-summary-by-site'!D$2&amp;'88101-daily-summary-by-site'!D$3,'AQS-88101'!$AC$2:$AC$2744&amp;'AQS-88101'!$E$2:$E$2744&amp;'AQS-88101'!$G$2:$G$2744,0))&lt;&gt;"",INDEX('AQS-88101'!$M$2:$M$2744,MATCH('88101-daily-summary-by-site'!$A1793&amp;'88101-daily-summary-by-site'!D$2&amp;'88101-daily-summary-by-site'!D$3,'AQS-88101'!$AC$2:$AC$2744&amp;'AQS-88101'!$E$2:$E$2744&amp;'AQS-88101'!$G$2:$G$2744,0)),""),"")</f>
        <v/>
      </c>
      <c r="E1793" s="42" t="str">
        <f t="array" ref="E1793">IFERROR(IF(INDEX('AQS-88101'!$M$2:$M$2744,MATCH('88101-daily-summary-by-site'!$A1793&amp;'88101-daily-summary-by-site'!E$2&amp;'88101-daily-summary-by-site'!E$3,'AQS-88101'!$AC$2:$AC$2744&amp;'AQS-88101'!$E$2:$E$2744&amp;'AQS-88101'!$G$2:$G$2744,0))&lt;&gt;"",INDEX('AQS-88101'!$M$2:$M$2744,MATCH('88101-daily-summary-by-site'!$A1793&amp;'88101-daily-summary-by-site'!E$2&amp;'88101-daily-summary-by-site'!E$3,'AQS-88101'!$AC$2:$AC$2744&amp;'AQS-88101'!$E$2:$E$2744&amp;'AQS-88101'!$G$2:$G$2744,0)),""),"")</f>
        <v/>
      </c>
      <c r="F1793" s="42" t="str">
        <f t="array" ref="F1793">IFERROR(IF(INDEX('AQS-88101'!$M$2:$M$2744,MATCH('88101-daily-summary-by-site'!$A1793&amp;'88101-daily-summary-by-site'!F$2&amp;'88101-daily-summary-by-site'!F$3,'AQS-88101'!$AC$2:$AC$2744&amp;'AQS-88101'!$E$2:$E$2744&amp;'AQS-88101'!$G$2:$G$2744,0))&lt;&gt;"",INDEX('AQS-88101'!$M$2:$M$2744,MATCH('88101-daily-summary-by-site'!$A1793&amp;'88101-daily-summary-by-site'!F$2&amp;'88101-daily-summary-by-site'!F$3,'AQS-88101'!$AC$2:$AC$2744&amp;'AQS-88101'!$E$2:$E$2744&amp;'AQS-88101'!$G$2:$G$2744,0)),""),"")</f>
        <v/>
      </c>
      <c r="G1793" s="42" t="str">
        <f t="array" ref="G1793">IFERROR(IF(INDEX('AQS-88101'!$M$2:$M$2744,MATCH('88101-daily-summary-by-site'!$A1793&amp;'88101-daily-summary-by-site'!G$2&amp;'88101-daily-summary-by-site'!G$3,'AQS-88101'!$AC$2:$AC$2744&amp;'AQS-88101'!$E$2:$E$2744&amp;'AQS-88101'!$G$2:$G$2744,0))&lt;&gt;"",INDEX('AQS-88101'!$M$2:$M$2744,MATCH('88101-daily-summary-by-site'!$A1793&amp;'88101-daily-summary-by-site'!G$2&amp;'88101-daily-summary-by-site'!G$3,'AQS-88101'!$AC$2:$AC$2744&amp;'AQS-88101'!$E$2:$E$2744&amp;'AQS-88101'!$G$2:$G$2744,0)),""),"")</f>
        <v/>
      </c>
      <c r="H1793" s="42" t="str">
        <f t="array" ref="H1793">IFERROR(IF(INDEX('AQS-88101'!$M$2:$M$2744,MATCH('88101-daily-summary-by-site'!$A1793&amp;'88101-daily-summary-by-site'!H$2&amp;'88101-daily-summary-by-site'!H$3,'AQS-88101'!$AC$2:$AC$2744&amp;'AQS-88101'!$E$2:$E$2744&amp;'AQS-88101'!$G$2:$G$2744,0))&lt;&gt;"",INDEX('AQS-88101'!$M$2:$M$2744,MATCH('88101-daily-summary-by-site'!$A1793&amp;'88101-daily-summary-by-site'!H$2&amp;'88101-daily-summary-by-site'!H$3,'AQS-88101'!$AC$2:$AC$2744&amp;'AQS-88101'!$E$2:$E$2744&amp;'AQS-88101'!$G$2:$G$2744,0)),""),"")</f>
        <v/>
      </c>
      <c r="I1793" s="108" t="str">
        <f t="array" ref="I1793">IFERROR(IF(INDEX('AQS-88101'!$M$2:$M$2744,MATCH('88101-daily-summary-by-site'!$A1793&amp;'88101-daily-summary-by-site'!I$2&amp;'88101-daily-summary-by-site'!I$3,'AQS-88101'!$AC$2:$AC$2744&amp;'AQS-88101'!$E$2:$E$2744&amp;'AQS-88101'!$G$2:$G$2744,0))&lt;&gt;"",INDEX('AQS-88101'!$M$2:$M$2744,MATCH('88101-daily-summary-by-site'!$A1793&amp;'88101-daily-summary-by-site'!I$2&amp;'88101-daily-summary-by-site'!I$3,'AQS-88101'!$AC$2:$AC$2744&amp;'AQS-88101'!$E$2:$E$2744&amp;'AQS-88101'!$G$2:$G$2744,0)),""),"")</f>
        <v/>
      </c>
      <c r="L1793" s="107" t="str">
        <f t="shared" si="135"/>
        <v/>
      </c>
      <c r="M1793" s="42" t="str">
        <f t="shared" si="136"/>
        <v/>
      </c>
      <c r="N1793" s="42" t="str">
        <f t="shared" si="137"/>
        <v/>
      </c>
      <c r="O1793" s="108" t="str">
        <f t="shared" si="138"/>
        <v/>
      </c>
    </row>
    <row r="1794" spans="1:15" x14ac:dyDescent="0.25">
      <c r="A1794" s="79">
        <f t="shared" si="139"/>
        <v>41463</v>
      </c>
      <c r="B1794" s="107" t="str">
        <f t="array" ref="B1794">IFERROR(IF(INDEX('AQS-88101'!$M$2:$M$2744,MATCH('88101-daily-summary-by-site'!$A1794&amp;'88101-daily-summary-by-site'!B$2&amp;'88101-daily-summary-by-site'!B$3,'AQS-88101'!$AC$2:$AC$2744&amp;'AQS-88101'!$E$2:$E$2744&amp;'AQS-88101'!$G$2:$G$2744,0))&lt;&gt;"",INDEX('AQS-88101'!$M$2:$M$2744,MATCH('88101-daily-summary-by-site'!$A1794&amp;'88101-daily-summary-by-site'!B$2&amp;'88101-daily-summary-by-site'!B$3,'AQS-88101'!$AC$2:$AC$2744&amp;'AQS-88101'!$E$2:$E$2744&amp;'AQS-88101'!$G$2:$G$2744,0)),""),"")</f>
        <v/>
      </c>
      <c r="C1794" s="42" t="str">
        <f t="array" ref="C1794">IFERROR(IF(INDEX('AQS-88101'!$M$2:$M$2744,MATCH('88101-daily-summary-by-site'!$A1794&amp;'88101-daily-summary-by-site'!C$2&amp;'88101-daily-summary-by-site'!C$3,'AQS-88101'!$AC$2:$AC$2744&amp;'AQS-88101'!$E$2:$E$2744&amp;'AQS-88101'!$G$2:$G$2744,0))&lt;&gt;"",INDEX('AQS-88101'!$M$2:$M$2744,MATCH('88101-daily-summary-by-site'!$A1794&amp;'88101-daily-summary-by-site'!C$2&amp;'88101-daily-summary-by-site'!C$3,'AQS-88101'!$AC$2:$AC$2744&amp;'AQS-88101'!$E$2:$E$2744&amp;'AQS-88101'!$G$2:$G$2744,0)),""),"")</f>
        <v/>
      </c>
      <c r="D1794" s="42" t="str">
        <f t="array" ref="D1794">IFERROR(IF(INDEX('AQS-88101'!$M$2:$M$2744,MATCH('88101-daily-summary-by-site'!$A1794&amp;'88101-daily-summary-by-site'!D$2&amp;'88101-daily-summary-by-site'!D$3,'AQS-88101'!$AC$2:$AC$2744&amp;'AQS-88101'!$E$2:$E$2744&amp;'AQS-88101'!$G$2:$G$2744,0))&lt;&gt;"",INDEX('AQS-88101'!$M$2:$M$2744,MATCH('88101-daily-summary-by-site'!$A1794&amp;'88101-daily-summary-by-site'!D$2&amp;'88101-daily-summary-by-site'!D$3,'AQS-88101'!$AC$2:$AC$2744&amp;'AQS-88101'!$E$2:$E$2744&amp;'AQS-88101'!$G$2:$G$2744,0)),""),"")</f>
        <v/>
      </c>
      <c r="E1794" s="42" t="str">
        <f t="array" ref="E1794">IFERROR(IF(INDEX('AQS-88101'!$M$2:$M$2744,MATCH('88101-daily-summary-by-site'!$A1794&amp;'88101-daily-summary-by-site'!E$2&amp;'88101-daily-summary-by-site'!E$3,'AQS-88101'!$AC$2:$AC$2744&amp;'AQS-88101'!$E$2:$E$2744&amp;'AQS-88101'!$G$2:$G$2744,0))&lt;&gt;"",INDEX('AQS-88101'!$M$2:$M$2744,MATCH('88101-daily-summary-by-site'!$A1794&amp;'88101-daily-summary-by-site'!E$2&amp;'88101-daily-summary-by-site'!E$3,'AQS-88101'!$AC$2:$AC$2744&amp;'AQS-88101'!$E$2:$E$2744&amp;'AQS-88101'!$G$2:$G$2744,0)),""),"")</f>
        <v/>
      </c>
      <c r="F1794" s="42" t="str">
        <f t="array" ref="F1794">IFERROR(IF(INDEX('AQS-88101'!$M$2:$M$2744,MATCH('88101-daily-summary-by-site'!$A1794&amp;'88101-daily-summary-by-site'!F$2&amp;'88101-daily-summary-by-site'!F$3,'AQS-88101'!$AC$2:$AC$2744&amp;'AQS-88101'!$E$2:$E$2744&amp;'AQS-88101'!$G$2:$G$2744,0))&lt;&gt;"",INDEX('AQS-88101'!$M$2:$M$2744,MATCH('88101-daily-summary-by-site'!$A1794&amp;'88101-daily-summary-by-site'!F$2&amp;'88101-daily-summary-by-site'!F$3,'AQS-88101'!$AC$2:$AC$2744&amp;'AQS-88101'!$E$2:$E$2744&amp;'AQS-88101'!$G$2:$G$2744,0)),""),"")</f>
        <v/>
      </c>
      <c r="G1794" s="42" t="str">
        <f t="array" ref="G1794">IFERROR(IF(INDEX('AQS-88101'!$M$2:$M$2744,MATCH('88101-daily-summary-by-site'!$A1794&amp;'88101-daily-summary-by-site'!G$2&amp;'88101-daily-summary-by-site'!G$3,'AQS-88101'!$AC$2:$AC$2744&amp;'AQS-88101'!$E$2:$E$2744&amp;'AQS-88101'!$G$2:$G$2744,0))&lt;&gt;"",INDEX('AQS-88101'!$M$2:$M$2744,MATCH('88101-daily-summary-by-site'!$A1794&amp;'88101-daily-summary-by-site'!G$2&amp;'88101-daily-summary-by-site'!G$3,'AQS-88101'!$AC$2:$AC$2744&amp;'AQS-88101'!$E$2:$E$2744&amp;'AQS-88101'!$G$2:$G$2744,0)),""),"")</f>
        <v/>
      </c>
      <c r="H1794" s="42" t="str">
        <f t="array" ref="H1794">IFERROR(IF(INDEX('AQS-88101'!$M$2:$M$2744,MATCH('88101-daily-summary-by-site'!$A1794&amp;'88101-daily-summary-by-site'!H$2&amp;'88101-daily-summary-by-site'!H$3,'AQS-88101'!$AC$2:$AC$2744&amp;'AQS-88101'!$E$2:$E$2744&amp;'AQS-88101'!$G$2:$G$2744,0))&lt;&gt;"",INDEX('AQS-88101'!$M$2:$M$2744,MATCH('88101-daily-summary-by-site'!$A1794&amp;'88101-daily-summary-by-site'!H$2&amp;'88101-daily-summary-by-site'!H$3,'AQS-88101'!$AC$2:$AC$2744&amp;'AQS-88101'!$E$2:$E$2744&amp;'AQS-88101'!$G$2:$G$2744,0)),""),"")</f>
        <v/>
      </c>
      <c r="I1794" s="108" t="str">
        <f t="array" ref="I1794">IFERROR(IF(INDEX('AQS-88101'!$M$2:$M$2744,MATCH('88101-daily-summary-by-site'!$A1794&amp;'88101-daily-summary-by-site'!I$2&amp;'88101-daily-summary-by-site'!I$3,'AQS-88101'!$AC$2:$AC$2744&amp;'AQS-88101'!$E$2:$E$2744&amp;'AQS-88101'!$G$2:$G$2744,0))&lt;&gt;"",INDEX('AQS-88101'!$M$2:$M$2744,MATCH('88101-daily-summary-by-site'!$A1794&amp;'88101-daily-summary-by-site'!I$2&amp;'88101-daily-summary-by-site'!I$3,'AQS-88101'!$AC$2:$AC$2744&amp;'AQS-88101'!$E$2:$E$2744&amp;'AQS-88101'!$G$2:$G$2744,0)),""),"")</f>
        <v/>
      </c>
      <c r="L1794" s="107" t="str">
        <f t="shared" si="135"/>
        <v/>
      </c>
      <c r="M1794" s="42" t="str">
        <f t="shared" si="136"/>
        <v/>
      </c>
      <c r="N1794" s="42" t="str">
        <f t="shared" si="137"/>
        <v/>
      </c>
      <c r="O1794" s="108" t="str">
        <f t="shared" si="138"/>
        <v/>
      </c>
    </row>
    <row r="1795" spans="1:15" x14ac:dyDescent="0.25">
      <c r="A1795" s="79">
        <f t="shared" si="139"/>
        <v>41464</v>
      </c>
      <c r="B1795" s="107">
        <f t="array" ref="B1795">IFERROR(IF(INDEX('AQS-88101'!$M$2:$M$2744,MATCH('88101-daily-summary-by-site'!$A1795&amp;'88101-daily-summary-by-site'!B$2&amp;'88101-daily-summary-by-site'!B$3,'AQS-88101'!$AC$2:$AC$2744&amp;'AQS-88101'!$E$2:$E$2744&amp;'AQS-88101'!$G$2:$G$2744,0))&lt;&gt;"",INDEX('AQS-88101'!$M$2:$M$2744,MATCH('88101-daily-summary-by-site'!$A1795&amp;'88101-daily-summary-by-site'!B$2&amp;'88101-daily-summary-by-site'!B$3,'AQS-88101'!$AC$2:$AC$2744&amp;'AQS-88101'!$E$2:$E$2744&amp;'AQS-88101'!$G$2:$G$2744,0)),""),"")</f>
        <v>1.2</v>
      </c>
      <c r="C1795" s="42" t="str">
        <f t="array" ref="C1795">IFERROR(IF(INDEX('AQS-88101'!$M$2:$M$2744,MATCH('88101-daily-summary-by-site'!$A1795&amp;'88101-daily-summary-by-site'!C$2&amp;'88101-daily-summary-by-site'!C$3,'AQS-88101'!$AC$2:$AC$2744&amp;'AQS-88101'!$E$2:$E$2744&amp;'AQS-88101'!$G$2:$G$2744,0))&lt;&gt;"",INDEX('AQS-88101'!$M$2:$M$2744,MATCH('88101-daily-summary-by-site'!$A1795&amp;'88101-daily-summary-by-site'!C$2&amp;'88101-daily-summary-by-site'!C$3,'AQS-88101'!$AC$2:$AC$2744&amp;'AQS-88101'!$E$2:$E$2744&amp;'AQS-88101'!$G$2:$G$2744,0)),""),"")</f>
        <v/>
      </c>
      <c r="D1795" s="42">
        <f t="array" ref="D1795">IFERROR(IF(INDEX('AQS-88101'!$M$2:$M$2744,MATCH('88101-daily-summary-by-site'!$A1795&amp;'88101-daily-summary-by-site'!D$2&amp;'88101-daily-summary-by-site'!D$3,'AQS-88101'!$AC$2:$AC$2744&amp;'AQS-88101'!$E$2:$E$2744&amp;'AQS-88101'!$G$2:$G$2744,0))&lt;&gt;"",INDEX('AQS-88101'!$M$2:$M$2744,MATCH('88101-daily-summary-by-site'!$A1795&amp;'88101-daily-summary-by-site'!D$2&amp;'88101-daily-summary-by-site'!D$3,'AQS-88101'!$AC$2:$AC$2744&amp;'AQS-88101'!$E$2:$E$2744&amp;'AQS-88101'!$G$2:$G$2744,0)),""),"")</f>
        <v>0.2</v>
      </c>
      <c r="E1795" s="42">
        <f t="array" ref="E1795">IFERROR(IF(INDEX('AQS-88101'!$M$2:$M$2744,MATCH('88101-daily-summary-by-site'!$A1795&amp;'88101-daily-summary-by-site'!E$2&amp;'88101-daily-summary-by-site'!E$3,'AQS-88101'!$AC$2:$AC$2744&amp;'AQS-88101'!$E$2:$E$2744&amp;'AQS-88101'!$G$2:$G$2744,0))&lt;&gt;"",INDEX('AQS-88101'!$M$2:$M$2744,MATCH('88101-daily-summary-by-site'!$A1795&amp;'88101-daily-summary-by-site'!E$2&amp;'88101-daily-summary-by-site'!E$3,'AQS-88101'!$AC$2:$AC$2744&amp;'AQS-88101'!$E$2:$E$2744&amp;'AQS-88101'!$G$2:$G$2744,0)),""),"")</f>
        <v>1.6</v>
      </c>
      <c r="F1795" s="42" t="str">
        <f t="array" ref="F1795">IFERROR(IF(INDEX('AQS-88101'!$M$2:$M$2744,MATCH('88101-daily-summary-by-site'!$A1795&amp;'88101-daily-summary-by-site'!F$2&amp;'88101-daily-summary-by-site'!F$3,'AQS-88101'!$AC$2:$AC$2744&amp;'AQS-88101'!$E$2:$E$2744&amp;'AQS-88101'!$G$2:$G$2744,0))&lt;&gt;"",INDEX('AQS-88101'!$M$2:$M$2744,MATCH('88101-daily-summary-by-site'!$A1795&amp;'88101-daily-summary-by-site'!F$2&amp;'88101-daily-summary-by-site'!F$3,'AQS-88101'!$AC$2:$AC$2744&amp;'AQS-88101'!$E$2:$E$2744&amp;'AQS-88101'!$G$2:$G$2744,0)),""),"")</f>
        <v/>
      </c>
      <c r="G1795" s="42" t="str">
        <f t="array" ref="G1795">IFERROR(IF(INDEX('AQS-88101'!$M$2:$M$2744,MATCH('88101-daily-summary-by-site'!$A1795&amp;'88101-daily-summary-by-site'!G$2&amp;'88101-daily-summary-by-site'!G$3,'AQS-88101'!$AC$2:$AC$2744&amp;'AQS-88101'!$E$2:$E$2744&amp;'AQS-88101'!$G$2:$G$2744,0))&lt;&gt;"",INDEX('AQS-88101'!$M$2:$M$2744,MATCH('88101-daily-summary-by-site'!$A1795&amp;'88101-daily-summary-by-site'!G$2&amp;'88101-daily-summary-by-site'!G$3,'AQS-88101'!$AC$2:$AC$2744&amp;'AQS-88101'!$E$2:$E$2744&amp;'AQS-88101'!$G$2:$G$2744,0)),""),"")</f>
        <v/>
      </c>
      <c r="H1795" s="42" t="str">
        <f t="array" ref="H1795">IFERROR(IF(INDEX('AQS-88101'!$M$2:$M$2744,MATCH('88101-daily-summary-by-site'!$A1795&amp;'88101-daily-summary-by-site'!H$2&amp;'88101-daily-summary-by-site'!H$3,'AQS-88101'!$AC$2:$AC$2744&amp;'AQS-88101'!$E$2:$E$2744&amp;'AQS-88101'!$G$2:$G$2744,0))&lt;&gt;"",INDEX('AQS-88101'!$M$2:$M$2744,MATCH('88101-daily-summary-by-site'!$A1795&amp;'88101-daily-summary-by-site'!H$2&amp;'88101-daily-summary-by-site'!H$3,'AQS-88101'!$AC$2:$AC$2744&amp;'AQS-88101'!$E$2:$E$2744&amp;'AQS-88101'!$G$2:$G$2744,0)),""),"")</f>
        <v/>
      </c>
      <c r="I1795" s="108" t="str">
        <f t="array" ref="I1795">IFERROR(IF(INDEX('AQS-88101'!$M$2:$M$2744,MATCH('88101-daily-summary-by-site'!$A1795&amp;'88101-daily-summary-by-site'!I$2&amp;'88101-daily-summary-by-site'!I$3,'AQS-88101'!$AC$2:$AC$2744&amp;'AQS-88101'!$E$2:$E$2744&amp;'AQS-88101'!$G$2:$G$2744,0))&lt;&gt;"",INDEX('AQS-88101'!$M$2:$M$2744,MATCH('88101-daily-summary-by-site'!$A1795&amp;'88101-daily-summary-by-site'!I$2&amp;'88101-daily-summary-by-site'!I$3,'AQS-88101'!$AC$2:$AC$2744&amp;'AQS-88101'!$E$2:$E$2744&amp;'AQS-88101'!$G$2:$G$2744,0)),""),"")</f>
        <v/>
      </c>
      <c r="L1795" s="107">
        <f t="shared" si="135"/>
        <v>1.2</v>
      </c>
      <c r="M1795" s="42">
        <f t="shared" si="136"/>
        <v>0.2</v>
      </c>
      <c r="N1795" s="42" t="str">
        <f t="shared" si="137"/>
        <v/>
      </c>
      <c r="O1795" s="108" t="str">
        <f t="shared" si="138"/>
        <v/>
      </c>
    </row>
    <row r="1796" spans="1:15" x14ac:dyDescent="0.25">
      <c r="A1796" s="79">
        <f t="shared" si="139"/>
        <v>41465</v>
      </c>
      <c r="B1796" s="107" t="str">
        <f t="array" ref="B1796">IFERROR(IF(INDEX('AQS-88101'!$M$2:$M$2744,MATCH('88101-daily-summary-by-site'!$A1796&amp;'88101-daily-summary-by-site'!B$2&amp;'88101-daily-summary-by-site'!B$3,'AQS-88101'!$AC$2:$AC$2744&amp;'AQS-88101'!$E$2:$E$2744&amp;'AQS-88101'!$G$2:$G$2744,0))&lt;&gt;"",INDEX('AQS-88101'!$M$2:$M$2744,MATCH('88101-daily-summary-by-site'!$A1796&amp;'88101-daily-summary-by-site'!B$2&amp;'88101-daily-summary-by-site'!B$3,'AQS-88101'!$AC$2:$AC$2744&amp;'AQS-88101'!$E$2:$E$2744&amp;'AQS-88101'!$G$2:$G$2744,0)),""),"")</f>
        <v/>
      </c>
      <c r="C1796" s="42" t="str">
        <f t="array" ref="C1796">IFERROR(IF(INDEX('AQS-88101'!$M$2:$M$2744,MATCH('88101-daily-summary-by-site'!$A1796&amp;'88101-daily-summary-by-site'!C$2&amp;'88101-daily-summary-by-site'!C$3,'AQS-88101'!$AC$2:$AC$2744&amp;'AQS-88101'!$E$2:$E$2744&amp;'AQS-88101'!$G$2:$G$2744,0))&lt;&gt;"",INDEX('AQS-88101'!$M$2:$M$2744,MATCH('88101-daily-summary-by-site'!$A1796&amp;'88101-daily-summary-by-site'!C$2&amp;'88101-daily-summary-by-site'!C$3,'AQS-88101'!$AC$2:$AC$2744&amp;'AQS-88101'!$E$2:$E$2744&amp;'AQS-88101'!$G$2:$G$2744,0)),""),"")</f>
        <v/>
      </c>
      <c r="D1796" s="42" t="str">
        <f t="array" ref="D1796">IFERROR(IF(INDEX('AQS-88101'!$M$2:$M$2744,MATCH('88101-daily-summary-by-site'!$A1796&amp;'88101-daily-summary-by-site'!D$2&amp;'88101-daily-summary-by-site'!D$3,'AQS-88101'!$AC$2:$AC$2744&amp;'AQS-88101'!$E$2:$E$2744&amp;'AQS-88101'!$G$2:$G$2744,0))&lt;&gt;"",INDEX('AQS-88101'!$M$2:$M$2744,MATCH('88101-daily-summary-by-site'!$A1796&amp;'88101-daily-summary-by-site'!D$2&amp;'88101-daily-summary-by-site'!D$3,'AQS-88101'!$AC$2:$AC$2744&amp;'AQS-88101'!$E$2:$E$2744&amp;'AQS-88101'!$G$2:$G$2744,0)),""),"")</f>
        <v/>
      </c>
      <c r="E1796" s="42" t="str">
        <f t="array" ref="E1796">IFERROR(IF(INDEX('AQS-88101'!$M$2:$M$2744,MATCH('88101-daily-summary-by-site'!$A1796&amp;'88101-daily-summary-by-site'!E$2&amp;'88101-daily-summary-by-site'!E$3,'AQS-88101'!$AC$2:$AC$2744&amp;'AQS-88101'!$E$2:$E$2744&amp;'AQS-88101'!$G$2:$G$2744,0))&lt;&gt;"",INDEX('AQS-88101'!$M$2:$M$2744,MATCH('88101-daily-summary-by-site'!$A1796&amp;'88101-daily-summary-by-site'!E$2&amp;'88101-daily-summary-by-site'!E$3,'AQS-88101'!$AC$2:$AC$2744&amp;'AQS-88101'!$E$2:$E$2744&amp;'AQS-88101'!$G$2:$G$2744,0)),""),"")</f>
        <v/>
      </c>
      <c r="F1796" s="42" t="str">
        <f t="array" ref="F1796">IFERROR(IF(INDEX('AQS-88101'!$M$2:$M$2744,MATCH('88101-daily-summary-by-site'!$A1796&amp;'88101-daily-summary-by-site'!F$2&amp;'88101-daily-summary-by-site'!F$3,'AQS-88101'!$AC$2:$AC$2744&amp;'AQS-88101'!$E$2:$E$2744&amp;'AQS-88101'!$G$2:$G$2744,0))&lt;&gt;"",INDEX('AQS-88101'!$M$2:$M$2744,MATCH('88101-daily-summary-by-site'!$A1796&amp;'88101-daily-summary-by-site'!F$2&amp;'88101-daily-summary-by-site'!F$3,'AQS-88101'!$AC$2:$AC$2744&amp;'AQS-88101'!$E$2:$E$2744&amp;'AQS-88101'!$G$2:$G$2744,0)),""),"")</f>
        <v/>
      </c>
      <c r="G1796" s="42" t="str">
        <f t="array" ref="G1796">IFERROR(IF(INDEX('AQS-88101'!$M$2:$M$2744,MATCH('88101-daily-summary-by-site'!$A1796&amp;'88101-daily-summary-by-site'!G$2&amp;'88101-daily-summary-by-site'!G$3,'AQS-88101'!$AC$2:$AC$2744&amp;'AQS-88101'!$E$2:$E$2744&amp;'AQS-88101'!$G$2:$G$2744,0))&lt;&gt;"",INDEX('AQS-88101'!$M$2:$M$2744,MATCH('88101-daily-summary-by-site'!$A1796&amp;'88101-daily-summary-by-site'!G$2&amp;'88101-daily-summary-by-site'!G$3,'AQS-88101'!$AC$2:$AC$2744&amp;'AQS-88101'!$E$2:$E$2744&amp;'AQS-88101'!$G$2:$G$2744,0)),""),"")</f>
        <v/>
      </c>
      <c r="H1796" s="42" t="str">
        <f t="array" ref="H1796">IFERROR(IF(INDEX('AQS-88101'!$M$2:$M$2744,MATCH('88101-daily-summary-by-site'!$A1796&amp;'88101-daily-summary-by-site'!H$2&amp;'88101-daily-summary-by-site'!H$3,'AQS-88101'!$AC$2:$AC$2744&amp;'AQS-88101'!$E$2:$E$2744&amp;'AQS-88101'!$G$2:$G$2744,0))&lt;&gt;"",INDEX('AQS-88101'!$M$2:$M$2744,MATCH('88101-daily-summary-by-site'!$A1796&amp;'88101-daily-summary-by-site'!H$2&amp;'88101-daily-summary-by-site'!H$3,'AQS-88101'!$AC$2:$AC$2744&amp;'AQS-88101'!$E$2:$E$2744&amp;'AQS-88101'!$G$2:$G$2744,0)),""),"")</f>
        <v/>
      </c>
      <c r="I1796" s="108" t="str">
        <f t="array" ref="I1796">IFERROR(IF(INDEX('AQS-88101'!$M$2:$M$2744,MATCH('88101-daily-summary-by-site'!$A1796&amp;'88101-daily-summary-by-site'!I$2&amp;'88101-daily-summary-by-site'!I$3,'AQS-88101'!$AC$2:$AC$2744&amp;'AQS-88101'!$E$2:$E$2744&amp;'AQS-88101'!$G$2:$G$2744,0))&lt;&gt;"",INDEX('AQS-88101'!$M$2:$M$2744,MATCH('88101-daily-summary-by-site'!$A1796&amp;'88101-daily-summary-by-site'!I$2&amp;'88101-daily-summary-by-site'!I$3,'AQS-88101'!$AC$2:$AC$2744&amp;'AQS-88101'!$E$2:$E$2744&amp;'AQS-88101'!$G$2:$G$2744,0)),""),"")</f>
        <v/>
      </c>
      <c r="L1796" s="107" t="str">
        <f t="shared" si="135"/>
        <v/>
      </c>
      <c r="M1796" s="42" t="str">
        <f t="shared" si="136"/>
        <v/>
      </c>
      <c r="N1796" s="42" t="str">
        <f t="shared" si="137"/>
        <v/>
      </c>
      <c r="O1796" s="108" t="str">
        <f t="shared" si="138"/>
        <v/>
      </c>
    </row>
    <row r="1797" spans="1:15" x14ac:dyDescent="0.25">
      <c r="A1797" s="79">
        <f t="shared" si="139"/>
        <v>41466</v>
      </c>
      <c r="B1797" s="107" t="str">
        <f t="array" ref="B1797">IFERROR(IF(INDEX('AQS-88101'!$M$2:$M$2744,MATCH('88101-daily-summary-by-site'!$A1797&amp;'88101-daily-summary-by-site'!B$2&amp;'88101-daily-summary-by-site'!B$3,'AQS-88101'!$AC$2:$AC$2744&amp;'AQS-88101'!$E$2:$E$2744&amp;'AQS-88101'!$G$2:$G$2744,0))&lt;&gt;"",INDEX('AQS-88101'!$M$2:$M$2744,MATCH('88101-daily-summary-by-site'!$A1797&amp;'88101-daily-summary-by-site'!B$2&amp;'88101-daily-summary-by-site'!B$3,'AQS-88101'!$AC$2:$AC$2744&amp;'AQS-88101'!$E$2:$E$2744&amp;'AQS-88101'!$G$2:$G$2744,0)),""),"")</f>
        <v/>
      </c>
      <c r="C1797" s="42" t="str">
        <f t="array" ref="C1797">IFERROR(IF(INDEX('AQS-88101'!$M$2:$M$2744,MATCH('88101-daily-summary-by-site'!$A1797&amp;'88101-daily-summary-by-site'!C$2&amp;'88101-daily-summary-by-site'!C$3,'AQS-88101'!$AC$2:$AC$2744&amp;'AQS-88101'!$E$2:$E$2744&amp;'AQS-88101'!$G$2:$G$2744,0))&lt;&gt;"",INDEX('AQS-88101'!$M$2:$M$2744,MATCH('88101-daily-summary-by-site'!$A1797&amp;'88101-daily-summary-by-site'!C$2&amp;'88101-daily-summary-by-site'!C$3,'AQS-88101'!$AC$2:$AC$2744&amp;'AQS-88101'!$E$2:$E$2744&amp;'AQS-88101'!$G$2:$G$2744,0)),""),"")</f>
        <v/>
      </c>
      <c r="D1797" s="42" t="str">
        <f t="array" ref="D1797">IFERROR(IF(INDEX('AQS-88101'!$M$2:$M$2744,MATCH('88101-daily-summary-by-site'!$A1797&amp;'88101-daily-summary-by-site'!D$2&amp;'88101-daily-summary-by-site'!D$3,'AQS-88101'!$AC$2:$AC$2744&amp;'AQS-88101'!$E$2:$E$2744&amp;'AQS-88101'!$G$2:$G$2744,0))&lt;&gt;"",INDEX('AQS-88101'!$M$2:$M$2744,MATCH('88101-daily-summary-by-site'!$A1797&amp;'88101-daily-summary-by-site'!D$2&amp;'88101-daily-summary-by-site'!D$3,'AQS-88101'!$AC$2:$AC$2744&amp;'AQS-88101'!$E$2:$E$2744&amp;'AQS-88101'!$G$2:$G$2744,0)),""),"")</f>
        <v/>
      </c>
      <c r="E1797" s="42" t="str">
        <f t="array" ref="E1797">IFERROR(IF(INDEX('AQS-88101'!$M$2:$M$2744,MATCH('88101-daily-summary-by-site'!$A1797&amp;'88101-daily-summary-by-site'!E$2&amp;'88101-daily-summary-by-site'!E$3,'AQS-88101'!$AC$2:$AC$2744&amp;'AQS-88101'!$E$2:$E$2744&amp;'AQS-88101'!$G$2:$G$2744,0))&lt;&gt;"",INDEX('AQS-88101'!$M$2:$M$2744,MATCH('88101-daily-summary-by-site'!$A1797&amp;'88101-daily-summary-by-site'!E$2&amp;'88101-daily-summary-by-site'!E$3,'AQS-88101'!$AC$2:$AC$2744&amp;'AQS-88101'!$E$2:$E$2744&amp;'AQS-88101'!$G$2:$G$2744,0)),""),"")</f>
        <v/>
      </c>
      <c r="F1797" s="42" t="str">
        <f t="array" ref="F1797">IFERROR(IF(INDEX('AQS-88101'!$M$2:$M$2744,MATCH('88101-daily-summary-by-site'!$A1797&amp;'88101-daily-summary-by-site'!F$2&amp;'88101-daily-summary-by-site'!F$3,'AQS-88101'!$AC$2:$AC$2744&amp;'AQS-88101'!$E$2:$E$2744&amp;'AQS-88101'!$G$2:$G$2744,0))&lt;&gt;"",INDEX('AQS-88101'!$M$2:$M$2744,MATCH('88101-daily-summary-by-site'!$A1797&amp;'88101-daily-summary-by-site'!F$2&amp;'88101-daily-summary-by-site'!F$3,'AQS-88101'!$AC$2:$AC$2744&amp;'AQS-88101'!$E$2:$E$2744&amp;'AQS-88101'!$G$2:$G$2744,0)),""),"")</f>
        <v/>
      </c>
      <c r="G1797" s="42" t="str">
        <f t="array" ref="G1797">IFERROR(IF(INDEX('AQS-88101'!$M$2:$M$2744,MATCH('88101-daily-summary-by-site'!$A1797&amp;'88101-daily-summary-by-site'!G$2&amp;'88101-daily-summary-by-site'!G$3,'AQS-88101'!$AC$2:$AC$2744&amp;'AQS-88101'!$E$2:$E$2744&amp;'AQS-88101'!$G$2:$G$2744,0))&lt;&gt;"",INDEX('AQS-88101'!$M$2:$M$2744,MATCH('88101-daily-summary-by-site'!$A1797&amp;'88101-daily-summary-by-site'!G$2&amp;'88101-daily-summary-by-site'!G$3,'AQS-88101'!$AC$2:$AC$2744&amp;'AQS-88101'!$E$2:$E$2744&amp;'AQS-88101'!$G$2:$G$2744,0)),""),"")</f>
        <v/>
      </c>
      <c r="H1797" s="42" t="str">
        <f t="array" ref="H1797">IFERROR(IF(INDEX('AQS-88101'!$M$2:$M$2744,MATCH('88101-daily-summary-by-site'!$A1797&amp;'88101-daily-summary-by-site'!H$2&amp;'88101-daily-summary-by-site'!H$3,'AQS-88101'!$AC$2:$AC$2744&amp;'AQS-88101'!$E$2:$E$2744&amp;'AQS-88101'!$G$2:$G$2744,0))&lt;&gt;"",INDEX('AQS-88101'!$M$2:$M$2744,MATCH('88101-daily-summary-by-site'!$A1797&amp;'88101-daily-summary-by-site'!H$2&amp;'88101-daily-summary-by-site'!H$3,'AQS-88101'!$AC$2:$AC$2744&amp;'AQS-88101'!$E$2:$E$2744&amp;'AQS-88101'!$G$2:$G$2744,0)),""),"")</f>
        <v/>
      </c>
      <c r="I1797" s="108" t="str">
        <f t="array" ref="I1797">IFERROR(IF(INDEX('AQS-88101'!$M$2:$M$2744,MATCH('88101-daily-summary-by-site'!$A1797&amp;'88101-daily-summary-by-site'!I$2&amp;'88101-daily-summary-by-site'!I$3,'AQS-88101'!$AC$2:$AC$2744&amp;'AQS-88101'!$E$2:$E$2744&amp;'AQS-88101'!$G$2:$G$2744,0))&lt;&gt;"",INDEX('AQS-88101'!$M$2:$M$2744,MATCH('88101-daily-summary-by-site'!$A1797&amp;'88101-daily-summary-by-site'!I$2&amp;'88101-daily-summary-by-site'!I$3,'AQS-88101'!$AC$2:$AC$2744&amp;'AQS-88101'!$E$2:$E$2744&amp;'AQS-88101'!$G$2:$G$2744,0)),""),"")</f>
        <v/>
      </c>
      <c r="L1797" s="107" t="str">
        <f t="shared" ref="L1797:L1860" si="140">IF(B1797&lt;&gt;"",B1797,IF(C1797&lt;&gt;"",C1797,""))</f>
        <v/>
      </c>
      <c r="M1797" s="42" t="str">
        <f t="shared" ref="M1797:M1860" si="141">IF(D1797&lt;&gt;"",D1797,IF(E1797&lt;&gt;"",E1797,""))</f>
        <v/>
      </c>
      <c r="N1797" s="42" t="str">
        <f t="shared" ref="N1797:N1860" si="142">IF(F1797&lt;&gt;"",F1797,IF(G1797&lt;&gt;"",G1797,IF(H1797&lt;&gt;"",H1797,"")))</f>
        <v/>
      </c>
      <c r="O1797" s="108" t="str">
        <f t="shared" ref="O1797:O1860" si="143">IF(I1797&lt;&gt;"",I1797,"")</f>
        <v/>
      </c>
    </row>
    <row r="1798" spans="1:15" x14ac:dyDescent="0.25">
      <c r="A1798" s="79">
        <f t="shared" ref="A1798:A1861" si="144">IF(AND(MONTH(A1797)=8,DAY(A1797)=31),DATE(YEAR(A1797)+1,5,1),A1797+1)</f>
        <v>41467</v>
      </c>
      <c r="B1798" s="107">
        <f t="array" ref="B1798">IFERROR(IF(INDEX('AQS-88101'!$M$2:$M$2744,MATCH('88101-daily-summary-by-site'!$A1798&amp;'88101-daily-summary-by-site'!B$2&amp;'88101-daily-summary-by-site'!B$3,'AQS-88101'!$AC$2:$AC$2744&amp;'AQS-88101'!$E$2:$E$2744&amp;'AQS-88101'!$G$2:$G$2744,0))&lt;&gt;"",INDEX('AQS-88101'!$M$2:$M$2744,MATCH('88101-daily-summary-by-site'!$A1798&amp;'88101-daily-summary-by-site'!B$2&amp;'88101-daily-summary-by-site'!B$3,'AQS-88101'!$AC$2:$AC$2744&amp;'AQS-88101'!$E$2:$E$2744&amp;'AQS-88101'!$G$2:$G$2744,0)),""),"")</f>
        <v>2.2000000000000002</v>
      </c>
      <c r="C1798" s="42" t="str">
        <f t="array" ref="C1798">IFERROR(IF(INDEX('AQS-88101'!$M$2:$M$2744,MATCH('88101-daily-summary-by-site'!$A1798&amp;'88101-daily-summary-by-site'!C$2&amp;'88101-daily-summary-by-site'!C$3,'AQS-88101'!$AC$2:$AC$2744&amp;'AQS-88101'!$E$2:$E$2744&amp;'AQS-88101'!$G$2:$G$2744,0))&lt;&gt;"",INDEX('AQS-88101'!$M$2:$M$2744,MATCH('88101-daily-summary-by-site'!$A1798&amp;'88101-daily-summary-by-site'!C$2&amp;'88101-daily-summary-by-site'!C$3,'AQS-88101'!$AC$2:$AC$2744&amp;'AQS-88101'!$E$2:$E$2744&amp;'AQS-88101'!$G$2:$G$2744,0)),""),"")</f>
        <v/>
      </c>
      <c r="D1798" s="42">
        <f t="array" ref="D1798">IFERROR(IF(INDEX('AQS-88101'!$M$2:$M$2744,MATCH('88101-daily-summary-by-site'!$A1798&amp;'88101-daily-summary-by-site'!D$2&amp;'88101-daily-summary-by-site'!D$3,'AQS-88101'!$AC$2:$AC$2744&amp;'AQS-88101'!$E$2:$E$2744&amp;'AQS-88101'!$G$2:$G$2744,0))&lt;&gt;"",INDEX('AQS-88101'!$M$2:$M$2744,MATCH('88101-daily-summary-by-site'!$A1798&amp;'88101-daily-summary-by-site'!D$2&amp;'88101-daily-summary-by-site'!D$3,'AQS-88101'!$AC$2:$AC$2744&amp;'AQS-88101'!$E$2:$E$2744&amp;'AQS-88101'!$G$2:$G$2744,0)),""),"")</f>
        <v>2</v>
      </c>
      <c r="E1798" s="42" t="str">
        <f t="array" ref="E1798">IFERROR(IF(INDEX('AQS-88101'!$M$2:$M$2744,MATCH('88101-daily-summary-by-site'!$A1798&amp;'88101-daily-summary-by-site'!E$2&amp;'88101-daily-summary-by-site'!E$3,'AQS-88101'!$AC$2:$AC$2744&amp;'AQS-88101'!$E$2:$E$2744&amp;'AQS-88101'!$G$2:$G$2744,0))&lt;&gt;"",INDEX('AQS-88101'!$M$2:$M$2744,MATCH('88101-daily-summary-by-site'!$A1798&amp;'88101-daily-summary-by-site'!E$2&amp;'88101-daily-summary-by-site'!E$3,'AQS-88101'!$AC$2:$AC$2744&amp;'AQS-88101'!$E$2:$E$2744&amp;'AQS-88101'!$G$2:$G$2744,0)),""),"")</f>
        <v/>
      </c>
      <c r="F1798" s="42" t="str">
        <f t="array" ref="F1798">IFERROR(IF(INDEX('AQS-88101'!$M$2:$M$2744,MATCH('88101-daily-summary-by-site'!$A1798&amp;'88101-daily-summary-by-site'!F$2&amp;'88101-daily-summary-by-site'!F$3,'AQS-88101'!$AC$2:$AC$2744&amp;'AQS-88101'!$E$2:$E$2744&amp;'AQS-88101'!$G$2:$G$2744,0))&lt;&gt;"",INDEX('AQS-88101'!$M$2:$M$2744,MATCH('88101-daily-summary-by-site'!$A1798&amp;'88101-daily-summary-by-site'!F$2&amp;'88101-daily-summary-by-site'!F$3,'AQS-88101'!$AC$2:$AC$2744&amp;'AQS-88101'!$E$2:$E$2744&amp;'AQS-88101'!$G$2:$G$2744,0)),""),"")</f>
        <v/>
      </c>
      <c r="G1798" s="42" t="str">
        <f t="array" ref="G1798">IFERROR(IF(INDEX('AQS-88101'!$M$2:$M$2744,MATCH('88101-daily-summary-by-site'!$A1798&amp;'88101-daily-summary-by-site'!G$2&amp;'88101-daily-summary-by-site'!G$3,'AQS-88101'!$AC$2:$AC$2744&amp;'AQS-88101'!$E$2:$E$2744&amp;'AQS-88101'!$G$2:$G$2744,0))&lt;&gt;"",INDEX('AQS-88101'!$M$2:$M$2744,MATCH('88101-daily-summary-by-site'!$A1798&amp;'88101-daily-summary-by-site'!G$2&amp;'88101-daily-summary-by-site'!G$3,'AQS-88101'!$AC$2:$AC$2744&amp;'AQS-88101'!$E$2:$E$2744&amp;'AQS-88101'!$G$2:$G$2744,0)),""),"")</f>
        <v/>
      </c>
      <c r="H1798" s="42" t="str">
        <f t="array" ref="H1798">IFERROR(IF(INDEX('AQS-88101'!$M$2:$M$2744,MATCH('88101-daily-summary-by-site'!$A1798&amp;'88101-daily-summary-by-site'!H$2&amp;'88101-daily-summary-by-site'!H$3,'AQS-88101'!$AC$2:$AC$2744&amp;'AQS-88101'!$E$2:$E$2744&amp;'AQS-88101'!$G$2:$G$2744,0))&lt;&gt;"",INDEX('AQS-88101'!$M$2:$M$2744,MATCH('88101-daily-summary-by-site'!$A1798&amp;'88101-daily-summary-by-site'!H$2&amp;'88101-daily-summary-by-site'!H$3,'AQS-88101'!$AC$2:$AC$2744&amp;'AQS-88101'!$E$2:$E$2744&amp;'AQS-88101'!$G$2:$G$2744,0)),""),"")</f>
        <v/>
      </c>
      <c r="I1798" s="108" t="str">
        <f t="array" ref="I1798">IFERROR(IF(INDEX('AQS-88101'!$M$2:$M$2744,MATCH('88101-daily-summary-by-site'!$A1798&amp;'88101-daily-summary-by-site'!I$2&amp;'88101-daily-summary-by-site'!I$3,'AQS-88101'!$AC$2:$AC$2744&amp;'AQS-88101'!$E$2:$E$2744&amp;'AQS-88101'!$G$2:$G$2744,0))&lt;&gt;"",INDEX('AQS-88101'!$M$2:$M$2744,MATCH('88101-daily-summary-by-site'!$A1798&amp;'88101-daily-summary-by-site'!I$2&amp;'88101-daily-summary-by-site'!I$3,'AQS-88101'!$AC$2:$AC$2744&amp;'AQS-88101'!$E$2:$E$2744&amp;'AQS-88101'!$G$2:$G$2744,0)),""),"")</f>
        <v/>
      </c>
      <c r="L1798" s="107">
        <f t="shared" si="140"/>
        <v>2.2000000000000002</v>
      </c>
      <c r="M1798" s="42">
        <f t="shared" si="141"/>
        <v>2</v>
      </c>
      <c r="N1798" s="42" t="str">
        <f t="shared" si="142"/>
        <v/>
      </c>
      <c r="O1798" s="108" t="str">
        <f t="shared" si="143"/>
        <v/>
      </c>
    </row>
    <row r="1799" spans="1:15" x14ac:dyDescent="0.25">
      <c r="A1799" s="79">
        <f t="shared" si="144"/>
        <v>41468</v>
      </c>
      <c r="B1799" s="107" t="str">
        <f t="array" ref="B1799">IFERROR(IF(INDEX('AQS-88101'!$M$2:$M$2744,MATCH('88101-daily-summary-by-site'!$A1799&amp;'88101-daily-summary-by-site'!B$2&amp;'88101-daily-summary-by-site'!B$3,'AQS-88101'!$AC$2:$AC$2744&amp;'AQS-88101'!$E$2:$E$2744&amp;'AQS-88101'!$G$2:$G$2744,0))&lt;&gt;"",INDEX('AQS-88101'!$M$2:$M$2744,MATCH('88101-daily-summary-by-site'!$A1799&amp;'88101-daily-summary-by-site'!B$2&amp;'88101-daily-summary-by-site'!B$3,'AQS-88101'!$AC$2:$AC$2744&amp;'AQS-88101'!$E$2:$E$2744&amp;'AQS-88101'!$G$2:$G$2744,0)),""),"")</f>
        <v/>
      </c>
      <c r="C1799" s="42" t="str">
        <f t="array" ref="C1799">IFERROR(IF(INDEX('AQS-88101'!$M$2:$M$2744,MATCH('88101-daily-summary-by-site'!$A1799&amp;'88101-daily-summary-by-site'!C$2&amp;'88101-daily-summary-by-site'!C$3,'AQS-88101'!$AC$2:$AC$2744&amp;'AQS-88101'!$E$2:$E$2744&amp;'AQS-88101'!$G$2:$G$2744,0))&lt;&gt;"",INDEX('AQS-88101'!$M$2:$M$2744,MATCH('88101-daily-summary-by-site'!$A1799&amp;'88101-daily-summary-by-site'!C$2&amp;'88101-daily-summary-by-site'!C$3,'AQS-88101'!$AC$2:$AC$2744&amp;'AQS-88101'!$E$2:$E$2744&amp;'AQS-88101'!$G$2:$G$2744,0)),""),"")</f>
        <v/>
      </c>
      <c r="D1799" s="42" t="str">
        <f t="array" ref="D1799">IFERROR(IF(INDEX('AQS-88101'!$M$2:$M$2744,MATCH('88101-daily-summary-by-site'!$A1799&amp;'88101-daily-summary-by-site'!D$2&amp;'88101-daily-summary-by-site'!D$3,'AQS-88101'!$AC$2:$AC$2744&amp;'AQS-88101'!$E$2:$E$2744&amp;'AQS-88101'!$G$2:$G$2744,0))&lt;&gt;"",INDEX('AQS-88101'!$M$2:$M$2744,MATCH('88101-daily-summary-by-site'!$A1799&amp;'88101-daily-summary-by-site'!D$2&amp;'88101-daily-summary-by-site'!D$3,'AQS-88101'!$AC$2:$AC$2744&amp;'AQS-88101'!$E$2:$E$2744&amp;'AQS-88101'!$G$2:$G$2744,0)),""),"")</f>
        <v/>
      </c>
      <c r="E1799" s="42" t="str">
        <f t="array" ref="E1799">IFERROR(IF(INDEX('AQS-88101'!$M$2:$M$2744,MATCH('88101-daily-summary-by-site'!$A1799&amp;'88101-daily-summary-by-site'!E$2&amp;'88101-daily-summary-by-site'!E$3,'AQS-88101'!$AC$2:$AC$2744&amp;'AQS-88101'!$E$2:$E$2744&amp;'AQS-88101'!$G$2:$G$2744,0))&lt;&gt;"",INDEX('AQS-88101'!$M$2:$M$2744,MATCH('88101-daily-summary-by-site'!$A1799&amp;'88101-daily-summary-by-site'!E$2&amp;'88101-daily-summary-by-site'!E$3,'AQS-88101'!$AC$2:$AC$2744&amp;'AQS-88101'!$E$2:$E$2744&amp;'AQS-88101'!$G$2:$G$2744,0)),""),"")</f>
        <v/>
      </c>
      <c r="F1799" s="42" t="str">
        <f t="array" ref="F1799">IFERROR(IF(INDEX('AQS-88101'!$M$2:$M$2744,MATCH('88101-daily-summary-by-site'!$A1799&amp;'88101-daily-summary-by-site'!F$2&amp;'88101-daily-summary-by-site'!F$3,'AQS-88101'!$AC$2:$AC$2744&amp;'AQS-88101'!$E$2:$E$2744&amp;'AQS-88101'!$G$2:$G$2744,0))&lt;&gt;"",INDEX('AQS-88101'!$M$2:$M$2744,MATCH('88101-daily-summary-by-site'!$A1799&amp;'88101-daily-summary-by-site'!F$2&amp;'88101-daily-summary-by-site'!F$3,'AQS-88101'!$AC$2:$AC$2744&amp;'AQS-88101'!$E$2:$E$2744&amp;'AQS-88101'!$G$2:$G$2744,0)),""),"")</f>
        <v/>
      </c>
      <c r="G1799" s="42" t="str">
        <f t="array" ref="G1799">IFERROR(IF(INDEX('AQS-88101'!$M$2:$M$2744,MATCH('88101-daily-summary-by-site'!$A1799&amp;'88101-daily-summary-by-site'!G$2&amp;'88101-daily-summary-by-site'!G$3,'AQS-88101'!$AC$2:$AC$2744&amp;'AQS-88101'!$E$2:$E$2744&amp;'AQS-88101'!$G$2:$G$2744,0))&lt;&gt;"",INDEX('AQS-88101'!$M$2:$M$2744,MATCH('88101-daily-summary-by-site'!$A1799&amp;'88101-daily-summary-by-site'!G$2&amp;'88101-daily-summary-by-site'!G$3,'AQS-88101'!$AC$2:$AC$2744&amp;'AQS-88101'!$E$2:$E$2744&amp;'AQS-88101'!$G$2:$G$2744,0)),""),"")</f>
        <v/>
      </c>
      <c r="H1799" s="42" t="str">
        <f t="array" ref="H1799">IFERROR(IF(INDEX('AQS-88101'!$M$2:$M$2744,MATCH('88101-daily-summary-by-site'!$A1799&amp;'88101-daily-summary-by-site'!H$2&amp;'88101-daily-summary-by-site'!H$3,'AQS-88101'!$AC$2:$AC$2744&amp;'AQS-88101'!$E$2:$E$2744&amp;'AQS-88101'!$G$2:$G$2744,0))&lt;&gt;"",INDEX('AQS-88101'!$M$2:$M$2744,MATCH('88101-daily-summary-by-site'!$A1799&amp;'88101-daily-summary-by-site'!H$2&amp;'88101-daily-summary-by-site'!H$3,'AQS-88101'!$AC$2:$AC$2744&amp;'AQS-88101'!$E$2:$E$2744&amp;'AQS-88101'!$G$2:$G$2744,0)),""),"")</f>
        <v/>
      </c>
      <c r="I1799" s="108" t="str">
        <f t="array" ref="I1799">IFERROR(IF(INDEX('AQS-88101'!$M$2:$M$2744,MATCH('88101-daily-summary-by-site'!$A1799&amp;'88101-daily-summary-by-site'!I$2&amp;'88101-daily-summary-by-site'!I$3,'AQS-88101'!$AC$2:$AC$2744&amp;'AQS-88101'!$E$2:$E$2744&amp;'AQS-88101'!$G$2:$G$2744,0))&lt;&gt;"",INDEX('AQS-88101'!$M$2:$M$2744,MATCH('88101-daily-summary-by-site'!$A1799&amp;'88101-daily-summary-by-site'!I$2&amp;'88101-daily-summary-by-site'!I$3,'AQS-88101'!$AC$2:$AC$2744&amp;'AQS-88101'!$E$2:$E$2744&amp;'AQS-88101'!$G$2:$G$2744,0)),""),"")</f>
        <v/>
      </c>
      <c r="L1799" s="107" t="str">
        <f t="shared" si="140"/>
        <v/>
      </c>
      <c r="M1799" s="42" t="str">
        <f t="shared" si="141"/>
        <v/>
      </c>
      <c r="N1799" s="42" t="str">
        <f t="shared" si="142"/>
        <v/>
      </c>
      <c r="O1799" s="108" t="str">
        <f t="shared" si="143"/>
        <v/>
      </c>
    </row>
    <row r="1800" spans="1:15" x14ac:dyDescent="0.25">
      <c r="A1800" s="79">
        <f t="shared" si="144"/>
        <v>41469</v>
      </c>
      <c r="B1800" s="107" t="str">
        <f t="array" ref="B1800">IFERROR(IF(INDEX('AQS-88101'!$M$2:$M$2744,MATCH('88101-daily-summary-by-site'!$A1800&amp;'88101-daily-summary-by-site'!B$2&amp;'88101-daily-summary-by-site'!B$3,'AQS-88101'!$AC$2:$AC$2744&amp;'AQS-88101'!$E$2:$E$2744&amp;'AQS-88101'!$G$2:$G$2744,0))&lt;&gt;"",INDEX('AQS-88101'!$M$2:$M$2744,MATCH('88101-daily-summary-by-site'!$A1800&amp;'88101-daily-summary-by-site'!B$2&amp;'88101-daily-summary-by-site'!B$3,'AQS-88101'!$AC$2:$AC$2744&amp;'AQS-88101'!$E$2:$E$2744&amp;'AQS-88101'!$G$2:$G$2744,0)),""),"")</f>
        <v/>
      </c>
      <c r="C1800" s="42" t="str">
        <f t="array" ref="C1800">IFERROR(IF(INDEX('AQS-88101'!$M$2:$M$2744,MATCH('88101-daily-summary-by-site'!$A1800&amp;'88101-daily-summary-by-site'!C$2&amp;'88101-daily-summary-by-site'!C$3,'AQS-88101'!$AC$2:$AC$2744&amp;'AQS-88101'!$E$2:$E$2744&amp;'AQS-88101'!$G$2:$G$2744,0))&lt;&gt;"",INDEX('AQS-88101'!$M$2:$M$2744,MATCH('88101-daily-summary-by-site'!$A1800&amp;'88101-daily-summary-by-site'!C$2&amp;'88101-daily-summary-by-site'!C$3,'AQS-88101'!$AC$2:$AC$2744&amp;'AQS-88101'!$E$2:$E$2744&amp;'AQS-88101'!$G$2:$G$2744,0)),""),"")</f>
        <v/>
      </c>
      <c r="D1800" s="42" t="str">
        <f t="array" ref="D1800">IFERROR(IF(INDEX('AQS-88101'!$M$2:$M$2744,MATCH('88101-daily-summary-by-site'!$A1800&amp;'88101-daily-summary-by-site'!D$2&amp;'88101-daily-summary-by-site'!D$3,'AQS-88101'!$AC$2:$AC$2744&amp;'AQS-88101'!$E$2:$E$2744&amp;'AQS-88101'!$G$2:$G$2744,0))&lt;&gt;"",INDEX('AQS-88101'!$M$2:$M$2744,MATCH('88101-daily-summary-by-site'!$A1800&amp;'88101-daily-summary-by-site'!D$2&amp;'88101-daily-summary-by-site'!D$3,'AQS-88101'!$AC$2:$AC$2744&amp;'AQS-88101'!$E$2:$E$2744&amp;'AQS-88101'!$G$2:$G$2744,0)),""),"")</f>
        <v/>
      </c>
      <c r="E1800" s="42" t="str">
        <f t="array" ref="E1800">IFERROR(IF(INDEX('AQS-88101'!$M$2:$M$2744,MATCH('88101-daily-summary-by-site'!$A1800&amp;'88101-daily-summary-by-site'!E$2&amp;'88101-daily-summary-by-site'!E$3,'AQS-88101'!$AC$2:$AC$2744&amp;'AQS-88101'!$E$2:$E$2744&amp;'AQS-88101'!$G$2:$G$2744,0))&lt;&gt;"",INDEX('AQS-88101'!$M$2:$M$2744,MATCH('88101-daily-summary-by-site'!$A1800&amp;'88101-daily-summary-by-site'!E$2&amp;'88101-daily-summary-by-site'!E$3,'AQS-88101'!$AC$2:$AC$2744&amp;'AQS-88101'!$E$2:$E$2744&amp;'AQS-88101'!$G$2:$G$2744,0)),""),"")</f>
        <v/>
      </c>
      <c r="F1800" s="42" t="str">
        <f t="array" ref="F1800">IFERROR(IF(INDEX('AQS-88101'!$M$2:$M$2744,MATCH('88101-daily-summary-by-site'!$A1800&amp;'88101-daily-summary-by-site'!F$2&amp;'88101-daily-summary-by-site'!F$3,'AQS-88101'!$AC$2:$AC$2744&amp;'AQS-88101'!$E$2:$E$2744&amp;'AQS-88101'!$G$2:$G$2744,0))&lt;&gt;"",INDEX('AQS-88101'!$M$2:$M$2744,MATCH('88101-daily-summary-by-site'!$A1800&amp;'88101-daily-summary-by-site'!F$2&amp;'88101-daily-summary-by-site'!F$3,'AQS-88101'!$AC$2:$AC$2744&amp;'AQS-88101'!$E$2:$E$2744&amp;'AQS-88101'!$G$2:$G$2744,0)),""),"")</f>
        <v/>
      </c>
      <c r="G1800" s="42" t="str">
        <f t="array" ref="G1800">IFERROR(IF(INDEX('AQS-88101'!$M$2:$M$2744,MATCH('88101-daily-summary-by-site'!$A1800&amp;'88101-daily-summary-by-site'!G$2&amp;'88101-daily-summary-by-site'!G$3,'AQS-88101'!$AC$2:$AC$2744&amp;'AQS-88101'!$E$2:$E$2744&amp;'AQS-88101'!$G$2:$G$2744,0))&lt;&gt;"",INDEX('AQS-88101'!$M$2:$M$2744,MATCH('88101-daily-summary-by-site'!$A1800&amp;'88101-daily-summary-by-site'!G$2&amp;'88101-daily-summary-by-site'!G$3,'AQS-88101'!$AC$2:$AC$2744&amp;'AQS-88101'!$E$2:$E$2744&amp;'AQS-88101'!$G$2:$G$2744,0)),""),"")</f>
        <v/>
      </c>
      <c r="H1800" s="42" t="str">
        <f t="array" ref="H1800">IFERROR(IF(INDEX('AQS-88101'!$M$2:$M$2744,MATCH('88101-daily-summary-by-site'!$A1800&amp;'88101-daily-summary-by-site'!H$2&amp;'88101-daily-summary-by-site'!H$3,'AQS-88101'!$AC$2:$AC$2744&amp;'AQS-88101'!$E$2:$E$2744&amp;'AQS-88101'!$G$2:$G$2744,0))&lt;&gt;"",INDEX('AQS-88101'!$M$2:$M$2744,MATCH('88101-daily-summary-by-site'!$A1800&amp;'88101-daily-summary-by-site'!H$2&amp;'88101-daily-summary-by-site'!H$3,'AQS-88101'!$AC$2:$AC$2744&amp;'AQS-88101'!$E$2:$E$2744&amp;'AQS-88101'!$G$2:$G$2744,0)),""),"")</f>
        <v/>
      </c>
      <c r="I1800" s="108" t="str">
        <f t="array" ref="I1800">IFERROR(IF(INDEX('AQS-88101'!$M$2:$M$2744,MATCH('88101-daily-summary-by-site'!$A1800&amp;'88101-daily-summary-by-site'!I$2&amp;'88101-daily-summary-by-site'!I$3,'AQS-88101'!$AC$2:$AC$2744&amp;'AQS-88101'!$E$2:$E$2744&amp;'AQS-88101'!$G$2:$G$2744,0))&lt;&gt;"",INDEX('AQS-88101'!$M$2:$M$2744,MATCH('88101-daily-summary-by-site'!$A1800&amp;'88101-daily-summary-by-site'!I$2&amp;'88101-daily-summary-by-site'!I$3,'AQS-88101'!$AC$2:$AC$2744&amp;'AQS-88101'!$E$2:$E$2744&amp;'AQS-88101'!$G$2:$G$2744,0)),""),"")</f>
        <v/>
      </c>
      <c r="L1800" s="107" t="str">
        <f t="shared" si="140"/>
        <v/>
      </c>
      <c r="M1800" s="42" t="str">
        <f t="shared" si="141"/>
        <v/>
      </c>
      <c r="N1800" s="42" t="str">
        <f t="shared" si="142"/>
        <v/>
      </c>
      <c r="O1800" s="108" t="str">
        <f t="shared" si="143"/>
        <v/>
      </c>
    </row>
    <row r="1801" spans="1:15" x14ac:dyDescent="0.25">
      <c r="A1801" s="79">
        <f t="shared" si="144"/>
        <v>41470</v>
      </c>
      <c r="B1801" s="107">
        <f t="array" ref="B1801">IFERROR(IF(INDEX('AQS-88101'!$M$2:$M$2744,MATCH('88101-daily-summary-by-site'!$A1801&amp;'88101-daily-summary-by-site'!B$2&amp;'88101-daily-summary-by-site'!B$3,'AQS-88101'!$AC$2:$AC$2744&amp;'AQS-88101'!$E$2:$E$2744&amp;'AQS-88101'!$G$2:$G$2744,0))&lt;&gt;"",INDEX('AQS-88101'!$M$2:$M$2744,MATCH('88101-daily-summary-by-site'!$A1801&amp;'88101-daily-summary-by-site'!B$2&amp;'88101-daily-summary-by-site'!B$3,'AQS-88101'!$AC$2:$AC$2744&amp;'AQS-88101'!$E$2:$E$2744&amp;'AQS-88101'!$G$2:$G$2744,0)),""),"")</f>
        <v>11.9</v>
      </c>
      <c r="C1801" s="42" t="str">
        <f t="array" ref="C1801">IFERROR(IF(INDEX('AQS-88101'!$M$2:$M$2744,MATCH('88101-daily-summary-by-site'!$A1801&amp;'88101-daily-summary-by-site'!C$2&amp;'88101-daily-summary-by-site'!C$3,'AQS-88101'!$AC$2:$AC$2744&amp;'AQS-88101'!$E$2:$E$2744&amp;'AQS-88101'!$G$2:$G$2744,0))&lt;&gt;"",INDEX('AQS-88101'!$M$2:$M$2744,MATCH('88101-daily-summary-by-site'!$A1801&amp;'88101-daily-summary-by-site'!C$2&amp;'88101-daily-summary-by-site'!C$3,'AQS-88101'!$AC$2:$AC$2744&amp;'AQS-88101'!$E$2:$E$2744&amp;'AQS-88101'!$G$2:$G$2744,0)),""),"")</f>
        <v/>
      </c>
      <c r="D1801" s="42">
        <f t="array" ref="D1801">IFERROR(IF(INDEX('AQS-88101'!$M$2:$M$2744,MATCH('88101-daily-summary-by-site'!$A1801&amp;'88101-daily-summary-by-site'!D$2&amp;'88101-daily-summary-by-site'!D$3,'AQS-88101'!$AC$2:$AC$2744&amp;'AQS-88101'!$E$2:$E$2744&amp;'AQS-88101'!$G$2:$G$2744,0))&lt;&gt;"",INDEX('AQS-88101'!$M$2:$M$2744,MATCH('88101-daily-summary-by-site'!$A1801&amp;'88101-daily-summary-by-site'!D$2&amp;'88101-daily-summary-by-site'!D$3,'AQS-88101'!$AC$2:$AC$2744&amp;'AQS-88101'!$E$2:$E$2744&amp;'AQS-88101'!$G$2:$G$2744,0)),""),"")</f>
        <v>12.8</v>
      </c>
      <c r="E1801" s="42" t="str">
        <f t="array" ref="E1801">IFERROR(IF(INDEX('AQS-88101'!$M$2:$M$2744,MATCH('88101-daily-summary-by-site'!$A1801&amp;'88101-daily-summary-by-site'!E$2&amp;'88101-daily-summary-by-site'!E$3,'AQS-88101'!$AC$2:$AC$2744&amp;'AQS-88101'!$E$2:$E$2744&amp;'AQS-88101'!$G$2:$G$2744,0))&lt;&gt;"",INDEX('AQS-88101'!$M$2:$M$2744,MATCH('88101-daily-summary-by-site'!$A1801&amp;'88101-daily-summary-by-site'!E$2&amp;'88101-daily-summary-by-site'!E$3,'AQS-88101'!$AC$2:$AC$2744&amp;'AQS-88101'!$E$2:$E$2744&amp;'AQS-88101'!$G$2:$G$2744,0)),""),"")</f>
        <v/>
      </c>
      <c r="F1801" s="42" t="str">
        <f t="array" ref="F1801">IFERROR(IF(INDEX('AQS-88101'!$M$2:$M$2744,MATCH('88101-daily-summary-by-site'!$A1801&amp;'88101-daily-summary-by-site'!F$2&amp;'88101-daily-summary-by-site'!F$3,'AQS-88101'!$AC$2:$AC$2744&amp;'AQS-88101'!$E$2:$E$2744&amp;'AQS-88101'!$G$2:$G$2744,0))&lt;&gt;"",INDEX('AQS-88101'!$M$2:$M$2744,MATCH('88101-daily-summary-by-site'!$A1801&amp;'88101-daily-summary-by-site'!F$2&amp;'88101-daily-summary-by-site'!F$3,'AQS-88101'!$AC$2:$AC$2744&amp;'AQS-88101'!$E$2:$E$2744&amp;'AQS-88101'!$G$2:$G$2744,0)),""),"")</f>
        <v/>
      </c>
      <c r="G1801" s="42" t="str">
        <f t="array" ref="G1801">IFERROR(IF(INDEX('AQS-88101'!$M$2:$M$2744,MATCH('88101-daily-summary-by-site'!$A1801&amp;'88101-daily-summary-by-site'!G$2&amp;'88101-daily-summary-by-site'!G$3,'AQS-88101'!$AC$2:$AC$2744&amp;'AQS-88101'!$E$2:$E$2744&amp;'AQS-88101'!$G$2:$G$2744,0))&lt;&gt;"",INDEX('AQS-88101'!$M$2:$M$2744,MATCH('88101-daily-summary-by-site'!$A1801&amp;'88101-daily-summary-by-site'!G$2&amp;'88101-daily-summary-by-site'!G$3,'AQS-88101'!$AC$2:$AC$2744&amp;'AQS-88101'!$E$2:$E$2744&amp;'AQS-88101'!$G$2:$G$2744,0)),""),"")</f>
        <v/>
      </c>
      <c r="H1801" s="42" t="str">
        <f t="array" ref="H1801">IFERROR(IF(INDEX('AQS-88101'!$M$2:$M$2744,MATCH('88101-daily-summary-by-site'!$A1801&amp;'88101-daily-summary-by-site'!H$2&amp;'88101-daily-summary-by-site'!H$3,'AQS-88101'!$AC$2:$AC$2744&amp;'AQS-88101'!$E$2:$E$2744&amp;'AQS-88101'!$G$2:$G$2744,0))&lt;&gt;"",INDEX('AQS-88101'!$M$2:$M$2744,MATCH('88101-daily-summary-by-site'!$A1801&amp;'88101-daily-summary-by-site'!H$2&amp;'88101-daily-summary-by-site'!H$3,'AQS-88101'!$AC$2:$AC$2744&amp;'AQS-88101'!$E$2:$E$2744&amp;'AQS-88101'!$G$2:$G$2744,0)),""),"")</f>
        <v/>
      </c>
      <c r="I1801" s="108" t="str">
        <f t="array" ref="I1801">IFERROR(IF(INDEX('AQS-88101'!$M$2:$M$2744,MATCH('88101-daily-summary-by-site'!$A1801&amp;'88101-daily-summary-by-site'!I$2&amp;'88101-daily-summary-by-site'!I$3,'AQS-88101'!$AC$2:$AC$2744&amp;'AQS-88101'!$E$2:$E$2744&amp;'AQS-88101'!$G$2:$G$2744,0))&lt;&gt;"",INDEX('AQS-88101'!$M$2:$M$2744,MATCH('88101-daily-summary-by-site'!$A1801&amp;'88101-daily-summary-by-site'!I$2&amp;'88101-daily-summary-by-site'!I$3,'AQS-88101'!$AC$2:$AC$2744&amp;'AQS-88101'!$E$2:$E$2744&amp;'AQS-88101'!$G$2:$G$2744,0)),""),"")</f>
        <v/>
      </c>
      <c r="L1801" s="107">
        <f t="shared" si="140"/>
        <v>11.9</v>
      </c>
      <c r="M1801" s="42">
        <f t="shared" si="141"/>
        <v>12.8</v>
      </c>
      <c r="N1801" s="42" t="str">
        <f t="shared" si="142"/>
        <v/>
      </c>
      <c r="O1801" s="108" t="str">
        <f t="shared" si="143"/>
        <v/>
      </c>
    </row>
    <row r="1802" spans="1:15" x14ac:dyDescent="0.25">
      <c r="A1802" s="79">
        <f t="shared" si="144"/>
        <v>41471</v>
      </c>
      <c r="B1802" s="107" t="str">
        <f t="array" ref="B1802">IFERROR(IF(INDEX('AQS-88101'!$M$2:$M$2744,MATCH('88101-daily-summary-by-site'!$A1802&amp;'88101-daily-summary-by-site'!B$2&amp;'88101-daily-summary-by-site'!B$3,'AQS-88101'!$AC$2:$AC$2744&amp;'AQS-88101'!$E$2:$E$2744&amp;'AQS-88101'!$G$2:$G$2744,0))&lt;&gt;"",INDEX('AQS-88101'!$M$2:$M$2744,MATCH('88101-daily-summary-by-site'!$A1802&amp;'88101-daily-summary-by-site'!B$2&amp;'88101-daily-summary-by-site'!B$3,'AQS-88101'!$AC$2:$AC$2744&amp;'AQS-88101'!$E$2:$E$2744&amp;'AQS-88101'!$G$2:$G$2744,0)),""),"")</f>
        <v/>
      </c>
      <c r="C1802" s="42" t="str">
        <f t="array" ref="C1802">IFERROR(IF(INDEX('AQS-88101'!$M$2:$M$2744,MATCH('88101-daily-summary-by-site'!$A1802&amp;'88101-daily-summary-by-site'!C$2&amp;'88101-daily-summary-by-site'!C$3,'AQS-88101'!$AC$2:$AC$2744&amp;'AQS-88101'!$E$2:$E$2744&amp;'AQS-88101'!$G$2:$G$2744,0))&lt;&gt;"",INDEX('AQS-88101'!$M$2:$M$2744,MATCH('88101-daily-summary-by-site'!$A1802&amp;'88101-daily-summary-by-site'!C$2&amp;'88101-daily-summary-by-site'!C$3,'AQS-88101'!$AC$2:$AC$2744&amp;'AQS-88101'!$E$2:$E$2744&amp;'AQS-88101'!$G$2:$G$2744,0)),""),"")</f>
        <v/>
      </c>
      <c r="D1802" s="42" t="str">
        <f t="array" ref="D1802">IFERROR(IF(INDEX('AQS-88101'!$M$2:$M$2744,MATCH('88101-daily-summary-by-site'!$A1802&amp;'88101-daily-summary-by-site'!D$2&amp;'88101-daily-summary-by-site'!D$3,'AQS-88101'!$AC$2:$AC$2744&amp;'AQS-88101'!$E$2:$E$2744&amp;'AQS-88101'!$G$2:$G$2744,0))&lt;&gt;"",INDEX('AQS-88101'!$M$2:$M$2744,MATCH('88101-daily-summary-by-site'!$A1802&amp;'88101-daily-summary-by-site'!D$2&amp;'88101-daily-summary-by-site'!D$3,'AQS-88101'!$AC$2:$AC$2744&amp;'AQS-88101'!$E$2:$E$2744&amp;'AQS-88101'!$G$2:$G$2744,0)),""),"")</f>
        <v/>
      </c>
      <c r="E1802" s="42" t="str">
        <f t="array" ref="E1802">IFERROR(IF(INDEX('AQS-88101'!$M$2:$M$2744,MATCH('88101-daily-summary-by-site'!$A1802&amp;'88101-daily-summary-by-site'!E$2&amp;'88101-daily-summary-by-site'!E$3,'AQS-88101'!$AC$2:$AC$2744&amp;'AQS-88101'!$E$2:$E$2744&amp;'AQS-88101'!$G$2:$G$2744,0))&lt;&gt;"",INDEX('AQS-88101'!$M$2:$M$2744,MATCH('88101-daily-summary-by-site'!$A1802&amp;'88101-daily-summary-by-site'!E$2&amp;'88101-daily-summary-by-site'!E$3,'AQS-88101'!$AC$2:$AC$2744&amp;'AQS-88101'!$E$2:$E$2744&amp;'AQS-88101'!$G$2:$G$2744,0)),""),"")</f>
        <v/>
      </c>
      <c r="F1802" s="42" t="str">
        <f t="array" ref="F1802">IFERROR(IF(INDEX('AQS-88101'!$M$2:$M$2744,MATCH('88101-daily-summary-by-site'!$A1802&amp;'88101-daily-summary-by-site'!F$2&amp;'88101-daily-summary-by-site'!F$3,'AQS-88101'!$AC$2:$AC$2744&amp;'AQS-88101'!$E$2:$E$2744&amp;'AQS-88101'!$G$2:$G$2744,0))&lt;&gt;"",INDEX('AQS-88101'!$M$2:$M$2744,MATCH('88101-daily-summary-by-site'!$A1802&amp;'88101-daily-summary-by-site'!F$2&amp;'88101-daily-summary-by-site'!F$3,'AQS-88101'!$AC$2:$AC$2744&amp;'AQS-88101'!$E$2:$E$2744&amp;'AQS-88101'!$G$2:$G$2744,0)),""),"")</f>
        <v/>
      </c>
      <c r="G1802" s="42" t="str">
        <f t="array" ref="G1802">IFERROR(IF(INDEX('AQS-88101'!$M$2:$M$2744,MATCH('88101-daily-summary-by-site'!$A1802&amp;'88101-daily-summary-by-site'!G$2&amp;'88101-daily-summary-by-site'!G$3,'AQS-88101'!$AC$2:$AC$2744&amp;'AQS-88101'!$E$2:$E$2744&amp;'AQS-88101'!$G$2:$G$2744,0))&lt;&gt;"",INDEX('AQS-88101'!$M$2:$M$2744,MATCH('88101-daily-summary-by-site'!$A1802&amp;'88101-daily-summary-by-site'!G$2&amp;'88101-daily-summary-by-site'!G$3,'AQS-88101'!$AC$2:$AC$2744&amp;'AQS-88101'!$E$2:$E$2744&amp;'AQS-88101'!$G$2:$G$2744,0)),""),"")</f>
        <v/>
      </c>
      <c r="H1802" s="42" t="str">
        <f t="array" ref="H1802">IFERROR(IF(INDEX('AQS-88101'!$M$2:$M$2744,MATCH('88101-daily-summary-by-site'!$A1802&amp;'88101-daily-summary-by-site'!H$2&amp;'88101-daily-summary-by-site'!H$3,'AQS-88101'!$AC$2:$AC$2744&amp;'AQS-88101'!$E$2:$E$2744&amp;'AQS-88101'!$G$2:$G$2744,0))&lt;&gt;"",INDEX('AQS-88101'!$M$2:$M$2744,MATCH('88101-daily-summary-by-site'!$A1802&amp;'88101-daily-summary-by-site'!H$2&amp;'88101-daily-summary-by-site'!H$3,'AQS-88101'!$AC$2:$AC$2744&amp;'AQS-88101'!$E$2:$E$2744&amp;'AQS-88101'!$G$2:$G$2744,0)),""),"")</f>
        <v/>
      </c>
      <c r="I1802" s="108" t="str">
        <f t="array" ref="I1802">IFERROR(IF(INDEX('AQS-88101'!$M$2:$M$2744,MATCH('88101-daily-summary-by-site'!$A1802&amp;'88101-daily-summary-by-site'!I$2&amp;'88101-daily-summary-by-site'!I$3,'AQS-88101'!$AC$2:$AC$2744&amp;'AQS-88101'!$E$2:$E$2744&amp;'AQS-88101'!$G$2:$G$2744,0))&lt;&gt;"",INDEX('AQS-88101'!$M$2:$M$2744,MATCH('88101-daily-summary-by-site'!$A1802&amp;'88101-daily-summary-by-site'!I$2&amp;'88101-daily-summary-by-site'!I$3,'AQS-88101'!$AC$2:$AC$2744&amp;'AQS-88101'!$E$2:$E$2744&amp;'AQS-88101'!$G$2:$G$2744,0)),""),"")</f>
        <v/>
      </c>
      <c r="L1802" s="107" t="str">
        <f t="shared" si="140"/>
        <v/>
      </c>
      <c r="M1802" s="42" t="str">
        <f t="shared" si="141"/>
        <v/>
      </c>
      <c r="N1802" s="42" t="str">
        <f t="shared" si="142"/>
        <v/>
      </c>
      <c r="O1802" s="108" t="str">
        <f t="shared" si="143"/>
        <v/>
      </c>
    </row>
    <row r="1803" spans="1:15" x14ac:dyDescent="0.25">
      <c r="A1803" s="79">
        <f t="shared" si="144"/>
        <v>41472</v>
      </c>
      <c r="B1803" s="107" t="str">
        <f t="array" ref="B1803">IFERROR(IF(INDEX('AQS-88101'!$M$2:$M$2744,MATCH('88101-daily-summary-by-site'!$A1803&amp;'88101-daily-summary-by-site'!B$2&amp;'88101-daily-summary-by-site'!B$3,'AQS-88101'!$AC$2:$AC$2744&amp;'AQS-88101'!$E$2:$E$2744&amp;'AQS-88101'!$G$2:$G$2744,0))&lt;&gt;"",INDEX('AQS-88101'!$M$2:$M$2744,MATCH('88101-daily-summary-by-site'!$A1803&amp;'88101-daily-summary-by-site'!B$2&amp;'88101-daily-summary-by-site'!B$3,'AQS-88101'!$AC$2:$AC$2744&amp;'AQS-88101'!$E$2:$E$2744&amp;'AQS-88101'!$G$2:$G$2744,0)),""),"")</f>
        <v/>
      </c>
      <c r="C1803" s="42" t="str">
        <f t="array" ref="C1803">IFERROR(IF(INDEX('AQS-88101'!$M$2:$M$2744,MATCH('88101-daily-summary-by-site'!$A1803&amp;'88101-daily-summary-by-site'!C$2&amp;'88101-daily-summary-by-site'!C$3,'AQS-88101'!$AC$2:$AC$2744&amp;'AQS-88101'!$E$2:$E$2744&amp;'AQS-88101'!$G$2:$G$2744,0))&lt;&gt;"",INDEX('AQS-88101'!$M$2:$M$2744,MATCH('88101-daily-summary-by-site'!$A1803&amp;'88101-daily-summary-by-site'!C$2&amp;'88101-daily-summary-by-site'!C$3,'AQS-88101'!$AC$2:$AC$2744&amp;'AQS-88101'!$E$2:$E$2744&amp;'AQS-88101'!$G$2:$G$2744,0)),""),"")</f>
        <v/>
      </c>
      <c r="D1803" s="42" t="str">
        <f t="array" ref="D1803">IFERROR(IF(INDEX('AQS-88101'!$M$2:$M$2744,MATCH('88101-daily-summary-by-site'!$A1803&amp;'88101-daily-summary-by-site'!D$2&amp;'88101-daily-summary-by-site'!D$3,'AQS-88101'!$AC$2:$AC$2744&amp;'AQS-88101'!$E$2:$E$2744&amp;'AQS-88101'!$G$2:$G$2744,0))&lt;&gt;"",INDEX('AQS-88101'!$M$2:$M$2744,MATCH('88101-daily-summary-by-site'!$A1803&amp;'88101-daily-summary-by-site'!D$2&amp;'88101-daily-summary-by-site'!D$3,'AQS-88101'!$AC$2:$AC$2744&amp;'AQS-88101'!$E$2:$E$2744&amp;'AQS-88101'!$G$2:$G$2744,0)),""),"")</f>
        <v/>
      </c>
      <c r="E1803" s="42" t="str">
        <f t="array" ref="E1803">IFERROR(IF(INDEX('AQS-88101'!$M$2:$M$2744,MATCH('88101-daily-summary-by-site'!$A1803&amp;'88101-daily-summary-by-site'!E$2&amp;'88101-daily-summary-by-site'!E$3,'AQS-88101'!$AC$2:$AC$2744&amp;'AQS-88101'!$E$2:$E$2744&amp;'AQS-88101'!$G$2:$G$2744,0))&lt;&gt;"",INDEX('AQS-88101'!$M$2:$M$2744,MATCH('88101-daily-summary-by-site'!$A1803&amp;'88101-daily-summary-by-site'!E$2&amp;'88101-daily-summary-by-site'!E$3,'AQS-88101'!$AC$2:$AC$2744&amp;'AQS-88101'!$E$2:$E$2744&amp;'AQS-88101'!$G$2:$G$2744,0)),""),"")</f>
        <v/>
      </c>
      <c r="F1803" s="42" t="str">
        <f t="array" ref="F1803">IFERROR(IF(INDEX('AQS-88101'!$M$2:$M$2744,MATCH('88101-daily-summary-by-site'!$A1803&amp;'88101-daily-summary-by-site'!F$2&amp;'88101-daily-summary-by-site'!F$3,'AQS-88101'!$AC$2:$AC$2744&amp;'AQS-88101'!$E$2:$E$2744&amp;'AQS-88101'!$G$2:$G$2744,0))&lt;&gt;"",INDEX('AQS-88101'!$M$2:$M$2744,MATCH('88101-daily-summary-by-site'!$A1803&amp;'88101-daily-summary-by-site'!F$2&amp;'88101-daily-summary-by-site'!F$3,'AQS-88101'!$AC$2:$AC$2744&amp;'AQS-88101'!$E$2:$E$2744&amp;'AQS-88101'!$G$2:$G$2744,0)),""),"")</f>
        <v/>
      </c>
      <c r="G1803" s="42" t="str">
        <f t="array" ref="G1803">IFERROR(IF(INDEX('AQS-88101'!$M$2:$M$2744,MATCH('88101-daily-summary-by-site'!$A1803&amp;'88101-daily-summary-by-site'!G$2&amp;'88101-daily-summary-by-site'!G$3,'AQS-88101'!$AC$2:$AC$2744&amp;'AQS-88101'!$E$2:$E$2744&amp;'AQS-88101'!$G$2:$G$2744,0))&lt;&gt;"",INDEX('AQS-88101'!$M$2:$M$2744,MATCH('88101-daily-summary-by-site'!$A1803&amp;'88101-daily-summary-by-site'!G$2&amp;'88101-daily-summary-by-site'!G$3,'AQS-88101'!$AC$2:$AC$2744&amp;'AQS-88101'!$E$2:$E$2744&amp;'AQS-88101'!$G$2:$G$2744,0)),""),"")</f>
        <v/>
      </c>
      <c r="H1803" s="42" t="str">
        <f t="array" ref="H1803">IFERROR(IF(INDEX('AQS-88101'!$M$2:$M$2744,MATCH('88101-daily-summary-by-site'!$A1803&amp;'88101-daily-summary-by-site'!H$2&amp;'88101-daily-summary-by-site'!H$3,'AQS-88101'!$AC$2:$AC$2744&amp;'AQS-88101'!$E$2:$E$2744&amp;'AQS-88101'!$G$2:$G$2744,0))&lt;&gt;"",INDEX('AQS-88101'!$M$2:$M$2744,MATCH('88101-daily-summary-by-site'!$A1803&amp;'88101-daily-summary-by-site'!H$2&amp;'88101-daily-summary-by-site'!H$3,'AQS-88101'!$AC$2:$AC$2744&amp;'AQS-88101'!$E$2:$E$2744&amp;'AQS-88101'!$G$2:$G$2744,0)),""),"")</f>
        <v/>
      </c>
      <c r="I1803" s="108" t="str">
        <f t="array" ref="I1803">IFERROR(IF(INDEX('AQS-88101'!$M$2:$M$2744,MATCH('88101-daily-summary-by-site'!$A1803&amp;'88101-daily-summary-by-site'!I$2&amp;'88101-daily-summary-by-site'!I$3,'AQS-88101'!$AC$2:$AC$2744&amp;'AQS-88101'!$E$2:$E$2744&amp;'AQS-88101'!$G$2:$G$2744,0))&lt;&gt;"",INDEX('AQS-88101'!$M$2:$M$2744,MATCH('88101-daily-summary-by-site'!$A1803&amp;'88101-daily-summary-by-site'!I$2&amp;'88101-daily-summary-by-site'!I$3,'AQS-88101'!$AC$2:$AC$2744&amp;'AQS-88101'!$E$2:$E$2744&amp;'AQS-88101'!$G$2:$G$2744,0)),""),"")</f>
        <v/>
      </c>
      <c r="L1803" s="107" t="str">
        <f t="shared" si="140"/>
        <v/>
      </c>
      <c r="M1803" s="42" t="str">
        <f t="shared" si="141"/>
        <v/>
      </c>
      <c r="N1803" s="42" t="str">
        <f t="shared" si="142"/>
        <v/>
      </c>
      <c r="O1803" s="108" t="str">
        <f t="shared" si="143"/>
        <v/>
      </c>
    </row>
    <row r="1804" spans="1:15" x14ac:dyDescent="0.25">
      <c r="A1804" s="79">
        <f t="shared" si="144"/>
        <v>41473</v>
      </c>
      <c r="B1804" s="107">
        <f t="array" ref="B1804">IFERROR(IF(INDEX('AQS-88101'!$M$2:$M$2744,MATCH('88101-daily-summary-by-site'!$A1804&amp;'88101-daily-summary-by-site'!B$2&amp;'88101-daily-summary-by-site'!B$3,'AQS-88101'!$AC$2:$AC$2744&amp;'AQS-88101'!$E$2:$E$2744&amp;'AQS-88101'!$G$2:$G$2744,0))&lt;&gt;"",INDEX('AQS-88101'!$M$2:$M$2744,MATCH('88101-daily-summary-by-site'!$A1804&amp;'88101-daily-summary-by-site'!B$2&amp;'88101-daily-summary-by-site'!B$3,'AQS-88101'!$AC$2:$AC$2744&amp;'AQS-88101'!$E$2:$E$2744&amp;'AQS-88101'!$G$2:$G$2744,0)),""),"")</f>
        <v>5.6</v>
      </c>
      <c r="C1804" s="42" t="str">
        <f t="array" ref="C1804">IFERROR(IF(INDEX('AQS-88101'!$M$2:$M$2744,MATCH('88101-daily-summary-by-site'!$A1804&amp;'88101-daily-summary-by-site'!C$2&amp;'88101-daily-summary-by-site'!C$3,'AQS-88101'!$AC$2:$AC$2744&amp;'AQS-88101'!$E$2:$E$2744&amp;'AQS-88101'!$G$2:$G$2744,0))&lt;&gt;"",INDEX('AQS-88101'!$M$2:$M$2744,MATCH('88101-daily-summary-by-site'!$A1804&amp;'88101-daily-summary-by-site'!C$2&amp;'88101-daily-summary-by-site'!C$3,'AQS-88101'!$AC$2:$AC$2744&amp;'AQS-88101'!$E$2:$E$2744&amp;'AQS-88101'!$G$2:$G$2744,0)),""),"")</f>
        <v/>
      </c>
      <c r="D1804" s="42">
        <f t="array" ref="D1804">IFERROR(IF(INDEX('AQS-88101'!$M$2:$M$2744,MATCH('88101-daily-summary-by-site'!$A1804&amp;'88101-daily-summary-by-site'!D$2&amp;'88101-daily-summary-by-site'!D$3,'AQS-88101'!$AC$2:$AC$2744&amp;'AQS-88101'!$E$2:$E$2744&amp;'AQS-88101'!$G$2:$G$2744,0))&lt;&gt;"",INDEX('AQS-88101'!$M$2:$M$2744,MATCH('88101-daily-summary-by-site'!$A1804&amp;'88101-daily-summary-by-site'!D$2&amp;'88101-daily-summary-by-site'!D$3,'AQS-88101'!$AC$2:$AC$2744&amp;'AQS-88101'!$E$2:$E$2744&amp;'AQS-88101'!$G$2:$G$2744,0)),""),"")</f>
        <v>5.5</v>
      </c>
      <c r="E1804" s="42" t="str">
        <f t="array" ref="E1804">IFERROR(IF(INDEX('AQS-88101'!$M$2:$M$2744,MATCH('88101-daily-summary-by-site'!$A1804&amp;'88101-daily-summary-by-site'!E$2&amp;'88101-daily-summary-by-site'!E$3,'AQS-88101'!$AC$2:$AC$2744&amp;'AQS-88101'!$E$2:$E$2744&amp;'AQS-88101'!$G$2:$G$2744,0))&lt;&gt;"",INDEX('AQS-88101'!$M$2:$M$2744,MATCH('88101-daily-summary-by-site'!$A1804&amp;'88101-daily-summary-by-site'!E$2&amp;'88101-daily-summary-by-site'!E$3,'AQS-88101'!$AC$2:$AC$2744&amp;'AQS-88101'!$E$2:$E$2744&amp;'AQS-88101'!$G$2:$G$2744,0)),""),"")</f>
        <v/>
      </c>
      <c r="F1804" s="42" t="str">
        <f t="array" ref="F1804">IFERROR(IF(INDEX('AQS-88101'!$M$2:$M$2744,MATCH('88101-daily-summary-by-site'!$A1804&amp;'88101-daily-summary-by-site'!F$2&amp;'88101-daily-summary-by-site'!F$3,'AQS-88101'!$AC$2:$AC$2744&amp;'AQS-88101'!$E$2:$E$2744&amp;'AQS-88101'!$G$2:$G$2744,0))&lt;&gt;"",INDEX('AQS-88101'!$M$2:$M$2744,MATCH('88101-daily-summary-by-site'!$A1804&amp;'88101-daily-summary-by-site'!F$2&amp;'88101-daily-summary-by-site'!F$3,'AQS-88101'!$AC$2:$AC$2744&amp;'AQS-88101'!$E$2:$E$2744&amp;'AQS-88101'!$G$2:$G$2744,0)),""),"")</f>
        <v/>
      </c>
      <c r="G1804" s="42" t="str">
        <f t="array" ref="G1804">IFERROR(IF(INDEX('AQS-88101'!$M$2:$M$2744,MATCH('88101-daily-summary-by-site'!$A1804&amp;'88101-daily-summary-by-site'!G$2&amp;'88101-daily-summary-by-site'!G$3,'AQS-88101'!$AC$2:$AC$2744&amp;'AQS-88101'!$E$2:$E$2744&amp;'AQS-88101'!$G$2:$G$2744,0))&lt;&gt;"",INDEX('AQS-88101'!$M$2:$M$2744,MATCH('88101-daily-summary-by-site'!$A1804&amp;'88101-daily-summary-by-site'!G$2&amp;'88101-daily-summary-by-site'!G$3,'AQS-88101'!$AC$2:$AC$2744&amp;'AQS-88101'!$E$2:$E$2744&amp;'AQS-88101'!$G$2:$G$2744,0)),""),"")</f>
        <v/>
      </c>
      <c r="H1804" s="42" t="str">
        <f t="array" ref="H1804">IFERROR(IF(INDEX('AQS-88101'!$M$2:$M$2744,MATCH('88101-daily-summary-by-site'!$A1804&amp;'88101-daily-summary-by-site'!H$2&amp;'88101-daily-summary-by-site'!H$3,'AQS-88101'!$AC$2:$AC$2744&amp;'AQS-88101'!$E$2:$E$2744&amp;'AQS-88101'!$G$2:$G$2744,0))&lt;&gt;"",INDEX('AQS-88101'!$M$2:$M$2744,MATCH('88101-daily-summary-by-site'!$A1804&amp;'88101-daily-summary-by-site'!H$2&amp;'88101-daily-summary-by-site'!H$3,'AQS-88101'!$AC$2:$AC$2744&amp;'AQS-88101'!$E$2:$E$2744&amp;'AQS-88101'!$G$2:$G$2744,0)),""),"")</f>
        <v/>
      </c>
      <c r="I1804" s="108" t="str">
        <f t="array" ref="I1804">IFERROR(IF(INDEX('AQS-88101'!$M$2:$M$2744,MATCH('88101-daily-summary-by-site'!$A1804&amp;'88101-daily-summary-by-site'!I$2&amp;'88101-daily-summary-by-site'!I$3,'AQS-88101'!$AC$2:$AC$2744&amp;'AQS-88101'!$E$2:$E$2744&amp;'AQS-88101'!$G$2:$G$2744,0))&lt;&gt;"",INDEX('AQS-88101'!$M$2:$M$2744,MATCH('88101-daily-summary-by-site'!$A1804&amp;'88101-daily-summary-by-site'!I$2&amp;'88101-daily-summary-by-site'!I$3,'AQS-88101'!$AC$2:$AC$2744&amp;'AQS-88101'!$E$2:$E$2744&amp;'AQS-88101'!$G$2:$G$2744,0)),""),"")</f>
        <v/>
      </c>
      <c r="L1804" s="107">
        <f t="shared" si="140"/>
        <v>5.6</v>
      </c>
      <c r="M1804" s="42">
        <f t="shared" si="141"/>
        <v>5.5</v>
      </c>
      <c r="N1804" s="42" t="str">
        <f t="shared" si="142"/>
        <v/>
      </c>
      <c r="O1804" s="108" t="str">
        <f t="shared" si="143"/>
        <v/>
      </c>
    </row>
    <row r="1805" spans="1:15" x14ac:dyDescent="0.25">
      <c r="A1805" s="79">
        <f t="shared" si="144"/>
        <v>41474</v>
      </c>
      <c r="B1805" s="107" t="str">
        <f t="array" ref="B1805">IFERROR(IF(INDEX('AQS-88101'!$M$2:$M$2744,MATCH('88101-daily-summary-by-site'!$A1805&amp;'88101-daily-summary-by-site'!B$2&amp;'88101-daily-summary-by-site'!B$3,'AQS-88101'!$AC$2:$AC$2744&amp;'AQS-88101'!$E$2:$E$2744&amp;'AQS-88101'!$G$2:$G$2744,0))&lt;&gt;"",INDEX('AQS-88101'!$M$2:$M$2744,MATCH('88101-daily-summary-by-site'!$A1805&amp;'88101-daily-summary-by-site'!B$2&amp;'88101-daily-summary-by-site'!B$3,'AQS-88101'!$AC$2:$AC$2744&amp;'AQS-88101'!$E$2:$E$2744&amp;'AQS-88101'!$G$2:$G$2744,0)),""),"")</f>
        <v/>
      </c>
      <c r="C1805" s="42" t="str">
        <f t="array" ref="C1805">IFERROR(IF(INDEX('AQS-88101'!$M$2:$M$2744,MATCH('88101-daily-summary-by-site'!$A1805&amp;'88101-daily-summary-by-site'!C$2&amp;'88101-daily-summary-by-site'!C$3,'AQS-88101'!$AC$2:$AC$2744&amp;'AQS-88101'!$E$2:$E$2744&amp;'AQS-88101'!$G$2:$G$2744,0))&lt;&gt;"",INDEX('AQS-88101'!$M$2:$M$2744,MATCH('88101-daily-summary-by-site'!$A1805&amp;'88101-daily-summary-by-site'!C$2&amp;'88101-daily-summary-by-site'!C$3,'AQS-88101'!$AC$2:$AC$2744&amp;'AQS-88101'!$E$2:$E$2744&amp;'AQS-88101'!$G$2:$G$2744,0)),""),"")</f>
        <v/>
      </c>
      <c r="D1805" s="42" t="str">
        <f t="array" ref="D1805">IFERROR(IF(INDEX('AQS-88101'!$M$2:$M$2744,MATCH('88101-daily-summary-by-site'!$A1805&amp;'88101-daily-summary-by-site'!D$2&amp;'88101-daily-summary-by-site'!D$3,'AQS-88101'!$AC$2:$AC$2744&amp;'AQS-88101'!$E$2:$E$2744&amp;'AQS-88101'!$G$2:$G$2744,0))&lt;&gt;"",INDEX('AQS-88101'!$M$2:$M$2744,MATCH('88101-daily-summary-by-site'!$A1805&amp;'88101-daily-summary-by-site'!D$2&amp;'88101-daily-summary-by-site'!D$3,'AQS-88101'!$AC$2:$AC$2744&amp;'AQS-88101'!$E$2:$E$2744&amp;'AQS-88101'!$G$2:$G$2744,0)),""),"")</f>
        <v/>
      </c>
      <c r="E1805" s="42" t="str">
        <f t="array" ref="E1805">IFERROR(IF(INDEX('AQS-88101'!$M$2:$M$2744,MATCH('88101-daily-summary-by-site'!$A1805&amp;'88101-daily-summary-by-site'!E$2&amp;'88101-daily-summary-by-site'!E$3,'AQS-88101'!$AC$2:$AC$2744&amp;'AQS-88101'!$E$2:$E$2744&amp;'AQS-88101'!$G$2:$G$2744,0))&lt;&gt;"",INDEX('AQS-88101'!$M$2:$M$2744,MATCH('88101-daily-summary-by-site'!$A1805&amp;'88101-daily-summary-by-site'!E$2&amp;'88101-daily-summary-by-site'!E$3,'AQS-88101'!$AC$2:$AC$2744&amp;'AQS-88101'!$E$2:$E$2744&amp;'AQS-88101'!$G$2:$G$2744,0)),""),"")</f>
        <v/>
      </c>
      <c r="F1805" s="42" t="str">
        <f t="array" ref="F1805">IFERROR(IF(INDEX('AQS-88101'!$M$2:$M$2744,MATCH('88101-daily-summary-by-site'!$A1805&amp;'88101-daily-summary-by-site'!F$2&amp;'88101-daily-summary-by-site'!F$3,'AQS-88101'!$AC$2:$AC$2744&amp;'AQS-88101'!$E$2:$E$2744&amp;'AQS-88101'!$G$2:$G$2744,0))&lt;&gt;"",INDEX('AQS-88101'!$M$2:$M$2744,MATCH('88101-daily-summary-by-site'!$A1805&amp;'88101-daily-summary-by-site'!F$2&amp;'88101-daily-summary-by-site'!F$3,'AQS-88101'!$AC$2:$AC$2744&amp;'AQS-88101'!$E$2:$E$2744&amp;'AQS-88101'!$G$2:$G$2744,0)),""),"")</f>
        <v/>
      </c>
      <c r="G1805" s="42" t="str">
        <f t="array" ref="G1805">IFERROR(IF(INDEX('AQS-88101'!$M$2:$M$2744,MATCH('88101-daily-summary-by-site'!$A1805&amp;'88101-daily-summary-by-site'!G$2&amp;'88101-daily-summary-by-site'!G$3,'AQS-88101'!$AC$2:$AC$2744&amp;'AQS-88101'!$E$2:$E$2744&amp;'AQS-88101'!$G$2:$G$2744,0))&lt;&gt;"",INDEX('AQS-88101'!$M$2:$M$2744,MATCH('88101-daily-summary-by-site'!$A1805&amp;'88101-daily-summary-by-site'!G$2&amp;'88101-daily-summary-by-site'!G$3,'AQS-88101'!$AC$2:$AC$2744&amp;'AQS-88101'!$E$2:$E$2744&amp;'AQS-88101'!$G$2:$G$2744,0)),""),"")</f>
        <v/>
      </c>
      <c r="H1805" s="42" t="str">
        <f t="array" ref="H1805">IFERROR(IF(INDEX('AQS-88101'!$M$2:$M$2744,MATCH('88101-daily-summary-by-site'!$A1805&amp;'88101-daily-summary-by-site'!H$2&amp;'88101-daily-summary-by-site'!H$3,'AQS-88101'!$AC$2:$AC$2744&amp;'AQS-88101'!$E$2:$E$2744&amp;'AQS-88101'!$G$2:$G$2744,0))&lt;&gt;"",INDEX('AQS-88101'!$M$2:$M$2744,MATCH('88101-daily-summary-by-site'!$A1805&amp;'88101-daily-summary-by-site'!H$2&amp;'88101-daily-summary-by-site'!H$3,'AQS-88101'!$AC$2:$AC$2744&amp;'AQS-88101'!$E$2:$E$2744&amp;'AQS-88101'!$G$2:$G$2744,0)),""),"")</f>
        <v/>
      </c>
      <c r="I1805" s="108" t="str">
        <f t="array" ref="I1805">IFERROR(IF(INDEX('AQS-88101'!$M$2:$M$2744,MATCH('88101-daily-summary-by-site'!$A1805&amp;'88101-daily-summary-by-site'!I$2&amp;'88101-daily-summary-by-site'!I$3,'AQS-88101'!$AC$2:$AC$2744&amp;'AQS-88101'!$E$2:$E$2744&amp;'AQS-88101'!$G$2:$G$2744,0))&lt;&gt;"",INDEX('AQS-88101'!$M$2:$M$2744,MATCH('88101-daily-summary-by-site'!$A1805&amp;'88101-daily-summary-by-site'!I$2&amp;'88101-daily-summary-by-site'!I$3,'AQS-88101'!$AC$2:$AC$2744&amp;'AQS-88101'!$E$2:$E$2744&amp;'AQS-88101'!$G$2:$G$2744,0)),""),"")</f>
        <v/>
      </c>
      <c r="L1805" s="107" t="str">
        <f t="shared" si="140"/>
        <v/>
      </c>
      <c r="M1805" s="42" t="str">
        <f t="shared" si="141"/>
        <v/>
      </c>
      <c r="N1805" s="42" t="str">
        <f t="shared" si="142"/>
        <v/>
      </c>
      <c r="O1805" s="108" t="str">
        <f t="shared" si="143"/>
        <v/>
      </c>
    </row>
    <row r="1806" spans="1:15" x14ac:dyDescent="0.25">
      <c r="A1806" s="79">
        <f t="shared" si="144"/>
        <v>41475</v>
      </c>
      <c r="B1806" s="107" t="str">
        <f t="array" ref="B1806">IFERROR(IF(INDEX('AQS-88101'!$M$2:$M$2744,MATCH('88101-daily-summary-by-site'!$A1806&amp;'88101-daily-summary-by-site'!B$2&amp;'88101-daily-summary-by-site'!B$3,'AQS-88101'!$AC$2:$AC$2744&amp;'AQS-88101'!$E$2:$E$2744&amp;'AQS-88101'!$G$2:$G$2744,0))&lt;&gt;"",INDEX('AQS-88101'!$M$2:$M$2744,MATCH('88101-daily-summary-by-site'!$A1806&amp;'88101-daily-summary-by-site'!B$2&amp;'88101-daily-summary-by-site'!B$3,'AQS-88101'!$AC$2:$AC$2744&amp;'AQS-88101'!$E$2:$E$2744&amp;'AQS-88101'!$G$2:$G$2744,0)),""),"")</f>
        <v/>
      </c>
      <c r="C1806" s="42" t="str">
        <f t="array" ref="C1806">IFERROR(IF(INDEX('AQS-88101'!$M$2:$M$2744,MATCH('88101-daily-summary-by-site'!$A1806&amp;'88101-daily-summary-by-site'!C$2&amp;'88101-daily-summary-by-site'!C$3,'AQS-88101'!$AC$2:$AC$2744&amp;'AQS-88101'!$E$2:$E$2744&amp;'AQS-88101'!$G$2:$G$2744,0))&lt;&gt;"",INDEX('AQS-88101'!$M$2:$M$2744,MATCH('88101-daily-summary-by-site'!$A1806&amp;'88101-daily-summary-by-site'!C$2&amp;'88101-daily-summary-by-site'!C$3,'AQS-88101'!$AC$2:$AC$2744&amp;'AQS-88101'!$E$2:$E$2744&amp;'AQS-88101'!$G$2:$G$2744,0)),""),"")</f>
        <v/>
      </c>
      <c r="D1806" s="42" t="str">
        <f t="array" ref="D1806">IFERROR(IF(INDEX('AQS-88101'!$M$2:$M$2744,MATCH('88101-daily-summary-by-site'!$A1806&amp;'88101-daily-summary-by-site'!D$2&amp;'88101-daily-summary-by-site'!D$3,'AQS-88101'!$AC$2:$AC$2744&amp;'AQS-88101'!$E$2:$E$2744&amp;'AQS-88101'!$G$2:$G$2744,0))&lt;&gt;"",INDEX('AQS-88101'!$M$2:$M$2744,MATCH('88101-daily-summary-by-site'!$A1806&amp;'88101-daily-summary-by-site'!D$2&amp;'88101-daily-summary-by-site'!D$3,'AQS-88101'!$AC$2:$AC$2744&amp;'AQS-88101'!$E$2:$E$2744&amp;'AQS-88101'!$G$2:$G$2744,0)),""),"")</f>
        <v/>
      </c>
      <c r="E1806" s="42" t="str">
        <f t="array" ref="E1806">IFERROR(IF(INDEX('AQS-88101'!$M$2:$M$2744,MATCH('88101-daily-summary-by-site'!$A1806&amp;'88101-daily-summary-by-site'!E$2&amp;'88101-daily-summary-by-site'!E$3,'AQS-88101'!$AC$2:$AC$2744&amp;'AQS-88101'!$E$2:$E$2744&amp;'AQS-88101'!$G$2:$G$2744,0))&lt;&gt;"",INDEX('AQS-88101'!$M$2:$M$2744,MATCH('88101-daily-summary-by-site'!$A1806&amp;'88101-daily-summary-by-site'!E$2&amp;'88101-daily-summary-by-site'!E$3,'AQS-88101'!$AC$2:$AC$2744&amp;'AQS-88101'!$E$2:$E$2744&amp;'AQS-88101'!$G$2:$G$2744,0)),""),"")</f>
        <v/>
      </c>
      <c r="F1806" s="42" t="str">
        <f t="array" ref="F1806">IFERROR(IF(INDEX('AQS-88101'!$M$2:$M$2744,MATCH('88101-daily-summary-by-site'!$A1806&amp;'88101-daily-summary-by-site'!F$2&amp;'88101-daily-summary-by-site'!F$3,'AQS-88101'!$AC$2:$AC$2744&amp;'AQS-88101'!$E$2:$E$2744&amp;'AQS-88101'!$G$2:$G$2744,0))&lt;&gt;"",INDEX('AQS-88101'!$M$2:$M$2744,MATCH('88101-daily-summary-by-site'!$A1806&amp;'88101-daily-summary-by-site'!F$2&amp;'88101-daily-summary-by-site'!F$3,'AQS-88101'!$AC$2:$AC$2744&amp;'AQS-88101'!$E$2:$E$2744&amp;'AQS-88101'!$G$2:$G$2744,0)),""),"")</f>
        <v/>
      </c>
      <c r="G1806" s="42" t="str">
        <f t="array" ref="G1806">IFERROR(IF(INDEX('AQS-88101'!$M$2:$M$2744,MATCH('88101-daily-summary-by-site'!$A1806&amp;'88101-daily-summary-by-site'!G$2&amp;'88101-daily-summary-by-site'!G$3,'AQS-88101'!$AC$2:$AC$2744&amp;'AQS-88101'!$E$2:$E$2744&amp;'AQS-88101'!$G$2:$G$2744,0))&lt;&gt;"",INDEX('AQS-88101'!$M$2:$M$2744,MATCH('88101-daily-summary-by-site'!$A1806&amp;'88101-daily-summary-by-site'!G$2&amp;'88101-daily-summary-by-site'!G$3,'AQS-88101'!$AC$2:$AC$2744&amp;'AQS-88101'!$E$2:$E$2744&amp;'AQS-88101'!$G$2:$G$2744,0)),""),"")</f>
        <v/>
      </c>
      <c r="H1806" s="42" t="str">
        <f t="array" ref="H1806">IFERROR(IF(INDEX('AQS-88101'!$M$2:$M$2744,MATCH('88101-daily-summary-by-site'!$A1806&amp;'88101-daily-summary-by-site'!H$2&amp;'88101-daily-summary-by-site'!H$3,'AQS-88101'!$AC$2:$AC$2744&amp;'AQS-88101'!$E$2:$E$2744&amp;'AQS-88101'!$G$2:$G$2744,0))&lt;&gt;"",INDEX('AQS-88101'!$M$2:$M$2744,MATCH('88101-daily-summary-by-site'!$A1806&amp;'88101-daily-summary-by-site'!H$2&amp;'88101-daily-summary-by-site'!H$3,'AQS-88101'!$AC$2:$AC$2744&amp;'AQS-88101'!$E$2:$E$2744&amp;'AQS-88101'!$G$2:$G$2744,0)),""),"")</f>
        <v/>
      </c>
      <c r="I1806" s="108" t="str">
        <f t="array" ref="I1806">IFERROR(IF(INDEX('AQS-88101'!$M$2:$M$2744,MATCH('88101-daily-summary-by-site'!$A1806&amp;'88101-daily-summary-by-site'!I$2&amp;'88101-daily-summary-by-site'!I$3,'AQS-88101'!$AC$2:$AC$2744&amp;'AQS-88101'!$E$2:$E$2744&amp;'AQS-88101'!$G$2:$G$2744,0))&lt;&gt;"",INDEX('AQS-88101'!$M$2:$M$2744,MATCH('88101-daily-summary-by-site'!$A1806&amp;'88101-daily-summary-by-site'!I$2&amp;'88101-daily-summary-by-site'!I$3,'AQS-88101'!$AC$2:$AC$2744&amp;'AQS-88101'!$E$2:$E$2744&amp;'AQS-88101'!$G$2:$G$2744,0)),""),"")</f>
        <v/>
      </c>
      <c r="L1806" s="107" t="str">
        <f t="shared" si="140"/>
        <v/>
      </c>
      <c r="M1806" s="42" t="str">
        <f t="shared" si="141"/>
        <v/>
      </c>
      <c r="N1806" s="42" t="str">
        <f t="shared" si="142"/>
        <v/>
      </c>
      <c r="O1806" s="108" t="str">
        <f t="shared" si="143"/>
        <v/>
      </c>
    </row>
    <row r="1807" spans="1:15" x14ac:dyDescent="0.25">
      <c r="A1807" s="79">
        <f t="shared" si="144"/>
        <v>41476</v>
      </c>
      <c r="B1807" s="107">
        <f t="array" ref="B1807">IFERROR(IF(INDEX('AQS-88101'!$M$2:$M$2744,MATCH('88101-daily-summary-by-site'!$A1807&amp;'88101-daily-summary-by-site'!B$2&amp;'88101-daily-summary-by-site'!B$3,'AQS-88101'!$AC$2:$AC$2744&amp;'AQS-88101'!$E$2:$E$2744&amp;'AQS-88101'!$G$2:$G$2744,0))&lt;&gt;"",INDEX('AQS-88101'!$M$2:$M$2744,MATCH('88101-daily-summary-by-site'!$A1807&amp;'88101-daily-summary-by-site'!B$2&amp;'88101-daily-summary-by-site'!B$3,'AQS-88101'!$AC$2:$AC$2744&amp;'AQS-88101'!$E$2:$E$2744&amp;'AQS-88101'!$G$2:$G$2744,0)),""),"")</f>
        <v>1.5</v>
      </c>
      <c r="C1807" s="42" t="str">
        <f t="array" ref="C1807">IFERROR(IF(INDEX('AQS-88101'!$M$2:$M$2744,MATCH('88101-daily-summary-by-site'!$A1807&amp;'88101-daily-summary-by-site'!C$2&amp;'88101-daily-summary-by-site'!C$3,'AQS-88101'!$AC$2:$AC$2744&amp;'AQS-88101'!$E$2:$E$2744&amp;'AQS-88101'!$G$2:$G$2744,0))&lt;&gt;"",INDEX('AQS-88101'!$M$2:$M$2744,MATCH('88101-daily-summary-by-site'!$A1807&amp;'88101-daily-summary-by-site'!C$2&amp;'88101-daily-summary-by-site'!C$3,'AQS-88101'!$AC$2:$AC$2744&amp;'AQS-88101'!$E$2:$E$2744&amp;'AQS-88101'!$G$2:$G$2744,0)),""),"")</f>
        <v/>
      </c>
      <c r="D1807" s="42">
        <f t="array" ref="D1807">IFERROR(IF(INDEX('AQS-88101'!$M$2:$M$2744,MATCH('88101-daily-summary-by-site'!$A1807&amp;'88101-daily-summary-by-site'!D$2&amp;'88101-daily-summary-by-site'!D$3,'AQS-88101'!$AC$2:$AC$2744&amp;'AQS-88101'!$E$2:$E$2744&amp;'AQS-88101'!$G$2:$G$2744,0))&lt;&gt;"",INDEX('AQS-88101'!$M$2:$M$2744,MATCH('88101-daily-summary-by-site'!$A1807&amp;'88101-daily-summary-by-site'!D$2&amp;'88101-daily-summary-by-site'!D$3,'AQS-88101'!$AC$2:$AC$2744&amp;'AQS-88101'!$E$2:$E$2744&amp;'AQS-88101'!$G$2:$G$2744,0)),""),"")</f>
        <v>1.6</v>
      </c>
      <c r="E1807" s="42">
        <f t="array" ref="E1807">IFERROR(IF(INDEX('AQS-88101'!$M$2:$M$2744,MATCH('88101-daily-summary-by-site'!$A1807&amp;'88101-daily-summary-by-site'!E$2&amp;'88101-daily-summary-by-site'!E$3,'AQS-88101'!$AC$2:$AC$2744&amp;'AQS-88101'!$E$2:$E$2744&amp;'AQS-88101'!$G$2:$G$2744,0))&lt;&gt;"",INDEX('AQS-88101'!$M$2:$M$2744,MATCH('88101-daily-summary-by-site'!$A1807&amp;'88101-daily-summary-by-site'!E$2&amp;'88101-daily-summary-by-site'!E$3,'AQS-88101'!$AC$2:$AC$2744&amp;'AQS-88101'!$E$2:$E$2744&amp;'AQS-88101'!$G$2:$G$2744,0)),""),"")</f>
        <v>1.5</v>
      </c>
      <c r="F1807" s="42" t="str">
        <f t="array" ref="F1807">IFERROR(IF(INDEX('AQS-88101'!$M$2:$M$2744,MATCH('88101-daily-summary-by-site'!$A1807&amp;'88101-daily-summary-by-site'!F$2&amp;'88101-daily-summary-by-site'!F$3,'AQS-88101'!$AC$2:$AC$2744&amp;'AQS-88101'!$E$2:$E$2744&amp;'AQS-88101'!$G$2:$G$2744,0))&lt;&gt;"",INDEX('AQS-88101'!$M$2:$M$2744,MATCH('88101-daily-summary-by-site'!$A1807&amp;'88101-daily-summary-by-site'!F$2&amp;'88101-daily-summary-by-site'!F$3,'AQS-88101'!$AC$2:$AC$2744&amp;'AQS-88101'!$E$2:$E$2744&amp;'AQS-88101'!$G$2:$G$2744,0)),""),"")</f>
        <v/>
      </c>
      <c r="G1807" s="42" t="str">
        <f t="array" ref="G1807">IFERROR(IF(INDEX('AQS-88101'!$M$2:$M$2744,MATCH('88101-daily-summary-by-site'!$A1807&amp;'88101-daily-summary-by-site'!G$2&amp;'88101-daily-summary-by-site'!G$3,'AQS-88101'!$AC$2:$AC$2744&amp;'AQS-88101'!$E$2:$E$2744&amp;'AQS-88101'!$G$2:$G$2744,0))&lt;&gt;"",INDEX('AQS-88101'!$M$2:$M$2744,MATCH('88101-daily-summary-by-site'!$A1807&amp;'88101-daily-summary-by-site'!G$2&amp;'88101-daily-summary-by-site'!G$3,'AQS-88101'!$AC$2:$AC$2744&amp;'AQS-88101'!$E$2:$E$2744&amp;'AQS-88101'!$G$2:$G$2744,0)),""),"")</f>
        <v/>
      </c>
      <c r="H1807" s="42" t="str">
        <f t="array" ref="H1807">IFERROR(IF(INDEX('AQS-88101'!$M$2:$M$2744,MATCH('88101-daily-summary-by-site'!$A1807&amp;'88101-daily-summary-by-site'!H$2&amp;'88101-daily-summary-by-site'!H$3,'AQS-88101'!$AC$2:$AC$2744&amp;'AQS-88101'!$E$2:$E$2744&amp;'AQS-88101'!$G$2:$G$2744,0))&lt;&gt;"",INDEX('AQS-88101'!$M$2:$M$2744,MATCH('88101-daily-summary-by-site'!$A1807&amp;'88101-daily-summary-by-site'!H$2&amp;'88101-daily-summary-by-site'!H$3,'AQS-88101'!$AC$2:$AC$2744&amp;'AQS-88101'!$E$2:$E$2744&amp;'AQS-88101'!$G$2:$G$2744,0)),""),"")</f>
        <v/>
      </c>
      <c r="I1807" s="108" t="str">
        <f t="array" ref="I1807">IFERROR(IF(INDEX('AQS-88101'!$M$2:$M$2744,MATCH('88101-daily-summary-by-site'!$A1807&amp;'88101-daily-summary-by-site'!I$2&amp;'88101-daily-summary-by-site'!I$3,'AQS-88101'!$AC$2:$AC$2744&amp;'AQS-88101'!$E$2:$E$2744&amp;'AQS-88101'!$G$2:$G$2744,0))&lt;&gt;"",INDEX('AQS-88101'!$M$2:$M$2744,MATCH('88101-daily-summary-by-site'!$A1807&amp;'88101-daily-summary-by-site'!I$2&amp;'88101-daily-summary-by-site'!I$3,'AQS-88101'!$AC$2:$AC$2744&amp;'AQS-88101'!$E$2:$E$2744&amp;'AQS-88101'!$G$2:$G$2744,0)),""),"")</f>
        <v/>
      </c>
      <c r="L1807" s="107">
        <f t="shared" si="140"/>
        <v>1.5</v>
      </c>
      <c r="M1807" s="42">
        <f t="shared" si="141"/>
        <v>1.6</v>
      </c>
      <c r="N1807" s="42" t="str">
        <f t="shared" si="142"/>
        <v/>
      </c>
      <c r="O1807" s="108" t="str">
        <f t="shared" si="143"/>
        <v/>
      </c>
    </row>
    <row r="1808" spans="1:15" x14ac:dyDescent="0.25">
      <c r="A1808" s="79">
        <f t="shared" si="144"/>
        <v>41477</v>
      </c>
      <c r="B1808" s="107" t="str">
        <f t="array" ref="B1808">IFERROR(IF(INDEX('AQS-88101'!$M$2:$M$2744,MATCH('88101-daily-summary-by-site'!$A1808&amp;'88101-daily-summary-by-site'!B$2&amp;'88101-daily-summary-by-site'!B$3,'AQS-88101'!$AC$2:$AC$2744&amp;'AQS-88101'!$E$2:$E$2744&amp;'AQS-88101'!$G$2:$G$2744,0))&lt;&gt;"",INDEX('AQS-88101'!$M$2:$M$2744,MATCH('88101-daily-summary-by-site'!$A1808&amp;'88101-daily-summary-by-site'!B$2&amp;'88101-daily-summary-by-site'!B$3,'AQS-88101'!$AC$2:$AC$2744&amp;'AQS-88101'!$E$2:$E$2744&amp;'AQS-88101'!$G$2:$G$2744,0)),""),"")</f>
        <v/>
      </c>
      <c r="C1808" s="42" t="str">
        <f t="array" ref="C1808">IFERROR(IF(INDEX('AQS-88101'!$M$2:$M$2744,MATCH('88101-daily-summary-by-site'!$A1808&amp;'88101-daily-summary-by-site'!C$2&amp;'88101-daily-summary-by-site'!C$3,'AQS-88101'!$AC$2:$AC$2744&amp;'AQS-88101'!$E$2:$E$2744&amp;'AQS-88101'!$G$2:$G$2744,0))&lt;&gt;"",INDEX('AQS-88101'!$M$2:$M$2744,MATCH('88101-daily-summary-by-site'!$A1808&amp;'88101-daily-summary-by-site'!C$2&amp;'88101-daily-summary-by-site'!C$3,'AQS-88101'!$AC$2:$AC$2744&amp;'AQS-88101'!$E$2:$E$2744&amp;'AQS-88101'!$G$2:$G$2744,0)),""),"")</f>
        <v/>
      </c>
      <c r="D1808" s="42" t="str">
        <f t="array" ref="D1808">IFERROR(IF(INDEX('AQS-88101'!$M$2:$M$2744,MATCH('88101-daily-summary-by-site'!$A1808&amp;'88101-daily-summary-by-site'!D$2&amp;'88101-daily-summary-by-site'!D$3,'AQS-88101'!$AC$2:$AC$2744&amp;'AQS-88101'!$E$2:$E$2744&amp;'AQS-88101'!$G$2:$G$2744,0))&lt;&gt;"",INDEX('AQS-88101'!$M$2:$M$2744,MATCH('88101-daily-summary-by-site'!$A1808&amp;'88101-daily-summary-by-site'!D$2&amp;'88101-daily-summary-by-site'!D$3,'AQS-88101'!$AC$2:$AC$2744&amp;'AQS-88101'!$E$2:$E$2744&amp;'AQS-88101'!$G$2:$G$2744,0)),""),"")</f>
        <v/>
      </c>
      <c r="E1808" s="42" t="str">
        <f t="array" ref="E1808">IFERROR(IF(INDEX('AQS-88101'!$M$2:$M$2744,MATCH('88101-daily-summary-by-site'!$A1808&amp;'88101-daily-summary-by-site'!E$2&amp;'88101-daily-summary-by-site'!E$3,'AQS-88101'!$AC$2:$AC$2744&amp;'AQS-88101'!$E$2:$E$2744&amp;'AQS-88101'!$G$2:$G$2744,0))&lt;&gt;"",INDEX('AQS-88101'!$M$2:$M$2744,MATCH('88101-daily-summary-by-site'!$A1808&amp;'88101-daily-summary-by-site'!E$2&amp;'88101-daily-summary-by-site'!E$3,'AQS-88101'!$AC$2:$AC$2744&amp;'AQS-88101'!$E$2:$E$2744&amp;'AQS-88101'!$G$2:$G$2744,0)),""),"")</f>
        <v/>
      </c>
      <c r="F1808" s="42" t="str">
        <f t="array" ref="F1808">IFERROR(IF(INDEX('AQS-88101'!$M$2:$M$2744,MATCH('88101-daily-summary-by-site'!$A1808&amp;'88101-daily-summary-by-site'!F$2&amp;'88101-daily-summary-by-site'!F$3,'AQS-88101'!$AC$2:$AC$2744&amp;'AQS-88101'!$E$2:$E$2744&amp;'AQS-88101'!$G$2:$G$2744,0))&lt;&gt;"",INDEX('AQS-88101'!$M$2:$M$2744,MATCH('88101-daily-summary-by-site'!$A1808&amp;'88101-daily-summary-by-site'!F$2&amp;'88101-daily-summary-by-site'!F$3,'AQS-88101'!$AC$2:$AC$2744&amp;'AQS-88101'!$E$2:$E$2744&amp;'AQS-88101'!$G$2:$G$2744,0)),""),"")</f>
        <v/>
      </c>
      <c r="G1808" s="42" t="str">
        <f t="array" ref="G1808">IFERROR(IF(INDEX('AQS-88101'!$M$2:$M$2744,MATCH('88101-daily-summary-by-site'!$A1808&amp;'88101-daily-summary-by-site'!G$2&amp;'88101-daily-summary-by-site'!G$3,'AQS-88101'!$AC$2:$AC$2744&amp;'AQS-88101'!$E$2:$E$2744&amp;'AQS-88101'!$G$2:$G$2744,0))&lt;&gt;"",INDEX('AQS-88101'!$M$2:$M$2744,MATCH('88101-daily-summary-by-site'!$A1808&amp;'88101-daily-summary-by-site'!G$2&amp;'88101-daily-summary-by-site'!G$3,'AQS-88101'!$AC$2:$AC$2744&amp;'AQS-88101'!$E$2:$E$2744&amp;'AQS-88101'!$G$2:$G$2744,0)),""),"")</f>
        <v/>
      </c>
      <c r="H1808" s="42" t="str">
        <f t="array" ref="H1808">IFERROR(IF(INDEX('AQS-88101'!$M$2:$M$2744,MATCH('88101-daily-summary-by-site'!$A1808&amp;'88101-daily-summary-by-site'!H$2&amp;'88101-daily-summary-by-site'!H$3,'AQS-88101'!$AC$2:$AC$2744&amp;'AQS-88101'!$E$2:$E$2744&amp;'AQS-88101'!$G$2:$G$2744,0))&lt;&gt;"",INDEX('AQS-88101'!$M$2:$M$2744,MATCH('88101-daily-summary-by-site'!$A1808&amp;'88101-daily-summary-by-site'!H$2&amp;'88101-daily-summary-by-site'!H$3,'AQS-88101'!$AC$2:$AC$2744&amp;'AQS-88101'!$E$2:$E$2744&amp;'AQS-88101'!$G$2:$G$2744,0)),""),"")</f>
        <v/>
      </c>
      <c r="I1808" s="108" t="str">
        <f t="array" ref="I1808">IFERROR(IF(INDEX('AQS-88101'!$M$2:$M$2744,MATCH('88101-daily-summary-by-site'!$A1808&amp;'88101-daily-summary-by-site'!I$2&amp;'88101-daily-summary-by-site'!I$3,'AQS-88101'!$AC$2:$AC$2744&amp;'AQS-88101'!$E$2:$E$2744&amp;'AQS-88101'!$G$2:$G$2744,0))&lt;&gt;"",INDEX('AQS-88101'!$M$2:$M$2744,MATCH('88101-daily-summary-by-site'!$A1808&amp;'88101-daily-summary-by-site'!I$2&amp;'88101-daily-summary-by-site'!I$3,'AQS-88101'!$AC$2:$AC$2744&amp;'AQS-88101'!$E$2:$E$2744&amp;'AQS-88101'!$G$2:$G$2744,0)),""),"")</f>
        <v/>
      </c>
      <c r="L1808" s="107" t="str">
        <f t="shared" si="140"/>
        <v/>
      </c>
      <c r="M1808" s="42" t="str">
        <f t="shared" si="141"/>
        <v/>
      </c>
      <c r="N1808" s="42" t="str">
        <f t="shared" si="142"/>
        <v/>
      </c>
      <c r="O1808" s="108" t="str">
        <f t="shared" si="143"/>
        <v/>
      </c>
    </row>
    <row r="1809" spans="1:15" x14ac:dyDescent="0.25">
      <c r="A1809" s="79">
        <f t="shared" si="144"/>
        <v>41478</v>
      </c>
      <c r="B1809" s="107" t="str">
        <f t="array" ref="B1809">IFERROR(IF(INDEX('AQS-88101'!$M$2:$M$2744,MATCH('88101-daily-summary-by-site'!$A1809&amp;'88101-daily-summary-by-site'!B$2&amp;'88101-daily-summary-by-site'!B$3,'AQS-88101'!$AC$2:$AC$2744&amp;'AQS-88101'!$E$2:$E$2744&amp;'AQS-88101'!$G$2:$G$2744,0))&lt;&gt;"",INDEX('AQS-88101'!$M$2:$M$2744,MATCH('88101-daily-summary-by-site'!$A1809&amp;'88101-daily-summary-by-site'!B$2&amp;'88101-daily-summary-by-site'!B$3,'AQS-88101'!$AC$2:$AC$2744&amp;'AQS-88101'!$E$2:$E$2744&amp;'AQS-88101'!$G$2:$G$2744,0)),""),"")</f>
        <v/>
      </c>
      <c r="C1809" s="42" t="str">
        <f t="array" ref="C1809">IFERROR(IF(INDEX('AQS-88101'!$M$2:$M$2744,MATCH('88101-daily-summary-by-site'!$A1809&amp;'88101-daily-summary-by-site'!C$2&amp;'88101-daily-summary-by-site'!C$3,'AQS-88101'!$AC$2:$AC$2744&amp;'AQS-88101'!$E$2:$E$2744&amp;'AQS-88101'!$G$2:$G$2744,0))&lt;&gt;"",INDEX('AQS-88101'!$M$2:$M$2744,MATCH('88101-daily-summary-by-site'!$A1809&amp;'88101-daily-summary-by-site'!C$2&amp;'88101-daily-summary-by-site'!C$3,'AQS-88101'!$AC$2:$AC$2744&amp;'AQS-88101'!$E$2:$E$2744&amp;'AQS-88101'!$G$2:$G$2744,0)),""),"")</f>
        <v/>
      </c>
      <c r="D1809" s="42" t="str">
        <f t="array" ref="D1809">IFERROR(IF(INDEX('AQS-88101'!$M$2:$M$2744,MATCH('88101-daily-summary-by-site'!$A1809&amp;'88101-daily-summary-by-site'!D$2&amp;'88101-daily-summary-by-site'!D$3,'AQS-88101'!$AC$2:$AC$2744&amp;'AQS-88101'!$E$2:$E$2744&amp;'AQS-88101'!$G$2:$G$2744,0))&lt;&gt;"",INDEX('AQS-88101'!$M$2:$M$2744,MATCH('88101-daily-summary-by-site'!$A1809&amp;'88101-daily-summary-by-site'!D$2&amp;'88101-daily-summary-by-site'!D$3,'AQS-88101'!$AC$2:$AC$2744&amp;'AQS-88101'!$E$2:$E$2744&amp;'AQS-88101'!$G$2:$G$2744,0)),""),"")</f>
        <v/>
      </c>
      <c r="E1809" s="42" t="str">
        <f t="array" ref="E1809">IFERROR(IF(INDEX('AQS-88101'!$M$2:$M$2744,MATCH('88101-daily-summary-by-site'!$A1809&amp;'88101-daily-summary-by-site'!E$2&amp;'88101-daily-summary-by-site'!E$3,'AQS-88101'!$AC$2:$AC$2744&amp;'AQS-88101'!$E$2:$E$2744&amp;'AQS-88101'!$G$2:$G$2744,0))&lt;&gt;"",INDEX('AQS-88101'!$M$2:$M$2744,MATCH('88101-daily-summary-by-site'!$A1809&amp;'88101-daily-summary-by-site'!E$2&amp;'88101-daily-summary-by-site'!E$3,'AQS-88101'!$AC$2:$AC$2744&amp;'AQS-88101'!$E$2:$E$2744&amp;'AQS-88101'!$G$2:$G$2744,0)),""),"")</f>
        <v/>
      </c>
      <c r="F1809" s="42" t="str">
        <f t="array" ref="F1809">IFERROR(IF(INDEX('AQS-88101'!$M$2:$M$2744,MATCH('88101-daily-summary-by-site'!$A1809&amp;'88101-daily-summary-by-site'!F$2&amp;'88101-daily-summary-by-site'!F$3,'AQS-88101'!$AC$2:$AC$2744&amp;'AQS-88101'!$E$2:$E$2744&amp;'AQS-88101'!$G$2:$G$2744,0))&lt;&gt;"",INDEX('AQS-88101'!$M$2:$M$2744,MATCH('88101-daily-summary-by-site'!$A1809&amp;'88101-daily-summary-by-site'!F$2&amp;'88101-daily-summary-by-site'!F$3,'AQS-88101'!$AC$2:$AC$2744&amp;'AQS-88101'!$E$2:$E$2744&amp;'AQS-88101'!$G$2:$G$2744,0)),""),"")</f>
        <v/>
      </c>
      <c r="G1809" s="42" t="str">
        <f t="array" ref="G1809">IFERROR(IF(INDEX('AQS-88101'!$M$2:$M$2744,MATCH('88101-daily-summary-by-site'!$A1809&amp;'88101-daily-summary-by-site'!G$2&amp;'88101-daily-summary-by-site'!G$3,'AQS-88101'!$AC$2:$AC$2744&amp;'AQS-88101'!$E$2:$E$2744&amp;'AQS-88101'!$G$2:$G$2744,0))&lt;&gt;"",INDEX('AQS-88101'!$M$2:$M$2744,MATCH('88101-daily-summary-by-site'!$A1809&amp;'88101-daily-summary-by-site'!G$2&amp;'88101-daily-summary-by-site'!G$3,'AQS-88101'!$AC$2:$AC$2744&amp;'AQS-88101'!$E$2:$E$2744&amp;'AQS-88101'!$G$2:$G$2744,0)),""),"")</f>
        <v/>
      </c>
      <c r="H1809" s="42" t="str">
        <f t="array" ref="H1809">IFERROR(IF(INDEX('AQS-88101'!$M$2:$M$2744,MATCH('88101-daily-summary-by-site'!$A1809&amp;'88101-daily-summary-by-site'!H$2&amp;'88101-daily-summary-by-site'!H$3,'AQS-88101'!$AC$2:$AC$2744&amp;'AQS-88101'!$E$2:$E$2744&amp;'AQS-88101'!$G$2:$G$2744,0))&lt;&gt;"",INDEX('AQS-88101'!$M$2:$M$2744,MATCH('88101-daily-summary-by-site'!$A1809&amp;'88101-daily-summary-by-site'!H$2&amp;'88101-daily-summary-by-site'!H$3,'AQS-88101'!$AC$2:$AC$2744&amp;'AQS-88101'!$E$2:$E$2744&amp;'AQS-88101'!$G$2:$G$2744,0)),""),"")</f>
        <v/>
      </c>
      <c r="I1809" s="108" t="str">
        <f t="array" ref="I1809">IFERROR(IF(INDEX('AQS-88101'!$M$2:$M$2744,MATCH('88101-daily-summary-by-site'!$A1809&amp;'88101-daily-summary-by-site'!I$2&amp;'88101-daily-summary-by-site'!I$3,'AQS-88101'!$AC$2:$AC$2744&amp;'AQS-88101'!$E$2:$E$2744&amp;'AQS-88101'!$G$2:$G$2744,0))&lt;&gt;"",INDEX('AQS-88101'!$M$2:$M$2744,MATCH('88101-daily-summary-by-site'!$A1809&amp;'88101-daily-summary-by-site'!I$2&amp;'88101-daily-summary-by-site'!I$3,'AQS-88101'!$AC$2:$AC$2744&amp;'AQS-88101'!$E$2:$E$2744&amp;'AQS-88101'!$G$2:$G$2744,0)),""),"")</f>
        <v/>
      </c>
      <c r="L1809" s="107" t="str">
        <f t="shared" si="140"/>
        <v/>
      </c>
      <c r="M1809" s="42" t="str">
        <f t="shared" si="141"/>
        <v/>
      </c>
      <c r="N1809" s="42" t="str">
        <f t="shared" si="142"/>
        <v/>
      </c>
      <c r="O1809" s="108" t="str">
        <f t="shared" si="143"/>
        <v/>
      </c>
    </row>
    <row r="1810" spans="1:15" x14ac:dyDescent="0.25">
      <c r="A1810" s="79">
        <f t="shared" si="144"/>
        <v>41479</v>
      </c>
      <c r="B1810" s="107">
        <f t="array" ref="B1810">IFERROR(IF(INDEX('AQS-88101'!$M$2:$M$2744,MATCH('88101-daily-summary-by-site'!$A1810&amp;'88101-daily-summary-by-site'!B$2&amp;'88101-daily-summary-by-site'!B$3,'AQS-88101'!$AC$2:$AC$2744&amp;'AQS-88101'!$E$2:$E$2744&amp;'AQS-88101'!$G$2:$G$2744,0))&lt;&gt;"",INDEX('AQS-88101'!$M$2:$M$2744,MATCH('88101-daily-summary-by-site'!$A1810&amp;'88101-daily-summary-by-site'!B$2&amp;'88101-daily-summary-by-site'!B$3,'AQS-88101'!$AC$2:$AC$2744&amp;'AQS-88101'!$E$2:$E$2744&amp;'AQS-88101'!$G$2:$G$2744,0)),""),"")</f>
        <v>4.2</v>
      </c>
      <c r="C1810" s="42" t="str">
        <f t="array" ref="C1810">IFERROR(IF(INDEX('AQS-88101'!$M$2:$M$2744,MATCH('88101-daily-summary-by-site'!$A1810&amp;'88101-daily-summary-by-site'!C$2&amp;'88101-daily-summary-by-site'!C$3,'AQS-88101'!$AC$2:$AC$2744&amp;'AQS-88101'!$E$2:$E$2744&amp;'AQS-88101'!$G$2:$G$2744,0))&lt;&gt;"",INDEX('AQS-88101'!$M$2:$M$2744,MATCH('88101-daily-summary-by-site'!$A1810&amp;'88101-daily-summary-by-site'!C$2&amp;'88101-daily-summary-by-site'!C$3,'AQS-88101'!$AC$2:$AC$2744&amp;'AQS-88101'!$E$2:$E$2744&amp;'AQS-88101'!$G$2:$G$2744,0)),""),"")</f>
        <v/>
      </c>
      <c r="D1810" s="42">
        <f t="array" ref="D1810">IFERROR(IF(INDEX('AQS-88101'!$M$2:$M$2744,MATCH('88101-daily-summary-by-site'!$A1810&amp;'88101-daily-summary-by-site'!D$2&amp;'88101-daily-summary-by-site'!D$3,'AQS-88101'!$AC$2:$AC$2744&amp;'AQS-88101'!$E$2:$E$2744&amp;'AQS-88101'!$G$2:$G$2744,0))&lt;&gt;"",INDEX('AQS-88101'!$M$2:$M$2744,MATCH('88101-daily-summary-by-site'!$A1810&amp;'88101-daily-summary-by-site'!D$2&amp;'88101-daily-summary-by-site'!D$3,'AQS-88101'!$AC$2:$AC$2744&amp;'AQS-88101'!$E$2:$E$2744&amp;'AQS-88101'!$G$2:$G$2744,0)),""),"")</f>
        <v>4.2</v>
      </c>
      <c r="E1810" s="42" t="str">
        <f t="array" ref="E1810">IFERROR(IF(INDEX('AQS-88101'!$M$2:$M$2744,MATCH('88101-daily-summary-by-site'!$A1810&amp;'88101-daily-summary-by-site'!E$2&amp;'88101-daily-summary-by-site'!E$3,'AQS-88101'!$AC$2:$AC$2744&amp;'AQS-88101'!$E$2:$E$2744&amp;'AQS-88101'!$G$2:$G$2744,0))&lt;&gt;"",INDEX('AQS-88101'!$M$2:$M$2744,MATCH('88101-daily-summary-by-site'!$A1810&amp;'88101-daily-summary-by-site'!E$2&amp;'88101-daily-summary-by-site'!E$3,'AQS-88101'!$AC$2:$AC$2744&amp;'AQS-88101'!$E$2:$E$2744&amp;'AQS-88101'!$G$2:$G$2744,0)),""),"")</f>
        <v/>
      </c>
      <c r="F1810" s="42" t="str">
        <f t="array" ref="F1810">IFERROR(IF(INDEX('AQS-88101'!$M$2:$M$2744,MATCH('88101-daily-summary-by-site'!$A1810&amp;'88101-daily-summary-by-site'!F$2&amp;'88101-daily-summary-by-site'!F$3,'AQS-88101'!$AC$2:$AC$2744&amp;'AQS-88101'!$E$2:$E$2744&amp;'AQS-88101'!$G$2:$G$2744,0))&lt;&gt;"",INDEX('AQS-88101'!$M$2:$M$2744,MATCH('88101-daily-summary-by-site'!$A1810&amp;'88101-daily-summary-by-site'!F$2&amp;'88101-daily-summary-by-site'!F$3,'AQS-88101'!$AC$2:$AC$2744&amp;'AQS-88101'!$E$2:$E$2744&amp;'AQS-88101'!$G$2:$G$2744,0)),""),"")</f>
        <v/>
      </c>
      <c r="G1810" s="42" t="str">
        <f t="array" ref="G1810">IFERROR(IF(INDEX('AQS-88101'!$M$2:$M$2744,MATCH('88101-daily-summary-by-site'!$A1810&amp;'88101-daily-summary-by-site'!G$2&amp;'88101-daily-summary-by-site'!G$3,'AQS-88101'!$AC$2:$AC$2744&amp;'AQS-88101'!$E$2:$E$2744&amp;'AQS-88101'!$G$2:$G$2744,0))&lt;&gt;"",INDEX('AQS-88101'!$M$2:$M$2744,MATCH('88101-daily-summary-by-site'!$A1810&amp;'88101-daily-summary-by-site'!G$2&amp;'88101-daily-summary-by-site'!G$3,'AQS-88101'!$AC$2:$AC$2744&amp;'AQS-88101'!$E$2:$E$2744&amp;'AQS-88101'!$G$2:$G$2744,0)),""),"")</f>
        <v/>
      </c>
      <c r="H1810" s="42" t="str">
        <f t="array" ref="H1810">IFERROR(IF(INDEX('AQS-88101'!$M$2:$M$2744,MATCH('88101-daily-summary-by-site'!$A1810&amp;'88101-daily-summary-by-site'!H$2&amp;'88101-daily-summary-by-site'!H$3,'AQS-88101'!$AC$2:$AC$2744&amp;'AQS-88101'!$E$2:$E$2744&amp;'AQS-88101'!$G$2:$G$2744,0))&lt;&gt;"",INDEX('AQS-88101'!$M$2:$M$2744,MATCH('88101-daily-summary-by-site'!$A1810&amp;'88101-daily-summary-by-site'!H$2&amp;'88101-daily-summary-by-site'!H$3,'AQS-88101'!$AC$2:$AC$2744&amp;'AQS-88101'!$E$2:$E$2744&amp;'AQS-88101'!$G$2:$G$2744,0)),""),"")</f>
        <v/>
      </c>
      <c r="I1810" s="108" t="str">
        <f t="array" ref="I1810">IFERROR(IF(INDEX('AQS-88101'!$M$2:$M$2744,MATCH('88101-daily-summary-by-site'!$A1810&amp;'88101-daily-summary-by-site'!I$2&amp;'88101-daily-summary-by-site'!I$3,'AQS-88101'!$AC$2:$AC$2744&amp;'AQS-88101'!$E$2:$E$2744&amp;'AQS-88101'!$G$2:$G$2744,0))&lt;&gt;"",INDEX('AQS-88101'!$M$2:$M$2744,MATCH('88101-daily-summary-by-site'!$A1810&amp;'88101-daily-summary-by-site'!I$2&amp;'88101-daily-summary-by-site'!I$3,'AQS-88101'!$AC$2:$AC$2744&amp;'AQS-88101'!$E$2:$E$2744&amp;'AQS-88101'!$G$2:$G$2744,0)),""),"")</f>
        <v/>
      </c>
      <c r="L1810" s="107">
        <f t="shared" si="140"/>
        <v>4.2</v>
      </c>
      <c r="M1810" s="42">
        <f t="shared" si="141"/>
        <v>4.2</v>
      </c>
      <c r="N1810" s="42" t="str">
        <f t="shared" si="142"/>
        <v/>
      </c>
      <c r="O1810" s="108" t="str">
        <f t="shared" si="143"/>
        <v/>
      </c>
    </row>
    <row r="1811" spans="1:15" x14ac:dyDescent="0.25">
      <c r="A1811" s="79">
        <f t="shared" si="144"/>
        <v>41480</v>
      </c>
      <c r="B1811" s="107" t="str">
        <f t="array" ref="B1811">IFERROR(IF(INDEX('AQS-88101'!$M$2:$M$2744,MATCH('88101-daily-summary-by-site'!$A1811&amp;'88101-daily-summary-by-site'!B$2&amp;'88101-daily-summary-by-site'!B$3,'AQS-88101'!$AC$2:$AC$2744&amp;'AQS-88101'!$E$2:$E$2744&amp;'AQS-88101'!$G$2:$G$2744,0))&lt;&gt;"",INDEX('AQS-88101'!$M$2:$M$2744,MATCH('88101-daily-summary-by-site'!$A1811&amp;'88101-daily-summary-by-site'!B$2&amp;'88101-daily-summary-by-site'!B$3,'AQS-88101'!$AC$2:$AC$2744&amp;'AQS-88101'!$E$2:$E$2744&amp;'AQS-88101'!$G$2:$G$2744,0)),""),"")</f>
        <v/>
      </c>
      <c r="C1811" s="42" t="str">
        <f t="array" ref="C1811">IFERROR(IF(INDEX('AQS-88101'!$M$2:$M$2744,MATCH('88101-daily-summary-by-site'!$A1811&amp;'88101-daily-summary-by-site'!C$2&amp;'88101-daily-summary-by-site'!C$3,'AQS-88101'!$AC$2:$AC$2744&amp;'AQS-88101'!$E$2:$E$2744&amp;'AQS-88101'!$G$2:$G$2744,0))&lt;&gt;"",INDEX('AQS-88101'!$M$2:$M$2744,MATCH('88101-daily-summary-by-site'!$A1811&amp;'88101-daily-summary-by-site'!C$2&amp;'88101-daily-summary-by-site'!C$3,'AQS-88101'!$AC$2:$AC$2744&amp;'AQS-88101'!$E$2:$E$2744&amp;'AQS-88101'!$G$2:$G$2744,0)),""),"")</f>
        <v/>
      </c>
      <c r="D1811" s="42" t="str">
        <f t="array" ref="D1811">IFERROR(IF(INDEX('AQS-88101'!$M$2:$M$2744,MATCH('88101-daily-summary-by-site'!$A1811&amp;'88101-daily-summary-by-site'!D$2&amp;'88101-daily-summary-by-site'!D$3,'AQS-88101'!$AC$2:$AC$2744&amp;'AQS-88101'!$E$2:$E$2744&amp;'AQS-88101'!$G$2:$G$2744,0))&lt;&gt;"",INDEX('AQS-88101'!$M$2:$M$2744,MATCH('88101-daily-summary-by-site'!$A1811&amp;'88101-daily-summary-by-site'!D$2&amp;'88101-daily-summary-by-site'!D$3,'AQS-88101'!$AC$2:$AC$2744&amp;'AQS-88101'!$E$2:$E$2744&amp;'AQS-88101'!$G$2:$G$2744,0)),""),"")</f>
        <v/>
      </c>
      <c r="E1811" s="42" t="str">
        <f t="array" ref="E1811">IFERROR(IF(INDEX('AQS-88101'!$M$2:$M$2744,MATCH('88101-daily-summary-by-site'!$A1811&amp;'88101-daily-summary-by-site'!E$2&amp;'88101-daily-summary-by-site'!E$3,'AQS-88101'!$AC$2:$AC$2744&amp;'AQS-88101'!$E$2:$E$2744&amp;'AQS-88101'!$G$2:$G$2744,0))&lt;&gt;"",INDEX('AQS-88101'!$M$2:$M$2744,MATCH('88101-daily-summary-by-site'!$A1811&amp;'88101-daily-summary-by-site'!E$2&amp;'88101-daily-summary-by-site'!E$3,'AQS-88101'!$AC$2:$AC$2744&amp;'AQS-88101'!$E$2:$E$2744&amp;'AQS-88101'!$G$2:$G$2744,0)),""),"")</f>
        <v/>
      </c>
      <c r="F1811" s="42" t="str">
        <f t="array" ref="F1811">IFERROR(IF(INDEX('AQS-88101'!$M$2:$M$2744,MATCH('88101-daily-summary-by-site'!$A1811&amp;'88101-daily-summary-by-site'!F$2&amp;'88101-daily-summary-by-site'!F$3,'AQS-88101'!$AC$2:$AC$2744&amp;'AQS-88101'!$E$2:$E$2744&amp;'AQS-88101'!$G$2:$G$2744,0))&lt;&gt;"",INDEX('AQS-88101'!$M$2:$M$2744,MATCH('88101-daily-summary-by-site'!$A1811&amp;'88101-daily-summary-by-site'!F$2&amp;'88101-daily-summary-by-site'!F$3,'AQS-88101'!$AC$2:$AC$2744&amp;'AQS-88101'!$E$2:$E$2744&amp;'AQS-88101'!$G$2:$G$2744,0)),""),"")</f>
        <v/>
      </c>
      <c r="G1811" s="42" t="str">
        <f t="array" ref="G1811">IFERROR(IF(INDEX('AQS-88101'!$M$2:$M$2744,MATCH('88101-daily-summary-by-site'!$A1811&amp;'88101-daily-summary-by-site'!G$2&amp;'88101-daily-summary-by-site'!G$3,'AQS-88101'!$AC$2:$AC$2744&amp;'AQS-88101'!$E$2:$E$2744&amp;'AQS-88101'!$G$2:$G$2744,0))&lt;&gt;"",INDEX('AQS-88101'!$M$2:$M$2744,MATCH('88101-daily-summary-by-site'!$A1811&amp;'88101-daily-summary-by-site'!G$2&amp;'88101-daily-summary-by-site'!G$3,'AQS-88101'!$AC$2:$AC$2744&amp;'AQS-88101'!$E$2:$E$2744&amp;'AQS-88101'!$G$2:$G$2744,0)),""),"")</f>
        <v/>
      </c>
      <c r="H1811" s="42" t="str">
        <f t="array" ref="H1811">IFERROR(IF(INDEX('AQS-88101'!$M$2:$M$2744,MATCH('88101-daily-summary-by-site'!$A1811&amp;'88101-daily-summary-by-site'!H$2&amp;'88101-daily-summary-by-site'!H$3,'AQS-88101'!$AC$2:$AC$2744&amp;'AQS-88101'!$E$2:$E$2744&amp;'AQS-88101'!$G$2:$G$2744,0))&lt;&gt;"",INDEX('AQS-88101'!$M$2:$M$2744,MATCH('88101-daily-summary-by-site'!$A1811&amp;'88101-daily-summary-by-site'!H$2&amp;'88101-daily-summary-by-site'!H$3,'AQS-88101'!$AC$2:$AC$2744&amp;'AQS-88101'!$E$2:$E$2744&amp;'AQS-88101'!$G$2:$G$2744,0)),""),"")</f>
        <v/>
      </c>
      <c r="I1811" s="108" t="str">
        <f t="array" ref="I1811">IFERROR(IF(INDEX('AQS-88101'!$M$2:$M$2744,MATCH('88101-daily-summary-by-site'!$A1811&amp;'88101-daily-summary-by-site'!I$2&amp;'88101-daily-summary-by-site'!I$3,'AQS-88101'!$AC$2:$AC$2744&amp;'AQS-88101'!$E$2:$E$2744&amp;'AQS-88101'!$G$2:$G$2744,0))&lt;&gt;"",INDEX('AQS-88101'!$M$2:$M$2744,MATCH('88101-daily-summary-by-site'!$A1811&amp;'88101-daily-summary-by-site'!I$2&amp;'88101-daily-summary-by-site'!I$3,'AQS-88101'!$AC$2:$AC$2744&amp;'AQS-88101'!$E$2:$E$2744&amp;'AQS-88101'!$G$2:$G$2744,0)),""),"")</f>
        <v/>
      </c>
      <c r="L1811" s="107" t="str">
        <f t="shared" si="140"/>
        <v/>
      </c>
      <c r="M1811" s="42" t="str">
        <f t="shared" si="141"/>
        <v/>
      </c>
      <c r="N1811" s="42" t="str">
        <f t="shared" si="142"/>
        <v/>
      </c>
      <c r="O1811" s="108" t="str">
        <f t="shared" si="143"/>
        <v/>
      </c>
    </row>
    <row r="1812" spans="1:15" x14ac:dyDescent="0.25">
      <c r="A1812" s="79">
        <f t="shared" si="144"/>
        <v>41481</v>
      </c>
      <c r="B1812" s="107" t="str">
        <f t="array" ref="B1812">IFERROR(IF(INDEX('AQS-88101'!$M$2:$M$2744,MATCH('88101-daily-summary-by-site'!$A1812&amp;'88101-daily-summary-by-site'!B$2&amp;'88101-daily-summary-by-site'!B$3,'AQS-88101'!$AC$2:$AC$2744&amp;'AQS-88101'!$E$2:$E$2744&amp;'AQS-88101'!$G$2:$G$2744,0))&lt;&gt;"",INDEX('AQS-88101'!$M$2:$M$2744,MATCH('88101-daily-summary-by-site'!$A1812&amp;'88101-daily-summary-by-site'!B$2&amp;'88101-daily-summary-by-site'!B$3,'AQS-88101'!$AC$2:$AC$2744&amp;'AQS-88101'!$E$2:$E$2744&amp;'AQS-88101'!$G$2:$G$2744,0)),""),"")</f>
        <v/>
      </c>
      <c r="C1812" s="42" t="str">
        <f t="array" ref="C1812">IFERROR(IF(INDEX('AQS-88101'!$M$2:$M$2744,MATCH('88101-daily-summary-by-site'!$A1812&amp;'88101-daily-summary-by-site'!C$2&amp;'88101-daily-summary-by-site'!C$3,'AQS-88101'!$AC$2:$AC$2744&amp;'AQS-88101'!$E$2:$E$2744&amp;'AQS-88101'!$G$2:$G$2744,0))&lt;&gt;"",INDEX('AQS-88101'!$M$2:$M$2744,MATCH('88101-daily-summary-by-site'!$A1812&amp;'88101-daily-summary-by-site'!C$2&amp;'88101-daily-summary-by-site'!C$3,'AQS-88101'!$AC$2:$AC$2744&amp;'AQS-88101'!$E$2:$E$2744&amp;'AQS-88101'!$G$2:$G$2744,0)),""),"")</f>
        <v/>
      </c>
      <c r="D1812" s="42" t="str">
        <f t="array" ref="D1812">IFERROR(IF(INDEX('AQS-88101'!$M$2:$M$2744,MATCH('88101-daily-summary-by-site'!$A1812&amp;'88101-daily-summary-by-site'!D$2&amp;'88101-daily-summary-by-site'!D$3,'AQS-88101'!$AC$2:$AC$2744&amp;'AQS-88101'!$E$2:$E$2744&amp;'AQS-88101'!$G$2:$G$2744,0))&lt;&gt;"",INDEX('AQS-88101'!$M$2:$M$2744,MATCH('88101-daily-summary-by-site'!$A1812&amp;'88101-daily-summary-by-site'!D$2&amp;'88101-daily-summary-by-site'!D$3,'AQS-88101'!$AC$2:$AC$2744&amp;'AQS-88101'!$E$2:$E$2744&amp;'AQS-88101'!$G$2:$G$2744,0)),""),"")</f>
        <v/>
      </c>
      <c r="E1812" s="42" t="str">
        <f t="array" ref="E1812">IFERROR(IF(INDEX('AQS-88101'!$M$2:$M$2744,MATCH('88101-daily-summary-by-site'!$A1812&amp;'88101-daily-summary-by-site'!E$2&amp;'88101-daily-summary-by-site'!E$3,'AQS-88101'!$AC$2:$AC$2744&amp;'AQS-88101'!$E$2:$E$2744&amp;'AQS-88101'!$G$2:$G$2744,0))&lt;&gt;"",INDEX('AQS-88101'!$M$2:$M$2744,MATCH('88101-daily-summary-by-site'!$A1812&amp;'88101-daily-summary-by-site'!E$2&amp;'88101-daily-summary-by-site'!E$3,'AQS-88101'!$AC$2:$AC$2744&amp;'AQS-88101'!$E$2:$E$2744&amp;'AQS-88101'!$G$2:$G$2744,0)),""),"")</f>
        <v/>
      </c>
      <c r="F1812" s="42" t="str">
        <f t="array" ref="F1812">IFERROR(IF(INDEX('AQS-88101'!$M$2:$M$2744,MATCH('88101-daily-summary-by-site'!$A1812&amp;'88101-daily-summary-by-site'!F$2&amp;'88101-daily-summary-by-site'!F$3,'AQS-88101'!$AC$2:$AC$2744&amp;'AQS-88101'!$E$2:$E$2744&amp;'AQS-88101'!$G$2:$G$2744,0))&lt;&gt;"",INDEX('AQS-88101'!$M$2:$M$2744,MATCH('88101-daily-summary-by-site'!$A1812&amp;'88101-daily-summary-by-site'!F$2&amp;'88101-daily-summary-by-site'!F$3,'AQS-88101'!$AC$2:$AC$2744&amp;'AQS-88101'!$E$2:$E$2744&amp;'AQS-88101'!$G$2:$G$2744,0)),""),"")</f>
        <v/>
      </c>
      <c r="G1812" s="42" t="str">
        <f t="array" ref="G1812">IFERROR(IF(INDEX('AQS-88101'!$M$2:$M$2744,MATCH('88101-daily-summary-by-site'!$A1812&amp;'88101-daily-summary-by-site'!G$2&amp;'88101-daily-summary-by-site'!G$3,'AQS-88101'!$AC$2:$AC$2744&amp;'AQS-88101'!$E$2:$E$2744&amp;'AQS-88101'!$G$2:$G$2744,0))&lt;&gt;"",INDEX('AQS-88101'!$M$2:$M$2744,MATCH('88101-daily-summary-by-site'!$A1812&amp;'88101-daily-summary-by-site'!G$2&amp;'88101-daily-summary-by-site'!G$3,'AQS-88101'!$AC$2:$AC$2744&amp;'AQS-88101'!$E$2:$E$2744&amp;'AQS-88101'!$G$2:$G$2744,0)),""),"")</f>
        <v/>
      </c>
      <c r="H1812" s="42" t="str">
        <f t="array" ref="H1812">IFERROR(IF(INDEX('AQS-88101'!$M$2:$M$2744,MATCH('88101-daily-summary-by-site'!$A1812&amp;'88101-daily-summary-by-site'!H$2&amp;'88101-daily-summary-by-site'!H$3,'AQS-88101'!$AC$2:$AC$2744&amp;'AQS-88101'!$E$2:$E$2744&amp;'AQS-88101'!$G$2:$G$2744,0))&lt;&gt;"",INDEX('AQS-88101'!$M$2:$M$2744,MATCH('88101-daily-summary-by-site'!$A1812&amp;'88101-daily-summary-by-site'!H$2&amp;'88101-daily-summary-by-site'!H$3,'AQS-88101'!$AC$2:$AC$2744&amp;'AQS-88101'!$E$2:$E$2744&amp;'AQS-88101'!$G$2:$G$2744,0)),""),"")</f>
        <v/>
      </c>
      <c r="I1812" s="108" t="str">
        <f t="array" ref="I1812">IFERROR(IF(INDEX('AQS-88101'!$M$2:$M$2744,MATCH('88101-daily-summary-by-site'!$A1812&amp;'88101-daily-summary-by-site'!I$2&amp;'88101-daily-summary-by-site'!I$3,'AQS-88101'!$AC$2:$AC$2744&amp;'AQS-88101'!$E$2:$E$2744&amp;'AQS-88101'!$G$2:$G$2744,0))&lt;&gt;"",INDEX('AQS-88101'!$M$2:$M$2744,MATCH('88101-daily-summary-by-site'!$A1812&amp;'88101-daily-summary-by-site'!I$2&amp;'88101-daily-summary-by-site'!I$3,'AQS-88101'!$AC$2:$AC$2744&amp;'AQS-88101'!$E$2:$E$2744&amp;'AQS-88101'!$G$2:$G$2744,0)),""),"")</f>
        <v/>
      </c>
      <c r="L1812" s="107" t="str">
        <f t="shared" si="140"/>
        <v/>
      </c>
      <c r="M1812" s="42" t="str">
        <f t="shared" si="141"/>
        <v/>
      </c>
      <c r="N1812" s="42" t="str">
        <f t="shared" si="142"/>
        <v/>
      </c>
      <c r="O1812" s="108" t="str">
        <f t="shared" si="143"/>
        <v/>
      </c>
    </row>
    <row r="1813" spans="1:15" x14ac:dyDescent="0.25">
      <c r="A1813" s="79">
        <f t="shared" si="144"/>
        <v>41482</v>
      </c>
      <c r="B1813" s="107">
        <f t="array" ref="B1813">IFERROR(IF(INDEX('AQS-88101'!$M$2:$M$2744,MATCH('88101-daily-summary-by-site'!$A1813&amp;'88101-daily-summary-by-site'!B$2&amp;'88101-daily-summary-by-site'!B$3,'AQS-88101'!$AC$2:$AC$2744&amp;'AQS-88101'!$E$2:$E$2744&amp;'AQS-88101'!$G$2:$G$2744,0))&lt;&gt;"",INDEX('AQS-88101'!$M$2:$M$2744,MATCH('88101-daily-summary-by-site'!$A1813&amp;'88101-daily-summary-by-site'!B$2&amp;'88101-daily-summary-by-site'!B$3,'AQS-88101'!$AC$2:$AC$2744&amp;'AQS-88101'!$E$2:$E$2744&amp;'AQS-88101'!$G$2:$G$2744,0)),""),"")</f>
        <v>3.2</v>
      </c>
      <c r="C1813" s="42" t="str">
        <f t="array" ref="C1813">IFERROR(IF(INDEX('AQS-88101'!$M$2:$M$2744,MATCH('88101-daily-summary-by-site'!$A1813&amp;'88101-daily-summary-by-site'!C$2&amp;'88101-daily-summary-by-site'!C$3,'AQS-88101'!$AC$2:$AC$2744&amp;'AQS-88101'!$E$2:$E$2744&amp;'AQS-88101'!$G$2:$G$2744,0))&lt;&gt;"",INDEX('AQS-88101'!$M$2:$M$2744,MATCH('88101-daily-summary-by-site'!$A1813&amp;'88101-daily-summary-by-site'!C$2&amp;'88101-daily-summary-by-site'!C$3,'AQS-88101'!$AC$2:$AC$2744&amp;'AQS-88101'!$E$2:$E$2744&amp;'AQS-88101'!$G$2:$G$2744,0)),""),"")</f>
        <v/>
      </c>
      <c r="D1813" s="42">
        <f t="array" ref="D1813">IFERROR(IF(INDEX('AQS-88101'!$M$2:$M$2744,MATCH('88101-daily-summary-by-site'!$A1813&amp;'88101-daily-summary-by-site'!D$2&amp;'88101-daily-summary-by-site'!D$3,'AQS-88101'!$AC$2:$AC$2744&amp;'AQS-88101'!$E$2:$E$2744&amp;'AQS-88101'!$G$2:$G$2744,0))&lt;&gt;"",INDEX('AQS-88101'!$M$2:$M$2744,MATCH('88101-daily-summary-by-site'!$A1813&amp;'88101-daily-summary-by-site'!D$2&amp;'88101-daily-summary-by-site'!D$3,'AQS-88101'!$AC$2:$AC$2744&amp;'AQS-88101'!$E$2:$E$2744&amp;'AQS-88101'!$G$2:$G$2744,0)),""),"")</f>
        <v>3</v>
      </c>
      <c r="E1813" s="42">
        <f t="array" ref="E1813">IFERROR(IF(INDEX('AQS-88101'!$M$2:$M$2744,MATCH('88101-daily-summary-by-site'!$A1813&amp;'88101-daily-summary-by-site'!E$2&amp;'88101-daily-summary-by-site'!E$3,'AQS-88101'!$AC$2:$AC$2744&amp;'AQS-88101'!$E$2:$E$2744&amp;'AQS-88101'!$G$2:$G$2744,0))&lt;&gt;"",INDEX('AQS-88101'!$M$2:$M$2744,MATCH('88101-daily-summary-by-site'!$A1813&amp;'88101-daily-summary-by-site'!E$2&amp;'88101-daily-summary-by-site'!E$3,'AQS-88101'!$AC$2:$AC$2744&amp;'AQS-88101'!$E$2:$E$2744&amp;'AQS-88101'!$G$2:$G$2744,0)),""),"")</f>
        <v>3.3</v>
      </c>
      <c r="F1813" s="42" t="str">
        <f t="array" ref="F1813">IFERROR(IF(INDEX('AQS-88101'!$M$2:$M$2744,MATCH('88101-daily-summary-by-site'!$A1813&amp;'88101-daily-summary-by-site'!F$2&amp;'88101-daily-summary-by-site'!F$3,'AQS-88101'!$AC$2:$AC$2744&amp;'AQS-88101'!$E$2:$E$2744&amp;'AQS-88101'!$G$2:$G$2744,0))&lt;&gt;"",INDEX('AQS-88101'!$M$2:$M$2744,MATCH('88101-daily-summary-by-site'!$A1813&amp;'88101-daily-summary-by-site'!F$2&amp;'88101-daily-summary-by-site'!F$3,'AQS-88101'!$AC$2:$AC$2744&amp;'AQS-88101'!$E$2:$E$2744&amp;'AQS-88101'!$G$2:$G$2744,0)),""),"")</f>
        <v/>
      </c>
      <c r="G1813" s="42" t="str">
        <f t="array" ref="G1813">IFERROR(IF(INDEX('AQS-88101'!$M$2:$M$2744,MATCH('88101-daily-summary-by-site'!$A1813&amp;'88101-daily-summary-by-site'!G$2&amp;'88101-daily-summary-by-site'!G$3,'AQS-88101'!$AC$2:$AC$2744&amp;'AQS-88101'!$E$2:$E$2744&amp;'AQS-88101'!$G$2:$G$2744,0))&lt;&gt;"",INDEX('AQS-88101'!$M$2:$M$2744,MATCH('88101-daily-summary-by-site'!$A1813&amp;'88101-daily-summary-by-site'!G$2&amp;'88101-daily-summary-by-site'!G$3,'AQS-88101'!$AC$2:$AC$2744&amp;'AQS-88101'!$E$2:$E$2744&amp;'AQS-88101'!$G$2:$G$2744,0)),""),"")</f>
        <v/>
      </c>
      <c r="H1813" s="42" t="str">
        <f t="array" ref="H1813">IFERROR(IF(INDEX('AQS-88101'!$M$2:$M$2744,MATCH('88101-daily-summary-by-site'!$A1813&amp;'88101-daily-summary-by-site'!H$2&amp;'88101-daily-summary-by-site'!H$3,'AQS-88101'!$AC$2:$AC$2744&amp;'AQS-88101'!$E$2:$E$2744&amp;'AQS-88101'!$G$2:$G$2744,0))&lt;&gt;"",INDEX('AQS-88101'!$M$2:$M$2744,MATCH('88101-daily-summary-by-site'!$A1813&amp;'88101-daily-summary-by-site'!H$2&amp;'88101-daily-summary-by-site'!H$3,'AQS-88101'!$AC$2:$AC$2744&amp;'AQS-88101'!$E$2:$E$2744&amp;'AQS-88101'!$G$2:$G$2744,0)),""),"")</f>
        <v/>
      </c>
      <c r="I1813" s="108" t="str">
        <f t="array" ref="I1813">IFERROR(IF(INDEX('AQS-88101'!$M$2:$M$2744,MATCH('88101-daily-summary-by-site'!$A1813&amp;'88101-daily-summary-by-site'!I$2&amp;'88101-daily-summary-by-site'!I$3,'AQS-88101'!$AC$2:$AC$2744&amp;'AQS-88101'!$E$2:$E$2744&amp;'AQS-88101'!$G$2:$G$2744,0))&lt;&gt;"",INDEX('AQS-88101'!$M$2:$M$2744,MATCH('88101-daily-summary-by-site'!$A1813&amp;'88101-daily-summary-by-site'!I$2&amp;'88101-daily-summary-by-site'!I$3,'AQS-88101'!$AC$2:$AC$2744&amp;'AQS-88101'!$E$2:$E$2744&amp;'AQS-88101'!$G$2:$G$2744,0)),""),"")</f>
        <v/>
      </c>
      <c r="L1813" s="107">
        <f t="shared" si="140"/>
        <v>3.2</v>
      </c>
      <c r="M1813" s="42">
        <f t="shared" si="141"/>
        <v>3</v>
      </c>
      <c r="N1813" s="42" t="str">
        <f t="shared" si="142"/>
        <v/>
      </c>
      <c r="O1813" s="108" t="str">
        <f t="shared" si="143"/>
        <v/>
      </c>
    </row>
    <row r="1814" spans="1:15" x14ac:dyDescent="0.25">
      <c r="A1814" s="79">
        <f t="shared" si="144"/>
        <v>41483</v>
      </c>
      <c r="B1814" s="107" t="str">
        <f t="array" ref="B1814">IFERROR(IF(INDEX('AQS-88101'!$M$2:$M$2744,MATCH('88101-daily-summary-by-site'!$A1814&amp;'88101-daily-summary-by-site'!B$2&amp;'88101-daily-summary-by-site'!B$3,'AQS-88101'!$AC$2:$AC$2744&amp;'AQS-88101'!$E$2:$E$2744&amp;'AQS-88101'!$G$2:$G$2744,0))&lt;&gt;"",INDEX('AQS-88101'!$M$2:$M$2744,MATCH('88101-daily-summary-by-site'!$A1814&amp;'88101-daily-summary-by-site'!B$2&amp;'88101-daily-summary-by-site'!B$3,'AQS-88101'!$AC$2:$AC$2744&amp;'AQS-88101'!$E$2:$E$2744&amp;'AQS-88101'!$G$2:$G$2744,0)),""),"")</f>
        <v/>
      </c>
      <c r="C1814" s="42" t="str">
        <f t="array" ref="C1814">IFERROR(IF(INDEX('AQS-88101'!$M$2:$M$2744,MATCH('88101-daily-summary-by-site'!$A1814&amp;'88101-daily-summary-by-site'!C$2&amp;'88101-daily-summary-by-site'!C$3,'AQS-88101'!$AC$2:$AC$2744&amp;'AQS-88101'!$E$2:$E$2744&amp;'AQS-88101'!$G$2:$G$2744,0))&lt;&gt;"",INDEX('AQS-88101'!$M$2:$M$2744,MATCH('88101-daily-summary-by-site'!$A1814&amp;'88101-daily-summary-by-site'!C$2&amp;'88101-daily-summary-by-site'!C$3,'AQS-88101'!$AC$2:$AC$2744&amp;'AQS-88101'!$E$2:$E$2744&amp;'AQS-88101'!$G$2:$G$2744,0)),""),"")</f>
        <v/>
      </c>
      <c r="D1814" s="42" t="str">
        <f t="array" ref="D1814">IFERROR(IF(INDEX('AQS-88101'!$M$2:$M$2744,MATCH('88101-daily-summary-by-site'!$A1814&amp;'88101-daily-summary-by-site'!D$2&amp;'88101-daily-summary-by-site'!D$3,'AQS-88101'!$AC$2:$AC$2744&amp;'AQS-88101'!$E$2:$E$2744&amp;'AQS-88101'!$G$2:$G$2744,0))&lt;&gt;"",INDEX('AQS-88101'!$M$2:$M$2744,MATCH('88101-daily-summary-by-site'!$A1814&amp;'88101-daily-summary-by-site'!D$2&amp;'88101-daily-summary-by-site'!D$3,'AQS-88101'!$AC$2:$AC$2744&amp;'AQS-88101'!$E$2:$E$2744&amp;'AQS-88101'!$G$2:$G$2744,0)),""),"")</f>
        <v/>
      </c>
      <c r="E1814" s="42" t="str">
        <f t="array" ref="E1814">IFERROR(IF(INDEX('AQS-88101'!$M$2:$M$2744,MATCH('88101-daily-summary-by-site'!$A1814&amp;'88101-daily-summary-by-site'!E$2&amp;'88101-daily-summary-by-site'!E$3,'AQS-88101'!$AC$2:$AC$2744&amp;'AQS-88101'!$E$2:$E$2744&amp;'AQS-88101'!$G$2:$G$2744,0))&lt;&gt;"",INDEX('AQS-88101'!$M$2:$M$2744,MATCH('88101-daily-summary-by-site'!$A1814&amp;'88101-daily-summary-by-site'!E$2&amp;'88101-daily-summary-by-site'!E$3,'AQS-88101'!$AC$2:$AC$2744&amp;'AQS-88101'!$E$2:$E$2744&amp;'AQS-88101'!$G$2:$G$2744,0)),""),"")</f>
        <v/>
      </c>
      <c r="F1814" s="42" t="str">
        <f t="array" ref="F1814">IFERROR(IF(INDEX('AQS-88101'!$M$2:$M$2744,MATCH('88101-daily-summary-by-site'!$A1814&amp;'88101-daily-summary-by-site'!F$2&amp;'88101-daily-summary-by-site'!F$3,'AQS-88101'!$AC$2:$AC$2744&amp;'AQS-88101'!$E$2:$E$2744&amp;'AQS-88101'!$G$2:$G$2744,0))&lt;&gt;"",INDEX('AQS-88101'!$M$2:$M$2744,MATCH('88101-daily-summary-by-site'!$A1814&amp;'88101-daily-summary-by-site'!F$2&amp;'88101-daily-summary-by-site'!F$3,'AQS-88101'!$AC$2:$AC$2744&amp;'AQS-88101'!$E$2:$E$2744&amp;'AQS-88101'!$G$2:$G$2744,0)),""),"")</f>
        <v/>
      </c>
      <c r="G1814" s="42" t="str">
        <f t="array" ref="G1814">IFERROR(IF(INDEX('AQS-88101'!$M$2:$M$2744,MATCH('88101-daily-summary-by-site'!$A1814&amp;'88101-daily-summary-by-site'!G$2&amp;'88101-daily-summary-by-site'!G$3,'AQS-88101'!$AC$2:$AC$2744&amp;'AQS-88101'!$E$2:$E$2744&amp;'AQS-88101'!$G$2:$G$2744,0))&lt;&gt;"",INDEX('AQS-88101'!$M$2:$M$2744,MATCH('88101-daily-summary-by-site'!$A1814&amp;'88101-daily-summary-by-site'!G$2&amp;'88101-daily-summary-by-site'!G$3,'AQS-88101'!$AC$2:$AC$2744&amp;'AQS-88101'!$E$2:$E$2744&amp;'AQS-88101'!$G$2:$G$2744,0)),""),"")</f>
        <v/>
      </c>
      <c r="H1814" s="42" t="str">
        <f t="array" ref="H1814">IFERROR(IF(INDEX('AQS-88101'!$M$2:$M$2744,MATCH('88101-daily-summary-by-site'!$A1814&amp;'88101-daily-summary-by-site'!H$2&amp;'88101-daily-summary-by-site'!H$3,'AQS-88101'!$AC$2:$AC$2744&amp;'AQS-88101'!$E$2:$E$2744&amp;'AQS-88101'!$G$2:$G$2744,0))&lt;&gt;"",INDEX('AQS-88101'!$M$2:$M$2744,MATCH('88101-daily-summary-by-site'!$A1814&amp;'88101-daily-summary-by-site'!H$2&amp;'88101-daily-summary-by-site'!H$3,'AQS-88101'!$AC$2:$AC$2744&amp;'AQS-88101'!$E$2:$E$2744&amp;'AQS-88101'!$G$2:$G$2744,0)),""),"")</f>
        <v/>
      </c>
      <c r="I1814" s="108" t="str">
        <f t="array" ref="I1814">IFERROR(IF(INDEX('AQS-88101'!$M$2:$M$2744,MATCH('88101-daily-summary-by-site'!$A1814&amp;'88101-daily-summary-by-site'!I$2&amp;'88101-daily-summary-by-site'!I$3,'AQS-88101'!$AC$2:$AC$2744&amp;'AQS-88101'!$E$2:$E$2744&amp;'AQS-88101'!$G$2:$G$2744,0))&lt;&gt;"",INDEX('AQS-88101'!$M$2:$M$2744,MATCH('88101-daily-summary-by-site'!$A1814&amp;'88101-daily-summary-by-site'!I$2&amp;'88101-daily-summary-by-site'!I$3,'AQS-88101'!$AC$2:$AC$2744&amp;'AQS-88101'!$E$2:$E$2744&amp;'AQS-88101'!$G$2:$G$2744,0)),""),"")</f>
        <v/>
      </c>
      <c r="L1814" s="107" t="str">
        <f t="shared" si="140"/>
        <v/>
      </c>
      <c r="M1814" s="42" t="str">
        <f t="shared" si="141"/>
        <v/>
      </c>
      <c r="N1814" s="42" t="str">
        <f t="shared" si="142"/>
        <v/>
      </c>
      <c r="O1814" s="108" t="str">
        <f t="shared" si="143"/>
        <v/>
      </c>
    </row>
    <row r="1815" spans="1:15" x14ac:dyDescent="0.25">
      <c r="A1815" s="79">
        <f t="shared" si="144"/>
        <v>41484</v>
      </c>
      <c r="B1815" s="107" t="str">
        <f t="array" ref="B1815">IFERROR(IF(INDEX('AQS-88101'!$M$2:$M$2744,MATCH('88101-daily-summary-by-site'!$A1815&amp;'88101-daily-summary-by-site'!B$2&amp;'88101-daily-summary-by-site'!B$3,'AQS-88101'!$AC$2:$AC$2744&amp;'AQS-88101'!$E$2:$E$2744&amp;'AQS-88101'!$G$2:$G$2744,0))&lt;&gt;"",INDEX('AQS-88101'!$M$2:$M$2744,MATCH('88101-daily-summary-by-site'!$A1815&amp;'88101-daily-summary-by-site'!B$2&amp;'88101-daily-summary-by-site'!B$3,'AQS-88101'!$AC$2:$AC$2744&amp;'AQS-88101'!$E$2:$E$2744&amp;'AQS-88101'!$G$2:$G$2744,0)),""),"")</f>
        <v/>
      </c>
      <c r="C1815" s="42" t="str">
        <f t="array" ref="C1815">IFERROR(IF(INDEX('AQS-88101'!$M$2:$M$2744,MATCH('88101-daily-summary-by-site'!$A1815&amp;'88101-daily-summary-by-site'!C$2&amp;'88101-daily-summary-by-site'!C$3,'AQS-88101'!$AC$2:$AC$2744&amp;'AQS-88101'!$E$2:$E$2744&amp;'AQS-88101'!$G$2:$G$2744,0))&lt;&gt;"",INDEX('AQS-88101'!$M$2:$M$2744,MATCH('88101-daily-summary-by-site'!$A1815&amp;'88101-daily-summary-by-site'!C$2&amp;'88101-daily-summary-by-site'!C$3,'AQS-88101'!$AC$2:$AC$2744&amp;'AQS-88101'!$E$2:$E$2744&amp;'AQS-88101'!$G$2:$G$2744,0)),""),"")</f>
        <v/>
      </c>
      <c r="D1815" s="42" t="str">
        <f t="array" ref="D1815">IFERROR(IF(INDEX('AQS-88101'!$M$2:$M$2744,MATCH('88101-daily-summary-by-site'!$A1815&amp;'88101-daily-summary-by-site'!D$2&amp;'88101-daily-summary-by-site'!D$3,'AQS-88101'!$AC$2:$AC$2744&amp;'AQS-88101'!$E$2:$E$2744&amp;'AQS-88101'!$G$2:$G$2744,0))&lt;&gt;"",INDEX('AQS-88101'!$M$2:$M$2744,MATCH('88101-daily-summary-by-site'!$A1815&amp;'88101-daily-summary-by-site'!D$2&amp;'88101-daily-summary-by-site'!D$3,'AQS-88101'!$AC$2:$AC$2744&amp;'AQS-88101'!$E$2:$E$2744&amp;'AQS-88101'!$G$2:$G$2744,0)),""),"")</f>
        <v/>
      </c>
      <c r="E1815" s="42" t="str">
        <f t="array" ref="E1815">IFERROR(IF(INDEX('AQS-88101'!$M$2:$M$2744,MATCH('88101-daily-summary-by-site'!$A1815&amp;'88101-daily-summary-by-site'!E$2&amp;'88101-daily-summary-by-site'!E$3,'AQS-88101'!$AC$2:$AC$2744&amp;'AQS-88101'!$E$2:$E$2744&amp;'AQS-88101'!$G$2:$G$2744,0))&lt;&gt;"",INDEX('AQS-88101'!$M$2:$M$2744,MATCH('88101-daily-summary-by-site'!$A1815&amp;'88101-daily-summary-by-site'!E$2&amp;'88101-daily-summary-by-site'!E$3,'AQS-88101'!$AC$2:$AC$2744&amp;'AQS-88101'!$E$2:$E$2744&amp;'AQS-88101'!$G$2:$G$2744,0)),""),"")</f>
        <v/>
      </c>
      <c r="F1815" s="42" t="str">
        <f t="array" ref="F1815">IFERROR(IF(INDEX('AQS-88101'!$M$2:$M$2744,MATCH('88101-daily-summary-by-site'!$A1815&amp;'88101-daily-summary-by-site'!F$2&amp;'88101-daily-summary-by-site'!F$3,'AQS-88101'!$AC$2:$AC$2744&amp;'AQS-88101'!$E$2:$E$2744&amp;'AQS-88101'!$G$2:$G$2744,0))&lt;&gt;"",INDEX('AQS-88101'!$M$2:$M$2744,MATCH('88101-daily-summary-by-site'!$A1815&amp;'88101-daily-summary-by-site'!F$2&amp;'88101-daily-summary-by-site'!F$3,'AQS-88101'!$AC$2:$AC$2744&amp;'AQS-88101'!$E$2:$E$2744&amp;'AQS-88101'!$G$2:$G$2744,0)),""),"")</f>
        <v/>
      </c>
      <c r="G1815" s="42" t="str">
        <f t="array" ref="G1815">IFERROR(IF(INDEX('AQS-88101'!$M$2:$M$2744,MATCH('88101-daily-summary-by-site'!$A1815&amp;'88101-daily-summary-by-site'!G$2&amp;'88101-daily-summary-by-site'!G$3,'AQS-88101'!$AC$2:$AC$2744&amp;'AQS-88101'!$E$2:$E$2744&amp;'AQS-88101'!$G$2:$G$2744,0))&lt;&gt;"",INDEX('AQS-88101'!$M$2:$M$2744,MATCH('88101-daily-summary-by-site'!$A1815&amp;'88101-daily-summary-by-site'!G$2&amp;'88101-daily-summary-by-site'!G$3,'AQS-88101'!$AC$2:$AC$2744&amp;'AQS-88101'!$E$2:$E$2744&amp;'AQS-88101'!$G$2:$G$2744,0)),""),"")</f>
        <v/>
      </c>
      <c r="H1815" s="42" t="str">
        <f t="array" ref="H1815">IFERROR(IF(INDEX('AQS-88101'!$M$2:$M$2744,MATCH('88101-daily-summary-by-site'!$A1815&amp;'88101-daily-summary-by-site'!H$2&amp;'88101-daily-summary-by-site'!H$3,'AQS-88101'!$AC$2:$AC$2744&amp;'AQS-88101'!$E$2:$E$2744&amp;'AQS-88101'!$G$2:$G$2744,0))&lt;&gt;"",INDEX('AQS-88101'!$M$2:$M$2744,MATCH('88101-daily-summary-by-site'!$A1815&amp;'88101-daily-summary-by-site'!H$2&amp;'88101-daily-summary-by-site'!H$3,'AQS-88101'!$AC$2:$AC$2744&amp;'AQS-88101'!$E$2:$E$2744&amp;'AQS-88101'!$G$2:$G$2744,0)),""),"")</f>
        <v/>
      </c>
      <c r="I1815" s="108" t="str">
        <f t="array" ref="I1815">IFERROR(IF(INDEX('AQS-88101'!$M$2:$M$2744,MATCH('88101-daily-summary-by-site'!$A1815&amp;'88101-daily-summary-by-site'!I$2&amp;'88101-daily-summary-by-site'!I$3,'AQS-88101'!$AC$2:$AC$2744&amp;'AQS-88101'!$E$2:$E$2744&amp;'AQS-88101'!$G$2:$G$2744,0))&lt;&gt;"",INDEX('AQS-88101'!$M$2:$M$2744,MATCH('88101-daily-summary-by-site'!$A1815&amp;'88101-daily-summary-by-site'!I$2&amp;'88101-daily-summary-by-site'!I$3,'AQS-88101'!$AC$2:$AC$2744&amp;'AQS-88101'!$E$2:$E$2744&amp;'AQS-88101'!$G$2:$G$2744,0)),""),"")</f>
        <v/>
      </c>
      <c r="L1815" s="107" t="str">
        <f t="shared" si="140"/>
        <v/>
      </c>
      <c r="M1815" s="42" t="str">
        <f t="shared" si="141"/>
        <v/>
      </c>
      <c r="N1815" s="42" t="str">
        <f t="shared" si="142"/>
        <v/>
      </c>
      <c r="O1815" s="108" t="str">
        <f t="shared" si="143"/>
        <v/>
      </c>
    </row>
    <row r="1816" spans="1:15" x14ac:dyDescent="0.25">
      <c r="A1816" s="79">
        <f t="shared" si="144"/>
        <v>41485</v>
      </c>
      <c r="B1816" s="107">
        <f t="array" ref="B1816">IFERROR(IF(INDEX('AQS-88101'!$M$2:$M$2744,MATCH('88101-daily-summary-by-site'!$A1816&amp;'88101-daily-summary-by-site'!B$2&amp;'88101-daily-summary-by-site'!B$3,'AQS-88101'!$AC$2:$AC$2744&amp;'AQS-88101'!$E$2:$E$2744&amp;'AQS-88101'!$G$2:$G$2744,0))&lt;&gt;"",INDEX('AQS-88101'!$M$2:$M$2744,MATCH('88101-daily-summary-by-site'!$A1816&amp;'88101-daily-summary-by-site'!B$2&amp;'88101-daily-summary-by-site'!B$3,'AQS-88101'!$AC$2:$AC$2744&amp;'AQS-88101'!$E$2:$E$2744&amp;'AQS-88101'!$G$2:$G$2744,0)),""),"")</f>
        <v>5.4</v>
      </c>
      <c r="C1816" s="42" t="str">
        <f t="array" ref="C1816">IFERROR(IF(INDEX('AQS-88101'!$M$2:$M$2744,MATCH('88101-daily-summary-by-site'!$A1816&amp;'88101-daily-summary-by-site'!C$2&amp;'88101-daily-summary-by-site'!C$3,'AQS-88101'!$AC$2:$AC$2744&amp;'AQS-88101'!$E$2:$E$2744&amp;'AQS-88101'!$G$2:$G$2744,0))&lt;&gt;"",INDEX('AQS-88101'!$M$2:$M$2744,MATCH('88101-daily-summary-by-site'!$A1816&amp;'88101-daily-summary-by-site'!C$2&amp;'88101-daily-summary-by-site'!C$3,'AQS-88101'!$AC$2:$AC$2744&amp;'AQS-88101'!$E$2:$E$2744&amp;'AQS-88101'!$G$2:$G$2744,0)),""),"")</f>
        <v/>
      </c>
      <c r="D1816" s="42">
        <f t="array" ref="D1816">IFERROR(IF(INDEX('AQS-88101'!$M$2:$M$2744,MATCH('88101-daily-summary-by-site'!$A1816&amp;'88101-daily-summary-by-site'!D$2&amp;'88101-daily-summary-by-site'!D$3,'AQS-88101'!$AC$2:$AC$2744&amp;'AQS-88101'!$E$2:$E$2744&amp;'AQS-88101'!$G$2:$G$2744,0))&lt;&gt;"",INDEX('AQS-88101'!$M$2:$M$2744,MATCH('88101-daily-summary-by-site'!$A1816&amp;'88101-daily-summary-by-site'!D$2&amp;'88101-daily-summary-by-site'!D$3,'AQS-88101'!$AC$2:$AC$2744&amp;'AQS-88101'!$E$2:$E$2744&amp;'AQS-88101'!$G$2:$G$2744,0)),""),"")</f>
        <v>5.0999999999999996</v>
      </c>
      <c r="E1816" s="42" t="str">
        <f t="array" ref="E1816">IFERROR(IF(INDEX('AQS-88101'!$M$2:$M$2744,MATCH('88101-daily-summary-by-site'!$A1816&amp;'88101-daily-summary-by-site'!E$2&amp;'88101-daily-summary-by-site'!E$3,'AQS-88101'!$AC$2:$AC$2744&amp;'AQS-88101'!$E$2:$E$2744&amp;'AQS-88101'!$G$2:$G$2744,0))&lt;&gt;"",INDEX('AQS-88101'!$M$2:$M$2744,MATCH('88101-daily-summary-by-site'!$A1816&amp;'88101-daily-summary-by-site'!E$2&amp;'88101-daily-summary-by-site'!E$3,'AQS-88101'!$AC$2:$AC$2744&amp;'AQS-88101'!$E$2:$E$2744&amp;'AQS-88101'!$G$2:$G$2744,0)),""),"")</f>
        <v/>
      </c>
      <c r="F1816" s="42" t="str">
        <f t="array" ref="F1816">IFERROR(IF(INDEX('AQS-88101'!$M$2:$M$2744,MATCH('88101-daily-summary-by-site'!$A1816&amp;'88101-daily-summary-by-site'!F$2&amp;'88101-daily-summary-by-site'!F$3,'AQS-88101'!$AC$2:$AC$2744&amp;'AQS-88101'!$E$2:$E$2744&amp;'AQS-88101'!$G$2:$G$2744,0))&lt;&gt;"",INDEX('AQS-88101'!$M$2:$M$2744,MATCH('88101-daily-summary-by-site'!$A1816&amp;'88101-daily-summary-by-site'!F$2&amp;'88101-daily-summary-by-site'!F$3,'AQS-88101'!$AC$2:$AC$2744&amp;'AQS-88101'!$E$2:$E$2744&amp;'AQS-88101'!$G$2:$G$2744,0)),""),"")</f>
        <v/>
      </c>
      <c r="G1816" s="42" t="str">
        <f t="array" ref="G1816">IFERROR(IF(INDEX('AQS-88101'!$M$2:$M$2744,MATCH('88101-daily-summary-by-site'!$A1816&amp;'88101-daily-summary-by-site'!G$2&amp;'88101-daily-summary-by-site'!G$3,'AQS-88101'!$AC$2:$AC$2744&amp;'AQS-88101'!$E$2:$E$2744&amp;'AQS-88101'!$G$2:$G$2744,0))&lt;&gt;"",INDEX('AQS-88101'!$M$2:$M$2744,MATCH('88101-daily-summary-by-site'!$A1816&amp;'88101-daily-summary-by-site'!G$2&amp;'88101-daily-summary-by-site'!G$3,'AQS-88101'!$AC$2:$AC$2744&amp;'AQS-88101'!$E$2:$E$2744&amp;'AQS-88101'!$G$2:$G$2744,0)),""),"")</f>
        <v/>
      </c>
      <c r="H1816" s="42" t="str">
        <f t="array" ref="H1816">IFERROR(IF(INDEX('AQS-88101'!$M$2:$M$2744,MATCH('88101-daily-summary-by-site'!$A1816&amp;'88101-daily-summary-by-site'!H$2&amp;'88101-daily-summary-by-site'!H$3,'AQS-88101'!$AC$2:$AC$2744&amp;'AQS-88101'!$E$2:$E$2744&amp;'AQS-88101'!$G$2:$G$2744,0))&lt;&gt;"",INDEX('AQS-88101'!$M$2:$M$2744,MATCH('88101-daily-summary-by-site'!$A1816&amp;'88101-daily-summary-by-site'!H$2&amp;'88101-daily-summary-by-site'!H$3,'AQS-88101'!$AC$2:$AC$2744&amp;'AQS-88101'!$E$2:$E$2744&amp;'AQS-88101'!$G$2:$G$2744,0)),""),"")</f>
        <v/>
      </c>
      <c r="I1816" s="108" t="str">
        <f t="array" ref="I1816">IFERROR(IF(INDEX('AQS-88101'!$M$2:$M$2744,MATCH('88101-daily-summary-by-site'!$A1816&amp;'88101-daily-summary-by-site'!I$2&amp;'88101-daily-summary-by-site'!I$3,'AQS-88101'!$AC$2:$AC$2744&amp;'AQS-88101'!$E$2:$E$2744&amp;'AQS-88101'!$G$2:$G$2744,0))&lt;&gt;"",INDEX('AQS-88101'!$M$2:$M$2744,MATCH('88101-daily-summary-by-site'!$A1816&amp;'88101-daily-summary-by-site'!I$2&amp;'88101-daily-summary-by-site'!I$3,'AQS-88101'!$AC$2:$AC$2744&amp;'AQS-88101'!$E$2:$E$2744&amp;'AQS-88101'!$G$2:$G$2744,0)),""),"")</f>
        <v/>
      </c>
      <c r="L1816" s="107">
        <f t="shared" si="140"/>
        <v>5.4</v>
      </c>
      <c r="M1816" s="42">
        <f t="shared" si="141"/>
        <v>5.0999999999999996</v>
      </c>
      <c r="N1816" s="42" t="str">
        <f t="shared" si="142"/>
        <v/>
      </c>
      <c r="O1816" s="108" t="str">
        <f t="shared" si="143"/>
        <v/>
      </c>
    </row>
    <row r="1817" spans="1:15" x14ac:dyDescent="0.25">
      <c r="A1817" s="79">
        <f t="shared" si="144"/>
        <v>41486</v>
      </c>
      <c r="B1817" s="107" t="str">
        <f t="array" ref="B1817">IFERROR(IF(INDEX('AQS-88101'!$M$2:$M$2744,MATCH('88101-daily-summary-by-site'!$A1817&amp;'88101-daily-summary-by-site'!B$2&amp;'88101-daily-summary-by-site'!B$3,'AQS-88101'!$AC$2:$AC$2744&amp;'AQS-88101'!$E$2:$E$2744&amp;'AQS-88101'!$G$2:$G$2744,0))&lt;&gt;"",INDEX('AQS-88101'!$M$2:$M$2744,MATCH('88101-daily-summary-by-site'!$A1817&amp;'88101-daily-summary-by-site'!B$2&amp;'88101-daily-summary-by-site'!B$3,'AQS-88101'!$AC$2:$AC$2744&amp;'AQS-88101'!$E$2:$E$2744&amp;'AQS-88101'!$G$2:$G$2744,0)),""),"")</f>
        <v/>
      </c>
      <c r="C1817" s="42" t="str">
        <f t="array" ref="C1817">IFERROR(IF(INDEX('AQS-88101'!$M$2:$M$2744,MATCH('88101-daily-summary-by-site'!$A1817&amp;'88101-daily-summary-by-site'!C$2&amp;'88101-daily-summary-by-site'!C$3,'AQS-88101'!$AC$2:$AC$2744&amp;'AQS-88101'!$E$2:$E$2744&amp;'AQS-88101'!$G$2:$G$2744,0))&lt;&gt;"",INDEX('AQS-88101'!$M$2:$M$2744,MATCH('88101-daily-summary-by-site'!$A1817&amp;'88101-daily-summary-by-site'!C$2&amp;'88101-daily-summary-by-site'!C$3,'AQS-88101'!$AC$2:$AC$2744&amp;'AQS-88101'!$E$2:$E$2744&amp;'AQS-88101'!$G$2:$G$2744,0)),""),"")</f>
        <v/>
      </c>
      <c r="D1817" s="42" t="str">
        <f t="array" ref="D1817">IFERROR(IF(INDEX('AQS-88101'!$M$2:$M$2744,MATCH('88101-daily-summary-by-site'!$A1817&amp;'88101-daily-summary-by-site'!D$2&amp;'88101-daily-summary-by-site'!D$3,'AQS-88101'!$AC$2:$AC$2744&amp;'AQS-88101'!$E$2:$E$2744&amp;'AQS-88101'!$G$2:$G$2744,0))&lt;&gt;"",INDEX('AQS-88101'!$M$2:$M$2744,MATCH('88101-daily-summary-by-site'!$A1817&amp;'88101-daily-summary-by-site'!D$2&amp;'88101-daily-summary-by-site'!D$3,'AQS-88101'!$AC$2:$AC$2744&amp;'AQS-88101'!$E$2:$E$2744&amp;'AQS-88101'!$G$2:$G$2744,0)),""),"")</f>
        <v/>
      </c>
      <c r="E1817" s="42" t="str">
        <f t="array" ref="E1817">IFERROR(IF(INDEX('AQS-88101'!$M$2:$M$2744,MATCH('88101-daily-summary-by-site'!$A1817&amp;'88101-daily-summary-by-site'!E$2&amp;'88101-daily-summary-by-site'!E$3,'AQS-88101'!$AC$2:$AC$2744&amp;'AQS-88101'!$E$2:$E$2744&amp;'AQS-88101'!$G$2:$G$2744,0))&lt;&gt;"",INDEX('AQS-88101'!$M$2:$M$2744,MATCH('88101-daily-summary-by-site'!$A1817&amp;'88101-daily-summary-by-site'!E$2&amp;'88101-daily-summary-by-site'!E$3,'AQS-88101'!$AC$2:$AC$2744&amp;'AQS-88101'!$E$2:$E$2744&amp;'AQS-88101'!$G$2:$G$2744,0)),""),"")</f>
        <v/>
      </c>
      <c r="F1817" s="42" t="str">
        <f t="array" ref="F1817">IFERROR(IF(INDEX('AQS-88101'!$M$2:$M$2744,MATCH('88101-daily-summary-by-site'!$A1817&amp;'88101-daily-summary-by-site'!F$2&amp;'88101-daily-summary-by-site'!F$3,'AQS-88101'!$AC$2:$AC$2744&amp;'AQS-88101'!$E$2:$E$2744&amp;'AQS-88101'!$G$2:$G$2744,0))&lt;&gt;"",INDEX('AQS-88101'!$M$2:$M$2744,MATCH('88101-daily-summary-by-site'!$A1817&amp;'88101-daily-summary-by-site'!F$2&amp;'88101-daily-summary-by-site'!F$3,'AQS-88101'!$AC$2:$AC$2744&amp;'AQS-88101'!$E$2:$E$2744&amp;'AQS-88101'!$G$2:$G$2744,0)),""),"")</f>
        <v/>
      </c>
      <c r="G1817" s="42" t="str">
        <f t="array" ref="G1817">IFERROR(IF(INDEX('AQS-88101'!$M$2:$M$2744,MATCH('88101-daily-summary-by-site'!$A1817&amp;'88101-daily-summary-by-site'!G$2&amp;'88101-daily-summary-by-site'!G$3,'AQS-88101'!$AC$2:$AC$2744&amp;'AQS-88101'!$E$2:$E$2744&amp;'AQS-88101'!$G$2:$G$2744,0))&lt;&gt;"",INDEX('AQS-88101'!$M$2:$M$2744,MATCH('88101-daily-summary-by-site'!$A1817&amp;'88101-daily-summary-by-site'!G$2&amp;'88101-daily-summary-by-site'!G$3,'AQS-88101'!$AC$2:$AC$2744&amp;'AQS-88101'!$E$2:$E$2744&amp;'AQS-88101'!$G$2:$G$2744,0)),""),"")</f>
        <v/>
      </c>
      <c r="H1817" s="42" t="str">
        <f t="array" ref="H1817">IFERROR(IF(INDEX('AQS-88101'!$M$2:$M$2744,MATCH('88101-daily-summary-by-site'!$A1817&amp;'88101-daily-summary-by-site'!H$2&amp;'88101-daily-summary-by-site'!H$3,'AQS-88101'!$AC$2:$AC$2744&amp;'AQS-88101'!$E$2:$E$2744&amp;'AQS-88101'!$G$2:$G$2744,0))&lt;&gt;"",INDEX('AQS-88101'!$M$2:$M$2744,MATCH('88101-daily-summary-by-site'!$A1817&amp;'88101-daily-summary-by-site'!H$2&amp;'88101-daily-summary-by-site'!H$3,'AQS-88101'!$AC$2:$AC$2744&amp;'AQS-88101'!$E$2:$E$2744&amp;'AQS-88101'!$G$2:$G$2744,0)),""),"")</f>
        <v/>
      </c>
      <c r="I1817" s="108" t="str">
        <f t="array" ref="I1817">IFERROR(IF(INDEX('AQS-88101'!$M$2:$M$2744,MATCH('88101-daily-summary-by-site'!$A1817&amp;'88101-daily-summary-by-site'!I$2&amp;'88101-daily-summary-by-site'!I$3,'AQS-88101'!$AC$2:$AC$2744&amp;'AQS-88101'!$E$2:$E$2744&amp;'AQS-88101'!$G$2:$G$2744,0))&lt;&gt;"",INDEX('AQS-88101'!$M$2:$M$2744,MATCH('88101-daily-summary-by-site'!$A1817&amp;'88101-daily-summary-by-site'!I$2&amp;'88101-daily-summary-by-site'!I$3,'AQS-88101'!$AC$2:$AC$2744&amp;'AQS-88101'!$E$2:$E$2744&amp;'AQS-88101'!$G$2:$G$2744,0)),""),"")</f>
        <v/>
      </c>
      <c r="L1817" s="107" t="str">
        <f t="shared" si="140"/>
        <v/>
      </c>
      <c r="M1817" s="42" t="str">
        <f t="shared" si="141"/>
        <v/>
      </c>
      <c r="N1817" s="42" t="str">
        <f t="shared" si="142"/>
        <v/>
      </c>
      <c r="O1817" s="108" t="str">
        <f t="shared" si="143"/>
        <v/>
      </c>
    </row>
    <row r="1818" spans="1:15" x14ac:dyDescent="0.25">
      <c r="A1818" s="79">
        <f t="shared" si="144"/>
        <v>41487</v>
      </c>
      <c r="B1818" s="107" t="str">
        <f t="array" ref="B1818">IFERROR(IF(INDEX('AQS-88101'!$M$2:$M$2744,MATCH('88101-daily-summary-by-site'!$A1818&amp;'88101-daily-summary-by-site'!B$2&amp;'88101-daily-summary-by-site'!B$3,'AQS-88101'!$AC$2:$AC$2744&amp;'AQS-88101'!$E$2:$E$2744&amp;'AQS-88101'!$G$2:$G$2744,0))&lt;&gt;"",INDEX('AQS-88101'!$M$2:$M$2744,MATCH('88101-daily-summary-by-site'!$A1818&amp;'88101-daily-summary-by-site'!B$2&amp;'88101-daily-summary-by-site'!B$3,'AQS-88101'!$AC$2:$AC$2744&amp;'AQS-88101'!$E$2:$E$2744&amp;'AQS-88101'!$G$2:$G$2744,0)),""),"")</f>
        <v/>
      </c>
      <c r="C1818" s="42" t="str">
        <f t="array" ref="C1818">IFERROR(IF(INDEX('AQS-88101'!$M$2:$M$2744,MATCH('88101-daily-summary-by-site'!$A1818&amp;'88101-daily-summary-by-site'!C$2&amp;'88101-daily-summary-by-site'!C$3,'AQS-88101'!$AC$2:$AC$2744&amp;'AQS-88101'!$E$2:$E$2744&amp;'AQS-88101'!$G$2:$G$2744,0))&lt;&gt;"",INDEX('AQS-88101'!$M$2:$M$2744,MATCH('88101-daily-summary-by-site'!$A1818&amp;'88101-daily-summary-by-site'!C$2&amp;'88101-daily-summary-by-site'!C$3,'AQS-88101'!$AC$2:$AC$2744&amp;'AQS-88101'!$E$2:$E$2744&amp;'AQS-88101'!$G$2:$G$2744,0)),""),"")</f>
        <v/>
      </c>
      <c r="D1818" s="42" t="str">
        <f t="array" ref="D1818">IFERROR(IF(INDEX('AQS-88101'!$M$2:$M$2744,MATCH('88101-daily-summary-by-site'!$A1818&amp;'88101-daily-summary-by-site'!D$2&amp;'88101-daily-summary-by-site'!D$3,'AQS-88101'!$AC$2:$AC$2744&amp;'AQS-88101'!$E$2:$E$2744&amp;'AQS-88101'!$G$2:$G$2744,0))&lt;&gt;"",INDEX('AQS-88101'!$M$2:$M$2744,MATCH('88101-daily-summary-by-site'!$A1818&amp;'88101-daily-summary-by-site'!D$2&amp;'88101-daily-summary-by-site'!D$3,'AQS-88101'!$AC$2:$AC$2744&amp;'AQS-88101'!$E$2:$E$2744&amp;'AQS-88101'!$G$2:$G$2744,0)),""),"")</f>
        <v/>
      </c>
      <c r="E1818" s="42" t="str">
        <f t="array" ref="E1818">IFERROR(IF(INDEX('AQS-88101'!$M$2:$M$2744,MATCH('88101-daily-summary-by-site'!$A1818&amp;'88101-daily-summary-by-site'!E$2&amp;'88101-daily-summary-by-site'!E$3,'AQS-88101'!$AC$2:$AC$2744&amp;'AQS-88101'!$E$2:$E$2744&amp;'AQS-88101'!$G$2:$G$2744,0))&lt;&gt;"",INDEX('AQS-88101'!$M$2:$M$2744,MATCH('88101-daily-summary-by-site'!$A1818&amp;'88101-daily-summary-by-site'!E$2&amp;'88101-daily-summary-by-site'!E$3,'AQS-88101'!$AC$2:$AC$2744&amp;'AQS-88101'!$E$2:$E$2744&amp;'AQS-88101'!$G$2:$G$2744,0)),""),"")</f>
        <v/>
      </c>
      <c r="F1818" s="42" t="str">
        <f t="array" ref="F1818">IFERROR(IF(INDEX('AQS-88101'!$M$2:$M$2744,MATCH('88101-daily-summary-by-site'!$A1818&amp;'88101-daily-summary-by-site'!F$2&amp;'88101-daily-summary-by-site'!F$3,'AQS-88101'!$AC$2:$AC$2744&amp;'AQS-88101'!$E$2:$E$2744&amp;'AQS-88101'!$G$2:$G$2744,0))&lt;&gt;"",INDEX('AQS-88101'!$M$2:$M$2744,MATCH('88101-daily-summary-by-site'!$A1818&amp;'88101-daily-summary-by-site'!F$2&amp;'88101-daily-summary-by-site'!F$3,'AQS-88101'!$AC$2:$AC$2744&amp;'AQS-88101'!$E$2:$E$2744&amp;'AQS-88101'!$G$2:$G$2744,0)),""),"")</f>
        <v/>
      </c>
      <c r="G1818" s="42" t="str">
        <f t="array" ref="G1818">IFERROR(IF(INDEX('AQS-88101'!$M$2:$M$2744,MATCH('88101-daily-summary-by-site'!$A1818&amp;'88101-daily-summary-by-site'!G$2&amp;'88101-daily-summary-by-site'!G$3,'AQS-88101'!$AC$2:$AC$2744&amp;'AQS-88101'!$E$2:$E$2744&amp;'AQS-88101'!$G$2:$G$2744,0))&lt;&gt;"",INDEX('AQS-88101'!$M$2:$M$2744,MATCH('88101-daily-summary-by-site'!$A1818&amp;'88101-daily-summary-by-site'!G$2&amp;'88101-daily-summary-by-site'!G$3,'AQS-88101'!$AC$2:$AC$2744&amp;'AQS-88101'!$E$2:$E$2744&amp;'AQS-88101'!$G$2:$G$2744,0)),""),"")</f>
        <v/>
      </c>
      <c r="H1818" s="42" t="str">
        <f t="array" ref="H1818">IFERROR(IF(INDEX('AQS-88101'!$M$2:$M$2744,MATCH('88101-daily-summary-by-site'!$A1818&amp;'88101-daily-summary-by-site'!H$2&amp;'88101-daily-summary-by-site'!H$3,'AQS-88101'!$AC$2:$AC$2744&amp;'AQS-88101'!$E$2:$E$2744&amp;'AQS-88101'!$G$2:$G$2744,0))&lt;&gt;"",INDEX('AQS-88101'!$M$2:$M$2744,MATCH('88101-daily-summary-by-site'!$A1818&amp;'88101-daily-summary-by-site'!H$2&amp;'88101-daily-summary-by-site'!H$3,'AQS-88101'!$AC$2:$AC$2744&amp;'AQS-88101'!$E$2:$E$2744&amp;'AQS-88101'!$G$2:$G$2744,0)),""),"")</f>
        <v/>
      </c>
      <c r="I1818" s="108" t="str">
        <f t="array" ref="I1818">IFERROR(IF(INDEX('AQS-88101'!$M$2:$M$2744,MATCH('88101-daily-summary-by-site'!$A1818&amp;'88101-daily-summary-by-site'!I$2&amp;'88101-daily-summary-by-site'!I$3,'AQS-88101'!$AC$2:$AC$2744&amp;'AQS-88101'!$E$2:$E$2744&amp;'AQS-88101'!$G$2:$G$2744,0))&lt;&gt;"",INDEX('AQS-88101'!$M$2:$M$2744,MATCH('88101-daily-summary-by-site'!$A1818&amp;'88101-daily-summary-by-site'!I$2&amp;'88101-daily-summary-by-site'!I$3,'AQS-88101'!$AC$2:$AC$2744&amp;'AQS-88101'!$E$2:$E$2744&amp;'AQS-88101'!$G$2:$G$2744,0)),""),"")</f>
        <v/>
      </c>
      <c r="L1818" s="107" t="str">
        <f t="shared" si="140"/>
        <v/>
      </c>
      <c r="M1818" s="42" t="str">
        <f t="shared" si="141"/>
        <v/>
      </c>
      <c r="N1818" s="42" t="str">
        <f t="shared" si="142"/>
        <v/>
      </c>
      <c r="O1818" s="108" t="str">
        <f t="shared" si="143"/>
        <v/>
      </c>
    </row>
    <row r="1819" spans="1:15" x14ac:dyDescent="0.25">
      <c r="A1819" s="79">
        <f t="shared" si="144"/>
        <v>41488</v>
      </c>
      <c r="B1819" s="107">
        <f t="array" ref="B1819">IFERROR(IF(INDEX('AQS-88101'!$M$2:$M$2744,MATCH('88101-daily-summary-by-site'!$A1819&amp;'88101-daily-summary-by-site'!B$2&amp;'88101-daily-summary-by-site'!B$3,'AQS-88101'!$AC$2:$AC$2744&amp;'AQS-88101'!$E$2:$E$2744&amp;'AQS-88101'!$G$2:$G$2744,0))&lt;&gt;"",INDEX('AQS-88101'!$M$2:$M$2744,MATCH('88101-daily-summary-by-site'!$A1819&amp;'88101-daily-summary-by-site'!B$2&amp;'88101-daily-summary-by-site'!B$3,'AQS-88101'!$AC$2:$AC$2744&amp;'AQS-88101'!$E$2:$E$2744&amp;'AQS-88101'!$G$2:$G$2744,0)),""),"")</f>
        <v>7.1</v>
      </c>
      <c r="C1819" s="42" t="str">
        <f t="array" ref="C1819">IFERROR(IF(INDEX('AQS-88101'!$M$2:$M$2744,MATCH('88101-daily-summary-by-site'!$A1819&amp;'88101-daily-summary-by-site'!C$2&amp;'88101-daily-summary-by-site'!C$3,'AQS-88101'!$AC$2:$AC$2744&amp;'AQS-88101'!$E$2:$E$2744&amp;'AQS-88101'!$G$2:$G$2744,0))&lt;&gt;"",INDEX('AQS-88101'!$M$2:$M$2744,MATCH('88101-daily-summary-by-site'!$A1819&amp;'88101-daily-summary-by-site'!C$2&amp;'88101-daily-summary-by-site'!C$3,'AQS-88101'!$AC$2:$AC$2744&amp;'AQS-88101'!$E$2:$E$2744&amp;'AQS-88101'!$G$2:$G$2744,0)),""),"")</f>
        <v/>
      </c>
      <c r="D1819" s="42">
        <f t="array" ref="D1819">IFERROR(IF(INDEX('AQS-88101'!$M$2:$M$2744,MATCH('88101-daily-summary-by-site'!$A1819&amp;'88101-daily-summary-by-site'!D$2&amp;'88101-daily-summary-by-site'!D$3,'AQS-88101'!$AC$2:$AC$2744&amp;'AQS-88101'!$E$2:$E$2744&amp;'AQS-88101'!$G$2:$G$2744,0))&lt;&gt;"",INDEX('AQS-88101'!$M$2:$M$2744,MATCH('88101-daily-summary-by-site'!$A1819&amp;'88101-daily-summary-by-site'!D$2&amp;'88101-daily-summary-by-site'!D$3,'AQS-88101'!$AC$2:$AC$2744&amp;'AQS-88101'!$E$2:$E$2744&amp;'AQS-88101'!$G$2:$G$2744,0)),""),"")</f>
        <v>8.4</v>
      </c>
      <c r="E1819" s="42">
        <f t="array" ref="E1819">IFERROR(IF(INDEX('AQS-88101'!$M$2:$M$2744,MATCH('88101-daily-summary-by-site'!$A1819&amp;'88101-daily-summary-by-site'!E$2&amp;'88101-daily-summary-by-site'!E$3,'AQS-88101'!$AC$2:$AC$2744&amp;'AQS-88101'!$E$2:$E$2744&amp;'AQS-88101'!$G$2:$G$2744,0))&lt;&gt;"",INDEX('AQS-88101'!$M$2:$M$2744,MATCH('88101-daily-summary-by-site'!$A1819&amp;'88101-daily-summary-by-site'!E$2&amp;'88101-daily-summary-by-site'!E$3,'AQS-88101'!$AC$2:$AC$2744&amp;'AQS-88101'!$E$2:$E$2744&amp;'AQS-88101'!$G$2:$G$2744,0)),""),"")</f>
        <v>7.5</v>
      </c>
      <c r="F1819" s="42" t="str">
        <f t="array" ref="F1819">IFERROR(IF(INDEX('AQS-88101'!$M$2:$M$2744,MATCH('88101-daily-summary-by-site'!$A1819&amp;'88101-daily-summary-by-site'!F$2&amp;'88101-daily-summary-by-site'!F$3,'AQS-88101'!$AC$2:$AC$2744&amp;'AQS-88101'!$E$2:$E$2744&amp;'AQS-88101'!$G$2:$G$2744,0))&lt;&gt;"",INDEX('AQS-88101'!$M$2:$M$2744,MATCH('88101-daily-summary-by-site'!$A1819&amp;'88101-daily-summary-by-site'!F$2&amp;'88101-daily-summary-by-site'!F$3,'AQS-88101'!$AC$2:$AC$2744&amp;'AQS-88101'!$E$2:$E$2744&amp;'AQS-88101'!$G$2:$G$2744,0)),""),"")</f>
        <v/>
      </c>
      <c r="G1819" s="42" t="str">
        <f t="array" ref="G1819">IFERROR(IF(INDEX('AQS-88101'!$M$2:$M$2744,MATCH('88101-daily-summary-by-site'!$A1819&amp;'88101-daily-summary-by-site'!G$2&amp;'88101-daily-summary-by-site'!G$3,'AQS-88101'!$AC$2:$AC$2744&amp;'AQS-88101'!$E$2:$E$2744&amp;'AQS-88101'!$G$2:$G$2744,0))&lt;&gt;"",INDEX('AQS-88101'!$M$2:$M$2744,MATCH('88101-daily-summary-by-site'!$A1819&amp;'88101-daily-summary-by-site'!G$2&amp;'88101-daily-summary-by-site'!G$3,'AQS-88101'!$AC$2:$AC$2744&amp;'AQS-88101'!$E$2:$E$2744&amp;'AQS-88101'!$G$2:$G$2744,0)),""),"")</f>
        <v/>
      </c>
      <c r="H1819" s="42" t="str">
        <f t="array" ref="H1819">IFERROR(IF(INDEX('AQS-88101'!$M$2:$M$2744,MATCH('88101-daily-summary-by-site'!$A1819&amp;'88101-daily-summary-by-site'!H$2&amp;'88101-daily-summary-by-site'!H$3,'AQS-88101'!$AC$2:$AC$2744&amp;'AQS-88101'!$E$2:$E$2744&amp;'AQS-88101'!$G$2:$G$2744,0))&lt;&gt;"",INDEX('AQS-88101'!$M$2:$M$2744,MATCH('88101-daily-summary-by-site'!$A1819&amp;'88101-daily-summary-by-site'!H$2&amp;'88101-daily-summary-by-site'!H$3,'AQS-88101'!$AC$2:$AC$2744&amp;'AQS-88101'!$E$2:$E$2744&amp;'AQS-88101'!$G$2:$G$2744,0)),""),"")</f>
        <v/>
      </c>
      <c r="I1819" s="108" t="str">
        <f t="array" ref="I1819">IFERROR(IF(INDEX('AQS-88101'!$M$2:$M$2744,MATCH('88101-daily-summary-by-site'!$A1819&amp;'88101-daily-summary-by-site'!I$2&amp;'88101-daily-summary-by-site'!I$3,'AQS-88101'!$AC$2:$AC$2744&amp;'AQS-88101'!$E$2:$E$2744&amp;'AQS-88101'!$G$2:$G$2744,0))&lt;&gt;"",INDEX('AQS-88101'!$M$2:$M$2744,MATCH('88101-daily-summary-by-site'!$A1819&amp;'88101-daily-summary-by-site'!I$2&amp;'88101-daily-summary-by-site'!I$3,'AQS-88101'!$AC$2:$AC$2744&amp;'AQS-88101'!$E$2:$E$2744&amp;'AQS-88101'!$G$2:$G$2744,0)),""),"")</f>
        <v/>
      </c>
      <c r="L1819" s="107">
        <f t="shared" si="140"/>
        <v>7.1</v>
      </c>
      <c r="M1819" s="42">
        <f t="shared" si="141"/>
        <v>8.4</v>
      </c>
      <c r="N1819" s="42" t="str">
        <f t="shared" si="142"/>
        <v/>
      </c>
      <c r="O1819" s="108" t="str">
        <f t="shared" si="143"/>
        <v/>
      </c>
    </row>
    <row r="1820" spans="1:15" x14ac:dyDescent="0.25">
      <c r="A1820" s="79">
        <f t="shared" si="144"/>
        <v>41489</v>
      </c>
      <c r="B1820" s="107" t="str">
        <f t="array" ref="B1820">IFERROR(IF(INDEX('AQS-88101'!$M$2:$M$2744,MATCH('88101-daily-summary-by-site'!$A1820&amp;'88101-daily-summary-by-site'!B$2&amp;'88101-daily-summary-by-site'!B$3,'AQS-88101'!$AC$2:$AC$2744&amp;'AQS-88101'!$E$2:$E$2744&amp;'AQS-88101'!$G$2:$G$2744,0))&lt;&gt;"",INDEX('AQS-88101'!$M$2:$M$2744,MATCH('88101-daily-summary-by-site'!$A1820&amp;'88101-daily-summary-by-site'!B$2&amp;'88101-daily-summary-by-site'!B$3,'AQS-88101'!$AC$2:$AC$2744&amp;'AQS-88101'!$E$2:$E$2744&amp;'AQS-88101'!$G$2:$G$2744,0)),""),"")</f>
        <v/>
      </c>
      <c r="C1820" s="42" t="str">
        <f t="array" ref="C1820">IFERROR(IF(INDEX('AQS-88101'!$M$2:$M$2744,MATCH('88101-daily-summary-by-site'!$A1820&amp;'88101-daily-summary-by-site'!C$2&amp;'88101-daily-summary-by-site'!C$3,'AQS-88101'!$AC$2:$AC$2744&amp;'AQS-88101'!$E$2:$E$2744&amp;'AQS-88101'!$G$2:$G$2744,0))&lt;&gt;"",INDEX('AQS-88101'!$M$2:$M$2744,MATCH('88101-daily-summary-by-site'!$A1820&amp;'88101-daily-summary-by-site'!C$2&amp;'88101-daily-summary-by-site'!C$3,'AQS-88101'!$AC$2:$AC$2744&amp;'AQS-88101'!$E$2:$E$2744&amp;'AQS-88101'!$G$2:$G$2744,0)),""),"")</f>
        <v/>
      </c>
      <c r="D1820" s="42" t="str">
        <f t="array" ref="D1820">IFERROR(IF(INDEX('AQS-88101'!$M$2:$M$2744,MATCH('88101-daily-summary-by-site'!$A1820&amp;'88101-daily-summary-by-site'!D$2&amp;'88101-daily-summary-by-site'!D$3,'AQS-88101'!$AC$2:$AC$2744&amp;'AQS-88101'!$E$2:$E$2744&amp;'AQS-88101'!$G$2:$G$2744,0))&lt;&gt;"",INDEX('AQS-88101'!$M$2:$M$2744,MATCH('88101-daily-summary-by-site'!$A1820&amp;'88101-daily-summary-by-site'!D$2&amp;'88101-daily-summary-by-site'!D$3,'AQS-88101'!$AC$2:$AC$2744&amp;'AQS-88101'!$E$2:$E$2744&amp;'AQS-88101'!$G$2:$G$2744,0)),""),"")</f>
        <v/>
      </c>
      <c r="E1820" s="42" t="str">
        <f t="array" ref="E1820">IFERROR(IF(INDEX('AQS-88101'!$M$2:$M$2744,MATCH('88101-daily-summary-by-site'!$A1820&amp;'88101-daily-summary-by-site'!E$2&amp;'88101-daily-summary-by-site'!E$3,'AQS-88101'!$AC$2:$AC$2744&amp;'AQS-88101'!$E$2:$E$2744&amp;'AQS-88101'!$G$2:$G$2744,0))&lt;&gt;"",INDEX('AQS-88101'!$M$2:$M$2744,MATCH('88101-daily-summary-by-site'!$A1820&amp;'88101-daily-summary-by-site'!E$2&amp;'88101-daily-summary-by-site'!E$3,'AQS-88101'!$AC$2:$AC$2744&amp;'AQS-88101'!$E$2:$E$2744&amp;'AQS-88101'!$G$2:$G$2744,0)),""),"")</f>
        <v/>
      </c>
      <c r="F1820" s="42" t="str">
        <f t="array" ref="F1820">IFERROR(IF(INDEX('AQS-88101'!$M$2:$M$2744,MATCH('88101-daily-summary-by-site'!$A1820&amp;'88101-daily-summary-by-site'!F$2&amp;'88101-daily-summary-by-site'!F$3,'AQS-88101'!$AC$2:$AC$2744&amp;'AQS-88101'!$E$2:$E$2744&amp;'AQS-88101'!$G$2:$G$2744,0))&lt;&gt;"",INDEX('AQS-88101'!$M$2:$M$2744,MATCH('88101-daily-summary-by-site'!$A1820&amp;'88101-daily-summary-by-site'!F$2&amp;'88101-daily-summary-by-site'!F$3,'AQS-88101'!$AC$2:$AC$2744&amp;'AQS-88101'!$E$2:$E$2744&amp;'AQS-88101'!$G$2:$G$2744,0)),""),"")</f>
        <v/>
      </c>
      <c r="G1820" s="42" t="str">
        <f t="array" ref="G1820">IFERROR(IF(INDEX('AQS-88101'!$M$2:$M$2744,MATCH('88101-daily-summary-by-site'!$A1820&amp;'88101-daily-summary-by-site'!G$2&amp;'88101-daily-summary-by-site'!G$3,'AQS-88101'!$AC$2:$AC$2744&amp;'AQS-88101'!$E$2:$E$2744&amp;'AQS-88101'!$G$2:$G$2744,0))&lt;&gt;"",INDEX('AQS-88101'!$M$2:$M$2744,MATCH('88101-daily-summary-by-site'!$A1820&amp;'88101-daily-summary-by-site'!G$2&amp;'88101-daily-summary-by-site'!G$3,'AQS-88101'!$AC$2:$AC$2744&amp;'AQS-88101'!$E$2:$E$2744&amp;'AQS-88101'!$G$2:$G$2744,0)),""),"")</f>
        <v/>
      </c>
      <c r="H1820" s="42" t="str">
        <f t="array" ref="H1820">IFERROR(IF(INDEX('AQS-88101'!$M$2:$M$2744,MATCH('88101-daily-summary-by-site'!$A1820&amp;'88101-daily-summary-by-site'!H$2&amp;'88101-daily-summary-by-site'!H$3,'AQS-88101'!$AC$2:$AC$2744&amp;'AQS-88101'!$E$2:$E$2744&amp;'AQS-88101'!$G$2:$G$2744,0))&lt;&gt;"",INDEX('AQS-88101'!$M$2:$M$2744,MATCH('88101-daily-summary-by-site'!$A1820&amp;'88101-daily-summary-by-site'!H$2&amp;'88101-daily-summary-by-site'!H$3,'AQS-88101'!$AC$2:$AC$2744&amp;'AQS-88101'!$E$2:$E$2744&amp;'AQS-88101'!$G$2:$G$2744,0)),""),"")</f>
        <v/>
      </c>
      <c r="I1820" s="108" t="str">
        <f t="array" ref="I1820">IFERROR(IF(INDEX('AQS-88101'!$M$2:$M$2744,MATCH('88101-daily-summary-by-site'!$A1820&amp;'88101-daily-summary-by-site'!I$2&amp;'88101-daily-summary-by-site'!I$3,'AQS-88101'!$AC$2:$AC$2744&amp;'AQS-88101'!$E$2:$E$2744&amp;'AQS-88101'!$G$2:$G$2744,0))&lt;&gt;"",INDEX('AQS-88101'!$M$2:$M$2744,MATCH('88101-daily-summary-by-site'!$A1820&amp;'88101-daily-summary-by-site'!I$2&amp;'88101-daily-summary-by-site'!I$3,'AQS-88101'!$AC$2:$AC$2744&amp;'AQS-88101'!$E$2:$E$2744&amp;'AQS-88101'!$G$2:$G$2744,0)),""),"")</f>
        <v/>
      </c>
      <c r="L1820" s="107" t="str">
        <f t="shared" si="140"/>
        <v/>
      </c>
      <c r="M1820" s="42" t="str">
        <f t="shared" si="141"/>
        <v/>
      </c>
      <c r="N1820" s="42" t="str">
        <f t="shared" si="142"/>
        <v/>
      </c>
      <c r="O1820" s="108" t="str">
        <f t="shared" si="143"/>
        <v/>
      </c>
    </row>
    <row r="1821" spans="1:15" x14ac:dyDescent="0.25">
      <c r="A1821" s="79">
        <f t="shared" si="144"/>
        <v>41490</v>
      </c>
      <c r="B1821" s="107" t="str">
        <f t="array" ref="B1821">IFERROR(IF(INDEX('AQS-88101'!$M$2:$M$2744,MATCH('88101-daily-summary-by-site'!$A1821&amp;'88101-daily-summary-by-site'!B$2&amp;'88101-daily-summary-by-site'!B$3,'AQS-88101'!$AC$2:$AC$2744&amp;'AQS-88101'!$E$2:$E$2744&amp;'AQS-88101'!$G$2:$G$2744,0))&lt;&gt;"",INDEX('AQS-88101'!$M$2:$M$2744,MATCH('88101-daily-summary-by-site'!$A1821&amp;'88101-daily-summary-by-site'!B$2&amp;'88101-daily-summary-by-site'!B$3,'AQS-88101'!$AC$2:$AC$2744&amp;'AQS-88101'!$E$2:$E$2744&amp;'AQS-88101'!$G$2:$G$2744,0)),""),"")</f>
        <v/>
      </c>
      <c r="C1821" s="42" t="str">
        <f t="array" ref="C1821">IFERROR(IF(INDEX('AQS-88101'!$M$2:$M$2744,MATCH('88101-daily-summary-by-site'!$A1821&amp;'88101-daily-summary-by-site'!C$2&amp;'88101-daily-summary-by-site'!C$3,'AQS-88101'!$AC$2:$AC$2744&amp;'AQS-88101'!$E$2:$E$2744&amp;'AQS-88101'!$G$2:$G$2744,0))&lt;&gt;"",INDEX('AQS-88101'!$M$2:$M$2744,MATCH('88101-daily-summary-by-site'!$A1821&amp;'88101-daily-summary-by-site'!C$2&amp;'88101-daily-summary-by-site'!C$3,'AQS-88101'!$AC$2:$AC$2744&amp;'AQS-88101'!$E$2:$E$2744&amp;'AQS-88101'!$G$2:$G$2744,0)),""),"")</f>
        <v/>
      </c>
      <c r="D1821" s="42" t="str">
        <f t="array" ref="D1821">IFERROR(IF(INDEX('AQS-88101'!$M$2:$M$2744,MATCH('88101-daily-summary-by-site'!$A1821&amp;'88101-daily-summary-by-site'!D$2&amp;'88101-daily-summary-by-site'!D$3,'AQS-88101'!$AC$2:$AC$2744&amp;'AQS-88101'!$E$2:$E$2744&amp;'AQS-88101'!$G$2:$G$2744,0))&lt;&gt;"",INDEX('AQS-88101'!$M$2:$M$2744,MATCH('88101-daily-summary-by-site'!$A1821&amp;'88101-daily-summary-by-site'!D$2&amp;'88101-daily-summary-by-site'!D$3,'AQS-88101'!$AC$2:$AC$2744&amp;'AQS-88101'!$E$2:$E$2744&amp;'AQS-88101'!$G$2:$G$2744,0)),""),"")</f>
        <v/>
      </c>
      <c r="E1821" s="42" t="str">
        <f t="array" ref="E1821">IFERROR(IF(INDEX('AQS-88101'!$M$2:$M$2744,MATCH('88101-daily-summary-by-site'!$A1821&amp;'88101-daily-summary-by-site'!E$2&amp;'88101-daily-summary-by-site'!E$3,'AQS-88101'!$AC$2:$AC$2744&amp;'AQS-88101'!$E$2:$E$2744&amp;'AQS-88101'!$G$2:$G$2744,0))&lt;&gt;"",INDEX('AQS-88101'!$M$2:$M$2744,MATCH('88101-daily-summary-by-site'!$A1821&amp;'88101-daily-summary-by-site'!E$2&amp;'88101-daily-summary-by-site'!E$3,'AQS-88101'!$AC$2:$AC$2744&amp;'AQS-88101'!$E$2:$E$2744&amp;'AQS-88101'!$G$2:$G$2744,0)),""),"")</f>
        <v/>
      </c>
      <c r="F1821" s="42" t="str">
        <f t="array" ref="F1821">IFERROR(IF(INDEX('AQS-88101'!$M$2:$M$2744,MATCH('88101-daily-summary-by-site'!$A1821&amp;'88101-daily-summary-by-site'!F$2&amp;'88101-daily-summary-by-site'!F$3,'AQS-88101'!$AC$2:$AC$2744&amp;'AQS-88101'!$E$2:$E$2744&amp;'AQS-88101'!$G$2:$G$2744,0))&lt;&gt;"",INDEX('AQS-88101'!$M$2:$M$2744,MATCH('88101-daily-summary-by-site'!$A1821&amp;'88101-daily-summary-by-site'!F$2&amp;'88101-daily-summary-by-site'!F$3,'AQS-88101'!$AC$2:$AC$2744&amp;'AQS-88101'!$E$2:$E$2744&amp;'AQS-88101'!$G$2:$G$2744,0)),""),"")</f>
        <v/>
      </c>
      <c r="G1821" s="42" t="str">
        <f t="array" ref="G1821">IFERROR(IF(INDEX('AQS-88101'!$M$2:$M$2744,MATCH('88101-daily-summary-by-site'!$A1821&amp;'88101-daily-summary-by-site'!G$2&amp;'88101-daily-summary-by-site'!G$3,'AQS-88101'!$AC$2:$AC$2744&amp;'AQS-88101'!$E$2:$E$2744&amp;'AQS-88101'!$G$2:$G$2744,0))&lt;&gt;"",INDEX('AQS-88101'!$M$2:$M$2744,MATCH('88101-daily-summary-by-site'!$A1821&amp;'88101-daily-summary-by-site'!G$2&amp;'88101-daily-summary-by-site'!G$3,'AQS-88101'!$AC$2:$AC$2744&amp;'AQS-88101'!$E$2:$E$2744&amp;'AQS-88101'!$G$2:$G$2744,0)),""),"")</f>
        <v/>
      </c>
      <c r="H1821" s="42" t="str">
        <f t="array" ref="H1821">IFERROR(IF(INDEX('AQS-88101'!$M$2:$M$2744,MATCH('88101-daily-summary-by-site'!$A1821&amp;'88101-daily-summary-by-site'!H$2&amp;'88101-daily-summary-by-site'!H$3,'AQS-88101'!$AC$2:$AC$2744&amp;'AQS-88101'!$E$2:$E$2744&amp;'AQS-88101'!$G$2:$G$2744,0))&lt;&gt;"",INDEX('AQS-88101'!$M$2:$M$2744,MATCH('88101-daily-summary-by-site'!$A1821&amp;'88101-daily-summary-by-site'!H$2&amp;'88101-daily-summary-by-site'!H$3,'AQS-88101'!$AC$2:$AC$2744&amp;'AQS-88101'!$E$2:$E$2744&amp;'AQS-88101'!$G$2:$G$2744,0)),""),"")</f>
        <v/>
      </c>
      <c r="I1821" s="108" t="str">
        <f t="array" ref="I1821">IFERROR(IF(INDEX('AQS-88101'!$M$2:$M$2744,MATCH('88101-daily-summary-by-site'!$A1821&amp;'88101-daily-summary-by-site'!I$2&amp;'88101-daily-summary-by-site'!I$3,'AQS-88101'!$AC$2:$AC$2744&amp;'AQS-88101'!$E$2:$E$2744&amp;'AQS-88101'!$G$2:$G$2744,0))&lt;&gt;"",INDEX('AQS-88101'!$M$2:$M$2744,MATCH('88101-daily-summary-by-site'!$A1821&amp;'88101-daily-summary-by-site'!I$2&amp;'88101-daily-summary-by-site'!I$3,'AQS-88101'!$AC$2:$AC$2744&amp;'AQS-88101'!$E$2:$E$2744&amp;'AQS-88101'!$G$2:$G$2744,0)),""),"")</f>
        <v/>
      </c>
      <c r="L1821" s="107" t="str">
        <f t="shared" si="140"/>
        <v/>
      </c>
      <c r="M1821" s="42" t="str">
        <f t="shared" si="141"/>
        <v/>
      </c>
      <c r="N1821" s="42" t="str">
        <f t="shared" si="142"/>
        <v/>
      </c>
      <c r="O1821" s="108" t="str">
        <f t="shared" si="143"/>
        <v/>
      </c>
    </row>
    <row r="1822" spans="1:15" x14ac:dyDescent="0.25">
      <c r="A1822" s="79">
        <f t="shared" si="144"/>
        <v>41491</v>
      </c>
      <c r="B1822" s="107">
        <f t="array" ref="B1822">IFERROR(IF(INDEX('AQS-88101'!$M$2:$M$2744,MATCH('88101-daily-summary-by-site'!$A1822&amp;'88101-daily-summary-by-site'!B$2&amp;'88101-daily-summary-by-site'!B$3,'AQS-88101'!$AC$2:$AC$2744&amp;'AQS-88101'!$E$2:$E$2744&amp;'AQS-88101'!$G$2:$G$2744,0))&lt;&gt;"",INDEX('AQS-88101'!$M$2:$M$2744,MATCH('88101-daily-summary-by-site'!$A1822&amp;'88101-daily-summary-by-site'!B$2&amp;'88101-daily-summary-by-site'!B$3,'AQS-88101'!$AC$2:$AC$2744&amp;'AQS-88101'!$E$2:$E$2744&amp;'AQS-88101'!$G$2:$G$2744,0)),""),"")</f>
        <v>9.6</v>
      </c>
      <c r="C1822" s="42" t="str">
        <f t="array" ref="C1822">IFERROR(IF(INDEX('AQS-88101'!$M$2:$M$2744,MATCH('88101-daily-summary-by-site'!$A1822&amp;'88101-daily-summary-by-site'!C$2&amp;'88101-daily-summary-by-site'!C$3,'AQS-88101'!$AC$2:$AC$2744&amp;'AQS-88101'!$E$2:$E$2744&amp;'AQS-88101'!$G$2:$G$2744,0))&lt;&gt;"",INDEX('AQS-88101'!$M$2:$M$2744,MATCH('88101-daily-summary-by-site'!$A1822&amp;'88101-daily-summary-by-site'!C$2&amp;'88101-daily-summary-by-site'!C$3,'AQS-88101'!$AC$2:$AC$2744&amp;'AQS-88101'!$E$2:$E$2744&amp;'AQS-88101'!$G$2:$G$2744,0)),""),"")</f>
        <v/>
      </c>
      <c r="D1822" s="42">
        <f t="array" ref="D1822">IFERROR(IF(INDEX('AQS-88101'!$M$2:$M$2744,MATCH('88101-daily-summary-by-site'!$A1822&amp;'88101-daily-summary-by-site'!D$2&amp;'88101-daily-summary-by-site'!D$3,'AQS-88101'!$AC$2:$AC$2744&amp;'AQS-88101'!$E$2:$E$2744&amp;'AQS-88101'!$G$2:$G$2744,0))&lt;&gt;"",INDEX('AQS-88101'!$M$2:$M$2744,MATCH('88101-daily-summary-by-site'!$A1822&amp;'88101-daily-summary-by-site'!D$2&amp;'88101-daily-summary-by-site'!D$3,'AQS-88101'!$AC$2:$AC$2744&amp;'AQS-88101'!$E$2:$E$2744&amp;'AQS-88101'!$G$2:$G$2744,0)),""),"")</f>
        <v>10.3</v>
      </c>
      <c r="E1822" s="42" t="str">
        <f t="array" ref="E1822">IFERROR(IF(INDEX('AQS-88101'!$M$2:$M$2744,MATCH('88101-daily-summary-by-site'!$A1822&amp;'88101-daily-summary-by-site'!E$2&amp;'88101-daily-summary-by-site'!E$3,'AQS-88101'!$AC$2:$AC$2744&amp;'AQS-88101'!$E$2:$E$2744&amp;'AQS-88101'!$G$2:$G$2744,0))&lt;&gt;"",INDEX('AQS-88101'!$M$2:$M$2744,MATCH('88101-daily-summary-by-site'!$A1822&amp;'88101-daily-summary-by-site'!E$2&amp;'88101-daily-summary-by-site'!E$3,'AQS-88101'!$AC$2:$AC$2744&amp;'AQS-88101'!$E$2:$E$2744&amp;'AQS-88101'!$G$2:$G$2744,0)),""),"")</f>
        <v/>
      </c>
      <c r="F1822" s="42" t="str">
        <f t="array" ref="F1822">IFERROR(IF(INDEX('AQS-88101'!$M$2:$M$2744,MATCH('88101-daily-summary-by-site'!$A1822&amp;'88101-daily-summary-by-site'!F$2&amp;'88101-daily-summary-by-site'!F$3,'AQS-88101'!$AC$2:$AC$2744&amp;'AQS-88101'!$E$2:$E$2744&amp;'AQS-88101'!$G$2:$G$2744,0))&lt;&gt;"",INDEX('AQS-88101'!$M$2:$M$2744,MATCH('88101-daily-summary-by-site'!$A1822&amp;'88101-daily-summary-by-site'!F$2&amp;'88101-daily-summary-by-site'!F$3,'AQS-88101'!$AC$2:$AC$2744&amp;'AQS-88101'!$E$2:$E$2744&amp;'AQS-88101'!$G$2:$G$2744,0)),""),"")</f>
        <v/>
      </c>
      <c r="G1822" s="42" t="str">
        <f t="array" ref="G1822">IFERROR(IF(INDEX('AQS-88101'!$M$2:$M$2744,MATCH('88101-daily-summary-by-site'!$A1822&amp;'88101-daily-summary-by-site'!G$2&amp;'88101-daily-summary-by-site'!G$3,'AQS-88101'!$AC$2:$AC$2744&amp;'AQS-88101'!$E$2:$E$2744&amp;'AQS-88101'!$G$2:$G$2744,0))&lt;&gt;"",INDEX('AQS-88101'!$M$2:$M$2744,MATCH('88101-daily-summary-by-site'!$A1822&amp;'88101-daily-summary-by-site'!G$2&amp;'88101-daily-summary-by-site'!G$3,'AQS-88101'!$AC$2:$AC$2744&amp;'AQS-88101'!$E$2:$E$2744&amp;'AQS-88101'!$G$2:$G$2744,0)),""),"")</f>
        <v/>
      </c>
      <c r="H1822" s="42" t="str">
        <f t="array" ref="H1822">IFERROR(IF(INDEX('AQS-88101'!$M$2:$M$2744,MATCH('88101-daily-summary-by-site'!$A1822&amp;'88101-daily-summary-by-site'!H$2&amp;'88101-daily-summary-by-site'!H$3,'AQS-88101'!$AC$2:$AC$2744&amp;'AQS-88101'!$E$2:$E$2744&amp;'AQS-88101'!$G$2:$G$2744,0))&lt;&gt;"",INDEX('AQS-88101'!$M$2:$M$2744,MATCH('88101-daily-summary-by-site'!$A1822&amp;'88101-daily-summary-by-site'!H$2&amp;'88101-daily-summary-by-site'!H$3,'AQS-88101'!$AC$2:$AC$2744&amp;'AQS-88101'!$E$2:$E$2744&amp;'AQS-88101'!$G$2:$G$2744,0)),""),"")</f>
        <v/>
      </c>
      <c r="I1822" s="108" t="str">
        <f t="array" ref="I1822">IFERROR(IF(INDEX('AQS-88101'!$M$2:$M$2744,MATCH('88101-daily-summary-by-site'!$A1822&amp;'88101-daily-summary-by-site'!I$2&amp;'88101-daily-summary-by-site'!I$3,'AQS-88101'!$AC$2:$AC$2744&amp;'AQS-88101'!$E$2:$E$2744&amp;'AQS-88101'!$G$2:$G$2744,0))&lt;&gt;"",INDEX('AQS-88101'!$M$2:$M$2744,MATCH('88101-daily-summary-by-site'!$A1822&amp;'88101-daily-summary-by-site'!I$2&amp;'88101-daily-summary-by-site'!I$3,'AQS-88101'!$AC$2:$AC$2744&amp;'AQS-88101'!$E$2:$E$2744&amp;'AQS-88101'!$G$2:$G$2744,0)),""),"")</f>
        <v/>
      </c>
      <c r="L1822" s="107">
        <f t="shared" si="140"/>
        <v>9.6</v>
      </c>
      <c r="M1822" s="42">
        <f t="shared" si="141"/>
        <v>10.3</v>
      </c>
      <c r="N1822" s="42" t="str">
        <f t="shared" si="142"/>
        <v/>
      </c>
      <c r="O1822" s="108" t="str">
        <f t="shared" si="143"/>
        <v/>
      </c>
    </row>
    <row r="1823" spans="1:15" x14ac:dyDescent="0.25">
      <c r="A1823" s="79">
        <f t="shared" si="144"/>
        <v>41492</v>
      </c>
      <c r="B1823" s="107" t="str">
        <f t="array" ref="B1823">IFERROR(IF(INDEX('AQS-88101'!$M$2:$M$2744,MATCH('88101-daily-summary-by-site'!$A1823&amp;'88101-daily-summary-by-site'!B$2&amp;'88101-daily-summary-by-site'!B$3,'AQS-88101'!$AC$2:$AC$2744&amp;'AQS-88101'!$E$2:$E$2744&amp;'AQS-88101'!$G$2:$G$2744,0))&lt;&gt;"",INDEX('AQS-88101'!$M$2:$M$2744,MATCH('88101-daily-summary-by-site'!$A1823&amp;'88101-daily-summary-by-site'!B$2&amp;'88101-daily-summary-by-site'!B$3,'AQS-88101'!$AC$2:$AC$2744&amp;'AQS-88101'!$E$2:$E$2744&amp;'AQS-88101'!$G$2:$G$2744,0)),""),"")</f>
        <v/>
      </c>
      <c r="C1823" s="42" t="str">
        <f t="array" ref="C1823">IFERROR(IF(INDEX('AQS-88101'!$M$2:$M$2744,MATCH('88101-daily-summary-by-site'!$A1823&amp;'88101-daily-summary-by-site'!C$2&amp;'88101-daily-summary-by-site'!C$3,'AQS-88101'!$AC$2:$AC$2744&amp;'AQS-88101'!$E$2:$E$2744&amp;'AQS-88101'!$G$2:$G$2744,0))&lt;&gt;"",INDEX('AQS-88101'!$M$2:$M$2744,MATCH('88101-daily-summary-by-site'!$A1823&amp;'88101-daily-summary-by-site'!C$2&amp;'88101-daily-summary-by-site'!C$3,'AQS-88101'!$AC$2:$AC$2744&amp;'AQS-88101'!$E$2:$E$2744&amp;'AQS-88101'!$G$2:$G$2744,0)),""),"")</f>
        <v/>
      </c>
      <c r="D1823" s="42" t="str">
        <f t="array" ref="D1823">IFERROR(IF(INDEX('AQS-88101'!$M$2:$M$2744,MATCH('88101-daily-summary-by-site'!$A1823&amp;'88101-daily-summary-by-site'!D$2&amp;'88101-daily-summary-by-site'!D$3,'AQS-88101'!$AC$2:$AC$2744&amp;'AQS-88101'!$E$2:$E$2744&amp;'AQS-88101'!$G$2:$G$2744,0))&lt;&gt;"",INDEX('AQS-88101'!$M$2:$M$2744,MATCH('88101-daily-summary-by-site'!$A1823&amp;'88101-daily-summary-by-site'!D$2&amp;'88101-daily-summary-by-site'!D$3,'AQS-88101'!$AC$2:$AC$2744&amp;'AQS-88101'!$E$2:$E$2744&amp;'AQS-88101'!$G$2:$G$2744,0)),""),"")</f>
        <v/>
      </c>
      <c r="E1823" s="42" t="str">
        <f t="array" ref="E1823">IFERROR(IF(INDEX('AQS-88101'!$M$2:$M$2744,MATCH('88101-daily-summary-by-site'!$A1823&amp;'88101-daily-summary-by-site'!E$2&amp;'88101-daily-summary-by-site'!E$3,'AQS-88101'!$AC$2:$AC$2744&amp;'AQS-88101'!$E$2:$E$2744&amp;'AQS-88101'!$G$2:$G$2744,0))&lt;&gt;"",INDEX('AQS-88101'!$M$2:$M$2744,MATCH('88101-daily-summary-by-site'!$A1823&amp;'88101-daily-summary-by-site'!E$2&amp;'88101-daily-summary-by-site'!E$3,'AQS-88101'!$AC$2:$AC$2744&amp;'AQS-88101'!$E$2:$E$2744&amp;'AQS-88101'!$G$2:$G$2744,0)),""),"")</f>
        <v/>
      </c>
      <c r="F1823" s="42" t="str">
        <f t="array" ref="F1823">IFERROR(IF(INDEX('AQS-88101'!$M$2:$M$2744,MATCH('88101-daily-summary-by-site'!$A1823&amp;'88101-daily-summary-by-site'!F$2&amp;'88101-daily-summary-by-site'!F$3,'AQS-88101'!$AC$2:$AC$2744&amp;'AQS-88101'!$E$2:$E$2744&amp;'AQS-88101'!$G$2:$G$2744,0))&lt;&gt;"",INDEX('AQS-88101'!$M$2:$M$2744,MATCH('88101-daily-summary-by-site'!$A1823&amp;'88101-daily-summary-by-site'!F$2&amp;'88101-daily-summary-by-site'!F$3,'AQS-88101'!$AC$2:$AC$2744&amp;'AQS-88101'!$E$2:$E$2744&amp;'AQS-88101'!$G$2:$G$2744,0)),""),"")</f>
        <v/>
      </c>
      <c r="G1823" s="42" t="str">
        <f t="array" ref="G1823">IFERROR(IF(INDEX('AQS-88101'!$M$2:$M$2744,MATCH('88101-daily-summary-by-site'!$A1823&amp;'88101-daily-summary-by-site'!G$2&amp;'88101-daily-summary-by-site'!G$3,'AQS-88101'!$AC$2:$AC$2744&amp;'AQS-88101'!$E$2:$E$2744&amp;'AQS-88101'!$G$2:$G$2744,0))&lt;&gt;"",INDEX('AQS-88101'!$M$2:$M$2744,MATCH('88101-daily-summary-by-site'!$A1823&amp;'88101-daily-summary-by-site'!G$2&amp;'88101-daily-summary-by-site'!G$3,'AQS-88101'!$AC$2:$AC$2744&amp;'AQS-88101'!$E$2:$E$2744&amp;'AQS-88101'!$G$2:$G$2744,0)),""),"")</f>
        <v/>
      </c>
      <c r="H1823" s="42" t="str">
        <f t="array" ref="H1823">IFERROR(IF(INDEX('AQS-88101'!$M$2:$M$2744,MATCH('88101-daily-summary-by-site'!$A1823&amp;'88101-daily-summary-by-site'!H$2&amp;'88101-daily-summary-by-site'!H$3,'AQS-88101'!$AC$2:$AC$2744&amp;'AQS-88101'!$E$2:$E$2744&amp;'AQS-88101'!$G$2:$G$2744,0))&lt;&gt;"",INDEX('AQS-88101'!$M$2:$M$2744,MATCH('88101-daily-summary-by-site'!$A1823&amp;'88101-daily-summary-by-site'!H$2&amp;'88101-daily-summary-by-site'!H$3,'AQS-88101'!$AC$2:$AC$2744&amp;'AQS-88101'!$E$2:$E$2744&amp;'AQS-88101'!$G$2:$G$2744,0)),""),"")</f>
        <v/>
      </c>
      <c r="I1823" s="108" t="str">
        <f t="array" ref="I1823">IFERROR(IF(INDEX('AQS-88101'!$M$2:$M$2744,MATCH('88101-daily-summary-by-site'!$A1823&amp;'88101-daily-summary-by-site'!I$2&amp;'88101-daily-summary-by-site'!I$3,'AQS-88101'!$AC$2:$AC$2744&amp;'AQS-88101'!$E$2:$E$2744&amp;'AQS-88101'!$G$2:$G$2744,0))&lt;&gt;"",INDEX('AQS-88101'!$M$2:$M$2744,MATCH('88101-daily-summary-by-site'!$A1823&amp;'88101-daily-summary-by-site'!I$2&amp;'88101-daily-summary-by-site'!I$3,'AQS-88101'!$AC$2:$AC$2744&amp;'AQS-88101'!$E$2:$E$2744&amp;'AQS-88101'!$G$2:$G$2744,0)),""),"")</f>
        <v/>
      </c>
      <c r="L1823" s="107" t="str">
        <f t="shared" si="140"/>
        <v/>
      </c>
      <c r="M1823" s="42" t="str">
        <f t="shared" si="141"/>
        <v/>
      </c>
      <c r="N1823" s="42" t="str">
        <f t="shared" si="142"/>
        <v/>
      </c>
      <c r="O1823" s="108" t="str">
        <f t="shared" si="143"/>
        <v/>
      </c>
    </row>
    <row r="1824" spans="1:15" x14ac:dyDescent="0.25">
      <c r="A1824" s="79">
        <f t="shared" si="144"/>
        <v>41493</v>
      </c>
      <c r="B1824" s="107" t="str">
        <f t="array" ref="B1824">IFERROR(IF(INDEX('AQS-88101'!$M$2:$M$2744,MATCH('88101-daily-summary-by-site'!$A1824&amp;'88101-daily-summary-by-site'!B$2&amp;'88101-daily-summary-by-site'!B$3,'AQS-88101'!$AC$2:$AC$2744&amp;'AQS-88101'!$E$2:$E$2744&amp;'AQS-88101'!$G$2:$G$2744,0))&lt;&gt;"",INDEX('AQS-88101'!$M$2:$M$2744,MATCH('88101-daily-summary-by-site'!$A1824&amp;'88101-daily-summary-by-site'!B$2&amp;'88101-daily-summary-by-site'!B$3,'AQS-88101'!$AC$2:$AC$2744&amp;'AQS-88101'!$E$2:$E$2744&amp;'AQS-88101'!$G$2:$G$2744,0)),""),"")</f>
        <v/>
      </c>
      <c r="C1824" s="42" t="str">
        <f t="array" ref="C1824">IFERROR(IF(INDEX('AQS-88101'!$M$2:$M$2744,MATCH('88101-daily-summary-by-site'!$A1824&amp;'88101-daily-summary-by-site'!C$2&amp;'88101-daily-summary-by-site'!C$3,'AQS-88101'!$AC$2:$AC$2744&amp;'AQS-88101'!$E$2:$E$2744&amp;'AQS-88101'!$G$2:$G$2744,0))&lt;&gt;"",INDEX('AQS-88101'!$M$2:$M$2744,MATCH('88101-daily-summary-by-site'!$A1824&amp;'88101-daily-summary-by-site'!C$2&amp;'88101-daily-summary-by-site'!C$3,'AQS-88101'!$AC$2:$AC$2744&amp;'AQS-88101'!$E$2:$E$2744&amp;'AQS-88101'!$G$2:$G$2744,0)),""),"")</f>
        <v/>
      </c>
      <c r="D1824" s="42" t="str">
        <f t="array" ref="D1824">IFERROR(IF(INDEX('AQS-88101'!$M$2:$M$2744,MATCH('88101-daily-summary-by-site'!$A1824&amp;'88101-daily-summary-by-site'!D$2&amp;'88101-daily-summary-by-site'!D$3,'AQS-88101'!$AC$2:$AC$2744&amp;'AQS-88101'!$E$2:$E$2744&amp;'AQS-88101'!$G$2:$G$2744,0))&lt;&gt;"",INDEX('AQS-88101'!$M$2:$M$2744,MATCH('88101-daily-summary-by-site'!$A1824&amp;'88101-daily-summary-by-site'!D$2&amp;'88101-daily-summary-by-site'!D$3,'AQS-88101'!$AC$2:$AC$2744&amp;'AQS-88101'!$E$2:$E$2744&amp;'AQS-88101'!$G$2:$G$2744,0)),""),"")</f>
        <v/>
      </c>
      <c r="E1824" s="42" t="str">
        <f t="array" ref="E1824">IFERROR(IF(INDEX('AQS-88101'!$M$2:$M$2744,MATCH('88101-daily-summary-by-site'!$A1824&amp;'88101-daily-summary-by-site'!E$2&amp;'88101-daily-summary-by-site'!E$3,'AQS-88101'!$AC$2:$AC$2744&amp;'AQS-88101'!$E$2:$E$2744&amp;'AQS-88101'!$G$2:$G$2744,0))&lt;&gt;"",INDEX('AQS-88101'!$M$2:$M$2744,MATCH('88101-daily-summary-by-site'!$A1824&amp;'88101-daily-summary-by-site'!E$2&amp;'88101-daily-summary-by-site'!E$3,'AQS-88101'!$AC$2:$AC$2744&amp;'AQS-88101'!$E$2:$E$2744&amp;'AQS-88101'!$G$2:$G$2744,0)),""),"")</f>
        <v/>
      </c>
      <c r="F1824" s="42" t="str">
        <f t="array" ref="F1824">IFERROR(IF(INDEX('AQS-88101'!$M$2:$M$2744,MATCH('88101-daily-summary-by-site'!$A1824&amp;'88101-daily-summary-by-site'!F$2&amp;'88101-daily-summary-by-site'!F$3,'AQS-88101'!$AC$2:$AC$2744&amp;'AQS-88101'!$E$2:$E$2744&amp;'AQS-88101'!$G$2:$G$2744,0))&lt;&gt;"",INDEX('AQS-88101'!$M$2:$M$2744,MATCH('88101-daily-summary-by-site'!$A1824&amp;'88101-daily-summary-by-site'!F$2&amp;'88101-daily-summary-by-site'!F$3,'AQS-88101'!$AC$2:$AC$2744&amp;'AQS-88101'!$E$2:$E$2744&amp;'AQS-88101'!$G$2:$G$2744,0)),""),"")</f>
        <v/>
      </c>
      <c r="G1824" s="42" t="str">
        <f t="array" ref="G1824">IFERROR(IF(INDEX('AQS-88101'!$M$2:$M$2744,MATCH('88101-daily-summary-by-site'!$A1824&amp;'88101-daily-summary-by-site'!G$2&amp;'88101-daily-summary-by-site'!G$3,'AQS-88101'!$AC$2:$AC$2744&amp;'AQS-88101'!$E$2:$E$2744&amp;'AQS-88101'!$G$2:$G$2744,0))&lt;&gt;"",INDEX('AQS-88101'!$M$2:$M$2744,MATCH('88101-daily-summary-by-site'!$A1824&amp;'88101-daily-summary-by-site'!G$2&amp;'88101-daily-summary-by-site'!G$3,'AQS-88101'!$AC$2:$AC$2744&amp;'AQS-88101'!$E$2:$E$2744&amp;'AQS-88101'!$G$2:$G$2744,0)),""),"")</f>
        <v/>
      </c>
      <c r="H1824" s="42" t="str">
        <f t="array" ref="H1824">IFERROR(IF(INDEX('AQS-88101'!$M$2:$M$2744,MATCH('88101-daily-summary-by-site'!$A1824&amp;'88101-daily-summary-by-site'!H$2&amp;'88101-daily-summary-by-site'!H$3,'AQS-88101'!$AC$2:$AC$2744&amp;'AQS-88101'!$E$2:$E$2744&amp;'AQS-88101'!$G$2:$G$2744,0))&lt;&gt;"",INDEX('AQS-88101'!$M$2:$M$2744,MATCH('88101-daily-summary-by-site'!$A1824&amp;'88101-daily-summary-by-site'!H$2&amp;'88101-daily-summary-by-site'!H$3,'AQS-88101'!$AC$2:$AC$2744&amp;'AQS-88101'!$E$2:$E$2744&amp;'AQS-88101'!$G$2:$G$2744,0)),""),"")</f>
        <v/>
      </c>
      <c r="I1824" s="108" t="str">
        <f t="array" ref="I1824">IFERROR(IF(INDEX('AQS-88101'!$M$2:$M$2744,MATCH('88101-daily-summary-by-site'!$A1824&amp;'88101-daily-summary-by-site'!I$2&amp;'88101-daily-summary-by-site'!I$3,'AQS-88101'!$AC$2:$AC$2744&amp;'AQS-88101'!$E$2:$E$2744&amp;'AQS-88101'!$G$2:$G$2744,0))&lt;&gt;"",INDEX('AQS-88101'!$M$2:$M$2744,MATCH('88101-daily-summary-by-site'!$A1824&amp;'88101-daily-summary-by-site'!I$2&amp;'88101-daily-summary-by-site'!I$3,'AQS-88101'!$AC$2:$AC$2744&amp;'AQS-88101'!$E$2:$E$2744&amp;'AQS-88101'!$G$2:$G$2744,0)),""),"")</f>
        <v/>
      </c>
      <c r="L1824" s="107" t="str">
        <f t="shared" si="140"/>
        <v/>
      </c>
      <c r="M1824" s="42" t="str">
        <f t="shared" si="141"/>
        <v/>
      </c>
      <c r="N1824" s="42" t="str">
        <f t="shared" si="142"/>
        <v/>
      </c>
      <c r="O1824" s="108" t="str">
        <f t="shared" si="143"/>
        <v/>
      </c>
    </row>
    <row r="1825" spans="1:15" x14ac:dyDescent="0.25">
      <c r="A1825" s="79">
        <f t="shared" si="144"/>
        <v>41494</v>
      </c>
      <c r="B1825" s="107">
        <f t="array" ref="B1825">IFERROR(IF(INDEX('AQS-88101'!$M$2:$M$2744,MATCH('88101-daily-summary-by-site'!$A1825&amp;'88101-daily-summary-by-site'!B$2&amp;'88101-daily-summary-by-site'!B$3,'AQS-88101'!$AC$2:$AC$2744&amp;'AQS-88101'!$E$2:$E$2744&amp;'AQS-88101'!$G$2:$G$2744,0))&lt;&gt;"",INDEX('AQS-88101'!$M$2:$M$2744,MATCH('88101-daily-summary-by-site'!$A1825&amp;'88101-daily-summary-by-site'!B$2&amp;'88101-daily-summary-by-site'!B$3,'AQS-88101'!$AC$2:$AC$2744&amp;'AQS-88101'!$E$2:$E$2744&amp;'AQS-88101'!$G$2:$G$2744,0)),""),"")</f>
        <v>12.1</v>
      </c>
      <c r="C1825" s="42" t="str">
        <f t="array" ref="C1825">IFERROR(IF(INDEX('AQS-88101'!$M$2:$M$2744,MATCH('88101-daily-summary-by-site'!$A1825&amp;'88101-daily-summary-by-site'!C$2&amp;'88101-daily-summary-by-site'!C$3,'AQS-88101'!$AC$2:$AC$2744&amp;'AQS-88101'!$E$2:$E$2744&amp;'AQS-88101'!$G$2:$G$2744,0))&lt;&gt;"",INDEX('AQS-88101'!$M$2:$M$2744,MATCH('88101-daily-summary-by-site'!$A1825&amp;'88101-daily-summary-by-site'!C$2&amp;'88101-daily-summary-by-site'!C$3,'AQS-88101'!$AC$2:$AC$2744&amp;'AQS-88101'!$E$2:$E$2744&amp;'AQS-88101'!$G$2:$G$2744,0)),""),"")</f>
        <v/>
      </c>
      <c r="D1825" s="42">
        <f t="array" ref="D1825">IFERROR(IF(INDEX('AQS-88101'!$M$2:$M$2744,MATCH('88101-daily-summary-by-site'!$A1825&amp;'88101-daily-summary-by-site'!D$2&amp;'88101-daily-summary-by-site'!D$3,'AQS-88101'!$AC$2:$AC$2744&amp;'AQS-88101'!$E$2:$E$2744&amp;'AQS-88101'!$G$2:$G$2744,0))&lt;&gt;"",INDEX('AQS-88101'!$M$2:$M$2744,MATCH('88101-daily-summary-by-site'!$A1825&amp;'88101-daily-summary-by-site'!D$2&amp;'88101-daily-summary-by-site'!D$3,'AQS-88101'!$AC$2:$AC$2744&amp;'AQS-88101'!$E$2:$E$2744&amp;'AQS-88101'!$G$2:$G$2744,0)),""),"")</f>
        <v>12.1</v>
      </c>
      <c r="E1825" s="42">
        <f t="array" ref="E1825">IFERROR(IF(INDEX('AQS-88101'!$M$2:$M$2744,MATCH('88101-daily-summary-by-site'!$A1825&amp;'88101-daily-summary-by-site'!E$2&amp;'88101-daily-summary-by-site'!E$3,'AQS-88101'!$AC$2:$AC$2744&amp;'AQS-88101'!$E$2:$E$2744&amp;'AQS-88101'!$G$2:$G$2744,0))&lt;&gt;"",INDEX('AQS-88101'!$M$2:$M$2744,MATCH('88101-daily-summary-by-site'!$A1825&amp;'88101-daily-summary-by-site'!E$2&amp;'88101-daily-summary-by-site'!E$3,'AQS-88101'!$AC$2:$AC$2744&amp;'AQS-88101'!$E$2:$E$2744&amp;'AQS-88101'!$G$2:$G$2744,0)),""),"")</f>
        <v>11.9</v>
      </c>
      <c r="F1825" s="42" t="str">
        <f t="array" ref="F1825">IFERROR(IF(INDEX('AQS-88101'!$M$2:$M$2744,MATCH('88101-daily-summary-by-site'!$A1825&amp;'88101-daily-summary-by-site'!F$2&amp;'88101-daily-summary-by-site'!F$3,'AQS-88101'!$AC$2:$AC$2744&amp;'AQS-88101'!$E$2:$E$2744&amp;'AQS-88101'!$G$2:$G$2744,0))&lt;&gt;"",INDEX('AQS-88101'!$M$2:$M$2744,MATCH('88101-daily-summary-by-site'!$A1825&amp;'88101-daily-summary-by-site'!F$2&amp;'88101-daily-summary-by-site'!F$3,'AQS-88101'!$AC$2:$AC$2744&amp;'AQS-88101'!$E$2:$E$2744&amp;'AQS-88101'!$G$2:$G$2744,0)),""),"")</f>
        <v/>
      </c>
      <c r="G1825" s="42" t="str">
        <f t="array" ref="G1825">IFERROR(IF(INDEX('AQS-88101'!$M$2:$M$2744,MATCH('88101-daily-summary-by-site'!$A1825&amp;'88101-daily-summary-by-site'!G$2&amp;'88101-daily-summary-by-site'!G$3,'AQS-88101'!$AC$2:$AC$2744&amp;'AQS-88101'!$E$2:$E$2744&amp;'AQS-88101'!$G$2:$G$2744,0))&lt;&gt;"",INDEX('AQS-88101'!$M$2:$M$2744,MATCH('88101-daily-summary-by-site'!$A1825&amp;'88101-daily-summary-by-site'!G$2&amp;'88101-daily-summary-by-site'!G$3,'AQS-88101'!$AC$2:$AC$2744&amp;'AQS-88101'!$E$2:$E$2744&amp;'AQS-88101'!$G$2:$G$2744,0)),""),"")</f>
        <v/>
      </c>
      <c r="H1825" s="42" t="str">
        <f t="array" ref="H1825">IFERROR(IF(INDEX('AQS-88101'!$M$2:$M$2744,MATCH('88101-daily-summary-by-site'!$A1825&amp;'88101-daily-summary-by-site'!H$2&amp;'88101-daily-summary-by-site'!H$3,'AQS-88101'!$AC$2:$AC$2744&amp;'AQS-88101'!$E$2:$E$2744&amp;'AQS-88101'!$G$2:$G$2744,0))&lt;&gt;"",INDEX('AQS-88101'!$M$2:$M$2744,MATCH('88101-daily-summary-by-site'!$A1825&amp;'88101-daily-summary-by-site'!H$2&amp;'88101-daily-summary-by-site'!H$3,'AQS-88101'!$AC$2:$AC$2744&amp;'AQS-88101'!$E$2:$E$2744&amp;'AQS-88101'!$G$2:$G$2744,0)),""),"")</f>
        <v/>
      </c>
      <c r="I1825" s="108" t="str">
        <f t="array" ref="I1825">IFERROR(IF(INDEX('AQS-88101'!$M$2:$M$2744,MATCH('88101-daily-summary-by-site'!$A1825&amp;'88101-daily-summary-by-site'!I$2&amp;'88101-daily-summary-by-site'!I$3,'AQS-88101'!$AC$2:$AC$2744&amp;'AQS-88101'!$E$2:$E$2744&amp;'AQS-88101'!$G$2:$G$2744,0))&lt;&gt;"",INDEX('AQS-88101'!$M$2:$M$2744,MATCH('88101-daily-summary-by-site'!$A1825&amp;'88101-daily-summary-by-site'!I$2&amp;'88101-daily-summary-by-site'!I$3,'AQS-88101'!$AC$2:$AC$2744&amp;'AQS-88101'!$E$2:$E$2744&amp;'AQS-88101'!$G$2:$G$2744,0)),""),"")</f>
        <v/>
      </c>
      <c r="L1825" s="107">
        <f t="shared" si="140"/>
        <v>12.1</v>
      </c>
      <c r="M1825" s="42">
        <f t="shared" si="141"/>
        <v>12.1</v>
      </c>
      <c r="N1825" s="42" t="str">
        <f t="shared" si="142"/>
        <v/>
      </c>
      <c r="O1825" s="108" t="str">
        <f t="shared" si="143"/>
        <v/>
      </c>
    </row>
    <row r="1826" spans="1:15" x14ac:dyDescent="0.25">
      <c r="A1826" s="79">
        <f t="shared" si="144"/>
        <v>41495</v>
      </c>
      <c r="B1826" s="107" t="str">
        <f t="array" ref="B1826">IFERROR(IF(INDEX('AQS-88101'!$M$2:$M$2744,MATCH('88101-daily-summary-by-site'!$A1826&amp;'88101-daily-summary-by-site'!B$2&amp;'88101-daily-summary-by-site'!B$3,'AQS-88101'!$AC$2:$AC$2744&amp;'AQS-88101'!$E$2:$E$2744&amp;'AQS-88101'!$G$2:$G$2744,0))&lt;&gt;"",INDEX('AQS-88101'!$M$2:$M$2744,MATCH('88101-daily-summary-by-site'!$A1826&amp;'88101-daily-summary-by-site'!B$2&amp;'88101-daily-summary-by-site'!B$3,'AQS-88101'!$AC$2:$AC$2744&amp;'AQS-88101'!$E$2:$E$2744&amp;'AQS-88101'!$G$2:$G$2744,0)),""),"")</f>
        <v/>
      </c>
      <c r="C1826" s="42" t="str">
        <f t="array" ref="C1826">IFERROR(IF(INDEX('AQS-88101'!$M$2:$M$2744,MATCH('88101-daily-summary-by-site'!$A1826&amp;'88101-daily-summary-by-site'!C$2&amp;'88101-daily-summary-by-site'!C$3,'AQS-88101'!$AC$2:$AC$2744&amp;'AQS-88101'!$E$2:$E$2744&amp;'AQS-88101'!$G$2:$G$2744,0))&lt;&gt;"",INDEX('AQS-88101'!$M$2:$M$2744,MATCH('88101-daily-summary-by-site'!$A1826&amp;'88101-daily-summary-by-site'!C$2&amp;'88101-daily-summary-by-site'!C$3,'AQS-88101'!$AC$2:$AC$2744&amp;'AQS-88101'!$E$2:$E$2744&amp;'AQS-88101'!$G$2:$G$2744,0)),""),"")</f>
        <v/>
      </c>
      <c r="D1826" s="42" t="str">
        <f t="array" ref="D1826">IFERROR(IF(INDEX('AQS-88101'!$M$2:$M$2744,MATCH('88101-daily-summary-by-site'!$A1826&amp;'88101-daily-summary-by-site'!D$2&amp;'88101-daily-summary-by-site'!D$3,'AQS-88101'!$AC$2:$AC$2744&amp;'AQS-88101'!$E$2:$E$2744&amp;'AQS-88101'!$G$2:$G$2744,0))&lt;&gt;"",INDEX('AQS-88101'!$M$2:$M$2744,MATCH('88101-daily-summary-by-site'!$A1826&amp;'88101-daily-summary-by-site'!D$2&amp;'88101-daily-summary-by-site'!D$3,'AQS-88101'!$AC$2:$AC$2744&amp;'AQS-88101'!$E$2:$E$2744&amp;'AQS-88101'!$G$2:$G$2744,0)),""),"")</f>
        <v/>
      </c>
      <c r="E1826" s="42" t="str">
        <f t="array" ref="E1826">IFERROR(IF(INDEX('AQS-88101'!$M$2:$M$2744,MATCH('88101-daily-summary-by-site'!$A1826&amp;'88101-daily-summary-by-site'!E$2&amp;'88101-daily-summary-by-site'!E$3,'AQS-88101'!$AC$2:$AC$2744&amp;'AQS-88101'!$E$2:$E$2744&amp;'AQS-88101'!$G$2:$G$2744,0))&lt;&gt;"",INDEX('AQS-88101'!$M$2:$M$2744,MATCH('88101-daily-summary-by-site'!$A1826&amp;'88101-daily-summary-by-site'!E$2&amp;'88101-daily-summary-by-site'!E$3,'AQS-88101'!$AC$2:$AC$2744&amp;'AQS-88101'!$E$2:$E$2744&amp;'AQS-88101'!$G$2:$G$2744,0)),""),"")</f>
        <v/>
      </c>
      <c r="F1826" s="42" t="str">
        <f t="array" ref="F1826">IFERROR(IF(INDEX('AQS-88101'!$M$2:$M$2744,MATCH('88101-daily-summary-by-site'!$A1826&amp;'88101-daily-summary-by-site'!F$2&amp;'88101-daily-summary-by-site'!F$3,'AQS-88101'!$AC$2:$AC$2744&amp;'AQS-88101'!$E$2:$E$2744&amp;'AQS-88101'!$G$2:$G$2744,0))&lt;&gt;"",INDEX('AQS-88101'!$M$2:$M$2744,MATCH('88101-daily-summary-by-site'!$A1826&amp;'88101-daily-summary-by-site'!F$2&amp;'88101-daily-summary-by-site'!F$3,'AQS-88101'!$AC$2:$AC$2744&amp;'AQS-88101'!$E$2:$E$2744&amp;'AQS-88101'!$G$2:$G$2744,0)),""),"")</f>
        <v/>
      </c>
      <c r="G1826" s="42" t="str">
        <f t="array" ref="G1826">IFERROR(IF(INDEX('AQS-88101'!$M$2:$M$2744,MATCH('88101-daily-summary-by-site'!$A1826&amp;'88101-daily-summary-by-site'!G$2&amp;'88101-daily-summary-by-site'!G$3,'AQS-88101'!$AC$2:$AC$2744&amp;'AQS-88101'!$E$2:$E$2744&amp;'AQS-88101'!$G$2:$G$2744,0))&lt;&gt;"",INDEX('AQS-88101'!$M$2:$M$2744,MATCH('88101-daily-summary-by-site'!$A1826&amp;'88101-daily-summary-by-site'!G$2&amp;'88101-daily-summary-by-site'!G$3,'AQS-88101'!$AC$2:$AC$2744&amp;'AQS-88101'!$E$2:$E$2744&amp;'AQS-88101'!$G$2:$G$2744,0)),""),"")</f>
        <v/>
      </c>
      <c r="H1826" s="42" t="str">
        <f t="array" ref="H1826">IFERROR(IF(INDEX('AQS-88101'!$M$2:$M$2744,MATCH('88101-daily-summary-by-site'!$A1826&amp;'88101-daily-summary-by-site'!H$2&amp;'88101-daily-summary-by-site'!H$3,'AQS-88101'!$AC$2:$AC$2744&amp;'AQS-88101'!$E$2:$E$2744&amp;'AQS-88101'!$G$2:$G$2744,0))&lt;&gt;"",INDEX('AQS-88101'!$M$2:$M$2744,MATCH('88101-daily-summary-by-site'!$A1826&amp;'88101-daily-summary-by-site'!H$2&amp;'88101-daily-summary-by-site'!H$3,'AQS-88101'!$AC$2:$AC$2744&amp;'AQS-88101'!$E$2:$E$2744&amp;'AQS-88101'!$G$2:$G$2744,0)),""),"")</f>
        <v/>
      </c>
      <c r="I1826" s="108" t="str">
        <f t="array" ref="I1826">IFERROR(IF(INDEX('AQS-88101'!$M$2:$M$2744,MATCH('88101-daily-summary-by-site'!$A1826&amp;'88101-daily-summary-by-site'!I$2&amp;'88101-daily-summary-by-site'!I$3,'AQS-88101'!$AC$2:$AC$2744&amp;'AQS-88101'!$E$2:$E$2744&amp;'AQS-88101'!$G$2:$G$2744,0))&lt;&gt;"",INDEX('AQS-88101'!$M$2:$M$2744,MATCH('88101-daily-summary-by-site'!$A1826&amp;'88101-daily-summary-by-site'!I$2&amp;'88101-daily-summary-by-site'!I$3,'AQS-88101'!$AC$2:$AC$2744&amp;'AQS-88101'!$E$2:$E$2744&amp;'AQS-88101'!$G$2:$G$2744,0)),""),"")</f>
        <v/>
      </c>
      <c r="L1826" s="107" t="str">
        <f t="shared" si="140"/>
        <v/>
      </c>
      <c r="M1826" s="42" t="str">
        <f t="shared" si="141"/>
        <v/>
      </c>
      <c r="N1826" s="42" t="str">
        <f t="shared" si="142"/>
        <v/>
      </c>
      <c r="O1826" s="108" t="str">
        <f t="shared" si="143"/>
        <v/>
      </c>
    </row>
    <row r="1827" spans="1:15" x14ac:dyDescent="0.25">
      <c r="A1827" s="79">
        <f t="shared" si="144"/>
        <v>41496</v>
      </c>
      <c r="B1827" s="107" t="str">
        <f t="array" ref="B1827">IFERROR(IF(INDEX('AQS-88101'!$M$2:$M$2744,MATCH('88101-daily-summary-by-site'!$A1827&amp;'88101-daily-summary-by-site'!B$2&amp;'88101-daily-summary-by-site'!B$3,'AQS-88101'!$AC$2:$AC$2744&amp;'AQS-88101'!$E$2:$E$2744&amp;'AQS-88101'!$G$2:$G$2744,0))&lt;&gt;"",INDEX('AQS-88101'!$M$2:$M$2744,MATCH('88101-daily-summary-by-site'!$A1827&amp;'88101-daily-summary-by-site'!B$2&amp;'88101-daily-summary-by-site'!B$3,'AQS-88101'!$AC$2:$AC$2744&amp;'AQS-88101'!$E$2:$E$2744&amp;'AQS-88101'!$G$2:$G$2744,0)),""),"")</f>
        <v/>
      </c>
      <c r="C1827" s="42" t="str">
        <f t="array" ref="C1827">IFERROR(IF(INDEX('AQS-88101'!$M$2:$M$2744,MATCH('88101-daily-summary-by-site'!$A1827&amp;'88101-daily-summary-by-site'!C$2&amp;'88101-daily-summary-by-site'!C$3,'AQS-88101'!$AC$2:$AC$2744&amp;'AQS-88101'!$E$2:$E$2744&amp;'AQS-88101'!$G$2:$G$2744,0))&lt;&gt;"",INDEX('AQS-88101'!$M$2:$M$2744,MATCH('88101-daily-summary-by-site'!$A1827&amp;'88101-daily-summary-by-site'!C$2&amp;'88101-daily-summary-by-site'!C$3,'AQS-88101'!$AC$2:$AC$2744&amp;'AQS-88101'!$E$2:$E$2744&amp;'AQS-88101'!$G$2:$G$2744,0)),""),"")</f>
        <v/>
      </c>
      <c r="D1827" s="42" t="str">
        <f t="array" ref="D1827">IFERROR(IF(INDEX('AQS-88101'!$M$2:$M$2744,MATCH('88101-daily-summary-by-site'!$A1827&amp;'88101-daily-summary-by-site'!D$2&amp;'88101-daily-summary-by-site'!D$3,'AQS-88101'!$AC$2:$AC$2744&amp;'AQS-88101'!$E$2:$E$2744&amp;'AQS-88101'!$G$2:$G$2744,0))&lt;&gt;"",INDEX('AQS-88101'!$M$2:$M$2744,MATCH('88101-daily-summary-by-site'!$A1827&amp;'88101-daily-summary-by-site'!D$2&amp;'88101-daily-summary-by-site'!D$3,'AQS-88101'!$AC$2:$AC$2744&amp;'AQS-88101'!$E$2:$E$2744&amp;'AQS-88101'!$G$2:$G$2744,0)),""),"")</f>
        <v/>
      </c>
      <c r="E1827" s="42" t="str">
        <f t="array" ref="E1827">IFERROR(IF(INDEX('AQS-88101'!$M$2:$M$2744,MATCH('88101-daily-summary-by-site'!$A1827&amp;'88101-daily-summary-by-site'!E$2&amp;'88101-daily-summary-by-site'!E$3,'AQS-88101'!$AC$2:$AC$2744&amp;'AQS-88101'!$E$2:$E$2744&amp;'AQS-88101'!$G$2:$G$2744,0))&lt;&gt;"",INDEX('AQS-88101'!$M$2:$M$2744,MATCH('88101-daily-summary-by-site'!$A1827&amp;'88101-daily-summary-by-site'!E$2&amp;'88101-daily-summary-by-site'!E$3,'AQS-88101'!$AC$2:$AC$2744&amp;'AQS-88101'!$E$2:$E$2744&amp;'AQS-88101'!$G$2:$G$2744,0)),""),"")</f>
        <v/>
      </c>
      <c r="F1827" s="42" t="str">
        <f t="array" ref="F1827">IFERROR(IF(INDEX('AQS-88101'!$M$2:$M$2744,MATCH('88101-daily-summary-by-site'!$A1827&amp;'88101-daily-summary-by-site'!F$2&amp;'88101-daily-summary-by-site'!F$3,'AQS-88101'!$AC$2:$AC$2744&amp;'AQS-88101'!$E$2:$E$2744&amp;'AQS-88101'!$G$2:$G$2744,0))&lt;&gt;"",INDEX('AQS-88101'!$M$2:$M$2744,MATCH('88101-daily-summary-by-site'!$A1827&amp;'88101-daily-summary-by-site'!F$2&amp;'88101-daily-summary-by-site'!F$3,'AQS-88101'!$AC$2:$AC$2744&amp;'AQS-88101'!$E$2:$E$2744&amp;'AQS-88101'!$G$2:$G$2744,0)),""),"")</f>
        <v/>
      </c>
      <c r="G1827" s="42" t="str">
        <f t="array" ref="G1827">IFERROR(IF(INDEX('AQS-88101'!$M$2:$M$2744,MATCH('88101-daily-summary-by-site'!$A1827&amp;'88101-daily-summary-by-site'!G$2&amp;'88101-daily-summary-by-site'!G$3,'AQS-88101'!$AC$2:$AC$2744&amp;'AQS-88101'!$E$2:$E$2744&amp;'AQS-88101'!$G$2:$G$2744,0))&lt;&gt;"",INDEX('AQS-88101'!$M$2:$M$2744,MATCH('88101-daily-summary-by-site'!$A1827&amp;'88101-daily-summary-by-site'!G$2&amp;'88101-daily-summary-by-site'!G$3,'AQS-88101'!$AC$2:$AC$2744&amp;'AQS-88101'!$E$2:$E$2744&amp;'AQS-88101'!$G$2:$G$2744,0)),""),"")</f>
        <v/>
      </c>
      <c r="H1827" s="42" t="str">
        <f t="array" ref="H1827">IFERROR(IF(INDEX('AQS-88101'!$M$2:$M$2744,MATCH('88101-daily-summary-by-site'!$A1827&amp;'88101-daily-summary-by-site'!H$2&amp;'88101-daily-summary-by-site'!H$3,'AQS-88101'!$AC$2:$AC$2744&amp;'AQS-88101'!$E$2:$E$2744&amp;'AQS-88101'!$G$2:$G$2744,0))&lt;&gt;"",INDEX('AQS-88101'!$M$2:$M$2744,MATCH('88101-daily-summary-by-site'!$A1827&amp;'88101-daily-summary-by-site'!H$2&amp;'88101-daily-summary-by-site'!H$3,'AQS-88101'!$AC$2:$AC$2744&amp;'AQS-88101'!$E$2:$E$2744&amp;'AQS-88101'!$G$2:$G$2744,0)),""),"")</f>
        <v/>
      </c>
      <c r="I1827" s="108" t="str">
        <f t="array" ref="I1827">IFERROR(IF(INDEX('AQS-88101'!$M$2:$M$2744,MATCH('88101-daily-summary-by-site'!$A1827&amp;'88101-daily-summary-by-site'!I$2&amp;'88101-daily-summary-by-site'!I$3,'AQS-88101'!$AC$2:$AC$2744&amp;'AQS-88101'!$E$2:$E$2744&amp;'AQS-88101'!$G$2:$G$2744,0))&lt;&gt;"",INDEX('AQS-88101'!$M$2:$M$2744,MATCH('88101-daily-summary-by-site'!$A1827&amp;'88101-daily-summary-by-site'!I$2&amp;'88101-daily-summary-by-site'!I$3,'AQS-88101'!$AC$2:$AC$2744&amp;'AQS-88101'!$E$2:$E$2744&amp;'AQS-88101'!$G$2:$G$2744,0)),""),"")</f>
        <v/>
      </c>
      <c r="L1827" s="107" t="str">
        <f t="shared" si="140"/>
        <v/>
      </c>
      <c r="M1827" s="42" t="str">
        <f t="shared" si="141"/>
        <v/>
      </c>
      <c r="N1827" s="42" t="str">
        <f t="shared" si="142"/>
        <v/>
      </c>
      <c r="O1827" s="108" t="str">
        <f t="shared" si="143"/>
        <v/>
      </c>
    </row>
    <row r="1828" spans="1:15" x14ac:dyDescent="0.25">
      <c r="A1828" s="79">
        <f t="shared" si="144"/>
        <v>41497</v>
      </c>
      <c r="B1828" s="107">
        <f t="array" ref="B1828">IFERROR(IF(INDEX('AQS-88101'!$M$2:$M$2744,MATCH('88101-daily-summary-by-site'!$A1828&amp;'88101-daily-summary-by-site'!B$2&amp;'88101-daily-summary-by-site'!B$3,'AQS-88101'!$AC$2:$AC$2744&amp;'AQS-88101'!$E$2:$E$2744&amp;'AQS-88101'!$G$2:$G$2744,0))&lt;&gt;"",INDEX('AQS-88101'!$M$2:$M$2744,MATCH('88101-daily-summary-by-site'!$A1828&amp;'88101-daily-summary-by-site'!B$2&amp;'88101-daily-summary-by-site'!B$3,'AQS-88101'!$AC$2:$AC$2744&amp;'AQS-88101'!$E$2:$E$2744&amp;'AQS-88101'!$G$2:$G$2744,0)),""),"")</f>
        <v>20.6</v>
      </c>
      <c r="C1828" s="42" t="str">
        <f t="array" ref="C1828">IFERROR(IF(INDEX('AQS-88101'!$M$2:$M$2744,MATCH('88101-daily-summary-by-site'!$A1828&amp;'88101-daily-summary-by-site'!C$2&amp;'88101-daily-summary-by-site'!C$3,'AQS-88101'!$AC$2:$AC$2744&amp;'AQS-88101'!$E$2:$E$2744&amp;'AQS-88101'!$G$2:$G$2744,0))&lt;&gt;"",INDEX('AQS-88101'!$M$2:$M$2744,MATCH('88101-daily-summary-by-site'!$A1828&amp;'88101-daily-summary-by-site'!C$2&amp;'88101-daily-summary-by-site'!C$3,'AQS-88101'!$AC$2:$AC$2744&amp;'AQS-88101'!$E$2:$E$2744&amp;'AQS-88101'!$G$2:$G$2744,0)),""),"")</f>
        <v/>
      </c>
      <c r="D1828" s="42">
        <f t="array" ref="D1828">IFERROR(IF(INDEX('AQS-88101'!$M$2:$M$2744,MATCH('88101-daily-summary-by-site'!$A1828&amp;'88101-daily-summary-by-site'!D$2&amp;'88101-daily-summary-by-site'!D$3,'AQS-88101'!$AC$2:$AC$2744&amp;'AQS-88101'!$E$2:$E$2744&amp;'AQS-88101'!$G$2:$G$2744,0))&lt;&gt;"",INDEX('AQS-88101'!$M$2:$M$2744,MATCH('88101-daily-summary-by-site'!$A1828&amp;'88101-daily-summary-by-site'!D$2&amp;'88101-daily-summary-by-site'!D$3,'AQS-88101'!$AC$2:$AC$2744&amp;'AQS-88101'!$E$2:$E$2744&amp;'AQS-88101'!$G$2:$G$2744,0)),""),"")</f>
        <v>21</v>
      </c>
      <c r="E1828" s="42" t="str">
        <f t="array" ref="E1828">IFERROR(IF(INDEX('AQS-88101'!$M$2:$M$2744,MATCH('88101-daily-summary-by-site'!$A1828&amp;'88101-daily-summary-by-site'!E$2&amp;'88101-daily-summary-by-site'!E$3,'AQS-88101'!$AC$2:$AC$2744&amp;'AQS-88101'!$E$2:$E$2744&amp;'AQS-88101'!$G$2:$G$2744,0))&lt;&gt;"",INDEX('AQS-88101'!$M$2:$M$2744,MATCH('88101-daily-summary-by-site'!$A1828&amp;'88101-daily-summary-by-site'!E$2&amp;'88101-daily-summary-by-site'!E$3,'AQS-88101'!$AC$2:$AC$2744&amp;'AQS-88101'!$E$2:$E$2744&amp;'AQS-88101'!$G$2:$G$2744,0)),""),"")</f>
        <v/>
      </c>
      <c r="F1828" s="42" t="str">
        <f t="array" ref="F1828">IFERROR(IF(INDEX('AQS-88101'!$M$2:$M$2744,MATCH('88101-daily-summary-by-site'!$A1828&amp;'88101-daily-summary-by-site'!F$2&amp;'88101-daily-summary-by-site'!F$3,'AQS-88101'!$AC$2:$AC$2744&amp;'AQS-88101'!$E$2:$E$2744&amp;'AQS-88101'!$G$2:$G$2744,0))&lt;&gt;"",INDEX('AQS-88101'!$M$2:$M$2744,MATCH('88101-daily-summary-by-site'!$A1828&amp;'88101-daily-summary-by-site'!F$2&amp;'88101-daily-summary-by-site'!F$3,'AQS-88101'!$AC$2:$AC$2744&amp;'AQS-88101'!$E$2:$E$2744&amp;'AQS-88101'!$G$2:$G$2744,0)),""),"")</f>
        <v/>
      </c>
      <c r="G1828" s="42" t="str">
        <f t="array" ref="G1828">IFERROR(IF(INDEX('AQS-88101'!$M$2:$M$2744,MATCH('88101-daily-summary-by-site'!$A1828&amp;'88101-daily-summary-by-site'!G$2&amp;'88101-daily-summary-by-site'!G$3,'AQS-88101'!$AC$2:$AC$2744&amp;'AQS-88101'!$E$2:$E$2744&amp;'AQS-88101'!$G$2:$G$2744,0))&lt;&gt;"",INDEX('AQS-88101'!$M$2:$M$2744,MATCH('88101-daily-summary-by-site'!$A1828&amp;'88101-daily-summary-by-site'!G$2&amp;'88101-daily-summary-by-site'!G$3,'AQS-88101'!$AC$2:$AC$2744&amp;'AQS-88101'!$E$2:$E$2744&amp;'AQS-88101'!$G$2:$G$2744,0)),""),"")</f>
        <v/>
      </c>
      <c r="H1828" s="42" t="str">
        <f t="array" ref="H1828">IFERROR(IF(INDEX('AQS-88101'!$M$2:$M$2744,MATCH('88101-daily-summary-by-site'!$A1828&amp;'88101-daily-summary-by-site'!H$2&amp;'88101-daily-summary-by-site'!H$3,'AQS-88101'!$AC$2:$AC$2744&amp;'AQS-88101'!$E$2:$E$2744&amp;'AQS-88101'!$G$2:$G$2744,0))&lt;&gt;"",INDEX('AQS-88101'!$M$2:$M$2744,MATCH('88101-daily-summary-by-site'!$A1828&amp;'88101-daily-summary-by-site'!H$2&amp;'88101-daily-summary-by-site'!H$3,'AQS-88101'!$AC$2:$AC$2744&amp;'AQS-88101'!$E$2:$E$2744&amp;'AQS-88101'!$G$2:$G$2744,0)),""),"")</f>
        <v/>
      </c>
      <c r="I1828" s="108" t="str">
        <f t="array" ref="I1828">IFERROR(IF(INDEX('AQS-88101'!$M$2:$M$2744,MATCH('88101-daily-summary-by-site'!$A1828&amp;'88101-daily-summary-by-site'!I$2&amp;'88101-daily-summary-by-site'!I$3,'AQS-88101'!$AC$2:$AC$2744&amp;'AQS-88101'!$E$2:$E$2744&amp;'AQS-88101'!$G$2:$G$2744,0))&lt;&gt;"",INDEX('AQS-88101'!$M$2:$M$2744,MATCH('88101-daily-summary-by-site'!$A1828&amp;'88101-daily-summary-by-site'!I$2&amp;'88101-daily-summary-by-site'!I$3,'AQS-88101'!$AC$2:$AC$2744&amp;'AQS-88101'!$E$2:$E$2744&amp;'AQS-88101'!$G$2:$G$2744,0)),""),"")</f>
        <v/>
      </c>
      <c r="L1828" s="107">
        <f t="shared" si="140"/>
        <v>20.6</v>
      </c>
      <c r="M1828" s="42">
        <f t="shared" si="141"/>
        <v>21</v>
      </c>
      <c r="N1828" s="42" t="str">
        <f t="shared" si="142"/>
        <v/>
      </c>
      <c r="O1828" s="108" t="str">
        <f t="shared" si="143"/>
        <v/>
      </c>
    </row>
    <row r="1829" spans="1:15" x14ac:dyDescent="0.25">
      <c r="A1829" s="79">
        <f t="shared" si="144"/>
        <v>41498</v>
      </c>
      <c r="B1829" s="107" t="str">
        <f t="array" ref="B1829">IFERROR(IF(INDEX('AQS-88101'!$M$2:$M$2744,MATCH('88101-daily-summary-by-site'!$A1829&amp;'88101-daily-summary-by-site'!B$2&amp;'88101-daily-summary-by-site'!B$3,'AQS-88101'!$AC$2:$AC$2744&amp;'AQS-88101'!$E$2:$E$2744&amp;'AQS-88101'!$G$2:$G$2744,0))&lt;&gt;"",INDEX('AQS-88101'!$M$2:$M$2744,MATCH('88101-daily-summary-by-site'!$A1829&amp;'88101-daily-summary-by-site'!B$2&amp;'88101-daily-summary-by-site'!B$3,'AQS-88101'!$AC$2:$AC$2744&amp;'AQS-88101'!$E$2:$E$2744&amp;'AQS-88101'!$G$2:$G$2744,0)),""),"")</f>
        <v/>
      </c>
      <c r="C1829" s="42" t="str">
        <f t="array" ref="C1829">IFERROR(IF(INDEX('AQS-88101'!$M$2:$M$2744,MATCH('88101-daily-summary-by-site'!$A1829&amp;'88101-daily-summary-by-site'!C$2&amp;'88101-daily-summary-by-site'!C$3,'AQS-88101'!$AC$2:$AC$2744&amp;'AQS-88101'!$E$2:$E$2744&amp;'AQS-88101'!$G$2:$G$2744,0))&lt;&gt;"",INDEX('AQS-88101'!$M$2:$M$2744,MATCH('88101-daily-summary-by-site'!$A1829&amp;'88101-daily-summary-by-site'!C$2&amp;'88101-daily-summary-by-site'!C$3,'AQS-88101'!$AC$2:$AC$2744&amp;'AQS-88101'!$E$2:$E$2744&amp;'AQS-88101'!$G$2:$G$2744,0)),""),"")</f>
        <v/>
      </c>
      <c r="D1829" s="42" t="str">
        <f t="array" ref="D1829">IFERROR(IF(INDEX('AQS-88101'!$M$2:$M$2744,MATCH('88101-daily-summary-by-site'!$A1829&amp;'88101-daily-summary-by-site'!D$2&amp;'88101-daily-summary-by-site'!D$3,'AQS-88101'!$AC$2:$AC$2744&amp;'AQS-88101'!$E$2:$E$2744&amp;'AQS-88101'!$G$2:$G$2744,0))&lt;&gt;"",INDEX('AQS-88101'!$M$2:$M$2744,MATCH('88101-daily-summary-by-site'!$A1829&amp;'88101-daily-summary-by-site'!D$2&amp;'88101-daily-summary-by-site'!D$3,'AQS-88101'!$AC$2:$AC$2744&amp;'AQS-88101'!$E$2:$E$2744&amp;'AQS-88101'!$G$2:$G$2744,0)),""),"")</f>
        <v/>
      </c>
      <c r="E1829" s="42" t="str">
        <f t="array" ref="E1829">IFERROR(IF(INDEX('AQS-88101'!$M$2:$M$2744,MATCH('88101-daily-summary-by-site'!$A1829&amp;'88101-daily-summary-by-site'!E$2&amp;'88101-daily-summary-by-site'!E$3,'AQS-88101'!$AC$2:$AC$2744&amp;'AQS-88101'!$E$2:$E$2744&amp;'AQS-88101'!$G$2:$G$2744,0))&lt;&gt;"",INDEX('AQS-88101'!$M$2:$M$2744,MATCH('88101-daily-summary-by-site'!$A1829&amp;'88101-daily-summary-by-site'!E$2&amp;'88101-daily-summary-by-site'!E$3,'AQS-88101'!$AC$2:$AC$2744&amp;'AQS-88101'!$E$2:$E$2744&amp;'AQS-88101'!$G$2:$G$2744,0)),""),"")</f>
        <v/>
      </c>
      <c r="F1829" s="42" t="str">
        <f t="array" ref="F1829">IFERROR(IF(INDEX('AQS-88101'!$M$2:$M$2744,MATCH('88101-daily-summary-by-site'!$A1829&amp;'88101-daily-summary-by-site'!F$2&amp;'88101-daily-summary-by-site'!F$3,'AQS-88101'!$AC$2:$AC$2744&amp;'AQS-88101'!$E$2:$E$2744&amp;'AQS-88101'!$G$2:$G$2744,0))&lt;&gt;"",INDEX('AQS-88101'!$M$2:$M$2744,MATCH('88101-daily-summary-by-site'!$A1829&amp;'88101-daily-summary-by-site'!F$2&amp;'88101-daily-summary-by-site'!F$3,'AQS-88101'!$AC$2:$AC$2744&amp;'AQS-88101'!$E$2:$E$2744&amp;'AQS-88101'!$G$2:$G$2744,0)),""),"")</f>
        <v/>
      </c>
      <c r="G1829" s="42" t="str">
        <f t="array" ref="G1829">IFERROR(IF(INDEX('AQS-88101'!$M$2:$M$2744,MATCH('88101-daily-summary-by-site'!$A1829&amp;'88101-daily-summary-by-site'!G$2&amp;'88101-daily-summary-by-site'!G$3,'AQS-88101'!$AC$2:$AC$2744&amp;'AQS-88101'!$E$2:$E$2744&amp;'AQS-88101'!$G$2:$G$2744,0))&lt;&gt;"",INDEX('AQS-88101'!$M$2:$M$2744,MATCH('88101-daily-summary-by-site'!$A1829&amp;'88101-daily-summary-by-site'!G$2&amp;'88101-daily-summary-by-site'!G$3,'AQS-88101'!$AC$2:$AC$2744&amp;'AQS-88101'!$E$2:$E$2744&amp;'AQS-88101'!$G$2:$G$2744,0)),""),"")</f>
        <v/>
      </c>
      <c r="H1829" s="42" t="str">
        <f t="array" ref="H1829">IFERROR(IF(INDEX('AQS-88101'!$M$2:$M$2744,MATCH('88101-daily-summary-by-site'!$A1829&amp;'88101-daily-summary-by-site'!H$2&amp;'88101-daily-summary-by-site'!H$3,'AQS-88101'!$AC$2:$AC$2744&amp;'AQS-88101'!$E$2:$E$2744&amp;'AQS-88101'!$G$2:$G$2744,0))&lt;&gt;"",INDEX('AQS-88101'!$M$2:$M$2744,MATCH('88101-daily-summary-by-site'!$A1829&amp;'88101-daily-summary-by-site'!H$2&amp;'88101-daily-summary-by-site'!H$3,'AQS-88101'!$AC$2:$AC$2744&amp;'AQS-88101'!$E$2:$E$2744&amp;'AQS-88101'!$G$2:$G$2744,0)),""),"")</f>
        <v/>
      </c>
      <c r="I1829" s="108" t="str">
        <f t="array" ref="I1829">IFERROR(IF(INDEX('AQS-88101'!$M$2:$M$2744,MATCH('88101-daily-summary-by-site'!$A1829&amp;'88101-daily-summary-by-site'!I$2&amp;'88101-daily-summary-by-site'!I$3,'AQS-88101'!$AC$2:$AC$2744&amp;'AQS-88101'!$E$2:$E$2744&amp;'AQS-88101'!$G$2:$G$2744,0))&lt;&gt;"",INDEX('AQS-88101'!$M$2:$M$2744,MATCH('88101-daily-summary-by-site'!$A1829&amp;'88101-daily-summary-by-site'!I$2&amp;'88101-daily-summary-by-site'!I$3,'AQS-88101'!$AC$2:$AC$2744&amp;'AQS-88101'!$E$2:$E$2744&amp;'AQS-88101'!$G$2:$G$2744,0)),""),"")</f>
        <v/>
      </c>
      <c r="L1829" s="107" t="str">
        <f t="shared" si="140"/>
        <v/>
      </c>
      <c r="M1829" s="42" t="str">
        <f t="shared" si="141"/>
        <v/>
      </c>
      <c r="N1829" s="42" t="str">
        <f t="shared" si="142"/>
        <v/>
      </c>
      <c r="O1829" s="108" t="str">
        <f t="shared" si="143"/>
        <v/>
      </c>
    </row>
    <row r="1830" spans="1:15" x14ac:dyDescent="0.25">
      <c r="A1830" s="79">
        <f t="shared" si="144"/>
        <v>41499</v>
      </c>
      <c r="B1830" s="107" t="str">
        <f t="array" ref="B1830">IFERROR(IF(INDEX('AQS-88101'!$M$2:$M$2744,MATCH('88101-daily-summary-by-site'!$A1830&amp;'88101-daily-summary-by-site'!B$2&amp;'88101-daily-summary-by-site'!B$3,'AQS-88101'!$AC$2:$AC$2744&amp;'AQS-88101'!$E$2:$E$2744&amp;'AQS-88101'!$G$2:$G$2744,0))&lt;&gt;"",INDEX('AQS-88101'!$M$2:$M$2744,MATCH('88101-daily-summary-by-site'!$A1830&amp;'88101-daily-summary-by-site'!B$2&amp;'88101-daily-summary-by-site'!B$3,'AQS-88101'!$AC$2:$AC$2744&amp;'AQS-88101'!$E$2:$E$2744&amp;'AQS-88101'!$G$2:$G$2744,0)),""),"")</f>
        <v/>
      </c>
      <c r="C1830" s="42" t="str">
        <f t="array" ref="C1830">IFERROR(IF(INDEX('AQS-88101'!$M$2:$M$2744,MATCH('88101-daily-summary-by-site'!$A1830&amp;'88101-daily-summary-by-site'!C$2&amp;'88101-daily-summary-by-site'!C$3,'AQS-88101'!$AC$2:$AC$2744&amp;'AQS-88101'!$E$2:$E$2744&amp;'AQS-88101'!$G$2:$G$2744,0))&lt;&gt;"",INDEX('AQS-88101'!$M$2:$M$2744,MATCH('88101-daily-summary-by-site'!$A1830&amp;'88101-daily-summary-by-site'!C$2&amp;'88101-daily-summary-by-site'!C$3,'AQS-88101'!$AC$2:$AC$2744&amp;'AQS-88101'!$E$2:$E$2744&amp;'AQS-88101'!$G$2:$G$2744,0)),""),"")</f>
        <v/>
      </c>
      <c r="D1830" s="42" t="str">
        <f t="array" ref="D1830">IFERROR(IF(INDEX('AQS-88101'!$M$2:$M$2744,MATCH('88101-daily-summary-by-site'!$A1830&amp;'88101-daily-summary-by-site'!D$2&amp;'88101-daily-summary-by-site'!D$3,'AQS-88101'!$AC$2:$AC$2744&amp;'AQS-88101'!$E$2:$E$2744&amp;'AQS-88101'!$G$2:$G$2744,0))&lt;&gt;"",INDEX('AQS-88101'!$M$2:$M$2744,MATCH('88101-daily-summary-by-site'!$A1830&amp;'88101-daily-summary-by-site'!D$2&amp;'88101-daily-summary-by-site'!D$3,'AQS-88101'!$AC$2:$AC$2744&amp;'AQS-88101'!$E$2:$E$2744&amp;'AQS-88101'!$G$2:$G$2744,0)),""),"")</f>
        <v/>
      </c>
      <c r="E1830" s="42" t="str">
        <f t="array" ref="E1830">IFERROR(IF(INDEX('AQS-88101'!$M$2:$M$2744,MATCH('88101-daily-summary-by-site'!$A1830&amp;'88101-daily-summary-by-site'!E$2&amp;'88101-daily-summary-by-site'!E$3,'AQS-88101'!$AC$2:$AC$2744&amp;'AQS-88101'!$E$2:$E$2744&amp;'AQS-88101'!$G$2:$G$2744,0))&lt;&gt;"",INDEX('AQS-88101'!$M$2:$M$2744,MATCH('88101-daily-summary-by-site'!$A1830&amp;'88101-daily-summary-by-site'!E$2&amp;'88101-daily-summary-by-site'!E$3,'AQS-88101'!$AC$2:$AC$2744&amp;'AQS-88101'!$E$2:$E$2744&amp;'AQS-88101'!$G$2:$G$2744,0)),""),"")</f>
        <v/>
      </c>
      <c r="F1830" s="42" t="str">
        <f t="array" ref="F1830">IFERROR(IF(INDEX('AQS-88101'!$M$2:$M$2744,MATCH('88101-daily-summary-by-site'!$A1830&amp;'88101-daily-summary-by-site'!F$2&amp;'88101-daily-summary-by-site'!F$3,'AQS-88101'!$AC$2:$AC$2744&amp;'AQS-88101'!$E$2:$E$2744&amp;'AQS-88101'!$G$2:$G$2744,0))&lt;&gt;"",INDEX('AQS-88101'!$M$2:$M$2744,MATCH('88101-daily-summary-by-site'!$A1830&amp;'88101-daily-summary-by-site'!F$2&amp;'88101-daily-summary-by-site'!F$3,'AQS-88101'!$AC$2:$AC$2744&amp;'AQS-88101'!$E$2:$E$2744&amp;'AQS-88101'!$G$2:$G$2744,0)),""),"")</f>
        <v/>
      </c>
      <c r="G1830" s="42" t="str">
        <f t="array" ref="G1830">IFERROR(IF(INDEX('AQS-88101'!$M$2:$M$2744,MATCH('88101-daily-summary-by-site'!$A1830&amp;'88101-daily-summary-by-site'!G$2&amp;'88101-daily-summary-by-site'!G$3,'AQS-88101'!$AC$2:$AC$2744&amp;'AQS-88101'!$E$2:$E$2744&amp;'AQS-88101'!$G$2:$G$2744,0))&lt;&gt;"",INDEX('AQS-88101'!$M$2:$M$2744,MATCH('88101-daily-summary-by-site'!$A1830&amp;'88101-daily-summary-by-site'!G$2&amp;'88101-daily-summary-by-site'!G$3,'AQS-88101'!$AC$2:$AC$2744&amp;'AQS-88101'!$E$2:$E$2744&amp;'AQS-88101'!$G$2:$G$2744,0)),""),"")</f>
        <v/>
      </c>
      <c r="H1830" s="42" t="str">
        <f t="array" ref="H1830">IFERROR(IF(INDEX('AQS-88101'!$M$2:$M$2744,MATCH('88101-daily-summary-by-site'!$A1830&amp;'88101-daily-summary-by-site'!H$2&amp;'88101-daily-summary-by-site'!H$3,'AQS-88101'!$AC$2:$AC$2744&amp;'AQS-88101'!$E$2:$E$2744&amp;'AQS-88101'!$G$2:$G$2744,0))&lt;&gt;"",INDEX('AQS-88101'!$M$2:$M$2744,MATCH('88101-daily-summary-by-site'!$A1830&amp;'88101-daily-summary-by-site'!H$2&amp;'88101-daily-summary-by-site'!H$3,'AQS-88101'!$AC$2:$AC$2744&amp;'AQS-88101'!$E$2:$E$2744&amp;'AQS-88101'!$G$2:$G$2744,0)),""),"")</f>
        <v/>
      </c>
      <c r="I1830" s="108" t="str">
        <f t="array" ref="I1830">IFERROR(IF(INDEX('AQS-88101'!$M$2:$M$2744,MATCH('88101-daily-summary-by-site'!$A1830&amp;'88101-daily-summary-by-site'!I$2&amp;'88101-daily-summary-by-site'!I$3,'AQS-88101'!$AC$2:$AC$2744&amp;'AQS-88101'!$E$2:$E$2744&amp;'AQS-88101'!$G$2:$G$2744,0))&lt;&gt;"",INDEX('AQS-88101'!$M$2:$M$2744,MATCH('88101-daily-summary-by-site'!$A1830&amp;'88101-daily-summary-by-site'!I$2&amp;'88101-daily-summary-by-site'!I$3,'AQS-88101'!$AC$2:$AC$2744&amp;'AQS-88101'!$E$2:$E$2744&amp;'AQS-88101'!$G$2:$G$2744,0)),""),"")</f>
        <v/>
      </c>
      <c r="L1830" s="107" t="str">
        <f t="shared" si="140"/>
        <v/>
      </c>
      <c r="M1830" s="42" t="str">
        <f t="shared" si="141"/>
        <v/>
      </c>
      <c r="N1830" s="42" t="str">
        <f t="shared" si="142"/>
        <v/>
      </c>
      <c r="O1830" s="108" t="str">
        <f t="shared" si="143"/>
        <v/>
      </c>
    </row>
    <row r="1831" spans="1:15" x14ac:dyDescent="0.25">
      <c r="A1831" s="79">
        <f t="shared" si="144"/>
        <v>41500</v>
      </c>
      <c r="B1831" s="107">
        <f t="array" ref="B1831">IFERROR(IF(INDEX('AQS-88101'!$M$2:$M$2744,MATCH('88101-daily-summary-by-site'!$A1831&amp;'88101-daily-summary-by-site'!B$2&amp;'88101-daily-summary-by-site'!B$3,'AQS-88101'!$AC$2:$AC$2744&amp;'AQS-88101'!$E$2:$E$2744&amp;'AQS-88101'!$G$2:$G$2744,0))&lt;&gt;"",INDEX('AQS-88101'!$M$2:$M$2744,MATCH('88101-daily-summary-by-site'!$A1831&amp;'88101-daily-summary-by-site'!B$2&amp;'88101-daily-summary-by-site'!B$3,'AQS-88101'!$AC$2:$AC$2744&amp;'AQS-88101'!$E$2:$E$2744&amp;'AQS-88101'!$G$2:$G$2744,0)),""),"")</f>
        <v>23.4</v>
      </c>
      <c r="C1831" s="42" t="str">
        <f t="array" ref="C1831">IFERROR(IF(INDEX('AQS-88101'!$M$2:$M$2744,MATCH('88101-daily-summary-by-site'!$A1831&amp;'88101-daily-summary-by-site'!C$2&amp;'88101-daily-summary-by-site'!C$3,'AQS-88101'!$AC$2:$AC$2744&amp;'AQS-88101'!$E$2:$E$2744&amp;'AQS-88101'!$G$2:$G$2744,0))&lt;&gt;"",INDEX('AQS-88101'!$M$2:$M$2744,MATCH('88101-daily-summary-by-site'!$A1831&amp;'88101-daily-summary-by-site'!C$2&amp;'88101-daily-summary-by-site'!C$3,'AQS-88101'!$AC$2:$AC$2744&amp;'AQS-88101'!$E$2:$E$2744&amp;'AQS-88101'!$G$2:$G$2744,0)),""),"")</f>
        <v/>
      </c>
      <c r="D1831" s="42">
        <f t="array" ref="D1831">IFERROR(IF(INDEX('AQS-88101'!$M$2:$M$2744,MATCH('88101-daily-summary-by-site'!$A1831&amp;'88101-daily-summary-by-site'!D$2&amp;'88101-daily-summary-by-site'!D$3,'AQS-88101'!$AC$2:$AC$2744&amp;'AQS-88101'!$E$2:$E$2744&amp;'AQS-88101'!$G$2:$G$2744,0))&lt;&gt;"",INDEX('AQS-88101'!$M$2:$M$2744,MATCH('88101-daily-summary-by-site'!$A1831&amp;'88101-daily-summary-by-site'!D$2&amp;'88101-daily-summary-by-site'!D$3,'AQS-88101'!$AC$2:$AC$2744&amp;'AQS-88101'!$E$2:$E$2744&amp;'AQS-88101'!$G$2:$G$2744,0)),""),"")</f>
        <v>20.7</v>
      </c>
      <c r="E1831" s="42">
        <f t="array" ref="E1831">IFERROR(IF(INDEX('AQS-88101'!$M$2:$M$2744,MATCH('88101-daily-summary-by-site'!$A1831&amp;'88101-daily-summary-by-site'!E$2&amp;'88101-daily-summary-by-site'!E$3,'AQS-88101'!$AC$2:$AC$2744&amp;'AQS-88101'!$E$2:$E$2744&amp;'AQS-88101'!$G$2:$G$2744,0))&lt;&gt;"",INDEX('AQS-88101'!$M$2:$M$2744,MATCH('88101-daily-summary-by-site'!$A1831&amp;'88101-daily-summary-by-site'!E$2&amp;'88101-daily-summary-by-site'!E$3,'AQS-88101'!$AC$2:$AC$2744&amp;'AQS-88101'!$E$2:$E$2744&amp;'AQS-88101'!$G$2:$G$2744,0)),""),"")</f>
        <v>22.6</v>
      </c>
      <c r="F1831" s="42" t="str">
        <f t="array" ref="F1831">IFERROR(IF(INDEX('AQS-88101'!$M$2:$M$2744,MATCH('88101-daily-summary-by-site'!$A1831&amp;'88101-daily-summary-by-site'!F$2&amp;'88101-daily-summary-by-site'!F$3,'AQS-88101'!$AC$2:$AC$2744&amp;'AQS-88101'!$E$2:$E$2744&amp;'AQS-88101'!$G$2:$G$2744,0))&lt;&gt;"",INDEX('AQS-88101'!$M$2:$M$2744,MATCH('88101-daily-summary-by-site'!$A1831&amp;'88101-daily-summary-by-site'!F$2&amp;'88101-daily-summary-by-site'!F$3,'AQS-88101'!$AC$2:$AC$2744&amp;'AQS-88101'!$E$2:$E$2744&amp;'AQS-88101'!$G$2:$G$2744,0)),""),"")</f>
        <v/>
      </c>
      <c r="G1831" s="42" t="str">
        <f t="array" ref="G1831">IFERROR(IF(INDEX('AQS-88101'!$M$2:$M$2744,MATCH('88101-daily-summary-by-site'!$A1831&amp;'88101-daily-summary-by-site'!G$2&amp;'88101-daily-summary-by-site'!G$3,'AQS-88101'!$AC$2:$AC$2744&amp;'AQS-88101'!$E$2:$E$2744&amp;'AQS-88101'!$G$2:$G$2744,0))&lt;&gt;"",INDEX('AQS-88101'!$M$2:$M$2744,MATCH('88101-daily-summary-by-site'!$A1831&amp;'88101-daily-summary-by-site'!G$2&amp;'88101-daily-summary-by-site'!G$3,'AQS-88101'!$AC$2:$AC$2744&amp;'AQS-88101'!$E$2:$E$2744&amp;'AQS-88101'!$G$2:$G$2744,0)),""),"")</f>
        <v/>
      </c>
      <c r="H1831" s="42" t="str">
        <f t="array" ref="H1831">IFERROR(IF(INDEX('AQS-88101'!$M$2:$M$2744,MATCH('88101-daily-summary-by-site'!$A1831&amp;'88101-daily-summary-by-site'!H$2&amp;'88101-daily-summary-by-site'!H$3,'AQS-88101'!$AC$2:$AC$2744&amp;'AQS-88101'!$E$2:$E$2744&amp;'AQS-88101'!$G$2:$G$2744,0))&lt;&gt;"",INDEX('AQS-88101'!$M$2:$M$2744,MATCH('88101-daily-summary-by-site'!$A1831&amp;'88101-daily-summary-by-site'!H$2&amp;'88101-daily-summary-by-site'!H$3,'AQS-88101'!$AC$2:$AC$2744&amp;'AQS-88101'!$E$2:$E$2744&amp;'AQS-88101'!$G$2:$G$2744,0)),""),"")</f>
        <v/>
      </c>
      <c r="I1831" s="108" t="str">
        <f t="array" ref="I1831">IFERROR(IF(INDEX('AQS-88101'!$M$2:$M$2744,MATCH('88101-daily-summary-by-site'!$A1831&amp;'88101-daily-summary-by-site'!I$2&amp;'88101-daily-summary-by-site'!I$3,'AQS-88101'!$AC$2:$AC$2744&amp;'AQS-88101'!$E$2:$E$2744&amp;'AQS-88101'!$G$2:$G$2744,0))&lt;&gt;"",INDEX('AQS-88101'!$M$2:$M$2744,MATCH('88101-daily-summary-by-site'!$A1831&amp;'88101-daily-summary-by-site'!I$2&amp;'88101-daily-summary-by-site'!I$3,'AQS-88101'!$AC$2:$AC$2744&amp;'AQS-88101'!$E$2:$E$2744&amp;'AQS-88101'!$G$2:$G$2744,0)),""),"")</f>
        <v/>
      </c>
      <c r="L1831" s="107">
        <f t="shared" si="140"/>
        <v>23.4</v>
      </c>
      <c r="M1831" s="42">
        <f t="shared" si="141"/>
        <v>20.7</v>
      </c>
      <c r="N1831" s="42" t="str">
        <f t="shared" si="142"/>
        <v/>
      </c>
      <c r="O1831" s="108" t="str">
        <f t="shared" si="143"/>
        <v/>
      </c>
    </row>
    <row r="1832" spans="1:15" x14ac:dyDescent="0.25">
      <c r="A1832" s="79">
        <f t="shared" si="144"/>
        <v>41501</v>
      </c>
      <c r="B1832" s="107" t="str">
        <f t="array" ref="B1832">IFERROR(IF(INDEX('AQS-88101'!$M$2:$M$2744,MATCH('88101-daily-summary-by-site'!$A1832&amp;'88101-daily-summary-by-site'!B$2&amp;'88101-daily-summary-by-site'!B$3,'AQS-88101'!$AC$2:$AC$2744&amp;'AQS-88101'!$E$2:$E$2744&amp;'AQS-88101'!$G$2:$G$2744,0))&lt;&gt;"",INDEX('AQS-88101'!$M$2:$M$2744,MATCH('88101-daily-summary-by-site'!$A1832&amp;'88101-daily-summary-by-site'!B$2&amp;'88101-daily-summary-by-site'!B$3,'AQS-88101'!$AC$2:$AC$2744&amp;'AQS-88101'!$E$2:$E$2744&amp;'AQS-88101'!$G$2:$G$2744,0)),""),"")</f>
        <v/>
      </c>
      <c r="C1832" s="42" t="str">
        <f t="array" ref="C1832">IFERROR(IF(INDEX('AQS-88101'!$M$2:$M$2744,MATCH('88101-daily-summary-by-site'!$A1832&amp;'88101-daily-summary-by-site'!C$2&amp;'88101-daily-summary-by-site'!C$3,'AQS-88101'!$AC$2:$AC$2744&amp;'AQS-88101'!$E$2:$E$2744&amp;'AQS-88101'!$G$2:$G$2744,0))&lt;&gt;"",INDEX('AQS-88101'!$M$2:$M$2744,MATCH('88101-daily-summary-by-site'!$A1832&amp;'88101-daily-summary-by-site'!C$2&amp;'88101-daily-summary-by-site'!C$3,'AQS-88101'!$AC$2:$AC$2744&amp;'AQS-88101'!$E$2:$E$2744&amp;'AQS-88101'!$G$2:$G$2744,0)),""),"")</f>
        <v/>
      </c>
      <c r="D1832" s="42" t="str">
        <f t="array" ref="D1832">IFERROR(IF(INDEX('AQS-88101'!$M$2:$M$2744,MATCH('88101-daily-summary-by-site'!$A1832&amp;'88101-daily-summary-by-site'!D$2&amp;'88101-daily-summary-by-site'!D$3,'AQS-88101'!$AC$2:$AC$2744&amp;'AQS-88101'!$E$2:$E$2744&amp;'AQS-88101'!$G$2:$G$2744,0))&lt;&gt;"",INDEX('AQS-88101'!$M$2:$M$2744,MATCH('88101-daily-summary-by-site'!$A1832&amp;'88101-daily-summary-by-site'!D$2&amp;'88101-daily-summary-by-site'!D$3,'AQS-88101'!$AC$2:$AC$2744&amp;'AQS-88101'!$E$2:$E$2744&amp;'AQS-88101'!$G$2:$G$2744,0)),""),"")</f>
        <v/>
      </c>
      <c r="E1832" s="42" t="str">
        <f t="array" ref="E1832">IFERROR(IF(INDEX('AQS-88101'!$M$2:$M$2744,MATCH('88101-daily-summary-by-site'!$A1832&amp;'88101-daily-summary-by-site'!E$2&amp;'88101-daily-summary-by-site'!E$3,'AQS-88101'!$AC$2:$AC$2744&amp;'AQS-88101'!$E$2:$E$2744&amp;'AQS-88101'!$G$2:$G$2744,0))&lt;&gt;"",INDEX('AQS-88101'!$M$2:$M$2744,MATCH('88101-daily-summary-by-site'!$A1832&amp;'88101-daily-summary-by-site'!E$2&amp;'88101-daily-summary-by-site'!E$3,'AQS-88101'!$AC$2:$AC$2744&amp;'AQS-88101'!$E$2:$E$2744&amp;'AQS-88101'!$G$2:$G$2744,0)),""),"")</f>
        <v/>
      </c>
      <c r="F1832" s="42" t="str">
        <f t="array" ref="F1832">IFERROR(IF(INDEX('AQS-88101'!$M$2:$M$2744,MATCH('88101-daily-summary-by-site'!$A1832&amp;'88101-daily-summary-by-site'!F$2&amp;'88101-daily-summary-by-site'!F$3,'AQS-88101'!$AC$2:$AC$2744&amp;'AQS-88101'!$E$2:$E$2744&amp;'AQS-88101'!$G$2:$G$2744,0))&lt;&gt;"",INDEX('AQS-88101'!$M$2:$M$2744,MATCH('88101-daily-summary-by-site'!$A1832&amp;'88101-daily-summary-by-site'!F$2&amp;'88101-daily-summary-by-site'!F$3,'AQS-88101'!$AC$2:$AC$2744&amp;'AQS-88101'!$E$2:$E$2744&amp;'AQS-88101'!$G$2:$G$2744,0)),""),"")</f>
        <v/>
      </c>
      <c r="G1832" s="42" t="str">
        <f t="array" ref="G1832">IFERROR(IF(INDEX('AQS-88101'!$M$2:$M$2744,MATCH('88101-daily-summary-by-site'!$A1832&amp;'88101-daily-summary-by-site'!G$2&amp;'88101-daily-summary-by-site'!G$3,'AQS-88101'!$AC$2:$AC$2744&amp;'AQS-88101'!$E$2:$E$2744&amp;'AQS-88101'!$G$2:$G$2744,0))&lt;&gt;"",INDEX('AQS-88101'!$M$2:$M$2744,MATCH('88101-daily-summary-by-site'!$A1832&amp;'88101-daily-summary-by-site'!G$2&amp;'88101-daily-summary-by-site'!G$3,'AQS-88101'!$AC$2:$AC$2744&amp;'AQS-88101'!$E$2:$E$2744&amp;'AQS-88101'!$G$2:$G$2744,0)),""),"")</f>
        <v/>
      </c>
      <c r="H1832" s="42" t="str">
        <f t="array" ref="H1832">IFERROR(IF(INDEX('AQS-88101'!$M$2:$M$2744,MATCH('88101-daily-summary-by-site'!$A1832&amp;'88101-daily-summary-by-site'!H$2&amp;'88101-daily-summary-by-site'!H$3,'AQS-88101'!$AC$2:$AC$2744&amp;'AQS-88101'!$E$2:$E$2744&amp;'AQS-88101'!$G$2:$G$2744,0))&lt;&gt;"",INDEX('AQS-88101'!$M$2:$M$2744,MATCH('88101-daily-summary-by-site'!$A1832&amp;'88101-daily-summary-by-site'!H$2&amp;'88101-daily-summary-by-site'!H$3,'AQS-88101'!$AC$2:$AC$2744&amp;'AQS-88101'!$E$2:$E$2744&amp;'AQS-88101'!$G$2:$G$2744,0)),""),"")</f>
        <v/>
      </c>
      <c r="I1832" s="108" t="str">
        <f t="array" ref="I1832">IFERROR(IF(INDEX('AQS-88101'!$M$2:$M$2744,MATCH('88101-daily-summary-by-site'!$A1832&amp;'88101-daily-summary-by-site'!I$2&amp;'88101-daily-summary-by-site'!I$3,'AQS-88101'!$AC$2:$AC$2744&amp;'AQS-88101'!$E$2:$E$2744&amp;'AQS-88101'!$G$2:$G$2744,0))&lt;&gt;"",INDEX('AQS-88101'!$M$2:$M$2744,MATCH('88101-daily-summary-by-site'!$A1832&amp;'88101-daily-summary-by-site'!I$2&amp;'88101-daily-summary-by-site'!I$3,'AQS-88101'!$AC$2:$AC$2744&amp;'AQS-88101'!$E$2:$E$2744&amp;'AQS-88101'!$G$2:$G$2744,0)),""),"")</f>
        <v/>
      </c>
      <c r="L1832" s="107" t="str">
        <f t="shared" si="140"/>
        <v/>
      </c>
      <c r="M1832" s="42" t="str">
        <f t="shared" si="141"/>
        <v/>
      </c>
      <c r="N1832" s="42" t="str">
        <f t="shared" si="142"/>
        <v/>
      </c>
      <c r="O1832" s="108" t="str">
        <f t="shared" si="143"/>
        <v/>
      </c>
    </row>
    <row r="1833" spans="1:15" x14ac:dyDescent="0.25">
      <c r="A1833" s="79">
        <f t="shared" si="144"/>
        <v>41502</v>
      </c>
      <c r="B1833" s="107" t="str">
        <f t="array" ref="B1833">IFERROR(IF(INDEX('AQS-88101'!$M$2:$M$2744,MATCH('88101-daily-summary-by-site'!$A1833&amp;'88101-daily-summary-by-site'!B$2&amp;'88101-daily-summary-by-site'!B$3,'AQS-88101'!$AC$2:$AC$2744&amp;'AQS-88101'!$E$2:$E$2744&amp;'AQS-88101'!$G$2:$G$2744,0))&lt;&gt;"",INDEX('AQS-88101'!$M$2:$M$2744,MATCH('88101-daily-summary-by-site'!$A1833&amp;'88101-daily-summary-by-site'!B$2&amp;'88101-daily-summary-by-site'!B$3,'AQS-88101'!$AC$2:$AC$2744&amp;'AQS-88101'!$E$2:$E$2744&amp;'AQS-88101'!$G$2:$G$2744,0)),""),"")</f>
        <v/>
      </c>
      <c r="C1833" s="42" t="str">
        <f t="array" ref="C1833">IFERROR(IF(INDEX('AQS-88101'!$M$2:$M$2744,MATCH('88101-daily-summary-by-site'!$A1833&amp;'88101-daily-summary-by-site'!C$2&amp;'88101-daily-summary-by-site'!C$3,'AQS-88101'!$AC$2:$AC$2744&amp;'AQS-88101'!$E$2:$E$2744&amp;'AQS-88101'!$G$2:$G$2744,0))&lt;&gt;"",INDEX('AQS-88101'!$M$2:$M$2744,MATCH('88101-daily-summary-by-site'!$A1833&amp;'88101-daily-summary-by-site'!C$2&amp;'88101-daily-summary-by-site'!C$3,'AQS-88101'!$AC$2:$AC$2744&amp;'AQS-88101'!$E$2:$E$2744&amp;'AQS-88101'!$G$2:$G$2744,0)),""),"")</f>
        <v/>
      </c>
      <c r="D1833" s="42" t="str">
        <f t="array" ref="D1833">IFERROR(IF(INDEX('AQS-88101'!$M$2:$M$2744,MATCH('88101-daily-summary-by-site'!$A1833&amp;'88101-daily-summary-by-site'!D$2&amp;'88101-daily-summary-by-site'!D$3,'AQS-88101'!$AC$2:$AC$2744&amp;'AQS-88101'!$E$2:$E$2744&amp;'AQS-88101'!$G$2:$G$2744,0))&lt;&gt;"",INDEX('AQS-88101'!$M$2:$M$2744,MATCH('88101-daily-summary-by-site'!$A1833&amp;'88101-daily-summary-by-site'!D$2&amp;'88101-daily-summary-by-site'!D$3,'AQS-88101'!$AC$2:$AC$2744&amp;'AQS-88101'!$E$2:$E$2744&amp;'AQS-88101'!$G$2:$G$2744,0)),""),"")</f>
        <v/>
      </c>
      <c r="E1833" s="42" t="str">
        <f t="array" ref="E1833">IFERROR(IF(INDEX('AQS-88101'!$M$2:$M$2744,MATCH('88101-daily-summary-by-site'!$A1833&amp;'88101-daily-summary-by-site'!E$2&amp;'88101-daily-summary-by-site'!E$3,'AQS-88101'!$AC$2:$AC$2744&amp;'AQS-88101'!$E$2:$E$2744&amp;'AQS-88101'!$G$2:$G$2744,0))&lt;&gt;"",INDEX('AQS-88101'!$M$2:$M$2744,MATCH('88101-daily-summary-by-site'!$A1833&amp;'88101-daily-summary-by-site'!E$2&amp;'88101-daily-summary-by-site'!E$3,'AQS-88101'!$AC$2:$AC$2744&amp;'AQS-88101'!$E$2:$E$2744&amp;'AQS-88101'!$G$2:$G$2744,0)),""),"")</f>
        <v/>
      </c>
      <c r="F1833" s="42" t="str">
        <f t="array" ref="F1833">IFERROR(IF(INDEX('AQS-88101'!$M$2:$M$2744,MATCH('88101-daily-summary-by-site'!$A1833&amp;'88101-daily-summary-by-site'!F$2&amp;'88101-daily-summary-by-site'!F$3,'AQS-88101'!$AC$2:$AC$2744&amp;'AQS-88101'!$E$2:$E$2744&amp;'AQS-88101'!$G$2:$G$2744,0))&lt;&gt;"",INDEX('AQS-88101'!$M$2:$M$2744,MATCH('88101-daily-summary-by-site'!$A1833&amp;'88101-daily-summary-by-site'!F$2&amp;'88101-daily-summary-by-site'!F$3,'AQS-88101'!$AC$2:$AC$2744&amp;'AQS-88101'!$E$2:$E$2744&amp;'AQS-88101'!$G$2:$G$2744,0)),""),"")</f>
        <v/>
      </c>
      <c r="G1833" s="42" t="str">
        <f t="array" ref="G1833">IFERROR(IF(INDEX('AQS-88101'!$M$2:$M$2744,MATCH('88101-daily-summary-by-site'!$A1833&amp;'88101-daily-summary-by-site'!G$2&amp;'88101-daily-summary-by-site'!G$3,'AQS-88101'!$AC$2:$AC$2744&amp;'AQS-88101'!$E$2:$E$2744&amp;'AQS-88101'!$G$2:$G$2744,0))&lt;&gt;"",INDEX('AQS-88101'!$M$2:$M$2744,MATCH('88101-daily-summary-by-site'!$A1833&amp;'88101-daily-summary-by-site'!G$2&amp;'88101-daily-summary-by-site'!G$3,'AQS-88101'!$AC$2:$AC$2744&amp;'AQS-88101'!$E$2:$E$2744&amp;'AQS-88101'!$G$2:$G$2744,0)),""),"")</f>
        <v/>
      </c>
      <c r="H1833" s="42" t="str">
        <f t="array" ref="H1833">IFERROR(IF(INDEX('AQS-88101'!$M$2:$M$2744,MATCH('88101-daily-summary-by-site'!$A1833&amp;'88101-daily-summary-by-site'!H$2&amp;'88101-daily-summary-by-site'!H$3,'AQS-88101'!$AC$2:$AC$2744&amp;'AQS-88101'!$E$2:$E$2744&amp;'AQS-88101'!$G$2:$G$2744,0))&lt;&gt;"",INDEX('AQS-88101'!$M$2:$M$2744,MATCH('88101-daily-summary-by-site'!$A1833&amp;'88101-daily-summary-by-site'!H$2&amp;'88101-daily-summary-by-site'!H$3,'AQS-88101'!$AC$2:$AC$2744&amp;'AQS-88101'!$E$2:$E$2744&amp;'AQS-88101'!$G$2:$G$2744,0)),""),"")</f>
        <v/>
      </c>
      <c r="I1833" s="108" t="str">
        <f t="array" ref="I1833">IFERROR(IF(INDEX('AQS-88101'!$M$2:$M$2744,MATCH('88101-daily-summary-by-site'!$A1833&amp;'88101-daily-summary-by-site'!I$2&amp;'88101-daily-summary-by-site'!I$3,'AQS-88101'!$AC$2:$AC$2744&amp;'AQS-88101'!$E$2:$E$2744&amp;'AQS-88101'!$G$2:$G$2744,0))&lt;&gt;"",INDEX('AQS-88101'!$M$2:$M$2744,MATCH('88101-daily-summary-by-site'!$A1833&amp;'88101-daily-summary-by-site'!I$2&amp;'88101-daily-summary-by-site'!I$3,'AQS-88101'!$AC$2:$AC$2744&amp;'AQS-88101'!$E$2:$E$2744&amp;'AQS-88101'!$G$2:$G$2744,0)),""),"")</f>
        <v/>
      </c>
      <c r="L1833" s="107" t="str">
        <f t="shared" si="140"/>
        <v/>
      </c>
      <c r="M1833" s="42" t="str">
        <f t="shared" si="141"/>
        <v/>
      </c>
      <c r="N1833" s="42" t="str">
        <f t="shared" si="142"/>
        <v/>
      </c>
      <c r="O1833" s="108" t="str">
        <f t="shared" si="143"/>
        <v/>
      </c>
    </row>
    <row r="1834" spans="1:15" x14ac:dyDescent="0.25">
      <c r="A1834" s="79">
        <f t="shared" si="144"/>
        <v>41503</v>
      </c>
      <c r="B1834" s="107">
        <f t="array" ref="B1834">IFERROR(IF(INDEX('AQS-88101'!$M$2:$M$2744,MATCH('88101-daily-summary-by-site'!$A1834&amp;'88101-daily-summary-by-site'!B$2&amp;'88101-daily-summary-by-site'!B$3,'AQS-88101'!$AC$2:$AC$2744&amp;'AQS-88101'!$E$2:$E$2744&amp;'AQS-88101'!$G$2:$G$2744,0))&lt;&gt;"",INDEX('AQS-88101'!$M$2:$M$2744,MATCH('88101-daily-summary-by-site'!$A1834&amp;'88101-daily-summary-by-site'!B$2&amp;'88101-daily-summary-by-site'!B$3,'AQS-88101'!$AC$2:$AC$2744&amp;'AQS-88101'!$E$2:$E$2744&amp;'AQS-88101'!$G$2:$G$2744,0)),""),"")</f>
        <v>8.1</v>
      </c>
      <c r="C1834" s="42" t="str">
        <f t="array" ref="C1834">IFERROR(IF(INDEX('AQS-88101'!$M$2:$M$2744,MATCH('88101-daily-summary-by-site'!$A1834&amp;'88101-daily-summary-by-site'!C$2&amp;'88101-daily-summary-by-site'!C$3,'AQS-88101'!$AC$2:$AC$2744&amp;'AQS-88101'!$E$2:$E$2744&amp;'AQS-88101'!$G$2:$G$2744,0))&lt;&gt;"",INDEX('AQS-88101'!$M$2:$M$2744,MATCH('88101-daily-summary-by-site'!$A1834&amp;'88101-daily-summary-by-site'!C$2&amp;'88101-daily-summary-by-site'!C$3,'AQS-88101'!$AC$2:$AC$2744&amp;'AQS-88101'!$E$2:$E$2744&amp;'AQS-88101'!$G$2:$G$2744,0)),""),"")</f>
        <v/>
      </c>
      <c r="D1834" s="42">
        <f t="array" ref="D1834">IFERROR(IF(INDEX('AQS-88101'!$M$2:$M$2744,MATCH('88101-daily-summary-by-site'!$A1834&amp;'88101-daily-summary-by-site'!D$2&amp;'88101-daily-summary-by-site'!D$3,'AQS-88101'!$AC$2:$AC$2744&amp;'AQS-88101'!$E$2:$E$2744&amp;'AQS-88101'!$G$2:$G$2744,0))&lt;&gt;"",INDEX('AQS-88101'!$M$2:$M$2744,MATCH('88101-daily-summary-by-site'!$A1834&amp;'88101-daily-summary-by-site'!D$2&amp;'88101-daily-summary-by-site'!D$3,'AQS-88101'!$AC$2:$AC$2744&amp;'AQS-88101'!$E$2:$E$2744&amp;'AQS-88101'!$G$2:$G$2744,0)),""),"")</f>
        <v>7.6</v>
      </c>
      <c r="E1834" s="42" t="str">
        <f t="array" ref="E1834">IFERROR(IF(INDEX('AQS-88101'!$M$2:$M$2744,MATCH('88101-daily-summary-by-site'!$A1834&amp;'88101-daily-summary-by-site'!E$2&amp;'88101-daily-summary-by-site'!E$3,'AQS-88101'!$AC$2:$AC$2744&amp;'AQS-88101'!$E$2:$E$2744&amp;'AQS-88101'!$G$2:$G$2744,0))&lt;&gt;"",INDEX('AQS-88101'!$M$2:$M$2744,MATCH('88101-daily-summary-by-site'!$A1834&amp;'88101-daily-summary-by-site'!E$2&amp;'88101-daily-summary-by-site'!E$3,'AQS-88101'!$AC$2:$AC$2744&amp;'AQS-88101'!$E$2:$E$2744&amp;'AQS-88101'!$G$2:$G$2744,0)),""),"")</f>
        <v/>
      </c>
      <c r="F1834" s="42" t="str">
        <f t="array" ref="F1834">IFERROR(IF(INDEX('AQS-88101'!$M$2:$M$2744,MATCH('88101-daily-summary-by-site'!$A1834&amp;'88101-daily-summary-by-site'!F$2&amp;'88101-daily-summary-by-site'!F$3,'AQS-88101'!$AC$2:$AC$2744&amp;'AQS-88101'!$E$2:$E$2744&amp;'AQS-88101'!$G$2:$G$2744,0))&lt;&gt;"",INDEX('AQS-88101'!$M$2:$M$2744,MATCH('88101-daily-summary-by-site'!$A1834&amp;'88101-daily-summary-by-site'!F$2&amp;'88101-daily-summary-by-site'!F$3,'AQS-88101'!$AC$2:$AC$2744&amp;'AQS-88101'!$E$2:$E$2744&amp;'AQS-88101'!$G$2:$G$2744,0)),""),"")</f>
        <v/>
      </c>
      <c r="G1834" s="42" t="str">
        <f t="array" ref="G1834">IFERROR(IF(INDEX('AQS-88101'!$M$2:$M$2744,MATCH('88101-daily-summary-by-site'!$A1834&amp;'88101-daily-summary-by-site'!G$2&amp;'88101-daily-summary-by-site'!G$3,'AQS-88101'!$AC$2:$AC$2744&amp;'AQS-88101'!$E$2:$E$2744&amp;'AQS-88101'!$G$2:$G$2744,0))&lt;&gt;"",INDEX('AQS-88101'!$M$2:$M$2744,MATCH('88101-daily-summary-by-site'!$A1834&amp;'88101-daily-summary-by-site'!G$2&amp;'88101-daily-summary-by-site'!G$3,'AQS-88101'!$AC$2:$AC$2744&amp;'AQS-88101'!$E$2:$E$2744&amp;'AQS-88101'!$G$2:$G$2744,0)),""),"")</f>
        <v/>
      </c>
      <c r="H1834" s="42" t="str">
        <f t="array" ref="H1834">IFERROR(IF(INDEX('AQS-88101'!$M$2:$M$2744,MATCH('88101-daily-summary-by-site'!$A1834&amp;'88101-daily-summary-by-site'!H$2&amp;'88101-daily-summary-by-site'!H$3,'AQS-88101'!$AC$2:$AC$2744&amp;'AQS-88101'!$E$2:$E$2744&amp;'AQS-88101'!$G$2:$G$2744,0))&lt;&gt;"",INDEX('AQS-88101'!$M$2:$M$2744,MATCH('88101-daily-summary-by-site'!$A1834&amp;'88101-daily-summary-by-site'!H$2&amp;'88101-daily-summary-by-site'!H$3,'AQS-88101'!$AC$2:$AC$2744&amp;'AQS-88101'!$E$2:$E$2744&amp;'AQS-88101'!$G$2:$G$2744,0)),""),"")</f>
        <v/>
      </c>
      <c r="I1834" s="108" t="str">
        <f t="array" ref="I1834">IFERROR(IF(INDEX('AQS-88101'!$M$2:$M$2744,MATCH('88101-daily-summary-by-site'!$A1834&amp;'88101-daily-summary-by-site'!I$2&amp;'88101-daily-summary-by-site'!I$3,'AQS-88101'!$AC$2:$AC$2744&amp;'AQS-88101'!$E$2:$E$2744&amp;'AQS-88101'!$G$2:$G$2744,0))&lt;&gt;"",INDEX('AQS-88101'!$M$2:$M$2744,MATCH('88101-daily-summary-by-site'!$A1834&amp;'88101-daily-summary-by-site'!I$2&amp;'88101-daily-summary-by-site'!I$3,'AQS-88101'!$AC$2:$AC$2744&amp;'AQS-88101'!$E$2:$E$2744&amp;'AQS-88101'!$G$2:$G$2744,0)),""),"")</f>
        <v/>
      </c>
      <c r="L1834" s="107">
        <f t="shared" si="140"/>
        <v>8.1</v>
      </c>
      <c r="M1834" s="42">
        <f t="shared" si="141"/>
        <v>7.6</v>
      </c>
      <c r="N1834" s="42" t="str">
        <f t="shared" si="142"/>
        <v/>
      </c>
      <c r="O1834" s="108" t="str">
        <f t="shared" si="143"/>
        <v/>
      </c>
    </row>
    <row r="1835" spans="1:15" x14ac:dyDescent="0.25">
      <c r="A1835" s="79">
        <f t="shared" si="144"/>
        <v>41504</v>
      </c>
      <c r="B1835" s="107" t="str">
        <f t="array" ref="B1835">IFERROR(IF(INDEX('AQS-88101'!$M$2:$M$2744,MATCH('88101-daily-summary-by-site'!$A1835&amp;'88101-daily-summary-by-site'!B$2&amp;'88101-daily-summary-by-site'!B$3,'AQS-88101'!$AC$2:$AC$2744&amp;'AQS-88101'!$E$2:$E$2744&amp;'AQS-88101'!$G$2:$G$2744,0))&lt;&gt;"",INDEX('AQS-88101'!$M$2:$M$2744,MATCH('88101-daily-summary-by-site'!$A1835&amp;'88101-daily-summary-by-site'!B$2&amp;'88101-daily-summary-by-site'!B$3,'AQS-88101'!$AC$2:$AC$2744&amp;'AQS-88101'!$E$2:$E$2744&amp;'AQS-88101'!$G$2:$G$2744,0)),""),"")</f>
        <v/>
      </c>
      <c r="C1835" s="42" t="str">
        <f t="array" ref="C1835">IFERROR(IF(INDEX('AQS-88101'!$M$2:$M$2744,MATCH('88101-daily-summary-by-site'!$A1835&amp;'88101-daily-summary-by-site'!C$2&amp;'88101-daily-summary-by-site'!C$3,'AQS-88101'!$AC$2:$AC$2744&amp;'AQS-88101'!$E$2:$E$2744&amp;'AQS-88101'!$G$2:$G$2744,0))&lt;&gt;"",INDEX('AQS-88101'!$M$2:$M$2744,MATCH('88101-daily-summary-by-site'!$A1835&amp;'88101-daily-summary-by-site'!C$2&amp;'88101-daily-summary-by-site'!C$3,'AQS-88101'!$AC$2:$AC$2744&amp;'AQS-88101'!$E$2:$E$2744&amp;'AQS-88101'!$G$2:$G$2744,0)),""),"")</f>
        <v/>
      </c>
      <c r="D1835" s="42" t="str">
        <f t="array" ref="D1835">IFERROR(IF(INDEX('AQS-88101'!$M$2:$M$2744,MATCH('88101-daily-summary-by-site'!$A1835&amp;'88101-daily-summary-by-site'!D$2&amp;'88101-daily-summary-by-site'!D$3,'AQS-88101'!$AC$2:$AC$2744&amp;'AQS-88101'!$E$2:$E$2744&amp;'AQS-88101'!$G$2:$G$2744,0))&lt;&gt;"",INDEX('AQS-88101'!$M$2:$M$2744,MATCH('88101-daily-summary-by-site'!$A1835&amp;'88101-daily-summary-by-site'!D$2&amp;'88101-daily-summary-by-site'!D$3,'AQS-88101'!$AC$2:$AC$2744&amp;'AQS-88101'!$E$2:$E$2744&amp;'AQS-88101'!$G$2:$G$2744,0)),""),"")</f>
        <v/>
      </c>
      <c r="E1835" s="42" t="str">
        <f t="array" ref="E1835">IFERROR(IF(INDEX('AQS-88101'!$M$2:$M$2744,MATCH('88101-daily-summary-by-site'!$A1835&amp;'88101-daily-summary-by-site'!E$2&amp;'88101-daily-summary-by-site'!E$3,'AQS-88101'!$AC$2:$AC$2744&amp;'AQS-88101'!$E$2:$E$2744&amp;'AQS-88101'!$G$2:$G$2744,0))&lt;&gt;"",INDEX('AQS-88101'!$M$2:$M$2744,MATCH('88101-daily-summary-by-site'!$A1835&amp;'88101-daily-summary-by-site'!E$2&amp;'88101-daily-summary-by-site'!E$3,'AQS-88101'!$AC$2:$AC$2744&amp;'AQS-88101'!$E$2:$E$2744&amp;'AQS-88101'!$G$2:$G$2744,0)),""),"")</f>
        <v/>
      </c>
      <c r="F1835" s="42" t="str">
        <f t="array" ref="F1835">IFERROR(IF(INDEX('AQS-88101'!$M$2:$M$2744,MATCH('88101-daily-summary-by-site'!$A1835&amp;'88101-daily-summary-by-site'!F$2&amp;'88101-daily-summary-by-site'!F$3,'AQS-88101'!$AC$2:$AC$2744&amp;'AQS-88101'!$E$2:$E$2744&amp;'AQS-88101'!$G$2:$G$2744,0))&lt;&gt;"",INDEX('AQS-88101'!$M$2:$M$2744,MATCH('88101-daily-summary-by-site'!$A1835&amp;'88101-daily-summary-by-site'!F$2&amp;'88101-daily-summary-by-site'!F$3,'AQS-88101'!$AC$2:$AC$2744&amp;'AQS-88101'!$E$2:$E$2744&amp;'AQS-88101'!$G$2:$G$2744,0)),""),"")</f>
        <v/>
      </c>
      <c r="G1835" s="42" t="str">
        <f t="array" ref="G1835">IFERROR(IF(INDEX('AQS-88101'!$M$2:$M$2744,MATCH('88101-daily-summary-by-site'!$A1835&amp;'88101-daily-summary-by-site'!G$2&amp;'88101-daily-summary-by-site'!G$3,'AQS-88101'!$AC$2:$AC$2744&amp;'AQS-88101'!$E$2:$E$2744&amp;'AQS-88101'!$G$2:$G$2744,0))&lt;&gt;"",INDEX('AQS-88101'!$M$2:$M$2744,MATCH('88101-daily-summary-by-site'!$A1835&amp;'88101-daily-summary-by-site'!G$2&amp;'88101-daily-summary-by-site'!G$3,'AQS-88101'!$AC$2:$AC$2744&amp;'AQS-88101'!$E$2:$E$2744&amp;'AQS-88101'!$G$2:$G$2744,0)),""),"")</f>
        <v/>
      </c>
      <c r="H1835" s="42" t="str">
        <f t="array" ref="H1835">IFERROR(IF(INDEX('AQS-88101'!$M$2:$M$2744,MATCH('88101-daily-summary-by-site'!$A1835&amp;'88101-daily-summary-by-site'!H$2&amp;'88101-daily-summary-by-site'!H$3,'AQS-88101'!$AC$2:$AC$2744&amp;'AQS-88101'!$E$2:$E$2744&amp;'AQS-88101'!$G$2:$G$2744,0))&lt;&gt;"",INDEX('AQS-88101'!$M$2:$M$2744,MATCH('88101-daily-summary-by-site'!$A1835&amp;'88101-daily-summary-by-site'!H$2&amp;'88101-daily-summary-by-site'!H$3,'AQS-88101'!$AC$2:$AC$2744&amp;'AQS-88101'!$E$2:$E$2744&amp;'AQS-88101'!$G$2:$G$2744,0)),""),"")</f>
        <v/>
      </c>
      <c r="I1835" s="108" t="str">
        <f t="array" ref="I1835">IFERROR(IF(INDEX('AQS-88101'!$M$2:$M$2744,MATCH('88101-daily-summary-by-site'!$A1835&amp;'88101-daily-summary-by-site'!I$2&amp;'88101-daily-summary-by-site'!I$3,'AQS-88101'!$AC$2:$AC$2744&amp;'AQS-88101'!$E$2:$E$2744&amp;'AQS-88101'!$G$2:$G$2744,0))&lt;&gt;"",INDEX('AQS-88101'!$M$2:$M$2744,MATCH('88101-daily-summary-by-site'!$A1835&amp;'88101-daily-summary-by-site'!I$2&amp;'88101-daily-summary-by-site'!I$3,'AQS-88101'!$AC$2:$AC$2744&amp;'AQS-88101'!$E$2:$E$2744&amp;'AQS-88101'!$G$2:$G$2744,0)),""),"")</f>
        <v/>
      </c>
      <c r="L1835" s="107" t="str">
        <f t="shared" si="140"/>
        <v/>
      </c>
      <c r="M1835" s="42" t="str">
        <f t="shared" si="141"/>
        <v/>
      </c>
      <c r="N1835" s="42" t="str">
        <f t="shared" si="142"/>
        <v/>
      </c>
      <c r="O1835" s="108" t="str">
        <f t="shared" si="143"/>
        <v/>
      </c>
    </row>
    <row r="1836" spans="1:15" x14ac:dyDescent="0.25">
      <c r="A1836" s="79">
        <f t="shared" si="144"/>
        <v>41505</v>
      </c>
      <c r="B1836" s="107" t="str">
        <f t="array" ref="B1836">IFERROR(IF(INDEX('AQS-88101'!$M$2:$M$2744,MATCH('88101-daily-summary-by-site'!$A1836&amp;'88101-daily-summary-by-site'!B$2&amp;'88101-daily-summary-by-site'!B$3,'AQS-88101'!$AC$2:$AC$2744&amp;'AQS-88101'!$E$2:$E$2744&amp;'AQS-88101'!$G$2:$G$2744,0))&lt;&gt;"",INDEX('AQS-88101'!$M$2:$M$2744,MATCH('88101-daily-summary-by-site'!$A1836&amp;'88101-daily-summary-by-site'!B$2&amp;'88101-daily-summary-by-site'!B$3,'AQS-88101'!$AC$2:$AC$2744&amp;'AQS-88101'!$E$2:$E$2744&amp;'AQS-88101'!$G$2:$G$2744,0)),""),"")</f>
        <v/>
      </c>
      <c r="C1836" s="42" t="str">
        <f t="array" ref="C1836">IFERROR(IF(INDEX('AQS-88101'!$M$2:$M$2744,MATCH('88101-daily-summary-by-site'!$A1836&amp;'88101-daily-summary-by-site'!C$2&amp;'88101-daily-summary-by-site'!C$3,'AQS-88101'!$AC$2:$AC$2744&amp;'AQS-88101'!$E$2:$E$2744&amp;'AQS-88101'!$G$2:$G$2744,0))&lt;&gt;"",INDEX('AQS-88101'!$M$2:$M$2744,MATCH('88101-daily-summary-by-site'!$A1836&amp;'88101-daily-summary-by-site'!C$2&amp;'88101-daily-summary-by-site'!C$3,'AQS-88101'!$AC$2:$AC$2744&amp;'AQS-88101'!$E$2:$E$2744&amp;'AQS-88101'!$G$2:$G$2744,0)),""),"")</f>
        <v/>
      </c>
      <c r="D1836" s="42" t="str">
        <f t="array" ref="D1836">IFERROR(IF(INDEX('AQS-88101'!$M$2:$M$2744,MATCH('88101-daily-summary-by-site'!$A1836&amp;'88101-daily-summary-by-site'!D$2&amp;'88101-daily-summary-by-site'!D$3,'AQS-88101'!$AC$2:$AC$2744&amp;'AQS-88101'!$E$2:$E$2744&amp;'AQS-88101'!$G$2:$G$2744,0))&lt;&gt;"",INDEX('AQS-88101'!$M$2:$M$2744,MATCH('88101-daily-summary-by-site'!$A1836&amp;'88101-daily-summary-by-site'!D$2&amp;'88101-daily-summary-by-site'!D$3,'AQS-88101'!$AC$2:$AC$2744&amp;'AQS-88101'!$E$2:$E$2744&amp;'AQS-88101'!$G$2:$G$2744,0)),""),"")</f>
        <v/>
      </c>
      <c r="E1836" s="42" t="str">
        <f t="array" ref="E1836">IFERROR(IF(INDEX('AQS-88101'!$M$2:$M$2744,MATCH('88101-daily-summary-by-site'!$A1836&amp;'88101-daily-summary-by-site'!E$2&amp;'88101-daily-summary-by-site'!E$3,'AQS-88101'!$AC$2:$AC$2744&amp;'AQS-88101'!$E$2:$E$2744&amp;'AQS-88101'!$G$2:$G$2744,0))&lt;&gt;"",INDEX('AQS-88101'!$M$2:$M$2744,MATCH('88101-daily-summary-by-site'!$A1836&amp;'88101-daily-summary-by-site'!E$2&amp;'88101-daily-summary-by-site'!E$3,'AQS-88101'!$AC$2:$AC$2744&amp;'AQS-88101'!$E$2:$E$2744&amp;'AQS-88101'!$G$2:$G$2744,0)),""),"")</f>
        <v/>
      </c>
      <c r="F1836" s="42" t="str">
        <f t="array" ref="F1836">IFERROR(IF(INDEX('AQS-88101'!$M$2:$M$2744,MATCH('88101-daily-summary-by-site'!$A1836&amp;'88101-daily-summary-by-site'!F$2&amp;'88101-daily-summary-by-site'!F$3,'AQS-88101'!$AC$2:$AC$2744&amp;'AQS-88101'!$E$2:$E$2744&amp;'AQS-88101'!$G$2:$G$2744,0))&lt;&gt;"",INDEX('AQS-88101'!$M$2:$M$2744,MATCH('88101-daily-summary-by-site'!$A1836&amp;'88101-daily-summary-by-site'!F$2&amp;'88101-daily-summary-by-site'!F$3,'AQS-88101'!$AC$2:$AC$2744&amp;'AQS-88101'!$E$2:$E$2744&amp;'AQS-88101'!$G$2:$G$2744,0)),""),"")</f>
        <v/>
      </c>
      <c r="G1836" s="42" t="str">
        <f t="array" ref="G1836">IFERROR(IF(INDEX('AQS-88101'!$M$2:$M$2744,MATCH('88101-daily-summary-by-site'!$A1836&amp;'88101-daily-summary-by-site'!G$2&amp;'88101-daily-summary-by-site'!G$3,'AQS-88101'!$AC$2:$AC$2744&amp;'AQS-88101'!$E$2:$E$2744&amp;'AQS-88101'!$G$2:$G$2744,0))&lt;&gt;"",INDEX('AQS-88101'!$M$2:$M$2744,MATCH('88101-daily-summary-by-site'!$A1836&amp;'88101-daily-summary-by-site'!G$2&amp;'88101-daily-summary-by-site'!G$3,'AQS-88101'!$AC$2:$AC$2744&amp;'AQS-88101'!$E$2:$E$2744&amp;'AQS-88101'!$G$2:$G$2744,0)),""),"")</f>
        <v/>
      </c>
      <c r="H1836" s="42" t="str">
        <f t="array" ref="H1836">IFERROR(IF(INDEX('AQS-88101'!$M$2:$M$2744,MATCH('88101-daily-summary-by-site'!$A1836&amp;'88101-daily-summary-by-site'!H$2&amp;'88101-daily-summary-by-site'!H$3,'AQS-88101'!$AC$2:$AC$2744&amp;'AQS-88101'!$E$2:$E$2744&amp;'AQS-88101'!$G$2:$G$2744,0))&lt;&gt;"",INDEX('AQS-88101'!$M$2:$M$2744,MATCH('88101-daily-summary-by-site'!$A1836&amp;'88101-daily-summary-by-site'!H$2&amp;'88101-daily-summary-by-site'!H$3,'AQS-88101'!$AC$2:$AC$2744&amp;'AQS-88101'!$E$2:$E$2744&amp;'AQS-88101'!$G$2:$G$2744,0)),""),"")</f>
        <v/>
      </c>
      <c r="I1836" s="108" t="str">
        <f t="array" ref="I1836">IFERROR(IF(INDEX('AQS-88101'!$M$2:$M$2744,MATCH('88101-daily-summary-by-site'!$A1836&amp;'88101-daily-summary-by-site'!I$2&amp;'88101-daily-summary-by-site'!I$3,'AQS-88101'!$AC$2:$AC$2744&amp;'AQS-88101'!$E$2:$E$2744&amp;'AQS-88101'!$G$2:$G$2744,0))&lt;&gt;"",INDEX('AQS-88101'!$M$2:$M$2744,MATCH('88101-daily-summary-by-site'!$A1836&amp;'88101-daily-summary-by-site'!I$2&amp;'88101-daily-summary-by-site'!I$3,'AQS-88101'!$AC$2:$AC$2744&amp;'AQS-88101'!$E$2:$E$2744&amp;'AQS-88101'!$G$2:$G$2744,0)),""),"")</f>
        <v/>
      </c>
      <c r="L1836" s="107" t="str">
        <f t="shared" si="140"/>
        <v/>
      </c>
      <c r="M1836" s="42" t="str">
        <f t="shared" si="141"/>
        <v/>
      </c>
      <c r="N1836" s="42" t="str">
        <f t="shared" si="142"/>
        <v/>
      </c>
      <c r="O1836" s="108" t="str">
        <f t="shared" si="143"/>
        <v/>
      </c>
    </row>
    <row r="1837" spans="1:15" x14ac:dyDescent="0.25">
      <c r="A1837" s="79">
        <f t="shared" si="144"/>
        <v>41506</v>
      </c>
      <c r="B1837" s="107">
        <f t="array" ref="B1837">IFERROR(IF(INDEX('AQS-88101'!$M$2:$M$2744,MATCH('88101-daily-summary-by-site'!$A1837&amp;'88101-daily-summary-by-site'!B$2&amp;'88101-daily-summary-by-site'!B$3,'AQS-88101'!$AC$2:$AC$2744&amp;'AQS-88101'!$E$2:$E$2744&amp;'AQS-88101'!$G$2:$G$2744,0))&lt;&gt;"",INDEX('AQS-88101'!$M$2:$M$2744,MATCH('88101-daily-summary-by-site'!$A1837&amp;'88101-daily-summary-by-site'!B$2&amp;'88101-daily-summary-by-site'!B$3,'AQS-88101'!$AC$2:$AC$2744&amp;'AQS-88101'!$E$2:$E$2744&amp;'AQS-88101'!$G$2:$G$2744,0)),""),"")</f>
        <v>3.4</v>
      </c>
      <c r="C1837" s="42" t="str">
        <f t="array" ref="C1837">IFERROR(IF(INDEX('AQS-88101'!$M$2:$M$2744,MATCH('88101-daily-summary-by-site'!$A1837&amp;'88101-daily-summary-by-site'!C$2&amp;'88101-daily-summary-by-site'!C$3,'AQS-88101'!$AC$2:$AC$2744&amp;'AQS-88101'!$E$2:$E$2744&amp;'AQS-88101'!$G$2:$G$2744,0))&lt;&gt;"",INDEX('AQS-88101'!$M$2:$M$2744,MATCH('88101-daily-summary-by-site'!$A1837&amp;'88101-daily-summary-by-site'!C$2&amp;'88101-daily-summary-by-site'!C$3,'AQS-88101'!$AC$2:$AC$2744&amp;'AQS-88101'!$E$2:$E$2744&amp;'AQS-88101'!$G$2:$G$2744,0)),""),"")</f>
        <v/>
      </c>
      <c r="D1837" s="42">
        <f t="array" ref="D1837">IFERROR(IF(INDEX('AQS-88101'!$M$2:$M$2744,MATCH('88101-daily-summary-by-site'!$A1837&amp;'88101-daily-summary-by-site'!D$2&amp;'88101-daily-summary-by-site'!D$3,'AQS-88101'!$AC$2:$AC$2744&amp;'AQS-88101'!$E$2:$E$2744&amp;'AQS-88101'!$G$2:$G$2744,0))&lt;&gt;"",INDEX('AQS-88101'!$M$2:$M$2744,MATCH('88101-daily-summary-by-site'!$A1837&amp;'88101-daily-summary-by-site'!D$2&amp;'88101-daily-summary-by-site'!D$3,'AQS-88101'!$AC$2:$AC$2744&amp;'AQS-88101'!$E$2:$E$2744&amp;'AQS-88101'!$G$2:$G$2744,0)),""),"")</f>
        <v>3.3</v>
      </c>
      <c r="E1837" s="42">
        <f t="array" ref="E1837">IFERROR(IF(INDEX('AQS-88101'!$M$2:$M$2744,MATCH('88101-daily-summary-by-site'!$A1837&amp;'88101-daily-summary-by-site'!E$2&amp;'88101-daily-summary-by-site'!E$3,'AQS-88101'!$AC$2:$AC$2744&amp;'AQS-88101'!$E$2:$E$2744&amp;'AQS-88101'!$G$2:$G$2744,0))&lt;&gt;"",INDEX('AQS-88101'!$M$2:$M$2744,MATCH('88101-daily-summary-by-site'!$A1837&amp;'88101-daily-summary-by-site'!E$2&amp;'88101-daily-summary-by-site'!E$3,'AQS-88101'!$AC$2:$AC$2744&amp;'AQS-88101'!$E$2:$E$2744&amp;'AQS-88101'!$G$2:$G$2744,0)),""),"")</f>
        <v>3.5</v>
      </c>
      <c r="F1837" s="42" t="str">
        <f t="array" ref="F1837">IFERROR(IF(INDEX('AQS-88101'!$M$2:$M$2744,MATCH('88101-daily-summary-by-site'!$A1837&amp;'88101-daily-summary-by-site'!F$2&amp;'88101-daily-summary-by-site'!F$3,'AQS-88101'!$AC$2:$AC$2744&amp;'AQS-88101'!$E$2:$E$2744&amp;'AQS-88101'!$G$2:$G$2744,0))&lt;&gt;"",INDEX('AQS-88101'!$M$2:$M$2744,MATCH('88101-daily-summary-by-site'!$A1837&amp;'88101-daily-summary-by-site'!F$2&amp;'88101-daily-summary-by-site'!F$3,'AQS-88101'!$AC$2:$AC$2744&amp;'AQS-88101'!$E$2:$E$2744&amp;'AQS-88101'!$G$2:$G$2744,0)),""),"")</f>
        <v/>
      </c>
      <c r="G1837" s="42" t="str">
        <f t="array" ref="G1837">IFERROR(IF(INDEX('AQS-88101'!$M$2:$M$2744,MATCH('88101-daily-summary-by-site'!$A1837&amp;'88101-daily-summary-by-site'!G$2&amp;'88101-daily-summary-by-site'!G$3,'AQS-88101'!$AC$2:$AC$2744&amp;'AQS-88101'!$E$2:$E$2744&amp;'AQS-88101'!$G$2:$G$2744,0))&lt;&gt;"",INDEX('AQS-88101'!$M$2:$M$2744,MATCH('88101-daily-summary-by-site'!$A1837&amp;'88101-daily-summary-by-site'!G$2&amp;'88101-daily-summary-by-site'!G$3,'AQS-88101'!$AC$2:$AC$2744&amp;'AQS-88101'!$E$2:$E$2744&amp;'AQS-88101'!$G$2:$G$2744,0)),""),"")</f>
        <v/>
      </c>
      <c r="H1837" s="42" t="str">
        <f t="array" ref="H1837">IFERROR(IF(INDEX('AQS-88101'!$M$2:$M$2744,MATCH('88101-daily-summary-by-site'!$A1837&amp;'88101-daily-summary-by-site'!H$2&amp;'88101-daily-summary-by-site'!H$3,'AQS-88101'!$AC$2:$AC$2744&amp;'AQS-88101'!$E$2:$E$2744&amp;'AQS-88101'!$G$2:$G$2744,0))&lt;&gt;"",INDEX('AQS-88101'!$M$2:$M$2744,MATCH('88101-daily-summary-by-site'!$A1837&amp;'88101-daily-summary-by-site'!H$2&amp;'88101-daily-summary-by-site'!H$3,'AQS-88101'!$AC$2:$AC$2744&amp;'AQS-88101'!$E$2:$E$2744&amp;'AQS-88101'!$G$2:$G$2744,0)),""),"")</f>
        <v/>
      </c>
      <c r="I1837" s="108" t="str">
        <f t="array" ref="I1837">IFERROR(IF(INDEX('AQS-88101'!$M$2:$M$2744,MATCH('88101-daily-summary-by-site'!$A1837&amp;'88101-daily-summary-by-site'!I$2&amp;'88101-daily-summary-by-site'!I$3,'AQS-88101'!$AC$2:$AC$2744&amp;'AQS-88101'!$E$2:$E$2744&amp;'AQS-88101'!$G$2:$G$2744,0))&lt;&gt;"",INDEX('AQS-88101'!$M$2:$M$2744,MATCH('88101-daily-summary-by-site'!$A1837&amp;'88101-daily-summary-by-site'!I$2&amp;'88101-daily-summary-by-site'!I$3,'AQS-88101'!$AC$2:$AC$2744&amp;'AQS-88101'!$E$2:$E$2744&amp;'AQS-88101'!$G$2:$G$2744,0)),""),"")</f>
        <v/>
      </c>
      <c r="L1837" s="107">
        <f t="shared" si="140"/>
        <v>3.4</v>
      </c>
      <c r="M1837" s="42">
        <f t="shared" si="141"/>
        <v>3.3</v>
      </c>
      <c r="N1837" s="42" t="str">
        <f t="shared" si="142"/>
        <v/>
      </c>
      <c r="O1837" s="108" t="str">
        <f t="shared" si="143"/>
        <v/>
      </c>
    </row>
    <row r="1838" spans="1:15" x14ac:dyDescent="0.25">
      <c r="A1838" s="79">
        <f t="shared" si="144"/>
        <v>41507</v>
      </c>
      <c r="B1838" s="107" t="str">
        <f t="array" ref="B1838">IFERROR(IF(INDEX('AQS-88101'!$M$2:$M$2744,MATCH('88101-daily-summary-by-site'!$A1838&amp;'88101-daily-summary-by-site'!B$2&amp;'88101-daily-summary-by-site'!B$3,'AQS-88101'!$AC$2:$AC$2744&amp;'AQS-88101'!$E$2:$E$2744&amp;'AQS-88101'!$G$2:$G$2744,0))&lt;&gt;"",INDEX('AQS-88101'!$M$2:$M$2744,MATCH('88101-daily-summary-by-site'!$A1838&amp;'88101-daily-summary-by-site'!B$2&amp;'88101-daily-summary-by-site'!B$3,'AQS-88101'!$AC$2:$AC$2744&amp;'AQS-88101'!$E$2:$E$2744&amp;'AQS-88101'!$G$2:$G$2744,0)),""),"")</f>
        <v/>
      </c>
      <c r="C1838" s="42" t="str">
        <f t="array" ref="C1838">IFERROR(IF(INDEX('AQS-88101'!$M$2:$M$2744,MATCH('88101-daily-summary-by-site'!$A1838&amp;'88101-daily-summary-by-site'!C$2&amp;'88101-daily-summary-by-site'!C$3,'AQS-88101'!$AC$2:$AC$2744&amp;'AQS-88101'!$E$2:$E$2744&amp;'AQS-88101'!$G$2:$G$2744,0))&lt;&gt;"",INDEX('AQS-88101'!$M$2:$M$2744,MATCH('88101-daily-summary-by-site'!$A1838&amp;'88101-daily-summary-by-site'!C$2&amp;'88101-daily-summary-by-site'!C$3,'AQS-88101'!$AC$2:$AC$2744&amp;'AQS-88101'!$E$2:$E$2744&amp;'AQS-88101'!$G$2:$G$2744,0)),""),"")</f>
        <v/>
      </c>
      <c r="D1838" s="42" t="str">
        <f t="array" ref="D1838">IFERROR(IF(INDEX('AQS-88101'!$M$2:$M$2744,MATCH('88101-daily-summary-by-site'!$A1838&amp;'88101-daily-summary-by-site'!D$2&amp;'88101-daily-summary-by-site'!D$3,'AQS-88101'!$AC$2:$AC$2744&amp;'AQS-88101'!$E$2:$E$2744&amp;'AQS-88101'!$G$2:$G$2744,0))&lt;&gt;"",INDEX('AQS-88101'!$M$2:$M$2744,MATCH('88101-daily-summary-by-site'!$A1838&amp;'88101-daily-summary-by-site'!D$2&amp;'88101-daily-summary-by-site'!D$3,'AQS-88101'!$AC$2:$AC$2744&amp;'AQS-88101'!$E$2:$E$2744&amp;'AQS-88101'!$G$2:$G$2744,0)),""),"")</f>
        <v/>
      </c>
      <c r="E1838" s="42" t="str">
        <f t="array" ref="E1838">IFERROR(IF(INDEX('AQS-88101'!$M$2:$M$2744,MATCH('88101-daily-summary-by-site'!$A1838&amp;'88101-daily-summary-by-site'!E$2&amp;'88101-daily-summary-by-site'!E$3,'AQS-88101'!$AC$2:$AC$2744&amp;'AQS-88101'!$E$2:$E$2744&amp;'AQS-88101'!$G$2:$G$2744,0))&lt;&gt;"",INDEX('AQS-88101'!$M$2:$M$2744,MATCH('88101-daily-summary-by-site'!$A1838&amp;'88101-daily-summary-by-site'!E$2&amp;'88101-daily-summary-by-site'!E$3,'AQS-88101'!$AC$2:$AC$2744&amp;'AQS-88101'!$E$2:$E$2744&amp;'AQS-88101'!$G$2:$G$2744,0)),""),"")</f>
        <v/>
      </c>
      <c r="F1838" s="42" t="str">
        <f t="array" ref="F1838">IFERROR(IF(INDEX('AQS-88101'!$M$2:$M$2744,MATCH('88101-daily-summary-by-site'!$A1838&amp;'88101-daily-summary-by-site'!F$2&amp;'88101-daily-summary-by-site'!F$3,'AQS-88101'!$AC$2:$AC$2744&amp;'AQS-88101'!$E$2:$E$2744&amp;'AQS-88101'!$G$2:$G$2744,0))&lt;&gt;"",INDEX('AQS-88101'!$M$2:$M$2744,MATCH('88101-daily-summary-by-site'!$A1838&amp;'88101-daily-summary-by-site'!F$2&amp;'88101-daily-summary-by-site'!F$3,'AQS-88101'!$AC$2:$AC$2744&amp;'AQS-88101'!$E$2:$E$2744&amp;'AQS-88101'!$G$2:$G$2744,0)),""),"")</f>
        <v/>
      </c>
      <c r="G1838" s="42" t="str">
        <f t="array" ref="G1838">IFERROR(IF(INDEX('AQS-88101'!$M$2:$M$2744,MATCH('88101-daily-summary-by-site'!$A1838&amp;'88101-daily-summary-by-site'!G$2&amp;'88101-daily-summary-by-site'!G$3,'AQS-88101'!$AC$2:$AC$2744&amp;'AQS-88101'!$E$2:$E$2744&amp;'AQS-88101'!$G$2:$G$2744,0))&lt;&gt;"",INDEX('AQS-88101'!$M$2:$M$2744,MATCH('88101-daily-summary-by-site'!$A1838&amp;'88101-daily-summary-by-site'!G$2&amp;'88101-daily-summary-by-site'!G$3,'AQS-88101'!$AC$2:$AC$2744&amp;'AQS-88101'!$E$2:$E$2744&amp;'AQS-88101'!$G$2:$G$2744,0)),""),"")</f>
        <v/>
      </c>
      <c r="H1838" s="42" t="str">
        <f t="array" ref="H1838">IFERROR(IF(INDEX('AQS-88101'!$M$2:$M$2744,MATCH('88101-daily-summary-by-site'!$A1838&amp;'88101-daily-summary-by-site'!H$2&amp;'88101-daily-summary-by-site'!H$3,'AQS-88101'!$AC$2:$AC$2744&amp;'AQS-88101'!$E$2:$E$2744&amp;'AQS-88101'!$G$2:$G$2744,0))&lt;&gt;"",INDEX('AQS-88101'!$M$2:$M$2744,MATCH('88101-daily-summary-by-site'!$A1838&amp;'88101-daily-summary-by-site'!H$2&amp;'88101-daily-summary-by-site'!H$3,'AQS-88101'!$AC$2:$AC$2744&amp;'AQS-88101'!$E$2:$E$2744&amp;'AQS-88101'!$G$2:$G$2744,0)),""),"")</f>
        <v/>
      </c>
      <c r="I1838" s="108" t="str">
        <f t="array" ref="I1838">IFERROR(IF(INDEX('AQS-88101'!$M$2:$M$2744,MATCH('88101-daily-summary-by-site'!$A1838&amp;'88101-daily-summary-by-site'!I$2&amp;'88101-daily-summary-by-site'!I$3,'AQS-88101'!$AC$2:$AC$2744&amp;'AQS-88101'!$E$2:$E$2744&amp;'AQS-88101'!$G$2:$G$2744,0))&lt;&gt;"",INDEX('AQS-88101'!$M$2:$M$2744,MATCH('88101-daily-summary-by-site'!$A1838&amp;'88101-daily-summary-by-site'!I$2&amp;'88101-daily-summary-by-site'!I$3,'AQS-88101'!$AC$2:$AC$2744&amp;'AQS-88101'!$E$2:$E$2744&amp;'AQS-88101'!$G$2:$G$2744,0)),""),"")</f>
        <v/>
      </c>
      <c r="L1838" s="107" t="str">
        <f t="shared" si="140"/>
        <v/>
      </c>
      <c r="M1838" s="42" t="str">
        <f t="shared" si="141"/>
        <v/>
      </c>
      <c r="N1838" s="42" t="str">
        <f t="shared" si="142"/>
        <v/>
      </c>
      <c r="O1838" s="108" t="str">
        <f t="shared" si="143"/>
        <v/>
      </c>
    </row>
    <row r="1839" spans="1:15" x14ac:dyDescent="0.25">
      <c r="A1839" s="79">
        <f t="shared" si="144"/>
        <v>41508</v>
      </c>
      <c r="B1839" s="107" t="str">
        <f t="array" ref="B1839">IFERROR(IF(INDEX('AQS-88101'!$M$2:$M$2744,MATCH('88101-daily-summary-by-site'!$A1839&amp;'88101-daily-summary-by-site'!B$2&amp;'88101-daily-summary-by-site'!B$3,'AQS-88101'!$AC$2:$AC$2744&amp;'AQS-88101'!$E$2:$E$2744&amp;'AQS-88101'!$G$2:$G$2744,0))&lt;&gt;"",INDEX('AQS-88101'!$M$2:$M$2744,MATCH('88101-daily-summary-by-site'!$A1839&amp;'88101-daily-summary-by-site'!B$2&amp;'88101-daily-summary-by-site'!B$3,'AQS-88101'!$AC$2:$AC$2744&amp;'AQS-88101'!$E$2:$E$2744&amp;'AQS-88101'!$G$2:$G$2744,0)),""),"")</f>
        <v/>
      </c>
      <c r="C1839" s="42" t="str">
        <f t="array" ref="C1839">IFERROR(IF(INDEX('AQS-88101'!$M$2:$M$2744,MATCH('88101-daily-summary-by-site'!$A1839&amp;'88101-daily-summary-by-site'!C$2&amp;'88101-daily-summary-by-site'!C$3,'AQS-88101'!$AC$2:$AC$2744&amp;'AQS-88101'!$E$2:$E$2744&amp;'AQS-88101'!$G$2:$G$2744,0))&lt;&gt;"",INDEX('AQS-88101'!$M$2:$M$2744,MATCH('88101-daily-summary-by-site'!$A1839&amp;'88101-daily-summary-by-site'!C$2&amp;'88101-daily-summary-by-site'!C$3,'AQS-88101'!$AC$2:$AC$2744&amp;'AQS-88101'!$E$2:$E$2744&amp;'AQS-88101'!$G$2:$G$2744,0)),""),"")</f>
        <v/>
      </c>
      <c r="D1839" s="42" t="str">
        <f t="array" ref="D1839">IFERROR(IF(INDEX('AQS-88101'!$M$2:$M$2744,MATCH('88101-daily-summary-by-site'!$A1839&amp;'88101-daily-summary-by-site'!D$2&amp;'88101-daily-summary-by-site'!D$3,'AQS-88101'!$AC$2:$AC$2744&amp;'AQS-88101'!$E$2:$E$2744&amp;'AQS-88101'!$G$2:$G$2744,0))&lt;&gt;"",INDEX('AQS-88101'!$M$2:$M$2744,MATCH('88101-daily-summary-by-site'!$A1839&amp;'88101-daily-summary-by-site'!D$2&amp;'88101-daily-summary-by-site'!D$3,'AQS-88101'!$AC$2:$AC$2744&amp;'AQS-88101'!$E$2:$E$2744&amp;'AQS-88101'!$G$2:$G$2744,0)),""),"")</f>
        <v/>
      </c>
      <c r="E1839" s="42" t="str">
        <f t="array" ref="E1839">IFERROR(IF(INDEX('AQS-88101'!$M$2:$M$2744,MATCH('88101-daily-summary-by-site'!$A1839&amp;'88101-daily-summary-by-site'!E$2&amp;'88101-daily-summary-by-site'!E$3,'AQS-88101'!$AC$2:$AC$2744&amp;'AQS-88101'!$E$2:$E$2744&amp;'AQS-88101'!$G$2:$G$2744,0))&lt;&gt;"",INDEX('AQS-88101'!$M$2:$M$2744,MATCH('88101-daily-summary-by-site'!$A1839&amp;'88101-daily-summary-by-site'!E$2&amp;'88101-daily-summary-by-site'!E$3,'AQS-88101'!$AC$2:$AC$2744&amp;'AQS-88101'!$E$2:$E$2744&amp;'AQS-88101'!$G$2:$G$2744,0)),""),"")</f>
        <v/>
      </c>
      <c r="F1839" s="42" t="str">
        <f t="array" ref="F1839">IFERROR(IF(INDEX('AQS-88101'!$M$2:$M$2744,MATCH('88101-daily-summary-by-site'!$A1839&amp;'88101-daily-summary-by-site'!F$2&amp;'88101-daily-summary-by-site'!F$3,'AQS-88101'!$AC$2:$AC$2744&amp;'AQS-88101'!$E$2:$E$2744&amp;'AQS-88101'!$G$2:$G$2744,0))&lt;&gt;"",INDEX('AQS-88101'!$M$2:$M$2744,MATCH('88101-daily-summary-by-site'!$A1839&amp;'88101-daily-summary-by-site'!F$2&amp;'88101-daily-summary-by-site'!F$3,'AQS-88101'!$AC$2:$AC$2744&amp;'AQS-88101'!$E$2:$E$2744&amp;'AQS-88101'!$G$2:$G$2744,0)),""),"")</f>
        <v/>
      </c>
      <c r="G1839" s="42" t="str">
        <f t="array" ref="G1839">IFERROR(IF(INDEX('AQS-88101'!$M$2:$M$2744,MATCH('88101-daily-summary-by-site'!$A1839&amp;'88101-daily-summary-by-site'!G$2&amp;'88101-daily-summary-by-site'!G$3,'AQS-88101'!$AC$2:$AC$2744&amp;'AQS-88101'!$E$2:$E$2744&amp;'AQS-88101'!$G$2:$G$2744,0))&lt;&gt;"",INDEX('AQS-88101'!$M$2:$M$2744,MATCH('88101-daily-summary-by-site'!$A1839&amp;'88101-daily-summary-by-site'!G$2&amp;'88101-daily-summary-by-site'!G$3,'AQS-88101'!$AC$2:$AC$2744&amp;'AQS-88101'!$E$2:$E$2744&amp;'AQS-88101'!$G$2:$G$2744,0)),""),"")</f>
        <v/>
      </c>
      <c r="H1839" s="42" t="str">
        <f t="array" ref="H1839">IFERROR(IF(INDEX('AQS-88101'!$M$2:$M$2744,MATCH('88101-daily-summary-by-site'!$A1839&amp;'88101-daily-summary-by-site'!H$2&amp;'88101-daily-summary-by-site'!H$3,'AQS-88101'!$AC$2:$AC$2744&amp;'AQS-88101'!$E$2:$E$2744&amp;'AQS-88101'!$G$2:$G$2744,0))&lt;&gt;"",INDEX('AQS-88101'!$M$2:$M$2744,MATCH('88101-daily-summary-by-site'!$A1839&amp;'88101-daily-summary-by-site'!H$2&amp;'88101-daily-summary-by-site'!H$3,'AQS-88101'!$AC$2:$AC$2744&amp;'AQS-88101'!$E$2:$E$2744&amp;'AQS-88101'!$G$2:$G$2744,0)),""),"")</f>
        <v/>
      </c>
      <c r="I1839" s="108" t="str">
        <f t="array" ref="I1839">IFERROR(IF(INDEX('AQS-88101'!$M$2:$M$2744,MATCH('88101-daily-summary-by-site'!$A1839&amp;'88101-daily-summary-by-site'!I$2&amp;'88101-daily-summary-by-site'!I$3,'AQS-88101'!$AC$2:$AC$2744&amp;'AQS-88101'!$E$2:$E$2744&amp;'AQS-88101'!$G$2:$G$2744,0))&lt;&gt;"",INDEX('AQS-88101'!$M$2:$M$2744,MATCH('88101-daily-summary-by-site'!$A1839&amp;'88101-daily-summary-by-site'!I$2&amp;'88101-daily-summary-by-site'!I$3,'AQS-88101'!$AC$2:$AC$2744&amp;'AQS-88101'!$E$2:$E$2744&amp;'AQS-88101'!$G$2:$G$2744,0)),""),"")</f>
        <v/>
      </c>
      <c r="L1839" s="107" t="str">
        <f t="shared" si="140"/>
        <v/>
      </c>
      <c r="M1839" s="42" t="str">
        <f t="shared" si="141"/>
        <v/>
      </c>
      <c r="N1839" s="42" t="str">
        <f t="shared" si="142"/>
        <v/>
      </c>
      <c r="O1839" s="108" t="str">
        <f t="shared" si="143"/>
        <v/>
      </c>
    </row>
    <row r="1840" spans="1:15" x14ac:dyDescent="0.25">
      <c r="A1840" s="79">
        <f t="shared" si="144"/>
        <v>41509</v>
      </c>
      <c r="B1840" s="107">
        <f t="array" ref="B1840">IFERROR(IF(INDEX('AQS-88101'!$M$2:$M$2744,MATCH('88101-daily-summary-by-site'!$A1840&amp;'88101-daily-summary-by-site'!B$2&amp;'88101-daily-summary-by-site'!B$3,'AQS-88101'!$AC$2:$AC$2744&amp;'AQS-88101'!$E$2:$E$2744&amp;'AQS-88101'!$G$2:$G$2744,0))&lt;&gt;"",INDEX('AQS-88101'!$M$2:$M$2744,MATCH('88101-daily-summary-by-site'!$A1840&amp;'88101-daily-summary-by-site'!B$2&amp;'88101-daily-summary-by-site'!B$3,'AQS-88101'!$AC$2:$AC$2744&amp;'AQS-88101'!$E$2:$E$2744&amp;'AQS-88101'!$G$2:$G$2744,0)),""),"")</f>
        <v>1.3</v>
      </c>
      <c r="C1840" s="42" t="str">
        <f t="array" ref="C1840">IFERROR(IF(INDEX('AQS-88101'!$M$2:$M$2744,MATCH('88101-daily-summary-by-site'!$A1840&amp;'88101-daily-summary-by-site'!C$2&amp;'88101-daily-summary-by-site'!C$3,'AQS-88101'!$AC$2:$AC$2744&amp;'AQS-88101'!$E$2:$E$2744&amp;'AQS-88101'!$G$2:$G$2744,0))&lt;&gt;"",INDEX('AQS-88101'!$M$2:$M$2744,MATCH('88101-daily-summary-by-site'!$A1840&amp;'88101-daily-summary-by-site'!C$2&amp;'88101-daily-summary-by-site'!C$3,'AQS-88101'!$AC$2:$AC$2744&amp;'AQS-88101'!$E$2:$E$2744&amp;'AQS-88101'!$G$2:$G$2744,0)),""),"")</f>
        <v/>
      </c>
      <c r="D1840" s="42">
        <f t="array" ref="D1840">IFERROR(IF(INDEX('AQS-88101'!$M$2:$M$2744,MATCH('88101-daily-summary-by-site'!$A1840&amp;'88101-daily-summary-by-site'!D$2&amp;'88101-daily-summary-by-site'!D$3,'AQS-88101'!$AC$2:$AC$2744&amp;'AQS-88101'!$E$2:$E$2744&amp;'AQS-88101'!$G$2:$G$2744,0))&lt;&gt;"",INDEX('AQS-88101'!$M$2:$M$2744,MATCH('88101-daily-summary-by-site'!$A1840&amp;'88101-daily-summary-by-site'!D$2&amp;'88101-daily-summary-by-site'!D$3,'AQS-88101'!$AC$2:$AC$2744&amp;'AQS-88101'!$E$2:$E$2744&amp;'AQS-88101'!$G$2:$G$2744,0)),""),"")</f>
        <v>1.3</v>
      </c>
      <c r="E1840" s="42" t="str">
        <f t="array" ref="E1840">IFERROR(IF(INDEX('AQS-88101'!$M$2:$M$2744,MATCH('88101-daily-summary-by-site'!$A1840&amp;'88101-daily-summary-by-site'!E$2&amp;'88101-daily-summary-by-site'!E$3,'AQS-88101'!$AC$2:$AC$2744&amp;'AQS-88101'!$E$2:$E$2744&amp;'AQS-88101'!$G$2:$G$2744,0))&lt;&gt;"",INDEX('AQS-88101'!$M$2:$M$2744,MATCH('88101-daily-summary-by-site'!$A1840&amp;'88101-daily-summary-by-site'!E$2&amp;'88101-daily-summary-by-site'!E$3,'AQS-88101'!$AC$2:$AC$2744&amp;'AQS-88101'!$E$2:$E$2744&amp;'AQS-88101'!$G$2:$G$2744,0)),""),"")</f>
        <v/>
      </c>
      <c r="F1840" s="42" t="str">
        <f t="array" ref="F1840">IFERROR(IF(INDEX('AQS-88101'!$M$2:$M$2744,MATCH('88101-daily-summary-by-site'!$A1840&amp;'88101-daily-summary-by-site'!F$2&amp;'88101-daily-summary-by-site'!F$3,'AQS-88101'!$AC$2:$AC$2744&amp;'AQS-88101'!$E$2:$E$2744&amp;'AQS-88101'!$G$2:$G$2744,0))&lt;&gt;"",INDEX('AQS-88101'!$M$2:$M$2744,MATCH('88101-daily-summary-by-site'!$A1840&amp;'88101-daily-summary-by-site'!F$2&amp;'88101-daily-summary-by-site'!F$3,'AQS-88101'!$AC$2:$AC$2744&amp;'AQS-88101'!$E$2:$E$2744&amp;'AQS-88101'!$G$2:$G$2744,0)),""),"")</f>
        <v/>
      </c>
      <c r="G1840" s="42" t="str">
        <f t="array" ref="G1840">IFERROR(IF(INDEX('AQS-88101'!$M$2:$M$2744,MATCH('88101-daily-summary-by-site'!$A1840&amp;'88101-daily-summary-by-site'!G$2&amp;'88101-daily-summary-by-site'!G$3,'AQS-88101'!$AC$2:$AC$2744&amp;'AQS-88101'!$E$2:$E$2744&amp;'AQS-88101'!$G$2:$G$2744,0))&lt;&gt;"",INDEX('AQS-88101'!$M$2:$M$2744,MATCH('88101-daily-summary-by-site'!$A1840&amp;'88101-daily-summary-by-site'!G$2&amp;'88101-daily-summary-by-site'!G$3,'AQS-88101'!$AC$2:$AC$2744&amp;'AQS-88101'!$E$2:$E$2744&amp;'AQS-88101'!$G$2:$G$2744,0)),""),"")</f>
        <v/>
      </c>
      <c r="H1840" s="42" t="str">
        <f t="array" ref="H1840">IFERROR(IF(INDEX('AQS-88101'!$M$2:$M$2744,MATCH('88101-daily-summary-by-site'!$A1840&amp;'88101-daily-summary-by-site'!H$2&amp;'88101-daily-summary-by-site'!H$3,'AQS-88101'!$AC$2:$AC$2744&amp;'AQS-88101'!$E$2:$E$2744&amp;'AQS-88101'!$G$2:$G$2744,0))&lt;&gt;"",INDEX('AQS-88101'!$M$2:$M$2744,MATCH('88101-daily-summary-by-site'!$A1840&amp;'88101-daily-summary-by-site'!H$2&amp;'88101-daily-summary-by-site'!H$3,'AQS-88101'!$AC$2:$AC$2744&amp;'AQS-88101'!$E$2:$E$2744&amp;'AQS-88101'!$G$2:$G$2744,0)),""),"")</f>
        <v/>
      </c>
      <c r="I1840" s="108" t="str">
        <f t="array" ref="I1840">IFERROR(IF(INDEX('AQS-88101'!$M$2:$M$2744,MATCH('88101-daily-summary-by-site'!$A1840&amp;'88101-daily-summary-by-site'!I$2&amp;'88101-daily-summary-by-site'!I$3,'AQS-88101'!$AC$2:$AC$2744&amp;'AQS-88101'!$E$2:$E$2744&amp;'AQS-88101'!$G$2:$G$2744,0))&lt;&gt;"",INDEX('AQS-88101'!$M$2:$M$2744,MATCH('88101-daily-summary-by-site'!$A1840&amp;'88101-daily-summary-by-site'!I$2&amp;'88101-daily-summary-by-site'!I$3,'AQS-88101'!$AC$2:$AC$2744&amp;'AQS-88101'!$E$2:$E$2744&amp;'AQS-88101'!$G$2:$G$2744,0)),""),"")</f>
        <v/>
      </c>
      <c r="L1840" s="107">
        <f t="shared" si="140"/>
        <v>1.3</v>
      </c>
      <c r="M1840" s="42">
        <f t="shared" si="141"/>
        <v>1.3</v>
      </c>
      <c r="N1840" s="42" t="str">
        <f t="shared" si="142"/>
        <v/>
      </c>
      <c r="O1840" s="108" t="str">
        <f t="shared" si="143"/>
        <v/>
      </c>
    </row>
    <row r="1841" spans="1:15" x14ac:dyDescent="0.25">
      <c r="A1841" s="79">
        <f t="shared" si="144"/>
        <v>41510</v>
      </c>
      <c r="B1841" s="107" t="str">
        <f t="array" ref="B1841">IFERROR(IF(INDEX('AQS-88101'!$M$2:$M$2744,MATCH('88101-daily-summary-by-site'!$A1841&amp;'88101-daily-summary-by-site'!B$2&amp;'88101-daily-summary-by-site'!B$3,'AQS-88101'!$AC$2:$AC$2744&amp;'AQS-88101'!$E$2:$E$2744&amp;'AQS-88101'!$G$2:$G$2744,0))&lt;&gt;"",INDEX('AQS-88101'!$M$2:$M$2744,MATCH('88101-daily-summary-by-site'!$A1841&amp;'88101-daily-summary-by-site'!B$2&amp;'88101-daily-summary-by-site'!B$3,'AQS-88101'!$AC$2:$AC$2744&amp;'AQS-88101'!$E$2:$E$2744&amp;'AQS-88101'!$G$2:$G$2744,0)),""),"")</f>
        <v/>
      </c>
      <c r="C1841" s="42" t="str">
        <f t="array" ref="C1841">IFERROR(IF(INDEX('AQS-88101'!$M$2:$M$2744,MATCH('88101-daily-summary-by-site'!$A1841&amp;'88101-daily-summary-by-site'!C$2&amp;'88101-daily-summary-by-site'!C$3,'AQS-88101'!$AC$2:$AC$2744&amp;'AQS-88101'!$E$2:$E$2744&amp;'AQS-88101'!$G$2:$G$2744,0))&lt;&gt;"",INDEX('AQS-88101'!$M$2:$M$2744,MATCH('88101-daily-summary-by-site'!$A1841&amp;'88101-daily-summary-by-site'!C$2&amp;'88101-daily-summary-by-site'!C$3,'AQS-88101'!$AC$2:$AC$2744&amp;'AQS-88101'!$E$2:$E$2744&amp;'AQS-88101'!$G$2:$G$2744,0)),""),"")</f>
        <v/>
      </c>
      <c r="D1841" s="42" t="str">
        <f t="array" ref="D1841">IFERROR(IF(INDEX('AQS-88101'!$M$2:$M$2744,MATCH('88101-daily-summary-by-site'!$A1841&amp;'88101-daily-summary-by-site'!D$2&amp;'88101-daily-summary-by-site'!D$3,'AQS-88101'!$AC$2:$AC$2744&amp;'AQS-88101'!$E$2:$E$2744&amp;'AQS-88101'!$G$2:$G$2744,0))&lt;&gt;"",INDEX('AQS-88101'!$M$2:$M$2744,MATCH('88101-daily-summary-by-site'!$A1841&amp;'88101-daily-summary-by-site'!D$2&amp;'88101-daily-summary-by-site'!D$3,'AQS-88101'!$AC$2:$AC$2744&amp;'AQS-88101'!$E$2:$E$2744&amp;'AQS-88101'!$G$2:$G$2744,0)),""),"")</f>
        <v/>
      </c>
      <c r="E1841" s="42" t="str">
        <f t="array" ref="E1841">IFERROR(IF(INDEX('AQS-88101'!$M$2:$M$2744,MATCH('88101-daily-summary-by-site'!$A1841&amp;'88101-daily-summary-by-site'!E$2&amp;'88101-daily-summary-by-site'!E$3,'AQS-88101'!$AC$2:$AC$2744&amp;'AQS-88101'!$E$2:$E$2744&amp;'AQS-88101'!$G$2:$G$2744,0))&lt;&gt;"",INDEX('AQS-88101'!$M$2:$M$2744,MATCH('88101-daily-summary-by-site'!$A1841&amp;'88101-daily-summary-by-site'!E$2&amp;'88101-daily-summary-by-site'!E$3,'AQS-88101'!$AC$2:$AC$2744&amp;'AQS-88101'!$E$2:$E$2744&amp;'AQS-88101'!$G$2:$G$2744,0)),""),"")</f>
        <v/>
      </c>
      <c r="F1841" s="42" t="str">
        <f t="array" ref="F1841">IFERROR(IF(INDEX('AQS-88101'!$M$2:$M$2744,MATCH('88101-daily-summary-by-site'!$A1841&amp;'88101-daily-summary-by-site'!F$2&amp;'88101-daily-summary-by-site'!F$3,'AQS-88101'!$AC$2:$AC$2744&amp;'AQS-88101'!$E$2:$E$2744&amp;'AQS-88101'!$G$2:$G$2744,0))&lt;&gt;"",INDEX('AQS-88101'!$M$2:$M$2744,MATCH('88101-daily-summary-by-site'!$A1841&amp;'88101-daily-summary-by-site'!F$2&amp;'88101-daily-summary-by-site'!F$3,'AQS-88101'!$AC$2:$AC$2744&amp;'AQS-88101'!$E$2:$E$2744&amp;'AQS-88101'!$G$2:$G$2744,0)),""),"")</f>
        <v/>
      </c>
      <c r="G1841" s="42" t="str">
        <f t="array" ref="G1841">IFERROR(IF(INDEX('AQS-88101'!$M$2:$M$2744,MATCH('88101-daily-summary-by-site'!$A1841&amp;'88101-daily-summary-by-site'!G$2&amp;'88101-daily-summary-by-site'!G$3,'AQS-88101'!$AC$2:$AC$2744&amp;'AQS-88101'!$E$2:$E$2744&amp;'AQS-88101'!$G$2:$G$2744,0))&lt;&gt;"",INDEX('AQS-88101'!$M$2:$M$2744,MATCH('88101-daily-summary-by-site'!$A1841&amp;'88101-daily-summary-by-site'!G$2&amp;'88101-daily-summary-by-site'!G$3,'AQS-88101'!$AC$2:$AC$2744&amp;'AQS-88101'!$E$2:$E$2744&amp;'AQS-88101'!$G$2:$G$2744,0)),""),"")</f>
        <v/>
      </c>
      <c r="H1841" s="42" t="str">
        <f t="array" ref="H1841">IFERROR(IF(INDEX('AQS-88101'!$M$2:$M$2744,MATCH('88101-daily-summary-by-site'!$A1841&amp;'88101-daily-summary-by-site'!H$2&amp;'88101-daily-summary-by-site'!H$3,'AQS-88101'!$AC$2:$AC$2744&amp;'AQS-88101'!$E$2:$E$2744&amp;'AQS-88101'!$G$2:$G$2744,0))&lt;&gt;"",INDEX('AQS-88101'!$M$2:$M$2744,MATCH('88101-daily-summary-by-site'!$A1841&amp;'88101-daily-summary-by-site'!H$2&amp;'88101-daily-summary-by-site'!H$3,'AQS-88101'!$AC$2:$AC$2744&amp;'AQS-88101'!$E$2:$E$2744&amp;'AQS-88101'!$G$2:$G$2744,0)),""),"")</f>
        <v/>
      </c>
      <c r="I1841" s="108" t="str">
        <f t="array" ref="I1841">IFERROR(IF(INDEX('AQS-88101'!$M$2:$M$2744,MATCH('88101-daily-summary-by-site'!$A1841&amp;'88101-daily-summary-by-site'!I$2&amp;'88101-daily-summary-by-site'!I$3,'AQS-88101'!$AC$2:$AC$2744&amp;'AQS-88101'!$E$2:$E$2744&amp;'AQS-88101'!$G$2:$G$2744,0))&lt;&gt;"",INDEX('AQS-88101'!$M$2:$M$2744,MATCH('88101-daily-summary-by-site'!$A1841&amp;'88101-daily-summary-by-site'!I$2&amp;'88101-daily-summary-by-site'!I$3,'AQS-88101'!$AC$2:$AC$2744&amp;'AQS-88101'!$E$2:$E$2744&amp;'AQS-88101'!$G$2:$G$2744,0)),""),"")</f>
        <v/>
      </c>
      <c r="L1841" s="107" t="str">
        <f t="shared" si="140"/>
        <v/>
      </c>
      <c r="M1841" s="42" t="str">
        <f t="shared" si="141"/>
        <v/>
      </c>
      <c r="N1841" s="42" t="str">
        <f t="shared" si="142"/>
        <v/>
      </c>
      <c r="O1841" s="108" t="str">
        <f t="shared" si="143"/>
        <v/>
      </c>
    </row>
    <row r="1842" spans="1:15" x14ac:dyDescent="0.25">
      <c r="A1842" s="79">
        <f t="shared" si="144"/>
        <v>41511</v>
      </c>
      <c r="B1842" s="107" t="str">
        <f t="array" ref="B1842">IFERROR(IF(INDEX('AQS-88101'!$M$2:$M$2744,MATCH('88101-daily-summary-by-site'!$A1842&amp;'88101-daily-summary-by-site'!B$2&amp;'88101-daily-summary-by-site'!B$3,'AQS-88101'!$AC$2:$AC$2744&amp;'AQS-88101'!$E$2:$E$2744&amp;'AQS-88101'!$G$2:$G$2744,0))&lt;&gt;"",INDEX('AQS-88101'!$M$2:$M$2744,MATCH('88101-daily-summary-by-site'!$A1842&amp;'88101-daily-summary-by-site'!B$2&amp;'88101-daily-summary-by-site'!B$3,'AQS-88101'!$AC$2:$AC$2744&amp;'AQS-88101'!$E$2:$E$2744&amp;'AQS-88101'!$G$2:$G$2744,0)),""),"")</f>
        <v/>
      </c>
      <c r="C1842" s="42" t="str">
        <f t="array" ref="C1842">IFERROR(IF(INDEX('AQS-88101'!$M$2:$M$2744,MATCH('88101-daily-summary-by-site'!$A1842&amp;'88101-daily-summary-by-site'!C$2&amp;'88101-daily-summary-by-site'!C$3,'AQS-88101'!$AC$2:$AC$2744&amp;'AQS-88101'!$E$2:$E$2744&amp;'AQS-88101'!$G$2:$G$2744,0))&lt;&gt;"",INDEX('AQS-88101'!$M$2:$M$2744,MATCH('88101-daily-summary-by-site'!$A1842&amp;'88101-daily-summary-by-site'!C$2&amp;'88101-daily-summary-by-site'!C$3,'AQS-88101'!$AC$2:$AC$2744&amp;'AQS-88101'!$E$2:$E$2744&amp;'AQS-88101'!$G$2:$G$2744,0)),""),"")</f>
        <v/>
      </c>
      <c r="D1842" s="42" t="str">
        <f t="array" ref="D1842">IFERROR(IF(INDEX('AQS-88101'!$M$2:$M$2744,MATCH('88101-daily-summary-by-site'!$A1842&amp;'88101-daily-summary-by-site'!D$2&amp;'88101-daily-summary-by-site'!D$3,'AQS-88101'!$AC$2:$AC$2744&amp;'AQS-88101'!$E$2:$E$2744&amp;'AQS-88101'!$G$2:$G$2744,0))&lt;&gt;"",INDEX('AQS-88101'!$M$2:$M$2744,MATCH('88101-daily-summary-by-site'!$A1842&amp;'88101-daily-summary-by-site'!D$2&amp;'88101-daily-summary-by-site'!D$3,'AQS-88101'!$AC$2:$AC$2744&amp;'AQS-88101'!$E$2:$E$2744&amp;'AQS-88101'!$G$2:$G$2744,0)),""),"")</f>
        <v/>
      </c>
      <c r="E1842" s="42" t="str">
        <f t="array" ref="E1842">IFERROR(IF(INDEX('AQS-88101'!$M$2:$M$2744,MATCH('88101-daily-summary-by-site'!$A1842&amp;'88101-daily-summary-by-site'!E$2&amp;'88101-daily-summary-by-site'!E$3,'AQS-88101'!$AC$2:$AC$2744&amp;'AQS-88101'!$E$2:$E$2744&amp;'AQS-88101'!$G$2:$G$2744,0))&lt;&gt;"",INDEX('AQS-88101'!$M$2:$M$2744,MATCH('88101-daily-summary-by-site'!$A1842&amp;'88101-daily-summary-by-site'!E$2&amp;'88101-daily-summary-by-site'!E$3,'AQS-88101'!$AC$2:$AC$2744&amp;'AQS-88101'!$E$2:$E$2744&amp;'AQS-88101'!$G$2:$G$2744,0)),""),"")</f>
        <v/>
      </c>
      <c r="F1842" s="42" t="str">
        <f t="array" ref="F1842">IFERROR(IF(INDEX('AQS-88101'!$M$2:$M$2744,MATCH('88101-daily-summary-by-site'!$A1842&amp;'88101-daily-summary-by-site'!F$2&amp;'88101-daily-summary-by-site'!F$3,'AQS-88101'!$AC$2:$AC$2744&amp;'AQS-88101'!$E$2:$E$2744&amp;'AQS-88101'!$G$2:$G$2744,0))&lt;&gt;"",INDEX('AQS-88101'!$M$2:$M$2744,MATCH('88101-daily-summary-by-site'!$A1842&amp;'88101-daily-summary-by-site'!F$2&amp;'88101-daily-summary-by-site'!F$3,'AQS-88101'!$AC$2:$AC$2744&amp;'AQS-88101'!$E$2:$E$2744&amp;'AQS-88101'!$G$2:$G$2744,0)),""),"")</f>
        <v/>
      </c>
      <c r="G1842" s="42" t="str">
        <f t="array" ref="G1842">IFERROR(IF(INDEX('AQS-88101'!$M$2:$M$2744,MATCH('88101-daily-summary-by-site'!$A1842&amp;'88101-daily-summary-by-site'!G$2&amp;'88101-daily-summary-by-site'!G$3,'AQS-88101'!$AC$2:$AC$2744&amp;'AQS-88101'!$E$2:$E$2744&amp;'AQS-88101'!$G$2:$G$2744,0))&lt;&gt;"",INDEX('AQS-88101'!$M$2:$M$2744,MATCH('88101-daily-summary-by-site'!$A1842&amp;'88101-daily-summary-by-site'!G$2&amp;'88101-daily-summary-by-site'!G$3,'AQS-88101'!$AC$2:$AC$2744&amp;'AQS-88101'!$E$2:$E$2744&amp;'AQS-88101'!$G$2:$G$2744,0)),""),"")</f>
        <v/>
      </c>
      <c r="H1842" s="42" t="str">
        <f t="array" ref="H1842">IFERROR(IF(INDEX('AQS-88101'!$M$2:$M$2744,MATCH('88101-daily-summary-by-site'!$A1842&amp;'88101-daily-summary-by-site'!H$2&amp;'88101-daily-summary-by-site'!H$3,'AQS-88101'!$AC$2:$AC$2744&amp;'AQS-88101'!$E$2:$E$2744&amp;'AQS-88101'!$G$2:$G$2744,0))&lt;&gt;"",INDEX('AQS-88101'!$M$2:$M$2744,MATCH('88101-daily-summary-by-site'!$A1842&amp;'88101-daily-summary-by-site'!H$2&amp;'88101-daily-summary-by-site'!H$3,'AQS-88101'!$AC$2:$AC$2744&amp;'AQS-88101'!$E$2:$E$2744&amp;'AQS-88101'!$G$2:$G$2744,0)),""),"")</f>
        <v/>
      </c>
      <c r="I1842" s="108" t="str">
        <f t="array" ref="I1842">IFERROR(IF(INDEX('AQS-88101'!$M$2:$M$2744,MATCH('88101-daily-summary-by-site'!$A1842&amp;'88101-daily-summary-by-site'!I$2&amp;'88101-daily-summary-by-site'!I$3,'AQS-88101'!$AC$2:$AC$2744&amp;'AQS-88101'!$E$2:$E$2744&amp;'AQS-88101'!$G$2:$G$2744,0))&lt;&gt;"",INDEX('AQS-88101'!$M$2:$M$2744,MATCH('88101-daily-summary-by-site'!$A1842&amp;'88101-daily-summary-by-site'!I$2&amp;'88101-daily-summary-by-site'!I$3,'AQS-88101'!$AC$2:$AC$2744&amp;'AQS-88101'!$E$2:$E$2744&amp;'AQS-88101'!$G$2:$G$2744,0)),""),"")</f>
        <v/>
      </c>
      <c r="L1842" s="107" t="str">
        <f t="shared" si="140"/>
        <v/>
      </c>
      <c r="M1842" s="42" t="str">
        <f t="shared" si="141"/>
        <v/>
      </c>
      <c r="N1842" s="42" t="str">
        <f t="shared" si="142"/>
        <v/>
      </c>
      <c r="O1842" s="108" t="str">
        <f t="shared" si="143"/>
        <v/>
      </c>
    </row>
    <row r="1843" spans="1:15" x14ac:dyDescent="0.25">
      <c r="A1843" s="79">
        <f t="shared" si="144"/>
        <v>41512</v>
      </c>
      <c r="B1843" s="107">
        <f t="array" ref="B1843">IFERROR(IF(INDEX('AQS-88101'!$M$2:$M$2744,MATCH('88101-daily-summary-by-site'!$A1843&amp;'88101-daily-summary-by-site'!B$2&amp;'88101-daily-summary-by-site'!B$3,'AQS-88101'!$AC$2:$AC$2744&amp;'AQS-88101'!$E$2:$E$2744&amp;'AQS-88101'!$G$2:$G$2744,0))&lt;&gt;"",INDEX('AQS-88101'!$M$2:$M$2744,MATCH('88101-daily-summary-by-site'!$A1843&amp;'88101-daily-summary-by-site'!B$2&amp;'88101-daily-summary-by-site'!B$3,'AQS-88101'!$AC$2:$AC$2744&amp;'AQS-88101'!$E$2:$E$2744&amp;'AQS-88101'!$G$2:$G$2744,0)),""),"")</f>
        <v>4.0999999999999996</v>
      </c>
      <c r="C1843" s="42" t="str">
        <f t="array" ref="C1843">IFERROR(IF(INDEX('AQS-88101'!$M$2:$M$2744,MATCH('88101-daily-summary-by-site'!$A1843&amp;'88101-daily-summary-by-site'!C$2&amp;'88101-daily-summary-by-site'!C$3,'AQS-88101'!$AC$2:$AC$2744&amp;'AQS-88101'!$E$2:$E$2744&amp;'AQS-88101'!$G$2:$G$2744,0))&lt;&gt;"",INDEX('AQS-88101'!$M$2:$M$2744,MATCH('88101-daily-summary-by-site'!$A1843&amp;'88101-daily-summary-by-site'!C$2&amp;'88101-daily-summary-by-site'!C$3,'AQS-88101'!$AC$2:$AC$2744&amp;'AQS-88101'!$E$2:$E$2744&amp;'AQS-88101'!$G$2:$G$2744,0)),""),"")</f>
        <v/>
      </c>
      <c r="D1843" s="42">
        <f t="array" ref="D1843">IFERROR(IF(INDEX('AQS-88101'!$M$2:$M$2744,MATCH('88101-daily-summary-by-site'!$A1843&amp;'88101-daily-summary-by-site'!D$2&amp;'88101-daily-summary-by-site'!D$3,'AQS-88101'!$AC$2:$AC$2744&amp;'AQS-88101'!$E$2:$E$2744&amp;'AQS-88101'!$G$2:$G$2744,0))&lt;&gt;"",INDEX('AQS-88101'!$M$2:$M$2744,MATCH('88101-daily-summary-by-site'!$A1843&amp;'88101-daily-summary-by-site'!D$2&amp;'88101-daily-summary-by-site'!D$3,'AQS-88101'!$AC$2:$AC$2744&amp;'AQS-88101'!$E$2:$E$2744&amp;'AQS-88101'!$G$2:$G$2744,0)),""),"")</f>
        <v>6.6</v>
      </c>
      <c r="E1843" s="42">
        <f t="array" ref="E1843">IFERROR(IF(INDEX('AQS-88101'!$M$2:$M$2744,MATCH('88101-daily-summary-by-site'!$A1843&amp;'88101-daily-summary-by-site'!E$2&amp;'88101-daily-summary-by-site'!E$3,'AQS-88101'!$AC$2:$AC$2744&amp;'AQS-88101'!$E$2:$E$2744&amp;'AQS-88101'!$G$2:$G$2744,0))&lt;&gt;"",INDEX('AQS-88101'!$M$2:$M$2744,MATCH('88101-daily-summary-by-site'!$A1843&amp;'88101-daily-summary-by-site'!E$2&amp;'88101-daily-summary-by-site'!E$3,'AQS-88101'!$AC$2:$AC$2744&amp;'AQS-88101'!$E$2:$E$2744&amp;'AQS-88101'!$G$2:$G$2744,0)),""),"")</f>
        <v>4.8</v>
      </c>
      <c r="F1843" s="42" t="str">
        <f t="array" ref="F1843">IFERROR(IF(INDEX('AQS-88101'!$M$2:$M$2744,MATCH('88101-daily-summary-by-site'!$A1843&amp;'88101-daily-summary-by-site'!F$2&amp;'88101-daily-summary-by-site'!F$3,'AQS-88101'!$AC$2:$AC$2744&amp;'AQS-88101'!$E$2:$E$2744&amp;'AQS-88101'!$G$2:$G$2744,0))&lt;&gt;"",INDEX('AQS-88101'!$M$2:$M$2744,MATCH('88101-daily-summary-by-site'!$A1843&amp;'88101-daily-summary-by-site'!F$2&amp;'88101-daily-summary-by-site'!F$3,'AQS-88101'!$AC$2:$AC$2744&amp;'AQS-88101'!$E$2:$E$2744&amp;'AQS-88101'!$G$2:$G$2744,0)),""),"")</f>
        <v/>
      </c>
      <c r="G1843" s="42" t="str">
        <f t="array" ref="G1843">IFERROR(IF(INDEX('AQS-88101'!$M$2:$M$2744,MATCH('88101-daily-summary-by-site'!$A1843&amp;'88101-daily-summary-by-site'!G$2&amp;'88101-daily-summary-by-site'!G$3,'AQS-88101'!$AC$2:$AC$2744&amp;'AQS-88101'!$E$2:$E$2744&amp;'AQS-88101'!$G$2:$G$2744,0))&lt;&gt;"",INDEX('AQS-88101'!$M$2:$M$2744,MATCH('88101-daily-summary-by-site'!$A1843&amp;'88101-daily-summary-by-site'!G$2&amp;'88101-daily-summary-by-site'!G$3,'AQS-88101'!$AC$2:$AC$2744&amp;'AQS-88101'!$E$2:$E$2744&amp;'AQS-88101'!$G$2:$G$2744,0)),""),"")</f>
        <v/>
      </c>
      <c r="H1843" s="42" t="str">
        <f t="array" ref="H1843">IFERROR(IF(INDEX('AQS-88101'!$M$2:$M$2744,MATCH('88101-daily-summary-by-site'!$A1843&amp;'88101-daily-summary-by-site'!H$2&amp;'88101-daily-summary-by-site'!H$3,'AQS-88101'!$AC$2:$AC$2744&amp;'AQS-88101'!$E$2:$E$2744&amp;'AQS-88101'!$G$2:$G$2744,0))&lt;&gt;"",INDEX('AQS-88101'!$M$2:$M$2744,MATCH('88101-daily-summary-by-site'!$A1843&amp;'88101-daily-summary-by-site'!H$2&amp;'88101-daily-summary-by-site'!H$3,'AQS-88101'!$AC$2:$AC$2744&amp;'AQS-88101'!$E$2:$E$2744&amp;'AQS-88101'!$G$2:$G$2744,0)),""),"")</f>
        <v/>
      </c>
      <c r="I1843" s="108" t="str">
        <f t="array" ref="I1843">IFERROR(IF(INDEX('AQS-88101'!$M$2:$M$2744,MATCH('88101-daily-summary-by-site'!$A1843&amp;'88101-daily-summary-by-site'!I$2&amp;'88101-daily-summary-by-site'!I$3,'AQS-88101'!$AC$2:$AC$2744&amp;'AQS-88101'!$E$2:$E$2744&amp;'AQS-88101'!$G$2:$G$2744,0))&lt;&gt;"",INDEX('AQS-88101'!$M$2:$M$2744,MATCH('88101-daily-summary-by-site'!$A1843&amp;'88101-daily-summary-by-site'!I$2&amp;'88101-daily-summary-by-site'!I$3,'AQS-88101'!$AC$2:$AC$2744&amp;'AQS-88101'!$E$2:$E$2744&amp;'AQS-88101'!$G$2:$G$2744,0)),""),"")</f>
        <v/>
      </c>
      <c r="L1843" s="107">
        <f t="shared" si="140"/>
        <v>4.0999999999999996</v>
      </c>
      <c r="M1843" s="42">
        <f t="shared" si="141"/>
        <v>6.6</v>
      </c>
      <c r="N1843" s="42" t="str">
        <f t="shared" si="142"/>
        <v/>
      </c>
      <c r="O1843" s="108" t="str">
        <f t="shared" si="143"/>
        <v/>
      </c>
    </row>
    <row r="1844" spans="1:15" x14ac:dyDescent="0.25">
      <c r="A1844" s="79">
        <f t="shared" si="144"/>
        <v>41513</v>
      </c>
      <c r="B1844" s="107" t="str">
        <f t="array" ref="B1844">IFERROR(IF(INDEX('AQS-88101'!$M$2:$M$2744,MATCH('88101-daily-summary-by-site'!$A1844&amp;'88101-daily-summary-by-site'!B$2&amp;'88101-daily-summary-by-site'!B$3,'AQS-88101'!$AC$2:$AC$2744&amp;'AQS-88101'!$E$2:$E$2744&amp;'AQS-88101'!$G$2:$G$2744,0))&lt;&gt;"",INDEX('AQS-88101'!$M$2:$M$2744,MATCH('88101-daily-summary-by-site'!$A1844&amp;'88101-daily-summary-by-site'!B$2&amp;'88101-daily-summary-by-site'!B$3,'AQS-88101'!$AC$2:$AC$2744&amp;'AQS-88101'!$E$2:$E$2744&amp;'AQS-88101'!$G$2:$G$2744,0)),""),"")</f>
        <v/>
      </c>
      <c r="C1844" s="42" t="str">
        <f t="array" ref="C1844">IFERROR(IF(INDEX('AQS-88101'!$M$2:$M$2744,MATCH('88101-daily-summary-by-site'!$A1844&amp;'88101-daily-summary-by-site'!C$2&amp;'88101-daily-summary-by-site'!C$3,'AQS-88101'!$AC$2:$AC$2744&amp;'AQS-88101'!$E$2:$E$2744&amp;'AQS-88101'!$G$2:$G$2744,0))&lt;&gt;"",INDEX('AQS-88101'!$M$2:$M$2744,MATCH('88101-daily-summary-by-site'!$A1844&amp;'88101-daily-summary-by-site'!C$2&amp;'88101-daily-summary-by-site'!C$3,'AQS-88101'!$AC$2:$AC$2744&amp;'AQS-88101'!$E$2:$E$2744&amp;'AQS-88101'!$G$2:$G$2744,0)),""),"")</f>
        <v/>
      </c>
      <c r="D1844" s="42" t="str">
        <f t="array" ref="D1844">IFERROR(IF(INDEX('AQS-88101'!$M$2:$M$2744,MATCH('88101-daily-summary-by-site'!$A1844&amp;'88101-daily-summary-by-site'!D$2&amp;'88101-daily-summary-by-site'!D$3,'AQS-88101'!$AC$2:$AC$2744&amp;'AQS-88101'!$E$2:$E$2744&amp;'AQS-88101'!$G$2:$G$2744,0))&lt;&gt;"",INDEX('AQS-88101'!$M$2:$M$2744,MATCH('88101-daily-summary-by-site'!$A1844&amp;'88101-daily-summary-by-site'!D$2&amp;'88101-daily-summary-by-site'!D$3,'AQS-88101'!$AC$2:$AC$2744&amp;'AQS-88101'!$E$2:$E$2744&amp;'AQS-88101'!$G$2:$G$2744,0)),""),"")</f>
        <v/>
      </c>
      <c r="E1844" s="42" t="str">
        <f t="array" ref="E1844">IFERROR(IF(INDEX('AQS-88101'!$M$2:$M$2744,MATCH('88101-daily-summary-by-site'!$A1844&amp;'88101-daily-summary-by-site'!E$2&amp;'88101-daily-summary-by-site'!E$3,'AQS-88101'!$AC$2:$AC$2744&amp;'AQS-88101'!$E$2:$E$2744&amp;'AQS-88101'!$G$2:$G$2744,0))&lt;&gt;"",INDEX('AQS-88101'!$M$2:$M$2744,MATCH('88101-daily-summary-by-site'!$A1844&amp;'88101-daily-summary-by-site'!E$2&amp;'88101-daily-summary-by-site'!E$3,'AQS-88101'!$AC$2:$AC$2744&amp;'AQS-88101'!$E$2:$E$2744&amp;'AQS-88101'!$G$2:$G$2744,0)),""),"")</f>
        <v/>
      </c>
      <c r="F1844" s="42" t="str">
        <f t="array" ref="F1844">IFERROR(IF(INDEX('AQS-88101'!$M$2:$M$2744,MATCH('88101-daily-summary-by-site'!$A1844&amp;'88101-daily-summary-by-site'!F$2&amp;'88101-daily-summary-by-site'!F$3,'AQS-88101'!$AC$2:$AC$2744&amp;'AQS-88101'!$E$2:$E$2744&amp;'AQS-88101'!$G$2:$G$2744,0))&lt;&gt;"",INDEX('AQS-88101'!$M$2:$M$2744,MATCH('88101-daily-summary-by-site'!$A1844&amp;'88101-daily-summary-by-site'!F$2&amp;'88101-daily-summary-by-site'!F$3,'AQS-88101'!$AC$2:$AC$2744&amp;'AQS-88101'!$E$2:$E$2744&amp;'AQS-88101'!$G$2:$G$2744,0)),""),"")</f>
        <v/>
      </c>
      <c r="G1844" s="42" t="str">
        <f t="array" ref="G1844">IFERROR(IF(INDEX('AQS-88101'!$M$2:$M$2744,MATCH('88101-daily-summary-by-site'!$A1844&amp;'88101-daily-summary-by-site'!G$2&amp;'88101-daily-summary-by-site'!G$3,'AQS-88101'!$AC$2:$AC$2744&amp;'AQS-88101'!$E$2:$E$2744&amp;'AQS-88101'!$G$2:$G$2744,0))&lt;&gt;"",INDEX('AQS-88101'!$M$2:$M$2744,MATCH('88101-daily-summary-by-site'!$A1844&amp;'88101-daily-summary-by-site'!G$2&amp;'88101-daily-summary-by-site'!G$3,'AQS-88101'!$AC$2:$AC$2744&amp;'AQS-88101'!$E$2:$E$2744&amp;'AQS-88101'!$G$2:$G$2744,0)),""),"")</f>
        <v/>
      </c>
      <c r="H1844" s="42" t="str">
        <f t="array" ref="H1844">IFERROR(IF(INDEX('AQS-88101'!$M$2:$M$2744,MATCH('88101-daily-summary-by-site'!$A1844&amp;'88101-daily-summary-by-site'!H$2&amp;'88101-daily-summary-by-site'!H$3,'AQS-88101'!$AC$2:$AC$2744&amp;'AQS-88101'!$E$2:$E$2744&amp;'AQS-88101'!$G$2:$G$2744,0))&lt;&gt;"",INDEX('AQS-88101'!$M$2:$M$2744,MATCH('88101-daily-summary-by-site'!$A1844&amp;'88101-daily-summary-by-site'!H$2&amp;'88101-daily-summary-by-site'!H$3,'AQS-88101'!$AC$2:$AC$2744&amp;'AQS-88101'!$E$2:$E$2744&amp;'AQS-88101'!$G$2:$G$2744,0)),""),"")</f>
        <v/>
      </c>
      <c r="I1844" s="108" t="str">
        <f t="array" ref="I1844">IFERROR(IF(INDEX('AQS-88101'!$M$2:$M$2744,MATCH('88101-daily-summary-by-site'!$A1844&amp;'88101-daily-summary-by-site'!I$2&amp;'88101-daily-summary-by-site'!I$3,'AQS-88101'!$AC$2:$AC$2744&amp;'AQS-88101'!$E$2:$E$2744&amp;'AQS-88101'!$G$2:$G$2744,0))&lt;&gt;"",INDEX('AQS-88101'!$M$2:$M$2744,MATCH('88101-daily-summary-by-site'!$A1844&amp;'88101-daily-summary-by-site'!I$2&amp;'88101-daily-summary-by-site'!I$3,'AQS-88101'!$AC$2:$AC$2744&amp;'AQS-88101'!$E$2:$E$2744&amp;'AQS-88101'!$G$2:$G$2744,0)),""),"")</f>
        <v/>
      </c>
      <c r="L1844" s="107" t="str">
        <f t="shared" si="140"/>
        <v/>
      </c>
      <c r="M1844" s="42" t="str">
        <f t="shared" si="141"/>
        <v/>
      </c>
      <c r="N1844" s="42" t="str">
        <f t="shared" si="142"/>
        <v/>
      </c>
      <c r="O1844" s="108" t="str">
        <f t="shared" si="143"/>
        <v/>
      </c>
    </row>
    <row r="1845" spans="1:15" x14ac:dyDescent="0.25">
      <c r="A1845" s="79">
        <f t="shared" si="144"/>
        <v>41514</v>
      </c>
      <c r="B1845" s="107" t="str">
        <f t="array" ref="B1845">IFERROR(IF(INDEX('AQS-88101'!$M$2:$M$2744,MATCH('88101-daily-summary-by-site'!$A1845&amp;'88101-daily-summary-by-site'!B$2&amp;'88101-daily-summary-by-site'!B$3,'AQS-88101'!$AC$2:$AC$2744&amp;'AQS-88101'!$E$2:$E$2744&amp;'AQS-88101'!$G$2:$G$2744,0))&lt;&gt;"",INDEX('AQS-88101'!$M$2:$M$2744,MATCH('88101-daily-summary-by-site'!$A1845&amp;'88101-daily-summary-by-site'!B$2&amp;'88101-daily-summary-by-site'!B$3,'AQS-88101'!$AC$2:$AC$2744&amp;'AQS-88101'!$E$2:$E$2744&amp;'AQS-88101'!$G$2:$G$2744,0)),""),"")</f>
        <v/>
      </c>
      <c r="C1845" s="42" t="str">
        <f t="array" ref="C1845">IFERROR(IF(INDEX('AQS-88101'!$M$2:$M$2744,MATCH('88101-daily-summary-by-site'!$A1845&amp;'88101-daily-summary-by-site'!C$2&amp;'88101-daily-summary-by-site'!C$3,'AQS-88101'!$AC$2:$AC$2744&amp;'AQS-88101'!$E$2:$E$2744&amp;'AQS-88101'!$G$2:$G$2744,0))&lt;&gt;"",INDEX('AQS-88101'!$M$2:$M$2744,MATCH('88101-daily-summary-by-site'!$A1845&amp;'88101-daily-summary-by-site'!C$2&amp;'88101-daily-summary-by-site'!C$3,'AQS-88101'!$AC$2:$AC$2744&amp;'AQS-88101'!$E$2:$E$2744&amp;'AQS-88101'!$G$2:$G$2744,0)),""),"")</f>
        <v/>
      </c>
      <c r="D1845" s="42" t="str">
        <f t="array" ref="D1845">IFERROR(IF(INDEX('AQS-88101'!$M$2:$M$2744,MATCH('88101-daily-summary-by-site'!$A1845&amp;'88101-daily-summary-by-site'!D$2&amp;'88101-daily-summary-by-site'!D$3,'AQS-88101'!$AC$2:$AC$2744&amp;'AQS-88101'!$E$2:$E$2744&amp;'AQS-88101'!$G$2:$G$2744,0))&lt;&gt;"",INDEX('AQS-88101'!$M$2:$M$2744,MATCH('88101-daily-summary-by-site'!$A1845&amp;'88101-daily-summary-by-site'!D$2&amp;'88101-daily-summary-by-site'!D$3,'AQS-88101'!$AC$2:$AC$2744&amp;'AQS-88101'!$E$2:$E$2744&amp;'AQS-88101'!$G$2:$G$2744,0)),""),"")</f>
        <v/>
      </c>
      <c r="E1845" s="42" t="str">
        <f t="array" ref="E1845">IFERROR(IF(INDEX('AQS-88101'!$M$2:$M$2744,MATCH('88101-daily-summary-by-site'!$A1845&amp;'88101-daily-summary-by-site'!E$2&amp;'88101-daily-summary-by-site'!E$3,'AQS-88101'!$AC$2:$AC$2744&amp;'AQS-88101'!$E$2:$E$2744&amp;'AQS-88101'!$G$2:$G$2744,0))&lt;&gt;"",INDEX('AQS-88101'!$M$2:$M$2744,MATCH('88101-daily-summary-by-site'!$A1845&amp;'88101-daily-summary-by-site'!E$2&amp;'88101-daily-summary-by-site'!E$3,'AQS-88101'!$AC$2:$AC$2744&amp;'AQS-88101'!$E$2:$E$2744&amp;'AQS-88101'!$G$2:$G$2744,0)),""),"")</f>
        <v/>
      </c>
      <c r="F1845" s="42" t="str">
        <f t="array" ref="F1845">IFERROR(IF(INDEX('AQS-88101'!$M$2:$M$2744,MATCH('88101-daily-summary-by-site'!$A1845&amp;'88101-daily-summary-by-site'!F$2&amp;'88101-daily-summary-by-site'!F$3,'AQS-88101'!$AC$2:$AC$2744&amp;'AQS-88101'!$E$2:$E$2744&amp;'AQS-88101'!$G$2:$G$2744,0))&lt;&gt;"",INDEX('AQS-88101'!$M$2:$M$2744,MATCH('88101-daily-summary-by-site'!$A1845&amp;'88101-daily-summary-by-site'!F$2&amp;'88101-daily-summary-by-site'!F$3,'AQS-88101'!$AC$2:$AC$2744&amp;'AQS-88101'!$E$2:$E$2744&amp;'AQS-88101'!$G$2:$G$2744,0)),""),"")</f>
        <v/>
      </c>
      <c r="G1845" s="42" t="str">
        <f t="array" ref="G1845">IFERROR(IF(INDEX('AQS-88101'!$M$2:$M$2744,MATCH('88101-daily-summary-by-site'!$A1845&amp;'88101-daily-summary-by-site'!G$2&amp;'88101-daily-summary-by-site'!G$3,'AQS-88101'!$AC$2:$AC$2744&amp;'AQS-88101'!$E$2:$E$2744&amp;'AQS-88101'!$G$2:$G$2744,0))&lt;&gt;"",INDEX('AQS-88101'!$M$2:$M$2744,MATCH('88101-daily-summary-by-site'!$A1845&amp;'88101-daily-summary-by-site'!G$2&amp;'88101-daily-summary-by-site'!G$3,'AQS-88101'!$AC$2:$AC$2744&amp;'AQS-88101'!$E$2:$E$2744&amp;'AQS-88101'!$G$2:$G$2744,0)),""),"")</f>
        <v/>
      </c>
      <c r="H1845" s="42" t="str">
        <f t="array" ref="H1845">IFERROR(IF(INDEX('AQS-88101'!$M$2:$M$2744,MATCH('88101-daily-summary-by-site'!$A1845&amp;'88101-daily-summary-by-site'!H$2&amp;'88101-daily-summary-by-site'!H$3,'AQS-88101'!$AC$2:$AC$2744&amp;'AQS-88101'!$E$2:$E$2744&amp;'AQS-88101'!$G$2:$G$2744,0))&lt;&gt;"",INDEX('AQS-88101'!$M$2:$M$2744,MATCH('88101-daily-summary-by-site'!$A1845&amp;'88101-daily-summary-by-site'!H$2&amp;'88101-daily-summary-by-site'!H$3,'AQS-88101'!$AC$2:$AC$2744&amp;'AQS-88101'!$E$2:$E$2744&amp;'AQS-88101'!$G$2:$G$2744,0)),""),"")</f>
        <v/>
      </c>
      <c r="I1845" s="108" t="str">
        <f t="array" ref="I1845">IFERROR(IF(INDEX('AQS-88101'!$M$2:$M$2744,MATCH('88101-daily-summary-by-site'!$A1845&amp;'88101-daily-summary-by-site'!I$2&amp;'88101-daily-summary-by-site'!I$3,'AQS-88101'!$AC$2:$AC$2744&amp;'AQS-88101'!$E$2:$E$2744&amp;'AQS-88101'!$G$2:$G$2744,0))&lt;&gt;"",INDEX('AQS-88101'!$M$2:$M$2744,MATCH('88101-daily-summary-by-site'!$A1845&amp;'88101-daily-summary-by-site'!I$2&amp;'88101-daily-summary-by-site'!I$3,'AQS-88101'!$AC$2:$AC$2744&amp;'AQS-88101'!$E$2:$E$2744&amp;'AQS-88101'!$G$2:$G$2744,0)),""),"")</f>
        <v/>
      </c>
      <c r="L1845" s="107" t="str">
        <f t="shared" si="140"/>
        <v/>
      </c>
      <c r="M1845" s="42" t="str">
        <f t="shared" si="141"/>
        <v/>
      </c>
      <c r="N1845" s="42" t="str">
        <f t="shared" si="142"/>
        <v/>
      </c>
      <c r="O1845" s="108" t="str">
        <f t="shared" si="143"/>
        <v/>
      </c>
    </row>
    <row r="1846" spans="1:15" x14ac:dyDescent="0.25">
      <c r="A1846" s="79">
        <f t="shared" si="144"/>
        <v>41515</v>
      </c>
      <c r="B1846" s="107">
        <f t="array" ref="B1846">IFERROR(IF(INDEX('AQS-88101'!$M$2:$M$2744,MATCH('88101-daily-summary-by-site'!$A1846&amp;'88101-daily-summary-by-site'!B$2&amp;'88101-daily-summary-by-site'!B$3,'AQS-88101'!$AC$2:$AC$2744&amp;'AQS-88101'!$E$2:$E$2744&amp;'AQS-88101'!$G$2:$G$2744,0))&lt;&gt;"",INDEX('AQS-88101'!$M$2:$M$2744,MATCH('88101-daily-summary-by-site'!$A1846&amp;'88101-daily-summary-by-site'!B$2&amp;'88101-daily-summary-by-site'!B$3,'AQS-88101'!$AC$2:$AC$2744&amp;'AQS-88101'!$E$2:$E$2744&amp;'AQS-88101'!$G$2:$G$2744,0)),""),"")</f>
        <v>4.3</v>
      </c>
      <c r="C1846" s="42" t="str">
        <f t="array" ref="C1846">IFERROR(IF(INDEX('AQS-88101'!$M$2:$M$2744,MATCH('88101-daily-summary-by-site'!$A1846&amp;'88101-daily-summary-by-site'!C$2&amp;'88101-daily-summary-by-site'!C$3,'AQS-88101'!$AC$2:$AC$2744&amp;'AQS-88101'!$E$2:$E$2744&amp;'AQS-88101'!$G$2:$G$2744,0))&lt;&gt;"",INDEX('AQS-88101'!$M$2:$M$2744,MATCH('88101-daily-summary-by-site'!$A1846&amp;'88101-daily-summary-by-site'!C$2&amp;'88101-daily-summary-by-site'!C$3,'AQS-88101'!$AC$2:$AC$2744&amp;'AQS-88101'!$E$2:$E$2744&amp;'AQS-88101'!$G$2:$G$2744,0)),""),"")</f>
        <v/>
      </c>
      <c r="D1846" s="42">
        <f t="array" ref="D1846">IFERROR(IF(INDEX('AQS-88101'!$M$2:$M$2744,MATCH('88101-daily-summary-by-site'!$A1846&amp;'88101-daily-summary-by-site'!D$2&amp;'88101-daily-summary-by-site'!D$3,'AQS-88101'!$AC$2:$AC$2744&amp;'AQS-88101'!$E$2:$E$2744&amp;'AQS-88101'!$G$2:$G$2744,0))&lt;&gt;"",INDEX('AQS-88101'!$M$2:$M$2744,MATCH('88101-daily-summary-by-site'!$A1846&amp;'88101-daily-summary-by-site'!D$2&amp;'88101-daily-summary-by-site'!D$3,'AQS-88101'!$AC$2:$AC$2744&amp;'AQS-88101'!$E$2:$E$2744&amp;'AQS-88101'!$G$2:$G$2744,0)),""),"")</f>
        <v>4.3</v>
      </c>
      <c r="E1846" s="42" t="str">
        <f t="array" ref="E1846">IFERROR(IF(INDEX('AQS-88101'!$M$2:$M$2744,MATCH('88101-daily-summary-by-site'!$A1846&amp;'88101-daily-summary-by-site'!E$2&amp;'88101-daily-summary-by-site'!E$3,'AQS-88101'!$AC$2:$AC$2744&amp;'AQS-88101'!$E$2:$E$2744&amp;'AQS-88101'!$G$2:$G$2744,0))&lt;&gt;"",INDEX('AQS-88101'!$M$2:$M$2744,MATCH('88101-daily-summary-by-site'!$A1846&amp;'88101-daily-summary-by-site'!E$2&amp;'88101-daily-summary-by-site'!E$3,'AQS-88101'!$AC$2:$AC$2744&amp;'AQS-88101'!$E$2:$E$2744&amp;'AQS-88101'!$G$2:$G$2744,0)),""),"")</f>
        <v/>
      </c>
      <c r="F1846" s="42" t="str">
        <f t="array" ref="F1846">IFERROR(IF(INDEX('AQS-88101'!$M$2:$M$2744,MATCH('88101-daily-summary-by-site'!$A1846&amp;'88101-daily-summary-by-site'!F$2&amp;'88101-daily-summary-by-site'!F$3,'AQS-88101'!$AC$2:$AC$2744&amp;'AQS-88101'!$E$2:$E$2744&amp;'AQS-88101'!$G$2:$G$2744,0))&lt;&gt;"",INDEX('AQS-88101'!$M$2:$M$2744,MATCH('88101-daily-summary-by-site'!$A1846&amp;'88101-daily-summary-by-site'!F$2&amp;'88101-daily-summary-by-site'!F$3,'AQS-88101'!$AC$2:$AC$2744&amp;'AQS-88101'!$E$2:$E$2744&amp;'AQS-88101'!$G$2:$G$2744,0)),""),"")</f>
        <v/>
      </c>
      <c r="G1846" s="42" t="str">
        <f t="array" ref="G1846">IFERROR(IF(INDEX('AQS-88101'!$M$2:$M$2744,MATCH('88101-daily-summary-by-site'!$A1846&amp;'88101-daily-summary-by-site'!G$2&amp;'88101-daily-summary-by-site'!G$3,'AQS-88101'!$AC$2:$AC$2744&amp;'AQS-88101'!$E$2:$E$2744&amp;'AQS-88101'!$G$2:$G$2744,0))&lt;&gt;"",INDEX('AQS-88101'!$M$2:$M$2744,MATCH('88101-daily-summary-by-site'!$A1846&amp;'88101-daily-summary-by-site'!G$2&amp;'88101-daily-summary-by-site'!G$3,'AQS-88101'!$AC$2:$AC$2744&amp;'AQS-88101'!$E$2:$E$2744&amp;'AQS-88101'!$G$2:$G$2744,0)),""),"")</f>
        <v/>
      </c>
      <c r="H1846" s="42" t="str">
        <f t="array" ref="H1846">IFERROR(IF(INDEX('AQS-88101'!$M$2:$M$2744,MATCH('88101-daily-summary-by-site'!$A1846&amp;'88101-daily-summary-by-site'!H$2&amp;'88101-daily-summary-by-site'!H$3,'AQS-88101'!$AC$2:$AC$2744&amp;'AQS-88101'!$E$2:$E$2744&amp;'AQS-88101'!$G$2:$G$2744,0))&lt;&gt;"",INDEX('AQS-88101'!$M$2:$M$2744,MATCH('88101-daily-summary-by-site'!$A1846&amp;'88101-daily-summary-by-site'!H$2&amp;'88101-daily-summary-by-site'!H$3,'AQS-88101'!$AC$2:$AC$2744&amp;'AQS-88101'!$E$2:$E$2744&amp;'AQS-88101'!$G$2:$G$2744,0)),""),"")</f>
        <v/>
      </c>
      <c r="I1846" s="108" t="str">
        <f t="array" ref="I1846">IFERROR(IF(INDEX('AQS-88101'!$M$2:$M$2744,MATCH('88101-daily-summary-by-site'!$A1846&amp;'88101-daily-summary-by-site'!I$2&amp;'88101-daily-summary-by-site'!I$3,'AQS-88101'!$AC$2:$AC$2744&amp;'AQS-88101'!$E$2:$E$2744&amp;'AQS-88101'!$G$2:$G$2744,0))&lt;&gt;"",INDEX('AQS-88101'!$M$2:$M$2744,MATCH('88101-daily-summary-by-site'!$A1846&amp;'88101-daily-summary-by-site'!I$2&amp;'88101-daily-summary-by-site'!I$3,'AQS-88101'!$AC$2:$AC$2744&amp;'AQS-88101'!$E$2:$E$2744&amp;'AQS-88101'!$G$2:$G$2744,0)),""),"")</f>
        <v/>
      </c>
      <c r="L1846" s="107">
        <f t="shared" si="140"/>
        <v>4.3</v>
      </c>
      <c r="M1846" s="42">
        <f t="shared" si="141"/>
        <v>4.3</v>
      </c>
      <c r="N1846" s="42" t="str">
        <f t="shared" si="142"/>
        <v/>
      </c>
      <c r="O1846" s="108" t="str">
        <f t="shared" si="143"/>
        <v/>
      </c>
    </row>
    <row r="1847" spans="1:15" x14ac:dyDescent="0.25">
      <c r="A1847" s="79">
        <f t="shared" si="144"/>
        <v>41516</v>
      </c>
      <c r="B1847" s="107" t="str">
        <f t="array" ref="B1847">IFERROR(IF(INDEX('AQS-88101'!$M$2:$M$2744,MATCH('88101-daily-summary-by-site'!$A1847&amp;'88101-daily-summary-by-site'!B$2&amp;'88101-daily-summary-by-site'!B$3,'AQS-88101'!$AC$2:$AC$2744&amp;'AQS-88101'!$E$2:$E$2744&amp;'AQS-88101'!$G$2:$G$2744,0))&lt;&gt;"",INDEX('AQS-88101'!$M$2:$M$2744,MATCH('88101-daily-summary-by-site'!$A1847&amp;'88101-daily-summary-by-site'!B$2&amp;'88101-daily-summary-by-site'!B$3,'AQS-88101'!$AC$2:$AC$2744&amp;'AQS-88101'!$E$2:$E$2744&amp;'AQS-88101'!$G$2:$G$2744,0)),""),"")</f>
        <v/>
      </c>
      <c r="C1847" s="42" t="str">
        <f t="array" ref="C1847">IFERROR(IF(INDEX('AQS-88101'!$M$2:$M$2744,MATCH('88101-daily-summary-by-site'!$A1847&amp;'88101-daily-summary-by-site'!C$2&amp;'88101-daily-summary-by-site'!C$3,'AQS-88101'!$AC$2:$AC$2744&amp;'AQS-88101'!$E$2:$E$2744&amp;'AQS-88101'!$G$2:$G$2744,0))&lt;&gt;"",INDEX('AQS-88101'!$M$2:$M$2744,MATCH('88101-daily-summary-by-site'!$A1847&amp;'88101-daily-summary-by-site'!C$2&amp;'88101-daily-summary-by-site'!C$3,'AQS-88101'!$AC$2:$AC$2744&amp;'AQS-88101'!$E$2:$E$2744&amp;'AQS-88101'!$G$2:$G$2744,0)),""),"")</f>
        <v/>
      </c>
      <c r="D1847" s="42" t="str">
        <f t="array" ref="D1847">IFERROR(IF(INDEX('AQS-88101'!$M$2:$M$2744,MATCH('88101-daily-summary-by-site'!$A1847&amp;'88101-daily-summary-by-site'!D$2&amp;'88101-daily-summary-by-site'!D$3,'AQS-88101'!$AC$2:$AC$2744&amp;'AQS-88101'!$E$2:$E$2744&amp;'AQS-88101'!$G$2:$G$2744,0))&lt;&gt;"",INDEX('AQS-88101'!$M$2:$M$2744,MATCH('88101-daily-summary-by-site'!$A1847&amp;'88101-daily-summary-by-site'!D$2&amp;'88101-daily-summary-by-site'!D$3,'AQS-88101'!$AC$2:$AC$2744&amp;'AQS-88101'!$E$2:$E$2744&amp;'AQS-88101'!$G$2:$G$2744,0)),""),"")</f>
        <v/>
      </c>
      <c r="E1847" s="42" t="str">
        <f t="array" ref="E1847">IFERROR(IF(INDEX('AQS-88101'!$M$2:$M$2744,MATCH('88101-daily-summary-by-site'!$A1847&amp;'88101-daily-summary-by-site'!E$2&amp;'88101-daily-summary-by-site'!E$3,'AQS-88101'!$AC$2:$AC$2744&amp;'AQS-88101'!$E$2:$E$2744&amp;'AQS-88101'!$G$2:$G$2744,0))&lt;&gt;"",INDEX('AQS-88101'!$M$2:$M$2744,MATCH('88101-daily-summary-by-site'!$A1847&amp;'88101-daily-summary-by-site'!E$2&amp;'88101-daily-summary-by-site'!E$3,'AQS-88101'!$AC$2:$AC$2744&amp;'AQS-88101'!$E$2:$E$2744&amp;'AQS-88101'!$G$2:$G$2744,0)),""),"")</f>
        <v/>
      </c>
      <c r="F1847" s="42" t="str">
        <f t="array" ref="F1847">IFERROR(IF(INDEX('AQS-88101'!$M$2:$M$2744,MATCH('88101-daily-summary-by-site'!$A1847&amp;'88101-daily-summary-by-site'!F$2&amp;'88101-daily-summary-by-site'!F$3,'AQS-88101'!$AC$2:$AC$2744&amp;'AQS-88101'!$E$2:$E$2744&amp;'AQS-88101'!$G$2:$G$2744,0))&lt;&gt;"",INDEX('AQS-88101'!$M$2:$M$2744,MATCH('88101-daily-summary-by-site'!$A1847&amp;'88101-daily-summary-by-site'!F$2&amp;'88101-daily-summary-by-site'!F$3,'AQS-88101'!$AC$2:$AC$2744&amp;'AQS-88101'!$E$2:$E$2744&amp;'AQS-88101'!$G$2:$G$2744,0)),""),"")</f>
        <v/>
      </c>
      <c r="G1847" s="42" t="str">
        <f t="array" ref="G1847">IFERROR(IF(INDEX('AQS-88101'!$M$2:$M$2744,MATCH('88101-daily-summary-by-site'!$A1847&amp;'88101-daily-summary-by-site'!G$2&amp;'88101-daily-summary-by-site'!G$3,'AQS-88101'!$AC$2:$AC$2744&amp;'AQS-88101'!$E$2:$E$2744&amp;'AQS-88101'!$G$2:$G$2744,0))&lt;&gt;"",INDEX('AQS-88101'!$M$2:$M$2744,MATCH('88101-daily-summary-by-site'!$A1847&amp;'88101-daily-summary-by-site'!G$2&amp;'88101-daily-summary-by-site'!G$3,'AQS-88101'!$AC$2:$AC$2744&amp;'AQS-88101'!$E$2:$E$2744&amp;'AQS-88101'!$G$2:$G$2744,0)),""),"")</f>
        <v/>
      </c>
      <c r="H1847" s="42" t="str">
        <f t="array" ref="H1847">IFERROR(IF(INDEX('AQS-88101'!$M$2:$M$2744,MATCH('88101-daily-summary-by-site'!$A1847&amp;'88101-daily-summary-by-site'!H$2&amp;'88101-daily-summary-by-site'!H$3,'AQS-88101'!$AC$2:$AC$2744&amp;'AQS-88101'!$E$2:$E$2744&amp;'AQS-88101'!$G$2:$G$2744,0))&lt;&gt;"",INDEX('AQS-88101'!$M$2:$M$2744,MATCH('88101-daily-summary-by-site'!$A1847&amp;'88101-daily-summary-by-site'!H$2&amp;'88101-daily-summary-by-site'!H$3,'AQS-88101'!$AC$2:$AC$2744&amp;'AQS-88101'!$E$2:$E$2744&amp;'AQS-88101'!$G$2:$G$2744,0)),""),"")</f>
        <v/>
      </c>
      <c r="I1847" s="108" t="str">
        <f t="array" ref="I1847">IFERROR(IF(INDEX('AQS-88101'!$M$2:$M$2744,MATCH('88101-daily-summary-by-site'!$A1847&amp;'88101-daily-summary-by-site'!I$2&amp;'88101-daily-summary-by-site'!I$3,'AQS-88101'!$AC$2:$AC$2744&amp;'AQS-88101'!$E$2:$E$2744&amp;'AQS-88101'!$G$2:$G$2744,0))&lt;&gt;"",INDEX('AQS-88101'!$M$2:$M$2744,MATCH('88101-daily-summary-by-site'!$A1847&amp;'88101-daily-summary-by-site'!I$2&amp;'88101-daily-summary-by-site'!I$3,'AQS-88101'!$AC$2:$AC$2744&amp;'AQS-88101'!$E$2:$E$2744&amp;'AQS-88101'!$G$2:$G$2744,0)),""),"")</f>
        <v/>
      </c>
      <c r="L1847" s="107" t="str">
        <f t="shared" si="140"/>
        <v/>
      </c>
      <c r="M1847" s="42" t="str">
        <f t="shared" si="141"/>
        <v/>
      </c>
      <c r="N1847" s="42" t="str">
        <f t="shared" si="142"/>
        <v/>
      </c>
      <c r="O1847" s="108" t="str">
        <f t="shared" si="143"/>
        <v/>
      </c>
    </row>
    <row r="1848" spans="1:15" x14ac:dyDescent="0.25">
      <c r="A1848" s="79">
        <f t="shared" si="144"/>
        <v>41517</v>
      </c>
      <c r="B1848" s="107" t="str">
        <f t="array" ref="B1848">IFERROR(IF(INDEX('AQS-88101'!$M$2:$M$2744,MATCH('88101-daily-summary-by-site'!$A1848&amp;'88101-daily-summary-by-site'!B$2&amp;'88101-daily-summary-by-site'!B$3,'AQS-88101'!$AC$2:$AC$2744&amp;'AQS-88101'!$E$2:$E$2744&amp;'AQS-88101'!$G$2:$G$2744,0))&lt;&gt;"",INDEX('AQS-88101'!$M$2:$M$2744,MATCH('88101-daily-summary-by-site'!$A1848&amp;'88101-daily-summary-by-site'!B$2&amp;'88101-daily-summary-by-site'!B$3,'AQS-88101'!$AC$2:$AC$2744&amp;'AQS-88101'!$E$2:$E$2744&amp;'AQS-88101'!$G$2:$G$2744,0)),""),"")</f>
        <v/>
      </c>
      <c r="C1848" s="42" t="str">
        <f t="array" ref="C1848">IFERROR(IF(INDEX('AQS-88101'!$M$2:$M$2744,MATCH('88101-daily-summary-by-site'!$A1848&amp;'88101-daily-summary-by-site'!C$2&amp;'88101-daily-summary-by-site'!C$3,'AQS-88101'!$AC$2:$AC$2744&amp;'AQS-88101'!$E$2:$E$2744&amp;'AQS-88101'!$G$2:$G$2744,0))&lt;&gt;"",INDEX('AQS-88101'!$M$2:$M$2744,MATCH('88101-daily-summary-by-site'!$A1848&amp;'88101-daily-summary-by-site'!C$2&amp;'88101-daily-summary-by-site'!C$3,'AQS-88101'!$AC$2:$AC$2744&amp;'AQS-88101'!$E$2:$E$2744&amp;'AQS-88101'!$G$2:$G$2744,0)),""),"")</f>
        <v/>
      </c>
      <c r="D1848" s="42" t="str">
        <f t="array" ref="D1848">IFERROR(IF(INDEX('AQS-88101'!$M$2:$M$2744,MATCH('88101-daily-summary-by-site'!$A1848&amp;'88101-daily-summary-by-site'!D$2&amp;'88101-daily-summary-by-site'!D$3,'AQS-88101'!$AC$2:$AC$2744&amp;'AQS-88101'!$E$2:$E$2744&amp;'AQS-88101'!$G$2:$G$2744,0))&lt;&gt;"",INDEX('AQS-88101'!$M$2:$M$2744,MATCH('88101-daily-summary-by-site'!$A1848&amp;'88101-daily-summary-by-site'!D$2&amp;'88101-daily-summary-by-site'!D$3,'AQS-88101'!$AC$2:$AC$2744&amp;'AQS-88101'!$E$2:$E$2744&amp;'AQS-88101'!$G$2:$G$2744,0)),""),"")</f>
        <v/>
      </c>
      <c r="E1848" s="42" t="str">
        <f t="array" ref="E1848">IFERROR(IF(INDEX('AQS-88101'!$M$2:$M$2744,MATCH('88101-daily-summary-by-site'!$A1848&amp;'88101-daily-summary-by-site'!E$2&amp;'88101-daily-summary-by-site'!E$3,'AQS-88101'!$AC$2:$AC$2744&amp;'AQS-88101'!$E$2:$E$2744&amp;'AQS-88101'!$G$2:$G$2744,0))&lt;&gt;"",INDEX('AQS-88101'!$M$2:$M$2744,MATCH('88101-daily-summary-by-site'!$A1848&amp;'88101-daily-summary-by-site'!E$2&amp;'88101-daily-summary-by-site'!E$3,'AQS-88101'!$AC$2:$AC$2744&amp;'AQS-88101'!$E$2:$E$2744&amp;'AQS-88101'!$G$2:$G$2744,0)),""),"")</f>
        <v/>
      </c>
      <c r="F1848" s="42" t="str">
        <f t="array" ref="F1848">IFERROR(IF(INDEX('AQS-88101'!$M$2:$M$2744,MATCH('88101-daily-summary-by-site'!$A1848&amp;'88101-daily-summary-by-site'!F$2&amp;'88101-daily-summary-by-site'!F$3,'AQS-88101'!$AC$2:$AC$2744&amp;'AQS-88101'!$E$2:$E$2744&amp;'AQS-88101'!$G$2:$G$2744,0))&lt;&gt;"",INDEX('AQS-88101'!$M$2:$M$2744,MATCH('88101-daily-summary-by-site'!$A1848&amp;'88101-daily-summary-by-site'!F$2&amp;'88101-daily-summary-by-site'!F$3,'AQS-88101'!$AC$2:$AC$2744&amp;'AQS-88101'!$E$2:$E$2744&amp;'AQS-88101'!$G$2:$G$2744,0)),""),"")</f>
        <v/>
      </c>
      <c r="G1848" s="42" t="str">
        <f t="array" ref="G1848">IFERROR(IF(INDEX('AQS-88101'!$M$2:$M$2744,MATCH('88101-daily-summary-by-site'!$A1848&amp;'88101-daily-summary-by-site'!G$2&amp;'88101-daily-summary-by-site'!G$3,'AQS-88101'!$AC$2:$AC$2744&amp;'AQS-88101'!$E$2:$E$2744&amp;'AQS-88101'!$G$2:$G$2744,0))&lt;&gt;"",INDEX('AQS-88101'!$M$2:$M$2744,MATCH('88101-daily-summary-by-site'!$A1848&amp;'88101-daily-summary-by-site'!G$2&amp;'88101-daily-summary-by-site'!G$3,'AQS-88101'!$AC$2:$AC$2744&amp;'AQS-88101'!$E$2:$E$2744&amp;'AQS-88101'!$G$2:$G$2744,0)),""),"")</f>
        <v/>
      </c>
      <c r="H1848" s="42" t="str">
        <f t="array" ref="H1848">IFERROR(IF(INDEX('AQS-88101'!$M$2:$M$2744,MATCH('88101-daily-summary-by-site'!$A1848&amp;'88101-daily-summary-by-site'!H$2&amp;'88101-daily-summary-by-site'!H$3,'AQS-88101'!$AC$2:$AC$2744&amp;'AQS-88101'!$E$2:$E$2744&amp;'AQS-88101'!$G$2:$G$2744,0))&lt;&gt;"",INDEX('AQS-88101'!$M$2:$M$2744,MATCH('88101-daily-summary-by-site'!$A1848&amp;'88101-daily-summary-by-site'!H$2&amp;'88101-daily-summary-by-site'!H$3,'AQS-88101'!$AC$2:$AC$2744&amp;'AQS-88101'!$E$2:$E$2744&amp;'AQS-88101'!$G$2:$G$2744,0)),""),"")</f>
        <v/>
      </c>
      <c r="I1848" s="108" t="str">
        <f t="array" ref="I1848">IFERROR(IF(INDEX('AQS-88101'!$M$2:$M$2744,MATCH('88101-daily-summary-by-site'!$A1848&amp;'88101-daily-summary-by-site'!I$2&amp;'88101-daily-summary-by-site'!I$3,'AQS-88101'!$AC$2:$AC$2744&amp;'AQS-88101'!$E$2:$E$2744&amp;'AQS-88101'!$G$2:$G$2744,0))&lt;&gt;"",INDEX('AQS-88101'!$M$2:$M$2744,MATCH('88101-daily-summary-by-site'!$A1848&amp;'88101-daily-summary-by-site'!I$2&amp;'88101-daily-summary-by-site'!I$3,'AQS-88101'!$AC$2:$AC$2744&amp;'AQS-88101'!$E$2:$E$2744&amp;'AQS-88101'!$G$2:$G$2744,0)),""),"")</f>
        <v/>
      </c>
      <c r="L1848" s="107" t="str">
        <f t="shared" si="140"/>
        <v/>
      </c>
      <c r="M1848" s="42" t="str">
        <f t="shared" si="141"/>
        <v/>
      </c>
      <c r="N1848" s="42" t="str">
        <f t="shared" si="142"/>
        <v/>
      </c>
      <c r="O1848" s="108" t="str">
        <f t="shared" si="143"/>
        <v/>
      </c>
    </row>
    <row r="1849" spans="1:15" x14ac:dyDescent="0.25">
      <c r="A1849" s="79">
        <f t="shared" si="144"/>
        <v>41760</v>
      </c>
      <c r="B1849" s="107" t="str">
        <f t="array" ref="B1849">IFERROR(IF(INDEX('AQS-88101'!$M$2:$M$2744,MATCH('88101-daily-summary-by-site'!$A1849&amp;'88101-daily-summary-by-site'!B$2&amp;'88101-daily-summary-by-site'!B$3,'AQS-88101'!$AC$2:$AC$2744&amp;'AQS-88101'!$E$2:$E$2744&amp;'AQS-88101'!$G$2:$G$2744,0))&lt;&gt;"",INDEX('AQS-88101'!$M$2:$M$2744,MATCH('88101-daily-summary-by-site'!$A1849&amp;'88101-daily-summary-by-site'!B$2&amp;'88101-daily-summary-by-site'!B$3,'AQS-88101'!$AC$2:$AC$2744&amp;'AQS-88101'!$E$2:$E$2744&amp;'AQS-88101'!$G$2:$G$2744,0)),""),"")</f>
        <v/>
      </c>
      <c r="C1849" s="42" t="str">
        <f t="array" ref="C1849">IFERROR(IF(INDEX('AQS-88101'!$M$2:$M$2744,MATCH('88101-daily-summary-by-site'!$A1849&amp;'88101-daily-summary-by-site'!C$2&amp;'88101-daily-summary-by-site'!C$3,'AQS-88101'!$AC$2:$AC$2744&amp;'AQS-88101'!$E$2:$E$2744&amp;'AQS-88101'!$G$2:$G$2744,0))&lt;&gt;"",INDEX('AQS-88101'!$M$2:$M$2744,MATCH('88101-daily-summary-by-site'!$A1849&amp;'88101-daily-summary-by-site'!C$2&amp;'88101-daily-summary-by-site'!C$3,'AQS-88101'!$AC$2:$AC$2744&amp;'AQS-88101'!$E$2:$E$2744&amp;'AQS-88101'!$G$2:$G$2744,0)),""),"")</f>
        <v/>
      </c>
      <c r="D1849" s="42" t="str">
        <f t="array" ref="D1849">IFERROR(IF(INDEX('AQS-88101'!$M$2:$M$2744,MATCH('88101-daily-summary-by-site'!$A1849&amp;'88101-daily-summary-by-site'!D$2&amp;'88101-daily-summary-by-site'!D$3,'AQS-88101'!$AC$2:$AC$2744&amp;'AQS-88101'!$E$2:$E$2744&amp;'AQS-88101'!$G$2:$G$2744,0))&lt;&gt;"",INDEX('AQS-88101'!$M$2:$M$2744,MATCH('88101-daily-summary-by-site'!$A1849&amp;'88101-daily-summary-by-site'!D$2&amp;'88101-daily-summary-by-site'!D$3,'AQS-88101'!$AC$2:$AC$2744&amp;'AQS-88101'!$E$2:$E$2744&amp;'AQS-88101'!$G$2:$G$2744,0)),""),"")</f>
        <v/>
      </c>
      <c r="E1849" s="42" t="str">
        <f t="array" ref="E1849">IFERROR(IF(INDEX('AQS-88101'!$M$2:$M$2744,MATCH('88101-daily-summary-by-site'!$A1849&amp;'88101-daily-summary-by-site'!E$2&amp;'88101-daily-summary-by-site'!E$3,'AQS-88101'!$AC$2:$AC$2744&amp;'AQS-88101'!$E$2:$E$2744&amp;'AQS-88101'!$G$2:$G$2744,0))&lt;&gt;"",INDEX('AQS-88101'!$M$2:$M$2744,MATCH('88101-daily-summary-by-site'!$A1849&amp;'88101-daily-summary-by-site'!E$2&amp;'88101-daily-summary-by-site'!E$3,'AQS-88101'!$AC$2:$AC$2744&amp;'AQS-88101'!$E$2:$E$2744&amp;'AQS-88101'!$G$2:$G$2744,0)),""),"")</f>
        <v/>
      </c>
      <c r="F1849" s="42" t="str">
        <f t="array" ref="F1849">IFERROR(IF(INDEX('AQS-88101'!$M$2:$M$2744,MATCH('88101-daily-summary-by-site'!$A1849&amp;'88101-daily-summary-by-site'!F$2&amp;'88101-daily-summary-by-site'!F$3,'AQS-88101'!$AC$2:$AC$2744&amp;'AQS-88101'!$E$2:$E$2744&amp;'AQS-88101'!$G$2:$G$2744,0))&lt;&gt;"",INDEX('AQS-88101'!$M$2:$M$2744,MATCH('88101-daily-summary-by-site'!$A1849&amp;'88101-daily-summary-by-site'!F$2&amp;'88101-daily-summary-by-site'!F$3,'AQS-88101'!$AC$2:$AC$2744&amp;'AQS-88101'!$E$2:$E$2744&amp;'AQS-88101'!$G$2:$G$2744,0)),""),"")</f>
        <v/>
      </c>
      <c r="G1849" s="42" t="str">
        <f t="array" ref="G1849">IFERROR(IF(INDEX('AQS-88101'!$M$2:$M$2744,MATCH('88101-daily-summary-by-site'!$A1849&amp;'88101-daily-summary-by-site'!G$2&amp;'88101-daily-summary-by-site'!G$3,'AQS-88101'!$AC$2:$AC$2744&amp;'AQS-88101'!$E$2:$E$2744&amp;'AQS-88101'!$G$2:$G$2744,0))&lt;&gt;"",INDEX('AQS-88101'!$M$2:$M$2744,MATCH('88101-daily-summary-by-site'!$A1849&amp;'88101-daily-summary-by-site'!G$2&amp;'88101-daily-summary-by-site'!G$3,'AQS-88101'!$AC$2:$AC$2744&amp;'AQS-88101'!$E$2:$E$2744&amp;'AQS-88101'!$G$2:$G$2744,0)),""),"")</f>
        <v/>
      </c>
      <c r="H1849" s="42" t="str">
        <f t="array" ref="H1849">IFERROR(IF(INDEX('AQS-88101'!$M$2:$M$2744,MATCH('88101-daily-summary-by-site'!$A1849&amp;'88101-daily-summary-by-site'!H$2&amp;'88101-daily-summary-by-site'!H$3,'AQS-88101'!$AC$2:$AC$2744&amp;'AQS-88101'!$E$2:$E$2744&amp;'AQS-88101'!$G$2:$G$2744,0))&lt;&gt;"",INDEX('AQS-88101'!$M$2:$M$2744,MATCH('88101-daily-summary-by-site'!$A1849&amp;'88101-daily-summary-by-site'!H$2&amp;'88101-daily-summary-by-site'!H$3,'AQS-88101'!$AC$2:$AC$2744&amp;'AQS-88101'!$E$2:$E$2744&amp;'AQS-88101'!$G$2:$G$2744,0)),""),"")</f>
        <v/>
      </c>
      <c r="I1849" s="108" t="str">
        <f t="array" ref="I1849">IFERROR(IF(INDEX('AQS-88101'!$M$2:$M$2744,MATCH('88101-daily-summary-by-site'!$A1849&amp;'88101-daily-summary-by-site'!I$2&amp;'88101-daily-summary-by-site'!I$3,'AQS-88101'!$AC$2:$AC$2744&amp;'AQS-88101'!$E$2:$E$2744&amp;'AQS-88101'!$G$2:$G$2744,0))&lt;&gt;"",INDEX('AQS-88101'!$M$2:$M$2744,MATCH('88101-daily-summary-by-site'!$A1849&amp;'88101-daily-summary-by-site'!I$2&amp;'88101-daily-summary-by-site'!I$3,'AQS-88101'!$AC$2:$AC$2744&amp;'AQS-88101'!$E$2:$E$2744&amp;'AQS-88101'!$G$2:$G$2744,0)),""),"")</f>
        <v/>
      </c>
      <c r="L1849" s="107" t="str">
        <f t="shared" si="140"/>
        <v/>
      </c>
      <c r="M1849" s="42" t="str">
        <f t="shared" si="141"/>
        <v/>
      </c>
      <c r="N1849" s="42" t="str">
        <f t="shared" si="142"/>
        <v/>
      </c>
      <c r="O1849" s="108" t="str">
        <f t="shared" si="143"/>
        <v/>
      </c>
    </row>
    <row r="1850" spans="1:15" x14ac:dyDescent="0.25">
      <c r="A1850" s="79">
        <f t="shared" si="144"/>
        <v>41761</v>
      </c>
      <c r="B1850" s="107">
        <f t="array" ref="B1850">IFERROR(IF(INDEX('AQS-88101'!$M$2:$M$2744,MATCH('88101-daily-summary-by-site'!$A1850&amp;'88101-daily-summary-by-site'!B$2&amp;'88101-daily-summary-by-site'!B$3,'AQS-88101'!$AC$2:$AC$2744&amp;'AQS-88101'!$E$2:$E$2744&amp;'AQS-88101'!$G$2:$G$2744,0))&lt;&gt;"",INDEX('AQS-88101'!$M$2:$M$2744,MATCH('88101-daily-summary-by-site'!$A1850&amp;'88101-daily-summary-by-site'!B$2&amp;'88101-daily-summary-by-site'!B$3,'AQS-88101'!$AC$2:$AC$2744&amp;'AQS-88101'!$E$2:$E$2744&amp;'AQS-88101'!$G$2:$G$2744,0)),""),"")</f>
        <v>12.7</v>
      </c>
      <c r="C1850" s="42" t="str">
        <f t="array" ref="C1850">IFERROR(IF(INDEX('AQS-88101'!$M$2:$M$2744,MATCH('88101-daily-summary-by-site'!$A1850&amp;'88101-daily-summary-by-site'!C$2&amp;'88101-daily-summary-by-site'!C$3,'AQS-88101'!$AC$2:$AC$2744&amp;'AQS-88101'!$E$2:$E$2744&amp;'AQS-88101'!$G$2:$G$2744,0))&lt;&gt;"",INDEX('AQS-88101'!$M$2:$M$2744,MATCH('88101-daily-summary-by-site'!$A1850&amp;'88101-daily-summary-by-site'!C$2&amp;'88101-daily-summary-by-site'!C$3,'AQS-88101'!$AC$2:$AC$2744&amp;'AQS-88101'!$E$2:$E$2744&amp;'AQS-88101'!$G$2:$G$2744,0)),""),"")</f>
        <v/>
      </c>
      <c r="D1850" s="42">
        <f t="array" ref="D1850">IFERROR(IF(INDEX('AQS-88101'!$M$2:$M$2744,MATCH('88101-daily-summary-by-site'!$A1850&amp;'88101-daily-summary-by-site'!D$2&amp;'88101-daily-summary-by-site'!D$3,'AQS-88101'!$AC$2:$AC$2744&amp;'AQS-88101'!$E$2:$E$2744&amp;'AQS-88101'!$G$2:$G$2744,0))&lt;&gt;"",INDEX('AQS-88101'!$M$2:$M$2744,MATCH('88101-daily-summary-by-site'!$A1850&amp;'88101-daily-summary-by-site'!D$2&amp;'88101-daily-summary-by-site'!D$3,'AQS-88101'!$AC$2:$AC$2744&amp;'AQS-88101'!$E$2:$E$2744&amp;'AQS-88101'!$G$2:$G$2744,0)),""),"")</f>
        <v>14.6</v>
      </c>
      <c r="E1850" s="42" t="str">
        <f t="array" ref="E1850">IFERROR(IF(INDEX('AQS-88101'!$M$2:$M$2744,MATCH('88101-daily-summary-by-site'!$A1850&amp;'88101-daily-summary-by-site'!E$2&amp;'88101-daily-summary-by-site'!E$3,'AQS-88101'!$AC$2:$AC$2744&amp;'AQS-88101'!$E$2:$E$2744&amp;'AQS-88101'!$G$2:$G$2744,0))&lt;&gt;"",INDEX('AQS-88101'!$M$2:$M$2744,MATCH('88101-daily-summary-by-site'!$A1850&amp;'88101-daily-summary-by-site'!E$2&amp;'88101-daily-summary-by-site'!E$3,'AQS-88101'!$AC$2:$AC$2744&amp;'AQS-88101'!$E$2:$E$2744&amp;'AQS-88101'!$G$2:$G$2744,0)),""),"")</f>
        <v/>
      </c>
      <c r="F1850" s="42" t="str">
        <f t="array" ref="F1850">IFERROR(IF(INDEX('AQS-88101'!$M$2:$M$2744,MATCH('88101-daily-summary-by-site'!$A1850&amp;'88101-daily-summary-by-site'!F$2&amp;'88101-daily-summary-by-site'!F$3,'AQS-88101'!$AC$2:$AC$2744&amp;'AQS-88101'!$E$2:$E$2744&amp;'AQS-88101'!$G$2:$G$2744,0))&lt;&gt;"",INDEX('AQS-88101'!$M$2:$M$2744,MATCH('88101-daily-summary-by-site'!$A1850&amp;'88101-daily-summary-by-site'!F$2&amp;'88101-daily-summary-by-site'!F$3,'AQS-88101'!$AC$2:$AC$2744&amp;'AQS-88101'!$E$2:$E$2744&amp;'AQS-88101'!$G$2:$G$2744,0)),""),"")</f>
        <v/>
      </c>
      <c r="G1850" s="42" t="str">
        <f t="array" ref="G1850">IFERROR(IF(INDEX('AQS-88101'!$M$2:$M$2744,MATCH('88101-daily-summary-by-site'!$A1850&amp;'88101-daily-summary-by-site'!G$2&amp;'88101-daily-summary-by-site'!G$3,'AQS-88101'!$AC$2:$AC$2744&amp;'AQS-88101'!$E$2:$E$2744&amp;'AQS-88101'!$G$2:$G$2744,0))&lt;&gt;"",INDEX('AQS-88101'!$M$2:$M$2744,MATCH('88101-daily-summary-by-site'!$A1850&amp;'88101-daily-summary-by-site'!G$2&amp;'88101-daily-summary-by-site'!G$3,'AQS-88101'!$AC$2:$AC$2744&amp;'AQS-88101'!$E$2:$E$2744&amp;'AQS-88101'!$G$2:$G$2744,0)),""),"")</f>
        <v/>
      </c>
      <c r="H1850" s="42" t="str">
        <f t="array" ref="H1850">IFERROR(IF(INDEX('AQS-88101'!$M$2:$M$2744,MATCH('88101-daily-summary-by-site'!$A1850&amp;'88101-daily-summary-by-site'!H$2&amp;'88101-daily-summary-by-site'!H$3,'AQS-88101'!$AC$2:$AC$2744&amp;'AQS-88101'!$E$2:$E$2744&amp;'AQS-88101'!$G$2:$G$2744,0))&lt;&gt;"",INDEX('AQS-88101'!$M$2:$M$2744,MATCH('88101-daily-summary-by-site'!$A1850&amp;'88101-daily-summary-by-site'!H$2&amp;'88101-daily-summary-by-site'!H$3,'AQS-88101'!$AC$2:$AC$2744&amp;'AQS-88101'!$E$2:$E$2744&amp;'AQS-88101'!$G$2:$G$2744,0)),""),"")</f>
        <v/>
      </c>
      <c r="I1850" s="108" t="str">
        <f t="array" ref="I1850">IFERROR(IF(INDEX('AQS-88101'!$M$2:$M$2744,MATCH('88101-daily-summary-by-site'!$A1850&amp;'88101-daily-summary-by-site'!I$2&amp;'88101-daily-summary-by-site'!I$3,'AQS-88101'!$AC$2:$AC$2744&amp;'AQS-88101'!$E$2:$E$2744&amp;'AQS-88101'!$G$2:$G$2744,0))&lt;&gt;"",INDEX('AQS-88101'!$M$2:$M$2744,MATCH('88101-daily-summary-by-site'!$A1850&amp;'88101-daily-summary-by-site'!I$2&amp;'88101-daily-summary-by-site'!I$3,'AQS-88101'!$AC$2:$AC$2744&amp;'AQS-88101'!$E$2:$E$2744&amp;'AQS-88101'!$G$2:$G$2744,0)),""),"")</f>
        <v/>
      </c>
      <c r="L1850" s="107">
        <f t="shared" si="140"/>
        <v>12.7</v>
      </c>
      <c r="M1850" s="42">
        <f t="shared" si="141"/>
        <v>14.6</v>
      </c>
      <c r="N1850" s="42" t="str">
        <f t="shared" si="142"/>
        <v/>
      </c>
      <c r="O1850" s="108" t="str">
        <f t="shared" si="143"/>
        <v/>
      </c>
    </row>
    <row r="1851" spans="1:15" x14ac:dyDescent="0.25">
      <c r="A1851" s="79">
        <f t="shared" si="144"/>
        <v>41762</v>
      </c>
      <c r="B1851" s="107" t="str">
        <f t="array" ref="B1851">IFERROR(IF(INDEX('AQS-88101'!$M$2:$M$2744,MATCH('88101-daily-summary-by-site'!$A1851&amp;'88101-daily-summary-by-site'!B$2&amp;'88101-daily-summary-by-site'!B$3,'AQS-88101'!$AC$2:$AC$2744&amp;'AQS-88101'!$E$2:$E$2744&amp;'AQS-88101'!$G$2:$G$2744,0))&lt;&gt;"",INDEX('AQS-88101'!$M$2:$M$2744,MATCH('88101-daily-summary-by-site'!$A1851&amp;'88101-daily-summary-by-site'!B$2&amp;'88101-daily-summary-by-site'!B$3,'AQS-88101'!$AC$2:$AC$2744&amp;'AQS-88101'!$E$2:$E$2744&amp;'AQS-88101'!$G$2:$G$2744,0)),""),"")</f>
        <v/>
      </c>
      <c r="C1851" s="42" t="str">
        <f t="array" ref="C1851">IFERROR(IF(INDEX('AQS-88101'!$M$2:$M$2744,MATCH('88101-daily-summary-by-site'!$A1851&amp;'88101-daily-summary-by-site'!C$2&amp;'88101-daily-summary-by-site'!C$3,'AQS-88101'!$AC$2:$AC$2744&amp;'AQS-88101'!$E$2:$E$2744&amp;'AQS-88101'!$G$2:$G$2744,0))&lt;&gt;"",INDEX('AQS-88101'!$M$2:$M$2744,MATCH('88101-daily-summary-by-site'!$A1851&amp;'88101-daily-summary-by-site'!C$2&amp;'88101-daily-summary-by-site'!C$3,'AQS-88101'!$AC$2:$AC$2744&amp;'AQS-88101'!$E$2:$E$2744&amp;'AQS-88101'!$G$2:$G$2744,0)),""),"")</f>
        <v/>
      </c>
      <c r="D1851" s="42" t="str">
        <f t="array" ref="D1851">IFERROR(IF(INDEX('AQS-88101'!$M$2:$M$2744,MATCH('88101-daily-summary-by-site'!$A1851&amp;'88101-daily-summary-by-site'!D$2&amp;'88101-daily-summary-by-site'!D$3,'AQS-88101'!$AC$2:$AC$2744&amp;'AQS-88101'!$E$2:$E$2744&amp;'AQS-88101'!$G$2:$G$2744,0))&lt;&gt;"",INDEX('AQS-88101'!$M$2:$M$2744,MATCH('88101-daily-summary-by-site'!$A1851&amp;'88101-daily-summary-by-site'!D$2&amp;'88101-daily-summary-by-site'!D$3,'AQS-88101'!$AC$2:$AC$2744&amp;'AQS-88101'!$E$2:$E$2744&amp;'AQS-88101'!$G$2:$G$2744,0)),""),"")</f>
        <v/>
      </c>
      <c r="E1851" s="42" t="str">
        <f t="array" ref="E1851">IFERROR(IF(INDEX('AQS-88101'!$M$2:$M$2744,MATCH('88101-daily-summary-by-site'!$A1851&amp;'88101-daily-summary-by-site'!E$2&amp;'88101-daily-summary-by-site'!E$3,'AQS-88101'!$AC$2:$AC$2744&amp;'AQS-88101'!$E$2:$E$2744&amp;'AQS-88101'!$G$2:$G$2744,0))&lt;&gt;"",INDEX('AQS-88101'!$M$2:$M$2744,MATCH('88101-daily-summary-by-site'!$A1851&amp;'88101-daily-summary-by-site'!E$2&amp;'88101-daily-summary-by-site'!E$3,'AQS-88101'!$AC$2:$AC$2744&amp;'AQS-88101'!$E$2:$E$2744&amp;'AQS-88101'!$G$2:$G$2744,0)),""),"")</f>
        <v/>
      </c>
      <c r="F1851" s="42" t="str">
        <f t="array" ref="F1851">IFERROR(IF(INDEX('AQS-88101'!$M$2:$M$2744,MATCH('88101-daily-summary-by-site'!$A1851&amp;'88101-daily-summary-by-site'!F$2&amp;'88101-daily-summary-by-site'!F$3,'AQS-88101'!$AC$2:$AC$2744&amp;'AQS-88101'!$E$2:$E$2744&amp;'AQS-88101'!$G$2:$G$2744,0))&lt;&gt;"",INDEX('AQS-88101'!$M$2:$M$2744,MATCH('88101-daily-summary-by-site'!$A1851&amp;'88101-daily-summary-by-site'!F$2&amp;'88101-daily-summary-by-site'!F$3,'AQS-88101'!$AC$2:$AC$2744&amp;'AQS-88101'!$E$2:$E$2744&amp;'AQS-88101'!$G$2:$G$2744,0)),""),"")</f>
        <v/>
      </c>
      <c r="G1851" s="42" t="str">
        <f t="array" ref="G1851">IFERROR(IF(INDEX('AQS-88101'!$M$2:$M$2744,MATCH('88101-daily-summary-by-site'!$A1851&amp;'88101-daily-summary-by-site'!G$2&amp;'88101-daily-summary-by-site'!G$3,'AQS-88101'!$AC$2:$AC$2744&amp;'AQS-88101'!$E$2:$E$2744&amp;'AQS-88101'!$G$2:$G$2744,0))&lt;&gt;"",INDEX('AQS-88101'!$M$2:$M$2744,MATCH('88101-daily-summary-by-site'!$A1851&amp;'88101-daily-summary-by-site'!G$2&amp;'88101-daily-summary-by-site'!G$3,'AQS-88101'!$AC$2:$AC$2744&amp;'AQS-88101'!$E$2:$E$2744&amp;'AQS-88101'!$G$2:$G$2744,0)),""),"")</f>
        <v/>
      </c>
      <c r="H1851" s="42" t="str">
        <f t="array" ref="H1851">IFERROR(IF(INDEX('AQS-88101'!$M$2:$M$2744,MATCH('88101-daily-summary-by-site'!$A1851&amp;'88101-daily-summary-by-site'!H$2&amp;'88101-daily-summary-by-site'!H$3,'AQS-88101'!$AC$2:$AC$2744&amp;'AQS-88101'!$E$2:$E$2744&amp;'AQS-88101'!$G$2:$G$2744,0))&lt;&gt;"",INDEX('AQS-88101'!$M$2:$M$2744,MATCH('88101-daily-summary-by-site'!$A1851&amp;'88101-daily-summary-by-site'!H$2&amp;'88101-daily-summary-by-site'!H$3,'AQS-88101'!$AC$2:$AC$2744&amp;'AQS-88101'!$E$2:$E$2744&amp;'AQS-88101'!$G$2:$G$2744,0)),""),"")</f>
        <v/>
      </c>
      <c r="I1851" s="108" t="str">
        <f t="array" ref="I1851">IFERROR(IF(INDEX('AQS-88101'!$M$2:$M$2744,MATCH('88101-daily-summary-by-site'!$A1851&amp;'88101-daily-summary-by-site'!I$2&amp;'88101-daily-summary-by-site'!I$3,'AQS-88101'!$AC$2:$AC$2744&amp;'AQS-88101'!$E$2:$E$2744&amp;'AQS-88101'!$G$2:$G$2744,0))&lt;&gt;"",INDEX('AQS-88101'!$M$2:$M$2744,MATCH('88101-daily-summary-by-site'!$A1851&amp;'88101-daily-summary-by-site'!I$2&amp;'88101-daily-summary-by-site'!I$3,'AQS-88101'!$AC$2:$AC$2744&amp;'AQS-88101'!$E$2:$E$2744&amp;'AQS-88101'!$G$2:$G$2744,0)),""),"")</f>
        <v/>
      </c>
      <c r="L1851" s="107" t="str">
        <f t="shared" si="140"/>
        <v/>
      </c>
      <c r="M1851" s="42" t="str">
        <f t="shared" si="141"/>
        <v/>
      </c>
      <c r="N1851" s="42" t="str">
        <f t="shared" si="142"/>
        <v/>
      </c>
      <c r="O1851" s="108" t="str">
        <f t="shared" si="143"/>
        <v/>
      </c>
    </row>
    <row r="1852" spans="1:15" x14ac:dyDescent="0.25">
      <c r="A1852" s="79">
        <f t="shared" si="144"/>
        <v>41763</v>
      </c>
      <c r="B1852" s="107" t="str">
        <f t="array" ref="B1852">IFERROR(IF(INDEX('AQS-88101'!$M$2:$M$2744,MATCH('88101-daily-summary-by-site'!$A1852&amp;'88101-daily-summary-by-site'!B$2&amp;'88101-daily-summary-by-site'!B$3,'AQS-88101'!$AC$2:$AC$2744&amp;'AQS-88101'!$E$2:$E$2744&amp;'AQS-88101'!$G$2:$G$2744,0))&lt;&gt;"",INDEX('AQS-88101'!$M$2:$M$2744,MATCH('88101-daily-summary-by-site'!$A1852&amp;'88101-daily-summary-by-site'!B$2&amp;'88101-daily-summary-by-site'!B$3,'AQS-88101'!$AC$2:$AC$2744&amp;'AQS-88101'!$E$2:$E$2744&amp;'AQS-88101'!$G$2:$G$2744,0)),""),"")</f>
        <v/>
      </c>
      <c r="C1852" s="42" t="str">
        <f t="array" ref="C1852">IFERROR(IF(INDEX('AQS-88101'!$M$2:$M$2744,MATCH('88101-daily-summary-by-site'!$A1852&amp;'88101-daily-summary-by-site'!C$2&amp;'88101-daily-summary-by-site'!C$3,'AQS-88101'!$AC$2:$AC$2744&amp;'AQS-88101'!$E$2:$E$2744&amp;'AQS-88101'!$G$2:$G$2744,0))&lt;&gt;"",INDEX('AQS-88101'!$M$2:$M$2744,MATCH('88101-daily-summary-by-site'!$A1852&amp;'88101-daily-summary-by-site'!C$2&amp;'88101-daily-summary-by-site'!C$3,'AQS-88101'!$AC$2:$AC$2744&amp;'AQS-88101'!$E$2:$E$2744&amp;'AQS-88101'!$G$2:$G$2744,0)),""),"")</f>
        <v/>
      </c>
      <c r="D1852" s="42" t="str">
        <f t="array" ref="D1852">IFERROR(IF(INDEX('AQS-88101'!$M$2:$M$2744,MATCH('88101-daily-summary-by-site'!$A1852&amp;'88101-daily-summary-by-site'!D$2&amp;'88101-daily-summary-by-site'!D$3,'AQS-88101'!$AC$2:$AC$2744&amp;'AQS-88101'!$E$2:$E$2744&amp;'AQS-88101'!$G$2:$G$2744,0))&lt;&gt;"",INDEX('AQS-88101'!$M$2:$M$2744,MATCH('88101-daily-summary-by-site'!$A1852&amp;'88101-daily-summary-by-site'!D$2&amp;'88101-daily-summary-by-site'!D$3,'AQS-88101'!$AC$2:$AC$2744&amp;'AQS-88101'!$E$2:$E$2744&amp;'AQS-88101'!$G$2:$G$2744,0)),""),"")</f>
        <v/>
      </c>
      <c r="E1852" s="42" t="str">
        <f t="array" ref="E1852">IFERROR(IF(INDEX('AQS-88101'!$M$2:$M$2744,MATCH('88101-daily-summary-by-site'!$A1852&amp;'88101-daily-summary-by-site'!E$2&amp;'88101-daily-summary-by-site'!E$3,'AQS-88101'!$AC$2:$AC$2744&amp;'AQS-88101'!$E$2:$E$2744&amp;'AQS-88101'!$G$2:$G$2744,0))&lt;&gt;"",INDEX('AQS-88101'!$M$2:$M$2744,MATCH('88101-daily-summary-by-site'!$A1852&amp;'88101-daily-summary-by-site'!E$2&amp;'88101-daily-summary-by-site'!E$3,'AQS-88101'!$AC$2:$AC$2744&amp;'AQS-88101'!$E$2:$E$2744&amp;'AQS-88101'!$G$2:$G$2744,0)),""),"")</f>
        <v/>
      </c>
      <c r="F1852" s="42" t="str">
        <f t="array" ref="F1852">IFERROR(IF(INDEX('AQS-88101'!$M$2:$M$2744,MATCH('88101-daily-summary-by-site'!$A1852&amp;'88101-daily-summary-by-site'!F$2&amp;'88101-daily-summary-by-site'!F$3,'AQS-88101'!$AC$2:$AC$2744&amp;'AQS-88101'!$E$2:$E$2744&amp;'AQS-88101'!$G$2:$G$2744,0))&lt;&gt;"",INDEX('AQS-88101'!$M$2:$M$2744,MATCH('88101-daily-summary-by-site'!$A1852&amp;'88101-daily-summary-by-site'!F$2&amp;'88101-daily-summary-by-site'!F$3,'AQS-88101'!$AC$2:$AC$2744&amp;'AQS-88101'!$E$2:$E$2744&amp;'AQS-88101'!$G$2:$G$2744,0)),""),"")</f>
        <v/>
      </c>
      <c r="G1852" s="42" t="str">
        <f t="array" ref="G1852">IFERROR(IF(INDEX('AQS-88101'!$M$2:$M$2744,MATCH('88101-daily-summary-by-site'!$A1852&amp;'88101-daily-summary-by-site'!G$2&amp;'88101-daily-summary-by-site'!G$3,'AQS-88101'!$AC$2:$AC$2744&amp;'AQS-88101'!$E$2:$E$2744&amp;'AQS-88101'!$G$2:$G$2744,0))&lt;&gt;"",INDEX('AQS-88101'!$M$2:$M$2744,MATCH('88101-daily-summary-by-site'!$A1852&amp;'88101-daily-summary-by-site'!G$2&amp;'88101-daily-summary-by-site'!G$3,'AQS-88101'!$AC$2:$AC$2744&amp;'AQS-88101'!$E$2:$E$2744&amp;'AQS-88101'!$G$2:$G$2744,0)),""),"")</f>
        <v/>
      </c>
      <c r="H1852" s="42" t="str">
        <f t="array" ref="H1852">IFERROR(IF(INDEX('AQS-88101'!$M$2:$M$2744,MATCH('88101-daily-summary-by-site'!$A1852&amp;'88101-daily-summary-by-site'!H$2&amp;'88101-daily-summary-by-site'!H$3,'AQS-88101'!$AC$2:$AC$2744&amp;'AQS-88101'!$E$2:$E$2744&amp;'AQS-88101'!$G$2:$G$2744,0))&lt;&gt;"",INDEX('AQS-88101'!$M$2:$M$2744,MATCH('88101-daily-summary-by-site'!$A1852&amp;'88101-daily-summary-by-site'!H$2&amp;'88101-daily-summary-by-site'!H$3,'AQS-88101'!$AC$2:$AC$2744&amp;'AQS-88101'!$E$2:$E$2744&amp;'AQS-88101'!$G$2:$G$2744,0)),""),"")</f>
        <v/>
      </c>
      <c r="I1852" s="108" t="str">
        <f t="array" ref="I1852">IFERROR(IF(INDEX('AQS-88101'!$M$2:$M$2744,MATCH('88101-daily-summary-by-site'!$A1852&amp;'88101-daily-summary-by-site'!I$2&amp;'88101-daily-summary-by-site'!I$3,'AQS-88101'!$AC$2:$AC$2744&amp;'AQS-88101'!$E$2:$E$2744&amp;'AQS-88101'!$G$2:$G$2744,0))&lt;&gt;"",INDEX('AQS-88101'!$M$2:$M$2744,MATCH('88101-daily-summary-by-site'!$A1852&amp;'88101-daily-summary-by-site'!I$2&amp;'88101-daily-summary-by-site'!I$3,'AQS-88101'!$AC$2:$AC$2744&amp;'AQS-88101'!$E$2:$E$2744&amp;'AQS-88101'!$G$2:$G$2744,0)),""),"")</f>
        <v/>
      </c>
      <c r="L1852" s="107" t="str">
        <f t="shared" si="140"/>
        <v/>
      </c>
      <c r="M1852" s="42" t="str">
        <f t="shared" si="141"/>
        <v/>
      </c>
      <c r="N1852" s="42" t="str">
        <f t="shared" si="142"/>
        <v/>
      </c>
      <c r="O1852" s="108" t="str">
        <f t="shared" si="143"/>
        <v/>
      </c>
    </row>
    <row r="1853" spans="1:15" x14ac:dyDescent="0.25">
      <c r="A1853" s="79">
        <f t="shared" si="144"/>
        <v>41764</v>
      </c>
      <c r="B1853" s="107">
        <f t="array" ref="B1853">IFERROR(IF(INDEX('AQS-88101'!$M$2:$M$2744,MATCH('88101-daily-summary-by-site'!$A1853&amp;'88101-daily-summary-by-site'!B$2&amp;'88101-daily-summary-by-site'!B$3,'AQS-88101'!$AC$2:$AC$2744&amp;'AQS-88101'!$E$2:$E$2744&amp;'AQS-88101'!$G$2:$G$2744,0))&lt;&gt;"",INDEX('AQS-88101'!$M$2:$M$2744,MATCH('88101-daily-summary-by-site'!$A1853&amp;'88101-daily-summary-by-site'!B$2&amp;'88101-daily-summary-by-site'!B$3,'AQS-88101'!$AC$2:$AC$2744&amp;'AQS-88101'!$E$2:$E$2744&amp;'AQS-88101'!$G$2:$G$2744,0)),""),"")</f>
        <v>3.3</v>
      </c>
      <c r="C1853" s="42" t="str">
        <f t="array" ref="C1853">IFERROR(IF(INDEX('AQS-88101'!$M$2:$M$2744,MATCH('88101-daily-summary-by-site'!$A1853&amp;'88101-daily-summary-by-site'!C$2&amp;'88101-daily-summary-by-site'!C$3,'AQS-88101'!$AC$2:$AC$2744&amp;'AQS-88101'!$E$2:$E$2744&amp;'AQS-88101'!$G$2:$G$2744,0))&lt;&gt;"",INDEX('AQS-88101'!$M$2:$M$2744,MATCH('88101-daily-summary-by-site'!$A1853&amp;'88101-daily-summary-by-site'!C$2&amp;'88101-daily-summary-by-site'!C$3,'AQS-88101'!$AC$2:$AC$2744&amp;'AQS-88101'!$E$2:$E$2744&amp;'AQS-88101'!$G$2:$G$2744,0)),""),"")</f>
        <v/>
      </c>
      <c r="D1853" s="42">
        <f t="array" ref="D1853">IFERROR(IF(INDEX('AQS-88101'!$M$2:$M$2744,MATCH('88101-daily-summary-by-site'!$A1853&amp;'88101-daily-summary-by-site'!D$2&amp;'88101-daily-summary-by-site'!D$3,'AQS-88101'!$AC$2:$AC$2744&amp;'AQS-88101'!$E$2:$E$2744&amp;'AQS-88101'!$G$2:$G$2744,0))&lt;&gt;"",INDEX('AQS-88101'!$M$2:$M$2744,MATCH('88101-daily-summary-by-site'!$A1853&amp;'88101-daily-summary-by-site'!D$2&amp;'88101-daily-summary-by-site'!D$3,'AQS-88101'!$AC$2:$AC$2744&amp;'AQS-88101'!$E$2:$E$2744&amp;'AQS-88101'!$G$2:$G$2744,0)),""),"")</f>
        <v>2.7</v>
      </c>
      <c r="E1853" s="42">
        <f t="array" ref="E1853">IFERROR(IF(INDEX('AQS-88101'!$M$2:$M$2744,MATCH('88101-daily-summary-by-site'!$A1853&amp;'88101-daily-summary-by-site'!E$2&amp;'88101-daily-summary-by-site'!E$3,'AQS-88101'!$AC$2:$AC$2744&amp;'AQS-88101'!$E$2:$E$2744&amp;'AQS-88101'!$G$2:$G$2744,0))&lt;&gt;"",INDEX('AQS-88101'!$M$2:$M$2744,MATCH('88101-daily-summary-by-site'!$A1853&amp;'88101-daily-summary-by-site'!E$2&amp;'88101-daily-summary-by-site'!E$3,'AQS-88101'!$AC$2:$AC$2744&amp;'AQS-88101'!$E$2:$E$2744&amp;'AQS-88101'!$G$2:$G$2744,0)),""),"")</f>
        <v>2.6</v>
      </c>
      <c r="F1853" s="42" t="str">
        <f t="array" ref="F1853">IFERROR(IF(INDEX('AQS-88101'!$M$2:$M$2744,MATCH('88101-daily-summary-by-site'!$A1853&amp;'88101-daily-summary-by-site'!F$2&amp;'88101-daily-summary-by-site'!F$3,'AQS-88101'!$AC$2:$AC$2744&amp;'AQS-88101'!$E$2:$E$2744&amp;'AQS-88101'!$G$2:$G$2744,0))&lt;&gt;"",INDEX('AQS-88101'!$M$2:$M$2744,MATCH('88101-daily-summary-by-site'!$A1853&amp;'88101-daily-summary-by-site'!F$2&amp;'88101-daily-summary-by-site'!F$3,'AQS-88101'!$AC$2:$AC$2744&amp;'AQS-88101'!$E$2:$E$2744&amp;'AQS-88101'!$G$2:$G$2744,0)),""),"")</f>
        <v/>
      </c>
      <c r="G1853" s="42" t="str">
        <f t="array" ref="G1853">IFERROR(IF(INDEX('AQS-88101'!$M$2:$M$2744,MATCH('88101-daily-summary-by-site'!$A1853&amp;'88101-daily-summary-by-site'!G$2&amp;'88101-daily-summary-by-site'!G$3,'AQS-88101'!$AC$2:$AC$2744&amp;'AQS-88101'!$E$2:$E$2744&amp;'AQS-88101'!$G$2:$G$2744,0))&lt;&gt;"",INDEX('AQS-88101'!$M$2:$M$2744,MATCH('88101-daily-summary-by-site'!$A1853&amp;'88101-daily-summary-by-site'!G$2&amp;'88101-daily-summary-by-site'!G$3,'AQS-88101'!$AC$2:$AC$2744&amp;'AQS-88101'!$E$2:$E$2744&amp;'AQS-88101'!$G$2:$G$2744,0)),""),"")</f>
        <v/>
      </c>
      <c r="H1853" s="42" t="str">
        <f t="array" ref="H1853">IFERROR(IF(INDEX('AQS-88101'!$M$2:$M$2744,MATCH('88101-daily-summary-by-site'!$A1853&amp;'88101-daily-summary-by-site'!H$2&amp;'88101-daily-summary-by-site'!H$3,'AQS-88101'!$AC$2:$AC$2744&amp;'AQS-88101'!$E$2:$E$2744&amp;'AQS-88101'!$G$2:$G$2744,0))&lt;&gt;"",INDEX('AQS-88101'!$M$2:$M$2744,MATCH('88101-daily-summary-by-site'!$A1853&amp;'88101-daily-summary-by-site'!H$2&amp;'88101-daily-summary-by-site'!H$3,'AQS-88101'!$AC$2:$AC$2744&amp;'AQS-88101'!$E$2:$E$2744&amp;'AQS-88101'!$G$2:$G$2744,0)),""),"")</f>
        <v/>
      </c>
      <c r="I1853" s="108" t="str">
        <f t="array" ref="I1853">IFERROR(IF(INDEX('AQS-88101'!$M$2:$M$2744,MATCH('88101-daily-summary-by-site'!$A1853&amp;'88101-daily-summary-by-site'!I$2&amp;'88101-daily-summary-by-site'!I$3,'AQS-88101'!$AC$2:$AC$2744&amp;'AQS-88101'!$E$2:$E$2744&amp;'AQS-88101'!$G$2:$G$2744,0))&lt;&gt;"",INDEX('AQS-88101'!$M$2:$M$2744,MATCH('88101-daily-summary-by-site'!$A1853&amp;'88101-daily-summary-by-site'!I$2&amp;'88101-daily-summary-by-site'!I$3,'AQS-88101'!$AC$2:$AC$2744&amp;'AQS-88101'!$E$2:$E$2744&amp;'AQS-88101'!$G$2:$G$2744,0)),""),"")</f>
        <v/>
      </c>
      <c r="L1853" s="107">
        <f t="shared" si="140"/>
        <v>3.3</v>
      </c>
      <c r="M1853" s="42">
        <f t="shared" si="141"/>
        <v>2.7</v>
      </c>
      <c r="N1853" s="42" t="str">
        <f t="shared" si="142"/>
        <v/>
      </c>
      <c r="O1853" s="108" t="str">
        <f t="shared" si="143"/>
        <v/>
      </c>
    </row>
    <row r="1854" spans="1:15" x14ac:dyDescent="0.25">
      <c r="A1854" s="79">
        <f t="shared" si="144"/>
        <v>41765</v>
      </c>
      <c r="B1854" s="107" t="str">
        <f t="array" ref="B1854">IFERROR(IF(INDEX('AQS-88101'!$M$2:$M$2744,MATCH('88101-daily-summary-by-site'!$A1854&amp;'88101-daily-summary-by-site'!B$2&amp;'88101-daily-summary-by-site'!B$3,'AQS-88101'!$AC$2:$AC$2744&amp;'AQS-88101'!$E$2:$E$2744&amp;'AQS-88101'!$G$2:$G$2744,0))&lt;&gt;"",INDEX('AQS-88101'!$M$2:$M$2744,MATCH('88101-daily-summary-by-site'!$A1854&amp;'88101-daily-summary-by-site'!B$2&amp;'88101-daily-summary-by-site'!B$3,'AQS-88101'!$AC$2:$AC$2744&amp;'AQS-88101'!$E$2:$E$2744&amp;'AQS-88101'!$G$2:$G$2744,0)),""),"")</f>
        <v/>
      </c>
      <c r="C1854" s="42" t="str">
        <f t="array" ref="C1854">IFERROR(IF(INDEX('AQS-88101'!$M$2:$M$2744,MATCH('88101-daily-summary-by-site'!$A1854&amp;'88101-daily-summary-by-site'!C$2&amp;'88101-daily-summary-by-site'!C$3,'AQS-88101'!$AC$2:$AC$2744&amp;'AQS-88101'!$E$2:$E$2744&amp;'AQS-88101'!$G$2:$G$2744,0))&lt;&gt;"",INDEX('AQS-88101'!$M$2:$M$2744,MATCH('88101-daily-summary-by-site'!$A1854&amp;'88101-daily-summary-by-site'!C$2&amp;'88101-daily-summary-by-site'!C$3,'AQS-88101'!$AC$2:$AC$2744&amp;'AQS-88101'!$E$2:$E$2744&amp;'AQS-88101'!$G$2:$G$2744,0)),""),"")</f>
        <v/>
      </c>
      <c r="D1854" s="42" t="str">
        <f t="array" ref="D1854">IFERROR(IF(INDEX('AQS-88101'!$M$2:$M$2744,MATCH('88101-daily-summary-by-site'!$A1854&amp;'88101-daily-summary-by-site'!D$2&amp;'88101-daily-summary-by-site'!D$3,'AQS-88101'!$AC$2:$AC$2744&amp;'AQS-88101'!$E$2:$E$2744&amp;'AQS-88101'!$G$2:$G$2744,0))&lt;&gt;"",INDEX('AQS-88101'!$M$2:$M$2744,MATCH('88101-daily-summary-by-site'!$A1854&amp;'88101-daily-summary-by-site'!D$2&amp;'88101-daily-summary-by-site'!D$3,'AQS-88101'!$AC$2:$AC$2744&amp;'AQS-88101'!$E$2:$E$2744&amp;'AQS-88101'!$G$2:$G$2744,0)),""),"")</f>
        <v/>
      </c>
      <c r="E1854" s="42" t="str">
        <f t="array" ref="E1854">IFERROR(IF(INDEX('AQS-88101'!$M$2:$M$2744,MATCH('88101-daily-summary-by-site'!$A1854&amp;'88101-daily-summary-by-site'!E$2&amp;'88101-daily-summary-by-site'!E$3,'AQS-88101'!$AC$2:$AC$2744&amp;'AQS-88101'!$E$2:$E$2744&amp;'AQS-88101'!$G$2:$G$2744,0))&lt;&gt;"",INDEX('AQS-88101'!$M$2:$M$2744,MATCH('88101-daily-summary-by-site'!$A1854&amp;'88101-daily-summary-by-site'!E$2&amp;'88101-daily-summary-by-site'!E$3,'AQS-88101'!$AC$2:$AC$2744&amp;'AQS-88101'!$E$2:$E$2744&amp;'AQS-88101'!$G$2:$G$2744,0)),""),"")</f>
        <v/>
      </c>
      <c r="F1854" s="42" t="str">
        <f t="array" ref="F1854">IFERROR(IF(INDEX('AQS-88101'!$M$2:$M$2744,MATCH('88101-daily-summary-by-site'!$A1854&amp;'88101-daily-summary-by-site'!F$2&amp;'88101-daily-summary-by-site'!F$3,'AQS-88101'!$AC$2:$AC$2744&amp;'AQS-88101'!$E$2:$E$2744&amp;'AQS-88101'!$G$2:$G$2744,0))&lt;&gt;"",INDEX('AQS-88101'!$M$2:$M$2744,MATCH('88101-daily-summary-by-site'!$A1854&amp;'88101-daily-summary-by-site'!F$2&amp;'88101-daily-summary-by-site'!F$3,'AQS-88101'!$AC$2:$AC$2744&amp;'AQS-88101'!$E$2:$E$2744&amp;'AQS-88101'!$G$2:$G$2744,0)),""),"")</f>
        <v/>
      </c>
      <c r="G1854" s="42" t="str">
        <f t="array" ref="G1854">IFERROR(IF(INDEX('AQS-88101'!$M$2:$M$2744,MATCH('88101-daily-summary-by-site'!$A1854&amp;'88101-daily-summary-by-site'!G$2&amp;'88101-daily-summary-by-site'!G$3,'AQS-88101'!$AC$2:$AC$2744&amp;'AQS-88101'!$E$2:$E$2744&amp;'AQS-88101'!$G$2:$G$2744,0))&lt;&gt;"",INDEX('AQS-88101'!$M$2:$M$2744,MATCH('88101-daily-summary-by-site'!$A1854&amp;'88101-daily-summary-by-site'!G$2&amp;'88101-daily-summary-by-site'!G$3,'AQS-88101'!$AC$2:$AC$2744&amp;'AQS-88101'!$E$2:$E$2744&amp;'AQS-88101'!$G$2:$G$2744,0)),""),"")</f>
        <v/>
      </c>
      <c r="H1854" s="42" t="str">
        <f t="array" ref="H1854">IFERROR(IF(INDEX('AQS-88101'!$M$2:$M$2744,MATCH('88101-daily-summary-by-site'!$A1854&amp;'88101-daily-summary-by-site'!H$2&amp;'88101-daily-summary-by-site'!H$3,'AQS-88101'!$AC$2:$AC$2744&amp;'AQS-88101'!$E$2:$E$2744&amp;'AQS-88101'!$G$2:$G$2744,0))&lt;&gt;"",INDEX('AQS-88101'!$M$2:$M$2744,MATCH('88101-daily-summary-by-site'!$A1854&amp;'88101-daily-summary-by-site'!H$2&amp;'88101-daily-summary-by-site'!H$3,'AQS-88101'!$AC$2:$AC$2744&amp;'AQS-88101'!$E$2:$E$2744&amp;'AQS-88101'!$G$2:$G$2744,0)),""),"")</f>
        <v/>
      </c>
      <c r="I1854" s="108" t="str">
        <f t="array" ref="I1854">IFERROR(IF(INDEX('AQS-88101'!$M$2:$M$2744,MATCH('88101-daily-summary-by-site'!$A1854&amp;'88101-daily-summary-by-site'!I$2&amp;'88101-daily-summary-by-site'!I$3,'AQS-88101'!$AC$2:$AC$2744&amp;'AQS-88101'!$E$2:$E$2744&amp;'AQS-88101'!$G$2:$G$2744,0))&lt;&gt;"",INDEX('AQS-88101'!$M$2:$M$2744,MATCH('88101-daily-summary-by-site'!$A1854&amp;'88101-daily-summary-by-site'!I$2&amp;'88101-daily-summary-by-site'!I$3,'AQS-88101'!$AC$2:$AC$2744&amp;'AQS-88101'!$E$2:$E$2744&amp;'AQS-88101'!$G$2:$G$2744,0)),""),"")</f>
        <v/>
      </c>
      <c r="L1854" s="107" t="str">
        <f t="shared" si="140"/>
        <v/>
      </c>
      <c r="M1854" s="42" t="str">
        <f t="shared" si="141"/>
        <v/>
      </c>
      <c r="N1854" s="42" t="str">
        <f t="shared" si="142"/>
        <v/>
      </c>
      <c r="O1854" s="108" t="str">
        <f t="shared" si="143"/>
        <v/>
      </c>
    </row>
    <row r="1855" spans="1:15" x14ac:dyDescent="0.25">
      <c r="A1855" s="79">
        <f t="shared" si="144"/>
        <v>41766</v>
      </c>
      <c r="B1855" s="107" t="str">
        <f t="array" ref="B1855">IFERROR(IF(INDEX('AQS-88101'!$M$2:$M$2744,MATCH('88101-daily-summary-by-site'!$A1855&amp;'88101-daily-summary-by-site'!B$2&amp;'88101-daily-summary-by-site'!B$3,'AQS-88101'!$AC$2:$AC$2744&amp;'AQS-88101'!$E$2:$E$2744&amp;'AQS-88101'!$G$2:$G$2744,0))&lt;&gt;"",INDEX('AQS-88101'!$M$2:$M$2744,MATCH('88101-daily-summary-by-site'!$A1855&amp;'88101-daily-summary-by-site'!B$2&amp;'88101-daily-summary-by-site'!B$3,'AQS-88101'!$AC$2:$AC$2744&amp;'AQS-88101'!$E$2:$E$2744&amp;'AQS-88101'!$G$2:$G$2744,0)),""),"")</f>
        <v/>
      </c>
      <c r="C1855" s="42" t="str">
        <f t="array" ref="C1855">IFERROR(IF(INDEX('AQS-88101'!$M$2:$M$2744,MATCH('88101-daily-summary-by-site'!$A1855&amp;'88101-daily-summary-by-site'!C$2&amp;'88101-daily-summary-by-site'!C$3,'AQS-88101'!$AC$2:$AC$2744&amp;'AQS-88101'!$E$2:$E$2744&amp;'AQS-88101'!$G$2:$G$2744,0))&lt;&gt;"",INDEX('AQS-88101'!$M$2:$M$2744,MATCH('88101-daily-summary-by-site'!$A1855&amp;'88101-daily-summary-by-site'!C$2&amp;'88101-daily-summary-by-site'!C$3,'AQS-88101'!$AC$2:$AC$2744&amp;'AQS-88101'!$E$2:$E$2744&amp;'AQS-88101'!$G$2:$G$2744,0)),""),"")</f>
        <v/>
      </c>
      <c r="D1855" s="42" t="str">
        <f t="array" ref="D1855">IFERROR(IF(INDEX('AQS-88101'!$M$2:$M$2744,MATCH('88101-daily-summary-by-site'!$A1855&amp;'88101-daily-summary-by-site'!D$2&amp;'88101-daily-summary-by-site'!D$3,'AQS-88101'!$AC$2:$AC$2744&amp;'AQS-88101'!$E$2:$E$2744&amp;'AQS-88101'!$G$2:$G$2744,0))&lt;&gt;"",INDEX('AQS-88101'!$M$2:$M$2744,MATCH('88101-daily-summary-by-site'!$A1855&amp;'88101-daily-summary-by-site'!D$2&amp;'88101-daily-summary-by-site'!D$3,'AQS-88101'!$AC$2:$AC$2744&amp;'AQS-88101'!$E$2:$E$2744&amp;'AQS-88101'!$G$2:$G$2744,0)),""),"")</f>
        <v/>
      </c>
      <c r="E1855" s="42" t="str">
        <f t="array" ref="E1855">IFERROR(IF(INDEX('AQS-88101'!$M$2:$M$2744,MATCH('88101-daily-summary-by-site'!$A1855&amp;'88101-daily-summary-by-site'!E$2&amp;'88101-daily-summary-by-site'!E$3,'AQS-88101'!$AC$2:$AC$2744&amp;'AQS-88101'!$E$2:$E$2744&amp;'AQS-88101'!$G$2:$G$2744,0))&lt;&gt;"",INDEX('AQS-88101'!$M$2:$M$2744,MATCH('88101-daily-summary-by-site'!$A1855&amp;'88101-daily-summary-by-site'!E$2&amp;'88101-daily-summary-by-site'!E$3,'AQS-88101'!$AC$2:$AC$2744&amp;'AQS-88101'!$E$2:$E$2744&amp;'AQS-88101'!$G$2:$G$2744,0)),""),"")</f>
        <v/>
      </c>
      <c r="F1855" s="42" t="str">
        <f t="array" ref="F1855">IFERROR(IF(INDEX('AQS-88101'!$M$2:$M$2744,MATCH('88101-daily-summary-by-site'!$A1855&amp;'88101-daily-summary-by-site'!F$2&amp;'88101-daily-summary-by-site'!F$3,'AQS-88101'!$AC$2:$AC$2744&amp;'AQS-88101'!$E$2:$E$2744&amp;'AQS-88101'!$G$2:$G$2744,0))&lt;&gt;"",INDEX('AQS-88101'!$M$2:$M$2744,MATCH('88101-daily-summary-by-site'!$A1855&amp;'88101-daily-summary-by-site'!F$2&amp;'88101-daily-summary-by-site'!F$3,'AQS-88101'!$AC$2:$AC$2744&amp;'AQS-88101'!$E$2:$E$2744&amp;'AQS-88101'!$G$2:$G$2744,0)),""),"")</f>
        <v/>
      </c>
      <c r="G1855" s="42" t="str">
        <f t="array" ref="G1855">IFERROR(IF(INDEX('AQS-88101'!$M$2:$M$2744,MATCH('88101-daily-summary-by-site'!$A1855&amp;'88101-daily-summary-by-site'!G$2&amp;'88101-daily-summary-by-site'!G$3,'AQS-88101'!$AC$2:$AC$2744&amp;'AQS-88101'!$E$2:$E$2744&amp;'AQS-88101'!$G$2:$G$2744,0))&lt;&gt;"",INDEX('AQS-88101'!$M$2:$M$2744,MATCH('88101-daily-summary-by-site'!$A1855&amp;'88101-daily-summary-by-site'!G$2&amp;'88101-daily-summary-by-site'!G$3,'AQS-88101'!$AC$2:$AC$2744&amp;'AQS-88101'!$E$2:$E$2744&amp;'AQS-88101'!$G$2:$G$2744,0)),""),"")</f>
        <v/>
      </c>
      <c r="H1855" s="42" t="str">
        <f t="array" ref="H1855">IFERROR(IF(INDEX('AQS-88101'!$M$2:$M$2744,MATCH('88101-daily-summary-by-site'!$A1855&amp;'88101-daily-summary-by-site'!H$2&amp;'88101-daily-summary-by-site'!H$3,'AQS-88101'!$AC$2:$AC$2744&amp;'AQS-88101'!$E$2:$E$2744&amp;'AQS-88101'!$G$2:$G$2744,0))&lt;&gt;"",INDEX('AQS-88101'!$M$2:$M$2744,MATCH('88101-daily-summary-by-site'!$A1855&amp;'88101-daily-summary-by-site'!H$2&amp;'88101-daily-summary-by-site'!H$3,'AQS-88101'!$AC$2:$AC$2744&amp;'AQS-88101'!$E$2:$E$2744&amp;'AQS-88101'!$G$2:$G$2744,0)),""),"")</f>
        <v/>
      </c>
      <c r="I1855" s="108" t="str">
        <f t="array" ref="I1855">IFERROR(IF(INDEX('AQS-88101'!$M$2:$M$2744,MATCH('88101-daily-summary-by-site'!$A1855&amp;'88101-daily-summary-by-site'!I$2&amp;'88101-daily-summary-by-site'!I$3,'AQS-88101'!$AC$2:$AC$2744&amp;'AQS-88101'!$E$2:$E$2744&amp;'AQS-88101'!$G$2:$G$2744,0))&lt;&gt;"",INDEX('AQS-88101'!$M$2:$M$2744,MATCH('88101-daily-summary-by-site'!$A1855&amp;'88101-daily-summary-by-site'!I$2&amp;'88101-daily-summary-by-site'!I$3,'AQS-88101'!$AC$2:$AC$2744&amp;'AQS-88101'!$E$2:$E$2744&amp;'AQS-88101'!$G$2:$G$2744,0)),""),"")</f>
        <v/>
      </c>
      <c r="L1855" s="107" t="str">
        <f t="shared" si="140"/>
        <v/>
      </c>
      <c r="M1855" s="42" t="str">
        <f t="shared" si="141"/>
        <v/>
      </c>
      <c r="N1855" s="42" t="str">
        <f t="shared" si="142"/>
        <v/>
      </c>
      <c r="O1855" s="108" t="str">
        <f t="shared" si="143"/>
        <v/>
      </c>
    </row>
    <row r="1856" spans="1:15" x14ac:dyDescent="0.25">
      <c r="A1856" s="79">
        <f t="shared" si="144"/>
        <v>41767</v>
      </c>
      <c r="B1856" s="107">
        <f t="array" ref="B1856">IFERROR(IF(INDEX('AQS-88101'!$M$2:$M$2744,MATCH('88101-daily-summary-by-site'!$A1856&amp;'88101-daily-summary-by-site'!B$2&amp;'88101-daily-summary-by-site'!B$3,'AQS-88101'!$AC$2:$AC$2744&amp;'AQS-88101'!$E$2:$E$2744&amp;'AQS-88101'!$G$2:$G$2744,0))&lt;&gt;"",INDEX('AQS-88101'!$M$2:$M$2744,MATCH('88101-daily-summary-by-site'!$A1856&amp;'88101-daily-summary-by-site'!B$2&amp;'88101-daily-summary-by-site'!B$3,'AQS-88101'!$AC$2:$AC$2744&amp;'AQS-88101'!$E$2:$E$2744&amp;'AQS-88101'!$G$2:$G$2744,0)),""),"")</f>
        <v>4.7</v>
      </c>
      <c r="C1856" s="42" t="str">
        <f t="array" ref="C1856">IFERROR(IF(INDEX('AQS-88101'!$M$2:$M$2744,MATCH('88101-daily-summary-by-site'!$A1856&amp;'88101-daily-summary-by-site'!C$2&amp;'88101-daily-summary-by-site'!C$3,'AQS-88101'!$AC$2:$AC$2744&amp;'AQS-88101'!$E$2:$E$2744&amp;'AQS-88101'!$G$2:$G$2744,0))&lt;&gt;"",INDEX('AQS-88101'!$M$2:$M$2744,MATCH('88101-daily-summary-by-site'!$A1856&amp;'88101-daily-summary-by-site'!C$2&amp;'88101-daily-summary-by-site'!C$3,'AQS-88101'!$AC$2:$AC$2744&amp;'AQS-88101'!$E$2:$E$2744&amp;'AQS-88101'!$G$2:$G$2744,0)),""),"")</f>
        <v/>
      </c>
      <c r="D1856" s="42">
        <f t="array" ref="D1856">IFERROR(IF(INDEX('AQS-88101'!$M$2:$M$2744,MATCH('88101-daily-summary-by-site'!$A1856&amp;'88101-daily-summary-by-site'!D$2&amp;'88101-daily-summary-by-site'!D$3,'AQS-88101'!$AC$2:$AC$2744&amp;'AQS-88101'!$E$2:$E$2744&amp;'AQS-88101'!$G$2:$G$2744,0))&lt;&gt;"",INDEX('AQS-88101'!$M$2:$M$2744,MATCH('88101-daily-summary-by-site'!$A1856&amp;'88101-daily-summary-by-site'!D$2&amp;'88101-daily-summary-by-site'!D$3,'AQS-88101'!$AC$2:$AC$2744&amp;'AQS-88101'!$E$2:$E$2744&amp;'AQS-88101'!$G$2:$G$2744,0)),""),"")</f>
        <v>4.8</v>
      </c>
      <c r="E1856" s="42" t="str">
        <f t="array" ref="E1856">IFERROR(IF(INDEX('AQS-88101'!$M$2:$M$2744,MATCH('88101-daily-summary-by-site'!$A1856&amp;'88101-daily-summary-by-site'!E$2&amp;'88101-daily-summary-by-site'!E$3,'AQS-88101'!$AC$2:$AC$2744&amp;'AQS-88101'!$E$2:$E$2744&amp;'AQS-88101'!$G$2:$G$2744,0))&lt;&gt;"",INDEX('AQS-88101'!$M$2:$M$2744,MATCH('88101-daily-summary-by-site'!$A1856&amp;'88101-daily-summary-by-site'!E$2&amp;'88101-daily-summary-by-site'!E$3,'AQS-88101'!$AC$2:$AC$2744&amp;'AQS-88101'!$E$2:$E$2744&amp;'AQS-88101'!$G$2:$G$2744,0)),""),"")</f>
        <v/>
      </c>
      <c r="F1856" s="42" t="str">
        <f t="array" ref="F1856">IFERROR(IF(INDEX('AQS-88101'!$M$2:$M$2744,MATCH('88101-daily-summary-by-site'!$A1856&amp;'88101-daily-summary-by-site'!F$2&amp;'88101-daily-summary-by-site'!F$3,'AQS-88101'!$AC$2:$AC$2744&amp;'AQS-88101'!$E$2:$E$2744&amp;'AQS-88101'!$G$2:$G$2744,0))&lt;&gt;"",INDEX('AQS-88101'!$M$2:$M$2744,MATCH('88101-daily-summary-by-site'!$A1856&amp;'88101-daily-summary-by-site'!F$2&amp;'88101-daily-summary-by-site'!F$3,'AQS-88101'!$AC$2:$AC$2744&amp;'AQS-88101'!$E$2:$E$2744&amp;'AQS-88101'!$G$2:$G$2744,0)),""),"")</f>
        <v/>
      </c>
      <c r="G1856" s="42" t="str">
        <f t="array" ref="G1856">IFERROR(IF(INDEX('AQS-88101'!$M$2:$M$2744,MATCH('88101-daily-summary-by-site'!$A1856&amp;'88101-daily-summary-by-site'!G$2&amp;'88101-daily-summary-by-site'!G$3,'AQS-88101'!$AC$2:$AC$2744&amp;'AQS-88101'!$E$2:$E$2744&amp;'AQS-88101'!$G$2:$G$2744,0))&lt;&gt;"",INDEX('AQS-88101'!$M$2:$M$2744,MATCH('88101-daily-summary-by-site'!$A1856&amp;'88101-daily-summary-by-site'!G$2&amp;'88101-daily-summary-by-site'!G$3,'AQS-88101'!$AC$2:$AC$2744&amp;'AQS-88101'!$E$2:$E$2744&amp;'AQS-88101'!$G$2:$G$2744,0)),""),"")</f>
        <v/>
      </c>
      <c r="H1856" s="42" t="str">
        <f t="array" ref="H1856">IFERROR(IF(INDEX('AQS-88101'!$M$2:$M$2744,MATCH('88101-daily-summary-by-site'!$A1856&amp;'88101-daily-summary-by-site'!H$2&amp;'88101-daily-summary-by-site'!H$3,'AQS-88101'!$AC$2:$AC$2744&amp;'AQS-88101'!$E$2:$E$2744&amp;'AQS-88101'!$G$2:$G$2744,0))&lt;&gt;"",INDEX('AQS-88101'!$M$2:$M$2744,MATCH('88101-daily-summary-by-site'!$A1856&amp;'88101-daily-summary-by-site'!H$2&amp;'88101-daily-summary-by-site'!H$3,'AQS-88101'!$AC$2:$AC$2744&amp;'AQS-88101'!$E$2:$E$2744&amp;'AQS-88101'!$G$2:$G$2744,0)),""),"")</f>
        <v/>
      </c>
      <c r="I1856" s="108" t="str">
        <f t="array" ref="I1856">IFERROR(IF(INDEX('AQS-88101'!$M$2:$M$2744,MATCH('88101-daily-summary-by-site'!$A1856&amp;'88101-daily-summary-by-site'!I$2&amp;'88101-daily-summary-by-site'!I$3,'AQS-88101'!$AC$2:$AC$2744&amp;'AQS-88101'!$E$2:$E$2744&amp;'AQS-88101'!$G$2:$G$2744,0))&lt;&gt;"",INDEX('AQS-88101'!$M$2:$M$2744,MATCH('88101-daily-summary-by-site'!$A1856&amp;'88101-daily-summary-by-site'!I$2&amp;'88101-daily-summary-by-site'!I$3,'AQS-88101'!$AC$2:$AC$2744&amp;'AQS-88101'!$E$2:$E$2744&amp;'AQS-88101'!$G$2:$G$2744,0)),""),"")</f>
        <v/>
      </c>
      <c r="L1856" s="107">
        <f t="shared" si="140"/>
        <v>4.7</v>
      </c>
      <c r="M1856" s="42">
        <f t="shared" si="141"/>
        <v>4.8</v>
      </c>
      <c r="N1856" s="42" t="str">
        <f t="shared" si="142"/>
        <v/>
      </c>
      <c r="O1856" s="108" t="str">
        <f t="shared" si="143"/>
        <v/>
      </c>
    </row>
    <row r="1857" spans="1:15" x14ac:dyDescent="0.25">
      <c r="A1857" s="79">
        <f t="shared" si="144"/>
        <v>41768</v>
      </c>
      <c r="B1857" s="107" t="str">
        <f t="array" ref="B1857">IFERROR(IF(INDEX('AQS-88101'!$M$2:$M$2744,MATCH('88101-daily-summary-by-site'!$A1857&amp;'88101-daily-summary-by-site'!B$2&amp;'88101-daily-summary-by-site'!B$3,'AQS-88101'!$AC$2:$AC$2744&amp;'AQS-88101'!$E$2:$E$2744&amp;'AQS-88101'!$G$2:$G$2744,0))&lt;&gt;"",INDEX('AQS-88101'!$M$2:$M$2744,MATCH('88101-daily-summary-by-site'!$A1857&amp;'88101-daily-summary-by-site'!B$2&amp;'88101-daily-summary-by-site'!B$3,'AQS-88101'!$AC$2:$AC$2744&amp;'AQS-88101'!$E$2:$E$2744&amp;'AQS-88101'!$G$2:$G$2744,0)),""),"")</f>
        <v/>
      </c>
      <c r="C1857" s="42" t="str">
        <f t="array" ref="C1857">IFERROR(IF(INDEX('AQS-88101'!$M$2:$M$2744,MATCH('88101-daily-summary-by-site'!$A1857&amp;'88101-daily-summary-by-site'!C$2&amp;'88101-daily-summary-by-site'!C$3,'AQS-88101'!$AC$2:$AC$2744&amp;'AQS-88101'!$E$2:$E$2744&amp;'AQS-88101'!$G$2:$G$2744,0))&lt;&gt;"",INDEX('AQS-88101'!$M$2:$M$2744,MATCH('88101-daily-summary-by-site'!$A1857&amp;'88101-daily-summary-by-site'!C$2&amp;'88101-daily-summary-by-site'!C$3,'AQS-88101'!$AC$2:$AC$2744&amp;'AQS-88101'!$E$2:$E$2744&amp;'AQS-88101'!$G$2:$G$2744,0)),""),"")</f>
        <v/>
      </c>
      <c r="D1857" s="42" t="str">
        <f t="array" ref="D1857">IFERROR(IF(INDEX('AQS-88101'!$M$2:$M$2744,MATCH('88101-daily-summary-by-site'!$A1857&amp;'88101-daily-summary-by-site'!D$2&amp;'88101-daily-summary-by-site'!D$3,'AQS-88101'!$AC$2:$AC$2744&amp;'AQS-88101'!$E$2:$E$2744&amp;'AQS-88101'!$G$2:$G$2744,0))&lt;&gt;"",INDEX('AQS-88101'!$M$2:$M$2744,MATCH('88101-daily-summary-by-site'!$A1857&amp;'88101-daily-summary-by-site'!D$2&amp;'88101-daily-summary-by-site'!D$3,'AQS-88101'!$AC$2:$AC$2744&amp;'AQS-88101'!$E$2:$E$2744&amp;'AQS-88101'!$G$2:$G$2744,0)),""),"")</f>
        <v/>
      </c>
      <c r="E1857" s="42" t="str">
        <f t="array" ref="E1857">IFERROR(IF(INDEX('AQS-88101'!$M$2:$M$2744,MATCH('88101-daily-summary-by-site'!$A1857&amp;'88101-daily-summary-by-site'!E$2&amp;'88101-daily-summary-by-site'!E$3,'AQS-88101'!$AC$2:$AC$2744&amp;'AQS-88101'!$E$2:$E$2744&amp;'AQS-88101'!$G$2:$G$2744,0))&lt;&gt;"",INDEX('AQS-88101'!$M$2:$M$2744,MATCH('88101-daily-summary-by-site'!$A1857&amp;'88101-daily-summary-by-site'!E$2&amp;'88101-daily-summary-by-site'!E$3,'AQS-88101'!$AC$2:$AC$2744&amp;'AQS-88101'!$E$2:$E$2744&amp;'AQS-88101'!$G$2:$G$2744,0)),""),"")</f>
        <v/>
      </c>
      <c r="F1857" s="42" t="str">
        <f t="array" ref="F1857">IFERROR(IF(INDEX('AQS-88101'!$M$2:$M$2744,MATCH('88101-daily-summary-by-site'!$A1857&amp;'88101-daily-summary-by-site'!F$2&amp;'88101-daily-summary-by-site'!F$3,'AQS-88101'!$AC$2:$AC$2744&amp;'AQS-88101'!$E$2:$E$2744&amp;'AQS-88101'!$G$2:$G$2744,0))&lt;&gt;"",INDEX('AQS-88101'!$M$2:$M$2744,MATCH('88101-daily-summary-by-site'!$A1857&amp;'88101-daily-summary-by-site'!F$2&amp;'88101-daily-summary-by-site'!F$3,'AQS-88101'!$AC$2:$AC$2744&amp;'AQS-88101'!$E$2:$E$2744&amp;'AQS-88101'!$G$2:$G$2744,0)),""),"")</f>
        <v/>
      </c>
      <c r="G1857" s="42" t="str">
        <f t="array" ref="G1857">IFERROR(IF(INDEX('AQS-88101'!$M$2:$M$2744,MATCH('88101-daily-summary-by-site'!$A1857&amp;'88101-daily-summary-by-site'!G$2&amp;'88101-daily-summary-by-site'!G$3,'AQS-88101'!$AC$2:$AC$2744&amp;'AQS-88101'!$E$2:$E$2744&amp;'AQS-88101'!$G$2:$G$2744,0))&lt;&gt;"",INDEX('AQS-88101'!$M$2:$M$2744,MATCH('88101-daily-summary-by-site'!$A1857&amp;'88101-daily-summary-by-site'!G$2&amp;'88101-daily-summary-by-site'!G$3,'AQS-88101'!$AC$2:$AC$2744&amp;'AQS-88101'!$E$2:$E$2744&amp;'AQS-88101'!$G$2:$G$2744,0)),""),"")</f>
        <v/>
      </c>
      <c r="H1857" s="42" t="str">
        <f t="array" ref="H1857">IFERROR(IF(INDEX('AQS-88101'!$M$2:$M$2744,MATCH('88101-daily-summary-by-site'!$A1857&amp;'88101-daily-summary-by-site'!H$2&amp;'88101-daily-summary-by-site'!H$3,'AQS-88101'!$AC$2:$AC$2744&amp;'AQS-88101'!$E$2:$E$2744&amp;'AQS-88101'!$G$2:$G$2744,0))&lt;&gt;"",INDEX('AQS-88101'!$M$2:$M$2744,MATCH('88101-daily-summary-by-site'!$A1857&amp;'88101-daily-summary-by-site'!H$2&amp;'88101-daily-summary-by-site'!H$3,'AQS-88101'!$AC$2:$AC$2744&amp;'AQS-88101'!$E$2:$E$2744&amp;'AQS-88101'!$G$2:$G$2744,0)),""),"")</f>
        <v/>
      </c>
      <c r="I1857" s="108" t="str">
        <f t="array" ref="I1857">IFERROR(IF(INDEX('AQS-88101'!$M$2:$M$2744,MATCH('88101-daily-summary-by-site'!$A1857&amp;'88101-daily-summary-by-site'!I$2&amp;'88101-daily-summary-by-site'!I$3,'AQS-88101'!$AC$2:$AC$2744&amp;'AQS-88101'!$E$2:$E$2744&amp;'AQS-88101'!$G$2:$G$2744,0))&lt;&gt;"",INDEX('AQS-88101'!$M$2:$M$2744,MATCH('88101-daily-summary-by-site'!$A1857&amp;'88101-daily-summary-by-site'!I$2&amp;'88101-daily-summary-by-site'!I$3,'AQS-88101'!$AC$2:$AC$2744&amp;'AQS-88101'!$E$2:$E$2744&amp;'AQS-88101'!$G$2:$G$2744,0)),""),"")</f>
        <v/>
      </c>
      <c r="L1857" s="107" t="str">
        <f t="shared" si="140"/>
        <v/>
      </c>
      <c r="M1857" s="42" t="str">
        <f t="shared" si="141"/>
        <v/>
      </c>
      <c r="N1857" s="42" t="str">
        <f t="shared" si="142"/>
        <v/>
      </c>
      <c r="O1857" s="108" t="str">
        <f t="shared" si="143"/>
        <v/>
      </c>
    </row>
    <row r="1858" spans="1:15" x14ac:dyDescent="0.25">
      <c r="A1858" s="79">
        <f t="shared" si="144"/>
        <v>41769</v>
      </c>
      <c r="B1858" s="107" t="str">
        <f t="array" ref="B1858">IFERROR(IF(INDEX('AQS-88101'!$M$2:$M$2744,MATCH('88101-daily-summary-by-site'!$A1858&amp;'88101-daily-summary-by-site'!B$2&amp;'88101-daily-summary-by-site'!B$3,'AQS-88101'!$AC$2:$AC$2744&amp;'AQS-88101'!$E$2:$E$2744&amp;'AQS-88101'!$G$2:$G$2744,0))&lt;&gt;"",INDEX('AQS-88101'!$M$2:$M$2744,MATCH('88101-daily-summary-by-site'!$A1858&amp;'88101-daily-summary-by-site'!B$2&amp;'88101-daily-summary-by-site'!B$3,'AQS-88101'!$AC$2:$AC$2744&amp;'AQS-88101'!$E$2:$E$2744&amp;'AQS-88101'!$G$2:$G$2744,0)),""),"")</f>
        <v/>
      </c>
      <c r="C1858" s="42" t="str">
        <f t="array" ref="C1858">IFERROR(IF(INDEX('AQS-88101'!$M$2:$M$2744,MATCH('88101-daily-summary-by-site'!$A1858&amp;'88101-daily-summary-by-site'!C$2&amp;'88101-daily-summary-by-site'!C$3,'AQS-88101'!$AC$2:$AC$2744&amp;'AQS-88101'!$E$2:$E$2744&amp;'AQS-88101'!$G$2:$G$2744,0))&lt;&gt;"",INDEX('AQS-88101'!$M$2:$M$2744,MATCH('88101-daily-summary-by-site'!$A1858&amp;'88101-daily-summary-by-site'!C$2&amp;'88101-daily-summary-by-site'!C$3,'AQS-88101'!$AC$2:$AC$2744&amp;'AQS-88101'!$E$2:$E$2744&amp;'AQS-88101'!$G$2:$G$2744,0)),""),"")</f>
        <v/>
      </c>
      <c r="D1858" s="42" t="str">
        <f t="array" ref="D1858">IFERROR(IF(INDEX('AQS-88101'!$M$2:$M$2744,MATCH('88101-daily-summary-by-site'!$A1858&amp;'88101-daily-summary-by-site'!D$2&amp;'88101-daily-summary-by-site'!D$3,'AQS-88101'!$AC$2:$AC$2744&amp;'AQS-88101'!$E$2:$E$2744&amp;'AQS-88101'!$G$2:$G$2744,0))&lt;&gt;"",INDEX('AQS-88101'!$M$2:$M$2744,MATCH('88101-daily-summary-by-site'!$A1858&amp;'88101-daily-summary-by-site'!D$2&amp;'88101-daily-summary-by-site'!D$3,'AQS-88101'!$AC$2:$AC$2744&amp;'AQS-88101'!$E$2:$E$2744&amp;'AQS-88101'!$G$2:$G$2744,0)),""),"")</f>
        <v/>
      </c>
      <c r="E1858" s="42" t="str">
        <f t="array" ref="E1858">IFERROR(IF(INDEX('AQS-88101'!$M$2:$M$2744,MATCH('88101-daily-summary-by-site'!$A1858&amp;'88101-daily-summary-by-site'!E$2&amp;'88101-daily-summary-by-site'!E$3,'AQS-88101'!$AC$2:$AC$2744&amp;'AQS-88101'!$E$2:$E$2744&amp;'AQS-88101'!$G$2:$G$2744,0))&lt;&gt;"",INDEX('AQS-88101'!$M$2:$M$2744,MATCH('88101-daily-summary-by-site'!$A1858&amp;'88101-daily-summary-by-site'!E$2&amp;'88101-daily-summary-by-site'!E$3,'AQS-88101'!$AC$2:$AC$2744&amp;'AQS-88101'!$E$2:$E$2744&amp;'AQS-88101'!$G$2:$G$2744,0)),""),"")</f>
        <v/>
      </c>
      <c r="F1858" s="42" t="str">
        <f t="array" ref="F1858">IFERROR(IF(INDEX('AQS-88101'!$M$2:$M$2744,MATCH('88101-daily-summary-by-site'!$A1858&amp;'88101-daily-summary-by-site'!F$2&amp;'88101-daily-summary-by-site'!F$3,'AQS-88101'!$AC$2:$AC$2744&amp;'AQS-88101'!$E$2:$E$2744&amp;'AQS-88101'!$G$2:$G$2744,0))&lt;&gt;"",INDEX('AQS-88101'!$M$2:$M$2744,MATCH('88101-daily-summary-by-site'!$A1858&amp;'88101-daily-summary-by-site'!F$2&amp;'88101-daily-summary-by-site'!F$3,'AQS-88101'!$AC$2:$AC$2744&amp;'AQS-88101'!$E$2:$E$2744&amp;'AQS-88101'!$G$2:$G$2744,0)),""),"")</f>
        <v/>
      </c>
      <c r="G1858" s="42" t="str">
        <f t="array" ref="G1858">IFERROR(IF(INDEX('AQS-88101'!$M$2:$M$2744,MATCH('88101-daily-summary-by-site'!$A1858&amp;'88101-daily-summary-by-site'!G$2&amp;'88101-daily-summary-by-site'!G$3,'AQS-88101'!$AC$2:$AC$2744&amp;'AQS-88101'!$E$2:$E$2744&amp;'AQS-88101'!$G$2:$G$2744,0))&lt;&gt;"",INDEX('AQS-88101'!$M$2:$M$2744,MATCH('88101-daily-summary-by-site'!$A1858&amp;'88101-daily-summary-by-site'!G$2&amp;'88101-daily-summary-by-site'!G$3,'AQS-88101'!$AC$2:$AC$2744&amp;'AQS-88101'!$E$2:$E$2744&amp;'AQS-88101'!$G$2:$G$2744,0)),""),"")</f>
        <v/>
      </c>
      <c r="H1858" s="42" t="str">
        <f t="array" ref="H1858">IFERROR(IF(INDEX('AQS-88101'!$M$2:$M$2744,MATCH('88101-daily-summary-by-site'!$A1858&amp;'88101-daily-summary-by-site'!H$2&amp;'88101-daily-summary-by-site'!H$3,'AQS-88101'!$AC$2:$AC$2744&amp;'AQS-88101'!$E$2:$E$2744&amp;'AQS-88101'!$G$2:$G$2744,0))&lt;&gt;"",INDEX('AQS-88101'!$M$2:$M$2744,MATCH('88101-daily-summary-by-site'!$A1858&amp;'88101-daily-summary-by-site'!H$2&amp;'88101-daily-summary-by-site'!H$3,'AQS-88101'!$AC$2:$AC$2744&amp;'AQS-88101'!$E$2:$E$2744&amp;'AQS-88101'!$G$2:$G$2744,0)),""),"")</f>
        <v/>
      </c>
      <c r="I1858" s="108" t="str">
        <f t="array" ref="I1858">IFERROR(IF(INDEX('AQS-88101'!$M$2:$M$2744,MATCH('88101-daily-summary-by-site'!$A1858&amp;'88101-daily-summary-by-site'!I$2&amp;'88101-daily-summary-by-site'!I$3,'AQS-88101'!$AC$2:$AC$2744&amp;'AQS-88101'!$E$2:$E$2744&amp;'AQS-88101'!$G$2:$G$2744,0))&lt;&gt;"",INDEX('AQS-88101'!$M$2:$M$2744,MATCH('88101-daily-summary-by-site'!$A1858&amp;'88101-daily-summary-by-site'!I$2&amp;'88101-daily-summary-by-site'!I$3,'AQS-88101'!$AC$2:$AC$2744&amp;'AQS-88101'!$E$2:$E$2744&amp;'AQS-88101'!$G$2:$G$2744,0)),""),"")</f>
        <v/>
      </c>
      <c r="L1858" s="107" t="str">
        <f t="shared" si="140"/>
        <v/>
      </c>
      <c r="M1858" s="42" t="str">
        <f t="shared" si="141"/>
        <v/>
      </c>
      <c r="N1858" s="42" t="str">
        <f t="shared" si="142"/>
        <v/>
      </c>
      <c r="O1858" s="108" t="str">
        <f t="shared" si="143"/>
        <v/>
      </c>
    </row>
    <row r="1859" spans="1:15" x14ac:dyDescent="0.25">
      <c r="A1859" s="79">
        <f t="shared" si="144"/>
        <v>41770</v>
      </c>
      <c r="B1859" s="107">
        <f t="array" ref="B1859">IFERROR(IF(INDEX('AQS-88101'!$M$2:$M$2744,MATCH('88101-daily-summary-by-site'!$A1859&amp;'88101-daily-summary-by-site'!B$2&amp;'88101-daily-summary-by-site'!B$3,'AQS-88101'!$AC$2:$AC$2744&amp;'AQS-88101'!$E$2:$E$2744&amp;'AQS-88101'!$G$2:$G$2744,0))&lt;&gt;"",INDEX('AQS-88101'!$M$2:$M$2744,MATCH('88101-daily-summary-by-site'!$A1859&amp;'88101-daily-summary-by-site'!B$2&amp;'88101-daily-summary-by-site'!B$3,'AQS-88101'!$AC$2:$AC$2744&amp;'AQS-88101'!$E$2:$E$2744&amp;'AQS-88101'!$G$2:$G$2744,0)),""),"")</f>
        <v>6.3</v>
      </c>
      <c r="C1859" s="42" t="str">
        <f t="array" ref="C1859">IFERROR(IF(INDEX('AQS-88101'!$M$2:$M$2744,MATCH('88101-daily-summary-by-site'!$A1859&amp;'88101-daily-summary-by-site'!C$2&amp;'88101-daily-summary-by-site'!C$3,'AQS-88101'!$AC$2:$AC$2744&amp;'AQS-88101'!$E$2:$E$2744&amp;'AQS-88101'!$G$2:$G$2744,0))&lt;&gt;"",INDEX('AQS-88101'!$M$2:$M$2744,MATCH('88101-daily-summary-by-site'!$A1859&amp;'88101-daily-summary-by-site'!C$2&amp;'88101-daily-summary-by-site'!C$3,'AQS-88101'!$AC$2:$AC$2744&amp;'AQS-88101'!$E$2:$E$2744&amp;'AQS-88101'!$G$2:$G$2744,0)),""),"")</f>
        <v/>
      </c>
      <c r="D1859" s="42">
        <f t="array" ref="D1859">IFERROR(IF(INDEX('AQS-88101'!$M$2:$M$2744,MATCH('88101-daily-summary-by-site'!$A1859&amp;'88101-daily-summary-by-site'!D$2&amp;'88101-daily-summary-by-site'!D$3,'AQS-88101'!$AC$2:$AC$2744&amp;'AQS-88101'!$E$2:$E$2744&amp;'AQS-88101'!$G$2:$G$2744,0))&lt;&gt;"",INDEX('AQS-88101'!$M$2:$M$2744,MATCH('88101-daily-summary-by-site'!$A1859&amp;'88101-daily-summary-by-site'!D$2&amp;'88101-daily-summary-by-site'!D$3,'AQS-88101'!$AC$2:$AC$2744&amp;'AQS-88101'!$E$2:$E$2744&amp;'AQS-88101'!$G$2:$G$2744,0)),""),"")</f>
        <v>5.2</v>
      </c>
      <c r="E1859" s="42">
        <f t="array" ref="E1859">IFERROR(IF(INDEX('AQS-88101'!$M$2:$M$2744,MATCH('88101-daily-summary-by-site'!$A1859&amp;'88101-daily-summary-by-site'!E$2&amp;'88101-daily-summary-by-site'!E$3,'AQS-88101'!$AC$2:$AC$2744&amp;'AQS-88101'!$E$2:$E$2744&amp;'AQS-88101'!$G$2:$G$2744,0))&lt;&gt;"",INDEX('AQS-88101'!$M$2:$M$2744,MATCH('88101-daily-summary-by-site'!$A1859&amp;'88101-daily-summary-by-site'!E$2&amp;'88101-daily-summary-by-site'!E$3,'AQS-88101'!$AC$2:$AC$2744&amp;'AQS-88101'!$E$2:$E$2744&amp;'AQS-88101'!$G$2:$G$2744,0)),""),"")</f>
        <v>5.2</v>
      </c>
      <c r="F1859" s="42" t="str">
        <f t="array" ref="F1859">IFERROR(IF(INDEX('AQS-88101'!$M$2:$M$2744,MATCH('88101-daily-summary-by-site'!$A1859&amp;'88101-daily-summary-by-site'!F$2&amp;'88101-daily-summary-by-site'!F$3,'AQS-88101'!$AC$2:$AC$2744&amp;'AQS-88101'!$E$2:$E$2744&amp;'AQS-88101'!$G$2:$G$2744,0))&lt;&gt;"",INDEX('AQS-88101'!$M$2:$M$2744,MATCH('88101-daily-summary-by-site'!$A1859&amp;'88101-daily-summary-by-site'!F$2&amp;'88101-daily-summary-by-site'!F$3,'AQS-88101'!$AC$2:$AC$2744&amp;'AQS-88101'!$E$2:$E$2744&amp;'AQS-88101'!$G$2:$G$2744,0)),""),"")</f>
        <v/>
      </c>
      <c r="G1859" s="42" t="str">
        <f t="array" ref="G1859">IFERROR(IF(INDEX('AQS-88101'!$M$2:$M$2744,MATCH('88101-daily-summary-by-site'!$A1859&amp;'88101-daily-summary-by-site'!G$2&amp;'88101-daily-summary-by-site'!G$3,'AQS-88101'!$AC$2:$AC$2744&amp;'AQS-88101'!$E$2:$E$2744&amp;'AQS-88101'!$G$2:$G$2744,0))&lt;&gt;"",INDEX('AQS-88101'!$M$2:$M$2744,MATCH('88101-daily-summary-by-site'!$A1859&amp;'88101-daily-summary-by-site'!G$2&amp;'88101-daily-summary-by-site'!G$3,'AQS-88101'!$AC$2:$AC$2744&amp;'AQS-88101'!$E$2:$E$2744&amp;'AQS-88101'!$G$2:$G$2744,0)),""),"")</f>
        <v/>
      </c>
      <c r="H1859" s="42" t="str">
        <f t="array" ref="H1859">IFERROR(IF(INDEX('AQS-88101'!$M$2:$M$2744,MATCH('88101-daily-summary-by-site'!$A1859&amp;'88101-daily-summary-by-site'!H$2&amp;'88101-daily-summary-by-site'!H$3,'AQS-88101'!$AC$2:$AC$2744&amp;'AQS-88101'!$E$2:$E$2744&amp;'AQS-88101'!$G$2:$G$2744,0))&lt;&gt;"",INDEX('AQS-88101'!$M$2:$M$2744,MATCH('88101-daily-summary-by-site'!$A1859&amp;'88101-daily-summary-by-site'!H$2&amp;'88101-daily-summary-by-site'!H$3,'AQS-88101'!$AC$2:$AC$2744&amp;'AQS-88101'!$E$2:$E$2744&amp;'AQS-88101'!$G$2:$G$2744,0)),""),"")</f>
        <v/>
      </c>
      <c r="I1859" s="108" t="str">
        <f t="array" ref="I1859">IFERROR(IF(INDEX('AQS-88101'!$M$2:$M$2744,MATCH('88101-daily-summary-by-site'!$A1859&amp;'88101-daily-summary-by-site'!I$2&amp;'88101-daily-summary-by-site'!I$3,'AQS-88101'!$AC$2:$AC$2744&amp;'AQS-88101'!$E$2:$E$2744&amp;'AQS-88101'!$G$2:$G$2744,0))&lt;&gt;"",INDEX('AQS-88101'!$M$2:$M$2744,MATCH('88101-daily-summary-by-site'!$A1859&amp;'88101-daily-summary-by-site'!I$2&amp;'88101-daily-summary-by-site'!I$3,'AQS-88101'!$AC$2:$AC$2744&amp;'AQS-88101'!$E$2:$E$2744&amp;'AQS-88101'!$G$2:$G$2744,0)),""),"")</f>
        <v/>
      </c>
      <c r="L1859" s="107">
        <f t="shared" si="140"/>
        <v>6.3</v>
      </c>
      <c r="M1859" s="42">
        <f t="shared" si="141"/>
        <v>5.2</v>
      </c>
      <c r="N1859" s="42" t="str">
        <f t="shared" si="142"/>
        <v/>
      </c>
      <c r="O1859" s="108" t="str">
        <f t="shared" si="143"/>
        <v/>
      </c>
    </row>
    <row r="1860" spans="1:15" x14ac:dyDescent="0.25">
      <c r="A1860" s="79">
        <f t="shared" si="144"/>
        <v>41771</v>
      </c>
      <c r="B1860" s="107" t="str">
        <f t="array" ref="B1860">IFERROR(IF(INDEX('AQS-88101'!$M$2:$M$2744,MATCH('88101-daily-summary-by-site'!$A1860&amp;'88101-daily-summary-by-site'!B$2&amp;'88101-daily-summary-by-site'!B$3,'AQS-88101'!$AC$2:$AC$2744&amp;'AQS-88101'!$E$2:$E$2744&amp;'AQS-88101'!$G$2:$G$2744,0))&lt;&gt;"",INDEX('AQS-88101'!$M$2:$M$2744,MATCH('88101-daily-summary-by-site'!$A1860&amp;'88101-daily-summary-by-site'!B$2&amp;'88101-daily-summary-by-site'!B$3,'AQS-88101'!$AC$2:$AC$2744&amp;'AQS-88101'!$E$2:$E$2744&amp;'AQS-88101'!$G$2:$G$2744,0)),""),"")</f>
        <v/>
      </c>
      <c r="C1860" s="42" t="str">
        <f t="array" ref="C1860">IFERROR(IF(INDEX('AQS-88101'!$M$2:$M$2744,MATCH('88101-daily-summary-by-site'!$A1860&amp;'88101-daily-summary-by-site'!C$2&amp;'88101-daily-summary-by-site'!C$3,'AQS-88101'!$AC$2:$AC$2744&amp;'AQS-88101'!$E$2:$E$2744&amp;'AQS-88101'!$G$2:$G$2744,0))&lt;&gt;"",INDEX('AQS-88101'!$M$2:$M$2744,MATCH('88101-daily-summary-by-site'!$A1860&amp;'88101-daily-summary-by-site'!C$2&amp;'88101-daily-summary-by-site'!C$3,'AQS-88101'!$AC$2:$AC$2744&amp;'AQS-88101'!$E$2:$E$2744&amp;'AQS-88101'!$G$2:$G$2744,0)),""),"")</f>
        <v/>
      </c>
      <c r="D1860" s="42" t="str">
        <f t="array" ref="D1860">IFERROR(IF(INDEX('AQS-88101'!$M$2:$M$2744,MATCH('88101-daily-summary-by-site'!$A1860&amp;'88101-daily-summary-by-site'!D$2&amp;'88101-daily-summary-by-site'!D$3,'AQS-88101'!$AC$2:$AC$2744&amp;'AQS-88101'!$E$2:$E$2744&amp;'AQS-88101'!$G$2:$G$2744,0))&lt;&gt;"",INDEX('AQS-88101'!$M$2:$M$2744,MATCH('88101-daily-summary-by-site'!$A1860&amp;'88101-daily-summary-by-site'!D$2&amp;'88101-daily-summary-by-site'!D$3,'AQS-88101'!$AC$2:$AC$2744&amp;'AQS-88101'!$E$2:$E$2744&amp;'AQS-88101'!$G$2:$G$2744,0)),""),"")</f>
        <v/>
      </c>
      <c r="E1860" s="42" t="str">
        <f t="array" ref="E1860">IFERROR(IF(INDEX('AQS-88101'!$M$2:$M$2744,MATCH('88101-daily-summary-by-site'!$A1860&amp;'88101-daily-summary-by-site'!E$2&amp;'88101-daily-summary-by-site'!E$3,'AQS-88101'!$AC$2:$AC$2744&amp;'AQS-88101'!$E$2:$E$2744&amp;'AQS-88101'!$G$2:$G$2744,0))&lt;&gt;"",INDEX('AQS-88101'!$M$2:$M$2744,MATCH('88101-daily-summary-by-site'!$A1860&amp;'88101-daily-summary-by-site'!E$2&amp;'88101-daily-summary-by-site'!E$3,'AQS-88101'!$AC$2:$AC$2744&amp;'AQS-88101'!$E$2:$E$2744&amp;'AQS-88101'!$G$2:$G$2744,0)),""),"")</f>
        <v/>
      </c>
      <c r="F1860" s="42" t="str">
        <f t="array" ref="F1860">IFERROR(IF(INDEX('AQS-88101'!$M$2:$M$2744,MATCH('88101-daily-summary-by-site'!$A1860&amp;'88101-daily-summary-by-site'!F$2&amp;'88101-daily-summary-by-site'!F$3,'AQS-88101'!$AC$2:$AC$2744&amp;'AQS-88101'!$E$2:$E$2744&amp;'AQS-88101'!$G$2:$G$2744,0))&lt;&gt;"",INDEX('AQS-88101'!$M$2:$M$2744,MATCH('88101-daily-summary-by-site'!$A1860&amp;'88101-daily-summary-by-site'!F$2&amp;'88101-daily-summary-by-site'!F$3,'AQS-88101'!$AC$2:$AC$2744&amp;'AQS-88101'!$E$2:$E$2744&amp;'AQS-88101'!$G$2:$G$2744,0)),""),"")</f>
        <v/>
      </c>
      <c r="G1860" s="42" t="str">
        <f t="array" ref="G1860">IFERROR(IF(INDEX('AQS-88101'!$M$2:$M$2744,MATCH('88101-daily-summary-by-site'!$A1860&amp;'88101-daily-summary-by-site'!G$2&amp;'88101-daily-summary-by-site'!G$3,'AQS-88101'!$AC$2:$AC$2744&amp;'AQS-88101'!$E$2:$E$2744&amp;'AQS-88101'!$G$2:$G$2744,0))&lt;&gt;"",INDEX('AQS-88101'!$M$2:$M$2744,MATCH('88101-daily-summary-by-site'!$A1860&amp;'88101-daily-summary-by-site'!G$2&amp;'88101-daily-summary-by-site'!G$3,'AQS-88101'!$AC$2:$AC$2744&amp;'AQS-88101'!$E$2:$E$2744&amp;'AQS-88101'!$G$2:$G$2744,0)),""),"")</f>
        <v/>
      </c>
      <c r="H1860" s="42" t="str">
        <f t="array" ref="H1860">IFERROR(IF(INDEX('AQS-88101'!$M$2:$M$2744,MATCH('88101-daily-summary-by-site'!$A1860&amp;'88101-daily-summary-by-site'!H$2&amp;'88101-daily-summary-by-site'!H$3,'AQS-88101'!$AC$2:$AC$2744&amp;'AQS-88101'!$E$2:$E$2744&amp;'AQS-88101'!$G$2:$G$2744,0))&lt;&gt;"",INDEX('AQS-88101'!$M$2:$M$2744,MATCH('88101-daily-summary-by-site'!$A1860&amp;'88101-daily-summary-by-site'!H$2&amp;'88101-daily-summary-by-site'!H$3,'AQS-88101'!$AC$2:$AC$2744&amp;'AQS-88101'!$E$2:$E$2744&amp;'AQS-88101'!$G$2:$G$2744,0)),""),"")</f>
        <v/>
      </c>
      <c r="I1860" s="108" t="str">
        <f t="array" ref="I1860">IFERROR(IF(INDEX('AQS-88101'!$M$2:$M$2744,MATCH('88101-daily-summary-by-site'!$A1860&amp;'88101-daily-summary-by-site'!I$2&amp;'88101-daily-summary-by-site'!I$3,'AQS-88101'!$AC$2:$AC$2744&amp;'AQS-88101'!$E$2:$E$2744&amp;'AQS-88101'!$G$2:$G$2744,0))&lt;&gt;"",INDEX('AQS-88101'!$M$2:$M$2744,MATCH('88101-daily-summary-by-site'!$A1860&amp;'88101-daily-summary-by-site'!I$2&amp;'88101-daily-summary-by-site'!I$3,'AQS-88101'!$AC$2:$AC$2744&amp;'AQS-88101'!$E$2:$E$2744&amp;'AQS-88101'!$G$2:$G$2744,0)),""),"")</f>
        <v/>
      </c>
      <c r="L1860" s="107" t="str">
        <f t="shared" si="140"/>
        <v/>
      </c>
      <c r="M1860" s="42" t="str">
        <f t="shared" si="141"/>
        <v/>
      </c>
      <c r="N1860" s="42" t="str">
        <f t="shared" si="142"/>
        <v/>
      </c>
      <c r="O1860" s="108" t="str">
        <f t="shared" si="143"/>
        <v/>
      </c>
    </row>
    <row r="1861" spans="1:15" x14ac:dyDescent="0.25">
      <c r="A1861" s="79">
        <f t="shared" si="144"/>
        <v>41772</v>
      </c>
      <c r="B1861" s="107" t="str">
        <f t="array" ref="B1861">IFERROR(IF(INDEX('AQS-88101'!$M$2:$M$2744,MATCH('88101-daily-summary-by-site'!$A1861&amp;'88101-daily-summary-by-site'!B$2&amp;'88101-daily-summary-by-site'!B$3,'AQS-88101'!$AC$2:$AC$2744&amp;'AQS-88101'!$E$2:$E$2744&amp;'AQS-88101'!$G$2:$G$2744,0))&lt;&gt;"",INDEX('AQS-88101'!$M$2:$M$2744,MATCH('88101-daily-summary-by-site'!$A1861&amp;'88101-daily-summary-by-site'!B$2&amp;'88101-daily-summary-by-site'!B$3,'AQS-88101'!$AC$2:$AC$2744&amp;'AQS-88101'!$E$2:$E$2744&amp;'AQS-88101'!$G$2:$G$2744,0)),""),"")</f>
        <v/>
      </c>
      <c r="C1861" s="42" t="str">
        <f t="array" ref="C1861">IFERROR(IF(INDEX('AQS-88101'!$M$2:$M$2744,MATCH('88101-daily-summary-by-site'!$A1861&amp;'88101-daily-summary-by-site'!C$2&amp;'88101-daily-summary-by-site'!C$3,'AQS-88101'!$AC$2:$AC$2744&amp;'AQS-88101'!$E$2:$E$2744&amp;'AQS-88101'!$G$2:$G$2744,0))&lt;&gt;"",INDEX('AQS-88101'!$M$2:$M$2744,MATCH('88101-daily-summary-by-site'!$A1861&amp;'88101-daily-summary-by-site'!C$2&amp;'88101-daily-summary-by-site'!C$3,'AQS-88101'!$AC$2:$AC$2744&amp;'AQS-88101'!$E$2:$E$2744&amp;'AQS-88101'!$G$2:$G$2744,0)),""),"")</f>
        <v/>
      </c>
      <c r="D1861" s="42" t="str">
        <f t="array" ref="D1861">IFERROR(IF(INDEX('AQS-88101'!$M$2:$M$2744,MATCH('88101-daily-summary-by-site'!$A1861&amp;'88101-daily-summary-by-site'!D$2&amp;'88101-daily-summary-by-site'!D$3,'AQS-88101'!$AC$2:$AC$2744&amp;'AQS-88101'!$E$2:$E$2744&amp;'AQS-88101'!$G$2:$G$2744,0))&lt;&gt;"",INDEX('AQS-88101'!$M$2:$M$2744,MATCH('88101-daily-summary-by-site'!$A1861&amp;'88101-daily-summary-by-site'!D$2&amp;'88101-daily-summary-by-site'!D$3,'AQS-88101'!$AC$2:$AC$2744&amp;'AQS-88101'!$E$2:$E$2744&amp;'AQS-88101'!$G$2:$G$2744,0)),""),"")</f>
        <v/>
      </c>
      <c r="E1861" s="42" t="str">
        <f t="array" ref="E1861">IFERROR(IF(INDEX('AQS-88101'!$M$2:$M$2744,MATCH('88101-daily-summary-by-site'!$A1861&amp;'88101-daily-summary-by-site'!E$2&amp;'88101-daily-summary-by-site'!E$3,'AQS-88101'!$AC$2:$AC$2744&amp;'AQS-88101'!$E$2:$E$2744&amp;'AQS-88101'!$G$2:$G$2744,0))&lt;&gt;"",INDEX('AQS-88101'!$M$2:$M$2744,MATCH('88101-daily-summary-by-site'!$A1861&amp;'88101-daily-summary-by-site'!E$2&amp;'88101-daily-summary-by-site'!E$3,'AQS-88101'!$AC$2:$AC$2744&amp;'AQS-88101'!$E$2:$E$2744&amp;'AQS-88101'!$G$2:$G$2744,0)),""),"")</f>
        <v/>
      </c>
      <c r="F1861" s="42" t="str">
        <f t="array" ref="F1861">IFERROR(IF(INDEX('AQS-88101'!$M$2:$M$2744,MATCH('88101-daily-summary-by-site'!$A1861&amp;'88101-daily-summary-by-site'!F$2&amp;'88101-daily-summary-by-site'!F$3,'AQS-88101'!$AC$2:$AC$2744&amp;'AQS-88101'!$E$2:$E$2744&amp;'AQS-88101'!$G$2:$G$2744,0))&lt;&gt;"",INDEX('AQS-88101'!$M$2:$M$2744,MATCH('88101-daily-summary-by-site'!$A1861&amp;'88101-daily-summary-by-site'!F$2&amp;'88101-daily-summary-by-site'!F$3,'AQS-88101'!$AC$2:$AC$2744&amp;'AQS-88101'!$E$2:$E$2744&amp;'AQS-88101'!$G$2:$G$2744,0)),""),"")</f>
        <v/>
      </c>
      <c r="G1861" s="42" t="str">
        <f t="array" ref="G1861">IFERROR(IF(INDEX('AQS-88101'!$M$2:$M$2744,MATCH('88101-daily-summary-by-site'!$A1861&amp;'88101-daily-summary-by-site'!G$2&amp;'88101-daily-summary-by-site'!G$3,'AQS-88101'!$AC$2:$AC$2744&amp;'AQS-88101'!$E$2:$E$2744&amp;'AQS-88101'!$G$2:$G$2744,0))&lt;&gt;"",INDEX('AQS-88101'!$M$2:$M$2744,MATCH('88101-daily-summary-by-site'!$A1861&amp;'88101-daily-summary-by-site'!G$2&amp;'88101-daily-summary-by-site'!G$3,'AQS-88101'!$AC$2:$AC$2744&amp;'AQS-88101'!$E$2:$E$2744&amp;'AQS-88101'!$G$2:$G$2744,0)),""),"")</f>
        <v/>
      </c>
      <c r="H1861" s="42" t="str">
        <f t="array" ref="H1861">IFERROR(IF(INDEX('AQS-88101'!$M$2:$M$2744,MATCH('88101-daily-summary-by-site'!$A1861&amp;'88101-daily-summary-by-site'!H$2&amp;'88101-daily-summary-by-site'!H$3,'AQS-88101'!$AC$2:$AC$2744&amp;'AQS-88101'!$E$2:$E$2744&amp;'AQS-88101'!$G$2:$G$2744,0))&lt;&gt;"",INDEX('AQS-88101'!$M$2:$M$2744,MATCH('88101-daily-summary-by-site'!$A1861&amp;'88101-daily-summary-by-site'!H$2&amp;'88101-daily-summary-by-site'!H$3,'AQS-88101'!$AC$2:$AC$2744&amp;'AQS-88101'!$E$2:$E$2744&amp;'AQS-88101'!$G$2:$G$2744,0)),""),"")</f>
        <v/>
      </c>
      <c r="I1861" s="108" t="str">
        <f t="array" ref="I1861">IFERROR(IF(INDEX('AQS-88101'!$M$2:$M$2744,MATCH('88101-daily-summary-by-site'!$A1861&amp;'88101-daily-summary-by-site'!I$2&amp;'88101-daily-summary-by-site'!I$3,'AQS-88101'!$AC$2:$AC$2744&amp;'AQS-88101'!$E$2:$E$2744&amp;'AQS-88101'!$G$2:$G$2744,0))&lt;&gt;"",INDEX('AQS-88101'!$M$2:$M$2744,MATCH('88101-daily-summary-by-site'!$A1861&amp;'88101-daily-summary-by-site'!I$2&amp;'88101-daily-summary-by-site'!I$3,'AQS-88101'!$AC$2:$AC$2744&amp;'AQS-88101'!$E$2:$E$2744&amp;'AQS-88101'!$G$2:$G$2744,0)),""),"")</f>
        <v/>
      </c>
      <c r="L1861" s="107" t="str">
        <f t="shared" ref="L1861:L1924" si="145">IF(B1861&lt;&gt;"",B1861,IF(C1861&lt;&gt;"",C1861,""))</f>
        <v/>
      </c>
      <c r="M1861" s="42" t="str">
        <f t="shared" ref="M1861:M1924" si="146">IF(D1861&lt;&gt;"",D1861,IF(E1861&lt;&gt;"",E1861,""))</f>
        <v/>
      </c>
      <c r="N1861" s="42" t="str">
        <f t="shared" ref="N1861:N1924" si="147">IF(F1861&lt;&gt;"",F1861,IF(G1861&lt;&gt;"",G1861,IF(H1861&lt;&gt;"",H1861,"")))</f>
        <v/>
      </c>
      <c r="O1861" s="108" t="str">
        <f t="shared" ref="O1861:O1924" si="148">IF(I1861&lt;&gt;"",I1861,"")</f>
        <v/>
      </c>
    </row>
    <row r="1862" spans="1:15" x14ac:dyDescent="0.25">
      <c r="A1862" s="79">
        <f t="shared" ref="A1862:A1925" si="149">IF(AND(MONTH(A1861)=8,DAY(A1861)=31),DATE(YEAR(A1861)+1,5,1),A1861+1)</f>
        <v>41773</v>
      </c>
      <c r="B1862" s="107">
        <f t="array" ref="B1862">IFERROR(IF(INDEX('AQS-88101'!$M$2:$M$2744,MATCH('88101-daily-summary-by-site'!$A1862&amp;'88101-daily-summary-by-site'!B$2&amp;'88101-daily-summary-by-site'!B$3,'AQS-88101'!$AC$2:$AC$2744&amp;'AQS-88101'!$E$2:$E$2744&amp;'AQS-88101'!$G$2:$G$2744,0))&lt;&gt;"",INDEX('AQS-88101'!$M$2:$M$2744,MATCH('88101-daily-summary-by-site'!$A1862&amp;'88101-daily-summary-by-site'!B$2&amp;'88101-daily-summary-by-site'!B$3,'AQS-88101'!$AC$2:$AC$2744&amp;'AQS-88101'!$E$2:$E$2744&amp;'AQS-88101'!$G$2:$G$2744,0)),""),"")</f>
        <v>5.3</v>
      </c>
      <c r="C1862" s="42" t="str">
        <f t="array" ref="C1862">IFERROR(IF(INDEX('AQS-88101'!$M$2:$M$2744,MATCH('88101-daily-summary-by-site'!$A1862&amp;'88101-daily-summary-by-site'!C$2&amp;'88101-daily-summary-by-site'!C$3,'AQS-88101'!$AC$2:$AC$2744&amp;'AQS-88101'!$E$2:$E$2744&amp;'AQS-88101'!$G$2:$G$2744,0))&lt;&gt;"",INDEX('AQS-88101'!$M$2:$M$2744,MATCH('88101-daily-summary-by-site'!$A1862&amp;'88101-daily-summary-by-site'!C$2&amp;'88101-daily-summary-by-site'!C$3,'AQS-88101'!$AC$2:$AC$2744&amp;'AQS-88101'!$E$2:$E$2744&amp;'AQS-88101'!$G$2:$G$2744,0)),""),"")</f>
        <v/>
      </c>
      <c r="D1862" s="42">
        <f t="array" ref="D1862">IFERROR(IF(INDEX('AQS-88101'!$M$2:$M$2744,MATCH('88101-daily-summary-by-site'!$A1862&amp;'88101-daily-summary-by-site'!D$2&amp;'88101-daily-summary-by-site'!D$3,'AQS-88101'!$AC$2:$AC$2744&amp;'AQS-88101'!$E$2:$E$2744&amp;'AQS-88101'!$G$2:$G$2744,0))&lt;&gt;"",INDEX('AQS-88101'!$M$2:$M$2744,MATCH('88101-daily-summary-by-site'!$A1862&amp;'88101-daily-summary-by-site'!D$2&amp;'88101-daily-summary-by-site'!D$3,'AQS-88101'!$AC$2:$AC$2744&amp;'AQS-88101'!$E$2:$E$2744&amp;'AQS-88101'!$G$2:$G$2744,0)),""),"")</f>
        <v>5.0999999999999996</v>
      </c>
      <c r="E1862" s="42" t="str">
        <f t="array" ref="E1862">IFERROR(IF(INDEX('AQS-88101'!$M$2:$M$2744,MATCH('88101-daily-summary-by-site'!$A1862&amp;'88101-daily-summary-by-site'!E$2&amp;'88101-daily-summary-by-site'!E$3,'AQS-88101'!$AC$2:$AC$2744&amp;'AQS-88101'!$E$2:$E$2744&amp;'AQS-88101'!$G$2:$G$2744,0))&lt;&gt;"",INDEX('AQS-88101'!$M$2:$M$2744,MATCH('88101-daily-summary-by-site'!$A1862&amp;'88101-daily-summary-by-site'!E$2&amp;'88101-daily-summary-by-site'!E$3,'AQS-88101'!$AC$2:$AC$2744&amp;'AQS-88101'!$E$2:$E$2744&amp;'AQS-88101'!$G$2:$G$2744,0)),""),"")</f>
        <v/>
      </c>
      <c r="F1862" s="42" t="str">
        <f t="array" ref="F1862">IFERROR(IF(INDEX('AQS-88101'!$M$2:$M$2744,MATCH('88101-daily-summary-by-site'!$A1862&amp;'88101-daily-summary-by-site'!F$2&amp;'88101-daily-summary-by-site'!F$3,'AQS-88101'!$AC$2:$AC$2744&amp;'AQS-88101'!$E$2:$E$2744&amp;'AQS-88101'!$G$2:$G$2744,0))&lt;&gt;"",INDEX('AQS-88101'!$M$2:$M$2744,MATCH('88101-daily-summary-by-site'!$A1862&amp;'88101-daily-summary-by-site'!F$2&amp;'88101-daily-summary-by-site'!F$3,'AQS-88101'!$AC$2:$AC$2744&amp;'AQS-88101'!$E$2:$E$2744&amp;'AQS-88101'!$G$2:$G$2744,0)),""),"")</f>
        <v/>
      </c>
      <c r="G1862" s="42" t="str">
        <f t="array" ref="G1862">IFERROR(IF(INDEX('AQS-88101'!$M$2:$M$2744,MATCH('88101-daily-summary-by-site'!$A1862&amp;'88101-daily-summary-by-site'!G$2&amp;'88101-daily-summary-by-site'!G$3,'AQS-88101'!$AC$2:$AC$2744&amp;'AQS-88101'!$E$2:$E$2744&amp;'AQS-88101'!$G$2:$G$2744,0))&lt;&gt;"",INDEX('AQS-88101'!$M$2:$M$2744,MATCH('88101-daily-summary-by-site'!$A1862&amp;'88101-daily-summary-by-site'!G$2&amp;'88101-daily-summary-by-site'!G$3,'AQS-88101'!$AC$2:$AC$2744&amp;'AQS-88101'!$E$2:$E$2744&amp;'AQS-88101'!$G$2:$G$2744,0)),""),"")</f>
        <v/>
      </c>
      <c r="H1862" s="42" t="str">
        <f t="array" ref="H1862">IFERROR(IF(INDEX('AQS-88101'!$M$2:$M$2744,MATCH('88101-daily-summary-by-site'!$A1862&amp;'88101-daily-summary-by-site'!H$2&amp;'88101-daily-summary-by-site'!H$3,'AQS-88101'!$AC$2:$AC$2744&amp;'AQS-88101'!$E$2:$E$2744&amp;'AQS-88101'!$G$2:$G$2744,0))&lt;&gt;"",INDEX('AQS-88101'!$M$2:$M$2744,MATCH('88101-daily-summary-by-site'!$A1862&amp;'88101-daily-summary-by-site'!H$2&amp;'88101-daily-summary-by-site'!H$3,'AQS-88101'!$AC$2:$AC$2744&amp;'AQS-88101'!$E$2:$E$2744&amp;'AQS-88101'!$G$2:$G$2744,0)),""),"")</f>
        <v/>
      </c>
      <c r="I1862" s="108" t="str">
        <f t="array" ref="I1862">IFERROR(IF(INDEX('AQS-88101'!$M$2:$M$2744,MATCH('88101-daily-summary-by-site'!$A1862&amp;'88101-daily-summary-by-site'!I$2&amp;'88101-daily-summary-by-site'!I$3,'AQS-88101'!$AC$2:$AC$2744&amp;'AQS-88101'!$E$2:$E$2744&amp;'AQS-88101'!$G$2:$G$2744,0))&lt;&gt;"",INDEX('AQS-88101'!$M$2:$M$2744,MATCH('88101-daily-summary-by-site'!$A1862&amp;'88101-daily-summary-by-site'!I$2&amp;'88101-daily-summary-by-site'!I$3,'AQS-88101'!$AC$2:$AC$2744&amp;'AQS-88101'!$E$2:$E$2744&amp;'AQS-88101'!$G$2:$G$2744,0)),""),"")</f>
        <v/>
      </c>
      <c r="L1862" s="107">
        <f t="shared" si="145"/>
        <v>5.3</v>
      </c>
      <c r="M1862" s="42">
        <f t="shared" si="146"/>
        <v>5.0999999999999996</v>
      </c>
      <c r="N1862" s="42" t="str">
        <f t="shared" si="147"/>
        <v/>
      </c>
      <c r="O1862" s="108" t="str">
        <f t="shared" si="148"/>
        <v/>
      </c>
    </row>
    <row r="1863" spans="1:15" x14ac:dyDescent="0.25">
      <c r="A1863" s="79">
        <f t="shared" si="149"/>
        <v>41774</v>
      </c>
      <c r="B1863" s="107" t="str">
        <f t="array" ref="B1863">IFERROR(IF(INDEX('AQS-88101'!$M$2:$M$2744,MATCH('88101-daily-summary-by-site'!$A1863&amp;'88101-daily-summary-by-site'!B$2&amp;'88101-daily-summary-by-site'!B$3,'AQS-88101'!$AC$2:$AC$2744&amp;'AQS-88101'!$E$2:$E$2744&amp;'AQS-88101'!$G$2:$G$2744,0))&lt;&gt;"",INDEX('AQS-88101'!$M$2:$M$2744,MATCH('88101-daily-summary-by-site'!$A1863&amp;'88101-daily-summary-by-site'!B$2&amp;'88101-daily-summary-by-site'!B$3,'AQS-88101'!$AC$2:$AC$2744&amp;'AQS-88101'!$E$2:$E$2744&amp;'AQS-88101'!$G$2:$G$2744,0)),""),"")</f>
        <v/>
      </c>
      <c r="C1863" s="42" t="str">
        <f t="array" ref="C1863">IFERROR(IF(INDEX('AQS-88101'!$M$2:$M$2744,MATCH('88101-daily-summary-by-site'!$A1863&amp;'88101-daily-summary-by-site'!C$2&amp;'88101-daily-summary-by-site'!C$3,'AQS-88101'!$AC$2:$AC$2744&amp;'AQS-88101'!$E$2:$E$2744&amp;'AQS-88101'!$G$2:$G$2744,0))&lt;&gt;"",INDEX('AQS-88101'!$M$2:$M$2744,MATCH('88101-daily-summary-by-site'!$A1863&amp;'88101-daily-summary-by-site'!C$2&amp;'88101-daily-summary-by-site'!C$3,'AQS-88101'!$AC$2:$AC$2744&amp;'AQS-88101'!$E$2:$E$2744&amp;'AQS-88101'!$G$2:$G$2744,0)),""),"")</f>
        <v/>
      </c>
      <c r="D1863" s="42" t="str">
        <f t="array" ref="D1863">IFERROR(IF(INDEX('AQS-88101'!$M$2:$M$2744,MATCH('88101-daily-summary-by-site'!$A1863&amp;'88101-daily-summary-by-site'!D$2&amp;'88101-daily-summary-by-site'!D$3,'AQS-88101'!$AC$2:$AC$2744&amp;'AQS-88101'!$E$2:$E$2744&amp;'AQS-88101'!$G$2:$G$2744,0))&lt;&gt;"",INDEX('AQS-88101'!$M$2:$M$2744,MATCH('88101-daily-summary-by-site'!$A1863&amp;'88101-daily-summary-by-site'!D$2&amp;'88101-daily-summary-by-site'!D$3,'AQS-88101'!$AC$2:$AC$2744&amp;'AQS-88101'!$E$2:$E$2744&amp;'AQS-88101'!$G$2:$G$2744,0)),""),"")</f>
        <v/>
      </c>
      <c r="E1863" s="42" t="str">
        <f t="array" ref="E1863">IFERROR(IF(INDEX('AQS-88101'!$M$2:$M$2744,MATCH('88101-daily-summary-by-site'!$A1863&amp;'88101-daily-summary-by-site'!E$2&amp;'88101-daily-summary-by-site'!E$3,'AQS-88101'!$AC$2:$AC$2744&amp;'AQS-88101'!$E$2:$E$2744&amp;'AQS-88101'!$G$2:$G$2744,0))&lt;&gt;"",INDEX('AQS-88101'!$M$2:$M$2744,MATCH('88101-daily-summary-by-site'!$A1863&amp;'88101-daily-summary-by-site'!E$2&amp;'88101-daily-summary-by-site'!E$3,'AQS-88101'!$AC$2:$AC$2744&amp;'AQS-88101'!$E$2:$E$2744&amp;'AQS-88101'!$G$2:$G$2744,0)),""),"")</f>
        <v/>
      </c>
      <c r="F1863" s="42" t="str">
        <f t="array" ref="F1863">IFERROR(IF(INDEX('AQS-88101'!$M$2:$M$2744,MATCH('88101-daily-summary-by-site'!$A1863&amp;'88101-daily-summary-by-site'!F$2&amp;'88101-daily-summary-by-site'!F$3,'AQS-88101'!$AC$2:$AC$2744&amp;'AQS-88101'!$E$2:$E$2744&amp;'AQS-88101'!$G$2:$G$2744,0))&lt;&gt;"",INDEX('AQS-88101'!$M$2:$M$2744,MATCH('88101-daily-summary-by-site'!$A1863&amp;'88101-daily-summary-by-site'!F$2&amp;'88101-daily-summary-by-site'!F$3,'AQS-88101'!$AC$2:$AC$2744&amp;'AQS-88101'!$E$2:$E$2744&amp;'AQS-88101'!$G$2:$G$2744,0)),""),"")</f>
        <v/>
      </c>
      <c r="G1863" s="42" t="str">
        <f t="array" ref="G1863">IFERROR(IF(INDEX('AQS-88101'!$M$2:$M$2744,MATCH('88101-daily-summary-by-site'!$A1863&amp;'88101-daily-summary-by-site'!G$2&amp;'88101-daily-summary-by-site'!G$3,'AQS-88101'!$AC$2:$AC$2744&amp;'AQS-88101'!$E$2:$E$2744&amp;'AQS-88101'!$G$2:$G$2744,0))&lt;&gt;"",INDEX('AQS-88101'!$M$2:$M$2744,MATCH('88101-daily-summary-by-site'!$A1863&amp;'88101-daily-summary-by-site'!G$2&amp;'88101-daily-summary-by-site'!G$3,'AQS-88101'!$AC$2:$AC$2744&amp;'AQS-88101'!$E$2:$E$2744&amp;'AQS-88101'!$G$2:$G$2744,0)),""),"")</f>
        <v/>
      </c>
      <c r="H1863" s="42" t="str">
        <f t="array" ref="H1863">IFERROR(IF(INDEX('AQS-88101'!$M$2:$M$2744,MATCH('88101-daily-summary-by-site'!$A1863&amp;'88101-daily-summary-by-site'!H$2&amp;'88101-daily-summary-by-site'!H$3,'AQS-88101'!$AC$2:$AC$2744&amp;'AQS-88101'!$E$2:$E$2744&amp;'AQS-88101'!$G$2:$G$2744,0))&lt;&gt;"",INDEX('AQS-88101'!$M$2:$M$2744,MATCH('88101-daily-summary-by-site'!$A1863&amp;'88101-daily-summary-by-site'!H$2&amp;'88101-daily-summary-by-site'!H$3,'AQS-88101'!$AC$2:$AC$2744&amp;'AQS-88101'!$E$2:$E$2744&amp;'AQS-88101'!$G$2:$G$2744,0)),""),"")</f>
        <v/>
      </c>
      <c r="I1863" s="108" t="str">
        <f t="array" ref="I1863">IFERROR(IF(INDEX('AQS-88101'!$M$2:$M$2744,MATCH('88101-daily-summary-by-site'!$A1863&amp;'88101-daily-summary-by-site'!I$2&amp;'88101-daily-summary-by-site'!I$3,'AQS-88101'!$AC$2:$AC$2744&amp;'AQS-88101'!$E$2:$E$2744&amp;'AQS-88101'!$G$2:$G$2744,0))&lt;&gt;"",INDEX('AQS-88101'!$M$2:$M$2744,MATCH('88101-daily-summary-by-site'!$A1863&amp;'88101-daily-summary-by-site'!I$2&amp;'88101-daily-summary-by-site'!I$3,'AQS-88101'!$AC$2:$AC$2744&amp;'AQS-88101'!$E$2:$E$2744&amp;'AQS-88101'!$G$2:$G$2744,0)),""),"")</f>
        <v/>
      </c>
      <c r="L1863" s="107" t="str">
        <f t="shared" si="145"/>
        <v/>
      </c>
      <c r="M1863" s="42" t="str">
        <f t="shared" si="146"/>
        <v/>
      </c>
      <c r="N1863" s="42" t="str">
        <f t="shared" si="147"/>
        <v/>
      </c>
      <c r="O1863" s="108" t="str">
        <f t="shared" si="148"/>
        <v/>
      </c>
    </row>
    <row r="1864" spans="1:15" x14ac:dyDescent="0.25">
      <c r="A1864" s="79">
        <f t="shared" si="149"/>
        <v>41775</v>
      </c>
      <c r="B1864" s="107" t="str">
        <f t="array" ref="B1864">IFERROR(IF(INDEX('AQS-88101'!$M$2:$M$2744,MATCH('88101-daily-summary-by-site'!$A1864&amp;'88101-daily-summary-by-site'!B$2&amp;'88101-daily-summary-by-site'!B$3,'AQS-88101'!$AC$2:$AC$2744&amp;'AQS-88101'!$E$2:$E$2744&amp;'AQS-88101'!$G$2:$G$2744,0))&lt;&gt;"",INDEX('AQS-88101'!$M$2:$M$2744,MATCH('88101-daily-summary-by-site'!$A1864&amp;'88101-daily-summary-by-site'!B$2&amp;'88101-daily-summary-by-site'!B$3,'AQS-88101'!$AC$2:$AC$2744&amp;'AQS-88101'!$E$2:$E$2744&amp;'AQS-88101'!$G$2:$G$2744,0)),""),"")</f>
        <v/>
      </c>
      <c r="C1864" s="42" t="str">
        <f t="array" ref="C1864">IFERROR(IF(INDEX('AQS-88101'!$M$2:$M$2744,MATCH('88101-daily-summary-by-site'!$A1864&amp;'88101-daily-summary-by-site'!C$2&amp;'88101-daily-summary-by-site'!C$3,'AQS-88101'!$AC$2:$AC$2744&amp;'AQS-88101'!$E$2:$E$2744&amp;'AQS-88101'!$G$2:$G$2744,0))&lt;&gt;"",INDEX('AQS-88101'!$M$2:$M$2744,MATCH('88101-daily-summary-by-site'!$A1864&amp;'88101-daily-summary-by-site'!C$2&amp;'88101-daily-summary-by-site'!C$3,'AQS-88101'!$AC$2:$AC$2744&amp;'AQS-88101'!$E$2:$E$2744&amp;'AQS-88101'!$G$2:$G$2744,0)),""),"")</f>
        <v/>
      </c>
      <c r="D1864" s="42" t="str">
        <f t="array" ref="D1864">IFERROR(IF(INDEX('AQS-88101'!$M$2:$M$2744,MATCH('88101-daily-summary-by-site'!$A1864&amp;'88101-daily-summary-by-site'!D$2&amp;'88101-daily-summary-by-site'!D$3,'AQS-88101'!$AC$2:$AC$2744&amp;'AQS-88101'!$E$2:$E$2744&amp;'AQS-88101'!$G$2:$G$2744,0))&lt;&gt;"",INDEX('AQS-88101'!$M$2:$M$2744,MATCH('88101-daily-summary-by-site'!$A1864&amp;'88101-daily-summary-by-site'!D$2&amp;'88101-daily-summary-by-site'!D$3,'AQS-88101'!$AC$2:$AC$2744&amp;'AQS-88101'!$E$2:$E$2744&amp;'AQS-88101'!$G$2:$G$2744,0)),""),"")</f>
        <v/>
      </c>
      <c r="E1864" s="42" t="str">
        <f t="array" ref="E1864">IFERROR(IF(INDEX('AQS-88101'!$M$2:$M$2744,MATCH('88101-daily-summary-by-site'!$A1864&amp;'88101-daily-summary-by-site'!E$2&amp;'88101-daily-summary-by-site'!E$3,'AQS-88101'!$AC$2:$AC$2744&amp;'AQS-88101'!$E$2:$E$2744&amp;'AQS-88101'!$G$2:$G$2744,0))&lt;&gt;"",INDEX('AQS-88101'!$M$2:$M$2744,MATCH('88101-daily-summary-by-site'!$A1864&amp;'88101-daily-summary-by-site'!E$2&amp;'88101-daily-summary-by-site'!E$3,'AQS-88101'!$AC$2:$AC$2744&amp;'AQS-88101'!$E$2:$E$2744&amp;'AQS-88101'!$G$2:$G$2744,0)),""),"")</f>
        <v/>
      </c>
      <c r="F1864" s="42" t="str">
        <f t="array" ref="F1864">IFERROR(IF(INDEX('AQS-88101'!$M$2:$M$2744,MATCH('88101-daily-summary-by-site'!$A1864&amp;'88101-daily-summary-by-site'!F$2&amp;'88101-daily-summary-by-site'!F$3,'AQS-88101'!$AC$2:$AC$2744&amp;'AQS-88101'!$E$2:$E$2744&amp;'AQS-88101'!$G$2:$G$2744,0))&lt;&gt;"",INDEX('AQS-88101'!$M$2:$M$2744,MATCH('88101-daily-summary-by-site'!$A1864&amp;'88101-daily-summary-by-site'!F$2&amp;'88101-daily-summary-by-site'!F$3,'AQS-88101'!$AC$2:$AC$2744&amp;'AQS-88101'!$E$2:$E$2744&amp;'AQS-88101'!$G$2:$G$2744,0)),""),"")</f>
        <v/>
      </c>
      <c r="G1864" s="42" t="str">
        <f t="array" ref="G1864">IFERROR(IF(INDEX('AQS-88101'!$M$2:$M$2744,MATCH('88101-daily-summary-by-site'!$A1864&amp;'88101-daily-summary-by-site'!G$2&amp;'88101-daily-summary-by-site'!G$3,'AQS-88101'!$AC$2:$AC$2744&amp;'AQS-88101'!$E$2:$E$2744&amp;'AQS-88101'!$G$2:$G$2744,0))&lt;&gt;"",INDEX('AQS-88101'!$M$2:$M$2744,MATCH('88101-daily-summary-by-site'!$A1864&amp;'88101-daily-summary-by-site'!G$2&amp;'88101-daily-summary-by-site'!G$3,'AQS-88101'!$AC$2:$AC$2744&amp;'AQS-88101'!$E$2:$E$2744&amp;'AQS-88101'!$G$2:$G$2744,0)),""),"")</f>
        <v/>
      </c>
      <c r="H1864" s="42" t="str">
        <f t="array" ref="H1864">IFERROR(IF(INDEX('AQS-88101'!$M$2:$M$2744,MATCH('88101-daily-summary-by-site'!$A1864&amp;'88101-daily-summary-by-site'!H$2&amp;'88101-daily-summary-by-site'!H$3,'AQS-88101'!$AC$2:$AC$2744&amp;'AQS-88101'!$E$2:$E$2744&amp;'AQS-88101'!$G$2:$G$2744,0))&lt;&gt;"",INDEX('AQS-88101'!$M$2:$M$2744,MATCH('88101-daily-summary-by-site'!$A1864&amp;'88101-daily-summary-by-site'!H$2&amp;'88101-daily-summary-by-site'!H$3,'AQS-88101'!$AC$2:$AC$2744&amp;'AQS-88101'!$E$2:$E$2744&amp;'AQS-88101'!$G$2:$G$2744,0)),""),"")</f>
        <v/>
      </c>
      <c r="I1864" s="108" t="str">
        <f t="array" ref="I1864">IFERROR(IF(INDEX('AQS-88101'!$M$2:$M$2744,MATCH('88101-daily-summary-by-site'!$A1864&amp;'88101-daily-summary-by-site'!I$2&amp;'88101-daily-summary-by-site'!I$3,'AQS-88101'!$AC$2:$AC$2744&amp;'AQS-88101'!$E$2:$E$2744&amp;'AQS-88101'!$G$2:$G$2744,0))&lt;&gt;"",INDEX('AQS-88101'!$M$2:$M$2744,MATCH('88101-daily-summary-by-site'!$A1864&amp;'88101-daily-summary-by-site'!I$2&amp;'88101-daily-summary-by-site'!I$3,'AQS-88101'!$AC$2:$AC$2744&amp;'AQS-88101'!$E$2:$E$2744&amp;'AQS-88101'!$G$2:$G$2744,0)),""),"")</f>
        <v/>
      </c>
      <c r="L1864" s="107" t="str">
        <f t="shared" si="145"/>
        <v/>
      </c>
      <c r="M1864" s="42" t="str">
        <f t="shared" si="146"/>
        <v/>
      </c>
      <c r="N1864" s="42" t="str">
        <f t="shared" si="147"/>
        <v/>
      </c>
      <c r="O1864" s="108" t="str">
        <f t="shared" si="148"/>
        <v/>
      </c>
    </row>
    <row r="1865" spans="1:15" x14ac:dyDescent="0.25">
      <c r="A1865" s="79">
        <f t="shared" si="149"/>
        <v>41776</v>
      </c>
      <c r="B1865" s="107">
        <f t="array" ref="B1865">IFERROR(IF(INDEX('AQS-88101'!$M$2:$M$2744,MATCH('88101-daily-summary-by-site'!$A1865&amp;'88101-daily-summary-by-site'!B$2&amp;'88101-daily-summary-by-site'!B$3,'AQS-88101'!$AC$2:$AC$2744&amp;'AQS-88101'!$E$2:$E$2744&amp;'AQS-88101'!$G$2:$G$2744,0))&lt;&gt;"",INDEX('AQS-88101'!$M$2:$M$2744,MATCH('88101-daily-summary-by-site'!$A1865&amp;'88101-daily-summary-by-site'!B$2&amp;'88101-daily-summary-by-site'!B$3,'AQS-88101'!$AC$2:$AC$2744&amp;'AQS-88101'!$E$2:$E$2744&amp;'AQS-88101'!$G$2:$G$2744,0)),""),"")</f>
        <v>2.5</v>
      </c>
      <c r="C1865" s="42" t="str">
        <f t="array" ref="C1865">IFERROR(IF(INDEX('AQS-88101'!$M$2:$M$2744,MATCH('88101-daily-summary-by-site'!$A1865&amp;'88101-daily-summary-by-site'!C$2&amp;'88101-daily-summary-by-site'!C$3,'AQS-88101'!$AC$2:$AC$2744&amp;'AQS-88101'!$E$2:$E$2744&amp;'AQS-88101'!$G$2:$G$2744,0))&lt;&gt;"",INDEX('AQS-88101'!$M$2:$M$2744,MATCH('88101-daily-summary-by-site'!$A1865&amp;'88101-daily-summary-by-site'!C$2&amp;'88101-daily-summary-by-site'!C$3,'AQS-88101'!$AC$2:$AC$2744&amp;'AQS-88101'!$E$2:$E$2744&amp;'AQS-88101'!$G$2:$G$2744,0)),""),"")</f>
        <v/>
      </c>
      <c r="D1865" s="42">
        <f t="array" ref="D1865">IFERROR(IF(INDEX('AQS-88101'!$M$2:$M$2744,MATCH('88101-daily-summary-by-site'!$A1865&amp;'88101-daily-summary-by-site'!D$2&amp;'88101-daily-summary-by-site'!D$3,'AQS-88101'!$AC$2:$AC$2744&amp;'AQS-88101'!$E$2:$E$2744&amp;'AQS-88101'!$G$2:$G$2744,0))&lt;&gt;"",INDEX('AQS-88101'!$M$2:$M$2744,MATCH('88101-daily-summary-by-site'!$A1865&amp;'88101-daily-summary-by-site'!D$2&amp;'88101-daily-summary-by-site'!D$3,'AQS-88101'!$AC$2:$AC$2744&amp;'AQS-88101'!$E$2:$E$2744&amp;'AQS-88101'!$G$2:$G$2744,0)),""),"")</f>
        <v>3.5</v>
      </c>
      <c r="E1865" s="42">
        <f t="array" ref="E1865">IFERROR(IF(INDEX('AQS-88101'!$M$2:$M$2744,MATCH('88101-daily-summary-by-site'!$A1865&amp;'88101-daily-summary-by-site'!E$2&amp;'88101-daily-summary-by-site'!E$3,'AQS-88101'!$AC$2:$AC$2744&amp;'AQS-88101'!$E$2:$E$2744&amp;'AQS-88101'!$G$2:$G$2744,0))&lt;&gt;"",INDEX('AQS-88101'!$M$2:$M$2744,MATCH('88101-daily-summary-by-site'!$A1865&amp;'88101-daily-summary-by-site'!E$2&amp;'88101-daily-summary-by-site'!E$3,'AQS-88101'!$AC$2:$AC$2744&amp;'AQS-88101'!$E$2:$E$2744&amp;'AQS-88101'!$G$2:$G$2744,0)),""),"")</f>
        <v>4.8</v>
      </c>
      <c r="F1865" s="42" t="str">
        <f t="array" ref="F1865">IFERROR(IF(INDEX('AQS-88101'!$M$2:$M$2744,MATCH('88101-daily-summary-by-site'!$A1865&amp;'88101-daily-summary-by-site'!F$2&amp;'88101-daily-summary-by-site'!F$3,'AQS-88101'!$AC$2:$AC$2744&amp;'AQS-88101'!$E$2:$E$2744&amp;'AQS-88101'!$G$2:$G$2744,0))&lt;&gt;"",INDEX('AQS-88101'!$M$2:$M$2744,MATCH('88101-daily-summary-by-site'!$A1865&amp;'88101-daily-summary-by-site'!F$2&amp;'88101-daily-summary-by-site'!F$3,'AQS-88101'!$AC$2:$AC$2744&amp;'AQS-88101'!$E$2:$E$2744&amp;'AQS-88101'!$G$2:$G$2744,0)),""),"")</f>
        <v/>
      </c>
      <c r="G1865" s="42" t="str">
        <f t="array" ref="G1865">IFERROR(IF(INDEX('AQS-88101'!$M$2:$M$2744,MATCH('88101-daily-summary-by-site'!$A1865&amp;'88101-daily-summary-by-site'!G$2&amp;'88101-daily-summary-by-site'!G$3,'AQS-88101'!$AC$2:$AC$2744&amp;'AQS-88101'!$E$2:$E$2744&amp;'AQS-88101'!$G$2:$G$2744,0))&lt;&gt;"",INDEX('AQS-88101'!$M$2:$M$2744,MATCH('88101-daily-summary-by-site'!$A1865&amp;'88101-daily-summary-by-site'!G$2&amp;'88101-daily-summary-by-site'!G$3,'AQS-88101'!$AC$2:$AC$2744&amp;'AQS-88101'!$E$2:$E$2744&amp;'AQS-88101'!$G$2:$G$2744,0)),""),"")</f>
        <v/>
      </c>
      <c r="H1865" s="42" t="str">
        <f t="array" ref="H1865">IFERROR(IF(INDEX('AQS-88101'!$M$2:$M$2744,MATCH('88101-daily-summary-by-site'!$A1865&amp;'88101-daily-summary-by-site'!H$2&amp;'88101-daily-summary-by-site'!H$3,'AQS-88101'!$AC$2:$AC$2744&amp;'AQS-88101'!$E$2:$E$2744&amp;'AQS-88101'!$G$2:$G$2744,0))&lt;&gt;"",INDEX('AQS-88101'!$M$2:$M$2744,MATCH('88101-daily-summary-by-site'!$A1865&amp;'88101-daily-summary-by-site'!H$2&amp;'88101-daily-summary-by-site'!H$3,'AQS-88101'!$AC$2:$AC$2744&amp;'AQS-88101'!$E$2:$E$2744&amp;'AQS-88101'!$G$2:$G$2744,0)),""),"")</f>
        <v/>
      </c>
      <c r="I1865" s="108" t="str">
        <f t="array" ref="I1865">IFERROR(IF(INDEX('AQS-88101'!$M$2:$M$2744,MATCH('88101-daily-summary-by-site'!$A1865&amp;'88101-daily-summary-by-site'!I$2&amp;'88101-daily-summary-by-site'!I$3,'AQS-88101'!$AC$2:$AC$2744&amp;'AQS-88101'!$E$2:$E$2744&amp;'AQS-88101'!$G$2:$G$2744,0))&lt;&gt;"",INDEX('AQS-88101'!$M$2:$M$2744,MATCH('88101-daily-summary-by-site'!$A1865&amp;'88101-daily-summary-by-site'!I$2&amp;'88101-daily-summary-by-site'!I$3,'AQS-88101'!$AC$2:$AC$2744&amp;'AQS-88101'!$E$2:$E$2744&amp;'AQS-88101'!$G$2:$G$2744,0)),""),"")</f>
        <v/>
      </c>
      <c r="L1865" s="107">
        <f t="shared" si="145"/>
        <v>2.5</v>
      </c>
      <c r="M1865" s="42">
        <f t="shared" si="146"/>
        <v>3.5</v>
      </c>
      <c r="N1865" s="42" t="str">
        <f t="shared" si="147"/>
        <v/>
      </c>
      <c r="O1865" s="108" t="str">
        <f t="shared" si="148"/>
        <v/>
      </c>
    </row>
    <row r="1866" spans="1:15" x14ac:dyDescent="0.25">
      <c r="A1866" s="79">
        <f t="shared" si="149"/>
        <v>41777</v>
      </c>
      <c r="B1866" s="107" t="str">
        <f t="array" ref="B1866">IFERROR(IF(INDEX('AQS-88101'!$M$2:$M$2744,MATCH('88101-daily-summary-by-site'!$A1866&amp;'88101-daily-summary-by-site'!B$2&amp;'88101-daily-summary-by-site'!B$3,'AQS-88101'!$AC$2:$AC$2744&amp;'AQS-88101'!$E$2:$E$2744&amp;'AQS-88101'!$G$2:$G$2744,0))&lt;&gt;"",INDEX('AQS-88101'!$M$2:$M$2744,MATCH('88101-daily-summary-by-site'!$A1866&amp;'88101-daily-summary-by-site'!B$2&amp;'88101-daily-summary-by-site'!B$3,'AQS-88101'!$AC$2:$AC$2744&amp;'AQS-88101'!$E$2:$E$2744&amp;'AQS-88101'!$G$2:$G$2744,0)),""),"")</f>
        <v/>
      </c>
      <c r="C1866" s="42" t="str">
        <f t="array" ref="C1866">IFERROR(IF(INDEX('AQS-88101'!$M$2:$M$2744,MATCH('88101-daily-summary-by-site'!$A1866&amp;'88101-daily-summary-by-site'!C$2&amp;'88101-daily-summary-by-site'!C$3,'AQS-88101'!$AC$2:$AC$2744&amp;'AQS-88101'!$E$2:$E$2744&amp;'AQS-88101'!$G$2:$G$2744,0))&lt;&gt;"",INDEX('AQS-88101'!$M$2:$M$2744,MATCH('88101-daily-summary-by-site'!$A1866&amp;'88101-daily-summary-by-site'!C$2&amp;'88101-daily-summary-by-site'!C$3,'AQS-88101'!$AC$2:$AC$2744&amp;'AQS-88101'!$E$2:$E$2744&amp;'AQS-88101'!$G$2:$G$2744,0)),""),"")</f>
        <v/>
      </c>
      <c r="D1866" s="42" t="str">
        <f t="array" ref="D1866">IFERROR(IF(INDEX('AQS-88101'!$M$2:$M$2744,MATCH('88101-daily-summary-by-site'!$A1866&amp;'88101-daily-summary-by-site'!D$2&amp;'88101-daily-summary-by-site'!D$3,'AQS-88101'!$AC$2:$AC$2744&amp;'AQS-88101'!$E$2:$E$2744&amp;'AQS-88101'!$G$2:$G$2744,0))&lt;&gt;"",INDEX('AQS-88101'!$M$2:$M$2744,MATCH('88101-daily-summary-by-site'!$A1866&amp;'88101-daily-summary-by-site'!D$2&amp;'88101-daily-summary-by-site'!D$3,'AQS-88101'!$AC$2:$AC$2744&amp;'AQS-88101'!$E$2:$E$2744&amp;'AQS-88101'!$G$2:$G$2744,0)),""),"")</f>
        <v/>
      </c>
      <c r="E1866" s="42" t="str">
        <f t="array" ref="E1866">IFERROR(IF(INDEX('AQS-88101'!$M$2:$M$2744,MATCH('88101-daily-summary-by-site'!$A1866&amp;'88101-daily-summary-by-site'!E$2&amp;'88101-daily-summary-by-site'!E$3,'AQS-88101'!$AC$2:$AC$2744&amp;'AQS-88101'!$E$2:$E$2744&amp;'AQS-88101'!$G$2:$G$2744,0))&lt;&gt;"",INDEX('AQS-88101'!$M$2:$M$2744,MATCH('88101-daily-summary-by-site'!$A1866&amp;'88101-daily-summary-by-site'!E$2&amp;'88101-daily-summary-by-site'!E$3,'AQS-88101'!$AC$2:$AC$2744&amp;'AQS-88101'!$E$2:$E$2744&amp;'AQS-88101'!$G$2:$G$2744,0)),""),"")</f>
        <v/>
      </c>
      <c r="F1866" s="42" t="str">
        <f t="array" ref="F1866">IFERROR(IF(INDEX('AQS-88101'!$M$2:$M$2744,MATCH('88101-daily-summary-by-site'!$A1866&amp;'88101-daily-summary-by-site'!F$2&amp;'88101-daily-summary-by-site'!F$3,'AQS-88101'!$AC$2:$AC$2744&amp;'AQS-88101'!$E$2:$E$2744&amp;'AQS-88101'!$G$2:$G$2744,0))&lt;&gt;"",INDEX('AQS-88101'!$M$2:$M$2744,MATCH('88101-daily-summary-by-site'!$A1866&amp;'88101-daily-summary-by-site'!F$2&amp;'88101-daily-summary-by-site'!F$3,'AQS-88101'!$AC$2:$AC$2744&amp;'AQS-88101'!$E$2:$E$2744&amp;'AQS-88101'!$G$2:$G$2744,0)),""),"")</f>
        <v/>
      </c>
      <c r="G1866" s="42" t="str">
        <f t="array" ref="G1866">IFERROR(IF(INDEX('AQS-88101'!$M$2:$M$2744,MATCH('88101-daily-summary-by-site'!$A1866&amp;'88101-daily-summary-by-site'!G$2&amp;'88101-daily-summary-by-site'!G$3,'AQS-88101'!$AC$2:$AC$2744&amp;'AQS-88101'!$E$2:$E$2744&amp;'AQS-88101'!$G$2:$G$2744,0))&lt;&gt;"",INDEX('AQS-88101'!$M$2:$M$2744,MATCH('88101-daily-summary-by-site'!$A1866&amp;'88101-daily-summary-by-site'!G$2&amp;'88101-daily-summary-by-site'!G$3,'AQS-88101'!$AC$2:$AC$2744&amp;'AQS-88101'!$E$2:$E$2744&amp;'AQS-88101'!$G$2:$G$2744,0)),""),"")</f>
        <v/>
      </c>
      <c r="H1866" s="42" t="str">
        <f t="array" ref="H1866">IFERROR(IF(INDEX('AQS-88101'!$M$2:$M$2744,MATCH('88101-daily-summary-by-site'!$A1866&amp;'88101-daily-summary-by-site'!H$2&amp;'88101-daily-summary-by-site'!H$3,'AQS-88101'!$AC$2:$AC$2744&amp;'AQS-88101'!$E$2:$E$2744&amp;'AQS-88101'!$G$2:$G$2744,0))&lt;&gt;"",INDEX('AQS-88101'!$M$2:$M$2744,MATCH('88101-daily-summary-by-site'!$A1866&amp;'88101-daily-summary-by-site'!H$2&amp;'88101-daily-summary-by-site'!H$3,'AQS-88101'!$AC$2:$AC$2744&amp;'AQS-88101'!$E$2:$E$2744&amp;'AQS-88101'!$G$2:$G$2744,0)),""),"")</f>
        <v/>
      </c>
      <c r="I1866" s="108" t="str">
        <f t="array" ref="I1866">IFERROR(IF(INDEX('AQS-88101'!$M$2:$M$2744,MATCH('88101-daily-summary-by-site'!$A1866&amp;'88101-daily-summary-by-site'!I$2&amp;'88101-daily-summary-by-site'!I$3,'AQS-88101'!$AC$2:$AC$2744&amp;'AQS-88101'!$E$2:$E$2744&amp;'AQS-88101'!$G$2:$G$2744,0))&lt;&gt;"",INDEX('AQS-88101'!$M$2:$M$2744,MATCH('88101-daily-summary-by-site'!$A1866&amp;'88101-daily-summary-by-site'!I$2&amp;'88101-daily-summary-by-site'!I$3,'AQS-88101'!$AC$2:$AC$2744&amp;'AQS-88101'!$E$2:$E$2744&amp;'AQS-88101'!$G$2:$G$2744,0)),""),"")</f>
        <v/>
      </c>
      <c r="L1866" s="107" t="str">
        <f t="shared" si="145"/>
        <v/>
      </c>
      <c r="M1866" s="42" t="str">
        <f t="shared" si="146"/>
        <v/>
      </c>
      <c r="N1866" s="42" t="str">
        <f t="shared" si="147"/>
        <v/>
      </c>
      <c r="O1866" s="108" t="str">
        <f t="shared" si="148"/>
        <v/>
      </c>
    </row>
    <row r="1867" spans="1:15" x14ac:dyDescent="0.25">
      <c r="A1867" s="79">
        <f t="shared" si="149"/>
        <v>41778</v>
      </c>
      <c r="B1867" s="107" t="str">
        <f t="array" ref="B1867">IFERROR(IF(INDEX('AQS-88101'!$M$2:$M$2744,MATCH('88101-daily-summary-by-site'!$A1867&amp;'88101-daily-summary-by-site'!B$2&amp;'88101-daily-summary-by-site'!B$3,'AQS-88101'!$AC$2:$AC$2744&amp;'AQS-88101'!$E$2:$E$2744&amp;'AQS-88101'!$G$2:$G$2744,0))&lt;&gt;"",INDEX('AQS-88101'!$M$2:$M$2744,MATCH('88101-daily-summary-by-site'!$A1867&amp;'88101-daily-summary-by-site'!B$2&amp;'88101-daily-summary-by-site'!B$3,'AQS-88101'!$AC$2:$AC$2744&amp;'AQS-88101'!$E$2:$E$2744&amp;'AQS-88101'!$G$2:$G$2744,0)),""),"")</f>
        <v/>
      </c>
      <c r="C1867" s="42" t="str">
        <f t="array" ref="C1867">IFERROR(IF(INDEX('AQS-88101'!$M$2:$M$2744,MATCH('88101-daily-summary-by-site'!$A1867&amp;'88101-daily-summary-by-site'!C$2&amp;'88101-daily-summary-by-site'!C$3,'AQS-88101'!$AC$2:$AC$2744&amp;'AQS-88101'!$E$2:$E$2744&amp;'AQS-88101'!$G$2:$G$2744,0))&lt;&gt;"",INDEX('AQS-88101'!$M$2:$M$2744,MATCH('88101-daily-summary-by-site'!$A1867&amp;'88101-daily-summary-by-site'!C$2&amp;'88101-daily-summary-by-site'!C$3,'AQS-88101'!$AC$2:$AC$2744&amp;'AQS-88101'!$E$2:$E$2744&amp;'AQS-88101'!$G$2:$G$2744,0)),""),"")</f>
        <v/>
      </c>
      <c r="D1867" s="42" t="str">
        <f t="array" ref="D1867">IFERROR(IF(INDEX('AQS-88101'!$M$2:$M$2744,MATCH('88101-daily-summary-by-site'!$A1867&amp;'88101-daily-summary-by-site'!D$2&amp;'88101-daily-summary-by-site'!D$3,'AQS-88101'!$AC$2:$AC$2744&amp;'AQS-88101'!$E$2:$E$2744&amp;'AQS-88101'!$G$2:$G$2744,0))&lt;&gt;"",INDEX('AQS-88101'!$M$2:$M$2744,MATCH('88101-daily-summary-by-site'!$A1867&amp;'88101-daily-summary-by-site'!D$2&amp;'88101-daily-summary-by-site'!D$3,'AQS-88101'!$AC$2:$AC$2744&amp;'AQS-88101'!$E$2:$E$2744&amp;'AQS-88101'!$G$2:$G$2744,0)),""),"")</f>
        <v/>
      </c>
      <c r="E1867" s="42" t="str">
        <f t="array" ref="E1867">IFERROR(IF(INDEX('AQS-88101'!$M$2:$M$2744,MATCH('88101-daily-summary-by-site'!$A1867&amp;'88101-daily-summary-by-site'!E$2&amp;'88101-daily-summary-by-site'!E$3,'AQS-88101'!$AC$2:$AC$2744&amp;'AQS-88101'!$E$2:$E$2744&amp;'AQS-88101'!$G$2:$G$2744,0))&lt;&gt;"",INDEX('AQS-88101'!$M$2:$M$2744,MATCH('88101-daily-summary-by-site'!$A1867&amp;'88101-daily-summary-by-site'!E$2&amp;'88101-daily-summary-by-site'!E$3,'AQS-88101'!$AC$2:$AC$2744&amp;'AQS-88101'!$E$2:$E$2744&amp;'AQS-88101'!$G$2:$G$2744,0)),""),"")</f>
        <v/>
      </c>
      <c r="F1867" s="42" t="str">
        <f t="array" ref="F1867">IFERROR(IF(INDEX('AQS-88101'!$M$2:$M$2744,MATCH('88101-daily-summary-by-site'!$A1867&amp;'88101-daily-summary-by-site'!F$2&amp;'88101-daily-summary-by-site'!F$3,'AQS-88101'!$AC$2:$AC$2744&amp;'AQS-88101'!$E$2:$E$2744&amp;'AQS-88101'!$G$2:$G$2744,0))&lt;&gt;"",INDEX('AQS-88101'!$M$2:$M$2744,MATCH('88101-daily-summary-by-site'!$A1867&amp;'88101-daily-summary-by-site'!F$2&amp;'88101-daily-summary-by-site'!F$3,'AQS-88101'!$AC$2:$AC$2744&amp;'AQS-88101'!$E$2:$E$2744&amp;'AQS-88101'!$G$2:$G$2744,0)),""),"")</f>
        <v/>
      </c>
      <c r="G1867" s="42" t="str">
        <f t="array" ref="G1867">IFERROR(IF(INDEX('AQS-88101'!$M$2:$M$2744,MATCH('88101-daily-summary-by-site'!$A1867&amp;'88101-daily-summary-by-site'!G$2&amp;'88101-daily-summary-by-site'!G$3,'AQS-88101'!$AC$2:$AC$2744&amp;'AQS-88101'!$E$2:$E$2744&amp;'AQS-88101'!$G$2:$G$2744,0))&lt;&gt;"",INDEX('AQS-88101'!$M$2:$M$2744,MATCH('88101-daily-summary-by-site'!$A1867&amp;'88101-daily-summary-by-site'!G$2&amp;'88101-daily-summary-by-site'!G$3,'AQS-88101'!$AC$2:$AC$2744&amp;'AQS-88101'!$E$2:$E$2744&amp;'AQS-88101'!$G$2:$G$2744,0)),""),"")</f>
        <v/>
      </c>
      <c r="H1867" s="42" t="str">
        <f t="array" ref="H1867">IFERROR(IF(INDEX('AQS-88101'!$M$2:$M$2744,MATCH('88101-daily-summary-by-site'!$A1867&amp;'88101-daily-summary-by-site'!H$2&amp;'88101-daily-summary-by-site'!H$3,'AQS-88101'!$AC$2:$AC$2744&amp;'AQS-88101'!$E$2:$E$2744&amp;'AQS-88101'!$G$2:$G$2744,0))&lt;&gt;"",INDEX('AQS-88101'!$M$2:$M$2744,MATCH('88101-daily-summary-by-site'!$A1867&amp;'88101-daily-summary-by-site'!H$2&amp;'88101-daily-summary-by-site'!H$3,'AQS-88101'!$AC$2:$AC$2744&amp;'AQS-88101'!$E$2:$E$2744&amp;'AQS-88101'!$G$2:$G$2744,0)),""),"")</f>
        <v/>
      </c>
      <c r="I1867" s="108" t="str">
        <f t="array" ref="I1867">IFERROR(IF(INDEX('AQS-88101'!$M$2:$M$2744,MATCH('88101-daily-summary-by-site'!$A1867&amp;'88101-daily-summary-by-site'!I$2&amp;'88101-daily-summary-by-site'!I$3,'AQS-88101'!$AC$2:$AC$2744&amp;'AQS-88101'!$E$2:$E$2744&amp;'AQS-88101'!$G$2:$G$2744,0))&lt;&gt;"",INDEX('AQS-88101'!$M$2:$M$2744,MATCH('88101-daily-summary-by-site'!$A1867&amp;'88101-daily-summary-by-site'!I$2&amp;'88101-daily-summary-by-site'!I$3,'AQS-88101'!$AC$2:$AC$2744&amp;'AQS-88101'!$E$2:$E$2744&amp;'AQS-88101'!$G$2:$G$2744,0)),""),"")</f>
        <v/>
      </c>
      <c r="L1867" s="107" t="str">
        <f t="shared" si="145"/>
        <v/>
      </c>
      <c r="M1867" s="42" t="str">
        <f t="shared" si="146"/>
        <v/>
      </c>
      <c r="N1867" s="42" t="str">
        <f t="shared" si="147"/>
        <v/>
      </c>
      <c r="O1867" s="108" t="str">
        <f t="shared" si="148"/>
        <v/>
      </c>
    </row>
    <row r="1868" spans="1:15" x14ac:dyDescent="0.25">
      <c r="A1868" s="79">
        <f t="shared" si="149"/>
        <v>41779</v>
      </c>
      <c r="B1868" s="107">
        <f t="array" ref="B1868">IFERROR(IF(INDEX('AQS-88101'!$M$2:$M$2744,MATCH('88101-daily-summary-by-site'!$A1868&amp;'88101-daily-summary-by-site'!B$2&amp;'88101-daily-summary-by-site'!B$3,'AQS-88101'!$AC$2:$AC$2744&amp;'AQS-88101'!$E$2:$E$2744&amp;'AQS-88101'!$G$2:$G$2744,0))&lt;&gt;"",INDEX('AQS-88101'!$M$2:$M$2744,MATCH('88101-daily-summary-by-site'!$A1868&amp;'88101-daily-summary-by-site'!B$2&amp;'88101-daily-summary-by-site'!B$3,'AQS-88101'!$AC$2:$AC$2744&amp;'AQS-88101'!$E$2:$E$2744&amp;'AQS-88101'!$G$2:$G$2744,0)),""),"")</f>
        <v>2</v>
      </c>
      <c r="C1868" s="42" t="str">
        <f t="array" ref="C1868">IFERROR(IF(INDEX('AQS-88101'!$M$2:$M$2744,MATCH('88101-daily-summary-by-site'!$A1868&amp;'88101-daily-summary-by-site'!C$2&amp;'88101-daily-summary-by-site'!C$3,'AQS-88101'!$AC$2:$AC$2744&amp;'AQS-88101'!$E$2:$E$2744&amp;'AQS-88101'!$G$2:$G$2744,0))&lt;&gt;"",INDEX('AQS-88101'!$M$2:$M$2744,MATCH('88101-daily-summary-by-site'!$A1868&amp;'88101-daily-summary-by-site'!C$2&amp;'88101-daily-summary-by-site'!C$3,'AQS-88101'!$AC$2:$AC$2744&amp;'AQS-88101'!$E$2:$E$2744&amp;'AQS-88101'!$G$2:$G$2744,0)),""),"")</f>
        <v/>
      </c>
      <c r="D1868" s="42">
        <f t="array" ref="D1868">IFERROR(IF(INDEX('AQS-88101'!$M$2:$M$2744,MATCH('88101-daily-summary-by-site'!$A1868&amp;'88101-daily-summary-by-site'!D$2&amp;'88101-daily-summary-by-site'!D$3,'AQS-88101'!$AC$2:$AC$2744&amp;'AQS-88101'!$E$2:$E$2744&amp;'AQS-88101'!$G$2:$G$2744,0))&lt;&gt;"",INDEX('AQS-88101'!$M$2:$M$2744,MATCH('88101-daily-summary-by-site'!$A1868&amp;'88101-daily-summary-by-site'!D$2&amp;'88101-daily-summary-by-site'!D$3,'AQS-88101'!$AC$2:$AC$2744&amp;'AQS-88101'!$E$2:$E$2744&amp;'AQS-88101'!$G$2:$G$2744,0)),""),"")</f>
        <v>2.1</v>
      </c>
      <c r="E1868" s="42" t="str">
        <f t="array" ref="E1868">IFERROR(IF(INDEX('AQS-88101'!$M$2:$M$2744,MATCH('88101-daily-summary-by-site'!$A1868&amp;'88101-daily-summary-by-site'!E$2&amp;'88101-daily-summary-by-site'!E$3,'AQS-88101'!$AC$2:$AC$2744&amp;'AQS-88101'!$E$2:$E$2744&amp;'AQS-88101'!$G$2:$G$2744,0))&lt;&gt;"",INDEX('AQS-88101'!$M$2:$M$2744,MATCH('88101-daily-summary-by-site'!$A1868&amp;'88101-daily-summary-by-site'!E$2&amp;'88101-daily-summary-by-site'!E$3,'AQS-88101'!$AC$2:$AC$2744&amp;'AQS-88101'!$E$2:$E$2744&amp;'AQS-88101'!$G$2:$G$2744,0)),""),"")</f>
        <v/>
      </c>
      <c r="F1868" s="42" t="str">
        <f t="array" ref="F1868">IFERROR(IF(INDEX('AQS-88101'!$M$2:$M$2744,MATCH('88101-daily-summary-by-site'!$A1868&amp;'88101-daily-summary-by-site'!F$2&amp;'88101-daily-summary-by-site'!F$3,'AQS-88101'!$AC$2:$AC$2744&amp;'AQS-88101'!$E$2:$E$2744&amp;'AQS-88101'!$G$2:$G$2744,0))&lt;&gt;"",INDEX('AQS-88101'!$M$2:$M$2744,MATCH('88101-daily-summary-by-site'!$A1868&amp;'88101-daily-summary-by-site'!F$2&amp;'88101-daily-summary-by-site'!F$3,'AQS-88101'!$AC$2:$AC$2744&amp;'AQS-88101'!$E$2:$E$2744&amp;'AQS-88101'!$G$2:$G$2744,0)),""),"")</f>
        <v/>
      </c>
      <c r="G1868" s="42" t="str">
        <f t="array" ref="G1868">IFERROR(IF(INDEX('AQS-88101'!$M$2:$M$2744,MATCH('88101-daily-summary-by-site'!$A1868&amp;'88101-daily-summary-by-site'!G$2&amp;'88101-daily-summary-by-site'!G$3,'AQS-88101'!$AC$2:$AC$2744&amp;'AQS-88101'!$E$2:$E$2744&amp;'AQS-88101'!$G$2:$G$2744,0))&lt;&gt;"",INDEX('AQS-88101'!$M$2:$M$2744,MATCH('88101-daily-summary-by-site'!$A1868&amp;'88101-daily-summary-by-site'!G$2&amp;'88101-daily-summary-by-site'!G$3,'AQS-88101'!$AC$2:$AC$2744&amp;'AQS-88101'!$E$2:$E$2744&amp;'AQS-88101'!$G$2:$G$2744,0)),""),"")</f>
        <v/>
      </c>
      <c r="H1868" s="42" t="str">
        <f t="array" ref="H1868">IFERROR(IF(INDEX('AQS-88101'!$M$2:$M$2744,MATCH('88101-daily-summary-by-site'!$A1868&amp;'88101-daily-summary-by-site'!H$2&amp;'88101-daily-summary-by-site'!H$3,'AQS-88101'!$AC$2:$AC$2744&amp;'AQS-88101'!$E$2:$E$2744&amp;'AQS-88101'!$G$2:$G$2744,0))&lt;&gt;"",INDEX('AQS-88101'!$M$2:$M$2744,MATCH('88101-daily-summary-by-site'!$A1868&amp;'88101-daily-summary-by-site'!H$2&amp;'88101-daily-summary-by-site'!H$3,'AQS-88101'!$AC$2:$AC$2744&amp;'AQS-88101'!$E$2:$E$2744&amp;'AQS-88101'!$G$2:$G$2744,0)),""),"")</f>
        <v/>
      </c>
      <c r="I1868" s="108" t="str">
        <f t="array" ref="I1868">IFERROR(IF(INDEX('AQS-88101'!$M$2:$M$2744,MATCH('88101-daily-summary-by-site'!$A1868&amp;'88101-daily-summary-by-site'!I$2&amp;'88101-daily-summary-by-site'!I$3,'AQS-88101'!$AC$2:$AC$2744&amp;'AQS-88101'!$E$2:$E$2744&amp;'AQS-88101'!$G$2:$G$2744,0))&lt;&gt;"",INDEX('AQS-88101'!$M$2:$M$2744,MATCH('88101-daily-summary-by-site'!$A1868&amp;'88101-daily-summary-by-site'!I$2&amp;'88101-daily-summary-by-site'!I$3,'AQS-88101'!$AC$2:$AC$2744&amp;'AQS-88101'!$E$2:$E$2744&amp;'AQS-88101'!$G$2:$G$2744,0)),""),"")</f>
        <v/>
      </c>
      <c r="L1868" s="107">
        <f t="shared" si="145"/>
        <v>2</v>
      </c>
      <c r="M1868" s="42">
        <f t="shared" si="146"/>
        <v>2.1</v>
      </c>
      <c r="N1868" s="42" t="str">
        <f t="shared" si="147"/>
        <v/>
      </c>
      <c r="O1868" s="108" t="str">
        <f t="shared" si="148"/>
        <v/>
      </c>
    </row>
    <row r="1869" spans="1:15" x14ac:dyDescent="0.25">
      <c r="A1869" s="79">
        <f t="shared" si="149"/>
        <v>41780</v>
      </c>
      <c r="B1869" s="107" t="str">
        <f t="array" ref="B1869">IFERROR(IF(INDEX('AQS-88101'!$M$2:$M$2744,MATCH('88101-daily-summary-by-site'!$A1869&amp;'88101-daily-summary-by-site'!B$2&amp;'88101-daily-summary-by-site'!B$3,'AQS-88101'!$AC$2:$AC$2744&amp;'AQS-88101'!$E$2:$E$2744&amp;'AQS-88101'!$G$2:$G$2744,0))&lt;&gt;"",INDEX('AQS-88101'!$M$2:$M$2744,MATCH('88101-daily-summary-by-site'!$A1869&amp;'88101-daily-summary-by-site'!B$2&amp;'88101-daily-summary-by-site'!B$3,'AQS-88101'!$AC$2:$AC$2744&amp;'AQS-88101'!$E$2:$E$2744&amp;'AQS-88101'!$G$2:$G$2744,0)),""),"")</f>
        <v/>
      </c>
      <c r="C1869" s="42" t="str">
        <f t="array" ref="C1869">IFERROR(IF(INDEX('AQS-88101'!$M$2:$M$2744,MATCH('88101-daily-summary-by-site'!$A1869&amp;'88101-daily-summary-by-site'!C$2&amp;'88101-daily-summary-by-site'!C$3,'AQS-88101'!$AC$2:$AC$2744&amp;'AQS-88101'!$E$2:$E$2744&amp;'AQS-88101'!$G$2:$G$2744,0))&lt;&gt;"",INDEX('AQS-88101'!$M$2:$M$2744,MATCH('88101-daily-summary-by-site'!$A1869&amp;'88101-daily-summary-by-site'!C$2&amp;'88101-daily-summary-by-site'!C$3,'AQS-88101'!$AC$2:$AC$2744&amp;'AQS-88101'!$E$2:$E$2744&amp;'AQS-88101'!$G$2:$G$2744,0)),""),"")</f>
        <v/>
      </c>
      <c r="D1869" s="42" t="str">
        <f t="array" ref="D1869">IFERROR(IF(INDEX('AQS-88101'!$M$2:$M$2744,MATCH('88101-daily-summary-by-site'!$A1869&amp;'88101-daily-summary-by-site'!D$2&amp;'88101-daily-summary-by-site'!D$3,'AQS-88101'!$AC$2:$AC$2744&amp;'AQS-88101'!$E$2:$E$2744&amp;'AQS-88101'!$G$2:$G$2744,0))&lt;&gt;"",INDEX('AQS-88101'!$M$2:$M$2744,MATCH('88101-daily-summary-by-site'!$A1869&amp;'88101-daily-summary-by-site'!D$2&amp;'88101-daily-summary-by-site'!D$3,'AQS-88101'!$AC$2:$AC$2744&amp;'AQS-88101'!$E$2:$E$2744&amp;'AQS-88101'!$G$2:$G$2744,0)),""),"")</f>
        <v/>
      </c>
      <c r="E1869" s="42" t="str">
        <f t="array" ref="E1869">IFERROR(IF(INDEX('AQS-88101'!$M$2:$M$2744,MATCH('88101-daily-summary-by-site'!$A1869&amp;'88101-daily-summary-by-site'!E$2&amp;'88101-daily-summary-by-site'!E$3,'AQS-88101'!$AC$2:$AC$2744&amp;'AQS-88101'!$E$2:$E$2744&amp;'AQS-88101'!$G$2:$G$2744,0))&lt;&gt;"",INDEX('AQS-88101'!$M$2:$M$2744,MATCH('88101-daily-summary-by-site'!$A1869&amp;'88101-daily-summary-by-site'!E$2&amp;'88101-daily-summary-by-site'!E$3,'AQS-88101'!$AC$2:$AC$2744&amp;'AQS-88101'!$E$2:$E$2744&amp;'AQS-88101'!$G$2:$G$2744,0)),""),"")</f>
        <v/>
      </c>
      <c r="F1869" s="42" t="str">
        <f t="array" ref="F1869">IFERROR(IF(INDEX('AQS-88101'!$M$2:$M$2744,MATCH('88101-daily-summary-by-site'!$A1869&amp;'88101-daily-summary-by-site'!F$2&amp;'88101-daily-summary-by-site'!F$3,'AQS-88101'!$AC$2:$AC$2744&amp;'AQS-88101'!$E$2:$E$2744&amp;'AQS-88101'!$G$2:$G$2744,0))&lt;&gt;"",INDEX('AQS-88101'!$M$2:$M$2744,MATCH('88101-daily-summary-by-site'!$A1869&amp;'88101-daily-summary-by-site'!F$2&amp;'88101-daily-summary-by-site'!F$3,'AQS-88101'!$AC$2:$AC$2744&amp;'AQS-88101'!$E$2:$E$2744&amp;'AQS-88101'!$G$2:$G$2744,0)),""),"")</f>
        <v/>
      </c>
      <c r="G1869" s="42" t="str">
        <f t="array" ref="G1869">IFERROR(IF(INDEX('AQS-88101'!$M$2:$M$2744,MATCH('88101-daily-summary-by-site'!$A1869&amp;'88101-daily-summary-by-site'!G$2&amp;'88101-daily-summary-by-site'!G$3,'AQS-88101'!$AC$2:$AC$2744&amp;'AQS-88101'!$E$2:$E$2744&amp;'AQS-88101'!$G$2:$G$2744,0))&lt;&gt;"",INDEX('AQS-88101'!$M$2:$M$2744,MATCH('88101-daily-summary-by-site'!$A1869&amp;'88101-daily-summary-by-site'!G$2&amp;'88101-daily-summary-by-site'!G$3,'AQS-88101'!$AC$2:$AC$2744&amp;'AQS-88101'!$E$2:$E$2744&amp;'AQS-88101'!$G$2:$G$2744,0)),""),"")</f>
        <v/>
      </c>
      <c r="H1869" s="42" t="str">
        <f t="array" ref="H1869">IFERROR(IF(INDEX('AQS-88101'!$M$2:$M$2744,MATCH('88101-daily-summary-by-site'!$A1869&amp;'88101-daily-summary-by-site'!H$2&amp;'88101-daily-summary-by-site'!H$3,'AQS-88101'!$AC$2:$AC$2744&amp;'AQS-88101'!$E$2:$E$2744&amp;'AQS-88101'!$G$2:$G$2744,0))&lt;&gt;"",INDEX('AQS-88101'!$M$2:$M$2744,MATCH('88101-daily-summary-by-site'!$A1869&amp;'88101-daily-summary-by-site'!H$2&amp;'88101-daily-summary-by-site'!H$3,'AQS-88101'!$AC$2:$AC$2744&amp;'AQS-88101'!$E$2:$E$2744&amp;'AQS-88101'!$G$2:$G$2744,0)),""),"")</f>
        <v/>
      </c>
      <c r="I1869" s="108" t="str">
        <f t="array" ref="I1869">IFERROR(IF(INDEX('AQS-88101'!$M$2:$M$2744,MATCH('88101-daily-summary-by-site'!$A1869&amp;'88101-daily-summary-by-site'!I$2&amp;'88101-daily-summary-by-site'!I$3,'AQS-88101'!$AC$2:$AC$2744&amp;'AQS-88101'!$E$2:$E$2744&amp;'AQS-88101'!$G$2:$G$2744,0))&lt;&gt;"",INDEX('AQS-88101'!$M$2:$M$2744,MATCH('88101-daily-summary-by-site'!$A1869&amp;'88101-daily-summary-by-site'!I$2&amp;'88101-daily-summary-by-site'!I$3,'AQS-88101'!$AC$2:$AC$2744&amp;'AQS-88101'!$E$2:$E$2744&amp;'AQS-88101'!$G$2:$G$2744,0)),""),"")</f>
        <v/>
      </c>
      <c r="L1869" s="107" t="str">
        <f t="shared" si="145"/>
        <v/>
      </c>
      <c r="M1869" s="42" t="str">
        <f t="shared" si="146"/>
        <v/>
      </c>
      <c r="N1869" s="42" t="str">
        <f t="shared" si="147"/>
        <v/>
      </c>
      <c r="O1869" s="108" t="str">
        <f t="shared" si="148"/>
        <v/>
      </c>
    </row>
    <row r="1870" spans="1:15" x14ac:dyDescent="0.25">
      <c r="A1870" s="79">
        <f t="shared" si="149"/>
        <v>41781</v>
      </c>
      <c r="B1870" s="107" t="str">
        <f t="array" ref="B1870">IFERROR(IF(INDEX('AQS-88101'!$M$2:$M$2744,MATCH('88101-daily-summary-by-site'!$A1870&amp;'88101-daily-summary-by-site'!B$2&amp;'88101-daily-summary-by-site'!B$3,'AQS-88101'!$AC$2:$AC$2744&amp;'AQS-88101'!$E$2:$E$2744&amp;'AQS-88101'!$G$2:$G$2744,0))&lt;&gt;"",INDEX('AQS-88101'!$M$2:$M$2744,MATCH('88101-daily-summary-by-site'!$A1870&amp;'88101-daily-summary-by-site'!B$2&amp;'88101-daily-summary-by-site'!B$3,'AQS-88101'!$AC$2:$AC$2744&amp;'AQS-88101'!$E$2:$E$2744&amp;'AQS-88101'!$G$2:$G$2744,0)),""),"")</f>
        <v/>
      </c>
      <c r="C1870" s="42" t="str">
        <f t="array" ref="C1870">IFERROR(IF(INDEX('AQS-88101'!$M$2:$M$2744,MATCH('88101-daily-summary-by-site'!$A1870&amp;'88101-daily-summary-by-site'!C$2&amp;'88101-daily-summary-by-site'!C$3,'AQS-88101'!$AC$2:$AC$2744&amp;'AQS-88101'!$E$2:$E$2744&amp;'AQS-88101'!$G$2:$G$2744,0))&lt;&gt;"",INDEX('AQS-88101'!$M$2:$M$2744,MATCH('88101-daily-summary-by-site'!$A1870&amp;'88101-daily-summary-by-site'!C$2&amp;'88101-daily-summary-by-site'!C$3,'AQS-88101'!$AC$2:$AC$2744&amp;'AQS-88101'!$E$2:$E$2744&amp;'AQS-88101'!$G$2:$G$2744,0)),""),"")</f>
        <v/>
      </c>
      <c r="D1870" s="42" t="str">
        <f t="array" ref="D1870">IFERROR(IF(INDEX('AQS-88101'!$M$2:$M$2744,MATCH('88101-daily-summary-by-site'!$A1870&amp;'88101-daily-summary-by-site'!D$2&amp;'88101-daily-summary-by-site'!D$3,'AQS-88101'!$AC$2:$AC$2744&amp;'AQS-88101'!$E$2:$E$2744&amp;'AQS-88101'!$G$2:$G$2744,0))&lt;&gt;"",INDEX('AQS-88101'!$M$2:$M$2744,MATCH('88101-daily-summary-by-site'!$A1870&amp;'88101-daily-summary-by-site'!D$2&amp;'88101-daily-summary-by-site'!D$3,'AQS-88101'!$AC$2:$AC$2744&amp;'AQS-88101'!$E$2:$E$2744&amp;'AQS-88101'!$G$2:$G$2744,0)),""),"")</f>
        <v/>
      </c>
      <c r="E1870" s="42" t="str">
        <f t="array" ref="E1870">IFERROR(IF(INDEX('AQS-88101'!$M$2:$M$2744,MATCH('88101-daily-summary-by-site'!$A1870&amp;'88101-daily-summary-by-site'!E$2&amp;'88101-daily-summary-by-site'!E$3,'AQS-88101'!$AC$2:$AC$2744&amp;'AQS-88101'!$E$2:$E$2744&amp;'AQS-88101'!$G$2:$G$2744,0))&lt;&gt;"",INDEX('AQS-88101'!$M$2:$M$2744,MATCH('88101-daily-summary-by-site'!$A1870&amp;'88101-daily-summary-by-site'!E$2&amp;'88101-daily-summary-by-site'!E$3,'AQS-88101'!$AC$2:$AC$2744&amp;'AQS-88101'!$E$2:$E$2744&amp;'AQS-88101'!$G$2:$G$2744,0)),""),"")</f>
        <v/>
      </c>
      <c r="F1870" s="42" t="str">
        <f t="array" ref="F1870">IFERROR(IF(INDEX('AQS-88101'!$M$2:$M$2744,MATCH('88101-daily-summary-by-site'!$A1870&amp;'88101-daily-summary-by-site'!F$2&amp;'88101-daily-summary-by-site'!F$3,'AQS-88101'!$AC$2:$AC$2744&amp;'AQS-88101'!$E$2:$E$2744&amp;'AQS-88101'!$G$2:$G$2744,0))&lt;&gt;"",INDEX('AQS-88101'!$M$2:$M$2744,MATCH('88101-daily-summary-by-site'!$A1870&amp;'88101-daily-summary-by-site'!F$2&amp;'88101-daily-summary-by-site'!F$3,'AQS-88101'!$AC$2:$AC$2744&amp;'AQS-88101'!$E$2:$E$2744&amp;'AQS-88101'!$G$2:$G$2744,0)),""),"")</f>
        <v/>
      </c>
      <c r="G1870" s="42" t="str">
        <f t="array" ref="G1870">IFERROR(IF(INDEX('AQS-88101'!$M$2:$M$2744,MATCH('88101-daily-summary-by-site'!$A1870&amp;'88101-daily-summary-by-site'!G$2&amp;'88101-daily-summary-by-site'!G$3,'AQS-88101'!$AC$2:$AC$2744&amp;'AQS-88101'!$E$2:$E$2744&amp;'AQS-88101'!$G$2:$G$2744,0))&lt;&gt;"",INDEX('AQS-88101'!$M$2:$M$2744,MATCH('88101-daily-summary-by-site'!$A1870&amp;'88101-daily-summary-by-site'!G$2&amp;'88101-daily-summary-by-site'!G$3,'AQS-88101'!$AC$2:$AC$2744&amp;'AQS-88101'!$E$2:$E$2744&amp;'AQS-88101'!$G$2:$G$2744,0)),""),"")</f>
        <v/>
      </c>
      <c r="H1870" s="42" t="str">
        <f t="array" ref="H1870">IFERROR(IF(INDEX('AQS-88101'!$M$2:$M$2744,MATCH('88101-daily-summary-by-site'!$A1870&amp;'88101-daily-summary-by-site'!H$2&amp;'88101-daily-summary-by-site'!H$3,'AQS-88101'!$AC$2:$AC$2744&amp;'AQS-88101'!$E$2:$E$2744&amp;'AQS-88101'!$G$2:$G$2744,0))&lt;&gt;"",INDEX('AQS-88101'!$M$2:$M$2744,MATCH('88101-daily-summary-by-site'!$A1870&amp;'88101-daily-summary-by-site'!H$2&amp;'88101-daily-summary-by-site'!H$3,'AQS-88101'!$AC$2:$AC$2744&amp;'AQS-88101'!$E$2:$E$2744&amp;'AQS-88101'!$G$2:$G$2744,0)),""),"")</f>
        <v/>
      </c>
      <c r="I1870" s="108" t="str">
        <f t="array" ref="I1870">IFERROR(IF(INDEX('AQS-88101'!$M$2:$M$2744,MATCH('88101-daily-summary-by-site'!$A1870&amp;'88101-daily-summary-by-site'!I$2&amp;'88101-daily-summary-by-site'!I$3,'AQS-88101'!$AC$2:$AC$2744&amp;'AQS-88101'!$E$2:$E$2744&amp;'AQS-88101'!$G$2:$G$2744,0))&lt;&gt;"",INDEX('AQS-88101'!$M$2:$M$2744,MATCH('88101-daily-summary-by-site'!$A1870&amp;'88101-daily-summary-by-site'!I$2&amp;'88101-daily-summary-by-site'!I$3,'AQS-88101'!$AC$2:$AC$2744&amp;'AQS-88101'!$E$2:$E$2744&amp;'AQS-88101'!$G$2:$G$2744,0)),""),"")</f>
        <v/>
      </c>
      <c r="L1870" s="107" t="str">
        <f t="shared" si="145"/>
        <v/>
      </c>
      <c r="M1870" s="42" t="str">
        <f t="shared" si="146"/>
        <v/>
      </c>
      <c r="N1870" s="42" t="str">
        <f t="shared" si="147"/>
        <v/>
      </c>
      <c r="O1870" s="108" t="str">
        <f t="shared" si="148"/>
        <v/>
      </c>
    </row>
    <row r="1871" spans="1:15" x14ac:dyDescent="0.25">
      <c r="A1871" s="79">
        <f t="shared" si="149"/>
        <v>41782</v>
      </c>
      <c r="B1871" s="107">
        <f t="array" ref="B1871">IFERROR(IF(INDEX('AQS-88101'!$M$2:$M$2744,MATCH('88101-daily-summary-by-site'!$A1871&amp;'88101-daily-summary-by-site'!B$2&amp;'88101-daily-summary-by-site'!B$3,'AQS-88101'!$AC$2:$AC$2744&amp;'AQS-88101'!$E$2:$E$2744&amp;'AQS-88101'!$G$2:$G$2744,0))&lt;&gt;"",INDEX('AQS-88101'!$M$2:$M$2744,MATCH('88101-daily-summary-by-site'!$A1871&amp;'88101-daily-summary-by-site'!B$2&amp;'88101-daily-summary-by-site'!B$3,'AQS-88101'!$AC$2:$AC$2744&amp;'AQS-88101'!$E$2:$E$2744&amp;'AQS-88101'!$G$2:$G$2744,0)),""),"")</f>
        <v>4.2</v>
      </c>
      <c r="C1871" s="42" t="str">
        <f t="array" ref="C1871">IFERROR(IF(INDEX('AQS-88101'!$M$2:$M$2744,MATCH('88101-daily-summary-by-site'!$A1871&amp;'88101-daily-summary-by-site'!C$2&amp;'88101-daily-summary-by-site'!C$3,'AQS-88101'!$AC$2:$AC$2744&amp;'AQS-88101'!$E$2:$E$2744&amp;'AQS-88101'!$G$2:$G$2744,0))&lt;&gt;"",INDEX('AQS-88101'!$M$2:$M$2744,MATCH('88101-daily-summary-by-site'!$A1871&amp;'88101-daily-summary-by-site'!C$2&amp;'88101-daily-summary-by-site'!C$3,'AQS-88101'!$AC$2:$AC$2744&amp;'AQS-88101'!$E$2:$E$2744&amp;'AQS-88101'!$G$2:$G$2744,0)),""),"")</f>
        <v/>
      </c>
      <c r="D1871" s="42">
        <f t="array" ref="D1871">IFERROR(IF(INDEX('AQS-88101'!$M$2:$M$2744,MATCH('88101-daily-summary-by-site'!$A1871&amp;'88101-daily-summary-by-site'!D$2&amp;'88101-daily-summary-by-site'!D$3,'AQS-88101'!$AC$2:$AC$2744&amp;'AQS-88101'!$E$2:$E$2744&amp;'AQS-88101'!$G$2:$G$2744,0))&lt;&gt;"",INDEX('AQS-88101'!$M$2:$M$2744,MATCH('88101-daily-summary-by-site'!$A1871&amp;'88101-daily-summary-by-site'!D$2&amp;'88101-daily-summary-by-site'!D$3,'AQS-88101'!$AC$2:$AC$2744&amp;'AQS-88101'!$E$2:$E$2744&amp;'AQS-88101'!$G$2:$G$2744,0)),""),"")</f>
        <v>4.2</v>
      </c>
      <c r="E1871" s="42">
        <f t="array" ref="E1871">IFERROR(IF(INDEX('AQS-88101'!$M$2:$M$2744,MATCH('88101-daily-summary-by-site'!$A1871&amp;'88101-daily-summary-by-site'!E$2&amp;'88101-daily-summary-by-site'!E$3,'AQS-88101'!$AC$2:$AC$2744&amp;'AQS-88101'!$E$2:$E$2744&amp;'AQS-88101'!$G$2:$G$2744,0))&lt;&gt;"",INDEX('AQS-88101'!$M$2:$M$2744,MATCH('88101-daily-summary-by-site'!$A1871&amp;'88101-daily-summary-by-site'!E$2&amp;'88101-daily-summary-by-site'!E$3,'AQS-88101'!$AC$2:$AC$2744&amp;'AQS-88101'!$E$2:$E$2744&amp;'AQS-88101'!$G$2:$G$2744,0)),""),"")</f>
        <v>4.7</v>
      </c>
      <c r="F1871" s="42" t="str">
        <f t="array" ref="F1871">IFERROR(IF(INDEX('AQS-88101'!$M$2:$M$2744,MATCH('88101-daily-summary-by-site'!$A1871&amp;'88101-daily-summary-by-site'!F$2&amp;'88101-daily-summary-by-site'!F$3,'AQS-88101'!$AC$2:$AC$2744&amp;'AQS-88101'!$E$2:$E$2744&amp;'AQS-88101'!$G$2:$G$2744,0))&lt;&gt;"",INDEX('AQS-88101'!$M$2:$M$2744,MATCH('88101-daily-summary-by-site'!$A1871&amp;'88101-daily-summary-by-site'!F$2&amp;'88101-daily-summary-by-site'!F$3,'AQS-88101'!$AC$2:$AC$2744&amp;'AQS-88101'!$E$2:$E$2744&amp;'AQS-88101'!$G$2:$G$2744,0)),""),"")</f>
        <v/>
      </c>
      <c r="G1871" s="42" t="str">
        <f t="array" ref="G1871">IFERROR(IF(INDEX('AQS-88101'!$M$2:$M$2744,MATCH('88101-daily-summary-by-site'!$A1871&amp;'88101-daily-summary-by-site'!G$2&amp;'88101-daily-summary-by-site'!G$3,'AQS-88101'!$AC$2:$AC$2744&amp;'AQS-88101'!$E$2:$E$2744&amp;'AQS-88101'!$G$2:$G$2744,0))&lt;&gt;"",INDEX('AQS-88101'!$M$2:$M$2744,MATCH('88101-daily-summary-by-site'!$A1871&amp;'88101-daily-summary-by-site'!G$2&amp;'88101-daily-summary-by-site'!G$3,'AQS-88101'!$AC$2:$AC$2744&amp;'AQS-88101'!$E$2:$E$2744&amp;'AQS-88101'!$G$2:$G$2744,0)),""),"")</f>
        <v/>
      </c>
      <c r="H1871" s="42" t="str">
        <f t="array" ref="H1871">IFERROR(IF(INDEX('AQS-88101'!$M$2:$M$2744,MATCH('88101-daily-summary-by-site'!$A1871&amp;'88101-daily-summary-by-site'!H$2&amp;'88101-daily-summary-by-site'!H$3,'AQS-88101'!$AC$2:$AC$2744&amp;'AQS-88101'!$E$2:$E$2744&amp;'AQS-88101'!$G$2:$G$2744,0))&lt;&gt;"",INDEX('AQS-88101'!$M$2:$M$2744,MATCH('88101-daily-summary-by-site'!$A1871&amp;'88101-daily-summary-by-site'!H$2&amp;'88101-daily-summary-by-site'!H$3,'AQS-88101'!$AC$2:$AC$2744&amp;'AQS-88101'!$E$2:$E$2744&amp;'AQS-88101'!$G$2:$G$2744,0)),""),"")</f>
        <v/>
      </c>
      <c r="I1871" s="108" t="str">
        <f t="array" ref="I1871">IFERROR(IF(INDEX('AQS-88101'!$M$2:$M$2744,MATCH('88101-daily-summary-by-site'!$A1871&amp;'88101-daily-summary-by-site'!I$2&amp;'88101-daily-summary-by-site'!I$3,'AQS-88101'!$AC$2:$AC$2744&amp;'AQS-88101'!$E$2:$E$2744&amp;'AQS-88101'!$G$2:$G$2744,0))&lt;&gt;"",INDEX('AQS-88101'!$M$2:$M$2744,MATCH('88101-daily-summary-by-site'!$A1871&amp;'88101-daily-summary-by-site'!I$2&amp;'88101-daily-summary-by-site'!I$3,'AQS-88101'!$AC$2:$AC$2744&amp;'AQS-88101'!$E$2:$E$2744&amp;'AQS-88101'!$G$2:$G$2744,0)),""),"")</f>
        <v/>
      </c>
      <c r="L1871" s="107">
        <f t="shared" si="145"/>
        <v>4.2</v>
      </c>
      <c r="M1871" s="42">
        <f t="shared" si="146"/>
        <v>4.2</v>
      </c>
      <c r="N1871" s="42" t="str">
        <f t="shared" si="147"/>
        <v/>
      </c>
      <c r="O1871" s="108" t="str">
        <f t="shared" si="148"/>
        <v/>
      </c>
    </row>
    <row r="1872" spans="1:15" x14ac:dyDescent="0.25">
      <c r="A1872" s="79">
        <f t="shared" si="149"/>
        <v>41783</v>
      </c>
      <c r="B1872" s="107" t="str">
        <f t="array" ref="B1872">IFERROR(IF(INDEX('AQS-88101'!$M$2:$M$2744,MATCH('88101-daily-summary-by-site'!$A1872&amp;'88101-daily-summary-by-site'!B$2&amp;'88101-daily-summary-by-site'!B$3,'AQS-88101'!$AC$2:$AC$2744&amp;'AQS-88101'!$E$2:$E$2744&amp;'AQS-88101'!$G$2:$G$2744,0))&lt;&gt;"",INDEX('AQS-88101'!$M$2:$M$2744,MATCH('88101-daily-summary-by-site'!$A1872&amp;'88101-daily-summary-by-site'!B$2&amp;'88101-daily-summary-by-site'!B$3,'AQS-88101'!$AC$2:$AC$2744&amp;'AQS-88101'!$E$2:$E$2744&amp;'AQS-88101'!$G$2:$G$2744,0)),""),"")</f>
        <v/>
      </c>
      <c r="C1872" s="42" t="str">
        <f t="array" ref="C1872">IFERROR(IF(INDEX('AQS-88101'!$M$2:$M$2744,MATCH('88101-daily-summary-by-site'!$A1872&amp;'88101-daily-summary-by-site'!C$2&amp;'88101-daily-summary-by-site'!C$3,'AQS-88101'!$AC$2:$AC$2744&amp;'AQS-88101'!$E$2:$E$2744&amp;'AQS-88101'!$G$2:$G$2744,0))&lt;&gt;"",INDEX('AQS-88101'!$M$2:$M$2744,MATCH('88101-daily-summary-by-site'!$A1872&amp;'88101-daily-summary-by-site'!C$2&amp;'88101-daily-summary-by-site'!C$3,'AQS-88101'!$AC$2:$AC$2744&amp;'AQS-88101'!$E$2:$E$2744&amp;'AQS-88101'!$G$2:$G$2744,0)),""),"")</f>
        <v/>
      </c>
      <c r="D1872" s="42" t="str">
        <f t="array" ref="D1872">IFERROR(IF(INDEX('AQS-88101'!$M$2:$M$2744,MATCH('88101-daily-summary-by-site'!$A1872&amp;'88101-daily-summary-by-site'!D$2&amp;'88101-daily-summary-by-site'!D$3,'AQS-88101'!$AC$2:$AC$2744&amp;'AQS-88101'!$E$2:$E$2744&amp;'AQS-88101'!$G$2:$G$2744,0))&lt;&gt;"",INDEX('AQS-88101'!$M$2:$M$2744,MATCH('88101-daily-summary-by-site'!$A1872&amp;'88101-daily-summary-by-site'!D$2&amp;'88101-daily-summary-by-site'!D$3,'AQS-88101'!$AC$2:$AC$2744&amp;'AQS-88101'!$E$2:$E$2744&amp;'AQS-88101'!$G$2:$G$2744,0)),""),"")</f>
        <v/>
      </c>
      <c r="E1872" s="42" t="str">
        <f t="array" ref="E1872">IFERROR(IF(INDEX('AQS-88101'!$M$2:$M$2744,MATCH('88101-daily-summary-by-site'!$A1872&amp;'88101-daily-summary-by-site'!E$2&amp;'88101-daily-summary-by-site'!E$3,'AQS-88101'!$AC$2:$AC$2744&amp;'AQS-88101'!$E$2:$E$2744&amp;'AQS-88101'!$G$2:$G$2744,0))&lt;&gt;"",INDEX('AQS-88101'!$M$2:$M$2744,MATCH('88101-daily-summary-by-site'!$A1872&amp;'88101-daily-summary-by-site'!E$2&amp;'88101-daily-summary-by-site'!E$3,'AQS-88101'!$AC$2:$AC$2744&amp;'AQS-88101'!$E$2:$E$2744&amp;'AQS-88101'!$G$2:$G$2744,0)),""),"")</f>
        <v/>
      </c>
      <c r="F1872" s="42" t="str">
        <f t="array" ref="F1872">IFERROR(IF(INDEX('AQS-88101'!$M$2:$M$2744,MATCH('88101-daily-summary-by-site'!$A1872&amp;'88101-daily-summary-by-site'!F$2&amp;'88101-daily-summary-by-site'!F$3,'AQS-88101'!$AC$2:$AC$2744&amp;'AQS-88101'!$E$2:$E$2744&amp;'AQS-88101'!$G$2:$G$2744,0))&lt;&gt;"",INDEX('AQS-88101'!$M$2:$M$2744,MATCH('88101-daily-summary-by-site'!$A1872&amp;'88101-daily-summary-by-site'!F$2&amp;'88101-daily-summary-by-site'!F$3,'AQS-88101'!$AC$2:$AC$2744&amp;'AQS-88101'!$E$2:$E$2744&amp;'AQS-88101'!$G$2:$G$2744,0)),""),"")</f>
        <v/>
      </c>
      <c r="G1872" s="42" t="str">
        <f t="array" ref="G1872">IFERROR(IF(INDEX('AQS-88101'!$M$2:$M$2744,MATCH('88101-daily-summary-by-site'!$A1872&amp;'88101-daily-summary-by-site'!G$2&amp;'88101-daily-summary-by-site'!G$3,'AQS-88101'!$AC$2:$AC$2744&amp;'AQS-88101'!$E$2:$E$2744&amp;'AQS-88101'!$G$2:$G$2744,0))&lt;&gt;"",INDEX('AQS-88101'!$M$2:$M$2744,MATCH('88101-daily-summary-by-site'!$A1872&amp;'88101-daily-summary-by-site'!G$2&amp;'88101-daily-summary-by-site'!G$3,'AQS-88101'!$AC$2:$AC$2744&amp;'AQS-88101'!$E$2:$E$2744&amp;'AQS-88101'!$G$2:$G$2744,0)),""),"")</f>
        <v/>
      </c>
      <c r="H1872" s="42" t="str">
        <f t="array" ref="H1872">IFERROR(IF(INDEX('AQS-88101'!$M$2:$M$2744,MATCH('88101-daily-summary-by-site'!$A1872&amp;'88101-daily-summary-by-site'!H$2&amp;'88101-daily-summary-by-site'!H$3,'AQS-88101'!$AC$2:$AC$2744&amp;'AQS-88101'!$E$2:$E$2744&amp;'AQS-88101'!$G$2:$G$2744,0))&lt;&gt;"",INDEX('AQS-88101'!$M$2:$M$2744,MATCH('88101-daily-summary-by-site'!$A1872&amp;'88101-daily-summary-by-site'!H$2&amp;'88101-daily-summary-by-site'!H$3,'AQS-88101'!$AC$2:$AC$2744&amp;'AQS-88101'!$E$2:$E$2744&amp;'AQS-88101'!$G$2:$G$2744,0)),""),"")</f>
        <v/>
      </c>
      <c r="I1872" s="108" t="str">
        <f t="array" ref="I1872">IFERROR(IF(INDEX('AQS-88101'!$M$2:$M$2744,MATCH('88101-daily-summary-by-site'!$A1872&amp;'88101-daily-summary-by-site'!I$2&amp;'88101-daily-summary-by-site'!I$3,'AQS-88101'!$AC$2:$AC$2744&amp;'AQS-88101'!$E$2:$E$2744&amp;'AQS-88101'!$G$2:$G$2744,0))&lt;&gt;"",INDEX('AQS-88101'!$M$2:$M$2744,MATCH('88101-daily-summary-by-site'!$A1872&amp;'88101-daily-summary-by-site'!I$2&amp;'88101-daily-summary-by-site'!I$3,'AQS-88101'!$AC$2:$AC$2744&amp;'AQS-88101'!$E$2:$E$2744&amp;'AQS-88101'!$G$2:$G$2744,0)),""),"")</f>
        <v/>
      </c>
      <c r="L1872" s="107" t="str">
        <f t="shared" si="145"/>
        <v/>
      </c>
      <c r="M1872" s="42" t="str">
        <f t="shared" si="146"/>
        <v/>
      </c>
      <c r="N1872" s="42" t="str">
        <f t="shared" si="147"/>
        <v/>
      </c>
      <c r="O1872" s="108" t="str">
        <f t="shared" si="148"/>
        <v/>
      </c>
    </row>
    <row r="1873" spans="1:15" x14ac:dyDescent="0.25">
      <c r="A1873" s="79">
        <f t="shared" si="149"/>
        <v>41784</v>
      </c>
      <c r="B1873" s="107" t="str">
        <f t="array" ref="B1873">IFERROR(IF(INDEX('AQS-88101'!$M$2:$M$2744,MATCH('88101-daily-summary-by-site'!$A1873&amp;'88101-daily-summary-by-site'!B$2&amp;'88101-daily-summary-by-site'!B$3,'AQS-88101'!$AC$2:$AC$2744&amp;'AQS-88101'!$E$2:$E$2744&amp;'AQS-88101'!$G$2:$G$2744,0))&lt;&gt;"",INDEX('AQS-88101'!$M$2:$M$2744,MATCH('88101-daily-summary-by-site'!$A1873&amp;'88101-daily-summary-by-site'!B$2&amp;'88101-daily-summary-by-site'!B$3,'AQS-88101'!$AC$2:$AC$2744&amp;'AQS-88101'!$E$2:$E$2744&amp;'AQS-88101'!$G$2:$G$2744,0)),""),"")</f>
        <v/>
      </c>
      <c r="C1873" s="42" t="str">
        <f t="array" ref="C1873">IFERROR(IF(INDEX('AQS-88101'!$M$2:$M$2744,MATCH('88101-daily-summary-by-site'!$A1873&amp;'88101-daily-summary-by-site'!C$2&amp;'88101-daily-summary-by-site'!C$3,'AQS-88101'!$AC$2:$AC$2744&amp;'AQS-88101'!$E$2:$E$2744&amp;'AQS-88101'!$G$2:$G$2744,0))&lt;&gt;"",INDEX('AQS-88101'!$M$2:$M$2744,MATCH('88101-daily-summary-by-site'!$A1873&amp;'88101-daily-summary-by-site'!C$2&amp;'88101-daily-summary-by-site'!C$3,'AQS-88101'!$AC$2:$AC$2744&amp;'AQS-88101'!$E$2:$E$2744&amp;'AQS-88101'!$G$2:$G$2744,0)),""),"")</f>
        <v/>
      </c>
      <c r="D1873" s="42" t="str">
        <f t="array" ref="D1873">IFERROR(IF(INDEX('AQS-88101'!$M$2:$M$2744,MATCH('88101-daily-summary-by-site'!$A1873&amp;'88101-daily-summary-by-site'!D$2&amp;'88101-daily-summary-by-site'!D$3,'AQS-88101'!$AC$2:$AC$2744&amp;'AQS-88101'!$E$2:$E$2744&amp;'AQS-88101'!$G$2:$G$2744,0))&lt;&gt;"",INDEX('AQS-88101'!$M$2:$M$2744,MATCH('88101-daily-summary-by-site'!$A1873&amp;'88101-daily-summary-by-site'!D$2&amp;'88101-daily-summary-by-site'!D$3,'AQS-88101'!$AC$2:$AC$2744&amp;'AQS-88101'!$E$2:$E$2744&amp;'AQS-88101'!$G$2:$G$2744,0)),""),"")</f>
        <v/>
      </c>
      <c r="E1873" s="42" t="str">
        <f t="array" ref="E1873">IFERROR(IF(INDEX('AQS-88101'!$M$2:$M$2744,MATCH('88101-daily-summary-by-site'!$A1873&amp;'88101-daily-summary-by-site'!E$2&amp;'88101-daily-summary-by-site'!E$3,'AQS-88101'!$AC$2:$AC$2744&amp;'AQS-88101'!$E$2:$E$2744&amp;'AQS-88101'!$G$2:$G$2744,0))&lt;&gt;"",INDEX('AQS-88101'!$M$2:$M$2744,MATCH('88101-daily-summary-by-site'!$A1873&amp;'88101-daily-summary-by-site'!E$2&amp;'88101-daily-summary-by-site'!E$3,'AQS-88101'!$AC$2:$AC$2744&amp;'AQS-88101'!$E$2:$E$2744&amp;'AQS-88101'!$G$2:$G$2744,0)),""),"")</f>
        <v/>
      </c>
      <c r="F1873" s="42" t="str">
        <f t="array" ref="F1873">IFERROR(IF(INDEX('AQS-88101'!$M$2:$M$2744,MATCH('88101-daily-summary-by-site'!$A1873&amp;'88101-daily-summary-by-site'!F$2&amp;'88101-daily-summary-by-site'!F$3,'AQS-88101'!$AC$2:$AC$2744&amp;'AQS-88101'!$E$2:$E$2744&amp;'AQS-88101'!$G$2:$G$2744,0))&lt;&gt;"",INDEX('AQS-88101'!$M$2:$M$2744,MATCH('88101-daily-summary-by-site'!$A1873&amp;'88101-daily-summary-by-site'!F$2&amp;'88101-daily-summary-by-site'!F$3,'AQS-88101'!$AC$2:$AC$2744&amp;'AQS-88101'!$E$2:$E$2744&amp;'AQS-88101'!$G$2:$G$2744,0)),""),"")</f>
        <v/>
      </c>
      <c r="G1873" s="42" t="str">
        <f t="array" ref="G1873">IFERROR(IF(INDEX('AQS-88101'!$M$2:$M$2744,MATCH('88101-daily-summary-by-site'!$A1873&amp;'88101-daily-summary-by-site'!G$2&amp;'88101-daily-summary-by-site'!G$3,'AQS-88101'!$AC$2:$AC$2744&amp;'AQS-88101'!$E$2:$E$2744&amp;'AQS-88101'!$G$2:$G$2744,0))&lt;&gt;"",INDEX('AQS-88101'!$M$2:$M$2744,MATCH('88101-daily-summary-by-site'!$A1873&amp;'88101-daily-summary-by-site'!G$2&amp;'88101-daily-summary-by-site'!G$3,'AQS-88101'!$AC$2:$AC$2744&amp;'AQS-88101'!$E$2:$E$2744&amp;'AQS-88101'!$G$2:$G$2744,0)),""),"")</f>
        <v/>
      </c>
      <c r="H1873" s="42" t="str">
        <f t="array" ref="H1873">IFERROR(IF(INDEX('AQS-88101'!$M$2:$M$2744,MATCH('88101-daily-summary-by-site'!$A1873&amp;'88101-daily-summary-by-site'!H$2&amp;'88101-daily-summary-by-site'!H$3,'AQS-88101'!$AC$2:$AC$2744&amp;'AQS-88101'!$E$2:$E$2744&amp;'AQS-88101'!$G$2:$G$2744,0))&lt;&gt;"",INDEX('AQS-88101'!$M$2:$M$2744,MATCH('88101-daily-summary-by-site'!$A1873&amp;'88101-daily-summary-by-site'!H$2&amp;'88101-daily-summary-by-site'!H$3,'AQS-88101'!$AC$2:$AC$2744&amp;'AQS-88101'!$E$2:$E$2744&amp;'AQS-88101'!$G$2:$G$2744,0)),""),"")</f>
        <v/>
      </c>
      <c r="I1873" s="108" t="str">
        <f t="array" ref="I1873">IFERROR(IF(INDEX('AQS-88101'!$M$2:$M$2744,MATCH('88101-daily-summary-by-site'!$A1873&amp;'88101-daily-summary-by-site'!I$2&amp;'88101-daily-summary-by-site'!I$3,'AQS-88101'!$AC$2:$AC$2744&amp;'AQS-88101'!$E$2:$E$2744&amp;'AQS-88101'!$G$2:$G$2744,0))&lt;&gt;"",INDEX('AQS-88101'!$M$2:$M$2744,MATCH('88101-daily-summary-by-site'!$A1873&amp;'88101-daily-summary-by-site'!I$2&amp;'88101-daily-summary-by-site'!I$3,'AQS-88101'!$AC$2:$AC$2744&amp;'AQS-88101'!$E$2:$E$2744&amp;'AQS-88101'!$G$2:$G$2744,0)),""),"")</f>
        <v/>
      </c>
      <c r="L1873" s="107" t="str">
        <f t="shared" si="145"/>
        <v/>
      </c>
      <c r="M1873" s="42" t="str">
        <f t="shared" si="146"/>
        <v/>
      </c>
      <c r="N1873" s="42" t="str">
        <f t="shared" si="147"/>
        <v/>
      </c>
      <c r="O1873" s="108" t="str">
        <f t="shared" si="148"/>
        <v/>
      </c>
    </row>
    <row r="1874" spans="1:15" x14ac:dyDescent="0.25">
      <c r="A1874" s="79">
        <f t="shared" si="149"/>
        <v>41785</v>
      </c>
      <c r="B1874" s="107">
        <f t="array" ref="B1874">IFERROR(IF(INDEX('AQS-88101'!$M$2:$M$2744,MATCH('88101-daily-summary-by-site'!$A1874&amp;'88101-daily-summary-by-site'!B$2&amp;'88101-daily-summary-by-site'!B$3,'AQS-88101'!$AC$2:$AC$2744&amp;'AQS-88101'!$E$2:$E$2744&amp;'AQS-88101'!$G$2:$G$2744,0))&lt;&gt;"",INDEX('AQS-88101'!$M$2:$M$2744,MATCH('88101-daily-summary-by-site'!$A1874&amp;'88101-daily-summary-by-site'!B$2&amp;'88101-daily-summary-by-site'!B$3,'AQS-88101'!$AC$2:$AC$2744&amp;'AQS-88101'!$E$2:$E$2744&amp;'AQS-88101'!$G$2:$G$2744,0)),""),"")</f>
        <v>8.1</v>
      </c>
      <c r="C1874" s="42" t="str">
        <f t="array" ref="C1874">IFERROR(IF(INDEX('AQS-88101'!$M$2:$M$2744,MATCH('88101-daily-summary-by-site'!$A1874&amp;'88101-daily-summary-by-site'!C$2&amp;'88101-daily-summary-by-site'!C$3,'AQS-88101'!$AC$2:$AC$2744&amp;'AQS-88101'!$E$2:$E$2744&amp;'AQS-88101'!$G$2:$G$2744,0))&lt;&gt;"",INDEX('AQS-88101'!$M$2:$M$2744,MATCH('88101-daily-summary-by-site'!$A1874&amp;'88101-daily-summary-by-site'!C$2&amp;'88101-daily-summary-by-site'!C$3,'AQS-88101'!$AC$2:$AC$2744&amp;'AQS-88101'!$E$2:$E$2744&amp;'AQS-88101'!$G$2:$G$2744,0)),""),"")</f>
        <v/>
      </c>
      <c r="D1874" s="42">
        <f t="array" ref="D1874">IFERROR(IF(INDEX('AQS-88101'!$M$2:$M$2744,MATCH('88101-daily-summary-by-site'!$A1874&amp;'88101-daily-summary-by-site'!D$2&amp;'88101-daily-summary-by-site'!D$3,'AQS-88101'!$AC$2:$AC$2744&amp;'AQS-88101'!$E$2:$E$2744&amp;'AQS-88101'!$G$2:$G$2744,0))&lt;&gt;"",INDEX('AQS-88101'!$M$2:$M$2744,MATCH('88101-daily-summary-by-site'!$A1874&amp;'88101-daily-summary-by-site'!D$2&amp;'88101-daily-summary-by-site'!D$3,'AQS-88101'!$AC$2:$AC$2744&amp;'AQS-88101'!$E$2:$E$2744&amp;'AQS-88101'!$G$2:$G$2744,0)),""),"")</f>
        <v>7.8</v>
      </c>
      <c r="E1874" s="42" t="str">
        <f t="array" ref="E1874">IFERROR(IF(INDEX('AQS-88101'!$M$2:$M$2744,MATCH('88101-daily-summary-by-site'!$A1874&amp;'88101-daily-summary-by-site'!E$2&amp;'88101-daily-summary-by-site'!E$3,'AQS-88101'!$AC$2:$AC$2744&amp;'AQS-88101'!$E$2:$E$2744&amp;'AQS-88101'!$G$2:$G$2744,0))&lt;&gt;"",INDEX('AQS-88101'!$M$2:$M$2744,MATCH('88101-daily-summary-by-site'!$A1874&amp;'88101-daily-summary-by-site'!E$2&amp;'88101-daily-summary-by-site'!E$3,'AQS-88101'!$AC$2:$AC$2744&amp;'AQS-88101'!$E$2:$E$2744&amp;'AQS-88101'!$G$2:$G$2744,0)),""),"")</f>
        <v/>
      </c>
      <c r="F1874" s="42" t="str">
        <f t="array" ref="F1874">IFERROR(IF(INDEX('AQS-88101'!$M$2:$M$2744,MATCH('88101-daily-summary-by-site'!$A1874&amp;'88101-daily-summary-by-site'!F$2&amp;'88101-daily-summary-by-site'!F$3,'AQS-88101'!$AC$2:$AC$2744&amp;'AQS-88101'!$E$2:$E$2744&amp;'AQS-88101'!$G$2:$G$2744,0))&lt;&gt;"",INDEX('AQS-88101'!$M$2:$M$2744,MATCH('88101-daily-summary-by-site'!$A1874&amp;'88101-daily-summary-by-site'!F$2&amp;'88101-daily-summary-by-site'!F$3,'AQS-88101'!$AC$2:$AC$2744&amp;'AQS-88101'!$E$2:$E$2744&amp;'AQS-88101'!$G$2:$G$2744,0)),""),"")</f>
        <v/>
      </c>
      <c r="G1874" s="42" t="str">
        <f t="array" ref="G1874">IFERROR(IF(INDEX('AQS-88101'!$M$2:$M$2744,MATCH('88101-daily-summary-by-site'!$A1874&amp;'88101-daily-summary-by-site'!G$2&amp;'88101-daily-summary-by-site'!G$3,'AQS-88101'!$AC$2:$AC$2744&amp;'AQS-88101'!$E$2:$E$2744&amp;'AQS-88101'!$G$2:$G$2744,0))&lt;&gt;"",INDEX('AQS-88101'!$M$2:$M$2744,MATCH('88101-daily-summary-by-site'!$A1874&amp;'88101-daily-summary-by-site'!G$2&amp;'88101-daily-summary-by-site'!G$3,'AQS-88101'!$AC$2:$AC$2744&amp;'AQS-88101'!$E$2:$E$2744&amp;'AQS-88101'!$G$2:$G$2744,0)),""),"")</f>
        <v/>
      </c>
      <c r="H1874" s="42" t="str">
        <f t="array" ref="H1874">IFERROR(IF(INDEX('AQS-88101'!$M$2:$M$2744,MATCH('88101-daily-summary-by-site'!$A1874&amp;'88101-daily-summary-by-site'!H$2&amp;'88101-daily-summary-by-site'!H$3,'AQS-88101'!$AC$2:$AC$2744&amp;'AQS-88101'!$E$2:$E$2744&amp;'AQS-88101'!$G$2:$G$2744,0))&lt;&gt;"",INDEX('AQS-88101'!$M$2:$M$2744,MATCH('88101-daily-summary-by-site'!$A1874&amp;'88101-daily-summary-by-site'!H$2&amp;'88101-daily-summary-by-site'!H$3,'AQS-88101'!$AC$2:$AC$2744&amp;'AQS-88101'!$E$2:$E$2744&amp;'AQS-88101'!$G$2:$G$2744,0)),""),"")</f>
        <v/>
      </c>
      <c r="I1874" s="108" t="str">
        <f t="array" ref="I1874">IFERROR(IF(INDEX('AQS-88101'!$M$2:$M$2744,MATCH('88101-daily-summary-by-site'!$A1874&amp;'88101-daily-summary-by-site'!I$2&amp;'88101-daily-summary-by-site'!I$3,'AQS-88101'!$AC$2:$AC$2744&amp;'AQS-88101'!$E$2:$E$2744&amp;'AQS-88101'!$G$2:$G$2744,0))&lt;&gt;"",INDEX('AQS-88101'!$M$2:$M$2744,MATCH('88101-daily-summary-by-site'!$A1874&amp;'88101-daily-summary-by-site'!I$2&amp;'88101-daily-summary-by-site'!I$3,'AQS-88101'!$AC$2:$AC$2744&amp;'AQS-88101'!$E$2:$E$2744&amp;'AQS-88101'!$G$2:$G$2744,0)),""),"")</f>
        <v/>
      </c>
      <c r="L1874" s="107">
        <f t="shared" si="145"/>
        <v>8.1</v>
      </c>
      <c r="M1874" s="42">
        <f t="shared" si="146"/>
        <v>7.8</v>
      </c>
      <c r="N1874" s="42" t="str">
        <f t="shared" si="147"/>
        <v/>
      </c>
      <c r="O1874" s="108" t="str">
        <f t="shared" si="148"/>
        <v/>
      </c>
    </row>
    <row r="1875" spans="1:15" x14ac:dyDescent="0.25">
      <c r="A1875" s="79">
        <f t="shared" si="149"/>
        <v>41786</v>
      </c>
      <c r="B1875" s="107" t="str">
        <f t="array" ref="B1875">IFERROR(IF(INDEX('AQS-88101'!$M$2:$M$2744,MATCH('88101-daily-summary-by-site'!$A1875&amp;'88101-daily-summary-by-site'!B$2&amp;'88101-daily-summary-by-site'!B$3,'AQS-88101'!$AC$2:$AC$2744&amp;'AQS-88101'!$E$2:$E$2744&amp;'AQS-88101'!$G$2:$G$2744,0))&lt;&gt;"",INDEX('AQS-88101'!$M$2:$M$2744,MATCH('88101-daily-summary-by-site'!$A1875&amp;'88101-daily-summary-by-site'!B$2&amp;'88101-daily-summary-by-site'!B$3,'AQS-88101'!$AC$2:$AC$2744&amp;'AQS-88101'!$E$2:$E$2744&amp;'AQS-88101'!$G$2:$G$2744,0)),""),"")</f>
        <v/>
      </c>
      <c r="C1875" s="42" t="str">
        <f t="array" ref="C1875">IFERROR(IF(INDEX('AQS-88101'!$M$2:$M$2744,MATCH('88101-daily-summary-by-site'!$A1875&amp;'88101-daily-summary-by-site'!C$2&amp;'88101-daily-summary-by-site'!C$3,'AQS-88101'!$AC$2:$AC$2744&amp;'AQS-88101'!$E$2:$E$2744&amp;'AQS-88101'!$G$2:$G$2744,0))&lt;&gt;"",INDEX('AQS-88101'!$M$2:$M$2744,MATCH('88101-daily-summary-by-site'!$A1875&amp;'88101-daily-summary-by-site'!C$2&amp;'88101-daily-summary-by-site'!C$3,'AQS-88101'!$AC$2:$AC$2744&amp;'AQS-88101'!$E$2:$E$2744&amp;'AQS-88101'!$G$2:$G$2744,0)),""),"")</f>
        <v/>
      </c>
      <c r="D1875" s="42" t="str">
        <f t="array" ref="D1875">IFERROR(IF(INDEX('AQS-88101'!$M$2:$M$2744,MATCH('88101-daily-summary-by-site'!$A1875&amp;'88101-daily-summary-by-site'!D$2&amp;'88101-daily-summary-by-site'!D$3,'AQS-88101'!$AC$2:$AC$2744&amp;'AQS-88101'!$E$2:$E$2744&amp;'AQS-88101'!$G$2:$G$2744,0))&lt;&gt;"",INDEX('AQS-88101'!$M$2:$M$2744,MATCH('88101-daily-summary-by-site'!$A1875&amp;'88101-daily-summary-by-site'!D$2&amp;'88101-daily-summary-by-site'!D$3,'AQS-88101'!$AC$2:$AC$2744&amp;'AQS-88101'!$E$2:$E$2744&amp;'AQS-88101'!$G$2:$G$2744,0)),""),"")</f>
        <v/>
      </c>
      <c r="E1875" s="42" t="str">
        <f t="array" ref="E1875">IFERROR(IF(INDEX('AQS-88101'!$M$2:$M$2744,MATCH('88101-daily-summary-by-site'!$A1875&amp;'88101-daily-summary-by-site'!E$2&amp;'88101-daily-summary-by-site'!E$3,'AQS-88101'!$AC$2:$AC$2744&amp;'AQS-88101'!$E$2:$E$2744&amp;'AQS-88101'!$G$2:$G$2744,0))&lt;&gt;"",INDEX('AQS-88101'!$M$2:$M$2744,MATCH('88101-daily-summary-by-site'!$A1875&amp;'88101-daily-summary-by-site'!E$2&amp;'88101-daily-summary-by-site'!E$3,'AQS-88101'!$AC$2:$AC$2744&amp;'AQS-88101'!$E$2:$E$2744&amp;'AQS-88101'!$G$2:$G$2744,0)),""),"")</f>
        <v/>
      </c>
      <c r="F1875" s="42" t="str">
        <f t="array" ref="F1875">IFERROR(IF(INDEX('AQS-88101'!$M$2:$M$2744,MATCH('88101-daily-summary-by-site'!$A1875&amp;'88101-daily-summary-by-site'!F$2&amp;'88101-daily-summary-by-site'!F$3,'AQS-88101'!$AC$2:$AC$2744&amp;'AQS-88101'!$E$2:$E$2744&amp;'AQS-88101'!$G$2:$G$2744,0))&lt;&gt;"",INDEX('AQS-88101'!$M$2:$M$2744,MATCH('88101-daily-summary-by-site'!$A1875&amp;'88101-daily-summary-by-site'!F$2&amp;'88101-daily-summary-by-site'!F$3,'AQS-88101'!$AC$2:$AC$2744&amp;'AQS-88101'!$E$2:$E$2744&amp;'AQS-88101'!$G$2:$G$2744,0)),""),"")</f>
        <v/>
      </c>
      <c r="G1875" s="42" t="str">
        <f t="array" ref="G1875">IFERROR(IF(INDEX('AQS-88101'!$M$2:$M$2744,MATCH('88101-daily-summary-by-site'!$A1875&amp;'88101-daily-summary-by-site'!G$2&amp;'88101-daily-summary-by-site'!G$3,'AQS-88101'!$AC$2:$AC$2744&amp;'AQS-88101'!$E$2:$E$2744&amp;'AQS-88101'!$G$2:$G$2744,0))&lt;&gt;"",INDEX('AQS-88101'!$M$2:$M$2744,MATCH('88101-daily-summary-by-site'!$A1875&amp;'88101-daily-summary-by-site'!G$2&amp;'88101-daily-summary-by-site'!G$3,'AQS-88101'!$AC$2:$AC$2744&amp;'AQS-88101'!$E$2:$E$2744&amp;'AQS-88101'!$G$2:$G$2744,0)),""),"")</f>
        <v/>
      </c>
      <c r="H1875" s="42" t="str">
        <f t="array" ref="H1875">IFERROR(IF(INDEX('AQS-88101'!$M$2:$M$2744,MATCH('88101-daily-summary-by-site'!$A1875&amp;'88101-daily-summary-by-site'!H$2&amp;'88101-daily-summary-by-site'!H$3,'AQS-88101'!$AC$2:$AC$2744&amp;'AQS-88101'!$E$2:$E$2744&amp;'AQS-88101'!$G$2:$G$2744,0))&lt;&gt;"",INDEX('AQS-88101'!$M$2:$M$2744,MATCH('88101-daily-summary-by-site'!$A1875&amp;'88101-daily-summary-by-site'!H$2&amp;'88101-daily-summary-by-site'!H$3,'AQS-88101'!$AC$2:$AC$2744&amp;'AQS-88101'!$E$2:$E$2744&amp;'AQS-88101'!$G$2:$G$2744,0)),""),"")</f>
        <v/>
      </c>
      <c r="I1875" s="108" t="str">
        <f t="array" ref="I1875">IFERROR(IF(INDEX('AQS-88101'!$M$2:$M$2744,MATCH('88101-daily-summary-by-site'!$A1875&amp;'88101-daily-summary-by-site'!I$2&amp;'88101-daily-summary-by-site'!I$3,'AQS-88101'!$AC$2:$AC$2744&amp;'AQS-88101'!$E$2:$E$2744&amp;'AQS-88101'!$G$2:$G$2744,0))&lt;&gt;"",INDEX('AQS-88101'!$M$2:$M$2744,MATCH('88101-daily-summary-by-site'!$A1875&amp;'88101-daily-summary-by-site'!I$2&amp;'88101-daily-summary-by-site'!I$3,'AQS-88101'!$AC$2:$AC$2744&amp;'AQS-88101'!$E$2:$E$2744&amp;'AQS-88101'!$G$2:$G$2744,0)),""),"")</f>
        <v/>
      </c>
      <c r="L1875" s="107" t="str">
        <f t="shared" si="145"/>
        <v/>
      </c>
      <c r="M1875" s="42" t="str">
        <f t="shared" si="146"/>
        <v/>
      </c>
      <c r="N1875" s="42" t="str">
        <f t="shared" si="147"/>
        <v/>
      </c>
      <c r="O1875" s="108" t="str">
        <f t="shared" si="148"/>
        <v/>
      </c>
    </row>
    <row r="1876" spans="1:15" x14ac:dyDescent="0.25">
      <c r="A1876" s="79">
        <f t="shared" si="149"/>
        <v>41787</v>
      </c>
      <c r="B1876" s="107" t="str">
        <f t="array" ref="B1876">IFERROR(IF(INDEX('AQS-88101'!$M$2:$M$2744,MATCH('88101-daily-summary-by-site'!$A1876&amp;'88101-daily-summary-by-site'!B$2&amp;'88101-daily-summary-by-site'!B$3,'AQS-88101'!$AC$2:$AC$2744&amp;'AQS-88101'!$E$2:$E$2744&amp;'AQS-88101'!$G$2:$G$2744,0))&lt;&gt;"",INDEX('AQS-88101'!$M$2:$M$2744,MATCH('88101-daily-summary-by-site'!$A1876&amp;'88101-daily-summary-by-site'!B$2&amp;'88101-daily-summary-by-site'!B$3,'AQS-88101'!$AC$2:$AC$2744&amp;'AQS-88101'!$E$2:$E$2744&amp;'AQS-88101'!$G$2:$G$2744,0)),""),"")</f>
        <v/>
      </c>
      <c r="C1876" s="42" t="str">
        <f t="array" ref="C1876">IFERROR(IF(INDEX('AQS-88101'!$M$2:$M$2744,MATCH('88101-daily-summary-by-site'!$A1876&amp;'88101-daily-summary-by-site'!C$2&amp;'88101-daily-summary-by-site'!C$3,'AQS-88101'!$AC$2:$AC$2744&amp;'AQS-88101'!$E$2:$E$2744&amp;'AQS-88101'!$G$2:$G$2744,0))&lt;&gt;"",INDEX('AQS-88101'!$M$2:$M$2744,MATCH('88101-daily-summary-by-site'!$A1876&amp;'88101-daily-summary-by-site'!C$2&amp;'88101-daily-summary-by-site'!C$3,'AQS-88101'!$AC$2:$AC$2744&amp;'AQS-88101'!$E$2:$E$2744&amp;'AQS-88101'!$G$2:$G$2744,0)),""),"")</f>
        <v/>
      </c>
      <c r="D1876" s="42" t="str">
        <f t="array" ref="D1876">IFERROR(IF(INDEX('AQS-88101'!$M$2:$M$2744,MATCH('88101-daily-summary-by-site'!$A1876&amp;'88101-daily-summary-by-site'!D$2&amp;'88101-daily-summary-by-site'!D$3,'AQS-88101'!$AC$2:$AC$2744&amp;'AQS-88101'!$E$2:$E$2744&amp;'AQS-88101'!$G$2:$G$2744,0))&lt;&gt;"",INDEX('AQS-88101'!$M$2:$M$2744,MATCH('88101-daily-summary-by-site'!$A1876&amp;'88101-daily-summary-by-site'!D$2&amp;'88101-daily-summary-by-site'!D$3,'AQS-88101'!$AC$2:$AC$2744&amp;'AQS-88101'!$E$2:$E$2744&amp;'AQS-88101'!$G$2:$G$2744,0)),""),"")</f>
        <v/>
      </c>
      <c r="E1876" s="42" t="str">
        <f t="array" ref="E1876">IFERROR(IF(INDEX('AQS-88101'!$M$2:$M$2744,MATCH('88101-daily-summary-by-site'!$A1876&amp;'88101-daily-summary-by-site'!E$2&amp;'88101-daily-summary-by-site'!E$3,'AQS-88101'!$AC$2:$AC$2744&amp;'AQS-88101'!$E$2:$E$2744&amp;'AQS-88101'!$G$2:$G$2744,0))&lt;&gt;"",INDEX('AQS-88101'!$M$2:$M$2744,MATCH('88101-daily-summary-by-site'!$A1876&amp;'88101-daily-summary-by-site'!E$2&amp;'88101-daily-summary-by-site'!E$3,'AQS-88101'!$AC$2:$AC$2744&amp;'AQS-88101'!$E$2:$E$2744&amp;'AQS-88101'!$G$2:$G$2744,0)),""),"")</f>
        <v/>
      </c>
      <c r="F1876" s="42" t="str">
        <f t="array" ref="F1876">IFERROR(IF(INDEX('AQS-88101'!$M$2:$M$2744,MATCH('88101-daily-summary-by-site'!$A1876&amp;'88101-daily-summary-by-site'!F$2&amp;'88101-daily-summary-by-site'!F$3,'AQS-88101'!$AC$2:$AC$2744&amp;'AQS-88101'!$E$2:$E$2744&amp;'AQS-88101'!$G$2:$G$2744,0))&lt;&gt;"",INDEX('AQS-88101'!$M$2:$M$2744,MATCH('88101-daily-summary-by-site'!$A1876&amp;'88101-daily-summary-by-site'!F$2&amp;'88101-daily-summary-by-site'!F$3,'AQS-88101'!$AC$2:$AC$2744&amp;'AQS-88101'!$E$2:$E$2744&amp;'AQS-88101'!$G$2:$G$2744,0)),""),"")</f>
        <v/>
      </c>
      <c r="G1876" s="42" t="str">
        <f t="array" ref="G1876">IFERROR(IF(INDEX('AQS-88101'!$M$2:$M$2744,MATCH('88101-daily-summary-by-site'!$A1876&amp;'88101-daily-summary-by-site'!G$2&amp;'88101-daily-summary-by-site'!G$3,'AQS-88101'!$AC$2:$AC$2744&amp;'AQS-88101'!$E$2:$E$2744&amp;'AQS-88101'!$G$2:$G$2744,0))&lt;&gt;"",INDEX('AQS-88101'!$M$2:$M$2744,MATCH('88101-daily-summary-by-site'!$A1876&amp;'88101-daily-summary-by-site'!G$2&amp;'88101-daily-summary-by-site'!G$3,'AQS-88101'!$AC$2:$AC$2744&amp;'AQS-88101'!$E$2:$E$2744&amp;'AQS-88101'!$G$2:$G$2744,0)),""),"")</f>
        <v/>
      </c>
      <c r="H1876" s="42" t="str">
        <f t="array" ref="H1876">IFERROR(IF(INDEX('AQS-88101'!$M$2:$M$2744,MATCH('88101-daily-summary-by-site'!$A1876&amp;'88101-daily-summary-by-site'!H$2&amp;'88101-daily-summary-by-site'!H$3,'AQS-88101'!$AC$2:$AC$2744&amp;'AQS-88101'!$E$2:$E$2744&amp;'AQS-88101'!$G$2:$G$2744,0))&lt;&gt;"",INDEX('AQS-88101'!$M$2:$M$2744,MATCH('88101-daily-summary-by-site'!$A1876&amp;'88101-daily-summary-by-site'!H$2&amp;'88101-daily-summary-by-site'!H$3,'AQS-88101'!$AC$2:$AC$2744&amp;'AQS-88101'!$E$2:$E$2744&amp;'AQS-88101'!$G$2:$G$2744,0)),""),"")</f>
        <v/>
      </c>
      <c r="I1876" s="108" t="str">
        <f t="array" ref="I1876">IFERROR(IF(INDEX('AQS-88101'!$M$2:$M$2744,MATCH('88101-daily-summary-by-site'!$A1876&amp;'88101-daily-summary-by-site'!I$2&amp;'88101-daily-summary-by-site'!I$3,'AQS-88101'!$AC$2:$AC$2744&amp;'AQS-88101'!$E$2:$E$2744&amp;'AQS-88101'!$G$2:$G$2744,0))&lt;&gt;"",INDEX('AQS-88101'!$M$2:$M$2744,MATCH('88101-daily-summary-by-site'!$A1876&amp;'88101-daily-summary-by-site'!I$2&amp;'88101-daily-summary-by-site'!I$3,'AQS-88101'!$AC$2:$AC$2744&amp;'AQS-88101'!$E$2:$E$2744&amp;'AQS-88101'!$G$2:$G$2744,0)),""),"")</f>
        <v/>
      </c>
      <c r="L1876" s="107" t="str">
        <f t="shared" si="145"/>
        <v/>
      </c>
      <c r="M1876" s="42" t="str">
        <f t="shared" si="146"/>
        <v/>
      </c>
      <c r="N1876" s="42" t="str">
        <f t="shared" si="147"/>
        <v/>
      </c>
      <c r="O1876" s="108" t="str">
        <f t="shared" si="148"/>
        <v/>
      </c>
    </row>
    <row r="1877" spans="1:15" x14ac:dyDescent="0.25">
      <c r="A1877" s="79">
        <f t="shared" si="149"/>
        <v>41788</v>
      </c>
      <c r="B1877" s="107">
        <f t="array" ref="B1877">IFERROR(IF(INDEX('AQS-88101'!$M$2:$M$2744,MATCH('88101-daily-summary-by-site'!$A1877&amp;'88101-daily-summary-by-site'!B$2&amp;'88101-daily-summary-by-site'!B$3,'AQS-88101'!$AC$2:$AC$2744&amp;'AQS-88101'!$E$2:$E$2744&amp;'AQS-88101'!$G$2:$G$2744,0))&lt;&gt;"",INDEX('AQS-88101'!$M$2:$M$2744,MATCH('88101-daily-summary-by-site'!$A1877&amp;'88101-daily-summary-by-site'!B$2&amp;'88101-daily-summary-by-site'!B$3,'AQS-88101'!$AC$2:$AC$2744&amp;'AQS-88101'!$E$2:$E$2744&amp;'AQS-88101'!$G$2:$G$2744,0)),""),"")</f>
        <v>3.2</v>
      </c>
      <c r="C1877" s="42" t="str">
        <f t="array" ref="C1877">IFERROR(IF(INDEX('AQS-88101'!$M$2:$M$2744,MATCH('88101-daily-summary-by-site'!$A1877&amp;'88101-daily-summary-by-site'!C$2&amp;'88101-daily-summary-by-site'!C$3,'AQS-88101'!$AC$2:$AC$2744&amp;'AQS-88101'!$E$2:$E$2744&amp;'AQS-88101'!$G$2:$G$2744,0))&lt;&gt;"",INDEX('AQS-88101'!$M$2:$M$2744,MATCH('88101-daily-summary-by-site'!$A1877&amp;'88101-daily-summary-by-site'!C$2&amp;'88101-daily-summary-by-site'!C$3,'AQS-88101'!$AC$2:$AC$2744&amp;'AQS-88101'!$E$2:$E$2744&amp;'AQS-88101'!$G$2:$G$2744,0)),""),"")</f>
        <v/>
      </c>
      <c r="D1877" s="42">
        <f t="array" ref="D1877">IFERROR(IF(INDEX('AQS-88101'!$M$2:$M$2744,MATCH('88101-daily-summary-by-site'!$A1877&amp;'88101-daily-summary-by-site'!D$2&amp;'88101-daily-summary-by-site'!D$3,'AQS-88101'!$AC$2:$AC$2744&amp;'AQS-88101'!$E$2:$E$2744&amp;'AQS-88101'!$G$2:$G$2744,0))&lt;&gt;"",INDEX('AQS-88101'!$M$2:$M$2744,MATCH('88101-daily-summary-by-site'!$A1877&amp;'88101-daily-summary-by-site'!D$2&amp;'88101-daily-summary-by-site'!D$3,'AQS-88101'!$AC$2:$AC$2744&amp;'AQS-88101'!$E$2:$E$2744&amp;'AQS-88101'!$G$2:$G$2744,0)),""),"")</f>
        <v>4.9000000000000004</v>
      </c>
      <c r="E1877" s="42">
        <f t="array" ref="E1877">IFERROR(IF(INDEX('AQS-88101'!$M$2:$M$2744,MATCH('88101-daily-summary-by-site'!$A1877&amp;'88101-daily-summary-by-site'!E$2&amp;'88101-daily-summary-by-site'!E$3,'AQS-88101'!$AC$2:$AC$2744&amp;'AQS-88101'!$E$2:$E$2744&amp;'AQS-88101'!$G$2:$G$2744,0))&lt;&gt;"",INDEX('AQS-88101'!$M$2:$M$2744,MATCH('88101-daily-summary-by-site'!$A1877&amp;'88101-daily-summary-by-site'!E$2&amp;'88101-daily-summary-by-site'!E$3,'AQS-88101'!$AC$2:$AC$2744&amp;'AQS-88101'!$E$2:$E$2744&amp;'AQS-88101'!$G$2:$G$2744,0)),""),"")</f>
        <v>5.7</v>
      </c>
      <c r="F1877" s="42" t="str">
        <f t="array" ref="F1877">IFERROR(IF(INDEX('AQS-88101'!$M$2:$M$2744,MATCH('88101-daily-summary-by-site'!$A1877&amp;'88101-daily-summary-by-site'!F$2&amp;'88101-daily-summary-by-site'!F$3,'AQS-88101'!$AC$2:$AC$2744&amp;'AQS-88101'!$E$2:$E$2744&amp;'AQS-88101'!$G$2:$G$2744,0))&lt;&gt;"",INDEX('AQS-88101'!$M$2:$M$2744,MATCH('88101-daily-summary-by-site'!$A1877&amp;'88101-daily-summary-by-site'!F$2&amp;'88101-daily-summary-by-site'!F$3,'AQS-88101'!$AC$2:$AC$2744&amp;'AQS-88101'!$E$2:$E$2744&amp;'AQS-88101'!$G$2:$G$2744,0)),""),"")</f>
        <v/>
      </c>
      <c r="G1877" s="42" t="str">
        <f t="array" ref="G1877">IFERROR(IF(INDEX('AQS-88101'!$M$2:$M$2744,MATCH('88101-daily-summary-by-site'!$A1877&amp;'88101-daily-summary-by-site'!G$2&amp;'88101-daily-summary-by-site'!G$3,'AQS-88101'!$AC$2:$AC$2744&amp;'AQS-88101'!$E$2:$E$2744&amp;'AQS-88101'!$G$2:$G$2744,0))&lt;&gt;"",INDEX('AQS-88101'!$M$2:$M$2744,MATCH('88101-daily-summary-by-site'!$A1877&amp;'88101-daily-summary-by-site'!G$2&amp;'88101-daily-summary-by-site'!G$3,'AQS-88101'!$AC$2:$AC$2744&amp;'AQS-88101'!$E$2:$E$2744&amp;'AQS-88101'!$G$2:$G$2744,0)),""),"")</f>
        <v/>
      </c>
      <c r="H1877" s="42" t="str">
        <f t="array" ref="H1877">IFERROR(IF(INDEX('AQS-88101'!$M$2:$M$2744,MATCH('88101-daily-summary-by-site'!$A1877&amp;'88101-daily-summary-by-site'!H$2&amp;'88101-daily-summary-by-site'!H$3,'AQS-88101'!$AC$2:$AC$2744&amp;'AQS-88101'!$E$2:$E$2744&amp;'AQS-88101'!$G$2:$G$2744,0))&lt;&gt;"",INDEX('AQS-88101'!$M$2:$M$2744,MATCH('88101-daily-summary-by-site'!$A1877&amp;'88101-daily-summary-by-site'!H$2&amp;'88101-daily-summary-by-site'!H$3,'AQS-88101'!$AC$2:$AC$2744&amp;'AQS-88101'!$E$2:$E$2744&amp;'AQS-88101'!$G$2:$G$2744,0)),""),"")</f>
        <v/>
      </c>
      <c r="I1877" s="108" t="str">
        <f t="array" ref="I1877">IFERROR(IF(INDEX('AQS-88101'!$M$2:$M$2744,MATCH('88101-daily-summary-by-site'!$A1877&amp;'88101-daily-summary-by-site'!I$2&amp;'88101-daily-summary-by-site'!I$3,'AQS-88101'!$AC$2:$AC$2744&amp;'AQS-88101'!$E$2:$E$2744&amp;'AQS-88101'!$G$2:$G$2744,0))&lt;&gt;"",INDEX('AQS-88101'!$M$2:$M$2744,MATCH('88101-daily-summary-by-site'!$A1877&amp;'88101-daily-summary-by-site'!I$2&amp;'88101-daily-summary-by-site'!I$3,'AQS-88101'!$AC$2:$AC$2744&amp;'AQS-88101'!$E$2:$E$2744&amp;'AQS-88101'!$G$2:$G$2744,0)),""),"")</f>
        <v/>
      </c>
      <c r="L1877" s="107">
        <f t="shared" si="145"/>
        <v>3.2</v>
      </c>
      <c r="M1877" s="42">
        <f t="shared" si="146"/>
        <v>4.9000000000000004</v>
      </c>
      <c r="N1877" s="42" t="str">
        <f t="shared" si="147"/>
        <v/>
      </c>
      <c r="O1877" s="108" t="str">
        <f t="shared" si="148"/>
        <v/>
      </c>
    </row>
    <row r="1878" spans="1:15" x14ac:dyDescent="0.25">
      <c r="A1878" s="79">
        <f t="shared" si="149"/>
        <v>41789</v>
      </c>
      <c r="B1878" s="107" t="str">
        <f t="array" ref="B1878">IFERROR(IF(INDEX('AQS-88101'!$M$2:$M$2744,MATCH('88101-daily-summary-by-site'!$A1878&amp;'88101-daily-summary-by-site'!B$2&amp;'88101-daily-summary-by-site'!B$3,'AQS-88101'!$AC$2:$AC$2744&amp;'AQS-88101'!$E$2:$E$2744&amp;'AQS-88101'!$G$2:$G$2744,0))&lt;&gt;"",INDEX('AQS-88101'!$M$2:$M$2744,MATCH('88101-daily-summary-by-site'!$A1878&amp;'88101-daily-summary-by-site'!B$2&amp;'88101-daily-summary-by-site'!B$3,'AQS-88101'!$AC$2:$AC$2744&amp;'AQS-88101'!$E$2:$E$2744&amp;'AQS-88101'!$G$2:$G$2744,0)),""),"")</f>
        <v/>
      </c>
      <c r="C1878" s="42" t="str">
        <f t="array" ref="C1878">IFERROR(IF(INDEX('AQS-88101'!$M$2:$M$2744,MATCH('88101-daily-summary-by-site'!$A1878&amp;'88101-daily-summary-by-site'!C$2&amp;'88101-daily-summary-by-site'!C$3,'AQS-88101'!$AC$2:$AC$2744&amp;'AQS-88101'!$E$2:$E$2744&amp;'AQS-88101'!$G$2:$G$2744,0))&lt;&gt;"",INDEX('AQS-88101'!$M$2:$M$2744,MATCH('88101-daily-summary-by-site'!$A1878&amp;'88101-daily-summary-by-site'!C$2&amp;'88101-daily-summary-by-site'!C$3,'AQS-88101'!$AC$2:$AC$2744&amp;'AQS-88101'!$E$2:$E$2744&amp;'AQS-88101'!$G$2:$G$2744,0)),""),"")</f>
        <v/>
      </c>
      <c r="D1878" s="42" t="str">
        <f t="array" ref="D1878">IFERROR(IF(INDEX('AQS-88101'!$M$2:$M$2744,MATCH('88101-daily-summary-by-site'!$A1878&amp;'88101-daily-summary-by-site'!D$2&amp;'88101-daily-summary-by-site'!D$3,'AQS-88101'!$AC$2:$AC$2744&amp;'AQS-88101'!$E$2:$E$2744&amp;'AQS-88101'!$G$2:$G$2744,0))&lt;&gt;"",INDEX('AQS-88101'!$M$2:$M$2744,MATCH('88101-daily-summary-by-site'!$A1878&amp;'88101-daily-summary-by-site'!D$2&amp;'88101-daily-summary-by-site'!D$3,'AQS-88101'!$AC$2:$AC$2744&amp;'AQS-88101'!$E$2:$E$2744&amp;'AQS-88101'!$G$2:$G$2744,0)),""),"")</f>
        <v/>
      </c>
      <c r="E1878" s="42" t="str">
        <f t="array" ref="E1878">IFERROR(IF(INDEX('AQS-88101'!$M$2:$M$2744,MATCH('88101-daily-summary-by-site'!$A1878&amp;'88101-daily-summary-by-site'!E$2&amp;'88101-daily-summary-by-site'!E$3,'AQS-88101'!$AC$2:$AC$2744&amp;'AQS-88101'!$E$2:$E$2744&amp;'AQS-88101'!$G$2:$G$2744,0))&lt;&gt;"",INDEX('AQS-88101'!$M$2:$M$2744,MATCH('88101-daily-summary-by-site'!$A1878&amp;'88101-daily-summary-by-site'!E$2&amp;'88101-daily-summary-by-site'!E$3,'AQS-88101'!$AC$2:$AC$2744&amp;'AQS-88101'!$E$2:$E$2744&amp;'AQS-88101'!$G$2:$G$2744,0)),""),"")</f>
        <v/>
      </c>
      <c r="F1878" s="42" t="str">
        <f t="array" ref="F1878">IFERROR(IF(INDEX('AQS-88101'!$M$2:$M$2744,MATCH('88101-daily-summary-by-site'!$A1878&amp;'88101-daily-summary-by-site'!F$2&amp;'88101-daily-summary-by-site'!F$3,'AQS-88101'!$AC$2:$AC$2744&amp;'AQS-88101'!$E$2:$E$2744&amp;'AQS-88101'!$G$2:$G$2744,0))&lt;&gt;"",INDEX('AQS-88101'!$M$2:$M$2744,MATCH('88101-daily-summary-by-site'!$A1878&amp;'88101-daily-summary-by-site'!F$2&amp;'88101-daily-summary-by-site'!F$3,'AQS-88101'!$AC$2:$AC$2744&amp;'AQS-88101'!$E$2:$E$2744&amp;'AQS-88101'!$G$2:$G$2744,0)),""),"")</f>
        <v/>
      </c>
      <c r="G1878" s="42" t="str">
        <f t="array" ref="G1878">IFERROR(IF(INDEX('AQS-88101'!$M$2:$M$2744,MATCH('88101-daily-summary-by-site'!$A1878&amp;'88101-daily-summary-by-site'!G$2&amp;'88101-daily-summary-by-site'!G$3,'AQS-88101'!$AC$2:$AC$2744&amp;'AQS-88101'!$E$2:$E$2744&amp;'AQS-88101'!$G$2:$G$2744,0))&lt;&gt;"",INDEX('AQS-88101'!$M$2:$M$2744,MATCH('88101-daily-summary-by-site'!$A1878&amp;'88101-daily-summary-by-site'!G$2&amp;'88101-daily-summary-by-site'!G$3,'AQS-88101'!$AC$2:$AC$2744&amp;'AQS-88101'!$E$2:$E$2744&amp;'AQS-88101'!$G$2:$G$2744,0)),""),"")</f>
        <v/>
      </c>
      <c r="H1878" s="42" t="str">
        <f t="array" ref="H1878">IFERROR(IF(INDEX('AQS-88101'!$M$2:$M$2744,MATCH('88101-daily-summary-by-site'!$A1878&amp;'88101-daily-summary-by-site'!H$2&amp;'88101-daily-summary-by-site'!H$3,'AQS-88101'!$AC$2:$AC$2744&amp;'AQS-88101'!$E$2:$E$2744&amp;'AQS-88101'!$G$2:$G$2744,0))&lt;&gt;"",INDEX('AQS-88101'!$M$2:$M$2744,MATCH('88101-daily-summary-by-site'!$A1878&amp;'88101-daily-summary-by-site'!H$2&amp;'88101-daily-summary-by-site'!H$3,'AQS-88101'!$AC$2:$AC$2744&amp;'AQS-88101'!$E$2:$E$2744&amp;'AQS-88101'!$G$2:$G$2744,0)),""),"")</f>
        <v/>
      </c>
      <c r="I1878" s="108" t="str">
        <f t="array" ref="I1878">IFERROR(IF(INDEX('AQS-88101'!$M$2:$M$2744,MATCH('88101-daily-summary-by-site'!$A1878&amp;'88101-daily-summary-by-site'!I$2&amp;'88101-daily-summary-by-site'!I$3,'AQS-88101'!$AC$2:$AC$2744&amp;'AQS-88101'!$E$2:$E$2744&amp;'AQS-88101'!$G$2:$G$2744,0))&lt;&gt;"",INDEX('AQS-88101'!$M$2:$M$2744,MATCH('88101-daily-summary-by-site'!$A1878&amp;'88101-daily-summary-by-site'!I$2&amp;'88101-daily-summary-by-site'!I$3,'AQS-88101'!$AC$2:$AC$2744&amp;'AQS-88101'!$E$2:$E$2744&amp;'AQS-88101'!$G$2:$G$2744,0)),""),"")</f>
        <v/>
      </c>
      <c r="L1878" s="107" t="str">
        <f t="shared" si="145"/>
        <v/>
      </c>
      <c r="M1878" s="42" t="str">
        <f t="shared" si="146"/>
        <v/>
      </c>
      <c r="N1878" s="42" t="str">
        <f t="shared" si="147"/>
        <v/>
      </c>
      <c r="O1878" s="108" t="str">
        <f t="shared" si="148"/>
        <v/>
      </c>
    </row>
    <row r="1879" spans="1:15" x14ac:dyDescent="0.25">
      <c r="A1879" s="79">
        <f t="shared" si="149"/>
        <v>41790</v>
      </c>
      <c r="B1879" s="107" t="str">
        <f t="array" ref="B1879">IFERROR(IF(INDEX('AQS-88101'!$M$2:$M$2744,MATCH('88101-daily-summary-by-site'!$A1879&amp;'88101-daily-summary-by-site'!B$2&amp;'88101-daily-summary-by-site'!B$3,'AQS-88101'!$AC$2:$AC$2744&amp;'AQS-88101'!$E$2:$E$2744&amp;'AQS-88101'!$G$2:$G$2744,0))&lt;&gt;"",INDEX('AQS-88101'!$M$2:$M$2744,MATCH('88101-daily-summary-by-site'!$A1879&amp;'88101-daily-summary-by-site'!B$2&amp;'88101-daily-summary-by-site'!B$3,'AQS-88101'!$AC$2:$AC$2744&amp;'AQS-88101'!$E$2:$E$2744&amp;'AQS-88101'!$G$2:$G$2744,0)),""),"")</f>
        <v/>
      </c>
      <c r="C1879" s="42" t="str">
        <f t="array" ref="C1879">IFERROR(IF(INDEX('AQS-88101'!$M$2:$M$2744,MATCH('88101-daily-summary-by-site'!$A1879&amp;'88101-daily-summary-by-site'!C$2&amp;'88101-daily-summary-by-site'!C$3,'AQS-88101'!$AC$2:$AC$2744&amp;'AQS-88101'!$E$2:$E$2744&amp;'AQS-88101'!$G$2:$G$2744,0))&lt;&gt;"",INDEX('AQS-88101'!$M$2:$M$2744,MATCH('88101-daily-summary-by-site'!$A1879&amp;'88101-daily-summary-by-site'!C$2&amp;'88101-daily-summary-by-site'!C$3,'AQS-88101'!$AC$2:$AC$2744&amp;'AQS-88101'!$E$2:$E$2744&amp;'AQS-88101'!$G$2:$G$2744,0)),""),"")</f>
        <v/>
      </c>
      <c r="D1879" s="42" t="str">
        <f t="array" ref="D1879">IFERROR(IF(INDEX('AQS-88101'!$M$2:$M$2744,MATCH('88101-daily-summary-by-site'!$A1879&amp;'88101-daily-summary-by-site'!D$2&amp;'88101-daily-summary-by-site'!D$3,'AQS-88101'!$AC$2:$AC$2744&amp;'AQS-88101'!$E$2:$E$2744&amp;'AQS-88101'!$G$2:$G$2744,0))&lt;&gt;"",INDEX('AQS-88101'!$M$2:$M$2744,MATCH('88101-daily-summary-by-site'!$A1879&amp;'88101-daily-summary-by-site'!D$2&amp;'88101-daily-summary-by-site'!D$3,'AQS-88101'!$AC$2:$AC$2744&amp;'AQS-88101'!$E$2:$E$2744&amp;'AQS-88101'!$G$2:$G$2744,0)),""),"")</f>
        <v/>
      </c>
      <c r="E1879" s="42" t="str">
        <f t="array" ref="E1879">IFERROR(IF(INDEX('AQS-88101'!$M$2:$M$2744,MATCH('88101-daily-summary-by-site'!$A1879&amp;'88101-daily-summary-by-site'!E$2&amp;'88101-daily-summary-by-site'!E$3,'AQS-88101'!$AC$2:$AC$2744&amp;'AQS-88101'!$E$2:$E$2744&amp;'AQS-88101'!$G$2:$G$2744,0))&lt;&gt;"",INDEX('AQS-88101'!$M$2:$M$2744,MATCH('88101-daily-summary-by-site'!$A1879&amp;'88101-daily-summary-by-site'!E$2&amp;'88101-daily-summary-by-site'!E$3,'AQS-88101'!$AC$2:$AC$2744&amp;'AQS-88101'!$E$2:$E$2744&amp;'AQS-88101'!$G$2:$G$2744,0)),""),"")</f>
        <v/>
      </c>
      <c r="F1879" s="42" t="str">
        <f t="array" ref="F1879">IFERROR(IF(INDEX('AQS-88101'!$M$2:$M$2744,MATCH('88101-daily-summary-by-site'!$A1879&amp;'88101-daily-summary-by-site'!F$2&amp;'88101-daily-summary-by-site'!F$3,'AQS-88101'!$AC$2:$AC$2744&amp;'AQS-88101'!$E$2:$E$2744&amp;'AQS-88101'!$G$2:$G$2744,0))&lt;&gt;"",INDEX('AQS-88101'!$M$2:$M$2744,MATCH('88101-daily-summary-by-site'!$A1879&amp;'88101-daily-summary-by-site'!F$2&amp;'88101-daily-summary-by-site'!F$3,'AQS-88101'!$AC$2:$AC$2744&amp;'AQS-88101'!$E$2:$E$2744&amp;'AQS-88101'!$G$2:$G$2744,0)),""),"")</f>
        <v/>
      </c>
      <c r="G1879" s="42" t="str">
        <f t="array" ref="G1879">IFERROR(IF(INDEX('AQS-88101'!$M$2:$M$2744,MATCH('88101-daily-summary-by-site'!$A1879&amp;'88101-daily-summary-by-site'!G$2&amp;'88101-daily-summary-by-site'!G$3,'AQS-88101'!$AC$2:$AC$2744&amp;'AQS-88101'!$E$2:$E$2744&amp;'AQS-88101'!$G$2:$G$2744,0))&lt;&gt;"",INDEX('AQS-88101'!$M$2:$M$2744,MATCH('88101-daily-summary-by-site'!$A1879&amp;'88101-daily-summary-by-site'!G$2&amp;'88101-daily-summary-by-site'!G$3,'AQS-88101'!$AC$2:$AC$2744&amp;'AQS-88101'!$E$2:$E$2744&amp;'AQS-88101'!$G$2:$G$2744,0)),""),"")</f>
        <v/>
      </c>
      <c r="H1879" s="42" t="str">
        <f t="array" ref="H1879">IFERROR(IF(INDEX('AQS-88101'!$M$2:$M$2744,MATCH('88101-daily-summary-by-site'!$A1879&amp;'88101-daily-summary-by-site'!H$2&amp;'88101-daily-summary-by-site'!H$3,'AQS-88101'!$AC$2:$AC$2744&amp;'AQS-88101'!$E$2:$E$2744&amp;'AQS-88101'!$G$2:$G$2744,0))&lt;&gt;"",INDEX('AQS-88101'!$M$2:$M$2744,MATCH('88101-daily-summary-by-site'!$A1879&amp;'88101-daily-summary-by-site'!H$2&amp;'88101-daily-summary-by-site'!H$3,'AQS-88101'!$AC$2:$AC$2744&amp;'AQS-88101'!$E$2:$E$2744&amp;'AQS-88101'!$G$2:$G$2744,0)),""),"")</f>
        <v/>
      </c>
      <c r="I1879" s="108" t="str">
        <f t="array" ref="I1879">IFERROR(IF(INDEX('AQS-88101'!$M$2:$M$2744,MATCH('88101-daily-summary-by-site'!$A1879&amp;'88101-daily-summary-by-site'!I$2&amp;'88101-daily-summary-by-site'!I$3,'AQS-88101'!$AC$2:$AC$2744&amp;'AQS-88101'!$E$2:$E$2744&amp;'AQS-88101'!$G$2:$G$2744,0))&lt;&gt;"",INDEX('AQS-88101'!$M$2:$M$2744,MATCH('88101-daily-summary-by-site'!$A1879&amp;'88101-daily-summary-by-site'!I$2&amp;'88101-daily-summary-by-site'!I$3,'AQS-88101'!$AC$2:$AC$2744&amp;'AQS-88101'!$E$2:$E$2744&amp;'AQS-88101'!$G$2:$G$2744,0)),""),"")</f>
        <v/>
      </c>
      <c r="L1879" s="107" t="str">
        <f t="shared" si="145"/>
        <v/>
      </c>
      <c r="M1879" s="42" t="str">
        <f t="shared" si="146"/>
        <v/>
      </c>
      <c r="N1879" s="42" t="str">
        <f t="shared" si="147"/>
        <v/>
      </c>
      <c r="O1879" s="108" t="str">
        <f t="shared" si="148"/>
        <v/>
      </c>
    </row>
    <row r="1880" spans="1:15" x14ac:dyDescent="0.25">
      <c r="A1880" s="79">
        <f t="shared" si="149"/>
        <v>41791</v>
      </c>
      <c r="B1880" s="107">
        <f t="array" ref="B1880">IFERROR(IF(INDEX('AQS-88101'!$M$2:$M$2744,MATCH('88101-daily-summary-by-site'!$A1880&amp;'88101-daily-summary-by-site'!B$2&amp;'88101-daily-summary-by-site'!B$3,'AQS-88101'!$AC$2:$AC$2744&amp;'AQS-88101'!$E$2:$E$2744&amp;'AQS-88101'!$G$2:$G$2744,0))&lt;&gt;"",INDEX('AQS-88101'!$M$2:$M$2744,MATCH('88101-daily-summary-by-site'!$A1880&amp;'88101-daily-summary-by-site'!B$2&amp;'88101-daily-summary-by-site'!B$3,'AQS-88101'!$AC$2:$AC$2744&amp;'AQS-88101'!$E$2:$E$2744&amp;'AQS-88101'!$G$2:$G$2744,0)),""),"")</f>
        <v>1.7</v>
      </c>
      <c r="C1880" s="42" t="str">
        <f t="array" ref="C1880">IFERROR(IF(INDEX('AQS-88101'!$M$2:$M$2744,MATCH('88101-daily-summary-by-site'!$A1880&amp;'88101-daily-summary-by-site'!C$2&amp;'88101-daily-summary-by-site'!C$3,'AQS-88101'!$AC$2:$AC$2744&amp;'AQS-88101'!$E$2:$E$2744&amp;'AQS-88101'!$G$2:$G$2744,0))&lt;&gt;"",INDEX('AQS-88101'!$M$2:$M$2744,MATCH('88101-daily-summary-by-site'!$A1880&amp;'88101-daily-summary-by-site'!C$2&amp;'88101-daily-summary-by-site'!C$3,'AQS-88101'!$AC$2:$AC$2744&amp;'AQS-88101'!$E$2:$E$2744&amp;'AQS-88101'!$G$2:$G$2744,0)),""),"")</f>
        <v/>
      </c>
      <c r="D1880" s="42">
        <f t="array" ref="D1880">IFERROR(IF(INDEX('AQS-88101'!$M$2:$M$2744,MATCH('88101-daily-summary-by-site'!$A1880&amp;'88101-daily-summary-by-site'!D$2&amp;'88101-daily-summary-by-site'!D$3,'AQS-88101'!$AC$2:$AC$2744&amp;'AQS-88101'!$E$2:$E$2744&amp;'AQS-88101'!$G$2:$G$2744,0))&lt;&gt;"",INDEX('AQS-88101'!$M$2:$M$2744,MATCH('88101-daily-summary-by-site'!$A1880&amp;'88101-daily-summary-by-site'!D$2&amp;'88101-daily-summary-by-site'!D$3,'AQS-88101'!$AC$2:$AC$2744&amp;'AQS-88101'!$E$2:$E$2744&amp;'AQS-88101'!$G$2:$G$2744,0)),""),"")</f>
        <v>1.4</v>
      </c>
      <c r="E1880" s="42" t="str">
        <f t="array" ref="E1880">IFERROR(IF(INDEX('AQS-88101'!$M$2:$M$2744,MATCH('88101-daily-summary-by-site'!$A1880&amp;'88101-daily-summary-by-site'!E$2&amp;'88101-daily-summary-by-site'!E$3,'AQS-88101'!$AC$2:$AC$2744&amp;'AQS-88101'!$E$2:$E$2744&amp;'AQS-88101'!$G$2:$G$2744,0))&lt;&gt;"",INDEX('AQS-88101'!$M$2:$M$2744,MATCH('88101-daily-summary-by-site'!$A1880&amp;'88101-daily-summary-by-site'!E$2&amp;'88101-daily-summary-by-site'!E$3,'AQS-88101'!$AC$2:$AC$2744&amp;'AQS-88101'!$E$2:$E$2744&amp;'AQS-88101'!$G$2:$G$2744,0)),""),"")</f>
        <v/>
      </c>
      <c r="F1880" s="42" t="str">
        <f t="array" ref="F1880">IFERROR(IF(INDEX('AQS-88101'!$M$2:$M$2744,MATCH('88101-daily-summary-by-site'!$A1880&amp;'88101-daily-summary-by-site'!F$2&amp;'88101-daily-summary-by-site'!F$3,'AQS-88101'!$AC$2:$AC$2744&amp;'AQS-88101'!$E$2:$E$2744&amp;'AQS-88101'!$G$2:$G$2744,0))&lt;&gt;"",INDEX('AQS-88101'!$M$2:$M$2744,MATCH('88101-daily-summary-by-site'!$A1880&amp;'88101-daily-summary-by-site'!F$2&amp;'88101-daily-summary-by-site'!F$3,'AQS-88101'!$AC$2:$AC$2744&amp;'AQS-88101'!$E$2:$E$2744&amp;'AQS-88101'!$G$2:$G$2744,0)),""),"")</f>
        <v/>
      </c>
      <c r="G1880" s="42" t="str">
        <f t="array" ref="G1880">IFERROR(IF(INDEX('AQS-88101'!$M$2:$M$2744,MATCH('88101-daily-summary-by-site'!$A1880&amp;'88101-daily-summary-by-site'!G$2&amp;'88101-daily-summary-by-site'!G$3,'AQS-88101'!$AC$2:$AC$2744&amp;'AQS-88101'!$E$2:$E$2744&amp;'AQS-88101'!$G$2:$G$2744,0))&lt;&gt;"",INDEX('AQS-88101'!$M$2:$M$2744,MATCH('88101-daily-summary-by-site'!$A1880&amp;'88101-daily-summary-by-site'!G$2&amp;'88101-daily-summary-by-site'!G$3,'AQS-88101'!$AC$2:$AC$2744&amp;'AQS-88101'!$E$2:$E$2744&amp;'AQS-88101'!$G$2:$G$2744,0)),""),"")</f>
        <v/>
      </c>
      <c r="H1880" s="42" t="str">
        <f t="array" ref="H1880">IFERROR(IF(INDEX('AQS-88101'!$M$2:$M$2744,MATCH('88101-daily-summary-by-site'!$A1880&amp;'88101-daily-summary-by-site'!H$2&amp;'88101-daily-summary-by-site'!H$3,'AQS-88101'!$AC$2:$AC$2744&amp;'AQS-88101'!$E$2:$E$2744&amp;'AQS-88101'!$G$2:$G$2744,0))&lt;&gt;"",INDEX('AQS-88101'!$M$2:$M$2744,MATCH('88101-daily-summary-by-site'!$A1880&amp;'88101-daily-summary-by-site'!H$2&amp;'88101-daily-summary-by-site'!H$3,'AQS-88101'!$AC$2:$AC$2744&amp;'AQS-88101'!$E$2:$E$2744&amp;'AQS-88101'!$G$2:$G$2744,0)),""),"")</f>
        <v/>
      </c>
      <c r="I1880" s="108" t="str">
        <f t="array" ref="I1880">IFERROR(IF(INDEX('AQS-88101'!$M$2:$M$2744,MATCH('88101-daily-summary-by-site'!$A1880&amp;'88101-daily-summary-by-site'!I$2&amp;'88101-daily-summary-by-site'!I$3,'AQS-88101'!$AC$2:$AC$2744&amp;'AQS-88101'!$E$2:$E$2744&amp;'AQS-88101'!$G$2:$G$2744,0))&lt;&gt;"",INDEX('AQS-88101'!$M$2:$M$2744,MATCH('88101-daily-summary-by-site'!$A1880&amp;'88101-daily-summary-by-site'!I$2&amp;'88101-daily-summary-by-site'!I$3,'AQS-88101'!$AC$2:$AC$2744&amp;'AQS-88101'!$E$2:$E$2744&amp;'AQS-88101'!$G$2:$G$2744,0)),""),"")</f>
        <v/>
      </c>
      <c r="L1880" s="107">
        <f t="shared" si="145"/>
        <v>1.7</v>
      </c>
      <c r="M1880" s="42">
        <f t="shared" si="146"/>
        <v>1.4</v>
      </c>
      <c r="N1880" s="42" t="str">
        <f t="shared" si="147"/>
        <v/>
      </c>
      <c r="O1880" s="108" t="str">
        <f t="shared" si="148"/>
        <v/>
      </c>
    </row>
    <row r="1881" spans="1:15" x14ac:dyDescent="0.25">
      <c r="A1881" s="79">
        <f t="shared" si="149"/>
        <v>41792</v>
      </c>
      <c r="B1881" s="107" t="str">
        <f t="array" ref="B1881">IFERROR(IF(INDEX('AQS-88101'!$M$2:$M$2744,MATCH('88101-daily-summary-by-site'!$A1881&amp;'88101-daily-summary-by-site'!B$2&amp;'88101-daily-summary-by-site'!B$3,'AQS-88101'!$AC$2:$AC$2744&amp;'AQS-88101'!$E$2:$E$2744&amp;'AQS-88101'!$G$2:$G$2744,0))&lt;&gt;"",INDEX('AQS-88101'!$M$2:$M$2744,MATCH('88101-daily-summary-by-site'!$A1881&amp;'88101-daily-summary-by-site'!B$2&amp;'88101-daily-summary-by-site'!B$3,'AQS-88101'!$AC$2:$AC$2744&amp;'AQS-88101'!$E$2:$E$2744&amp;'AQS-88101'!$G$2:$G$2744,0)),""),"")</f>
        <v/>
      </c>
      <c r="C1881" s="42" t="str">
        <f t="array" ref="C1881">IFERROR(IF(INDEX('AQS-88101'!$M$2:$M$2744,MATCH('88101-daily-summary-by-site'!$A1881&amp;'88101-daily-summary-by-site'!C$2&amp;'88101-daily-summary-by-site'!C$3,'AQS-88101'!$AC$2:$AC$2744&amp;'AQS-88101'!$E$2:$E$2744&amp;'AQS-88101'!$G$2:$G$2744,0))&lt;&gt;"",INDEX('AQS-88101'!$M$2:$M$2744,MATCH('88101-daily-summary-by-site'!$A1881&amp;'88101-daily-summary-by-site'!C$2&amp;'88101-daily-summary-by-site'!C$3,'AQS-88101'!$AC$2:$AC$2744&amp;'AQS-88101'!$E$2:$E$2744&amp;'AQS-88101'!$G$2:$G$2744,0)),""),"")</f>
        <v/>
      </c>
      <c r="D1881" s="42" t="str">
        <f t="array" ref="D1881">IFERROR(IF(INDEX('AQS-88101'!$M$2:$M$2744,MATCH('88101-daily-summary-by-site'!$A1881&amp;'88101-daily-summary-by-site'!D$2&amp;'88101-daily-summary-by-site'!D$3,'AQS-88101'!$AC$2:$AC$2744&amp;'AQS-88101'!$E$2:$E$2744&amp;'AQS-88101'!$G$2:$G$2744,0))&lt;&gt;"",INDEX('AQS-88101'!$M$2:$M$2744,MATCH('88101-daily-summary-by-site'!$A1881&amp;'88101-daily-summary-by-site'!D$2&amp;'88101-daily-summary-by-site'!D$3,'AQS-88101'!$AC$2:$AC$2744&amp;'AQS-88101'!$E$2:$E$2744&amp;'AQS-88101'!$G$2:$G$2744,0)),""),"")</f>
        <v/>
      </c>
      <c r="E1881" s="42" t="str">
        <f t="array" ref="E1881">IFERROR(IF(INDEX('AQS-88101'!$M$2:$M$2744,MATCH('88101-daily-summary-by-site'!$A1881&amp;'88101-daily-summary-by-site'!E$2&amp;'88101-daily-summary-by-site'!E$3,'AQS-88101'!$AC$2:$AC$2744&amp;'AQS-88101'!$E$2:$E$2744&amp;'AQS-88101'!$G$2:$G$2744,0))&lt;&gt;"",INDEX('AQS-88101'!$M$2:$M$2744,MATCH('88101-daily-summary-by-site'!$A1881&amp;'88101-daily-summary-by-site'!E$2&amp;'88101-daily-summary-by-site'!E$3,'AQS-88101'!$AC$2:$AC$2744&amp;'AQS-88101'!$E$2:$E$2744&amp;'AQS-88101'!$G$2:$G$2744,0)),""),"")</f>
        <v/>
      </c>
      <c r="F1881" s="42" t="str">
        <f t="array" ref="F1881">IFERROR(IF(INDEX('AQS-88101'!$M$2:$M$2744,MATCH('88101-daily-summary-by-site'!$A1881&amp;'88101-daily-summary-by-site'!F$2&amp;'88101-daily-summary-by-site'!F$3,'AQS-88101'!$AC$2:$AC$2744&amp;'AQS-88101'!$E$2:$E$2744&amp;'AQS-88101'!$G$2:$G$2744,0))&lt;&gt;"",INDEX('AQS-88101'!$M$2:$M$2744,MATCH('88101-daily-summary-by-site'!$A1881&amp;'88101-daily-summary-by-site'!F$2&amp;'88101-daily-summary-by-site'!F$3,'AQS-88101'!$AC$2:$AC$2744&amp;'AQS-88101'!$E$2:$E$2744&amp;'AQS-88101'!$G$2:$G$2744,0)),""),"")</f>
        <v/>
      </c>
      <c r="G1881" s="42" t="str">
        <f t="array" ref="G1881">IFERROR(IF(INDEX('AQS-88101'!$M$2:$M$2744,MATCH('88101-daily-summary-by-site'!$A1881&amp;'88101-daily-summary-by-site'!G$2&amp;'88101-daily-summary-by-site'!G$3,'AQS-88101'!$AC$2:$AC$2744&amp;'AQS-88101'!$E$2:$E$2744&amp;'AQS-88101'!$G$2:$G$2744,0))&lt;&gt;"",INDEX('AQS-88101'!$M$2:$M$2744,MATCH('88101-daily-summary-by-site'!$A1881&amp;'88101-daily-summary-by-site'!G$2&amp;'88101-daily-summary-by-site'!G$3,'AQS-88101'!$AC$2:$AC$2744&amp;'AQS-88101'!$E$2:$E$2744&amp;'AQS-88101'!$G$2:$G$2744,0)),""),"")</f>
        <v/>
      </c>
      <c r="H1881" s="42" t="str">
        <f t="array" ref="H1881">IFERROR(IF(INDEX('AQS-88101'!$M$2:$M$2744,MATCH('88101-daily-summary-by-site'!$A1881&amp;'88101-daily-summary-by-site'!H$2&amp;'88101-daily-summary-by-site'!H$3,'AQS-88101'!$AC$2:$AC$2744&amp;'AQS-88101'!$E$2:$E$2744&amp;'AQS-88101'!$G$2:$G$2744,0))&lt;&gt;"",INDEX('AQS-88101'!$M$2:$M$2744,MATCH('88101-daily-summary-by-site'!$A1881&amp;'88101-daily-summary-by-site'!H$2&amp;'88101-daily-summary-by-site'!H$3,'AQS-88101'!$AC$2:$AC$2744&amp;'AQS-88101'!$E$2:$E$2744&amp;'AQS-88101'!$G$2:$G$2744,0)),""),"")</f>
        <v/>
      </c>
      <c r="I1881" s="108" t="str">
        <f t="array" ref="I1881">IFERROR(IF(INDEX('AQS-88101'!$M$2:$M$2744,MATCH('88101-daily-summary-by-site'!$A1881&amp;'88101-daily-summary-by-site'!I$2&amp;'88101-daily-summary-by-site'!I$3,'AQS-88101'!$AC$2:$AC$2744&amp;'AQS-88101'!$E$2:$E$2744&amp;'AQS-88101'!$G$2:$G$2744,0))&lt;&gt;"",INDEX('AQS-88101'!$M$2:$M$2744,MATCH('88101-daily-summary-by-site'!$A1881&amp;'88101-daily-summary-by-site'!I$2&amp;'88101-daily-summary-by-site'!I$3,'AQS-88101'!$AC$2:$AC$2744&amp;'AQS-88101'!$E$2:$E$2744&amp;'AQS-88101'!$G$2:$G$2744,0)),""),"")</f>
        <v/>
      </c>
      <c r="L1881" s="107" t="str">
        <f t="shared" si="145"/>
        <v/>
      </c>
      <c r="M1881" s="42" t="str">
        <f t="shared" si="146"/>
        <v/>
      </c>
      <c r="N1881" s="42" t="str">
        <f t="shared" si="147"/>
        <v/>
      </c>
      <c r="O1881" s="108" t="str">
        <f t="shared" si="148"/>
        <v/>
      </c>
    </row>
    <row r="1882" spans="1:15" x14ac:dyDescent="0.25">
      <c r="A1882" s="79">
        <f t="shared" si="149"/>
        <v>41793</v>
      </c>
      <c r="B1882" s="107" t="str">
        <f t="array" ref="B1882">IFERROR(IF(INDEX('AQS-88101'!$M$2:$M$2744,MATCH('88101-daily-summary-by-site'!$A1882&amp;'88101-daily-summary-by-site'!B$2&amp;'88101-daily-summary-by-site'!B$3,'AQS-88101'!$AC$2:$AC$2744&amp;'AQS-88101'!$E$2:$E$2744&amp;'AQS-88101'!$G$2:$G$2744,0))&lt;&gt;"",INDEX('AQS-88101'!$M$2:$M$2744,MATCH('88101-daily-summary-by-site'!$A1882&amp;'88101-daily-summary-by-site'!B$2&amp;'88101-daily-summary-by-site'!B$3,'AQS-88101'!$AC$2:$AC$2744&amp;'AQS-88101'!$E$2:$E$2744&amp;'AQS-88101'!$G$2:$G$2744,0)),""),"")</f>
        <v/>
      </c>
      <c r="C1882" s="42" t="str">
        <f t="array" ref="C1882">IFERROR(IF(INDEX('AQS-88101'!$M$2:$M$2744,MATCH('88101-daily-summary-by-site'!$A1882&amp;'88101-daily-summary-by-site'!C$2&amp;'88101-daily-summary-by-site'!C$3,'AQS-88101'!$AC$2:$AC$2744&amp;'AQS-88101'!$E$2:$E$2744&amp;'AQS-88101'!$G$2:$G$2744,0))&lt;&gt;"",INDEX('AQS-88101'!$M$2:$M$2744,MATCH('88101-daily-summary-by-site'!$A1882&amp;'88101-daily-summary-by-site'!C$2&amp;'88101-daily-summary-by-site'!C$3,'AQS-88101'!$AC$2:$AC$2744&amp;'AQS-88101'!$E$2:$E$2744&amp;'AQS-88101'!$G$2:$G$2744,0)),""),"")</f>
        <v/>
      </c>
      <c r="D1882" s="42" t="str">
        <f t="array" ref="D1882">IFERROR(IF(INDEX('AQS-88101'!$M$2:$M$2744,MATCH('88101-daily-summary-by-site'!$A1882&amp;'88101-daily-summary-by-site'!D$2&amp;'88101-daily-summary-by-site'!D$3,'AQS-88101'!$AC$2:$AC$2744&amp;'AQS-88101'!$E$2:$E$2744&amp;'AQS-88101'!$G$2:$G$2744,0))&lt;&gt;"",INDEX('AQS-88101'!$M$2:$M$2744,MATCH('88101-daily-summary-by-site'!$A1882&amp;'88101-daily-summary-by-site'!D$2&amp;'88101-daily-summary-by-site'!D$3,'AQS-88101'!$AC$2:$AC$2744&amp;'AQS-88101'!$E$2:$E$2744&amp;'AQS-88101'!$G$2:$G$2744,0)),""),"")</f>
        <v/>
      </c>
      <c r="E1882" s="42" t="str">
        <f t="array" ref="E1882">IFERROR(IF(INDEX('AQS-88101'!$M$2:$M$2744,MATCH('88101-daily-summary-by-site'!$A1882&amp;'88101-daily-summary-by-site'!E$2&amp;'88101-daily-summary-by-site'!E$3,'AQS-88101'!$AC$2:$AC$2744&amp;'AQS-88101'!$E$2:$E$2744&amp;'AQS-88101'!$G$2:$G$2744,0))&lt;&gt;"",INDEX('AQS-88101'!$M$2:$M$2744,MATCH('88101-daily-summary-by-site'!$A1882&amp;'88101-daily-summary-by-site'!E$2&amp;'88101-daily-summary-by-site'!E$3,'AQS-88101'!$AC$2:$AC$2744&amp;'AQS-88101'!$E$2:$E$2744&amp;'AQS-88101'!$G$2:$G$2744,0)),""),"")</f>
        <v/>
      </c>
      <c r="F1882" s="42" t="str">
        <f t="array" ref="F1882">IFERROR(IF(INDEX('AQS-88101'!$M$2:$M$2744,MATCH('88101-daily-summary-by-site'!$A1882&amp;'88101-daily-summary-by-site'!F$2&amp;'88101-daily-summary-by-site'!F$3,'AQS-88101'!$AC$2:$AC$2744&amp;'AQS-88101'!$E$2:$E$2744&amp;'AQS-88101'!$G$2:$G$2744,0))&lt;&gt;"",INDEX('AQS-88101'!$M$2:$M$2744,MATCH('88101-daily-summary-by-site'!$A1882&amp;'88101-daily-summary-by-site'!F$2&amp;'88101-daily-summary-by-site'!F$3,'AQS-88101'!$AC$2:$AC$2744&amp;'AQS-88101'!$E$2:$E$2744&amp;'AQS-88101'!$G$2:$G$2744,0)),""),"")</f>
        <v/>
      </c>
      <c r="G1882" s="42" t="str">
        <f t="array" ref="G1882">IFERROR(IF(INDEX('AQS-88101'!$M$2:$M$2744,MATCH('88101-daily-summary-by-site'!$A1882&amp;'88101-daily-summary-by-site'!G$2&amp;'88101-daily-summary-by-site'!G$3,'AQS-88101'!$AC$2:$AC$2744&amp;'AQS-88101'!$E$2:$E$2744&amp;'AQS-88101'!$G$2:$G$2744,0))&lt;&gt;"",INDEX('AQS-88101'!$M$2:$M$2744,MATCH('88101-daily-summary-by-site'!$A1882&amp;'88101-daily-summary-by-site'!G$2&amp;'88101-daily-summary-by-site'!G$3,'AQS-88101'!$AC$2:$AC$2744&amp;'AQS-88101'!$E$2:$E$2744&amp;'AQS-88101'!$G$2:$G$2744,0)),""),"")</f>
        <v/>
      </c>
      <c r="H1882" s="42" t="str">
        <f t="array" ref="H1882">IFERROR(IF(INDEX('AQS-88101'!$M$2:$M$2744,MATCH('88101-daily-summary-by-site'!$A1882&amp;'88101-daily-summary-by-site'!H$2&amp;'88101-daily-summary-by-site'!H$3,'AQS-88101'!$AC$2:$AC$2744&amp;'AQS-88101'!$E$2:$E$2744&amp;'AQS-88101'!$G$2:$G$2744,0))&lt;&gt;"",INDEX('AQS-88101'!$M$2:$M$2744,MATCH('88101-daily-summary-by-site'!$A1882&amp;'88101-daily-summary-by-site'!H$2&amp;'88101-daily-summary-by-site'!H$3,'AQS-88101'!$AC$2:$AC$2744&amp;'AQS-88101'!$E$2:$E$2744&amp;'AQS-88101'!$G$2:$G$2744,0)),""),"")</f>
        <v/>
      </c>
      <c r="I1882" s="108" t="str">
        <f t="array" ref="I1882">IFERROR(IF(INDEX('AQS-88101'!$M$2:$M$2744,MATCH('88101-daily-summary-by-site'!$A1882&amp;'88101-daily-summary-by-site'!I$2&amp;'88101-daily-summary-by-site'!I$3,'AQS-88101'!$AC$2:$AC$2744&amp;'AQS-88101'!$E$2:$E$2744&amp;'AQS-88101'!$G$2:$G$2744,0))&lt;&gt;"",INDEX('AQS-88101'!$M$2:$M$2744,MATCH('88101-daily-summary-by-site'!$A1882&amp;'88101-daily-summary-by-site'!I$2&amp;'88101-daily-summary-by-site'!I$3,'AQS-88101'!$AC$2:$AC$2744&amp;'AQS-88101'!$E$2:$E$2744&amp;'AQS-88101'!$G$2:$G$2744,0)),""),"")</f>
        <v/>
      </c>
      <c r="L1882" s="107" t="str">
        <f t="shared" si="145"/>
        <v/>
      </c>
      <c r="M1882" s="42" t="str">
        <f t="shared" si="146"/>
        <v/>
      </c>
      <c r="N1882" s="42" t="str">
        <f t="shared" si="147"/>
        <v/>
      </c>
      <c r="O1882" s="108" t="str">
        <f t="shared" si="148"/>
        <v/>
      </c>
    </row>
    <row r="1883" spans="1:15" x14ac:dyDescent="0.25">
      <c r="A1883" s="79">
        <f t="shared" si="149"/>
        <v>41794</v>
      </c>
      <c r="B1883" s="107">
        <f t="array" ref="B1883">IFERROR(IF(INDEX('AQS-88101'!$M$2:$M$2744,MATCH('88101-daily-summary-by-site'!$A1883&amp;'88101-daily-summary-by-site'!B$2&amp;'88101-daily-summary-by-site'!B$3,'AQS-88101'!$AC$2:$AC$2744&amp;'AQS-88101'!$E$2:$E$2744&amp;'AQS-88101'!$G$2:$G$2744,0))&lt;&gt;"",INDEX('AQS-88101'!$M$2:$M$2744,MATCH('88101-daily-summary-by-site'!$A1883&amp;'88101-daily-summary-by-site'!B$2&amp;'88101-daily-summary-by-site'!B$3,'AQS-88101'!$AC$2:$AC$2744&amp;'AQS-88101'!$E$2:$E$2744&amp;'AQS-88101'!$G$2:$G$2744,0)),""),"")</f>
        <v>3.2</v>
      </c>
      <c r="C1883" s="42" t="str">
        <f t="array" ref="C1883">IFERROR(IF(INDEX('AQS-88101'!$M$2:$M$2744,MATCH('88101-daily-summary-by-site'!$A1883&amp;'88101-daily-summary-by-site'!C$2&amp;'88101-daily-summary-by-site'!C$3,'AQS-88101'!$AC$2:$AC$2744&amp;'AQS-88101'!$E$2:$E$2744&amp;'AQS-88101'!$G$2:$G$2744,0))&lt;&gt;"",INDEX('AQS-88101'!$M$2:$M$2744,MATCH('88101-daily-summary-by-site'!$A1883&amp;'88101-daily-summary-by-site'!C$2&amp;'88101-daily-summary-by-site'!C$3,'AQS-88101'!$AC$2:$AC$2744&amp;'AQS-88101'!$E$2:$E$2744&amp;'AQS-88101'!$G$2:$G$2744,0)),""),"")</f>
        <v/>
      </c>
      <c r="D1883" s="42">
        <f t="array" ref="D1883">IFERROR(IF(INDEX('AQS-88101'!$M$2:$M$2744,MATCH('88101-daily-summary-by-site'!$A1883&amp;'88101-daily-summary-by-site'!D$2&amp;'88101-daily-summary-by-site'!D$3,'AQS-88101'!$AC$2:$AC$2744&amp;'AQS-88101'!$E$2:$E$2744&amp;'AQS-88101'!$G$2:$G$2744,0))&lt;&gt;"",INDEX('AQS-88101'!$M$2:$M$2744,MATCH('88101-daily-summary-by-site'!$A1883&amp;'88101-daily-summary-by-site'!D$2&amp;'88101-daily-summary-by-site'!D$3,'AQS-88101'!$AC$2:$AC$2744&amp;'AQS-88101'!$E$2:$E$2744&amp;'AQS-88101'!$G$2:$G$2744,0)),""),"")</f>
        <v>3.4</v>
      </c>
      <c r="E1883" s="42">
        <f t="array" ref="E1883">IFERROR(IF(INDEX('AQS-88101'!$M$2:$M$2744,MATCH('88101-daily-summary-by-site'!$A1883&amp;'88101-daily-summary-by-site'!E$2&amp;'88101-daily-summary-by-site'!E$3,'AQS-88101'!$AC$2:$AC$2744&amp;'AQS-88101'!$E$2:$E$2744&amp;'AQS-88101'!$G$2:$G$2744,0))&lt;&gt;"",INDEX('AQS-88101'!$M$2:$M$2744,MATCH('88101-daily-summary-by-site'!$A1883&amp;'88101-daily-summary-by-site'!E$2&amp;'88101-daily-summary-by-site'!E$3,'AQS-88101'!$AC$2:$AC$2744&amp;'AQS-88101'!$E$2:$E$2744&amp;'AQS-88101'!$G$2:$G$2744,0)),""),"")</f>
        <v>3.5</v>
      </c>
      <c r="F1883" s="42" t="str">
        <f t="array" ref="F1883">IFERROR(IF(INDEX('AQS-88101'!$M$2:$M$2744,MATCH('88101-daily-summary-by-site'!$A1883&amp;'88101-daily-summary-by-site'!F$2&amp;'88101-daily-summary-by-site'!F$3,'AQS-88101'!$AC$2:$AC$2744&amp;'AQS-88101'!$E$2:$E$2744&amp;'AQS-88101'!$G$2:$G$2744,0))&lt;&gt;"",INDEX('AQS-88101'!$M$2:$M$2744,MATCH('88101-daily-summary-by-site'!$A1883&amp;'88101-daily-summary-by-site'!F$2&amp;'88101-daily-summary-by-site'!F$3,'AQS-88101'!$AC$2:$AC$2744&amp;'AQS-88101'!$E$2:$E$2744&amp;'AQS-88101'!$G$2:$G$2744,0)),""),"")</f>
        <v/>
      </c>
      <c r="G1883" s="42" t="str">
        <f t="array" ref="G1883">IFERROR(IF(INDEX('AQS-88101'!$M$2:$M$2744,MATCH('88101-daily-summary-by-site'!$A1883&amp;'88101-daily-summary-by-site'!G$2&amp;'88101-daily-summary-by-site'!G$3,'AQS-88101'!$AC$2:$AC$2744&amp;'AQS-88101'!$E$2:$E$2744&amp;'AQS-88101'!$G$2:$G$2744,0))&lt;&gt;"",INDEX('AQS-88101'!$M$2:$M$2744,MATCH('88101-daily-summary-by-site'!$A1883&amp;'88101-daily-summary-by-site'!G$2&amp;'88101-daily-summary-by-site'!G$3,'AQS-88101'!$AC$2:$AC$2744&amp;'AQS-88101'!$E$2:$E$2744&amp;'AQS-88101'!$G$2:$G$2744,0)),""),"")</f>
        <v/>
      </c>
      <c r="H1883" s="42" t="str">
        <f t="array" ref="H1883">IFERROR(IF(INDEX('AQS-88101'!$M$2:$M$2744,MATCH('88101-daily-summary-by-site'!$A1883&amp;'88101-daily-summary-by-site'!H$2&amp;'88101-daily-summary-by-site'!H$3,'AQS-88101'!$AC$2:$AC$2744&amp;'AQS-88101'!$E$2:$E$2744&amp;'AQS-88101'!$G$2:$G$2744,0))&lt;&gt;"",INDEX('AQS-88101'!$M$2:$M$2744,MATCH('88101-daily-summary-by-site'!$A1883&amp;'88101-daily-summary-by-site'!H$2&amp;'88101-daily-summary-by-site'!H$3,'AQS-88101'!$AC$2:$AC$2744&amp;'AQS-88101'!$E$2:$E$2744&amp;'AQS-88101'!$G$2:$G$2744,0)),""),"")</f>
        <v/>
      </c>
      <c r="I1883" s="108" t="str">
        <f t="array" ref="I1883">IFERROR(IF(INDEX('AQS-88101'!$M$2:$M$2744,MATCH('88101-daily-summary-by-site'!$A1883&amp;'88101-daily-summary-by-site'!I$2&amp;'88101-daily-summary-by-site'!I$3,'AQS-88101'!$AC$2:$AC$2744&amp;'AQS-88101'!$E$2:$E$2744&amp;'AQS-88101'!$G$2:$G$2744,0))&lt;&gt;"",INDEX('AQS-88101'!$M$2:$M$2744,MATCH('88101-daily-summary-by-site'!$A1883&amp;'88101-daily-summary-by-site'!I$2&amp;'88101-daily-summary-by-site'!I$3,'AQS-88101'!$AC$2:$AC$2744&amp;'AQS-88101'!$E$2:$E$2744&amp;'AQS-88101'!$G$2:$G$2744,0)),""),"")</f>
        <v/>
      </c>
      <c r="L1883" s="107">
        <f t="shared" si="145"/>
        <v>3.2</v>
      </c>
      <c r="M1883" s="42">
        <f t="shared" si="146"/>
        <v>3.4</v>
      </c>
      <c r="N1883" s="42" t="str">
        <f t="shared" si="147"/>
        <v/>
      </c>
      <c r="O1883" s="108" t="str">
        <f t="shared" si="148"/>
        <v/>
      </c>
    </row>
    <row r="1884" spans="1:15" x14ac:dyDescent="0.25">
      <c r="A1884" s="79">
        <f t="shared" si="149"/>
        <v>41795</v>
      </c>
      <c r="B1884" s="107" t="str">
        <f t="array" ref="B1884">IFERROR(IF(INDEX('AQS-88101'!$M$2:$M$2744,MATCH('88101-daily-summary-by-site'!$A1884&amp;'88101-daily-summary-by-site'!B$2&amp;'88101-daily-summary-by-site'!B$3,'AQS-88101'!$AC$2:$AC$2744&amp;'AQS-88101'!$E$2:$E$2744&amp;'AQS-88101'!$G$2:$G$2744,0))&lt;&gt;"",INDEX('AQS-88101'!$M$2:$M$2744,MATCH('88101-daily-summary-by-site'!$A1884&amp;'88101-daily-summary-by-site'!B$2&amp;'88101-daily-summary-by-site'!B$3,'AQS-88101'!$AC$2:$AC$2744&amp;'AQS-88101'!$E$2:$E$2744&amp;'AQS-88101'!$G$2:$G$2744,0)),""),"")</f>
        <v/>
      </c>
      <c r="C1884" s="42" t="str">
        <f t="array" ref="C1884">IFERROR(IF(INDEX('AQS-88101'!$M$2:$M$2744,MATCH('88101-daily-summary-by-site'!$A1884&amp;'88101-daily-summary-by-site'!C$2&amp;'88101-daily-summary-by-site'!C$3,'AQS-88101'!$AC$2:$AC$2744&amp;'AQS-88101'!$E$2:$E$2744&amp;'AQS-88101'!$G$2:$G$2744,0))&lt;&gt;"",INDEX('AQS-88101'!$M$2:$M$2744,MATCH('88101-daily-summary-by-site'!$A1884&amp;'88101-daily-summary-by-site'!C$2&amp;'88101-daily-summary-by-site'!C$3,'AQS-88101'!$AC$2:$AC$2744&amp;'AQS-88101'!$E$2:$E$2744&amp;'AQS-88101'!$G$2:$G$2744,0)),""),"")</f>
        <v/>
      </c>
      <c r="D1884" s="42" t="str">
        <f t="array" ref="D1884">IFERROR(IF(INDEX('AQS-88101'!$M$2:$M$2744,MATCH('88101-daily-summary-by-site'!$A1884&amp;'88101-daily-summary-by-site'!D$2&amp;'88101-daily-summary-by-site'!D$3,'AQS-88101'!$AC$2:$AC$2744&amp;'AQS-88101'!$E$2:$E$2744&amp;'AQS-88101'!$G$2:$G$2744,0))&lt;&gt;"",INDEX('AQS-88101'!$M$2:$M$2744,MATCH('88101-daily-summary-by-site'!$A1884&amp;'88101-daily-summary-by-site'!D$2&amp;'88101-daily-summary-by-site'!D$3,'AQS-88101'!$AC$2:$AC$2744&amp;'AQS-88101'!$E$2:$E$2744&amp;'AQS-88101'!$G$2:$G$2744,0)),""),"")</f>
        <v/>
      </c>
      <c r="E1884" s="42" t="str">
        <f t="array" ref="E1884">IFERROR(IF(INDEX('AQS-88101'!$M$2:$M$2744,MATCH('88101-daily-summary-by-site'!$A1884&amp;'88101-daily-summary-by-site'!E$2&amp;'88101-daily-summary-by-site'!E$3,'AQS-88101'!$AC$2:$AC$2744&amp;'AQS-88101'!$E$2:$E$2744&amp;'AQS-88101'!$G$2:$G$2744,0))&lt;&gt;"",INDEX('AQS-88101'!$M$2:$M$2744,MATCH('88101-daily-summary-by-site'!$A1884&amp;'88101-daily-summary-by-site'!E$2&amp;'88101-daily-summary-by-site'!E$3,'AQS-88101'!$AC$2:$AC$2744&amp;'AQS-88101'!$E$2:$E$2744&amp;'AQS-88101'!$G$2:$G$2744,0)),""),"")</f>
        <v/>
      </c>
      <c r="F1884" s="42" t="str">
        <f t="array" ref="F1884">IFERROR(IF(INDEX('AQS-88101'!$M$2:$M$2744,MATCH('88101-daily-summary-by-site'!$A1884&amp;'88101-daily-summary-by-site'!F$2&amp;'88101-daily-summary-by-site'!F$3,'AQS-88101'!$AC$2:$AC$2744&amp;'AQS-88101'!$E$2:$E$2744&amp;'AQS-88101'!$G$2:$G$2744,0))&lt;&gt;"",INDEX('AQS-88101'!$M$2:$M$2744,MATCH('88101-daily-summary-by-site'!$A1884&amp;'88101-daily-summary-by-site'!F$2&amp;'88101-daily-summary-by-site'!F$3,'AQS-88101'!$AC$2:$AC$2744&amp;'AQS-88101'!$E$2:$E$2744&amp;'AQS-88101'!$G$2:$G$2744,0)),""),"")</f>
        <v/>
      </c>
      <c r="G1884" s="42" t="str">
        <f t="array" ref="G1884">IFERROR(IF(INDEX('AQS-88101'!$M$2:$M$2744,MATCH('88101-daily-summary-by-site'!$A1884&amp;'88101-daily-summary-by-site'!G$2&amp;'88101-daily-summary-by-site'!G$3,'AQS-88101'!$AC$2:$AC$2744&amp;'AQS-88101'!$E$2:$E$2744&amp;'AQS-88101'!$G$2:$G$2744,0))&lt;&gt;"",INDEX('AQS-88101'!$M$2:$M$2744,MATCH('88101-daily-summary-by-site'!$A1884&amp;'88101-daily-summary-by-site'!G$2&amp;'88101-daily-summary-by-site'!G$3,'AQS-88101'!$AC$2:$AC$2744&amp;'AQS-88101'!$E$2:$E$2744&amp;'AQS-88101'!$G$2:$G$2744,0)),""),"")</f>
        <v/>
      </c>
      <c r="H1884" s="42" t="str">
        <f t="array" ref="H1884">IFERROR(IF(INDEX('AQS-88101'!$M$2:$M$2744,MATCH('88101-daily-summary-by-site'!$A1884&amp;'88101-daily-summary-by-site'!H$2&amp;'88101-daily-summary-by-site'!H$3,'AQS-88101'!$AC$2:$AC$2744&amp;'AQS-88101'!$E$2:$E$2744&amp;'AQS-88101'!$G$2:$G$2744,0))&lt;&gt;"",INDEX('AQS-88101'!$M$2:$M$2744,MATCH('88101-daily-summary-by-site'!$A1884&amp;'88101-daily-summary-by-site'!H$2&amp;'88101-daily-summary-by-site'!H$3,'AQS-88101'!$AC$2:$AC$2744&amp;'AQS-88101'!$E$2:$E$2744&amp;'AQS-88101'!$G$2:$G$2744,0)),""),"")</f>
        <v/>
      </c>
      <c r="I1884" s="108" t="str">
        <f t="array" ref="I1884">IFERROR(IF(INDEX('AQS-88101'!$M$2:$M$2744,MATCH('88101-daily-summary-by-site'!$A1884&amp;'88101-daily-summary-by-site'!I$2&amp;'88101-daily-summary-by-site'!I$3,'AQS-88101'!$AC$2:$AC$2744&amp;'AQS-88101'!$E$2:$E$2744&amp;'AQS-88101'!$G$2:$G$2744,0))&lt;&gt;"",INDEX('AQS-88101'!$M$2:$M$2744,MATCH('88101-daily-summary-by-site'!$A1884&amp;'88101-daily-summary-by-site'!I$2&amp;'88101-daily-summary-by-site'!I$3,'AQS-88101'!$AC$2:$AC$2744&amp;'AQS-88101'!$E$2:$E$2744&amp;'AQS-88101'!$G$2:$G$2744,0)),""),"")</f>
        <v/>
      </c>
      <c r="L1884" s="107" t="str">
        <f t="shared" si="145"/>
        <v/>
      </c>
      <c r="M1884" s="42" t="str">
        <f t="shared" si="146"/>
        <v/>
      </c>
      <c r="N1884" s="42" t="str">
        <f t="shared" si="147"/>
        <v/>
      </c>
      <c r="O1884" s="108" t="str">
        <f t="shared" si="148"/>
        <v/>
      </c>
    </row>
    <row r="1885" spans="1:15" x14ac:dyDescent="0.25">
      <c r="A1885" s="79">
        <f t="shared" si="149"/>
        <v>41796</v>
      </c>
      <c r="B1885" s="107" t="str">
        <f t="array" ref="B1885">IFERROR(IF(INDEX('AQS-88101'!$M$2:$M$2744,MATCH('88101-daily-summary-by-site'!$A1885&amp;'88101-daily-summary-by-site'!B$2&amp;'88101-daily-summary-by-site'!B$3,'AQS-88101'!$AC$2:$AC$2744&amp;'AQS-88101'!$E$2:$E$2744&amp;'AQS-88101'!$G$2:$G$2744,0))&lt;&gt;"",INDEX('AQS-88101'!$M$2:$M$2744,MATCH('88101-daily-summary-by-site'!$A1885&amp;'88101-daily-summary-by-site'!B$2&amp;'88101-daily-summary-by-site'!B$3,'AQS-88101'!$AC$2:$AC$2744&amp;'AQS-88101'!$E$2:$E$2744&amp;'AQS-88101'!$G$2:$G$2744,0)),""),"")</f>
        <v/>
      </c>
      <c r="C1885" s="42" t="str">
        <f t="array" ref="C1885">IFERROR(IF(INDEX('AQS-88101'!$M$2:$M$2744,MATCH('88101-daily-summary-by-site'!$A1885&amp;'88101-daily-summary-by-site'!C$2&amp;'88101-daily-summary-by-site'!C$3,'AQS-88101'!$AC$2:$AC$2744&amp;'AQS-88101'!$E$2:$E$2744&amp;'AQS-88101'!$G$2:$G$2744,0))&lt;&gt;"",INDEX('AQS-88101'!$M$2:$M$2744,MATCH('88101-daily-summary-by-site'!$A1885&amp;'88101-daily-summary-by-site'!C$2&amp;'88101-daily-summary-by-site'!C$3,'AQS-88101'!$AC$2:$AC$2744&amp;'AQS-88101'!$E$2:$E$2744&amp;'AQS-88101'!$G$2:$G$2744,0)),""),"")</f>
        <v/>
      </c>
      <c r="D1885" s="42" t="str">
        <f t="array" ref="D1885">IFERROR(IF(INDEX('AQS-88101'!$M$2:$M$2744,MATCH('88101-daily-summary-by-site'!$A1885&amp;'88101-daily-summary-by-site'!D$2&amp;'88101-daily-summary-by-site'!D$3,'AQS-88101'!$AC$2:$AC$2744&amp;'AQS-88101'!$E$2:$E$2744&amp;'AQS-88101'!$G$2:$G$2744,0))&lt;&gt;"",INDEX('AQS-88101'!$M$2:$M$2744,MATCH('88101-daily-summary-by-site'!$A1885&amp;'88101-daily-summary-by-site'!D$2&amp;'88101-daily-summary-by-site'!D$3,'AQS-88101'!$AC$2:$AC$2744&amp;'AQS-88101'!$E$2:$E$2744&amp;'AQS-88101'!$G$2:$G$2744,0)),""),"")</f>
        <v/>
      </c>
      <c r="E1885" s="42" t="str">
        <f t="array" ref="E1885">IFERROR(IF(INDEX('AQS-88101'!$M$2:$M$2744,MATCH('88101-daily-summary-by-site'!$A1885&amp;'88101-daily-summary-by-site'!E$2&amp;'88101-daily-summary-by-site'!E$3,'AQS-88101'!$AC$2:$AC$2744&amp;'AQS-88101'!$E$2:$E$2744&amp;'AQS-88101'!$G$2:$G$2744,0))&lt;&gt;"",INDEX('AQS-88101'!$M$2:$M$2744,MATCH('88101-daily-summary-by-site'!$A1885&amp;'88101-daily-summary-by-site'!E$2&amp;'88101-daily-summary-by-site'!E$3,'AQS-88101'!$AC$2:$AC$2744&amp;'AQS-88101'!$E$2:$E$2744&amp;'AQS-88101'!$G$2:$G$2744,0)),""),"")</f>
        <v/>
      </c>
      <c r="F1885" s="42" t="str">
        <f t="array" ref="F1885">IFERROR(IF(INDEX('AQS-88101'!$M$2:$M$2744,MATCH('88101-daily-summary-by-site'!$A1885&amp;'88101-daily-summary-by-site'!F$2&amp;'88101-daily-summary-by-site'!F$3,'AQS-88101'!$AC$2:$AC$2744&amp;'AQS-88101'!$E$2:$E$2744&amp;'AQS-88101'!$G$2:$G$2744,0))&lt;&gt;"",INDEX('AQS-88101'!$M$2:$M$2744,MATCH('88101-daily-summary-by-site'!$A1885&amp;'88101-daily-summary-by-site'!F$2&amp;'88101-daily-summary-by-site'!F$3,'AQS-88101'!$AC$2:$AC$2744&amp;'AQS-88101'!$E$2:$E$2744&amp;'AQS-88101'!$G$2:$G$2744,0)),""),"")</f>
        <v/>
      </c>
      <c r="G1885" s="42" t="str">
        <f t="array" ref="G1885">IFERROR(IF(INDEX('AQS-88101'!$M$2:$M$2744,MATCH('88101-daily-summary-by-site'!$A1885&amp;'88101-daily-summary-by-site'!G$2&amp;'88101-daily-summary-by-site'!G$3,'AQS-88101'!$AC$2:$AC$2744&amp;'AQS-88101'!$E$2:$E$2744&amp;'AQS-88101'!$G$2:$G$2744,0))&lt;&gt;"",INDEX('AQS-88101'!$M$2:$M$2744,MATCH('88101-daily-summary-by-site'!$A1885&amp;'88101-daily-summary-by-site'!G$2&amp;'88101-daily-summary-by-site'!G$3,'AQS-88101'!$AC$2:$AC$2744&amp;'AQS-88101'!$E$2:$E$2744&amp;'AQS-88101'!$G$2:$G$2744,0)),""),"")</f>
        <v/>
      </c>
      <c r="H1885" s="42" t="str">
        <f t="array" ref="H1885">IFERROR(IF(INDEX('AQS-88101'!$M$2:$M$2744,MATCH('88101-daily-summary-by-site'!$A1885&amp;'88101-daily-summary-by-site'!H$2&amp;'88101-daily-summary-by-site'!H$3,'AQS-88101'!$AC$2:$AC$2744&amp;'AQS-88101'!$E$2:$E$2744&amp;'AQS-88101'!$G$2:$G$2744,0))&lt;&gt;"",INDEX('AQS-88101'!$M$2:$M$2744,MATCH('88101-daily-summary-by-site'!$A1885&amp;'88101-daily-summary-by-site'!H$2&amp;'88101-daily-summary-by-site'!H$3,'AQS-88101'!$AC$2:$AC$2744&amp;'AQS-88101'!$E$2:$E$2744&amp;'AQS-88101'!$G$2:$G$2744,0)),""),"")</f>
        <v/>
      </c>
      <c r="I1885" s="108" t="str">
        <f t="array" ref="I1885">IFERROR(IF(INDEX('AQS-88101'!$M$2:$M$2744,MATCH('88101-daily-summary-by-site'!$A1885&amp;'88101-daily-summary-by-site'!I$2&amp;'88101-daily-summary-by-site'!I$3,'AQS-88101'!$AC$2:$AC$2744&amp;'AQS-88101'!$E$2:$E$2744&amp;'AQS-88101'!$G$2:$G$2744,0))&lt;&gt;"",INDEX('AQS-88101'!$M$2:$M$2744,MATCH('88101-daily-summary-by-site'!$A1885&amp;'88101-daily-summary-by-site'!I$2&amp;'88101-daily-summary-by-site'!I$3,'AQS-88101'!$AC$2:$AC$2744&amp;'AQS-88101'!$E$2:$E$2744&amp;'AQS-88101'!$G$2:$G$2744,0)),""),"")</f>
        <v/>
      </c>
      <c r="L1885" s="107" t="str">
        <f t="shared" si="145"/>
        <v/>
      </c>
      <c r="M1885" s="42" t="str">
        <f t="shared" si="146"/>
        <v/>
      </c>
      <c r="N1885" s="42" t="str">
        <f t="shared" si="147"/>
        <v/>
      </c>
      <c r="O1885" s="108" t="str">
        <f t="shared" si="148"/>
        <v/>
      </c>
    </row>
    <row r="1886" spans="1:15" x14ac:dyDescent="0.25">
      <c r="A1886" s="79">
        <f t="shared" si="149"/>
        <v>41797</v>
      </c>
      <c r="B1886" s="107">
        <f t="array" ref="B1886">IFERROR(IF(INDEX('AQS-88101'!$M$2:$M$2744,MATCH('88101-daily-summary-by-site'!$A1886&amp;'88101-daily-summary-by-site'!B$2&amp;'88101-daily-summary-by-site'!B$3,'AQS-88101'!$AC$2:$AC$2744&amp;'AQS-88101'!$E$2:$E$2744&amp;'AQS-88101'!$G$2:$G$2744,0))&lt;&gt;"",INDEX('AQS-88101'!$M$2:$M$2744,MATCH('88101-daily-summary-by-site'!$A1886&amp;'88101-daily-summary-by-site'!B$2&amp;'88101-daily-summary-by-site'!B$3,'AQS-88101'!$AC$2:$AC$2744&amp;'AQS-88101'!$E$2:$E$2744&amp;'AQS-88101'!$G$2:$G$2744,0)),""),"")</f>
        <v>4</v>
      </c>
      <c r="C1886" s="42" t="str">
        <f t="array" ref="C1886">IFERROR(IF(INDEX('AQS-88101'!$M$2:$M$2744,MATCH('88101-daily-summary-by-site'!$A1886&amp;'88101-daily-summary-by-site'!C$2&amp;'88101-daily-summary-by-site'!C$3,'AQS-88101'!$AC$2:$AC$2744&amp;'AQS-88101'!$E$2:$E$2744&amp;'AQS-88101'!$G$2:$G$2744,0))&lt;&gt;"",INDEX('AQS-88101'!$M$2:$M$2744,MATCH('88101-daily-summary-by-site'!$A1886&amp;'88101-daily-summary-by-site'!C$2&amp;'88101-daily-summary-by-site'!C$3,'AQS-88101'!$AC$2:$AC$2744&amp;'AQS-88101'!$E$2:$E$2744&amp;'AQS-88101'!$G$2:$G$2744,0)),""),"")</f>
        <v/>
      </c>
      <c r="D1886" s="42">
        <f t="array" ref="D1886">IFERROR(IF(INDEX('AQS-88101'!$M$2:$M$2744,MATCH('88101-daily-summary-by-site'!$A1886&amp;'88101-daily-summary-by-site'!D$2&amp;'88101-daily-summary-by-site'!D$3,'AQS-88101'!$AC$2:$AC$2744&amp;'AQS-88101'!$E$2:$E$2744&amp;'AQS-88101'!$G$2:$G$2744,0))&lt;&gt;"",INDEX('AQS-88101'!$M$2:$M$2744,MATCH('88101-daily-summary-by-site'!$A1886&amp;'88101-daily-summary-by-site'!D$2&amp;'88101-daily-summary-by-site'!D$3,'AQS-88101'!$AC$2:$AC$2744&amp;'AQS-88101'!$E$2:$E$2744&amp;'AQS-88101'!$G$2:$G$2744,0)),""),"")</f>
        <v>5.7</v>
      </c>
      <c r="E1886" s="42" t="str">
        <f t="array" ref="E1886">IFERROR(IF(INDEX('AQS-88101'!$M$2:$M$2744,MATCH('88101-daily-summary-by-site'!$A1886&amp;'88101-daily-summary-by-site'!E$2&amp;'88101-daily-summary-by-site'!E$3,'AQS-88101'!$AC$2:$AC$2744&amp;'AQS-88101'!$E$2:$E$2744&amp;'AQS-88101'!$G$2:$G$2744,0))&lt;&gt;"",INDEX('AQS-88101'!$M$2:$M$2744,MATCH('88101-daily-summary-by-site'!$A1886&amp;'88101-daily-summary-by-site'!E$2&amp;'88101-daily-summary-by-site'!E$3,'AQS-88101'!$AC$2:$AC$2744&amp;'AQS-88101'!$E$2:$E$2744&amp;'AQS-88101'!$G$2:$G$2744,0)),""),"")</f>
        <v/>
      </c>
      <c r="F1886" s="42" t="str">
        <f t="array" ref="F1886">IFERROR(IF(INDEX('AQS-88101'!$M$2:$M$2744,MATCH('88101-daily-summary-by-site'!$A1886&amp;'88101-daily-summary-by-site'!F$2&amp;'88101-daily-summary-by-site'!F$3,'AQS-88101'!$AC$2:$AC$2744&amp;'AQS-88101'!$E$2:$E$2744&amp;'AQS-88101'!$G$2:$G$2744,0))&lt;&gt;"",INDEX('AQS-88101'!$M$2:$M$2744,MATCH('88101-daily-summary-by-site'!$A1886&amp;'88101-daily-summary-by-site'!F$2&amp;'88101-daily-summary-by-site'!F$3,'AQS-88101'!$AC$2:$AC$2744&amp;'AQS-88101'!$E$2:$E$2744&amp;'AQS-88101'!$G$2:$G$2744,0)),""),"")</f>
        <v/>
      </c>
      <c r="G1886" s="42" t="str">
        <f t="array" ref="G1886">IFERROR(IF(INDEX('AQS-88101'!$M$2:$M$2744,MATCH('88101-daily-summary-by-site'!$A1886&amp;'88101-daily-summary-by-site'!G$2&amp;'88101-daily-summary-by-site'!G$3,'AQS-88101'!$AC$2:$AC$2744&amp;'AQS-88101'!$E$2:$E$2744&amp;'AQS-88101'!$G$2:$G$2744,0))&lt;&gt;"",INDEX('AQS-88101'!$M$2:$M$2744,MATCH('88101-daily-summary-by-site'!$A1886&amp;'88101-daily-summary-by-site'!G$2&amp;'88101-daily-summary-by-site'!G$3,'AQS-88101'!$AC$2:$AC$2744&amp;'AQS-88101'!$E$2:$E$2744&amp;'AQS-88101'!$G$2:$G$2744,0)),""),"")</f>
        <v/>
      </c>
      <c r="H1886" s="42" t="str">
        <f t="array" ref="H1886">IFERROR(IF(INDEX('AQS-88101'!$M$2:$M$2744,MATCH('88101-daily-summary-by-site'!$A1886&amp;'88101-daily-summary-by-site'!H$2&amp;'88101-daily-summary-by-site'!H$3,'AQS-88101'!$AC$2:$AC$2744&amp;'AQS-88101'!$E$2:$E$2744&amp;'AQS-88101'!$G$2:$G$2744,0))&lt;&gt;"",INDEX('AQS-88101'!$M$2:$M$2744,MATCH('88101-daily-summary-by-site'!$A1886&amp;'88101-daily-summary-by-site'!H$2&amp;'88101-daily-summary-by-site'!H$3,'AQS-88101'!$AC$2:$AC$2744&amp;'AQS-88101'!$E$2:$E$2744&amp;'AQS-88101'!$G$2:$G$2744,0)),""),"")</f>
        <v/>
      </c>
      <c r="I1886" s="108" t="str">
        <f t="array" ref="I1886">IFERROR(IF(INDEX('AQS-88101'!$M$2:$M$2744,MATCH('88101-daily-summary-by-site'!$A1886&amp;'88101-daily-summary-by-site'!I$2&amp;'88101-daily-summary-by-site'!I$3,'AQS-88101'!$AC$2:$AC$2744&amp;'AQS-88101'!$E$2:$E$2744&amp;'AQS-88101'!$G$2:$G$2744,0))&lt;&gt;"",INDEX('AQS-88101'!$M$2:$M$2744,MATCH('88101-daily-summary-by-site'!$A1886&amp;'88101-daily-summary-by-site'!I$2&amp;'88101-daily-summary-by-site'!I$3,'AQS-88101'!$AC$2:$AC$2744&amp;'AQS-88101'!$E$2:$E$2744&amp;'AQS-88101'!$G$2:$G$2744,0)),""),"")</f>
        <v/>
      </c>
      <c r="L1886" s="107">
        <f t="shared" si="145"/>
        <v>4</v>
      </c>
      <c r="M1886" s="42">
        <f t="shared" si="146"/>
        <v>5.7</v>
      </c>
      <c r="N1886" s="42" t="str">
        <f t="shared" si="147"/>
        <v/>
      </c>
      <c r="O1886" s="108" t="str">
        <f t="shared" si="148"/>
        <v/>
      </c>
    </row>
    <row r="1887" spans="1:15" x14ac:dyDescent="0.25">
      <c r="A1887" s="79">
        <f t="shared" si="149"/>
        <v>41798</v>
      </c>
      <c r="B1887" s="107" t="str">
        <f t="array" ref="B1887">IFERROR(IF(INDEX('AQS-88101'!$M$2:$M$2744,MATCH('88101-daily-summary-by-site'!$A1887&amp;'88101-daily-summary-by-site'!B$2&amp;'88101-daily-summary-by-site'!B$3,'AQS-88101'!$AC$2:$AC$2744&amp;'AQS-88101'!$E$2:$E$2744&amp;'AQS-88101'!$G$2:$G$2744,0))&lt;&gt;"",INDEX('AQS-88101'!$M$2:$M$2744,MATCH('88101-daily-summary-by-site'!$A1887&amp;'88101-daily-summary-by-site'!B$2&amp;'88101-daily-summary-by-site'!B$3,'AQS-88101'!$AC$2:$AC$2744&amp;'AQS-88101'!$E$2:$E$2744&amp;'AQS-88101'!$G$2:$G$2744,0)),""),"")</f>
        <v/>
      </c>
      <c r="C1887" s="42" t="str">
        <f t="array" ref="C1887">IFERROR(IF(INDEX('AQS-88101'!$M$2:$M$2744,MATCH('88101-daily-summary-by-site'!$A1887&amp;'88101-daily-summary-by-site'!C$2&amp;'88101-daily-summary-by-site'!C$3,'AQS-88101'!$AC$2:$AC$2744&amp;'AQS-88101'!$E$2:$E$2744&amp;'AQS-88101'!$G$2:$G$2744,0))&lt;&gt;"",INDEX('AQS-88101'!$M$2:$M$2744,MATCH('88101-daily-summary-by-site'!$A1887&amp;'88101-daily-summary-by-site'!C$2&amp;'88101-daily-summary-by-site'!C$3,'AQS-88101'!$AC$2:$AC$2744&amp;'AQS-88101'!$E$2:$E$2744&amp;'AQS-88101'!$G$2:$G$2744,0)),""),"")</f>
        <v/>
      </c>
      <c r="D1887" s="42" t="str">
        <f t="array" ref="D1887">IFERROR(IF(INDEX('AQS-88101'!$M$2:$M$2744,MATCH('88101-daily-summary-by-site'!$A1887&amp;'88101-daily-summary-by-site'!D$2&amp;'88101-daily-summary-by-site'!D$3,'AQS-88101'!$AC$2:$AC$2744&amp;'AQS-88101'!$E$2:$E$2744&amp;'AQS-88101'!$G$2:$G$2744,0))&lt;&gt;"",INDEX('AQS-88101'!$M$2:$M$2744,MATCH('88101-daily-summary-by-site'!$A1887&amp;'88101-daily-summary-by-site'!D$2&amp;'88101-daily-summary-by-site'!D$3,'AQS-88101'!$AC$2:$AC$2744&amp;'AQS-88101'!$E$2:$E$2744&amp;'AQS-88101'!$G$2:$G$2744,0)),""),"")</f>
        <v/>
      </c>
      <c r="E1887" s="42" t="str">
        <f t="array" ref="E1887">IFERROR(IF(INDEX('AQS-88101'!$M$2:$M$2744,MATCH('88101-daily-summary-by-site'!$A1887&amp;'88101-daily-summary-by-site'!E$2&amp;'88101-daily-summary-by-site'!E$3,'AQS-88101'!$AC$2:$AC$2744&amp;'AQS-88101'!$E$2:$E$2744&amp;'AQS-88101'!$G$2:$G$2744,0))&lt;&gt;"",INDEX('AQS-88101'!$M$2:$M$2744,MATCH('88101-daily-summary-by-site'!$A1887&amp;'88101-daily-summary-by-site'!E$2&amp;'88101-daily-summary-by-site'!E$3,'AQS-88101'!$AC$2:$AC$2744&amp;'AQS-88101'!$E$2:$E$2744&amp;'AQS-88101'!$G$2:$G$2744,0)),""),"")</f>
        <v/>
      </c>
      <c r="F1887" s="42" t="str">
        <f t="array" ref="F1887">IFERROR(IF(INDEX('AQS-88101'!$M$2:$M$2744,MATCH('88101-daily-summary-by-site'!$A1887&amp;'88101-daily-summary-by-site'!F$2&amp;'88101-daily-summary-by-site'!F$3,'AQS-88101'!$AC$2:$AC$2744&amp;'AQS-88101'!$E$2:$E$2744&amp;'AQS-88101'!$G$2:$G$2744,0))&lt;&gt;"",INDEX('AQS-88101'!$M$2:$M$2744,MATCH('88101-daily-summary-by-site'!$A1887&amp;'88101-daily-summary-by-site'!F$2&amp;'88101-daily-summary-by-site'!F$3,'AQS-88101'!$AC$2:$AC$2744&amp;'AQS-88101'!$E$2:$E$2744&amp;'AQS-88101'!$G$2:$G$2744,0)),""),"")</f>
        <v/>
      </c>
      <c r="G1887" s="42" t="str">
        <f t="array" ref="G1887">IFERROR(IF(INDEX('AQS-88101'!$M$2:$M$2744,MATCH('88101-daily-summary-by-site'!$A1887&amp;'88101-daily-summary-by-site'!G$2&amp;'88101-daily-summary-by-site'!G$3,'AQS-88101'!$AC$2:$AC$2744&amp;'AQS-88101'!$E$2:$E$2744&amp;'AQS-88101'!$G$2:$G$2744,0))&lt;&gt;"",INDEX('AQS-88101'!$M$2:$M$2744,MATCH('88101-daily-summary-by-site'!$A1887&amp;'88101-daily-summary-by-site'!G$2&amp;'88101-daily-summary-by-site'!G$3,'AQS-88101'!$AC$2:$AC$2744&amp;'AQS-88101'!$E$2:$E$2744&amp;'AQS-88101'!$G$2:$G$2744,0)),""),"")</f>
        <v/>
      </c>
      <c r="H1887" s="42" t="str">
        <f t="array" ref="H1887">IFERROR(IF(INDEX('AQS-88101'!$M$2:$M$2744,MATCH('88101-daily-summary-by-site'!$A1887&amp;'88101-daily-summary-by-site'!H$2&amp;'88101-daily-summary-by-site'!H$3,'AQS-88101'!$AC$2:$AC$2744&amp;'AQS-88101'!$E$2:$E$2744&amp;'AQS-88101'!$G$2:$G$2744,0))&lt;&gt;"",INDEX('AQS-88101'!$M$2:$M$2744,MATCH('88101-daily-summary-by-site'!$A1887&amp;'88101-daily-summary-by-site'!H$2&amp;'88101-daily-summary-by-site'!H$3,'AQS-88101'!$AC$2:$AC$2744&amp;'AQS-88101'!$E$2:$E$2744&amp;'AQS-88101'!$G$2:$G$2744,0)),""),"")</f>
        <v/>
      </c>
      <c r="I1887" s="108" t="str">
        <f t="array" ref="I1887">IFERROR(IF(INDEX('AQS-88101'!$M$2:$M$2744,MATCH('88101-daily-summary-by-site'!$A1887&amp;'88101-daily-summary-by-site'!I$2&amp;'88101-daily-summary-by-site'!I$3,'AQS-88101'!$AC$2:$AC$2744&amp;'AQS-88101'!$E$2:$E$2744&amp;'AQS-88101'!$G$2:$G$2744,0))&lt;&gt;"",INDEX('AQS-88101'!$M$2:$M$2744,MATCH('88101-daily-summary-by-site'!$A1887&amp;'88101-daily-summary-by-site'!I$2&amp;'88101-daily-summary-by-site'!I$3,'AQS-88101'!$AC$2:$AC$2744&amp;'AQS-88101'!$E$2:$E$2744&amp;'AQS-88101'!$G$2:$G$2744,0)),""),"")</f>
        <v/>
      </c>
      <c r="L1887" s="107" t="str">
        <f t="shared" si="145"/>
        <v/>
      </c>
      <c r="M1887" s="42" t="str">
        <f t="shared" si="146"/>
        <v/>
      </c>
      <c r="N1887" s="42" t="str">
        <f t="shared" si="147"/>
        <v/>
      </c>
      <c r="O1887" s="108" t="str">
        <f t="shared" si="148"/>
        <v/>
      </c>
    </row>
    <row r="1888" spans="1:15" x14ac:dyDescent="0.25">
      <c r="A1888" s="79">
        <f t="shared" si="149"/>
        <v>41799</v>
      </c>
      <c r="B1888" s="107" t="str">
        <f t="array" ref="B1888">IFERROR(IF(INDEX('AQS-88101'!$M$2:$M$2744,MATCH('88101-daily-summary-by-site'!$A1888&amp;'88101-daily-summary-by-site'!B$2&amp;'88101-daily-summary-by-site'!B$3,'AQS-88101'!$AC$2:$AC$2744&amp;'AQS-88101'!$E$2:$E$2744&amp;'AQS-88101'!$G$2:$G$2744,0))&lt;&gt;"",INDEX('AQS-88101'!$M$2:$M$2744,MATCH('88101-daily-summary-by-site'!$A1888&amp;'88101-daily-summary-by-site'!B$2&amp;'88101-daily-summary-by-site'!B$3,'AQS-88101'!$AC$2:$AC$2744&amp;'AQS-88101'!$E$2:$E$2744&amp;'AQS-88101'!$G$2:$G$2744,0)),""),"")</f>
        <v/>
      </c>
      <c r="C1888" s="42" t="str">
        <f t="array" ref="C1888">IFERROR(IF(INDEX('AQS-88101'!$M$2:$M$2744,MATCH('88101-daily-summary-by-site'!$A1888&amp;'88101-daily-summary-by-site'!C$2&amp;'88101-daily-summary-by-site'!C$3,'AQS-88101'!$AC$2:$AC$2744&amp;'AQS-88101'!$E$2:$E$2744&amp;'AQS-88101'!$G$2:$G$2744,0))&lt;&gt;"",INDEX('AQS-88101'!$M$2:$M$2744,MATCH('88101-daily-summary-by-site'!$A1888&amp;'88101-daily-summary-by-site'!C$2&amp;'88101-daily-summary-by-site'!C$3,'AQS-88101'!$AC$2:$AC$2744&amp;'AQS-88101'!$E$2:$E$2744&amp;'AQS-88101'!$G$2:$G$2744,0)),""),"")</f>
        <v/>
      </c>
      <c r="D1888" s="42" t="str">
        <f t="array" ref="D1888">IFERROR(IF(INDEX('AQS-88101'!$M$2:$M$2744,MATCH('88101-daily-summary-by-site'!$A1888&amp;'88101-daily-summary-by-site'!D$2&amp;'88101-daily-summary-by-site'!D$3,'AQS-88101'!$AC$2:$AC$2744&amp;'AQS-88101'!$E$2:$E$2744&amp;'AQS-88101'!$G$2:$G$2744,0))&lt;&gt;"",INDEX('AQS-88101'!$M$2:$M$2744,MATCH('88101-daily-summary-by-site'!$A1888&amp;'88101-daily-summary-by-site'!D$2&amp;'88101-daily-summary-by-site'!D$3,'AQS-88101'!$AC$2:$AC$2744&amp;'AQS-88101'!$E$2:$E$2744&amp;'AQS-88101'!$G$2:$G$2744,0)),""),"")</f>
        <v/>
      </c>
      <c r="E1888" s="42" t="str">
        <f t="array" ref="E1888">IFERROR(IF(INDEX('AQS-88101'!$M$2:$M$2744,MATCH('88101-daily-summary-by-site'!$A1888&amp;'88101-daily-summary-by-site'!E$2&amp;'88101-daily-summary-by-site'!E$3,'AQS-88101'!$AC$2:$AC$2744&amp;'AQS-88101'!$E$2:$E$2744&amp;'AQS-88101'!$G$2:$G$2744,0))&lt;&gt;"",INDEX('AQS-88101'!$M$2:$M$2744,MATCH('88101-daily-summary-by-site'!$A1888&amp;'88101-daily-summary-by-site'!E$2&amp;'88101-daily-summary-by-site'!E$3,'AQS-88101'!$AC$2:$AC$2744&amp;'AQS-88101'!$E$2:$E$2744&amp;'AQS-88101'!$G$2:$G$2744,0)),""),"")</f>
        <v/>
      </c>
      <c r="F1888" s="42" t="str">
        <f t="array" ref="F1888">IFERROR(IF(INDEX('AQS-88101'!$M$2:$M$2744,MATCH('88101-daily-summary-by-site'!$A1888&amp;'88101-daily-summary-by-site'!F$2&amp;'88101-daily-summary-by-site'!F$3,'AQS-88101'!$AC$2:$AC$2744&amp;'AQS-88101'!$E$2:$E$2744&amp;'AQS-88101'!$G$2:$G$2744,0))&lt;&gt;"",INDEX('AQS-88101'!$M$2:$M$2744,MATCH('88101-daily-summary-by-site'!$A1888&amp;'88101-daily-summary-by-site'!F$2&amp;'88101-daily-summary-by-site'!F$3,'AQS-88101'!$AC$2:$AC$2744&amp;'AQS-88101'!$E$2:$E$2744&amp;'AQS-88101'!$G$2:$G$2744,0)),""),"")</f>
        <v/>
      </c>
      <c r="G1888" s="42" t="str">
        <f t="array" ref="G1888">IFERROR(IF(INDEX('AQS-88101'!$M$2:$M$2744,MATCH('88101-daily-summary-by-site'!$A1888&amp;'88101-daily-summary-by-site'!G$2&amp;'88101-daily-summary-by-site'!G$3,'AQS-88101'!$AC$2:$AC$2744&amp;'AQS-88101'!$E$2:$E$2744&amp;'AQS-88101'!$G$2:$G$2744,0))&lt;&gt;"",INDEX('AQS-88101'!$M$2:$M$2744,MATCH('88101-daily-summary-by-site'!$A1888&amp;'88101-daily-summary-by-site'!G$2&amp;'88101-daily-summary-by-site'!G$3,'AQS-88101'!$AC$2:$AC$2744&amp;'AQS-88101'!$E$2:$E$2744&amp;'AQS-88101'!$G$2:$G$2744,0)),""),"")</f>
        <v/>
      </c>
      <c r="H1888" s="42" t="str">
        <f t="array" ref="H1888">IFERROR(IF(INDEX('AQS-88101'!$M$2:$M$2744,MATCH('88101-daily-summary-by-site'!$A1888&amp;'88101-daily-summary-by-site'!H$2&amp;'88101-daily-summary-by-site'!H$3,'AQS-88101'!$AC$2:$AC$2744&amp;'AQS-88101'!$E$2:$E$2744&amp;'AQS-88101'!$G$2:$G$2744,0))&lt;&gt;"",INDEX('AQS-88101'!$M$2:$M$2744,MATCH('88101-daily-summary-by-site'!$A1888&amp;'88101-daily-summary-by-site'!H$2&amp;'88101-daily-summary-by-site'!H$3,'AQS-88101'!$AC$2:$AC$2744&amp;'AQS-88101'!$E$2:$E$2744&amp;'AQS-88101'!$G$2:$G$2744,0)),""),"")</f>
        <v/>
      </c>
      <c r="I1888" s="108" t="str">
        <f t="array" ref="I1888">IFERROR(IF(INDEX('AQS-88101'!$M$2:$M$2744,MATCH('88101-daily-summary-by-site'!$A1888&amp;'88101-daily-summary-by-site'!I$2&amp;'88101-daily-summary-by-site'!I$3,'AQS-88101'!$AC$2:$AC$2744&amp;'AQS-88101'!$E$2:$E$2744&amp;'AQS-88101'!$G$2:$G$2744,0))&lt;&gt;"",INDEX('AQS-88101'!$M$2:$M$2744,MATCH('88101-daily-summary-by-site'!$A1888&amp;'88101-daily-summary-by-site'!I$2&amp;'88101-daily-summary-by-site'!I$3,'AQS-88101'!$AC$2:$AC$2744&amp;'AQS-88101'!$E$2:$E$2744&amp;'AQS-88101'!$G$2:$G$2744,0)),""),"")</f>
        <v/>
      </c>
      <c r="L1888" s="107" t="str">
        <f t="shared" si="145"/>
        <v/>
      </c>
      <c r="M1888" s="42" t="str">
        <f t="shared" si="146"/>
        <v/>
      </c>
      <c r="N1888" s="42" t="str">
        <f t="shared" si="147"/>
        <v/>
      </c>
      <c r="O1888" s="108" t="str">
        <f t="shared" si="148"/>
        <v/>
      </c>
    </row>
    <row r="1889" spans="1:15" x14ac:dyDescent="0.25">
      <c r="A1889" s="79">
        <f t="shared" si="149"/>
        <v>41800</v>
      </c>
      <c r="B1889" s="107">
        <f t="array" ref="B1889">IFERROR(IF(INDEX('AQS-88101'!$M$2:$M$2744,MATCH('88101-daily-summary-by-site'!$A1889&amp;'88101-daily-summary-by-site'!B$2&amp;'88101-daily-summary-by-site'!B$3,'AQS-88101'!$AC$2:$AC$2744&amp;'AQS-88101'!$E$2:$E$2744&amp;'AQS-88101'!$G$2:$G$2744,0))&lt;&gt;"",INDEX('AQS-88101'!$M$2:$M$2744,MATCH('88101-daily-summary-by-site'!$A1889&amp;'88101-daily-summary-by-site'!B$2&amp;'88101-daily-summary-by-site'!B$3,'AQS-88101'!$AC$2:$AC$2744&amp;'AQS-88101'!$E$2:$E$2744&amp;'AQS-88101'!$G$2:$G$2744,0)),""),"")</f>
        <v>1.5</v>
      </c>
      <c r="C1889" s="42" t="str">
        <f t="array" ref="C1889">IFERROR(IF(INDEX('AQS-88101'!$M$2:$M$2744,MATCH('88101-daily-summary-by-site'!$A1889&amp;'88101-daily-summary-by-site'!C$2&amp;'88101-daily-summary-by-site'!C$3,'AQS-88101'!$AC$2:$AC$2744&amp;'AQS-88101'!$E$2:$E$2744&amp;'AQS-88101'!$G$2:$G$2744,0))&lt;&gt;"",INDEX('AQS-88101'!$M$2:$M$2744,MATCH('88101-daily-summary-by-site'!$A1889&amp;'88101-daily-summary-by-site'!C$2&amp;'88101-daily-summary-by-site'!C$3,'AQS-88101'!$AC$2:$AC$2744&amp;'AQS-88101'!$E$2:$E$2744&amp;'AQS-88101'!$G$2:$G$2744,0)),""),"")</f>
        <v/>
      </c>
      <c r="D1889" s="42">
        <f t="array" ref="D1889">IFERROR(IF(INDEX('AQS-88101'!$M$2:$M$2744,MATCH('88101-daily-summary-by-site'!$A1889&amp;'88101-daily-summary-by-site'!D$2&amp;'88101-daily-summary-by-site'!D$3,'AQS-88101'!$AC$2:$AC$2744&amp;'AQS-88101'!$E$2:$E$2744&amp;'AQS-88101'!$G$2:$G$2744,0))&lt;&gt;"",INDEX('AQS-88101'!$M$2:$M$2744,MATCH('88101-daily-summary-by-site'!$A1889&amp;'88101-daily-summary-by-site'!D$2&amp;'88101-daily-summary-by-site'!D$3,'AQS-88101'!$AC$2:$AC$2744&amp;'AQS-88101'!$E$2:$E$2744&amp;'AQS-88101'!$G$2:$G$2744,0)),""),"")</f>
        <v>1.7</v>
      </c>
      <c r="E1889" s="42">
        <f t="array" ref="E1889">IFERROR(IF(INDEX('AQS-88101'!$M$2:$M$2744,MATCH('88101-daily-summary-by-site'!$A1889&amp;'88101-daily-summary-by-site'!E$2&amp;'88101-daily-summary-by-site'!E$3,'AQS-88101'!$AC$2:$AC$2744&amp;'AQS-88101'!$E$2:$E$2744&amp;'AQS-88101'!$G$2:$G$2744,0))&lt;&gt;"",INDEX('AQS-88101'!$M$2:$M$2744,MATCH('88101-daily-summary-by-site'!$A1889&amp;'88101-daily-summary-by-site'!E$2&amp;'88101-daily-summary-by-site'!E$3,'AQS-88101'!$AC$2:$AC$2744&amp;'AQS-88101'!$E$2:$E$2744&amp;'AQS-88101'!$G$2:$G$2744,0)),""),"")</f>
        <v>1.8</v>
      </c>
      <c r="F1889" s="42" t="str">
        <f t="array" ref="F1889">IFERROR(IF(INDEX('AQS-88101'!$M$2:$M$2744,MATCH('88101-daily-summary-by-site'!$A1889&amp;'88101-daily-summary-by-site'!F$2&amp;'88101-daily-summary-by-site'!F$3,'AQS-88101'!$AC$2:$AC$2744&amp;'AQS-88101'!$E$2:$E$2744&amp;'AQS-88101'!$G$2:$G$2744,0))&lt;&gt;"",INDEX('AQS-88101'!$M$2:$M$2744,MATCH('88101-daily-summary-by-site'!$A1889&amp;'88101-daily-summary-by-site'!F$2&amp;'88101-daily-summary-by-site'!F$3,'AQS-88101'!$AC$2:$AC$2744&amp;'AQS-88101'!$E$2:$E$2744&amp;'AQS-88101'!$G$2:$G$2744,0)),""),"")</f>
        <v/>
      </c>
      <c r="G1889" s="42" t="str">
        <f t="array" ref="G1889">IFERROR(IF(INDEX('AQS-88101'!$M$2:$M$2744,MATCH('88101-daily-summary-by-site'!$A1889&amp;'88101-daily-summary-by-site'!G$2&amp;'88101-daily-summary-by-site'!G$3,'AQS-88101'!$AC$2:$AC$2744&amp;'AQS-88101'!$E$2:$E$2744&amp;'AQS-88101'!$G$2:$G$2744,0))&lt;&gt;"",INDEX('AQS-88101'!$M$2:$M$2744,MATCH('88101-daily-summary-by-site'!$A1889&amp;'88101-daily-summary-by-site'!G$2&amp;'88101-daily-summary-by-site'!G$3,'AQS-88101'!$AC$2:$AC$2744&amp;'AQS-88101'!$E$2:$E$2744&amp;'AQS-88101'!$G$2:$G$2744,0)),""),"")</f>
        <v/>
      </c>
      <c r="H1889" s="42" t="str">
        <f t="array" ref="H1889">IFERROR(IF(INDEX('AQS-88101'!$M$2:$M$2744,MATCH('88101-daily-summary-by-site'!$A1889&amp;'88101-daily-summary-by-site'!H$2&amp;'88101-daily-summary-by-site'!H$3,'AQS-88101'!$AC$2:$AC$2744&amp;'AQS-88101'!$E$2:$E$2744&amp;'AQS-88101'!$G$2:$G$2744,0))&lt;&gt;"",INDEX('AQS-88101'!$M$2:$M$2744,MATCH('88101-daily-summary-by-site'!$A1889&amp;'88101-daily-summary-by-site'!H$2&amp;'88101-daily-summary-by-site'!H$3,'AQS-88101'!$AC$2:$AC$2744&amp;'AQS-88101'!$E$2:$E$2744&amp;'AQS-88101'!$G$2:$G$2744,0)),""),"")</f>
        <v/>
      </c>
      <c r="I1889" s="108" t="str">
        <f t="array" ref="I1889">IFERROR(IF(INDEX('AQS-88101'!$M$2:$M$2744,MATCH('88101-daily-summary-by-site'!$A1889&amp;'88101-daily-summary-by-site'!I$2&amp;'88101-daily-summary-by-site'!I$3,'AQS-88101'!$AC$2:$AC$2744&amp;'AQS-88101'!$E$2:$E$2744&amp;'AQS-88101'!$G$2:$G$2744,0))&lt;&gt;"",INDEX('AQS-88101'!$M$2:$M$2744,MATCH('88101-daily-summary-by-site'!$A1889&amp;'88101-daily-summary-by-site'!I$2&amp;'88101-daily-summary-by-site'!I$3,'AQS-88101'!$AC$2:$AC$2744&amp;'AQS-88101'!$E$2:$E$2744&amp;'AQS-88101'!$G$2:$G$2744,0)),""),"")</f>
        <v/>
      </c>
      <c r="L1889" s="107">
        <f t="shared" si="145"/>
        <v>1.5</v>
      </c>
      <c r="M1889" s="42">
        <f t="shared" si="146"/>
        <v>1.7</v>
      </c>
      <c r="N1889" s="42" t="str">
        <f t="shared" si="147"/>
        <v/>
      </c>
      <c r="O1889" s="108" t="str">
        <f t="shared" si="148"/>
        <v/>
      </c>
    </row>
    <row r="1890" spans="1:15" x14ac:dyDescent="0.25">
      <c r="A1890" s="79">
        <f t="shared" si="149"/>
        <v>41801</v>
      </c>
      <c r="B1890" s="107" t="str">
        <f t="array" ref="B1890">IFERROR(IF(INDEX('AQS-88101'!$M$2:$M$2744,MATCH('88101-daily-summary-by-site'!$A1890&amp;'88101-daily-summary-by-site'!B$2&amp;'88101-daily-summary-by-site'!B$3,'AQS-88101'!$AC$2:$AC$2744&amp;'AQS-88101'!$E$2:$E$2744&amp;'AQS-88101'!$G$2:$G$2744,0))&lt;&gt;"",INDEX('AQS-88101'!$M$2:$M$2744,MATCH('88101-daily-summary-by-site'!$A1890&amp;'88101-daily-summary-by-site'!B$2&amp;'88101-daily-summary-by-site'!B$3,'AQS-88101'!$AC$2:$AC$2744&amp;'AQS-88101'!$E$2:$E$2744&amp;'AQS-88101'!$G$2:$G$2744,0)),""),"")</f>
        <v/>
      </c>
      <c r="C1890" s="42" t="str">
        <f t="array" ref="C1890">IFERROR(IF(INDEX('AQS-88101'!$M$2:$M$2744,MATCH('88101-daily-summary-by-site'!$A1890&amp;'88101-daily-summary-by-site'!C$2&amp;'88101-daily-summary-by-site'!C$3,'AQS-88101'!$AC$2:$AC$2744&amp;'AQS-88101'!$E$2:$E$2744&amp;'AQS-88101'!$G$2:$G$2744,0))&lt;&gt;"",INDEX('AQS-88101'!$M$2:$M$2744,MATCH('88101-daily-summary-by-site'!$A1890&amp;'88101-daily-summary-by-site'!C$2&amp;'88101-daily-summary-by-site'!C$3,'AQS-88101'!$AC$2:$AC$2744&amp;'AQS-88101'!$E$2:$E$2744&amp;'AQS-88101'!$G$2:$G$2744,0)),""),"")</f>
        <v/>
      </c>
      <c r="D1890" s="42" t="str">
        <f t="array" ref="D1890">IFERROR(IF(INDEX('AQS-88101'!$M$2:$M$2744,MATCH('88101-daily-summary-by-site'!$A1890&amp;'88101-daily-summary-by-site'!D$2&amp;'88101-daily-summary-by-site'!D$3,'AQS-88101'!$AC$2:$AC$2744&amp;'AQS-88101'!$E$2:$E$2744&amp;'AQS-88101'!$G$2:$G$2744,0))&lt;&gt;"",INDEX('AQS-88101'!$M$2:$M$2744,MATCH('88101-daily-summary-by-site'!$A1890&amp;'88101-daily-summary-by-site'!D$2&amp;'88101-daily-summary-by-site'!D$3,'AQS-88101'!$AC$2:$AC$2744&amp;'AQS-88101'!$E$2:$E$2744&amp;'AQS-88101'!$G$2:$G$2744,0)),""),"")</f>
        <v/>
      </c>
      <c r="E1890" s="42" t="str">
        <f t="array" ref="E1890">IFERROR(IF(INDEX('AQS-88101'!$M$2:$M$2744,MATCH('88101-daily-summary-by-site'!$A1890&amp;'88101-daily-summary-by-site'!E$2&amp;'88101-daily-summary-by-site'!E$3,'AQS-88101'!$AC$2:$AC$2744&amp;'AQS-88101'!$E$2:$E$2744&amp;'AQS-88101'!$G$2:$G$2744,0))&lt;&gt;"",INDEX('AQS-88101'!$M$2:$M$2744,MATCH('88101-daily-summary-by-site'!$A1890&amp;'88101-daily-summary-by-site'!E$2&amp;'88101-daily-summary-by-site'!E$3,'AQS-88101'!$AC$2:$AC$2744&amp;'AQS-88101'!$E$2:$E$2744&amp;'AQS-88101'!$G$2:$G$2744,0)),""),"")</f>
        <v/>
      </c>
      <c r="F1890" s="42" t="str">
        <f t="array" ref="F1890">IFERROR(IF(INDEX('AQS-88101'!$M$2:$M$2744,MATCH('88101-daily-summary-by-site'!$A1890&amp;'88101-daily-summary-by-site'!F$2&amp;'88101-daily-summary-by-site'!F$3,'AQS-88101'!$AC$2:$AC$2744&amp;'AQS-88101'!$E$2:$E$2744&amp;'AQS-88101'!$G$2:$G$2744,0))&lt;&gt;"",INDEX('AQS-88101'!$M$2:$M$2744,MATCH('88101-daily-summary-by-site'!$A1890&amp;'88101-daily-summary-by-site'!F$2&amp;'88101-daily-summary-by-site'!F$3,'AQS-88101'!$AC$2:$AC$2744&amp;'AQS-88101'!$E$2:$E$2744&amp;'AQS-88101'!$G$2:$G$2744,0)),""),"")</f>
        <v/>
      </c>
      <c r="G1890" s="42" t="str">
        <f t="array" ref="G1890">IFERROR(IF(INDEX('AQS-88101'!$M$2:$M$2744,MATCH('88101-daily-summary-by-site'!$A1890&amp;'88101-daily-summary-by-site'!G$2&amp;'88101-daily-summary-by-site'!G$3,'AQS-88101'!$AC$2:$AC$2744&amp;'AQS-88101'!$E$2:$E$2744&amp;'AQS-88101'!$G$2:$G$2744,0))&lt;&gt;"",INDEX('AQS-88101'!$M$2:$M$2744,MATCH('88101-daily-summary-by-site'!$A1890&amp;'88101-daily-summary-by-site'!G$2&amp;'88101-daily-summary-by-site'!G$3,'AQS-88101'!$AC$2:$AC$2744&amp;'AQS-88101'!$E$2:$E$2744&amp;'AQS-88101'!$G$2:$G$2744,0)),""),"")</f>
        <v/>
      </c>
      <c r="H1890" s="42" t="str">
        <f t="array" ref="H1890">IFERROR(IF(INDEX('AQS-88101'!$M$2:$M$2744,MATCH('88101-daily-summary-by-site'!$A1890&amp;'88101-daily-summary-by-site'!H$2&amp;'88101-daily-summary-by-site'!H$3,'AQS-88101'!$AC$2:$AC$2744&amp;'AQS-88101'!$E$2:$E$2744&amp;'AQS-88101'!$G$2:$G$2744,0))&lt;&gt;"",INDEX('AQS-88101'!$M$2:$M$2744,MATCH('88101-daily-summary-by-site'!$A1890&amp;'88101-daily-summary-by-site'!H$2&amp;'88101-daily-summary-by-site'!H$3,'AQS-88101'!$AC$2:$AC$2744&amp;'AQS-88101'!$E$2:$E$2744&amp;'AQS-88101'!$G$2:$G$2744,0)),""),"")</f>
        <v/>
      </c>
      <c r="I1890" s="108" t="str">
        <f t="array" ref="I1890">IFERROR(IF(INDEX('AQS-88101'!$M$2:$M$2744,MATCH('88101-daily-summary-by-site'!$A1890&amp;'88101-daily-summary-by-site'!I$2&amp;'88101-daily-summary-by-site'!I$3,'AQS-88101'!$AC$2:$AC$2744&amp;'AQS-88101'!$E$2:$E$2744&amp;'AQS-88101'!$G$2:$G$2744,0))&lt;&gt;"",INDEX('AQS-88101'!$M$2:$M$2744,MATCH('88101-daily-summary-by-site'!$A1890&amp;'88101-daily-summary-by-site'!I$2&amp;'88101-daily-summary-by-site'!I$3,'AQS-88101'!$AC$2:$AC$2744&amp;'AQS-88101'!$E$2:$E$2744&amp;'AQS-88101'!$G$2:$G$2744,0)),""),"")</f>
        <v/>
      </c>
      <c r="L1890" s="107" t="str">
        <f t="shared" si="145"/>
        <v/>
      </c>
      <c r="M1890" s="42" t="str">
        <f t="shared" si="146"/>
        <v/>
      </c>
      <c r="N1890" s="42" t="str">
        <f t="shared" si="147"/>
        <v/>
      </c>
      <c r="O1890" s="108" t="str">
        <f t="shared" si="148"/>
        <v/>
      </c>
    </row>
    <row r="1891" spans="1:15" x14ac:dyDescent="0.25">
      <c r="A1891" s="79">
        <f t="shared" si="149"/>
        <v>41802</v>
      </c>
      <c r="B1891" s="107" t="str">
        <f t="array" ref="B1891">IFERROR(IF(INDEX('AQS-88101'!$M$2:$M$2744,MATCH('88101-daily-summary-by-site'!$A1891&amp;'88101-daily-summary-by-site'!B$2&amp;'88101-daily-summary-by-site'!B$3,'AQS-88101'!$AC$2:$AC$2744&amp;'AQS-88101'!$E$2:$E$2744&amp;'AQS-88101'!$G$2:$G$2744,0))&lt;&gt;"",INDEX('AQS-88101'!$M$2:$M$2744,MATCH('88101-daily-summary-by-site'!$A1891&amp;'88101-daily-summary-by-site'!B$2&amp;'88101-daily-summary-by-site'!B$3,'AQS-88101'!$AC$2:$AC$2744&amp;'AQS-88101'!$E$2:$E$2744&amp;'AQS-88101'!$G$2:$G$2744,0)),""),"")</f>
        <v/>
      </c>
      <c r="C1891" s="42" t="str">
        <f t="array" ref="C1891">IFERROR(IF(INDEX('AQS-88101'!$M$2:$M$2744,MATCH('88101-daily-summary-by-site'!$A1891&amp;'88101-daily-summary-by-site'!C$2&amp;'88101-daily-summary-by-site'!C$3,'AQS-88101'!$AC$2:$AC$2744&amp;'AQS-88101'!$E$2:$E$2744&amp;'AQS-88101'!$G$2:$G$2744,0))&lt;&gt;"",INDEX('AQS-88101'!$M$2:$M$2744,MATCH('88101-daily-summary-by-site'!$A1891&amp;'88101-daily-summary-by-site'!C$2&amp;'88101-daily-summary-by-site'!C$3,'AQS-88101'!$AC$2:$AC$2744&amp;'AQS-88101'!$E$2:$E$2744&amp;'AQS-88101'!$G$2:$G$2744,0)),""),"")</f>
        <v/>
      </c>
      <c r="D1891" s="42" t="str">
        <f t="array" ref="D1891">IFERROR(IF(INDEX('AQS-88101'!$M$2:$M$2744,MATCH('88101-daily-summary-by-site'!$A1891&amp;'88101-daily-summary-by-site'!D$2&amp;'88101-daily-summary-by-site'!D$3,'AQS-88101'!$AC$2:$AC$2744&amp;'AQS-88101'!$E$2:$E$2744&amp;'AQS-88101'!$G$2:$G$2744,0))&lt;&gt;"",INDEX('AQS-88101'!$M$2:$M$2744,MATCH('88101-daily-summary-by-site'!$A1891&amp;'88101-daily-summary-by-site'!D$2&amp;'88101-daily-summary-by-site'!D$3,'AQS-88101'!$AC$2:$AC$2744&amp;'AQS-88101'!$E$2:$E$2744&amp;'AQS-88101'!$G$2:$G$2744,0)),""),"")</f>
        <v/>
      </c>
      <c r="E1891" s="42" t="str">
        <f t="array" ref="E1891">IFERROR(IF(INDEX('AQS-88101'!$M$2:$M$2744,MATCH('88101-daily-summary-by-site'!$A1891&amp;'88101-daily-summary-by-site'!E$2&amp;'88101-daily-summary-by-site'!E$3,'AQS-88101'!$AC$2:$AC$2744&amp;'AQS-88101'!$E$2:$E$2744&amp;'AQS-88101'!$G$2:$G$2744,0))&lt;&gt;"",INDEX('AQS-88101'!$M$2:$M$2744,MATCH('88101-daily-summary-by-site'!$A1891&amp;'88101-daily-summary-by-site'!E$2&amp;'88101-daily-summary-by-site'!E$3,'AQS-88101'!$AC$2:$AC$2744&amp;'AQS-88101'!$E$2:$E$2744&amp;'AQS-88101'!$G$2:$G$2744,0)),""),"")</f>
        <v/>
      </c>
      <c r="F1891" s="42" t="str">
        <f t="array" ref="F1891">IFERROR(IF(INDEX('AQS-88101'!$M$2:$M$2744,MATCH('88101-daily-summary-by-site'!$A1891&amp;'88101-daily-summary-by-site'!F$2&amp;'88101-daily-summary-by-site'!F$3,'AQS-88101'!$AC$2:$AC$2744&amp;'AQS-88101'!$E$2:$E$2744&amp;'AQS-88101'!$G$2:$G$2744,0))&lt;&gt;"",INDEX('AQS-88101'!$M$2:$M$2744,MATCH('88101-daily-summary-by-site'!$A1891&amp;'88101-daily-summary-by-site'!F$2&amp;'88101-daily-summary-by-site'!F$3,'AQS-88101'!$AC$2:$AC$2744&amp;'AQS-88101'!$E$2:$E$2744&amp;'AQS-88101'!$G$2:$G$2744,0)),""),"")</f>
        <v/>
      </c>
      <c r="G1891" s="42" t="str">
        <f t="array" ref="G1891">IFERROR(IF(INDEX('AQS-88101'!$M$2:$M$2744,MATCH('88101-daily-summary-by-site'!$A1891&amp;'88101-daily-summary-by-site'!G$2&amp;'88101-daily-summary-by-site'!G$3,'AQS-88101'!$AC$2:$AC$2744&amp;'AQS-88101'!$E$2:$E$2744&amp;'AQS-88101'!$G$2:$G$2744,0))&lt;&gt;"",INDEX('AQS-88101'!$M$2:$M$2744,MATCH('88101-daily-summary-by-site'!$A1891&amp;'88101-daily-summary-by-site'!G$2&amp;'88101-daily-summary-by-site'!G$3,'AQS-88101'!$AC$2:$AC$2744&amp;'AQS-88101'!$E$2:$E$2744&amp;'AQS-88101'!$G$2:$G$2744,0)),""),"")</f>
        <v/>
      </c>
      <c r="H1891" s="42" t="str">
        <f t="array" ref="H1891">IFERROR(IF(INDEX('AQS-88101'!$M$2:$M$2744,MATCH('88101-daily-summary-by-site'!$A1891&amp;'88101-daily-summary-by-site'!H$2&amp;'88101-daily-summary-by-site'!H$3,'AQS-88101'!$AC$2:$AC$2744&amp;'AQS-88101'!$E$2:$E$2744&amp;'AQS-88101'!$G$2:$G$2744,0))&lt;&gt;"",INDEX('AQS-88101'!$M$2:$M$2744,MATCH('88101-daily-summary-by-site'!$A1891&amp;'88101-daily-summary-by-site'!H$2&amp;'88101-daily-summary-by-site'!H$3,'AQS-88101'!$AC$2:$AC$2744&amp;'AQS-88101'!$E$2:$E$2744&amp;'AQS-88101'!$G$2:$G$2744,0)),""),"")</f>
        <v/>
      </c>
      <c r="I1891" s="108" t="str">
        <f t="array" ref="I1891">IFERROR(IF(INDEX('AQS-88101'!$M$2:$M$2744,MATCH('88101-daily-summary-by-site'!$A1891&amp;'88101-daily-summary-by-site'!I$2&amp;'88101-daily-summary-by-site'!I$3,'AQS-88101'!$AC$2:$AC$2744&amp;'AQS-88101'!$E$2:$E$2744&amp;'AQS-88101'!$G$2:$G$2744,0))&lt;&gt;"",INDEX('AQS-88101'!$M$2:$M$2744,MATCH('88101-daily-summary-by-site'!$A1891&amp;'88101-daily-summary-by-site'!I$2&amp;'88101-daily-summary-by-site'!I$3,'AQS-88101'!$AC$2:$AC$2744&amp;'AQS-88101'!$E$2:$E$2744&amp;'AQS-88101'!$G$2:$G$2744,0)),""),"")</f>
        <v/>
      </c>
      <c r="L1891" s="107" t="str">
        <f t="shared" si="145"/>
        <v/>
      </c>
      <c r="M1891" s="42" t="str">
        <f t="shared" si="146"/>
        <v/>
      </c>
      <c r="N1891" s="42" t="str">
        <f t="shared" si="147"/>
        <v/>
      </c>
      <c r="O1891" s="108" t="str">
        <f t="shared" si="148"/>
        <v/>
      </c>
    </row>
    <row r="1892" spans="1:15" x14ac:dyDescent="0.25">
      <c r="A1892" s="79">
        <f t="shared" si="149"/>
        <v>41803</v>
      </c>
      <c r="B1892" s="107">
        <f t="array" ref="B1892">IFERROR(IF(INDEX('AQS-88101'!$M$2:$M$2744,MATCH('88101-daily-summary-by-site'!$A1892&amp;'88101-daily-summary-by-site'!B$2&amp;'88101-daily-summary-by-site'!B$3,'AQS-88101'!$AC$2:$AC$2744&amp;'AQS-88101'!$E$2:$E$2744&amp;'AQS-88101'!$G$2:$G$2744,0))&lt;&gt;"",INDEX('AQS-88101'!$M$2:$M$2744,MATCH('88101-daily-summary-by-site'!$A1892&amp;'88101-daily-summary-by-site'!B$2&amp;'88101-daily-summary-by-site'!B$3,'AQS-88101'!$AC$2:$AC$2744&amp;'AQS-88101'!$E$2:$E$2744&amp;'AQS-88101'!$G$2:$G$2744,0)),""),"")</f>
        <v>3.3</v>
      </c>
      <c r="C1892" s="42" t="str">
        <f t="array" ref="C1892">IFERROR(IF(INDEX('AQS-88101'!$M$2:$M$2744,MATCH('88101-daily-summary-by-site'!$A1892&amp;'88101-daily-summary-by-site'!C$2&amp;'88101-daily-summary-by-site'!C$3,'AQS-88101'!$AC$2:$AC$2744&amp;'AQS-88101'!$E$2:$E$2744&amp;'AQS-88101'!$G$2:$G$2744,0))&lt;&gt;"",INDEX('AQS-88101'!$M$2:$M$2744,MATCH('88101-daily-summary-by-site'!$A1892&amp;'88101-daily-summary-by-site'!C$2&amp;'88101-daily-summary-by-site'!C$3,'AQS-88101'!$AC$2:$AC$2744&amp;'AQS-88101'!$E$2:$E$2744&amp;'AQS-88101'!$G$2:$G$2744,0)),""),"")</f>
        <v/>
      </c>
      <c r="D1892" s="42">
        <f t="array" ref="D1892">IFERROR(IF(INDEX('AQS-88101'!$M$2:$M$2744,MATCH('88101-daily-summary-by-site'!$A1892&amp;'88101-daily-summary-by-site'!D$2&amp;'88101-daily-summary-by-site'!D$3,'AQS-88101'!$AC$2:$AC$2744&amp;'AQS-88101'!$E$2:$E$2744&amp;'AQS-88101'!$G$2:$G$2744,0))&lt;&gt;"",INDEX('AQS-88101'!$M$2:$M$2744,MATCH('88101-daily-summary-by-site'!$A1892&amp;'88101-daily-summary-by-site'!D$2&amp;'88101-daily-summary-by-site'!D$3,'AQS-88101'!$AC$2:$AC$2744&amp;'AQS-88101'!$E$2:$E$2744&amp;'AQS-88101'!$G$2:$G$2744,0)),""),"")</f>
        <v>4.4000000000000004</v>
      </c>
      <c r="E1892" s="42" t="str">
        <f t="array" ref="E1892">IFERROR(IF(INDEX('AQS-88101'!$M$2:$M$2744,MATCH('88101-daily-summary-by-site'!$A1892&amp;'88101-daily-summary-by-site'!E$2&amp;'88101-daily-summary-by-site'!E$3,'AQS-88101'!$AC$2:$AC$2744&amp;'AQS-88101'!$E$2:$E$2744&amp;'AQS-88101'!$G$2:$G$2744,0))&lt;&gt;"",INDEX('AQS-88101'!$M$2:$M$2744,MATCH('88101-daily-summary-by-site'!$A1892&amp;'88101-daily-summary-by-site'!E$2&amp;'88101-daily-summary-by-site'!E$3,'AQS-88101'!$AC$2:$AC$2744&amp;'AQS-88101'!$E$2:$E$2744&amp;'AQS-88101'!$G$2:$G$2744,0)),""),"")</f>
        <v/>
      </c>
      <c r="F1892" s="42" t="str">
        <f t="array" ref="F1892">IFERROR(IF(INDEX('AQS-88101'!$M$2:$M$2744,MATCH('88101-daily-summary-by-site'!$A1892&amp;'88101-daily-summary-by-site'!F$2&amp;'88101-daily-summary-by-site'!F$3,'AQS-88101'!$AC$2:$AC$2744&amp;'AQS-88101'!$E$2:$E$2744&amp;'AQS-88101'!$G$2:$G$2744,0))&lt;&gt;"",INDEX('AQS-88101'!$M$2:$M$2744,MATCH('88101-daily-summary-by-site'!$A1892&amp;'88101-daily-summary-by-site'!F$2&amp;'88101-daily-summary-by-site'!F$3,'AQS-88101'!$AC$2:$AC$2744&amp;'AQS-88101'!$E$2:$E$2744&amp;'AQS-88101'!$G$2:$G$2744,0)),""),"")</f>
        <v/>
      </c>
      <c r="G1892" s="42" t="str">
        <f t="array" ref="G1892">IFERROR(IF(INDEX('AQS-88101'!$M$2:$M$2744,MATCH('88101-daily-summary-by-site'!$A1892&amp;'88101-daily-summary-by-site'!G$2&amp;'88101-daily-summary-by-site'!G$3,'AQS-88101'!$AC$2:$AC$2744&amp;'AQS-88101'!$E$2:$E$2744&amp;'AQS-88101'!$G$2:$G$2744,0))&lt;&gt;"",INDEX('AQS-88101'!$M$2:$M$2744,MATCH('88101-daily-summary-by-site'!$A1892&amp;'88101-daily-summary-by-site'!G$2&amp;'88101-daily-summary-by-site'!G$3,'AQS-88101'!$AC$2:$AC$2744&amp;'AQS-88101'!$E$2:$E$2744&amp;'AQS-88101'!$G$2:$G$2744,0)),""),"")</f>
        <v/>
      </c>
      <c r="H1892" s="42" t="str">
        <f t="array" ref="H1892">IFERROR(IF(INDEX('AQS-88101'!$M$2:$M$2744,MATCH('88101-daily-summary-by-site'!$A1892&amp;'88101-daily-summary-by-site'!H$2&amp;'88101-daily-summary-by-site'!H$3,'AQS-88101'!$AC$2:$AC$2744&amp;'AQS-88101'!$E$2:$E$2744&amp;'AQS-88101'!$G$2:$G$2744,0))&lt;&gt;"",INDEX('AQS-88101'!$M$2:$M$2744,MATCH('88101-daily-summary-by-site'!$A1892&amp;'88101-daily-summary-by-site'!H$2&amp;'88101-daily-summary-by-site'!H$3,'AQS-88101'!$AC$2:$AC$2744&amp;'AQS-88101'!$E$2:$E$2744&amp;'AQS-88101'!$G$2:$G$2744,0)),""),"")</f>
        <v/>
      </c>
      <c r="I1892" s="108" t="str">
        <f t="array" ref="I1892">IFERROR(IF(INDEX('AQS-88101'!$M$2:$M$2744,MATCH('88101-daily-summary-by-site'!$A1892&amp;'88101-daily-summary-by-site'!I$2&amp;'88101-daily-summary-by-site'!I$3,'AQS-88101'!$AC$2:$AC$2744&amp;'AQS-88101'!$E$2:$E$2744&amp;'AQS-88101'!$G$2:$G$2744,0))&lt;&gt;"",INDEX('AQS-88101'!$M$2:$M$2744,MATCH('88101-daily-summary-by-site'!$A1892&amp;'88101-daily-summary-by-site'!I$2&amp;'88101-daily-summary-by-site'!I$3,'AQS-88101'!$AC$2:$AC$2744&amp;'AQS-88101'!$E$2:$E$2744&amp;'AQS-88101'!$G$2:$G$2744,0)),""),"")</f>
        <v/>
      </c>
      <c r="L1892" s="107">
        <f t="shared" si="145"/>
        <v>3.3</v>
      </c>
      <c r="M1892" s="42">
        <f t="shared" si="146"/>
        <v>4.4000000000000004</v>
      </c>
      <c r="N1892" s="42" t="str">
        <f t="shared" si="147"/>
        <v/>
      </c>
      <c r="O1892" s="108" t="str">
        <f t="shared" si="148"/>
        <v/>
      </c>
    </row>
    <row r="1893" spans="1:15" x14ac:dyDescent="0.25">
      <c r="A1893" s="79">
        <f t="shared" si="149"/>
        <v>41804</v>
      </c>
      <c r="B1893" s="107" t="str">
        <f t="array" ref="B1893">IFERROR(IF(INDEX('AQS-88101'!$M$2:$M$2744,MATCH('88101-daily-summary-by-site'!$A1893&amp;'88101-daily-summary-by-site'!B$2&amp;'88101-daily-summary-by-site'!B$3,'AQS-88101'!$AC$2:$AC$2744&amp;'AQS-88101'!$E$2:$E$2744&amp;'AQS-88101'!$G$2:$G$2744,0))&lt;&gt;"",INDEX('AQS-88101'!$M$2:$M$2744,MATCH('88101-daily-summary-by-site'!$A1893&amp;'88101-daily-summary-by-site'!B$2&amp;'88101-daily-summary-by-site'!B$3,'AQS-88101'!$AC$2:$AC$2744&amp;'AQS-88101'!$E$2:$E$2744&amp;'AQS-88101'!$G$2:$G$2744,0)),""),"")</f>
        <v/>
      </c>
      <c r="C1893" s="42" t="str">
        <f t="array" ref="C1893">IFERROR(IF(INDEX('AQS-88101'!$M$2:$M$2744,MATCH('88101-daily-summary-by-site'!$A1893&amp;'88101-daily-summary-by-site'!C$2&amp;'88101-daily-summary-by-site'!C$3,'AQS-88101'!$AC$2:$AC$2744&amp;'AQS-88101'!$E$2:$E$2744&amp;'AQS-88101'!$G$2:$G$2744,0))&lt;&gt;"",INDEX('AQS-88101'!$M$2:$M$2744,MATCH('88101-daily-summary-by-site'!$A1893&amp;'88101-daily-summary-by-site'!C$2&amp;'88101-daily-summary-by-site'!C$3,'AQS-88101'!$AC$2:$AC$2744&amp;'AQS-88101'!$E$2:$E$2744&amp;'AQS-88101'!$G$2:$G$2744,0)),""),"")</f>
        <v/>
      </c>
      <c r="D1893" s="42" t="str">
        <f t="array" ref="D1893">IFERROR(IF(INDEX('AQS-88101'!$M$2:$M$2744,MATCH('88101-daily-summary-by-site'!$A1893&amp;'88101-daily-summary-by-site'!D$2&amp;'88101-daily-summary-by-site'!D$3,'AQS-88101'!$AC$2:$AC$2744&amp;'AQS-88101'!$E$2:$E$2744&amp;'AQS-88101'!$G$2:$G$2744,0))&lt;&gt;"",INDEX('AQS-88101'!$M$2:$M$2744,MATCH('88101-daily-summary-by-site'!$A1893&amp;'88101-daily-summary-by-site'!D$2&amp;'88101-daily-summary-by-site'!D$3,'AQS-88101'!$AC$2:$AC$2744&amp;'AQS-88101'!$E$2:$E$2744&amp;'AQS-88101'!$G$2:$G$2744,0)),""),"")</f>
        <v/>
      </c>
      <c r="E1893" s="42" t="str">
        <f t="array" ref="E1893">IFERROR(IF(INDEX('AQS-88101'!$M$2:$M$2744,MATCH('88101-daily-summary-by-site'!$A1893&amp;'88101-daily-summary-by-site'!E$2&amp;'88101-daily-summary-by-site'!E$3,'AQS-88101'!$AC$2:$AC$2744&amp;'AQS-88101'!$E$2:$E$2744&amp;'AQS-88101'!$G$2:$G$2744,0))&lt;&gt;"",INDEX('AQS-88101'!$M$2:$M$2744,MATCH('88101-daily-summary-by-site'!$A1893&amp;'88101-daily-summary-by-site'!E$2&amp;'88101-daily-summary-by-site'!E$3,'AQS-88101'!$AC$2:$AC$2744&amp;'AQS-88101'!$E$2:$E$2744&amp;'AQS-88101'!$G$2:$G$2744,0)),""),"")</f>
        <v/>
      </c>
      <c r="F1893" s="42" t="str">
        <f t="array" ref="F1893">IFERROR(IF(INDEX('AQS-88101'!$M$2:$M$2744,MATCH('88101-daily-summary-by-site'!$A1893&amp;'88101-daily-summary-by-site'!F$2&amp;'88101-daily-summary-by-site'!F$3,'AQS-88101'!$AC$2:$AC$2744&amp;'AQS-88101'!$E$2:$E$2744&amp;'AQS-88101'!$G$2:$G$2744,0))&lt;&gt;"",INDEX('AQS-88101'!$M$2:$M$2744,MATCH('88101-daily-summary-by-site'!$A1893&amp;'88101-daily-summary-by-site'!F$2&amp;'88101-daily-summary-by-site'!F$3,'AQS-88101'!$AC$2:$AC$2744&amp;'AQS-88101'!$E$2:$E$2744&amp;'AQS-88101'!$G$2:$G$2744,0)),""),"")</f>
        <v/>
      </c>
      <c r="G1893" s="42" t="str">
        <f t="array" ref="G1893">IFERROR(IF(INDEX('AQS-88101'!$M$2:$M$2744,MATCH('88101-daily-summary-by-site'!$A1893&amp;'88101-daily-summary-by-site'!G$2&amp;'88101-daily-summary-by-site'!G$3,'AQS-88101'!$AC$2:$AC$2744&amp;'AQS-88101'!$E$2:$E$2744&amp;'AQS-88101'!$G$2:$G$2744,0))&lt;&gt;"",INDEX('AQS-88101'!$M$2:$M$2744,MATCH('88101-daily-summary-by-site'!$A1893&amp;'88101-daily-summary-by-site'!G$2&amp;'88101-daily-summary-by-site'!G$3,'AQS-88101'!$AC$2:$AC$2744&amp;'AQS-88101'!$E$2:$E$2744&amp;'AQS-88101'!$G$2:$G$2744,0)),""),"")</f>
        <v/>
      </c>
      <c r="H1893" s="42" t="str">
        <f t="array" ref="H1893">IFERROR(IF(INDEX('AQS-88101'!$M$2:$M$2744,MATCH('88101-daily-summary-by-site'!$A1893&amp;'88101-daily-summary-by-site'!H$2&amp;'88101-daily-summary-by-site'!H$3,'AQS-88101'!$AC$2:$AC$2744&amp;'AQS-88101'!$E$2:$E$2744&amp;'AQS-88101'!$G$2:$G$2744,0))&lt;&gt;"",INDEX('AQS-88101'!$M$2:$M$2744,MATCH('88101-daily-summary-by-site'!$A1893&amp;'88101-daily-summary-by-site'!H$2&amp;'88101-daily-summary-by-site'!H$3,'AQS-88101'!$AC$2:$AC$2744&amp;'AQS-88101'!$E$2:$E$2744&amp;'AQS-88101'!$G$2:$G$2744,0)),""),"")</f>
        <v/>
      </c>
      <c r="I1893" s="108" t="str">
        <f t="array" ref="I1893">IFERROR(IF(INDEX('AQS-88101'!$M$2:$M$2744,MATCH('88101-daily-summary-by-site'!$A1893&amp;'88101-daily-summary-by-site'!I$2&amp;'88101-daily-summary-by-site'!I$3,'AQS-88101'!$AC$2:$AC$2744&amp;'AQS-88101'!$E$2:$E$2744&amp;'AQS-88101'!$G$2:$G$2744,0))&lt;&gt;"",INDEX('AQS-88101'!$M$2:$M$2744,MATCH('88101-daily-summary-by-site'!$A1893&amp;'88101-daily-summary-by-site'!I$2&amp;'88101-daily-summary-by-site'!I$3,'AQS-88101'!$AC$2:$AC$2744&amp;'AQS-88101'!$E$2:$E$2744&amp;'AQS-88101'!$G$2:$G$2744,0)),""),"")</f>
        <v/>
      </c>
      <c r="L1893" s="107" t="str">
        <f t="shared" si="145"/>
        <v/>
      </c>
      <c r="M1893" s="42" t="str">
        <f t="shared" si="146"/>
        <v/>
      </c>
      <c r="N1893" s="42" t="str">
        <f t="shared" si="147"/>
        <v/>
      </c>
      <c r="O1893" s="108" t="str">
        <f t="shared" si="148"/>
        <v/>
      </c>
    </row>
    <row r="1894" spans="1:15" x14ac:dyDescent="0.25">
      <c r="A1894" s="79">
        <f t="shared" si="149"/>
        <v>41805</v>
      </c>
      <c r="B1894" s="107" t="str">
        <f t="array" ref="B1894">IFERROR(IF(INDEX('AQS-88101'!$M$2:$M$2744,MATCH('88101-daily-summary-by-site'!$A1894&amp;'88101-daily-summary-by-site'!B$2&amp;'88101-daily-summary-by-site'!B$3,'AQS-88101'!$AC$2:$AC$2744&amp;'AQS-88101'!$E$2:$E$2744&amp;'AQS-88101'!$G$2:$G$2744,0))&lt;&gt;"",INDEX('AQS-88101'!$M$2:$M$2744,MATCH('88101-daily-summary-by-site'!$A1894&amp;'88101-daily-summary-by-site'!B$2&amp;'88101-daily-summary-by-site'!B$3,'AQS-88101'!$AC$2:$AC$2744&amp;'AQS-88101'!$E$2:$E$2744&amp;'AQS-88101'!$G$2:$G$2744,0)),""),"")</f>
        <v/>
      </c>
      <c r="C1894" s="42" t="str">
        <f t="array" ref="C1894">IFERROR(IF(INDEX('AQS-88101'!$M$2:$M$2744,MATCH('88101-daily-summary-by-site'!$A1894&amp;'88101-daily-summary-by-site'!C$2&amp;'88101-daily-summary-by-site'!C$3,'AQS-88101'!$AC$2:$AC$2744&amp;'AQS-88101'!$E$2:$E$2744&amp;'AQS-88101'!$G$2:$G$2744,0))&lt;&gt;"",INDEX('AQS-88101'!$M$2:$M$2744,MATCH('88101-daily-summary-by-site'!$A1894&amp;'88101-daily-summary-by-site'!C$2&amp;'88101-daily-summary-by-site'!C$3,'AQS-88101'!$AC$2:$AC$2744&amp;'AQS-88101'!$E$2:$E$2744&amp;'AQS-88101'!$G$2:$G$2744,0)),""),"")</f>
        <v/>
      </c>
      <c r="D1894" s="42" t="str">
        <f t="array" ref="D1894">IFERROR(IF(INDEX('AQS-88101'!$M$2:$M$2744,MATCH('88101-daily-summary-by-site'!$A1894&amp;'88101-daily-summary-by-site'!D$2&amp;'88101-daily-summary-by-site'!D$3,'AQS-88101'!$AC$2:$AC$2744&amp;'AQS-88101'!$E$2:$E$2744&amp;'AQS-88101'!$G$2:$G$2744,0))&lt;&gt;"",INDEX('AQS-88101'!$M$2:$M$2744,MATCH('88101-daily-summary-by-site'!$A1894&amp;'88101-daily-summary-by-site'!D$2&amp;'88101-daily-summary-by-site'!D$3,'AQS-88101'!$AC$2:$AC$2744&amp;'AQS-88101'!$E$2:$E$2744&amp;'AQS-88101'!$G$2:$G$2744,0)),""),"")</f>
        <v/>
      </c>
      <c r="E1894" s="42" t="str">
        <f t="array" ref="E1894">IFERROR(IF(INDEX('AQS-88101'!$M$2:$M$2744,MATCH('88101-daily-summary-by-site'!$A1894&amp;'88101-daily-summary-by-site'!E$2&amp;'88101-daily-summary-by-site'!E$3,'AQS-88101'!$AC$2:$AC$2744&amp;'AQS-88101'!$E$2:$E$2744&amp;'AQS-88101'!$G$2:$G$2744,0))&lt;&gt;"",INDEX('AQS-88101'!$M$2:$M$2744,MATCH('88101-daily-summary-by-site'!$A1894&amp;'88101-daily-summary-by-site'!E$2&amp;'88101-daily-summary-by-site'!E$3,'AQS-88101'!$AC$2:$AC$2744&amp;'AQS-88101'!$E$2:$E$2744&amp;'AQS-88101'!$G$2:$G$2744,0)),""),"")</f>
        <v/>
      </c>
      <c r="F1894" s="42" t="str">
        <f t="array" ref="F1894">IFERROR(IF(INDEX('AQS-88101'!$M$2:$M$2744,MATCH('88101-daily-summary-by-site'!$A1894&amp;'88101-daily-summary-by-site'!F$2&amp;'88101-daily-summary-by-site'!F$3,'AQS-88101'!$AC$2:$AC$2744&amp;'AQS-88101'!$E$2:$E$2744&amp;'AQS-88101'!$G$2:$G$2744,0))&lt;&gt;"",INDEX('AQS-88101'!$M$2:$M$2744,MATCH('88101-daily-summary-by-site'!$A1894&amp;'88101-daily-summary-by-site'!F$2&amp;'88101-daily-summary-by-site'!F$3,'AQS-88101'!$AC$2:$AC$2744&amp;'AQS-88101'!$E$2:$E$2744&amp;'AQS-88101'!$G$2:$G$2744,0)),""),"")</f>
        <v/>
      </c>
      <c r="G1894" s="42" t="str">
        <f t="array" ref="G1894">IFERROR(IF(INDEX('AQS-88101'!$M$2:$M$2744,MATCH('88101-daily-summary-by-site'!$A1894&amp;'88101-daily-summary-by-site'!G$2&amp;'88101-daily-summary-by-site'!G$3,'AQS-88101'!$AC$2:$AC$2744&amp;'AQS-88101'!$E$2:$E$2744&amp;'AQS-88101'!$G$2:$G$2744,0))&lt;&gt;"",INDEX('AQS-88101'!$M$2:$M$2744,MATCH('88101-daily-summary-by-site'!$A1894&amp;'88101-daily-summary-by-site'!G$2&amp;'88101-daily-summary-by-site'!G$3,'AQS-88101'!$AC$2:$AC$2744&amp;'AQS-88101'!$E$2:$E$2744&amp;'AQS-88101'!$G$2:$G$2744,0)),""),"")</f>
        <v/>
      </c>
      <c r="H1894" s="42" t="str">
        <f t="array" ref="H1894">IFERROR(IF(INDEX('AQS-88101'!$M$2:$M$2744,MATCH('88101-daily-summary-by-site'!$A1894&amp;'88101-daily-summary-by-site'!H$2&amp;'88101-daily-summary-by-site'!H$3,'AQS-88101'!$AC$2:$AC$2744&amp;'AQS-88101'!$E$2:$E$2744&amp;'AQS-88101'!$G$2:$G$2744,0))&lt;&gt;"",INDEX('AQS-88101'!$M$2:$M$2744,MATCH('88101-daily-summary-by-site'!$A1894&amp;'88101-daily-summary-by-site'!H$2&amp;'88101-daily-summary-by-site'!H$3,'AQS-88101'!$AC$2:$AC$2744&amp;'AQS-88101'!$E$2:$E$2744&amp;'AQS-88101'!$G$2:$G$2744,0)),""),"")</f>
        <v/>
      </c>
      <c r="I1894" s="108" t="str">
        <f t="array" ref="I1894">IFERROR(IF(INDEX('AQS-88101'!$M$2:$M$2744,MATCH('88101-daily-summary-by-site'!$A1894&amp;'88101-daily-summary-by-site'!I$2&amp;'88101-daily-summary-by-site'!I$3,'AQS-88101'!$AC$2:$AC$2744&amp;'AQS-88101'!$E$2:$E$2744&amp;'AQS-88101'!$G$2:$G$2744,0))&lt;&gt;"",INDEX('AQS-88101'!$M$2:$M$2744,MATCH('88101-daily-summary-by-site'!$A1894&amp;'88101-daily-summary-by-site'!I$2&amp;'88101-daily-summary-by-site'!I$3,'AQS-88101'!$AC$2:$AC$2744&amp;'AQS-88101'!$E$2:$E$2744&amp;'AQS-88101'!$G$2:$G$2744,0)),""),"")</f>
        <v/>
      </c>
      <c r="L1894" s="107" t="str">
        <f t="shared" si="145"/>
        <v/>
      </c>
      <c r="M1894" s="42" t="str">
        <f t="shared" si="146"/>
        <v/>
      </c>
      <c r="N1894" s="42" t="str">
        <f t="shared" si="147"/>
        <v/>
      </c>
      <c r="O1894" s="108" t="str">
        <f t="shared" si="148"/>
        <v/>
      </c>
    </row>
    <row r="1895" spans="1:15" x14ac:dyDescent="0.25">
      <c r="A1895" s="79">
        <f t="shared" si="149"/>
        <v>41806</v>
      </c>
      <c r="B1895" s="107">
        <f t="array" ref="B1895">IFERROR(IF(INDEX('AQS-88101'!$M$2:$M$2744,MATCH('88101-daily-summary-by-site'!$A1895&amp;'88101-daily-summary-by-site'!B$2&amp;'88101-daily-summary-by-site'!B$3,'AQS-88101'!$AC$2:$AC$2744&amp;'AQS-88101'!$E$2:$E$2744&amp;'AQS-88101'!$G$2:$G$2744,0))&lt;&gt;"",INDEX('AQS-88101'!$M$2:$M$2744,MATCH('88101-daily-summary-by-site'!$A1895&amp;'88101-daily-summary-by-site'!B$2&amp;'88101-daily-summary-by-site'!B$3,'AQS-88101'!$AC$2:$AC$2744&amp;'AQS-88101'!$E$2:$E$2744&amp;'AQS-88101'!$G$2:$G$2744,0)),""),"")</f>
        <v>2.7</v>
      </c>
      <c r="C1895" s="42" t="str">
        <f t="array" ref="C1895">IFERROR(IF(INDEX('AQS-88101'!$M$2:$M$2744,MATCH('88101-daily-summary-by-site'!$A1895&amp;'88101-daily-summary-by-site'!C$2&amp;'88101-daily-summary-by-site'!C$3,'AQS-88101'!$AC$2:$AC$2744&amp;'AQS-88101'!$E$2:$E$2744&amp;'AQS-88101'!$G$2:$G$2744,0))&lt;&gt;"",INDEX('AQS-88101'!$M$2:$M$2744,MATCH('88101-daily-summary-by-site'!$A1895&amp;'88101-daily-summary-by-site'!C$2&amp;'88101-daily-summary-by-site'!C$3,'AQS-88101'!$AC$2:$AC$2744&amp;'AQS-88101'!$E$2:$E$2744&amp;'AQS-88101'!$G$2:$G$2744,0)),""),"")</f>
        <v/>
      </c>
      <c r="D1895" s="42">
        <f t="array" ref="D1895">IFERROR(IF(INDEX('AQS-88101'!$M$2:$M$2744,MATCH('88101-daily-summary-by-site'!$A1895&amp;'88101-daily-summary-by-site'!D$2&amp;'88101-daily-summary-by-site'!D$3,'AQS-88101'!$AC$2:$AC$2744&amp;'AQS-88101'!$E$2:$E$2744&amp;'AQS-88101'!$G$2:$G$2744,0))&lt;&gt;"",INDEX('AQS-88101'!$M$2:$M$2744,MATCH('88101-daily-summary-by-site'!$A1895&amp;'88101-daily-summary-by-site'!D$2&amp;'88101-daily-summary-by-site'!D$3,'AQS-88101'!$AC$2:$AC$2744&amp;'AQS-88101'!$E$2:$E$2744&amp;'AQS-88101'!$G$2:$G$2744,0)),""),"")</f>
        <v>3.3</v>
      </c>
      <c r="E1895" s="42">
        <f t="array" ref="E1895">IFERROR(IF(INDEX('AQS-88101'!$M$2:$M$2744,MATCH('88101-daily-summary-by-site'!$A1895&amp;'88101-daily-summary-by-site'!E$2&amp;'88101-daily-summary-by-site'!E$3,'AQS-88101'!$AC$2:$AC$2744&amp;'AQS-88101'!$E$2:$E$2744&amp;'AQS-88101'!$G$2:$G$2744,0))&lt;&gt;"",INDEX('AQS-88101'!$M$2:$M$2744,MATCH('88101-daily-summary-by-site'!$A1895&amp;'88101-daily-summary-by-site'!E$2&amp;'88101-daily-summary-by-site'!E$3,'AQS-88101'!$AC$2:$AC$2744&amp;'AQS-88101'!$E$2:$E$2744&amp;'AQS-88101'!$G$2:$G$2744,0)),""),"")</f>
        <v>3.2</v>
      </c>
      <c r="F1895" s="42" t="str">
        <f t="array" ref="F1895">IFERROR(IF(INDEX('AQS-88101'!$M$2:$M$2744,MATCH('88101-daily-summary-by-site'!$A1895&amp;'88101-daily-summary-by-site'!F$2&amp;'88101-daily-summary-by-site'!F$3,'AQS-88101'!$AC$2:$AC$2744&amp;'AQS-88101'!$E$2:$E$2744&amp;'AQS-88101'!$G$2:$G$2744,0))&lt;&gt;"",INDEX('AQS-88101'!$M$2:$M$2744,MATCH('88101-daily-summary-by-site'!$A1895&amp;'88101-daily-summary-by-site'!F$2&amp;'88101-daily-summary-by-site'!F$3,'AQS-88101'!$AC$2:$AC$2744&amp;'AQS-88101'!$E$2:$E$2744&amp;'AQS-88101'!$G$2:$G$2744,0)),""),"")</f>
        <v/>
      </c>
      <c r="G1895" s="42" t="str">
        <f t="array" ref="G1895">IFERROR(IF(INDEX('AQS-88101'!$M$2:$M$2744,MATCH('88101-daily-summary-by-site'!$A1895&amp;'88101-daily-summary-by-site'!G$2&amp;'88101-daily-summary-by-site'!G$3,'AQS-88101'!$AC$2:$AC$2744&amp;'AQS-88101'!$E$2:$E$2744&amp;'AQS-88101'!$G$2:$G$2744,0))&lt;&gt;"",INDEX('AQS-88101'!$M$2:$M$2744,MATCH('88101-daily-summary-by-site'!$A1895&amp;'88101-daily-summary-by-site'!G$2&amp;'88101-daily-summary-by-site'!G$3,'AQS-88101'!$AC$2:$AC$2744&amp;'AQS-88101'!$E$2:$E$2744&amp;'AQS-88101'!$G$2:$G$2744,0)),""),"")</f>
        <v/>
      </c>
      <c r="H1895" s="42" t="str">
        <f t="array" ref="H1895">IFERROR(IF(INDEX('AQS-88101'!$M$2:$M$2744,MATCH('88101-daily-summary-by-site'!$A1895&amp;'88101-daily-summary-by-site'!H$2&amp;'88101-daily-summary-by-site'!H$3,'AQS-88101'!$AC$2:$AC$2744&amp;'AQS-88101'!$E$2:$E$2744&amp;'AQS-88101'!$G$2:$G$2744,0))&lt;&gt;"",INDEX('AQS-88101'!$M$2:$M$2744,MATCH('88101-daily-summary-by-site'!$A1895&amp;'88101-daily-summary-by-site'!H$2&amp;'88101-daily-summary-by-site'!H$3,'AQS-88101'!$AC$2:$AC$2744&amp;'AQS-88101'!$E$2:$E$2744&amp;'AQS-88101'!$G$2:$G$2744,0)),""),"")</f>
        <v/>
      </c>
      <c r="I1895" s="108" t="str">
        <f t="array" ref="I1895">IFERROR(IF(INDEX('AQS-88101'!$M$2:$M$2744,MATCH('88101-daily-summary-by-site'!$A1895&amp;'88101-daily-summary-by-site'!I$2&amp;'88101-daily-summary-by-site'!I$3,'AQS-88101'!$AC$2:$AC$2744&amp;'AQS-88101'!$E$2:$E$2744&amp;'AQS-88101'!$G$2:$G$2744,0))&lt;&gt;"",INDEX('AQS-88101'!$M$2:$M$2744,MATCH('88101-daily-summary-by-site'!$A1895&amp;'88101-daily-summary-by-site'!I$2&amp;'88101-daily-summary-by-site'!I$3,'AQS-88101'!$AC$2:$AC$2744&amp;'AQS-88101'!$E$2:$E$2744&amp;'AQS-88101'!$G$2:$G$2744,0)),""),"")</f>
        <v/>
      </c>
      <c r="L1895" s="107">
        <f t="shared" si="145"/>
        <v>2.7</v>
      </c>
      <c r="M1895" s="42">
        <f t="shared" si="146"/>
        <v>3.3</v>
      </c>
      <c r="N1895" s="42" t="str">
        <f t="shared" si="147"/>
        <v/>
      </c>
      <c r="O1895" s="108" t="str">
        <f t="shared" si="148"/>
        <v/>
      </c>
    </row>
    <row r="1896" spans="1:15" x14ac:dyDescent="0.25">
      <c r="A1896" s="79">
        <f t="shared" si="149"/>
        <v>41807</v>
      </c>
      <c r="B1896" s="107" t="str">
        <f t="array" ref="B1896">IFERROR(IF(INDEX('AQS-88101'!$M$2:$M$2744,MATCH('88101-daily-summary-by-site'!$A1896&amp;'88101-daily-summary-by-site'!B$2&amp;'88101-daily-summary-by-site'!B$3,'AQS-88101'!$AC$2:$AC$2744&amp;'AQS-88101'!$E$2:$E$2744&amp;'AQS-88101'!$G$2:$G$2744,0))&lt;&gt;"",INDEX('AQS-88101'!$M$2:$M$2744,MATCH('88101-daily-summary-by-site'!$A1896&amp;'88101-daily-summary-by-site'!B$2&amp;'88101-daily-summary-by-site'!B$3,'AQS-88101'!$AC$2:$AC$2744&amp;'AQS-88101'!$E$2:$E$2744&amp;'AQS-88101'!$G$2:$G$2744,0)),""),"")</f>
        <v/>
      </c>
      <c r="C1896" s="42" t="str">
        <f t="array" ref="C1896">IFERROR(IF(INDEX('AQS-88101'!$M$2:$M$2744,MATCH('88101-daily-summary-by-site'!$A1896&amp;'88101-daily-summary-by-site'!C$2&amp;'88101-daily-summary-by-site'!C$3,'AQS-88101'!$AC$2:$AC$2744&amp;'AQS-88101'!$E$2:$E$2744&amp;'AQS-88101'!$G$2:$G$2744,0))&lt;&gt;"",INDEX('AQS-88101'!$M$2:$M$2744,MATCH('88101-daily-summary-by-site'!$A1896&amp;'88101-daily-summary-by-site'!C$2&amp;'88101-daily-summary-by-site'!C$3,'AQS-88101'!$AC$2:$AC$2744&amp;'AQS-88101'!$E$2:$E$2744&amp;'AQS-88101'!$G$2:$G$2744,0)),""),"")</f>
        <v/>
      </c>
      <c r="D1896" s="42" t="str">
        <f t="array" ref="D1896">IFERROR(IF(INDEX('AQS-88101'!$M$2:$M$2744,MATCH('88101-daily-summary-by-site'!$A1896&amp;'88101-daily-summary-by-site'!D$2&amp;'88101-daily-summary-by-site'!D$3,'AQS-88101'!$AC$2:$AC$2744&amp;'AQS-88101'!$E$2:$E$2744&amp;'AQS-88101'!$G$2:$G$2744,0))&lt;&gt;"",INDEX('AQS-88101'!$M$2:$M$2744,MATCH('88101-daily-summary-by-site'!$A1896&amp;'88101-daily-summary-by-site'!D$2&amp;'88101-daily-summary-by-site'!D$3,'AQS-88101'!$AC$2:$AC$2744&amp;'AQS-88101'!$E$2:$E$2744&amp;'AQS-88101'!$G$2:$G$2744,0)),""),"")</f>
        <v/>
      </c>
      <c r="E1896" s="42" t="str">
        <f t="array" ref="E1896">IFERROR(IF(INDEX('AQS-88101'!$M$2:$M$2744,MATCH('88101-daily-summary-by-site'!$A1896&amp;'88101-daily-summary-by-site'!E$2&amp;'88101-daily-summary-by-site'!E$3,'AQS-88101'!$AC$2:$AC$2744&amp;'AQS-88101'!$E$2:$E$2744&amp;'AQS-88101'!$G$2:$G$2744,0))&lt;&gt;"",INDEX('AQS-88101'!$M$2:$M$2744,MATCH('88101-daily-summary-by-site'!$A1896&amp;'88101-daily-summary-by-site'!E$2&amp;'88101-daily-summary-by-site'!E$3,'AQS-88101'!$AC$2:$AC$2744&amp;'AQS-88101'!$E$2:$E$2744&amp;'AQS-88101'!$G$2:$G$2744,0)),""),"")</f>
        <v/>
      </c>
      <c r="F1896" s="42" t="str">
        <f t="array" ref="F1896">IFERROR(IF(INDEX('AQS-88101'!$M$2:$M$2744,MATCH('88101-daily-summary-by-site'!$A1896&amp;'88101-daily-summary-by-site'!F$2&amp;'88101-daily-summary-by-site'!F$3,'AQS-88101'!$AC$2:$AC$2744&amp;'AQS-88101'!$E$2:$E$2744&amp;'AQS-88101'!$G$2:$G$2744,0))&lt;&gt;"",INDEX('AQS-88101'!$M$2:$M$2744,MATCH('88101-daily-summary-by-site'!$A1896&amp;'88101-daily-summary-by-site'!F$2&amp;'88101-daily-summary-by-site'!F$3,'AQS-88101'!$AC$2:$AC$2744&amp;'AQS-88101'!$E$2:$E$2744&amp;'AQS-88101'!$G$2:$G$2744,0)),""),"")</f>
        <v/>
      </c>
      <c r="G1896" s="42" t="str">
        <f t="array" ref="G1896">IFERROR(IF(INDEX('AQS-88101'!$M$2:$M$2744,MATCH('88101-daily-summary-by-site'!$A1896&amp;'88101-daily-summary-by-site'!G$2&amp;'88101-daily-summary-by-site'!G$3,'AQS-88101'!$AC$2:$AC$2744&amp;'AQS-88101'!$E$2:$E$2744&amp;'AQS-88101'!$G$2:$G$2744,0))&lt;&gt;"",INDEX('AQS-88101'!$M$2:$M$2744,MATCH('88101-daily-summary-by-site'!$A1896&amp;'88101-daily-summary-by-site'!G$2&amp;'88101-daily-summary-by-site'!G$3,'AQS-88101'!$AC$2:$AC$2744&amp;'AQS-88101'!$E$2:$E$2744&amp;'AQS-88101'!$G$2:$G$2744,0)),""),"")</f>
        <v/>
      </c>
      <c r="H1896" s="42" t="str">
        <f t="array" ref="H1896">IFERROR(IF(INDEX('AQS-88101'!$M$2:$M$2744,MATCH('88101-daily-summary-by-site'!$A1896&amp;'88101-daily-summary-by-site'!H$2&amp;'88101-daily-summary-by-site'!H$3,'AQS-88101'!$AC$2:$AC$2744&amp;'AQS-88101'!$E$2:$E$2744&amp;'AQS-88101'!$G$2:$G$2744,0))&lt;&gt;"",INDEX('AQS-88101'!$M$2:$M$2744,MATCH('88101-daily-summary-by-site'!$A1896&amp;'88101-daily-summary-by-site'!H$2&amp;'88101-daily-summary-by-site'!H$3,'AQS-88101'!$AC$2:$AC$2744&amp;'AQS-88101'!$E$2:$E$2744&amp;'AQS-88101'!$G$2:$G$2744,0)),""),"")</f>
        <v/>
      </c>
      <c r="I1896" s="108" t="str">
        <f t="array" ref="I1896">IFERROR(IF(INDEX('AQS-88101'!$M$2:$M$2744,MATCH('88101-daily-summary-by-site'!$A1896&amp;'88101-daily-summary-by-site'!I$2&amp;'88101-daily-summary-by-site'!I$3,'AQS-88101'!$AC$2:$AC$2744&amp;'AQS-88101'!$E$2:$E$2744&amp;'AQS-88101'!$G$2:$G$2744,0))&lt;&gt;"",INDEX('AQS-88101'!$M$2:$M$2744,MATCH('88101-daily-summary-by-site'!$A1896&amp;'88101-daily-summary-by-site'!I$2&amp;'88101-daily-summary-by-site'!I$3,'AQS-88101'!$AC$2:$AC$2744&amp;'AQS-88101'!$E$2:$E$2744&amp;'AQS-88101'!$G$2:$G$2744,0)),""),"")</f>
        <v/>
      </c>
      <c r="L1896" s="107" t="str">
        <f t="shared" si="145"/>
        <v/>
      </c>
      <c r="M1896" s="42" t="str">
        <f t="shared" si="146"/>
        <v/>
      </c>
      <c r="N1896" s="42" t="str">
        <f t="shared" si="147"/>
        <v/>
      </c>
      <c r="O1896" s="108" t="str">
        <f t="shared" si="148"/>
        <v/>
      </c>
    </row>
    <row r="1897" spans="1:15" x14ac:dyDescent="0.25">
      <c r="A1897" s="79">
        <f t="shared" si="149"/>
        <v>41808</v>
      </c>
      <c r="B1897" s="107" t="str">
        <f t="array" ref="B1897">IFERROR(IF(INDEX('AQS-88101'!$M$2:$M$2744,MATCH('88101-daily-summary-by-site'!$A1897&amp;'88101-daily-summary-by-site'!B$2&amp;'88101-daily-summary-by-site'!B$3,'AQS-88101'!$AC$2:$AC$2744&amp;'AQS-88101'!$E$2:$E$2744&amp;'AQS-88101'!$G$2:$G$2744,0))&lt;&gt;"",INDEX('AQS-88101'!$M$2:$M$2744,MATCH('88101-daily-summary-by-site'!$A1897&amp;'88101-daily-summary-by-site'!B$2&amp;'88101-daily-summary-by-site'!B$3,'AQS-88101'!$AC$2:$AC$2744&amp;'AQS-88101'!$E$2:$E$2744&amp;'AQS-88101'!$G$2:$G$2744,0)),""),"")</f>
        <v/>
      </c>
      <c r="C1897" s="42" t="str">
        <f t="array" ref="C1897">IFERROR(IF(INDEX('AQS-88101'!$M$2:$M$2744,MATCH('88101-daily-summary-by-site'!$A1897&amp;'88101-daily-summary-by-site'!C$2&amp;'88101-daily-summary-by-site'!C$3,'AQS-88101'!$AC$2:$AC$2744&amp;'AQS-88101'!$E$2:$E$2744&amp;'AQS-88101'!$G$2:$G$2744,0))&lt;&gt;"",INDEX('AQS-88101'!$M$2:$M$2744,MATCH('88101-daily-summary-by-site'!$A1897&amp;'88101-daily-summary-by-site'!C$2&amp;'88101-daily-summary-by-site'!C$3,'AQS-88101'!$AC$2:$AC$2744&amp;'AQS-88101'!$E$2:$E$2744&amp;'AQS-88101'!$G$2:$G$2744,0)),""),"")</f>
        <v/>
      </c>
      <c r="D1897" s="42" t="str">
        <f t="array" ref="D1897">IFERROR(IF(INDEX('AQS-88101'!$M$2:$M$2744,MATCH('88101-daily-summary-by-site'!$A1897&amp;'88101-daily-summary-by-site'!D$2&amp;'88101-daily-summary-by-site'!D$3,'AQS-88101'!$AC$2:$AC$2744&amp;'AQS-88101'!$E$2:$E$2744&amp;'AQS-88101'!$G$2:$G$2744,0))&lt;&gt;"",INDEX('AQS-88101'!$M$2:$M$2744,MATCH('88101-daily-summary-by-site'!$A1897&amp;'88101-daily-summary-by-site'!D$2&amp;'88101-daily-summary-by-site'!D$3,'AQS-88101'!$AC$2:$AC$2744&amp;'AQS-88101'!$E$2:$E$2744&amp;'AQS-88101'!$G$2:$G$2744,0)),""),"")</f>
        <v/>
      </c>
      <c r="E1897" s="42" t="str">
        <f t="array" ref="E1897">IFERROR(IF(INDEX('AQS-88101'!$M$2:$M$2744,MATCH('88101-daily-summary-by-site'!$A1897&amp;'88101-daily-summary-by-site'!E$2&amp;'88101-daily-summary-by-site'!E$3,'AQS-88101'!$AC$2:$AC$2744&amp;'AQS-88101'!$E$2:$E$2744&amp;'AQS-88101'!$G$2:$G$2744,0))&lt;&gt;"",INDEX('AQS-88101'!$M$2:$M$2744,MATCH('88101-daily-summary-by-site'!$A1897&amp;'88101-daily-summary-by-site'!E$2&amp;'88101-daily-summary-by-site'!E$3,'AQS-88101'!$AC$2:$AC$2744&amp;'AQS-88101'!$E$2:$E$2744&amp;'AQS-88101'!$G$2:$G$2744,0)),""),"")</f>
        <v/>
      </c>
      <c r="F1897" s="42" t="str">
        <f t="array" ref="F1897">IFERROR(IF(INDEX('AQS-88101'!$M$2:$M$2744,MATCH('88101-daily-summary-by-site'!$A1897&amp;'88101-daily-summary-by-site'!F$2&amp;'88101-daily-summary-by-site'!F$3,'AQS-88101'!$AC$2:$AC$2744&amp;'AQS-88101'!$E$2:$E$2744&amp;'AQS-88101'!$G$2:$G$2744,0))&lt;&gt;"",INDEX('AQS-88101'!$M$2:$M$2744,MATCH('88101-daily-summary-by-site'!$A1897&amp;'88101-daily-summary-by-site'!F$2&amp;'88101-daily-summary-by-site'!F$3,'AQS-88101'!$AC$2:$AC$2744&amp;'AQS-88101'!$E$2:$E$2744&amp;'AQS-88101'!$G$2:$G$2744,0)),""),"")</f>
        <v/>
      </c>
      <c r="G1897" s="42" t="str">
        <f t="array" ref="G1897">IFERROR(IF(INDEX('AQS-88101'!$M$2:$M$2744,MATCH('88101-daily-summary-by-site'!$A1897&amp;'88101-daily-summary-by-site'!G$2&amp;'88101-daily-summary-by-site'!G$3,'AQS-88101'!$AC$2:$AC$2744&amp;'AQS-88101'!$E$2:$E$2744&amp;'AQS-88101'!$G$2:$G$2744,0))&lt;&gt;"",INDEX('AQS-88101'!$M$2:$M$2744,MATCH('88101-daily-summary-by-site'!$A1897&amp;'88101-daily-summary-by-site'!G$2&amp;'88101-daily-summary-by-site'!G$3,'AQS-88101'!$AC$2:$AC$2744&amp;'AQS-88101'!$E$2:$E$2744&amp;'AQS-88101'!$G$2:$G$2744,0)),""),"")</f>
        <v/>
      </c>
      <c r="H1897" s="42" t="str">
        <f t="array" ref="H1897">IFERROR(IF(INDEX('AQS-88101'!$M$2:$M$2744,MATCH('88101-daily-summary-by-site'!$A1897&amp;'88101-daily-summary-by-site'!H$2&amp;'88101-daily-summary-by-site'!H$3,'AQS-88101'!$AC$2:$AC$2744&amp;'AQS-88101'!$E$2:$E$2744&amp;'AQS-88101'!$G$2:$G$2744,0))&lt;&gt;"",INDEX('AQS-88101'!$M$2:$M$2744,MATCH('88101-daily-summary-by-site'!$A1897&amp;'88101-daily-summary-by-site'!H$2&amp;'88101-daily-summary-by-site'!H$3,'AQS-88101'!$AC$2:$AC$2744&amp;'AQS-88101'!$E$2:$E$2744&amp;'AQS-88101'!$G$2:$G$2744,0)),""),"")</f>
        <v/>
      </c>
      <c r="I1897" s="108" t="str">
        <f t="array" ref="I1897">IFERROR(IF(INDEX('AQS-88101'!$M$2:$M$2744,MATCH('88101-daily-summary-by-site'!$A1897&amp;'88101-daily-summary-by-site'!I$2&amp;'88101-daily-summary-by-site'!I$3,'AQS-88101'!$AC$2:$AC$2744&amp;'AQS-88101'!$E$2:$E$2744&amp;'AQS-88101'!$G$2:$G$2744,0))&lt;&gt;"",INDEX('AQS-88101'!$M$2:$M$2744,MATCH('88101-daily-summary-by-site'!$A1897&amp;'88101-daily-summary-by-site'!I$2&amp;'88101-daily-summary-by-site'!I$3,'AQS-88101'!$AC$2:$AC$2744&amp;'AQS-88101'!$E$2:$E$2744&amp;'AQS-88101'!$G$2:$G$2744,0)),""),"")</f>
        <v/>
      </c>
      <c r="L1897" s="107" t="str">
        <f t="shared" si="145"/>
        <v/>
      </c>
      <c r="M1897" s="42" t="str">
        <f t="shared" si="146"/>
        <v/>
      </c>
      <c r="N1897" s="42" t="str">
        <f t="shared" si="147"/>
        <v/>
      </c>
      <c r="O1897" s="108" t="str">
        <f t="shared" si="148"/>
        <v/>
      </c>
    </row>
    <row r="1898" spans="1:15" x14ac:dyDescent="0.25">
      <c r="A1898" s="79">
        <f t="shared" si="149"/>
        <v>41809</v>
      </c>
      <c r="B1898" s="107">
        <f t="array" ref="B1898">IFERROR(IF(INDEX('AQS-88101'!$M$2:$M$2744,MATCH('88101-daily-summary-by-site'!$A1898&amp;'88101-daily-summary-by-site'!B$2&amp;'88101-daily-summary-by-site'!B$3,'AQS-88101'!$AC$2:$AC$2744&amp;'AQS-88101'!$E$2:$E$2744&amp;'AQS-88101'!$G$2:$G$2744,0))&lt;&gt;"",INDEX('AQS-88101'!$M$2:$M$2744,MATCH('88101-daily-summary-by-site'!$A1898&amp;'88101-daily-summary-by-site'!B$2&amp;'88101-daily-summary-by-site'!B$3,'AQS-88101'!$AC$2:$AC$2744&amp;'AQS-88101'!$E$2:$E$2744&amp;'AQS-88101'!$G$2:$G$2744,0)),""),"")</f>
        <v>1.9</v>
      </c>
      <c r="C1898" s="42" t="str">
        <f t="array" ref="C1898">IFERROR(IF(INDEX('AQS-88101'!$M$2:$M$2744,MATCH('88101-daily-summary-by-site'!$A1898&amp;'88101-daily-summary-by-site'!C$2&amp;'88101-daily-summary-by-site'!C$3,'AQS-88101'!$AC$2:$AC$2744&amp;'AQS-88101'!$E$2:$E$2744&amp;'AQS-88101'!$G$2:$G$2744,0))&lt;&gt;"",INDEX('AQS-88101'!$M$2:$M$2744,MATCH('88101-daily-summary-by-site'!$A1898&amp;'88101-daily-summary-by-site'!C$2&amp;'88101-daily-summary-by-site'!C$3,'AQS-88101'!$AC$2:$AC$2744&amp;'AQS-88101'!$E$2:$E$2744&amp;'AQS-88101'!$G$2:$G$2744,0)),""),"")</f>
        <v/>
      </c>
      <c r="D1898" s="42">
        <f t="array" ref="D1898">IFERROR(IF(INDEX('AQS-88101'!$M$2:$M$2744,MATCH('88101-daily-summary-by-site'!$A1898&amp;'88101-daily-summary-by-site'!D$2&amp;'88101-daily-summary-by-site'!D$3,'AQS-88101'!$AC$2:$AC$2744&amp;'AQS-88101'!$E$2:$E$2744&amp;'AQS-88101'!$G$2:$G$2744,0))&lt;&gt;"",INDEX('AQS-88101'!$M$2:$M$2744,MATCH('88101-daily-summary-by-site'!$A1898&amp;'88101-daily-summary-by-site'!D$2&amp;'88101-daily-summary-by-site'!D$3,'AQS-88101'!$AC$2:$AC$2744&amp;'AQS-88101'!$E$2:$E$2744&amp;'AQS-88101'!$G$2:$G$2744,0)),""),"")</f>
        <v>1.8</v>
      </c>
      <c r="E1898" s="42" t="str">
        <f t="array" ref="E1898">IFERROR(IF(INDEX('AQS-88101'!$M$2:$M$2744,MATCH('88101-daily-summary-by-site'!$A1898&amp;'88101-daily-summary-by-site'!E$2&amp;'88101-daily-summary-by-site'!E$3,'AQS-88101'!$AC$2:$AC$2744&amp;'AQS-88101'!$E$2:$E$2744&amp;'AQS-88101'!$G$2:$G$2744,0))&lt;&gt;"",INDEX('AQS-88101'!$M$2:$M$2744,MATCH('88101-daily-summary-by-site'!$A1898&amp;'88101-daily-summary-by-site'!E$2&amp;'88101-daily-summary-by-site'!E$3,'AQS-88101'!$AC$2:$AC$2744&amp;'AQS-88101'!$E$2:$E$2744&amp;'AQS-88101'!$G$2:$G$2744,0)),""),"")</f>
        <v/>
      </c>
      <c r="F1898" s="42" t="str">
        <f t="array" ref="F1898">IFERROR(IF(INDEX('AQS-88101'!$M$2:$M$2744,MATCH('88101-daily-summary-by-site'!$A1898&amp;'88101-daily-summary-by-site'!F$2&amp;'88101-daily-summary-by-site'!F$3,'AQS-88101'!$AC$2:$AC$2744&amp;'AQS-88101'!$E$2:$E$2744&amp;'AQS-88101'!$G$2:$G$2744,0))&lt;&gt;"",INDEX('AQS-88101'!$M$2:$M$2744,MATCH('88101-daily-summary-by-site'!$A1898&amp;'88101-daily-summary-by-site'!F$2&amp;'88101-daily-summary-by-site'!F$3,'AQS-88101'!$AC$2:$AC$2744&amp;'AQS-88101'!$E$2:$E$2744&amp;'AQS-88101'!$G$2:$G$2744,0)),""),"")</f>
        <v/>
      </c>
      <c r="G1898" s="42" t="str">
        <f t="array" ref="G1898">IFERROR(IF(INDEX('AQS-88101'!$M$2:$M$2744,MATCH('88101-daily-summary-by-site'!$A1898&amp;'88101-daily-summary-by-site'!G$2&amp;'88101-daily-summary-by-site'!G$3,'AQS-88101'!$AC$2:$AC$2744&amp;'AQS-88101'!$E$2:$E$2744&amp;'AQS-88101'!$G$2:$G$2744,0))&lt;&gt;"",INDEX('AQS-88101'!$M$2:$M$2744,MATCH('88101-daily-summary-by-site'!$A1898&amp;'88101-daily-summary-by-site'!G$2&amp;'88101-daily-summary-by-site'!G$3,'AQS-88101'!$AC$2:$AC$2744&amp;'AQS-88101'!$E$2:$E$2744&amp;'AQS-88101'!$G$2:$G$2744,0)),""),"")</f>
        <v/>
      </c>
      <c r="H1898" s="42" t="str">
        <f t="array" ref="H1898">IFERROR(IF(INDEX('AQS-88101'!$M$2:$M$2744,MATCH('88101-daily-summary-by-site'!$A1898&amp;'88101-daily-summary-by-site'!H$2&amp;'88101-daily-summary-by-site'!H$3,'AQS-88101'!$AC$2:$AC$2744&amp;'AQS-88101'!$E$2:$E$2744&amp;'AQS-88101'!$G$2:$G$2744,0))&lt;&gt;"",INDEX('AQS-88101'!$M$2:$M$2744,MATCH('88101-daily-summary-by-site'!$A1898&amp;'88101-daily-summary-by-site'!H$2&amp;'88101-daily-summary-by-site'!H$3,'AQS-88101'!$AC$2:$AC$2744&amp;'AQS-88101'!$E$2:$E$2744&amp;'AQS-88101'!$G$2:$G$2744,0)),""),"")</f>
        <v/>
      </c>
      <c r="I1898" s="108" t="str">
        <f t="array" ref="I1898">IFERROR(IF(INDEX('AQS-88101'!$M$2:$M$2744,MATCH('88101-daily-summary-by-site'!$A1898&amp;'88101-daily-summary-by-site'!I$2&amp;'88101-daily-summary-by-site'!I$3,'AQS-88101'!$AC$2:$AC$2744&amp;'AQS-88101'!$E$2:$E$2744&amp;'AQS-88101'!$G$2:$G$2744,0))&lt;&gt;"",INDEX('AQS-88101'!$M$2:$M$2744,MATCH('88101-daily-summary-by-site'!$A1898&amp;'88101-daily-summary-by-site'!I$2&amp;'88101-daily-summary-by-site'!I$3,'AQS-88101'!$AC$2:$AC$2744&amp;'AQS-88101'!$E$2:$E$2744&amp;'AQS-88101'!$G$2:$G$2744,0)),""),"")</f>
        <v/>
      </c>
      <c r="L1898" s="107">
        <f t="shared" si="145"/>
        <v>1.9</v>
      </c>
      <c r="M1898" s="42">
        <f t="shared" si="146"/>
        <v>1.8</v>
      </c>
      <c r="N1898" s="42" t="str">
        <f t="shared" si="147"/>
        <v/>
      </c>
      <c r="O1898" s="108" t="str">
        <f t="shared" si="148"/>
        <v/>
      </c>
    </row>
    <row r="1899" spans="1:15" x14ac:dyDescent="0.25">
      <c r="A1899" s="79">
        <f t="shared" si="149"/>
        <v>41810</v>
      </c>
      <c r="B1899" s="107" t="str">
        <f t="array" ref="B1899">IFERROR(IF(INDEX('AQS-88101'!$M$2:$M$2744,MATCH('88101-daily-summary-by-site'!$A1899&amp;'88101-daily-summary-by-site'!B$2&amp;'88101-daily-summary-by-site'!B$3,'AQS-88101'!$AC$2:$AC$2744&amp;'AQS-88101'!$E$2:$E$2744&amp;'AQS-88101'!$G$2:$G$2744,0))&lt;&gt;"",INDEX('AQS-88101'!$M$2:$M$2744,MATCH('88101-daily-summary-by-site'!$A1899&amp;'88101-daily-summary-by-site'!B$2&amp;'88101-daily-summary-by-site'!B$3,'AQS-88101'!$AC$2:$AC$2744&amp;'AQS-88101'!$E$2:$E$2744&amp;'AQS-88101'!$G$2:$G$2744,0)),""),"")</f>
        <v/>
      </c>
      <c r="C1899" s="42" t="str">
        <f t="array" ref="C1899">IFERROR(IF(INDEX('AQS-88101'!$M$2:$M$2744,MATCH('88101-daily-summary-by-site'!$A1899&amp;'88101-daily-summary-by-site'!C$2&amp;'88101-daily-summary-by-site'!C$3,'AQS-88101'!$AC$2:$AC$2744&amp;'AQS-88101'!$E$2:$E$2744&amp;'AQS-88101'!$G$2:$G$2744,0))&lt;&gt;"",INDEX('AQS-88101'!$M$2:$M$2744,MATCH('88101-daily-summary-by-site'!$A1899&amp;'88101-daily-summary-by-site'!C$2&amp;'88101-daily-summary-by-site'!C$3,'AQS-88101'!$AC$2:$AC$2744&amp;'AQS-88101'!$E$2:$E$2744&amp;'AQS-88101'!$G$2:$G$2744,0)),""),"")</f>
        <v/>
      </c>
      <c r="D1899" s="42" t="str">
        <f t="array" ref="D1899">IFERROR(IF(INDEX('AQS-88101'!$M$2:$M$2744,MATCH('88101-daily-summary-by-site'!$A1899&amp;'88101-daily-summary-by-site'!D$2&amp;'88101-daily-summary-by-site'!D$3,'AQS-88101'!$AC$2:$AC$2744&amp;'AQS-88101'!$E$2:$E$2744&amp;'AQS-88101'!$G$2:$G$2744,0))&lt;&gt;"",INDEX('AQS-88101'!$M$2:$M$2744,MATCH('88101-daily-summary-by-site'!$A1899&amp;'88101-daily-summary-by-site'!D$2&amp;'88101-daily-summary-by-site'!D$3,'AQS-88101'!$AC$2:$AC$2744&amp;'AQS-88101'!$E$2:$E$2744&amp;'AQS-88101'!$G$2:$G$2744,0)),""),"")</f>
        <v/>
      </c>
      <c r="E1899" s="42" t="str">
        <f t="array" ref="E1899">IFERROR(IF(INDEX('AQS-88101'!$M$2:$M$2744,MATCH('88101-daily-summary-by-site'!$A1899&amp;'88101-daily-summary-by-site'!E$2&amp;'88101-daily-summary-by-site'!E$3,'AQS-88101'!$AC$2:$AC$2744&amp;'AQS-88101'!$E$2:$E$2744&amp;'AQS-88101'!$G$2:$G$2744,0))&lt;&gt;"",INDEX('AQS-88101'!$M$2:$M$2744,MATCH('88101-daily-summary-by-site'!$A1899&amp;'88101-daily-summary-by-site'!E$2&amp;'88101-daily-summary-by-site'!E$3,'AQS-88101'!$AC$2:$AC$2744&amp;'AQS-88101'!$E$2:$E$2744&amp;'AQS-88101'!$G$2:$G$2744,0)),""),"")</f>
        <v/>
      </c>
      <c r="F1899" s="42" t="str">
        <f t="array" ref="F1899">IFERROR(IF(INDEX('AQS-88101'!$M$2:$M$2744,MATCH('88101-daily-summary-by-site'!$A1899&amp;'88101-daily-summary-by-site'!F$2&amp;'88101-daily-summary-by-site'!F$3,'AQS-88101'!$AC$2:$AC$2744&amp;'AQS-88101'!$E$2:$E$2744&amp;'AQS-88101'!$G$2:$G$2744,0))&lt;&gt;"",INDEX('AQS-88101'!$M$2:$M$2744,MATCH('88101-daily-summary-by-site'!$A1899&amp;'88101-daily-summary-by-site'!F$2&amp;'88101-daily-summary-by-site'!F$3,'AQS-88101'!$AC$2:$AC$2744&amp;'AQS-88101'!$E$2:$E$2744&amp;'AQS-88101'!$G$2:$G$2744,0)),""),"")</f>
        <v/>
      </c>
      <c r="G1899" s="42" t="str">
        <f t="array" ref="G1899">IFERROR(IF(INDEX('AQS-88101'!$M$2:$M$2744,MATCH('88101-daily-summary-by-site'!$A1899&amp;'88101-daily-summary-by-site'!G$2&amp;'88101-daily-summary-by-site'!G$3,'AQS-88101'!$AC$2:$AC$2744&amp;'AQS-88101'!$E$2:$E$2744&amp;'AQS-88101'!$G$2:$G$2744,0))&lt;&gt;"",INDEX('AQS-88101'!$M$2:$M$2744,MATCH('88101-daily-summary-by-site'!$A1899&amp;'88101-daily-summary-by-site'!G$2&amp;'88101-daily-summary-by-site'!G$3,'AQS-88101'!$AC$2:$AC$2744&amp;'AQS-88101'!$E$2:$E$2744&amp;'AQS-88101'!$G$2:$G$2744,0)),""),"")</f>
        <v/>
      </c>
      <c r="H1899" s="42" t="str">
        <f t="array" ref="H1899">IFERROR(IF(INDEX('AQS-88101'!$M$2:$M$2744,MATCH('88101-daily-summary-by-site'!$A1899&amp;'88101-daily-summary-by-site'!H$2&amp;'88101-daily-summary-by-site'!H$3,'AQS-88101'!$AC$2:$AC$2744&amp;'AQS-88101'!$E$2:$E$2744&amp;'AQS-88101'!$G$2:$G$2744,0))&lt;&gt;"",INDEX('AQS-88101'!$M$2:$M$2744,MATCH('88101-daily-summary-by-site'!$A1899&amp;'88101-daily-summary-by-site'!H$2&amp;'88101-daily-summary-by-site'!H$3,'AQS-88101'!$AC$2:$AC$2744&amp;'AQS-88101'!$E$2:$E$2744&amp;'AQS-88101'!$G$2:$G$2744,0)),""),"")</f>
        <v/>
      </c>
      <c r="I1899" s="108" t="str">
        <f t="array" ref="I1899">IFERROR(IF(INDEX('AQS-88101'!$M$2:$M$2744,MATCH('88101-daily-summary-by-site'!$A1899&amp;'88101-daily-summary-by-site'!I$2&amp;'88101-daily-summary-by-site'!I$3,'AQS-88101'!$AC$2:$AC$2744&amp;'AQS-88101'!$E$2:$E$2744&amp;'AQS-88101'!$G$2:$G$2744,0))&lt;&gt;"",INDEX('AQS-88101'!$M$2:$M$2744,MATCH('88101-daily-summary-by-site'!$A1899&amp;'88101-daily-summary-by-site'!I$2&amp;'88101-daily-summary-by-site'!I$3,'AQS-88101'!$AC$2:$AC$2744&amp;'AQS-88101'!$E$2:$E$2744&amp;'AQS-88101'!$G$2:$G$2744,0)),""),"")</f>
        <v/>
      </c>
      <c r="L1899" s="107" t="str">
        <f t="shared" si="145"/>
        <v/>
      </c>
      <c r="M1899" s="42" t="str">
        <f t="shared" si="146"/>
        <v/>
      </c>
      <c r="N1899" s="42" t="str">
        <f t="shared" si="147"/>
        <v/>
      </c>
      <c r="O1899" s="108" t="str">
        <f t="shared" si="148"/>
        <v/>
      </c>
    </row>
    <row r="1900" spans="1:15" x14ac:dyDescent="0.25">
      <c r="A1900" s="79">
        <f t="shared" si="149"/>
        <v>41811</v>
      </c>
      <c r="B1900" s="107" t="str">
        <f t="array" ref="B1900">IFERROR(IF(INDEX('AQS-88101'!$M$2:$M$2744,MATCH('88101-daily-summary-by-site'!$A1900&amp;'88101-daily-summary-by-site'!B$2&amp;'88101-daily-summary-by-site'!B$3,'AQS-88101'!$AC$2:$AC$2744&amp;'AQS-88101'!$E$2:$E$2744&amp;'AQS-88101'!$G$2:$G$2744,0))&lt;&gt;"",INDEX('AQS-88101'!$M$2:$M$2744,MATCH('88101-daily-summary-by-site'!$A1900&amp;'88101-daily-summary-by-site'!B$2&amp;'88101-daily-summary-by-site'!B$3,'AQS-88101'!$AC$2:$AC$2744&amp;'AQS-88101'!$E$2:$E$2744&amp;'AQS-88101'!$G$2:$G$2744,0)),""),"")</f>
        <v/>
      </c>
      <c r="C1900" s="42" t="str">
        <f t="array" ref="C1900">IFERROR(IF(INDEX('AQS-88101'!$M$2:$M$2744,MATCH('88101-daily-summary-by-site'!$A1900&amp;'88101-daily-summary-by-site'!C$2&amp;'88101-daily-summary-by-site'!C$3,'AQS-88101'!$AC$2:$AC$2744&amp;'AQS-88101'!$E$2:$E$2744&amp;'AQS-88101'!$G$2:$G$2744,0))&lt;&gt;"",INDEX('AQS-88101'!$M$2:$M$2744,MATCH('88101-daily-summary-by-site'!$A1900&amp;'88101-daily-summary-by-site'!C$2&amp;'88101-daily-summary-by-site'!C$3,'AQS-88101'!$AC$2:$AC$2744&amp;'AQS-88101'!$E$2:$E$2744&amp;'AQS-88101'!$G$2:$G$2744,0)),""),"")</f>
        <v/>
      </c>
      <c r="D1900" s="42" t="str">
        <f t="array" ref="D1900">IFERROR(IF(INDEX('AQS-88101'!$M$2:$M$2744,MATCH('88101-daily-summary-by-site'!$A1900&amp;'88101-daily-summary-by-site'!D$2&amp;'88101-daily-summary-by-site'!D$3,'AQS-88101'!$AC$2:$AC$2744&amp;'AQS-88101'!$E$2:$E$2744&amp;'AQS-88101'!$G$2:$G$2744,0))&lt;&gt;"",INDEX('AQS-88101'!$M$2:$M$2744,MATCH('88101-daily-summary-by-site'!$A1900&amp;'88101-daily-summary-by-site'!D$2&amp;'88101-daily-summary-by-site'!D$3,'AQS-88101'!$AC$2:$AC$2744&amp;'AQS-88101'!$E$2:$E$2744&amp;'AQS-88101'!$G$2:$G$2744,0)),""),"")</f>
        <v/>
      </c>
      <c r="E1900" s="42" t="str">
        <f t="array" ref="E1900">IFERROR(IF(INDEX('AQS-88101'!$M$2:$M$2744,MATCH('88101-daily-summary-by-site'!$A1900&amp;'88101-daily-summary-by-site'!E$2&amp;'88101-daily-summary-by-site'!E$3,'AQS-88101'!$AC$2:$AC$2744&amp;'AQS-88101'!$E$2:$E$2744&amp;'AQS-88101'!$G$2:$G$2744,0))&lt;&gt;"",INDEX('AQS-88101'!$M$2:$M$2744,MATCH('88101-daily-summary-by-site'!$A1900&amp;'88101-daily-summary-by-site'!E$2&amp;'88101-daily-summary-by-site'!E$3,'AQS-88101'!$AC$2:$AC$2744&amp;'AQS-88101'!$E$2:$E$2744&amp;'AQS-88101'!$G$2:$G$2744,0)),""),"")</f>
        <v/>
      </c>
      <c r="F1900" s="42" t="str">
        <f t="array" ref="F1900">IFERROR(IF(INDEX('AQS-88101'!$M$2:$M$2744,MATCH('88101-daily-summary-by-site'!$A1900&amp;'88101-daily-summary-by-site'!F$2&amp;'88101-daily-summary-by-site'!F$3,'AQS-88101'!$AC$2:$AC$2744&amp;'AQS-88101'!$E$2:$E$2744&amp;'AQS-88101'!$G$2:$G$2744,0))&lt;&gt;"",INDEX('AQS-88101'!$M$2:$M$2744,MATCH('88101-daily-summary-by-site'!$A1900&amp;'88101-daily-summary-by-site'!F$2&amp;'88101-daily-summary-by-site'!F$3,'AQS-88101'!$AC$2:$AC$2744&amp;'AQS-88101'!$E$2:$E$2744&amp;'AQS-88101'!$G$2:$G$2744,0)),""),"")</f>
        <v/>
      </c>
      <c r="G1900" s="42" t="str">
        <f t="array" ref="G1900">IFERROR(IF(INDEX('AQS-88101'!$M$2:$M$2744,MATCH('88101-daily-summary-by-site'!$A1900&amp;'88101-daily-summary-by-site'!G$2&amp;'88101-daily-summary-by-site'!G$3,'AQS-88101'!$AC$2:$AC$2744&amp;'AQS-88101'!$E$2:$E$2744&amp;'AQS-88101'!$G$2:$G$2744,0))&lt;&gt;"",INDEX('AQS-88101'!$M$2:$M$2744,MATCH('88101-daily-summary-by-site'!$A1900&amp;'88101-daily-summary-by-site'!G$2&amp;'88101-daily-summary-by-site'!G$3,'AQS-88101'!$AC$2:$AC$2744&amp;'AQS-88101'!$E$2:$E$2744&amp;'AQS-88101'!$G$2:$G$2744,0)),""),"")</f>
        <v/>
      </c>
      <c r="H1900" s="42" t="str">
        <f t="array" ref="H1900">IFERROR(IF(INDEX('AQS-88101'!$M$2:$M$2744,MATCH('88101-daily-summary-by-site'!$A1900&amp;'88101-daily-summary-by-site'!H$2&amp;'88101-daily-summary-by-site'!H$3,'AQS-88101'!$AC$2:$AC$2744&amp;'AQS-88101'!$E$2:$E$2744&amp;'AQS-88101'!$G$2:$G$2744,0))&lt;&gt;"",INDEX('AQS-88101'!$M$2:$M$2744,MATCH('88101-daily-summary-by-site'!$A1900&amp;'88101-daily-summary-by-site'!H$2&amp;'88101-daily-summary-by-site'!H$3,'AQS-88101'!$AC$2:$AC$2744&amp;'AQS-88101'!$E$2:$E$2744&amp;'AQS-88101'!$G$2:$G$2744,0)),""),"")</f>
        <v/>
      </c>
      <c r="I1900" s="108" t="str">
        <f t="array" ref="I1900">IFERROR(IF(INDEX('AQS-88101'!$M$2:$M$2744,MATCH('88101-daily-summary-by-site'!$A1900&amp;'88101-daily-summary-by-site'!I$2&amp;'88101-daily-summary-by-site'!I$3,'AQS-88101'!$AC$2:$AC$2744&amp;'AQS-88101'!$E$2:$E$2744&amp;'AQS-88101'!$G$2:$G$2744,0))&lt;&gt;"",INDEX('AQS-88101'!$M$2:$M$2744,MATCH('88101-daily-summary-by-site'!$A1900&amp;'88101-daily-summary-by-site'!I$2&amp;'88101-daily-summary-by-site'!I$3,'AQS-88101'!$AC$2:$AC$2744&amp;'AQS-88101'!$E$2:$E$2744&amp;'AQS-88101'!$G$2:$G$2744,0)),""),"")</f>
        <v/>
      </c>
      <c r="L1900" s="107" t="str">
        <f t="shared" si="145"/>
        <v/>
      </c>
      <c r="M1900" s="42" t="str">
        <f t="shared" si="146"/>
        <v/>
      </c>
      <c r="N1900" s="42" t="str">
        <f t="shared" si="147"/>
        <v/>
      </c>
      <c r="O1900" s="108" t="str">
        <f t="shared" si="148"/>
        <v/>
      </c>
    </row>
    <row r="1901" spans="1:15" x14ac:dyDescent="0.25">
      <c r="A1901" s="79">
        <f t="shared" si="149"/>
        <v>41812</v>
      </c>
      <c r="B1901" s="107">
        <f t="array" ref="B1901">IFERROR(IF(INDEX('AQS-88101'!$M$2:$M$2744,MATCH('88101-daily-summary-by-site'!$A1901&amp;'88101-daily-summary-by-site'!B$2&amp;'88101-daily-summary-by-site'!B$3,'AQS-88101'!$AC$2:$AC$2744&amp;'AQS-88101'!$E$2:$E$2744&amp;'AQS-88101'!$G$2:$G$2744,0))&lt;&gt;"",INDEX('AQS-88101'!$M$2:$M$2744,MATCH('88101-daily-summary-by-site'!$A1901&amp;'88101-daily-summary-by-site'!B$2&amp;'88101-daily-summary-by-site'!B$3,'AQS-88101'!$AC$2:$AC$2744&amp;'AQS-88101'!$E$2:$E$2744&amp;'AQS-88101'!$G$2:$G$2744,0)),""),"")</f>
        <v>1.7</v>
      </c>
      <c r="C1901" s="42" t="str">
        <f t="array" ref="C1901">IFERROR(IF(INDEX('AQS-88101'!$M$2:$M$2744,MATCH('88101-daily-summary-by-site'!$A1901&amp;'88101-daily-summary-by-site'!C$2&amp;'88101-daily-summary-by-site'!C$3,'AQS-88101'!$AC$2:$AC$2744&amp;'AQS-88101'!$E$2:$E$2744&amp;'AQS-88101'!$G$2:$G$2744,0))&lt;&gt;"",INDEX('AQS-88101'!$M$2:$M$2744,MATCH('88101-daily-summary-by-site'!$A1901&amp;'88101-daily-summary-by-site'!C$2&amp;'88101-daily-summary-by-site'!C$3,'AQS-88101'!$AC$2:$AC$2744&amp;'AQS-88101'!$E$2:$E$2744&amp;'AQS-88101'!$G$2:$G$2744,0)),""),"")</f>
        <v/>
      </c>
      <c r="D1901" s="42">
        <f t="array" ref="D1901">IFERROR(IF(INDEX('AQS-88101'!$M$2:$M$2744,MATCH('88101-daily-summary-by-site'!$A1901&amp;'88101-daily-summary-by-site'!D$2&amp;'88101-daily-summary-by-site'!D$3,'AQS-88101'!$AC$2:$AC$2744&amp;'AQS-88101'!$E$2:$E$2744&amp;'AQS-88101'!$G$2:$G$2744,0))&lt;&gt;"",INDEX('AQS-88101'!$M$2:$M$2744,MATCH('88101-daily-summary-by-site'!$A1901&amp;'88101-daily-summary-by-site'!D$2&amp;'88101-daily-summary-by-site'!D$3,'AQS-88101'!$AC$2:$AC$2744&amp;'AQS-88101'!$E$2:$E$2744&amp;'AQS-88101'!$G$2:$G$2744,0)),""),"")</f>
        <v>2</v>
      </c>
      <c r="E1901" s="42">
        <f t="array" ref="E1901">IFERROR(IF(INDEX('AQS-88101'!$M$2:$M$2744,MATCH('88101-daily-summary-by-site'!$A1901&amp;'88101-daily-summary-by-site'!E$2&amp;'88101-daily-summary-by-site'!E$3,'AQS-88101'!$AC$2:$AC$2744&amp;'AQS-88101'!$E$2:$E$2744&amp;'AQS-88101'!$G$2:$G$2744,0))&lt;&gt;"",INDEX('AQS-88101'!$M$2:$M$2744,MATCH('88101-daily-summary-by-site'!$A1901&amp;'88101-daily-summary-by-site'!E$2&amp;'88101-daily-summary-by-site'!E$3,'AQS-88101'!$AC$2:$AC$2744&amp;'AQS-88101'!$E$2:$E$2744&amp;'AQS-88101'!$G$2:$G$2744,0)),""),"")</f>
        <v>1.8</v>
      </c>
      <c r="F1901" s="42" t="str">
        <f t="array" ref="F1901">IFERROR(IF(INDEX('AQS-88101'!$M$2:$M$2744,MATCH('88101-daily-summary-by-site'!$A1901&amp;'88101-daily-summary-by-site'!F$2&amp;'88101-daily-summary-by-site'!F$3,'AQS-88101'!$AC$2:$AC$2744&amp;'AQS-88101'!$E$2:$E$2744&amp;'AQS-88101'!$G$2:$G$2744,0))&lt;&gt;"",INDEX('AQS-88101'!$M$2:$M$2744,MATCH('88101-daily-summary-by-site'!$A1901&amp;'88101-daily-summary-by-site'!F$2&amp;'88101-daily-summary-by-site'!F$3,'AQS-88101'!$AC$2:$AC$2744&amp;'AQS-88101'!$E$2:$E$2744&amp;'AQS-88101'!$G$2:$G$2744,0)),""),"")</f>
        <v/>
      </c>
      <c r="G1901" s="42" t="str">
        <f t="array" ref="G1901">IFERROR(IF(INDEX('AQS-88101'!$M$2:$M$2744,MATCH('88101-daily-summary-by-site'!$A1901&amp;'88101-daily-summary-by-site'!G$2&amp;'88101-daily-summary-by-site'!G$3,'AQS-88101'!$AC$2:$AC$2744&amp;'AQS-88101'!$E$2:$E$2744&amp;'AQS-88101'!$G$2:$G$2744,0))&lt;&gt;"",INDEX('AQS-88101'!$M$2:$M$2744,MATCH('88101-daily-summary-by-site'!$A1901&amp;'88101-daily-summary-by-site'!G$2&amp;'88101-daily-summary-by-site'!G$3,'AQS-88101'!$AC$2:$AC$2744&amp;'AQS-88101'!$E$2:$E$2744&amp;'AQS-88101'!$G$2:$G$2744,0)),""),"")</f>
        <v/>
      </c>
      <c r="H1901" s="42" t="str">
        <f t="array" ref="H1901">IFERROR(IF(INDEX('AQS-88101'!$M$2:$M$2744,MATCH('88101-daily-summary-by-site'!$A1901&amp;'88101-daily-summary-by-site'!H$2&amp;'88101-daily-summary-by-site'!H$3,'AQS-88101'!$AC$2:$AC$2744&amp;'AQS-88101'!$E$2:$E$2744&amp;'AQS-88101'!$G$2:$G$2744,0))&lt;&gt;"",INDEX('AQS-88101'!$M$2:$M$2744,MATCH('88101-daily-summary-by-site'!$A1901&amp;'88101-daily-summary-by-site'!H$2&amp;'88101-daily-summary-by-site'!H$3,'AQS-88101'!$AC$2:$AC$2744&amp;'AQS-88101'!$E$2:$E$2744&amp;'AQS-88101'!$G$2:$G$2744,0)),""),"")</f>
        <v/>
      </c>
      <c r="I1901" s="108" t="str">
        <f t="array" ref="I1901">IFERROR(IF(INDEX('AQS-88101'!$M$2:$M$2744,MATCH('88101-daily-summary-by-site'!$A1901&amp;'88101-daily-summary-by-site'!I$2&amp;'88101-daily-summary-by-site'!I$3,'AQS-88101'!$AC$2:$AC$2744&amp;'AQS-88101'!$E$2:$E$2744&amp;'AQS-88101'!$G$2:$G$2744,0))&lt;&gt;"",INDEX('AQS-88101'!$M$2:$M$2744,MATCH('88101-daily-summary-by-site'!$A1901&amp;'88101-daily-summary-by-site'!I$2&amp;'88101-daily-summary-by-site'!I$3,'AQS-88101'!$AC$2:$AC$2744&amp;'AQS-88101'!$E$2:$E$2744&amp;'AQS-88101'!$G$2:$G$2744,0)),""),"")</f>
        <v/>
      </c>
      <c r="L1901" s="107">
        <f t="shared" si="145"/>
        <v>1.7</v>
      </c>
      <c r="M1901" s="42">
        <f t="shared" si="146"/>
        <v>2</v>
      </c>
      <c r="N1901" s="42" t="str">
        <f t="shared" si="147"/>
        <v/>
      </c>
      <c r="O1901" s="108" t="str">
        <f t="shared" si="148"/>
        <v/>
      </c>
    </row>
    <row r="1902" spans="1:15" x14ac:dyDescent="0.25">
      <c r="A1902" s="79">
        <f t="shared" si="149"/>
        <v>41813</v>
      </c>
      <c r="B1902" s="107" t="str">
        <f t="array" ref="B1902">IFERROR(IF(INDEX('AQS-88101'!$M$2:$M$2744,MATCH('88101-daily-summary-by-site'!$A1902&amp;'88101-daily-summary-by-site'!B$2&amp;'88101-daily-summary-by-site'!B$3,'AQS-88101'!$AC$2:$AC$2744&amp;'AQS-88101'!$E$2:$E$2744&amp;'AQS-88101'!$G$2:$G$2744,0))&lt;&gt;"",INDEX('AQS-88101'!$M$2:$M$2744,MATCH('88101-daily-summary-by-site'!$A1902&amp;'88101-daily-summary-by-site'!B$2&amp;'88101-daily-summary-by-site'!B$3,'AQS-88101'!$AC$2:$AC$2744&amp;'AQS-88101'!$E$2:$E$2744&amp;'AQS-88101'!$G$2:$G$2744,0)),""),"")</f>
        <v/>
      </c>
      <c r="C1902" s="42" t="str">
        <f t="array" ref="C1902">IFERROR(IF(INDEX('AQS-88101'!$M$2:$M$2744,MATCH('88101-daily-summary-by-site'!$A1902&amp;'88101-daily-summary-by-site'!C$2&amp;'88101-daily-summary-by-site'!C$3,'AQS-88101'!$AC$2:$AC$2744&amp;'AQS-88101'!$E$2:$E$2744&amp;'AQS-88101'!$G$2:$G$2744,0))&lt;&gt;"",INDEX('AQS-88101'!$M$2:$M$2744,MATCH('88101-daily-summary-by-site'!$A1902&amp;'88101-daily-summary-by-site'!C$2&amp;'88101-daily-summary-by-site'!C$3,'AQS-88101'!$AC$2:$AC$2744&amp;'AQS-88101'!$E$2:$E$2744&amp;'AQS-88101'!$G$2:$G$2744,0)),""),"")</f>
        <v/>
      </c>
      <c r="D1902" s="42" t="str">
        <f t="array" ref="D1902">IFERROR(IF(INDEX('AQS-88101'!$M$2:$M$2744,MATCH('88101-daily-summary-by-site'!$A1902&amp;'88101-daily-summary-by-site'!D$2&amp;'88101-daily-summary-by-site'!D$3,'AQS-88101'!$AC$2:$AC$2744&amp;'AQS-88101'!$E$2:$E$2744&amp;'AQS-88101'!$G$2:$G$2744,0))&lt;&gt;"",INDEX('AQS-88101'!$M$2:$M$2744,MATCH('88101-daily-summary-by-site'!$A1902&amp;'88101-daily-summary-by-site'!D$2&amp;'88101-daily-summary-by-site'!D$3,'AQS-88101'!$AC$2:$AC$2744&amp;'AQS-88101'!$E$2:$E$2744&amp;'AQS-88101'!$G$2:$G$2744,0)),""),"")</f>
        <v/>
      </c>
      <c r="E1902" s="42" t="str">
        <f t="array" ref="E1902">IFERROR(IF(INDEX('AQS-88101'!$M$2:$M$2744,MATCH('88101-daily-summary-by-site'!$A1902&amp;'88101-daily-summary-by-site'!E$2&amp;'88101-daily-summary-by-site'!E$3,'AQS-88101'!$AC$2:$AC$2744&amp;'AQS-88101'!$E$2:$E$2744&amp;'AQS-88101'!$G$2:$G$2744,0))&lt;&gt;"",INDEX('AQS-88101'!$M$2:$M$2744,MATCH('88101-daily-summary-by-site'!$A1902&amp;'88101-daily-summary-by-site'!E$2&amp;'88101-daily-summary-by-site'!E$3,'AQS-88101'!$AC$2:$AC$2744&amp;'AQS-88101'!$E$2:$E$2744&amp;'AQS-88101'!$G$2:$G$2744,0)),""),"")</f>
        <v/>
      </c>
      <c r="F1902" s="42" t="str">
        <f t="array" ref="F1902">IFERROR(IF(INDEX('AQS-88101'!$M$2:$M$2744,MATCH('88101-daily-summary-by-site'!$A1902&amp;'88101-daily-summary-by-site'!F$2&amp;'88101-daily-summary-by-site'!F$3,'AQS-88101'!$AC$2:$AC$2744&amp;'AQS-88101'!$E$2:$E$2744&amp;'AQS-88101'!$G$2:$G$2744,0))&lt;&gt;"",INDEX('AQS-88101'!$M$2:$M$2744,MATCH('88101-daily-summary-by-site'!$A1902&amp;'88101-daily-summary-by-site'!F$2&amp;'88101-daily-summary-by-site'!F$3,'AQS-88101'!$AC$2:$AC$2744&amp;'AQS-88101'!$E$2:$E$2744&amp;'AQS-88101'!$G$2:$G$2744,0)),""),"")</f>
        <v/>
      </c>
      <c r="G1902" s="42" t="str">
        <f t="array" ref="G1902">IFERROR(IF(INDEX('AQS-88101'!$M$2:$M$2744,MATCH('88101-daily-summary-by-site'!$A1902&amp;'88101-daily-summary-by-site'!G$2&amp;'88101-daily-summary-by-site'!G$3,'AQS-88101'!$AC$2:$AC$2744&amp;'AQS-88101'!$E$2:$E$2744&amp;'AQS-88101'!$G$2:$G$2744,0))&lt;&gt;"",INDEX('AQS-88101'!$M$2:$M$2744,MATCH('88101-daily-summary-by-site'!$A1902&amp;'88101-daily-summary-by-site'!G$2&amp;'88101-daily-summary-by-site'!G$3,'AQS-88101'!$AC$2:$AC$2744&amp;'AQS-88101'!$E$2:$E$2744&amp;'AQS-88101'!$G$2:$G$2744,0)),""),"")</f>
        <v/>
      </c>
      <c r="H1902" s="42" t="str">
        <f t="array" ref="H1902">IFERROR(IF(INDEX('AQS-88101'!$M$2:$M$2744,MATCH('88101-daily-summary-by-site'!$A1902&amp;'88101-daily-summary-by-site'!H$2&amp;'88101-daily-summary-by-site'!H$3,'AQS-88101'!$AC$2:$AC$2744&amp;'AQS-88101'!$E$2:$E$2744&amp;'AQS-88101'!$G$2:$G$2744,0))&lt;&gt;"",INDEX('AQS-88101'!$M$2:$M$2744,MATCH('88101-daily-summary-by-site'!$A1902&amp;'88101-daily-summary-by-site'!H$2&amp;'88101-daily-summary-by-site'!H$3,'AQS-88101'!$AC$2:$AC$2744&amp;'AQS-88101'!$E$2:$E$2744&amp;'AQS-88101'!$G$2:$G$2744,0)),""),"")</f>
        <v/>
      </c>
      <c r="I1902" s="108" t="str">
        <f t="array" ref="I1902">IFERROR(IF(INDEX('AQS-88101'!$M$2:$M$2744,MATCH('88101-daily-summary-by-site'!$A1902&amp;'88101-daily-summary-by-site'!I$2&amp;'88101-daily-summary-by-site'!I$3,'AQS-88101'!$AC$2:$AC$2744&amp;'AQS-88101'!$E$2:$E$2744&amp;'AQS-88101'!$G$2:$G$2744,0))&lt;&gt;"",INDEX('AQS-88101'!$M$2:$M$2744,MATCH('88101-daily-summary-by-site'!$A1902&amp;'88101-daily-summary-by-site'!I$2&amp;'88101-daily-summary-by-site'!I$3,'AQS-88101'!$AC$2:$AC$2744&amp;'AQS-88101'!$E$2:$E$2744&amp;'AQS-88101'!$G$2:$G$2744,0)),""),"")</f>
        <v/>
      </c>
      <c r="L1902" s="107" t="str">
        <f t="shared" si="145"/>
        <v/>
      </c>
      <c r="M1902" s="42" t="str">
        <f t="shared" si="146"/>
        <v/>
      </c>
      <c r="N1902" s="42" t="str">
        <f t="shared" si="147"/>
        <v/>
      </c>
      <c r="O1902" s="108" t="str">
        <f t="shared" si="148"/>
        <v/>
      </c>
    </row>
    <row r="1903" spans="1:15" x14ac:dyDescent="0.25">
      <c r="A1903" s="79">
        <f t="shared" si="149"/>
        <v>41814</v>
      </c>
      <c r="B1903" s="107" t="str">
        <f t="array" ref="B1903">IFERROR(IF(INDEX('AQS-88101'!$M$2:$M$2744,MATCH('88101-daily-summary-by-site'!$A1903&amp;'88101-daily-summary-by-site'!B$2&amp;'88101-daily-summary-by-site'!B$3,'AQS-88101'!$AC$2:$AC$2744&amp;'AQS-88101'!$E$2:$E$2744&amp;'AQS-88101'!$G$2:$G$2744,0))&lt;&gt;"",INDEX('AQS-88101'!$M$2:$M$2744,MATCH('88101-daily-summary-by-site'!$A1903&amp;'88101-daily-summary-by-site'!B$2&amp;'88101-daily-summary-by-site'!B$3,'AQS-88101'!$AC$2:$AC$2744&amp;'AQS-88101'!$E$2:$E$2744&amp;'AQS-88101'!$G$2:$G$2744,0)),""),"")</f>
        <v/>
      </c>
      <c r="C1903" s="42" t="str">
        <f t="array" ref="C1903">IFERROR(IF(INDEX('AQS-88101'!$M$2:$M$2744,MATCH('88101-daily-summary-by-site'!$A1903&amp;'88101-daily-summary-by-site'!C$2&amp;'88101-daily-summary-by-site'!C$3,'AQS-88101'!$AC$2:$AC$2744&amp;'AQS-88101'!$E$2:$E$2744&amp;'AQS-88101'!$G$2:$G$2744,0))&lt;&gt;"",INDEX('AQS-88101'!$M$2:$M$2744,MATCH('88101-daily-summary-by-site'!$A1903&amp;'88101-daily-summary-by-site'!C$2&amp;'88101-daily-summary-by-site'!C$3,'AQS-88101'!$AC$2:$AC$2744&amp;'AQS-88101'!$E$2:$E$2744&amp;'AQS-88101'!$G$2:$G$2744,0)),""),"")</f>
        <v/>
      </c>
      <c r="D1903" s="42" t="str">
        <f t="array" ref="D1903">IFERROR(IF(INDEX('AQS-88101'!$M$2:$M$2744,MATCH('88101-daily-summary-by-site'!$A1903&amp;'88101-daily-summary-by-site'!D$2&amp;'88101-daily-summary-by-site'!D$3,'AQS-88101'!$AC$2:$AC$2744&amp;'AQS-88101'!$E$2:$E$2744&amp;'AQS-88101'!$G$2:$G$2744,0))&lt;&gt;"",INDEX('AQS-88101'!$M$2:$M$2744,MATCH('88101-daily-summary-by-site'!$A1903&amp;'88101-daily-summary-by-site'!D$2&amp;'88101-daily-summary-by-site'!D$3,'AQS-88101'!$AC$2:$AC$2744&amp;'AQS-88101'!$E$2:$E$2744&amp;'AQS-88101'!$G$2:$G$2744,0)),""),"")</f>
        <v/>
      </c>
      <c r="E1903" s="42" t="str">
        <f t="array" ref="E1903">IFERROR(IF(INDEX('AQS-88101'!$M$2:$M$2744,MATCH('88101-daily-summary-by-site'!$A1903&amp;'88101-daily-summary-by-site'!E$2&amp;'88101-daily-summary-by-site'!E$3,'AQS-88101'!$AC$2:$AC$2744&amp;'AQS-88101'!$E$2:$E$2744&amp;'AQS-88101'!$G$2:$G$2744,0))&lt;&gt;"",INDEX('AQS-88101'!$M$2:$M$2744,MATCH('88101-daily-summary-by-site'!$A1903&amp;'88101-daily-summary-by-site'!E$2&amp;'88101-daily-summary-by-site'!E$3,'AQS-88101'!$AC$2:$AC$2744&amp;'AQS-88101'!$E$2:$E$2744&amp;'AQS-88101'!$G$2:$G$2744,0)),""),"")</f>
        <v/>
      </c>
      <c r="F1903" s="42" t="str">
        <f t="array" ref="F1903">IFERROR(IF(INDEX('AQS-88101'!$M$2:$M$2744,MATCH('88101-daily-summary-by-site'!$A1903&amp;'88101-daily-summary-by-site'!F$2&amp;'88101-daily-summary-by-site'!F$3,'AQS-88101'!$AC$2:$AC$2744&amp;'AQS-88101'!$E$2:$E$2744&amp;'AQS-88101'!$G$2:$G$2744,0))&lt;&gt;"",INDEX('AQS-88101'!$M$2:$M$2744,MATCH('88101-daily-summary-by-site'!$A1903&amp;'88101-daily-summary-by-site'!F$2&amp;'88101-daily-summary-by-site'!F$3,'AQS-88101'!$AC$2:$AC$2744&amp;'AQS-88101'!$E$2:$E$2744&amp;'AQS-88101'!$G$2:$G$2744,0)),""),"")</f>
        <v/>
      </c>
      <c r="G1903" s="42" t="str">
        <f t="array" ref="G1903">IFERROR(IF(INDEX('AQS-88101'!$M$2:$M$2744,MATCH('88101-daily-summary-by-site'!$A1903&amp;'88101-daily-summary-by-site'!G$2&amp;'88101-daily-summary-by-site'!G$3,'AQS-88101'!$AC$2:$AC$2744&amp;'AQS-88101'!$E$2:$E$2744&amp;'AQS-88101'!$G$2:$G$2744,0))&lt;&gt;"",INDEX('AQS-88101'!$M$2:$M$2744,MATCH('88101-daily-summary-by-site'!$A1903&amp;'88101-daily-summary-by-site'!G$2&amp;'88101-daily-summary-by-site'!G$3,'AQS-88101'!$AC$2:$AC$2744&amp;'AQS-88101'!$E$2:$E$2744&amp;'AQS-88101'!$G$2:$G$2744,0)),""),"")</f>
        <v/>
      </c>
      <c r="H1903" s="42" t="str">
        <f t="array" ref="H1903">IFERROR(IF(INDEX('AQS-88101'!$M$2:$M$2744,MATCH('88101-daily-summary-by-site'!$A1903&amp;'88101-daily-summary-by-site'!H$2&amp;'88101-daily-summary-by-site'!H$3,'AQS-88101'!$AC$2:$AC$2744&amp;'AQS-88101'!$E$2:$E$2744&amp;'AQS-88101'!$G$2:$G$2744,0))&lt;&gt;"",INDEX('AQS-88101'!$M$2:$M$2744,MATCH('88101-daily-summary-by-site'!$A1903&amp;'88101-daily-summary-by-site'!H$2&amp;'88101-daily-summary-by-site'!H$3,'AQS-88101'!$AC$2:$AC$2744&amp;'AQS-88101'!$E$2:$E$2744&amp;'AQS-88101'!$G$2:$G$2744,0)),""),"")</f>
        <v/>
      </c>
      <c r="I1903" s="108" t="str">
        <f t="array" ref="I1903">IFERROR(IF(INDEX('AQS-88101'!$M$2:$M$2744,MATCH('88101-daily-summary-by-site'!$A1903&amp;'88101-daily-summary-by-site'!I$2&amp;'88101-daily-summary-by-site'!I$3,'AQS-88101'!$AC$2:$AC$2744&amp;'AQS-88101'!$E$2:$E$2744&amp;'AQS-88101'!$G$2:$G$2744,0))&lt;&gt;"",INDEX('AQS-88101'!$M$2:$M$2744,MATCH('88101-daily-summary-by-site'!$A1903&amp;'88101-daily-summary-by-site'!I$2&amp;'88101-daily-summary-by-site'!I$3,'AQS-88101'!$AC$2:$AC$2744&amp;'AQS-88101'!$E$2:$E$2744&amp;'AQS-88101'!$G$2:$G$2744,0)),""),"")</f>
        <v/>
      </c>
      <c r="L1903" s="107" t="str">
        <f t="shared" si="145"/>
        <v/>
      </c>
      <c r="M1903" s="42" t="str">
        <f t="shared" si="146"/>
        <v/>
      </c>
      <c r="N1903" s="42" t="str">
        <f t="shared" si="147"/>
        <v/>
      </c>
      <c r="O1903" s="108" t="str">
        <f t="shared" si="148"/>
        <v/>
      </c>
    </row>
    <row r="1904" spans="1:15" x14ac:dyDescent="0.25">
      <c r="A1904" s="79">
        <f t="shared" si="149"/>
        <v>41815</v>
      </c>
      <c r="B1904" s="107">
        <f t="array" ref="B1904">IFERROR(IF(INDEX('AQS-88101'!$M$2:$M$2744,MATCH('88101-daily-summary-by-site'!$A1904&amp;'88101-daily-summary-by-site'!B$2&amp;'88101-daily-summary-by-site'!B$3,'AQS-88101'!$AC$2:$AC$2744&amp;'AQS-88101'!$E$2:$E$2744&amp;'AQS-88101'!$G$2:$G$2744,0))&lt;&gt;"",INDEX('AQS-88101'!$M$2:$M$2744,MATCH('88101-daily-summary-by-site'!$A1904&amp;'88101-daily-summary-by-site'!B$2&amp;'88101-daily-summary-by-site'!B$3,'AQS-88101'!$AC$2:$AC$2744&amp;'AQS-88101'!$E$2:$E$2744&amp;'AQS-88101'!$G$2:$G$2744,0)),""),"")</f>
        <v>4.0999999999999996</v>
      </c>
      <c r="C1904" s="42" t="str">
        <f t="array" ref="C1904">IFERROR(IF(INDEX('AQS-88101'!$M$2:$M$2744,MATCH('88101-daily-summary-by-site'!$A1904&amp;'88101-daily-summary-by-site'!C$2&amp;'88101-daily-summary-by-site'!C$3,'AQS-88101'!$AC$2:$AC$2744&amp;'AQS-88101'!$E$2:$E$2744&amp;'AQS-88101'!$G$2:$G$2744,0))&lt;&gt;"",INDEX('AQS-88101'!$M$2:$M$2744,MATCH('88101-daily-summary-by-site'!$A1904&amp;'88101-daily-summary-by-site'!C$2&amp;'88101-daily-summary-by-site'!C$3,'AQS-88101'!$AC$2:$AC$2744&amp;'AQS-88101'!$E$2:$E$2744&amp;'AQS-88101'!$G$2:$G$2744,0)),""),"")</f>
        <v/>
      </c>
      <c r="D1904" s="42">
        <f t="array" ref="D1904">IFERROR(IF(INDEX('AQS-88101'!$M$2:$M$2744,MATCH('88101-daily-summary-by-site'!$A1904&amp;'88101-daily-summary-by-site'!D$2&amp;'88101-daily-summary-by-site'!D$3,'AQS-88101'!$AC$2:$AC$2744&amp;'AQS-88101'!$E$2:$E$2744&amp;'AQS-88101'!$G$2:$G$2744,0))&lt;&gt;"",INDEX('AQS-88101'!$M$2:$M$2744,MATCH('88101-daily-summary-by-site'!$A1904&amp;'88101-daily-summary-by-site'!D$2&amp;'88101-daily-summary-by-site'!D$3,'AQS-88101'!$AC$2:$AC$2744&amp;'AQS-88101'!$E$2:$E$2744&amp;'AQS-88101'!$G$2:$G$2744,0)),""),"")</f>
        <v>3.4</v>
      </c>
      <c r="E1904" s="42" t="str">
        <f t="array" ref="E1904">IFERROR(IF(INDEX('AQS-88101'!$M$2:$M$2744,MATCH('88101-daily-summary-by-site'!$A1904&amp;'88101-daily-summary-by-site'!E$2&amp;'88101-daily-summary-by-site'!E$3,'AQS-88101'!$AC$2:$AC$2744&amp;'AQS-88101'!$E$2:$E$2744&amp;'AQS-88101'!$G$2:$G$2744,0))&lt;&gt;"",INDEX('AQS-88101'!$M$2:$M$2744,MATCH('88101-daily-summary-by-site'!$A1904&amp;'88101-daily-summary-by-site'!E$2&amp;'88101-daily-summary-by-site'!E$3,'AQS-88101'!$AC$2:$AC$2744&amp;'AQS-88101'!$E$2:$E$2744&amp;'AQS-88101'!$G$2:$G$2744,0)),""),"")</f>
        <v/>
      </c>
      <c r="F1904" s="42" t="str">
        <f t="array" ref="F1904">IFERROR(IF(INDEX('AQS-88101'!$M$2:$M$2744,MATCH('88101-daily-summary-by-site'!$A1904&amp;'88101-daily-summary-by-site'!F$2&amp;'88101-daily-summary-by-site'!F$3,'AQS-88101'!$AC$2:$AC$2744&amp;'AQS-88101'!$E$2:$E$2744&amp;'AQS-88101'!$G$2:$G$2744,0))&lt;&gt;"",INDEX('AQS-88101'!$M$2:$M$2744,MATCH('88101-daily-summary-by-site'!$A1904&amp;'88101-daily-summary-by-site'!F$2&amp;'88101-daily-summary-by-site'!F$3,'AQS-88101'!$AC$2:$AC$2744&amp;'AQS-88101'!$E$2:$E$2744&amp;'AQS-88101'!$G$2:$G$2744,0)),""),"")</f>
        <v/>
      </c>
      <c r="G1904" s="42" t="str">
        <f t="array" ref="G1904">IFERROR(IF(INDEX('AQS-88101'!$M$2:$M$2744,MATCH('88101-daily-summary-by-site'!$A1904&amp;'88101-daily-summary-by-site'!G$2&amp;'88101-daily-summary-by-site'!G$3,'AQS-88101'!$AC$2:$AC$2744&amp;'AQS-88101'!$E$2:$E$2744&amp;'AQS-88101'!$G$2:$G$2744,0))&lt;&gt;"",INDEX('AQS-88101'!$M$2:$M$2744,MATCH('88101-daily-summary-by-site'!$A1904&amp;'88101-daily-summary-by-site'!G$2&amp;'88101-daily-summary-by-site'!G$3,'AQS-88101'!$AC$2:$AC$2744&amp;'AQS-88101'!$E$2:$E$2744&amp;'AQS-88101'!$G$2:$G$2744,0)),""),"")</f>
        <v/>
      </c>
      <c r="H1904" s="42" t="str">
        <f t="array" ref="H1904">IFERROR(IF(INDEX('AQS-88101'!$M$2:$M$2744,MATCH('88101-daily-summary-by-site'!$A1904&amp;'88101-daily-summary-by-site'!H$2&amp;'88101-daily-summary-by-site'!H$3,'AQS-88101'!$AC$2:$AC$2744&amp;'AQS-88101'!$E$2:$E$2744&amp;'AQS-88101'!$G$2:$G$2744,0))&lt;&gt;"",INDEX('AQS-88101'!$M$2:$M$2744,MATCH('88101-daily-summary-by-site'!$A1904&amp;'88101-daily-summary-by-site'!H$2&amp;'88101-daily-summary-by-site'!H$3,'AQS-88101'!$AC$2:$AC$2744&amp;'AQS-88101'!$E$2:$E$2744&amp;'AQS-88101'!$G$2:$G$2744,0)),""),"")</f>
        <v/>
      </c>
      <c r="I1904" s="108" t="str">
        <f t="array" ref="I1904">IFERROR(IF(INDEX('AQS-88101'!$M$2:$M$2744,MATCH('88101-daily-summary-by-site'!$A1904&amp;'88101-daily-summary-by-site'!I$2&amp;'88101-daily-summary-by-site'!I$3,'AQS-88101'!$AC$2:$AC$2744&amp;'AQS-88101'!$E$2:$E$2744&amp;'AQS-88101'!$G$2:$G$2744,0))&lt;&gt;"",INDEX('AQS-88101'!$M$2:$M$2744,MATCH('88101-daily-summary-by-site'!$A1904&amp;'88101-daily-summary-by-site'!I$2&amp;'88101-daily-summary-by-site'!I$3,'AQS-88101'!$AC$2:$AC$2744&amp;'AQS-88101'!$E$2:$E$2744&amp;'AQS-88101'!$G$2:$G$2744,0)),""),"")</f>
        <v/>
      </c>
      <c r="L1904" s="107">
        <f t="shared" si="145"/>
        <v>4.0999999999999996</v>
      </c>
      <c r="M1904" s="42">
        <f t="shared" si="146"/>
        <v>3.4</v>
      </c>
      <c r="N1904" s="42" t="str">
        <f t="shared" si="147"/>
        <v/>
      </c>
      <c r="O1904" s="108" t="str">
        <f t="shared" si="148"/>
        <v/>
      </c>
    </row>
    <row r="1905" spans="1:15" x14ac:dyDescent="0.25">
      <c r="A1905" s="79">
        <f t="shared" si="149"/>
        <v>41816</v>
      </c>
      <c r="B1905" s="107" t="str">
        <f t="array" ref="B1905">IFERROR(IF(INDEX('AQS-88101'!$M$2:$M$2744,MATCH('88101-daily-summary-by-site'!$A1905&amp;'88101-daily-summary-by-site'!B$2&amp;'88101-daily-summary-by-site'!B$3,'AQS-88101'!$AC$2:$AC$2744&amp;'AQS-88101'!$E$2:$E$2744&amp;'AQS-88101'!$G$2:$G$2744,0))&lt;&gt;"",INDEX('AQS-88101'!$M$2:$M$2744,MATCH('88101-daily-summary-by-site'!$A1905&amp;'88101-daily-summary-by-site'!B$2&amp;'88101-daily-summary-by-site'!B$3,'AQS-88101'!$AC$2:$AC$2744&amp;'AQS-88101'!$E$2:$E$2744&amp;'AQS-88101'!$G$2:$G$2744,0)),""),"")</f>
        <v/>
      </c>
      <c r="C1905" s="42" t="str">
        <f t="array" ref="C1905">IFERROR(IF(INDEX('AQS-88101'!$M$2:$M$2744,MATCH('88101-daily-summary-by-site'!$A1905&amp;'88101-daily-summary-by-site'!C$2&amp;'88101-daily-summary-by-site'!C$3,'AQS-88101'!$AC$2:$AC$2744&amp;'AQS-88101'!$E$2:$E$2744&amp;'AQS-88101'!$G$2:$G$2744,0))&lt;&gt;"",INDEX('AQS-88101'!$M$2:$M$2744,MATCH('88101-daily-summary-by-site'!$A1905&amp;'88101-daily-summary-by-site'!C$2&amp;'88101-daily-summary-by-site'!C$3,'AQS-88101'!$AC$2:$AC$2744&amp;'AQS-88101'!$E$2:$E$2744&amp;'AQS-88101'!$G$2:$G$2744,0)),""),"")</f>
        <v/>
      </c>
      <c r="D1905" s="42" t="str">
        <f t="array" ref="D1905">IFERROR(IF(INDEX('AQS-88101'!$M$2:$M$2744,MATCH('88101-daily-summary-by-site'!$A1905&amp;'88101-daily-summary-by-site'!D$2&amp;'88101-daily-summary-by-site'!D$3,'AQS-88101'!$AC$2:$AC$2744&amp;'AQS-88101'!$E$2:$E$2744&amp;'AQS-88101'!$G$2:$G$2744,0))&lt;&gt;"",INDEX('AQS-88101'!$M$2:$M$2744,MATCH('88101-daily-summary-by-site'!$A1905&amp;'88101-daily-summary-by-site'!D$2&amp;'88101-daily-summary-by-site'!D$3,'AQS-88101'!$AC$2:$AC$2744&amp;'AQS-88101'!$E$2:$E$2744&amp;'AQS-88101'!$G$2:$G$2744,0)),""),"")</f>
        <v/>
      </c>
      <c r="E1905" s="42" t="str">
        <f t="array" ref="E1905">IFERROR(IF(INDEX('AQS-88101'!$M$2:$M$2744,MATCH('88101-daily-summary-by-site'!$A1905&amp;'88101-daily-summary-by-site'!E$2&amp;'88101-daily-summary-by-site'!E$3,'AQS-88101'!$AC$2:$AC$2744&amp;'AQS-88101'!$E$2:$E$2744&amp;'AQS-88101'!$G$2:$G$2744,0))&lt;&gt;"",INDEX('AQS-88101'!$M$2:$M$2744,MATCH('88101-daily-summary-by-site'!$A1905&amp;'88101-daily-summary-by-site'!E$2&amp;'88101-daily-summary-by-site'!E$3,'AQS-88101'!$AC$2:$AC$2744&amp;'AQS-88101'!$E$2:$E$2744&amp;'AQS-88101'!$G$2:$G$2744,0)),""),"")</f>
        <v/>
      </c>
      <c r="F1905" s="42" t="str">
        <f t="array" ref="F1905">IFERROR(IF(INDEX('AQS-88101'!$M$2:$M$2744,MATCH('88101-daily-summary-by-site'!$A1905&amp;'88101-daily-summary-by-site'!F$2&amp;'88101-daily-summary-by-site'!F$3,'AQS-88101'!$AC$2:$AC$2744&amp;'AQS-88101'!$E$2:$E$2744&amp;'AQS-88101'!$G$2:$G$2744,0))&lt;&gt;"",INDEX('AQS-88101'!$M$2:$M$2744,MATCH('88101-daily-summary-by-site'!$A1905&amp;'88101-daily-summary-by-site'!F$2&amp;'88101-daily-summary-by-site'!F$3,'AQS-88101'!$AC$2:$AC$2744&amp;'AQS-88101'!$E$2:$E$2744&amp;'AQS-88101'!$G$2:$G$2744,0)),""),"")</f>
        <v/>
      </c>
      <c r="G1905" s="42" t="str">
        <f t="array" ref="G1905">IFERROR(IF(INDEX('AQS-88101'!$M$2:$M$2744,MATCH('88101-daily-summary-by-site'!$A1905&amp;'88101-daily-summary-by-site'!G$2&amp;'88101-daily-summary-by-site'!G$3,'AQS-88101'!$AC$2:$AC$2744&amp;'AQS-88101'!$E$2:$E$2744&amp;'AQS-88101'!$G$2:$G$2744,0))&lt;&gt;"",INDEX('AQS-88101'!$M$2:$M$2744,MATCH('88101-daily-summary-by-site'!$A1905&amp;'88101-daily-summary-by-site'!G$2&amp;'88101-daily-summary-by-site'!G$3,'AQS-88101'!$AC$2:$AC$2744&amp;'AQS-88101'!$E$2:$E$2744&amp;'AQS-88101'!$G$2:$G$2744,0)),""),"")</f>
        <v/>
      </c>
      <c r="H1905" s="42" t="str">
        <f t="array" ref="H1905">IFERROR(IF(INDEX('AQS-88101'!$M$2:$M$2744,MATCH('88101-daily-summary-by-site'!$A1905&amp;'88101-daily-summary-by-site'!H$2&amp;'88101-daily-summary-by-site'!H$3,'AQS-88101'!$AC$2:$AC$2744&amp;'AQS-88101'!$E$2:$E$2744&amp;'AQS-88101'!$G$2:$G$2744,0))&lt;&gt;"",INDEX('AQS-88101'!$M$2:$M$2744,MATCH('88101-daily-summary-by-site'!$A1905&amp;'88101-daily-summary-by-site'!H$2&amp;'88101-daily-summary-by-site'!H$3,'AQS-88101'!$AC$2:$AC$2744&amp;'AQS-88101'!$E$2:$E$2744&amp;'AQS-88101'!$G$2:$G$2744,0)),""),"")</f>
        <v/>
      </c>
      <c r="I1905" s="108" t="str">
        <f t="array" ref="I1905">IFERROR(IF(INDEX('AQS-88101'!$M$2:$M$2744,MATCH('88101-daily-summary-by-site'!$A1905&amp;'88101-daily-summary-by-site'!I$2&amp;'88101-daily-summary-by-site'!I$3,'AQS-88101'!$AC$2:$AC$2744&amp;'AQS-88101'!$E$2:$E$2744&amp;'AQS-88101'!$G$2:$G$2744,0))&lt;&gt;"",INDEX('AQS-88101'!$M$2:$M$2744,MATCH('88101-daily-summary-by-site'!$A1905&amp;'88101-daily-summary-by-site'!I$2&amp;'88101-daily-summary-by-site'!I$3,'AQS-88101'!$AC$2:$AC$2744&amp;'AQS-88101'!$E$2:$E$2744&amp;'AQS-88101'!$G$2:$G$2744,0)),""),"")</f>
        <v/>
      </c>
      <c r="L1905" s="107" t="str">
        <f t="shared" si="145"/>
        <v/>
      </c>
      <c r="M1905" s="42" t="str">
        <f t="shared" si="146"/>
        <v/>
      </c>
      <c r="N1905" s="42" t="str">
        <f t="shared" si="147"/>
        <v/>
      </c>
      <c r="O1905" s="108" t="str">
        <f t="shared" si="148"/>
        <v/>
      </c>
    </row>
    <row r="1906" spans="1:15" x14ac:dyDescent="0.25">
      <c r="A1906" s="79">
        <f t="shared" si="149"/>
        <v>41817</v>
      </c>
      <c r="B1906" s="107" t="str">
        <f t="array" ref="B1906">IFERROR(IF(INDEX('AQS-88101'!$M$2:$M$2744,MATCH('88101-daily-summary-by-site'!$A1906&amp;'88101-daily-summary-by-site'!B$2&amp;'88101-daily-summary-by-site'!B$3,'AQS-88101'!$AC$2:$AC$2744&amp;'AQS-88101'!$E$2:$E$2744&amp;'AQS-88101'!$G$2:$G$2744,0))&lt;&gt;"",INDEX('AQS-88101'!$M$2:$M$2744,MATCH('88101-daily-summary-by-site'!$A1906&amp;'88101-daily-summary-by-site'!B$2&amp;'88101-daily-summary-by-site'!B$3,'AQS-88101'!$AC$2:$AC$2744&amp;'AQS-88101'!$E$2:$E$2744&amp;'AQS-88101'!$G$2:$G$2744,0)),""),"")</f>
        <v/>
      </c>
      <c r="C1906" s="42" t="str">
        <f t="array" ref="C1906">IFERROR(IF(INDEX('AQS-88101'!$M$2:$M$2744,MATCH('88101-daily-summary-by-site'!$A1906&amp;'88101-daily-summary-by-site'!C$2&amp;'88101-daily-summary-by-site'!C$3,'AQS-88101'!$AC$2:$AC$2744&amp;'AQS-88101'!$E$2:$E$2744&amp;'AQS-88101'!$G$2:$G$2744,0))&lt;&gt;"",INDEX('AQS-88101'!$M$2:$M$2744,MATCH('88101-daily-summary-by-site'!$A1906&amp;'88101-daily-summary-by-site'!C$2&amp;'88101-daily-summary-by-site'!C$3,'AQS-88101'!$AC$2:$AC$2744&amp;'AQS-88101'!$E$2:$E$2744&amp;'AQS-88101'!$G$2:$G$2744,0)),""),"")</f>
        <v/>
      </c>
      <c r="D1906" s="42" t="str">
        <f t="array" ref="D1906">IFERROR(IF(INDEX('AQS-88101'!$M$2:$M$2744,MATCH('88101-daily-summary-by-site'!$A1906&amp;'88101-daily-summary-by-site'!D$2&amp;'88101-daily-summary-by-site'!D$3,'AQS-88101'!$AC$2:$AC$2744&amp;'AQS-88101'!$E$2:$E$2744&amp;'AQS-88101'!$G$2:$G$2744,0))&lt;&gt;"",INDEX('AQS-88101'!$M$2:$M$2744,MATCH('88101-daily-summary-by-site'!$A1906&amp;'88101-daily-summary-by-site'!D$2&amp;'88101-daily-summary-by-site'!D$3,'AQS-88101'!$AC$2:$AC$2744&amp;'AQS-88101'!$E$2:$E$2744&amp;'AQS-88101'!$G$2:$G$2744,0)),""),"")</f>
        <v/>
      </c>
      <c r="E1906" s="42" t="str">
        <f t="array" ref="E1906">IFERROR(IF(INDEX('AQS-88101'!$M$2:$M$2744,MATCH('88101-daily-summary-by-site'!$A1906&amp;'88101-daily-summary-by-site'!E$2&amp;'88101-daily-summary-by-site'!E$3,'AQS-88101'!$AC$2:$AC$2744&amp;'AQS-88101'!$E$2:$E$2744&amp;'AQS-88101'!$G$2:$G$2744,0))&lt;&gt;"",INDEX('AQS-88101'!$M$2:$M$2744,MATCH('88101-daily-summary-by-site'!$A1906&amp;'88101-daily-summary-by-site'!E$2&amp;'88101-daily-summary-by-site'!E$3,'AQS-88101'!$AC$2:$AC$2744&amp;'AQS-88101'!$E$2:$E$2744&amp;'AQS-88101'!$G$2:$G$2744,0)),""),"")</f>
        <v/>
      </c>
      <c r="F1906" s="42" t="str">
        <f t="array" ref="F1906">IFERROR(IF(INDEX('AQS-88101'!$M$2:$M$2744,MATCH('88101-daily-summary-by-site'!$A1906&amp;'88101-daily-summary-by-site'!F$2&amp;'88101-daily-summary-by-site'!F$3,'AQS-88101'!$AC$2:$AC$2744&amp;'AQS-88101'!$E$2:$E$2744&amp;'AQS-88101'!$G$2:$G$2744,0))&lt;&gt;"",INDEX('AQS-88101'!$M$2:$M$2744,MATCH('88101-daily-summary-by-site'!$A1906&amp;'88101-daily-summary-by-site'!F$2&amp;'88101-daily-summary-by-site'!F$3,'AQS-88101'!$AC$2:$AC$2744&amp;'AQS-88101'!$E$2:$E$2744&amp;'AQS-88101'!$G$2:$G$2744,0)),""),"")</f>
        <v/>
      </c>
      <c r="G1906" s="42" t="str">
        <f t="array" ref="G1906">IFERROR(IF(INDEX('AQS-88101'!$M$2:$M$2744,MATCH('88101-daily-summary-by-site'!$A1906&amp;'88101-daily-summary-by-site'!G$2&amp;'88101-daily-summary-by-site'!G$3,'AQS-88101'!$AC$2:$AC$2744&amp;'AQS-88101'!$E$2:$E$2744&amp;'AQS-88101'!$G$2:$G$2744,0))&lt;&gt;"",INDEX('AQS-88101'!$M$2:$M$2744,MATCH('88101-daily-summary-by-site'!$A1906&amp;'88101-daily-summary-by-site'!G$2&amp;'88101-daily-summary-by-site'!G$3,'AQS-88101'!$AC$2:$AC$2744&amp;'AQS-88101'!$E$2:$E$2744&amp;'AQS-88101'!$G$2:$G$2744,0)),""),"")</f>
        <v/>
      </c>
      <c r="H1906" s="42" t="str">
        <f t="array" ref="H1906">IFERROR(IF(INDEX('AQS-88101'!$M$2:$M$2744,MATCH('88101-daily-summary-by-site'!$A1906&amp;'88101-daily-summary-by-site'!H$2&amp;'88101-daily-summary-by-site'!H$3,'AQS-88101'!$AC$2:$AC$2744&amp;'AQS-88101'!$E$2:$E$2744&amp;'AQS-88101'!$G$2:$G$2744,0))&lt;&gt;"",INDEX('AQS-88101'!$M$2:$M$2744,MATCH('88101-daily-summary-by-site'!$A1906&amp;'88101-daily-summary-by-site'!H$2&amp;'88101-daily-summary-by-site'!H$3,'AQS-88101'!$AC$2:$AC$2744&amp;'AQS-88101'!$E$2:$E$2744&amp;'AQS-88101'!$G$2:$G$2744,0)),""),"")</f>
        <v/>
      </c>
      <c r="I1906" s="108" t="str">
        <f t="array" ref="I1906">IFERROR(IF(INDEX('AQS-88101'!$M$2:$M$2744,MATCH('88101-daily-summary-by-site'!$A1906&amp;'88101-daily-summary-by-site'!I$2&amp;'88101-daily-summary-by-site'!I$3,'AQS-88101'!$AC$2:$AC$2744&amp;'AQS-88101'!$E$2:$E$2744&amp;'AQS-88101'!$G$2:$G$2744,0))&lt;&gt;"",INDEX('AQS-88101'!$M$2:$M$2744,MATCH('88101-daily-summary-by-site'!$A1906&amp;'88101-daily-summary-by-site'!I$2&amp;'88101-daily-summary-by-site'!I$3,'AQS-88101'!$AC$2:$AC$2744&amp;'AQS-88101'!$E$2:$E$2744&amp;'AQS-88101'!$G$2:$G$2744,0)),""),"")</f>
        <v/>
      </c>
      <c r="L1906" s="107" t="str">
        <f t="shared" si="145"/>
        <v/>
      </c>
      <c r="M1906" s="42" t="str">
        <f t="shared" si="146"/>
        <v/>
      </c>
      <c r="N1906" s="42" t="str">
        <f t="shared" si="147"/>
        <v/>
      </c>
      <c r="O1906" s="108" t="str">
        <f t="shared" si="148"/>
        <v/>
      </c>
    </row>
    <row r="1907" spans="1:15" x14ac:dyDescent="0.25">
      <c r="A1907" s="79">
        <f t="shared" si="149"/>
        <v>41818</v>
      </c>
      <c r="B1907" s="107">
        <f t="array" ref="B1907">IFERROR(IF(INDEX('AQS-88101'!$M$2:$M$2744,MATCH('88101-daily-summary-by-site'!$A1907&amp;'88101-daily-summary-by-site'!B$2&amp;'88101-daily-summary-by-site'!B$3,'AQS-88101'!$AC$2:$AC$2744&amp;'AQS-88101'!$E$2:$E$2744&amp;'AQS-88101'!$G$2:$G$2744,0))&lt;&gt;"",INDEX('AQS-88101'!$M$2:$M$2744,MATCH('88101-daily-summary-by-site'!$A1907&amp;'88101-daily-summary-by-site'!B$2&amp;'88101-daily-summary-by-site'!B$3,'AQS-88101'!$AC$2:$AC$2744&amp;'AQS-88101'!$E$2:$E$2744&amp;'AQS-88101'!$G$2:$G$2744,0)),""),"")</f>
        <v>2.4</v>
      </c>
      <c r="C1907" s="42" t="str">
        <f t="array" ref="C1907">IFERROR(IF(INDEX('AQS-88101'!$M$2:$M$2744,MATCH('88101-daily-summary-by-site'!$A1907&amp;'88101-daily-summary-by-site'!C$2&amp;'88101-daily-summary-by-site'!C$3,'AQS-88101'!$AC$2:$AC$2744&amp;'AQS-88101'!$E$2:$E$2744&amp;'AQS-88101'!$G$2:$G$2744,0))&lt;&gt;"",INDEX('AQS-88101'!$M$2:$M$2744,MATCH('88101-daily-summary-by-site'!$A1907&amp;'88101-daily-summary-by-site'!C$2&amp;'88101-daily-summary-by-site'!C$3,'AQS-88101'!$AC$2:$AC$2744&amp;'AQS-88101'!$E$2:$E$2744&amp;'AQS-88101'!$G$2:$G$2744,0)),""),"")</f>
        <v/>
      </c>
      <c r="D1907" s="42">
        <f t="array" ref="D1907">IFERROR(IF(INDEX('AQS-88101'!$M$2:$M$2744,MATCH('88101-daily-summary-by-site'!$A1907&amp;'88101-daily-summary-by-site'!D$2&amp;'88101-daily-summary-by-site'!D$3,'AQS-88101'!$AC$2:$AC$2744&amp;'AQS-88101'!$E$2:$E$2744&amp;'AQS-88101'!$G$2:$G$2744,0))&lt;&gt;"",INDEX('AQS-88101'!$M$2:$M$2744,MATCH('88101-daily-summary-by-site'!$A1907&amp;'88101-daily-summary-by-site'!D$2&amp;'88101-daily-summary-by-site'!D$3,'AQS-88101'!$AC$2:$AC$2744&amp;'AQS-88101'!$E$2:$E$2744&amp;'AQS-88101'!$G$2:$G$2744,0)),""),"")</f>
        <v>2.5</v>
      </c>
      <c r="E1907" s="42">
        <f t="array" ref="E1907">IFERROR(IF(INDEX('AQS-88101'!$M$2:$M$2744,MATCH('88101-daily-summary-by-site'!$A1907&amp;'88101-daily-summary-by-site'!E$2&amp;'88101-daily-summary-by-site'!E$3,'AQS-88101'!$AC$2:$AC$2744&amp;'AQS-88101'!$E$2:$E$2744&amp;'AQS-88101'!$G$2:$G$2744,0))&lt;&gt;"",INDEX('AQS-88101'!$M$2:$M$2744,MATCH('88101-daily-summary-by-site'!$A1907&amp;'88101-daily-summary-by-site'!E$2&amp;'88101-daily-summary-by-site'!E$3,'AQS-88101'!$AC$2:$AC$2744&amp;'AQS-88101'!$E$2:$E$2744&amp;'AQS-88101'!$G$2:$G$2744,0)),""),"")</f>
        <v>3</v>
      </c>
      <c r="F1907" s="42" t="str">
        <f t="array" ref="F1907">IFERROR(IF(INDEX('AQS-88101'!$M$2:$M$2744,MATCH('88101-daily-summary-by-site'!$A1907&amp;'88101-daily-summary-by-site'!F$2&amp;'88101-daily-summary-by-site'!F$3,'AQS-88101'!$AC$2:$AC$2744&amp;'AQS-88101'!$E$2:$E$2744&amp;'AQS-88101'!$G$2:$G$2744,0))&lt;&gt;"",INDEX('AQS-88101'!$M$2:$M$2744,MATCH('88101-daily-summary-by-site'!$A1907&amp;'88101-daily-summary-by-site'!F$2&amp;'88101-daily-summary-by-site'!F$3,'AQS-88101'!$AC$2:$AC$2744&amp;'AQS-88101'!$E$2:$E$2744&amp;'AQS-88101'!$G$2:$G$2744,0)),""),"")</f>
        <v/>
      </c>
      <c r="G1907" s="42" t="str">
        <f t="array" ref="G1907">IFERROR(IF(INDEX('AQS-88101'!$M$2:$M$2744,MATCH('88101-daily-summary-by-site'!$A1907&amp;'88101-daily-summary-by-site'!G$2&amp;'88101-daily-summary-by-site'!G$3,'AQS-88101'!$AC$2:$AC$2744&amp;'AQS-88101'!$E$2:$E$2744&amp;'AQS-88101'!$G$2:$G$2744,0))&lt;&gt;"",INDEX('AQS-88101'!$M$2:$M$2744,MATCH('88101-daily-summary-by-site'!$A1907&amp;'88101-daily-summary-by-site'!G$2&amp;'88101-daily-summary-by-site'!G$3,'AQS-88101'!$AC$2:$AC$2744&amp;'AQS-88101'!$E$2:$E$2744&amp;'AQS-88101'!$G$2:$G$2744,0)),""),"")</f>
        <v/>
      </c>
      <c r="H1907" s="42" t="str">
        <f t="array" ref="H1907">IFERROR(IF(INDEX('AQS-88101'!$M$2:$M$2744,MATCH('88101-daily-summary-by-site'!$A1907&amp;'88101-daily-summary-by-site'!H$2&amp;'88101-daily-summary-by-site'!H$3,'AQS-88101'!$AC$2:$AC$2744&amp;'AQS-88101'!$E$2:$E$2744&amp;'AQS-88101'!$G$2:$G$2744,0))&lt;&gt;"",INDEX('AQS-88101'!$M$2:$M$2744,MATCH('88101-daily-summary-by-site'!$A1907&amp;'88101-daily-summary-by-site'!H$2&amp;'88101-daily-summary-by-site'!H$3,'AQS-88101'!$AC$2:$AC$2744&amp;'AQS-88101'!$E$2:$E$2744&amp;'AQS-88101'!$G$2:$G$2744,0)),""),"")</f>
        <v/>
      </c>
      <c r="I1907" s="108" t="str">
        <f t="array" ref="I1907">IFERROR(IF(INDEX('AQS-88101'!$M$2:$M$2744,MATCH('88101-daily-summary-by-site'!$A1907&amp;'88101-daily-summary-by-site'!I$2&amp;'88101-daily-summary-by-site'!I$3,'AQS-88101'!$AC$2:$AC$2744&amp;'AQS-88101'!$E$2:$E$2744&amp;'AQS-88101'!$G$2:$G$2744,0))&lt;&gt;"",INDEX('AQS-88101'!$M$2:$M$2744,MATCH('88101-daily-summary-by-site'!$A1907&amp;'88101-daily-summary-by-site'!I$2&amp;'88101-daily-summary-by-site'!I$3,'AQS-88101'!$AC$2:$AC$2744&amp;'AQS-88101'!$E$2:$E$2744&amp;'AQS-88101'!$G$2:$G$2744,0)),""),"")</f>
        <v/>
      </c>
      <c r="L1907" s="107">
        <f t="shared" si="145"/>
        <v>2.4</v>
      </c>
      <c r="M1907" s="42">
        <f t="shared" si="146"/>
        <v>2.5</v>
      </c>
      <c r="N1907" s="42" t="str">
        <f t="shared" si="147"/>
        <v/>
      </c>
      <c r="O1907" s="108" t="str">
        <f t="shared" si="148"/>
        <v/>
      </c>
    </row>
    <row r="1908" spans="1:15" x14ac:dyDescent="0.25">
      <c r="A1908" s="79">
        <f t="shared" si="149"/>
        <v>41819</v>
      </c>
      <c r="B1908" s="107" t="str">
        <f t="array" ref="B1908">IFERROR(IF(INDEX('AQS-88101'!$M$2:$M$2744,MATCH('88101-daily-summary-by-site'!$A1908&amp;'88101-daily-summary-by-site'!B$2&amp;'88101-daily-summary-by-site'!B$3,'AQS-88101'!$AC$2:$AC$2744&amp;'AQS-88101'!$E$2:$E$2744&amp;'AQS-88101'!$G$2:$G$2744,0))&lt;&gt;"",INDEX('AQS-88101'!$M$2:$M$2744,MATCH('88101-daily-summary-by-site'!$A1908&amp;'88101-daily-summary-by-site'!B$2&amp;'88101-daily-summary-by-site'!B$3,'AQS-88101'!$AC$2:$AC$2744&amp;'AQS-88101'!$E$2:$E$2744&amp;'AQS-88101'!$G$2:$G$2744,0)),""),"")</f>
        <v/>
      </c>
      <c r="C1908" s="42" t="str">
        <f t="array" ref="C1908">IFERROR(IF(INDEX('AQS-88101'!$M$2:$M$2744,MATCH('88101-daily-summary-by-site'!$A1908&amp;'88101-daily-summary-by-site'!C$2&amp;'88101-daily-summary-by-site'!C$3,'AQS-88101'!$AC$2:$AC$2744&amp;'AQS-88101'!$E$2:$E$2744&amp;'AQS-88101'!$G$2:$G$2744,0))&lt;&gt;"",INDEX('AQS-88101'!$M$2:$M$2744,MATCH('88101-daily-summary-by-site'!$A1908&amp;'88101-daily-summary-by-site'!C$2&amp;'88101-daily-summary-by-site'!C$3,'AQS-88101'!$AC$2:$AC$2744&amp;'AQS-88101'!$E$2:$E$2744&amp;'AQS-88101'!$G$2:$G$2744,0)),""),"")</f>
        <v/>
      </c>
      <c r="D1908" s="42" t="str">
        <f t="array" ref="D1908">IFERROR(IF(INDEX('AQS-88101'!$M$2:$M$2744,MATCH('88101-daily-summary-by-site'!$A1908&amp;'88101-daily-summary-by-site'!D$2&amp;'88101-daily-summary-by-site'!D$3,'AQS-88101'!$AC$2:$AC$2744&amp;'AQS-88101'!$E$2:$E$2744&amp;'AQS-88101'!$G$2:$G$2744,0))&lt;&gt;"",INDEX('AQS-88101'!$M$2:$M$2744,MATCH('88101-daily-summary-by-site'!$A1908&amp;'88101-daily-summary-by-site'!D$2&amp;'88101-daily-summary-by-site'!D$3,'AQS-88101'!$AC$2:$AC$2744&amp;'AQS-88101'!$E$2:$E$2744&amp;'AQS-88101'!$G$2:$G$2744,0)),""),"")</f>
        <v/>
      </c>
      <c r="E1908" s="42" t="str">
        <f t="array" ref="E1908">IFERROR(IF(INDEX('AQS-88101'!$M$2:$M$2744,MATCH('88101-daily-summary-by-site'!$A1908&amp;'88101-daily-summary-by-site'!E$2&amp;'88101-daily-summary-by-site'!E$3,'AQS-88101'!$AC$2:$AC$2744&amp;'AQS-88101'!$E$2:$E$2744&amp;'AQS-88101'!$G$2:$G$2744,0))&lt;&gt;"",INDEX('AQS-88101'!$M$2:$M$2744,MATCH('88101-daily-summary-by-site'!$A1908&amp;'88101-daily-summary-by-site'!E$2&amp;'88101-daily-summary-by-site'!E$3,'AQS-88101'!$AC$2:$AC$2744&amp;'AQS-88101'!$E$2:$E$2744&amp;'AQS-88101'!$G$2:$G$2744,0)),""),"")</f>
        <v/>
      </c>
      <c r="F1908" s="42" t="str">
        <f t="array" ref="F1908">IFERROR(IF(INDEX('AQS-88101'!$M$2:$M$2744,MATCH('88101-daily-summary-by-site'!$A1908&amp;'88101-daily-summary-by-site'!F$2&amp;'88101-daily-summary-by-site'!F$3,'AQS-88101'!$AC$2:$AC$2744&amp;'AQS-88101'!$E$2:$E$2744&amp;'AQS-88101'!$G$2:$G$2744,0))&lt;&gt;"",INDEX('AQS-88101'!$M$2:$M$2744,MATCH('88101-daily-summary-by-site'!$A1908&amp;'88101-daily-summary-by-site'!F$2&amp;'88101-daily-summary-by-site'!F$3,'AQS-88101'!$AC$2:$AC$2744&amp;'AQS-88101'!$E$2:$E$2744&amp;'AQS-88101'!$G$2:$G$2744,0)),""),"")</f>
        <v/>
      </c>
      <c r="G1908" s="42" t="str">
        <f t="array" ref="G1908">IFERROR(IF(INDEX('AQS-88101'!$M$2:$M$2744,MATCH('88101-daily-summary-by-site'!$A1908&amp;'88101-daily-summary-by-site'!G$2&amp;'88101-daily-summary-by-site'!G$3,'AQS-88101'!$AC$2:$AC$2744&amp;'AQS-88101'!$E$2:$E$2744&amp;'AQS-88101'!$G$2:$G$2744,0))&lt;&gt;"",INDEX('AQS-88101'!$M$2:$M$2744,MATCH('88101-daily-summary-by-site'!$A1908&amp;'88101-daily-summary-by-site'!G$2&amp;'88101-daily-summary-by-site'!G$3,'AQS-88101'!$AC$2:$AC$2744&amp;'AQS-88101'!$E$2:$E$2744&amp;'AQS-88101'!$G$2:$G$2744,0)),""),"")</f>
        <v/>
      </c>
      <c r="H1908" s="42" t="str">
        <f t="array" ref="H1908">IFERROR(IF(INDEX('AQS-88101'!$M$2:$M$2744,MATCH('88101-daily-summary-by-site'!$A1908&amp;'88101-daily-summary-by-site'!H$2&amp;'88101-daily-summary-by-site'!H$3,'AQS-88101'!$AC$2:$AC$2744&amp;'AQS-88101'!$E$2:$E$2744&amp;'AQS-88101'!$G$2:$G$2744,0))&lt;&gt;"",INDEX('AQS-88101'!$M$2:$M$2744,MATCH('88101-daily-summary-by-site'!$A1908&amp;'88101-daily-summary-by-site'!H$2&amp;'88101-daily-summary-by-site'!H$3,'AQS-88101'!$AC$2:$AC$2744&amp;'AQS-88101'!$E$2:$E$2744&amp;'AQS-88101'!$G$2:$G$2744,0)),""),"")</f>
        <v/>
      </c>
      <c r="I1908" s="108" t="str">
        <f t="array" ref="I1908">IFERROR(IF(INDEX('AQS-88101'!$M$2:$M$2744,MATCH('88101-daily-summary-by-site'!$A1908&amp;'88101-daily-summary-by-site'!I$2&amp;'88101-daily-summary-by-site'!I$3,'AQS-88101'!$AC$2:$AC$2744&amp;'AQS-88101'!$E$2:$E$2744&amp;'AQS-88101'!$G$2:$G$2744,0))&lt;&gt;"",INDEX('AQS-88101'!$M$2:$M$2744,MATCH('88101-daily-summary-by-site'!$A1908&amp;'88101-daily-summary-by-site'!I$2&amp;'88101-daily-summary-by-site'!I$3,'AQS-88101'!$AC$2:$AC$2744&amp;'AQS-88101'!$E$2:$E$2744&amp;'AQS-88101'!$G$2:$G$2744,0)),""),"")</f>
        <v/>
      </c>
      <c r="L1908" s="107" t="str">
        <f t="shared" si="145"/>
        <v/>
      </c>
      <c r="M1908" s="42" t="str">
        <f t="shared" si="146"/>
        <v/>
      </c>
      <c r="N1908" s="42" t="str">
        <f t="shared" si="147"/>
        <v/>
      </c>
      <c r="O1908" s="108" t="str">
        <f t="shared" si="148"/>
        <v/>
      </c>
    </row>
    <row r="1909" spans="1:15" x14ac:dyDescent="0.25">
      <c r="A1909" s="79">
        <f t="shared" si="149"/>
        <v>41820</v>
      </c>
      <c r="B1909" s="107" t="str">
        <f t="array" ref="B1909">IFERROR(IF(INDEX('AQS-88101'!$M$2:$M$2744,MATCH('88101-daily-summary-by-site'!$A1909&amp;'88101-daily-summary-by-site'!B$2&amp;'88101-daily-summary-by-site'!B$3,'AQS-88101'!$AC$2:$AC$2744&amp;'AQS-88101'!$E$2:$E$2744&amp;'AQS-88101'!$G$2:$G$2744,0))&lt;&gt;"",INDEX('AQS-88101'!$M$2:$M$2744,MATCH('88101-daily-summary-by-site'!$A1909&amp;'88101-daily-summary-by-site'!B$2&amp;'88101-daily-summary-by-site'!B$3,'AQS-88101'!$AC$2:$AC$2744&amp;'AQS-88101'!$E$2:$E$2744&amp;'AQS-88101'!$G$2:$G$2744,0)),""),"")</f>
        <v/>
      </c>
      <c r="C1909" s="42" t="str">
        <f t="array" ref="C1909">IFERROR(IF(INDEX('AQS-88101'!$M$2:$M$2744,MATCH('88101-daily-summary-by-site'!$A1909&amp;'88101-daily-summary-by-site'!C$2&amp;'88101-daily-summary-by-site'!C$3,'AQS-88101'!$AC$2:$AC$2744&amp;'AQS-88101'!$E$2:$E$2744&amp;'AQS-88101'!$G$2:$G$2744,0))&lt;&gt;"",INDEX('AQS-88101'!$M$2:$M$2744,MATCH('88101-daily-summary-by-site'!$A1909&amp;'88101-daily-summary-by-site'!C$2&amp;'88101-daily-summary-by-site'!C$3,'AQS-88101'!$AC$2:$AC$2744&amp;'AQS-88101'!$E$2:$E$2744&amp;'AQS-88101'!$G$2:$G$2744,0)),""),"")</f>
        <v/>
      </c>
      <c r="D1909" s="42" t="str">
        <f t="array" ref="D1909">IFERROR(IF(INDEX('AQS-88101'!$M$2:$M$2744,MATCH('88101-daily-summary-by-site'!$A1909&amp;'88101-daily-summary-by-site'!D$2&amp;'88101-daily-summary-by-site'!D$3,'AQS-88101'!$AC$2:$AC$2744&amp;'AQS-88101'!$E$2:$E$2744&amp;'AQS-88101'!$G$2:$G$2744,0))&lt;&gt;"",INDEX('AQS-88101'!$M$2:$M$2744,MATCH('88101-daily-summary-by-site'!$A1909&amp;'88101-daily-summary-by-site'!D$2&amp;'88101-daily-summary-by-site'!D$3,'AQS-88101'!$AC$2:$AC$2744&amp;'AQS-88101'!$E$2:$E$2744&amp;'AQS-88101'!$G$2:$G$2744,0)),""),"")</f>
        <v/>
      </c>
      <c r="E1909" s="42" t="str">
        <f t="array" ref="E1909">IFERROR(IF(INDEX('AQS-88101'!$M$2:$M$2744,MATCH('88101-daily-summary-by-site'!$A1909&amp;'88101-daily-summary-by-site'!E$2&amp;'88101-daily-summary-by-site'!E$3,'AQS-88101'!$AC$2:$AC$2744&amp;'AQS-88101'!$E$2:$E$2744&amp;'AQS-88101'!$G$2:$G$2744,0))&lt;&gt;"",INDEX('AQS-88101'!$M$2:$M$2744,MATCH('88101-daily-summary-by-site'!$A1909&amp;'88101-daily-summary-by-site'!E$2&amp;'88101-daily-summary-by-site'!E$3,'AQS-88101'!$AC$2:$AC$2744&amp;'AQS-88101'!$E$2:$E$2744&amp;'AQS-88101'!$G$2:$G$2744,0)),""),"")</f>
        <v/>
      </c>
      <c r="F1909" s="42" t="str">
        <f t="array" ref="F1909">IFERROR(IF(INDEX('AQS-88101'!$M$2:$M$2744,MATCH('88101-daily-summary-by-site'!$A1909&amp;'88101-daily-summary-by-site'!F$2&amp;'88101-daily-summary-by-site'!F$3,'AQS-88101'!$AC$2:$AC$2744&amp;'AQS-88101'!$E$2:$E$2744&amp;'AQS-88101'!$G$2:$G$2744,0))&lt;&gt;"",INDEX('AQS-88101'!$M$2:$M$2744,MATCH('88101-daily-summary-by-site'!$A1909&amp;'88101-daily-summary-by-site'!F$2&amp;'88101-daily-summary-by-site'!F$3,'AQS-88101'!$AC$2:$AC$2744&amp;'AQS-88101'!$E$2:$E$2744&amp;'AQS-88101'!$G$2:$G$2744,0)),""),"")</f>
        <v/>
      </c>
      <c r="G1909" s="42" t="str">
        <f t="array" ref="G1909">IFERROR(IF(INDEX('AQS-88101'!$M$2:$M$2744,MATCH('88101-daily-summary-by-site'!$A1909&amp;'88101-daily-summary-by-site'!G$2&amp;'88101-daily-summary-by-site'!G$3,'AQS-88101'!$AC$2:$AC$2744&amp;'AQS-88101'!$E$2:$E$2744&amp;'AQS-88101'!$G$2:$G$2744,0))&lt;&gt;"",INDEX('AQS-88101'!$M$2:$M$2744,MATCH('88101-daily-summary-by-site'!$A1909&amp;'88101-daily-summary-by-site'!G$2&amp;'88101-daily-summary-by-site'!G$3,'AQS-88101'!$AC$2:$AC$2744&amp;'AQS-88101'!$E$2:$E$2744&amp;'AQS-88101'!$G$2:$G$2744,0)),""),"")</f>
        <v/>
      </c>
      <c r="H1909" s="42" t="str">
        <f t="array" ref="H1909">IFERROR(IF(INDEX('AQS-88101'!$M$2:$M$2744,MATCH('88101-daily-summary-by-site'!$A1909&amp;'88101-daily-summary-by-site'!H$2&amp;'88101-daily-summary-by-site'!H$3,'AQS-88101'!$AC$2:$AC$2744&amp;'AQS-88101'!$E$2:$E$2744&amp;'AQS-88101'!$G$2:$G$2744,0))&lt;&gt;"",INDEX('AQS-88101'!$M$2:$M$2744,MATCH('88101-daily-summary-by-site'!$A1909&amp;'88101-daily-summary-by-site'!H$2&amp;'88101-daily-summary-by-site'!H$3,'AQS-88101'!$AC$2:$AC$2744&amp;'AQS-88101'!$E$2:$E$2744&amp;'AQS-88101'!$G$2:$G$2744,0)),""),"")</f>
        <v/>
      </c>
      <c r="I1909" s="108" t="str">
        <f t="array" ref="I1909">IFERROR(IF(INDEX('AQS-88101'!$M$2:$M$2744,MATCH('88101-daily-summary-by-site'!$A1909&amp;'88101-daily-summary-by-site'!I$2&amp;'88101-daily-summary-by-site'!I$3,'AQS-88101'!$AC$2:$AC$2744&amp;'AQS-88101'!$E$2:$E$2744&amp;'AQS-88101'!$G$2:$G$2744,0))&lt;&gt;"",INDEX('AQS-88101'!$M$2:$M$2744,MATCH('88101-daily-summary-by-site'!$A1909&amp;'88101-daily-summary-by-site'!I$2&amp;'88101-daily-summary-by-site'!I$3,'AQS-88101'!$AC$2:$AC$2744&amp;'AQS-88101'!$E$2:$E$2744&amp;'AQS-88101'!$G$2:$G$2744,0)),""),"")</f>
        <v/>
      </c>
      <c r="L1909" s="107" t="str">
        <f t="shared" si="145"/>
        <v/>
      </c>
      <c r="M1909" s="42" t="str">
        <f t="shared" si="146"/>
        <v/>
      </c>
      <c r="N1909" s="42" t="str">
        <f t="shared" si="147"/>
        <v/>
      </c>
      <c r="O1909" s="108" t="str">
        <f t="shared" si="148"/>
        <v/>
      </c>
    </row>
    <row r="1910" spans="1:15" x14ac:dyDescent="0.25">
      <c r="A1910" s="79">
        <f t="shared" si="149"/>
        <v>41821</v>
      </c>
      <c r="B1910" s="107">
        <f t="array" ref="B1910">IFERROR(IF(INDEX('AQS-88101'!$M$2:$M$2744,MATCH('88101-daily-summary-by-site'!$A1910&amp;'88101-daily-summary-by-site'!B$2&amp;'88101-daily-summary-by-site'!B$3,'AQS-88101'!$AC$2:$AC$2744&amp;'AQS-88101'!$E$2:$E$2744&amp;'AQS-88101'!$G$2:$G$2744,0))&lt;&gt;"",INDEX('AQS-88101'!$M$2:$M$2744,MATCH('88101-daily-summary-by-site'!$A1910&amp;'88101-daily-summary-by-site'!B$2&amp;'88101-daily-summary-by-site'!B$3,'AQS-88101'!$AC$2:$AC$2744&amp;'AQS-88101'!$E$2:$E$2744&amp;'AQS-88101'!$G$2:$G$2744,0)),""),"")</f>
        <v>3</v>
      </c>
      <c r="C1910" s="42" t="str">
        <f t="array" ref="C1910">IFERROR(IF(INDEX('AQS-88101'!$M$2:$M$2744,MATCH('88101-daily-summary-by-site'!$A1910&amp;'88101-daily-summary-by-site'!C$2&amp;'88101-daily-summary-by-site'!C$3,'AQS-88101'!$AC$2:$AC$2744&amp;'AQS-88101'!$E$2:$E$2744&amp;'AQS-88101'!$G$2:$G$2744,0))&lt;&gt;"",INDEX('AQS-88101'!$M$2:$M$2744,MATCH('88101-daily-summary-by-site'!$A1910&amp;'88101-daily-summary-by-site'!C$2&amp;'88101-daily-summary-by-site'!C$3,'AQS-88101'!$AC$2:$AC$2744&amp;'AQS-88101'!$E$2:$E$2744&amp;'AQS-88101'!$G$2:$G$2744,0)),""),"")</f>
        <v/>
      </c>
      <c r="D1910" s="42">
        <f t="array" ref="D1910">IFERROR(IF(INDEX('AQS-88101'!$M$2:$M$2744,MATCH('88101-daily-summary-by-site'!$A1910&amp;'88101-daily-summary-by-site'!D$2&amp;'88101-daily-summary-by-site'!D$3,'AQS-88101'!$AC$2:$AC$2744&amp;'AQS-88101'!$E$2:$E$2744&amp;'AQS-88101'!$G$2:$G$2744,0))&lt;&gt;"",INDEX('AQS-88101'!$M$2:$M$2744,MATCH('88101-daily-summary-by-site'!$A1910&amp;'88101-daily-summary-by-site'!D$2&amp;'88101-daily-summary-by-site'!D$3,'AQS-88101'!$AC$2:$AC$2744&amp;'AQS-88101'!$E$2:$E$2744&amp;'AQS-88101'!$G$2:$G$2744,0)),""),"")</f>
        <v>3.4</v>
      </c>
      <c r="E1910" s="42" t="str">
        <f t="array" ref="E1910">IFERROR(IF(INDEX('AQS-88101'!$M$2:$M$2744,MATCH('88101-daily-summary-by-site'!$A1910&amp;'88101-daily-summary-by-site'!E$2&amp;'88101-daily-summary-by-site'!E$3,'AQS-88101'!$AC$2:$AC$2744&amp;'AQS-88101'!$E$2:$E$2744&amp;'AQS-88101'!$G$2:$G$2744,0))&lt;&gt;"",INDEX('AQS-88101'!$M$2:$M$2744,MATCH('88101-daily-summary-by-site'!$A1910&amp;'88101-daily-summary-by-site'!E$2&amp;'88101-daily-summary-by-site'!E$3,'AQS-88101'!$AC$2:$AC$2744&amp;'AQS-88101'!$E$2:$E$2744&amp;'AQS-88101'!$G$2:$G$2744,0)),""),"")</f>
        <v/>
      </c>
      <c r="F1910" s="42" t="str">
        <f t="array" ref="F1910">IFERROR(IF(INDEX('AQS-88101'!$M$2:$M$2744,MATCH('88101-daily-summary-by-site'!$A1910&amp;'88101-daily-summary-by-site'!F$2&amp;'88101-daily-summary-by-site'!F$3,'AQS-88101'!$AC$2:$AC$2744&amp;'AQS-88101'!$E$2:$E$2744&amp;'AQS-88101'!$G$2:$G$2744,0))&lt;&gt;"",INDEX('AQS-88101'!$M$2:$M$2744,MATCH('88101-daily-summary-by-site'!$A1910&amp;'88101-daily-summary-by-site'!F$2&amp;'88101-daily-summary-by-site'!F$3,'AQS-88101'!$AC$2:$AC$2744&amp;'AQS-88101'!$E$2:$E$2744&amp;'AQS-88101'!$G$2:$G$2744,0)),""),"")</f>
        <v/>
      </c>
      <c r="G1910" s="42" t="str">
        <f t="array" ref="G1910">IFERROR(IF(INDEX('AQS-88101'!$M$2:$M$2744,MATCH('88101-daily-summary-by-site'!$A1910&amp;'88101-daily-summary-by-site'!G$2&amp;'88101-daily-summary-by-site'!G$3,'AQS-88101'!$AC$2:$AC$2744&amp;'AQS-88101'!$E$2:$E$2744&amp;'AQS-88101'!$G$2:$G$2744,0))&lt;&gt;"",INDEX('AQS-88101'!$M$2:$M$2744,MATCH('88101-daily-summary-by-site'!$A1910&amp;'88101-daily-summary-by-site'!G$2&amp;'88101-daily-summary-by-site'!G$3,'AQS-88101'!$AC$2:$AC$2744&amp;'AQS-88101'!$E$2:$E$2744&amp;'AQS-88101'!$G$2:$G$2744,0)),""),"")</f>
        <v/>
      </c>
      <c r="H1910" s="42" t="str">
        <f t="array" ref="H1910">IFERROR(IF(INDEX('AQS-88101'!$M$2:$M$2744,MATCH('88101-daily-summary-by-site'!$A1910&amp;'88101-daily-summary-by-site'!H$2&amp;'88101-daily-summary-by-site'!H$3,'AQS-88101'!$AC$2:$AC$2744&amp;'AQS-88101'!$E$2:$E$2744&amp;'AQS-88101'!$G$2:$G$2744,0))&lt;&gt;"",INDEX('AQS-88101'!$M$2:$M$2744,MATCH('88101-daily-summary-by-site'!$A1910&amp;'88101-daily-summary-by-site'!H$2&amp;'88101-daily-summary-by-site'!H$3,'AQS-88101'!$AC$2:$AC$2744&amp;'AQS-88101'!$E$2:$E$2744&amp;'AQS-88101'!$G$2:$G$2744,0)),""),"")</f>
        <v/>
      </c>
      <c r="I1910" s="108" t="str">
        <f t="array" ref="I1910">IFERROR(IF(INDEX('AQS-88101'!$M$2:$M$2744,MATCH('88101-daily-summary-by-site'!$A1910&amp;'88101-daily-summary-by-site'!I$2&amp;'88101-daily-summary-by-site'!I$3,'AQS-88101'!$AC$2:$AC$2744&amp;'AQS-88101'!$E$2:$E$2744&amp;'AQS-88101'!$G$2:$G$2744,0))&lt;&gt;"",INDEX('AQS-88101'!$M$2:$M$2744,MATCH('88101-daily-summary-by-site'!$A1910&amp;'88101-daily-summary-by-site'!I$2&amp;'88101-daily-summary-by-site'!I$3,'AQS-88101'!$AC$2:$AC$2744&amp;'AQS-88101'!$E$2:$E$2744&amp;'AQS-88101'!$G$2:$G$2744,0)),""),"")</f>
        <v/>
      </c>
      <c r="L1910" s="107">
        <f t="shared" si="145"/>
        <v>3</v>
      </c>
      <c r="M1910" s="42">
        <f t="shared" si="146"/>
        <v>3.4</v>
      </c>
      <c r="N1910" s="42" t="str">
        <f t="shared" si="147"/>
        <v/>
      </c>
      <c r="O1910" s="108" t="str">
        <f t="shared" si="148"/>
        <v/>
      </c>
    </row>
    <row r="1911" spans="1:15" x14ac:dyDescent="0.25">
      <c r="A1911" s="79">
        <f t="shared" si="149"/>
        <v>41822</v>
      </c>
      <c r="B1911" s="107" t="str">
        <f t="array" ref="B1911">IFERROR(IF(INDEX('AQS-88101'!$M$2:$M$2744,MATCH('88101-daily-summary-by-site'!$A1911&amp;'88101-daily-summary-by-site'!B$2&amp;'88101-daily-summary-by-site'!B$3,'AQS-88101'!$AC$2:$AC$2744&amp;'AQS-88101'!$E$2:$E$2744&amp;'AQS-88101'!$G$2:$G$2744,0))&lt;&gt;"",INDEX('AQS-88101'!$M$2:$M$2744,MATCH('88101-daily-summary-by-site'!$A1911&amp;'88101-daily-summary-by-site'!B$2&amp;'88101-daily-summary-by-site'!B$3,'AQS-88101'!$AC$2:$AC$2744&amp;'AQS-88101'!$E$2:$E$2744&amp;'AQS-88101'!$G$2:$G$2744,0)),""),"")</f>
        <v/>
      </c>
      <c r="C1911" s="42" t="str">
        <f t="array" ref="C1911">IFERROR(IF(INDEX('AQS-88101'!$M$2:$M$2744,MATCH('88101-daily-summary-by-site'!$A1911&amp;'88101-daily-summary-by-site'!C$2&amp;'88101-daily-summary-by-site'!C$3,'AQS-88101'!$AC$2:$AC$2744&amp;'AQS-88101'!$E$2:$E$2744&amp;'AQS-88101'!$G$2:$G$2744,0))&lt;&gt;"",INDEX('AQS-88101'!$M$2:$M$2744,MATCH('88101-daily-summary-by-site'!$A1911&amp;'88101-daily-summary-by-site'!C$2&amp;'88101-daily-summary-by-site'!C$3,'AQS-88101'!$AC$2:$AC$2744&amp;'AQS-88101'!$E$2:$E$2744&amp;'AQS-88101'!$G$2:$G$2744,0)),""),"")</f>
        <v/>
      </c>
      <c r="D1911" s="42" t="str">
        <f t="array" ref="D1911">IFERROR(IF(INDEX('AQS-88101'!$M$2:$M$2744,MATCH('88101-daily-summary-by-site'!$A1911&amp;'88101-daily-summary-by-site'!D$2&amp;'88101-daily-summary-by-site'!D$3,'AQS-88101'!$AC$2:$AC$2744&amp;'AQS-88101'!$E$2:$E$2744&amp;'AQS-88101'!$G$2:$G$2744,0))&lt;&gt;"",INDEX('AQS-88101'!$M$2:$M$2744,MATCH('88101-daily-summary-by-site'!$A1911&amp;'88101-daily-summary-by-site'!D$2&amp;'88101-daily-summary-by-site'!D$3,'AQS-88101'!$AC$2:$AC$2744&amp;'AQS-88101'!$E$2:$E$2744&amp;'AQS-88101'!$G$2:$G$2744,0)),""),"")</f>
        <v/>
      </c>
      <c r="E1911" s="42" t="str">
        <f t="array" ref="E1911">IFERROR(IF(INDEX('AQS-88101'!$M$2:$M$2744,MATCH('88101-daily-summary-by-site'!$A1911&amp;'88101-daily-summary-by-site'!E$2&amp;'88101-daily-summary-by-site'!E$3,'AQS-88101'!$AC$2:$AC$2744&amp;'AQS-88101'!$E$2:$E$2744&amp;'AQS-88101'!$G$2:$G$2744,0))&lt;&gt;"",INDEX('AQS-88101'!$M$2:$M$2744,MATCH('88101-daily-summary-by-site'!$A1911&amp;'88101-daily-summary-by-site'!E$2&amp;'88101-daily-summary-by-site'!E$3,'AQS-88101'!$AC$2:$AC$2744&amp;'AQS-88101'!$E$2:$E$2744&amp;'AQS-88101'!$G$2:$G$2744,0)),""),"")</f>
        <v/>
      </c>
      <c r="F1911" s="42" t="str">
        <f t="array" ref="F1911">IFERROR(IF(INDEX('AQS-88101'!$M$2:$M$2744,MATCH('88101-daily-summary-by-site'!$A1911&amp;'88101-daily-summary-by-site'!F$2&amp;'88101-daily-summary-by-site'!F$3,'AQS-88101'!$AC$2:$AC$2744&amp;'AQS-88101'!$E$2:$E$2744&amp;'AQS-88101'!$G$2:$G$2744,0))&lt;&gt;"",INDEX('AQS-88101'!$M$2:$M$2744,MATCH('88101-daily-summary-by-site'!$A1911&amp;'88101-daily-summary-by-site'!F$2&amp;'88101-daily-summary-by-site'!F$3,'AQS-88101'!$AC$2:$AC$2744&amp;'AQS-88101'!$E$2:$E$2744&amp;'AQS-88101'!$G$2:$G$2744,0)),""),"")</f>
        <v/>
      </c>
      <c r="G1911" s="42" t="str">
        <f t="array" ref="G1911">IFERROR(IF(INDEX('AQS-88101'!$M$2:$M$2744,MATCH('88101-daily-summary-by-site'!$A1911&amp;'88101-daily-summary-by-site'!G$2&amp;'88101-daily-summary-by-site'!G$3,'AQS-88101'!$AC$2:$AC$2744&amp;'AQS-88101'!$E$2:$E$2744&amp;'AQS-88101'!$G$2:$G$2744,0))&lt;&gt;"",INDEX('AQS-88101'!$M$2:$M$2744,MATCH('88101-daily-summary-by-site'!$A1911&amp;'88101-daily-summary-by-site'!G$2&amp;'88101-daily-summary-by-site'!G$3,'AQS-88101'!$AC$2:$AC$2744&amp;'AQS-88101'!$E$2:$E$2744&amp;'AQS-88101'!$G$2:$G$2744,0)),""),"")</f>
        <v/>
      </c>
      <c r="H1911" s="42" t="str">
        <f t="array" ref="H1911">IFERROR(IF(INDEX('AQS-88101'!$M$2:$M$2744,MATCH('88101-daily-summary-by-site'!$A1911&amp;'88101-daily-summary-by-site'!H$2&amp;'88101-daily-summary-by-site'!H$3,'AQS-88101'!$AC$2:$AC$2744&amp;'AQS-88101'!$E$2:$E$2744&amp;'AQS-88101'!$G$2:$G$2744,0))&lt;&gt;"",INDEX('AQS-88101'!$M$2:$M$2744,MATCH('88101-daily-summary-by-site'!$A1911&amp;'88101-daily-summary-by-site'!H$2&amp;'88101-daily-summary-by-site'!H$3,'AQS-88101'!$AC$2:$AC$2744&amp;'AQS-88101'!$E$2:$E$2744&amp;'AQS-88101'!$G$2:$G$2744,0)),""),"")</f>
        <v/>
      </c>
      <c r="I1911" s="108" t="str">
        <f t="array" ref="I1911">IFERROR(IF(INDEX('AQS-88101'!$M$2:$M$2744,MATCH('88101-daily-summary-by-site'!$A1911&amp;'88101-daily-summary-by-site'!I$2&amp;'88101-daily-summary-by-site'!I$3,'AQS-88101'!$AC$2:$AC$2744&amp;'AQS-88101'!$E$2:$E$2744&amp;'AQS-88101'!$G$2:$G$2744,0))&lt;&gt;"",INDEX('AQS-88101'!$M$2:$M$2744,MATCH('88101-daily-summary-by-site'!$A1911&amp;'88101-daily-summary-by-site'!I$2&amp;'88101-daily-summary-by-site'!I$3,'AQS-88101'!$AC$2:$AC$2744&amp;'AQS-88101'!$E$2:$E$2744&amp;'AQS-88101'!$G$2:$G$2744,0)),""),"")</f>
        <v/>
      </c>
      <c r="L1911" s="107" t="str">
        <f t="shared" si="145"/>
        <v/>
      </c>
      <c r="M1911" s="42" t="str">
        <f t="shared" si="146"/>
        <v/>
      </c>
      <c r="N1911" s="42" t="str">
        <f t="shared" si="147"/>
        <v/>
      </c>
      <c r="O1911" s="108" t="str">
        <f t="shared" si="148"/>
        <v/>
      </c>
    </row>
    <row r="1912" spans="1:15" x14ac:dyDescent="0.25">
      <c r="A1912" s="79">
        <f t="shared" si="149"/>
        <v>41823</v>
      </c>
      <c r="B1912" s="107" t="str">
        <f t="array" ref="B1912">IFERROR(IF(INDEX('AQS-88101'!$M$2:$M$2744,MATCH('88101-daily-summary-by-site'!$A1912&amp;'88101-daily-summary-by-site'!B$2&amp;'88101-daily-summary-by-site'!B$3,'AQS-88101'!$AC$2:$AC$2744&amp;'AQS-88101'!$E$2:$E$2744&amp;'AQS-88101'!$G$2:$G$2744,0))&lt;&gt;"",INDEX('AQS-88101'!$M$2:$M$2744,MATCH('88101-daily-summary-by-site'!$A1912&amp;'88101-daily-summary-by-site'!B$2&amp;'88101-daily-summary-by-site'!B$3,'AQS-88101'!$AC$2:$AC$2744&amp;'AQS-88101'!$E$2:$E$2744&amp;'AQS-88101'!$G$2:$G$2744,0)),""),"")</f>
        <v/>
      </c>
      <c r="C1912" s="42" t="str">
        <f t="array" ref="C1912">IFERROR(IF(INDEX('AQS-88101'!$M$2:$M$2744,MATCH('88101-daily-summary-by-site'!$A1912&amp;'88101-daily-summary-by-site'!C$2&amp;'88101-daily-summary-by-site'!C$3,'AQS-88101'!$AC$2:$AC$2744&amp;'AQS-88101'!$E$2:$E$2744&amp;'AQS-88101'!$G$2:$G$2744,0))&lt;&gt;"",INDEX('AQS-88101'!$M$2:$M$2744,MATCH('88101-daily-summary-by-site'!$A1912&amp;'88101-daily-summary-by-site'!C$2&amp;'88101-daily-summary-by-site'!C$3,'AQS-88101'!$AC$2:$AC$2744&amp;'AQS-88101'!$E$2:$E$2744&amp;'AQS-88101'!$G$2:$G$2744,0)),""),"")</f>
        <v/>
      </c>
      <c r="D1912" s="42" t="str">
        <f t="array" ref="D1912">IFERROR(IF(INDEX('AQS-88101'!$M$2:$M$2744,MATCH('88101-daily-summary-by-site'!$A1912&amp;'88101-daily-summary-by-site'!D$2&amp;'88101-daily-summary-by-site'!D$3,'AQS-88101'!$AC$2:$AC$2744&amp;'AQS-88101'!$E$2:$E$2744&amp;'AQS-88101'!$G$2:$G$2744,0))&lt;&gt;"",INDEX('AQS-88101'!$M$2:$M$2744,MATCH('88101-daily-summary-by-site'!$A1912&amp;'88101-daily-summary-by-site'!D$2&amp;'88101-daily-summary-by-site'!D$3,'AQS-88101'!$AC$2:$AC$2744&amp;'AQS-88101'!$E$2:$E$2744&amp;'AQS-88101'!$G$2:$G$2744,0)),""),"")</f>
        <v/>
      </c>
      <c r="E1912" s="42" t="str">
        <f t="array" ref="E1912">IFERROR(IF(INDEX('AQS-88101'!$M$2:$M$2744,MATCH('88101-daily-summary-by-site'!$A1912&amp;'88101-daily-summary-by-site'!E$2&amp;'88101-daily-summary-by-site'!E$3,'AQS-88101'!$AC$2:$AC$2744&amp;'AQS-88101'!$E$2:$E$2744&amp;'AQS-88101'!$G$2:$G$2744,0))&lt;&gt;"",INDEX('AQS-88101'!$M$2:$M$2744,MATCH('88101-daily-summary-by-site'!$A1912&amp;'88101-daily-summary-by-site'!E$2&amp;'88101-daily-summary-by-site'!E$3,'AQS-88101'!$AC$2:$AC$2744&amp;'AQS-88101'!$E$2:$E$2744&amp;'AQS-88101'!$G$2:$G$2744,0)),""),"")</f>
        <v/>
      </c>
      <c r="F1912" s="42" t="str">
        <f t="array" ref="F1912">IFERROR(IF(INDEX('AQS-88101'!$M$2:$M$2744,MATCH('88101-daily-summary-by-site'!$A1912&amp;'88101-daily-summary-by-site'!F$2&amp;'88101-daily-summary-by-site'!F$3,'AQS-88101'!$AC$2:$AC$2744&amp;'AQS-88101'!$E$2:$E$2744&amp;'AQS-88101'!$G$2:$G$2744,0))&lt;&gt;"",INDEX('AQS-88101'!$M$2:$M$2744,MATCH('88101-daily-summary-by-site'!$A1912&amp;'88101-daily-summary-by-site'!F$2&amp;'88101-daily-summary-by-site'!F$3,'AQS-88101'!$AC$2:$AC$2744&amp;'AQS-88101'!$E$2:$E$2744&amp;'AQS-88101'!$G$2:$G$2744,0)),""),"")</f>
        <v/>
      </c>
      <c r="G1912" s="42" t="str">
        <f t="array" ref="G1912">IFERROR(IF(INDEX('AQS-88101'!$M$2:$M$2744,MATCH('88101-daily-summary-by-site'!$A1912&amp;'88101-daily-summary-by-site'!G$2&amp;'88101-daily-summary-by-site'!G$3,'AQS-88101'!$AC$2:$AC$2744&amp;'AQS-88101'!$E$2:$E$2744&amp;'AQS-88101'!$G$2:$G$2744,0))&lt;&gt;"",INDEX('AQS-88101'!$M$2:$M$2744,MATCH('88101-daily-summary-by-site'!$A1912&amp;'88101-daily-summary-by-site'!G$2&amp;'88101-daily-summary-by-site'!G$3,'AQS-88101'!$AC$2:$AC$2744&amp;'AQS-88101'!$E$2:$E$2744&amp;'AQS-88101'!$G$2:$G$2744,0)),""),"")</f>
        <v/>
      </c>
      <c r="H1912" s="42" t="str">
        <f t="array" ref="H1912">IFERROR(IF(INDEX('AQS-88101'!$M$2:$M$2744,MATCH('88101-daily-summary-by-site'!$A1912&amp;'88101-daily-summary-by-site'!H$2&amp;'88101-daily-summary-by-site'!H$3,'AQS-88101'!$AC$2:$AC$2744&amp;'AQS-88101'!$E$2:$E$2744&amp;'AQS-88101'!$G$2:$G$2744,0))&lt;&gt;"",INDEX('AQS-88101'!$M$2:$M$2744,MATCH('88101-daily-summary-by-site'!$A1912&amp;'88101-daily-summary-by-site'!H$2&amp;'88101-daily-summary-by-site'!H$3,'AQS-88101'!$AC$2:$AC$2744&amp;'AQS-88101'!$E$2:$E$2744&amp;'AQS-88101'!$G$2:$G$2744,0)),""),"")</f>
        <v/>
      </c>
      <c r="I1912" s="108" t="str">
        <f t="array" ref="I1912">IFERROR(IF(INDEX('AQS-88101'!$M$2:$M$2744,MATCH('88101-daily-summary-by-site'!$A1912&amp;'88101-daily-summary-by-site'!I$2&amp;'88101-daily-summary-by-site'!I$3,'AQS-88101'!$AC$2:$AC$2744&amp;'AQS-88101'!$E$2:$E$2744&amp;'AQS-88101'!$G$2:$G$2744,0))&lt;&gt;"",INDEX('AQS-88101'!$M$2:$M$2744,MATCH('88101-daily-summary-by-site'!$A1912&amp;'88101-daily-summary-by-site'!I$2&amp;'88101-daily-summary-by-site'!I$3,'AQS-88101'!$AC$2:$AC$2744&amp;'AQS-88101'!$E$2:$E$2744&amp;'AQS-88101'!$G$2:$G$2744,0)),""),"")</f>
        <v/>
      </c>
      <c r="L1912" s="107" t="str">
        <f t="shared" si="145"/>
        <v/>
      </c>
      <c r="M1912" s="42" t="str">
        <f t="shared" si="146"/>
        <v/>
      </c>
      <c r="N1912" s="42" t="str">
        <f t="shared" si="147"/>
        <v/>
      </c>
      <c r="O1912" s="108" t="str">
        <f t="shared" si="148"/>
        <v/>
      </c>
    </row>
    <row r="1913" spans="1:15" x14ac:dyDescent="0.25">
      <c r="A1913" s="79">
        <f t="shared" si="149"/>
        <v>41824</v>
      </c>
      <c r="B1913" s="107">
        <f t="array" ref="B1913">IFERROR(IF(INDEX('AQS-88101'!$M$2:$M$2744,MATCH('88101-daily-summary-by-site'!$A1913&amp;'88101-daily-summary-by-site'!B$2&amp;'88101-daily-summary-by-site'!B$3,'AQS-88101'!$AC$2:$AC$2744&amp;'AQS-88101'!$E$2:$E$2744&amp;'AQS-88101'!$G$2:$G$2744,0))&lt;&gt;"",INDEX('AQS-88101'!$M$2:$M$2744,MATCH('88101-daily-summary-by-site'!$A1913&amp;'88101-daily-summary-by-site'!B$2&amp;'88101-daily-summary-by-site'!B$3,'AQS-88101'!$AC$2:$AC$2744&amp;'AQS-88101'!$E$2:$E$2744&amp;'AQS-88101'!$G$2:$G$2744,0)),""),"")</f>
        <v>4.8</v>
      </c>
      <c r="C1913" s="42" t="str">
        <f t="array" ref="C1913">IFERROR(IF(INDEX('AQS-88101'!$M$2:$M$2744,MATCH('88101-daily-summary-by-site'!$A1913&amp;'88101-daily-summary-by-site'!C$2&amp;'88101-daily-summary-by-site'!C$3,'AQS-88101'!$AC$2:$AC$2744&amp;'AQS-88101'!$E$2:$E$2744&amp;'AQS-88101'!$G$2:$G$2744,0))&lt;&gt;"",INDEX('AQS-88101'!$M$2:$M$2744,MATCH('88101-daily-summary-by-site'!$A1913&amp;'88101-daily-summary-by-site'!C$2&amp;'88101-daily-summary-by-site'!C$3,'AQS-88101'!$AC$2:$AC$2744&amp;'AQS-88101'!$E$2:$E$2744&amp;'AQS-88101'!$G$2:$G$2744,0)),""),"")</f>
        <v/>
      </c>
      <c r="D1913" s="42">
        <f t="array" ref="D1913">IFERROR(IF(INDEX('AQS-88101'!$M$2:$M$2744,MATCH('88101-daily-summary-by-site'!$A1913&amp;'88101-daily-summary-by-site'!D$2&amp;'88101-daily-summary-by-site'!D$3,'AQS-88101'!$AC$2:$AC$2744&amp;'AQS-88101'!$E$2:$E$2744&amp;'AQS-88101'!$G$2:$G$2744,0))&lt;&gt;"",INDEX('AQS-88101'!$M$2:$M$2744,MATCH('88101-daily-summary-by-site'!$A1913&amp;'88101-daily-summary-by-site'!D$2&amp;'88101-daily-summary-by-site'!D$3,'AQS-88101'!$AC$2:$AC$2744&amp;'AQS-88101'!$E$2:$E$2744&amp;'AQS-88101'!$G$2:$G$2744,0)),""),"")</f>
        <v>4.5</v>
      </c>
      <c r="E1913" s="42">
        <f t="array" ref="E1913">IFERROR(IF(INDEX('AQS-88101'!$M$2:$M$2744,MATCH('88101-daily-summary-by-site'!$A1913&amp;'88101-daily-summary-by-site'!E$2&amp;'88101-daily-summary-by-site'!E$3,'AQS-88101'!$AC$2:$AC$2744&amp;'AQS-88101'!$E$2:$E$2744&amp;'AQS-88101'!$G$2:$G$2744,0))&lt;&gt;"",INDEX('AQS-88101'!$M$2:$M$2744,MATCH('88101-daily-summary-by-site'!$A1913&amp;'88101-daily-summary-by-site'!E$2&amp;'88101-daily-summary-by-site'!E$3,'AQS-88101'!$AC$2:$AC$2744&amp;'AQS-88101'!$E$2:$E$2744&amp;'AQS-88101'!$G$2:$G$2744,0)),""),"")</f>
        <v>4.9000000000000004</v>
      </c>
      <c r="F1913" s="42" t="str">
        <f t="array" ref="F1913">IFERROR(IF(INDEX('AQS-88101'!$M$2:$M$2744,MATCH('88101-daily-summary-by-site'!$A1913&amp;'88101-daily-summary-by-site'!F$2&amp;'88101-daily-summary-by-site'!F$3,'AQS-88101'!$AC$2:$AC$2744&amp;'AQS-88101'!$E$2:$E$2744&amp;'AQS-88101'!$G$2:$G$2744,0))&lt;&gt;"",INDEX('AQS-88101'!$M$2:$M$2744,MATCH('88101-daily-summary-by-site'!$A1913&amp;'88101-daily-summary-by-site'!F$2&amp;'88101-daily-summary-by-site'!F$3,'AQS-88101'!$AC$2:$AC$2744&amp;'AQS-88101'!$E$2:$E$2744&amp;'AQS-88101'!$G$2:$G$2744,0)),""),"")</f>
        <v/>
      </c>
      <c r="G1913" s="42" t="str">
        <f t="array" ref="G1913">IFERROR(IF(INDEX('AQS-88101'!$M$2:$M$2744,MATCH('88101-daily-summary-by-site'!$A1913&amp;'88101-daily-summary-by-site'!G$2&amp;'88101-daily-summary-by-site'!G$3,'AQS-88101'!$AC$2:$AC$2744&amp;'AQS-88101'!$E$2:$E$2744&amp;'AQS-88101'!$G$2:$G$2744,0))&lt;&gt;"",INDEX('AQS-88101'!$M$2:$M$2744,MATCH('88101-daily-summary-by-site'!$A1913&amp;'88101-daily-summary-by-site'!G$2&amp;'88101-daily-summary-by-site'!G$3,'AQS-88101'!$AC$2:$AC$2744&amp;'AQS-88101'!$E$2:$E$2744&amp;'AQS-88101'!$G$2:$G$2744,0)),""),"")</f>
        <v/>
      </c>
      <c r="H1913" s="42" t="str">
        <f t="array" ref="H1913">IFERROR(IF(INDEX('AQS-88101'!$M$2:$M$2744,MATCH('88101-daily-summary-by-site'!$A1913&amp;'88101-daily-summary-by-site'!H$2&amp;'88101-daily-summary-by-site'!H$3,'AQS-88101'!$AC$2:$AC$2744&amp;'AQS-88101'!$E$2:$E$2744&amp;'AQS-88101'!$G$2:$G$2744,0))&lt;&gt;"",INDEX('AQS-88101'!$M$2:$M$2744,MATCH('88101-daily-summary-by-site'!$A1913&amp;'88101-daily-summary-by-site'!H$2&amp;'88101-daily-summary-by-site'!H$3,'AQS-88101'!$AC$2:$AC$2744&amp;'AQS-88101'!$E$2:$E$2744&amp;'AQS-88101'!$G$2:$G$2744,0)),""),"")</f>
        <v/>
      </c>
      <c r="I1913" s="108" t="str">
        <f t="array" ref="I1913">IFERROR(IF(INDEX('AQS-88101'!$M$2:$M$2744,MATCH('88101-daily-summary-by-site'!$A1913&amp;'88101-daily-summary-by-site'!I$2&amp;'88101-daily-summary-by-site'!I$3,'AQS-88101'!$AC$2:$AC$2744&amp;'AQS-88101'!$E$2:$E$2744&amp;'AQS-88101'!$G$2:$G$2744,0))&lt;&gt;"",INDEX('AQS-88101'!$M$2:$M$2744,MATCH('88101-daily-summary-by-site'!$A1913&amp;'88101-daily-summary-by-site'!I$2&amp;'88101-daily-summary-by-site'!I$3,'AQS-88101'!$AC$2:$AC$2744&amp;'AQS-88101'!$E$2:$E$2744&amp;'AQS-88101'!$G$2:$G$2744,0)),""),"")</f>
        <v/>
      </c>
      <c r="L1913" s="107">
        <f t="shared" si="145"/>
        <v>4.8</v>
      </c>
      <c r="M1913" s="42">
        <f t="shared" si="146"/>
        <v>4.5</v>
      </c>
      <c r="N1913" s="42" t="str">
        <f t="shared" si="147"/>
        <v/>
      </c>
      <c r="O1913" s="108" t="str">
        <f t="shared" si="148"/>
        <v/>
      </c>
    </row>
    <row r="1914" spans="1:15" x14ac:dyDescent="0.25">
      <c r="A1914" s="79">
        <f t="shared" si="149"/>
        <v>41825</v>
      </c>
      <c r="B1914" s="107" t="str">
        <f t="array" ref="B1914">IFERROR(IF(INDEX('AQS-88101'!$M$2:$M$2744,MATCH('88101-daily-summary-by-site'!$A1914&amp;'88101-daily-summary-by-site'!B$2&amp;'88101-daily-summary-by-site'!B$3,'AQS-88101'!$AC$2:$AC$2744&amp;'AQS-88101'!$E$2:$E$2744&amp;'AQS-88101'!$G$2:$G$2744,0))&lt;&gt;"",INDEX('AQS-88101'!$M$2:$M$2744,MATCH('88101-daily-summary-by-site'!$A1914&amp;'88101-daily-summary-by-site'!B$2&amp;'88101-daily-summary-by-site'!B$3,'AQS-88101'!$AC$2:$AC$2744&amp;'AQS-88101'!$E$2:$E$2744&amp;'AQS-88101'!$G$2:$G$2744,0)),""),"")</f>
        <v/>
      </c>
      <c r="C1914" s="42" t="str">
        <f t="array" ref="C1914">IFERROR(IF(INDEX('AQS-88101'!$M$2:$M$2744,MATCH('88101-daily-summary-by-site'!$A1914&amp;'88101-daily-summary-by-site'!C$2&amp;'88101-daily-summary-by-site'!C$3,'AQS-88101'!$AC$2:$AC$2744&amp;'AQS-88101'!$E$2:$E$2744&amp;'AQS-88101'!$G$2:$G$2744,0))&lt;&gt;"",INDEX('AQS-88101'!$M$2:$M$2744,MATCH('88101-daily-summary-by-site'!$A1914&amp;'88101-daily-summary-by-site'!C$2&amp;'88101-daily-summary-by-site'!C$3,'AQS-88101'!$AC$2:$AC$2744&amp;'AQS-88101'!$E$2:$E$2744&amp;'AQS-88101'!$G$2:$G$2744,0)),""),"")</f>
        <v/>
      </c>
      <c r="D1914" s="42" t="str">
        <f t="array" ref="D1914">IFERROR(IF(INDEX('AQS-88101'!$M$2:$M$2744,MATCH('88101-daily-summary-by-site'!$A1914&amp;'88101-daily-summary-by-site'!D$2&amp;'88101-daily-summary-by-site'!D$3,'AQS-88101'!$AC$2:$AC$2744&amp;'AQS-88101'!$E$2:$E$2744&amp;'AQS-88101'!$G$2:$G$2744,0))&lt;&gt;"",INDEX('AQS-88101'!$M$2:$M$2744,MATCH('88101-daily-summary-by-site'!$A1914&amp;'88101-daily-summary-by-site'!D$2&amp;'88101-daily-summary-by-site'!D$3,'AQS-88101'!$AC$2:$AC$2744&amp;'AQS-88101'!$E$2:$E$2744&amp;'AQS-88101'!$G$2:$G$2744,0)),""),"")</f>
        <v/>
      </c>
      <c r="E1914" s="42" t="str">
        <f t="array" ref="E1914">IFERROR(IF(INDEX('AQS-88101'!$M$2:$M$2744,MATCH('88101-daily-summary-by-site'!$A1914&amp;'88101-daily-summary-by-site'!E$2&amp;'88101-daily-summary-by-site'!E$3,'AQS-88101'!$AC$2:$AC$2744&amp;'AQS-88101'!$E$2:$E$2744&amp;'AQS-88101'!$G$2:$G$2744,0))&lt;&gt;"",INDEX('AQS-88101'!$M$2:$M$2744,MATCH('88101-daily-summary-by-site'!$A1914&amp;'88101-daily-summary-by-site'!E$2&amp;'88101-daily-summary-by-site'!E$3,'AQS-88101'!$AC$2:$AC$2744&amp;'AQS-88101'!$E$2:$E$2744&amp;'AQS-88101'!$G$2:$G$2744,0)),""),"")</f>
        <v/>
      </c>
      <c r="F1914" s="42" t="str">
        <f t="array" ref="F1914">IFERROR(IF(INDEX('AQS-88101'!$M$2:$M$2744,MATCH('88101-daily-summary-by-site'!$A1914&amp;'88101-daily-summary-by-site'!F$2&amp;'88101-daily-summary-by-site'!F$3,'AQS-88101'!$AC$2:$AC$2744&amp;'AQS-88101'!$E$2:$E$2744&amp;'AQS-88101'!$G$2:$G$2744,0))&lt;&gt;"",INDEX('AQS-88101'!$M$2:$M$2744,MATCH('88101-daily-summary-by-site'!$A1914&amp;'88101-daily-summary-by-site'!F$2&amp;'88101-daily-summary-by-site'!F$3,'AQS-88101'!$AC$2:$AC$2744&amp;'AQS-88101'!$E$2:$E$2744&amp;'AQS-88101'!$G$2:$G$2744,0)),""),"")</f>
        <v/>
      </c>
      <c r="G1914" s="42" t="str">
        <f t="array" ref="G1914">IFERROR(IF(INDEX('AQS-88101'!$M$2:$M$2744,MATCH('88101-daily-summary-by-site'!$A1914&amp;'88101-daily-summary-by-site'!G$2&amp;'88101-daily-summary-by-site'!G$3,'AQS-88101'!$AC$2:$AC$2744&amp;'AQS-88101'!$E$2:$E$2744&amp;'AQS-88101'!$G$2:$G$2744,0))&lt;&gt;"",INDEX('AQS-88101'!$M$2:$M$2744,MATCH('88101-daily-summary-by-site'!$A1914&amp;'88101-daily-summary-by-site'!G$2&amp;'88101-daily-summary-by-site'!G$3,'AQS-88101'!$AC$2:$AC$2744&amp;'AQS-88101'!$E$2:$E$2744&amp;'AQS-88101'!$G$2:$G$2744,0)),""),"")</f>
        <v/>
      </c>
      <c r="H1914" s="42" t="str">
        <f t="array" ref="H1914">IFERROR(IF(INDEX('AQS-88101'!$M$2:$M$2744,MATCH('88101-daily-summary-by-site'!$A1914&amp;'88101-daily-summary-by-site'!H$2&amp;'88101-daily-summary-by-site'!H$3,'AQS-88101'!$AC$2:$AC$2744&amp;'AQS-88101'!$E$2:$E$2744&amp;'AQS-88101'!$G$2:$G$2744,0))&lt;&gt;"",INDEX('AQS-88101'!$M$2:$M$2744,MATCH('88101-daily-summary-by-site'!$A1914&amp;'88101-daily-summary-by-site'!H$2&amp;'88101-daily-summary-by-site'!H$3,'AQS-88101'!$AC$2:$AC$2744&amp;'AQS-88101'!$E$2:$E$2744&amp;'AQS-88101'!$G$2:$G$2744,0)),""),"")</f>
        <v/>
      </c>
      <c r="I1914" s="108" t="str">
        <f t="array" ref="I1914">IFERROR(IF(INDEX('AQS-88101'!$M$2:$M$2744,MATCH('88101-daily-summary-by-site'!$A1914&amp;'88101-daily-summary-by-site'!I$2&amp;'88101-daily-summary-by-site'!I$3,'AQS-88101'!$AC$2:$AC$2744&amp;'AQS-88101'!$E$2:$E$2744&amp;'AQS-88101'!$G$2:$G$2744,0))&lt;&gt;"",INDEX('AQS-88101'!$M$2:$M$2744,MATCH('88101-daily-summary-by-site'!$A1914&amp;'88101-daily-summary-by-site'!I$2&amp;'88101-daily-summary-by-site'!I$3,'AQS-88101'!$AC$2:$AC$2744&amp;'AQS-88101'!$E$2:$E$2744&amp;'AQS-88101'!$G$2:$G$2744,0)),""),"")</f>
        <v/>
      </c>
      <c r="L1914" s="107" t="str">
        <f t="shared" si="145"/>
        <v/>
      </c>
      <c r="M1914" s="42" t="str">
        <f t="shared" si="146"/>
        <v/>
      </c>
      <c r="N1914" s="42" t="str">
        <f t="shared" si="147"/>
        <v/>
      </c>
      <c r="O1914" s="108" t="str">
        <f t="shared" si="148"/>
        <v/>
      </c>
    </row>
    <row r="1915" spans="1:15" x14ac:dyDescent="0.25">
      <c r="A1915" s="79">
        <f t="shared" si="149"/>
        <v>41826</v>
      </c>
      <c r="B1915" s="107" t="str">
        <f t="array" ref="B1915">IFERROR(IF(INDEX('AQS-88101'!$M$2:$M$2744,MATCH('88101-daily-summary-by-site'!$A1915&amp;'88101-daily-summary-by-site'!B$2&amp;'88101-daily-summary-by-site'!B$3,'AQS-88101'!$AC$2:$AC$2744&amp;'AQS-88101'!$E$2:$E$2744&amp;'AQS-88101'!$G$2:$G$2744,0))&lt;&gt;"",INDEX('AQS-88101'!$M$2:$M$2744,MATCH('88101-daily-summary-by-site'!$A1915&amp;'88101-daily-summary-by-site'!B$2&amp;'88101-daily-summary-by-site'!B$3,'AQS-88101'!$AC$2:$AC$2744&amp;'AQS-88101'!$E$2:$E$2744&amp;'AQS-88101'!$G$2:$G$2744,0)),""),"")</f>
        <v/>
      </c>
      <c r="C1915" s="42" t="str">
        <f t="array" ref="C1915">IFERROR(IF(INDEX('AQS-88101'!$M$2:$M$2744,MATCH('88101-daily-summary-by-site'!$A1915&amp;'88101-daily-summary-by-site'!C$2&amp;'88101-daily-summary-by-site'!C$3,'AQS-88101'!$AC$2:$AC$2744&amp;'AQS-88101'!$E$2:$E$2744&amp;'AQS-88101'!$G$2:$G$2744,0))&lt;&gt;"",INDEX('AQS-88101'!$M$2:$M$2744,MATCH('88101-daily-summary-by-site'!$A1915&amp;'88101-daily-summary-by-site'!C$2&amp;'88101-daily-summary-by-site'!C$3,'AQS-88101'!$AC$2:$AC$2744&amp;'AQS-88101'!$E$2:$E$2744&amp;'AQS-88101'!$G$2:$G$2744,0)),""),"")</f>
        <v/>
      </c>
      <c r="D1915" s="42" t="str">
        <f t="array" ref="D1915">IFERROR(IF(INDEX('AQS-88101'!$M$2:$M$2744,MATCH('88101-daily-summary-by-site'!$A1915&amp;'88101-daily-summary-by-site'!D$2&amp;'88101-daily-summary-by-site'!D$3,'AQS-88101'!$AC$2:$AC$2744&amp;'AQS-88101'!$E$2:$E$2744&amp;'AQS-88101'!$G$2:$G$2744,0))&lt;&gt;"",INDEX('AQS-88101'!$M$2:$M$2744,MATCH('88101-daily-summary-by-site'!$A1915&amp;'88101-daily-summary-by-site'!D$2&amp;'88101-daily-summary-by-site'!D$3,'AQS-88101'!$AC$2:$AC$2744&amp;'AQS-88101'!$E$2:$E$2744&amp;'AQS-88101'!$G$2:$G$2744,0)),""),"")</f>
        <v/>
      </c>
      <c r="E1915" s="42" t="str">
        <f t="array" ref="E1915">IFERROR(IF(INDEX('AQS-88101'!$M$2:$M$2744,MATCH('88101-daily-summary-by-site'!$A1915&amp;'88101-daily-summary-by-site'!E$2&amp;'88101-daily-summary-by-site'!E$3,'AQS-88101'!$AC$2:$AC$2744&amp;'AQS-88101'!$E$2:$E$2744&amp;'AQS-88101'!$G$2:$G$2744,0))&lt;&gt;"",INDEX('AQS-88101'!$M$2:$M$2744,MATCH('88101-daily-summary-by-site'!$A1915&amp;'88101-daily-summary-by-site'!E$2&amp;'88101-daily-summary-by-site'!E$3,'AQS-88101'!$AC$2:$AC$2744&amp;'AQS-88101'!$E$2:$E$2744&amp;'AQS-88101'!$G$2:$G$2744,0)),""),"")</f>
        <v/>
      </c>
      <c r="F1915" s="42" t="str">
        <f t="array" ref="F1915">IFERROR(IF(INDEX('AQS-88101'!$M$2:$M$2744,MATCH('88101-daily-summary-by-site'!$A1915&amp;'88101-daily-summary-by-site'!F$2&amp;'88101-daily-summary-by-site'!F$3,'AQS-88101'!$AC$2:$AC$2744&amp;'AQS-88101'!$E$2:$E$2744&amp;'AQS-88101'!$G$2:$G$2744,0))&lt;&gt;"",INDEX('AQS-88101'!$M$2:$M$2744,MATCH('88101-daily-summary-by-site'!$A1915&amp;'88101-daily-summary-by-site'!F$2&amp;'88101-daily-summary-by-site'!F$3,'AQS-88101'!$AC$2:$AC$2744&amp;'AQS-88101'!$E$2:$E$2744&amp;'AQS-88101'!$G$2:$G$2744,0)),""),"")</f>
        <v/>
      </c>
      <c r="G1915" s="42" t="str">
        <f t="array" ref="G1915">IFERROR(IF(INDEX('AQS-88101'!$M$2:$M$2744,MATCH('88101-daily-summary-by-site'!$A1915&amp;'88101-daily-summary-by-site'!G$2&amp;'88101-daily-summary-by-site'!G$3,'AQS-88101'!$AC$2:$AC$2744&amp;'AQS-88101'!$E$2:$E$2744&amp;'AQS-88101'!$G$2:$G$2744,0))&lt;&gt;"",INDEX('AQS-88101'!$M$2:$M$2744,MATCH('88101-daily-summary-by-site'!$A1915&amp;'88101-daily-summary-by-site'!G$2&amp;'88101-daily-summary-by-site'!G$3,'AQS-88101'!$AC$2:$AC$2744&amp;'AQS-88101'!$E$2:$E$2744&amp;'AQS-88101'!$G$2:$G$2744,0)),""),"")</f>
        <v/>
      </c>
      <c r="H1915" s="42" t="str">
        <f t="array" ref="H1915">IFERROR(IF(INDEX('AQS-88101'!$M$2:$M$2744,MATCH('88101-daily-summary-by-site'!$A1915&amp;'88101-daily-summary-by-site'!H$2&amp;'88101-daily-summary-by-site'!H$3,'AQS-88101'!$AC$2:$AC$2744&amp;'AQS-88101'!$E$2:$E$2744&amp;'AQS-88101'!$G$2:$G$2744,0))&lt;&gt;"",INDEX('AQS-88101'!$M$2:$M$2744,MATCH('88101-daily-summary-by-site'!$A1915&amp;'88101-daily-summary-by-site'!H$2&amp;'88101-daily-summary-by-site'!H$3,'AQS-88101'!$AC$2:$AC$2744&amp;'AQS-88101'!$E$2:$E$2744&amp;'AQS-88101'!$G$2:$G$2744,0)),""),"")</f>
        <v/>
      </c>
      <c r="I1915" s="108" t="str">
        <f t="array" ref="I1915">IFERROR(IF(INDEX('AQS-88101'!$M$2:$M$2744,MATCH('88101-daily-summary-by-site'!$A1915&amp;'88101-daily-summary-by-site'!I$2&amp;'88101-daily-summary-by-site'!I$3,'AQS-88101'!$AC$2:$AC$2744&amp;'AQS-88101'!$E$2:$E$2744&amp;'AQS-88101'!$G$2:$G$2744,0))&lt;&gt;"",INDEX('AQS-88101'!$M$2:$M$2744,MATCH('88101-daily-summary-by-site'!$A1915&amp;'88101-daily-summary-by-site'!I$2&amp;'88101-daily-summary-by-site'!I$3,'AQS-88101'!$AC$2:$AC$2744&amp;'AQS-88101'!$E$2:$E$2744&amp;'AQS-88101'!$G$2:$G$2744,0)),""),"")</f>
        <v/>
      </c>
      <c r="L1915" s="107" t="str">
        <f t="shared" si="145"/>
        <v/>
      </c>
      <c r="M1915" s="42" t="str">
        <f t="shared" si="146"/>
        <v/>
      </c>
      <c r="N1915" s="42" t="str">
        <f t="shared" si="147"/>
        <v/>
      </c>
      <c r="O1915" s="108" t="str">
        <f t="shared" si="148"/>
        <v/>
      </c>
    </row>
    <row r="1916" spans="1:15" x14ac:dyDescent="0.25">
      <c r="A1916" s="79">
        <f t="shared" si="149"/>
        <v>41827</v>
      </c>
      <c r="B1916" s="107">
        <f t="array" ref="B1916">IFERROR(IF(INDEX('AQS-88101'!$M$2:$M$2744,MATCH('88101-daily-summary-by-site'!$A1916&amp;'88101-daily-summary-by-site'!B$2&amp;'88101-daily-summary-by-site'!B$3,'AQS-88101'!$AC$2:$AC$2744&amp;'AQS-88101'!$E$2:$E$2744&amp;'AQS-88101'!$G$2:$G$2744,0))&lt;&gt;"",INDEX('AQS-88101'!$M$2:$M$2744,MATCH('88101-daily-summary-by-site'!$A1916&amp;'88101-daily-summary-by-site'!B$2&amp;'88101-daily-summary-by-site'!B$3,'AQS-88101'!$AC$2:$AC$2744&amp;'AQS-88101'!$E$2:$E$2744&amp;'AQS-88101'!$G$2:$G$2744,0)),""),"")</f>
        <v>2.9</v>
      </c>
      <c r="C1916" s="42" t="str">
        <f t="array" ref="C1916">IFERROR(IF(INDEX('AQS-88101'!$M$2:$M$2744,MATCH('88101-daily-summary-by-site'!$A1916&amp;'88101-daily-summary-by-site'!C$2&amp;'88101-daily-summary-by-site'!C$3,'AQS-88101'!$AC$2:$AC$2744&amp;'AQS-88101'!$E$2:$E$2744&amp;'AQS-88101'!$G$2:$G$2744,0))&lt;&gt;"",INDEX('AQS-88101'!$M$2:$M$2744,MATCH('88101-daily-summary-by-site'!$A1916&amp;'88101-daily-summary-by-site'!C$2&amp;'88101-daily-summary-by-site'!C$3,'AQS-88101'!$AC$2:$AC$2744&amp;'AQS-88101'!$E$2:$E$2744&amp;'AQS-88101'!$G$2:$G$2744,0)),""),"")</f>
        <v/>
      </c>
      <c r="D1916" s="42">
        <f t="array" ref="D1916">IFERROR(IF(INDEX('AQS-88101'!$M$2:$M$2744,MATCH('88101-daily-summary-by-site'!$A1916&amp;'88101-daily-summary-by-site'!D$2&amp;'88101-daily-summary-by-site'!D$3,'AQS-88101'!$AC$2:$AC$2744&amp;'AQS-88101'!$E$2:$E$2744&amp;'AQS-88101'!$G$2:$G$2744,0))&lt;&gt;"",INDEX('AQS-88101'!$M$2:$M$2744,MATCH('88101-daily-summary-by-site'!$A1916&amp;'88101-daily-summary-by-site'!D$2&amp;'88101-daily-summary-by-site'!D$3,'AQS-88101'!$AC$2:$AC$2744&amp;'AQS-88101'!$E$2:$E$2744&amp;'AQS-88101'!$G$2:$G$2744,0)),""),"")</f>
        <v>2.6</v>
      </c>
      <c r="E1916" s="42" t="str">
        <f t="array" ref="E1916">IFERROR(IF(INDEX('AQS-88101'!$M$2:$M$2744,MATCH('88101-daily-summary-by-site'!$A1916&amp;'88101-daily-summary-by-site'!E$2&amp;'88101-daily-summary-by-site'!E$3,'AQS-88101'!$AC$2:$AC$2744&amp;'AQS-88101'!$E$2:$E$2744&amp;'AQS-88101'!$G$2:$G$2744,0))&lt;&gt;"",INDEX('AQS-88101'!$M$2:$M$2744,MATCH('88101-daily-summary-by-site'!$A1916&amp;'88101-daily-summary-by-site'!E$2&amp;'88101-daily-summary-by-site'!E$3,'AQS-88101'!$AC$2:$AC$2744&amp;'AQS-88101'!$E$2:$E$2744&amp;'AQS-88101'!$G$2:$G$2744,0)),""),"")</f>
        <v/>
      </c>
      <c r="F1916" s="42" t="str">
        <f t="array" ref="F1916">IFERROR(IF(INDEX('AQS-88101'!$M$2:$M$2744,MATCH('88101-daily-summary-by-site'!$A1916&amp;'88101-daily-summary-by-site'!F$2&amp;'88101-daily-summary-by-site'!F$3,'AQS-88101'!$AC$2:$AC$2744&amp;'AQS-88101'!$E$2:$E$2744&amp;'AQS-88101'!$G$2:$G$2744,0))&lt;&gt;"",INDEX('AQS-88101'!$M$2:$M$2744,MATCH('88101-daily-summary-by-site'!$A1916&amp;'88101-daily-summary-by-site'!F$2&amp;'88101-daily-summary-by-site'!F$3,'AQS-88101'!$AC$2:$AC$2744&amp;'AQS-88101'!$E$2:$E$2744&amp;'AQS-88101'!$G$2:$G$2744,0)),""),"")</f>
        <v/>
      </c>
      <c r="G1916" s="42" t="str">
        <f t="array" ref="G1916">IFERROR(IF(INDEX('AQS-88101'!$M$2:$M$2744,MATCH('88101-daily-summary-by-site'!$A1916&amp;'88101-daily-summary-by-site'!G$2&amp;'88101-daily-summary-by-site'!G$3,'AQS-88101'!$AC$2:$AC$2744&amp;'AQS-88101'!$E$2:$E$2744&amp;'AQS-88101'!$G$2:$G$2744,0))&lt;&gt;"",INDEX('AQS-88101'!$M$2:$M$2744,MATCH('88101-daily-summary-by-site'!$A1916&amp;'88101-daily-summary-by-site'!G$2&amp;'88101-daily-summary-by-site'!G$3,'AQS-88101'!$AC$2:$AC$2744&amp;'AQS-88101'!$E$2:$E$2744&amp;'AQS-88101'!$G$2:$G$2744,0)),""),"")</f>
        <v/>
      </c>
      <c r="H1916" s="42" t="str">
        <f t="array" ref="H1916">IFERROR(IF(INDEX('AQS-88101'!$M$2:$M$2744,MATCH('88101-daily-summary-by-site'!$A1916&amp;'88101-daily-summary-by-site'!H$2&amp;'88101-daily-summary-by-site'!H$3,'AQS-88101'!$AC$2:$AC$2744&amp;'AQS-88101'!$E$2:$E$2744&amp;'AQS-88101'!$G$2:$G$2744,0))&lt;&gt;"",INDEX('AQS-88101'!$M$2:$M$2744,MATCH('88101-daily-summary-by-site'!$A1916&amp;'88101-daily-summary-by-site'!H$2&amp;'88101-daily-summary-by-site'!H$3,'AQS-88101'!$AC$2:$AC$2744&amp;'AQS-88101'!$E$2:$E$2744&amp;'AQS-88101'!$G$2:$G$2744,0)),""),"")</f>
        <v/>
      </c>
      <c r="I1916" s="108" t="str">
        <f t="array" ref="I1916">IFERROR(IF(INDEX('AQS-88101'!$M$2:$M$2744,MATCH('88101-daily-summary-by-site'!$A1916&amp;'88101-daily-summary-by-site'!I$2&amp;'88101-daily-summary-by-site'!I$3,'AQS-88101'!$AC$2:$AC$2744&amp;'AQS-88101'!$E$2:$E$2744&amp;'AQS-88101'!$G$2:$G$2744,0))&lt;&gt;"",INDEX('AQS-88101'!$M$2:$M$2744,MATCH('88101-daily-summary-by-site'!$A1916&amp;'88101-daily-summary-by-site'!I$2&amp;'88101-daily-summary-by-site'!I$3,'AQS-88101'!$AC$2:$AC$2744&amp;'AQS-88101'!$E$2:$E$2744&amp;'AQS-88101'!$G$2:$G$2744,0)),""),"")</f>
        <v/>
      </c>
      <c r="L1916" s="107">
        <f t="shared" si="145"/>
        <v>2.9</v>
      </c>
      <c r="M1916" s="42">
        <f t="shared" si="146"/>
        <v>2.6</v>
      </c>
      <c r="N1916" s="42" t="str">
        <f t="shared" si="147"/>
        <v/>
      </c>
      <c r="O1916" s="108" t="str">
        <f t="shared" si="148"/>
        <v/>
      </c>
    </row>
    <row r="1917" spans="1:15" x14ac:dyDescent="0.25">
      <c r="A1917" s="79">
        <f t="shared" si="149"/>
        <v>41828</v>
      </c>
      <c r="B1917" s="107" t="str">
        <f t="array" ref="B1917">IFERROR(IF(INDEX('AQS-88101'!$M$2:$M$2744,MATCH('88101-daily-summary-by-site'!$A1917&amp;'88101-daily-summary-by-site'!B$2&amp;'88101-daily-summary-by-site'!B$3,'AQS-88101'!$AC$2:$AC$2744&amp;'AQS-88101'!$E$2:$E$2744&amp;'AQS-88101'!$G$2:$G$2744,0))&lt;&gt;"",INDEX('AQS-88101'!$M$2:$M$2744,MATCH('88101-daily-summary-by-site'!$A1917&amp;'88101-daily-summary-by-site'!B$2&amp;'88101-daily-summary-by-site'!B$3,'AQS-88101'!$AC$2:$AC$2744&amp;'AQS-88101'!$E$2:$E$2744&amp;'AQS-88101'!$G$2:$G$2744,0)),""),"")</f>
        <v/>
      </c>
      <c r="C1917" s="42" t="str">
        <f t="array" ref="C1917">IFERROR(IF(INDEX('AQS-88101'!$M$2:$M$2744,MATCH('88101-daily-summary-by-site'!$A1917&amp;'88101-daily-summary-by-site'!C$2&amp;'88101-daily-summary-by-site'!C$3,'AQS-88101'!$AC$2:$AC$2744&amp;'AQS-88101'!$E$2:$E$2744&amp;'AQS-88101'!$G$2:$G$2744,0))&lt;&gt;"",INDEX('AQS-88101'!$M$2:$M$2744,MATCH('88101-daily-summary-by-site'!$A1917&amp;'88101-daily-summary-by-site'!C$2&amp;'88101-daily-summary-by-site'!C$3,'AQS-88101'!$AC$2:$AC$2744&amp;'AQS-88101'!$E$2:$E$2744&amp;'AQS-88101'!$G$2:$G$2744,0)),""),"")</f>
        <v/>
      </c>
      <c r="D1917" s="42" t="str">
        <f t="array" ref="D1917">IFERROR(IF(INDEX('AQS-88101'!$M$2:$M$2744,MATCH('88101-daily-summary-by-site'!$A1917&amp;'88101-daily-summary-by-site'!D$2&amp;'88101-daily-summary-by-site'!D$3,'AQS-88101'!$AC$2:$AC$2744&amp;'AQS-88101'!$E$2:$E$2744&amp;'AQS-88101'!$G$2:$G$2744,0))&lt;&gt;"",INDEX('AQS-88101'!$M$2:$M$2744,MATCH('88101-daily-summary-by-site'!$A1917&amp;'88101-daily-summary-by-site'!D$2&amp;'88101-daily-summary-by-site'!D$3,'AQS-88101'!$AC$2:$AC$2744&amp;'AQS-88101'!$E$2:$E$2744&amp;'AQS-88101'!$G$2:$G$2744,0)),""),"")</f>
        <v/>
      </c>
      <c r="E1917" s="42" t="str">
        <f t="array" ref="E1917">IFERROR(IF(INDEX('AQS-88101'!$M$2:$M$2744,MATCH('88101-daily-summary-by-site'!$A1917&amp;'88101-daily-summary-by-site'!E$2&amp;'88101-daily-summary-by-site'!E$3,'AQS-88101'!$AC$2:$AC$2744&amp;'AQS-88101'!$E$2:$E$2744&amp;'AQS-88101'!$G$2:$G$2744,0))&lt;&gt;"",INDEX('AQS-88101'!$M$2:$M$2744,MATCH('88101-daily-summary-by-site'!$A1917&amp;'88101-daily-summary-by-site'!E$2&amp;'88101-daily-summary-by-site'!E$3,'AQS-88101'!$AC$2:$AC$2744&amp;'AQS-88101'!$E$2:$E$2744&amp;'AQS-88101'!$G$2:$G$2744,0)),""),"")</f>
        <v/>
      </c>
      <c r="F1917" s="42" t="str">
        <f t="array" ref="F1917">IFERROR(IF(INDEX('AQS-88101'!$M$2:$M$2744,MATCH('88101-daily-summary-by-site'!$A1917&amp;'88101-daily-summary-by-site'!F$2&amp;'88101-daily-summary-by-site'!F$3,'AQS-88101'!$AC$2:$AC$2744&amp;'AQS-88101'!$E$2:$E$2744&amp;'AQS-88101'!$G$2:$G$2744,0))&lt;&gt;"",INDEX('AQS-88101'!$M$2:$M$2744,MATCH('88101-daily-summary-by-site'!$A1917&amp;'88101-daily-summary-by-site'!F$2&amp;'88101-daily-summary-by-site'!F$3,'AQS-88101'!$AC$2:$AC$2744&amp;'AQS-88101'!$E$2:$E$2744&amp;'AQS-88101'!$G$2:$G$2744,0)),""),"")</f>
        <v/>
      </c>
      <c r="G1917" s="42" t="str">
        <f t="array" ref="G1917">IFERROR(IF(INDEX('AQS-88101'!$M$2:$M$2744,MATCH('88101-daily-summary-by-site'!$A1917&amp;'88101-daily-summary-by-site'!G$2&amp;'88101-daily-summary-by-site'!G$3,'AQS-88101'!$AC$2:$AC$2744&amp;'AQS-88101'!$E$2:$E$2744&amp;'AQS-88101'!$G$2:$G$2744,0))&lt;&gt;"",INDEX('AQS-88101'!$M$2:$M$2744,MATCH('88101-daily-summary-by-site'!$A1917&amp;'88101-daily-summary-by-site'!G$2&amp;'88101-daily-summary-by-site'!G$3,'AQS-88101'!$AC$2:$AC$2744&amp;'AQS-88101'!$E$2:$E$2744&amp;'AQS-88101'!$G$2:$G$2744,0)),""),"")</f>
        <v/>
      </c>
      <c r="H1917" s="42" t="str">
        <f t="array" ref="H1917">IFERROR(IF(INDEX('AQS-88101'!$M$2:$M$2744,MATCH('88101-daily-summary-by-site'!$A1917&amp;'88101-daily-summary-by-site'!H$2&amp;'88101-daily-summary-by-site'!H$3,'AQS-88101'!$AC$2:$AC$2744&amp;'AQS-88101'!$E$2:$E$2744&amp;'AQS-88101'!$G$2:$G$2744,0))&lt;&gt;"",INDEX('AQS-88101'!$M$2:$M$2744,MATCH('88101-daily-summary-by-site'!$A1917&amp;'88101-daily-summary-by-site'!H$2&amp;'88101-daily-summary-by-site'!H$3,'AQS-88101'!$AC$2:$AC$2744&amp;'AQS-88101'!$E$2:$E$2744&amp;'AQS-88101'!$G$2:$G$2744,0)),""),"")</f>
        <v/>
      </c>
      <c r="I1917" s="108" t="str">
        <f t="array" ref="I1917">IFERROR(IF(INDEX('AQS-88101'!$M$2:$M$2744,MATCH('88101-daily-summary-by-site'!$A1917&amp;'88101-daily-summary-by-site'!I$2&amp;'88101-daily-summary-by-site'!I$3,'AQS-88101'!$AC$2:$AC$2744&amp;'AQS-88101'!$E$2:$E$2744&amp;'AQS-88101'!$G$2:$G$2744,0))&lt;&gt;"",INDEX('AQS-88101'!$M$2:$M$2744,MATCH('88101-daily-summary-by-site'!$A1917&amp;'88101-daily-summary-by-site'!I$2&amp;'88101-daily-summary-by-site'!I$3,'AQS-88101'!$AC$2:$AC$2744&amp;'AQS-88101'!$E$2:$E$2744&amp;'AQS-88101'!$G$2:$G$2744,0)),""),"")</f>
        <v/>
      </c>
      <c r="L1917" s="107" t="str">
        <f t="shared" si="145"/>
        <v/>
      </c>
      <c r="M1917" s="42" t="str">
        <f t="shared" si="146"/>
        <v/>
      </c>
      <c r="N1917" s="42" t="str">
        <f t="shared" si="147"/>
        <v/>
      </c>
      <c r="O1917" s="108" t="str">
        <f t="shared" si="148"/>
        <v/>
      </c>
    </row>
    <row r="1918" spans="1:15" x14ac:dyDescent="0.25">
      <c r="A1918" s="79">
        <f t="shared" si="149"/>
        <v>41829</v>
      </c>
      <c r="B1918" s="107" t="str">
        <f t="array" ref="B1918">IFERROR(IF(INDEX('AQS-88101'!$M$2:$M$2744,MATCH('88101-daily-summary-by-site'!$A1918&amp;'88101-daily-summary-by-site'!B$2&amp;'88101-daily-summary-by-site'!B$3,'AQS-88101'!$AC$2:$AC$2744&amp;'AQS-88101'!$E$2:$E$2744&amp;'AQS-88101'!$G$2:$G$2744,0))&lt;&gt;"",INDEX('AQS-88101'!$M$2:$M$2744,MATCH('88101-daily-summary-by-site'!$A1918&amp;'88101-daily-summary-by-site'!B$2&amp;'88101-daily-summary-by-site'!B$3,'AQS-88101'!$AC$2:$AC$2744&amp;'AQS-88101'!$E$2:$E$2744&amp;'AQS-88101'!$G$2:$G$2744,0)),""),"")</f>
        <v/>
      </c>
      <c r="C1918" s="42" t="str">
        <f t="array" ref="C1918">IFERROR(IF(INDEX('AQS-88101'!$M$2:$M$2744,MATCH('88101-daily-summary-by-site'!$A1918&amp;'88101-daily-summary-by-site'!C$2&amp;'88101-daily-summary-by-site'!C$3,'AQS-88101'!$AC$2:$AC$2744&amp;'AQS-88101'!$E$2:$E$2744&amp;'AQS-88101'!$G$2:$G$2744,0))&lt;&gt;"",INDEX('AQS-88101'!$M$2:$M$2744,MATCH('88101-daily-summary-by-site'!$A1918&amp;'88101-daily-summary-by-site'!C$2&amp;'88101-daily-summary-by-site'!C$3,'AQS-88101'!$AC$2:$AC$2744&amp;'AQS-88101'!$E$2:$E$2744&amp;'AQS-88101'!$G$2:$G$2744,0)),""),"")</f>
        <v/>
      </c>
      <c r="D1918" s="42" t="str">
        <f t="array" ref="D1918">IFERROR(IF(INDEX('AQS-88101'!$M$2:$M$2744,MATCH('88101-daily-summary-by-site'!$A1918&amp;'88101-daily-summary-by-site'!D$2&amp;'88101-daily-summary-by-site'!D$3,'AQS-88101'!$AC$2:$AC$2744&amp;'AQS-88101'!$E$2:$E$2744&amp;'AQS-88101'!$G$2:$G$2744,0))&lt;&gt;"",INDEX('AQS-88101'!$M$2:$M$2744,MATCH('88101-daily-summary-by-site'!$A1918&amp;'88101-daily-summary-by-site'!D$2&amp;'88101-daily-summary-by-site'!D$3,'AQS-88101'!$AC$2:$AC$2744&amp;'AQS-88101'!$E$2:$E$2744&amp;'AQS-88101'!$G$2:$G$2744,0)),""),"")</f>
        <v/>
      </c>
      <c r="E1918" s="42" t="str">
        <f t="array" ref="E1918">IFERROR(IF(INDEX('AQS-88101'!$M$2:$M$2744,MATCH('88101-daily-summary-by-site'!$A1918&amp;'88101-daily-summary-by-site'!E$2&amp;'88101-daily-summary-by-site'!E$3,'AQS-88101'!$AC$2:$AC$2744&amp;'AQS-88101'!$E$2:$E$2744&amp;'AQS-88101'!$G$2:$G$2744,0))&lt;&gt;"",INDEX('AQS-88101'!$M$2:$M$2744,MATCH('88101-daily-summary-by-site'!$A1918&amp;'88101-daily-summary-by-site'!E$2&amp;'88101-daily-summary-by-site'!E$3,'AQS-88101'!$AC$2:$AC$2744&amp;'AQS-88101'!$E$2:$E$2744&amp;'AQS-88101'!$G$2:$G$2744,0)),""),"")</f>
        <v/>
      </c>
      <c r="F1918" s="42" t="str">
        <f t="array" ref="F1918">IFERROR(IF(INDEX('AQS-88101'!$M$2:$M$2744,MATCH('88101-daily-summary-by-site'!$A1918&amp;'88101-daily-summary-by-site'!F$2&amp;'88101-daily-summary-by-site'!F$3,'AQS-88101'!$AC$2:$AC$2744&amp;'AQS-88101'!$E$2:$E$2744&amp;'AQS-88101'!$G$2:$G$2744,0))&lt;&gt;"",INDEX('AQS-88101'!$M$2:$M$2744,MATCH('88101-daily-summary-by-site'!$A1918&amp;'88101-daily-summary-by-site'!F$2&amp;'88101-daily-summary-by-site'!F$3,'AQS-88101'!$AC$2:$AC$2744&amp;'AQS-88101'!$E$2:$E$2744&amp;'AQS-88101'!$G$2:$G$2744,0)),""),"")</f>
        <v/>
      </c>
      <c r="G1918" s="42" t="str">
        <f t="array" ref="G1918">IFERROR(IF(INDEX('AQS-88101'!$M$2:$M$2744,MATCH('88101-daily-summary-by-site'!$A1918&amp;'88101-daily-summary-by-site'!G$2&amp;'88101-daily-summary-by-site'!G$3,'AQS-88101'!$AC$2:$AC$2744&amp;'AQS-88101'!$E$2:$E$2744&amp;'AQS-88101'!$G$2:$G$2744,0))&lt;&gt;"",INDEX('AQS-88101'!$M$2:$M$2744,MATCH('88101-daily-summary-by-site'!$A1918&amp;'88101-daily-summary-by-site'!G$2&amp;'88101-daily-summary-by-site'!G$3,'AQS-88101'!$AC$2:$AC$2744&amp;'AQS-88101'!$E$2:$E$2744&amp;'AQS-88101'!$G$2:$G$2744,0)),""),"")</f>
        <v/>
      </c>
      <c r="H1918" s="42" t="str">
        <f t="array" ref="H1918">IFERROR(IF(INDEX('AQS-88101'!$M$2:$M$2744,MATCH('88101-daily-summary-by-site'!$A1918&amp;'88101-daily-summary-by-site'!H$2&amp;'88101-daily-summary-by-site'!H$3,'AQS-88101'!$AC$2:$AC$2744&amp;'AQS-88101'!$E$2:$E$2744&amp;'AQS-88101'!$G$2:$G$2744,0))&lt;&gt;"",INDEX('AQS-88101'!$M$2:$M$2744,MATCH('88101-daily-summary-by-site'!$A1918&amp;'88101-daily-summary-by-site'!H$2&amp;'88101-daily-summary-by-site'!H$3,'AQS-88101'!$AC$2:$AC$2744&amp;'AQS-88101'!$E$2:$E$2744&amp;'AQS-88101'!$G$2:$G$2744,0)),""),"")</f>
        <v/>
      </c>
      <c r="I1918" s="108" t="str">
        <f t="array" ref="I1918">IFERROR(IF(INDEX('AQS-88101'!$M$2:$M$2744,MATCH('88101-daily-summary-by-site'!$A1918&amp;'88101-daily-summary-by-site'!I$2&amp;'88101-daily-summary-by-site'!I$3,'AQS-88101'!$AC$2:$AC$2744&amp;'AQS-88101'!$E$2:$E$2744&amp;'AQS-88101'!$G$2:$G$2744,0))&lt;&gt;"",INDEX('AQS-88101'!$M$2:$M$2744,MATCH('88101-daily-summary-by-site'!$A1918&amp;'88101-daily-summary-by-site'!I$2&amp;'88101-daily-summary-by-site'!I$3,'AQS-88101'!$AC$2:$AC$2744&amp;'AQS-88101'!$E$2:$E$2744&amp;'AQS-88101'!$G$2:$G$2744,0)),""),"")</f>
        <v/>
      </c>
      <c r="L1918" s="107" t="str">
        <f t="shared" si="145"/>
        <v/>
      </c>
      <c r="M1918" s="42" t="str">
        <f t="shared" si="146"/>
        <v/>
      </c>
      <c r="N1918" s="42" t="str">
        <f t="shared" si="147"/>
        <v/>
      </c>
      <c r="O1918" s="108" t="str">
        <f t="shared" si="148"/>
        <v/>
      </c>
    </row>
    <row r="1919" spans="1:15" x14ac:dyDescent="0.25">
      <c r="A1919" s="79">
        <f t="shared" si="149"/>
        <v>41830</v>
      </c>
      <c r="B1919" s="107">
        <f t="array" ref="B1919">IFERROR(IF(INDEX('AQS-88101'!$M$2:$M$2744,MATCH('88101-daily-summary-by-site'!$A1919&amp;'88101-daily-summary-by-site'!B$2&amp;'88101-daily-summary-by-site'!B$3,'AQS-88101'!$AC$2:$AC$2744&amp;'AQS-88101'!$E$2:$E$2744&amp;'AQS-88101'!$G$2:$G$2744,0))&lt;&gt;"",INDEX('AQS-88101'!$M$2:$M$2744,MATCH('88101-daily-summary-by-site'!$A1919&amp;'88101-daily-summary-by-site'!B$2&amp;'88101-daily-summary-by-site'!B$3,'AQS-88101'!$AC$2:$AC$2744&amp;'AQS-88101'!$E$2:$E$2744&amp;'AQS-88101'!$G$2:$G$2744,0)),""),"")</f>
        <v>2.2000000000000002</v>
      </c>
      <c r="C1919" s="42" t="str">
        <f t="array" ref="C1919">IFERROR(IF(INDEX('AQS-88101'!$M$2:$M$2744,MATCH('88101-daily-summary-by-site'!$A1919&amp;'88101-daily-summary-by-site'!C$2&amp;'88101-daily-summary-by-site'!C$3,'AQS-88101'!$AC$2:$AC$2744&amp;'AQS-88101'!$E$2:$E$2744&amp;'AQS-88101'!$G$2:$G$2744,0))&lt;&gt;"",INDEX('AQS-88101'!$M$2:$M$2744,MATCH('88101-daily-summary-by-site'!$A1919&amp;'88101-daily-summary-by-site'!C$2&amp;'88101-daily-summary-by-site'!C$3,'AQS-88101'!$AC$2:$AC$2744&amp;'AQS-88101'!$E$2:$E$2744&amp;'AQS-88101'!$G$2:$G$2744,0)),""),"")</f>
        <v/>
      </c>
      <c r="D1919" s="42">
        <f t="array" ref="D1919">IFERROR(IF(INDEX('AQS-88101'!$M$2:$M$2744,MATCH('88101-daily-summary-by-site'!$A1919&amp;'88101-daily-summary-by-site'!D$2&amp;'88101-daily-summary-by-site'!D$3,'AQS-88101'!$AC$2:$AC$2744&amp;'AQS-88101'!$E$2:$E$2744&amp;'AQS-88101'!$G$2:$G$2744,0))&lt;&gt;"",INDEX('AQS-88101'!$M$2:$M$2744,MATCH('88101-daily-summary-by-site'!$A1919&amp;'88101-daily-summary-by-site'!D$2&amp;'88101-daily-summary-by-site'!D$3,'AQS-88101'!$AC$2:$AC$2744&amp;'AQS-88101'!$E$2:$E$2744&amp;'AQS-88101'!$G$2:$G$2744,0)),""),"")</f>
        <v>2.6</v>
      </c>
      <c r="E1919" s="42">
        <f t="array" ref="E1919">IFERROR(IF(INDEX('AQS-88101'!$M$2:$M$2744,MATCH('88101-daily-summary-by-site'!$A1919&amp;'88101-daily-summary-by-site'!E$2&amp;'88101-daily-summary-by-site'!E$3,'AQS-88101'!$AC$2:$AC$2744&amp;'AQS-88101'!$E$2:$E$2744&amp;'AQS-88101'!$G$2:$G$2744,0))&lt;&gt;"",INDEX('AQS-88101'!$M$2:$M$2744,MATCH('88101-daily-summary-by-site'!$A1919&amp;'88101-daily-summary-by-site'!E$2&amp;'88101-daily-summary-by-site'!E$3,'AQS-88101'!$AC$2:$AC$2744&amp;'AQS-88101'!$E$2:$E$2744&amp;'AQS-88101'!$G$2:$G$2744,0)),""),"")</f>
        <v>3.2</v>
      </c>
      <c r="F1919" s="42" t="str">
        <f t="array" ref="F1919">IFERROR(IF(INDEX('AQS-88101'!$M$2:$M$2744,MATCH('88101-daily-summary-by-site'!$A1919&amp;'88101-daily-summary-by-site'!F$2&amp;'88101-daily-summary-by-site'!F$3,'AQS-88101'!$AC$2:$AC$2744&amp;'AQS-88101'!$E$2:$E$2744&amp;'AQS-88101'!$G$2:$G$2744,0))&lt;&gt;"",INDEX('AQS-88101'!$M$2:$M$2744,MATCH('88101-daily-summary-by-site'!$A1919&amp;'88101-daily-summary-by-site'!F$2&amp;'88101-daily-summary-by-site'!F$3,'AQS-88101'!$AC$2:$AC$2744&amp;'AQS-88101'!$E$2:$E$2744&amp;'AQS-88101'!$G$2:$G$2744,0)),""),"")</f>
        <v/>
      </c>
      <c r="G1919" s="42" t="str">
        <f t="array" ref="G1919">IFERROR(IF(INDEX('AQS-88101'!$M$2:$M$2744,MATCH('88101-daily-summary-by-site'!$A1919&amp;'88101-daily-summary-by-site'!G$2&amp;'88101-daily-summary-by-site'!G$3,'AQS-88101'!$AC$2:$AC$2744&amp;'AQS-88101'!$E$2:$E$2744&amp;'AQS-88101'!$G$2:$G$2744,0))&lt;&gt;"",INDEX('AQS-88101'!$M$2:$M$2744,MATCH('88101-daily-summary-by-site'!$A1919&amp;'88101-daily-summary-by-site'!G$2&amp;'88101-daily-summary-by-site'!G$3,'AQS-88101'!$AC$2:$AC$2744&amp;'AQS-88101'!$E$2:$E$2744&amp;'AQS-88101'!$G$2:$G$2744,0)),""),"")</f>
        <v/>
      </c>
      <c r="H1919" s="42" t="str">
        <f t="array" ref="H1919">IFERROR(IF(INDEX('AQS-88101'!$M$2:$M$2744,MATCH('88101-daily-summary-by-site'!$A1919&amp;'88101-daily-summary-by-site'!H$2&amp;'88101-daily-summary-by-site'!H$3,'AQS-88101'!$AC$2:$AC$2744&amp;'AQS-88101'!$E$2:$E$2744&amp;'AQS-88101'!$G$2:$G$2744,0))&lt;&gt;"",INDEX('AQS-88101'!$M$2:$M$2744,MATCH('88101-daily-summary-by-site'!$A1919&amp;'88101-daily-summary-by-site'!H$2&amp;'88101-daily-summary-by-site'!H$3,'AQS-88101'!$AC$2:$AC$2744&amp;'AQS-88101'!$E$2:$E$2744&amp;'AQS-88101'!$G$2:$G$2744,0)),""),"")</f>
        <v/>
      </c>
      <c r="I1919" s="108" t="str">
        <f t="array" ref="I1919">IFERROR(IF(INDEX('AQS-88101'!$M$2:$M$2744,MATCH('88101-daily-summary-by-site'!$A1919&amp;'88101-daily-summary-by-site'!I$2&amp;'88101-daily-summary-by-site'!I$3,'AQS-88101'!$AC$2:$AC$2744&amp;'AQS-88101'!$E$2:$E$2744&amp;'AQS-88101'!$G$2:$G$2744,0))&lt;&gt;"",INDEX('AQS-88101'!$M$2:$M$2744,MATCH('88101-daily-summary-by-site'!$A1919&amp;'88101-daily-summary-by-site'!I$2&amp;'88101-daily-summary-by-site'!I$3,'AQS-88101'!$AC$2:$AC$2744&amp;'AQS-88101'!$E$2:$E$2744&amp;'AQS-88101'!$G$2:$G$2744,0)),""),"")</f>
        <v/>
      </c>
      <c r="L1919" s="107">
        <f t="shared" si="145"/>
        <v>2.2000000000000002</v>
      </c>
      <c r="M1919" s="42">
        <f t="shared" si="146"/>
        <v>2.6</v>
      </c>
      <c r="N1919" s="42" t="str">
        <f t="shared" si="147"/>
        <v/>
      </c>
      <c r="O1919" s="108" t="str">
        <f t="shared" si="148"/>
        <v/>
      </c>
    </row>
    <row r="1920" spans="1:15" x14ac:dyDescent="0.25">
      <c r="A1920" s="79">
        <f t="shared" si="149"/>
        <v>41831</v>
      </c>
      <c r="B1920" s="107" t="str">
        <f t="array" ref="B1920">IFERROR(IF(INDEX('AQS-88101'!$M$2:$M$2744,MATCH('88101-daily-summary-by-site'!$A1920&amp;'88101-daily-summary-by-site'!B$2&amp;'88101-daily-summary-by-site'!B$3,'AQS-88101'!$AC$2:$AC$2744&amp;'AQS-88101'!$E$2:$E$2744&amp;'AQS-88101'!$G$2:$G$2744,0))&lt;&gt;"",INDEX('AQS-88101'!$M$2:$M$2744,MATCH('88101-daily-summary-by-site'!$A1920&amp;'88101-daily-summary-by-site'!B$2&amp;'88101-daily-summary-by-site'!B$3,'AQS-88101'!$AC$2:$AC$2744&amp;'AQS-88101'!$E$2:$E$2744&amp;'AQS-88101'!$G$2:$G$2744,0)),""),"")</f>
        <v/>
      </c>
      <c r="C1920" s="42" t="str">
        <f t="array" ref="C1920">IFERROR(IF(INDEX('AQS-88101'!$M$2:$M$2744,MATCH('88101-daily-summary-by-site'!$A1920&amp;'88101-daily-summary-by-site'!C$2&amp;'88101-daily-summary-by-site'!C$3,'AQS-88101'!$AC$2:$AC$2744&amp;'AQS-88101'!$E$2:$E$2744&amp;'AQS-88101'!$G$2:$G$2744,0))&lt;&gt;"",INDEX('AQS-88101'!$M$2:$M$2744,MATCH('88101-daily-summary-by-site'!$A1920&amp;'88101-daily-summary-by-site'!C$2&amp;'88101-daily-summary-by-site'!C$3,'AQS-88101'!$AC$2:$AC$2744&amp;'AQS-88101'!$E$2:$E$2744&amp;'AQS-88101'!$G$2:$G$2744,0)),""),"")</f>
        <v/>
      </c>
      <c r="D1920" s="42" t="str">
        <f t="array" ref="D1920">IFERROR(IF(INDEX('AQS-88101'!$M$2:$M$2744,MATCH('88101-daily-summary-by-site'!$A1920&amp;'88101-daily-summary-by-site'!D$2&amp;'88101-daily-summary-by-site'!D$3,'AQS-88101'!$AC$2:$AC$2744&amp;'AQS-88101'!$E$2:$E$2744&amp;'AQS-88101'!$G$2:$G$2744,0))&lt;&gt;"",INDEX('AQS-88101'!$M$2:$M$2744,MATCH('88101-daily-summary-by-site'!$A1920&amp;'88101-daily-summary-by-site'!D$2&amp;'88101-daily-summary-by-site'!D$3,'AQS-88101'!$AC$2:$AC$2744&amp;'AQS-88101'!$E$2:$E$2744&amp;'AQS-88101'!$G$2:$G$2744,0)),""),"")</f>
        <v/>
      </c>
      <c r="E1920" s="42" t="str">
        <f t="array" ref="E1920">IFERROR(IF(INDEX('AQS-88101'!$M$2:$M$2744,MATCH('88101-daily-summary-by-site'!$A1920&amp;'88101-daily-summary-by-site'!E$2&amp;'88101-daily-summary-by-site'!E$3,'AQS-88101'!$AC$2:$AC$2744&amp;'AQS-88101'!$E$2:$E$2744&amp;'AQS-88101'!$G$2:$G$2744,0))&lt;&gt;"",INDEX('AQS-88101'!$M$2:$M$2744,MATCH('88101-daily-summary-by-site'!$A1920&amp;'88101-daily-summary-by-site'!E$2&amp;'88101-daily-summary-by-site'!E$3,'AQS-88101'!$AC$2:$AC$2744&amp;'AQS-88101'!$E$2:$E$2744&amp;'AQS-88101'!$G$2:$G$2744,0)),""),"")</f>
        <v/>
      </c>
      <c r="F1920" s="42" t="str">
        <f t="array" ref="F1920">IFERROR(IF(INDEX('AQS-88101'!$M$2:$M$2744,MATCH('88101-daily-summary-by-site'!$A1920&amp;'88101-daily-summary-by-site'!F$2&amp;'88101-daily-summary-by-site'!F$3,'AQS-88101'!$AC$2:$AC$2744&amp;'AQS-88101'!$E$2:$E$2744&amp;'AQS-88101'!$G$2:$G$2744,0))&lt;&gt;"",INDEX('AQS-88101'!$M$2:$M$2744,MATCH('88101-daily-summary-by-site'!$A1920&amp;'88101-daily-summary-by-site'!F$2&amp;'88101-daily-summary-by-site'!F$3,'AQS-88101'!$AC$2:$AC$2744&amp;'AQS-88101'!$E$2:$E$2744&amp;'AQS-88101'!$G$2:$G$2744,0)),""),"")</f>
        <v/>
      </c>
      <c r="G1920" s="42" t="str">
        <f t="array" ref="G1920">IFERROR(IF(INDEX('AQS-88101'!$M$2:$M$2744,MATCH('88101-daily-summary-by-site'!$A1920&amp;'88101-daily-summary-by-site'!G$2&amp;'88101-daily-summary-by-site'!G$3,'AQS-88101'!$AC$2:$AC$2744&amp;'AQS-88101'!$E$2:$E$2744&amp;'AQS-88101'!$G$2:$G$2744,0))&lt;&gt;"",INDEX('AQS-88101'!$M$2:$M$2744,MATCH('88101-daily-summary-by-site'!$A1920&amp;'88101-daily-summary-by-site'!G$2&amp;'88101-daily-summary-by-site'!G$3,'AQS-88101'!$AC$2:$AC$2744&amp;'AQS-88101'!$E$2:$E$2744&amp;'AQS-88101'!$G$2:$G$2744,0)),""),"")</f>
        <v/>
      </c>
      <c r="H1920" s="42" t="str">
        <f t="array" ref="H1920">IFERROR(IF(INDEX('AQS-88101'!$M$2:$M$2744,MATCH('88101-daily-summary-by-site'!$A1920&amp;'88101-daily-summary-by-site'!H$2&amp;'88101-daily-summary-by-site'!H$3,'AQS-88101'!$AC$2:$AC$2744&amp;'AQS-88101'!$E$2:$E$2744&amp;'AQS-88101'!$G$2:$G$2744,0))&lt;&gt;"",INDEX('AQS-88101'!$M$2:$M$2744,MATCH('88101-daily-summary-by-site'!$A1920&amp;'88101-daily-summary-by-site'!H$2&amp;'88101-daily-summary-by-site'!H$3,'AQS-88101'!$AC$2:$AC$2744&amp;'AQS-88101'!$E$2:$E$2744&amp;'AQS-88101'!$G$2:$G$2744,0)),""),"")</f>
        <v/>
      </c>
      <c r="I1920" s="108" t="str">
        <f t="array" ref="I1920">IFERROR(IF(INDEX('AQS-88101'!$M$2:$M$2744,MATCH('88101-daily-summary-by-site'!$A1920&amp;'88101-daily-summary-by-site'!I$2&amp;'88101-daily-summary-by-site'!I$3,'AQS-88101'!$AC$2:$AC$2744&amp;'AQS-88101'!$E$2:$E$2744&amp;'AQS-88101'!$G$2:$G$2744,0))&lt;&gt;"",INDEX('AQS-88101'!$M$2:$M$2744,MATCH('88101-daily-summary-by-site'!$A1920&amp;'88101-daily-summary-by-site'!I$2&amp;'88101-daily-summary-by-site'!I$3,'AQS-88101'!$AC$2:$AC$2744&amp;'AQS-88101'!$E$2:$E$2744&amp;'AQS-88101'!$G$2:$G$2744,0)),""),"")</f>
        <v/>
      </c>
      <c r="L1920" s="107" t="str">
        <f t="shared" si="145"/>
        <v/>
      </c>
      <c r="M1920" s="42" t="str">
        <f t="shared" si="146"/>
        <v/>
      </c>
      <c r="N1920" s="42" t="str">
        <f t="shared" si="147"/>
        <v/>
      </c>
      <c r="O1920" s="108" t="str">
        <f t="shared" si="148"/>
        <v/>
      </c>
    </row>
    <row r="1921" spans="1:15" x14ac:dyDescent="0.25">
      <c r="A1921" s="79">
        <f t="shared" si="149"/>
        <v>41832</v>
      </c>
      <c r="B1921" s="107" t="str">
        <f t="array" ref="B1921">IFERROR(IF(INDEX('AQS-88101'!$M$2:$M$2744,MATCH('88101-daily-summary-by-site'!$A1921&amp;'88101-daily-summary-by-site'!B$2&amp;'88101-daily-summary-by-site'!B$3,'AQS-88101'!$AC$2:$AC$2744&amp;'AQS-88101'!$E$2:$E$2744&amp;'AQS-88101'!$G$2:$G$2744,0))&lt;&gt;"",INDEX('AQS-88101'!$M$2:$M$2744,MATCH('88101-daily-summary-by-site'!$A1921&amp;'88101-daily-summary-by-site'!B$2&amp;'88101-daily-summary-by-site'!B$3,'AQS-88101'!$AC$2:$AC$2744&amp;'AQS-88101'!$E$2:$E$2744&amp;'AQS-88101'!$G$2:$G$2744,0)),""),"")</f>
        <v/>
      </c>
      <c r="C1921" s="42" t="str">
        <f t="array" ref="C1921">IFERROR(IF(INDEX('AQS-88101'!$M$2:$M$2744,MATCH('88101-daily-summary-by-site'!$A1921&amp;'88101-daily-summary-by-site'!C$2&amp;'88101-daily-summary-by-site'!C$3,'AQS-88101'!$AC$2:$AC$2744&amp;'AQS-88101'!$E$2:$E$2744&amp;'AQS-88101'!$G$2:$G$2744,0))&lt;&gt;"",INDEX('AQS-88101'!$M$2:$M$2744,MATCH('88101-daily-summary-by-site'!$A1921&amp;'88101-daily-summary-by-site'!C$2&amp;'88101-daily-summary-by-site'!C$3,'AQS-88101'!$AC$2:$AC$2744&amp;'AQS-88101'!$E$2:$E$2744&amp;'AQS-88101'!$G$2:$G$2744,0)),""),"")</f>
        <v/>
      </c>
      <c r="D1921" s="42" t="str">
        <f t="array" ref="D1921">IFERROR(IF(INDEX('AQS-88101'!$M$2:$M$2744,MATCH('88101-daily-summary-by-site'!$A1921&amp;'88101-daily-summary-by-site'!D$2&amp;'88101-daily-summary-by-site'!D$3,'AQS-88101'!$AC$2:$AC$2744&amp;'AQS-88101'!$E$2:$E$2744&amp;'AQS-88101'!$G$2:$G$2744,0))&lt;&gt;"",INDEX('AQS-88101'!$M$2:$M$2744,MATCH('88101-daily-summary-by-site'!$A1921&amp;'88101-daily-summary-by-site'!D$2&amp;'88101-daily-summary-by-site'!D$3,'AQS-88101'!$AC$2:$AC$2744&amp;'AQS-88101'!$E$2:$E$2744&amp;'AQS-88101'!$G$2:$G$2744,0)),""),"")</f>
        <v/>
      </c>
      <c r="E1921" s="42" t="str">
        <f t="array" ref="E1921">IFERROR(IF(INDEX('AQS-88101'!$M$2:$M$2744,MATCH('88101-daily-summary-by-site'!$A1921&amp;'88101-daily-summary-by-site'!E$2&amp;'88101-daily-summary-by-site'!E$3,'AQS-88101'!$AC$2:$AC$2744&amp;'AQS-88101'!$E$2:$E$2744&amp;'AQS-88101'!$G$2:$G$2744,0))&lt;&gt;"",INDEX('AQS-88101'!$M$2:$M$2744,MATCH('88101-daily-summary-by-site'!$A1921&amp;'88101-daily-summary-by-site'!E$2&amp;'88101-daily-summary-by-site'!E$3,'AQS-88101'!$AC$2:$AC$2744&amp;'AQS-88101'!$E$2:$E$2744&amp;'AQS-88101'!$G$2:$G$2744,0)),""),"")</f>
        <v/>
      </c>
      <c r="F1921" s="42" t="str">
        <f t="array" ref="F1921">IFERROR(IF(INDEX('AQS-88101'!$M$2:$M$2744,MATCH('88101-daily-summary-by-site'!$A1921&amp;'88101-daily-summary-by-site'!F$2&amp;'88101-daily-summary-by-site'!F$3,'AQS-88101'!$AC$2:$AC$2744&amp;'AQS-88101'!$E$2:$E$2744&amp;'AQS-88101'!$G$2:$G$2744,0))&lt;&gt;"",INDEX('AQS-88101'!$M$2:$M$2744,MATCH('88101-daily-summary-by-site'!$A1921&amp;'88101-daily-summary-by-site'!F$2&amp;'88101-daily-summary-by-site'!F$3,'AQS-88101'!$AC$2:$AC$2744&amp;'AQS-88101'!$E$2:$E$2744&amp;'AQS-88101'!$G$2:$G$2744,0)),""),"")</f>
        <v/>
      </c>
      <c r="G1921" s="42" t="str">
        <f t="array" ref="G1921">IFERROR(IF(INDEX('AQS-88101'!$M$2:$M$2744,MATCH('88101-daily-summary-by-site'!$A1921&amp;'88101-daily-summary-by-site'!G$2&amp;'88101-daily-summary-by-site'!G$3,'AQS-88101'!$AC$2:$AC$2744&amp;'AQS-88101'!$E$2:$E$2744&amp;'AQS-88101'!$G$2:$G$2744,0))&lt;&gt;"",INDEX('AQS-88101'!$M$2:$M$2744,MATCH('88101-daily-summary-by-site'!$A1921&amp;'88101-daily-summary-by-site'!G$2&amp;'88101-daily-summary-by-site'!G$3,'AQS-88101'!$AC$2:$AC$2744&amp;'AQS-88101'!$E$2:$E$2744&amp;'AQS-88101'!$G$2:$G$2744,0)),""),"")</f>
        <v/>
      </c>
      <c r="H1921" s="42" t="str">
        <f t="array" ref="H1921">IFERROR(IF(INDEX('AQS-88101'!$M$2:$M$2744,MATCH('88101-daily-summary-by-site'!$A1921&amp;'88101-daily-summary-by-site'!H$2&amp;'88101-daily-summary-by-site'!H$3,'AQS-88101'!$AC$2:$AC$2744&amp;'AQS-88101'!$E$2:$E$2744&amp;'AQS-88101'!$G$2:$G$2744,0))&lt;&gt;"",INDEX('AQS-88101'!$M$2:$M$2744,MATCH('88101-daily-summary-by-site'!$A1921&amp;'88101-daily-summary-by-site'!H$2&amp;'88101-daily-summary-by-site'!H$3,'AQS-88101'!$AC$2:$AC$2744&amp;'AQS-88101'!$E$2:$E$2744&amp;'AQS-88101'!$G$2:$G$2744,0)),""),"")</f>
        <v/>
      </c>
      <c r="I1921" s="108" t="str">
        <f t="array" ref="I1921">IFERROR(IF(INDEX('AQS-88101'!$M$2:$M$2744,MATCH('88101-daily-summary-by-site'!$A1921&amp;'88101-daily-summary-by-site'!I$2&amp;'88101-daily-summary-by-site'!I$3,'AQS-88101'!$AC$2:$AC$2744&amp;'AQS-88101'!$E$2:$E$2744&amp;'AQS-88101'!$G$2:$G$2744,0))&lt;&gt;"",INDEX('AQS-88101'!$M$2:$M$2744,MATCH('88101-daily-summary-by-site'!$A1921&amp;'88101-daily-summary-by-site'!I$2&amp;'88101-daily-summary-by-site'!I$3,'AQS-88101'!$AC$2:$AC$2744&amp;'AQS-88101'!$E$2:$E$2744&amp;'AQS-88101'!$G$2:$G$2744,0)),""),"")</f>
        <v/>
      </c>
      <c r="L1921" s="107" t="str">
        <f t="shared" si="145"/>
        <v/>
      </c>
      <c r="M1921" s="42" t="str">
        <f t="shared" si="146"/>
        <v/>
      </c>
      <c r="N1921" s="42" t="str">
        <f t="shared" si="147"/>
        <v/>
      </c>
      <c r="O1921" s="108" t="str">
        <f t="shared" si="148"/>
        <v/>
      </c>
    </row>
    <row r="1922" spans="1:15" x14ac:dyDescent="0.25">
      <c r="A1922" s="79">
        <f t="shared" si="149"/>
        <v>41833</v>
      </c>
      <c r="B1922" s="107">
        <f t="array" ref="B1922">IFERROR(IF(INDEX('AQS-88101'!$M$2:$M$2744,MATCH('88101-daily-summary-by-site'!$A1922&amp;'88101-daily-summary-by-site'!B$2&amp;'88101-daily-summary-by-site'!B$3,'AQS-88101'!$AC$2:$AC$2744&amp;'AQS-88101'!$E$2:$E$2744&amp;'AQS-88101'!$G$2:$G$2744,0))&lt;&gt;"",INDEX('AQS-88101'!$M$2:$M$2744,MATCH('88101-daily-summary-by-site'!$A1922&amp;'88101-daily-summary-by-site'!B$2&amp;'88101-daily-summary-by-site'!B$3,'AQS-88101'!$AC$2:$AC$2744&amp;'AQS-88101'!$E$2:$E$2744&amp;'AQS-88101'!$G$2:$G$2744,0)),""),"")</f>
        <v>2.6</v>
      </c>
      <c r="C1922" s="42" t="str">
        <f t="array" ref="C1922">IFERROR(IF(INDEX('AQS-88101'!$M$2:$M$2744,MATCH('88101-daily-summary-by-site'!$A1922&amp;'88101-daily-summary-by-site'!C$2&amp;'88101-daily-summary-by-site'!C$3,'AQS-88101'!$AC$2:$AC$2744&amp;'AQS-88101'!$E$2:$E$2744&amp;'AQS-88101'!$G$2:$G$2744,0))&lt;&gt;"",INDEX('AQS-88101'!$M$2:$M$2744,MATCH('88101-daily-summary-by-site'!$A1922&amp;'88101-daily-summary-by-site'!C$2&amp;'88101-daily-summary-by-site'!C$3,'AQS-88101'!$AC$2:$AC$2744&amp;'AQS-88101'!$E$2:$E$2744&amp;'AQS-88101'!$G$2:$G$2744,0)),""),"")</f>
        <v/>
      </c>
      <c r="D1922" s="42">
        <f t="array" ref="D1922">IFERROR(IF(INDEX('AQS-88101'!$M$2:$M$2744,MATCH('88101-daily-summary-by-site'!$A1922&amp;'88101-daily-summary-by-site'!D$2&amp;'88101-daily-summary-by-site'!D$3,'AQS-88101'!$AC$2:$AC$2744&amp;'AQS-88101'!$E$2:$E$2744&amp;'AQS-88101'!$G$2:$G$2744,0))&lt;&gt;"",INDEX('AQS-88101'!$M$2:$M$2744,MATCH('88101-daily-summary-by-site'!$A1922&amp;'88101-daily-summary-by-site'!D$2&amp;'88101-daily-summary-by-site'!D$3,'AQS-88101'!$AC$2:$AC$2744&amp;'AQS-88101'!$E$2:$E$2744&amp;'AQS-88101'!$G$2:$G$2744,0)),""),"")</f>
        <v>2.1</v>
      </c>
      <c r="E1922" s="42" t="str">
        <f t="array" ref="E1922">IFERROR(IF(INDEX('AQS-88101'!$M$2:$M$2744,MATCH('88101-daily-summary-by-site'!$A1922&amp;'88101-daily-summary-by-site'!E$2&amp;'88101-daily-summary-by-site'!E$3,'AQS-88101'!$AC$2:$AC$2744&amp;'AQS-88101'!$E$2:$E$2744&amp;'AQS-88101'!$G$2:$G$2744,0))&lt;&gt;"",INDEX('AQS-88101'!$M$2:$M$2744,MATCH('88101-daily-summary-by-site'!$A1922&amp;'88101-daily-summary-by-site'!E$2&amp;'88101-daily-summary-by-site'!E$3,'AQS-88101'!$AC$2:$AC$2744&amp;'AQS-88101'!$E$2:$E$2744&amp;'AQS-88101'!$G$2:$G$2744,0)),""),"")</f>
        <v/>
      </c>
      <c r="F1922" s="42" t="str">
        <f t="array" ref="F1922">IFERROR(IF(INDEX('AQS-88101'!$M$2:$M$2744,MATCH('88101-daily-summary-by-site'!$A1922&amp;'88101-daily-summary-by-site'!F$2&amp;'88101-daily-summary-by-site'!F$3,'AQS-88101'!$AC$2:$AC$2744&amp;'AQS-88101'!$E$2:$E$2744&amp;'AQS-88101'!$G$2:$G$2744,0))&lt;&gt;"",INDEX('AQS-88101'!$M$2:$M$2744,MATCH('88101-daily-summary-by-site'!$A1922&amp;'88101-daily-summary-by-site'!F$2&amp;'88101-daily-summary-by-site'!F$3,'AQS-88101'!$AC$2:$AC$2744&amp;'AQS-88101'!$E$2:$E$2744&amp;'AQS-88101'!$G$2:$G$2744,0)),""),"")</f>
        <v/>
      </c>
      <c r="G1922" s="42" t="str">
        <f t="array" ref="G1922">IFERROR(IF(INDEX('AQS-88101'!$M$2:$M$2744,MATCH('88101-daily-summary-by-site'!$A1922&amp;'88101-daily-summary-by-site'!G$2&amp;'88101-daily-summary-by-site'!G$3,'AQS-88101'!$AC$2:$AC$2744&amp;'AQS-88101'!$E$2:$E$2744&amp;'AQS-88101'!$G$2:$G$2744,0))&lt;&gt;"",INDEX('AQS-88101'!$M$2:$M$2744,MATCH('88101-daily-summary-by-site'!$A1922&amp;'88101-daily-summary-by-site'!G$2&amp;'88101-daily-summary-by-site'!G$3,'AQS-88101'!$AC$2:$AC$2744&amp;'AQS-88101'!$E$2:$E$2744&amp;'AQS-88101'!$G$2:$G$2744,0)),""),"")</f>
        <v/>
      </c>
      <c r="H1922" s="42" t="str">
        <f t="array" ref="H1922">IFERROR(IF(INDEX('AQS-88101'!$M$2:$M$2744,MATCH('88101-daily-summary-by-site'!$A1922&amp;'88101-daily-summary-by-site'!H$2&amp;'88101-daily-summary-by-site'!H$3,'AQS-88101'!$AC$2:$AC$2744&amp;'AQS-88101'!$E$2:$E$2744&amp;'AQS-88101'!$G$2:$G$2744,0))&lt;&gt;"",INDEX('AQS-88101'!$M$2:$M$2744,MATCH('88101-daily-summary-by-site'!$A1922&amp;'88101-daily-summary-by-site'!H$2&amp;'88101-daily-summary-by-site'!H$3,'AQS-88101'!$AC$2:$AC$2744&amp;'AQS-88101'!$E$2:$E$2744&amp;'AQS-88101'!$G$2:$G$2744,0)),""),"")</f>
        <v/>
      </c>
      <c r="I1922" s="108" t="str">
        <f t="array" ref="I1922">IFERROR(IF(INDEX('AQS-88101'!$M$2:$M$2744,MATCH('88101-daily-summary-by-site'!$A1922&amp;'88101-daily-summary-by-site'!I$2&amp;'88101-daily-summary-by-site'!I$3,'AQS-88101'!$AC$2:$AC$2744&amp;'AQS-88101'!$E$2:$E$2744&amp;'AQS-88101'!$G$2:$G$2744,0))&lt;&gt;"",INDEX('AQS-88101'!$M$2:$M$2744,MATCH('88101-daily-summary-by-site'!$A1922&amp;'88101-daily-summary-by-site'!I$2&amp;'88101-daily-summary-by-site'!I$3,'AQS-88101'!$AC$2:$AC$2744&amp;'AQS-88101'!$E$2:$E$2744&amp;'AQS-88101'!$G$2:$G$2744,0)),""),"")</f>
        <v/>
      </c>
      <c r="L1922" s="107">
        <f t="shared" si="145"/>
        <v>2.6</v>
      </c>
      <c r="M1922" s="42">
        <f t="shared" si="146"/>
        <v>2.1</v>
      </c>
      <c r="N1922" s="42" t="str">
        <f t="shared" si="147"/>
        <v/>
      </c>
      <c r="O1922" s="108" t="str">
        <f t="shared" si="148"/>
        <v/>
      </c>
    </row>
    <row r="1923" spans="1:15" x14ac:dyDescent="0.25">
      <c r="A1923" s="79">
        <f t="shared" si="149"/>
        <v>41834</v>
      </c>
      <c r="B1923" s="107" t="str">
        <f t="array" ref="B1923">IFERROR(IF(INDEX('AQS-88101'!$M$2:$M$2744,MATCH('88101-daily-summary-by-site'!$A1923&amp;'88101-daily-summary-by-site'!B$2&amp;'88101-daily-summary-by-site'!B$3,'AQS-88101'!$AC$2:$AC$2744&amp;'AQS-88101'!$E$2:$E$2744&amp;'AQS-88101'!$G$2:$G$2744,0))&lt;&gt;"",INDEX('AQS-88101'!$M$2:$M$2744,MATCH('88101-daily-summary-by-site'!$A1923&amp;'88101-daily-summary-by-site'!B$2&amp;'88101-daily-summary-by-site'!B$3,'AQS-88101'!$AC$2:$AC$2744&amp;'AQS-88101'!$E$2:$E$2744&amp;'AQS-88101'!$G$2:$G$2744,0)),""),"")</f>
        <v/>
      </c>
      <c r="C1923" s="42" t="str">
        <f t="array" ref="C1923">IFERROR(IF(INDEX('AQS-88101'!$M$2:$M$2744,MATCH('88101-daily-summary-by-site'!$A1923&amp;'88101-daily-summary-by-site'!C$2&amp;'88101-daily-summary-by-site'!C$3,'AQS-88101'!$AC$2:$AC$2744&amp;'AQS-88101'!$E$2:$E$2744&amp;'AQS-88101'!$G$2:$G$2744,0))&lt;&gt;"",INDEX('AQS-88101'!$M$2:$M$2744,MATCH('88101-daily-summary-by-site'!$A1923&amp;'88101-daily-summary-by-site'!C$2&amp;'88101-daily-summary-by-site'!C$3,'AQS-88101'!$AC$2:$AC$2744&amp;'AQS-88101'!$E$2:$E$2744&amp;'AQS-88101'!$G$2:$G$2744,0)),""),"")</f>
        <v/>
      </c>
      <c r="D1923" s="42" t="str">
        <f t="array" ref="D1923">IFERROR(IF(INDEX('AQS-88101'!$M$2:$M$2744,MATCH('88101-daily-summary-by-site'!$A1923&amp;'88101-daily-summary-by-site'!D$2&amp;'88101-daily-summary-by-site'!D$3,'AQS-88101'!$AC$2:$AC$2744&amp;'AQS-88101'!$E$2:$E$2744&amp;'AQS-88101'!$G$2:$G$2744,0))&lt;&gt;"",INDEX('AQS-88101'!$M$2:$M$2744,MATCH('88101-daily-summary-by-site'!$A1923&amp;'88101-daily-summary-by-site'!D$2&amp;'88101-daily-summary-by-site'!D$3,'AQS-88101'!$AC$2:$AC$2744&amp;'AQS-88101'!$E$2:$E$2744&amp;'AQS-88101'!$G$2:$G$2744,0)),""),"")</f>
        <v/>
      </c>
      <c r="E1923" s="42" t="str">
        <f t="array" ref="E1923">IFERROR(IF(INDEX('AQS-88101'!$M$2:$M$2744,MATCH('88101-daily-summary-by-site'!$A1923&amp;'88101-daily-summary-by-site'!E$2&amp;'88101-daily-summary-by-site'!E$3,'AQS-88101'!$AC$2:$AC$2744&amp;'AQS-88101'!$E$2:$E$2744&amp;'AQS-88101'!$G$2:$G$2744,0))&lt;&gt;"",INDEX('AQS-88101'!$M$2:$M$2744,MATCH('88101-daily-summary-by-site'!$A1923&amp;'88101-daily-summary-by-site'!E$2&amp;'88101-daily-summary-by-site'!E$3,'AQS-88101'!$AC$2:$AC$2744&amp;'AQS-88101'!$E$2:$E$2744&amp;'AQS-88101'!$G$2:$G$2744,0)),""),"")</f>
        <v/>
      </c>
      <c r="F1923" s="42" t="str">
        <f t="array" ref="F1923">IFERROR(IF(INDEX('AQS-88101'!$M$2:$M$2744,MATCH('88101-daily-summary-by-site'!$A1923&amp;'88101-daily-summary-by-site'!F$2&amp;'88101-daily-summary-by-site'!F$3,'AQS-88101'!$AC$2:$AC$2744&amp;'AQS-88101'!$E$2:$E$2744&amp;'AQS-88101'!$G$2:$G$2744,0))&lt;&gt;"",INDEX('AQS-88101'!$M$2:$M$2744,MATCH('88101-daily-summary-by-site'!$A1923&amp;'88101-daily-summary-by-site'!F$2&amp;'88101-daily-summary-by-site'!F$3,'AQS-88101'!$AC$2:$AC$2744&amp;'AQS-88101'!$E$2:$E$2744&amp;'AQS-88101'!$G$2:$G$2744,0)),""),"")</f>
        <v/>
      </c>
      <c r="G1923" s="42" t="str">
        <f t="array" ref="G1923">IFERROR(IF(INDEX('AQS-88101'!$M$2:$M$2744,MATCH('88101-daily-summary-by-site'!$A1923&amp;'88101-daily-summary-by-site'!G$2&amp;'88101-daily-summary-by-site'!G$3,'AQS-88101'!$AC$2:$AC$2744&amp;'AQS-88101'!$E$2:$E$2744&amp;'AQS-88101'!$G$2:$G$2744,0))&lt;&gt;"",INDEX('AQS-88101'!$M$2:$M$2744,MATCH('88101-daily-summary-by-site'!$A1923&amp;'88101-daily-summary-by-site'!G$2&amp;'88101-daily-summary-by-site'!G$3,'AQS-88101'!$AC$2:$AC$2744&amp;'AQS-88101'!$E$2:$E$2744&amp;'AQS-88101'!$G$2:$G$2744,0)),""),"")</f>
        <v/>
      </c>
      <c r="H1923" s="42" t="str">
        <f t="array" ref="H1923">IFERROR(IF(INDEX('AQS-88101'!$M$2:$M$2744,MATCH('88101-daily-summary-by-site'!$A1923&amp;'88101-daily-summary-by-site'!H$2&amp;'88101-daily-summary-by-site'!H$3,'AQS-88101'!$AC$2:$AC$2744&amp;'AQS-88101'!$E$2:$E$2744&amp;'AQS-88101'!$G$2:$G$2744,0))&lt;&gt;"",INDEX('AQS-88101'!$M$2:$M$2744,MATCH('88101-daily-summary-by-site'!$A1923&amp;'88101-daily-summary-by-site'!H$2&amp;'88101-daily-summary-by-site'!H$3,'AQS-88101'!$AC$2:$AC$2744&amp;'AQS-88101'!$E$2:$E$2744&amp;'AQS-88101'!$G$2:$G$2744,0)),""),"")</f>
        <v/>
      </c>
      <c r="I1923" s="108" t="str">
        <f t="array" ref="I1923">IFERROR(IF(INDEX('AQS-88101'!$M$2:$M$2744,MATCH('88101-daily-summary-by-site'!$A1923&amp;'88101-daily-summary-by-site'!I$2&amp;'88101-daily-summary-by-site'!I$3,'AQS-88101'!$AC$2:$AC$2744&amp;'AQS-88101'!$E$2:$E$2744&amp;'AQS-88101'!$G$2:$G$2744,0))&lt;&gt;"",INDEX('AQS-88101'!$M$2:$M$2744,MATCH('88101-daily-summary-by-site'!$A1923&amp;'88101-daily-summary-by-site'!I$2&amp;'88101-daily-summary-by-site'!I$3,'AQS-88101'!$AC$2:$AC$2744&amp;'AQS-88101'!$E$2:$E$2744&amp;'AQS-88101'!$G$2:$G$2744,0)),""),"")</f>
        <v/>
      </c>
      <c r="L1923" s="107" t="str">
        <f t="shared" si="145"/>
        <v/>
      </c>
      <c r="M1923" s="42" t="str">
        <f t="shared" si="146"/>
        <v/>
      </c>
      <c r="N1923" s="42" t="str">
        <f t="shared" si="147"/>
        <v/>
      </c>
      <c r="O1923" s="108" t="str">
        <f t="shared" si="148"/>
        <v/>
      </c>
    </row>
    <row r="1924" spans="1:15" x14ac:dyDescent="0.25">
      <c r="A1924" s="79">
        <f t="shared" si="149"/>
        <v>41835</v>
      </c>
      <c r="B1924" s="107" t="str">
        <f t="array" ref="B1924">IFERROR(IF(INDEX('AQS-88101'!$M$2:$M$2744,MATCH('88101-daily-summary-by-site'!$A1924&amp;'88101-daily-summary-by-site'!B$2&amp;'88101-daily-summary-by-site'!B$3,'AQS-88101'!$AC$2:$AC$2744&amp;'AQS-88101'!$E$2:$E$2744&amp;'AQS-88101'!$G$2:$G$2744,0))&lt;&gt;"",INDEX('AQS-88101'!$M$2:$M$2744,MATCH('88101-daily-summary-by-site'!$A1924&amp;'88101-daily-summary-by-site'!B$2&amp;'88101-daily-summary-by-site'!B$3,'AQS-88101'!$AC$2:$AC$2744&amp;'AQS-88101'!$E$2:$E$2744&amp;'AQS-88101'!$G$2:$G$2744,0)),""),"")</f>
        <v/>
      </c>
      <c r="C1924" s="42" t="str">
        <f t="array" ref="C1924">IFERROR(IF(INDEX('AQS-88101'!$M$2:$M$2744,MATCH('88101-daily-summary-by-site'!$A1924&amp;'88101-daily-summary-by-site'!C$2&amp;'88101-daily-summary-by-site'!C$3,'AQS-88101'!$AC$2:$AC$2744&amp;'AQS-88101'!$E$2:$E$2744&amp;'AQS-88101'!$G$2:$G$2744,0))&lt;&gt;"",INDEX('AQS-88101'!$M$2:$M$2744,MATCH('88101-daily-summary-by-site'!$A1924&amp;'88101-daily-summary-by-site'!C$2&amp;'88101-daily-summary-by-site'!C$3,'AQS-88101'!$AC$2:$AC$2744&amp;'AQS-88101'!$E$2:$E$2744&amp;'AQS-88101'!$G$2:$G$2744,0)),""),"")</f>
        <v/>
      </c>
      <c r="D1924" s="42" t="str">
        <f t="array" ref="D1924">IFERROR(IF(INDEX('AQS-88101'!$M$2:$M$2744,MATCH('88101-daily-summary-by-site'!$A1924&amp;'88101-daily-summary-by-site'!D$2&amp;'88101-daily-summary-by-site'!D$3,'AQS-88101'!$AC$2:$AC$2744&amp;'AQS-88101'!$E$2:$E$2744&amp;'AQS-88101'!$G$2:$G$2744,0))&lt;&gt;"",INDEX('AQS-88101'!$M$2:$M$2744,MATCH('88101-daily-summary-by-site'!$A1924&amp;'88101-daily-summary-by-site'!D$2&amp;'88101-daily-summary-by-site'!D$3,'AQS-88101'!$AC$2:$AC$2744&amp;'AQS-88101'!$E$2:$E$2744&amp;'AQS-88101'!$G$2:$G$2744,0)),""),"")</f>
        <v/>
      </c>
      <c r="E1924" s="42" t="str">
        <f t="array" ref="E1924">IFERROR(IF(INDEX('AQS-88101'!$M$2:$M$2744,MATCH('88101-daily-summary-by-site'!$A1924&amp;'88101-daily-summary-by-site'!E$2&amp;'88101-daily-summary-by-site'!E$3,'AQS-88101'!$AC$2:$AC$2744&amp;'AQS-88101'!$E$2:$E$2744&amp;'AQS-88101'!$G$2:$G$2744,0))&lt;&gt;"",INDEX('AQS-88101'!$M$2:$M$2744,MATCH('88101-daily-summary-by-site'!$A1924&amp;'88101-daily-summary-by-site'!E$2&amp;'88101-daily-summary-by-site'!E$3,'AQS-88101'!$AC$2:$AC$2744&amp;'AQS-88101'!$E$2:$E$2744&amp;'AQS-88101'!$G$2:$G$2744,0)),""),"")</f>
        <v/>
      </c>
      <c r="F1924" s="42" t="str">
        <f t="array" ref="F1924">IFERROR(IF(INDEX('AQS-88101'!$M$2:$M$2744,MATCH('88101-daily-summary-by-site'!$A1924&amp;'88101-daily-summary-by-site'!F$2&amp;'88101-daily-summary-by-site'!F$3,'AQS-88101'!$AC$2:$AC$2744&amp;'AQS-88101'!$E$2:$E$2744&amp;'AQS-88101'!$G$2:$G$2744,0))&lt;&gt;"",INDEX('AQS-88101'!$M$2:$M$2744,MATCH('88101-daily-summary-by-site'!$A1924&amp;'88101-daily-summary-by-site'!F$2&amp;'88101-daily-summary-by-site'!F$3,'AQS-88101'!$AC$2:$AC$2744&amp;'AQS-88101'!$E$2:$E$2744&amp;'AQS-88101'!$G$2:$G$2744,0)),""),"")</f>
        <v/>
      </c>
      <c r="G1924" s="42" t="str">
        <f t="array" ref="G1924">IFERROR(IF(INDEX('AQS-88101'!$M$2:$M$2744,MATCH('88101-daily-summary-by-site'!$A1924&amp;'88101-daily-summary-by-site'!G$2&amp;'88101-daily-summary-by-site'!G$3,'AQS-88101'!$AC$2:$AC$2744&amp;'AQS-88101'!$E$2:$E$2744&amp;'AQS-88101'!$G$2:$G$2744,0))&lt;&gt;"",INDEX('AQS-88101'!$M$2:$M$2744,MATCH('88101-daily-summary-by-site'!$A1924&amp;'88101-daily-summary-by-site'!G$2&amp;'88101-daily-summary-by-site'!G$3,'AQS-88101'!$AC$2:$AC$2744&amp;'AQS-88101'!$E$2:$E$2744&amp;'AQS-88101'!$G$2:$G$2744,0)),""),"")</f>
        <v/>
      </c>
      <c r="H1924" s="42" t="str">
        <f t="array" ref="H1924">IFERROR(IF(INDEX('AQS-88101'!$M$2:$M$2744,MATCH('88101-daily-summary-by-site'!$A1924&amp;'88101-daily-summary-by-site'!H$2&amp;'88101-daily-summary-by-site'!H$3,'AQS-88101'!$AC$2:$AC$2744&amp;'AQS-88101'!$E$2:$E$2744&amp;'AQS-88101'!$G$2:$G$2744,0))&lt;&gt;"",INDEX('AQS-88101'!$M$2:$M$2744,MATCH('88101-daily-summary-by-site'!$A1924&amp;'88101-daily-summary-by-site'!H$2&amp;'88101-daily-summary-by-site'!H$3,'AQS-88101'!$AC$2:$AC$2744&amp;'AQS-88101'!$E$2:$E$2744&amp;'AQS-88101'!$G$2:$G$2744,0)),""),"")</f>
        <v/>
      </c>
      <c r="I1924" s="108" t="str">
        <f t="array" ref="I1924">IFERROR(IF(INDEX('AQS-88101'!$M$2:$M$2744,MATCH('88101-daily-summary-by-site'!$A1924&amp;'88101-daily-summary-by-site'!I$2&amp;'88101-daily-summary-by-site'!I$3,'AQS-88101'!$AC$2:$AC$2744&amp;'AQS-88101'!$E$2:$E$2744&amp;'AQS-88101'!$G$2:$G$2744,0))&lt;&gt;"",INDEX('AQS-88101'!$M$2:$M$2744,MATCH('88101-daily-summary-by-site'!$A1924&amp;'88101-daily-summary-by-site'!I$2&amp;'88101-daily-summary-by-site'!I$3,'AQS-88101'!$AC$2:$AC$2744&amp;'AQS-88101'!$E$2:$E$2744&amp;'AQS-88101'!$G$2:$G$2744,0)),""),"")</f>
        <v/>
      </c>
      <c r="L1924" s="107" t="str">
        <f t="shared" si="145"/>
        <v/>
      </c>
      <c r="M1924" s="42" t="str">
        <f t="shared" si="146"/>
        <v/>
      </c>
      <c r="N1924" s="42" t="str">
        <f t="shared" si="147"/>
        <v/>
      </c>
      <c r="O1924" s="108" t="str">
        <f t="shared" si="148"/>
        <v/>
      </c>
    </row>
    <row r="1925" spans="1:15" x14ac:dyDescent="0.25">
      <c r="A1925" s="79">
        <f t="shared" si="149"/>
        <v>41836</v>
      </c>
      <c r="B1925" s="107">
        <f t="array" ref="B1925">IFERROR(IF(INDEX('AQS-88101'!$M$2:$M$2744,MATCH('88101-daily-summary-by-site'!$A1925&amp;'88101-daily-summary-by-site'!B$2&amp;'88101-daily-summary-by-site'!B$3,'AQS-88101'!$AC$2:$AC$2744&amp;'AQS-88101'!$E$2:$E$2744&amp;'AQS-88101'!$G$2:$G$2744,0))&lt;&gt;"",INDEX('AQS-88101'!$M$2:$M$2744,MATCH('88101-daily-summary-by-site'!$A1925&amp;'88101-daily-summary-by-site'!B$2&amp;'88101-daily-summary-by-site'!B$3,'AQS-88101'!$AC$2:$AC$2744&amp;'AQS-88101'!$E$2:$E$2744&amp;'AQS-88101'!$G$2:$G$2744,0)),""),"")</f>
        <v>3.1</v>
      </c>
      <c r="C1925" s="42" t="str">
        <f t="array" ref="C1925">IFERROR(IF(INDEX('AQS-88101'!$M$2:$M$2744,MATCH('88101-daily-summary-by-site'!$A1925&amp;'88101-daily-summary-by-site'!C$2&amp;'88101-daily-summary-by-site'!C$3,'AQS-88101'!$AC$2:$AC$2744&amp;'AQS-88101'!$E$2:$E$2744&amp;'AQS-88101'!$G$2:$G$2744,0))&lt;&gt;"",INDEX('AQS-88101'!$M$2:$M$2744,MATCH('88101-daily-summary-by-site'!$A1925&amp;'88101-daily-summary-by-site'!C$2&amp;'88101-daily-summary-by-site'!C$3,'AQS-88101'!$AC$2:$AC$2744&amp;'AQS-88101'!$E$2:$E$2744&amp;'AQS-88101'!$G$2:$G$2744,0)),""),"")</f>
        <v/>
      </c>
      <c r="D1925" s="42">
        <f t="array" ref="D1925">IFERROR(IF(INDEX('AQS-88101'!$M$2:$M$2744,MATCH('88101-daily-summary-by-site'!$A1925&amp;'88101-daily-summary-by-site'!D$2&amp;'88101-daily-summary-by-site'!D$3,'AQS-88101'!$AC$2:$AC$2744&amp;'AQS-88101'!$E$2:$E$2744&amp;'AQS-88101'!$G$2:$G$2744,0))&lt;&gt;"",INDEX('AQS-88101'!$M$2:$M$2744,MATCH('88101-daily-summary-by-site'!$A1925&amp;'88101-daily-summary-by-site'!D$2&amp;'88101-daily-summary-by-site'!D$3,'AQS-88101'!$AC$2:$AC$2744&amp;'AQS-88101'!$E$2:$E$2744&amp;'AQS-88101'!$G$2:$G$2744,0)),""),"")</f>
        <v>3.1</v>
      </c>
      <c r="E1925" s="42">
        <f t="array" ref="E1925">IFERROR(IF(INDEX('AQS-88101'!$M$2:$M$2744,MATCH('88101-daily-summary-by-site'!$A1925&amp;'88101-daily-summary-by-site'!E$2&amp;'88101-daily-summary-by-site'!E$3,'AQS-88101'!$AC$2:$AC$2744&amp;'AQS-88101'!$E$2:$E$2744&amp;'AQS-88101'!$G$2:$G$2744,0))&lt;&gt;"",INDEX('AQS-88101'!$M$2:$M$2744,MATCH('88101-daily-summary-by-site'!$A1925&amp;'88101-daily-summary-by-site'!E$2&amp;'88101-daily-summary-by-site'!E$3,'AQS-88101'!$AC$2:$AC$2744&amp;'AQS-88101'!$E$2:$E$2744&amp;'AQS-88101'!$G$2:$G$2744,0)),""),"")</f>
        <v>3.2</v>
      </c>
      <c r="F1925" s="42" t="str">
        <f t="array" ref="F1925">IFERROR(IF(INDEX('AQS-88101'!$M$2:$M$2744,MATCH('88101-daily-summary-by-site'!$A1925&amp;'88101-daily-summary-by-site'!F$2&amp;'88101-daily-summary-by-site'!F$3,'AQS-88101'!$AC$2:$AC$2744&amp;'AQS-88101'!$E$2:$E$2744&amp;'AQS-88101'!$G$2:$G$2744,0))&lt;&gt;"",INDEX('AQS-88101'!$M$2:$M$2744,MATCH('88101-daily-summary-by-site'!$A1925&amp;'88101-daily-summary-by-site'!F$2&amp;'88101-daily-summary-by-site'!F$3,'AQS-88101'!$AC$2:$AC$2744&amp;'AQS-88101'!$E$2:$E$2744&amp;'AQS-88101'!$G$2:$G$2744,0)),""),"")</f>
        <v/>
      </c>
      <c r="G1925" s="42" t="str">
        <f t="array" ref="G1925">IFERROR(IF(INDEX('AQS-88101'!$M$2:$M$2744,MATCH('88101-daily-summary-by-site'!$A1925&amp;'88101-daily-summary-by-site'!G$2&amp;'88101-daily-summary-by-site'!G$3,'AQS-88101'!$AC$2:$AC$2744&amp;'AQS-88101'!$E$2:$E$2744&amp;'AQS-88101'!$G$2:$G$2744,0))&lt;&gt;"",INDEX('AQS-88101'!$M$2:$M$2744,MATCH('88101-daily-summary-by-site'!$A1925&amp;'88101-daily-summary-by-site'!G$2&amp;'88101-daily-summary-by-site'!G$3,'AQS-88101'!$AC$2:$AC$2744&amp;'AQS-88101'!$E$2:$E$2744&amp;'AQS-88101'!$G$2:$G$2744,0)),""),"")</f>
        <v/>
      </c>
      <c r="H1925" s="42" t="str">
        <f t="array" ref="H1925">IFERROR(IF(INDEX('AQS-88101'!$M$2:$M$2744,MATCH('88101-daily-summary-by-site'!$A1925&amp;'88101-daily-summary-by-site'!H$2&amp;'88101-daily-summary-by-site'!H$3,'AQS-88101'!$AC$2:$AC$2744&amp;'AQS-88101'!$E$2:$E$2744&amp;'AQS-88101'!$G$2:$G$2744,0))&lt;&gt;"",INDEX('AQS-88101'!$M$2:$M$2744,MATCH('88101-daily-summary-by-site'!$A1925&amp;'88101-daily-summary-by-site'!H$2&amp;'88101-daily-summary-by-site'!H$3,'AQS-88101'!$AC$2:$AC$2744&amp;'AQS-88101'!$E$2:$E$2744&amp;'AQS-88101'!$G$2:$G$2744,0)),""),"")</f>
        <v/>
      </c>
      <c r="I1925" s="108" t="str">
        <f t="array" ref="I1925">IFERROR(IF(INDEX('AQS-88101'!$M$2:$M$2744,MATCH('88101-daily-summary-by-site'!$A1925&amp;'88101-daily-summary-by-site'!I$2&amp;'88101-daily-summary-by-site'!I$3,'AQS-88101'!$AC$2:$AC$2744&amp;'AQS-88101'!$E$2:$E$2744&amp;'AQS-88101'!$G$2:$G$2744,0))&lt;&gt;"",INDEX('AQS-88101'!$M$2:$M$2744,MATCH('88101-daily-summary-by-site'!$A1925&amp;'88101-daily-summary-by-site'!I$2&amp;'88101-daily-summary-by-site'!I$3,'AQS-88101'!$AC$2:$AC$2744&amp;'AQS-88101'!$E$2:$E$2744&amp;'AQS-88101'!$G$2:$G$2744,0)),""),"")</f>
        <v/>
      </c>
      <c r="L1925" s="107">
        <f t="shared" ref="L1925:L1935" si="150">IF(B1925&lt;&gt;"",B1925,IF(C1925&lt;&gt;"",C1925,""))</f>
        <v>3.1</v>
      </c>
      <c r="M1925" s="42">
        <f t="shared" ref="M1925:M1935" si="151">IF(D1925&lt;&gt;"",D1925,IF(E1925&lt;&gt;"",E1925,""))</f>
        <v>3.1</v>
      </c>
      <c r="N1925" s="42" t="str">
        <f t="shared" ref="N1925:N1935" si="152">IF(F1925&lt;&gt;"",F1925,IF(G1925&lt;&gt;"",G1925,IF(H1925&lt;&gt;"",H1925,"")))</f>
        <v/>
      </c>
      <c r="O1925" s="108" t="str">
        <f t="shared" ref="O1925:O1935" si="153">IF(I1925&lt;&gt;"",I1925,"")</f>
        <v/>
      </c>
    </row>
    <row r="1926" spans="1:15" x14ac:dyDescent="0.25">
      <c r="A1926" s="79">
        <f t="shared" ref="A1926:A1935" si="154">IF(AND(MONTH(A1925)=8,DAY(A1925)=31),DATE(YEAR(A1925)+1,5,1),A1925+1)</f>
        <v>41837</v>
      </c>
      <c r="B1926" s="107" t="str">
        <f t="array" ref="B1926">IFERROR(IF(INDEX('AQS-88101'!$M$2:$M$2744,MATCH('88101-daily-summary-by-site'!$A1926&amp;'88101-daily-summary-by-site'!B$2&amp;'88101-daily-summary-by-site'!B$3,'AQS-88101'!$AC$2:$AC$2744&amp;'AQS-88101'!$E$2:$E$2744&amp;'AQS-88101'!$G$2:$G$2744,0))&lt;&gt;"",INDEX('AQS-88101'!$M$2:$M$2744,MATCH('88101-daily-summary-by-site'!$A1926&amp;'88101-daily-summary-by-site'!B$2&amp;'88101-daily-summary-by-site'!B$3,'AQS-88101'!$AC$2:$AC$2744&amp;'AQS-88101'!$E$2:$E$2744&amp;'AQS-88101'!$G$2:$G$2744,0)),""),"")</f>
        <v/>
      </c>
      <c r="C1926" s="42" t="str">
        <f t="array" ref="C1926">IFERROR(IF(INDEX('AQS-88101'!$M$2:$M$2744,MATCH('88101-daily-summary-by-site'!$A1926&amp;'88101-daily-summary-by-site'!C$2&amp;'88101-daily-summary-by-site'!C$3,'AQS-88101'!$AC$2:$AC$2744&amp;'AQS-88101'!$E$2:$E$2744&amp;'AQS-88101'!$G$2:$G$2744,0))&lt;&gt;"",INDEX('AQS-88101'!$M$2:$M$2744,MATCH('88101-daily-summary-by-site'!$A1926&amp;'88101-daily-summary-by-site'!C$2&amp;'88101-daily-summary-by-site'!C$3,'AQS-88101'!$AC$2:$AC$2744&amp;'AQS-88101'!$E$2:$E$2744&amp;'AQS-88101'!$G$2:$G$2744,0)),""),"")</f>
        <v/>
      </c>
      <c r="D1926" s="42" t="str">
        <f t="array" ref="D1926">IFERROR(IF(INDEX('AQS-88101'!$M$2:$M$2744,MATCH('88101-daily-summary-by-site'!$A1926&amp;'88101-daily-summary-by-site'!D$2&amp;'88101-daily-summary-by-site'!D$3,'AQS-88101'!$AC$2:$AC$2744&amp;'AQS-88101'!$E$2:$E$2744&amp;'AQS-88101'!$G$2:$G$2744,0))&lt;&gt;"",INDEX('AQS-88101'!$M$2:$M$2744,MATCH('88101-daily-summary-by-site'!$A1926&amp;'88101-daily-summary-by-site'!D$2&amp;'88101-daily-summary-by-site'!D$3,'AQS-88101'!$AC$2:$AC$2744&amp;'AQS-88101'!$E$2:$E$2744&amp;'AQS-88101'!$G$2:$G$2744,0)),""),"")</f>
        <v/>
      </c>
      <c r="E1926" s="42" t="str">
        <f t="array" ref="E1926">IFERROR(IF(INDEX('AQS-88101'!$M$2:$M$2744,MATCH('88101-daily-summary-by-site'!$A1926&amp;'88101-daily-summary-by-site'!E$2&amp;'88101-daily-summary-by-site'!E$3,'AQS-88101'!$AC$2:$AC$2744&amp;'AQS-88101'!$E$2:$E$2744&amp;'AQS-88101'!$G$2:$G$2744,0))&lt;&gt;"",INDEX('AQS-88101'!$M$2:$M$2744,MATCH('88101-daily-summary-by-site'!$A1926&amp;'88101-daily-summary-by-site'!E$2&amp;'88101-daily-summary-by-site'!E$3,'AQS-88101'!$AC$2:$AC$2744&amp;'AQS-88101'!$E$2:$E$2744&amp;'AQS-88101'!$G$2:$G$2744,0)),""),"")</f>
        <v/>
      </c>
      <c r="F1926" s="42" t="str">
        <f t="array" ref="F1926">IFERROR(IF(INDEX('AQS-88101'!$M$2:$M$2744,MATCH('88101-daily-summary-by-site'!$A1926&amp;'88101-daily-summary-by-site'!F$2&amp;'88101-daily-summary-by-site'!F$3,'AQS-88101'!$AC$2:$AC$2744&amp;'AQS-88101'!$E$2:$E$2744&amp;'AQS-88101'!$G$2:$G$2744,0))&lt;&gt;"",INDEX('AQS-88101'!$M$2:$M$2744,MATCH('88101-daily-summary-by-site'!$A1926&amp;'88101-daily-summary-by-site'!F$2&amp;'88101-daily-summary-by-site'!F$3,'AQS-88101'!$AC$2:$AC$2744&amp;'AQS-88101'!$E$2:$E$2744&amp;'AQS-88101'!$G$2:$G$2744,0)),""),"")</f>
        <v/>
      </c>
      <c r="G1926" s="42" t="str">
        <f t="array" ref="G1926">IFERROR(IF(INDEX('AQS-88101'!$M$2:$M$2744,MATCH('88101-daily-summary-by-site'!$A1926&amp;'88101-daily-summary-by-site'!G$2&amp;'88101-daily-summary-by-site'!G$3,'AQS-88101'!$AC$2:$AC$2744&amp;'AQS-88101'!$E$2:$E$2744&amp;'AQS-88101'!$G$2:$G$2744,0))&lt;&gt;"",INDEX('AQS-88101'!$M$2:$M$2744,MATCH('88101-daily-summary-by-site'!$A1926&amp;'88101-daily-summary-by-site'!G$2&amp;'88101-daily-summary-by-site'!G$3,'AQS-88101'!$AC$2:$AC$2744&amp;'AQS-88101'!$E$2:$E$2744&amp;'AQS-88101'!$G$2:$G$2744,0)),""),"")</f>
        <v/>
      </c>
      <c r="H1926" s="42" t="str">
        <f t="array" ref="H1926">IFERROR(IF(INDEX('AQS-88101'!$M$2:$M$2744,MATCH('88101-daily-summary-by-site'!$A1926&amp;'88101-daily-summary-by-site'!H$2&amp;'88101-daily-summary-by-site'!H$3,'AQS-88101'!$AC$2:$AC$2744&amp;'AQS-88101'!$E$2:$E$2744&amp;'AQS-88101'!$G$2:$G$2744,0))&lt;&gt;"",INDEX('AQS-88101'!$M$2:$M$2744,MATCH('88101-daily-summary-by-site'!$A1926&amp;'88101-daily-summary-by-site'!H$2&amp;'88101-daily-summary-by-site'!H$3,'AQS-88101'!$AC$2:$AC$2744&amp;'AQS-88101'!$E$2:$E$2744&amp;'AQS-88101'!$G$2:$G$2744,0)),""),"")</f>
        <v/>
      </c>
      <c r="I1926" s="108" t="str">
        <f t="array" ref="I1926">IFERROR(IF(INDEX('AQS-88101'!$M$2:$M$2744,MATCH('88101-daily-summary-by-site'!$A1926&amp;'88101-daily-summary-by-site'!I$2&amp;'88101-daily-summary-by-site'!I$3,'AQS-88101'!$AC$2:$AC$2744&amp;'AQS-88101'!$E$2:$E$2744&amp;'AQS-88101'!$G$2:$G$2744,0))&lt;&gt;"",INDEX('AQS-88101'!$M$2:$M$2744,MATCH('88101-daily-summary-by-site'!$A1926&amp;'88101-daily-summary-by-site'!I$2&amp;'88101-daily-summary-by-site'!I$3,'AQS-88101'!$AC$2:$AC$2744&amp;'AQS-88101'!$E$2:$E$2744&amp;'AQS-88101'!$G$2:$G$2744,0)),""),"")</f>
        <v/>
      </c>
      <c r="L1926" s="107" t="str">
        <f t="shared" si="150"/>
        <v/>
      </c>
      <c r="M1926" s="42" t="str">
        <f t="shared" si="151"/>
        <v/>
      </c>
      <c r="N1926" s="42" t="str">
        <f t="shared" si="152"/>
        <v/>
      </c>
      <c r="O1926" s="108" t="str">
        <f t="shared" si="153"/>
        <v/>
      </c>
    </row>
    <row r="1927" spans="1:15" x14ac:dyDescent="0.25">
      <c r="A1927" s="79">
        <f t="shared" si="154"/>
        <v>41838</v>
      </c>
      <c r="B1927" s="107" t="str">
        <f t="array" ref="B1927">IFERROR(IF(INDEX('AQS-88101'!$M$2:$M$2744,MATCH('88101-daily-summary-by-site'!$A1927&amp;'88101-daily-summary-by-site'!B$2&amp;'88101-daily-summary-by-site'!B$3,'AQS-88101'!$AC$2:$AC$2744&amp;'AQS-88101'!$E$2:$E$2744&amp;'AQS-88101'!$G$2:$G$2744,0))&lt;&gt;"",INDEX('AQS-88101'!$M$2:$M$2744,MATCH('88101-daily-summary-by-site'!$A1927&amp;'88101-daily-summary-by-site'!B$2&amp;'88101-daily-summary-by-site'!B$3,'AQS-88101'!$AC$2:$AC$2744&amp;'AQS-88101'!$E$2:$E$2744&amp;'AQS-88101'!$G$2:$G$2744,0)),""),"")</f>
        <v/>
      </c>
      <c r="C1927" s="42" t="str">
        <f t="array" ref="C1927">IFERROR(IF(INDEX('AQS-88101'!$M$2:$M$2744,MATCH('88101-daily-summary-by-site'!$A1927&amp;'88101-daily-summary-by-site'!C$2&amp;'88101-daily-summary-by-site'!C$3,'AQS-88101'!$AC$2:$AC$2744&amp;'AQS-88101'!$E$2:$E$2744&amp;'AQS-88101'!$G$2:$G$2744,0))&lt;&gt;"",INDEX('AQS-88101'!$M$2:$M$2744,MATCH('88101-daily-summary-by-site'!$A1927&amp;'88101-daily-summary-by-site'!C$2&amp;'88101-daily-summary-by-site'!C$3,'AQS-88101'!$AC$2:$AC$2744&amp;'AQS-88101'!$E$2:$E$2744&amp;'AQS-88101'!$G$2:$G$2744,0)),""),"")</f>
        <v/>
      </c>
      <c r="D1927" s="42" t="str">
        <f t="array" ref="D1927">IFERROR(IF(INDEX('AQS-88101'!$M$2:$M$2744,MATCH('88101-daily-summary-by-site'!$A1927&amp;'88101-daily-summary-by-site'!D$2&amp;'88101-daily-summary-by-site'!D$3,'AQS-88101'!$AC$2:$AC$2744&amp;'AQS-88101'!$E$2:$E$2744&amp;'AQS-88101'!$G$2:$G$2744,0))&lt;&gt;"",INDEX('AQS-88101'!$M$2:$M$2744,MATCH('88101-daily-summary-by-site'!$A1927&amp;'88101-daily-summary-by-site'!D$2&amp;'88101-daily-summary-by-site'!D$3,'AQS-88101'!$AC$2:$AC$2744&amp;'AQS-88101'!$E$2:$E$2744&amp;'AQS-88101'!$G$2:$G$2744,0)),""),"")</f>
        <v/>
      </c>
      <c r="E1927" s="42" t="str">
        <f t="array" ref="E1927">IFERROR(IF(INDEX('AQS-88101'!$M$2:$M$2744,MATCH('88101-daily-summary-by-site'!$A1927&amp;'88101-daily-summary-by-site'!E$2&amp;'88101-daily-summary-by-site'!E$3,'AQS-88101'!$AC$2:$AC$2744&amp;'AQS-88101'!$E$2:$E$2744&amp;'AQS-88101'!$G$2:$G$2744,0))&lt;&gt;"",INDEX('AQS-88101'!$M$2:$M$2744,MATCH('88101-daily-summary-by-site'!$A1927&amp;'88101-daily-summary-by-site'!E$2&amp;'88101-daily-summary-by-site'!E$3,'AQS-88101'!$AC$2:$AC$2744&amp;'AQS-88101'!$E$2:$E$2744&amp;'AQS-88101'!$G$2:$G$2744,0)),""),"")</f>
        <v/>
      </c>
      <c r="F1927" s="42" t="str">
        <f t="array" ref="F1927">IFERROR(IF(INDEX('AQS-88101'!$M$2:$M$2744,MATCH('88101-daily-summary-by-site'!$A1927&amp;'88101-daily-summary-by-site'!F$2&amp;'88101-daily-summary-by-site'!F$3,'AQS-88101'!$AC$2:$AC$2744&amp;'AQS-88101'!$E$2:$E$2744&amp;'AQS-88101'!$G$2:$G$2744,0))&lt;&gt;"",INDEX('AQS-88101'!$M$2:$M$2744,MATCH('88101-daily-summary-by-site'!$A1927&amp;'88101-daily-summary-by-site'!F$2&amp;'88101-daily-summary-by-site'!F$3,'AQS-88101'!$AC$2:$AC$2744&amp;'AQS-88101'!$E$2:$E$2744&amp;'AQS-88101'!$G$2:$G$2744,0)),""),"")</f>
        <v/>
      </c>
      <c r="G1927" s="42" t="str">
        <f t="array" ref="G1927">IFERROR(IF(INDEX('AQS-88101'!$M$2:$M$2744,MATCH('88101-daily-summary-by-site'!$A1927&amp;'88101-daily-summary-by-site'!G$2&amp;'88101-daily-summary-by-site'!G$3,'AQS-88101'!$AC$2:$AC$2744&amp;'AQS-88101'!$E$2:$E$2744&amp;'AQS-88101'!$G$2:$G$2744,0))&lt;&gt;"",INDEX('AQS-88101'!$M$2:$M$2744,MATCH('88101-daily-summary-by-site'!$A1927&amp;'88101-daily-summary-by-site'!G$2&amp;'88101-daily-summary-by-site'!G$3,'AQS-88101'!$AC$2:$AC$2744&amp;'AQS-88101'!$E$2:$E$2744&amp;'AQS-88101'!$G$2:$G$2744,0)),""),"")</f>
        <v/>
      </c>
      <c r="H1927" s="42" t="str">
        <f t="array" ref="H1927">IFERROR(IF(INDEX('AQS-88101'!$M$2:$M$2744,MATCH('88101-daily-summary-by-site'!$A1927&amp;'88101-daily-summary-by-site'!H$2&amp;'88101-daily-summary-by-site'!H$3,'AQS-88101'!$AC$2:$AC$2744&amp;'AQS-88101'!$E$2:$E$2744&amp;'AQS-88101'!$G$2:$G$2744,0))&lt;&gt;"",INDEX('AQS-88101'!$M$2:$M$2744,MATCH('88101-daily-summary-by-site'!$A1927&amp;'88101-daily-summary-by-site'!H$2&amp;'88101-daily-summary-by-site'!H$3,'AQS-88101'!$AC$2:$AC$2744&amp;'AQS-88101'!$E$2:$E$2744&amp;'AQS-88101'!$G$2:$G$2744,0)),""),"")</f>
        <v/>
      </c>
      <c r="I1927" s="108" t="str">
        <f t="array" ref="I1927">IFERROR(IF(INDEX('AQS-88101'!$M$2:$M$2744,MATCH('88101-daily-summary-by-site'!$A1927&amp;'88101-daily-summary-by-site'!I$2&amp;'88101-daily-summary-by-site'!I$3,'AQS-88101'!$AC$2:$AC$2744&amp;'AQS-88101'!$E$2:$E$2744&amp;'AQS-88101'!$G$2:$G$2744,0))&lt;&gt;"",INDEX('AQS-88101'!$M$2:$M$2744,MATCH('88101-daily-summary-by-site'!$A1927&amp;'88101-daily-summary-by-site'!I$2&amp;'88101-daily-summary-by-site'!I$3,'AQS-88101'!$AC$2:$AC$2744&amp;'AQS-88101'!$E$2:$E$2744&amp;'AQS-88101'!$G$2:$G$2744,0)),""),"")</f>
        <v/>
      </c>
      <c r="L1927" s="107" t="str">
        <f t="shared" si="150"/>
        <v/>
      </c>
      <c r="M1927" s="42" t="str">
        <f t="shared" si="151"/>
        <v/>
      </c>
      <c r="N1927" s="42" t="str">
        <f t="shared" si="152"/>
        <v/>
      </c>
      <c r="O1927" s="108" t="str">
        <f t="shared" si="153"/>
        <v/>
      </c>
    </row>
    <row r="1928" spans="1:15" x14ac:dyDescent="0.25">
      <c r="A1928" s="79">
        <f t="shared" si="154"/>
        <v>41839</v>
      </c>
      <c r="B1928" s="107" t="str">
        <f t="array" ref="B1928">IFERROR(IF(INDEX('AQS-88101'!$M$2:$M$2744,MATCH('88101-daily-summary-by-site'!$A1928&amp;'88101-daily-summary-by-site'!B$2&amp;'88101-daily-summary-by-site'!B$3,'AQS-88101'!$AC$2:$AC$2744&amp;'AQS-88101'!$E$2:$E$2744&amp;'AQS-88101'!$G$2:$G$2744,0))&lt;&gt;"",INDEX('AQS-88101'!$M$2:$M$2744,MATCH('88101-daily-summary-by-site'!$A1928&amp;'88101-daily-summary-by-site'!B$2&amp;'88101-daily-summary-by-site'!B$3,'AQS-88101'!$AC$2:$AC$2744&amp;'AQS-88101'!$E$2:$E$2744&amp;'AQS-88101'!$G$2:$G$2744,0)),""),"")</f>
        <v/>
      </c>
      <c r="C1928" s="42" t="str">
        <f t="array" ref="C1928">IFERROR(IF(INDEX('AQS-88101'!$M$2:$M$2744,MATCH('88101-daily-summary-by-site'!$A1928&amp;'88101-daily-summary-by-site'!C$2&amp;'88101-daily-summary-by-site'!C$3,'AQS-88101'!$AC$2:$AC$2744&amp;'AQS-88101'!$E$2:$E$2744&amp;'AQS-88101'!$G$2:$G$2744,0))&lt;&gt;"",INDEX('AQS-88101'!$M$2:$M$2744,MATCH('88101-daily-summary-by-site'!$A1928&amp;'88101-daily-summary-by-site'!C$2&amp;'88101-daily-summary-by-site'!C$3,'AQS-88101'!$AC$2:$AC$2744&amp;'AQS-88101'!$E$2:$E$2744&amp;'AQS-88101'!$G$2:$G$2744,0)),""),"")</f>
        <v/>
      </c>
      <c r="D1928" s="42">
        <f t="array" ref="D1928">IFERROR(IF(INDEX('AQS-88101'!$M$2:$M$2744,MATCH('88101-daily-summary-by-site'!$A1928&amp;'88101-daily-summary-by-site'!D$2&amp;'88101-daily-summary-by-site'!D$3,'AQS-88101'!$AC$2:$AC$2744&amp;'AQS-88101'!$E$2:$E$2744&amp;'AQS-88101'!$G$2:$G$2744,0))&lt;&gt;"",INDEX('AQS-88101'!$M$2:$M$2744,MATCH('88101-daily-summary-by-site'!$A1928&amp;'88101-daily-summary-by-site'!D$2&amp;'88101-daily-summary-by-site'!D$3,'AQS-88101'!$AC$2:$AC$2744&amp;'AQS-88101'!$E$2:$E$2744&amp;'AQS-88101'!$G$2:$G$2744,0)),""),"")</f>
        <v>0.7</v>
      </c>
      <c r="E1928" s="42" t="str">
        <f t="array" ref="E1928">IFERROR(IF(INDEX('AQS-88101'!$M$2:$M$2744,MATCH('88101-daily-summary-by-site'!$A1928&amp;'88101-daily-summary-by-site'!E$2&amp;'88101-daily-summary-by-site'!E$3,'AQS-88101'!$AC$2:$AC$2744&amp;'AQS-88101'!$E$2:$E$2744&amp;'AQS-88101'!$G$2:$G$2744,0))&lt;&gt;"",INDEX('AQS-88101'!$M$2:$M$2744,MATCH('88101-daily-summary-by-site'!$A1928&amp;'88101-daily-summary-by-site'!E$2&amp;'88101-daily-summary-by-site'!E$3,'AQS-88101'!$AC$2:$AC$2744&amp;'AQS-88101'!$E$2:$E$2744&amp;'AQS-88101'!$G$2:$G$2744,0)),""),"")</f>
        <v/>
      </c>
      <c r="F1928" s="42" t="str">
        <f t="array" ref="F1928">IFERROR(IF(INDEX('AQS-88101'!$M$2:$M$2744,MATCH('88101-daily-summary-by-site'!$A1928&amp;'88101-daily-summary-by-site'!F$2&amp;'88101-daily-summary-by-site'!F$3,'AQS-88101'!$AC$2:$AC$2744&amp;'AQS-88101'!$E$2:$E$2744&amp;'AQS-88101'!$G$2:$G$2744,0))&lt;&gt;"",INDEX('AQS-88101'!$M$2:$M$2744,MATCH('88101-daily-summary-by-site'!$A1928&amp;'88101-daily-summary-by-site'!F$2&amp;'88101-daily-summary-by-site'!F$3,'AQS-88101'!$AC$2:$AC$2744&amp;'AQS-88101'!$E$2:$E$2744&amp;'AQS-88101'!$G$2:$G$2744,0)),""),"")</f>
        <v/>
      </c>
      <c r="G1928" s="42" t="str">
        <f t="array" ref="G1928">IFERROR(IF(INDEX('AQS-88101'!$M$2:$M$2744,MATCH('88101-daily-summary-by-site'!$A1928&amp;'88101-daily-summary-by-site'!G$2&amp;'88101-daily-summary-by-site'!G$3,'AQS-88101'!$AC$2:$AC$2744&amp;'AQS-88101'!$E$2:$E$2744&amp;'AQS-88101'!$G$2:$G$2744,0))&lt;&gt;"",INDEX('AQS-88101'!$M$2:$M$2744,MATCH('88101-daily-summary-by-site'!$A1928&amp;'88101-daily-summary-by-site'!G$2&amp;'88101-daily-summary-by-site'!G$3,'AQS-88101'!$AC$2:$AC$2744&amp;'AQS-88101'!$E$2:$E$2744&amp;'AQS-88101'!$G$2:$G$2744,0)),""),"")</f>
        <v/>
      </c>
      <c r="H1928" s="42" t="str">
        <f t="array" ref="H1928">IFERROR(IF(INDEX('AQS-88101'!$M$2:$M$2744,MATCH('88101-daily-summary-by-site'!$A1928&amp;'88101-daily-summary-by-site'!H$2&amp;'88101-daily-summary-by-site'!H$3,'AQS-88101'!$AC$2:$AC$2744&amp;'AQS-88101'!$E$2:$E$2744&amp;'AQS-88101'!$G$2:$G$2744,0))&lt;&gt;"",INDEX('AQS-88101'!$M$2:$M$2744,MATCH('88101-daily-summary-by-site'!$A1928&amp;'88101-daily-summary-by-site'!H$2&amp;'88101-daily-summary-by-site'!H$3,'AQS-88101'!$AC$2:$AC$2744&amp;'AQS-88101'!$E$2:$E$2744&amp;'AQS-88101'!$G$2:$G$2744,0)),""),"")</f>
        <v/>
      </c>
      <c r="I1928" s="108" t="str">
        <f t="array" ref="I1928">IFERROR(IF(INDEX('AQS-88101'!$M$2:$M$2744,MATCH('88101-daily-summary-by-site'!$A1928&amp;'88101-daily-summary-by-site'!I$2&amp;'88101-daily-summary-by-site'!I$3,'AQS-88101'!$AC$2:$AC$2744&amp;'AQS-88101'!$E$2:$E$2744&amp;'AQS-88101'!$G$2:$G$2744,0))&lt;&gt;"",INDEX('AQS-88101'!$M$2:$M$2744,MATCH('88101-daily-summary-by-site'!$A1928&amp;'88101-daily-summary-by-site'!I$2&amp;'88101-daily-summary-by-site'!I$3,'AQS-88101'!$AC$2:$AC$2744&amp;'AQS-88101'!$E$2:$E$2744&amp;'AQS-88101'!$G$2:$G$2744,0)),""),"")</f>
        <v/>
      </c>
      <c r="L1928" s="107" t="str">
        <f t="shared" si="150"/>
        <v/>
      </c>
      <c r="M1928" s="42">
        <f t="shared" si="151"/>
        <v>0.7</v>
      </c>
      <c r="N1928" s="42" t="str">
        <f t="shared" si="152"/>
        <v/>
      </c>
      <c r="O1928" s="108" t="str">
        <f t="shared" si="153"/>
        <v/>
      </c>
    </row>
    <row r="1929" spans="1:15" x14ac:dyDescent="0.25">
      <c r="A1929" s="79">
        <f t="shared" si="154"/>
        <v>41840</v>
      </c>
      <c r="B1929" s="107" t="str">
        <f t="array" ref="B1929">IFERROR(IF(INDEX('AQS-88101'!$M$2:$M$2744,MATCH('88101-daily-summary-by-site'!$A1929&amp;'88101-daily-summary-by-site'!B$2&amp;'88101-daily-summary-by-site'!B$3,'AQS-88101'!$AC$2:$AC$2744&amp;'AQS-88101'!$E$2:$E$2744&amp;'AQS-88101'!$G$2:$G$2744,0))&lt;&gt;"",INDEX('AQS-88101'!$M$2:$M$2744,MATCH('88101-daily-summary-by-site'!$A1929&amp;'88101-daily-summary-by-site'!B$2&amp;'88101-daily-summary-by-site'!B$3,'AQS-88101'!$AC$2:$AC$2744&amp;'AQS-88101'!$E$2:$E$2744&amp;'AQS-88101'!$G$2:$G$2744,0)),""),"")</f>
        <v/>
      </c>
      <c r="C1929" s="42" t="str">
        <f t="array" ref="C1929">IFERROR(IF(INDEX('AQS-88101'!$M$2:$M$2744,MATCH('88101-daily-summary-by-site'!$A1929&amp;'88101-daily-summary-by-site'!C$2&amp;'88101-daily-summary-by-site'!C$3,'AQS-88101'!$AC$2:$AC$2744&amp;'AQS-88101'!$E$2:$E$2744&amp;'AQS-88101'!$G$2:$G$2744,0))&lt;&gt;"",INDEX('AQS-88101'!$M$2:$M$2744,MATCH('88101-daily-summary-by-site'!$A1929&amp;'88101-daily-summary-by-site'!C$2&amp;'88101-daily-summary-by-site'!C$3,'AQS-88101'!$AC$2:$AC$2744&amp;'AQS-88101'!$E$2:$E$2744&amp;'AQS-88101'!$G$2:$G$2744,0)),""),"")</f>
        <v/>
      </c>
      <c r="D1929" s="42" t="str">
        <f t="array" ref="D1929">IFERROR(IF(INDEX('AQS-88101'!$M$2:$M$2744,MATCH('88101-daily-summary-by-site'!$A1929&amp;'88101-daily-summary-by-site'!D$2&amp;'88101-daily-summary-by-site'!D$3,'AQS-88101'!$AC$2:$AC$2744&amp;'AQS-88101'!$E$2:$E$2744&amp;'AQS-88101'!$G$2:$G$2744,0))&lt;&gt;"",INDEX('AQS-88101'!$M$2:$M$2744,MATCH('88101-daily-summary-by-site'!$A1929&amp;'88101-daily-summary-by-site'!D$2&amp;'88101-daily-summary-by-site'!D$3,'AQS-88101'!$AC$2:$AC$2744&amp;'AQS-88101'!$E$2:$E$2744&amp;'AQS-88101'!$G$2:$G$2744,0)),""),"")</f>
        <v/>
      </c>
      <c r="E1929" s="42" t="str">
        <f t="array" ref="E1929">IFERROR(IF(INDEX('AQS-88101'!$M$2:$M$2744,MATCH('88101-daily-summary-by-site'!$A1929&amp;'88101-daily-summary-by-site'!E$2&amp;'88101-daily-summary-by-site'!E$3,'AQS-88101'!$AC$2:$AC$2744&amp;'AQS-88101'!$E$2:$E$2744&amp;'AQS-88101'!$G$2:$G$2744,0))&lt;&gt;"",INDEX('AQS-88101'!$M$2:$M$2744,MATCH('88101-daily-summary-by-site'!$A1929&amp;'88101-daily-summary-by-site'!E$2&amp;'88101-daily-summary-by-site'!E$3,'AQS-88101'!$AC$2:$AC$2744&amp;'AQS-88101'!$E$2:$E$2744&amp;'AQS-88101'!$G$2:$G$2744,0)),""),"")</f>
        <v/>
      </c>
      <c r="F1929" s="42" t="str">
        <f t="array" ref="F1929">IFERROR(IF(INDEX('AQS-88101'!$M$2:$M$2744,MATCH('88101-daily-summary-by-site'!$A1929&amp;'88101-daily-summary-by-site'!F$2&amp;'88101-daily-summary-by-site'!F$3,'AQS-88101'!$AC$2:$AC$2744&amp;'AQS-88101'!$E$2:$E$2744&amp;'AQS-88101'!$G$2:$G$2744,0))&lt;&gt;"",INDEX('AQS-88101'!$M$2:$M$2744,MATCH('88101-daily-summary-by-site'!$A1929&amp;'88101-daily-summary-by-site'!F$2&amp;'88101-daily-summary-by-site'!F$3,'AQS-88101'!$AC$2:$AC$2744&amp;'AQS-88101'!$E$2:$E$2744&amp;'AQS-88101'!$G$2:$G$2744,0)),""),"")</f>
        <v/>
      </c>
      <c r="G1929" s="42" t="str">
        <f t="array" ref="G1929">IFERROR(IF(INDEX('AQS-88101'!$M$2:$M$2744,MATCH('88101-daily-summary-by-site'!$A1929&amp;'88101-daily-summary-by-site'!G$2&amp;'88101-daily-summary-by-site'!G$3,'AQS-88101'!$AC$2:$AC$2744&amp;'AQS-88101'!$E$2:$E$2744&amp;'AQS-88101'!$G$2:$G$2744,0))&lt;&gt;"",INDEX('AQS-88101'!$M$2:$M$2744,MATCH('88101-daily-summary-by-site'!$A1929&amp;'88101-daily-summary-by-site'!G$2&amp;'88101-daily-summary-by-site'!G$3,'AQS-88101'!$AC$2:$AC$2744&amp;'AQS-88101'!$E$2:$E$2744&amp;'AQS-88101'!$G$2:$G$2744,0)),""),"")</f>
        <v/>
      </c>
      <c r="H1929" s="42" t="str">
        <f t="array" ref="H1929">IFERROR(IF(INDEX('AQS-88101'!$M$2:$M$2744,MATCH('88101-daily-summary-by-site'!$A1929&amp;'88101-daily-summary-by-site'!H$2&amp;'88101-daily-summary-by-site'!H$3,'AQS-88101'!$AC$2:$AC$2744&amp;'AQS-88101'!$E$2:$E$2744&amp;'AQS-88101'!$G$2:$G$2744,0))&lt;&gt;"",INDEX('AQS-88101'!$M$2:$M$2744,MATCH('88101-daily-summary-by-site'!$A1929&amp;'88101-daily-summary-by-site'!H$2&amp;'88101-daily-summary-by-site'!H$3,'AQS-88101'!$AC$2:$AC$2744&amp;'AQS-88101'!$E$2:$E$2744&amp;'AQS-88101'!$G$2:$G$2744,0)),""),"")</f>
        <v/>
      </c>
      <c r="I1929" s="108" t="str">
        <f t="array" ref="I1929">IFERROR(IF(INDEX('AQS-88101'!$M$2:$M$2744,MATCH('88101-daily-summary-by-site'!$A1929&amp;'88101-daily-summary-by-site'!I$2&amp;'88101-daily-summary-by-site'!I$3,'AQS-88101'!$AC$2:$AC$2744&amp;'AQS-88101'!$E$2:$E$2744&amp;'AQS-88101'!$G$2:$G$2744,0))&lt;&gt;"",INDEX('AQS-88101'!$M$2:$M$2744,MATCH('88101-daily-summary-by-site'!$A1929&amp;'88101-daily-summary-by-site'!I$2&amp;'88101-daily-summary-by-site'!I$3,'AQS-88101'!$AC$2:$AC$2744&amp;'AQS-88101'!$E$2:$E$2744&amp;'AQS-88101'!$G$2:$G$2744,0)),""),"")</f>
        <v/>
      </c>
      <c r="L1929" s="107" t="str">
        <f t="shared" si="150"/>
        <v/>
      </c>
      <c r="M1929" s="42" t="str">
        <f t="shared" si="151"/>
        <v/>
      </c>
      <c r="N1929" s="42" t="str">
        <f t="shared" si="152"/>
        <v/>
      </c>
      <c r="O1929" s="108" t="str">
        <f t="shared" si="153"/>
        <v/>
      </c>
    </row>
    <row r="1930" spans="1:15" x14ac:dyDescent="0.25">
      <c r="A1930" s="79">
        <f t="shared" si="154"/>
        <v>41841</v>
      </c>
      <c r="B1930" s="107" t="str">
        <f t="array" ref="B1930">IFERROR(IF(INDEX('AQS-88101'!$M$2:$M$2744,MATCH('88101-daily-summary-by-site'!$A1930&amp;'88101-daily-summary-by-site'!B$2&amp;'88101-daily-summary-by-site'!B$3,'AQS-88101'!$AC$2:$AC$2744&amp;'AQS-88101'!$E$2:$E$2744&amp;'AQS-88101'!$G$2:$G$2744,0))&lt;&gt;"",INDEX('AQS-88101'!$M$2:$M$2744,MATCH('88101-daily-summary-by-site'!$A1930&amp;'88101-daily-summary-by-site'!B$2&amp;'88101-daily-summary-by-site'!B$3,'AQS-88101'!$AC$2:$AC$2744&amp;'AQS-88101'!$E$2:$E$2744&amp;'AQS-88101'!$G$2:$G$2744,0)),""),"")</f>
        <v/>
      </c>
      <c r="C1930" s="42" t="str">
        <f t="array" ref="C1930">IFERROR(IF(INDEX('AQS-88101'!$M$2:$M$2744,MATCH('88101-daily-summary-by-site'!$A1930&amp;'88101-daily-summary-by-site'!C$2&amp;'88101-daily-summary-by-site'!C$3,'AQS-88101'!$AC$2:$AC$2744&amp;'AQS-88101'!$E$2:$E$2744&amp;'AQS-88101'!$G$2:$G$2744,0))&lt;&gt;"",INDEX('AQS-88101'!$M$2:$M$2744,MATCH('88101-daily-summary-by-site'!$A1930&amp;'88101-daily-summary-by-site'!C$2&amp;'88101-daily-summary-by-site'!C$3,'AQS-88101'!$AC$2:$AC$2744&amp;'AQS-88101'!$E$2:$E$2744&amp;'AQS-88101'!$G$2:$G$2744,0)),""),"")</f>
        <v/>
      </c>
      <c r="D1930" s="42" t="str">
        <f t="array" ref="D1930">IFERROR(IF(INDEX('AQS-88101'!$M$2:$M$2744,MATCH('88101-daily-summary-by-site'!$A1930&amp;'88101-daily-summary-by-site'!D$2&amp;'88101-daily-summary-by-site'!D$3,'AQS-88101'!$AC$2:$AC$2744&amp;'AQS-88101'!$E$2:$E$2744&amp;'AQS-88101'!$G$2:$G$2744,0))&lt;&gt;"",INDEX('AQS-88101'!$M$2:$M$2744,MATCH('88101-daily-summary-by-site'!$A1930&amp;'88101-daily-summary-by-site'!D$2&amp;'88101-daily-summary-by-site'!D$3,'AQS-88101'!$AC$2:$AC$2744&amp;'AQS-88101'!$E$2:$E$2744&amp;'AQS-88101'!$G$2:$G$2744,0)),""),"")</f>
        <v/>
      </c>
      <c r="E1930" s="42" t="str">
        <f t="array" ref="E1930">IFERROR(IF(INDEX('AQS-88101'!$M$2:$M$2744,MATCH('88101-daily-summary-by-site'!$A1930&amp;'88101-daily-summary-by-site'!E$2&amp;'88101-daily-summary-by-site'!E$3,'AQS-88101'!$AC$2:$AC$2744&amp;'AQS-88101'!$E$2:$E$2744&amp;'AQS-88101'!$G$2:$G$2744,0))&lt;&gt;"",INDEX('AQS-88101'!$M$2:$M$2744,MATCH('88101-daily-summary-by-site'!$A1930&amp;'88101-daily-summary-by-site'!E$2&amp;'88101-daily-summary-by-site'!E$3,'AQS-88101'!$AC$2:$AC$2744&amp;'AQS-88101'!$E$2:$E$2744&amp;'AQS-88101'!$G$2:$G$2744,0)),""),"")</f>
        <v/>
      </c>
      <c r="F1930" s="42" t="str">
        <f t="array" ref="F1930">IFERROR(IF(INDEX('AQS-88101'!$M$2:$M$2744,MATCH('88101-daily-summary-by-site'!$A1930&amp;'88101-daily-summary-by-site'!F$2&amp;'88101-daily-summary-by-site'!F$3,'AQS-88101'!$AC$2:$AC$2744&amp;'AQS-88101'!$E$2:$E$2744&amp;'AQS-88101'!$G$2:$G$2744,0))&lt;&gt;"",INDEX('AQS-88101'!$M$2:$M$2744,MATCH('88101-daily-summary-by-site'!$A1930&amp;'88101-daily-summary-by-site'!F$2&amp;'88101-daily-summary-by-site'!F$3,'AQS-88101'!$AC$2:$AC$2744&amp;'AQS-88101'!$E$2:$E$2744&amp;'AQS-88101'!$G$2:$G$2744,0)),""),"")</f>
        <v/>
      </c>
      <c r="G1930" s="42" t="str">
        <f t="array" ref="G1930">IFERROR(IF(INDEX('AQS-88101'!$M$2:$M$2744,MATCH('88101-daily-summary-by-site'!$A1930&amp;'88101-daily-summary-by-site'!G$2&amp;'88101-daily-summary-by-site'!G$3,'AQS-88101'!$AC$2:$AC$2744&amp;'AQS-88101'!$E$2:$E$2744&amp;'AQS-88101'!$G$2:$G$2744,0))&lt;&gt;"",INDEX('AQS-88101'!$M$2:$M$2744,MATCH('88101-daily-summary-by-site'!$A1930&amp;'88101-daily-summary-by-site'!G$2&amp;'88101-daily-summary-by-site'!G$3,'AQS-88101'!$AC$2:$AC$2744&amp;'AQS-88101'!$E$2:$E$2744&amp;'AQS-88101'!$G$2:$G$2744,0)),""),"")</f>
        <v/>
      </c>
      <c r="H1930" s="42" t="str">
        <f t="array" ref="H1930">IFERROR(IF(INDEX('AQS-88101'!$M$2:$M$2744,MATCH('88101-daily-summary-by-site'!$A1930&amp;'88101-daily-summary-by-site'!H$2&amp;'88101-daily-summary-by-site'!H$3,'AQS-88101'!$AC$2:$AC$2744&amp;'AQS-88101'!$E$2:$E$2744&amp;'AQS-88101'!$G$2:$G$2744,0))&lt;&gt;"",INDEX('AQS-88101'!$M$2:$M$2744,MATCH('88101-daily-summary-by-site'!$A1930&amp;'88101-daily-summary-by-site'!H$2&amp;'88101-daily-summary-by-site'!H$3,'AQS-88101'!$AC$2:$AC$2744&amp;'AQS-88101'!$E$2:$E$2744&amp;'AQS-88101'!$G$2:$G$2744,0)),""),"")</f>
        <v/>
      </c>
      <c r="I1930" s="108" t="str">
        <f t="array" ref="I1930">IFERROR(IF(INDEX('AQS-88101'!$M$2:$M$2744,MATCH('88101-daily-summary-by-site'!$A1930&amp;'88101-daily-summary-by-site'!I$2&amp;'88101-daily-summary-by-site'!I$3,'AQS-88101'!$AC$2:$AC$2744&amp;'AQS-88101'!$E$2:$E$2744&amp;'AQS-88101'!$G$2:$G$2744,0))&lt;&gt;"",INDEX('AQS-88101'!$M$2:$M$2744,MATCH('88101-daily-summary-by-site'!$A1930&amp;'88101-daily-summary-by-site'!I$2&amp;'88101-daily-summary-by-site'!I$3,'AQS-88101'!$AC$2:$AC$2744&amp;'AQS-88101'!$E$2:$E$2744&amp;'AQS-88101'!$G$2:$G$2744,0)),""),"")</f>
        <v/>
      </c>
      <c r="L1930" s="107" t="str">
        <f t="shared" si="150"/>
        <v/>
      </c>
      <c r="M1930" s="42" t="str">
        <f t="shared" si="151"/>
        <v/>
      </c>
      <c r="N1930" s="42" t="str">
        <f t="shared" si="152"/>
        <v/>
      </c>
      <c r="O1930" s="108" t="str">
        <f t="shared" si="153"/>
        <v/>
      </c>
    </row>
    <row r="1931" spans="1:15" x14ac:dyDescent="0.25">
      <c r="A1931" s="79">
        <f t="shared" si="154"/>
        <v>41842</v>
      </c>
      <c r="B1931" s="107">
        <f t="array" ref="B1931">IFERROR(IF(INDEX('AQS-88101'!$M$2:$M$2744,MATCH('88101-daily-summary-by-site'!$A1931&amp;'88101-daily-summary-by-site'!B$2&amp;'88101-daily-summary-by-site'!B$3,'AQS-88101'!$AC$2:$AC$2744&amp;'AQS-88101'!$E$2:$E$2744&amp;'AQS-88101'!$G$2:$G$2744,0))&lt;&gt;"",INDEX('AQS-88101'!$M$2:$M$2744,MATCH('88101-daily-summary-by-site'!$A1931&amp;'88101-daily-summary-by-site'!B$2&amp;'88101-daily-summary-by-site'!B$3,'AQS-88101'!$AC$2:$AC$2744&amp;'AQS-88101'!$E$2:$E$2744&amp;'AQS-88101'!$G$2:$G$2744,0)),""),"")</f>
        <v>3.2</v>
      </c>
      <c r="C1931" s="42" t="str">
        <f t="array" ref="C1931">IFERROR(IF(INDEX('AQS-88101'!$M$2:$M$2744,MATCH('88101-daily-summary-by-site'!$A1931&amp;'88101-daily-summary-by-site'!C$2&amp;'88101-daily-summary-by-site'!C$3,'AQS-88101'!$AC$2:$AC$2744&amp;'AQS-88101'!$E$2:$E$2744&amp;'AQS-88101'!$G$2:$G$2744,0))&lt;&gt;"",INDEX('AQS-88101'!$M$2:$M$2744,MATCH('88101-daily-summary-by-site'!$A1931&amp;'88101-daily-summary-by-site'!C$2&amp;'88101-daily-summary-by-site'!C$3,'AQS-88101'!$AC$2:$AC$2744&amp;'AQS-88101'!$E$2:$E$2744&amp;'AQS-88101'!$G$2:$G$2744,0)),""),"")</f>
        <v/>
      </c>
      <c r="D1931" s="42">
        <f t="array" ref="D1931">IFERROR(IF(INDEX('AQS-88101'!$M$2:$M$2744,MATCH('88101-daily-summary-by-site'!$A1931&amp;'88101-daily-summary-by-site'!D$2&amp;'88101-daily-summary-by-site'!D$3,'AQS-88101'!$AC$2:$AC$2744&amp;'AQS-88101'!$E$2:$E$2744&amp;'AQS-88101'!$G$2:$G$2744,0))&lt;&gt;"",INDEX('AQS-88101'!$M$2:$M$2744,MATCH('88101-daily-summary-by-site'!$A1931&amp;'88101-daily-summary-by-site'!D$2&amp;'88101-daily-summary-by-site'!D$3,'AQS-88101'!$AC$2:$AC$2744&amp;'AQS-88101'!$E$2:$E$2744&amp;'AQS-88101'!$G$2:$G$2744,0)),""),"")</f>
        <v>2.7</v>
      </c>
      <c r="E1931" s="42">
        <f t="array" ref="E1931">IFERROR(IF(INDEX('AQS-88101'!$M$2:$M$2744,MATCH('88101-daily-summary-by-site'!$A1931&amp;'88101-daily-summary-by-site'!E$2&amp;'88101-daily-summary-by-site'!E$3,'AQS-88101'!$AC$2:$AC$2744&amp;'AQS-88101'!$E$2:$E$2744&amp;'AQS-88101'!$G$2:$G$2744,0))&lt;&gt;"",INDEX('AQS-88101'!$M$2:$M$2744,MATCH('88101-daily-summary-by-site'!$A1931&amp;'88101-daily-summary-by-site'!E$2&amp;'88101-daily-summary-by-site'!E$3,'AQS-88101'!$AC$2:$AC$2744&amp;'AQS-88101'!$E$2:$E$2744&amp;'AQS-88101'!$G$2:$G$2744,0)),""),"")</f>
        <v>3.4</v>
      </c>
      <c r="F1931" s="42" t="str">
        <f t="array" ref="F1931">IFERROR(IF(INDEX('AQS-88101'!$M$2:$M$2744,MATCH('88101-daily-summary-by-site'!$A1931&amp;'88101-daily-summary-by-site'!F$2&amp;'88101-daily-summary-by-site'!F$3,'AQS-88101'!$AC$2:$AC$2744&amp;'AQS-88101'!$E$2:$E$2744&amp;'AQS-88101'!$G$2:$G$2744,0))&lt;&gt;"",INDEX('AQS-88101'!$M$2:$M$2744,MATCH('88101-daily-summary-by-site'!$A1931&amp;'88101-daily-summary-by-site'!F$2&amp;'88101-daily-summary-by-site'!F$3,'AQS-88101'!$AC$2:$AC$2744&amp;'AQS-88101'!$E$2:$E$2744&amp;'AQS-88101'!$G$2:$G$2744,0)),""),"")</f>
        <v/>
      </c>
      <c r="G1931" s="42" t="str">
        <f t="array" ref="G1931">IFERROR(IF(INDEX('AQS-88101'!$M$2:$M$2744,MATCH('88101-daily-summary-by-site'!$A1931&amp;'88101-daily-summary-by-site'!G$2&amp;'88101-daily-summary-by-site'!G$3,'AQS-88101'!$AC$2:$AC$2744&amp;'AQS-88101'!$E$2:$E$2744&amp;'AQS-88101'!$G$2:$G$2744,0))&lt;&gt;"",INDEX('AQS-88101'!$M$2:$M$2744,MATCH('88101-daily-summary-by-site'!$A1931&amp;'88101-daily-summary-by-site'!G$2&amp;'88101-daily-summary-by-site'!G$3,'AQS-88101'!$AC$2:$AC$2744&amp;'AQS-88101'!$E$2:$E$2744&amp;'AQS-88101'!$G$2:$G$2744,0)),""),"")</f>
        <v/>
      </c>
      <c r="H1931" s="42" t="str">
        <f t="array" ref="H1931">IFERROR(IF(INDEX('AQS-88101'!$M$2:$M$2744,MATCH('88101-daily-summary-by-site'!$A1931&amp;'88101-daily-summary-by-site'!H$2&amp;'88101-daily-summary-by-site'!H$3,'AQS-88101'!$AC$2:$AC$2744&amp;'AQS-88101'!$E$2:$E$2744&amp;'AQS-88101'!$G$2:$G$2744,0))&lt;&gt;"",INDEX('AQS-88101'!$M$2:$M$2744,MATCH('88101-daily-summary-by-site'!$A1931&amp;'88101-daily-summary-by-site'!H$2&amp;'88101-daily-summary-by-site'!H$3,'AQS-88101'!$AC$2:$AC$2744&amp;'AQS-88101'!$E$2:$E$2744&amp;'AQS-88101'!$G$2:$G$2744,0)),""),"")</f>
        <v/>
      </c>
      <c r="I1931" s="108" t="str">
        <f t="array" ref="I1931">IFERROR(IF(INDEX('AQS-88101'!$M$2:$M$2744,MATCH('88101-daily-summary-by-site'!$A1931&amp;'88101-daily-summary-by-site'!I$2&amp;'88101-daily-summary-by-site'!I$3,'AQS-88101'!$AC$2:$AC$2744&amp;'AQS-88101'!$E$2:$E$2744&amp;'AQS-88101'!$G$2:$G$2744,0))&lt;&gt;"",INDEX('AQS-88101'!$M$2:$M$2744,MATCH('88101-daily-summary-by-site'!$A1931&amp;'88101-daily-summary-by-site'!I$2&amp;'88101-daily-summary-by-site'!I$3,'AQS-88101'!$AC$2:$AC$2744&amp;'AQS-88101'!$E$2:$E$2744&amp;'AQS-88101'!$G$2:$G$2744,0)),""),"")</f>
        <v/>
      </c>
      <c r="L1931" s="107">
        <f t="shared" si="150"/>
        <v>3.2</v>
      </c>
      <c r="M1931" s="42">
        <f t="shared" si="151"/>
        <v>2.7</v>
      </c>
      <c r="N1931" s="42" t="str">
        <f t="shared" si="152"/>
        <v/>
      </c>
      <c r="O1931" s="108" t="str">
        <f t="shared" si="153"/>
        <v/>
      </c>
    </row>
    <row r="1932" spans="1:15" x14ac:dyDescent="0.25">
      <c r="A1932" s="79">
        <f t="shared" si="154"/>
        <v>41843</v>
      </c>
      <c r="B1932" s="107" t="str">
        <f t="array" ref="B1932">IFERROR(IF(INDEX('AQS-88101'!$M$2:$M$2744,MATCH('88101-daily-summary-by-site'!$A1932&amp;'88101-daily-summary-by-site'!B$2&amp;'88101-daily-summary-by-site'!B$3,'AQS-88101'!$AC$2:$AC$2744&amp;'AQS-88101'!$E$2:$E$2744&amp;'AQS-88101'!$G$2:$G$2744,0))&lt;&gt;"",INDEX('AQS-88101'!$M$2:$M$2744,MATCH('88101-daily-summary-by-site'!$A1932&amp;'88101-daily-summary-by-site'!B$2&amp;'88101-daily-summary-by-site'!B$3,'AQS-88101'!$AC$2:$AC$2744&amp;'AQS-88101'!$E$2:$E$2744&amp;'AQS-88101'!$G$2:$G$2744,0)),""),"")</f>
        <v/>
      </c>
      <c r="C1932" s="42" t="str">
        <f t="array" ref="C1932">IFERROR(IF(INDEX('AQS-88101'!$M$2:$M$2744,MATCH('88101-daily-summary-by-site'!$A1932&amp;'88101-daily-summary-by-site'!C$2&amp;'88101-daily-summary-by-site'!C$3,'AQS-88101'!$AC$2:$AC$2744&amp;'AQS-88101'!$E$2:$E$2744&amp;'AQS-88101'!$G$2:$G$2744,0))&lt;&gt;"",INDEX('AQS-88101'!$M$2:$M$2744,MATCH('88101-daily-summary-by-site'!$A1932&amp;'88101-daily-summary-by-site'!C$2&amp;'88101-daily-summary-by-site'!C$3,'AQS-88101'!$AC$2:$AC$2744&amp;'AQS-88101'!$E$2:$E$2744&amp;'AQS-88101'!$G$2:$G$2744,0)),""),"")</f>
        <v/>
      </c>
      <c r="D1932" s="42" t="str">
        <f t="array" ref="D1932">IFERROR(IF(INDEX('AQS-88101'!$M$2:$M$2744,MATCH('88101-daily-summary-by-site'!$A1932&amp;'88101-daily-summary-by-site'!D$2&amp;'88101-daily-summary-by-site'!D$3,'AQS-88101'!$AC$2:$AC$2744&amp;'AQS-88101'!$E$2:$E$2744&amp;'AQS-88101'!$G$2:$G$2744,0))&lt;&gt;"",INDEX('AQS-88101'!$M$2:$M$2744,MATCH('88101-daily-summary-by-site'!$A1932&amp;'88101-daily-summary-by-site'!D$2&amp;'88101-daily-summary-by-site'!D$3,'AQS-88101'!$AC$2:$AC$2744&amp;'AQS-88101'!$E$2:$E$2744&amp;'AQS-88101'!$G$2:$G$2744,0)),""),"")</f>
        <v/>
      </c>
      <c r="E1932" s="42" t="str">
        <f t="array" ref="E1932">IFERROR(IF(INDEX('AQS-88101'!$M$2:$M$2744,MATCH('88101-daily-summary-by-site'!$A1932&amp;'88101-daily-summary-by-site'!E$2&amp;'88101-daily-summary-by-site'!E$3,'AQS-88101'!$AC$2:$AC$2744&amp;'AQS-88101'!$E$2:$E$2744&amp;'AQS-88101'!$G$2:$G$2744,0))&lt;&gt;"",INDEX('AQS-88101'!$M$2:$M$2744,MATCH('88101-daily-summary-by-site'!$A1932&amp;'88101-daily-summary-by-site'!E$2&amp;'88101-daily-summary-by-site'!E$3,'AQS-88101'!$AC$2:$AC$2744&amp;'AQS-88101'!$E$2:$E$2744&amp;'AQS-88101'!$G$2:$G$2744,0)),""),"")</f>
        <v/>
      </c>
      <c r="F1932" s="42" t="str">
        <f t="array" ref="F1932">IFERROR(IF(INDEX('AQS-88101'!$M$2:$M$2744,MATCH('88101-daily-summary-by-site'!$A1932&amp;'88101-daily-summary-by-site'!F$2&amp;'88101-daily-summary-by-site'!F$3,'AQS-88101'!$AC$2:$AC$2744&amp;'AQS-88101'!$E$2:$E$2744&amp;'AQS-88101'!$G$2:$G$2744,0))&lt;&gt;"",INDEX('AQS-88101'!$M$2:$M$2744,MATCH('88101-daily-summary-by-site'!$A1932&amp;'88101-daily-summary-by-site'!F$2&amp;'88101-daily-summary-by-site'!F$3,'AQS-88101'!$AC$2:$AC$2744&amp;'AQS-88101'!$E$2:$E$2744&amp;'AQS-88101'!$G$2:$G$2744,0)),""),"")</f>
        <v/>
      </c>
      <c r="G1932" s="42" t="str">
        <f t="array" ref="G1932">IFERROR(IF(INDEX('AQS-88101'!$M$2:$M$2744,MATCH('88101-daily-summary-by-site'!$A1932&amp;'88101-daily-summary-by-site'!G$2&amp;'88101-daily-summary-by-site'!G$3,'AQS-88101'!$AC$2:$AC$2744&amp;'AQS-88101'!$E$2:$E$2744&amp;'AQS-88101'!$G$2:$G$2744,0))&lt;&gt;"",INDEX('AQS-88101'!$M$2:$M$2744,MATCH('88101-daily-summary-by-site'!$A1932&amp;'88101-daily-summary-by-site'!G$2&amp;'88101-daily-summary-by-site'!G$3,'AQS-88101'!$AC$2:$AC$2744&amp;'AQS-88101'!$E$2:$E$2744&amp;'AQS-88101'!$G$2:$G$2744,0)),""),"")</f>
        <v/>
      </c>
      <c r="H1932" s="42" t="str">
        <f t="array" ref="H1932">IFERROR(IF(INDEX('AQS-88101'!$M$2:$M$2744,MATCH('88101-daily-summary-by-site'!$A1932&amp;'88101-daily-summary-by-site'!H$2&amp;'88101-daily-summary-by-site'!H$3,'AQS-88101'!$AC$2:$AC$2744&amp;'AQS-88101'!$E$2:$E$2744&amp;'AQS-88101'!$G$2:$G$2744,0))&lt;&gt;"",INDEX('AQS-88101'!$M$2:$M$2744,MATCH('88101-daily-summary-by-site'!$A1932&amp;'88101-daily-summary-by-site'!H$2&amp;'88101-daily-summary-by-site'!H$3,'AQS-88101'!$AC$2:$AC$2744&amp;'AQS-88101'!$E$2:$E$2744&amp;'AQS-88101'!$G$2:$G$2744,0)),""),"")</f>
        <v/>
      </c>
      <c r="I1932" s="108" t="str">
        <f t="array" ref="I1932">IFERROR(IF(INDEX('AQS-88101'!$M$2:$M$2744,MATCH('88101-daily-summary-by-site'!$A1932&amp;'88101-daily-summary-by-site'!I$2&amp;'88101-daily-summary-by-site'!I$3,'AQS-88101'!$AC$2:$AC$2744&amp;'AQS-88101'!$E$2:$E$2744&amp;'AQS-88101'!$G$2:$G$2744,0))&lt;&gt;"",INDEX('AQS-88101'!$M$2:$M$2744,MATCH('88101-daily-summary-by-site'!$A1932&amp;'88101-daily-summary-by-site'!I$2&amp;'88101-daily-summary-by-site'!I$3,'AQS-88101'!$AC$2:$AC$2744&amp;'AQS-88101'!$E$2:$E$2744&amp;'AQS-88101'!$G$2:$G$2744,0)),""),"")</f>
        <v/>
      </c>
      <c r="L1932" s="107" t="str">
        <f t="shared" si="150"/>
        <v/>
      </c>
      <c r="M1932" s="42" t="str">
        <f t="shared" si="151"/>
        <v/>
      </c>
      <c r="N1932" s="42" t="str">
        <f t="shared" si="152"/>
        <v/>
      </c>
      <c r="O1932" s="108" t="str">
        <f t="shared" si="153"/>
        <v/>
      </c>
    </row>
    <row r="1933" spans="1:15" x14ac:dyDescent="0.25">
      <c r="A1933" s="79">
        <f t="shared" si="154"/>
        <v>41844</v>
      </c>
      <c r="B1933" s="107" t="str">
        <f t="array" ref="B1933">IFERROR(IF(INDEX('AQS-88101'!$M$2:$M$2744,MATCH('88101-daily-summary-by-site'!$A1933&amp;'88101-daily-summary-by-site'!B$2&amp;'88101-daily-summary-by-site'!B$3,'AQS-88101'!$AC$2:$AC$2744&amp;'AQS-88101'!$E$2:$E$2744&amp;'AQS-88101'!$G$2:$G$2744,0))&lt;&gt;"",INDEX('AQS-88101'!$M$2:$M$2744,MATCH('88101-daily-summary-by-site'!$A1933&amp;'88101-daily-summary-by-site'!B$2&amp;'88101-daily-summary-by-site'!B$3,'AQS-88101'!$AC$2:$AC$2744&amp;'AQS-88101'!$E$2:$E$2744&amp;'AQS-88101'!$G$2:$G$2744,0)),""),"")</f>
        <v/>
      </c>
      <c r="C1933" s="42" t="str">
        <f t="array" ref="C1933">IFERROR(IF(INDEX('AQS-88101'!$M$2:$M$2744,MATCH('88101-daily-summary-by-site'!$A1933&amp;'88101-daily-summary-by-site'!C$2&amp;'88101-daily-summary-by-site'!C$3,'AQS-88101'!$AC$2:$AC$2744&amp;'AQS-88101'!$E$2:$E$2744&amp;'AQS-88101'!$G$2:$G$2744,0))&lt;&gt;"",INDEX('AQS-88101'!$M$2:$M$2744,MATCH('88101-daily-summary-by-site'!$A1933&amp;'88101-daily-summary-by-site'!C$2&amp;'88101-daily-summary-by-site'!C$3,'AQS-88101'!$AC$2:$AC$2744&amp;'AQS-88101'!$E$2:$E$2744&amp;'AQS-88101'!$G$2:$G$2744,0)),""),"")</f>
        <v/>
      </c>
      <c r="D1933" s="42" t="str">
        <f t="array" ref="D1933">IFERROR(IF(INDEX('AQS-88101'!$M$2:$M$2744,MATCH('88101-daily-summary-by-site'!$A1933&amp;'88101-daily-summary-by-site'!D$2&amp;'88101-daily-summary-by-site'!D$3,'AQS-88101'!$AC$2:$AC$2744&amp;'AQS-88101'!$E$2:$E$2744&amp;'AQS-88101'!$G$2:$G$2744,0))&lt;&gt;"",INDEX('AQS-88101'!$M$2:$M$2744,MATCH('88101-daily-summary-by-site'!$A1933&amp;'88101-daily-summary-by-site'!D$2&amp;'88101-daily-summary-by-site'!D$3,'AQS-88101'!$AC$2:$AC$2744&amp;'AQS-88101'!$E$2:$E$2744&amp;'AQS-88101'!$G$2:$G$2744,0)),""),"")</f>
        <v/>
      </c>
      <c r="E1933" s="42" t="str">
        <f t="array" ref="E1933">IFERROR(IF(INDEX('AQS-88101'!$M$2:$M$2744,MATCH('88101-daily-summary-by-site'!$A1933&amp;'88101-daily-summary-by-site'!E$2&amp;'88101-daily-summary-by-site'!E$3,'AQS-88101'!$AC$2:$AC$2744&amp;'AQS-88101'!$E$2:$E$2744&amp;'AQS-88101'!$G$2:$G$2744,0))&lt;&gt;"",INDEX('AQS-88101'!$M$2:$M$2744,MATCH('88101-daily-summary-by-site'!$A1933&amp;'88101-daily-summary-by-site'!E$2&amp;'88101-daily-summary-by-site'!E$3,'AQS-88101'!$AC$2:$AC$2744&amp;'AQS-88101'!$E$2:$E$2744&amp;'AQS-88101'!$G$2:$G$2744,0)),""),"")</f>
        <v/>
      </c>
      <c r="F1933" s="42" t="str">
        <f t="array" ref="F1933">IFERROR(IF(INDEX('AQS-88101'!$M$2:$M$2744,MATCH('88101-daily-summary-by-site'!$A1933&amp;'88101-daily-summary-by-site'!F$2&amp;'88101-daily-summary-by-site'!F$3,'AQS-88101'!$AC$2:$AC$2744&amp;'AQS-88101'!$E$2:$E$2744&amp;'AQS-88101'!$G$2:$G$2744,0))&lt;&gt;"",INDEX('AQS-88101'!$M$2:$M$2744,MATCH('88101-daily-summary-by-site'!$A1933&amp;'88101-daily-summary-by-site'!F$2&amp;'88101-daily-summary-by-site'!F$3,'AQS-88101'!$AC$2:$AC$2744&amp;'AQS-88101'!$E$2:$E$2744&amp;'AQS-88101'!$G$2:$G$2744,0)),""),"")</f>
        <v/>
      </c>
      <c r="G1933" s="42" t="str">
        <f t="array" ref="G1933">IFERROR(IF(INDEX('AQS-88101'!$M$2:$M$2744,MATCH('88101-daily-summary-by-site'!$A1933&amp;'88101-daily-summary-by-site'!G$2&amp;'88101-daily-summary-by-site'!G$3,'AQS-88101'!$AC$2:$AC$2744&amp;'AQS-88101'!$E$2:$E$2744&amp;'AQS-88101'!$G$2:$G$2744,0))&lt;&gt;"",INDEX('AQS-88101'!$M$2:$M$2744,MATCH('88101-daily-summary-by-site'!$A1933&amp;'88101-daily-summary-by-site'!G$2&amp;'88101-daily-summary-by-site'!G$3,'AQS-88101'!$AC$2:$AC$2744&amp;'AQS-88101'!$E$2:$E$2744&amp;'AQS-88101'!$G$2:$G$2744,0)),""),"")</f>
        <v/>
      </c>
      <c r="H1933" s="42" t="str">
        <f t="array" ref="H1933">IFERROR(IF(INDEX('AQS-88101'!$M$2:$M$2744,MATCH('88101-daily-summary-by-site'!$A1933&amp;'88101-daily-summary-by-site'!H$2&amp;'88101-daily-summary-by-site'!H$3,'AQS-88101'!$AC$2:$AC$2744&amp;'AQS-88101'!$E$2:$E$2744&amp;'AQS-88101'!$G$2:$G$2744,0))&lt;&gt;"",INDEX('AQS-88101'!$M$2:$M$2744,MATCH('88101-daily-summary-by-site'!$A1933&amp;'88101-daily-summary-by-site'!H$2&amp;'88101-daily-summary-by-site'!H$3,'AQS-88101'!$AC$2:$AC$2744&amp;'AQS-88101'!$E$2:$E$2744&amp;'AQS-88101'!$G$2:$G$2744,0)),""),"")</f>
        <v/>
      </c>
      <c r="I1933" s="108" t="str">
        <f t="array" ref="I1933">IFERROR(IF(INDEX('AQS-88101'!$M$2:$M$2744,MATCH('88101-daily-summary-by-site'!$A1933&amp;'88101-daily-summary-by-site'!I$2&amp;'88101-daily-summary-by-site'!I$3,'AQS-88101'!$AC$2:$AC$2744&amp;'AQS-88101'!$E$2:$E$2744&amp;'AQS-88101'!$G$2:$G$2744,0))&lt;&gt;"",INDEX('AQS-88101'!$M$2:$M$2744,MATCH('88101-daily-summary-by-site'!$A1933&amp;'88101-daily-summary-by-site'!I$2&amp;'88101-daily-summary-by-site'!I$3,'AQS-88101'!$AC$2:$AC$2744&amp;'AQS-88101'!$E$2:$E$2744&amp;'AQS-88101'!$G$2:$G$2744,0)),""),"")</f>
        <v/>
      </c>
      <c r="L1933" s="107" t="str">
        <f t="shared" si="150"/>
        <v/>
      </c>
      <c r="M1933" s="42" t="str">
        <f t="shared" si="151"/>
        <v/>
      </c>
      <c r="N1933" s="42" t="str">
        <f t="shared" si="152"/>
        <v/>
      </c>
      <c r="O1933" s="108" t="str">
        <f t="shared" si="153"/>
        <v/>
      </c>
    </row>
    <row r="1934" spans="1:15" x14ac:dyDescent="0.25">
      <c r="A1934" s="79">
        <f t="shared" si="154"/>
        <v>41845</v>
      </c>
      <c r="B1934" s="107">
        <f t="array" ref="B1934">IFERROR(IF(INDEX('AQS-88101'!$M$2:$M$2744,MATCH('88101-daily-summary-by-site'!$A1934&amp;'88101-daily-summary-by-site'!B$2&amp;'88101-daily-summary-by-site'!B$3,'AQS-88101'!$AC$2:$AC$2744&amp;'AQS-88101'!$E$2:$E$2744&amp;'AQS-88101'!$G$2:$G$2744,0))&lt;&gt;"",INDEX('AQS-88101'!$M$2:$M$2744,MATCH('88101-daily-summary-by-site'!$A1934&amp;'88101-daily-summary-by-site'!B$2&amp;'88101-daily-summary-by-site'!B$3,'AQS-88101'!$AC$2:$AC$2744&amp;'AQS-88101'!$E$2:$E$2744&amp;'AQS-88101'!$G$2:$G$2744,0)),""),"")</f>
        <v>1.4</v>
      </c>
      <c r="C1934" s="42" t="str">
        <f t="array" ref="C1934">IFERROR(IF(INDEX('AQS-88101'!$M$2:$M$2744,MATCH('88101-daily-summary-by-site'!$A1934&amp;'88101-daily-summary-by-site'!C$2&amp;'88101-daily-summary-by-site'!C$3,'AQS-88101'!$AC$2:$AC$2744&amp;'AQS-88101'!$E$2:$E$2744&amp;'AQS-88101'!$G$2:$G$2744,0))&lt;&gt;"",INDEX('AQS-88101'!$M$2:$M$2744,MATCH('88101-daily-summary-by-site'!$A1934&amp;'88101-daily-summary-by-site'!C$2&amp;'88101-daily-summary-by-site'!C$3,'AQS-88101'!$AC$2:$AC$2744&amp;'AQS-88101'!$E$2:$E$2744&amp;'AQS-88101'!$G$2:$G$2744,0)),""),"")</f>
        <v/>
      </c>
      <c r="D1934" s="42">
        <f t="array" ref="D1934">IFERROR(IF(INDEX('AQS-88101'!$M$2:$M$2744,MATCH('88101-daily-summary-by-site'!$A1934&amp;'88101-daily-summary-by-site'!D$2&amp;'88101-daily-summary-by-site'!D$3,'AQS-88101'!$AC$2:$AC$2744&amp;'AQS-88101'!$E$2:$E$2744&amp;'AQS-88101'!$G$2:$G$2744,0))&lt;&gt;"",INDEX('AQS-88101'!$M$2:$M$2744,MATCH('88101-daily-summary-by-site'!$A1934&amp;'88101-daily-summary-by-site'!D$2&amp;'88101-daily-summary-by-site'!D$3,'AQS-88101'!$AC$2:$AC$2744&amp;'AQS-88101'!$E$2:$E$2744&amp;'AQS-88101'!$G$2:$G$2744,0)),""),"")</f>
        <v>1.2</v>
      </c>
      <c r="E1934" s="42" t="str">
        <f t="array" ref="E1934">IFERROR(IF(INDEX('AQS-88101'!$M$2:$M$2744,MATCH('88101-daily-summary-by-site'!$A1934&amp;'88101-daily-summary-by-site'!E$2&amp;'88101-daily-summary-by-site'!E$3,'AQS-88101'!$AC$2:$AC$2744&amp;'AQS-88101'!$E$2:$E$2744&amp;'AQS-88101'!$G$2:$G$2744,0))&lt;&gt;"",INDEX('AQS-88101'!$M$2:$M$2744,MATCH('88101-daily-summary-by-site'!$A1934&amp;'88101-daily-summary-by-site'!E$2&amp;'88101-daily-summary-by-site'!E$3,'AQS-88101'!$AC$2:$AC$2744&amp;'AQS-88101'!$E$2:$E$2744&amp;'AQS-88101'!$G$2:$G$2744,0)),""),"")</f>
        <v/>
      </c>
      <c r="F1934" s="42" t="str">
        <f t="array" ref="F1934">IFERROR(IF(INDEX('AQS-88101'!$M$2:$M$2744,MATCH('88101-daily-summary-by-site'!$A1934&amp;'88101-daily-summary-by-site'!F$2&amp;'88101-daily-summary-by-site'!F$3,'AQS-88101'!$AC$2:$AC$2744&amp;'AQS-88101'!$E$2:$E$2744&amp;'AQS-88101'!$G$2:$G$2744,0))&lt;&gt;"",INDEX('AQS-88101'!$M$2:$M$2744,MATCH('88101-daily-summary-by-site'!$A1934&amp;'88101-daily-summary-by-site'!F$2&amp;'88101-daily-summary-by-site'!F$3,'AQS-88101'!$AC$2:$AC$2744&amp;'AQS-88101'!$E$2:$E$2744&amp;'AQS-88101'!$G$2:$G$2744,0)),""),"")</f>
        <v/>
      </c>
      <c r="G1934" s="42" t="str">
        <f t="array" ref="G1934">IFERROR(IF(INDEX('AQS-88101'!$M$2:$M$2744,MATCH('88101-daily-summary-by-site'!$A1934&amp;'88101-daily-summary-by-site'!G$2&amp;'88101-daily-summary-by-site'!G$3,'AQS-88101'!$AC$2:$AC$2744&amp;'AQS-88101'!$E$2:$E$2744&amp;'AQS-88101'!$G$2:$G$2744,0))&lt;&gt;"",INDEX('AQS-88101'!$M$2:$M$2744,MATCH('88101-daily-summary-by-site'!$A1934&amp;'88101-daily-summary-by-site'!G$2&amp;'88101-daily-summary-by-site'!G$3,'AQS-88101'!$AC$2:$AC$2744&amp;'AQS-88101'!$E$2:$E$2744&amp;'AQS-88101'!$G$2:$G$2744,0)),""),"")</f>
        <v/>
      </c>
      <c r="H1934" s="42" t="str">
        <f t="array" ref="H1934">IFERROR(IF(INDEX('AQS-88101'!$M$2:$M$2744,MATCH('88101-daily-summary-by-site'!$A1934&amp;'88101-daily-summary-by-site'!H$2&amp;'88101-daily-summary-by-site'!H$3,'AQS-88101'!$AC$2:$AC$2744&amp;'AQS-88101'!$E$2:$E$2744&amp;'AQS-88101'!$G$2:$G$2744,0))&lt;&gt;"",INDEX('AQS-88101'!$M$2:$M$2744,MATCH('88101-daily-summary-by-site'!$A1934&amp;'88101-daily-summary-by-site'!H$2&amp;'88101-daily-summary-by-site'!H$3,'AQS-88101'!$AC$2:$AC$2744&amp;'AQS-88101'!$E$2:$E$2744&amp;'AQS-88101'!$G$2:$G$2744,0)),""),"")</f>
        <v/>
      </c>
      <c r="I1934" s="108" t="str">
        <f t="array" ref="I1934">IFERROR(IF(INDEX('AQS-88101'!$M$2:$M$2744,MATCH('88101-daily-summary-by-site'!$A1934&amp;'88101-daily-summary-by-site'!I$2&amp;'88101-daily-summary-by-site'!I$3,'AQS-88101'!$AC$2:$AC$2744&amp;'AQS-88101'!$E$2:$E$2744&amp;'AQS-88101'!$G$2:$G$2744,0))&lt;&gt;"",INDEX('AQS-88101'!$M$2:$M$2744,MATCH('88101-daily-summary-by-site'!$A1934&amp;'88101-daily-summary-by-site'!I$2&amp;'88101-daily-summary-by-site'!I$3,'AQS-88101'!$AC$2:$AC$2744&amp;'AQS-88101'!$E$2:$E$2744&amp;'AQS-88101'!$G$2:$G$2744,0)),""),"")</f>
        <v/>
      </c>
      <c r="L1934" s="107">
        <f t="shared" si="150"/>
        <v>1.4</v>
      </c>
      <c r="M1934" s="42">
        <f t="shared" si="151"/>
        <v>1.2</v>
      </c>
      <c r="N1934" s="42" t="str">
        <f t="shared" si="152"/>
        <v/>
      </c>
      <c r="O1934" s="108" t="str">
        <f t="shared" si="153"/>
        <v/>
      </c>
    </row>
    <row r="1935" spans="1:15" x14ac:dyDescent="0.25">
      <c r="A1935" s="79">
        <f t="shared" si="154"/>
        <v>41846</v>
      </c>
      <c r="B1935" s="107" t="str">
        <f t="array" ref="B1935">IFERROR(IF(INDEX('AQS-88101'!$M$2:$M$2744,MATCH('88101-daily-summary-by-site'!$A1935&amp;'88101-daily-summary-by-site'!B$2&amp;'88101-daily-summary-by-site'!B$3,'AQS-88101'!$AC$2:$AC$2744&amp;'AQS-88101'!$E$2:$E$2744&amp;'AQS-88101'!$G$2:$G$2744,0))&lt;&gt;"",INDEX('AQS-88101'!$M$2:$M$2744,MATCH('88101-daily-summary-by-site'!$A1935&amp;'88101-daily-summary-by-site'!B$2&amp;'88101-daily-summary-by-site'!B$3,'AQS-88101'!$AC$2:$AC$2744&amp;'AQS-88101'!$E$2:$E$2744&amp;'AQS-88101'!$G$2:$G$2744,0)),""),"")</f>
        <v/>
      </c>
      <c r="C1935" s="42" t="str">
        <f t="array" ref="C1935">IFERROR(IF(INDEX('AQS-88101'!$M$2:$M$2744,MATCH('88101-daily-summary-by-site'!$A1935&amp;'88101-daily-summary-by-site'!C$2&amp;'88101-daily-summary-by-site'!C$3,'AQS-88101'!$AC$2:$AC$2744&amp;'AQS-88101'!$E$2:$E$2744&amp;'AQS-88101'!$G$2:$G$2744,0))&lt;&gt;"",INDEX('AQS-88101'!$M$2:$M$2744,MATCH('88101-daily-summary-by-site'!$A1935&amp;'88101-daily-summary-by-site'!C$2&amp;'88101-daily-summary-by-site'!C$3,'AQS-88101'!$AC$2:$AC$2744&amp;'AQS-88101'!$E$2:$E$2744&amp;'AQS-88101'!$G$2:$G$2744,0)),""),"")</f>
        <v/>
      </c>
      <c r="D1935" s="42" t="str">
        <f t="array" ref="D1935">IFERROR(IF(INDEX('AQS-88101'!$M$2:$M$2744,MATCH('88101-daily-summary-by-site'!$A1935&amp;'88101-daily-summary-by-site'!D$2&amp;'88101-daily-summary-by-site'!D$3,'AQS-88101'!$AC$2:$AC$2744&amp;'AQS-88101'!$E$2:$E$2744&amp;'AQS-88101'!$G$2:$G$2744,0))&lt;&gt;"",INDEX('AQS-88101'!$M$2:$M$2744,MATCH('88101-daily-summary-by-site'!$A1935&amp;'88101-daily-summary-by-site'!D$2&amp;'88101-daily-summary-by-site'!D$3,'AQS-88101'!$AC$2:$AC$2744&amp;'AQS-88101'!$E$2:$E$2744&amp;'AQS-88101'!$G$2:$G$2744,0)),""),"")</f>
        <v/>
      </c>
      <c r="E1935" s="42" t="str">
        <f t="array" ref="E1935">IFERROR(IF(INDEX('AQS-88101'!$M$2:$M$2744,MATCH('88101-daily-summary-by-site'!$A1935&amp;'88101-daily-summary-by-site'!E$2&amp;'88101-daily-summary-by-site'!E$3,'AQS-88101'!$AC$2:$AC$2744&amp;'AQS-88101'!$E$2:$E$2744&amp;'AQS-88101'!$G$2:$G$2744,0))&lt;&gt;"",INDEX('AQS-88101'!$M$2:$M$2744,MATCH('88101-daily-summary-by-site'!$A1935&amp;'88101-daily-summary-by-site'!E$2&amp;'88101-daily-summary-by-site'!E$3,'AQS-88101'!$AC$2:$AC$2744&amp;'AQS-88101'!$E$2:$E$2744&amp;'AQS-88101'!$G$2:$G$2744,0)),""),"")</f>
        <v/>
      </c>
      <c r="F1935" s="42" t="str">
        <f t="array" ref="F1935">IFERROR(IF(INDEX('AQS-88101'!$M$2:$M$2744,MATCH('88101-daily-summary-by-site'!$A1935&amp;'88101-daily-summary-by-site'!F$2&amp;'88101-daily-summary-by-site'!F$3,'AQS-88101'!$AC$2:$AC$2744&amp;'AQS-88101'!$E$2:$E$2744&amp;'AQS-88101'!$G$2:$G$2744,0))&lt;&gt;"",INDEX('AQS-88101'!$M$2:$M$2744,MATCH('88101-daily-summary-by-site'!$A1935&amp;'88101-daily-summary-by-site'!F$2&amp;'88101-daily-summary-by-site'!F$3,'AQS-88101'!$AC$2:$AC$2744&amp;'AQS-88101'!$E$2:$E$2744&amp;'AQS-88101'!$G$2:$G$2744,0)),""),"")</f>
        <v/>
      </c>
      <c r="G1935" s="42" t="str">
        <f t="array" ref="G1935">IFERROR(IF(INDEX('AQS-88101'!$M$2:$M$2744,MATCH('88101-daily-summary-by-site'!$A1935&amp;'88101-daily-summary-by-site'!G$2&amp;'88101-daily-summary-by-site'!G$3,'AQS-88101'!$AC$2:$AC$2744&amp;'AQS-88101'!$E$2:$E$2744&amp;'AQS-88101'!$G$2:$G$2744,0))&lt;&gt;"",INDEX('AQS-88101'!$M$2:$M$2744,MATCH('88101-daily-summary-by-site'!$A1935&amp;'88101-daily-summary-by-site'!G$2&amp;'88101-daily-summary-by-site'!G$3,'AQS-88101'!$AC$2:$AC$2744&amp;'AQS-88101'!$E$2:$E$2744&amp;'AQS-88101'!$G$2:$G$2744,0)),""),"")</f>
        <v/>
      </c>
      <c r="H1935" s="42" t="str">
        <f t="array" ref="H1935">IFERROR(IF(INDEX('AQS-88101'!$M$2:$M$2744,MATCH('88101-daily-summary-by-site'!$A1935&amp;'88101-daily-summary-by-site'!H$2&amp;'88101-daily-summary-by-site'!H$3,'AQS-88101'!$AC$2:$AC$2744&amp;'AQS-88101'!$E$2:$E$2744&amp;'AQS-88101'!$G$2:$G$2744,0))&lt;&gt;"",INDEX('AQS-88101'!$M$2:$M$2744,MATCH('88101-daily-summary-by-site'!$A1935&amp;'88101-daily-summary-by-site'!H$2&amp;'88101-daily-summary-by-site'!H$3,'AQS-88101'!$AC$2:$AC$2744&amp;'AQS-88101'!$E$2:$E$2744&amp;'AQS-88101'!$G$2:$G$2744,0)),""),"")</f>
        <v/>
      </c>
      <c r="I1935" s="108" t="str">
        <f t="array" ref="I1935">IFERROR(IF(INDEX('AQS-88101'!$M$2:$M$2744,MATCH('88101-daily-summary-by-site'!$A1935&amp;'88101-daily-summary-by-site'!I$2&amp;'88101-daily-summary-by-site'!I$3,'AQS-88101'!$AC$2:$AC$2744&amp;'AQS-88101'!$E$2:$E$2744&amp;'AQS-88101'!$G$2:$G$2744,0))&lt;&gt;"",INDEX('AQS-88101'!$M$2:$M$2744,MATCH('88101-daily-summary-by-site'!$A1935&amp;'88101-daily-summary-by-site'!I$2&amp;'88101-daily-summary-by-site'!I$3,'AQS-88101'!$AC$2:$AC$2744&amp;'AQS-88101'!$E$2:$E$2744&amp;'AQS-88101'!$G$2:$G$2744,0)),""),"")</f>
        <v/>
      </c>
      <c r="L1935" s="107" t="str">
        <f t="shared" si="150"/>
        <v/>
      </c>
      <c r="M1935" s="42" t="str">
        <f t="shared" si="151"/>
        <v/>
      </c>
      <c r="N1935" s="42" t="str">
        <f t="shared" si="152"/>
        <v/>
      </c>
      <c r="O1935" s="108" t="str">
        <f t="shared" si="153"/>
        <v/>
      </c>
    </row>
    <row r="1936" spans="1:15" x14ac:dyDescent="0.25">
      <c r="A1936" s="79">
        <f t="shared" ref="A1936:A1999" si="155">IF(AND(MONTH(A1935)=8,DAY(A1935)=31),DATE(YEAR(A1935)+1,5,1),A1935+1)</f>
        <v>41847</v>
      </c>
      <c r="B1936" s="107" t="str">
        <f t="array" ref="B1936">IFERROR(IF(INDEX('AQS-88101'!$M$2:$M$2744,MATCH('88101-daily-summary-by-site'!$A1936&amp;'88101-daily-summary-by-site'!B$2&amp;'88101-daily-summary-by-site'!B$3,'AQS-88101'!$AC$2:$AC$2744&amp;'AQS-88101'!$E$2:$E$2744&amp;'AQS-88101'!$G$2:$G$2744,0))&lt;&gt;"",INDEX('AQS-88101'!$M$2:$M$2744,MATCH('88101-daily-summary-by-site'!$A1936&amp;'88101-daily-summary-by-site'!B$2&amp;'88101-daily-summary-by-site'!B$3,'AQS-88101'!$AC$2:$AC$2744&amp;'AQS-88101'!$E$2:$E$2744&amp;'AQS-88101'!$G$2:$G$2744,0)),""),"")</f>
        <v/>
      </c>
      <c r="C1936" s="42" t="str">
        <f t="array" ref="C1936">IFERROR(IF(INDEX('AQS-88101'!$M$2:$M$2744,MATCH('88101-daily-summary-by-site'!$A1936&amp;'88101-daily-summary-by-site'!C$2&amp;'88101-daily-summary-by-site'!C$3,'AQS-88101'!$AC$2:$AC$2744&amp;'AQS-88101'!$E$2:$E$2744&amp;'AQS-88101'!$G$2:$G$2744,0))&lt;&gt;"",INDEX('AQS-88101'!$M$2:$M$2744,MATCH('88101-daily-summary-by-site'!$A1936&amp;'88101-daily-summary-by-site'!C$2&amp;'88101-daily-summary-by-site'!C$3,'AQS-88101'!$AC$2:$AC$2744&amp;'AQS-88101'!$E$2:$E$2744&amp;'AQS-88101'!$G$2:$G$2744,0)),""),"")</f>
        <v/>
      </c>
      <c r="D1936" s="42" t="str">
        <f t="array" ref="D1936">IFERROR(IF(INDEX('AQS-88101'!$M$2:$M$2744,MATCH('88101-daily-summary-by-site'!$A1936&amp;'88101-daily-summary-by-site'!D$2&amp;'88101-daily-summary-by-site'!D$3,'AQS-88101'!$AC$2:$AC$2744&amp;'AQS-88101'!$E$2:$E$2744&amp;'AQS-88101'!$G$2:$G$2744,0))&lt;&gt;"",INDEX('AQS-88101'!$M$2:$M$2744,MATCH('88101-daily-summary-by-site'!$A1936&amp;'88101-daily-summary-by-site'!D$2&amp;'88101-daily-summary-by-site'!D$3,'AQS-88101'!$AC$2:$AC$2744&amp;'AQS-88101'!$E$2:$E$2744&amp;'AQS-88101'!$G$2:$G$2744,0)),""),"")</f>
        <v/>
      </c>
      <c r="E1936" s="42" t="str">
        <f t="array" ref="E1936">IFERROR(IF(INDEX('AQS-88101'!$M$2:$M$2744,MATCH('88101-daily-summary-by-site'!$A1936&amp;'88101-daily-summary-by-site'!E$2&amp;'88101-daily-summary-by-site'!E$3,'AQS-88101'!$AC$2:$AC$2744&amp;'AQS-88101'!$E$2:$E$2744&amp;'AQS-88101'!$G$2:$G$2744,0))&lt;&gt;"",INDEX('AQS-88101'!$M$2:$M$2744,MATCH('88101-daily-summary-by-site'!$A1936&amp;'88101-daily-summary-by-site'!E$2&amp;'88101-daily-summary-by-site'!E$3,'AQS-88101'!$AC$2:$AC$2744&amp;'AQS-88101'!$E$2:$E$2744&amp;'AQS-88101'!$G$2:$G$2744,0)),""),"")</f>
        <v/>
      </c>
      <c r="F1936" s="42" t="str">
        <f t="array" ref="F1936">IFERROR(IF(INDEX('AQS-88101'!$M$2:$M$2744,MATCH('88101-daily-summary-by-site'!$A1936&amp;'88101-daily-summary-by-site'!F$2&amp;'88101-daily-summary-by-site'!F$3,'AQS-88101'!$AC$2:$AC$2744&amp;'AQS-88101'!$E$2:$E$2744&amp;'AQS-88101'!$G$2:$G$2744,0))&lt;&gt;"",INDEX('AQS-88101'!$M$2:$M$2744,MATCH('88101-daily-summary-by-site'!$A1936&amp;'88101-daily-summary-by-site'!F$2&amp;'88101-daily-summary-by-site'!F$3,'AQS-88101'!$AC$2:$AC$2744&amp;'AQS-88101'!$E$2:$E$2744&amp;'AQS-88101'!$G$2:$G$2744,0)),""),"")</f>
        <v/>
      </c>
      <c r="G1936" s="42" t="str">
        <f t="array" ref="G1936">IFERROR(IF(INDEX('AQS-88101'!$M$2:$M$2744,MATCH('88101-daily-summary-by-site'!$A1936&amp;'88101-daily-summary-by-site'!G$2&amp;'88101-daily-summary-by-site'!G$3,'AQS-88101'!$AC$2:$AC$2744&amp;'AQS-88101'!$E$2:$E$2744&amp;'AQS-88101'!$G$2:$G$2744,0))&lt;&gt;"",INDEX('AQS-88101'!$M$2:$M$2744,MATCH('88101-daily-summary-by-site'!$A1936&amp;'88101-daily-summary-by-site'!G$2&amp;'88101-daily-summary-by-site'!G$3,'AQS-88101'!$AC$2:$AC$2744&amp;'AQS-88101'!$E$2:$E$2744&amp;'AQS-88101'!$G$2:$G$2744,0)),""),"")</f>
        <v/>
      </c>
      <c r="H1936" s="42" t="str">
        <f t="array" ref="H1936">IFERROR(IF(INDEX('AQS-88101'!$M$2:$M$2744,MATCH('88101-daily-summary-by-site'!$A1936&amp;'88101-daily-summary-by-site'!H$2&amp;'88101-daily-summary-by-site'!H$3,'AQS-88101'!$AC$2:$AC$2744&amp;'AQS-88101'!$E$2:$E$2744&amp;'AQS-88101'!$G$2:$G$2744,0))&lt;&gt;"",INDEX('AQS-88101'!$M$2:$M$2744,MATCH('88101-daily-summary-by-site'!$A1936&amp;'88101-daily-summary-by-site'!H$2&amp;'88101-daily-summary-by-site'!H$3,'AQS-88101'!$AC$2:$AC$2744&amp;'AQS-88101'!$E$2:$E$2744&amp;'AQS-88101'!$G$2:$G$2744,0)),""),"")</f>
        <v/>
      </c>
      <c r="I1936" s="108" t="str">
        <f t="array" ref="I1936">IFERROR(IF(INDEX('AQS-88101'!$M$2:$M$2744,MATCH('88101-daily-summary-by-site'!$A1936&amp;'88101-daily-summary-by-site'!I$2&amp;'88101-daily-summary-by-site'!I$3,'AQS-88101'!$AC$2:$AC$2744&amp;'AQS-88101'!$E$2:$E$2744&amp;'AQS-88101'!$G$2:$G$2744,0))&lt;&gt;"",INDEX('AQS-88101'!$M$2:$M$2744,MATCH('88101-daily-summary-by-site'!$A1936&amp;'88101-daily-summary-by-site'!I$2&amp;'88101-daily-summary-by-site'!I$3,'AQS-88101'!$AC$2:$AC$2744&amp;'AQS-88101'!$E$2:$E$2744&amp;'AQS-88101'!$G$2:$G$2744,0)),""),"")</f>
        <v/>
      </c>
      <c r="L1936" s="107" t="str">
        <f t="shared" ref="L1936:L1999" si="156">IF(B1936&lt;&gt;"",B1936,IF(C1936&lt;&gt;"",C1936,""))</f>
        <v/>
      </c>
      <c r="M1936" s="42" t="str">
        <f t="shared" ref="M1936:M1999" si="157">IF(D1936&lt;&gt;"",D1936,IF(E1936&lt;&gt;"",E1936,""))</f>
        <v/>
      </c>
      <c r="N1936" s="42" t="str">
        <f t="shared" ref="N1936:N1999" si="158">IF(F1936&lt;&gt;"",F1936,IF(G1936&lt;&gt;"",G1936,IF(H1936&lt;&gt;"",H1936,"")))</f>
        <v/>
      </c>
      <c r="O1936" s="108" t="str">
        <f t="shared" ref="O1936:O1999" si="159">IF(I1936&lt;&gt;"",I1936,"")</f>
        <v/>
      </c>
    </row>
    <row r="1937" spans="1:15" x14ac:dyDescent="0.25">
      <c r="A1937" s="79">
        <f t="shared" si="155"/>
        <v>41848</v>
      </c>
      <c r="B1937" s="107">
        <f t="array" ref="B1937">IFERROR(IF(INDEX('AQS-88101'!$M$2:$M$2744,MATCH('88101-daily-summary-by-site'!$A1937&amp;'88101-daily-summary-by-site'!B$2&amp;'88101-daily-summary-by-site'!B$3,'AQS-88101'!$AC$2:$AC$2744&amp;'AQS-88101'!$E$2:$E$2744&amp;'AQS-88101'!$G$2:$G$2744,0))&lt;&gt;"",INDEX('AQS-88101'!$M$2:$M$2744,MATCH('88101-daily-summary-by-site'!$A1937&amp;'88101-daily-summary-by-site'!B$2&amp;'88101-daily-summary-by-site'!B$3,'AQS-88101'!$AC$2:$AC$2744&amp;'AQS-88101'!$E$2:$E$2744&amp;'AQS-88101'!$G$2:$G$2744,0)),""),"")</f>
        <v>2.2000000000000002</v>
      </c>
      <c r="C1937" s="42" t="str">
        <f t="array" ref="C1937">IFERROR(IF(INDEX('AQS-88101'!$M$2:$M$2744,MATCH('88101-daily-summary-by-site'!$A1937&amp;'88101-daily-summary-by-site'!C$2&amp;'88101-daily-summary-by-site'!C$3,'AQS-88101'!$AC$2:$AC$2744&amp;'AQS-88101'!$E$2:$E$2744&amp;'AQS-88101'!$G$2:$G$2744,0))&lt;&gt;"",INDEX('AQS-88101'!$M$2:$M$2744,MATCH('88101-daily-summary-by-site'!$A1937&amp;'88101-daily-summary-by-site'!C$2&amp;'88101-daily-summary-by-site'!C$3,'AQS-88101'!$AC$2:$AC$2744&amp;'AQS-88101'!$E$2:$E$2744&amp;'AQS-88101'!$G$2:$G$2744,0)),""),"")</f>
        <v/>
      </c>
      <c r="D1937" s="42">
        <f t="array" ref="D1937">IFERROR(IF(INDEX('AQS-88101'!$M$2:$M$2744,MATCH('88101-daily-summary-by-site'!$A1937&amp;'88101-daily-summary-by-site'!D$2&amp;'88101-daily-summary-by-site'!D$3,'AQS-88101'!$AC$2:$AC$2744&amp;'AQS-88101'!$E$2:$E$2744&amp;'AQS-88101'!$G$2:$G$2744,0))&lt;&gt;"",INDEX('AQS-88101'!$M$2:$M$2744,MATCH('88101-daily-summary-by-site'!$A1937&amp;'88101-daily-summary-by-site'!D$2&amp;'88101-daily-summary-by-site'!D$3,'AQS-88101'!$AC$2:$AC$2744&amp;'AQS-88101'!$E$2:$E$2744&amp;'AQS-88101'!$G$2:$G$2744,0)),""),"")</f>
        <v>2.5</v>
      </c>
      <c r="E1937" s="42">
        <f t="array" ref="E1937">IFERROR(IF(INDEX('AQS-88101'!$M$2:$M$2744,MATCH('88101-daily-summary-by-site'!$A1937&amp;'88101-daily-summary-by-site'!E$2&amp;'88101-daily-summary-by-site'!E$3,'AQS-88101'!$AC$2:$AC$2744&amp;'AQS-88101'!$E$2:$E$2744&amp;'AQS-88101'!$G$2:$G$2744,0))&lt;&gt;"",INDEX('AQS-88101'!$M$2:$M$2744,MATCH('88101-daily-summary-by-site'!$A1937&amp;'88101-daily-summary-by-site'!E$2&amp;'88101-daily-summary-by-site'!E$3,'AQS-88101'!$AC$2:$AC$2744&amp;'AQS-88101'!$E$2:$E$2744&amp;'AQS-88101'!$G$2:$G$2744,0)),""),"")</f>
        <v>2.2000000000000002</v>
      </c>
      <c r="F1937" s="42" t="str">
        <f t="array" ref="F1937">IFERROR(IF(INDEX('AQS-88101'!$M$2:$M$2744,MATCH('88101-daily-summary-by-site'!$A1937&amp;'88101-daily-summary-by-site'!F$2&amp;'88101-daily-summary-by-site'!F$3,'AQS-88101'!$AC$2:$AC$2744&amp;'AQS-88101'!$E$2:$E$2744&amp;'AQS-88101'!$G$2:$G$2744,0))&lt;&gt;"",INDEX('AQS-88101'!$M$2:$M$2744,MATCH('88101-daily-summary-by-site'!$A1937&amp;'88101-daily-summary-by-site'!F$2&amp;'88101-daily-summary-by-site'!F$3,'AQS-88101'!$AC$2:$AC$2744&amp;'AQS-88101'!$E$2:$E$2744&amp;'AQS-88101'!$G$2:$G$2744,0)),""),"")</f>
        <v/>
      </c>
      <c r="G1937" s="42" t="str">
        <f t="array" ref="G1937">IFERROR(IF(INDEX('AQS-88101'!$M$2:$M$2744,MATCH('88101-daily-summary-by-site'!$A1937&amp;'88101-daily-summary-by-site'!G$2&amp;'88101-daily-summary-by-site'!G$3,'AQS-88101'!$AC$2:$AC$2744&amp;'AQS-88101'!$E$2:$E$2744&amp;'AQS-88101'!$G$2:$G$2744,0))&lt;&gt;"",INDEX('AQS-88101'!$M$2:$M$2744,MATCH('88101-daily-summary-by-site'!$A1937&amp;'88101-daily-summary-by-site'!G$2&amp;'88101-daily-summary-by-site'!G$3,'AQS-88101'!$AC$2:$AC$2744&amp;'AQS-88101'!$E$2:$E$2744&amp;'AQS-88101'!$G$2:$G$2744,0)),""),"")</f>
        <v/>
      </c>
      <c r="H1937" s="42" t="str">
        <f t="array" ref="H1937">IFERROR(IF(INDEX('AQS-88101'!$M$2:$M$2744,MATCH('88101-daily-summary-by-site'!$A1937&amp;'88101-daily-summary-by-site'!H$2&amp;'88101-daily-summary-by-site'!H$3,'AQS-88101'!$AC$2:$AC$2744&amp;'AQS-88101'!$E$2:$E$2744&amp;'AQS-88101'!$G$2:$G$2744,0))&lt;&gt;"",INDEX('AQS-88101'!$M$2:$M$2744,MATCH('88101-daily-summary-by-site'!$A1937&amp;'88101-daily-summary-by-site'!H$2&amp;'88101-daily-summary-by-site'!H$3,'AQS-88101'!$AC$2:$AC$2744&amp;'AQS-88101'!$E$2:$E$2744&amp;'AQS-88101'!$G$2:$G$2744,0)),""),"")</f>
        <v/>
      </c>
      <c r="I1937" s="108" t="str">
        <f t="array" ref="I1937">IFERROR(IF(INDEX('AQS-88101'!$M$2:$M$2744,MATCH('88101-daily-summary-by-site'!$A1937&amp;'88101-daily-summary-by-site'!I$2&amp;'88101-daily-summary-by-site'!I$3,'AQS-88101'!$AC$2:$AC$2744&amp;'AQS-88101'!$E$2:$E$2744&amp;'AQS-88101'!$G$2:$G$2744,0))&lt;&gt;"",INDEX('AQS-88101'!$M$2:$M$2744,MATCH('88101-daily-summary-by-site'!$A1937&amp;'88101-daily-summary-by-site'!I$2&amp;'88101-daily-summary-by-site'!I$3,'AQS-88101'!$AC$2:$AC$2744&amp;'AQS-88101'!$E$2:$E$2744&amp;'AQS-88101'!$G$2:$G$2744,0)),""),"")</f>
        <v/>
      </c>
      <c r="L1937" s="107">
        <f t="shared" si="156"/>
        <v>2.2000000000000002</v>
      </c>
      <c r="M1937" s="42">
        <f t="shared" si="157"/>
        <v>2.5</v>
      </c>
      <c r="N1937" s="42" t="str">
        <f t="shared" si="158"/>
        <v/>
      </c>
      <c r="O1937" s="108" t="str">
        <f t="shared" si="159"/>
        <v/>
      </c>
    </row>
    <row r="1938" spans="1:15" x14ac:dyDescent="0.25">
      <c r="A1938" s="79">
        <f t="shared" si="155"/>
        <v>41849</v>
      </c>
      <c r="B1938" s="107" t="str">
        <f t="array" ref="B1938">IFERROR(IF(INDEX('AQS-88101'!$M$2:$M$2744,MATCH('88101-daily-summary-by-site'!$A1938&amp;'88101-daily-summary-by-site'!B$2&amp;'88101-daily-summary-by-site'!B$3,'AQS-88101'!$AC$2:$AC$2744&amp;'AQS-88101'!$E$2:$E$2744&amp;'AQS-88101'!$G$2:$G$2744,0))&lt;&gt;"",INDEX('AQS-88101'!$M$2:$M$2744,MATCH('88101-daily-summary-by-site'!$A1938&amp;'88101-daily-summary-by-site'!B$2&amp;'88101-daily-summary-by-site'!B$3,'AQS-88101'!$AC$2:$AC$2744&amp;'AQS-88101'!$E$2:$E$2744&amp;'AQS-88101'!$G$2:$G$2744,0)),""),"")</f>
        <v/>
      </c>
      <c r="C1938" s="42" t="str">
        <f t="array" ref="C1938">IFERROR(IF(INDEX('AQS-88101'!$M$2:$M$2744,MATCH('88101-daily-summary-by-site'!$A1938&amp;'88101-daily-summary-by-site'!C$2&amp;'88101-daily-summary-by-site'!C$3,'AQS-88101'!$AC$2:$AC$2744&amp;'AQS-88101'!$E$2:$E$2744&amp;'AQS-88101'!$G$2:$G$2744,0))&lt;&gt;"",INDEX('AQS-88101'!$M$2:$M$2744,MATCH('88101-daily-summary-by-site'!$A1938&amp;'88101-daily-summary-by-site'!C$2&amp;'88101-daily-summary-by-site'!C$3,'AQS-88101'!$AC$2:$AC$2744&amp;'AQS-88101'!$E$2:$E$2744&amp;'AQS-88101'!$G$2:$G$2744,0)),""),"")</f>
        <v/>
      </c>
      <c r="D1938" s="42" t="str">
        <f t="array" ref="D1938">IFERROR(IF(INDEX('AQS-88101'!$M$2:$M$2744,MATCH('88101-daily-summary-by-site'!$A1938&amp;'88101-daily-summary-by-site'!D$2&amp;'88101-daily-summary-by-site'!D$3,'AQS-88101'!$AC$2:$AC$2744&amp;'AQS-88101'!$E$2:$E$2744&amp;'AQS-88101'!$G$2:$G$2744,0))&lt;&gt;"",INDEX('AQS-88101'!$M$2:$M$2744,MATCH('88101-daily-summary-by-site'!$A1938&amp;'88101-daily-summary-by-site'!D$2&amp;'88101-daily-summary-by-site'!D$3,'AQS-88101'!$AC$2:$AC$2744&amp;'AQS-88101'!$E$2:$E$2744&amp;'AQS-88101'!$G$2:$G$2744,0)),""),"")</f>
        <v/>
      </c>
      <c r="E1938" s="42" t="str">
        <f t="array" ref="E1938">IFERROR(IF(INDEX('AQS-88101'!$M$2:$M$2744,MATCH('88101-daily-summary-by-site'!$A1938&amp;'88101-daily-summary-by-site'!E$2&amp;'88101-daily-summary-by-site'!E$3,'AQS-88101'!$AC$2:$AC$2744&amp;'AQS-88101'!$E$2:$E$2744&amp;'AQS-88101'!$G$2:$G$2744,0))&lt;&gt;"",INDEX('AQS-88101'!$M$2:$M$2744,MATCH('88101-daily-summary-by-site'!$A1938&amp;'88101-daily-summary-by-site'!E$2&amp;'88101-daily-summary-by-site'!E$3,'AQS-88101'!$AC$2:$AC$2744&amp;'AQS-88101'!$E$2:$E$2744&amp;'AQS-88101'!$G$2:$G$2744,0)),""),"")</f>
        <v/>
      </c>
      <c r="F1938" s="42" t="str">
        <f t="array" ref="F1938">IFERROR(IF(INDEX('AQS-88101'!$M$2:$M$2744,MATCH('88101-daily-summary-by-site'!$A1938&amp;'88101-daily-summary-by-site'!F$2&amp;'88101-daily-summary-by-site'!F$3,'AQS-88101'!$AC$2:$AC$2744&amp;'AQS-88101'!$E$2:$E$2744&amp;'AQS-88101'!$G$2:$G$2744,0))&lt;&gt;"",INDEX('AQS-88101'!$M$2:$M$2744,MATCH('88101-daily-summary-by-site'!$A1938&amp;'88101-daily-summary-by-site'!F$2&amp;'88101-daily-summary-by-site'!F$3,'AQS-88101'!$AC$2:$AC$2744&amp;'AQS-88101'!$E$2:$E$2744&amp;'AQS-88101'!$G$2:$G$2744,0)),""),"")</f>
        <v/>
      </c>
      <c r="G1938" s="42" t="str">
        <f t="array" ref="G1938">IFERROR(IF(INDEX('AQS-88101'!$M$2:$M$2744,MATCH('88101-daily-summary-by-site'!$A1938&amp;'88101-daily-summary-by-site'!G$2&amp;'88101-daily-summary-by-site'!G$3,'AQS-88101'!$AC$2:$AC$2744&amp;'AQS-88101'!$E$2:$E$2744&amp;'AQS-88101'!$G$2:$G$2744,0))&lt;&gt;"",INDEX('AQS-88101'!$M$2:$M$2744,MATCH('88101-daily-summary-by-site'!$A1938&amp;'88101-daily-summary-by-site'!G$2&amp;'88101-daily-summary-by-site'!G$3,'AQS-88101'!$AC$2:$AC$2744&amp;'AQS-88101'!$E$2:$E$2744&amp;'AQS-88101'!$G$2:$G$2744,0)),""),"")</f>
        <v/>
      </c>
      <c r="H1938" s="42" t="str">
        <f t="array" ref="H1938">IFERROR(IF(INDEX('AQS-88101'!$M$2:$M$2744,MATCH('88101-daily-summary-by-site'!$A1938&amp;'88101-daily-summary-by-site'!H$2&amp;'88101-daily-summary-by-site'!H$3,'AQS-88101'!$AC$2:$AC$2744&amp;'AQS-88101'!$E$2:$E$2744&amp;'AQS-88101'!$G$2:$G$2744,0))&lt;&gt;"",INDEX('AQS-88101'!$M$2:$M$2744,MATCH('88101-daily-summary-by-site'!$A1938&amp;'88101-daily-summary-by-site'!H$2&amp;'88101-daily-summary-by-site'!H$3,'AQS-88101'!$AC$2:$AC$2744&amp;'AQS-88101'!$E$2:$E$2744&amp;'AQS-88101'!$G$2:$G$2744,0)),""),"")</f>
        <v/>
      </c>
      <c r="I1938" s="108" t="str">
        <f t="array" ref="I1938">IFERROR(IF(INDEX('AQS-88101'!$M$2:$M$2744,MATCH('88101-daily-summary-by-site'!$A1938&amp;'88101-daily-summary-by-site'!I$2&amp;'88101-daily-summary-by-site'!I$3,'AQS-88101'!$AC$2:$AC$2744&amp;'AQS-88101'!$E$2:$E$2744&amp;'AQS-88101'!$G$2:$G$2744,0))&lt;&gt;"",INDEX('AQS-88101'!$M$2:$M$2744,MATCH('88101-daily-summary-by-site'!$A1938&amp;'88101-daily-summary-by-site'!I$2&amp;'88101-daily-summary-by-site'!I$3,'AQS-88101'!$AC$2:$AC$2744&amp;'AQS-88101'!$E$2:$E$2744&amp;'AQS-88101'!$G$2:$G$2744,0)),""),"")</f>
        <v/>
      </c>
      <c r="L1938" s="107" t="str">
        <f t="shared" si="156"/>
        <v/>
      </c>
      <c r="M1938" s="42" t="str">
        <f t="shared" si="157"/>
        <v/>
      </c>
      <c r="N1938" s="42" t="str">
        <f t="shared" si="158"/>
        <v/>
      </c>
      <c r="O1938" s="108" t="str">
        <f t="shared" si="159"/>
        <v/>
      </c>
    </row>
    <row r="1939" spans="1:15" x14ac:dyDescent="0.25">
      <c r="A1939" s="79">
        <f t="shared" si="155"/>
        <v>41850</v>
      </c>
      <c r="B1939" s="107" t="str">
        <f t="array" ref="B1939">IFERROR(IF(INDEX('AQS-88101'!$M$2:$M$2744,MATCH('88101-daily-summary-by-site'!$A1939&amp;'88101-daily-summary-by-site'!B$2&amp;'88101-daily-summary-by-site'!B$3,'AQS-88101'!$AC$2:$AC$2744&amp;'AQS-88101'!$E$2:$E$2744&amp;'AQS-88101'!$G$2:$G$2744,0))&lt;&gt;"",INDEX('AQS-88101'!$M$2:$M$2744,MATCH('88101-daily-summary-by-site'!$A1939&amp;'88101-daily-summary-by-site'!B$2&amp;'88101-daily-summary-by-site'!B$3,'AQS-88101'!$AC$2:$AC$2744&amp;'AQS-88101'!$E$2:$E$2744&amp;'AQS-88101'!$G$2:$G$2744,0)),""),"")</f>
        <v/>
      </c>
      <c r="C1939" s="42" t="str">
        <f t="array" ref="C1939">IFERROR(IF(INDEX('AQS-88101'!$M$2:$M$2744,MATCH('88101-daily-summary-by-site'!$A1939&amp;'88101-daily-summary-by-site'!C$2&amp;'88101-daily-summary-by-site'!C$3,'AQS-88101'!$AC$2:$AC$2744&amp;'AQS-88101'!$E$2:$E$2744&amp;'AQS-88101'!$G$2:$G$2744,0))&lt;&gt;"",INDEX('AQS-88101'!$M$2:$M$2744,MATCH('88101-daily-summary-by-site'!$A1939&amp;'88101-daily-summary-by-site'!C$2&amp;'88101-daily-summary-by-site'!C$3,'AQS-88101'!$AC$2:$AC$2744&amp;'AQS-88101'!$E$2:$E$2744&amp;'AQS-88101'!$G$2:$G$2744,0)),""),"")</f>
        <v/>
      </c>
      <c r="D1939" s="42" t="str">
        <f t="array" ref="D1939">IFERROR(IF(INDEX('AQS-88101'!$M$2:$M$2744,MATCH('88101-daily-summary-by-site'!$A1939&amp;'88101-daily-summary-by-site'!D$2&amp;'88101-daily-summary-by-site'!D$3,'AQS-88101'!$AC$2:$AC$2744&amp;'AQS-88101'!$E$2:$E$2744&amp;'AQS-88101'!$G$2:$G$2744,0))&lt;&gt;"",INDEX('AQS-88101'!$M$2:$M$2744,MATCH('88101-daily-summary-by-site'!$A1939&amp;'88101-daily-summary-by-site'!D$2&amp;'88101-daily-summary-by-site'!D$3,'AQS-88101'!$AC$2:$AC$2744&amp;'AQS-88101'!$E$2:$E$2744&amp;'AQS-88101'!$G$2:$G$2744,0)),""),"")</f>
        <v/>
      </c>
      <c r="E1939" s="42" t="str">
        <f t="array" ref="E1939">IFERROR(IF(INDEX('AQS-88101'!$M$2:$M$2744,MATCH('88101-daily-summary-by-site'!$A1939&amp;'88101-daily-summary-by-site'!E$2&amp;'88101-daily-summary-by-site'!E$3,'AQS-88101'!$AC$2:$AC$2744&amp;'AQS-88101'!$E$2:$E$2744&amp;'AQS-88101'!$G$2:$G$2744,0))&lt;&gt;"",INDEX('AQS-88101'!$M$2:$M$2744,MATCH('88101-daily-summary-by-site'!$A1939&amp;'88101-daily-summary-by-site'!E$2&amp;'88101-daily-summary-by-site'!E$3,'AQS-88101'!$AC$2:$AC$2744&amp;'AQS-88101'!$E$2:$E$2744&amp;'AQS-88101'!$G$2:$G$2744,0)),""),"")</f>
        <v/>
      </c>
      <c r="F1939" s="42" t="str">
        <f t="array" ref="F1939">IFERROR(IF(INDEX('AQS-88101'!$M$2:$M$2744,MATCH('88101-daily-summary-by-site'!$A1939&amp;'88101-daily-summary-by-site'!F$2&amp;'88101-daily-summary-by-site'!F$3,'AQS-88101'!$AC$2:$AC$2744&amp;'AQS-88101'!$E$2:$E$2744&amp;'AQS-88101'!$G$2:$G$2744,0))&lt;&gt;"",INDEX('AQS-88101'!$M$2:$M$2744,MATCH('88101-daily-summary-by-site'!$A1939&amp;'88101-daily-summary-by-site'!F$2&amp;'88101-daily-summary-by-site'!F$3,'AQS-88101'!$AC$2:$AC$2744&amp;'AQS-88101'!$E$2:$E$2744&amp;'AQS-88101'!$G$2:$G$2744,0)),""),"")</f>
        <v/>
      </c>
      <c r="G1939" s="42" t="str">
        <f t="array" ref="G1939">IFERROR(IF(INDEX('AQS-88101'!$M$2:$M$2744,MATCH('88101-daily-summary-by-site'!$A1939&amp;'88101-daily-summary-by-site'!G$2&amp;'88101-daily-summary-by-site'!G$3,'AQS-88101'!$AC$2:$AC$2744&amp;'AQS-88101'!$E$2:$E$2744&amp;'AQS-88101'!$G$2:$G$2744,0))&lt;&gt;"",INDEX('AQS-88101'!$M$2:$M$2744,MATCH('88101-daily-summary-by-site'!$A1939&amp;'88101-daily-summary-by-site'!G$2&amp;'88101-daily-summary-by-site'!G$3,'AQS-88101'!$AC$2:$AC$2744&amp;'AQS-88101'!$E$2:$E$2744&amp;'AQS-88101'!$G$2:$G$2744,0)),""),"")</f>
        <v/>
      </c>
      <c r="H1939" s="42" t="str">
        <f t="array" ref="H1939">IFERROR(IF(INDEX('AQS-88101'!$M$2:$M$2744,MATCH('88101-daily-summary-by-site'!$A1939&amp;'88101-daily-summary-by-site'!H$2&amp;'88101-daily-summary-by-site'!H$3,'AQS-88101'!$AC$2:$AC$2744&amp;'AQS-88101'!$E$2:$E$2744&amp;'AQS-88101'!$G$2:$G$2744,0))&lt;&gt;"",INDEX('AQS-88101'!$M$2:$M$2744,MATCH('88101-daily-summary-by-site'!$A1939&amp;'88101-daily-summary-by-site'!H$2&amp;'88101-daily-summary-by-site'!H$3,'AQS-88101'!$AC$2:$AC$2744&amp;'AQS-88101'!$E$2:$E$2744&amp;'AQS-88101'!$G$2:$G$2744,0)),""),"")</f>
        <v/>
      </c>
      <c r="I1939" s="108" t="str">
        <f t="array" ref="I1939">IFERROR(IF(INDEX('AQS-88101'!$M$2:$M$2744,MATCH('88101-daily-summary-by-site'!$A1939&amp;'88101-daily-summary-by-site'!I$2&amp;'88101-daily-summary-by-site'!I$3,'AQS-88101'!$AC$2:$AC$2744&amp;'AQS-88101'!$E$2:$E$2744&amp;'AQS-88101'!$G$2:$G$2744,0))&lt;&gt;"",INDEX('AQS-88101'!$M$2:$M$2744,MATCH('88101-daily-summary-by-site'!$A1939&amp;'88101-daily-summary-by-site'!I$2&amp;'88101-daily-summary-by-site'!I$3,'AQS-88101'!$AC$2:$AC$2744&amp;'AQS-88101'!$E$2:$E$2744&amp;'AQS-88101'!$G$2:$G$2744,0)),""),"")</f>
        <v/>
      </c>
      <c r="L1939" s="107" t="str">
        <f t="shared" si="156"/>
        <v/>
      </c>
      <c r="M1939" s="42" t="str">
        <f t="shared" si="157"/>
        <v/>
      </c>
      <c r="N1939" s="42" t="str">
        <f t="shared" si="158"/>
        <v/>
      </c>
      <c r="O1939" s="108" t="str">
        <f t="shared" si="159"/>
        <v/>
      </c>
    </row>
    <row r="1940" spans="1:15" x14ac:dyDescent="0.25">
      <c r="A1940" s="79">
        <f t="shared" si="155"/>
        <v>41851</v>
      </c>
      <c r="B1940" s="107">
        <f t="array" ref="B1940">IFERROR(IF(INDEX('AQS-88101'!$M$2:$M$2744,MATCH('88101-daily-summary-by-site'!$A1940&amp;'88101-daily-summary-by-site'!B$2&amp;'88101-daily-summary-by-site'!B$3,'AQS-88101'!$AC$2:$AC$2744&amp;'AQS-88101'!$E$2:$E$2744&amp;'AQS-88101'!$G$2:$G$2744,0))&lt;&gt;"",INDEX('AQS-88101'!$M$2:$M$2744,MATCH('88101-daily-summary-by-site'!$A1940&amp;'88101-daily-summary-by-site'!B$2&amp;'88101-daily-summary-by-site'!B$3,'AQS-88101'!$AC$2:$AC$2744&amp;'AQS-88101'!$E$2:$E$2744&amp;'AQS-88101'!$G$2:$G$2744,0)),""),"")</f>
        <v>4.4000000000000004</v>
      </c>
      <c r="C1940" s="42" t="str">
        <f t="array" ref="C1940">IFERROR(IF(INDEX('AQS-88101'!$M$2:$M$2744,MATCH('88101-daily-summary-by-site'!$A1940&amp;'88101-daily-summary-by-site'!C$2&amp;'88101-daily-summary-by-site'!C$3,'AQS-88101'!$AC$2:$AC$2744&amp;'AQS-88101'!$E$2:$E$2744&amp;'AQS-88101'!$G$2:$G$2744,0))&lt;&gt;"",INDEX('AQS-88101'!$M$2:$M$2744,MATCH('88101-daily-summary-by-site'!$A1940&amp;'88101-daily-summary-by-site'!C$2&amp;'88101-daily-summary-by-site'!C$3,'AQS-88101'!$AC$2:$AC$2744&amp;'AQS-88101'!$E$2:$E$2744&amp;'AQS-88101'!$G$2:$G$2744,0)),""),"")</f>
        <v/>
      </c>
      <c r="D1940" s="42">
        <f t="array" ref="D1940">IFERROR(IF(INDEX('AQS-88101'!$M$2:$M$2744,MATCH('88101-daily-summary-by-site'!$A1940&amp;'88101-daily-summary-by-site'!D$2&amp;'88101-daily-summary-by-site'!D$3,'AQS-88101'!$AC$2:$AC$2744&amp;'AQS-88101'!$E$2:$E$2744&amp;'AQS-88101'!$G$2:$G$2744,0))&lt;&gt;"",INDEX('AQS-88101'!$M$2:$M$2744,MATCH('88101-daily-summary-by-site'!$A1940&amp;'88101-daily-summary-by-site'!D$2&amp;'88101-daily-summary-by-site'!D$3,'AQS-88101'!$AC$2:$AC$2744&amp;'AQS-88101'!$E$2:$E$2744&amp;'AQS-88101'!$G$2:$G$2744,0)),""),"")</f>
        <v>4.8</v>
      </c>
      <c r="E1940" s="42" t="str">
        <f t="array" ref="E1940">IFERROR(IF(INDEX('AQS-88101'!$M$2:$M$2744,MATCH('88101-daily-summary-by-site'!$A1940&amp;'88101-daily-summary-by-site'!E$2&amp;'88101-daily-summary-by-site'!E$3,'AQS-88101'!$AC$2:$AC$2744&amp;'AQS-88101'!$E$2:$E$2744&amp;'AQS-88101'!$G$2:$G$2744,0))&lt;&gt;"",INDEX('AQS-88101'!$M$2:$M$2744,MATCH('88101-daily-summary-by-site'!$A1940&amp;'88101-daily-summary-by-site'!E$2&amp;'88101-daily-summary-by-site'!E$3,'AQS-88101'!$AC$2:$AC$2744&amp;'AQS-88101'!$E$2:$E$2744&amp;'AQS-88101'!$G$2:$G$2744,0)),""),"")</f>
        <v/>
      </c>
      <c r="F1940" s="42" t="str">
        <f t="array" ref="F1940">IFERROR(IF(INDEX('AQS-88101'!$M$2:$M$2744,MATCH('88101-daily-summary-by-site'!$A1940&amp;'88101-daily-summary-by-site'!F$2&amp;'88101-daily-summary-by-site'!F$3,'AQS-88101'!$AC$2:$AC$2744&amp;'AQS-88101'!$E$2:$E$2744&amp;'AQS-88101'!$G$2:$G$2744,0))&lt;&gt;"",INDEX('AQS-88101'!$M$2:$M$2744,MATCH('88101-daily-summary-by-site'!$A1940&amp;'88101-daily-summary-by-site'!F$2&amp;'88101-daily-summary-by-site'!F$3,'AQS-88101'!$AC$2:$AC$2744&amp;'AQS-88101'!$E$2:$E$2744&amp;'AQS-88101'!$G$2:$G$2744,0)),""),"")</f>
        <v/>
      </c>
      <c r="G1940" s="42" t="str">
        <f t="array" ref="G1940">IFERROR(IF(INDEX('AQS-88101'!$M$2:$M$2744,MATCH('88101-daily-summary-by-site'!$A1940&amp;'88101-daily-summary-by-site'!G$2&amp;'88101-daily-summary-by-site'!G$3,'AQS-88101'!$AC$2:$AC$2744&amp;'AQS-88101'!$E$2:$E$2744&amp;'AQS-88101'!$G$2:$G$2744,0))&lt;&gt;"",INDEX('AQS-88101'!$M$2:$M$2744,MATCH('88101-daily-summary-by-site'!$A1940&amp;'88101-daily-summary-by-site'!G$2&amp;'88101-daily-summary-by-site'!G$3,'AQS-88101'!$AC$2:$AC$2744&amp;'AQS-88101'!$E$2:$E$2744&amp;'AQS-88101'!$G$2:$G$2744,0)),""),"")</f>
        <v/>
      </c>
      <c r="H1940" s="42" t="str">
        <f t="array" ref="H1940">IFERROR(IF(INDEX('AQS-88101'!$M$2:$M$2744,MATCH('88101-daily-summary-by-site'!$A1940&amp;'88101-daily-summary-by-site'!H$2&amp;'88101-daily-summary-by-site'!H$3,'AQS-88101'!$AC$2:$AC$2744&amp;'AQS-88101'!$E$2:$E$2744&amp;'AQS-88101'!$G$2:$G$2744,0))&lt;&gt;"",INDEX('AQS-88101'!$M$2:$M$2744,MATCH('88101-daily-summary-by-site'!$A1940&amp;'88101-daily-summary-by-site'!H$2&amp;'88101-daily-summary-by-site'!H$3,'AQS-88101'!$AC$2:$AC$2744&amp;'AQS-88101'!$E$2:$E$2744&amp;'AQS-88101'!$G$2:$G$2744,0)),""),"")</f>
        <v/>
      </c>
      <c r="I1940" s="108" t="str">
        <f t="array" ref="I1940">IFERROR(IF(INDEX('AQS-88101'!$M$2:$M$2744,MATCH('88101-daily-summary-by-site'!$A1940&amp;'88101-daily-summary-by-site'!I$2&amp;'88101-daily-summary-by-site'!I$3,'AQS-88101'!$AC$2:$AC$2744&amp;'AQS-88101'!$E$2:$E$2744&amp;'AQS-88101'!$G$2:$G$2744,0))&lt;&gt;"",INDEX('AQS-88101'!$M$2:$M$2744,MATCH('88101-daily-summary-by-site'!$A1940&amp;'88101-daily-summary-by-site'!I$2&amp;'88101-daily-summary-by-site'!I$3,'AQS-88101'!$AC$2:$AC$2744&amp;'AQS-88101'!$E$2:$E$2744&amp;'AQS-88101'!$G$2:$G$2744,0)),""),"")</f>
        <v/>
      </c>
      <c r="L1940" s="107">
        <f t="shared" si="156"/>
        <v>4.4000000000000004</v>
      </c>
      <c r="M1940" s="42">
        <f t="shared" si="157"/>
        <v>4.8</v>
      </c>
      <c r="N1940" s="42" t="str">
        <f t="shared" si="158"/>
        <v/>
      </c>
      <c r="O1940" s="108" t="str">
        <f t="shared" si="159"/>
        <v/>
      </c>
    </row>
    <row r="1941" spans="1:15" x14ac:dyDescent="0.25">
      <c r="A1941" s="79">
        <f t="shared" si="155"/>
        <v>41852</v>
      </c>
      <c r="B1941" s="107" t="str">
        <f t="array" ref="B1941">IFERROR(IF(INDEX('AQS-88101'!$M$2:$M$2744,MATCH('88101-daily-summary-by-site'!$A1941&amp;'88101-daily-summary-by-site'!B$2&amp;'88101-daily-summary-by-site'!B$3,'AQS-88101'!$AC$2:$AC$2744&amp;'AQS-88101'!$E$2:$E$2744&amp;'AQS-88101'!$G$2:$G$2744,0))&lt;&gt;"",INDEX('AQS-88101'!$M$2:$M$2744,MATCH('88101-daily-summary-by-site'!$A1941&amp;'88101-daily-summary-by-site'!B$2&amp;'88101-daily-summary-by-site'!B$3,'AQS-88101'!$AC$2:$AC$2744&amp;'AQS-88101'!$E$2:$E$2744&amp;'AQS-88101'!$G$2:$G$2744,0)),""),"")</f>
        <v/>
      </c>
      <c r="C1941" s="42" t="str">
        <f t="array" ref="C1941">IFERROR(IF(INDEX('AQS-88101'!$M$2:$M$2744,MATCH('88101-daily-summary-by-site'!$A1941&amp;'88101-daily-summary-by-site'!C$2&amp;'88101-daily-summary-by-site'!C$3,'AQS-88101'!$AC$2:$AC$2744&amp;'AQS-88101'!$E$2:$E$2744&amp;'AQS-88101'!$G$2:$G$2744,0))&lt;&gt;"",INDEX('AQS-88101'!$M$2:$M$2744,MATCH('88101-daily-summary-by-site'!$A1941&amp;'88101-daily-summary-by-site'!C$2&amp;'88101-daily-summary-by-site'!C$3,'AQS-88101'!$AC$2:$AC$2744&amp;'AQS-88101'!$E$2:$E$2744&amp;'AQS-88101'!$G$2:$G$2744,0)),""),"")</f>
        <v/>
      </c>
      <c r="D1941" s="42" t="str">
        <f t="array" ref="D1941">IFERROR(IF(INDEX('AQS-88101'!$M$2:$M$2744,MATCH('88101-daily-summary-by-site'!$A1941&amp;'88101-daily-summary-by-site'!D$2&amp;'88101-daily-summary-by-site'!D$3,'AQS-88101'!$AC$2:$AC$2744&amp;'AQS-88101'!$E$2:$E$2744&amp;'AQS-88101'!$G$2:$G$2744,0))&lt;&gt;"",INDEX('AQS-88101'!$M$2:$M$2744,MATCH('88101-daily-summary-by-site'!$A1941&amp;'88101-daily-summary-by-site'!D$2&amp;'88101-daily-summary-by-site'!D$3,'AQS-88101'!$AC$2:$AC$2744&amp;'AQS-88101'!$E$2:$E$2744&amp;'AQS-88101'!$G$2:$G$2744,0)),""),"")</f>
        <v/>
      </c>
      <c r="E1941" s="42" t="str">
        <f t="array" ref="E1941">IFERROR(IF(INDEX('AQS-88101'!$M$2:$M$2744,MATCH('88101-daily-summary-by-site'!$A1941&amp;'88101-daily-summary-by-site'!E$2&amp;'88101-daily-summary-by-site'!E$3,'AQS-88101'!$AC$2:$AC$2744&amp;'AQS-88101'!$E$2:$E$2744&amp;'AQS-88101'!$G$2:$G$2744,0))&lt;&gt;"",INDEX('AQS-88101'!$M$2:$M$2744,MATCH('88101-daily-summary-by-site'!$A1941&amp;'88101-daily-summary-by-site'!E$2&amp;'88101-daily-summary-by-site'!E$3,'AQS-88101'!$AC$2:$AC$2744&amp;'AQS-88101'!$E$2:$E$2744&amp;'AQS-88101'!$G$2:$G$2744,0)),""),"")</f>
        <v/>
      </c>
      <c r="F1941" s="42" t="str">
        <f t="array" ref="F1941">IFERROR(IF(INDEX('AQS-88101'!$M$2:$M$2744,MATCH('88101-daily-summary-by-site'!$A1941&amp;'88101-daily-summary-by-site'!F$2&amp;'88101-daily-summary-by-site'!F$3,'AQS-88101'!$AC$2:$AC$2744&amp;'AQS-88101'!$E$2:$E$2744&amp;'AQS-88101'!$G$2:$G$2744,0))&lt;&gt;"",INDEX('AQS-88101'!$M$2:$M$2744,MATCH('88101-daily-summary-by-site'!$A1941&amp;'88101-daily-summary-by-site'!F$2&amp;'88101-daily-summary-by-site'!F$3,'AQS-88101'!$AC$2:$AC$2744&amp;'AQS-88101'!$E$2:$E$2744&amp;'AQS-88101'!$G$2:$G$2744,0)),""),"")</f>
        <v/>
      </c>
      <c r="G1941" s="42" t="str">
        <f t="array" ref="G1941">IFERROR(IF(INDEX('AQS-88101'!$M$2:$M$2744,MATCH('88101-daily-summary-by-site'!$A1941&amp;'88101-daily-summary-by-site'!G$2&amp;'88101-daily-summary-by-site'!G$3,'AQS-88101'!$AC$2:$AC$2744&amp;'AQS-88101'!$E$2:$E$2744&amp;'AQS-88101'!$G$2:$G$2744,0))&lt;&gt;"",INDEX('AQS-88101'!$M$2:$M$2744,MATCH('88101-daily-summary-by-site'!$A1941&amp;'88101-daily-summary-by-site'!G$2&amp;'88101-daily-summary-by-site'!G$3,'AQS-88101'!$AC$2:$AC$2744&amp;'AQS-88101'!$E$2:$E$2744&amp;'AQS-88101'!$G$2:$G$2744,0)),""),"")</f>
        <v/>
      </c>
      <c r="H1941" s="42" t="str">
        <f t="array" ref="H1941">IFERROR(IF(INDEX('AQS-88101'!$M$2:$M$2744,MATCH('88101-daily-summary-by-site'!$A1941&amp;'88101-daily-summary-by-site'!H$2&amp;'88101-daily-summary-by-site'!H$3,'AQS-88101'!$AC$2:$AC$2744&amp;'AQS-88101'!$E$2:$E$2744&amp;'AQS-88101'!$G$2:$G$2744,0))&lt;&gt;"",INDEX('AQS-88101'!$M$2:$M$2744,MATCH('88101-daily-summary-by-site'!$A1941&amp;'88101-daily-summary-by-site'!H$2&amp;'88101-daily-summary-by-site'!H$3,'AQS-88101'!$AC$2:$AC$2744&amp;'AQS-88101'!$E$2:$E$2744&amp;'AQS-88101'!$G$2:$G$2744,0)),""),"")</f>
        <v/>
      </c>
      <c r="I1941" s="108" t="str">
        <f t="array" ref="I1941">IFERROR(IF(INDEX('AQS-88101'!$M$2:$M$2744,MATCH('88101-daily-summary-by-site'!$A1941&amp;'88101-daily-summary-by-site'!I$2&amp;'88101-daily-summary-by-site'!I$3,'AQS-88101'!$AC$2:$AC$2744&amp;'AQS-88101'!$E$2:$E$2744&amp;'AQS-88101'!$G$2:$G$2744,0))&lt;&gt;"",INDEX('AQS-88101'!$M$2:$M$2744,MATCH('88101-daily-summary-by-site'!$A1941&amp;'88101-daily-summary-by-site'!I$2&amp;'88101-daily-summary-by-site'!I$3,'AQS-88101'!$AC$2:$AC$2744&amp;'AQS-88101'!$E$2:$E$2744&amp;'AQS-88101'!$G$2:$G$2744,0)),""),"")</f>
        <v/>
      </c>
      <c r="L1941" s="107" t="str">
        <f t="shared" si="156"/>
        <v/>
      </c>
      <c r="M1941" s="42" t="str">
        <f t="shared" si="157"/>
        <v/>
      </c>
      <c r="N1941" s="42" t="str">
        <f t="shared" si="158"/>
        <v/>
      </c>
      <c r="O1941" s="108" t="str">
        <f t="shared" si="159"/>
        <v/>
      </c>
    </row>
    <row r="1942" spans="1:15" x14ac:dyDescent="0.25">
      <c r="A1942" s="79">
        <f t="shared" si="155"/>
        <v>41853</v>
      </c>
      <c r="B1942" s="107" t="str">
        <f t="array" ref="B1942">IFERROR(IF(INDEX('AQS-88101'!$M$2:$M$2744,MATCH('88101-daily-summary-by-site'!$A1942&amp;'88101-daily-summary-by-site'!B$2&amp;'88101-daily-summary-by-site'!B$3,'AQS-88101'!$AC$2:$AC$2744&amp;'AQS-88101'!$E$2:$E$2744&amp;'AQS-88101'!$G$2:$G$2744,0))&lt;&gt;"",INDEX('AQS-88101'!$M$2:$M$2744,MATCH('88101-daily-summary-by-site'!$A1942&amp;'88101-daily-summary-by-site'!B$2&amp;'88101-daily-summary-by-site'!B$3,'AQS-88101'!$AC$2:$AC$2744&amp;'AQS-88101'!$E$2:$E$2744&amp;'AQS-88101'!$G$2:$G$2744,0)),""),"")</f>
        <v/>
      </c>
      <c r="C1942" s="42" t="str">
        <f t="array" ref="C1942">IFERROR(IF(INDEX('AQS-88101'!$M$2:$M$2744,MATCH('88101-daily-summary-by-site'!$A1942&amp;'88101-daily-summary-by-site'!C$2&amp;'88101-daily-summary-by-site'!C$3,'AQS-88101'!$AC$2:$AC$2744&amp;'AQS-88101'!$E$2:$E$2744&amp;'AQS-88101'!$G$2:$G$2744,0))&lt;&gt;"",INDEX('AQS-88101'!$M$2:$M$2744,MATCH('88101-daily-summary-by-site'!$A1942&amp;'88101-daily-summary-by-site'!C$2&amp;'88101-daily-summary-by-site'!C$3,'AQS-88101'!$AC$2:$AC$2744&amp;'AQS-88101'!$E$2:$E$2744&amp;'AQS-88101'!$G$2:$G$2744,0)),""),"")</f>
        <v/>
      </c>
      <c r="D1942" s="42" t="str">
        <f t="array" ref="D1942">IFERROR(IF(INDEX('AQS-88101'!$M$2:$M$2744,MATCH('88101-daily-summary-by-site'!$A1942&amp;'88101-daily-summary-by-site'!D$2&amp;'88101-daily-summary-by-site'!D$3,'AQS-88101'!$AC$2:$AC$2744&amp;'AQS-88101'!$E$2:$E$2744&amp;'AQS-88101'!$G$2:$G$2744,0))&lt;&gt;"",INDEX('AQS-88101'!$M$2:$M$2744,MATCH('88101-daily-summary-by-site'!$A1942&amp;'88101-daily-summary-by-site'!D$2&amp;'88101-daily-summary-by-site'!D$3,'AQS-88101'!$AC$2:$AC$2744&amp;'AQS-88101'!$E$2:$E$2744&amp;'AQS-88101'!$G$2:$G$2744,0)),""),"")</f>
        <v/>
      </c>
      <c r="E1942" s="42" t="str">
        <f t="array" ref="E1942">IFERROR(IF(INDEX('AQS-88101'!$M$2:$M$2744,MATCH('88101-daily-summary-by-site'!$A1942&amp;'88101-daily-summary-by-site'!E$2&amp;'88101-daily-summary-by-site'!E$3,'AQS-88101'!$AC$2:$AC$2744&amp;'AQS-88101'!$E$2:$E$2744&amp;'AQS-88101'!$G$2:$G$2744,0))&lt;&gt;"",INDEX('AQS-88101'!$M$2:$M$2744,MATCH('88101-daily-summary-by-site'!$A1942&amp;'88101-daily-summary-by-site'!E$2&amp;'88101-daily-summary-by-site'!E$3,'AQS-88101'!$AC$2:$AC$2744&amp;'AQS-88101'!$E$2:$E$2744&amp;'AQS-88101'!$G$2:$G$2744,0)),""),"")</f>
        <v/>
      </c>
      <c r="F1942" s="42" t="str">
        <f t="array" ref="F1942">IFERROR(IF(INDEX('AQS-88101'!$M$2:$M$2744,MATCH('88101-daily-summary-by-site'!$A1942&amp;'88101-daily-summary-by-site'!F$2&amp;'88101-daily-summary-by-site'!F$3,'AQS-88101'!$AC$2:$AC$2744&amp;'AQS-88101'!$E$2:$E$2744&amp;'AQS-88101'!$G$2:$G$2744,0))&lt;&gt;"",INDEX('AQS-88101'!$M$2:$M$2744,MATCH('88101-daily-summary-by-site'!$A1942&amp;'88101-daily-summary-by-site'!F$2&amp;'88101-daily-summary-by-site'!F$3,'AQS-88101'!$AC$2:$AC$2744&amp;'AQS-88101'!$E$2:$E$2744&amp;'AQS-88101'!$G$2:$G$2744,0)),""),"")</f>
        <v/>
      </c>
      <c r="G1942" s="42" t="str">
        <f t="array" ref="G1942">IFERROR(IF(INDEX('AQS-88101'!$M$2:$M$2744,MATCH('88101-daily-summary-by-site'!$A1942&amp;'88101-daily-summary-by-site'!G$2&amp;'88101-daily-summary-by-site'!G$3,'AQS-88101'!$AC$2:$AC$2744&amp;'AQS-88101'!$E$2:$E$2744&amp;'AQS-88101'!$G$2:$G$2744,0))&lt;&gt;"",INDEX('AQS-88101'!$M$2:$M$2744,MATCH('88101-daily-summary-by-site'!$A1942&amp;'88101-daily-summary-by-site'!G$2&amp;'88101-daily-summary-by-site'!G$3,'AQS-88101'!$AC$2:$AC$2744&amp;'AQS-88101'!$E$2:$E$2744&amp;'AQS-88101'!$G$2:$G$2744,0)),""),"")</f>
        <v/>
      </c>
      <c r="H1942" s="42" t="str">
        <f t="array" ref="H1942">IFERROR(IF(INDEX('AQS-88101'!$M$2:$M$2744,MATCH('88101-daily-summary-by-site'!$A1942&amp;'88101-daily-summary-by-site'!H$2&amp;'88101-daily-summary-by-site'!H$3,'AQS-88101'!$AC$2:$AC$2744&amp;'AQS-88101'!$E$2:$E$2744&amp;'AQS-88101'!$G$2:$G$2744,0))&lt;&gt;"",INDEX('AQS-88101'!$M$2:$M$2744,MATCH('88101-daily-summary-by-site'!$A1942&amp;'88101-daily-summary-by-site'!H$2&amp;'88101-daily-summary-by-site'!H$3,'AQS-88101'!$AC$2:$AC$2744&amp;'AQS-88101'!$E$2:$E$2744&amp;'AQS-88101'!$G$2:$G$2744,0)),""),"")</f>
        <v/>
      </c>
      <c r="I1942" s="108" t="str">
        <f t="array" ref="I1942">IFERROR(IF(INDEX('AQS-88101'!$M$2:$M$2744,MATCH('88101-daily-summary-by-site'!$A1942&amp;'88101-daily-summary-by-site'!I$2&amp;'88101-daily-summary-by-site'!I$3,'AQS-88101'!$AC$2:$AC$2744&amp;'AQS-88101'!$E$2:$E$2744&amp;'AQS-88101'!$G$2:$G$2744,0))&lt;&gt;"",INDEX('AQS-88101'!$M$2:$M$2744,MATCH('88101-daily-summary-by-site'!$A1942&amp;'88101-daily-summary-by-site'!I$2&amp;'88101-daily-summary-by-site'!I$3,'AQS-88101'!$AC$2:$AC$2744&amp;'AQS-88101'!$E$2:$E$2744&amp;'AQS-88101'!$G$2:$G$2744,0)),""),"")</f>
        <v/>
      </c>
      <c r="L1942" s="107" t="str">
        <f t="shared" si="156"/>
        <v/>
      </c>
      <c r="M1942" s="42" t="str">
        <f t="shared" si="157"/>
        <v/>
      </c>
      <c r="N1942" s="42" t="str">
        <f t="shared" si="158"/>
        <v/>
      </c>
      <c r="O1942" s="108" t="str">
        <f t="shared" si="159"/>
        <v/>
      </c>
    </row>
    <row r="1943" spans="1:15" x14ac:dyDescent="0.25">
      <c r="A1943" s="79">
        <f t="shared" si="155"/>
        <v>41854</v>
      </c>
      <c r="B1943" s="107">
        <f t="array" ref="B1943">IFERROR(IF(INDEX('AQS-88101'!$M$2:$M$2744,MATCH('88101-daily-summary-by-site'!$A1943&amp;'88101-daily-summary-by-site'!B$2&amp;'88101-daily-summary-by-site'!B$3,'AQS-88101'!$AC$2:$AC$2744&amp;'AQS-88101'!$E$2:$E$2744&amp;'AQS-88101'!$G$2:$G$2744,0))&lt;&gt;"",INDEX('AQS-88101'!$M$2:$M$2744,MATCH('88101-daily-summary-by-site'!$A1943&amp;'88101-daily-summary-by-site'!B$2&amp;'88101-daily-summary-by-site'!B$3,'AQS-88101'!$AC$2:$AC$2744&amp;'AQS-88101'!$E$2:$E$2744&amp;'AQS-88101'!$G$2:$G$2744,0)),""),"")</f>
        <v>2.6</v>
      </c>
      <c r="C1943" s="42" t="str">
        <f t="array" ref="C1943">IFERROR(IF(INDEX('AQS-88101'!$M$2:$M$2744,MATCH('88101-daily-summary-by-site'!$A1943&amp;'88101-daily-summary-by-site'!C$2&amp;'88101-daily-summary-by-site'!C$3,'AQS-88101'!$AC$2:$AC$2744&amp;'AQS-88101'!$E$2:$E$2744&amp;'AQS-88101'!$G$2:$G$2744,0))&lt;&gt;"",INDEX('AQS-88101'!$M$2:$M$2744,MATCH('88101-daily-summary-by-site'!$A1943&amp;'88101-daily-summary-by-site'!C$2&amp;'88101-daily-summary-by-site'!C$3,'AQS-88101'!$AC$2:$AC$2744&amp;'AQS-88101'!$E$2:$E$2744&amp;'AQS-88101'!$G$2:$G$2744,0)),""),"")</f>
        <v/>
      </c>
      <c r="D1943" s="42">
        <f t="array" ref="D1943">IFERROR(IF(INDEX('AQS-88101'!$M$2:$M$2744,MATCH('88101-daily-summary-by-site'!$A1943&amp;'88101-daily-summary-by-site'!D$2&amp;'88101-daily-summary-by-site'!D$3,'AQS-88101'!$AC$2:$AC$2744&amp;'AQS-88101'!$E$2:$E$2744&amp;'AQS-88101'!$G$2:$G$2744,0))&lt;&gt;"",INDEX('AQS-88101'!$M$2:$M$2744,MATCH('88101-daily-summary-by-site'!$A1943&amp;'88101-daily-summary-by-site'!D$2&amp;'88101-daily-summary-by-site'!D$3,'AQS-88101'!$AC$2:$AC$2744&amp;'AQS-88101'!$E$2:$E$2744&amp;'AQS-88101'!$G$2:$G$2744,0)),""),"")</f>
        <v>3.2</v>
      </c>
      <c r="E1943" s="42">
        <f t="array" ref="E1943">IFERROR(IF(INDEX('AQS-88101'!$M$2:$M$2744,MATCH('88101-daily-summary-by-site'!$A1943&amp;'88101-daily-summary-by-site'!E$2&amp;'88101-daily-summary-by-site'!E$3,'AQS-88101'!$AC$2:$AC$2744&amp;'AQS-88101'!$E$2:$E$2744&amp;'AQS-88101'!$G$2:$G$2744,0))&lt;&gt;"",INDEX('AQS-88101'!$M$2:$M$2744,MATCH('88101-daily-summary-by-site'!$A1943&amp;'88101-daily-summary-by-site'!E$2&amp;'88101-daily-summary-by-site'!E$3,'AQS-88101'!$AC$2:$AC$2744&amp;'AQS-88101'!$E$2:$E$2744&amp;'AQS-88101'!$G$2:$G$2744,0)),""),"")</f>
        <v>3.1</v>
      </c>
      <c r="F1943" s="42" t="str">
        <f t="array" ref="F1943">IFERROR(IF(INDEX('AQS-88101'!$M$2:$M$2744,MATCH('88101-daily-summary-by-site'!$A1943&amp;'88101-daily-summary-by-site'!F$2&amp;'88101-daily-summary-by-site'!F$3,'AQS-88101'!$AC$2:$AC$2744&amp;'AQS-88101'!$E$2:$E$2744&amp;'AQS-88101'!$G$2:$G$2744,0))&lt;&gt;"",INDEX('AQS-88101'!$M$2:$M$2744,MATCH('88101-daily-summary-by-site'!$A1943&amp;'88101-daily-summary-by-site'!F$2&amp;'88101-daily-summary-by-site'!F$3,'AQS-88101'!$AC$2:$AC$2744&amp;'AQS-88101'!$E$2:$E$2744&amp;'AQS-88101'!$G$2:$G$2744,0)),""),"")</f>
        <v/>
      </c>
      <c r="G1943" s="42" t="str">
        <f t="array" ref="G1943">IFERROR(IF(INDEX('AQS-88101'!$M$2:$M$2744,MATCH('88101-daily-summary-by-site'!$A1943&amp;'88101-daily-summary-by-site'!G$2&amp;'88101-daily-summary-by-site'!G$3,'AQS-88101'!$AC$2:$AC$2744&amp;'AQS-88101'!$E$2:$E$2744&amp;'AQS-88101'!$G$2:$G$2744,0))&lt;&gt;"",INDEX('AQS-88101'!$M$2:$M$2744,MATCH('88101-daily-summary-by-site'!$A1943&amp;'88101-daily-summary-by-site'!G$2&amp;'88101-daily-summary-by-site'!G$3,'AQS-88101'!$AC$2:$AC$2744&amp;'AQS-88101'!$E$2:$E$2744&amp;'AQS-88101'!$G$2:$G$2744,0)),""),"")</f>
        <v/>
      </c>
      <c r="H1943" s="42" t="str">
        <f t="array" ref="H1943">IFERROR(IF(INDEX('AQS-88101'!$M$2:$M$2744,MATCH('88101-daily-summary-by-site'!$A1943&amp;'88101-daily-summary-by-site'!H$2&amp;'88101-daily-summary-by-site'!H$3,'AQS-88101'!$AC$2:$AC$2744&amp;'AQS-88101'!$E$2:$E$2744&amp;'AQS-88101'!$G$2:$G$2744,0))&lt;&gt;"",INDEX('AQS-88101'!$M$2:$M$2744,MATCH('88101-daily-summary-by-site'!$A1943&amp;'88101-daily-summary-by-site'!H$2&amp;'88101-daily-summary-by-site'!H$3,'AQS-88101'!$AC$2:$AC$2744&amp;'AQS-88101'!$E$2:$E$2744&amp;'AQS-88101'!$G$2:$G$2744,0)),""),"")</f>
        <v/>
      </c>
      <c r="I1943" s="108" t="str">
        <f t="array" ref="I1943">IFERROR(IF(INDEX('AQS-88101'!$M$2:$M$2744,MATCH('88101-daily-summary-by-site'!$A1943&amp;'88101-daily-summary-by-site'!I$2&amp;'88101-daily-summary-by-site'!I$3,'AQS-88101'!$AC$2:$AC$2744&amp;'AQS-88101'!$E$2:$E$2744&amp;'AQS-88101'!$G$2:$G$2744,0))&lt;&gt;"",INDEX('AQS-88101'!$M$2:$M$2744,MATCH('88101-daily-summary-by-site'!$A1943&amp;'88101-daily-summary-by-site'!I$2&amp;'88101-daily-summary-by-site'!I$3,'AQS-88101'!$AC$2:$AC$2744&amp;'AQS-88101'!$E$2:$E$2744&amp;'AQS-88101'!$G$2:$G$2744,0)),""),"")</f>
        <v/>
      </c>
      <c r="L1943" s="107">
        <f t="shared" si="156"/>
        <v>2.6</v>
      </c>
      <c r="M1943" s="42">
        <f t="shared" si="157"/>
        <v>3.2</v>
      </c>
      <c r="N1943" s="42" t="str">
        <f t="shared" si="158"/>
        <v/>
      </c>
      <c r="O1943" s="108" t="str">
        <f t="shared" si="159"/>
        <v/>
      </c>
    </row>
    <row r="1944" spans="1:15" x14ac:dyDescent="0.25">
      <c r="A1944" s="79">
        <f t="shared" si="155"/>
        <v>41855</v>
      </c>
      <c r="B1944" s="107" t="str">
        <f t="array" ref="B1944">IFERROR(IF(INDEX('AQS-88101'!$M$2:$M$2744,MATCH('88101-daily-summary-by-site'!$A1944&amp;'88101-daily-summary-by-site'!B$2&amp;'88101-daily-summary-by-site'!B$3,'AQS-88101'!$AC$2:$AC$2744&amp;'AQS-88101'!$E$2:$E$2744&amp;'AQS-88101'!$G$2:$G$2744,0))&lt;&gt;"",INDEX('AQS-88101'!$M$2:$M$2744,MATCH('88101-daily-summary-by-site'!$A1944&amp;'88101-daily-summary-by-site'!B$2&amp;'88101-daily-summary-by-site'!B$3,'AQS-88101'!$AC$2:$AC$2744&amp;'AQS-88101'!$E$2:$E$2744&amp;'AQS-88101'!$G$2:$G$2744,0)),""),"")</f>
        <v/>
      </c>
      <c r="C1944" s="42" t="str">
        <f t="array" ref="C1944">IFERROR(IF(INDEX('AQS-88101'!$M$2:$M$2744,MATCH('88101-daily-summary-by-site'!$A1944&amp;'88101-daily-summary-by-site'!C$2&amp;'88101-daily-summary-by-site'!C$3,'AQS-88101'!$AC$2:$AC$2744&amp;'AQS-88101'!$E$2:$E$2744&amp;'AQS-88101'!$G$2:$G$2744,0))&lt;&gt;"",INDEX('AQS-88101'!$M$2:$M$2744,MATCH('88101-daily-summary-by-site'!$A1944&amp;'88101-daily-summary-by-site'!C$2&amp;'88101-daily-summary-by-site'!C$3,'AQS-88101'!$AC$2:$AC$2744&amp;'AQS-88101'!$E$2:$E$2744&amp;'AQS-88101'!$G$2:$G$2744,0)),""),"")</f>
        <v/>
      </c>
      <c r="D1944" s="42" t="str">
        <f t="array" ref="D1944">IFERROR(IF(INDEX('AQS-88101'!$M$2:$M$2744,MATCH('88101-daily-summary-by-site'!$A1944&amp;'88101-daily-summary-by-site'!D$2&amp;'88101-daily-summary-by-site'!D$3,'AQS-88101'!$AC$2:$AC$2744&amp;'AQS-88101'!$E$2:$E$2744&amp;'AQS-88101'!$G$2:$G$2744,0))&lt;&gt;"",INDEX('AQS-88101'!$M$2:$M$2744,MATCH('88101-daily-summary-by-site'!$A1944&amp;'88101-daily-summary-by-site'!D$2&amp;'88101-daily-summary-by-site'!D$3,'AQS-88101'!$AC$2:$AC$2744&amp;'AQS-88101'!$E$2:$E$2744&amp;'AQS-88101'!$G$2:$G$2744,0)),""),"")</f>
        <v/>
      </c>
      <c r="E1944" s="42" t="str">
        <f t="array" ref="E1944">IFERROR(IF(INDEX('AQS-88101'!$M$2:$M$2744,MATCH('88101-daily-summary-by-site'!$A1944&amp;'88101-daily-summary-by-site'!E$2&amp;'88101-daily-summary-by-site'!E$3,'AQS-88101'!$AC$2:$AC$2744&amp;'AQS-88101'!$E$2:$E$2744&amp;'AQS-88101'!$G$2:$G$2744,0))&lt;&gt;"",INDEX('AQS-88101'!$M$2:$M$2744,MATCH('88101-daily-summary-by-site'!$A1944&amp;'88101-daily-summary-by-site'!E$2&amp;'88101-daily-summary-by-site'!E$3,'AQS-88101'!$AC$2:$AC$2744&amp;'AQS-88101'!$E$2:$E$2744&amp;'AQS-88101'!$G$2:$G$2744,0)),""),"")</f>
        <v/>
      </c>
      <c r="F1944" s="42" t="str">
        <f t="array" ref="F1944">IFERROR(IF(INDEX('AQS-88101'!$M$2:$M$2744,MATCH('88101-daily-summary-by-site'!$A1944&amp;'88101-daily-summary-by-site'!F$2&amp;'88101-daily-summary-by-site'!F$3,'AQS-88101'!$AC$2:$AC$2744&amp;'AQS-88101'!$E$2:$E$2744&amp;'AQS-88101'!$G$2:$G$2744,0))&lt;&gt;"",INDEX('AQS-88101'!$M$2:$M$2744,MATCH('88101-daily-summary-by-site'!$A1944&amp;'88101-daily-summary-by-site'!F$2&amp;'88101-daily-summary-by-site'!F$3,'AQS-88101'!$AC$2:$AC$2744&amp;'AQS-88101'!$E$2:$E$2744&amp;'AQS-88101'!$G$2:$G$2744,0)),""),"")</f>
        <v/>
      </c>
      <c r="G1944" s="42" t="str">
        <f t="array" ref="G1944">IFERROR(IF(INDEX('AQS-88101'!$M$2:$M$2744,MATCH('88101-daily-summary-by-site'!$A1944&amp;'88101-daily-summary-by-site'!G$2&amp;'88101-daily-summary-by-site'!G$3,'AQS-88101'!$AC$2:$AC$2744&amp;'AQS-88101'!$E$2:$E$2744&amp;'AQS-88101'!$G$2:$G$2744,0))&lt;&gt;"",INDEX('AQS-88101'!$M$2:$M$2744,MATCH('88101-daily-summary-by-site'!$A1944&amp;'88101-daily-summary-by-site'!G$2&amp;'88101-daily-summary-by-site'!G$3,'AQS-88101'!$AC$2:$AC$2744&amp;'AQS-88101'!$E$2:$E$2744&amp;'AQS-88101'!$G$2:$G$2744,0)),""),"")</f>
        <v/>
      </c>
      <c r="H1944" s="42" t="str">
        <f t="array" ref="H1944">IFERROR(IF(INDEX('AQS-88101'!$M$2:$M$2744,MATCH('88101-daily-summary-by-site'!$A1944&amp;'88101-daily-summary-by-site'!H$2&amp;'88101-daily-summary-by-site'!H$3,'AQS-88101'!$AC$2:$AC$2744&amp;'AQS-88101'!$E$2:$E$2744&amp;'AQS-88101'!$G$2:$G$2744,0))&lt;&gt;"",INDEX('AQS-88101'!$M$2:$M$2744,MATCH('88101-daily-summary-by-site'!$A1944&amp;'88101-daily-summary-by-site'!H$2&amp;'88101-daily-summary-by-site'!H$3,'AQS-88101'!$AC$2:$AC$2744&amp;'AQS-88101'!$E$2:$E$2744&amp;'AQS-88101'!$G$2:$G$2744,0)),""),"")</f>
        <v/>
      </c>
      <c r="I1944" s="108" t="str">
        <f t="array" ref="I1944">IFERROR(IF(INDEX('AQS-88101'!$M$2:$M$2744,MATCH('88101-daily-summary-by-site'!$A1944&amp;'88101-daily-summary-by-site'!I$2&amp;'88101-daily-summary-by-site'!I$3,'AQS-88101'!$AC$2:$AC$2744&amp;'AQS-88101'!$E$2:$E$2744&amp;'AQS-88101'!$G$2:$G$2744,0))&lt;&gt;"",INDEX('AQS-88101'!$M$2:$M$2744,MATCH('88101-daily-summary-by-site'!$A1944&amp;'88101-daily-summary-by-site'!I$2&amp;'88101-daily-summary-by-site'!I$3,'AQS-88101'!$AC$2:$AC$2744&amp;'AQS-88101'!$E$2:$E$2744&amp;'AQS-88101'!$G$2:$G$2744,0)),""),"")</f>
        <v/>
      </c>
      <c r="L1944" s="107" t="str">
        <f t="shared" si="156"/>
        <v/>
      </c>
      <c r="M1944" s="42" t="str">
        <f t="shared" si="157"/>
        <v/>
      </c>
      <c r="N1944" s="42" t="str">
        <f t="shared" si="158"/>
        <v/>
      </c>
      <c r="O1944" s="108" t="str">
        <f t="shared" si="159"/>
        <v/>
      </c>
    </row>
    <row r="1945" spans="1:15" x14ac:dyDescent="0.25">
      <c r="A1945" s="79">
        <f t="shared" si="155"/>
        <v>41856</v>
      </c>
      <c r="B1945" s="107" t="str">
        <f t="array" ref="B1945">IFERROR(IF(INDEX('AQS-88101'!$M$2:$M$2744,MATCH('88101-daily-summary-by-site'!$A1945&amp;'88101-daily-summary-by-site'!B$2&amp;'88101-daily-summary-by-site'!B$3,'AQS-88101'!$AC$2:$AC$2744&amp;'AQS-88101'!$E$2:$E$2744&amp;'AQS-88101'!$G$2:$G$2744,0))&lt;&gt;"",INDEX('AQS-88101'!$M$2:$M$2744,MATCH('88101-daily-summary-by-site'!$A1945&amp;'88101-daily-summary-by-site'!B$2&amp;'88101-daily-summary-by-site'!B$3,'AQS-88101'!$AC$2:$AC$2744&amp;'AQS-88101'!$E$2:$E$2744&amp;'AQS-88101'!$G$2:$G$2744,0)),""),"")</f>
        <v/>
      </c>
      <c r="C1945" s="42" t="str">
        <f t="array" ref="C1945">IFERROR(IF(INDEX('AQS-88101'!$M$2:$M$2744,MATCH('88101-daily-summary-by-site'!$A1945&amp;'88101-daily-summary-by-site'!C$2&amp;'88101-daily-summary-by-site'!C$3,'AQS-88101'!$AC$2:$AC$2744&amp;'AQS-88101'!$E$2:$E$2744&amp;'AQS-88101'!$G$2:$G$2744,0))&lt;&gt;"",INDEX('AQS-88101'!$M$2:$M$2744,MATCH('88101-daily-summary-by-site'!$A1945&amp;'88101-daily-summary-by-site'!C$2&amp;'88101-daily-summary-by-site'!C$3,'AQS-88101'!$AC$2:$AC$2744&amp;'AQS-88101'!$E$2:$E$2744&amp;'AQS-88101'!$G$2:$G$2744,0)),""),"")</f>
        <v/>
      </c>
      <c r="D1945" s="42" t="str">
        <f t="array" ref="D1945">IFERROR(IF(INDEX('AQS-88101'!$M$2:$M$2744,MATCH('88101-daily-summary-by-site'!$A1945&amp;'88101-daily-summary-by-site'!D$2&amp;'88101-daily-summary-by-site'!D$3,'AQS-88101'!$AC$2:$AC$2744&amp;'AQS-88101'!$E$2:$E$2744&amp;'AQS-88101'!$G$2:$G$2744,0))&lt;&gt;"",INDEX('AQS-88101'!$M$2:$M$2744,MATCH('88101-daily-summary-by-site'!$A1945&amp;'88101-daily-summary-by-site'!D$2&amp;'88101-daily-summary-by-site'!D$3,'AQS-88101'!$AC$2:$AC$2744&amp;'AQS-88101'!$E$2:$E$2744&amp;'AQS-88101'!$G$2:$G$2744,0)),""),"")</f>
        <v/>
      </c>
      <c r="E1945" s="42" t="str">
        <f t="array" ref="E1945">IFERROR(IF(INDEX('AQS-88101'!$M$2:$M$2744,MATCH('88101-daily-summary-by-site'!$A1945&amp;'88101-daily-summary-by-site'!E$2&amp;'88101-daily-summary-by-site'!E$3,'AQS-88101'!$AC$2:$AC$2744&amp;'AQS-88101'!$E$2:$E$2744&amp;'AQS-88101'!$G$2:$G$2744,0))&lt;&gt;"",INDEX('AQS-88101'!$M$2:$M$2744,MATCH('88101-daily-summary-by-site'!$A1945&amp;'88101-daily-summary-by-site'!E$2&amp;'88101-daily-summary-by-site'!E$3,'AQS-88101'!$AC$2:$AC$2744&amp;'AQS-88101'!$E$2:$E$2744&amp;'AQS-88101'!$G$2:$G$2744,0)),""),"")</f>
        <v/>
      </c>
      <c r="F1945" s="42" t="str">
        <f t="array" ref="F1945">IFERROR(IF(INDEX('AQS-88101'!$M$2:$M$2744,MATCH('88101-daily-summary-by-site'!$A1945&amp;'88101-daily-summary-by-site'!F$2&amp;'88101-daily-summary-by-site'!F$3,'AQS-88101'!$AC$2:$AC$2744&amp;'AQS-88101'!$E$2:$E$2744&amp;'AQS-88101'!$G$2:$G$2744,0))&lt;&gt;"",INDEX('AQS-88101'!$M$2:$M$2744,MATCH('88101-daily-summary-by-site'!$A1945&amp;'88101-daily-summary-by-site'!F$2&amp;'88101-daily-summary-by-site'!F$3,'AQS-88101'!$AC$2:$AC$2744&amp;'AQS-88101'!$E$2:$E$2744&amp;'AQS-88101'!$G$2:$G$2744,0)),""),"")</f>
        <v/>
      </c>
      <c r="G1945" s="42" t="str">
        <f t="array" ref="G1945">IFERROR(IF(INDEX('AQS-88101'!$M$2:$M$2744,MATCH('88101-daily-summary-by-site'!$A1945&amp;'88101-daily-summary-by-site'!G$2&amp;'88101-daily-summary-by-site'!G$3,'AQS-88101'!$AC$2:$AC$2744&amp;'AQS-88101'!$E$2:$E$2744&amp;'AQS-88101'!$G$2:$G$2744,0))&lt;&gt;"",INDEX('AQS-88101'!$M$2:$M$2744,MATCH('88101-daily-summary-by-site'!$A1945&amp;'88101-daily-summary-by-site'!G$2&amp;'88101-daily-summary-by-site'!G$3,'AQS-88101'!$AC$2:$AC$2744&amp;'AQS-88101'!$E$2:$E$2744&amp;'AQS-88101'!$G$2:$G$2744,0)),""),"")</f>
        <v/>
      </c>
      <c r="H1945" s="42" t="str">
        <f t="array" ref="H1945">IFERROR(IF(INDEX('AQS-88101'!$M$2:$M$2744,MATCH('88101-daily-summary-by-site'!$A1945&amp;'88101-daily-summary-by-site'!H$2&amp;'88101-daily-summary-by-site'!H$3,'AQS-88101'!$AC$2:$AC$2744&amp;'AQS-88101'!$E$2:$E$2744&amp;'AQS-88101'!$G$2:$G$2744,0))&lt;&gt;"",INDEX('AQS-88101'!$M$2:$M$2744,MATCH('88101-daily-summary-by-site'!$A1945&amp;'88101-daily-summary-by-site'!H$2&amp;'88101-daily-summary-by-site'!H$3,'AQS-88101'!$AC$2:$AC$2744&amp;'AQS-88101'!$E$2:$E$2744&amp;'AQS-88101'!$G$2:$G$2744,0)),""),"")</f>
        <v/>
      </c>
      <c r="I1945" s="108" t="str">
        <f t="array" ref="I1945">IFERROR(IF(INDEX('AQS-88101'!$M$2:$M$2744,MATCH('88101-daily-summary-by-site'!$A1945&amp;'88101-daily-summary-by-site'!I$2&amp;'88101-daily-summary-by-site'!I$3,'AQS-88101'!$AC$2:$AC$2744&amp;'AQS-88101'!$E$2:$E$2744&amp;'AQS-88101'!$G$2:$G$2744,0))&lt;&gt;"",INDEX('AQS-88101'!$M$2:$M$2744,MATCH('88101-daily-summary-by-site'!$A1945&amp;'88101-daily-summary-by-site'!I$2&amp;'88101-daily-summary-by-site'!I$3,'AQS-88101'!$AC$2:$AC$2744&amp;'AQS-88101'!$E$2:$E$2744&amp;'AQS-88101'!$G$2:$G$2744,0)),""),"")</f>
        <v/>
      </c>
      <c r="L1945" s="107" t="str">
        <f t="shared" si="156"/>
        <v/>
      </c>
      <c r="M1945" s="42" t="str">
        <f t="shared" si="157"/>
        <v/>
      </c>
      <c r="N1945" s="42" t="str">
        <f t="shared" si="158"/>
        <v/>
      </c>
      <c r="O1945" s="108" t="str">
        <f t="shared" si="159"/>
        <v/>
      </c>
    </row>
    <row r="1946" spans="1:15" x14ac:dyDescent="0.25">
      <c r="A1946" s="79">
        <f t="shared" si="155"/>
        <v>41857</v>
      </c>
      <c r="B1946" s="107">
        <f t="array" ref="B1946">IFERROR(IF(INDEX('AQS-88101'!$M$2:$M$2744,MATCH('88101-daily-summary-by-site'!$A1946&amp;'88101-daily-summary-by-site'!B$2&amp;'88101-daily-summary-by-site'!B$3,'AQS-88101'!$AC$2:$AC$2744&amp;'AQS-88101'!$E$2:$E$2744&amp;'AQS-88101'!$G$2:$G$2744,0))&lt;&gt;"",INDEX('AQS-88101'!$M$2:$M$2744,MATCH('88101-daily-summary-by-site'!$A1946&amp;'88101-daily-summary-by-site'!B$2&amp;'88101-daily-summary-by-site'!B$3,'AQS-88101'!$AC$2:$AC$2744&amp;'AQS-88101'!$E$2:$E$2744&amp;'AQS-88101'!$G$2:$G$2744,0)),""),"")</f>
        <v>2.7</v>
      </c>
      <c r="C1946" s="42" t="str">
        <f t="array" ref="C1946">IFERROR(IF(INDEX('AQS-88101'!$M$2:$M$2744,MATCH('88101-daily-summary-by-site'!$A1946&amp;'88101-daily-summary-by-site'!C$2&amp;'88101-daily-summary-by-site'!C$3,'AQS-88101'!$AC$2:$AC$2744&amp;'AQS-88101'!$E$2:$E$2744&amp;'AQS-88101'!$G$2:$G$2744,0))&lt;&gt;"",INDEX('AQS-88101'!$M$2:$M$2744,MATCH('88101-daily-summary-by-site'!$A1946&amp;'88101-daily-summary-by-site'!C$2&amp;'88101-daily-summary-by-site'!C$3,'AQS-88101'!$AC$2:$AC$2744&amp;'AQS-88101'!$E$2:$E$2744&amp;'AQS-88101'!$G$2:$G$2744,0)),""),"")</f>
        <v/>
      </c>
      <c r="D1946" s="42">
        <f t="array" ref="D1946">IFERROR(IF(INDEX('AQS-88101'!$M$2:$M$2744,MATCH('88101-daily-summary-by-site'!$A1946&amp;'88101-daily-summary-by-site'!D$2&amp;'88101-daily-summary-by-site'!D$3,'AQS-88101'!$AC$2:$AC$2744&amp;'AQS-88101'!$E$2:$E$2744&amp;'AQS-88101'!$G$2:$G$2744,0))&lt;&gt;"",INDEX('AQS-88101'!$M$2:$M$2744,MATCH('88101-daily-summary-by-site'!$A1946&amp;'88101-daily-summary-by-site'!D$2&amp;'88101-daily-summary-by-site'!D$3,'AQS-88101'!$AC$2:$AC$2744&amp;'AQS-88101'!$E$2:$E$2744&amp;'AQS-88101'!$G$2:$G$2744,0)),""),"")</f>
        <v>2.7</v>
      </c>
      <c r="E1946" s="42" t="str">
        <f t="array" ref="E1946">IFERROR(IF(INDEX('AQS-88101'!$M$2:$M$2744,MATCH('88101-daily-summary-by-site'!$A1946&amp;'88101-daily-summary-by-site'!E$2&amp;'88101-daily-summary-by-site'!E$3,'AQS-88101'!$AC$2:$AC$2744&amp;'AQS-88101'!$E$2:$E$2744&amp;'AQS-88101'!$G$2:$G$2744,0))&lt;&gt;"",INDEX('AQS-88101'!$M$2:$M$2744,MATCH('88101-daily-summary-by-site'!$A1946&amp;'88101-daily-summary-by-site'!E$2&amp;'88101-daily-summary-by-site'!E$3,'AQS-88101'!$AC$2:$AC$2744&amp;'AQS-88101'!$E$2:$E$2744&amp;'AQS-88101'!$G$2:$G$2744,0)),""),"")</f>
        <v/>
      </c>
      <c r="F1946" s="42" t="str">
        <f t="array" ref="F1946">IFERROR(IF(INDEX('AQS-88101'!$M$2:$M$2744,MATCH('88101-daily-summary-by-site'!$A1946&amp;'88101-daily-summary-by-site'!F$2&amp;'88101-daily-summary-by-site'!F$3,'AQS-88101'!$AC$2:$AC$2744&amp;'AQS-88101'!$E$2:$E$2744&amp;'AQS-88101'!$G$2:$G$2744,0))&lt;&gt;"",INDEX('AQS-88101'!$M$2:$M$2744,MATCH('88101-daily-summary-by-site'!$A1946&amp;'88101-daily-summary-by-site'!F$2&amp;'88101-daily-summary-by-site'!F$3,'AQS-88101'!$AC$2:$AC$2744&amp;'AQS-88101'!$E$2:$E$2744&amp;'AQS-88101'!$G$2:$G$2744,0)),""),"")</f>
        <v/>
      </c>
      <c r="G1946" s="42" t="str">
        <f t="array" ref="G1946">IFERROR(IF(INDEX('AQS-88101'!$M$2:$M$2744,MATCH('88101-daily-summary-by-site'!$A1946&amp;'88101-daily-summary-by-site'!G$2&amp;'88101-daily-summary-by-site'!G$3,'AQS-88101'!$AC$2:$AC$2744&amp;'AQS-88101'!$E$2:$E$2744&amp;'AQS-88101'!$G$2:$G$2744,0))&lt;&gt;"",INDEX('AQS-88101'!$M$2:$M$2744,MATCH('88101-daily-summary-by-site'!$A1946&amp;'88101-daily-summary-by-site'!G$2&amp;'88101-daily-summary-by-site'!G$3,'AQS-88101'!$AC$2:$AC$2744&amp;'AQS-88101'!$E$2:$E$2744&amp;'AQS-88101'!$G$2:$G$2744,0)),""),"")</f>
        <v/>
      </c>
      <c r="H1946" s="42" t="str">
        <f t="array" ref="H1946">IFERROR(IF(INDEX('AQS-88101'!$M$2:$M$2744,MATCH('88101-daily-summary-by-site'!$A1946&amp;'88101-daily-summary-by-site'!H$2&amp;'88101-daily-summary-by-site'!H$3,'AQS-88101'!$AC$2:$AC$2744&amp;'AQS-88101'!$E$2:$E$2744&amp;'AQS-88101'!$G$2:$G$2744,0))&lt;&gt;"",INDEX('AQS-88101'!$M$2:$M$2744,MATCH('88101-daily-summary-by-site'!$A1946&amp;'88101-daily-summary-by-site'!H$2&amp;'88101-daily-summary-by-site'!H$3,'AQS-88101'!$AC$2:$AC$2744&amp;'AQS-88101'!$E$2:$E$2744&amp;'AQS-88101'!$G$2:$G$2744,0)),""),"")</f>
        <v/>
      </c>
      <c r="I1946" s="108" t="str">
        <f t="array" ref="I1946">IFERROR(IF(INDEX('AQS-88101'!$M$2:$M$2744,MATCH('88101-daily-summary-by-site'!$A1946&amp;'88101-daily-summary-by-site'!I$2&amp;'88101-daily-summary-by-site'!I$3,'AQS-88101'!$AC$2:$AC$2744&amp;'AQS-88101'!$E$2:$E$2744&amp;'AQS-88101'!$G$2:$G$2744,0))&lt;&gt;"",INDEX('AQS-88101'!$M$2:$M$2744,MATCH('88101-daily-summary-by-site'!$A1946&amp;'88101-daily-summary-by-site'!I$2&amp;'88101-daily-summary-by-site'!I$3,'AQS-88101'!$AC$2:$AC$2744&amp;'AQS-88101'!$E$2:$E$2744&amp;'AQS-88101'!$G$2:$G$2744,0)),""),"")</f>
        <v/>
      </c>
      <c r="L1946" s="107">
        <f t="shared" si="156"/>
        <v>2.7</v>
      </c>
      <c r="M1946" s="42">
        <f t="shared" si="157"/>
        <v>2.7</v>
      </c>
      <c r="N1946" s="42" t="str">
        <f t="shared" si="158"/>
        <v/>
      </c>
      <c r="O1946" s="108" t="str">
        <f t="shared" si="159"/>
        <v/>
      </c>
    </row>
    <row r="1947" spans="1:15" x14ac:dyDescent="0.25">
      <c r="A1947" s="79">
        <f t="shared" si="155"/>
        <v>41858</v>
      </c>
      <c r="B1947" s="107" t="str">
        <f t="array" ref="B1947">IFERROR(IF(INDEX('AQS-88101'!$M$2:$M$2744,MATCH('88101-daily-summary-by-site'!$A1947&amp;'88101-daily-summary-by-site'!B$2&amp;'88101-daily-summary-by-site'!B$3,'AQS-88101'!$AC$2:$AC$2744&amp;'AQS-88101'!$E$2:$E$2744&amp;'AQS-88101'!$G$2:$G$2744,0))&lt;&gt;"",INDEX('AQS-88101'!$M$2:$M$2744,MATCH('88101-daily-summary-by-site'!$A1947&amp;'88101-daily-summary-by-site'!B$2&amp;'88101-daily-summary-by-site'!B$3,'AQS-88101'!$AC$2:$AC$2744&amp;'AQS-88101'!$E$2:$E$2744&amp;'AQS-88101'!$G$2:$G$2744,0)),""),"")</f>
        <v/>
      </c>
      <c r="C1947" s="42" t="str">
        <f t="array" ref="C1947">IFERROR(IF(INDEX('AQS-88101'!$M$2:$M$2744,MATCH('88101-daily-summary-by-site'!$A1947&amp;'88101-daily-summary-by-site'!C$2&amp;'88101-daily-summary-by-site'!C$3,'AQS-88101'!$AC$2:$AC$2744&amp;'AQS-88101'!$E$2:$E$2744&amp;'AQS-88101'!$G$2:$G$2744,0))&lt;&gt;"",INDEX('AQS-88101'!$M$2:$M$2744,MATCH('88101-daily-summary-by-site'!$A1947&amp;'88101-daily-summary-by-site'!C$2&amp;'88101-daily-summary-by-site'!C$3,'AQS-88101'!$AC$2:$AC$2744&amp;'AQS-88101'!$E$2:$E$2744&amp;'AQS-88101'!$G$2:$G$2744,0)),""),"")</f>
        <v/>
      </c>
      <c r="D1947" s="42" t="str">
        <f t="array" ref="D1947">IFERROR(IF(INDEX('AQS-88101'!$M$2:$M$2744,MATCH('88101-daily-summary-by-site'!$A1947&amp;'88101-daily-summary-by-site'!D$2&amp;'88101-daily-summary-by-site'!D$3,'AQS-88101'!$AC$2:$AC$2744&amp;'AQS-88101'!$E$2:$E$2744&amp;'AQS-88101'!$G$2:$G$2744,0))&lt;&gt;"",INDEX('AQS-88101'!$M$2:$M$2744,MATCH('88101-daily-summary-by-site'!$A1947&amp;'88101-daily-summary-by-site'!D$2&amp;'88101-daily-summary-by-site'!D$3,'AQS-88101'!$AC$2:$AC$2744&amp;'AQS-88101'!$E$2:$E$2744&amp;'AQS-88101'!$G$2:$G$2744,0)),""),"")</f>
        <v/>
      </c>
      <c r="E1947" s="42" t="str">
        <f t="array" ref="E1947">IFERROR(IF(INDEX('AQS-88101'!$M$2:$M$2744,MATCH('88101-daily-summary-by-site'!$A1947&amp;'88101-daily-summary-by-site'!E$2&amp;'88101-daily-summary-by-site'!E$3,'AQS-88101'!$AC$2:$AC$2744&amp;'AQS-88101'!$E$2:$E$2744&amp;'AQS-88101'!$G$2:$G$2744,0))&lt;&gt;"",INDEX('AQS-88101'!$M$2:$M$2744,MATCH('88101-daily-summary-by-site'!$A1947&amp;'88101-daily-summary-by-site'!E$2&amp;'88101-daily-summary-by-site'!E$3,'AQS-88101'!$AC$2:$AC$2744&amp;'AQS-88101'!$E$2:$E$2744&amp;'AQS-88101'!$G$2:$G$2744,0)),""),"")</f>
        <v/>
      </c>
      <c r="F1947" s="42" t="str">
        <f t="array" ref="F1947">IFERROR(IF(INDEX('AQS-88101'!$M$2:$M$2744,MATCH('88101-daily-summary-by-site'!$A1947&amp;'88101-daily-summary-by-site'!F$2&amp;'88101-daily-summary-by-site'!F$3,'AQS-88101'!$AC$2:$AC$2744&amp;'AQS-88101'!$E$2:$E$2744&amp;'AQS-88101'!$G$2:$G$2744,0))&lt;&gt;"",INDEX('AQS-88101'!$M$2:$M$2744,MATCH('88101-daily-summary-by-site'!$A1947&amp;'88101-daily-summary-by-site'!F$2&amp;'88101-daily-summary-by-site'!F$3,'AQS-88101'!$AC$2:$AC$2744&amp;'AQS-88101'!$E$2:$E$2744&amp;'AQS-88101'!$G$2:$G$2744,0)),""),"")</f>
        <v/>
      </c>
      <c r="G1947" s="42" t="str">
        <f t="array" ref="G1947">IFERROR(IF(INDEX('AQS-88101'!$M$2:$M$2744,MATCH('88101-daily-summary-by-site'!$A1947&amp;'88101-daily-summary-by-site'!G$2&amp;'88101-daily-summary-by-site'!G$3,'AQS-88101'!$AC$2:$AC$2744&amp;'AQS-88101'!$E$2:$E$2744&amp;'AQS-88101'!$G$2:$G$2744,0))&lt;&gt;"",INDEX('AQS-88101'!$M$2:$M$2744,MATCH('88101-daily-summary-by-site'!$A1947&amp;'88101-daily-summary-by-site'!G$2&amp;'88101-daily-summary-by-site'!G$3,'AQS-88101'!$AC$2:$AC$2744&amp;'AQS-88101'!$E$2:$E$2744&amp;'AQS-88101'!$G$2:$G$2744,0)),""),"")</f>
        <v/>
      </c>
      <c r="H1947" s="42" t="str">
        <f t="array" ref="H1947">IFERROR(IF(INDEX('AQS-88101'!$M$2:$M$2744,MATCH('88101-daily-summary-by-site'!$A1947&amp;'88101-daily-summary-by-site'!H$2&amp;'88101-daily-summary-by-site'!H$3,'AQS-88101'!$AC$2:$AC$2744&amp;'AQS-88101'!$E$2:$E$2744&amp;'AQS-88101'!$G$2:$G$2744,0))&lt;&gt;"",INDEX('AQS-88101'!$M$2:$M$2744,MATCH('88101-daily-summary-by-site'!$A1947&amp;'88101-daily-summary-by-site'!H$2&amp;'88101-daily-summary-by-site'!H$3,'AQS-88101'!$AC$2:$AC$2744&amp;'AQS-88101'!$E$2:$E$2744&amp;'AQS-88101'!$G$2:$G$2744,0)),""),"")</f>
        <v/>
      </c>
      <c r="I1947" s="108" t="str">
        <f t="array" ref="I1947">IFERROR(IF(INDEX('AQS-88101'!$M$2:$M$2744,MATCH('88101-daily-summary-by-site'!$A1947&amp;'88101-daily-summary-by-site'!I$2&amp;'88101-daily-summary-by-site'!I$3,'AQS-88101'!$AC$2:$AC$2744&amp;'AQS-88101'!$E$2:$E$2744&amp;'AQS-88101'!$G$2:$G$2744,0))&lt;&gt;"",INDEX('AQS-88101'!$M$2:$M$2744,MATCH('88101-daily-summary-by-site'!$A1947&amp;'88101-daily-summary-by-site'!I$2&amp;'88101-daily-summary-by-site'!I$3,'AQS-88101'!$AC$2:$AC$2744&amp;'AQS-88101'!$E$2:$E$2744&amp;'AQS-88101'!$G$2:$G$2744,0)),""),"")</f>
        <v/>
      </c>
      <c r="L1947" s="107" t="str">
        <f t="shared" si="156"/>
        <v/>
      </c>
      <c r="M1947" s="42" t="str">
        <f t="shared" si="157"/>
        <v/>
      </c>
      <c r="N1947" s="42" t="str">
        <f t="shared" si="158"/>
        <v/>
      </c>
      <c r="O1947" s="108" t="str">
        <f t="shared" si="159"/>
        <v/>
      </c>
    </row>
    <row r="1948" spans="1:15" x14ac:dyDescent="0.25">
      <c r="A1948" s="79">
        <f t="shared" si="155"/>
        <v>41859</v>
      </c>
      <c r="B1948" s="107" t="str">
        <f t="array" ref="B1948">IFERROR(IF(INDEX('AQS-88101'!$M$2:$M$2744,MATCH('88101-daily-summary-by-site'!$A1948&amp;'88101-daily-summary-by-site'!B$2&amp;'88101-daily-summary-by-site'!B$3,'AQS-88101'!$AC$2:$AC$2744&amp;'AQS-88101'!$E$2:$E$2744&amp;'AQS-88101'!$G$2:$G$2744,0))&lt;&gt;"",INDEX('AQS-88101'!$M$2:$M$2744,MATCH('88101-daily-summary-by-site'!$A1948&amp;'88101-daily-summary-by-site'!B$2&amp;'88101-daily-summary-by-site'!B$3,'AQS-88101'!$AC$2:$AC$2744&amp;'AQS-88101'!$E$2:$E$2744&amp;'AQS-88101'!$G$2:$G$2744,0)),""),"")</f>
        <v/>
      </c>
      <c r="C1948" s="42" t="str">
        <f t="array" ref="C1948">IFERROR(IF(INDEX('AQS-88101'!$M$2:$M$2744,MATCH('88101-daily-summary-by-site'!$A1948&amp;'88101-daily-summary-by-site'!C$2&amp;'88101-daily-summary-by-site'!C$3,'AQS-88101'!$AC$2:$AC$2744&amp;'AQS-88101'!$E$2:$E$2744&amp;'AQS-88101'!$G$2:$G$2744,0))&lt;&gt;"",INDEX('AQS-88101'!$M$2:$M$2744,MATCH('88101-daily-summary-by-site'!$A1948&amp;'88101-daily-summary-by-site'!C$2&amp;'88101-daily-summary-by-site'!C$3,'AQS-88101'!$AC$2:$AC$2744&amp;'AQS-88101'!$E$2:$E$2744&amp;'AQS-88101'!$G$2:$G$2744,0)),""),"")</f>
        <v/>
      </c>
      <c r="D1948" s="42" t="str">
        <f t="array" ref="D1948">IFERROR(IF(INDEX('AQS-88101'!$M$2:$M$2744,MATCH('88101-daily-summary-by-site'!$A1948&amp;'88101-daily-summary-by-site'!D$2&amp;'88101-daily-summary-by-site'!D$3,'AQS-88101'!$AC$2:$AC$2744&amp;'AQS-88101'!$E$2:$E$2744&amp;'AQS-88101'!$G$2:$G$2744,0))&lt;&gt;"",INDEX('AQS-88101'!$M$2:$M$2744,MATCH('88101-daily-summary-by-site'!$A1948&amp;'88101-daily-summary-by-site'!D$2&amp;'88101-daily-summary-by-site'!D$3,'AQS-88101'!$AC$2:$AC$2744&amp;'AQS-88101'!$E$2:$E$2744&amp;'AQS-88101'!$G$2:$G$2744,0)),""),"")</f>
        <v/>
      </c>
      <c r="E1948" s="42" t="str">
        <f t="array" ref="E1948">IFERROR(IF(INDEX('AQS-88101'!$M$2:$M$2744,MATCH('88101-daily-summary-by-site'!$A1948&amp;'88101-daily-summary-by-site'!E$2&amp;'88101-daily-summary-by-site'!E$3,'AQS-88101'!$AC$2:$AC$2744&amp;'AQS-88101'!$E$2:$E$2744&amp;'AQS-88101'!$G$2:$G$2744,0))&lt;&gt;"",INDEX('AQS-88101'!$M$2:$M$2744,MATCH('88101-daily-summary-by-site'!$A1948&amp;'88101-daily-summary-by-site'!E$2&amp;'88101-daily-summary-by-site'!E$3,'AQS-88101'!$AC$2:$AC$2744&amp;'AQS-88101'!$E$2:$E$2744&amp;'AQS-88101'!$G$2:$G$2744,0)),""),"")</f>
        <v/>
      </c>
      <c r="F1948" s="42" t="str">
        <f t="array" ref="F1948">IFERROR(IF(INDEX('AQS-88101'!$M$2:$M$2744,MATCH('88101-daily-summary-by-site'!$A1948&amp;'88101-daily-summary-by-site'!F$2&amp;'88101-daily-summary-by-site'!F$3,'AQS-88101'!$AC$2:$AC$2744&amp;'AQS-88101'!$E$2:$E$2744&amp;'AQS-88101'!$G$2:$G$2744,0))&lt;&gt;"",INDEX('AQS-88101'!$M$2:$M$2744,MATCH('88101-daily-summary-by-site'!$A1948&amp;'88101-daily-summary-by-site'!F$2&amp;'88101-daily-summary-by-site'!F$3,'AQS-88101'!$AC$2:$AC$2744&amp;'AQS-88101'!$E$2:$E$2744&amp;'AQS-88101'!$G$2:$G$2744,0)),""),"")</f>
        <v/>
      </c>
      <c r="G1948" s="42" t="str">
        <f t="array" ref="G1948">IFERROR(IF(INDEX('AQS-88101'!$M$2:$M$2744,MATCH('88101-daily-summary-by-site'!$A1948&amp;'88101-daily-summary-by-site'!G$2&amp;'88101-daily-summary-by-site'!G$3,'AQS-88101'!$AC$2:$AC$2744&amp;'AQS-88101'!$E$2:$E$2744&amp;'AQS-88101'!$G$2:$G$2744,0))&lt;&gt;"",INDEX('AQS-88101'!$M$2:$M$2744,MATCH('88101-daily-summary-by-site'!$A1948&amp;'88101-daily-summary-by-site'!G$2&amp;'88101-daily-summary-by-site'!G$3,'AQS-88101'!$AC$2:$AC$2744&amp;'AQS-88101'!$E$2:$E$2744&amp;'AQS-88101'!$G$2:$G$2744,0)),""),"")</f>
        <v/>
      </c>
      <c r="H1948" s="42" t="str">
        <f t="array" ref="H1948">IFERROR(IF(INDEX('AQS-88101'!$M$2:$M$2744,MATCH('88101-daily-summary-by-site'!$A1948&amp;'88101-daily-summary-by-site'!H$2&amp;'88101-daily-summary-by-site'!H$3,'AQS-88101'!$AC$2:$AC$2744&amp;'AQS-88101'!$E$2:$E$2744&amp;'AQS-88101'!$G$2:$G$2744,0))&lt;&gt;"",INDEX('AQS-88101'!$M$2:$M$2744,MATCH('88101-daily-summary-by-site'!$A1948&amp;'88101-daily-summary-by-site'!H$2&amp;'88101-daily-summary-by-site'!H$3,'AQS-88101'!$AC$2:$AC$2744&amp;'AQS-88101'!$E$2:$E$2744&amp;'AQS-88101'!$G$2:$G$2744,0)),""),"")</f>
        <v/>
      </c>
      <c r="I1948" s="108" t="str">
        <f t="array" ref="I1948">IFERROR(IF(INDEX('AQS-88101'!$M$2:$M$2744,MATCH('88101-daily-summary-by-site'!$A1948&amp;'88101-daily-summary-by-site'!I$2&amp;'88101-daily-summary-by-site'!I$3,'AQS-88101'!$AC$2:$AC$2744&amp;'AQS-88101'!$E$2:$E$2744&amp;'AQS-88101'!$G$2:$G$2744,0))&lt;&gt;"",INDEX('AQS-88101'!$M$2:$M$2744,MATCH('88101-daily-summary-by-site'!$A1948&amp;'88101-daily-summary-by-site'!I$2&amp;'88101-daily-summary-by-site'!I$3,'AQS-88101'!$AC$2:$AC$2744&amp;'AQS-88101'!$E$2:$E$2744&amp;'AQS-88101'!$G$2:$G$2744,0)),""),"")</f>
        <v/>
      </c>
      <c r="L1948" s="107" t="str">
        <f t="shared" si="156"/>
        <v/>
      </c>
      <c r="M1948" s="42" t="str">
        <f t="shared" si="157"/>
        <v/>
      </c>
      <c r="N1948" s="42" t="str">
        <f t="shared" si="158"/>
        <v/>
      </c>
      <c r="O1948" s="108" t="str">
        <f t="shared" si="159"/>
        <v/>
      </c>
    </row>
    <row r="1949" spans="1:15" x14ac:dyDescent="0.25">
      <c r="A1949" s="79">
        <f t="shared" si="155"/>
        <v>41860</v>
      </c>
      <c r="B1949" s="107">
        <f t="array" ref="B1949">IFERROR(IF(INDEX('AQS-88101'!$M$2:$M$2744,MATCH('88101-daily-summary-by-site'!$A1949&amp;'88101-daily-summary-by-site'!B$2&amp;'88101-daily-summary-by-site'!B$3,'AQS-88101'!$AC$2:$AC$2744&amp;'AQS-88101'!$E$2:$E$2744&amp;'AQS-88101'!$G$2:$G$2744,0))&lt;&gt;"",INDEX('AQS-88101'!$M$2:$M$2744,MATCH('88101-daily-summary-by-site'!$A1949&amp;'88101-daily-summary-by-site'!B$2&amp;'88101-daily-summary-by-site'!B$3,'AQS-88101'!$AC$2:$AC$2744&amp;'AQS-88101'!$E$2:$E$2744&amp;'AQS-88101'!$G$2:$G$2744,0)),""),"")</f>
        <v>3.7</v>
      </c>
      <c r="C1949" s="42" t="str">
        <f t="array" ref="C1949">IFERROR(IF(INDEX('AQS-88101'!$M$2:$M$2744,MATCH('88101-daily-summary-by-site'!$A1949&amp;'88101-daily-summary-by-site'!C$2&amp;'88101-daily-summary-by-site'!C$3,'AQS-88101'!$AC$2:$AC$2744&amp;'AQS-88101'!$E$2:$E$2744&amp;'AQS-88101'!$G$2:$G$2744,0))&lt;&gt;"",INDEX('AQS-88101'!$M$2:$M$2744,MATCH('88101-daily-summary-by-site'!$A1949&amp;'88101-daily-summary-by-site'!C$2&amp;'88101-daily-summary-by-site'!C$3,'AQS-88101'!$AC$2:$AC$2744&amp;'AQS-88101'!$E$2:$E$2744&amp;'AQS-88101'!$G$2:$G$2744,0)),""),"")</f>
        <v/>
      </c>
      <c r="D1949" s="42">
        <f t="array" ref="D1949">IFERROR(IF(INDEX('AQS-88101'!$M$2:$M$2744,MATCH('88101-daily-summary-by-site'!$A1949&amp;'88101-daily-summary-by-site'!D$2&amp;'88101-daily-summary-by-site'!D$3,'AQS-88101'!$AC$2:$AC$2744&amp;'AQS-88101'!$E$2:$E$2744&amp;'AQS-88101'!$G$2:$G$2744,0))&lt;&gt;"",INDEX('AQS-88101'!$M$2:$M$2744,MATCH('88101-daily-summary-by-site'!$A1949&amp;'88101-daily-summary-by-site'!D$2&amp;'88101-daily-summary-by-site'!D$3,'AQS-88101'!$AC$2:$AC$2744&amp;'AQS-88101'!$E$2:$E$2744&amp;'AQS-88101'!$G$2:$G$2744,0)),""),"")</f>
        <v>3.2</v>
      </c>
      <c r="E1949" s="42">
        <f t="array" ref="E1949">IFERROR(IF(INDEX('AQS-88101'!$M$2:$M$2744,MATCH('88101-daily-summary-by-site'!$A1949&amp;'88101-daily-summary-by-site'!E$2&amp;'88101-daily-summary-by-site'!E$3,'AQS-88101'!$AC$2:$AC$2744&amp;'AQS-88101'!$E$2:$E$2744&amp;'AQS-88101'!$G$2:$G$2744,0))&lt;&gt;"",INDEX('AQS-88101'!$M$2:$M$2744,MATCH('88101-daily-summary-by-site'!$A1949&amp;'88101-daily-summary-by-site'!E$2&amp;'88101-daily-summary-by-site'!E$3,'AQS-88101'!$AC$2:$AC$2744&amp;'AQS-88101'!$E$2:$E$2744&amp;'AQS-88101'!$G$2:$G$2744,0)),""),"")</f>
        <v>3.2</v>
      </c>
      <c r="F1949" s="42" t="str">
        <f t="array" ref="F1949">IFERROR(IF(INDEX('AQS-88101'!$M$2:$M$2744,MATCH('88101-daily-summary-by-site'!$A1949&amp;'88101-daily-summary-by-site'!F$2&amp;'88101-daily-summary-by-site'!F$3,'AQS-88101'!$AC$2:$AC$2744&amp;'AQS-88101'!$E$2:$E$2744&amp;'AQS-88101'!$G$2:$G$2744,0))&lt;&gt;"",INDEX('AQS-88101'!$M$2:$M$2744,MATCH('88101-daily-summary-by-site'!$A1949&amp;'88101-daily-summary-by-site'!F$2&amp;'88101-daily-summary-by-site'!F$3,'AQS-88101'!$AC$2:$AC$2744&amp;'AQS-88101'!$E$2:$E$2744&amp;'AQS-88101'!$G$2:$G$2744,0)),""),"")</f>
        <v/>
      </c>
      <c r="G1949" s="42" t="str">
        <f t="array" ref="G1949">IFERROR(IF(INDEX('AQS-88101'!$M$2:$M$2744,MATCH('88101-daily-summary-by-site'!$A1949&amp;'88101-daily-summary-by-site'!G$2&amp;'88101-daily-summary-by-site'!G$3,'AQS-88101'!$AC$2:$AC$2744&amp;'AQS-88101'!$E$2:$E$2744&amp;'AQS-88101'!$G$2:$G$2744,0))&lt;&gt;"",INDEX('AQS-88101'!$M$2:$M$2744,MATCH('88101-daily-summary-by-site'!$A1949&amp;'88101-daily-summary-by-site'!G$2&amp;'88101-daily-summary-by-site'!G$3,'AQS-88101'!$AC$2:$AC$2744&amp;'AQS-88101'!$E$2:$E$2744&amp;'AQS-88101'!$G$2:$G$2744,0)),""),"")</f>
        <v/>
      </c>
      <c r="H1949" s="42" t="str">
        <f t="array" ref="H1949">IFERROR(IF(INDEX('AQS-88101'!$M$2:$M$2744,MATCH('88101-daily-summary-by-site'!$A1949&amp;'88101-daily-summary-by-site'!H$2&amp;'88101-daily-summary-by-site'!H$3,'AQS-88101'!$AC$2:$AC$2744&amp;'AQS-88101'!$E$2:$E$2744&amp;'AQS-88101'!$G$2:$G$2744,0))&lt;&gt;"",INDEX('AQS-88101'!$M$2:$M$2744,MATCH('88101-daily-summary-by-site'!$A1949&amp;'88101-daily-summary-by-site'!H$2&amp;'88101-daily-summary-by-site'!H$3,'AQS-88101'!$AC$2:$AC$2744&amp;'AQS-88101'!$E$2:$E$2744&amp;'AQS-88101'!$G$2:$G$2744,0)),""),"")</f>
        <v/>
      </c>
      <c r="I1949" s="108" t="str">
        <f t="array" ref="I1949">IFERROR(IF(INDEX('AQS-88101'!$M$2:$M$2744,MATCH('88101-daily-summary-by-site'!$A1949&amp;'88101-daily-summary-by-site'!I$2&amp;'88101-daily-summary-by-site'!I$3,'AQS-88101'!$AC$2:$AC$2744&amp;'AQS-88101'!$E$2:$E$2744&amp;'AQS-88101'!$G$2:$G$2744,0))&lt;&gt;"",INDEX('AQS-88101'!$M$2:$M$2744,MATCH('88101-daily-summary-by-site'!$A1949&amp;'88101-daily-summary-by-site'!I$2&amp;'88101-daily-summary-by-site'!I$3,'AQS-88101'!$AC$2:$AC$2744&amp;'AQS-88101'!$E$2:$E$2744&amp;'AQS-88101'!$G$2:$G$2744,0)),""),"")</f>
        <v/>
      </c>
      <c r="L1949" s="107">
        <f t="shared" si="156"/>
        <v>3.7</v>
      </c>
      <c r="M1949" s="42">
        <f t="shared" si="157"/>
        <v>3.2</v>
      </c>
      <c r="N1949" s="42" t="str">
        <f t="shared" si="158"/>
        <v/>
      </c>
      <c r="O1949" s="108" t="str">
        <f t="shared" si="159"/>
        <v/>
      </c>
    </row>
    <row r="1950" spans="1:15" x14ac:dyDescent="0.25">
      <c r="A1950" s="79">
        <f t="shared" si="155"/>
        <v>41861</v>
      </c>
      <c r="B1950" s="107" t="str">
        <f t="array" ref="B1950">IFERROR(IF(INDEX('AQS-88101'!$M$2:$M$2744,MATCH('88101-daily-summary-by-site'!$A1950&amp;'88101-daily-summary-by-site'!B$2&amp;'88101-daily-summary-by-site'!B$3,'AQS-88101'!$AC$2:$AC$2744&amp;'AQS-88101'!$E$2:$E$2744&amp;'AQS-88101'!$G$2:$G$2744,0))&lt;&gt;"",INDEX('AQS-88101'!$M$2:$M$2744,MATCH('88101-daily-summary-by-site'!$A1950&amp;'88101-daily-summary-by-site'!B$2&amp;'88101-daily-summary-by-site'!B$3,'AQS-88101'!$AC$2:$AC$2744&amp;'AQS-88101'!$E$2:$E$2744&amp;'AQS-88101'!$G$2:$G$2744,0)),""),"")</f>
        <v/>
      </c>
      <c r="C1950" s="42" t="str">
        <f t="array" ref="C1950">IFERROR(IF(INDEX('AQS-88101'!$M$2:$M$2744,MATCH('88101-daily-summary-by-site'!$A1950&amp;'88101-daily-summary-by-site'!C$2&amp;'88101-daily-summary-by-site'!C$3,'AQS-88101'!$AC$2:$AC$2744&amp;'AQS-88101'!$E$2:$E$2744&amp;'AQS-88101'!$G$2:$G$2744,0))&lt;&gt;"",INDEX('AQS-88101'!$M$2:$M$2744,MATCH('88101-daily-summary-by-site'!$A1950&amp;'88101-daily-summary-by-site'!C$2&amp;'88101-daily-summary-by-site'!C$3,'AQS-88101'!$AC$2:$AC$2744&amp;'AQS-88101'!$E$2:$E$2744&amp;'AQS-88101'!$G$2:$G$2744,0)),""),"")</f>
        <v/>
      </c>
      <c r="D1950" s="42" t="str">
        <f t="array" ref="D1950">IFERROR(IF(INDEX('AQS-88101'!$M$2:$M$2744,MATCH('88101-daily-summary-by-site'!$A1950&amp;'88101-daily-summary-by-site'!D$2&amp;'88101-daily-summary-by-site'!D$3,'AQS-88101'!$AC$2:$AC$2744&amp;'AQS-88101'!$E$2:$E$2744&amp;'AQS-88101'!$G$2:$G$2744,0))&lt;&gt;"",INDEX('AQS-88101'!$M$2:$M$2744,MATCH('88101-daily-summary-by-site'!$A1950&amp;'88101-daily-summary-by-site'!D$2&amp;'88101-daily-summary-by-site'!D$3,'AQS-88101'!$AC$2:$AC$2744&amp;'AQS-88101'!$E$2:$E$2744&amp;'AQS-88101'!$G$2:$G$2744,0)),""),"")</f>
        <v/>
      </c>
      <c r="E1950" s="42" t="str">
        <f t="array" ref="E1950">IFERROR(IF(INDEX('AQS-88101'!$M$2:$M$2744,MATCH('88101-daily-summary-by-site'!$A1950&amp;'88101-daily-summary-by-site'!E$2&amp;'88101-daily-summary-by-site'!E$3,'AQS-88101'!$AC$2:$AC$2744&amp;'AQS-88101'!$E$2:$E$2744&amp;'AQS-88101'!$G$2:$G$2744,0))&lt;&gt;"",INDEX('AQS-88101'!$M$2:$M$2744,MATCH('88101-daily-summary-by-site'!$A1950&amp;'88101-daily-summary-by-site'!E$2&amp;'88101-daily-summary-by-site'!E$3,'AQS-88101'!$AC$2:$AC$2744&amp;'AQS-88101'!$E$2:$E$2744&amp;'AQS-88101'!$G$2:$G$2744,0)),""),"")</f>
        <v/>
      </c>
      <c r="F1950" s="42" t="str">
        <f t="array" ref="F1950">IFERROR(IF(INDEX('AQS-88101'!$M$2:$M$2744,MATCH('88101-daily-summary-by-site'!$A1950&amp;'88101-daily-summary-by-site'!F$2&amp;'88101-daily-summary-by-site'!F$3,'AQS-88101'!$AC$2:$AC$2744&amp;'AQS-88101'!$E$2:$E$2744&amp;'AQS-88101'!$G$2:$G$2744,0))&lt;&gt;"",INDEX('AQS-88101'!$M$2:$M$2744,MATCH('88101-daily-summary-by-site'!$A1950&amp;'88101-daily-summary-by-site'!F$2&amp;'88101-daily-summary-by-site'!F$3,'AQS-88101'!$AC$2:$AC$2744&amp;'AQS-88101'!$E$2:$E$2744&amp;'AQS-88101'!$G$2:$G$2744,0)),""),"")</f>
        <v/>
      </c>
      <c r="G1950" s="42" t="str">
        <f t="array" ref="G1950">IFERROR(IF(INDEX('AQS-88101'!$M$2:$M$2744,MATCH('88101-daily-summary-by-site'!$A1950&amp;'88101-daily-summary-by-site'!G$2&amp;'88101-daily-summary-by-site'!G$3,'AQS-88101'!$AC$2:$AC$2744&amp;'AQS-88101'!$E$2:$E$2744&amp;'AQS-88101'!$G$2:$G$2744,0))&lt;&gt;"",INDEX('AQS-88101'!$M$2:$M$2744,MATCH('88101-daily-summary-by-site'!$A1950&amp;'88101-daily-summary-by-site'!G$2&amp;'88101-daily-summary-by-site'!G$3,'AQS-88101'!$AC$2:$AC$2744&amp;'AQS-88101'!$E$2:$E$2744&amp;'AQS-88101'!$G$2:$G$2744,0)),""),"")</f>
        <v/>
      </c>
      <c r="H1950" s="42" t="str">
        <f t="array" ref="H1950">IFERROR(IF(INDEX('AQS-88101'!$M$2:$M$2744,MATCH('88101-daily-summary-by-site'!$A1950&amp;'88101-daily-summary-by-site'!H$2&amp;'88101-daily-summary-by-site'!H$3,'AQS-88101'!$AC$2:$AC$2744&amp;'AQS-88101'!$E$2:$E$2744&amp;'AQS-88101'!$G$2:$G$2744,0))&lt;&gt;"",INDEX('AQS-88101'!$M$2:$M$2744,MATCH('88101-daily-summary-by-site'!$A1950&amp;'88101-daily-summary-by-site'!H$2&amp;'88101-daily-summary-by-site'!H$3,'AQS-88101'!$AC$2:$AC$2744&amp;'AQS-88101'!$E$2:$E$2744&amp;'AQS-88101'!$G$2:$G$2744,0)),""),"")</f>
        <v/>
      </c>
      <c r="I1950" s="108" t="str">
        <f t="array" ref="I1950">IFERROR(IF(INDEX('AQS-88101'!$M$2:$M$2744,MATCH('88101-daily-summary-by-site'!$A1950&amp;'88101-daily-summary-by-site'!I$2&amp;'88101-daily-summary-by-site'!I$3,'AQS-88101'!$AC$2:$AC$2744&amp;'AQS-88101'!$E$2:$E$2744&amp;'AQS-88101'!$G$2:$G$2744,0))&lt;&gt;"",INDEX('AQS-88101'!$M$2:$M$2744,MATCH('88101-daily-summary-by-site'!$A1950&amp;'88101-daily-summary-by-site'!I$2&amp;'88101-daily-summary-by-site'!I$3,'AQS-88101'!$AC$2:$AC$2744&amp;'AQS-88101'!$E$2:$E$2744&amp;'AQS-88101'!$G$2:$G$2744,0)),""),"")</f>
        <v/>
      </c>
      <c r="L1950" s="107" t="str">
        <f t="shared" si="156"/>
        <v/>
      </c>
      <c r="M1950" s="42" t="str">
        <f t="shared" si="157"/>
        <v/>
      </c>
      <c r="N1950" s="42" t="str">
        <f t="shared" si="158"/>
        <v/>
      </c>
      <c r="O1950" s="108" t="str">
        <f t="shared" si="159"/>
        <v/>
      </c>
    </row>
    <row r="1951" spans="1:15" x14ac:dyDescent="0.25">
      <c r="A1951" s="79">
        <f t="shared" si="155"/>
        <v>41862</v>
      </c>
      <c r="B1951" s="107" t="str">
        <f t="array" ref="B1951">IFERROR(IF(INDEX('AQS-88101'!$M$2:$M$2744,MATCH('88101-daily-summary-by-site'!$A1951&amp;'88101-daily-summary-by-site'!B$2&amp;'88101-daily-summary-by-site'!B$3,'AQS-88101'!$AC$2:$AC$2744&amp;'AQS-88101'!$E$2:$E$2744&amp;'AQS-88101'!$G$2:$G$2744,0))&lt;&gt;"",INDEX('AQS-88101'!$M$2:$M$2744,MATCH('88101-daily-summary-by-site'!$A1951&amp;'88101-daily-summary-by-site'!B$2&amp;'88101-daily-summary-by-site'!B$3,'AQS-88101'!$AC$2:$AC$2744&amp;'AQS-88101'!$E$2:$E$2744&amp;'AQS-88101'!$G$2:$G$2744,0)),""),"")</f>
        <v/>
      </c>
      <c r="C1951" s="42" t="str">
        <f t="array" ref="C1951">IFERROR(IF(INDEX('AQS-88101'!$M$2:$M$2744,MATCH('88101-daily-summary-by-site'!$A1951&amp;'88101-daily-summary-by-site'!C$2&amp;'88101-daily-summary-by-site'!C$3,'AQS-88101'!$AC$2:$AC$2744&amp;'AQS-88101'!$E$2:$E$2744&amp;'AQS-88101'!$G$2:$G$2744,0))&lt;&gt;"",INDEX('AQS-88101'!$M$2:$M$2744,MATCH('88101-daily-summary-by-site'!$A1951&amp;'88101-daily-summary-by-site'!C$2&amp;'88101-daily-summary-by-site'!C$3,'AQS-88101'!$AC$2:$AC$2744&amp;'AQS-88101'!$E$2:$E$2744&amp;'AQS-88101'!$G$2:$G$2744,0)),""),"")</f>
        <v/>
      </c>
      <c r="D1951" s="42" t="str">
        <f t="array" ref="D1951">IFERROR(IF(INDEX('AQS-88101'!$M$2:$M$2744,MATCH('88101-daily-summary-by-site'!$A1951&amp;'88101-daily-summary-by-site'!D$2&amp;'88101-daily-summary-by-site'!D$3,'AQS-88101'!$AC$2:$AC$2744&amp;'AQS-88101'!$E$2:$E$2744&amp;'AQS-88101'!$G$2:$G$2744,0))&lt;&gt;"",INDEX('AQS-88101'!$M$2:$M$2744,MATCH('88101-daily-summary-by-site'!$A1951&amp;'88101-daily-summary-by-site'!D$2&amp;'88101-daily-summary-by-site'!D$3,'AQS-88101'!$AC$2:$AC$2744&amp;'AQS-88101'!$E$2:$E$2744&amp;'AQS-88101'!$G$2:$G$2744,0)),""),"")</f>
        <v/>
      </c>
      <c r="E1951" s="42" t="str">
        <f t="array" ref="E1951">IFERROR(IF(INDEX('AQS-88101'!$M$2:$M$2744,MATCH('88101-daily-summary-by-site'!$A1951&amp;'88101-daily-summary-by-site'!E$2&amp;'88101-daily-summary-by-site'!E$3,'AQS-88101'!$AC$2:$AC$2744&amp;'AQS-88101'!$E$2:$E$2744&amp;'AQS-88101'!$G$2:$G$2744,0))&lt;&gt;"",INDEX('AQS-88101'!$M$2:$M$2744,MATCH('88101-daily-summary-by-site'!$A1951&amp;'88101-daily-summary-by-site'!E$2&amp;'88101-daily-summary-by-site'!E$3,'AQS-88101'!$AC$2:$AC$2744&amp;'AQS-88101'!$E$2:$E$2744&amp;'AQS-88101'!$G$2:$G$2744,0)),""),"")</f>
        <v/>
      </c>
      <c r="F1951" s="42" t="str">
        <f t="array" ref="F1951">IFERROR(IF(INDEX('AQS-88101'!$M$2:$M$2744,MATCH('88101-daily-summary-by-site'!$A1951&amp;'88101-daily-summary-by-site'!F$2&amp;'88101-daily-summary-by-site'!F$3,'AQS-88101'!$AC$2:$AC$2744&amp;'AQS-88101'!$E$2:$E$2744&amp;'AQS-88101'!$G$2:$G$2744,0))&lt;&gt;"",INDEX('AQS-88101'!$M$2:$M$2744,MATCH('88101-daily-summary-by-site'!$A1951&amp;'88101-daily-summary-by-site'!F$2&amp;'88101-daily-summary-by-site'!F$3,'AQS-88101'!$AC$2:$AC$2744&amp;'AQS-88101'!$E$2:$E$2744&amp;'AQS-88101'!$G$2:$G$2744,0)),""),"")</f>
        <v/>
      </c>
      <c r="G1951" s="42" t="str">
        <f t="array" ref="G1951">IFERROR(IF(INDEX('AQS-88101'!$M$2:$M$2744,MATCH('88101-daily-summary-by-site'!$A1951&amp;'88101-daily-summary-by-site'!G$2&amp;'88101-daily-summary-by-site'!G$3,'AQS-88101'!$AC$2:$AC$2744&amp;'AQS-88101'!$E$2:$E$2744&amp;'AQS-88101'!$G$2:$G$2744,0))&lt;&gt;"",INDEX('AQS-88101'!$M$2:$M$2744,MATCH('88101-daily-summary-by-site'!$A1951&amp;'88101-daily-summary-by-site'!G$2&amp;'88101-daily-summary-by-site'!G$3,'AQS-88101'!$AC$2:$AC$2744&amp;'AQS-88101'!$E$2:$E$2744&amp;'AQS-88101'!$G$2:$G$2744,0)),""),"")</f>
        <v/>
      </c>
      <c r="H1951" s="42" t="str">
        <f t="array" ref="H1951">IFERROR(IF(INDEX('AQS-88101'!$M$2:$M$2744,MATCH('88101-daily-summary-by-site'!$A1951&amp;'88101-daily-summary-by-site'!H$2&amp;'88101-daily-summary-by-site'!H$3,'AQS-88101'!$AC$2:$AC$2744&amp;'AQS-88101'!$E$2:$E$2744&amp;'AQS-88101'!$G$2:$G$2744,0))&lt;&gt;"",INDEX('AQS-88101'!$M$2:$M$2744,MATCH('88101-daily-summary-by-site'!$A1951&amp;'88101-daily-summary-by-site'!H$2&amp;'88101-daily-summary-by-site'!H$3,'AQS-88101'!$AC$2:$AC$2744&amp;'AQS-88101'!$E$2:$E$2744&amp;'AQS-88101'!$G$2:$G$2744,0)),""),"")</f>
        <v/>
      </c>
      <c r="I1951" s="108" t="str">
        <f t="array" ref="I1951">IFERROR(IF(INDEX('AQS-88101'!$M$2:$M$2744,MATCH('88101-daily-summary-by-site'!$A1951&amp;'88101-daily-summary-by-site'!I$2&amp;'88101-daily-summary-by-site'!I$3,'AQS-88101'!$AC$2:$AC$2744&amp;'AQS-88101'!$E$2:$E$2744&amp;'AQS-88101'!$G$2:$G$2744,0))&lt;&gt;"",INDEX('AQS-88101'!$M$2:$M$2744,MATCH('88101-daily-summary-by-site'!$A1951&amp;'88101-daily-summary-by-site'!I$2&amp;'88101-daily-summary-by-site'!I$3,'AQS-88101'!$AC$2:$AC$2744&amp;'AQS-88101'!$E$2:$E$2744&amp;'AQS-88101'!$G$2:$G$2744,0)),""),"")</f>
        <v/>
      </c>
      <c r="L1951" s="107" t="str">
        <f t="shared" si="156"/>
        <v/>
      </c>
      <c r="M1951" s="42" t="str">
        <f t="shared" si="157"/>
        <v/>
      </c>
      <c r="N1951" s="42" t="str">
        <f t="shared" si="158"/>
        <v/>
      </c>
      <c r="O1951" s="108" t="str">
        <f t="shared" si="159"/>
        <v/>
      </c>
    </row>
    <row r="1952" spans="1:15" x14ac:dyDescent="0.25">
      <c r="A1952" s="79">
        <f t="shared" si="155"/>
        <v>41863</v>
      </c>
      <c r="B1952" s="107">
        <f t="array" ref="B1952">IFERROR(IF(INDEX('AQS-88101'!$M$2:$M$2744,MATCH('88101-daily-summary-by-site'!$A1952&amp;'88101-daily-summary-by-site'!B$2&amp;'88101-daily-summary-by-site'!B$3,'AQS-88101'!$AC$2:$AC$2744&amp;'AQS-88101'!$E$2:$E$2744&amp;'AQS-88101'!$G$2:$G$2744,0))&lt;&gt;"",INDEX('AQS-88101'!$M$2:$M$2744,MATCH('88101-daily-summary-by-site'!$A1952&amp;'88101-daily-summary-by-site'!B$2&amp;'88101-daily-summary-by-site'!B$3,'AQS-88101'!$AC$2:$AC$2744&amp;'AQS-88101'!$E$2:$E$2744&amp;'AQS-88101'!$G$2:$G$2744,0)),""),"")</f>
        <v>2.9</v>
      </c>
      <c r="C1952" s="42" t="str">
        <f t="array" ref="C1952">IFERROR(IF(INDEX('AQS-88101'!$M$2:$M$2744,MATCH('88101-daily-summary-by-site'!$A1952&amp;'88101-daily-summary-by-site'!C$2&amp;'88101-daily-summary-by-site'!C$3,'AQS-88101'!$AC$2:$AC$2744&amp;'AQS-88101'!$E$2:$E$2744&amp;'AQS-88101'!$G$2:$G$2744,0))&lt;&gt;"",INDEX('AQS-88101'!$M$2:$M$2744,MATCH('88101-daily-summary-by-site'!$A1952&amp;'88101-daily-summary-by-site'!C$2&amp;'88101-daily-summary-by-site'!C$3,'AQS-88101'!$AC$2:$AC$2744&amp;'AQS-88101'!$E$2:$E$2744&amp;'AQS-88101'!$G$2:$G$2744,0)),""),"")</f>
        <v/>
      </c>
      <c r="D1952" s="42">
        <f t="array" ref="D1952">IFERROR(IF(INDEX('AQS-88101'!$M$2:$M$2744,MATCH('88101-daily-summary-by-site'!$A1952&amp;'88101-daily-summary-by-site'!D$2&amp;'88101-daily-summary-by-site'!D$3,'AQS-88101'!$AC$2:$AC$2744&amp;'AQS-88101'!$E$2:$E$2744&amp;'AQS-88101'!$G$2:$G$2744,0))&lt;&gt;"",INDEX('AQS-88101'!$M$2:$M$2744,MATCH('88101-daily-summary-by-site'!$A1952&amp;'88101-daily-summary-by-site'!D$2&amp;'88101-daily-summary-by-site'!D$3,'AQS-88101'!$AC$2:$AC$2744&amp;'AQS-88101'!$E$2:$E$2744&amp;'AQS-88101'!$G$2:$G$2744,0)),""),"")</f>
        <v>3.3</v>
      </c>
      <c r="E1952" s="42">
        <f t="array" ref="E1952">IFERROR(IF(INDEX('AQS-88101'!$M$2:$M$2744,MATCH('88101-daily-summary-by-site'!$A1952&amp;'88101-daily-summary-by-site'!E$2&amp;'88101-daily-summary-by-site'!E$3,'AQS-88101'!$AC$2:$AC$2744&amp;'AQS-88101'!$E$2:$E$2744&amp;'AQS-88101'!$G$2:$G$2744,0))&lt;&gt;"",INDEX('AQS-88101'!$M$2:$M$2744,MATCH('88101-daily-summary-by-site'!$A1952&amp;'88101-daily-summary-by-site'!E$2&amp;'88101-daily-summary-by-site'!E$3,'AQS-88101'!$AC$2:$AC$2744&amp;'AQS-88101'!$E$2:$E$2744&amp;'AQS-88101'!$G$2:$G$2744,0)),""),"")</f>
        <v>3.4</v>
      </c>
      <c r="F1952" s="42" t="str">
        <f t="array" ref="F1952">IFERROR(IF(INDEX('AQS-88101'!$M$2:$M$2744,MATCH('88101-daily-summary-by-site'!$A1952&amp;'88101-daily-summary-by-site'!F$2&amp;'88101-daily-summary-by-site'!F$3,'AQS-88101'!$AC$2:$AC$2744&amp;'AQS-88101'!$E$2:$E$2744&amp;'AQS-88101'!$G$2:$G$2744,0))&lt;&gt;"",INDEX('AQS-88101'!$M$2:$M$2744,MATCH('88101-daily-summary-by-site'!$A1952&amp;'88101-daily-summary-by-site'!F$2&amp;'88101-daily-summary-by-site'!F$3,'AQS-88101'!$AC$2:$AC$2744&amp;'AQS-88101'!$E$2:$E$2744&amp;'AQS-88101'!$G$2:$G$2744,0)),""),"")</f>
        <v/>
      </c>
      <c r="G1952" s="42" t="str">
        <f t="array" ref="G1952">IFERROR(IF(INDEX('AQS-88101'!$M$2:$M$2744,MATCH('88101-daily-summary-by-site'!$A1952&amp;'88101-daily-summary-by-site'!G$2&amp;'88101-daily-summary-by-site'!G$3,'AQS-88101'!$AC$2:$AC$2744&amp;'AQS-88101'!$E$2:$E$2744&amp;'AQS-88101'!$G$2:$G$2744,0))&lt;&gt;"",INDEX('AQS-88101'!$M$2:$M$2744,MATCH('88101-daily-summary-by-site'!$A1952&amp;'88101-daily-summary-by-site'!G$2&amp;'88101-daily-summary-by-site'!G$3,'AQS-88101'!$AC$2:$AC$2744&amp;'AQS-88101'!$E$2:$E$2744&amp;'AQS-88101'!$G$2:$G$2744,0)),""),"")</f>
        <v/>
      </c>
      <c r="H1952" s="42" t="str">
        <f t="array" ref="H1952">IFERROR(IF(INDEX('AQS-88101'!$M$2:$M$2744,MATCH('88101-daily-summary-by-site'!$A1952&amp;'88101-daily-summary-by-site'!H$2&amp;'88101-daily-summary-by-site'!H$3,'AQS-88101'!$AC$2:$AC$2744&amp;'AQS-88101'!$E$2:$E$2744&amp;'AQS-88101'!$G$2:$G$2744,0))&lt;&gt;"",INDEX('AQS-88101'!$M$2:$M$2744,MATCH('88101-daily-summary-by-site'!$A1952&amp;'88101-daily-summary-by-site'!H$2&amp;'88101-daily-summary-by-site'!H$3,'AQS-88101'!$AC$2:$AC$2744&amp;'AQS-88101'!$E$2:$E$2744&amp;'AQS-88101'!$G$2:$G$2744,0)),""),"")</f>
        <v/>
      </c>
      <c r="I1952" s="108" t="str">
        <f t="array" ref="I1952">IFERROR(IF(INDEX('AQS-88101'!$M$2:$M$2744,MATCH('88101-daily-summary-by-site'!$A1952&amp;'88101-daily-summary-by-site'!I$2&amp;'88101-daily-summary-by-site'!I$3,'AQS-88101'!$AC$2:$AC$2744&amp;'AQS-88101'!$E$2:$E$2744&amp;'AQS-88101'!$G$2:$G$2744,0))&lt;&gt;"",INDEX('AQS-88101'!$M$2:$M$2744,MATCH('88101-daily-summary-by-site'!$A1952&amp;'88101-daily-summary-by-site'!I$2&amp;'88101-daily-summary-by-site'!I$3,'AQS-88101'!$AC$2:$AC$2744&amp;'AQS-88101'!$E$2:$E$2744&amp;'AQS-88101'!$G$2:$G$2744,0)),""),"")</f>
        <v/>
      </c>
      <c r="L1952" s="107">
        <f t="shared" si="156"/>
        <v>2.9</v>
      </c>
      <c r="M1952" s="42">
        <f t="shared" si="157"/>
        <v>3.3</v>
      </c>
      <c r="N1952" s="42" t="str">
        <f t="shared" si="158"/>
        <v/>
      </c>
      <c r="O1952" s="108" t="str">
        <f t="shared" si="159"/>
        <v/>
      </c>
    </row>
    <row r="1953" spans="1:15" x14ac:dyDescent="0.25">
      <c r="A1953" s="79">
        <f t="shared" si="155"/>
        <v>41864</v>
      </c>
      <c r="B1953" s="107" t="str">
        <f t="array" ref="B1953">IFERROR(IF(INDEX('AQS-88101'!$M$2:$M$2744,MATCH('88101-daily-summary-by-site'!$A1953&amp;'88101-daily-summary-by-site'!B$2&amp;'88101-daily-summary-by-site'!B$3,'AQS-88101'!$AC$2:$AC$2744&amp;'AQS-88101'!$E$2:$E$2744&amp;'AQS-88101'!$G$2:$G$2744,0))&lt;&gt;"",INDEX('AQS-88101'!$M$2:$M$2744,MATCH('88101-daily-summary-by-site'!$A1953&amp;'88101-daily-summary-by-site'!B$2&amp;'88101-daily-summary-by-site'!B$3,'AQS-88101'!$AC$2:$AC$2744&amp;'AQS-88101'!$E$2:$E$2744&amp;'AQS-88101'!$G$2:$G$2744,0)),""),"")</f>
        <v/>
      </c>
      <c r="C1953" s="42" t="str">
        <f t="array" ref="C1953">IFERROR(IF(INDEX('AQS-88101'!$M$2:$M$2744,MATCH('88101-daily-summary-by-site'!$A1953&amp;'88101-daily-summary-by-site'!C$2&amp;'88101-daily-summary-by-site'!C$3,'AQS-88101'!$AC$2:$AC$2744&amp;'AQS-88101'!$E$2:$E$2744&amp;'AQS-88101'!$G$2:$G$2744,0))&lt;&gt;"",INDEX('AQS-88101'!$M$2:$M$2744,MATCH('88101-daily-summary-by-site'!$A1953&amp;'88101-daily-summary-by-site'!C$2&amp;'88101-daily-summary-by-site'!C$3,'AQS-88101'!$AC$2:$AC$2744&amp;'AQS-88101'!$E$2:$E$2744&amp;'AQS-88101'!$G$2:$G$2744,0)),""),"")</f>
        <v/>
      </c>
      <c r="D1953" s="42" t="str">
        <f t="array" ref="D1953">IFERROR(IF(INDEX('AQS-88101'!$M$2:$M$2744,MATCH('88101-daily-summary-by-site'!$A1953&amp;'88101-daily-summary-by-site'!D$2&amp;'88101-daily-summary-by-site'!D$3,'AQS-88101'!$AC$2:$AC$2744&amp;'AQS-88101'!$E$2:$E$2744&amp;'AQS-88101'!$G$2:$G$2744,0))&lt;&gt;"",INDEX('AQS-88101'!$M$2:$M$2744,MATCH('88101-daily-summary-by-site'!$A1953&amp;'88101-daily-summary-by-site'!D$2&amp;'88101-daily-summary-by-site'!D$3,'AQS-88101'!$AC$2:$AC$2744&amp;'AQS-88101'!$E$2:$E$2744&amp;'AQS-88101'!$G$2:$G$2744,0)),""),"")</f>
        <v/>
      </c>
      <c r="E1953" s="42" t="str">
        <f t="array" ref="E1953">IFERROR(IF(INDEX('AQS-88101'!$M$2:$M$2744,MATCH('88101-daily-summary-by-site'!$A1953&amp;'88101-daily-summary-by-site'!E$2&amp;'88101-daily-summary-by-site'!E$3,'AQS-88101'!$AC$2:$AC$2744&amp;'AQS-88101'!$E$2:$E$2744&amp;'AQS-88101'!$G$2:$G$2744,0))&lt;&gt;"",INDEX('AQS-88101'!$M$2:$M$2744,MATCH('88101-daily-summary-by-site'!$A1953&amp;'88101-daily-summary-by-site'!E$2&amp;'88101-daily-summary-by-site'!E$3,'AQS-88101'!$AC$2:$AC$2744&amp;'AQS-88101'!$E$2:$E$2744&amp;'AQS-88101'!$G$2:$G$2744,0)),""),"")</f>
        <v/>
      </c>
      <c r="F1953" s="42" t="str">
        <f t="array" ref="F1953">IFERROR(IF(INDEX('AQS-88101'!$M$2:$M$2744,MATCH('88101-daily-summary-by-site'!$A1953&amp;'88101-daily-summary-by-site'!F$2&amp;'88101-daily-summary-by-site'!F$3,'AQS-88101'!$AC$2:$AC$2744&amp;'AQS-88101'!$E$2:$E$2744&amp;'AQS-88101'!$G$2:$G$2744,0))&lt;&gt;"",INDEX('AQS-88101'!$M$2:$M$2744,MATCH('88101-daily-summary-by-site'!$A1953&amp;'88101-daily-summary-by-site'!F$2&amp;'88101-daily-summary-by-site'!F$3,'AQS-88101'!$AC$2:$AC$2744&amp;'AQS-88101'!$E$2:$E$2744&amp;'AQS-88101'!$G$2:$G$2744,0)),""),"")</f>
        <v/>
      </c>
      <c r="G1953" s="42" t="str">
        <f t="array" ref="G1953">IFERROR(IF(INDEX('AQS-88101'!$M$2:$M$2744,MATCH('88101-daily-summary-by-site'!$A1953&amp;'88101-daily-summary-by-site'!G$2&amp;'88101-daily-summary-by-site'!G$3,'AQS-88101'!$AC$2:$AC$2744&amp;'AQS-88101'!$E$2:$E$2744&amp;'AQS-88101'!$G$2:$G$2744,0))&lt;&gt;"",INDEX('AQS-88101'!$M$2:$M$2744,MATCH('88101-daily-summary-by-site'!$A1953&amp;'88101-daily-summary-by-site'!G$2&amp;'88101-daily-summary-by-site'!G$3,'AQS-88101'!$AC$2:$AC$2744&amp;'AQS-88101'!$E$2:$E$2744&amp;'AQS-88101'!$G$2:$G$2744,0)),""),"")</f>
        <v/>
      </c>
      <c r="H1953" s="42" t="str">
        <f t="array" ref="H1953">IFERROR(IF(INDEX('AQS-88101'!$M$2:$M$2744,MATCH('88101-daily-summary-by-site'!$A1953&amp;'88101-daily-summary-by-site'!H$2&amp;'88101-daily-summary-by-site'!H$3,'AQS-88101'!$AC$2:$AC$2744&amp;'AQS-88101'!$E$2:$E$2744&amp;'AQS-88101'!$G$2:$G$2744,0))&lt;&gt;"",INDEX('AQS-88101'!$M$2:$M$2744,MATCH('88101-daily-summary-by-site'!$A1953&amp;'88101-daily-summary-by-site'!H$2&amp;'88101-daily-summary-by-site'!H$3,'AQS-88101'!$AC$2:$AC$2744&amp;'AQS-88101'!$E$2:$E$2744&amp;'AQS-88101'!$G$2:$G$2744,0)),""),"")</f>
        <v/>
      </c>
      <c r="I1953" s="108" t="str">
        <f t="array" ref="I1953">IFERROR(IF(INDEX('AQS-88101'!$M$2:$M$2744,MATCH('88101-daily-summary-by-site'!$A1953&amp;'88101-daily-summary-by-site'!I$2&amp;'88101-daily-summary-by-site'!I$3,'AQS-88101'!$AC$2:$AC$2744&amp;'AQS-88101'!$E$2:$E$2744&amp;'AQS-88101'!$G$2:$G$2744,0))&lt;&gt;"",INDEX('AQS-88101'!$M$2:$M$2744,MATCH('88101-daily-summary-by-site'!$A1953&amp;'88101-daily-summary-by-site'!I$2&amp;'88101-daily-summary-by-site'!I$3,'AQS-88101'!$AC$2:$AC$2744&amp;'AQS-88101'!$E$2:$E$2744&amp;'AQS-88101'!$G$2:$G$2744,0)),""),"")</f>
        <v/>
      </c>
      <c r="L1953" s="107" t="str">
        <f t="shared" si="156"/>
        <v/>
      </c>
      <c r="M1953" s="42" t="str">
        <f t="shared" si="157"/>
        <v/>
      </c>
      <c r="N1953" s="42" t="str">
        <f t="shared" si="158"/>
        <v/>
      </c>
      <c r="O1953" s="108" t="str">
        <f t="shared" si="159"/>
        <v/>
      </c>
    </row>
    <row r="1954" spans="1:15" x14ac:dyDescent="0.25">
      <c r="A1954" s="79">
        <f t="shared" si="155"/>
        <v>41865</v>
      </c>
      <c r="B1954" s="107" t="str">
        <f t="array" ref="B1954">IFERROR(IF(INDEX('AQS-88101'!$M$2:$M$2744,MATCH('88101-daily-summary-by-site'!$A1954&amp;'88101-daily-summary-by-site'!B$2&amp;'88101-daily-summary-by-site'!B$3,'AQS-88101'!$AC$2:$AC$2744&amp;'AQS-88101'!$E$2:$E$2744&amp;'AQS-88101'!$G$2:$G$2744,0))&lt;&gt;"",INDEX('AQS-88101'!$M$2:$M$2744,MATCH('88101-daily-summary-by-site'!$A1954&amp;'88101-daily-summary-by-site'!B$2&amp;'88101-daily-summary-by-site'!B$3,'AQS-88101'!$AC$2:$AC$2744&amp;'AQS-88101'!$E$2:$E$2744&amp;'AQS-88101'!$G$2:$G$2744,0)),""),"")</f>
        <v/>
      </c>
      <c r="C1954" s="42" t="str">
        <f t="array" ref="C1954">IFERROR(IF(INDEX('AQS-88101'!$M$2:$M$2744,MATCH('88101-daily-summary-by-site'!$A1954&amp;'88101-daily-summary-by-site'!C$2&amp;'88101-daily-summary-by-site'!C$3,'AQS-88101'!$AC$2:$AC$2744&amp;'AQS-88101'!$E$2:$E$2744&amp;'AQS-88101'!$G$2:$G$2744,0))&lt;&gt;"",INDEX('AQS-88101'!$M$2:$M$2744,MATCH('88101-daily-summary-by-site'!$A1954&amp;'88101-daily-summary-by-site'!C$2&amp;'88101-daily-summary-by-site'!C$3,'AQS-88101'!$AC$2:$AC$2744&amp;'AQS-88101'!$E$2:$E$2744&amp;'AQS-88101'!$G$2:$G$2744,0)),""),"")</f>
        <v/>
      </c>
      <c r="D1954" s="42" t="str">
        <f t="array" ref="D1954">IFERROR(IF(INDEX('AQS-88101'!$M$2:$M$2744,MATCH('88101-daily-summary-by-site'!$A1954&amp;'88101-daily-summary-by-site'!D$2&amp;'88101-daily-summary-by-site'!D$3,'AQS-88101'!$AC$2:$AC$2744&amp;'AQS-88101'!$E$2:$E$2744&amp;'AQS-88101'!$G$2:$G$2744,0))&lt;&gt;"",INDEX('AQS-88101'!$M$2:$M$2744,MATCH('88101-daily-summary-by-site'!$A1954&amp;'88101-daily-summary-by-site'!D$2&amp;'88101-daily-summary-by-site'!D$3,'AQS-88101'!$AC$2:$AC$2744&amp;'AQS-88101'!$E$2:$E$2744&amp;'AQS-88101'!$G$2:$G$2744,0)),""),"")</f>
        <v/>
      </c>
      <c r="E1954" s="42" t="str">
        <f t="array" ref="E1954">IFERROR(IF(INDEX('AQS-88101'!$M$2:$M$2744,MATCH('88101-daily-summary-by-site'!$A1954&amp;'88101-daily-summary-by-site'!E$2&amp;'88101-daily-summary-by-site'!E$3,'AQS-88101'!$AC$2:$AC$2744&amp;'AQS-88101'!$E$2:$E$2744&amp;'AQS-88101'!$G$2:$G$2744,0))&lt;&gt;"",INDEX('AQS-88101'!$M$2:$M$2744,MATCH('88101-daily-summary-by-site'!$A1954&amp;'88101-daily-summary-by-site'!E$2&amp;'88101-daily-summary-by-site'!E$3,'AQS-88101'!$AC$2:$AC$2744&amp;'AQS-88101'!$E$2:$E$2744&amp;'AQS-88101'!$G$2:$G$2744,0)),""),"")</f>
        <v/>
      </c>
      <c r="F1954" s="42" t="str">
        <f t="array" ref="F1954">IFERROR(IF(INDEX('AQS-88101'!$M$2:$M$2744,MATCH('88101-daily-summary-by-site'!$A1954&amp;'88101-daily-summary-by-site'!F$2&amp;'88101-daily-summary-by-site'!F$3,'AQS-88101'!$AC$2:$AC$2744&amp;'AQS-88101'!$E$2:$E$2744&amp;'AQS-88101'!$G$2:$G$2744,0))&lt;&gt;"",INDEX('AQS-88101'!$M$2:$M$2744,MATCH('88101-daily-summary-by-site'!$A1954&amp;'88101-daily-summary-by-site'!F$2&amp;'88101-daily-summary-by-site'!F$3,'AQS-88101'!$AC$2:$AC$2744&amp;'AQS-88101'!$E$2:$E$2744&amp;'AQS-88101'!$G$2:$G$2744,0)),""),"")</f>
        <v/>
      </c>
      <c r="G1954" s="42" t="str">
        <f t="array" ref="G1954">IFERROR(IF(INDEX('AQS-88101'!$M$2:$M$2744,MATCH('88101-daily-summary-by-site'!$A1954&amp;'88101-daily-summary-by-site'!G$2&amp;'88101-daily-summary-by-site'!G$3,'AQS-88101'!$AC$2:$AC$2744&amp;'AQS-88101'!$E$2:$E$2744&amp;'AQS-88101'!$G$2:$G$2744,0))&lt;&gt;"",INDEX('AQS-88101'!$M$2:$M$2744,MATCH('88101-daily-summary-by-site'!$A1954&amp;'88101-daily-summary-by-site'!G$2&amp;'88101-daily-summary-by-site'!G$3,'AQS-88101'!$AC$2:$AC$2744&amp;'AQS-88101'!$E$2:$E$2744&amp;'AQS-88101'!$G$2:$G$2744,0)),""),"")</f>
        <v/>
      </c>
      <c r="H1954" s="42" t="str">
        <f t="array" ref="H1954">IFERROR(IF(INDEX('AQS-88101'!$M$2:$M$2744,MATCH('88101-daily-summary-by-site'!$A1954&amp;'88101-daily-summary-by-site'!H$2&amp;'88101-daily-summary-by-site'!H$3,'AQS-88101'!$AC$2:$AC$2744&amp;'AQS-88101'!$E$2:$E$2744&amp;'AQS-88101'!$G$2:$G$2744,0))&lt;&gt;"",INDEX('AQS-88101'!$M$2:$M$2744,MATCH('88101-daily-summary-by-site'!$A1954&amp;'88101-daily-summary-by-site'!H$2&amp;'88101-daily-summary-by-site'!H$3,'AQS-88101'!$AC$2:$AC$2744&amp;'AQS-88101'!$E$2:$E$2744&amp;'AQS-88101'!$G$2:$G$2744,0)),""),"")</f>
        <v/>
      </c>
      <c r="I1954" s="108" t="str">
        <f t="array" ref="I1954">IFERROR(IF(INDEX('AQS-88101'!$M$2:$M$2744,MATCH('88101-daily-summary-by-site'!$A1954&amp;'88101-daily-summary-by-site'!I$2&amp;'88101-daily-summary-by-site'!I$3,'AQS-88101'!$AC$2:$AC$2744&amp;'AQS-88101'!$E$2:$E$2744&amp;'AQS-88101'!$G$2:$G$2744,0))&lt;&gt;"",INDEX('AQS-88101'!$M$2:$M$2744,MATCH('88101-daily-summary-by-site'!$A1954&amp;'88101-daily-summary-by-site'!I$2&amp;'88101-daily-summary-by-site'!I$3,'AQS-88101'!$AC$2:$AC$2744&amp;'AQS-88101'!$E$2:$E$2744&amp;'AQS-88101'!$G$2:$G$2744,0)),""),"")</f>
        <v/>
      </c>
      <c r="L1954" s="107" t="str">
        <f t="shared" si="156"/>
        <v/>
      </c>
      <c r="M1954" s="42" t="str">
        <f t="shared" si="157"/>
        <v/>
      </c>
      <c r="N1954" s="42" t="str">
        <f t="shared" si="158"/>
        <v/>
      </c>
      <c r="O1954" s="108" t="str">
        <f t="shared" si="159"/>
        <v/>
      </c>
    </row>
    <row r="1955" spans="1:15" x14ac:dyDescent="0.25">
      <c r="A1955" s="79">
        <f t="shared" si="155"/>
        <v>41866</v>
      </c>
      <c r="B1955" s="107">
        <f t="array" ref="B1955">IFERROR(IF(INDEX('AQS-88101'!$M$2:$M$2744,MATCH('88101-daily-summary-by-site'!$A1955&amp;'88101-daily-summary-by-site'!B$2&amp;'88101-daily-summary-by-site'!B$3,'AQS-88101'!$AC$2:$AC$2744&amp;'AQS-88101'!$E$2:$E$2744&amp;'AQS-88101'!$G$2:$G$2744,0))&lt;&gt;"",INDEX('AQS-88101'!$M$2:$M$2744,MATCH('88101-daily-summary-by-site'!$A1955&amp;'88101-daily-summary-by-site'!B$2&amp;'88101-daily-summary-by-site'!B$3,'AQS-88101'!$AC$2:$AC$2744&amp;'AQS-88101'!$E$2:$E$2744&amp;'AQS-88101'!$G$2:$G$2744,0)),""),"")</f>
        <v>3.1</v>
      </c>
      <c r="C1955" s="42" t="str">
        <f t="array" ref="C1955">IFERROR(IF(INDEX('AQS-88101'!$M$2:$M$2744,MATCH('88101-daily-summary-by-site'!$A1955&amp;'88101-daily-summary-by-site'!C$2&amp;'88101-daily-summary-by-site'!C$3,'AQS-88101'!$AC$2:$AC$2744&amp;'AQS-88101'!$E$2:$E$2744&amp;'AQS-88101'!$G$2:$G$2744,0))&lt;&gt;"",INDEX('AQS-88101'!$M$2:$M$2744,MATCH('88101-daily-summary-by-site'!$A1955&amp;'88101-daily-summary-by-site'!C$2&amp;'88101-daily-summary-by-site'!C$3,'AQS-88101'!$AC$2:$AC$2744&amp;'AQS-88101'!$E$2:$E$2744&amp;'AQS-88101'!$G$2:$G$2744,0)),""),"")</f>
        <v/>
      </c>
      <c r="D1955" s="42">
        <f t="array" ref="D1955">IFERROR(IF(INDEX('AQS-88101'!$M$2:$M$2744,MATCH('88101-daily-summary-by-site'!$A1955&amp;'88101-daily-summary-by-site'!D$2&amp;'88101-daily-summary-by-site'!D$3,'AQS-88101'!$AC$2:$AC$2744&amp;'AQS-88101'!$E$2:$E$2744&amp;'AQS-88101'!$G$2:$G$2744,0))&lt;&gt;"",INDEX('AQS-88101'!$M$2:$M$2744,MATCH('88101-daily-summary-by-site'!$A1955&amp;'88101-daily-summary-by-site'!D$2&amp;'88101-daily-summary-by-site'!D$3,'AQS-88101'!$AC$2:$AC$2744&amp;'AQS-88101'!$E$2:$E$2744&amp;'AQS-88101'!$G$2:$G$2744,0)),""),"")</f>
        <v>2.9</v>
      </c>
      <c r="E1955" s="42">
        <f t="array" ref="E1955">IFERROR(IF(INDEX('AQS-88101'!$M$2:$M$2744,MATCH('88101-daily-summary-by-site'!$A1955&amp;'88101-daily-summary-by-site'!E$2&amp;'88101-daily-summary-by-site'!E$3,'AQS-88101'!$AC$2:$AC$2744&amp;'AQS-88101'!$E$2:$E$2744&amp;'AQS-88101'!$G$2:$G$2744,0))&lt;&gt;"",INDEX('AQS-88101'!$M$2:$M$2744,MATCH('88101-daily-summary-by-site'!$A1955&amp;'88101-daily-summary-by-site'!E$2&amp;'88101-daily-summary-by-site'!E$3,'AQS-88101'!$AC$2:$AC$2744&amp;'AQS-88101'!$E$2:$E$2744&amp;'AQS-88101'!$G$2:$G$2744,0)),""),"")</f>
        <v>2.8</v>
      </c>
      <c r="F1955" s="42" t="str">
        <f t="array" ref="F1955">IFERROR(IF(INDEX('AQS-88101'!$M$2:$M$2744,MATCH('88101-daily-summary-by-site'!$A1955&amp;'88101-daily-summary-by-site'!F$2&amp;'88101-daily-summary-by-site'!F$3,'AQS-88101'!$AC$2:$AC$2744&amp;'AQS-88101'!$E$2:$E$2744&amp;'AQS-88101'!$G$2:$G$2744,0))&lt;&gt;"",INDEX('AQS-88101'!$M$2:$M$2744,MATCH('88101-daily-summary-by-site'!$A1955&amp;'88101-daily-summary-by-site'!F$2&amp;'88101-daily-summary-by-site'!F$3,'AQS-88101'!$AC$2:$AC$2744&amp;'AQS-88101'!$E$2:$E$2744&amp;'AQS-88101'!$G$2:$G$2744,0)),""),"")</f>
        <v/>
      </c>
      <c r="G1955" s="42" t="str">
        <f t="array" ref="G1955">IFERROR(IF(INDEX('AQS-88101'!$M$2:$M$2744,MATCH('88101-daily-summary-by-site'!$A1955&amp;'88101-daily-summary-by-site'!G$2&amp;'88101-daily-summary-by-site'!G$3,'AQS-88101'!$AC$2:$AC$2744&amp;'AQS-88101'!$E$2:$E$2744&amp;'AQS-88101'!$G$2:$G$2744,0))&lt;&gt;"",INDEX('AQS-88101'!$M$2:$M$2744,MATCH('88101-daily-summary-by-site'!$A1955&amp;'88101-daily-summary-by-site'!G$2&amp;'88101-daily-summary-by-site'!G$3,'AQS-88101'!$AC$2:$AC$2744&amp;'AQS-88101'!$E$2:$E$2744&amp;'AQS-88101'!$G$2:$G$2744,0)),""),"")</f>
        <v/>
      </c>
      <c r="H1955" s="42" t="str">
        <f t="array" ref="H1955">IFERROR(IF(INDEX('AQS-88101'!$M$2:$M$2744,MATCH('88101-daily-summary-by-site'!$A1955&amp;'88101-daily-summary-by-site'!H$2&amp;'88101-daily-summary-by-site'!H$3,'AQS-88101'!$AC$2:$AC$2744&amp;'AQS-88101'!$E$2:$E$2744&amp;'AQS-88101'!$G$2:$G$2744,0))&lt;&gt;"",INDEX('AQS-88101'!$M$2:$M$2744,MATCH('88101-daily-summary-by-site'!$A1955&amp;'88101-daily-summary-by-site'!H$2&amp;'88101-daily-summary-by-site'!H$3,'AQS-88101'!$AC$2:$AC$2744&amp;'AQS-88101'!$E$2:$E$2744&amp;'AQS-88101'!$G$2:$G$2744,0)),""),"")</f>
        <v/>
      </c>
      <c r="I1955" s="108" t="str">
        <f t="array" ref="I1955">IFERROR(IF(INDEX('AQS-88101'!$M$2:$M$2744,MATCH('88101-daily-summary-by-site'!$A1955&amp;'88101-daily-summary-by-site'!I$2&amp;'88101-daily-summary-by-site'!I$3,'AQS-88101'!$AC$2:$AC$2744&amp;'AQS-88101'!$E$2:$E$2744&amp;'AQS-88101'!$G$2:$G$2744,0))&lt;&gt;"",INDEX('AQS-88101'!$M$2:$M$2744,MATCH('88101-daily-summary-by-site'!$A1955&amp;'88101-daily-summary-by-site'!I$2&amp;'88101-daily-summary-by-site'!I$3,'AQS-88101'!$AC$2:$AC$2744&amp;'AQS-88101'!$E$2:$E$2744&amp;'AQS-88101'!$G$2:$G$2744,0)),""),"")</f>
        <v/>
      </c>
      <c r="L1955" s="107">
        <f t="shared" si="156"/>
        <v>3.1</v>
      </c>
      <c r="M1955" s="42">
        <f t="shared" si="157"/>
        <v>2.9</v>
      </c>
      <c r="N1955" s="42" t="str">
        <f t="shared" si="158"/>
        <v/>
      </c>
      <c r="O1955" s="108" t="str">
        <f t="shared" si="159"/>
        <v/>
      </c>
    </row>
    <row r="1956" spans="1:15" x14ac:dyDescent="0.25">
      <c r="A1956" s="79">
        <f t="shared" si="155"/>
        <v>41867</v>
      </c>
      <c r="B1956" s="107" t="str">
        <f t="array" ref="B1956">IFERROR(IF(INDEX('AQS-88101'!$M$2:$M$2744,MATCH('88101-daily-summary-by-site'!$A1956&amp;'88101-daily-summary-by-site'!B$2&amp;'88101-daily-summary-by-site'!B$3,'AQS-88101'!$AC$2:$AC$2744&amp;'AQS-88101'!$E$2:$E$2744&amp;'AQS-88101'!$G$2:$G$2744,0))&lt;&gt;"",INDEX('AQS-88101'!$M$2:$M$2744,MATCH('88101-daily-summary-by-site'!$A1956&amp;'88101-daily-summary-by-site'!B$2&amp;'88101-daily-summary-by-site'!B$3,'AQS-88101'!$AC$2:$AC$2744&amp;'AQS-88101'!$E$2:$E$2744&amp;'AQS-88101'!$G$2:$G$2744,0)),""),"")</f>
        <v/>
      </c>
      <c r="C1956" s="42" t="str">
        <f t="array" ref="C1956">IFERROR(IF(INDEX('AQS-88101'!$M$2:$M$2744,MATCH('88101-daily-summary-by-site'!$A1956&amp;'88101-daily-summary-by-site'!C$2&amp;'88101-daily-summary-by-site'!C$3,'AQS-88101'!$AC$2:$AC$2744&amp;'AQS-88101'!$E$2:$E$2744&amp;'AQS-88101'!$G$2:$G$2744,0))&lt;&gt;"",INDEX('AQS-88101'!$M$2:$M$2744,MATCH('88101-daily-summary-by-site'!$A1956&amp;'88101-daily-summary-by-site'!C$2&amp;'88101-daily-summary-by-site'!C$3,'AQS-88101'!$AC$2:$AC$2744&amp;'AQS-88101'!$E$2:$E$2744&amp;'AQS-88101'!$G$2:$G$2744,0)),""),"")</f>
        <v/>
      </c>
      <c r="D1956" s="42" t="str">
        <f t="array" ref="D1956">IFERROR(IF(INDEX('AQS-88101'!$M$2:$M$2744,MATCH('88101-daily-summary-by-site'!$A1956&amp;'88101-daily-summary-by-site'!D$2&amp;'88101-daily-summary-by-site'!D$3,'AQS-88101'!$AC$2:$AC$2744&amp;'AQS-88101'!$E$2:$E$2744&amp;'AQS-88101'!$G$2:$G$2744,0))&lt;&gt;"",INDEX('AQS-88101'!$M$2:$M$2744,MATCH('88101-daily-summary-by-site'!$A1956&amp;'88101-daily-summary-by-site'!D$2&amp;'88101-daily-summary-by-site'!D$3,'AQS-88101'!$AC$2:$AC$2744&amp;'AQS-88101'!$E$2:$E$2744&amp;'AQS-88101'!$G$2:$G$2744,0)),""),"")</f>
        <v/>
      </c>
      <c r="E1956" s="42" t="str">
        <f t="array" ref="E1956">IFERROR(IF(INDEX('AQS-88101'!$M$2:$M$2744,MATCH('88101-daily-summary-by-site'!$A1956&amp;'88101-daily-summary-by-site'!E$2&amp;'88101-daily-summary-by-site'!E$3,'AQS-88101'!$AC$2:$AC$2744&amp;'AQS-88101'!$E$2:$E$2744&amp;'AQS-88101'!$G$2:$G$2744,0))&lt;&gt;"",INDEX('AQS-88101'!$M$2:$M$2744,MATCH('88101-daily-summary-by-site'!$A1956&amp;'88101-daily-summary-by-site'!E$2&amp;'88101-daily-summary-by-site'!E$3,'AQS-88101'!$AC$2:$AC$2744&amp;'AQS-88101'!$E$2:$E$2744&amp;'AQS-88101'!$G$2:$G$2744,0)),""),"")</f>
        <v/>
      </c>
      <c r="F1956" s="42" t="str">
        <f t="array" ref="F1956">IFERROR(IF(INDEX('AQS-88101'!$M$2:$M$2744,MATCH('88101-daily-summary-by-site'!$A1956&amp;'88101-daily-summary-by-site'!F$2&amp;'88101-daily-summary-by-site'!F$3,'AQS-88101'!$AC$2:$AC$2744&amp;'AQS-88101'!$E$2:$E$2744&amp;'AQS-88101'!$G$2:$G$2744,0))&lt;&gt;"",INDEX('AQS-88101'!$M$2:$M$2744,MATCH('88101-daily-summary-by-site'!$A1956&amp;'88101-daily-summary-by-site'!F$2&amp;'88101-daily-summary-by-site'!F$3,'AQS-88101'!$AC$2:$AC$2744&amp;'AQS-88101'!$E$2:$E$2744&amp;'AQS-88101'!$G$2:$G$2744,0)),""),"")</f>
        <v/>
      </c>
      <c r="G1956" s="42" t="str">
        <f t="array" ref="G1956">IFERROR(IF(INDEX('AQS-88101'!$M$2:$M$2744,MATCH('88101-daily-summary-by-site'!$A1956&amp;'88101-daily-summary-by-site'!G$2&amp;'88101-daily-summary-by-site'!G$3,'AQS-88101'!$AC$2:$AC$2744&amp;'AQS-88101'!$E$2:$E$2744&amp;'AQS-88101'!$G$2:$G$2744,0))&lt;&gt;"",INDEX('AQS-88101'!$M$2:$M$2744,MATCH('88101-daily-summary-by-site'!$A1956&amp;'88101-daily-summary-by-site'!G$2&amp;'88101-daily-summary-by-site'!G$3,'AQS-88101'!$AC$2:$AC$2744&amp;'AQS-88101'!$E$2:$E$2744&amp;'AQS-88101'!$G$2:$G$2744,0)),""),"")</f>
        <v/>
      </c>
      <c r="H1956" s="42" t="str">
        <f t="array" ref="H1956">IFERROR(IF(INDEX('AQS-88101'!$M$2:$M$2744,MATCH('88101-daily-summary-by-site'!$A1956&amp;'88101-daily-summary-by-site'!H$2&amp;'88101-daily-summary-by-site'!H$3,'AQS-88101'!$AC$2:$AC$2744&amp;'AQS-88101'!$E$2:$E$2744&amp;'AQS-88101'!$G$2:$G$2744,0))&lt;&gt;"",INDEX('AQS-88101'!$M$2:$M$2744,MATCH('88101-daily-summary-by-site'!$A1956&amp;'88101-daily-summary-by-site'!H$2&amp;'88101-daily-summary-by-site'!H$3,'AQS-88101'!$AC$2:$AC$2744&amp;'AQS-88101'!$E$2:$E$2744&amp;'AQS-88101'!$G$2:$G$2744,0)),""),"")</f>
        <v/>
      </c>
      <c r="I1956" s="108" t="str">
        <f t="array" ref="I1956">IFERROR(IF(INDEX('AQS-88101'!$M$2:$M$2744,MATCH('88101-daily-summary-by-site'!$A1956&amp;'88101-daily-summary-by-site'!I$2&amp;'88101-daily-summary-by-site'!I$3,'AQS-88101'!$AC$2:$AC$2744&amp;'AQS-88101'!$E$2:$E$2744&amp;'AQS-88101'!$G$2:$G$2744,0))&lt;&gt;"",INDEX('AQS-88101'!$M$2:$M$2744,MATCH('88101-daily-summary-by-site'!$A1956&amp;'88101-daily-summary-by-site'!I$2&amp;'88101-daily-summary-by-site'!I$3,'AQS-88101'!$AC$2:$AC$2744&amp;'AQS-88101'!$E$2:$E$2744&amp;'AQS-88101'!$G$2:$G$2744,0)),""),"")</f>
        <v/>
      </c>
      <c r="L1956" s="107" t="str">
        <f t="shared" si="156"/>
        <v/>
      </c>
      <c r="M1956" s="42" t="str">
        <f t="shared" si="157"/>
        <v/>
      </c>
      <c r="N1956" s="42" t="str">
        <f t="shared" si="158"/>
        <v/>
      </c>
      <c r="O1956" s="108" t="str">
        <f t="shared" si="159"/>
        <v/>
      </c>
    </row>
    <row r="1957" spans="1:15" x14ac:dyDescent="0.25">
      <c r="A1957" s="79">
        <f t="shared" si="155"/>
        <v>41868</v>
      </c>
      <c r="B1957" s="107" t="str">
        <f t="array" ref="B1957">IFERROR(IF(INDEX('AQS-88101'!$M$2:$M$2744,MATCH('88101-daily-summary-by-site'!$A1957&amp;'88101-daily-summary-by-site'!B$2&amp;'88101-daily-summary-by-site'!B$3,'AQS-88101'!$AC$2:$AC$2744&amp;'AQS-88101'!$E$2:$E$2744&amp;'AQS-88101'!$G$2:$G$2744,0))&lt;&gt;"",INDEX('AQS-88101'!$M$2:$M$2744,MATCH('88101-daily-summary-by-site'!$A1957&amp;'88101-daily-summary-by-site'!B$2&amp;'88101-daily-summary-by-site'!B$3,'AQS-88101'!$AC$2:$AC$2744&amp;'AQS-88101'!$E$2:$E$2744&amp;'AQS-88101'!$G$2:$G$2744,0)),""),"")</f>
        <v/>
      </c>
      <c r="C1957" s="42" t="str">
        <f t="array" ref="C1957">IFERROR(IF(INDEX('AQS-88101'!$M$2:$M$2744,MATCH('88101-daily-summary-by-site'!$A1957&amp;'88101-daily-summary-by-site'!C$2&amp;'88101-daily-summary-by-site'!C$3,'AQS-88101'!$AC$2:$AC$2744&amp;'AQS-88101'!$E$2:$E$2744&amp;'AQS-88101'!$G$2:$G$2744,0))&lt;&gt;"",INDEX('AQS-88101'!$M$2:$M$2744,MATCH('88101-daily-summary-by-site'!$A1957&amp;'88101-daily-summary-by-site'!C$2&amp;'88101-daily-summary-by-site'!C$3,'AQS-88101'!$AC$2:$AC$2744&amp;'AQS-88101'!$E$2:$E$2744&amp;'AQS-88101'!$G$2:$G$2744,0)),""),"")</f>
        <v/>
      </c>
      <c r="D1957" s="42" t="str">
        <f t="array" ref="D1957">IFERROR(IF(INDEX('AQS-88101'!$M$2:$M$2744,MATCH('88101-daily-summary-by-site'!$A1957&amp;'88101-daily-summary-by-site'!D$2&amp;'88101-daily-summary-by-site'!D$3,'AQS-88101'!$AC$2:$AC$2744&amp;'AQS-88101'!$E$2:$E$2744&amp;'AQS-88101'!$G$2:$G$2744,0))&lt;&gt;"",INDEX('AQS-88101'!$M$2:$M$2744,MATCH('88101-daily-summary-by-site'!$A1957&amp;'88101-daily-summary-by-site'!D$2&amp;'88101-daily-summary-by-site'!D$3,'AQS-88101'!$AC$2:$AC$2744&amp;'AQS-88101'!$E$2:$E$2744&amp;'AQS-88101'!$G$2:$G$2744,0)),""),"")</f>
        <v/>
      </c>
      <c r="E1957" s="42" t="str">
        <f t="array" ref="E1957">IFERROR(IF(INDEX('AQS-88101'!$M$2:$M$2744,MATCH('88101-daily-summary-by-site'!$A1957&amp;'88101-daily-summary-by-site'!E$2&amp;'88101-daily-summary-by-site'!E$3,'AQS-88101'!$AC$2:$AC$2744&amp;'AQS-88101'!$E$2:$E$2744&amp;'AQS-88101'!$G$2:$G$2744,0))&lt;&gt;"",INDEX('AQS-88101'!$M$2:$M$2744,MATCH('88101-daily-summary-by-site'!$A1957&amp;'88101-daily-summary-by-site'!E$2&amp;'88101-daily-summary-by-site'!E$3,'AQS-88101'!$AC$2:$AC$2744&amp;'AQS-88101'!$E$2:$E$2744&amp;'AQS-88101'!$G$2:$G$2744,0)),""),"")</f>
        <v/>
      </c>
      <c r="F1957" s="42" t="str">
        <f t="array" ref="F1957">IFERROR(IF(INDEX('AQS-88101'!$M$2:$M$2744,MATCH('88101-daily-summary-by-site'!$A1957&amp;'88101-daily-summary-by-site'!F$2&amp;'88101-daily-summary-by-site'!F$3,'AQS-88101'!$AC$2:$AC$2744&amp;'AQS-88101'!$E$2:$E$2744&amp;'AQS-88101'!$G$2:$G$2744,0))&lt;&gt;"",INDEX('AQS-88101'!$M$2:$M$2744,MATCH('88101-daily-summary-by-site'!$A1957&amp;'88101-daily-summary-by-site'!F$2&amp;'88101-daily-summary-by-site'!F$3,'AQS-88101'!$AC$2:$AC$2744&amp;'AQS-88101'!$E$2:$E$2744&amp;'AQS-88101'!$G$2:$G$2744,0)),""),"")</f>
        <v/>
      </c>
      <c r="G1957" s="42" t="str">
        <f t="array" ref="G1957">IFERROR(IF(INDEX('AQS-88101'!$M$2:$M$2744,MATCH('88101-daily-summary-by-site'!$A1957&amp;'88101-daily-summary-by-site'!G$2&amp;'88101-daily-summary-by-site'!G$3,'AQS-88101'!$AC$2:$AC$2744&amp;'AQS-88101'!$E$2:$E$2744&amp;'AQS-88101'!$G$2:$G$2744,0))&lt;&gt;"",INDEX('AQS-88101'!$M$2:$M$2744,MATCH('88101-daily-summary-by-site'!$A1957&amp;'88101-daily-summary-by-site'!G$2&amp;'88101-daily-summary-by-site'!G$3,'AQS-88101'!$AC$2:$AC$2744&amp;'AQS-88101'!$E$2:$E$2744&amp;'AQS-88101'!$G$2:$G$2744,0)),""),"")</f>
        <v/>
      </c>
      <c r="H1957" s="42" t="str">
        <f t="array" ref="H1957">IFERROR(IF(INDEX('AQS-88101'!$M$2:$M$2744,MATCH('88101-daily-summary-by-site'!$A1957&amp;'88101-daily-summary-by-site'!H$2&amp;'88101-daily-summary-by-site'!H$3,'AQS-88101'!$AC$2:$AC$2744&amp;'AQS-88101'!$E$2:$E$2744&amp;'AQS-88101'!$G$2:$G$2744,0))&lt;&gt;"",INDEX('AQS-88101'!$M$2:$M$2744,MATCH('88101-daily-summary-by-site'!$A1957&amp;'88101-daily-summary-by-site'!H$2&amp;'88101-daily-summary-by-site'!H$3,'AQS-88101'!$AC$2:$AC$2744&amp;'AQS-88101'!$E$2:$E$2744&amp;'AQS-88101'!$G$2:$G$2744,0)),""),"")</f>
        <v/>
      </c>
      <c r="I1957" s="108" t="str">
        <f t="array" ref="I1957">IFERROR(IF(INDEX('AQS-88101'!$M$2:$M$2744,MATCH('88101-daily-summary-by-site'!$A1957&amp;'88101-daily-summary-by-site'!I$2&amp;'88101-daily-summary-by-site'!I$3,'AQS-88101'!$AC$2:$AC$2744&amp;'AQS-88101'!$E$2:$E$2744&amp;'AQS-88101'!$G$2:$G$2744,0))&lt;&gt;"",INDEX('AQS-88101'!$M$2:$M$2744,MATCH('88101-daily-summary-by-site'!$A1957&amp;'88101-daily-summary-by-site'!I$2&amp;'88101-daily-summary-by-site'!I$3,'AQS-88101'!$AC$2:$AC$2744&amp;'AQS-88101'!$E$2:$E$2744&amp;'AQS-88101'!$G$2:$G$2744,0)),""),"")</f>
        <v/>
      </c>
      <c r="L1957" s="107" t="str">
        <f t="shared" si="156"/>
        <v/>
      </c>
      <c r="M1957" s="42" t="str">
        <f t="shared" si="157"/>
        <v/>
      </c>
      <c r="N1957" s="42" t="str">
        <f t="shared" si="158"/>
        <v/>
      </c>
      <c r="O1957" s="108" t="str">
        <f t="shared" si="159"/>
        <v/>
      </c>
    </row>
    <row r="1958" spans="1:15" x14ac:dyDescent="0.25">
      <c r="A1958" s="79">
        <f t="shared" si="155"/>
        <v>41869</v>
      </c>
      <c r="B1958" s="107">
        <f t="array" ref="B1958">IFERROR(IF(INDEX('AQS-88101'!$M$2:$M$2744,MATCH('88101-daily-summary-by-site'!$A1958&amp;'88101-daily-summary-by-site'!B$2&amp;'88101-daily-summary-by-site'!B$3,'AQS-88101'!$AC$2:$AC$2744&amp;'AQS-88101'!$E$2:$E$2744&amp;'AQS-88101'!$G$2:$G$2744,0))&lt;&gt;"",INDEX('AQS-88101'!$M$2:$M$2744,MATCH('88101-daily-summary-by-site'!$A1958&amp;'88101-daily-summary-by-site'!B$2&amp;'88101-daily-summary-by-site'!B$3,'AQS-88101'!$AC$2:$AC$2744&amp;'AQS-88101'!$E$2:$E$2744&amp;'AQS-88101'!$G$2:$G$2744,0)),""),"")</f>
        <v>2.2999999999999998</v>
      </c>
      <c r="C1958" s="42" t="str">
        <f t="array" ref="C1958">IFERROR(IF(INDEX('AQS-88101'!$M$2:$M$2744,MATCH('88101-daily-summary-by-site'!$A1958&amp;'88101-daily-summary-by-site'!C$2&amp;'88101-daily-summary-by-site'!C$3,'AQS-88101'!$AC$2:$AC$2744&amp;'AQS-88101'!$E$2:$E$2744&amp;'AQS-88101'!$G$2:$G$2744,0))&lt;&gt;"",INDEX('AQS-88101'!$M$2:$M$2744,MATCH('88101-daily-summary-by-site'!$A1958&amp;'88101-daily-summary-by-site'!C$2&amp;'88101-daily-summary-by-site'!C$3,'AQS-88101'!$AC$2:$AC$2744&amp;'AQS-88101'!$E$2:$E$2744&amp;'AQS-88101'!$G$2:$G$2744,0)),""),"")</f>
        <v/>
      </c>
      <c r="D1958" s="42">
        <f t="array" ref="D1958">IFERROR(IF(INDEX('AQS-88101'!$M$2:$M$2744,MATCH('88101-daily-summary-by-site'!$A1958&amp;'88101-daily-summary-by-site'!D$2&amp;'88101-daily-summary-by-site'!D$3,'AQS-88101'!$AC$2:$AC$2744&amp;'AQS-88101'!$E$2:$E$2744&amp;'AQS-88101'!$G$2:$G$2744,0))&lt;&gt;"",INDEX('AQS-88101'!$M$2:$M$2744,MATCH('88101-daily-summary-by-site'!$A1958&amp;'88101-daily-summary-by-site'!D$2&amp;'88101-daily-summary-by-site'!D$3,'AQS-88101'!$AC$2:$AC$2744&amp;'AQS-88101'!$E$2:$E$2744&amp;'AQS-88101'!$G$2:$G$2744,0)),""),"")</f>
        <v>1.7</v>
      </c>
      <c r="E1958" s="42" t="str">
        <f t="array" ref="E1958">IFERROR(IF(INDEX('AQS-88101'!$M$2:$M$2744,MATCH('88101-daily-summary-by-site'!$A1958&amp;'88101-daily-summary-by-site'!E$2&amp;'88101-daily-summary-by-site'!E$3,'AQS-88101'!$AC$2:$AC$2744&amp;'AQS-88101'!$E$2:$E$2744&amp;'AQS-88101'!$G$2:$G$2744,0))&lt;&gt;"",INDEX('AQS-88101'!$M$2:$M$2744,MATCH('88101-daily-summary-by-site'!$A1958&amp;'88101-daily-summary-by-site'!E$2&amp;'88101-daily-summary-by-site'!E$3,'AQS-88101'!$AC$2:$AC$2744&amp;'AQS-88101'!$E$2:$E$2744&amp;'AQS-88101'!$G$2:$G$2744,0)),""),"")</f>
        <v/>
      </c>
      <c r="F1958" s="42" t="str">
        <f t="array" ref="F1958">IFERROR(IF(INDEX('AQS-88101'!$M$2:$M$2744,MATCH('88101-daily-summary-by-site'!$A1958&amp;'88101-daily-summary-by-site'!F$2&amp;'88101-daily-summary-by-site'!F$3,'AQS-88101'!$AC$2:$AC$2744&amp;'AQS-88101'!$E$2:$E$2744&amp;'AQS-88101'!$G$2:$G$2744,0))&lt;&gt;"",INDEX('AQS-88101'!$M$2:$M$2744,MATCH('88101-daily-summary-by-site'!$A1958&amp;'88101-daily-summary-by-site'!F$2&amp;'88101-daily-summary-by-site'!F$3,'AQS-88101'!$AC$2:$AC$2744&amp;'AQS-88101'!$E$2:$E$2744&amp;'AQS-88101'!$G$2:$G$2744,0)),""),"")</f>
        <v/>
      </c>
      <c r="G1958" s="42" t="str">
        <f t="array" ref="G1958">IFERROR(IF(INDEX('AQS-88101'!$M$2:$M$2744,MATCH('88101-daily-summary-by-site'!$A1958&amp;'88101-daily-summary-by-site'!G$2&amp;'88101-daily-summary-by-site'!G$3,'AQS-88101'!$AC$2:$AC$2744&amp;'AQS-88101'!$E$2:$E$2744&amp;'AQS-88101'!$G$2:$G$2744,0))&lt;&gt;"",INDEX('AQS-88101'!$M$2:$M$2744,MATCH('88101-daily-summary-by-site'!$A1958&amp;'88101-daily-summary-by-site'!G$2&amp;'88101-daily-summary-by-site'!G$3,'AQS-88101'!$AC$2:$AC$2744&amp;'AQS-88101'!$E$2:$E$2744&amp;'AQS-88101'!$G$2:$G$2744,0)),""),"")</f>
        <v/>
      </c>
      <c r="H1958" s="42" t="str">
        <f t="array" ref="H1958">IFERROR(IF(INDEX('AQS-88101'!$M$2:$M$2744,MATCH('88101-daily-summary-by-site'!$A1958&amp;'88101-daily-summary-by-site'!H$2&amp;'88101-daily-summary-by-site'!H$3,'AQS-88101'!$AC$2:$AC$2744&amp;'AQS-88101'!$E$2:$E$2744&amp;'AQS-88101'!$G$2:$G$2744,0))&lt;&gt;"",INDEX('AQS-88101'!$M$2:$M$2744,MATCH('88101-daily-summary-by-site'!$A1958&amp;'88101-daily-summary-by-site'!H$2&amp;'88101-daily-summary-by-site'!H$3,'AQS-88101'!$AC$2:$AC$2744&amp;'AQS-88101'!$E$2:$E$2744&amp;'AQS-88101'!$G$2:$G$2744,0)),""),"")</f>
        <v/>
      </c>
      <c r="I1958" s="108" t="str">
        <f t="array" ref="I1958">IFERROR(IF(INDEX('AQS-88101'!$M$2:$M$2744,MATCH('88101-daily-summary-by-site'!$A1958&amp;'88101-daily-summary-by-site'!I$2&amp;'88101-daily-summary-by-site'!I$3,'AQS-88101'!$AC$2:$AC$2744&amp;'AQS-88101'!$E$2:$E$2744&amp;'AQS-88101'!$G$2:$G$2744,0))&lt;&gt;"",INDEX('AQS-88101'!$M$2:$M$2744,MATCH('88101-daily-summary-by-site'!$A1958&amp;'88101-daily-summary-by-site'!I$2&amp;'88101-daily-summary-by-site'!I$3,'AQS-88101'!$AC$2:$AC$2744&amp;'AQS-88101'!$E$2:$E$2744&amp;'AQS-88101'!$G$2:$G$2744,0)),""),"")</f>
        <v/>
      </c>
      <c r="L1958" s="107">
        <f t="shared" si="156"/>
        <v>2.2999999999999998</v>
      </c>
      <c r="M1958" s="42">
        <f t="shared" si="157"/>
        <v>1.7</v>
      </c>
      <c r="N1958" s="42" t="str">
        <f t="shared" si="158"/>
        <v/>
      </c>
      <c r="O1958" s="108" t="str">
        <f t="shared" si="159"/>
        <v/>
      </c>
    </row>
    <row r="1959" spans="1:15" x14ac:dyDescent="0.25">
      <c r="A1959" s="79">
        <f t="shared" si="155"/>
        <v>41870</v>
      </c>
      <c r="B1959" s="107" t="str">
        <f t="array" ref="B1959">IFERROR(IF(INDEX('AQS-88101'!$M$2:$M$2744,MATCH('88101-daily-summary-by-site'!$A1959&amp;'88101-daily-summary-by-site'!B$2&amp;'88101-daily-summary-by-site'!B$3,'AQS-88101'!$AC$2:$AC$2744&amp;'AQS-88101'!$E$2:$E$2744&amp;'AQS-88101'!$G$2:$G$2744,0))&lt;&gt;"",INDEX('AQS-88101'!$M$2:$M$2744,MATCH('88101-daily-summary-by-site'!$A1959&amp;'88101-daily-summary-by-site'!B$2&amp;'88101-daily-summary-by-site'!B$3,'AQS-88101'!$AC$2:$AC$2744&amp;'AQS-88101'!$E$2:$E$2744&amp;'AQS-88101'!$G$2:$G$2744,0)),""),"")</f>
        <v/>
      </c>
      <c r="C1959" s="42" t="str">
        <f t="array" ref="C1959">IFERROR(IF(INDEX('AQS-88101'!$M$2:$M$2744,MATCH('88101-daily-summary-by-site'!$A1959&amp;'88101-daily-summary-by-site'!C$2&amp;'88101-daily-summary-by-site'!C$3,'AQS-88101'!$AC$2:$AC$2744&amp;'AQS-88101'!$E$2:$E$2744&amp;'AQS-88101'!$G$2:$G$2744,0))&lt;&gt;"",INDEX('AQS-88101'!$M$2:$M$2744,MATCH('88101-daily-summary-by-site'!$A1959&amp;'88101-daily-summary-by-site'!C$2&amp;'88101-daily-summary-by-site'!C$3,'AQS-88101'!$AC$2:$AC$2744&amp;'AQS-88101'!$E$2:$E$2744&amp;'AQS-88101'!$G$2:$G$2744,0)),""),"")</f>
        <v/>
      </c>
      <c r="D1959" s="42" t="str">
        <f t="array" ref="D1959">IFERROR(IF(INDEX('AQS-88101'!$M$2:$M$2744,MATCH('88101-daily-summary-by-site'!$A1959&amp;'88101-daily-summary-by-site'!D$2&amp;'88101-daily-summary-by-site'!D$3,'AQS-88101'!$AC$2:$AC$2744&amp;'AQS-88101'!$E$2:$E$2744&amp;'AQS-88101'!$G$2:$G$2744,0))&lt;&gt;"",INDEX('AQS-88101'!$M$2:$M$2744,MATCH('88101-daily-summary-by-site'!$A1959&amp;'88101-daily-summary-by-site'!D$2&amp;'88101-daily-summary-by-site'!D$3,'AQS-88101'!$AC$2:$AC$2744&amp;'AQS-88101'!$E$2:$E$2744&amp;'AQS-88101'!$G$2:$G$2744,0)),""),"")</f>
        <v/>
      </c>
      <c r="E1959" s="42" t="str">
        <f t="array" ref="E1959">IFERROR(IF(INDEX('AQS-88101'!$M$2:$M$2744,MATCH('88101-daily-summary-by-site'!$A1959&amp;'88101-daily-summary-by-site'!E$2&amp;'88101-daily-summary-by-site'!E$3,'AQS-88101'!$AC$2:$AC$2744&amp;'AQS-88101'!$E$2:$E$2744&amp;'AQS-88101'!$G$2:$G$2744,0))&lt;&gt;"",INDEX('AQS-88101'!$M$2:$M$2744,MATCH('88101-daily-summary-by-site'!$A1959&amp;'88101-daily-summary-by-site'!E$2&amp;'88101-daily-summary-by-site'!E$3,'AQS-88101'!$AC$2:$AC$2744&amp;'AQS-88101'!$E$2:$E$2744&amp;'AQS-88101'!$G$2:$G$2744,0)),""),"")</f>
        <v/>
      </c>
      <c r="F1959" s="42" t="str">
        <f t="array" ref="F1959">IFERROR(IF(INDEX('AQS-88101'!$M$2:$M$2744,MATCH('88101-daily-summary-by-site'!$A1959&amp;'88101-daily-summary-by-site'!F$2&amp;'88101-daily-summary-by-site'!F$3,'AQS-88101'!$AC$2:$AC$2744&amp;'AQS-88101'!$E$2:$E$2744&amp;'AQS-88101'!$G$2:$G$2744,0))&lt;&gt;"",INDEX('AQS-88101'!$M$2:$M$2744,MATCH('88101-daily-summary-by-site'!$A1959&amp;'88101-daily-summary-by-site'!F$2&amp;'88101-daily-summary-by-site'!F$3,'AQS-88101'!$AC$2:$AC$2744&amp;'AQS-88101'!$E$2:$E$2744&amp;'AQS-88101'!$G$2:$G$2744,0)),""),"")</f>
        <v/>
      </c>
      <c r="G1959" s="42" t="str">
        <f t="array" ref="G1959">IFERROR(IF(INDEX('AQS-88101'!$M$2:$M$2744,MATCH('88101-daily-summary-by-site'!$A1959&amp;'88101-daily-summary-by-site'!G$2&amp;'88101-daily-summary-by-site'!G$3,'AQS-88101'!$AC$2:$AC$2744&amp;'AQS-88101'!$E$2:$E$2744&amp;'AQS-88101'!$G$2:$G$2744,0))&lt;&gt;"",INDEX('AQS-88101'!$M$2:$M$2744,MATCH('88101-daily-summary-by-site'!$A1959&amp;'88101-daily-summary-by-site'!G$2&amp;'88101-daily-summary-by-site'!G$3,'AQS-88101'!$AC$2:$AC$2744&amp;'AQS-88101'!$E$2:$E$2744&amp;'AQS-88101'!$G$2:$G$2744,0)),""),"")</f>
        <v/>
      </c>
      <c r="H1959" s="42" t="str">
        <f t="array" ref="H1959">IFERROR(IF(INDEX('AQS-88101'!$M$2:$M$2744,MATCH('88101-daily-summary-by-site'!$A1959&amp;'88101-daily-summary-by-site'!H$2&amp;'88101-daily-summary-by-site'!H$3,'AQS-88101'!$AC$2:$AC$2744&amp;'AQS-88101'!$E$2:$E$2744&amp;'AQS-88101'!$G$2:$G$2744,0))&lt;&gt;"",INDEX('AQS-88101'!$M$2:$M$2744,MATCH('88101-daily-summary-by-site'!$A1959&amp;'88101-daily-summary-by-site'!H$2&amp;'88101-daily-summary-by-site'!H$3,'AQS-88101'!$AC$2:$AC$2744&amp;'AQS-88101'!$E$2:$E$2744&amp;'AQS-88101'!$G$2:$G$2744,0)),""),"")</f>
        <v/>
      </c>
      <c r="I1959" s="108" t="str">
        <f t="array" ref="I1959">IFERROR(IF(INDEX('AQS-88101'!$M$2:$M$2744,MATCH('88101-daily-summary-by-site'!$A1959&amp;'88101-daily-summary-by-site'!I$2&amp;'88101-daily-summary-by-site'!I$3,'AQS-88101'!$AC$2:$AC$2744&amp;'AQS-88101'!$E$2:$E$2744&amp;'AQS-88101'!$G$2:$G$2744,0))&lt;&gt;"",INDEX('AQS-88101'!$M$2:$M$2744,MATCH('88101-daily-summary-by-site'!$A1959&amp;'88101-daily-summary-by-site'!I$2&amp;'88101-daily-summary-by-site'!I$3,'AQS-88101'!$AC$2:$AC$2744&amp;'AQS-88101'!$E$2:$E$2744&amp;'AQS-88101'!$G$2:$G$2744,0)),""),"")</f>
        <v/>
      </c>
      <c r="L1959" s="107" t="str">
        <f t="shared" si="156"/>
        <v/>
      </c>
      <c r="M1959" s="42" t="str">
        <f t="shared" si="157"/>
        <v/>
      </c>
      <c r="N1959" s="42" t="str">
        <f t="shared" si="158"/>
        <v/>
      </c>
      <c r="O1959" s="108" t="str">
        <f t="shared" si="159"/>
        <v/>
      </c>
    </row>
    <row r="1960" spans="1:15" x14ac:dyDescent="0.25">
      <c r="A1960" s="79">
        <f t="shared" si="155"/>
        <v>41871</v>
      </c>
      <c r="B1960" s="107" t="str">
        <f t="array" ref="B1960">IFERROR(IF(INDEX('AQS-88101'!$M$2:$M$2744,MATCH('88101-daily-summary-by-site'!$A1960&amp;'88101-daily-summary-by-site'!B$2&amp;'88101-daily-summary-by-site'!B$3,'AQS-88101'!$AC$2:$AC$2744&amp;'AQS-88101'!$E$2:$E$2744&amp;'AQS-88101'!$G$2:$G$2744,0))&lt;&gt;"",INDEX('AQS-88101'!$M$2:$M$2744,MATCH('88101-daily-summary-by-site'!$A1960&amp;'88101-daily-summary-by-site'!B$2&amp;'88101-daily-summary-by-site'!B$3,'AQS-88101'!$AC$2:$AC$2744&amp;'AQS-88101'!$E$2:$E$2744&amp;'AQS-88101'!$G$2:$G$2744,0)),""),"")</f>
        <v/>
      </c>
      <c r="C1960" s="42" t="str">
        <f t="array" ref="C1960">IFERROR(IF(INDEX('AQS-88101'!$M$2:$M$2744,MATCH('88101-daily-summary-by-site'!$A1960&amp;'88101-daily-summary-by-site'!C$2&amp;'88101-daily-summary-by-site'!C$3,'AQS-88101'!$AC$2:$AC$2744&amp;'AQS-88101'!$E$2:$E$2744&amp;'AQS-88101'!$G$2:$G$2744,0))&lt;&gt;"",INDEX('AQS-88101'!$M$2:$M$2744,MATCH('88101-daily-summary-by-site'!$A1960&amp;'88101-daily-summary-by-site'!C$2&amp;'88101-daily-summary-by-site'!C$3,'AQS-88101'!$AC$2:$AC$2744&amp;'AQS-88101'!$E$2:$E$2744&amp;'AQS-88101'!$G$2:$G$2744,0)),""),"")</f>
        <v/>
      </c>
      <c r="D1960" s="42" t="str">
        <f t="array" ref="D1960">IFERROR(IF(INDEX('AQS-88101'!$M$2:$M$2744,MATCH('88101-daily-summary-by-site'!$A1960&amp;'88101-daily-summary-by-site'!D$2&amp;'88101-daily-summary-by-site'!D$3,'AQS-88101'!$AC$2:$AC$2744&amp;'AQS-88101'!$E$2:$E$2744&amp;'AQS-88101'!$G$2:$G$2744,0))&lt;&gt;"",INDEX('AQS-88101'!$M$2:$M$2744,MATCH('88101-daily-summary-by-site'!$A1960&amp;'88101-daily-summary-by-site'!D$2&amp;'88101-daily-summary-by-site'!D$3,'AQS-88101'!$AC$2:$AC$2744&amp;'AQS-88101'!$E$2:$E$2744&amp;'AQS-88101'!$G$2:$G$2744,0)),""),"")</f>
        <v/>
      </c>
      <c r="E1960" s="42" t="str">
        <f t="array" ref="E1960">IFERROR(IF(INDEX('AQS-88101'!$M$2:$M$2744,MATCH('88101-daily-summary-by-site'!$A1960&amp;'88101-daily-summary-by-site'!E$2&amp;'88101-daily-summary-by-site'!E$3,'AQS-88101'!$AC$2:$AC$2744&amp;'AQS-88101'!$E$2:$E$2744&amp;'AQS-88101'!$G$2:$G$2744,0))&lt;&gt;"",INDEX('AQS-88101'!$M$2:$M$2744,MATCH('88101-daily-summary-by-site'!$A1960&amp;'88101-daily-summary-by-site'!E$2&amp;'88101-daily-summary-by-site'!E$3,'AQS-88101'!$AC$2:$AC$2744&amp;'AQS-88101'!$E$2:$E$2744&amp;'AQS-88101'!$G$2:$G$2744,0)),""),"")</f>
        <v/>
      </c>
      <c r="F1960" s="42" t="str">
        <f t="array" ref="F1960">IFERROR(IF(INDEX('AQS-88101'!$M$2:$M$2744,MATCH('88101-daily-summary-by-site'!$A1960&amp;'88101-daily-summary-by-site'!F$2&amp;'88101-daily-summary-by-site'!F$3,'AQS-88101'!$AC$2:$AC$2744&amp;'AQS-88101'!$E$2:$E$2744&amp;'AQS-88101'!$G$2:$G$2744,0))&lt;&gt;"",INDEX('AQS-88101'!$M$2:$M$2744,MATCH('88101-daily-summary-by-site'!$A1960&amp;'88101-daily-summary-by-site'!F$2&amp;'88101-daily-summary-by-site'!F$3,'AQS-88101'!$AC$2:$AC$2744&amp;'AQS-88101'!$E$2:$E$2744&amp;'AQS-88101'!$G$2:$G$2744,0)),""),"")</f>
        <v/>
      </c>
      <c r="G1960" s="42" t="str">
        <f t="array" ref="G1960">IFERROR(IF(INDEX('AQS-88101'!$M$2:$M$2744,MATCH('88101-daily-summary-by-site'!$A1960&amp;'88101-daily-summary-by-site'!G$2&amp;'88101-daily-summary-by-site'!G$3,'AQS-88101'!$AC$2:$AC$2744&amp;'AQS-88101'!$E$2:$E$2744&amp;'AQS-88101'!$G$2:$G$2744,0))&lt;&gt;"",INDEX('AQS-88101'!$M$2:$M$2744,MATCH('88101-daily-summary-by-site'!$A1960&amp;'88101-daily-summary-by-site'!G$2&amp;'88101-daily-summary-by-site'!G$3,'AQS-88101'!$AC$2:$AC$2744&amp;'AQS-88101'!$E$2:$E$2744&amp;'AQS-88101'!$G$2:$G$2744,0)),""),"")</f>
        <v/>
      </c>
      <c r="H1960" s="42" t="str">
        <f t="array" ref="H1960">IFERROR(IF(INDEX('AQS-88101'!$M$2:$M$2744,MATCH('88101-daily-summary-by-site'!$A1960&amp;'88101-daily-summary-by-site'!H$2&amp;'88101-daily-summary-by-site'!H$3,'AQS-88101'!$AC$2:$AC$2744&amp;'AQS-88101'!$E$2:$E$2744&amp;'AQS-88101'!$G$2:$G$2744,0))&lt;&gt;"",INDEX('AQS-88101'!$M$2:$M$2744,MATCH('88101-daily-summary-by-site'!$A1960&amp;'88101-daily-summary-by-site'!H$2&amp;'88101-daily-summary-by-site'!H$3,'AQS-88101'!$AC$2:$AC$2744&amp;'AQS-88101'!$E$2:$E$2744&amp;'AQS-88101'!$G$2:$G$2744,0)),""),"")</f>
        <v/>
      </c>
      <c r="I1960" s="108" t="str">
        <f t="array" ref="I1960">IFERROR(IF(INDEX('AQS-88101'!$M$2:$M$2744,MATCH('88101-daily-summary-by-site'!$A1960&amp;'88101-daily-summary-by-site'!I$2&amp;'88101-daily-summary-by-site'!I$3,'AQS-88101'!$AC$2:$AC$2744&amp;'AQS-88101'!$E$2:$E$2744&amp;'AQS-88101'!$G$2:$G$2744,0))&lt;&gt;"",INDEX('AQS-88101'!$M$2:$M$2744,MATCH('88101-daily-summary-by-site'!$A1960&amp;'88101-daily-summary-by-site'!I$2&amp;'88101-daily-summary-by-site'!I$3,'AQS-88101'!$AC$2:$AC$2744&amp;'AQS-88101'!$E$2:$E$2744&amp;'AQS-88101'!$G$2:$G$2744,0)),""),"")</f>
        <v/>
      </c>
      <c r="L1960" s="107" t="str">
        <f t="shared" si="156"/>
        <v/>
      </c>
      <c r="M1960" s="42" t="str">
        <f t="shared" si="157"/>
        <v/>
      </c>
      <c r="N1960" s="42" t="str">
        <f t="shared" si="158"/>
        <v/>
      </c>
      <c r="O1960" s="108" t="str">
        <f t="shared" si="159"/>
        <v/>
      </c>
    </row>
    <row r="1961" spans="1:15" x14ac:dyDescent="0.25">
      <c r="A1961" s="79">
        <f t="shared" si="155"/>
        <v>41872</v>
      </c>
      <c r="B1961" s="107">
        <f t="array" ref="B1961">IFERROR(IF(INDEX('AQS-88101'!$M$2:$M$2744,MATCH('88101-daily-summary-by-site'!$A1961&amp;'88101-daily-summary-by-site'!B$2&amp;'88101-daily-summary-by-site'!B$3,'AQS-88101'!$AC$2:$AC$2744&amp;'AQS-88101'!$E$2:$E$2744&amp;'AQS-88101'!$G$2:$G$2744,0))&lt;&gt;"",INDEX('AQS-88101'!$M$2:$M$2744,MATCH('88101-daily-summary-by-site'!$A1961&amp;'88101-daily-summary-by-site'!B$2&amp;'88101-daily-summary-by-site'!B$3,'AQS-88101'!$AC$2:$AC$2744&amp;'AQS-88101'!$E$2:$E$2744&amp;'AQS-88101'!$G$2:$G$2744,0)),""),"")</f>
        <v>2.2000000000000002</v>
      </c>
      <c r="C1961" s="42" t="str">
        <f t="array" ref="C1961">IFERROR(IF(INDEX('AQS-88101'!$M$2:$M$2744,MATCH('88101-daily-summary-by-site'!$A1961&amp;'88101-daily-summary-by-site'!C$2&amp;'88101-daily-summary-by-site'!C$3,'AQS-88101'!$AC$2:$AC$2744&amp;'AQS-88101'!$E$2:$E$2744&amp;'AQS-88101'!$G$2:$G$2744,0))&lt;&gt;"",INDEX('AQS-88101'!$M$2:$M$2744,MATCH('88101-daily-summary-by-site'!$A1961&amp;'88101-daily-summary-by-site'!C$2&amp;'88101-daily-summary-by-site'!C$3,'AQS-88101'!$AC$2:$AC$2744&amp;'AQS-88101'!$E$2:$E$2744&amp;'AQS-88101'!$G$2:$G$2744,0)),""),"")</f>
        <v/>
      </c>
      <c r="D1961" s="42">
        <f t="array" ref="D1961">IFERROR(IF(INDEX('AQS-88101'!$M$2:$M$2744,MATCH('88101-daily-summary-by-site'!$A1961&amp;'88101-daily-summary-by-site'!D$2&amp;'88101-daily-summary-by-site'!D$3,'AQS-88101'!$AC$2:$AC$2744&amp;'AQS-88101'!$E$2:$E$2744&amp;'AQS-88101'!$G$2:$G$2744,0))&lt;&gt;"",INDEX('AQS-88101'!$M$2:$M$2744,MATCH('88101-daily-summary-by-site'!$A1961&amp;'88101-daily-summary-by-site'!D$2&amp;'88101-daily-summary-by-site'!D$3,'AQS-88101'!$AC$2:$AC$2744&amp;'AQS-88101'!$E$2:$E$2744&amp;'AQS-88101'!$G$2:$G$2744,0)),""),"")</f>
        <v>3</v>
      </c>
      <c r="E1961" s="42">
        <f t="array" ref="E1961">IFERROR(IF(INDEX('AQS-88101'!$M$2:$M$2744,MATCH('88101-daily-summary-by-site'!$A1961&amp;'88101-daily-summary-by-site'!E$2&amp;'88101-daily-summary-by-site'!E$3,'AQS-88101'!$AC$2:$AC$2744&amp;'AQS-88101'!$E$2:$E$2744&amp;'AQS-88101'!$G$2:$G$2744,0))&lt;&gt;"",INDEX('AQS-88101'!$M$2:$M$2744,MATCH('88101-daily-summary-by-site'!$A1961&amp;'88101-daily-summary-by-site'!E$2&amp;'88101-daily-summary-by-site'!E$3,'AQS-88101'!$AC$2:$AC$2744&amp;'AQS-88101'!$E$2:$E$2744&amp;'AQS-88101'!$G$2:$G$2744,0)),""),"")</f>
        <v>2</v>
      </c>
      <c r="F1961" s="42" t="str">
        <f t="array" ref="F1961">IFERROR(IF(INDEX('AQS-88101'!$M$2:$M$2744,MATCH('88101-daily-summary-by-site'!$A1961&amp;'88101-daily-summary-by-site'!F$2&amp;'88101-daily-summary-by-site'!F$3,'AQS-88101'!$AC$2:$AC$2744&amp;'AQS-88101'!$E$2:$E$2744&amp;'AQS-88101'!$G$2:$G$2744,0))&lt;&gt;"",INDEX('AQS-88101'!$M$2:$M$2744,MATCH('88101-daily-summary-by-site'!$A1961&amp;'88101-daily-summary-by-site'!F$2&amp;'88101-daily-summary-by-site'!F$3,'AQS-88101'!$AC$2:$AC$2744&amp;'AQS-88101'!$E$2:$E$2744&amp;'AQS-88101'!$G$2:$G$2744,0)),""),"")</f>
        <v/>
      </c>
      <c r="G1961" s="42" t="str">
        <f t="array" ref="G1961">IFERROR(IF(INDEX('AQS-88101'!$M$2:$M$2744,MATCH('88101-daily-summary-by-site'!$A1961&amp;'88101-daily-summary-by-site'!G$2&amp;'88101-daily-summary-by-site'!G$3,'AQS-88101'!$AC$2:$AC$2744&amp;'AQS-88101'!$E$2:$E$2744&amp;'AQS-88101'!$G$2:$G$2744,0))&lt;&gt;"",INDEX('AQS-88101'!$M$2:$M$2744,MATCH('88101-daily-summary-by-site'!$A1961&amp;'88101-daily-summary-by-site'!G$2&amp;'88101-daily-summary-by-site'!G$3,'AQS-88101'!$AC$2:$AC$2744&amp;'AQS-88101'!$E$2:$E$2744&amp;'AQS-88101'!$G$2:$G$2744,0)),""),"")</f>
        <v/>
      </c>
      <c r="H1961" s="42" t="str">
        <f t="array" ref="H1961">IFERROR(IF(INDEX('AQS-88101'!$M$2:$M$2744,MATCH('88101-daily-summary-by-site'!$A1961&amp;'88101-daily-summary-by-site'!H$2&amp;'88101-daily-summary-by-site'!H$3,'AQS-88101'!$AC$2:$AC$2744&amp;'AQS-88101'!$E$2:$E$2744&amp;'AQS-88101'!$G$2:$G$2744,0))&lt;&gt;"",INDEX('AQS-88101'!$M$2:$M$2744,MATCH('88101-daily-summary-by-site'!$A1961&amp;'88101-daily-summary-by-site'!H$2&amp;'88101-daily-summary-by-site'!H$3,'AQS-88101'!$AC$2:$AC$2744&amp;'AQS-88101'!$E$2:$E$2744&amp;'AQS-88101'!$G$2:$G$2744,0)),""),"")</f>
        <v/>
      </c>
      <c r="I1961" s="108" t="str">
        <f t="array" ref="I1961">IFERROR(IF(INDEX('AQS-88101'!$M$2:$M$2744,MATCH('88101-daily-summary-by-site'!$A1961&amp;'88101-daily-summary-by-site'!I$2&amp;'88101-daily-summary-by-site'!I$3,'AQS-88101'!$AC$2:$AC$2744&amp;'AQS-88101'!$E$2:$E$2744&amp;'AQS-88101'!$G$2:$G$2744,0))&lt;&gt;"",INDEX('AQS-88101'!$M$2:$M$2744,MATCH('88101-daily-summary-by-site'!$A1961&amp;'88101-daily-summary-by-site'!I$2&amp;'88101-daily-summary-by-site'!I$3,'AQS-88101'!$AC$2:$AC$2744&amp;'AQS-88101'!$E$2:$E$2744&amp;'AQS-88101'!$G$2:$G$2744,0)),""),"")</f>
        <v/>
      </c>
      <c r="L1961" s="107">
        <f t="shared" si="156"/>
        <v>2.2000000000000002</v>
      </c>
      <c r="M1961" s="42">
        <f t="shared" si="157"/>
        <v>3</v>
      </c>
      <c r="N1961" s="42" t="str">
        <f t="shared" si="158"/>
        <v/>
      </c>
      <c r="O1961" s="108" t="str">
        <f t="shared" si="159"/>
        <v/>
      </c>
    </row>
    <row r="1962" spans="1:15" x14ac:dyDescent="0.25">
      <c r="A1962" s="79">
        <f t="shared" si="155"/>
        <v>41873</v>
      </c>
      <c r="B1962" s="107" t="str">
        <f t="array" ref="B1962">IFERROR(IF(INDEX('AQS-88101'!$M$2:$M$2744,MATCH('88101-daily-summary-by-site'!$A1962&amp;'88101-daily-summary-by-site'!B$2&amp;'88101-daily-summary-by-site'!B$3,'AQS-88101'!$AC$2:$AC$2744&amp;'AQS-88101'!$E$2:$E$2744&amp;'AQS-88101'!$G$2:$G$2744,0))&lt;&gt;"",INDEX('AQS-88101'!$M$2:$M$2744,MATCH('88101-daily-summary-by-site'!$A1962&amp;'88101-daily-summary-by-site'!B$2&amp;'88101-daily-summary-by-site'!B$3,'AQS-88101'!$AC$2:$AC$2744&amp;'AQS-88101'!$E$2:$E$2744&amp;'AQS-88101'!$G$2:$G$2744,0)),""),"")</f>
        <v/>
      </c>
      <c r="C1962" s="42" t="str">
        <f t="array" ref="C1962">IFERROR(IF(INDEX('AQS-88101'!$M$2:$M$2744,MATCH('88101-daily-summary-by-site'!$A1962&amp;'88101-daily-summary-by-site'!C$2&amp;'88101-daily-summary-by-site'!C$3,'AQS-88101'!$AC$2:$AC$2744&amp;'AQS-88101'!$E$2:$E$2744&amp;'AQS-88101'!$G$2:$G$2744,0))&lt;&gt;"",INDEX('AQS-88101'!$M$2:$M$2744,MATCH('88101-daily-summary-by-site'!$A1962&amp;'88101-daily-summary-by-site'!C$2&amp;'88101-daily-summary-by-site'!C$3,'AQS-88101'!$AC$2:$AC$2744&amp;'AQS-88101'!$E$2:$E$2744&amp;'AQS-88101'!$G$2:$G$2744,0)),""),"")</f>
        <v/>
      </c>
      <c r="D1962" s="42" t="str">
        <f t="array" ref="D1962">IFERROR(IF(INDEX('AQS-88101'!$M$2:$M$2744,MATCH('88101-daily-summary-by-site'!$A1962&amp;'88101-daily-summary-by-site'!D$2&amp;'88101-daily-summary-by-site'!D$3,'AQS-88101'!$AC$2:$AC$2744&amp;'AQS-88101'!$E$2:$E$2744&amp;'AQS-88101'!$G$2:$G$2744,0))&lt;&gt;"",INDEX('AQS-88101'!$M$2:$M$2744,MATCH('88101-daily-summary-by-site'!$A1962&amp;'88101-daily-summary-by-site'!D$2&amp;'88101-daily-summary-by-site'!D$3,'AQS-88101'!$AC$2:$AC$2744&amp;'AQS-88101'!$E$2:$E$2744&amp;'AQS-88101'!$G$2:$G$2744,0)),""),"")</f>
        <v/>
      </c>
      <c r="E1962" s="42" t="str">
        <f t="array" ref="E1962">IFERROR(IF(INDEX('AQS-88101'!$M$2:$M$2744,MATCH('88101-daily-summary-by-site'!$A1962&amp;'88101-daily-summary-by-site'!E$2&amp;'88101-daily-summary-by-site'!E$3,'AQS-88101'!$AC$2:$AC$2744&amp;'AQS-88101'!$E$2:$E$2744&amp;'AQS-88101'!$G$2:$G$2744,0))&lt;&gt;"",INDEX('AQS-88101'!$M$2:$M$2744,MATCH('88101-daily-summary-by-site'!$A1962&amp;'88101-daily-summary-by-site'!E$2&amp;'88101-daily-summary-by-site'!E$3,'AQS-88101'!$AC$2:$AC$2744&amp;'AQS-88101'!$E$2:$E$2744&amp;'AQS-88101'!$G$2:$G$2744,0)),""),"")</f>
        <v/>
      </c>
      <c r="F1962" s="42" t="str">
        <f t="array" ref="F1962">IFERROR(IF(INDEX('AQS-88101'!$M$2:$M$2744,MATCH('88101-daily-summary-by-site'!$A1962&amp;'88101-daily-summary-by-site'!F$2&amp;'88101-daily-summary-by-site'!F$3,'AQS-88101'!$AC$2:$AC$2744&amp;'AQS-88101'!$E$2:$E$2744&amp;'AQS-88101'!$G$2:$G$2744,0))&lt;&gt;"",INDEX('AQS-88101'!$M$2:$M$2744,MATCH('88101-daily-summary-by-site'!$A1962&amp;'88101-daily-summary-by-site'!F$2&amp;'88101-daily-summary-by-site'!F$3,'AQS-88101'!$AC$2:$AC$2744&amp;'AQS-88101'!$E$2:$E$2744&amp;'AQS-88101'!$G$2:$G$2744,0)),""),"")</f>
        <v/>
      </c>
      <c r="G1962" s="42" t="str">
        <f t="array" ref="G1962">IFERROR(IF(INDEX('AQS-88101'!$M$2:$M$2744,MATCH('88101-daily-summary-by-site'!$A1962&amp;'88101-daily-summary-by-site'!G$2&amp;'88101-daily-summary-by-site'!G$3,'AQS-88101'!$AC$2:$AC$2744&amp;'AQS-88101'!$E$2:$E$2744&amp;'AQS-88101'!$G$2:$G$2744,0))&lt;&gt;"",INDEX('AQS-88101'!$M$2:$M$2744,MATCH('88101-daily-summary-by-site'!$A1962&amp;'88101-daily-summary-by-site'!G$2&amp;'88101-daily-summary-by-site'!G$3,'AQS-88101'!$AC$2:$AC$2744&amp;'AQS-88101'!$E$2:$E$2744&amp;'AQS-88101'!$G$2:$G$2744,0)),""),"")</f>
        <v/>
      </c>
      <c r="H1962" s="42" t="str">
        <f t="array" ref="H1962">IFERROR(IF(INDEX('AQS-88101'!$M$2:$M$2744,MATCH('88101-daily-summary-by-site'!$A1962&amp;'88101-daily-summary-by-site'!H$2&amp;'88101-daily-summary-by-site'!H$3,'AQS-88101'!$AC$2:$AC$2744&amp;'AQS-88101'!$E$2:$E$2744&amp;'AQS-88101'!$G$2:$G$2744,0))&lt;&gt;"",INDEX('AQS-88101'!$M$2:$M$2744,MATCH('88101-daily-summary-by-site'!$A1962&amp;'88101-daily-summary-by-site'!H$2&amp;'88101-daily-summary-by-site'!H$3,'AQS-88101'!$AC$2:$AC$2744&amp;'AQS-88101'!$E$2:$E$2744&amp;'AQS-88101'!$G$2:$G$2744,0)),""),"")</f>
        <v/>
      </c>
      <c r="I1962" s="108" t="str">
        <f t="array" ref="I1962">IFERROR(IF(INDEX('AQS-88101'!$M$2:$M$2744,MATCH('88101-daily-summary-by-site'!$A1962&amp;'88101-daily-summary-by-site'!I$2&amp;'88101-daily-summary-by-site'!I$3,'AQS-88101'!$AC$2:$AC$2744&amp;'AQS-88101'!$E$2:$E$2744&amp;'AQS-88101'!$G$2:$G$2744,0))&lt;&gt;"",INDEX('AQS-88101'!$M$2:$M$2744,MATCH('88101-daily-summary-by-site'!$A1962&amp;'88101-daily-summary-by-site'!I$2&amp;'88101-daily-summary-by-site'!I$3,'AQS-88101'!$AC$2:$AC$2744&amp;'AQS-88101'!$E$2:$E$2744&amp;'AQS-88101'!$G$2:$G$2744,0)),""),"")</f>
        <v/>
      </c>
      <c r="L1962" s="107" t="str">
        <f t="shared" si="156"/>
        <v/>
      </c>
      <c r="M1962" s="42" t="str">
        <f t="shared" si="157"/>
        <v/>
      </c>
      <c r="N1962" s="42" t="str">
        <f t="shared" si="158"/>
        <v/>
      </c>
      <c r="O1962" s="108" t="str">
        <f t="shared" si="159"/>
        <v/>
      </c>
    </row>
    <row r="1963" spans="1:15" x14ac:dyDescent="0.25">
      <c r="A1963" s="79">
        <f t="shared" si="155"/>
        <v>41874</v>
      </c>
      <c r="B1963" s="107" t="str">
        <f t="array" ref="B1963">IFERROR(IF(INDEX('AQS-88101'!$M$2:$M$2744,MATCH('88101-daily-summary-by-site'!$A1963&amp;'88101-daily-summary-by-site'!B$2&amp;'88101-daily-summary-by-site'!B$3,'AQS-88101'!$AC$2:$AC$2744&amp;'AQS-88101'!$E$2:$E$2744&amp;'AQS-88101'!$G$2:$G$2744,0))&lt;&gt;"",INDEX('AQS-88101'!$M$2:$M$2744,MATCH('88101-daily-summary-by-site'!$A1963&amp;'88101-daily-summary-by-site'!B$2&amp;'88101-daily-summary-by-site'!B$3,'AQS-88101'!$AC$2:$AC$2744&amp;'AQS-88101'!$E$2:$E$2744&amp;'AQS-88101'!$G$2:$G$2744,0)),""),"")</f>
        <v/>
      </c>
      <c r="C1963" s="42" t="str">
        <f t="array" ref="C1963">IFERROR(IF(INDEX('AQS-88101'!$M$2:$M$2744,MATCH('88101-daily-summary-by-site'!$A1963&amp;'88101-daily-summary-by-site'!C$2&amp;'88101-daily-summary-by-site'!C$3,'AQS-88101'!$AC$2:$AC$2744&amp;'AQS-88101'!$E$2:$E$2744&amp;'AQS-88101'!$G$2:$G$2744,0))&lt;&gt;"",INDEX('AQS-88101'!$M$2:$M$2744,MATCH('88101-daily-summary-by-site'!$A1963&amp;'88101-daily-summary-by-site'!C$2&amp;'88101-daily-summary-by-site'!C$3,'AQS-88101'!$AC$2:$AC$2744&amp;'AQS-88101'!$E$2:$E$2744&amp;'AQS-88101'!$G$2:$G$2744,0)),""),"")</f>
        <v/>
      </c>
      <c r="D1963" s="42" t="str">
        <f t="array" ref="D1963">IFERROR(IF(INDEX('AQS-88101'!$M$2:$M$2744,MATCH('88101-daily-summary-by-site'!$A1963&amp;'88101-daily-summary-by-site'!D$2&amp;'88101-daily-summary-by-site'!D$3,'AQS-88101'!$AC$2:$AC$2744&amp;'AQS-88101'!$E$2:$E$2744&amp;'AQS-88101'!$G$2:$G$2744,0))&lt;&gt;"",INDEX('AQS-88101'!$M$2:$M$2744,MATCH('88101-daily-summary-by-site'!$A1963&amp;'88101-daily-summary-by-site'!D$2&amp;'88101-daily-summary-by-site'!D$3,'AQS-88101'!$AC$2:$AC$2744&amp;'AQS-88101'!$E$2:$E$2744&amp;'AQS-88101'!$G$2:$G$2744,0)),""),"")</f>
        <v/>
      </c>
      <c r="E1963" s="42" t="str">
        <f t="array" ref="E1963">IFERROR(IF(INDEX('AQS-88101'!$M$2:$M$2744,MATCH('88101-daily-summary-by-site'!$A1963&amp;'88101-daily-summary-by-site'!E$2&amp;'88101-daily-summary-by-site'!E$3,'AQS-88101'!$AC$2:$AC$2744&amp;'AQS-88101'!$E$2:$E$2744&amp;'AQS-88101'!$G$2:$G$2744,0))&lt;&gt;"",INDEX('AQS-88101'!$M$2:$M$2744,MATCH('88101-daily-summary-by-site'!$A1963&amp;'88101-daily-summary-by-site'!E$2&amp;'88101-daily-summary-by-site'!E$3,'AQS-88101'!$AC$2:$AC$2744&amp;'AQS-88101'!$E$2:$E$2744&amp;'AQS-88101'!$G$2:$G$2744,0)),""),"")</f>
        <v/>
      </c>
      <c r="F1963" s="42" t="str">
        <f t="array" ref="F1963">IFERROR(IF(INDEX('AQS-88101'!$M$2:$M$2744,MATCH('88101-daily-summary-by-site'!$A1963&amp;'88101-daily-summary-by-site'!F$2&amp;'88101-daily-summary-by-site'!F$3,'AQS-88101'!$AC$2:$AC$2744&amp;'AQS-88101'!$E$2:$E$2744&amp;'AQS-88101'!$G$2:$G$2744,0))&lt;&gt;"",INDEX('AQS-88101'!$M$2:$M$2744,MATCH('88101-daily-summary-by-site'!$A1963&amp;'88101-daily-summary-by-site'!F$2&amp;'88101-daily-summary-by-site'!F$3,'AQS-88101'!$AC$2:$AC$2744&amp;'AQS-88101'!$E$2:$E$2744&amp;'AQS-88101'!$G$2:$G$2744,0)),""),"")</f>
        <v/>
      </c>
      <c r="G1963" s="42" t="str">
        <f t="array" ref="G1963">IFERROR(IF(INDEX('AQS-88101'!$M$2:$M$2744,MATCH('88101-daily-summary-by-site'!$A1963&amp;'88101-daily-summary-by-site'!G$2&amp;'88101-daily-summary-by-site'!G$3,'AQS-88101'!$AC$2:$AC$2744&amp;'AQS-88101'!$E$2:$E$2744&amp;'AQS-88101'!$G$2:$G$2744,0))&lt;&gt;"",INDEX('AQS-88101'!$M$2:$M$2744,MATCH('88101-daily-summary-by-site'!$A1963&amp;'88101-daily-summary-by-site'!G$2&amp;'88101-daily-summary-by-site'!G$3,'AQS-88101'!$AC$2:$AC$2744&amp;'AQS-88101'!$E$2:$E$2744&amp;'AQS-88101'!$G$2:$G$2744,0)),""),"")</f>
        <v/>
      </c>
      <c r="H1963" s="42" t="str">
        <f t="array" ref="H1963">IFERROR(IF(INDEX('AQS-88101'!$M$2:$M$2744,MATCH('88101-daily-summary-by-site'!$A1963&amp;'88101-daily-summary-by-site'!H$2&amp;'88101-daily-summary-by-site'!H$3,'AQS-88101'!$AC$2:$AC$2744&amp;'AQS-88101'!$E$2:$E$2744&amp;'AQS-88101'!$G$2:$G$2744,0))&lt;&gt;"",INDEX('AQS-88101'!$M$2:$M$2744,MATCH('88101-daily-summary-by-site'!$A1963&amp;'88101-daily-summary-by-site'!H$2&amp;'88101-daily-summary-by-site'!H$3,'AQS-88101'!$AC$2:$AC$2744&amp;'AQS-88101'!$E$2:$E$2744&amp;'AQS-88101'!$G$2:$G$2744,0)),""),"")</f>
        <v/>
      </c>
      <c r="I1963" s="108" t="str">
        <f t="array" ref="I1963">IFERROR(IF(INDEX('AQS-88101'!$M$2:$M$2744,MATCH('88101-daily-summary-by-site'!$A1963&amp;'88101-daily-summary-by-site'!I$2&amp;'88101-daily-summary-by-site'!I$3,'AQS-88101'!$AC$2:$AC$2744&amp;'AQS-88101'!$E$2:$E$2744&amp;'AQS-88101'!$G$2:$G$2744,0))&lt;&gt;"",INDEX('AQS-88101'!$M$2:$M$2744,MATCH('88101-daily-summary-by-site'!$A1963&amp;'88101-daily-summary-by-site'!I$2&amp;'88101-daily-summary-by-site'!I$3,'AQS-88101'!$AC$2:$AC$2744&amp;'AQS-88101'!$E$2:$E$2744&amp;'AQS-88101'!$G$2:$G$2744,0)),""),"")</f>
        <v/>
      </c>
      <c r="L1963" s="107" t="str">
        <f t="shared" si="156"/>
        <v/>
      </c>
      <c r="M1963" s="42" t="str">
        <f t="shared" si="157"/>
        <v/>
      </c>
      <c r="N1963" s="42" t="str">
        <f t="shared" si="158"/>
        <v/>
      </c>
      <c r="O1963" s="108" t="str">
        <f t="shared" si="159"/>
        <v/>
      </c>
    </row>
    <row r="1964" spans="1:15" x14ac:dyDescent="0.25">
      <c r="A1964" s="79">
        <f t="shared" si="155"/>
        <v>41875</v>
      </c>
      <c r="B1964" s="107">
        <f t="array" ref="B1964">IFERROR(IF(INDEX('AQS-88101'!$M$2:$M$2744,MATCH('88101-daily-summary-by-site'!$A1964&amp;'88101-daily-summary-by-site'!B$2&amp;'88101-daily-summary-by-site'!B$3,'AQS-88101'!$AC$2:$AC$2744&amp;'AQS-88101'!$E$2:$E$2744&amp;'AQS-88101'!$G$2:$G$2744,0))&lt;&gt;"",INDEX('AQS-88101'!$M$2:$M$2744,MATCH('88101-daily-summary-by-site'!$A1964&amp;'88101-daily-summary-by-site'!B$2&amp;'88101-daily-summary-by-site'!B$3,'AQS-88101'!$AC$2:$AC$2744&amp;'AQS-88101'!$E$2:$E$2744&amp;'AQS-88101'!$G$2:$G$2744,0)),""),"")</f>
        <v>3.7</v>
      </c>
      <c r="C1964" s="42" t="str">
        <f t="array" ref="C1964">IFERROR(IF(INDEX('AQS-88101'!$M$2:$M$2744,MATCH('88101-daily-summary-by-site'!$A1964&amp;'88101-daily-summary-by-site'!C$2&amp;'88101-daily-summary-by-site'!C$3,'AQS-88101'!$AC$2:$AC$2744&amp;'AQS-88101'!$E$2:$E$2744&amp;'AQS-88101'!$G$2:$G$2744,0))&lt;&gt;"",INDEX('AQS-88101'!$M$2:$M$2744,MATCH('88101-daily-summary-by-site'!$A1964&amp;'88101-daily-summary-by-site'!C$2&amp;'88101-daily-summary-by-site'!C$3,'AQS-88101'!$AC$2:$AC$2744&amp;'AQS-88101'!$E$2:$E$2744&amp;'AQS-88101'!$G$2:$G$2744,0)),""),"")</f>
        <v/>
      </c>
      <c r="D1964" s="42" t="str">
        <f t="array" ref="D1964">IFERROR(IF(INDEX('AQS-88101'!$M$2:$M$2744,MATCH('88101-daily-summary-by-site'!$A1964&amp;'88101-daily-summary-by-site'!D$2&amp;'88101-daily-summary-by-site'!D$3,'AQS-88101'!$AC$2:$AC$2744&amp;'AQS-88101'!$E$2:$E$2744&amp;'AQS-88101'!$G$2:$G$2744,0))&lt;&gt;"",INDEX('AQS-88101'!$M$2:$M$2744,MATCH('88101-daily-summary-by-site'!$A1964&amp;'88101-daily-summary-by-site'!D$2&amp;'88101-daily-summary-by-site'!D$3,'AQS-88101'!$AC$2:$AC$2744&amp;'AQS-88101'!$E$2:$E$2744&amp;'AQS-88101'!$G$2:$G$2744,0)),""),"")</f>
        <v/>
      </c>
      <c r="E1964" s="42" t="str">
        <f t="array" ref="E1964">IFERROR(IF(INDEX('AQS-88101'!$M$2:$M$2744,MATCH('88101-daily-summary-by-site'!$A1964&amp;'88101-daily-summary-by-site'!E$2&amp;'88101-daily-summary-by-site'!E$3,'AQS-88101'!$AC$2:$AC$2744&amp;'AQS-88101'!$E$2:$E$2744&amp;'AQS-88101'!$G$2:$G$2744,0))&lt;&gt;"",INDEX('AQS-88101'!$M$2:$M$2744,MATCH('88101-daily-summary-by-site'!$A1964&amp;'88101-daily-summary-by-site'!E$2&amp;'88101-daily-summary-by-site'!E$3,'AQS-88101'!$AC$2:$AC$2744&amp;'AQS-88101'!$E$2:$E$2744&amp;'AQS-88101'!$G$2:$G$2744,0)),""),"")</f>
        <v/>
      </c>
      <c r="F1964" s="42" t="str">
        <f t="array" ref="F1964">IFERROR(IF(INDEX('AQS-88101'!$M$2:$M$2744,MATCH('88101-daily-summary-by-site'!$A1964&amp;'88101-daily-summary-by-site'!F$2&amp;'88101-daily-summary-by-site'!F$3,'AQS-88101'!$AC$2:$AC$2744&amp;'AQS-88101'!$E$2:$E$2744&amp;'AQS-88101'!$G$2:$G$2744,0))&lt;&gt;"",INDEX('AQS-88101'!$M$2:$M$2744,MATCH('88101-daily-summary-by-site'!$A1964&amp;'88101-daily-summary-by-site'!F$2&amp;'88101-daily-summary-by-site'!F$3,'AQS-88101'!$AC$2:$AC$2744&amp;'AQS-88101'!$E$2:$E$2744&amp;'AQS-88101'!$G$2:$G$2744,0)),""),"")</f>
        <v/>
      </c>
      <c r="G1964" s="42" t="str">
        <f t="array" ref="G1964">IFERROR(IF(INDEX('AQS-88101'!$M$2:$M$2744,MATCH('88101-daily-summary-by-site'!$A1964&amp;'88101-daily-summary-by-site'!G$2&amp;'88101-daily-summary-by-site'!G$3,'AQS-88101'!$AC$2:$AC$2744&amp;'AQS-88101'!$E$2:$E$2744&amp;'AQS-88101'!$G$2:$G$2744,0))&lt;&gt;"",INDEX('AQS-88101'!$M$2:$M$2744,MATCH('88101-daily-summary-by-site'!$A1964&amp;'88101-daily-summary-by-site'!G$2&amp;'88101-daily-summary-by-site'!G$3,'AQS-88101'!$AC$2:$AC$2744&amp;'AQS-88101'!$E$2:$E$2744&amp;'AQS-88101'!$G$2:$G$2744,0)),""),"")</f>
        <v/>
      </c>
      <c r="H1964" s="42" t="str">
        <f t="array" ref="H1964">IFERROR(IF(INDEX('AQS-88101'!$M$2:$M$2744,MATCH('88101-daily-summary-by-site'!$A1964&amp;'88101-daily-summary-by-site'!H$2&amp;'88101-daily-summary-by-site'!H$3,'AQS-88101'!$AC$2:$AC$2744&amp;'AQS-88101'!$E$2:$E$2744&amp;'AQS-88101'!$G$2:$G$2744,0))&lt;&gt;"",INDEX('AQS-88101'!$M$2:$M$2744,MATCH('88101-daily-summary-by-site'!$A1964&amp;'88101-daily-summary-by-site'!H$2&amp;'88101-daily-summary-by-site'!H$3,'AQS-88101'!$AC$2:$AC$2744&amp;'AQS-88101'!$E$2:$E$2744&amp;'AQS-88101'!$G$2:$G$2744,0)),""),"")</f>
        <v/>
      </c>
      <c r="I1964" s="108" t="str">
        <f t="array" ref="I1964">IFERROR(IF(INDEX('AQS-88101'!$M$2:$M$2744,MATCH('88101-daily-summary-by-site'!$A1964&amp;'88101-daily-summary-by-site'!I$2&amp;'88101-daily-summary-by-site'!I$3,'AQS-88101'!$AC$2:$AC$2744&amp;'AQS-88101'!$E$2:$E$2744&amp;'AQS-88101'!$G$2:$G$2744,0))&lt;&gt;"",INDEX('AQS-88101'!$M$2:$M$2744,MATCH('88101-daily-summary-by-site'!$A1964&amp;'88101-daily-summary-by-site'!I$2&amp;'88101-daily-summary-by-site'!I$3,'AQS-88101'!$AC$2:$AC$2744&amp;'AQS-88101'!$E$2:$E$2744&amp;'AQS-88101'!$G$2:$G$2744,0)),""),"")</f>
        <v/>
      </c>
      <c r="L1964" s="107">
        <f t="shared" si="156"/>
        <v>3.7</v>
      </c>
      <c r="M1964" s="42" t="str">
        <f t="shared" si="157"/>
        <v/>
      </c>
      <c r="N1964" s="42" t="str">
        <f t="shared" si="158"/>
        <v/>
      </c>
      <c r="O1964" s="108" t="str">
        <f t="shared" si="159"/>
        <v/>
      </c>
    </row>
    <row r="1965" spans="1:15" x14ac:dyDescent="0.25">
      <c r="A1965" s="79">
        <f t="shared" si="155"/>
        <v>41876</v>
      </c>
      <c r="B1965" s="107" t="str">
        <f t="array" ref="B1965">IFERROR(IF(INDEX('AQS-88101'!$M$2:$M$2744,MATCH('88101-daily-summary-by-site'!$A1965&amp;'88101-daily-summary-by-site'!B$2&amp;'88101-daily-summary-by-site'!B$3,'AQS-88101'!$AC$2:$AC$2744&amp;'AQS-88101'!$E$2:$E$2744&amp;'AQS-88101'!$G$2:$G$2744,0))&lt;&gt;"",INDEX('AQS-88101'!$M$2:$M$2744,MATCH('88101-daily-summary-by-site'!$A1965&amp;'88101-daily-summary-by-site'!B$2&amp;'88101-daily-summary-by-site'!B$3,'AQS-88101'!$AC$2:$AC$2744&amp;'AQS-88101'!$E$2:$E$2744&amp;'AQS-88101'!$G$2:$G$2744,0)),""),"")</f>
        <v/>
      </c>
      <c r="C1965" s="42" t="str">
        <f t="array" ref="C1965">IFERROR(IF(INDEX('AQS-88101'!$M$2:$M$2744,MATCH('88101-daily-summary-by-site'!$A1965&amp;'88101-daily-summary-by-site'!C$2&amp;'88101-daily-summary-by-site'!C$3,'AQS-88101'!$AC$2:$AC$2744&amp;'AQS-88101'!$E$2:$E$2744&amp;'AQS-88101'!$G$2:$G$2744,0))&lt;&gt;"",INDEX('AQS-88101'!$M$2:$M$2744,MATCH('88101-daily-summary-by-site'!$A1965&amp;'88101-daily-summary-by-site'!C$2&amp;'88101-daily-summary-by-site'!C$3,'AQS-88101'!$AC$2:$AC$2744&amp;'AQS-88101'!$E$2:$E$2744&amp;'AQS-88101'!$G$2:$G$2744,0)),""),"")</f>
        <v/>
      </c>
      <c r="D1965" s="42" t="str">
        <f t="array" ref="D1965">IFERROR(IF(INDEX('AQS-88101'!$M$2:$M$2744,MATCH('88101-daily-summary-by-site'!$A1965&amp;'88101-daily-summary-by-site'!D$2&amp;'88101-daily-summary-by-site'!D$3,'AQS-88101'!$AC$2:$AC$2744&amp;'AQS-88101'!$E$2:$E$2744&amp;'AQS-88101'!$G$2:$G$2744,0))&lt;&gt;"",INDEX('AQS-88101'!$M$2:$M$2744,MATCH('88101-daily-summary-by-site'!$A1965&amp;'88101-daily-summary-by-site'!D$2&amp;'88101-daily-summary-by-site'!D$3,'AQS-88101'!$AC$2:$AC$2744&amp;'AQS-88101'!$E$2:$E$2744&amp;'AQS-88101'!$G$2:$G$2744,0)),""),"")</f>
        <v/>
      </c>
      <c r="E1965" s="42" t="str">
        <f t="array" ref="E1965">IFERROR(IF(INDEX('AQS-88101'!$M$2:$M$2744,MATCH('88101-daily-summary-by-site'!$A1965&amp;'88101-daily-summary-by-site'!E$2&amp;'88101-daily-summary-by-site'!E$3,'AQS-88101'!$AC$2:$AC$2744&amp;'AQS-88101'!$E$2:$E$2744&amp;'AQS-88101'!$G$2:$G$2744,0))&lt;&gt;"",INDEX('AQS-88101'!$M$2:$M$2744,MATCH('88101-daily-summary-by-site'!$A1965&amp;'88101-daily-summary-by-site'!E$2&amp;'88101-daily-summary-by-site'!E$3,'AQS-88101'!$AC$2:$AC$2744&amp;'AQS-88101'!$E$2:$E$2744&amp;'AQS-88101'!$G$2:$G$2744,0)),""),"")</f>
        <v/>
      </c>
      <c r="F1965" s="42" t="str">
        <f t="array" ref="F1965">IFERROR(IF(INDEX('AQS-88101'!$M$2:$M$2744,MATCH('88101-daily-summary-by-site'!$A1965&amp;'88101-daily-summary-by-site'!F$2&amp;'88101-daily-summary-by-site'!F$3,'AQS-88101'!$AC$2:$AC$2744&amp;'AQS-88101'!$E$2:$E$2744&amp;'AQS-88101'!$G$2:$G$2744,0))&lt;&gt;"",INDEX('AQS-88101'!$M$2:$M$2744,MATCH('88101-daily-summary-by-site'!$A1965&amp;'88101-daily-summary-by-site'!F$2&amp;'88101-daily-summary-by-site'!F$3,'AQS-88101'!$AC$2:$AC$2744&amp;'AQS-88101'!$E$2:$E$2744&amp;'AQS-88101'!$G$2:$G$2744,0)),""),"")</f>
        <v/>
      </c>
      <c r="G1965" s="42" t="str">
        <f t="array" ref="G1965">IFERROR(IF(INDEX('AQS-88101'!$M$2:$M$2744,MATCH('88101-daily-summary-by-site'!$A1965&amp;'88101-daily-summary-by-site'!G$2&amp;'88101-daily-summary-by-site'!G$3,'AQS-88101'!$AC$2:$AC$2744&amp;'AQS-88101'!$E$2:$E$2744&amp;'AQS-88101'!$G$2:$G$2744,0))&lt;&gt;"",INDEX('AQS-88101'!$M$2:$M$2744,MATCH('88101-daily-summary-by-site'!$A1965&amp;'88101-daily-summary-by-site'!G$2&amp;'88101-daily-summary-by-site'!G$3,'AQS-88101'!$AC$2:$AC$2744&amp;'AQS-88101'!$E$2:$E$2744&amp;'AQS-88101'!$G$2:$G$2744,0)),""),"")</f>
        <v/>
      </c>
      <c r="H1965" s="42" t="str">
        <f t="array" ref="H1965">IFERROR(IF(INDEX('AQS-88101'!$M$2:$M$2744,MATCH('88101-daily-summary-by-site'!$A1965&amp;'88101-daily-summary-by-site'!H$2&amp;'88101-daily-summary-by-site'!H$3,'AQS-88101'!$AC$2:$AC$2744&amp;'AQS-88101'!$E$2:$E$2744&amp;'AQS-88101'!$G$2:$G$2744,0))&lt;&gt;"",INDEX('AQS-88101'!$M$2:$M$2744,MATCH('88101-daily-summary-by-site'!$A1965&amp;'88101-daily-summary-by-site'!H$2&amp;'88101-daily-summary-by-site'!H$3,'AQS-88101'!$AC$2:$AC$2744&amp;'AQS-88101'!$E$2:$E$2744&amp;'AQS-88101'!$G$2:$G$2744,0)),""),"")</f>
        <v/>
      </c>
      <c r="I1965" s="108" t="str">
        <f t="array" ref="I1965">IFERROR(IF(INDEX('AQS-88101'!$M$2:$M$2744,MATCH('88101-daily-summary-by-site'!$A1965&amp;'88101-daily-summary-by-site'!I$2&amp;'88101-daily-summary-by-site'!I$3,'AQS-88101'!$AC$2:$AC$2744&amp;'AQS-88101'!$E$2:$E$2744&amp;'AQS-88101'!$G$2:$G$2744,0))&lt;&gt;"",INDEX('AQS-88101'!$M$2:$M$2744,MATCH('88101-daily-summary-by-site'!$A1965&amp;'88101-daily-summary-by-site'!I$2&amp;'88101-daily-summary-by-site'!I$3,'AQS-88101'!$AC$2:$AC$2744&amp;'AQS-88101'!$E$2:$E$2744&amp;'AQS-88101'!$G$2:$G$2744,0)),""),"")</f>
        <v/>
      </c>
      <c r="L1965" s="107" t="str">
        <f t="shared" si="156"/>
        <v/>
      </c>
      <c r="M1965" s="42" t="str">
        <f t="shared" si="157"/>
        <v/>
      </c>
      <c r="N1965" s="42" t="str">
        <f t="shared" si="158"/>
        <v/>
      </c>
      <c r="O1965" s="108" t="str">
        <f t="shared" si="159"/>
        <v/>
      </c>
    </row>
    <row r="1966" spans="1:15" x14ac:dyDescent="0.25">
      <c r="A1966" s="79">
        <f t="shared" si="155"/>
        <v>41877</v>
      </c>
      <c r="B1966" s="107" t="str">
        <f t="array" ref="B1966">IFERROR(IF(INDEX('AQS-88101'!$M$2:$M$2744,MATCH('88101-daily-summary-by-site'!$A1966&amp;'88101-daily-summary-by-site'!B$2&amp;'88101-daily-summary-by-site'!B$3,'AQS-88101'!$AC$2:$AC$2744&amp;'AQS-88101'!$E$2:$E$2744&amp;'AQS-88101'!$G$2:$G$2744,0))&lt;&gt;"",INDEX('AQS-88101'!$M$2:$M$2744,MATCH('88101-daily-summary-by-site'!$A1966&amp;'88101-daily-summary-by-site'!B$2&amp;'88101-daily-summary-by-site'!B$3,'AQS-88101'!$AC$2:$AC$2744&amp;'AQS-88101'!$E$2:$E$2744&amp;'AQS-88101'!$G$2:$G$2744,0)),""),"")</f>
        <v/>
      </c>
      <c r="C1966" s="42" t="str">
        <f t="array" ref="C1966">IFERROR(IF(INDEX('AQS-88101'!$M$2:$M$2744,MATCH('88101-daily-summary-by-site'!$A1966&amp;'88101-daily-summary-by-site'!C$2&amp;'88101-daily-summary-by-site'!C$3,'AQS-88101'!$AC$2:$AC$2744&amp;'AQS-88101'!$E$2:$E$2744&amp;'AQS-88101'!$G$2:$G$2744,0))&lt;&gt;"",INDEX('AQS-88101'!$M$2:$M$2744,MATCH('88101-daily-summary-by-site'!$A1966&amp;'88101-daily-summary-by-site'!C$2&amp;'88101-daily-summary-by-site'!C$3,'AQS-88101'!$AC$2:$AC$2744&amp;'AQS-88101'!$E$2:$E$2744&amp;'AQS-88101'!$G$2:$G$2744,0)),""),"")</f>
        <v/>
      </c>
      <c r="D1966" s="42" t="str">
        <f t="array" ref="D1966">IFERROR(IF(INDEX('AQS-88101'!$M$2:$M$2744,MATCH('88101-daily-summary-by-site'!$A1966&amp;'88101-daily-summary-by-site'!D$2&amp;'88101-daily-summary-by-site'!D$3,'AQS-88101'!$AC$2:$AC$2744&amp;'AQS-88101'!$E$2:$E$2744&amp;'AQS-88101'!$G$2:$G$2744,0))&lt;&gt;"",INDEX('AQS-88101'!$M$2:$M$2744,MATCH('88101-daily-summary-by-site'!$A1966&amp;'88101-daily-summary-by-site'!D$2&amp;'88101-daily-summary-by-site'!D$3,'AQS-88101'!$AC$2:$AC$2744&amp;'AQS-88101'!$E$2:$E$2744&amp;'AQS-88101'!$G$2:$G$2744,0)),""),"")</f>
        <v/>
      </c>
      <c r="E1966" s="42" t="str">
        <f t="array" ref="E1966">IFERROR(IF(INDEX('AQS-88101'!$M$2:$M$2744,MATCH('88101-daily-summary-by-site'!$A1966&amp;'88101-daily-summary-by-site'!E$2&amp;'88101-daily-summary-by-site'!E$3,'AQS-88101'!$AC$2:$AC$2744&amp;'AQS-88101'!$E$2:$E$2744&amp;'AQS-88101'!$G$2:$G$2744,0))&lt;&gt;"",INDEX('AQS-88101'!$M$2:$M$2744,MATCH('88101-daily-summary-by-site'!$A1966&amp;'88101-daily-summary-by-site'!E$2&amp;'88101-daily-summary-by-site'!E$3,'AQS-88101'!$AC$2:$AC$2744&amp;'AQS-88101'!$E$2:$E$2744&amp;'AQS-88101'!$G$2:$G$2744,0)),""),"")</f>
        <v/>
      </c>
      <c r="F1966" s="42" t="str">
        <f t="array" ref="F1966">IFERROR(IF(INDEX('AQS-88101'!$M$2:$M$2744,MATCH('88101-daily-summary-by-site'!$A1966&amp;'88101-daily-summary-by-site'!F$2&amp;'88101-daily-summary-by-site'!F$3,'AQS-88101'!$AC$2:$AC$2744&amp;'AQS-88101'!$E$2:$E$2744&amp;'AQS-88101'!$G$2:$G$2744,0))&lt;&gt;"",INDEX('AQS-88101'!$M$2:$M$2744,MATCH('88101-daily-summary-by-site'!$A1966&amp;'88101-daily-summary-by-site'!F$2&amp;'88101-daily-summary-by-site'!F$3,'AQS-88101'!$AC$2:$AC$2744&amp;'AQS-88101'!$E$2:$E$2744&amp;'AQS-88101'!$G$2:$G$2744,0)),""),"")</f>
        <v/>
      </c>
      <c r="G1966" s="42" t="str">
        <f t="array" ref="G1966">IFERROR(IF(INDEX('AQS-88101'!$M$2:$M$2744,MATCH('88101-daily-summary-by-site'!$A1966&amp;'88101-daily-summary-by-site'!G$2&amp;'88101-daily-summary-by-site'!G$3,'AQS-88101'!$AC$2:$AC$2744&amp;'AQS-88101'!$E$2:$E$2744&amp;'AQS-88101'!$G$2:$G$2744,0))&lt;&gt;"",INDEX('AQS-88101'!$M$2:$M$2744,MATCH('88101-daily-summary-by-site'!$A1966&amp;'88101-daily-summary-by-site'!G$2&amp;'88101-daily-summary-by-site'!G$3,'AQS-88101'!$AC$2:$AC$2744&amp;'AQS-88101'!$E$2:$E$2744&amp;'AQS-88101'!$G$2:$G$2744,0)),""),"")</f>
        <v/>
      </c>
      <c r="H1966" s="42" t="str">
        <f t="array" ref="H1966">IFERROR(IF(INDEX('AQS-88101'!$M$2:$M$2744,MATCH('88101-daily-summary-by-site'!$A1966&amp;'88101-daily-summary-by-site'!H$2&amp;'88101-daily-summary-by-site'!H$3,'AQS-88101'!$AC$2:$AC$2744&amp;'AQS-88101'!$E$2:$E$2744&amp;'AQS-88101'!$G$2:$G$2744,0))&lt;&gt;"",INDEX('AQS-88101'!$M$2:$M$2744,MATCH('88101-daily-summary-by-site'!$A1966&amp;'88101-daily-summary-by-site'!H$2&amp;'88101-daily-summary-by-site'!H$3,'AQS-88101'!$AC$2:$AC$2744&amp;'AQS-88101'!$E$2:$E$2744&amp;'AQS-88101'!$G$2:$G$2744,0)),""),"")</f>
        <v/>
      </c>
      <c r="I1966" s="108" t="str">
        <f t="array" ref="I1966">IFERROR(IF(INDEX('AQS-88101'!$M$2:$M$2744,MATCH('88101-daily-summary-by-site'!$A1966&amp;'88101-daily-summary-by-site'!I$2&amp;'88101-daily-summary-by-site'!I$3,'AQS-88101'!$AC$2:$AC$2744&amp;'AQS-88101'!$E$2:$E$2744&amp;'AQS-88101'!$G$2:$G$2744,0))&lt;&gt;"",INDEX('AQS-88101'!$M$2:$M$2744,MATCH('88101-daily-summary-by-site'!$A1966&amp;'88101-daily-summary-by-site'!I$2&amp;'88101-daily-summary-by-site'!I$3,'AQS-88101'!$AC$2:$AC$2744&amp;'AQS-88101'!$E$2:$E$2744&amp;'AQS-88101'!$G$2:$G$2744,0)),""),"")</f>
        <v/>
      </c>
      <c r="L1966" s="107" t="str">
        <f t="shared" si="156"/>
        <v/>
      </c>
      <c r="M1966" s="42" t="str">
        <f t="shared" si="157"/>
        <v/>
      </c>
      <c r="N1966" s="42" t="str">
        <f t="shared" si="158"/>
        <v/>
      </c>
      <c r="O1966" s="108" t="str">
        <f t="shared" si="159"/>
        <v/>
      </c>
    </row>
    <row r="1967" spans="1:15" x14ac:dyDescent="0.25">
      <c r="A1967" s="79">
        <f t="shared" si="155"/>
        <v>41878</v>
      </c>
      <c r="B1967" s="107">
        <f t="array" ref="B1967">IFERROR(IF(INDEX('AQS-88101'!$M$2:$M$2744,MATCH('88101-daily-summary-by-site'!$A1967&amp;'88101-daily-summary-by-site'!B$2&amp;'88101-daily-summary-by-site'!B$3,'AQS-88101'!$AC$2:$AC$2744&amp;'AQS-88101'!$E$2:$E$2744&amp;'AQS-88101'!$G$2:$G$2744,0))&lt;&gt;"",INDEX('AQS-88101'!$M$2:$M$2744,MATCH('88101-daily-summary-by-site'!$A1967&amp;'88101-daily-summary-by-site'!B$2&amp;'88101-daily-summary-by-site'!B$3,'AQS-88101'!$AC$2:$AC$2744&amp;'AQS-88101'!$E$2:$E$2744&amp;'AQS-88101'!$G$2:$G$2744,0)),""),"")</f>
        <v>3.6</v>
      </c>
      <c r="C1967" s="42" t="str">
        <f t="array" ref="C1967">IFERROR(IF(INDEX('AQS-88101'!$M$2:$M$2744,MATCH('88101-daily-summary-by-site'!$A1967&amp;'88101-daily-summary-by-site'!C$2&amp;'88101-daily-summary-by-site'!C$3,'AQS-88101'!$AC$2:$AC$2744&amp;'AQS-88101'!$E$2:$E$2744&amp;'AQS-88101'!$G$2:$G$2744,0))&lt;&gt;"",INDEX('AQS-88101'!$M$2:$M$2744,MATCH('88101-daily-summary-by-site'!$A1967&amp;'88101-daily-summary-by-site'!C$2&amp;'88101-daily-summary-by-site'!C$3,'AQS-88101'!$AC$2:$AC$2744&amp;'AQS-88101'!$E$2:$E$2744&amp;'AQS-88101'!$G$2:$G$2744,0)),""),"")</f>
        <v/>
      </c>
      <c r="D1967" s="42">
        <f t="array" ref="D1967">IFERROR(IF(INDEX('AQS-88101'!$M$2:$M$2744,MATCH('88101-daily-summary-by-site'!$A1967&amp;'88101-daily-summary-by-site'!D$2&amp;'88101-daily-summary-by-site'!D$3,'AQS-88101'!$AC$2:$AC$2744&amp;'AQS-88101'!$E$2:$E$2744&amp;'AQS-88101'!$G$2:$G$2744,0))&lt;&gt;"",INDEX('AQS-88101'!$M$2:$M$2744,MATCH('88101-daily-summary-by-site'!$A1967&amp;'88101-daily-summary-by-site'!D$2&amp;'88101-daily-summary-by-site'!D$3,'AQS-88101'!$AC$2:$AC$2744&amp;'AQS-88101'!$E$2:$E$2744&amp;'AQS-88101'!$G$2:$G$2744,0)),""),"")</f>
        <v>2.2999999999999998</v>
      </c>
      <c r="E1967" s="42">
        <f t="array" ref="E1967">IFERROR(IF(INDEX('AQS-88101'!$M$2:$M$2744,MATCH('88101-daily-summary-by-site'!$A1967&amp;'88101-daily-summary-by-site'!E$2&amp;'88101-daily-summary-by-site'!E$3,'AQS-88101'!$AC$2:$AC$2744&amp;'AQS-88101'!$E$2:$E$2744&amp;'AQS-88101'!$G$2:$G$2744,0))&lt;&gt;"",INDEX('AQS-88101'!$M$2:$M$2744,MATCH('88101-daily-summary-by-site'!$A1967&amp;'88101-daily-summary-by-site'!E$2&amp;'88101-daily-summary-by-site'!E$3,'AQS-88101'!$AC$2:$AC$2744&amp;'AQS-88101'!$E$2:$E$2744&amp;'AQS-88101'!$G$2:$G$2744,0)),""),"")</f>
        <v>3.2</v>
      </c>
      <c r="F1967" s="42" t="str">
        <f t="array" ref="F1967">IFERROR(IF(INDEX('AQS-88101'!$M$2:$M$2744,MATCH('88101-daily-summary-by-site'!$A1967&amp;'88101-daily-summary-by-site'!F$2&amp;'88101-daily-summary-by-site'!F$3,'AQS-88101'!$AC$2:$AC$2744&amp;'AQS-88101'!$E$2:$E$2744&amp;'AQS-88101'!$G$2:$G$2744,0))&lt;&gt;"",INDEX('AQS-88101'!$M$2:$M$2744,MATCH('88101-daily-summary-by-site'!$A1967&amp;'88101-daily-summary-by-site'!F$2&amp;'88101-daily-summary-by-site'!F$3,'AQS-88101'!$AC$2:$AC$2744&amp;'AQS-88101'!$E$2:$E$2744&amp;'AQS-88101'!$G$2:$G$2744,0)),""),"")</f>
        <v/>
      </c>
      <c r="G1967" s="42" t="str">
        <f t="array" ref="G1967">IFERROR(IF(INDEX('AQS-88101'!$M$2:$M$2744,MATCH('88101-daily-summary-by-site'!$A1967&amp;'88101-daily-summary-by-site'!G$2&amp;'88101-daily-summary-by-site'!G$3,'AQS-88101'!$AC$2:$AC$2744&amp;'AQS-88101'!$E$2:$E$2744&amp;'AQS-88101'!$G$2:$G$2744,0))&lt;&gt;"",INDEX('AQS-88101'!$M$2:$M$2744,MATCH('88101-daily-summary-by-site'!$A1967&amp;'88101-daily-summary-by-site'!G$2&amp;'88101-daily-summary-by-site'!G$3,'AQS-88101'!$AC$2:$AC$2744&amp;'AQS-88101'!$E$2:$E$2744&amp;'AQS-88101'!$G$2:$G$2744,0)),""),"")</f>
        <v/>
      </c>
      <c r="H1967" s="42" t="str">
        <f t="array" ref="H1967">IFERROR(IF(INDEX('AQS-88101'!$M$2:$M$2744,MATCH('88101-daily-summary-by-site'!$A1967&amp;'88101-daily-summary-by-site'!H$2&amp;'88101-daily-summary-by-site'!H$3,'AQS-88101'!$AC$2:$AC$2744&amp;'AQS-88101'!$E$2:$E$2744&amp;'AQS-88101'!$G$2:$G$2744,0))&lt;&gt;"",INDEX('AQS-88101'!$M$2:$M$2744,MATCH('88101-daily-summary-by-site'!$A1967&amp;'88101-daily-summary-by-site'!H$2&amp;'88101-daily-summary-by-site'!H$3,'AQS-88101'!$AC$2:$AC$2744&amp;'AQS-88101'!$E$2:$E$2744&amp;'AQS-88101'!$G$2:$G$2744,0)),""),"")</f>
        <v/>
      </c>
      <c r="I1967" s="108" t="str">
        <f t="array" ref="I1967">IFERROR(IF(INDEX('AQS-88101'!$M$2:$M$2744,MATCH('88101-daily-summary-by-site'!$A1967&amp;'88101-daily-summary-by-site'!I$2&amp;'88101-daily-summary-by-site'!I$3,'AQS-88101'!$AC$2:$AC$2744&amp;'AQS-88101'!$E$2:$E$2744&amp;'AQS-88101'!$G$2:$G$2744,0))&lt;&gt;"",INDEX('AQS-88101'!$M$2:$M$2744,MATCH('88101-daily-summary-by-site'!$A1967&amp;'88101-daily-summary-by-site'!I$2&amp;'88101-daily-summary-by-site'!I$3,'AQS-88101'!$AC$2:$AC$2744&amp;'AQS-88101'!$E$2:$E$2744&amp;'AQS-88101'!$G$2:$G$2744,0)),""),"")</f>
        <v/>
      </c>
      <c r="L1967" s="107">
        <f t="shared" si="156"/>
        <v>3.6</v>
      </c>
      <c r="M1967" s="42">
        <f t="shared" si="157"/>
        <v>2.2999999999999998</v>
      </c>
      <c r="N1967" s="42" t="str">
        <f t="shared" si="158"/>
        <v/>
      </c>
      <c r="O1967" s="108" t="str">
        <f t="shared" si="159"/>
        <v/>
      </c>
    </row>
    <row r="1968" spans="1:15" x14ac:dyDescent="0.25">
      <c r="A1968" s="79">
        <f t="shared" si="155"/>
        <v>41879</v>
      </c>
      <c r="B1968" s="107" t="str">
        <f t="array" ref="B1968">IFERROR(IF(INDEX('AQS-88101'!$M$2:$M$2744,MATCH('88101-daily-summary-by-site'!$A1968&amp;'88101-daily-summary-by-site'!B$2&amp;'88101-daily-summary-by-site'!B$3,'AQS-88101'!$AC$2:$AC$2744&amp;'AQS-88101'!$E$2:$E$2744&amp;'AQS-88101'!$G$2:$G$2744,0))&lt;&gt;"",INDEX('AQS-88101'!$M$2:$M$2744,MATCH('88101-daily-summary-by-site'!$A1968&amp;'88101-daily-summary-by-site'!B$2&amp;'88101-daily-summary-by-site'!B$3,'AQS-88101'!$AC$2:$AC$2744&amp;'AQS-88101'!$E$2:$E$2744&amp;'AQS-88101'!$G$2:$G$2744,0)),""),"")</f>
        <v/>
      </c>
      <c r="C1968" s="42" t="str">
        <f t="array" ref="C1968">IFERROR(IF(INDEX('AQS-88101'!$M$2:$M$2744,MATCH('88101-daily-summary-by-site'!$A1968&amp;'88101-daily-summary-by-site'!C$2&amp;'88101-daily-summary-by-site'!C$3,'AQS-88101'!$AC$2:$AC$2744&amp;'AQS-88101'!$E$2:$E$2744&amp;'AQS-88101'!$G$2:$G$2744,0))&lt;&gt;"",INDEX('AQS-88101'!$M$2:$M$2744,MATCH('88101-daily-summary-by-site'!$A1968&amp;'88101-daily-summary-by-site'!C$2&amp;'88101-daily-summary-by-site'!C$3,'AQS-88101'!$AC$2:$AC$2744&amp;'AQS-88101'!$E$2:$E$2744&amp;'AQS-88101'!$G$2:$G$2744,0)),""),"")</f>
        <v/>
      </c>
      <c r="D1968" s="42" t="str">
        <f t="array" ref="D1968">IFERROR(IF(INDEX('AQS-88101'!$M$2:$M$2744,MATCH('88101-daily-summary-by-site'!$A1968&amp;'88101-daily-summary-by-site'!D$2&amp;'88101-daily-summary-by-site'!D$3,'AQS-88101'!$AC$2:$AC$2744&amp;'AQS-88101'!$E$2:$E$2744&amp;'AQS-88101'!$G$2:$G$2744,0))&lt;&gt;"",INDEX('AQS-88101'!$M$2:$M$2744,MATCH('88101-daily-summary-by-site'!$A1968&amp;'88101-daily-summary-by-site'!D$2&amp;'88101-daily-summary-by-site'!D$3,'AQS-88101'!$AC$2:$AC$2744&amp;'AQS-88101'!$E$2:$E$2744&amp;'AQS-88101'!$G$2:$G$2744,0)),""),"")</f>
        <v/>
      </c>
      <c r="E1968" s="42" t="str">
        <f t="array" ref="E1968">IFERROR(IF(INDEX('AQS-88101'!$M$2:$M$2744,MATCH('88101-daily-summary-by-site'!$A1968&amp;'88101-daily-summary-by-site'!E$2&amp;'88101-daily-summary-by-site'!E$3,'AQS-88101'!$AC$2:$AC$2744&amp;'AQS-88101'!$E$2:$E$2744&amp;'AQS-88101'!$G$2:$G$2744,0))&lt;&gt;"",INDEX('AQS-88101'!$M$2:$M$2744,MATCH('88101-daily-summary-by-site'!$A1968&amp;'88101-daily-summary-by-site'!E$2&amp;'88101-daily-summary-by-site'!E$3,'AQS-88101'!$AC$2:$AC$2744&amp;'AQS-88101'!$E$2:$E$2744&amp;'AQS-88101'!$G$2:$G$2744,0)),""),"")</f>
        <v/>
      </c>
      <c r="F1968" s="42" t="str">
        <f t="array" ref="F1968">IFERROR(IF(INDEX('AQS-88101'!$M$2:$M$2744,MATCH('88101-daily-summary-by-site'!$A1968&amp;'88101-daily-summary-by-site'!F$2&amp;'88101-daily-summary-by-site'!F$3,'AQS-88101'!$AC$2:$AC$2744&amp;'AQS-88101'!$E$2:$E$2744&amp;'AQS-88101'!$G$2:$G$2744,0))&lt;&gt;"",INDEX('AQS-88101'!$M$2:$M$2744,MATCH('88101-daily-summary-by-site'!$A1968&amp;'88101-daily-summary-by-site'!F$2&amp;'88101-daily-summary-by-site'!F$3,'AQS-88101'!$AC$2:$AC$2744&amp;'AQS-88101'!$E$2:$E$2744&amp;'AQS-88101'!$G$2:$G$2744,0)),""),"")</f>
        <v/>
      </c>
      <c r="G1968" s="42" t="str">
        <f t="array" ref="G1968">IFERROR(IF(INDEX('AQS-88101'!$M$2:$M$2744,MATCH('88101-daily-summary-by-site'!$A1968&amp;'88101-daily-summary-by-site'!G$2&amp;'88101-daily-summary-by-site'!G$3,'AQS-88101'!$AC$2:$AC$2744&amp;'AQS-88101'!$E$2:$E$2744&amp;'AQS-88101'!$G$2:$G$2744,0))&lt;&gt;"",INDEX('AQS-88101'!$M$2:$M$2744,MATCH('88101-daily-summary-by-site'!$A1968&amp;'88101-daily-summary-by-site'!G$2&amp;'88101-daily-summary-by-site'!G$3,'AQS-88101'!$AC$2:$AC$2744&amp;'AQS-88101'!$E$2:$E$2744&amp;'AQS-88101'!$G$2:$G$2744,0)),""),"")</f>
        <v/>
      </c>
      <c r="H1968" s="42" t="str">
        <f t="array" ref="H1968">IFERROR(IF(INDEX('AQS-88101'!$M$2:$M$2744,MATCH('88101-daily-summary-by-site'!$A1968&amp;'88101-daily-summary-by-site'!H$2&amp;'88101-daily-summary-by-site'!H$3,'AQS-88101'!$AC$2:$AC$2744&amp;'AQS-88101'!$E$2:$E$2744&amp;'AQS-88101'!$G$2:$G$2744,0))&lt;&gt;"",INDEX('AQS-88101'!$M$2:$M$2744,MATCH('88101-daily-summary-by-site'!$A1968&amp;'88101-daily-summary-by-site'!H$2&amp;'88101-daily-summary-by-site'!H$3,'AQS-88101'!$AC$2:$AC$2744&amp;'AQS-88101'!$E$2:$E$2744&amp;'AQS-88101'!$G$2:$G$2744,0)),""),"")</f>
        <v/>
      </c>
      <c r="I1968" s="108" t="str">
        <f t="array" ref="I1968">IFERROR(IF(INDEX('AQS-88101'!$M$2:$M$2744,MATCH('88101-daily-summary-by-site'!$A1968&amp;'88101-daily-summary-by-site'!I$2&amp;'88101-daily-summary-by-site'!I$3,'AQS-88101'!$AC$2:$AC$2744&amp;'AQS-88101'!$E$2:$E$2744&amp;'AQS-88101'!$G$2:$G$2744,0))&lt;&gt;"",INDEX('AQS-88101'!$M$2:$M$2744,MATCH('88101-daily-summary-by-site'!$A1968&amp;'88101-daily-summary-by-site'!I$2&amp;'88101-daily-summary-by-site'!I$3,'AQS-88101'!$AC$2:$AC$2744&amp;'AQS-88101'!$E$2:$E$2744&amp;'AQS-88101'!$G$2:$G$2744,0)),""),"")</f>
        <v/>
      </c>
      <c r="L1968" s="107" t="str">
        <f t="shared" si="156"/>
        <v/>
      </c>
      <c r="M1968" s="42" t="str">
        <f t="shared" si="157"/>
        <v/>
      </c>
      <c r="N1968" s="42" t="str">
        <f t="shared" si="158"/>
        <v/>
      </c>
      <c r="O1968" s="108" t="str">
        <f t="shared" si="159"/>
        <v/>
      </c>
    </row>
    <row r="1969" spans="1:15" x14ac:dyDescent="0.25">
      <c r="A1969" s="79">
        <f t="shared" si="155"/>
        <v>41880</v>
      </c>
      <c r="B1969" s="107" t="str">
        <f t="array" ref="B1969">IFERROR(IF(INDEX('AQS-88101'!$M$2:$M$2744,MATCH('88101-daily-summary-by-site'!$A1969&amp;'88101-daily-summary-by-site'!B$2&amp;'88101-daily-summary-by-site'!B$3,'AQS-88101'!$AC$2:$AC$2744&amp;'AQS-88101'!$E$2:$E$2744&amp;'AQS-88101'!$G$2:$G$2744,0))&lt;&gt;"",INDEX('AQS-88101'!$M$2:$M$2744,MATCH('88101-daily-summary-by-site'!$A1969&amp;'88101-daily-summary-by-site'!B$2&amp;'88101-daily-summary-by-site'!B$3,'AQS-88101'!$AC$2:$AC$2744&amp;'AQS-88101'!$E$2:$E$2744&amp;'AQS-88101'!$G$2:$G$2744,0)),""),"")</f>
        <v/>
      </c>
      <c r="C1969" s="42" t="str">
        <f t="array" ref="C1969">IFERROR(IF(INDEX('AQS-88101'!$M$2:$M$2744,MATCH('88101-daily-summary-by-site'!$A1969&amp;'88101-daily-summary-by-site'!C$2&amp;'88101-daily-summary-by-site'!C$3,'AQS-88101'!$AC$2:$AC$2744&amp;'AQS-88101'!$E$2:$E$2744&amp;'AQS-88101'!$G$2:$G$2744,0))&lt;&gt;"",INDEX('AQS-88101'!$M$2:$M$2744,MATCH('88101-daily-summary-by-site'!$A1969&amp;'88101-daily-summary-by-site'!C$2&amp;'88101-daily-summary-by-site'!C$3,'AQS-88101'!$AC$2:$AC$2744&amp;'AQS-88101'!$E$2:$E$2744&amp;'AQS-88101'!$G$2:$G$2744,0)),""),"")</f>
        <v/>
      </c>
      <c r="D1969" s="42" t="str">
        <f t="array" ref="D1969">IFERROR(IF(INDEX('AQS-88101'!$M$2:$M$2744,MATCH('88101-daily-summary-by-site'!$A1969&amp;'88101-daily-summary-by-site'!D$2&amp;'88101-daily-summary-by-site'!D$3,'AQS-88101'!$AC$2:$AC$2744&amp;'AQS-88101'!$E$2:$E$2744&amp;'AQS-88101'!$G$2:$G$2744,0))&lt;&gt;"",INDEX('AQS-88101'!$M$2:$M$2744,MATCH('88101-daily-summary-by-site'!$A1969&amp;'88101-daily-summary-by-site'!D$2&amp;'88101-daily-summary-by-site'!D$3,'AQS-88101'!$AC$2:$AC$2744&amp;'AQS-88101'!$E$2:$E$2744&amp;'AQS-88101'!$G$2:$G$2744,0)),""),"")</f>
        <v/>
      </c>
      <c r="E1969" s="42" t="str">
        <f t="array" ref="E1969">IFERROR(IF(INDEX('AQS-88101'!$M$2:$M$2744,MATCH('88101-daily-summary-by-site'!$A1969&amp;'88101-daily-summary-by-site'!E$2&amp;'88101-daily-summary-by-site'!E$3,'AQS-88101'!$AC$2:$AC$2744&amp;'AQS-88101'!$E$2:$E$2744&amp;'AQS-88101'!$G$2:$G$2744,0))&lt;&gt;"",INDEX('AQS-88101'!$M$2:$M$2744,MATCH('88101-daily-summary-by-site'!$A1969&amp;'88101-daily-summary-by-site'!E$2&amp;'88101-daily-summary-by-site'!E$3,'AQS-88101'!$AC$2:$AC$2744&amp;'AQS-88101'!$E$2:$E$2744&amp;'AQS-88101'!$G$2:$G$2744,0)),""),"")</f>
        <v/>
      </c>
      <c r="F1969" s="42" t="str">
        <f t="array" ref="F1969">IFERROR(IF(INDEX('AQS-88101'!$M$2:$M$2744,MATCH('88101-daily-summary-by-site'!$A1969&amp;'88101-daily-summary-by-site'!F$2&amp;'88101-daily-summary-by-site'!F$3,'AQS-88101'!$AC$2:$AC$2744&amp;'AQS-88101'!$E$2:$E$2744&amp;'AQS-88101'!$G$2:$G$2744,0))&lt;&gt;"",INDEX('AQS-88101'!$M$2:$M$2744,MATCH('88101-daily-summary-by-site'!$A1969&amp;'88101-daily-summary-by-site'!F$2&amp;'88101-daily-summary-by-site'!F$3,'AQS-88101'!$AC$2:$AC$2744&amp;'AQS-88101'!$E$2:$E$2744&amp;'AQS-88101'!$G$2:$G$2744,0)),""),"")</f>
        <v/>
      </c>
      <c r="G1969" s="42" t="str">
        <f t="array" ref="G1969">IFERROR(IF(INDEX('AQS-88101'!$M$2:$M$2744,MATCH('88101-daily-summary-by-site'!$A1969&amp;'88101-daily-summary-by-site'!G$2&amp;'88101-daily-summary-by-site'!G$3,'AQS-88101'!$AC$2:$AC$2744&amp;'AQS-88101'!$E$2:$E$2744&amp;'AQS-88101'!$G$2:$G$2744,0))&lt;&gt;"",INDEX('AQS-88101'!$M$2:$M$2744,MATCH('88101-daily-summary-by-site'!$A1969&amp;'88101-daily-summary-by-site'!G$2&amp;'88101-daily-summary-by-site'!G$3,'AQS-88101'!$AC$2:$AC$2744&amp;'AQS-88101'!$E$2:$E$2744&amp;'AQS-88101'!$G$2:$G$2744,0)),""),"")</f>
        <v/>
      </c>
      <c r="H1969" s="42" t="str">
        <f t="array" ref="H1969">IFERROR(IF(INDEX('AQS-88101'!$M$2:$M$2744,MATCH('88101-daily-summary-by-site'!$A1969&amp;'88101-daily-summary-by-site'!H$2&amp;'88101-daily-summary-by-site'!H$3,'AQS-88101'!$AC$2:$AC$2744&amp;'AQS-88101'!$E$2:$E$2744&amp;'AQS-88101'!$G$2:$G$2744,0))&lt;&gt;"",INDEX('AQS-88101'!$M$2:$M$2744,MATCH('88101-daily-summary-by-site'!$A1969&amp;'88101-daily-summary-by-site'!H$2&amp;'88101-daily-summary-by-site'!H$3,'AQS-88101'!$AC$2:$AC$2744&amp;'AQS-88101'!$E$2:$E$2744&amp;'AQS-88101'!$G$2:$G$2744,0)),""),"")</f>
        <v/>
      </c>
      <c r="I1969" s="108" t="str">
        <f t="array" ref="I1969">IFERROR(IF(INDEX('AQS-88101'!$M$2:$M$2744,MATCH('88101-daily-summary-by-site'!$A1969&amp;'88101-daily-summary-by-site'!I$2&amp;'88101-daily-summary-by-site'!I$3,'AQS-88101'!$AC$2:$AC$2744&amp;'AQS-88101'!$E$2:$E$2744&amp;'AQS-88101'!$G$2:$G$2744,0))&lt;&gt;"",INDEX('AQS-88101'!$M$2:$M$2744,MATCH('88101-daily-summary-by-site'!$A1969&amp;'88101-daily-summary-by-site'!I$2&amp;'88101-daily-summary-by-site'!I$3,'AQS-88101'!$AC$2:$AC$2744&amp;'AQS-88101'!$E$2:$E$2744&amp;'AQS-88101'!$G$2:$G$2744,0)),""),"")</f>
        <v/>
      </c>
      <c r="L1969" s="107" t="str">
        <f t="shared" si="156"/>
        <v/>
      </c>
      <c r="M1969" s="42" t="str">
        <f t="shared" si="157"/>
        <v/>
      </c>
      <c r="N1969" s="42" t="str">
        <f t="shared" si="158"/>
        <v/>
      </c>
      <c r="O1969" s="108" t="str">
        <f t="shared" si="159"/>
        <v/>
      </c>
    </row>
    <row r="1970" spans="1:15" x14ac:dyDescent="0.25">
      <c r="A1970" s="79">
        <f t="shared" si="155"/>
        <v>41881</v>
      </c>
      <c r="B1970" s="107" t="str">
        <f t="array" ref="B1970">IFERROR(IF(INDEX('AQS-88101'!$M$2:$M$2744,MATCH('88101-daily-summary-by-site'!$A1970&amp;'88101-daily-summary-by-site'!B$2&amp;'88101-daily-summary-by-site'!B$3,'AQS-88101'!$AC$2:$AC$2744&amp;'AQS-88101'!$E$2:$E$2744&amp;'AQS-88101'!$G$2:$G$2744,0))&lt;&gt;"",INDEX('AQS-88101'!$M$2:$M$2744,MATCH('88101-daily-summary-by-site'!$A1970&amp;'88101-daily-summary-by-site'!B$2&amp;'88101-daily-summary-by-site'!B$3,'AQS-88101'!$AC$2:$AC$2744&amp;'AQS-88101'!$E$2:$E$2744&amp;'AQS-88101'!$G$2:$G$2744,0)),""),"")</f>
        <v/>
      </c>
      <c r="C1970" s="42" t="str">
        <f t="array" ref="C1970">IFERROR(IF(INDEX('AQS-88101'!$M$2:$M$2744,MATCH('88101-daily-summary-by-site'!$A1970&amp;'88101-daily-summary-by-site'!C$2&amp;'88101-daily-summary-by-site'!C$3,'AQS-88101'!$AC$2:$AC$2744&amp;'AQS-88101'!$E$2:$E$2744&amp;'AQS-88101'!$G$2:$G$2744,0))&lt;&gt;"",INDEX('AQS-88101'!$M$2:$M$2744,MATCH('88101-daily-summary-by-site'!$A1970&amp;'88101-daily-summary-by-site'!C$2&amp;'88101-daily-summary-by-site'!C$3,'AQS-88101'!$AC$2:$AC$2744&amp;'AQS-88101'!$E$2:$E$2744&amp;'AQS-88101'!$G$2:$G$2744,0)),""),"")</f>
        <v/>
      </c>
      <c r="D1970" s="42">
        <f t="array" ref="D1970">IFERROR(IF(INDEX('AQS-88101'!$M$2:$M$2744,MATCH('88101-daily-summary-by-site'!$A1970&amp;'88101-daily-summary-by-site'!D$2&amp;'88101-daily-summary-by-site'!D$3,'AQS-88101'!$AC$2:$AC$2744&amp;'AQS-88101'!$E$2:$E$2744&amp;'AQS-88101'!$G$2:$G$2744,0))&lt;&gt;"",INDEX('AQS-88101'!$M$2:$M$2744,MATCH('88101-daily-summary-by-site'!$A1970&amp;'88101-daily-summary-by-site'!D$2&amp;'88101-daily-summary-by-site'!D$3,'AQS-88101'!$AC$2:$AC$2744&amp;'AQS-88101'!$E$2:$E$2744&amp;'AQS-88101'!$G$2:$G$2744,0)),""),"")</f>
        <v>3.8</v>
      </c>
      <c r="E1970" s="42" t="str">
        <f t="array" ref="E1970">IFERROR(IF(INDEX('AQS-88101'!$M$2:$M$2744,MATCH('88101-daily-summary-by-site'!$A1970&amp;'88101-daily-summary-by-site'!E$2&amp;'88101-daily-summary-by-site'!E$3,'AQS-88101'!$AC$2:$AC$2744&amp;'AQS-88101'!$E$2:$E$2744&amp;'AQS-88101'!$G$2:$G$2744,0))&lt;&gt;"",INDEX('AQS-88101'!$M$2:$M$2744,MATCH('88101-daily-summary-by-site'!$A1970&amp;'88101-daily-summary-by-site'!E$2&amp;'88101-daily-summary-by-site'!E$3,'AQS-88101'!$AC$2:$AC$2744&amp;'AQS-88101'!$E$2:$E$2744&amp;'AQS-88101'!$G$2:$G$2744,0)),""),"")</f>
        <v/>
      </c>
      <c r="F1970" s="42" t="str">
        <f t="array" ref="F1970">IFERROR(IF(INDEX('AQS-88101'!$M$2:$M$2744,MATCH('88101-daily-summary-by-site'!$A1970&amp;'88101-daily-summary-by-site'!F$2&amp;'88101-daily-summary-by-site'!F$3,'AQS-88101'!$AC$2:$AC$2744&amp;'AQS-88101'!$E$2:$E$2744&amp;'AQS-88101'!$G$2:$G$2744,0))&lt;&gt;"",INDEX('AQS-88101'!$M$2:$M$2744,MATCH('88101-daily-summary-by-site'!$A1970&amp;'88101-daily-summary-by-site'!F$2&amp;'88101-daily-summary-by-site'!F$3,'AQS-88101'!$AC$2:$AC$2744&amp;'AQS-88101'!$E$2:$E$2744&amp;'AQS-88101'!$G$2:$G$2744,0)),""),"")</f>
        <v/>
      </c>
      <c r="G1970" s="42" t="str">
        <f t="array" ref="G1970">IFERROR(IF(INDEX('AQS-88101'!$M$2:$M$2744,MATCH('88101-daily-summary-by-site'!$A1970&amp;'88101-daily-summary-by-site'!G$2&amp;'88101-daily-summary-by-site'!G$3,'AQS-88101'!$AC$2:$AC$2744&amp;'AQS-88101'!$E$2:$E$2744&amp;'AQS-88101'!$G$2:$G$2744,0))&lt;&gt;"",INDEX('AQS-88101'!$M$2:$M$2744,MATCH('88101-daily-summary-by-site'!$A1970&amp;'88101-daily-summary-by-site'!G$2&amp;'88101-daily-summary-by-site'!G$3,'AQS-88101'!$AC$2:$AC$2744&amp;'AQS-88101'!$E$2:$E$2744&amp;'AQS-88101'!$G$2:$G$2744,0)),""),"")</f>
        <v/>
      </c>
      <c r="H1970" s="42" t="str">
        <f t="array" ref="H1970">IFERROR(IF(INDEX('AQS-88101'!$M$2:$M$2744,MATCH('88101-daily-summary-by-site'!$A1970&amp;'88101-daily-summary-by-site'!H$2&amp;'88101-daily-summary-by-site'!H$3,'AQS-88101'!$AC$2:$AC$2744&amp;'AQS-88101'!$E$2:$E$2744&amp;'AQS-88101'!$G$2:$G$2744,0))&lt;&gt;"",INDEX('AQS-88101'!$M$2:$M$2744,MATCH('88101-daily-summary-by-site'!$A1970&amp;'88101-daily-summary-by-site'!H$2&amp;'88101-daily-summary-by-site'!H$3,'AQS-88101'!$AC$2:$AC$2744&amp;'AQS-88101'!$E$2:$E$2744&amp;'AQS-88101'!$G$2:$G$2744,0)),""),"")</f>
        <v/>
      </c>
      <c r="I1970" s="108" t="str">
        <f t="array" ref="I1970">IFERROR(IF(INDEX('AQS-88101'!$M$2:$M$2744,MATCH('88101-daily-summary-by-site'!$A1970&amp;'88101-daily-summary-by-site'!I$2&amp;'88101-daily-summary-by-site'!I$3,'AQS-88101'!$AC$2:$AC$2744&amp;'AQS-88101'!$E$2:$E$2744&amp;'AQS-88101'!$G$2:$G$2744,0))&lt;&gt;"",INDEX('AQS-88101'!$M$2:$M$2744,MATCH('88101-daily-summary-by-site'!$A1970&amp;'88101-daily-summary-by-site'!I$2&amp;'88101-daily-summary-by-site'!I$3,'AQS-88101'!$AC$2:$AC$2744&amp;'AQS-88101'!$E$2:$E$2744&amp;'AQS-88101'!$G$2:$G$2744,0)),""),"")</f>
        <v/>
      </c>
      <c r="L1970" s="107" t="str">
        <f t="shared" si="156"/>
        <v/>
      </c>
      <c r="M1970" s="42">
        <f t="shared" si="157"/>
        <v>3.8</v>
      </c>
      <c r="N1970" s="42" t="str">
        <f t="shared" si="158"/>
        <v/>
      </c>
      <c r="O1970" s="108" t="str">
        <f t="shared" si="159"/>
        <v/>
      </c>
    </row>
    <row r="1971" spans="1:15" x14ac:dyDescent="0.25">
      <c r="A1971" s="79">
        <f t="shared" si="155"/>
        <v>41882</v>
      </c>
      <c r="B1971" s="107" t="str">
        <f t="array" ref="B1971">IFERROR(IF(INDEX('AQS-88101'!$M$2:$M$2744,MATCH('88101-daily-summary-by-site'!$A1971&amp;'88101-daily-summary-by-site'!B$2&amp;'88101-daily-summary-by-site'!B$3,'AQS-88101'!$AC$2:$AC$2744&amp;'AQS-88101'!$E$2:$E$2744&amp;'AQS-88101'!$G$2:$G$2744,0))&lt;&gt;"",INDEX('AQS-88101'!$M$2:$M$2744,MATCH('88101-daily-summary-by-site'!$A1971&amp;'88101-daily-summary-by-site'!B$2&amp;'88101-daily-summary-by-site'!B$3,'AQS-88101'!$AC$2:$AC$2744&amp;'AQS-88101'!$E$2:$E$2744&amp;'AQS-88101'!$G$2:$G$2744,0)),""),"")</f>
        <v/>
      </c>
      <c r="C1971" s="42" t="str">
        <f t="array" ref="C1971">IFERROR(IF(INDEX('AQS-88101'!$M$2:$M$2744,MATCH('88101-daily-summary-by-site'!$A1971&amp;'88101-daily-summary-by-site'!C$2&amp;'88101-daily-summary-by-site'!C$3,'AQS-88101'!$AC$2:$AC$2744&amp;'AQS-88101'!$E$2:$E$2744&amp;'AQS-88101'!$G$2:$G$2744,0))&lt;&gt;"",INDEX('AQS-88101'!$M$2:$M$2744,MATCH('88101-daily-summary-by-site'!$A1971&amp;'88101-daily-summary-by-site'!C$2&amp;'88101-daily-summary-by-site'!C$3,'AQS-88101'!$AC$2:$AC$2744&amp;'AQS-88101'!$E$2:$E$2744&amp;'AQS-88101'!$G$2:$G$2744,0)),""),"")</f>
        <v/>
      </c>
      <c r="D1971" s="42" t="str">
        <f t="array" ref="D1971">IFERROR(IF(INDEX('AQS-88101'!$M$2:$M$2744,MATCH('88101-daily-summary-by-site'!$A1971&amp;'88101-daily-summary-by-site'!D$2&amp;'88101-daily-summary-by-site'!D$3,'AQS-88101'!$AC$2:$AC$2744&amp;'AQS-88101'!$E$2:$E$2744&amp;'AQS-88101'!$G$2:$G$2744,0))&lt;&gt;"",INDEX('AQS-88101'!$M$2:$M$2744,MATCH('88101-daily-summary-by-site'!$A1971&amp;'88101-daily-summary-by-site'!D$2&amp;'88101-daily-summary-by-site'!D$3,'AQS-88101'!$AC$2:$AC$2744&amp;'AQS-88101'!$E$2:$E$2744&amp;'AQS-88101'!$G$2:$G$2744,0)),""),"")</f>
        <v/>
      </c>
      <c r="E1971" s="42" t="str">
        <f t="array" ref="E1971">IFERROR(IF(INDEX('AQS-88101'!$M$2:$M$2744,MATCH('88101-daily-summary-by-site'!$A1971&amp;'88101-daily-summary-by-site'!E$2&amp;'88101-daily-summary-by-site'!E$3,'AQS-88101'!$AC$2:$AC$2744&amp;'AQS-88101'!$E$2:$E$2744&amp;'AQS-88101'!$G$2:$G$2744,0))&lt;&gt;"",INDEX('AQS-88101'!$M$2:$M$2744,MATCH('88101-daily-summary-by-site'!$A1971&amp;'88101-daily-summary-by-site'!E$2&amp;'88101-daily-summary-by-site'!E$3,'AQS-88101'!$AC$2:$AC$2744&amp;'AQS-88101'!$E$2:$E$2744&amp;'AQS-88101'!$G$2:$G$2744,0)),""),"")</f>
        <v/>
      </c>
      <c r="F1971" s="42" t="str">
        <f t="array" ref="F1971">IFERROR(IF(INDEX('AQS-88101'!$M$2:$M$2744,MATCH('88101-daily-summary-by-site'!$A1971&amp;'88101-daily-summary-by-site'!F$2&amp;'88101-daily-summary-by-site'!F$3,'AQS-88101'!$AC$2:$AC$2744&amp;'AQS-88101'!$E$2:$E$2744&amp;'AQS-88101'!$G$2:$G$2744,0))&lt;&gt;"",INDEX('AQS-88101'!$M$2:$M$2744,MATCH('88101-daily-summary-by-site'!$A1971&amp;'88101-daily-summary-by-site'!F$2&amp;'88101-daily-summary-by-site'!F$3,'AQS-88101'!$AC$2:$AC$2744&amp;'AQS-88101'!$E$2:$E$2744&amp;'AQS-88101'!$G$2:$G$2744,0)),""),"")</f>
        <v/>
      </c>
      <c r="G1971" s="42" t="str">
        <f t="array" ref="G1971">IFERROR(IF(INDEX('AQS-88101'!$M$2:$M$2744,MATCH('88101-daily-summary-by-site'!$A1971&amp;'88101-daily-summary-by-site'!G$2&amp;'88101-daily-summary-by-site'!G$3,'AQS-88101'!$AC$2:$AC$2744&amp;'AQS-88101'!$E$2:$E$2744&amp;'AQS-88101'!$G$2:$G$2744,0))&lt;&gt;"",INDEX('AQS-88101'!$M$2:$M$2744,MATCH('88101-daily-summary-by-site'!$A1971&amp;'88101-daily-summary-by-site'!G$2&amp;'88101-daily-summary-by-site'!G$3,'AQS-88101'!$AC$2:$AC$2744&amp;'AQS-88101'!$E$2:$E$2744&amp;'AQS-88101'!$G$2:$G$2744,0)),""),"")</f>
        <v/>
      </c>
      <c r="H1971" s="42" t="str">
        <f t="array" ref="H1971">IFERROR(IF(INDEX('AQS-88101'!$M$2:$M$2744,MATCH('88101-daily-summary-by-site'!$A1971&amp;'88101-daily-summary-by-site'!H$2&amp;'88101-daily-summary-by-site'!H$3,'AQS-88101'!$AC$2:$AC$2744&amp;'AQS-88101'!$E$2:$E$2744&amp;'AQS-88101'!$G$2:$G$2744,0))&lt;&gt;"",INDEX('AQS-88101'!$M$2:$M$2744,MATCH('88101-daily-summary-by-site'!$A1971&amp;'88101-daily-summary-by-site'!H$2&amp;'88101-daily-summary-by-site'!H$3,'AQS-88101'!$AC$2:$AC$2744&amp;'AQS-88101'!$E$2:$E$2744&amp;'AQS-88101'!$G$2:$G$2744,0)),""),"")</f>
        <v/>
      </c>
      <c r="I1971" s="108" t="str">
        <f t="array" ref="I1971">IFERROR(IF(INDEX('AQS-88101'!$M$2:$M$2744,MATCH('88101-daily-summary-by-site'!$A1971&amp;'88101-daily-summary-by-site'!I$2&amp;'88101-daily-summary-by-site'!I$3,'AQS-88101'!$AC$2:$AC$2744&amp;'AQS-88101'!$E$2:$E$2744&amp;'AQS-88101'!$G$2:$G$2744,0))&lt;&gt;"",INDEX('AQS-88101'!$M$2:$M$2744,MATCH('88101-daily-summary-by-site'!$A1971&amp;'88101-daily-summary-by-site'!I$2&amp;'88101-daily-summary-by-site'!I$3,'AQS-88101'!$AC$2:$AC$2744&amp;'AQS-88101'!$E$2:$E$2744&amp;'AQS-88101'!$G$2:$G$2744,0)),""),"")</f>
        <v/>
      </c>
      <c r="L1971" s="107" t="str">
        <f t="shared" si="156"/>
        <v/>
      </c>
      <c r="M1971" s="42" t="str">
        <f t="shared" si="157"/>
        <v/>
      </c>
      <c r="N1971" s="42" t="str">
        <f t="shared" si="158"/>
        <v/>
      </c>
      <c r="O1971" s="108" t="str">
        <f t="shared" si="159"/>
        <v/>
      </c>
    </row>
    <row r="1972" spans="1:15" x14ac:dyDescent="0.25">
      <c r="A1972" s="79">
        <f t="shared" si="155"/>
        <v>42125</v>
      </c>
      <c r="B1972" s="107" t="str">
        <f t="array" ref="B1972">IFERROR(IF(INDEX('AQS-88101'!$M$2:$M$2744,MATCH('88101-daily-summary-by-site'!$A1972&amp;'88101-daily-summary-by-site'!B$2&amp;'88101-daily-summary-by-site'!B$3,'AQS-88101'!$AC$2:$AC$2744&amp;'AQS-88101'!$E$2:$E$2744&amp;'AQS-88101'!$G$2:$G$2744,0))&lt;&gt;"",INDEX('AQS-88101'!$M$2:$M$2744,MATCH('88101-daily-summary-by-site'!$A1972&amp;'88101-daily-summary-by-site'!B$2&amp;'88101-daily-summary-by-site'!B$3,'AQS-88101'!$AC$2:$AC$2744&amp;'AQS-88101'!$E$2:$E$2744&amp;'AQS-88101'!$G$2:$G$2744,0)),""),"")</f>
        <v/>
      </c>
      <c r="C1972" s="42" t="str">
        <f t="array" ref="C1972">IFERROR(IF(INDEX('AQS-88101'!$M$2:$M$2744,MATCH('88101-daily-summary-by-site'!$A1972&amp;'88101-daily-summary-by-site'!C$2&amp;'88101-daily-summary-by-site'!C$3,'AQS-88101'!$AC$2:$AC$2744&amp;'AQS-88101'!$E$2:$E$2744&amp;'AQS-88101'!$G$2:$G$2744,0))&lt;&gt;"",INDEX('AQS-88101'!$M$2:$M$2744,MATCH('88101-daily-summary-by-site'!$A1972&amp;'88101-daily-summary-by-site'!C$2&amp;'88101-daily-summary-by-site'!C$3,'AQS-88101'!$AC$2:$AC$2744&amp;'AQS-88101'!$E$2:$E$2744&amp;'AQS-88101'!$G$2:$G$2744,0)),""),"")</f>
        <v/>
      </c>
      <c r="D1972" s="42" t="str">
        <f t="array" ref="D1972">IFERROR(IF(INDEX('AQS-88101'!$M$2:$M$2744,MATCH('88101-daily-summary-by-site'!$A1972&amp;'88101-daily-summary-by-site'!D$2&amp;'88101-daily-summary-by-site'!D$3,'AQS-88101'!$AC$2:$AC$2744&amp;'AQS-88101'!$E$2:$E$2744&amp;'AQS-88101'!$G$2:$G$2744,0))&lt;&gt;"",INDEX('AQS-88101'!$M$2:$M$2744,MATCH('88101-daily-summary-by-site'!$A1972&amp;'88101-daily-summary-by-site'!D$2&amp;'88101-daily-summary-by-site'!D$3,'AQS-88101'!$AC$2:$AC$2744&amp;'AQS-88101'!$E$2:$E$2744&amp;'AQS-88101'!$G$2:$G$2744,0)),""),"")</f>
        <v/>
      </c>
      <c r="E1972" s="42" t="str">
        <f t="array" ref="E1972">IFERROR(IF(INDEX('AQS-88101'!$M$2:$M$2744,MATCH('88101-daily-summary-by-site'!$A1972&amp;'88101-daily-summary-by-site'!E$2&amp;'88101-daily-summary-by-site'!E$3,'AQS-88101'!$AC$2:$AC$2744&amp;'AQS-88101'!$E$2:$E$2744&amp;'AQS-88101'!$G$2:$G$2744,0))&lt;&gt;"",INDEX('AQS-88101'!$M$2:$M$2744,MATCH('88101-daily-summary-by-site'!$A1972&amp;'88101-daily-summary-by-site'!E$2&amp;'88101-daily-summary-by-site'!E$3,'AQS-88101'!$AC$2:$AC$2744&amp;'AQS-88101'!$E$2:$E$2744&amp;'AQS-88101'!$G$2:$G$2744,0)),""),"")</f>
        <v/>
      </c>
      <c r="F1972" s="42" t="str">
        <f t="array" ref="F1972">IFERROR(IF(INDEX('AQS-88101'!$M$2:$M$2744,MATCH('88101-daily-summary-by-site'!$A1972&amp;'88101-daily-summary-by-site'!F$2&amp;'88101-daily-summary-by-site'!F$3,'AQS-88101'!$AC$2:$AC$2744&amp;'AQS-88101'!$E$2:$E$2744&amp;'AQS-88101'!$G$2:$G$2744,0))&lt;&gt;"",INDEX('AQS-88101'!$M$2:$M$2744,MATCH('88101-daily-summary-by-site'!$A1972&amp;'88101-daily-summary-by-site'!F$2&amp;'88101-daily-summary-by-site'!F$3,'AQS-88101'!$AC$2:$AC$2744&amp;'AQS-88101'!$E$2:$E$2744&amp;'AQS-88101'!$G$2:$G$2744,0)),""),"")</f>
        <v/>
      </c>
      <c r="G1972" s="42" t="str">
        <f t="array" ref="G1972">IFERROR(IF(INDEX('AQS-88101'!$M$2:$M$2744,MATCH('88101-daily-summary-by-site'!$A1972&amp;'88101-daily-summary-by-site'!G$2&amp;'88101-daily-summary-by-site'!G$3,'AQS-88101'!$AC$2:$AC$2744&amp;'AQS-88101'!$E$2:$E$2744&amp;'AQS-88101'!$G$2:$G$2744,0))&lt;&gt;"",INDEX('AQS-88101'!$M$2:$M$2744,MATCH('88101-daily-summary-by-site'!$A1972&amp;'88101-daily-summary-by-site'!G$2&amp;'88101-daily-summary-by-site'!G$3,'AQS-88101'!$AC$2:$AC$2744&amp;'AQS-88101'!$E$2:$E$2744&amp;'AQS-88101'!$G$2:$G$2744,0)),""),"")</f>
        <v/>
      </c>
      <c r="H1972" s="42" t="str">
        <f t="array" ref="H1972">IFERROR(IF(INDEX('AQS-88101'!$M$2:$M$2744,MATCH('88101-daily-summary-by-site'!$A1972&amp;'88101-daily-summary-by-site'!H$2&amp;'88101-daily-summary-by-site'!H$3,'AQS-88101'!$AC$2:$AC$2744&amp;'AQS-88101'!$E$2:$E$2744&amp;'AQS-88101'!$G$2:$G$2744,0))&lt;&gt;"",INDEX('AQS-88101'!$M$2:$M$2744,MATCH('88101-daily-summary-by-site'!$A1972&amp;'88101-daily-summary-by-site'!H$2&amp;'88101-daily-summary-by-site'!H$3,'AQS-88101'!$AC$2:$AC$2744&amp;'AQS-88101'!$E$2:$E$2744&amp;'AQS-88101'!$G$2:$G$2744,0)),""),"")</f>
        <v/>
      </c>
      <c r="I1972" s="108" t="str">
        <f t="array" ref="I1972">IFERROR(IF(INDEX('AQS-88101'!$M$2:$M$2744,MATCH('88101-daily-summary-by-site'!$A1972&amp;'88101-daily-summary-by-site'!I$2&amp;'88101-daily-summary-by-site'!I$3,'AQS-88101'!$AC$2:$AC$2744&amp;'AQS-88101'!$E$2:$E$2744&amp;'AQS-88101'!$G$2:$G$2744,0))&lt;&gt;"",INDEX('AQS-88101'!$M$2:$M$2744,MATCH('88101-daily-summary-by-site'!$A1972&amp;'88101-daily-summary-by-site'!I$2&amp;'88101-daily-summary-by-site'!I$3,'AQS-88101'!$AC$2:$AC$2744&amp;'AQS-88101'!$E$2:$E$2744&amp;'AQS-88101'!$G$2:$G$2744,0)),""),"")</f>
        <v/>
      </c>
      <c r="L1972" s="107" t="str">
        <f t="shared" si="156"/>
        <v/>
      </c>
      <c r="M1972" s="42" t="str">
        <f t="shared" si="157"/>
        <v/>
      </c>
      <c r="N1972" s="42" t="str">
        <f t="shared" si="158"/>
        <v/>
      </c>
      <c r="O1972" s="108" t="str">
        <f t="shared" si="159"/>
        <v/>
      </c>
    </row>
    <row r="1973" spans="1:15" x14ac:dyDescent="0.25">
      <c r="A1973" s="79">
        <f t="shared" si="155"/>
        <v>42126</v>
      </c>
      <c r="B1973" s="107" t="str">
        <f t="array" ref="B1973">IFERROR(IF(INDEX('AQS-88101'!$M$2:$M$2744,MATCH('88101-daily-summary-by-site'!$A1973&amp;'88101-daily-summary-by-site'!B$2&amp;'88101-daily-summary-by-site'!B$3,'AQS-88101'!$AC$2:$AC$2744&amp;'AQS-88101'!$E$2:$E$2744&amp;'AQS-88101'!$G$2:$G$2744,0))&lt;&gt;"",INDEX('AQS-88101'!$M$2:$M$2744,MATCH('88101-daily-summary-by-site'!$A1973&amp;'88101-daily-summary-by-site'!B$2&amp;'88101-daily-summary-by-site'!B$3,'AQS-88101'!$AC$2:$AC$2744&amp;'AQS-88101'!$E$2:$E$2744&amp;'AQS-88101'!$G$2:$G$2744,0)),""),"")</f>
        <v/>
      </c>
      <c r="C1973" s="42" t="str">
        <f t="array" ref="C1973">IFERROR(IF(INDEX('AQS-88101'!$M$2:$M$2744,MATCH('88101-daily-summary-by-site'!$A1973&amp;'88101-daily-summary-by-site'!C$2&amp;'88101-daily-summary-by-site'!C$3,'AQS-88101'!$AC$2:$AC$2744&amp;'AQS-88101'!$E$2:$E$2744&amp;'AQS-88101'!$G$2:$G$2744,0))&lt;&gt;"",INDEX('AQS-88101'!$M$2:$M$2744,MATCH('88101-daily-summary-by-site'!$A1973&amp;'88101-daily-summary-by-site'!C$2&amp;'88101-daily-summary-by-site'!C$3,'AQS-88101'!$AC$2:$AC$2744&amp;'AQS-88101'!$E$2:$E$2744&amp;'AQS-88101'!$G$2:$G$2744,0)),""),"")</f>
        <v/>
      </c>
      <c r="D1973" s="42" t="str">
        <f t="array" ref="D1973">IFERROR(IF(INDEX('AQS-88101'!$M$2:$M$2744,MATCH('88101-daily-summary-by-site'!$A1973&amp;'88101-daily-summary-by-site'!D$2&amp;'88101-daily-summary-by-site'!D$3,'AQS-88101'!$AC$2:$AC$2744&amp;'AQS-88101'!$E$2:$E$2744&amp;'AQS-88101'!$G$2:$G$2744,0))&lt;&gt;"",INDEX('AQS-88101'!$M$2:$M$2744,MATCH('88101-daily-summary-by-site'!$A1973&amp;'88101-daily-summary-by-site'!D$2&amp;'88101-daily-summary-by-site'!D$3,'AQS-88101'!$AC$2:$AC$2744&amp;'AQS-88101'!$E$2:$E$2744&amp;'AQS-88101'!$G$2:$G$2744,0)),""),"")</f>
        <v/>
      </c>
      <c r="E1973" s="42" t="str">
        <f t="array" ref="E1973">IFERROR(IF(INDEX('AQS-88101'!$M$2:$M$2744,MATCH('88101-daily-summary-by-site'!$A1973&amp;'88101-daily-summary-by-site'!E$2&amp;'88101-daily-summary-by-site'!E$3,'AQS-88101'!$AC$2:$AC$2744&amp;'AQS-88101'!$E$2:$E$2744&amp;'AQS-88101'!$G$2:$G$2744,0))&lt;&gt;"",INDEX('AQS-88101'!$M$2:$M$2744,MATCH('88101-daily-summary-by-site'!$A1973&amp;'88101-daily-summary-by-site'!E$2&amp;'88101-daily-summary-by-site'!E$3,'AQS-88101'!$AC$2:$AC$2744&amp;'AQS-88101'!$E$2:$E$2744&amp;'AQS-88101'!$G$2:$G$2744,0)),""),"")</f>
        <v/>
      </c>
      <c r="F1973" s="42" t="str">
        <f t="array" ref="F1973">IFERROR(IF(INDEX('AQS-88101'!$M$2:$M$2744,MATCH('88101-daily-summary-by-site'!$A1973&amp;'88101-daily-summary-by-site'!F$2&amp;'88101-daily-summary-by-site'!F$3,'AQS-88101'!$AC$2:$AC$2744&amp;'AQS-88101'!$E$2:$E$2744&amp;'AQS-88101'!$G$2:$G$2744,0))&lt;&gt;"",INDEX('AQS-88101'!$M$2:$M$2744,MATCH('88101-daily-summary-by-site'!$A1973&amp;'88101-daily-summary-by-site'!F$2&amp;'88101-daily-summary-by-site'!F$3,'AQS-88101'!$AC$2:$AC$2744&amp;'AQS-88101'!$E$2:$E$2744&amp;'AQS-88101'!$G$2:$G$2744,0)),""),"")</f>
        <v/>
      </c>
      <c r="G1973" s="42" t="str">
        <f t="array" ref="G1973">IFERROR(IF(INDEX('AQS-88101'!$M$2:$M$2744,MATCH('88101-daily-summary-by-site'!$A1973&amp;'88101-daily-summary-by-site'!G$2&amp;'88101-daily-summary-by-site'!G$3,'AQS-88101'!$AC$2:$AC$2744&amp;'AQS-88101'!$E$2:$E$2744&amp;'AQS-88101'!$G$2:$G$2744,0))&lt;&gt;"",INDEX('AQS-88101'!$M$2:$M$2744,MATCH('88101-daily-summary-by-site'!$A1973&amp;'88101-daily-summary-by-site'!G$2&amp;'88101-daily-summary-by-site'!G$3,'AQS-88101'!$AC$2:$AC$2744&amp;'AQS-88101'!$E$2:$E$2744&amp;'AQS-88101'!$G$2:$G$2744,0)),""),"")</f>
        <v/>
      </c>
      <c r="H1973" s="42" t="str">
        <f t="array" ref="H1973">IFERROR(IF(INDEX('AQS-88101'!$M$2:$M$2744,MATCH('88101-daily-summary-by-site'!$A1973&amp;'88101-daily-summary-by-site'!H$2&amp;'88101-daily-summary-by-site'!H$3,'AQS-88101'!$AC$2:$AC$2744&amp;'AQS-88101'!$E$2:$E$2744&amp;'AQS-88101'!$G$2:$G$2744,0))&lt;&gt;"",INDEX('AQS-88101'!$M$2:$M$2744,MATCH('88101-daily-summary-by-site'!$A1973&amp;'88101-daily-summary-by-site'!H$2&amp;'88101-daily-summary-by-site'!H$3,'AQS-88101'!$AC$2:$AC$2744&amp;'AQS-88101'!$E$2:$E$2744&amp;'AQS-88101'!$G$2:$G$2744,0)),""),"")</f>
        <v/>
      </c>
      <c r="I1973" s="108" t="str">
        <f t="array" ref="I1973">IFERROR(IF(INDEX('AQS-88101'!$M$2:$M$2744,MATCH('88101-daily-summary-by-site'!$A1973&amp;'88101-daily-summary-by-site'!I$2&amp;'88101-daily-summary-by-site'!I$3,'AQS-88101'!$AC$2:$AC$2744&amp;'AQS-88101'!$E$2:$E$2744&amp;'AQS-88101'!$G$2:$G$2744,0))&lt;&gt;"",INDEX('AQS-88101'!$M$2:$M$2744,MATCH('88101-daily-summary-by-site'!$A1973&amp;'88101-daily-summary-by-site'!I$2&amp;'88101-daily-summary-by-site'!I$3,'AQS-88101'!$AC$2:$AC$2744&amp;'AQS-88101'!$E$2:$E$2744&amp;'AQS-88101'!$G$2:$G$2744,0)),""),"")</f>
        <v/>
      </c>
      <c r="L1973" s="107" t="str">
        <f t="shared" si="156"/>
        <v/>
      </c>
      <c r="M1973" s="42" t="str">
        <f t="shared" si="157"/>
        <v/>
      </c>
      <c r="N1973" s="42" t="str">
        <f t="shared" si="158"/>
        <v/>
      </c>
      <c r="O1973" s="108" t="str">
        <f t="shared" si="159"/>
        <v/>
      </c>
    </row>
    <row r="1974" spans="1:15" x14ac:dyDescent="0.25">
      <c r="A1974" s="79">
        <f t="shared" si="155"/>
        <v>42127</v>
      </c>
      <c r="B1974" s="107">
        <f t="array" ref="B1974">IFERROR(IF(INDEX('AQS-88101'!$M$2:$M$2744,MATCH('88101-daily-summary-by-site'!$A1974&amp;'88101-daily-summary-by-site'!B$2&amp;'88101-daily-summary-by-site'!B$3,'AQS-88101'!$AC$2:$AC$2744&amp;'AQS-88101'!$E$2:$E$2744&amp;'AQS-88101'!$G$2:$G$2744,0))&lt;&gt;"",INDEX('AQS-88101'!$M$2:$M$2744,MATCH('88101-daily-summary-by-site'!$A1974&amp;'88101-daily-summary-by-site'!B$2&amp;'88101-daily-summary-by-site'!B$3,'AQS-88101'!$AC$2:$AC$2744&amp;'AQS-88101'!$E$2:$E$2744&amp;'AQS-88101'!$G$2:$G$2744,0)),""),"")</f>
        <v>4</v>
      </c>
      <c r="C1974" s="42" t="str">
        <f t="array" ref="C1974">IFERROR(IF(INDEX('AQS-88101'!$M$2:$M$2744,MATCH('88101-daily-summary-by-site'!$A1974&amp;'88101-daily-summary-by-site'!C$2&amp;'88101-daily-summary-by-site'!C$3,'AQS-88101'!$AC$2:$AC$2744&amp;'AQS-88101'!$E$2:$E$2744&amp;'AQS-88101'!$G$2:$G$2744,0))&lt;&gt;"",INDEX('AQS-88101'!$M$2:$M$2744,MATCH('88101-daily-summary-by-site'!$A1974&amp;'88101-daily-summary-by-site'!C$2&amp;'88101-daily-summary-by-site'!C$3,'AQS-88101'!$AC$2:$AC$2744&amp;'AQS-88101'!$E$2:$E$2744&amp;'AQS-88101'!$G$2:$G$2744,0)),""),"")</f>
        <v/>
      </c>
      <c r="D1974" s="42">
        <f t="array" ref="D1974">IFERROR(IF(INDEX('AQS-88101'!$M$2:$M$2744,MATCH('88101-daily-summary-by-site'!$A1974&amp;'88101-daily-summary-by-site'!D$2&amp;'88101-daily-summary-by-site'!D$3,'AQS-88101'!$AC$2:$AC$2744&amp;'AQS-88101'!$E$2:$E$2744&amp;'AQS-88101'!$G$2:$G$2744,0))&lt;&gt;"",INDEX('AQS-88101'!$M$2:$M$2744,MATCH('88101-daily-summary-by-site'!$A1974&amp;'88101-daily-summary-by-site'!D$2&amp;'88101-daily-summary-by-site'!D$3,'AQS-88101'!$AC$2:$AC$2744&amp;'AQS-88101'!$E$2:$E$2744&amp;'AQS-88101'!$G$2:$G$2744,0)),""),"")</f>
        <v>5</v>
      </c>
      <c r="E1974" s="42" t="str">
        <f t="array" ref="E1974">IFERROR(IF(INDEX('AQS-88101'!$M$2:$M$2744,MATCH('88101-daily-summary-by-site'!$A1974&amp;'88101-daily-summary-by-site'!E$2&amp;'88101-daily-summary-by-site'!E$3,'AQS-88101'!$AC$2:$AC$2744&amp;'AQS-88101'!$E$2:$E$2744&amp;'AQS-88101'!$G$2:$G$2744,0))&lt;&gt;"",INDEX('AQS-88101'!$M$2:$M$2744,MATCH('88101-daily-summary-by-site'!$A1974&amp;'88101-daily-summary-by-site'!E$2&amp;'88101-daily-summary-by-site'!E$3,'AQS-88101'!$AC$2:$AC$2744&amp;'AQS-88101'!$E$2:$E$2744&amp;'AQS-88101'!$G$2:$G$2744,0)),""),"")</f>
        <v/>
      </c>
      <c r="F1974" s="42">
        <f t="array" ref="F1974">IFERROR(IF(INDEX('AQS-88101'!$M$2:$M$2744,MATCH('88101-daily-summary-by-site'!$A1974&amp;'88101-daily-summary-by-site'!F$2&amp;'88101-daily-summary-by-site'!F$3,'AQS-88101'!$AC$2:$AC$2744&amp;'AQS-88101'!$E$2:$E$2744&amp;'AQS-88101'!$G$2:$G$2744,0))&lt;&gt;"",INDEX('AQS-88101'!$M$2:$M$2744,MATCH('88101-daily-summary-by-site'!$A1974&amp;'88101-daily-summary-by-site'!F$2&amp;'88101-daily-summary-by-site'!F$3,'AQS-88101'!$AC$2:$AC$2744&amp;'AQS-88101'!$E$2:$E$2744&amp;'AQS-88101'!$G$2:$G$2744,0)),""),"")</f>
        <v>10.1</v>
      </c>
      <c r="G1974" s="42" t="str">
        <f t="array" ref="G1974">IFERROR(IF(INDEX('AQS-88101'!$M$2:$M$2744,MATCH('88101-daily-summary-by-site'!$A1974&amp;'88101-daily-summary-by-site'!G$2&amp;'88101-daily-summary-by-site'!G$3,'AQS-88101'!$AC$2:$AC$2744&amp;'AQS-88101'!$E$2:$E$2744&amp;'AQS-88101'!$G$2:$G$2744,0))&lt;&gt;"",INDEX('AQS-88101'!$M$2:$M$2744,MATCH('88101-daily-summary-by-site'!$A1974&amp;'88101-daily-summary-by-site'!G$2&amp;'88101-daily-summary-by-site'!G$3,'AQS-88101'!$AC$2:$AC$2744&amp;'AQS-88101'!$E$2:$E$2744&amp;'AQS-88101'!$G$2:$G$2744,0)),""),"")</f>
        <v/>
      </c>
      <c r="H1974" s="42" t="str">
        <f t="array" ref="H1974">IFERROR(IF(INDEX('AQS-88101'!$M$2:$M$2744,MATCH('88101-daily-summary-by-site'!$A1974&amp;'88101-daily-summary-by-site'!H$2&amp;'88101-daily-summary-by-site'!H$3,'AQS-88101'!$AC$2:$AC$2744&amp;'AQS-88101'!$E$2:$E$2744&amp;'AQS-88101'!$G$2:$G$2744,0))&lt;&gt;"",INDEX('AQS-88101'!$M$2:$M$2744,MATCH('88101-daily-summary-by-site'!$A1974&amp;'88101-daily-summary-by-site'!H$2&amp;'88101-daily-summary-by-site'!H$3,'AQS-88101'!$AC$2:$AC$2744&amp;'AQS-88101'!$E$2:$E$2744&amp;'AQS-88101'!$G$2:$G$2744,0)),""),"")</f>
        <v/>
      </c>
      <c r="I1974" s="108" t="str">
        <f t="array" ref="I1974">IFERROR(IF(INDEX('AQS-88101'!$M$2:$M$2744,MATCH('88101-daily-summary-by-site'!$A1974&amp;'88101-daily-summary-by-site'!I$2&amp;'88101-daily-summary-by-site'!I$3,'AQS-88101'!$AC$2:$AC$2744&amp;'AQS-88101'!$E$2:$E$2744&amp;'AQS-88101'!$G$2:$G$2744,0))&lt;&gt;"",INDEX('AQS-88101'!$M$2:$M$2744,MATCH('88101-daily-summary-by-site'!$A1974&amp;'88101-daily-summary-by-site'!I$2&amp;'88101-daily-summary-by-site'!I$3,'AQS-88101'!$AC$2:$AC$2744&amp;'AQS-88101'!$E$2:$E$2744&amp;'AQS-88101'!$G$2:$G$2744,0)),""),"")</f>
        <v/>
      </c>
      <c r="L1974" s="107">
        <f t="shared" si="156"/>
        <v>4</v>
      </c>
      <c r="M1974" s="42">
        <f t="shared" si="157"/>
        <v>5</v>
      </c>
      <c r="N1974" s="42">
        <f t="shared" si="158"/>
        <v>10.1</v>
      </c>
      <c r="O1974" s="108" t="str">
        <f t="shared" si="159"/>
        <v/>
      </c>
    </row>
    <row r="1975" spans="1:15" x14ac:dyDescent="0.25">
      <c r="A1975" s="79">
        <f t="shared" si="155"/>
        <v>42128</v>
      </c>
      <c r="B1975" s="107" t="str">
        <f t="array" ref="B1975">IFERROR(IF(INDEX('AQS-88101'!$M$2:$M$2744,MATCH('88101-daily-summary-by-site'!$A1975&amp;'88101-daily-summary-by-site'!B$2&amp;'88101-daily-summary-by-site'!B$3,'AQS-88101'!$AC$2:$AC$2744&amp;'AQS-88101'!$E$2:$E$2744&amp;'AQS-88101'!$G$2:$G$2744,0))&lt;&gt;"",INDEX('AQS-88101'!$M$2:$M$2744,MATCH('88101-daily-summary-by-site'!$A1975&amp;'88101-daily-summary-by-site'!B$2&amp;'88101-daily-summary-by-site'!B$3,'AQS-88101'!$AC$2:$AC$2744&amp;'AQS-88101'!$E$2:$E$2744&amp;'AQS-88101'!$G$2:$G$2744,0)),""),"")</f>
        <v/>
      </c>
      <c r="C1975" s="42" t="str">
        <f t="array" ref="C1975">IFERROR(IF(INDEX('AQS-88101'!$M$2:$M$2744,MATCH('88101-daily-summary-by-site'!$A1975&amp;'88101-daily-summary-by-site'!C$2&amp;'88101-daily-summary-by-site'!C$3,'AQS-88101'!$AC$2:$AC$2744&amp;'AQS-88101'!$E$2:$E$2744&amp;'AQS-88101'!$G$2:$G$2744,0))&lt;&gt;"",INDEX('AQS-88101'!$M$2:$M$2744,MATCH('88101-daily-summary-by-site'!$A1975&amp;'88101-daily-summary-by-site'!C$2&amp;'88101-daily-summary-by-site'!C$3,'AQS-88101'!$AC$2:$AC$2744&amp;'AQS-88101'!$E$2:$E$2744&amp;'AQS-88101'!$G$2:$G$2744,0)),""),"")</f>
        <v/>
      </c>
      <c r="D1975" s="42" t="str">
        <f t="array" ref="D1975">IFERROR(IF(INDEX('AQS-88101'!$M$2:$M$2744,MATCH('88101-daily-summary-by-site'!$A1975&amp;'88101-daily-summary-by-site'!D$2&amp;'88101-daily-summary-by-site'!D$3,'AQS-88101'!$AC$2:$AC$2744&amp;'AQS-88101'!$E$2:$E$2744&amp;'AQS-88101'!$G$2:$G$2744,0))&lt;&gt;"",INDEX('AQS-88101'!$M$2:$M$2744,MATCH('88101-daily-summary-by-site'!$A1975&amp;'88101-daily-summary-by-site'!D$2&amp;'88101-daily-summary-by-site'!D$3,'AQS-88101'!$AC$2:$AC$2744&amp;'AQS-88101'!$E$2:$E$2744&amp;'AQS-88101'!$G$2:$G$2744,0)),""),"")</f>
        <v/>
      </c>
      <c r="E1975" s="42" t="str">
        <f t="array" ref="E1975">IFERROR(IF(INDEX('AQS-88101'!$M$2:$M$2744,MATCH('88101-daily-summary-by-site'!$A1975&amp;'88101-daily-summary-by-site'!E$2&amp;'88101-daily-summary-by-site'!E$3,'AQS-88101'!$AC$2:$AC$2744&amp;'AQS-88101'!$E$2:$E$2744&amp;'AQS-88101'!$G$2:$G$2744,0))&lt;&gt;"",INDEX('AQS-88101'!$M$2:$M$2744,MATCH('88101-daily-summary-by-site'!$A1975&amp;'88101-daily-summary-by-site'!E$2&amp;'88101-daily-summary-by-site'!E$3,'AQS-88101'!$AC$2:$AC$2744&amp;'AQS-88101'!$E$2:$E$2744&amp;'AQS-88101'!$G$2:$G$2744,0)),""),"")</f>
        <v/>
      </c>
      <c r="F1975" s="42" t="str">
        <f t="array" ref="F1975">IFERROR(IF(INDEX('AQS-88101'!$M$2:$M$2744,MATCH('88101-daily-summary-by-site'!$A1975&amp;'88101-daily-summary-by-site'!F$2&amp;'88101-daily-summary-by-site'!F$3,'AQS-88101'!$AC$2:$AC$2744&amp;'AQS-88101'!$E$2:$E$2744&amp;'AQS-88101'!$G$2:$G$2744,0))&lt;&gt;"",INDEX('AQS-88101'!$M$2:$M$2744,MATCH('88101-daily-summary-by-site'!$A1975&amp;'88101-daily-summary-by-site'!F$2&amp;'88101-daily-summary-by-site'!F$3,'AQS-88101'!$AC$2:$AC$2744&amp;'AQS-88101'!$E$2:$E$2744&amp;'AQS-88101'!$G$2:$G$2744,0)),""),"")</f>
        <v/>
      </c>
      <c r="G1975" s="42" t="str">
        <f t="array" ref="G1975">IFERROR(IF(INDEX('AQS-88101'!$M$2:$M$2744,MATCH('88101-daily-summary-by-site'!$A1975&amp;'88101-daily-summary-by-site'!G$2&amp;'88101-daily-summary-by-site'!G$3,'AQS-88101'!$AC$2:$AC$2744&amp;'AQS-88101'!$E$2:$E$2744&amp;'AQS-88101'!$G$2:$G$2744,0))&lt;&gt;"",INDEX('AQS-88101'!$M$2:$M$2744,MATCH('88101-daily-summary-by-site'!$A1975&amp;'88101-daily-summary-by-site'!G$2&amp;'88101-daily-summary-by-site'!G$3,'AQS-88101'!$AC$2:$AC$2744&amp;'AQS-88101'!$E$2:$E$2744&amp;'AQS-88101'!$G$2:$G$2744,0)),""),"")</f>
        <v/>
      </c>
      <c r="H1975" s="42" t="str">
        <f t="array" ref="H1975">IFERROR(IF(INDEX('AQS-88101'!$M$2:$M$2744,MATCH('88101-daily-summary-by-site'!$A1975&amp;'88101-daily-summary-by-site'!H$2&amp;'88101-daily-summary-by-site'!H$3,'AQS-88101'!$AC$2:$AC$2744&amp;'AQS-88101'!$E$2:$E$2744&amp;'AQS-88101'!$G$2:$G$2744,0))&lt;&gt;"",INDEX('AQS-88101'!$M$2:$M$2744,MATCH('88101-daily-summary-by-site'!$A1975&amp;'88101-daily-summary-by-site'!H$2&amp;'88101-daily-summary-by-site'!H$3,'AQS-88101'!$AC$2:$AC$2744&amp;'AQS-88101'!$E$2:$E$2744&amp;'AQS-88101'!$G$2:$G$2744,0)),""),"")</f>
        <v/>
      </c>
      <c r="I1975" s="108" t="str">
        <f t="array" ref="I1975">IFERROR(IF(INDEX('AQS-88101'!$M$2:$M$2744,MATCH('88101-daily-summary-by-site'!$A1975&amp;'88101-daily-summary-by-site'!I$2&amp;'88101-daily-summary-by-site'!I$3,'AQS-88101'!$AC$2:$AC$2744&amp;'AQS-88101'!$E$2:$E$2744&amp;'AQS-88101'!$G$2:$G$2744,0))&lt;&gt;"",INDEX('AQS-88101'!$M$2:$M$2744,MATCH('88101-daily-summary-by-site'!$A1975&amp;'88101-daily-summary-by-site'!I$2&amp;'88101-daily-summary-by-site'!I$3,'AQS-88101'!$AC$2:$AC$2744&amp;'AQS-88101'!$E$2:$E$2744&amp;'AQS-88101'!$G$2:$G$2744,0)),""),"")</f>
        <v/>
      </c>
      <c r="L1975" s="107" t="str">
        <f t="shared" si="156"/>
        <v/>
      </c>
      <c r="M1975" s="42" t="str">
        <f t="shared" si="157"/>
        <v/>
      </c>
      <c r="N1975" s="42" t="str">
        <f t="shared" si="158"/>
        <v/>
      </c>
      <c r="O1975" s="108" t="str">
        <f t="shared" si="159"/>
        <v/>
      </c>
    </row>
    <row r="1976" spans="1:15" x14ac:dyDescent="0.25">
      <c r="A1976" s="79">
        <f t="shared" si="155"/>
        <v>42129</v>
      </c>
      <c r="B1976" s="107" t="str">
        <f t="array" ref="B1976">IFERROR(IF(INDEX('AQS-88101'!$M$2:$M$2744,MATCH('88101-daily-summary-by-site'!$A1976&amp;'88101-daily-summary-by-site'!B$2&amp;'88101-daily-summary-by-site'!B$3,'AQS-88101'!$AC$2:$AC$2744&amp;'AQS-88101'!$E$2:$E$2744&amp;'AQS-88101'!$G$2:$G$2744,0))&lt;&gt;"",INDEX('AQS-88101'!$M$2:$M$2744,MATCH('88101-daily-summary-by-site'!$A1976&amp;'88101-daily-summary-by-site'!B$2&amp;'88101-daily-summary-by-site'!B$3,'AQS-88101'!$AC$2:$AC$2744&amp;'AQS-88101'!$E$2:$E$2744&amp;'AQS-88101'!$G$2:$G$2744,0)),""),"")</f>
        <v/>
      </c>
      <c r="C1976" s="42" t="str">
        <f t="array" ref="C1976">IFERROR(IF(INDEX('AQS-88101'!$M$2:$M$2744,MATCH('88101-daily-summary-by-site'!$A1976&amp;'88101-daily-summary-by-site'!C$2&amp;'88101-daily-summary-by-site'!C$3,'AQS-88101'!$AC$2:$AC$2744&amp;'AQS-88101'!$E$2:$E$2744&amp;'AQS-88101'!$G$2:$G$2744,0))&lt;&gt;"",INDEX('AQS-88101'!$M$2:$M$2744,MATCH('88101-daily-summary-by-site'!$A1976&amp;'88101-daily-summary-by-site'!C$2&amp;'88101-daily-summary-by-site'!C$3,'AQS-88101'!$AC$2:$AC$2744&amp;'AQS-88101'!$E$2:$E$2744&amp;'AQS-88101'!$G$2:$G$2744,0)),""),"")</f>
        <v/>
      </c>
      <c r="D1976" s="42" t="str">
        <f t="array" ref="D1976">IFERROR(IF(INDEX('AQS-88101'!$M$2:$M$2744,MATCH('88101-daily-summary-by-site'!$A1976&amp;'88101-daily-summary-by-site'!D$2&amp;'88101-daily-summary-by-site'!D$3,'AQS-88101'!$AC$2:$AC$2744&amp;'AQS-88101'!$E$2:$E$2744&amp;'AQS-88101'!$G$2:$G$2744,0))&lt;&gt;"",INDEX('AQS-88101'!$M$2:$M$2744,MATCH('88101-daily-summary-by-site'!$A1976&amp;'88101-daily-summary-by-site'!D$2&amp;'88101-daily-summary-by-site'!D$3,'AQS-88101'!$AC$2:$AC$2744&amp;'AQS-88101'!$E$2:$E$2744&amp;'AQS-88101'!$G$2:$G$2744,0)),""),"")</f>
        <v/>
      </c>
      <c r="E1976" s="42" t="str">
        <f t="array" ref="E1976">IFERROR(IF(INDEX('AQS-88101'!$M$2:$M$2744,MATCH('88101-daily-summary-by-site'!$A1976&amp;'88101-daily-summary-by-site'!E$2&amp;'88101-daily-summary-by-site'!E$3,'AQS-88101'!$AC$2:$AC$2744&amp;'AQS-88101'!$E$2:$E$2744&amp;'AQS-88101'!$G$2:$G$2744,0))&lt;&gt;"",INDEX('AQS-88101'!$M$2:$M$2744,MATCH('88101-daily-summary-by-site'!$A1976&amp;'88101-daily-summary-by-site'!E$2&amp;'88101-daily-summary-by-site'!E$3,'AQS-88101'!$AC$2:$AC$2744&amp;'AQS-88101'!$E$2:$E$2744&amp;'AQS-88101'!$G$2:$G$2744,0)),""),"")</f>
        <v/>
      </c>
      <c r="F1976" s="42" t="str">
        <f t="array" ref="F1976">IFERROR(IF(INDEX('AQS-88101'!$M$2:$M$2744,MATCH('88101-daily-summary-by-site'!$A1976&amp;'88101-daily-summary-by-site'!F$2&amp;'88101-daily-summary-by-site'!F$3,'AQS-88101'!$AC$2:$AC$2744&amp;'AQS-88101'!$E$2:$E$2744&amp;'AQS-88101'!$G$2:$G$2744,0))&lt;&gt;"",INDEX('AQS-88101'!$M$2:$M$2744,MATCH('88101-daily-summary-by-site'!$A1976&amp;'88101-daily-summary-by-site'!F$2&amp;'88101-daily-summary-by-site'!F$3,'AQS-88101'!$AC$2:$AC$2744&amp;'AQS-88101'!$E$2:$E$2744&amp;'AQS-88101'!$G$2:$G$2744,0)),""),"")</f>
        <v/>
      </c>
      <c r="G1976" s="42" t="str">
        <f t="array" ref="G1976">IFERROR(IF(INDEX('AQS-88101'!$M$2:$M$2744,MATCH('88101-daily-summary-by-site'!$A1976&amp;'88101-daily-summary-by-site'!G$2&amp;'88101-daily-summary-by-site'!G$3,'AQS-88101'!$AC$2:$AC$2744&amp;'AQS-88101'!$E$2:$E$2744&amp;'AQS-88101'!$G$2:$G$2744,0))&lt;&gt;"",INDEX('AQS-88101'!$M$2:$M$2744,MATCH('88101-daily-summary-by-site'!$A1976&amp;'88101-daily-summary-by-site'!G$2&amp;'88101-daily-summary-by-site'!G$3,'AQS-88101'!$AC$2:$AC$2744&amp;'AQS-88101'!$E$2:$E$2744&amp;'AQS-88101'!$G$2:$G$2744,0)),""),"")</f>
        <v/>
      </c>
      <c r="H1976" s="42" t="str">
        <f t="array" ref="H1976">IFERROR(IF(INDEX('AQS-88101'!$M$2:$M$2744,MATCH('88101-daily-summary-by-site'!$A1976&amp;'88101-daily-summary-by-site'!H$2&amp;'88101-daily-summary-by-site'!H$3,'AQS-88101'!$AC$2:$AC$2744&amp;'AQS-88101'!$E$2:$E$2744&amp;'AQS-88101'!$G$2:$G$2744,0))&lt;&gt;"",INDEX('AQS-88101'!$M$2:$M$2744,MATCH('88101-daily-summary-by-site'!$A1976&amp;'88101-daily-summary-by-site'!H$2&amp;'88101-daily-summary-by-site'!H$3,'AQS-88101'!$AC$2:$AC$2744&amp;'AQS-88101'!$E$2:$E$2744&amp;'AQS-88101'!$G$2:$G$2744,0)),""),"")</f>
        <v/>
      </c>
      <c r="I1976" s="108" t="str">
        <f t="array" ref="I1976">IFERROR(IF(INDEX('AQS-88101'!$M$2:$M$2744,MATCH('88101-daily-summary-by-site'!$A1976&amp;'88101-daily-summary-by-site'!I$2&amp;'88101-daily-summary-by-site'!I$3,'AQS-88101'!$AC$2:$AC$2744&amp;'AQS-88101'!$E$2:$E$2744&amp;'AQS-88101'!$G$2:$G$2744,0))&lt;&gt;"",INDEX('AQS-88101'!$M$2:$M$2744,MATCH('88101-daily-summary-by-site'!$A1976&amp;'88101-daily-summary-by-site'!I$2&amp;'88101-daily-summary-by-site'!I$3,'AQS-88101'!$AC$2:$AC$2744&amp;'AQS-88101'!$E$2:$E$2744&amp;'AQS-88101'!$G$2:$G$2744,0)),""),"")</f>
        <v/>
      </c>
      <c r="L1976" s="107" t="str">
        <f t="shared" si="156"/>
        <v/>
      </c>
      <c r="M1976" s="42" t="str">
        <f t="shared" si="157"/>
        <v/>
      </c>
      <c r="N1976" s="42" t="str">
        <f t="shared" si="158"/>
        <v/>
      </c>
      <c r="O1976" s="108" t="str">
        <f t="shared" si="159"/>
        <v/>
      </c>
    </row>
    <row r="1977" spans="1:15" x14ac:dyDescent="0.25">
      <c r="A1977" s="79">
        <f t="shared" si="155"/>
        <v>42130</v>
      </c>
      <c r="B1977" s="107">
        <f t="array" ref="B1977">IFERROR(IF(INDEX('AQS-88101'!$M$2:$M$2744,MATCH('88101-daily-summary-by-site'!$A1977&amp;'88101-daily-summary-by-site'!B$2&amp;'88101-daily-summary-by-site'!B$3,'AQS-88101'!$AC$2:$AC$2744&amp;'AQS-88101'!$E$2:$E$2744&amp;'AQS-88101'!$G$2:$G$2744,0))&lt;&gt;"",INDEX('AQS-88101'!$M$2:$M$2744,MATCH('88101-daily-summary-by-site'!$A1977&amp;'88101-daily-summary-by-site'!B$2&amp;'88101-daily-summary-by-site'!B$3,'AQS-88101'!$AC$2:$AC$2744&amp;'AQS-88101'!$E$2:$E$2744&amp;'AQS-88101'!$G$2:$G$2744,0)),""),"")</f>
        <v>5.2</v>
      </c>
      <c r="C1977" s="42" t="str">
        <f t="array" ref="C1977">IFERROR(IF(INDEX('AQS-88101'!$M$2:$M$2744,MATCH('88101-daily-summary-by-site'!$A1977&amp;'88101-daily-summary-by-site'!C$2&amp;'88101-daily-summary-by-site'!C$3,'AQS-88101'!$AC$2:$AC$2744&amp;'AQS-88101'!$E$2:$E$2744&amp;'AQS-88101'!$G$2:$G$2744,0))&lt;&gt;"",INDEX('AQS-88101'!$M$2:$M$2744,MATCH('88101-daily-summary-by-site'!$A1977&amp;'88101-daily-summary-by-site'!C$2&amp;'88101-daily-summary-by-site'!C$3,'AQS-88101'!$AC$2:$AC$2744&amp;'AQS-88101'!$E$2:$E$2744&amp;'AQS-88101'!$G$2:$G$2744,0)),""),"")</f>
        <v/>
      </c>
      <c r="D1977" s="42">
        <f t="array" ref="D1977">IFERROR(IF(INDEX('AQS-88101'!$M$2:$M$2744,MATCH('88101-daily-summary-by-site'!$A1977&amp;'88101-daily-summary-by-site'!D$2&amp;'88101-daily-summary-by-site'!D$3,'AQS-88101'!$AC$2:$AC$2744&amp;'AQS-88101'!$E$2:$E$2744&amp;'AQS-88101'!$G$2:$G$2744,0))&lt;&gt;"",INDEX('AQS-88101'!$M$2:$M$2744,MATCH('88101-daily-summary-by-site'!$A1977&amp;'88101-daily-summary-by-site'!D$2&amp;'88101-daily-summary-by-site'!D$3,'AQS-88101'!$AC$2:$AC$2744&amp;'AQS-88101'!$E$2:$E$2744&amp;'AQS-88101'!$G$2:$G$2744,0)),""),"")</f>
        <v>6.1</v>
      </c>
      <c r="E1977" s="42">
        <f t="array" ref="E1977">IFERROR(IF(INDEX('AQS-88101'!$M$2:$M$2744,MATCH('88101-daily-summary-by-site'!$A1977&amp;'88101-daily-summary-by-site'!E$2&amp;'88101-daily-summary-by-site'!E$3,'AQS-88101'!$AC$2:$AC$2744&amp;'AQS-88101'!$E$2:$E$2744&amp;'AQS-88101'!$G$2:$G$2744,0))&lt;&gt;"",INDEX('AQS-88101'!$M$2:$M$2744,MATCH('88101-daily-summary-by-site'!$A1977&amp;'88101-daily-summary-by-site'!E$2&amp;'88101-daily-summary-by-site'!E$3,'AQS-88101'!$AC$2:$AC$2744&amp;'AQS-88101'!$E$2:$E$2744&amp;'AQS-88101'!$G$2:$G$2744,0)),""),"")</f>
        <v>7</v>
      </c>
      <c r="F1977" s="42">
        <f t="array" ref="F1977">IFERROR(IF(INDEX('AQS-88101'!$M$2:$M$2744,MATCH('88101-daily-summary-by-site'!$A1977&amp;'88101-daily-summary-by-site'!F$2&amp;'88101-daily-summary-by-site'!F$3,'AQS-88101'!$AC$2:$AC$2744&amp;'AQS-88101'!$E$2:$E$2744&amp;'AQS-88101'!$G$2:$G$2744,0))&lt;&gt;"",INDEX('AQS-88101'!$M$2:$M$2744,MATCH('88101-daily-summary-by-site'!$A1977&amp;'88101-daily-summary-by-site'!F$2&amp;'88101-daily-summary-by-site'!F$3,'AQS-88101'!$AC$2:$AC$2744&amp;'AQS-88101'!$E$2:$E$2744&amp;'AQS-88101'!$G$2:$G$2744,0)),""),"")</f>
        <v>17.600000000000001</v>
      </c>
      <c r="G1977" s="42" t="str">
        <f t="array" ref="G1977">IFERROR(IF(INDEX('AQS-88101'!$M$2:$M$2744,MATCH('88101-daily-summary-by-site'!$A1977&amp;'88101-daily-summary-by-site'!G$2&amp;'88101-daily-summary-by-site'!G$3,'AQS-88101'!$AC$2:$AC$2744&amp;'AQS-88101'!$E$2:$E$2744&amp;'AQS-88101'!$G$2:$G$2744,0))&lt;&gt;"",INDEX('AQS-88101'!$M$2:$M$2744,MATCH('88101-daily-summary-by-site'!$A1977&amp;'88101-daily-summary-by-site'!G$2&amp;'88101-daily-summary-by-site'!G$3,'AQS-88101'!$AC$2:$AC$2744&amp;'AQS-88101'!$E$2:$E$2744&amp;'AQS-88101'!$G$2:$G$2744,0)),""),"")</f>
        <v/>
      </c>
      <c r="H1977" s="42" t="str">
        <f t="array" ref="H1977">IFERROR(IF(INDEX('AQS-88101'!$M$2:$M$2744,MATCH('88101-daily-summary-by-site'!$A1977&amp;'88101-daily-summary-by-site'!H$2&amp;'88101-daily-summary-by-site'!H$3,'AQS-88101'!$AC$2:$AC$2744&amp;'AQS-88101'!$E$2:$E$2744&amp;'AQS-88101'!$G$2:$G$2744,0))&lt;&gt;"",INDEX('AQS-88101'!$M$2:$M$2744,MATCH('88101-daily-summary-by-site'!$A1977&amp;'88101-daily-summary-by-site'!H$2&amp;'88101-daily-summary-by-site'!H$3,'AQS-88101'!$AC$2:$AC$2744&amp;'AQS-88101'!$E$2:$E$2744&amp;'AQS-88101'!$G$2:$G$2744,0)),""),"")</f>
        <v/>
      </c>
      <c r="I1977" s="108" t="str">
        <f t="array" ref="I1977">IFERROR(IF(INDEX('AQS-88101'!$M$2:$M$2744,MATCH('88101-daily-summary-by-site'!$A1977&amp;'88101-daily-summary-by-site'!I$2&amp;'88101-daily-summary-by-site'!I$3,'AQS-88101'!$AC$2:$AC$2744&amp;'AQS-88101'!$E$2:$E$2744&amp;'AQS-88101'!$G$2:$G$2744,0))&lt;&gt;"",INDEX('AQS-88101'!$M$2:$M$2744,MATCH('88101-daily-summary-by-site'!$A1977&amp;'88101-daily-summary-by-site'!I$2&amp;'88101-daily-summary-by-site'!I$3,'AQS-88101'!$AC$2:$AC$2744&amp;'AQS-88101'!$E$2:$E$2744&amp;'AQS-88101'!$G$2:$G$2744,0)),""),"")</f>
        <v/>
      </c>
      <c r="L1977" s="107">
        <f t="shared" si="156"/>
        <v>5.2</v>
      </c>
      <c r="M1977" s="42">
        <f t="shared" si="157"/>
        <v>6.1</v>
      </c>
      <c r="N1977" s="42">
        <f t="shared" si="158"/>
        <v>17.600000000000001</v>
      </c>
      <c r="O1977" s="108" t="str">
        <f t="shared" si="159"/>
        <v/>
      </c>
    </row>
    <row r="1978" spans="1:15" x14ac:dyDescent="0.25">
      <c r="A1978" s="79">
        <f t="shared" si="155"/>
        <v>42131</v>
      </c>
      <c r="B1978" s="107" t="str">
        <f t="array" ref="B1978">IFERROR(IF(INDEX('AQS-88101'!$M$2:$M$2744,MATCH('88101-daily-summary-by-site'!$A1978&amp;'88101-daily-summary-by-site'!B$2&amp;'88101-daily-summary-by-site'!B$3,'AQS-88101'!$AC$2:$AC$2744&amp;'AQS-88101'!$E$2:$E$2744&amp;'AQS-88101'!$G$2:$G$2744,0))&lt;&gt;"",INDEX('AQS-88101'!$M$2:$M$2744,MATCH('88101-daily-summary-by-site'!$A1978&amp;'88101-daily-summary-by-site'!B$2&amp;'88101-daily-summary-by-site'!B$3,'AQS-88101'!$AC$2:$AC$2744&amp;'AQS-88101'!$E$2:$E$2744&amp;'AQS-88101'!$G$2:$G$2744,0)),""),"")</f>
        <v/>
      </c>
      <c r="C1978" s="42" t="str">
        <f t="array" ref="C1978">IFERROR(IF(INDEX('AQS-88101'!$M$2:$M$2744,MATCH('88101-daily-summary-by-site'!$A1978&amp;'88101-daily-summary-by-site'!C$2&amp;'88101-daily-summary-by-site'!C$3,'AQS-88101'!$AC$2:$AC$2744&amp;'AQS-88101'!$E$2:$E$2744&amp;'AQS-88101'!$G$2:$G$2744,0))&lt;&gt;"",INDEX('AQS-88101'!$M$2:$M$2744,MATCH('88101-daily-summary-by-site'!$A1978&amp;'88101-daily-summary-by-site'!C$2&amp;'88101-daily-summary-by-site'!C$3,'AQS-88101'!$AC$2:$AC$2744&amp;'AQS-88101'!$E$2:$E$2744&amp;'AQS-88101'!$G$2:$G$2744,0)),""),"")</f>
        <v/>
      </c>
      <c r="D1978" s="42" t="str">
        <f t="array" ref="D1978">IFERROR(IF(INDEX('AQS-88101'!$M$2:$M$2744,MATCH('88101-daily-summary-by-site'!$A1978&amp;'88101-daily-summary-by-site'!D$2&amp;'88101-daily-summary-by-site'!D$3,'AQS-88101'!$AC$2:$AC$2744&amp;'AQS-88101'!$E$2:$E$2744&amp;'AQS-88101'!$G$2:$G$2744,0))&lt;&gt;"",INDEX('AQS-88101'!$M$2:$M$2744,MATCH('88101-daily-summary-by-site'!$A1978&amp;'88101-daily-summary-by-site'!D$2&amp;'88101-daily-summary-by-site'!D$3,'AQS-88101'!$AC$2:$AC$2744&amp;'AQS-88101'!$E$2:$E$2744&amp;'AQS-88101'!$G$2:$G$2744,0)),""),"")</f>
        <v/>
      </c>
      <c r="E1978" s="42" t="str">
        <f t="array" ref="E1978">IFERROR(IF(INDEX('AQS-88101'!$M$2:$M$2744,MATCH('88101-daily-summary-by-site'!$A1978&amp;'88101-daily-summary-by-site'!E$2&amp;'88101-daily-summary-by-site'!E$3,'AQS-88101'!$AC$2:$AC$2744&amp;'AQS-88101'!$E$2:$E$2744&amp;'AQS-88101'!$G$2:$G$2744,0))&lt;&gt;"",INDEX('AQS-88101'!$M$2:$M$2744,MATCH('88101-daily-summary-by-site'!$A1978&amp;'88101-daily-summary-by-site'!E$2&amp;'88101-daily-summary-by-site'!E$3,'AQS-88101'!$AC$2:$AC$2744&amp;'AQS-88101'!$E$2:$E$2744&amp;'AQS-88101'!$G$2:$G$2744,0)),""),"")</f>
        <v/>
      </c>
      <c r="F1978" s="42" t="str">
        <f t="array" ref="F1978">IFERROR(IF(INDEX('AQS-88101'!$M$2:$M$2744,MATCH('88101-daily-summary-by-site'!$A1978&amp;'88101-daily-summary-by-site'!F$2&amp;'88101-daily-summary-by-site'!F$3,'AQS-88101'!$AC$2:$AC$2744&amp;'AQS-88101'!$E$2:$E$2744&amp;'AQS-88101'!$G$2:$G$2744,0))&lt;&gt;"",INDEX('AQS-88101'!$M$2:$M$2744,MATCH('88101-daily-summary-by-site'!$A1978&amp;'88101-daily-summary-by-site'!F$2&amp;'88101-daily-summary-by-site'!F$3,'AQS-88101'!$AC$2:$AC$2744&amp;'AQS-88101'!$E$2:$E$2744&amp;'AQS-88101'!$G$2:$G$2744,0)),""),"")</f>
        <v/>
      </c>
      <c r="G1978" s="42" t="str">
        <f t="array" ref="G1978">IFERROR(IF(INDEX('AQS-88101'!$M$2:$M$2744,MATCH('88101-daily-summary-by-site'!$A1978&amp;'88101-daily-summary-by-site'!G$2&amp;'88101-daily-summary-by-site'!G$3,'AQS-88101'!$AC$2:$AC$2744&amp;'AQS-88101'!$E$2:$E$2744&amp;'AQS-88101'!$G$2:$G$2744,0))&lt;&gt;"",INDEX('AQS-88101'!$M$2:$M$2744,MATCH('88101-daily-summary-by-site'!$A1978&amp;'88101-daily-summary-by-site'!G$2&amp;'88101-daily-summary-by-site'!G$3,'AQS-88101'!$AC$2:$AC$2744&amp;'AQS-88101'!$E$2:$E$2744&amp;'AQS-88101'!$G$2:$G$2744,0)),""),"")</f>
        <v/>
      </c>
      <c r="H1978" s="42" t="str">
        <f t="array" ref="H1978">IFERROR(IF(INDEX('AQS-88101'!$M$2:$M$2744,MATCH('88101-daily-summary-by-site'!$A1978&amp;'88101-daily-summary-by-site'!H$2&amp;'88101-daily-summary-by-site'!H$3,'AQS-88101'!$AC$2:$AC$2744&amp;'AQS-88101'!$E$2:$E$2744&amp;'AQS-88101'!$G$2:$G$2744,0))&lt;&gt;"",INDEX('AQS-88101'!$M$2:$M$2744,MATCH('88101-daily-summary-by-site'!$A1978&amp;'88101-daily-summary-by-site'!H$2&amp;'88101-daily-summary-by-site'!H$3,'AQS-88101'!$AC$2:$AC$2744&amp;'AQS-88101'!$E$2:$E$2744&amp;'AQS-88101'!$G$2:$G$2744,0)),""),"")</f>
        <v/>
      </c>
      <c r="I1978" s="108" t="str">
        <f t="array" ref="I1978">IFERROR(IF(INDEX('AQS-88101'!$M$2:$M$2744,MATCH('88101-daily-summary-by-site'!$A1978&amp;'88101-daily-summary-by-site'!I$2&amp;'88101-daily-summary-by-site'!I$3,'AQS-88101'!$AC$2:$AC$2744&amp;'AQS-88101'!$E$2:$E$2744&amp;'AQS-88101'!$G$2:$G$2744,0))&lt;&gt;"",INDEX('AQS-88101'!$M$2:$M$2744,MATCH('88101-daily-summary-by-site'!$A1978&amp;'88101-daily-summary-by-site'!I$2&amp;'88101-daily-summary-by-site'!I$3,'AQS-88101'!$AC$2:$AC$2744&amp;'AQS-88101'!$E$2:$E$2744&amp;'AQS-88101'!$G$2:$G$2744,0)),""),"")</f>
        <v/>
      </c>
      <c r="L1978" s="107" t="str">
        <f t="shared" si="156"/>
        <v/>
      </c>
      <c r="M1978" s="42" t="str">
        <f t="shared" si="157"/>
        <v/>
      </c>
      <c r="N1978" s="42" t="str">
        <f t="shared" si="158"/>
        <v/>
      </c>
      <c r="O1978" s="108" t="str">
        <f t="shared" si="159"/>
        <v/>
      </c>
    </row>
    <row r="1979" spans="1:15" x14ac:dyDescent="0.25">
      <c r="A1979" s="79">
        <f t="shared" si="155"/>
        <v>42132</v>
      </c>
      <c r="B1979" s="107" t="str">
        <f t="array" ref="B1979">IFERROR(IF(INDEX('AQS-88101'!$M$2:$M$2744,MATCH('88101-daily-summary-by-site'!$A1979&amp;'88101-daily-summary-by-site'!B$2&amp;'88101-daily-summary-by-site'!B$3,'AQS-88101'!$AC$2:$AC$2744&amp;'AQS-88101'!$E$2:$E$2744&amp;'AQS-88101'!$G$2:$G$2744,0))&lt;&gt;"",INDEX('AQS-88101'!$M$2:$M$2744,MATCH('88101-daily-summary-by-site'!$A1979&amp;'88101-daily-summary-by-site'!B$2&amp;'88101-daily-summary-by-site'!B$3,'AQS-88101'!$AC$2:$AC$2744&amp;'AQS-88101'!$E$2:$E$2744&amp;'AQS-88101'!$G$2:$G$2744,0)),""),"")</f>
        <v/>
      </c>
      <c r="C1979" s="42" t="str">
        <f t="array" ref="C1979">IFERROR(IF(INDEX('AQS-88101'!$M$2:$M$2744,MATCH('88101-daily-summary-by-site'!$A1979&amp;'88101-daily-summary-by-site'!C$2&amp;'88101-daily-summary-by-site'!C$3,'AQS-88101'!$AC$2:$AC$2744&amp;'AQS-88101'!$E$2:$E$2744&amp;'AQS-88101'!$G$2:$G$2744,0))&lt;&gt;"",INDEX('AQS-88101'!$M$2:$M$2744,MATCH('88101-daily-summary-by-site'!$A1979&amp;'88101-daily-summary-by-site'!C$2&amp;'88101-daily-summary-by-site'!C$3,'AQS-88101'!$AC$2:$AC$2744&amp;'AQS-88101'!$E$2:$E$2744&amp;'AQS-88101'!$G$2:$G$2744,0)),""),"")</f>
        <v/>
      </c>
      <c r="D1979" s="42" t="str">
        <f t="array" ref="D1979">IFERROR(IF(INDEX('AQS-88101'!$M$2:$M$2744,MATCH('88101-daily-summary-by-site'!$A1979&amp;'88101-daily-summary-by-site'!D$2&amp;'88101-daily-summary-by-site'!D$3,'AQS-88101'!$AC$2:$AC$2744&amp;'AQS-88101'!$E$2:$E$2744&amp;'AQS-88101'!$G$2:$G$2744,0))&lt;&gt;"",INDEX('AQS-88101'!$M$2:$M$2744,MATCH('88101-daily-summary-by-site'!$A1979&amp;'88101-daily-summary-by-site'!D$2&amp;'88101-daily-summary-by-site'!D$3,'AQS-88101'!$AC$2:$AC$2744&amp;'AQS-88101'!$E$2:$E$2744&amp;'AQS-88101'!$G$2:$G$2744,0)),""),"")</f>
        <v/>
      </c>
      <c r="E1979" s="42" t="str">
        <f t="array" ref="E1979">IFERROR(IF(INDEX('AQS-88101'!$M$2:$M$2744,MATCH('88101-daily-summary-by-site'!$A1979&amp;'88101-daily-summary-by-site'!E$2&amp;'88101-daily-summary-by-site'!E$3,'AQS-88101'!$AC$2:$AC$2744&amp;'AQS-88101'!$E$2:$E$2744&amp;'AQS-88101'!$G$2:$G$2744,0))&lt;&gt;"",INDEX('AQS-88101'!$M$2:$M$2744,MATCH('88101-daily-summary-by-site'!$A1979&amp;'88101-daily-summary-by-site'!E$2&amp;'88101-daily-summary-by-site'!E$3,'AQS-88101'!$AC$2:$AC$2744&amp;'AQS-88101'!$E$2:$E$2744&amp;'AQS-88101'!$G$2:$G$2744,0)),""),"")</f>
        <v/>
      </c>
      <c r="F1979" s="42" t="str">
        <f t="array" ref="F1979">IFERROR(IF(INDEX('AQS-88101'!$M$2:$M$2744,MATCH('88101-daily-summary-by-site'!$A1979&amp;'88101-daily-summary-by-site'!F$2&amp;'88101-daily-summary-by-site'!F$3,'AQS-88101'!$AC$2:$AC$2744&amp;'AQS-88101'!$E$2:$E$2744&amp;'AQS-88101'!$G$2:$G$2744,0))&lt;&gt;"",INDEX('AQS-88101'!$M$2:$M$2744,MATCH('88101-daily-summary-by-site'!$A1979&amp;'88101-daily-summary-by-site'!F$2&amp;'88101-daily-summary-by-site'!F$3,'AQS-88101'!$AC$2:$AC$2744&amp;'AQS-88101'!$E$2:$E$2744&amp;'AQS-88101'!$G$2:$G$2744,0)),""),"")</f>
        <v/>
      </c>
      <c r="G1979" s="42" t="str">
        <f t="array" ref="G1979">IFERROR(IF(INDEX('AQS-88101'!$M$2:$M$2744,MATCH('88101-daily-summary-by-site'!$A1979&amp;'88101-daily-summary-by-site'!G$2&amp;'88101-daily-summary-by-site'!G$3,'AQS-88101'!$AC$2:$AC$2744&amp;'AQS-88101'!$E$2:$E$2744&amp;'AQS-88101'!$G$2:$G$2744,0))&lt;&gt;"",INDEX('AQS-88101'!$M$2:$M$2744,MATCH('88101-daily-summary-by-site'!$A1979&amp;'88101-daily-summary-by-site'!G$2&amp;'88101-daily-summary-by-site'!G$3,'AQS-88101'!$AC$2:$AC$2744&amp;'AQS-88101'!$E$2:$E$2744&amp;'AQS-88101'!$G$2:$G$2744,0)),""),"")</f>
        <v/>
      </c>
      <c r="H1979" s="42" t="str">
        <f t="array" ref="H1979">IFERROR(IF(INDEX('AQS-88101'!$M$2:$M$2744,MATCH('88101-daily-summary-by-site'!$A1979&amp;'88101-daily-summary-by-site'!H$2&amp;'88101-daily-summary-by-site'!H$3,'AQS-88101'!$AC$2:$AC$2744&amp;'AQS-88101'!$E$2:$E$2744&amp;'AQS-88101'!$G$2:$G$2744,0))&lt;&gt;"",INDEX('AQS-88101'!$M$2:$M$2744,MATCH('88101-daily-summary-by-site'!$A1979&amp;'88101-daily-summary-by-site'!H$2&amp;'88101-daily-summary-by-site'!H$3,'AQS-88101'!$AC$2:$AC$2744&amp;'AQS-88101'!$E$2:$E$2744&amp;'AQS-88101'!$G$2:$G$2744,0)),""),"")</f>
        <v/>
      </c>
      <c r="I1979" s="108" t="str">
        <f t="array" ref="I1979">IFERROR(IF(INDEX('AQS-88101'!$M$2:$M$2744,MATCH('88101-daily-summary-by-site'!$A1979&amp;'88101-daily-summary-by-site'!I$2&amp;'88101-daily-summary-by-site'!I$3,'AQS-88101'!$AC$2:$AC$2744&amp;'AQS-88101'!$E$2:$E$2744&amp;'AQS-88101'!$G$2:$G$2744,0))&lt;&gt;"",INDEX('AQS-88101'!$M$2:$M$2744,MATCH('88101-daily-summary-by-site'!$A1979&amp;'88101-daily-summary-by-site'!I$2&amp;'88101-daily-summary-by-site'!I$3,'AQS-88101'!$AC$2:$AC$2744&amp;'AQS-88101'!$E$2:$E$2744&amp;'AQS-88101'!$G$2:$G$2744,0)),""),"")</f>
        <v/>
      </c>
      <c r="L1979" s="107" t="str">
        <f t="shared" si="156"/>
        <v/>
      </c>
      <c r="M1979" s="42" t="str">
        <f t="shared" si="157"/>
        <v/>
      </c>
      <c r="N1979" s="42" t="str">
        <f t="shared" si="158"/>
        <v/>
      </c>
      <c r="O1979" s="108" t="str">
        <f t="shared" si="159"/>
        <v/>
      </c>
    </row>
    <row r="1980" spans="1:15" x14ac:dyDescent="0.25">
      <c r="A1980" s="79">
        <f t="shared" si="155"/>
        <v>42133</v>
      </c>
      <c r="B1980" s="107">
        <f t="array" ref="B1980">IFERROR(IF(INDEX('AQS-88101'!$M$2:$M$2744,MATCH('88101-daily-summary-by-site'!$A1980&amp;'88101-daily-summary-by-site'!B$2&amp;'88101-daily-summary-by-site'!B$3,'AQS-88101'!$AC$2:$AC$2744&amp;'AQS-88101'!$E$2:$E$2744&amp;'AQS-88101'!$G$2:$G$2744,0))&lt;&gt;"",INDEX('AQS-88101'!$M$2:$M$2744,MATCH('88101-daily-summary-by-site'!$A1980&amp;'88101-daily-summary-by-site'!B$2&amp;'88101-daily-summary-by-site'!B$3,'AQS-88101'!$AC$2:$AC$2744&amp;'AQS-88101'!$E$2:$E$2744&amp;'AQS-88101'!$G$2:$G$2744,0)),""),"")</f>
        <v>3.6</v>
      </c>
      <c r="C1980" s="42" t="str">
        <f t="array" ref="C1980">IFERROR(IF(INDEX('AQS-88101'!$M$2:$M$2744,MATCH('88101-daily-summary-by-site'!$A1980&amp;'88101-daily-summary-by-site'!C$2&amp;'88101-daily-summary-by-site'!C$3,'AQS-88101'!$AC$2:$AC$2744&amp;'AQS-88101'!$E$2:$E$2744&amp;'AQS-88101'!$G$2:$G$2744,0))&lt;&gt;"",INDEX('AQS-88101'!$M$2:$M$2744,MATCH('88101-daily-summary-by-site'!$A1980&amp;'88101-daily-summary-by-site'!C$2&amp;'88101-daily-summary-by-site'!C$3,'AQS-88101'!$AC$2:$AC$2744&amp;'AQS-88101'!$E$2:$E$2744&amp;'AQS-88101'!$G$2:$G$2744,0)),""),"")</f>
        <v/>
      </c>
      <c r="D1980" s="42">
        <f t="array" ref="D1980">IFERROR(IF(INDEX('AQS-88101'!$M$2:$M$2744,MATCH('88101-daily-summary-by-site'!$A1980&amp;'88101-daily-summary-by-site'!D$2&amp;'88101-daily-summary-by-site'!D$3,'AQS-88101'!$AC$2:$AC$2744&amp;'AQS-88101'!$E$2:$E$2744&amp;'AQS-88101'!$G$2:$G$2744,0))&lt;&gt;"",INDEX('AQS-88101'!$M$2:$M$2744,MATCH('88101-daily-summary-by-site'!$A1980&amp;'88101-daily-summary-by-site'!D$2&amp;'88101-daily-summary-by-site'!D$3,'AQS-88101'!$AC$2:$AC$2744&amp;'AQS-88101'!$E$2:$E$2744&amp;'AQS-88101'!$G$2:$G$2744,0)),""),"")</f>
        <v>3.2</v>
      </c>
      <c r="E1980" s="42" t="str">
        <f t="array" ref="E1980">IFERROR(IF(INDEX('AQS-88101'!$M$2:$M$2744,MATCH('88101-daily-summary-by-site'!$A1980&amp;'88101-daily-summary-by-site'!E$2&amp;'88101-daily-summary-by-site'!E$3,'AQS-88101'!$AC$2:$AC$2744&amp;'AQS-88101'!$E$2:$E$2744&amp;'AQS-88101'!$G$2:$G$2744,0))&lt;&gt;"",INDEX('AQS-88101'!$M$2:$M$2744,MATCH('88101-daily-summary-by-site'!$A1980&amp;'88101-daily-summary-by-site'!E$2&amp;'88101-daily-summary-by-site'!E$3,'AQS-88101'!$AC$2:$AC$2744&amp;'AQS-88101'!$E$2:$E$2744&amp;'AQS-88101'!$G$2:$G$2744,0)),""),"")</f>
        <v/>
      </c>
      <c r="F1980" s="42">
        <f t="array" ref="F1980">IFERROR(IF(INDEX('AQS-88101'!$M$2:$M$2744,MATCH('88101-daily-summary-by-site'!$A1980&amp;'88101-daily-summary-by-site'!F$2&amp;'88101-daily-summary-by-site'!F$3,'AQS-88101'!$AC$2:$AC$2744&amp;'AQS-88101'!$E$2:$E$2744&amp;'AQS-88101'!$G$2:$G$2744,0))&lt;&gt;"",INDEX('AQS-88101'!$M$2:$M$2744,MATCH('88101-daily-summary-by-site'!$A1980&amp;'88101-daily-summary-by-site'!F$2&amp;'88101-daily-summary-by-site'!F$3,'AQS-88101'!$AC$2:$AC$2744&amp;'AQS-88101'!$E$2:$E$2744&amp;'AQS-88101'!$G$2:$G$2744,0)),""),"")</f>
        <v>6.5</v>
      </c>
      <c r="G1980" s="42" t="str">
        <f t="array" ref="G1980">IFERROR(IF(INDEX('AQS-88101'!$M$2:$M$2744,MATCH('88101-daily-summary-by-site'!$A1980&amp;'88101-daily-summary-by-site'!G$2&amp;'88101-daily-summary-by-site'!G$3,'AQS-88101'!$AC$2:$AC$2744&amp;'AQS-88101'!$E$2:$E$2744&amp;'AQS-88101'!$G$2:$G$2744,0))&lt;&gt;"",INDEX('AQS-88101'!$M$2:$M$2744,MATCH('88101-daily-summary-by-site'!$A1980&amp;'88101-daily-summary-by-site'!G$2&amp;'88101-daily-summary-by-site'!G$3,'AQS-88101'!$AC$2:$AC$2744&amp;'AQS-88101'!$E$2:$E$2744&amp;'AQS-88101'!$G$2:$G$2744,0)),""),"")</f>
        <v/>
      </c>
      <c r="H1980" s="42" t="str">
        <f t="array" ref="H1980">IFERROR(IF(INDEX('AQS-88101'!$M$2:$M$2744,MATCH('88101-daily-summary-by-site'!$A1980&amp;'88101-daily-summary-by-site'!H$2&amp;'88101-daily-summary-by-site'!H$3,'AQS-88101'!$AC$2:$AC$2744&amp;'AQS-88101'!$E$2:$E$2744&amp;'AQS-88101'!$G$2:$G$2744,0))&lt;&gt;"",INDEX('AQS-88101'!$M$2:$M$2744,MATCH('88101-daily-summary-by-site'!$A1980&amp;'88101-daily-summary-by-site'!H$2&amp;'88101-daily-summary-by-site'!H$3,'AQS-88101'!$AC$2:$AC$2744&amp;'AQS-88101'!$E$2:$E$2744&amp;'AQS-88101'!$G$2:$G$2744,0)),""),"")</f>
        <v/>
      </c>
      <c r="I1980" s="108" t="str">
        <f t="array" ref="I1980">IFERROR(IF(INDEX('AQS-88101'!$M$2:$M$2744,MATCH('88101-daily-summary-by-site'!$A1980&amp;'88101-daily-summary-by-site'!I$2&amp;'88101-daily-summary-by-site'!I$3,'AQS-88101'!$AC$2:$AC$2744&amp;'AQS-88101'!$E$2:$E$2744&amp;'AQS-88101'!$G$2:$G$2744,0))&lt;&gt;"",INDEX('AQS-88101'!$M$2:$M$2744,MATCH('88101-daily-summary-by-site'!$A1980&amp;'88101-daily-summary-by-site'!I$2&amp;'88101-daily-summary-by-site'!I$3,'AQS-88101'!$AC$2:$AC$2744&amp;'AQS-88101'!$E$2:$E$2744&amp;'AQS-88101'!$G$2:$G$2744,0)),""),"")</f>
        <v/>
      </c>
      <c r="L1980" s="107">
        <f t="shared" si="156"/>
        <v>3.6</v>
      </c>
      <c r="M1980" s="42">
        <f t="shared" si="157"/>
        <v>3.2</v>
      </c>
      <c r="N1980" s="42">
        <f t="shared" si="158"/>
        <v>6.5</v>
      </c>
      <c r="O1980" s="108" t="str">
        <f t="shared" si="159"/>
        <v/>
      </c>
    </row>
    <row r="1981" spans="1:15" x14ac:dyDescent="0.25">
      <c r="A1981" s="79">
        <f t="shared" si="155"/>
        <v>42134</v>
      </c>
      <c r="B1981" s="107" t="str">
        <f t="array" ref="B1981">IFERROR(IF(INDEX('AQS-88101'!$M$2:$M$2744,MATCH('88101-daily-summary-by-site'!$A1981&amp;'88101-daily-summary-by-site'!B$2&amp;'88101-daily-summary-by-site'!B$3,'AQS-88101'!$AC$2:$AC$2744&amp;'AQS-88101'!$E$2:$E$2744&amp;'AQS-88101'!$G$2:$G$2744,0))&lt;&gt;"",INDEX('AQS-88101'!$M$2:$M$2744,MATCH('88101-daily-summary-by-site'!$A1981&amp;'88101-daily-summary-by-site'!B$2&amp;'88101-daily-summary-by-site'!B$3,'AQS-88101'!$AC$2:$AC$2744&amp;'AQS-88101'!$E$2:$E$2744&amp;'AQS-88101'!$G$2:$G$2744,0)),""),"")</f>
        <v/>
      </c>
      <c r="C1981" s="42" t="str">
        <f t="array" ref="C1981">IFERROR(IF(INDEX('AQS-88101'!$M$2:$M$2744,MATCH('88101-daily-summary-by-site'!$A1981&amp;'88101-daily-summary-by-site'!C$2&amp;'88101-daily-summary-by-site'!C$3,'AQS-88101'!$AC$2:$AC$2744&amp;'AQS-88101'!$E$2:$E$2744&amp;'AQS-88101'!$G$2:$G$2744,0))&lt;&gt;"",INDEX('AQS-88101'!$M$2:$M$2744,MATCH('88101-daily-summary-by-site'!$A1981&amp;'88101-daily-summary-by-site'!C$2&amp;'88101-daily-summary-by-site'!C$3,'AQS-88101'!$AC$2:$AC$2744&amp;'AQS-88101'!$E$2:$E$2744&amp;'AQS-88101'!$G$2:$G$2744,0)),""),"")</f>
        <v/>
      </c>
      <c r="D1981" s="42" t="str">
        <f t="array" ref="D1981">IFERROR(IF(INDEX('AQS-88101'!$M$2:$M$2744,MATCH('88101-daily-summary-by-site'!$A1981&amp;'88101-daily-summary-by-site'!D$2&amp;'88101-daily-summary-by-site'!D$3,'AQS-88101'!$AC$2:$AC$2744&amp;'AQS-88101'!$E$2:$E$2744&amp;'AQS-88101'!$G$2:$G$2744,0))&lt;&gt;"",INDEX('AQS-88101'!$M$2:$M$2744,MATCH('88101-daily-summary-by-site'!$A1981&amp;'88101-daily-summary-by-site'!D$2&amp;'88101-daily-summary-by-site'!D$3,'AQS-88101'!$AC$2:$AC$2744&amp;'AQS-88101'!$E$2:$E$2744&amp;'AQS-88101'!$G$2:$G$2744,0)),""),"")</f>
        <v/>
      </c>
      <c r="E1981" s="42" t="str">
        <f t="array" ref="E1981">IFERROR(IF(INDEX('AQS-88101'!$M$2:$M$2744,MATCH('88101-daily-summary-by-site'!$A1981&amp;'88101-daily-summary-by-site'!E$2&amp;'88101-daily-summary-by-site'!E$3,'AQS-88101'!$AC$2:$AC$2744&amp;'AQS-88101'!$E$2:$E$2744&amp;'AQS-88101'!$G$2:$G$2744,0))&lt;&gt;"",INDEX('AQS-88101'!$M$2:$M$2744,MATCH('88101-daily-summary-by-site'!$A1981&amp;'88101-daily-summary-by-site'!E$2&amp;'88101-daily-summary-by-site'!E$3,'AQS-88101'!$AC$2:$AC$2744&amp;'AQS-88101'!$E$2:$E$2744&amp;'AQS-88101'!$G$2:$G$2744,0)),""),"")</f>
        <v/>
      </c>
      <c r="F1981" s="42" t="str">
        <f t="array" ref="F1981">IFERROR(IF(INDEX('AQS-88101'!$M$2:$M$2744,MATCH('88101-daily-summary-by-site'!$A1981&amp;'88101-daily-summary-by-site'!F$2&amp;'88101-daily-summary-by-site'!F$3,'AQS-88101'!$AC$2:$AC$2744&amp;'AQS-88101'!$E$2:$E$2744&amp;'AQS-88101'!$G$2:$G$2744,0))&lt;&gt;"",INDEX('AQS-88101'!$M$2:$M$2744,MATCH('88101-daily-summary-by-site'!$A1981&amp;'88101-daily-summary-by-site'!F$2&amp;'88101-daily-summary-by-site'!F$3,'AQS-88101'!$AC$2:$AC$2744&amp;'AQS-88101'!$E$2:$E$2744&amp;'AQS-88101'!$G$2:$G$2744,0)),""),"")</f>
        <v/>
      </c>
      <c r="G1981" s="42" t="str">
        <f t="array" ref="G1981">IFERROR(IF(INDEX('AQS-88101'!$M$2:$M$2744,MATCH('88101-daily-summary-by-site'!$A1981&amp;'88101-daily-summary-by-site'!G$2&amp;'88101-daily-summary-by-site'!G$3,'AQS-88101'!$AC$2:$AC$2744&amp;'AQS-88101'!$E$2:$E$2744&amp;'AQS-88101'!$G$2:$G$2744,0))&lt;&gt;"",INDEX('AQS-88101'!$M$2:$M$2744,MATCH('88101-daily-summary-by-site'!$A1981&amp;'88101-daily-summary-by-site'!G$2&amp;'88101-daily-summary-by-site'!G$3,'AQS-88101'!$AC$2:$AC$2744&amp;'AQS-88101'!$E$2:$E$2744&amp;'AQS-88101'!$G$2:$G$2744,0)),""),"")</f>
        <v/>
      </c>
      <c r="H1981" s="42" t="str">
        <f t="array" ref="H1981">IFERROR(IF(INDEX('AQS-88101'!$M$2:$M$2744,MATCH('88101-daily-summary-by-site'!$A1981&amp;'88101-daily-summary-by-site'!H$2&amp;'88101-daily-summary-by-site'!H$3,'AQS-88101'!$AC$2:$AC$2744&amp;'AQS-88101'!$E$2:$E$2744&amp;'AQS-88101'!$G$2:$G$2744,0))&lt;&gt;"",INDEX('AQS-88101'!$M$2:$M$2744,MATCH('88101-daily-summary-by-site'!$A1981&amp;'88101-daily-summary-by-site'!H$2&amp;'88101-daily-summary-by-site'!H$3,'AQS-88101'!$AC$2:$AC$2744&amp;'AQS-88101'!$E$2:$E$2744&amp;'AQS-88101'!$G$2:$G$2744,0)),""),"")</f>
        <v/>
      </c>
      <c r="I1981" s="108" t="str">
        <f t="array" ref="I1981">IFERROR(IF(INDEX('AQS-88101'!$M$2:$M$2744,MATCH('88101-daily-summary-by-site'!$A1981&amp;'88101-daily-summary-by-site'!I$2&amp;'88101-daily-summary-by-site'!I$3,'AQS-88101'!$AC$2:$AC$2744&amp;'AQS-88101'!$E$2:$E$2744&amp;'AQS-88101'!$G$2:$G$2744,0))&lt;&gt;"",INDEX('AQS-88101'!$M$2:$M$2744,MATCH('88101-daily-summary-by-site'!$A1981&amp;'88101-daily-summary-by-site'!I$2&amp;'88101-daily-summary-by-site'!I$3,'AQS-88101'!$AC$2:$AC$2744&amp;'AQS-88101'!$E$2:$E$2744&amp;'AQS-88101'!$G$2:$G$2744,0)),""),"")</f>
        <v/>
      </c>
      <c r="L1981" s="107" t="str">
        <f t="shared" si="156"/>
        <v/>
      </c>
      <c r="M1981" s="42" t="str">
        <f t="shared" si="157"/>
        <v/>
      </c>
      <c r="N1981" s="42" t="str">
        <f t="shared" si="158"/>
        <v/>
      </c>
      <c r="O1981" s="108" t="str">
        <f t="shared" si="159"/>
        <v/>
      </c>
    </row>
    <row r="1982" spans="1:15" x14ac:dyDescent="0.25">
      <c r="A1982" s="79">
        <f t="shared" si="155"/>
        <v>42135</v>
      </c>
      <c r="B1982" s="107" t="str">
        <f t="array" ref="B1982">IFERROR(IF(INDEX('AQS-88101'!$M$2:$M$2744,MATCH('88101-daily-summary-by-site'!$A1982&amp;'88101-daily-summary-by-site'!B$2&amp;'88101-daily-summary-by-site'!B$3,'AQS-88101'!$AC$2:$AC$2744&amp;'AQS-88101'!$E$2:$E$2744&amp;'AQS-88101'!$G$2:$G$2744,0))&lt;&gt;"",INDEX('AQS-88101'!$M$2:$M$2744,MATCH('88101-daily-summary-by-site'!$A1982&amp;'88101-daily-summary-by-site'!B$2&amp;'88101-daily-summary-by-site'!B$3,'AQS-88101'!$AC$2:$AC$2744&amp;'AQS-88101'!$E$2:$E$2744&amp;'AQS-88101'!$G$2:$G$2744,0)),""),"")</f>
        <v/>
      </c>
      <c r="C1982" s="42" t="str">
        <f t="array" ref="C1982">IFERROR(IF(INDEX('AQS-88101'!$M$2:$M$2744,MATCH('88101-daily-summary-by-site'!$A1982&amp;'88101-daily-summary-by-site'!C$2&amp;'88101-daily-summary-by-site'!C$3,'AQS-88101'!$AC$2:$AC$2744&amp;'AQS-88101'!$E$2:$E$2744&amp;'AQS-88101'!$G$2:$G$2744,0))&lt;&gt;"",INDEX('AQS-88101'!$M$2:$M$2744,MATCH('88101-daily-summary-by-site'!$A1982&amp;'88101-daily-summary-by-site'!C$2&amp;'88101-daily-summary-by-site'!C$3,'AQS-88101'!$AC$2:$AC$2744&amp;'AQS-88101'!$E$2:$E$2744&amp;'AQS-88101'!$G$2:$G$2744,0)),""),"")</f>
        <v/>
      </c>
      <c r="D1982" s="42" t="str">
        <f t="array" ref="D1982">IFERROR(IF(INDEX('AQS-88101'!$M$2:$M$2744,MATCH('88101-daily-summary-by-site'!$A1982&amp;'88101-daily-summary-by-site'!D$2&amp;'88101-daily-summary-by-site'!D$3,'AQS-88101'!$AC$2:$AC$2744&amp;'AQS-88101'!$E$2:$E$2744&amp;'AQS-88101'!$G$2:$G$2744,0))&lt;&gt;"",INDEX('AQS-88101'!$M$2:$M$2744,MATCH('88101-daily-summary-by-site'!$A1982&amp;'88101-daily-summary-by-site'!D$2&amp;'88101-daily-summary-by-site'!D$3,'AQS-88101'!$AC$2:$AC$2744&amp;'AQS-88101'!$E$2:$E$2744&amp;'AQS-88101'!$G$2:$G$2744,0)),""),"")</f>
        <v/>
      </c>
      <c r="E1982" s="42" t="str">
        <f t="array" ref="E1982">IFERROR(IF(INDEX('AQS-88101'!$M$2:$M$2744,MATCH('88101-daily-summary-by-site'!$A1982&amp;'88101-daily-summary-by-site'!E$2&amp;'88101-daily-summary-by-site'!E$3,'AQS-88101'!$AC$2:$AC$2744&amp;'AQS-88101'!$E$2:$E$2744&amp;'AQS-88101'!$G$2:$G$2744,0))&lt;&gt;"",INDEX('AQS-88101'!$M$2:$M$2744,MATCH('88101-daily-summary-by-site'!$A1982&amp;'88101-daily-summary-by-site'!E$2&amp;'88101-daily-summary-by-site'!E$3,'AQS-88101'!$AC$2:$AC$2744&amp;'AQS-88101'!$E$2:$E$2744&amp;'AQS-88101'!$G$2:$G$2744,0)),""),"")</f>
        <v/>
      </c>
      <c r="F1982" s="42" t="str">
        <f t="array" ref="F1982">IFERROR(IF(INDEX('AQS-88101'!$M$2:$M$2744,MATCH('88101-daily-summary-by-site'!$A1982&amp;'88101-daily-summary-by-site'!F$2&amp;'88101-daily-summary-by-site'!F$3,'AQS-88101'!$AC$2:$AC$2744&amp;'AQS-88101'!$E$2:$E$2744&amp;'AQS-88101'!$G$2:$G$2744,0))&lt;&gt;"",INDEX('AQS-88101'!$M$2:$M$2744,MATCH('88101-daily-summary-by-site'!$A1982&amp;'88101-daily-summary-by-site'!F$2&amp;'88101-daily-summary-by-site'!F$3,'AQS-88101'!$AC$2:$AC$2744&amp;'AQS-88101'!$E$2:$E$2744&amp;'AQS-88101'!$G$2:$G$2744,0)),""),"")</f>
        <v/>
      </c>
      <c r="G1982" s="42" t="str">
        <f t="array" ref="G1982">IFERROR(IF(INDEX('AQS-88101'!$M$2:$M$2744,MATCH('88101-daily-summary-by-site'!$A1982&amp;'88101-daily-summary-by-site'!G$2&amp;'88101-daily-summary-by-site'!G$3,'AQS-88101'!$AC$2:$AC$2744&amp;'AQS-88101'!$E$2:$E$2744&amp;'AQS-88101'!$G$2:$G$2744,0))&lt;&gt;"",INDEX('AQS-88101'!$M$2:$M$2744,MATCH('88101-daily-summary-by-site'!$A1982&amp;'88101-daily-summary-by-site'!G$2&amp;'88101-daily-summary-by-site'!G$3,'AQS-88101'!$AC$2:$AC$2744&amp;'AQS-88101'!$E$2:$E$2744&amp;'AQS-88101'!$G$2:$G$2744,0)),""),"")</f>
        <v/>
      </c>
      <c r="H1982" s="42" t="str">
        <f t="array" ref="H1982">IFERROR(IF(INDEX('AQS-88101'!$M$2:$M$2744,MATCH('88101-daily-summary-by-site'!$A1982&amp;'88101-daily-summary-by-site'!H$2&amp;'88101-daily-summary-by-site'!H$3,'AQS-88101'!$AC$2:$AC$2744&amp;'AQS-88101'!$E$2:$E$2744&amp;'AQS-88101'!$G$2:$G$2744,0))&lt;&gt;"",INDEX('AQS-88101'!$M$2:$M$2744,MATCH('88101-daily-summary-by-site'!$A1982&amp;'88101-daily-summary-by-site'!H$2&amp;'88101-daily-summary-by-site'!H$3,'AQS-88101'!$AC$2:$AC$2744&amp;'AQS-88101'!$E$2:$E$2744&amp;'AQS-88101'!$G$2:$G$2744,0)),""),"")</f>
        <v/>
      </c>
      <c r="I1982" s="108" t="str">
        <f t="array" ref="I1982">IFERROR(IF(INDEX('AQS-88101'!$M$2:$M$2744,MATCH('88101-daily-summary-by-site'!$A1982&amp;'88101-daily-summary-by-site'!I$2&amp;'88101-daily-summary-by-site'!I$3,'AQS-88101'!$AC$2:$AC$2744&amp;'AQS-88101'!$E$2:$E$2744&amp;'AQS-88101'!$G$2:$G$2744,0))&lt;&gt;"",INDEX('AQS-88101'!$M$2:$M$2744,MATCH('88101-daily-summary-by-site'!$A1982&amp;'88101-daily-summary-by-site'!I$2&amp;'88101-daily-summary-by-site'!I$3,'AQS-88101'!$AC$2:$AC$2744&amp;'AQS-88101'!$E$2:$E$2744&amp;'AQS-88101'!$G$2:$G$2744,0)),""),"")</f>
        <v/>
      </c>
      <c r="L1982" s="107" t="str">
        <f t="shared" si="156"/>
        <v/>
      </c>
      <c r="M1982" s="42" t="str">
        <f t="shared" si="157"/>
        <v/>
      </c>
      <c r="N1982" s="42" t="str">
        <f t="shared" si="158"/>
        <v/>
      </c>
      <c r="O1982" s="108" t="str">
        <f t="shared" si="159"/>
        <v/>
      </c>
    </row>
    <row r="1983" spans="1:15" x14ac:dyDescent="0.25">
      <c r="A1983" s="79">
        <f t="shared" si="155"/>
        <v>42136</v>
      </c>
      <c r="B1983" s="107">
        <f t="array" ref="B1983">IFERROR(IF(INDEX('AQS-88101'!$M$2:$M$2744,MATCH('88101-daily-summary-by-site'!$A1983&amp;'88101-daily-summary-by-site'!B$2&amp;'88101-daily-summary-by-site'!B$3,'AQS-88101'!$AC$2:$AC$2744&amp;'AQS-88101'!$E$2:$E$2744&amp;'AQS-88101'!$G$2:$G$2744,0))&lt;&gt;"",INDEX('AQS-88101'!$M$2:$M$2744,MATCH('88101-daily-summary-by-site'!$A1983&amp;'88101-daily-summary-by-site'!B$2&amp;'88101-daily-summary-by-site'!B$3,'AQS-88101'!$AC$2:$AC$2744&amp;'AQS-88101'!$E$2:$E$2744&amp;'AQS-88101'!$G$2:$G$2744,0)),""),"")</f>
        <v>3.4</v>
      </c>
      <c r="C1983" s="42" t="str">
        <f t="array" ref="C1983">IFERROR(IF(INDEX('AQS-88101'!$M$2:$M$2744,MATCH('88101-daily-summary-by-site'!$A1983&amp;'88101-daily-summary-by-site'!C$2&amp;'88101-daily-summary-by-site'!C$3,'AQS-88101'!$AC$2:$AC$2744&amp;'AQS-88101'!$E$2:$E$2744&amp;'AQS-88101'!$G$2:$G$2744,0))&lt;&gt;"",INDEX('AQS-88101'!$M$2:$M$2744,MATCH('88101-daily-summary-by-site'!$A1983&amp;'88101-daily-summary-by-site'!C$2&amp;'88101-daily-summary-by-site'!C$3,'AQS-88101'!$AC$2:$AC$2744&amp;'AQS-88101'!$E$2:$E$2744&amp;'AQS-88101'!$G$2:$G$2744,0)),""),"")</f>
        <v/>
      </c>
      <c r="D1983" s="42">
        <f t="array" ref="D1983">IFERROR(IF(INDEX('AQS-88101'!$M$2:$M$2744,MATCH('88101-daily-summary-by-site'!$A1983&amp;'88101-daily-summary-by-site'!D$2&amp;'88101-daily-summary-by-site'!D$3,'AQS-88101'!$AC$2:$AC$2744&amp;'AQS-88101'!$E$2:$E$2744&amp;'AQS-88101'!$G$2:$G$2744,0))&lt;&gt;"",INDEX('AQS-88101'!$M$2:$M$2744,MATCH('88101-daily-summary-by-site'!$A1983&amp;'88101-daily-summary-by-site'!D$2&amp;'88101-daily-summary-by-site'!D$3,'AQS-88101'!$AC$2:$AC$2744&amp;'AQS-88101'!$E$2:$E$2744&amp;'AQS-88101'!$G$2:$G$2744,0)),""),"")</f>
        <v>4.3</v>
      </c>
      <c r="E1983" s="42">
        <f t="array" ref="E1983">IFERROR(IF(INDEX('AQS-88101'!$M$2:$M$2744,MATCH('88101-daily-summary-by-site'!$A1983&amp;'88101-daily-summary-by-site'!E$2&amp;'88101-daily-summary-by-site'!E$3,'AQS-88101'!$AC$2:$AC$2744&amp;'AQS-88101'!$E$2:$E$2744&amp;'AQS-88101'!$G$2:$G$2744,0))&lt;&gt;"",INDEX('AQS-88101'!$M$2:$M$2744,MATCH('88101-daily-summary-by-site'!$A1983&amp;'88101-daily-summary-by-site'!E$2&amp;'88101-daily-summary-by-site'!E$3,'AQS-88101'!$AC$2:$AC$2744&amp;'AQS-88101'!$E$2:$E$2744&amp;'AQS-88101'!$G$2:$G$2744,0)),""),"")</f>
        <v>4.3</v>
      </c>
      <c r="F1983" s="42">
        <f t="array" ref="F1983">IFERROR(IF(INDEX('AQS-88101'!$M$2:$M$2744,MATCH('88101-daily-summary-by-site'!$A1983&amp;'88101-daily-summary-by-site'!F$2&amp;'88101-daily-summary-by-site'!F$3,'AQS-88101'!$AC$2:$AC$2744&amp;'AQS-88101'!$E$2:$E$2744&amp;'AQS-88101'!$G$2:$G$2744,0))&lt;&gt;"",INDEX('AQS-88101'!$M$2:$M$2744,MATCH('88101-daily-summary-by-site'!$A1983&amp;'88101-daily-summary-by-site'!F$2&amp;'88101-daily-summary-by-site'!F$3,'AQS-88101'!$AC$2:$AC$2744&amp;'AQS-88101'!$E$2:$E$2744&amp;'AQS-88101'!$G$2:$G$2744,0)),""),"")</f>
        <v>6.3</v>
      </c>
      <c r="G1983" s="42" t="str">
        <f t="array" ref="G1983">IFERROR(IF(INDEX('AQS-88101'!$M$2:$M$2744,MATCH('88101-daily-summary-by-site'!$A1983&amp;'88101-daily-summary-by-site'!G$2&amp;'88101-daily-summary-by-site'!G$3,'AQS-88101'!$AC$2:$AC$2744&amp;'AQS-88101'!$E$2:$E$2744&amp;'AQS-88101'!$G$2:$G$2744,0))&lt;&gt;"",INDEX('AQS-88101'!$M$2:$M$2744,MATCH('88101-daily-summary-by-site'!$A1983&amp;'88101-daily-summary-by-site'!G$2&amp;'88101-daily-summary-by-site'!G$3,'AQS-88101'!$AC$2:$AC$2744&amp;'AQS-88101'!$E$2:$E$2744&amp;'AQS-88101'!$G$2:$G$2744,0)),""),"")</f>
        <v/>
      </c>
      <c r="H1983" s="42" t="str">
        <f t="array" ref="H1983">IFERROR(IF(INDEX('AQS-88101'!$M$2:$M$2744,MATCH('88101-daily-summary-by-site'!$A1983&amp;'88101-daily-summary-by-site'!H$2&amp;'88101-daily-summary-by-site'!H$3,'AQS-88101'!$AC$2:$AC$2744&amp;'AQS-88101'!$E$2:$E$2744&amp;'AQS-88101'!$G$2:$G$2744,0))&lt;&gt;"",INDEX('AQS-88101'!$M$2:$M$2744,MATCH('88101-daily-summary-by-site'!$A1983&amp;'88101-daily-summary-by-site'!H$2&amp;'88101-daily-summary-by-site'!H$3,'AQS-88101'!$AC$2:$AC$2744&amp;'AQS-88101'!$E$2:$E$2744&amp;'AQS-88101'!$G$2:$G$2744,0)),""),"")</f>
        <v/>
      </c>
      <c r="I1983" s="108" t="str">
        <f t="array" ref="I1983">IFERROR(IF(INDEX('AQS-88101'!$M$2:$M$2744,MATCH('88101-daily-summary-by-site'!$A1983&amp;'88101-daily-summary-by-site'!I$2&amp;'88101-daily-summary-by-site'!I$3,'AQS-88101'!$AC$2:$AC$2744&amp;'AQS-88101'!$E$2:$E$2744&amp;'AQS-88101'!$G$2:$G$2744,0))&lt;&gt;"",INDEX('AQS-88101'!$M$2:$M$2744,MATCH('88101-daily-summary-by-site'!$A1983&amp;'88101-daily-summary-by-site'!I$2&amp;'88101-daily-summary-by-site'!I$3,'AQS-88101'!$AC$2:$AC$2744&amp;'AQS-88101'!$E$2:$E$2744&amp;'AQS-88101'!$G$2:$G$2744,0)),""),"")</f>
        <v/>
      </c>
      <c r="L1983" s="107">
        <f t="shared" si="156"/>
        <v>3.4</v>
      </c>
      <c r="M1983" s="42">
        <f t="shared" si="157"/>
        <v>4.3</v>
      </c>
      <c r="N1983" s="42">
        <f t="shared" si="158"/>
        <v>6.3</v>
      </c>
      <c r="O1983" s="108" t="str">
        <f t="shared" si="159"/>
        <v/>
      </c>
    </row>
    <row r="1984" spans="1:15" x14ac:dyDescent="0.25">
      <c r="A1984" s="79">
        <f t="shared" si="155"/>
        <v>42137</v>
      </c>
      <c r="B1984" s="107" t="str">
        <f t="array" ref="B1984">IFERROR(IF(INDEX('AQS-88101'!$M$2:$M$2744,MATCH('88101-daily-summary-by-site'!$A1984&amp;'88101-daily-summary-by-site'!B$2&amp;'88101-daily-summary-by-site'!B$3,'AQS-88101'!$AC$2:$AC$2744&amp;'AQS-88101'!$E$2:$E$2744&amp;'AQS-88101'!$G$2:$G$2744,0))&lt;&gt;"",INDEX('AQS-88101'!$M$2:$M$2744,MATCH('88101-daily-summary-by-site'!$A1984&amp;'88101-daily-summary-by-site'!B$2&amp;'88101-daily-summary-by-site'!B$3,'AQS-88101'!$AC$2:$AC$2744&amp;'AQS-88101'!$E$2:$E$2744&amp;'AQS-88101'!$G$2:$G$2744,0)),""),"")</f>
        <v/>
      </c>
      <c r="C1984" s="42" t="str">
        <f t="array" ref="C1984">IFERROR(IF(INDEX('AQS-88101'!$M$2:$M$2744,MATCH('88101-daily-summary-by-site'!$A1984&amp;'88101-daily-summary-by-site'!C$2&amp;'88101-daily-summary-by-site'!C$3,'AQS-88101'!$AC$2:$AC$2744&amp;'AQS-88101'!$E$2:$E$2744&amp;'AQS-88101'!$G$2:$G$2744,0))&lt;&gt;"",INDEX('AQS-88101'!$M$2:$M$2744,MATCH('88101-daily-summary-by-site'!$A1984&amp;'88101-daily-summary-by-site'!C$2&amp;'88101-daily-summary-by-site'!C$3,'AQS-88101'!$AC$2:$AC$2744&amp;'AQS-88101'!$E$2:$E$2744&amp;'AQS-88101'!$G$2:$G$2744,0)),""),"")</f>
        <v/>
      </c>
      <c r="D1984" s="42" t="str">
        <f t="array" ref="D1984">IFERROR(IF(INDEX('AQS-88101'!$M$2:$M$2744,MATCH('88101-daily-summary-by-site'!$A1984&amp;'88101-daily-summary-by-site'!D$2&amp;'88101-daily-summary-by-site'!D$3,'AQS-88101'!$AC$2:$AC$2744&amp;'AQS-88101'!$E$2:$E$2744&amp;'AQS-88101'!$G$2:$G$2744,0))&lt;&gt;"",INDEX('AQS-88101'!$M$2:$M$2744,MATCH('88101-daily-summary-by-site'!$A1984&amp;'88101-daily-summary-by-site'!D$2&amp;'88101-daily-summary-by-site'!D$3,'AQS-88101'!$AC$2:$AC$2744&amp;'AQS-88101'!$E$2:$E$2744&amp;'AQS-88101'!$G$2:$G$2744,0)),""),"")</f>
        <v/>
      </c>
      <c r="E1984" s="42" t="str">
        <f t="array" ref="E1984">IFERROR(IF(INDEX('AQS-88101'!$M$2:$M$2744,MATCH('88101-daily-summary-by-site'!$A1984&amp;'88101-daily-summary-by-site'!E$2&amp;'88101-daily-summary-by-site'!E$3,'AQS-88101'!$AC$2:$AC$2744&amp;'AQS-88101'!$E$2:$E$2744&amp;'AQS-88101'!$G$2:$G$2744,0))&lt;&gt;"",INDEX('AQS-88101'!$M$2:$M$2744,MATCH('88101-daily-summary-by-site'!$A1984&amp;'88101-daily-summary-by-site'!E$2&amp;'88101-daily-summary-by-site'!E$3,'AQS-88101'!$AC$2:$AC$2744&amp;'AQS-88101'!$E$2:$E$2744&amp;'AQS-88101'!$G$2:$G$2744,0)),""),"")</f>
        <v/>
      </c>
      <c r="F1984" s="42" t="str">
        <f t="array" ref="F1984">IFERROR(IF(INDEX('AQS-88101'!$M$2:$M$2744,MATCH('88101-daily-summary-by-site'!$A1984&amp;'88101-daily-summary-by-site'!F$2&amp;'88101-daily-summary-by-site'!F$3,'AQS-88101'!$AC$2:$AC$2744&amp;'AQS-88101'!$E$2:$E$2744&amp;'AQS-88101'!$G$2:$G$2744,0))&lt;&gt;"",INDEX('AQS-88101'!$M$2:$M$2744,MATCH('88101-daily-summary-by-site'!$A1984&amp;'88101-daily-summary-by-site'!F$2&amp;'88101-daily-summary-by-site'!F$3,'AQS-88101'!$AC$2:$AC$2744&amp;'AQS-88101'!$E$2:$E$2744&amp;'AQS-88101'!$G$2:$G$2744,0)),""),"")</f>
        <v/>
      </c>
      <c r="G1984" s="42" t="str">
        <f t="array" ref="G1984">IFERROR(IF(INDEX('AQS-88101'!$M$2:$M$2744,MATCH('88101-daily-summary-by-site'!$A1984&amp;'88101-daily-summary-by-site'!G$2&amp;'88101-daily-summary-by-site'!G$3,'AQS-88101'!$AC$2:$AC$2744&amp;'AQS-88101'!$E$2:$E$2744&amp;'AQS-88101'!$G$2:$G$2744,0))&lt;&gt;"",INDEX('AQS-88101'!$M$2:$M$2744,MATCH('88101-daily-summary-by-site'!$A1984&amp;'88101-daily-summary-by-site'!G$2&amp;'88101-daily-summary-by-site'!G$3,'AQS-88101'!$AC$2:$AC$2744&amp;'AQS-88101'!$E$2:$E$2744&amp;'AQS-88101'!$G$2:$G$2744,0)),""),"")</f>
        <v/>
      </c>
      <c r="H1984" s="42" t="str">
        <f t="array" ref="H1984">IFERROR(IF(INDEX('AQS-88101'!$M$2:$M$2744,MATCH('88101-daily-summary-by-site'!$A1984&amp;'88101-daily-summary-by-site'!H$2&amp;'88101-daily-summary-by-site'!H$3,'AQS-88101'!$AC$2:$AC$2744&amp;'AQS-88101'!$E$2:$E$2744&amp;'AQS-88101'!$G$2:$G$2744,0))&lt;&gt;"",INDEX('AQS-88101'!$M$2:$M$2744,MATCH('88101-daily-summary-by-site'!$A1984&amp;'88101-daily-summary-by-site'!H$2&amp;'88101-daily-summary-by-site'!H$3,'AQS-88101'!$AC$2:$AC$2744&amp;'AQS-88101'!$E$2:$E$2744&amp;'AQS-88101'!$G$2:$G$2744,0)),""),"")</f>
        <v/>
      </c>
      <c r="I1984" s="108" t="str">
        <f t="array" ref="I1984">IFERROR(IF(INDEX('AQS-88101'!$M$2:$M$2744,MATCH('88101-daily-summary-by-site'!$A1984&amp;'88101-daily-summary-by-site'!I$2&amp;'88101-daily-summary-by-site'!I$3,'AQS-88101'!$AC$2:$AC$2744&amp;'AQS-88101'!$E$2:$E$2744&amp;'AQS-88101'!$G$2:$G$2744,0))&lt;&gt;"",INDEX('AQS-88101'!$M$2:$M$2744,MATCH('88101-daily-summary-by-site'!$A1984&amp;'88101-daily-summary-by-site'!I$2&amp;'88101-daily-summary-by-site'!I$3,'AQS-88101'!$AC$2:$AC$2744&amp;'AQS-88101'!$E$2:$E$2744&amp;'AQS-88101'!$G$2:$G$2744,0)),""),"")</f>
        <v/>
      </c>
      <c r="L1984" s="107" t="str">
        <f t="shared" si="156"/>
        <v/>
      </c>
      <c r="M1984" s="42" t="str">
        <f t="shared" si="157"/>
        <v/>
      </c>
      <c r="N1984" s="42" t="str">
        <f t="shared" si="158"/>
        <v/>
      </c>
      <c r="O1984" s="108" t="str">
        <f t="shared" si="159"/>
        <v/>
      </c>
    </row>
    <row r="1985" spans="1:15" x14ac:dyDescent="0.25">
      <c r="A1985" s="79">
        <f t="shared" si="155"/>
        <v>42138</v>
      </c>
      <c r="B1985" s="107" t="str">
        <f t="array" ref="B1985">IFERROR(IF(INDEX('AQS-88101'!$M$2:$M$2744,MATCH('88101-daily-summary-by-site'!$A1985&amp;'88101-daily-summary-by-site'!B$2&amp;'88101-daily-summary-by-site'!B$3,'AQS-88101'!$AC$2:$AC$2744&amp;'AQS-88101'!$E$2:$E$2744&amp;'AQS-88101'!$G$2:$G$2744,0))&lt;&gt;"",INDEX('AQS-88101'!$M$2:$M$2744,MATCH('88101-daily-summary-by-site'!$A1985&amp;'88101-daily-summary-by-site'!B$2&amp;'88101-daily-summary-by-site'!B$3,'AQS-88101'!$AC$2:$AC$2744&amp;'AQS-88101'!$E$2:$E$2744&amp;'AQS-88101'!$G$2:$G$2744,0)),""),"")</f>
        <v/>
      </c>
      <c r="C1985" s="42" t="str">
        <f t="array" ref="C1985">IFERROR(IF(INDEX('AQS-88101'!$M$2:$M$2744,MATCH('88101-daily-summary-by-site'!$A1985&amp;'88101-daily-summary-by-site'!C$2&amp;'88101-daily-summary-by-site'!C$3,'AQS-88101'!$AC$2:$AC$2744&amp;'AQS-88101'!$E$2:$E$2744&amp;'AQS-88101'!$G$2:$G$2744,0))&lt;&gt;"",INDEX('AQS-88101'!$M$2:$M$2744,MATCH('88101-daily-summary-by-site'!$A1985&amp;'88101-daily-summary-by-site'!C$2&amp;'88101-daily-summary-by-site'!C$3,'AQS-88101'!$AC$2:$AC$2744&amp;'AQS-88101'!$E$2:$E$2744&amp;'AQS-88101'!$G$2:$G$2744,0)),""),"")</f>
        <v/>
      </c>
      <c r="D1985" s="42" t="str">
        <f t="array" ref="D1985">IFERROR(IF(INDEX('AQS-88101'!$M$2:$M$2744,MATCH('88101-daily-summary-by-site'!$A1985&amp;'88101-daily-summary-by-site'!D$2&amp;'88101-daily-summary-by-site'!D$3,'AQS-88101'!$AC$2:$AC$2744&amp;'AQS-88101'!$E$2:$E$2744&amp;'AQS-88101'!$G$2:$G$2744,0))&lt;&gt;"",INDEX('AQS-88101'!$M$2:$M$2744,MATCH('88101-daily-summary-by-site'!$A1985&amp;'88101-daily-summary-by-site'!D$2&amp;'88101-daily-summary-by-site'!D$3,'AQS-88101'!$AC$2:$AC$2744&amp;'AQS-88101'!$E$2:$E$2744&amp;'AQS-88101'!$G$2:$G$2744,0)),""),"")</f>
        <v/>
      </c>
      <c r="E1985" s="42" t="str">
        <f t="array" ref="E1985">IFERROR(IF(INDEX('AQS-88101'!$M$2:$M$2744,MATCH('88101-daily-summary-by-site'!$A1985&amp;'88101-daily-summary-by-site'!E$2&amp;'88101-daily-summary-by-site'!E$3,'AQS-88101'!$AC$2:$AC$2744&amp;'AQS-88101'!$E$2:$E$2744&amp;'AQS-88101'!$G$2:$G$2744,0))&lt;&gt;"",INDEX('AQS-88101'!$M$2:$M$2744,MATCH('88101-daily-summary-by-site'!$A1985&amp;'88101-daily-summary-by-site'!E$2&amp;'88101-daily-summary-by-site'!E$3,'AQS-88101'!$AC$2:$AC$2744&amp;'AQS-88101'!$E$2:$E$2744&amp;'AQS-88101'!$G$2:$G$2744,0)),""),"")</f>
        <v/>
      </c>
      <c r="F1985" s="42" t="str">
        <f t="array" ref="F1985">IFERROR(IF(INDEX('AQS-88101'!$M$2:$M$2744,MATCH('88101-daily-summary-by-site'!$A1985&amp;'88101-daily-summary-by-site'!F$2&amp;'88101-daily-summary-by-site'!F$3,'AQS-88101'!$AC$2:$AC$2744&amp;'AQS-88101'!$E$2:$E$2744&amp;'AQS-88101'!$G$2:$G$2744,0))&lt;&gt;"",INDEX('AQS-88101'!$M$2:$M$2744,MATCH('88101-daily-summary-by-site'!$A1985&amp;'88101-daily-summary-by-site'!F$2&amp;'88101-daily-summary-by-site'!F$3,'AQS-88101'!$AC$2:$AC$2744&amp;'AQS-88101'!$E$2:$E$2744&amp;'AQS-88101'!$G$2:$G$2744,0)),""),"")</f>
        <v/>
      </c>
      <c r="G1985" s="42" t="str">
        <f t="array" ref="G1985">IFERROR(IF(INDEX('AQS-88101'!$M$2:$M$2744,MATCH('88101-daily-summary-by-site'!$A1985&amp;'88101-daily-summary-by-site'!G$2&amp;'88101-daily-summary-by-site'!G$3,'AQS-88101'!$AC$2:$AC$2744&amp;'AQS-88101'!$E$2:$E$2744&amp;'AQS-88101'!$G$2:$G$2744,0))&lt;&gt;"",INDEX('AQS-88101'!$M$2:$M$2744,MATCH('88101-daily-summary-by-site'!$A1985&amp;'88101-daily-summary-by-site'!G$2&amp;'88101-daily-summary-by-site'!G$3,'AQS-88101'!$AC$2:$AC$2744&amp;'AQS-88101'!$E$2:$E$2744&amp;'AQS-88101'!$G$2:$G$2744,0)),""),"")</f>
        <v/>
      </c>
      <c r="H1985" s="42" t="str">
        <f t="array" ref="H1985">IFERROR(IF(INDEX('AQS-88101'!$M$2:$M$2744,MATCH('88101-daily-summary-by-site'!$A1985&amp;'88101-daily-summary-by-site'!H$2&amp;'88101-daily-summary-by-site'!H$3,'AQS-88101'!$AC$2:$AC$2744&amp;'AQS-88101'!$E$2:$E$2744&amp;'AQS-88101'!$G$2:$G$2744,0))&lt;&gt;"",INDEX('AQS-88101'!$M$2:$M$2744,MATCH('88101-daily-summary-by-site'!$A1985&amp;'88101-daily-summary-by-site'!H$2&amp;'88101-daily-summary-by-site'!H$3,'AQS-88101'!$AC$2:$AC$2744&amp;'AQS-88101'!$E$2:$E$2744&amp;'AQS-88101'!$G$2:$G$2744,0)),""),"")</f>
        <v/>
      </c>
      <c r="I1985" s="108" t="str">
        <f t="array" ref="I1985">IFERROR(IF(INDEX('AQS-88101'!$M$2:$M$2744,MATCH('88101-daily-summary-by-site'!$A1985&amp;'88101-daily-summary-by-site'!I$2&amp;'88101-daily-summary-by-site'!I$3,'AQS-88101'!$AC$2:$AC$2744&amp;'AQS-88101'!$E$2:$E$2744&amp;'AQS-88101'!$G$2:$G$2744,0))&lt;&gt;"",INDEX('AQS-88101'!$M$2:$M$2744,MATCH('88101-daily-summary-by-site'!$A1985&amp;'88101-daily-summary-by-site'!I$2&amp;'88101-daily-summary-by-site'!I$3,'AQS-88101'!$AC$2:$AC$2744&amp;'AQS-88101'!$E$2:$E$2744&amp;'AQS-88101'!$G$2:$G$2744,0)),""),"")</f>
        <v/>
      </c>
      <c r="L1985" s="107" t="str">
        <f t="shared" si="156"/>
        <v/>
      </c>
      <c r="M1985" s="42" t="str">
        <f t="shared" si="157"/>
        <v/>
      </c>
      <c r="N1985" s="42" t="str">
        <f t="shared" si="158"/>
        <v/>
      </c>
      <c r="O1985" s="108" t="str">
        <f t="shared" si="159"/>
        <v/>
      </c>
    </row>
    <row r="1986" spans="1:15" x14ac:dyDescent="0.25">
      <c r="A1986" s="79">
        <f t="shared" si="155"/>
        <v>42139</v>
      </c>
      <c r="B1986" s="107">
        <f t="array" ref="B1986">IFERROR(IF(INDEX('AQS-88101'!$M$2:$M$2744,MATCH('88101-daily-summary-by-site'!$A1986&amp;'88101-daily-summary-by-site'!B$2&amp;'88101-daily-summary-by-site'!B$3,'AQS-88101'!$AC$2:$AC$2744&amp;'AQS-88101'!$E$2:$E$2744&amp;'AQS-88101'!$G$2:$G$2744,0))&lt;&gt;"",INDEX('AQS-88101'!$M$2:$M$2744,MATCH('88101-daily-summary-by-site'!$A1986&amp;'88101-daily-summary-by-site'!B$2&amp;'88101-daily-summary-by-site'!B$3,'AQS-88101'!$AC$2:$AC$2744&amp;'AQS-88101'!$E$2:$E$2744&amp;'AQS-88101'!$G$2:$G$2744,0)),""),"")</f>
        <v>8</v>
      </c>
      <c r="C1986" s="42" t="str">
        <f t="array" ref="C1986">IFERROR(IF(INDEX('AQS-88101'!$M$2:$M$2744,MATCH('88101-daily-summary-by-site'!$A1986&amp;'88101-daily-summary-by-site'!C$2&amp;'88101-daily-summary-by-site'!C$3,'AQS-88101'!$AC$2:$AC$2744&amp;'AQS-88101'!$E$2:$E$2744&amp;'AQS-88101'!$G$2:$G$2744,0))&lt;&gt;"",INDEX('AQS-88101'!$M$2:$M$2744,MATCH('88101-daily-summary-by-site'!$A1986&amp;'88101-daily-summary-by-site'!C$2&amp;'88101-daily-summary-by-site'!C$3,'AQS-88101'!$AC$2:$AC$2744&amp;'AQS-88101'!$E$2:$E$2744&amp;'AQS-88101'!$G$2:$G$2744,0)),""),"")</f>
        <v/>
      </c>
      <c r="D1986" s="42">
        <f t="array" ref="D1986">IFERROR(IF(INDEX('AQS-88101'!$M$2:$M$2744,MATCH('88101-daily-summary-by-site'!$A1986&amp;'88101-daily-summary-by-site'!D$2&amp;'88101-daily-summary-by-site'!D$3,'AQS-88101'!$AC$2:$AC$2744&amp;'AQS-88101'!$E$2:$E$2744&amp;'AQS-88101'!$G$2:$G$2744,0))&lt;&gt;"",INDEX('AQS-88101'!$M$2:$M$2744,MATCH('88101-daily-summary-by-site'!$A1986&amp;'88101-daily-summary-by-site'!D$2&amp;'88101-daily-summary-by-site'!D$3,'AQS-88101'!$AC$2:$AC$2744&amp;'AQS-88101'!$E$2:$E$2744&amp;'AQS-88101'!$G$2:$G$2744,0)),""),"")</f>
        <v>11.3</v>
      </c>
      <c r="E1986" s="42" t="str">
        <f t="array" ref="E1986">IFERROR(IF(INDEX('AQS-88101'!$M$2:$M$2744,MATCH('88101-daily-summary-by-site'!$A1986&amp;'88101-daily-summary-by-site'!E$2&amp;'88101-daily-summary-by-site'!E$3,'AQS-88101'!$AC$2:$AC$2744&amp;'AQS-88101'!$E$2:$E$2744&amp;'AQS-88101'!$G$2:$G$2744,0))&lt;&gt;"",INDEX('AQS-88101'!$M$2:$M$2744,MATCH('88101-daily-summary-by-site'!$A1986&amp;'88101-daily-summary-by-site'!E$2&amp;'88101-daily-summary-by-site'!E$3,'AQS-88101'!$AC$2:$AC$2744&amp;'AQS-88101'!$E$2:$E$2744&amp;'AQS-88101'!$G$2:$G$2744,0)),""),"")</f>
        <v/>
      </c>
      <c r="F1986" s="42">
        <f t="array" ref="F1986">IFERROR(IF(INDEX('AQS-88101'!$M$2:$M$2744,MATCH('88101-daily-summary-by-site'!$A1986&amp;'88101-daily-summary-by-site'!F$2&amp;'88101-daily-summary-by-site'!F$3,'AQS-88101'!$AC$2:$AC$2744&amp;'AQS-88101'!$E$2:$E$2744&amp;'AQS-88101'!$G$2:$G$2744,0))&lt;&gt;"",INDEX('AQS-88101'!$M$2:$M$2744,MATCH('88101-daily-summary-by-site'!$A1986&amp;'88101-daily-summary-by-site'!F$2&amp;'88101-daily-summary-by-site'!F$3,'AQS-88101'!$AC$2:$AC$2744&amp;'AQS-88101'!$E$2:$E$2744&amp;'AQS-88101'!$G$2:$G$2744,0)),""),"")</f>
        <v>16.100000000000001</v>
      </c>
      <c r="G1986" s="42" t="str">
        <f t="array" ref="G1986">IFERROR(IF(INDEX('AQS-88101'!$M$2:$M$2744,MATCH('88101-daily-summary-by-site'!$A1986&amp;'88101-daily-summary-by-site'!G$2&amp;'88101-daily-summary-by-site'!G$3,'AQS-88101'!$AC$2:$AC$2744&amp;'AQS-88101'!$E$2:$E$2744&amp;'AQS-88101'!$G$2:$G$2744,0))&lt;&gt;"",INDEX('AQS-88101'!$M$2:$M$2744,MATCH('88101-daily-summary-by-site'!$A1986&amp;'88101-daily-summary-by-site'!G$2&amp;'88101-daily-summary-by-site'!G$3,'AQS-88101'!$AC$2:$AC$2744&amp;'AQS-88101'!$E$2:$E$2744&amp;'AQS-88101'!$G$2:$G$2744,0)),""),"")</f>
        <v/>
      </c>
      <c r="H1986" s="42" t="str">
        <f t="array" ref="H1986">IFERROR(IF(INDEX('AQS-88101'!$M$2:$M$2744,MATCH('88101-daily-summary-by-site'!$A1986&amp;'88101-daily-summary-by-site'!H$2&amp;'88101-daily-summary-by-site'!H$3,'AQS-88101'!$AC$2:$AC$2744&amp;'AQS-88101'!$E$2:$E$2744&amp;'AQS-88101'!$G$2:$G$2744,0))&lt;&gt;"",INDEX('AQS-88101'!$M$2:$M$2744,MATCH('88101-daily-summary-by-site'!$A1986&amp;'88101-daily-summary-by-site'!H$2&amp;'88101-daily-summary-by-site'!H$3,'AQS-88101'!$AC$2:$AC$2744&amp;'AQS-88101'!$E$2:$E$2744&amp;'AQS-88101'!$G$2:$G$2744,0)),""),"")</f>
        <v/>
      </c>
      <c r="I1986" s="108" t="str">
        <f t="array" ref="I1986">IFERROR(IF(INDEX('AQS-88101'!$M$2:$M$2744,MATCH('88101-daily-summary-by-site'!$A1986&amp;'88101-daily-summary-by-site'!I$2&amp;'88101-daily-summary-by-site'!I$3,'AQS-88101'!$AC$2:$AC$2744&amp;'AQS-88101'!$E$2:$E$2744&amp;'AQS-88101'!$G$2:$G$2744,0))&lt;&gt;"",INDEX('AQS-88101'!$M$2:$M$2744,MATCH('88101-daily-summary-by-site'!$A1986&amp;'88101-daily-summary-by-site'!I$2&amp;'88101-daily-summary-by-site'!I$3,'AQS-88101'!$AC$2:$AC$2744&amp;'AQS-88101'!$E$2:$E$2744&amp;'AQS-88101'!$G$2:$G$2744,0)),""),"")</f>
        <v/>
      </c>
      <c r="L1986" s="107">
        <f t="shared" si="156"/>
        <v>8</v>
      </c>
      <c r="M1986" s="42">
        <f t="shared" si="157"/>
        <v>11.3</v>
      </c>
      <c r="N1986" s="42">
        <f t="shared" si="158"/>
        <v>16.100000000000001</v>
      </c>
      <c r="O1986" s="108" t="str">
        <f t="shared" si="159"/>
        <v/>
      </c>
    </row>
    <row r="1987" spans="1:15" x14ac:dyDescent="0.25">
      <c r="A1987" s="79">
        <f t="shared" si="155"/>
        <v>42140</v>
      </c>
      <c r="B1987" s="107" t="str">
        <f t="array" ref="B1987">IFERROR(IF(INDEX('AQS-88101'!$M$2:$M$2744,MATCH('88101-daily-summary-by-site'!$A1987&amp;'88101-daily-summary-by-site'!B$2&amp;'88101-daily-summary-by-site'!B$3,'AQS-88101'!$AC$2:$AC$2744&amp;'AQS-88101'!$E$2:$E$2744&amp;'AQS-88101'!$G$2:$G$2744,0))&lt;&gt;"",INDEX('AQS-88101'!$M$2:$M$2744,MATCH('88101-daily-summary-by-site'!$A1987&amp;'88101-daily-summary-by-site'!B$2&amp;'88101-daily-summary-by-site'!B$3,'AQS-88101'!$AC$2:$AC$2744&amp;'AQS-88101'!$E$2:$E$2744&amp;'AQS-88101'!$G$2:$G$2744,0)),""),"")</f>
        <v/>
      </c>
      <c r="C1987" s="42" t="str">
        <f t="array" ref="C1987">IFERROR(IF(INDEX('AQS-88101'!$M$2:$M$2744,MATCH('88101-daily-summary-by-site'!$A1987&amp;'88101-daily-summary-by-site'!C$2&amp;'88101-daily-summary-by-site'!C$3,'AQS-88101'!$AC$2:$AC$2744&amp;'AQS-88101'!$E$2:$E$2744&amp;'AQS-88101'!$G$2:$G$2744,0))&lt;&gt;"",INDEX('AQS-88101'!$M$2:$M$2744,MATCH('88101-daily-summary-by-site'!$A1987&amp;'88101-daily-summary-by-site'!C$2&amp;'88101-daily-summary-by-site'!C$3,'AQS-88101'!$AC$2:$AC$2744&amp;'AQS-88101'!$E$2:$E$2744&amp;'AQS-88101'!$G$2:$G$2744,0)),""),"")</f>
        <v/>
      </c>
      <c r="D1987" s="42" t="str">
        <f t="array" ref="D1987">IFERROR(IF(INDEX('AQS-88101'!$M$2:$M$2744,MATCH('88101-daily-summary-by-site'!$A1987&amp;'88101-daily-summary-by-site'!D$2&amp;'88101-daily-summary-by-site'!D$3,'AQS-88101'!$AC$2:$AC$2744&amp;'AQS-88101'!$E$2:$E$2744&amp;'AQS-88101'!$G$2:$G$2744,0))&lt;&gt;"",INDEX('AQS-88101'!$M$2:$M$2744,MATCH('88101-daily-summary-by-site'!$A1987&amp;'88101-daily-summary-by-site'!D$2&amp;'88101-daily-summary-by-site'!D$3,'AQS-88101'!$AC$2:$AC$2744&amp;'AQS-88101'!$E$2:$E$2744&amp;'AQS-88101'!$G$2:$G$2744,0)),""),"")</f>
        <v/>
      </c>
      <c r="E1987" s="42" t="str">
        <f t="array" ref="E1987">IFERROR(IF(INDEX('AQS-88101'!$M$2:$M$2744,MATCH('88101-daily-summary-by-site'!$A1987&amp;'88101-daily-summary-by-site'!E$2&amp;'88101-daily-summary-by-site'!E$3,'AQS-88101'!$AC$2:$AC$2744&amp;'AQS-88101'!$E$2:$E$2744&amp;'AQS-88101'!$G$2:$G$2744,0))&lt;&gt;"",INDEX('AQS-88101'!$M$2:$M$2744,MATCH('88101-daily-summary-by-site'!$A1987&amp;'88101-daily-summary-by-site'!E$2&amp;'88101-daily-summary-by-site'!E$3,'AQS-88101'!$AC$2:$AC$2744&amp;'AQS-88101'!$E$2:$E$2744&amp;'AQS-88101'!$G$2:$G$2744,0)),""),"")</f>
        <v/>
      </c>
      <c r="F1987" s="42" t="str">
        <f t="array" ref="F1987">IFERROR(IF(INDEX('AQS-88101'!$M$2:$M$2744,MATCH('88101-daily-summary-by-site'!$A1987&amp;'88101-daily-summary-by-site'!F$2&amp;'88101-daily-summary-by-site'!F$3,'AQS-88101'!$AC$2:$AC$2744&amp;'AQS-88101'!$E$2:$E$2744&amp;'AQS-88101'!$G$2:$G$2744,0))&lt;&gt;"",INDEX('AQS-88101'!$M$2:$M$2744,MATCH('88101-daily-summary-by-site'!$A1987&amp;'88101-daily-summary-by-site'!F$2&amp;'88101-daily-summary-by-site'!F$3,'AQS-88101'!$AC$2:$AC$2744&amp;'AQS-88101'!$E$2:$E$2744&amp;'AQS-88101'!$G$2:$G$2744,0)),""),"")</f>
        <v/>
      </c>
      <c r="G1987" s="42" t="str">
        <f t="array" ref="G1987">IFERROR(IF(INDEX('AQS-88101'!$M$2:$M$2744,MATCH('88101-daily-summary-by-site'!$A1987&amp;'88101-daily-summary-by-site'!G$2&amp;'88101-daily-summary-by-site'!G$3,'AQS-88101'!$AC$2:$AC$2744&amp;'AQS-88101'!$E$2:$E$2744&amp;'AQS-88101'!$G$2:$G$2744,0))&lt;&gt;"",INDEX('AQS-88101'!$M$2:$M$2744,MATCH('88101-daily-summary-by-site'!$A1987&amp;'88101-daily-summary-by-site'!G$2&amp;'88101-daily-summary-by-site'!G$3,'AQS-88101'!$AC$2:$AC$2744&amp;'AQS-88101'!$E$2:$E$2744&amp;'AQS-88101'!$G$2:$G$2744,0)),""),"")</f>
        <v/>
      </c>
      <c r="H1987" s="42" t="str">
        <f t="array" ref="H1987">IFERROR(IF(INDEX('AQS-88101'!$M$2:$M$2744,MATCH('88101-daily-summary-by-site'!$A1987&amp;'88101-daily-summary-by-site'!H$2&amp;'88101-daily-summary-by-site'!H$3,'AQS-88101'!$AC$2:$AC$2744&amp;'AQS-88101'!$E$2:$E$2744&amp;'AQS-88101'!$G$2:$G$2744,0))&lt;&gt;"",INDEX('AQS-88101'!$M$2:$M$2744,MATCH('88101-daily-summary-by-site'!$A1987&amp;'88101-daily-summary-by-site'!H$2&amp;'88101-daily-summary-by-site'!H$3,'AQS-88101'!$AC$2:$AC$2744&amp;'AQS-88101'!$E$2:$E$2744&amp;'AQS-88101'!$G$2:$G$2744,0)),""),"")</f>
        <v/>
      </c>
      <c r="I1987" s="108" t="str">
        <f t="array" ref="I1987">IFERROR(IF(INDEX('AQS-88101'!$M$2:$M$2744,MATCH('88101-daily-summary-by-site'!$A1987&amp;'88101-daily-summary-by-site'!I$2&amp;'88101-daily-summary-by-site'!I$3,'AQS-88101'!$AC$2:$AC$2744&amp;'AQS-88101'!$E$2:$E$2744&amp;'AQS-88101'!$G$2:$G$2744,0))&lt;&gt;"",INDEX('AQS-88101'!$M$2:$M$2744,MATCH('88101-daily-summary-by-site'!$A1987&amp;'88101-daily-summary-by-site'!I$2&amp;'88101-daily-summary-by-site'!I$3,'AQS-88101'!$AC$2:$AC$2744&amp;'AQS-88101'!$E$2:$E$2744&amp;'AQS-88101'!$G$2:$G$2744,0)),""),"")</f>
        <v/>
      </c>
      <c r="L1987" s="107" t="str">
        <f t="shared" si="156"/>
        <v/>
      </c>
      <c r="M1987" s="42" t="str">
        <f t="shared" si="157"/>
        <v/>
      </c>
      <c r="N1987" s="42" t="str">
        <f t="shared" si="158"/>
        <v/>
      </c>
      <c r="O1987" s="108" t="str">
        <f t="shared" si="159"/>
        <v/>
      </c>
    </row>
    <row r="1988" spans="1:15" x14ac:dyDescent="0.25">
      <c r="A1988" s="79">
        <f t="shared" si="155"/>
        <v>42141</v>
      </c>
      <c r="B1988" s="107" t="str">
        <f t="array" ref="B1988">IFERROR(IF(INDEX('AQS-88101'!$M$2:$M$2744,MATCH('88101-daily-summary-by-site'!$A1988&amp;'88101-daily-summary-by-site'!B$2&amp;'88101-daily-summary-by-site'!B$3,'AQS-88101'!$AC$2:$AC$2744&amp;'AQS-88101'!$E$2:$E$2744&amp;'AQS-88101'!$G$2:$G$2744,0))&lt;&gt;"",INDEX('AQS-88101'!$M$2:$M$2744,MATCH('88101-daily-summary-by-site'!$A1988&amp;'88101-daily-summary-by-site'!B$2&amp;'88101-daily-summary-by-site'!B$3,'AQS-88101'!$AC$2:$AC$2744&amp;'AQS-88101'!$E$2:$E$2744&amp;'AQS-88101'!$G$2:$G$2744,0)),""),"")</f>
        <v/>
      </c>
      <c r="C1988" s="42" t="str">
        <f t="array" ref="C1988">IFERROR(IF(INDEX('AQS-88101'!$M$2:$M$2744,MATCH('88101-daily-summary-by-site'!$A1988&amp;'88101-daily-summary-by-site'!C$2&amp;'88101-daily-summary-by-site'!C$3,'AQS-88101'!$AC$2:$AC$2744&amp;'AQS-88101'!$E$2:$E$2744&amp;'AQS-88101'!$G$2:$G$2744,0))&lt;&gt;"",INDEX('AQS-88101'!$M$2:$M$2744,MATCH('88101-daily-summary-by-site'!$A1988&amp;'88101-daily-summary-by-site'!C$2&amp;'88101-daily-summary-by-site'!C$3,'AQS-88101'!$AC$2:$AC$2744&amp;'AQS-88101'!$E$2:$E$2744&amp;'AQS-88101'!$G$2:$G$2744,0)),""),"")</f>
        <v/>
      </c>
      <c r="D1988" s="42" t="str">
        <f t="array" ref="D1988">IFERROR(IF(INDEX('AQS-88101'!$M$2:$M$2744,MATCH('88101-daily-summary-by-site'!$A1988&amp;'88101-daily-summary-by-site'!D$2&amp;'88101-daily-summary-by-site'!D$3,'AQS-88101'!$AC$2:$AC$2744&amp;'AQS-88101'!$E$2:$E$2744&amp;'AQS-88101'!$G$2:$G$2744,0))&lt;&gt;"",INDEX('AQS-88101'!$M$2:$M$2744,MATCH('88101-daily-summary-by-site'!$A1988&amp;'88101-daily-summary-by-site'!D$2&amp;'88101-daily-summary-by-site'!D$3,'AQS-88101'!$AC$2:$AC$2744&amp;'AQS-88101'!$E$2:$E$2744&amp;'AQS-88101'!$G$2:$G$2744,0)),""),"")</f>
        <v/>
      </c>
      <c r="E1988" s="42" t="str">
        <f t="array" ref="E1988">IFERROR(IF(INDEX('AQS-88101'!$M$2:$M$2744,MATCH('88101-daily-summary-by-site'!$A1988&amp;'88101-daily-summary-by-site'!E$2&amp;'88101-daily-summary-by-site'!E$3,'AQS-88101'!$AC$2:$AC$2744&amp;'AQS-88101'!$E$2:$E$2744&amp;'AQS-88101'!$G$2:$G$2744,0))&lt;&gt;"",INDEX('AQS-88101'!$M$2:$M$2744,MATCH('88101-daily-summary-by-site'!$A1988&amp;'88101-daily-summary-by-site'!E$2&amp;'88101-daily-summary-by-site'!E$3,'AQS-88101'!$AC$2:$AC$2744&amp;'AQS-88101'!$E$2:$E$2744&amp;'AQS-88101'!$G$2:$G$2744,0)),""),"")</f>
        <v/>
      </c>
      <c r="F1988" s="42" t="str">
        <f t="array" ref="F1988">IFERROR(IF(INDEX('AQS-88101'!$M$2:$M$2744,MATCH('88101-daily-summary-by-site'!$A1988&amp;'88101-daily-summary-by-site'!F$2&amp;'88101-daily-summary-by-site'!F$3,'AQS-88101'!$AC$2:$AC$2744&amp;'AQS-88101'!$E$2:$E$2744&amp;'AQS-88101'!$G$2:$G$2744,0))&lt;&gt;"",INDEX('AQS-88101'!$M$2:$M$2744,MATCH('88101-daily-summary-by-site'!$A1988&amp;'88101-daily-summary-by-site'!F$2&amp;'88101-daily-summary-by-site'!F$3,'AQS-88101'!$AC$2:$AC$2744&amp;'AQS-88101'!$E$2:$E$2744&amp;'AQS-88101'!$G$2:$G$2744,0)),""),"")</f>
        <v/>
      </c>
      <c r="G1988" s="42" t="str">
        <f t="array" ref="G1988">IFERROR(IF(INDEX('AQS-88101'!$M$2:$M$2744,MATCH('88101-daily-summary-by-site'!$A1988&amp;'88101-daily-summary-by-site'!G$2&amp;'88101-daily-summary-by-site'!G$3,'AQS-88101'!$AC$2:$AC$2744&amp;'AQS-88101'!$E$2:$E$2744&amp;'AQS-88101'!$G$2:$G$2744,0))&lt;&gt;"",INDEX('AQS-88101'!$M$2:$M$2744,MATCH('88101-daily-summary-by-site'!$A1988&amp;'88101-daily-summary-by-site'!G$2&amp;'88101-daily-summary-by-site'!G$3,'AQS-88101'!$AC$2:$AC$2744&amp;'AQS-88101'!$E$2:$E$2744&amp;'AQS-88101'!$G$2:$G$2744,0)),""),"")</f>
        <v/>
      </c>
      <c r="H1988" s="42" t="str">
        <f t="array" ref="H1988">IFERROR(IF(INDEX('AQS-88101'!$M$2:$M$2744,MATCH('88101-daily-summary-by-site'!$A1988&amp;'88101-daily-summary-by-site'!H$2&amp;'88101-daily-summary-by-site'!H$3,'AQS-88101'!$AC$2:$AC$2744&amp;'AQS-88101'!$E$2:$E$2744&amp;'AQS-88101'!$G$2:$G$2744,0))&lt;&gt;"",INDEX('AQS-88101'!$M$2:$M$2744,MATCH('88101-daily-summary-by-site'!$A1988&amp;'88101-daily-summary-by-site'!H$2&amp;'88101-daily-summary-by-site'!H$3,'AQS-88101'!$AC$2:$AC$2744&amp;'AQS-88101'!$E$2:$E$2744&amp;'AQS-88101'!$G$2:$G$2744,0)),""),"")</f>
        <v/>
      </c>
      <c r="I1988" s="108" t="str">
        <f t="array" ref="I1988">IFERROR(IF(INDEX('AQS-88101'!$M$2:$M$2744,MATCH('88101-daily-summary-by-site'!$A1988&amp;'88101-daily-summary-by-site'!I$2&amp;'88101-daily-summary-by-site'!I$3,'AQS-88101'!$AC$2:$AC$2744&amp;'AQS-88101'!$E$2:$E$2744&amp;'AQS-88101'!$G$2:$G$2744,0))&lt;&gt;"",INDEX('AQS-88101'!$M$2:$M$2744,MATCH('88101-daily-summary-by-site'!$A1988&amp;'88101-daily-summary-by-site'!I$2&amp;'88101-daily-summary-by-site'!I$3,'AQS-88101'!$AC$2:$AC$2744&amp;'AQS-88101'!$E$2:$E$2744&amp;'AQS-88101'!$G$2:$G$2744,0)),""),"")</f>
        <v/>
      </c>
      <c r="L1988" s="107" t="str">
        <f t="shared" si="156"/>
        <v/>
      </c>
      <c r="M1988" s="42" t="str">
        <f t="shared" si="157"/>
        <v/>
      </c>
      <c r="N1988" s="42" t="str">
        <f t="shared" si="158"/>
        <v/>
      </c>
      <c r="O1988" s="108" t="str">
        <f t="shared" si="159"/>
        <v/>
      </c>
    </row>
    <row r="1989" spans="1:15" x14ac:dyDescent="0.25">
      <c r="A1989" s="79">
        <f t="shared" si="155"/>
        <v>42142</v>
      </c>
      <c r="B1989" s="107" t="str">
        <f t="array" ref="B1989">IFERROR(IF(INDEX('AQS-88101'!$M$2:$M$2744,MATCH('88101-daily-summary-by-site'!$A1989&amp;'88101-daily-summary-by-site'!B$2&amp;'88101-daily-summary-by-site'!B$3,'AQS-88101'!$AC$2:$AC$2744&amp;'AQS-88101'!$E$2:$E$2744&amp;'AQS-88101'!$G$2:$G$2744,0))&lt;&gt;"",INDEX('AQS-88101'!$M$2:$M$2744,MATCH('88101-daily-summary-by-site'!$A1989&amp;'88101-daily-summary-by-site'!B$2&amp;'88101-daily-summary-by-site'!B$3,'AQS-88101'!$AC$2:$AC$2744&amp;'AQS-88101'!$E$2:$E$2744&amp;'AQS-88101'!$G$2:$G$2744,0)),""),"")</f>
        <v/>
      </c>
      <c r="C1989" s="42" t="str">
        <f t="array" ref="C1989">IFERROR(IF(INDEX('AQS-88101'!$M$2:$M$2744,MATCH('88101-daily-summary-by-site'!$A1989&amp;'88101-daily-summary-by-site'!C$2&amp;'88101-daily-summary-by-site'!C$3,'AQS-88101'!$AC$2:$AC$2744&amp;'AQS-88101'!$E$2:$E$2744&amp;'AQS-88101'!$G$2:$G$2744,0))&lt;&gt;"",INDEX('AQS-88101'!$M$2:$M$2744,MATCH('88101-daily-summary-by-site'!$A1989&amp;'88101-daily-summary-by-site'!C$2&amp;'88101-daily-summary-by-site'!C$3,'AQS-88101'!$AC$2:$AC$2744&amp;'AQS-88101'!$E$2:$E$2744&amp;'AQS-88101'!$G$2:$G$2744,0)),""),"")</f>
        <v/>
      </c>
      <c r="D1989" s="42" t="str">
        <f t="array" ref="D1989">IFERROR(IF(INDEX('AQS-88101'!$M$2:$M$2744,MATCH('88101-daily-summary-by-site'!$A1989&amp;'88101-daily-summary-by-site'!D$2&amp;'88101-daily-summary-by-site'!D$3,'AQS-88101'!$AC$2:$AC$2744&amp;'AQS-88101'!$E$2:$E$2744&amp;'AQS-88101'!$G$2:$G$2744,0))&lt;&gt;"",INDEX('AQS-88101'!$M$2:$M$2744,MATCH('88101-daily-summary-by-site'!$A1989&amp;'88101-daily-summary-by-site'!D$2&amp;'88101-daily-summary-by-site'!D$3,'AQS-88101'!$AC$2:$AC$2744&amp;'AQS-88101'!$E$2:$E$2744&amp;'AQS-88101'!$G$2:$G$2744,0)),""),"")</f>
        <v/>
      </c>
      <c r="E1989" s="42" t="str">
        <f t="array" ref="E1989">IFERROR(IF(INDEX('AQS-88101'!$M$2:$M$2744,MATCH('88101-daily-summary-by-site'!$A1989&amp;'88101-daily-summary-by-site'!E$2&amp;'88101-daily-summary-by-site'!E$3,'AQS-88101'!$AC$2:$AC$2744&amp;'AQS-88101'!$E$2:$E$2744&amp;'AQS-88101'!$G$2:$G$2744,0))&lt;&gt;"",INDEX('AQS-88101'!$M$2:$M$2744,MATCH('88101-daily-summary-by-site'!$A1989&amp;'88101-daily-summary-by-site'!E$2&amp;'88101-daily-summary-by-site'!E$3,'AQS-88101'!$AC$2:$AC$2744&amp;'AQS-88101'!$E$2:$E$2744&amp;'AQS-88101'!$G$2:$G$2744,0)),""),"")</f>
        <v/>
      </c>
      <c r="F1989" s="42" t="str">
        <f t="array" ref="F1989">IFERROR(IF(INDEX('AQS-88101'!$M$2:$M$2744,MATCH('88101-daily-summary-by-site'!$A1989&amp;'88101-daily-summary-by-site'!F$2&amp;'88101-daily-summary-by-site'!F$3,'AQS-88101'!$AC$2:$AC$2744&amp;'AQS-88101'!$E$2:$E$2744&amp;'AQS-88101'!$G$2:$G$2744,0))&lt;&gt;"",INDEX('AQS-88101'!$M$2:$M$2744,MATCH('88101-daily-summary-by-site'!$A1989&amp;'88101-daily-summary-by-site'!F$2&amp;'88101-daily-summary-by-site'!F$3,'AQS-88101'!$AC$2:$AC$2744&amp;'AQS-88101'!$E$2:$E$2744&amp;'AQS-88101'!$G$2:$G$2744,0)),""),"")</f>
        <v/>
      </c>
      <c r="G1989" s="42" t="str">
        <f t="array" ref="G1989">IFERROR(IF(INDEX('AQS-88101'!$M$2:$M$2744,MATCH('88101-daily-summary-by-site'!$A1989&amp;'88101-daily-summary-by-site'!G$2&amp;'88101-daily-summary-by-site'!G$3,'AQS-88101'!$AC$2:$AC$2744&amp;'AQS-88101'!$E$2:$E$2744&amp;'AQS-88101'!$G$2:$G$2744,0))&lt;&gt;"",INDEX('AQS-88101'!$M$2:$M$2744,MATCH('88101-daily-summary-by-site'!$A1989&amp;'88101-daily-summary-by-site'!G$2&amp;'88101-daily-summary-by-site'!G$3,'AQS-88101'!$AC$2:$AC$2744&amp;'AQS-88101'!$E$2:$E$2744&amp;'AQS-88101'!$G$2:$G$2744,0)),""),"")</f>
        <v/>
      </c>
      <c r="H1989" s="42" t="str">
        <f t="array" ref="H1989">IFERROR(IF(INDEX('AQS-88101'!$M$2:$M$2744,MATCH('88101-daily-summary-by-site'!$A1989&amp;'88101-daily-summary-by-site'!H$2&amp;'88101-daily-summary-by-site'!H$3,'AQS-88101'!$AC$2:$AC$2744&amp;'AQS-88101'!$E$2:$E$2744&amp;'AQS-88101'!$G$2:$G$2744,0))&lt;&gt;"",INDEX('AQS-88101'!$M$2:$M$2744,MATCH('88101-daily-summary-by-site'!$A1989&amp;'88101-daily-summary-by-site'!H$2&amp;'88101-daily-summary-by-site'!H$3,'AQS-88101'!$AC$2:$AC$2744&amp;'AQS-88101'!$E$2:$E$2744&amp;'AQS-88101'!$G$2:$G$2744,0)),""),"")</f>
        <v/>
      </c>
      <c r="I1989" s="108" t="str">
        <f t="array" ref="I1989">IFERROR(IF(INDEX('AQS-88101'!$M$2:$M$2744,MATCH('88101-daily-summary-by-site'!$A1989&amp;'88101-daily-summary-by-site'!I$2&amp;'88101-daily-summary-by-site'!I$3,'AQS-88101'!$AC$2:$AC$2744&amp;'AQS-88101'!$E$2:$E$2744&amp;'AQS-88101'!$G$2:$G$2744,0))&lt;&gt;"",INDEX('AQS-88101'!$M$2:$M$2744,MATCH('88101-daily-summary-by-site'!$A1989&amp;'88101-daily-summary-by-site'!I$2&amp;'88101-daily-summary-by-site'!I$3,'AQS-88101'!$AC$2:$AC$2744&amp;'AQS-88101'!$E$2:$E$2744&amp;'AQS-88101'!$G$2:$G$2744,0)),""),"")</f>
        <v/>
      </c>
      <c r="L1989" s="107" t="str">
        <f t="shared" si="156"/>
        <v/>
      </c>
      <c r="M1989" s="42" t="str">
        <f t="shared" si="157"/>
        <v/>
      </c>
      <c r="N1989" s="42" t="str">
        <f t="shared" si="158"/>
        <v/>
      </c>
      <c r="O1989" s="108" t="str">
        <f t="shared" si="159"/>
        <v/>
      </c>
    </row>
    <row r="1990" spans="1:15" x14ac:dyDescent="0.25">
      <c r="A1990" s="79">
        <f t="shared" si="155"/>
        <v>42143</v>
      </c>
      <c r="B1990" s="107" t="str">
        <f t="array" ref="B1990">IFERROR(IF(INDEX('AQS-88101'!$M$2:$M$2744,MATCH('88101-daily-summary-by-site'!$A1990&amp;'88101-daily-summary-by-site'!B$2&amp;'88101-daily-summary-by-site'!B$3,'AQS-88101'!$AC$2:$AC$2744&amp;'AQS-88101'!$E$2:$E$2744&amp;'AQS-88101'!$G$2:$G$2744,0))&lt;&gt;"",INDEX('AQS-88101'!$M$2:$M$2744,MATCH('88101-daily-summary-by-site'!$A1990&amp;'88101-daily-summary-by-site'!B$2&amp;'88101-daily-summary-by-site'!B$3,'AQS-88101'!$AC$2:$AC$2744&amp;'AQS-88101'!$E$2:$E$2744&amp;'AQS-88101'!$G$2:$G$2744,0)),""),"")</f>
        <v/>
      </c>
      <c r="C1990" s="42" t="str">
        <f t="array" ref="C1990">IFERROR(IF(INDEX('AQS-88101'!$M$2:$M$2744,MATCH('88101-daily-summary-by-site'!$A1990&amp;'88101-daily-summary-by-site'!C$2&amp;'88101-daily-summary-by-site'!C$3,'AQS-88101'!$AC$2:$AC$2744&amp;'AQS-88101'!$E$2:$E$2744&amp;'AQS-88101'!$G$2:$G$2744,0))&lt;&gt;"",INDEX('AQS-88101'!$M$2:$M$2744,MATCH('88101-daily-summary-by-site'!$A1990&amp;'88101-daily-summary-by-site'!C$2&amp;'88101-daily-summary-by-site'!C$3,'AQS-88101'!$AC$2:$AC$2744&amp;'AQS-88101'!$E$2:$E$2744&amp;'AQS-88101'!$G$2:$G$2744,0)),""),"")</f>
        <v/>
      </c>
      <c r="D1990" s="42" t="str">
        <f t="array" ref="D1990">IFERROR(IF(INDEX('AQS-88101'!$M$2:$M$2744,MATCH('88101-daily-summary-by-site'!$A1990&amp;'88101-daily-summary-by-site'!D$2&amp;'88101-daily-summary-by-site'!D$3,'AQS-88101'!$AC$2:$AC$2744&amp;'AQS-88101'!$E$2:$E$2744&amp;'AQS-88101'!$G$2:$G$2744,0))&lt;&gt;"",INDEX('AQS-88101'!$M$2:$M$2744,MATCH('88101-daily-summary-by-site'!$A1990&amp;'88101-daily-summary-by-site'!D$2&amp;'88101-daily-summary-by-site'!D$3,'AQS-88101'!$AC$2:$AC$2744&amp;'AQS-88101'!$E$2:$E$2744&amp;'AQS-88101'!$G$2:$G$2744,0)),""),"")</f>
        <v/>
      </c>
      <c r="E1990" s="42" t="str">
        <f t="array" ref="E1990">IFERROR(IF(INDEX('AQS-88101'!$M$2:$M$2744,MATCH('88101-daily-summary-by-site'!$A1990&amp;'88101-daily-summary-by-site'!E$2&amp;'88101-daily-summary-by-site'!E$3,'AQS-88101'!$AC$2:$AC$2744&amp;'AQS-88101'!$E$2:$E$2744&amp;'AQS-88101'!$G$2:$G$2744,0))&lt;&gt;"",INDEX('AQS-88101'!$M$2:$M$2744,MATCH('88101-daily-summary-by-site'!$A1990&amp;'88101-daily-summary-by-site'!E$2&amp;'88101-daily-summary-by-site'!E$3,'AQS-88101'!$AC$2:$AC$2744&amp;'AQS-88101'!$E$2:$E$2744&amp;'AQS-88101'!$G$2:$G$2744,0)),""),"")</f>
        <v/>
      </c>
      <c r="F1990" s="42" t="str">
        <f t="array" ref="F1990">IFERROR(IF(INDEX('AQS-88101'!$M$2:$M$2744,MATCH('88101-daily-summary-by-site'!$A1990&amp;'88101-daily-summary-by-site'!F$2&amp;'88101-daily-summary-by-site'!F$3,'AQS-88101'!$AC$2:$AC$2744&amp;'AQS-88101'!$E$2:$E$2744&amp;'AQS-88101'!$G$2:$G$2744,0))&lt;&gt;"",INDEX('AQS-88101'!$M$2:$M$2744,MATCH('88101-daily-summary-by-site'!$A1990&amp;'88101-daily-summary-by-site'!F$2&amp;'88101-daily-summary-by-site'!F$3,'AQS-88101'!$AC$2:$AC$2744&amp;'AQS-88101'!$E$2:$E$2744&amp;'AQS-88101'!$G$2:$G$2744,0)),""),"")</f>
        <v/>
      </c>
      <c r="G1990" s="42" t="str">
        <f t="array" ref="G1990">IFERROR(IF(INDEX('AQS-88101'!$M$2:$M$2744,MATCH('88101-daily-summary-by-site'!$A1990&amp;'88101-daily-summary-by-site'!G$2&amp;'88101-daily-summary-by-site'!G$3,'AQS-88101'!$AC$2:$AC$2744&amp;'AQS-88101'!$E$2:$E$2744&amp;'AQS-88101'!$G$2:$G$2744,0))&lt;&gt;"",INDEX('AQS-88101'!$M$2:$M$2744,MATCH('88101-daily-summary-by-site'!$A1990&amp;'88101-daily-summary-by-site'!G$2&amp;'88101-daily-summary-by-site'!G$3,'AQS-88101'!$AC$2:$AC$2744&amp;'AQS-88101'!$E$2:$E$2744&amp;'AQS-88101'!$G$2:$G$2744,0)),""),"")</f>
        <v/>
      </c>
      <c r="H1990" s="42" t="str">
        <f t="array" ref="H1990">IFERROR(IF(INDEX('AQS-88101'!$M$2:$M$2744,MATCH('88101-daily-summary-by-site'!$A1990&amp;'88101-daily-summary-by-site'!H$2&amp;'88101-daily-summary-by-site'!H$3,'AQS-88101'!$AC$2:$AC$2744&amp;'AQS-88101'!$E$2:$E$2744&amp;'AQS-88101'!$G$2:$G$2744,0))&lt;&gt;"",INDEX('AQS-88101'!$M$2:$M$2744,MATCH('88101-daily-summary-by-site'!$A1990&amp;'88101-daily-summary-by-site'!H$2&amp;'88101-daily-summary-by-site'!H$3,'AQS-88101'!$AC$2:$AC$2744&amp;'AQS-88101'!$E$2:$E$2744&amp;'AQS-88101'!$G$2:$G$2744,0)),""),"")</f>
        <v/>
      </c>
      <c r="I1990" s="108" t="str">
        <f t="array" ref="I1990">IFERROR(IF(INDEX('AQS-88101'!$M$2:$M$2744,MATCH('88101-daily-summary-by-site'!$A1990&amp;'88101-daily-summary-by-site'!I$2&amp;'88101-daily-summary-by-site'!I$3,'AQS-88101'!$AC$2:$AC$2744&amp;'AQS-88101'!$E$2:$E$2744&amp;'AQS-88101'!$G$2:$G$2744,0))&lt;&gt;"",INDEX('AQS-88101'!$M$2:$M$2744,MATCH('88101-daily-summary-by-site'!$A1990&amp;'88101-daily-summary-by-site'!I$2&amp;'88101-daily-summary-by-site'!I$3,'AQS-88101'!$AC$2:$AC$2744&amp;'AQS-88101'!$E$2:$E$2744&amp;'AQS-88101'!$G$2:$G$2744,0)),""),"")</f>
        <v/>
      </c>
      <c r="L1990" s="107" t="str">
        <f t="shared" si="156"/>
        <v/>
      </c>
      <c r="M1990" s="42" t="str">
        <f t="shared" si="157"/>
        <v/>
      </c>
      <c r="N1990" s="42" t="str">
        <f t="shared" si="158"/>
        <v/>
      </c>
      <c r="O1990" s="108" t="str">
        <f t="shared" si="159"/>
        <v/>
      </c>
    </row>
    <row r="1991" spans="1:15" x14ac:dyDescent="0.25">
      <c r="A1991" s="79">
        <f t="shared" si="155"/>
        <v>42144</v>
      </c>
      <c r="B1991" s="107" t="str">
        <f t="array" ref="B1991">IFERROR(IF(INDEX('AQS-88101'!$M$2:$M$2744,MATCH('88101-daily-summary-by-site'!$A1991&amp;'88101-daily-summary-by-site'!B$2&amp;'88101-daily-summary-by-site'!B$3,'AQS-88101'!$AC$2:$AC$2744&amp;'AQS-88101'!$E$2:$E$2744&amp;'AQS-88101'!$G$2:$G$2744,0))&lt;&gt;"",INDEX('AQS-88101'!$M$2:$M$2744,MATCH('88101-daily-summary-by-site'!$A1991&amp;'88101-daily-summary-by-site'!B$2&amp;'88101-daily-summary-by-site'!B$3,'AQS-88101'!$AC$2:$AC$2744&amp;'AQS-88101'!$E$2:$E$2744&amp;'AQS-88101'!$G$2:$G$2744,0)),""),"")</f>
        <v/>
      </c>
      <c r="C1991" s="42" t="str">
        <f t="array" ref="C1991">IFERROR(IF(INDEX('AQS-88101'!$M$2:$M$2744,MATCH('88101-daily-summary-by-site'!$A1991&amp;'88101-daily-summary-by-site'!C$2&amp;'88101-daily-summary-by-site'!C$3,'AQS-88101'!$AC$2:$AC$2744&amp;'AQS-88101'!$E$2:$E$2744&amp;'AQS-88101'!$G$2:$G$2744,0))&lt;&gt;"",INDEX('AQS-88101'!$M$2:$M$2744,MATCH('88101-daily-summary-by-site'!$A1991&amp;'88101-daily-summary-by-site'!C$2&amp;'88101-daily-summary-by-site'!C$3,'AQS-88101'!$AC$2:$AC$2744&amp;'AQS-88101'!$E$2:$E$2744&amp;'AQS-88101'!$G$2:$G$2744,0)),""),"")</f>
        <v/>
      </c>
      <c r="D1991" s="42" t="str">
        <f t="array" ref="D1991">IFERROR(IF(INDEX('AQS-88101'!$M$2:$M$2744,MATCH('88101-daily-summary-by-site'!$A1991&amp;'88101-daily-summary-by-site'!D$2&amp;'88101-daily-summary-by-site'!D$3,'AQS-88101'!$AC$2:$AC$2744&amp;'AQS-88101'!$E$2:$E$2744&amp;'AQS-88101'!$G$2:$G$2744,0))&lt;&gt;"",INDEX('AQS-88101'!$M$2:$M$2744,MATCH('88101-daily-summary-by-site'!$A1991&amp;'88101-daily-summary-by-site'!D$2&amp;'88101-daily-summary-by-site'!D$3,'AQS-88101'!$AC$2:$AC$2744&amp;'AQS-88101'!$E$2:$E$2744&amp;'AQS-88101'!$G$2:$G$2744,0)),""),"")</f>
        <v/>
      </c>
      <c r="E1991" s="42" t="str">
        <f t="array" ref="E1991">IFERROR(IF(INDEX('AQS-88101'!$M$2:$M$2744,MATCH('88101-daily-summary-by-site'!$A1991&amp;'88101-daily-summary-by-site'!E$2&amp;'88101-daily-summary-by-site'!E$3,'AQS-88101'!$AC$2:$AC$2744&amp;'AQS-88101'!$E$2:$E$2744&amp;'AQS-88101'!$G$2:$G$2744,0))&lt;&gt;"",INDEX('AQS-88101'!$M$2:$M$2744,MATCH('88101-daily-summary-by-site'!$A1991&amp;'88101-daily-summary-by-site'!E$2&amp;'88101-daily-summary-by-site'!E$3,'AQS-88101'!$AC$2:$AC$2744&amp;'AQS-88101'!$E$2:$E$2744&amp;'AQS-88101'!$G$2:$G$2744,0)),""),"")</f>
        <v/>
      </c>
      <c r="F1991" s="42" t="str">
        <f t="array" ref="F1991">IFERROR(IF(INDEX('AQS-88101'!$M$2:$M$2744,MATCH('88101-daily-summary-by-site'!$A1991&amp;'88101-daily-summary-by-site'!F$2&amp;'88101-daily-summary-by-site'!F$3,'AQS-88101'!$AC$2:$AC$2744&amp;'AQS-88101'!$E$2:$E$2744&amp;'AQS-88101'!$G$2:$G$2744,0))&lt;&gt;"",INDEX('AQS-88101'!$M$2:$M$2744,MATCH('88101-daily-summary-by-site'!$A1991&amp;'88101-daily-summary-by-site'!F$2&amp;'88101-daily-summary-by-site'!F$3,'AQS-88101'!$AC$2:$AC$2744&amp;'AQS-88101'!$E$2:$E$2744&amp;'AQS-88101'!$G$2:$G$2744,0)),""),"")</f>
        <v/>
      </c>
      <c r="G1991" s="42" t="str">
        <f t="array" ref="G1991">IFERROR(IF(INDEX('AQS-88101'!$M$2:$M$2744,MATCH('88101-daily-summary-by-site'!$A1991&amp;'88101-daily-summary-by-site'!G$2&amp;'88101-daily-summary-by-site'!G$3,'AQS-88101'!$AC$2:$AC$2744&amp;'AQS-88101'!$E$2:$E$2744&amp;'AQS-88101'!$G$2:$G$2744,0))&lt;&gt;"",INDEX('AQS-88101'!$M$2:$M$2744,MATCH('88101-daily-summary-by-site'!$A1991&amp;'88101-daily-summary-by-site'!G$2&amp;'88101-daily-summary-by-site'!G$3,'AQS-88101'!$AC$2:$AC$2744&amp;'AQS-88101'!$E$2:$E$2744&amp;'AQS-88101'!$G$2:$G$2744,0)),""),"")</f>
        <v/>
      </c>
      <c r="H1991" s="42" t="str">
        <f t="array" ref="H1991">IFERROR(IF(INDEX('AQS-88101'!$M$2:$M$2744,MATCH('88101-daily-summary-by-site'!$A1991&amp;'88101-daily-summary-by-site'!H$2&amp;'88101-daily-summary-by-site'!H$3,'AQS-88101'!$AC$2:$AC$2744&amp;'AQS-88101'!$E$2:$E$2744&amp;'AQS-88101'!$G$2:$G$2744,0))&lt;&gt;"",INDEX('AQS-88101'!$M$2:$M$2744,MATCH('88101-daily-summary-by-site'!$A1991&amp;'88101-daily-summary-by-site'!H$2&amp;'88101-daily-summary-by-site'!H$3,'AQS-88101'!$AC$2:$AC$2744&amp;'AQS-88101'!$E$2:$E$2744&amp;'AQS-88101'!$G$2:$G$2744,0)),""),"")</f>
        <v/>
      </c>
      <c r="I1991" s="108" t="str">
        <f t="array" ref="I1991">IFERROR(IF(INDEX('AQS-88101'!$M$2:$M$2744,MATCH('88101-daily-summary-by-site'!$A1991&amp;'88101-daily-summary-by-site'!I$2&amp;'88101-daily-summary-by-site'!I$3,'AQS-88101'!$AC$2:$AC$2744&amp;'AQS-88101'!$E$2:$E$2744&amp;'AQS-88101'!$G$2:$G$2744,0))&lt;&gt;"",INDEX('AQS-88101'!$M$2:$M$2744,MATCH('88101-daily-summary-by-site'!$A1991&amp;'88101-daily-summary-by-site'!I$2&amp;'88101-daily-summary-by-site'!I$3,'AQS-88101'!$AC$2:$AC$2744&amp;'AQS-88101'!$E$2:$E$2744&amp;'AQS-88101'!$G$2:$G$2744,0)),""),"")</f>
        <v/>
      </c>
      <c r="L1991" s="107" t="str">
        <f t="shared" si="156"/>
        <v/>
      </c>
      <c r="M1991" s="42" t="str">
        <f t="shared" si="157"/>
        <v/>
      </c>
      <c r="N1991" s="42" t="str">
        <f t="shared" si="158"/>
        <v/>
      </c>
      <c r="O1991" s="108" t="str">
        <f t="shared" si="159"/>
        <v/>
      </c>
    </row>
    <row r="1992" spans="1:15" x14ac:dyDescent="0.25">
      <c r="A1992" s="79">
        <f t="shared" si="155"/>
        <v>42145</v>
      </c>
      <c r="B1992" s="107">
        <f t="array" ref="B1992">IFERROR(IF(INDEX('AQS-88101'!$M$2:$M$2744,MATCH('88101-daily-summary-by-site'!$A1992&amp;'88101-daily-summary-by-site'!B$2&amp;'88101-daily-summary-by-site'!B$3,'AQS-88101'!$AC$2:$AC$2744&amp;'AQS-88101'!$E$2:$E$2744&amp;'AQS-88101'!$G$2:$G$2744,0))&lt;&gt;"",INDEX('AQS-88101'!$M$2:$M$2744,MATCH('88101-daily-summary-by-site'!$A1992&amp;'88101-daily-summary-by-site'!B$2&amp;'88101-daily-summary-by-site'!B$3,'AQS-88101'!$AC$2:$AC$2744&amp;'AQS-88101'!$E$2:$E$2744&amp;'AQS-88101'!$G$2:$G$2744,0)),""),"")</f>
        <v>5</v>
      </c>
      <c r="C1992" s="42" t="str">
        <f t="array" ref="C1992">IFERROR(IF(INDEX('AQS-88101'!$M$2:$M$2744,MATCH('88101-daily-summary-by-site'!$A1992&amp;'88101-daily-summary-by-site'!C$2&amp;'88101-daily-summary-by-site'!C$3,'AQS-88101'!$AC$2:$AC$2744&amp;'AQS-88101'!$E$2:$E$2744&amp;'AQS-88101'!$G$2:$G$2744,0))&lt;&gt;"",INDEX('AQS-88101'!$M$2:$M$2744,MATCH('88101-daily-summary-by-site'!$A1992&amp;'88101-daily-summary-by-site'!C$2&amp;'88101-daily-summary-by-site'!C$3,'AQS-88101'!$AC$2:$AC$2744&amp;'AQS-88101'!$E$2:$E$2744&amp;'AQS-88101'!$G$2:$G$2744,0)),""),"")</f>
        <v/>
      </c>
      <c r="D1992" s="42" t="str">
        <f t="array" ref="D1992">IFERROR(IF(INDEX('AQS-88101'!$M$2:$M$2744,MATCH('88101-daily-summary-by-site'!$A1992&amp;'88101-daily-summary-by-site'!D$2&amp;'88101-daily-summary-by-site'!D$3,'AQS-88101'!$AC$2:$AC$2744&amp;'AQS-88101'!$E$2:$E$2744&amp;'AQS-88101'!$G$2:$G$2744,0))&lt;&gt;"",INDEX('AQS-88101'!$M$2:$M$2744,MATCH('88101-daily-summary-by-site'!$A1992&amp;'88101-daily-summary-by-site'!D$2&amp;'88101-daily-summary-by-site'!D$3,'AQS-88101'!$AC$2:$AC$2744&amp;'AQS-88101'!$E$2:$E$2744&amp;'AQS-88101'!$G$2:$G$2744,0)),""),"")</f>
        <v/>
      </c>
      <c r="E1992" s="42" t="str">
        <f t="array" ref="E1992">IFERROR(IF(INDEX('AQS-88101'!$M$2:$M$2744,MATCH('88101-daily-summary-by-site'!$A1992&amp;'88101-daily-summary-by-site'!E$2&amp;'88101-daily-summary-by-site'!E$3,'AQS-88101'!$AC$2:$AC$2744&amp;'AQS-88101'!$E$2:$E$2744&amp;'AQS-88101'!$G$2:$G$2744,0))&lt;&gt;"",INDEX('AQS-88101'!$M$2:$M$2744,MATCH('88101-daily-summary-by-site'!$A1992&amp;'88101-daily-summary-by-site'!E$2&amp;'88101-daily-summary-by-site'!E$3,'AQS-88101'!$AC$2:$AC$2744&amp;'AQS-88101'!$E$2:$E$2744&amp;'AQS-88101'!$G$2:$G$2744,0)),""),"")</f>
        <v/>
      </c>
      <c r="F1992" s="42">
        <f t="array" ref="F1992">IFERROR(IF(INDEX('AQS-88101'!$M$2:$M$2744,MATCH('88101-daily-summary-by-site'!$A1992&amp;'88101-daily-summary-by-site'!F$2&amp;'88101-daily-summary-by-site'!F$3,'AQS-88101'!$AC$2:$AC$2744&amp;'AQS-88101'!$E$2:$E$2744&amp;'AQS-88101'!$G$2:$G$2744,0))&lt;&gt;"",INDEX('AQS-88101'!$M$2:$M$2744,MATCH('88101-daily-summary-by-site'!$A1992&amp;'88101-daily-summary-by-site'!F$2&amp;'88101-daily-summary-by-site'!F$3,'AQS-88101'!$AC$2:$AC$2744&amp;'AQS-88101'!$E$2:$E$2744&amp;'AQS-88101'!$G$2:$G$2744,0)),""),"")</f>
        <v>10.199999999999999</v>
      </c>
      <c r="G1992" s="42" t="str">
        <f t="array" ref="G1992">IFERROR(IF(INDEX('AQS-88101'!$M$2:$M$2744,MATCH('88101-daily-summary-by-site'!$A1992&amp;'88101-daily-summary-by-site'!G$2&amp;'88101-daily-summary-by-site'!G$3,'AQS-88101'!$AC$2:$AC$2744&amp;'AQS-88101'!$E$2:$E$2744&amp;'AQS-88101'!$G$2:$G$2744,0))&lt;&gt;"",INDEX('AQS-88101'!$M$2:$M$2744,MATCH('88101-daily-summary-by-site'!$A1992&amp;'88101-daily-summary-by-site'!G$2&amp;'88101-daily-summary-by-site'!G$3,'AQS-88101'!$AC$2:$AC$2744&amp;'AQS-88101'!$E$2:$E$2744&amp;'AQS-88101'!$G$2:$G$2744,0)),""),"")</f>
        <v/>
      </c>
      <c r="H1992" s="42" t="str">
        <f t="array" ref="H1992">IFERROR(IF(INDEX('AQS-88101'!$M$2:$M$2744,MATCH('88101-daily-summary-by-site'!$A1992&amp;'88101-daily-summary-by-site'!H$2&amp;'88101-daily-summary-by-site'!H$3,'AQS-88101'!$AC$2:$AC$2744&amp;'AQS-88101'!$E$2:$E$2744&amp;'AQS-88101'!$G$2:$G$2744,0))&lt;&gt;"",INDEX('AQS-88101'!$M$2:$M$2744,MATCH('88101-daily-summary-by-site'!$A1992&amp;'88101-daily-summary-by-site'!H$2&amp;'88101-daily-summary-by-site'!H$3,'AQS-88101'!$AC$2:$AC$2744&amp;'AQS-88101'!$E$2:$E$2744&amp;'AQS-88101'!$G$2:$G$2744,0)),""),"")</f>
        <v/>
      </c>
      <c r="I1992" s="108" t="str">
        <f t="array" ref="I1992">IFERROR(IF(INDEX('AQS-88101'!$M$2:$M$2744,MATCH('88101-daily-summary-by-site'!$A1992&amp;'88101-daily-summary-by-site'!I$2&amp;'88101-daily-summary-by-site'!I$3,'AQS-88101'!$AC$2:$AC$2744&amp;'AQS-88101'!$E$2:$E$2744&amp;'AQS-88101'!$G$2:$G$2744,0))&lt;&gt;"",INDEX('AQS-88101'!$M$2:$M$2744,MATCH('88101-daily-summary-by-site'!$A1992&amp;'88101-daily-summary-by-site'!I$2&amp;'88101-daily-summary-by-site'!I$3,'AQS-88101'!$AC$2:$AC$2744&amp;'AQS-88101'!$E$2:$E$2744&amp;'AQS-88101'!$G$2:$G$2744,0)),""),"")</f>
        <v/>
      </c>
      <c r="L1992" s="107">
        <f t="shared" si="156"/>
        <v>5</v>
      </c>
      <c r="M1992" s="42" t="str">
        <f t="shared" si="157"/>
        <v/>
      </c>
      <c r="N1992" s="42">
        <f t="shared" si="158"/>
        <v>10.199999999999999</v>
      </c>
      <c r="O1992" s="108" t="str">
        <f t="shared" si="159"/>
        <v/>
      </c>
    </row>
    <row r="1993" spans="1:15" x14ac:dyDescent="0.25">
      <c r="A1993" s="79">
        <f t="shared" si="155"/>
        <v>42146</v>
      </c>
      <c r="B1993" s="107" t="str">
        <f t="array" ref="B1993">IFERROR(IF(INDEX('AQS-88101'!$M$2:$M$2744,MATCH('88101-daily-summary-by-site'!$A1993&amp;'88101-daily-summary-by-site'!B$2&amp;'88101-daily-summary-by-site'!B$3,'AQS-88101'!$AC$2:$AC$2744&amp;'AQS-88101'!$E$2:$E$2744&amp;'AQS-88101'!$G$2:$G$2744,0))&lt;&gt;"",INDEX('AQS-88101'!$M$2:$M$2744,MATCH('88101-daily-summary-by-site'!$A1993&amp;'88101-daily-summary-by-site'!B$2&amp;'88101-daily-summary-by-site'!B$3,'AQS-88101'!$AC$2:$AC$2744&amp;'AQS-88101'!$E$2:$E$2744&amp;'AQS-88101'!$G$2:$G$2744,0)),""),"")</f>
        <v/>
      </c>
      <c r="C1993" s="42" t="str">
        <f t="array" ref="C1993">IFERROR(IF(INDEX('AQS-88101'!$M$2:$M$2744,MATCH('88101-daily-summary-by-site'!$A1993&amp;'88101-daily-summary-by-site'!C$2&amp;'88101-daily-summary-by-site'!C$3,'AQS-88101'!$AC$2:$AC$2744&amp;'AQS-88101'!$E$2:$E$2744&amp;'AQS-88101'!$G$2:$G$2744,0))&lt;&gt;"",INDEX('AQS-88101'!$M$2:$M$2744,MATCH('88101-daily-summary-by-site'!$A1993&amp;'88101-daily-summary-by-site'!C$2&amp;'88101-daily-summary-by-site'!C$3,'AQS-88101'!$AC$2:$AC$2744&amp;'AQS-88101'!$E$2:$E$2744&amp;'AQS-88101'!$G$2:$G$2744,0)),""),"")</f>
        <v/>
      </c>
      <c r="D1993" s="42" t="str">
        <f t="array" ref="D1993">IFERROR(IF(INDEX('AQS-88101'!$M$2:$M$2744,MATCH('88101-daily-summary-by-site'!$A1993&amp;'88101-daily-summary-by-site'!D$2&amp;'88101-daily-summary-by-site'!D$3,'AQS-88101'!$AC$2:$AC$2744&amp;'AQS-88101'!$E$2:$E$2744&amp;'AQS-88101'!$G$2:$G$2744,0))&lt;&gt;"",INDEX('AQS-88101'!$M$2:$M$2744,MATCH('88101-daily-summary-by-site'!$A1993&amp;'88101-daily-summary-by-site'!D$2&amp;'88101-daily-summary-by-site'!D$3,'AQS-88101'!$AC$2:$AC$2744&amp;'AQS-88101'!$E$2:$E$2744&amp;'AQS-88101'!$G$2:$G$2744,0)),""),"")</f>
        <v/>
      </c>
      <c r="E1993" s="42" t="str">
        <f t="array" ref="E1993">IFERROR(IF(INDEX('AQS-88101'!$M$2:$M$2744,MATCH('88101-daily-summary-by-site'!$A1993&amp;'88101-daily-summary-by-site'!E$2&amp;'88101-daily-summary-by-site'!E$3,'AQS-88101'!$AC$2:$AC$2744&amp;'AQS-88101'!$E$2:$E$2744&amp;'AQS-88101'!$G$2:$G$2744,0))&lt;&gt;"",INDEX('AQS-88101'!$M$2:$M$2744,MATCH('88101-daily-summary-by-site'!$A1993&amp;'88101-daily-summary-by-site'!E$2&amp;'88101-daily-summary-by-site'!E$3,'AQS-88101'!$AC$2:$AC$2744&amp;'AQS-88101'!$E$2:$E$2744&amp;'AQS-88101'!$G$2:$G$2744,0)),""),"")</f>
        <v/>
      </c>
      <c r="F1993" s="42" t="str">
        <f t="array" ref="F1993">IFERROR(IF(INDEX('AQS-88101'!$M$2:$M$2744,MATCH('88101-daily-summary-by-site'!$A1993&amp;'88101-daily-summary-by-site'!F$2&amp;'88101-daily-summary-by-site'!F$3,'AQS-88101'!$AC$2:$AC$2744&amp;'AQS-88101'!$E$2:$E$2744&amp;'AQS-88101'!$G$2:$G$2744,0))&lt;&gt;"",INDEX('AQS-88101'!$M$2:$M$2744,MATCH('88101-daily-summary-by-site'!$A1993&amp;'88101-daily-summary-by-site'!F$2&amp;'88101-daily-summary-by-site'!F$3,'AQS-88101'!$AC$2:$AC$2744&amp;'AQS-88101'!$E$2:$E$2744&amp;'AQS-88101'!$G$2:$G$2744,0)),""),"")</f>
        <v/>
      </c>
      <c r="G1993" s="42" t="str">
        <f t="array" ref="G1993">IFERROR(IF(INDEX('AQS-88101'!$M$2:$M$2744,MATCH('88101-daily-summary-by-site'!$A1993&amp;'88101-daily-summary-by-site'!G$2&amp;'88101-daily-summary-by-site'!G$3,'AQS-88101'!$AC$2:$AC$2744&amp;'AQS-88101'!$E$2:$E$2744&amp;'AQS-88101'!$G$2:$G$2744,0))&lt;&gt;"",INDEX('AQS-88101'!$M$2:$M$2744,MATCH('88101-daily-summary-by-site'!$A1993&amp;'88101-daily-summary-by-site'!G$2&amp;'88101-daily-summary-by-site'!G$3,'AQS-88101'!$AC$2:$AC$2744&amp;'AQS-88101'!$E$2:$E$2744&amp;'AQS-88101'!$G$2:$G$2744,0)),""),"")</f>
        <v/>
      </c>
      <c r="H1993" s="42" t="str">
        <f t="array" ref="H1993">IFERROR(IF(INDEX('AQS-88101'!$M$2:$M$2744,MATCH('88101-daily-summary-by-site'!$A1993&amp;'88101-daily-summary-by-site'!H$2&amp;'88101-daily-summary-by-site'!H$3,'AQS-88101'!$AC$2:$AC$2744&amp;'AQS-88101'!$E$2:$E$2744&amp;'AQS-88101'!$G$2:$G$2744,0))&lt;&gt;"",INDEX('AQS-88101'!$M$2:$M$2744,MATCH('88101-daily-summary-by-site'!$A1993&amp;'88101-daily-summary-by-site'!H$2&amp;'88101-daily-summary-by-site'!H$3,'AQS-88101'!$AC$2:$AC$2744&amp;'AQS-88101'!$E$2:$E$2744&amp;'AQS-88101'!$G$2:$G$2744,0)),""),"")</f>
        <v/>
      </c>
      <c r="I1993" s="108" t="str">
        <f t="array" ref="I1993">IFERROR(IF(INDEX('AQS-88101'!$M$2:$M$2744,MATCH('88101-daily-summary-by-site'!$A1993&amp;'88101-daily-summary-by-site'!I$2&amp;'88101-daily-summary-by-site'!I$3,'AQS-88101'!$AC$2:$AC$2744&amp;'AQS-88101'!$E$2:$E$2744&amp;'AQS-88101'!$G$2:$G$2744,0))&lt;&gt;"",INDEX('AQS-88101'!$M$2:$M$2744,MATCH('88101-daily-summary-by-site'!$A1993&amp;'88101-daily-summary-by-site'!I$2&amp;'88101-daily-summary-by-site'!I$3,'AQS-88101'!$AC$2:$AC$2744&amp;'AQS-88101'!$E$2:$E$2744&amp;'AQS-88101'!$G$2:$G$2744,0)),""),"")</f>
        <v/>
      </c>
      <c r="L1993" s="107" t="str">
        <f t="shared" si="156"/>
        <v/>
      </c>
      <c r="M1993" s="42" t="str">
        <f t="shared" si="157"/>
        <v/>
      </c>
      <c r="N1993" s="42" t="str">
        <f t="shared" si="158"/>
        <v/>
      </c>
      <c r="O1993" s="108" t="str">
        <f t="shared" si="159"/>
        <v/>
      </c>
    </row>
    <row r="1994" spans="1:15" x14ac:dyDescent="0.25">
      <c r="A1994" s="79">
        <f t="shared" si="155"/>
        <v>42147</v>
      </c>
      <c r="B1994" s="107" t="str">
        <f t="array" ref="B1994">IFERROR(IF(INDEX('AQS-88101'!$M$2:$M$2744,MATCH('88101-daily-summary-by-site'!$A1994&amp;'88101-daily-summary-by-site'!B$2&amp;'88101-daily-summary-by-site'!B$3,'AQS-88101'!$AC$2:$AC$2744&amp;'AQS-88101'!$E$2:$E$2744&amp;'AQS-88101'!$G$2:$G$2744,0))&lt;&gt;"",INDEX('AQS-88101'!$M$2:$M$2744,MATCH('88101-daily-summary-by-site'!$A1994&amp;'88101-daily-summary-by-site'!B$2&amp;'88101-daily-summary-by-site'!B$3,'AQS-88101'!$AC$2:$AC$2744&amp;'AQS-88101'!$E$2:$E$2744&amp;'AQS-88101'!$G$2:$G$2744,0)),""),"")</f>
        <v/>
      </c>
      <c r="C1994" s="42" t="str">
        <f t="array" ref="C1994">IFERROR(IF(INDEX('AQS-88101'!$M$2:$M$2744,MATCH('88101-daily-summary-by-site'!$A1994&amp;'88101-daily-summary-by-site'!C$2&amp;'88101-daily-summary-by-site'!C$3,'AQS-88101'!$AC$2:$AC$2744&amp;'AQS-88101'!$E$2:$E$2744&amp;'AQS-88101'!$G$2:$G$2744,0))&lt;&gt;"",INDEX('AQS-88101'!$M$2:$M$2744,MATCH('88101-daily-summary-by-site'!$A1994&amp;'88101-daily-summary-by-site'!C$2&amp;'88101-daily-summary-by-site'!C$3,'AQS-88101'!$AC$2:$AC$2744&amp;'AQS-88101'!$E$2:$E$2744&amp;'AQS-88101'!$G$2:$G$2744,0)),""),"")</f>
        <v/>
      </c>
      <c r="D1994" s="42" t="str">
        <f t="array" ref="D1994">IFERROR(IF(INDEX('AQS-88101'!$M$2:$M$2744,MATCH('88101-daily-summary-by-site'!$A1994&amp;'88101-daily-summary-by-site'!D$2&amp;'88101-daily-summary-by-site'!D$3,'AQS-88101'!$AC$2:$AC$2744&amp;'AQS-88101'!$E$2:$E$2744&amp;'AQS-88101'!$G$2:$G$2744,0))&lt;&gt;"",INDEX('AQS-88101'!$M$2:$M$2744,MATCH('88101-daily-summary-by-site'!$A1994&amp;'88101-daily-summary-by-site'!D$2&amp;'88101-daily-summary-by-site'!D$3,'AQS-88101'!$AC$2:$AC$2744&amp;'AQS-88101'!$E$2:$E$2744&amp;'AQS-88101'!$G$2:$G$2744,0)),""),"")</f>
        <v/>
      </c>
      <c r="E1994" s="42" t="str">
        <f t="array" ref="E1994">IFERROR(IF(INDEX('AQS-88101'!$M$2:$M$2744,MATCH('88101-daily-summary-by-site'!$A1994&amp;'88101-daily-summary-by-site'!E$2&amp;'88101-daily-summary-by-site'!E$3,'AQS-88101'!$AC$2:$AC$2744&amp;'AQS-88101'!$E$2:$E$2744&amp;'AQS-88101'!$G$2:$G$2744,0))&lt;&gt;"",INDEX('AQS-88101'!$M$2:$M$2744,MATCH('88101-daily-summary-by-site'!$A1994&amp;'88101-daily-summary-by-site'!E$2&amp;'88101-daily-summary-by-site'!E$3,'AQS-88101'!$AC$2:$AC$2744&amp;'AQS-88101'!$E$2:$E$2744&amp;'AQS-88101'!$G$2:$G$2744,0)),""),"")</f>
        <v/>
      </c>
      <c r="F1994" s="42" t="str">
        <f t="array" ref="F1994">IFERROR(IF(INDEX('AQS-88101'!$M$2:$M$2744,MATCH('88101-daily-summary-by-site'!$A1994&amp;'88101-daily-summary-by-site'!F$2&amp;'88101-daily-summary-by-site'!F$3,'AQS-88101'!$AC$2:$AC$2744&amp;'AQS-88101'!$E$2:$E$2744&amp;'AQS-88101'!$G$2:$G$2744,0))&lt;&gt;"",INDEX('AQS-88101'!$M$2:$M$2744,MATCH('88101-daily-summary-by-site'!$A1994&amp;'88101-daily-summary-by-site'!F$2&amp;'88101-daily-summary-by-site'!F$3,'AQS-88101'!$AC$2:$AC$2744&amp;'AQS-88101'!$E$2:$E$2744&amp;'AQS-88101'!$G$2:$G$2744,0)),""),"")</f>
        <v/>
      </c>
      <c r="G1994" s="42" t="str">
        <f t="array" ref="G1994">IFERROR(IF(INDEX('AQS-88101'!$M$2:$M$2744,MATCH('88101-daily-summary-by-site'!$A1994&amp;'88101-daily-summary-by-site'!G$2&amp;'88101-daily-summary-by-site'!G$3,'AQS-88101'!$AC$2:$AC$2744&amp;'AQS-88101'!$E$2:$E$2744&amp;'AQS-88101'!$G$2:$G$2744,0))&lt;&gt;"",INDEX('AQS-88101'!$M$2:$M$2744,MATCH('88101-daily-summary-by-site'!$A1994&amp;'88101-daily-summary-by-site'!G$2&amp;'88101-daily-summary-by-site'!G$3,'AQS-88101'!$AC$2:$AC$2744&amp;'AQS-88101'!$E$2:$E$2744&amp;'AQS-88101'!$G$2:$G$2744,0)),""),"")</f>
        <v/>
      </c>
      <c r="H1994" s="42" t="str">
        <f t="array" ref="H1994">IFERROR(IF(INDEX('AQS-88101'!$M$2:$M$2744,MATCH('88101-daily-summary-by-site'!$A1994&amp;'88101-daily-summary-by-site'!H$2&amp;'88101-daily-summary-by-site'!H$3,'AQS-88101'!$AC$2:$AC$2744&amp;'AQS-88101'!$E$2:$E$2744&amp;'AQS-88101'!$G$2:$G$2744,0))&lt;&gt;"",INDEX('AQS-88101'!$M$2:$M$2744,MATCH('88101-daily-summary-by-site'!$A1994&amp;'88101-daily-summary-by-site'!H$2&amp;'88101-daily-summary-by-site'!H$3,'AQS-88101'!$AC$2:$AC$2744&amp;'AQS-88101'!$E$2:$E$2744&amp;'AQS-88101'!$G$2:$G$2744,0)),""),"")</f>
        <v/>
      </c>
      <c r="I1994" s="108" t="str">
        <f t="array" ref="I1994">IFERROR(IF(INDEX('AQS-88101'!$M$2:$M$2744,MATCH('88101-daily-summary-by-site'!$A1994&amp;'88101-daily-summary-by-site'!I$2&amp;'88101-daily-summary-by-site'!I$3,'AQS-88101'!$AC$2:$AC$2744&amp;'AQS-88101'!$E$2:$E$2744&amp;'AQS-88101'!$G$2:$G$2744,0))&lt;&gt;"",INDEX('AQS-88101'!$M$2:$M$2744,MATCH('88101-daily-summary-by-site'!$A1994&amp;'88101-daily-summary-by-site'!I$2&amp;'88101-daily-summary-by-site'!I$3,'AQS-88101'!$AC$2:$AC$2744&amp;'AQS-88101'!$E$2:$E$2744&amp;'AQS-88101'!$G$2:$G$2744,0)),""),"")</f>
        <v/>
      </c>
      <c r="L1994" s="107" t="str">
        <f t="shared" si="156"/>
        <v/>
      </c>
      <c r="M1994" s="42" t="str">
        <f t="shared" si="157"/>
        <v/>
      </c>
      <c r="N1994" s="42" t="str">
        <f t="shared" si="158"/>
        <v/>
      </c>
      <c r="O1994" s="108" t="str">
        <f t="shared" si="159"/>
        <v/>
      </c>
    </row>
    <row r="1995" spans="1:15" x14ac:dyDescent="0.25">
      <c r="A1995" s="79">
        <f t="shared" si="155"/>
        <v>42148</v>
      </c>
      <c r="B1995" s="107">
        <f t="array" ref="B1995">IFERROR(IF(INDEX('AQS-88101'!$M$2:$M$2744,MATCH('88101-daily-summary-by-site'!$A1995&amp;'88101-daily-summary-by-site'!B$2&amp;'88101-daily-summary-by-site'!B$3,'AQS-88101'!$AC$2:$AC$2744&amp;'AQS-88101'!$E$2:$E$2744&amp;'AQS-88101'!$G$2:$G$2744,0))&lt;&gt;"",INDEX('AQS-88101'!$M$2:$M$2744,MATCH('88101-daily-summary-by-site'!$A1995&amp;'88101-daily-summary-by-site'!B$2&amp;'88101-daily-summary-by-site'!B$3,'AQS-88101'!$AC$2:$AC$2744&amp;'AQS-88101'!$E$2:$E$2744&amp;'AQS-88101'!$G$2:$G$2744,0)),""),"")</f>
        <v>1.9</v>
      </c>
      <c r="C1995" s="42" t="str">
        <f t="array" ref="C1995">IFERROR(IF(INDEX('AQS-88101'!$M$2:$M$2744,MATCH('88101-daily-summary-by-site'!$A1995&amp;'88101-daily-summary-by-site'!C$2&amp;'88101-daily-summary-by-site'!C$3,'AQS-88101'!$AC$2:$AC$2744&amp;'AQS-88101'!$E$2:$E$2744&amp;'AQS-88101'!$G$2:$G$2744,0))&lt;&gt;"",INDEX('AQS-88101'!$M$2:$M$2744,MATCH('88101-daily-summary-by-site'!$A1995&amp;'88101-daily-summary-by-site'!C$2&amp;'88101-daily-summary-by-site'!C$3,'AQS-88101'!$AC$2:$AC$2744&amp;'AQS-88101'!$E$2:$E$2744&amp;'AQS-88101'!$G$2:$G$2744,0)),""),"")</f>
        <v/>
      </c>
      <c r="D1995" s="42">
        <f t="array" ref="D1995">IFERROR(IF(INDEX('AQS-88101'!$M$2:$M$2744,MATCH('88101-daily-summary-by-site'!$A1995&amp;'88101-daily-summary-by-site'!D$2&amp;'88101-daily-summary-by-site'!D$3,'AQS-88101'!$AC$2:$AC$2744&amp;'AQS-88101'!$E$2:$E$2744&amp;'AQS-88101'!$G$2:$G$2744,0))&lt;&gt;"",INDEX('AQS-88101'!$M$2:$M$2744,MATCH('88101-daily-summary-by-site'!$A1995&amp;'88101-daily-summary-by-site'!D$2&amp;'88101-daily-summary-by-site'!D$3,'AQS-88101'!$AC$2:$AC$2744&amp;'AQS-88101'!$E$2:$E$2744&amp;'AQS-88101'!$G$2:$G$2744,0)),""),"")</f>
        <v>3.8</v>
      </c>
      <c r="E1995" s="42">
        <f t="array" ref="E1995">IFERROR(IF(INDEX('AQS-88101'!$M$2:$M$2744,MATCH('88101-daily-summary-by-site'!$A1995&amp;'88101-daily-summary-by-site'!E$2&amp;'88101-daily-summary-by-site'!E$3,'AQS-88101'!$AC$2:$AC$2744&amp;'AQS-88101'!$E$2:$E$2744&amp;'AQS-88101'!$G$2:$G$2744,0))&lt;&gt;"",INDEX('AQS-88101'!$M$2:$M$2744,MATCH('88101-daily-summary-by-site'!$A1995&amp;'88101-daily-summary-by-site'!E$2&amp;'88101-daily-summary-by-site'!E$3,'AQS-88101'!$AC$2:$AC$2744&amp;'AQS-88101'!$E$2:$E$2744&amp;'AQS-88101'!$G$2:$G$2744,0)),""),"")</f>
        <v>10</v>
      </c>
      <c r="F1995" s="42">
        <f t="array" ref="F1995">IFERROR(IF(INDEX('AQS-88101'!$M$2:$M$2744,MATCH('88101-daily-summary-by-site'!$A1995&amp;'88101-daily-summary-by-site'!F$2&amp;'88101-daily-summary-by-site'!F$3,'AQS-88101'!$AC$2:$AC$2744&amp;'AQS-88101'!$E$2:$E$2744&amp;'AQS-88101'!$G$2:$G$2744,0))&lt;&gt;"",INDEX('AQS-88101'!$M$2:$M$2744,MATCH('88101-daily-summary-by-site'!$A1995&amp;'88101-daily-summary-by-site'!F$2&amp;'88101-daily-summary-by-site'!F$3,'AQS-88101'!$AC$2:$AC$2744&amp;'AQS-88101'!$E$2:$E$2744&amp;'AQS-88101'!$G$2:$G$2744,0)),""),"")</f>
        <v>3.5</v>
      </c>
      <c r="G1995" s="42" t="str">
        <f t="array" ref="G1995">IFERROR(IF(INDEX('AQS-88101'!$M$2:$M$2744,MATCH('88101-daily-summary-by-site'!$A1995&amp;'88101-daily-summary-by-site'!G$2&amp;'88101-daily-summary-by-site'!G$3,'AQS-88101'!$AC$2:$AC$2744&amp;'AQS-88101'!$E$2:$E$2744&amp;'AQS-88101'!$G$2:$G$2744,0))&lt;&gt;"",INDEX('AQS-88101'!$M$2:$M$2744,MATCH('88101-daily-summary-by-site'!$A1995&amp;'88101-daily-summary-by-site'!G$2&amp;'88101-daily-summary-by-site'!G$3,'AQS-88101'!$AC$2:$AC$2744&amp;'AQS-88101'!$E$2:$E$2744&amp;'AQS-88101'!$G$2:$G$2744,0)),""),"")</f>
        <v/>
      </c>
      <c r="H1995" s="42" t="str">
        <f t="array" ref="H1995">IFERROR(IF(INDEX('AQS-88101'!$M$2:$M$2744,MATCH('88101-daily-summary-by-site'!$A1995&amp;'88101-daily-summary-by-site'!H$2&amp;'88101-daily-summary-by-site'!H$3,'AQS-88101'!$AC$2:$AC$2744&amp;'AQS-88101'!$E$2:$E$2744&amp;'AQS-88101'!$G$2:$G$2744,0))&lt;&gt;"",INDEX('AQS-88101'!$M$2:$M$2744,MATCH('88101-daily-summary-by-site'!$A1995&amp;'88101-daily-summary-by-site'!H$2&amp;'88101-daily-summary-by-site'!H$3,'AQS-88101'!$AC$2:$AC$2744&amp;'AQS-88101'!$E$2:$E$2744&amp;'AQS-88101'!$G$2:$G$2744,0)),""),"")</f>
        <v/>
      </c>
      <c r="I1995" s="108" t="str">
        <f t="array" ref="I1995">IFERROR(IF(INDEX('AQS-88101'!$M$2:$M$2744,MATCH('88101-daily-summary-by-site'!$A1995&amp;'88101-daily-summary-by-site'!I$2&amp;'88101-daily-summary-by-site'!I$3,'AQS-88101'!$AC$2:$AC$2744&amp;'AQS-88101'!$E$2:$E$2744&amp;'AQS-88101'!$G$2:$G$2744,0))&lt;&gt;"",INDEX('AQS-88101'!$M$2:$M$2744,MATCH('88101-daily-summary-by-site'!$A1995&amp;'88101-daily-summary-by-site'!I$2&amp;'88101-daily-summary-by-site'!I$3,'AQS-88101'!$AC$2:$AC$2744&amp;'AQS-88101'!$E$2:$E$2744&amp;'AQS-88101'!$G$2:$G$2744,0)),""),"")</f>
        <v/>
      </c>
      <c r="L1995" s="107">
        <f t="shared" si="156"/>
        <v>1.9</v>
      </c>
      <c r="M1995" s="42">
        <f t="shared" si="157"/>
        <v>3.8</v>
      </c>
      <c r="N1995" s="42">
        <f t="shared" si="158"/>
        <v>3.5</v>
      </c>
      <c r="O1995" s="108" t="str">
        <f t="shared" si="159"/>
        <v/>
      </c>
    </row>
    <row r="1996" spans="1:15" x14ac:dyDescent="0.25">
      <c r="A1996" s="79">
        <f t="shared" si="155"/>
        <v>42149</v>
      </c>
      <c r="B1996" s="107" t="str">
        <f t="array" ref="B1996">IFERROR(IF(INDEX('AQS-88101'!$M$2:$M$2744,MATCH('88101-daily-summary-by-site'!$A1996&amp;'88101-daily-summary-by-site'!B$2&amp;'88101-daily-summary-by-site'!B$3,'AQS-88101'!$AC$2:$AC$2744&amp;'AQS-88101'!$E$2:$E$2744&amp;'AQS-88101'!$G$2:$G$2744,0))&lt;&gt;"",INDEX('AQS-88101'!$M$2:$M$2744,MATCH('88101-daily-summary-by-site'!$A1996&amp;'88101-daily-summary-by-site'!B$2&amp;'88101-daily-summary-by-site'!B$3,'AQS-88101'!$AC$2:$AC$2744&amp;'AQS-88101'!$E$2:$E$2744&amp;'AQS-88101'!$G$2:$G$2744,0)),""),"")</f>
        <v/>
      </c>
      <c r="C1996" s="42" t="str">
        <f t="array" ref="C1996">IFERROR(IF(INDEX('AQS-88101'!$M$2:$M$2744,MATCH('88101-daily-summary-by-site'!$A1996&amp;'88101-daily-summary-by-site'!C$2&amp;'88101-daily-summary-by-site'!C$3,'AQS-88101'!$AC$2:$AC$2744&amp;'AQS-88101'!$E$2:$E$2744&amp;'AQS-88101'!$G$2:$G$2744,0))&lt;&gt;"",INDEX('AQS-88101'!$M$2:$M$2744,MATCH('88101-daily-summary-by-site'!$A1996&amp;'88101-daily-summary-by-site'!C$2&amp;'88101-daily-summary-by-site'!C$3,'AQS-88101'!$AC$2:$AC$2744&amp;'AQS-88101'!$E$2:$E$2744&amp;'AQS-88101'!$G$2:$G$2744,0)),""),"")</f>
        <v/>
      </c>
      <c r="D1996" s="42" t="str">
        <f t="array" ref="D1996">IFERROR(IF(INDEX('AQS-88101'!$M$2:$M$2744,MATCH('88101-daily-summary-by-site'!$A1996&amp;'88101-daily-summary-by-site'!D$2&amp;'88101-daily-summary-by-site'!D$3,'AQS-88101'!$AC$2:$AC$2744&amp;'AQS-88101'!$E$2:$E$2744&amp;'AQS-88101'!$G$2:$G$2744,0))&lt;&gt;"",INDEX('AQS-88101'!$M$2:$M$2744,MATCH('88101-daily-summary-by-site'!$A1996&amp;'88101-daily-summary-by-site'!D$2&amp;'88101-daily-summary-by-site'!D$3,'AQS-88101'!$AC$2:$AC$2744&amp;'AQS-88101'!$E$2:$E$2744&amp;'AQS-88101'!$G$2:$G$2744,0)),""),"")</f>
        <v/>
      </c>
      <c r="E1996" s="42" t="str">
        <f t="array" ref="E1996">IFERROR(IF(INDEX('AQS-88101'!$M$2:$M$2744,MATCH('88101-daily-summary-by-site'!$A1996&amp;'88101-daily-summary-by-site'!E$2&amp;'88101-daily-summary-by-site'!E$3,'AQS-88101'!$AC$2:$AC$2744&amp;'AQS-88101'!$E$2:$E$2744&amp;'AQS-88101'!$G$2:$G$2744,0))&lt;&gt;"",INDEX('AQS-88101'!$M$2:$M$2744,MATCH('88101-daily-summary-by-site'!$A1996&amp;'88101-daily-summary-by-site'!E$2&amp;'88101-daily-summary-by-site'!E$3,'AQS-88101'!$AC$2:$AC$2744&amp;'AQS-88101'!$E$2:$E$2744&amp;'AQS-88101'!$G$2:$G$2744,0)),""),"")</f>
        <v/>
      </c>
      <c r="F1996" s="42" t="str">
        <f t="array" ref="F1996">IFERROR(IF(INDEX('AQS-88101'!$M$2:$M$2744,MATCH('88101-daily-summary-by-site'!$A1996&amp;'88101-daily-summary-by-site'!F$2&amp;'88101-daily-summary-by-site'!F$3,'AQS-88101'!$AC$2:$AC$2744&amp;'AQS-88101'!$E$2:$E$2744&amp;'AQS-88101'!$G$2:$G$2744,0))&lt;&gt;"",INDEX('AQS-88101'!$M$2:$M$2744,MATCH('88101-daily-summary-by-site'!$A1996&amp;'88101-daily-summary-by-site'!F$2&amp;'88101-daily-summary-by-site'!F$3,'AQS-88101'!$AC$2:$AC$2744&amp;'AQS-88101'!$E$2:$E$2744&amp;'AQS-88101'!$G$2:$G$2744,0)),""),"")</f>
        <v/>
      </c>
      <c r="G1996" s="42" t="str">
        <f t="array" ref="G1996">IFERROR(IF(INDEX('AQS-88101'!$M$2:$M$2744,MATCH('88101-daily-summary-by-site'!$A1996&amp;'88101-daily-summary-by-site'!G$2&amp;'88101-daily-summary-by-site'!G$3,'AQS-88101'!$AC$2:$AC$2744&amp;'AQS-88101'!$E$2:$E$2744&amp;'AQS-88101'!$G$2:$G$2744,0))&lt;&gt;"",INDEX('AQS-88101'!$M$2:$M$2744,MATCH('88101-daily-summary-by-site'!$A1996&amp;'88101-daily-summary-by-site'!G$2&amp;'88101-daily-summary-by-site'!G$3,'AQS-88101'!$AC$2:$AC$2744&amp;'AQS-88101'!$E$2:$E$2744&amp;'AQS-88101'!$G$2:$G$2744,0)),""),"")</f>
        <v/>
      </c>
      <c r="H1996" s="42" t="str">
        <f t="array" ref="H1996">IFERROR(IF(INDEX('AQS-88101'!$M$2:$M$2744,MATCH('88101-daily-summary-by-site'!$A1996&amp;'88101-daily-summary-by-site'!H$2&amp;'88101-daily-summary-by-site'!H$3,'AQS-88101'!$AC$2:$AC$2744&amp;'AQS-88101'!$E$2:$E$2744&amp;'AQS-88101'!$G$2:$G$2744,0))&lt;&gt;"",INDEX('AQS-88101'!$M$2:$M$2744,MATCH('88101-daily-summary-by-site'!$A1996&amp;'88101-daily-summary-by-site'!H$2&amp;'88101-daily-summary-by-site'!H$3,'AQS-88101'!$AC$2:$AC$2744&amp;'AQS-88101'!$E$2:$E$2744&amp;'AQS-88101'!$G$2:$G$2744,0)),""),"")</f>
        <v/>
      </c>
      <c r="I1996" s="108" t="str">
        <f t="array" ref="I1996">IFERROR(IF(INDEX('AQS-88101'!$M$2:$M$2744,MATCH('88101-daily-summary-by-site'!$A1996&amp;'88101-daily-summary-by-site'!I$2&amp;'88101-daily-summary-by-site'!I$3,'AQS-88101'!$AC$2:$AC$2744&amp;'AQS-88101'!$E$2:$E$2744&amp;'AQS-88101'!$G$2:$G$2744,0))&lt;&gt;"",INDEX('AQS-88101'!$M$2:$M$2744,MATCH('88101-daily-summary-by-site'!$A1996&amp;'88101-daily-summary-by-site'!I$2&amp;'88101-daily-summary-by-site'!I$3,'AQS-88101'!$AC$2:$AC$2744&amp;'AQS-88101'!$E$2:$E$2744&amp;'AQS-88101'!$G$2:$G$2744,0)),""),"")</f>
        <v/>
      </c>
      <c r="L1996" s="107" t="str">
        <f t="shared" si="156"/>
        <v/>
      </c>
      <c r="M1996" s="42" t="str">
        <f t="shared" si="157"/>
        <v/>
      </c>
      <c r="N1996" s="42" t="str">
        <f t="shared" si="158"/>
        <v/>
      </c>
      <c r="O1996" s="108" t="str">
        <f t="shared" si="159"/>
        <v/>
      </c>
    </row>
    <row r="1997" spans="1:15" x14ac:dyDescent="0.25">
      <c r="A1997" s="79">
        <f t="shared" si="155"/>
        <v>42150</v>
      </c>
      <c r="B1997" s="107" t="str">
        <f t="array" ref="B1997">IFERROR(IF(INDEX('AQS-88101'!$M$2:$M$2744,MATCH('88101-daily-summary-by-site'!$A1997&amp;'88101-daily-summary-by-site'!B$2&amp;'88101-daily-summary-by-site'!B$3,'AQS-88101'!$AC$2:$AC$2744&amp;'AQS-88101'!$E$2:$E$2744&amp;'AQS-88101'!$G$2:$G$2744,0))&lt;&gt;"",INDEX('AQS-88101'!$M$2:$M$2744,MATCH('88101-daily-summary-by-site'!$A1997&amp;'88101-daily-summary-by-site'!B$2&amp;'88101-daily-summary-by-site'!B$3,'AQS-88101'!$AC$2:$AC$2744&amp;'AQS-88101'!$E$2:$E$2744&amp;'AQS-88101'!$G$2:$G$2744,0)),""),"")</f>
        <v/>
      </c>
      <c r="C1997" s="42" t="str">
        <f t="array" ref="C1997">IFERROR(IF(INDEX('AQS-88101'!$M$2:$M$2744,MATCH('88101-daily-summary-by-site'!$A1997&amp;'88101-daily-summary-by-site'!C$2&amp;'88101-daily-summary-by-site'!C$3,'AQS-88101'!$AC$2:$AC$2744&amp;'AQS-88101'!$E$2:$E$2744&amp;'AQS-88101'!$G$2:$G$2744,0))&lt;&gt;"",INDEX('AQS-88101'!$M$2:$M$2744,MATCH('88101-daily-summary-by-site'!$A1997&amp;'88101-daily-summary-by-site'!C$2&amp;'88101-daily-summary-by-site'!C$3,'AQS-88101'!$AC$2:$AC$2744&amp;'AQS-88101'!$E$2:$E$2744&amp;'AQS-88101'!$G$2:$G$2744,0)),""),"")</f>
        <v/>
      </c>
      <c r="D1997" s="42" t="str">
        <f t="array" ref="D1997">IFERROR(IF(INDEX('AQS-88101'!$M$2:$M$2744,MATCH('88101-daily-summary-by-site'!$A1997&amp;'88101-daily-summary-by-site'!D$2&amp;'88101-daily-summary-by-site'!D$3,'AQS-88101'!$AC$2:$AC$2744&amp;'AQS-88101'!$E$2:$E$2744&amp;'AQS-88101'!$G$2:$G$2744,0))&lt;&gt;"",INDEX('AQS-88101'!$M$2:$M$2744,MATCH('88101-daily-summary-by-site'!$A1997&amp;'88101-daily-summary-by-site'!D$2&amp;'88101-daily-summary-by-site'!D$3,'AQS-88101'!$AC$2:$AC$2744&amp;'AQS-88101'!$E$2:$E$2744&amp;'AQS-88101'!$G$2:$G$2744,0)),""),"")</f>
        <v/>
      </c>
      <c r="E1997" s="42" t="str">
        <f t="array" ref="E1997">IFERROR(IF(INDEX('AQS-88101'!$M$2:$M$2744,MATCH('88101-daily-summary-by-site'!$A1997&amp;'88101-daily-summary-by-site'!E$2&amp;'88101-daily-summary-by-site'!E$3,'AQS-88101'!$AC$2:$AC$2744&amp;'AQS-88101'!$E$2:$E$2744&amp;'AQS-88101'!$G$2:$G$2744,0))&lt;&gt;"",INDEX('AQS-88101'!$M$2:$M$2744,MATCH('88101-daily-summary-by-site'!$A1997&amp;'88101-daily-summary-by-site'!E$2&amp;'88101-daily-summary-by-site'!E$3,'AQS-88101'!$AC$2:$AC$2744&amp;'AQS-88101'!$E$2:$E$2744&amp;'AQS-88101'!$G$2:$G$2744,0)),""),"")</f>
        <v/>
      </c>
      <c r="F1997" s="42" t="str">
        <f t="array" ref="F1997">IFERROR(IF(INDEX('AQS-88101'!$M$2:$M$2744,MATCH('88101-daily-summary-by-site'!$A1997&amp;'88101-daily-summary-by-site'!F$2&amp;'88101-daily-summary-by-site'!F$3,'AQS-88101'!$AC$2:$AC$2744&amp;'AQS-88101'!$E$2:$E$2744&amp;'AQS-88101'!$G$2:$G$2744,0))&lt;&gt;"",INDEX('AQS-88101'!$M$2:$M$2744,MATCH('88101-daily-summary-by-site'!$A1997&amp;'88101-daily-summary-by-site'!F$2&amp;'88101-daily-summary-by-site'!F$3,'AQS-88101'!$AC$2:$AC$2744&amp;'AQS-88101'!$E$2:$E$2744&amp;'AQS-88101'!$G$2:$G$2744,0)),""),"")</f>
        <v/>
      </c>
      <c r="G1997" s="42" t="str">
        <f t="array" ref="G1997">IFERROR(IF(INDEX('AQS-88101'!$M$2:$M$2744,MATCH('88101-daily-summary-by-site'!$A1997&amp;'88101-daily-summary-by-site'!G$2&amp;'88101-daily-summary-by-site'!G$3,'AQS-88101'!$AC$2:$AC$2744&amp;'AQS-88101'!$E$2:$E$2744&amp;'AQS-88101'!$G$2:$G$2744,0))&lt;&gt;"",INDEX('AQS-88101'!$M$2:$M$2744,MATCH('88101-daily-summary-by-site'!$A1997&amp;'88101-daily-summary-by-site'!G$2&amp;'88101-daily-summary-by-site'!G$3,'AQS-88101'!$AC$2:$AC$2744&amp;'AQS-88101'!$E$2:$E$2744&amp;'AQS-88101'!$G$2:$G$2744,0)),""),"")</f>
        <v/>
      </c>
      <c r="H1997" s="42" t="str">
        <f t="array" ref="H1997">IFERROR(IF(INDEX('AQS-88101'!$M$2:$M$2744,MATCH('88101-daily-summary-by-site'!$A1997&amp;'88101-daily-summary-by-site'!H$2&amp;'88101-daily-summary-by-site'!H$3,'AQS-88101'!$AC$2:$AC$2744&amp;'AQS-88101'!$E$2:$E$2744&amp;'AQS-88101'!$G$2:$G$2744,0))&lt;&gt;"",INDEX('AQS-88101'!$M$2:$M$2744,MATCH('88101-daily-summary-by-site'!$A1997&amp;'88101-daily-summary-by-site'!H$2&amp;'88101-daily-summary-by-site'!H$3,'AQS-88101'!$AC$2:$AC$2744&amp;'AQS-88101'!$E$2:$E$2744&amp;'AQS-88101'!$G$2:$G$2744,0)),""),"")</f>
        <v/>
      </c>
      <c r="I1997" s="108" t="str">
        <f t="array" ref="I1997">IFERROR(IF(INDEX('AQS-88101'!$M$2:$M$2744,MATCH('88101-daily-summary-by-site'!$A1997&amp;'88101-daily-summary-by-site'!I$2&amp;'88101-daily-summary-by-site'!I$3,'AQS-88101'!$AC$2:$AC$2744&amp;'AQS-88101'!$E$2:$E$2744&amp;'AQS-88101'!$G$2:$G$2744,0))&lt;&gt;"",INDEX('AQS-88101'!$M$2:$M$2744,MATCH('88101-daily-summary-by-site'!$A1997&amp;'88101-daily-summary-by-site'!I$2&amp;'88101-daily-summary-by-site'!I$3,'AQS-88101'!$AC$2:$AC$2744&amp;'AQS-88101'!$E$2:$E$2744&amp;'AQS-88101'!$G$2:$G$2744,0)),""),"")</f>
        <v/>
      </c>
      <c r="L1997" s="107" t="str">
        <f t="shared" si="156"/>
        <v/>
      </c>
      <c r="M1997" s="42" t="str">
        <f t="shared" si="157"/>
        <v/>
      </c>
      <c r="N1997" s="42" t="str">
        <f t="shared" si="158"/>
        <v/>
      </c>
      <c r="O1997" s="108" t="str">
        <f t="shared" si="159"/>
        <v/>
      </c>
    </row>
    <row r="1998" spans="1:15" x14ac:dyDescent="0.25">
      <c r="A1998" s="79">
        <f t="shared" si="155"/>
        <v>42151</v>
      </c>
      <c r="B1998" s="107" t="str">
        <f t="array" ref="B1998">IFERROR(IF(INDEX('AQS-88101'!$M$2:$M$2744,MATCH('88101-daily-summary-by-site'!$A1998&amp;'88101-daily-summary-by-site'!B$2&amp;'88101-daily-summary-by-site'!B$3,'AQS-88101'!$AC$2:$AC$2744&amp;'AQS-88101'!$E$2:$E$2744&amp;'AQS-88101'!$G$2:$G$2744,0))&lt;&gt;"",INDEX('AQS-88101'!$M$2:$M$2744,MATCH('88101-daily-summary-by-site'!$A1998&amp;'88101-daily-summary-by-site'!B$2&amp;'88101-daily-summary-by-site'!B$3,'AQS-88101'!$AC$2:$AC$2744&amp;'AQS-88101'!$E$2:$E$2744&amp;'AQS-88101'!$G$2:$G$2744,0)),""),"")</f>
        <v/>
      </c>
      <c r="C1998" s="42" t="str">
        <f t="array" ref="C1998">IFERROR(IF(INDEX('AQS-88101'!$M$2:$M$2744,MATCH('88101-daily-summary-by-site'!$A1998&amp;'88101-daily-summary-by-site'!C$2&amp;'88101-daily-summary-by-site'!C$3,'AQS-88101'!$AC$2:$AC$2744&amp;'AQS-88101'!$E$2:$E$2744&amp;'AQS-88101'!$G$2:$G$2744,0))&lt;&gt;"",INDEX('AQS-88101'!$M$2:$M$2744,MATCH('88101-daily-summary-by-site'!$A1998&amp;'88101-daily-summary-by-site'!C$2&amp;'88101-daily-summary-by-site'!C$3,'AQS-88101'!$AC$2:$AC$2744&amp;'AQS-88101'!$E$2:$E$2744&amp;'AQS-88101'!$G$2:$G$2744,0)),""),"")</f>
        <v/>
      </c>
      <c r="D1998" s="42">
        <f t="array" ref="D1998">IFERROR(IF(INDEX('AQS-88101'!$M$2:$M$2744,MATCH('88101-daily-summary-by-site'!$A1998&amp;'88101-daily-summary-by-site'!D$2&amp;'88101-daily-summary-by-site'!D$3,'AQS-88101'!$AC$2:$AC$2744&amp;'AQS-88101'!$E$2:$E$2744&amp;'AQS-88101'!$G$2:$G$2744,0))&lt;&gt;"",INDEX('AQS-88101'!$M$2:$M$2744,MATCH('88101-daily-summary-by-site'!$A1998&amp;'88101-daily-summary-by-site'!D$2&amp;'88101-daily-summary-by-site'!D$3,'AQS-88101'!$AC$2:$AC$2744&amp;'AQS-88101'!$E$2:$E$2744&amp;'AQS-88101'!$G$2:$G$2744,0)),""),"")</f>
        <v>5.7</v>
      </c>
      <c r="E1998" s="42" t="str">
        <f t="array" ref="E1998">IFERROR(IF(INDEX('AQS-88101'!$M$2:$M$2744,MATCH('88101-daily-summary-by-site'!$A1998&amp;'88101-daily-summary-by-site'!E$2&amp;'88101-daily-summary-by-site'!E$3,'AQS-88101'!$AC$2:$AC$2744&amp;'AQS-88101'!$E$2:$E$2744&amp;'AQS-88101'!$G$2:$G$2744,0))&lt;&gt;"",INDEX('AQS-88101'!$M$2:$M$2744,MATCH('88101-daily-summary-by-site'!$A1998&amp;'88101-daily-summary-by-site'!E$2&amp;'88101-daily-summary-by-site'!E$3,'AQS-88101'!$AC$2:$AC$2744&amp;'AQS-88101'!$E$2:$E$2744&amp;'AQS-88101'!$G$2:$G$2744,0)),""),"")</f>
        <v/>
      </c>
      <c r="F1998" s="42" t="str">
        <f t="array" ref="F1998">IFERROR(IF(INDEX('AQS-88101'!$M$2:$M$2744,MATCH('88101-daily-summary-by-site'!$A1998&amp;'88101-daily-summary-by-site'!F$2&amp;'88101-daily-summary-by-site'!F$3,'AQS-88101'!$AC$2:$AC$2744&amp;'AQS-88101'!$E$2:$E$2744&amp;'AQS-88101'!$G$2:$G$2744,0))&lt;&gt;"",INDEX('AQS-88101'!$M$2:$M$2744,MATCH('88101-daily-summary-by-site'!$A1998&amp;'88101-daily-summary-by-site'!F$2&amp;'88101-daily-summary-by-site'!F$3,'AQS-88101'!$AC$2:$AC$2744&amp;'AQS-88101'!$E$2:$E$2744&amp;'AQS-88101'!$G$2:$G$2744,0)),""),"")</f>
        <v/>
      </c>
      <c r="G1998" s="42" t="str">
        <f t="array" ref="G1998">IFERROR(IF(INDEX('AQS-88101'!$M$2:$M$2744,MATCH('88101-daily-summary-by-site'!$A1998&amp;'88101-daily-summary-by-site'!G$2&amp;'88101-daily-summary-by-site'!G$3,'AQS-88101'!$AC$2:$AC$2744&amp;'AQS-88101'!$E$2:$E$2744&amp;'AQS-88101'!$G$2:$G$2744,0))&lt;&gt;"",INDEX('AQS-88101'!$M$2:$M$2744,MATCH('88101-daily-summary-by-site'!$A1998&amp;'88101-daily-summary-by-site'!G$2&amp;'88101-daily-summary-by-site'!G$3,'AQS-88101'!$AC$2:$AC$2744&amp;'AQS-88101'!$E$2:$E$2744&amp;'AQS-88101'!$G$2:$G$2744,0)),""),"")</f>
        <v/>
      </c>
      <c r="H1998" s="42" t="str">
        <f t="array" ref="H1998">IFERROR(IF(INDEX('AQS-88101'!$M$2:$M$2744,MATCH('88101-daily-summary-by-site'!$A1998&amp;'88101-daily-summary-by-site'!H$2&amp;'88101-daily-summary-by-site'!H$3,'AQS-88101'!$AC$2:$AC$2744&amp;'AQS-88101'!$E$2:$E$2744&amp;'AQS-88101'!$G$2:$G$2744,0))&lt;&gt;"",INDEX('AQS-88101'!$M$2:$M$2744,MATCH('88101-daily-summary-by-site'!$A1998&amp;'88101-daily-summary-by-site'!H$2&amp;'88101-daily-summary-by-site'!H$3,'AQS-88101'!$AC$2:$AC$2744&amp;'AQS-88101'!$E$2:$E$2744&amp;'AQS-88101'!$G$2:$G$2744,0)),""),"")</f>
        <v/>
      </c>
      <c r="I1998" s="108" t="str">
        <f t="array" ref="I1998">IFERROR(IF(INDEX('AQS-88101'!$M$2:$M$2744,MATCH('88101-daily-summary-by-site'!$A1998&amp;'88101-daily-summary-by-site'!I$2&amp;'88101-daily-summary-by-site'!I$3,'AQS-88101'!$AC$2:$AC$2744&amp;'AQS-88101'!$E$2:$E$2744&amp;'AQS-88101'!$G$2:$G$2744,0))&lt;&gt;"",INDEX('AQS-88101'!$M$2:$M$2744,MATCH('88101-daily-summary-by-site'!$A1998&amp;'88101-daily-summary-by-site'!I$2&amp;'88101-daily-summary-by-site'!I$3,'AQS-88101'!$AC$2:$AC$2744&amp;'AQS-88101'!$E$2:$E$2744&amp;'AQS-88101'!$G$2:$G$2744,0)),""),"")</f>
        <v/>
      </c>
      <c r="L1998" s="107" t="str">
        <f t="shared" si="156"/>
        <v/>
      </c>
      <c r="M1998" s="42">
        <f t="shared" si="157"/>
        <v>5.7</v>
      </c>
      <c r="N1998" s="42" t="str">
        <f t="shared" si="158"/>
        <v/>
      </c>
      <c r="O1998" s="108" t="str">
        <f t="shared" si="159"/>
        <v/>
      </c>
    </row>
    <row r="1999" spans="1:15" x14ac:dyDescent="0.25">
      <c r="A1999" s="79">
        <f t="shared" si="155"/>
        <v>42152</v>
      </c>
      <c r="B1999" s="107" t="str">
        <f t="array" ref="B1999">IFERROR(IF(INDEX('AQS-88101'!$M$2:$M$2744,MATCH('88101-daily-summary-by-site'!$A1999&amp;'88101-daily-summary-by-site'!B$2&amp;'88101-daily-summary-by-site'!B$3,'AQS-88101'!$AC$2:$AC$2744&amp;'AQS-88101'!$E$2:$E$2744&amp;'AQS-88101'!$G$2:$G$2744,0))&lt;&gt;"",INDEX('AQS-88101'!$M$2:$M$2744,MATCH('88101-daily-summary-by-site'!$A1999&amp;'88101-daily-summary-by-site'!B$2&amp;'88101-daily-summary-by-site'!B$3,'AQS-88101'!$AC$2:$AC$2744&amp;'AQS-88101'!$E$2:$E$2744&amp;'AQS-88101'!$G$2:$G$2744,0)),""),"")</f>
        <v/>
      </c>
      <c r="C1999" s="42" t="str">
        <f t="array" ref="C1999">IFERROR(IF(INDEX('AQS-88101'!$M$2:$M$2744,MATCH('88101-daily-summary-by-site'!$A1999&amp;'88101-daily-summary-by-site'!C$2&amp;'88101-daily-summary-by-site'!C$3,'AQS-88101'!$AC$2:$AC$2744&amp;'AQS-88101'!$E$2:$E$2744&amp;'AQS-88101'!$G$2:$G$2744,0))&lt;&gt;"",INDEX('AQS-88101'!$M$2:$M$2744,MATCH('88101-daily-summary-by-site'!$A1999&amp;'88101-daily-summary-by-site'!C$2&amp;'88101-daily-summary-by-site'!C$3,'AQS-88101'!$AC$2:$AC$2744&amp;'AQS-88101'!$E$2:$E$2744&amp;'AQS-88101'!$G$2:$G$2744,0)),""),"")</f>
        <v/>
      </c>
      <c r="D1999" s="42" t="str">
        <f t="array" ref="D1999">IFERROR(IF(INDEX('AQS-88101'!$M$2:$M$2744,MATCH('88101-daily-summary-by-site'!$A1999&amp;'88101-daily-summary-by-site'!D$2&amp;'88101-daily-summary-by-site'!D$3,'AQS-88101'!$AC$2:$AC$2744&amp;'AQS-88101'!$E$2:$E$2744&amp;'AQS-88101'!$G$2:$G$2744,0))&lt;&gt;"",INDEX('AQS-88101'!$M$2:$M$2744,MATCH('88101-daily-summary-by-site'!$A1999&amp;'88101-daily-summary-by-site'!D$2&amp;'88101-daily-summary-by-site'!D$3,'AQS-88101'!$AC$2:$AC$2744&amp;'AQS-88101'!$E$2:$E$2744&amp;'AQS-88101'!$G$2:$G$2744,0)),""),"")</f>
        <v/>
      </c>
      <c r="E1999" s="42" t="str">
        <f t="array" ref="E1999">IFERROR(IF(INDEX('AQS-88101'!$M$2:$M$2744,MATCH('88101-daily-summary-by-site'!$A1999&amp;'88101-daily-summary-by-site'!E$2&amp;'88101-daily-summary-by-site'!E$3,'AQS-88101'!$AC$2:$AC$2744&amp;'AQS-88101'!$E$2:$E$2744&amp;'AQS-88101'!$G$2:$G$2744,0))&lt;&gt;"",INDEX('AQS-88101'!$M$2:$M$2744,MATCH('88101-daily-summary-by-site'!$A1999&amp;'88101-daily-summary-by-site'!E$2&amp;'88101-daily-summary-by-site'!E$3,'AQS-88101'!$AC$2:$AC$2744&amp;'AQS-88101'!$E$2:$E$2744&amp;'AQS-88101'!$G$2:$G$2744,0)),""),"")</f>
        <v/>
      </c>
      <c r="F1999" s="42" t="str">
        <f t="array" ref="F1999">IFERROR(IF(INDEX('AQS-88101'!$M$2:$M$2744,MATCH('88101-daily-summary-by-site'!$A1999&amp;'88101-daily-summary-by-site'!F$2&amp;'88101-daily-summary-by-site'!F$3,'AQS-88101'!$AC$2:$AC$2744&amp;'AQS-88101'!$E$2:$E$2744&amp;'AQS-88101'!$G$2:$G$2744,0))&lt;&gt;"",INDEX('AQS-88101'!$M$2:$M$2744,MATCH('88101-daily-summary-by-site'!$A1999&amp;'88101-daily-summary-by-site'!F$2&amp;'88101-daily-summary-by-site'!F$3,'AQS-88101'!$AC$2:$AC$2744&amp;'AQS-88101'!$E$2:$E$2744&amp;'AQS-88101'!$G$2:$G$2744,0)),""),"")</f>
        <v/>
      </c>
      <c r="G1999" s="42" t="str">
        <f t="array" ref="G1999">IFERROR(IF(INDEX('AQS-88101'!$M$2:$M$2744,MATCH('88101-daily-summary-by-site'!$A1999&amp;'88101-daily-summary-by-site'!G$2&amp;'88101-daily-summary-by-site'!G$3,'AQS-88101'!$AC$2:$AC$2744&amp;'AQS-88101'!$E$2:$E$2744&amp;'AQS-88101'!$G$2:$G$2744,0))&lt;&gt;"",INDEX('AQS-88101'!$M$2:$M$2744,MATCH('88101-daily-summary-by-site'!$A1999&amp;'88101-daily-summary-by-site'!G$2&amp;'88101-daily-summary-by-site'!G$3,'AQS-88101'!$AC$2:$AC$2744&amp;'AQS-88101'!$E$2:$E$2744&amp;'AQS-88101'!$G$2:$G$2744,0)),""),"")</f>
        <v/>
      </c>
      <c r="H1999" s="42" t="str">
        <f t="array" ref="H1999">IFERROR(IF(INDEX('AQS-88101'!$M$2:$M$2744,MATCH('88101-daily-summary-by-site'!$A1999&amp;'88101-daily-summary-by-site'!H$2&amp;'88101-daily-summary-by-site'!H$3,'AQS-88101'!$AC$2:$AC$2744&amp;'AQS-88101'!$E$2:$E$2744&amp;'AQS-88101'!$G$2:$G$2744,0))&lt;&gt;"",INDEX('AQS-88101'!$M$2:$M$2744,MATCH('88101-daily-summary-by-site'!$A1999&amp;'88101-daily-summary-by-site'!H$2&amp;'88101-daily-summary-by-site'!H$3,'AQS-88101'!$AC$2:$AC$2744&amp;'AQS-88101'!$E$2:$E$2744&amp;'AQS-88101'!$G$2:$G$2744,0)),""),"")</f>
        <v/>
      </c>
      <c r="I1999" s="108" t="str">
        <f t="array" ref="I1999">IFERROR(IF(INDEX('AQS-88101'!$M$2:$M$2744,MATCH('88101-daily-summary-by-site'!$A1999&amp;'88101-daily-summary-by-site'!I$2&amp;'88101-daily-summary-by-site'!I$3,'AQS-88101'!$AC$2:$AC$2744&amp;'AQS-88101'!$E$2:$E$2744&amp;'AQS-88101'!$G$2:$G$2744,0))&lt;&gt;"",INDEX('AQS-88101'!$M$2:$M$2744,MATCH('88101-daily-summary-by-site'!$A1999&amp;'88101-daily-summary-by-site'!I$2&amp;'88101-daily-summary-by-site'!I$3,'AQS-88101'!$AC$2:$AC$2744&amp;'AQS-88101'!$E$2:$E$2744&amp;'AQS-88101'!$G$2:$G$2744,0)),""),"")</f>
        <v/>
      </c>
      <c r="L1999" s="107" t="str">
        <f t="shared" si="156"/>
        <v/>
      </c>
      <c r="M1999" s="42" t="str">
        <f t="shared" si="157"/>
        <v/>
      </c>
      <c r="N1999" s="42" t="str">
        <f t="shared" si="158"/>
        <v/>
      </c>
      <c r="O1999" s="108" t="str">
        <f t="shared" si="159"/>
        <v/>
      </c>
    </row>
    <row r="2000" spans="1:15" x14ac:dyDescent="0.25">
      <c r="A2000" s="79">
        <f t="shared" ref="A2000:A2063" si="160">IF(AND(MONTH(A1999)=8,DAY(A1999)=31),DATE(YEAR(A1999)+1,5,1),A1999+1)</f>
        <v>42153</v>
      </c>
      <c r="B2000" s="107" t="str">
        <f t="array" ref="B2000">IFERROR(IF(INDEX('AQS-88101'!$M$2:$M$2744,MATCH('88101-daily-summary-by-site'!$A2000&amp;'88101-daily-summary-by-site'!B$2&amp;'88101-daily-summary-by-site'!B$3,'AQS-88101'!$AC$2:$AC$2744&amp;'AQS-88101'!$E$2:$E$2744&amp;'AQS-88101'!$G$2:$G$2744,0))&lt;&gt;"",INDEX('AQS-88101'!$M$2:$M$2744,MATCH('88101-daily-summary-by-site'!$A2000&amp;'88101-daily-summary-by-site'!B$2&amp;'88101-daily-summary-by-site'!B$3,'AQS-88101'!$AC$2:$AC$2744&amp;'AQS-88101'!$E$2:$E$2744&amp;'AQS-88101'!$G$2:$G$2744,0)),""),"")</f>
        <v/>
      </c>
      <c r="C2000" s="42" t="str">
        <f t="array" ref="C2000">IFERROR(IF(INDEX('AQS-88101'!$M$2:$M$2744,MATCH('88101-daily-summary-by-site'!$A2000&amp;'88101-daily-summary-by-site'!C$2&amp;'88101-daily-summary-by-site'!C$3,'AQS-88101'!$AC$2:$AC$2744&amp;'AQS-88101'!$E$2:$E$2744&amp;'AQS-88101'!$G$2:$G$2744,0))&lt;&gt;"",INDEX('AQS-88101'!$M$2:$M$2744,MATCH('88101-daily-summary-by-site'!$A2000&amp;'88101-daily-summary-by-site'!C$2&amp;'88101-daily-summary-by-site'!C$3,'AQS-88101'!$AC$2:$AC$2744&amp;'AQS-88101'!$E$2:$E$2744&amp;'AQS-88101'!$G$2:$G$2744,0)),""),"")</f>
        <v/>
      </c>
      <c r="D2000" s="42" t="str">
        <f t="array" ref="D2000">IFERROR(IF(INDEX('AQS-88101'!$M$2:$M$2744,MATCH('88101-daily-summary-by-site'!$A2000&amp;'88101-daily-summary-by-site'!D$2&amp;'88101-daily-summary-by-site'!D$3,'AQS-88101'!$AC$2:$AC$2744&amp;'AQS-88101'!$E$2:$E$2744&amp;'AQS-88101'!$G$2:$G$2744,0))&lt;&gt;"",INDEX('AQS-88101'!$M$2:$M$2744,MATCH('88101-daily-summary-by-site'!$A2000&amp;'88101-daily-summary-by-site'!D$2&amp;'88101-daily-summary-by-site'!D$3,'AQS-88101'!$AC$2:$AC$2744&amp;'AQS-88101'!$E$2:$E$2744&amp;'AQS-88101'!$G$2:$G$2744,0)),""),"")</f>
        <v/>
      </c>
      <c r="E2000" s="42" t="str">
        <f t="array" ref="E2000">IFERROR(IF(INDEX('AQS-88101'!$M$2:$M$2744,MATCH('88101-daily-summary-by-site'!$A2000&amp;'88101-daily-summary-by-site'!E$2&amp;'88101-daily-summary-by-site'!E$3,'AQS-88101'!$AC$2:$AC$2744&amp;'AQS-88101'!$E$2:$E$2744&amp;'AQS-88101'!$G$2:$G$2744,0))&lt;&gt;"",INDEX('AQS-88101'!$M$2:$M$2744,MATCH('88101-daily-summary-by-site'!$A2000&amp;'88101-daily-summary-by-site'!E$2&amp;'88101-daily-summary-by-site'!E$3,'AQS-88101'!$AC$2:$AC$2744&amp;'AQS-88101'!$E$2:$E$2744&amp;'AQS-88101'!$G$2:$G$2744,0)),""),"")</f>
        <v/>
      </c>
      <c r="F2000" s="42" t="str">
        <f t="array" ref="F2000">IFERROR(IF(INDEX('AQS-88101'!$M$2:$M$2744,MATCH('88101-daily-summary-by-site'!$A2000&amp;'88101-daily-summary-by-site'!F$2&amp;'88101-daily-summary-by-site'!F$3,'AQS-88101'!$AC$2:$AC$2744&amp;'AQS-88101'!$E$2:$E$2744&amp;'AQS-88101'!$G$2:$G$2744,0))&lt;&gt;"",INDEX('AQS-88101'!$M$2:$M$2744,MATCH('88101-daily-summary-by-site'!$A2000&amp;'88101-daily-summary-by-site'!F$2&amp;'88101-daily-summary-by-site'!F$3,'AQS-88101'!$AC$2:$AC$2744&amp;'AQS-88101'!$E$2:$E$2744&amp;'AQS-88101'!$G$2:$G$2744,0)),""),"")</f>
        <v/>
      </c>
      <c r="G2000" s="42" t="str">
        <f t="array" ref="G2000">IFERROR(IF(INDEX('AQS-88101'!$M$2:$M$2744,MATCH('88101-daily-summary-by-site'!$A2000&amp;'88101-daily-summary-by-site'!G$2&amp;'88101-daily-summary-by-site'!G$3,'AQS-88101'!$AC$2:$AC$2744&amp;'AQS-88101'!$E$2:$E$2744&amp;'AQS-88101'!$G$2:$G$2744,0))&lt;&gt;"",INDEX('AQS-88101'!$M$2:$M$2744,MATCH('88101-daily-summary-by-site'!$A2000&amp;'88101-daily-summary-by-site'!G$2&amp;'88101-daily-summary-by-site'!G$3,'AQS-88101'!$AC$2:$AC$2744&amp;'AQS-88101'!$E$2:$E$2744&amp;'AQS-88101'!$G$2:$G$2744,0)),""),"")</f>
        <v/>
      </c>
      <c r="H2000" s="42" t="str">
        <f t="array" ref="H2000">IFERROR(IF(INDEX('AQS-88101'!$M$2:$M$2744,MATCH('88101-daily-summary-by-site'!$A2000&amp;'88101-daily-summary-by-site'!H$2&amp;'88101-daily-summary-by-site'!H$3,'AQS-88101'!$AC$2:$AC$2744&amp;'AQS-88101'!$E$2:$E$2744&amp;'AQS-88101'!$G$2:$G$2744,0))&lt;&gt;"",INDEX('AQS-88101'!$M$2:$M$2744,MATCH('88101-daily-summary-by-site'!$A2000&amp;'88101-daily-summary-by-site'!H$2&amp;'88101-daily-summary-by-site'!H$3,'AQS-88101'!$AC$2:$AC$2744&amp;'AQS-88101'!$E$2:$E$2744&amp;'AQS-88101'!$G$2:$G$2744,0)),""),"")</f>
        <v/>
      </c>
      <c r="I2000" s="108" t="str">
        <f t="array" ref="I2000">IFERROR(IF(INDEX('AQS-88101'!$M$2:$M$2744,MATCH('88101-daily-summary-by-site'!$A2000&amp;'88101-daily-summary-by-site'!I$2&amp;'88101-daily-summary-by-site'!I$3,'AQS-88101'!$AC$2:$AC$2744&amp;'AQS-88101'!$E$2:$E$2744&amp;'AQS-88101'!$G$2:$G$2744,0))&lt;&gt;"",INDEX('AQS-88101'!$M$2:$M$2744,MATCH('88101-daily-summary-by-site'!$A2000&amp;'88101-daily-summary-by-site'!I$2&amp;'88101-daily-summary-by-site'!I$3,'AQS-88101'!$AC$2:$AC$2744&amp;'AQS-88101'!$E$2:$E$2744&amp;'AQS-88101'!$G$2:$G$2744,0)),""),"")</f>
        <v/>
      </c>
      <c r="L2000" s="107" t="str">
        <f t="shared" ref="L2000:L2063" si="161">IF(B2000&lt;&gt;"",B2000,IF(C2000&lt;&gt;"",C2000,""))</f>
        <v/>
      </c>
      <c r="M2000" s="42" t="str">
        <f t="shared" ref="M2000:M2063" si="162">IF(D2000&lt;&gt;"",D2000,IF(E2000&lt;&gt;"",E2000,""))</f>
        <v/>
      </c>
      <c r="N2000" s="42" t="str">
        <f t="shared" ref="N2000:N2063" si="163">IF(F2000&lt;&gt;"",F2000,IF(G2000&lt;&gt;"",G2000,IF(H2000&lt;&gt;"",H2000,"")))</f>
        <v/>
      </c>
      <c r="O2000" s="108" t="str">
        <f t="shared" ref="O2000:O2063" si="164">IF(I2000&lt;&gt;"",I2000,"")</f>
        <v/>
      </c>
    </row>
    <row r="2001" spans="1:15" x14ac:dyDescent="0.25">
      <c r="A2001" s="79">
        <f t="shared" si="160"/>
        <v>42154</v>
      </c>
      <c r="B2001" s="107">
        <f t="array" ref="B2001">IFERROR(IF(INDEX('AQS-88101'!$M$2:$M$2744,MATCH('88101-daily-summary-by-site'!$A2001&amp;'88101-daily-summary-by-site'!B$2&amp;'88101-daily-summary-by-site'!B$3,'AQS-88101'!$AC$2:$AC$2744&amp;'AQS-88101'!$E$2:$E$2744&amp;'AQS-88101'!$G$2:$G$2744,0))&lt;&gt;"",INDEX('AQS-88101'!$M$2:$M$2744,MATCH('88101-daily-summary-by-site'!$A2001&amp;'88101-daily-summary-by-site'!B$2&amp;'88101-daily-summary-by-site'!B$3,'AQS-88101'!$AC$2:$AC$2744&amp;'AQS-88101'!$E$2:$E$2744&amp;'AQS-88101'!$G$2:$G$2744,0)),""),"")</f>
        <v>3.2</v>
      </c>
      <c r="C2001" s="42" t="str">
        <f t="array" ref="C2001">IFERROR(IF(INDEX('AQS-88101'!$M$2:$M$2744,MATCH('88101-daily-summary-by-site'!$A2001&amp;'88101-daily-summary-by-site'!C$2&amp;'88101-daily-summary-by-site'!C$3,'AQS-88101'!$AC$2:$AC$2744&amp;'AQS-88101'!$E$2:$E$2744&amp;'AQS-88101'!$G$2:$G$2744,0))&lt;&gt;"",INDEX('AQS-88101'!$M$2:$M$2744,MATCH('88101-daily-summary-by-site'!$A2001&amp;'88101-daily-summary-by-site'!C$2&amp;'88101-daily-summary-by-site'!C$3,'AQS-88101'!$AC$2:$AC$2744&amp;'AQS-88101'!$E$2:$E$2744&amp;'AQS-88101'!$G$2:$G$2744,0)),""),"")</f>
        <v/>
      </c>
      <c r="D2001" s="42">
        <f t="array" ref="D2001">IFERROR(IF(INDEX('AQS-88101'!$M$2:$M$2744,MATCH('88101-daily-summary-by-site'!$A2001&amp;'88101-daily-summary-by-site'!D$2&amp;'88101-daily-summary-by-site'!D$3,'AQS-88101'!$AC$2:$AC$2744&amp;'AQS-88101'!$E$2:$E$2744&amp;'AQS-88101'!$G$2:$G$2744,0))&lt;&gt;"",INDEX('AQS-88101'!$M$2:$M$2744,MATCH('88101-daily-summary-by-site'!$A2001&amp;'88101-daily-summary-by-site'!D$2&amp;'88101-daily-summary-by-site'!D$3,'AQS-88101'!$AC$2:$AC$2744&amp;'AQS-88101'!$E$2:$E$2744&amp;'AQS-88101'!$G$2:$G$2744,0)),""),"")</f>
        <v>3.8</v>
      </c>
      <c r="E2001" s="42">
        <f t="array" ref="E2001">IFERROR(IF(INDEX('AQS-88101'!$M$2:$M$2744,MATCH('88101-daily-summary-by-site'!$A2001&amp;'88101-daily-summary-by-site'!E$2&amp;'88101-daily-summary-by-site'!E$3,'AQS-88101'!$AC$2:$AC$2744&amp;'AQS-88101'!$E$2:$E$2744&amp;'AQS-88101'!$G$2:$G$2744,0))&lt;&gt;"",INDEX('AQS-88101'!$M$2:$M$2744,MATCH('88101-daily-summary-by-site'!$A2001&amp;'88101-daily-summary-by-site'!E$2&amp;'88101-daily-summary-by-site'!E$3,'AQS-88101'!$AC$2:$AC$2744&amp;'AQS-88101'!$E$2:$E$2744&amp;'AQS-88101'!$G$2:$G$2744,0)),""),"")</f>
        <v>8.4</v>
      </c>
      <c r="F2001" s="42">
        <f t="array" ref="F2001">IFERROR(IF(INDEX('AQS-88101'!$M$2:$M$2744,MATCH('88101-daily-summary-by-site'!$A2001&amp;'88101-daily-summary-by-site'!F$2&amp;'88101-daily-summary-by-site'!F$3,'AQS-88101'!$AC$2:$AC$2744&amp;'AQS-88101'!$E$2:$E$2744&amp;'AQS-88101'!$G$2:$G$2744,0))&lt;&gt;"",INDEX('AQS-88101'!$M$2:$M$2744,MATCH('88101-daily-summary-by-site'!$A2001&amp;'88101-daily-summary-by-site'!F$2&amp;'88101-daily-summary-by-site'!F$3,'AQS-88101'!$AC$2:$AC$2744&amp;'AQS-88101'!$E$2:$E$2744&amp;'AQS-88101'!$G$2:$G$2744,0)),""),"")</f>
        <v>8.4</v>
      </c>
      <c r="G2001" s="42" t="str">
        <f t="array" ref="G2001">IFERROR(IF(INDEX('AQS-88101'!$M$2:$M$2744,MATCH('88101-daily-summary-by-site'!$A2001&amp;'88101-daily-summary-by-site'!G$2&amp;'88101-daily-summary-by-site'!G$3,'AQS-88101'!$AC$2:$AC$2744&amp;'AQS-88101'!$E$2:$E$2744&amp;'AQS-88101'!$G$2:$G$2744,0))&lt;&gt;"",INDEX('AQS-88101'!$M$2:$M$2744,MATCH('88101-daily-summary-by-site'!$A2001&amp;'88101-daily-summary-by-site'!G$2&amp;'88101-daily-summary-by-site'!G$3,'AQS-88101'!$AC$2:$AC$2744&amp;'AQS-88101'!$E$2:$E$2744&amp;'AQS-88101'!$G$2:$G$2744,0)),""),"")</f>
        <v/>
      </c>
      <c r="H2001" s="42" t="str">
        <f t="array" ref="H2001">IFERROR(IF(INDEX('AQS-88101'!$M$2:$M$2744,MATCH('88101-daily-summary-by-site'!$A2001&amp;'88101-daily-summary-by-site'!H$2&amp;'88101-daily-summary-by-site'!H$3,'AQS-88101'!$AC$2:$AC$2744&amp;'AQS-88101'!$E$2:$E$2744&amp;'AQS-88101'!$G$2:$G$2744,0))&lt;&gt;"",INDEX('AQS-88101'!$M$2:$M$2744,MATCH('88101-daily-summary-by-site'!$A2001&amp;'88101-daily-summary-by-site'!H$2&amp;'88101-daily-summary-by-site'!H$3,'AQS-88101'!$AC$2:$AC$2744&amp;'AQS-88101'!$E$2:$E$2744&amp;'AQS-88101'!$G$2:$G$2744,0)),""),"")</f>
        <v/>
      </c>
      <c r="I2001" s="108" t="str">
        <f t="array" ref="I2001">IFERROR(IF(INDEX('AQS-88101'!$M$2:$M$2744,MATCH('88101-daily-summary-by-site'!$A2001&amp;'88101-daily-summary-by-site'!I$2&amp;'88101-daily-summary-by-site'!I$3,'AQS-88101'!$AC$2:$AC$2744&amp;'AQS-88101'!$E$2:$E$2744&amp;'AQS-88101'!$G$2:$G$2744,0))&lt;&gt;"",INDEX('AQS-88101'!$M$2:$M$2744,MATCH('88101-daily-summary-by-site'!$A2001&amp;'88101-daily-summary-by-site'!I$2&amp;'88101-daily-summary-by-site'!I$3,'AQS-88101'!$AC$2:$AC$2744&amp;'AQS-88101'!$E$2:$E$2744&amp;'AQS-88101'!$G$2:$G$2744,0)),""),"")</f>
        <v/>
      </c>
      <c r="L2001" s="107">
        <f t="shared" si="161"/>
        <v>3.2</v>
      </c>
      <c r="M2001" s="42">
        <f t="shared" si="162"/>
        <v>3.8</v>
      </c>
      <c r="N2001" s="42">
        <f t="shared" si="163"/>
        <v>8.4</v>
      </c>
      <c r="O2001" s="108" t="str">
        <f t="shared" si="164"/>
        <v/>
      </c>
    </row>
    <row r="2002" spans="1:15" x14ac:dyDescent="0.25">
      <c r="A2002" s="79">
        <f t="shared" si="160"/>
        <v>42155</v>
      </c>
      <c r="B2002" s="107" t="str">
        <f t="array" ref="B2002">IFERROR(IF(INDEX('AQS-88101'!$M$2:$M$2744,MATCH('88101-daily-summary-by-site'!$A2002&amp;'88101-daily-summary-by-site'!B$2&amp;'88101-daily-summary-by-site'!B$3,'AQS-88101'!$AC$2:$AC$2744&amp;'AQS-88101'!$E$2:$E$2744&amp;'AQS-88101'!$G$2:$G$2744,0))&lt;&gt;"",INDEX('AQS-88101'!$M$2:$M$2744,MATCH('88101-daily-summary-by-site'!$A2002&amp;'88101-daily-summary-by-site'!B$2&amp;'88101-daily-summary-by-site'!B$3,'AQS-88101'!$AC$2:$AC$2744&amp;'AQS-88101'!$E$2:$E$2744&amp;'AQS-88101'!$G$2:$G$2744,0)),""),"")</f>
        <v/>
      </c>
      <c r="C2002" s="42" t="str">
        <f t="array" ref="C2002">IFERROR(IF(INDEX('AQS-88101'!$M$2:$M$2744,MATCH('88101-daily-summary-by-site'!$A2002&amp;'88101-daily-summary-by-site'!C$2&amp;'88101-daily-summary-by-site'!C$3,'AQS-88101'!$AC$2:$AC$2744&amp;'AQS-88101'!$E$2:$E$2744&amp;'AQS-88101'!$G$2:$G$2744,0))&lt;&gt;"",INDEX('AQS-88101'!$M$2:$M$2744,MATCH('88101-daily-summary-by-site'!$A2002&amp;'88101-daily-summary-by-site'!C$2&amp;'88101-daily-summary-by-site'!C$3,'AQS-88101'!$AC$2:$AC$2744&amp;'AQS-88101'!$E$2:$E$2744&amp;'AQS-88101'!$G$2:$G$2744,0)),""),"")</f>
        <v/>
      </c>
      <c r="D2002" s="42" t="str">
        <f t="array" ref="D2002">IFERROR(IF(INDEX('AQS-88101'!$M$2:$M$2744,MATCH('88101-daily-summary-by-site'!$A2002&amp;'88101-daily-summary-by-site'!D$2&amp;'88101-daily-summary-by-site'!D$3,'AQS-88101'!$AC$2:$AC$2744&amp;'AQS-88101'!$E$2:$E$2744&amp;'AQS-88101'!$G$2:$G$2744,0))&lt;&gt;"",INDEX('AQS-88101'!$M$2:$M$2744,MATCH('88101-daily-summary-by-site'!$A2002&amp;'88101-daily-summary-by-site'!D$2&amp;'88101-daily-summary-by-site'!D$3,'AQS-88101'!$AC$2:$AC$2744&amp;'AQS-88101'!$E$2:$E$2744&amp;'AQS-88101'!$G$2:$G$2744,0)),""),"")</f>
        <v/>
      </c>
      <c r="E2002" s="42" t="str">
        <f t="array" ref="E2002">IFERROR(IF(INDEX('AQS-88101'!$M$2:$M$2744,MATCH('88101-daily-summary-by-site'!$A2002&amp;'88101-daily-summary-by-site'!E$2&amp;'88101-daily-summary-by-site'!E$3,'AQS-88101'!$AC$2:$AC$2744&amp;'AQS-88101'!$E$2:$E$2744&amp;'AQS-88101'!$G$2:$G$2744,0))&lt;&gt;"",INDEX('AQS-88101'!$M$2:$M$2744,MATCH('88101-daily-summary-by-site'!$A2002&amp;'88101-daily-summary-by-site'!E$2&amp;'88101-daily-summary-by-site'!E$3,'AQS-88101'!$AC$2:$AC$2744&amp;'AQS-88101'!$E$2:$E$2744&amp;'AQS-88101'!$G$2:$G$2744,0)),""),"")</f>
        <v/>
      </c>
      <c r="F2002" s="42" t="str">
        <f t="array" ref="F2002">IFERROR(IF(INDEX('AQS-88101'!$M$2:$M$2744,MATCH('88101-daily-summary-by-site'!$A2002&amp;'88101-daily-summary-by-site'!F$2&amp;'88101-daily-summary-by-site'!F$3,'AQS-88101'!$AC$2:$AC$2744&amp;'AQS-88101'!$E$2:$E$2744&amp;'AQS-88101'!$G$2:$G$2744,0))&lt;&gt;"",INDEX('AQS-88101'!$M$2:$M$2744,MATCH('88101-daily-summary-by-site'!$A2002&amp;'88101-daily-summary-by-site'!F$2&amp;'88101-daily-summary-by-site'!F$3,'AQS-88101'!$AC$2:$AC$2744&amp;'AQS-88101'!$E$2:$E$2744&amp;'AQS-88101'!$G$2:$G$2744,0)),""),"")</f>
        <v/>
      </c>
      <c r="G2002" s="42" t="str">
        <f t="array" ref="G2002">IFERROR(IF(INDEX('AQS-88101'!$M$2:$M$2744,MATCH('88101-daily-summary-by-site'!$A2002&amp;'88101-daily-summary-by-site'!G$2&amp;'88101-daily-summary-by-site'!G$3,'AQS-88101'!$AC$2:$AC$2744&amp;'AQS-88101'!$E$2:$E$2744&amp;'AQS-88101'!$G$2:$G$2744,0))&lt;&gt;"",INDEX('AQS-88101'!$M$2:$M$2744,MATCH('88101-daily-summary-by-site'!$A2002&amp;'88101-daily-summary-by-site'!G$2&amp;'88101-daily-summary-by-site'!G$3,'AQS-88101'!$AC$2:$AC$2744&amp;'AQS-88101'!$E$2:$E$2744&amp;'AQS-88101'!$G$2:$G$2744,0)),""),"")</f>
        <v/>
      </c>
      <c r="H2002" s="42" t="str">
        <f t="array" ref="H2002">IFERROR(IF(INDEX('AQS-88101'!$M$2:$M$2744,MATCH('88101-daily-summary-by-site'!$A2002&amp;'88101-daily-summary-by-site'!H$2&amp;'88101-daily-summary-by-site'!H$3,'AQS-88101'!$AC$2:$AC$2744&amp;'AQS-88101'!$E$2:$E$2744&amp;'AQS-88101'!$G$2:$G$2744,0))&lt;&gt;"",INDEX('AQS-88101'!$M$2:$M$2744,MATCH('88101-daily-summary-by-site'!$A2002&amp;'88101-daily-summary-by-site'!H$2&amp;'88101-daily-summary-by-site'!H$3,'AQS-88101'!$AC$2:$AC$2744&amp;'AQS-88101'!$E$2:$E$2744&amp;'AQS-88101'!$G$2:$G$2744,0)),""),"")</f>
        <v/>
      </c>
      <c r="I2002" s="108" t="str">
        <f t="array" ref="I2002">IFERROR(IF(INDEX('AQS-88101'!$M$2:$M$2744,MATCH('88101-daily-summary-by-site'!$A2002&amp;'88101-daily-summary-by-site'!I$2&amp;'88101-daily-summary-by-site'!I$3,'AQS-88101'!$AC$2:$AC$2744&amp;'AQS-88101'!$E$2:$E$2744&amp;'AQS-88101'!$G$2:$G$2744,0))&lt;&gt;"",INDEX('AQS-88101'!$M$2:$M$2744,MATCH('88101-daily-summary-by-site'!$A2002&amp;'88101-daily-summary-by-site'!I$2&amp;'88101-daily-summary-by-site'!I$3,'AQS-88101'!$AC$2:$AC$2744&amp;'AQS-88101'!$E$2:$E$2744&amp;'AQS-88101'!$G$2:$G$2744,0)),""),"")</f>
        <v/>
      </c>
      <c r="L2002" s="107" t="str">
        <f t="shared" si="161"/>
        <v/>
      </c>
      <c r="M2002" s="42" t="str">
        <f t="shared" si="162"/>
        <v/>
      </c>
      <c r="N2002" s="42" t="str">
        <f t="shared" si="163"/>
        <v/>
      </c>
      <c r="O2002" s="108" t="str">
        <f t="shared" si="164"/>
        <v/>
      </c>
    </row>
    <row r="2003" spans="1:15" x14ac:dyDescent="0.25">
      <c r="A2003" s="79">
        <f t="shared" si="160"/>
        <v>42156</v>
      </c>
      <c r="B2003" s="107" t="str">
        <f t="array" ref="B2003">IFERROR(IF(INDEX('AQS-88101'!$M$2:$M$2744,MATCH('88101-daily-summary-by-site'!$A2003&amp;'88101-daily-summary-by-site'!B$2&amp;'88101-daily-summary-by-site'!B$3,'AQS-88101'!$AC$2:$AC$2744&amp;'AQS-88101'!$E$2:$E$2744&amp;'AQS-88101'!$G$2:$G$2744,0))&lt;&gt;"",INDEX('AQS-88101'!$M$2:$M$2744,MATCH('88101-daily-summary-by-site'!$A2003&amp;'88101-daily-summary-by-site'!B$2&amp;'88101-daily-summary-by-site'!B$3,'AQS-88101'!$AC$2:$AC$2744&amp;'AQS-88101'!$E$2:$E$2744&amp;'AQS-88101'!$G$2:$G$2744,0)),""),"")</f>
        <v/>
      </c>
      <c r="C2003" s="42" t="str">
        <f t="array" ref="C2003">IFERROR(IF(INDEX('AQS-88101'!$M$2:$M$2744,MATCH('88101-daily-summary-by-site'!$A2003&amp;'88101-daily-summary-by-site'!C$2&amp;'88101-daily-summary-by-site'!C$3,'AQS-88101'!$AC$2:$AC$2744&amp;'AQS-88101'!$E$2:$E$2744&amp;'AQS-88101'!$G$2:$G$2744,0))&lt;&gt;"",INDEX('AQS-88101'!$M$2:$M$2744,MATCH('88101-daily-summary-by-site'!$A2003&amp;'88101-daily-summary-by-site'!C$2&amp;'88101-daily-summary-by-site'!C$3,'AQS-88101'!$AC$2:$AC$2744&amp;'AQS-88101'!$E$2:$E$2744&amp;'AQS-88101'!$G$2:$G$2744,0)),""),"")</f>
        <v/>
      </c>
      <c r="D2003" s="42" t="str">
        <f t="array" ref="D2003">IFERROR(IF(INDEX('AQS-88101'!$M$2:$M$2744,MATCH('88101-daily-summary-by-site'!$A2003&amp;'88101-daily-summary-by-site'!D$2&amp;'88101-daily-summary-by-site'!D$3,'AQS-88101'!$AC$2:$AC$2744&amp;'AQS-88101'!$E$2:$E$2744&amp;'AQS-88101'!$G$2:$G$2744,0))&lt;&gt;"",INDEX('AQS-88101'!$M$2:$M$2744,MATCH('88101-daily-summary-by-site'!$A2003&amp;'88101-daily-summary-by-site'!D$2&amp;'88101-daily-summary-by-site'!D$3,'AQS-88101'!$AC$2:$AC$2744&amp;'AQS-88101'!$E$2:$E$2744&amp;'AQS-88101'!$G$2:$G$2744,0)),""),"")</f>
        <v/>
      </c>
      <c r="E2003" s="42" t="str">
        <f t="array" ref="E2003">IFERROR(IF(INDEX('AQS-88101'!$M$2:$M$2744,MATCH('88101-daily-summary-by-site'!$A2003&amp;'88101-daily-summary-by-site'!E$2&amp;'88101-daily-summary-by-site'!E$3,'AQS-88101'!$AC$2:$AC$2744&amp;'AQS-88101'!$E$2:$E$2744&amp;'AQS-88101'!$G$2:$G$2744,0))&lt;&gt;"",INDEX('AQS-88101'!$M$2:$M$2744,MATCH('88101-daily-summary-by-site'!$A2003&amp;'88101-daily-summary-by-site'!E$2&amp;'88101-daily-summary-by-site'!E$3,'AQS-88101'!$AC$2:$AC$2744&amp;'AQS-88101'!$E$2:$E$2744&amp;'AQS-88101'!$G$2:$G$2744,0)),""),"")</f>
        <v/>
      </c>
      <c r="F2003" s="42" t="str">
        <f t="array" ref="F2003">IFERROR(IF(INDEX('AQS-88101'!$M$2:$M$2744,MATCH('88101-daily-summary-by-site'!$A2003&amp;'88101-daily-summary-by-site'!F$2&amp;'88101-daily-summary-by-site'!F$3,'AQS-88101'!$AC$2:$AC$2744&amp;'AQS-88101'!$E$2:$E$2744&amp;'AQS-88101'!$G$2:$G$2744,0))&lt;&gt;"",INDEX('AQS-88101'!$M$2:$M$2744,MATCH('88101-daily-summary-by-site'!$A2003&amp;'88101-daily-summary-by-site'!F$2&amp;'88101-daily-summary-by-site'!F$3,'AQS-88101'!$AC$2:$AC$2744&amp;'AQS-88101'!$E$2:$E$2744&amp;'AQS-88101'!$G$2:$G$2744,0)),""),"")</f>
        <v/>
      </c>
      <c r="G2003" s="42" t="str">
        <f t="array" ref="G2003">IFERROR(IF(INDEX('AQS-88101'!$M$2:$M$2744,MATCH('88101-daily-summary-by-site'!$A2003&amp;'88101-daily-summary-by-site'!G$2&amp;'88101-daily-summary-by-site'!G$3,'AQS-88101'!$AC$2:$AC$2744&amp;'AQS-88101'!$E$2:$E$2744&amp;'AQS-88101'!$G$2:$G$2744,0))&lt;&gt;"",INDEX('AQS-88101'!$M$2:$M$2744,MATCH('88101-daily-summary-by-site'!$A2003&amp;'88101-daily-summary-by-site'!G$2&amp;'88101-daily-summary-by-site'!G$3,'AQS-88101'!$AC$2:$AC$2744&amp;'AQS-88101'!$E$2:$E$2744&amp;'AQS-88101'!$G$2:$G$2744,0)),""),"")</f>
        <v/>
      </c>
      <c r="H2003" s="42" t="str">
        <f t="array" ref="H2003">IFERROR(IF(INDEX('AQS-88101'!$M$2:$M$2744,MATCH('88101-daily-summary-by-site'!$A2003&amp;'88101-daily-summary-by-site'!H$2&amp;'88101-daily-summary-by-site'!H$3,'AQS-88101'!$AC$2:$AC$2744&amp;'AQS-88101'!$E$2:$E$2744&amp;'AQS-88101'!$G$2:$G$2744,0))&lt;&gt;"",INDEX('AQS-88101'!$M$2:$M$2744,MATCH('88101-daily-summary-by-site'!$A2003&amp;'88101-daily-summary-by-site'!H$2&amp;'88101-daily-summary-by-site'!H$3,'AQS-88101'!$AC$2:$AC$2744&amp;'AQS-88101'!$E$2:$E$2744&amp;'AQS-88101'!$G$2:$G$2744,0)),""),"")</f>
        <v/>
      </c>
      <c r="I2003" s="108" t="str">
        <f t="array" ref="I2003">IFERROR(IF(INDEX('AQS-88101'!$M$2:$M$2744,MATCH('88101-daily-summary-by-site'!$A2003&amp;'88101-daily-summary-by-site'!I$2&amp;'88101-daily-summary-by-site'!I$3,'AQS-88101'!$AC$2:$AC$2744&amp;'AQS-88101'!$E$2:$E$2744&amp;'AQS-88101'!$G$2:$G$2744,0))&lt;&gt;"",INDEX('AQS-88101'!$M$2:$M$2744,MATCH('88101-daily-summary-by-site'!$A2003&amp;'88101-daily-summary-by-site'!I$2&amp;'88101-daily-summary-by-site'!I$3,'AQS-88101'!$AC$2:$AC$2744&amp;'AQS-88101'!$E$2:$E$2744&amp;'AQS-88101'!$G$2:$G$2744,0)),""),"")</f>
        <v/>
      </c>
      <c r="L2003" s="107" t="str">
        <f t="shared" si="161"/>
        <v/>
      </c>
      <c r="M2003" s="42" t="str">
        <f t="shared" si="162"/>
        <v/>
      </c>
      <c r="N2003" s="42" t="str">
        <f t="shared" si="163"/>
        <v/>
      </c>
      <c r="O2003" s="108" t="str">
        <f t="shared" si="164"/>
        <v/>
      </c>
    </row>
    <row r="2004" spans="1:15" x14ac:dyDescent="0.25">
      <c r="A2004" s="79">
        <f t="shared" si="160"/>
        <v>42157</v>
      </c>
      <c r="B2004" s="107">
        <f t="array" ref="B2004">IFERROR(IF(INDEX('AQS-88101'!$M$2:$M$2744,MATCH('88101-daily-summary-by-site'!$A2004&amp;'88101-daily-summary-by-site'!B$2&amp;'88101-daily-summary-by-site'!B$3,'AQS-88101'!$AC$2:$AC$2744&amp;'AQS-88101'!$E$2:$E$2744&amp;'AQS-88101'!$G$2:$G$2744,0))&lt;&gt;"",INDEX('AQS-88101'!$M$2:$M$2744,MATCH('88101-daily-summary-by-site'!$A2004&amp;'88101-daily-summary-by-site'!B$2&amp;'88101-daily-summary-by-site'!B$3,'AQS-88101'!$AC$2:$AC$2744&amp;'AQS-88101'!$E$2:$E$2744&amp;'AQS-88101'!$G$2:$G$2744,0)),""),"")</f>
        <v>1.2</v>
      </c>
      <c r="C2004" s="42" t="str">
        <f t="array" ref="C2004">IFERROR(IF(INDEX('AQS-88101'!$M$2:$M$2744,MATCH('88101-daily-summary-by-site'!$A2004&amp;'88101-daily-summary-by-site'!C$2&amp;'88101-daily-summary-by-site'!C$3,'AQS-88101'!$AC$2:$AC$2744&amp;'AQS-88101'!$E$2:$E$2744&amp;'AQS-88101'!$G$2:$G$2744,0))&lt;&gt;"",INDEX('AQS-88101'!$M$2:$M$2744,MATCH('88101-daily-summary-by-site'!$A2004&amp;'88101-daily-summary-by-site'!C$2&amp;'88101-daily-summary-by-site'!C$3,'AQS-88101'!$AC$2:$AC$2744&amp;'AQS-88101'!$E$2:$E$2744&amp;'AQS-88101'!$G$2:$G$2744,0)),""),"")</f>
        <v/>
      </c>
      <c r="D2004" s="42">
        <f t="array" ref="D2004">IFERROR(IF(INDEX('AQS-88101'!$M$2:$M$2744,MATCH('88101-daily-summary-by-site'!$A2004&amp;'88101-daily-summary-by-site'!D$2&amp;'88101-daily-summary-by-site'!D$3,'AQS-88101'!$AC$2:$AC$2744&amp;'AQS-88101'!$E$2:$E$2744&amp;'AQS-88101'!$G$2:$G$2744,0))&lt;&gt;"",INDEX('AQS-88101'!$M$2:$M$2744,MATCH('88101-daily-summary-by-site'!$A2004&amp;'88101-daily-summary-by-site'!D$2&amp;'88101-daily-summary-by-site'!D$3,'AQS-88101'!$AC$2:$AC$2744&amp;'AQS-88101'!$E$2:$E$2744&amp;'AQS-88101'!$G$2:$G$2744,0)),""),"")</f>
        <v>1.4</v>
      </c>
      <c r="E2004" s="42" t="str">
        <f t="array" ref="E2004">IFERROR(IF(INDEX('AQS-88101'!$M$2:$M$2744,MATCH('88101-daily-summary-by-site'!$A2004&amp;'88101-daily-summary-by-site'!E$2&amp;'88101-daily-summary-by-site'!E$3,'AQS-88101'!$AC$2:$AC$2744&amp;'AQS-88101'!$E$2:$E$2744&amp;'AQS-88101'!$G$2:$G$2744,0))&lt;&gt;"",INDEX('AQS-88101'!$M$2:$M$2744,MATCH('88101-daily-summary-by-site'!$A2004&amp;'88101-daily-summary-by-site'!E$2&amp;'88101-daily-summary-by-site'!E$3,'AQS-88101'!$AC$2:$AC$2744&amp;'AQS-88101'!$E$2:$E$2744&amp;'AQS-88101'!$G$2:$G$2744,0)),""),"")</f>
        <v/>
      </c>
      <c r="F2004" s="42">
        <f t="array" ref="F2004">IFERROR(IF(INDEX('AQS-88101'!$M$2:$M$2744,MATCH('88101-daily-summary-by-site'!$A2004&amp;'88101-daily-summary-by-site'!F$2&amp;'88101-daily-summary-by-site'!F$3,'AQS-88101'!$AC$2:$AC$2744&amp;'AQS-88101'!$E$2:$E$2744&amp;'AQS-88101'!$G$2:$G$2744,0))&lt;&gt;"",INDEX('AQS-88101'!$M$2:$M$2744,MATCH('88101-daily-summary-by-site'!$A2004&amp;'88101-daily-summary-by-site'!F$2&amp;'88101-daily-summary-by-site'!F$3,'AQS-88101'!$AC$2:$AC$2744&amp;'AQS-88101'!$E$2:$E$2744&amp;'AQS-88101'!$G$2:$G$2744,0)),""),"")</f>
        <v>6.4</v>
      </c>
      <c r="G2004" s="42" t="str">
        <f t="array" ref="G2004">IFERROR(IF(INDEX('AQS-88101'!$M$2:$M$2744,MATCH('88101-daily-summary-by-site'!$A2004&amp;'88101-daily-summary-by-site'!G$2&amp;'88101-daily-summary-by-site'!G$3,'AQS-88101'!$AC$2:$AC$2744&amp;'AQS-88101'!$E$2:$E$2744&amp;'AQS-88101'!$G$2:$G$2744,0))&lt;&gt;"",INDEX('AQS-88101'!$M$2:$M$2744,MATCH('88101-daily-summary-by-site'!$A2004&amp;'88101-daily-summary-by-site'!G$2&amp;'88101-daily-summary-by-site'!G$3,'AQS-88101'!$AC$2:$AC$2744&amp;'AQS-88101'!$E$2:$E$2744&amp;'AQS-88101'!$G$2:$G$2744,0)),""),"")</f>
        <v/>
      </c>
      <c r="H2004" s="42" t="str">
        <f t="array" ref="H2004">IFERROR(IF(INDEX('AQS-88101'!$M$2:$M$2744,MATCH('88101-daily-summary-by-site'!$A2004&amp;'88101-daily-summary-by-site'!H$2&amp;'88101-daily-summary-by-site'!H$3,'AQS-88101'!$AC$2:$AC$2744&amp;'AQS-88101'!$E$2:$E$2744&amp;'AQS-88101'!$G$2:$G$2744,0))&lt;&gt;"",INDEX('AQS-88101'!$M$2:$M$2744,MATCH('88101-daily-summary-by-site'!$A2004&amp;'88101-daily-summary-by-site'!H$2&amp;'88101-daily-summary-by-site'!H$3,'AQS-88101'!$AC$2:$AC$2744&amp;'AQS-88101'!$E$2:$E$2744&amp;'AQS-88101'!$G$2:$G$2744,0)),""),"")</f>
        <v/>
      </c>
      <c r="I2004" s="108" t="str">
        <f t="array" ref="I2004">IFERROR(IF(INDEX('AQS-88101'!$M$2:$M$2744,MATCH('88101-daily-summary-by-site'!$A2004&amp;'88101-daily-summary-by-site'!I$2&amp;'88101-daily-summary-by-site'!I$3,'AQS-88101'!$AC$2:$AC$2744&amp;'AQS-88101'!$E$2:$E$2744&amp;'AQS-88101'!$G$2:$G$2744,0))&lt;&gt;"",INDEX('AQS-88101'!$M$2:$M$2744,MATCH('88101-daily-summary-by-site'!$A2004&amp;'88101-daily-summary-by-site'!I$2&amp;'88101-daily-summary-by-site'!I$3,'AQS-88101'!$AC$2:$AC$2744&amp;'AQS-88101'!$E$2:$E$2744&amp;'AQS-88101'!$G$2:$G$2744,0)),""),"")</f>
        <v/>
      </c>
      <c r="L2004" s="107">
        <f t="shared" si="161"/>
        <v>1.2</v>
      </c>
      <c r="M2004" s="42">
        <f t="shared" si="162"/>
        <v>1.4</v>
      </c>
      <c r="N2004" s="42">
        <f t="shared" si="163"/>
        <v>6.4</v>
      </c>
      <c r="O2004" s="108" t="str">
        <f t="shared" si="164"/>
        <v/>
      </c>
    </row>
    <row r="2005" spans="1:15" x14ac:dyDescent="0.25">
      <c r="A2005" s="79">
        <f t="shared" si="160"/>
        <v>42158</v>
      </c>
      <c r="B2005" s="107" t="str">
        <f t="array" ref="B2005">IFERROR(IF(INDEX('AQS-88101'!$M$2:$M$2744,MATCH('88101-daily-summary-by-site'!$A2005&amp;'88101-daily-summary-by-site'!B$2&amp;'88101-daily-summary-by-site'!B$3,'AQS-88101'!$AC$2:$AC$2744&amp;'AQS-88101'!$E$2:$E$2744&amp;'AQS-88101'!$G$2:$G$2744,0))&lt;&gt;"",INDEX('AQS-88101'!$M$2:$M$2744,MATCH('88101-daily-summary-by-site'!$A2005&amp;'88101-daily-summary-by-site'!B$2&amp;'88101-daily-summary-by-site'!B$3,'AQS-88101'!$AC$2:$AC$2744&amp;'AQS-88101'!$E$2:$E$2744&amp;'AQS-88101'!$G$2:$G$2744,0)),""),"")</f>
        <v/>
      </c>
      <c r="C2005" s="42" t="str">
        <f t="array" ref="C2005">IFERROR(IF(INDEX('AQS-88101'!$M$2:$M$2744,MATCH('88101-daily-summary-by-site'!$A2005&amp;'88101-daily-summary-by-site'!C$2&amp;'88101-daily-summary-by-site'!C$3,'AQS-88101'!$AC$2:$AC$2744&amp;'AQS-88101'!$E$2:$E$2744&amp;'AQS-88101'!$G$2:$G$2744,0))&lt;&gt;"",INDEX('AQS-88101'!$M$2:$M$2744,MATCH('88101-daily-summary-by-site'!$A2005&amp;'88101-daily-summary-by-site'!C$2&amp;'88101-daily-summary-by-site'!C$3,'AQS-88101'!$AC$2:$AC$2744&amp;'AQS-88101'!$E$2:$E$2744&amp;'AQS-88101'!$G$2:$G$2744,0)),""),"")</f>
        <v/>
      </c>
      <c r="D2005" s="42" t="str">
        <f t="array" ref="D2005">IFERROR(IF(INDEX('AQS-88101'!$M$2:$M$2744,MATCH('88101-daily-summary-by-site'!$A2005&amp;'88101-daily-summary-by-site'!D$2&amp;'88101-daily-summary-by-site'!D$3,'AQS-88101'!$AC$2:$AC$2744&amp;'AQS-88101'!$E$2:$E$2744&amp;'AQS-88101'!$G$2:$G$2744,0))&lt;&gt;"",INDEX('AQS-88101'!$M$2:$M$2744,MATCH('88101-daily-summary-by-site'!$A2005&amp;'88101-daily-summary-by-site'!D$2&amp;'88101-daily-summary-by-site'!D$3,'AQS-88101'!$AC$2:$AC$2744&amp;'AQS-88101'!$E$2:$E$2744&amp;'AQS-88101'!$G$2:$G$2744,0)),""),"")</f>
        <v/>
      </c>
      <c r="E2005" s="42" t="str">
        <f t="array" ref="E2005">IFERROR(IF(INDEX('AQS-88101'!$M$2:$M$2744,MATCH('88101-daily-summary-by-site'!$A2005&amp;'88101-daily-summary-by-site'!E$2&amp;'88101-daily-summary-by-site'!E$3,'AQS-88101'!$AC$2:$AC$2744&amp;'AQS-88101'!$E$2:$E$2744&amp;'AQS-88101'!$G$2:$G$2744,0))&lt;&gt;"",INDEX('AQS-88101'!$M$2:$M$2744,MATCH('88101-daily-summary-by-site'!$A2005&amp;'88101-daily-summary-by-site'!E$2&amp;'88101-daily-summary-by-site'!E$3,'AQS-88101'!$AC$2:$AC$2744&amp;'AQS-88101'!$E$2:$E$2744&amp;'AQS-88101'!$G$2:$G$2744,0)),""),"")</f>
        <v/>
      </c>
      <c r="F2005" s="42" t="str">
        <f t="array" ref="F2005">IFERROR(IF(INDEX('AQS-88101'!$M$2:$M$2744,MATCH('88101-daily-summary-by-site'!$A2005&amp;'88101-daily-summary-by-site'!F$2&amp;'88101-daily-summary-by-site'!F$3,'AQS-88101'!$AC$2:$AC$2744&amp;'AQS-88101'!$E$2:$E$2744&amp;'AQS-88101'!$G$2:$G$2744,0))&lt;&gt;"",INDEX('AQS-88101'!$M$2:$M$2744,MATCH('88101-daily-summary-by-site'!$A2005&amp;'88101-daily-summary-by-site'!F$2&amp;'88101-daily-summary-by-site'!F$3,'AQS-88101'!$AC$2:$AC$2744&amp;'AQS-88101'!$E$2:$E$2744&amp;'AQS-88101'!$G$2:$G$2744,0)),""),"")</f>
        <v/>
      </c>
      <c r="G2005" s="42" t="str">
        <f t="array" ref="G2005">IFERROR(IF(INDEX('AQS-88101'!$M$2:$M$2744,MATCH('88101-daily-summary-by-site'!$A2005&amp;'88101-daily-summary-by-site'!G$2&amp;'88101-daily-summary-by-site'!G$3,'AQS-88101'!$AC$2:$AC$2744&amp;'AQS-88101'!$E$2:$E$2744&amp;'AQS-88101'!$G$2:$G$2744,0))&lt;&gt;"",INDEX('AQS-88101'!$M$2:$M$2744,MATCH('88101-daily-summary-by-site'!$A2005&amp;'88101-daily-summary-by-site'!G$2&amp;'88101-daily-summary-by-site'!G$3,'AQS-88101'!$AC$2:$AC$2744&amp;'AQS-88101'!$E$2:$E$2744&amp;'AQS-88101'!$G$2:$G$2744,0)),""),"")</f>
        <v/>
      </c>
      <c r="H2005" s="42" t="str">
        <f t="array" ref="H2005">IFERROR(IF(INDEX('AQS-88101'!$M$2:$M$2744,MATCH('88101-daily-summary-by-site'!$A2005&amp;'88101-daily-summary-by-site'!H$2&amp;'88101-daily-summary-by-site'!H$3,'AQS-88101'!$AC$2:$AC$2744&amp;'AQS-88101'!$E$2:$E$2744&amp;'AQS-88101'!$G$2:$G$2744,0))&lt;&gt;"",INDEX('AQS-88101'!$M$2:$M$2744,MATCH('88101-daily-summary-by-site'!$A2005&amp;'88101-daily-summary-by-site'!H$2&amp;'88101-daily-summary-by-site'!H$3,'AQS-88101'!$AC$2:$AC$2744&amp;'AQS-88101'!$E$2:$E$2744&amp;'AQS-88101'!$G$2:$G$2744,0)),""),"")</f>
        <v/>
      </c>
      <c r="I2005" s="108" t="str">
        <f t="array" ref="I2005">IFERROR(IF(INDEX('AQS-88101'!$M$2:$M$2744,MATCH('88101-daily-summary-by-site'!$A2005&amp;'88101-daily-summary-by-site'!I$2&amp;'88101-daily-summary-by-site'!I$3,'AQS-88101'!$AC$2:$AC$2744&amp;'AQS-88101'!$E$2:$E$2744&amp;'AQS-88101'!$G$2:$G$2744,0))&lt;&gt;"",INDEX('AQS-88101'!$M$2:$M$2744,MATCH('88101-daily-summary-by-site'!$A2005&amp;'88101-daily-summary-by-site'!I$2&amp;'88101-daily-summary-by-site'!I$3,'AQS-88101'!$AC$2:$AC$2744&amp;'AQS-88101'!$E$2:$E$2744&amp;'AQS-88101'!$G$2:$G$2744,0)),""),"")</f>
        <v/>
      </c>
      <c r="L2005" s="107" t="str">
        <f t="shared" si="161"/>
        <v/>
      </c>
      <c r="M2005" s="42" t="str">
        <f t="shared" si="162"/>
        <v/>
      </c>
      <c r="N2005" s="42" t="str">
        <f t="shared" si="163"/>
        <v/>
      </c>
      <c r="O2005" s="108" t="str">
        <f t="shared" si="164"/>
        <v/>
      </c>
    </row>
    <row r="2006" spans="1:15" x14ac:dyDescent="0.25">
      <c r="A2006" s="79">
        <f t="shared" si="160"/>
        <v>42159</v>
      </c>
      <c r="B2006" s="107" t="str">
        <f t="array" ref="B2006">IFERROR(IF(INDEX('AQS-88101'!$M$2:$M$2744,MATCH('88101-daily-summary-by-site'!$A2006&amp;'88101-daily-summary-by-site'!B$2&amp;'88101-daily-summary-by-site'!B$3,'AQS-88101'!$AC$2:$AC$2744&amp;'AQS-88101'!$E$2:$E$2744&amp;'AQS-88101'!$G$2:$G$2744,0))&lt;&gt;"",INDEX('AQS-88101'!$M$2:$M$2744,MATCH('88101-daily-summary-by-site'!$A2006&amp;'88101-daily-summary-by-site'!B$2&amp;'88101-daily-summary-by-site'!B$3,'AQS-88101'!$AC$2:$AC$2744&amp;'AQS-88101'!$E$2:$E$2744&amp;'AQS-88101'!$G$2:$G$2744,0)),""),"")</f>
        <v/>
      </c>
      <c r="C2006" s="42" t="str">
        <f t="array" ref="C2006">IFERROR(IF(INDEX('AQS-88101'!$M$2:$M$2744,MATCH('88101-daily-summary-by-site'!$A2006&amp;'88101-daily-summary-by-site'!C$2&amp;'88101-daily-summary-by-site'!C$3,'AQS-88101'!$AC$2:$AC$2744&amp;'AQS-88101'!$E$2:$E$2744&amp;'AQS-88101'!$G$2:$G$2744,0))&lt;&gt;"",INDEX('AQS-88101'!$M$2:$M$2744,MATCH('88101-daily-summary-by-site'!$A2006&amp;'88101-daily-summary-by-site'!C$2&amp;'88101-daily-summary-by-site'!C$3,'AQS-88101'!$AC$2:$AC$2744&amp;'AQS-88101'!$E$2:$E$2744&amp;'AQS-88101'!$G$2:$G$2744,0)),""),"")</f>
        <v/>
      </c>
      <c r="D2006" s="42" t="str">
        <f t="array" ref="D2006">IFERROR(IF(INDEX('AQS-88101'!$M$2:$M$2744,MATCH('88101-daily-summary-by-site'!$A2006&amp;'88101-daily-summary-by-site'!D$2&amp;'88101-daily-summary-by-site'!D$3,'AQS-88101'!$AC$2:$AC$2744&amp;'AQS-88101'!$E$2:$E$2744&amp;'AQS-88101'!$G$2:$G$2744,0))&lt;&gt;"",INDEX('AQS-88101'!$M$2:$M$2744,MATCH('88101-daily-summary-by-site'!$A2006&amp;'88101-daily-summary-by-site'!D$2&amp;'88101-daily-summary-by-site'!D$3,'AQS-88101'!$AC$2:$AC$2744&amp;'AQS-88101'!$E$2:$E$2744&amp;'AQS-88101'!$G$2:$G$2744,0)),""),"")</f>
        <v/>
      </c>
      <c r="E2006" s="42" t="str">
        <f t="array" ref="E2006">IFERROR(IF(INDEX('AQS-88101'!$M$2:$M$2744,MATCH('88101-daily-summary-by-site'!$A2006&amp;'88101-daily-summary-by-site'!E$2&amp;'88101-daily-summary-by-site'!E$3,'AQS-88101'!$AC$2:$AC$2744&amp;'AQS-88101'!$E$2:$E$2744&amp;'AQS-88101'!$G$2:$G$2744,0))&lt;&gt;"",INDEX('AQS-88101'!$M$2:$M$2744,MATCH('88101-daily-summary-by-site'!$A2006&amp;'88101-daily-summary-by-site'!E$2&amp;'88101-daily-summary-by-site'!E$3,'AQS-88101'!$AC$2:$AC$2744&amp;'AQS-88101'!$E$2:$E$2744&amp;'AQS-88101'!$G$2:$G$2744,0)),""),"")</f>
        <v/>
      </c>
      <c r="F2006" s="42" t="str">
        <f t="array" ref="F2006">IFERROR(IF(INDEX('AQS-88101'!$M$2:$M$2744,MATCH('88101-daily-summary-by-site'!$A2006&amp;'88101-daily-summary-by-site'!F$2&amp;'88101-daily-summary-by-site'!F$3,'AQS-88101'!$AC$2:$AC$2744&amp;'AQS-88101'!$E$2:$E$2744&amp;'AQS-88101'!$G$2:$G$2744,0))&lt;&gt;"",INDEX('AQS-88101'!$M$2:$M$2744,MATCH('88101-daily-summary-by-site'!$A2006&amp;'88101-daily-summary-by-site'!F$2&amp;'88101-daily-summary-by-site'!F$3,'AQS-88101'!$AC$2:$AC$2744&amp;'AQS-88101'!$E$2:$E$2744&amp;'AQS-88101'!$G$2:$G$2744,0)),""),"")</f>
        <v/>
      </c>
      <c r="G2006" s="42" t="str">
        <f t="array" ref="G2006">IFERROR(IF(INDEX('AQS-88101'!$M$2:$M$2744,MATCH('88101-daily-summary-by-site'!$A2006&amp;'88101-daily-summary-by-site'!G$2&amp;'88101-daily-summary-by-site'!G$3,'AQS-88101'!$AC$2:$AC$2744&amp;'AQS-88101'!$E$2:$E$2744&amp;'AQS-88101'!$G$2:$G$2744,0))&lt;&gt;"",INDEX('AQS-88101'!$M$2:$M$2744,MATCH('88101-daily-summary-by-site'!$A2006&amp;'88101-daily-summary-by-site'!G$2&amp;'88101-daily-summary-by-site'!G$3,'AQS-88101'!$AC$2:$AC$2744&amp;'AQS-88101'!$E$2:$E$2744&amp;'AQS-88101'!$G$2:$G$2744,0)),""),"")</f>
        <v/>
      </c>
      <c r="H2006" s="42" t="str">
        <f t="array" ref="H2006">IFERROR(IF(INDEX('AQS-88101'!$M$2:$M$2744,MATCH('88101-daily-summary-by-site'!$A2006&amp;'88101-daily-summary-by-site'!H$2&amp;'88101-daily-summary-by-site'!H$3,'AQS-88101'!$AC$2:$AC$2744&amp;'AQS-88101'!$E$2:$E$2744&amp;'AQS-88101'!$G$2:$G$2744,0))&lt;&gt;"",INDEX('AQS-88101'!$M$2:$M$2744,MATCH('88101-daily-summary-by-site'!$A2006&amp;'88101-daily-summary-by-site'!H$2&amp;'88101-daily-summary-by-site'!H$3,'AQS-88101'!$AC$2:$AC$2744&amp;'AQS-88101'!$E$2:$E$2744&amp;'AQS-88101'!$G$2:$G$2744,0)),""),"")</f>
        <v/>
      </c>
      <c r="I2006" s="108" t="str">
        <f t="array" ref="I2006">IFERROR(IF(INDEX('AQS-88101'!$M$2:$M$2744,MATCH('88101-daily-summary-by-site'!$A2006&amp;'88101-daily-summary-by-site'!I$2&amp;'88101-daily-summary-by-site'!I$3,'AQS-88101'!$AC$2:$AC$2744&amp;'AQS-88101'!$E$2:$E$2744&amp;'AQS-88101'!$G$2:$G$2744,0))&lt;&gt;"",INDEX('AQS-88101'!$M$2:$M$2744,MATCH('88101-daily-summary-by-site'!$A2006&amp;'88101-daily-summary-by-site'!I$2&amp;'88101-daily-summary-by-site'!I$3,'AQS-88101'!$AC$2:$AC$2744&amp;'AQS-88101'!$E$2:$E$2744&amp;'AQS-88101'!$G$2:$G$2744,0)),""),"")</f>
        <v/>
      </c>
      <c r="L2006" s="107" t="str">
        <f t="shared" si="161"/>
        <v/>
      </c>
      <c r="M2006" s="42" t="str">
        <f t="shared" si="162"/>
        <v/>
      </c>
      <c r="N2006" s="42" t="str">
        <f t="shared" si="163"/>
        <v/>
      </c>
      <c r="O2006" s="108" t="str">
        <f t="shared" si="164"/>
        <v/>
      </c>
    </row>
    <row r="2007" spans="1:15" x14ac:dyDescent="0.25">
      <c r="A2007" s="79">
        <f t="shared" si="160"/>
        <v>42160</v>
      </c>
      <c r="B2007" s="107">
        <f t="array" ref="B2007">IFERROR(IF(INDEX('AQS-88101'!$M$2:$M$2744,MATCH('88101-daily-summary-by-site'!$A2007&amp;'88101-daily-summary-by-site'!B$2&amp;'88101-daily-summary-by-site'!B$3,'AQS-88101'!$AC$2:$AC$2744&amp;'AQS-88101'!$E$2:$E$2744&amp;'AQS-88101'!$G$2:$G$2744,0))&lt;&gt;"",INDEX('AQS-88101'!$M$2:$M$2744,MATCH('88101-daily-summary-by-site'!$A2007&amp;'88101-daily-summary-by-site'!B$2&amp;'88101-daily-summary-by-site'!B$3,'AQS-88101'!$AC$2:$AC$2744&amp;'AQS-88101'!$E$2:$E$2744&amp;'AQS-88101'!$G$2:$G$2744,0)),""),"")</f>
        <v>2.2999999999999998</v>
      </c>
      <c r="C2007" s="42" t="str">
        <f t="array" ref="C2007">IFERROR(IF(INDEX('AQS-88101'!$M$2:$M$2744,MATCH('88101-daily-summary-by-site'!$A2007&amp;'88101-daily-summary-by-site'!C$2&amp;'88101-daily-summary-by-site'!C$3,'AQS-88101'!$AC$2:$AC$2744&amp;'AQS-88101'!$E$2:$E$2744&amp;'AQS-88101'!$G$2:$G$2744,0))&lt;&gt;"",INDEX('AQS-88101'!$M$2:$M$2744,MATCH('88101-daily-summary-by-site'!$A2007&amp;'88101-daily-summary-by-site'!C$2&amp;'88101-daily-summary-by-site'!C$3,'AQS-88101'!$AC$2:$AC$2744&amp;'AQS-88101'!$E$2:$E$2744&amp;'AQS-88101'!$G$2:$G$2744,0)),""),"")</f>
        <v/>
      </c>
      <c r="D2007" s="42">
        <f t="array" ref="D2007">IFERROR(IF(INDEX('AQS-88101'!$M$2:$M$2744,MATCH('88101-daily-summary-by-site'!$A2007&amp;'88101-daily-summary-by-site'!D$2&amp;'88101-daily-summary-by-site'!D$3,'AQS-88101'!$AC$2:$AC$2744&amp;'AQS-88101'!$E$2:$E$2744&amp;'AQS-88101'!$G$2:$G$2744,0))&lt;&gt;"",INDEX('AQS-88101'!$M$2:$M$2744,MATCH('88101-daily-summary-by-site'!$A2007&amp;'88101-daily-summary-by-site'!D$2&amp;'88101-daily-summary-by-site'!D$3,'AQS-88101'!$AC$2:$AC$2744&amp;'AQS-88101'!$E$2:$E$2744&amp;'AQS-88101'!$G$2:$G$2744,0)),""),"")</f>
        <v>2</v>
      </c>
      <c r="E2007" s="42">
        <f t="array" ref="E2007">IFERROR(IF(INDEX('AQS-88101'!$M$2:$M$2744,MATCH('88101-daily-summary-by-site'!$A2007&amp;'88101-daily-summary-by-site'!E$2&amp;'88101-daily-summary-by-site'!E$3,'AQS-88101'!$AC$2:$AC$2744&amp;'AQS-88101'!$E$2:$E$2744&amp;'AQS-88101'!$G$2:$G$2744,0))&lt;&gt;"",INDEX('AQS-88101'!$M$2:$M$2744,MATCH('88101-daily-summary-by-site'!$A2007&amp;'88101-daily-summary-by-site'!E$2&amp;'88101-daily-summary-by-site'!E$3,'AQS-88101'!$AC$2:$AC$2744&amp;'AQS-88101'!$E$2:$E$2744&amp;'AQS-88101'!$G$2:$G$2744,0)),""),"")</f>
        <v>7.9</v>
      </c>
      <c r="F2007" s="42">
        <f t="array" ref="F2007">IFERROR(IF(INDEX('AQS-88101'!$M$2:$M$2744,MATCH('88101-daily-summary-by-site'!$A2007&amp;'88101-daily-summary-by-site'!F$2&amp;'88101-daily-summary-by-site'!F$3,'AQS-88101'!$AC$2:$AC$2744&amp;'AQS-88101'!$E$2:$E$2744&amp;'AQS-88101'!$G$2:$G$2744,0))&lt;&gt;"",INDEX('AQS-88101'!$M$2:$M$2744,MATCH('88101-daily-summary-by-site'!$A2007&amp;'88101-daily-summary-by-site'!F$2&amp;'88101-daily-summary-by-site'!F$3,'AQS-88101'!$AC$2:$AC$2744&amp;'AQS-88101'!$E$2:$E$2744&amp;'AQS-88101'!$G$2:$G$2744,0)),""),"")</f>
        <v>4.9000000000000004</v>
      </c>
      <c r="G2007" s="42" t="str">
        <f t="array" ref="G2007">IFERROR(IF(INDEX('AQS-88101'!$M$2:$M$2744,MATCH('88101-daily-summary-by-site'!$A2007&amp;'88101-daily-summary-by-site'!G$2&amp;'88101-daily-summary-by-site'!G$3,'AQS-88101'!$AC$2:$AC$2744&amp;'AQS-88101'!$E$2:$E$2744&amp;'AQS-88101'!$G$2:$G$2744,0))&lt;&gt;"",INDEX('AQS-88101'!$M$2:$M$2744,MATCH('88101-daily-summary-by-site'!$A2007&amp;'88101-daily-summary-by-site'!G$2&amp;'88101-daily-summary-by-site'!G$3,'AQS-88101'!$AC$2:$AC$2744&amp;'AQS-88101'!$E$2:$E$2744&amp;'AQS-88101'!$G$2:$G$2744,0)),""),"")</f>
        <v/>
      </c>
      <c r="H2007" s="42" t="str">
        <f t="array" ref="H2007">IFERROR(IF(INDEX('AQS-88101'!$M$2:$M$2744,MATCH('88101-daily-summary-by-site'!$A2007&amp;'88101-daily-summary-by-site'!H$2&amp;'88101-daily-summary-by-site'!H$3,'AQS-88101'!$AC$2:$AC$2744&amp;'AQS-88101'!$E$2:$E$2744&amp;'AQS-88101'!$G$2:$G$2744,0))&lt;&gt;"",INDEX('AQS-88101'!$M$2:$M$2744,MATCH('88101-daily-summary-by-site'!$A2007&amp;'88101-daily-summary-by-site'!H$2&amp;'88101-daily-summary-by-site'!H$3,'AQS-88101'!$AC$2:$AC$2744&amp;'AQS-88101'!$E$2:$E$2744&amp;'AQS-88101'!$G$2:$G$2744,0)),""),"")</f>
        <v/>
      </c>
      <c r="I2007" s="108" t="str">
        <f t="array" ref="I2007">IFERROR(IF(INDEX('AQS-88101'!$M$2:$M$2744,MATCH('88101-daily-summary-by-site'!$A2007&amp;'88101-daily-summary-by-site'!I$2&amp;'88101-daily-summary-by-site'!I$3,'AQS-88101'!$AC$2:$AC$2744&amp;'AQS-88101'!$E$2:$E$2744&amp;'AQS-88101'!$G$2:$G$2744,0))&lt;&gt;"",INDEX('AQS-88101'!$M$2:$M$2744,MATCH('88101-daily-summary-by-site'!$A2007&amp;'88101-daily-summary-by-site'!I$2&amp;'88101-daily-summary-by-site'!I$3,'AQS-88101'!$AC$2:$AC$2744&amp;'AQS-88101'!$E$2:$E$2744&amp;'AQS-88101'!$G$2:$G$2744,0)),""),"")</f>
        <v/>
      </c>
      <c r="L2007" s="107">
        <f t="shared" si="161"/>
        <v>2.2999999999999998</v>
      </c>
      <c r="M2007" s="42">
        <f t="shared" si="162"/>
        <v>2</v>
      </c>
      <c r="N2007" s="42">
        <f t="shared" si="163"/>
        <v>4.9000000000000004</v>
      </c>
      <c r="O2007" s="108" t="str">
        <f t="shared" si="164"/>
        <v/>
      </c>
    </row>
    <row r="2008" spans="1:15" x14ac:dyDescent="0.25">
      <c r="A2008" s="79">
        <f t="shared" si="160"/>
        <v>42161</v>
      </c>
      <c r="B2008" s="107" t="str">
        <f t="array" ref="B2008">IFERROR(IF(INDEX('AQS-88101'!$M$2:$M$2744,MATCH('88101-daily-summary-by-site'!$A2008&amp;'88101-daily-summary-by-site'!B$2&amp;'88101-daily-summary-by-site'!B$3,'AQS-88101'!$AC$2:$AC$2744&amp;'AQS-88101'!$E$2:$E$2744&amp;'AQS-88101'!$G$2:$G$2744,0))&lt;&gt;"",INDEX('AQS-88101'!$M$2:$M$2744,MATCH('88101-daily-summary-by-site'!$A2008&amp;'88101-daily-summary-by-site'!B$2&amp;'88101-daily-summary-by-site'!B$3,'AQS-88101'!$AC$2:$AC$2744&amp;'AQS-88101'!$E$2:$E$2744&amp;'AQS-88101'!$G$2:$G$2744,0)),""),"")</f>
        <v/>
      </c>
      <c r="C2008" s="42" t="str">
        <f t="array" ref="C2008">IFERROR(IF(INDEX('AQS-88101'!$M$2:$M$2744,MATCH('88101-daily-summary-by-site'!$A2008&amp;'88101-daily-summary-by-site'!C$2&amp;'88101-daily-summary-by-site'!C$3,'AQS-88101'!$AC$2:$AC$2744&amp;'AQS-88101'!$E$2:$E$2744&amp;'AQS-88101'!$G$2:$G$2744,0))&lt;&gt;"",INDEX('AQS-88101'!$M$2:$M$2744,MATCH('88101-daily-summary-by-site'!$A2008&amp;'88101-daily-summary-by-site'!C$2&amp;'88101-daily-summary-by-site'!C$3,'AQS-88101'!$AC$2:$AC$2744&amp;'AQS-88101'!$E$2:$E$2744&amp;'AQS-88101'!$G$2:$G$2744,0)),""),"")</f>
        <v/>
      </c>
      <c r="D2008" s="42" t="str">
        <f t="array" ref="D2008">IFERROR(IF(INDEX('AQS-88101'!$M$2:$M$2744,MATCH('88101-daily-summary-by-site'!$A2008&amp;'88101-daily-summary-by-site'!D$2&amp;'88101-daily-summary-by-site'!D$3,'AQS-88101'!$AC$2:$AC$2744&amp;'AQS-88101'!$E$2:$E$2744&amp;'AQS-88101'!$G$2:$G$2744,0))&lt;&gt;"",INDEX('AQS-88101'!$M$2:$M$2744,MATCH('88101-daily-summary-by-site'!$A2008&amp;'88101-daily-summary-by-site'!D$2&amp;'88101-daily-summary-by-site'!D$3,'AQS-88101'!$AC$2:$AC$2744&amp;'AQS-88101'!$E$2:$E$2744&amp;'AQS-88101'!$G$2:$G$2744,0)),""),"")</f>
        <v/>
      </c>
      <c r="E2008" s="42" t="str">
        <f t="array" ref="E2008">IFERROR(IF(INDEX('AQS-88101'!$M$2:$M$2744,MATCH('88101-daily-summary-by-site'!$A2008&amp;'88101-daily-summary-by-site'!E$2&amp;'88101-daily-summary-by-site'!E$3,'AQS-88101'!$AC$2:$AC$2744&amp;'AQS-88101'!$E$2:$E$2744&amp;'AQS-88101'!$G$2:$G$2744,0))&lt;&gt;"",INDEX('AQS-88101'!$M$2:$M$2744,MATCH('88101-daily-summary-by-site'!$A2008&amp;'88101-daily-summary-by-site'!E$2&amp;'88101-daily-summary-by-site'!E$3,'AQS-88101'!$AC$2:$AC$2744&amp;'AQS-88101'!$E$2:$E$2744&amp;'AQS-88101'!$G$2:$G$2744,0)),""),"")</f>
        <v/>
      </c>
      <c r="F2008" s="42" t="str">
        <f t="array" ref="F2008">IFERROR(IF(INDEX('AQS-88101'!$M$2:$M$2744,MATCH('88101-daily-summary-by-site'!$A2008&amp;'88101-daily-summary-by-site'!F$2&amp;'88101-daily-summary-by-site'!F$3,'AQS-88101'!$AC$2:$AC$2744&amp;'AQS-88101'!$E$2:$E$2744&amp;'AQS-88101'!$G$2:$G$2744,0))&lt;&gt;"",INDEX('AQS-88101'!$M$2:$M$2744,MATCH('88101-daily-summary-by-site'!$A2008&amp;'88101-daily-summary-by-site'!F$2&amp;'88101-daily-summary-by-site'!F$3,'AQS-88101'!$AC$2:$AC$2744&amp;'AQS-88101'!$E$2:$E$2744&amp;'AQS-88101'!$G$2:$G$2744,0)),""),"")</f>
        <v/>
      </c>
      <c r="G2008" s="42" t="str">
        <f t="array" ref="G2008">IFERROR(IF(INDEX('AQS-88101'!$M$2:$M$2744,MATCH('88101-daily-summary-by-site'!$A2008&amp;'88101-daily-summary-by-site'!G$2&amp;'88101-daily-summary-by-site'!G$3,'AQS-88101'!$AC$2:$AC$2744&amp;'AQS-88101'!$E$2:$E$2744&amp;'AQS-88101'!$G$2:$G$2744,0))&lt;&gt;"",INDEX('AQS-88101'!$M$2:$M$2744,MATCH('88101-daily-summary-by-site'!$A2008&amp;'88101-daily-summary-by-site'!G$2&amp;'88101-daily-summary-by-site'!G$3,'AQS-88101'!$AC$2:$AC$2744&amp;'AQS-88101'!$E$2:$E$2744&amp;'AQS-88101'!$G$2:$G$2744,0)),""),"")</f>
        <v/>
      </c>
      <c r="H2008" s="42" t="str">
        <f t="array" ref="H2008">IFERROR(IF(INDEX('AQS-88101'!$M$2:$M$2744,MATCH('88101-daily-summary-by-site'!$A2008&amp;'88101-daily-summary-by-site'!H$2&amp;'88101-daily-summary-by-site'!H$3,'AQS-88101'!$AC$2:$AC$2744&amp;'AQS-88101'!$E$2:$E$2744&amp;'AQS-88101'!$G$2:$G$2744,0))&lt;&gt;"",INDEX('AQS-88101'!$M$2:$M$2744,MATCH('88101-daily-summary-by-site'!$A2008&amp;'88101-daily-summary-by-site'!H$2&amp;'88101-daily-summary-by-site'!H$3,'AQS-88101'!$AC$2:$AC$2744&amp;'AQS-88101'!$E$2:$E$2744&amp;'AQS-88101'!$G$2:$G$2744,0)),""),"")</f>
        <v/>
      </c>
      <c r="I2008" s="108" t="str">
        <f t="array" ref="I2008">IFERROR(IF(INDEX('AQS-88101'!$M$2:$M$2744,MATCH('88101-daily-summary-by-site'!$A2008&amp;'88101-daily-summary-by-site'!I$2&amp;'88101-daily-summary-by-site'!I$3,'AQS-88101'!$AC$2:$AC$2744&amp;'AQS-88101'!$E$2:$E$2744&amp;'AQS-88101'!$G$2:$G$2744,0))&lt;&gt;"",INDEX('AQS-88101'!$M$2:$M$2744,MATCH('88101-daily-summary-by-site'!$A2008&amp;'88101-daily-summary-by-site'!I$2&amp;'88101-daily-summary-by-site'!I$3,'AQS-88101'!$AC$2:$AC$2744&amp;'AQS-88101'!$E$2:$E$2744&amp;'AQS-88101'!$G$2:$G$2744,0)),""),"")</f>
        <v/>
      </c>
      <c r="L2008" s="107" t="str">
        <f t="shared" si="161"/>
        <v/>
      </c>
      <c r="M2008" s="42" t="str">
        <f t="shared" si="162"/>
        <v/>
      </c>
      <c r="N2008" s="42" t="str">
        <f t="shared" si="163"/>
        <v/>
      </c>
      <c r="O2008" s="108" t="str">
        <f t="shared" si="164"/>
        <v/>
      </c>
    </row>
    <row r="2009" spans="1:15" x14ac:dyDescent="0.25">
      <c r="A2009" s="79">
        <f t="shared" si="160"/>
        <v>42162</v>
      </c>
      <c r="B2009" s="107" t="str">
        <f t="array" ref="B2009">IFERROR(IF(INDEX('AQS-88101'!$M$2:$M$2744,MATCH('88101-daily-summary-by-site'!$A2009&amp;'88101-daily-summary-by-site'!B$2&amp;'88101-daily-summary-by-site'!B$3,'AQS-88101'!$AC$2:$AC$2744&amp;'AQS-88101'!$E$2:$E$2744&amp;'AQS-88101'!$G$2:$G$2744,0))&lt;&gt;"",INDEX('AQS-88101'!$M$2:$M$2744,MATCH('88101-daily-summary-by-site'!$A2009&amp;'88101-daily-summary-by-site'!B$2&amp;'88101-daily-summary-by-site'!B$3,'AQS-88101'!$AC$2:$AC$2744&amp;'AQS-88101'!$E$2:$E$2744&amp;'AQS-88101'!$G$2:$G$2744,0)),""),"")</f>
        <v/>
      </c>
      <c r="C2009" s="42" t="str">
        <f t="array" ref="C2009">IFERROR(IF(INDEX('AQS-88101'!$M$2:$M$2744,MATCH('88101-daily-summary-by-site'!$A2009&amp;'88101-daily-summary-by-site'!C$2&amp;'88101-daily-summary-by-site'!C$3,'AQS-88101'!$AC$2:$AC$2744&amp;'AQS-88101'!$E$2:$E$2744&amp;'AQS-88101'!$G$2:$G$2744,0))&lt;&gt;"",INDEX('AQS-88101'!$M$2:$M$2744,MATCH('88101-daily-summary-by-site'!$A2009&amp;'88101-daily-summary-by-site'!C$2&amp;'88101-daily-summary-by-site'!C$3,'AQS-88101'!$AC$2:$AC$2744&amp;'AQS-88101'!$E$2:$E$2744&amp;'AQS-88101'!$G$2:$G$2744,0)),""),"")</f>
        <v/>
      </c>
      <c r="D2009" s="42" t="str">
        <f t="array" ref="D2009">IFERROR(IF(INDEX('AQS-88101'!$M$2:$M$2744,MATCH('88101-daily-summary-by-site'!$A2009&amp;'88101-daily-summary-by-site'!D$2&amp;'88101-daily-summary-by-site'!D$3,'AQS-88101'!$AC$2:$AC$2744&amp;'AQS-88101'!$E$2:$E$2744&amp;'AQS-88101'!$G$2:$G$2744,0))&lt;&gt;"",INDEX('AQS-88101'!$M$2:$M$2744,MATCH('88101-daily-summary-by-site'!$A2009&amp;'88101-daily-summary-by-site'!D$2&amp;'88101-daily-summary-by-site'!D$3,'AQS-88101'!$AC$2:$AC$2744&amp;'AQS-88101'!$E$2:$E$2744&amp;'AQS-88101'!$G$2:$G$2744,0)),""),"")</f>
        <v/>
      </c>
      <c r="E2009" s="42" t="str">
        <f t="array" ref="E2009">IFERROR(IF(INDEX('AQS-88101'!$M$2:$M$2744,MATCH('88101-daily-summary-by-site'!$A2009&amp;'88101-daily-summary-by-site'!E$2&amp;'88101-daily-summary-by-site'!E$3,'AQS-88101'!$AC$2:$AC$2744&amp;'AQS-88101'!$E$2:$E$2744&amp;'AQS-88101'!$G$2:$G$2744,0))&lt;&gt;"",INDEX('AQS-88101'!$M$2:$M$2744,MATCH('88101-daily-summary-by-site'!$A2009&amp;'88101-daily-summary-by-site'!E$2&amp;'88101-daily-summary-by-site'!E$3,'AQS-88101'!$AC$2:$AC$2744&amp;'AQS-88101'!$E$2:$E$2744&amp;'AQS-88101'!$G$2:$G$2744,0)),""),"")</f>
        <v/>
      </c>
      <c r="F2009" s="42" t="str">
        <f t="array" ref="F2009">IFERROR(IF(INDEX('AQS-88101'!$M$2:$M$2744,MATCH('88101-daily-summary-by-site'!$A2009&amp;'88101-daily-summary-by-site'!F$2&amp;'88101-daily-summary-by-site'!F$3,'AQS-88101'!$AC$2:$AC$2744&amp;'AQS-88101'!$E$2:$E$2744&amp;'AQS-88101'!$G$2:$G$2744,0))&lt;&gt;"",INDEX('AQS-88101'!$M$2:$M$2744,MATCH('88101-daily-summary-by-site'!$A2009&amp;'88101-daily-summary-by-site'!F$2&amp;'88101-daily-summary-by-site'!F$3,'AQS-88101'!$AC$2:$AC$2744&amp;'AQS-88101'!$E$2:$E$2744&amp;'AQS-88101'!$G$2:$G$2744,0)),""),"")</f>
        <v/>
      </c>
      <c r="G2009" s="42" t="str">
        <f t="array" ref="G2009">IFERROR(IF(INDEX('AQS-88101'!$M$2:$M$2744,MATCH('88101-daily-summary-by-site'!$A2009&amp;'88101-daily-summary-by-site'!G$2&amp;'88101-daily-summary-by-site'!G$3,'AQS-88101'!$AC$2:$AC$2744&amp;'AQS-88101'!$E$2:$E$2744&amp;'AQS-88101'!$G$2:$G$2744,0))&lt;&gt;"",INDEX('AQS-88101'!$M$2:$M$2744,MATCH('88101-daily-summary-by-site'!$A2009&amp;'88101-daily-summary-by-site'!G$2&amp;'88101-daily-summary-by-site'!G$3,'AQS-88101'!$AC$2:$AC$2744&amp;'AQS-88101'!$E$2:$E$2744&amp;'AQS-88101'!$G$2:$G$2744,0)),""),"")</f>
        <v/>
      </c>
      <c r="H2009" s="42" t="str">
        <f t="array" ref="H2009">IFERROR(IF(INDEX('AQS-88101'!$M$2:$M$2744,MATCH('88101-daily-summary-by-site'!$A2009&amp;'88101-daily-summary-by-site'!H$2&amp;'88101-daily-summary-by-site'!H$3,'AQS-88101'!$AC$2:$AC$2744&amp;'AQS-88101'!$E$2:$E$2744&amp;'AQS-88101'!$G$2:$G$2744,0))&lt;&gt;"",INDEX('AQS-88101'!$M$2:$M$2744,MATCH('88101-daily-summary-by-site'!$A2009&amp;'88101-daily-summary-by-site'!H$2&amp;'88101-daily-summary-by-site'!H$3,'AQS-88101'!$AC$2:$AC$2744&amp;'AQS-88101'!$E$2:$E$2744&amp;'AQS-88101'!$G$2:$G$2744,0)),""),"")</f>
        <v/>
      </c>
      <c r="I2009" s="108" t="str">
        <f t="array" ref="I2009">IFERROR(IF(INDEX('AQS-88101'!$M$2:$M$2744,MATCH('88101-daily-summary-by-site'!$A2009&amp;'88101-daily-summary-by-site'!I$2&amp;'88101-daily-summary-by-site'!I$3,'AQS-88101'!$AC$2:$AC$2744&amp;'AQS-88101'!$E$2:$E$2744&amp;'AQS-88101'!$G$2:$G$2744,0))&lt;&gt;"",INDEX('AQS-88101'!$M$2:$M$2744,MATCH('88101-daily-summary-by-site'!$A2009&amp;'88101-daily-summary-by-site'!I$2&amp;'88101-daily-summary-by-site'!I$3,'AQS-88101'!$AC$2:$AC$2744&amp;'AQS-88101'!$E$2:$E$2744&amp;'AQS-88101'!$G$2:$G$2744,0)),""),"")</f>
        <v/>
      </c>
      <c r="L2009" s="107" t="str">
        <f t="shared" si="161"/>
        <v/>
      </c>
      <c r="M2009" s="42" t="str">
        <f t="shared" si="162"/>
        <v/>
      </c>
      <c r="N2009" s="42" t="str">
        <f t="shared" si="163"/>
        <v/>
      </c>
      <c r="O2009" s="108" t="str">
        <f t="shared" si="164"/>
        <v/>
      </c>
    </row>
    <row r="2010" spans="1:15" x14ac:dyDescent="0.25">
      <c r="A2010" s="79">
        <f t="shared" si="160"/>
        <v>42163</v>
      </c>
      <c r="B2010" s="107">
        <f t="array" ref="B2010">IFERROR(IF(INDEX('AQS-88101'!$M$2:$M$2744,MATCH('88101-daily-summary-by-site'!$A2010&amp;'88101-daily-summary-by-site'!B$2&amp;'88101-daily-summary-by-site'!B$3,'AQS-88101'!$AC$2:$AC$2744&amp;'AQS-88101'!$E$2:$E$2744&amp;'AQS-88101'!$G$2:$G$2744,0))&lt;&gt;"",INDEX('AQS-88101'!$M$2:$M$2744,MATCH('88101-daily-summary-by-site'!$A2010&amp;'88101-daily-summary-by-site'!B$2&amp;'88101-daily-summary-by-site'!B$3,'AQS-88101'!$AC$2:$AC$2744&amp;'AQS-88101'!$E$2:$E$2744&amp;'AQS-88101'!$G$2:$G$2744,0)),""),"")</f>
        <v>1.9</v>
      </c>
      <c r="C2010" s="42" t="str">
        <f t="array" ref="C2010">IFERROR(IF(INDEX('AQS-88101'!$M$2:$M$2744,MATCH('88101-daily-summary-by-site'!$A2010&amp;'88101-daily-summary-by-site'!C$2&amp;'88101-daily-summary-by-site'!C$3,'AQS-88101'!$AC$2:$AC$2744&amp;'AQS-88101'!$E$2:$E$2744&amp;'AQS-88101'!$G$2:$G$2744,0))&lt;&gt;"",INDEX('AQS-88101'!$M$2:$M$2744,MATCH('88101-daily-summary-by-site'!$A2010&amp;'88101-daily-summary-by-site'!C$2&amp;'88101-daily-summary-by-site'!C$3,'AQS-88101'!$AC$2:$AC$2744&amp;'AQS-88101'!$E$2:$E$2744&amp;'AQS-88101'!$G$2:$G$2744,0)),""),"")</f>
        <v/>
      </c>
      <c r="D2010" s="42">
        <f t="array" ref="D2010">IFERROR(IF(INDEX('AQS-88101'!$M$2:$M$2744,MATCH('88101-daily-summary-by-site'!$A2010&amp;'88101-daily-summary-by-site'!D$2&amp;'88101-daily-summary-by-site'!D$3,'AQS-88101'!$AC$2:$AC$2744&amp;'AQS-88101'!$E$2:$E$2744&amp;'AQS-88101'!$G$2:$G$2744,0))&lt;&gt;"",INDEX('AQS-88101'!$M$2:$M$2744,MATCH('88101-daily-summary-by-site'!$A2010&amp;'88101-daily-summary-by-site'!D$2&amp;'88101-daily-summary-by-site'!D$3,'AQS-88101'!$AC$2:$AC$2744&amp;'AQS-88101'!$E$2:$E$2744&amp;'AQS-88101'!$G$2:$G$2744,0)),""),"")</f>
        <v>1.3</v>
      </c>
      <c r="E2010" s="42" t="str">
        <f t="array" ref="E2010">IFERROR(IF(INDEX('AQS-88101'!$M$2:$M$2744,MATCH('88101-daily-summary-by-site'!$A2010&amp;'88101-daily-summary-by-site'!E$2&amp;'88101-daily-summary-by-site'!E$3,'AQS-88101'!$AC$2:$AC$2744&amp;'AQS-88101'!$E$2:$E$2744&amp;'AQS-88101'!$G$2:$G$2744,0))&lt;&gt;"",INDEX('AQS-88101'!$M$2:$M$2744,MATCH('88101-daily-summary-by-site'!$A2010&amp;'88101-daily-summary-by-site'!E$2&amp;'88101-daily-summary-by-site'!E$3,'AQS-88101'!$AC$2:$AC$2744&amp;'AQS-88101'!$E$2:$E$2744&amp;'AQS-88101'!$G$2:$G$2744,0)),""),"")</f>
        <v/>
      </c>
      <c r="F2010" s="42">
        <f t="array" ref="F2010">IFERROR(IF(INDEX('AQS-88101'!$M$2:$M$2744,MATCH('88101-daily-summary-by-site'!$A2010&amp;'88101-daily-summary-by-site'!F$2&amp;'88101-daily-summary-by-site'!F$3,'AQS-88101'!$AC$2:$AC$2744&amp;'AQS-88101'!$E$2:$E$2744&amp;'AQS-88101'!$G$2:$G$2744,0))&lt;&gt;"",INDEX('AQS-88101'!$M$2:$M$2744,MATCH('88101-daily-summary-by-site'!$A2010&amp;'88101-daily-summary-by-site'!F$2&amp;'88101-daily-summary-by-site'!F$3,'AQS-88101'!$AC$2:$AC$2744&amp;'AQS-88101'!$E$2:$E$2744&amp;'AQS-88101'!$G$2:$G$2744,0)),""),"")</f>
        <v>3.9</v>
      </c>
      <c r="G2010" s="42" t="str">
        <f t="array" ref="G2010">IFERROR(IF(INDEX('AQS-88101'!$M$2:$M$2744,MATCH('88101-daily-summary-by-site'!$A2010&amp;'88101-daily-summary-by-site'!G$2&amp;'88101-daily-summary-by-site'!G$3,'AQS-88101'!$AC$2:$AC$2744&amp;'AQS-88101'!$E$2:$E$2744&amp;'AQS-88101'!$G$2:$G$2744,0))&lt;&gt;"",INDEX('AQS-88101'!$M$2:$M$2744,MATCH('88101-daily-summary-by-site'!$A2010&amp;'88101-daily-summary-by-site'!G$2&amp;'88101-daily-summary-by-site'!G$3,'AQS-88101'!$AC$2:$AC$2744&amp;'AQS-88101'!$E$2:$E$2744&amp;'AQS-88101'!$G$2:$G$2744,0)),""),"")</f>
        <v/>
      </c>
      <c r="H2010" s="42" t="str">
        <f t="array" ref="H2010">IFERROR(IF(INDEX('AQS-88101'!$M$2:$M$2744,MATCH('88101-daily-summary-by-site'!$A2010&amp;'88101-daily-summary-by-site'!H$2&amp;'88101-daily-summary-by-site'!H$3,'AQS-88101'!$AC$2:$AC$2744&amp;'AQS-88101'!$E$2:$E$2744&amp;'AQS-88101'!$G$2:$G$2744,0))&lt;&gt;"",INDEX('AQS-88101'!$M$2:$M$2744,MATCH('88101-daily-summary-by-site'!$A2010&amp;'88101-daily-summary-by-site'!H$2&amp;'88101-daily-summary-by-site'!H$3,'AQS-88101'!$AC$2:$AC$2744&amp;'AQS-88101'!$E$2:$E$2744&amp;'AQS-88101'!$G$2:$G$2744,0)),""),"")</f>
        <v/>
      </c>
      <c r="I2010" s="108" t="str">
        <f t="array" ref="I2010">IFERROR(IF(INDEX('AQS-88101'!$M$2:$M$2744,MATCH('88101-daily-summary-by-site'!$A2010&amp;'88101-daily-summary-by-site'!I$2&amp;'88101-daily-summary-by-site'!I$3,'AQS-88101'!$AC$2:$AC$2744&amp;'AQS-88101'!$E$2:$E$2744&amp;'AQS-88101'!$G$2:$G$2744,0))&lt;&gt;"",INDEX('AQS-88101'!$M$2:$M$2744,MATCH('88101-daily-summary-by-site'!$A2010&amp;'88101-daily-summary-by-site'!I$2&amp;'88101-daily-summary-by-site'!I$3,'AQS-88101'!$AC$2:$AC$2744&amp;'AQS-88101'!$E$2:$E$2744&amp;'AQS-88101'!$G$2:$G$2744,0)),""),"")</f>
        <v/>
      </c>
      <c r="L2010" s="107">
        <f t="shared" si="161"/>
        <v>1.9</v>
      </c>
      <c r="M2010" s="42">
        <f t="shared" si="162"/>
        <v>1.3</v>
      </c>
      <c r="N2010" s="42">
        <f t="shared" si="163"/>
        <v>3.9</v>
      </c>
      <c r="O2010" s="108" t="str">
        <f t="shared" si="164"/>
        <v/>
      </c>
    </row>
    <row r="2011" spans="1:15" x14ac:dyDescent="0.25">
      <c r="A2011" s="79">
        <f t="shared" si="160"/>
        <v>42164</v>
      </c>
      <c r="B2011" s="107" t="str">
        <f t="array" ref="B2011">IFERROR(IF(INDEX('AQS-88101'!$M$2:$M$2744,MATCH('88101-daily-summary-by-site'!$A2011&amp;'88101-daily-summary-by-site'!B$2&amp;'88101-daily-summary-by-site'!B$3,'AQS-88101'!$AC$2:$AC$2744&amp;'AQS-88101'!$E$2:$E$2744&amp;'AQS-88101'!$G$2:$G$2744,0))&lt;&gt;"",INDEX('AQS-88101'!$M$2:$M$2744,MATCH('88101-daily-summary-by-site'!$A2011&amp;'88101-daily-summary-by-site'!B$2&amp;'88101-daily-summary-by-site'!B$3,'AQS-88101'!$AC$2:$AC$2744&amp;'AQS-88101'!$E$2:$E$2744&amp;'AQS-88101'!$G$2:$G$2744,0)),""),"")</f>
        <v/>
      </c>
      <c r="C2011" s="42" t="str">
        <f t="array" ref="C2011">IFERROR(IF(INDEX('AQS-88101'!$M$2:$M$2744,MATCH('88101-daily-summary-by-site'!$A2011&amp;'88101-daily-summary-by-site'!C$2&amp;'88101-daily-summary-by-site'!C$3,'AQS-88101'!$AC$2:$AC$2744&amp;'AQS-88101'!$E$2:$E$2744&amp;'AQS-88101'!$G$2:$G$2744,0))&lt;&gt;"",INDEX('AQS-88101'!$M$2:$M$2744,MATCH('88101-daily-summary-by-site'!$A2011&amp;'88101-daily-summary-by-site'!C$2&amp;'88101-daily-summary-by-site'!C$3,'AQS-88101'!$AC$2:$AC$2744&amp;'AQS-88101'!$E$2:$E$2744&amp;'AQS-88101'!$G$2:$G$2744,0)),""),"")</f>
        <v/>
      </c>
      <c r="D2011" s="42" t="str">
        <f t="array" ref="D2011">IFERROR(IF(INDEX('AQS-88101'!$M$2:$M$2744,MATCH('88101-daily-summary-by-site'!$A2011&amp;'88101-daily-summary-by-site'!D$2&amp;'88101-daily-summary-by-site'!D$3,'AQS-88101'!$AC$2:$AC$2744&amp;'AQS-88101'!$E$2:$E$2744&amp;'AQS-88101'!$G$2:$G$2744,0))&lt;&gt;"",INDEX('AQS-88101'!$M$2:$M$2744,MATCH('88101-daily-summary-by-site'!$A2011&amp;'88101-daily-summary-by-site'!D$2&amp;'88101-daily-summary-by-site'!D$3,'AQS-88101'!$AC$2:$AC$2744&amp;'AQS-88101'!$E$2:$E$2744&amp;'AQS-88101'!$G$2:$G$2744,0)),""),"")</f>
        <v/>
      </c>
      <c r="E2011" s="42" t="str">
        <f t="array" ref="E2011">IFERROR(IF(INDEX('AQS-88101'!$M$2:$M$2744,MATCH('88101-daily-summary-by-site'!$A2011&amp;'88101-daily-summary-by-site'!E$2&amp;'88101-daily-summary-by-site'!E$3,'AQS-88101'!$AC$2:$AC$2744&amp;'AQS-88101'!$E$2:$E$2744&amp;'AQS-88101'!$G$2:$G$2744,0))&lt;&gt;"",INDEX('AQS-88101'!$M$2:$M$2744,MATCH('88101-daily-summary-by-site'!$A2011&amp;'88101-daily-summary-by-site'!E$2&amp;'88101-daily-summary-by-site'!E$3,'AQS-88101'!$AC$2:$AC$2744&amp;'AQS-88101'!$E$2:$E$2744&amp;'AQS-88101'!$G$2:$G$2744,0)),""),"")</f>
        <v/>
      </c>
      <c r="F2011" s="42" t="str">
        <f t="array" ref="F2011">IFERROR(IF(INDEX('AQS-88101'!$M$2:$M$2744,MATCH('88101-daily-summary-by-site'!$A2011&amp;'88101-daily-summary-by-site'!F$2&amp;'88101-daily-summary-by-site'!F$3,'AQS-88101'!$AC$2:$AC$2744&amp;'AQS-88101'!$E$2:$E$2744&amp;'AQS-88101'!$G$2:$G$2744,0))&lt;&gt;"",INDEX('AQS-88101'!$M$2:$M$2744,MATCH('88101-daily-summary-by-site'!$A2011&amp;'88101-daily-summary-by-site'!F$2&amp;'88101-daily-summary-by-site'!F$3,'AQS-88101'!$AC$2:$AC$2744&amp;'AQS-88101'!$E$2:$E$2744&amp;'AQS-88101'!$G$2:$G$2744,0)),""),"")</f>
        <v/>
      </c>
      <c r="G2011" s="42" t="str">
        <f t="array" ref="G2011">IFERROR(IF(INDEX('AQS-88101'!$M$2:$M$2744,MATCH('88101-daily-summary-by-site'!$A2011&amp;'88101-daily-summary-by-site'!G$2&amp;'88101-daily-summary-by-site'!G$3,'AQS-88101'!$AC$2:$AC$2744&amp;'AQS-88101'!$E$2:$E$2744&amp;'AQS-88101'!$G$2:$G$2744,0))&lt;&gt;"",INDEX('AQS-88101'!$M$2:$M$2744,MATCH('88101-daily-summary-by-site'!$A2011&amp;'88101-daily-summary-by-site'!G$2&amp;'88101-daily-summary-by-site'!G$3,'AQS-88101'!$AC$2:$AC$2744&amp;'AQS-88101'!$E$2:$E$2744&amp;'AQS-88101'!$G$2:$G$2744,0)),""),"")</f>
        <v/>
      </c>
      <c r="H2011" s="42" t="str">
        <f t="array" ref="H2011">IFERROR(IF(INDEX('AQS-88101'!$M$2:$M$2744,MATCH('88101-daily-summary-by-site'!$A2011&amp;'88101-daily-summary-by-site'!H$2&amp;'88101-daily-summary-by-site'!H$3,'AQS-88101'!$AC$2:$AC$2744&amp;'AQS-88101'!$E$2:$E$2744&amp;'AQS-88101'!$G$2:$G$2744,0))&lt;&gt;"",INDEX('AQS-88101'!$M$2:$M$2744,MATCH('88101-daily-summary-by-site'!$A2011&amp;'88101-daily-summary-by-site'!H$2&amp;'88101-daily-summary-by-site'!H$3,'AQS-88101'!$AC$2:$AC$2744&amp;'AQS-88101'!$E$2:$E$2744&amp;'AQS-88101'!$G$2:$G$2744,0)),""),"")</f>
        <v/>
      </c>
      <c r="I2011" s="108" t="str">
        <f t="array" ref="I2011">IFERROR(IF(INDEX('AQS-88101'!$M$2:$M$2744,MATCH('88101-daily-summary-by-site'!$A2011&amp;'88101-daily-summary-by-site'!I$2&amp;'88101-daily-summary-by-site'!I$3,'AQS-88101'!$AC$2:$AC$2744&amp;'AQS-88101'!$E$2:$E$2744&amp;'AQS-88101'!$G$2:$G$2744,0))&lt;&gt;"",INDEX('AQS-88101'!$M$2:$M$2744,MATCH('88101-daily-summary-by-site'!$A2011&amp;'88101-daily-summary-by-site'!I$2&amp;'88101-daily-summary-by-site'!I$3,'AQS-88101'!$AC$2:$AC$2744&amp;'AQS-88101'!$E$2:$E$2744&amp;'AQS-88101'!$G$2:$G$2744,0)),""),"")</f>
        <v/>
      </c>
      <c r="L2011" s="107" t="str">
        <f t="shared" si="161"/>
        <v/>
      </c>
      <c r="M2011" s="42" t="str">
        <f t="shared" si="162"/>
        <v/>
      </c>
      <c r="N2011" s="42" t="str">
        <f t="shared" si="163"/>
        <v/>
      </c>
      <c r="O2011" s="108" t="str">
        <f t="shared" si="164"/>
        <v/>
      </c>
    </row>
    <row r="2012" spans="1:15" x14ac:dyDescent="0.25">
      <c r="A2012" s="79">
        <f t="shared" si="160"/>
        <v>42165</v>
      </c>
      <c r="B2012" s="107" t="str">
        <f t="array" ref="B2012">IFERROR(IF(INDEX('AQS-88101'!$M$2:$M$2744,MATCH('88101-daily-summary-by-site'!$A2012&amp;'88101-daily-summary-by-site'!B$2&amp;'88101-daily-summary-by-site'!B$3,'AQS-88101'!$AC$2:$AC$2744&amp;'AQS-88101'!$E$2:$E$2744&amp;'AQS-88101'!$G$2:$G$2744,0))&lt;&gt;"",INDEX('AQS-88101'!$M$2:$M$2744,MATCH('88101-daily-summary-by-site'!$A2012&amp;'88101-daily-summary-by-site'!B$2&amp;'88101-daily-summary-by-site'!B$3,'AQS-88101'!$AC$2:$AC$2744&amp;'AQS-88101'!$E$2:$E$2744&amp;'AQS-88101'!$G$2:$G$2744,0)),""),"")</f>
        <v/>
      </c>
      <c r="C2012" s="42" t="str">
        <f t="array" ref="C2012">IFERROR(IF(INDEX('AQS-88101'!$M$2:$M$2744,MATCH('88101-daily-summary-by-site'!$A2012&amp;'88101-daily-summary-by-site'!C$2&amp;'88101-daily-summary-by-site'!C$3,'AQS-88101'!$AC$2:$AC$2744&amp;'AQS-88101'!$E$2:$E$2744&amp;'AQS-88101'!$G$2:$G$2744,0))&lt;&gt;"",INDEX('AQS-88101'!$M$2:$M$2744,MATCH('88101-daily-summary-by-site'!$A2012&amp;'88101-daily-summary-by-site'!C$2&amp;'88101-daily-summary-by-site'!C$3,'AQS-88101'!$AC$2:$AC$2744&amp;'AQS-88101'!$E$2:$E$2744&amp;'AQS-88101'!$G$2:$G$2744,0)),""),"")</f>
        <v/>
      </c>
      <c r="D2012" s="42" t="str">
        <f t="array" ref="D2012">IFERROR(IF(INDEX('AQS-88101'!$M$2:$M$2744,MATCH('88101-daily-summary-by-site'!$A2012&amp;'88101-daily-summary-by-site'!D$2&amp;'88101-daily-summary-by-site'!D$3,'AQS-88101'!$AC$2:$AC$2744&amp;'AQS-88101'!$E$2:$E$2744&amp;'AQS-88101'!$G$2:$G$2744,0))&lt;&gt;"",INDEX('AQS-88101'!$M$2:$M$2744,MATCH('88101-daily-summary-by-site'!$A2012&amp;'88101-daily-summary-by-site'!D$2&amp;'88101-daily-summary-by-site'!D$3,'AQS-88101'!$AC$2:$AC$2744&amp;'AQS-88101'!$E$2:$E$2744&amp;'AQS-88101'!$G$2:$G$2744,0)),""),"")</f>
        <v/>
      </c>
      <c r="E2012" s="42" t="str">
        <f t="array" ref="E2012">IFERROR(IF(INDEX('AQS-88101'!$M$2:$M$2744,MATCH('88101-daily-summary-by-site'!$A2012&amp;'88101-daily-summary-by-site'!E$2&amp;'88101-daily-summary-by-site'!E$3,'AQS-88101'!$AC$2:$AC$2744&amp;'AQS-88101'!$E$2:$E$2744&amp;'AQS-88101'!$G$2:$G$2744,0))&lt;&gt;"",INDEX('AQS-88101'!$M$2:$M$2744,MATCH('88101-daily-summary-by-site'!$A2012&amp;'88101-daily-summary-by-site'!E$2&amp;'88101-daily-summary-by-site'!E$3,'AQS-88101'!$AC$2:$AC$2744&amp;'AQS-88101'!$E$2:$E$2744&amp;'AQS-88101'!$G$2:$G$2744,0)),""),"")</f>
        <v/>
      </c>
      <c r="F2012" s="42" t="str">
        <f t="array" ref="F2012">IFERROR(IF(INDEX('AQS-88101'!$M$2:$M$2744,MATCH('88101-daily-summary-by-site'!$A2012&amp;'88101-daily-summary-by-site'!F$2&amp;'88101-daily-summary-by-site'!F$3,'AQS-88101'!$AC$2:$AC$2744&amp;'AQS-88101'!$E$2:$E$2744&amp;'AQS-88101'!$G$2:$G$2744,0))&lt;&gt;"",INDEX('AQS-88101'!$M$2:$M$2744,MATCH('88101-daily-summary-by-site'!$A2012&amp;'88101-daily-summary-by-site'!F$2&amp;'88101-daily-summary-by-site'!F$3,'AQS-88101'!$AC$2:$AC$2744&amp;'AQS-88101'!$E$2:$E$2744&amp;'AQS-88101'!$G$2:$G$2744,0)),""),"")</f>
        <v/>
      </c>
      <c r="G2012" s="42" t="str">
        <f t="array" ref="G2012">IFERROR(IF(INDEX('AQS-88101'!$M$2:$M$2744,MATCH('88101-daily-summary-by-site'!$A2012&amp;'88101-daily-summary-by-site'!G$2&amp;'88101-daily-summary-by-site'!G$3,'AQS-88101'!$AC$2:$AC$2744&amp;'AQS-88101'!$E$2:$E$2744&amp;'AQS-88101'!$G$2:$G$2744,0))&lt;&gt;"",INDEX('AQS-88101'!$M$2:$M$2744,MATCH('88101-daily-summary-by-site'!$A2012&amp;'88101-daily-summary-by-site'!G$2&amp;'88101-daily-summary-by-site'!G$3,'AQS-88101'!$AC$2:$AC$2744&amp;'AQS-88101'!$E$2:$E$2744&amp;'AQS-88101'!$G$2:$G$2744,0)),""),"")</f>
        <v/>
      </c>
      <c r="H2012" s="42" t="str">
        <f t="array" ref="H2012">IFERROR(IF(INDEX('AQS-88101'!$M$2:$M$2744,MATCH('88101-daily-summary-by-site'!$A2012&amp;'88101-daily-summary-by-site'!H$2&amp;'88101-daily-summary-by-site'!H$3,'AQS-88101'!$AC$2:$AC$2744&amp;'AQS-88101'!$E$2:$E$2744&amp;'AQS-88101'!$G$2:$G$2744,0))&lt;&gt;"",INDEX('AQS-88101'!$M$2:$M$2744,MATCH('88101-daily-summary-by-site'!$A2012&amp;'88101-daily-summary-by-site'!H$2&amp;'88101-daily-summary-by-site'!H$3,'AQS-88101'!$AC$2:$AC$2744&amp;'AQS-88101'!$E$2:$E$2744&amp;'AQS-88101'!$G$2:$G$2744,0)),""),"")</f>
        <v/>
      </c>
      <c r="I2012" s="108" t="str">
        <f t="array" ref="I2012">IFERROR(IF(INDEX('AQS-88101'!$M$2:$M$2744,MATCH('88101-daily-summary-by-site'!$A2012&amp;'88101-daily-summary-by-site'!I$2&amp;'88101-daily-summary-by-site'!I$3,'AQS-88101'!$AC$2:$AC$2744&amp;'AQS-88101'!$E$2:$E$2744&amp;'AQS-88101'!$G$2:$G$2744,0))&lt;&gt;"",INDEX('AQS-88101'!$M$2:$M$2744,MATCH('88101-daily-summary-by-site'!$A2012&amp;'88101-daily-summary-by-site'!I$2&amp;'88101-daily-summary-by-site'!I$3,'AQS-88101'!$AC$2:$AC$2744&amp;'AQS-88101'!$E$2:$E$2744&amp;'AQS-88101'!$G$2:$G$2744,0)),""),"")</f>
        <v/>
      </c>
      <c r="L2012" s="107" t="str">
        <f t="shared" si="161"/>
        <v/>
      </c>
      <c r="M2012" s="42" t="str">
        <f t="shared" si="162"/>
        <v/>
      </c>
      <c r="N2012" s="42" t="str">
        <f t="shared" si="163"/>
        <v/>
      </c>
      <c r="O2012" s="108" t="str">
        <f t="shared" si="164"/>
        <v/>
      </c>
    </row>
    <row r="2013" spans="1:15" x14ac:dyDescent="0.25">
      <c r="A2013" s="79">
        <f t="shared" si="160"/>
        <v>42166</v>
      </c>
      <c r="B2013" s="107">
        <f t="array" ref="B2013">IFERROR(IF(INDEX('AQS-88101'!$M$2:$M$2744,MATCH('88101-daily-summary-by-site'!$A2013&amp;'88101-daily-summary-by-site'!B$2&amp;'88101-daily-summary-by-site'!B$3,'AQS-88101'!$AC$2:$AC$2744&amp;'AQS-88101'!$E$2:$E$2744&amp;'AQS-88101'!$G$2:$G$2744,0))&lt;&gt;"",INDEX('AQS-88101'!$M$2:$M$2744,MATCH('88101-daily-summary-by-site'!$A2013&amp;'88101-daily-summary-by-site'!B$2&amp;'88101-daily-summary-by-site'!B$3,'AQS-88101'!$AC$2:$AC$2744&amp;'AQS-88101'!$E$2:$E$2744&amp;'AQS-88101'!$G$2:$G$2744,0)),""),"")</f>
        <v>1.5</v>
      </c>
      <c r="C2013" s="42" t="str">
        <f t="array" ref="C2013">IFERROR(IF(INDEX('AQS-88101'!$M$2:$M$2744,MATCH('88101-daily-summary-by-site'!$A2013&amp;'88101-daily-summary-by-site'!C$2&amp;'88101-daily-summary-by-site'!C$3,'AQS-88101'!$AC$2:$AC$2744&amp;'AQS-88101'!$E$2:$E$2744&amp;'AQS-88101'!$G$2:$G$2744,0))&lt;&gt;"",INDEX('AQS-88101'!$M$2:$M$2744,MATCH('88101-daily-summary-by-site'!$A2013&amp;'88101-daily-summary-by-site'!C$2&amp;'88101-daily-summary-by-site'!C$3,'AQS-88101'!$AC$2:$AC$2744&amp;'AQS-88101'!$E$2:$E$2744&amp;'AQS-88101'!$G$2:$G$2744,0)),""),"")</f>
        <v/>
      </c>
      <c r="D2013" s="42">
        <f t="array" ref="D2013">IFERROR(IF(INDEX('AQS-88101'!$M$2:$M$2744,MATCH('88101-daily-summary-by-site'!$A2013&amp;'88101-daily-summary-by-site'!D$2&amp;'88101-daily-summary-by-site'!D$3,'AQS-88101'!$AC$2:$AC$2744&amp;'AQS-88101'!$E$2:$E$2744&amp;'AQS-88101'!$G$2:$G$2744,0))&lt;&gt;"",INDEX('AQS-88101'!$M$2:$M$2744,MATCH('88101-daily-summary-by-site'!$A2013&amp;'88101-daily-summary-by-site'!D$2&amp;'88101-daily-summary-by-site'!D$3,'AQS-88101'!$AC$2:$AC$2744&amp;'AQS-88101'!$E$2:$E$2744&amp;'AQS-88101'!$G$2:$G$2744,0)),""),"")</f>
        <v>1.6</v>
      </c>
      <c r="E2013" s="42">
        <f t="array" ref="E2013">IFERROR(IF(INDEX('AQS-88101'!$M$2:$M$2744,MATCH('88101-daily-summary-by-site'!$A2013&amp;'88101-daily-summary-by-site'!E$2&amp;'88101-daily-summary-by-site'!E$3,'AQS-88101'!$AC$2:$AC$2744&amp;'AQS-88101'!$E$2:$E$2744&amp;'AQS-88101'!$G$2:$G$2744,0))&lt;&gt;"",INDEX('AQS-88101'!$M$2:$M$2744,MATCH('88101-daily-summary-by-site'!$A2013&amp;'88101-daily-summary-by-site'!E$2&amp;'88101-daily-summary-by-site'!E$3,'AQS-88101'!$AC$2:$AC$2744&amp;'AQS-88101'!$E$2:$E$2744&amp;'AQS-88101'!$G$2:$G$2744,0)),""),"")</f>
        <v>2.5</v>
      </c>
      <c r="F2013" s="42">
        <f t="array" ref="F2013">IFERROR(IF(INDEX('AQS-88101'!$M$2:$M$2744,MATCH('88101-daily-summary-by-site'!$A2013&amp;'88101-daily-summary-by-site'!F$2&amp;'88101-daily-summary-by-site'!F$3,'AQS-88101'!$AC$2:$AC$2744&amp;'AQS-88101'!$E$2:$E$2744&amp;'AQS-88101'!$G$2:$G$2744,0))&lt;&gt;"",INDEX('AQS-88101'!$M$2:$M$2744,MATCH('88101-daily-summary-by-site'!$A2013&amp;'88101-daily-summary-by-site'!F$2&amp;'88101-daily-summary-by-site'!F$3,'AQS-88101'!$AC$2:$AC$2744&amp;'AQS-88101'!$E$2:$E$2744&amp;'AQS-88101'!$G$2:$G$2744,0)),""),"")</f>
        <v>2.9</v>
      </c>
      <c r="G2013" s="42" t="str">
        <f t="array" ref="G2013">IFERROR(IF(INDEX('AQS-88101'!$M$2:$M$2744,MATCH('88101-daily-summary-by-site'!$A2013&amp;'88101-daily-summary-by-site'!G$2&amp;'88101-daily-summary-by-site'!G$3,'AQS-88101'!$AC$2:$AC$2744&amp;'AQS-88101'!$E$2:$E$2744&amp;'AQS-88101'!$G$2:$G$2744,0))&lt;&gt;"",INDEX('AQS-88101'!$M$2:$M$2744,MATCH('88101-daily-summary-by-site'!$A2013&amp;'88101-daily-summary-by-site'!G$2&amp;'88101-daily-summary-by-site'!G$3,'AQS-88101'!$AC$2:$AC$2744&amp;'AQS-88101'!$E$2:$E$2744&amp;'AQS-88101'!$G$2:$G$2744,0)),""),"")</f>
        <v/>
      </c>
      <c r="H2013" s="42" t="str">
        <f t="array" ref="H2013">IFERROR(IF(INDEX('AQS-88101'!$M$2:$M$2744,MATCH('88101-daily-summary-by-site'!$A2013&amp;'88101-daily-summary-by-site'!H$2&amp;'88101-daily-summary-by-site'!H$3,'AQS-88101'!$AC$2:$AC$2744&amp;'AQS-88101'!$E$2:$E$2744&amp;'AQS-88101'!$G$2:$G$2744,0))&lt;&gt;"",INDEX('AQS-88101'!$M$2:$M$2744,MATCH('88101-daily-summary-by-site'!$A2013&amp;'88101-daily-summary-by-site'!H$2&amp;'88101-daily-summary-by-site'!H$3,'AQS-88101'!$AC$2:$AC$2744&amp;'AQS-88101'!$E$2:$E$2744&amp;'AQS-88101'!$G$2:$G$2744,0)),""),"")</f>
        <v/>
      </c>
      <c r="I2013" s="108" t="str">
        <f t="array" ref="I2013">IFERROR(IF(INDEX('AQS-88101'!$M$2:$M$2744,MATCH('88101-daily-summary-by-site'!$A2013&amp;'88101-daily-summary-by-site'!I$2&amp;'88101-daily-summary-by-site'!I$3,'AQS-88101'!$AC$2:$AC$2744&amp;'AQS-88101'!$E$2:$E$2744&amp;'AQS-88101'!$G$2:$G$2744,0))&lt;&gt;"",INDEX('AQS-88101'!$M$2:$M$2744,MATCH('88101-daily-summary-by-site'!$A2013&amp;'88101-daily-summary-by-site'!I$2&amp;'88101-daily-summary-by-site'!I$3,'AQS-88101'!$AC$2:$AC$2744&amp;'AQS-88101'!$E$2:$E$2744&amp;'AQS-88101'!$G$2:$G$2744,0)),""),"")</f>
        <v/>
      </c>
      <c r="L2013" s="107">
        <f t="shared" si="161"/>
        <v>1.5</v>
      </c>
      <c r="M2013" s="42">
        <f t="shared" si="162"/>
        <v>1.6</v>
      </c>
      <c r="N2013" s="42">
        <f t="shared" si="163"/>
        <v>2.9</v>
      </c>
      <c r="O2013" s="108" t="str">
        <f t="shared" si="164"/>
        <v/>
      </c>
    </row>
    <row r="2014" spans="1:15" x14ac:dyDescent="0.25">
      <c r="A2014" s="79">
        <f t="shared" si="160"/>
        <v>42167</v>
      </c>
      <c r="B2014" s="107" t="str">
        <f t="array" ref="B2014">IFERROR(IF(INDEX('AQS-88101'!$M$2:$M$2744,MATCH('88101-daily-summary-by-site'!$A2014&amp;'88101-daily-summary-by-site'!B$2&amp;'88101-daily-summary-by-site'!B$3,'AQS-88101'!$AC$2:$AC$2744&amp;'AQS-88101'!$E$2:$E$2744&amp;'AQS-88101'!$G$2:$G$2744,0))&lt;&gt;"",INDEX('AQS-88101'!$M$2:$M$2744,MATCH('88101-daily-summary-by-site'!$A2014&amp;'88101-daily-summary-by-site'!B$2&amp;'88101-daily-summary-by-site'!B$3,'AQS-88101'!$AC$2:$AC$2744&amp;'AQS-88101'!$E$2:$E$2744&amp;'AQS-88101'!$G$2:$G$2744,0)),""),"")</f>
        <v/>
      </c>
      <c r="C2014" s="42" t="str">
        <f t="array" ref="C2014">IFERROR(IF(INDEX('AQS-88101'!$M$2:$M$2744,MATCH('88101-daily-summary-by-site'!$A2014&amp;'88101-daily-summary-by-site'!C$2&amp;'88101-daily-summary-by-site'!C$3,'AQS-88101'!$AC$2:$AC$2744&amp;'AQS-88101'!$E$2:$E$2744&amp;'AQS-88101'!$G$2:$G$2744,0))&lt;&gt;"",INDEX('AQS-88101'!$M$2:$M$2744,MATCH('88101-daily-summary-by-site'!$A2014&amp;'88101-daily-summary-by-site'!C$2&amp;'88101-daily-summary-by-site'!C$3,'AQS-88101'!$AC$2:$AC$2744&amp;'AQS-88101'!$E$2:$E$2744&amp;'AQS-88101'!$G$2:$G$2744,0)),""),"")</f>
        <v/>
      </c>
      <c r="D2014" s="42" t="str">
        <f t="array" ref="D2014">IFERROR(IF(INDEX('AQS-88101'!$M$2:$M$2744,MATCH('88101-daily-summary-by-site'!$A2014&amp;'88101-daily-summary-by-site'!D$2&amp;'88101-daily-summary-by-site'!D$3,'AQS-88101'!$AC$2:$AC$2744&amp;'AQS-88101'!$E$2:$E$2744&amp;'AQS-88101'!$G$2:$G$2744,0))&lt;&gt;"",INDEX('AQS-88101'!$M$2:$M$2744,MATCH('88101-daily-summary-by-site'!$A2014&amp;'88101-daily-summary-by-site'!D$2&amp;'88101-daily-summary-by-site'!D$3,'AQS-88101'!$AC$2:$AC$2744&amp;'AQS-88101'!$E$2:$E$2744&amp;'AQS-88101'!$G$2:$G$2744,0)),""),"")</f>
        <v/>
      </c>
      <c r="E2014" s="42" t="str">
        <f t="array" ref="E2014">IFERROR(IF(INDEX('AQS-88101'!$M$2:$M$2744,MATCH('88101-daily-summary-by-site'!$A2014&amp;'88101-daily-summary-by-site'!E$2&amp;'88101-daily-summary-by-site'!E$3,'AQS-88101'!$AC$2:$AC$2744&amp;'AQS-88101'!$E$2:$E$2744&amp;'AQS-88101'!$G$2:$G$2744,0))&lt;&gt;"",INDEX('AQS-88101'!$M$2:$M$2744,MATCH('88101-daily-summary-by-site'!$A2014&amp;'88101-daily-summary-by-site'!E$2&amp;'88101-daily-summary-by-site'!E$3,'AQS-88101'!$AC$2:$AC$2744&amp;'AQS-88101'!$E$2:$E$2744&amp;'AQS-88101'!$G$2:$G$2744,0)),""),"")</f>
        <v/>
      </c>
      <c r="F2014" s="42" t="str">
        <f t="array" ref="F2014">IFERROR(IF(INDEX('AQS-88101'!$M$2:$M$2744,MATCH('88101-daily-summary-by-site'!$A2014&amp;'88101-daily-summary-by-site'!F$2&amp;'88101-daily-summary-by-site'!F$3,'AQS-88101'!$AC$2:$AC$2744&amp;'AQS-88101'!$E$2:$E$2744&amp;'AQS-88101'!$G$2:$G$2744,0))&lt;&gt;"",INDEX('AQS-88101'!$M$2:$M$2744,MATCH('88101-daily-summary-by-site'!$A2014&amp;'88101-daily-summary-by-site'!F$2&amp;'88101-daily-summary-by-site'!F$3,'AQS-88101'!$AC$2:$AC$2744&amp;'AQS-88101'!$E$2:$E$2744&amp;'AQS-88101'!$G$2:$G$2744,0)),""),"")</f>
        <v/>
      </c>
      <c r="G2014" s="42" t="str">
        <f t="array" ref="G2014">IFERROR(IF(INDEX('AQS-88101'!$M$2:$M$2744,MATCH('88101-daily-summary-by-site'!$A2014&amp;'88101-daily-summary-by-site'!G$2&amp;'88101-daily-summary-by-site'!G$3,'AQS-88101'!$AC$2:$AC$2744&amp;'AQS-88101'!$E$2:$E$2744&amp;'AQS-88101'!$G$2:$G$2744,0))&lt;&gt;"",INDEX('AQS-88101'!$M$2:$M$2744,MATCH('88101-daily-summary-by-site'!$A2014&amp;'88101-daily-summary-by-site'!G$2&amp;'88101-daily-summary-by-site'!G$3,'AQS-88101'!$AC$2:$AC$2744&amp;'AQS-88101'!$E$2:$E$2744&amp;'AQS-88101'!$G$2:$G$2744,0)),""),"")</f>
        <v/>
      </c>
      <c r="H2014" s="42" t="str">
        <f t="array" ref="H2014">IFERROR(IF(INDEX('AQS-88101'!$M$2:$M$2744,MATCH('88101-daily-summary-by-site'!$A2014&amp;'88101-daily-summary-by-site'!H$2&amp;'88101-daily-summary-by-site'!H$3,'AQS-88101'!$AC$2:$AC$2744&amp;'AQS-88101'!$E$2:$E$2744&amp;'AQS-88101'!$G$2:$G$2744,0))&lt;&gt;"",INDEX('AQS-88101'!$M$2:$M$2744,MATCH('88101-daily-summary-by-site'!$A2014&amp;'88101-daily-summary-by-site'!H$2&amp;'88101-daily-summary-by-site'!H$3,'AQS-88101'!$AC$2:$AC$2744&amp;'AQS-88101'!$E$2:$E$2744&amp;'AQS-88101'!$G$2:$G$2744,0)),""),"")</f>
        <v/>
      </c>
      <c r="I2014" s="108" t="str">
        <f t="array" ref="I2014">IFERROR(IF(INDEX('AQS-88101'!$M$2:$M$2744,MATCH('88101-daily-summary-by-site'!$A2014&amp;'88101-daily-summary-by-site'!I$2&amp;'88101-daily-summary-by-site'!I$3,'AQS-88101'!$AC$2:$AC$2744&amp;'AQS-88101'!$E$2:$E$2744&amp;'AQS-88101'!$G$2:$G$2744,0))&lt;&gt;"",INDEX('AQS-88101'!$M$2:$M$2744,MATCH('88101-daily-summary-by-site'!$A2014&amp;'88101-daily-summary-by-site'!I$2&amp;'88101-daily-summary-by-site'!I$3,'AQS-88101'!$AC$2:$AC$2744&amp;'AQS-88101'!$E$2:$E$2744&amp;'AQS-88101'!$G$2:$G$2744,0)),""),"")</f>
        <v/>
      </c>
      <c r="L2014" s="107" t="str">
        <f t="shared" si="161"/>
        <v/>
      </c>
      <c r="M2014" s="42" t="str">
        <f t="shared" si="162"/>
        <v/>
      </c>
      <c r="N2014" s="42" t="str">
        <f t="shared" si="163"/>
        <v/>
      </c>
      <c r="O2014" s="108" t="str">
        <f t="shared" si="164"/>
        <v/>
      </c>
    </row>
    <row r="2015" spans="1:15" x14ac:dyDescent="0.25">
      <c r="A2015" s="79">
        <f t="shared" si="160"/>
        <v>42168</v>
      </c>
      <c r="B2015" s="107" t="str">
        <f t="array" ref="B2015">IFERROR(IF(INDEX('AQS-88101'!$M$2:$M$2744,MATCH('88101-daily-summary-by-site'!$A2015&amp;'88101-daily-summary-by-site'!B$2&amp;'88101-daily-summary-by-site'!B$3,'AQS-88101'!$AC$2:$AC$2744&amp;'AQS-88101'!$E$2:$E$2744&amp;'AQS-88101'!$G$2:$G$2744,0))&lt;&gt;"",INDEX('AQS-88101'!$M$2:$M$2744,MATCH('88101-daily-summary-by-site'!$A2015&amp;'88101-daily-summary-by-site'!B$2&amp;'88101-daily-summary-by-site'!B$3,'AQS-88101'!$AC$2:$AC$2744&amp;'AQS-88101'!$E$2:$E$2744&amp;'AQS-88101'!$G$2:$G$2744,0)),""),"")</f>
        <v/>
      </c>
      <c r="C2015" s="42" t="str">
        <f t="array" ref="C2015">IFERROR(IF(INDEX('AQS-88101'!$M$2:$M$2744,MATCH('88101-daily-summary-by-site'!$A2015&amp;'88101-daily-summary-by-site'!C$2&amp;'88101-daily-summary-by-site'!C$3,'AQS-88101'!$AC$2:$AC$2744&amp;'AQS-88101'!$E$2:$E$2744&amp;'AQS-88101'!$G$2:$G$2744,0))&lt;&gt;"",INDEX('AQS-88101'!$M$2:$M$2744,MATCH('88101-daily-summary-by-site'!$A2015&amp;'88101-daily-summary-by-site'!C$2&amp;'88101-daily-summary-by-site'!C$3,'AQS-88101'!$AC$2:$AC$2744&amp;'AQS-88101'!$E$2:$E$2744&amp;'AQS-88101'!$G$2:$G$2744,0)),""),"")</f>
        <v/>
      </c>
      <c r="D2015" s="42" t="str">
        <f t="array" ref="D2015">IFERROR(IF(INDEX('AQS-88101'!$M$2:$M$2744,MATCH('88101-daily-summary-by-site'!$A2015&amp;'88101-daily-summary-by-site'!D$2&amp;'88101-daily-summary-by-site'!D$3,'AQS-88101'!$AC$2:$AC$2744&amp;'AQS-88101'!$E$2:$E$2744&amp;'AQS-88101'!$G$2:$G$2744,0))&lt;&gt;"",INDEX('AQS-88101'!$M$2:$M$2744,MATCH('88101-daily-summary-by-site'!$A2015&amp;'88101-daily-summary-by-site'!D$2&amp;'88101-daily-summary-by-site'!D$3,'AQS-88101'!$AC$2:$AC$2744&amp;'AQS-88101'!$E$2:$E$2744&amp;'AQS-88101'!$G$2:$G$2744,0)),""),"")</f>
        <v/>
      </c>
      <c r="E2015" s="42" t="str">
        <f t="array" ref="E2015">IFERROR(IF(INDEX('AQS-88101'!$M$2:$M$2744,MATCH('88101-daily-summary-by-site'!$A2015&amp;'88101-daily-summary-by-site'!E$2&amp;'88101-daily-summary-by-site'!E$3,'AQS-88101'!$AC$2:$AC$2744&amp;'AQS-88101'!$E$2:$E$2744&amp;'AQS-88101'!$G$2:$G$2744,0))&lt;&gt;"",INDEX('AQS-88101'!$M$2:$M$2744,MATCH('88101-daily-summary-by-site'!$A2015&amp;'88101-daily-summary-by-site'!E$2&amp;'88101-daily-summary-by-site'!E$3,'AQS-88101'!$AC$2:$AC$2744&amp;'AQS-88101'!$E$2:$E$2744&amp;'AQS-88101'!$G$2:$G$2744,0)),""),"")</f>
        <v/>
      </c>
      <c r="F2015" s="42" t="str">
        <f t="array" ref="F2015">IFERROR(IF(INDEX('AQS-88101'!$M$2:$M$2744,MATCH('88101-daily-summary-by-site'!$A2015&amp;'88101-daily-summary-by-site'!F$2&amp;'88101-daily-summary-by-site'!F$3,'AQS-88101'!$AC$2:$AC$2744&amp;'AQS-88101'!$E$2:$E$2744&amp;'AQS-88101'!$G$2:$G$2744,0))&lt;&gt;"",INDEX('AQS-88101'!$M$2:$M$2744,MATCH('88101-daily-summary-by-site'!$A2015&amp;'88101-daily-summary-by-site'!F$2&amp;'88101-daily-summary-by-site'!F$3,'AQS-88101'!$AC$2:$AC$2744&amp;'AQS-88101'!$E$2:$E$2744&amp;'AQS-88101'!$G$2:$G$2744,0)),""),"")</f>
        <v/>
      </c>
      <c r="G2015" s="42" t="str">
        <f t="array" ref="G2015">IFERROR(IF(INDEX('AQS-88101'!$M$2:$M$2744,MATCH('88101-daily-summary-by-site'!$A2015&amp;'88101-daily-summary-by-site'!G$2&amp;'88101-daily-summary-by-site'!G$3,'AQS-88101'!$AC$2:$AC$2744&amp;'AQS-88101'!$E$2:$E$2744&amp;'AQS-88101'!$G$2:$G$2744,0))&lt;&gt;"",INDEX('AQS-88101'!$M$2:$M$2744,MATCH('88101-daily-summary-by-site'!$A2015&amp;'88101-daily-summary-by-site'!G$2&amp;'88101-daily-summary-by-site'!G$3,'AQS-88101'!$AC$2:$AC$2744&amp;'AQS-88101'!$E$2:$E$2744&amp;'AQS-88101'!$G$2:$G$2744,0)),""),"")</f>
        <v/>
      </c>
      <c r="H2015" s="42" t="str">
        <f t="array" ref="H2015">IFERROR(IF(INDEX('AQS-88101'!$M$2:$M$2744,MATCH('88101-daily-summary-by-site'!$A2015&amp;'88101-daily-summary-by-site'!H$2&amp;'88101-daily-summary-by-site'!H$3,'AQS-88101'!$AC$2:$AC$2744&amp;'AQS-88101'!$E$2:$E$2744&amp;'AQS-88101'!$G$2:$G$2744,0))&lt;&gt;"",INDEX('AQS-88101'!$M$2:$M$2744,MATCH('88101-daily-summary-by-site'!$A2015&amp;'88101-daily-summary-by-site'!H$2&amp;'88101-daily-summary-by-site'!H$3,'AQS-88101'!$AC$2:$AC$2744&amp;'AQS-88101'!$E$2:$E$2744&amp;'AQS-88101'!$G$2:$G$2744,0)),""),"")</f>
        <v/>
      </c>
      <c r="I2015" s="108" t="str">
        <f t="array" ref="I2015">IFERROR(IF(INDEX('AQS-88101'!$M$2:$M$2744,MATCH('88101-daily-summary-by-site'!$A2015&amp;'88101-daily-summary-by-site'!I$2&amp;'88101-daily-summary-by-site'!I$3,'AQS-88101'!$AC$2:$AC$2744&amp;'AQS-88101'!$E$2:$E$2744&amp;'AQS-88101'!$G$2:$G$2744,0))&lt;&gt;"",INDEX('AQS-88101'!$M$2:$M$2744,MATCH('88101-daily-summary-by-site'!$A2015&amp;'88101-daily-summary-by-site'!I$2&amp;'88101-daily-summary-by-site'!I$3,'AQS-88101'!$AC$2:$AC$2744&amp;'AQS-88101'!$E$2:$E$2744&amp;'AQS-88101'!$G$2:$G$2744,0)),""),"")</f>
        <v/>
      </c>
      <c r="L2015" s="107" t="str">
        <f t="shared" si="161"/>
        <v/>
      </c>
      <c r="M2015" s="42" t="str">
        <f t="shared" si="162"/>
        <v/>
      </c>
      <c r="N2015" s="42" t="str">
        <f t="shared" si="163"/>
        <v/>
      </c>
      <c r="O2015" s="108" t="str">
        <f t="shared" si="164"/>
        <v/>
      </c>
    </row>
    <row r="2016" spans="1:15" x14ac:dyDescent="0.25">
      <c r="A2016" s="79">
        <f t="shared" si="160"/>
        <v>42169</v>
      </c>
      <c r="B2016" s="107">
        <f t="array" ref="B2016">IFERROR(IF(INDEX('AQS-88101'!$M$2:$M$2744,MATCH('88101-daily-summary-by-site'!$A2016&amp;'88101-daily-summary-by-site'!B$2&amp;'88101-daily-summary-by-site'!B$3,'AQS-88101'!$AC$2:$AC$2744&amp;'AQS-88101'!$E$2:$E$2744&amp;'AQS-88101'!$G$2:$G$2744,0))&lt;&gt;"",INDEX('AQS-88101'!$M$2:$M$2744,MATCH('88101-daily-summary-by-site'!$A2016&amp;'88101-daily-summary-by-site'!B$2&amp;'88101-daily-summary-by-site'!B$3,'AQS-88101'!$AC$2:$AC$2744&amp;'AQS-88101'!$E$2:$E$2744&amp;'AQS-88101'!$G$2:$G$2744,0)),""),"")</f>
        <v>4.5999999999999996</v>
      </c>
      <c r="C2016" s="42" t="str">
        <f t="array" ref="C2016">IFERROR(IF(INDEX('AQS-88101'!$M$2:$M$2744,MATCH('88101-daily-summary-by-site'!$A2016&amp;'88101-daily-summary-by-site'!C$2&amp;'88101-daily-summary-by-site'!C$3,'AQS-88101'!$AC$2:$AC$2744&amp;'AQS-88101'!$E$2:$E$2744&amp;'AQS-88101'!$G$2:$G$2744,0))&lt;&gt;"",INDEX('AQS-88101'!$M$2:$M$2744,MATCH('88101-daily-summary-by-site'!$A2016&amp;'88101-daily-summary-by-site'!C$2&amp;'88101-daily-summary-by-site'!C$3,'AQS-88101'!$AC$2:$AC$2744&amp;'AQS-88101'!$E$2:$E$2744&amp;'AQS-88101'!$G$2:$G$2744,0)),""),"")</f>
        <v/>
      </c>
      <c r="D2016" s="42">
        <f t="array" ref="D2016">IFERROR(IF(INDEX('AQS-88101'!$M$2:$M$2744,MATCH('88101-daily-summary-by-site'!$A2016&amp;'88101-daily-summary-by-site'!D$2&amp;'88101-daily-summary-by-site'!D$3,'AQS-88101'!$AC$2:$AC$2744&amp;'AQS-88101'!$E$2:$E$2744&amp;'AQS-88101'!$G$2:$G$2744,0))&lt;&gt;"",INDEX('AQS-88101'!$M$2:$M$2744,MATCH('88101-daily-summary-by-site'!$A2016&amp;'88101-daily-summary-by-site'!D$2&amp;'88101-daily-summary-by-site'!D$3,'AQS-88101'!$AC$2:$AC$2744&amp;'AQS-88101'!$E$2:$E$2744&amp;'AQS-88101'!$G$2:$G$2744,0)),""),"")</f>
        <v>4.8</v>
      </c>
      <c r="E2016" s="42" t="str">
        <f t="array" ref="E2016">IFERROR(IF(INDEX('AQS-88101'!$M$2:$M$2744,MATCH('88101-daily-summary-by-site'!$A2016&amp;'88101-daily-summary-by-site'!E$2&amp;'88101-daily-summary-by-site'!E$3,'AQS-88101'!$AC$2:$AC$2744&amp;'AQS-88101'!$E$2:$E$2744&amp;'AQS-88101'!$G$2:$G$2744,0))&lt;&gt;"",INDEX('AQS-88101'!$M$2:$M$2744,MATCH('88101-daily-summary-by-site'!$A2016&amp;'88101-daily-summary-by-site'!E$2&amp;'88101-daily-summary-by-site'!E$3,'AQS-88101'!$AC$2:$AC$2744&amp;'AQS-88101'!$E$2:$E$2744&amp;'AQS-88101'!$G$2:$G$2744,0)),""),"")</f>
        <v/>
      </c>
      <c r="F2016" s="42">
        <f t="array" ref="F2016">IFERROR(IF(INDEX('AQS-88101'!$M$2:$M$2744,MATCH('88101-daily-summary-by-site'!$A2016&amp;'88101-daily-summary-by-site'!F$2&amp;'88101-daily-summary-by-site'!F$3,'AQS-88101'!$AC$2:$AC$2744&amp;'AQS-88101'!$E$2:$E$2744&amp;'AQS-88101'!$G$2:$G$2744,0))&lt;&gt;"",INDEX('AQS-88101'!$M$2:$M$2744,MATCH('88101-daily-summary-by-site'!$A2016&amp;'88101-daily-summary-by-site'!F$2&amp;'88101-daily-summary-by-site'!F$3,'AQS-88101'!$AC$2:$AC$2744&amp;'AQS-88101'!$E$2:$E$2744&amp;'AQS-88101'!$G$2:$G$2744,0)),""),"")</f>
        <v>7.5</v>
      </c>
      <c r="G2016" s="42" t="str">
        <f t="array" ref="G2016">IFERROR(IF(INDEX('AQS-88101'!$M$2:$M$2744,MATCH('88101-daily-summary-by-site'!$A2016&amp;'88101-daily-summary-by-site'!G$2&amp;'88101-daily-summary-by-site'!G$3,'AQS-88101'!$AC$2:$AC$2744&amp;'AQS-88101'!$E$2:$E$2744&amp;'AQS-88101'!$G$2:$G$2744,0))&lt;&gt;"",INDEX('AQS-88101'!$M$2:$M$2744,MATCH('88101-daily-summary-by-site'!$A2016&amp;'88101-daily-summary-by-site'!G$2&amp;'88101-daily-summary-by-site'!G$3,'AQS-88101'!$AC$2:$AC$2744&amp;'AQS-88101'!$E$2:$E$2744&amp;'AQS-88101'!$G$2:$G$2744,0)),""),"")</f>
        <v/>
      </c>
      <c r="H2016" s="42" t="str">
        <f t="array" ref="H2016">IFERROR(IF(INDEX('AQS-88101'!$M$2:$M$2744,MATCH('88101-daily-summary-by-site'!$A2016&amp;'88101-daily-summary-by-site'!H$2&amp;'88101-daily-summary-by-site'!H$3,'AQS-88101'!$AC$2:$AC$2744&amp;'AQS-88101'!$E$2:$E$2744&amp;'AQS-88101'!$G$2:$G$2744,0))&lt;&gt;"",INDEX('AQS-88101'!$M$2:$M$2744,MATCH('88101-daily-summary-by-site'!$A2016&amp;'88101-daily-summary-by-site'!H$2&amp;'88101-daily-summary-by-site'!H$3,'AQS-88101'!$AC$2:$AC$2744&amp;'AQS-88101'!$E$2:$E$2744&amp;'AQS-88101'!$G$2:$G$2744,0)),""),"")</f>
        <v/>
      </c>
      <c r="I2016" s="108" t="str">
        <f t="array" ref="I2016">IFERROR(IF(INDEX('AQS-88101'!$M$2:$M$2744,MATCH('88101-daily-summary-by-site'!$A2016&amp;'88101-daily-summary-by-site'!I$2&amp;'88101-daily-summary-by-site'!I$3,'AQS-88101'!$AC$2:$AC$2744&amp;'AQS-88101'!$E$2:$E$2744&amp;'AQS-88101'!$G$2:$G$2744,0))&lt;&gt;"",INDEX('AQS-88101'!$M$2:$M$2744,MATCH('88101-daily-summary-by-site'!$A2016&amp;'88101-daily-summary-by-site'!I$2&amp;'88101-daily-summary-by-site'!I$3,'AQS-88101'!$AC$2:$AC$2744&amp;'AQS-88101'!$E$2:$E$2744&amp;'AQS-88101'!$G$2:$G$2744,0)),""),"")</f>
        <v/>
      </c>
      <c r="L2016" s="107">
        <f t="shared" si="161"/>
        <v>4.5999999999999996</v>
      </c>
      <c r="M2016" s="42">
        <f t="shared" si="162"/>
        <v>4.8</v>
      </c>
      <c r="N2016" s="42">
        <f t="shared" si="163"/>
        <v>7.5</v>
      </c>
      <c r="O2016" s="108" t="str">
        <f t="shared" si="164"/>
        <v/>
      </c>
    </row>
    <row r="2017" spans="1:15" x14ac:dyDescent="0.25">
      <c r="A2017" s="79">
        <f t="shared" si="160"/>
        <v>42170</v>
      </c>
      <c r="B2017" s="107" t="str">
        <f t="array" ref="B2017">IFERROR(IF(INDEX('AQS-88101'!$M$2:$M$2744,MATCH('88101-daily-summary-by-site'!$A2017&amp;'88101-daily-summary-by-site'!B$2&amp;'88101-daily-summary-by-site'!B$3,'AQS-88101'!$AC$2:$AC$2744&amp;'AQS-88101'!$E$2:$E$2744&amp;'AQS-88101'!$G$2:$G$2744,0))&lt;&gt;"",INDEX('AQS-88101'!$M$2:$M$2744,MATCH('88101-daily-summary-by-site'!$A2017&amp;'88101-daily-summary-by-site'!B$2&amp;'88101-daily-summary-by-site'!B$3,'AQS-88101'!$AC$2:$AC$2744&amp;'AQS-88101'!$E$2:$E$2744&amp;'AQS-88101'!$G$2:$G$2744,0)),""),"")</f>
        <v/>
      </c>
      <c r="C2017" s="42" t="str">
        <f t="array" ref="C2017">IFERROR(IF(INDEX('AQS-88101'!$M$2:$M$2744,MATCH('88101-daily-summary-by-site'!$A2017&amp;'88101-daily-summary-by-site'!C$2&amp;'88101-daily-summary-by-site'!C$3,'AQS-88101'!$AC$2:$AC$2744&amp;'AQS-88101'!$E$2:$E$2744&amp;'AQS-88101'!$G$2:$G$2744,0))&lt;&gt;"",INDEX('AQS-88101'!$M$2:$M$2744,MATCH('88101-daily-summary-by-site'!$A2017&amp;'88101-daily-summary-by-site'!C$2&amp;'88101-daily-summary-by-site'!C$3,'AQS-88101'!$AC$2:$AC$2744&amp;'AQS-88101'!$E$2:$E$2744&amp;'AQS-88101'!$G$2:$G$2744,0)),""),"")</f>
        <v/>
      </c>
      <c r="D2017" s="42" t="str">
        <f t="array" ref="D2017">IFERROR(IF(INDEX('AQS-88101'!$M$2:$M$2744,MATCH('88101-daily-summary-by-site'!$A2017&amp;'88101-daily-summary-by-site'!D$2&amp;'88101-daily-summary-by-site'!D$3,'AQS-88101'!$AC$2:$AC$2744&amp;'AQS-88101'!$E$2:$E$2744&amp;'AQS-88101'!$G$2:$G$2744,0))&lt;&gt;"",INDEX('AQS-88101'!$M$2:$M$2744,MATCH('88101-daily-summary-by-site'!$A2017&amp;'88101-daily-summary-by-site'!D$2&amp;'88101-daily-summary-by-site'!D$3,'AQS-88101'!$AC$2:$AC$2744&amp;'AQS-88101'!$E$2:$E$2744&amp;'AQS-88101'!$G$2:$G$2744,0)),""),"")</f>
        <v/>
      </c>
      <c r="E2017" s="42" t="str">
        <f t="array" ref="E2017">IFERROR(IF(INDEX('AQS-88101'!$M$2:$M$2744,MATCH('88101-daily-summary-by-site'!$A2017&amp;'88101-daily-summary-by-site'!E$2&amp;'88101-daily-summary-by-site'!E$3,'AQS-88101'!$AC$2:$AC$2744&amp;'AQS-88101'!$E$2:$E$2744&amp;'AQS-88101'!$G$2:$G$2744,0))&lt;&gt;"",INDEX('AQS-88101'!$M$2:$M$2744,MATCH('88101-daily-summary-by-site'!$A2017&amp;'88101-daily-summary-by-site'!E$2&amp;'88101-daily-summary-by-site'!E$3,'AQS-88101'!$AC$2:$AC$2744&amp;'AQS-88101'!$E$2:$E$2744&amp;'AQS-88101'!$G$2:$G$2744,0)),""),"")</f>
        <v/>
      </c>
      <c r="F2017" s="42" t="str">
        <f t="array" ref="F2017">IFERROR(IF(INDEX('AQS-88101'!$M$2:$M$2744,MATCH('88101-daily-summary-by-site'!$A2017&amp;'88101-daily-summary-by-site'!F$2&amp;'88101-daily-summary-by-site'!F$3,'AQS-88101'!$AC$2:$AC$2744&amp;'AQS-88101'!$E$2:$E$2744&amp;'AQS-88101'!$G$2:$G$2744,0))&lt;&gt;"",INDEX('AQS-88101'!$M$2:$M$2744,MATCH('88101-daily-summary-by-site'!$A2017&amp;'88101-daily-summary-by-site'!F$2&amp;'88101-daily-summary-by-site'!F$3,'AQS-88101'!$AC$2:$AC$2744&amp;'AQS-88101'!$E$2:$E$2744&amp;'AQS-88101'!$G$2:$G$2744,0)),""),"")</f>
        <v/>
      </c>
      <c r="G2017" s="42" t="str">
        <f t="array" ref="G2017">IFERROR(IF(INDEX('AQS-88101'!$M$2:$M$2744,MATCH('88101-daily-summary-by-site'!$A2017&amp;'88101-daily-summary-by-site'!G$2&amp;'88101-daily-summary-by-site'!G$3,'AQS-88101'!$AC$2:$AC$2744&amp;'AQS-88101'!$E$2:$E$2744&amp;'AQS-88101'!$G$2:$G$2744,0))&lt;&gt;"",INDEX('AQS-88101'!$M$2:$M$2744,MATCH('88101-daily-summary-by-site'!$A2017&amp;'88101-daily-summary-by-site'!G$2&amp;'88101-daily-summary-by-site'!G$3,'AQS-88101'!$AC$2:$AC$2744&amp;'AQS-88101'!$E$2:$E$2744&amp;'AQS-88101'!$G$2:$G$2744,0)),""),"")</f>
        <v/>
      </c>
      <c r="H2017" s="42" t="str">
        <f t="array" ref="H2017">IFERROR(IF(INDEX('AQS-88101'!$M$2:$M$2744,MATCH('88101-daily-summary-by-site'!$A2017&amp;'88101-daily-summary-by-site'!H$2&amp;'88101-daily-summary-by-site'!H$3,'AQS-88101'!$AC$2:$AC$2744&amp;'AQS-88101'!$E$2:$E$2744&amp;'AQS-88101'!$G$2:$G$2744,0))&lt;&gt;"",INDEX('AQS-88101'!$M$2:$M$2744,MATCH('88101-daily-summary-by-site'!$A2017&amp;'88101-daily-summary-by-site'!H$2&amp;'88101-daily-summary-by-site'!H$3,'AQS-88101'!$AC$2:$AC$2744&amp;'AQS-88101'!$E$2:$E$2744&amp;'AQS-88101'!$G$2:$G$2744,0)),""),"")</f>
        <v/>
      </c>
      <c r="I2017" s="108" t="str">
        <f t="array" ref="I2017">IFERROR(IF(INDEX('AQS-88101'!$M$2:$M$2744,MATCH('88101-daily-summary-by-site'!$A2017&amp;'88101-daily-summary-by-site'!I$2&amp;'88101-daily-summary-by-site'!I$3,'AQS-88101'!$AC$2:$AC$2744&amp;'AQS-88101'!$E$2:$E$2744&amp;'AQS-88101'!$G$2:$G$2744,0))&lt;&gt;"",INDEX('AQS-88101'!$M$2:$M$2744,MATCH('88101-daily-summary-by-site'!$A2017&amp;'88101-daily-summary-by-site'!I$2&amp;'88101-daily-summary-by-site'!I$3,'AQS-88101'!$AC$2:$AC$2744&amp;'AQS-88101'!$E$2:$E$2744&amp;'AQS-88101'!$G$2:$G$2744,0)),""),"")</f>
        <v/>
      </c>
      <c r="L2017" s="107" t="str">
        <f t="shared" si="161"/>
        <v/>
      </c>
      <c r="M2017" s="42" t="str">
        <f t="shared" si="162"/>
        <v/>
      </c>
      <c r="N2017" s="42" t="str">
        <f t="shared" si="163"/>
        <v/>
      </c>
      <c r="O2017" s="108" t="str">
        <f t="shared" si="164"/>
        <v/>
      </c>
    </row>
    <row r="2018" spans="1:15" x14ac:dyDescent="0.25">
      <c r="A2018" s="79">
        <f t="shared" si="160"/>
        <v>42171</v>
      </c>
      <c r="B2018" s="107" t="str">
        <f t="array" ref="B2018">IFERROR(IF(INDEX('AQS-88101'!$M$2:$M$2744,MATCH('88101-daily-summary-by-site'!$A2018&amp;'88101-daily-summary-by-site'!B$2&amp;'88101-daily-summary-by-site'!B$3,'AQS-88101'!$AC$2:$AC$2744&amp;'AQS-88101'!$E$2:$E$2744&amp;'AQS-88101'!$G$2:$G$2744,0))&lt;&gt;"",INDEX('AQS-88101'!$M$2:$M$2744,MATCH('88101-daily-summary-by-site'!$A2018&amp;'88101-daily-summary-by-site'!B$2&amp;'88101-daily-summary-by-site'!B$3,'AQS-88101'!$AC$2:$AC$2744&amp;'AQS-88101'!$E$2:$E$2744&amp;'AQS-88101'!$G$2:$G$2744,0)),""),"")</f>
        <v/>
      </c>
      <c r="C2018" s="42" t="str">
        <f t="array" ref="C2018">IFERROR(IF(INDEX('AQS-88101'!$M$2:$M$2744,MATCH('88101-daily-summary-by-site'!$A2018&amp;'88101-daily-summary-by-site'!C$2&amp;'88101-daily-summary-by-site'!C$3,'AQS-88101'!$AC$2:$AC$2744&amp;'AQS-88101'!$E$2:$E$2744&amp;'AQS-88101'!$G$2:$G$2744,0))&lt;&gt;"",INDEX('AQS-88101'!$M$2:$M$2744,MATCH('88101-daily-summary-by-site'!$A2018&amp;'88101-daily-summary-by-site'!C$2&amp;'88101-daily-summary-by-site'!C$3,'AQS-88101'!$AC$2:$AC$2744&amp;'AQS-88101'!$E$2:$E$2744&amp;'AQS-88101'!$G$2:$G$2744,0)),""),"")</f>
        <v/>
      </c>
      <c r="D2018" s="42" t="str">
        <f t="array" ref="D2018">IFERROR(IF(INDEX('AQS-88101'!$M$2:$M$2744,MATCH('88101-daily-summary-by-site'!$A2018&amp;'88101-daily-summary-by-site'!D$2&amp;'88101-daily-summary-by-site'!D$3,'AQS-88101'!$AC$2:$AC$2744&amp;'AQS-88101'!$E$2:$E$2744&amp;'AQS-88101'!$G$2:$G$2744,0))&lt;&gt;"",INDEX('AQS-88101'!$M$2:$M$2744,MATCH('88101-daily-summary-by-site'!$A2018&amp;'88101-daily-summary-by-site'!D$2&amp;'88101-daily-summary-by-site'!D$3,'AQS-88101'!$AC$2:$AC$2744&amp;'AQS-88101'!$E$2:$E$2744&amp;'AQS-88101'!$G$2:$G$2744,0)),""),"")</f>
        <v/>
      </c>
      <c r="E2018" s="42" t="str">
        <f t="array" ref="E2018">IFERROR(IF(INDEX('AQS-88101'!$M$2:$M$2744,MATCH('88101-daily-summary-by-site'!$A2018&amp;'88101-daily-summary-by-site'!E$2&amp;'88101-daily-summary-by-site'!E$3,'AQS-88101'!$AC$2:$AC$2744&amp;'AQS-88101'!$E$2:$E$2744&amp;'AQS-88101'!$G$2:$G$2744,0))&lt;&gt;"",INDEX('AQS-88101'!$M$2:$M$2744,MATCH('88101-daily-summary-by-site'!$A2018&amp;'88101-daily-summary-by-site'!E$2&amp;'88101-daily-summary-by-site'!E$3,'AQS-88101'!$AC$2:$AC$2744&amp;'AQS-88101'!$E$2:$E$2744&amp;'AQS-88101'!$G$2:$G$2744,0)),""),"")</f>
        <v/>
      </c>
      <c r="F2018" s="42" t="str">
        <f t="array" ref="F2018">IFERROR(IF(INDEX('AQS-88101'!$M$2:$M$2744,MATCH('88101-daily-summary-by-site'!$A2018&amp;'88101-daily-summary-by-site'!F$2&amp;'88101-daily-summary-by-site'!F$3,'AQS-88101'!$AC$2:$AC$2744&amp;'AQS-88101'!$E$2:$E$2744&amp;'AQS-88101'!$G$2:$G$2744,0))&lt;&gt;"",INDEX('AQS-88101'!$M$2:$M$2744,MATCH('88101-daily-summary-by-site'!$A2018&amp;'88101-daily-summary-by-site'!F$2&amp;'88101-daily-summary-by-site'!F$3,'AQS-88101'!$AC$2:$AC$2744&amp;'AQS-88101'!$E$2:$E$2744&amp;'AQS-88101'!$G$2:$G$2744,0)),""),"")</f>
        <v/>
      </c>
      <c r="G2018" s="42" t="str">
        <f t="array" ref="G2018">IFERROR(IF(INDEX('AQS-88101'!$M$2:$M$2744,MATCH('88101-daily-summary-by-site'!$A2018&amp;'88101-daily-summary-by-site'!G$2&amp;'88101-daily-summary-by-site'!G$3,'AQS-88101'!$AC$2:$AC$2744&amp;'AQS-88101'!$E$2:$E$2744&amp;'AQS-88101'!$G$2:$G$2744,0))&lt;&gt;"",INDEX('AQS-88101'!$M$2:$M$2744,MATCH('88101-daily-summary-by-site'!$A2018&amp;'88101-daily-summary-by-site'!G$2&amp;'88101-daily-summary-by-site'!G$3,'AQS-88101'!$AC$2:$AC$2744&amp;'AQS-88101'!$E$2:$E$2744&amp;'AQS-88101'!$G$2:$G$2744,0)),""),"")</f>
        <v/>
      </c>
      <c r="H2018" s="42" t="str">
        <f t="array" ref="H2018">IFERROR(IF(INDEX('AQS-88101'!$M$2:$M$2744,MATCH('88101-daily-summary-by-site'!$A2018&amp;'88101-daily-summary-by-site'!H$2&amp;'88101-daily-summary-by-site'!H$3,'AQS-88101'!$AC$2:$AC$2744&amp;'AQS-88101'!$E$2:$E$2744&amp;'AQS-88101'!$G$2:$G$2744,0))&lt;&gt;"",INDEX('AQS-88101'!$M$2:$M$2744,MATCH('88101-daily-summary-by-site'!$A2018&amp;'88101-daily-summary-by-site'!H$2&amp;'88101-daily-summary-by-site'!H$3,'AQS-88101'!$AC$2:$AC$2744&amp;'AQS-88101'!$E$2:$E$2744&amp;'AQS-88101'!$G$2:$G$2744,0)),""),"")</f>
        <v/>
      </c>
      <c r="I2018" s="108" t="str">
        <f t="array" ref="I2018">IFERROR(IF(INDEX('AQS-88101'!$M$2:$M$2744,MATCH('88101-daily-summary-by-site'!$A2018&amp;'88101-daily-summary-by-site'!I$2&amp;'88101-daily-summary-by-site'!I$3,'AQS-88101'!$AC$2:$AC$2744&amp;'AQS-88101'!$E$2:$E$2744&amp;'AQS-88101'!$G$2:$G$2744,0))&lt;&gt;"",INDEX('AQS-88101'!$M$2:$M$2744,MATCH('88101-daily-summary-by-site'!$A2018&amp;'88101-daily-summary-by-site'!I$2&amp;'88101-daily-summary-by-site'!I$3,'AQS-88101'!$AC$2:$AC$2744&amp;'AQS-88101'!$E$2:$E$2744&amp;'AQS-88101'!$G$2:$G$2744,0)),""),"")</f>
        <v/>
      </c>
      <c r="L2018" s="107" t="str">
        <f t="shared" si="161"/>
        <v/>
      </c>
      <c r="M2018" s="42" t="str">
        <f t="shared" si="162"/>
        <v/>
      </c>
      <c r="N2018" s="42" t="str">
        <f t="shared" si="163"/>
        <v/>
      </c>
      <c r="O2018" s="108" t="str">
        <f t="shared" si="164"/>
        <v/>
      </c>
    </row>
    <row r="2019" spans="1:15" x14ac:dyDescent="0.25">
      <c r="A2019" s="79">
        <f t="shared" si="160"/>
        <v>42172</v>
      </c>
      <c r="B2019" s="107">
        <f t="array" ref="B2019">IFERROR(IF(INDEX('AQS-88101'!$M$2:$M$2744,MATCH('88101-daily-summary-by-site'!$A2019&amp;'88101-daily-summary-by-site'!B$2&amp;'88101-daily-summary-by-site'!B$3,'AQS-88101'!$AC$2:$AC$2744&amp;'AQS-88101'!$E$2:$E$2744&amp;'AQS-88101'!$G$2:$G$2744,0))&lt;&gt;"",INDEX('AQS-88101'!$M$2:$M$2744,MATCH('88101-daily-summary-by-site'!$A2019&amp;'88101-daily-summary-by-site'!B$2&amp;'88101-daily-summary-by-site'!B$3,'AQS-88101'!$AC$2:$AC$2744&amp;'AQS-88101'!$E$2:$E$2744&amp;'AQS-88101'!$G$2:$G$2744,0)),""),"")</f>
        <v>3</v>
      </c>
      <c r="C2019" s="42" t="str">
        <f t="array" ref="C2019">IFERROR(IF(INDEX('AQS-88101'!$M$2:$M$2744,MATCH('88101-daily-summary-by-site'!$A2019&amp;'88101-daily-summary-by-site'!C$2&amp;'88101-daily-summary-by-site'!C$3,'AQS-88101'!$AC$2:$AC$2744&amp;'AQS-88101'!$E$2:$E$2744&amp;'AQS-88101'!$G$2:$G$2744,0))&lt;&gt;"",INDEX('AQS-88101'!$M$2:$M$2744,MATCH('88101-daily-summary-by-site'!$A2019&amp;'88101-daily-summary-by-site'!C$2&amp;'88101-daily-summary-by-site'!C$3,'AQS-88101'!$AC$2:$AC$2744&amp;'AQS-88101'!$E$2:$E$2744&amp;'AQS-88101'!$G$2:$G$2744,0)),""),"")</f>
        <v/>
      </c>
      <c r="D2019" s="42">
        <f t="array" ref="D2019">IFERROR(IF(INDEX('AQS-88101'!$M$2:$M$2744,MATCH('88101-daily-summary-by-site'!$A2019&amp;'88101-daily-summary-by-site'!D$2&amp;'88101-daily-summary-by-site'!D$3,'AQS-88101'!$AC$2:$AC$2744&amp;'AQS-88101'!$E$2:$E$2744&amp;'AQS-88101'!$G$2:$G$2744,0))&lt;&gt;"",INDEX('AQS-88101'!$M$2:$M$2744,MATCH('88101-daily-summary-by-site'!$A2019&amp;'88101-daily-summary-by-site'!D$2&amp;'88101-daily-summary-by-site'!D$3,'AQS-88101'!$AC$2:$AC$2744&amp;'AQS-88101'!$E$2:$E$2744&amp;'AQS-88101'!$G$2:$G$2744,0)),""),"")</f>
        <v>3.8</v>
      </c>
      <c r="E2019" s="42">
        <f t="array" ref="E2019">IFERROR(IF(INDEX('AQS-88101'!$M$2:$M$2744,MATCH('88101-daily-summary-by-site'!$A2019&amp;'88101-daily-summary-by-site'!E$2&amp;'88101-daily-summary-by-site'!E$3,'AQS-88101'!$AC$2:$AC$2744&amp;'AQS-88101'!$E$2:$E$2744&amp;'AQS-88101'!$G$2:$G$2744,0))&lt;&gt;"",INDEX('AQS-88101'!$M$2:$M$2744,MATCH('88101-daily-summary-by-site'!$A2019&amp;'88101-daily-summary-by-site'!E$2&amp;'88101-daily-summary-by-site'!E$3,'AQS-88101'!$AC$2:$AC$2744&amp;'AQS-88101'!$E$2:$E$2744&amp;'AQS-88101'!$G$2:$G$2744,0)),""),"")</f>
        <v>9.5</v>
      </c>
      <c r="F2019" s="42">
        <f t="array" ref="F2019">IFERROR(IF(INDEX('AQS-88101'!$M$2:$M$2744,MATCH('88101-daily-summary-by-site'!$A2019&amp;'88101-daily-summary-by-site'!F$2&amp;'88101-daily-summary-by-site'!F$3,'AQS-88101'!$AC$2:$AC$2744&amp;'AQS-88101'!$E$2:$E$2744&amp;'AQS-88101'!$G$2:$G$2744,0))&lt;&gt;"",INDEX('AQS-88101'!$M$2:$M$2744,MATCH('88101-daily-summary-by-site'!$A2019&amp;'88101-daily-summary-by-site'!F$2&amp;'88101-daily-summary-by-site'!F$3,'AQS-88101'!$AC$2:$AC$2744&amp;'AQS-88101'!$E$2:$E$2744&amp;'AQS-88101'!$G$2:$G$2744,0)),""),"")</f>
        <v>6.2</v>
      </c>
      <c r="G2019" s="42" t="str">
        <f t="array" ref="G2019">IFERROR(IF(INDEX('AQS-88101'!$M$2:$M$2744,MATCH('88101-daily-summary-by-site'!$A2019&amp;'88101-daily-summary-by-site'!G$2&amp;'88101-daily-summary-by-site'!G$3,'AQS-88101'!$AC$2:$AC$2744&amp;'AQS-88101'!$E$2:$E$2744&amp;'AQS-88101'!$G$2:$G$2744,0))&lt;&gt;"",INDEX('AQS-88101'!$M$2:$M$2744,MATCH('88101-daily-summary-by-site'!$A2019&amp;'88101-daily-summary-by-site'!G$2&amp;'88101-daily-summary-by-site'!G$3,'AQS-88101'!$AC$2:$AC$2744&amp;'AQS-88101'!$E$2:$E$2744&amp;'AQS-88101'!$G$2:$G$2744,0)),""),"")</f>
        <v/>
      </c>
      <c r="H2019" s="42" t="str">
        <f t="array" ref="H2019">IFERROR(IF(INDEX('AQS-88101'!$M$2:$M$2744,MATCH('88101-daily-summary-by-site'!$A2019&amp;'88101-daily-summary-by-site'!H$2&amp;'88101-daily-summary-by-site'!H$3,'AQS-88101'!$AC$2:$AC$2744&amp;'AQS-88101'!$E$2:$E$2744&amp;'AQS-88101'!$G$2:$G$2744,0))&lt;&gt;"",INDEX('AQS-88101'!$M$2:$M$2744,MATCH('88101-daily-summary-by-site'!$A2019&amp;'88101-daily-summary-by-site'!H$2&amp;'88101-daily-summary-by-site'!H$3,'AQS-88101'!$AC$2:$AC$2744&amp;'AQS-88101'!$E$2:$E$2744&amp;'AQS-88101'!$G$2:$G$2744,0)),""),"")</f>
        <v/>
      </c>
      <c r="I2019" s="108" t="str">
        <f t="array" ref="I2019">IFERROR(IF(INDEX('AQS-88101'!$M$2:$M$2744,MATCH('88101-daily-summary-by-site'!$A2019&amp;'88101-daily-summary-by-site'!I$2&amp;'88101-daily-summary-by-site'!I$3,'AQS-88101'!$AC$2:$AC$2744&amp;'AQS-88101'!$E$2:$E$2744&amp;'AQS-88101'!$G$2:$G$2744,0))&lt;&gt;"",INDEX('AQS-88101'!$M$2:$M$2744,MATCH('88101-daily-summary-by-site'!$A2019&amp;'88101-daily-summary-by-site'!I$2&amp;'88101-daily-summary-by-site'!I$3,'AQS-88101'!$AC$2:$AC$2744&amp;'AQS-88101'!$E$2:$E$2744&amp;'AQS-88101'!$G$2:$G$2744,0)),""),"")</f>
        <v/>
      </c>
      <c r="L2019" s="107">
        <f t="shared" si="161"/>
        <v>3</v>
      </c>
      <c r="M2019" s="42">
        <f t="shared" si="162"/>
        <v>3.8</v>
      </c>
      <c r="N2019" s="42">
        <f t="shared" si="163"/>
        <v>6.2</v>
      </c>
      <c r="O2019" s="108" t="str">
        <f t="shared" si="164"/>
        <v/>
      </c>
    </row>
    <row r="2020" spans="1:15" x14ac:dyDescent="0.25">
      <c r="A2020" s="79">
        <f t="shared" si="160"/>
        <v>42173</v>
      </c>
      <c r="B2020" s="107" t="str">
        <f t="array" ref="B2020">IFERROR(IF(INDEX('AQS-88101'!$M$2:$M$2744,MATCH('88101-daily-summary-by-site'!$A2020&amp;'88101-daily-summary-by-site'!B$2&amp;'88101-daily-summary-by-site'!B$3,'AQS-88101'!$AC$2:$AC$2744&amp;'AQS-88101'!$E$2:$E$2744&amp;'AQS-88101'!$G$2:$G$2744,0))&lt;&gt;"",INDEX('AQS-88101'!$M$2:$M$2744,MATCH('88101-daily-summary-by-site'!$A2020&amp;'88101-daily-summary-by-site'!B$2&amp;'88101-daily-summary-by-site'!B$3,'AQS-88101'!$AC$2:$AC$2744&amp;'AQS-88101'!$E$2:$E$2744&amp;'AQS-88101'!$G$2:$G$2744,0)),""),"")</f>
        <v/>
      </c>
      <c r="C2020" s="42" t="str">
        <f t="array" ref="C2020">IFERROR(IF(INDEX('AQS-88101'!$M$2:$M$2744,MATCH('88101-daily-summary-by-site'!$A2020&amp;'88101-daily-summary-by-site'!C$2&amp;'88101-daily-summary-by-site'!C$3,'AQS-88101'!$AC$2:$AC$2744&amp;'AQS-88101'!$E$2:$E$2744&amp;'AQS-88101'!$G$2:$G$2744,0))&lt;&gt;"",INDEX('AQS-88101'!$M$2:$M$2744,MATCH('88101-daily-summary-by-site'!$A2020&amp;'88101-daily-summary-by-site'!C$2&amp;'88101-daily-summary-by-site'!C$3,'AQS-88101'!$AC$2:$AC$2744&amp;'AQS-88101'!$E$2:$E$2744&amp;'AQS-88101'!$G$2:$G$2744,0)),""),"")</f>
        <v/>
      </c>
      <c r="D2020" s="42" t="str">
        <f t="array" ref="D2020">IFERROR(IF(INDEX('AQS-88101'!$M$2:$M$2744,MATCH('88101-daily-summary-by-site'!$A2020&amp;'88101-daily-summary-by-site'!D$2&amp;'88101-daily-summary-by-site'!D$3,'AQS-88101'!$AC$2:$AC$2744&amp;'AQS-88101'!$E$2:$E$2744&amp;'AQS-88101'!$G$2:$G$2744,0))&lt;&gt;"",INDEX('AQS-88101'!$M$2:$M$2744,MATCH('88101-daily-summary-by-site'!$A2020&amp;'88101-daily-summary-by-site'!D$2&amp;'88101-daily-summary-by-site'!D$3,'AQS-88101'!$AC$2:$AC$2744&amp;'AQS-88101'!$E$2:$E$2744&amp;'AQS-88101'!$G$2:$G$2744,0)),""),"")</f>
        <v/>
      </c>
      <c r="E2020" s="42" t="str">
        <f t="array" ref="E2020">IFERROR(IF(INDEX('AQS-88101'!$M$2:$M$2744,MATCH('88101-daily-summary-by-site'!$A2020&amp;'88101-daily-summary-by-site'!E$2&amp;'88101-daily-summary-by-site'!E$3,'AQS-88101'!$AC$2:$AC$2744&amp;'AQS-88101'!$E$2:$E$2744&amp;'AQS-88101'!$G$2:$G$2744,0))&lt;&gt;"",INDEX('AQS-88101'!$M$2:$M$2744,MATCH('88101-daily-summary-by-site'!$A2020&amp;'88101-daily-summary-by-site'!E$2&amp;'88101-daily-summary-by-site'!E$3,'AQS-88101'!$AC$2:$AC$2744&amp;'AQS-88101'!$E$2:$E$2744&amp;'AQS-88101'!$G$2:$G$2744,0)),""),"")</f>
        <v/>
      </c>
      <c r="F2020" s="42" t="str">
        <f t="array" ref="F2020">IFERROR(IF(INDEX('AQS-88101'!$M$2:$M$2744,MATCH('88101-daily-summary-by-site'!$A2020&amp;'88101-daily-summary-by-site'!F$2&amp;'88101-daily-summary-by-site'!F$3,'AQS-88101'!$AC$2:$AC$2744&amp;'AQS-88101'!$E$2:$E$2744&amp;'AQS-88101'!$G$2:$G$2744,0))&lt;&gt;"",INDEX('AQS-88101'!$M$2:$M$2744,MATCH('88101-daily-summary-by-site'!$A2020&amp;'88101-daily-summary-by-site'!F$2&amp;'88101-daily-summary-by-site'!F$3,'AQS-88101'!$AC$2:$AC$2744&amp;'AQS-88101'!$E$2:$E$2744&amp;'AQS-88101'!$G$2:$G$2744,0)),""),"")</f>
        <v/>
      </c>
      <c r="G2020" s="42" t="str">
        <f t="array" ref="G2020">IFERROR(IF(INDEX('AQS-88101'!$M$2:$M$2744,MATCH('88101-daily-summary-by-site'!$A2020&amp;'88101-daily-summary-by-site'!G$2&amp;'88101-daily-summary-by-site'!G$3,'AQS-88101'!$AC$2:$AC$2744&amp;'AQS-88101'!$E$2:$E$2744&amp;'AQS-88101'!$G$2:$G$2744,0))&lt;&gt;"",INDEX('AQS-88101'!$M$2:$M$2744,MATCH('88101-daily-summary-by-site'!$A2020&amp;'88101-daily-summary-by-site'!G$2&amp;'88101-daily-summary-by-site'!G$3,'AQS-88101'!$AC$2:$AC$2744&amp;'AQS-88101'!$E$2:$E$2744&amp;'AQS-88101'!$G$2:$G$2744,0)),""),"")</f>
        <v/>
      </c>
      <c r="H2020" s="42" t="str">
        <f t="array" ref="H2020">IFERROR(IF(INDEX('AQS-88101'!$M$2:$M$2744,MATCH('88101-daily-summary-by-site'!$A2020&amp;'88101-daily-summary-by-site'!H$2&amp;'88101-daily-summary-by-site'!H$3,'AQS-88101'!$AC$2:$AC$2744&amp;'AQS-88101'!$E$2:$E$2744&amp;'AQS-88101'!$G$2:$G$2744,0))&lt;&gt;"",INDEX('AQS-88101'!$M$2:$M$2744,MATCH('88101-daily-summary-by-site'!$A2020&amp;'88101-daily-summary-by-site'!H$2&amp;'88101-daily-summary-by-site'!H$3,'AQS-88101'!$AC$2:$AC$2744&amp;'AQS-88101'!$E$2:$E$2744&amp;'AQS-88101'!$G$2:$G$2744,0)),""),"")</f>
        <v/>
      </c>
      <c r="I2020" s="108" t="str">
        <f t="array" ref="I2020">IFERROR(IF(INDEX('AQS-88101'!$M$2:$M$2744,MATCH('88101-daily-summary-by-site'!$A2020&amp;'88101-daily-summary-by-site'!I$2&amp;'88101-daily-summary-by-site'!I$3,'AQS-88101'!$AC$2:$AC$2744&amp;'AQS-88101'!$E$2:$E$2744&amp;'AQS-88101'!$G$2:$G$2744,0))&lt;&gt;"",INDEX('AQS-88101'!$M$2:$M$2744,MATCH('88101-daily-summary-by-site'!$A2020&amp;'88101-daily-summary-by-site'!I$2&amp;'88101-daily-summary-by-site'!I$3,'AQS-88101'!$AC$2:$AC$2744&amp;'AQS-88101'!$E$2:$E$2744&amp;'AQS-88101'!$G$2:$G$2744,0)),""),"")</f>
        <v/>
      </c>
      <c r="L2020" s="107" t="str">
        <f t="shared" si="161"/>
        <v/>
      </c>
      <c r="M2020" s="42" t="str">
        <f t="shared" si="162"/>
        <v/>
      </c>
      <c r="N2020" s="42" t="str">
        <f t="shared" si="163"/>
        <v/>
      </c>
      <c r="O2020" s="108" t="str">
        <f t="shared" si="164"/>
        <v/>
      </c>
    </row>
    <row r="2021" spans="1:15" x14ac:dyDescent="0.25">
      <c r="A2021" s="79">
        <f t="shared" si="160"/>
        <v>42174</v>
      </c>
      <c r="B2021" s="107" t="str">
        <f t="array" ref="B2021">IFERROR(IF(INDEX('AQS-88101'!$M$2:$M$2744,MATCH('88101-daily-summary-by-site'!$A2021&amp;'88101-daily-summary-by-site'!B$2&amp;'88101-daily-summary-by-site'!B$3,'AQS-88101'!$AC$2:$AC$2744&amp;'AQS-88101'!$E$2:$E$2744&amp;'AQS-88101'!$G$2:$G$2744,0))&lt;&gt;"",INDEX('AQS-88101'!$M$2:$M$2744,MATCH('88101-daily-summary-by-site'!$A2021&amp;'88101-daily-summary-by-site'!B$2&amp;'88101-daily-summary-by-site'!B$3,'AQS-88101'!$AC$2:$AC$2744&amp;'AQS-88101'!$E$2:$E$2744&amp;'AQS-88101'!$G$2:$G$2744,0)),""),"")</f>
        <v/>
      </c>
      <c r="C2021" s="42" t="str">
        <f t="array" ref="C2021">IFERROR(IF(INDEX('AQS-88101'!$M$2:$M$2744,MATCH('88101-daily-summary-by-site'!$A2021&amp;'88101-daily-summary-by-site'!C$2&amp;'88101-daily-summary-by-site'!C$3,'AQS-88101'!$AC$2:$AC$2744&amp;'AQS-88101'!$E$2:$E$2744&amp;'AQS-88101'!$G$2:$G$2744,0))&lt;&gt;"",INDEX('AQS-88101'!$M$2:$M$2744,MATCH('88101-daily-summary-by-site'!$A2021&amp;'88101-daily-summary-by-site'!C$2&amp;'88101-daily-summary-by-site'!C$3,'AQS-88101'!$AC$2:$AC$2744&amp;'AQS-88101'!$E$2:$E$2744&amp;'AQS-88101'!$G$2:$G$2744,0)),""),"")</f>
        <v/>
      </c>
      <c r="D2021" s="42" t="str">
        <f t="array" ref="D2021">IFERROR(IF(INDEX('AQS-88101'!$M$2:$M$2744,MATCH('88101-daily-summary-by-site'!$A2021&amp;'88101-daily-summary-by-site'!D$2&amp;'88101-daily-summary-by-site'!D$3,'AQS-88101'!$AC$2:$AC$2744&amp;'AQS-88101'!$E$2:$E$2744&amp;'AQS-88101'!$G$2:$G$2744,0))&lt;&gt;"",INDEX('AQS-88101'!$M$2:$M$2744,MATCH('88101-daily-summary-by-site'!$A2021&amp;'88101-daily-summary-by-site'!D$2&amp;'88101-daily-summary-by-site'!D$3,'AQS-88101'!$AC$2:$AC$2744&amp;'AQS-88101'!$E$2:$E$2744&amp;'AQS-88101'!$G$2:$G$2744,0)),""),"")</f>
        <v/>
      </c>
      <c r="E2021" s="42" t="str">
        <f t="array" ref="E2021">IFERROR(IF(INDEX('AQS-88101'!$M$2:$M$2744,MATCH('88101-daily-summary-by-site'!$A2021&amp;'88101-daily-summary-by-site'!E$2&amp;'88101-daily-summary-by-site'!E$3,'AQS-88101'!$AC$2:$AC$2744&amp;'AQS-88101'!$E$2:$E$2744&amp;'AQS-88101'!$G$2:$G$2744,0))&lt;&gt;"",INDEX('AQS-88101'!$M$2:$M$2744,MATCH('88101-daily-summary-by-site'!$A2021&amp;'88101-daily-summary-by-site'!E$2&amp;'88101-daily-summary-by-site'!E$3,'AQS-88101'!$AC$2:$AC$2744&amp;'AQS-88101'!$E$2:$E$2744&amp;'AQS-88101'!$G$2:$G$2744,0)),""),"")</f>
        <v/>
      </c>
      <c r="F2021" s="42" t="str">
        <f t="array" ref="F2021">IFERROR(IF(INDEX('AQS-88101'!$M$2:$M$2744,MATCH('88101-daily-summary-by-site'!$A2021&amp;'88101-daily-summary-by-site'!F$2&amp;'88101-daily-summary-by-site'!F$3,'AQS-88101'!$AC$2:$AC$2744&amp;'AQS-88101'!$E$2:$E$2744&amp;'AQS-88101'!$G$2:$G$2744,0))&lt;&gt;"",INDEX('AQS-88101'!$M$2:$M$2744,MATCH('88101-daily-summary-by-site'!$A2021&amp;'88101-daily-summary-by-site'!F$2&amp;'88101-daily-summary-by-site'!F$3,'AQS-88101'!$AC$2:$AC$2744&amp;'AQS-88101'!$E$2:$E$2744&amp;'AQS-88101'!$G$2:$G$2744,0)),""),"")</f>
        <v/>
      </c>
      <c r="G2021" s="42" t="str">
        <f t="array" ref="G2021">IFERROR(IF(INDEX('AQS-88101'!$M$2:$M$2744,MATCH('88101-daily-summary-by-site'!$A2021&amp;'88101-daily-summary-by-site'!G$2&amp;'88101-daily-summary-by-site'!G$3,'AQS-88101'!$AC$2:$AC$2744&amp;'AQS-88101'!$E$2:$E$2744&amp;'AQS-88101'!$G$2:$G$2744,0))&lt;&gt;"",INDEX('AQS-88101'!$M$2:$M$2744,MATCH('88101-daily-summary-by-site'!$A2021&amp;'88101-daily-summary-by-site'!G$2&amp;'88101-daily-summary-by-site'!G$3,'AQS-88101'!$AC$2:$AC$2744&amp;'AQS-88101'!$E$2:$E$2744&amp;'AQS-88101'!$G$2:$G$2744,0)),""),"")</f>
        <v/>
      </c>
      <c r="H2021" s="42" t="str">
        <f t="array" ref="H2021">IFERROR(IF(INDEX('AQS-88101'!$M$2:$M$2744,MATCH('88101-daily-summary-by-site'!$A2021&amp;'88101-daily-summary-by-site'!H$2&amp;'88101-daily-summary-by-site'!H$3,'AQS-88101'!$AC$2:$AC$2744&amp;'AQS-88101'!$E$2:$E$2744&amp;'AQS-88101'!$G$2:$G$2744,0))&lt;&gt;"",INDEX('AQS-88101'!$M$2:$M$2744,MATCH('88101-daily-summary-by-site'!$A2021&amp;'88101-daily-summary-by-site'!H$2&amp;'88101-daily-summary-by-site'!H$3,'AQS-88101'!$AC$2:$AC$2744&amp;'AQS-88101'!$E$2:$E$2744&amp;'AQS-88101'!$G$2:$G$2744,0)),""),"")</f>
        <v/>
      </c>
      <c r="I2021" s="108" t="str">
        <f t="array" ref="I2021">IFERROR(IF(INDEX('AQS-88101'!$M$2:$M$2744,MATCH('88101-daily-summary-by-site'!$A2021&amp;'88101-daily-summary-by-site'!I$2&amp;'88101-daily-summary-by-site'!I$3,'AQS-88101'!$AC$2:$AC$2744&amp;'AQS-88101'!$E$2:$E$2744&amp;'AQS-88101'!$G$2:$G$2744,0))&lt;&gt;"",INDEX('AQS-88101'!$M$2:$M$2744,MATCH('88101-daily-summary-by-site'!$A2021&amp;'88101-daily-summary-by-site'!I$2&amp;'88101-daily-summary-by-site'!I$3,'AQS-88101'!$AC$2:$AC$2744&amp;'AQS-88101'!$E$2:$E$2744&amp;'AQS-88101'!$G$2:$G$2744,0)),""),"")</f>
        <v/>
      </c>
      <c r="L2021" s="107" t="str">
        <f t="shared" si="161"/>
        <v/>
      </c>
      <c r="M2021" s="42" t="str">
        <f t="shared" si="162"/>
        <v/>
      </c>
      <c r="N2021" s="42" t="str">
        <f t="shared" si="163"/>
        <v/>
      </c>
      <c r="O2021" s="108" t="str">
        <f t="shared" si="164"/>
        <v/>
      </c>
    </row>
    <row r="2022" spans="1:15" x14ac:dyDescent="0.25">
      <c r="A2022" s="79">
        <f t="shared" si="160"/>
        <v>42175</v>
      </c>
      <c r="B2022" s="107">
        <f t="array" ref="B2022">IFERROR(IF(INDEX('AQS-88101'!$M$2:$M$2744,MATCH('88101-daily-summary-by-site'!$A2022&amp;'88101-daily-summary-by-site'!B$2&amp;'88101-daily-summary-by-site'!B$3,'AQS-88101'!$AC$2:$AC$2744&amp;'AQS-88101'!$E$2:$E$2744&amp;'AQS-88101'!$G$2:$G$2744,0))&lt;&gt;"",INDEX('AQS-88101'!$M$2:$M$2744,MATCH('88101-daily-summary-by-site'!$A2022&amp;'88101-daily-summary-by-site'!B$2&amp;'88101-daily-summary-by-site'!B$3,'AQS-88101'!$AC$2:$AC$2744&amp;'AQS-88101'!$E$2:$E$2744&amp;'AQS-88101'!$G$2:$G$2744,0)),""),"")</f>
        <v>8.8000000000000007</v>
      </c>
      <c r="C2022" s="42" t="str">
        <f t="array" ref="C2022">IFERROR(IF(INDEX('AQS-88101'!$M$2:$M$2744,MATCH('88101-daily-summary-by-site'!$A2022&amp;'88101-daily-summary-by-site'!C$2&amp;'88101-daily-summary-by-site'!C$3,'AQS-88101'!$AC$2:$AC$2744&amp;'AQS-88101'!$E$2:$E$2744&amp;'AQS-88101'!$G$2:$G$2744,0))&lt;&gt;"",INDEX('AQS-88101'!$M$2:$M$2744,MATCH('88101-daily-summary-by-site'!$A2022&amp;'88101-daily-summary-by-site'!C$2&amp;'88101-daily-summary-by-site'!C$3,'AQS-88101'!$AC$2:$AC$2744&amp;'AQS-88101'!$E$2:$E$2744&amp;'AQS-88101'!$G$2:$G$2744,0)),""),"")</f>
        <v/>
      </c>
      <c r="D2022" s="42">
        <f t="array" ref="D2022">IFERROR(IF(INDEX('AQS-88101'!$M$2:$M$2744,MATCH('88101-daily-summary-by-site'!$A2022&amp;'88101-daily-summary-by-site'!D$2&amp;'88101-daily-summary-by-site'!D$3,'AQS-88101'!$AC$2:$AC$2744&amp;'AQS-88101'!$E$2:$E$2744&amp;'AQS-88101'!$G$2:$G$2744,0))&lt;&gt;"",INDEX('AQS-88101'!$M$2:$M$2744,MATCH('88101-daily-summary-by-site'!$A2022&amp;'88101-daily-summary-by-site'!D$2&amp;'88101-daily-summary-by-site'!D$3,'AQS-88101'!$AC$2:$AC$2744&amp;'AQS-88101'!$E$2:$E$2744&amp;'AQS-88101'!$G$2:$G$2744,0)),""),"")</f>
        <v>8</v>
      </c>
      <c r="E2022" s="42" t="str">
        <f t="array" ref="E2022">IFERROR(IF(INDEX('AQS-88101'!$M$2:$M$2744,MATCH('88101-daily-summary-by-site'!$A2022&amp;'88101-daily-summary-by-site'!E$2&amp;'88101-daily-summary-by-site'!E$3,'AQS-88101'!$AC$2:$AC$2744&amp;'AQS-88101'!$E$2:$E$2744&amp;'AQS-88101'!$G$2:$G$2744,0))&lt;&gt;"",INDEX('AQS-88101'!$M$2:$M$2744,MATCH('88101-daily-summary-by-site'!$A2022&amp;'88101-daily-summary-by-site'!E$2&amp;'88101-daily-summary-by-site'!E$3,'AQS-88101'!$AC$2:$AC$2744&amp;'AQS-88101'!$E$2:$E$2744&amp;'AQS-88101'!$G$2:$G$2744,0)),""),"")</f>
        <v/>
      </c>
      <c r="F2022" s="42">
        <f t="array" ref="F2022">IFERROR(IF(INDEX('AQS-88101'!$M$2:$M$2744,MATCH('88101-daily-summary-by-site'!$A2022&amp;'88101-daily-summary-by-site'!F$2&amp;'88101-daily-summary-by-site'!F$3,'AQS-88101'!$AC$2:$AC$2744&amp;'AQS-88101'!$E$2:$E$2744&amp;'AQS-88101'!$G$2:$G$2744,0))&lt;&gt;"",INDEX('AQS-88101'!$M$2:$M$2744,MATCH('88101-daily-summary-by-site'!$A2022&amp;'88101-daily-summary-by-site'!F$2&amp;'88101-daily-summary-by-site'!F$3,'AQS-88101'!$AC$2:$AC$2744&amp;'AQS-88101'!$E$2:$E$2744&amp;'AQS-88101'!$G$2:$G$2744,0)),""),"")</f>
        <v>15.3</v>
      </c>
      <c r="G2022" s="42" t="str">
        <f t="array" ref="G2022">IFERROR(IF(INDEX('AQS-88101'!$M$2:$M$2744,MATCH('88101-daily-summary-by-site'!$A2022&amp;'88101-daily-summary-by-site'!G$2&amp;'88101-daily-summary-by-site'!G$3,'AQS-88101'!$AC$2:$AC$2744&amp;'AQS-88101'!$E$2:$E$2744&amp;'AQS-88101'!$G$2:$G$2744,0))&lt;&gt;"",INDEX('AQS-88101'!$M$2:$M$2744,MATCH('88101-daily-summary-by-site'!$A2022&amp;'88101-daily-summary-by-site'!G$2&amp;'88101-daily-summary-by-site'!G$3,'AQS-88101'!$AC$2:$AC$2744&amp;'AQS-88101'!$E$2:$E$2744&amp;'AQS-88101'!$G$2:$G$2744,0)),""),"")</f>
        <v/>
      </c>
      <c r="H2022" s="42" t="str">
        <f t="array" ref="H2022">IFERROR(IF(INDEX('AQS-88101'!$M$2:$M$2744,MATCH('88101-daily-summary-by-site'!$A2022&amp;'88101-daily-summary-by-site'!H$2&amp;'88101-daily-summary-by-site'!H$3,'AQS-88101'!$AC$2:$AC$2744&amp;'AQS-88101'!$E$2:$E$2744&amp;'AQS-88101'!$G$2:$G$2744,0))&lt;&gt;"",INDEX('AQS-88101'!$M$2:$M$2744,MATCH('88101-daily-summary-by-site'!$A2022&amp;'88101-daily-summary-by-site'!H$2&amp;'88101-daily-summary-by-site'!H$3,'AQS-88101'!$AC$2:$AC$2744&amp;'AQS-88101'!$E$2:$E$2744&amp;'AQS-88101'!$G$2:$G$2744,0)),""),"")</f>
        <v/>
      </c>
      <c r="I2022" s="108" t="str">
        <f t="array" ref="I2022">IFERROR(IF(INDEX('AQS-88101'!$M$2:$M$2744,MATCH('88101-daily-summary-by-site'!$A2022&amp;'88101-daily-summary-by-site'!I$2&amp;'88101-daily-summary-by-site'!I$3,'AQS-88101'!$AC$2:$AC$2744&amp;'AQS-88101'!$E$2:$E$2744&amp;'AQS-88101'!$G$2:$G$2744,0))&lt;&gt;"",INDEX('AQS-88101'!$M$2:$M$2744,MATCH('88101-daily-summary-by-site'!$A2022&amp;'88101-daily-summary-by-site'!I$2&amp;'88101-daily-summary-by-site'!I$3,'AQS-88101'!$AC$2:$AC$2744&amp;'AQS-88101'!$E$2:$E$2744&amp;'AQS-88101'!$G$2:$G$2744,0)),""),"")</f>
        <v/>
      </c>
      <c r="L2022" s="107">
        <f t="shared" si="161"/>
        <v>8.8000000000000007</v>
      </c>
      <c r="M2022" s="42">
        <f t="shared" si="162"/>
        <v>8</v>
      </c>
      <c r="N2022" s="42">
        <f t="shared" si="163"/>
        <v>15.3</v>
      </c>
      <c r="O2022" s="108" t="str">
        <f t="shared" si="164"/>
        <v/>
      </c>
    </row>
    <row r="2023" spans="1:15" x14ac:dyDescent="0.25">
      <c r="A2023" s="79">
        <f t="shared" si="160"/>
        <v>42176</v>
      </c>
      <c r="B2023" s="107" t="str">
        <f t="array" ref="B2023">IFERROR(IF(INDEX('AQS-88101'!$M$2:$M$2744,MATCH('88101-daily-summary-by-site'!$A2023&amp;'88101-daily-summary-by-site'!B$2&amp;'88101-daily-summary-by-site'!B$3,'AQS-88101'!$AC$2:$AC$2744&amp;'AQS-88101'!$E$2:$E$2744&amp;'AQS-88101'!$G$2:$G$2744,0))&lt;&gt;"",INDEX('AQS-88101'!$M$2:$M$2744,MATCH('88101-daily-summary-by-site'!$A2023&amp;'88101-daily-summary-by-site'!B$2&amp;'88101-daily-summary-by-site'!B$3,'AQS-88101'!$AC$2:$AC$2744&amp;'AQS-88101'!$E$2:$E$2744&amp;'AQS-88101'!$G$2:$G$2744,0)),""),"")</f>
        <v/>
      </c>
      <c r="C2023" s="42" t="str">
        <f t="array" ref="C2023">IFERROR(IF(INDEX('AQS-88101'!$M$2:$M$2744,MATCH('88101-daily-summary-by-site'!$A2023&amp;'88101-daily-summary-by-site'!C$2&amp;'88101-daily-summary-by-site'!C$3,'AQS-88101'!$AC$2:$AC$2744&amp;'AQS-88101'!$E$2:$E$2744&amp;'AQS-88101'!$G$2:$G$2744,0))&lt;&gt;"",INDEX('AQS-88101'!$M$2:$M$2744,MATCH('88101-daily-summary-by-site'!$A2023&amp;'88101-daily-summary-by-site'!C$2&amp;'88101-daily-summary-by-site'!C$3,'AQS-88101'!$AC$2:$AC$2744&amp;'AQS-88101'!$E$2:$E$2744&amp;'AQS-88101'!$G$2:$G$2744,0)),""),"")</f>
        <v/>
      </c>
      <c r="D2023" s="42" t="str">
        <f t="array" ref="D2023">IFERROR(IF(INDEX('AQS-88101'!$M$2:$M$2744,MATCH('88101-daily-summary-by-site'!$A2023&amp;'88101-daily-summary-by-site'!D$2&amp;'88101-daily-summary-by-site'!D$3,'AQS-88101'!$AC$2:$AC$2744&amp;'AQS-88101'!$E$2:$E$2744&amp;'AQS-88101'!$G$2:$G$2744,0))&lt;&gt;"",INDEX('AQS-88101'!$M$2:$M$2744,MATCH('88101-daily-summary-by-site'!$A2023&amp;'88101-daily-summary-by-site'!D$2&amp;'88101-daily-summary-by-site'!D$3,'AQS-88101'!$AC$2:$AC$2744&amp;'AQS-88101'!$E$2:$E$2744&amp;'AQS-88101'!$G$2:$G$2744,0)),""),"")</f>
        <v/>
      </c>
      <c r="E2023" s="42" t="str">
        <f t="array" ref="E2023">IFERROR(IF(INDEX('AQS-88101'!$M$2:$M$2744,MATCH('88101-daily-summary-by-site'!$A2023&amp;'88101-daily-summary-by-site'!E$2&amp;'88101-daily-summary-by-site'!E$3,'AQS-88101'!$AC$2:$AC$2744&amp;'AQS-88101'!$E$2:$E$2744&amp;'AQS-88101'!$G$2:$G$2744,0))&lt;&gt;"",INDEX('AQS-88101'!$M$2:$M$2744,MATCH('88101-daily-summary-by-site'!$A2023&amp;'88101-daily-summary-by-site'!E$2&amp;'88101-daily-summary-by-site'!E$3,'AQS-88101'!$AC$2:$AC$2744&amp;'AQS-88101'!$E$2:$E$2744&amp;'AQS-88101'!$G$2:$G$2744,0)),""),"")</f>
        <v/>
      </c>
      <c r="F2023" s="42" t="str">
        <f t="array" ref="F2023">IFERROR(IF(INDEX('AQS-88101'!$M$2:$M$2744,MATCH('88101-daily-summary-by-site'!$A2023&amp;'88101-daily-summary-by-site'!F$2&amp;'88101-daily-summary-by-site'!F$3,'AQS-88101'!$AC$2:$AC$2744&amp;'AQS-88101'!$E$2:$E$2744&amp;'AQS-88101'!$G$2:$G$2744,0))&lt;&gt;"",INDEX('AQS-88101'!$M$2:$M$2744,MATCH('88101-daily-summary-by-site'!$A2023&amp;'88101-daily-summary-by-site'!F$2&amp;'88101-daily-summary-by-site'!F$3,'AQS-88101'!$AC$2:$AC$2744&amp;'AQS-88101'!$E$2:$E$2744&amp;'AQS-88101'!$G$2:$G$2744,0)),""),"")</f>
        <v/>
      </c>
      <c r="G2023" s="42" t="str">
        <f t="array" ref="G2023">IFERROR(IF(INDEX('AQS-88101'!$M$2:$M$2744,MATCH('88101-daily-summary-by-site'!$A2023&amp;'88101-daily-summary-by-site'!G$2&amp;'88101-daily-summary-by-site'!G$3,'AQS-88101'!$AC$2:$AC$2744&amp;'AQS-88101'!$E$2:$E$2744&amp;'AQS-88101'!$G$2:$G$2744,0))&lt;&gt;"",INDEX('AQS-88101'!$M$2:$M$2744,MATCH('88101-daily-summary-by-site'!$A2023&amp;'88101-daily-summary-by-site'!G$2&amp;'88101-daily-summary-by-site'!G$3,'AQS-88101'!$AC$2:$AC$2744&amp;'AQS-88101'!$E$2:$E$2744&amp;'AQS-88101'!$G$2:$G$2744,0)),""),"")</f>
        <v/>
      </c>
      <c r="H2023" s="42" t="str">
        <f t="array" ref="H2023">IFERROR(IF(INDEX('AQS-88101'!$M$2:$M$2744,MATCH('88101-daily-summary-by-site'!$A2023&amp;'88101-daily-summary-by-site'!H$2&amp;'88101-daily-summary-by-site'!H$3,'AQS-88101'!$AC$2:$AC$2744&amp;'AQS-88101'!$E$2:$E$2744&amp;'AQS-88101'!$G$2:$G$2744,0))&lt;&gt;"",INDEX('AQS-88101'!$M$2:$M$2744,MATCH('88101-daily-summary-by-site'!$A2023&amp;'88101-daily-summary-by-site'!H$2&amp;'88101-daily-summary-by-site'!H$3,'AQS-88101'!$AC$2:$AC$2744&amp;'AQS-88101'!$E$2:$E$2744&amp;'AQS-88101'!$G$2:$G$2744,0)),""),"")</f>
        <v/>
      </c>
      <c r="I2023" s="108" t="str">
        <f t="array" ref="I2023">IFERROR(IF(INDEX('AQS-88101'!$M$2:$M$2744,MATCH('88101-daily-summary-by-site'!$A2023&amp;'88101-daily-summary-by-site'!I$2&amp;'88101-daily-summary-by-site'!I$3,'AQS-88101'!$AC$2:$AC$2744&amp;'AQS-88101'!$E$2:$E$2744&amp;'AQS-88101'!$G$2:$G$2744,0))&lt;&gt;"",INDEX('AQS-88101'!$M$2:$M$2744,MATCH('88101-daily-summary-by-site'!$A2023&amp;'88101-daily-summary-by-site'!I$2&amp;'88101-daily-summary-by-site'!I$3,'AQS-88101'!$AC$2:$AC$2744&amp;'AQS-88101'!$E$2:$E$2744&amp;'AQS-88101'!$G$2:$G$2744,0)),""),"")</f>
        <v/>
      </c>
      <c r="L2023" s="107" t="str">
        <f t="shared" si="161"/>
        <v/>
      </c>
      <c r="M2023" s="42" t="str">
        <f t="shared" si="162"/>
        <v/>
      </c>
      <c r="N2023" s="42" t="str">
        <f t="shared" si="163"/>
        <v/>
      </c>
      <c r="O2023" s="108" t="str">
        <f t="shared" si="164"/>
        <v/>
      </c>
    </row>
    <row r="2024" spans="1:15" x14ac:dyDescent="0.25">
      <c r="A2024" s="79">
        <f t="shared" si="160"/>
        <v>42177</v>
      </c>
      <c r="B2024" s="107" t="str">
        <f t="array" ref="B2024">IFERROR(IF(INDEX('AQS-88101'!$M$2:$M$2744,MATCH('88101-daily-summary-by-site'!$A2024&amp;'88101-daily-summary-by-site'!B$2&amp;'88101-daily-summary-by-site'!B$3,'AQS-88101'!$AC$2:$AC$2744&amp;'AQS-88101'!$E$2:$E$2744&amp;'AQS-88101'!$G$2:$G$2744,0))&lt;&gt;"",INDEX('AQS-88101'!$M$2:$M$2744,MATCH('88101-daily-summary-by-site'!$A2024&amp;'88101-daily-summary-by-site'!B$2&amp;'88101-daily-summary-by-site'!B$3,'AQS-88101'!$AC$2:$AC$2744&amp;'AQS-88101'!$E$2:$E$2744&amp;'AQS-88101'!$G$2:$G$2744,0)),""),"")</f>
        <v/>
      </c>
      <c r="C2024" s="42" t="str">
        <f t="array" ref="C2024">IFERROR(IF(INDEX('AQS-88101'!$M$2:$M$2744,MATCH('88101-daily-summary-by-site'!$A2024&amp;'88101-daily-summary-by-site'!C$2&amp;'88101-daily-summary-by-site'!C$3,'AQS-88101'!$AC$2:$AC$2744&amp;'AQS-88101'!$E$2:$E$2744&amp;'AQS-88101'!$G$2:$G$2744,0))&lt;&gt;"",INDEX('AQS-88101'!$M$2:$M$2744,MATCH('88101-daily-summary-by-site'!$A2024&amp;'88101-daily-summary-by-site'!C$2&amp;'88101-daily-summary-by-site'!C$3,'AQS-88101'!$AC$2:$AC$2744&amp;'AQS-88101'!$E$2:$E$2744&amp;'AQS-88101'!$G$2:$G$2744,0)),""),"")</f>
        <v/>
      </c>
      <c r="D2024" s="42" t="str">
        <f t="array" ref="D2024">IFERROR(IF(INDEX('AQS-88101'!$M$2:$M$2744,MATCH('88101-daily-summary-by-site'!$A2024&amp;'88101-daily-summary-by-site'!D$2&amp;'88101-daily-summary-by-site'!D$3,'AQS-88101'!$AC$2:$AC$2744&amp;'AQS-88101'!$E$2:$E$2744&amp;'AQS-88101'!$G$2:$G$2744,0))&lt;&gt;"",INDEX('AQS-88101'!$M$2:$M$2744,MATCH('88101-daily-summary-by-site'!$A2024&amp;'88101-daily-summary-by-site'!D$2&amp;'88101-daily-summary-by-site'!D$3,'AQS-88101'!$AC$2:$AC$2744&amp;'AQS-88101'!$E$2:$E$2744&amp;'AQS-88101'!$G$2:$G$2744,0)),""),"")</f>
        <v/>
      </c>
      <c r="E2024" s="42" t="str">
        <f t="array" ref="E2024">IFERROR(IF(INDEX('AQS-88101'!$M$2:$M$2744,MATCH('88101-daily-summary-by-site'!$A2024&amp;'88101-daily-summary-by-site'!E$2&amp;'88101-daily-summary-by-site'!E$3,'AQS-88101'!$AC$2:$AC$2744&amp;'AQS-88101'!$E$2:$E$2744&amp;'AQS-88101'!$G$2:$G$2744,0))&lt;&gt;"",INDEX('AQS-88101'!$M$2:$M$2744,MATCH('88101-daily-summary-by-site'!$A2024&amp;'88101-daily-summary-by-site'!E$2&amp;'88101-daily-summary-by-site'!E$3,'AQS-88101'!$AC$2:$AC$2744&amp;'AQS-88101'!$E$2:$E$2744&amp;'AQS-88101'!$G$2:$G$2744,0)),""),"")</f>
        <v/>
      </c>
      <c r="F2024" s="42" t="str">
        <f t="array" ref="F2024">IFERROR(IF(INDEX('AQS-88101'!$M$2:$M$2744,MATCH('88101-daily-summary-by-site'!$A2024&amp;'88101-daily-summary-by-site'!F$2&amp;'88101-daily-summary-by-site'!F$3,'AQS-88101'!$AC$2:$AC$2744&amp;'AQS-88101'!$E$2:$E$2744&amp;'AQS-88101'!$G$2:$G$2744,0))&lt;&gt;"",INDEX('AQS-88101'!$M$2:$M$2744,MATCH('88101-daily-summary-by-site'!$A2024&amp;'88101-daily-summary-by-site'!F$2&amp;'88101-daily-summary-by-site'!F$3,'AQS-88101'!$AC$2:$AC$2744&amp;'AQS-88101'!$E$2:$E$2744&amp;'AQS-88101'!$G$2:$G$2744,0)),""),"")</f>
        <v/>
      </c>
      <c r="G2024" s="42" t="str">
        <f t="array" ref="G2024">IFERROR(IF(INDEX('AQS-88101'!$M$2:$M$2744,MATCH('88101-daily-summary-by-site'!$A2024&amp;'88101-daily-summary-by-site'!G$2&amp;'88101-daily-summary-by-site'!G$3,'AQS-88101'!$AC$2:$AC$2744&amp;'AQS-88101'!$E$2:$E$2744&amp;'AQS-88101'!$G$2:$G$2744,0))&lt;&gt;"",INDEX('AQS-88101'!$M$2:$M$2744,MATCH('88101-daily-summary-by-site'!$A2024&amp;'88101-daily-summary-by-site'!G$2&amp;'88101-daily-summary-by-site'!G$3,'AQS-88101'!$AC$2:$AC$2744&amp;'AQS-88101'!$E$2:$E$2744&amp;'AQS-88101'!$G$2:$G$2744,0)),""),"")</f>
        <v/>
      </c>
      <c r="H2024" s="42" t="str">
        <f t="array" ref="H2024">IFERROR(IF(INDEX('AQS-88101'!$M$2:$M$2744,MATCH('88101-daily-summary-by-site'!$A2024&amp;'88101-daily-summary-by-site'!H$2&amp;'88101-daily-summary-by-site'!H$3,'AQS-88101'!$AC$2:$AC$2744&amp;'AQS-88101'!$E$2:$E$2744&amp;'AQS-88101'!$G$2:$G$2744,0))&lt;&gt;"",INDEX('AQS-88101'!$M$2:$M$2744,MATCH('88101-daily-summary-by-site'!$A2024&amp;'88101-daily-summary-by-site'!H$2&amp;'88101-daily-summary-by-site'!H$3,'AQS-88101'!$AC$2:$AC$2744&amp;'AQS-88101'!$E$2:$E$2744&amp;'AQS-88101'!$G$2:$G$2744,0)),""),"")</f>
        <v/>
      </c>
      <c r="I2024" s="108" t="str">
        <f t="array" ref="I2024">IFERROR(IF(INDEX('AQS-88101'!$M$2:$M$2744,MATCH('88101-daily-summary-by-site'!$A2024&amp;'88101-daily-summary-by-site'!I$2&amp;'88101-daily-summary-by-site'!I$3,'AQS-88101'!$AC$2:$AC$2744&amp;'AQS-88101'!$E$2:$E$2744&amp;'AQS-88101'!$G$2:$G$2744,0))&lt;&gt;"",INDEX('AQS-88101'!$M$2:$M$2744,MATCH('88101-daily-summary-by-site'!$A2024&amp;'88101-daily-summary-by-site'!I$2&amp;'88101-daily-summary-by-site'!I$3,'AQS-88101'!$AC$2:$AC$2744&amp;'AQS-88101'!$E$2:$E$2744&amp;'AQS-88101'!$G$2:$G$2744,0)),""),"")</f>
        <v/>
      </c>
      <c r="L2024" s="107" t="str">
        <f t="shared" si="161"/>
        <v/>
      </c>
      <c r="M2024" s="42" t="str">
        <f t="shared" si="162"/>
        <v/>
      </c>
      <c r="N2024" s="42" t="str">
        <f t="shared" si="163"/>
        <v/>
      </c>
      <c r="O2024" s="108" t="str">
        <f t="shared" si="164"/>
        <v/>
      </c>
    </row>
    <row r="2025" spans="1:15" x14ac:dyDescent="0.25">
      <c r="A2025" s="79">
        <f t="shared" si="160"/>
        <v>42178</v>
      </c>
      <c r="B2025" s="107">
        <f t="array" ref="B2025">IFERROR(IF(INDEX('AQS-88101'!$M$2:$M$2744,MATCH('88101-daily-summary-by-site'!$A2025&amp;'88101-daily-summary-by-site'!B$2&amp;'88101-daily-summary-by-site'!B$3,'AQS-88101'!$AC$2:$AC$2744&amp;'AQS-88101'!$E$2:$E$2744&amp;'AQS-88101'!$G$2:$G$2744,0))&lt;&gt;"",INDEX('AQS-88101'!$M$2:$M$2744,MATCH('88101-daily-summary-by-site'!$A2025&amp;'88101-daily-summary-by-site'!B$2&amp;'88101-daily-summary-by-site'!B$3,'AQS-88101'!$AC$2:$AC$2744&amp;'AQS-88101'!$E$2:$E$2744&amp;'AQS-88101'!$G$2:$G$2744,0)),""),"")</f>
        <v>68.3</v>
      </c>
      <c r="C2025" s="42" t="str">
        <f t="array" ref="C2025">IFERROR(IF(INDEX('AQS-88101'!$M$2:$M$2744,MATCH('88101-daily-summary-by-site'!$A2025&amp;'88101-daily-summary-by-site'!C$2&amp;'88101-daily-summary-by-site'!C$3,'AQS-88101'!$AC$2:$AC$2744&amp;'AQS-88101'!$E$2:$E$2744&amp;'AQS-88101'!$G$2:$G$2744,0))&lt;&gt;"",INDEX('AQS-88101'!$M$2:$M$2744,MATCH('88101-daily-summary-by-site'!$A2025&amp;'88101-daily-summary-by-site'!C$2&amp;'88101-daily-summary-by-site'!C$3,'AQS-88101'!$AC$2:$AC$2744&amp;'AQS-88101'!$E$2:$E$2744&amp;'AQS-88101'!$G$2:$G$2744,0)),""),"")</f>
        <v/>
      </c>
      <c r="D2025" s="42">
        <f t="array" ref="D2025">IFERROR(IF(INDEX('AQS-88101'!$M$2:$M$2744,MATCH('88101-daily-summary-by-site'!$A2025&amp;'88101-daily-summary-by-site'!D$2&amp;'88101-daily-summary-by-site'!D$3,'AQS-88101'!$AC$2:$AC$2744&amp;'AQS-88101'!$E$2:$E$2744&amp;'AQS-88101'!$G$2:$G$2744,0))&lt;&gt;"",INDEX('AQS-88101'!$M$2:$M$2744,MATCH('88101-daily-summary-by-site'!$A2025&amp;'88101-daily-summary-by-site'!D$2&amp;'88101-daily-summary-by-site'!D$3,'AQS-88101'!$AC$2:$AC$2744&amp;'AQS-88101'!$E$2:$E$2744&amp;'AQS-88101'!$G$2:$G$2744,0)),""),"")</f>
        <v>68.8</v>
      </c>
      <c r="E2025" s="42">
        <f t="array" ref="E2025">IFERROR(IF(INDEX('AQS-88101'!$M$2:$M$2744,MATCH('88101-daily-summary-by-site'!$A2025&amp;'88101-daily-summary-by-site'!E$2&amp;'88101-daily-summary-by-site'!E$3,'AQS-88101'!$AC$2:$AC$2744&amp;'AQS-88101'!$E$2:$E$2744&amp;'AQS-88101'!$G$2:$G$2744,0))&lt;&gt;"",INDEX('AQS-88101'!$M$2:$M$2744,MATCH('88101-daily-summary-by-site'!$A2025&amp;'88101-daily-summary-by-site'!E$2&amp;'88101-daily-summary-by-site'!E$3,'AQS-88101'!$AC$2:$AC$2744&amp;'AQS-88101'!$E$2:$E$2744&amp;'AQS-88101'!$G$2:$G$2744,0)),""),"")</f>
        <v>76.900000000000006</v>
      </c>
      <c r="F2025" s="42">
        <f t="array" ref="F2025">IFERROR(IF(INDEX('AQS-88101'!$M$2:$M$2744,MATCH('88101-daily-summary-by-site'!$A2025&amp;'88101-daily-summary-by-site'!F$2&amp;'88101-daily-summary-by-site'!F$3,'AQS-88101'!$AC$2:$AC$2744&amp;'AQS-88101'!$E$2:$E$2744&amp;'AQS-88101'!$G$2:$G$2744,0))&lt;&gt;"",INDEX('AQS-88101'!$M$2:$M$2744,MATCH('88101-daily-summary-by-site'!$A2025&amp;'88101-daily-summary-by-site'!F$2&amp;'88101-daily-summary-by-site'!F$3,'AQS-88101'!$AC$2:$AC$2744&amp;'AQS-88101'!$E$2:$E$2744&amp;'AQS-88101'!$G$2:$G$2744,0)),""),"")</f>
        <v>83.2</v>
      </c>
      <c r="G2025" s="42" t="str">
        <f t="array" ref="G2025">IFERROR(IF(INDEX('AQS-88101'!$M$2:$M$2744,MATCH('88101-daily-summary-by-site'!$A2025&amp;'88101-daily-summary-by-site'!G$2&amp;'88101-daily-summary-by-site'!G$3,'AQS-88101'!$AC$2:$AC$2744&amp;'AQS-88101'!$E$2:$E$2744&amp;'AQS-88101'!$G$2:$G$2744,0))&lt;&gt;"",INDEX('AQS-88101'!$M$2:$M$2744,MATCH('88101-daily-summary-by-site'!$A2025&amp;'88101-daily-summary-by-site'!G$2&amp;'88101-daily-summary-by-site'!G$3,'AQS-88101'!$AC$2:$AC$2744&amp;'AQS-88101'!$E$2:$E$2744&amp;'AQS-88101'!$G$2:$G$2744,0)),""),"")</f>
        <v/>
      </c>
      <c r="H2025" s="42" t="str">
        <f t="array" ref="H2025">IFERROR(IF(INDEX('AQS-88101'!$M$2:$M$2744,MATCH('88101-daily-summary-by-site'!$A2025&amp;'88101-daily-summary-by-site'!H$2&amp;'88101-daily-summary-by-site'!H$3,'AQS-88101'!$AC$2:$AC$2744&amp;'AQS-88101'!$E$2:$E$2744&amp;'AQS-88101'!$G$2:$G$2744,0))&lt;&gt;"",INDEX('AQS-88101'!$M$2:$M$2744,MATCH('88101-daily-summary-by-site'!$A2025&amp;'88101-daily-summary-by-site'!H$2&amp;'88101-daily-summary-by-site'!H$3,'AQS-88101'!$AC$2:$AC$2744&amp;'AQS-88101'!$E$2:$E$2744&amp;'AQS-88101'!$G$2:$G$2744,0)),""),"")</f>
        <v/>
      </c>
      <c r="I2025" s="108" t="str">
        <f t="array" ref="I2025">IFERROR(IF(INDEX('AQS-88101'!$M$2:$M$2744,MATCH('88101-daily-summary-by-site'!$A2025&amp;'88101-daily-summary-by-site'!I$2&amp;'88101-daily-summary-by-site'!I$3,'AQS-88101'!$AC$2:$AC$2744&amp;'AQS-88101'!$E$2:$E$2744&amp;'AQS-88101'!$G$2:$G$2744,0))&lt;&gt;"",INDEX('AQS-88101'!$M$2:$M$2744,MATCH('88101-daily-summary-by-site'!$A2025&amp;'88101-daily-summary-by-site'!I$2&amp;'88101-daily-summary-by-site'!I$3,'AQS-88101'!$AC$2:$AC$2744&amp;'AQS-88101'!$E$2:$E$2744&amp;'AQS-88101'!$G$2:$G$2744,0)),""),"")</f>
        <v/>
      </c>
      <c r="L2025" s="107">
        <f t="shared" si="161"/>
        <v>68.3</v>
      </c>
      <c r="M2025" s="42">
        <f t="shared" si="162"/>
        <v>68.8</v>
      </c>
      <c r="N2025" s="42">
        <f t="shared" si="163"/>
        <v>83.2</v>
      </c>
      <c r="O2025" s="108" t="str">
        <f t="shared" si="164"/>
        <v/>
      </c>
    </row>
    <row r="2026" spans="1:15" x14ac:dyDescent="0.25">
      <c r="A2026" s="79">
        <f t="shared" si="160"/>
        <v>42179</v>
      </c>
      <c r="B2026" s="107" t="str">
        <f t="array" ref="B2026">IFERROR(IF(INDEX('AQS-88101'!$M$2:$M$2744,MATCH('88101-daily-summary-by-site'!$A2026&amp;'88101-daily-summary-by-site'!B$2&amp;'88101-daily-summary-by-site'!B$3,'AQS-88101'!$AC$2:$AC$2744&amp;'AQS-88101'!$E$2:$E$2744&amp;'AQS-88101'!$G$2:$G$2744,0))&lt;&gt;"",INDEX('AQS-88101'!$M$2:$M$2744,MATCH('88101-daily-summary-by-site'!$A2026&amp;'88101-daily-summary-by-site'!B$2&amp;'88101-daily-summary-by-site'!B$3,'AQS-88101'!$AC$2:$AC$2744&amp;'AQS-88101'!$E$2:$E$2744&amp;'AQS-88101'!$G$2:$G$2744,0)),""),"")</f>
        <v/>
      </c>
      <c r="C2026" s="42" t="str">
        <f t="array" ref="C2026">IFERROR(IF(INDEX('AQS-88101'!$M$2:$M$2744,MATCH('88101-daily-summary-by-site'!$A2026&amp;'88101-daily-summary-by-site'!C$2&amp;'88101-daily-summary-by-site'!C$3,'AQS-88101'!$AC$2:$AC$2744&amp;'AQS-88101'!$E$2:$E$2744&amp;'AQS-88101'!$G$2:$G$2744,0))&lt;&gt;"",INDEX('AQS-88101'!$M$2:$M$2744,MATCH('88101-daily-summary-by-site'!$A2026&amp;'88101-daily-summary-by-site'!C$2&amp;'88101-daily-summary-by-site'!C$3,'AQS-88101'!$AC$2:$AC$2744&amp;'AQS-88101'!$E$2:$E$2744&amp;'AQS-88101'!$G$2:$G$2744,0)),""),"")</f>
        <v/>
      </c>
      <c r="D2026" s="42" t="str">
        <f t="array" ref="D2026">IFERROR(IF(INDEX('AQS-88101'!$M$2:$M$2744,MATCH('88101-daily-summary-by-site'!$A2026&amp;'88101-daily-summary-by-site'!D$2&amp;'88101-daily-summary-by-site'!D$3,'AQS-88101'!$AC$2:$AC$2744&amp;'AQS-88101'!$E$2:$E$2744&amp;'AQS-88101'!$G$2:$G$2744,0))&lt;&gt;"",INDEX('AQS-88101'!$M$2:$M$2744,MATCH('88101-daily-summary-by-site'!$A2026&amp;'88101-daily-summary-by-site'!D$2&amp;'88101-daily-summary-by-site'!D$3,'AQS-88101'!$AC$2:$AC$2744&amp;'AQS-88101'!$E$2:$E$2744&amp;'AQS-88101'!$G$2:$G$2744,0)),""),"")</f>
        <v/>
      </c>
      <c r="E2026" s="42" t="str">
        <f t="array" ref="E2026">IFERROR(IF(INDEX('AQS-88101'!$M$2:$M$2744,MATCH('88101-daily-summary-by-site'!$A2026&amp;'88101-daily-summary-by-site'!E$2&amp;'88101-daily-summary-by-site'!E$3,'AQS-88101'!$AC$2:$AC$2744&amp;'AQS-88101'!$E$2:$E$2744&amp;'AQS-88101'!$G$2:$G$2744,0))&lt;&gt;"",INDEX('AQS-88101'!$M$2:$M$2744,MATCH('88101-daily-summary-by-site'!$A2026&amp;'88101-daily-summary-by-site'!E$2&amp;'88101-daily-summary-by-site'!E$3,'AQS-88101'!$AC$2:$AC$2744&amp;'AQS-88101'!$E$2:$E$2744&amp;'AQS-88101'!$G$2:$G$2744,0)),""),"")</f>
        <v/>
      </c>
      <c r="F2026" s="42" t="str">
        <f t="array" ref="F2026">IFERROR(IF(INDEX('AQS-88101'!$M$2:$M$2744,MATCH('88101-daily-summary-by-site'!$A2026&amp;'88101-daily-summary-by-site'!F$2&amp;'88101-daily-summary-by-site'!F$3,'AQS-88101'!$AC$2:$AC$2744&amp;'AQS-88101'!$E$2:$E$2744&amp;'AQS-88101'!$G$2:$G$2744,0))&lt;&gt;"",INDEX('AQS-88101'!$M$2:$M$2744,MATCH('88101-daily-summary-by-site'!$A2026&amp;'88101-daily-summary-by-site'!F$2&amp;'88101-daily-summary-by-site'!F$3,'AQS-88101'!$AC$2:$AC$2744&amp;'AQS-88101'!$E$2:$E$2744&amp;'AQS-88101'!$G$2:$G$2744,0)),""),"")</f>
        <v/>
      </c>
      <c r="G2026" s="42" t="str">
        <f t="array" ref="G2026">IFERROR(IF(INDEX('AQS-88101'!$M$2:$M$2744,MATCH('88101-daily-summary-by-site'!$A2026&amp;'88101-daily-summary-by-site'!G$2&amp;'88101-daily-summary-by-site'!G$3,'AQS-88101'!$AC$2:$AC$2744&amp;'AQS-88101'!$E$2:$E$2744&amp;'AQS-88101'!$G$2:$G$2744,0))&lt;&gt;"",INDEX('AQS-88101'!$M$2:$M$2744,MATCH('88101-daily-summary-by-site'!$A2026&amp;'88101-daily-summary-by-site'!G$2&amp;'88101-daily-summary-by-site'!G$3,'AQS-88101'!$AC$2:$AC$2744&amp;'AQS-88101'!$E$2:$E$2744&amp;'AQS-88101'!$G$2:$G$2744,0)),""),"")</f>
        <v/>
      </c>
      <c r="H2026" s="42" t="str">
        <f t="array" ref="H2026">IFERROR(IF(INDEX('AQS-88101'!$M$2:$M$2744,MATCH('88101-daily-summary-by-site'!$A2026&amp;'88101-daily-summary-by-site'!H$2&amp;'88101-daily-summary-by-site'!H$3,'AQS-88101'!$AC$2:$AC$2744&amp;'AQS-88101'!$E$2:$E$2744&amp;'AQS-88101'!$G$2:$G$2744,0))&lt;&gt;"",INDEX('AQS-88101'!$M$2:$M$2744,MATCH('88101-daily-summary-by-site'!$A2026&amp;'88101-daily-summary-by-site'!H$2&amp;'88101-daily-summary-by-site'!H$3,'AQS-88101'!$AC$2:$AC$2744&amp;'AQS-88101'!$E$2:$E$2744&amp;'AQS-88101'!$G$2:$G$2744,0)),""),"")</f>
        <v/>
      </c>
      <c r="I2026" s="108" t="str">
        <f t="array" ref="I2026">IFERROR(IF(INDEX('AQS-88101'!$M$2:$M$2744,MATCH('88101-daily-summary-by-site'!$A2026&amp;'88101-daily-summary-by-site'!I$2&amp;'88101-daily-summary-by-site'!I$3,'AQS-88101'!$AC$2:$AC$2744&amp;'AQS-88101'!$E$2:$E$2744&amp;'AQS-88101'!$G$2:$G$2744,0))&lt;&gt;"",INDEX('AQS-88101'!$M$2:$M$2744,MATCH('88101-daily-summary-by-site'!$A2026&amp;'88101-daily-summary-by-site'!I$2&amp;'88101-daily-summary-by-site'!I$3,'AQS-88101'!$AC$2:$AC$2744&amp;'AQS-88101'!$E$2:$E$2744&amp;'AQS-88101'!$G$2:$G$2744,0)),""),"")</f>
        <v/>
      </c>
      <c r="L2026" s="107" t="str">
        <f t="shared" si="161"/>
        <v/>
      </c>
      <c r="M2026" s="42" t="str">
        <f t="shared" si="162"/>
        <v/>
      </c>
      <c r="N2026" s="42" t="str">
        <f t="shared" si="163"/>
        <v/>
      </c>
      <c r="O2026" s="108" t="str">
        <f t="shared" si="164"/>
        <v/>
      </c>
    </row>
    <row r="2027" spans="1:15" x14ac:dyDescent="0.25">
      <c r="A2027" s="79">
        <f t="shared" si="160"/>
        <v>42180</v>
      </c>
      <c r="B2027" s="107" t="str">
        <f t="array" ref="B2027">IFERROR(IF(INDEX('AQS-88101'!$M$2:$M$2744,MATCH('88101-daily-summary-by-site'!$A2027&amp;'88101-daily-summary-by-site'!B$2&amp;'88101-daily-summary-by-site'!B$3,'AQS-88101'!$AC$2:$AC$2744&amp;'AQS-88101'!$E$2:$E$2744&amp;'AQS-88101'!$G$2:$G$2744,0))&lt;&gt;"",INDEX('AQS-88101'!$M$2:$M$2744,MATCH('88101-daily-summary-by-site'!$A2027&amp;'88101-daily-summary-by-site'!B$2&amp;'88101-daily-summary-by-site'!B$3,'AQS-88101'!$AC$2:$AC$2744&amp;'AQS-88101'!$E$2:$E$2744&amp;'AQS-88101'!$G$2:$G$2744,0)),""),"")</f>
        <v/>
      </c>
      <c r="C2027" s="42" t="str">
        <f t="array" ref="C2027">IFERROR(IF(INDEX('AQS-88101'!$M$2:$M$2744,MATCH('88101-daily-summary-by-site'!$A2027&amp;'88101-daily-summary-by-site'!C$2&amp;'88101-daily-summary-by-site'!C$3,'AQS-88101'!$AC$2:$AC$2744&amp;'AQS-88101'!$E$2:$E$2744&amp;'AQS-88101'!$G$2:$G$2744,0))&lt;&gt;"",INDEX('AQS-88101'!$M$2:$M$2744,MATCH('88101-daily-summary-by-site'!$A2027&amp;'88101-daily-summary-by-site'!C$2&amp;'88101-daily-summary-by-site'!C$3,'AQS-88101'!$AC$2:$AC$2744&amp;'AQS-88101'!$E$2:$E$2744&amp;'AQS-88101'!$G$2:$G$2744,0)),""),"")</f>
        <v/>
      </c>
      <c r="D2027" s="42" t="str">
        <f t="array" ref="D2027">IFERROR(IF(INDEX('AQS-88101'!$M$2:$M$2744,MATCH('88101-daily-summary-by-site'!$A2027&amp;'88101-daily-summary-by-site'!D$2&amp;'88101-daily-summary-by-site'!D$3,'AQS-88101'!$AC$2:$AC$2744&amp;'AQS-88101'!$E$2:$E$2744&amp;'AQS-88101'!$G$2:$G$2744,0))&lt;&gt;"",INDEX('AQS-88101'!$M$2:$M$2744,MATCH('88101-daily-summary-by-site'!$A2027&amp;'88101-daily-summary-by-site'!D$2&amp;'88101-daily-summary-by-site'!D$3,'AQS-88101'!$AC$2:$AC$2744&amp;'AQS-88101'!$E$2:$E$2744&amp;'AQS-88101'!$G$2:$G$2744,0)),""),"")</f>
        <v/>
      </c>
      <c r="E2027" s="42" t="str">
        <f t="array" ref="E2027">IFERROR(IF(INDEX('AQS-88101'!$M$2:$M$2744,MATCH('88101-daily-summary-by-site'!$A2027&amp;'88101-daily-summary-by-site'!E$2&amp;'88101-daily-summary-by-site'!E$3,'AQS-88101'!$AC$2:$AC$2744&amp;'AQS-88101'!$E$2:$E$2744&amp;'AQS-88101'!$G$2:$G$2744,0))&lt;&gt;"",INDEX('AQS-88101'!$M$2:$M$2744,MATCH('88101-daily-summary-by-site'!$A2027&amp;'88101-daily-summary-by-site'!E$2&amp;'88101-daily-summary-by-site'!E$3,'AQS-88101'!$AC$2:$AC$2744&amp;'AQS-88101'!$E$2:$E$2744&amp;'AQS-88101'!$G$2:$G$2744,0)),""),"")</f>
        <v/>
      </c>
      <c r="F2027" s="42" t="str">
        <f t="array" ref="F2027">IFERROR(IF(INDEX('AQS-88101'!$M$2:$M$2744,MATCH('88101-daily-summary-by-site'!$A2027&amp;'88101-daily-summary-by-site'!F$2&amp;'88101-daily-summary-by-site'!F$3,'AQS-88101'!$AC$2:$AC$2744&amp;'AQS-88101'!$E$2:$E$2744&amp;'AQS-88101'!$G$2:$G$2744,0))&lt;&gt;"",INDEX('AQS-88101'!$M$2:$M$2744,MATCH('88101-daily-summary-by-site'!$A2027&amp;'88101-daily-summary-by-site'!F$2&amp;'88101-daily-summary-by-site'!F$3,'AQS-88101'!$AC$2:$AC$2744&amp;'AQS-88101'!$E$2:$E$2744&amp;'AQS-88101'!$G$2:$G$2744,0)),""),"")</f>
        <v/>
      </c>
      <c r="G2027" s="42" t="str">
        <f t="array" ref="G2027">IFERROR(IF(INDEX('AQS-88101'!$M$2:$M$2744,MATCH('88101-daily-summary-by-site'!$A2027&amp;'88101-daily-summary-by-site'!G$2&amp;'88101-daily-summary-by-site'!G$3,'AQS-88101'!$AC$2:$AC$2744&amp;'AQS-88101'!$E$2:$E$2744&amp;'AQS-88101'!$G$2:$G$2744,0))&lt;&gt;"",INDEX('AQS-88101'!$M$2:$M$2744,MATCH('88101-daily-summary-by-site'!$A2027&amp;'88101-daily-summary-by-site'!G$2&amp;'88101-daily-summary-by-site'!G$3,'AQS-88101'!$AC$2:$AC$2744&amp;'AQS-88101'!$E$2:$E$2744&amp;'AQS-88101'!$G$2:$G$2744,0)),""),"")</f>
        <v/>
      </c>
      <c r="H2027" s="42" t="str">
        <f t="array" ref="H2027">IFERROR(IF(INDEX('AQS-88101'!$M$2:$M$2744,MATCH('88101-daily-summary-by-site'!$A2027&amp;'88101-daily-summary-by-site'!H$2&amp;'88101-daily-summary-by-site'!H$3,'AQS-88101'!$AC$2:$AC$2744&amp;'AQS-88101'!$E$2:$E$2744&amp;'AQS-88101'!$G$2:$G$2744,0))&lt;&gt;"",INDEX('AQS-88101'!$M$2:$M$2744,MATCH('88101-daily-summary-by-site'!$A2027&amp;'88101-daily-summary-by-site'!H$2&amp;'88101-daily-summary-by-site'!H$3,'AQS-88101'!$AC$2:$AC$2744&amp;'AQS-88101'!$E$2:$E$2744&amp;'AQS-88101'!$G$2:$G$2744,0)),""),"")</f>
        <v/>
      </c>
      <c r="I2027" s="108" t="str">
        <f t="array" ref="I2027">IFERROR(IF(INDEX('AQS-88101'!$M$2:$M$2744,MATCH('88101-daily-summary-by-site'!$A2027&amp;'88101-daily-summary-by-site'!I$2&amp;'88101-daily-summary-by-site'!I$3,'AQS-88101'!$AC$2:$AC$2744&amp;'AQS-88101'!$E$2:$E$2744&amp;'AQS-88101'!$G$2:$G$2744,0))&lt;&gt;"",INDEX('AQS-88101'!$M$2:$M$2744,MATCH('88101-daily-summary-by-site'!$A2027&amp;'88101-daily-summary-by-site'!I$2&amp;'88101-daily-summary-by-site'!I$3,'AQS-88101'!$AC$2:$AC$2744&amp;'AQS-88101'!$E$2:$E$2744&amp;'AQS-88101'!$G$2:$G$2744,0)),""),"")</f>
        <v/>
      </c>
      <c r="L2027" s="107" t="str">
        <f t="shared" si="161"/>
        <v/>
      </c>
      <c r="M2027" s="42" t="str">
        <f t="shared" si="162"/>
        <v/>
      </c>
      <c r="N2027" s="42" t="str">
        <f t="shared" si="163"/>
        <v/>
      </c>
      <c r="O2027" s="108" t="str">
        <f t="shared" si="164"/>
        <v/>
      </c>
    </row>
    <row r="2028" spans="1:15" x14ac:dyDescent="0.25">
      <c r="A2028" s="79">
        <f t="shared" si="160"/>
        <v>42181</v>
      </c>
      <c r="B2028" s="107">
        <f t="array" ref="B2028">IFERROR(IF(INDEX('AQS-88101'!$M$2:$M$2744,MATCH('88101-daily-summary-by-site'!$A2028&amp;'88101-daily-summary-by-site'!B$2&amp;'88101-daily-summary-by-site'!B$3,'AQS-88101'!$AC$2:$AC$2744&amp;'AQS-88101'!$E$2:$E$2744&amp;'AQS-88101'!$G$2:$G$2744,0))&lt;&gt;"",INDEX('AQS-88101'!$M$2:$M$2744,MATCH('88101-daily-summary-by-site'!$A2028&amp;'88101-daily-summary-by-site'!B$2&amp;'88101-daily-summary-by-site'!B$3,'AQS-88101'!$AC$2:$AC$2744&amp;'AQS-88101'!$E$2:$E$2744&amp;'AQS-88101'!$G$2:$G$2744,0)),""),"")</f>
        <v>105</v>
      </c>
      <c r="C2028" s="42" t="str">
        <f t="array" ref="C2028">IFERROR(IF(INDEX('AQS-88101'!$M$2:$M$2744,MATCH('88101-daily-summary-by-site'!$A2028&amp;'88101-daily-summary-by-site'!C$2&amp;'88101-daily-summary-by-site'!C$3,'AQS-88101'!$AC$2:$AC$2744&amp;'AQS-88101'!$E$2:$E$2744&amp;'AQS-88101'!$G$2:$G$2744,0))&lt;&gt;"",INDEX('AQS-88101'!$M$2:$M$2744,MATCH('88101-daily-summary-by-site'!$A2028&amp;'88101-daily-summary-by-site'!C$2&amp;'88101-daily-summary-by-site'!C$3,'AQS-88101'!$AC$2:$AC$2744&amp;'AQS-88101'!$E$2:$E$2744&amp;'AQS-88101'!$G$2:$G$2744,0)),""),"")</f>
        <v/>
      </c>
      <c r="D2028" s="42">
        <f t="array" ref="D2028">IFERROR(IF(INDEX('AQS-88101'!$M$2:$M$2744,MATCH('88101-daily-summary-by-site'!$A2028&amp;'88101-daily-summary-by-site'!D$2&amp;'88101-daily-summary-by-site'!D$3,'AQS-88101'!$AC$2:$AC$2744&amp;'AQS-88101'!$E$2:$E$2744&amp;'AQS-88101'!$G$2:$G$2744,0))&lt;&gt;"",INDEX('AQS-88101'!$M$2:$M$2744,MATCH('88101-daily-summary-by-site'!$A2028&amp;'88101-daily-summary-by-site'!D$2&amp;'88101-daily-summary-by-site'!D$3,'AQS-88101'!$AC$2:$AC$2744&amp;'AQS-88101'!$E$2:$E$2744&amp;'AQS-88101'!$G$2:$G$2744,0)),""),"")</f>
        <v>102.4</v>
      </c>
      <c r="E2028" s="42" t="str">
        <f t="array" ref="E2028">IFERROR(IF(INDEX('AQS-88101'!$M$2:$M$2744,MATCH('88101-daily-summary-by-site'!$A2028&amp;'88101-daily-summary-by-site'!E$2&amp;'88101-daily-summary-by-site'!E$3,'AQS-88101'!$AC$2:$AC$2744&amp;'AQS-88101'!$E$2:$E$2744&amp;'AQS-88101'!$G$2:$G$2744,0))&lt;&gt;"",INDEX('AQS-88101'!$M$2:$M$2744,MATCH('88101-daily-summary-by-site'!$A2028&amp;'88101-daily-summary-by-site'!E$2&amp;'88101-daily-summary-by-site'!E$3,'AQS-88101'!$AC$2:$AC$2744&amp;'AQS-88101'!$E$2:$E$2744&amp;'AQS-88101'!$G$2:$G$2744,0)),""),"")</f>
        <v/>
      </c>
      <c r="F2028" s="42">
        <f t="array" ref="F2028">IFERROR(IF(INDEX('AQS-88101'!$M$2:$M$2744,MATCH('88101-daily-summary-by-site'!$A2028&amp;'88101-daily-summary-by-site'!F$2&amp;'88101-daily-summary-by-site'!F$3,'AQS-88101'!$AC$2:$AC$2744&amp;'AQS-88101'!$E$2:$E$2744&amp;'AQS-88101'!$G$2:$G$2744,0))&lt;&gt;"",INDEX('AQS-88101'!$M$2:$M$2744,MATCH('88101-daily-summary-by-site'!$A2028&amp;'88101-daily-summary-by-site'!F$2&amp;'88101-daily-summary-by-site'!F$3,'AQS-88101'!$AC$2:$AC$2744&amp;'AQS-88101'!$E$2:$E$2744&amp;'AQS-88101'!$G$2:$G$2744,0)),""),"")</f>
        <v>95</v>
      </c>
      <c r="G2028" s="42" t="str">
        <f t="array" ref="G2028">IFERROR(IF(INDEX('AQS-88101'!$M$2:$M$2744,MATCH('88101-daily-summary-by-site'!$A2028&amp;'88101-daily-summary-by-site'!G$2&amp;'88101-daily-summary-by-site'!G$3,'AQS-88101'!$AC$2:$AC$2744&amp;'AQS-88101'!$E$2:$E$2744&amp;'AQS-88101'!$G$2:$G$2744,0))&lt;&gt;"",INDEX('AQS-88101'!$M$2:$M$2744,MATCH('88101-daily-summary-by-site'!$A2028&amp;'88101-daily-summary-by-site'!G$2&amp;'88101-daily-summary-by-site'!G$3,'AQS-88101'!$AC$2:$AC$2744&amp;'AQS-88101'!$E$2:$E$2744&amp;'AQS-88101'!$G$2:$G$2744,0)),""),"")</f>
        <v/>
      </c>
      <c r="H2028" s="42" t="str">
        <f t="array" ref="H2028">IFERROR(IF(INDEX('AQS-88101'!$M$2:$M$2744,MATCH('88101-daily-summary-by-site'!$A2028&amp;'88101-daily-summary-by-site'!H$2&amp;'88101-daily-summary-by-site'!H$3,'AQS-88101'!$AC$2:$AC$2744&amp;'AQS-88101'!$E$2:$E$2744&amp;'AQS-88101'!$G$2:$G$2744,0))&lt;&gt;"",INDEX('AQS-88101'!$M$2:$M$2744,MATCH('88101-daily-summary-by-site'!$A2028&amp;'88101-daily-summary-by-site'!H$2&amp;'88101-daily-summary-by-site'!H$3,'AQS-88101'!$AC$2:$AC$2744&amp;'AQS-88101'!$E$2:$E$2744&amp;'AQS-88101'!$G$2:$G$2744,0)),""),"")</f>
        <v/>
      </c>
      <c r="I2028" s="108" t="str">
        <f t="array" ref="I2028">IFERROR(IF(INDEX('AQS-88101'!$M$2:$M$2744,MATCH('88101-daily-summary-by-site'!$A2028&amp;'88101-daily-summary-by-site'!I$2&amp;'88101-daily-summary-by-site'!I$3,'AQS-88101'!$AC$2:$AC$2744&amp;'AQS-88101'!$E$2:$E$2744&amp;'AQS-88101'!$G$2:$G$2744,0))&lt;&gt;"",INDEX('AQS-88101'!$M$2:$M$2744,MATCH('88101-daily-summary-by-site'!$A2028&amp;'88101-daily-summary-by-site'!I$2&amp;'88101-daily-summary-by-site'!I$3,'AQS-88101'!$AC$2:$AC$2744&amp;'AQS-88101'!$E$2:$E$2744&amp;'AQS-88101'!$G$2:$G$2744,0)),""),"")</f>
        <v/>
      </c>
      <c r="L2028" s="107">
        <f t="shared" si="161"/>
        <v>105</v>
      </c>
      <c r="M2028" s="42">
        <f t="shared" si="162"/>
        <v>102.4</v>
      </c>
      <c r="N2028" s="42">
        <f t="shared" si="163"/>
        <v>95</v>
      </c>
      <c r="O2028" s="108" t="str">
        <f t="shared" si="164"/>
        <v/>
      </c>
    </row>
    <row r="2029" spans="1:15" x14ac:dyDescent="0.25">
      <c r="A2029" s="79">
        <f t="shared" si="160"/>
        <v>42182</v>
      </c>
      <c r="B2029" s="107" t="str">
        <f t="array" ref="B2029">IFERROR(IF(INDEX('AQS-88101'!$M$2:$M$2744,MATCH('88101-daily-summary-by-site'!$A2029&amp;'88101-daily-summary-by-site'!B$2&amp;'88101-daily-summary-by-site'!B$3,'AQS-88101'!$AC$2:$AC$2744&amp;'AQS-88101'!$E$2:$E$2744&amp;'AQS-88101'!$G$2:$G$2744,0))&lt;&gt;"",INDEX('AQS-88101'!$M$2:$M$2744,MATCH('88101-daily-summary-by-site'!$A2029&amp;'88101-daily-summary-by-site'!B$2&amp;'88101-daily-summary-by-site'!B$3,'AQS-88101'!$AC$2:$AC$2744&amp;'AQS-88101'!$E$2:$E$2744&amp;'AQS-88101'!$G$2:$G$2744,0)),""),"")</f>
        <v/>
      </c>
      <c r="C2029" s="42" t="str">
        <f t="array" ref="C2029">IFERROR(IF(INDEX('AQS-88101'!$M$2:$M$2744,MATCH('88101-daily-summary-by-site'!$A2029&amp;'88101-daily-summary-by-site'!C$2&amp;'88101-daily-summary-by-site'!C$3,'AQS-88101'!$AC$2:$AC$2744&amp;'AQS-88101'!$E$2:$E$2744&amp;'AQS-88101'!$G$2:$G$2744,0))&lt;&gt;"",INDEX('AQS-88101'!$M$2:$M$2744,MATCH('88101-daily-summary-by-site'!$A2029&amp;'88101-daily-summary-by-site'!C$2&amp;'88101-daily-summary-by-site'!C$3,'AQS-88101'!$AC$2:$AC$2744&amp;'AQS-88101'!$E$2:$E$2744&amp;'AQS-88101'!$G$2:$G$2744,0)),""),"")</f>
        <v/>
      </c>
      <c r="D2029" s="42" t="str">
        <f t="array" ref="D2029">IFERROR(IF(INDEX('AQS-88101'!$M$2:$M$2744,MATCH('88101-daily-summary-by-site'!$A2029&amp;'88101-daily-summary-by-site'!D$2&amp;'88101-daily-summary-by-site'!D$3,'AQS-88101'!$AC$2:$AC$2744&amp;'AQS-88101'!$E$2:$E$2744&amp;'AQS-88101'!$G$2:$G$2744,0))&lt;&gt;"",INDEX('AQS-88101'!$M$2:$M$2744,MATCH('88101-daily-summary-by-site'!$A2029&amp;'88101-daily-summary-by-site'!D$2&amp;'88101-daily-summary-by-site'!D$3,'AQS-88101'!$AC$2:$AC$2744&amp;'AQS-88101'!$E$2:$E$2744&amp;'AQS-88101'!$G$2:$G$2744,0)),""),"")</f>
        <v/>
      </c>
      <c r="E2029" s="42" t="str">
        <f t="array" ref="E2029">IFERROR(IF(INDEX('AQS-88101'!$M$2:$M$2744,MATCH('88101-daily-summary-by-site'!$A2029&amp;'88101-daily-summary-by-site'!E$2&amp;'88101-daily-summary-by-site'!E$3,'AQS-88101'!$AC$2:$AC$2744&amp;'AQS-88101'!$E$2:$E$2744&amp;'AQS-88101'!$G$2:$G$2744,0))&lt;&gt;"",INDEX('AQS-88101'!$M$2:$M$2744,MATCH('88101-daily-summary-by-site'!$A2029&amp;'88101-daily-summary-by-site'!E$2&amp;'88101-daily-summary-by-site'!E$3,'AQS-88101'!$AC$2:$AC$2744&amp;'AQS-88101'!$E$2:$E$2744&amp;'AQS-88101'!$G$2:$G$2744,0)),""),"")</f>
        <v/>
      </c>
      <c r="F2029" s="42" t="str">
        <f t="array" ref="F2029">IFERROR(IF(INDEX('AQS-88101'!$M$2:$M$2744,MATCH('88101-daily-summary-by-site'!$A2029&amp;'88101-daily-summary-by-site'!F$2&amp;'88101-daily-summary-by-site'!F$3,'AQS-88101'!$AC$2:$AC$2744&amp;'AQS-88101'!$E$2:$E$2744&amp;'AQS-88101'!$G$2:$G$2744,0))&lt;&gt;"",INDEX('AQS-88101'!$M$2:$M$2744,MATCH('88101-daily-summary-by-site'!$A2029&amp;'88101-daily-summary-by-site'!F$2&amp;'88101-daily-summary-by-site'!F$3,'AQS-88101'!$AC$2:$AC$2744&amp;'AQS-88101'!$E$2:$E$2744&amp;'AQS-88101'!$G$2:$G$2744,0)),""),"")</f>
        <v/>
      </c>
      <c r="G2029" s="42" t="str">
        <f t="array" ref="G2029">IFERROR(IF(INDEX('AQS-88101'!$M$2:$M$2744,MATCH('88101-daily-summary-by-site'!$A2029&amp;'88101-daily-summary-by-site'!G$2&amp;'88101-daily-summary-by-site'!G$3,'AQS-88101'!$AC$2:$AC$2744&amp;'AQS-88101'!$E$2:$E$2744&amp;'AQS-88101'!$G$2:$G$2744,0))&lt;&gt;"",INDEX('AQS-88101'!$M$2:$M$2744,MATCH('88101-daily-summary-by-site'!$A2029&amp;'88101-daily-summary-by-site'!G$2&amp;'88101-daily-summary-by-site'!G$3,'AQS-88101'!$AC$2:$AC$2744&amp;'AQS-88101'!$E$2:$E$2744&amp;'AQS-88101'!$G$2:$G$2744,0)),""),"")</f>
        <v/>
      </c>
      <c r="H2029" s="42" t="str">
        <f t="array" ref="H2029">IFERROR(IF(INDEX('AQS-88101'!$M$2:$M$2744,MATCH('88101-daily-summary-by-site'!$A2029&amp;'88101-daily-summary-by-site'!H$2&amp;'88101-daily-summary-by-site'!H$3,'AQS-88101'!$AC$2:$AC$2744&amp;'AQS-88101'!$E$2:$E$2744&amp;'AQS-88101'!$G$2:$G$2744,0))&lt;&gt;"",INDEX('AQS-88101'!$M$2:$M$2744,MATCH('88101-daily-summary-by-site'!$A2029&amp;'88101-daily-summary-by-site'!H$2&amp;'88101-daily-summary-by-site'!H$3,'AQS-88101'!$AC$2:$AC$2744&amp;'AQS-88101'!$E$2:$E$2744&amp;'AQS-88101'!$G$2:$G$2744,0)),""),"")</f>
        <v/>
      </c>
      <c r="I2029" s="108" t="str">
        <f t="array" ref="I2029">IFERROR(IF(INDEX('AQS-88101'!$M$2:$M$2744,MATCH('88101-daily-summary-by-site'!$A2029&amp;'88101-daily-summary-by-site'!I$2&amp;'88101-daily-summary-by-site'!I$3,'AQS-88101'!$AC$2:$AC$2744&amp;'AQS-88101'!$E$2:$E$2744&amp;'AQS-88101'!$G$2:$G$2744,0))&lt;&gt;"",INDEX('AQS-88101'!$M$2:$M$2744,MATCH('88101-daily-summary-by-site'!$A2029&amp;'88101-daily-summary-by-site'!I$2&amp;'88101-daily-summary-by-site'!I$3,'AQS-88101'!$AC$2:$AC$2744&amp;'AQS-88101'!$E$2:$E$2744&amp;'AQS-88101'!$G$2:$G$2744,0)),""),"")</f>
        <v/>
      </c>
      <c r="L2029" s="107" t="str">
        <f t="shared" si="161"/>
        <v/>
      </c>
      <c r="M2029" s="42" t="str">
        <f t="shared" si="162"/>
        <v/>
      </c>
      <c r="N2029" s="42" t="str">
        <f t="shared" si="163"/>
        <v/>
      </c>
      <c r="O2029" s="108" t="str">
        <f t="shared" si="164"/>
        <v/>
      </c>
    </row>
    <row r="2030" spans="1:15" x14ac:dyDescent="0.25">
      <c r="A2030" s="79">
        <f t="shared" si="160"/>
        <v>42183</v>
      </c>
      <c r="B2030" s="107" t="str">
        <f t="array" ref="B2030">IFERROR(IF(INDEX('AQS-88101'!$M$2:$M$2744,MATCH('88101-daily-summary-by-site'!$A2030&amp;'88101-daily-summary-by-site'!B$2&amp;'88101-daily-summary-by-site'!B$3,'AQS-88101'!$AC$2:$AC$2744&amp;'AQS-88101'!$E$2:$E$2744&amp;'AQS-88101'!$G$2:$G$2744,0))&lt;&gt;"",INDEX('AQS-88101'!$M$2:$M$2744,MATCH('88101-daily-summary-by-site'!$A2030&amp;'88101-daily-summary-by-site'!B$2&amp;'88101-daily-summary-by-site'!B$3,'AQS-88101'!$AC$2:$AC$2744&amp;'AQS-88101'!$E$2:$E$2744&amp;'AQS-88101'!$G$2:$G$2744,0)),""),"")</f>
        <v/>
      </c>
      <c r="C2030" s="42" t="str">
        <f t="array" ref="C2030">IFERROR(IF(INDEX('AQS-88101'!$M$2:$M$2744,MATCH('88101-daily-summary-by-site'!$A2030&amp;'88101-daily-summary-by-site'!C$2&amp;'88101-daily-summary-by-site'!C$3,'AQS-88101'!$AC$2:$AC$2744&amp;'AQS-88101'!$E$2:$E$2744&amp;'AQS-88101'!$G$2:$G$2744,0))&lt;&gt;"",INDEX('AQS-88101'!$M$2:$M$2744,MATCH('88101-daily-summary-by-site'!$A2030&amp;'88101-daily-summary-by-site'!C$2&amp;'88101-daily-summary-by-site'!C$3,'AQS-88101'!$AC$2:$AC$2744&amp;'AQS-88101'!$E$2:$E$2744&amp;'AQS-88101'!$G$2:$G$2744,0)),""),"")</f>
        <v/>
      </c>
      <c r="D2030" s="42" t="str">
        <f t="array" ref="D2030">IFERROR(IF(INDEX('AQS-88101'!$M$2:$M$2744,MATCH('88101-daily-summary-by-site'!$A2030&amp;'88101-daily-summary-by-site'!D$2&amp;'88101-daily-summary-by-site'!D$3,'AQS-88101'!$AC$2:$AC$2744&amp;'AQS-88101'!$E$2:$E$2744&amp;'AQS-88101'!$G$2:$G$2744,0))&lt;&gt;"",INDEX('AQS-88101'!$M$2:$M$2744,MATCH('88101-daily-summary-by-site'!$A2030&amp;'88101-daily-summary-by-site'!D$2&amp;'88101-daily-summary-by-site'!D$3,'AQS-88101'!$AC$2:$AC$2744&amp;'AQS-88101'!$E$2:$E$2744&amp;'AQS-88101'!$G$2:$G$2744,0)),""),"")</f>
        <v/>
      </c>
      <c r="E2030" s="42" t="str">
        <f t="array" ref="E2030">IFERROR(IF(INDEX('AQS-88101'!$M$2:$M$2744,MATCH('88101-daily-summary-by-site'!$A2030&amp;'88101-daily-summary-by-site'!E$2&amp;'88101-daily-summary-by-site'!E$3,'AQS-88101'!$AC$2:$AC$2744&amp;'AQS-88101'!$E$2:$E$2744&amp;'AQS-88101'!$G$2:$G$2744,0))&lt;&gt;"",INDEX('AQS-88101'!$M$2:$M$2744,MATCH('88101-daily-summary-by-site'!$A2030&amp;'88101-daily-summary-by-site'!E$2&amp;'88101-daily-summary-by-site'!E$3,'AQS-88101'!$AC$2:$AC$2744&amp;'AQS-88101'!$E$2:$E$2744&amp;'AQS-88101'!$G$2:$G$2744,0)),""),"")</f>
        <v/>
      </c>
      <c r="F2030" s="42" t="str">
        <f t="array" ref="F2030">IFERROR(IF(INDEX('AQS-88101'!$M$2:$M$2744,MATCH('88101-daily-summary-by-site'!$A2030&amp;'88101-daily-summary-by-site'!F$2&amp;'88101-daily-summary-by-site'!F$3,'AQS-88101'!$AC$2:$AC$2744&amp;'AQS-88101'!$E$2:$E$2744&amp;'AQS-88101'!$G$2:$G$2744,0))&lt;&gt;"",INDEX('AQS-88101'!$M$2:$M$2744,MATCH('88101-daily-summary-by-site'!$A2030&amp;'88101-daily-summary-by-site'!F$2&amp;'88101-daily-summary-by-site'!F$3,'AQS-88101'!$AC$2:$AC$2744&amp;'AQS-88101'!$E$2:$E$2744&amp;'AQS-88101'!$G$2:$G$2744,0)),""),"")</f>
        <v/>
      </c>
      <c r="G2030" s="42" t="str">
        <f t="array" ref="G2030">IFERROR(IF(INDEX('AQS-88101'!$M$2:$M$2744,MATCH('88101-daily-summary-by-site'!$A2030&amp;'88101-daily-summary-by-site'!G$2&amp;'88101-daily-summary-by-site'!G$3,'AQS-88101'!$AC$2:$AC$2744&amp;'AQS-88101'!$E$2:$E$2744&amp;'AQS-88101'!$G$2:$G$2744,0))&lt;&gt;"",INDEX('AQS-88101'!$M$2:$M$2744,MATCH('88101-daily-summary-by-site'!$A2030&amp;'88101-daily-summary-by-site'!G$2&amp;'88101-daily-summary-by-site'!G$3,'AQS-88101'!$AC$2:$AC$2744&amp;'AQS-88101'!$E$2:$E$2744&amp;'AQS-88101'!$G$2:$G$2744,0)),""),"")</f>
        <v/>
      </c>
      <c r="H2030" s="42" t="str">
        <f t="array" ref="H2030">IFERROR(IF(INDEX('AQS-88101'!$M$2:$M$2744,MATCH('88101-daily-summary-by-site'!$A2030&amp;'88101-daily-summary-by-site'!H$2&amp;'88101-daily-summary-by-site'!H$3,'AQS-88101'!$AC$2:$AC$2744&amp;'AQS-88101'!$E$2:$E$2744&amp;'AQS-88101'!$G$2:$G$2744,0))&lt;&gt;"",INDEX('AQS-88101'!$M$2:$M$2744,MATCH('88101-daily-summary-by-site'!$A2030&amp;'88101-daily-summary-by-site'!H$2&amp;'88101-daily-summary-by-site'!H$3,'AQS-88101'!$AC$2:$AC$2744&amp;'AQS-88101'!$E$2:$E$2744&amp;'AQS-88101'!$G$2:$G$2744,0)),""),"")</f>
        <v/>
      </c>
      <c r="I2030" s="108" t="str">
        <f t="array" ref="I2030">IFERROR(IF(INDEX('AQS-88101'!$M$2:$M$2744,MATCH('88101-daily-summary-by-site'!$A2030&amp;'88101-daily-summary-by-site'!I$2&amp;'88101-daily-summary-by-site'!I$3,'AQS-88101'!$AC$2:$AC$2744&amp;'AQS-88101'!$E$2:$E$2744&amp;'AQS-88101'!$G$2:$G$2744,0))&lt;&gt;"",INDEX('AQS-88101'!$M$2:$M$2744,MATCH('88101-daily-summary-by-site'!$A2030&amp;'88101-daily-summary-by-site'!I$2&amp;'88101-daily-summary-by-site'!I$3,'AQS-88101'!$AC$2:$AC$2744&amp;'AQS-88101'!$E$2:$E$2744&amp;'AQS-88101'!$G$2:$G$2744,0)),""),"")</f>
        <v/>
      </c>
      <c r="L2030" s="107" t="str">
        <f t="shared" si="161"/>
        <v/>
      </c>
      <c r="M2030" s="42" t="str">
        <f t="shared" si="162"/>
        <v/>
      </c>
      <c r="N2030" s="42" t="str">
        <f t="shared" si="163"/>
        <v/>
      </c>
      <c r="O2030" s="108" t="str">
        <f t="shared" si="164"/>
        <v/>
      </c>
    </row>
    <row r="2031" spans="1:15" x14ac:dyDescent="0.25">
      <c r="A2031" s="79">
        <f t="shared" si="160"/>
        <v>42184</v>
      </c>
      <c r="B2031" s="107">
        <f t="array" ref="B2031">IFERROR(IF(INDEX('AQS-88101'!$M$2:$M$2744,MATCH('88101-daily-summary-by-site'!$A2031&amp;'88101-daily-summary-by-site'!B$2&amp;'88101-daily-summary-by-site'!B$3,'AQS-88101'!$AC$2:$AC$2744&amp;'AQS-88101'!$E$2:$E$2744&amp;'AQS-88101'!$G$2:$G$2744,0))&lt;&gt;"",INDEX('AQS-88101'!$M$2:$M$2744,MATCH('88101-daily-summary-by-site'!$A2031&amp;'88101-daily-summary-by-site'!B$2&amp;'88101-daily-summary-by-site'!B$3,'AQS-88101'!$AC$2:$AC$2744&amp;'AQS-88101'!$E$2:$E$2744&amp;'AQS-88101'!$G$2:$G$2744,0)),""),"")</f>
        <v>9.6</v>
      </c>
      <c r="C2031" s="42" t="str">
        <f t="array" ref="C2031">IFERROR(IF(INDEX('AQS-88101'!$M$2:$M$2744,MATCH('88101-daily-summary-by-site'!$A2031&amp;'88101-daily-summary-by-site'!C$2&amp;'88101-daily-summary-by-site'!C$3,'AQS-88101'!$AC$2:$AC$2744&amp;'AQS-88101'!$E$2:$E$2744&amp;'AQS-88101'!$G$2:$G$2744,0))&lt;&gt;"",INDEX('AQS-88101'!$M$2:$M$2744,MATCH('88101-daily-summary-by-site'!$A2031&amp;'88101-daily-summary-by-site'!C$2&amp;'88101-daily-summary-by-site'!C$3,'AQS-88101'!$AC$2:$AC$2744&amp;'AQS-88101'!$E$2:$E$2744&amp;'AQS-88101'!$G$2:$G$2744,0)),""),"")</f>
        <v/>
      </c>
      <c r="D2031" s="42">
        <f t="array" ref="D2031">IFERROR(IF(INDEX('AQS-88101'!$M$2:$M$2744,MATCH('88101-daily-summary-by-site'!$A2031&amp;'88101-daily-summary-by-site'!D$2&amp;'88101-daily-summary-by-site'!D$3,'AQS-88101'!$AC$2:$AC$2744&amp;'AQS-88101'!$E$2:$E$2744&amp;'AQS-88101'!$G$2:$G$2744,0))&lt;&gt;"",INDEX('AQS-88101'!$M$2:$M$2744,MATCH('88101-daily-summary-by-site'!$A2031&amp;'88101-daily-summary-by-site'!D$2&amp;'88101-daily-summary-by-site'!D$3,'AQS-88101'!$AC$2:$AC$2744&amp;'AQS-88101'!$E$2:$E$2744&amp;'AQS-88101'!$G$2:$G$2744,0)),""),"")</f>
        <v>9.6999999999999993</v>
      </c>
      <c r="E2031" s="42">
        <f t="array" ref="E2031">IFERROR(IF(INDEX('AQS-88101'!$M$2:$M$2744,MATCH('88101-daily-summary-by-site'!$A2031&amp;'88101-daily-summary-by-site'!E$2&amp;'88101-daily-summary-by-site'!E$3,'AQS-88101'!$AC$2:$AC$2744&amp;'AQS-88101'!$E$2:$E$2744&amp;'AQS-88101'!$G$2:$G$2744,0))&lt;&gt;"",INDEX('AQS-88101'!$M$2:$M$2744,MATCH('88101-daily-summary-by-site'!$A2031&amp;'88101-daily-summary-by-site'!E$2&amp;'88101-daily-summary-by-site'!E$3,'AQS-88101'!$AC$2:$AC$2744&amp;'AQS-88101'!$E$2:$E$2744&amp;'AQS-88101'!$G$2:$G$2744,0)),""),"")</f>
        <v>9.5</v>
      </c>
      <c r="F2031" s="42">
        <f t="array" ref="F2031">IFERROR(IF(INDEX('AQS-88101'!$M$2:$M$2744,MATCH('88101-daily-summary-by-site'!$A2031&amp;'88101-daily-summary-by-site'!F$2&amp;'88101-daily-summary-by-site'!F$3,'AQS-88101'!$AC$2:$AC$2744&amp;'AQS-88101'!$E$2:$E$2744&amp;'AQS-88101'!$G$2:$G$2744,0))&lt;&gt;"",INDEX('AQS-88101'!$M$2:$M$2744,MATCH('88101-daily-summary-by-site'!$A2031&amp;'88101-daily-summary-by-site'!F$2&amp;'88101-daily-summary-by-site'!F$3,'AQS-88101'!$AC$2:$AC$2744&amp;'AQS-88101'!$E$2:$E$2744&amp;'AQS-88101'!$G$2:$G$2744,0)),""),"")</f>
        <v>8.6</v>
      </c>
      <c r="G2031" s="42" t="str">
        <f t="array" ref="G2031">IFERROR(IF(INDEX('AQS-88101'!$M$2:$M$2744,MATCH('88101-daily-summary-by-site'!$A2031&amp;'88101-daily-summary-by-site'!G$2&amp;'88101-daily-summary-by-site'!G$3,'AQS-88101'!$AC$2:$AC$2744&amp;'AQS-88101'!$E$2:$E$2744&amp;'AQS-88101'!$G$2:$G$2744,0))&lt;&gt;"",INDEX('AQS-88101'!$M$2:$M$2744,MATCH('88101-daily-summary-by-site'!$A2031&amp;'88101-daily-summary-by-site'!G$2&amp;'88101-daily-summary-by-site'!G$3,'AQS-88101'!$AC$2:$AC$2744&amp;'AQS-88101'!$E$2:$E$2744&amp;'AQS-88101'!$G$2:$G$2744,0)),""),"")</f>
        <v/>
      </c>
      <c r="H2031" s="42" t="str">
        <f t="array" ref="H2031">IFERROR(IF(INDEX('AQS-88101'!$M$2:$M$2744,MATCH('88101-daily-summary-by-site'!$A2031&amp;'88101-daily-summary-by-site'!H$2&amp;'88101-daily-summary-by-site'!H$3,'AQS-88101'!$AC$2:$AC$2744&amp;'AQS-88101'!$E$2:$E$2744&amp;'AQS-88101'!$G$2:$G$2744,0))&lt;&gt;"",INDEX('AQS-88101'!$M$2:$M$2744,MATCH('88101-daily-summary-by-site'!$A2031&amp;'88101-daily-summary-by-site'!H$2&amp;'88101-daily-summary-by-site'!H$3,'AQS-88101'!$AC$2:$AC$2744&amp;'AQS-88101'!$E$2:$E$2744&amp;'AQS-88101'!$G$2:$G$2744,0)),""),"")</f>
        <v/>
      </c>
      <c r="I2031" s="108" t="str">
        <f t="array" ref="I2031">IFERROR(IF(INDEX('AQS-88101'!$M$2:$M$2744,MATCH('88101-daily-summary-by-site'!$A2031&amp;'88101-daily-summary-by-site'!I$2&amp;'88101-daily-summary-by-site'!I$3,'AQS-88101'!$AC$2:$AC$2744&amp;'AQS-88101'!$E$2:$E$2744&amp;'AQS-88101'!$G$2:$G$2744,0))&lt;&gt;"",INDEX('AQS-88101'!$M$2:$M$2744,MATCH('88101-daily-summary-by-site'!$A2031&amp;'88101-daily-summary-by-site'!I$2&amp;'88101-daily-summary-by-site'!I$3,'AQS-88101'!$AC$2:$AC$2744&amp;'AQS-88101'!$E$2:$E$2744&amp;'AQS-88101'!$G$2:$G$2744,0)),""),"")</f>
        <v/>
      </c>
      <c r="L2031" s="107">
        <f t="shared" si="161"/>
        <v>9.6</v>
      </c>
      <c r="M2031" s="42">
        <f t="shared" si="162"/>
        <v>9.6999999999999993</v>
      </c>
      <c r="N2031" s="42">
        <f t="shared" si="163"/>
        <v>8.6</v>
      </c>
      <c r="O2031" s="108" t="str">
        <f t="shared" si="164"/>
        <v/>
      </c>
    </row>
    <row r="2032" spans="1:15" x14ac:dyDescent="0.25">
      <c r="A2032" s="79">
        <f t="shared" si="160"/>
        <v>42185</v>
      </c>
      <c r="B2032" s="107" t="str">
        <f t="array" ref="B2032">IFERROR(IF(INDEX('AQS-88101'!$M$2:$M$2744,MATCH('88101-daily-summary-by-site'!$A2032&amp;'88101-daily-summary-by-site'!B$2&amp;'88101-daily-summary-by-site'!B$3,'AQS-88101'!$AC$2:$AC$2744&amp;'AQS-88101'!$E$2:$E$2744&amp;'AQS-88101'!$G$2:$G$2744,0))&lt;&gt;"",INDEX('AQS-88101'!$M$2:$M$2744,MATCH('88101-daily-summary-by-site'!$A2032&amp;'88101-daily-summary-by-site'!B$2&amp;'88101-daily-summary-by-site'!B$3,'AQS-88101'!$AC$2:$AC$2744&amp;'AQS-88101'!$E$2:$E$2744&amp;'AQS-88101'!$G$2:$G$2744,0)),""),"")</f>
        <v/>
      </c>
      <c r="C2032" s="42" t="str">
        <f t="array" ref="C2032">IFERROR(IF(INDEX('AQS-88101'!$M$2:$M$2744,MATCH('88101-daily-summary-by-site'!$A2032&amp;'88101-daily-summary-by-site'!C$2&amp;'88101-daily-summary-by-site'!C$3,'AQS-88101'!$AC$2:$AC$2744&amp;'AQS-88101'!$E$2:$E$2744&amp;'AQS-88101'!$G$2:$G$2744,0))&lt;&gt;"",INDEX('AQS-88101'!$M$2:$M$2744,MATCH('88101-daily-summary-by-site'!$A2032&amp;'88101-daily-summary-by-site'!C$2&amp;'88101-daily-summary-by-site'!C$3,'AQS-88101'!$AC$2:$AC$2744&amp;'AQS-88101'!$E$2:$E$2744&amp;'AQS-88101'!$G$2:$G$2744,0)),""),"")</f>
        <v/>
      </c>
      <c r="D2032" s="42" t="str">
        <f t="array" ref="D2032">IFERROR(IF(INDEX('AQS-88101'!$M$2:$M$2744,MATCH('88101-daily-summary-by-site'!$A2032&amp;'88101-daily-summary-by-site'!D$2&amp;'88101-daily-summary-by-site'!D$3,'AQS-88101'!$AC$2:$AC$2744&amp;'AQS-88101'!$E$2:$E$2744&amp;'AQS-88101'!$G$2:$G$2744,0))&lt;&gt;"",INDEX('AQS-88101'!$M$2:$M$2744,MATCH('88101-daily-summary-by-site'!$A2032&amp;'88101-daily-summary-by-site'!D$2&amp;'88101-daily-summary-by-site'!D$3,'AQS-88101'!$AC$2:$AC$2744&amp;'AQS-88101'!$E$2:$E$2744&amp;'AQS-88101'!$G$2:$G$2744,0)),""),"")</f>
        <v/>
      </c>
      <c r="E2032" s="42" t="str">
        <f t="array" ref="E2032">IFERROR(IF(INDEX('AQS-88101'!$M$2:$M$2744,MATCH('88101-daily-summary-by-site'!$A2032&amp;'88101-daily-summary-by-site'!E$2&amp;'88101-daily-summary-by-site'!E$3,'AQS-88101'!$AC$2:$AC$2744&amp;'AQS-88101'!$E$2:$E$2744&amp;'AQS-88101'!$G$2:$G$2744,0))&lt;&gt;"",INDEX('AQS-88101'!$M$2:$M$2744,MATCH('88101-daily-summary-by-site'!$A2032&amp;'88101-daily-summary-by-site'!E$2&amp;'88101-daily-summary-by-site'!E$3,'AQS-88101'!$AC$2:$AC$2744&amp;'AQS-88101'!$E$2:$E$2744&amp;'AQS-88101'!$G$2:$G$2744,0)),""),"")</f>
        <v/>
      </c>
      <c r="F2032" s="42" t="str">
        <f t="array" ref="F2032">IFERROR(IF(INDEX('AQS-88101'!$M$2:$M$2744,MATCH('88101-daily-summary-by-site'!$A2032&amp;'88101-daily-summary-by-site'!F$2&amp;'88101-daily-summary-by-site'!F$3,'AQS-88101'!$AC$2:$AC$2744&amp;'AQS-88101'!$E$2:$E$2744&amp;'AQS-88101'!$G$2:$G$2744,0))&lt;&gt;"",INDEX('AQS-88101'!$M$2:$M$2744,MATCH('88101-daily-summary-by-site'!$A2032&amp;'88101-daily-summary-by-site'!F$2&amp;'88101-daily-summary-by-site'!F$3,'AQS-88101'!$AC$2:$AC$2744&amp;'AQS-88101'!$E$2:$E$2744&amp;'AQS-88101'!$G$2:$G$2744,0)),""),"")</f>
        <v/>
      </c>
      <c r="G2032" s="42" t="str">
        <f t="array" ref="G2032">IFERROR(IF(INDEX('AQS-88101'!$M$2:$M$2744,MATCH('88101-daily-summary-by-site'!$A2032&amp;'88101-daily-summary-by-site'!G$2&amp;'88101-daily-summary-by-site'!G$3,'AQS-88101'!$AC$2:$AC$2744&amp;'AQS-88101'!$E$2:$E$2744&amp;'AQS-88101'!$G$2:$G$2744,0))&lt;&gt;"",INDEX('AQS-88101'!$M$2:$M$2744,MATCH('88101-daily-summary-by-site'!$A2032&amp;'88101-daily-summary-by-site'!G$2&amp;'88101-daily-summary-by-site'!G$3,'AQS-88101'!$AC$2:$AC$2744&amp;'AQS-88101'!$E$2:$E$2744&amp;'AQS-88101'!$G$2:$G$2744,0)),""),"")</f>
        <v/>
      </c>
      <c r="H2032" s="42" t="str">
        <f t="array" ref="H2032">IFERROR(IF(INDEX('AQS-88101'!$M$2:$M$2744,MATCH('88101-daily-summary-by-site'!$A2032&amp;'88101-daily-summary-by-site'!H$2&amp;'88101-daily-summary-by-site'!H$3,'AQS-88101'!$AC$2:$AC$2744&amp;'AQS-88101'!$E$2:$E$2744&amp;'AQS-88101'!$G$2:$G$2744,0))&lt;&gt;"",INDEX('AQS-88101'!$M$2:$M$2744,MATCH('88101-daily-summary-by-site'!$A2032&amp;'88101-daily-summary-by-site'!H$2&amp;'88101-daily-summary-by-site'!H$3,'AQS-88101'!$AC$2:$AC$2744&amp;'AQS-88101'!$E$2:$E$2744&amp;'AQS-88101'!$G$2:$G$2744,0)),""),"")</f>
        <v/>
      </c>
      <c r="I2032" s="108" t="str">
        <f t="array" ref="I2032">IFERROR(IF(INDEX('AQS-88101'!$M$2:$M$2744,MATCH('88101-daily-summary-by-site'!$A2032&amp;'88101-daily-summary-by-site'!I$2&amp;'88101-daily-summary-by-site'!I$3,'AQS-88101'!$AC$2:$AC$2744&amp;'AQS-88101'!$E$2:$E$2744&amp;'AQS-88101'!$G$2:$G$2744,0))&lt;&gt;"",INDEX('AQS-88101'!$M$2:$M$2744,MATCH('88101-daily-summary-by-site'!$A2032&amp;'88101-daily-summary-by-site'!I$2&amp;'88101-daily-summary-by-site'!I$3,'AQS-88101'!$AC$2:$AC$2744&amp;'AQS-88101'!$E$2:$E$2744&amp;'AQS-88101'!$G$2:$G$2744,0)),""),"")</f>
        <v/>
      </c>
      <c r="L2032" s="107" t="str">
        <f t="shared" si="161"/>
        <v/>
      </c>
      <c r="M2032" s="42" t="str">
        <f t="shared" si="162"/>
        <v/>
      </c>
      <c r="N2032" s="42" t="str">
        <f t="shared" si="163"/>
        <v/>
      </c>
      <c r="O2032" s="108" t="str">
        <f t="shared" si="164"/>
        <v/>
      </c>
    </row>
    <row r="2033" spans="1:15" x14ac:dyDescent="0.25">
      <c r="A2033" s="79">
        <f t="shared" si="160"/>
        <v>42186</v>
      </c>
      <c r="B2033" s="107" t="str">
        <f t="array" ref="B2033">IFERROR(IF(INDEX('AQS-88101'!$M$2:$M$2744,MATCH('88101-daily-summary-by-site'!$A2033&amp;'88101-daily-summary-by-site'!B$2&amp;'88101-daily-summary-by-site'!B$3,'AQS-88101'!$AC$2:$AC$2744&amp;'AQS-88101'!$E$2:$E$2744&amp;'AQS-88101'!$G$2:$G$2744,0))&lt;&gt;"",INDEX('AQS-88101'!$M$2:$M$2744,MATCH('88101-daily-summary-by-site'!$A2033&amp;'88101-daily-summary-by-site'!B$2&amp;'88101-daily-summary-by-site'!B$3,'AQS-88101'!$AC$2:$AC$2744&amp;'AQS-88101'!$E$2:$E$2744&amp;'AQS-88101'!$G$2:$G$2744,0)),""),"")</f>
        <v/>
      </c>
      <c r="C2033" s="42" t="str">
        <f t="array" ref="C2033">IFERROR(IF(INDEX('AQS-88101'!$M$2:$M$2744,MATCH('88101-daily-summary-by-site'!$A2033&amp;'88101-daily-summary-by-site'!C$2&amp;'88101-daily-summary-by-site'!C$3,'AQS-88101'!$AC$2:$AC$2744&amp;'AQS-88101'!$E$2:$E$2744&amp;'AQS-88101'!$G$2:$G$2744,0))&lt;&gt;"",INDEX('AQS-88101'!$M$2:$M$2744,MATCH('88101-daily-summary-by-site'!$A2033&amp;'88101-daily-summary-by-site'!C$2&amp;'88101-daily-summary-by-site'!C$3,'AQS-88101'!$AC$2:$AC$2744&amp;'AQS-88101'!$E$2:$E$2744&amp;'AQS-88101'!$G$2:$G$2744,0)),""),"")</f>
        <v/>
      </c>
      <c r="D2033" s="42" t="str">
        <f t="array" ref="D2033">IFERROR(IF(INDEX('AQS-88101'!$M$2:$M$2744,MATCH('88101-daily-summary-by-site'!$A2033&amp;'88101-daily-summary-by-site'!D$2&amp;'88101-daily-summary-by-site'!D$3,'AQS-88101'!$AC$2:$AC$2744&amp;'AQS-88101'!$E$2:$E$2744&amp;'AQS-88101'!$G$2:$G$2744,0))&lt;&gt;"",INDEX('AQS-88101'!$M$2:$M$2744,MATCH('88101-daily-summary-by-site'!$A2033&amp;'88101-daily-summary-by-site'!D$2&amp;'88101-daily-summary-by-site'!D$3,'AQS-88101'!$AC$2:$AC$2744&amp;'AQS-88101'!$E$2:$E$2744&amp;'AQS-88101'!$G$2:$G$2744,0)),""),"")</f>
        <v/>
      </c>
      <c r="E2033" s="42" t="str">
        <f t="array" ref="E2033">IFERROR(IF(INDEX('AQS-88101'!$M$2:$M$2744,MATCH('88101-daily-summary-by-site'!$A2033&amp;'88101-daily-summary-by-site'!E$2&amp;'88101-daily-summary-by-site'!E$3,'AQS-88101'!$AC$2:$AC$2744&amp;'AQS-88101'!$E$2:$E$2744&amp;'AQS-88101'!$G$2:$G$2744,0))&lt;&gt;"",INDEX('AQS-88101'!$M$2:$M$2744,MATCH('88101-daily-summary-by-site'!$A2033&amp;'88101-daily-summary-by-site'!E$2&amp;'88101-daily-summary-by-site'!E$3,'AQS-88101'!$AC$2:$AC$2744&amp;'AQS-88101'!$E$2:$E$2744&amp;'AQS-88101'!$G$2:$G$2744,0)),""),"")</f>
        <v/>
      </c>
      <c r="F2033" s="42" t="str">
        <f t="array" ref="F2033">IFERROR(IF(INDEX('AQS-88101'!$M$2:$M$2744,MATCH('88101-daily-summary-by-site'!$A2033&amp;'88101-daily-summary-by-site'!F$2&amp;'88101-daily-summary-by-site'!F$3,'AQS-88101'!$AC$2:$AC$2744&amp;'AQS-88101'!$E$2:$E$2744&amp;'AQS-88101'!$G$2:$G$2744,0))&lt;&gt;"",INDEX('AQS-88101'!$M$2:$M$2744,MATCH('88101-daily-summary-by-site'!$A2033&amp;'88101-daily-summary-by-site'!F$2&amp;'88101-daily-summary-by-site'!F$3,'AQS-88101'!$AC$2:$AC$2744&amp;'AQS-88101'!$E$2:$E$2744&amp;'AQS-88101'!$G$2:$G$2744,0)),""),"")</f>
        <v/>
      </c>
      <c r="G2033" s="42" t="str">
        <f t="array" ref="G2033">IFERROR(IF(INDEX('AQS-88101'!$M$2:$M$2744,MATCH('88101-daily-summary-by-site'!$A2033&amp;'88101-daily-summary-by-site'!G$2&amp;'88101-daily-summary-by-site'!G$3,'AQS-88101'!$AC$2:$AC$2744&amp;'AQS-88101'!$E$2:$E$2744&amp;'AQS-88101'!$G$2:$G$2744,0))&lt;&gt;"",INDEX('AQS-88101'!$M$2:$M$2744,MATCH('88101-daily-summary-by-site'!$A2033&amp;'88101-daily-summary-by-site'!G$2&amp;'88101-daily-summary-by-site'!G$3,'AQS-88101'!$AC$2:$AC$2744&amp;'AQS-88101'!$E$2:$E$2744&amp;'AQS-88101'!$G$2:$G$2744,0)),""),"")</f>
        <v/>
      </c>
      <c r="H2033" s="42" t="str">
        <f t="array" ref="H2033">IFERROR(IF(INDEX('AQS-88101'!$M$2:$M$2744,MATCH('88101-daily-summary-by-site'!$A2033&amp;'88101-daily-summary-by-site'!H$2&amp;'88101-daily-summary-by-site'!H$3,'AQS-88101'!$AC$2:$AC$2744&amp;'AQS-88101'!$E$2:$E$2744&amp;'AQS-88101'!$G$2:$G$2744,0))&lt;&gt;"",INDEX('AQS-88101'!$M$2:$M$2744,MATCH('88101-daily-summary-by-site'!$A2033&amp;'88101-daily-summary-by-site'!H$2&amp;'88101-daily-summary-by-site'!H$3,'AQS-88101'!$AC$2:$AC$2744&amp;'AQS-88101'!$E$2:$E$2744&amp;'AQS-88101'!$G$2:$G$2744,0)),""),"")</f>
        <v/>
      </c>
      <c r="I2033" s="108" t="str">
        <f t="array" ref="I2033">IFERROR(IF(INDEX('AQS-88101'!$M$2:$M$2744,MATCH('88101-daily-summary-by-site'!$A2033&amp;'88101-daily-summary-by-site'!I$2&amp;'88101-daily-summary-by-site'!I$3,'AQS-88101'!$AC$2:$AC$2744&amp;'AQS-88101'!$E$2:$E$2744&amp;'AQS-88101'!$G$2:$G$2744,0))&lt;&gt;"",INDEX('AQS-88101'!$M$2:$M$2744,MATCH('88101-daily-summary-by-site'!$A2033&amp;'88101-daily-summary-by-site'!I$2&amp;'88101-daily-summary-by-site'!I$3,'AQS-88101'!$AC$2:$AC$2744&amp;'AQS-88101'!$E$2:$E$2744&amp;'AQS-88101'!$G$2:$G$2744,0)),""),"")</f>
        <v/>
      </c>
      <c r="L2033" s="107" t="str">
        <f t="shared" si="161"/>
        <v/>
      </c>
      <c r="M2033" s="42" t="str">
        <f t="shared" si="162"/>
        <v/>
      </c>
      <c r="N2033" s="42" t="str">
        <f t="shared" si="163"/>
        <v/>
      </c>
      <c r="O2033" s="108" t="str">
        <f t="shared" si="164"/>
        <v/>
      </c>
    </row>
    <row r="2034" spans="1:15" x14ac:dyDescent="0.25">
      <c r="A2034" s="79">
        <f t="shared" si="160"/>
        <v>42187</v>
      </c>
      <c r="B2034" s="107">
        <f t="array" ref="B2034">IFERROR(IF(INDEX('AQS-88101'!$M$2:$M$2744,MATCH('88101-daily-summary-by-site'!$A2034&amp;'88101-daily-summary-by-site'!B$2&amp;'88101-daily-summary-by-site'!B$3,'AQS-88101'!$AC$2:$AC$2744&amp;'AQS-88101'!$E$2:$E$2744&amp;'AQS-88101'!$G$2:$G$2744,0))&lt;&gt;"",INDEX('AQS-88101'!$M$2:$M$2744,MATCH('88101-daily-summary-by-site'!$A2034&amp;'88101-daily-summary-by-site'!B$2&amp;'88101-daily-summary-by-site'!B$3,'AQS-88101'!$AC$2:$AC$2744&amp;'AQS-88101'!$E$2:$E$2744&amp;'AQS-88101'!$G$2:$G$2744,0)),""),"")</f>
        <v>44.3</v>
      </c>
      <c r="C2034" s="42" t="str">
        <f t="array" ref="C2034">IFERROR(IF(INDEX('AQS-88101'!$M$2:$M$2744,MATCH('88101-daily-summary-by-site'!$A2034&amp;'88101-daily-summary-by-site'!C$2&amp;'88101-daily-summary-by-site'!C$3,'AQS-88101'!$AC$2:$AC$2744&amp;'AQS-88101'!$E$2:$E$2744&amp;'AQS-88101'!$G$2:$G$2744,0))&lt;&gt;"",INDEX('AQS-88101'!$M$2:$M$2744,MATCH('88101-daily-summary-by-site'!$A2034&amp;'88101-daily-summary-by-site'!C$2&amp;'88101-daily-summary-by-site'!C$3,'AQS-88101'!$AC$2:$AC$2744&amp;'AQS-88101'!$E$2:$E$2744&amp;'AQS-88101'!$G$2:$G$2744,0)),""),"")</f>
        <v/>
      </c>
      <c r="D2034" s="42">
        <f t="array" ref="D2034">IFERROR(IF(INDEX('AQS-88101'!$M$2:$M$2744,MATCH('88101-daily-summary-by-site'!$A2034&amp;'88101-daily-summary-by-site'!D$2&amp;'88101-daily-summary-by-site'!D$3,'AQS-88101'!$AC$2:$AC$2744&amp;'AQS-88101'!$E$2:$E$2744&amp;'AQS-88101'!$G$2:$G$2744,0))&lt;&gt;"",INDEX('AQS-88101'!$M$2:$M$2744,MATCH('88101-daily-summary-by-site'!$A2034&amp;'88101-daily-summary-by-site'!D$2&amp;'88101-daily-summary-by-site'!D$3,'AQS-88101'!$AC$2:$AC$2744&amp;'AQS-88101'!$E$2:$E$2744&amp;'AQS-88101'!$G$2:$G$2744,0)),""),"")</f>
        <v>45.2</v>
      </c>
      <c r="E2034" s="42" t="str">
        <f t="array" ref="E2034">IFERROR(IF(INDEX('AQS-88101'!$M$2:$M$2744,MATCH('88101-daily-summary-by-site'!$A2034&amp;'88101-daily-summary-by-site'!E$2&amp;'88101-daily-summary-by-site'!E$3,'AQS-88101'!$AC$2:$AC$2744&amp;'AQS-88101'!$E$2:$E$2744&amp;'AQS-88101'!$G$2:$G$2744,0))&lt;&gt;"",INDEX('AQS-88101'!$M$2:$M$2744,MATCH('88101-daily-summary-by-site'!$A2034&amp;'88101-daily-summary-by-site'!E$2&amp;'88101-daily-summary-by-site'!E$3,'AQS-88101'!$AC$2:$AC$2744&amp;'AQS-88101'!$E$2:$E$2744&amp;'AQS-88101'!$G$2:$G$2744,0)),""),"")</f>
        <v/>
      </c>
      <c r="F2034" s="42">
        <f t="array" ref="F2034">IFERROR(IF(INDEX('AQS-88101'!$M$2:$M$2744,MATCH('88101-daily-summary-by-site'!$A2034&amp;'88101-daily-summary-by-site'!F$2&amp;'88101-daily-summary-by-site'!F$3,'AQS-88101'!$AC$2:$AC$2744&amp;'AQS-88101'!$E$2:$E$2744&amp;'AQS-88101'!$G$2:$G$2744,0))&lt;&gt;"",INDEX('AQS-88101'!$M$2:$M$2744,MATCH('88101-daily-summary-by-site'!$A2034&amp;'88101-daily-summary-by-site'!F$2&amp;'88101-daily-summary-by-site'!F$3,'AQS-88101'!$AC$2:$AC$2744&amp;'AQS-88101'!$E$2:$E$2744&amp;'AQS-88101'!$G$2:$G$2744,0)),""),"")</f>
        <v>45.4</v>
      </c>
      <c r="G2034" s="42" t="str">
        <f t="array" ref="G2034">IFERROR(IF(INDEX('AQS-88101'!$M$2:$M$2744,MATCH('88101-daily-summary-by-site'!$A2034&amp;'88101-daily-summary-by-site'!G$2&amp;'88101-daily-summary-by-site'!G$3,'AQS-88101'!$AC$2:$AC$2744&amp;'AQS-88101'!$E$2:$E$2744&amp;'AQS-88101'!$G$2:$G$2744,0))&lt;&gt;"",INDEX('AQS-88101'!$M$2:$M$2744,MATCH('88101-daily-summary-by-site'!$A2034&amp;'88101-daily-summary-by-site'!G$2&amp;'88101-daily-summary-by-site'!G$3,'AQS-88101'!$AC$2:$AC$2744&amp;'AQS-88101'!$E$2:$E$2744&amp;'AQS-88101'!$G$2:$G$2744,0)),""),"")</f>
        <v/>
      </c>
      <c r="H2034" s="42" t="str">
        <f t="array" ref="H2034">IFERROR(IF(INDEX('AQS-88101'!$M$2:$M$2744,MATCH('88101-daily-summary-by-site'!$A2034&amp;'88101-daily-summary-by-site'!H$2&amp;'88101-daily-summary-by-site'!H$3,'AQS-88101'!$AC$2:$AC$2744&amp;'AQS-88101'!$E$2:$E$2744&amp;'AQS-88101'!$G$2:$G$2744,0))&lt;&gt;"",INDEX('AQS-88101'!$M$2:$M$2744,MATCH('88101-daily-summary-by-site'!$A2034&amp;'88101-daily-summary-by-site'!H$2&amp;'88101-daily-summary-by-site'!H$3,'AQS-88101'!$AC$2:$AC$2744&amp;'AQS-88101'!$E$2:$E$2744&amp;'AQS-88101'!$G$2:$G$2744,0)),""),"")</f>
        <v/>
      </c>
      <c r="I2034" s="108" t="str">
        <f t="array" ref="I2034">IFERROR(IF(INDEX('AQS-88101'!$M$2:$M$2744,MATCH('88101-daily-summary-by-site'!$A2034&amp;'88101-daily-summary-by-site'!I$2&amp;'88101-daily-summary-by-site'!I$3,'AQS-88101'!$AC$2:$AC$2744&amp;'AQS-88101'!$E$2:$E$2744&amp;'AQS-88101'!$G$2:$G$2744,0))&lt;&gt;"",INDEX('AQS-88101'!$M$2:$M$2744,MATCH('88101-daily-summary-by-site'!$A2034&amp;'88101-daily-summary-by-site'!I$2&amp;'88101-daily-summary-by-site'!I$3,'AQS-88101'!$AC$2:$AC$2744&amp;'AQS-88101'!$E$2:$E$2744&amp;'AQS-88101'!$G$2:$G$2744,0)),""),"")</f>
        <v/>
      </c>
      <c r="L2034" s="107">
        <f t="shared" si="161"/>
        <v>44.3</v>
      </c>
      <c r="M2034" s="42">
        <f t="shared" si="162"/>
        <v>45.2</v>
      </c>
      <c r="N2034" s="42">
        <f t="shared" si="163"/>
        <v>45.4</v>
      </c>
      <c r="O2034" s="108" t="str">
        <f t="shared" si="164"/>
        <v/>
      </c>
    </row>
    <row r="2035" spans="1:15" x14ac:dyDescent="0.25">
      <c r="A2035" s="79">
        <f t="shared" si="160"/>
        <v>42188</v>
      </c>
      <c r="B2035" s="107" t="str">
        <f t="array" ref="B2035">IFERROR(IF(INDEX('AQS-88101'!$M$2:$M$2744,MATCH('88101-daily-summary-by-site'!$A2035&amp;'88101-daily-summary-by-site'!B$2&amp;'88101-daily-summary-by-site'!B$3,'AQS-88101'!$AC$2:$AC$2744&amp;'AQS-88101'!$E$2:$E$2744&amp;'AQS-88101'!$G$2:$G$2744,0))&lt;&gt;"",INDEX('AQS-88101'!$M$2:$M$2744,MATCH('88101-daily-summary-by-site'!$A2035&amp;'88101-daily-summary-by-site'!B$2&amp;'88101-daily-summary-by-site'!B$3,'AQS-88101'!$AC$2:$AC$2744&amp;'AQS-88101'!$E$2:$E$2744&amp;'AQS-88101'!$G$2:$G$2744,0)),""),"")</f>
        <v/>
      </c>
      <c r="C2035" s="42" t="str">
        <f t="array" ref="C2035">IFERROR(IF(INDEX('AQS-88101'!$M$2:$M$2744,MATCH('88101-daily-summary-by-site'!$A2035&amp;'88101-daily-summary-by-site'!C$2&amp;'88101-daily-summary-by-site'!C$3,'AQS-88101'!$AC$2:$AC$2744&amp;'AQS-88101'!$E$2:$E$2744&amp;'AQS-88101'!$G$2:$G$2744,0))&lt;&gt;"",INDEX('AQS-88101'!$M$2:$M$2744,MATCH('88101-daily-summary-by-site'!$A2035&amp;'88101-daily-summary-by-site'!C$2&amp;'88101-daily-summary-by-site'!C$3,'AQS-88101'!$AC$2:$AC$2744&amp;'AQS-88101'!$E$2:$E$2744&amp;'AQS-88101'!$G$2:$G$2744,0)),""),"")</f>
        <v/>
      </c>
      <c r="D2035" s="42" t="str">
        <f t="array" ref="D2035">IFERROR(IF(INDEX('AQS-88101'!$M$2:$M$2744,MATCH('88101-daily-summary-by-site'!$A2035&amp;'88101-daily-summary-by-site'!D$2&amp;'88101-daily-summary-by-site'!D$3,'AQS-88101'!$AC$2:$AC$2744&amp;'AQS-88101'!$E$2:$E$2744&amp;'AQS-88101'!$G$2:$G$2744,0))&lt;&gt;"",INDEX('AQS-88101'!$M$2:$M$2744,MATCH('88101-daily-summary-by-site'!$A2035&amp;'88101-daily-summary-by-site'!D$2&amp;'88101-daily-summary-by-site'!D$3,'AQS-88101'!$AC$2:$AC$2744&amp;'AQS-88101'!$E$2:$E$2744&amp;'AQS-88101'!$G$2:$G$2744,0)),""),"")</f>
        <v/>
      </c>
      <c r="E2035" s="42" t="str">
        <f t="array" ref="E2035">IFERROR(IF(INDEX('AQS-88101'!$M$2:$M$2744,MATCH('88101-daily-summary-by-site'!$A2035&amp;'88101-daily-summary-by-site'!E$2&amp;'88101-daily-summary-by-site'!E$3,'AQS-88101'!$AC$2:$AC$2744&amp;'AQS-88101'!$E$2:$E$2744&amp;'AQS-88101'!$G$2:$G$2744,0))&lt;&gt;"",INDEX('AQS-88101'!$M$2:$M$2744,MATCH('88101-daily-summary-by-site'!$A2035&amp;'88101-daily-summary-by-site'!E$2&amp;'88101-daily-summary-by-site'!E$3,'AQS-88101'!$AC$2:$AC$2744&amp;'AQS-88101'!$E$2:$E$2744&amp;'AQS-88101'!$G$2:$G$2744,0)),""),"")</f>
        <v/>
      </c>
      <c r="F2035" s="42" t="str">
        <f t="array" ref="F2035">IFERROR(IF(INDEX('AQS-88101'!$M$2:$M$2744,MATCH('88101-daily-summary-by-site'!$A2035&amp;'88101-daily-summary-by-site'!F$2&amp;'88101-daily-summary-by-site'!F$3,'AQS-88101'!$AC$2:$AC$2744&amp;'AQS-88101'!$E$2:$E$2744&amp;'AQS-88101'!$G$2:$G$2744,0))&lt;&gt;"",INDEX('AQS-88101'!$M$2:$M$2744,MATCH('88101-daily-summary-by-site'!$A2035&amp;'88101-daily-summary-by-site'!F$2&amp;'88101-daily-summary-by-site'!F$3,'AQS-88101'!$AC$2:$AC$2744&amp;'AQS-88101'!$E$2:$E$2744&amp;'AQS-88101'!$G$2:$G$2744,0)),""),"")</f>
        <v/>
      </c>
      <c r="G2035" s="42" t="str">
        <f t="array" ref="G2035">IFERROR(IF(INDEX('AQS-88101'!$M$2:$M$2744,MATCH('88101-daily-summary-by-site'!$A2035&amp;'88101-daily-summary-by-site'!G$2&amp;'88101-daily-summary-by-site'!G$3,'AQS-88101'!$AC$2:$AC$2744&amp;'AQS-88101'!$E$2:$E$2744&amp;'AQS-88101'!$G$2:$G$2744,0))&lt;&gt;"",INDEX('AQS-88101'!$M$2:$M$2744,MATCH('88101-daily-summary-by-site'!$A2035&amp;'88101-daily-summary-by-site'!G$2&amp;'88101-daily-summary-by-site'!G$3,'AQS-88101'!$AC$2:$AC$2744&amp;'AQS-88101'!$E$2:$E$2744&amp;'AQS-88101'!$G$2:$G$2744,0)),""),"")</f>
        <v/>
      </c>
      <c r="H2035" s="42" t="str">
        <f t="array" ref="H2035">IFERROR(IF(INDEX('AQS-88101'!$M$2:$M$2744,MATCH('88101-daily-summary-by-site'!$A2035&amp;'88101-daily-summary-by-site'!H$2&amp;'88101-daily-summary-by-site'!H$3,'AQS-88101'!$AC$2:$AC$2744&amp;'AQS-88101'!$E$2:$E$2744&amp;'AQS-88101'!$G$2:$G$2744,0))&lt;&gt;"",INDEX('AQS-88101'!$M$2:$M$2744,MATCH('88101-daily-summary-by-site'!$A2035&amp;'88101-daily-summary-by-site'!H$2&amp;'88101-daily-summary-by-site'!H$3,'AQS-88101'!$AC$2:$AC$2744&amp;'AQS-88101'!$E$2:$E$2744&amp;'AQS-88101'!$G$2:$G$2744,0)),""),"")</f>
        <v/>
      </c>
      <c r="I2035" s="108" t="str">
        <f t="array" ref="I2035">IFERROR(IF(INDEX('AQS-88101'!$M$2:$M$2744,MATCH('88101-daily-summary-by-site'!$A2035&amp;'88101-daily-summary-by-site'!I$2&amp;'88101-daily-summary-by-site'!I$3,'AQS-88101'!$AC$2:$AC$2744&amp;'AQS-88101'!$E$2:$E$2744&amp;'AQS-88101'!$G$2:$G$2744,0))&lt;&gt;"",INDEX('AQS-88101'!$M$2:$M$2744,MATCH('88101-daily-summary-by-site'!$A2035&amp;'88101-daily-summary-by-site'!I$2&amp;'88101-daily-summary-by-site'!I$3,'AQS-88101'!$AC$2:$AC$2744&amp;'AQS-88101'!$E$2:$E$2744&amp;'AQS-88101'!$G$2:$G$2744,0)),""),"")</f>
        <v/>
      </c>
      <c r="L2035" s="107" t="str">
        <f t="shared" si="161"/>
        <v/>
      </c>
      <c r="M2035" s="42" t="str">
        <f t="shared" si="162"/>
        <v/>
      </c>
      <c r="N2035" s="42" t="str">
        <f t="shared" si="163"/>
        <v/>
      </c>
      <c r="O2035" s="108" t="str">
        <f t="shared" si="164"/>
        <v/>
      </c>
    </row>
    <row r="2036" spans="1:15" x14ac:dyDescent="0.25">
      <c r="A2036" s="79">
        <f t="shared" si="160"/>
        <v>42189</v>
      </c>
      <c r="B2036" s="107" t="str">
        <f t="array" ref="B2036">IFERROR(IF(INDEX('AQS-88101'!$M$2:$M$2744,MATCH('88101-daily-summary-by-site'!$A2036&amp;'88101-daily-summary-by-site'!B$2&amp;'88101-daily-summary-by-site'!B$3,'AQS-88101'!$AC$2:$AC$2744&amp;'AQS-88101'!$E$2:$E$2744&amp;'AQS-88101'!$G$2:$G$2744,0))&lt;&gt;"",INDEX('AQS-88101'!$M$2:$M$2744,MATCH('88101-daily-summary-by-site'!$A2036&amp;'88101-daily-summary-by-site'!B$2&amp;'88101-daily-summary-by-site'!B$3,'AQS-88101'!$AC$2:$AC$2744&amp;'AQS-88101'!$E$2:$E$2744&amp;'AQS-88101'!$G$2:$G$2744,0)),""),"")</f>
        <v/>
      </c>
      <c r="C2036" s="42" t="str">
        <f t="array" ref="C2036">IFERROR(IF(INDEX('AQS-88101'!$M$2:$M$2744,MATCH('88101-daily-summary-by-site'!$A2036&amp;'88101-daily-summary-by-site'!C$2&amp;'88101-daily-summary-by-site'!C$3,'AQS-88101'!$AC$2:$AC$2744&amp;'AQS-88101'!$E$2:$E$2744&amp;'AQS-88101'!$G$2:$G$2744,0))&lt;&gt;"",INDEX('AQS-88101'!$M$2:$M$2744,MATCH('88101-daily-summary-by-site'!$A2036&amp;'88101-daily-summary-by-site'!C$2&amp;'88101-daily-summary-by-site'!C$3,'AQS-88101'!$AC$2:$AC$2744&amp;'AQS-88101'!$E$2:$E$2744&amp;'AQS-88101'!$G$2:$G$2744,0)),""),"")</f>
        <v/>
      </c>
      <c r="D2036" s="42" t="str">
        <f t="array" ref="D2036">IFERROR(IF(INDEX('AQS-88101'!$M$2:$M$2744,MATCH('88101-daily-summary-by-site'!$A2036&amp;'88101-daily-summary-by-site'!D$2&amp;'88101-daily-summary-by-site'!D$3,'AQS-88101'!$AC$2:$AC$2744&amp;'AQS-88101'!$E$2:$E$2744&amp;'AQS-88101'!$G$2:$G$2744,0))&lt;&gt;"",INDEX('AQS-88101'!$M$2:$M$2744,MATCH('88101-daily-summary-by-site'!$A2036&amp;'88101-daily-summary-by-site'!D$2&amp;'88101-daily-summary-by-site'!D$3,'AQS-88101'!$AC$2:$AC$2744&amp;'AQS-88101'!$E$2:$E$2744&amp;'AQS-88101'!$G$2:$G$2744,0)),""),"")</f>
        <v/>
      </c>
      <c r="E2036" s="42" t="str">
        <f t="array" ref="E2036">IFERROR(IF(INDEX('AQS-88101'!$M$2:$M$2744,MATCH('88101-daily-summary-by-site'!$A2036&amp;'88101-daily-summary-by-site'!E$2&amp;'88101-daily-summary-by-site'!E$3,'AQS-88101'!$AC$2:$AC$2744&amp;'AQS-88101'!$E$2:$E$2744&amp;'AQS-88101'!$G$2:$G$2744,0))&lt;&gt;"",INDEX('AQS-88101'!$M$2:$M$2744,MATCH('88101-daily-summary-by-site'!$A2036&amp;'88101-daily-summary-by-site'!E$2&amp;'88101-daily-summary-by-site'!E$3,'AQS-88101'!$AC$2:$AC$2744&amp;'AQS-88101'!$E$2:$E$2744&amp;'AQS-88101'!$G$2:$G$2744,0)),""),"")</f>
        <v/>
      </c>
      <c r="F2036" s="42" t="str">
        <f t="array" ref="F2036">IFERROR(IF(INDEX('AQS-88101'!$M$2:$M$2744,MATCH('88101-daily-summary-by-site'!$A2036&amp;'88101-daily-summary-by-site'!F$2&amp;'88101-daily-summary-by-site'!F$3,'AQS-88101'!$AC$2:$AC$2744&amp;'AQS-88101'!$E$2:$E$2744&amp;'AQS-88101'!$G$2:$G$2744,0))&lt;&gt;"",INDEX('AQS-88101'!$M$2:$M$2744,MATCH('88101-daily-summary-by-site'!$A2036&amp;'88101-daily-summary-by-site'!F$2&amp;'88101-daily-summary-by-site'!F$3,'AQS-88101'!$AC$2:$AC$2744&amp;'AQS-88101'!$E$2:$E$2744&amp;'AQS-88101'!$G$2:$G$2744,0)),""),"")</f>
        <v/>
      </c>
      <c r="G2036" s="42" t="str">
        <f t="array" ref="G2036">IFERROR(IF(INDEX('AQS-88101'!$M$2:$M$2744,MATCH('88101-daily-summary-by-site'!$A2036&amp;'88101-daily-summary-by-site'!G$2&amp;'88101-daily-summary-by-site'!G$3,'AQS-88101'!$AC$2:$AC$2744&amp;'AQS-88101'!$E$2:$E$2744&amp;'AQS-88101'!$G$2:$G$2744,0))&lt;&gt;"",INDEX('AQS-88101'!$M$2:$M$2744,MATCH('88101-daily-summary-by-site'!$A2036&amp;'88101-daily-summary-by-site'!G$2&amp;'88101-daily-summary-by-site'!G$3,'AQS-88101'!$AC$2:$AC$2744&amp;'AQS-88101'!$E$2:$E$2744&amp;'AQS-88101'!$G$2:$G$2744,0)),""),"")</f>
        <v/>
      </c>
      <c r="H2036" s="42" t="str">
        <f t="array" ref="H2036">IFERROR(IF(INDEX('AQS-88101'!$M$2:$M$2744,MATCH('88101-daily-summary-by-site'!$A2036&amp;'88101-daily-summary-by-site'!H$2&amp;'88101-daily-summary-by-site'!H$3,'AQS-88101'!$AC$2:$AC$2744&amp;'AQS-88101'!$E$2:$E$2744&amp;'AQS-88101'!$G$2:$G$2744,0))&lt;&gt;"",INDEX('AQS-88101'!$M$2:$M$2744,MATCH('88101-daily-summary-by-site'!$A2036&amp;'88101-daily-summary-by-site'!H$2&amp;'88101-daily-summary-by-site'!H$3,'AQS-88101'!$AC$2:$AC$2744&amp;'AQS-88101'!$E$2:$E$2744&amp;'AQS-88101'!$G$2:$G$2744,0)),""),"")</f>
        <v/>
      </c>
      <c r="I2036" s="108" t="str">
        <f t="array" ref="I2036">IFERROR(IF(INDEX('AQS-88101'!$M$2:$M$2744,MATCH('88101-daily-summary-by-site'!$A2036&amp;'88101-daily-summary-by-site'!I$2&amp;'88101-daily-summary-by-site'!I$3,'AQS-88101'!$AC$2:$AC$2744&amp;'AQS-88101'!$E$2:$E$2744&amp;'AQS-88101'!$G$2:$G$2744,0))&lt;&gt;"",INDEX('AQS-88101'!$M$2:$M$2744,MATCH('88101-daily-summary-by-site'!$A2036&amp;'88101-daily-summary-by-site'!I$2&amp;'88101-daily-summary-by-site'!I$3,'AQS-88101'!$AC$2:$AC$2744&amp;'AQS-88101'!$E$2:$E$2744&amp;'AQS-88101'!$G$2:$G$2744,0)),""),"")</f>
        <v/>
      </c>
      <c r="L2036" s="107" t="str">
        <f t="shared" si="161"/>
        <v/>
      </c>
      <c r="M2036" s="42" t="str">
        <f t="shared" si="162"/>
        <v/>
      </c>
      <c r="N2036" s="42" t="str">
        <f t="shared" si="163"/>
        <v/>
      </c>
      <c r="O2036" s="108" t="str">
        <f t="shared" si="164"/>
        <v/>
      </c>
    </row>
    <row r="2037" spans="1:15" x14ac:dyDescent="0.25">
      <c r="A2037" s="79">
        <f t="shared" si="160"/>
        <v>42190</v>
      </c>
      <c r="B2037" s="107">
        <f t="array" ref="B2037">IFERROR(IF(INDEX('AQS-88101'!$M$2:$M$2744,MATCH('88101-daily-summary-by-site'!$A2037&amp;'88101-daily-summary-by-site'!B$2&amp;'88101-daily-summary-by-site'!B$3,'AQS-88101'!$AC$2:$AC$2744&amp;'AQS-88101'!$E$2:$E$2744&amp;'AQS-88101'!$G$2:$G$2744,0))&lt;&gt;"",INDEX('AQS-88101'!$M$2:$M$2744,MATCH('88101-daily-summary-by-site'!$A2037&amp;'88101-daily-summary-by-site'!B$2&amp;'88101-daily-summary-by-site'!B$3,'AQS-88101'!$AC$2:$AC$2744&amp;'AQS-88101'!$E$2:$E$2744&amp;'AQS-88101'!$G$2:$G$2744,0)),""),"")</f>
        <v>14</v>
      </c>
      <c r="C2037" s="42" t="str">
        <f t="array" ref="C2037">IFERROR(IF(INDEX('AQS-88101'!$M$2:$M$2744,MATCH('88101-daily-summary-by-site'!$A2037&amp;'88101-daily-summary-by-site'!C$2&amp;'88101-daily-summary-by-site'!C$3,'AQS-88101'!$AC$2:$AC$2744&amp;'AQS-88101'!$E$2:$E$2744&amp;'AQS-88101'!$G$2:$G$2744,0))&lt;&gt;"",INDEX('AQS-88101'!$M$2:$M$2744,MATCH('88101-daily-summary-by-site'!$A2037&amp;'88101-daily-summary-by-site'!C$2&amp;'88101-daily-summary-by-site'!C$3,'AQS-88101'!$AC$2:$AC$2744&amp;'AQS-88101'!$E$2:$E$2744&amp;'AQS-88101'!$G$2:$G$2744,0)),""),"")</f>
        <v/>
      </c>
      <c r="D2037" s="42">
        <f t="array" ref="D2037">IFERROR(IF(INDEX('AQS-88101'!$M$2:$M$2744,MATCH('88101-daily-summary-by-site'!$A2037&amp;'88101-daily-summary-by-site'!D$2&amp;'88101-daily-summary-by-site'!D$3,'AQS-88101'!$AC$2:$AC$2744&amp;'AQS-88101'!$E$2:$E$2744&amp;'AQS-88101'!$G$2:$G$2744,0))&lt;&gt;"",INDEX('AQS-88101'!$M$2:$M$2744,MATCH('88101-daily-summary-by-site'!$A2037&amp;'88101-daily-summary-by-site'!D$2&amp;'88101-daily-summary-by-site'!D$3,'AQS-88101'!$AC$2:$AC$2744&amp;'AQS-88101'!$E$2:$E$2744&amp;'AQS-88101'!$G$2:$G$2744,0)),""),"")</f>
        <v>13.8</v>
      </c>
      <c r="E2037" s="42">
        <f t="array" ref="E2037">IFERROR(IF(INDEX('AQS-88101'!$M$2:$M$2744,MATCH('88101-daily-summary-by-site'!$A2037&amp;'88101-daily-summary-by-site'!E$2&amp;'88101-daily-summary-by-site'!E$3,'AQS-88101'!$AC$2:$AC$2744&amp;'AQS-88101'!$E$2:$E$2744&amp;'AQS-88101'!$G$2:$G$2744,0))&lt;&gt;"",INDEX('AQS-88101'!$M$2:$M$2744,MATCH('88101-daily-summary-by-site'!$A2037&amp;'88101-daily-summary-by-site'!E$2&amp;'88101-daily-summary-by-site'!E$3,'AQS-88101'!$AC$2:$AC$2744&amp;'AQS-88101'!$E$2:$E$2744&amp;'AQS-88101'!$G$2:$G$2744,0)),""),"")</f>
        <v>13.5</v>
      </c>
      <c r="F2037" s="42">
        <f t="array" ref="F2037">IFERROR(IF(INDEX('AQS-88101'!$M$2:$M$2744,MATCH('88101-daily-summary-by-site'!$A2037&amp;'88101-daily-summary-by-site'!F$2&amp;'88101-daily-summary-by-site'!F$3,'AQS-88101'!$AC$2:$AC$2744&amp;'AQS-88101'!$E$2:$E$2744&amp;'AQS-88101'!$G$2:$G$2744,0))&lt;&gt;"",INDEX('AQS-88101'!$M$2:$M$2744,MATCH('88101-daily-summary-by-site'!$A2037&amp;'88101-daily-summary-by-site'!F$2&amp;'88101-daily-summary-by-site'!F$3,'AQS-88101'!$AC$2:$AC$2744&amp;'AQS-88101'!$E$2:$E$2744&amp;'AQS-88101'!$G$2:$G$2744,0)),""),"")</f>
        <v>15.4</v>
      </c>
      <c r="G2037" s="42" t="str">
        <f t="array" ref="G2037">IFERROR(IF(INDEX('AQS-88101'!$M$2:$M$2744,MATCH('88101-daily-summary-by-site'!$A2037&amp;'88101-daily-summary-by-site'!G$2&amp;'88101-daily-summary-by-site'!G$3,'AQS-88101'!$AC$2:$AC$2744&amp;'AQS-88101'!$E$2:$E$2744&amp;'AQS-88101'!$G$2:$G$2744,0))&lt;&gt;"",INDEX('AQS-88101'!$M$2:$M$2744,MATCH('88101-daily-summary-by-site'!$A2037&amp;'88101-daily-summary-by-site'!G$2&amp;'88101-daily-summary-by-site'!G$3,'AQS-88101'!$AC$2:$AC$2744&amp;'AQS-88101'!$E$2:$E$2744&amp;'AQS-88101'!$G$2:$G$2744,0)),""),"")</f>
        <v/>
      </c>
      <c r="H2037" s="42" t="str">
        <f t="array" ref="H2037">IFERROR(IF(INDEX('AQS-88101'!$M$2:$M$2744,MATCH('88101-daily-summary-by-site'!$A2037&amp;'88101-daily-summary-by-site'!H$2&amp;'88101-daily-summary-by-site'!H$3,'AQS-88101'!$AC$2:$AC$2744&amp;'AQS-88101'!$E$2:$E$2744&amp;'AQS-88101'!$G$2:$G$2744,0))&lt;&gt;"",INDEX('AQS-88101'!$M$2:$M$2744,MATCH('88101-daily-summary-by-site'!$A2037&amp;'88101-daily-summary-by-site'!H$2&amp;'88101-daily-summary-by-site'!H$3,'AQS-88101'!$AC$2:$AC$2744&amp;'AQS-88101'!$E$2:$E$2744&amp;'AQS-88101'!$G$2:$G$2744,0)),""),"")</f>
        <v/>
      </c>
      <c r="I2037" s="108" t="str">
        <f t="array" ref="I2037">IFERROR(IF(INDEX('AQS-88101'!$M$2:$M$2744,MATCH('88101-daily-summary-by-site'!$A2037&amp;'88101-daily-summary-by-site'!I$2&amp;'88101-daily-summary-by-site'!I$3,'AQS-88101'!$AC$2:$AC$2744&amp;'AQS-88101'!$E$2:$E$2744&amp;'AQS-88101'!$G$2:$G$2744,0))&lt;&gt;"",INDEX('AQS-88101'!$M$2:$M$2744,MATCH('88101-daily-summary-by-site'!$A2037&amp;'88101-daily-summary-by-site'!I$2&amp;'88101-daily-summary-by-site'!I$3,'AQS-88101'!$AC$2:$AC$2744&amp;'AQS-88101'!$E$2:$E$2744&amp;'AQS-88101'!$G$2:$G$2744,0)),""),"")</f>
        <v/>
      </c>
      <c r="L2037" s="107">
        <f t="shared" si="161"/>
        <v>14</v>
      </c>
      <c r="M2037" s="42">
        <f t="shared" si="162"/>
        <v>13.8</v>
      </c>
      <c r="N2037" s="42">
        <f t="shared" si="163"/>
        <v>15.4</v>
      </c>
      <c r="O2037" s="108" t="str">
        <f t="shared" si="164"/>
        <v/>
      </c>
    </row>
    <row r="2038" spans="1:15" x14ac:dyDescent="0.25">
      <c r="A2038" s="79">
        <f t="shared" si="160"/>
        <v>42191</v>
      </c>
      <c r="B2038" s="107" t="str">
        <f t="array" ref="B2038">IFERROR(IF(INDEX('AQS-88101'!$M$2:$M$2744,MATCH('88101-daily-summary-by-site'!$A2038&amp;'88101-daily-summary-by-site'!B$2&amp;'88101-daily-summary-by-site'!B$3,'AQS-88101'!$AC$2:$AC$2744&amp;'AQS-88101'!$E$2:$E$2744&amp;'AQS-88101'!$G$2:$G$2744,0))&lt;&gt;"",INDEX('AQS-88101'!$M$2:$M$2744,MATCH('88101-daily-summary-by-site'!$A2038&amp;'88101-daily-summary-by-site'!B$2&amp;'88101-daily-summary-by-site'!B$3,'AQS-88101'!$AC$2:$AC$2744&amp;'AQS-88101'!$E$2:$E$2744&amp;'AQS-88101'!$G$2:$G$2744,0)),""),"")</f>
        <v/>
      </c>
      <c r="C2038" s="42" t="str">
        <f t="array" ref="C2038">IFERROR(IF(INDEX('AQS-88101'!$M$2:$M$2744,MATCH('88101-daily-summary-by-site'!$A2038&amp;'88101-daily-summary-by-site'!C$2&amp;'88101-daily-summary-by-site'!C$3,'AQS-88101'!$AC$2:$AC$2744&amp;'AQS-88101'!$E$2:$E$2744&amp;'AQS-88101'!$G$2:$G$2744,0))&lt;&gt;"",INDEX('AQS-88101'!$M$2:$M$2744,MATCH('88101-daily-summary-by-site'!$A2038&amp;'88101-daily-summary-by-site'!C$2&amp;'88101-daily-summary-by-site'!C$3,'AQS-88101'!$AC$2:$AC$2744&amp;'AQS-88101'!$E$2:$E$2744&amp;'AQS-88101'!$G$2:$G$2744,0)),""),"")</f>
        <v/>
      </c>
      <c r="D2038" s="42" t="str">
        <f t="array" ref="D2038">IFERROR(IF(INDEX('AQS-88101'!$M$2:$M$2744,MATCH('88101-daily-summary-by-site'!$A2038&amp;'88101-daily-summary-by-site'!D$2&amp;'88101-daily-summary-by-site'!D$3,'AQS-88101'!$AC$2:$AC$2744&amp;'AQS-88101'!$E$2:$E$2744&amp;'AQS-88101'!$G$2:$G$2744,0))&lt;&gt;"",INDEX('AQS-88101'!$M$2:$M$2744,MATCH('88101-daily-summary-by-site'!$A2038&amp;'88101-daily-summary-by-site'!D$2&amp;'88101-daily-summary-by-site'!D$3,'AQS-88101'!$AC$2:$AC$2744&amp;'AQS-88101'!$E$2:$E$2744&amp;'AQS-88101'!$G$2:$G$2744,0)),""),"")</f>
        <v/>
      </c>
      <c r="E2038" s="42" t="str">
        <f t="array" ref="E2038">IFERROR(IF(INDEX('AQS-88101'!$M$2:$M$2744,MATCH('88101-daily-summary-by-site'!$A2038&amp;'88101-daily-summary-by-site'!E$2&amp;'88101-daily-summary-by-site'!E$3,'AQS-88101'!$AC$2:$AC$2744&amp;'AQS-88101'!$E$2:$E$2744&amp;'AQS-88101'!$G$2:$G$2744,0))&lt;&gt;"",INDEX('AQS-88101'!$M$2:$M$2744,MATCH('88101-daily-summary-by-site'!$A2038&amp;'88101-daily-summary-by-site'!E$2&amp;'88101-daily-summary-by-site'!E$3,'AQS-88101'!$AC$2:$AC$2744&amp;'AQS-88101'!$E$2:$E$2744&amp;'AQS-88101'!$G$2:$G$2744,0)),""),"")</f>
        <v/>
      </c>
      <c r="F2038" s="42" t="str">
        <f t="array" ref="F2038">IFERROR(IF(INDEX('AQS-88101'!$M$2:$M$2744,MATCH('88101-daily-summary-by-site'!$A2038&amp;'88101-daily-summary-by-site'!F$2&amp;'88101-daily-summary-by-site'!F$3,'AQS-88101'!$AC$2:$AC$2744&amp;'AQS-88101'!$E$2:$E$2744&amp;'AQS-88101'!$G$2:$G$2744,0))&lt;&gt;"",INDEX('AQS-88101'!$M$2:$M$2744,MATCH('88101-daily-summary-by-site'!$A2038&amp;'88101-daily-summary-by-site'!F$2&amp;'88101-daily-summary-by-site'!F$3,'AQS-88101'!$AC$2:$AC$2744&amp;'AQS-88101'!$E$2:$E$2744&amp;'AQS-88101'!$G$2:$G$2744,0)),""),"")</f>
        <v/>
      </c>
      <c r="G2038" s="42" t="str">
        <f t="array" ref="G2038">IFERROR(IF(INDEX('AQS-88101'!$M$2:$M$2744,MATCH('88101-daily-summary-by-site'!$A2038&amp;'88101-daily-summary-by-site'!G$2&amp;'88101-daily-summary-by-site'!G$3,'AQS-88101'!$AC$2:$AC$2744&amp;'AQS-88101'!$E$2:$E$2744&amp;'AQS-88101'!$G$2:$G$2744,0))&lt;&gt;"",INDEX('AQS-88101'!$M$2:$M$2744,MATCH('88101-daily-summary-by-site'!$A2038&amp;'88101-daily-summary-by-site'!G$2&amp;'88101-daily-summary-by-site'!G$3,'AQS-88101'!$AC$2:$AC$2744&amp;'AQS-88101'!$E$2:$E$2744&amp;'AQS-88101'!$G$2:$G$2744,0)),""),"")</f>
        <v/>
      </c>
      <c r="H2038" s="42" t="str">
        <f t="array" ref="H2038">IFERROR(IF(INDEX('AQS-88101'!$M$2:$M$2744,MATCH('88101-daily-summary-by-site'!$A2038&amp;'88101-daily-summary-by-site'!H$2&amp;'88101-daily-summary-by-site'!H$3,'AQS-88101'!$AC$2:$AC$2744&amp;'AQS-88101'!$E$2:$E$2744&amp;'AQS-88101'!$G$2:$G$2744,0))&lt;&gt;"",INDEX('AQS-88101'!$M$2:$M$2744,MATCH('88101-daily-summary-by-site'!$A2038&amp;'88101-daily-summary-by-site'!H$2&amp;'88101-daily-summary-by-site'!H$3,'AQS-88101'!$AC$2:$AC$2744&amp;'AQS-88101'!$E$2:$E$2744&amp;'AQS-88101'!$G$2:$G$2744,0)),""),"")</f>
        <v/>
      </c>
      <c r="I2038" s="108" t="str">
        <f t="array" ref="I2038">IFERROR(IF(INDEX('AQS-88101'!$M$2:$M$2744,MATCH('88101-daily-summary-by-site'!$A2038&amp;'88101-daily-summary-by-site'!I$2&amp;'88101-daily-summary-by-site'!I$3,'AQS-88101'!$AC$2:$AC$2744&amp;'AQS-88101'!$E$2:$E$2744&amp;'AQS-88101'!$G$2:$G$2744,0))&lt;&gt;"",INDEX('AQS-88101'!$M$2:$M$2744,MATCH('88101-daily-summary-by-site'!$A2038&amp;'88101-daily-summary-by-site'!I$2&amp;'88101-daily-summary-by-site'!I$3,'AQS-88101'!$AC$2:$AC$2744&amp;'AQS-88101'!$E$2:$E$2744&amp;'AQS-88101'!$G$2:$G$2744,0)),""),"")</f>
        <v/>
      </c>
      <c r="L2038" s="107" t="str">
        <f t="shared" si="161"/>
        <v/>
      </c>
      <c r="M2038" s="42" t="str">
        <f t="shared" si="162"/>
        <v/>
      </c>
      <c r="N2038" s="42" t="str">
        <f t="shared" si="163"/>
        <v/>
      </c>
      <c r="O2038" s="108" t="str">
        <f t="shared" si="164"/>
        <v/>
      </c>
    </row>
    <row r="2039" spans="1:15" x14ac:dyDescent="0.25">
      <c r="A2039" s="79">
        <f t="shared" si="160"/>
        <v>42192</v>
      </c>
      <c r="B2039" s="107" t="str">
        <f t="array" ref="B2039">IFERROR(IF(INDEX('AQS-88101'!$M$2:$M$2744,MATCH('88101-daily-summary-by-site'!$A2039&amp;'88101-daily-summary-by-site'!B$2&amp;'88101-daily-summary-by-site'!B$3,'AQS-88101'!$AC$2:$AC$2744&amp;'AQS-88101'!$E$2:$E$2744&amp;'AQS-88101'!$G$2:$G$2744,0))&lt;&gt;"",INDEX('AQS-88101'!$M$2:$M$2744,MATCH('88101-daily-summary-by-site'!$A2039&amp;'88101-daily-summary-by-site'!B$2&amp;'88101-daily-summary-by-site'!B$3,'AQS-88101'!$AC$2:$AC$2744&amp;'AQS-88101'!$E$2:$E$2744&amp;'AQS-88101'!$G$2:$G$2744,0)),""),"")</f>
        <v/>
      </c>
      <c r="C2039" s="42" t="str">
        <f t="array" ref="C2039">IFERROR(IF(INDEX('AQS-88101'!$M$2:$M$2744,MATCH('88101-daily-summary-by-site'!$A2039&amp;'88101-daily-summary-by-site'!C$2&amp;'88101-daily-summary-by-site'!C$3,'AQS-88101'!$AC$2:$AC$2744&amp;'AQS-88101'!$E$2:$E$2744&amp;'AQS-88101'!$G$2:$G$2744,0))&lt;&gt;"",INDEX('AQS-88101'!$M$2:$M$2744,MATCH('88101-daily-summary-by-site'!$A2039&amp;'88101-daily-summary-by-site'!C$2&amp;'88101-daily-summary-by-site'!C$3,'AQS-88101'!$AC$2:$AC$2744&amp;'AQS-88101'!$E$2:$E$2744&amp;'AQS-88101'!$G$2:$G$2744,0)),""),"")</f>
        <v/>
      </c>
      <c r="D2039" s="42" t="str">
        <f t="array" ref="D2039">IFERROR(IF(INDEX('AQS-88101'!$M$2:$M$2744,MATCH('88101-daily-summary-by-site'!$A2039&amp;'88101-daily-summary-by-site'!D$2&amp;'88101-daily-summary-by-site'!D$3,'AQS-88101'!$AC$2:$AC$2744&amp;'AQS-88101'!$E$2:$E$2744&amp;'AQS-88101'!$G$2:$G$2744,0))&lt;&gt;"",INDEX('AQS-88101'!$M$2:$M$2744,MATCH('88101-daily-summary-by-site'!$A2039&amp;'88101-daily-summary-by-site'!D$2&amp;'88101-daily-summary-by-site'!D$3,'AQS-88101'!$AC$2:$AC$2744&amp;'AQS-88101'!$E$2:$E$2744&amp;'AQS-88101'!$G$2:$G$2744,0)),""),"")</f>
        <v/>
      </c>
      <c r="E2039" s="42" t="str">
        <f t="array" ref="E2039">IFERROR(IF(INDEX('AQS-88101'!$M$2:$M$2744,MATCH('88101-daily-summary-by-site'!$A2039&amp;'88101-daily-summary-by-site'!E$2&amp;'88101-daily-summary-by-site'!E$3,'AQS-88101'!$AC$2:$AC$2744&amp;'AQS-88101'!$E$2:$E$2744&amp;'AQS-88101'!$G$2:$G$2744,0))&lt;&gt;"",INDEX('AQS-88101'!$M$2:$M$2744,MATCH('88101-daily-summary-by-site'!$A2039&amp;'88101-daily-summary-by-site'!E$2&amp;'88101-daily-summary-by-site'!E$3,'AQS-88101'!$AC$2:$AC$2744&amp;'AQS-88101'!$E$2:$E$2744&amp;'AQS-88101'!$G$2:$G$2744,0)),""),"")</f>
        <v/>
      </c>
      <c r="F2039" s="42" t="str">
        <f t="array" ref="F2039">IFERROR(IF(INDEX('AQS-88101'!$M$2:$M$2744,MATCH('88101-daily-summary-by-site'!$A2039&amp;'88101-daily-summary-by-site'!F$2&amp;'88101-daily-summary-by-site'!F$3,'AQS-88101'!$AC$2:$AC$2744&amp;'AQS-88101'!$E$2:$E$2744&amp;'AQS-88101'!$G$2:$G$2744,0))&lt;&gt;"",INDEX('AQS-88101'!$M$2:$M$2744,MATCH('88101-daily-summary-by-site'!$A2039&amp;'88101-daily-summary-by-site'!F$2&amp;'88101-daily-summary-by-site'!F$3,'AQS-88101'!$AC$2:$AC$2744&amp;'AQS-88101'!$E$2:$E$2744&amp;'AQS-88101'!$G$2:$G$2744,0)),""),"")</f>
        <v/>
      </c>
      <c r="G2039" s="42" t="str">
        <f t="array" ref="G2039">IFERROR(IF(INDEX('AQS-88101'!$M$2:$M$2744,MATCH('88101-daily-summary-by-site'!$A2039&amp;'88101-daily-summary-by-site'!G$2&amp;'88101-daily-summary-by-site'!G$3,'AQS-88101'!$AC$2:$AC$2744&amp;'AQS-88101'!$E$2:$E$2744&amp;'AQS-88101'!$G$2:$G$2744,0))&lt;&gt;"",INDEX('AQS-88101'!$M$2:$M$2744,MATCH('88101-daily-summary-by-site'!$A2039&amp;'88101-daily-summary-by-site'!G$2&amp;'88101-daily-summary-by-site'!G$3,'AQS-88101'!$AC$2:$AC$2744&amp;'AQS-88101'!$E$2:$E$2744&amp;'AQS-88101'!$G$2:$G$2744,0)),""),"")</f>
        <v/>
      </c>
      <c r="H2039" s="42" t="str">
        <f t="array" ref="H2039">IFERROR(IF(INDEX('AQS-88101'!$M$2:$M$2744,MATCH('88101-daily-summary-by-site'!$A2039&amp;'88101-daily-summary-by-site'!H$2&amp;'88101-daily-summary-by-site'!H$3,'AQS-88101'!$AC$2:$AC$2744&amp;'AQS-88101'!$E$2:$E$2744&amp;'AQS-88101'!$G$2:$G$2744,0))&lt;&gt;"",INDEX('AQS-88101'!$M$2:$M$2744,MATCH('88101-daily-summary-by-site'!$A2039&amp;'88101-daily-summary-by-site'!H$2&amp;'88101-daily-summary-by-site'!H$3,'AQS-88101'!$AC$2:$AC$2744&amp;'AQS-88101'!$E$2:$E$2744&amp;'AQS-88101'!$G$2:$G$2744,0)),""),"")</f>
        <v/>
      </c>
      <c r="I2039" s="108" t="str">
        <f t="array" ref="I2039">IFERROR(IF(INDEX('AQS-88101'!$M$2:$M$2744,MATCH('88101-daily-summary-by-site'!$A2039&amp;'88101-daily-summary-by-site'!I$2&amp;'88101-daily-summary-by-site'!I$3,'AQS-88101'!$AC$2:$AC$2744&amp;'AQS-88101'!$E$2:$E$2744&amp;'AQS-88101'!$G$2:$G$2744,0))&lt;&gt;"",INDEX('AQS-88101'!$M$2:$M$2744,MATCH('88101-daily-summary-by-site'!$A2039&amp;'88101-daily-summary-by-site'!I$2&amp;'88101-daily-summary-by-site'!I$3,'AQS-88101'!$AC$2:$AC$2744&amp;'AQS-88101'!$E$2:$E$2744&amp;'AQS-88101'!$G$2:$G$2744,0)),""),"")</f>
        <v/>
      </c>
      <c r="L2039" s="107" t="str">
        <f t="shared" si="161"/>
        <v/>
      </c>
      <c r="M2039" s="42" t="str">
        <f t="shared" si="162"/>
        <v/>
      </c>
      <c r="N2039" s="42" t="str">
        <f t="shared" si="163"/>
        <v/>
      </c>
      <c r="O2039" s="108" t="str">
        <f t="shared" si="164"/>
        <v/>
      </c>
    </row>
    <row r="2040" spans="1:15" x14ac:dyDescent="0.25">
      <c r="A2040" s="79">
        <f t="shared" si="160"/>
        <v>42193</v>
      </c>
      <c r="B2040" s="107">
        <f t="array" ref="B2040">IFERROR(IF(INDEX('AQS-88101'!$M$2:$M$2744,MATCH('88101-daily-summary-by-site'!$A2040&amp;'88101-daily-summary-by-site'!B$2&amp;'88101-daily-summary-by-site'!B$3,'AQS-88101'!$AC$2:$AC$2744&amp;'AQS-88101'!$E$2:$E$2744&amp;'AQS-88101'!$G$2:$G$2744,0))&lt;&gt;"",INDEX('AQS-88101'!$M$2:$M$2744,MATCH('88101-daily-summary-by-site'!$A2040&amp;'88101-daily-summary-by-site'!B$2&amp;'88101-daily-summary-by-site'!B$3,'AQS-88101'!$AC$2:$AC$2744&amp;'AQS-88101'!$E$2:$E$2744&amp;'AQS-88101'!$G$2:$G$2744,0)),""),"")</f>
        <v>57.1</v>
      </c>
      <c r="C2040" s="42" t="str">
        <f t="array" ref="C2040">IFERROR(IF(INDEX('AQS-88101'!$M$2:$M$2744,MATCH('88101-daily-summary-by-site'!$A2040&amp;'88101-daily-summary-by-site'!C$2&amp;'88101-daily-summary-by-site'!C$3,'AQS-88101'!$AC$2:$AC$2744&amp;'AQS-88101'!$E$2:$E$2744&amp;'AQS-88101'!$G$2:$G$2744,0))&lt;&gt;"",INDEX('AQS-88101'!$M$2:$M$2744,MATCH('88101-daily-summary-by-site'!$A2040&amp;'88101-daily-summary-by-site'!C$2&amp;'88101-daily-summary-by-site'!C$3,'AQS-88101'!$AC$2:$AC$2744&amp;'AQS-88101'!$E$2:$E$2744&amp;'AQS-88101'!$G$2:$G$2744,0)),""),"")</f>
        <v/>
      </c>
      <c r="D2040" s="42">
        <f t="array" ref="D2040">IFERROR(IF(INDEX('AQS-88101'!$M$2:$M$2744,MATCH('88101-daily-summary-by-site'!$A2040&amp;'88101-daily-summary-by-site'!D$2&amp;'88101-daily-summary-by-site'!D$3,'AQS-88101'!$AC$2:$AC$2744&amp;'AQS-88101'!$E$2:$E$2744&amp;'AQS-88101'!$G$2:$G$2744,0))&lt;&gt;"",INDEX('AQS-88101'!$M$2:$M$2744,MATCH('88101-daily-summary-by-site'!$A2040&amp;'88101-daily-summary-by-site'!D$2&amp;'88101-daily-summary-by-site'!D$3,'AQS-88101'!$AC$2:$AC$2744&amp;'AQS-88101'!$E$2:$E$2744&amp;'AQS-88101'!$G$2:$G$2744,0)),""),"")</f>
        <v>60</v>
      </c>
      <c r="E2040" s="42" t="str">
        <f t="array" ref="E2040">IFERROR(IF(INDEX('AQS-88101'!$M$2:$M$2744,MATCH('88101-daily-summary-by-site'!$A2040&amp;'88101-daily-summary-by-site'!E$2&amp;'88101-daily-summary-by-site'!E$3,'AQS-88101'!$AC$2:$AC$2744&amp;'AQS-88101'!$E$2:$E$2744&amp;'AQS-88101'!$G$2:$G$2744,0))&lt;&gt;"",INDEX('AQS-88101'!$M$2:$M$2744,MATCH('88101-daily-summary-by-site'!$A2040&amp;'88101-daily-summary-by-site'!E$2&amp;'88101-daily-summary-by-site'!E$3,'AQS-88101'!$AC$2:$AC$2744&amp;'AQS-88101'!$E$2:$E$2744&amp;'AQS-88101'!$G$2:$G$2744,0)),""),"")</f>
        <v/>
      </c>
      <c r="F2040" s="42">
        <f t="array" ref="F2040">IFERROR(IF(INDEX('AQS-88101'!$M$2:$M$2744,MATCH('88101-daily-summary-by-site'!$A2040&amp;'88101-daily-summary-by-site'!F$2&amp;'88101-daily-summary-by-site'!F$3,'AQS-88101'!$AC$2:$AC$2744&amp;'AQS-88101'!$E$2:$E$2744&amp;'AQS-88101'!$G$2:$G$2744,0))&lt;&gt;"",INDEX('AQS-88101'!$M$2:$M$2744,MATCH('88101-daily-summary-by-site'!$A2040&amp;'88101-daily-summary-by-site'!F$2&amp;'88101-daily-summary-by-site'!F$3,'AQS-88101'!$AC$2:$AC$2744&amp;'AQS-88101'!$E$2:$E$2744&amp;'AQS-88101'!$G$2:$G$2744,0)),""),"")</f>
        <v>54.5</v>
      </c>
      <c r="G2040" s="42" t="str">
        <f t="array" ref="G2040">IFERROR(IF(INDEX('AQS-88101'!$M$2:$M$2744,MATCH('88101-daily-summary-by-site'!$A2040&amp;'88101-daily-summary-by-site'!G$2&amp;'88101-daily-summary-by-site'!G$3,'AQS-88101'!$AC$2:$AC$2744&amp;'AQS-88101'!$E$2:$E$2744&amp;'AQS-88101'!$G$2:$G$2744,0))&lt;&gt;"",INDEX('AQS-88101'!$M$2:$M$2744,MATCH('88101-daily-summary-by-site'!$A2040&amp;'88101-daily-summary-by-site'!G$2&amp;'88101-daily-summary-by-site'!G$3,'AQS-88101'!$AC$2:$AC$2744&amp;'AQS-88101'!$E$2:$E$2744&amp;'AQS-88101'!$G$2:$G$2744,0)),""),"")</f>
        <v/>
      </c>
      <c r="H2040" s="42" t="str">
        <f t="array" ref="H2040">IFERROR(IF(INDEX('AQS-88101'!$M$2:$M$2744,MATCH('88101-daily-summary-by-site'!$A2040&amp;'88101-daily-summary-by-site'!H$2&amp;'88101-daily-summary-by-site'!H$3,'AQS-88101'!$AC$2:$AC$2744&amp;'AQS-88101'!$E$2:$E$2744&amp;'AQS-88101'!$G$2:$G$2744,0))&lt;&gt;"",INDEX('AQS-88101'!$M$2:$M$2744,MATCH('88101-daily-summary-by-site'!$A2040&amp;'88101-daily-summary-by-site'!H$2&amp;'88101-daily-summary-by-site'!H$3,'AQS-88101'!$AC$2:$AC$2744&amp;'AQS-88101'!$E$2:$E$2744&amp;'AQS-88101'!$G$2:$G$2744,0)),""),"")</f>
        <v/>
      </c>
      <c r="I2040" s="108" t="str">
        <f t="array" ref="I2040">IFERROR(IF(INDEX('AQS-88101'!$M$2:$M$2744,MATCH('88101-daily-summary-by-site'!$A2040&amp;'88101-daily-summary-by-site'!I$2&amp;'88101-daily-summary-by-site'!I$3,'AQS-88101'!$AC$2:$AC$2744&amp;'AQS-88101'!$E$2:$E$2744&amp;'AQS-88101'!$G$2:$G$2744,0))&lt;&gt;"",INDEX('AQS-88101'!$M$2:$M$2744,MATCH('88101-daily-summary-by-site'!$A2040&amp;'88101-daily-summary-by-site'!I$2&amp;'88101-daily-summary-by-site'!I$3,'AQS-88101'!$AC$2:$AC$2744&amp;'AQS-88101'!$E$2:$E$2744&amp;'AQS-88101'!$G$2:$G$2744,0)),""),"")</f>
        <v/>
      </c>
      <c r="L2040" s="107">
        <f t="shared" si="161"/>
        <v>57.1</v>
      </c>
      <c r="M2040" s="42">
        <f t="shared" si="162"/>
        <v>60</v>
      </c>
      <c r="N2040" s="42">
        <f t="shared" si="163"/>
        <v>54.5</v>
      </c>
      <c r="O2040" s="108" t="str">
        <f t="shared" si="164"/>
        <v/>
      </c>
    </row>
    <row r="2041" spans="1:15" x14ac:dyDescent="0.25">
      <c r="A2041" s="79">
        <f t="shared" si="160"/>
        <v>42194</v>
      </c>
      <c r="B2041" s="107" t="str">
        <f t="array" ref="B2041">IFERROR(IF(INDEX('AQS-88101'!$M$2:$M$2744,MATCH('88101-daily-summary-by-site'!$A2041&amp;'88101-daily-summary-by-site'!B$2&amp;'88101-daily-summary-by-site'!B$3,'AQS-88101'!$AC$2:$AC$2744&amp;'AQS-88101'!$E$2:$E$2744&amp;'AQS-88101'!$G$2:$G$2744,0))&lt;&gt;"",INDEX('AQS-88101'!$M$2:$M$2744,MATCH('88101-daily-summary-by-site'!$A2041&amp;'88101-daily-summary-by-site'!B$2&amp;'88101-daily-summary-by-site'!B$3,'AQS-88101'!$AC$2:$AC$2744&amp;'AQS-88101'!$E$2:$E$2744&amp;'AQS-88101'!$G$2:$G$2744,0)),""),"")</f>
        <v/>
      </c>
      <c r="C2041" s="42" t="str">
        <f t="array" ref="C2041">IFERROR(IF(INDEX('AQS-88101'!$M$2:$M$2744,MATCH('88101-daily-summary-by-site'!$A2041&amp;'88101-daily-summary-by-site'!C$2&amp;'88101-daily-summary-by-site'!C$3,'AQS-88101'!$AC$2:$AC$2744&amp;'AQS-88101'!$E$2:$E$2744&amp;'AQS-88101'!$G$2:$G$2744,0))&lt;&gt;"",INDEX('AQS-88101'!$M$2:$M$2744,MATCH('88101-daily-summary-by-site'!$A2041&amp;'88101-daily-summary-by-site'!C$2&amp;'88101-daily-summary-by-site'!C$3,'AQS-88101'!$AC$2:$AC$2744&amp;'AQS-88101'!$E$2:$E$2744&amp;'AQS-88101'!$G$2:$G$2744,0)),""),"")</f>
        <v/>
      </c>
      <c r="D2041" s="42" t="str">
        <f t="array" ref="D2041">IFERROR(IF(INDEX('AQS-88101'!$M$2:$M$2744,MATCH('88101-daily-summary-by-site'!$A2041&amp;'88101-daily-summary-by-site'!D$2&amp;'88101-daily-summary-by-site'!D$3,'AQS-88101'!$AC$2:$AC$2744&amp;'AQS-88101'!$E$2:$E$2744&amp;'AQS-88101'!$G$2:$G$2744,0))&lt;&gt;"",INDEX('AQS-88101'!$M$2:$M$2744,MATCH('88101-daily-summary-by-site'!$A2041&amp;'88101-daily-summary-by-site'!D$2&amp;'88101-daily-summary-by-site'!D$3,'AQS-88101'!$AC$2:$AC$2744&amp;'AQS-88101'!$E$2:$E$2744&amp;'AQS-88101'!$G$2:$G$2744,0)),""),"")</f>
        <v/>
      </c>
      <c r="E2041" s="42" t="str">
        <f t="array" ref="E2041">IFERROR(IF(INDEX('AQS-88101'!$M$2:$M$2744,MATCH('88101-daily-summary-by-site'!$A2041&amp;'88101-daily-summary-by-site'!E$2&amp;'88101-daily-summary-by-site'!E$3,'AQS-88101'!$AC$2:$AC$2744&amp;'AQS-88101'!$E$2:$E$2744&amp;'AQS-88101'!$G$2:$G$2744,0))&lt;&gt;"",INDEX('AQS-88101'!$M$2:$M$2744,MATCH('88101-daily-summary-by-site'!$A2041&amp;'88101-daily-summary-by-site'!E$2&amp;'88101-daily-summary-by-site'!E$3,'AQS-88101'!$AC$2:$AC$2744&amp;'AQS-88101'!$E$2:$E$2744&amp;'AQS-88101'!$G$2:$G$2744,0)),""),"")</f>
        <v/>
      </c>
      <c r="F2041" s="42" t="str">
        <f t="array" ref="F2041">IFERROR(IF(INDEX('AQS-88101'!$M$2:$M$2744,MATCH('88101-daily-summary-by-site'!$A2041&amp;'88101-daily-summary-by-site'!F$2&amp;'88101-daily-summary-by-site'!F$3,'AQS-88101'!$AC$2:$AC$2744&amp;'AQS-88101'!$E$2:$E$2744&amp;'AQS-88101'!$G$2:$G$2744,0))&lt;&gt;"",INDEX('AQS-88101'!$M$2:$M$2744,MATCH('88101-daily-summary-by-site'!$A2041&amp;'88101-daily-summary-by-site'!F$2&amp;'88101-daily-summary-by-site'!F$3,'AQS-88101'!$AC$2:$AC$2744&amp;'AQS-88101'!$E$2:$E$2744&amp;'AQS-88101'!$G$2:$G$2744,0)),""),"")</f>
        <v/>
      </c>
      <c r="G2041" s="42" t="str">
        <f t="array" ref="G2041">IFERROR(IF(INDEX('AQS-88101'!$M$2:$M$2744,MATCH('88101-daily-summary-by-site'!$A2041&amp;'88101-daily-summary-by-site'!G$2&amp;'88101-daily-summary-by-site'!G$3,'AQS-88101'!$AC$2:$AC$2744&amp;'AQS-88101'!$E$2:$E$2744&amp;'AQS-88101'!$G$2:$G$2744,0))&lt;&gt;"",INDEX('AQS-88101'!$M$2:$M$2744,MATCH('88101-daily-summary-by-site'!$A2041&amp;'88101-daily-summary-by-site'!G$2&amp;'88101-daily-summary-by-site'!G$3,'AQS-88101'!$AC$2:$AC$2744&amp;'AQS-88101'!$E$2:$E$2744&amp;'AQS-88101'!$G$2:$G$2744,0)),""),"")</f>
        <v/>
      </c>
      <c r="H2041" s="42" t="str">
        <f t="array" ref="H2041">IFERROR(IF(INDEX('AQS-88101'!$M$2:$M$2744,MATCH('88101-daily-summary-by-site'!$A2041&amp;'88101-daily-summary-by-site'!H$2&amp;'88101-daily-summary-by-site'!H$3,'AQS-88101'!$AC$2:$AC$2744&amp;'AQS-88101'!$E$2:$E$2744&amp;'AQS-88101'!$G$2:$G$2744,0))&lt;&gt;"",INDEX('AQS-88101'!$M$2:$M$2744,MATCH('88101-daily-summary-by-site'!$A2041&amp;'88101-daily-summary-by-site'!H$2&amp;'88101-daily-summary-by-site'!H$3,'AQS-88101'!$AC$2:$AC$2744&amp;'AQS-88101'!$E$2:$E$2744&amp;'AQS-88101'!$G$2:$G$2744,0)),""),"")</f>
        <v/>
      </c>
      <c r="I2041" s="108" t="str">
        <f t="array" ref="I2041">IFERROR(IF(INDEX('AQS-88101'!$M$2:$M$2744,MATCH('88101-daily-summary-by-site'!$A2041&amp;'88101-daily-summary-by-site'!I$2&amp;'88101-daily-summary-by-site'!I$3,'AQS-88101'!$AC$2:$AC$2744&amp;'AQS-88101'!$E$2:$E$2744&amp;'AQS-88101'!$G$2:$G$2744,0))&lt;&gt;"",INDEX('AQS-88101'!$M$2:$M$2744,MATCH('88101-daily-summary-by-site'!$A2041&amp;'88101-daily-summary-by-site'!I$2&amp;'88101-daily-summary-by-site'!I$3,'AQS-88101'!$AC$2:$AC$2744&amp;'AQS-88101'!$E$2:$E$2744&amp;'AQS-88101'!$G$2:$G$2744,0)),""),"")</f>
        <v/>
      </c>
      <c r="L2041" s="107" t="str">
        <f t="shared" si="161"/>
        <v/>
      </c>
      <c r="M2041" s="42" t="str">
        <f t="shared" si="162"/>
        <v/>
      </c>
      <c r="N2041" s="42" t="str">
        <f t="shared" si="163"/>
        <v/>
      </c>
      <c r="O2041" s="108" t="str">
        <f t="shared" si="164"/>
        <v/>
      </c>
    </row>
    <row r="2042" spans="1:15" x14ac:dyDescent="0.25">
      <c r="A2042" s="79">
        <f t="shared" si="160"/>
        <v>42195</v>
      </c>
      <c r="B2042" s="107" t="str">
        <f t="array" ref="B2042">IFERROR(IF(INDEX('AQS-88101'!$M$2:$M$2744,MATCH('88101-daily-summary-by-site'!$A2042&amp;'88101-daily-summary-by-site'!B$2&amp;'88101-daily-summary-by-site'!B$3,'AQS-88101'!$AC$2:$AC$2744&amp;'AQS-88101'!$E$2:$E$2744&amp;'AQS-88101'!$G$2:$G$2744,0))&lt;&gt;"",INDEX('AQS-88101'!$M$2:$M$2744,MATCH('88101-daily-summary-by-site'!$A2042&amp;'88101-daily-summary-by-site'!B$2&amp;'88101-daily-summary-by-site'!B$3,'AQS-88101'!$AC$2:$AC$2744&amp;'AQS-88101'!$E$2:$E$2744&amp;'AQS-88101'!$G$2:$G$2744,0)),""),"")</f>
        <v/>
      </c>
      <c r="C2042" s="42" t="str">
        <f t="array" ref="C2042">IFERROR(IF(INDEX('AQS-88101'!$M$2:$M$2744,MATCH('88101-daily-summary-by-site'!$A2042&amp;'88101-daily-summary-by-site'!C$2&amp;'88101-daily-summary-by-site'!C$3,'AQS-88101'!$AC$2:$AC$2744&amp;'AQS-88101'!$E$2:$E$2744&amp;'AQS-88101'!$G$2:$G$2744,0))&lt;&gt;"",INDEX('AQS-88101'!$M$2:$M$2744,MATCH('88101-daily-summary-by-site'!$A2042&amp;'88101-daily-summary-by-site'!C$2&amp;'88101-daily-summary-by-site'!C$3,'AQS-88101'!$AC$2:$AC$2744&amp;'AQS-88101'!$E$2:$E$2744&amp;'AQS-88101'!$G$2:$G$2744,0)),""),"")</f>
        <v/>
      </c>
      <c r="D2042" s="42" t="str">
        <f t="array" ref="D2042">IFERROR(IF(INDEX('AQS-88101'!$M$2:$M$2744,MATCH('88101-daily-summary-by-site'!$A2042&amp;'88101-daily-summary-by-site'!D$2&amp;'88101-daily-summary-by-site'!D$3,'AQS-88101'!$AC$2:$AC$2744&amp;'AQS-88101'!$E$2:$E$2744&amp;'AQS-88101'!$G$2:$G$2744,0))&lt;&gt;"",INDEX('AQS-88101'!$M$2:$M$2744,MATCH('88101-daily-summary-by-site'!$A2042&amp;'88101-daily-summary-by-site'!D$2&amp;'88101-daily-summary-by-site'!D$3,'AQS-88101'!$AC$2:$AC$2744&amp;'AQS-88101'!$E$2:$E$2744&amp;'AQS-88101'!$G$2:$G$2744,0)),""),"")</f>
        <v/>
      </c>
      <c r="E2042" s="42" t="str">
        <f t="array" ref="E2042">IFERROR(IF(INDEX('AQS-88101'!$M$2:$M$2744,MATCH('88101-daily-summary-by-site'!$A2042&amp;'88101-daily-summary-by-site'!E$2&amp;'88101-daily-summary-by-site'!E$3,'AQS-88101'!$AC$2:$AC$2744&amp;'AQS-88101'!$E$2:$E$2744&amp;'AQS-88101'!$G$2:$G$2744,0))&lt;&gt;"",INDEX('AQS-88101'!$M$2:$M$2744,MATCH('88101-daily-summary-by-site'!$A2042&amp;'88101-daily-summary-by-site'!E$2&amp;'88101-daily-summary-by-site'!E$3,'AQS-88101'!$AC$2:$AC$2744&amp;'AQS-88101'!$E$2:$E$2744&amp;'AQS-88101'!$G$2:$G$2744,0)),""),"")</f>
        <v/>
      </c>
      <c r="F2042" s="42" t="str">
        <f t="array" ref="F2042">IFERROR(IF(INDEX('AQS-88101'!$M$2:$M$2744,MATCH('88101-daily-summary-by-site'!$A2042&amp;'88101-daily-summary-by-site'!F$2&amp;'88101-daily-summary-by-site'!F$3,'AQS-88101'!$AC$2:$AC$2744&amp;'AQS-88101'!$E$2:$E$2744&amp;'AQS-88101'!$G$2:$G$2744,0))&lt;&gt;"",INDEX('AQS-88101'!$M$2:$M$2744,MATCH('88101-daily-summary-by-site'!$A2042&amp;'88101-daily-summary-by-site'!F$2&amp;'88101-daily-summary-by-site'!F$3,'AQS-88101'!$AC$2:$AC$2744&amp;'AQS-88101'!$E$2:$E$2744&amp;'AQS-88101'!$G$2:$G$2744,0)),""),"")</f>
        <v/>
      </c>
      <c r="G2042" s="42" t="str">
        <f t="array" ref="G2042">IFERROR(IF(INDEX('AQS-88101'!$M$2:$M$2744,MATCH('88101-daily-summary-by-site'!$A2042&amp;'88101-daily-summary-by-site'!G$2&amp;'88101-daily-summary-by-site'!G$3,'AQS-88101'!$AC$2:$AC$2744&amp;'AQS-88101'!$E$2:$E$2744&amp;'AQS-88101'!$G$2:$G$2744,0))&lt;&gt;"",INDEX('AQS-88101'!$M$2:$M$2744,MATCH('88101-daily-summary-by-site'!$A2042&amp;'88101-daily-summary-by-site'!G$2&amp;'88101-daily-summary-by-site'!G$3,'AQS-88101'!$AC$2:$AC$2744&amp;'AQS-88101'!$E$2:$E$2744&amp;'AQS-88101'!$G$2:$G$2744,0)),""),"")</f>
        <v/>
      </c>
      <c r="H2042" s="42" t="str">
        <f t="array" ref="H2042">IFERROR(IF(INDEX('AQS-88101'!$M$2:$M$2744,MATCH('88101-daily-summary-by-site'!$A2042&amp;'88101-daily-summary-by-site'!H$2&amp;'88101-daily-summary-by-site'!H$3,'AQS-88101'!$AC$2:$AC$2744&amp;'AQS-88101'!$E$2:$E$2744&amp;'AQS-88101'!$G$2:$G$2744,0))&lt;&gt;"",INDEX('AQS-88101'!$M$2:$M$2744,MATCH('88101-daily-summary-by-site'!$A2042&amp;'88101-daily-summary-by-site'!H$2&amp;'88101-daily-summary-by-site'!H$3,'AQS-88101'!$AC$2:$AC$2744&amp;'AQS-88101'!$E$2:$E$2744&amp;'AQS-88101'!$G$2:$G$2744,0)),""),"")</f>
        <v/>
      </c>
      <c r="I2042" s="108" t="str">
        <f t="array" ref="I2042">IFERROR(IF(INDEX('AQS-88101'!$M$2:$M$2744,MATCH('88101-daily-summary-by-site'!$A2042&amp;'88101-daily-summary-by-site'!I$2&amp;'88101-daily-summary-by-site'!I$3,'AQS-88101'!$AC$2:$AC$2744&amp;'AQS-88101'!$E$2:$E$2744&amp;'AQS-88101'!$G$2:$G$2744,0))&lt;&gt;"",INDEX('AQS-88101'!$M$2:$M$2744,MATCH('88101-daily-summary-by-site'!$A2042&amp;'88101-daily-summary-by-site'!I$2&amp;'88101-daily-summary-by-site'!I$3,'AQS-88101'!$AC$2:$AC$2744&amp;'AQS-88101'!$E$2:$E$2744&amp;'AQS-88101'!$G$2:$G$2744,0)),""),"")</f>
        <v/>
      </c>
      <c r="L2042" s="107" t="str">
        <f t="shared" si="161"/>
        <v/>
      </c>
      <c r="M2042" s="42" t="str">
        <f t="shared" si="162"/>
        <v/>
      </c>
      <c r="N2042" s="42" t="str">
        <f t="shared" si="163"/>
        <v/>
      </c>
      <c r="O2042" s="108" t="str">
        <f t="shared" si="164"/>
        <v/>
      </c>
    </row>
    <row r="2043" spans="1:15" x14ac:dyDescent="0.25">
      <c r="A2043" s="79">
        <f t="shared" si="160"/>
        <v>42196</v>
      </c>
      <c r="B2043" s="107">
        <f t="array" ref="B2043">IFERROR(IF(INDEX('AQS-88101'!$M$2:$M$2744,MATCH('88101-daily-summary-by-site'!$A2043&amp;'88101-daily-summary-by-site'!B$2&amp;'88101-daily-summary-by-site'!B$3,'AQS-88101'!$AC$2:$AC$2744&amp;'AQS-88101'!$E$2:$E$2744&amp;'AQS-88101'!$G$2:$G$2744,0))&lt;&gt;"",INDEX('AQS-88101'!$M$2:$M$2744,MATCH('88101-daily-summary-by-site'!$A2043&amp;'88101-daily-summary-by-site'!B$2&amp;'88101-daily-summary-by-site'!B$3,'AQS-88101'!$AC$2:$AC$2744&amp;'AQS-88101'!$E$2:$E$2744&amp;'AQS-88101'!$G$2:$G$2744,0)),""),"")</f>
        <v>0.7</v>
      </c>
      <c r="C2043" s="42" t="str">
        <f t="array" ref="C2043">IFERROR(IF(INDEX('AQS-88101'!$M$2:$M$2744,MATCH('88101-daily-summary-by-site'!$A2043&amp;'88101-daily-summary-by-site'!C$2&amp;'88101-daily-summary-by-site'!C$3,'AQS-88101'!$AC$2:$AC$2744&amp;'AQS-88101'!$E$2:$E$2744&amp;'AQS-88101'!$G$2:$G$2744,0))&lt;&gt;"",INDEX('AQS-88101'!$M$2:$M$2744,MATCH('88101-daily-summary-by-site'!$A2043&amp;'88101-daily-summary-by-site'!C$2&amp;'88101-daily-summary-by-site'!C$3,'AQS-88101'!$AC$2:$AC$2744&amp;'AQS-88101'!$E$2:$E$2744&amp;'AQS-88101'!$G$2:$G$2744,0)),""),"")</f>
        <v/>
      </c>
      <c r="D2043" s="42">
        <f t="array" ref="D2043">IFERROR(IF(INDEX('AQS-88101'!$M$2:$M$2744,MATCH('88101-daily-summary-by-site'!$A2043&amp;'88101-daily-summary-by-site'!D$2&amp;'88101-daily-summary-by-site'!D$3,'AQS-88101'!$AC$2:$AC$2744&amp;'AQS-88101'!$E$2:$E$2744&amp;'AQS-88101'!$G$2:$G$2744,0))&lt;&gt;"",INDEX('AQS-88101'!$M$2:$M$2744,MATCH('88101-daily-summary-by-site'!$A2043&amp;'88101-daily-summary-by-site'!D$2&amp;'88101-daily-summary-by-site'!D$3,'AQS-88101'!$AC$2:$AC$2744&amp;'AQS-88101'!$E$2:$E$2744&amp;'AQS-88101'!$G$2:$G$2744,0)),""),"")</f>
        <v>5</v>
      </c>
      <c r="E2043" s="42">
        <f t="array" ref="E2043">IFERROR(IF(INDEX('AQS-88101'!$M$2:$M$2744,MATCH('88101-daily-summary-by-site'!$A2043&amp;'88101-daily-summary-by-site'!E$2&amp;'88101-daily-summary-by-site'!E$3,'AQS-88101'!$AC$2:$AC$2744&amp;'AQS-88101'!$E$2:$E$2744&amp;'AQS-88101'!$G$2:$G$2744,0))&lt;&gt;"",INDEX('AQS-88101'!$M$2:$M$2744,MATCH('88101-daily-summary-by-site'!$A2043&amp;'88101-daily-summary-by-site'!E$2&amp;'88101-daily-summary-by-site'!E$3,'AQS-88101'!$AC$2:$AC$2744&amp;'AQS-88101'!$E$2:$E$2744&amp;'AQS-88101'!$G$2:$G$2744,0)),""),"")</f>
        <v>5.3</v>
      </c>
      <c r="F2043" s="42">
        <f t="array" ref="F2043">IFERROR(IF(INDEX('AQS-88101'!$M$2:$M$2744,MATCH('88101-daily-summary-by-site'!$A2043&amp;'88101-daily-summary-by-site'!F$2&amp;'88101-daily-summary-by-site'!F$3,'AQS-88101'!$AC$2:$AC$2744&amp;'AQS-88101'!$E$2:$E$2744&amp;'AQS-88101'!$G$2:$G$2744,0))&lt;&gt;"",INDEX('AQS-88101'!$M$2:$M$2744,MATCH('88101-daily-summary-by-site'!$A2043&amp;'88101-daily-summary-by-site'!F$2&amp;'88101-daily-summary-by-site'!F$3,'AQS-88101'!$AC$2:$AC$2744&amp;'AQS-88101'!$E$2:$E$2744&amp;'AQS-88101'!$G$2:$G$2744,0)),""),"")</f>
        <v>5.7</v>
      </c>
      <c r="G2043" s="42" t="str">
        <f t="array" ref="G2043">IFERROR(IF(INDEX('AQS-88101'!$M$2:$M$2744,MATCH('88101-daily-summary-by-site'!$A2043&amp;'88101-daily-summary-by-site'!G$2&amp;'88101-daily-summary-by-site'!G$3,'AQS-88101'!$AC$2:$AC$2744&amp;'AQS-88101'!$E$2:$E$2744&amp;'AQS-88101'!$G$2:$G$2744,0))&lt;&gt;"",INDEX('AQS-88101'!$M$2:$M$2744,MATCH('88101-daily-summary-by-site'!$A2043&amp;'88101-daily-summary-by-site'!G$2&amp;'88101-daily-summary-by-site'!G$3,'AQS-88101'!$AC$2:$AC$2744&amp;'AQS-88101'!$E$2:$E$2744&amp;'AQS-88101'!$G$2:$G$2744,0)),""),"")</f>
        <v/>
      </c>
      <c r="H2043" s="42" t="str">
        <f t="array" ref="H2043">IFERROR(IF(INDEX('AQS-88101'!$M$2:$M$2744,MATCH('88101-daily-summary-by-site'!$A2043&amp;'88101-daily-summary-by-site'!H$2&amp;'88101-daily-summary-by-site'!H$3,'AQS-88101'!$AC$2:$AC$2744&amp;'AQS-88101'!$E$2:$E$2744&amp;'AQS-88101'!$G$2:$G$2744,0))&lt;&gt;"",INDEX('AQS-88101'!$M$2:$M$2744,MATCH('88101-daily-summary-by-site'!$A2043&amp;'88101-daily-summary-by-site'!H$2&amp;'88101-daily-summary-by-site'!H$3,'AQS-88101'!$AC$2:$AC$2744&amp;'AQS-88101'!$E$2:$E$2744&amp;'AQS-88101'!$G$2:$G$2744,0)),""),"")</f>
        <v/>
      </c>
      <c r="I2043" s="108" t="str">
        <f t="array" ref="I2043">IFERROR(IF(INDEX('AQS-88101'!$M$2:$M$2744,MATCH('88101-daily-summary-by-site'!$A2043&amp;'88101-daily-summary-by-site'!I$2&amp;'88101-daily-summary-by-site'!I$3,'AQS-88101'!$AC$2:$AC$2744&amp;'AQS-88101'!$E$2:$E$2744&amp;'AQS-88101'!$G$2:$G$2744,0))&lt;&gt;"",INDEX('AQS-88101'!$M$2:$M$2744,MATCH('88101-daily-summary-by-site'!$A2043&amp;'88101-daily-summary-by-site'!I$2&amp;'88101-daily-summary-by-site'!I$3,'AQS-88101'!$AC$2:$AC$2744&amp;'AQS-88101'!$E$2:$E$2744&amp;'AQS-88101'!$G$2:$G$2744,0)),""),"")</f>
        <v/>
      </c>
      <c r="L2043" s="107">
        <f t="shared" si="161"/>
        <v>0.7</v>
      </c>
      <c r="M2043" s="42">
        <f t="shared" si="162"/>
        <v>5</v>
      </c>
      <c r="N2043" s="42">
        <f t="shared" si="163"/>
        <v>5.7</v>
      </c>
      <c r="O2043" s="108" t="str">
        <f t="shared" si="164"/>
        <v/>
      </c>
    </row>
    <row r="2044" spans="1:15" x14ac:dyDescent="0.25">
      <c r="A2044" s="79">
        <f t="shared" si="160"/>
        <v>42197</v>
      </c>
      <c r="B2044" s="107" t="str">
        <f t="array" ref="B2044">IFERROR(IF(INDEX('AQS-88101'!$M$2:$M$2744,MATCH('88101-daily-summary-by-site'!$A2044&amp;'88101-daily-summary-by-site'!B$2&amp;'88101-daily-summary-by-site'!B$3,'AQS-88101'!$AC$2:$AC$2744&amp;'AQS-88101'!$E$2:$E$2744&amp;'AQS-88101'!$G$2:$G$2744,0))&lt;&gt;"",INDEX('AQS-88101'!$M$2:$M$2744,MATCH('88101-daily-summary-by-site'!$A2044&amp;'88101-daily-summary-by-site'!B$2&amp;'88101-daily-summary-by-site'!B$3,'AQS-88101'!$AC$2:$AC$2744&amp;'AQS-88101'!$E$2:$E$2744&amp;'AQS-88101'!$G$2:$G$2744,0)),""),"")</f>
        <v/>
      </c>
      <c r="C2044" s="42" t="str">
        <f t="array" ref="C2044">IFERROR(IF(INDEX('AQS-88101'!$M$2:$M$2744,MATCH('88101-daily-summary-by-site'!$A2044&amp;'88101-daily-summary-by-site'!C$2&amp;'88101-daily-summary-by-site'!C$3,'AQS-88101'!$AC$2:$AC$2744&amp;'AQS-88101'!$E$2:$E$2744&amp;'AQS-88101'!$G$2:$G$2744,0))&lt;&gt;"",INDEX('AQS-88101'!$M$2:$M$2744,MATCH('88101-daily-summary-by-site'!$A2044&amp;'88101-daily-summary-by-site'!C$2&amp;'88101-daily-summary-by-site'!C$3,'AQS-88101'!$AC$2:$AC$2744&amp;'AQS-88101'!$E$2:$E$2744&amp;'AQS-88101'!$G$2:$G$2744,0)),""),"")</f>
        <v/>
      </c>
      <c r="D2044" s="42" t="str">
        <f t="array" ref="D2044">IFERROR(IF(INDEX('AQS-88101'!$M$2:$M$2744,MATCH('88101-daily-summary-by-site'!$A2044&amp;'88101-daily-summary-by-site'!D$2&amp;'88101-daily-summary-by-site'!D$3,'AQS-88101'!$AC$2:$AC$2744&amp;'AQS-88101'!$E$2:$E$2744&amp;'AQS-88101'!$G$2:$G$2744,0))&lt;&gt;"",INDEX('AQS-88101'!$M$2:$M$2744,MATCH('88101-daily-summary-by-site'!$A2044&amp;'88101-daily-summary-by-site'!D$2&amp;'88101-daily-summary-by-site'!D$3,'AQS-88101'!$AC$2:$AC$2744&amp;'AQS-88101'!$E$2:$E$2744&amp;'AQS-88101'!$G$2:$G$2744,0)),""),"")</f>
        <v/>
      </c>
      <c r="E2044" s="42" t="str">
        <f t="array" ref="E2044">IFERROR(IF(INDEX('AQS-88101'!$M$2:$M$2744,MATCH('88101-daily-summary-by-site'!$A2044&amp;'88101-daily-summary-by-site'!E$2&amp;'88101-daily-summary-by-site'!E$3,'AQS-88101'!$AC$2:$AC$2744&amp;'AQS-88101'!$E$2:$E$2744&amp;'AQS-88101'!$G$2:$G$2744,0))&lt;&gt;"",INDEX('AQS-88101'!$M$2:$M$2744,MATCH('88101-daily-summary-by-site'!$A2044&amp;'88101-daily-summary-by-site'!E$2&amp;'88101-daily-summary-by-site'!E$3,'AQS-88101'!$AC$2:$AC$2744&amp;'AQS-88101'!$E$2:$E$2744&amp;'AQS-88101'!$G$2:$G$2744,0)),""),"")</f>
        <v/>
      </c>
      <c r="F2044" s="42" t="str">
        <f t="array" ref="F2044">IFERROR(IF(INDEX('AQS-88101'!$M$2:$M$2744,MATCH('88101-daily-summary-by-site'!$A2044&amp;'88101-daily-summary-by-site'!F$2&amp;'88101-daily-summary-by-site'!F$3,'AQS-88101'!$AC$2:$AC$2744&amp;'AQS-88101'!$E$2:$E$2744&amp;'AQS-88101'!$G$2:$G$2744,0))&lt;&gt;"",INDEX('AQS-88101'!$M$2:$M$2744,MATCH('88101-daily-summary-by-site'!$A2044&amp;'88101-daily-summary-by-site'!F$2&amp;'88101-daily-summary-by-site'!F$3,'AQS-88101'!$AC$2:$AC$2744&amp;'AQS-88101'!$E$2:$E$2744&amp;'AQS-88101'!$G$2:$G$2744,0)),""),"")</f>
        <v/>
      </c>
      <c r="G2044" s="42" t="str">
        <f t="array" ref="G2044">IFERROR(IF(INDEX('AQS-88101'!$M$2:$M$2744,MATCH('88101-daily-summary-by-site'!$A2044&amp;'88101-daily-summary-by-site'!G$2&amp;'88101-daily-summary-by-site'!G$3,'AQS-88101'!$AC$2:$AC$2744&amp;'AQS-88101'!$E$2:$E$2744&amp;'AQS-88101'!$G$2:$G$2744,0))&lt;&gt;"",INDEX('AQS-88101'!$M$2:$M$2744,MATCH('88101-daily-summary-by-site'!$A2044&amp;'88101-daily-summary-by-site'!G$2&amp;'88101-daily-summary-by-site'!G$3,'AQS-88101'!$AC$2:$AC$2744&amp;'AQS-88101'!$E$2:$E$2744&amp;'AQS-88101'!$G$2:$G$2744,0)),""),"")</f>
        <v/>
      </c>
      <c r="H2044" s="42" t="str">
        <f t="array" ref="H2044">IFERROR(IF(INDEX('AQS-88101'!$M$2:$M$2744,MATCH('88101-daily-summary-by-site'!$A2044&amp;'88101-daily-summary-by-site'!H$2&amp;'88101-daily-summary-by-site'!H$3,'AQS-88101'!$AC$2:$AC$2744&amp;'AQS-88101'!$E$2:$E$2744&amp;'AQS-88101'!$G$2:$G$2744,0))&lt;&gt;"",INDEX('AQS-88101'!$M$2:$M$2744,MATCH('88101-daily-summary-by-site'!$A2044&amp;'88101-daily-summary-by-site'!H$2&amp;'88101-daily-summary-by-site'!H$3,'AQS-88101'!$AC$2:$AC$2744&amp;'AQS-88101'!$E$2:$E$2744&amp;'AQS-88101'!$G$2:$G$2744,0)),""),"")</f>
        <v/>
      </c>
      <c r="I2044" s="108" t="str">
        <f t="array" ref="I2044">IFERROR(IF(INDEX('AQS-88101'!$M$2:$M$2744,MATCH('88101-daily-summary-by-site'!$A2044&amp;'88101-daily-summary-by-site'!I$2&amp;'88101-daily-summary-by-site'!I$3,'AQS-88101'!$AC$2:$AC$2744&amp;'AQS-88101'!$E$2:$E$2744&amp;'AQS-88101'!$G$2:$G$2744,0))&lt;&gt;"",INDEX('AQS-88101'!$M$2:$M$2744,MATCH('88101-daily-summary-by-site'!$A2044&amp;'88101-daily-summary-by-site'!I$2&amp;'88101-daily-summary-by-site'!I$3,'AQS-88101'!$AC$2:$AC$2744&amp;'AQS-88101'!$E$2:$E$2744&amp;'AQS-88101'!$G$2:$G$2744,0)),""),"")</f>
        <v/>
      </c>
      <c r="L2044" s="107" t="str">
        <f t="shared" si="161"/>
        <v/>
      </c>
      <c r="M2044" s="42" t="str">
        <f t="shared" si="162"/>
        <v/>
      </c>
      <c r="N2044" s="42" t="str">
        <f t="shared" si="163"/>
        <v/>
      </c>
      <c r="O2044" s="108" t="str">
        <f t="shared" si="164"/>
        <v/>
      </c>
    </row>
    <row r="2045" spans="1:15" x14ac:dyDescent="0.25">
      <c r="A2045" s="79">
        <f t="shared" si="160"/>
        <v>42198</v>
      </c>
      <c r="B2045" s="107" t="str">
        <f t="array" ref="B2045">IFERROR(IF(INDEX('AQS-88101'!$M$2:$M$2744,MATCH('88101-daily-summary-by-site'!$A2045&amp;'88101-daily-summary-by-site'!B$2&amp;'88101-daily-summary-by-site'!B$3,'AQS-88101'!$AC$2:$AC$2744&amp;'AQS-88101'!$E$2:$E$2744&amp;'AQS-88101'!$G$2:$G$2744,0))&lt;&gt;"",INDEX('AQS-88101'!$M$2:$M$2744,MATCH('88101-daily-summary-by-site'!$A2045&amp;'88101-daily-summary-by-site'!B$2&amp;'88101-daily-summary-by-site'!B$3,'AQS-88101'!$AC$2:$AC$2744&amp;'AQS-88101'!$E$2:$E$2744&amp;'AQS-88101'!$G$2:$G$2744,0)),""),"")</f>
        <v/>
      </c>
      <c r="C2045" s="42" t="str">
        <f t="array" ref="C2045">IFERROR(IF(INDEX('AQS-88101'!$M$2:$M$2744,MATCH('88101-daily-summary-by-site'!$A2045&amp;'88101-daily-summary-by-site'!C$2&amp;'88101-daily-summary-by-site'!C$3,'AQS-88101'!$AC$2:$AC$2744&amp;'AQS-88101'!$E$2:$E$2744&amp;'AQS-88101'!$G$2:$G$2744,0))&lt;&gt;"",INDEX('AQS-88101'!$M$2:$M$2744,MATCH('88101-daily-summary-by-site'!$A2045&amp;'88101-daily-summary-by-site'!C$2&amp;'88101-daily-summary-by-site'!C$3,'AQS-88101'!$AC$2:$AC$2744&amp;'AQS-88101'!$E$2:$E$2744&amp;'AQS-88101'!$G$2:$G$2744,0)),""),"")</f>
        <v/>
      </c>
      <c r="D2045" s="42" t="str">
        <f t="array" ref="D2045">IFERROR(IF(INDEX('AQS-88101'!$M$2:$M$2744,MATCH('88101-daily-summary-by-site'!$A2045&amp;'88101-daily-summary-by-site'!D$2&amp;'88101-daily-summary-by-site'!D$3,'AQS-88101'!$AC$2:$AC$2744&amp;'AQS-88101'!$E$2:$E$2744&amp;'AQS-88101'!$G$2:$G$2744,0))&lt;&gt;"",INDEX('AQS-88101'!$M$2:$M$2744,MATCH('88101-daily-summary-by-site'!$A2045&amp;'88101-daily-summary-by-site'!D$2&amp;'88101-daily-summary-by-site'!D$3,'AQS-88101'!$AC$2:$AC$2744&amp;'AQS-88101'!$E$2:$E$2744&amp;'AQS-88101'!$G$2:$G$2744,0)),""),"")</f>
        <v/>
      </c>
      <c r="E2045" s="42" t="str">
        <f t="array" ref="E2045">IFERROR(IF(INDEX('AQS-88101'!$M$2:$M$2744,MATCH('88101-daily-summary-by-site'!$A2045&amp;'88101-daily-summary-by-site'!E$2&amp;'88101-daily-summary-by-site'!E$3,'AQS-88101'!$AC$2:$AC$2744&amp;'AQS-88101'!$E$2:$E$2744&amp;'AQS-88101'!$G$2:$G$2744,0))&lt;&gt;"",INDEX('AQS-88101'!$M$2:$M$2744,MATCH('88101-daily-summary-by-site'!$A2045&amp;'88101-daily-summary-by-site'!E$2&amp;'88101-daily-summary-by-site'!E$3,'AQS-88101'!$AC$2:$AC$2744&amp;'AQS-88101'!$E$2:$E$2744&amp;'AQS-88101'!$G$2:$G$2744,0)),""),"")</f>
        <v/>
      </c>
      <c r="F2045" s="42" t="str">
        <f t="array" ref="F2045">IFERROR(IF(INDEX('AQS-88101'!$M$2:$M$2744,MATCH('88101-daily-summary-by-site'!$A2045&amp;'88101-daily-summary-by-site'!F$2&amp;'88101-daily-summary-by-site'!F$3,'AQS-88101'!$AC$2:$AC$2744&amp;'AQS-88101'!$E$2:$E$2744&amp;'AQS-88101'!$G$2:$G$2744,0))&lt;&gt;"",INDEX('AQS-88101'!$M$2:$M$2744,MATCH('88101-daily-summary-by-site'!$A2045&amp;'88101-daily-summary-by-site'!F$2&amp;'88101-daily-summary-by-site'!F$3,'AQS-88101'!$AC$2:$AC$2744&amp;'AQS-88101'!$E$2:$E$2744&amp;'AQS-88101'!$G$2:$G$2744,0)),""),"")</f>
        <v/>
      </c>
      <c r="G2045" s="42" t="str">
        <f t="array" ref="G2045">IFERROR(IF(INDEX('AQS-88101'!$M$2:$M$2744,MATCH('88101-daily-summary-by-site'!$A2045&amp;'88101-daily-summary-by-site'!G$2&amp;'88101-daily-summary-by-site'!G$3,'AQS-88101'!$AC$2:$AC$2744&amp;'AQS-88101'!$E$2:$E$2744&amp;'AQS-88101'!$G$2:$G$2744,0))&lt;&gt;"",INDEX('AQS-88101'!$M$2:$M$2744,MATCH('88101-daily-summary-by-site'!$A2045&amp;'88101-daily-summary-by-site'!G$2&amp;'88101-daily-summary-by-site'!G$3,'AQS-88101'!$AC$2:$AC$2744&amp;'AQS-88101'!$E$2:$E$2744&amp;'AQS-88101'!$G$2:$G$2744,0)),""),"")</f>
        <v/>
      </c>
      <c r="H2045" s="42" t="str">
        <f t="array" ref="H2045">IFERROR(IF(INDEX('AQS-88101'!$M$2:$M$2744,MATCH('88101-daily-summary-by-site'!$A2045&amp;'88101-daily-summary-by-site'!H$2&amp;'88101-daily-summary-by-site'!H$3,'AQS-88101'!$AC$2:$AC$2744&amp;'AQS-88101'!$E$2:$E$2744&amp;'AQS-88101'!$G$2:$G$2744,0))&lt;&gt;"",INDEX('AQS-88101'!$M$2:$M$2744,MATCH('88101-daily-summary-by-site'!$A2045&amp;'88101-daily-summary-by-site'!H$2&amp;'88101-daily-summary-by-site'!H$3,'AQS-88101'!$AC$2:$AC$2744&amp;'AQS-88101'!$E$2:$E$2744&amp;'AQS-88101'!$G$2:$G$2744,0)),""),"")</f>
        <v/>
      </c>
      <c r="I2045" s="108" t="str">
        <f t="array" ref="I2045">IFERROR(IF(INDEX('AQS-88101'!$M$2:$M$2744,MATCH('88101-daily-summary-by-site'!$A2045&amp;'88101-daily-summary-by-site'!I$2&amp;'88101-daily-summary-by-site'!I$3,'AQS-88101'!$AC$2:$AC$2744&amp;'AQS-88101'!$E$2:$E$2744&amp;'AQS-88101'!$G$2:$G$2744,0))&lt;&gt;"",INDEX('AQS-88101'!$M$2:$M$2744,MATCH('88101-daily-summary-by-site'!$A2045&amp;'88101-daily-summary-by-site'!I$2&amp;'88101-daily-summary-by-site'!I$3,'AQS-88101'!$AC$2:$AC$2744&amp;'AQS-88101'!$E$2:$E$2744&amp;'AQS-88101'!$G$2:$G$2744,0)),""),"")</f>
        <v/>
      </c>
      <c r="L2045" s="107" t="str">
        <f t="shared" si="161"/>
        <v/>
      </c>
      <c r="M2045" s="42" t="str">
        <f t="shared" si="162"/>
        <v/>
      </c>
      <c r="N2045" s="42" t="str">
        <f t="shared" si="163"/>
        <v/>
      </c>
      <c r="O2045" s="108" t="str">
        <f t="shared" si="164"/>
        <v/>
      </c>
    </row>
    <row r="2046" spans="1:15" x14ac:dyDescent="0.25">
      <c r="A2046" s="79">
        <f t="shared" si="160"/>
        <v>42199</v>
      </c>
      <c r="B2046" s="107">
        <f t="array" ref="B2046">IFERROR(IF(INDEX('AQS-88101'!$M$2:$M$2744,MATCH('88101-daily-summary-by-site'!$A2046&amp;'88101-daily-summary-by-site'!B$2&amp;'88101-daily-summary-by-site'!B$3,'AQS-88101'!$AC$2:$AC$2744&amp;'AQS-88101'!$E$2:$E$2744&amp;'AQS-88101'!$G$2:$G$2744,0))&lt;&gt;"",INDEX('AQS-88101'!$M$2:$M$2744,MATCH('88101-daily-summary-by-site'!$A2046&amp;'88101-daily-summary-by-site'!B$2&amp;'88101-daily-summary-by-site'!B$3,'AQS-88101'!$AC$2:$AC$2744&amp;'AQS-88101'!$E$2:$E$2744&amp;'AQS-88101'!$G$2:$G$2744,0)),""),"")</f>
        <v>14.3</v>
      </c>
      <c r="C2046" s="42" t="str">
        <f t="array" ref="C2046">IFERROR(IF(INDEX('AQS-88101'!$M$2:$M$2744,MATCH('88101-daily-summary-by-site'!$A2046&amp;'88101-daily-summary-by-site'!C$2&amp;'88101-daily-summary-by-site'!C$3,'AQS-88101'!$AC$2:$AC$2744&amp;'AQS-88101'!$E$2:$E$2744&amp;'AQS-88101'!$G$2:$G$2744,0))&lt;&gt;"",INDEX('AQS-88101'!$M$2:$M$2744,MATCH('88101-daily-summary-by-site'!$A2046&amp;'88101-daily-summary-by-site'!C$2&amp;'88101-daily-summary-by-site'!C$3,'AQS-88101'!$AC$2:$AC$2744&amp;'AQS-88101'!$E$2:$E$2744&amp;'AQS-88101'!$G$2:$G$2744,0)),""),"")</f>
        <v/>
      </c>
      <c r="D2046" s="42">
        <f t="array" ref="D2046">IFERROR(IF(INDEX('AQS-88101'!$M$2:$M$2744,MATCH('88101-daily-summary-by-site'!$A2046&amp;'88101-daily-summary-by-site'!D$2&amp;'88101-daily-summary-by-site'!D$3,'AQS-88101'!$AC$2:$AC$2744&amp;'AQS-88101'!$E$2:$E$2744&amp;'AQS-88101'!$G$2:$G$2744,0))&lt;&gt;"",INDEX('AQS-88101'!$M$2:$M$2744,MATCH('88101-daily-summary-by-site'!$A2046&amp;'88101-daily-summary-by-site'!D$2&amp;'88101-daily-summary-by-site'!D$3,'AQS-88101'!$AC$2:$AC$2744&amp;'AQS-88101'!$E$2:$E$2744&amp;'AQS-88101'!$G$2:$G$2744,0)),""),"")</f>
        <v>14.7</v>
      </c>
      <c r="E2046" s="42" t="str">
        <f t="array" ref="E2046">IFERROR(IF(INDEX('AQS-88101'!$M$2:$M$2744,MATCH('88101-daily-summary-by-site'!$A2046&amp;'88101-daily-summary-by-site'!E$2&amp;'88101-daily-summary-by-site'!E$3,'AQS-88101'!$AC$2:$AC$2744&amp;'AQS-88101'!$E$2:$E$2744&amp;'AQS-88101'!$G$2:$G$2744,0))&lt;&gt;"",INDEX('AQS-88101'!$M$2:$M$2744,MATCH('88101-daily-summary-by-site'!$A2046&amp;'88101-daily-summary-by-site'!E$2&amp;'88101-daily-summary-by-site'!E$3,'AQS-88101'!$AC$2:$AC$2744&amp;'AQS-88101'!$E$2:$E$2744&amp;'AQS-88101'!$G$2:$G$2744,0)),""),"")</f>
        <v/>
      </c>
      <c r="F2046" s="42">
        <f t="array" ref="F2046">IFERROR(IF(INDEX('AQS-88101'!$M$2:$M$2744,MATCH('88101-daily-summary-by-site'!$A2046&amp;'88101-daily-summary-by-site'!F$2&amp;'88101-daily-summary-by-site'!F$3,'AQS-88101'!$AC$2:$AC$2744&amp;'AQS-88101'!$E$2:$E$2744&amp;'AQS-88101'!$G$2:$G$2744,0))&lt;&gt;"",INDEX('AQS-88101'!$M$2:$M$2744,MATCH('88101-daily-summary-by-site'!$A2046&amp;'88101-daily-summary-by-site'!F$2&amp;'88101-daily-summary-by-site'!F$3,'AQS-88101'!$AC$2:$AC$2744&amp;'AQS-88101'!$E$2:$E$2744&amp;'AQS-88101'!$G$2:$G$2744,0)),""),"")</f>
        <v>14.9</v>
      </c>
      <c r="G2046" s="42" t="str">
        <f t="array" ref="G2046">IFERROR(IF(INDEX('AQS-88101'!$M$2:$M$2744,MATCH('88101-daily-summary-by-site'!$A2046&amp;'88101-daily-summary-by-site'!G$2&amp;'88101-daily-summary-by-site'!G$3,'AQS-88101'!$AC$2:$AC$2744&amp;'AQS-88101'!$E$2:$E$2744&amp;'AQS-88101'!$G$2:$G$2744,0))&lt;&gt;"",INDEX('AQS-88101'!$M$2:$M$2744,MATCH('88101-daily-summary-by-site'!$A2046&amp;'88101-daily-summary-by-site'!G$2&amp;'88101-daily-summary-by-site'!G$3,'AQS-88101'!$AC$2:$AC$2744&amp;'AQS-88101'!$E$2:$E$2744&amp;'AQS-88101'!$G$2:$G$2744,0)),""),"")</f>
        <v/>
      </c>
      <c r="H2046" s="42" t="str">
        <f t="array" ref="H2046">IFERROR(IF(INDEX('AQS-88101'!$M$2:$M$2744,MATCH('88101-daily-summary-by-site'!$A2046&amp;'88101-daily-summary-by-site'!H$2&amp;'88101-daily-summary-by-site'!H$3,'AQS-88101'!$AC$2:$AC$2744&amp;'AQS-88101'!$E$2:$E$2744&amp;'AQS-88101'!$G$2:$G$2744,0))&lt;&gt;"",INDEX('AQS-88101'!$M$2:$M$2744,MATCH('88101-daily-summary-by-site'!$A2046&amp;'88101-daily-summary-by-site'!H$2&amp;'88101-daily-summary-by-site'!H$3,'AQS-88101'!$AC$2:$AC$2744&amp;'AQS-88101'!$E$2:$E$2744&amp;'AQS-88101'!$G$2:$G$2744,0)),""),"")</f>
        <v/>
      </c>
      <c r="I2046" s="108" t="str">
        <f t="array" ref="I2046">IFERROR(IF(INDEX('AQS-88101'!$M$2:$M$2744,MATCH('88101-daily-summary-by-site'!$A2046&amp;'88101-daily-summary-by-site'!I$2&amp;'88101-daily-summary-by-site'!I$3,'AQS-88101'!$AC$2:$AC$2744&amp;'AQS-88101'!$E$2:$E$2744&amp;'AQS-88101'!$G$2:$G$2744,0))&lt;&gt;"",INDEX('AQS-88101'!$M$2:$M$2744,MATCH('88101-daily-summary-by-site'!$A2046&amp;'88101-daily-summary-by-site'!I$2&amp;'88101-daily-summary-by-site'!I$3,'AQS-88101'!$AC$2:$AC$2744&amp;'AQS-88101'!$E$2:$E$2744&amp;'AQS-88101'!$G$2:$G$2744,0)),""),"")</f>
        <v/>
      </c>
      <c r="L2046" s="107">
        <f t="shared" si="161"/>
        <v>14.3</v>
      </c>
      <c r="M2046" s="42">
        <f t="shared" si="162"/>
        <v>14.7</v>
      </c>
      <c r="N2046" s="42">
        <f t="shared" si="163"/>
        <v>14.9</v>
      </c>
      <c r="O2046" s="108" t="str">
        <f t="shared" si="164"/>
        <v/>
      </c>
    </row>
    <row r="2047" spans="1:15" x14ac:dyDescent="0.25">
      <c r="A2047" s="79">
        <f t="shared" si="160"/>
        <v>42200</v>
      </c>
      <c r="B2047" s="107" t="str">
        <f t="array" ref="B2047">IFERROR(IF(INDEX('AQS-88101'!$M$2:$M$2744,MATCH('88101-daily-summary-by-site'!$A2047&amp;'88101-daily-summary-by-site'!B$2&amp;'88101-daily-summary-by-site'!B$3,'AQS-88101'!$AC$2:$AC$2744&amp;'AQS-88101'!$E$2:$E$2744&amp;'AQS-88101'!$G$2:$G$2744,0))&lt;&gt;"",INDEX('AQS-88101'!$M$2:$M$2744,MATCH('88101-daily-summary-by-site'!$A2047&amp;'88101-daily-summary-by-site'!B$2&amp;'88101-daily-summary-by-site'!B$3,'AQS-88101'!$AC$2:$AC$2744&amp;'AQS-88101'!$E$2:$E$2744&amp;'AQS-88101'!$G$2:$G$2744,0)),""),"")</f>
        <v/>
      </c>
      <c r="C2047" s="42" t="str">
        <f t="array" ref="C2047">IFERROR(IF(INDEX('AQS-88101'!$M$2:$M$2744,MATCH('88101-daily-summary-by-site'!$A2047&amp;'88101-daily-summary-by-site'!C$2&amp;'88101-daily-summary-by-site'!C$3,'AQS-88101'!$AC$2:$AC$2744&amp;'AQS-88101'!$E$2:$E$2744&amp;'AQS-88101'!$G$2:$G$2744,0))&lt;&gt;"",INDEX('AQS-88101'!$M$2:$M$2744,MATCH('88101-daily-summary-by-site'!$A2047&amp;'88101-daily-summary-by-site'!C$2&amp;'88101-daily-summary-by-site'!C$3,'AQS-88101'!$AC$2:$AC$2744&amp;'AQS-88101'!$E$2:$E$2744&amp;'AQS-88101'!$G$2:$G$2744,0)),""),"")</f>
        <v/>
      </c>
      <c r="D2047" s="42" t="str">
        <f t="array" ref="D2047">IFERROR(IF(INDEX('AQS-88101'!$M$2:$M$2744,MATCH('88101-daily-summary-by-site'!$A2047&amp;'88101-daily-summary-by-site'!D$2&amp;'88101-daily-summary-by-site'!D$3,'AQS-88101'!$AC$2:$AC$2744&amp;'AQS-88101'!$E$2:$E$2744&amp;'AQS-88101'!$G$2:$G$2744,0))&lt;&gt;"",INDEX('AQS-88101'!$M$2:$M$2744,MATCH('88101-daily-summary-by-site'!$A2047&amp;'88101-daily-summary-by-site'!D$2&amp;'88101-daily-summary-by-site'!D$3,'AQS-88101'!$AC$2:$AC$2744&amp;'AQS-88101'!$E$2:$E$2744&amp;'AQS-88101'!$G$2:$G$2744,0)),""),"")</f>
        <v/>
      </c>
      <c r="E2047" s="42" t="str">
        <f t="array" ref="E2047">IFERROR(IF(INDEX('AQS-88101'!$M$2:$M$2744,MATCH('88101-daily-summary-by-site'!$A2047&amp;'88101-daily-summary-by-site'!E$2&amp;'88101-daily-summary-by-site'!E$3,'AQS-88101'!$AC$2:$AC$2744&amp;'AQS-88101'!$E$2:$E$2744&amp;'AQS-88101'!$G$2:$G$2744,0))&lt;&gt;"",INDEX('AQS-88101'!$M$2:$M$2744,MATCH('88101-daily-summary-by-site'!$A2047&amp;'88101-daily-summary-by-site'!E$2&amp;'88101-daily-summary-by-site'!E$3,'AQS-88101'!$AC$2:$AC$2744&amp;'AQS-88101'!$E$2:$E$2744&amp;'AQS-88101'!$G$2:$G$2744,0)),""),"")</f>
        <v/>
      </c>
      <c r="F2047" s="42" t="str">
        <f t="array" ref="F2047">IFERROR(IF(INDEX('AQS-88101'!$M$2:$M$2744,MATCH('88101-daily-summary-by-site'!$A2047&amp;'88101-daily-summary-by-site'!F$2&amp;'88101-daily-summary-by-site'!F$3,'AQS-88101'!$AC$2:$AC$2744&amp;'AQS-88101'!$E$2:$E$2744&amp;'AQS-88101'!$G$2:$G$2744,0))&lt;&gt;"",INDEX('AQS-88101'!$M$2:$M$2744,MATCH('88101-daily-summary-by-site'!$A2047&amp;'88101-daily-summary-by-site'!F$2&amp;'88101-daily-summary-by-site'!F$3,'AQS-88101'!$AC$2:$AC$2744&amp;'AQS-88101'!$E$2:$E$2744&amp;'AQS-88101'!$G$2:$G$2744,0)),""),"")</f>
        <v/>
      </c>
      <c r="G2047" s="42" t="str">
        <f t="array" ref="G2047">IFERROR(IF(INDEX('AQS-88101'!$M$2:$M$2744,MATCH('88101-daily-summary-by-site'!$A2047&amp;'88101-daily-summary-by-site'!G$2&amp;'88101-daily-summary-by-site'!G$3,'AQS-88101'!$AC$2:$AC$2744&amp;'AQS-88101'!$E$2:$E$2744&amp;'AQS-88101'!$G$2:$G$2744,0))&lt;&gt;"",INDEX('AQS-88101'!$M$2:$M$2744,MATCH('88101-daily-summary-by-site'!$A2047&amp;'88101-daily-summary-by-site'!G$2&amp;'88101-daily-summary-by-site'!G$3,'AQS-88101'!$AC$2:$AC$2744&amp;'AQS-88101'!$E$2:$E$2744&amp;'AQS-88101'!$G$2:$G$2744,0)),""),"")</f>
        <v/>
      </c>
      <c r="H2047" s="42" t="str">
        <f t="array" ref="H2047">IFERROR(IF(INDEX('AQS-88101'!$M$2:$M$2744,MATCH('88101-daily-summary-by-site'!$A2047&amp;'88101-daily-summary-by-site'!H$2&amp;'88101-daily-summary-by-site'!H$3,'AQS-88101'!$AC$2:$AC$2744&amp;'AQS-88101'!$E$2:$E$2744&amp;'AQS-88101'!$G$2:$G$2744,0))&lt;&gt;"",INDEX('AQS-88101'!$M$2:$M$2744,MATCH('88101-daily-summary-by-site'!$A2047&amp;'88101-daily-summary-by-site'!H$2&amp;'88101-daily-summary-by-site'!H$3,'AQS-88101'!$AC$2:$AC$2744&amp;'AQS-88101'!$E$2:$E$2744&amp;'AQS-88101'!$G$2:$G$2744,0)),""),"")</f>
        <v/>
      </c>
      <c r="I2047" s="108" t="str">
        <f t="array" ref="I2047">IFERROR(IF(INDEX('AQS-88101'!$M$2:$M$2744,MATCH('88101-daily-summary-by-site'!$A2047&amp;'88101-daily-summary-by-site'!I$2&amp;'88101-daily-summary-by-site'!I$3,'AQS-88101'!$AC$2:$AC$2744&amp;'AQS-88101'!$E$2:$E$2744&amp;'AQS-88101'!$G$2:$G$2744,0))&lt;&gt;"",INDEX('AQS-88101'!$M$2:$M$2744,MATCH('88101-daily-summary-by-site'!$A2047&amp;'88101-daily-summary-by-site'!I$2&amp;'88101-daily-summary-by-site'!I$3,'AQS-88101'!$AC$2:$AC$2744&amp;'AQS-88101'!$E$2:$E$2744&amp;'AQS-88101'!$G$2:$G$2744,0)),""),"")</f>
        <v/>
      </c>
      <c r="L2047" s="107" t="str">
        <f t="shared" si="161"/>
        <v/>
      </c>
      <c r="M2047" s="42" t="str">
        <f t="shared" si="162"/>
        <v/>
      </c>
      <c r="N2047" s="42" t="str">
        <f t="shared" si="163"/>
        <v/>
      </c>
      <c r="O2047" s="108" t="str">
        <f t="shared" si="164"/>
        <v/>
      </c>
    </row>
    <row r="2048" spans="1:15" x14ac:dyDescent="0.25">
      <c r="A2048" s="79">
        <f t="shared" si="160"/>
        <v>42201</v>
      </c>
      <c r="B2048" s="107" t="str">
        <f t="array" ref="B2048">IFERROR(IF(INDEX('AQS-88101'!$M$2:$M$2744,MATCH('88101-daily-summary-by-site'!$A2048&amp;'88101-daily-summary-by-site'!B$2&amp;'88101-daily-summary-by-site'!B$3,'AQS-88101'!$AC$2:$AC$2744&amp;'AQS-88101'!$E$2:$E$2744&amp;'AQS-88101'!$G$2:$G$2744,0))&lt;&gt;"",INDEX('AQS-88101'!$M$2:$M$2744,MATCH('88101-daily-summary-by-site'!$A2048&amp;'88101-daily-summary-by-site'!B$2&amp;'88101-daily-summary-by-site'!B$3,'AQS-88101'!$AC$2:$AC$2744&amp;'AQS-88101'!$E$2:$E$2744&amp;'AQS-88101'!$G$2:$G$2744,0)),""),"")</f>
        <v/>
      </c>
      <c r="C2048" s="42" t="str">
        <f t="array" ref="C2048">IFERROR(IF(INDEX('AQS-88101'!$M$2:$M$2744,MATCH('88101-daily-summary-by-site'!$A2048&amp;'88101-daily-summary-by-site'!C$2&amp;'88101-daily-summary-by-site'!C$3,'AQS-88101'!$AC$2:$AC$2744&amp;'AQS-88101'!$E$2:$E$2744&amp;'AQS-88101'!$G$2:$G$2744,0))&lt;&gt;"",INDEX('AQS-88101'!$M$2:$M$2744,MATCH('88101-daily-summary-by-site'!$A2048&amp;'88101-daily-summary-by-site'!C$2&amp;'88101-daily-summary-by-site'!C$3,'AQS-88101'!$AC$2:$AC$2744&amp;'AQS-88101'!$E$2:$E$2744&amp;'AQS-88101'!$G$2:$G$2744,0)),""),"")</f>
        <v/>
      </c>
      <c r="D2048" s="42" t="str">
        <f t="array" ref="D2048">IFERROR(IF(INDEX('AQS-88101'!$M$2:$M$2744,MATCH('88101-daily-summary-by-site'!$A2048&amp;'88101-daily-summary-by-site'!D$2&amp;'88101-daily-summary-by-site'!D$3,'AQS-88101'!$AC$2:$AC$2744&amp;'AQS-88101'!$E$2:$E$2744&amp;'AQS-88101'!$G$2:$G$2744,0))&lt;&gt;"",INDEX('AQS-88101'!$M$2:$M$2744,MATCH('88101-daily-summary-by-site'!$A2048&amp;'88101-daily-summary-by-site'!D$2&amp;'88101-daily-summary-by-site'!D$3,'AQS-88101'!$AC$2:$AC$2744&amp;'AQS-88101'!$E$2:$E$2744&amp;'AQS-88101'!$G$2:$G$2744,0)),""),"")</f>
        <v/>
      </c>
      <c r="E2048" s="42" t="str">
        <f t="array" ref="E2048">IFERROR(IF(INDEX('AQS-88101'!$M$2:$M$2744,MATCH('88101-daily-summary-by-site'!$A2048&amp;'88101-daily-summary-by-site'!E$2&amp;'88101-daily-summary-by-site'!E$3,'AQS-88101'!$AC$2:$AC$2744&amp;'AQS-88101'!$E$2:$E$2744&amp;'AQS-88101'!$G$2:$G$2744,0))&lt;&gt;"",INDEX('AQS-88101'!$M$2:$M$2744,MATCH('88101-daily-summary-by-site'!$A2048&amp;'88101-daily-summary-by-site'!E$2&amp;'88101-daily-summary-by-site'!E$3,'AQS-88101'!$AC$2:$AC$2744&amp;'AQS-88101'!$E$2:$E$2744&amp;'AQS-88101'!$G$2:$G$2744,0)),""),"")</f>
        <v/>
      </c>
      <c r="F2048" s="42" t="str">
        <f t="array" ref="F2048">IFERROR(IF(INDEX('AQS-88101'!$M$2:$M$2744,MATCH('88101-daily-summary-by-site'!$A2048&amp;'88101-daily-summary-by-site'!F$2&amp;'88101-daily-summary-by-site'!F$3,'AQS-88101'!$AC$2:$AC$2744&amp;'AQS-88101'!$E$2:$E$2744&amp;'AQS-88101'!$G$2:$G$2744,0))&lt;&gt;"",INDEX('AQS-88101'!$M$2:$M$2744,MATCH('88101-daily-summary-by-site'!$A2048&amp;'88101-daily-summary-by-site'!F$2&amp;'88101-daily-summary-by-site'!F$3,'AQS-88101'!$AC$2:$AC$2744&amp;'AQS-88101'!$E$2:$E$2744&amp;'AQS-88101'!$G$2:$G$2744,0)),""),"")</f>
        <v/>
      </c>
      <c r="G2048" s="42" t="str">
        <f t="array" ref="G2048">IFERROR(IF(INDEX('AQS-88101'!$M$2:$M$2744,MATCH('88101-daily-summary-by-site'!$A2048&amp;'88101-daily-summary-by-site'!G$2&amp;'88101-daily-summary-by-site'!G$3,'AQS-88101'!$AC$2:$AC$2744&amp;'AQS-88101'!$E$2:$E$2744&amp;'AQS-88101'!$G$2:$G$2744,0))&lt;&gt;"",INDEX('AQS-88101'!$M$2:$M$2744,MATCH('88101-daily-summary-by-site'!$A2048&amp;'88101-daily-summary-by-site'!G$2&amp;'88101-daily-summary-by-site'!G$3,'AQS-88101'!$AC$2:$AC$2744&amp;'AQS-88101'!$E$2:$E$2744&amp;'AQS-88101'!$G$2:$G$2744,0)),""),"")</f>
        <v/>
      </c>
      <c r="H2048" s="42" t="str">
        <f t="array" ref="H2048">IFERROR(IF(INDEX('AQS-88101'!$M$2:$M$2744,MATCH('88101-daily-summary-by-site'!$A2048&amp;'88101-daily-summary-by-site'!H$2&amp;'88101-daily-summary-by-site'!H$3,'AQS-88101'!$AC$2:$AC$2744&amp;'AQS-88101'!$E$2:$E$2744&amp;'AQS-88101'!$G$2:$G$2744,0))&lt;&gt;"",INDEX('AQS-88101'!$M$2:$M$2744,MATCH('88101-daily-summary-by-site'!$A2048&amp;'88101-daily-summary-by-site'!H$2&amp;'88101-daily-summary-by-site'!H$3,'AQS-88101'!$AC$2:$AC$2744&amp;'AQS-88101'!$E$2:$E$2744&amp;'AQS-88101'!$G$2:$G$2744,0)),""),"")</f>
        <v/>
      </c>
      <c r="I2048" s="108" t="str">
        <f t="array" ref="I2048">IFERROR(IF(INDEX('AQS-88101'!$M$2:$M$2744,MATCH('88101-daily-summary-by-site'!$A2048&amp;'88101-daily-summary-by-site'!I$2&amp;'88101-daily-summary-by-site'!I$3,'AQS-88101'!$AC$2:$AC$2744&amp;'AQS-88101'!$E$2:$E$2744&amp;'AQS-88101'!$G$2:$G$2744,0))&lt;&gt;"",INDEX('AQS-88101'!$M$2:$M$2744,MATCH('88101-daily-summary-by-site'!$A2048&amp;'88101-daily-summary-by-site'!I$2&amp;'88101-daily-summary-by-site'!I$3,'AQS-88101'!$AC$2:$AC$2744&amp;'AQS-88101'!$E$2:$E$2744&amp;'AQS-88101'!$G$2:$G$2744,0)),""),"")</f>
        <v/>
      </c>
      <c r="L2048" s="107" t="str">
        <f t="shared" si="161"/>
        <v/>
      </c>
      <c r="M2048" s="42" t="str">
        <f t="shared" si="162"/>
        <v/>
      </c>
      <c r="N2048" s="42" t="str">
        <f t="shared" si="163"/>
        <v/>
      </c>
      <c r="O2048" s="108" t="str">
        <f t="shared" si="164"/>
        <v/>
      </c>
    </row>
    <row r="2049" spans="1:15" x14ac:dyDescent="0.25">
      <c r="A2049" s="79">
        <f t="shared" si="160"/>
        <v>42202</v>
      </c>
      <c r="B2049" s="107">
        <f t="array" ref="B2049">IFERROR(IF(INDEX('AQS-88101'!$M$2:$M$2744,MATCH('88101-daily-summary-by-site'!$A2049&amp;'88101-daily-summary-by-site'!B$2&amp;'88101-daily-summary-by-site'!B$3,'AQS-88101'!$AC$2:$AC$2744&amp;'AQS-88101'!$E$2:$E$2744&amp;'AQS-88101'!$G$2:$G$2744,0))&lt;&gt;"",INDEX('AQS-88101'!$M$2:$M$2744,MATCH('88101-daily-summary-by-site'!$A2049&amp;'88101-daily-summary-by-site'!B$2&amp;'88101-daily-summary-by-site'!B$3,'AQS-88101'!$AC$2:$AC$2744&amp;'AQS-88101'!$E$2:$E$2744&amp;'AQS-88101'!$G$2:$G$2744,0)),""),"")</f>
        <v>1.6</v>
      </c>
      <c r="C2049" s="42" t="str">
        <f t="array" ref="C2049">IFERROR(IF(INDEX('AQS-88101'!$M$2:$M$2744,MATCH('88101-daily-summary-by-site'!$A2049&amp;'88101-daily-summary-by-site'!C$2&amp;'88101-daily-summary-by-site'!C$3,'AQS-88101'!$AC$2:$AC$2744&amp;'AQS-88101'!$E$2:$E$2744&amp;'AQS-88101'!$G$2:$G$2744,0))&lt;&gt;"",INDEX('AQS-88101'!$M$2:$M$2744,MATCH('88101-daily-summary-by-site'!$A2049&amp;'88101-daily-summary-by-site'!C$2&amp;'88101-daily-summary-by-site'!C$3,'AQS-88101'!$AC$2:$AC$2744&amp;'AQS-88101'!$E$2:$E$2744&amp;'AQS-88101'!$G$2:$G$2744,0)),""),"")</f>
        <v/>
      </c>
      <c r="D2049" s="42">
        <f t="array" ref="D2049">IFERROR(IF(INDEX('AQS-88101'!$M$2:$M$2744,MATCH('88101-daily-summary-by-site'!$A2049&amp;'88101-daily-summary-by-site'!D$2&amp;'88101-daily-summary-by-site'!D$3,'AQS-88101'!$AC$2:$AC$2744&amp;'AQS-88101'!$E$2:$E$2744&amp;'AQS-88101'!$G$2:$G$2744,0))&lt;&gt;"",INDEX('AQS-88101'!$M$2:$M$2744,MATCH('88101-daily-summary-by-site'!$A2049&amp;'88101-daily-summary-by-site'!D$2&amp;'88101-daily-summary-by-site'!D$3,'AQS-88101'!$AC$2:$AC$2744&amp;'AQS-88101'!$E$2:$E$2744&amp;'AQS-88101'!$G$2:$G$2744,0)),""),"")</f>
        <v>1.3</v>
      </c>
      <c r="E2049" s="42">
        <f t="array" ref="E2049">IFERROR(IF(INDEX('AQS-88101'!$M$2:$M$2744,MATCH('88101-daily-summary-by-site'!$A2049&amp;'88101-daily-summary-by-site'!E$2&amp;'88101-daily-summary-by-site'!E$3,'AQS-88101'!$AC$2:$AC$2744&amp;'AQS-88101'!$E$2:$E$2744&amp;'AQS-88101'!$G$2:$G$2744,0))&lt;&gt;"",INDEX('AQS-88101'!$M$2:$M$2744,MATCH('88101-daily-summary-by-site'!$A2049&amp;'88101-daily-summary-by-site'!E$2&amp;'88101-daily-summary-by-site'!E$3,'AQS-88101'!$AC$2:$AC$2744&amp;'AQS-88101'!$E$2:$E$2744&amp;'AQS-88101'!$G$2:$G$2744,0)),""),"")</f>
        <v>1.6</v>
      </c>
      <c r="F2049" s="42">
        <f t="array" ref="F2049">IFERROR(IF(INDEX('AQS-88101'!$M$2:$M$2744,MATCH('88101-daily-summary-by-site'!$A2049&amp;'88101-daily-summary-by-site'!F$2&amp;'88101-daily-summary-by-site'!F$3,'AQS-88101'!$AC$2:$AC$2744&amp;'AQS-88101'!$E$2:$E$2744&amp;'AQS-88101'!$G$2:$G$2744,0))&lt;&gt;"",INDEX('AQS-88101'!$M$2:$M$2744,MATCH('88101-daily-summary-by-site'!$A2049&amp;'88101-daily-summary-by-site'!F$2&amp;'88101-daily-summary-by-site'!F$3,'AQS-88101'!$AC$2:$AC$2744&amp;'AQS-88101'!$E$2:$E$2744&amp;'AQS-88101'!$G$2:$G$2744,0)),""),"")</f>
        <v>1</v>
      </c>
      <c r="G2049" s="42" t="str">
        <f t="array" ref="G2049">IFERROR(IF(INDEX('AQS-88101'!$M$2:$M$2744,MATCH('88101-daily-summary-by-site'!$A2049&amp;'88101-daily-summary-by-site'!G$2&amp;'88101-daily-summary-by-site'!G$3,'AQS-88101'!$AC$2:$AC$2744&amp;'AQS-88101'!$E$2:$E$2744&amp;'AQS-88101'!$G$2:$G$2744,0))&lt;&gt;"",INDEX('AQS-88101'!$M$2:$M$2744,MATCH('88101-daily-summary-by-site'!$A2049&amp;'88101-daily-summary-by-site'!G$2&amp;'88101-daily-summary-by-site'!G$3,'AQS-88101'!$AC$2:$AC$2744&amp;'AQS-88101'!$E$2:$E$2744&amp;'AQS-88101'!$G$2:$G$2744,0)),""),"")</f>
        <v/>
      </c>
      <c r="H2049" s="42" t="str">
        <f t="array" ref="H2049">IFERROR(IF(INDEX('AQS-88101'!$M$2:$M$2744,MATCH('88101-daily-summary-by-site'!$A2049&amp;'88101-daily-summary-by-site'!H$2&amp;'88101-daily-summary-by-site'!H$3,'AQS-88101'!$AC$2:$AC$2744&amp;'AQS-88101'!$E$2:$E$2744&amp;'AQS-88101'!$G$2:$G$2744,0))&lt;&gt;"",INDEX('AQS-88101'!$M$2:$M$2744,MATCH('88101-daily-summary-by-site'!$A2049&amp;'88101-daily-summary-by-site'!H$2&amp;'88101-daily-summary-by-site'!H$3,'AQS-88101'!$AC$2:$AC$2744&amp;'AQS-88101'!$E$2:$E$2744&amp;'AQS-88101'!$G$2:$G$2744,0)),""),"")</f>
        <v/>
      </c>
      <c r="I2049" s="108" t="str">
        <f t="array" ref="I2049">IFERROR(IF(INDEX('AQS-88101'!$M$2:$M$2744,MATCH('88101-daily-summary-by-site'!$A2049&amp;'88101-daily-summary-by-site'!I$2&amp;'88101-daily-summary-by-site'!I$3,'AQS-88101'!$AC$2:$AC$2744&amp;'AQS-88101'!$E$2:$E$2744&amp;'AQS-88101'!$G$2:$G$2744,0))&lt;&gt;"",INDEX('AQS-88101'!$M$2:$M$2744,MATCH('88101-daily-summary-by-site'!$A2049&amp;'88101-daily-summary-by-site'!I$2&amp;'88101-daily-summary-by-site'!I$3,'AQS-88101'!$AC$2:$AC$2744&amp;'AQS-88101'!$E$2:$E$2744&amp;'AQS-88101'!$G$2:$G$2744,0)),""),"")</f>
        <v/>
      </c>
      <c r="L2049" s="107">
        <f t="shared" si="161"/>
        <v>1.6</v>
      </c>
      <c r="M2049" s="42">
        <f t="shared" si="162"/>
        <v>1.3</v>
      </c>
      <c r="N2049" s="42">
        <f t="shared" si="163"/>
        <v>1</v>
      </c>
      <c r="O2049" s="108" t="str">
        <f t="shared" si="164"/>
        <v/>
      </c>
    </row>
    <row r="2050" spans="1:15" x14ac:dyDescent="0.25">
      <c r="A2050" s="79">
        <f t="shared" si="160"/>
        <v>42203</v>
      </c>
      <c r="B2050" s="107" t="str">
        <f t="array" ref="B2050">IFERROR(IF(INDEX('AQS-88101'!$M$2:$M$2744,MATCH('88101-daily-summary-by-site'!$A2050&amp;'88101-daily-summary-by-site'!B$2&amp;'88101-daily-summary-by-site'!B$3,'AQS-88101'!$AC$2:$AC$2744&amp;'AQS-88101'!$E$2:$E$2744&amp;'AQS-88101'!$G$2:$G$2744,0))&lt;&gt;"",INDEX('AQS-88101'!$M$2:$M$2744,MATCH('88101-daily-summary-by-site'!$A2050&amp;'88101-daily-summary-by-site'!B$2&amp;'88101-daily-summary-by-site'!B$3,'AQS-88101'!$AC$2:$AC$2744&amp;'AQS-88101'!$E$2:$E$2744&amp;'AQS-88101'!$G$2:$G$2744,0)),""),"")</f>
        <v/>
      </c>
      <c r="C2050" s="42" t="str">
        <f t="array" ref="C2050">IFERROR(IF(INDEX('AQS-88101'!$M$2:$M$2744,MATCH('88101-daily-summary-by-site'!$A2050&amp;'88101-daily-summary-by-site'!C$2&amp;'88101-daily-summary-by-site'!C$3,'AQS-88101'!$AC$2:$AC$2744&amp;'AQS-88101'!$E$2:$E$2744&amp;'AQS-88101'!$G$2:$G$2744,0))&lt;&gt;"",INDEX('AQS-88101'!$M$2:$M$2744,MATCH('88101-daily-summary-by-site'!$A2050&amp;'88101-daily-summary-by-site'!C$2&amp;'88101-daily-summary-by-site'!C$3,'AQS-88101'!$AC$2:$AC$2744&amp;'AQS-88101'!$E$2:$E$2744&amp;'AQS-88101'!$G$2:$G$2744,0)),""),"")</f>
        <v/>
      </c>
      <c r="D2050" s="42" t="str">
        <f t="array" ref="D2050">IFERROR(IF(INDEX('AQS-88101'!$M$2:$M$2744,MATCH('88101-daily-summary-by-site'!$A2050&amp;'88101-daily-summary-by-site'!D$2&amp;'88101-daily-summary-by-site'!D$3,'AQS-88101'!$AC$2:$AC$2744&amp;'AQS-88101'!$E$2:$E$2744&amp;'AQS-88101'!$G$2:$G$2744,0))&lt;&gt;"",INDEX('AQS-88101'!$M$2:$M$2744,MATCH('88101-daily-summary-by-site'!$A2050&amp;'88101-daily-summary-by-site'!D$2&amp;'88101-daily-summary-by-site'!D$3,'AQS-88101'!$AC$2:$AC$2744&amp;'AQS-88101'!$E$2:$E$2744&amp;'AQS-88101'!$G$2:$G$2744,0)),""),"")</f>
        <v/>
      </c>
      <c r="E2050" s="42" t="str">
        <f t="array" ref="E2050">IFERROR(IF(INDEX('AQS-88101'!$M$2:$M$2744,MATCH('88101-daily-summary-by-site'!$A2050&amp;'88101-daily-summary-by-site'!E$2&amp;'88101-daily-summary-by-site'!E$3,'AQS-88101'!$AC$2:$AC$2744&amp;'AQS-88101'!$E$2:$E$2744&amp;'AQS-88101'!$G$2:$G$2744,0))&lt;&gt;"",INDEX('AQS-88101'!$M$2:$M$2744,MATCH('88101-daily-summary-by-site'!$A2050&amp;'88101-daily-summary-by-site'!E$2&amp;'88101-daily-summary-by-site'!E$3,'AQS-88101'!$AC$2:$AC$2744&amp;'AQS-88101'!$E$2:$E$2744&amp;'AQS-88101'!$G$2:$G$2744,0)),""),"")</f>
        <v/>
      </c>
      <c r="F2050" s="42" t="str">
        <f t="array" ref="F2050">IFERROR(IF(INDEX('AQS-88101'!$M$2:$M$2744,MATCH('88101-daily-summary-by-site'!$A2050&amp;'88101-daily-summary-by-site'!F$2&amp;'88101-daily-summary-by-site'!F$3,'AQS-88101'!$AC$2:$AC$2744&amp;'AQS-88101'!$E$2:$E$2744&amp;'AQS-88101'!$G$2:$G$2744,0))&lt;&gt;"",INDEX('AQS-88101'!$M$2:$M$2744,MATCH('88101-daily-summary-by-site'!$A2050&amp;'88101-daily-summary-by-site'!F$2&amp;'88101-daily-summary-by-site'!F$3,'AQS-88101'!$AC$2:$AC$2744&amp;'AQS-88101'!$E$2:$E$2744&amp;'AQS-88101'!$G$2:$G$2744,0)),""),"")</f>
        <v/>
      </c>
      <c r="G2050" s="42" t="str">
        <f t="array" ref="G2050">IFERROR(IF(INDEX('AQS-88101'!$M$2:$M$2744,MATCH('88101-daily-summary-by-site'!$A2050&amp;'88101-daily-summary-by-site'!G$2&amp;'88101-daily-summary-by-site'!G$3,'AQS-88101'!$AC$2:$AC$2744&amp;'AQS-88101'!$E$2:$E$2744&amp;'AQS-88101'!$G$2:$G$2744,0))&lt;&gt;"",INDEX('AQS-88101'!$M$2:$M$2744,MATCH('88101-daily-summary-by-site'!$A2050&amp;'88101-daily-summary-by-site'!G$2&amp;'88101-daily-summary-by-site'!G$3,'AQS-88101'!$AC$2:$AC$2744&amp;'AQS-88101'!$E$2:$E$2744&amp;'AQS-88101'!$G$2:$G$2744,0)),""),"")</f>
        <v/>
      </c>
      <c r="H2050" s="42" t="str">
        <f t="array" ref="H2050">IFERROR(IF(INDEX('AQS-88101'!$M$2:$M$2744,MATCH('88101-daily-summary-by-site'!$A2050&amp;'88101-daily-summary-by-site'!H$2&amp;'88101-daily-summary-by-site'!H$3,'AQS-88101'!$AC$2:$AC$2744&amp;'AQS-88101'!$E$2:$E$2744&amp;'AQS-88101'!$G$2:$G$2744,0))&lt;&gt;"",INDEX('AQS-88101'!$M$2:$M$2744,MATCH('88101-daily-summary-by-site'!$A2050&amp;'88101-daily-summary-by-site'!H$2&amp;'88101-daily-summary-by-site'!H$3,'AQS-88101'!$AC$2:$AC$2744&amp;'AQS-88101'!$E$2:$E$2744&amp;'AQS-88101'!$G$2:$G$2744,0)),""),"")</f>
        <v/>
      </c>
      <c r="I2050" s="108" t="str">
        <f t="array" ref="I2050">IFERROR(IF(INDEX('AQS-88101'!$M$2:$M$2744,MATCH('88101-daily-summary-by-site'!$A2050&amp;'88101-daily-summary-by-site'!I$2&amp;'88101-daily-summary-by-site'!I$3,'AQS-88101'!$AC$2:$AC$2744&amp;'AQS-88101'!$E$2:$E$2744&amp;'AQS-88101'!$G$2:$G$2744,0))&lt;&gt;"",INDEX('AQS-88101'!$M$2:$M$2744,MATCH('88101-daily-summary-by-site'!$A2050&amp;'88101-daily-summary-by-site'!I$2&amp;'88101-daily-summary-by-site'!I$3,'AQS-88101'!$AC$2:$AC$2744&amp;'AQS-88101'!$E$2:$E$2744&amp;'AQS-88101'!$G$2:$G$2744,0)),""),"")</f>
        <v/>
      </c>
      <c r="L2050" s="107" t="str">
        <f t="shared" si="161"/>
        <v/>
      </c>
      <c r="M2050" s="42" t="str">
        <f t="shared" si="162"/>
        <v/>
      </c>
      <c r="N2050" s="42" t="str">
        <f t="shared" si="163"/>
        <v/>
      </c>
      <c r="O2050" s="108" t="str">
        <f t="shared" si="164"/>
        <v/>
      </c>
    </row>
    <row r="2051" spans="1:15" x14ac:dyDescent="0.25">
      <c r="A2051" s="79">
        <f t="shared" si="160"/>
        <v>42204</v>
      </c>
      <c r="B2051" s="107" t="str">
        <f t="array" ref="B2051">IFERROR(IF(INDEX('AQS-88101'!$M$2:$M$2744,MATCH('88101-daily-summary-by-site'!$A2051&amp;'88101-daily-summary-by-site'!B$2&amp;'88101-daily-summary-by-site'!B$3,'AQS-88101'!$AC$2:$AC$2744&amp;'AQS-88101'!$E$2:$E$2744&amp;'AQS-88101'!$G$2:$G$2744,0))&lt;&gt;"",INDEX('AQS-88101'!$M$2:$M$2744,MATCH('88101-daily-summary-by-site'!$A2051&amp;'88101-daily-summary-by-site'!B$2&amp;'88101-daily-summary-by-site'!B$3,'AQS-88101'!$AC$2:$AC$2744&amp;'AQS-88101'!$E$2:$E$2744&amp;'AQS-88101'!$G$2:$G$2744,0)),""),"")</f>
        <v/>
      </c>
      <c r="C2051" s="42" t="str">
        <f t="array" ref="C2051">IFERROR(IF(INDEX('AQS-88101'!$M$2:$M$2744,MATCH('88101-daily-summary-by-site'!$A2051&amp;'88101-daily-summary-by-site'!C$2&amp;'88101-daily-summary-by-site'!C$3,'AQS-88101'!$AC$2:$AC$2744&amp;'AQS-88101'!$E$2:$E$2744&amp;'AQS-88101'!$G$2:$G$2744,0))&lt;&gt;"",INDEX('AQS-88101'!$M$2:$M$2744,MATCH('88101-daily-summary-by-site'!$A2051&amp;'88101-daily-summary-by-site'!C$2&amp;'88101-daily-summary-by-site'!C$3,'AQS-88101'!$AC$2:$AC$2744&amp;'AQS-88101'!$E$2:$E$2744&amp;'AQS-88101'!$G$2:$G$2744,0)),""),"")</f>
        <v/>
      </c>
      <c r="D2051" s="42" t="str">
        <f t="array" ref="D2051">IFERROR(IF(INDEX('AQS-88101'!$M$2:$M$2744,MATCH('88101-daily-summary-by-site'!$A2051&amp;'88101-daily-summary-by-site'!D$2&amp;'88101-daily-summary-by-site'!D$3,'AQS-88101'!$AC$2:$AC$2744&amp;'AQS-88101'!$E$2:$E$2744&amp;'AQS-88101'!$G$2:$G$2744,0))&lt;&gt;"",INDEX('AQS-88101'!$M$2:$M$2744,MATCH('88101-daily-summary-by-site'!$A2051&amp;'88101-daily-summary-by-site'!D$2&amp;'88101-daily-summary-by-site'!D$3,'AQS-88101'!$AC$2:$AC$2744&amp;'AQS-88101'!$E$2:$E$2744&amp;'AQS-88101'!$G$2:$G$2744,0)),""),"")</f>
        <v/>
      </c>
      <c r="E2051" s="42" t="str">
        <f t="array" ref="E2051">IFERROR(IF(INDEX('AQS-88101'!$M$2:$M$2744,MATCH('88101-daily-summary-by-site'!$A2051&amp;'88101-daily-summary-by-site'!E$2&amp;'88101-daily-summary-by-site'!E$3,'AQS-88101'!$AC$2:$AC$2744&amp;'AQS-88101'!$E$2:$E$2744&amp;'AQS-88101'!$G$2:$G$2744,0))&lt;&gt;"",INDEX('AQS-88101'!$M$2:$M$2744,MATCH('88101-daily-summary-by-site'!$A2051&amp;'88101-daily-summary-by-site'!E$2&amp;'88101-daily-summary-by-site'!E$3,'AQS-88101'!$AC$2:$AC$2744&amp;'AQS-88101'!$E$2:$E$2744&amp;'AQS-88101'!$G$2:$G$2744,0)),""),"")</f>
        <v/>
      </c>
      <c r="F2051" s="42" t="str">
        <f t="array" ref="F2051">IFERROR(IF(INDEX('AQS-88101'!$M$2:$M$2744,MATCH('88101-daily-summary-by-site'!$A2051&amp;'88101-daily-summary-by-site'!F$2&amp;'88101-daily-summary-by-site'!F$3,'AQS-88101'!$AC$2:$AC$2744&amp;'AQS-88101'!$E$2:$E$2744&amp;'AQS-88101'!$G$2:$G$2744,0))&lt;&gt;"",INDEX('AQS-88101'!$M$2:$M$2744,MATCH('88101-daily-summary-by-site'!$A2051&amp;'88101-daily-summary-by-site'!F$2&amp;'88101-daily-summary-by-site'!F$3,'AQS-88101'!$AC$2:$AC$2744&amp;'AQS-88101'!$E$2:$E$2744&amp;'AQS-88101'!$G$2:$G$2744,0)),""),"")</f>
        <v/>
      </c>
      <c r="G2051" s="42" t="str">
        <f t="array" ref="G2051">IFERROR(IF(INDEX('AQS-88101'!$M$2:$M$2744,MATCH('88101-daily-summary-by-site'!$A2051&amp;'88101-daily-summary-by-site'!G$2&amp;'88101-daily-summary-by-site'!G$3,'AQS-88101'!$AC$2:$AC$2744&amp;'AQS-88101'!$E$2:$E$2744&amp;'AQS-88101'!$G$2:$G$2744,0))&lt;&gt;"",INDEX('AQS-88101'!$M$2:$M$2744,MATCH('88101-daily-summary-by-site'!$A2051&amp;'88101-daily-summary-by-site'!G$2&amp;'88101-daily-summary-by-site'!G$3,'AQS-88101'!$AC$2:$AC$2744&amp;'AQS-88101'!$E$2:$E$2744&amp;'AQS-88101'!$G$2:$G$2744,0)),""),"")</f>
        <v/>
      </c>
      <c r="H2051" s="42" t="str">
        <f t="array" ref="H2051">IFERROR(IF(INDEX('AQS-88101'!$M$2:$M$2744,MATCH('88101-daily-summary-by-site'!$A2051&amp;'88101-daily-summary-by-site'!H$2&amp;'88101-daily-summary-by-site'!H$3,'AQS-88101'!$AC$2:$AC$2744&amp;'AQS-88101'!$E$2:$E$2744&amp;'AQS-88101'!$G$2:$G$2744,0))&lt;&gt;"",INDEX('AQS-88101'!$M$2:$M$2744,MATCH('88101-daily-summary-by-site'!$A2051&amp;'88101-daily-summary-by-site'!H$2&amp;'88101-daily-summary-by-site'!H$3,'AQS-88101'!$AC$2:$AC$2744&amp;'AQS-88101'!$E$2:$E$2744&amp;'AQS-88101'!$G$2:$G$2744,0)),""),"")</f>
        <v/>
      </c>
      <c r="I2051" s="108" t="str">
        <f t="array" ref="I2051">IFERROR(IF(INDEX('AQS-88101'!$M$2:$M$2744,MATCH('88101-daily-summary-by-site'!$A2051&amp;'88101-daily-summary-by-site'!I$2&amp;'88101-daily-summary-by-site'!I$3,'AQS-88101'!$AC$2:$AC$2744&amp;'AQS-88101'!$E$2:$E$2744&amp;'AQS-88101'!$G$2:$G$2744,0))&lt;&gt;"",INDEX('AQS-88101'!$M$2:$M$2744,MATCH('88101-daily-summary-by-site'!$A2051&amp;'88101-daily-summary-by-site'!I$2&amp;'88101-daily-summary-by-site'!I$3,'AQS-88101'!$AC$2:$AC$2744&amp;'AQS-88101'!$E$2:$E$2744&amp;'AQS-88101'!$G$2:$G$2744,0)),""),"")</f>
        <v/>
      </c>
      <c r="L2051" s="107" t="str">
        <f t="shared" si="161"/>
        <v/>
      </c>
      <c r="M2051" s="42" t="str">
        <f t="shared" si="162"/>
        <v/>
      </c>
      <c r="N2051" s="42" t="str">
        <f t="shared" si="163"/>
        <v/>
      </c>
      <c r="O2051" s="108" t="str">
        <f t="shared" si="164"/>
        <v/>
      </c>
    </row>
    <row r="2052" spans="1:15" x14ac:dyDescent="0.25">
      <c r="A2052" s="79">
        <f t="shared" si="160"/>
        <v>42205</v>
      </c>
      <c r="B2052" s="107">
        <f t="array" ref="B2052">IFERROR(IF(INDEX('AQS-88101'!$M$2:$M$2744,MATCH('88101-daily-summary-by-site'!$A2052&amp;'88101-daily-summary-by-site'!B$2&amp;'88101-daily-summary-by-site'!B$3,'AQS-88101'!$AC$2:$AC$2744&amp;'AQS-88101'!$E$2:$E$2744&amp;'AQS-88101'!$G$2:$G$2744,0))&lt;&gt;"",INDEX('AQS-88101'!$M$2:$M$2744,MATCH('88101-daily-summary-by-site'!$A2052&amp;'88101-daily-summary-by-site'!B$2&amp;'88101-daily-summary-by-site'!B$3,'AQS-88101'!$AC$2:$AC$2744&amp;'AQS-88101'!$E$2:$E$2744&amp;'AQS-88101'!$G$2:$G$2744,0)),""),"")</f>
        <v>4.5999999999999996</v>
      </c>
      <c r="C2052" s="42" t="str">
        <f t="array" ref="C2052">IFERROR(IF(INDEX('AQS-88101'!$M$2:$M$2744,MATCH('88101-daily-summary-by-site'!$A2052&amp;'88101-daily-summary-by-site'!C$2&amp;'88101-daily-summary-by-site'!C$3,'AQS-88101'!$AC$2:$AC$2744&amp;'AQS-88101'!$E$2:$E$2744&amp;'AQS-88101'!$G$2:$G$2744,0))&lt;&gt;"",INDEX('AQS-88101'!$M$2:$M$2744,MATCH('88101-daily-summary-by-site'!$A2052&amp;'88101-daily-summary-by-site'!C$2&amp;'88101-daily-summary-by-site'!C$3,'AQS-88101'!$AC$2:$AC$2744&amp;'AQS-88101'!$E$2:$E$2744&amp;'AQS-88101'!$G$2:$G$2744,0)),""),"")</f>
        <v/>
      </c>
      <c r="D2052" s="42">
        <f t="array" ref="D2052">IFERROR(IF(INDEX('AQS-88101'!$M$2:$M$2744,MATCH('88101-daily-summary-by-site'!$A2052&amp;'88101-daily-summary-by-site'!D$2&amp;'88101-daily-summary-by-site'!D$3,'AQS-88101'!$AC$2:$AC$2744&amp;'AQS-88101'!$E$2:$E$2744&amp;'AQS-88101'!$G$2:$G$2744,0))&lt;&gt;"",INDEX('AQS-88101'!$M$2:$M$2744,MATCH('88101-daily-summary-by-site'!$A2052&amp;'88101-daily-summary-by-site'!D$2&amp;'88101-daily-summary-by-site'!D$3,'AQS-88101'!$AC$2:$AC$2744&amp;'AQS-88101'!$E$2:$E$2744&amp;'AQS-88101'!$G$2:$G$2744,0)),""),"")</f>
        <v>4.2</v>
      </c>
      <c r="E2052" s="42" t="str">
        <f t="array" ref="E2052">IFERROR(IF(INDEX('AQS-88101'!$M$2:$M$2744,MATCH('88101-daily-summary-by-site'!$A2052&amp;'88101-daily-summary-by-site'!E$2&amp;'88101-daily-summary-by-site'!E$3,'AQS-88101'!$AC$2:$AC$2744&amp;'AQS-88101'!$E$2:$E$2744&amp;'AQS-88101'!$G$2:$G$2744,0))&lt;&gt;"",INDEX('AQS-88101'!$M$2:$M$2744,MATCH('88101-daily-summary-by-site'!$A2052&amp;'88101-daily-summary-by-site'!E$2&amp;'88101-daily-summary-by-site'!E$3,'AQS-88101'!$AC$2:$AC$2744&amp;'AQS-88101'!$E$2:$E$2744&amp;'AQS-88101'!$G$2:$G$2744,0)),""),"")</f>
        <v/>
      </c>
      <c r="F2052" s="42">
        <f t="array" ref="F2052">IFERROR(IF(INDEX('AQS-88101'!$M$2:$M$2744,MATCH('88101-daily-summary-by-site'!$A2052&amp;'88101-daily-summary-by-site'!F$2&amp;'88101-daily-summary-by-site'!F$3,'AQS-88101'!$AC$2:$AC$2744&amp;'AQS-88101'!$E$2:$E$2744&amp;'AQS-88101'!$G$2:$G$2744,0))&lt;&gt;"",INDEX('AQS-88101'!$M$2:$M$2744,MATCH('88101-daily-summary-by-site'!$A2052&amp;'88101-daily-summary-by-site'!F$2&amp;'88101-daily-summary-by-site'!F$3,'AQS-88101'!$AC$2:$AC$2744&amp;'AQS-88101'!$E$2:$E$2744&amp;'AQS-88101'!$G$2:$G$2744,0)),""),"")</f>
        <v>22.1</v>
      </c>
      <c r="G2052" s="42" t="str">
        <f t="array" ref="G2052">IFERROR(IF(INDEX('AQS-88101'!$M$2:$M$2744,MATCH('88101-daily-summary-by-site'!$A2052&amp;'88101-daily-summary-by-site'!G$2&amp;'88101-daily-summary-by-site'!G$3,'AQS-88101'!$AC$2:$AC$2744&amp;'AQS-88101'!$E$2:$E$2744&amp;'AQS-88101'!$G$2:$G$2744,0))&lt;&gt;"",INDEX('AQS-88101'!$M$2:$M$2744,MATCH('88101-daily-summary-by-site'!$A2052&amp;'88101-daily-summary-by-site'!G$2&amp;'88101-daily-summary-by-site'!G$3,'AQS-88101'!$AC$2:$AC$2744&amp;'AQS-88101'!$E$2:$E$2744&amp;'AQS-88101'!$G$2:$G$2744,0)),""),"")</f>
        <v/>
      </c>
      <c r="H2052" s="42" t="str">
        <f t="array" ref="H2052">IFERROR(IF(INDEX('AQS-88101'!$M$2:$M$2744,MATCH('88101-daily-summary-by-site'!$A2052&amp;'88101-daily-summary-by-site'!H$2&amp;'88101-daily-summary-by-site'!H$3,'AQS-88101'!$AC$2:$AC$2744&amp;'AQS-88101'!$E$2:$E$2744&amp;'AQS-88101'!$G$2:$G$2744,0))&lt;&gt;"",INDEX('AQS-88101'!$M$2:$M$2744,MATCH('88101-daily-summary-by-site'!$A2052&amp;'88101-daily-summary-by-site'!H$2&amp;'88101-daily-summary-by-site'!H$3,'AQS-88101'!$AC$2:$AC$2744&amp;'AQS-88101'!$E$2:$E$2744&amp;'AQS-88101'!$G$2:$G$2744,0)),""),"")</f>
        <v/>
      </c>
      <c r="I2052" s="108" t="str">
        <f t="array" ref="I2052">IFERROR(IF(INDEX('AQS-88101'!$M$2:$M$2744,MATCH('88101-daily-summary-by-site'!$A2052&amp;'88101-daily-summary-by-site'!I$2&amp;'88101-daily-summary-by-site'!I$3,'AQS-88101'!$AC$2:$AC$2744&amp;'AQS-88101'!$E$2:$E$2744&amp;'AQS-88101'!$G$2:$G$2744,0))&lt;&gt;"",INDEX('AQS-88101'!$M$2:$M$2744,MATCH('88101-daily-summary-by-site'!$A2052&amp;'88101-daily-summary-by-site'!I$2&amp;'88101-daily-summary-by-site'!I$3,'AQS-88101'!$AC$2:$AC$2744&amp;'AQS-88101'!$E$2:$E$2744&amp;'AQS-88101'!$G$2:$G$2744,0)),""),"")</f>
        <v/>
      </c>
      <c r="L2052" s="107">
        <f t="shared" si="161"/>
        <v>4.5999999999999996</v>
      </c>
      <c r="M2052" s="42">
        <f t="shared" si="162"/>
        <v>4.2</v>
      </c>
      <c r="N2052" s="42">
        <f t="shared" si="163"/>
        <v>22.1</v>
      </c>
      <c r="O2052" s="108" t="str">
        <f t="shared" si="164"/>
        <v/>
      </c>
    </row>
    <row r="2053" spans="1:15" x14ac:dyDescent="0.25">
      <c r="A2053" s="79">
        <f t="shared" si="160"/>
        <v>42206</v>
      </c>
      <c r="B2053" s="107" t="str">
        <f t="array" ref="B2053">IFERROR(IF(INDEX('AQS-88101'!$M$2:$M$2744,MATCH('88101-daily-summary-by-site'!$A2053&amp;'88101-daily-summary-by-site'!B$2&amp;'88101-daily-summary-by-site'!B$3,'AQS-88101'!$AC$2:$AC$2744&amp;'AQS-88101'!$E$2:$E$2744&amp;'AQS-88101'!$G$2:$G$2744,0))&lt;&gt;"",INDEX('AQS-88101'!$M$2:$M$2744,MATCH('88101-daily-summary-by-site'!$A2053&amp;'88101-daily-summary-by-site'!B$2&amp;'88101-daily-summary-by-site'!B$3,'AQS-88101'!$AC$2:$AC$2744&amp;'AQS-88101'!$E$2:$E$2744&amp;'AQS-88101'!$G$2:$G$2744,0)),""),"")</f>
        <v/>
      </c>
      <c r="C2053" s="42" t="str">
        <f t="array" ref="C2053">IFERROR(IF(INDEX('AQS-88101'!$M$2:$M$2744,MATCH('88101-daily-summary-by-site'!$A2053&amp;'88101-daily-summary-by-site'!C$2&amp;'88101-daily-summary-by-site'!C$3,'AQS-88101'!$AC$2:$AC$2744&amp;'AQS-88101'!$E$2:$E$2744&amp;'AQS-88101'!$G$2:$G$2744,0))&lt;&gt;"",INDEX('AQS-88101'!$M$2:$M$2744,MATCH('88101-daily-summary-by-site'!$A2053&amp;'88101-daily-summary-by-site'!C$2&amp;'88101-daily-summary-by-site'!C$3,'AQS-88101'!$AC$2:$AC$2744&amp;'AQS-88101'!$E$2:$E$2744&amp;'AQS-88101'!$G$2:$G$2744,0)),""),"")</f>
        <v/>
      </c>
      <c r="D2053" s="42" t="str">
        <f t="array" ref="D2053">IFERROR(IF(INDEX('AQS-88101'!$M$2:$M$2744,MATCH('88101-daily-summary-by-site'!$A2053&amp;'88101-daily-summary-by-site'!D$2&amp;'88101-daily-summary-by-site'!D$3,'AQS-88101'!$AC$2:$AC$2744&amp;'AQS-88101'!$E$2:$E$2744&amp;'AQS-88101'!$G$2:$G$2744,0))&lt;&gt;"",INDEX('AQS-88101'!$M$2:$M$2744,MATCH('88101-daily-summary-by-site'!$A2053&amp;'88101-daily-summary-by-site'!D$2&amp;'88101-daily-summary-by-site'!D$3,'AQS-88101'!$AC$2:$AC$2744&amp;'AQS-88101'!$E$2:$E$2744&amp;'AQS-88101'!$G$2:$G$2744,0)),""),"")</f>
        <v/>
      </c>
      <c r="E2053" s="42" t="str">
        <f t="array" ref="E2053">IFERROR(IF(INDEX('AQS-88101'!$M$2:$M$2744,MATCH('88101-daily-summary-by-site'!$A2053&amp;'88101-daily-summary-by-site'!E$2&amp;'88101-daily-summary-by-site'!E$3,'AQS-88101'!$AC$2:$AC$2744&amp;'AQS-88101'!$E$2:$E$2744&amp;'AQS-88101'!$G$2:$G$2744,0))&lt;&gt;"",INDEX('AQS-88101'!$M$2:$M$2744,MATCH('88101-daily-summary-by-site'!$A2053&amp;'88101-daily-summary-by-site'!E$2&amp;'88101-daily-summary-by-site'!E$3,'AQS-88101'!$AC$2:$AC$2744&amp;'AQS-88101'!$E$2:$E$2744&amp;'AQS-88101'!$G$2:$G$2744,0)),""),"")</f>
        <v/>
      </c>
      <c r="F2053" s="42" t="str">
        <f t="array" ref="F2053">IFERROR(IF(INDEX('AQS-88101'!$M$2:$M$2744,MATCH('88101-daily-summary-by-site'!$A2053&amp;'88101-daily-summary-by-site'!F$2&amp;'88101-daily-summary-by-site'!F$3,'AQS-88101'!$AC$2:$AC$2744&amp;'AQS-88101'!$E$2:$E$2744&amp;'AQS-88101'!$G$2:$G$2744,0))&lt;&gt;"",INDEX('AQS-88101'!$M$2:$M$2744,MATCH('88101-daily-summary-by-site'!$A2053&amp;'88101-daily-summary-by-site'!F$2&amp;'88101-daily-summary-by-site'!F$3,'AQS-88101'!$AC$2:$AC$2744&amp;'AQS-88101'!$E$2:$E$2744&amp;'AQS-88101'!$G$2:$G$2744,0)),""),"")</f>
        <v/>
      </c>
      <c r="G2053" s="42" t="str">
        <f t="array" ref="G2053">IFERROR(IF(INDEX('AQS-88101'!$M$2:$M$2744,MATCH('88101-daily-summary-by-site'!$A2053&amp;'88101-daily-summary-by-site'!G$2&amp;'88101-daily-summary-by-site'!G$3,'AQS-88101'!$AC$2:$AC$2744&amp;'AQS-88101'!$E$2:$E$2744&amp;'AQS-88101'!$G$2:$G$2744,0))&lt;&gt;"",INDEX('AQS-88101'!$M$2:$M$2744,MATCH('88101-daily-summary-by-site'!$A2053&amp;'88101-daily-summary-by-site'!G$2&amp;'88101-daily-summary-by-site'!G$3,'AQS-88101'!$AC$2:$AC$2744&amp;'AQS-88101'!$E$2:$E$2744&amp;'AQS-88101'!$G$2:$G$2744,0)),""),"")</f>
        <v/>
      </c>
      <c r="H2053" s="42" t="str">
        <f t="array" ref="H2053">IFERROR(IF(INDEX('AQS-88101'!$M$2:$M$2744,MATCH('88101-daily-summary-by-site'!$A2053&amp;'88101-daily-summary-by-site'!H$2&amp;'88101-daily-summary-by-site'!H$3,'AQS-88101'!$AC$2:$AC$2744&amp;'AQS-88101'!$E$2:$E$2744&amp;'AQS-88101'!$G$2:$G$2744,0))&lt;&gt;"",INDEX('AQS-88101'!$M$2:$M$2744,MATCH('88101-daily-summary-by-site'!$A2053&amp;'88101-daily-summary-by-site'!H$2&amp;'88101-daily-summary-by-site'!H$3,'AQS-88101'!$AC$2:$AC$2744&amp;'AQS-88101'!$E$2:$E$2744&amp;'AQS-88101'!$G$2:$G$2744,0)),""),"")</f>
        <v/>
      </c>
      <c r="I2053" s="108" t="str">
        <f t="array" ref="I2053">IFERROR(IF(INDEX('AQS-88101'!$M$2:$M$2744,MATCH('88101-daily-summary-by-site'!$A2053&amp;'88101-daily-summary-by-site'!I$2&amp;'88101-daily-summary-by-site'!I$3,'AQS-88101'!$AC$2:$AC$2744&amp;'AQS-88101'!$E$2:$E$2744&amp;'AQS-88101'!$G$2:$G$2744,0))&lt;&gt;"",INDEX('AQS-88101'!$M$2:$M$2744,MATCH('88101-daily-summary-by-site'!$A2053&amp;'88101-daily-summary-by-site'!I$2&amp;'88101-daily-summary-by-site'!I$3,'AQS-88101'!$AC$2:$AC$2744&amp;'AQS-88101'!$E$2:$E$2744&amp;'AQS-88101'!$G$2:$G$2744,0)),""),"")</f>
        <v/>
      </c>
      <c r="L2053" s="107" t="str">
        <f t="shared" si="161"/>
        <v/>
      </c>
      <c r="M2053" s="42" t="str">
        <f t="shared" si="162"/>
        <v/>
      </c>
      <c r="N2053" s="42" t="str">
        <f t="shared" si="163"/>
        <v/>
      </c>
      <c r="O2053" s="108" t="str">
        <f t="shared" si="164"/>
        <v/>
      </c>
    </row>
    <row r="2054" spans="1:15" x14ac:dyDescent="0.25">
      <c r="A2054" s="79">
        <f t="shared" si="160"/>
        <v>42207</v>
      </c>
      <c r="B2054" s="107" t="str">
        <f t="array" ref="B2054">IFERROR(IF(INDEX('AQS-88101'!$M$2:$M$2744,MATCH('88101-daily-summary-by-site'!$A2054&amp;'88101-daily-summary-by-site'!B$2&amp;'88101-daily-summary-by-site'!B$3,'AQS-88101'!$AC$2:$AC$2744&amp;'AQS-88101'!$E$2:$E$2744&amp;'AQS-88101'!$G$2:$G$2744,0))&lt;&gt;"",INDEX('AQS-88101'!$M$2:$M$2744,MATCH('88101-daily-summary-by-site'!$A2054&amp;'88101-daily-summary-by-site'!B$2&amp;'88101-daily-summary-by-site'!B$3,'AQS-88101'!$AC$2:$AC$2744&amp;'AQS-88101'!$E$2:$E$2744&amp;'AQS-88101'!$G$2:$G$2744,0)),""),"")</f>
        <v/>
      </c>
      <c r="C2054" s="42" t="str">
        <f t="array" ref="C2054">IFERROR(IF(INDEX('AQS-88101'!$M$2:$M$2744,MATCH('88101-daily-summary-by-site'!$A2054&amp;'88101-daily-summary-by-site'!C$2&amp;'88101-daily-summary-by-site'!C$3,'AQS-88101'!$AC$2:$AC$2744&amp;'AQS-88101'!$E$2:$E$2744&amp;'AQS-88101'!$G$2:$G$2744,0))&lt;&gt;"",INDEX('AQS-88101'!$M$2:$M$2744,MATCH('88101-daily-summary-by-site'!$A2054&amp;'88101-daily-summary-by-site'!C$2&amp;'88101-daily-summary-by-site'!C$3,'AQS-88101'!$AC$2:$AC$2744&amp;'AQS-88101'!$E$2:$E$2744&amp;'AQS-88101'!$G$2:$G$2744,0)),""),"")</f>
        <v/>
      </c>
      <c r="D2054" s="42" t="str">
        <f t="array" ref="D2054">IFERROR(IF(INDEX('AQS-88101'!$M$2:$M$2744,MATCH('88101-daily-summary-by-site'!$A2054&amp;'88101-daily-summary-by-site'!D$2&amp;'88101-daily-summary-by-site'!D$3,'AQS-88101'!$AC$2:$AC$2744&amp;'AQS-88101'!$E$2:$E$2744&amp;'AQS-88101'!$G$2:$G$2744,0))&lt;&gt;"",INDEX('AQS-88101'!$M$2:$M$2744,MATCH('88101-daily-summary-by-site'!$A2054&amp;'88101-daily-summary-by-site'!D$2&amp;'88101-daily-summary-by-site'!D$3,'AQS-88101'!$AC$2:$AC$2744&amp;'AQS-88101'!$E$2:$E$2744&amp;'AQS-88101'!$G$2:$G$2744,0)),""),"")</f>
        <v/>
      </c>
      <c r="E2054" s="42" t="str">
        <f t="array" ref="E2054">IFERROR(IF(INDEX('AQS-88101'!$M$2:$M$2744,MATCH('88101-daily-summary-by-site'!$A2054&amp;'88101-daily-summary-by-site'!E$2&amp;'88101-daily-summary-by-site'!E$3,'AQS-88101'!$AC$2:$AC$2744&amp;'AQS-88101'!$E$2:$E$2744&amp;'AQS-88101'!$G$2:$G$2744,0))&lt;&gt;"",INDEX('AQS-88101'!$M$2:$M$2744,MATCH('88101-daily-summary-by-site'!$A2054&amp;'88101-daily-summary-by-site'!E$2&amp;'88101-daily-summary-by-site'!E$3,'AQS-88101'!$AC$2:$AC$2744&amp;'AQS-88101'!$E$2:$E$2744&amp;'AQS-88101'!$G$2:$G$2744,0)),""),"")</f>
        <v/>
      </c>
      <c r="F2054" s="42" t="str">
        <f t="array" ref="F2054">IFERROR(IF(INDEX('AQS-88101'!$M$2:$M$2744,MATCH('88101-daily-summary-by-site'!$A2054&amp;'88101-daily-summary-by-site'!F$2&amp;'88101-daily-summary-by-site'!F$3,'AQS-88101'!$AC$2:$AC$2744&amp;'AQS-88101'!$E$2:$E$2744&amp;'AQS-88101'!$G$2:$G$2744,0))&lt;&gt;"",INDEX('AQS-88101'!$M$2:$M$2744,MATCH('88101-daily-summary-by-site'!$A2054&amp;'88101-daily-summary-by-site'!F$2&amp;'88101-daily-summary-by-site'!F$3,'AQS-88101'!$AC$2:$AC$2744&amp;'AQS-88101'!$E$2:$E$2744&amp;'AQS-88101'!$G$2:$G$2744,0)),""),"")</f>
        <v/>
      </c>
      <c r="G2054" s="42" t="str">
        <f t="array" ref="G2054">IFERROR(IF(INDEX('AQS-88101'!$M$2:$M$2744,MATCH('88101-daily-summary-by-site'!$A2054&amp;'88101-daily-summary-by-site'!G$2&amp;'88101-daily-summary-by-site'!G$3,'AQS-88101'!$AC$2:$AC$2744&amp;'AQS-88101'!$E$2:$E$2744&amp;'AQS-88101'!$G$2:$G$2744,0))&lt;&gt;"",INDEX('AQS-88101'!$M$2:$M$2744,MATCH('88101-daily-summary-by-site'!$A2054&amp;'88101-daily-summary-by-site'!G$2&amp;'88101-daily-summary-by-site'!G$3,'AQS-88101'!$AC$2:$AC$2744&amp;'AQS-88101'!$E$2:$E$2744&amp;'AQS-88101'!$G$2:$G$2744,0)),""),"")</f>
        <v/>
      </c>
      <c r="H2054" s="42" t="str">
        <f t="array" ref="H2054">IFERROR(IF(INDEX('AQS-88101'!$M$2:$M$2744,MATCH('88101-daily-summary-by-site'!$A2054&amp;'88101-daily-summary-by-site'!H$2&amp;'88101-daily-summary-by-site'!H$3,'AQS-88101'!$AC$2:$AC$2744&amp;'AQS-88101'!$E$2:$E$2744&amp;'AQS-88101'!$G$2:$G$2744,0))&lt;&gt;"",INDEX('AQS-88101'!$M$2:$M$2744,MATCH('88101-daily-summary-by-site'!$A2054&amp;'88101-daily-summary-by-site'!H$2&amp;'88101-daily-summary-by-site'!H$3,'AQS-88101'!$AC$2:$AC$2744&amp;'AQS-88101'!$E$2:$E$2744&amp;'AQS-88101'!$G$2:$G$2744,0)),""),"")</f>
        <v/>
      </c>
      <c r="I2054" s="108" t="str">
        <f t="array" ref="I2054">IFERROR(IF(INDEX('AQS-88101'!$M$2:$M$2744,MATCH('88101-daily-summary-by-site'!$A2054&amp;'88101-daily-summary-by-site'!I$2&amp;'88101-daily-summary-by-site'!I$3,'AQS-88101'!$AC$2:$AC$2744&amp;'AQS-88101'!$E$2:$E$2744&amp;'AQS-88101'!$G$2:$G$2744,0))&lt;&gt;"",INDEX('AQS-88101'!$M$2:$M$2744,MATCH('88101-daily-summary-by-site'!$A2054&amp;'88101-daily-summary-by-site'!I$2&amp;'88101-daily-summary-by-site'!I$3,'AQS-88101'!$AC$2:$AC$2744&amp;'AQS-88101'!$E$2:$E$2744&amp;'AQS-88101'!$G$2:$G$2744,0)),""),"")</f>
        <v/>
      </c>
      <c r="L2054" s="107" t="str">
        <f t="shared" si="161"/>
        <v/>
      </c>
      <c r="M2054" s="42" t="str">
        <f t="shared" si="162"/>
        <v/>
      </c>
      <c r="N2054" s="42" t="str">
        <f t="shared" si="163"/>
        <v/>
      </c>
      <c r="O2054" s="108" t="str">
        <f t="shared" si="164"/>
        <v/>
      </c>
    </row>
    <row r="2055" spans="1:15" x14ac:dyDescent="0.25">
      <c r="A2055" s="79">
        <f t="shared" si="160"/>
        <v>42208</v>
      </c>
      <c r="B2055" s="107">
        <f t="array" ref="B2055">IFERROR(IF(INDEX('AQS-88101'!$M$2:$M$2744,MATCH('88101-daily-summary-by-site'!$A2055&amp;'88101-daily-summary-by-site'!B$2&amp;'88101-daily-summary-by-site'!B$3,'AQS-88101'!$AC$2:$AC$2744&amp;'AQS-88101'!$E$2:$E$2744&amp;'AQS-88101'!$G$2:$G$2744,0))&lt;&gt;"",INDEX('AQS-88101'!$M$2:$M$2744,MATCH('88101-daily-summary-by-site'!$A2055&amp;'88101-daily-summary-by-site'!B$2&amp;'88101-daily-summary-by-site'!B$3,'AQS-88101'!$AC$2:$AC$2744&amp;'AQS-88101'!$E$2:$E$2744&amp;'AQS-88101'!$G$2:$G$2744,0)),""),"")</f>
        <v>3.5</v>
      </c>
      <c r="C2055" s="42" t="str">
        <f t="array" ref="C2055">IFERROR(IF(INDEX('AQS-88101'!$M$2:$M$2744,MATCH('88101-daily-summary-by-site'!$A2055&amp;'88101-daily-summary-by-site'!C$2&amp;'88101-daily-summary-by-site'!C$3,'AQS-88101'!$AC$2:$AC$2744&amp;'AQS-88101'!$E$2:$E$2744&amp;'AQS-88101'!$G$2:$G$2744,0))&lt;&gt;"",INDEX('AQS-88101'!$M$2:$M$2744,MATCH('88101-daily-summary-by-site'!$A2055&amp;'88101-daily-summary-by-site'!C$2&amp;'88101-daily-summary-by-site'!C$3,'AQS-88101'!$AC$2:$AC$2744&amp;'AQS-88101'!$E$2:$E$2744&amp;'AQS-88101'!$G$2:$G$2744,0)),""),"")</f>
        <v/>
      </c>
      <c r="D2055" s="42">
        <f t="array" ref="D2055">IFERROR(IF(INDEX('AQS-88101'!$M$2:$M$2744,MATCH('88101-daily-summary-by-site'!$A2055&amp;'88101-daily-summary-by-site'!D$2&amp;'88101-daily-summary-by-site'!D$3,'AQS-88101'!$AC$2:$AC$2744&amp;'AQS-88101'!$E$2:$E$2744&amp;'AQS-88101'!$G$2:$G$2744,0))&lt;&gt;"",INDEX('AQS-88101'!$M$2:$M$2744,MATCH('88101-daily-summary-by-site'!$A2055&amp;'88101-daily-summary-by-site'!D$2&amp;'88101-daily-summary-by-site'!D$3,'AQS-88101'!$AC$2:$AC$2744&amp;'AQS-88101'!$E$2:$E$2744&amp;'AQS-88101'!$G$2:$G$2744,0)),""),"")</f>
        <v>3.7</v>
      </c>
      <c r="E2055" s="42">
        <f t="array" ref="E2055">IFERROR(IF(INDEX('AQS-88101'!$M$2:$M$2744,MATCH('88101-daily-summary-by-site'!$A2055&amp;'88101-daily-summary-by-site'!E$2&amp;'88101-daily-summary-by-site'!E$3,'AQS-88101'!$AC$2:$AC$2744&amp;'AQS-88101'!$E$2:$E$2744&amp;'AQS-88101'!$G$2:$G$2744,0))&lt;&gt;"",INDEX('AQS-88101'!$M$2:$M$2744,MATCH('88101-daily-summary-by-site'!$A2055&amp;'88101-daily-summary-by-site'!E$2&amp;'88101-daily-summary-by-site'!E$3,'AQS-88101'!$AC$2:$AC$2744&amp;'AQS-88101'!$E$2:$E$2744&amp;'AQS-88101'!$G$2:$G$2744,0)),""),"")</f>
        <v>3.4</v>
      </c>
      <c r="F2055" s="42" t="str">
        <f t="array" ref="F2055">IFERROR(IF(INDEX('AQS-88101'!$M$2:$M$2744,MATCH('88101-daily-summary-by-site'!$A2055&amp;'88101-daily-summary-by-site'!F$2&amp;'88101-daily-summary-by-site'!F$3,'AQS-88101'!$AC$2:$AC$2744&amp;'AQS-88101'!$E$2:$E$2744&amp;'AQS-88101'!$G$2:$G$2744,0))&lt;&gt;"",INDEX('AQS-88101'!$M$2:$M$2744,MATCH('88101-daily-summary-by-site'!$A2055&amp;'88101-daily-summary-by-site'!F$2&amp;'88101-daily-summary-by-site'!F$3,'AQS-88101'!$AC$2:$AC$2744&amp;'AQS-88101'!$E$2:$E$2744&amp;'AQS-88101'!$G$2:$G$2744,0)),""),"")</f>
        <v/>
      </c>
      <c r="G2055" s="42" t="str">
        <f t="array" ref="G2055">IFERROR(IF(INDEX('AQS-88101'!$M$2:$M$2744,MATCH('88101-daily-summary-by-site'!$A2055&amp;'88101-daily-summary-by-site'!G$2&amp;'88101-daily-summary-by-site'!G$3,'AQS-88101'!$AC$2:$AC$2744&amp;'AQS-88101'!$E$2:$E$2744&amp;'AQS-88101'!$G$2:$G$2744,0))&lt;&gt;"",INDEX('AQS-88101'!$M$2:$M$2744,MATCH('88101-daily-summary-by-site'!$A2055&amp;'88101-daily-summary-by-site'!G$2&amp;'88101-daily-summary-by-site'!G$3,'AQS-88101'!$AC$2:$AC$2744&amp;'AQS-88101'!$E$2:$E$2744&amp;'AQS-88101'!$G$2:$G$2744,0)),""),"")</f>
        <v/>
      </c>
      <c r="H2055" s="42" t="str">
        <f t="array" ref="H2055">IFERROR(IF(INDEX('AQS-88101'!$M$2:$M$2744,MATCH('88101-daily-summary-by-site'!$A2055&amp;'88101-daily-summary-by-site'!H$2&amp;'88101-daily-summary-by-site'!H$3,'AQS-88101'!$AC$2:$AC$2744&amp;'AQS-88101'!$E$2:$E$2744&amp;'AQS-88101'!$G$2:$G$2744,0))&lt;&gt;"",INDEX('AQS-88101'!$M$2:$M$2744,MATCH('88101-daily-summary-by-site'!$A2055&amp;'88101-daily-summary-by-site'!H$2&amp;'88101-daily-summary-by-site'!H$3,'AQS-88101'!$AC$2:$AC$2744&amp;'AQS-88101'!$E$2:$E$2744&amp;'AQS-88101'!$G$2:$G$2744,0)),""),"")</f>
        <v/>
      </c>
      <c r="I2055" s="108" t="str">
        <f t="array" ref="I2055">IFERROR(IF(INDEX('AQS-88101'!$M$2:$M$2744,MATCH('88101-daily-summary-by-site'!$A2055&amp;'88101-daily-summary-by-site'!I$2&amp;'88101-daily-summary-by-site'!I$3,'AQS-88101'!$AC$2:$AC$2744&amp;'AQS-88101'!$E$2:$E$2744&amp;'AQS-88101'!$G$2:$G$2744,0))&lt;&gt;"",INDEX('AQS-88101'!$M$2:$M$2744,MATCH('88101-daily-summary-by-site'!$A2055&amp;'88101-daily-summary-by-site'!I$2&amp;'88101-daily-summary-by-site'!I$3,'AQS-88101'!$AC$2:$AC$2744&amp;'AQS-88101'!$E$2:$E$2744&amp;'AQS-88101'!$G$2:$G$2744,0)),""),"")</f>
        <v/>
      </c>
      <c r="L2055" s="107">
        <f t="shared" si="161"/>
        <v>3.5</v>
      </c>
      <c r="M2055" s="42">
        <f t="shared" si="162"/>
        <v>3.7</v>
      </c>
      <c r="N2055" s="42" t="str">
        <f t="shared" si="163"/>
        <v/>
      </c>
      <c r="O2055" s="108" t="str">
        <f t="shared" si="164"/>
        <v/>
      </c>
    </row>
    <row r="2056" spans="1:15" x14ac:dyDescent="0.25">
      <c r="A2056" s="79">
        <f t="shared" si="160"/>
        <v>42209</v>
      </c>
      <c r="B2056" s="107" t="str">
        <f t="array" ref="B2056">IFERROR(IF(INDEX('AQS-88101'!$M$2:$M$2744,MATCH('88101-daily-summary-by-site'!$A2056&amp;'88101-daily-summary-by-site'!B$2&amp;'88101-daily-summary-by-site'!B$3,'AQS-88101'!$AC$2:$AC$2744&amp;'AQS-88101'!$E$2:$E$2744&amp;'AQS-88101'!$G$2:$G$2744,0))&lt;&gt;"",INDEX('AQS-88101'!$M$2:$M$2744,MATCH('88101-daily-summary-by-site'!$A2056&amp;'88101-daily-summary-by-site'!B$2&amp;'88101-daily-summary-by-site'!B$3,'AQS-88101'!$AC$2:$AC$2744&amp;'AQS-88101'!$E$2:$E$2744&amp;'AQS-88101'!$G$2:$G$2744,0)),""),"")</f>
        <v/>
      </c>
      <c r="C2056" s="42" t="str">
        <f t="array" ref="C2056">IFERROR(IF(INDEX('AQS-88101'!$M$2:$M$2744,MATCH('88101-daily-summary-by-site'!$A2056&amp;'88101-daily-summary-by-site'!C$2&amp;'88101-daily-summary-by-site'!C$3,'AQS-88101'!$AC$2:$AC$2744&amp;'AQS-88101'!$E$2:$E$2744&amp;'AQS-88101'!$G$2:$G$2744,0))&lt;&gt;"",INDEX('AQS-88101'!$M$2:$M$2744,MATCH('88101-daily-summary-by-site'!$A2056&amp;'88101-daily-summary-by-site'!C$2&amp;'88101-daily-summary-by-site'!C$3,'AQS-88101'!$AC$2:$AC$2744&amp;'AQS-88101'!$E$2:$E$2744&amp;'AQS-88101'!$G$2:$G$2744,0)),""),"")</f>
        <v/>
      </c>
      <c r="D2056" s="42" t="str">
        <f t="array" ref="D2056">IFERROR(IF(INDEX('AQS-88101'!$M$2:$M$2744,MATCH('88101-daily-summary-by-site'!$A2056&amp;'88101-daily-summary-by-site'!D$2&amp;'88101-daily-summary-by-site'!D$3,'AQS-88101'!$AC$2:$AC$2744&amp;'AQS-88101'!$E$2:$E$2744&amp;'AQS-88101'!$G$2:$G$2744,0))&lt;&gt;"",INDEX('AQS-88101'!$M$2:$M$2744,MATCH('88101-daily-summary-by-site'!$A2056&amp;'88101-daily-summary-by-site'!D$2&amp;'88101-daily-summary-by-site'!D$3,'AQS-88101'!$AC$2:$AC$2744&amp;'AQS-88101'!$E$2:$E$2744&amp;'AQS-88101'!$G$2:$G$2744,0)),""),"")</f>
        <v/>
      </c>
      <c r="E2056" s="42" t="str">
        <f t="array" ref="E2056">IFERROR(IF(INDEX('AQS-88101'!$M$2:$M$2744,MATCH('88101-daily-summary-by-site'!$A2056&amp;'88101-daily-summary-by-site'!E$2&amp;'88101-daily-summary-by-site'!E$3,'AQS-88101'!$AC$2:$AC$2744&amp;'AQS-88101'!$E$2:$E$2744&amp;'AQS-88101'!$G$2:$G$2744,0))&lt;&gt;"",INDEX('AQS-88101'!$M$2:$M$2744,MATCH('88101-daily-summary-by-site'!$A2056&amp;'88101-daily-summary-by-site'!E$2&amp;'88101-daily-summary-by-site'!E$3,'AQS-88101'!$AC$2:$AC$2744&amp;'AQS-88101'!$E$2:$E$2744&amp;'AQS-88101'!$G$2:$G$2744,0)),""),"")</f>
        <v/>
      </c>
      <c r="F2056" s="42" t="str">
        <f t="array" ref="F2056">IFERROR(IF(INDEX('AQS-88101'!$M$2:$M$2744,MATCH('88101-daily-summary-by-site'!$A2056&amp;'88101-daily-summary-by-site'!F$2&amp;'88101-daily-summary-by-site'!F$3,'AQS-88101'!$AC$2:$AC$2744&amp;'AQS-88101'!$E$2:$E$2744&amp;'AQS-88101'!$G$2:$G$2744,0))&lt;&gt;"",INDEX('AQS-88101'!$M$2:$M$2744,MATCH('88101-daily-summary-by-site'!$A2056&amp;'88101-daily-summary-by-site'!F$2&amp;'88101-daily-summary-by-site'!F$3,'AQS-88101'!$AC$2:$AC$2744&amp;'AQS-88101'!$E$2:$E$2744&amp;'AQS-88101'!$G$2:$G$2744,0)),""),"")</f>
        <v/>
      </c>
      <c r="G2056" s="42" t="str">
        <f t="array" ref="G2056">IFERROR(IF(INDEX('AQS-88101'!$M$2:$M$2744,MATCH('88101-daily-summary-by-site'!$A2056&amp;'88101-daily-summary-by-site'!G$2&amp;'88101-daily-summary-by-site'!G$3,'AQS-88101'!$AC$2:$AC$2744&amp;'AQS-88101'!$E$2:$E$2744&amp;'AQS-88101'!$G$2:$G$2744,0))&lt;&gt;"",INDEX('AQS-88101'!$M$2:$M$2744,MATCH('88101-daily-summary-by-site'!$A2056&amp;'88101-daily-summary-by-site'!G$2&amp;'88101-daily-summary-by-site'!G$3,'AQS-88101'!$AC$2:$AC$2744&amp;'AQS-88101'!$E$2:$E$2744&amp;'AQS-88101'!$G$2:$G$2744,0)),""),"")</f>
        <v/>
      </c>
      <c r="H2056" s="42" t="str">
        <f t="array" ref="H2056">IFERROR(IF(INDEX('AQS-88101'!$M$2:$M$2744,MATCH('88101-daily-summary-by-site'!$A2056&amp;'88101-daily-summary-by-site'!H$2&amp;'88101-daily-summary-by-site'!H$3,'AQS-88101'!$AC$2:$AC$2744&amp;'AQS-88101'!$E$2:$E$2744&amp;'AQS-88101'!$G$2:$G$2744,0))&lt;&gt;"",INDEX('AQS-88101'!$M$2:$M$2744,MATCH('88101-daily-summary-by-site'!$A2056&amp;'88101-daily-summary-by-site'!H$2&amp;'88101-daily-summary-by-site'!H$3,'AQS-88101'!$AC$2:$AC$2744&amp;'AQS-88101'!$E$2:$E$2744&amp;'AQS-88101'!$G$2:$G$2744,0)),""),"")</f>
        <v/>
      </c>
      <c r="I2056" s="108" t="str">
        <f t="array" ref="I2056">IFERROR(IF(INDEX('AQS-88101'!$M$2:$M$2744,MATCH('88101-daily-summary-by-site'!$A2056&amp;'88101-daily-summary-by-site'!I$2&amp;'88101-daily-summary-by-site'!I$3,'AQS-88101'!$AC$2:$AC$2744&amp;'AQS-88101'!$E$2:$E$2744&amp;'AQS-88101'!$G$2:$G$2744,0))&lt;&gt;"",INDEX('AQS-88101'!$M$2:$M$2744,MATCH('88101-daily-summary-by-site'!$A2056&amp;'88101-daily-summary-by-site'!I$2&amp;'88101-daily-summary-by-site'!I$3,'AQS-88101'!$AC$2:$AC$2744&amp;'AQS-88101'!$E$2:$E$2744&amp;'AQS-88101'!$G$2:$G$2744,0)),""),"")</f>
        <v/>
      </c>
      <c r="L2056" s="107" t="str">
        <f t="shared" si="161"/>
        <v/>
      </c>
      <c r="M2056" s="42" t="str">
        <f t="shared" si="162"/>
        <v/>
      </c>
      <c r="N2056" s="42" t="str">
        <f t="shared" si="163"/>
        <v/>
      </c>
      <c r="O2056" s="108" t="str">
        <f t="shared" si="164"/>
        <v/>
      </c>
    </row>
    <row r="2057" spans="1:15" x14ac:dyDescent="0.25">
      <c r="A2057" s="79">
        <f t="shared" si="160"/>
        <v>42210</v>
      </c>
      <c r="B2057" s="107" t="str">
        <f t="array" ref="B2057">IFERROR(IF(INDEX('AQS-88101'!$M$2:$M$2744,MATCH('88101-daily-summary-by-site'!$A2057&amp;'88101-daily-summary-by-site'!B$2&amp;'88101-daily-summary-by-site'!B$3,'AQS-88101'!$AC$2:$AC$2744&amp;'AQS-88101'!$E$2:$E$2744&amp;'AQS-88101'!$G$2:$G$2744,0))&lt;&gt;"",INDEX('AQS-88101'!$M$2:$M$2744,MATCH('88101-daily-summary-by-site'!$A2057&amp;'88101-daily-summary-by-site'!B$2&amp;'88101-daily-summary-by-site'!B$3,'AQS-88101'!$AC$2:$AC$2744&amp;'AQS-88101'!$E$2:$E$2744&amp;'AQS-88101'!$G$2:$G$2744,0)),""),"")</f>
        <v/>
      </c>
      <c r="C2057" s="42" t="str">
        <f t="array" ref="C2057">IFERROR(IF(INDEX('AQS-88101'!$M$2:$M$2744,MATCH('88101-daily-summary-by-site'!$A2057&amp;'88101-daily-summary-by-site'!C$2&amp;'88101-daily-summary-by-site'!C$3,'AQS-88101'!$AC$2:$AC$2744&amp;'AQS-88101'!$E$2:$E$2744&amp;'AQS-88101'!$G$2:$G$2744,0))&lt;&gt;"",INDEX('AQS-88101'!$M$2:$M$2744,MATCH('88101-daily-summary-by-site'!$A2057&amp;'88101-daily-summary-by-site'!C$2&amp;'88101-daily-summary-by-site'!C$3,'AQS-88101'!$AC$2:$AC$2744&amp;'AQS-88101'!$E$2:$E$2744&amp;'AQS-88101'!$G$2:$G$2744,0)),""),"")</f>
        <v/>
      </c>
      <c r="D2057" s="42" t="str">
        <f t="array" ref="D2057">IFERROR(IF(INDEX('AQS-88101'!$M$2:$M$2744,MATCH('88101-daily-summary-by-site'!$A2057&amp;'88101-daily-summary-by-site'!D$2&amp;'88101-daily-summary-by-site'!D$3,'AQS-88101'!$AC$2:$AC$2744&amp;'AQS-88101'!$E$2:$E$2744&amp;'AQS-88101'!$G$2:$G$2744,0))&lt;&gt;"",INDEX('AQS-88101'!$M$2:$M$2744,MATCH('88101-daily-summary-by-site'!$A2057&amp;'88101-daily-summary-by-site'!D$2&amp;'88101-daily-summary-by-site'!D$3,'AQS-88101'!$AC$2:$AC$2744&amp;'AQS-88101'!$E$2:$E$2744&amp;'AQS-88101'!$G$2:$G$2744,0)),""),"")</f>
        <v/>
      </c>
      <c r="E2057" s="42" t="str">
        <f t="array" ref="E2057">IFERROR(IF(INDEX('AQS-88101'!$M$2:$M$2744,MATCH('88101-daily-summary-by-site'!$A2057&amp;'88101-daily-summary-by-site'!E$2&amp;'88101-daily-summary-by-site'!E$3,'AQS-88101'!$AC$2:$AC$2744&amp;'AQS-88101'!$E$2:$E$2744&amp;'AQS-88101'!$G$2:$G$2744,0))&lt;&gt;"",INDEX('AQS-88101'!$M$2:$M$2744,MATCH('88101-daily-summary-by-site'!$A2057&amp;'88101-daily-summary-by-site'!E$2&amp;'88101-daily-summary-by-site'!E$3,'AQS-88101'!$AC$2:$AC$2744&amp;'AQS-88101'!$E$2:$E$2744&amp;'AQS-88101'!$G$2:$G$2744,0)),""),"")</f>
        <v/>
      </c>
      <c r="F2057" s="42" t="str">
        <f t="array" ref="F2057">IFERROR(IF(INDEX('AQS-88101'!$M$2:$M$2744,MATCH('88101-daily-summary-by-site'!$A2057&amp;'88101-daily-summary-by-site'!F$2&amp;'88101-daily-summary-by-site'!F$3,'AQS-88101'!$AC$2:$AC$2744&amp;'AQS-88101'!$E$2:$E$2744&amp;'AQS-88101'!$G$2:$G$2744,0))&lt;&gt;"",INDEX('AQS-88101'!$M$2:$M$2744,MATCH('88101-daily-summary-by-site'!$A2057&amp;'88101-daily-summary-by-site'!F$2&amp;'88101-daily-summary-by-site'!F$3,'AQS-88101'!$AC$2:$AC$2744&amp;'AQS-88101'!$E$2:$E$2744&amp;'AQS-88101'!$G$2:$G$2744,0)),""),"")</f>
        <v/>
      </c>
      <c r="G2057" s="42" t="str">
        <f t="array" ref="G2057">IFERROR(IF(INDEX('AQS-88101'!$M$2:$M$2744,MATCH('88101-daily-summary-by-site'!$A2057&amp;'88101-daily-summary-by-site'!G$2&amp;'88101-daily-summary-by-site'!G$3,'AQS-88101'!$AC$2:$AC$2744&amp;'AQS-88101'!$E$2:$E$2744&amp;'AQS-88101'!$G$2:$G$2744,0))&lt;&gt;"",INDEX('AQS-88101'!$M$2:$M$2744,MATCH('88101-daily-summary-by-site'!$A2057&amp;'88101-daily-summary-by-site'!G$2&amp;'88101-daily-summary-by-site'!G$3,'AQS-88101'!$AC$2:$AC$2744&amp;'AQS-88101'!$E$2:$E$2744&amp;'AQS-88101'!$G$2:$G$2744,0)),""),"")</f>
        <v/>
      </c>
      <c r="H2057" s="42" t="str">
        <f t="array" ref="H2057">IFERROR(IF(INDEX('AQS-88101'!$M$2:$M$2744,MATCH('88101-daily-summary-by-site'!$A2057&amp;'88101-daily-summary-by-site'!H$2&amp;'88101-daily-summary-by-site'!H$3,'AQS-88101'!$AC$2:$AC$2744&amp;'AQS-88101'!$E$2:$E$2744&amp;'AQS-88101'!$G$2:$G$2744,0))&lt;&gt;"",INDEX('AQS-88101'!$M$2:$M$2744,MATCH('88101-daily-summary-by-site'!$A2057&amp;'88101-daily-summary-by-site'!H$2&amp;'88101-daily-summary-by-site'!H$3,'AQS-88101'!$AC$2:$AC$2744&amp;'AQS-88101'!$E$2:$E$2744&amp;'AQS-88101'!$G$2:$G$2744,0)),""),"")</f>
        <v/>
      </c>
      <c r="I2057" s="108" t="str">
        <f t="array" ref="I2057">IFERROR(IF(INDEX('AQS-88101'!$M$2:$M$2744,MATCH('88101-daily-summary-by-site'!$A2057&amp;'88101-daily-summary-by-site'!I$2&amp;'88101-daily-summary-by-site'!I$3,'AQS-88101'!$AC$2:$AC$2744&amp;'AQS-88101'!$E$2:$E$2744&amp;'AQS-88101'!$G$2:$G$2744,0))&lt;&gt;"",INDEX('AQS-88101'!$M$2:$M$2744,MATCH('88101-daily-summary-by-site'!$A2057&amp;'88101-daily-summary-by-site'!I$2&amp;'88101-daily-summary-by-site'!I$3,'AQS-88101'!$AC$2:$AC$2744&amp;'AQS-88101'!$E$2:$E$2744&amp;'AQS-88101'!$G$2:$G$2744,0)),""),"")</f>
        <v/>
      </c>
      <c r="L2057" s="107" t="str">
        <f t="shared" si="161"/>
        <v/>
      </c>
      <c r="M2057" s="42" t="str">
        <f t="shared" si="162"/>
        <v/>
      </c>
      <c r="N2057" s="42" t="str">
        <f t="shared" si="163"/>
        <v/>
      </c>
      <c r="O2057" s="108" t="str">
        <f t="shared" si="164"/>
        <v/>
      </c>
    </row>
    <row r="2058" spans="1:15" x14ac:dyDescent="0.25">
      <c r="A2058" s="79">
        <f t="shared" si="160"/>
        <v>42211</v>
      </c>
      <c r="B2058" s="107">
        <f t="array" ref="B2058">IFERROR(IF(INDEX('AQS-88101'!$M$2:$M$2744,MATCH('88101-daily-summary-by-site'!$A2058&amp;'88101-daily-summary-by-site'!B$2&amp;'88101-daily-summary-by-site'!B$3,'AQS-88101'!$AC$2:$AC$2744&amp;'AQS-88101'!$E$2:$E$2744&amp;'AQS-88101'!$G$2:$G$2744,0))&lt;&gt;"",INDEX('AQS-88101'!$M$2:$M$2744,MATCH('88101-daily-summary-by-site'!$A2058&amp;'88101-daily-summary-by-site'!B$2&amp;'88101-daily-summary-by-site'!B$3,'AQS-88101'!$AC$2:$AC$2744&amp;'AQS-88101'!$E$2:$E$2744&amp;'AQS-88101'!$G$2:$G$2744,0)),""),"")</f>
        <v>14.6</v>
      </c>
      <c r="C2058" s="42" t="str">
        <f t="array" ref="C2058">IFERROR(IF(INDEX('AQS-88101'!$M$2:$M$2744,MATCH('88101-daily-summary-by-site'!$A2058&amp;'88101-daily-summary-by-site'!C$2&amp;'88101-daily-summary-by-site'!C$3,'AQS-88101'!$AC$2:$AC$2744&amp;'AQS-88101'!$E$2:$E$2744&amp;'AQS-88101'!$G$2:$G$2744,0))&lt;&gt;"",INDEX('AQS-88101'!$M$2:$M$2744,MATCH('88101-daily-summary-by-site'!$A2058&amp;'88101-daily-summary-by-site'!C$2&amp;'88101-daily-summary-by-site'!C$3,'AQS-88101'!$AC$2:$AC$2744&amp;'AQS-88101'!$E$2:$E$2744&amp;'AQS-88101'!$G$2:$G$2744,0)),""),"")</f>
        <v/>
      </c>
      <c r="D2058" s="42">
        <f t="array" ref="D2058">IFERROR(IF(INDEX('AQS-88101'!$M$2:$M$2744,MATCH('88101-daily-summary-by-site'!$A2058&amp;'88101-daily-summary-by-site'!D$2&amp;'88101-daily-summary-by-site'!D$3,'AQS-88101'!$AC$2:$AC$2744&amp;'AQS-88101'!$E$2:$E$2744&amp;'AQS-88101'!$G$2:$G$2744,0))&lt;&gt;"",INDEX('AQS-88101'!$M$2:$M$2744,MATCH('88101-daily-summary-by-site'!$A2058&amp;'88101-daily-summary-by-site'!D$2&amp;'88101-daily-summary-by-site'!D$3,'AQS-88101'!$AC$2:$AC$2744&amp;'AQS-88101'!$E$2:$E$2744&amp;'AQS-88101'!$G$2:$G$2744,0)),""),"")</f>
        <v>15.2</v>
      </c>
      <c r="E2058" s="42" t="str">
        <f t="array" ref="E2058">IFERROR(IF(INDEX('AQS-88101'!$M$2:$M$2744,MATCH('88101-daily-summary-by-site'!$A2058&amp;'88101-daily-summary-by-site'!E$2&amp;'88101-daily-summary-by-site'!E$3,'AQS-88101'!$AC$2:$AC$2744&amp;'AQS-88101'!$E$2:$E$2744&amp;'AQS-88101'!$G$2:$G$2744,0))&lt;&gt;"",INDEX('AQS-88101'!$M$2:$M$2744,MATCH('88101-daily-summary-by-site'!$A2058&amp;'88101-daily-summary-by-site'!E$2&amp;'88101-daily-summary-by-site'!E$3,'AQS-88101'!$AC$2:$AC$2744&amp;'AQS-88101'!$E$2:$E$2744&amp;'AQS-88101'!$G$2:$G$2744,0)),""),"")</f>
        <v/>
      </c>
      <c r="F2058" s="42">
        <f t="array" ref="F2058">IFERROR(IF(INDEX('AQS-88101'!$M$2:$M$2744,MATCH('88101-daily-summary-by-site'!$A2058&amp;'88101-daily-summary-by-site'!F$2&amp;'88101-daily-summary-by-site'!F$3,'AQS-88101'!$AC$2:$AC$2744&amp;'AQS-88101'!$E$2:$E$2744&amp;'AQS-88101'!$G$2:$G$2744,0))&lt;&gt;"",INDEX('AQS-88101'!$M$2:$M$2744,MATCH('88101-daily-summary-by-site'!$A2058&amp;'88101-daily-summary-by-site'!F$2&amp;'88101-daily-summary-by-site'!F$3,'AQS-88101'!$AC$2:$AC$2744&amp;'AQS-88101'!$E$2:$E$2744&amp;'AQS-88101'!$G$2:$G$2744,0)),""),"")</f>
        <v>9.6</v>
      </c>
      <c r="G2058" s="42" t="str">
        <f t="array" ref="G2058">IFERROR(IF(INDEX('AQS-88101'!$M$2:$M$2744,MATCH('88101-daily-summary-by-site'!$A2058&amp;'88101-daily-summary-by-site'!G$2&amp;'88101-daily-summary-by-site'!G$3,'AQS-88101'!$AC$2:$AC$2744&amp;'AQS-88101'!$E$2:$E$2744&amp;'AQS-88101'!$G$2:$G$2744,0))&lt;&gt;"",INDEX('AQS-88101'!$M$2:$M$2744,MATCH('88101-daily-summary-by-site'!$A2058&amp;'88101-daily-summary-by-site'!G$2&amp;'88101-daily-summary-by-site'!G$3,'AQS-88101'!$AC$2:$AC$2744&amp;'AQS-88101'!$E$2:$E$2744&amp;'AQS-88101'!$G$2:$G$2744,0)),""),"")</f>
        <v/>
      </c>
      <c r="H2058" s="42" t="str">
        <f t="array" ref="H2058">IFERROR(IF(INDEX('AQS-88101'!$M$2:$M$2744,MATCH('88101-daily-summary-by-site'!$A2058&amp;'88101-daily-summary-by-site'!H$2&amp;'88101-daily-summary-by-site'!H$3,'AQS-88101'!$AC$2:$AC$2744&amp;'AQS-88101'!$E$2:$E$2744&amp;'AQS-88101'!$G$2:$G$2744,0))&lt;&gt;"",INDEX('AQS-88101'!$M$2:$M$2744,MATCH('88101-daily-summary-by-site'!$A2058&amp;'88101-daily-summary-by-site'!H$2&amp;'88101-daily-summary-by-site'!H$3,'AQS-88101'!$AC$2:$AC$2744&amp;'AQS-88101'!$E$2:$E$2744&amp;'AQS-88101'!$G$2:$G$2744,0)),""),"")</f>
        <v/>
      </c>
      <c r="I2058" s="108" t="str">
        <f t="array" ref="I2058">IFERROR(IF(INDEX('AQS-88101'!$M$2:$M$2744,MATCH('88101-daily-summary-by-site'!$A2058&amp;'88101-daily-summary-by-site'!I$2&amp;'88101-daily-summary-by-site'!I$3,'AQS-88101'!$AC$2:$AC$2744&amp;'AQS-88101'!$E$2:$E$2744&amp;'AQS-88101'!$G$2:$G$2744,0))&lt;&gt;"",INDEX('AQS-88101'!$M$2:$M$2744,MATCH('88101-daily-summary-by-site'!$A2058&amp;'88101-daily-summary-by-site'!I$2&amp;'88101-daily-summary-by-site'!I$3,'AQS-88101'!$AC$2:$AC$2744&amp;'AQS-88101'!$E$2:$E$2744&amp;'AQS-88101'!$G$2:$G$2744,0)),""),"")</f>
        <v/>
      </c>
      <c r="L2058" s="107">
        <f t="shared" si="161"/>
        <v>14.6</v>
      </c>
      <c r="M2058" s="42">
        <f t="shared" si="162"/>
        <v>15.2</v>
      </c>
      <c r="N2058" s="42">
        <f t="shared" si="163"/>
        <v>9.6</v>
      </c>
      <c r="O2058" s="108" t="str">
        <f t="shared" si="164"/>
        <v/>
      </c>
    </row>
    <row r="2059" spans="1:15" x14ac:dyDescent="0.25">
      <c r="A2059" s="79">
        <f t="shared" si="160"/>
        <v>42212</v>
      </c>
      <c r="B2059" s="107" t="str">
        <f t="array" ref="B2059">IFERROR(IF(INDEX('AQS-88101'!$M$2:$M$2744,MATCH('88101-daily-summary-by-site'!$A2059&amp;'88101-daily-summary-by-site'!B$2&amp;'88101-daily-summary-by-site'!B$3,'AQS-88101'!$AC$2:$AC$2744&amp;'AQS-88101'!$E$2:$E$2744&amp;'AQS-88101'!$G$2:$G$2744,0))&lt;&gt;"",INDEX('AQS-88101'!$M$2:$M$2744,MATCH('88101-daily-summary-by-site'!$A2059&amp;'88101-daily-summary-by-site'!B$2&amp;'88101-daily-summary-by-site'!B$3,'AQS-88101'!$AC$2:$AC$2744&amp;'AQS-88101'!$E$2:$E$2744&amp;'AQS-88101'!$G$2:$G$2744,0)),""),"")</f>
        <v/>
      </c>
      <c r="C2059" s="42" t="str">
        <f t="array" ref="C2059">IFERROR(IF(INDEX('AQS-88101'!$M$2:$M$2744,MATCH('88101-daily-summary-by-site'!$A2059&amp;'88101-daily-summary-by-site'!C$2&amp;'88101-daily-summary-by-site'!C$3,'AQS-88101'!$AC$2:$AC$2744&amp;'AQS-88101'!$E$2:$E$2744&amp;'AQS-88101'!$G$2:$G$2744,0))&lt;&gt;"",INDEX('AQS-88101'!$M$2:$M$2744,MATCH('88101-daily-summary-by-site'!$A2059&amp;'88101-daily-summary-by-site'!C$2&amp;'88101-daily-summary-by-site'!C$3,'AQS-88101'!$AC$2:$AC$2744&amp;'AQS-88101'!$E$2:$E$2744&amp;'AQS-88101'!$G$2:$G$2744,0)),""),"")</f>
        <v/>
      </c>
      <c r="D2059" s="42" t="str">
        <f t="array" ref="D2059">IFERROR(IF(INDEX('AQS-88101'!$M$2:$M$2744,MATCH('88101-daily-summary-by-site'!$A2059&amp;'88101-daily-summary-by-site'!D$2&amp;'88101-daily-summary-by-site'!D$3,'AQS-88101'!$AC$2:$AC$2744&amp;'AQS-88101'!$E$2:$E$2744&amp;'AQS-88101'!$G$2:$G$2744,0))&lt;&gt;"",INDEX('AQS-88101'!$M$2:$M$2744,MATCH('88101-daily-summary-by-site'!$A2059&amp;'88101-daily-summary-by-site'!D$2&amp;'88101-daily-summary-by-site'!D$3,'AQS-88101'!$AC$2:$AC$2744&amp;'AQS-88101'!$E$2:$E$2744&amp;'AQS-88101'!$G$2:$G$2744,0)),""),"")</f>
        <v/>
      </c>
      <c r="E2059" s="42" t="str">
        <f t="array" ref="E2059">IFERROR(IF(INDEX('AQS-88101'!$M$2:$M$2744,MATCH('88101-daily-summary-by-site'!$A2059&amp;'88101-daily-summary-by-site'!E$2&amp;'88101-daily-summary-by-site'!E$3,'AQS-88101'!$AC$2:$AC$2744&amp;'AQS-88101'!$E$2:$E$2744&amp;'AQS-88101'!$G$2:$G$2744,0))&lt;&gt;"",INDEX('AQS-88101'!$M$2:$M$2744,MATCH('88101-daily-summary-by-site'!$A2059&amp;'88101-daily-summary-by-site'!E$2&amp;'88101-daily-summary-by-site'!E$3,'AQS-88101'!$AC$2:$AC$2744&amp;'AQS-88101'!$E$2:$E$2744&amp;'AQS-88101'!$G$2:$G$2744,0)),""),"")</f>
        <v/>
      </c>
      <c r="F2059" s="42" t="str">
        <f t="array" ref="F2059">IFERROR(IF(INDEX('AQS-88101'!$M$2:$M$2744,MATCH('88101-daily-summary-by-site'!$A2059&amp;'88101-daily-summary-by-site'!F$2&amp;'88101-daily-summary-by-site'!F$3,'AQS-88101'!$AC$2:$AC$2744&amp;'AQS-88101'!$E$2:$E$2744&amp;'AQS-88101'!$G$2:$G$2744,0))&lt;&gt;"",INDEX('AQS-88101'!$M$2:$M$2744,MATCH('88101-daily-summary-by-site'!$A2059&amp;'88101-daily-summary-by-site'!F$2&amp;'88101-daily-summary-by-site'!F$3,'AQS-88101'!$AC$2:$AC$2744&amp;'AQS-88101'!$E$2:$E$2744&amp;'AQS-88101'!$G$2:$G$2744,0)),""),"")</f>
        <v/>
      </c>
      <c r="G2059" s="42" t="str">
        <f t="array" ref="G2059">IFERROR(IF(INDEX('AQS-88101'!$M$2:$M$2744,MATCH('88101-daily-summary-by-site'!$A2059&amp;'88101-daily-summary-by-site'!G$2&amp;'88101-daily-summary-by-site'!G$3,'AQS-88101'!$AC$2:$AC$2744&amp;'AQS-88101'!$E$2:$E$2744&amp;'AQS-88101'!$G$2:$G$2744,0))&lt;&gt;"",INDEX('AQS-88101'!$M$2:$M$2744,MATCH('88101-daily-summary-by-site'!$A2059&amp;'88101-daily-summary-by-site'!G$2&amp;'88101-daily-summary-by-site'!G$3,'AQS-88101'!$AC$2:$AC$2744&amp;'AQS-88101'!$E$2:$E$2744&amp;'AQS-88101'!$G$2:$G$2744,0)),""),"")</f>
        <v/>
      </c>
      <c r="H2059" s="42" t="str">
        <f t="array" ref="H2059">IFERROR(IF(INDEX('AQS-88101'!$M$2:$M$2744,MATCH('88101-daily-summary-by-site'!$A2059&amp;'88101-daily-summary-by-site'!H$2&amp;'88101-daily-summary-by-site'!H$3,'AQS-88101'!$AC$2:$AC$2744&amp;'AQS-88101'!$E$2:$E$2744&amp;'AQS-88101'!$G$2:$G$2744,0))&lt;&gt;"",INDEX('AQS-88101'!$M$2:$M$2744,MATCH('88101-daily-summary-by-site'!$A2059&amp;'88101-daily-summary-by-site'!H$2&amp;'88101-daily-summary-by-site'!H$3,'AQS-88101'!$AC$2:$AC$2744&amp;'AQS-88101'!$E$2:$E$2744&amp;'AQS-88101'!$G$2:$G$2744,0)),""),"")</f>
        <v/>
      </c>
      <c r="I2059" s="108" t="str">
        <f t="array" ref="I2059">IFERROR(IF(INDEX('AQS-88101'!$M$2:$M$2744,MATCH('88101-daily-summary-by-site'!$A2059&amp;'88101-daily-summary-by-site'!I$2&amp;'88101-daily-summary-by-site'!I$3,'AQS-88101'!$AC$2:$AC$2744&amp;'AQS-88101'!$E$2:$E$2744&amp;'AQS-88101'!$G$2:$G$2744,0))&lt;&gt;"",INDEX('AQS-88101'!$M$2:$M$2744,MATCH('88101-daily-summary-by-site'!$A2059&amp;'88101-daily-summary-by-site'!I$2&amp;'88101-daily-summary-by-site'!I$3,'AQS-88101'!$AC$2:$AC$2744&amp;'AQS-88101'!$E$2:$E$2744&amp;'AQS-88101'!$G$2:$G$2744,0)),""),"")</f>
        <v/>
      </c>
      <c r="L2059" s="107" t="str">
        <f t="shared" si="161"/>
        <v/>
      </c>
      <c r="M2059" s="42" t="str">
        <f t="shared" si="162"/>
        <v/>
      </c>
      <c r="N2059" s="42" t="str">
        <f t="shared" si="163"/>
        <v/>
      </c>
      <c r="O2059" s="108" t="str">
        <f t="shared" si="164"/>
        <v/>
      </c>
    </row>
    <row r="2060" spans="1:15" x14ac:dyDescent="0.25">
      <c r="A2060" s="79">
        <f t="shared" si="160"/>
        <v>42213</v>
      </c>
      <c r="B2060" s="107" t="str">
        <f t="array" ref="B2060">IFERROR(IF(INDEX('AQS-88101'!$M$2:$M$2744,MATCH('88101-daily-summary-by-site'!$A2060&amp;'88101-daily-summary-by-site'!B$2&amp;'88101-daily-summary-by-site'!B$3,'AQS-88101'!$AC$2:$AC$2744&amp;'AQS-88101'!$E$2:$E$2744&amp;'AQS-88101'!$G$2:$G$2744,0))&lt;&gt;"",INDEX('AQS-88101'!$M$2:$M$2744,MATCH('88101-daily-summary-by-site'!$A2060&amp;'88101-daily-summary-by-site'!B$2&amp;'88101-daily-summary-by-site'!B$3,'AQS-88101'!$AC$2:$AC$2744&amp;'AQS-88101'!$E$2:$E$2744&amp;'AQS-88101'!$G$2:$G$2744,0)),""),"")</f>
        <v/>
      </c>
      <c r="C2060" s="42" t="str">
        <f t="array" ref="C2060">IFERROR(IF(INDEX('AQS-88101'!$M$2:$M$2744,MATCH('88101-daily-summary-by-site'!$A2060&amp;'88101-daily-summary-by-site'!C$2&amp;'88101-daily-summary-by-site'!C$3,'AQS-88101'!$AC$2:$AC$2744&amp;'AQS-88101'!$E$2:$E$2744&amp;'AQS-88101'!$G$2:$G$2744,0))&lt;&gt;"",INDEX('AQS-88101'!$M$2:$M$2744,MATCH('88101-daily-summary-by-site'!$A2060&amp;'88101-daily-summary-by-site'!C$2&amp;'88101-daily-summary-by-site'!C$3,'AQS-88101'!$AC$2:$AC$2744&amp;'AQS-88101'!$E$2:$E$2744&amp;'AQS-88101'!$G$2:$G$2744,0)),""),"")</f>
        <v/>
      </c>
      <c r="D2060" s="42" t="str">
        <f t="array" ref="D2060">IFERROR(IF(INDEX('AQS-88101'!$M$2:$M$2744,MATCH('88101-daily-summary-by-site'!$A2060&amp;'88101-daily-summary-by-site'!D$2&amp;'88101-daily-summary-by-site'!D$3,'AQS-88101'!$AC$2:$AC$2744&amp;'AQS-88101'!$E$2:$E$2744&amp;'AQS-88101'!$G$2:$G$2744,0))&lt;&gt;"",INDEX('AQS-88101'!$M$2:$M$2744,MATCH('88101-daily-summary-by-site'!$A2060&amp;'88101-daily-summary-by-site'!D$2&amp;'88101-daily-summary-by-site'!D$3,'AQS-88101'!$AC$2:$AC$2744&amp;'AQS-88101'!$E$2:$E$2744&amp;'AQS-88101'!$G$2:$G$2744,0)),""),"")</f>
        <v/>
      </c>
      <c r="E2060" s="42" t="str">
        <f t="array" ref="E2060">IFERROR(IF(INDEX('AQS-88101'!$M$2:$M$2744,MATCH('88101-daily-summary-by-site'!$A2060&amp;'88101-daily-summary-by-site'!E$2&amp;'88101-daily-summary-by-site'!E$3,'AQS-88101'!$AC$2:$AC$2744&amp;'AQS-88101'!$E$2:$E$2744&amp;'AQS-88101'!$G$2:$G$2744,0))&lt;&gt;"",INDEX('AQS-88101'!$M$2:$M$2744,MATCH('88101-daily-summary-by-site'!$A2060&amp;'88101-daily-summary-by-site'!E$2&amp;'88101-daily-summary-by-site'!E$3,'AQS-88101'!$AC$2:$AC$2744&amp;'AQS-88101'!$E$2:$E$2744&amp;'AQS-88101'!$G$2:$G$2744,0)),""),"")</f>
        <v/>
      </c>
      <c r="F2060" s="42" t="str">
        <f t="array" ref="F2060">IFERROR(IF(INDEX('AQS-88101'!$M$2:$M$2744,MATCH('88101-daily-summary-by-site'!$A2060&amp;'88101-daily-summary-by-site'!F$2&amp;'88101-daily-summary-by-site'!F$3,'AQS-88101'!$AC$2:$AC$2744&amp;'AQS-88101'!$E$2:$E$2744&amp;'AQS-88101'!$G$2:$G$2744,0))&lt;&gt;"",INDEX('AQS-88101'!$M$2:$M$2744,MATCH('88101-daily-summary-by-site'!$A2060&amp;'88101-daily-summary-by-site'!F$2&amp;'88101-daily-summary-by-site'!F$3,'AQS-88101'!$AC$2:$AC$2744&amp;'AQS-88101'!$E$2:$E$2744&amp;'AQS-88101'!$G$2:$G$2744,0)),""),"")</f>
        <v/>
      </c>
      <c r="G2060" s="42" t="str">
        <f t="array" ref="G2060">IFERROR(IF(INDEX('AQS-88101'!$M$2:$M$2744,MATCH('88101-daily-summary-by-site'!$A2060&amp;'88101-daily-summary-by-site'!G$2&amp;'88101-daily-summary-by-site'!G$3,'AQS-88101'!$AC$2:$AC$2744&amp;'AQS-88101'!$E$2:$E$2744&amp;'AQS-88101'!$G$2:$G$2744,0))&lt;&gt;"",INDEX('AQS-88101'!$M$2:$M$2744,MATCH('88101-daily-summary-by-site'!$A2060&amp;'88101-daily-summary-by-site'!G$2&amp;'88101-daily-summary-by-site'!G$3,'AQS-88101'!$AC$2:$AC$2744&amp;'AQS-88101'!$E$2:$E$2744&amp;'AQS-88101'!$G$2:$G$2744,0)),""),"")</f>
        <v/>
      </c>
      <c r="H2060" s="42" t="str">
        <f t="array" ref="H2060">IFERROR(IF(INDEX('AQS-88101'!$M$2:$M$2744,MATCH('88101-daily-summary-by-site'!$A2060&amp;'88101-daily-summary-by-site'!H$2&amp;'88101-daily-summary-by-site'!H$3,'AQS-88101'!$AC$2:$AC$2744&amp;'AQS-88101'!$E$2:$E$2744&amp;'AQS-88101'!$G$2:$G$2744,0))&lt;&gt;"",INDEX('AQS-88101'!$M$2:$M$2744,MATCH('88101-daily-summary-by-site'!$A2060&amp;'88101-daily-summary-by-site'!H$2&amp;'88101-daily-summary-by-site'!H$3,'AQS-88101'!$AC$2:$AC$2744&amp;'AQS-88101'!$E$2:$E$2744&amp;'AQS-88101'!$G$2:$G$2744,0)),""),"")</f>
        <v/>
      </c>
      <c r="I2060" s="108" t="str">
        <f t="array" ref="I2060">IFERROR(IF(INDEX('AQS-88101'!$M$2:$M$2744,MATCH('88101-daily-summary-by-site'!$A2060&amp;'88101-daily-summary-by-site'!I$2&amp;'88101-daily-summary-by-site'!I$3,'AQS-88101'!$AC$2:$AC$2744&amp;'AQS-88101'!$E$2:$E$2744&amp;'AQS-88101'!$G$2:$G$2744,0))&lt;&gt;"",INDEX('AQS-88101'!$M$2:$M$2744,MATCH('88101-daily-summary-by-site'!$A2060&amp;'88101-daily-summary-by-site'!I$2&amp;'88101-daily-summary-by-site'!I$3,'AQS-88101'!$AC$2:$AC$2744&amp;'AQS-88101'!$E$2:$E$2744&amp;'AQS-88101'!$G$2:$G$2744,0)),""),"")</f>
        <v/>
      </c>
      <c r="L2060" s="107" t="str">
        <f t="shared" si="161"/>
        <v/>
      </c>
      <c r="M2060" s="42" t="str">
        <f t="shared" si="162"/>
        <v/>
      </c>
      <c r="N2060" s="42" t="str">
        <f t="shared" si="163"/>
        <v/>
      </c>
      <c r="O2060" s="108" t="str">
        <f t="shared" si="164"/>
        <v/>
      </c>
    </row>
    <row r="2061" spans="1:15" x14ac:dyDescent="0.25">
      <c r="A2061" s="79">
        <f t="shared" si="160"/>
        <v>42214</v>
      </c>
      <c r="B2061" s="107">
        <f t="array" ref="B2061">IFERROR(IF(INDEX('AQS-88101'!$M$2:$M$2744,MATCH('88101-daily-summary-by-site'!$A2061&amp;'88101-daily-summary-by-site'!B$2&amp;'88101-daily-summary-by-site'!B$3,'AQS-88101'!$AC$2:$AC$2744&amp;'AQS-88101'!$E$2:$E$2744&amp;'AQS-88101'!$G$2:$G$2744,0))&lt;&gt;"",INDEX('AQS-88101'!$M$2:$M$2744,MATCH('88101-daily-summary-by-site'!$A2061&amp;'88101-daily-summary-by-site'!B$2&amp;'88101-daily-summary-by-site'!B$3,'AQS-88101'!$AC$2:$AC$2744&amp;'AQS-88101'!$E$2:$E$2744&amp;'AQS-88101'!$G$2:$G$2744,0)),""),"")</f>
        <v>14.6</v>
      </c>
      <c r="C2061" s="42" t="str">
        <f t="array" ref="C2061">IFERROR(IF(INDEX('AQS-88101'!$M$2:$M$2744,MATCH('88101-daily-summary-by-site'!$A2061&amp;'88101-daily-summary-by-site'!C$2&amp;'88101-daily-summary-by-site'!C$3,'AQS-88101'!$AC$2:$AC$2744&amp;'AQS-88101'!$E$2:$E$2744&amp;'AQS-88101'!$G$2:$G$2744,0))&lt;&gt;"",INDEX('AQS-88101'!$M$2:$M$2744,MATCH('88101-daily-summary-by-site'!$A2061&amp;'88101-daily-summary-by-site'!C$2&amp;'88101-daily-summary-by-site'!C$3,'AQS-88101'!$AC$2:$AC$2744&amp;'AQS-88101'!$E$2:$E$2744&amp;'AQS-88101'!$G$2:$G$2744,0)),""),"")</f>
        <v/>
      </c>
      <c r="D2061" s="42">
        <f t="array" ref="D2061">IFERROR(IF(INDEX('AQS-88101'!$M$2:$M$2744,MATCH('88101-daily-summary-by-site'!$A2061&amp;'88101-daily-summary-by-site'!D$2&amp;'88101-daily-summary-by-site'!D$3,'AQS-88101'!$AC$2:$AC$2744&amp;'AQS-88101'!$E$2:$E$2744&amp;'AQS-88101'!$G$2:$G$2744,0))&lt;&gt;"",INDEX('AQS-88101'!$M$2:$M$2744,MATCH('88101-daily-summary-by-site'!$A2061&amp;'88101-daily-summary-by-site'!D$2&amp;'88101-daily-summary-by-site'!D$3,'AQS-88101'!$AC$2:$AC$2744&amp;'AQS-88101'!$E$2:$E$2744&amp;'AQS-88101'!$G$2:$G$2744,0)),""),"")</f>
        <v>15</v>
      </c>
      <c r="E2061" s="42">
        <f t="array" ref="E2061">IFERROR(IF(INDEX('AQS-88101'!$M$2:$M$2744,MATCH('88101-daily-summary-by-site'!$A2061&amp;'88101-daily-summary-by-site'!E$2&amp;'88101-daily-summary-by-site'!E$3,'AQS-88101'!$AC$2:$AC$2744&amp;'AQS-88101'!$E$2:$E$2744&amp;'AQS-88101'!$G$2:$G$2744,0))&lt;&gt;"",INDEX('AQS-88101'!$M$2:$M$2744,MATCH('88101-daily-summary-by-site'!$A2061&amp;'88101-daily-summary-by-site'!E$2&amp;'88101-daily-summary-by-site'!E$3,'AQS-88101'!$AC$2:$AC$2744&amp;'AQS-88101'!$E$2:$E$2744&amp;'AQS-88101'!$G$2:$G$2744,0)),""),"")</f>
        <v>14.5</v>
      </c>
      <c r="F2061" s="42">
        <f t="array" ref="F2061">IFERROR(IF(INDEX('AQS-88101'!$M$2:$M$2744,MATCH('88101-daily-summary-by-site'!$A2061&amp;'88101-daily-summary-by-site'!F$2&amp;'88101-daily-summary-by-site'!F$3,'AQS-88101'!$AC$2:$AC$2744&amp;'AQS-88101'!$E$2:$E$2744&amp;'AQS-88101'!$G$2:$G$2744,0))&lt;&gt;"",INDEX('AQS-88101'!$M$2:$M$2744,MATCH('88101-daily-summary-by-site'!$A2061&amp;'88101-daily-summary-by-site'!F$2&amp;'88101-daily-summary-by-site'!F$3,'AQS-88101'!$AC$2:$AC$2744&amp;'AQS-88101'!$E$2:$E$2744&amp;'AQS-88101'!$G$2:$G$2744,0)),""),"")</f>
        <v>11.7</v>
      </c>
      <c r="G2061" s="42" t="str">
        <f t="array" ref="G2061">IFERROR(IF(INDEX('AQS-88101'!$M$2:$M$2744,MATCH('88101-daily-summary-by-site'!$A2061&amp;'88101-daily-summary-by-site'!G$2&amp;'88101-daily-summary-by-site'!G$3,'AQS-88101'!$AC$2:$AC$2744&amp;'AQS-88101'!$E$2:$E$2744&amp;'AQS-88101'!$G$2:$G$2744,0))&lt;&gt;"",INDEX('AQS-88101'!$M$2:$M$2744,MATCH('88101-daily-summary-by-site'!$A2061&amp;'88101-daily-summary-by-site'!G$2&amp;'88101-daily-summary-by-site'!G$3,'AQS-88101'!$AC$2:$AC$2744&amp;'AQS-88101'!$E$2:$E$2744&amp;'AQS-88101'!$G$2:$G$2744,0)),""),"")</f>
        <v/>
      </c>
      <c r="H2061" s="42" t="str">
        <f t="array" ref="H2061">IFERROR(IF(INDEX('AQS-88101'!$M$2:$M$2744,MATCH('88101-daily-summary-by-site'!$A2061&amp;'88101-daily-summary-by-site'!H$2&amp;'88101-daily-summary-by-site'!H$3,'AQS-88101'!$AC$2:$AC$2744&amp;'AQS-88101'!$E$2:$E$2744&amp;'AQS-88101'!$G$2:$G$2744,0))&lt;&gt;"",INDEX('AQS-88101'!$M$2:$M$2744,MATCH('88101-daily-summary-by-site'!$A2061&amp;'88101-daily-summary-by-site'!H$2&amp;'88101-daily-summary-by-site'!H$3,'AQS-88101'!$AC$2:$AC$2744&amp;'AQS-88101'!$E$2:$E$2744&amp;'AQS-88101'!$G$2:$G$2744,0)),""),"")</f>
        <v/>
      </c>
      <c r="I2061" s="108" t="str">
        <f t="array" ref="I2061">IFERROR(IF(INDEX('AQS-88101'!$M$2:$M$2744,MATCH('88101-daily-summary-by-site'!$A2061&amp;'88101-daily-summary-by-site'!I$2&amp;'88101-daily-summary-by-site'!I$3,'AQS-88101'!$AC$2:$AC$2744&amp;'AQS-88101'!$E$2:$E$2744&amp;'AQS-88101'!$G$2:$G$2744,0))&lt;&gt;"",INDEX('AQS-88101'!$M$2:$M$2744,MATCH('88101-daily-summary-by-site'!$A2061&amp;'88101-daily-summary-by-site'!I$2&amp;'88101-daily-summary-by-site'!I$3,'AQS-88101'!$AC$2:$AC$2744&amp;'AQS-88101'!$E$2:$E$2744&amp;'AQS-88101'!$G$2:$G$2744,0)),""),"")</f>
        <v/>
      </c>
      <c r="L2061" s="107">
        <f t="shared" si="161"/>
        <v>14.6</v>
      </c>
      <c r="M2061" s="42">
        <f t="shared" si="162"/>
        <v>15</v>
      </c>
      <c r="N2061" s="42">
        <f t="shared" si="163"/>
        <v>11.7</v>
      </c>
      <c r="O2061" s="108" t="str">
        <f t="shared" si="164"/>
        <v/>
      </c>
    </row>
    <row r="2062" spans="1:15" x14ac:dyDescent="0.25">
      <c r="A2062" s="79">
        <f t="shared" si="160"/>
        <v>42215</v>
      </c>
      <c r="B2062" s="107" t="str">
        <f t="array" ref="B2062">IFERROR(IF(INDEX('AQS-88101'!$M$2:$M$2744,MATCH('88101-daily-summary-by-site'!$A2062&amp;'88101-daily-summary-by-site'!B$2&amp;'88101-daily-summary-by-site'!B$3,'AQS-88101'!$AC$2:$AC$2744&amp;'AQS-88101'!$E$2:$E$2744&amp;'AQS-88101'!$G$2:$G$2744,0))&lt;&gt;"",INDEX('AQS-88101'!$M$2:$M$2744,MATCH('88101-daily-summary-by-site'!$A2062&amp;'88101-daily-summary-by-site'!B$2&amp;'88101-daily-summary-by-site'!B$3,'AQS-88101'!$AC$2:$AC$2744&amp;'AQS-88101'!$E$2:$E$2744&amp;'AQS-88101'!$G$2:$G$2744,0)),""),"")</f>
        <v/>
      </c>
      <c r="C2062" s="42" t="str">
        <f t="array" ref="C2062">IFERROR(IF(INDEX('AQS-88101'!$M$2:$M$2744,MATCH('88101-daily-summary-by-site'!$A2062&amp;'88101-daily-summary-by-site'!C$2&amp;'88101-daily-summary-by-site'!C$3,'AQS-88101'!$AC$2:$AC$2744&amp;'AQS-88101'!$E$2:$E$2744&amp;'AQS-88101'!$G$2:$G$2744,0))&lt;&gt;"",INDEX('AQS-88101'!$M$2:$M$2744,MATCH('88101-daily-summary-by-site'!$A2062&amp;'88101-daily-summary-by-site'!C$2&amp;'88101-daily-summary-by-site'!C$3,'AQS-88101'!$AC$2:$AC$2744&amp;'AQS-88101'!$E$2:$E$2744&amp;'AQS-88101'!$G$2:$G$2744,0)),""),"")</f>
        <v/>
      </c>
      <c r="D2062" s="42" t="str">
        <f t="array" ref="D2062">IFERROR(IF(INDEX('AQS-88101'!$M$2:$M$2744,MATCH('88101-daily-summary-by-site'!$A2062&amp;'88101-daily-summary-by-site'!D$2&amp;'88101-daily-summary-by-site'!D$3,'AQS-88101'!$AC$2:$AC$2744&amp;'AQS-88101'!$E$2:$E$2744&amp;'AQS-88101'!$G$2:$G$2744,0))&lt;&gt;"",INDEX('AQS-88101'!$M$2:$M$2744,MATCH('88101-daily-summary-by-site'!$A2062&amp;'88101-daily-summary-by-site'!D$2&amp;'88101-daily-summary-by-site'!D$3,'AQS-88101'!$AC$2:$AC$2744&amp;'AQS-88101'!$E$2:$E$2744&amp;'AQS-88101'!$G$2:$G$2744,0)),""),"")</f>
        <v/>
      </c>
      <c r="E2062" s="42" t="str">
        <f t="array" ref="E2062">IFERROR(IF(INDEX('AQS-88101'!$M$2:$M$2744,MATCH('88101-daily-summary-by-site'!$A2062&amp;'88101-daily-summary-by-site'!E$2&amp;'88101-daily-summary-by-site'!E$3,'AQS-88101'!$AC$2:$AC$2744&amp;'AQS-88101'!$E$2:$E$2744&amp;'AQS-88101'!$G$2:$G$2744,0))&lt;&gt;"",INDEX('AQS-88101'!$M$2:$M$2744,MATCH('88101-daily-summary-by-site'!$A2062&amp;'88101-daily-summary-by-site'!E$2&amp;'88101-daily-summary-by-site'!E$3,'AQS-88101'!$AC$2:$AC$2744&amp;'AQS-88101'!$E$2:$E$2744&amp;'AQS-88101'!$G$2:$G$2744,0)),""),"")</f>
        <v/>
      </c>
      <c r="F2062" s="42" t="str">
        <f t="array" ref="F2062">IFERROR(IF(INDEX('AQS-88101'!$M$2:$M$2744,MATCH('88101-daily-summary-by-site'!$A2062&amp;'88101-daily-summary-by-site'!F$2&amp;'88101-daily-summary-by-site'!F$3,'AQS-88101'!$AC$2:$AC$2744&amp;'AQS-88101'!$E$2:$E$2744&amp;'AQS-88101'!$G$2:$G$2744,0))&lt;&gt;"",INDEX('AQS-88101'!$M$2:$M$2744,MATCH('88101-daily-summary-by-site'!$A2062&amp;'88101-daily-summary-by-site'!F$2&amp;'88101-daily-summary-by-site'!F$3,'AQS-88101'!$AC$2:$AC$2744&amp;'AQS-88101'!$E$2:$E$2744&amp;'AQS-88101'!$G$2:$G$2744,0)),""),"")</f>
        <v/>
      </c>
      <c r="G2062" s="42" t="str">
        <f t="array" ref="G2062">IFERROR(IF(INDEX('AQS-88101'!$M$2:$M$2744,MATCH('88101-daily-summary-by-site'!$A2062&amp;'88101-daily-summary-by-site'!G$2&amp;'88101-daily-summary-by-site'!G$3,'AQS-88101'!$AC$2:$AC$2744&amp;'AQS-88101'!$E$2:$E$2744&amp;'AQS-88101'!$G$2:$G$2744,0))&lt;&gt;"",INDEX('AQS-88101'!$M$2:$M$2744,MATCH('88101-daily-summary-by-site'!$A2062&amp;'88101-daily-summary-by-site'!G$2&amp;'88101-daily-summary-by-site'!G$3,'AQS-88101'!$AC$2:$AC$2744&amp;'AQS-88101'!$E$2:$E$2744&amp;'AQS-88101'!$G$2:$G$2744,0)),""),"")</f>
        <v/>
      </c>
      <c r="H2062" s="42" t="str">
        <f t="array" ref="H2062">IFERROR(IF(INDEX('AQS-88101'!$M$2:$M$2744,MATCH('88101-daily-summary-by-site'!$A2062&amp;'88101-daily-summary-by-site'!H$2&amp;'88101-daily-summary-by-site'!H$3,'AQS-88101'!$AC$2:$AC$2744&amp;'AQS-88101'!$E$2:$E$2744&amp;'AQS-88101'!$G$2:$G$2744,0))&lt;&gt;"",INDEX('AQS-88101'!$M$2:$M$2744,MATCH('88101-daily-summary-by-site'!$A2062&amp;'88101-daily-summary-by-site'!H$2&amp;'88101-daily-summary-by-site'!H$3,'AQS-88101'!$AC$2:$AC$2744&amp;'AQS-88101'!$E$2:$E$2744&amp;'AQS-88101'!$G$2:$G$2744,0)),""),"")</f>
        <v/>
      </c>
      <c r="I2062" s="108" t="str">
        <f t="array" ref="I2062">IFERROR(IF(INDEX('AQS-88101'!$M$2:$M$2744,MATCH('88101-daily-summary-by-site'!$A2062&amp;'88101-daily-summary-by-site'!I$2&amp;'88101-daily-summary-by-site'!I$3,'AQS-88101'!$AC$2:$AC$2744&amp;'AQS-88101'!$E$2:$E$2744&amp;'AQS-88101'!$G$2:$G$2744,0))&lt;&gt;"",INDEX('AQS-88101'!$M$2:$M$2744,MATCH('88101-daily-summary-by-site'!$A2062&amp;'88101-daily-summary-by-site'!I$2&amp;'88101-daily-summary-by-site'!I$3,'AQS-88101'!$AC$2:$AC$2744&amp;'AQS-88101'!$E$2:$E$2744&amp;'AQS-88101'!$G$2:$G$2744,0)),""),"")</f>
        <v/>
      </c>
      <c r="L2062" s="107" t="str">
        <f t="shared" si="161"/>
        <v/>
      </c>
      <c r="M2062" s="42" t="str">
        <f t="shared" si="162"/>
        <v/>
      </c>
      <c r="N2062" s="42" t="str">
        <f t="shared" si="163"/>
        <v/>
      </c>
      <c r="O2062" s="108" t="str">
        <f t="shared" si="164"/>
        <v/>
      </c>
    </row>
    <row r="2063" spans="1:15" x14ac:dyDescent="0.25">
      <c r="A2063" s="79">
        <f t="shared" si="160"/>
        <v>42216</v>
      </c>
      <c r="B2063" s="107" t="str">
        <f t="array" ref="B2063">IFERROR(IF(INDEX('AQS-88101'!$M$2:$M$2744,MATCH('88101-daily-summary-by-site'!$A2063&amp;'88101-daily-summary-by-site'!B$2&amp;'88101-daily-summary-by-site'!B$3,'AQS-88101'!$AC$2:$AC$2744&amp;'AQS-88101'!$E$2:$E$2744&amp;'AQS-88101'!$G$2:$G$2744,0))&lt;&gt;"",INDEX('AQS-88101'!$M$2:$M$2744,MATCH('88101-daily-summary-by-site'!$A2063&amp;'88101-daily-summary-by-site'!B$2&amp;'88101-daily-summary-by-site'!B$3,'AQS-88101'!$AC$2:$AC$2744&amp;'AQS-88101'!$E$2:$E$2744&amp;'AQS-88101'!$G$2:$G$2744,0)),""),"")</f>
        <v/>
      </c>
      <c r="C2063" s="42" t="str">
        <f t="array" ref="C2063">IFERROR(IF(INDEX('AQS-88101'!$M$2:$M$2744,MATCH('88101-daily-summary-by-site'!$A2063&amp;'88101-daily-summary-by-site'!C$2&amp;'88101-daily-summary-by-site'!C$3,'AQS-88101'!$AC$2:$AC$2744&amp;'AQS-88101'!$E$2:$E$2744&amp;'AQS-88101'!$G$2:$G$2744,0))&lt;&gt;"",INDEX('AQS-88101'!$M$2:$M$2744,MATCH('88101-daily-summary-by-site'!$A2063&amp;'88101-daily-summary-by-site'!C$2&amp;'88101-daily-summary-by-site'!C$3,'AQS-88101'!$AC$2:$AC$2744&amp;'AQS-88101'!$E$2:$E$2744&amp;'AQS-88101'!$G$2:$G$2744,0)),""),"")</f>
        <v/>
      </c>
      <c r="D2063" s="42" t="str">
        <f t="array" ref="D2063">IFERROR(IF(INDEX('AQS-88101'!$M$2:$M$2744,MATCH('88101-daily-summary-by-site'!$A2063&amp;'88101-daily-summary-by-site'!D$2&amp;'88101-daily-summary-by-site'!D$3,'AQS-88101'!$AC$2:$AC$2744&amp;'AQS-88101'!$E$2:$E$2744&amp;'AQS-88101'!$G$2:$G$2744,0))&lt;&gt;"",INDEX('AQS-88101'!$M$2:$M$2744,MATCH('88101-daily-summary-by-site'!$A2063&amp;'88101-daily-summary-by-site'!D$2&amp;'88101-daily-summary-by-site'!D$3,'AQS-88101'!$AC$2:$AC$2744&amp;'AQS-88101'!$E$2:$E$2744&amp;'AQS-88101'!$G$2:$G$2744,0)),""),"")</f>
        <v/>
      </c>
      <c r="E2063" s="42" t="str">
        <f t="array" ref="E2063">IFERROR(IF(INDEX('AQS-88101'!$M$2:$M$2744,MATCH('88101-daily-summary-by-site'!$A2063&amp;'88101-daily-summary-by-site'!E$2&amp;'88101-daily-summary-by-site'!E$3,'AQS-88101'!$AC$2:$AC$2744&amp;'AQS-88101'!$E$2:$E$2744&amp;'AQS-88101'!$G$2:$G$2744,0))&lt;&gt;"",INDEX('AQS-88101'!$M$2:$M$2744,MATCH('88101-daily-summary-by-site'!$A2063&amp;'88101-daily-summary-by-site'!E$2&amp;'88101-daily-summary-by-site'!E$3,'AQS-88101'!$AC$2:$AC$2744&amp;'AQS-88101'!$E$2:$E$2744&amp;'AQS-88101'!$G$2:$G$2744,0)),""),"")</f>
        <v/>
      </c>
      <c r="F2063" s="42" t="str">
        <f t="array" ref="F2063">IFERROR(IF(INDEX('AQS-88101'!$M$2:$M$2744,MATCH('88101-daily-summary-by-site'!$A2063&amp;'88101-daily-summary-by-site'!F$2&amp;'88101-daily-summary-by-site'!F$3,'AQS-88101'!$AC$2:$AC$2744&amp;'AQS-88101'!$E$2:$E$2744&amp;'AQS-88101'!$G$2:$G$2744,0))&lt;&gt;"",INDEX('AQS-88101'!$M$2:$M$2744,MATCH('88101-daily-summary-by-site'!$A2063&amp;'88101-daily-summary-by-site'!F$2&amp;'88101-daily-summary-by-site'!F$3,'AQS-88101'!$AC$2:$AC$2744&amp;'AQS-88101'!$E$2:$E$2744&amp;'AQS-88101'!$G$2:$G$2744,0)),""),"")</f>
        <v/>
      </c>
      <c r="G2063" s="42" t="str">
        <f t="array" ref="G2063">IFERROR(IF(INDEX('AQS-88101'!$M$2:$M$2744,MATCH('88101-daily-summary-by-site'!$A2063&amp;'88101-daily-summary-by-site'!G$2&amp;'88101-daily-summary-by-site'!G$3,'AQS-88101'!$AC$2:$AC$2744&amp;'AQS-88101'!$E$2:$E$2744&amp;'AQS-88101'!$G$2:$G$2744,0))&lt;&gt;"",INDEX('AQS-88101'!$M$2:$M$2744,MATCH('88101-daily-summary-by-site'!$A2063&amp;'88101-daily-summary-by-site'!G$2&amp;'88101-daily-summary-by-site'!G$3,'AQS-88101'!$AC$2:$AC$2744&amp;'AQS-88101'!$E$2:$E$2744&amp;'AQS-88101'!$G$2:$G$2744,0)),""),"")</f>
        <v/>
      </c>
      <c r="H2063" s="42" t="str">
        <f t="array" ref="H2063">IFERROR(IF(INDEX('AQS-88101'!$M$2:$M$2744,MATCH('88101-daily-summary-by-site'!$A2063&amp;'88101-daily-summary-by-site'!H$2&amp;'88101-daily-summary-by-site'!H$3,'AQS-88101'!$AC$2:$AC$2744&amp;'AQS-88101'!$E$2:$E$2744&amp;'AQS-88101'!$G$2:$G$2744,0))&lt;&gt;"",INDEX('AQS-88101'!$M$2:$M$2744,MATCH('88101-daily-summary-by-site'!$A2063&amp;'88101-daily-summary-by-site'!H$2&amp;'88101-daily-summary-by-site'!H$3,'AQS-88101'!$AC$2:$AC$2744&amp;'AQS-88101'!$E$2:$E$2744&amp;'AQS-88101'!$G$2:$G$2744,0)),""),"")</f>
        <v/>
      </c>
      <c r="I2063" s="108" t="str">
        <f t="array" ref="I2063">IFERROR(IF(INDEX('AQS-88101'!$M$2:$M$2744,MATCH('88101-daily-summary-by-site'!$A2063&amp;'88101-daily-summary-by-site'!I$2&amp;'88101-daily-summary-by-site'!I$3,'AQS-88101'!$AC$2:$AC$2744&amp;'AQS-88101'!$E$2:$E$2744&amp;'AQS-88101'!$G$2:$G$2744,0))&lt;&gt;"",INDEX('AQS-88101'!$M$2:$M$2744,MATCH('88101-daily-summary-by-site'!$A2063&amp;'88101-daily-summary-by-site'!I$2&amp;'88101-daily-summary-by-site'!I$3,'AQS-88101'!$AC$2:$AC$2744&amp;'AQS-88101'!$E$2:$E$2744&amp;'AQS-88101'!$G$2:$G$2744,0)),""),"")</f>
        <v/>
      </c>
      <c r="L2063" s="107" t="str">
        <f t="shared" si="161"/>
        <v/>
      </c>
      <c r="M2063" s="42" t="str">
        <f t="shared" si="162"/>
        <v/>
      </c>
      <c r="N2063" s="42" t="str">
        <f t="shared" si="163"/>
        <v/>
      </c>
      <c r="O2063" s="108" t="str">
        <f t="shared" si="164"/>
        <v/>
      </c>
    </row>
    <row r="2064" spans="1:15" x14ac:dyDescent="0.25">
      <c r="A2064" s="79">
        <f t="shared" ref="A2064:A2127" si="165">IF(AND(MONTH(A2063)=8,DAY(A2063)=31),DATE(YEAR(A2063)+1,5,1),A2063+1)</f>
        <v>42217</v>
      </c>
      <c r="B2064" s="107">
        <f t="array" ref="B2064">IFERROR(IF(INDEX('AQS-88101'!$M$2:$M$2744,MATCH('88101-daily-summary-by-site'!$A2064&amp;'88101-daily-summary-by-site'!B$2&amp;'88101-daily-summary-by-site'!B$3,'AQS-88101'!$AC$2:$AC$2744&amp;'AQS-88101'!$E$2:$E$2744&amp;'AQS-88101'!$G$2:$G$2744,0))&lt;&gt;"",INDEX('AQS-88101'!$M$2:$M$2744,MATCH('88101-daily-summary-by-site'!$A2064&amp;'88101-daily-summary-by-site'!B$2&amp;'88101-daily-summary-by-site'!B$3,'AQS-88101'!$AC$2:$AC$2744&amp;'AQS-88101'!$E$2:$E$2744&amp;'AQS-88101'!$G$2:$G$2744,0)),""),"")</f>
        <v>10.3</v>
      </c>
      <c r="C2064" s="42" t="str">
        <f t="array" ref="C2064">IFERROR(IF(INDEX('AQS-88101'!$M$2:$M$2744,MATCH('88101-daily-summary-by-site'!$A2064&amp;'88101-daily-summary-by-site'!C$2&amp;'88101-daily-summary-by-site'!C$3,'AQS-88101'!$AC$2:$AC$2744&amp;'AQS-88101'!$E$2:$E$2744&amp;'AQS-88101'!$G$2:$G$2744,0))&lt;&gt;"",INDEX('AQS-88101'!$M$2:$M$2744,MATCH('88101-daily-summary-by-site'!$A2064&amp;'88101-daily-summary-by-site'!C$2&amp;'88101-daily-summary-by-site'!C$3,'AQS-88101'!$AC$2:$AC$2744&amp;'AQS-88101'!$E$2:$E$2744&amp;'AQS-88101'!$G$2:$G$2744,0)),""),"")</f>
        <v/>
      </c>
      <c r="D2064" s="42">
        <f t="array" ref="D2064">IFERROR(IF(INDEX('AQS-88101'!$M$2:$M$2744,MATCH('88101-daily-summary-by-site'!$A2064&amp;'88101-daily-summary-by-site'!D$2&amp;'88101-daily-summary-by-site'!D$3,'AQS-88101'!$AC$2:$AC$2744&amp;'AQS-88101'!$E$2:$E$2744&amp;'AQS-88101'!$G$2:$G$2744,0))&lt;&gt;"",INDEX('AQS-88101'!$M$2:$M$2744,MATCH('88101-daily-summary-by-site'!$A2064&amp;'88101-daily-summary-by-site'!D$2&amp;'88101-daily-summary-by-site'!D$3,'AQS-88101'!$AC$2:$AC$2744&amp;'AQS-88101'!$E$2:$E$2744&amp;'AQS-88101'!$G$2:$G$2744,0)),""),"")</f>
        <v>10.1</v>
      </c>
      <c r="E2064" s="42" t="str">
        <f t="array" ref="E2064">IFERROR(IF(INDEX('AQS-88101'!$M$2:$M$2744,MATCH('88101-daily-summary-by-site'!$A2064&amp;'88101-daily-summary-by-site'!E$2&amp;'88101-daily-summary-by-site'!E$3,'AQS-88101'!$AC$2:$AC$2744&amp;'AQS-88101'!$E$2:$E$2744&amp;'AQS-88101'!$G$2:$G$2744,0))&lt;&gt;"",INDEX('AQS-88101'!$M$2:$M$2744,MATCH('88101-daily-summary-by-site'!$A2064&amp;'88101-daily-summary-by-site'!E$2&amp;'88101-daily-summary-by-site'!E$3,'AQS-88101'!$AC$2:$AC$2744&amp;'AQS-88101'!$E$2:$E$2744&amp;'AQS-88101'!$G$2:$G$2744,0)),""),"")</f>
        <v/>
      </c>
      <c r="F2064" s="42">
        <f t="array" ref="F2064">IFERROR(IF(INDEX('AQS-88101'!$M$2:$M$2744,MATCH('88101-daily-summary-by-site'!$A2064&amp;'88101-daily-summary-by-site'!F$2&amp;'88101-daily-summary-by-site'!F$3,'AQS-88101'!$AC$2:$AC$2744&amp;'AQS-88101'!$E$2:$E$2744&amp;'AQS-88101'!$G$2:$G$2744,0))&lt;&gt;"",INDEX('AQS-88101'!$M$2:$M$2744,MATCH('88101-daily-summary-by-site'!$A2064&amp;'88101-daily-summary-by-site'!F$2&amp;'88101-daily-summary-by-site'!F$3,'AQS-88101'!$AC$2:$AC$2744&amp;'AQS-88101'!$E$2:$E$2744&amp;'AQS-88101'!$G$2:$G$2744,0)),""),"")</f>
        <v>7.6</v>
      </c>
      <c r="G2064" s="42" t="str">
        <f t="array" ref="G2064">IFERROR(IF(INDEX('AQS-88101'!$M$2:$M$2744,MATCH('88101-daily-summary-by-site'!$A2064&amp;'88101-daily-summary-by-site'!G$2&amp;'88101-daily-summary-by-site'!G$3,'AQS-88101'!$AC$2:$AC$2744&amp;'AQS-88101'!$E$2:$E$2744&amp;'AQS-88101'!$G$2:$G$2744,0))&lt;&gt;"",INDEX('AQS-88101'!$M$2:$M$2744,MATCH('88101-daily-summary-by-site'!$A2064&amp;'88101-daily-summary-by-site'!G$2&amp;'88101-daily-summary-by-site'!G$3,'AQS-88101'!$AC$2:$AC$2744&amp;'AQS-88101'!$E$2:$E$2744&amp;'AQS-88101'!$G$2:$G$2744,0)),""),"")</f>
        <v/>
      </c>
      <c r="H2064" s="42" t="str">
        <f t="array" ref="H2064">IFERROR(IF(INDEX('AQS-88101'!$M$2:$M$2744,MATCH('88101-daily-summary-by-site'!$A2064&amp;'88101-daily-summary-by-site'!H$2&amp;'88101-daily-summary-by-site'!H$3,'AQS-88101'!$AC$2:$AC$2744&amp;'AQS-88101'!$E$2:$E$2744&amp;'AQS-88101'!$G$2:$G$2744,0))&lt;&gt;"",INDEX('AQS-88101'!$M$2:$M$2744,MATCH('88101-daily-summary-by-site'!$A2064&amp;'88101-daily-summary-by-site'!H$2&amp;'88101-daily-summary-by-site'!H$3,'AQS-88101'!$AC$2:$AC$2744&amp;'AQS-88101'!$E$2:$E$2744&amp;'AQS-88101'!$G$2:$G$2744,0)),""),"")</f>
        <v/>
      </c>
      <c r="I2064" s="108" t="str">
        <f t="array" ref="I2064">IFERROR(IF(INDEX('AQS-88101'!$M$2:$M$2744,MATCH('88101-daily-summary-by-site'!$A2064&amp;'88101-daily-summary-by-site'!I$2&amp;'88101-daily-summary-by-site'!I$3,'AQS-88101'!$AC$2:$AC$2744&amp;'AQS-88101'!$E$2:$E$2744&amp;'AQS-88101'!$G$2:$G$2744,0))&lt;&gt;"",INDEX('AQS-88101'!$M$2:$M$2744,MATCH('88101-daily-summary-by-site'!$A2064&amp;'88101-daily-summary-by-site'!I$2&amp;'88101-daily-summary-by-site'!I$3,'AQS-88101'!$AC$2:$AC$2744&amp;'AQS-88101'!$E$2:$E$2744&amp;'AQS-88101'!$G$2:$G$2744,0)),""),"")</f>
        <v/>
      </c>
      <c r="L2064" s="107">
        <f t="shared" ref="L2064:L2127" si="166">IF(B2064&lt;&gt;"",B2064,IF(C2064&lt;&gt;"",C2064,""))</f>
        <v>10.3</v>
      </c>
      <c r="M2064" s="42">
        <f t="shared" ref="M2064:M2127" si="167">IF(D2064&lt;&gt;"",D2064,IF(E2064&lt;&gt;"",E2064,""))</f>
        <v>10.1</v>
      </c>
      <c r="N2064" s="42">
        <f t="shared" ref="N2064:N2127" si="168">IF(F2064&lt;&gt;"",F2064,IF(G2064&lt;&gt;"",G2064,IF(H2064&lt;&gt;"",H2064,"")))</f>
        <v>7.6</v>
      </c>
      <c r="O2064" s="108" t="str">
        <f t="shared" ref="O2064:O2127" si="169">IF(I2064&lt;&gt;"",I2064,"")</f>
        <v/>
      </c>
    </row>
    <row r="2065" spans="1:15" x14ac:dyDescent="0.25">
      <c r="A2065" s="79">
        <f t="shared" si="165"/>
        <v>42218</v>
      </c>
      <c r="B2065" s="107" t="str">
        <f t="array" ref="B2065">IFERROR(IF(INDEX('AQS-88101'!$M$2:$M$2744,MATCH('88101-daily-summary-by-site'!$A2065&amp;'88101-daily-summary-by-site'!B$2&amp;'88101-daily-summary-by-site'!B$3,'AQS-88101'!$AC$2:$AC$2744&amp;'AQS-88101'!$E$2:$E$2744&amp;'AQS-88101'!$G$2:$G$2744,0))&lt;&gt;"",INDEX('AQS-88101'!$M$2:$M$2744,MATCH('88101-daily-summary-by-site'!$A2065&amp;'88101-daily-summary-by-site'!B$2&amp;'88101-daily-summary-by-site'!B$3,'AQS-88101'!$AC$2:$AC$2744&amp;'AQS-88101'!$E$2:$E$2744&amp;'AQS-88101'!$G$2:$G$2744,0)),""),"")</f>
        <v/>
      </c>
      <c r="C2065" s="42" t="str">
        <f t="array" ref="C2065">IFERROR(IF(INDEX('AQS-88101'!$M$2:$M$2744,MATCH('88101-daily-summary-by-site'!$A2065&amp;'88101-daily-summary-by-site'!C$2&amp;'88101-daily-summary-by-site'!C$3,'AQS-88101'!$AC$2:$AC$2744&amp;'AQS-88101'!$E$2:$E$2744&amp;'AQS-88101'!$G$2:$G$2744,0))&lt;&gt;"",INDEX('AQS-88101'!$M$2:$M$2744,MATCH('88101-daily-summary-by-site'!$A2065&amp;'88101-daily-summary-by-site'!C$2&amp;'88101-daily-summary-by-site'!C$3,'AQS-88101'!$AC$2:$AC$2744&amp;'AQS-88101'!$E$2:$E$2744&amp;'AQS-88101'!$G$2:$G$2744,0)),""),"")</f>
        <v/>
      </c>
      <c r="D2065" s="42" t="str">
        <f t="array" ref="D2065">IFERROR(IF(INDEX('AQS-88101'!$M$2:$M$2744,MATCH('88101-daily-summary-by-site'!$A2065&amp;'88101-daily-summary-by-site'!D$2&amp;'88101-daily-summary-by-site'!D$3,'AQS-88101'!$AC$2:$AC$2744&amp;'AQS-88101'!$E$2:$E$2744&amp;'AQS-88101'!$G$2:$G$2744,0))&lt;&gt;"",INDEX('AQS-88101'!$M$2:$M$2744,MATCH('88101-daily-summary-by-site'!$A2065&amp;'88101-daily-summary-by-site'!D$2&amp;'88101-daily-summary-by-site'!D$3,'AQS-88101'!$AC$2:$AC$2744&amp;'AQS-88101'!$E$2:$E$2744&amp;'AQS-88101'!$G$2:$G$2744,0)),""),"")</f>
        <v/>
      </c>
      <c r="E2065" s="42" t="str">
        <f t="array" ref="E2065">IFERROR(IF(INDEX('AQS-88101'!$M$2:$M$2744,MATCH('88101-daily-summary-by-site'!$A2065&amp;'88101-daily-summary-by-site'!E$2&amp;'88101-daily-summary-by-site'!E$3,'AQS-88101'!$AC$2:$AC$2744&amp;'AQS-88101'!$E$2:$E$2744&amp;'AQS-88101'!$G$2:$G$2744,0))&lt;&gt;"",INDEX('AQS-88101'!$M$2:$M$2744,MATCH('88101-daily-summary-by-site'!$A2065&amp;'88101-daily-summary-by-site'!E$2&amp;'88101-daily-summary-by-site'!E$3,'AQS-88101'!$AC$2:$AC$2744&amp;'AQS-88101'!$E$2:$E$2744&amp;'AQS-88101'!$G$2:$G$2744,0)),""),"")</f>
        <v/>
      </c>
      <c r="F2065" s="42" t="str">
        <f t="array" ref="F2065">IFERROR(IF(INDEX('AQS-88101'!$M$2:$M$2744,MATCH('88101-daily-summary-by-site'!$A2065&amp;'88101-daily-summary-by-site'!F$2&amp;'88101-daily-summary-by-site'!F$3,'AQS-88101'!$AC$2:$AC$2744&amp;'AQS-88101'!$E$2:$E$2744&amp;'AQS-88101'!$G$2:$G$2744,0))&lt;&gt;"",INDEX('AQS-88101'!$M$2:$M$2744,MATCH('88101-daily-summary-by-site'!$A2065&amp;'88101-daily-summary-by-site'!F$2&amp;'88101-daily-summary-by-site'!F$3,'AQS-88101'!$AC$2:$AC$2744&amp;'AQS-88101'!$E$2:$E$2744&amp;'AQS-88101'!$G$2:$G$2744,0)),""),"")</f>
        <v/>
      </c>
      <c r="G2065" s="42" t="str">
        <f t="array" ref="G2065">IFERROR(IF(INDEX('AQS-88101'!$M$2:$M$2744,MATCH('88101-daily-summary-by-site'!$A2065&amp;'88101-daily-summary-by-site'!G$2&amp;'88101-daily-summary-by-site'!G$3,'AQS-88101'!$AC$2:$AC$2744&amp;'AQS-88101'!$E$2:$E$2744&amp;'AQS-88101'!$G$2:$G$2744,0))&lt;&gt;"",INDEX('AQS-88101'!$M$2:$M$2744,MATCH('88101-daily-summary-by-site'!$A2065&amp;'88101-daily-summary-by-site'!G$2&amp;'88101-daily-summary-by-site'!G$3,'AQS-88101'!$AC$2:$AC$2744&amp;'AQS-88101'!$E$2:$E$2744&amp;'AQS-88101'!$G$2:$G$2744,0)),""),"")</f>
        <v/>
      </c>
      <c r="H2065" s="42" t="str">
        <f t="array" ref="H2065">IFERROR(IF(INDEX('AQS-88101'!$M$2:$M$2744,MATCH('88101-daily-summary-by-site'!$A2065&amp;'88101-daily-summary-by-site'!H$2&amp;'88101-daily-summary-by-site'!H$3,'AQS-88101'!$AC$2:$AC$2744&amp;'AQS-88101'!$E$2:$E$2744&amp;'AQS-88101'!$G$2:$G$2744,0))&lt;&gt;"",INDEX('AQS-88101'!$M$2:$M$2744,MATCH('88101-daily-summary-by-site'!$A2065&amp;'88101-daily-summary-by-site'!H$2&amp;'88101-daily-summary-by-site'!H$3,'AQS-88101'!$AC$2:$AC$2744&amp;'AQS-88101'!$E$2:$E$2744&amp;'AQS-88101'!$G$2:$G$2744,0)),""),"")</f>
        <v/>
      </c>
      <c r="I2065" s="108" t="str">
        <f t="array" ref="I2065">IFERROR(IF(INDEX('AQS-88101'!$M$2:$M$2744,MATCH('88101-daily-summary-by-site'!$A2065&amp;'88101-daily-summary-by-site'!I$2&amp;'88101-daily-summary-by-site'!I$3,'AQS-88101'!$AC$2:$AC$2744&amp;'AQS-88101'!$E$2:$E$2744&amp;'AQS-88101'!$G$2:$G$2744,0))&lt;&gt;"",INDEX('AQS-88101'!$M$2:$M$2744,MATCH('88101-daily-summary-by-site'!$A2065&amp;'88101-daily-summary-by-site'!I$2&amp;'88101-daily-summary-by-site'!I$3,'AQS-88101'!$AC$2:$AC$2744&amp;'AQS-88101'!$E$2:$E$2744&amp;'AQS-88101'!$G$2:$G$2744,0)),""),"")</f>
        <v/>
      </c>
      <c r="L2065" s="107" t="str">
        <f t="shared" si="166"/>
        <v/>
      </c>
      <c r="M2065" s="42" t="str">
        <f t="shared" si="167"/>
        <v/>
      </c>
      <c r="N2065" s="42" t="str">
        <f t="shared" si="168"/>
        <v/>
      </c>
      <c r="O2065" s="108" t="str">
        <f t="shared" si="169"/>
        <v/>
      </c>
    </row>
    <row r="2066" spans="1:15" x14ac:dyDescent="0.25">
      <c r="A2066" s="79">
        <f t="shared" si="165"/>
        <v>42219</v>
      </c>
      <c r="B2066" s="107" t="str">
        <f t="array" ref="B2066">IFERROR(IF(INDEX('AQS-88101'!$M$2:$M$2744,MATCH('88101-daily-summary-by-site'!$A2066&amp;'88101-daily-summary-by-site'!B$2&amp;'88101-daily-summary-by-site'!B$3,'AQS-88101'!$AC$2:$AC$2744&amp;'AQS-88101'!$E$2:$E$2744&amp;'AQS-88101'!$G$2:$G$2744,0))&lt;&gt;"",INDEX('AQS-88101'!$M$2:$M$2744,MATCH('88101-daily-summary-by-site'!$A2066&amp;'88101-daily-summary-by-site'!B$2&amp;'88101-daily-summary-by-site'!B$3,'AQS-88101'!$AC$2:$AC$2744&amp;'AQS-88101'!$E$2:$E$2744&amp;'AQS-88101'!$G$2:$G$2744,0)),""),"")</f>
        <v/>
      </c>
      <c r="C2066" s="42" t="str">
        <f t="array" ref="C2066">IFERROR(IF(INDEX('AQS-88101'!$M$2:$M$2744,MATCH('88101-daily-summary-by-site'!$A2066&amp;'88101-daily-summary-by-site'!C$2&amp;'88101-daily-summary-by-site'!C$3,'AQS-88101'!$AC$2:$AC$2744&amp;'AQS-88101'!$E$2:$E$2744&amp;'AQS-88101'!$G$2:$G$2744,0))&lt;&gt;"",INDEX('AQS-88101'!$M$2:$M$2744,MATCH('88101-daily-summary-by-site'!$A2066&amp;'88101-daily-summary-by-site'!C$2&amp;'88101-daily-summary-by-site'!C$3,'AQS-88101'!$AC$2:$AC$2744&amp;'AQS-88101'!$E$2:$E$2744&amp;'AQS-88101'!$G$2:$G$2744,0)),""),"")</f>
        <v/>
      </c>
      <c r="D2066" s="42" t="str">
        <f t="array" ref="D2066">IFERROR(IF(INDEX('AQS-88101'!$M$2:$M$2744,MATCH('88101-daily-summary-by-site'!$A2066&amp;'88101-daily-summary-by-site'!D$2&amp;'88101-daily-summary-by-site'!D$3,'AQS-88101'!$AC$2:$AC$2744&amp;'AQS-88101'!$E$2:$E$2744&amp;'AQS-88101'!$G$2:$G$2744,0))&lt;&gt;"",INDEX('AQS-88101'!$M$2:$M$2744,MATCH('88101-daily-summary-by-site'!$A2066&amp;'88101-daily-summary-by-site'!D$2&amp;'88101-daily-summary-by-site'!D$3,'AQS-88101'!$AC$2:$AC$2744&amp;'AQS-88101'!$E$2:$E$2744&amp;'AQS-88101'!$G$2:$G$2744,0)),""),"")</f>
        <v/>
      </c>
      <c r="E2066" s="42" t="str">
        <f t="array" ref="E2066">IFERROR(IF(INDEX('AQS-88101'!$M$2:$M$2744,MATCH('88101-daily-summary-by-site'!$A2066&amp;'88101-daily-summary-by-site'!E$2&amp;'88101-daily-summary-by-site'!E$3,'AQS-88101'!$AC$2:$AC$2744&amp;'AQS-88101'!$E$2:$E$2744&amp;'AQS-88101'!$G$2:$G$2744,0))&lt;&gt;"",INDEX('AQS-88101'!$M$2:$M$2744,MATCH('88101-daily-summary-by-site'!$A2066&amp;'88101-daily-summary-by-site'!E$2&amp;'88101-daily-summary-by-site'!E$3,'AQS-88101'!$AC$2:$AC$2744&amp;'AQS-88101'!$E$2:$E$2744&amp;'AQS-88101'!$G$2:$G$2744,0)),""),"")</f>
        <v/>
      </c>
      <c r="F2066" s="42" t="str">
        <f t="array" ref="F2066">IFERROR(IF(INDEX('AQS-88101'!$M$2:$M$2744,MATCH('88101-daily-summary-by-site'!$A2066&amp;'88101-daily-summary-by-site'!F$2&amp;'88101-daily-summary-by-site'!F$3,'AQS-88101'!$AC$2:$AC$2744&amp;'AQS-88101'!$E$2:$E$2744&amp;'AQS-88101'!$G$2:$G$2744,0))&lt;&gt;"",INDEX('AQS-88101'!$M$2:$M$2744,MATCH('88101-daily-summary-by-site'!$A2066&amp;'88101-daily-summary-by-site'!F$2&amp;'88101-daily-summary-by-site'!F$3,'AQS-88101'!$AC$2:$AC$2744&amp;'AQS-88101'!$E$2:$E$2744&amp;'AQS-88101'!$G$2:$G$2744,0)),""),"")</f>
        <v/>
      </c>
      <c r="G2066" s="42" t="str">
        <f t="array" ref="G2066">IFERROR(IF(INDEX('AQS-88101'!$M$2:$M$2744,MATCH('88101-daily-summary-by-site'!$A2066&amp;'88101-daily-summary-by-site'!G$2&amp;'88101-daily-summary-by-site'!G$3,'AQS-88101'!$AC$2:$AC$2744&amp;'AQS-88101'!$E$2:$E$2744&amp;'AQS-88101'!$G$2:$G$2744,0))&lt;&gt;"",INDEX('AQS-88101'!$M$2:$M$2744,MATCH('88101-daily-summary-by-site'!$A2066&amp;'88101-daily-summary-by-site'!G$2&amp;'88101-daily-summary-by-site'!G$3,'AQS-88101'!$AC$2:$AC$2744&amp;'AQS-88101'!$E$2:$E$2744&amp;'AQS-88101'!$G$2:$G$2744,0)),""),"")</f>
        <v/>
      </c>
      <c r="H2066" s="42" t="str">
        <f t="array" ref="H2066">IFERROR(IF(INDEX('AQS-88101'!$M$2:$M$2744,MATCH('88101-daily-summary-by-site'!$A2066&amp;'88101-daily-summary-by-site'!H$2&amp;'88101-daily-summary-by-site'!H$3,'AQS-88101'!$AC$2:$AC$2744&amp;'AQS-88101'!$E$2:$E$2744&amp;'AQS-88101'!$G$2:$G$2744,0))&lt;&gt;"",INDEX('AQS-88101'!$M$2:$M$2744,MATCH('88101-daily-summary-by-site'!$A2066&amp;'88101-daily-summary-by-site'!H$2&amp;'88101-daily-summary-by-site'!H$3,'AQS-88101'!$AC$2:$AC$2744&amp;'AQS-88101'!$E$2:$E$2744&amp;'AQS-88101'!$G$2:$G$2744,0)),""),"")</f>
        <v/>
      </c>
      <c r="I2066" s="108" t="str">
        <f t="array" ref="I2066">IFERROR(IF(INDEX('AQS-88101'!$M$2:$M$2744,MATCH('88101-daily-summary-by-site'!$A2066&amp;'88101-daily-summary-by-site'!I$2&amp;'88101-daily-summary-by-site'!I$3,'AQS-88101'!$AC$2:$AC$2744&amp;'AQS-88101'!$E$2:$E$2744&amp;'AQS-88101'!$G$2:$G$2744,0))&lt;&gt;"",INDEX('AQS-88101'!$M$2:$M$2744,MATCH('88101-daily-summary-by-site'!$A2066&amp;'88101-daily-summary-by-site'!I$2&amp;'88101-daily-summary-by-site'!I$3,'AQS-88101'!$AC$2:$AC$2744&amp;'AQS-88101'!$E$2:$E$2744&amp;'AQS-88101'!$G$2:$G$2744,0)),""),"")</f>
        <v/>
      </c>
      <c r="L2066" s="107" t="str">
        <f t="shared" si="166"/>
        <v/>
      </c>
      <c r="M2066" s="42" t="str">
        <f t="shared" si="167"/>
        <v/>
      </c>
      <c r="N2066" s="42" t="str">
        <f t="shared" si="168"/>
        <v/>
      </c>
      <c r="O2066" s="108" t="str">
        <f t="shared" si="169"/>
        <v/>
      </c>
    </row>
    <row r="2067" spans="1:15" x14ac:dyDescent="0.25">
      <c r="A2067" s="79">
        <f t="shared" si="165"/>
        <v>42220</v>
      </c>
      <c r="B2067" s="107">
        <f t="array" ref="B2067">IFERROR(IF(INDEX('AQS-88101'!$M$2:$M$2744,MATCH('88101-daily-summary-by-site'!$A2067&amp;'88101-daily-summary-by-site'!B$2&amp;'88101-daily-summary-by-site'!B$3,'AQS-88101'!$AC$2:$AC$2744&amp;'AQS-88101'!$E$2:$E$2744&amp;'AQS-88101'!$G$2:$G$2744,0))&lt;&gt;"",INDEX('AQS-88101'!$M$2:$M$2744,MATCH('88101-daily-summary-by-site'!$A2067&amp;'88101-daily-summary-by-site'!B$2&amp;'88101-daily-summary-by-site'!B$3,'AQS-88101'!$AC$2:$AC$2744&amp;'AQS-88101'!$E$2:$E$2744&amp;'AQS-88101'!$G$2:$G$2744,0)),""),"")</f>
        <v>5.3</v>
      </c>
      <c r="C2067" s="42" t="str">
        <f t="array" ref="C2067">IFERROR(IF(INDEX('AQS-88101'!$M$2:$M$2744,MATCH('88101-daily-summary-by-site'!$A2067&amp;'88101-daily-summary-by-site'!C$2&amp;'88101-daily-summary-by-site'!C$3,'AQS-88101'!$AC$2:$AC$2744&amp;'AQS-88101'!$E$2:$E$2744&amp;'AQS-88101'!$G$2:$G$2744,0))&lt;&gt;"",INDEX('AQS-88101'!$M$2:$M$2744,MATCH('88101-daily-summary-by-site'!$A2067&amp;'88101-daily-summary-by-site'!C$2&amp;'88101-daily-summary-by-site'!C$3,'AQS-88101'!$AC$2:$AC$2744&amp;'AQS-88101'!$E$2:$E$2744&amp;'AQS-88101'!$G$2:$G$2744,0)),""),"")</f>
        <v/>
      </c>
      <c r="D2067" s="42" t="str">
        <f t="array" ref="D2067">IFERROR(IF(INDEX('AQS-88101'!$M$2:$M$2744,MATCH('88101-daily-summary-by-site'!$A2067&amp;'88101-daily-summary-by-site'!D$2&amp;'88101-daily-summary-by-site'!D$3,'AQS-88101'!$AC$2:$AC$2744&amp;'AQS-88101'!$E$2:$E$2744&amp;'AQS-88101'!$G$2:$G$2744,0))&lt;&gt;"",INDEX('AQS-88101'!$M$2:$M$2744,MATCH('88101-daily-summary-by-site'!$A2067&amp;'88101-daily-summary-by-site'!D$2&amp;'88101-daily-summary-by-site'!D$3,'AQS-88101'!$AC$2:$AC$2744&amp;'AQS-88101'!$E$2:$E$2744&amp;'AQS-88101'!$G$2:$G$2744,0)),""),"")</f>
        <v/>
      </c>
      <c r="E2067" s="42">
        <f t="array" ref="E2067">IFERROR(IF(INDEX('AQS-88101'!$M$2:$M$2744,MATCH('88101-daily-summary-by-site'!$A2067&amp;'88101-daily-summary-by-site'!E$2&amp;'88101-daily-summary-by-site'!E$3,'AQS-88101'!$AC$2:$AC$2744&amp;'AQS-88101'!$E$2:$E$2744&amp;'AQS-88101'!$G$2:$G$2744,0))&lt;&gt;"",INDEX('AQS-88101'!$M$2:$M$2744,MATCH('88101-daily-summary-by-site'!$A2067&amp;'88101-daily-summary-by-site'!E$2&amp;'88101-daily-summary-by-site'!E$3,'AQS-88101'!$AC$2:$AC$2744&amp;'AQS-88101'!$E$2:$E$2744&amp;'AQS-88101'!$G$2:$G$2744,0)),""),"")</f>
        <v>5.5</v>
      </c>
      <c r="F2067" s="42">
        <f t="array" ref="F2067">IFERROR(IF(INDEX('AQS-88101'!$M$2:$M$2744,MATCH('88101-daily-summary-by-site'!$A2067&amp;'88101-daily-summary-by-site'!F$2&amp;'88101-daily-summary-by-site'!F$3,'AQS-88101'!$AC$2:$AC$2744&amp;'AQS-88101'!$E$2:$E$2744&amp;'AQS-88101'!$G$2:$G$2744,0))&lt;&gt;"",INDEX('AQS-88101'!$M$2:$M$2744,MATCH('88101-daily-summary-by-site'!$A2067&amp;'88101-daily-summary-by-site'!F$2&amp;'88101-daily-summary-by-site'!F$3,'AQS-88101'!$AC$2:$AC$2744&amp;'AQS-88101'!$E$2:$E$2744&amp;'AQS-88101'!$G$2:$G$2744,0)),""),"")</f>
        <v>5.6</v>
      </c>
      <c r="G2067" s="42" t="str">
        <f t="array" ref="G2067">IFERROR(IF(INDEX('AQS-88101'!$M$2:$M$2744,MATCH('88101-daily-summary-by-site'!$A2067&amp;'88101-daily-summary-by-site'!G$2&amp;'88101-daily-summary-by-site'!G$3,'AQS-88101'!$AC$2:$AC$2744&amp;'AQS-88101'!$E$2:$E$2744&amp;'AQS-88101'!$G$2:$G$2744,0))&lt;&gt;"",INDEX('AQS-88101'!$M$2:$M$2744,MATCH('88101-daily-summary-by-site'!$A2067&amp;'88101-daily-summary-by-site'!G$2&amp;'88101-daily-summary-by-site'!G$3,'AQS-88101'!$AC$2:$AC$2744&amp;'AQS-88101'!$E$2:$E$2744&amp;'AQS-88101'!$G$2:$G$2744,0)),""),"")</f>
        <v/>
      </c>
      <c r="H2067" s="42" t="str">
        <f t="array" ref="H2067">IFERROR(IF(INDEX('AQS-88101'!$M$2:$M$2744,MATCH('88101-daily-summary-by-site'!$A2067&amp;'88101-daily-summary-by-site'!H$2&amp;'88101-daily-summary-by-site'!H$3,'AQS-88101'!$AC$2:$AC$2744&amp;'AQS-88101'!$E$2:$E$2744&amp;'AQS-88101'!$G$2:$G$2744,0))&lt;&gt;"",INDEX('AQS-88101'!$M$2:$M$2744,MATCH('88101-daily-summary-by-site'!$A2067&amp;'88101-daily-summary-by-site'!H$2&amp;'88101-daily-summary-by-site'!H$3,'AQS-88101'!$AC$2:$AC$2744&amp;'AQS-88101'!$E$2:$E$2744&amp;'AQS-88101'!$G$2:$G$2744,0)),""),"")</f>
        <v/>
      </c>
      <c r="I2067" s="108" t="str">
        <f t="array" ref="I2067">IFERROR(IF(INDEX('AQS-88101'!$M$2:$M$2744,MATCH('88101-daily-summary-by-site'!$A2067&amp;'88101-daily-summary-by-site'!I$2&amp;'88101-daily-summary-by-site'!I$3,'AQS-88101'!$AC$2:$AC$2744&amp;'AQS-88101'!$E$2:$E$2744&amp;'AQS-88101'!$G$2:$G$2744,0))&lt;&gt;"",INDEX('AQS-88101'!$M$2:$M$2744,MATCH('88101-daily-summary-by-site'!$A2067&amp;'88101-daily-summary-by-site'!I$2&amp;'88101-daily-summary-by-site'!I$3,'AQS-88101'!$AC$2:$AC$2744&amp;'AQS-88101'!$E$2:$E$2744&amp;'AQS-88101'!$G$2:$G$2744,0)),""),"")</f>
        <v/>
      </c>
      <c r="L2067" s="107">
        <f t="shared" si="166"/>
        <v>5.3</v>
      </c>
      <c r="M2067" s="42">
        <f t="shared" si="167"/>
        <v>5.5</v>
      </c>
      <c r="N2067" s="42">
        <f t="shared" si="168"/>
        <v>5.6</v>
      </c>
      <c r="O2067" s="108" t="str">
        <f t="shared" si="169"/>
        <v/>
      </c>
    </row>
    <row r="2068" spans="1:15" x14ac:dyDescent="0.25">
      <c r="A2068" s="79">
        <f t="shared" si="165"/>
        <v>42221</v>
      </c>
      <c r="B2068" s="107" t="str">
        <f t="array" ref="B2068">IFERROR(IF(INDEX('AQS-88101'!$M$2:$M$2744,MATCH('88101-daily-summary-by-site'!$A2068&amp;'88101-daily-summary-by-site'!B$2&amp;'88101-daily-summary-by-site'!B$3,'AQS-88101'!$AC$2:$AC$2744&amp;'AQS-88101'!$E$2:$E$2744&amp;'AQS-88101'!$G$2:$G$2744,0))&lt;&gt;"",INDEX('AQS-88101'!$M$2:$M$2744,MATCH('88101-daily-summary-by-site'!$A2068&amp;'88101-daily-summary-by-site'!B$2&amp;'88101-daily-summary-by-site'!B$3,'AQS-88101'!$AC$2:$AC$2744&amp;'AQS-88101'!$E$2:$E$2744&amp;'AQS-88101'!$G$2:$G$2744,0)),""),"")</f>
        <v/>
      </c>
      <c r="C2068" s="42" t="str">
        <f t="array" ref="C2068">IFERROR(IF(INDEX('AQS-88101'!$M$2:$M$2744,MATCH('88101-daily-summary-by-site'!$A2068&amp;'88101-daily-summary-by-site'!C$2&amp;'88101-daily-summary-by-site'!C$3,'AQS-88101'!$AC$2:$AC$2744&amp;'AQS-88101'!$E$2:$E$2744&amp;'AQS-88101'!$G$2:$G$2744,0))&lt;&gt;"",INDEX('AQS-88101'!$M$2:$M$2744,MATCH('88101-daily-summary-by-site'!$A2068&amp;'88101-daily-summary-by-site'!C$2&amp;'88101-daily-summary-by-site'!C$3,'AQS-88101'!$AC$2:$AC$2744&amp;'AQS-88101'!$E$2:$E$2744&amp;'AQS-88101'!$G$2:$G$2744,0)),""),"")</f>
        <v/>
      </c>
      <c r="D2068" s="42" t="str">
        <f t="array" ref="D2068">IFERROR(IF(INDEX('AQS-88101'!$M$2:$M$2744,MATCH('88101-daily-summary-by-site'!$A2068&amp;'88101-daily-summary-by-site'!D$2&amp;'88101-daily-summary-by-site'!D$3,'AQS-88101'!$AC$2:$AC$2744&amp;'AQS-88101'!$E$2:$E$2744&amp;'AQS-88101'!$G$2:$G$2744,0))&lt;&gt;"",INDEX('AQS-88101'!$M$2:$M$2744,MATCH('88101-daily-summary-by-site'!$A2068&amp;'88101-daily-summary-by-site'!D$2&amp;'88101-daily-summary-by-site'!D$3,'AQS-88101'!$AC$2:$AC$2744&amp;'AQS-88101'!$E$2:$E$2744&amp;'AQS-88101'!$G$2:$G$2744,0)),""),"")</f>
        <v/>
      </c>
      <c r="E2068" s="42" t="str">
        <f t="array" ref="E2068">IFERROR(IF(INDEX('AQS-88101'!$M$2:$M$2744,MATCH('88101-daily-summary-by-site'!$A2068&amp;'88101-daily-summary-by-site'!E$2&amp;'88101-daily-summary-by-site'!E$3,'AQS-88101'!$AC$2:$AC$2744&amp;'AQS-88101'!$E$2:$E$2744&amp;'AQS-88101'!$G$2:$G$2744,0))&lt;&gt;"",INDEX('AQS-88101'!$M$2:$M$2744,MATCH('88101-daily-summary-by-site'!$A2068&amp;'88101-daily-summary-by-site'!E$2&amp;'88101-daily-summary-by-site'!E$3,'AQS-88101'!$AC$2:$AC$2744&amp;'AQS-88101'!$E$2:$E$2744&amp;'AQS-88101'!$G$2:$G$2744,0)),""),"")</f>
        <v/>
      </c>
      <c r="F2068" s="42" t="str">
        <f t="array" ref="F2068">IFERROR(IF(INDEX('AQS-88101'!$M$2:$M$2744,MATCH('88101-daily-summary-by-site'!$A2068&amp;'88101-daily-summary-by-site'!F$2&amp;'88101-daily-summary-by-site'!F$3,'AQS-88101'!$AC$2:$AC$2744&amp;'AQS-88101'!$E$2:$E$2744&amp;'AQS-88101'!$G$2:$G$2744,0))&lt;&gt;"",INDEX('AQS-88101'!$M$2:$M$2744,MATCH('88101-daily-summary-by-site'!$A2068&amp;'88101-daily-summary-by-site'!F$2&amp;'88101-daily-summary-by-site'!F$3,'AQS-88101'!$AC$2:$AC$2744&amp;'AQS-88101'!$E$2:$E$2744&amp;'AQS-88101'!$G$2:$G$2744,0)),""),"")</f>
        <v/>
      </c>
      <c r="G2068" s="42" t="str">
        <f t="array" ref="G2068">IFERROR(IF(INDEX('AQS-88101'!$M$2:$M$2744,MATCH('88101-daily-summary-by-site'!$A2068&amp;'88101-daily-summary-by-site'!G$2&amp;'88101-daily-summary-by-site'!G$3,'AQS-88101'!$AC$2:$AC$2744&amp;'AQS-88101'!$E$2:$E$2744&amp;'AQS-88101'!$G$2:$G$2744,0))&lt;&gt;"",INDEX('AQS-88101'!$M$2:$M$2744,MATCH('88101-daily-summary-by-site'!$A2068&amp;'88101-daily-summary-by-site'!G$2&amp;'88101-daily-summary-by-site'!G$3,'AQS-88101'!$AC$2:$AC$2744&amp;'AQS-88101'!$E$2:$E$2744&amp;'AQS-88101'!$G$2:$G$2744,0)),""),"")</f>
        <v/>
      </c>
      <c r="H2068" s="42" t="str">
        <f t="array" ref="H2068">IFERROR(IF(INDEX('AQS-88101'!$M$2:$M$2744,MATCH('88101-daily-summary-by-site'!$A2068&amp;'88101-daily-summary-by-site'!H$2&amp;'88101-daily-summary-by-site'!H$3,'AQS-88101'!$AC$2:$AC$2744&amp;'AQS-88101'!$E$2:$E$2744&amp;'AQS-88101'!$G$2:$G$2744,0))&lt;&gt;"",INDEX('AQS-88101'!$M$2:$M$2744,MATCH('88101-daily-summary-by-site'!$A2068&amp;'88101-daily-summary-by-site'!H$2&amp;'88101-daily-summary-by-site'!H$3,'AQS-88101'!$AC$2:$AC$2744&amp;'AQS-88101'!$E$2:$E$2744&amp;'AQS-88101'!$G$2:$G$2744,0)),""),"")</f>
        <v/>
      </c>
      <c r="I2068" s="108" t="str">
        <f t="array" ref="I2068">IFERROR(IF(INDEX('AQS-88101'!$M$2:$M$2744,MATCH('88101-daily-summary-by-site'!$A2068&amp;'88101-daily-summary-by-site'!I$2&amp;'88101-daily-summary-by-site'!I$3,'AQS-88101'!$AC$2:$AC$2744&amp;'AQS-88101'!$E$2:$E$2744&amp;'AQS-88101'!$G$2:$G$2744,0))&lt;&gt;"",INDEX('AQS-88101'!$M$2:$M$2744,MATCH('88101-daily-summary-by-site'!$A2068&amp;'88101-daily-summary-by-site'!I$2&amp;'88101-daily-summary-by-site'!I$3,'AQS-88101'!$AC$2:$AC$2744&amp;'AQS-88101'!$E$2:$E$2744&amp;'AQS-88101'!$G$2:$G$2744,0)),""),"")</f>
        <v/>
      </c>
      <c r="L2068" s="107" t="str">
        <f t="shared" si="166"/>
        <v/>
      </c>
      <c r="M2068" s="42" t="str">
        <f t="shared" si="167"/>
        <v/>
      </c>
      <c r="N2068" s="42" t="str">
        <f t="shared" si="168"/>
        <v/>
      </c>
      <c r="O2068" s="108" t="str">
        <f t="shared" si="169"/>
        <v/>
      </c>
    </row>
    <row r="2069" spans="1:15" x14ac:dyDescent="0.25">
      <c r="A2069" s="79">
        <f t="shared" si="165"/>
        <v>42222</v>
      </c>
      <c r="B2069" s="107" t="str">
        <f t="array" ref="B2069">IFERROR(IF(INDEX('AQS-88101'!$M$2:$M$2744,MATCH('88101-daily-summary-by-site'!$A2069&amp;'88101-daily-summary-by-site'!B$2&amp;'88101-daily-summary-by-site'!B$3,'AQS-88101'!$AC$2:$AC$2744&amp;'AQS-88101'!$E$2:$E$2744&amp;'AQS-88101'!$G$2:$G$2744,0))&lt;&gt;"",INDEX('AQS-88101'!$M$2:$M$2744,MATCH('88101-daily-summary-by-site'!$A2069&amp;'88101-daily-summary-by-site'!B$2&amp;'88101-daily-summary-by-site'!B$3,'AQS-88101'!$AC$2:$AC$2744&amp;'AQS-88101'!$E$2:$E$2744&amp;'AQS-88101'!$G$2:$G$2744,0)),""),"")</f>
        <v/>
      </c>
      <c r="C2069" s="42" t="str">
        <f t="array" ref="C2069">IFERROR(IF(INDEX('AQS-88101'!$M$2:$M$2744,MATCH('88101-daily-summary-by-site'!$A2069&amp;'88101-daily-summary-by-site'!C$2&amp;'88101-daily-summary-by-site'!C$3,'AQS-88101'!$AC$2:$AC$2744&amp;'AQS-88101'!$E$2:$E$2744&amp;'AQS-88101'!$G$2:$G$2744,0))&lt;&gt;"",INDEX('AQS-88101'!$M$2:$M$2744,MATCH('88101-daily-summary-by-site'!$A2069&amp;'88101-daily-summary-by-site'!C$2&amp;'88101-daily-summary-by-site'!C$3,'AQS-88101'!$AC$2:$AC$2744&amp;'AQS-88101'!$E$2:$E$2744&amp;'AQS-88101'!$G$2:$G$2744,0)),""),"")</f>
        <v/>
      </c>
      <c r="D2069" s="42" t="str">
        <f t="array" ref="D2069">IFERROR(IF(INDEX('AQS-88101'!$M$2:$M$2744,MATCH('88101-daily-summary-by-site'!$A2069&amp;'88101-daily-summary-by-site'!D$2&amp;'88101-daily-summary-by-site'!D$3,'AQS-88101'!$AC$2:$AC$2744&amp;'AQS-88101'!$E$2:$E$2744&amp;'AQS-88101'!$G$2:$G$2744,0))&lt;&gt;"",INDEX('AQS-88101'!$M$2:$M$2744,MATCH('88101-daily-summary-by-site'!$A2069&amp;'88101-daily-summary-by-site'!D$2&amp;'88101-daily-summary-by-site'!D$3,'AQS-88101'!$AC$2:$AC$2744&amp;'AQS-88101'!$E$2:$E$2744&amp;'AQS-88101'!$G$2:$G$2744,0)),""),"")</f>
        <v/>
      </c>
      <c r="E2069" s="42" t="str">
        <f t="array" ref="E2069">IFERROR(IF(INDEX('AQS-88101'!$M$2:$M$2744,MATCH('88101-daily-summary-by-site'!$A2069&amp;'88101-daily-summary-by-site'!E$2&amp;'88101-daily-summary-by-site'!E$3,'AQS-88101'!$AC$2:$AC$2744&amp;'AQS-88101'!$E$2:$E$2744&amp;'AQS-88101'!$G$2:$G$2744,0))&lt;&gt;"",INDEX('AQS-88101'!$M$2:$M$2744,MATCH('88101-daily-summary-by-site'!$A2069&amp;'88101-daily-summary-by-site'!E$2&amp;'88101-daily-summary-by-site'!E$3,'AQS-88101'!$AC$2:$AC$2744&amp;'AQS-88101'!$E$2:$E$2744&amp;'AQS-88101'!$G$2:$G$2744,0)),""),"")</f>
        <v/>
      </c>
      <c r="F2069" s="42" t="str">
        <f t="array" ref="F2069">IFERROR(IF(INDEX('AQS-88101'!$M$2:$M$2744,MATCH('88101-daily-summary-by-site'!$A2069&amp;'88101-daily-summary-by-site'!F$2&amp;'88101-daily-summary-by-site'!F$3,'AQS-88101'!$AC$2:$AC$2744&amp;'AQS-88101'!$E$2:$E$2744&amp;'AQS-88101'!$G$2:$G$2744,0))&lt;&gt;"",INDEX('AQS-88101'!$M$2:$M$2744,MATCH('88101-daily-summary-by-site'!$A2069&amp;'88101-daily-summary-by-site'!F$2&amp;'88101-daily-summary-by-site'!F$3,'AQS-88101'!$AC$2:$AC$2744&amp;'AQS-88101'!$E$2:$E$2744&amp;'AQS-88101'!$G$2:$G$2744,0)),""),"")</f>
        <v/>
      </c>
      <c r="G2069" s="42" t="str">
        <f t="array" ref="G2069">IFERROR(IF(INDEX('AQS-88101'!$M$2:$M$2744,MATCH('88101-daily-summary-by-site'!$A2069&amp;'88101-daily-summary-by-site'!G$2&amp;'88101-daily-summary-by-site'!G$3,'AQS-88101'!$AC$2:$AC$2744&amp;'AQS-88101'!$E$2:$E$2744&amp;'AQS-88101'!$G$2:$G$2744,0))&lt;&gt;"",INDEX('AQS-88101'!$M$2:$M$2744,MATCH('88101-daily-summary-by-site'!$A2069&amp;'88101-daily-summary-by-site'!G$2&amp;'88101-daily-summary-by-site'!G$3,'AQS-88101'!$AC$2:$AC$2744&amp;'AQS-88101'!$E$2:$E$2744&amp;'AQS-88101'!$G$2:$G$2744,0)),""),"")</f>
        <v/>
      </c>
      <c r="H2069" s="42" t="str">
        <f t="array" ref="H2069">IFERROR(IF(INDEX('AQS-88101'!$M$2:$M$2744,MATCH('88101-daily-summary-by-site'!$A2069&amp;'88101-daily-summary-by-site'!H$2&amp;'88101-daily-summary-by-site'!H$3,'AQS-88101'!$AC$2:$AC$2744&amp;'AQS-88101'!$E$2:$E$2744&amp;'AQS-88101'!$G$2:$G$2744,0))&lt;&gt;"",INDEX('AQS-88101'!$M$2:$M$2744,MATCH('88101-daily-summary-by-site'!$A2069&amp;'88101-daily-summary-by-site'!H$2&amp;'88101-daily-summary-by-site'!H$3,'AQS-88101'!$AC$2:$AC$2744&amp;'AQS-88101'!$E$2:$E$2744&amp;'AQS-88101'!$G$2:$G$2744,0)),""),"")</f>
        <v/>
      </c>
      <c r="I2069" s="108" t="str">
        <f t="array" ref="I2069">IFERROR(IF(INDEX('AQS-88101'!$M$2:$M$2744,MATCH('88101-daily-summary-by-site'!$A2069&amp;'88101-daily-summary-by-site'!I$2&amp;'88101-daily-summary-by-site'!I$3,'AQS-88101'!$AC$2:$AC$2744&amp;'AQS-88101'!$E$2:$E$2744&amp;'AQS-88101'!$G$2:$G$2744,0))&lt;&gt;"",INDEX('AQS-88101'!$M$2:$M$2744,MATCH('88101-daily-summary-by-site'!$A2069&amp;'88101-daily-summary-by-site'!I$2&amp;'88101-daily-summary-by-site'!I$3,'AQS-88101'!$AC$2:$AC$2744&amp;'AQS-88101'!$E$2:$E$2744&amp;'AQS-88101'!$G$2:$G$2744,0)),""),"")</f>
        <v/>
      </c>
      <c r="L2069" s="107" t="str">
        <f t="shared" si="166"/>
        <v/>
      </c>
      <c r="M2069" s="42" t="str">
        <f t="shared" si="167"/>
        <v/>
      </c>
      <c r="N2069" s="42" t="str">
        <f t="shared" si="168"/>
        <v/>
      </c>
      <c r="O2069" s="108" t="str">
        <f t="shared" si="169"/>
        <v/>
      </c>
    </row>
    <row r="2070" spans="1:15" x14ac:dyDescent="0.25">
      <c r="A2070" s="79">
        <f t="shared" si="165"/>
        <v>42223</v>
      </c>
      <c r="B2070" s="107" t="str">
        <f t="array" ref="B2070">IFERROR(IF(INDEX('AQS-88101'!$M$2:$M$2744,MATCH('88101-daily-summary-by-site'!$A2070&amp;'88101-daily-summary-by-site'!B$2&amp;'88101-daily-summary-by-site'!B$3,'AQS-88101'!$AC$2:$AC$2744&amp;'AQS-88101'!$E$2:$E$2744&amp;'AQS-88101'!$G$2:$G$2744,0))&lt;&gt;"",INDEX('AQS-88101'!$M$2:$M$2744,MATCH('88101-daily-summary-by-site'!$A2070&amp;'88101-daily-summary-by-site'!B$2&amp;'88101-daily-summary-by-site'!B$3,'AQS-88101'!$AC$2:$AC$2744&amp;'AQS-88101'!$E$2:$E$2744&amp;'AQS-88101'!$G$2:$G$2744,0)),""),"")</f>
        <v/>
      </c>
      <c r="C2070" s="42" t="str">
        <f t="array" ref="C2070">IFERROR(IF(INDEX('AQS-88101'!$M$2:$M$2744,MATCH('88101-daily-summary-by-site'!$A2070&amp;'88101-daily-summary-by-site'!C$2&amp;'88101-daily-summary-by-site'!C$3,'AQS-88101'!$AC$2:$AC$2744&amp;'AQS-88101'!$E$2:$E$2744&amp;'AQS-88101'!$G$2:$G$2744,0))&lt;&gt;"",INDEX('AQS-88101'!$M$2:$M$2744,MATCH('88101-daily-summary-by-site'!$A2070&amp;'88101-daily-summary-by-site'!C$2&amp;'88101-daily-summary-by-site'!C$3,'AQS-88101'!$AC$2:$AC$2744&amp;'AQS-88101'!$E$2:$E$2744&amp;'AQS-88101'!$G$2:$G$2744,0)),""),"")</f>
        <v/>
      </c>
      <c r="D2070" s="42">
        <f t="array" ref="D2070">IFERROR(IF(INDEX('AQS-88101'!$M$2:$M$2744,MATCH('88101-daily-summary-by-site'!$A2070&amp;'88101-daily-summary-by-site'!D$2&amp;'88101-daily-summary-by-site'!D$3,'AQS-88101'!$AC$2:$AC$2744&amp;'AQS-88101'!$E$2:$E$2744&amp;'AQS-88101'!$G$2:$G$2744,0))&lt;&gt;"",INDEX('AQS-88101'!$M$2:$M$2744,MATCH('88101-daily-summary-by-site'!$A2070&amp;'88101-daily-summary-by-site'!D$2&amp;'88101-daily-summary-by-site'!D$3,'AQS-88101'!$AC$2:$AC$2744&amp;'AQS-88101'!$E$2:$E$2744&amp;'AQS-88101'!$G$2:$G$2744,0)),""),"")</f>
        <v>9.3000000000000007</v>
      </c>
      <c r="E2070" s="42" t="str">
        <f t="array" ref="E2070">IFERROR(IF(INDEX('AQS-88101'!$M$2:$M$2744,MATCH('88101-daily-summary-by-site'!$A2070&amp;'88101-daily-summary-by-site'!E$2&amp;'88101-daily-summary-by-site'!E$3,'AQS-88101'!$AC$2:$AC$2744&amp;'AQS-88101'!$E$2:$E$2744&amp;'AQS-88101'!$G$2:$G$2744,0))&lt;&gt;"",INDEX('AQS-88101'!$M$2:$M$2744,MATCH('88101-daily-summary-by-site'!$A2070&amp;'88101-daily-summary-by-site'!E$2&amp;'88101-daily-summary-by-site'!E$3,'AQS-88101'!$AC$2:$AC$2744&amp;'AQS-88101'!$E$2:$E$2744&amp;'AQS-88101'!$G$2:$G$2744,0)),""),"")</f>
        <v/>
      </c>
      <c r="F2070" s="42">
        <f t="array" ref="F2070">IFERROR(IF(INDEX('AQS-88101'!$M$2:$M$2744,MATCH('88101-daily-summary-by-site'!$A2070&amp;'88101-daily-summary-by-site'!F$2&amp;'88101-daily-summary-by-site'!F$3,'AQS-88101'!$AC$2:$AC$2744&amp;'AQS-88101'!$E$2:$E$2744&amp;'AQS-88101'!$G$2:$G$2744,0))&lt;&gt;"",INDEX('AQS-88101'!$M$2:$M$2744,MATCH('88101-daily-summary-by-site'!$A2070&amp;'88101-daily-summary-by-site'!F$2&amp;'88101-daily-summary-by-site'!F$3,'AQS-88101'!$AC$2:$AC$2744&amp;'AQS-88101'!$E$2:$E$2744&amp;'AQS-88101'!$G$2:$G$2744,0)),""),"")</f>
        <v>11.5</v>
      </c>
      <c r="G2070" s="42" t="str">
        <f t="array" ref="G2070">IFERROR(IF(INDEX('AQS-88101'!$M$2:$M$2744,MATCH('88101-daily-summary-by-site'!$A2070&amp;'88101-daily-summary-by-site'!G$2&amp;'88101-daily-summary-by-site'!G$3,'AQS-88101'!$AC$2:$AC$2744&amp;'AQS-88101'!$E$2:$E$2744&amp;'AQS-88101'!$G$2:$G$2744,0))&lt;&gt;"",INDEX('AQS-88101'!$M$2:$M$2744,MATCH('88101-daily-summary-by-site'!$A2070&amp;'88101-daily-summary-by-site'!G$2&amp;'88101-daily-summary-by-site'!G$3,'AQS-88101'!$AC$2:$AC$2744&amp;'AQS-88101'!$E$2:$E$2744&amp;'AQS-88101'!$G$2:$G$2744,0)),""),"")</f>
        <v/>
      </c>
      <c r="H2070" s="42" t="str">
        <f t="array" ref="H2070">IFERROR(IF(INDEX('AQS-88101'!$M$2:$M$2744,MATCH('88101-daily-summary-by-site'!$A2070&amp;'88101-daily-summary-by-site'!H$2&amp;'88101-daily-summary-by-site'!H$3,'AQS-88101'!$AC$2:$AC$2744&amp;'AQS-88101'!$E$2:$E$2744&amp;'AQS-88101'!$G$2:$G$2744,0))&lt;&gt;"",INDEX('AQS-88101'!$M$2:$M$2744,MATCH('88101-daily-summary-by-site'!$A2070&amp;'88101-daily-summary-by-site'!H$2&amp;'88101-daily-summary-by-site'!H$3,'AQS-88101'!$AC$2:$AC$2744&amp;'AQS-88101'!$E$2:$E$2744&amp;'AQS-88101'!$G$2:$G$2744,0)),""),"")</f>
        <v/>
      </c>
      <c r="I2070" s="108" t="str">
        <f t="array" ref="I2070">IFERROR(IF(INDEX('AQS-88101'!$M$2:$M$2744,MATCH('88101-daily-summary-by-site'!$A2070&amp;'88101-daily-summary-by-site'!I$2&amp;'88101-daily-summary-by-site'!I$3,'AQS-88101'!$AC$2:$AC$2744&amp;'AQS-88101'!$E$2:$E$2744&amp;'AQS-88101'!$G$2:$G$2744,0))&lt;&gt;"",INDEX('AQS-88101'!$M$2:$M$2744,MATCH('88101-daily-summary-by-site'!$A2070&amp;'88101-daily-summary-by-site'!I$2&amp;'88101-daily-summary-by-site'!I$3,'AQS-88101'!$AC$2:$AC$2744&amp;'AQS-88101'!$E$2:$E$2744&amp;'AQS-88101'!$G$2:$G$2744,0)),""),"")</f>
        <v/>
      </c>
      <c r="L2070" s="107" t="str">
        <f t="shared" si="166"/>
        <v/>
      </c>
      <c r="M2070" s="42">
        <f t="shared" si="167"/>
        <v>9.3000000000000007</v>
      </c>
      <c r="N2070" s="42">
        <f t="shared" si="168"/>
        <v>11.5</v>
      </c>
      <c r="O2070" s="108" t="str">
        <f t="shared" si="169"/>
        <v/>
      </c>
    </row>
    <row r="2071" spans="1:15" x14ac:dyDescent="0.25">
      <c r="A2071" s="79">
        <f t="shared" si="165"/>
        <v>42224</v>
      </c>
      <c r="B2071" s="107" t="str">
        <f t="array" ref="B2071">IFERROR(IF(INDEX('AQS-88101'!$M$2:$M$2744,MATCH('88101-daily-summary-by-site'!$A2071&amp;'88101-daily-summary-by-site'!B$2&amp;'88101-daily-summary-by-site'!B$3,'AQS-88101'!$AC$2:$AC$2744&amp;'AQS-88101'!$E$2:$E$2744&amp;'AQS-88101'!$G$2:$G$2744,0))&lt;&gt;"",INDEX('AQS-88101'!$M$2:$M$2744,MATCH('88101-daily-summary-by-site'!$A2071&amp;'88101-daily-summary-by-site'!B$2&amp;'88101-daily-summary-by-site'!B$3,'AQS-88101'!$AC$2:$AC$2744&amp;'AQS-88101'!$E$2:$E$2744&amp;'AQS-88101'!$G$2:$G$2744,0)),""),"")</f>
        <v/>
      </c>
      <c r="C2071" s="42" t="str">
        <f t="array" ref="C2071">IFERROR(IF(INDEX('AQS-88101'!$M$2:$M$2744,MATCH('88101-daily-summary-by-site'!$A2071&amp;'88101-daily-summary-by-site'!C$2&amp;'88101-daily-summary-by-site'!C$3,'AQS-88101'!$AC$2:$AC$2744&amp;'AQS-88101'!$E$2:$E$2744&amp;'AQS-88101'!$G$2:$G$2744,0))&lt;&gt;"",INDEX('AQS-88101'!$M$2:$M$2744,MATCH('88101-daily-summary-by-site'!$A2071&amp;'88101-daily-summary-by-site'!C$2&amp;'88101-daily-summary-by-site'!C$3,'AQS-88101'!$AC$2:$AC$2744&amp;'AQS-88101'!$E$2:$E$2744&amp;'AQS-88101'!$G$2:$G$2744,0)),""),"")</f>
        <v/>
      </c>
      <c r="D2071" s="42" t="str">
        <f t="array" ref="D2071">IFERROR(IF(INDEX('AQS-88101'!$M$2:$M$2744,MATCH('88101-daily-summary-by-site'!$A2071&amp;'88101-daily-summary-by-site'!D$2&amp;'88101-daily-summary-by-site'!D$3,'AQS-88101'!$AC$2:$AC$2744&amp;'AQS-88101'!$E$2:$E$2744&amp;'AQS-88101'!$G$2:$G$2744,0))&lt;&gt;"",INDEX('AQS-88101'!$M$2:$M$2744,MATCH('88101-daily-summary-by-site'!$A2071&amp;'88101-daily-summary-by-site'!D$2&amp;'88101-daily-summary-by-site'!D$3,'AQS-88101'!$AC$2:$AC$2744&amp;'AQS-88101'!$E$2:$E$2744&amp;'AQS-88101'!$G$2:$G$2744,0)),""),"")</f>
        <v/>
      </c>
      <c r="E2071" s="42" t="str">
        <f t="array" ref="E2071">IFERROR(IF(INDEX('AQS-88101'!$M$2:$M$2744,MATCH('88101-daily-summary-by-site'!$A2071&amp;'88101-daily-summary-by-site'!E$2&amp;'88101-daily-summary-by-site'!E$3,'AQS-88101'!$AC$2:$AC$2744&amp;'AQS-88101'!$E$2:$E$2744&amp;'AQS-88101'!$G$2:$G$2744,0))&lt;&gt;"",INDEX('AQS-88101'!$M$2:$M$2744,MATCH('88101-daily-summary-by-site'!$A2071&amp;'88101-daily-summary-by-site'!E$2&amp;'88101-daily-summary-by-site'!E$3,'AQS-88101'!$AC$2:$AC$2744&amp;'AQS-88101'!$E$2:$E$2744&amp;'AQS-88101'!$G$2:$G$2744,0)),""),"")</f>
        <v/>
      </c>
      <c r="F2071" s="42" t="str">
        <f t="array" ref="F2071">IFERROR(IF(INDEX('AQS-88101'!$M$2:$M$2744,MATCH('88101-daily-summary-by-site'!$A2071&amp;'88101-daily-summary-by-site'!F$2&amp;'88101-daily-summary-by-site'!F$3,'AQS-88101'!$AC$2:$AC$2744&amp;'AQS-88101'!$E$2:$E$2744&amp;'AQS-88101'!$G$2:$G$2744,0))&lt;&gt;"",INDEX('AQS-88101'!$M$2:$M$2744,MATCH('88101-daily-summary-by-site'!$A2071&amp;'88101-daily-summary-by-site'!F$2&amp;'88101-daily-summary-by-site'!F$3,'AQS-88101'!$AC$2:$AC$2744&amp;'AQS-88101'!$E$2:$E$2744&amp;'AQS-88101'!$G$2:$G$2744,0)),""),"")</f>
        <v/>
      </c>
      <c r="G2071" s="42" t="str">
        <f t="array" ref="G2071">IFERROR(IF(INDEX('AQS-88101'!$M$2:$M$2744,MATCH('88101-daily-summary-by-site'!$A2071&amp;'88101-daily-summary-by-site'!G$2&amp;'88101-daily-summary-by-site'!G$3,'AQS-88101'!$AC$2:$AC$2744&amp;'AQS-88101'!$E$2:$E$2744&amp;'AQS-88101'!$G$2:$G$2744,0))&lt;&gt;"",INDEX('AQS-88101'!$M$2:$M$2744,MATCH('88101-daily-summary-by-site'!$A2071&amp;'88101-daily-summary-by-site'!G$2&amp;'88101-daily-summary-by-site'!G$3,'AQS-88101'!$AC$2:$AC$2744&amp;'AQS-88101'!$E$2:$E$2744&amp;'AQS-88101'!$G$2:$G$2744,0)),""),"")</f>
        <v/>
      </c>
      <c r="H2071" s="42" t="str">
        <f t="array" ref="H2071">IFERROR(IF(INDEX('AQS-88101'!$M$2:$M$2744,MATCH('88101-daily-summary-by-site'!$A2071&amp;'88101-daily-summary-by-site'!H$2&amp;'88101-daily-summary-by-site'!H$3,'AQS-88101'!$AC$2:$AC$2744&amp;'AQS-88101'!$E$2:$E$2744&amp;'AQS-88101'!$G$2:$G$2744,0))&lt;&gt;"",INDEX('AQS-88101'!$M$2:$M$2744,MATCH('88101-daily-summary-by-site'!$A2071&amp;'88101-daily-summary-by-site'!H$2&amp;'88101-daily-summary-by-site'!H$3,'AQS-88101'!$AC$2:$AC$2744&amp;'AQS-88101'!$E$2:$E$2744&amp;'AQS-88101'!$G$2:$G$2744,0)),""),"")</f>
        <v/>
      </c>
      <c r="I2071" s="108" t="str">
        <f t="array" ref="I2071">IFERROR(IF(INDEX('AQS-88101'!$M$2:$M$2744,MATCH('88101-daily-summary-by-site'!$A2071&amp;'88101-daily-summary-by-site'!I$2&amp;'88101-daily-summary-by-site'!I$3,'AQS-88101'!$AC$2:$AC$2744&amp;'AQS-88101'!$E$2:$E$2744&amp;'AQS-88101'!$G$2:$G$2744,0))&lt;&gt;"",INDEX('AQS-88101'!$M$2:$M$2744,MATCH('88101-daily-summary-by-site'!$A2071&amp;'88101-daily-summary-by-site'!I$2&amp;'88101-daily-summary-by-site'!I$3,'AQS-88101'!$AC$2:$AC$2744&amp;'AQS-88101'!$E$2:$E$2744&amp;'AQS-88101'!$G$2:$G$2744,0)),""),"")</f>
        <v/>
      </c>
      <c r="L2071" s="107" t="str">
        <f t="shared" si="166"/>
        <v/>
      </c>
      <c r="M2071" s="42" t="str">
        <f t="shared" si="167"/>
        <v/>
      </c>
      <c r="N2071" s="42" t="str">
        <f t="shared" si="168"/>
        <v/>
      </c>
      <c r="O2071" s="108" t="str">
        <f t="shared" si="169"/>
        <v/>
      </c>
    </row>
    <row r="2072" spans="1:15" x14ac:dyDescent="0.25">
      <c r="A2072" s="79">
        <f t="shared" si="165"/>
        <v>42225</v>
      </c>
      <c r="B2072" s="107" t="str">
        <f t="array" ref="B2072">IFERROR(IF(INDEX('AQS-88101'!$M$2:$M$2744,MATCH('88101-daily-summary-by-site'!$A2072&amp;'88101-daily-summary-by-site'!B$2&amp;'88101-daily-summary-by-site'!B$3,'AQS-88101'!$AC$2:$AC$2744&amp;'AQS-88101'!$E$2:$E$2744&amp;'AQS-88101'!$G$2:$G$2744,0))&lt;&gt;"",INDEX('AQS-88101'!$M$2:$M$2744,MATCH('88101-daily-summary-by-site'!$A2072&amp;'88101-daily-summary-by-site'!B$2&amp;'88101-daily-summary-by-site'!B$3,'AQS-88101'!$AC$2:$AC$2744&amp;'AQS-88101'!$E$2:$E$2744&amp;'AQS-88101'!$G$2:$G$2744,0)),""),"")</f>
        <v/>
      </c>
      <c r="C2072" s="42" t="str">
        <f t="array" ref="C2072">IFERROR(IF(INDEX('AQS-88101'!$M$2:$M$2744,MATCH('88101-daily-summary-by-site'!$A2072&amp;'88101-daily-summary-by-site'!C$2&amp;'88101-daily-summary-by-site'!C$3,'AQS-88101'!$AC$2:$AC$2744&amp;'AQS-88101'!$E$2:$E$2744&amp;'AQS-88101'!$G$2:$G$2744,0))&lt;&gt;"",INDEX('AQS-88101'!$M$2:$M$2744,MATCH('88101-daily-summary-by-site'!$A2072&amp;'88101-daily-summary-by-site'!C$2&amp;'88101-daily-summary-by-site'!C$3,'AQS-88101'!$AC$2:$AC$2744&amp;'AQS-88101'!$E$2:$E$2744&amp;'AQS-88101'!$G$2:$G$2744,0)),""),"")</f>
        <v/>
      </c>
      <c r="D2072" s="42" t="str">
        <f t="array" ref="D2072">IFERROR(IF(INDEX('AQS-88101'!$M$2:$M$2744,MATCH('88101-daily-summary-by-site'!$A2072&amp;'88101-daily-summary-by-site'!D$2&amp;'88101-daily-summary-by-site'!D$3,'AQS-88101'!$AC$2:$AC$2744&amp;'AQS-88101'!$E$2:$E$2744&amp;'AQS-88101'!$G$2:$G$2744,0))&lt;&gt;"",INDEX('AQS-88101'!$M$2:$M$2744,MATCH('88101-daily-summary-by-site'!$A2072&amp;'88101-daily-summary-by-site'!D$2&amp;'88101-daily-summary-by-site'!D$3,'AQS-88101'!$AC$2:$AC$2744&amp;'AQS-88101'!$E$2:$E$2744&amp;'AQS-88101'!$G$2:$G$2744,0)),""),"")</f>
        <v/>
      </c>
      <c r="E2072" s="42" t="str">
        <f t="array" ref="E2072">IFERROR(IF(INDEX('AQS-88101'!$M$2:$M$2744,MATCH('88101-daily-summary-by-site'!$A2072&amp;'88101-daily-summary-by-site'!E$2&amp;'88101-daily-summary-by-site'!E$3,'AQS-88101'!$AC$2:$AC$2744&amp;'AQS-88101'!$E$2:$E$2744&amp;'AQS-88101'!$G$2:$G$2744,0))&lt;&gt;"",INDEX('AQS-88101'!$M$2:$M$2744,MATCH('88101-daily-summary-by-site'!$A2072&amp;'88101-daily-summary-by-site'!E$2&amp;'88101-daily-summary-by-site'!E$3,'AQS-88101'!$AC$2:$AC$2744&amp;'AQS-88101'!$E$2:$E$2744&amp;'AQS-88101'!$G$2:$G$2744,0)),""),"")</f>
        <v/>
      </c>
      <c r="F2072" s="42" t="str">
        <f t="array" ref="F2072">IFERROR(IF(INDEX('AQS-88101'!$M$2:$M$2744,MATCH('88101-daily-summary-by-site'!$A2072&amp;'88101-daily-summary-by-site'!F$2&amp;'88101-daily-summary-by-site'!F$3,'AQS-88101'!$AC$2:$AC$2744&amp;'AQS-88101'!$E$2:$E$2744&amp;'AQS-88101'!$G$2:$G$2744,0))&lt;&gt;"",INDEX('AQS-88101'!$M$2:$M$2744,MATCH('88101-daily-summary-by-site'!$A2072&amp;'88101-daily-summary-by-site'!F$2&amp;'88101-daily-summary-by-site'!F$3,'AQS-88101'!$AC$2:$AC$2744&amp;'AQS-88101'!$E$2:$E$2744&amp;'AQS-88101'!$G$2:$G$2744,0)),""),"")</f>
        <v/>
      </c>
      <c r="G2072" s="42" t="str">
        <f t="array" ref="G2072">IFERROR(IF(INDEX('AQS-88101'!$M$2:$M$2744,MATCH('88101-daily-summary-by-site'!$A2072&amp;'88101-daily-summary-by-site'!G$2&amp;'88101-daily-summary-by-site'!G$3,'AQS-88101'!$AC$2:$AC$2744&amp;'AQS-88101'!$E$2:$E$2744&amp;'AQS-88101'!$G$2:$G$2744,0))&lt;&gt;"",INDEX('AQS-88101'!$M$2:$M$2744,MATCH('88101-daily-summary-by-site'!$A2072&amp;'88101-daily-summary-by-site'!G$2&amp;'88101-daily-summary-by-site'!G$3,'AQS-88101'!$AC$2:$AC$2744&amp;'AQS-88101'!$E$2:$E$2744&amp;'AQS-88101'!$G$2:$G$2744,0)),""),"")</f>
        <v/>
      </c>
      <c r="H2072" s="42" t="str">
        <f t="array" ref="H2072">IFERROR(IF(INDEX('AQS-88101'!$M$2:$M$2744,MATCH('88101-daily-summary-by-site'!$A2072&amp;'88101-daily-summary-by-site'!H$2&amp;'88101-daily-summary-by-site'!H$3,'AQS-88101'!$AC$2:$AC$2744&amp;'AQS-88101'!$E$2:$E$2744&amp;'AQS-88101'!$G$2:$G$2744,0))&lt;&gt;"",INDEX('AQS-88101'!$M$2:$M$2744,MATCH('88101-daily-summary-by-site'!$A2072&amp;'88101-daily-summary-by-site'!H$2&amp;'88101-daily-summary-by-site'!H$3,'AQS-88101'!$AC$2:$AC$2744&amp;'AQS-88101'!$E$2:$E$2744&amp;'AQS-88101'!$G$2:$G$2744,0)),""),"")</f>
        <v/>
      </c>
      <c r="I2072" s="108" t="str">
        <f t="array" ref="I2072">IFERROR(IF(INDEX('AQS-88101'!$M$2:$M$2744,MATCH('88101-daily-summary-by-site'!$A2072&amp;'88101-daily-summary-by-site'!I$2&amp;'88101-daily-summary-by-site'!I$3,'AQS-88101'!$AC$2:$AC$2744&amp;'AQS-88101'!$E$2:$E$2744&amp;'AQS-88101'!$G$2:$G$2744,0))&lt;&gt;"",INDEX('AQS-88101'!$M$2:$M$2744,MATCH('88101-daily-summary-by-site'!$A2072&amp;'88101-daily-summary-by-site'!I$2&amp;'88101-daily-summary-by-site'!I$3,'AQS-88101'!$AC$2:$AC$2744&amp;'AQS-88101'!$E$2:$E$2744&amp;'AQS-88101'!$G$2:$G$2744,0)),""),"")</f>
        <v/>
      </c>
      <c r="L2072" s="107" t="str">
        <f t="shared" si="166"/>
        <v/>
      </c>
      <c r="M2072" s="42" t="str">
        <f t="shared" si="167"/>
        <v/>
      </c>
      <c r="N2072" s="42" t="str">
        <f t="shared" si="168"/>
        <v/>
      </c>
      <c r="O2072" s="108" t="str">
        <f t="shared" si="169"/>
        <v/>
      </c>
    </row>
    <row r="2073" spans="1:15" x14ac:dyDescent="0.25">
      <c r="A2073" s="79">
        <f t="shared" si="165"/>
        <v>42226</v>
      </c>
      <c r="B2073" s="107">
        <f t="array" ref="B2073">IFERROR(IF(INDEX('AQS-88101'!$M$2:$M$2744,MATCH('88101-daily-summary-by-site'!$A2073&amp;'88101-daily-summary-by-site'!B$2&amp;'88101-daily-summary-by-site'!B$3,'AQS-88101'!$AC$2:$AC$2744&amp;'AQS-88101'!$E$2:$E$2744&amp;'AQS-88101'!$G$2:$G$2744,0))&lt;&gt;"",INDEX('AQS-88101'!$M$2:$M$2744,MATCH('88101-daily-summary-by-site'!$A2073&amp;'88101-daily-summary-by-site'!B$2&amp;'88101-daily-summary-by-site'!B$3,'AQS-88101'!$AC$2:$AC$2744&amp;'AQS-88101'!$E$2:$E$2744&amp;'AQS-88101'!$G$2:$G$2744,0)),""),"")</f>
        <v>1.6</v>
      </c>
      <c r="C2073" s="42" t="str">
        <f t="array" ref="C2073">IFERROR(IF(INDEX('AQS-88101'!$M$2:$M$2744,MATCH('88101-daily-summary-by-site'!$A2073&amp;'88101-daily-summary-by-site'!C$2&amp;'88101-daily-summary-by-site'!C$3,'AQS-88101'!$AC$2:$AC$2744&amp;'AQS-88101'!$E$2:$E$2744&amp;'AQS-88101'!$G$2:$G$2744,0))&lt;&gt;"",INDEX('AQS-88101'!$M$2:$M$2744,MATCH('88101-daily-summary-by-site'!$A2073&amp;'88101-daily-summary-by-site'!C$2&amp;'88101-daily-summary-by-site'!C$3,'AQS-88101'!$AC$2:$AC$2744&amp;'AQS-88101'!$E$2:$E$2744&amp;'AQS-88101'!$G$2:$G$2744,0)),""),"")</f>
        <v/>
      </c>
      <c r="D2073" s="42">
        <f t="array" ref="D2073">IFERROR(IF(INDEX('AQS-88101'!$M$2:$M$2744,MATCH('88101-daily-summary-by-site'!$A2073&amp;'88101-daily-summary-by-site'!D$2&amp;'88101-daily-summary-by-site'!D$3,'AQS-88101'!$AC$2:$AC$2744&amp;'AQS-88101'!$E$2:$E$2744&amp;'AQS-88101'!$G$2:$G$2744,0))&lt;&gt;"",INDEX('AQS-88101'!$M$2:$M$2744,MATCH('88101-daily-summary-by-site'!$A2073&amp;'88101-daily-summary-by-site'!D$2&amp;'88101-daily-summary-by-site'!D$3,'AQS-88101'!$AC$2:$AC$2744&amp;'AQS-88101'!$E$2:$E$2744&amp;'AQS-88101'!$G$2:$G$2744,0)),""),"")</f>
        <v>2.1</v>
      </c>
      <c r="E2073" s="42">
        <f t="array" ref="E2073">IFERROR(IF(INDEX('AQS-88101'!$M$2:$M$2744,MATCH('88101-daily-summary-by-site'!$A2073&amp;'88101-daily-summary-by-site'!E$2&amp;'88101-daily-summary-by-site'!E$3,'AQS-88101'!$AC$2:$AC$2744&amp;'AQS-88101'!$E$2:$E$2744&amp;'AQS-88101'!$G$2:$G$2744,0))&lt;&gt;"",INDEX('AQS-88101'!$M$2:$M$2744,MATCH('88101-daily-summary-by-site'!$A2073&amp;'88101-daily-summary-by-site'!E$2&amp;'88101-daily-summary-by-site'!E$3,'AQS-88101'!$AC$2:$AC$2744&amp;'AQS-88101'!$E$2:$E$2744&amp;'AQS-88101'!$G$2:$G$2744,0)),""),"")</f>
        <v>2.5</v>
      </c>
      <c r="F2073" s="42">
        <f t="array" ref="F2073">IFERROR(IF(INDEX('AQS-88101'!$M$2:$M$2744,MATCH('88101-daily-summary-by-site'!$A2073&amp;'88101-daily-summary-by-site'!F$2&amp;'88101-daily-summary-by-site'!F$3,'AQS-88101'!$AC$2:$AC$2744&amp;'AQS-88101'!$E$2:$E$2744&amp;'AQS-88101'!$G$2:$G$2744,0))&lt;&gt;"",INDEX('AQS-88101'!$M$2:$M$2744,MATCH('88101-daily-summary-by-site'!$A2073&amp;'88101-daily-summary-by-site'!F$2&amp;'88101-daily-summary-by-site'!F$3,'AQS-88101'!$AC$2:$AC$2744&amp;'AQS-88101'!$E$2:$E$2744&amp;'AQS-88101'!$G$2:$G$2744,0)),""),"")</f>
        <v>1.7</v>
      </c>
      <c r="G2073" s="42" t="str">
        <f t="array" ref="G2073">IFERROR(IF(INDEX('AQS-88101'!$M$2:$M$2744,MATCH('88101-daily-summary-by-site'!$A2073&amp;'88101-daily-summary-by-site'!G$2&amp;'88101-daily-summary-by-site'!G$3,'AQS-88101'!$AC$2:$AC$2744&amp;'AQS-88101'!$E$2:$E$2744&amp;'AQS-88101'!$G$2:$G$2744,0))&lt;&gt;"",INDEX('AQS-88101'!$M$2:$M$2744,MATCH('88101-daily-summary-by-site'!$A2073&amp;'88101-daily-summary-by-site'!G$2&amp;'88101-daily-summary-by-site'!G$3,'AQS-88101'!$AC$2:$AC$2744&amp;'AQS-88101'!$E$2:$E$2744&amp;'AQS-88101'!$G$2:$G$2744,0)),""),"")</f>
        <v/>
      </c>
      <c r="H2073" s="42" t="str">
        <f t="array" ref="H2073">IFERROR(IF(INDEX('AQS-88101'!$M$2:$M$2744,MATCH('88101-daily-summary-by-site'!$A2073&amp;'88101-daily-summary-by-site'!H$2&amp;'88101-daily-summary-by-site'!H$3,'AQS-88101'!$AC$2:$AC$2744&amp;'AQS-88101'!$E$2:$E$2744&amp;'AQS-88101'!$G$2:$G$2744,0))&lt;&gt;"",INDEX('AQS-88101'!$M$2:$M$2744,MATCH('88101-daily-summary-by-site'!$A2073&amp;'88101-daily-summary-by-site'!H$2&amp;'88101-daily-summary-by-site'!H$3,'AQS-88101'!$AC$2:$AC$2744&amp;'AQS-88101'!$E$2:$E$2744&amp;'AQS-88101'!$G$2:$G$2744,0)),""),"")</f>
        <v/>
      </c>
      <c r="I2073" s="108" t="str">
        <f t="array" ref="I2073">IFERROR(IF(INDEX('AQS-88101'!$M$2:$M$2744,MATCH('88101-daily-summary-by-site'!$A2073&amp;'88101-daily-summary-by-site'!I$2&amp;'88101-daily-summary-by-site'!I$3,'AQS-88101'!$AC$2:$AC$2744&amp;'AQS-88101'!$E$2:$E$2744&amp;'AQS-88101'!$G$2:$G$2744,0))&lt;&gt;"",INDEX('AQS-88101'!$M$2:$M$2744,MATCH('88101-daily-summary-by-site'!$A2073&amp;'88101-daily-summary-by-site'!I$2&amp;'88101-daily-summary-by-site'!I$3,'AQS-88101'!$AC$2:$AC$2744&amp;'AQS-88101'!$E$2:$E$2744&amp;'AQS-88101'!$G$2:$G$2744,0)),""),"")</f>
        <v/>
      </c>
      <c r="L2073" s="107">
        <f t="shared" si="166"/>
        <v>1.6</v>
      </c>
      <c r="M2073" s="42">
        <f t="shared" si="167"/>
        <v>2.1</v>
      </c>
      <c r="N2073" s="42">
        <f t="shared" si="168"/>
        <v>1.7</v>
      </c>
      <c r="O2073" s="108" t="str">
        <f t="shared" si="169"/>
        <v/>
      </c>
    </row>
    <row r="2074" spans="1:15" x14ac:dyDescent="0.25">
      <c r="A2074" s="79">
        <f t="shared" si="165"/>
        <v>42227</v>
      </c>
      <c r="B2074" s="107" t="str">
        <f t="array" ref="B2074">IFERROR(IF(INDEX('AQS-88101'!$M$2:$M$2744,MATCH('88101-daily-summary-by-site'!$A2074&amp;'88101-daily-summary-by-site'!B$2&amp;'88101-daily-summary-by-site'!B$3,'AQS-88101'!$AC$2:$AC$2744&amp;'AQS-88101'!$E$2:$E$2744&amp;'AQS-88101'!$G$2:$G$2744,0))&lt;&gt;"",INDEX('AQS-88101'!$M$2:$M$2744,MATCH('88101-daily-summary-by-site'!$A2074&amp;'88101-daily-summary-by-site'!B$2&amp;'88101-daily-summary-by-site'!B$3,'AQS-88101'!$AC$2:$AC$2744&amp;'AQS-88101'!$E$2:$E$2744&amp;'AQS-88101'!$G$2:$G$2744,0)),""),"")</f>
        <v/>
      </c>
      <c r="C2074" s="42" t="str">
        <f t="array" ref="C2074">IFERROR(IF(INDEX('AQS-88101'!$M$2:$M$2744,MATCH('88101-daily-summary-by-site'!$A2074&amp;'88101-daily-summary-by-site'!C$2&amp;'88101-daily-summary-by-site'!C$3,'AQS-88101'!$AC$2:$AC$2744&amp;'AQS-88101'!$E$2:$E$2744&amp;'AQS-88101'!$G$2:$G$2744,0))&lt;&gt;"",INDEX('AQS-88101'!$M$2:$M$2744,MATCH('88101-daily-summary-by-site'!$A2074&amp;'88101-daily-summary-by-site'!C$2&amp;'88101-daily-summary-by-site'!C$3,'AQS-88101'!$AC$2:$AC$2744&amp;'AQS-88101'!$E$2:$E$2744&amp;'AQS-88101'!$G$2:$G$2744,0)),""),"")</f>
        <v/>
      </c>
      <c r="D2074" s="42" t="str">
        <f t="array" ref="D2074">IFERROR(IF(INDEX('AQS-88101'!$M$2:$M$2744,MATCH('88101-daily-summary-by-site'!$A2074&amp;'88101-daily-summary-by-site'!D$2&amp;'88101-daily-summary-by-site'!D$3,'AQS-88101'!$AC$2:$AC$2744&amp;'AQS-88101'!$E$2:$E$2744&amp;'AQS-88101'!$G$2:$G$2744,0))&lt;&gt;"",INDEX('AQS-88101'!$M$2:$M$2744,MATCH('88101-daily-summary-by-site'!$A2074&amp;'88101-daily-summary-by-site'!D$2&amp;'88101-daily-summary-by-site'!D$3,'AQS-88101'!$AC$2:$AC$2744&amp;'AQS-88101'!$E$2:$E$2744&amp;'AQS-88101'!$G$2:$G$2744,0)),""),"")</f>
        <v/>
      </c>
      <c r="E2074" s="42" t="str">
        <f t="array" ref="E2074">IFERROR(IF(INDEX('AQS-88101'!$M$2:$M$2744,MATCH('88101-daily-summary-by-site'!$A2074&amp;'88101-daily-summary-by-site'!E$2&amp;'88101-daily-summary-by-site'!E$3,'AQS-88101'!$AC$2:$AC$2744&amp;'AQS-88101'!$E$2:$E$2744&amp;'AQS-88101'!$G$2:$G$2744,0))&lt;&gt;"",INDEX('AQS-88101'!$M$2:$M$2744,MATCH('88101-daily-summary-by-site'!$A2074&amp;'88101-daily-summary-by-site'!E$2&amp;'88101-daily-summary-by-site'!E$3,'AQS-88101'!$AC$2:$AC$2744&amp;'AQS-88101'!$E$2:$E$2744&amp;'AQS-88101'!$G$2:$G$2744,0)),""),"")</f>
        <v/>
      </c>
      <c r="F2074" s="42" t="str">
        <f t="array" ref="F2074">IFERROR(IF(INDEX('AQS-88101'!$M$2:$M$2744,MATCH('88101-daily-summary-by-site'!$A2074&amp;'88101-daily-summary-by-site'!F$2&amp;'88101-daily-summary-by-site'!F$3,'AQS-88101'!$AC$2:$AC$2744&amp;'AQS-88101'!$E$2:$E$2744&amp;'AQS-88101'!$G$2:$G$2744,0))&lt;&gt;"",INDEX('AQS-88101'!$M$2:$M$2744,MATCH('88101-daily-summary-by-site'!$A2074&amp;'88101-daily-summary-by-site'!F$2&amp;'88101-daily-summary-by-site'!F$3,'AQS-88101'!$AC$2:$AC$2744&amp;'AQS-88101'!$E$2:$E$2744&amp;'AQS-88101'!$G$2:$G$2744,0)),""),"")</f>
        <v/>
      </c>
      <c r="G2074" s="42" t="str">
        <f t="array" ref="G2074">IFERROR(IF(INDEX('AQS-88101'!$M$2:$M$2744,MATCH('88101-daily-summary-by-site'!$A2074&amp;'88101-daily-summary-by-site'!G$2&amp;'88101-daily-summary-by-site'!G$3,'AQS-88101'!$AC$2:$AC$2744&amp;'AQS-88101'!$E$2:$E$2744&amp;'AQS-88101'!$G$2:$G$2744,0))&lt;&gt;"",INDEX('AQS-88101'!$M$2:$M$2744,MATCH('88101-daily-summary-by-site'!$A2074&amp;'88101-daily-summary-by-site'!G$2&amp;'88101-daily-summary-by-site'!G$3,'AQS-88101'!$AC$2:$AC$2744&amp;'AQS-88101'!$E$2:$E$2744&amp;'AQS-88101'!$G$2:$G$2744,0)),""),"")</f>
        <v/>
      </c>
      <c r="H2074" s="42" t="str">
        <f t="array" ref="H2074">IFERROR(IF(INDEX('AQS-88101'!$M$2:$M$2744,MATCH('88101-daily-summary-by-site'!$A2074&amp;'88101-daily-summary-by-site'!H$2&amp;'88101-daily-summary-by-site'!H$3,'AQS-88101'!$AC$2:$AC$2744&amp;'AQS-88101'!$E$2:$E$2744&amp;'AQS-88101'!$G$2:$G$2744,0))&lt;&gt;"",INDEX('AQS-88101'!$M$2:$M$2744,MATCH('88101-daily-summary-by-site'!$A2074&amp;'88101-daily-summary-by-site'!H$2&amp;'88101-daily-summary-by-site'!H$3,'AQS-88101'!$AC$2:$AC$2744&amp;'AQS-88101'!$E$2:$E$2744&amp;'AQS-88101'!$G$2:$G$2744,0)),""),"")</f>
        <v/>
      </c>
      <c r="I2074" s="108" t="str">
        <f t="array" ref="I2074">IFERROR(IF(INDEX('AQS-88101'!$M$2:$M$2744,MATCH('88101-daily-summary-by-site'!$A2074&amp;'88101-daily-summary-by-site'!I$2&amp;'88101-daily-summary-by-site'!I$3,'AQS-88101'!$AC$2:$AC$2744&amp;'AQS-88101'!$E$2:$E$2744&amp;'AQS-88101'!$G$2:$G$2744,0))&lt;&gt;"",INDEX('AQS-88101'!$M$2:$M$2744,MATCH('88101-daily-summary-by-site'!$A2074&amp;'88101-daily-summary-by-site'!I$2&amp;'88101-daily-summary-by-site'!I$3,'AQS-88101'!$AC$2:$AC$2744&amp;'AQS-88101'!$E$2:$E$2744&amp;'AQS-88101'!$G$2:$G$2744,0)),""),"")</f>
        <v/>
      </c>
      <c r="L2074" s="107" t="str">
        <f t="shared" si="166"/>
        <v/>
      </c>
      <c r="M2074" s="42" t="str">
        <f t="shared" si="167"/>
        <v/>
      </c>
      <c r="N2074" s="42" t="str">
        <f t="shared" si="168"/>
        <v/>
      </c>
      <c r="O2074" s="108" t="str">
        <f t="shared" si="169"/>
        <v/>
      </c>
    </row>
    <row r="2075" spans="1:15" x14ac:dyDescent="0.25">
      <c r="A2075" s="79">
        <f t="shared" si="165"/>
        <v>42228</v>
      </c>
      <c r="B2075" s="107" t="str">
        <f t="array" ref="B2075">IFERROR(IF(INDEX('AQS-88101'!$M$2:$M$2744,MATCH('88101-daily-summary-by-site'!$A2075&amp;'88101-daily-summary-by-site'!B$2&amp;'88101-daily-summary-by-site'!B$3,'AQS-88101'!$AC$2:$AC$2744&amp;'AQS-88101'!$E$2:$E$2744&amp;'AQS-88101'!$G$2:$G$2744,0))&lt;&gt;"",INDEX('AQS-88101'!$M$2:$M$2744,MATCH('88101-daily-summary-by-site'!$A2075&amp;'88101-daily-summary-by-site'!B$2&amp;'88101-daily-summary-by-site'!B$3,'AQS-88101'!$AC$2:$AC$2744&amp;'AQS-88101'!$E$2:$E$2744&amp;'AQS-88101'!$G$2:$G$2744,0)),""),"")</f>
        <v/>
      </c>
      <c r="C2075" s="42" t="str">
        <f t="array" ref="C2075">IFERROR(IF(INDEX('AQS-88101'!$M$2:$M$2744,MATCH('88101-daily-summary-by-site'!$A2075&amp;'88101-daily-summary-by-site'!C$2&amp;'88101-daily-summary-by-site'!C$3,'AQS-88101'!$AC$2:$AC$2744&amp;'AQS-88101'!$E$2:$E$2744&amp;'AQS-88101'!$G$2:$G$2744,0))&lt;&gt;"",INDEX('AQS-88101'!$M$2:$M$2744,MATCH('88101-daily-summary-by-site'!$A2075&amp;'88101-daily-summary-by-site'!C$2&amp;'88101-daily-summary-by-site'!C$3,'AQS-88101'!$AC$2:$AC$2744&amp;'AQS-88101'!$E$2:$E$2744&amp;'AQS-88101'!$G$2:$G$2744,0)),""),"")</f>
        <v/>
      </c>
      <c r="D2075" s="42" t="str">
        <f t="array" ref="D2075">IFERROR(IF(INDEX('AQS-88101'!$M$2:$M$2744,MATCH('88101-daily-summary-by-site'!$A2075&amp;'88101-daily-summary-by-site'!D$2&amp;'88101-daily-summary-by-site'!D$3,'AQS-88101'!$AC$2:$AC$2744&amp;'AQS-88101'!$E$2:$E$2744&amp;'AQS-88101'!$G$2:$G$2744,0))&lt;&gt;"",INDEX('AQS-88101'!$M$2:$M$2744,MATCH('88101-daily-summary-by-site'!$A2075&amp;'88101-daily-summary-by-site'!D$2&amp;'88101-daily-summary-by-site'!D$3,'AQS-88101'!$AC$2:$AC$2744&amp;'AQS-88101'!$E$2:$E$2744&amp;'AQS-88101'!$G$2:$G$2744,0)),""),"")</f>
        <v/>
      </c>
      <c r="E2075" s="42" t="str">
        <f t="array" ref="E2075">IFERROR(IF(INDEX('AQS-88101'!$M$2:$M$2744,MATCH('88101-daily-summary-by-site'!$A2075&amp;'88101-daily-summary-by-site'!E$2&amp;'88101-daily-summary-by-site'!E$3,'AQS-88101'!$AC$2:$AC$2744&amp;'AQS-88101'!$E$2:$E$2744&amp;'AQS-88101'!$G$2:$G$2744,0))&lt;&gt;"",INDEX('AQS-88101'!$M$2:$M$2744,MATCH('88101-daily-summary-by-site'!$A2075&amp;'88101-daily-summary-by-site'!E$2&amp;'88101-daily-summary-by-site'!E$3,'AQS-88101'!$AC$2:$AC$2744&amp;'AQS-88101'!$E$2:$E$2744&amp;'AQS-88101'!$G$2:$G$2744,0)),""),"")</f>
        <v/>
      </c>
      <c r="F2075" s="42" t="str">
        <f t="array" ref="F2075">IFERROR(IF(INDEX('AQS-88101'!$M$2:$M$2744,MATCH('88101-daily-summary-by-site'!$A2075&amp;'88101-daily-summary-by-site'!F$2&amp;'88101-daily-summary-by-site'!F$3,'AQS-88101'!$AC$2:$AC$2744&amp;'AQS-88101'!$E$2:$E$2744&amp;'AQS-88101'!$G$2:$G$2744,0))&lt;&gt;"",INDEX('AQS-88101'!$M$2:$M$2744,MATCH('88101-daily-summary-by-site'!$A2075&amp;'88101-daily-summary-by-site'!F$2&amp;'88101-daily-summary-by-site'!F$3,'AQS-88101'!$AC$2:$AC$2744&amp;'AQS-88101'!$E$2:$E$2744&amp;'AQS-88101'!$G$2:$G$2744,0)),""),"")</f>
        <v/>
      </c>
      <c r="G2075" s="42" t="str">
        <f t="array" ref="G2075">IFERROR(IF(INDEX('AQS-88101'!$M$2:$M$2744,MATCH('88101-daily-summary-by-site'!$A2075&amp;'88101-daily-summary-by-site'!G$2&amp;'88101-daily-summary-by-site'!G$3,'AQS-88101'!$AC$2:$AC$2744&amp;'AQS-88101'!$E$2:$E$2744&amp;'AQS-88101'!$G$2:$G$2744,0))&lt;&gt;"",INDEX('AQS-88101'!$M$2:$M$2744,MATCH('88101-daily-summary-by-site'!$A2075&amp;'88101-daily-summary-by-site'!G$2&amp;'88101-daily-summary-by-site'!G$3,'AQS-88101'!$AC$2:$AC$2744&amp;'AQS-88101'!$E$2:$E$2744&amp;'AQS-88101'!$G$2:$G$2744,0)),""),"")</f>
        <v/>
      </c>
      <c r="H2075" s="42" t="str">
        <f t="array" ref="H2075">IFERROR(IF(INDEX('AQS-88101'!$M$2:$M$2744,MATCH('88101-daily-summary-by-site'!$A2075&amp;'88101-daily-summary-by-site'!H$2&amp;'88101-daily-summary-by-site'!H$3,'AQS-88101'!$AC$2:$AC$2744&amp;'AQS-88101'!$E$2:$E$2744&amp;'AQS-88101'!$G$2:$G$2744,0))&lt;&gt;"",INDEX('AQS-88101'!$M$2:$M$2744,MATCH('88101-daily-summary-by-site'!$A2075&amp;'88101-daily-summary-by-site'!H$2&amp;'88101-daily-summary-by-site'!H$3,'AQS-88101'!$AC$2:$AC$2744&amp;'AQS-88101'!$E$2:$E$2744&amp;'AQS-88101'!$G$2:$G$2744,0)),""),"")</f>
        <v/>
      </c>
      <c r="I2075" s="108" t="str">
        <f t="array" ref="I2075">IFERROR(IF(INDEX('AQS-88101'!$M$2:$M$2744,MATCH('88101-daily-summary-by-site'!$A2075&amp;'88101-daily-summary-by-site'!I$2&amp;'88101-daily-summary-by-site'!I$3,'AQS-88101'!$AC$2:$AC$2744&amp;'AQS-88101'!$E$2:$E$2744&amp;'AQS-88101'!$G$2:$G$2744,0))&lt;&gt;"",INDEX('AQS-88101'!$M$2:$M$2744,MATCH('88101-daily-summary-by-site'!$A2075&amp;'88101-daily-summary-by-site'!I$2&amp;'88101-daily-summary-by-site'!I$3,'AQS-88101'!$AC$2:$AC$2744&amp;'AQS-88101'!$E$2:$E$2744&amp;'AQS-88101'!$G$2:$G$2744,0)),""),"")</f>
        <v/>
      </c>
      <c r="L2075" s="107" t="str">
        <f t="shared" si="166"/>
        <v/>
      </c>
      <c r="M2075" s="42" t="str">
        <f t="shared" si="167"/>
        <v/>
      </c>
      <c r="N2075" s="42" t="str">
        <f t="shared" si="168"/>
        <v/>
      </c>
      <c r="O2075" s="108" t="str">
        <f t="shared" si="169"/>
        <v/>
      </c>
    </row>
    <row r="2076" spans="1:15" x14ac:dyDescent="0.25">
      <c r="A2076" s="79">
        <f t="shared" si="165"/>
        <v>42229</v>
      </c>
      <c r="B2076" s="107">
        <f t="array" ref="B2076">IFERROR(IF(INDEX('AQS-88101'!$M$2:$M$2744,MATCH('88101-daily-summary-by-site'!$A2076&amp;'88101-daily-summary-by-site'!B$2&amp;'88101-daily-summary-by-site'!B$3,'AQS-88101'!$AC$2:$AC$2744&amp;'AQS-88101'!$E$2:$E$2744&amp;'AQS-88101'!$G$2:$G$2744,0))&lt;&gt;"",INDEX('AQS-88101'!$M$2:$M$2744,MATCH('88101-daily-summary-by-site'!$A2076&amp;'88101-daily-summary-by-site'!B$2&amp;'88101-daily-summary-by-site'!B$3,'AQS-88101'!$AC$2:$AC$2744&amp;'AQS-88101'!$E$2:$E$2744&amp;'AQS-88101'!$G$2:$G$2744,0)),""),"")</f>
        <v>2.6</v>
      </c>
      <c r="C2076" s="42" t="str">
        <f t="array" ref="C2076">IFERROR(IF(INDEX('AQS-88101'!$M$2:$M$2744,MATCH('88101-daily-summary-by-site'!$A2076&amp;'88101-daily-summary-by-site'!C$2&amp;'88101-daily-summary-by-site'!C$3,'AQS-88101'!$AC$2:$AC$2744&amp;'AQS-88101'!$E$2:$E$2744&amp;'AQS-88101'!$G$2:$G$2744,0))&lt;&gt;"",INDEX('AQS-88101'!$M$2:$M$2744,MATCH('88101-daily-summary-by-site'!$A2076&amp;'88101-daily-summary-by-site'!C$2&amp;'88101-daily-summary-by-site'!C$3,'AQS-88101'!$AC$2:$AC$2744&amp;'AQS-88101'!$E$2:$E$2744&amp;'AQS-88101'!$G$2:$G$2744,0)),""),"")</f>
        <v/>
      </c>
      <c r="D2076" s="42">
        <f t="array" ref="D2076">IFERROR(IF(INDEX('AQS-88101'!$M$2:$M$2744,MATCH('88101-daily-summary-by-site'!$A2076&amp;'88101-daily-summary-by-site'!D$2&amp;'88101-daily-summary-by-site'!D$3,'AQS-88101'!$AC$2:$AC$2744&amp;'AQS-88101'!$E$2:$E$2744&amp;'AQS-88101'!$G$2:$G$2744,0))&lt;&gt;"",INDEX('AQS-88101'!$M$2:$M$2744,MATCH('88101-daily-summary-by-site'!$A2076&amp;'88101-daily-summary-by-site'!D$2&amp;'88101-daily-summary-by-site'!D$3,'AQS-88101'!$AC$2:$AC$2744&amp;'AQS-88101'!$E$2:$E$2744&amp;'AQS-88101'!$G$2:$G$2744,0)),""),"")</f>
        <v>2.2999999999999998</v>
      </c>
      <c r="E2076" s="42" t="str">
        <f t="array" ref="E2076">IFERROR(IF(INDEX('AQS-88101'!$M$2:$M$2744,MATCH('88101-daily-summary-by-site'!$A2076&amp;'88101-daily-summary-by-site'!E$2&amp;'88101-daily-summary-by-site'!E$3,'AQS-88101'!$AC$2:$AC$2744&amp;'AQS-88101'!$E$2:$E$2744&amp;'AQS-88101'!$G$2:$G$2744,0))&lt;&gt;"",INDEX('AQS-88101'!$M$2:$M$2744,MATCH('88101-daily-summary-by-site'!$A2076&amp;'88101-daily-summary-by-site'!E$2&amp;'88101-daily-summary-by-site'!E$3,'AQS-88101'!$AC$2:$AC$2744&amp;'AQS-88101'!$E$2:$E$2744&amp;'AQS-88101'!$G$2:$G$2744,0)),""),"")</f>
        <v/>
      </c>
      <c r="F2076" s="42">
        <f t="array" ref="F2076">IFERROR(IF(INDEX('AQS-88101'!$M$2:$M$2744,MATCH('88101-daily-summary-by-site'!$A2076&amp;'88101-daily-summary-by-site'!F$2&amp;'88101-daily-summary-by-site'!F$3,'AQS-88101'!$AC$2:$AC$2744&amp;'AQS-88101'!$E$2:$E$2744&amp;'AQS-88101'!$G$2:$G$2744,0))&lt;&gt;"",INDEX('AQS-88101'!$M$2:$M$2744,MATCH('88101-daily-summary-by-site'!$A2076&amp;'88101-daily-summary-by-site'!F$2&amp;'88101-daily-summary-by-site'!F$3,'AQS-88101'!$AC$2:$AC$2744&amp;'AQS-88101'!$E$2:$E$2744&amp;'AQS-88101'!$G$2:$G$2744,0)),""),"")</f>
        <v>2.5</v>
      </c>
      <c r="G2076" s="42" t="str">
        <f t="array" ref="G2076">IFERROR(IF(INDEX('AQS-88101'!$M$2:$M$2744,MATCH('88101-daily-summary-by-site'!$A2076&amp;'88101-daily-summary-by-site'!G$2&amp;'88101-daily-summary-by-site'!G$3,'AQS-88101'!$AC$2:$AC$2744&amp;'AQS-88101'!$E$2:$E$2744&amp;'AQS-88101'!$G$2:$G$2744,0))&lt;&gt;"",INDEX('AQS-88101'!$M$2:$M$2744,MATCH('88101-daily-summary-by-site'!$A2076&amp;'88101-daily-summary-by-site'!G$2&amp;'88101-daily-summary-by-site'!G$3,'AQS-88101'!$AC$2:$AC$2744&amp;'AQS-88101'!$E$2:$E$2744&amp;'AQS-88101'!$G$2:$G$2744,0)),""),"")</f>
        <v/>
      </c>
      <c r="H2076" s="42" t="str">
        <f t="array" ref="H2076">IFERROR(IF(INDEX('AQS-88101'!$M$2:$M$2744,MATCH('88101-daily-summary-by-site'!$A2076&amp;'88101-daily-summary-by-site'!H$2&amp;'88101-daily-summary-by-site'!H$3,'AQS-88101'!$AC$2:$AC$2744&amp;'AQS-88101'!$E$2:$E$2744&amp;'AQS-88101'!$G$2:$G$2744,0))&lt;&gt;"",INDEX('AQS-88101'!$M$2:$M$2744,MATCH('88101-daily-summary-by-site'!$A2076&amp;'88101-daily-summary-by-site'!H$2&amp;'88101-daily-summary-by-site'!H$3,'AQS-88101'!$AC$2:$AC$2744&amp;'AQS-88101'!$E$2:$E$2744&amp;'AQS-88101'!$G$2:$G$2744,0)),""),"")</f>
        <v/>
      </c>
      <c r="I2076" s="108" t="str">
        <f t="array" ref="I2076">IFERROR(IF(INDEX('AQS-88101'!$M$2:$M$2744,MATCH('88101-daily-summary-by-site'!$A2076&amp;'88101-daily-summary-by-site'!I$2&amp;'88101-daily-summary-by-site'!I$3,'AQS-88101'!$AC$2:$AC$2744&amp;'AQS-88101'!$E$2:$E$2744&amp;'AQS-88101'!$G$2:$G$2744,0))&lt;&gt;"",INDEX('AQS-88101'!$M$2:$M$2744,MATCH('88101-daily-summary-by-site'!$A2076&amp;'88101-daily-summary-by-site'!I$2&amp;'88101-daily-summary-by-site'!I$3,'AQS-88101'!$AC$2:$AC$2744&amp;'AQS-88101'!$E$2:$E$2744&amp;'AQS-88101'!$G$2:$G$2744,0)),""),"")</f>
        <v/>
      </c>
      <c r="L2076" s="107">
        <f t="shared" si="166"/>
        <v>2.6</v>
      </c>
      <c r="M2076" s="42">
        <f t="shared" si="167"/>
        <v>2.2999999999999998</v>
      </c>
      <c r="N2076" s="42">
        <f t="shared" si="168"/>
        <v>2.5</v>
      </c>
      <c r="O2076" s="108" t="str">
        <f t="shared" si="169"/>
        <v/>
      </c>
    </row>
    <row r="2077" spans="1:15" x14ac:dyDescent="0.25">
      <c r="A2077" s="79">
        <f t="shared" si="165"/>
        <v>42230</v>
      </c>
      <c r="B2077" s="107" t="str">
        <f t="array" ref="B2077">IFERROR(IF(INDEX('AQS-88101'!$M$2:$M$2744,MATCH('88101-daily-summary-by-site'!$A2077&amp;'88101-daily-summary-by-site'!B$2&amp;'88101-daily-summary-by-site'!B$3,'AQS-88101'!$AC$2:$AC$2744&amp;'AQS-88101'!$E$2:$E$2744&amp;'AQS-88101'!$G$2:$G$2744,0))&lt;&gt;"",INDEX('AQS-88101'!$M$2:$M$2744,MATCH('88101-daily-summary-by-site'!$A2077&amp;'88101-daily-summary-by-site'!B$2&amp;'88101-daily-summary-by-site'!B$3,'AQS-88101'!$AC$2:$AC$2744&amp;'AQS-88101'!$E$2:$E$2744&amp;'AQS-88101'!$G$2:$G$2744,0)),""),"")</f>
        <v/>
      </c>
      <c r="C2077" s="42" t="str">
        <f t="array" ref="C2077">IFERROR(IF(INDEX('AQS-88101'!$M$2:$M$2744,MATCH('88101-daily-summary-by-site'!$A2077&amp;'88101-daily-summary-by-site'!C$2&amp;'88101-daily-summary-by-site'!C$3,'AQS-88101'!$AC$2:$AC$2744&amp;'AQS-88101'!$E$2:$E$2744&amp;'AQS-88101'!$G$2:$G$2744,0))&lt;&gt;"",INDEX('AQS-88101'!$M$2:$M$2744,MATCH('88101-daily-summary-by-site'!$A2077&amp;'88101-daily-summary-by-site'!C$2&amp;'88101-daily-summary-by-site'!C$3,'AQS-88101'!$AC$2:$AC$2744&amp;'AQS-88101'!$E$2:$E$2744&amp;'AQS-88101'!$G$2:$G$2744,0)),""),"")</f>
        <v/>
      </c>
      <c r="D2077" s="42" t="str">
        <f t="array" ref="D2077">IFERROR(IF(INDEX('AQS-88101'!$M$2:$M$2744,MATCH('88101-daily-summary-by-site'!$A2077&amp;'88101-daily-summary-by-site'!D$2&amp;'88101-daily-summary-by-site'!D$3,'AQS-88101'!$AC$2:$AC$2744&amp;'AQS-88101'!$E$2:$E$2744&amp;'AQS-88101'!$G$2:$G$2744,0))&lt;&gt;"",INDEX('AQS-88101'!$M$2:$M$2744,MATCH('88101-daily-summary-by-site'!$A2077&amp;'88101-daily-summary-by-site'!D$2&amp;'88101-daily-summary-by-site'!D$3,'AQS-88101'!$AC$2:$AC$2744&amp;'AQS-88101'!$E$2:$E$2744&amp;'AQS-88101'!$G$2:$G$2744,0)),""),"")</f>
        <v/>
      </c>
      <c r="E2077" s="42" t="str">
        <f t="array" ref="E2077">IFERROR(IF(INDEX('AQS-88101'!$M$2:$M$2744,MATCH('88101-daily-summary-by-site'!$A2077&amp;'88101-daily-summary-by-site'!E$2&amp;'88101-daily-summary-by-site'!E$3,'AQS-88101'!$AC$2:$AC$2744&amp;'AQS-88101'!$E$2:$E$2744&amp;'AQS-88101'!$G$2:$G$2744,0))&lt;&gt;"",INDEX('AQS-88101'!$M$2:$M$2744,MATCH('88101-daily-summary-by-site'!$A2077&amp;'88101-daily-summary-by-site'!E$2&amp;'88101-daily-summary-by-site'!E$3,'AQS-88101'!$AC$2:$AC$2744&amp;'AQS-88101'!$E$2:$E$2744&amp;'AQS-88101'!$G$2:$G$2744,0)),""),"")</f>
        <v/>
      </c>
      <c r="F2077" s="42" t="str">
        <f t="array" ref="F2077">IFERROR(IF(INDEX('AQS-88101'!$M$2:$M$2744,MATCH('88101-daily-summary-by-site'!$A2077&amp;'88101-daily-summary-by-site'!F$2&amp;'88101-daily-summary-by-site'!F$3,'AQS-88101'!$AC$2:$AC$2744&amp;'AQS-88101'!$E$2:$E$2744&amp;'AQS-88101'!$G$2:$G$2744,0))&lt;&gt;"",INDEX('AQS-88101'!$M$2:$M$2744,MATCH('88101-daily-summary-by-site'!$A2077&amp;'88101-daily-summary-by-site'!F$2&amp;'88101-daily-summary-by-site'!F$3,'AQS-88101'!$AC$2:$AC$2744&amp;'AQS-88101'!$E$2:$E$2744&amp;'AQS-88101'!$G$2:$G$2744,0)),""),"")</f>
        <v/>
      </c>
      <c r="G2077" s="42" t="str">
        <f t="array" ref="G2077">IFERROR(IF(INDEX('AQS-88101'!$M$2:$M$2744,MATCH('88101-daily-summary-by-site'!$A2077&amp;'88101-daily-summary-by-site'!G$2&amp;'88101-daily-summary-by-site'!G$3,'AQS-88101'!$AC$2:$AC$2744&amp;'AQS-88101'!$E$2:$E$2744&amp;'AQS-88101'!$G$2:$G$2744,0))&lt;&gt;"",INDEX('AQS-88101'!$M$2:$M$2744,MATCH('88101-daily-summary-by-site'!$A2077&amp;'88101-daily-summary-by-site'!G$2&amp;'88101-daily-summary-by-site'!G$3,'AQS-88101'!$AC$2:$AC$2744&amp;'AQS-88101'!$E$2:$E$2744&amp;'AQS-88101'!$G$2:$G$2744,0)),""),"")</f>
        <v/>
      </c>
      <c r="H2077" s="42" t="str">
        <f t="array" ref="H2077">IFERROR(IF(INDEX('AQS-88101'!$M$2:$M$2744,MATCH('88101-daily-summary-by-site'!$A2077&amp;'88101-daily-summary-by-site'!H$2&amp;'88101-daily-summary-by-site'!H$3,'AQS-88101'!$AC$2:$AC$2744&amp;'AQS-88101'!$E$2:$E$2744&amp;'AQS-88101'!$G$2:$G$2744,0))&lt;&gt;"",INDEX('AQS-88101'!$M$2:$M$2744,MATCH('88101-daily-summary-by-site'!$A2077&amp;'88101-daily-summary-by-site'!H$2&amp;'88101-daily-summary-by-site'!H$3,'AQS-88101'!$AC$2:$AC$2744&amp;'AQS-88101'!$E$2:$E$2744&amp;'AQS-88101'!$G$2:$G$2744,0)),""),"")</f>
        <v/>
      </c>
      <c r="I2077" s="108" t="str">
        <f t="array" ref="I2077">IFERROR(IF(INDEX('AQS-88101'!$M$2:$M$2744,MATCH('88101-daily-summary-by-site'!$A2077&amp;'88101-daily-summary-by-site'!I$2&amp;'88101-daily-summary-by-site'!I$3,'AQS-88101'!$AC$2:$AC$2744&amp;'AQS-88101'!$E$2:$E$2744&amp;'AQS-88101'!$G$2:$G$2744,0))&lt;&gt;"",INDEX('AQS-88101'!$M$2:$M$2744,MATCH('88101-daily-summary-by-site'!$A2077&amp;'88101-daily-summary-by-site'!I$2&amp;'88101-daily-summary-by-site'!I$3,'AQS-88101'!$AC$2:$AC$2744&amp;'AQS-88101'!$E$2:$E$2744&amp;'AQS-88101'!$G$2:$G$2744,0)),""),"")</f>
        <v/>
      </c>
      <c r="L2077" s="107" t="str">
        <f t="shared" si="166"/>
        <v/>
      </c>
      <c r="M2077" s="42" t="str">
        <f t="shared" si="167"/>
        <v/>
      </c>
      <c r="N2077" s="42" t="str">
        <f t="shared" si="168"/>
        <v/>
      </c>
      <c r="O2077" s="108" t="str">
        <f t="shared" si="169"/>
        <v/>
      </c>
    </row>
    <row r="2078" spans="1:15" x14ac:dyDescent="0.25">
      <c r="A2078" s="79">
        <f t="shared" si="165"/>
        <v>42231</v>
      </c>
      <c r="B2078" s="107" t="str">
        <f t="array" ref="B2078">IFERROR(IF(INDEX('AQS-88101'!$M$2:$M$2744,MATCH('88101-daily-summary-by-site'!$A2078&amp;'88101-daily-summary-by-site'!B$2&amp;'88101-daily-summary-by-site'!B$3,'AQS-88101'!$AC$2:$AC$2744&amp;'AQS-88101'!$E$2:$E$2744&amp;'AQS-88101'!$G$2:$G$2744,0))&lt;&gt;"",INDEX('AQS-88101'!$M$2:$M$2744,MATCH('88101-daily-summary-by-site'!$A2078&amp;'88101-daily-summary-by-site'!B$2&amp;'88101-daily-summary-by-site'!B$3,'AQS-88101'!$AC$2:$AC$2744&amp;'AQS-88101'!$E$2:$E$2744&amp;'AQS-88101'!$G$2:$G$2744,0)),""),"")</f>
        <v/>
      </c>
      <c r="C2078" s="42" t="str">
        <f t="array" ref="C2078">IFERROR(IF(INDEX('AQS-88101'!$M$2:$M$2744,MATCH('88101-daily-summary-by-site'!$A2078&amp;'88101-daily-summary-by-site'!C$2&amp;'88101-daily-summary-by-site'!C$3,'AQS-88101'!$AC$2:$AC$2744&amp;'AQS-88101'!$E$2:$E$2744&amp;'AQS-88101'!$G$2:$G$2744,0))&lt;&gt;"",INDEX('AQS-88101'!$M$2:$M$2744,MATCH('88101-daily-summary-by-site'!$A2078&amp;'88101-daily-summary-by-site'!C$2&amp;'88101-daily-summary-by-site'!C$3,'AQS-88101'!$AC$2:$AC$2744&amp;'AQS-88101'!$E$2:$E$2744&amp;'AQS-88101'!$G$2:$G$2744,0)),""),"")</f>
        <v/>
      </c>
      <c r="D2078" s="42" t="str">
        <f t="array" ref="D2078">IFERROR(IF(INDEX('AQS-88101'!$M$2:$M$2744,MATCH('88101-daily-summary-by-site'!$A2078&amp;'88101-daily-summary-by-site'!D$2&amp;'88101-daily-summary-by-site'!D$3,'AQS-88101'!$AC$2:$AC$2744&amp;'AQS-88101'!$E$2:$E$2744&amp;'AQS-88101'!$G$2:$G$2744,0))&lt;&gt;"",INDEX('AQS-88101'!$M$2:$M$2744,MATCH('88101-daily-summary-by-site'!$A2078&amp;'88101-daily-summary-by-site'!D$2&amp;'88101-daily-summary-by-site'!D$3,'AQS-88101'!$AC$2:$AC$2744&amp;'AQS-88101'!$E$2:$E$2744&amp;'AQS-88101'!$G$2:$G$2744,0)),""),"")</f>
        <v/>
      </c>
      <c r="E2078" s="42" t="str">
        <f t="array" ref="E2078">IFERROR(IF(INDEX('AQS-88101'!$M$2:$M$2744,MATCH('88101-daily-summary-by-site'!$A2078&amp;'88101-daily-summary-by-site'!E$2&amp;'88101-daily-summary-by-site'!E$3,'AQS-88101'!$AC$2:$AC$2744&amp;'AQS-88101'!$E$2:$E$2744&amp;'AQS-88101'!$G$2:$G$2744,0))&lt;&gt;"",INDEX('AQS-88101'!$M$2:$M$2744,MATCH('88101-daily-summary-by-site'!$A2078&amp;'88101-daily-summary-by-site'!E$2&amp;'88101-daily-summary-by-site'!E$3,'AQS-88101'!$AC$2:$AC$2744&amp;'AQS-88101'!$E$2:$E$2744&amp;'AQS-88101'!$G$2:$G$2744,0)),""),"")</f>
        <v/>
      </c>
      <c r="F2078" s="42" t="str">
        <f t="array" ref="F2078">IFERROR(IF(INDEX('AQS-88101'!$M$2:$M$2744,MATCH('88101-daily-summary-by-site'!$A2078&amp;'88101-daily-summary-by-site'!F$2&amp;'88101-daily-summary-by-site'!F$3,'AQS-88101'!$AC$2:$AC$2744&amp;'AQS-88101'!$E$2:$E$2744&amp;'AQS-88101'!$G$2:$G$2744,0))&lt;&gt;"",INDEX('AQS-88101'!$M$2:$M$2744,MATCH('88101-daily-summary-by-site'!$A2078&amp;'88101-daily-summary-by-site'!F$2&amp;'88101-daily-summary-by-site'!F$3,'AQS-88101'!$AC$2:$AC$2744&amp;'AQS-88101'!$E$2:$E$2744&amp;'AQS-88101'!$G$2:$G$2744,0)),""),"")</f>
        <v/>
      </c>
      <c r="G2078" s="42" t="str">
        <f t="array" ref="G2078">IFERROR(IF(INDEX('AQS-88101'!$M$2:$M$2744,MATCH('88101-daily-summary-by-site'!$A2078&amp;'88101-daily-summary-by-site'!G$2&amp;'88101-daily-summary-by-site'!G$3,'AQS-88101'!$AC$2:$AC$2744&amp;'AQS-88101'!$E$2:$E$2744&amp;'AQS-88101'!$G$2:$G$2744,0))&lt;&gt;"",INDEX('AQS-88101'!$M$2:$M$2744,MATCH('88101-daily-summary-by-site'!$A2078&amp;'88101-daily-summary-by-site'!G$2&amp;'88101-daily-summary-by-site'!G$3,'AQS-88101'!$AC$2:$AC$2744&amp;'AQS-88101'!$E$2:$E$2744&amp;'AQS-88101'!$G$2:$G$2744,0)),""),"")</f>
        <v/>
      </c>
      <c r="H2078" s="42" t="str">
        <f t="array" ref="H2078">IFERROR(IF(INDEX('AQS-88101'!$M$2:$M$2744,MATCH('88101-daily-summary-by-site'!$A2078&amp;'88101-daily-summary-by-site'!H$2&amp;'88101-daily-summary-by-site'!H$3,'AQS-88101'!$AC$2:$AC$2744&amp;'AQS-88101'!$E$2:$E$2744&amp;'AQS-88101'!$G$2:$G$2744,0))&lt;&gt;"",INDEX('AQS-88101'!$M$2:$M$2744,MATCH('88101-daily-summary-by-site'!$A2078&amp;'88101-daily-summary-by-site'!H$2&amp;'88101-daily-summary-by-site'!H$3,'AQS-88101'!$AC$2:$AC$2744&amp;'AQS-88101'!$E$2:$E$2744&amp;'AQS-88101'!$G$2:$G$2744,0)),""),"")</f>
        <v/>
      </c>
      <c r="I2078" s="108" t="str">
        <f t="array" ref="I2078">IFERROR(IF(INDEX('AQS-88101'!$M$2:$M$2744,MATCH('88101-daily-summary-by-site'!$A2078&amp;'88101-daily-summary-by-site'!I$2&amp;'88101-daily-summary-by-site'!I$3,'AQS-88101'!$AC$2:$AC$2744&amp;'AQS-88101'!$E$2:$E$2744&amp;'AQS-88101'!$G$2:$G$2744,0))&lt;&gt;"",INDEX('AQS-88101'!$M$2:$M$2744,MATCH('88101-daily-summary-by-site'!$A2078&amp;'88101-daily-summary-by-site'!I$2&amp;'88101-daily-summary-by-site'!I$3,'AQS-88101'!$AC$2:$AC$2744&amp;'AQS-88101'!$E$2:$E$2744&amp;'AQS-88101'!$G$2:$G$2744,0)),""),"")</f>
        <v/>
      </c>
      <c r="L2078" s="107" t="str">
        <f t="shared" si="166"/>
        <v/>
      </c>
      <c r="M2078" s="42" t="str">
        <f t="shared" si="167"/>
        <v/>
      </c>
      <c r="N2078" s="42" t="str">
        <f t="shared" si="168"/>
        <v/>
      </c>
      <c r="O2078" s="108" t="str">
        <f t="shared" si="169"/>
        <v/>
      </c>
    </row>
    <row r="2079" spans="1:15" x14ac:dyDescent="0.25">
      <c r="A2079" s="79">
        <f t="shared" si="165"/>
        <v>42232</v>
      </c>
      <c r="B2079" s="107">
        <f t="array" ref="B2079">IFERROR(IF(INDEX('AQS-88101'!$M$2:$M$2744,MATCH('88101-daily-summary-by-site'!$A2079&amp;'88101-daily-summary-by-site'!B$2&amp;'88101-daily-summary-by-site'!B$3,'AQS-88101'!$AC$2:$AC$2744&amp;'AQS-88101'!$E$2:$E$2744&amp;'AQS-88101'!$G$2:$G$2744,0))&lt;&gt;"",INDEX('AQS-88101'!$M$2:$M$2744,MATCH('88101-daily-summary-by-site'!$A2079&amp;'88101-daily-summary-by-site'!B$2&amp;'88101-daily-summary-by-site'!B$3,'AQS-88101'!$AC$2:$AC$2744&amp;'AQS-88101'!$E$2:$E$2744&amp;'AQS-88101'!$G$2:$G$2744,0)),""),"")</f>
        <v>2.7</v>
      </c>
      <c r="C2079" s="42" t="str">
        <f t="array" ref="C2079">IFERROR(IF(INDEX('AQS-88101'!$M$2:$M$2744,MATCH('88101-daily-summary-by-site'!$A2079&amp;'88101-daily-summary-by-site'!C$2&amp;'88101-daily-summary-by-site'!C$3,'AQS-88101'!$AC$2:$AC$2744&amp;'AQS-88101'!$E$2:$E$2744&amp;'AQS-88101'!$G$2:$G$2744,0))&lt;&gt;"",INDEX('AQS-88101'!$M$2:$M$2744,MATCH('88101-daily-summary-by-site'!$A2079&amp;'88101-daily-summary-by-site'!C$2&amp;'88101-daily-summary-by-site'!C$3,'AQS-88101'!$AC$2:$AC$2744&amp;'AQS-88101'!$E$2:$E$2744&amp;'AQS-88101'!$G$2:$G$2744,0)),""),"")</f>
        <v/>
      </c>
      <c r="D2079" s="42" t="str">
        <f t="array" ref="D2079">IFERROR(IF(INDEX('AQS-88101'!$M$2:$M$2744,MATCH('88101-daily-summary-by-site'!$A2079&amp;'88101-daily-summary-by-site'!D$2&amp;'88101-daily-summary-by-site'!D$3,'AQS-88101'!$AC$2:$AC$2744&amp;'AQS-88101'!$E$2:$E$2744&amp;'AQS-88101'!$G$2:$G$2744,0))&lt;&gt;"",INDEX('AQS-88101'!$M$2:$M$2744,MATCH('88101-daily-summary-by-site'!$A2079&amp;'88101-daily-summary-by-site'!D$2&amp;'88101-daily-summary-by-site'!D$3,'AQS-88101'!$AC$2:$AC$2744&amp;'AQS-88101'!$E$2:$E$2744&amp;'AQS-88101'!$G$2:$G$2744,0)),""),"")</f>
        <v/>
      </c>
      <c r="E2079" s="42">
        <f t="array" ref="E2079">IFERROR(IF(INDEX('AQS-88101'!$M$2:$M$2744,MATCH('88101-daily-summary-by-site'!$A2079&amp;'88101-daily-summary-by-site'!E$2&amp;'88101-daily-summary-by-site'!E$3,'AQS-88101'!$AC$2:$AC$2744&amp;'AQS-88101'!$E$2:$E$2744&amp;'AQS-88101'!$G$2:$G$2744,0))&lt;&gt;"",INDEX('AQS-88101'!$M$2:$M$2744,MATCH('88101-daily-summary-by-site'!$A2079&amp;'88101-daily-summary-by-site'!E$2&amp;'88101-daily-summary-by-site'!E$3,'AQS-88101'!$AC$2:$AC$2744&amp;'AQS-88101'!$E$2:$E$2744&amp;'AQS-88101'!$G$2:$G$2744,0)),""),"")</f>
        <v>2.4</v>
      </c>
      <c r="F2079" s="42">
        <f t="array" ref="F2079">IFERROR(IF(INDEX('AQS-88101'!$M$2:$M$2744,MATCH('88101-daily-summary-by-site'!$A2079&amp;'88101-daily-summary-by-site'!F$2&amp;'88101-daily-summary-by-site'!F$3,'AQS-88101'!$AC$2:$AC$2744&amp;'AQS-88101'!$E$2:$E$2744&amp;'AQS-88101'!$G$2:$G$2744,0))&lt;&gt;"",INDEX('AQS-88101'!$M$2:$M$2744,MATCH('88101-daily-summary-by-site'!$A2079&amp;'88101-daily-summary-by-site'!F$2&amp;'88101-daily-summary-by-site'!F$3,'AQS-88101'!$AC$2:$AC$2744&amp;'AQS-88101'!$E$2:$E$2744&amp;'AQS-88101'!$G$2:$G$2744,0)),""),"")</f>
        <v>3.6</v>
      </c>
      <c r="G2079" s="42" t="str">
        <f t="array" ref="G2079">IFERROR(IF(INDEX('AQS-88101'!$M$2:$M$2744,MATCH('88101-daily-summary-by-site'!$A2079&amp;'88101-daily-summary-by-site'!G$2&amp;'88101-daily-summary-by-site'!G$3,'AQS-88101'!$AC$2:$AC$2744&amp;'AQS-88101'!$E$2:$E$2744&amp;'AQS-88101'!$G$2:$G$2744,0))&lt;&gt;"",INDEX('AQS-88101'!$M$2:$M$2744,MATCH('88101-daily-summary-by-site'!$A2079&amp;'88101-daily-summary-by-site'!G$2&amp;'88101-daily-summary-by-site'!G$3,'AQS-88101'!$AC$2:$AC$2744&amp;'AQS-88101'!$E$2:$E$2744&amp;'AQS-88101'!$G$2:$G$2744,0)),""),"")</f>
        <v/>
      </c>
      <c r="H2079" s="42" t="str">
        <f t="array" ref="H2079">IFERROR(IF(INDEX('AQS-88101'!$M$2:$M$2744,MATCH('88101-daily-summary-by-site'!$A2079&amp;'88101-daily-summary-by-site'!H$2&amp;'88101-daily-summary-by-site'!H$3,'AQS-88101'!$AC$2:$AC$2744&amp;'AQS-88101'!$E$2:$E$2744&amp;'AQS-88101'!$G$2:$G$2744,0))&lt;&gt;"",INDEX('AQS-88101'!$M$2:$M$2744,MATCH('88101-daily-summary-by-site'!$A2079&amp;'88101-daily-summary-by-site'!H$2&amp;'88101-daily-summary-by-site'!H$3,'AQS-88101'!$AC$2:$AC$2744&amp;'AQS-88101'!$E$2:$E$2744&amp;'AQS-88101'!$G$2:$G$2744,0)),""),"")</f>
        <v/>
      </c>
      <c r="I2079" s="108" t="str">
        <f t="array" ref="I2079">IFERROR(IF(INDEX('AQS-88101'!$M$2:$M$2744,MATCH('88101-daily-summary-by-site'!$A2079&amp;'88101-daily-summary-by-site'!I$2&amp;'88101-daily-summary-by-site'!I$3,'AQS-88101'!$AC$2:$AC$2744&amp;'AQS-88101'!$E$2:$E$2744&amp;'AQS-88101'!$G$2:$G$2744,0))&lt;&gt;"",INDEX('AQS-88101'!$M$2:$M$2744,MATCH('88101-daily-summary-by-site'!$A2079&amp;'88101-daily-summary-by-site'!I$2&amp;'88101-daily-summary-by-site'!I$3,'AQS-88101'!$AC$2:$AC$2744&amp;'AQS-88101'!$E$2:$E$2744&amp;'AQS-88101'!$G$2:$G$2744,0)),""),"")</f>
        <v/>
      </c>
      <c r="L2079" s="107">
        <f t="shared" si="166"/>
        <v>2.7</v>
      </c>
      <c r="M2079" s="42">
        <f t="shared" si="167"/>
        <v>2.4</v>
      </c>
      <c r="N2079" s="42">
        <f t="shared" si="168"/>
        <v>3.6</v>
      </c>
      <c r="O2079" s="108" t="str">
        <f t="shared" si="169"/>
        <v/>
      </c>
    </row>
    <row r="2080" spans="1:15" x14ac:dyDescent="0.25">
      <c r="A2080" s="79">
        <f t="shared" si="165"/>
        <v>42233</v>
      </c>
      <c r="B2080" s="107" t="str">
        <f t="array" ref="B2080">IFERROR(IF(INDEX('AQS-88101'!$M$2:$M$2744,MATCH('88101-daily-summary-by-site'!$A2080&amp;'88101-daily-summary-by-site'!B$2&amp;'88101-daily-summary-by-site'!B$3,'AQS-88101'!$AC$2:$AC$2744&amp;'AQS-88101'!$E$2:$E$2744&amp;'AQS-88101'!$G$2:$G$2744,0))&lt;&gt;"",INDEX('AQS-88101'!$M$2:$M$2744,MATCH('88101-daily-summary-by-site'!$A2080&amp;'88101-daily-summary-by-site'!B$2&amp;'88101-daily-summary-by-site'!B$3,'AQS-88101'!$AC$2:$AC$2744&amp;'AQS-88101'!$E$2:$E$2744&amp;'AQS-88101'!$G$2:$G$2744,0)),""),"")</f>
        <v/>
      </c>
      <c r="C2080" s="42" t="str">
        <f t="array" ref="C2080">IFERROR(IF(INDEX('AQS-88101'!$M$2:$M$2744,MATCH('88101-daily-summary-by-site'!$A2080&amp;'88101-daily-summary-by-site'!C$2&amp;'88101-daily-summary-by-site'!C$3,'AQS-88101'!$AC$2:$AC$2744&amp;'AQS-88101'!$E$2:$E$2744&amp;'AQS-88101'!$G$2:$G$2744,0))&lt;&gt;"",INDEX('AQS-88101'!$M$2:$M$2744,MATCH('88101-daily-summary-by-site'!$A2080&amp;'88101-daily-summary-by-site'!C$2&amp;'88101-daily-summary-by-site'!C$3,'AQS-88101'!$AC$2:$AC$2744&amp;'AQS-88101'!$E$2:$E$2744&amp;'AQS-88101'!$G$2:$G$2744,0)),""),"")</f>
        <v/>
      </c>
      <c r="D2080" s="42" t="str">
        <f t="array" ref="D2080">IFERROR(IF(INDEX('AQS-88101'!$M$2:$M$2744,MATCH('88101-daily-summary-by-site'!$A2080&amp;'88101-daily-summary-by-site'!D$2&amp;'88101-daily-summary-by-site'!D$3,'AQS-88101'!$AC$2:$AC$2744&amp;'AQS-88101'!$E$2:$E$2744&amp;'AQS-88101'!$G$2:$G$2744,0))&lt;&gt;"",INDEX('AQS-88101'!$M$2:$M$2744,MATCH('88101-daily-summary-by-site'!$A2080&amp;'88101-daily-summary-by-site'!D$2&amp;'88101-daily-summary-by-site'!D$3,'AQS-88101'!$AC$2:$AC$2744&amp;'AQS-88101'!$E$2:$E$2744&amp;'AQS-88101'!$G$2:$G$2744,0)),""),"")</f>
        <v/>
      </c>
      <c r="E2080" s="42" t="str">
        <f t="array" ref="E2080">IFERROR(IF(INDEX('AQS-88101'!$M$2:$M$2744,MATCH('88101-daily-summary-by-site'!$A2080&amp;'88101-daily-summary-by-site'!E$2&amp;'88101-daily-summary-by-site'!E$3,'AQS-88101'!$AC$2:$AC$2744&amp;'AQS-88101'!$E$2:$E$2744&amp;'AQS-88101'!$G$2:$G$2744,0))&lt;&gt;"",INDEX('AQS-88101'!$M$2:$M$2744,MATCH('88101-daily-summary-by-site'!$A2080&amp;'88101-daily-summary-by-site'!E$2&amp;'88101-daily-summary-by-site'!E$3,'AQS-88101'!$AC$2:$AC$2744&amp;'AQS-88101'!$E$2:$E$2744&amp;'AQS-88101'!$G$2:$G$2744,0)),""),"")</f>
        <v/>
      </c>
      <c r="F2080" s="42" t="str">
        <f t="array" ref="F2080">IFERROR(IF(INDEX('AQS-88101'!$M$2:$M$2744,MATCH('88101-daily-summary-by-site'!$A2080&amp;'88101-daily-summary-by-site'!F$2&amp;'88101-daily-summary-by-site'!F$3,'AQS-88101'!$AC$2:$AC$2744&amp;'AQS-88101'!$E$2:$E$2744&amp;'AQS-88101'!$G$2:$G$2744,0))&lt;&gt;"",INDEX('AQS-88101'!$M$2:$M$2744,MATCH('88101-daily-summary-by-site'!$A2080&amp;'88101-daily-summary-by-site'!F$2&amp;'88101-daily-summary-by-site'!F$3,'AQS-88101'!$AC$2:$AC$2744&amp;'AQS-88101'!$E$2:$E$2744&amp;'AQS-88101'!$G$2:$G$2744,0)),""),"")</f>
        <v/>
      </c>
      <c r="G2080" s="42" t="str">
        <f t="array" ref="G2080">IFERROR(IF(INDEX('AQS-88101'!$M$2:$M$2744,MATCH('88101-daily-summary-by-site'!$A2080&amp;'88101-daily-summary-by-site'!G$2&amp;'88101-daily-summary-by-site'!G$3,'AQS-88101'!$AC$2:$AC$2744&amp;'AQS-88101'!$E$2:$E$2744&amp;'AQS-88101'!$G$2:$G$2744,0))&lt;&gt;"",INDEX('AQS-88101'!$M$2:$M$2744,MATCH('88101-daily-summary-by-site'!$A2080&amp;'88101-daily-summary-by-site'!G$2&amp;'88101-daily-summary-by-site'!G$3,'AQS-88101'!$AC$2:$AC$2744&amp;'AQS-88101'!$E$2:$E$2744&amp;'AQS-88101'!$G$2:$G$2744,0)),""),"")</f>
        <v/>
      </c>
      <c r="H2080" s="42" t="str">
        <f t="array" ref="H2080">IFERROR(IF(INDEX('AQS-88101'!$M$2:$M$2744,MATCH('88101-daily-summary-by-site'!$A2080&amp;'88101-daily-summary-by-site'!H$2&amp;'88101-daily-summary-by-site'!H$3,'AQS-88101'!$AC$2:$AC$2744&amp;'AQS-88101'!$E$2:$E$2744&amp;'AQS-88101'!$G$2:$G$2744,0))&lt;&gt;"",INDEX('AQS-88101'!$M$2:$M$2744,MATCH('88101-daily-summary-by-site'!$A2080&amp;'88101-daily-summary-by-site'!H$2&amp;'88101-daily-summary-by-site'!H$3,'AQS-88101'!$AC$2:$AC$2744&amp;'AQS-88101'!$E$2:$E$2744&amp;'AQS-88101'!$G$2:$G$2744,0)),""),"")</f>
        <v/>
      </c>
      <c r="I2080" s="108" t="str">
        <f t="array" ref="I2080">IFERROR(IF(INDEX('AQS-88101'!$M$2:$M$2744,MATCH('88101-daily-summary-by-site'!$A2080&amp;'88101-daily-summary-by-site'!I$2&amp;'88101-daily-summary-by-site'!I$3,'AQS-88101'!$AC$2:$AC$2744&amp;'AQS-88101'!$E$2:$E$2744&amp;'AQS-88101'!$G$2:$G$2744,0))&lt;&gt;"",INDEX('AQS-88101'!$M$2:$M$2744,MATCH('88101-daily-summary-by-site'!$A2080&amp;'88101-daily-summary-by-site'!I$2&amp;'88101-daily-summary-by-site'!I$3,'AQS-88101'!$AC$2:$AC$2744&amp;'AQS-88101'!$E$2:$E$2744&amp;'AQS-88101'!$G$2:$G$2744,0)),""),"")</f>
        <v/>
      </c>
      <c r="L2080" s="107" t="str">
        <f t="shared" si="166"/>
        <v/>
      </c>
      <c r="M2080" s="42" t="str">
        <f t="shared" si="167"/>
        <v/>
      </c>
      <c r="N2080" s="42" t="str">
        <f t="shared" si="168"/>
        <v/>
      </c>
      <c r="O2080" s="108" t="str">
        <f t="shared" si="169"/>
        <v/>
      </c>
    </row>
    <row r="2081" spans="1:15" x14ac:dyDescent="0.25">
      <c r="A2081" s="79">
        <f t="shared" si="165"/>
        <v>42234</v>
      </c>
      <c r="B2081" s="107" t="str">
        <f t="array" ref="B2081">IFERROR(IF(INDEX('AQS-88101'!$M$2:$M$2744,MATCH('88101-daily-summary-by-site'!$A2081&amp;'88101-daily-summary-by-site'!B$2&amp;'88101-daily-summary-by-site'!B$3,'AQS-88101'!$AC$2:$AC$2744&amp;'AQS-88101'!$E$2:$E$2744&amp;'AQS-88101'!$G$2:$G$2744,0))&lt;&gt;"",INDEX('AQS-88101'!$M$2:$M$2744,MATCH('88101-daily-summary-by-site'!$A2081&amp;'88101-daily-summary-by-site'!B$2&amp;'88101-daily-summary-by-site'!B$3,'AQS-88101'!$AC$2:$AC$2744&amp;'AQS-88101'!$E$2:$E$2744&amp;'AQS-88101'!$G$2:$G$2744,0)),""),"")</f>
        <v/>
      </c>
      <c r="C2081" s="42" t="str">
        <f t="array" ref="C2081">IFERROR(IF(INDEX('AQS-88101'!$M$2:$M$2744,MATCH('88101-daily-summary-by-site'!$A2081&amp;'88101-daily-summary-by-site'!C$2&amp;'88101-daily-summary-by-site'!C$3,'AQS-88101'!$AC$2:$AC$2744&amp;'AQS-88101'!$E$2:$E$2744&amp;'AQS-88101'!$G$2:$G$2744,0))&lt;&gt;"",INDEX('AQS-88101'!$M$2:$M$2744,MATCH('88101-daily-summary-by-site'!$A2081&amp;'88101-daily-summary-by-site'!C$2&amp;'88101-daily-summary-by-site'!C$3,'AQS-88101'!$AC$2:$AC$2744&amp;'AQS-88101'!$E$2:$E$2744&amp;'AQS-88101'!$G$2:$G$2744,0)),""),"")</f>
        <v/>
      </c>
      <c r="D2081" s="42" t="str">
        <f t="array" ref="D2081">IFERROR(IF(INDEX('AQS-88101'!$M$2:$M$2744,MATCH('88101-daily-summary-by-site'!$A2081&amp;'88101-daily-summary-by-site'!D$2&amp;'88101-daily-summary-by-site'!D$3,'AQS-88101'!$AC$2:$AC$2744&amp;'AQS-88101'!$E$2:$E$2744&amp;'AQS-88101'!$G$2:$G$2744,0))&lt;&gt;"",INDEX('AQS-88101'!$M$2:$M$2744,MATCH('88101-daily-summary-by-site'!$A2081&amp;'88101-daily-summary-by-site'!D$2&amp;'88101-daily-summary-by-site'!D$3,'AQS-88101'!$AC$2:$AC$2744&amp;'AQS-88101'!$E$2:$E$2744&amp;'AQS-88101'!$G$2:$G$2744,0)),""),"")</f>
        <v/>
      </c>
      <c r="E2081" s="42" t="str">
        <f t="array" ref="E2081">IFERROR(IF(INDEX('AQS-88101'!$M$2:$M$2744,MATCH('88101-daily-summary-by-site'!$A2081&amp;'88101-daily-summary-by-site'!E$2&amp;'88101-daily-summary-by-site'!E$3,'AQS-88101'!$AC$2:$AC$2744&amp;'AQS-88101'!$E$2:$E$2744&amp;'AQS-88101'!$G$2:$G$2744,0))&lt;&gt;"",INDEX('AQS-88101'!$M$2:$M$2744,MATCH('88101-daily-summary-by-site'!$A2081&amp;'88101-daily-summary-by-site'!E$2&amp;'88101-daily-summary-by-site'!E$3,'AQS-88101'!$AC$2:$AC$2744&amp;'AQS-88101'!$E$2:$E$2744&amp;'AQS-88101'!$G$2:$G$2744,0)),""),"")</f>
        <v/>
      </c>
      <c r="F2081" s="42" t="str">
        <f t="array" ref="F2081">IFERROR(IF(INDEX('AQS-88101'!$M$2:$M$2744,MATCH('88101-daily-summary-by-site'!$A2081&amp;'88101-daily-summary-by-site'!F$2&amp;'88101-daily-summary-by-site'!F$3,'AQS-88101'!$AC$2:$AC$2744&amp;'AQS-88101'!$E$2:$E$2744&amp;'AQS-88101'!$G$2:$G$2744,0))&lt;&gt;"",INDEX('AQS-88101'!$M$2:$M$2744,MATCH('88101-daily-summary-by-site'!$A2081&amp;'88101-daily-summary-by-site'!F$2&amp;'88101-daily-summary-by-site'!F$3,'AQS-88101'!$AC$2:$AC$2744&amp;'AQS-88101'!$E$2:$E$2744&amp;'AQS-88101'!$G$2:$G$2744,0)),""),"")</f>
        <v/>
      </c>
      <c r="G2081" s="42" t="str">
        <f t="array" ref="G2081">IFERROR(IF(INDEX('AQS-88101'!$M$2:$M$2744,MATCH('88101-daily-summary-by-site'!$A2081&amp;'88101-daily-summary-by-site'!G$2&amp;'88101-daily-summary-by-site'!G$3,'AQS-88101'!$AC$2:$AC$2744&amp;'AQS-88101'!$E$2:$E$2744&amp;'AQS-88101'!$G$2:$G$2744,0))&lt;&gt;"",INDEX('AQS-88101'!$M$2:$M$2744,MATCH('88101-daily-summary-by-site'!$A2081&amp;'88101-daily-summary-by-site'!G$2&amp;'88101-daily-summary-by-site'!G$3,'AQS-88101'!$AC$2:$AC$2744&amp;'AQS-88101'!$E$2:$E$2744&amp;'AQS-88101'!$G$2:$G$2744,0)),""),"")</f>
        <v/>
      </c>
      <c r="H2081" s="42" t="str">
        <f t="array" ref="H2081">IFERROR(IF(INDEX('AQS-88101'!$M$2:$M$2744,MATCH('88101-daily-summary-by-site'!$A2081&amp;'88101-daily-summary-by-site'!H$2&amp;'88101-daily-summary-by-site'!H$3,'AQS-88101'!$AC$2:$AC$2744&amp;'AQS-88101'!$E$2:$E$2744&amp;'AQS-88101'!$G$2:$G$2744,0))&lt;&gt;"",INDEX('AQS-88101'!$M$2:$M$2744,MATCH('88101-daily-summary-by-site'!$A2081&amp;'88101-daily-summary-by-site'!H$2&amp;'88101-daily-summary-by-site'!H$3,'AQS-88101'!$AC$2:$AC$2744&amp;'AQS-88101'!$E$2:$E$2744&amp;'AQS-88101'!$G$2:$G$2744,0)),""),"")</f>
        <v/>
      </c>
      <c r="I2081" s="108" t="str">
        <f t="array" ref="I2081">IFERROR(IF(INDEX('AQS-88101'!$M$2:$M$2744,MATCH('88101-daily-summary-by-site'!$A2081&amp;'88101-daily-summary-by-site'!I$2&amp;'88101-daily-summary-by-site'!I$3,'AQS-88101'!$AC$2:$AC$2744&amp;'AQS-88101'!$E$2:$E$2744&amp;'AQS-88101'!$G$2:$G$2744,0))&lt;&gt;"",INDEX('AQS-88101'!$M$2:$M$2744,MATCH('88101-daily-summary-by-site'!$A2081&amp;'88101-daily-summary-by-site'!I$2&amp;'88101-daily-summary-by-site'!I$3,'AQS-88101'!$AC$2:$AC$2744&amp;'AQS-88101'!$E$2:$E$2744&amp;'AQS-88101'!$G$2:$G$2744,0)),""),"")</f>
        <v/>
      </c>
      <c r="L2081" s="107" t="str">
        <f t="shared" si="166"/>
        <v/>
      </c>
      <c r="M2081" s="42" t="str">
        <f t="shared" si="167"/>
        <v/>
      </c>
      <c r="N2081" s="42" t="str">
        <f t="shared" si="168"/>
        <v/>
      </c>
      <c r="O2081" s="108" t="str">
        <f t="shared" si="169"/>
        <v/>
      </c>
    </row>
    <row r="2082" spans="1:15" x14ac:dyDescent="0.25">
      <c r="A2082" s="79">
        <f t="shared" si="165"/>
        <v>42235</v>
      </c>
      <c r="B2082" s="107">
        <f t="array" ref="B2082">IFERROR(IF(INDEX('AQS-88101'!$M$2:$M$2744,MATCH('88101-daily-summary-by-site'!$A2082&amp;'88101-daily-summary-by-site'!B$2&amp;'88101-daily-summary-by-site'!B$3,'AQS-88101'!$AC$2:$AC$2744&amp;'AQS-88101'!$E$2:$E$2744&amp;'AQS-88101'!$G$2:$G$2744,0))&lt;&gt;"",INDEX('AQS-88101'!$M$2:$M$2744,MATCH('88101-daily-summary-by-site'!$A2082&amp;'88101-daily-summary-by-site'!B$2&amp;'88101-daily-summary-by-site'!B$3,'AQS-88101'!$AC$2:$AC$2744&amp;'AQS-88101'!$E$2:$E$2744&amp;'AQS-88101'!$G$2:$G$2744,0)),""),"")</f>
        <v>0.8</v>
      </c>
      <c r="C2082" s="42" t="str">
        <f t="array" ref="C2082">IFERROR(IF(INDEX('AQS-88101'!$M$2:$M$2744,MATCH('88101-daily-summary-by-site'!$A2082&amp;'88101-daily-summary-by-site'!C$2&amp;'88101-daily-summary-by-site'!C$3,'AQS-88101'!$AC$2:$AC$2744&amp;'AQS-88101'!$E$2:$E$2744&amp;'AQS-88101'!$G$2:$G$2744,0))&lt;&gt;"",INDEX('AQS-88101'!$M$2:$M$2744,MATCH('88101-daily-summary-by-site'!$A2082&amp;'88101-daily-summary-by-site'!C$2&amp;'88101-daily-summary-by-site'!C$3,'AQS-88101'!$AC$2:$AC$2744&amp;'AQS-88101'!$E$2:$E$2744&amp;'AQS-88101'!$G$2:$G$2744,0)),""),"")</f>
        <v/>
      </c>
      <c r="D2082" s="42">
        <f t="array" ref="D2082">IFERROR(IF(INDEX('AQS-88101'!$M$2:$M$2744,MATCH('88101-daily-summary-by-site'!$A2082&amp;'88101-daily-summary-by-site'!D$2&amp;'88101-daily-summary-by-site'!D$3,'AQS-88101'!$AC$2:$AC$2744&amp;'AQS-88101'!$E$2:$E$2744&amp;'AQS-88101'!$G$2:$G$2744,0))&lt;&gt;"",INDEX('AQS-88101'!$M$2:$M$2744,MATCH('88101-daily-summary-by-site'!$A2082&amp;'88101-daily-summary-by-site'!D$2&amp;'88101-daily-summary-by-site'!D$3,'AQS-88101'!$AC$2:$AC$2744&amp;'AQS-88101'!$E$2:$E$2744&amp;'AQS-88101'!$G$2:$G$2744,0)),""),"")</f>
        <v>1</v>
      </c>
      <c r="E2082" s="42" t="str">
        <f t="array" ref="E2082">IFERROR(IF(INDEX('AQS-88101'!$M$2:$M$2744,MATCH('88101-daily-summary-by-site'!$A2082&amp;'88101-daily-summary-by-site'!E$2&amp;'88101-daily-summary-by-site'!E$3,'AQS-88101'!$AC$2:$AC$2744&amp;'AQS-88101'!$E$2:$E$2744&amp;'AQS-88101'!$G$2:$G$2744,0))&lt;&gt;"",INDEX('AQS-88101'!$M$2:$M$2744,MATCH('88101-daily-summary-by-site'!$A2082&amp;'88101-daily-summary-by-site'!E$2&amp;'88101-daily-summary-by-site'!E$3,'AQS-88101'!$AC$2:$AC$2744&amp;'AQS-88101'!$E$2:$E$2744&amp;'AQS-88101'!$G$2:$G$2744,0)),""),"")</f>
        <v/>
      </c>
      <c r="F2082" s="42">
        <f t="array" ref="F2082">IFERROR(IF(INDEX('AQS-88101'!$M$2:$M$2744,MATCH('88101-daily-summary-by-site'!$A2082&amp;'88101-daily-summary-by-site'!F$2&amp;'88101-daily-summary-by-site'!F$3,'AQS-88101'!$AC$2:$AC$2744&amp;'AQS-88101'!$E$2:$E$2744&amp;'AQS-88101'!$G$2:$G$2744,0))&lt;&gt;"",INDEX('AQS-88101'!$M$2:$M$2744,MATCH('88101-daily-summary-by-site'!$A2082&amp;'88101-daily-summary-by-site'!F$2&amp;'88101-daily-summary-by-site'!F$3,'AQS-88101'!$AC$2:$AC$2744&amp;'AQS-88101'!$E$2:$E$2744&amp;'AQS-88101'!$G$2:$G$2744,0)),""),"")</f>
        <v>0.5</v>
      </c>
      <c r="G2082" s="42" t="str">
        <f t="array" ref="G2082">IFERROR(IF(INDEX('AQS-88101'!$M$2:$M$2744,MATCH('88101-daily-summary-by-site'!$A2082&amp;'88101-daily-summary-by-site'!G$2&amp;'88101-daily-summary-by-site'!G$3,'AQS-88101'!$AC$2:$AC$2744&amp;'AQS-88101'!$E$2:$E$2744&amp;'AQS-88101'!$G$2:$G$2744,0))&lt;&gt;"",INDEX('AQS-88101'!$M$2:$M$2744,MATCH('88101-daily-summary-by-site'!$A2082&amp;'88101-daily-summary-by-site'!G$2&amp;'88101-daily-summary-by-site'!G$3,'AQS-88101'!$AC$2:$AC$2744&amp;'AQS-88101'!$E$2:$E$2744&amp;'AQS-88101'!$G$2:$G$2744,0)),""),"")</f>
        <v/>
      </c>
      <c r="H2082" s="42" t="str">
        <f t="array" ref="H2082">IFERROR(IF(INDEX('AQS-88101'!$M$2:$M$2744,MATCH('88101-daily-summary-by-site'!$A2082&amp;'88101-daily-summary-by-site'!H$2&amp;'88101-daily-summary-by-site'!H$3,'AQS-88101'!$AC$2:$AC$2744&amp;'AQS-88101'!$E$2:$E$2744&amp;'AQS-88101'!$G$2:$G$2744,0))&lt;&gt;"",INDEX('AQS-88101'!$M$2:$M$2744,MATCH('88101-daily-summary-by-site'!$A2082&amp;'88101-daily-summary-by-site'!H$2&amp;'88101-daily-summary-by-site'!H$3,'AQS-88101'!$AC$2:$AC$2744&amp;'AQS-88101'!$E$2:$E$2744&amp;'AQS-88101'!$G$2:$G$2744,0)),""),"")</f>
        <v/>
      </c>
      <c r="I2082" s="108" t="str">
        <f t="array" ref="I2082">IFERROR(IF(INDEX('AQS-88101'!$M$2:$M$2744,MATCH('88101-daily-summary-by-site'!$A2082&amp;'88101-daily-summary-by-site'!I$2&amp;'88101-daily-summary-by-site'!I$3,'AQS-88101'!$AC$2:$AC$2744&amp;'AQS-88101'!$E$2:$E$2744&amp;'AQS-88101'!$G$2:$G$2744,0))&lt;&gt;"",INDEX('AQS-88101'!$M$2:$M$2744,MATCH('88101-daily-summary-by-site'!$A2082&amp;'88101-daily-summary-by-site'!I$2&amp;'88101-daily-summary-by-site'!I$3,'AQS-88101'!$AC$2:$AC$2744&amp;'AQS-88101'!$E$2:$E$2744&amp;'AQS-88101'!$G$2:$G$2744,0)),""),"")</f>
        <v/>
      </c>
      <c r="L2082" s="107">
        <f t="shared" si="166"/>
        <v>0.8</v>
      </c>
      <c r="M2082" s="42">
        <f t="shared" si="167"/>
        <v>1</v>
      </c>
      <c r="N2082" s="42">
        <f t="shared" si="168"/>
        <v>0.5</v>
      </c>
      <c r="O2082" s="108" t="str">
        <f t="shared" si="169"/>
        <v/>
      </c>
    </row>
    <row r="2083" spans="1:15" x14ac:dyDescent="0.25">
      <c r="A2083" s="79">
        <f t="shared" si="165"/>
        <v>42236</v>
      </c>
      <c r="B2083" s="107" t="str">
        <f t="array" ref="B2083">IFERROR(IF(INDEX('AQS-88101'!$M$2:$M$2744,MATCH('88101-daily-summary-by-site'!$A2083&amp;'88101-daily-summary-by-site'!B$2&amp;'88101-daily-summary-by-site'!B$3,'AQS-88101'!$AC$2:$AC$2744&amp;'AQS-88101'!$E$2:$E$2744&amp;'AQS-88101'!$G$2:$G$2744,0))&lt;&gt;"",INDEX('AQS-88101'!$M$2:$M$2744,MATCH('88101-daily-summary-by-site'!$A2083&amp;'88101-daily-summary-by-site'!B$2&amp;'88101-daily-summary-by-site'!B$3,'AQS-88101'!$AC$2:$AC$2744&amp;'AQS-88101'!$E$2:$E$2744&amp;'AQS-88101'!$G$2:$G$2744,0)),""),"")</f>
        <v/>
      </c>
      <c r="C2083" s="42" t="str">
        <f t="array" ref="C2083">IFERROR(IF(INDEX('AQS-88101'!$M$2:$M$2744,MATCH('88101-daily-summary-by-site'!$A2083&amp;'88101-daily-summary-by-site'!C$2&amp;'88101-daily-summary-by-site'!C$3,'AQS-88101'!$AC$2:$AC$2744&amp;'AQS-88101'!$E$2:$E$2744&amp;'AQS-88101'!$G$2:$G$2744,0))&lt;&gt;"",INDEX('AQS-88101'!$M$2:$M$2744,MATCH('88101-daily-summary-by-site'!$A2083&amp;'88101-daily-summary-by-site'!C$2&amp;'88101-daily-summary-by-site'!C$3,'AQS-88101'!$AC$2:$AC$2744&amp;'AQS-88101'!$E$2:$E$2744&amp;'AQS-88101'!$G$2:$G$2744,0)),""),"")</f>
        <v/>
      </c>
      <c r="D2083" s="42" t="str">
        <f t="array" ref="D2083">IFERROR(IF(INDEX('AQS-88101'!$M$2:$M$2744,MATCH('88101-daily-summary-by-site'!$A2083&amp;'88101-daily-summary-by-site'!D$2&amp;'88101-daily-summary-by-site'!D$3,'AQS-88101'!$AC$2:$AC$2744&amp;'AQS-88101'!$E$2:$E$2744&amp;'AQS-88101'!$G$2:$G$2744,0))&lt;&gt;"",INDEX('AQS-88101'!$M$2:$M$2744,MATCH('88101-daily-summary-by-site'!$A2083&amp;'88101-daily-summary-by-site'!D$2&amp;'88101-daily-summary-by-site'!D$3,'AQS-88101'!$AC$2:$AC$2744&amp;'AQS-88101'!$E$2:$E$2744&amp;'AQS-88101'!$G$2:$G$2744,0)),""),"")</f>
        <v/>
      </c>
      <c r="E2083" s="42" t="str">
        <f t="array" ref="E2083">IFERROR(IF(INDEX('AQS-88101'!$M$2:$M$2744,MATCH('88101-daily-summary-by-site'!$A2083&amp;'88101-daily-summary-by-site'!E$2&amp;'88101-daily-summary-by-site'!E$3,'AQS-88101'!$AC$2:$AC$2744&amp;'AQS-88101'!$E$2:$E$2744&amp;'AQS-88101'!$G$2:$G$2744,0))&lt;&gt;"",INDEX('AQS-88101'!$M$2:$M$2744,MATCH('88101-daily-summary-by-site'!$A2083&amp;'88101-daily-summary-by-site'!E$2&amp;'88101-daily-summary-by-site'!E$3,'AQS-88101'!$AC$2:$AC$2744&amp;'AQS-88101'!$E$2:$E$2744&amp;'AQS-88101'!$G$2:$G$2744,0)),""),"")</f>
        <v/>
      </c>
      <c r="F2083" s="42" t="str">
        <f t="array" ref="F2083">IFERROR(IF(INDEX('AQS-88101'!$M$2:$M$2744,MATCH('88101-daily-summary-by-site'!$A2083&amp;'88101-daily-summary-by-site'!F$2&amp;'88101-daily-summary-by-site'!F$3,'AQS-88101'!$AC$2:$AC$2744&amp;'AQS-88101'!$E$2:$E$2744&amp;'AQS-88101'!$G$2:$G$2744,0))&lt;&gt;"",INDEX('AQS-88101'!$M$2:$M$2744,MATCH('88101-daily-summary-by-site'!$A2083&amp;'88101-daily-summary-by-site'!F$2&amp;'88101-daily-summary-by-site'!F$3,'AQS-88101'!$AC$2:$AC$2744&amp;'AQS-88101'!$E$2:$E$2744&amp;'AQS-88101'!$G$2:$G$2744,0)),""),"")</f>
        <v/>
      </c>
      <c r="G2083" s="42" t="str">
        <f t="array" ref="G2083">IFERROR(IF(INDEX('AQS-88101'!$M$2:$M$2744,MATCH('88101-daily-summary-by-site'!$A2083&amp;'88101-daily-summary-by-site'!G$2&amp;'88101-daily-summary-by-site'!G$3,'AQS-88101'!$AC$2:$AC$2744&amp;'AQS-88101'!$E$2:$E$2744&amp;'AQS-88101'!$G$2:$G$2744,0))&lt;&gt;"",INDEX('AQS-88101'!$M$2:$M$2744,MATCH('88101-daily-summary-by-site'!$A2083&amp;'88101-daily-summary-by-site'!G$2&amp;'88101-daily-summary-by-site'!G$3,'AQS-88101'!$AC$2:$AC$2744&amp;'AQS-88101'!$E$2:$E$2744&amp;'AQS-88101'!$G$2:$G$2744,0)),""),"")</f>
        <v/>
      </c>
      <c r="H2083" s="42" t="str">
        <f t="array" ref="H2083">IFERROR(IF(INDEX('AQS-88101'!$M$2:$M$2744,MATCH('88101-daily-summary-by-site'!$A2083&amp;'88101-daily-summary-by-site'!H$2&amp;'88101-daily-summary-by-site'!H$3,'AQS-88101'!$AC$2:$AC$2744&amp;'AQS-88101'!$E$2:$E$2744&amp;'AQS-88101'!$G$2:$G$2744,0))&lt;&gt;"",INDEX('AQS-88101'!$M$2:$M$2744,MATCH('88101-daily-summary-by-site'!$A2083&amp;'88101-daily-summary-by-site'!H$2&amp;'88101-daily-summary-by-site'!H$3,'AQS-88101'!$AC$2:$AC$2744&amp;'AQS-88101'!$E$2:$E$2744&amp;'AQS-88101'!$G$2:$G$2744,0)),""),"")</f>
        <v/>
      </c>
      <c r="I2083" s="108" t="str">
        <f t="array" ref="I2083">IFERROR(IF(INDEX('AQS-88101'!$M$2:$M$2744,MATCH('88101-daily-summary-by-site'!$A2083&amp;'88101-daily-summary-by-site'!I$2&amp;'88101-daily-summary-by-site'!I$3,'AQS-88101'!$AC$2:$AC$2744&amp;'AQS-88101'!$E$2:$E$2744&amp;'AQS-88101'!$G$2:$G$2744,0))&lt;&gt;"",INDEX('AQS-88101'!$M$2:$M$2744,MATCH('88101-daily-summary-by-site'!$A2083&amp;'88101-daily-summary-by-site'!I$2&amp;'88101-daily-summary-by-site'!I$3,'AQS-88101'!$AC$2:$AC$2744&amp;'AQS-88101'!$E$2:$E$2744&amp;'AQS-88101'!$G$2:$G$2744,0)),""),"")</f>
        <v/>
      </c>
      <c r="L2083" s="107" t="str">
        <f t="shared" si="166"/>
        <v/>
      </c>
      <c r="M2083" s="42" t="str">
        <f t="shared" si="167"/>
        <v/>
      </c>
      <c r="N2083" s="42" t="str">
        <f t="shared" si="168"/>
        <v/>
      </c>
      <c r="O2083" s="108" t="str">
        <f t="shared" si="169"/>
        <v/>
      </c>
    </row>
    <row r="2084" spans="1:15" x14ac:dyDescent="0.25">
      <c r="A2084" s="79">
        <f t="shared" si="165"/>
        <v>42237</v>
      </c>
      <c r="B2084" s="107" t="str">
        <f t="array" ref="B2084">IFERROR(IF(INDEX('AQS-88101'!$M$2:$M$2744,MATCH('88101-daily-summary-by-site'!$A2084&amp;'88101-daily-summary-by-site'!B$2&amp;'88101-daily-summary-by-site'!B$3,'AQS-88101'!$AC$2:$AC$2744&amp;'AQS-88101'!$E$2:$E$2744&amp;'AQS-88101'!$G$2:$G$2744,0))&lt;&gt;"",INDEX('AQS-88101'!$M$2:$M$2744,MATCH('88101-daily-summary-by-site'!$A2084&amp;'88101-daily-summary-by-site'!B$2&amp;'88101-daily-summary-by-site'!B$3,'AQS-88101'!$AC$2:$AC$2744&amp;'AQS-88101'!$E$2:$E$2744&amp;'AQS-88101'!$G$2:$G$2744,0)),""),"")</f>
        <v/>
      </c>
      <c r="C2084" s="42" t="str">
        <f t="array" ref="C2084">IFERROR(IF(INDEX('AQS-88101'!$M$2:$M$2744,MATCH('88101-daily-summary-by-site'!$A2084&amp;'88101-daily-summary-by-site'!C$2&amp;'88101-daily-summary-by-site'!C$3,'AQS-88101'!$AC$2:$AC$2744&amp;'AQS-88101'!$E$2:$E$2744&amp;'AQS-88101'!$G$2:$G$2744,0))&lt;&gt;"",INDEX('AQS-88101'!$M$2:$M$2744,MATCH('88101-daily-summary-by-site'!$A2084&amp;'88101-daily-summary-by-site'!C$2&amp;'88101-daily-summary-by-site'!C$3,'AQS-88101'!$AC$2:$AC$2744&amp;'AQS-88101'!$E$2:$E$2744&amp;'AQS-88101'!$G$2:$G$2744,0)),""),"")</f>
        <v/>
      </c>
      <c r="D2084" s="42" t="str">
        <f t="array" ref="D2084">IFERROR(IF(INDEX('AQS-88101'!$M$2:$M$2744,MATCH('88101-daily-summary-by-site'!$A2084&amp;'88101-daily-summary-by-site'!D$2&amp;'88101-daily-summary-by-site'!D$3,'AQS-88101'!$AC$2:$AC$2744&amp;'AQS-88101'!$E$2:$E$2744&amp;'AQS-88101'!$G$2:$G$2744,0))&lt;&gt;"",INDEX('AQS-88101'!$M$2:$M$2744,MATCH('88101-daily-summary-by-site'!$A2084&amp;'88101-daily-summary-by-site'!D$2&amp;'88101-daily-summary-by-site'!D$3,'AQS-88101'!$AC$2:$AC$2744&amp;'AQS-88101'!$E$2:$E$2744&amp;'AQS-88101'!$G$2:$G$2744,0)),""),"")</f>
        <v/>
      </c>
      <c r="E2084" s="42" t="str">
        <f t="array" ref="E2084">IFERROR(IF(INDEX('AQS-88101'!$M$2:$M$2744,MATCH('88101-daily-summary-by-site'!$A2084&amp;'88101-daily-summary-by-site'!E$2&amp;'88101-daily-summary-by-site'!E$3,'AQS-88101'!$AC$2:$AC$2744&amp;'AQS-88101'!$E$2:$E$2744&amp;'AQS-88101'!$G$2:$G$2744,0))&lt;&gt;"",INDEX('AQS-88101'!$M$2:$M$2744,MATCH('88101-daily-summary-by-site'!$A2084&amp;'88101-daily-summary-by-site'!E$2&amp;'88101-daily-summary-by-site'!E$3,'AQS-88101'!$AC$2:$AC$2744&amp;'AQS-88101'!$E$2:$E$2744&amp;'AQS-88101'!$G$2:$G$2744,0)),""),"")</f>
        <v/>
      </c>
      <c r="F2084" s="42" t="str">
        <f t="array" ref="F2084">IFERROR(IF(INDEX('AQS-88101'!$M$2:$M$2744,MATCH('88101-daily-summary-by-site'!$A2084&amp;'88101-daily-summary-by-site'!F$2&amp;'88101-daily-summary-by-site'!F$3,'AQS-88101'!$AC$2:$AC$2744&amp;'AQS-88101'!$E$2:$E$2744&amp;'AQS-88101'!$G$2:$G$2744,0))&lt;&gt;"",INDEX('AQS-88101'!$M$2:$M$2744,MATCH('88101-daily-summary-by-site'!$A2084&amp;'88101-daily-summary-by-site'!F$2&amp;'88101-daily-summary-by-site'!F$3,'AQS-88101'!$AC$2:$AC$2744&amp;'AQS-88101'!$E$2:$E$2744&amp;'AQS-88101'!$G$2:$G$2744,0)),""),"")</f>
        <v/>
      </c>
      <c r="G2084" s="42" t="str">
        <f t="array" ref="G2084">IFERROR(IF(INDEX('AQS-88101'!$M$2:$M$2744,MATCH('88101-daily-summary-by-site'!$A2084&amp;'88101-daily-summary-by-site'!G$2&amp;'88101-daily-summary-by-site'!G$3,'AQS-88101'!$AC$2:$AC$2744&amp;'AQS-88101'!$E$2:$E$2744&amp;'AQS-88101'!$G$2:$G$2744,0))&lt;&gt;"",INDEX('AQS-88101'!$M$2:$M$2744,MATCH('88101-daily-summary-by-site'!$A2084&amp;'88101-daily-summary-by-site'!G$2&amp;'88101-daily-summary-by-site'!G$3,'AQS-88101'!$AC$2:$AC$2744&amp;'AQS-88101'!$E$2:$E$2744&amp;'AQS-88101'!$G$2:$G$2744,0)),""),"")</f>
        <v/>
      </c>
      <c r="H2084" s="42" t="str">
        <f t="array" ref="H2084">IFERROR(IF(INDEX('AQS-88101'!$M$2:$M$2744,MATCH('88101-daily-summary-by-site'!$A2084&amp;'88101-daily-summary-by-site'!H$2&amp;'88101-daily-summary-by-site'!H$3,'AQS-88101'!$AC$2:$AC$2744&amp;'AQS-88101'!$E$2:$E$2744&amp;'AQS-88101'!$G$2:$G$2744,0))&lt;&gt;"",INDEX('AQS-88101'!$M$2:$M$2744,MATCH('88101-daily-summary-by-site'!$A2084&amp;'88101-daily-summary-by-site'!H$2&amp;'88101-daily-summary-by-site'!H$3,'AQS-88101'!$AC$2:$AC$2744&amp;'AQS-88101'!$E$2:$E$2744&amp;'AQS-88101'!$G$2:$G$2744,0)),""),"")</f>
        <v/>
      </c>
      <c r="I2084" s="108" t="str">
        <f t="array" ref="I2084">IFERROR(IF(INDEX('AQS-88101'!$M$2:$M$2744,MATCH('88101-daily-summary-by-site'!$A2084&amp;'88101-daily-summary-by-site'!I$2&amp;'88101-daily-summary-by-site'!I$3,'AQS-88101'!$AC$2:$AC$2744&amp;'AQS-88101'!$E$2:$E$2744&amp;'AQS-88101'!$G$2:$G$2744,0))&lt;&gt;"",INDEX('AQS-88101'!$M$2:$M$2744,MATCH('88101-daily-summary-by-site'!$A2084&amp;'88101-daily-summary-by-site'!I$2&amp;'88101-daily-summary-by-site'!I$3,'AQS-88101'!$AC$2:$AC$2744&amp;'AQS-88101'!$E$2:$E$2744&amp;'AQS-88101'!$G$2:$G$2744,0)),""),"")</f>
        <v/>
      </c>
      <c r="L2084" s="107" t="str">
        <f t="shared" si="166"/>
        <v/>
      </c>
      <c r="M2084" s="42" t="str">
        <f t="shared" si="167"/>
        <v/>
      </c>
      <c r="N2084" s="42" t="str">
        <f t="shared" si="168"/>
        <v/>
      </c>
      <c r="O2084" s="108" t="str">
        <f t="shared" si="169"/>
        <v/>
      </c>
    </row>
    <row r="2085" spans="1:15" x14ac:dyDescent="0.25">
      <c r="A2085" s="79">
        <f t="shared" si="165"/>
        <v>42238</v>
      </c>
      <c r="B2085" s="107">
        <f t="array" ref="B2085">IFERROR(IF(INDEX('AQS-88101'!$M$2:$M$2744,MATCH('88101-daily-summary-by-site'!$A2085&amp;'88101-daily-summary-by-site'!B$2&amp;'88101-daily-summary-by-site'!B$3,'AQS-88101'!$AC$2:$AC$2744&amp;'AQS-88101'!$E$2:$E$2744&amp;'AQS-88101'!$G$2:$G$2744,0))&lt;&gt;"",INDEX('AQS-88101'!$M$2:$M$2744,MATCH('88101-daily-summary-by-site'!$A2085&amp;'88101-daily-summary-by-site'!B$2&amp;'88101-daily-summary-by-site'!B$3,'AQS-88101'!$AC$2:$AC$2744&amp;'AQS-88101'!$E$2:$E$2744&amp;'AQS-88101'!$G$2:$G$2744,0)),""),"")</f>
        <v>0.6</v>
      </c>
      <c r="C2085" s="42" t="str">
        <f t="array" ref="C2085">IFERROR(IF(INDEX('AQS-88101'!$M$2:$M$2744,MATCH('88101-daily-summary-by-site'!$A2085&amp;'88101-daily-summary-by-site'!C$2&amp;'88101-daily-summary-by-site'!C$3,'AQS-88101'!$AC$2:$AC$2744&amp;'AQS-88101'!$E$2:$E$2744&amp;'AQS-88101'!$G$2:$G$2744,0))&lt;&gt;"",INDEX('AQS-88101'!$M$2:$M$2744,MATCH('88101-daily-summary-by-site'!$A2085&amp;'88101-daily-summary-by-site'!C$2&amp;'88101-daily-summary-by-site'!C$3,'AQS-88101'!$AC$2:$AC$2744&amp;'AQS-88101'!$E$2:$E$2744&amp;'AQS-88101'!$G$2:$G$2744,0)),""),"")</f>
        <v/>
      </c>
      <c r="D2085" s="42">
        <f t="array" ref="D2085">IFERROR(IF(INDEX('AQS-88101'!$M$2:$M$2744,MATCH('88101-daily-summary-by-site'!$A2085&amp;'88101-daily-summary-by-site'!D$2&amp;'88101-daily-summary-by-site'!D$3,'AQS-88101'!$AC$2:$AC$2744&amp;'AQS-88101'!$E$2:$E$2744&amp;'AQS-88101'!$G$2:$G$2744,0))&lt;&gt;"",INDEX('AQS-88101'!$M$2:$M$2744,MATCH('88101-daily-summary-by-site'!$A2085&amp;'88101-daily-summary-by-site'!D$2&amp;'88101-daily-summary-by-site'!D$3,'AQS-88101'!$AC$2:$AC$2744&amp;'AQS-88101'!$E$2:$E$2744&amp;'AQS-88101'!$G$2:$G$2744,0)),""),"")</f>
        <v>1.5</v>
      </c>
      <c r="E2085" s="42">
        <f t="array" ref="E2085">IFERROR(IF(INDEX('AQS-88101'!$M$2:$M$2744,MATCH('88101-daily-summary-by-site'!$A2085&amp;'88101-daily-summary-by-site'!E$2&amp;'88101-daily-summary-by-site'!E$3,'AQS-88101'!$AC$2:$AC$2744&amp;'AQS-88101'!$E$2:$E$2744&amp;'AQS-88101'!$G$2:$G$2744,0))&lt;&gt;"",INDEX('AQS-88101'!$M$2:$M$2744,MATCH('88101-daily-summary-by-site'!$A2085&amp;'88101-daily-summary-by-site'!E$2&amp;'88101-daily-summary-by-site'!E$3,'AQS-88101'!$AC$2:$AC$2744&amp;'AQS-88101'!$E$2:$E$2744&amp;'AQS-88101'!$G$2:$G$2744,0)),""),"")</f>
        <v>2.2999999999999998</v>
      </c>
      <c r="F2085" s="42">
        <f t="array" ref="F2085">IFERROR(IF(INDEX('AQS-88101'!$M$2:$M$2744,MATCH('88101-daily-summary-by-site'!$A2085&amp;'88101-daily-summary-by-site'!F$2&amp;'88101-daily-summary-by-site'!F$3,'AQS-88101'!$AC$2:$AC$2744&amp;'AQS-88101'!$E$2:$E$2744&amp;'AQS-88101'!$G$2:$G$2744,0))&lt;&gt;"",INDEX('AQS-88101'!$M$2:$M$2744,MATCH('88101-daily-summary-by-site'!$A2085&amp;'88101-daily-summary-by-site'!F$2&amp;'88101-daily-summary-by-site'!F$3,'AQS-88101'!$AC$2:$AC$2744&amp;'AQS-88101'!$E$2:$E$2744&amp;'AQS-88101'!$G$2:$G$2744,0)),""),"")</f>
        <v>1.8</v>
      </c>
      <c r="G2085" s="42" t="str">
        <f t="array" ref="G2085">IFERROR(IF(INDEX('AQS-88101'!$M$2:$M$2744,MATCH('88101-daily-summary-by-site'!$A2085&amp;'88101-daily-summary-by-site'!G$2&amp;'88101-daily-summary-by-site'!G$3,'AQS-88101'!$AC$2:$AC$2744&amp;'AQS-88101'!$E$2:$E$2744&amp;'AQS-88101'!$G$2:$G$2744,0))&lt;&gt;"",INDEX('AQS-88101'!$M$2:$M$2744,MATCH('88101-daily-summary-by-site'!$A2085&amp;'88101-daily-summary-by-site'!G$2&amp;'88101-daily-summary-by-site'!G$3,'AQS-88101'!$AC$2:$AC$2744&amp;'AQS-88101'!$E$2:$E$2744&amp;'AQS-88101'!$G$2:$G$2744,0)),""),"")</f>
        <v/>
      </c>
      <c r="H2085" s="42" t="str">
        <f t="array" ref="H2085">IFERROR(IF(INDEX('AQS-88101'!$M$2:$M$2744,MATCH('88101-daily-summary-by-site'!$A2085&amp;'88101-daily-summary-by-site'!H$2&amp;'88101-daily-summary-by-site'!H$3,'AQS-88101'!$AC$2:$AC$2744&amp;'AQS-88101'!$E$2:$E$2744&amp;'AQS-88101'!$G$2:$G$2744,0))&lt;&gt;"",INDEX('AQS-88101'!$M$2:$M$2744,MATCH('88101-daily-summary-by-site'!$A2085&amp;'88101-daily-summary-by-site'!H$2&amp;'88101-daily-summary-by-site'!H$3,'AQS-88101'!$AC$2:$AC$2744&amp;'AQS-88101'!$E$2:$E$2744&amp;'AQS-88101'!$G$2:$G$2744,0)),""),"")</f>
        <v/>
      </c>
      <c r="I2085" s="108" t="str">
        <f t="array" ref="I2085">IFERROR(IF(INDEX('AQS-88101'!$M$2:$M$2744,MATCH('88101-daily-summary-by-site'!$A2085&amp;'88101-daily-summary-by-site'!I$2&amp;'88101-daily-summary-by-site'!I$3,'AQS-88101'!$AC$2:$AC$2744&amp;'AQS-88101'!$E$2:$E$2744&amp;'AQS-88101'!$G$2:$G$2744,0))&lt;&gt;"",INDEX('AQS-88101'!$M$2:$M$2744,MATCH('88101-daily-summary-by-site'!$A2085&amp;'88101-daily-summary-by-site'!I$2&amp;'88101-daily-summary-by-site'!I$3,'AQS-88101'!$AC$2:$AC$2744&amp;'AQS-88101'!$E$2:$E$2744&amp;'AQS-88101'!$G$2:$G$2744,0)),""),"")</f>
        <v/>
      </c>
      <c r="L2085" s="107">
        <f t="shared" si="166"/>
        <v>0.6</v>
      </c>
      <c r="M2085" s="42">
        <f t="shared" si="167"/>
        <v>1.5</v>
      </c>
      <c r="N2085" s="42">
        <f t="shared" si="168"/>
        <v>1.8</v>
      </c>
      <c r="O2085" s="108" t="str">
        <f t="shared" si="169"/>
        <v/>
      </c>
    </row>
    <row r="2086" spans="1:15" x14ac:dyDescent="0.25">
      <c r="A2086" s="79">
        <f t="shared" si="165"/>
        <v>42239</v>
      </c>
      <c r="B2086" s="107" t="str">
        <f t="array" ref="B2086">IFERROR(IF(INDEX('AQS-88101'!$M$2:$M$2744,MATCH('88101-daily-summary-by-site'!$A2086&amp;'88101-daily-summary-by-site'!B$2&amp;'88101-daily-summary-by-site'!B$3,'AQS-88101'!$AC$2:$AC$2744&amp;'AQS-88101'!$E$2:$E$2744&amp;'AQS-88101'!$G$2:$G$2744,0))&lt;&gt;"",INDEX('AQS-88101'!$M$2:$M$2744,MATCH('88101-daily-summary-by-site'!$A2086&amp;'88101-daily-summary-by-site'!B$2&amp;'88101-daily-summary-by-site'!B$3,'AQS-88101'!$AC$2:$AC$2744&amp;'AQS-88101'!$E$2:$E$2744&amp;'AQS-88101'!$G$2:$G$2744,0)),""),"")</f>
        <v/>
      </c>
      <c r="C2086" s="42" t="str">
        <f t="array" ref="C2086">IFERROR(IF(INDEX('AQS-88101'!$M$2:$M$2744,MATCH('88101-daily-summary-by-site'!$A2086&amp;'88101-daily-summary-by-site'!C$2&amp;'88101-daily-summary-by-site'!C$3,'AQS-88101'!$AC$2:$AC$2744&amp;'AQS-88101'!$E$2:$E$2744&amp;'AQS-88101'!$G$2:$G$2744,0))&lt;&gt;"",INDEX('AQS-88101'!$M$2:$M$2744,MATCH('88101-daily-summary-by-site'!$A2086&amp;'88101-daily-summary-by-site'!C$2&amp;'88101-daily-summary-by-site'!C$3,'AQS-88101'!$AC$2:$AC$2744&amp;'AQS-88101'!$E$2:$E$2744&amp;'AQS-88101'!$G$2:$G$2744,0)),""),"")</f>
        <v/>
      </c>
      <c r="D2086" s="42" t="str">
        <f t="array" ref="D2086">IFERROR(IF(INDEX('AQS-88101'!$M$2:$M$2744,MATCH('88101-daily-summary-by-site'!$A2086&amp;'88101-daily-summary-by-site'!D$2&amp;'88101-daily-summary-by-site'!D$3,'AQS-88101'!$AC$2:$AC$2744&amp;'AQS-88101'!$E$2:$E$2744&amp;'AQS-88101'!$G$2:$G$2744,0))&lt;&gt;"",INDEX('AQS-88101'!$M$2:$M$2744,MATCH('88101-daily-summary-by-site'!$A2086&amp;'88101-daily-summary-by-site'!D$2&amp;'88101-daily-summary-by-site'!D$3,'AQS-88101'!$AC$2:$AC$2744&amp;'AQS-88101'!$E$2:$E$2744&amp;'AQS-88101'!$G$2:$G$2744,0)),""),"")</f>
        <v/>
      </c>
      <c r="E2086" s="42" t="str">
        <f t="array" ref="E2086">IFERROR(IF(INDEX('AQS-88101'!$M$2:$M$2744,MATCH('88101-daily-summary-by-site'!$A2086&amp;'88101-daily-summary-by-site'!E$2&amp;'88101-daily-summary-by-site'!E$3,'AQS-88101'!$AC$2:$AC$2744&amp;'AQS-88101'!$E$2:$E$2744&amp;'AQS-88101'!$G$2:$G$2744,0))&lt;&gt;"",INDEX('AQS-88101'!$M$2:$M$2744,MATCH('88101-daily-summary-by-site'!$A2086&amp;'88101-daily-summary-by-site'!E$2&amp;'88101-daily-summary-by-site'!E$3,'AQS-88101'!$AC$2:$AC$2744&amp;'AQS-88101'!$E$2:$E$2744&amp;'AQS-88101'!$G$2:$G$2744,0)),""),"")</f>
        <v/>
      </c>
      <c r="F2086" s="42" t="str">
        <f t="array" ref="F2086">IFERROR(IF(INDEX('AQS-88101'!$M$2:$M$2744,MATCH('88101-daily-summary-by-site'!$A2086&amp;'88101-daily-summary-by-site'!F$2&amp;'88101-daily-summary-by-site'!F$3,'AQS-88101'!$AC$2:$AC$2744&amp;'AQS-88101'!$E$2:$E$2744&amp;'AQS-88101'!$G$2:$G$2744,0))&lt;&gt;"",INDEX('AQS-88101'!$M$2:$M$2744,MATCH('88101-daily-summary-by-site'!$A2086&amp;'88101-daily-summary-by-site'!F$2&amp;'88101-daily-summary-by-site'!F$3,'AQS-88101'!$AC$2:$AC$2744&amp;'AQS-88101'!$E$2:$E$2744&amp;'AQS-88101'!$G$2:$G$2744,0)),""),"")</f>
        <v/>
      </c>
      <c r="G2086" s="42" t="str">
        <f t="array" ref="G2086">IFERROR(IF(INDEX('AQS-88101'!$M$2:$M$2744,MATCH('88101-daily-summary-by-site'!$A2086&amp;'88101-daily-summary-by-site'!G$2&amp;'88101-daily-summary-by-site'!G$3,'AQS-88101'!$AC$2:$AC$2744&amp;'AQS-88101'!$E$2:$E$2744&amp;'AQS-88101'!$G$2:$G$2744,0))&lt;&gt;"",INDEX('AQS-88101'!$M$2:$M$2744,MATCH('88101-daily-summary-by-site'!$A2086&amp;'88101-daily-summary-by-site'!G$2&amp;'88101-daily-summary-by-site'!G$3,'AQS-88101'!$AC$2:$AC$2744&amp;'AQS-88101'!$E$2:$E$2744&amp;'AQS-88101'!$G$2:$G$2744,0)),""),"")</f>
        <v/>
      </c>
      <c r="H2086" s="42" t="str">
        <f t="array" ref="H2086">IFERROR(IF(INDEX('AQS-88101'!$M$2:$M$2744,MATCH('88101-daily-summary-by-site'!$A2086&amp;'88101-daily-summary-by-site'!H$2&amp;'88101-daily-summary-by-site'!H$3,'AQS-88101'!$AC$2:$AC$2744&amp;'AQS-88101'!$E$2:$E$2744&amp;'AQS-88101'!$G$2:$G$2744,0))&lt;&gt;"",INDEX('AQS-88101'!$M$2:$M$2744,MATCH('88101-daily-summary-by-site'!$A2086&amp;'88101-daily-summary-by-site'!H$2&amp;'88101-daily-summary-by-site'!H$3,'AQS-88101'!$AC$2:$AC$2744&amp;'AQS-88101'!$E$2:$E$2744&amp;'AQS-88101'!$G$2:$G$2744,0)),""),"")</f>
        <v/>
      </c>
      <c r="I2086" s="108" t="str">
        <f t="array" ref="I2086">IFERROR(IF(INDEX('AQS-88101'!$M$2:$M$2744,MATCH('88101-daily-summary-by-site'!$A2086&amp;'88101-daily-summary-by-site'!I$2&amp;'88101-daily-summary-by-site'!I$3,'AQS-88101'!$AC$2:$AC$2744&amp;'AQS-88101'!$E$2:$E$2744&amp;'AQS-88101'!$G$2:$G$2744,0))&lt;&gt;"",INDEX('AQS-88101'!$M$2:$M$2744,MATCH('88101-daily-summary-by-site'!$A2086&amp;'88101-daily-summary-by-site'!I$2&amp;'88101-daily-summary-by-site'!I$3,'AQS-88101'!$AC$2:$AC$2744&amp;'AQS-88101'!$E$2:$E$2744&amp;'AQS-88101'!$G$2:$G$2744,0)),""),"")</f>
        <v/>
      </c>
      <c r="L2086" s="107" t="str">
        <f t="shared" si="166"/>
        <v/>
      </c>
      <c r="M2086" s="42" t="str">
        <f t="shared" si="167"/>
        <v/>
      </c>
      <c r="N2086" s="42" t="str">
        <f t="shared" si="168"/>
        <v/>
      </c>
      <c r="O2086" s="108" t="str">
        <f t="shared" si="169"/>
        <v/>
      </c>
    </row>
    <row r="2087" spans="1:15" x14ac:dyDescent="0.25">
      <c r="A2087" s="79">
        <f t="shared" si="165"/>
        <v>42240</v>
      </c>
      <c r="B2087" s="107" t="str">
        <f t="array" ref="B2087">IFERROR(IF(INDEX('AQS-88101'!$M$2:$M$2744,MATCH('88101-daily-summary-by-site'!$A2087&amp;'88101-daily-summary-by-site'!B$2&amp;'88101-daily-summary-by-site'!B$3,'AQS-88101'!$AC$2:$AC$2744&amp;'AQS-88101'!$E$2:$E$2744&amp;'AQS-88101'!$G$2:$G$2744,0))&lt;&gt;"",INDEX('AQS-88101'!$M$2:$M$2744,MATCH('88101-daily-summary-by-site'!$A2087&amp;'88101-daily-summary-by-site'!B$2&amp;'88101-daily-summary-by-site'!B$3,'AQS-88101'!$AC$2:$AC$2744&amp;'AQS-88101'!$E$2:$E$2744&amp;'AQS-88101'!$G$2:$G$2744,0)),""),"")</f>
        <v/>
      </c>
      <c r="C2087" s="42" t="str">
        <f t="array" ref="C2087">IFERROR(IF(INDEX('AQS-88101'!$M$2:$M$2744,MATCH('88101-daily-summary-by-site'!$A2087&amp;'88101-daily-summary-by-site'!C$2&amp;'88101-daily-summary-by-site'!C$3,'AQS-88101'!$AC$2:$AC$2744&amp;'AQS-88101'!$E$2:$E$2744&amp;'AQS-88101'!$G$2:$G$2744,0))&lt;&gt;"",INDEX('AQS-88101'!$M$2:$M$2744,MATCH('88101-daily-summary-by-site'!$A2087&amp;'88101-daily-summary-by-site'!C$2&amp;'88101-daily-summary-by-site'!C$3,'AQS-88101'!$AC$2:$AC$2744&amp;'AQS-88101'!$E$2:$E$2744&amp;'AQS-88101'!$G$2:$G$2744,0)),""),"")</f>
        <v/>
      </c>
      <c r="D2087" s="42" t="str">
        <f t="array" ref="D2087">IFERROR(IF(INDEX('AQS-88101'!$M$2:$M$2744,MATCH('88101-daily-summary-by-site'!$A2087&amp;'88101-daily-summary-by-site'!D$2&amp;'88101-daily-summary-by-site'!D$3,'AQS-88101'!$AC$2:$AC$2744&amp;'AQS-88101'!$E$2:$E$2744&amp;'AQS-88101'!$G$2:$G$2744,0))&lt;&gt;"",INDEX('AQS-88101'!$M$2:$M$2744,MATCH('88101-daily-summary-by-site'!$A2087&amp;'88101-daily-summary-by-site'!D$2&amp;'88101-daily-summary-by-site'!D$3,'AQS-88101'!$AC$2:$AC$2744&amp;'AQS-88101'!$E$2:$E$2744&amp;'AQS-88101'!$G$2:$G$2744,0)),""),"")</f>
        <v/>
      </c>
      <c r="E2087" s="42" t="str">
        <f t="array" ref="E2087">IFERROR(IF(INDEX('AQS-88101'!$M$2:$M$2744,MATCH('88101-daily-summary-by-site'!$A2087&amp;'88101-daily-summary-by-site'!E$2&amp;'88101-daily-summary-by-site'!E$3,'AQS-88101'!$AC$2:$AC$2744&amp;'AQS-88101'!$E$2:$E$2744&amp;'AQS-88101'!$G$2:$G$2744,0))&lt;&gt;"",INDEX('AQS-88101'!$M$2:$M$2744,MATCH('88101-daily-summary-by-site'!$A2087&amp;'88101-daily-summary-by-site'!E$2&amp;'88101-daily-summary-by-site'!E$3,'AQS-88101'!$AC$2:$AC$2744&amp;'AQS-88101'!$E$2:$E$2744&amp;'AQS-88101'!$G$2:$G$2744,0)),""),"")</f>
        <v/>
      </c>
      <c r="F2087" s="42" t="str">
        <f t="array" ref="F2087">IFERROR(IF(INDEX('AQS-88101'!$M$2:$M$2744,MATCH('88101-daily-summary-by-site'!$A2087&amp;'88101-daily-summary-by-site'!F$2&amp;'88101-daily-summary-by-site'!F$3,'AQS-88101'!$AC$2:$AC$2744&amp;'AQS-88101'!$E$2:$E$2744&amp;'AQS-88101'!$G$2:$G$2744,0))&lt;&gt;"",INDEX('AQS-88101'!$M$2:$M$2744,MATCH('88101-daily-summary-by-site'!$A2087&amp;'88101-daily-summary-by-site'!F$2&amp;'88101-daily-summary-by-site'!F$3,'AQS-88101'!$AC$2:$AC$2744&amp;'AQS-88101'!$E$2:$E$2744&amp;'AQS-88101'!$G$2:$G$2744,0)),""),"")</f>
        <v/>
      </c>
      <c r="G2087" s="42" t="str">
        <f t="array" ref="G2087">IFERROR(IF(INDEX('AQS-88101'!$M$2:$M$2744,MATCH('88101-daily-summary-by-site'!$A2087&amp;'88101-daily-summary-by-site'!G$2&amp;'88101-daily-summary-by-site'!G$3,'AQS-88101'!$AC$2:$AC$2744&amp;'AQS-88101'!$E$2:$E$2744&amp;'AQS-88101'!$G$2:$G$2744,0))&lt;&gt;"",INDEX('AQS-88101'!$M$2:$M$2744,MATCH('88101-daily-summary-by-site'!$A2087&amp;'88101-daily-summary-by-site'!G$2&amp;'88101-daily-summary-by-site'!G$3,'AQS-88101'!$AC$2:$AC$2744&amp;'AQS-88101'!$E$2:$E$2744&amp;'AQS-88101'!$G$2:$G$2744,0)),""),"")</f>
        <v/>
      </c>
      <c r="H2087" s="42" t="str">
        <f t="array" ref="H2087">IFERROR(IF(INDEX('AQS-88101'!$M$2:$M$2744,MATCH('88101-daily-summary-by-site'!$A2087&amp;'88101-daily-summary-by-site'!H$2&amp;'88101-daily-summary-by-site'!H$3,'AQS-88101'!$AC$2:$AC$2744&amp;'AQS-88101'!$E$2:$E$2744&amp;'AQS-88101'!$G$2:$G$2744,0))&lt;&gt;"",INDEX('AQS-88101'!$M$2:$M$2744,MATCH('88101-daily-summary-by-site'!$A2087&amp;'88101-daily-summary-by-site'!H$2&amp;'88101-daily-summary-by-site'!H$3,'AQS-88101'!$AC$2:$AC$2744&amp;'AQS-88101'!$E$2:$E$2744&amp;'AQS-88101'!$G$2:$G$2744,0)),""),"")</f>
        <v/>
      </c>
      <c r="I2087" s="108" t="str">
        <f t="array" ref="I2087">IFERROR(IF(INDEX('AQS-88101'!$M$2:$M$2744,MATCH('88101-daily-summary-by-site'!$A2087&amp;'88101-daily-summary-by-site'!I$2&amp;'88101-daily-summary-by-site'!I$3,'AQS-88101'!$AC$2:$AC$2744&amp;'AQS-88101'!$E$2:$E$2744&amp;'AQS-88101'!$G$2:$G$2744,0))&lt;&gt;"",INDEX('AQS-88101'!$M$2:$M$2744,MATCH('88101-daily-summary-by-site'!$A2087&amp;'88101-daily-summary-by-site'!I$2&amp;'88101-daily-summary-by-site'!I$3,'AQS-88101'!$AC$2:$AC$2744&amp;'AQS-88101'!$E$2:$E$2744&amp;'AQS-88101'!$G$2:$G$2744,0)),""),"")</f>
        <v/>
      </c>
      <c r="L2087" s="107" t="str">
        <f t="shared" si="166"/>
        <v/>
      </c>
      <c r="M2087" s="42" t="str">
        <f t="shared" si="167"/>
        <v/>
      </c>
      <c r="N2087" s="42" t="str">
        <f t="shared" si="168"/>
        <v/>
      </c>
      <c r="O2087" s="108" t="str">
        <f t="shared" si="169"/>
        <v/>
      </c>
    </row>
    <row r="2088" spans="1:15" x14ac:dyDescent="0.25">
      <c r="A2088" s="79">
        <f t="shared" si="165"/>
        <v>42241</v>
      </c>
      <c r="B2088" s="107">
        <f t="array" ref="B2088">IFERROR(IF(INDEX('AQS-88101'!$M$2:$M$2744,MATCH('88101-daily-summary-by-site'!$A2088&amp;'88101-daily-summary-by-site'!B$2&amp;'88101-daily-summary-by-site'!B$3,'AQS-88101'!$AC$2:$AC$2744&amp;'AQS-88101'!$E$2:$E$2744&amp;'AQS-88101'!$G$2:$G$2744,0))&lt;&gt;"",INDEX('AQS-88101'!$M$2:$M$2744,MATCH('88101-daily-summary-by-site'!$A2088&amp;'88101-daily-summary-by-site'!B$2&amp;'88101-daily-summary-by-site'!B$3,'AQS-88101'!$AC$2:$AC$2744&amp;'AQS-88101'!$E$2:$E$2744&amp;'AQS-88101'!$G$2:$G$2744,0)),""),"")</f>
        <v>1.3</v>
      </c>
      <c r="C2088" s="42" t="str">
        <f t="array" ref="C2088">IFERROR(IF(INDEX('AQS-88101'!$M$2:$M$2744,MATCH('88101-daily-summary-by-site'!$A2088&amp;'88101-daily-summary-by-site'!C$2&amp;'88101-daily-summary-by-site'!C$3,'AQS-88101'!$AC$2:$AC$2744&amp;'AQS-88101'!$E$2:$E$2744&amp;'AQS-88101'!$G$2:$G$2744,0))&lt;&gt;"",INDEX('AQS-88101'!$M$2:$M$2744,MATCH('88101-daily-summary-by-site'!$A2088&amp;'88101-daily-summary-by-site'!C$2&amp;'88101-daily-summary-by-site'!C$3,'AQS-88101'!$AC$2:$AC$2744&amp;'AQS-88101'!$E$2:$E$2744&amp;'AQS-88101'!$G$2:$G$2744,0)),""),"")</f>
        <v/>
      </c>
      <c r="D2088" s="42">
        <f t="array" ref="D2088">IFERROR(IF(INDEX('AQS-88101'!$M$2:$M$2744,MATCH('88101-daily-summary-by-site'!$A2088&amp;'88101-daily-summary-by-site'!D$2&amp;'88101-daily-summary-by-site'!D$3,'AQS-88101'!$AC$2:$AC$2744&amp;'AQS-88101'!$E$2:$E$2744&amp;'AQS-88101'!$G$2:$G$2744,0))&lt;&gt;"",INDEX('AQS-88101'!$M$2:$M$2744,MATCH('88101-daily-summary-by-site'!$A2088&amp;'88101-daily-summary-by-site'!D$2&amp;'88101-daily-summary-by-site'!D$3,'AQS-88101'!$AC$2:$AC$2744&amp;'AQS-88101'!$E$2:$E$2744&amp;'AQS-88101'!$G$2:$G$2744,0)),""),"")</f>
        <v>2.1</v>
      </c>
      <c r="E2088" s="42" t="str">
        <f t="array" ref="E2088">IFERROR(IF(INDEX('AQS-88101'!$M$2:$M$2744,MATCH('88101-daily-summary-by-site'!$A2088&amp;'88101-daily-summary-by-site'!E$2&amp;'88101-daily-summary-by-site'!E$3,'AQS-88101'!$AC$2:$AC$2744&amp;'AQS-88101'!$E$2:$E$2744&amp;'AQS-88101'!$G$2:$G$2744,0))&lt;&gt;"",INDEX('AQS-88101'!$M$2:$M$2744,MATCH('88101-daily-summary-by-site'!$A2088&amp;'88101-daily-summary-by-site'!E$2&amp;'88101-daily-summary-by-site'!E$3,'AQS-88101'!$AC$2:$AC$2744&amp;'AQS-88101'!$E$2:$E$2744&amp;'AQS-88101'!$G$2:$G$2744,0)),""),"")</f>
        <v/>
      </c>
      <c r="F2088" s="42">
        <f t="array" ref="F2088">IFERROR(IF(INDEX('AQS-88101'!$M$2:$M$2744,MATCH('88101-daily-summary-by-site'!$A2088&amp;'88101-daily-summary-by-site'!F$2&amp;'88101-daily-summary-by-site'!F$3,'AQS-88101'!$AC$2:$AC$2744&amp;'AQS-88101'!$E$2:$E$2744&amp;'AQS-88101'!$G$2:$G$2744,0))&lt;&gt;"",INDEX('AQS-88101'!$M$2:$M$2744,MATCH('88101-daily-summary-by-site'!$A2088&amp;'88101-daily-summary-by-site'!F$2&amp;'88101-daily-summary-by-site'!F$3,'AQS-88101'!$AC$2:$AC$2744&amp;'AQS-88101'!$E$2:$E$2744&amp;'AQS-88101'!$G$2:$G$2744,0)),""),"")</f>
        <v>1.9</v>
      </c>
      <c r="G2088" s="42" t="str">
        <f t="array" ref="G2088">IFERROR(IF(INDEX('AQS-88101'!$M$2:$M$2744,MATCH('88101-daily-summary-by-site'!$A2088&amp;'88101-daily-summary-by-site'!G$2&amp;'88101-daily-summary-by-site'!G$3,'AQS-88101'!$AC$2:$AC$2744&amp;'AQS-88101'!$E$2:$E$2744&amp;'AQS-88101'!$G$2:$G$2744,0))&lt;&gt;"",INDEX('AQS-88101'!$M$2:$M$2744,MATCH('88101-daily-summary-by-site'!$A2088&amp;'88101-daily-summary-by-site'!G$2&amp;'88101-daily-summary-by-site'!G$3,'AQS-88101'!$AC$2:$AC$2744&amp;'AQS-88101'!$E$2:$E$2744&amp;'AQS-88101'!$G$2:$G$2744,0)),""),"")</f>
        <v/>
      </c>
      <c r="H2088" s="42" t="str">
        <f t="array" ref="H2088">IFERROR(IF(INDEX('AQS-88101'!$M$2:$M$2744,MATCH('88101-daily-summary-by-site'!$A2088&amp;'88101-daily-summary-by-site'!H$2&amp;'88101-daily-summary-by-site'!H$3,'AQS-88101'!$AC$2:$AC$2744&amp;'AQS-88101'!$E$2:$E$2744&amp;'AQS-88101'!$G$2:$G$2744,0))&lt;&gt;"",INDEX('AQS-88101'!$M$2:$M$2744,MATCH('88101-daily-summary-by-site'!$A2088&amp;'88101-daily-summary-by-site'!H$2&amp;'88101-daily-summary-by-site'!H$3,'AQS-88101'!$AC$2:$AC$2744&amp;'AQS-88101'!$E$2:$E$2744&amp;'AQS-88101'!$G$2:$G$2744,0)),""),"")</f>
        <v/>
      </c>
      <c r="I2088" s="108" t="str">
        <f t="array" ref="I2088">IFERROR(IF(INDEX('AQS-88101'!$M$2:$M$2744,MATCH('88101-daily-summary-by-site'!$A2088&amp;'88101-daily-summary-by-site'!I$2&amp;'88101-daily-summary-by-site'!I$3,'AQS-88101'!$AC$2:$AC$2744&amp;'AQS-88101'!$E$2:$E$2744&amp;'AQS-88101'!$G$2:$G$2744,0))&lt;&gt;"",INDEX('AQS-88101'!$M$2:$M$2744,MATCH('88101-daily-summary-by-site'!$A2088&amp;'88101-daily-summary-by-site'!I$2&amp;'88101-daily-summary-by-site'!I$3,'AQS-88101'!$AC$2:$AC$2744&amp;'AQS-88101'!$E$2:$E$2744&amp;'AQS-88101'!$G$2:$G$2744,0)),""),"")</f>
        <v/>
      </c>
      <c r="L2088" s="107">
        <f t="shared" si="166"/>
        <v>1.3</v>
      </c>
      <c r="M2088" s="42">
        <f t="shared" si="167"/>
        <v>2.1</v>
      </c>
      <c r="N2088" s="42">
        <f t="shared" si="168"/>
        <v>1.9</v>
      </c>
      <c r="O2088" s="108" t="str">
        <f t="shared" si="169"/>
        <v/>
      </c>
    </row>
    <row r="2089" spans="1:15" x14ac:dyDescent="0.25">
      <c r="A2089" s="79">
        <f t="shared" si="165"/>
        <v>42242</v>
      </c>
      <c r="B2089" s="107" t="str">
        <f t="array" ref="B2089">IFERROR(IF(INDEX('AQS-88101'!$M$2:$M$2744,MATCH('88101-daily-summary-by-site'!$A2089&amp;'88101-daily-summary-by-site'!B$2&amp;'88101-daily-summary-by-site'!B$3,'AQS-88101'!$AC$2:$AC$2744&amp;'AQS-88101'!$E$2:$E$2744&amp;'AQS-88101'!$G$2:$G$2744,0))&lt;&gt;"",INDEX('AQS-88101'!$M$2:$M$2744,MATCH('88101-daily-summary-by-site'!$A2089&amp;'88101-daily-summary-by-site'!B$2&amp;'88101-daily-summary-by-site'!B$3,'AQS-88101'!$AC$2:$AC$2744&amp;'AQS-88101'!$E$2:$E$2744&amp;'AQS-88101'!$G$2:$G$2744,0)),""),"")</f>
        <v/>
      </c>
      <c r="C2089" s="42" t="str">
        <f t="array" ref="C2089">IFERROR(IF(INDEX('AQS-88101'!$M$2:$M$2744,MATCH('88101-daily-summary-by-site'!$A2089&amp;'88101-daily-summary-by-site'!C$2&amp;'88101-daily-summary-by-site'!C$3,'AQS-88101'!$AC$2:$AC$2744&amp;'AQS-88101'!$E$2:$E$2744&amp;'AQS-88101'!$G$2:$G$2744,0))&lt;&gt;"",INDEX('AQS-88101'!$M$2:$M$2744,MATCH('88101-daily-summary-by-site'!$A2089&amp;'88101-daily-summary-by-site'!C$2&amp;'88101-daily-summary-by-site'!C$3,'AQS-88101'!$AC$2:$AC$2744&amp;'AQS-88101'!$E$2:$E$2744&amp;'AQS-88101'!$G$2:$G$2744,0)),""),"")</f>
        <v/>
      </c>
      <c r="D2089" s="42" t="str">
        <f t="array" ref="D2089">IFERROR(IF(INDEX('AQS-88101'!$M$2:$M$2744,MATCH('88101-daily-summary-by-site'!$A2089&amp;'88101-daily-summary-by-site'!D$2&amp;'88101-daily-summary-by-site'!D$3,'AQS-88101'!$AC$2:$AC$2744&amp;'AQS-88101'!$E$2:$E$2744&amp;'AQS-88101'!$G$2:$G$2744,0))&lt;&gt;"",INDEX('AQS-88101'!$M$2:$M$2744,MATCH('88101-daily-summary-by-site'!$A2089&amp;'88101-daily-summary-by-site'!D$2&amp;'88101-daily-summary-by-site'!D$3,'AQS-88101'!$AC$2:$AC$2744&amp;'AQS-88101'!$E$2:$E$2744&amp;'AQS-88101'!$G$2:$G$2744,0)),""),"")</f>
        <v/>
      </c>
      <c r="E2089" s="42" t="str">
        <f t="array" ref="E2089">IFERROR(IF(INDEX('AQS-88101'!$M$2:$M$2744,MATCH('88101-daily-summary-by-site'!$A2089&amp;'88101-daily-summary-by-site'!E$2&amp;'88101-daily-summary-by-site'!E$3,'AQS-88101'!$AC$2:$AC$2744&amp;'AQS-88101'!$E$2:$E$2744&amp;'AQS-88101'!$G$2:$G$2744,0))&lt;&gt;"",INDEX('AQS-88101'!$M$2:$M$2744,MATCH('88101-daily-summary-by-site'!$A2089&amp;'88101-daily-summary-by-site'!E$2&amp;'88101-daily-summary-by-site'!E$3,'AQS-88101'!$AC$2:$AC$2744&amp;'AQS-88101'!$E$2:$E$2744&amp;'AQS-88101'!$G$2:$G$2744,0)),""),"")</f>
        <v/>
      </c>
      <c r="F2089" s="42" t="str">
        <f t="array" ref="F2089">IFERROR(IF(INDEX('AQS-88101'!$M$2:$M$2744,MATCH('88101-daily-summary-by-site'!$A2089&amp;'88101-daily-summary-by-site'!F$2&amp;'88101-daily-summary-by-site'!F$3,'AQS-88101'!$AC$2:$AC$2744&amp;'AQS-88101'!$E$2:$E$2744&amp;'AQS-88101'!$G$2:$G$2744,0))&lt;&gt;"",INDEX('AQS-88101'!$M$2:$M$2744,MATCH('88101-daily-summary-by-site'!$A2089&amp;'88101-daily-summary-by-site'!F$2&amp;'88101-daily-summary-by-site'!F$3,'AQS-88101'!$AC$2:$AC$2744&amp;'AQS-88101'!$E$2:$E$2744&amp;'AQS-88101'!$G$2:$G$2744,0)),""),"")</f>
        <v/>
      </c>
      <c r="G2089" s="42" t="str">
        <f t="array" ref="G2089">IFERROR(IF(INDEX('AQS-88101'!$M$2:$M$2744,MATCH('88101-daily-summary-by-site'!$A2089&amp;'88101-daily-summary-by-site'!G$2&amp;'88101-daily-summary-by-site'!G$3,'AQS-88101'!$AC$2:$AC$2744&amp;'AQS-88101'!$E$2:$E$2744&amp;'AQS-88101'!$G$2:$G$2744,0))&lt;&gt;"",INDEX('AQS-88101'!$M$2:$M$2744,MATCH('88101-daily-summary-by-site'!$A2089&amp;'88101-daily-summary-by-site'!G$2&amp;'88101-daily-summary-by-site'!G$3,'AQS-88101'!$AC$2:$AC$2744&amp;'AQS-88101'!$E$2:$E$2744&amp;'AQS-88101'!$G$2:$G$2744,0)),""),"")</f>
        <v/>
      </c>
      <c r="H2089" s="42" t="str">
        <f t="array" ref="H2089">IFERROR(IF(INDEX('AQS-88101'!$M$2:$M$2744,MATCH('88101-daily-summary-by-site'!$A2089&amp;'88101-daily-summary-by-site'!H$2&amp;'88101-daily-summary-by-site'!H$3,'AQS-88101'!$AC$2:$AC$2744&amp;'AQS-88101'!$E$2:$E$2744&amp;'AQS-88101'!$G$2:$G$2744,0))&lt;&gt;"",INDEX('AQS-88101'!$M$2:$M$2744,MATCH('88101-daily-summary-by-site'!$A2089&amp;'88101-daily-summary-by-site'!H$2&amp;'88101-daily-summary-by-site'!H$3,'AQS-88101'!$AC$2:$AC$2744&amp;'AQS-88101'!$E$2:$E$2744&amp;'AQS-88101'!$G$2:$G$2744,0)),""),"")</f>
        <v/>
      </c>
      <c r="I2089" s="108" t="str">
        <f t="array" ref="I2089">IFERROR(IF(INDEX('AQS-88101'!$M$2:$M$2744,MATCH('88101-daily-summary-by-site'!$A2089&amp;'88101-daily-summary-by-site'!I$2&amp;'88101-daily-summary-by-site'!I$3,'AQS-88101'!$AC$2:$AC$2744&amp;'AQS-88101'!$E$2:$E$2744&amp;'AQS-88101'!$G$2:$G$2744,0))&lt;&gt;"",INDEX('AQS-88101'!$M$2:$M$2744,MATCH('88101-daily-summary-by-site'!$A2089&amp;'88101-daily-summary-by-site'!I$2&amp;'88101-daily-summary-by-site'!I$3,'AQS-88101'!$AC$2:$AC$2744&amp;'AQS-88101'!$E$2:$E$2744&amp;'AQS-88101'!$G$2:$G$2744,0)),""),"")</f>
        <v/>
      </c>
      <c r="L2089" s="107" t="str">
        <f t="shared" si="166"/>
        <v/>
      </c>
      <c r="M2089" s="42" t="str">
        <f t="shared" si="167"/>
        <v/>
      </c>
      <c r="N2089" s="42" t="str">
        <f t="shared" si="168"/>
        <v/>
      </c>
      <c r="O2089" s="108" t="str">
        <f t="shared" si="169"/>
        <v/>
      </c>
    </row>
    <row r="2090" spans="1:15" x14ac:dyDescent="0.25">
      <c r="A2090" s="79">
        <f t="shared" si="165"/>
        <v>42243</v>
      </c>
      <c r="B2090" s="107" t="str">
        <f t="array" ref="B2090">IFERROR(IF(INDEX('AQS-88101'!$M$2:$M$2744,MATCH('88101-daily-summary-by-site'!$A2090&amp;'88101-daily-summary-by-site'!B$2&amp;'88101-daily-summary-by-site'!B$3,'AQS-88101'!$AC$2:$AC$2744&amp;'AQS-88101'!$E$2:$E$2744&amp;'AQS-88101'!$G$2:$G$2744,0))&lt;&gt;"",INDEX('AQS-88101'!$M$2:$M$2744,MATCH('88101-daily-summary-by-site'!$A2090&amp;'88101-daily-summary-by-site'!B$2&amp;'88101-daily-summary-by-site'!B$3,'AQS-88101'!$AC$2:$AC$2744&amp;'AQS-88101'!$E$2:$E$2744&amp;'AQS-88101'!$G$2:$G$2744,0)),""),"")</f>
        <v/>
      </c>
      <c r="C2090" s="42" t="str">
        <f t="array" ref="C2090">IFERROR(IF(INDEX('AQS-88101'!$M$2:$M$2744,MATCH('88101-daily-summary-by-site'!$A2090&amp;'88101-daily-summary-by-site'!C$2&amp;'88101-daily-summary-by-site'!C$3,'AQS-88101'!$AC$2:$AC$2744&amp;'AQS-88101'!$E$2:$E$2744&amp;'AQS-88101'!$G$2:$G$2744,0))&lt;&gt;"",INDEX('AQS-88101'!$M$2:$M$2744,MATCH('88101-daily-summary-by-site'!$A2090&amp;'88101-daily-summary-by-site'!C$2&amp;'88101-daily-summary-by-site'!C$3,'AQS-88101'!$AC$2:$AC$2744&amp;'AQS-88101'!$E$2:$E$2744&amp;'AQS-88101'!$G$2:$G$2744,0)),""),"")</f>
        <v/>
      </c>
      <c r="D2090" s="42" t="str">
        <f t="array" ref="D2090">IFERROR(IF(INDEX('AQS-88101'!$M$2:$M$2744,MATCH('88101-daily-summary-by-site'!$A2090&amp;'88101-daily-summary-by-site'!D$2&amp;'88101-daily-summary-by-site'!D$3,'AQS-88101'!$AC$2:$AC$2744&amp;'AQS-88101'!$E$2:$E$2744&amp;'AQS-88101'!$G$2:$G$2744,0))&lt;&gt;"",INDEX('AQS-88101'!$M$2:$M$2744,MATCH('88101-daily-summary-by-site'!$A2090&amp;'88101-daily-summary-by-site'!D$2&amp;'88101-daily-summary-by-site'!D$3,'AQS-88101'!$AC$2:$AC$2744&amp;'AQS-88101'!$E$2:$E$2744&amp;'AQS-88101'!$G$2:$G$2744,0)),""),"")</f>
        <v/>
      </c>
      <c r="E2090" s="42" t="str">
        <f t="array" ref="E2090">IFERROR(IF(INDEX('AQS-88101'!$M$2:$M$2744,MATCH('88101-daily-summary-by-site'!$A2090&amp;'88101-daily-summary-by-site'!E$2&amp;'88101-daily-summary-by-site'!E$3,'AQS-88101'!$AC$2:$AC$2744&amp;'AQS-88101'!$E$2:$E$2744&amp;'AQS-88101'!$G$2:$G$2744,0))&lt;&gt;"",INDEX('AQS-88101'!$M$2:$M$2744,MATCH('88101-daily-summary-by-site'!$A2090&amp;'88101-daily-summary-by-site'!E$2&amp;'88101-daily-summary-by-site'!E$3,'AQS-88101'!$AC$2:$AC$2744&amp;'AQS-88101'!$E$2:$E$2744&amp;'AQS-88101'!$G$2:$G$2744,0)),""),"")</f>
        <v/>
      </c>
      <c r="F2090" s="42" t="str">
        <f t="array" ref="F2090">IFERROR(IF(INDEX('AQS-88101'!$M$2:$M$2744,MATCH('88101-daily-summary-by-site'!$A2090&amp;'88101-daily-summary-by-site'!F$2&amp;'88101-daily-summary-by-site'!F$3,'AQS-88101'!$AC$2:$AC$2744&amp;'AQS-88101'!$E$2:$E$2744&amp;'AQS-88101'!$G$2:$G$2744,0))&lt;&gt;"",INDEX('AQS-88101'!$M$2:$M$2744,MATCH('88101-daily-summary-by-site'!$A2090&amp;'88101-daily-summary-by-site'!F$2&amp;'88101-daily-summary-by-site'!F$3,'AQS-88101'!$AC$2:$AC$2744&amp;'AQS-88101'!$E$2:$E$2744&amp;'AQS-88101'!$G$2:$G$2744,0)),""),"")</f>
        <v/>
      </c>
      <c r="G2090" s="42" t="str">
        <f t="array" ref="G2090">IFERROR(IF(INDEX('AQS-88101'!$M$2:$M$2744,MATCH('88101-daily-summary-by-site'!$A2090&amp;'88101-daily-summary-by-site'!G$2&amp;'88101-daily-summary-by-site'!G$3,'AQS-88101'!$AC$2:$AC$2744&amp;'AQS-88101'!$E$2:$E$2744&amp;'AQS-88101'!$G$2:$G$2744,0))&lt;&gt;"",INDEX('AQS-88101'!$M$2:$M$2744,MATCH('88101-daily-summary-by-site'!$A2090&amp;'88101-daily-summary-by-site'!G$2&amp;'88101-daily-summary-by-site'!G$3,'AQS-88101'!$AC$2:$AC$2744&amp;'AQS-88101'!$E$2:$E$2744&amp;'AQS-88101'!$G$2:$G$2744,0)),""),"")</f>
        <v/>
      </c>
      <c r="H2090" s="42" t="str">
        <f t="array" ref="H2090">IFERROR(IF(INDEX('AQS-88101'!$M$2:$M$2744,MATCH('88101-daily-summary-by-site'!$A2090&amp;'88101-daily-summary-by-site'!H$2&amp;'88101-daily-summary-by-site'!H$3,'AQS-88101'!$AC$2:$AC$2744&amp;'AQS-88101'!$E$2:$E$2744&amp;'AQS-88101'!$G$2:$G$2744,0))&lt;&gt;"",INDEX('AQS-88101'!$M$2:$M$2744,MATCH('88101-daily-summary-by-site'!$A2090&amp;'88101-daily-summary-by-site'!H$2&amp;'88101-daily-summary-by-site'!H$3,'AQS-88101'!$AC$2:$AC$2744&amp;'AQS-88101'!$E$2:$E$2744&amp;'AQS-88101'!$G$2:$G$2744,0)),""),"")</f>
        <v/>
      </c>
      <c r="I2090" s="108" t="str">
        <f t="array" ref="I2090">IFERROR(IF(INDEX('AQS-88101'!$M$2:$M$2744,MATCH('88101-daily-summary-by-site'!$A2090&amp;'88101-daily-summary-by-site'!I$2&amp;'88101-daily-summary-by-site'!I$3,'AQS-88101'!$AC$2:$AC$2744&amp;'AQS-88101'!$E$2:$E$2744&amp;'AQS-88101'!$G$2:$G$2744,0))&lt;&gt;"",INDEX('AQS-88101'!$M$2:$M$2744,MATCH('88101-daily-summary-by-site'!$A2090&amp;'88101-daily-summary-by-site'!I$2&amp;'88101-daily-summary-by-site'!I$3,'AQS-88101'!$AC$2:$AC$2744&amp;'AQS-88101'!$E$2:$E$2744&amp;'AQS-88101'!$G$2:$G$2744,0)),""),"")</f>
        <v/>
      </c>
      <c r="L2090" s="107" t="str">
        <f t="shared" si="166"/>
        <v/>
      </c>
      <c r="M2090" s="42" t="str">
        <f t="shared" si="167"/>
        <v/>
      </c>
      <c r="N2090" s="42" t="str">
        <f t="shared" si="168"/>
        <v/>
      </c>
      <c r="O2090" s="108" t="str">
        <f t="shared" si="169"/>
        <v/>
      </c>
    </row>
    <row r="2091" spans="1:15" x14ac:dyDescent="0.25">
      <c r="A2091" s="79">
        <f t="shared" si="165"/>
        <v>42244</v>
      </c>
      <c r="B2091" s="107">
        <f t="array" ref="B2091">IFERROR(IF(INDEX('AQS-88101'!$M$2:$M$2744,MATCH('88101-daily-summary-by-site'!$A2091&amp;'88101-daily-summary-by-site'!B$2&amp;'88101-daily-summary-by-site'!B$3,'AQS-88101'!$AC$2:$AC$2744&amp;'AQS-88101'!$E$2:$E$2744&amp;'AQS-88101'!$G$2:$G$2744,0))&lt;&gt;"",INDEX('AQS-88101'!$M$2:$M$2744,MATCH('88101-daily-summary-by-site'!$A2091&amp;'88101-daily-summary-by-site'!B$2&amp;'88101-daily-summary-by-site'!B$3,'AQS-88101'!$AC$2:$AC$2744&amp;'AQS-88101'!$E$2:$E$2744&amp;'AQS-88101'!$G$2:$G$2744,0)),""),"")</f>
        <v>1.2</v>
      </c>
      <c r="C2091" s="42" t="str">
        <f t="array" ref="C2091">IFERROR(IF(INDEX('AQS-88101'!$M$2:$M$2744,MATCH('88101-daily-summary-by-site'!$A2091&amp;'88101-daily-summary-by-site'!C$2&amp;'88101-daily-summary-by-site'!C$3,'AQS-88101'!$AC$2:$AC$2744&amp;'AQS-88101'!$E$2:$E$2744&amp;'AQS-88101'!$G$2:$G$2744,0))&lt;&gt;"",INDEX('AQS-88101'!$M$2:$M$2744,MATCH('88101-daily-summary-by-site'!$A2091&amp;'88101-daily-summary-by-site'!C$2&amp;'88101-daily-summary-by-site'!C$3,'AQS-88101'!$AC$2:$AC$2744&amp;'AQS-88101'!$E$2:$E$2744&amp;'AQS-88101'!$G$2:$G$2744,0)),""),"")</f>
        <v/>
      </c>
      <c r="D2091" s="42" t="str">
        <f t="array" ref="D2091">IFERROR(IF(INDEX('AQS-88101'!$M$2:$M$2744,MATCH('88101-daily-summary-by-site'!$A2091&amp;'88101-daily-summary-by-site'!D$2&amp;'88101-daily-summary-by-site'!D$3,'AQS-88101'!$AC$2:$AC$2744&amp;'AQS-88101'!$E$2:$E$2744&amp;'AQS-88101'!$G$2:$G$2744,0))&lt;&gt;"",INDEX('AQS-88101'!$M$2:$M$2744,MATCH('88101-daily-summary-by-site'!$A2091&amp;'88101-daily-summary-by-site'!D$2&amp;'88101-daily-summary-by-site'!D$3,'AQS-88101'!$AC$2:$AC$2744&amp;'AQS-88101'!$E$2:$E$2744&amp;'AQS-88101'!$G$2:$G$2744,0)),""),"")</f>
        <v/>
      </c>
      <c r="E2091" s="42">
        <f t="array" ref="E2091">IFERROR(IF(INDEX('AQS-88101'!$M$2:$M$2744,MATCH('88101-daily-summary-by-site'!$A2091&amp;'88101-daily-summary-by-site'!E$2&amp;'88101-daily-summary-by-site'!E$3,'AQS-88101'!$AC$2:$AC$2744&amp;'AQS-88101'!$E$2:$E$2744&amp;'AQS-88101'!$G$2:$G$2744,0))&lt;&gt;"",INDEX('AQS-88101'!$M$2:$M$2744,MATCH('88101-daily-summary-by-site'!$A2091&amp;'88101-daily-summary-by-site'!E$2&amp;'88101-daily-summary-by-site'!E$3,'AQS-88101'!$AC$2:$AC$2744&amp;'AQS-88101'!$E$2:$E$2744&amp;'AQS-88101'!$G$2:$G$2744,0)),""),"")</f>
        <v>1.6</v>
      </c>
      <c r="F2091" s="42">
        <f t="array" ref="F2091">IFERROR(IF(INDEX('AQS-88101'!$M$2:$M$2744,MATCH('88101-daily-summary-by-site'!$A2091&amp;'88101-daily-summary-by-site'!F$2&amp;'88101-daily-summary-by-site'!F$3,'AQS-88101'!$AC$2:$AC$2744&amp;'AQS-88101'!$E$2:$E$2744&amp;'AQS-88101'!$G$2:$G$2744,0))&lt;&gt;"",INDEX('AQS-88101'!$M$2:$M$2744,MATCH('88101-daily-summary-by-site'!$A2091&amp;'88101-daily-summary-by-site'!F$2&amp;'88101-daily-summary-by-site'!F$3,'AQS-88101'!$AC$2:$AC$2744&amp;'AQS-88101'!$E$2:$E$2744&amp;'AQS-88101'!$G$2:$G$2744,0)),""),"")</f>
        <v>1.6</v>
      </c>
      <c r="G2091" s="42" t="str">
        <f t="array" ref="G2091">IFERROR(IF(INDEX('AQS-88101'!$M$2:$M$2744,MATCH('88101-daily-summary-by-site'!$A2091&amp;'88101-daily-summary-by-site'!G$2&amp;'88101-daily-summary-by-site'!G$3,'AQS-88101'!$AC$2:$AC$2744&amp;'AQS-88101'!$E$2:$E$2744&amp;'AQS-88101'!$G$2:$G$2744,0))&lt;&gt;"",INDEX('AQS-88101'!$M$2:$M$2744,MATCH('88101-daily-summary-by-site'!$A2091&amp;'88101-daily-summary-by-site'!G$2&amp;'88101-daily-summary-by-site'!G$3,'AQS-88101'!$AC$2:$AC$2744&amp;'AQS-88101'!$E$2:$E$2744&amp;'AQS-88101'!$G$2:$G$2744,0)),""),"")</f>
        <v/>
      </c>
      <c r="H2091" s="42" t="str">
        <f t="array" ref="H2091">IFERROR(IF(INDEX('AQS-88101'!$M$2:$M$2744,MATCH('88101-daily-summary-by-site'!$A2091&amp;'88101-daily-summary-by-site'!H$2&amp;'88101-daily-summary-by-site'!H$3,'AQS-88101'!$AC$2:$AC$2744&amp;'AQS-88101'!$E$2:$E$2744&amp;'AQS-88101'!$G$2:$G$2744,0))&lt;&gt;"",INDEX('AQS-88101'!$M$2:$M$2744,MATCH('88101-daily-summary-by-site'!$A2091&amp;'88101-daily-summary-by-site'!H$2&amp;'88101-daily-summary-by-site'!H$3,'AQS-88101'!$AC$2:$AC$2744&amp;'AQS-88101'!$E$2:$E$2744&amp;'AQS-88101'!$G$2:$G$2744,0)),""),"")</f>
        <v/>
      </c>
      <c r="I2091" s="108" t="str">
        <f t="array" ref="I2091">IFERROR(IF(INDEX('AQS-88101'!$M$2:$M$2744,MATCH('88101-daily-summary-by-site'!$A2091&amp;'88101-daily-summary-by-site'!I$2&amp;'88101-daily-summary-by-site'!I$3,'AQS-88101'!$AC$2:$AC$2744&amp;'AQS-88101'!$E$2:$E$2744&amp;'AQS-88101'!$G$2:$G$2744,0))&lt;&gt;"",INDEX('AQS-88101'!$M$2:$M$2744,MATCH('88101-daily-summary-by-site'!$A2091&amp;'88101-daily-summary-by-site'!I$2&amp;'88101-daily-summary-by-site'!I$3,'AQS-88101'!$AC$2:$AC$2744&amp;'AQS-88101'!$E$2:$E$2744&amp;'AQS-88101'!$G$2:$G$2744,0)),""),"")</f>
        <v/>
      </c>
      <c r="L2091" s="107">
        <f t="shared" si="166"/>
        <v>1.2</v>
      </c>
      <c r="M2091" s="42">
        <f t="shared" si="167"/>
        <v>1.6</v>
      </c>
      <c r="N2091" s="42">
        <f t="shared" si="168"/>
        <v>1.6</v>
      </c>
      <c r="O2091" s="108" t="str">
        <f t="shared" si="169"/>
        <v/>
      </c>
    </row>
    <row r="2092" spans="1:15" x14ac:dyDescent="0.25">
      <c r="A2092" s="79">
        <f t="shared" si="165"/>
        <v>42245</v>
      </c>
      <c r="B2092" s="107" t="str">
        <f t="array" ref="B2092">IFERROR(IF(INDEX('AQS-88101'!$M$2:$M$2744,MATCH('88101-daily-summary-by-site'!$A2092&amp;'88101-daily-summary-by-site'!B$2&amp;'88101-daily-summary-by-site'!B$3,'AQS-88101'!$AC$2:$AC$2744&amp;'AQS-88101'!$E$2:$E$2744&amp;'AQS-88101'!$G$2:$G$2744,0))&lt;&gt;"",INDEX('AQS-88101'!$M$2:$M$2744,MATCH('88101-daily-summary-by-site'!$A2092&amp;'88101-daily-summary-by-site'!B$2&amp;'88101-daily-summary-by-site'!B$3,'AQS-88101'!$AC$2:$AC$2744&amp;'AQS-88101'!$E$2:$E$2744&amp;'AQS-88101'!$G$2:$G$2744,0)),""),"")</f>
        <v/>
      </c>
      <c r="C2092" s="42" t="str">
        <f t="array" ref="C2092">IFERROR(IF(INDEX('AQS-88101'!$M$2:$M$2744,MATCH('88101-daily-summary-by-site'!$A2092&amp;'88101-daily-summary-by-site'!C$2&amp;'88101-daily-summary-by-site'!C$3,'AQS-88101'!$AC$2:$AC$2744&amp;'AQS-88101'!$E$2:$E$2744&amp;'AQS-88101'!$G$2:$G$2744,0))&lt;&gt;"",INDEX('AQS-88101'!$M$2:$M$2744,MATCH('88101-daily-summary-by-site'!$A2092&amp;'88101-daily-summary-by-site'!C$2&amp;'88101-daily-summary-by-site'!C$3,'AQS-88101'!$AC$2:$AC$2744&amp;'AQS-88101'!$E$2:$E$2744&amp;'AQS-88101'!$G$2:$G$2744,0)),""),"")</f>
        <v/>
      </c>
      <c r="D2092" s="42" t="str">
        <f t="array" ref="D2092">IFERROR(IF(INDEX('AQS-88101'!$M$2:$M$2744,MATCH('88101-daily-summary-by-site'!$A2092&amp;'88101-daily-summary-by-site'!D$2&amp;'88101-daily-summary-by-site'!D$3,'AQS-88101'!$AC$2:$AC$2744&amp;'AQS-88101'!$E$2:$E$2744&amp;'AQS-88101'!$G$2:$G$2744,0))&lt;&gt;"",INDEX('AQS-88101'!$M$2:$M$2744,MATCH('88101-daily-summary-by-site'!$A2092&amp;'88101-daily-summary-by-site'!D$2&amp;'88101-daily-summary-by-site'!D$3,'AQS-88101'!$AC$2:$AC$2744&amp;'AQS-88101'!$E$2:$E$2744&amp;'AQS-88101'!$G$2:$G$2744,0)),""),"")</f>
        <v/>
      </c>
      <c r="E2092" s="42" t="str">
        <f t="array" ref="E2092">IFERROR(IF(INDEX('AQS-88101'!$M$2:$M$2744,MATCH('88101-daily-summary-by-site'!$A2092&amp;'88101-daily-summary-by-site'!E$2&amp;'88101-daily-summary-by-site'!E$3,'AQS-88101'!$AC$2:$AC$2744&amp;'AQS-88101'!$E$2:$E$2744&amp;'AQS-88101'!$G$2:$G$2744,0))&lt;&gt;"",INDEX('AQS-88101'!$M$2:$M$2744,MATCH('88101-daily-summary-by-site'!$A2092&amp;'88101-daily-summary-by-site'!E$2&amp;'88101-daily-summary-by-site'!E$3,'AQS-88101'!$AC$2:$AC$2744&amp;'AQS-88101'!$E$2:$E$2744&amp;'AQS-88101'!$G$2:$G$2744,0)),""),"")</f>
        <v/>
      </c>
      <c r="F2092" s="42" t="str">
        <f t="array" ref="F2092">IFERROR(IF(INDEX('AQS-88101'!$M$2:$M$2744,MATCH('88101-daily-summary-by-site'!$A2092&amp;'88101-daily-summary-by-site'!F$2&amp;'88101-daily-summary-by-site'!F$3,'AQS-88101'!$AC$2:$AC$2744&amp;'AQS-88101'!$E$2:$E$2744&amp;'AQS-88101'!$G$2:$G$2744,0))&lt;&gt;"",INDEX('AQS-88101'!$M$2:$M$2744,MATCH('88101-daily-summary-by-site'!$A2092&amp;'88101-daily-summary-by-site'!F$2&amp;'88101-daily-summary-by-site'!F$3,'AQS-88101'!$AC$2:$AC$2744&amp;'AQS-88101'!$E$2:$E$2744&amp;'AQS-88101'!$G$2:$G$2744,0)),""),"")</f>
        <v/>
      </c>
      <c r="G2092" s="42" t="str">
        <f t="array" ref="G2092">IFERROR(IF(INDEX('AQS-88101'!$M$2:$M$2744,MATCH('88101-daily-summary-by-site'!$A2092&amp;'88101-daily-summary-by-site'!G$2&amp;'88101-daily-summary-by-site'!G$3,'AQS-88101'!$AC$2:$AC$2744&amp;'AQS-88101'!$E$2:$E$2744&amp;'AQS-88101'!$G$2:$G$2744,0))&lt;&gt;"",INDEX('AQS-88101'!$M$2:$M$2744,MATCH('88101-daily-summary-by-site'!$A2092&amp;'88101-daily-summary-by-site'!G$2&amp;'88101-daily-summary-by-site'!G$3,'AQS-88101'!$AC$2:$AC$2744&amp;'AQS-88101'!$E$2:$E$2744&amp;'AQS-88101'!$G$2:$G$2744,0)),""),"")</f>
        <v/>
      </c>
      <c r="H2092" s="42" t="str">
        <f t="array" ref="H2092">IFERROR(IF(INDEX('AQS-88101'!$M$2:$M$2744,MATCH('88101-daily-summary-by-site'!$A2092&amp;'88101-daily-summary-by-site'!H$2&amp;'88101-daily-summary-by-site'!H$3,'AQS-88101'!$AC$2:$AC$2744&amp;'AQS-88101'!$E$2:$E$2744&amp;'AQS-88101'!$G$2:$G$2744,0))&lt;&gt;"",INDEX('AQS-88101'!$M$2:$M$2744,MATCH('88101-daily-summary-by-site'!$A2092&amp;'88101-daily-summary-by-site'!H$2&amp;'88101-daily-summary-by-site'!H$3,'AQS-88101'!$AC$2:$AC$2744&amp;'AQS-88101'!$E$2:$E$2744&amp;'AQS-88101'!$G$2:$G$2744,0)),""),"")</f>
        <v/>
      </c>
      <c r="I2092" s="108" t="str">
        <f t="array" ref="I2092">IFERROR(IF(INDEX('AQS-88101'!$M$2:$M$2744,MATCH('88101-daily-summary-by-site'!$A2092&amp;'88101-daily-summary-by-site'!I$2&amp;'88101-daily-summary-by-site'!I$3,'AQS-88101'!$AC$2:$AC$2744&amp;'AQS-88101'!$E$2:$E$2744&amp;'AQS-88101'!$G$2:$G$2744,0))&lt;&gt;"",INDEX('AQS-88101'!$M$2:$M$2744,MATCH('88101-daily-summary-by-site'!$A2092&amp;'88101-daily-summary-by-site'!I$2&amp;'88101-daily-summary-by-site'!I$3,'AQS-88101'!$AC$2:$AC$2744&amp;'AQS-88101'!$E$2:$E$2744&amp;'AQS-88101'!$G$2:$G$2744,0)),""),"")</f>
        <v/>
      </c>
      <c r="L2092" s="107" t="str">
        <f t="shared" si="166"/>
        <v/>
      </c>
      <c r="M2092" s="42" t="str">
        <f t="shared" si="167"/>
        <v/>
      </c>
      <c r="N2092" s="42" t="str">
        <f t="shared" si="168"/>
        <v/>
      </c>
      <c r="O2092" s="108" t="str">
        <f t="shared" si="169"/>
        <v/>
      </c>
    </row>
    <row r="2093" spans="1:15" x14ac:dyDescent="0.25">
      <c r="A2093" s="79">
        <f t="shared" si="165"/>
        <v>42246</v>
      </c>
      <c r="B2093" s="107" t="str">
        <f t="array" ref="B2093">IFERROR(IF(INDEX('AQS-88101'!$M$2:$M$2744,MATCH('88101-daily-summary-by-site'!$A2093&amp;'88101-daily-summary-by-site'!B$2&amp;'88101-daily-summary-by-site'!B$3,'AQS-88101'!$AC$2:$AC$2744&amp;'AQS-88101'!$E$2:$E$2744&amp;'AQS-88101'!$G$2:$G$2744,0))&lt;&gt;"",INDEX('AQS-88101'!$M$2:$M$2744,MATCH('88101-daily-summary-by-site'!$A2093&amp;'88101-daily-summary-by-site'!B$2&amp;'88101-daily-summary-by-site'!B$3,'AQS-88101'!$AC$2:$AC$2744&amp;'AQS-88101'!$E$2:$E$2744&amp;'AQS-88101'!$G$2:$G$2744,0)),""),"")</f>
        <v/>
      </c>
      <c r="C2093" s="42" t="str">
        <f t="array" ref="C2093">IFERROR(IF(INDEX('AQS-88101'!$M$2:$M$2744,MATCH('88101-daily-summary-by-site'!$A2093&amp;'88101-daily-summary-by-site'!C$2&amp;'88101-daily-summary-by-site'!C$3,'AQS-88101'!$AC$2:$AC$2744&amp;'AQS-88101'!$E$2:$E$2744&amp;'AQS-88101'!$G$2:$G$2744,0))&lt;&gt;"",INDEX('AQS-88101'!$M$2:$M$2744,MATCH('88101-daily-summary-by-site'!$A2093&amp;'88101-daily-summary-by-site'!C$2&amp;'88101-daily-summary-by-site'!C$3,'AQS-88101'!$AC$2:$AC$2744&amp;'AQS-88101'!$E$2:$E$2744&amp;'AQS-88101'!$G$2:$G$2744,0)),""),"")</f>
        <v/>
      </c>
      <c r="D2093" s="42" t="str">
        <f t="array" ref="D2093">IFERROR(IF(INDEX('AQS-88101'!$M$2:$M$2744,MATCH('88101-daily-summary-by-site'!$A2093&amp;'88101-daily-summary-by-site'!D$2&amp;'88101-daily-summary-by-site'!D$3,'AQS-88101'!$AC$2:$AC$2744&amp;'AQS-88101'!$E$2:$E$2744&amp;'AQS-88101'!$G$2:$G$2744,0))&lt;&gt;"",INDEX('AQS-88101'!$M$2:$M$2744,MATCH('88101-daily-summary-by-site'!$A2093&amp;'88101-daily-summary-by-site'!D$2&amp;'88101-daily-summary-by-site'!D$3,'AQS-88101'!$AC$2:$AC$2744&amp;'AQS-88101'!$E$2:$E$2744&amp;'AQS-88101'!$G$2:$G$2744,0)),""),"")</f>
        <v/>
      </c>
      <c r="E2093" s="42" t="str">
        <f t="array" ref="E2093">IFERROR(IF(INDEX('AQS-88101'!$M$2:$M$2744,MATCH('88101-daily-summary-by-site'!$A2093&amp;'88101-daily-summary-by-site'!E$2&amp;'88101-daily-summary-by-site'!E$3,'AQS-88101'!$AC$2:$AC$2744&amp;'AQS-88101'!$E$2:$E$2744&amp;'AQS-88101'!$G$2:$G$2744,0))&lt;&gt;"",INDEX('AQS-88101'!$M$2:$M$2744,MATCH('88101-daily-summary-by-site'!$A2093&amp;'88101-daily-summary-by-site'!E$2&amp;'88101-daily-summary-by-site'!E$3,'AQS-88101'!$AC$2:$AC$2744&amp;'AQS-88101'!$E$2:$E$2744&amp;'AQS-88101'!$G$2:$G$2744,0)),""),"")</f>
        <v/>
      </c>
      <c r="F2093" s="42" t="str">
        <f t="array" ref="F2093">IFERROR(IF(INDEX('AQS-88101'!$M$2:$M$2744,MATCH('88101-daily-summary-by-site'!$A2093&amp;'88101-daily-summary-by-site'!F$2&amp;'88101-daily-summary-by-site'!F$3,'AQS-88101'!$AC$2:$AC$2744&amp;'AQS-88101'!$E$2:$E$2744&amp;'AQS-88101'!$G$2:$G$2744,0))&lt;&gt;"",INDEX('AQS-88101'!$M$2:$M$2744,MATCH('88101-daily-summary-by-site'!$A2093&amp;'88101-daily-summary-by-site'!F$2&amp;'88101-daily-summary-by-site'!F$3,'AQS-88101'!$AC$2:$AC$2744&amp;'AQS-88101'!$E$2:$E$2744&amp;'AQS-88101'!$G$2:$G$2744,0)),""),"")</f>
        <v/>
      </c>
      <c r="G2093" s="42" t="str">
        <f t="array" ref="G2093">IFERROR(IF(INDEX('AQS-88101'!$M$2:$M$2744,MATCH('88101-daily-summary-by-site'!$A2093&amp;'88101-daily-summary-by-site'!G$2&amp;'88101-daily-summary-by-site'!G$3,'AQS-88101'!$AC$2:$AC$2744&amp;'AQS-88101'!$E$2:$E$2744&amp;'AQS-88101'!$G$2:$G$2744,0))&lt;&gt;"",INDEX('AQS-88101'!$M$2:$M$2744,MATCH('88101-daily-summary-by-site'!$A2093&amp;'88101-daily-summary-by-site'!G$2&amp;'88101-daily-summary-by-site'!G$3,'AQS-88101'!$AC$2:$AC$2744&amp;'AQS-88101'!$E$2:$E$2744&amp;'AQS-88101'!$G$2:$G$2744,0)),""),"")</f>
        <v/>
      </c>
      <c r="H2093" s="42" t="str">
        <f t="array" ref="H2093">IFERROR(IF(INDEX('AQS-88101'!$M$2:$M$2744,MATCH('88101-daily-summary-by-site'!$A2093&amp;'88101-daily-summary-by-site'!H$2&amp;'88101-daily-summary-by-site'!H$3,'AQS-88101'!$AC$2:$AC$2744&amp;'AQS-88101'!$E$2:$E$2744&amp;'AQS-88101'!$G$2:$G$2744,0))&lt;&gt;"",INDEX('AQS-88101'!$M$2:$M$2744,MATCH('88101-daily-summary-by-site'!$A2093&amp;'88101-daily-summary-by-site'!H$2&amp;'88101-daily-summary-by-site'!H$3,'AQS-88101'!$AC$2:$AC$2744&amp;'AQS-88101'!$E$2:$E$2744&amp;'AQS-88101'!$G$2:$G$2744,0)),""),"")</f>
        <v/>
      </c>
      <c r="I2093" s="108" t="str">
        <f t="array" ref="I2093">IFERROR(IF(INDEX('AQS-88101'!$M$2:$M$2744,MATCH('88101-daily-summary-by-site'!$A2093&amp;'88101-daily-summary-by-site'!I$2&amp;'88101-daily-summary-by-site'!I$3,'AQS-88101'!$AC$2:$AC$2744&amp;'AQS-88101'!$E$2:$E$2744&amp;'AQS-88101'!$G$2:$G$2744,0))&lt;&gt;"",INDEX('AQS-88101'!$M$2:$M$2744,MATCH('88101-daily-summary-by-site'!$A2093&amp;'88101-daily-summary-by-site'!I$2&amp;'88101-daily-summary-by-site'!I$3,'AQS-88101'!$AC$2:$AC$2744&amp;'AQS-88101'!$E$2:$E$2744&amp;'AQS-88101'!$G$2:$G$2744,0)),""),"")</f>
        <v/>
      </c>
      <c r="L2093" s="107" t="str">
        <f t="shared" si="166"/>
        <v/>
      </c>
      <c r="M2093" s="42" t="str">
        <f t="shared" si="167"/>
        <v/>
      </c>
      <c r="N2093" s="42" t="str">
        <f t="shared" si="168"/>
        <v/>
      </c>
      <c r="O2093" s="108" t="str">
        <f t="shared" si="169"/>
        <v/>
      </c>
    </row>
    <row r="2094" spans="1:15" x14ac:dyDescent="0.25">
      <c r="A2094" s="79">
        <f t="shared" si="165"/>
        <v>42247</v>
      </c>
      <c r="B2094" s="107">
        <f t="array" ref="B2094">IFERROR(IF(INDEX('AQS-88101'!$M$2:$M$2744,MATCH('88101-daily-summary-by-site'!$A2094&amp;'88101-daily-summary-by-site'!B$2&amp;'88101-daily-summary-by-site'!B$3,'AQS-88101'!$AC$2:$AC$2744&amp;'AQS-88101'!$E$2:$E$2744&amp;'AQS-88101'!$G$2:$G$2744,0))&lt;&gt;"",INDEX('AQS-88101'!$M$2:$M$2744,MATCH('88101-daily-summary-by-site'!$A2094&amp;'88101-daily-summary-by-site'!B$2&amp;'88101-daily-summary-by-site'!B$3,'AQS-88101'!$AC$2:$AC$2744&amp;'AQS-88101'!$E$2:$E$2744&amp;'AQS-88101'!$G$2:$G$2744,0)),""),"")</f>
        <v>4.7</v>
      </c>
      <c r="C2094" s="42" t="str">
        <f t="array" ref="C2094">IFERROR(IF(INDEX('AQS-88101'!$M$2:$M$2744,MATCH('88101-daily-summary-by-site'!$A2094&amp;'88101-daily-summary-by-site'!C$2&amp;'88101-daily-summary-by-site'!C$3,'AQS-88101'!$AC$2:$AC$2744&amp;'AQS-88101'!$E$2:$E$2744&amp;'AQS-88101'!$G$2:$G$2744,0))&lt;&gt;"",INDEX('AQS-88101'!$M$2:$M$2744,MATCH('88101-daily-summary-by-site'!$A2094&amp;'88101-daily-summary-by-site'!C$2&amp;'88101-daily-summary-by-site'!C$3,'AQS-88101'!$AC$2:$AC$2744&amp;'AQS-88101'!$E$2:$E$2744&amp;'AQS-88101'!$G$2:$G$2744,0)),""),"")</f>
        <v/>
      </c>
      <c r="D2094" s="42">
        <f t="array" ref="D2094">IFERROR(IF(INDEX('AQS-88101'!$M$2:$M$2744,MATCH('88101-daily-summary-by-site'!$A2094&amp;'88101-daily-summary-by-site'!D$2&amp;'88101-daily-summary-by-site'!D$3,'AQS-88101'!$AC$2:$AC$2744&amp;'AQS-88101'!$E$2:$E$2744&amp;'AQS-88101'!$G$2:$G$2744,0))&lt;&gt;"",INDEX('AQS-88101'!$M$2:$M$2744,MATCH('88101-daily-summary-by-site'!$A2094&amp;'88101-daily-summary-by-site'!D$2&amp;'88101-daily-summary-by-site'!D$3,'AQS-88101'!$AC$2:$AC$2744&amp;'AQS-88101'!$E$2:$E$2744&amp;'AQS-88101'!$G$2:$G$2744,0)),""),"")</f>
        <v>1.2</v>
      </c>
      <c r="E2094" s="42" t="str">
        <f t="array" ref="E2094">IFERROR(IF(INDEX('AQS-88101'!$M$2:$M$2744,MATCH('88101-daily-summary-by-site'!$A2094&amp;'88101-daily-summary-by-site'!E$2&amp;'88101-daily-summary-by-site'!E$3,'AQS-88101'!$AC$2:$AC$2744&amp;'AQS-88101'!$E$2:$E$2744&amp;'AQS-88101'!$G$2:$G$2744,0))&lt;&gt;"",INDEX('AQS-88101'!$M$2:$M$2744,MATCH('88101-daily-summary-by-site'!$A2094&amp;'88101-daily-summary-by-site'!E$2&amp;'88101-daily-summary-by-site'!E$3,'AQS-88101'!$AC$2:$AC$2744&amp;'AQS-88101'!$E$2:$E$2744&amp;'AQS-88101'!$G$2:$G$2744,0)),""),"")</f>
        <v/>
      </c>
      <c r="F2094" s="42">
        <f t="array" ref="F2094">IFERROR(IF(INDEX('AQS-88101'!$M$2:$M$2744,MATCH('88101-daily-summary-by-site'!$A2094&amp;'88101-daily-summary-by-site'!F$2&amp;'88101-daily-summary-by-site'!F$3,'AQS-88101'!$AC$2:$AC$2744&amp;'AQS-88101'!$E$2:$E$2744&amp;'AQS-88101'!$G$2:$G$2744,0))&lt;&gt;"",INDEX('AQS-88101'!$M$2:$M$2744,MATCH('88101-daily-summary-by-site'!$A2094&amp;'88101-daily-summary-by-site'!F$2&amp;'88101-daily-summary-by-site'!F$3,'AQS-88101'!$AC$2:$AC$2744&amp;'AQS-88101'!$E$2:$E$2744&amp;'AQS-88101'!$G$2:$G$2744,0)),""),"")</f>
        <v>1.2</v>
      </c>
      <c r="G2094" s="42" t="str">
        <f t="array" ref="G2094">IFERROR(IF(INDEX('AQS-88101'!$M$2:$M$2744,MATCH('88101-daily-summary-by-site'!$A2094&amp;'88101-daily-summary-by-site'!G$2&amp;'88101-daily-summary-by-site'!G$3,'AQS-88101'!$AC$2:$AC$2744&amp;'AQS-88101'!$E$2:$E$2744&amp;'AQS-88101'!$G$2:$G$2744,0))&lt;&gt;"",INDEX('AQS-88101'!$M$2:$M$2744,MATCH('88101-daily-summary-by-site'!$A2094&amp;'88101-daily-summary-by-site'!G$2&amp;'88101-daily-summary-by-site'!G$3,'AQS-88101'!$AC$2:$AC$2744&amp;'AQS-88101'!$E$2:$E$2744&amp;'AQS-88101'!$G$2:$G$2744,0)),""),"")</f>
        <v/>
      </c>
      <c r="H2094" s="42" t="str">
        <f t="array" ref="H2094">IFERROR(IF(INDEX('AQS-88101'!$M$2:$M$2744,MATCH('88101-daily-summary-by-site'!$A2094&amp;'88101-daily-summary-by-site'!H$2&amp;'88101-daily-summary-by-site'!H$3,'AQS-88101'!$AC$2:$AC$2744&amp;'AQS-88101'!$E$2:$E$2744&amp;'AQS-88101'!$G$2:$G$2744,0))&lt;&gt;"",INDEX('AQS-88101'!$M$2:$M$2744,MATCH('88101-daily-summary-by-site'!$A2094&amp;'88101-daily-summary-by-site'!H$2&amp;'88101-daily-summary-by-site'!H$3,'AQS-88101'!$AC$2:$AC$2744&amp;'AQS-88101'!$E$2:$E$2744&amp;'AQS-88101'!$G$2:$G$2744,0)),""),"")</f>
        <v/>
      </c>
      <c r="I2094" s="108" t="str">
        <f t="array" ref="I2094">IFERROR(IF(INDEX('AQS-88101'!$M$2:$M$2744,MATCH('88101-daily-summary-by-site'!$A2094&amp;'88101-daily-summary-by-site'!I$2&amp;'88101-daily-summary-by-site'!I$3,'AQS-88101'!$AC$2:$AC$2744&amp;'AQS-88101'!$E$2:$E$2744&amp;'AQS-88101'!$G$2:$G$2744,0))&lt;&gt;"",INDEX('AQS-88101'!$M$2:$M$2744,MATCH('88101-daily-summary-by-site'!$A2094&amp;'88101-daily-summary-by-site'!I$2&amp;'88101-daily-summary-by-site'!I$3,'AQS-88101'!$AC$2:$AC$2744&amp;'AQS-88101'!$E$2:$E$2744&amp;'AQS-88101'!$G$2:$G$2744,0)),""),"")</f>
        <v/>
      </c>
      <c r="L2094" s="107">
        <f t="shared" si="166"/>
        <v>4.7</v>
      </c>
      <c r="M2094" s="42">
        <f t="shared" si="167"/>
        <v>1.2</v>
      </c>
      <c r="N2094" s="42">
        <f t="shared" si="168"/>
        <v>1.2</v>
      </c>
      <c r="O2094" s="108" t="str">
        <f t="shared" si="169"/>
        <v/>
      </c>
    </row>
    <row r="2095" spans="1:15" x14ac:dyDescent="0.25">
      <c r="A2095" s="79">
        <f t="shared" si="165"/>
        <v>42491</v>
      </c>
      <c r="B2095" s="107" t="str">
        <f t="array" ref="B2095">IFERROR(IF(INDEX('AQS-88101'!$M$2:$M$2744,MATCH('88101-daily-summary-by-site'!$A2095&amp;'88101-daily-summary-by-site'!B$2&amp;'88101-daily-summary-by-site'!B$3,'AQS-88101'!$AC$2:$AC$2744&amp;'AQS-88101'!$E$2:$E$2744&amp;'AQS-88101'!$G$2:$G$2744,0))&lt;&gt;"",INDEX('AQS-88101'!$M$2:$M$2744,MATCH('88101-daily-summary-by-site'!$A2095&amp;'88101-daily-summary-by-site'!B$2&amp;'88101-daily-summary-by-site'!B$3,'AQS-88101'!$AC$2:$AC$2744&amp;'AQS-88101'!$E$2:$E$2744&amp;'AQS-88101'!$G$2:$G$2744,0)),""),"")</f>
        <v/>
      </c>
      <c r="C2095" s="42" t="str">
        <f t="array" ref="C2095">IFERROR(IF(INDEX('AQS-88101'!$M$2:$M$2744,MATCH('88101-daily-summary-by-site'!$A2095&amp;'88101-daily-summary-by-site'!C$2&amp;'88101-daily-summary-by-site'!C$3,'AQS-88101'!$AC$2:$AC$2744&amp;'AQS-88101'!$E$2:$E$2744&amp;'AQS-88101'!$G$2:$G$2744,0))&lt;&gt;"",INDEX('AQS-88101'!$M$2:$M$2744,MATCH('88101-daily-summary-by-site'!$A2095&amp;'88101-daily-summary-by-site'!C$2&amp;'88101-daily-summary-by-site'!C$3,'AQS-88101'!$AC$2:$AC$2744&amp;'AQS-88101'!$E$2:$E$2744&amp;'AQS-88101'!$G$2:$G$2744,0)),""),"")</f>
        <v/>
      </c>
      <c r="D2095" s="42" t="str">
        <f t="array" ref="D2095">IFERROR(IF(INDEX('AQS-88101'!$M$2:$M$2744,MATCH('88101-daily-summary-by-site'!$A2095&amp;'88101-daily-summary-by-site'!D$2&amp;'88101-daily-summary-by-site'!D$3,'AQS-88101'!$AC$2:$AC$2744&amp;'AQS-88101'!$E$2:$E$2744&amp;'AQS-88101'!$G$2:$G$2744,0))&lt;&gt;"",INDEX('AQS-88101'!$M$2:$M$2744,MATCH('88101-daily-summary-by-site'!$A2095&amp;'88101-daily-summary-by-site'!D$2&amp;'88101-daily-summary-by-site'!D$3,'AQS-88101'!$AC$2:$AC$2744&amp;'AQS-88101'!$E$2:$E$2744&amp;'AQS-88101'!$G$2:$G$2744,0)),""),"")</f>
        <v/>
      </c>
      <c r="E2095" s="42" t="str">
        <f t="array" ref="E2095">IFERROR(IF(INDEX('AQS-88101'!$M$2:$M$2744,MATCH('88101-daily-summary-by-site'!$A2095&amp;'88101-daily-summary-by-site'!E$2&amp;'88101-daily-summary-by-site'!E$3,'AQS-88101'!$AC$2:$AC$2744&amp;'AQS-88101'!$E$2:$E$2744&amp;'AQS-88101'!$G$2:$G$2744,0))&lt;&gt;"",INDEX('AQS-88101'!$M$2:$M$2744,MATCH('88101-daily-summary-by-site'!$A2095&amp;'88101-daily-summary-by-site'!E$2&amp;'88101-daily-summary-by-site'!E$3,'AQS-88101'!$AC$2:$AC$2744&amp;'AQS-88101'!$E$2:$E$2744&amp;'AQS-88101'!$G$2:$G$2744,0)),""),"")</f>
        <v/>
      </c>
      <c r="F2095" s="42" t="str">
        <f t="array" ref="F2095">IFERROR(IF(INDEX('AQS-88101'!$M$2:$M$2744,MATCH('88101-daily-summary-by-site'!$A2095&amp;'88101-daily-summary-by-site'!F$2&amp;'88101-daily-summary-by-site'!F$3,'AQS-88101'!$AC$2:$AC$2744&amp;'AQS-88101'!$E$2:$E$2744&amp;'AQS-88101'!$G$2:$G$2744,0))&lt;&gt;"",INDEX('AQS-88101'!$M$2:$M$2744,MATCH('88101-daily-summary-by-site'!$A2095&amp;'88101-daily-summary-by-site'!F$2&amp;'88101-daily-summary-by-site'!F$3,'AQS-88101'!$AC$2:$AC$2744&amp;'AQS-88101'!$E$2:$E$2744&amp;'AQS-88101'!$G$2:$G$2744,0)),""),"")</f>
        <v/>
      </c>
      <c r="G2095" s="42" t="str">
        <f t="array" ref="G2095">IFERROR(IF(INDEX('AQS-88101'!$M$2:$M$2744,MATCH('88101-daily-summary-by-site'!$A2095&amp;'88101-daily-summary-by-site'!G$2&amp;'88101-daily-summary-by-site'!G$3,'AQS-88101'!$AC$2:$AC$2744&amp;'AQS-88101'!$E$2:$E$2744&amp;'AQS-88101'!$G$2:$G$2744,0))&lt;&gt;"",INDEX('AQS-88101'!$M$2:$M$2744,MATCH('88101-daily-summary-by-site'!$A2095&amp;'88101-daily-summary-by-site'!G$2&amp;'88101-daily-summary-by-site'!G$3,'AQS-88101'!$AC$2:$AC$2744&amp;'AQS-88101'!$E$2:$E$2744&amp;'AQS-88101'!$G$2:$G$2744,0)),""),"")</f>
        <v/>
      </c>
      <c r="H2095" s="42" t="str">
        <f t="array" ref="H2095">IFERROR(IF(INDEX('AQS-88101'!$M$2:$M$2744,MATCH('88101-daily-summary-by-site'!$A2095&amp;'88101-daily-summary-by-site'!H$2&amp;'88101-daily-summary-by-site'!H$3,'AQS-88101'!$AC$2:$AC$2744&amp;'AQS-88101'!$E$2:$E$2744&amp;'AQS-88101'!$G$2:$G$2744,0))&lt;&gt;"",INDEX('AQS-88101'!$M$2:$M$2744,MATCH('88101-daily-summary-by-site'!$A2095&amp;'88101-daily-summary-by-site'!H$2&amp;'88101-daily-summary-by-site'!H$3,'AQS-88101'!$AC$2:$AC$2744&amp;'AQS-88101'!$E$2:$E$2744&amp;'AQS-88101'!$G$2:$G$2744,0)),""),"")</f>
        <v/>
      </c>
      <c r="I2095" s="108" t="str">
        <f t="array" ref="I2095">IFERROR(IF(INDEX('AQS-88101'!$M$2:$M$2744,MATCH('88101-daily-summary-by-site'!$A2095&amp;'88101-daily-summary-by-site'!I$2&amp;'88101-daily-summary-by-site'!I$3,'AQS-88101'!$AC$2:$AC$2744&amp;'AQS-88101'!$E$2:$E$2744&amp;'AQS-88101'!$G$2:$G$2744,0))&lt;&gt;"",INDEX('AQS-88101'!$M$2:$M$2744,MATCH('88101-daily-summary-by-site'!$A2095&amp;'88101-daily-summary-by-site'!I$2&amp;'88101-daily-summary-by-site'!I$3,'AQS-88101'!$AC$2:$AC$2744&amp;'AQS-88101'!$E$2:$E$2744&amp;'AQS-88101'!$G$2:$G$2744,0)),""),"")</f>
        <v/>
      </c>
      <c r="L2095" s="107" t="str">
        <f t="shared" si="166"/>
        <v/>
      </c>
      <c r="M2095" s="42" t="str">
        <f t="shared" si="167"/>
        <v/>
      </c>
      <c r="N2095" s="42" t="str">
        <f t="shared" si="168"/>
        <v/>
      </c>
      <c r="O2095" s="108" t="str">
        <f t="shared" si="169"/>
        <v/>
      </c>
    </row>
    <row r="2096" spans="1:15" x14ac:dyDescent="0.25">
      <c r="A2096" s="79">
        <f t="shared" si="165"/>
        <v>42492</v>
      </c>
      <c r="B2096" s="107" t="str">
        <f t="array" ref="B2096">IFERROR(IF(INDEX('AQS-88101'!$M$2:$M$2744,MATCH('88101-daily-summary-by-site'!$A2096&amp;'88101-daily-summary-by-site'!B$2&amp;'88101-daily-summary-by-site'!B$3,'AQS-88101'!$AC$2:$AC$2744&amp;'AQS-88101'!$E$2:$E$2744&amp;'AQS-88101'!$G$2:$G$2744,0))&lt;&gt;"",INDEX('AQS-88101'!$M$2:$M$2744,MATCH('88101-daily-summary-by-site'!$A2096&amp;'88101-daily-summary-by-site'!B$2&amp;'88101-daily-summary-by-site'!B$3,'AQS-88101'!$AC$2:$AC$2744&amp;'AQS-88101'!$E$2:$E$2744&amp;'AQS-88101'!$G$2:$G$2744,0)),""),"")</f>
        <v/>
      </c>
      <c r="C2096" s="42" t="str">
        <f t="array" ref="C2096">IFERROR(IF(INDEX('AQS-88101'!$M$2:$M$2744,MATCH('88101-daily-summary-by-site'!$A2096&amp;'88101-daily-summary-by-site'!C$2&amp;'88101-daily-summary-by-site'!C$3,'AQS-88101'!$AC$2:$AC$2744&amp;'AQS-88101'!$E$2:$E$2744&amp;'AQS-88101'!$G$2:$G$2744,0))&lt;&gt;"",INDEX('AQS-88101'!$M$2:$M$2744,MATCH('88101-daily-summary-by-site'!$A2096&amp;'88101-daily-summary-by-site'!C$2&amp;'88101-daily-summary-by-site'!C$3,'AQS-88101'!$AC$2:$AC$2744&amp;'AQS-88101'!$E$2:$E$2744&amp;'AQS-88101'!$G$2:$G$2744,0)),""),"")</f>
        <v/>
      </c>
      <c r="D2096" s="42" t="str">
        <f t="array" ref="D2096">IFERROR(IF(INDEX('AQS-88101'!$M$2:$M$2744,MATCH('88101-daily-summary-by-site'!$A2096&amp;'88101-daily-summary-by-site'!D$2&amp;'88101-daily-summary-by-site'!D$3,'AQS-88101'!$AC$2:$AC$2744&amp;'AQS-88101'!$E$2:$E$2744&amp;'AQS-88101'!$G$2:$G$2744,0))&lt;&gt;"",INDEX('AQS-88101'!$M$2:$M$2744,MATCH('88101-daily-summary-by-site'!$A2096&amp;'88101-daily-summary-by-site'!D$2&amp;'88101-daily-summary-by-site'!D$3,'AQS-88101'!$AC$2:$AC$2744&amp;'AQS-88101'!$E$2:$E$2744&amp;'AQS-88101'!$G$2:$G$2744,0)),""),"")</f>
        <v/>
      </c>
      <c r="E2096" s="42" t="str">
        <f t="array" ref="E2096">IFERROR(IF(INDEX('AQS-88101'!$M$2:$M$2744,MATCH('88101-daily-summary-by-site'!$A2096&amp;'88101-daily-summary-by-site'!E$2&amp;'88101-daily-summary-by-site'!E$3,'AQS-88101'!$AC$2:$AC$2744&amp;'AQS-88101'!$E$2:$E$2744&amp;'AQS-88101'!$G$2:$G$2744,0))&lt;&gt;"",INDEX('AQS-88101'!$M$2:$M$2744,MATCH('88101-daily-summary-by-site'!$A2096&amp;'88101-daily-summary-by-site'!E$2&amp;'88101-daily-summary-by-site'!E$3,'AQS-88101'!$AC$2:$AC$2744&amp;'AQS-88101'!$E$2:$E$2744&amp;'AQS-88101'!$G$2:$G$2744,0)),""),"")</f>
        <v/>
      </c>
      <c r="F2096" s="42" t="str">
        <f t="array" ref="F2096">IFERROR(IF(INDEX('AQS-88101'!$M$2:$M$2744,MATCH('88101-daily-summary-by-site'!$A2096&amp;'88101-daily-summary-by-site'!F$2&amp;'88101-daily-summary-by-site'!F$3,'AQS-88101'!$AC$2:$AC$2744&amp;'AQS-88101'!$E$2:$E$2744&amp;'AQS-88101'!$G$2:$G$2744,0))&lt;&gt;"",INDEX('AQS-88101'!$M$2:$M$2744,MATCH('88101-daily-summary-by-site'!$A2096&amp;'88101-daily-summary-by-site'!F$2&amp;'88101-daily-summary-by-site'!F$3,'AQS-88101'!$AC$2:$AC$2744&amp;'AQS-88101'!$E$2:$E$2744&amp;'AQS-88101'!$G$2:$G$2744,0)),""),"")</f>
        <v/>
      </c>
      <c r="G2096" s="42" t="str">
        <f t="array" ref="G2096">IFERROR(IF(INDEX('AQS-88101'!$M$2:$M$2744,MATCH('88101-daily-summary-by-site'!$A2096&amp;'88101-daily-summary-by-site'!G$2&amp;'88101-daily-summary-by-site'!G$3,'AQS-88101'!$AC$2:$AC$2744&amp;'AQS-88101'!$E$2:$E$2744&amp;'AQS-88101'!$G$2:$G$2744,0))&lt;&gt;"",INDEX('AQS-88101'!$M$2:$M$2744,MATCH('88101-daily-summary-by-site'!$A2096&amp;'88101-daily-summary-by-site'!G$2&amp;'88101-daily-summary-by-site'!G$3,'AQS-88101'!$AC$2:$AC$2744&amp;'AQS-88101'!$E$2:$E$2744&amp;'AQS-88101'!$G$2:$G$2744,0)),""),"")</f>
        <v/>
      </c>
      <c r="H2096" s="42" t="str">
        <f t="array" ref="H2096">IFERROR(IF(INDEX('AQS-88101'!$M$2:$M$2744,MATCH('88101-daily-summary-by-site'!$A2096&amp;'88101-daily-summary-by-site'!H$2&amp;'88101-daily-summary-by-site'!H$3,'AQS-88101'!$AC$2:$AC$2744&amp;'AQS-88101'!$E$2:$E$2744&amp;'AQS-88101'!$G$2:$G$2744,0))&lt;&gt;"",INDEX('AQS-88101'!$M$2:$M$2744,MATCH('88101-daily-summary-by-site'!$A2096&amp;'88101-daily-summary-by-site'!H$2&amp;'88101-daily-summary-by-site'!H$3,'AQS-88101'!$AC$2:$AC$2744&amp;'AQS-88101'!$E$2:$E$2744&amp;'AQS-88101'!$G$2:$G$2744,0)),""),"")</f>
        <v/>
      </c>
      <c r="I2096" s="108" t="str">
        <f t="array" ref="I2096">IFERROR(IF(INDEX('AQS-88101'!$M$2:$M$2744,MATCH('88101-daily-summary-by-site'!$A2096&amp;'88101-daily-summary-by-site'!I$2&amp;'88101-daily-summary-by-site'!I$3,'AQS-88101'!$AC$2:$AC$2744&amp;'AQS-88101'!$E$2:$E$2744&amp;'AQS-88101'!$G$2:$G$2744,0))&lt;&gt;"",INDEX('AQS-88101'!$M$2:$M$2744,MATCH('88101-daily-summary-by-site'!$A2096&amp;'88101-daily-summary-by-site'!I$2&amp;'88101-daily-summary-by-site'!I$3,'AQS-88101'!$AC$2:$AC$2744&amp;'AQS-88101'!$E$2:$E$2744&amp;'AQS-88101'!$G$2:$G$2744,0)),""),"")</f>
        <v/>
      </c>
      <c r="L2096" s="107" t="str">
        <f t="shared" si="166"/>
        <v/>
      </c>
      <c r="M2096" s="42" t="str">
        <f t="shared" si="167"/>
        <v/>
      </c>
      <c r="N2096" s="42" t="str">
        <f t="shared" si="168"/>
        <v/>
      </c>
      <c r="O2096" s="108" t="str">
        <f t="shared" si="169"/>
        <v/>
      </c>
    </row>
    <row r="2097" spans="1:15" x14ac:dyDescent="0.25">
      <c r="A2097" s="79">
        <f t="shared" si="165"/>
        <v>42493</v>
      </c>
      <c r="B2097" s="107">
        <f t="array" ref="B2097">IFERROR(IF(INDEX('AQS-88101'!$M$2:$M$2744,MATCH('88101-daily-summary-by-site'!$A2097&amp;'88101-daily-summary-by-site'!B$2&amp;'88101-daily-summary-by-site'!B$3,'AQS-88101'!$AC$2:$AC$2744&amp;'AQS-88101'!$E$2:$E$2744&amp;'AQS-88101'!$G$2:$G$2744,0))&lt;&gt;"",INDEX('AQS-88101'!$M$2:$M$2744,MATCH('88101-daily-summary-by-site'!$A2097&amp;'88101-daily-summary-by-site'!B$2&amp;'88101-daily-summary-by-site'!B$3,'AQS-88101'!$AC$2:$AC$2744&amp;'AQS-88101'!$E$2:$E$2744&amp;'AQS-88101'!$G$2:$G$2744,0)),""),"")</f>
        <v>1.9</v>
      </c>
      <c r="C2097" s="42" t="str">
        <f t="array" ref="C2097">IFERROR(IF(INDEX('AQS-88101'!$M$2:$M$2744,MATCH('88101-daily-summary-by-site'!$A2097&amp;'88101-daily-summary-by-site'!C$2&amp;'88101-daily-summary-by-site'!C$3,'AQS-88101'!$AC$2:$AC$2744&amp;'AQS-88101'!$E$2:$E$2744&amp;'AQS-88101'!$G$2:$G$2744,0))&lt;&gt;"",INDEX('AQS-88101'!$M$2:$M$2744,MATCH('88101-daily-summary-by-site'!$A2097&amp;'88101-daily-summary-by-site'!C$2&amp;'88101-daily-summary-by-site'!C$3,'AQS-88101'!$AC$2:$AC$2744&amp;'AQS-88101'!$E$2:$E$2744&amp;'AQS-88101'!$G$2:$G$2744,0)),""),"")</f>
        <v/>
      </c>
      <c r="D2097" s="42">
        <f t="array" ref="D2097">IFERROR(IF(INDEX('AQS-88101'!$M$2:$M$2744,MATCH('88101-daily-summary-by-site'!$A2097&amp;'88101-daily-summary-by-site'!D$2&amp;'88101-daily-summary-by-site'!D$3,'AQS-88101'!$AC$2:$AC$2744&amp;'AQS-88101'!$E$2:$E$2744&amp;'AQS-88101'!$G$2:$G$2744,0))&lt;&gt;"",INDEX('AQS-88101'!$M$2:$M$2744,MATCH('88101-daily-summary-by-site'!$A2097&amp;'88101-daily-summary-by-site'!D$2&amp;'88101-daily-summary-by-site'!D$3,'AQS-88101'!$AC$2:$AC$2744&amp;'AQS-88101'!$E$2:$E$2744&amp;'AQS-88101'!$G$2:$G$2744,0)),""),"")</f>
        <v>2.2999999999999998</v>
      </c>
      <c r="E2097" s="42" t="str">
        <f t="array" ref="E2097">IFERROR(IF(INDEX('AQS-88101'!$M$2:$M$2744,MATCH('88101-daily-summary-by-site'!$A2097&amp;'88101-daily-summary-by-site'!E$2&amp;'88101-daily-summary-by-site'!E$3,'AQS-88101'!$AC$2:$AC$2744&amp;'AQS-88101'!$E$2:$E$2744&amp;'AQS-88101'!$G$2:$G$2744,0))&lt;&gt;"",INDEX('AQS-88101'!$M$2:$M$2744,MATCH('88101-daily-summary-by-site'!$A2097&amp;'88101-daily-summary-by-site'!E$2&amp;'88101-daily-summary-by-site'!E$3,'AQS-88101'!$AC$2:$AC$2744&amp;'AQS-88101'!$E$2:$E$2744&amp;'AQS-88101'!$G$2:$G$2744,0)),""),"")</f>
        <v/>
      </c>
      <c r="F2097" s="42">
        <f t="array" ref="F2097">IFERROR(IF(INDEX('AQS-88101'!$M$2:$M$2744,MATCH('88101-daily-summary-by-site'!$A2097&amp;'88101-daily-summary-by-site'!F$2&amp;'88101-daily-summary-by-site'!F$3,'AQS-88101'!$AC$2:$AC$2744&amp;'AQS-88101'!$E$2:$E$2744&amp;'AQS-88101'!$G$2:$G$2744,0))&lt;&gt;"",INDEX('AQS-88101'!$M$2:$M$2744,MATCH('88101-daily-summary-by-site'!$A2097&amp;'88101-daily-summary-by-site'!F$2&amp;'88101-daily-summary-by-site'!F$3,'AQS-88101'!$AC$2:$AC$2744&amp;'AQS-88101'!$E$2:$E$2744&amp;'AQS-88101'!$G$2:$G$2744,0)),""),"")</f>
        <v>1.8</v>
      </c>
      <c r="G2097" s="42" t="str">
        <f t="array" ref="G2097">IFERROR(IF(INDEX('AQS-88101'!$M$2:$M$2744,MATCH('88101-daily-summary-by-site'!$A2097&amp;'88101-daily-summary-by-site'!G$2&amp;'88101-daily-summary-by-site'!G$3,'AQS-88101'!$AC$2:$AC$2744&amp;'AQS-88101'!$E$2:$E$2744&amp;'AQS-88101'!$G$2:$G$2744,0))&lt;&gt;"",INDEX('AQS-88101'!$M$2:$M$2744,MATCH('88101-daily-summary-by-site'!$A2097&amp;'88101-daily-summary-by-site'!G$2&amp;'88101-daily-summary-by-site'!G$3,'AQS-88101'!$AC$2:$AC$2744&amp;'AQS-88101'!$E$2:$E$2744&amp;'AQS-88101'!$G$2:$G$2744,0)),""),"")</f>
        <v/>
      </c>
      <c r="H2097" s="42" t="str">
        <f t="array" ref="H2097">IFERROR(IF(INDEX('AQS-88101'!$M$2:$M$2744,MATCH('88101-daily-summary-by-site'!$A2097&amp;'88101-daily-summary-by-site'!H$2&amp;'88101-daily-summary-by-site'!H$3,'AQS-88101'!$AC$2:$AC$2744&amp;'AQS-88101'!$E$2:$E$2744&amp;'AQS-88101'!$G$2:$G$2744,0))&lt;&gt;"",INDEX('AQS-88101'!$M$2:$M$2744,MATCH('88101-daily-summary-by-site'!$A2097&amp;'88101-daily-summary-by-site'!H$2&amp;'88101-daily-summary-by-site'!H$3,'AQS-88101'!$AC$2:$AC$2744&amp;'AQS-88101'!$E$2:$E$2744&amp;'AQS-88101'!$G$2:$G$2744,0)),""),"")</f>
        <v/>
      </c>
      <c r="I2097" s="108" t="str">
        <f t="array" ref="I2097">IFERROR(IF(INDEX('AQS-88101'!$M$2:$M$2744,MATCH('88101-daily-summary-by-site'!$A2097&amp;'88101-daily-summary-by-site'!I$2&amp;'88101-daily-summary-by-site'!I$3,'AQS-88101'!$AC$2:$AC$2744&amp;'AQS-88101'!$E$2:$E$2744&amp;'AQS-88101'!$G$2:$G$2744,0))&lt;&gt;"",INDEX('AQS-88101'!$M$2:$M$2744,MATCH('88101-daily-summary-by-site'!$A2097&amp;'88101-daily-summary-by-site'!I$2&amp;'88101-daily-summary-by-site'!I$3,'AQS-88101'!$AC$2:$AC$2744&amp;'AQS-88101'!$E$2:$E$2744&amp;'AQS-88101'!$G$2:$G$2744,0)),""),"")</f>
        <v/>
      </c>
      <c r="L2097" s="107">
        <f t="shared" si="166"/>
        <v>1.9</v>
      </c>
      <c r="M2097" s="42">
        <f t="shared" si="167"/>
        <v>2.2999999999999998</v>
      </c>
      <c r="N2097" s="42">
        <f t="shared" si="168"/>
        <v>1.8</v>
      </c>
      <c r="O2097" s="108" t="str">
        <f t="shared" si="169"/>
        <v/>
      </c>
    </row>
    <row r="2098" spans="1:15" x14ac:dyDescent="0.25">
      <c r="A2098" s="79">
        <f t="shared" si="165"/>
        <v>42494</v>
      </c>
      <c r="B2098" s="107" t="str">
        <f t="array" ref="B2098">IFERROR(IF(INDEX('AQS-88101'!$M$2:$M$2744,MATCH('88101-daily-summary-by-site'!$A2098&amp;'88101-daily-summary-by-site'!B$2&amp;'88101-daily-summary-by-site'!B$3,'AQS-88101'!$AC$2:$AC$2744&amp;'AQS-88101'!$E$2:$E$2744&amp;'AQS-88101'!$G$2:$G$2744,0))&lt;&gt;"",INDEX('AQS-88101'!$M$2:$M$2744,MATCH('88101-daily-summary-by-site'!$A2098&amp;'88101-daily-summary-by-site'!B$2&amp;'88101-daily-summary-by-site'!B$3,'AQS-88101'!$AC$2:$AC$2744&amp;'AQS-88101'!$E$2:$E$2744&amp;'AQS-88101'!$G$2:$G$2744,0)),""),"")</f>
        <v/>
      </c>
      <c r="C2098" s="42" t="str">
        <f t="array" ref="C2098">IFERROR(IF(INDEX('AQS-88101'!$M$2:$M$2744,MATCH('88101-daily-summary-by-site'!$A2098&amp;'88101-daily-summary-by-site'!C$2&amp;'88101-daily-summary-by-site'!C$3,'AQS-88101'!$AC$2:$AC$2744&amp;'AQS-88101'!$E$2:$E$2744&amp;'AQS-88101'!$G$2:$G$2744,0))&lt;&gt;"",INDEX('AQS-88101'!$M$2:$M$2744,MATCH('88101-daily-summary-by-site'!$A2098&amp;'88101-daily-summary-by-site'!C$2&amp;'88101-daily-summary-by-site'!C$3,'AQS-88101'!$AC$2:$AC$2744&amp;'AQS-88101'!$E$2:$E$2744&amp;'AQS-88101'!$G$2:$G$2744,0)),""),"")</f>
        <v/>
      </c>
      <c r="D2098" s="42" t="str">
        <f t="array" ref="D2098">IFERROR(IF(INDEX('AQS-88101'!$M$2:$M$2744,MATCH('88101-daily-summary-by-site'!$A2098&amp;'88101-daily-summary-by-site'!D$2&amp;'88101-daily-summary-by-site'!D$3,'AQS-88101'!$AC$2:$AC$2744&amp;'AQS-88101'!$E$2:$E$2744&amp;'AQS-88101'!$G$2:$G$2744,0))&lt;&gt;"",INDEX('AQS-88101'!$M$2:$M$2744,MATCH('88101-daily-summary-by-site'!$A2098&amp;'88101-daily-summary-by-site'!D$2&amp;'88101-daily-summary-by-site'!D$3,'AQS-88101'!$AC$2:$AC$2744&amp;'AQS-88101'!$E$2:$E$2744&amp;'AQS-88101'!$G$2:$G$2744,0)),""),"")</f>
        <v/>
      </c>
      <c r="E2098" s="42" t="str">
        <f t="array" ref="E2098">IFERROR(IF(INDEX('AQS-88101'!$M$2:$M$2744,MATCH('88101-daily-summary-by-site'!$A2098&amp;'88101-daily-summary-by-site'!E$2&amp;'88101-daily-summary-by-site'!E$3,'AQS-88101'!$AC$2:$AC$2744&amp;'AQS-88101'!$E$2:$E$2744&amp;'AQS-88101'!$G$2:$G$2744,0))&lt;&gt;"",INDEX('AQS-88101'!$M$2:$M$2744,MATCH('88101-daily-summary-by-site'!$A2098&amp;'88101-daily-summary-by-site'!E$2&amp;'88101-daily-summary-by-site'!E$3,'AQS-88101'!$AC$2:$AC$2744&amp;'AQS-88101'!$E$2:$E$2744&amp;'AQS-88101'!$G$2:$G$2744,0)),""),"")</f>
        <v/>
      </c>
      <c r="F2098" s="42" t="str">
        <f t="array" ref="F2098">IFERROR(IF(INDEX('AQS-88101'!$M$2:$M$2744,MATCH('88101-daily-summary-by-site'!$A2098&amp;'88101-daily-summary-by-site'!F$2&amp;'88101-daily-summary-by-site'!F$3,'AQS-88101'!$AC$2:$AC$2744&amp;'AQS-88101'!$E$2:$E$2744&amp;'AQS-88101'!$G$2:$G$2744,0))&lt;&gt;"",INDEX('AQS-88101'!$M$2:$M$2744,MATCH('88101-daily-summary-by-site'!$A2098&amp;'88101-daily-summary-by-site'!F$2&amp;'88101-daily-summary-by-site'!F$3,'AQS-88101'!$AC$2:$AC$2744&amp;'AQS-88101'!$E$2:$E$2744&amp;'AQS-88101'!$G$2:$G$2744,0)),""),"")</f>
        <v/>
      </c>
      <c r="G2098" s="42" t="str">
        <f t="array" ref="G2098">IFERROR(IF(INDEX('AQS-88101'!$M$2:$M$2744,MATCH('88101-daily-summary-by-site'!$A2098&amp;'88101-daily-summary-by-site'!G$2&amp;'88101-daily-summary-by-site'!G$3,'AQS-88101'!$AC$2:$AC$2744&amp;'AQS-88101'!$E$2:$E$2744&amp;'AQS-88101'!$G$2:$G$2744,0))&lt;&gt;"",INDEX('AQS-88101'!$M$2:$M$2744,MATCH('88101-daily-summary-by-site'!$A2098&amp;'88101-daily-summary-by-site'!G$2&amp;'88101-daily-summary-by-site'!G$3,'AQS-88101'!$AC$2:$AC$2744&amp;'AQS-88101'!$E$2:$E$2744&amp;'AQS-88101'!$G$2:$G$2744,0)),""),"")</f>
        <v/>
      </c>
      <c r="H2098" s="42" t="str">
        <f t="array" ref="H2098">IFERROR(IF(INDEX('AQS-88101'!$M$2:$M$2744,MATCH('88101-daily-summary-by-site'!$A2098&amp;'88101-daily-summary-by-site'!H$2&amp;'88101-daily-summary-by-site'!H$3,'AQS-88101'!$AC$2:$AC$2744&amp;'AQS-88101'!$E$2:$E$2744&amp;'AQS-88101'!$G$2:$G$2744,0))&lt;&gt;"",INDEX('AQS-88101'!$M$2:$M$2744,MATCH('88101-daily-summary-by-site'!$A2098&amp;'88101-daily-summary-by-site'!H$2&amp;'88101-daily-summary-by-site'!H$3,'AQS-88101'!$AC$2:$AC$2744&amp;'AQS-88101'!$E$2:$E$2744&amp;'AQS-88101'!$G$2:$G$2744,0)),""),"")</f>
        <v/>
      </c>
      <c r="I2098" s="108" t="str">
        <f t="array" ref="I2098">IFERROR(IF(INDEX('AQS-88101'!$M$2:$M$2744,MATCH('88101-daily-summary-by-site'!$A2098&amp;'88101-daily-summary-by-site'!I$2&amp;'88101-daily-summary-by-site'!I$3,'AQS-88101'!$AC$2:$AC$2744&amp;'AQS-88101'!$E$2:$E$2744&amp;'AQS-88101'!$G$2:$G$2744,0))&lt;&gt;"",INDEX('AQS-88101'!$M$2:$M$2744,MATCH('88101-daily-summary-by-site'!$A2098&amp;'88101-daily-summary-by-site'!I$2&amp;'88101-daily-summary-by-site'!I$3,'AQS-88101'!$AC$2:$AC$2744&amp;'AQS-88101'!$E$2:$E$2744&amp;'AQS-88101'!$G$2:$G$2744,0)),""),"")</f>
        <v/>
      </c>
      <c r="L2098" s="107" t="str">
        <f t="shared" si="166"/>
        <v/>
      </c>
      <c r="M2098" s="42" t="str">
        <f t="shared" si="167"/>
        <v/>
      </c>
      <c r="N2098" s="42" t="str">
        <f t="shared" si="168"/>
        <v/>
      </c>
      <c r="O2098" s="108" t="str">
        <f t="shared" si="169"/>
        <v/>
      </c>
    </row>
    <row r="2099" spans="1:15" x14ac:dyDescent="0.25">
      <c r="A2099" s="79">
        <f t="shared" si="165"/>
        <v>42495</v>
      </c>
      <c r="B2099" s="107" t="str">
        <f t="array" ref="B2099">IFERROR(IF(INDEX('AQS-88101'!$M$2:$M$2744,MATCH('88101-daily-summary-by-site'!$A2099&amp;'88101-daily-summary-by-site'!B$2&amp;'88101-daily-summary-by-site'!B$3,'AQS-88101'!$AC$2:$AC$2744&amp;'AQS-88101'!$E$2:$E$2744&amp;'AQS-88101'!$G$2:$G$2744,0))&lt;&gt;"",INDEX('AQS-88101'!$M$2:$M$2744,MATCH('88101-daily-summary-by-site'!$A2099&amp;'88101-daily-summary-by-site'!B$2&amp;'88101-daily-summary-by-site'!B$3,'AQS-88101'!$AC$2:$AC$2744&amp;'AQS-88101'!$E$2:$E$2744&amp;'AQS-88101'!$G$2:$G$2744,0)),""),"")</f>
        <v/>
      </c>
      <c r="C2099" s="42" t="str">
        <f t="array" ref="C2099">IFERROR(IF(INDEX('AQS-88101'!$M$2:$M$2744,MATCH('88101-daily-summary-by-site'!$A2099&amp;'88101-daily-summary-by-site'!C$2&amp;'88101-daily-summary-by-site'!C$3,'AQS-88101'!$AC$2:$AC$2744&amp;'AQS-88101'!$E$2:$E$2744&amp;'AQS-88101'!$G$2:$G$2744,0))&lt;&gt;"",INDEX('AQS-88101'!$M$2:$M$2744,MATCH('88101-daily-summary-by-site'!$A2099&amp;'88101-daily-summary-by-site'!C$2&amp;'88101-daily-summary-by-site'!C$3,'AQS-88101'!$AC$2:$AC$2744&amp;'AQS-88101'!$E$2:$E$2744&amp;'AQS-88101'!$G$2:$G$2744,0)),""),"")</f>
        <v/>
      </c>
      <c r="D2099" s="42" t="str">
        <f t="array" ref="D2099">IFERROR(IF(INDEX('AQS-88101'!$M$2:$M$2744,MATCH('88101-daily-summary-by-site'!$A2099&amp;'88101-daily-summary-by-site'!D$2&amp;'88101-daily-summary-by-site'!D$3,'AQS-88101'!$AC$2:$AC$2744&amp;'AQS-88101'!$E$2:$E$2744&amp;'AQS-88101'!$G$2:$G$2744,0))&lt;&gt;"",INDEX('AQS-88101'!$M$2:$M$2744,MATCH('88101-daily-summary-by-site'!$A2099&amp;'88101-daily-summary-by-site'!D$2&amp;'88101-daily-summary-by-site'!D$3,'AQS-88101'!$AC$2:$AC$2744&amp;'AQS-88101'!$E$2:$E$2744&amp;'AQS-88101'!$G$2:$G$2744,0)),""),"")</f>
        <v/>
      </c>
      <c r="E2099" s="42" t="str">
        <f t="array" ref="E2099">IFERROR(IF(INDEX('AQS-88101'!$M$2:$M$2744,MATCH('88101-daily-summary-by-site'!$A2099&amp;'88101-daily-summary-by-site'!E$2&amp;'88101-daily-summary-by-site'!E$3,'AQS-88101'!$AC$2:$AC$2744&amp;'AQS-88101'!$E$2:$E$2744&amp;'AQS-88101'!$G$2:$G$2744,0))&lt;&gt;"",INDEX('AQS-88101'!$M$2:$M$2744,MATCH('88101-daily-summary-by-site'!$A2099&amp;'88101-daily-summary-by-site'!E$2&amp;'88101-daily-summary-by-site'!E$3,'AQS-88101'!$AC$2:$AC$2744&amp;'AQS-88101'!$E$2:$E$2744&amp;'AQS-88101'!$G$2:$G$2744,0)),""),"")</f>
        <v/>
      </c>
      <c r="F2099" s="42" t="str">
        <f t="array" ref="F2099">IFERROR(IF(INDEX('AQS-88101'!$M$2:$M$2744,MATCH('88101-daily-summary-by-site'!$A2099&amp;'88101-daily-summary-by-site'!F$2&amp;'88101-daily-summary-by-site'!F$3,'AQS-88101'!$AC$2:$AC$2744&amp;'AQS-88101'!$E$2:$E$2744&amp;'AQS-88101'!$G$2:$G$2744,0))&lt;&gt;"",INDEX('AQS-88101'!$M$2:$M$2744,MATCH('88101-daily-summary-by-site'!$A2099&amp;'88101-daily-summary-by-site'!F$2&amp;'88101-daily-summary-by-site'!F$3,'AQS-88101'!$AC$2:$AC$2744&amp;'AQS-88101'!$E$2:$E$2744&amp;'AQS-88101'!$G$2:$G$2744,0)),""),"")</f>
        <v/>
      </c>
      <c r="G2099" s="42" t="str">
        <f t="array" ref="G2099">IFERROR(IF(INDEX('AQS-88101'!$M$2:$M$2744,MATCH('88101-daily-summary-by-site'!$A2099&amp;'88101-daily-summary-by-site'!G$2&amp;'88101-daily-summary-by-site'!G$3,'AQS-88101'!$AC$2:$AC$2744&amp;'AQS-88101'!$E$2:$E$2744&amp;'AQS-88101'!$G$2:$G$2744,0))&lt;&gt;"",INDEX('AQS-88101'!$M$2:$M$2744,MATCH('88101-daily-summary-by-site'!$A2099&amp;'88101-daily-summary-by-site'!G$2&amp;'88101-daily-summary-by-site'!G$3,'AQS-88101'!$AC$2:$AC$2744&amp;'AQS-88101'!$E$2:$E$2744&amp;'AQS-88101'!$G$2:$G$2744,0)),""),"")</f>
        <v/>
      </c>
      <c r="H2099" s="42" t="str">
        <f t="array" ref="H2099">IFERROR(IF(INDEX('AQS-88101'!$M$2:$M$2744,MATCH('88101-daily-summary-by-site'!$A2099&amp;'88101-daily-summary-by-site'!H$2&amp;'88101-daily-summary-by-site'!H$3,'AQS-88101'!$AC$2:$AC$2744&amp;'AQS-88101'!$E$2:$E$2744&amp;'AQS-88101'!$G$2:$G$2744,0))&lt;&gt;"",INDEX('AQS-88101'!$M$2:$M$2744,MATCH('88101-daily-summary-by-site'!$A2099&amp;'88101-daily-summary-by-site'!H$2&amp;'88101-daily-summary-by-site'!H$3,'AQS-88101'!$AC$2:$AC$2744&amp;'AQS-88101'!$E$2:$E$2744&amp;'AQS-88101'!$G$2:$G$2744,0)),""),"")</f>
        <v/>
      </c>
      <c r="I2099" s="108" t="str">
        <f t="array" ref="I2099">IFERROR(IF(INDEX('AQS-88101'!$M$2:$M$2744,MATCH('88101-daily-summary-by-site'!$A2099&amp;'88101-daily-summary-by-site'!I$2&amp;'88101-daily-summary-by-site'!I$3,'AQS-88101'!$AC$2:$AC$2744&amp;'AQS-88101'!$E$2:$E$2744&amp;'AQS-88101'!$G$2:$G$2744,0))&lt;&gt;"",INDEX('AQS-88101'!$M$2:$M$2744,MATCH('88101-daily-summary-by-site'!$A2099&amp;'88101-daily-summary-by-site'!I$2&amp;'88101-daily-summary-by-site'!I$3,'AQS-88101'!$AC$2:$AC$2744&amp;'AQS-88101'!$E$2:$E$2744&amp;'AQS-88101'!$G$2:$G$2744,0)),""),"")</f>
        <v/>
      </c>
      <c r="L2099" s="107" t="str">
        <f t="shared" si="166"/>
        <v/>
      </c>
      <c r="M2099" s="42" t="str">
        <f t="shared" si="167"/>
        <v/>
      </c>
      <c r="N2099" s="42" t="str">
        <f t="shared" si="168"/>
        <v/>
      </c>
      <c r="O2099" s="108" t="str">
        <f t="shared" si="169"/>
        <v/>
      </c>
    </row>
    <row r="2100" spans="1:15" x14ac:dyDescent="0.25">
      <c r="A2100" s="79">
        <f t="shared" si="165"/>
        <v>42496</v>
      </c>
      <c r="B2100" s="107">
        <f t="array" ref="B2100">IFERROR(IF(INDEX('AQS-88101'!$M$2:$M$2744,MATCH('88101-daily-summary-by-site'!$A2100&amp;'88101-daily-summary-by-site'!B$2&amp;'88101-daily-summary-by-site'!B$3,'AQS-88101'!$AC$2:$AC$2744&amp;'AQS-88101'!$E$2:$E$2744&amp;'AQS-88101'!$G$2:$G$2744,0))&lt;&gt;"",INDEX('AQS-88101'!$M$2:$M$2744,MATCH('88101-daily-summary-by-site'!$A2100&amp;'88101-daily-summary-by-site'!B$2&amp;'88101-daily-summary-by-site'!B$3,'AQS-88101'!$AC$2:$AC$2744&amp;'AQS-88101'!$E$2:$E$2744&amp;'AQS-88101'!$G$2:$G$2744,0)),""),"")</f>
        <v>2.4</v>
      </c>
      <c r="C2100" s="42" t="str">
        <f t="array" ref="C2100">IFERROR(IF(INDEX('AQS-88101'!$M$2:$M$2744,MATCH('88101-daily-summary-by-site'!$A2100&amp;'88101-daily-summary-by-site'!C$2&amp;'88101-daily-summary-by-site'!C$3,'AQS-88101'!$AC$2:$AC$2744&amp;'AQS-88101'!$E$2:$E$2744&amp;'AQS-88101'!$G$2:$G$2744,0))&lt;&gt;"",INDEX('AQS-88101'!$M$2:$M$2744,MATCH('88101-daily-summary-by-site'!$A2100&amp;'88101-daily-summary-by-site'!C$2&amp;'88101-daily-summary-by-site'!C$3,'AQS-88101'!$AC$2:$AC$2744&amp;'AQS-88101'!$E$2:$E$2744&amp;'AQS-88101'!$G$2:$G$2744,0)),""),"")</f>
        <v/>
      </c>
      <c r="D2100" s="42">
        <f t="array" ref="D2100">IFERROR(IF(INDEX('AQS-88101'!$M$2:$M$2744,MATCH('88101-daily-summary-by-site'!$A2100&amp;'88101-daily-summary-by-site'!D$2&amp;'88101-daily-summary-by-site'!D$3,'AQS-88101'!$AC$2:$AC$2744&amp;'AQS-88101'!$E$2:$E$2744&amp;'AQS-88101'!$G$2:$G$2744,0))&lt;&gt;"",INDEX('AQS-88101'!$M$2:$M$2744,MATCH('88101-daily-summary-by-site'!$A2100&amp;'88101-daily-summary-by-site'!D$2&amp;'88101-daily-summary-by-site'!D$3,'AQS-88101'!$AC$2:$AC$2744&amp;'AQS-88101'!$E$2:$E$2744&amp;'AQS-88101'!$G$2:$G$2744,0)),""),"")</f>
        <v>2.2999999999999998</v>
      </c>
      <c r="E2100" s="42">
        <f t="array" ref="E2100">IFERROR(IF(INDEX('AQS-88101'!$M$2:$M$2744,MATCH('88101-daily-summary-by-site'!$A2100&amp;'88101-daily-summary-by-site'!E$2&amp;'88101-daily-summary-by-site'!E$3,'AQS-88101'!$AC$2:$AC$2744&amp;'AQS-88101'!$E$2:$E$2744&amp;'AQS-88101'!$G$2:$G$2744,0))&lt;&gt;"",INDEX('AQS-88101'!$M$2:$M$2744,MATCH('88101-daily-summary-by-site'!$A2100&amp;'88101-daily-summary-by-site'!E$2&amp;'88101-daily-summary-by-site'!E$3,'AQS-88101'!$AC$2:$AC$2744&amp;'AQS-88101'!$E$2:$E$2744&amp;'AQS-88101'!$G$2:$G$2744,0)),""),"")</f>
        <v>2.2000000000000002</v>
      </c>
      <c r="F2100" s="42">
        <f t="array" ref="F2100">IFERROR(IF(INDEX('AQS-88101'!$M$2:$M$2744,MATCH('88101-daily-summary-by-site'!$A2100&amp;'88101-daily-summary-by-site'!F$2&amp;'88101-daily-summary-by-site'!F$3,'AQS-88101'!$AC$2:$AC$2744&amp;'AQS-88101'!$E$2:$E$2744&amp;'AQS-88101'!$G$2:$G$2744,0))&lt;&gt;"",INDEX('AQS-88101'!$M$2:$M$2744,MATCH('88101-daily-summary-by-site'!$A2100&amp;'88101-daily-summary-by-site'!F$2&amp;'88101-daily-summary-by-site'!F$3,'AQS-88101'!$AC$2:$AC$2744&amp;'AQS-88101'!$E$2:$E$2744&amp;'AQS-88101'!$G$2:$G$2744,0)),""),"")</f>
        <v>2.2999999999999998</v>
      </c>
      <c r="G2100" s="42" t="str">
        <f t="array" ref="G2100">IFERROR(IF(INDEX('AQS-88101'!$M$2:$M$2744,MATCH('88101-daily-summary-by-site'!$A2100&amp;'88101-daily-summary-by-site'!G$2&amp;'88101-daily-summary-by-site'!G$3,'AQS-88101'!$AC$2:$AC$2744&amp;'AQS-88101'!$E$2:$E$2744&amp;'AQS-88101'!$G$2:$G$2744,0))&lt;&gt;"",INDEX('AQS-88101'!$M$2:$M$2744,MATCH('88101-daily-summary-by-site'!$A2100&amp;'88101-daily-summary-by-site'!G$2&amp;'88101-daily-summary-by-site'!G$3,'AQS-88101'!$AC$2:$AC$2744&amp;'AQS-88101'!$E$2:$E$2744&amp;'AQS-88101'!$G$2:$G$2744,0)),""),"")</f>
        <v/>
      </c>
      <c r="H2100" s="42" t="str">
        <f t="array" ref="H2100">IFERROR(IF(INDEX('AQS-88101'!$M$2:$M$2744,MATCH('88101-daily-summary-by-site'!$A2100&amp;'88101-daily-summary-by-site'!H$2&amp;'88101-daily-summary-by-site'!H$3,'AQS-88101'!$AC$2:$AC$2744&amp;'AQS-88101'!$E$2:$E$2744&amp;'AQS-88101'!$G$2:$G$2744,0))&lt;&gt;"",INDEX('AQS-88101'!$M$2:$M$2744,MATCH('88101-daily-summary-by-site'!$A2100&amp;'88101-daily-summary-by-site'!H$2&amp;'88101-daily-summary-by-site'!H$3,'AQS-88101'!$AC$2:$AC$2744&amp;'AQS-88101'!$E$2:$E$2744&amp;'AQS-88101'!$G$2:$G$2744,0)),""),"")</f>
        <v/>
      </c>
      <c r="I2100" s="108" t="str">
        <f t="array" ref="I2100">IFERROR(IF(INDEX('AQS-88101'!$M$2:$M$2744,MATCH('88101-daily-summary-by-site'!$A2100&amp;'88101-daily-summary-by-site'!I$2&amp;'88101-daily-summary-by-site'!I$3,'AQS-88101'!$AC$2:$AC$2744&amp;'AQS-88101'!$E$2:$E$2744&amp;'AQS-88101'!$G$2:$G$2744,0))&lt;&gt;"",INDEX('AQS-88101'!$M$2:$M$2744,MATCH('88101-daily-summary-by-site'!$A2100&amp;'88101-daily-summary-by-site'!I$2&amp;'88101-daily-summary-by-site'!I$3,'AQS-88101'!$AC$2:$AC$2744&amp;'AQS-88101'!$E$2:$E$2744&amp;'AQS-88101'!$G$2:$G$2744,0)),""),"")</f>
        <v/>
      </c>
      <c r="L2100" s="107">
        <f t="shared" si="166"/>
        <v>2.4</v>
      </c>
      <c r="M2100" s="42">
        <f t="shared" si="167"/>
        <v>2.2999999999999998</v>
      </c>
      <c r="N2100" s="42">
        <f t="shared" si="168"/>
        <v>2.2999999999999998</v>
      </c>
      <c r="O2100" s="108" t="str">
        <f t="shared" si="169"/>
        <v/>
      </c>
    </row>
    <row r="2101" spans="1:15" x14ac:dyDescent="0.25">
      <c r="A2101" s="79">
        <f t="shared" si="165"/>
        <v>42497</v>
      </c>
      <c r="B2101" s="107" t="str">
        <f t="array" ref="B2101">IFERROR(IF(INDEX('AQS-88101'!$M$2:$M$2744,MATCH('88101-daily-summary-by-site'!$A2101&amp;'88101-daily-summary-by-site'!B$2&amp;'88101-daily-summary-by-site'!B$3,'AQS-88101'!$AC$2:$AC$2744&amp;'AQS-88101'!$E$2:$E$2744&amp;'AQS-88101'!$G$2:$G$2744,0))&lt;&gt;"",INDEX('AQS-88101'!$M$2:$M$2744,MATCH('88101-daily-summary-by-site'!$A2101&amp;'88101-daily-summary-by-site'!B$2&amp;'88101-daily-summary-by-site'!B$3,'AQS-88101'!$AC$2:$AC$2744&amp;'AQS-88101'!$E$2:$E$2744&amp;'AQS-88101'!$G$2:$G$2744,0)),""),"")</f>
        <v/>
      </c>
      <c r="C2101" s="42" t="str">
        <f t="array" ref="C2101">IFERROR(IF(INDEX('AQS-88101'!$M$2:$M$2744,MATCH('88101-daily-summary-by-site'!$A2101&amp;'88101-daily-summary-by-site'!C$2&amp;'88101-daily-summary-by-site'!C$3,'AQS-88101'!$AC$2:$AC$2744&amp;'AQS-88101'!$E$2:$E$2744&amp;'AQS-88101'!$G$2:$G$2744,0))&lt;&gt;"",INDEX('AQS-88101'!$M$2:$M$2744,MATCH('88101-daily-summary-by-site'!$A2101&amp;'88101-daily-summary-by-site'!C$2&amp;'88101-daily-summary-by-site'!C$3,'AQS-88101'!$AC$2:$AC$2744&amp;'AQS-88101'!$E$2:$E$2744&amp;'AQS-88101'!$G$2:$G$2744,0)),""),"")</f>
        <v/>
      </c>
      <c r="D2101" s="42" t="str">
        <f t="array" ref="D2101">IFERROR(IF(INDEX('AQS-88101'!$M$2:$M$2744,MATCH('88101-daily-summary-by-site'!$A2101&amp;'88101-daily-summary-by-site'!D$2&amp;'88101-daily-summary-by-site'!D$3,'AQS-88101'!$AC$2:$AC$2744&amp;'AQS-88101'!$E$2:$E$2744&amp;'AQS-88101'!$G$2:$G$2744,0))&lt;&gt;"",INDEX('AQS-88101'!$M$2:$M$2744,MATCH('88101-daily-summary-by-site'!$A2101&amp;'88101-daily-summary-by-site'!D$2&amp;'88101-daily-summary-by-site'!D$3,'AQS-88101'!$AC$2:$AC$2744&amp;'AQS-88101'!$E$2:$E$2744&amp;'AQS-88101'!$G$2:$G$2744,0)),""),"")</f>
        <v/>
      </c>
      <c r="E2101" s="42" t="str">
        <f t="array" ref="E2101">IFERROR(IF(INDEX('AQS-88101'!$M$2:$M$2744,MATCH('88101-daily-summary-by-site'!$A2101&amp;'88101-daily-summary-by-site'!E$2&amp;'88101-daily-summary-by-site'!E$3,'AQS-88101'!$AC$2:$AC$2744&amp;'AQS-88101'!$E$2:$E$2744&amp;'AQS-88101'!$G$2:$G$2744,0))&lt;&gt;"",INDEX('AQS-88101'!$M$2:$M$2744,MATCH('88101-daily-summary-by-site'!$A2101&amp;'88101-daily-summary-by-site'!E$2&amp;'88101-daily-summary-by-site'!E$3,'AQS-88101'!$AC$2:$AC$2744&amp;'AQS-88101'!$E$2:$E$2744&amp;'AQS-88101'!$G$2:$G$2744,0)),""),"")</f>
        <v/>
      </c>
      <c r="F2101" s="42" t="str">
        <f t="array" ref="F2101">IFERROR(IF(INDEX('AQS-88101'!$M$2:$M$2744,MATCH('88101-daily-summary-by-site'!$A2101&amp;'88101-daily-summary-by-site'!F$2&amp;'88101-daily-summary-by-site'!F$3,'AQS-88101'!$AC$2:$AC$2744&amp;'AQS-88101'!$E$2:$E$2744&amp;'AQS-88101'!$G$2:$G$2744,0))&lt;&gt;"",INDEX('AQS-88101'!$M$2:$M$2744,MATCH('88101-daily-summary-by-site'!$A2101&amp;'88101-daily-summary-by-site'!F$2&amp;'88101-daily-summary-by-site'!F$3,'AQS-88101'!$AC$2:$AC$2744&amp;'AQS-88101'!$E$2:$E$2744&amp;'AQS-88101'!$G$2:$G$2744,0)),""),"")</f>
        <v/>
      </c>
      <c r="G2101" s="42" t="str">
        <f t="array" ref="G2101">IFERROR(IF(INDEX('AQS-88101'!$M$2:$M$2744,MATCH('88101-daily-summary-by-site'!$A2101&amp;'88101-daily-summary-by-site'!G$2&amp;'88101-daily-summary-by-site'!G$3,'AQS-88101'!$AC$2:$AC$2744&amp;'AQS-88101'!$E$2:$E$2744&amp;'AQS-88101'!$G$2:$G$2744,0))&lt;&gt;"",INDEX('AQS-88101'!$M$2:$M$2744,MATCH('88101-daily-summary-by-site'!$A2101&amp;'88101-daily-summary-by-site'!G$2&amp;'88101-daily-summary-by-site'!G$3,'AQS-88101'!$AC$2:$AC$2744&amp;'AQS-88101'!$E$2:$E$2744&amp;'AQS-88101'!$G$2:$G$2744,0)),""),"")</f>
        <v/>
      </c>
      <c r="H2101" s="42" t="str">
        <f t="array" ref="H2101">IFERROR(IF(INDEX('AQS-88101'!$M$2:$M$2744,MATCH('88101-daily-summary-by-site'!$A2101&amp;'88101-daily-summary-by-site'!H$2&amp;'88101-daily-summary-by-site'!H$3,'AQS-88101'!$AC$2:$AC$2744&amp;'AQS-88101'!$E$2:$E$2744&amp;'AQS-88101'!$G$2:$G$2744,0))&lt;&gt;"",INDEX('AQS-88101'!$M$2:$M$2744,MATCH('88101-daily-summary-by-site'!$A2101&amp;'88101-daily-summary-by-site'!H$2&amp;'88101-daily-summary-by-site'!H$3,'AQS-88101'!$AC$2:$AC$2744&amp;'AQS-88101'!$E$2:$E$2744&amp;'AQS-88101'!$G$2:$G$2744,0)),""),"")</f>
        <v/>
      </c>
      <c r="I2101" s="108" t="str">
        <f t="array" ref="I2101">IFERROR(IF(INDEX('AQS-88101'!$M$2:$M$2744,MATCH('88101-daily-summary-by-site'!$A2101&amp;'88101-daily-summary-by-site'!I$2&amp;'88101-daily-summary-by-site'!I$3,'AQS-88101'!$AC$2:$AC$2744&amp;'AQS-88101'!$E$2:$E$2744&amp;'AQS-88101'!$G$2:$G$2744,0))&lt;&gt;"",INDEX('AQS-88101'!$M$2:$M$2744,MATCH('88101-daily-summary-by-site'!$A2101&amp;'88101-daily-summary-by-site'!I$2&amp;'88101-daily-summary-by-site'!I$3,'AQS-88101'!$AC$2:$AC$2744&amp;'AQS-88101'!$E$2:$E$2744&amp;'AQS-88101'!$G$2:$G$2744,0)),""),"")</f>
        <v/>
      </c>
      <c r="L2101" s="107" t="str">
        <f t="shared" si="166"/>
        <v/>
      </c>
      <c r="M2101" s="42" t="str">
        <f t="shared" si="167"/>
        <v/>
      </c>
      <c r="N2101" s="42" t="str">
        <f t="shared" si="168"/>
        <v/>
      </c>
      <c r="O2101" s="108" t="str">
        <f t="shared" si="169"/>
        <v/>
      </c>
    </row>
    <row r="2102" spans="1:15" x14ac:dyDescent="0.25">
      <c r="A2102" s="79">
        <f t="shared" si="165"/>
        <v>42498</v>
      </c>
      <c r="B2102" s="107" t="str">
        <f t="array" ref="B2102">IFERROR(IF(INDEX('AQS-88101'!$M$2:$M$2744,MATCH('88101-daily-summary-by-site'!$A2102&amp;'88101-daily-summary-by-site'!B$2&amp;'88101-daily-summary-by-site'!B$3,'AQS-88101'!$AC$2:$AC$2744&amp;'AQS-88101'!$E$2:$E$2744&amp;'AQS-88101'!$G$2:$G$2744,0))&lt;&gt;"",INDEX('AQS-88101'!$M$2:$M$2744,MATCH('88101-daily-summary-by-site'!$A2102&amp;'88101-daily-summary-by-site'!B$2&amp;'88101-daily-summary-by-site'!B$3,'AQS-88101'!$AC$2:$AC$2744&amp;'AQS-88101'!$E$2:$E$2744&amp;'AQS-88101'!$G$2:$G$2744,0)),""),"")</f>
        <v/>
      </c>
      <c r="C2102" s="42" t="str">
        <f t="array" ref="C2102">IFERROR(IF(INDEX('AQS-88101'!$M$2:$M$2744,MATCH('88101-daily-summary-by-site'!$A2102&amp;'88101-daily-summary-by-site'!C$2&amp;'88101-daily-summary-by-site'!C$3,'AQS-88101'!$AC$2:$AC$2744&amp;'AQS-88101'!$E$2:$E$2744&amp;'AQS-88101'!$G$2:$G$2744,0))&lt;&gt;"",INDEX('AQS-88101'!$M$2:$M$2744,MATCH('88101-daily-summary-by-site'!$A2102&amp;'88101-daily-summary-by-site'!C$2&amp;'88101-daily-summary-by-site'!C$3,'AQS-88101'!$AC$2:$AC$2744&amp;'AQS-88101'!$E$2:$E$2744&amp;'AQS-88101'!$G$2:$G$2744,0)),""),"")</f>
        <v/>
      </c>
      <c r="D2102" s="42" t="str">
        <f t="array" ref="D2102">IFERROR(IF(INDEX('AQS-88101'!$M$2:$M$2744,MATCH('88101-daily-summary-by-site'!$A2102&amp;'88101-daily-summary-by-site'!D$2&amp;'88101-daily-summary-by-site'!D$3,'AQS-88101'!$AC$2:$AC$2744&amp;'AQS-88101'!$E$2:$E$2744&amp;'AQS-88101'!$G$2:$G$2744,0))&lt;&gt;"",INDEX('AQS-88101'!$M$2:$M$2744,MATCH('88101-daily-summary-by-site'!$A2102&amp;'88101-daily-summary-by-site'!D$2&amp;'88101-daily-summary-by-site'!D$3,'AQS-88101'!$AC$2:$AC$2744&amp;'AQS-88101'!$E$2:$E$2744&amp;'AQS-88101'!$G$2:$G$2744,0)),""),"")</f>
        <v/>
      </c>
      <c r="E2102" s="42" t="str">
        <f t="array" ref="E2102">IFERROR(IF(INDEX('AQS-88101'!$M$2:$M$2744,MATCH('88101-daily-summary-by-site'!$A2102&amp;'88101-daily-summary-by-site'!E$2&amp;'88101-daily-summary-by-site'!E$3,'AQS-88101'!$AC$2:$AC$2744&amp;'AQS-88101'!$E$2:$E$2744&amp;'AQS-88101'!$G$2:$G$2744,0))&lt;&gt;"",INDEX('AQS-88101'!$M$2:$M$2744,MATCH('88101-daily-summary-by-site'!$A2102&amp;'88101-daily-summary-by-site'!E$2&amp;'88101-daily-summary-by-site'!E$3,'AQS-88101'!$AC$2:$AC$2744&amp;'AQS-88101'!$E$2:$E$2744&amp;'AQS-88101'!$G$2:$G$2744,0)),""),"")</f>
        <v/>
      </c>
      <c r="F2102" s="42" t="str">
        <f t="array" ref="F2102">IFERROR(IF(INDEX('AQS-88101'!$M$2:$M$2744,MATCH('88101-daily-summary-by-site'!$A2102&amp;'88101-daily-summary-by-site'!F$2&amp;'88101-daily-summary-by-site'!F$3,'AQS-88101'!$AC$2:$AC$2744&amp;'AQS-88101'!$E$2:$E$2744&amp;'AQS-88101'!$G$2:$G$2744,0))&lt;&gt;"",INDEX('AQS-88101'!$M$2:$M$2744,MATCH('88101-daily-summary-by-site'!$A2102&amp;'88101-daily-summary-by-site'!F$2&amp;'88101-daily-summary-by-site'!F$3,'AQS-88101'!$AC$2:$AC$2744&amp;'AQS-88101'!$E$2:$E$2744&amp;'AQS-88101'!$G$2:$G$2744,0)),""),"")</f>
        <v/>
      </c>
      <c r="G2102" s="42" t="str">
        <f t="array" ref="G2102">IFERROR(IF(INDEX('AQS-88101'!$M$2:$M$2744,MATCH('88101-daily-summary-by-site'!$A2102&amp;'88101-daily-summary-by-site'!G$2&amp;'88101-daily-summary-by-site'!G$3,'AQS-88101'!$AC$2:$AC$2744&amp;'AQS-88101'!$E$2:$E$2744&amp;'AQS-88101'!$G$2:$G$2744,0))&lt;&gt;"",INDEX('AQS-88101'!$M$2:$M$2744,MATCH('88101-daily-summary-by-site'!$A2102&amp;'88101-daily-summary-by-site'!G$2&amp;'88101-daily-summary-by-site'!G$3,'AQS-88101'!$AC$2:$AC$2744&amp;'AQS-88101'!$E$2:$E$2744&amp;'AQS-88101'!$G$2:$G$2744,0)),""),"")</f>
        <v/>
      </c>
      <c r="H2102" s="42" t="str">
        <f t="array" ref="H2102">IFERROR(IF(INDEX('AQS-88101'!$M$2:$M$2744,MATCH('88101-daily-summary-by-site'!$A2102&amp;'88101-daily-summary-by-site'!H$2&amp;'88101-daily-summary-by-site'!H$3,'AQS-88101'!$AC$2:$AC$2744&amp;'AQS-88101'!$E$2:$E$2744&amp;'AQS-88101'!$G$2:$G$2744,0))&lt;&gt;"",INDEX('AQS-88101'!$M$2:$M$2744,MATCH('88101-daily-summary-by-site'!$A2102&amp;'88101-daily-summary-by-site'!H$2&amp;'88101-daily-summary-by-site'!H$3,'AQS-88101'!$AC$2:$AC$2744&amp;'AQS-88101'!$E$2:$E$2744&amp;'AQS-88101'!$G$2:$G$2744,0)),""),"")</f>
        <v/>
      </c>
      <c r="I2102" s="108" t="str">
        <f t="array" ref="I2102">IFERROR(IF(INDEX('AQS-88101'!$M$2:$M$2744,MATCH('88101-daily-summary-by-site'!$A2102&amp;'88101-daily-summary-by-site'!I$2&amp;'88101-daily-summary-by-site'!I$3,'AQS-88101'!$AC$2:$AC$2744&amp;'AQS-88101'!$E$2:$E$2744&amp;'AQS-88101'!$G$2:$G$2744,0))&lt;&gt;"",INDEX('AQS-88101'!$M$2:$M$2744,MATCH('88101-daily-summary-by-site'!$A2102&amp;'88101-daily-summary-by-site'!I$2&amp;'88101-daily-summary-by-site'!I$3,'AQS-88101'!$AC$2:$AC$2744&amp;'AQS-88101'!$E$2:$E$2744&amp;'AQS-88101'!$G$2:$G$2744,0)),""),"")</f>
        <v/>
      </c>
      <c r="L2102" s="107" t="str">
        <f t="shared" si="166"/>
        <v/>
      </c>
      <c r="M2102" s="42" t="str">
        <f t="shared" si="167"/>
        <v/>
      </c>
      <c r="N2102" s="42" t="str">
        <f t="shared" si="168"/>
        <v/>
      </c>
      <c r="O2102" s="108" t="str">
        <f t="shared" si="169"/>
        <v/>
      </c>
    </row>
    <row r="2103" spans="1:15" x14ac:dyDescent="0.25">
      <c r="A2103" s="79">
        <f t="shared" si="165"/>
        <v>42499</v>
      </c>
      <c r="B2103" s="107">
        <f t="array" ref="B2103">IFERROR(IF(INDEX('AQS-88101'!$M$2:$M$2744,MATCH('88101-daily-summary-by-site'!$A2103&amp;'88101-daily-summary-by-site'!B$2&amp;'88101-daily-summary-by-site'!B$3,'AQS-88101'!$AC$2:$AC$2744&amp;'AQS-88101'!$E$2:$E$2744&amp;'AQS-88101'!$G$2:$G$2744,0))&lt;&gt;"",INDEX('AQS-88101'!$M$2:$M$2744,MATCH('88101-daily-summary-by-site'!$A2103&amp;'88101-daily-summary-by-site'!B$2&amp;'88101-daily-summary-by-site'!B$3,'AQS-88101'!$AC$2:$AC$2744&amp;'AQS-88101'!$E$2:$E$2744&amp;'AQS-88101'!$G$2:$G$2744,0)),""),"")</f>
        <v>2.1</v>
      </c>
      <c r="C2103" s="42" t="str">
        <f t="array" ref="C2103">IFERROR(IF(INDEX('AQS-88101'!$M$2:$M$2744,MATCH('88101-daily-summary-by-site'!$A2103&amp;'88101-daily-summary-by-site'!C$2&amp;'88101-daily-summary-by-site'!C$3,'AQS-88101'!$AC$2:$AC$2744&amp;'AQS-88101'!$E$2:$E$2744&amp;'AQS-88101'!$G$2:$G$2744,0))&lt;&gt;"",INDEX('AQS-88101'!$M$2:$M$2744,MATCH('88101-daily-summary-by-site'!$A2103&amp;'88101-daily-summary-by-site'!C$2&amp;'88101-daily-summary-by-site'!C$3,'AQS-88101'!$AC$2:$AC$2744&amp;'AQS-88101'!$E$2:$E$2744&amp;'AQS-88101'!$G$2:$G$2744,0)),""),"")</f>
        <v/>
      </c>
      <c r="D2103" s="42">
        <f t="array" ref="D2103">IFERROR(IF(INDEX('AQS-88101'!$M$2:$M$2744,MATCH('88101-daily-summary-by-site'!$A2103&amp;'88101-daily-summary-by-site'!D$2&amp;'88101-daily-summary-by-site'!D$3,'AQS-88101'!$AC$2:$AC$2744&amp;'AQS-88101'!$E$2:$E$2744&amp;'AQS-88101'!$G$2:$G$2744,0))&lt;&gt;"",INDEX('AQS-88101'!$M$2:$M$2744,MATCH('88101-daily-summary-by-site'!$A2103&amp;'88101-daily-summary-by-site'!D$2&amp;'88101-daily-summary-by-site'!D$3,'AQS-88101'!$AC$2:$AC$2744&amp;'AQS-88101'!$E$2:$E$2744&amp;'AQS-88101'!$G$2:$G$2744,0)),""),"")</f>
        <v>3.1</v>
      </c>
      <c r="E2103" s="42" t="str">
        <f t="array" ref="E2103">IFERROR(IF(INDEX('AQS-88101'!$M$2:$M$2744,MATCH('88101-daily-summary-by-site'!$A2103&amp;'88101-daily-summary-by-site'!E$2&amp;'88101-daily-summary-by-site'!E$3,'AQS-88101'!$AC$2:$AC$2744&amp;'AQS-88101'!$E$2:$E$2744&amp;'AQS-88101'!$G$2:$G$2744,0))&lt;&gt;"",INDEX('AQS-88101'!$M$2:$M$2744,MATCH('88101-daily-summary-by-site'!$A2103&amp;'88101-daily-summary-by-site'!E$2&amp;'88101-daily-summary-by-site'!E$3,'AQS-88101'!$AC$2:$AC$2744&amp;'AQS-88101'!$E$2:$E$2744&amp;'AQS-88101'!$G$2:$G$2744,0)),""),"")</f>
        <v/>
      </c>
      <c r="F2103" s="42">
        <f t="array" ref="F2103">IFERROR(IF(INDEX('AQS-88101'!$M$2:$M$2744,MATCH('88101-daily-summary-by-site'!$A2103&amp;'88101-daily-summary-by-site'!F$2&amp;'88101-daily-summary-by-site'!F$3,'AQS-88101'!$AC$2:$AC$2744&amp;'AQS-88101'!$E$2:$E$2744&amp;'AQS-88101'!$G$2:$G$2744,0))&lt;&gt;"",INDEX('AQS-88101'!$M$2:$M$2744,MATCH('88101-daily-summary-by-site'!$A2103&amp;'88101-daily-summary-by-site'!F$2&amp;'88101-daily-summary-by-site'!F$3,'AQS-88101'!$AC$2:$AC$2744&amp;'AQS-88101'!$E$2:$E$2744&amp;'AQS-88101'!$G$2:$G$2744,0)),""),"")</f>
        <v>2.4</v>
      </c>
      <c r="G2103" s="42" t="str">
        <f t="array" ref="G2103">IFERROR(IF(INDEX('AQS-88101'!$M$2:$M$2744,MATCH('88101-daily-summary-by-site'!$A2103&amp;'88101-daily-summary-by-site'!G$2&amp;'88101-daily-summary-by-site'!G$3,'AQS-88101'!$AC$2:$AC$2744&amp;'AQS-88101'!$E$2:$E$2744&amp;'AQS-88101'!$G$2:$G$2744,0))&lt;&gt;"",INDEX('AQS-88101'!$M$2:$M$2744,MATCH('88101-daily-summary-by-site'!$A2103&amp;'88101-daily-summary-by-site'!G$2&amp;'88101-daily-summary-by-site'!G$3,'AQS-88101'!$AC$2:$AC$2744&amp;'AQS-88101'!$E$2:$E$2744&amp;'AQS-88101'!$G$2:$G$2744,0)),""),"")</f>
        <v/>
      </c>
      <c r="H2103" s="42" t="str">
        <f t="array" ref="H2103">IFERROR(IF(INDEX('AQS-88101'!$M$2:$M$2744,MATCH('88101-daily-summary-by-site'!$A2103&amp;'88101-daily-summary-by-site'!H$2&amp;'88101-daily-summary-by-site'!H$3,'AQS-88101'!$AC$2:$AC$2744&amp;'AQS-88101'!$E$2:$E$2744&amp;'AQS-88101'!$G$2:$G$2744,0))&lt;&gt;"",INDEX('AQS-88101'!$M$2:$M$2744,MATCH('88101-daily-summary-by-site'!$A2103&amp;'88101-daily-summary-by-site'!H$2&amp;'88101-daily-summary-by-site'!H$3,'AQS-88101'!$AC$2:$AC$2744&amp;'AQS-88101'!$E$2:$E$2744&amp;'AQS-88101'!$G$2:$G$2744,0)),""),"")</f>
        <v/>
      </c>
      <c r="I2103" s="108" t="str">
        <f t="array" ref="I2103">IFERROR(IF(INDEX('AQS-88101'!$M$2:$M$2744,MATCH('88101-daily-summary-by-site'!$A2103&amp;'88101-daily-summary-by-site'!I$2&amp;'88101-daily-summary-by-site'!I$3,'AQS-88101'!$AC$2:$AC$2744&amp;'AQS-88101'!$E$2:$E$2744&amp;'AQS-88101'!$G$2:$G$2744,0))&lt;&gt;"",INDEX('AQS-88101'!$M$2:$M$2744,MATCH('88101-daily-summary-by-site'!$A2103&amp;'88101-daily-summary-by-site'!I$2&amp;'88101-daily-summary-by-site'!I$3,'AQS-88101'!$AC$2:$AC$2744&amp;'AQS-88101'!$E$2:$E$2744&amp;'AQS-88101'!$G$2:$G$2744,0)),""),"")</f>
        <v/>
      </c>
      <c r="L2103" s="107">
        <f t="shared" si="166"/>
        <v>2.1</v>
      </c>
      <c r="M2103" s="42">
        <f t="shared" si="167"/>
        <v>3.1</v>
      </c>
      <c r="N2103" s="42">
        <f t="shared" si="168"/>
        <v>2.4</v>
      </c>
      <c r="O2103" s="108" t="str">
        <f t="shared" si="169"/>
        <v/>
      </c>
    </row>
    <row r="2104" spans="1:15" x14ac:dyDescent="0.25">
      <c r="A2104" s="79">
        <f t="shared" si="165"/>
        <v>42500</v>
      </c>
      <c r="B2104" s="107" t="str">
        <f t="array" ref="B2104">IFERROR(IF(INDEX('AQS-88101'!$M$2:$M$2744,MATCH('88101-daily-summary-by-site'!$A2104&amp;'88101-daily-summary-by-site'!B$2&amp;'88101-daily-summary-by-site'!B$3,'AQS-88101'!$AC$2:$AC$2744&amp;'AQS-88101'!$E$2:$E$2744&amp;'AQS-88101'!$G$2:$G$2744,0))&lt;&gt;"",INDEX('AQS-88101'!$M$2:$M$2744,MATCH('88101-daily-summary-by-site'!$A2104&amp;'88101-daily-summary-by-site'!B$2&amp;'88101-daily-summary-by-site'!B$3,'AQS-88101'!$AC$2:$AC$2744&amp;'AQS-88101'!$E$2:$E$2744&amp;'AQS-88101'!$G$2:$G$2744,0)),""),"")</f>
        <v/>
      </c>
      <c r="C2104" s="42" t="str">
        <f t="array" ref="C2104">IFERROR(IF(INDEX('AQS-88101'!$M$2:$M$2744,MATCH('88101-daily-summary-by-site'!$A2104&amp;'88101-daily-summary-by-site'!C$2&amp;'88101-daily-summary-by-site'!C$3,'AQS-88101'!$AC$2:$AC$2744&amp;'AQS-88101'!$E$2:$E$2744&amp;'AQS-88101'!$G$2:$G$2744,0))&lt;&gt;"",INDEX('AQS-88101'!$M$2:$M$2744,MATCH('88101-daily-summary-by-site'!$A2104&amp;'88101-daily-summary-by-site'!C$2&amp;'88101-daily-summary-by-site'!C$3,'AQS-88101'!$AC$2:$AC$2744&amp;'AQS-88101'!$E$2:$E$2744&amp;'AQS-88101'!$G$2:$G$2744,0)),""),"")</f>
        <v/>
      </c>
      <c r="D2104" s="42" t="str">
        <f t="array" ref="D2104">IFERROR(IF(INDEX('AQS-88101'!$M$2:$M$2744,MATCH('88101-daily-summary-by-site'!$A2104&amp;'88101-daily-summary-by-site'!D$2&amp;'88101-daily-summary-by-site'!D$3,'AQS-88101'!$AC$2:$AC$2744&amp;'AQS-88101'!$E$2:$E$2744&amp;'AQS-88101'!$G$2:$G$2744,0))&lt;&gt;"",INDEX('AQS-88101'!$M$2:$M$2744,MATCH('88101-daily-summary-by-site'!$A2104&amp;'88101-daily-summary-by-site'!D$2&amp;'88101-daily-summary-by-site'!D$3,'AQS-88101'!$AC$2:$AC$2744&amp;'AQS-88101'!$E$2:$E$2744&amp;'AQS-88101'!$G$2:$G$2744,0)),""),"")</f>
        <v/>
      </c>
      <c r="E2104" s="42" t="str">
        <f t="array" ref="E2104">IFERROR(IF(INDEX('AQS-88101'!$M$2:$M$2744,MATCH('88101-daily-summary-by-site'!$A2104&amp;'88101-daily-summary-by-site'!E$2&amp;'88101-daily-summary-by-site'!E$3,'AQS-88101'!$AC$2:$AC$2744&amp;'AQS-88101'!$E$2:$E$2744&amp;'AQS-88101'!$G$2:$G$2744,0))&lt;&gt;"",INDEX('AQS-88101'!$M$2:$M$2744,MATCH('88101-daily-summary-by-site'!$A2104&amp;'88101-daily-summary-by-site'!E$2&amp;'88101-daily-summary-by-site'!E$3,'AQS-88101'!$AC$2:$AC$2744&amp;'AQS-88101'!$E$2:$E$2744&amp;'AQS-88101'!$G$2:$G$2744,0)),""),"")</f>
        <v/>
      </c>
      <c r="F2104" s="42" t="str">
        <f t="array" ref="F2104">IFERROR(IF(INDEX('AQS-88101'!$M$2:$M$2744,MATCH('88101-daily-summary-by-site'!$A2104&amp;'88101-daily-summary-by-site'!F$2&amp;'88101-daily-summary-by-site'!F$3,'AQS-88101'!$AC$2:$AC$2744&amp;'AQS-88101'!$E$2:$E$2744&amp;'AQS-88101'!$G$2:$G$2744,0))&lt;&gt;"",INDEX('AQS-88101'!$M$2:$M$2744,MATCH('88101-daily-summary-by-site'!$A2104&amp;'88101-daily-summary-by-site'!F$2&amp;'88101-daily-summary-by-site'!F$3,'AQS-88101'!$AC$2:$AC$2744&amp;'AQS-88101'!$E$2:$E$2744&amp;'AQS-88101'!$G$2:$G$2744,0)),""),"")</f>
        <v/>
      </c>
      <c r="G2104" s="42" t="str">
        <f t="array" ref="G2104">IFERROR(IF(INDEX('AQS-88101'!$M$2:$M$2744,MATCH('88101-daily-summary-by-site'!$A2104&amp;'88101-daily-summary-by-site'!G$2&amp;'88101-daily-summary-by-site'!G$3,'AQS-88101'!$AC$2:$AC$2744&amp;'AQS-88101'!$E$2:$E$2744&amp;'AQS-88101'!$G$2:$G$2744,0))&lt;&gt;"",INDEX('AQS-88101'!$M$2:$M$2744,MATCH('88101-daily-summary-by-site'!$A2104&amp;'88101-daily-summary-by-site'!G$2&amp;'88101-daily-summary-by-site'!G$3,'AQS-88101'!$AC$2:$AC$2744&amp;'AQS-88101'!$E$2:$E$2744&amp;'AQS-88101'!$G$2:$G$2744,0)),""),"")</f>
        <v/>
      </c>
      <c r="H2104" s="42" t="str">
        <f t="array" ref="H2104">IFERROR(IF(INDEX('AQS-88101'!$M$2:$M$2744,MATCH('88101-daily-summary-by-site'!$A2104&amp;'88101-daily-summary-by-site'!H$2&amp;'88101-daily-summary-by-site'!H$3,'AQS-88101'!$AC$2:$AC$2744&amp;'AQS-88101'!$E$2:$E$2744&amp;'AQS-88101'!$G$2:$G$2744,0))&lt;&gt;"",INDEX('AQS-88101'!$M$2:$M$2744,MATCH('88101-daily-summary-by-site'!$A2104&amp;'88101-daily-summary-by-site'!H$2&amp;'88101-daily-summary-by-site'!H$3,'AQS-88101'!$AC$2:$AC$2744&amp;'AQS-88101'!$E$2:$E$2744&amp;'AQS-88101'!$G$2:$G$2744,0)),""),"")</f>
        <v/>
      </c>
      <c r="I2104" s="108" t="str">
        <f t="array" ref="I2104">IFERROR(IF(INDEX('AQS-88101'!$M$2:$M$2744,MATCH('88101-daily-summary-by-site'!$A2104&amp;'88101-daily-summary-by-site'!I$2&amp;'88101-daily-summary-by-site'!I$3,'AQS-88101'!$AC$2:$AC$2744&amp;'AQS-88101'!$E$2:$E$2744&amp;'AQS-88101'!$G$2:$G$2744,0))&lt;&gt;"",INDEX('AQS-88101'!$M$2:$M$2744,MATCH('88101-daily-summary-by-site'!$A2104&amp;'88101-daily-summary-by-site'!I$2&amp;'88101-daily-summary-by-site'!I$3,'AQS-88101'!$AC$2:$AC$2744&amp;'AQS-88101'!$E$2:$E$2744&amp;'AQS-88101'!$G$2:$G$2744,0)),""),"")</f>
        <v/>
      </c>
      <c r="L2104" s="107" t="str">
        <f t="shared" si="166"/>
        <v/>
      </c>
      <c r="M2104" s="42" t="str">
        <f t="shared" si="167"/>
        <v/>
      </c>
      <c r="N2104" s="42" t="str">
        <f t="shared" si="168"/>
        <v/>
      </c>
      <c r="O2104" s="108" t="str">
        <f t="shared" si="169"/>
        <v/>
      </c>
    </row>
    <row r="2105" spans="1:15" x14ac:dyDescent="0.25">
      <c r="A2105" s="79">
        <f t="shared" si="165"/>
        <v>42501</v>
      </c>
      <c r="B2105" s="107" t="str">
        <f t="array" ref="B2105">IFERROR(IF(INDEX('AQS-88101'!$M$2:$M$2744,MATCH('88101-daily-summary-by-site'!$A2105&amp;'88101-daily-summary-by-site'!B$2&amp;'88101-daily-summary-by-site'!B$3,'AQS-88101'!$AC$2:$AC$2744&amp;'AQS-88101'!$E$2:$E$2744&amp;'AQS-88101'!$G$2:$G$2744,0))&lt;&gt;"",INDEX('AQS-88101'!$M$2:$M$2744,MATCH('88101-daily-summary-by-site'!$A2105&amp;'88101-daily-summary-by-site'!B$2&amp;'88101-daily-summary-by-site'!B$3,'AQS-88101'!$AC$2:$AC$2744&amp;'AQS-88101'!$E$2:$E$2744&amp;'AQS-88101'!$G$2:$G$2744,0)),""),"")</f>
        <v/>
      </c>
      <c r="C2105" s="42" t="str">
        <f t="array" ref="C2105">IFERROR(IF(INDEX('AQS-88101'!$M$2:$M$2744,MATCH('88101-daily-summary-by-site'!$A2105&amp;'88101-daily-summary-by-site'!C$2&amp;'88101-daily-summary-by-site'!C$3,'AQS-88101'!$AC$2:$AC$2744&amp;'AQS-88101'!$E$2:$E$2744&amp;'AQS-88101'!$G$2:$G$2744,0))&lt;&gt;"",INDEX('AQS-88101'!$M$2:$M$2744,MATCH('88101-daily-summary-by-site'!$A2105&amp;'88101-daily-summary-by-site'!C$2&amp;'88101-daily-summary-by-site'!C$3,'AQS-88101'!$AC$2:$AC$2744&amp;'AQS-88101'!$E$2:$E$2744&amp;'AQS-88101'!$G$2:$G$2744,0)),""),"")</f>
        <v/>
      </c>
      <c r="D2105" s="42" t="str">
        <f t="array" ref="D2105">IFERROR(IF(INDEX('AQS-88101'!$M$2:$M$2744,MATCH('88101-daily-summary-by-site'!$A2105&amp;'88101-daily-summary-by-site'!D$2&amp;'88101-daily-summary-by-site'!D$3,'AQS-88101'!$AC$2:$AC$2744&amp;'AQS-88101'!$E$2:$E$2744&amp;'AQS-88101'!$G$2:$G$2744,0))&lt;&gt;"",INDEX('AQS-88101'!$M$2:$M$2744,MATCH('88101-daily-summary-by-site'!$A2105&amp;'88101-daily-summary-by-site'!D$2&amp;'88101-daily-summary-by-site'!D$3,'AQS-88101'!$AC$2:$AC$2744&amp;'AQS-88101'!$E$2:$E$2744&amp;'AQS-88101'!$G$2:$G$2744,0)),""),"")</f>
        <v/>
      </c>
      <c r="E2105" s="42" t="str">
        <f t="array" ref="E2105">IFERROR(IF(INDEX('AQS-88101'!$M$2:$M$2744,MATCH('88101-daily-summary-by-site'!$A2105&amp;'88101-daily-summary-by-site'!E$2&amp;'88101-daily-summary-by-site'!E$3,'AQS-88101'!$AC$2:$AC$2744&amp;'AQS-88101'!$E$2:$E$2744&amp;'AQS-88101'!$G$2:$G$2744,0))&lt;&gt;"",INDEX('AQS-88101'!$M$2:$M$2744,MATCH('88101-daily-summary-by-site'!$A2105&amp;'88101-daily-summary-by-site'!E$2&amp;'88101-daily-summary-by-site'!E$3,'AQS-88101'!$AC$2:$AC$2744&amp;'AQS-88101'!$E$2:$E$2744&amp;'AQS-88101'!$G$2:$G$2744,0)),""),"")</f>
        <v/>
      </c>
      <c r="F2105" s="42" t="str">
        <f t="array" ref="F2105">IFERROR(IF(INDEX('AQS-88101'!$M$2:$M$2744,MATCH('88101-daily-summary-by-site'!$A2105&amp;'88101-daily-summary-by-site'!F$2&amp;'88101-daily-summary-by-site'!F$3,'AQS-88101'!$AC$2:$AC$2744&amp;'AQS-88101'!$E$2:$E$2744&amp;'AQS-88101'!$G$2:$G$2744,0))&lt;&gt;"",INDEX('AQS-88101'!$M$2:$M$2744,MATCH('88101-daily-summary-by-site'!$A2105&amp;'88101-daily-summary-by-site'!F$2&amp;'88101-daily-summary-by-site'!F$3,'AQS-88101'!$AC$2:$AC$2744&amp;'AQS-88101'!$E$2:$E$2744&amp;'AQS-88101'!$G$2:$G$2744,0)),""),"")</f>
        <v/>
      </c>
      <c r="G2105" s="42" t="str">
        <f t="array" ref="G2105">IFERROR(IF(INDEX('AQS-88101'!$M$2:$M$2744,MATCH('88101-daily-summary-by-site'!$A2105&amp;'88101-daily-summary-by-site'!G$2&amp;'88101-daily-summary-by-site'!G$3,'AQS-88101'!$AC$2:$AC$2744&amp;'AQS-88101'!$E$2:$E$2744&amp;'AQS-88101'!$G$2:$G$2744,0))&lt;&gt;"",INDEX('AQS-88101'!$M$2:$M$2744,MATCH('88101-daily-summary-by-site'!$A2105&amp;'88101-daily-summary-by-site'!G$2&amp;'88101-daily-summary-by-site'!G$3,'AQS-88101'!$AC$2:$AC$2744&amp;'AQS-88101'!$E$2:$E$2744&amp;'AQS-88101'!$G$2:$G$2744,0)),""),"")</f>
        <v/>
      </c>
      <c r="H2105" s="42" t="str">
        <f t="array" ref="H2105">IFERROR(IF(INDEX('AQS-88101'!$M$2:$M$2744,MATCH('88101-daily-summary-by-site'!$A2105&amp;'88101-daily-summary-by-site'!H$2&amp;'88101-daily-summary-by-site'!H$3,'AQS-88101'!$AC$2:$AC$2744&amp;'AQS-88101'!$E$2:$E$2744&amp;'AQS-88101'!$G$2:$G$2744,0))&lt;&gt;"",INDEX('AQS-88101'!$M$2:$M$2744,MATCH('88101-daily-summary-by-site'!$A2105&amp;'88101-daily-summary-by-site'!H$2&amp;'88101-daily-summary-by-site'!H$3,'AQS-88101'!$AC$2:$AC$2744&amp;'AQS-88101'!$E$2:$E$2744&amp;'AQS-88101'!$G$2:$G$2744,0)),""),"")</f>
        <v/>
      </c>
      <c r="I2105" s="108" t="str">
        <f t="array" ref="I2105">IFERROR(IF(INDEX('AQS-88101'!$M$2:$M$2744,MATCH('88101-daily-summary-by-site'!$A2105&amp;'88101-daily-summary-by-site'!I$2&amp;'88101-daily-summary-by-site'!I$3,'AQS-88101'!$AC$2:$AC$2744&amp;'AQS-88101'!$E$2:$E$2744&amp;'AQS-88101'!$G$2:$G$2744,0))&lt;&gt;"",INDEX('AQS-88101'!$M$2:$M$2744,MATCH('88101-daily-summary-by-site'!$A2105&amp;'88101-daily-summary-by-site'!I$2&amp;'88101-daily-summary-by-site'!I$3,'AQS-88101'!$AC$2:$AC$2744&amp;'AQS-88101'!$E$2:$E$2744&amp;'AQS-88101'!$G$2:$G$2744,0)),""),"")</f>
        <v/>
      </c>
      <c r="L2105" s="107" t="str">
        <f t="shared" si="166"/>
        <v/>
      </c>
      <c r="M2105" s="42" t="str">
        <f t="shared" si="167"/>
        <v/>
      </c>
      <c r="N2105" s="42" t="str">
        <f t="shared" si="168"/>
        <v/>
      </c>
      <c r="O2105" s="108" t="str">
        <f t="shared" si="169"/>
        <v/>
      </c>
    </row>
    <row r="2106" spans="1:15" x14ac:dyDescent="0.25">
      <c r="A2106" s="79">
        <f t="shared" si="165"/>
        <v>42502</v>
      </c>
      <c r="B2106" s="107">
        <f t="array" ref="B2106">IFERROR(IF(INDEX('AQS-88101'!$M$2:$M$2744,MATCH('88101-daily-summary-by-site'!$A2106&amp;'88101-daily-summary-by-site'!B$2&amp;'88101-daily-summary-by-site'!B$3,'AQS-88101'!$AC$2:$AC$2744&amp;'AQS-88101'!$E$2:$E$2744&amp;'AQS-88101'!$G$2:$G$2744,0))&lt;&gt;"",INDEX('AQS-88101'!$M$2:$M$2744,MATCH('88101-daily-summary-by-site'!$A2106&amp;'88101-daily-summary-by-site'!B$2&amp;'88101-daily-summary-by-site'!B$3,'AQS-88101'!$AC$2:$AC$2744&amp;'AQS-88101'!$E$2:$E$2744&amp;'AQS-88101'!$G$2:$G$2744,0)),""),"")</f>
        <v>3.7</v>
      </c>
      <c r="C2106" s="42" t="str">
        <f t="array" ref="C2106">IFERROR(IF(INDEX('AQS-88101'!$M$2:$M$2744,MATCH('88101-daily-summary-by-site'!$A2106&amp;'88101-daily-summary-by-site'!C$2&amp;'88101-daily-summary-by-site'!C$3,'AQS-88101'!$AC$2:$AC$2744&amp;'AQS-88101'!$E$2:$E$2744&amp;'AQS-88101'!$G$2:$G$2744,0))&lt;&gt;"",INDEX('AQS-88101'!$M$2:$M$2744,MATCH('88101-daily-summary-by-site'!$A2106&amp;'88101-daily-summary-by-site'!C$2&amp;'88101-daily-summary-by-site'!C$3,'AQS-88101'!$AC$2:$AC$2744&amp;'AQS-88101'!$E$2:$E$2744&amp;'AQS-88101'!$G$2:$G$2744,0)),""),"")</f>
        <v/>
      </c>
      <c r="D2106" s="42">
        <f t="array" ref="D2106">IFERROR(IF(INDEX('AQS-88101'!$M$2:$M$2744,MATCH('88101-daily-summary-by-site'!$A2106&amp;'88101-daily-summary-by-site'!D$2&amp;'88101-daily-summary-by-site'!D$3,'AQS-88101'!$AC$2:$AC$2744&amp;'AQS-88101'!$E$2:$E$2744&amp;'AQS-88101'!$G$2:$G$2744,0))&lt;&gt;"",INDEX('AQS-88101'!$M$2:$M$2744,MATCH('88101-daily-summary-by-site'!$A2106&amp;'88101-daily-summary-by-site'!D$2&amp;'88101-daily-summary-by-site'!D$3,'AQS-88101'!$AC$2:$AC$2744&amp;'AQS-88101'!$E$2:$E$2744&amp;'AQS-88101'!$G$2:$G$2744,0)),""),"")</f>
        <v>4</v>
      </c>
      <c r="E2106" s="42">
        <f t="array" ref="E2106">IFERROR(IF(INDEX('AQS-88101'!$M$2:$M$2744,MATCH('88101-daily-summary-by-site'!$A2106&amp;'88101-daily-summary-by-site'!E$2&amp;'88101-daily-summary-by-site'!E$3,'AQS-88101'!$AC$2:$AC$2744&amp;'AQS-88101'!$E$2:$E$2744&amp;'AQS-88101'!$G$2:$G$2744,0))&lt;&gt;"",INDEX('AQS-88101'!$M$2:$M$2744,MATCH('88101-daily-summary-by-site'!$A2106&amp;'88101-daily-summary-by-site'!E$2&amp;'88101-daily-summary-by-site'!E$3,'AQS-88101'!$AC$2:$AC$2744&amp;'AQS-88101'!$E$2:$E$2744&amp;'AQS-88101'!$G$2:$G$2744,0)),""),"")</f>
        <v>3.4</v>
      </c>
      <c r="F2106" s="42">
        <f t="array" ref="F2106">IFERROR(IF(INDEX('AQS-88101'!$M$2:$M$2744,MATCH('88101-daily-summary-by-site'!$A2106&amp;'88101-daily-summary-by-site'!F$2&amp;'88101-daily-summary-by-site'!F$3,'AQS-88101'!$AC$2:$AC$2744&amp;'AQS-88101'!$E$2:$E$2744&amp;'AQS-88101'!$G$2:$G$2744,0))&lt;&gt;"",INDEX('AQS-88101'!$M$2:$M$2744,MATCH('88101-daily-summary-by-site'!$A2106&amp;'88101-daily-summary-by-site'!F$2&amp;'88101-daily-summary-by-site'!F$3,'AQS-88101'!$AC$2:$AC$2744&amp;'AQS-88101'!$E$2:$E$2744&amp;'AQS-88101'!$G$2:$G$2744,0)),""),"")</f>
        <v>5.7</v>
      </c>
      <c r="G2106" s="42" t="str">
        <f t="array" ref="G2106">IFERROR(IF(INDEX('AQS-88101'!$M$2:$M$2744,MATCH('88101-daily-summary-by-site'!$A2106&amp;'88101-daily-summary-by-site'!G$2&amp;'88101-daily-summary-by-site'!G$3,'AQS-88101'!$AC$2:$AC$2744&amp;'AQS-88101'!$E$2:$E$2744&amp;'AQS-88101'!$G$2:$G$2744,0))&lt;&gt;"",INDEX('AQS-88101'!$M$2:$M$2744,MATCH('88101-daily-summary-by-site'!$A2106&amp;'88101-daily-summary-by-site'!G$2&amp;'88101-daily-summary-by-site'!G$3,'AQS-88101'!$AC$2:$AC$2744&amp;'AQS-88101'!$E$2:$E$2744&amp;'AQS-88101'!$G$2:$G$2744,0)),""),"")</f>
        <v/>
      </c>
      <c r="H2106" s="42" t="str">
        <f t="array" ref="H2106">IFERROR(IF(INDEX('AQS-88101'!$M$2:$M$2744,MATCH('88101-daily-summary-by-site'!$A2106&amp;'88101-daily-summary-by-site'!H$2&amp;'88101-daily-summary-by-site'!H$3,'AQS-88101'!$AC$2:$AC$2744&amp;'AQS-88101'!$E$2:$E$2744&amp;'AQS-88101'!$G$2:$G$2744,0))&lt;&gt;"",INDEX('AQS-88101'!$M$2:$M$2744,MATCH('88101-daily-summary-by-site'!$A2106&amp;'88101-daily-summary-by-site'!H$2&amp;'88101-daily-summary-by-site'!H$3,'AQS-88101'!$AC$2:$AC$2744&amp;'AQS-88101'!$E$2:$E$2744&amp;'AQS-88101'!$G$2:$G$2744,0)),""),"")</f>
        <v/>
      </c>
      <c r="I2106" s="108" t="str">
        <f t="array" ref="I2106">IFERROR(IF(INDEX('AQS-88101'!$M$2:$M$2744,MATCH('88101-daily-summary-by-site'!$A2106&amp;'88101-daily-summary-by-site'!I$2&amp;'88101-daily-summary-by-site'!I$3,'AQS-88101'!$AC$2:$AC$2744&amp;'AQS-88101'!$E$2:$E$2744&amp;'AQS-88101'!$G$2:$G$2744,0))&lt;&gt;"",INDEX('AQS-88101'!$M$2:$M$2744,MATCH('88101-daily-summary-by-site'!$A2106&amp;'88101-daily-summary-by-site'!I$2&amp;'88101-daily-summary-by-site'!I$3,'AQS-88101'!$AC$2:$AC$2744&amp;'AQS-88101'!$E$2:$E$2744&amp;'AQS-88101'!$G$2:$G$2744,0)),""),"")</f>
        <v/>
      </c>
      <c r="L2106" s="107">
        <f t="shared" si="166"/>
        <v>3.7</v>
      </c>
      <c r="M2106" s="42">
        <f t="shared" si="167"/>
        <v>4</v>
      </c>
      <c r="N2106" s="42">
        <f t="shared" si="168"/>
        <v>5.7</v>
      </c>
      <c r="O2106" s="108" t="str">
        <f t="shared" si="169"/>
        <v/>
      </c>
    </row>
    <row r="2107" spans="1:15" x14ac:dyDescent="0.25">
      <c r="A2107" s="79">
        <f t="shared" si="165"/>
        <v>42503</v>
      </c>
      <c r="B2107" s="107" t="str">
        <f t="array" ref="B2107">IFERROR(IF(INDEX('AQS-88101'!$M$2:$M$2744,MATCH('88101-daily-summary-by-site'!$A2107&amp;'88101-daily-summary-by-site'!B$2&amp;'88101-daily-summary-by-site'!B$3,'AQS-88101'!$AC$2:$AC$2744&amp;'AQS-88101'!$E$2:$E$2744&amp;'AQS-88101'!$G$2:$G$2744,0))&lt;&gt;"",INDEX('AQS-88101'!$M$2:$M$2744,MATCH('88101-daily-summary-by-site'!$A2107&amp;'88101-daily-summary-by-site'!B$2&amp;'88101-daily-summary-by-site'!B$3,'AQS-88101'!$AC$2:$AC$2744&amp;'AQS-88101'!$E$2:$E$2744&amp;'AQS-88101'!$G$2:$G$2744,0)),""),"")</f>
        <v/>
      </c>
      <c r="C2107" s="42" t="str">
        <f t="array" ref="C2107">IFERROR(IF(INDEX('AQS-88101'!$M$2:$M$2744,MATCH('88101-daily-summary-by-site'!$A2107&amp;'88101-daily-summary-by-site'!C$2&amp;'88101-daily-summary-by-site'!C$3,'AQS-88101'!$AC$2:$AC$2744&amp;'AQS-88101'!$E$2:$E$2744&amp;'AQS-88101'!$G$2:$G$2744,0))&lt;&gt;"",INDEX('AQS-88101'!$M$2:$M$2744,MATCH('88101-daily-summary-by-site'!$A2107&amp;'88101-daily-summary-by-site'!C$2&amp;'88101-daily-summary-by-site'!C$3,'AQS-88101'!$AC$2:$AC$2744&amp;'AQS-88101'!$E$2:$E$2744&amp;'AQS-88101'!$G$2:$G$2744,0)),""),"")</f>
        <v/>
      </c>
      <c r="D2107" s="42" t="str">
        <f t="array" ref="D2107">IFERROR(IF(INDEX('AQS-88101'!$M$2:$M$2744,MATCH('88101-daily-summary-by-site'!$A2107&amp;'88101-daily-summary-by-site'!D$2&amp;'88101-daily-summary-by-site'!D$3,'AQS-88101'!$AC$2:$AC$2744&amp;'AQS-88101'!$E$2:$E$2744&amp;'AQS-88101'!$G$2:$G$2744,0))&lt;&gt;"",INDEX('AQS-88101'!$M$2:$M$2744,MATCH('88101-daily-summary-by-site'!$A2107&amp;'88101-daily-summary-by-site'!D$2&amp;'88101-daily-summary-by-site'!D$3,'AQS-88101'!$AC$2:$AC$2744&amp;'AQS-88101'!$E$2:$E$2744&amp;'AQS-88101'!$G$2:$G$2744,0)),""),"")</f>
        <v/>
      </c>
      <c r="E2107" s="42" t="str">
        <f t="array" ref="E2107">IFERROR(IF(INDEX('AQS-88101'!$M$2:$M$2744,MATCH('88101-daily-summary-by-site'!$A2107&amp;'88101-daily-summary-by-site'!E$2&amp;'88101-daily-summary-by-site'!E$3,'AQS-88101'!$AC$2:$AC$2744&amp;'AQS-88101'!$E$2:$E$2744&amp;'AQS-88101'!$G$2:$G$2744,0))&lt;&gt;"",INDEX('AQS-88101'!$M$2:$M$2744,MATCH('88101-daily-summary-by-site'!$A2107&amp;'88101-daily-summary-by-site'!E$2&amp;'88101-daily-summary-by-site'!E$3,'AQS-88101'!$AC$2:$AC$2744&amp;'AQS-88101'!$E$2:$E$2744&amp;'AQS-88101'!$G$2:$G$2744,0)),""),"")</f>
        <v/>
      </c>
      <c r="F2107" s="42" t="str">
        <f t="array" ref="F2107">IFERROR(IF(INDEX('AQS-88101'!$M$2:$M$2744,MATCH('88101-daily-summary-by-site'!$A2107&amp;'88101-daily-summary-by-site'!F$2&amp;'88101-daily-summary-by-site'!F$3,'AQS-88101'!$AC$2:$AC$2744&amp;'AQS-88101'!$E$2:$E$2744&amp;'AQS-88101'!$G$2:$G$2744,0))&lt;&gt;"",INDEX('AQS-88101'!$M$2:$M$2744,MATCH('88101-daily-summary-by-site'!$A2107&amp;'88101-daily-summary-by-site'!F$2&amp;'88101-daily-summary-by-site'!F$3,'AQS-88101'!$AC$2:$AC$2744&amp;'AQS-88101'!$E$2:$E$2744&amp;'AQS-88101'!$G$2:$G$2744,0)),""),"")</f>
        <v/>
      </c>
      <c r="G2107" s="42" t="str">
        <f t="array" ref="G2107">IFERROR(IF(INDEX('AQS-88101'!$M$2:$M$2744,MATCH('88101-daily-summary-by-site'!$A2107&amp;'88101-daily-summary-by-site'!G$2&amp;'88101-daily-summary-by-site'!G$3,'AQS-88101'!$AC$2:$AC$2744&amp;'AQS-88101'!$E$2:$E$2744&amp;'AQS-88101'!$G$2:$G$2744,0))&lt;&gt;"",INDEX('AQS-88101'!$M$2:$M$2744,MATCH('88101-daily-summary-by-site'!$A2107&amp;'88101-daily-summary-by-site'!G$2&amp;'88101-daily-summary-by-site'!G$3,'AQS-88101'!$AC$2:$AC$2744&amp;'AQS-88101'!$E$2:$E$2744&amp;'AQS-88101'!$G$2:$G$2744,0)),""),"")</f>
        <v/>
      </c>
      <c r="H2107" s="42" t="str">
        <f t="array" ref="H2107">IFERROR(IF(INDEX('AQS-88101'!$M$2:$M$2744,MATCH('88101-daily-summary-by-site'!$A2107&amp;'88101-daily-summary-by-site'!H$2&amp;'88101-daily-summary-by-site'!H$3,'AQS-88101'!$AC$2:$AC$2744&amp;'AQS-88101'!$E$2:$E$2744&amp;'AQS-88101'!$G$2:$G$2744,0))&lt;&gt;"",INDEX('AQS-88101'!$M$2:$M$2744,MATCH('88101-daily-summary-by-site'!$A2107&amp;'88101-daily-summary-by-site'!H$2&amp;'88101-daily-summary-by-site'!H$3,'AQS-88101'!$AC$2:$AC$2744&amp;'AQS-88101'!$E$2:$E$2744&amp;'AQS-88101'!$G$2:$G$2744,0)),""),"")</f>
        <v/>
      </c>
      <c r="I2107" s="108" t="str">
        <f t="array" ref="I2107">IFERROR(IF(INDEX('AQS-88101'!$M$2:$M$2744,MATCH('88101-daily-summary-by-site'!$A2107&amp;'88101-daily-summary-by-site'!I$2&amp;'88101-daily-summary-by-site'!I$3,'AQS-88101'!$AC$2:$AC$2744&amp;'AQS-88101'!$E$2:$E$2744&amp;'AQS-88101'!$G$2:$G$2744,0))&lt;&gt;"",INDEX('AQS-88101'!$M$2:$M$2744,MATCH('88101-daily-summary-by-site'!$A2107&amp;'88101-daily-summary-by-site'!I$2&amp;'88101-daily-summary-by-site'!I$3,'AQS-88101'!$AC$2:$AC$2744&amp;'AQS-88101'!$E$2:$E$2744&amp;'AQS-88101'!$G$2:$G$2744,0)),""),"")</f>
        <v/>
      </c>
      <c r="L2107" s="107" t="str">
        <f t="shared" si="166"/>
        <v/>
      </c>
      <c r="M2107" s="42" t="str">
        <f t="shared" si="167"/>
        <v/>
      </c>
      <c r="N2107" s="42" t="str">
        <f t="shared" si="168"/>
        <v/>
      </c>
      <c r="O2107" s="108" t="str">
        <f t="shared" si="169"/>
        <v/>
      </c>
    </row>
    <row r="2108" spans="1:15" x14ac:dyDescent="0.25">
      <c r="A2108" s="79">
        <f t="shared" si="165"/>
        <v>42504</v>
      </c>
      <c r="B2108" s="107" t="str">
        <f t="array" ref="B2108">IFERROR(IF(INDEX('AQS-88101'!$M$2:$M$2744,MATCH('88101-daily-summary-by-site'!$A2108&amp;'88101-daily-summary-by-site'!B$2&amp;'88101-daily-summary-by-site'!B$3,'AQS-88101'!$AC$2:$AC$2744&amp;'AQS-88101'!$E$2:$E$2744&amp;'AQS-88101'!$G$2:$G$2744,0))&lt;&gt;"",INDEX('AQS-88101'!$M$2:$M$2744,MATCH('88101-daily-summary-by-site'!$A2108&amp;'88101-daily-summary-by-site'!B$2&amp;'88101-daily-summary-by-site'!B$3,'AQS-88101'!$AC$2:$AC$2744&amp;'AQS-88101'!$E$2:$E$2744&amp;'AQS-88101'!$G$2:$G$2744,0)),""),"")</f>
        <v/>
      </c>
      <c r="C2108" s="42" t="str">
        <f t="array" ref="C2108">IFERROR(IF(INDEX('AQS-88101'!$M$2:$M$2744,MATCH('88101-daily-summary-by-site'!$A2108&amp;'88101-daily-summary-by-site'!C$2&amp;'88101-daily-summary-by-site'!C$3,'AQS-88101'!$AC$2:$AC$2744&amp;'AQS-88101'!$E$2:$E$2744&amp;'AQS-88101'!$G$2:$G$2744,0))&lt;&gt;"",INDEX('AQS-88101'!$M$2:$M$2744,MATCH('88101-daily-summary-by-site'!$A2108&amp;'88101-daily-summary-by-site'!C$2&amp;'88101-daily-summary-by-site'!C$3,'AQS-88101'!$AC$2:$AC$2744&amp;'AQS-88101'!$E$2:$E$2744&amp;'AQS-88101'!$G$2:$G$2744,0)),""),"")</f>
        <v/>
      </c>
      <c r="D2108" s="42" t="str">
        <f t="array" ref="D2108">IFERROR(IF(INDEX('AQS-88101'!$M$2:$M$2744,MATCH('88101-daily-summary-by-site'!$A2108&amp;'88101-daily-summary-by-site'!D$2&amp;'88101-daily-summary-by-site'!D$3,'AQS-88101'!$AC$2:$AC$2744&amp;'AQS-88101'!$E$2:$E$2744&amp;'AQS-88101'!$G$2:$G$2744,0))&lt;&gt;"",INDEX('AQS-88101'!$M$2:$M$2744,MATCH('88101-daily-summary-by-site'!$A2108&amp;'88101-daily-summary-by-site'!D$2&amp;'88101-daily-summary-by-site'!D$3,'AQS-88101'!$AC$2:$AC$2744&amp;'AQS-88101'!$E$2:$E$2744&amp;'AQS-88101'!$G$2:$G$2744,0)),""),"")</f>
        <v/>
      </c>
      <c r="E2108" s="42" t="str">
        <f t="array" ref="E2108">IFERROR(IF(INDEX('AQS-88101'!$M$2:$M$2744,MATCH('88101-daily-summary-by-site'!$A2108&amp;'88101-daily-summary-by-site'!E$2&amp;'88101-daily-summary-by-site'!E$3,'AQS-88101'!$AC$2:$AC$2744&amp;'AQS-88101'!$E$2:$E$2744&amp;'AQS-88101'!$G$2:$G$2744,0))&lt;&gt;"",INDEX('AQS-88101'!$M$2:$M$2744,MATCH('88101-daily-summary-by-site'!$A2108&amp;'88101-daily-summary-by-site'!E$2&amp;'88101-daily-summary-by-site'!E$3,'AQS-88101'!$AC$2:$AC$2744&amp;'AQS-88101'!$E$2:$E$2744&amp;'AQS-88101'!$G$2:$G$2744,0)),""),"")</f>
        <v/>
      </c>
      <c r="F2108" s="42" t="str">
        <f t="array" ref="F2108">IFERROR(IF(INDEX('AQS-88101'!$M$2:$M$2744,MATCH('88101-daily-summary-by-site'!$A2108&amp;'88101-daily-summary-by-site'!F$2&amp;'88101-daily-summary-by-site'!F$3,'AQS-88101'!$AC$2:$AC$2744&amp;'AQS-88101'!$E$2:$E$2744&amp;'AQS-88101'!$G$2:$G$2744,0))&lt;&gt;"",INDEX('AQS-88101'!$M$2:$M$2744,MATCH('88101-daily-summary-by-site'!$A2108&amp;'88101-daily-summary-by-site'!F$2&amp;'88101-daily-summary-by-site'!F$3,'AQS-88101'!$AC$2:$AC$2744&amp;'AQS-88101'!$E$2:$E$2744&amp;'AQS-88101'!$G$2:$G$2744,0)),""),"")</f>
        <v/>
      </c>
      <c r="G2108" s="42" t="str">
        <f t="array" ref="G2108">IFERROR(IF(INDEX('AQS-88101'!$M$2:$M$2744,MATCH('88101-daily-summary-by-site'!$A2108&amp;'88101-daily-summary-by-site'!G$2&amp;'88101-daily-summary-by-site'!G$3,'AQS-88101'!$AC$2:$AC$2744&amp;'AQS-88101'!$E$2:$E$2744&amp;'AQS-88101'!$G$2:$G$2744,0))&lt;&gt;"",INDEX('AQS-88101'!$M$2:$M$2744,MATCH('88101-daily-summary-by-site'!$A2108&amp;'88101-daily-summary-by-site'!G$2&amp;'88101-daily-summary-by-site'!G$3,'AQS-88101'!$AC$2:$AC$2744&amp;'AQS-88101'!$E$2:$E$2744&amp;'AQS-88101'!$G$2:$G$2744,0)),""),"")</f>
        <v/>
      </c>
      <c r="H2108" s="42" t="str">
        <f t="array" ref="H2108">IFERROR(IF(INDEX('AQS-88101'!$M$2:$M$2744,MATCH('88101-daily-summary-by-site'!$A2108&amp;'88101-daily-summary-by-site'!H$2&amp;'88101-daily-summary-by-site'!H$3,'AQS-88101'!$AC$2:$AC$2744&amp;'AQS-88101'!$E$2:$E$2744&amp;'AQS-88101'!$G$2:$G$2744,0))&lt;&gt;"",INDEX('AQS-88101'!$M$2:$M$2744,MATCH('88101-daily-summary-by-site'!$A2108&amp;'88101-daily-summary-by-site'!H$2&amp;'88101-daily-summary-by-site'!H$3,'AQS-88101'!$AC$2:$AC$2744&amp;'AQS-88101'!$E$2:$E$2744&amp;'AQS-88101'!$G$2:$G$2744,0)),""),"")</f>
        <v/>
      </c>
      <c r="I2108" s="108" t="str">
        <f t="array" ref="I2108">IFERROR(IF(INDEX('AQS-88101'!$M$2:$M$2744,MATCH('88101-daily-summary-by-site'!$A2108&amp;'88101-daily-summary-by-site'!I$2&amp;'88101-daily-summary-by-site'!I$3,'AQS-88101'!$AC$2:$AC$2744&amp;'AQS-88101'!$E$2:$E$2744&amp;'AQS-88101'!$G$2:$G$2744,0))&lt;&gt;"",INDEX('AQS-88101'!$M$2:$M$2744,MATCH('88101-daily-summary-by-site'!$A2108&amp;'88101-daily-summary-by-site'!I$2&amp;'88101-daily-summary-by-site'!I$3,'AQS-88101'!$AC$2:$AC$2744&amp;'AQS-88101'!$E$2:$E$2744&amp;'AQS-88101'!$G$2:$G$2744,0)),""),"")</f>
        <v/>
      </c>
      <c r="L2108" s="107" t="str">
        <f t="shared" si="166"/>
        <v/>
      </c>
      <c r="M2108" s="42" t="str">
        <f t="shared" si="167"/>
        <v/>
      </c>
      <c r="N2108" s="42" t="str">
        <f t="shared" si="168"/>
        <v/>
      </c>
      <c r="O2108" s="108" t="str">
        <f t="shared" si="169"/>
        <v/>
      </c>
    </row>
    <row r="2109" spans="1:15" x14ac:dyDescent="0.25">
      <c r="A2109" s="79">
        <f t="shared" si="165"/>
        <v>42505</v>
      </c>
      <c r="B2109" s="107">
        <f t="array" ref="B2109">IFERROR(IF(INDEX('AQS-88101'!$M$2:$M$2744,MATCH('88101-daily-summary-by-site'!$A2109&amp;'88101-daily-summary-by-site'!B$2&amp;'88101-daily-summary-by-site'!B$3,'AQS-88101'!$AC$2:$AC$2744&amp;'AQS-88101'!$E$2:$E$2744&amp;'AQS-88101'!$G$2:$G$2744,0))&lt;&gt;"",INDEX('AQS-88101'!$M$2:$M$2744,MATCH('88101-daily-summary-by-site'!$A2109&amp;'88101-daily-summary-by-site'!B$2&amp;'88101-daily-summary-by-site'!B$3,'AQS-88101'!$AC$2:$AC$2744&amp;'AQS-88101'!$E$2:$E$2744&amp;'AQS-88101'!$G$2:$G$2744,0)),""),"")</f>
        <v>3.5</v>
      </c>
      <c r="C2109" s="42" t="str">
        <f t="array" ref="C2109">IFERROR(IF(INDEX('AQS-88101'!$M$2:$M$2744,MATCH('88101-daily-summary-by-site'!$A2109&amp;'88101-daily-summary-by-site'!C$2&amp;'88101-daily-summary-by-site'!C$3,'AQS-88101'!$AC$2:$AC$2744&amp;'AQS-88101'!$E$2:$E$2744&amp;'AQS-88101'!$G$2:$G$2744,0))&lt;&gt;"",INDEX('AQS-88101'!$M$2:$M$2744,MATCH('88101-daily-summary-by-site'!$A2109&amp;'88101-daily-summary-by-site'!C$2&amp;'88101-daily-summary-by-site'!C$3,'AQS-88101'!$AC$2:$AC$2744&amp;'AQS-88101'!$E$2:$E$2744&amp;'AQS-88101'!$G$2:$G$2744,0)),""),"")</f>
        <v/>
      </c>
      <c r="D2109" s="42">
        <f t="array" ref="D2109">IFERROR(IF(INDEX('AQS-88101'!$M$2:$M$2744,MATCH('88101-daily-summary-by-site'!$A2109&amp;'88101-daily-summary-by-site'!D$2&amp;'88101-daily-summary-by-site'!D$3,'AQS-88101'!$AC$2:$AC$2744&amp;'AQS-88101'!$E$2:$E$2744&amp;'AQS-88101'!$G$2:$G$2744,0))&lt;&gt;"",INDEX('AQS-88101'!$M$2:$M$2744,MATCH('88101-daily-summary-by-site'!$A2109&amp;'88101-daily-summary-by-site'!D$2&amp;'88101-daily-summary-by-site'!D$3,'AQS-88101'!$AC$2:$AC$2744&amp;'AQS-88101'!$E$2:$E$2744&amp;'AQS-88101'!$G$2:$G$2744,0)),""),"")</f>
        <v>3.2</v>
      </c>
      <c r="E2109" s="42" t="str">
        <f t="array" ref="E2109">IFERROR(IF(INDEX('AQS-88101'!$M$2:$M$2744,MATCH('88101-daily-summary-by-site'!$A2109&amp;'88101-daily-summary-by-site'!E$2&amp;'88101-daily-summary-by-site'!E$3,'AQS-88101'!$AC$2:$AC$2744&amp;'AQS-88101'!$E$2:$E$2744&amp;'AQS-88101'!$G$2:$G$2744,0))&lt;&gt;"",INDEX('AQS-88101'!$M$2:$M$2744,MATCH('88101-daily-summary-by-site'!$A2109&amp;'88101-daily-summary-by-site'!E$2&amp;'88101-daily-summary-by-site'!E$3,'AQS-88101'!$AC$2:$AC$2744&amp;'AQS-88101'!$E$2:$E$2744&amp;'AQS-88101'!$G$2:$G$2744,0)),""),"")</f>
        <v/>
      </c>
      <c r="F2109" s="42">
        <f t="array" ref="F2109">IFERROR(IF(INDEX('AQS-88101'!$M$2:$M$2744,MATCH('88101-daily-summary-by-site'!$A2109&amp;'88101-daily-summary-by-site'!F$2&amp;'88101-daily-summary-by-site'!F$3,'AQS-88101'!$AC$2:$AC$2744&amp;'AQS-88101'!$E$2:$E$2744&amp;'AQS-88101'!$G$2:$G$2744,0))&lt;&gt;"",INDEX('AQS-88101'!$M$2:$M$2744,MATCH('88101-daily-summary-by-site'!$A2109&amp;'88101-daily-summary-by-site'!F$2&amp;'88101-daily-summary-by-site'!F$3,'AQS-88101'!$AC$2:$AC$2744&amp;'AQS-88101'!$E$2:$E$2744&amp;'AQS-88101'!$G$2:$G$2744,0)),""),"")</f>
        <v>3.2</v>
      </c>
      <c r="G2109" s="42" t="str">
        <f t="array" ref="G2109">IFERROR(IF(INDEX('AQS-88101'!$M$2:$M$2744,MATCH('88101-daily-summary-by-site'!$A2109&amp;'88101-daily-summary-by-site'!G$2&amp;'88101-daily-summary-by-site'!G$3,'AQS-88101'!$AC$2:$AC$2744&amp;'AQS-88101'!$E$2:$E$2744&amp;'AQS-88101'!$G$2:$G$2744,0))&lt;&gt;"",INDEX('AQS-88101'!$M$2:$M$2744,MATCH('88101-daily-summary-by-site'!$A2109&amp;'88101-daily-summary-by-site'!G$2&amp;'88101-daily-summary-by-site'!G$3,'AQS-88101'!$AC$2:$AC$2744&amp;'AQS-88101'!$E$2:$E$2744&amp;'AQS-88101'!$G$2:$G$2744,0)),""),"")</f>
        <v/>
      </c>
      <c r="H2109" s="42" t="str">
        <f t="array" ref="H2109">IFERROR(IF(INDEX('AQS-88101'!$M$2:$M$2744,MATCH('88101-daily-summary-by-site'!$A2109&amp;'88101-daily-summary-by-site'!H$2&amp;'88101-daily-summary-by-site'!H$3,'AQS-88101'!$AC$2:$AC$2744&amp;'AQS-88101'!$E$2:$E$2744&amp;'AQS-88101'!$G$2:$G$2744,0))&lt;&gt;"",INDEX('AQS-88101'!$M$2:$M$2744,MATCH('88101-daily-summary-by-site'!$A2109&amp;'88101-daily-summary-by-site'!H$2&amp;'88101-daily-summary-by-site'!H$3,'AQS-88101'!$AC$2:$AC$2744&amp;'AQS-88101'!$E$2:$E$2744&amp;'AQS-88101'!$G$2:$G$2744,0)),""),"")</f>
        <v/>
      </c>
      <c r="I2109" s="108" t="str">
        <f t="array" ref="I2109">IFERROR(IF(INDEX('AQS-88101'!$M$2:$M$2744,MATCH('88101-daily-summary-by-site'!$A2109&amp;'88101-daily-summary-by-site'!I$2&amp;'88101-daily-summary-by-site'!I$3,'AQS-88101'!$AC$2:$AC$2744&amp;'AQS-88101'!$E$2:$E$2744&amp;'AQS-88101'!$G$2:$G$2744,0))&lt;&gt;"",INDEX('AQS-88101'!$M$2:$M$2744,MATCH('88101-daily-summary-by-site'!$A2109&amp;'88101-daily-summary-by-site'!I$2&amp;'88101-daily-summary-by-site'!I$3,'AQS-88101'!$AC$2:$AC$2744&amp;'AQS-88101'!$E$2:$E$2744&amp;'AQS-88101'!$G$2:$G$2744,0)),""),"")</f>
        <v/>
      </c>
      <c r="L2109" s="107">
        <f t="shared" si="166"/>
        <v>3.5</v>
      </c>
      <c r="M2109" s="42">
        <f t="shared" si="167"/>
        <v>3.2</v>
      </c>
      <c r="N2109" s="42">
        <f t="shared" si="168"/>
        <v>3.2</v>
      </c>
      <c r="O2109" s="108" t="str">
        <f t="shared" si="169"/>
        <v/>
      </c>
    </row>
    <row r="2110" spans="1:15" x14ac:dyDescent="0.25">
      <c r="A2110" s="79">
        <f t="shared" si="165"/>
        <v>42506</v>
      </c>
      <c r="B2110" s="107" t="str">
        <f t="array" ref="B2110">IFERROR(IF(INDEX('AQS-88101'!$M$2:$M$2744,MATCH('88101-daily-summary-by-site'!$A2110&amp;'88101-daily-summary-by-site'!B$2&amp;'88101-daily-summary-by-site'!B$3,'AQS-88101'!$AC$2:$AC$2744&amp;'AQS-88101'!$E$2:$E$2744&amp;'AQS-88101'!$G$2:$G$2744,0))&lt;&gt;"",INDEX('AQS-88101'!$M$2:$M$2744,MATCH('88101-daily-summary-by-site'!$A2110&amp;'88101-daily-summary-by-site'!B$2&amp;'88101-daily-summary-by-site'!B$3,'AQS-88101'!$AC$2:$AC$2744&amp;'AQS-88101'!$E$2:$E$2744&amp;'AQS-88101'!$G$2:$G$2744,0)),""),"")</f>
        <v/>
      </c>
      <c r="C2110" s="42" t="str">
        <f t="array" ref="C2110">IFERROR(IF(INDEX('AQS-88101'!$M$2:$M$2744,MATCH('88101-daily-summary-by-site'!$A2110&amp;'88101-daily-summary-by-site'!C$2&amp;'88101-daily-summary-by-site'!C$3,'AQS-88101'!$AC$2:$AC$2744&amp;'AQS-88101'!$E$2:$E$2744&amp;'AQS-88101'!$G$2:$G$2744,0))&lt;&gt;"",INDEX('AQS-88101'!$M$2:$M$2744,MATCH('88101-daily-summary-by-site'!$A2110&amp;'88101-daily-summary-by-site'!C$2&amp;'88101-daily-summary-by-site'!C$3,'AQS-88101'!$AC$2:$AC$2744&amp;'AQS-88101'!$E$2:$E$2744&amp;'AQS-88101'!$G$2:$G$2744,0)),""),"")</f>
        <v/>
      </c>
      <c r="D2110" s="42" t="str">
        <f t="array" ref="D2110">IFERROR(IF(INDEX('AQS-88101'!$M$2:$M$2744,MATCH('88101-daily-summary-by-site'!$A2110&amp;'88101-daily-summary-by-site'!D$2&amp;'88101-daily-summary-by-site'!D$3,'AQS-88101'!$AC$2:$AC$2744&amp;'AQS-88101'!$E$2:$E$2744&amp;'AQS-88101'!$G$2:$G$2744,0))&lt;&gt;"",INDEX('AQS-88101'!$M$2:$M$2744,MATCH('88101-daily-summary-by-site'!$A2110&amp;'88101-daily-summary-by-site'!D$2&amp;'88101-daily-summary-by-site'!D$3,'AQS-88101'!$AC$2:$AC$2744&amp;'AQS-88101'!$E$2:$E$2744&amp;'AQS-88101'!$G$2:$G$2744,0)),""),"")</f>
        <v/>
      </c>
      <c r="E2110" s="42" t="str">
        <f t="array" ref="E2110">IFERROR(IF(INDEX('AQS-88101'!$M$2:$M$2744,MATCH('88101-daily-summary-by-site'!$A2110&amp;'88101-daily-summary-by-site'!E$2&amp;'88101-daily-summary-by-site'!E$3,'AQS-88101'!$AC$2:$AC$2744&amp;'AQS-88101'!$E$2:$E$2744&amp;'AQS-88101'!$G$2:$G$2744,0))&lt;&gt;"",INDEX('AQS-88101'!$M$2:$M$2744,MATCH('88101-daily-summary-by-site'!$A2110&amp;'88101-daily-summary-by-site'!E$2&amp;'88101-daily-summary-by-site'!E$3,'AQS-88101'!$AC$2:$AC$2744&amp;'AQS-88101'!$E$2:$E$2744&amp;'AQS-88101'!$G$2:$G$2744,0)),""),"")</f>
        <v/>
      </c>
      <c r="F2110" s="42" t="str">
        <f t="array" ref="F2110">IFERROR(IF(INDEX('AQS-88101'!$M$2:$M$2744,MATCH('88101-daily-summary-by-site'!$A2110&amp;'88101-daily-summary-by-site'!F$2&amp;'88101-daily-summary-by-site'!F$3,'AQS-88101'!$AC$2:$AC$2744&amp;'AQS-88101'!$E$2:$E$2744&amp;'AQS-88101'!$G$2:$G$2744,0))&lt;&gt;"",INDEX('AQS-88101'!$M$2:$M$2744,MATCH('88101-daily-summary-by-site'!$A2110&amp;'88101-daily-summary-by-site'!F$2&amp;'88101-daily-summary-by-site'!F$3,'AQS-88101'!$AC$2:$AC$2744&amp;'AQS-88101'!$E$2:$E$2744&amp;'AQS-88101'!$G$2:$G$2744,0)),""),"")</f>
        <v/>
      </c>
      <c r="G2110" s="42" t="str">
        <f t="array" ref="G2110">IFERROR(IF(INDEX('AQS-88101'!$M$2:$M$2744,MATCH('88101-daily-summary-by-site'!$A2110&amp;'88101-daily-summary-by-site'!G$2&amp;'88101-daily-summary-by-site'!G$3,'AQS-88101'!$AC$2:$AC$2744&amp;'AQS-88101'!$E$2:$E$2744&amp;'AQS-88101'!$G$2:$G$2744,0))&lt;&gt;"",INDEX('AQS-88101'!$M$2:$M$2744,MATCH('88101-daily-summary-by-site'!$A2110&amp;'88101-daily-summary-by-site'!G$2&amp;'88101-daily-summary-by-site'!G$3,'AQS-88101'!$AC$2:$AC$2744&amp;'AQS-88101'!$E$2:$E$2744&amp;'AQS-88101'!$G$2:$G$2744,0)),""),"")</f>
        <v/>
      </c>
      <c r="H2110" s="42" t="str">
        <f t="array" ref="H2110">IFERROR(IF(INDEX('AQS-88101'!$M$2:$M$2744,MATCH('88101-daily-summary-by-site'!$A2110&amp;'88101-daily-summary-by-site'!H$2&amp;'88101-daily-summary-by-site'!H$3,'AQS-88101'!$AC$2:$AC$2744&amp;'AQS-88101'!$E$2:$E$2744&amp;'AQS-88101'!$G$2:$G$2744,0))&lt;&gt;"",INDEX('AQS-88101'!$M$2:$M$2744,MATCH('88101-daily-summary-by-site'!$A2110&amp;'88101-daily-summary-by-site'!H$2&amp;'88101-daily-summary-by-site'!H$3,'AQS-88101'!$AC$2:$AC$2744&amp;'AQS-88101'!$E$2:$E$2744&amp;'AQS-88101'!$G$2:$G$2744,0)),""),"")</f>
        <v/>
      </c>
      <c r="I2110" s="108" t="str">
        <f t="array" ref="I2110">IFERROR(IF(INDEX('AQS-88101'!$M$2:$M$2744,MATCH('88101-daily-summary-by-site'!$A2110&amp;'88101-daily-summary-by-site'!I$2&amp;'88101-daily-summary-by-site'!I$3,'AQS-88101'!$AC$2:$AC$2744&amp;'AQS-88101'!$E$2:$E$2744&amp;'AQS-88101'!$G$2:$G$2744,0))&lt;&gt;"",INDEX('AQS-88101'!$M$2:$M$2744,MATCH('88101-daily-summary-by-site'!$A2110&amp;'88101-daily-summary-by-site'!I$2&amp;'88101-daily-summary-by-site'!I$3,'AQS-88101'!$AC$2:$AC$2744&amp;'AQS-88101'!$E$2:$E$2744&amp;'AQS-88101'!$G$2:$G$2744,0)),""),"")</f>
        <v/>
      </c>
      <c r="L2110" s="107" t="str">
        <f t="shared" si="166"/>
        <v/>
      </c>
      <c r="M2110" s="42" t="str">
        <f t="shared" si="167"/>
        <v/>
      </c>
      <c r="N2110" s="42" t="str">
        <f t="shared" si="168"/>
        <v/>
      </c>
      <c r="O2110" s="108" t="str">
        <f t="shared" si="169"/>
        <v/>
      </c>
    </row>
    <row r="2111" spans="1:15" x14ac:dyDescent="0.25">
      <c r="A2111" s="79">
        <f t="shared" si="165"/>
        <v>42507</v>
      </c>
      <c r="B2111" s="107" t="str">
        <f t="array" ref="B2111">IFERROR(IF(INDEX('AQS-88101'!$M$2:$M$2744,MATCH('88101-daily-summary-by-site'!$A2111&amp;'88101-daily-summary-by-site'!B$2&amp;'88101-daily-summary-by-site'!B$3,'AQS-88101'!$AC$2:$AC$2744&amp;'AQS-88101'!$E$2:$E$2744&amp;'AQS-88101'!$G$2:$G$2744,0))&lt;&gt;"",INDEX('AQS-88101'!$M$2:$M$2744,MATCH('88101-daily-summary-by-site'!$A2111&amp;'88101-daily-summary-by-site'!B$2&amp;'88101-daily-summary-by-site'!B$3,'AQS-88101'!$AC$2:$AC$2744&amp;'AQS-88101'!$E$2:$E$2744&amp;'AQS-88101'!$G$2:$G$2744,0)),""),"")</f>
        <v/>
      </c>
      <c r="C2111" s="42" t="str">
        <f t="array" ref="C2111">IFERROR(IF(INDEX('AQS-88101'!$M$2:$M$2744,MATCH('88101-daily-summary-by-site'!$A2111&amp;'88101-daily-summary-by-site'!C$2&amp;'88101-daily-summary-by-site'!C$3,'AQS-88101'!$AC$2:$AC$2744&amp;'AQS-88101'!$E$2:$E$2744&amp;'AQS-88101'!$G$2:$G$2744,0))&lt;&gt;"",INDEX('AQS-88101'!$M$2:$M$2744,MATCH('88101-daily-summary-by-site'!$A2111&amp;'88101-daily-summary-by-site'!C$2&amp;'88101-daily-summary-by-site'!C$3,'AQS-88101'!$AC$2:$AC$2744&amp;'AQS-88101'!$E$2:$E$2744&amp;'AQS-88101'!$G$2:$G$2744,0)),""),"")</f>
        <v/>
      </c>
      <c r="D2111" s="42" t="str">
        <f t="array" ref="D2111">IFERROR(IF(INDEX('AQS-88101'!$M$2:$M$2744,MATCH('88101-daily-summary-by-site'!$A2111&amp;'88101-daily-summary-by-site'!D$2&amp;'88101-daily-summary-by-site'!D$3,'AQS-88101'!$AC$2:$AC$2744&amp;'AQS-88101'!$E$2:$E$2744&amp;'AQS-88101'!$G$2:$G$2744,0))&lt;&gt;"",INDEX('AQS-88101'!$M$2:$M$2744,MATCH('88101-daily-summary-by-site'!$A2111&amp;'88101-daily-summary-by-site'!D$2&amp;'88101-daily-summary-by-site'!D$3,'AQS-88101'!$AC$2:$AC$2744&amp;'AQS-88101'!$E$2:$E$2744&amp;'AQS-88101'!$G$2:$G$2744,0)),""),"")</f>
        <v/>
      </c>
      <c r="E2111" s="42" t="str">
        <f t="array" ref="E2111">IFERROR(IF(INDEX('AQS-88101'!$M$2:$M$2744,MATCH('88101-daily-summary-by-site'!$A2111&amp;'88101-daily-summary-by-site'!E$2&amp;'88101-daily-summary-by-site'!E$3,'AQS-88101'!$AC$2:$AC$2744&amp;'AQS-88101'!$E$2:$E$2744&amp;'AQS-88101'!$G$2:$G$2744,0))&lt;&gt;"",INDEX('AQS-88101'!$M$2:$M$2744,MATCH('88101-daily-summary-by-site'!$A2111&amp;'88101-daily-summary-by-site'!E$2&amp;'88101-daily-summary-by-site'!E$3,'AQS-88101'!$AC$2:$AC$2744&amp;'AQS-88101'!$E$2:$E$2744&amp;'AQS-88101'!$G$2:$G$2744,0)),""),"")</f>
        <v/>
      </c>
      <c r="F2111" s="42" t="str">
        <f t="array" ref="F2111">IFERROR(IF(INDEX('AQS-88101'!$M$2:$M$2744,MATCH('88101-daily-summary-by-site'!$A2111&amp;'88101-daily-summary-by-site'!F$2&amp;'88101-daily-summary-by-site'!F$3,'AQS-88101'!$AC$2:$AC$2744&amp;'AQS-88101'!$E$2:$E$2744&amp;'AQS-88101'!$G$2:$G$2744,0))&lt;&gt;"",INDEX('AQS-88101'!$M$2:$M$2744,MATCH('88101-daily-summary-by-site'!$A2111&amp;'88101-daily-summary-by-site'!F$2&amp;'88101-daily-summary-by-site'!F$3,'AQS-88101'!$AC$2:$AC$2744&amp;'AQS-88101'!$E$2:$E$2744&amp;'AQS-88101'!$G$2:$G$2744,0)),""),"")</f>
        <v/>
      </c>
      <c r="G2111" s="42" t="str">
        <f t="array" ref="G2111">IFERROR(IF(INDEX('AQS-88101'!$M$2:$M$2744,MATCH('88101-daily-summary-by-site'!$A2111&amp;'88101-daily-summary-by-site'!G$2&amp;'88101-daily-summary-by-site'!G$3,'AQS-88101'!$AC$2:$AC$2744&amp;'AQS-88101'!$E$2:$E$2744&amp;'AQS-88101'!$G$2:$G$2744,0))&lt;&gt;"",INDEX('AQS-88101'!$M$2:$M$2744,MATCH('88101-daily-summary-by-site'!$A2111&amp;'88101-daily-summary-by-site'!G$2&amp;'88101-daily-summary-by-site'!G$3,'AQS-88101'!$AC$2:$AC$2744&amp;'AQS-88101'!$E$2:$E$2744&amp;'AQS-88101'!$G$2:$G$2744,0)),""),"")</f>
        <v/>
      </c>
      <c r="H2111" s="42" t="str">
        <f t="array" ref="H2111">IFERROR(IF(INDEX('AQS-88101'!$M$2:$M$2744,MATCH('88101-daily-summary-by-site'!$A2111&amp;'88101-daily-summary-by-site'!H$2&amp;'88101-daily-summary-by-site'!H$3,'AQS-88101'!$AC$2:$AC$2744&amp;'AQS-88101'!$E$2:$E$2744&amp;'AQS-88101'!$G$2:$G$2744,0))&lt;&gt;"",INDEX('AQS-88101'!$M$2:$M$2744,MATCH('88101-daily-summary-by-site'!$A2111&amp;'88101-daily-summary-by-site'!H$2&amp;'88101-daily-summary-by-site'!H$3,'AQS-88101'!$AC$2:$AC$2744&amp;'AQS-88101'!$E$2:$E$2744&amp;'AQS-88101'!$G$2:$G$2744,0)),""),"")</f>
        <v/>
      </c>
      <c r="I2111" s="108" t="str">
        <f t="array" ref="I2111">IFERROR(IF(INDEX('AQS-88101'!$M$2:$M$2744,MATCH('88101-daily-summary-by-site'!$A2111&amp;'88101-daily-summary-by-site'!I$2&amp;'88101-daily-summary-by-site'!I$3,'AQS-88101'!$AC$2:$AC$2744&amp;'AQS-88101'!$E$2:$E$2744&amp;'AQS-88101'!$G$2:$G$2744,0))&lt;&gt;"",INDEX('AQS-88101'!$M$2:$M$2744,MATCH('88101-daily-summary-by-site'!$A2111&amp;'88101-daily-summary-by-site'!I$2&amp;'88101-daily-summary-by-site'!I$3,'AQS-88101'!$AC$2:$AC$2744&amp;'AQS-88101'!$E$2:$E$2744&amp;'AQS-88101'!$G$2:$G$2744,0)),""),"")</f>
        <v/>
      </c>
      <c r="L2111" s="107" t="str">
        <f t="shared" si="166"/>
        <v/>
      </c>
      <c r="M2111" s="42" t="str">
        <f t="shared" si="167"/>
        <v/>
      </c>
      <c r="N2111" s="42" t="str">
        <f t="shared" si="168"/>
        <v/>
      </c>
      <c r="O2111" s="108" t="str">
        <f t="shared" si="169"/>
        <v/>
      </c>
    </row>
    <row r="2112" spans="1:15" x14ac:dyDescent="0.25">
      <c r="A2112" s="79">
        <f t="shared" si="165"/>
        <v>42508</v>
      </c>
      <c r="B2112" s="107">
        <f t="array" ref="B2112">IFERROR(IF(INDEX('AQS-88101'!$M$2:$M$2744,MATCH('88101-daily-summary-by-site'!$A2112&amp;'88101-daily-summary-by-site'!B$2&amp;'88101-daily-summary-by-site'!B$3,'AQS-88101'!$AC$2:$AC$2744&amp;'AQS-88101'!$E$2:$E$2744&amp;'AQS-88101'!$G$2:$G$2744,0))&lt;&gt;"",INDEX('AQS-88101'!$M$2:$M$2744,MATCH('88101-daily-summary-by-site'!$A2112&amp;'88101-daily-summary-by-site'!B$2&amp;'88101-daily-summary-by-site'!B$3,'AQS-88101'!$AC$2:$AC$2744&amp;'AQS-88101'!$E$2:$E$2744&amp;'AQS-88101'!$G$2:$G$2744,0)),""),"")</f>
        <v>1.6</v>
      </c>
      <c r="C2112" s="42" t="str">
        <f t="array" ref="C2112">IFERROR(IF(INDEX('AQS-88101'!$M$2:$M$2744,MATCH('88101-daily-summary-by-site'!$A2112&amp;'88101-daily-summary-by-site'!C$2&amp;'88101-daily-summary-by-site'!C$3,'AQS-88101'!$AC$2:$AC$2744&amp;'AQS-88101'!$E$2:$E$2744&amp;'AQS-88101'!$G$2:$G$2744,0))&lt;&gt;"",INDEX('AQS-88101'!$M$2:$M$2744,MATCH('88101-daily-summary-by-site'!$A2112&amp;'88101-daily-summary-by-site'!C$2&amp;'88101-daily-summary-by-site'!C$3,'AQS-88101'!$AC$2:$AC$2744&amp;'AQS-88101'!$E$2:$E$2744&amp;'AQS-88101'!$G$2:$G$2744,0)),""),"")</f>
        <v/>
      </c>
      <c r="D2112" s="42">
        <f t="array" ref="D2112">IFERROR(IF(INDEX('AQS-88101'!$M$2:$M$2744,MATCH('88101-daily-summary-by-site'!$A2112&amp;'88101-daily-summary-by-site'!D$2&amp;'88101-daily-summary-by-site'!D$3,'AQS-88101'!$AC$2:$AC$2744&amp;'AQS-88101'!$E$2:$E$2744&amp;'AQS-88101'!$G$2:$G$2744,0))&lt;&gt;"",INDEX('AQS-88101'!$M$2:$M$2744,MATCH('88101-daily-summary-by-site'!$A2112&amp;'88101-daily-summary-by-site'!D$2&amp;'88101-daily-summary-by-site'!D$3,'AQS-88101'!$AC$2:$AC$2744&amp;'AQS-88101'!$E$2:$E$2744&amp;'AQS-88101'!$G$2:$G$2744,0)),""),"")</f>
        <v>1</v>
      </c>
      <c r="E2112" s="42">
        <f t="array" ref="E2112">IFERROR(IF(INDEX('AQS-88101'!$M$2:$M$2744,MATCH('88101-daily-summary-by-site'!$A2112&amp;'88101-daily-summary-by-site'!E$2&amp;'88101-daily-summary-by-site'!E$3,'AQS-88101'!$AC$2:$AC$2744&amp;'AQS-88101'!$E$2:$E$2744&amp;'AQS-88101'!$G$2:$G$2744,0))&lt;&gt;"",INDEX('AQS-88101'!$M$2:$M$2744,MATCH('88101-daily-summary-by-site'!$A2112&amp;'88101-daily-summary-by-site'!E$2&amp;'88101-daily-summary-by-site'!E$3,'AQS-88101'!$AC$2:$AC$2744&amp;'AQS-88101'!$E$2:$E$2744&amp;'AQS-88101'!$G$2:$G$2744,0)),""),"")</f>
        <v>1.6</v>
      </c>
      <c r="F2112" s="42">
        <f t="array" ref="F2112">IFERROR(IF(INDEX('AQS-88101'!$M$2:$M$2744,MATCH('88101-daily-summary-by-site'!$A2112&amp;'88101-daily-summary-by-site'!F$2&amp;'88101-daily-summary-by-site'!F$3,'AQS-88101'!$AC$2:$AC$2744&amp;'AQS-88101'!$E$2:$E$2744&amp;'AQS-88101'!$G$2:$G$2744,0))&lt;&gt;"",INDEX('AQS-88101'!$M$2:$M$2744,MATCH('88101-daily-summary-by-site'!$A2112&amp;'88101-daily-summary-by-site'!F$2&amp;'88101-daily-summary-by-site'!F$3,'AQS-88101'!$AC$2:$AC$2744&amp;'AQS-88101'!$E$2:$E$2744&amp;'AQS-88101'!$G$2:$G$2744,0)),""),"")</f>
        <v>3.5</v>
      </c>
      <c r="G2112" s="42" t="str">
        <f t="array" ref="G2112">IFERROR(IF(INDEX('AQS-88101'!$M$2:$M$2744,MATCH('88101-daily-summary-by-site'!$A2112&amp;'88101-daily-summary-by-site'!G$2&amp;'88101-daily-summary-by-site'!G$3,'AQS-88101'!$AC$2:$AC$2744&amp;'AQS-88101'!$E$2:$E$2744&amp;'AQS-88101'!$G$2:$G$2744,0))&lt;&gt;"",INDEX('AQS-88101'!$M$2:$M$2744,MATCH('88101-daily-summary-by-site'!$A2112&amp;'88101-daily-summary-by-site'!G$2&amp;'88101-daily-summary-by-site'!G$3,'AQS-88101'!$AC$2:$AC$2744&amp;'AQS-88101'!$E$2:$E$2744&amp;'AQS-88101'!$G$2:$G$2744,0)),""),"")</f>
        <v/>
      </c>
      <c r="H2112" s="42" t="str">
        <f t="array" ref="H2112">IFERROR(IF(INDEX('AQS-88101'!$M$2:$M$2744,MATCH('88101-daily-summary-by-site'!$A2112&amp;'88101-daily-summary-by-site'!H$2&amp;'88101-daily-summary-by-site'!H$3,'AQS-88101'!$AC$2:$AC$2744&amp;'AQS-88101'!$E$2:$E$2744&amp;'AQS-88101'!$G$2:$G$2744,0))&lt;&gt;"",INDEX('AQS-88101'!$M$2:$M$2744,MATCH('88101-daily-summary-by-site'!$A2112&amp;'88101-daily-summary-by-site'!H$2&amp;'88101-daily-summary-by-site'!H$3,'AQS-88101'!$AC$2:$AC$2744&amp;'AQS-88101'!$E$2:$E$2744&amp;'AQS-88101'!$G$2:$G$2744,0)),""),"")</f>
        <v/>
      </c>
      <c r="I2112" s="108" t="str">
        <f t="array" ref="I2112">IFERROR(IF(INDEX('AQS-88101'!$M$2:$M$2744,MATCH('88101-daily-summary-by-site'!$A2112&amp;'88101-daily-summary-by-site'!I$2&amp;'88101-daily-summary-by-site'!I$3,'AQS-88101'!$AC$2:$AC$2744&amp;'AQS-88101'!$E$2:$E$2744&amp;'AQS-88101'!$G$2:$G$2744,0))&lt;&gt;"",INDEX('AQS-88101'!$M$2:$M$2744,MATCH('88101-daily-summary-by-site'!$A2112&amp;'88101-daily-summary-by-site'!I$2&amp;'88101-daily-summary-by-site'!I$3,'AQS-88101'!$AC$2:$AC$2744&amp;'AQS-88101'!$E$2:$E$2744&amp;'AQS-88101'!$G$2:$G$2744,0)),""),"")</f>
        <v/>
      </c>
      <c r="L2112" s="107">
        <f t="shared" si="166"/>
        <v>1.6</v>
      </c>
      <c r="M2112" s="42">
        <f t="shared" si="167"/>
        <v>1</v>
      </c>
      <c r="N2112" s="42">
        <f t="shared" si="168"/>
        <v>3.5</v>
      </c>
      <c r="O2112" s="108" t="str">
        <f t="shared" si="169"/>
        <v/>
      </c>
    </row>
    <row r="2113" spans="1:15" x14ac:dyDescent="0.25">
      <c r="A2113" s="79">
        <f t="shared" si="165"/>
        <v>42509</v>
      </c>
      <c r="B2113" s="107" t="str">
        <f t="array" ref="B2113">IFERROR(IF(INDEX('AQS-88101'!$M$2:$M$2744,MATCH('88101-daily-summary-by-site'!$A2113&amp;'88101-daily-summary-by-site'!B$2&amp;'88101-daily-summary-by-site'!B$3,'AQS-88101'!$AC$2:$AC$2744&amp;'AQS-88101'!$E$2:$E$2744&amp;'AQS-88101'!$G$2:$G$2744,0))&lt;&gt;"",INDEX('AQS-88101'!$M$2:$M$2744,MATCH('88101-daily-summary-by-site'!$A2113&amp;'88101-daily-summary-by-site'!B$2&amp;'88101-daily-summary-by-site'!B$3,'AQS-88101'!$AC$2:$AC$2744&amp;'AQS-88101'!$E$2:$E$2744&amp;'AQS-88101'!$G$2:$G$2744,0)),""),"")</f>
        <v/>
      </c>
      <c r="C2113" s="42" t="str">
        <f t="array" ref="C2113">IFERROR(IF(INDEX('AQS-88101'!$M$2:$M$2744,MATCH('88101-daily-summary-by-site'!$A2113&amp;'88101-daily-summary-by-site'!C$2&amp;'88101-daily-summary-by-site'!C$3,'AQS-88101'!$AC$2:$AC$2744&amp;'AQS-88101'!$E$2:$E$2744&amp;'AQS-88101'!$G$2:$G$2744,0))&lt;&gt;"",INDEX('AQS-88101'!$M$2:$M$2744,MATCH('88101-daily-summary-by-site'!$A2113&amp;'88101-daily-summary-by-site'!C$2&amp;'88101-daily-summary-by-site'!C$3,'AQS-88101'!$AC$2:$AC$2744&amp;'AQS-88101'!$E$2:$E$2744&amp;'AQS-88101'!$G$2:$G$2744,0)),""),"")</f>
        <v/>
      </c>
      <c r="D2113" s="42" t="str">
        <f t="array" ref="D2113">IFERROR(IF(INDEX('AQS-88101'!$M$2:$M$2744,MATCH('88101-daily-summary-by-site'!$A2113&amp;'88101-daily-summary-by-site'!D$2&amp;'88101-daily-summary-by-site'!D$3,'AQS-88101'!$AC$2:$AC$2744&amp;'AQS-88101'!$E$2:$E$2744&amp;'AQS-88101'!$G$2:$G$2744,0))&lt;&gt;"",INDEX('AQS-88101'!$M$2:$M$2744,MATCH('88101-daily-summary-by-site'!$A2113&amp;'88101-daily-summary-by-site'!D$2&amp;'88101-daily-summary-by-site'!D$3,'AQS-88101'!$AC$2:$AC$2744&amp;'AQS-88101'!$E$2:$E$2744&amp;'AQS-88101'!$G$2:$G$2744,0)),""),"")</f>
        <v/>
      </c>
      <c r="E2113" s="42" t="str">
        <f t="array" ref="E2113">IFERROR(IF(INDEX('AQS-88101'!$M$2:$M$2744,MATCH('88101-daily-summary-by-site'!$A2113&amp;'88101-daily-summary-by-site'!E$2&amp;'88101-daily-summary-by-site'!E$3,'AQS-88101'!$AC$2:$AC$2744&amp;'AQS-88101'!$E$2:$E$2744&amp;'AQS-88101'!$G$2:$G$2744,0))&lt;&gt;"",INDEX('AQS-88101'!$M$2:$M$2744,MATCH('88101-daily-summary-by-site'!$A2113&amp;'88101-daily-summary-by-site'!E$2&amp;'88101-daily-summary-by-site'!E$3,'AQS-88101'!$AC$2:$AC$2744&amp;'AQS-88101'!$E$2:$E$2744&amp;'AQS-88101'!$G$2:$G$2744,0)),""),"")</f>
        <v/>
      </c>
      <c r="F2113" s="42" t="str">
        <f t="array" ref="F2113">IFERROR(IF(INDEX('AQS-88101'!$M$2:$M$2744,MATCH('88101-daily-summary-by-site'!$A2113&amp;'88101-daily-summary-by-site'!F$2&amp;'88101-daily-summary-by-site'!F$3,'AQS-88101'!$AC$2:$AC$2744&amp;'AQS-88101'!$E$2:$E$2744&amp;'AQS-88101'!$G$2:$G$2744,0))&lt;&gt;"",INDEX('AQS-88101'!$M$2:$M$2744,MATCH('88101-daily-summary-by-site'!$A2113&amp;'88101-daily-summary-by-site'!F$2&amp;'88101-daily-summary-by-site'!F$3,'AQS-88101'!$AC$2:$AC$2744&amp;'AQS-88101'!$E$2:$E$2744&amp;'AQS-88101'!$G$2:$G$2744,0)),""),"")</f>
        <v/>
      </c>
      <c r="G2113" s="42" t="str">
        <f t="array" ref="G2113">IFERROR(IF(INDEX('AQS-88101'!$M$2:$M$2744,MATCH('88101-daily-summary-by-site'!$A2113&amp;'88101-daily-summary-by-site'!G$2&amp;'88101-daily-summary-by-site'!G$3,'AQS-88101'!$AC$2:$AC$2744&amp;'AQS-88101'!$E$2:$E$2744&amp;'AQS-88101'!$G$2:$G$2744,0))&lt;&gt;"",INDEX('AQS-88101'!$M$2:$M$2744,MATCH('88101-daily-summary-by-site'!$A2113&amp;'88101-daily-summary-by-site'!G$2&amp;'88101-daily-summary-by-site'!G$3,'AQS-88101'!$AC$2:$AC$2744&amp;'AQS-88101'!$E$2:$E$2744&amp;'AQS-88101'!$G$2:$G$2744,0)),""),"")</f>
        <v/>
      </c>
      <c r="H2113" s="42" t="str">
        <f t="array" ref="H2113">IFERROR(IF(INDEX('AQS-88101'!$M$2:$M$2744,MATCH('88101-daily-summary-by-site'!$A2113&amp;'88101-daily-summary-by-site'!H$2&amp;'88101-daily-summary-by-site'!H$3,'AQS-88101'!$AC$2:$AC$2744&amp;'AQS-88101'!$E$2:$E$2744&amp;'AQS-88101'!$G$2:$G$2744,0))&lt;&gt;"",INDEX('AQS-88101'!$M$2:$M$2744,MATCH('88101-daily-summary-by-site'!$A2113&amp;'88101-daily-summary-by-site'!H$2&amp;'88101-daily-summary-by-site'!H$3,'AQS-88101'!$AC$2:$AC$2744&amp;'AQS-88101'!$E$2:$E$2744&amp;'AQS-88101'!$G$2:$G$2744,0)),""),"")</f>
        <v/>
      </c>
      <c r="I2113" s="108" t="str">
        <f t="array" ref="I2113">IFERROR(IF(INDEX('AQS-88101'!$M$2:$M$2744,MATCH('88101-daily-summary-by-site'!$A2113&amp;'88101-daily-summary-by-site'!I$2&amp;'88101-daily-summary-by-site'!I$3,'AQS-88101'!$AC$2:$AC$2744&amp;'AQS-88101'!$E$2:$E$2744&amp;'AQS-88101'!$G$2:$G$2744,0))&lt;&gt;"",INDEX('AQS-88101'!$M$2:$M$2744,MATCH('88101-daily-summary-by-site'!$A2113&amp;'88101-daily-summary-by-site'!I$2&amp;'88101-daily-summary-by-site'!I$3,'AQS-88101'!$AC$2:$AC$2744&amp;'AQS-88101'!$E$2:$E$2744&amp;'AQS-88101'!$G$2:$G$2744,0)),""),"")</f>
        <v/>
      </c>
      <c r="L2113" s="107" t="str">
        <f t="shared" si="166"/>
        <v/>
      </c>
      <c r="M2113" s="42" t="str">
        <f t="shared" si="167"/>
        <v/>
      </c>
      <c r="N2113" s="42" t="str">
        <f t="shared" si="168"/>
        <v/>
      </c>
      <c r="O2113" s="108" t="str">
        <f t="shared" si="169"/>
        <v/>
      </c>
    </row>
    <row r="2114" spans="1:15" x14ac:dyDescent="0.25">
      <c r="A2114" s="79">
        <f t="shared" si="165"/>
        <v>42510</v>
      </c>
      <c r="B2114" s="107" t="str">
        <f t="array" ref="B2114">IFERROR(IF(INDEX('AQS-88101'!$M$2:$M$2744,MATCH('88101-daily-summary-by-site'!$A2114&amp;'88101-daily-summary-by-site'!B$2&amp;'88101-daily-summary-by-site'!B$3,'AQS-88101'!$AC$2:$AC$2744&amp;'AQS-88101'!$E$2:$E$2744&amp;'AQS-88101'!$G$2:$G$2744,0))&lt;&gt;"",INDEX('AQS-88101'!$M$2:$M$2744,MATCH('88101-daily-summary-by-site'!$A2114&amp;'88101-daily-summary-by-site'!B$2&amp;'88101-daily-summary-by-site'!B$3,'AQS-88101'!$AC$2:$AC$2744&amp;'AQS-88101'!$E$2:$E$2744&amp;'AQS-88101'!$G$2:$G$2744,0)),""),"")</f>
        <v/>
      </c>
      <c r="C2114" s="42" t="str">
        <f t="array" ref="C2114">IFERROR(IF(INDEX('AQS-88101'!$M$2:$M$2744,MATCH('88101-daily-summary-by-site'!$A2114&amp;'88101-daily-summary-by-site'!C$2&amp;'88101-daily-summary-by-site'!C$3,'AQS-88101'!$AC$2:$AC$2744&amp;'AQS-88101'!$E$2:$E$2744&amp;'AQS-88101'!$G$2:$G$2744,0))&lt;&gt;"",INDEX('AQS-88101'!$M$2:$M$2744,MATCH('88101-daily-summary-by-site'!$A2114&amp;'88101-daily-summary-by-site'!C$2&amp;'88101-daily-summary-by-site'!C$3,'AQS-88101'!$AC$2:$AC$2744&amp;'AQS-88101'!$E$2:$E$2744&amp;'AQS-88101'!$G$2:$G$2744,0)),""),"")</f>
        <v/>
      </c>
      <c r="D2114" s="42" t="str">
        <f t="array" ref="D2114">IFERROR(IF(INDEX('AQS-88101'!$M$2:$M$2744,MATCH('88101-daily-summary-by-site'!$A2114&amp;'88101-daily-summary-by-site'!D$2&amp;'88101-daily-summary-by-site'!D$3,'AQS-88101'!$AC$2:$AC$2744&amp;'AQS-88101'!$E$2:$E$2744&amp;'AQS-88101'!$G$2:$G$2744,0))&lt;&gt;"",INDEX('AQS-88101'!$M$2:$M$2744,MATCH('88101-daily-summary-by-site'!$A2114&amp;'88101-daily-summary-by-site'!D$2&amp;'88101-daily-summary-by-site'!D$3,'AQS-88101'!$AC$2:$AC$2744&amp;'AQS-88101'!$E$2:$E$2744&amp;'AQS-88101'!$G$2:$G$2744,0)),""),"")</f>
        <v/>
      </c>
      <c r="E2114" s="42" t="str">
        <f t="array" ref="E2114">IFERROR(IF(INDEX('AQS-88101'!$M$2:$M$2744,MATCH('88101-daily-summary-by-site'!$A2114&amp;'88101-daily-summary-by-site'!E$2&amp;'88101-daily-summary-by-site'!E$3,'AQS-88101'!$AC$2:$AC$2744&amp;'AQS-88101'!$E$2:$E$2744&amp;'AQS-88101'!$G$2:$G$2744,0))&lt;&gt;"",INDEX('AQS-88101'!$M$2:$M$2744,MATCH('88101-daily-summary-by-site'!$A2114&amp;'88101-daily-summary-by-site'!E$2&amp;'88101-daily-summary-by-site'!E$3,'AQS-88101'!$AC$2:$AC$2744&amp;'AQS-88101'!$E$2:$E$2744&amp;'AQS-88101'!$G$2:$G$2744,0)),""),"")</f>
        <v/>
      </c>
      <c r="F2114" s="42" t="str">
        <f t="array" ref="F2114">IFERROR(IF(INDEX('AQS-88101'!$M$2:$M$2744,MATCH('88101-daily-summary-by-site'!$A2114&amp;'88101-daily-summary-by-site'!F$2&amp;'88101-daily-summary-by-site'!F$3,'AQS-88101'!$AC$2:$AC$2744&amp;'AQS-88101'!$E$2:$E$2744&amp;'AQS-88101'!$G$2:$G$2744,0))&lt;&gt;"",INDEX('AQS-88101'!$M$2:$M$2744,MATCH('88101-daily-summary-by-site'!$A2114&amp;'88101-daily-summary-by-site'!F$2&amp;'88101-daily-summary-by-site'!F$3,'AQS-88101'!$AC$2:$AC$2744&amp;'AQS-88101'!$E$2:$E$2744&amp;'AQS-88101'!$G$2:$G$2744,0)),""),"")</f>
        <v/>
      </c>
      <c r="G2114" s="42" t="str">
        <f t="array" ref="G2114">IFERROR(IF(INDEX('AQS-88101'!$M$2:$M$2744,MATCH('88101-daily-summary-by-site'!$A2114&amp;'88101-daily-summary-by-site'!G$2&amp;'88101-daily-summary-by-site'!G$3,'AQS-88101'!$AC$2:$AC$2744&amp;'AQS-88101'!$E$2:$E$2744&amp;'AQS-88101'!$G$2:$G$2744,0))&lt;&gt;"",INDEX('AQS-88101'!$M$2:$M$2744,MATCH('88101-daily-summary-by-site'!$A2114&amp;'88101-daily-summary-by-site'!G$2&amp;'88101-daily-summary-by-site'!G$3,'AQS-88101'!$AC$2:$AC$2744&amp;'AQS-88101'!$E$2:$E$2744&amp;'AQS-88101'!$G$2:$G$2744,0)),""),"")</f>
        <v/>
      </c>
      <c r="H2114" s="42" t="str">
        <f t="array" ref="H2114">IFERROR(IF(INDEX('AQS-88101'!$M$2:$M$2744,MATCH('88101-daily-summary-by-site'!$A2114&amp;'88101-daily-summary-by-site'!H$2&amp;'88101-daily-summary-by-site'!H$3,'AQS-88101'!$AC$2:$AC$2744&amp;'AQS-88101'!$E$2:$E$2744&amp;'AQS-88101'!$G$2:$G$2744,0))&lt;&gt;"",INDEX('AQS-88101'!$M$2:$M$2744,MATCH('88101-daily-summary-by-site'!$A2114&amp;'88101-daily-summary-by-site'!H$2&amp;'88101-daily-summary-by-site'!H$3,'AQS-88101'!$AC$2:$AC$2744&amp;'AQS-88101'!$E$2:$E$2744&amp;'AQS-88101'!$G$2:$G$2744,0)),""),"")</f>
        <v/>
      </c>
      <c r="I2114" s="108" t="str">
        <f t="array" ref="I2114">IFERROR(IF(INDEX('AQS-88101'!$M$2:$M$2744,MATCH('88101-daily-summary-by-site'!$A2114&amp;'88101-daily-summary-by-site'!I$2&amp;'88101-daily-summary-by-site'!I$3,'AQS-88101'!$AC$2:$AC$2744&amp;'AQS-88101'!$E$2:$E$2744&amp;'AQS-88101'!$G$2:$G$2744,0))&lt;&gt;"",INDEX('AQS-88101'!$M$2:$M$2744,MATCH('88101-daily-summary-by-site'!$A2114&amp;'88101-daily-summary-by-site'!I$2&amp;'88101-daily-summary-by-site'!I$3,'AQS-88101'!$AC$2:$AC$2744&amp;'AQS-88101'!$E$2:$E$2744&amp;'AQS-88101'!$G$2:$G$2744,0)),""),"")</f>
        <v/>
      </c>
      <c r="L2114" s="107" t="str">
        <f t="shared" si="166"/>
        <v/>
      </c>
      <c r="M2114" s="42" t="str">
        <f t="shared" si="167"/>
        <v/>
      </c>
      <c r="N2114" s="42" t="str">
        <f t="shared" si="168"/>
        <v/>
      </c>
      <c r="O2114" s="108" t="str">
        <f t="shared" si="169"/>
        <v/>
      </c>
    </row>
    <row r="2115" spans="1:15" x14ac:dyDescent="0.25">
      <c r="A2115" s="79">
        <f t="shared" si="165"/>
        <v>42511</v>
      </c>
      <c r="B2115" s="107">
        <f t="array" ref="B2115">IFERROR(IF(INDEX('AQS-88101'!$M$2:$M$2744,MATCH('88101-daily-summary-by-site'!$A2115&amp;'88101-daily-summary-by-site'!B$2&amp;'88101-daily-summary-by-site'!B$3,'AQS-88101'!$AC$2:$AC$2744&amp;'AQS-88101'!$E$2:$E$2744&amp;'AQS-88101'!$G$2:$G$2744,0))&lt;&gt;"",INDEX('AQS-88101'!$M$2:$M$2744,MATCH('88101-daily-summary-by-site'!$A2115&amp;'88101-daily-summary-by-site'!B$2&amp;'88101-daily-summary-by-site'!B$3,'AQS-88101'!$AC$2:$AC$2744&amp;'AQS-88101'!$E$2:$E$2744&amp;'AQS-88101'!$G$2:$G$2744,0)),""),"")</f>
        <v>3</v>
      </c>
      <c r="C2115" s="42" t="str">
        <f t="array" ref="C2115">IFERROR(IF(INDEX('AQS-88101'!$M$2:$M$2744,MATCH('88101-daily-summary-by-site'!$A2115&amp;'88101-daily-summary-by-site'!C$2&amp;'88101-daily-summary-by-site'!C$3,'AQS-88101'!$AC$2:$AC$2744&amp;'AQS-88101'!$E$2:$E$2744&amp;'AQS-88101'!$G$2:$G$2744,0))&lt;&gt;"",INDEX('AQS-88101'!$M$2:$M$2744,MATCH('88101-daily-summary-by-site'!$A2115&amp;'88101-daily-summary-by-site'!C$2&amp;'88101-daily-summary-by-site'!C$3,'AQS-88101'!$AC$2:$AC$2744&amp;'AQS-88101'!$E$2:$E$2744&amp;'AQS-88101'!$G$2:$G$2744,0)),""),"")</f>
        <v/>
      </c>
      <c r="D2115" s="42">
        <f t="array" ref="D2115">IFERROR(IF(INDEX('AQS-88101'!$M$2:$M$2744,MATCH('88101-daily-summary-by-site'!$A2115&amp;'88101-daily-summary-by-site'!D$2&amp;'88101-daily-summary-by-site'!D$3,'AQS-88101'!$AC$2:$AC$2744&amp;'AQS-88101'!$E$2:$E$2744&amp;'AQS-88101'!$G$2:$G$2744,0))&lt;&gt;"",INDEX('AQS-88101'!$M$2:$M$2744,MATCH('88101-daily-summary-by-site'!$A2115&amp;'88101-daily-summary-by-site'!D$2&amp;'88101-daily-summary-by-site'!D$3,'AQS-88101'!$AC$2:$AC$2744&amp;'AQS-88101'!$E$2:$E$2744&amp;'AQS-88101'!$G$2:$G$2744,0)),""),"")</f>
        <v>2.7</v>
      </c>
      <c r="E2115" s="42" t="str">
        <f t="array" ref="E2115">IFERROR(IF(INDEX('AQS-88101'!$M$2:$M$2744,MATCH('88101-daily-summary-by-site'!$A2115&amp;'88101-daily-summary-by-site'!E$2&amp;'88101-daily-summary-by-site'!E$3,'AQS-88101'!$AC$2:$AC$2744&amp;'AQS-88101'!$E$2:$E$2744&amp;'AQS-88101'!$G$2:$G$2744,0))&lt;&gt;"",INDEX('AQS-88101'!$M$2:$M$2744,MATCH('88101-daily-summary-by-site'!$A2115&amp;'88101-daily-summary-by-site'!E$2&amp;'88101-daily-summary-by-site'!E$3,'AQS-88101'!$AC$2:$AC$2744&amp;'AQS-88101'!$E$2:$E$2744&amp;'AQS-88101'!$G$2:$G$2744,0)),""),"")</f>
        <v/>
      </c>
      <c r="F2115" s="42">
        <f t="array" ref="F2115">IFERROR(IF(INDEX('AQS-88101'!$M$2:$M$2744,MATCH('88101-daily-summary-by-site'!$A2115&amp;'88101-daily-summary-by-site'!F$2&amp;'88101-daily-summary-by-site'!F$3,'AQS-88101'!$AC$2:$AC$2744&amp;'AQS-88101'!$E$2:$E$2744&amp;'AQS-88101'!$G$2:$G$2744,0))&lt;&gt;"",INDEX('AQS-88101'!$M$2:$M$2744,MATCH('88101-daily-summary-by-site'!$A2115&amp;'88101-daily-summary-by-site'!F$2&amp;'88101-daily-summary-by-site'!F$3,'AQS-88101'!$AC$2:$AC$2744&amp;'AQS-88101'!$E$2:$E$2744&amp;'AQS-88101'!$G$2:$G$2744,0)),""),"")</f>
        <v>2.5</v>
      </c>
      <c r="G2115" s="42" t="str">
        <f t="array" ref="G2115">IFERROR(IF(INDEX('AQS-88101'!$M$2:$M$2744,MATCH('88101-daily-summary-by-site'!$A2115&amp;'88101-daily-summary-by-site'!G$2&amp;'88101-daily-summary-by-site'!G$3,'AQS-88101'!$AC$2:$AC$2744&amp;'AQS-88101'!$E$2:$E$2744&amp;'AQS-88101'!$G$2:$G$2744,0))&lt;&gt;"",INDEX('AQS-88101'!$M$2:$M$2744,MATCH('88101-daily-summary-by-site'!$A2115&amp;'88101-daily-summary-by-site'!G$2&amp;'88101-daily-summary-by-site'!G$3,'AQS-88101'!$AC$2:$AC$2744&amp;'AQS-88101'!$E$2:$E$2744&amp;'AQS-88101'!$G$2:$G$2744,0)),""),"")</f>
        <v/>
      </c>
      <c r="H2115" s="42" t="str">
        <f t="array" ref="H2115">IFERROR(IF(INDEX('AQS-88101'!$M$2:$M$2744,MATCH('88101-daily-summary-by-site'!$A2115&amp;'88101-daily-summary-by-site'!H$2&amp;'88101-daily-summary-by-site'!H$3,'AQS-88101'!$AC$2:$AC$2744&amp;'AQS-88101'!$E$2:$E$2744&amp;'AQS-88101'!$G$2:$G$2744,0))&lt;&gt;"",INDEX('AQS-88101'!$M$2:$M$2744,MATCH('88101-daily-summary-by-site'!$A2115&amp;'88101-daily-summary-by-site'!H$2&amp;'88101-daily-summary-by-site'!H$3,'AQS-88101'!$AC$2:$AC$2744&amp;'AQS-88101'!$E$2:$E$2744&amp;'AQS-88101'!$G$2:$G$2744,0)),""),"")</f>
        <v/>
      </c>
      <c r="I2115" s="108" t="str">
        <f t="array" ref="I2115">IFERROR(IF(INDEX('AQS-88101'!$M$2:$M$2744,MATCH('88101-daily-summary-by-site'!$A2115&amp;'88101-daily-summary-by-site'!I$2&amp;'88101-daily-summary-by-site'!I$3,'AQS-88101'!$AC$2:$AC$2744&amp;'AQS-88101'!$E$2:$E$2744&amp;'AQS-88101'!$G$2:$G$2744,0))&lt;&gt;"",INDEX('AQS-88101'!$M$2:$M$2744,MATCH('88101-daily-summary-by-site'!$A2115&amp;'88101-daily-summary-by-site'!I$2&amp;'88101-daily-summary-by-site'!I$3,'AQS-88101'!$AC$2:$AC$2744&amp;'AQS-88101'!$E$2:$E$2744&amp;'AQS-88101'!$G$2:$G$2744,0)),""),"")</f>
        <v/>
      </c>
      <c r="L2115" s="107">
        <f t="shared" si="166"/>
        <v>3</v>
      </c>
      <c r="M2115" s="42">
        <f t="shared" si="167"/>
        <v>2.7</v>
      </c>
      <c r="N2115" s="42">
        <f t="shared" si="168"/>
        <v>2.5</v>
      </c>
      <c r="O2115" s="108" t="str">
        <f t="shared" si="169"/>
        <v/>
      </c>
    </row>
    <row r="2116" spans="1:15" x14ac:dyDescent="0.25">
      <c r="A2116" s="79">
        <f t="shared" si="165"/>
        <v>42512</v>
      </c>
      <c r="B2116" s="107" t="str">
        <f t="array" ref="B2116">IFERROR(IF(INDEX('AQS-88101'!$M$2:$M$2744,MATCH('88101-daily-summary-by-site'!$A2116&amp;'88101-daily-summary-by-site'!B$2&amp;'88101-daily-summary-by-site'!B$3,'AQS-88101'!$AC$2:$AC$2744&amp;'AQS-88101'!$E$2:$E$2744&amp;'AQS-88101'!$G$2:$G$2744,0))&lt;&gt;"",INDEX('AQS-88101'!$M$2:$M$2744,MATCH('88101-daily-summary-by-site'!$A2116&amp;'88101-daily-summary-by-site'!B$2&amp;'88101-daily-summary-by-site'!B$3,'AQS-88101'!$AC$2:$AC$2744&amp;'AQS-88101'!$E$2:$E$2744&amp;'AQS-88101'!$G$2:$G$2744,0)),""),"")</f>
        <v/>
      </c>
      <c r="C2116" s="42" t="str">
        <f t="array" ref="C2116">IFERROR(IF(INDEX('AQS-88101'!$M$2:$M$2744,MATCH('88101-daily-summary-by-site'!$A2116&amp;'88101-daily-summary-by-site'!C$2&amp;'88101-daily-summary-by-site'!C$3,'AQS-88101'!$AC$2:$AC$2744&amp;'AQS-88101'!$E$2:$E$2744&amp;'AQS-88101'!$G$2:$G$2744,0))&lt;&gt;"",INDEX('AQS-88101'!$M$2:$M$2744,MATCH('88101-daily-summary-by-site'!$A2116&amp;'88101-daily-summary-by-site'!C$2&amp;'88101-daily-summary-by-site'!C$3,'AQS-88101'!$AC$2:$AC$2744&amp;'AQS-88101'!$E$2:$E$2744&amp;'AQS-88101'!$G$2:$G$2744,0)),""),"")</f>
        <v/>
      </c>
      <c r="D2116" s="42" t="str">
        <f t="array" ref="D2116">IFERROR(IF(INDEX('AQS-88101'!$M$2:$M$2744,MATCH('88101-daily-summary-by-site'!$A2116&amp;'88101-daily-summary-by-site'!D$2&amp;'88101-daily-summary-by-site'!D$3,'AQS-88101'!$AC$2:$AC$2744&amp;'AQS-88101'!$E$2:$E$2744&amp;'AQS-88101'!$G$2:$G$2744,0))&lt;&gt;"",INDEX('AQS-88101'!$M$2:$M$2744,MATCH('88101-daily-summary-by-site'!$A2116&amp;'88101-daily-summary-by-site'!D$2&amp;'88101-daily-summary-by-site'!D$3,'AQS-88101'!$AC$2:$AC$2744&amp;'AQS-88101'!$E$2:$E$2744&amp;'AQS-88101'!$G$2:$G$2744,0)),""),"")</f>
        <v/>
      </c>
      <c r="E2116" s="42" t="str">
        <f t="array" ref="E2116">IFERROR(IF(INDEX('AQS-88101'!$M$2:$M$2744,MATCH('88101-daily-summary-by-site'!$A2116&amp;'88101-daily-summary-by-site'!E$2&amp;'88101-daily-summary-by-site'!E$3,'AQS-88101'!$AC$2:$AC$2744&amp;'AQS-88101'!$E$2:$E$2744&amp;'AQS-88101'!$G$2:$G$2744,0))&lt;&gt;"",INDEX('AQS-88101'!$M$2:$M$2744,MATCH('88101-daily-summary-by-site'!$A2116&amp;'88101-daily-summary-by-site'!E$2&amp;'88101-daily-summary-by-site'!E$3,'AQS-88101'!$AC$2:$AC$2744&amp;'AQS-88101'!$E$2:$E$2744&amp;'AQS-88101'!$G$2:$G$2744,0)),""),"")</f>
        <v/>
      </c>
      <c r="F2116" s="42" t="str">
        <f t="array" ref="F2116">IFERROR(IF(INDEX('AQS-88101'!$M$2:$M$2744,MATCH('88101-daily-summary-by-site'!$A2116&amp;'88101-daily-summary-by-site'!F$2&amp;'88101-daily-summary-by-site'!F$3,'AQS-88101'!$AC$2:$AC$2744&amp;'AQS-88101'!$E$2:$E$2744&amp;'AQS-88101'!$G$2:$G$2744,0))&lt;&gt;"",INDEX('AQS-88101'!$M$2:$M$2744,MATCH('88101-daily-summary-by-site'!$A2116&amp;'88101-daily-summary-by-site'!F$2&amp;'88101-daily-summary-by-site'!F$3,'AQS-88101'!$AC$2:$AC$2744&amp;'AQS-88101'!$E$2:$E$2744&amp;'AQS-88101'!$G$2:$G$2744,0)),""),"")</f>
        <v/>
      </c>
      <c r="G2116" s="42" t="str">
        <f t="array" ref="G2116">IFERROR(IF(INDEX('AQS-88101'!$M$2:$M$2744,MATCH('88101-daily-summary-by-site'!$A2116&amp;'88101-daily-summary-by-site'!G$2&amp;'88101-daily-summary-by-site'!G$3,'AQS-88101'!$AC$2:$AC$2744&amp;'AQS-88101'!$E$2:$E$2744&amp;'AQS-88101'!$G$2:$G$2744,0))&lt;&gt;"",INDEX('AQS-88101'!$M$2:$M$2744,MATCH('88101-daily-summary-by-site'!$A2116&amp;'88101-daily-summary-by-site'!G$2&amp;'88101-daily-summary-by-site'!G$3,'AQS-88101'!$AC$2:$AC$2744&amp;'AQS-88101'!$E$2:$E$2744&amp;'AQS-88101'!$G$2:$G$2744,0)),""),"")</f>
        <v/>
      </c>
      <c r="H2116" s="42" t="str">
        <f t="array" ref="H2116">IFERROR(IF(INDEX('AQS-88101'!$M$2:$M$2744,MATCH('88101-daily-summary-by-site'!$A2116&amp;'88101-daily-summary-by-site'!H$2&amp;'88101-daily-summary-by-site'!H$3,'AQS-88101'!$AC$2:$AC$2744&amp;'AQS-88101'!$E$2:$E$2744&amp;'AQS-88101'!$G$2:$G$2744,0))&lt;&gt;"",INDEX('AQS-88101'!$M$2:$M$2744,MATCH('88101-daily-summary-by-site'!$A2116&amp;'88101-daily-summary-by-site'!H$2&amp;'88101-daily-summary-by-site'!H$3,'AQS-88101'!$AC$2:$AC$2744&amp;'AQS-88101'!$E$2:$E$2744&amp;'AQS-88101'!$G$2:$G$2744,0)),""),"")</f>
        <v/>
      </c>
      <c r="I2116" s="108" t="str">
        <f t="array" ref="I2116">IFERROR(IF(INDEX('AQS-88101'!$M$2:$M$2744,MATCH('88101-daily-summary-by-site'!$A2116&amp;'88101-daily-summary-by-site'!I$2&amp;'88101-daily-summary-by-site'!I$3,'AQS-88101'!$AC$2:$AC$2744&amp;'AQS-88101'!$E$2:$E$2744&amp;'AQS-88101'!$G$2:$G$2744,0))&lt;&gt;"",INDEX('AQS-88101'!$M$2:$M$2744,MATCH('88101-daily-summary-by-site'!$A2116&amp;'88101-daily-summary-by-site'!I$2&amp;'88101-daily-summary-by-site'!I$3,'AQS-88101'!$AC$2:$AC$2744&amp;'AQS-88101'!$E$2:$E$2744&amp;'AQS-88101'!$G$2:$G$2744,0)),""),"")</f>
        <v/>
      </c>
      <c r="L2116" s="107" t="str">
        <f t="shared" si="166"/>
        <v/>
      </c>
      <c r="M2116" s="42" t="str">
        <f t="shared" si="167"/>
        <v/>
      </c>
      <c r="N2116" s="42" t="str">
        <f t="shared" si="168"/>
        <v/>
      </c>
      <c r="O2116" s="108" t="str">
        <f t="shared" si="169"/>
        <v/>
      </c>
    </row>
    <row r="2117" spans="1:15" x14ac:dyDescent="0.25">
      <c r="A2117" s="79">
        <f t="shared" si="165"/>
        <v>42513</v>
      </c>
      <c r="B2117" s="107" t="str">
        <f t="array" ref="B2117">IFERROR(IF(INDEX('AQS-88101'!$M$2:$M$2744,MATCH('88101-daily-summary-by-site'!$A2117&amp;'88101-daily-summary-by-site'!B$2&amp;'88101-daily-summary-by-site'!B$3,'AQS-88101'!$AC$2:$AC$2744&amp;'AQS-88101'!$E$2:$E$2744&amp;'AQS-88101'!$G$2:$G$2744,0))&lt;&gt;"",INDEX('AQS-88101'!$M$2:$M$2744,MATCH('88101-daily-summary-by-site'!$A2117&amp;'88101-daily-summary-by-site'!B$2&amp;'88101-daily-summary-by-site'!B$3,'AQS-88101'!$AC$2:$AC$2744&amp;'AQS-88101'!$E$2:$E$2744&amp;'AQS-88101'!$G$2:$G$2744,0)),""),"")</f>
        <v/>
      </c>
      <c r="C2117" s="42" t="str">
        <f t="array" ref="C2117">IFERROR(IF(INDEX('AQS-88101'!$M$2:$M$2744,MATCH('88101-daily-summary-by-site'!$A2117&amp;'88101-daily-summary-by-site'!C$2&amp;'88101-daily-summary-by-site'!C$3,'AQS-88101'!$AC$2:$AC$2744&amp;'AQS-88101'!$E$2:$E$2744&amp;'AQS-88101'!$G$2:$G$2744,0))&lt;&gt;"",INDEX('AQS-88101'!$M$2:$M$2744,MATCH('88101-daily-summary-by-site'!$A2117&amp;'88101-daily-summary-by-site'!C$2&amp;'88101-daily-summary-by-site'!C$3,'AQS-88101'!$AC$2:$AC$2744&amp;'AQS-88101'!$E$2:$E$2744&amp;'AQS-88101'!$G$2:$G$2744,0)),""),"")</f>
        <v/>
      </c>
      <c r="D2117" s="42" t="str">
        <f t="array" ref="D2117">IFERROR(IF(INDEX('AQS-88101'!$M$2:$M$2744,MATCH('88101-daily-summary-by-site'!$A2117&amp;'88101-daily-summary-by-site'!D$2&amp;'88101-daily-summary-by-site'!D$3,'AQS-88101'!$AC$2:$AC$2744&amp;'AQS-88101'!$E$2:$E$2744&amp;'AQS-88101'!$G$2:$G$2744,0))&lt;&gt;"",INDEX('AQS-88101'!$M$2:$M$2744,MATCH('88101-daily-summary-by-site'!$A2117&amp;'88101-daily-summary-by-site'!D$2&amp;'88101-daily-summary-by-site'!D$3,'AQS-88101'!$AC$2:$AC$2744&amp;'AQS-88101'!$E$2:$E$2744&amp;'AQS-88101'!$G$2:$G$2744,0)),""),"")</f>
        <v/>
      </c>
      <c r="E2117" s="42" t="str">
        <f t="array" ref="E2117">IFERROR(IF(INDEX('AQS-88101'!$M$2:$M$2744,MATCH('88101-daily-summary-by-site'!$A2117&amp;'88101-daily-summary-by-site'!E$2&amp;'88101-daily-summary-by-site'!E$3,'AQS-88101'!$AC$2:$AC$2744&amp;'AQS-88101'!$E$2:$E$2744&amp;'AQS-88101'!$G$2:$G$2744,0))&lt;&gt;"",INDEX('AQS-88101'!$M$2:$M$2744,MATCH('88101-daily-summary-by-site'!$A2117&amp;'88101-daily-summary-by-site'!E$2&amp;'88101-daily-summary-by-site'!E$3,'AQS-88101'!$AC$2:$AC$2744&amp;'AQS-88101'!$E$2:$E$2744&amp;'AQS-88101'!$G$2:$G$2744,0)),""),"")</f>
        <v/>
      </c>
      <c r="F2117" s="42" t="str">
        <f t="array" ref="F2117">IFERROR(IF(INDEX('AQS-88101'!$M$2:$M$2744,MATCH('88101-daily-summary-by-site'!$A2117&amp;'88101-daily-summary-by-site'!F$2&amp;'88101-daily-summary-by-site'!F$3,'AQS-88101'!$AC$2:$AC$2744&amp;'AQS-88101'!$E$2:$E$2744&amp;'AQS-88101'!$G$2:$G$2744,0))&lt;&gt;"",INDEX('AQS-88101'!$M$2:$M$2744,MATCH('88101-daily-summary-by-site'!$A2117&amp;'88101-daily-summary-by-site'!F$2&amp;'88101-daily-summary-by-site'!F$3,'AQS-88101'!$AC$2:$AC$2744&amp;'AQS-88101'!$E$2:$E$2744&amp;'AQS-88101'!$G$2:$G$2744,0)),""),"")</f>
        <v/>
      </c>
      <c r="G2117" s="42" t="str">
        <f t="array" ref="G2117">IFERROR(IF(INDEX('AQS-88101'!$M$2:$M$2744,MATCH('88101-daily-summary-by-site'!$A2117&amp;'88101-daily-summary-by-site'!G$2&amp;'88101-daily-summary-by-site'!G$3,'AQS-88101'!$AC$2:$AC$2744&amp;'AQS-88101'!$E$2:$E$2744&amp;'AQS-88101'!$G$2:$G$2744,0))&lt;&gt;"",INDEX('AQS-88101'!$M$2:$M$2744,MATCH('88101-daily-summary-by-site'!$A2117&amp;'88101-daily-summary-by-site'!G$2&amp;'88101-daily-summary-by-site'!G$3,'AQS-88101'!$AC$2:$AC$2744&amp;'AQS-88101'!$E$2:$E$2744&amp;'AQS-88101'!$G$2:$G$2744,0)),""),"")</f>
        <v/>
      </c>
      <c r="H2117" s="42" t="str">
        <f t="array" ref="H2117">IFERROR(IF(INDEX('AQS-88101'!$M$2:$M$2744,MATCH('88101-daily-summary-by-site'!$A2117&amp;'88101-daily-summary-by-site'!H$2&amp;'88101-daily-summary-by-site'!H$3,'AQS-88101'!$AC$2:$AC$2744&amp;'AQS-88101'!$E$2:$E$2744&amp;'AQS-88101'!$G$2:$G$2744,0))&lt;&gt;"",INDEX('AQS-88101'!$M$2:$M$2744,MATCH('88101-daily-summary-by-site'!$A2117&amp;'88101-daily-summary-by-site'!H$2&amp;'88101-daily-summary-by-site'!H$3,'AQS-88101'!$AC$2:$AC$2744&amp;'AQS-88101'!$E$2:$E$2744&amp;'AQS-88101'!$G$2:$G$2744,0)),""),"")</f>
        <v/>
      </c>
      <c r="I2117" s="108" t="str">
        <f t="array" ref="I2117">IFERROR(IF(INDEX('AQS-88101'!$M$2:$M$2744,MATCH('88101-daily-summary-by-site'!$A2117&amp;'88101-daily-summary-by-site'!I$2&amp;'88101-daily-summary-by-site'!I$3,'AQS-88101'!$AC$2:$AC$2744&amp;'AQS-88101'!$E$2:$E$2744&amp;'AQS-88101'!$G$2:$G$2744,0))&lt;&gt;"",INDEX('AQS-88101'!$M$2:$M$2744,MATCH('88101-daily-summary-by-site'!$A2117&amp;'88101-daily-summary-by-site'!I$2&amp;'88101-daily-summary-by-site'!I$3,'AQS-88101'!$AC$2:$AC$2744&amp;'AQS-88101'!$E$2:$E$2744&amp;'AQS-88101'!$G$2:$G$2744,0)),""),"")</f>
        <v/>
      </c>
      <c r="L2117" s="107" t="str">
        <f t="shared" si="166"/>
        <v/>
      </c>
      <c r="M2117" s="42" t="str">
        <f t="shared" si="167"/>
        <v/>
      </c>
      <c r="N2117" s="42" t="str">
        <f t="shared" si="168"/>
        <v/>
      </c>
      <c r="O2117" s="108" t="str">
        <f t="shared" si="169"/>
        <v/>
      </c>
    </row>
    <row r="2118" spans="1:15" x14ac:dyDescent="0.25">
      <c r="A2118" s="79">
        <f t="shared" si="165"/>
        <v>42514</v>
      </c>
      <c r="B2118" s="107">
        <f t="array" ref="B2118">IFERROR(IF(INDEX('AQS-88101'!$M$2:$M$2744,MATCH('88101-daily-summary-by-site'!$A2118&amp;'88101-daily-summary-by-site'!B$2&amp;'88101-daily-summary-by-site'!B$3,'AQS-88101'!$AC$2:$AC$2744&amp;'AQS-88101'!$E$2:$E$2744&amp;'AQS-88101'!$G$2:$G$2744,0))&lt;&gt;"",INDEX('AQS-88101'!$M$2:$M$2744,MATCH('88101-daily-summary-by-site'!$A2118&amp;'88101-daily-summary-by-site'!B$2&amp;'88101-daily-summary-by-site'!B$3,'AQS-88101'!$AC$2:$AC$2744&amp;'AQS-88101'!$E$2:$E$2744&amp;'AQS-88101'!$G$2:$G$2744,0)),""),"")</f>
        <v>1.8</v>
      </c>
      <c r="C2118" s="42" t="str">
        <f t="array" ref="C2118">IFERROR(IF(INDEX('AQS-88101'!$M$2:$M$2744,MATCH('88101-daily-summary-by-site'!$A2118&amp;'88101-daily-summary-by-site'!C$2&amp;'88101-daily-summary-by-site'!C$3,'AQS-88101'!$AC$2:$AC$2744&amp;'AQS-88101'!$E$2:$E$2744&amp;'AQS-88101'!$G$2:$G$2744,0))&lt;&gt;"",INDEX('AQS-88101'!$M$2:$M$2744,MATCH('88101-daily-summary-by-site'!$A2118&amp;'88101-daily-summary-by-site'!C$2&amp;'88101-daily-summary-by-site'!C$3,'AQS-88101'!$AC$2:$AC$2744&amp;'AQS-88101'!$E$2:$E$2744&amp;'AQS-88101'!$G$2:$G$2744,0)),""),"")</f>
        <v/>
      </c>
      <c r="D2118" s="42">
        <f t="array" ref="D2118">IFERROR(IF(INDEX('AQS-88101'!$M$2:$M$2744,MATCH('88101-daily-summary-by-site'!$A2118&amp;'88101-daily-summary-by-site'!D$2&amp;'88101-daily-summary-by-site'!D$3,'AQS-88101'!$AC$2:$AC$2744&amp;'AQS-88101'!$E$2:$E$2744&amp;'AQS-88101'!$G$2:$G$2744,0))&lt;&gt;"",INDEX('AQS-88101'!$M$2:$M$2744,MATCH('88101-daily-summary-by-site'!$A2118&amp;'88101-daily-summary-by-site'!D$2&amp;'88101-daily-summary-by-site'!D$3,'AQS-88101'!$AC$2:$AC$2744&amp;'AQS-88101'!$E$2:$E$2744&amp;'AQS-88101'!$G$2:$G$2744,0)),""),"")</f>
        <v>1.9</v>
      </c>
      <c r="E2118" s="42">
        <f t="array" ref="E2118">IFERROR(IF(INDEX('AQS-88101'!$M$2:$M$2744,MATCH('88101-daily-summary-by-site'!$A2118&amp;'88101-daily-summary-by-site'!E$2&amp;'88101-daily-summary-by-site'!E$3,'AQS-88101'!$AC$2:$AC$2744&amp;'AQS-88101'!$E$2:$E$2744&amp;'AQS-88101'!$G$2:$G$2744,0))&lt;&gt;"",INDEX('AQS-88101'!$M$2:$M$2744,MATCH('88101-daily-summary-by-site'!$A2118&amp;'88101-daily-summary-by-site'!E$2&amp;'88101-daily-summary-by-site'!E$3,'AQS-88101'!$AC$2:$AC$2744&amp;'AQS-88101'!$E$2:$E$2744&amp;'AQS-88101'!$G$2:$G$2744,0)),""),"")</f>
        <v>1.8</v>
      </c>
      <c r="F2118" s="42">
        <f t="array" ref="F2118">IFERROR(IF(INDEX('AQS-88101'!$M$2:$M$2744,MATCH('88101-daily-summary-by-site'!$A2118&amp;'88101-daily-summary-by-site'!F$2&amp;'88101-daily-summary-by-site'!F$3,'AQS-88101'!$AC$2:$AC$2744&amp;'AQS-88101'!$E$2:$E$2744&amp;'AQS-88101'!$G$2:$G$2744,0))&lt;&gt;"",INDEX('AQS-88101'!$M$2:$M$2744,MATCH('88101-daily-summary-by-site'!$A2118&amp;'88101-daily-summary-by-site'!F$2&amp;'88101-daily-summary-by-site'!F$3,'AQS-88101'!$AC$2:$AC$2744&amp;'AQS-88101'!$E$2:$E$2744&amp;'AQS-88101'!$G$2:$G$2744,0)),""),"")</f>
        <v>1.6</v>
      </c>
      <c r="G2118" s="42" t="str">
        <f t="array" ref="G2118">IFERROR(IF(INDEX('AQS-88101'!$M$2:$M$2744,MATCH('88101-daily-summary-by-site'!$A2118&amp;'88101-daily-summary-by-site'!G$2&amp;'88101-daily-summary-by-site'!G$3,'AQS-88101'!$AC$2:$AC$2744&amp;'AQS-88101'!$E$2:$E$2744&amp;'AQS-88101'!$G$2:$G$2744,0))&lt;&gt;"",INDEX('AQS-88101'!$M$2:$M$2744,MATCH('88101-daily-summary-by-site'!$A2118&amp;'88101-daily-summary-by-site'!G$2&amp;'88101-daily-summary-by-site'!G$3,'AQS-88101'!$AC$2:$AC$2744&amp;'AQS-88101'!$E$2:$E$2744&amp;'AQS-88101'!$G$2:$G$2744,0)),""),"")</f>
        <v/>
      </c>
      <c r="H2118" s="42" t="str">
        <f t="array" ref="H2118">IFERROR(IF(INDEX('AQS-88101'!$M$2:$M$2744,MATCH('88101-daily-summary-by-site'!$A2118&amp;'88101-daily-summary-by-site'!H$2&amp;'88101-daily-summary-by-site'!H$3,'AQS-88101'!$AC$2:$AC$2744&amp;'AQS-88101'!$E$2:$E$2744&amp;'AQS-88101'!$G$2:$G$2744,0))&lt;&gt;"",INDEX('AQS-88101'!$M$2:$M$2744,MATCH('88101-daily-summary-by-site'!$A2118&amp;'88101-daily-summary-by-site'!H$2&amp;'88101-daily-summary-by-site'!H$3,'AQS-88101'!$AC$2:$AC$2744&amp;'AQS-88101'!$E$2:$E$2744&amp;'AQS-88101'!$G$2:$G$2744,0)),""),"")</f>
        <v/>
      </c>
      <c r="I2118" s="108" t="str">
        <f t="array" ref="I2118">IFERROR(IF(INDEX('AQS-88101'!$M$2:$M$2744,MATCH('88101-daily-summary-by-site'!$A2118&amp;'88101-daily-summary-by-site'!I$2&amp;'88101-daily-summary-by-site'!I$3,'AQS-88101'!$AC$2:$AC$2744&amp;'AQS-88101'!$E$2:$E$2744&amp;'AQS-88101'!$G$2:$G$2744,0))&lt;&gt;"",INDEX('AQS-88101'!$M$2:$M$2744,MATCH('88101-daily-summary-by-site'!$A2118&amp;'88101-daily-summary-by-site'!I$2&amp;'88101-daily-summary-by-site'!I$3,'AQS-88101'!$AC$2:$AC$2744&amp;'AQS-88101'!$E$2:$E$2744&amp;'AQS-88101'!$G$2:$G$2744,0)),""),"")</f>
        <v/>
      </c>
      <c r="L2118" s="107">
        <f t="shared" si="166"/>
        <v>1.8</v>
      </c>
      <c r="M2118" s="42">
        <f t="shared" si="167"/>
        <v>1.9</v>
      </c>
      <c r="N2118" s="42">
        <f t="shared" si="168"/>
        <v>1.6</v>
      </c>
      <c r="O2118" s="108" t="str">
        <f t="shared" si="169"/>
        <v/>
      </c>
    </row>
    <row r="2119" spans="1:15" x14ac:dyDescent="0.25">
      <c r="A2119" s="79">
        <f t="shared" si="165"/>
        <v>42515</v>
      </c>
      <c r="B2119" s="107" t="str">
        <f t="array" ref="B2119">IFERROR(IF(INDEX('AQS-88101'!$M$2:$M$2744,MATCH('88101-daily-summary-by-site'!$A2119&amp;'88101-daily-summary-by-site'!B$2&amp;'88101-daily-summary-by-site'!B$3,'AQS-88101'!$AC$2:$AC$2744&amp;'AQS-88101'!$E$2:$E$2744&amp;'AQS-88101'!$G$2:$G$2744,0))&lt;&gt;"",INDEX('AQS-88101'!$M$2:$M$2744,MATCH('88101-daily-summary-by-site'!$A2119&amp;'88101-daily-summary-by-site'!B$2&amp;'88101-daily-summary-by-site'!B$3,'AQS-88101'!$AC$2:$AC$2744&amp;'AQS-88101'!$E$2:$E$2744&amp;'AQS-88101'!$G$2:$G$2744,0)),""),"")</f>
        <v/>
      </c>
      <c r="C2119" s="42" t="str">
        <f t="array" ref="C2119">IFERROR(IF(INDEX('AQS-88101'!$M$2:$M$2744,MATCH('88101-daily-summary-by-site'!$A2119&amp;'88101-daily-summary-by-site'!C$2&amp;'88101-daily-summary-by-site'!C$3,'AQS-88101'!$AC$2:$AC$2744&amp;'AQS-88101'!$E$2:$E$2744&amp;'AQS-88101'!$G$2:$G$2744,0))&lt;&gt;"",INDEX('AQS-88101'!$M$2:$M$2744,MATCH('88101-daily-summary-by-site'!$A2119&amp;'88101-daily-summary-by-site'!C$2&amp;'88101-daily-summary-by-site'!C$3,'AQS-88101'!$AC$2:$AC$2744&amp;'AQS-88101'!$E$2:$E$2744&amp;'AQS-88101'!$G$2:$G$2744,0)),""),"")</f>
        <v/>
      </c>
      <c r="D2119" s="42" t="str">
        <f t="array" ref="D2119">IFERROR(IF(INDEX('AQS-88101'!$M$2:$M$2744,MATCH('88101-daily-summary-by-site'!$A2119&amp;'88101-daily-summary-by-site'!D$2&amp;'88101-daily-summary-by-site'!D$3,'AQS-88101'!$AC$2:$AC$2744&amp;'AQS-88101'!$E$2:$E$2744&amp;'AQS-88101'!$G$2:$G$2744,0))&lt;&gt;"",INDEX('AQS-88101'!$M$2:$M$2744,MATCH('88101-daily-summary-by-site'!$A2119&amp;'88101-daily-summary-by-site'!D$2&amp;'88101-daily-summary-by-site'!D$3,'AQS-88101'!$AC$2:$AC$2744&amp;'AQS-88101'!$E$2:$E$2744&amp;'AQS-88101'!$G$2:$G$2744,0)),""),"")</f>
        <v/>
      </c>
      <c r="E2119" s="42" t="str">
        <f t="array" ref="E2119">IFERROR(IF(INDEX('AQS-88101'!$M$2:$M$2744,MATCH('88101-daily-summary-by-site'!$A2119&amp;'88101-daily-summary-by-site'!E$2&amp;'88101-daily-summary-by-site'!E$3,'AQS-88101'!$AC$2:$AC$2744&amp;'AQS-88101'!$E$2:$E$2744&amp;'AQS-88101'!$G$2:$G$2744,0))&lt;&gt;"",INDEX('AQS-88101'!$M$2:$M$2744,MATCH('88101-daily-summary-by-site'!$A2119&amp;'88101-daily-summary-by-site'!E$2&amp;'88101-daily-summary-by-site'!E$3,'AQS-88101'!$AC$2:$AC$2744&amp;'AQS-88101'!$E$2:$E$2744&amp;'AQS-88101'!$G$2:$G$2744,0)),""),"")</f>
        <v/>
      </c>
      <c r="F2119" s="42" t="str">
        <f t="array" ref="F2119">IFERROR(IF(INDEX('AQS-88101'!$M$2:$M$2744,MATCH('88101-daily-summary-by-site'!$A2119&amp;'88101-daily-summary-by-site'!F$2&amp;'88101-daily-summary-by-site'!F$3,'AQS-88101'!$AC$2:$AC$2744&amp;'AQS-88101'!$E$2:$E$2744&amp;'AQS-88101'!$G$2:$G$2744,0))&lt;&gt;"",INDEX('AQS-88101'!$M$2:$M$2744,MATCH('88101-daily-summary-by-site'!$A2119&amp;'88101-daily-summary-by-site'!F$2&amp;'88101-daily-summary-by-site'!F$3,'AQS-88101'!$AC$2:$AC$2744&amp;'AQS-88101'!$E$2:$E$2744&amp;'AQS-88101'!$G$2:$G$2744,0)),""),"")</f>
        <v/>
      </c>
      <c r="G2119" s="42" t="str">
        <f t="array" ref="G2119">IFERROR(IF(INDEX('AQS-88101'!$M$2:$M$2744,MATCH('88101-daily-summary-by-site'!$A2119&amp;'88101-daily-summary-by-site'!G$2&amp;'88101-daily-summary-by-site'!G$3,'AQS-88101'!$AC$2:$AC$2744&amp;'AQS-88101'!$E$2:$E$2744&amp;'AQS-88101'!$G$2:$G$2744,0))&lt;&gt;"",INDEX('AQS-88101'!$M$2:$M$2744,MATCH('88101-daily-summary-by-site'!$A2119&amp;'88101-daily-summary-by-site'!G$2&amp;'88101-daily-summary-by-site'!G$3,'AQS-88101'!$AC$2:$AC$2744&amp;'AQS-88101'!$E$2:$E$2744&amp;'AQS-88101'!$G$2:$G$2744,0)),""),"")</f>
        <v/>
      </c>
      <c r="H2119" s="42" t="str">
        <f t="array" ref="H2119">IFERROR(IF(INDEX('AQS-88101'!$M$2:$M$2744,MATCH('88101-daily-summary-by-site'!$A2119&amp;'88101-daily-summary-by-site'!H$2&amp;'88101-daily-summary-by-site'!H$3,'AQS-88101'!$AC$2:$AC$2744&amp;'AQS-88101'!$E$2:$E$2744&amp;'AQS-88101'!$G$2:$G$2744,0))&lt;&gt;"",INDEX('AQS-88101'!$M$2:$M$2744,MATCH('88101-daily-summary-by-site'!$A2119&amp;'88101-daily-summary-by-site'!H$2&amp;'88101-daily-summary-by-site'!H$3,'AQS-88101'!$AC$2:$AC$2744&amp;'AQS-88101'!$E$2:$E$2744&amp;'AQS-88101'!$G$2:$G$2744,0)),""),"")</f>
        <v/>
      </c>
      <c r="I2119" s="108" t="str">
        <f t="array" ref="I2119">IFERROR(IF(INDEX('AQS-88101'!$M$2:$M$2744,MATCH('88101-daily-summary-by-site'!$A2119&amp;'88101-daily-summary-by-site'!I$2&amp;'88101-daily-summary-by-site'!I$3,'AQS-88101'!$AC$2:$AC$2744&amp;'AQS-88101'!$E$2:$E$2744&amp;'AQS-88101'!$G$2:$G$2744,0))&lt;&gt;"",INDEX('AQS-88101'!$M$2:$M$2744,MATCH('88101-daily-summary-by-site'!$A2119&amp;'88101-daily-summary-by-site'!I$2&amp;'88101-daily-summary-by-site'!I$3,'AQS-88101'!$AC$2:$AC$2744&amp;'AQS-88101'!$E$2:$E$2744&amp;'AQS-88101'!$G$2:$G$2744,0)),""),"")</f>
        <v/>
      </c>
      <c r="L2119" s="107" t="str">
        <f t="shared" si="166"/>
        <v/>
      </c>
      <c r="M2119" s="42" t="str">
        <f t="shared" si="167"/>
        <v/>
      </c>
      <c r="N2119" s="42" t="str">
        <f t="shared" si="168"/>
        <v/>
      </c>
      <c r="O2119" s="108" t="str">
        <f t="shared" si="169"/>
        <v/>
      </c>
    </row>
    <row r="2120" spans="1:15" x14ac:dyDescent="0.25">
      <c r="A2120" s="79">
        <f t="shared" si="165"/>
        <v>42516</v>
      </c>
      <c r="B2120" s="107" t="str">
        <f t="array" ref="B2120">IFERROR(IF(INDEX('AQS-88101'!$M$2:$M$2744,MATCH('88101-daily-summary-by-site'!$A2120&amp;'88101-daily-summary-by-site'!B$2&amp;'88101-daily-summary-by-site'!B$3,'AQS-88101'!$AC$2:$AC$2744&amp;'AQS-88101'!$E$2:$E$2744&amp;'AQS-88101'!$G$2:$G$2744,0))&lt;&gt;"",INDEX('AQS-88101'!$M$2:$M$2744,MATCH('88101-daily-summary-by-site'!$A2120&amp;'88101-daily-summary-by-site'!B$2&amp;'88101-daily-summary-by-site'!B$3,'AQS-88101'!$AC$2:$AC$2744&amp;'AQS-88101'!$E$2:$E$2744&amp;'AQS-88101'!$G$2:$G$2744,0)),""),"")</f>
        <v/>
      </c>
      <c r="C2120" s="42" t="str">
        <f t="array" ref="C2120">IFERROR(IF(INDEX('AQS-88101'!$M$2:$M$2744,MATCH('88101-daily-summary-by-site'!$A2120&amp;'88101-daily-summary-by-site'!C$2&amp;'88101-daily-summary-by-site'!C$3,'AQS-88101'!$AC$2:$AC$2744&amp;'AQS-88101'!$E$2:$E$2744&amp;'AQS-88101'!$G$2:$G$2744,0))&lt;&gt;"",INDEX('AQS-88101'!$M$2:$M$2744,MATCH('88101-daily-summary-by-site'!$A2120&amp;'88101-daily-summary-by-site'!C$2&amp;'88101-daily-summary-by-site'!C$3,'AQS-88101'!$AC$2:$AC$2744&amp;'AQS-88101'!$E$2:$E$2744&amp;'AQS-88101'!$G$2:$G$2744,0)),""),"")</f>
        <v/>
      </c>
      <c r="D2120" s="42" t="str">
        <f t="array" ref="D2120">IFERROR(IF(INDEX('AQS-88101'!$M$2:$M$2744,MATCH('88101-daily-summary-by-site'!$A2120&amp;'88101-daily-summary-by-site'!D$2&amp;'88101-daily-summary-by-site'!D$3,'AQS-88101'!$AC$2:$AC$2744&amp;'AQS-88101'!$E$2:$E$2744&amp;'AQS-88101'!$G$2:$G$2744,0))&lt;&gt;"",INDEX('AQS-88101'!$M$2:$M$2744,MATCH('88101-daily-summary-by-site'!$A2120&amp;'88101-daily-summary-by-site'!D$2&amp;'88101-daily-summary-by-site'!D$3,'AQS-88101'!$AC$2:$AC$2744&amp;'AQS-88101'!$E$2:$E$2744&amp;'AQS-88101'!$G$2:$G$2744,0)),""),"")</f>
        <v/>
      </c>
      <c r="E2120" s="42" t="str">
        <f t="array" ref="E2120">IFERROR(IF(INDEX('AQS-88101'!$M$2:$M$2744,MATCH('88101-daily-summary-by-site'!$A2120&amp;'88101-daily-summary-by-site'!E$2&amp;'88101-daily-summary-by-site'!E$3,'AQS-88101'!$AC$2:$AC$2744&amp;'AQS-88101'!$E$2:$E$2744&amp;'AQS-88101'!$G$2:$G$2744,0))&lt;&gt;"",INDEX('AQS-88101'!$M$2:$M$2744,MATCH('88101-daily-summary-by-site'!$A2120&amp;'88101-daily-summary-by-site'!E$2&amp;'88101-daily-summary-by-site'!E$3,'AQS-88101'!$AC$2:$AC$2744&amp;'AQS-88101'!$E$2:$E$2744&amp;'AQS-88101'!$G$2:$G$2744,0)),""),"")</f>
        <v/>
      </c>
      <c r="F2120" s="42" t="str">
        <f t="array" ref="F2120">IFERROR(IF(INDEX('AQS-88101'!$M$2:$M$2744,MATCH('88101-daily-summary-by-site'!$A2120&amp;'88101-daily-summary-by-site'!F$2&amp;'88101-daily-summary-by-site'!F$3,'AQS-88101'!$AC$2:$AC$2744&amp;'AQS-88101'!$E$2:$E$2744&amp;'AQS-88101'!$G$2:$G$2744,0))&lt;&gt;"",INDEX('AQS-88101'!$M$2:$M$2744,MATCH('88101-daily-summary-by-site'!$A2120&amp;'88101-daily-summary-by-site'!F$2&amp;'88101-daily-summary-by-site'!F$3,'AQS-88101'!$AC$2:$AC$2744&amp;'AQS-88101'!$E$2:$E$2744&amp;'AQS-88101'!$G$2:$G$2744,0)),""),"")</f>
        <v/>
      </c>
      <c r="G2120" s="42" t="str">
        <f t="array" ref="G2120">IFERROR(IF(INDEX('AQS-88101'!$M$2:$M$2744,MATCH('88101-daily-summary-by-site'!$A2120&amp;'88101-daily-summary-by-site'!G$2&amp;'88101-daily-summary-by-site'!G$3,'AQS-88101'!$AC$2:$AC$2744&amp;'AQS-88101'!$E$2:$E$2744&amp;'AQS-88101'!$G$2:$G$2744,0))&lt;&gt;"",INDEX('AQS-88101'!$M$2:$M$2744,MATCH('88101-daily-summary-by-site'!$A2120&amp;'88101-daily-summary-by-site'!G$2&amp;'88101-daily-summary-by-site'!G$3,'AQS-88101'!$AC$2:$AC$2744&amp;'AQS-88101'!$E$2:$E$2744&amp;'AQS-88101'!$G$2:$G$2744,0)),""),"")</f>
        <v/>
      </c>
      <c r="H2120" s="42" t="str">
        <f t="array" ref="H2120">IFERROR(IF(INDEX('AQS-88101'!$M$2:$M$2744,MATCH('88101-daily-summary-by-site'!$A2120&amp;'88101-daily-summary-by-site'!H$2&amp;'88101-daily-summary-by-site'!H$3,'AQS-88101'!$AC$2:$AC$2744&amp;'AQS-88101'!$E$2:$E$2744&amp;'AQS-88101'!$G$2:$G$2744,0))&lt;&gt;"",INDEX('AQS-88101'!$M$2:$M$2744,MATCH('88101-daily-summary-by-site'!$A2120&amp;'88101-daily-summary-by-site'!H$2&amp;'88101-daily-summary-by-site'!H$3,'AQS-88101'!$AC$2:$AC$2744&amp;'AQS-88101'!$E$2:$E$2744&amp;'AQS-88101'!$G$2:$G$2744,0)),""),"")</f>
        <v/>
      </c>
      <c r="I2120" s="108" t="str">
        <f t="array" ref="I2120">IFERROR(IF(INDEX('AQS-88101'!$M$2:$M$2744,MATCH('88101-daily-summary-by-site'!$A2120&amp;'88101-daily-summary-by-site'!I$2&amp;'88101-daily-summary-by-site'!I$3,'AQS-88101'!$AC$2:$AC$2744&amp;'AQS-88101'!$E$2:$E$2744&amp;'AQS-88101'!$G$2:$G$2744,0))&lt;&gt;"",INDEX('AQS-88101'!$M$2:$M$2744,MATCH('88101-daily-summary-by-site'!$A2120&amp;'88101-daily-summary-by-site'!I$2&amp;'88101-daily-summary-by-site'!I$3,'AQS-88101'!$AC$2:$AC$2744&amp;'AQS-88101'!$E$2:$E$2744&amp;'AQS-88101'!$G$2:$G$2744,0)),""),"")</f>
        <v/>
      </c>
      <c r="L2120" s="107" t="str">
        <f t="shared" si="166"/>
        <v/>
      </c>
      <c r="M2120" s="42" t="str">
        <f t="shared" si="167"/>
        <v/>
      </c>
      <c r="N2120" s="42" t="str">
        <f t="shared" si="168"/>
        <v/>
      </c>
      <c r="O2120" s="108" t="str">
        <f t="shared" si="169"/>
        <v/>
      </c>
    </row>
    <row r="2121" spans="1:15" x14ac:dyDescent="0.25">
      <c r="A2121" s="79">
        <f t="shared" si="165"/>
        <v>42517</v>
      </c>
      <c r="B2121" s="107">
        <f t="array" ref="B2121">IFERROR(IF(INDEX('AQS-88101'!$M$2:$M$2744,MATCH('88101-daily-summary-by-site'!$A2121&amp;'88101-daily-summary-by-site'!B$2&amp;'88101-daily-summary-by-site'!B$3,'AQS-88101'!$AC$2:$AC$2744&amp;'AQS-88101'!$E$2:$E$2744&amp;'AQS-88101'!$G$2:$G$2744,0))&lt;&gt;"",INDEX('AQS-88101'!$M$2:$M$2744,MATCH('88101-daily-summary-by-site'!$A2121&amp;'88101-daily-summary-by-site'!B$2&amp;'88101-daily-summary-by-site'!B$3,'AQS-88101'!$AC$2:$AC$2744&amp;'AQS-88101'!$E$2:$E$2744&amp;'AQS-88101'!$G$2:$G$2744,0)),""),"")</f>
        <v>0.4</v>
      </c>
      <c r="C2121" s="42" t="str">
        <f t="array" ref="C2121">IFERROR(IF(INDEX('AQS-88101'!$M$2:$M$2744,MATCH('88101-daily-summary-by-site'!$A2121&amp;'88101-daily-summary-by-site'!C$2&amp;'88101-daily-summary-by-site'!C$3,'AQS-88101'!$AC$2:$AC$2744&amp;'AQS-88101'!$E$2:$E$2744&amp;'AQS-88101'!$G$2:$G$2744,0))&lt;&gt;"",INDEX('AQS-88101'!$M$2:$M$2744,MATCH('88101-daily-summary-by-site'!$A2121&amp;'88101-daily-summary-by-site'!C$2&amp;'88101-daily-summary-by-site'!C$3,'AQS-88101'!$AC$2:$AC$2744&amp;'AQS-88101'!$E$2:$E$2744&amp;'AQS-88101'!$G$2:$G$2744,0)),""),"")</f>
        <v/>
      </c>
      <c r="D2121" s="42">
        <f t="array" ref="D2121">IFERROR(IF(INDEX('AQS-88101'!$M$2:$M$2744,MATCH('88101-daily-summary-by-site'!$A2121&amp;'88101-daily-summary-by-site'!D$2&amp;'88101-daily-summary-by-site'!D$3,'AQS-88101'!$AC$2:$AC$2744&amp;'AQS-88101'!$E$2:$E$2744&amp;'AQS-88101'!$G$2:$G$2744,0))&lt;&gt;"",INDEX('AQS-88101'!$M$2:$M$2744,MATCH('88101-daily-summary-by-site'!$A2121&amp;'88101-daily-summary-by-site'!D$2&amp;'88101-daily-summary-by-site'!D$3,'AQS-88101'!$AC$2:$AC$2744&amp;'AQS-88101'!$E$2:$E$2744&amp;'AQS-88101'!$G$2:$G$2744,0)),""),"")</f>
        <v>3.7</v>
      </c>
      <c r="E2121" s="42" t="str">
        <f t="array" ref="E2121">IFERROR(IF(INDEX('AQS-88101'!$M$2:$M$2744,MATCH('88101-daily-summary-by-site'!$A2121&amp;'88101-daily-summary-by-site'!E$2&amp;'88101-daily-summary-by-site'!E$3,'AQS-88101'!$AC$2:$AC$2744&amp;'AQS-88101'!$E$2:$E$2744&amp;'AQS-88101'!$G$2:$G$2744,0))&lt;&gt;"",INDEX('AQS-88101'!$M$2:$M$2744,MATCH('88101-daily-summary-by-site'!$A2121&amp;'88101-daily-summary-by-site'!E$2&amp;'88101-daily-summary-by-site'!E$3,'AQS-88101'!$AC$2:$AC$2744&amp;'AQS-88101'!$E$2:$E$2744&amp;'AQS-88101'!$G$2:$G$2744,0)),""),"")</f>
        <v/>
      </c>
      <c r="F2121" s="42">
        <f t="array" ref="F2121">IFERROR(IF(INDEX('AQS-88101'!$M$2:$M$2744,MATCH('88101-daily-summary-by-site'!$A2121&amp;'88101-daily-summary-by-site'!F$2&amp;'88101-daily-summary-by-site'!F$3,'AQS-88101'!$AC$2:$AC$2744&amp;'AQS-88101'!$E$2:$E$2744&amp;'AQS-88101'!$G$2:$G$2744,0))&lt;&gt;"",INDEX('AQS-88101'!$M$2:$M$2744,MATCH('88101-daily-summary-by-site'!$A2121&amp;'88101-daily-summary-by-site'!F$2&amp;'88101-daily-summary-by-site'!F$3,'AQS-88101'!$AC$2:$AC$2744&amp;'AQS-88101'!$E$2:$E$2744&amp;'AQS-88101'!$G$2:$G$2744,0)),""),"")</f>
        <v>4.2</v>
      </c>
      <c r="G2121" s="42" t="str">
        <f t="array" ref="G2121">IFERROR(IF(INDEX('AQS-88101'!$M$2:$M$2744,MATCH('88101-daily-summary-by-site'!$A2121&amp;'88101-daily-summary-by-site'!G$2&amp;'88101-daily-summary-by-site'!G$3,'AQS-88101'!$AC$2:$AC$2744&amp;'AQS-88101'!$E$2:$E$2744&amp;'AQS-88101'!$G$2:$G$2744,0))&lt;&gt;"",INDEX('AQS-88101'!$M$2:$M$2744,MATCH('88101-daily-summary-by-site'!$A2121&amp;'88101-daily-summary-by-site'!G$2&amp;'88101-daily-summary-by-site'!G$3,'AQS-88101'!$AC$2:$AC$2744&amp;'AQS-88101'!$E$2:$E$2744&amp;'AQS-88101'!$G$2:$G$2744,0)),""),"")</f>
        <v/>
      </c>
      <c r="H2121" s="42" t="str">
        <f t="array" ref="H2121">IFERROR(IF(INDEX('AQS-88101'!$M$2:$M$2744,MATCH('88101-daily-summary-by-site'!$A2121&amp;'88101-daily-summary-by-site'!H$2&amp;'88101-daily-summary-by-site'!H$3,'AQS-88101'!$AC$2:$AC$2744&amp;'AQS-88101'!$E$2:$E$2744&amp;'AQS-88101'!$G$2:$G$2744,0))&lt;&gt;"",INDEX('AQS-88101'!$M$2:$M$2744,MATCH('88101-daily-summary-by-site'!$A2121&amp;'88101-daily-summary-by-site'!H$2&amp;'88101-daily-summary-by-site'!H$3,'AQS-88101'!$AC$2:$AC$2744&amp;'AQS-88101'!$E$2:$E$2744&amp;'AQS-88101'!$G$2:$G$2744,0)),""),"")</f>
        <v/>
      </c>
      <c r="I2121" s="108" t="str">
        <f t="array" ref="I2121">IFERROR(IF(INDEX('AQS-88101'!$M$2:$M$2744,MATCH('88101-daily-summary-by-site'!$A2121&amp;'88101-daily-summary-by-site'!I$2&amp;'88101-daily-summary-by-site'!I$3,'AQS-88101'!$AC$2:$AC$2744&amp;'AQS-88101'!$E$2:$E$2744&amp;'AQS-88101'!$G$2:$G$2744,0))&lt;&gt;"",INDEX('AQS-88101'!$M$2:$M$2744,MATCH('88101-daily-summary-by-site'!$A2121&amp;'88101-daily-summary-by-site'!I$2&amp;'88101-daily-summary-by-site'!I$3,'AQS-88101'!$AC$2:$AC$2744&amp;'AQS-88101'!$E$2:$E$2744&amp;'AQS-88101'!$G$2:$G$2744,0)),""),"")</f>
        <v/>
      </c>
      <c r="L2121" s="107">
        <f t="shared" si="166"/>
        <v>0.4</v>
      </c>
      <c r="M2121" s="42">
        <f t="shared" si="167"/>
        <v>3.7</v>
      </c>
      <c r="N2121" s="42">
        <f t="shared" si="168"/>
        <v>4.2</v>
      </c>
      <c r="O2121" s="108" t="str">
        <f t="shared" si="169"/>
        <v/>
      </c>
    </row>
    <row r="2122" spans="1:15" x14ac:dyDescent="0.25">
      <c r="A2122" s="79">
        <f t="shared" si="165"/>
        <v>42518</v>
      </c>
      <c r="B2122" s="107" t="str">
        <f t="array" ref="B2122">IFERROR(IF(INDEX('AQS-88101'!$M$2:$M$2744,MATCH('88101-daily-summary-by-site'!$A2122&amp;'88101-daily-summary-by-site'!B$2&amp;'88101-daily-summary-by-site'!B$3,'AQS-88101'!$AC$2:$AC$2744&amp;'AQS-88101'!$E$2:$E$2744&amp;'AQS-88101'!$G$2:$G$2744,0))&lt;&gt;"",INDEX('AQS-88101'!$M$2:$M$2744,MATCH('88101-daily-summary-by-site'!$A2122&amp;'88101-daily-summary-by-site'!B$2&amp;'88101-daily-summary-by-site'!B$3,'AQS-88101'!$AC$2:$AC$2744&amp;'AQS-88101'!$E$2:$E$2744&amp;'AQS-88101'!$G$2:$G$2744,0)),""),"")</f>
        <v/>
      </c>
      <c r="C2122" s="42" t="str">
        <f t="array" ref="C2122">IFERROR(IF(INDEX('AQS-88101'!$M$2:$M$2744,MATCH('88101-daily-summary-by-site'!$A2122&amp;'88101-daily-summary-by-site'!C$2&amp;'88101-daily-summary-by-site'!C$3,'AQS-88101'!$AC$2:$AC$2744&amp;'AQS-88101'!$E$2:$E$2744&amp;'AQS-88101'!$G$2:$G$2744,0))&lt;&gt;"",INDEX('AQS-88101'!$M$2:$M$2744,MATCH('88101-daily-summary-by-site'!$A2122&amp;'88101-daily-summary-by-site'!C$2&amp;'88101-daily-summary-by-site'!C$3,'AQS-88101'!$AC$2:$AC$2744&amp;'AQS-88101'!$E$2:$E$2744&amp;'AQS-88101'!$G$2:$G$2744,0)),""),"")</f>
        <v/>
      </c>
      <c r="D2122" s="42" t="str">
        <f t="array" ref="D2122">IFERROR(IF(INDEX('AQS-88101'!$M$2:$M$2744,MATCH('88101-daily-summary-by-site'!$A2122&amp;'88101-daily-summary-by-site'!D$2&amp;'88101-daily-summary-by-site'!D$3,'AQS-88101'!$AC$2:$AC$2744&amp;'AQS-88101'!$E$2:$E$2744&amp;'AQS-88101'!$G$2:$G$2744,0))&lt;&gt;"",INDEX('AQS-88101'!$M$2:$M$2744,MATCH('88101-daily-summary-by-site'!$A2122&amp;'88101-daily-summary-by-site'!D$2&amp;'88101-daily-summary-by-site'!D$3,'AQS-88101'!$AC$2:$AC$2744&amp;'AQS-88101'!$E$2:$E$2744&amp;'AQS-88101'!$G$2:$G$2744,0)),""),"")</f>
        <v/>
      </c>
      <c r="E2122" s="42" t="str">
        <f t="array" ref="E2122">IFERROR(IF(INDEX('AQS-88101'!$M$2:$M$2744,MATCH('88101-daily-summary-by-site'!$A2122&amp;'88101-daily-summary-by-site'!E$2&amp;'88101-daily-summary-by-site'!E$3,'AQS-88101'!$AC$2:$AC$2744&amp;'AQS-88101'!$E$2:$E$2744&amp;'AQS-88101'!$G$2:$G$2744,0))&lt;&gt;"",INDEX('AQS-88101'!$M$2:$M$2744,MATCH('88101-daily-summary-by-site'!$A2122&amp;'88101-daily-summary-by-site'!E$2&amp;'88101-daily-summary-by-site'!E$3,'AQS-88101'!$AC$2:$AC$2744&amp;'AQS-88101'!$E$2:$E$2744&amp;'AQS-88101'!$G$2:$G$2744,0)),""),"")</f>
        <v/>
      </c>
      <c r="F2122" s="42" t="str">
        <f t="array" ref="F2122">IFERROR(IF(INDEX('AQS-88101'!$M$2:$M$2744,MATCH('88101-daily-summary-by-site'!$A2122&amp;'88101-daily-summary-by-site'!F$2&amp;'88101-daily-summary-by-site'!F$3,'AQS-88101'!$AC$2:$AC$2744&amp;'AQS-88101'!$E$2:$E$2744&amp;'AQS-88101'!$G$2:$G$2744,0))&lt;&gt;"",INDEX('AQS-88101'!$M$2:$M$2744,MATCH('88101-daily-summary-by-site'!$A2122&amp;'88101-daily-summary-by-site'!F$2&amp;'88101-daily-summary-by-site'!F$3,'AQS-88101'!$AC$2:$AC$2744&amp;'AQS-88101'!$E$2:$E$2744&amp;'AQS-88101'!$G$2:$G$2744,0)),""),"")</f>
        <v/>
      </c>
      <c r="G2122" s="42" t="str">
        <f t="array" ref="G2122">IFERROR(IF(INDEX('AQS-88101'!$M$2:$M$2744,MATCH('88101-daily-summary-by-site'!$A2122&amp;'88101-daily-summary-by-site'!G$2&amp;'88101-daily-summary-by-site'!G$3,'AQS-88101'!$AC$2:$AC$2744&amp;'AQS-88101'!$E$2:$E$2744&amp;'AQS-88101'!$G$2:$G$2744,0))&lt;&gt;"",INDEX('AQS-88101'!$M$2:$M$2744,MATCH('88101-daily-summary-by-site'!$A2122&amp;'88101-daily-summary-by-site'!G$2&amp;'88101-daily-summary-by-site'!G$3,'AQS-88101'!$AC$2:$AC$2744&amp;'AQS-88101'!$E$2:$E$2744&amp;'AQS-88101'!$G$2:$G$2744,0)),""),"")</f>
        <v/>
      </c>
      <c r="H2122" s="42" t="str">
        <f t="array" ref="H2122">IFERROR(IF(INDEX('AQS-88101'!$M$2:$M$2744,MATCH('88101-daily-summary-by-site'!$A2122&amp;'88101-daily-summary-by-site'!H$2&amp;'88101-daily-summary-by-site'!H$3,'AQS-88101'!$AC$2:$AC$2744&amp;'AQS-88101'!$E$2:$E$2744&amp;'AQS-88101'!$G$2:$G$2744,0))&lt;&gt;"",INDEX('AQS-88101'!$M$2:$M$2744,MATCH('88101-daily-summary-by-site'!$A2122&amp;'88101-daily-summary-by-site'!H$2&amp;'88101-daily-summary-by-site'!H$3,'AQS-88101'!$AC$2:$AC$2744&amp;'AQS-88101'!$E$2:$E$2744&amp;'AQS-88101'!$G$2:$G$2744,0)),""),"")</f>
        <v/>
      </c>
      <c r="I2122" s="108" t="str">
        <f t="array" ref="I2122">IFERROR(IF(INDEX('AQS-88101'!$M$2:$M$2744,MATCH('88101-daily-summary-by-site'!$A2122&amp;'88101-daily-summary-by-site'!I$2&amp;'88101-daily-summary-by-site'!I$3,'AQS-88101'!$AC$2:$AC$2744&amp;'AQS-88101'!$E$2:$E$2744&amp;'AQS-88101'!$G$2:$G$2744,0))&lt;&gt;"",INDEX('AQS-88101'!$M$2:$M$2744,MATCH('88101-daily-summary-by-site'!$A2122&amp;'88101-daily-summary-by-site'!I$2&amp;'88101-daily-summary-by-site'!I$3,'AQS-88101'!$AC$2:$AC$2744&amp;'AQS-88101'!$E$2:$E$2744&amp;'AQS-88101'!$G$2:$G$2744,0)),""),"")</f>
        <v/>
      </c>
      <c r="L2122" s="107" t="str">
        <f t="shared" si="166"/>
        <v/>
      </c>
      <c r="M2122" s="42" t="str">
        <f t="shared" si="167"/>
        <v/>
      </c>
      <c r="N2122" s="42" t="str">
        <f t="shared" si="168"/>
        <v/>
      </c>
      <c r="O2122" s="108" t="str">
        <f t="shared" si="169"/>
        <v/>
      </c>
    </row>
    <row r="2123" spans="1:15" x14ac:dyDescent="0.25">
      <c r="A2123" s="79">
        <f t="shared" si="165"/>
        <v>42519</v>
      </c>
      <c r="B2123" s="107" t="str">
        <f t="array" ref="B2123">IFERROR(IF(INDEX('AQS-88101'!$M$2:$M$2744,MATCH('88101-daily-summary-by-site'!$A2123&amp;'88101-daily-summary-by-site'!B$2&amp;'88101-daily-summary-by-site'!B$3,'AQS-88101'!$AC$2:$AC$2744&amp;'AQS-88101'!$E$2:$E$2744&amp;'AQS-88101'!$G$2:$G$2744,0))&lt;&gt;"",INDEX('AQS-88101'!$M$2:$M$2744,MATCH('88101-daily-summary-by-site'!$A2123&amp;'88101-daily-summary-by-site'!B$2&amp;'88101-daily-summary-by-site'!B$3,'AQS-88101'!$AC$2:$AC$2744&amp;'AQS-88101'!$E$2:$E$2744&amp;'AQS-88101'!$G$2:$G$2744,0)),""),"")</f>
        <v/>
      </c>
      <c r="C2123" s="42" t="str">
        <f t="array" ref="C2123">IFERROR(IF(INDEX('AQS-88101'!$M$2:$M$2744,MATCH('88101-daily-summary-by-site'!$A2123&amp;'88101-daily-summary-by-site'!C$2&amp;'88101-daily-summary-by-site'!C$3,'AQS-88101'!$AC$2:$AC$2744&amp;'AQS-88101'!$E$2:$E$2744&amp;'AQS-88101'!$G$2:$G$2744,0))&lt;&gt;"",INDEX('AQS-88101'!$M$2:$M$2744,MATCH('88101-daily-summary-by-site'!$A2123&amp;'88101-daily-summary-by-site'!C$2&amp;'88101-daily-summary-by-site'!C$3,'AQS-88101'!$AC$2:$AC$2744&amp;'AQS-88101'!$E$2:$E$2744&amp;'AQS-88101'!$G$2:$G$2744,0)),""),"")</f>
        <v/>
      </c>
      <c r="D2123" s="42" t="str">
        <f t="array" ref="D2123">IFERROR(IF(INDEX('AQS-88101'!$M$2:$M$2744,MATCH('88101-daily-summary-by-site'!$A2123&amp;'88101-daily-summary-by-site'!D$2&amp;'88101-daily-summary-by-site'!D$3,'AQS-88101'!$AC$2:$AC$2744&amp;'AQS-88101'!$E$2:$E$2744&amp;'AQS-88101'!$G$2:$G$2744,0))&lt;&gt;"",INDEX('AQS-88101'!$M$2:$M$2744,MATCH('88101-daily-summary-by-site'!$A2123&amp;'88101-daily-summary-by-site'!D$2&amp;'88101-daily-summary-by-site'!D$3,'AQS-88101'!$AC$2:$AC$2744&amp;'AQS-88101'!$E$2:$E$2744&amp;'AQS-88101'!$G$2:$G$2744,0)),""),"")</f>
        <v/>
      </c>
      <c r="E2123" s="42" t="str">
        <f t="array" ref="E2123">IFERROR(IF(INDEX('AQS-88101'!$M$2:$M$2744,MATCH('88101-daily-summary-by-site'!$A2123&amp;'88101-daily-summary-by-site'!E$2&amp;'88101-daily-summary-by-site'!E$3,'AQS-88101'!$AC$2:$AC$2744&amp;'AQS-88101'!$E$2:$E$2744&amp;'AQS-88101'!$G$2:$G$2744,0))&lt;&gt;"",INDEX('AQS-88101'!$M$2:$M$2744,MATCH('88101-daily-summary-by-site'!$A2123&amp;'88101-daily-summary-by-site'!E$2&amp;'88101-daily-summary-by-site'!E$3,'AQS-88101'!$AC$2:$AC$2744&amp;'AQS-88101'!$E$2:$E$2744&amp;'AQS-88101'!$G$2:$G$2744,0)),""),"")</f>
        <v/>
      </c>
      <c r="F2123" s="42" t="str">
        <f t="array" ref="F2123">IFERROR(IF(INDEX('AQS-88101'!$M$2:$M$2744,MATCH('88101-daily-summary-by-site'!$A2123&amp;'88101-daily-summary-by-site'!F$2&amp;'88101-daily-summary-by-site'!F$3,'AQS-88101'!$AC$2:$AC$2744&amp;'AQS-88101'!$E$2:$E$2744&amp;'AQS-88101'!$G$2:$G$2744,0))&lt;&gt;"",INDEX('AQS-88101'!$M$2:$M$2744,MATCH('88101-daily-summary-by-site'!$A2123&amp;'88101-daily-summary-by-site'!F$2&amp;'88101-daily-summary-by-site'!F$3,'AQS-88101'!$AC$2:$AC$2744&amp;'AQS-88101'!$E$2:$E$2744&amp;'AQS-88101'!$G$2:$G$2744,0)),""),"")</f>
        <v/>
      </c>
      <c r="G2123" s="42" t="str">
        <f t="array" ref="G2123">IFERROR(IF(INDEX('AQS-88101'!$M$2:$M$2744,MATCH('88101-daily-summary-by-site'!$A2123&amp;'88101-daily-summary-by-site'!G$2&amp;'88101-daily-summary-by-site'!G$3,'AQS-88101'!$AC$2:$AC$2744&amp;'AQS-88101'!$E$2:$E$2744&amp;'AQS-88101'!$G$2:$G$2744,0))&lt;&gt;"",INDEX('AQS-88101'!$M$2:$M$2744,MATCH('88101-daily-summary-by-site'!$A2123&amp;'88101-daily-summary-by-site'!G$2&amp;'88101-daily-summary-by-site'!G$3,'AQS-88101'!$AC$2:$AC$2744&amp;'AQS-88101'!$E$2:$E$2744&amp;'AQS-88101'!$G$2:$G$2744,0)),""),"")</f>
        <v/>
      </c>
      <c r="H2123" s="42" t="str">
        <f t="array" ref="H2123">IFERROR(IF(INDEX('AQS-88101'!$M$2:$M$2744,MATCH('88101-daily-summary-by-site'!$A2123&amp;'88101-daily-summary-by-site'!H$2&amp;'88101-daily-summary-by-site'!H$3,'AQS-88101'!$AC$2:$AC$2744&amp;'AQS-88101'!$E$2:$E$2744&amp;'AQS-88101'!$G$2:$G$2744,0))&lt;&gt;"",INDEX('AQS-88101'!$M$2:$M$2744,MATCH('88101-daily-summary-by-site'!$A2123&amp;'88101-daily-summary-by-site'!H$2&amp;'88101-daily-summary-by-site'!H$3,'AQS-88101'!$AC$2:$AC$2744&amp;'AQS-88101'!$E$2:$E$2744&amp;'AQS-88101'!$G$2:$G$2744,0)),""),"")</f>
        <v/>
      </c>
      <c r="I2123" s="108" t="str">
        <f t="array" ref="I2123">IFERROR(IF(INDEX('AQS-88101'!$M$2:$M$2744,MATCH('88101-daily-summary-by-site'!$A2123&amp;'88101-daily-summary-by-site'!I$2&amp;'88101-daily-summary-by-site'!I$3,'AQS-88101'!$AC$2:$AC$2744&amp;'AQS-88101'!$E$2:$E$2744&amp;'AQS-88101'!$G$2:$G$2744,0))&lt;&gt;"",INDEX('AQS-88101'!$M$2:$M$2744,MATCH('88101-daily-summary-by-site'!$A2123&amp;'88101-daily-summary-by-site'!I$2&amp;'88101-daily-summary-by-site'!I$3,'AQS-88101'!$AC$2:$AC$2744&amp;'AQS-88101'!$E$2:$E$2744&amp;'AQS-88101'!$G$2:$G$2744,0)),""),"")</f>
        <v/>
      </c>
      <c r="L2123" s="107" t="str">
        <f t="shared" si="166"/>
        <v/>
      </c>
      <c r="M2123" s="42" t="str">
        <f t="shared" si="167"/>
        <v/>
      </c>
      <c r="N2123" s="42" t="str">
        <f t="shared" si="168"/>
        <v/>
      </c>
      <c r="O2123" s="108" t="str">
        <f t="shared" si="169"/>
        <v/>
      </c>
    </row>
    <row r="2124" spans="1:15" x14ac:dyDescent="0.25">
      <c r="A2124" s="79">
        <f t="shared" si="165"/>
        <v>42520</v>
      </c>
      <c r="B2124" s="107" t="str">
        <f t="array" ref="B2124">IFERROR(IF(INDEX('AQS-88101'!$M$2:$M$2744,MATCH('88101-daily-summary-by-site'!$A2124&amp;'88101-daily-summary-by-site'!B$2&amp;'88101-daily-summary-by-site'!B$3,'AQS-88101'!$AC$2:$AC$2744&amp;'AQS-88101'!$E$2:$E$2744&amp;'AQS-88101'!$G$2:$G$2744,0))&lt;&gt;"",INDEX('AQS-88101'!$M$2:$M$2744,MATCH('88101-daily-summary-by-site'!$A2124&amp;'88101-daily-summary-by-site'!B$2&amp;'88101-daily-summary-by-site'!B$3,'AQS-88101'!$AC$2:$AC$2744&amp;'AQS-88101'!$E$2:$E$2744&amp;'AQS-88101'!$G$2:$G$2744,0)),""),"")</f>
        <v/>
      </c>
      <c r="C2124" s="42" t="str">
        <f t="array" ref="C2124">IFERROR(IF(INDEX('AQS-88101'!$M$2:$M$2744,MATCH('88101-daily-summary-by-site'!$A2124&amp;'88101-daily-summary-by-site'!C$2&amp;'88101-daily-summary-by-site'!C$3,'AQS-88101'!$AC$2:$AC$2744&amp;'AQS-88101'!$E$2:$E$2744&amp;'AQS-88101'!$G$2:$G$2744,0))&lt;&gt;"",INDEX('AQS-88101'!$M$2:$M$2744,MATCH('88101-daily-summary-by-site'!$A2124&amp;'88101-daily-summary-by-site'!C$2&amp;'88101-daily-summary-by-site'!C$3,'AQS-88101'!$AC$2:$AC$2744&amp;'AQS-88101'!$E$2:$E$2744&amp;'AQS-88101'!$G$2:$G$2744,0)),""),"")</f>
        <v/>
      </c>
      <c r="D2124" s="42">
        <f t="array" ref="D2124">IFERROR(IF(INDEX('AQS-88101'!$M$2:$M$2744,MATCH('88101-daily-summary-by-site'!$A2124&amp;'88101-daily-summary-by-site'!D$2&amp;'88101-daily-summary-by-site'!D$3,'AQS-88101'!$AC$2:$AC$2744&amp;'AQS-88101'!$E$2:$E$2744&amp;'AQS-88101'!$G$2:$G$2744,0))&lt;&gt;"",INDEX('AQS-88101'!$M$2:$M$2744,MATCH('88101-daily-summary-by-site'!$A2124&amp;'88101-daily-summary-by-site'!D$2&amp;'88101-daily-summary-by-site'!D$3,'AQS-88101'!$AC$2:$AC$2744&amp;'AQS-88101'!$E$2:$E$2744&amp;'AQS-88101'!$G$2:$G$2744,0)),""),"")</f>
        <v>2.2999999999999998</v>
      </c>
      <c r="E2124" s="42">
        <f t="array" ref="E2124">IFERROR(IF(INDEX('AQS-88101'!$M$2:$M$2744,MATCH('88101-daily-summary-by-site'!$A2124&amp;'88101-daily-summary-by-site'!E$2&amp;'88101-daily-summary-by-site'!E$3,'AQS-88101'!$AC$2:$AC$2744&amp;'AQS-88101'!$E$2:$E$2744&amp;'AQS-88101'!$G$2:$G$2744,0))&lt;&gt;"",INDEX('AQS-88101'!$M$2:$M$2744,MATCH('88101-daily-summary-by-site'!$A2124&amp;'88101-daily-summary-by-site'!E$2&amp;'88101-daily-summary-by-site'!E$3,'AQS-88101'!$AC$2:$AC$2744&amp;'AQS-88101'!$E$2:$E$2744&amp;'AQS-88101'!$G$2:$G$2744,0)),""),"")</f>
        <v>3</v>
      </c>
      <c r="F2124" s="42">
        <f t="array" ref="F2124">IFERROR(IF(INDEX('AQS-88101'!$M$2:$M$2744,MATCH('88101-daily-summary-by-site'!$A2124&amp;'88101-daily-summary-by-site'!F$2&amp;'88101-daily-summary-by-site'!F$3,'AQS-88101'!$AC$2:$AC$2744&amp;'AQS-88101'!$E$2:$E$2744&amp;'AQS-88101'!$G$2:$G$2744,0))&lt;&gt;"",INDEX('AQS-88101'!$M$2:$M$2744,MATCH('88101-daily-summary-by-site'!$A2124&amp;'88101-daily-summary-by-site'!F$2&amp;'88101-daily-summary-by-site'!F$3,'AQS-88101'!$AC$2:$AC$2744&amp;'AQS-88101'!$E$2:$E$2744&amp;'AQS-88101'!$G$2:$G$2744,0)),""),"")</f>
        <v>3.9</v>
      </c>
      <c r="G2124" s="42" t="str">
        <f t="array" ref="G2124">IFERROR(IF(INDEX('AQS-88101'!$M$2:$M$2744,MATCH('88101-daily-summary-by-site'!$A2124&amp;'88101-daily-summary-by-site'!G$2&amp;'88101-daily-summary-by-site'!G$3,'AQS-88101'!$AC$2:$AC$2744&amp;'AQS-88101'!$E$2:$E$2744&amp;'AQS-88101'!$G$2:$G$2744,0))&lt;&gt;"",INDEX('AQS-88101'!$M$2:$M$2744,MATCH('88101-daily-summary-by-site'!$A2124&amp;'88101-daily-summary-by-site'!G$2&amp;'88101-daily-summary-by-site'!G$3,'AQS-88101'!$AC$2:$AC$2744&amp;'AQS-88101'!$E$2:$E$2744&amp;'AQS-88101'!$G$2:$G$2744,0)),""),"")</f>
        <v/>
      </c>
      <c r="H2124" s="42" t="str">
        <f t="array" ref="H2124">IFERROR(IF(INDEX('AQS-88101'!$M$2:$M$2744,MATCH('88101-daily-summary-by-site'!$A2124&amp;'88101-daily-summary-by-site'!H$2&amp;'88101-daily-summary-by-site'!H$3,'AQS-88101'!$AC$2:$AC$2744&amp;'AQS-88101'!$E$2:$E$2744&amp;'AQS-88101'!$G$2:$G$2744,0))&lt;&gt;"",INDEX('AQS-88101'!$M$2:$M$2744,MATCH('88101-daily-summary-by-site'!$A2124&amp;'88101-daily-summary-by-site'!H$2&amp;'88101-daily-summary-by-site'!H$3,'AQS-88101'!$AC$2:$AC$2744&amp;'AQS-88101'!$E$2:$E$2744&amp;'AQS-88101'!$G$2:$G$2744,0)),""),"")</f>
        <v/>
      </c>
      <c r="I2124" s="108" t="str">
        <f t="array" ref="I2124">IFERROR(IF(INDEX('AQS-88101'!$M$2:$M$2744,MATCH('88101-daily-summary-by-site'!$A2124&amp;'88101-daily-summary-by-site'!I$2&amp;'88101-daily-summary-by-site'!I$3,'AQS-88101'!$AC$2:$AC$2744&amp;'AQS-88101'!$E$2:$E$2744&amp;'AQS-88101'!$G$2:$G$2744,0))&lt;&gt;"",INDEX('AQS-88101'!$M$2:$M$2744,MATCH('88101-daily-summary-by-site'!$A2124&amp;'88101-daily-summary-by-site'!I$2&amp;'88101-daily-summary-by-site'!I$3,'AQS-88101'!$AC$2:$AC$2744&amp;'AQS-88101'!$E$2:$E$2744&amp;'AQS-88101'!$G$2:$G$2744,0)),""),"")</f>
        <v/>
      </c>
      <c r="L2124" s="107" t="str">
        <f t="shared" si="166"/>
        <v/>
      </c>
      <c r="M2124" s="42">
        <f t="shared" si="167"/>
        <v>2.2999999999999998</v>
      </c>
      <c r="N2124" s="42">
        <f t="shared" si="168"/>
        <v>3.9</v>
      </c>
      <c r="O2124" s="108" t="str">
        <f t="shared" si="169"/>
        <v/>
      </c>
    </row>
    <row r="2125" spans="1:15" x14ac:dyDescent="0.25">
      <c r="A2125" s="79">
        <f t="shared" si="165"/>
        <v>42521</v>
      </c>
      <c r="B2125" s="107" t="str">
        <f t="array" ref="B2125">IFERROR(IF(INDEX('AQS-88101'!$M$2:$M$2744,MATCH('88101-daily-summary-by-site'!$A2125&amp;'88101-daily-summary-by-site'!B$2&amp;'88101-daily-summary-by-site'!B$3,'AQS-88101'!$AC$2:$AC$2744&amp;'AQS-88101'!$E$2:$E$2744&amp;'AQS-88101'!$G$2:$G$2744,0))&lt;&gt;"",INDEX('AQS-88101'!$M$2:$M$2744,MATCH('88101-daily-summary-by-site'!$A2125&amp;'88101-daily-summary-by-site'!B$2&amp;'88101-daily-summary-by-site'!B$3,'AQS-88101'!$AC$2:$AC$2744&amp;'AQS-88101'!$E$2:$E$2744&amp;'AQS-88101'!$G$2:$G$2744,0)),""),"")</f>
        <v/>
      </c>
      <c r="C2125" s="42" t="str">
        <f t="array" ref="C2125">IFERROR(IF(INDEX('AQS-88101'!$M$2:$M$2744,MATCH('88101-daily-summary-by-site'!$A2125&amp;'88101-daily-summary-by-site'!C$2&amp;'88101-daily-summary-by-site'!C$3,'AQS-88101'!$AC$2:$AC$2744&amp;'AQS-88101'!$E$2:$E$2744&amp;'AQS-88101'!$G$2:$G$2744,0))&lt;&gt;"",INDEX('AQS-88101'!$M$2:$M$2744,MATCH('88101-daily-summary-by-site'!$A2125&amp;'88101-daily-summary-by-site'!C$2&amp;'88101-daily-summary-by-site'!C$3,'AQS-88101'!$AC$2:$AC$2744&amp;'AQS-88101'!$E$2:$E$2744&amp;'AQS-88101'!$G$2:$G$2744,0)),""),"")</f>
        <v/>
      </c>
      <c r="D2125" s="42" t="str">
        <f t="array" ref="D2125">IFERROR(IF(INDEX('AQS-88101'!$M$2:$M$2744,MATCH('88101-daily-summary-by-site'!$A2125&amp;'88101-daily-summary-by-site'!D$2&amp;'88101-daily-summary-by-site'!D$3,'AQS-88101'!$AC$2:$AC$2744&amp;'AQS-88101'!$E$2:$E$2744&amp;'AQS-88101'!$G$2:$G$2744,0))&lt;&gt;"",INDEX('AQS-88101'!$M$2:$M$2744,MATCH('88101-daily-summary-by-site'!$A2125&amp;'88101-daily-summary-by-site'!D$2&amp;'88101-daily-summary-by-site'!D$3,'AQS-88101'!$AC$2:$AC$2744&amp;'AQS-88101'!$E$2:$E$2744&amp;'AQS-88101'!$G$2:$G$2744,0)),""),"")</f>
        <v/>
      </c>
      <c r="E2125" s="42" t="str">
        <f t="array" ref="E2125">IFERROR(IF(INDEX('AQS-88101'!$M$2:$M$2744,MATCH('88101-daily-summary-by-site'!$A2125&amp;'88101-daily-summary-by-site'!E$2&amp;'88101-daily-summary-by-site'!E$3,'AQS-88101'!$AC$2:$AC$2744&amp;'AQS-88101'!$E$2:$E$2744&amp;'AQS-88101'!$G$2:$G$2744,0))&lt;&gt;"",INDEX('AQS-88101'!$M$2:$M$2744,MATCH('88101-daily-summary-by-site'!$A2125&amp;'88101-daily-summary-by-site'!E$2&amp;'88101-daily-summary-by-site'!E$3,'AQS-88101'!$AC$2:$AC$2744&amp;'AQS-88101'!$E$2:$E$2744&amp;'AQS-88101'!$G$2:$G$2744,0)),""),"")</f>
        <v/>
      </c>
      <c r="F2125" s="42" t="str">
        <f t="array" ref="F2125">IFERROR(IF(INDEX('AQS-88101'!$M$2:$M$2744,MATCH('88101-daily-summary-by-site'!$A2125&amp;'88101-daily-summary-by-site'!F$2&amp;'88101-daily-summary-by-site'!F$3,'AQS-88101'!$AC$2:$AC$2744&amp;'AQS-88101'!$E$2:$E$2744&amp;'AQS-88101'!$G$2:$G$2744,0))&lt;&gt;"",INDEX('AQS-88101'!$M$2:$M$2744,MATCH('88101-daily-summary-by-site'!$A2125&amp;'88101-daily-summary-by-site'!F$2&amp;'88101-daily-summary-by-site'!F$3,'AQS-88101'!$AC$2:$AC$2744&amp;'AQS-88101'!$E$2:$E$2744&amp;'AQS-88101'!$G$2:$G$2744,0)),""),"")</f>
        <v/>
      </c>
      <c r="G2125" s="42" t="str">
        <f t="array" ref="G2125">IFERROR(IF(INDEX('AQS-88101'!$M$2:$M$2744,MATCH('88101-daily-summary-by-site'!$A2125&amp;'88101-daily-summary-by-site'!G$2&amp;'88101-daily-summary-by-site'!G$3,'AQS-88101'!$AC$2:$AC$2744&amp;'AQS-88101'!$E$2:$E$2744&amp;'AQS-88101'!$G$2:$G$2744,0))&lt;&gt;"",INDEX('AQS-88101'!$M$2:$M$2744,MATCH('88101-daily-summary-by-site'!$A2125&amp;'88101-daily-summary-by-site'!G$2&amp;'88101-daily-summary-by-site'!G$3,'AQS-88101'!$AC$2:$AC$2744&amp;'AQS-88101'!$E$2:$E$2744&amp;'AQS-88101'!$G$2:$G$2744,0)),""),"")</f>
        <v/>
      </c>
      <c r="H2125" s="42" t="str">
        <f t="array" ref="H2125">IFERROR(IF(INDEX('AQS-88101'!$M$2:$M$2744,MATCH('88101-daily-summary-by-site'!$A2125&amp;'88101-daily-summary-by-site'!H$2&amp;'88101-daily-summary-by-site'!H$3,'AQS-88101'!$AC$2:$AC$2744&amp;'AQS-88101'!$E$2:$E$2744&amp;'AQS-88101'!$G$2:$G$2744,0))&lt;&gt;"",INDEX('AQS-88101'!$M$2:$M$2744,MATCH('88101-daily-summary-by-site'!$A2125&amp;'88101-daily-summary-by-site'!H$2&amp;'88101-daily-summary-by-site'!H$3,'AQS-88101'!$AC$2:$AC$2744&amp;'AQS-88101'!$E$2:$E$2744&amp;'AQS-88101'!$G$2:$G$2744,0)),""),"")</f>
        <v/>
      </c>
      <c r="I2125" s="108" t="str">
        <f t="array" ref="I2125">IFERROR(IF(INDEX('AQS-88101'!$M$2:$M$2744,MATCH('88101-daily-summary-by-site'!$A2125&amp;'88101-daily-summary-by-site'!I$2&amp;'88101-daily-summary-by-site'!I$3,'AQS-88101'!$AC$2:$AC$2744&amp;'AQS-88101'!$E$2:$E$2744&amp;'AQS-88101'!$G$2:$G$2744,0))&lt;&gt;"",INDEX('AQS-88101'!$M$2:$M$2744,MATCH('88101-daily-summary-by-site'!$A2125&amp;'88101-daily-summary-by-site'!I$2&amp;'88101-daily-summary-by-site'!I$3,'AQS-88101'!$AC$2:$AC$2744&amp;'AQS-88101'!$E$2:$E$2744&amp;'AQS-88101'!$G$2:$G$2744,0)),""),"")</f>
        <v/>
      </c>
      <c r="L2125" s="107" t="str">
        <f t="shared" si="166"/>
        <v/>
      </c>
      <c r="M2125" s="42" t="str">
        <f t="shared" si="167"/>
        <v/>
      </c>
      <c r="N2125" s="42" t="str">
        <f t="shared" si="168"/>
        <v/>
      </c>
      <c r="O2125" s="108" t="str">
        <f t="shared" si="169"/>
        <v/>
      </c>
    </row>
    <row r="2126" spans="1:15" x14ac:dyDescent="0.25">
      <c r="A2126" s="79">
        <f t="shared" si="165"/>
        <v>42522</v>
      </c>
      <c r="B2126" s="107" t="str">
        <f t="array" ref="B2126">IFERROR(IF(INDEX('AQS-88101'!$M$2:$M$2744,MATCH('88101-daily-summary-by-site'!$A2126&amp;'88101-daily-summary-by-site'!B$2&amp;'88101-daily-summary-by-site'!B$3,'AQS-88101'!$AC$2:$AC$2744&amp;'AQS-88101'!$E$2:$E$2744&amp;'AQS-88101'!$G$2:$G$2744,0))&lt;&gt;"",INDEX('AQS-88101'!$M$2:$M$2744,MATCH('88101-daily-summary-by-site'!$A2126&amp;'88101-daily-summary-by-site'!B$2&amp;'88101-daily-summary-by-site'!B$3,'AQS-88101'!$AC$2:$AC$2744&amp;'AQS-88101'!$E$2:$E$2744&amp;'AQS-88101'!$G$2:$G$2744,0)),""),"")</f>
        <v/>
      </c>
      <c r="C2126" s="42" t="str">
        <f t="array" ref="C2126">IFERROR(IF(INDEX('AQS-88101'!$M$2:$M$2744,MATCH('88101-daily-summary-by-site'!$A2126&amp;'88101-daily-summary-by-site'!C$2&amp;'88101-daily-summary-by-site'!C$3,'AQS-88101'!$AC$2:$AC$2744&amp;'AQS-88101'!$E$2:$E$2744&amp;'AQS-88101'!$G$2:$G$2744,0))&lt;&gt;"",INDEX('AQS-88101'!$M$2:$M$2744,MATCH('88101-daily-summary-by-site'!$A2126&amp;'88101-daily-summary-by-site'!C$2&amp;'88101-daily-summary-by-site'!C$3,'AQS-88101'!$AC$2:$AC$2744&amp;'AQS-88101'!$E$2:$E$2744&amp;'AQS-88101'!$G$2:$G$2744,0)),""),"")</f>
        <v/>
      </c>
      <c r="D2126" s="42" t="str">
        <f t="array" ref="D2126">IFERROR(IF(INDEX('AQS-88101'!$M$2:$M$2744,MATCH('88101-daily-summary-by-site'!$A2126&amp;'88101-daily-summary-by-site'!D$2&amp;'88101-daily-summary-by-site'!D$3,'AQS-88101'!$AC$2:$AC$2744&amp;'AQS-88101'!$E$2:$E$2744&amp;'AQS-88101'!$G$2:$G$2744,0))&lt;&gt;"",INDEX('AQS-88101'!$M$2:$M$2744,MATCH('88101-daily-summary-by-site'!$A2126&amp;'88101-daily-summary-by-site'!D$2&amp;'88101-daily-summary-by-site'!D$3,'AQS-88101'!$AC$2:$AC$2744&amp;'AQS-88101'!$E$2:$E$2744&amp;'AQS-88101'!$G$2:$G$2744,0)),""),"")</f>
        <v/>
      </c>
      <c r="E2126" s="42" t="str">
        <f t="array" ref="E2126">IFERROR(IF(INDEX('AQS-88101'!$M$2:$M$2744,MATCH('88101-daily-summary-by-site'!$A2126&amp;'88101-daily-summary-by-site'!E$2&amp;'88101-daily-summary-by-site'!E$3,'AQS-88101'!$AC$2:$AC$2744&amp;'AQS-88101'!$E$2:$E$2744&amp;'AQS-88101'!$G$2:$G$2744,0))&lt;&gt;"",INDEX('AQS-88101'!$M$2:$M$2744,MATCH('88101-daily-summary-by-site'!$A2126&amp;'88101-daily-summary-by-site'!E$2&amp;'88101-daily-summary-by-site'!E$3,'AQS-88101'!$AC$2:$AC$2744&amp;'AQS-88101'!$E$2:$E$2744&amp;'AQS-88101'!$G$2:$G$2744,0)),""),"")</f>
        <v/>
      </c>
      <c r="F2126" s="42" t="str">
        <f t="array" ref="F2126">IFERROR(IF(INDEX('AQS-88101'!$M$2:$M$2744,MATCH('88101-daily-summary-by-site'!$A2126&amp;'88101-daily-summary-by-site'!F$2&amp;'88101-daily-summary-by-site'!F$3,'AQS-88101'!$AC$2:$AC$2744&amp;'AQS-88101'!$E$2:$E$2744&amp;'AQS-88101'!$G$2:$G$2744,0))&lt;&gt;"",INDEX('AQS-88101'!$M$2:$M$2744,MATCH('88101-daily-summary-by-site'!$A2126&amp;'88101-daily-summary-by-site'!F$2&amp;'88101-daily-summary-by-site'!F$3,'AQS-88101'!$AC$2:$AC$2744&amp;'AQS-88101'!$E$2:$E$2744&amp;'AQS-88101'!$G$2:$G$2744,0)),""),"")</f>
        <v/>
      </c>
      <c r="G2126" s="42" t="str">
        <f t="array" ref="G2126">IFERROR(IF(INDEX('AQS-88101'!$M$2:$M$2744,MATCH('88101-daily-summary-by-site'!$A2126&amp;'88101-daily-summary-by-site'!G$2&amp;'88101-daily-summary-by-site'!G$3,'AQS-88101'!$AC$2:$AC$2744&amp;'AQS-88101'!$E$2:$E$2744&amp;'AQS-88101'!$G$2:$G$2744,0))&lt;&gt;"",INDEX('AQS-88101'!$M$2:$M$2744,MATCH('88101-daily-summary-by-site'!$A2126&amp;'88101-daily-summary-by-site'!G$2&amp;'88101-daily-summary-by-site'!G$3,'AQS-88101'!$AC$2:$AC$2744&amp;'AQS-88101'!$E$2:$E$2744&amp;'AQS-88101'!$G$2:$G$2744,0)),""),"")</f>
        <v/>
      </c>
      <c r="H2126" s="42" t="str">
        <f t="array" ref="H2126">IFERROR(IF(INDEX('AQS-88101'!$M$2:$M$2744,MATCH('88101-daily-summary-by-site'!$A2126&amp;'88101-daily-summary-by-site'!H$2&amp;'88101-daily-summary-by-site'!H$3,'AQS-88101'!$AC$2:$AC$2744&amp;'AQS-88101'!$E$2:$E$2744&amp;'AQS-88101'!$G$2:$G$2744,0))&lt;&gt;"",INDEX('AQS-88101'!$M$2:$M$2744,MATCH('88101-daily-summary-by-site'!$A2126&amp;'88101-daily-summary-by-site'!H$2&amp;'88101-daily-summary-by-site'!H$3,'AQS-88101'!$AC$2:$AC$2744&amp;'AQS-88101'!$E$2:$E$2744&amp;'AQS-88101'!$G$2:$G$2744,0)),""),"")</f>
        <v/>
      </c>
      <c r="I2126" s="108" t="str">
        <f t="array" ref="I2126">IFERROR(IF(INDEX('AQS-88101'!$M$2:$M$2744,MATCH('88101-daily-summary-by-site'!$A2126&amp;'88101-daily-summary-by-site'!I$2&amp;'88101-daily-summary-by-site'!I$3,'AQS-88101'!$AC$2:$AC$2744&amp;'AQS-88101'!$E$2:$E$2744&amp;'AQS-88101'!$G$2:$G$2744,0))&lt;&gt;"",INDEX('AQS-88101'!$M$2:$M$2744,MATCH('88101-daily-summary-by-site'!$A2126&amp;'88101-daily-summary-by-site'!I$2&amp;'88101-daily-summary-by-site'!I$3,'AQS-88101'!$AC$2:$AC$2744&amp;'AQS-88101'!$E$2:$E$2744&amp;'AQS-88101'!$G$2:$G$2744,0)),""),"")</f>
        <v/>
      </c>
      <c r="L2126" s="107" t="str">
        <f t="shared" si="166"/>
        <v/>
      </c>
      <c r="M2126" s="42" t="str">
        <f t="shared" si="167"/>
        <v/>
      </c>
      <c r="N2126" s="42" t="str">
        <f t="shared" si="168"/>
        <v/>
      </c>
      <c r="O2126" s="108" t="str">
        <f t="shared" si="169"/>
        <v/>
      </c>
    </row>
    <row r="2127" spans="1:15" x14ac:dyDescent="0.25">
      <c r="A2127" s="79">
        <f t="shared" si="165"/>
        <v>42523</v>
      </c>
      <c r="B2127" s="107">
        <f t="array" ref="B2127">IFERROR(IF(INDEX('AQS-88101'!$M$2:$M$2744,MATCH('88101-daily-summary-by-site'!$A2127&amp;'88101-daily-summary-by-site'!B$2&amp;'88101-daily-summary-by-site'!B$3,'AQS-88101'!$AC$2:$AC$2744&amp;'AQS-88101'!$E$2:$E$2744&amp;'AQS-88101'!$G$2:$G$2744,0))&lt;&gt;"",INDEX('AQS-88101'!$M$2:$M$2744,MATCH('88101-daily-summary-by-site'!$A2127&amp;'88101-daily-summary-by-site'!B$2&amp;'88101-daily-summary-by-site'!B$3,'AQS-88101'!$AC$2:$AC$2744&amp;'AQS-88101'!$E$2:$E$2744&amp;'AQS-88101'!$G$2:$G$2744,0)),""),"")</f>
        <v>0.2</v>
      </c>
      <c r="C2127" s="42" t="str">
        <f t="array" ref="C2127">IFERROR(IF(INDEX('AQS-88101'!$M$2:$M$2744,MATCH('88101-daily-summary-by-site'!$A2127&amp;'88101-daily-summary-by-site'!C$2&amp;'88101-daily-summary-by-site'!C$3,'AQS-88101'!$AC$2:$AC$2744&amp;'AQS-88101'!$E$2:$E$2744&amp;'AQS-88101'!$G$2:$G$2744,0))&lt;&gt;"",INDEX('AQS-88101'!$M$2:$M$2744,MATCH('88101-daily-summary-by-site'!$A2127&amp;'88101-daily-summary-by-site'!C$2&amp;'88101-daily-summary-by-site'!C$3,'AQS-88101'!$AC$2:$AC$2744&amp;'AQS-88101'!$E$2:$E$2744&amp;'AQS-88101'!$G$2:$G$2744,0)),""),"")</f>
        <v/>
      </c>
      <c r="D2127" s="42">
        <f t="array" ref="D2127">IFERROR(IF(INDEX('AQS-88101'!$M$2:$M$2744,MATCH('88101-daily-summary-by-site'!$A2127&amp;'88101-daily-summary-by-site'!D$2&amp;'88101-daily-summary-by-site'!D$3,'AQS-88101'!$AC$2:$AC$2744&amp;'AQS-88101'!$E$2:$E$2744&amp;'AQS-88101'!$G$2:$G$2744,0))&lt;&gt;"",INDEX('AQS-88101'!$M$2:$M$2744,MATCH('88101-daily-summary-by-site'!$A2127&amp;'88101-daily-summary-by-site'!D$2&amp;'88101-daily-summary-by-site'!D$3,'AQS-88101'!$AC$2:$AC$2744&amp;'AQS-88101'!$E$2:$E$2744&amp;'AQS-88101'!$G$2:$G$2744,0)),""),"")</f>
        <v>2.2999999999999998</v>
      </c>
      <c r="E2127" s="42" t="str">
        <f t="array" ref="E2127">IFERROR(IF(INDEX('AQS-88101'!$M$2:$M$2744,MATCH('88101-daily-summary-by-site'!$A2127&amp;'88101-daily-summary-by-site'!E$2&amp;'88101-daily-summary-by-site'!E$3,'AQS-88101'!$AC$2:$AC$2744&amp;'AQS-88101'!$E$2:$E$2744&amp;'AQS-88101'!$G$2:$G$2744,0))&lt;&gt;"",INDEX('AQS-88101'!$M$2:$M$2744,MATCH('88101-daily-summary-by-site'!$A2127&amp;'88101-daily-summary-by-site'!E$2&amp;'88101-daily-summary-by-site'!E$3,'AQS-88101'!$AC$2:$AC$2744&amp;'AQS-88101'!$E$2:$E$2744&amp;'AQS-88101'!$G$2:$G$2744,0)),""),"")</f>
        <v/>
      </c>
      <c r="F2127" s="42">
        <f t="array" ref="F2127">IFERROR(IF(INDEX('AQS-88101'!$M$2:$M$2744,MATCH('88101-daily-summary-by-site'!$A2127&amp;'88101-daily-summary-by-site'!F$2&amp;'88101-daily-summary-by-site'!F$3,'AQS-88101'!$AC$2:$AC$2744&amp;'AQS-88101'!$E$2:$E$2744&amp;'AQS-88101'!$G$2:$G$2744,0))&lt;&gt;"",INDEX('AQS-88101'!$M$2:$M$2744,MATCH('88101-daily-summary-by-site'!$A2127&amp;'88101-daily-summary-by-site'!F$2&amp;'88101-daily-summary-by-site'!F$3,'AQS-88101'!$AC$2:$AC$2744&amp;'AQS-88101'!$E$2:$E$2744&amp;'AQS-88101'!$G$2:$G$2744,0)),""),"")</f>
        <v>1</v>
      </c>
      <c r="G2127" s="42" t="str">
        <f t="array" ref="G2127">IFERROR(IF(INDEX('AQS-88101'!$M$2:$M$2744,MATCH('88101-daily-summary-by-site'!$A2127&amp;'88101-daily-summary-by-site'!G$2&amp;'88101-daily-summary-by-site'!G$3,'AQS-88101'!$AC$2:$AC$2744&amp;'AQS-88101'!$E$2:$E$2744&amp;'AQS-88101'!$G$2:$G$2744,0))&lt;&gt;"",INDEX('AQS-88101'!$M$2:$M$2744,MATCH('88101-daily-summary-by-site'!$A2127&amp;'88101-daily-summary-by-site'!G$2&amp;'88101-daily-summary-by-site'!G$3,'AQS-88101'!$AC$2:$AC$2744&amp;'AQS-88101'!$E$2:$E$2744&amp;'AQS-88101'!$G$2:$G$2744,0)),""),"")</f>
        <v/>
      </c>
      <c r="H2127" s="42" t="str">
        <f t="array" ref="H2127">IFERROR(IF(INDEX('AQS-88101'!$M$2:$M$2744,MATCH('88101-daily-summary-by-site'!$A2127&amp;'88101-daily-summary-by-site'!H$2&amp;'88101-daily-summary-by-site'!H$3,'AQS-88101'!$AC$2:$AC$2744&amp;'AQS-88101'!$E$2:$E$2744&amp;'AQS-88101'!$G$2:$G$2744,0))&lt;&gt;"",INDEX('AQS-88101'!$M$2:$M$2744,MATCH('88101-daily-summary-by-site'!$A2127&amp;'88101-daily-summary-by-site'!H$2&amp;'88101-daily-summary-by-site'!H$3,'AQS-88101'!$AC$2:$AC$2744&amp;'AQS-88101'!$E$2:$E$2744&amp;'AQS-88101'!$G$2:$G$2744,0)),""),"")</f>
        <v/>
      </c>
      <c r="I2127" s="108" t="str">
        <f t="array" ref="I2127">IFERROR(IF(INDEX('AQS-88101'!$M$2:$M$2744,MATCH('88101-daily-summary-by-site'!$A2127&amp;'88101-daily-summary-by-site'!I$2&amp;'88101-daily-summary-by-site'!I$3,'AQS-88101'!$AC$2:$AC$2744&amp;'AQS-88101'!$E$2:$E$2744&amp;'AQS-88101'!$G$2:$G$2744,0))&lt;&gt;"",INDEX('AQS-88101'!$M$2:$M$2744,MATCH('88101-daily-summary-by-site'!$A2127&amp;'88101-daily-summary-by-site'!I$2&amp;'88101-daily-summary-by-site'!I$3,'AQS-88101'!$AC$2:$AC$2744&amp;'AQS-88101'!$E$2:$E$2744&amp;'AQS-88101'!$G$2:$G$2744,0)),""),"")</f>
        <v/>
      </c>
      <c r="L2127" s="107">
        <f t="shared" si="166"/>
        <v>0.2</v>
      </c>
      <c r="M2127" s="42">
        <f t="shared" si="167"/>
        <v>2.2999999999999998</v>
      </c>
      <c r="N2127" s="42">
        <f t="shared" si="168"/>
        <v>1</v>
      </c>
      <c r="O2127" s="108" t="str">
        <f t="shared" si="169"/>
        <v/>
      </c>
    </row>
    <row r="2128" spans="1:15" x14ac:dyDescent="0.25">
      <c r="A2128" s="79">
        <f t="shared" ref="A2128:A2191" si="170">IF(AND(MONTH(A2127)=8,DAY(A2127)=31),DATE(YEAR(A2127)+1,5,1),A2127+1)</f>
        <v>42524</v>
      </c>
      <c r="B2128" s="107" t="str">
        <f t="array" ref="B2128">IFERROR(IF(INDEX('AQS-88101'!$M$2:$M$2744,MATCH('88101-daily-summary-by-site'!$A2128&amp;'88101-daily-summary-by-site'!B$2&amp;'88101-daily-summary-by-site'!B$3,'AQS-88101'!$AC$2:$AC$2744&amp;'AQS-88101'!$E$2:$E$2744&amp;'AQS-88101'!$G$2:$G$2744,0))&lt;&gt;"",INDEX('AQS-88101'!$M$2:$M$2744,MATCH('88101-daily-summary-by-site'!$A2128&amp;'88101-daily-summary-by-site'!B$2&amp;'88101-daily-summary-by-site'!B$3,'AQS-88101'!$AC$2:$AC$2744&amp;'AQS-88101'!$E$2:$E$2744&amp;'AQS-88101'!$G$2:$G$2744,0)),""),"")</f>
        <v/>
      </c>
      <c r="C2128" s="42" t="str">
        <f t="array" ref="C2128">IFERROR(IF(INDEX('AQS-88101'!$M$2:$M$2744,MATCH('88101-daily-summary-by-site'!$A2128&amp;'88101-daily-summary-by-site'!C$2&amp;'88101-daily-summary-by-site'!C$3,'AQS-88101'!$AC$2:$AC$2744&amp;'AQS-88101'!$E$2:$E$2744&amp;'AQS-88101'!$G$2:$G$2744,0))&lt;&gt;"",INDEX('AQS-88101'!$M$2:$M$2744,MATCH('88101-daily-summary-by-site'!$A2128&amp;'88101-daily-summary-by-site'!C$2&amp;'88101-daily-summary-by-site'!C$3,'AQS-88101'!$AC$2:$AC$2744&amp;'AQS-88101'!$E$2:$E$2744&amp;'AQS-88101'!$G$2:$G$2744,0)),""),"")</f>
        <v/>
      </c>
      <c r="D2128" s="42" t="str">
        <f t="array" ref="D2128">IFERROR(IF(INDEX('AQS-88101'!$M$2:$M$2744,MATCH('88101-daily-summary-by-site'!$A2128&amp;'88101-daily-summary-by-site'!D$2&amp;'88101-daily-summary-by-site'!D$3,'AQS-88101'!$AC$2:$AC$2744&amp;'AQS-88101'!$E$2:$E$2744&amp;'AQS-88101'!$G$2:$G$2744,0))&lt;&gt;"",INDEX('AQS-88101'!$M$2:$M$2744,MATCH('88101-daily-summary-by-site'!$A2128&amp;'88101-daily-summary-by-site'!D$2&amp;'88101-daily-summary-by-site'!D$3,'AQS-88101'!$AC$2:$AC$2744&amp;'AQS-88101'!$E$2:$E$2744&amp;'AQS-88101'!$G$2:$G$2744,0)),""),"")</f>
        <v/>
      </c>
      <c r="E2128" s="42" t="str">
        <f t="array" ref="E2128">IFERROR(IF(INDEX('AQS-88101'!$M$2:$M$2744,MATCH('88101-daily-summary-by-site'!$A2128&amp;'88101-daily-summary-by-site'!E$2&amp;'88101-daily-summary-by-site'!E$3,'AQS-88101'!$AC$2:$AC$2744&amp;'AQS-88101'!$E$2:$E$2744&amp;'AQS-88101'!$G$2:$G$2744,0))&lt;&gt;"",INDEX('AQS-88101'!$M$2:$M$2744,MATCH('88101-daily-summary-by-site'!$A2128&amp;'88101-daily-summary-by-site'!E$2&amp;'88101-daily-summary-by-site'!E$3,'AQS-88101'!$AC$2:$AC$2744&amp;'AQS-88101'!$E$2:$E$2744&amp;'AQS-88101'!$G$2:$G$2744,0)),""),"")</f>
        <v/>
      </c>
      <c r="F2128" s="42" t="str">
        <f t="array" ref="F2128">IFERROR(IF(INDEX('AQS-88101'!$M$2:$M$2744,MATCH('88101-daily-summary-by-site'!$A2128&amp;'88101-daily-summary-by-site'!F$2&amp;'88101-daily-summary-by-site'!F$3,'AQS-88101'!$AC$2:$AC$2744&amp;'AQS-88101'!$E$2:$E$2744&amp;'AQS-88101'!$G$2:$G$2744,0))&lt;&gt;"",INDEX('AQS-88101'!$M$2:$M$2744,MATCH('88101-daily-summary-by-site'!$A2128&amp;'88101-daily-summary-by-site'!F$2&amp;'88101-daily-summary-by-site'!F$3,'AQS-88101'!$AC$2:$AC$2744&amp;'AQS-88101'!$E$2:$E$2744&amp;'AQS-88101'!$G$2:$G$2744,0)),""),"")</f>
        <v/>
      </c>
      <c r="G2128" s="42" t="str">
        <f t="array" ref="G2128">IFERROR(IF(INDEX('AQS-88101'!$M$2:$M$2744,MATCH('88101-daily-summary-by-site'!$A2128&amp;'88101-daily-summary-by-site'!G$2&amp;'88101-daily-summary-by-site'!G$3,'AQS-88101'!$AC$2:$AC$2744&amp;'AQS-88101'!$E$2:$E$2744&amp;'AQS-88101'!$G$2:$G$2744,0))&lt;&gt;"",INDEX('AQS-88101'!$M$2:$M$2744,MATCH('88101-daily-summary-by-site'!$A2128&amp;'88101-daily-summary-by-site'!G$2&amp;'88101-daily-summary-by-site'!G$3,'AQS-88101'!$AC$2:$AC$2744&amp;'AQS-88101'!$E$2:$E$2744&amp;'AQS-88101'!$G$2:$G$2744,0)),""),"")</f>
        <v/>
      </c>
      <c r="H2128" s="42" t="str">
        <f t="array" ref="H2128">IFERROR(IF(INDEX('AQS-88101'!$M$2:$M$2744,MATCH('88101-daily-summary-by-site'!$A2128&amp;'88101-daily-summary-by-site'!H$2&amp;'88101-daily-summary-by-site'!H$3,'AQS-88101'!$AC$2:$AC$2744&amp;'AQS-88101'!$E$2:$E$2744&amp;'AQS-88101'!$G$2:$G$2744,0))&lt;&gt;"",INDEX('AQS-88101'!$M$2:$M$2744,MATCH('88101-daily-summary-by-site'!$A2128&amp;'88101-daily-summary-by-site'!H$2&amp;'88101-daily-summary-by-site'!H$3,'AQS-88101'!$AC$2:$AC$2744&amp;'AQS-88101'!$E$2:$E$2744&amp;'AQS-88101'!$G$2:$G$2744,0)),""),"")</f>
        <v/>
      </c>
      <c r="I2128" s="108" t="str">
        <f t="array" ref="I2128">IFERROR(IF(INDEX('AQS-88101'!$M$2:$M$2744,MATCH('88101-daily-summary-by-site'!$A2128&amp;'88101-daily-summary-by-site'!I$2&amp;'88101-daily-summary-by-site'!I$3,'AQS-88101'!$AC$2:$AC$2744&amp;'AQS-88101'!$E$2:$E$2744&amp;'AQS-88101'!$G$2:$G$2744,0))&lt;&gt;"",INDEX('AQS-88101'!$M$2:$M$2744,MATCH('88101-daily-summary-by-site'!$A2128&amp;'88101-daily-summary-by-site'!I$2&amp;'88101-daily-summary-by-site'!I$3,'AQS-88101'!$AC$2:$AC$2744&amp;'AQS-88101'!$E$2:$E$2744&amp;'AQS-88101'!$G$2:$G$2744,0)),""),"")</f>
        <v/>
      </c>
      <c r="L2128" s="107" t="str">
        <f t="shared" ref="L2128:L2191" si="171">IF(B2128&lt;&gt;"",B2128,IF(C2128&lt;&gt;"",C2128,""))</f>
        <v/>
      </c>
      <c r="M2128" s="42" t="str">
        <f t="shared" ref="M2128:M2191" si="172">IF(D2128&lt;&gt;"",D2128,IF(E2128&lt;&gt;"",E2128,""))</f>
        <v/>
      </c>
      <c r="N2128" s="42" t="str">
        <f t="shared" ref="N2128:N2191" si="173">IF(F2128&lt;&gt;"",F2128,IF(G2128&lt;&gt;"",G2128,IF(H2128&lt;&gt;"",H2128,"")))</f>
        <v/>
      </c>
      <c r="O2128" s="108" t="str">
        <f t="shared" ref="O2128:O2191" si="174">IF(I2128&lt;&gt;"",I2128,"")</f>
        <v/>
      </c>
    </row>
    <row r="2129" spans="1:15" x14ac:dyDescent="0.25">
      <c r="A2129" s="79">
        <f t="shared" si="170"/>
        <v>42525</v>
      </c>
      <c r="B2129" s="107" t="str">
        <f t="array" ref="B2129">IFERROR(IF(INDEX('AQS-88101'!$M$2:$M$2744,MATCH('88101-daily-summary-by-site'!$A2129&amp;'88101-daily-summary-by-site'!B$2&amp;'88101-daily-summary-by-site'!B$3,'AQS-88101'!$AC$2:$AC$2744&amp;'AQS-88101'!$E$2:$E$2744&amp;'AQS-88101'!$G$2:$G$2744,0))&lt;&gt;"",INDEX('AQS-88101'!$M$2:$M$2744,MATCH('88101-daily-summary-by-site'!$A2129&amp;'88101-daily-summary-by-site'!B$2&amp;'88101-daily-summary-by-site'!B$3,'AQS-88101'!$AC$2:$AC$2744&amp;'AQS-88101'!$E$2:$E$2744&amp;'AQS-88101'!$G$2:$G$2744,0)),""),"")</f>
        <v/>
      </c>
      <c r="C2129" s="42" t="str">
        <f t="array" ref="C2129">IFERROR(IF(INDEX('AQS-88101'!$M$2:$M$2744,MATCH('88101-daily-summary-by-site'!$A2129&amp;'88101-daily-summary-by-site'!C$2&amp;'88101-daily-summary-by-site'!C$3,'AQS-88101'!$AC$2:$AC$2744&amp;'AQS-88101'!$E$2:$E$2744&amp;'AQS-88101'!$G$2:$G$2744,0))&lt;&gt;"",INDEX('AQS-88101'!$M$2:$M$2744,MATCH('88101-daily-summary-by-site'!$A2129&amp;'88101-daily-summary-by-site'!C$2&amp;'88101-daily-summary-by-site'!C$3,'AQS-88101'!$AC$2:$AC$2744&amp;'AQS-88101'!$E$2:$E$2744&amp;'AQS-88101'!$G$2:$G$2744,0)),""),"")</f>
        <v/>
      </c>
      <c r="D2129" s="42" t="str">
        <f t="array" ref="D2129">IFERROR(IF(INDEX('AQS-88101'!$M$2:$M$2744,MATCH('88101-daily-summary-by-site'!$A2129&amp;'88101-daily-summary-by-site'!D$2&amp;'88101-daily-summary-by-site'!D$3,'AQS-88101'!$AC$2:$AC$2744&amp;'AQS-88101'!$E$2:$E$2744&amp;'AQS-88101'!$G$2:$G$2744,0))&lt;&gt;"",INDEX('AQS-88101'!$M$2:$M$2744,MATCH('88101-daily-summary-by-site'!$A2129&amp;'88101-daily-summary-by-site'!D$2&amp;'88101-daily-summary-by-site'!D$3,'AQS-88101'!$AC$2:$AC$2744&amp;'AQS-88101'!$E$2:$E$2744&amp;'AQS-88101'!$G$2:$G$2744,0)),""),"")</f>
        <v/>
      </c>
      <c r="E2129" s="42" t="str">
        <f t="array" ref="E2129">IFERROR(IF(INDEX('AQS-88101'!$M$2:$M$2744,MATCH('88101-daily-summary-by-site'!$A2129&amp;'88101-daily-summary-by-site'!E$2&amp;'88101-daily-summary-by-site'!E$3,'AQS-88101'!$AC$2:$AC$2744&amp;'AQS-88101'!$E$2:$E$2744&amp;'AQS-88101'!$G$2:$G$2744,0))&lt;&gt;"",INDEX('AQS-88101'!$M$2:$M$2744,MATCH('88101-daily-summary-by-site'!$A2129&amp;'88101-daily-summary-by-site'!E$2&amp;'88101-daily-summary-by-site'!E$3,'AQS-88101'!$AC$2:$AC$2744&amp;'AQS-88101'!$E$2:$E$2744&amp;'AQS-88101'!$G$2:$G$2744,0)),""),"")</f>
        <v/>
      </c>
      <c r="F2129" s="42" t="str">
        <f t="array" ref="F2129">IFERROR(IF(INDEX('AQS-88101'!$M$2:$M$2744,MATCH('88101-daily-summary-by-site'!$A2129&amp;'88101-daily-summary-by-site'!F$2&amp;'88101-daily-summary-by-site'!F$3,'AQS-88101'!$AC$2:$AC$2744&amp;'AQS-88101'!$E$2:$E$2744&amp;'AQS-88101'!$G$2:$G$2744,0))&lt;&gt;"",INDEX('AQS-88101'!$M$2:$M$2744,MATCH('88101-daily-summary-by-site'!$A2129&amp;'88101-daily-summary-by-site'!F$2&amp;'88101-daily-summary-by-site'!F$3,'AQS-88101'!$AC$2:$AC$2744&amp;'AQS-88101'!$E$2:$E$2744&amp;'AQS-88101'!$G$2:$G$2744,0)),""),"")</f>
        <v/>
      </c>
      <c r="G2129" s="42" t="str">
        <f t="array" ref="G2129">IFERROR(IF(INDEX('AQS-88101'!$M$2:$M$2744,MATCH('88101-daily-summary-by-site'!$A2129&amp;'88101-daily-summary-by-site'!G$2&amp;'88101-daily-summary-by-site'!G$3,'AQS-88101'!$AC$2:$AC$2744&amp;'AQS-88101'!$E$2:$E$2744&amp;'AQS-88101'!$G$2:$G$2744,0))&lt;&gt;"",INDEX('AQS-88101'!$M$2:$M$2744,MATCH('88101-daily-summary-by-site'!$A2129&amp;'88101-daily-summary-by-site'!G$2&amp;'88101-daily-summary-by-site'!G$3,'AQS-88101'!$AC$2:$AC$2744&amp;'AQS-88101'!$E$2:$E$2744&amp;'AQS-88101'!$G$2:$G$2744,0)),""),"")</f>
        <v/>
      </c>
      <c r="H2129" s="42" t="str">
        <f t="array" ref="H2129">IFERROR(IF(INDEX('AQS-88101'!$M$2:$M$2744,MATCH('88101-daily-summary-by-site'!$A2129&amp;'88101-daily-summary-by-site'!H$2&amp;'88101-daily-summary-by-site'!H$3,'AQS-88101'!$AC$2:$AC$2744&amp;'AQS-88101'!$E$2:$E$2744&amp;'AQS-88101'!$G$2:$G$2744,0))&lt;&gt;"",INDEX('AQS-88101'!$M$2:$M$2744,MATCH('88101-daily-summary-by-site'!$A2129&amp;'88101-daily-summary-by-site'!H$2&amp;'88101-daily-summary-by-site'!H$3,'AQS-88101'!$AC$2:$AC$2744&amp;'AQS-88101'!$E$2:$E$2744&amp;'AQS-88101'!$G$2:$G$2744,0)),""),"")</f>
        <v/>
      </c>
      <c r="I2129" s="108" t="str">
        <f t="array" ref="I2129">IFERROR(IF(INDEX('AQS-88101'!$M$2:$M$2744,MATCH('88101-daily-summary-by-site'!$A2129&amp;'88101-daily-summary-by-site'!I$2&amp;'88101-daily-summary-by-site'!I$3,'AQS-88101'!$AC$2:$AC$2744&amp;'AQS-88101'!$E$2:$E$2744&amp;'AQS-88101'!$G$2:$G$2744,0))&lt;&gt;"",INDEX('AQS-88101'!$M$2:$M$2744,MATCH('88101-daily-summary-by-site'!$A2129&amp;'88101-daily-summary-by-site'!I$2&amp;'88101-daily-summary-by-site'!I$3,'AQS-88101'!$AC$2:$AC$2744&amp;'AQS-88101'!$E$2:$E$2744&amp;'AQS-88101'!$G$2:$G$2744,0)),""),"")</f>
        <v/>
      </c>
      <c r="L2129" s="107" t="str">
        <f t="shared" si="171"/>
        <v/>
      </c>
      <c r="M2129" s="42" t="str">
        <f t="shared" si="172"/>
        <v/>
      </c>
      <c r="N2129" s="42" t="str">
        <f t="shared" si="173"/>
        <v/>
      </c>
      <c r="O2129" s="108" t="str">
        <f t="shared" si="174"/>
        <v/>
      </c>
    </row>
    <row r="2130" spans="1:15" x14ac:dyDescent="0.25">
      <c r="A2130" s="79">
        <f t="shared" si="170"/>
        <v>42526</v>
      </c>
      <c r="B2130" s="107">
        <f t="array" ref="B2130">IFERROR(IF(INDEX('AQS-88101'!$M$2:$M$2744,MATCH('88101-daily-summary-by-site'!$A2130&amp;'88101-daily-summary-by-site'!B$2&amp;'88101-daily-summary-by-site'!B$3,'AQS-88101'!$AC$2:$AC$2744&amp;'AQS-88101'!$E$2:$E$2744&amp;'AQS-88101'!$G$2:$G$2744,0))&lt;&gt;"",INDEX('AQS-88101'!$M$2:$M$2744,MATCH('88101-daily-summary-by-site'!$A2130&amp;'88101-daily-summary-by-site'!B$2&amp;'88101-daily-summary-by-site'!B$3,'AQS-88101'!$AC$2:$AC$2744&amp;'AQS-88101'!$E$2:$E$2744&amp;'AQS-88101'!$G$2:$G$2744,0)),""),"")</f>
        <v>1.9</v>
      </c>
      <c r="C2130" s="42" t="str">
        <f t="array" ref="C2130">IFERROR(IF(INDEX('AQS-88101'!$M$2:$M$2744,MATCH('88101-daily-summary-by-site'!$A2130&amp;'88101-daily-summary-by-site'!C$2&amp;'88101-daily-summary-by-site'!C$3,'AQS-88101'!$AC$2:$AC$2744&amp;'AQS-88101'!$E$2:$E$2744&amp;'AQS-88101'!$G$2:$G$2744,0))&lt;&gt;"",INDEX('AQS-88101'!$M$2:$M$2744,MATCH('88101-daily-summary-by-site'!$A2130&amp;'88101-daily-summary-by-site'!C$2&amp;'88101-daily-summary-by-site'!C$3,'AQS-88101'!$AC$2:$AC$2744&amp;'AQS-88101'!$E$2:$E$2744&amp;'AQS-88101'!$G$2:$G$2744,0)),""),"")</f>
        <v/>
      </c>
      <c r="D2130" s="42">
        <f t="array" ref="D2130">IFERROR(IF(INDEX('AQS-88101'!$M$2:$M$2744,MATCH('88101-daily-summary-by-site'!$A2130&amp;'88101-daily-summary-by-site'!D$2&amp;'88101-daily-summary-by-site'!D$3,'AQS-88101'!$AC$2:$AC$2744&amp;'AQS-88101'!$E$2:$E$2744&amp;'AQS-88101'!$G$2:$G$2744,0))&lt;&gt;"",INDEX('AQS-88101'!$M$2:$M$2744,MATCH('88101-daily-summary-by-site'!$A2130&amp;'88101-daily-summary-by-site'!D$2&amp;'88101-daily-summary-by-site'!D$3,'AQS-88101'!$AC$2:$AC$2744&amp;'AQS-88101'!$E$2:$E$2744&amp;'AQS-88101'!$G$2:$G$2744,0)),""),"")</f>
        <v>2</v>
      </c>
      <c r="E2130" s="42">
        <f t="array" ref="E2130">IFERROR(IF(INDEX('AQS-88101'!$M$2:$M$2744,MATCH('88101-daily-summary-by-site'!$A2130&amp;'88101-daily-summary-by-site'!E$2&amp;'88101-daily-summary-by-site'!E$3,'AQS-88101'!$AC$2:$AC$2744&amp;'AQS-88101'!$E$2:$E$2744&amp;'AQS-88101'!$G$2:$G$2744,0))&lt;&gt;"",INDEX('AQS-88101'!$M$2:$M$2744,MATCH('88101-daily-summary-by-site'!$A2130&amp;'88101-daily-summary-by-site'!E$2&amp;'88101-daily-summary-by-site'!E$3,'AQS-88101'!$AC$2:$AC$2744&amp;'AQS-88101'!$E$2:$E$2744&amp;'AQS-88101'!$G$2:$G$2744,0)),""),"")</f>
        <v>1.7</v>
      </c>
      <c r="F2130" s="42">
        <f t="array" ref="F2130">IFERROR(IF(INDEX('AQS-88101'!$M$2:$M$2744,MATCH('88101-daily-summary-by-site'!$A2130&amp;'88101-daily-summary-by-site'!F$2&amp;'88101-daily-summary-by-site'!F$3,'AQS-88101'!$AC$2:$AC$2744&amp;'AQS-88101'!$E$2:$E$2744&amp;'AQS-88101'!$G$2:$G$2744,0))&lt;&gt;"",INDEX('AQS-88101'!$M$2:$M$2744,MATCH('88101-daily-summary-by-site'!$A2130&amp;'88101-daily-summary-by-site'!F$2&amp;'88101-daily-summary-by-site'!F$3,'AQS-88101'!$AC$2:$AC$2744&amp;'AQS-88101'!$E$2:$E$2744&amp;'AQS-88101'!$G$2:$G$2744,0)),""),"")</f>
        <v>2.1</v>
      </c>
      <c r="G2130" s="42" t="str">
        <f t="array" ref="G2130">IFERROR(IF(INDEX('AQS-88101'!$M$2:$M$2744,MATCH('88101-daily-summary-by-site'!$A2130&amp;'88101-daily-summary-by-site'!G$2&amp;'88101-daily-summary-by-site'!G$3,'AQS-88101'!$AC$2:$AC$2744&amp;'AQS-88101'!$E$2:$E$2744&amp;'AQS-88101'!$G$2:$G$2744,0))&lt;&gt;"",INDEX('AQS-88101'!$M$2:$M$2744,MATCH('88101-daily-summary-by-site'!$A2130&amp;'88101-daily-summary-by-site'!G$2&amp;'88101-daily-summary-by-site'!G$3,'AQS-88101'!$AC$2:$AC$2744&amp;'AQS-88101'!$E$2:$E$2744&amp;'AQS-88101'!$G$2:$G$2744,0)),""),"")</f>
        <v/>
      </c>
      <c r="H2130" s="42" t="str">
        <f t="array" ref="H2130">IFERROR(IF(INDEX('AQS-88101'!$M$2:$M$2744,MATCH('88101-daily-summary-by-site'!$A2130&amp;'88101-daily-summary-by-site'!H$2&amp;'88101-daily-summary-by-site'!H$3,'AQS-88101'!$AC$2:$AC$2744&amp;'AQS-88101'!$E$2:$E$2744&amp;'AQS-88101'!$G$2:$G$2744,0))&lt;&gt;"",INDEX('AQS-88101'!$M$2:$M$2744,MATCH('88101-daily-summary-by-site'!$A2130&amp;'88101-daily-summary-by-site'!H$2&amp;'88101-daily-summary-by-site'!H$3,'AQS-88101'!$AC$2:$AC$2744&amp;'AQS-88101'!$E$2:$E$2744&amp;'AQS-88101'!$G$2:$G$2744,0)),""),"")</f>
        <v/>
      </c>
      <c r="I2130" s="108" t="str">
        <f t="array" ref="I2130">IFERROR(IF(INDEX('AQS-88101'!$M$2:$M$2744,MATCH('88101-daily-summary-by-site'!$A2130&amp;'88101-daily-summary-by-site'!I$2&amp;'88101-daily-summary-by-site'!I$3,'AQS-88101'!$AC$2:$AC$2744&amp;'AQS-88101'!$E$2:$E$2744&amp;'AQS-88101'!$G$2:$G$2744,0))&lt;&gt;"",INDEX('AQS-88101'!$M$2:$M$2744,MATCH('88101-daily-summary-by-site'!$A2130&amp;'88101-daily-summary-by-site'!I$2&amp;'88101-daily-summary-by-site'!I$3,'AQS-88101'!$AC$2:$AC$2744&amp;'AQS-88101'!$E$2:$E$2744&amp;'AQS-88101'!$G$2:$G$2744,0)),""),"")</f>
        <v/>
      </c>
      <c r="L2130" s="107">
        <f t="shared" si="171"/>
        <v>1.9</v>
      </c>
      <c r="M2130" s="42">
        <f t="shared" si="172"/>
        <v>2</v>
      </c>
      <c r="N2130" s="42">
        <f t="shared" si="173"/>
        <v>2.1</v>
      </c>
      <c r="O2130" s="108" t="str">
        <f t="shared" si="174"/>
        <v/>
      </c>
    </row>
    <row r="2131" spans="1:15" x14ac:dyDescent="0.25">
      <c r="A2131" s="79">
        <f t="shared" si="170"/>
        <v>42527</v>
      </c>
      <c r="B2131" s="107" t="str">
        <f t="array" ref="B2131">IFERROR(IF(INDEX('AQS-88101'!$M$2:$M$2744,MATCH('88101-daily-summary-by-site'!$A2131&amp;'88101-daily-summary-by-site'!B$2&amp;'88101-daily-summary-by-site'!B$3,'AQS-88101'!$AC$2:$AC$2744&amp;'AQS-88101'!$E$2:$E$2744&amp;'AQS-88101'!$G$2:$G$2744,0))&lt;&gt;"",INDEX('AQS-88101'!$M$2:$M$2744,MATCH('88101-daily-summary-by-site'!$A2131&amp;'88101-daily-summary-by-site'!B$2&amp;'88101-daily-summary-by-site'!B$3,'AQS-88101'!$AC$2:$AC$2744&amp;'AQS-88101'!$E$2:$E$2744&amp;'AQS-88101'!$G$2:$G$2744,0)),""),"")</f>
        <v/>
      </c>
      <c r="C2131" s="42" t="str">
        <f t="array" ref="C2131">IFERROR(IF(INDEX('AQS-88101'!$M$2:$M$2744,MATCH('88101-daily-summary-by-site'!$A2131&amp;'88101-daily-summary-by-site'!C$2&amp;'88101-daily-summary-by-site'!C$3,'AQS-88101'!$AC$2:$AC$2744&amp;'AQS-88101'!$E$2:$E$2744&amp;'AQS-88101'!$G$2:$G$2744,0))&lt;&gt;"",INDEX('AQS-88101'!$M$2:$M$2744,MATCH('88101-daily-summary-by-site'!$A2131&amp;'88101-daily-summary-by-site'!C$2&amp;'88101-daily-summary-by-site'!C$3,'AQS-88101'!$AC$2:$AC$2744&amp;'AQS-88101'!$E$2:$E$2744&amp;'AQS-88101'!$G$2:$G$2744,0)),""),"")</f>
        <v/>
      </c>
      <c r="D2131" s="42" t="str">
        <f t="array" ref="D2131">IFERROR(IF(INDEX('AQS-88101'!$M$2:$M$2744,MATCH('88101-daily-summary-by-site'!$A2131&amp;'88101-daily-summary-by-site'!D$2&amp;'88101-daily-summary-by-site'!D$3,'AQS-88101'!$AC$2:$AC$2744&amp;'AQS-88101'!$E$2:$E$2744&amp;'AQS-88101'!$G$2:$G$2744,0))&lt;&gt;"",INDEX('AQS-88101'!$M$2:$M$2744,MATCH('88101-daily-summary-by-site'!$A2131&amp;'88101-daily-summary-by-site'!D$2&amp;'88101-daily-summary-by-site'!D$3,'AQS-88101'!$AC$2:$AC$2744&amp;'AQS-88101'!$E$2:$E$2744&amp;'AQS-88101'!$G$2:$G$2744,0)),""),"")</f>
        <v/>
      </c>
      <c r="E2131" s="42" t="str">
        <f t="array" ref="E2131">IFERROR(IF(INDEX('AQS-88101'!$M$2:$M$2744,MATCH('88101-daily-summary-by-site'!$A2131&amp;'88101-daily-summary-by-site'!E$2&amp;'88101-daily-summary-by-site'!E$3,'AQS-88101'!$AC$2:$AC$2744&amp;'AQS-88101'!$E$2:$E$2744&amp;'AQS-88101'!$G$2:$G$2744,0))&lt;&gt;"",INDEX('AQS-88101'!$M$2:$M$2744,MATCH('88101-daily-summary-by-site'!$A2131&amp;'88101-daily-summary-by-site'!E$2&amp;'88101-daily-summary-by-site'!E$3,'AQS-88101'!$AC$2:$AC$2744&amp;'AQS-88101'!$E$2:$E$2744&amp;'AQS-88101'!$G$2:$G$2744,0)),""),"")</f>
        <v/>
      </c>
      <c r="F2131" s="42" t="str">
        <f t="array" ref="F2131">IFERROR(IF(INDEX('AQS-88101'!$M$2:$M$2744,MATCH('88101-daily-summary-by-site'!$A2131&amp;'88101-daily-summary-by-site'!F$2&amp;'88101-daily-summary-by-site'!F$3,'AQS-88101'!$AC$2:$AC$2744&amp;'AQS-88101'!$E$2:$E$2744&amp;'AQS-88101'!$G$2:$G$2744,0))&lt;&gt;"",INDEX('AQS-88101'!$M$2:$M$2744,MATCH('88101-daily-summary-by-site'!$A2131&amp;'88101-daily-summary-by-site'!F$2&amp;'88101-daily-summary-by-site'!F$3,'AQS-88101'!$AC$2:$AC$2744&amp;'AQS-88101'!$E$2:$E$2744&amp;'AQS-88101'!$G$2:$G$2744,0)),""),"")</f>
        <v/>
      </c>
      <c r="G2131" s="42" t="str">
        <f t="array" ref="G2131">IFERROR(IF(INDEX('AQS-88101'!$M$2:$M$2744,MATCH('88101-daily-summary-by-site'!$A2131&amp;'88101-daily-summary-by-site'!G$2&amp;'88101-daily-summary-by-site'!G$3,'AQS-88101'!$AC$2:$AC$2744&amp;'AQS-88101'!$E$2:$E$2744&amp;'AQS-88101'!$G$2:$G$2744,0))&lt;&gt;"",INDEX('AQS-88101'!$M$2:$M$2744,MATCH('88101-daily-summary-by-site'!$A2131&amp;'88101-daily-summary-by-site'!G$2&amp;'88101-daily-summary-by-site'!G$3,'AQS-88101'!$AC$2:$AC$2744&amp;'AQS-88101'!$E$2:$E$2744&amp;'AQS-88101'!$G$2:$G$2744,0)),""),"")</f>
        <v/>
      </c>
      <c r="H2131" s="42" t="str">
        <f t="array" ref="H2131">IFERROR(IF(INDEX('AQS-88101'!$M$2:$M$2744,MATCH('88101-daily-summary-by-site'!$A2131&amp;'88101-daily-summary-by-site'!H$2&amp;'88101-daily-summary-by-site'!H$3,'AQS-88101'!$AC$2:$AC$2744&amp;'AQS-88101'!$E$2:$E$2744&amp;'AQS-88101'!$G$2:$G$2744,0))&lt;&gt;"",INDEX('AQS-88101'!$M$2:$M$2744,MATCH('88101-daily-summary-by-site'!$A2131&amp;'88101-daily-summary-by-site'!H$2&amp;'88101-daily-summary-by-site'!H$3,'AQS-88101'!$AC$2:$AC$2744&amp;'AQS-88101'!$E$2:$E$2744&amp;'AQS-88101'!$G$2:$G$2744,0)),""),"")</f>
        <v/>
      </c>
      <c r="I2131" s="108" t="str">
        <f t="array" ref="I2131">IFERROR(IF(INDEX('AQS-88101'!$M$2:$M$2744,MATCH('88101-daily-summary-by-site'!$A2131&amp;'88101-daily-summary-by-site'!I$2&amp;'88101-daily-summary-by-site'!I$3,'AQS-88101'!$AC$2:$AC$2744&amp;'AQS-88101'!$E$2:$E$2744&amp;'AQS-88101'!$G$2:$G$2744,0))&lt;&gt;"",INDEX('AQS-88101'!$M$2:$M$2744,MATCH('88101-daily-summary-by-site'!$A2131&amp;'88101-daily-summary-by-site'!I$2&amp;'88101-daily-summary-by-site'!I$3,'AQS-88101'!$AC$2:$AC$2744&amp;'AQS-88101'!$E$2:$E$2744&amp;'AQS-88101'!$G$2:$G$2744,0)),""),"")</f>
        <v/>
      </c>
      <c r="L2131" s="107" t="str">
        <f t="shared" si="171"/>
        <v/>
      </c>
      <c r="M2131" s="42" t="str">
        <f t="shared" si="172"/>
        <v/>
      </c>
      <c r="N2131" s="42" t="str">
        <f t="shared" si="173"/>
        <v/>
      </c>
      <c r="O2131" s="108" t="str">
        <f t="shared" si="174"/>
        <v/>
      </c>
    </row>
    <row r="2132" spans="1:15" x14ac:dyDescent="0.25">
      <c r="A2132" s="79">
        <f t="shared" si="170"/>
        <v>42528</v>
      </c>
      <c r="B2132" s="107" t="str">
        <f t="array" ref="B2132">IFERROR(IF(INDEX('AQS-88101'!$M$2:$M$2744,MATCH('88101-daily-summary-by-site'!$A2132&amp;'88101-daily-summary-by-site'!B$2&amp;'88101-daily-summary-by-site'!B$3,'AQS-88101'!$AC$2:$AC$2744&amp;'AQS-88101'!$E$2:$E$2744&amp;'AQS-88101'!$G$2:$G$2744,0))&lt;&gt;"",INDEX('AQS-88101'!$M$2:$M$2744,MATCH('88101-daily-summary-by-site'!$A2132&amp;'88101-daily-summary-by-site'!B$2&amp;'88101-daily-summary-by-site'!B$3,'AQS-88101'!$AC$2:$AC$2744&amp;'AQS-88101'!$E$2:$E$2744&amp;'AQS-88101'!$G$2:$G$2744,0)),""),"")</f>
        <v/>
      </c>
      <c r="C2132" s="42" t="str">
        <f t="array" ref="C2132">IFERROR(IF(INDEX('AQS-88101'!$M$2:$M$2744,MATCH('88101-daily-summary-by-site'!$A2132&amp;'88101-daily-summary-by-site'!C$2&amp;'88101-daily-summary-by-site'!C$3,'AQS-88101'!$AC$2:$AC$2744&amp;'AQS-88101'!$E$2:$E$2744&amp;'AQS-88101'!$G$2:$G$2744,0))&lt;&gt;"",INDEX('AQS-88101'!$M$2:$M$2744,MATCH('88101-daily-summary-by-site'!$A2132&amp;'88101-daily-summary-by-site'!C$2&amp;'88101-daily-summary-by-site'!C$3,'AQS-88101'!$AC$2:$AC$2744&amp;'AQS-88101'!$E$2:$E$2744&amp;'AQS-88101'!$G$2:$G$2744,0)),""),"")</f>
        <v/>
      </c>
      <c r="D2132" s="42" t="str">
        <f t="array" ref="D2132">IFERROR(IF(INDEX('AQS-88101'!$M$2:$M$2744,MATCH('88101-daily-summary-by-site'!$A2132&amp;'88101-daily-summary-by-site'!D$2&amp;'88101-daily-summary-by-site'!D$3,'AQS-88101'!$AC$2:$AC$2744&amp;'AQS-88101'!$E$2:$E$2744&amp;'AQS-88101'!$G$2:$G$2744,0))&lt;&gt;"",INDEX('AQS-88101'!$M$2:$M$2744,MATCH('88101-daily-summary-by-site'!$A2132&amp;'88101-daily-summary-by-site'!D$2&amp;'88101-daily-summary-by-site'!D$3,'AQS-88101'!$AC$2:$AC$2744&amp;'AQS-88101'!$E$2:$E$2744&amp;'AQS-88101'!$G$2:$G$2744,0)),""),"")</f>
        <v/>
      </c>
      <c r="E2132" s="42" t="str">
        <f t="array" ref="E2132">IFERROR(IF(INDEX('AQS-88101'!$M$2:$M$2744,MATCH('88101-daily-summary-by-site'!$A2132&amp;'88101-daily-summary-by-site'!E$2&amp;'88101-daily-summary-by-site'!E$3,'AQS-88101'!$AC$2:$AC$2744&amp;'AQS-88101'!$E$2:$E$2744&amp;'AQS-88101'!$G$2:$G$2744,0))&lt;&gt;"",INDEX('AQS-88101'!$M$2:$M$2744,MATCH('88101-daily-summary-by-site'!$A2132&amp;'88101-daily-summary-by-site'!E$2&amp;'88101-daily-summary-by-site'!E$3,'AQS-88101'!$AC$2:$AC$2744&amp;'AQS-88101'!$E$2:$E$2744&amp;'AQS-88101'!$G$2:$G$2744,0)),""),"")</f>
        <v/>
      </c>
      <c r="F2132" s="42" t="str">
        <f t="array" ref="F2132">IFERROR(IF(INDEX('AQS-88101'!$M$2:$M$2744,MATCH('88101-daily-summary-by-site'!$A2132&amp;'88101-daily-summary-by-site'!F$2&amp;'88101-daily-summary-by-site'!F$3,'AQS-88101'!$AC$2:$AC$2744&amp;'AQS-88101'!$E$2:$E$2744&amp;'AQS-88101'!$G$2:$G$2744,0))&lt;&gt;"",INDEX('AQS-88101'!$M$2:$M$2744,MATCH('88101-daily-summary-by-site'!$A2132&amp;'88101-daily-summary-by-site'!F$2&amp;'88101-daily-summary-by-site'!F$3,'AQS-88101'!$AC$2:$AC$2744&amp;'AQS-88101'!$E$2:$E$2744&amp;'AQS-88101'!$G$2:$G$2744,0)),""),"")</f>
        <v/>
      </c>
      <c r="G2132" s="42" t="str">
        <f t="array" ref="G2132">IFERROR(IF(INDEX('AQS-88101'!$M$2:$M$2744,MATCH('88101-daily-summary-by-site'!$A2132&amp;'88101-daily-summary-by-site'!G$2&amp;'88101-daily-summary-by-site'!G$3,'AQS-88101'!$AC$2:$AC$2744&amp;'AQS-88101'!$E$2:$E$2744&amp;'AQS-88101'!$G$2:$G$2744,0))&lt;&gt;"",INDEX('AQS-88101'!$M$2:$M$2744,MATCH('88101-daily-summary-by-site'!$A2132&amp;'88101-daily-summary-by-site'!G$2&amp;'88101-daily-summary-by-site'!G$3,'AQS-88101'!$AC$2:$AC$2744&amp;'AQS-88101'!$E$2:$E$2744&amp;'AQS-88101'!$G$2:$G$2744,0)),""),"")</f>
        <v/>
      </c>
      <c r="H2132" s="42" t="str">
        <f t="array" ref="H2132">IFERROR(IF(INDEX('AQS-88101'!$M$2:$M$2744,MATCH('88101-daily-summary-by-site'!$A2132&amp;'88101-daily-summary-by-site'!H$2&amp;'88101-daily-summary-by-site'!H$3,'AQS-88101'!$AC$2:$AC$2744&amp;'AQS-88101'!$E$2:$E$2744&amp;'AQS-88101'!$G$2:$G$2744,0))&lt;&gt;"",INDEX('AQS-88101'!$M$2:$M$2744,MATCH('88101-daily-summary-by-site'!$A2132&amp;'88101-daily-summary-by-site'!H$2&amp;'88101-daily-summary-by-site'!H$3,'AQS-88101'!$AC$2:$AC$2744&amp;'AQS-88101'!$E$2:$E$2744&amp;'AQS-88101'!$G$2:$G$2744,0)),""),"")</f>
        <v/>
      </c>
      <c r="I2132" s="108" t="str">
        <f t="array" ref="I2132">IFERROR(IF(INDEX('AQS-88101'!$M$2:$M$2744,MATCH('88101-daily-summary-by-site'!$A2132&amp;'88101-daily-summary-by-site'!I$2&amp;'88101-daily-summary-by-site'!I$3,'AQS-88101'!$AC$2:$AC$2744&amp;'AQS-88101'!$E$2:$E$2744&amp;'AQS-88101'!$G$2:$G$2744,0))&lt;&gt;"",INDEX('AQS-88101'!$M$2:$M$2744,MATCH('88101-daily-summary-by-site'!$A2132&amp;'88101-daily-summary-by-site'!I$2&amp;'88101-daily-summary-by-site'!I$3,'AQS-88101'!$AC$2:$AC$2744&amp;'AQS-88101'!$E$2:$E$2744&amp;'AQS-88101'!$G$2:$G$2744,0)),""),"")</f>
        <v/>
      </c>
      <c r="L2132" s="107" t="str">
        <f t="shared" si="171"/>
        <v/>
      </c>
      <c r="M2132" s="42" t="str">
        <f t="shared" si="172"/>
        <v/>
      </c>
      <c r="N2132" s="42" t="str">
        <f t="shared" si="173"/>
        <v/>
      </c>
      <c r="O2132" s="108" t="str">
        <f t="shared" si="174"/>
        <v/>
      </c>
    </row>
    <row r="2133" spans="1:15" x14ac:dyDescent="0.25">
      <c r="A2133" s="79">
        <f t="shared" si="170"/>
        <v>42529</v>
      </c>
      <c r="B2133" s="107">
        <f t="array" ref="B2133">IFERROR(IF(INDEX('AQS-88101'!$M$2:$M$2744,MATCH('88101-daily-summary-by-site'!$A2133&amp;'88101-daily-summary-by-site'!B$2&amp;'88101-daily-summary-by-site'!B$3,'AQS-88101'!$AC$2:$AC$2744&amp;'AQS-88101'!$E$2:$E$2744&amp;'AQS-88101'!$G$2:$G$2744,0))&lt;&gt;"",INDEX('AQS-88101'!$M$2:$M$2744,MATCH('88101-daily-summary-by-site'!$A2133&amp;'88101-daily-summary-by-site'!B$2&amp;'88101-daily-summary-by-site'!B$3,'AQS-88101'!$AC$2:$AC$2744&amp;'AQS-88101'!$E$2:$E$2744&amp;'AQS-88101'!$G$2:$G$2744,0)),""),"")</f>
        <v>3.5</v>
      </c>
      <c r="C2133" s="42" t="str">
        <f t="array" ref="C2133">IFERROR(IF(INDEX('AQS-88101'!$M$2:$M$2744,MATCH('88101-daily-summary-by-site'!$A2133&amp;'88101-daily-summary-by-site'!C$2&amp;'88101-daily-summary-by-site'!C$3,'AQS-88101'!$AC$2:$AC$2744&amp;'AQS-88101'!$E$2:$E$2744&amp;'AQS-88101'!$G$2:$G$2744,0))&lt;&gt;"",INDEX('AQS-88101'!$M$2:$M$2744,MATCH('88101-daily-summary-by-site'!$A2133&amp;'88101-daily-summary-by-site'!C$2&amp;'88101-daily-summary-by-site'!C$3,'AQS-88101'!$AC$2:$AC$2744&amp;'AQS-88101'!$E$2:$E$2744&amp;'AQS-88101'!$G$2:$G$2744,0)),""),"")</f>
        <v/>
      </c>
      <c r="D2133" s="42">
        <f t="array" ref="D2133">IFERROR(IF(INDEX('AQS-88101'!$M$2:$M$2744,MATCH('88101-daily-summary-by-site'!$A2133&amp;'88101-daily-summary-by-site'!D$2&amp;'88101-daily-summary-by-site'!D$3,'AQS-88101'!$AC$2:$AC$2744&amp;'AQS-88101'!$E$2:$E$2744&amp;'AQS-88101'!$G$2:$G$2744,0))&lt;&gt;"",INDEX('AQS-88101'!$M$2:$M$2744,MATCH('88101-daily-summary-by-site'!$A2133&amp;'88101-daily-summary-by-site'!D$2&amp;'88101-daily-summary-by-site'!D$3,'AQS-88101'!$AC$2:$AC$2744&amp;'AQS-88101'!$E$2:$E$2744&amp;'AQS-88101'!$G$2:$G$2744,0)),""),"")</f>
        <v>3.2</v>
      </c>
      <c r="E2133" s="42" t="str">
        <f t="array" ref="E2133">IFERROR(IF(INDEX('AQS-88101'!$M$2:$M$2744,MATCH('88101-daily-summary-by-site'!$A2133&amp;'88101-daily-summary-by-site'!E$2&amp;'88101-daily-summary-by-site'!E$3,'AQS-88101'!$AC$2:$AC$2744&amp;'AQS-88101'!$E$2:$E$2744&amp;'AQS-88101'!$G$2:$G$2744,0))&lt;&gt;"",INDEX('AQS-88101'!$M$2:$M$2744,MATCH('88101-daily-summary-by-site'!$A2133&amp;'88101-daily-summary-by-site'!E$2&amp;'88101-daily-summary-by-site'!E$3,'AQS-88101'!$AC$2:$AC$2744&amp;'AQS-88101'!$E$2:$E$2744&amp;'AQS-88101'!$G$2:$G$2744,0)),""),"")</f>
        <v/>
      </c>
      <c r="F2133" s="42">
        <f t="array" ref="F2133">IFERROR(IF(INDEX('AQS-88101'!$M$2:$M$2744,MATCH('88101-daily-summary-by-site'!$A2133&amp;'88101-daily-summary-by-site'!F$2&amp;'88101-daily-summary-by-site'!F$3,'AQS-88101'!$AC$2:$AC$2744&amp;'AQS-88101'!$E$2:$E$2744&amp;'AQS-88101'!$G$2:$G$2744,0))&lt;&gt;"",INDEX('AQS-88101'!$M$2:$M$2744,MATCH('88101-daily-summary-by-site'!$A2133&amp;'88101-daily-summary-by-site'!F$2&amp;'88101-daily-summary-by-site'!F$3,'AQS-88101'!$AC$2:$AC$2744&amp;'AQS-88101'!$E$2:$E$2744&amp;'AQS-88101'!$G$2:$G$2744,0)),""),"")</f>
        <v>3.2</v>
      </c>
      <c r="G2133" s="42" t="str">
        <f t="array" ref="G2133">IFERROR(IF(INDEX('AQS-88101'!$M$2:$M$2744,MATCH('88101-daily-summary-by-site'!$A2133&amp;'88101-daily-summary-by-site'!G$2&amp;'88101-daily-summary-by-site'!G$3,'AQS-88101'!$AC$2:$AC$2744&amp;'AQS-88101'!$E$2:$E$2744&amp;'AQS-88101'!$G$2:$G$2744,0))&lt;&gt;"",INDEX('AQS-88101'!$M$2:$M$2744,MATCH('88101-daily-summary-by-site'!$A2133&amp;'88101-daily-summary-by-site'!G$2&amp;'88101-daily-summary-by-site'!G$3,'AQS-88101'!$AC$2:$AC$2744&amp;'AQS-88101'!$E$2:$E$2744&amp;'AQS-88101'!$G$2:$G$2744,0)),""),"")</f>
        <v/>
      </c>
      <c r="H2133" s="42" t="str">
        <f t="array" ref="H2133">IFERROR(IF(INDEX('AQS-88101'!$M$2:$M$2744,MATCH('88101-daily-summary-by-site'!$A2133&amp;'88101-daily-summary-by-site'!H$2&amp;'88101-daily-summary-by-site'!H$3,'AQS-88101'!$AC$2:$AC$2744&amp;'AQS-88101'!$E$2:$E$2744&amp;'AQS-88101'!$G$2:$G$2744,0))&lt;&gt;"",INDEX('AQS-88101'!$M$2:$M$2744,MATCH('88101-daily-summary-by-site'!$A2133&amp;'88101-daily-summary-by-site'!H$2&amp;'88101-daily-summary-by-site'!H$3,'AQS-88101'!$AC$2:$AC$2744&amp;'AQS-88101'!$E$2:$E$2744&amp;'AQS-88101'!$G$2:$G$2744,0)),""),"")</f>
        <v/>
      </c>
      <c r="I2133" s="108" t="str">
        <f t="array" ref="I2133">IFERROR(IF(INDEX('AQS-88101'!$M$2:$M$2744,MATCH('88101-daily-summary-by-site'!$A2133&amp;'88101-daily-summary-by-site'!I$2&amp;'88101-daily-summary-by-site'!I$3,'AQS-88101'!$AC$2:$AC$2744&amp;'AQS-88101'!$E$2:$E$2744&amp;'AQS-88101'!$G$2:$G$2744,0))&lt;&gt;"",INDEX('AQS-88101'!$M$2:$M$2744,MATCH('88101-daily-summary-by-site'!$A2133&amp;'88101-daily-summary-by-site'!I$2&amp;'88101-daily-summary-by-site'!I$3,'AQS-88101'!$AC$2:$AC$2744&amp;'AQS-88101'!$E$2:$E$2744&amp;'AQS-88101'!$G$2:$G$2744,0)),""),"")</f>
        <v/>
      </c>
      <c r="L2133" s="107">
        <f t="shared" si="171"/>
        <v>3.5</v>
      </c>
      <c r="M2133" s="42">
        <f t="shared" si="172"/>
        <v>3.2</v>
      </c>
      <c r="N2133" s="42">
        <f t="shared" si="173"/>
        <v>3.2</v>
      </c>
      <c r="O2133" s="108" t="str">
        <f t="shared" si="174"/>
        <v/>
      </c>
    </row>
    <row r="2134" spans="1:15" x14ac:dyDescent="0.25">
      <c r="A2134" s="79">
        <f t="shared" si="170"/>
        <v>42530</v>
      </c>
      <c r="B2134" s="107" t="str">
        <f t="array" ref="B2134">IFERROR(IF(INDEX('AQS-88101'!$M$2:$M$2744,MATCH('88101-daily-summary-by-site'!$A2134&amp;'88101-daily-summary-by-site'!B$2&amp;'88101-daily-summary-by-site'!B$3,'AQS-88101'!$AC$2:$AC$2744&amp;'AQS-88101'!$E$2:$E$2744&amp;'AQS-88101'!$G$2:$G$2744,0))&lt;&gt;"",INDEX('AQS-88101'!$M$2:$M$2744,MATCH('88101-daily-summary-by-site'!$A2134&amp;'88101-daily-summary-by-site'!B$2&amp;'88101-daily-summary-by-site'!B$3,'AQS-88101'!$AC$2:$AC$2744&amp;'AQS-88101'!$E$2:$E$2744&amp;'AQS-88101'!$G$2:$G$2744,0)),""),"")</f>
        <v/>
      </c>
      <c r="C2134" s="42" t="str">
        <f t="array" ref="C2134">IFERROR(IF(INDEX('AQS-88101'!$M$2:$M$2744,MATCH('88101-daily-summary-by-site'!$A2134&amp;'88101-daily-summary-by-site'!C$2&amp;'88101-daily-summary-by-site'!C$3,'AQS-88101'!$AC$2:$AC$2744&amp;'AQS-88101'!$E$2:$E$2744&amp;'AQS-88101'!$G$2:$G$2744,0))&lt;&gt;"",INDEX('AQS-88101'!$M$2:$M$2744,MATCH('88101-daily-summary-by-site'!$A2134&amp;'88101-daily-summary-by-site'!C$2&amp;'88101-daily-summary-by-site'!C$3,'AQS-88101'!$AC$2:$AC$2744&amp;'AQS-88101'!$E$2:$E$2744&amp;'AQS-88101'!$G$2:$G$2744,0)),""),"")</f>
        <v/>
      </c>
      <c r="D2134" s="42" t="str">
        <f t="array" ref="D2134">IFERROR(IF(INDEX('AQS-88101'!$M$2:$M$2744,MATCH('88101-daily-summary-by-site'!$A2134&amp;'88101-daily-summary-by-site'!D$2&amp;'88101-daily-summary-by-site'!D$3,'AQS-88101'!$AC$2:$AC$2744&amp;'AQS-88101'!$E$2:$E$2744&amp;'AQS-88101'!$G$2:$G$2744,0))&lt;&gt;"",INDEX('AQS-88101'!$M$2:$M$2744,MATCH('88101-daily-summary-by-site'!$A2134&amp;'88101-daily-summary-by-site'!D$2&amp;'88101-daily-summary-by-site'!D$3,'AQS-88101'!$AC$2:$AC$2744&amp;'AQS-88101'!$E$2:$E$2744&amp;'AQS-88101'!$G$2:$G$2744,0)),""),"")</f>
        <v/>
      </c>
      <c r="E2134" s="42" t="str">
        <f t="array" ref="E2134">IFERROR(IF(INDEX('AQS-88101'!$M$2:$M$2744,MATCH('88101-daily-summary-by-site'!$A2134&amp;'88101-daily-summary-by-site'!E$2&amp;'88101-daily-summary-by-site'!E$3,'AQS-88101'!$AC$2:$AC$2744&amp;'AQS-88101'!$E$2:$E$2744&amp;'AQS-88101'!$G$2:$G$2744,0))&lt;&gt;"",INDEX('AQS-88101'!$M$2:$M$2744,MATCH('88101-daily-summary-by-site'!$A2134&amp;'88101-daily-summary-by-site'!E$2&amp;'88101-daily-summary-by-site'!E$3,'AQS-88101'!$AC$2:$AC$2744&amp;'AQS-88101'!$E$2:$E$2744&amp;'AQS-88101'!$G$2:$G$2744,0)),""),"")</f>
        <v/>
      </c>
      <c r="F2134" s="42" t="str">
        <f t="array" ref="F2134">IFERROR(IF(INDEX('AQS-88101'!$M$2:$M$2744,MATCH('88101-daily-summary-by-site'!$A2134&amp;'88101-daily-summary-by-site'!F$2&amp;'88101-daily-summary-by-site'!F$3,'AQS-88101'!$AC$2:$AC$2744&amp;'AQS-88101'!$E$2:$E$2744&amp;'AQS-88101'!$G$2:$G$2744,0))&lt;&gt;"",INDEX('AQS-88101'!$M$2:$M$2744,MATCH('88101-daily-summary-by-site'!$A2134&amp;'88101-daily-summary-by-site'!F$2&amp;'88101-daily-summary-by-site'!F$3,'AQS-88101'!$AC$2:$AC$2744&amp;'AQS-88101'!$E$2:$E$2744&amp;'AQS-88101'!$G$2:$G$2744,0)),""),"")</f>
        <v/>
      </c>
      <c r="G2134" s="42" t="str">
        <f t="array" ref="G2134">IFERROR(IF(INDEX('AQS-88101'!$M$2:$M$2744,MATCH('88101-daily-summary-by-site'!$A2134&amp;'88101-daily-summary-by-site'!G$2&amp;'88101-daily-summary-by-site'!G$3,'AQS-88101'!$AC$2:$AC$2744&amp;'AQS-88101'!$E$2:$E$2744&amp;'AQS-88101'!$G$2:$G$2744,0))&lt;&gt;"",INDEX('AQS-88101'!$M$2:$M$2744,MATCH('88101-daily-summary-by-site'!$A2134&amp;'88101-daily-summary-by-site'!G$2&amp;'88101-daily-summary-by-site'!G$3,'AQS-88101'!$AC$2:$AC$2744&amp;'AQS-88101'!$E$2:$E$2744&amp;'AQS-88101'!$G$2:$G$2744,0)),""),"")</f>
        <v/>
      </c>
      <c r="H2134" s="42" t="str">
        <f t="array" ref="H2134">IFERROR(IF(INDEX('AQS-88101'!$M$2:$M$2744,MATCH('88101-daily-summary-by-site'!$A2134&amp;'88101-daily-summary-by-site'!H$2&amp;'88101-daily-summary-by-site'!H$3,'AQS-88101'!$AC$2:$AC$2744&amp;'AQS-88101'!$E$2:$E$2744&amp;'AQS-88101'!$G$2:$G$2744,0))&lt;&gt;"",INDEX('AQS-88101'!$M$2:$M$2744,MATCH('88101-daily-summary-by-site'!$A2134&amp;'88101-daily-summary-by-site'!H$2&amp;'88101-daily-summary-by-site'!H$3,'AQS-88101'!$AC$2:$AC$2744&amp;'AQS-88101'!$E$2:$E$2744&amp;'AQS-88101'!$G$2:$G$2744,0)),""),"")</f>
        <v/>
      </c>
      <c r="I2134" s="108" t="str">
        <f t="array" ref="I2134">IFERROR(IF(INDEX('AQS-88101'!$M$2:$M$2744,MATCH('88101-daily-summary-by-site'!$A2134&amp;'88101-daily-summary-by-site'!I$2&amp;'88101-daily-summary-by-site'!I$3,'AQS-88101'!$AC$2:$AC$2744&amp;'AQS-88101'!$E$2:$E$2744&amp;'AQS-88101'!$G$2:$G$2744,0))&lt;&gt;"",INDEX('AQS-88101'!$M$2:$M$2744,MATCH('88101-daily-summary-by-site'!$A2134&amp;'88101-daily-summary-by-site'!I$2&amp;'88101-daily-summary-by-site'!I$3,'AQS-88101'!$AC$2:$AC$2744&amp;'AQS-88101'!$E$2:$E$2744&amp;'AQS-88101'!$G$2:$G$2744,0)),""),"")</f>
        <v/>
      </c>
      <c r="L2134" s="107" t="str">
        <f t="shared" si="171"/>
        <v/>
      </c>
      <c r="M2134" s="42" t="str">
        <f t="shared" si="172"/>
        <v/>
      </c>
      <c r="N2134" s="42" t="str">
        <f t="shared" si="173"/>
        <v/>
      </c>
      <c r="O2134" s="108" t="str">
        <f t="shared" si="174"/>
        <v/>
      </c>
    </row>
    <row r="2135" spans="1:15" x14ac:dyDescent="0.25">
      <c r="A2135" s="79">
        <f t="shared" si="170"/>
        <v>42531</v>
      </c>
      <c r="B2135" s="107" t="str">
        <f t="array" ref="B2135">IFERROR(IF(INDEX('AQS-88101'!$M$2:$M$2744,MATCH('88101-daily-summary-by-site'!$A2135&amp;'88101-daily-summary-by-site'!B$2&amp;'88101-daily-summary-by-site'!B$3,'AQS-88101'!$AC$2:$AC$2744&amp;'AQS-88101'!$E$2:$E$2744&amp;'AQS-88101'!$G$2:$G$2744,0))&lt;&gt;"",INDEX('AQS-88101'!$M$2:$M$2744,MATCH('88101-daily-summary-by-site'!$A2135&amp;'88101-daily-summary-by-site'!B$2&amp;'88101-daily-summary-by-site'!B$3,'AQS-88101'!$AC$2:$AC$2744&amp;'AQS-88101'!$E$2:$E$2744&amp;'AQS-88101'!$G$2:$G$2744,0)),""),"")</f>
        <v/>
      </c>
      <c r="C2135" s="42" t="str">
        <f t="array" ref="C2135">IFERROR(IF(INDEX('AQS-88101'!$M$2:$M$2744,MATCH('88101-daily-summary-by-site'!$A2135&amp;'88101-daily-summary-by-site'!C$2&amp;'88101-daily-summary-by-site'!C$3,'AQS-88101'!$AC$2:$AC$2744&amp;'AQS-88101'!$E$2:$E$2744&amp;'AQS-88101'!$G$2:$G$2744,0))&lt;&gt;"",INDEX('AQS-88101'!$M$2:$M$2744,MATCH('88101-daily-summary-by-site'!$A2135&amp;'88101-daily-summary-by-site'!C$2&amp;'88101-daily-summary-by-site'!C$3,'AQS-88101'!$AC$2:$AC$2744&amp;'AQS-88101'!$E$2:$E$2744&amp;'AQS-88101'!$G$2:$G$2744,0)),""),"")</f>
        <v/>
      </c>
      <c r="D2135" s="42" t="str">
        <f t="array" ref="D2135">IFERROR(IF(INDEX('AQS-88101'!$M$2:$M$2744,MATCH('88101-daily-summary-by-site'!$A2135&amp;'88101-daily-summary-by-site'!D$2&amp;'88101-daily-summary-by-site'!D$3,'AQS-88101'!$AC$2:$AC$2744&amp;'AQS-88101'!$E$2:$E$2744&amp;'AQS-88101'!$G$2:$G$2744,0))&lt;&gt;"",INDEX('AQS-88101'!$M$2:$M$2744,MATCH('88101-daily-summary-by-site'!$A2135&amp;'88101-daily-summary-by-site'!D$2&amp;'88101-daily-summary-by-site'!D$3,'AQS-88101'!$AC$2:$AC$2744&amp;'AQS-88101'!$E$2:$E$2744&amp;'AQS-88101'!$G$2:$G$2744,0)),""),"")</f>
        <v/>
      </c>
      <c r="E2135" s="42" t="str">
        <f t="array" ref="E2135">IFERROR(IF(INDEX('AQS-88101'!$M$2:$M$2744,MATCH('88101-daily-summary-by-site'!$A2135&amp;'88101-daily-summary-by-site'!E$2&amp;'88101-daily-summary-by-site'!E$3,'AQS-88101'!$AC$2:$AC$2744&amp;'AQS-88101'!$E$2:$E$2744&amp;'AQS-88101'!$G$2:$G$2744,0))&lt;&gt;"",INDEX('AQS-88101'!$M$2:$M$2744,MATCH('88101-daily-summary-by-site'!$A2135&amp;'88101-daily-summary-by-site'!E$2&amp;'88101-daily-summary-by-site'!E$3,'AQS-88101'!$AC$2:$AC$2744&amp;'AQS-88101'!$E$2:$E$2744&amp;'AQS-88101'!$G$2:$G$2744,0)),""),"")</f>
        <v/>
      </c>
      <c r="F2135" s="42" t="str">
        <f t="array" ref="F2135">IFERROR(IF(INDEX('AQS-88101'!$M$2:$M$2744,MATCH('88101-daily-summary-by-site'!$A2135&amp;'88101-daily-summary-by-site'!F$2&amp;'88101-daily-summary-by-site'!F$3,'AQS-88101'!$AC$2:$AC$2744&amp;'AQS-88101'!$E$2:$E$2744&amp;'AQS-88101'!$G$2:$G$2744,0))&lt;&gt;"",INDEX('AQS-88101'!$M$2:$M$2744,MATCH('88101-daily-summary-by-site'!$A2135&amp;'88101-daily-summary-by-site'!F$2&amp;'88101-daily-summary-by-site'!F$3,'AQS-88101'!$AC$2:$AC$2744&amp;'AQS-88101'!$E$2:$E$2744&amp;'AQS-88101'!$G$2:$G$2744,0)),""),"")</f>
        <v/>
      </c>
      <c r="G2135" s="42" t="str">
        <f t="array" ref="G2135">IFERROR(IF(INDEX('AQS-88101'!$M$2:$M$2744,MATCH('88101-daily-summary-by-site'!$A2135&amp;'88101-daily-summary-by-site'!G$2&amp;'88101-daily-summary-by-site'!G$3,'AQS-88101'!$AC$2:$AC$2744&amp;'AQS-88101'!$E$2:$E$2744&amp;'AQS-88101'!$G$2:$G$2744,0))&lt;&gt;"",INDEX('AQS-88101'!$M$2:$M$2744,MATCH('88101-daily-summary-by-site'!$A2135&amp;'88101-daily-summary-by-site'!G$2&amp;'88101-daily-summary-by-site'!G$3,'AQS-88101'!$AC$2:$AC$2744&amp;'AQS-88101'!$E$2:$E$2744&amp;'AQS-88101'!$G$2:$G$2744,0)),""),"")</f>
        <v/>
      </c>
      <c r="H2135" s="42" t="str">
        <f t="array" ref="H2135">IFERROR(IF(INDEX('AQS-88101'!$M$2:$M$2744,MATCH('88101-daily-summary-by-site'!$A2135&amp;'88101-daily-summary-by-site'!H$2&amp;'88101-daily-summary-by-site'!H$3,'AQS-88101'!$AC$2:$AC$2744&amp;'AQS-88101'!$E$2:$E$2744&amp;'AQS-88101'!$G$2:$G$2744,0))&lt;&gt;"",INDEX('AQS-88101'!$M$2:$M$2744,MATCH('88101-daily-summary-by-site'!$A2135&amp;'88101-daily-summary-by-site'!H$2&amp;'88101-daily-summary-by-site'!H$3,'AQS-88101'!$AC$2:$AC$2744&amp;'AQS-88101'!$E$2:$E$2744&amp;'AQS-88101'!$G$2:$G$2744,0)),""),"")</f>
        <v/>
      </c>
      <c r="I2135" s="108" t="str">
        <f t="array" ref="I2135">IFERROR(IF(INDEX('AQS-88101'!$M$2:$M$2744,MATCH('88101-daily-summary-by-site'!$A2135&amp;'88101-daily-summary-by-site'!I$2&amp;'88101-daily-summary-by-site'!I$3,'AQS-88101'!$AC$2:$AC$2744&amp;'AQS-88101'!$E$2:$E$2744&amp;'AQS-88101'!$G$2:$G$2744,0))&lt;&gt;"",INDEX('AQS-88101'!$M$2:$M$2744,MATCH('88101-daily-summary-by-site'!$A2135&amp;'88101-daily-summary-by-site'!I$2&amp;'88101-daily-summary-by-site'!I$3,'AQS-88101'!$AC$2:$AC$2744&amp;'AQS-88101'!$E$2:$E$2744&amp;'AQS-88101'!$G$2:$G$2744,0)),""),"")</f>
        <v/>
      </c>
      <c r="L2135" s="107" t="str">
        <f t="shared" si="171"/>
        <v/>
      </c>
      <c r="M2135" s="42" t="str">
        <f t="shared" si="172"/>
        <v/>
      </c>
      <c r="N2135" s="42" t="str">
        <f t="shared" si="173"/>
        <v/>
      </c>
      <c r="O2135" s="108" t="str">
        <f t="shared" si="174"/>
        <v/>
      </c>
    </row>
    <row r="2136" spans="1:15" x14ac:dyDescent="0.25">
      <c r="A2136" s="79">
        <f t="shared" si="170"/>
        <v>42532</v>
      </c>
      <c r="B2136" s="107">
        <f t="array" ref="B2136">IFERROR(IF(INDEX('AQS-88101'!$M$2:$M$2744,MATCH('88101-daily-summary-by-site'!$A2136&amp;'88101-daily-summary-by-site'!B$2&amp;'88101-daily-summary-by-site'!B$3,'AQS-88101'!$AC$2:$AC$2744&amp;'AQS-88101'!$E$2:$E$2744&amp;'AQS-88101'!$G$2:$G$2744,0))&lt;&gt;"",INDEX('AQS-88101'!$M$2:$M$2744,MATCH('88101-daily-summary-by-site'!$A2136&amp;'88101-daily-summary-by-site'!B$2&amp;'88101-daily-summary-by-site'!B$3,'AQS-88101'!$AC$2:$AC$2744&amp;'AQS-88101'!$E$2:$E$2744&amp;'AQS-88101'!$G$2:$G$2744,0)),""),"")</f>
        <v>0.6</v>
      </c>
      <c r="C2136" s="42" t="str">
        <f t="array" ref="C2136">IFERROR(IF(INDEX('AQS-88101'!$M$2:$M$2744,MATCH('88101-daily-summary-by-site'!$A2136&amp;'88101-daily-summary-by-site'!C$2&amp;'88101-daily-summary-by-site'!C$3,'AQS-88101'!$AC$2:$AC$2744&amp;'AQS-88101'!$E$2:$E$2744&amp;'AQS-88101'!$G$2:$G$2744,0))&lt;&gt;"",INDEX('AQS-88101'!$M$2:$M$2744,MATCH('88101-daily-summary-by-site'!$A2136&amp;'88101-daily-summary-by-site'!C$2&amp;'88101-daily-summary-by-site'!C$3,'AQS-88101'!$AC$2:$AC$2744&amp;'AQS-88101'!$E$2:$E$2744&amp;'AQS-88101'!$G$2:$G$2744,0)),""),"")</f>
        <v/>
      </c>
      <c r="D2136" s="42">
        <f t="array" ref="D2136">IFERROR(IF(INDEX('AQS-88101'!$M$2:$M$2744,MATCH('88101-daily-summary-by-site'!$A2136&amp;'88101-daily-summary-by-site'!D$2&amp;'88101-daily-summary-by-site'!D$3,'AQS-88101'!$AC$2:$AC$2744&amp;'AQS-88101'!$E$2:$E$2744&amp;'AQS-88101'!$G$2:$G$2744,0))&lt;&gt;"",INDEX('AQS-88101'!$M$2:$M$2744,MATCH('88101-daily-summary-by-site'!$A2136&amp;'88101-daily-summary-by-site'!D$2&amp;'88101-daily-summary-by-site'!D$3,'AQS-88101'!$AC$2:$AC$2744&amp;'AQS-88101'!$E$2:$E$2744&amp;'AQS-88101'!$G$2:$G$2744,0)),""),"")</f>
        <v>5</v>
      </c>
      <c r="E2136" s="42">
        <f t="array" ref="E2136">IFERROR(IF(INDEX('AQS-88101'!$M$2:$M$2744,MATCH('88101-daily-summary-by-site'!$A2136&amp;'88101-daily-summary-by-site'!E$2&amp;'88101-daily-summary-by-site'!E$3,'AQS-88101'!$AC$2:$AC$2744&amp;'AQS-88101'!$E$2:$E$2744&amp;'AQS-88101'!$G$2:$G$2744,0))&lt;&gt;"",INDEX('AQS-88101'!$M$2:$M$2744,MATCH('88101-daily-summary-by-site'!$A2136&amp;'88101-daily-summary-by-site'!E$2&amp;'88101-daily-summary-by-site'!E$3,'AQS-88101'!$AC$2:$AC$2744&amp;'AQS-88101'!$E$2:$E$2744&amp;'AQS-88101'!$G$2:$G$2744,0)),""),"")</f>
        <v>5</v>
      </c>
      <c r="F2136" s="42">
        <f t="array" ref="F2136">IFERROR(IF(INDEX('AQS-88101'!$M$2:$M$2744,MATCH('88101-daily-summary-by-site'!$A2136&amp;'88101-daily-summary-by-site'!F$2&amp;'88101-daily-summary-by-site'!F$3,'AQS-88101'!$AC$2:$AC$2744&amp;'AQS-88101'!$E$2:$E$2744&amp;'AQS-88101'!$G$2:$G$2744,0))&lt;&gt;"",INDEX('AQS-88101'!$M$2:$M$2744,MATCH('88101-daily-summary-by-site'!$A2136&amp;'88101-daily-summary-by-site'!F$2&amp;'88101-daily-summary-by-site'!F$3,'AQS-88101'!$AC$2:$AC$2744&amp;'AQS-88101'!$E$2:$E$2744&amp;'AQS-88101'!$G$2:$G$2744,0)),""),"")</f>
        <v>4.5999999999999996</v>
      </c>
      <c r="G2136" s="42" t="str">
        <f t="array" ref="G2136">IFERROR(IF(INDEX('AQS-88101'!$M$2:$M$2744,MATCH('88101-daily-summary-by-site'!$A2136&amp;'88101-daily-summary-by-site'!G$2&amp;'88101-daily-summary-by-site'!G$3,'AQS-88101'!$AC$2:$AC$2744&amp;'AQS-88101'!$E$2:$E$2744&amp;'AQS-88101'!$G$2:$G$2744,0))&lt;&gt;"",INDEX('AQS-88101'!$M$2:$M$2744,MATCH('88101-daily-summary-by-site'!$A2136&amp;'88101-daily-summary-by-site'!G$2&amp;'88101-daily-summary-by-site'!G$3,'AQS-88101'!$AC$2:$AC$2744&amp;'AQS-88101'!$E$2:$E$2744&amp;'AQS-88101'!$G$2:$G$2744,0)),""),"")</f>
        <v/>
      </c>
      <c r="H2136" s="42" t="str">
        <f t="array" ref="H2136">IFERROR(IF(INDEX('AQS-88101'!$M$2:$M$2744,MATCH('88101-daily-summary-by-site'!$A2136&amp;'88101-daily-summary-by-site'!H$2&amp;'88101-daily-summary-by-site'!H$3,'AQS-88101'!$AC$2:$AC$2744&amp;'AQS-88101'!$E$2:$E$2744&amp;'AQS-88101'!$G$2:$G$2744,0))&lt;&gt;"",INDEX('AQS-88101'!$M$2:$M$2744,MATCH('88101-daily-summary-by-site'!$A2136&amp;'88101-daily-summary-by-site'!H$2&amp;'88101-daily-summary-by-site'!H$3,'AQS-88101'!$AC$2:$AC$2744&amp;'AQS-88101'!$E$2:$E$2744&amp;'AQS-88101'!$G$2:$G$2744,0)),""),"")</f>
        <v/>
      </c>
      <c r="I2136" s="108" t="str">
        <f t="array" ref="I2136">IFERROR(IF(INDEX('AQS-88101'!$M$2:$M$2744,MATCH('88101-daily-summary-by-site'!$A2136&amp;'88101-daily-summary-by-site'!I$2&amp;'88101-daily-summary-by-site'!I$3,'AQS-88101'!$AC$2:$AC$2744&amp;'AQS-88101'!$E$2:$E$2744&amp;'AQS-88101'!$G$2:$G$2744,0))&lt;&gt;"",INDEX('AQS-88101'!$M$2:$M$2744,MATCH('88101-daily-summary-by-site'!$A2136&amp;'88101-daily-summary-by-site'!I$2&amp;'88101-daily-summary-by-site'!I$3,'AQS-88101'!$AC$2:$AC$2744&amp;'AQS-88101'!$E$2:$E$2744&amp;'AQS-88101'!$G$2:$G$2744,0)),""),"")</f>
        <v/>
      </c>
      <c r="L2136" s="107">
        <f t="shared" si="171"/>
        <v>0.6</v>
      </c>
      <c r="M2136" s="42">
        <f t="shared" si="172"/>
        <v>5</v>
      </c>
      <c r="N2136" s="42">
        <f t="shared" si="173"/>
        <v>4.5999999999999996</v>
      </c>
      <c r="O2136" s="108" t="str">
        <f t="shared" si="174"/>
        <v/>
      </c>
    </row>
    <row r="2137" spans="1:15" x14ac:dyDescent="0.25">
      <c r="A2137" s="79">
        <f t="shared" si="170"/>
        <v>42533</v>
      </c>
      <c r="B2137" s="107" t="str">
        <f t="array" ref="B2137">IFERROR(IF(INDEX('AQS-88101'!$M$2:$M$2744,MATCH('88101-daily-summary-by-site'!$A2137&amp;'88101-daily-summary-by-site'!B$2&amp;'88101-daily-summary-by-site'!B$3,'AQS-88101'!$AC$2:$AC$2744&amp;'AQS-88101'!$E$2:$E$2744&amp;'AQS-88101'!$G$2:$G$2744,0))&lt;&gt;"",INDEX('AQS-88101'!$M$2:$M$2744,MATCH('88101-daily-summary-by-site'!$A2137&amp;'88101-daily-summary-by-site'!B$2&amp;'88101-daily-summary-by-site'!B$3,'AQS-88101'!$AC$2:$AC$2744&amp;'AQS-88101'!$E$2:$E$2744&amp;'AQS-88101'!$G$2:$G$2744,0)),""),"")</f>
        <v/>
      </c>
      <c r="C2137" s="42" t="str">
        <f t="array" ref="C2137">IFERROR(IF(INDEX('AQS-88101'!$M$2:$M$2744,MATCH('88101-daily-summary-by-site'!$A2137&amp;'88101-daily-summary-by-site'!C$2&amp;'88101-daily-summary-by-site'!C$3,'AQS-88101'!$AC$2:$AC$2744&amp;'AQS-88101'!$E$2:$E$2744&amp;'AQS-88101'!$G$2:$G$2744,0))&lt;&gt;"",INDEX('AQS-88101'!$M$2:$M$2744,MATCH('88101-daily-summary-by-site'!$A2137&amp;'88101-daily-summary-by-site'!C$2&amp;'88101-daily-summary-by-site'!C$3,'AQS-88101'!$AC$2:$AC$2744&amp;'AQS-88101'!$E$2:$E$2744&amp;'AQS-88101'!$G$2:$G$2744,0)),""),"")</f>
        <v/>
      </c>
      <c r="D2137" s="42" t="str">
        <f t="array" ref="D2137">IFERROR(IF(INDEX('AQS-88101'!$M$2:$M$2744,MATCH('88101-daily-summary-by-site'!$A2137&amp;'88101-daily-summary-by-site'!D$2&amp;'88101-daily-summary-by-site'!D$3,'AQS-88101'!$AC$2:$AC$2744&amp;'AQS-88101'!$E$2:$E$2744&amp;'AQS-88101'!$G$2:$G$2744,0))&lt;&gt;"",INDEX('AQS-88101'!$M$2:$M$2744,MATCH('88101-daily-summary-by-site'!$A2137&amp;'88101-daily-summary-by-site'!D$2&amp;'88101-daily-summary-by-site'!D$3,'AQS-88101'!$AC$2:$AC$2744&amp;'AQS-88101'!$E$2:$E$2744&amp;'AQS-88101'!$G$2:$G$2744,0)),""),"")</f>
        <v/>
      </c>
      <c r="E2137" s="42" t="str">
        <f t="array" ref="E2137">IFERROR(IF(INDEX('AQS-88101'!$M$2:$M$2744,MATCH('88101-daily-summary-by-site'!$A2137&amp;'88101-daily-summary-by-site'!E$2&amp;'88101-daily-summary-by-site'!E$3,'AQS-88101'!$AC$2:$AC$2744&amp;'AQS-88101'!$E$2:$E$2744&amp;'AQS-88101'!$G$2:$G$2744,0))&lt;&gt;"",INDEX('AQS-88101'!$M$2:$M$2744,MATCH('88101-daily-summary-by-site'!$A2137&amp;'88101-daily-summary-by-site'!E$2&amp;'88101-daily-summary-by-site'!E$3,'AQS-88101'!$AC$2:$AC$2744&amp;'AQS-88101'!$E$2:$E$2744&amp;'AQS-88101'!$G$2:$G$2744,0)),""),"")</f>
        <v/>
      </c>
      <c r="F2137" s="42" t="str">
        <f t="array" ref="F2137">IFERROR(IF(INDEX('AQS-88101'!$M$2:$M$2744,MATCH('88101-daily-summary-by-site'!$A2137&amp;'88101-daily-summary-by-site'!F$2&amp;'88101-daily-summary-by-site'!F$3,'AQS-88101'!$AC$2:$AC$2744&amp;'AQS-88101'!$E$2:$E$2744&amp;'AQS-88101'!$G$2:$G$2744,0))&lt;&gt;"",INDEX('AQS-88101'!$M$2:$M$2744,MATCH('88101-daily-summary-by-site'!$A2137&amp;'88101-daily-summary-by-site'!F$2&amp;'88101-daily-summary-by-site'!F$3,'AQS-88101'!$AC$2:$AC$2744&amp;'AQS-88101'!$E$2:$E$2744&amp;'AQS-88101'!$G$2:$G$2744,0)),""),"")</f>
        <v/>
      </c>
      <c r="G2137" s="42" t="str">
        <f t="array" ref="G2137">IFERROR(IF(INDEX('AQS-88101'!$M$2:$M$2744,MATCH('88101-daily-summary-by-site'!$A2137&amp;'88101-daily-summary-by-site'!G$2&amp;'88101-daily-summary-by-site'!G$3,'AQS-88101'!$AC$2:$AC$2744&amp;'AQS-88101'!$E$2:$E$2744&amp;'AQS-88101'!$G$2:$G$2744,0))&lt;&gt;"",INDEX('AQS-88101'!$M$2:$M$2744,MATCH('88101-daily-summary-by-site'!$A2137&amp;'88101-daily-summary-by-site'!G$2&amp;'88101-daily-summary-by-site'!G$3,'AQS-88101'!$AC$2:$AC$2744&amp;'AQS-88101'!$E$2:$E$2744&amp;'AQS-88101'!$G$2:$G$2744,0)),""),"")</f>
        <v/>
      </c>
      <c r="H2137" s="42" t="str">
        <f t="array" ref="H2137">IFERROR(IF(INDEX('AQS-88101'!$M$2:$M$2744,MATCH('88101-daily-summary-by-site'!$A2137&amp;'88101-daily-summary-by-site'!H$2&amp;'88101-daily-summary-by-site'!H$3,'AQS-88101'!$AC$2:$AC$2744&amp;'AQS-88101'!$E$2:$E$2744&amp;'AQS-88101'!$G$2:$G$2744,0))&lt;&gt;"",INDEX('AQS-88101'!$M$2:$M$2744,MATCH('88101-daily-summary-by-site'!$A2137&amp;'88101-daily-summary-by-site'!H$2&amp;'88101-daily-summary-by-site'!H$3,'AQS-88101'!$AC$2:$AC$2744&amp;'AQS-88101'!$E$2:$E$2744&amp;'AQS-88101'!$G$2:$G$2744,0)),""),"")</f>
        <v/>
      </c>
      <c r="I2137" s="108" t="str">
        <f t="array" ref="I2137">IFERROR(IF(INDEX('AQS-88101'!$M$2:$M$2744,MATCH('88101-daily-summary-by-site'!$A2137&amp;'88101-daily-summary-by-site'!I$2&amp;'88101-daily-summary-by-site'!I$3,'AQS-88101'!$AC$2:$AC$2744&amp;'AQS-88101'!$E$2:$E$2744&amp;'AQS-88101'!$G$2:$G$2744,0))&lt;&gt;"",INDEX('AQS-88101'!$M$2:$M$2744,MATCH('88101-daily-summary-by-site'!$A2137&amp;'88101-daily-summary-by-site'!I$2&amp;'88101-daily-summary-by-site'!I$3,'AQS-88101'!$AC$2:$AC$2744&amp;'AQS-88101'!$E$2:$E$2744&amp;'AQS-88101'!$G$2:$G$2744,0)),""),"")</f>
        <v/>
      </c>
      <c r="L2137" s="107" t="str">
        <f t="shared" si="171"/>
        <v/>
      </c>
      <c r="M2137" s="42" t="str">
        <f t="shared" si="172"/>
        <v/>
      </c>
      <c r="N2137" s="42" t="str">
        <f t="shared" si="173"/>
        <v/>
      </c>
      <c r="O2137" s="108" t="str">
        <f t="shared" si="174"/>
        <v/>
      </c>
    </row>
    <row r="2138" spans="1:15" x14ac:dyDescent="0.25">
      <c r="A2138" s="79">
        <f t="shared" si="170"/>
        <v>42534</v>
      </c>
      <c r="B2138" s="107" t="str">
        <f t="array" ref="B2138">IFERROR(IF(INDEX('AQS-88101'!$M$2:$M$2744,MATCH('88101-daily-summary-by-site'!$A2138&amp;'88101-daily-summary-by-site'!B$2&amp;'88101-daily-summary-by-site'!B$3,'AQS-88101'!$AC$2:$AC$2744&amp;'AQS-88101'!$E$2:$E$2744&amp;'AQS-88101'!$G$2:$G$2744,0))&lt;&gt;"",INDEX('AQS-88101'!$M$2:$M$2744,MATCH('88101-daily-summary-by-site'!$A2138&amp;'88101-daily-summary-by-site'!B$2&amp;'88101-daily-summary-by-site'!B$3,'AQS-88101'!$AC$2:$AC$2744&amp;'AQS-88101'!$E$2:$E$2744&amp;'AQS-88101'!$G$2:$G$2744,0)),""),"")</f>
        <v/>
      </c>
      <c r="C2138" s="42" t="str">
        <f t="array" ref="C2138">IFERROR(IF(INDEX('AQS-88101'!$M$2:$M$2744,MATCH('88101-daily-summary-by-site'!$A2138&amp;'88101-daily-summary-by-site'!C$2&amp;'88101-daily-summary-by-site'!C$3,'AQS-88101'!$AC$2:$AC$2744&amp;'AQS-88101'!$E$2:$E$2744&amp;'AQS-88101'!$G$2:$G$2744,0))&lt;&gt;"",INDEX('AQS-88101'!$M$2:$M$2744,MATCH('88101-daily-summary-by-site'!$A2138&amp;'88101-daily-summary-by-site'!C$2&amp;'88101-daily-summary-by-site'!C$3,'AQS-88101'!$AC$2:$AC$2744&amp;'AQS-88101'!$E$2:$E$2744&amp;'AQS-88101'!$G$2:$G$2744,0)),""),"")</f>
        <v/>
      </c>
      <c r="D2138" s="42" t="str">
        <f t="array" ref="D2138">IFERROR(IF(INDEX('AQS-88101'!$M$2:$M$2744,MATCH('88101-daily-summary-by-site'!$A2138&amp;'88101-daily-summary-by-site'!D$2&amp;'88101-daily-summary-by-site'!D$3,'AQS-88101'!$AC$2:$AC$2744&amp;'AQS-88101'!$E$2:$E$2744&amp;'AQS-88101'!$G$2:$G$2744,0))&lt;&gt;"",INDEX('AQS-88101'!$M$2:$M$2744,MATCH('88101-daily-summary-by-site'!$A2138&amp;'88101-daily-summary-by-site'!D$2&amp;'88101-daily-summary-by-site'!D$3,'AQS-88101'!$AC$2:$AC$2744&amp;'AQS-88101'!$E$2:$E$2744&amp;'AQS-88101'!$G$2:$G$2744,0)),""),"")</f>
        <v/>
      </c>
      <c r="E2138" s="42" t="str">
        <f t="array" ref="E2138">IFERROR(IF(INDEX('AQS-88101'!$M$2:$M$2744,MATCH('88101-daily-summary-by-site'!$A2138&amp;'88101-daily-summary-by-site'!E$2&amp;'88101-daily-summary-by-site'!E$3,'AQS-88101'!$AC$2:$AC$2744&amp;'AQS-88101'!$E$2:$E$2744&amp;'AQS-88101'!$G$2:$G$2744,0))&lt;&gt;"",INDEX('AQS-88101'!$M$2:$M$2744,MATCH('88101-daily-summary-by-site'!$A2138&amp;'88101-daily-summary-by-site'!E$2&amp;'88101-daily-summary-by-site'!E$3,'AQS-88101'!$AC$2:$AC$2744&amp;'AQS-88101'!$E$2:$E$2744&amp;'AQS-88101'!$G$2:$G$2744,0)),""),"")</f>
        <v/>
      </c>
      <c r="F2138" s="42" t="str">
        <f t="array" ref="F2138">IFERROR(IF(INDEX('AQS-88101'!$M$2:$M$2744,MATCH('88101-daily-summary-by-site'!$A2138&amp;'88101-daily-summary-by-site'!F$2&amp;'88101-daily-summary-by-site'!F$3,'AQS-88101'!$AC$2:$AC$2744&amp;'AQS-88101'!$E$2:$E$2744&amp;'AQS-88101'!$G$2:$G$2744,0))&lt;&gt;"",INDEX('AQS-88101'!$M$2:$M$2744,MATCH('88101-daily-summary-by-site'!$A2138&amp;'88101-daily-summary-by-site'!F$2&amp;'88101-daily-summary-by-site'!F$3,'AQS-88101'!$AC$2:$AC$2744&amp;'AQS-88101'!$E$2:$E$2744&amp;'AQS-88101'!$G$2:$G$2744,0)),""),"")</f>
        <v/>
      </c>
      <c r="G2138" s="42" t="str">
        <f t="array" ref="G2138">IFERROR(IF(INDEX('AQS-88101'!$M$2:$M$2744,MATCH('88101-daily-summary-by-site'!$A2138&amp;'88101-daily-summary-by-site'!G$2&amp;'88101-daily-summary-by-site'!G$3,'AQS-88101'!$AC$2:$AC$2744&amp;'AQS-88101'!$E$2:$E$2744&amp;'AQS-88101'!$G$2:$G$2744,0))&lt;&gt;"",INDEX('AQS-88101'!$M$2:$M$2744,MATCH('88101-daily-summary-by-site'!$A2138&amp;'88101-daily-summary-by-site'!G$2&amp;'88101-daily-summary-by-site'!G$3,'AQS-88101'!$AC$2:$AC$2744&amp;'AQS-88101'!$E$2:$E$2744&amp;'AQS-88101'!$G$2:$G$2744,0)),""),"")</f>
        <v/>
      </c>
      <c r="H2138" s="42" t="str">
        <f t="array" ref="H2138">IFERROR(IF(INDEX('AQS-88101'!$M$2:$M$2744,MATCH('88101-daily-summary-by-site'!$A2138&amp;'88101-daily-summary-by-site'!H$2&amp;'88101-daily-summary-by-site'!H$3,'AQS-88101'!$AC$2:$AC$2744&amp;'AQS-88101'!$E$2:$E$2744&amp;'AQS-88101'!$G$2:$G$2744,0))&lt;&gt;"",INDEX('AQS-88101'!$M$2:$M$2744,MATCH('88101-daily-summary-by-site'!$A2138&amp;'88101-daily-summary-by-site'!H$2&amp;'88101-daily-summary-by-site'!H$3,'AQS-88101'!$AC$2:$AC$2744&amp;'AQS-88101'!$E$2:$E$2744&amp;'AQS-88101'!$G$2:$G$2744,0)),""),"")</f>
        <v/>
      </c>
      <c r="I2138" s="108" t="str">
        <f t="array" ref="I2138">IFERROR(IF(INDEX('AQS-88101'!$M$2:$M$2744,MATCH('88101-daily-summary-by-site'!$A2138&amp;'88101-daily-summary-by-site'!I$2&amp;'88101-daily-summary-by-site'!I$3,'AQS-88101'!$AC$2:$AC$2744&amp;'AQS-88101'!$E$2:$E$2744&amp;'AQS-88101'!$G$2:$G$2744,0))&lt;&gt;"",INDEX('AQS-88101'!$M$2:$M$2744,MATCH('88101-daily-summary-by-site'!$A2138&amp;'88101-daily-summary-by-site'!I$2&amp;'88101-daily-summary-by-site'!I$3,'AQS-88101'!$AC$2:$AC$2744&amp;'AQS-88101'!$E$2:$E$2744&amp;'AQS-88101'!$G$2:$G$2744,0)),""),"")</f>
        <v/>
      </c>
      <c r="L2138" s="107" t="str">
        <f t="shared" si="171"/>
        <v/>
      </c>
      <c r="M2138" s="42" t="str">
        <f t="shared" si="172"/>
        <v/>
      </c>
      <c r="N2138" s="42" t="str">
        <f t="shared" si="173"/>
        <v/>
      </c>
      <c r="O2138" s="108" t="str">
        <f t="shared" si="174"/>
        <v/>
      </c>
    </row>
    <row r="2139" spans="1:15" x14ac:dyDescent="0.25">
      <c r="A2139" s="79">
        <f t="shared" si="170"/>
        <v>42535</v>
      </c>
      <c r="B2139" s="107">
        <f t="array" ref="B2139">IFERROR(IF(INDEX('AQS-88101'!$M$2:$M$2744,MATCH('88101-daily-summary-by-site'!$A2139&amp;'88101-daily-summary-by-site'!B$2&amp;'88101-daily-summary-by-site'!B$3,'AQS-88101'!$AC$2:$AC$2744&amp;'AQS-88101'!$E$2:$E$2744&amp;'AQS-88101'!$G$2:$G$2744,0))&lt;&gt;"",INDEX('AQS-88101'!$M$2:$M$2744,MATCH('88101-daily-summary-by-site'!$A2139&amp;'88101-daily-summary-by-site'!B$2&amp;'88101-daily-summary-by-site'!B$3,'AQS-88101'!$AC$2:$AC$2744&amp;'AQS-88101'!$E$2:$E$2744&amp;'AQS-88101'!$G$2:$G$2744,0)),""),"")</f>
        <v>1.7</v>
      </c>
      <c r="C2139" s="42" t="str">
        <f t="array" ref="C2139">IFERROR(IF(INDEX('AQS-88101'!$M$2:$M$2744,MATCH('88101-daily-summary-by-site'!$A2139&amp;'88101-daily-summary-by-site'!C$2&amp;'88101-daily-summary-by-site'!C$3,'AQS-88101'!$AC$2:$AC$2744&amp;'AQS-88101'!$E$2:$E$2744&amp;'AQS-88101'!$G$2:$G$2744,0))&lt;&gt;"",INDEX('AQS-88101'!$M$2:$M$2744,MATCH('88101-daily-summary-by-site'!$A2139&amp;'88101-daily-summary-by-site'!C$2&amp;'88101-daily-summary-by-site'!C$3,'AQS-88101'!$AC$2:$AC$2744&amp;'AQS-88101'!$E$2:$E$2744&amp;'AQS-88101'!$G$2:$G$2744,0)),""),"")</f>
        <v/>
      </c>
      <c r="D2139" s="42">
        <f t="array" ref="D2139">IFERROR(IF(INDEX('AQS-88101'!$M$2:$M$2744,MATCH('88101-daily-summary-by-site'!$A2139&amp;'88101-daily-summary-by-site'!D$2&amp;'88101-daily-summary-by-site'!D$3,'AQS-88101'!$AC$2:$AC$2744&amp;'AQS-88101'!$E$2:$E$2744&amp;'AQS-88101'!$G$2:$G$2744,0))&lt;&gt;"",INDEX('AQS-88101'!$M$2:$M$2744,MATCH('88101-daily-summary-by-site'!$A2139&amp;'88101-daily-summary-by-site'!D$2&amp;'88101-daily-summary-by-site'!D$3,'AQS-88101'!$AC$2:$AC$2744&amp;'AQS-88101'!$E$2:$E$2744&amp;'AQS-88101'!$G$2:$G$2744,0)),""),"")</f>
        <v>1.9</v>
      </c>
      <c r="E2139" s="42" t="str">
        <f t="array" ref="E2139">IFERROR(IF(INDEX('AQS-88101'!$M$2:$M$2744,MATCH('88101-daily-summary-by-site'!$A2139&amp;'88101-daily-summary-by-site'!E$2&amp;'88101-daily-summary-by-site'!E$3,'AQS-88101'!$AC$2:$AC$2744&amp;'AQS-88101'!$E$2:$E$2744&amp;'AQS-88101'!$G$2:$G$2744,0))&lt;&gt;"",INDEX('AQS-88101'!$M$2:$M$2744,MATCH('88101-daily-summary-by-site'!$A2139&amp;'88101-daily-summary-by-site'!E$2&amp;'88101-daily-summary-by-site'!E$3,'AQS-88101'!$AC$2:$AC$2744&amp;'AQS-88101'!$E$2:$E$2744&amp;'AQS-88101'!$G$2:$G$2744,0)),""),"")</f>
        <v/>
      </c>
      <c r="F2139" s="42">
        <f t="array" ref="F2139">IFERROR(IF(INDEX('AQS-88101'!$M$2:$M$2744,MATCH('88101-daily-summary-by-site'!$A2139&amp;'88101-daily-summary-by-site'!F$2&amp;'88101-daily-summary-by-site'!F$3,'AQS-88101'!$AC$2:$AC$2744&amp;'AQS-88101'!$E$2:$E$2744&amp;'AQS-88101'!$G$2:$G$2744,0))&lt;&gt;"",INDEX('AQS-88101'!$M$2:$M$2744,MATCH('88101-daily-summary-by-site'!$A2139&amp;'88101-daily-summary-by-site'!F$2&amp;'88101-daily-summary-by-site'!F$3,'AQS-88101'!$AC$2:$AC$2744&amp;'AQS-88101'!$E$2:$E$2744&amp;'AQS-88101'!$G$2:$G$2744,0)),""),"")</f>
        <v>2.1</v>
      </c>
      <c r="G2139" s="42" t="str">
        <f t="array" ref="G2139">IFERROR(IF(INDEX('AQS-88101'!$M$2:$M$2744,MATCH('88101-daily-summary-by-site'!$A2139&amp;'88101-daily-summary-by-site'!G$2&amp;'88101-daily-summary-by-site'!G$3,'AQS-88101'!$AC$2:$AC$2744&amp;'AQS-88101'!$E$2:$E$2744&amp;'AQS-88101'!$G$2:$G$2744,0))&lt;&gt;"",INDEX('AQS-88101'!$M$2:$M$2744,MATCH('88101-daily-summary-by-site'!$A2139&amp;'88101-daily-summary-by-site'!G$2&amp;'88101-daily-summary-by-site'!G$3,'AQS-88101'!$AC$2:$AC$2744&amp;'AQS-88101'!$E$2:$E$2744&amp;'AQS-88101'!$G$2:$G$2744,0)),""),"")</f>
        <v/>
      </c>
      <c r="H2139" s="42" t="str">
        <f t="array" ref="H2139">IFERROR(IF(INDEX('AQS-88101'!$M$2:$M$2744,MATCH('88101-daily-summary-by-site'!$A2139&amp;'88101-daily-summary-by-site'!H$2&amp;'88101-daily-summary-by-site'!H$3,'AQS-88101'!$AC$2:$AC$2744&amp;'AQS-88101'!$E$2:$E$2744&amp;'AQS-88101'!$G$2:$G$2744,0))&lt;&gt;"",INDEX('AQS-88101'!$M$2:$M$2744,MATCH('88101-daily-summary-by-site'!$A2139&amp;'88101-daily-summary-by-site'!H$2&amp;'88101-daily-summary-by-site'!H$3,'AQS-88101'!$AC$2:$AC$2744&amp;'AQS-88101'!$E$2:$E$2744&amp;'AQS-88101'!$G$2:$G$2744,0)),""),"")</f>
        <v/>
      </c>
      <c r="I2139" s="108" t="str">
        <f t="array" ref="I2139">IFERROR(IF(INDEX('AQS-88101'!$M$2:$M$2744,MATCH('88101-daily-summary-by-site'!$A2139&amp;'88101-daily-summary-by-site'!I$2&amp;'88101-daily-summary-by-site'!I$3,'AQS-88101'!$AC$2:$AC$2744&amp;'AQS-88101'!$E$2:$E$2744&amp;'AQS-88101'!$G$2:$G$2744,0))&lt;&gt;"",INDEX('AQS-88101'!$M$2:$M$2744,MATCH('88101-daily-summary-by-site'!$A2139&amp;'88101-daily-summary-by-site'!I$2&amp;'88101-daily-summary-by-site'!I$3,'AQS-88101'!$AC$2:$AC$2744&amp;'AQS-88101'!$E$2:$E$2744&amp;'AQS-88101'!$G$2:$G$2744,0)),""),"")</f>
        <v/>
      </c>
      <c r="L2139" s="107">
        <f t="shared" si="171"/>
        <v>1.7</v>
      </c>
      <c r="M2139" s="42">
        <f t="shared" si="172"/>
        <v>1.9</v>
      </c>
      <c r="N2139" s="42">
        <f t="shared" si="173"/>
        <v>2.1</v>
      </c>
      <c r="O2139" s="108" t="str">
        <f t="shared" si="174"/>
        <v/>
      </c>
    </row>
    <row r="2140" spans="1:15" x14ac:dyDescent="0.25">
      <c r="A2140" s="79">
        <f t="shared" si="170"/>
        <v>42536</v>
      </c>
      <c r="B2140" s="107" t="str">
        <f t="array" ref="B2140">IFERROR(IF(INDEX('AQS-88101'!$M$2:$M$2744,MATCH('88101-daily-summary-by-site'!$A2140&amp;'88101-daily-summary-by-site'!B$2&amp;'88101-daily-summary-by-site'!B$3,'AQS-88101'!$AC$2:$AC$2744&amp;'AQS-88101'!$E$2:$E$2744&amp;'AQS-88101'!$G$2:$G$2744,0))&lt;&gt;"",INDEX('AQS-88101'!$M$2:$M$2744,MATCH('88101-daily-summary-by-site'!$A2140&amp;'88101-daily-summary-by-site'!B$2&amp;'88101-daily-summary-by-site'!B$3,'AQS-88101'!$AC$2:$AC$2744&amp;'AQS-88101'!$E$2:$E$2744&amp;'AQS-88101'!$G$2:$G$2744,0)),""),"")</f>
        <v/>
      </c>
      <c r="C2140" s="42" t="str">
        <f t="array" ref="C2140">IFERROR(IF(INDEX('AQS-88101'!$M$2:$M$2744,MATCH('88101-daily-summary-by-site'!$A2140&amp;'88101-daily-summary-by-site'!C$2&amp;'88101-daily-summary-by-site'!C$3,'AQS-88101'!$AC$2:$AC$2744&amp;'AQS-88101'!$E$2:$E$2744&amp;'AQS-88101'!$G$2:$G$2744,0))&lt;&gt;"",INDEX('AQS-88101'!$M$2:$M$2744,MATCH('88101-daily-summary-by-site'!$A2140&amp;'88101-daily-summary-by-site'!C$2&amp;'88101-daily-summary-by-site'!C$3,'AQS-88101'!$AC$2:$AC$2744&amp;'AQS-88101'!$E$2:$E$2744&amp;'AQS-88101'!$G$2:$G$2744,0)),""),"")</f>
        <v/>
      </c>
      <c r="D2140" s="42" t="str">
        <f t="array" ref="D2140">IFERROR(IF(INDEX('AQS-88101'!$M$2:$M$2744,MATCH('88101-daily-summary-by-site'!$A2140&amp;'88101-daily-summary-by-site'!D$2&amp;'88101-daily-summary-by-site'!D$3,'AQS-88101'!$AC$2:$AC$2744&amp;'AQS-88101'!$E$2:$E$2744&amp;'AQS-88101'!$G$2:$G$2744,0))&lt;&gt;"",INDEX('AQS-88101'!$M$2:$M$2744,MATCH('88101-daily-summary-by-site'!$A2140&amp;'88101-daily-summary-by-site'!D$2&amp;'88101-daily-summary-by-site'!D$3,'AQS-88101'!$AC$2:$AC$2744&amp;'AQS-88101'!$E$2:$E$2744&amp;'AQS-88101'!$G$2:$G$2744,0)),""),"")</f>
        <v/>
      </c>
      <c r="E2140" s="42" t="str">
        <f t="array" ref="E2140">IFERROR(IF(INDEX('AQS-88101'!$M$2:$M$2744,MATCH('88101-daily-summary-by-site'!$A2140&amp;'88101-daily-summary-by-site'!E$2&amp;'88101-daily-summary-by-site'!E$3,'AQS-88101'!$AC$2:$AC$2744&amp;'AQS-88101'!$E$2:$E$2744&amp;'AQS-88101'!$G$2:$G$2744,0))&lt;&gt;"",INDEX('AQS-88101'!$M$2:$M$2744,MATCH('88101-daily-summary-by-site'!$A2140&amp;'88101-daily-summary-by-site'!E$2&amp;'88101-daily-summary-by-site'!E$3,'AQS-88101'!$AC$2:$AC$2744&amp;'AQS-88101'!$E$2:$E$2744&amp;'AQS-88101'!$G$2:$G$2744,0)),""),"")</f>
        <v/>
      </c>
      <c r="F2140" s="42" t="str">
        <f t="array" ref="F2140">IFERROR(IF(INDEX('AQS-88101'!$M$2:$M$2744,MATCH('88101-daily-summary-by-site'!$A2140&amp;'88101-daily-summary-by-site'!F$2&amp;'88101-daily-summary-by-site'!F$3,'AQS-88101'!$AC$2:$AC$2744&amp;'AQS-88101'!$E$2:$E$2744&amp;'AQS-88101'!$G$2:$G$2744,0))&lt;&gt;"",INDEX('AQS-88101'!$M$2:$M$2744,MATCH('88101-daily-summary-by-site'!$A2140&amp;'88101-daily-summary-by-site'!F$2&amp;'88101-daily-summary-by-site'!F$3,'AQS-88101'!$AC$2:$AC$2744&amp;'AQS-88101'!$E$2:$E$2744&amp;'AQS-88101'!$G$2:$G$2744,0)),""),"")</f>
        <v/>
      </c>
      <c r="G2140" s="42" t="str">
        <f t="array" ref="G2140">IFERROR(IF(INDEX('AQS-88101'!$M$2:$M$2744,MATCH('88101-daily-summary-by-site'!$A2140&amp;'88101-daily-summary-by-site'!G$2&amp;'88101-daily-summary-by-site'!G$3,'AQS-88101'!$AC$2:$AC$2744&amp;'AQS-88101'!$E$2:$E$2744&amp;'AQS-88101'!$G$2:$G$2744,0))&lt;&gt;"",INDEX('AQS-88101'!$M$2:$M$2744,MATCH('88101-daily-summary-by-site'!$A2140&amp;'88101-daily-summary-by-site'!G$2&amp;'88101-daily-summary-by-site'!G$3,'AQS-88101'!$AC$2:$AC$2744&amp;'AQS-88101'!$E$2:$E$2744&amp;'AQS-88101'!$G$2:$G$2744,0)),""),"")</f>
        <v/>
      </c>
      <c r="H2140" s="42" t="str">
        <f t="array" ref="H2140">IFERROR(IF(INDEX('AQS-88101'!$M$2:$M$2744,MATCH('88101-daily-summary-by-site'!$A2140&amp;'88101-daily-summary-by-site'!H$2&amp;'88101-daily-summary-by-site'!H$3,'AQS-88101'!$AC$2:$AC$2744&amp;'AQS-88101'!$E$2:$E$2744&amp;'AQS-88101'!$G$2:$G$2744,0))&lt;&gt;"",INDEX('AQS-88101'!$M$2:$M$2744,MATCH('88101-daily-summary-by-site'!$A2140&amp;'88101-daily-summary-by-site'!H$2&amp;'88101-daily-summary-by-site'!H$3,'AQS-88101'!$AC$2:$AC$2744&amp;'AQS-88101'!$E$2:$E$2744&amp;'AQS-88101'!$G$2:$G$2744,0)),""),"")</f>
        <v/>
      </c>
      <c r="I2140" s="108" t="str">
        <f t="array" ref="I2140">IFERROR(IF(INDEX('AQS-88101'!$M$2:$M$2744,MATCH('88101-daily-summary-by-site'!$A2140&amp;'88101-daily-summary-by-site'!I$2&amp;'88101-daily-summary-by-site'!I$3,'AQS-88101'!$AC$2:$AC$2744&amp;'AQS-88101'!$E$2:$E$2744&amp;'AQS-88101'!$G$2:$G$2744,0))&lt;&gt;"",INDEX('AQS-88101'!$M$2:$M$2744,MATCH('88101-daily-summary-by-site'!$A2140&amp;'88101-daily-summary-by-site'!I$2&amp;'88101-daily-summary-by-site'!I$3,'AQS-88101'!$AC$2:$AC$2744&amp;'AQS-88101'!$E$2:$E$2744&amp;'AQS-88101'!$G$2:$G$2744,0)),""),"")</f>
        <v/>
      </c>
      <c r="L2140" s="107" t="str">
        <f t="shared" si="171"/>
        <v/>
      </c>
      <c r="M2140" s="42" t="str">
        <f t="shared" si="172"/>
        <v/>
      </c>
      <c r="N2140" s="42" t="str">
        <f t="shared" si="173"/>
        <v/>
      </c>
      <c r="O2140" s="108" t="str">
        <f t="shared" si="174"/>
        <v/>
      </c>
    </row>
    <row r="2141" spans="1:15" x14ac:dyDescent="0.25">
      <c r="A2141" s="79">
        <f t="shared" si="170"/>
        <v>42537</v>
      </c>
      <c r="B2141" s="107" t="str">
        <f t="array" ref="B2141">IFERROR(IF(INDEX('AQS-88101'!$M$2:$M$2744,MATCH('88101-daily-summary-by-site'!$A2141&amp;'88101-daily-summary-by-site'!B$2&amp;'88101-daily-summary-by-site'!B$3,'AQS-88101'!$AC$2:$AC$2744&amp;'AQS-88101'!$E$2:$E$2744&amp;'AQS-88101'!$G$2:$G$2744,0))&lt;&gt;"",INDEX('AQS-88101'!$M$2:$M$2744,MATCH('88101-daily-summary-by-site'!$A2141&amp;'88101-daily-summary-by-site'!B$2&amp;'88101-daily-summary-by-site'!B$3,'AQS-88101'!$AC$2:$AC$2744&amp;'AQS-88101'!$E$2:$E$2744&amp;'AQS-88101'!$G$2:$G$2744,0)),""),"")</f>
        <v/>
      </c>
      <c r="C2141" s="42" t="str">
        <f t="array" ref="C2141">IFERROR(IF(INDEX('AQS-88101'!$M$2:$M$2744,MATCH('88101-daily-summary-by-site'!$A2141&amp;'88101-daily-summary-by-site'!C$2&amp;'88101-daily-summary-by-site'!C$3,'AQS-88101'!$AC$2:$AC$2744&amp;'AQS-88101'!$E$2:$E$2744&amp;'AQS-88101'!$G$2:$G$2744,0))&lt;&gt;"",INDEX('AQS-88101'!$M$2:$M$2744,MATCH('88101-daily-summary-by-site'!$A2141&amp;'88101-daily-summary-by-site'!C$2&amp;'88101-daily-summary-by-site'!C$3,'AQS-88101'!$AC$2:$AC$2744&amp;'AQS-88101'!$E$2:$E$2744&amp;'AQS-88101'!$G$2:$G$2744,0)),""),"")</f>
        <v/>
      </c>
      <c r="D2141" s="42" t="str">
        <f t="array" ref="D2141">IFERROR(IF(INDEX('AQS-88101'!$M$2:$M$2744,MATCH('88101-daily-summary-by-site'!$A2141&amp;'88101-daily-summary-by-site'!D$2&amp;'88101-daily-summary-by-site'!D$3,'AQS-88101'!$AC$2:$AC$2744&amp;'AQS-88101'!$E$2:$E$2744&amp;'AQS-88101'!$G$2:$G$2744,0))&lt;&gt;"",INDEX('AQS-88101'!$M$2:$M$2744,MATCH('88101-daily-summary-by-site'!$A2141&amp;'88101-daily-summary-by-site'!D$2&amp;'88101-daily-summary-by-site'!D$3,'AQS-88101'!$AC$2:$AC$2744&amp;'AQS-88101'!$E$2:$E$2744&amp;'AQS-88101'!$G$2:$G$2744,0)),""),"")</f>
        <v/>
      </c>
      <c r="E2141" s="42" t="str">
        <f t="array" ref="E2141">IFERROR(IF(INDEX('AQS-88101'!$M$2:$M$2744,MATCH('88101-daily-summary-by-site'!$A2141&amp;'88101-daily-summary-by-site'!E$2&amp;'88101-daily-summary-by-site'!E$3,'AQS-88101'!$AC$2:$AC$2744&amp;'AQS-88101'!$E$2:$E$2744&amp;'AQS-88101'!$G$2:$G$2744,0))&lt;&gt;"",INDEX('AQS-88101'!$M$2:$M$2744,MATCH('88101-daily-summary-by-site'!$A2141&amp;'88101-daily-summary-by-site'!E$2&amp;'88101-daily-summary-by-site'!E$3,'AQS-88101'!$AC$2:$AC$2744&amp;'AQS-88101'!$E$2:$E$2744&amp;'AQS-88101'!$G$2:$G$2744,0)),""),"")</f>
        <v/>
      </c>
      <c r="F2141" s="42" t="str">
        <f t="array" ref="F2141">IFERROR(IF(INDEX('AQS-88101'!$M$2:$M$2744,MATCH('88101-daily-summary-by-site'!$A2141&amp;'88101-daily-summary-by-site'!F$2&amp;'88101-daily-summary-by-site'!F$3,'AQS-88101'!$AC$2:$AC$2744&amp;'AQS-88101'!$E$2:$E$2744&amp;'AQS-88101'!$G$2:$G$2744,0))&lt;&gt;"",INDEX('AQS-88101'!$M$2:$M$2744,MATCH('88101-daily-summary-by-site'!$A2141&amp;'88101-daily-summary-by-site'!F$2&amp;'88101-daily-summary-by-site'!F$3,'AQS-88101'!$AC$2:$AC$2744&amp;'AQS-88101'!$E$2:$E$2744&amp;'AQS-88101'!$G$2:$G$2744,0)),""),"")</f>
        <v/>
      </c>
      <c r="G2141" s="42" t="str">
        <f t="array" ref="G2141">IFERROR(IF(INDEX('AQS-88101'!$M$2:$M$2744,MATCH('88101-daily-summary-by-site'!$A2141&amp;'88101-daily-summary-by-site'!G$2&amp;'88101-daily-summary-by-site'!G$3,'AQS-88101'!$AC$2:$AC$2744&amp;'AQS-88101'!$E$2:$E$2744&amp;'AQS-88101'!$G$2:$G$2744,0))&lt;&gt;"",INDEX('AQS-88101'!$M$2:$M$2744,MATCH('88101-daily-summary-by-site'!$A2141&amp;'88101-daily-summary-by-site'!G$2&amp;'88101-daily-summary-by-site'!G$3,'AQS-88101'!$AC$2:$AC$2744&amp;'AQS-88101'!$E$2:$E$2744&amp;'AQS-88101'!$G$2:$G$2744,0)),""),"")</f>
        <v/>
      </c>
      <c r="H2141" s="42" t="str">
        <f t="array" ref="H2141">IFERROR(IF(INDEX('AQS-88101'!$M$2:$M$2744,MATCH('88101-daily-summary-by-site'!$A2141&amp;'88101-daily-summary-by-site'!H$2&amp;'88101-daily-summary-by-site'!H$3,'AQS-88101'!$AC$2:$AC$2744&amp;'AQS-88101'!$E$2:$E$2744&amp;'AQS-88101'!$G$2:$G$2744,0))&lt;&gt;"",INDEX('AQS-88101'!$M$2:$M$2744,MATCH('88101-daily-summary-by-site'!$A2141&amp;'88101-daily-summary-by-site'!H$2&amp;'88101-daily-summary-by-site'!H$3,'AQS-88101'!$AC$2:$AC$2744&amp;'AQS-88101'!$E$2:$E$2744&amp;'AQS-88101'!$G$2:$G$2744,0)),""),"")</f>
        <v/>
      </c>
      <c r="I2141" s="108" t="str">
        <f t="array" ref="I2141">IFERROR(IF(INDEX('AQS-88101'!$M$2:$M$2744,MATCH('88101-daily-summary-by-site'!$A2141&amp;'88101-daily-summary-by-site'!I$2&amp;'88101-daily-summary-by-site'!I$3,'AQS-88101'!$AC$2:$AC$2744&amp;'AQS-88101'!$E$2:$E$2744&amp;'AQS-88101'!$G$2:$G$2744,0))&lt;&gt;"",INDEX('AQS-88101'!$M$2:$M$2744,MATCH('88101-daily-summary-by-site'!$A2141&amp;'88101-daily-summary-by-site'!I$2&amp;'88101-daily-summary-by-site'!I$3,'AQS-88101'!$AC$2:$AC$2744&amp;'AQS-88101'!$E$2:$E$2744&amp;'AQS-88101'!$G$2:$G$2744,0)),""),"")</f>
        <v/>
      </c>
      <c r="L2141" s="107" t="str">
        <f t="shared" si="171"/>
        <v/>
      </c>
      <c r="M2141" s="42" t="str">
        <f t="shared" si="172"/>
        <v/>
      </c>
      <c r="N2141" s="42" t="str">
        <f t="shared" si="173"/>
        <v/>
      </c>
      <c r="O2141" s="108" t="str">
        <f t="shared" si="174"/>
        <v/>
      </c>
    </row>
    <row r="2142" spans="1:15" x14ac:dyDescent="0.25">
      <c r="A2142" s="79">
        <f t="shared" si="170"/>
        <v>42538</v>
      </c>
      <c r="B2142" s="107">
        <f t="array" ref="B2142">IFERROR(IF(INDEX('AQS-88101'!$M$2:$M$2744,MATCH('88101-daily-summary-by-site'!$A2142&amp;'88101-daily-summary-by-site'!B$2&amp;'88101-daily-summary-by-site'!B$3,'AQS-88101'!$AC$2:$AC$2744&amp;'AQS-88101'!$E$2:$E$2744&amp;'AQS-88101'!$G$2:$G$2744,0))&lt;&gt;"",INDEX('AQS-88101'!$M$2:$M$2744,MATCH('88101-daily-summary-by-site'!$A2142&amp;'88101-daily-summary-by-site'!B$2&amp;'88101-daily-summary-by-site'!B$3,'AQS-88101'!$AC$2:$AC$2744&amp;'AQS-88101'!$E$2:$E$2744&amp;'AQS-88101'!$G$2:$G$2744,0)),""),"")</f>
        <v>6.8</v>
      </c>
      <c r="C2142" s="42" t="str">
        <f t="array" ref="C2142">IFERROR(IF(INDEX('AQS-88101'!$M$2:$M$2744,MATCH('88101-daily-summary-by-site'!$A2142&amp;'88101-daily-summary-by-site'!C$2&amp;'88101-daily-summary-by-site'!C$3,'AQS-88101'!$AC$2:$AC$2744&amp;'AQS-88101'!$E$2:$E$2744&amp;'AQS-88101'!$G$2:$G$2744,0))&lt;&gt;"",INDEX('AQS-88101'!$M$2:$M$2744,MATCH('88101-daily-summary-by-site'!$A2142&amp;'88101-daily-summary-by-site'!C$2&amp;'88101-daily-summary-by-site'!C$3,'AQS-88101'!$AC$2:$AC$2744&amp;'AQS-88101'!$E$2:$E$2744&amp;'AQS-88101'!$G$2:$G$2744,0)),""),"")</f>
        <v/>
      </c>
      <c r="D2142" s="42">
        <f t="array" ref="D2142">IFERROR(IF(INDEX('AQS-88101'!$M$2:$M$2744,MATCH('88101-daily-summary-by-site'!$A2142&amp;'88101-daily-summary-by-site'!D$2&amp;'88101-daily-summary-by-site'!D$3,'AQS-88101'!$AC$2:$AC$2744&amp;'AQS-88101'!$E$2:$E$2744&amp;'AQS-88101'!$G$2:$G$2744,0))&lt;&gt;"",INDEX('AQS-88101'!$M$2:$M$2744,MATCH('88101-daily-summary-by-site'!$A2142&amp;'88101-daily-summary-by-site'!D$2&amp;'88101-daily-summary-by-site'!D$3,'AQS-88101'!$AC$2:$AC$2744&amp;'AQS-88101'!$E$2:$E$2744&amp;'AQS-88101'!$G$2:$G$2744,0)),""),"")</f>
        <v>2.1</v>
      </c>
      <c r="E2142" s="42">
        <f t="array" ref="E2142">IFERROR(IF(INDEX('AQS-88101'!$M$2:$M$2744,MATCH('88101-daily-summary-by-site'!$A2142&amp;'88101-daily-summary-by-site'!E$2&amp;'88101-daily-summary-by-site'!E$3,'AQS-88101'!$AC$2:$AC$2744&amp;'AQS-88101'!$E$2:$E$2744&amp;'AQS-88101'!$G$2:$G$2744,0))&lt;&gt;"",INDEX('AQS-88101'!$M$2:$M$2744,MATCH('88101-daily-summary-by-site'!$A2142&amp;'88101-daily-summary-by-site'!E$2&amp;'88101-daily-summary-by-site'!E$3,'AQS-88101'!$AC$2:$AC$2744&amp;'AQS-88101'!$E$2:$E$2744&amp;'AQS-88101'!$G$2:$G$2744,0)),""),"")</f>
        <v>6.5</v>
      </c>
      <c r="F2142" s="42">
        <f t="array" ref="F2142">IFERROR(IF(INDEX('AQS-88101'!$M$2:$M$2744,MATCH('88101-daily-summary-by-site'!$A2142&amp;'88101-daily-summary-by-site'!F$2&amp;'88101-daily-summary-by-site'!F$3,'AQS-88101'!$AC$2:$AC$2744&amp;'AQS-88101'!$E$2:$E$2744&amp;'AQS-88101'!$G$2:$G$2744,0))&lt;&gt;"",INDEX('AQS-88101'!$M$2:$M$2744,MATCH('88101-daily-summary-by-site'!$A2142&amp;'88101-daily-summary-by-site'!F$2&amp;'88101-daily-summary-by-site'!F$3,'AQS-88101'!$AC$2:$AC$2744&amp;'AQS-88101'!$E$2:$E$2744&amp;'AQS-88101'!$G$2:$G$2744,0)),""),"")</f>
        <v>3.7</v>
      </c>
      <c r="G2142" s="42" t="str">
        <f t="array" ref="G2142">IFERROR(IF(INDEX('AQS-88101'!$M$2:$M$2744,MATCH('88101-daily-summary-by-site'!$A2142&amp;'88101-daily-summary-by-site'!G$2&amp;'88101-daily-summary-by-site'!G$3,'AQS-88101'!$AC$2:$AC$2744&amp;'AQS-88101'!$E$2:$E$2744&amp;'AQS-88101'!$G$2:$G$2744,0))&lt;&gt;"",INDEX('AQS-88101'!$M$2:$M$2744,MATCH('88101-daily-summary-by-site'!$A2142&amp;'88101-daily-summary-by-site'!G$2&amp;'88101-daily-summary-by-site'!G$3,'AQS-88101'!$AC$2:$AC$2744&amp;'AQS-88101'!$E$2:$E$2744&amp;'AQS-88101'!$G$2:$G$2744,0)),""),"")</f>
        <v/>
      </c>
      <c r="H2142" s="42" t="str">
        <f t="array" ref="H2142">IFERROR(IF(INDEX('AQS-88101'!$M$2:$M$2744,MATCH('88101-daily-summary-by-site'!$A2142&amp;'88101-daily-summary-by-site'!H$2&amp;'88101-daily-summary-by-site'!H$3,'AQS-88101'!$AC$2:$AC$2744&amp;'AQS-88101'!$E$2:$E$2744&amp;'AQS-88101'!$G$2:$G$2744,0))&lt;&gt;"",INDEX('AQS-88101'!$M$2:$M$2744,MATCH('88101-daily-summary-by-site'!$A2142&amp;'88101-daily-summary-by-site'!H$2&amp;'88101-daily-summary-by-site'!H$3,'AQS-88101'!$AC$2:$AC$2744&amp;'AQS-88101'!$E$2:$E$2744&amp;'AQS-88101'!$G$2:$G$2744,0)),""),"")</f>
        <v/>
      </c>
      <c r="I2142" s="108" t="str">
        <f t="array" ref="I2142">IFERROR(IF(INDEX('AQS-88101'!$M$2:$M$2744,MATCH('88101-daily-summary-by-site'!$A2142&amp;'88101-daily-summary-by-site'!I$2&amp;'88101-daily-summary-by-site'!I$3,'AQS-88101'!$AC$2:$AC$2744&amp;'AQS-88101'!$E$2:$E$2744&amp;'AQS-88101'!$G$2:$G$2744,0))&lt;&gt;"",INDEX('AQS-88101'!$M$2:$M$2744,MATCH('88101-daily-summary-by-site'!$A2142&amp;'88101-daily-summary-by-site'!I$2&amp;'88101-daily-summary-by-site'!I$3,'AQS-88101'!$AC$2:$AC$2744&amp;'AQS-88101'!$E$2:$E$2744&amp;'AQS-88101'!$G$2:$G$2744,0)),""),"")</f>
        <v/>
      </c>
      <c r="L2142" s="107">
        <f t="shared" si="171"/>
        <v>6.8</v>
      </c>
      <c r="M2142" s="42">
        <f t="shared" si="172"/>
        <v>2.1</v>
      </c>
      <c r="N2142" s="42">
        <f t="shared" si="173"/>
        <v>3.7</v>
      </c>
      <c r="O2142" s="108" t="str">
        <f t="shared" si="174"/>
        <v/>
      </c>
    </row>
    <row r="2143" spans="1:15" x14ac:dyDescent="0.25">
      <c r="A2143" s="79">
        <f t="shared" si="170"/>
        <v>42539</v>
      </c>
      <c r="B2143" s="107" t="str">
        <f t="array" ref="B2143">IFERROR(IF(INDEX('AQS-88101'!$M$2:$M$2744,MATCH('88101-daily-summary-by-site'!$A2143&amp;'88101-daily-summary-by-site'!B$2&amp;'88101-daily-summary-by-site'!B$3,'AQS-88101'!$AC$2:$AC$2744&amp;'AQS-88101'!$E$2:$E$2744&amp;'AQS-88101'!$G$2:$G$2744,0))&lt;&gt;"",INDEX('AQS-88101'!$M$2:$M$2744,MATCH('88101-daily-summary-by-site'!$A2143&amp;'88101-daily-summary-by-site'!B$2&amp;'88101-daily-summary-by-site'!B$3,'AQS-88101'!$AC$2:$AC$2744&amp;'AQS-88101'!$E$2:$E$2744&amp;'AQS-88101'!$G$2:$G$2744,0)),""),"")</f>
        <v/>
      </c>
      <c r="C2143" s="42" t="str">
        <f t="array" ref="C2143">IFERROR(IF(INDEX('AQS-88101'!$M$2:$M$2744,MATCH('88101-daily-summary-by-site'!$A2143&amp;'88101-daily-summary-by-site'!C$2&amp;'88101-daily-summary-by-site'!C$3,'AQS-88101'!$AC$2:$AC$2744&amp;'AQS-88101'!$E$2:$E$2744&amp;'AQS-88101'!$G$2:$G$2744,0))&lt;&gt;"",INDEX('AQS-88101'!$M$2:$M$2744,MATCH('88101-daily-summary-by-site'!$A2143&amp;'88101-daily-summary-by-site'!C$2&amp;'88101-daily-summary-by-site'!C$3,'AQS-88101'!$AC$2:$AC$2744&amp;'AQS-88101'!$E$2:$E$2744&amp;'AQS-88101'!$G$2:$G$2744,0)),""),"")</f>
        <v/>
      </c>
      <c r="D2143" s="42" t="str">
        <f t="array" ref="D2143">IFERROR(IF(INDEX('AQS-88101'!$M$2:$M$2744,MATCH('88101-daily-summary-by-site'!$A2143&amp;'88101-daily-summary-by-site'!D$2&amp;'88101-daily-summary-by-site'!D$3,'AQS-88101'!$AC$2:$AC$2744&amp;'AQS-88101'!$E$2:$E$2744&amp;'AQS-88101'!$G$2:$G$2744,0))&lt;&gt;"",INDEX('AQS-88101'!$M$2:$M$2744,MATCH('88101-daily-summary-by-site'!$A2143&amp;'88101-daily-summary-by-site'!D$2&amp;'88101-daily-summary-by-site'!D$3,'AQS-88101'!$AC$2:$AC$2744&amp;'AQS-88101'!$E$2:$E$2744&amp;'AQS-88101'!$G$2:$G$2744,0)),""),"")</f>
        <v/>
      </c>
      <c r="E2143" s="42" t="str">
        <f t="array" ref="E2143">IFERROR(IF(INDEX('AQS-88101'!$M$2:$M$2744,MATCH('88101-daily-summary-by-site'!$A2143&amp;'88101-daily-summary-by-site'!E$2&amp;'88101-daily-summary-by-site'!E$3,'AQS-88101'!$AC$2:$AC$2744&amp;'AQS-88101'!$E$2:$E$2744&amp;'AQS-88101'!$G$2:$G$2744,0))&lt;&gt;"",INDEX('AQS-88101'!$M$2:$M$2744,MATCH('88101-daily-summary-by-site'!$A2143&amp;'88101-daily-summary-by-site'!E$2&amp;'88101-daily-summary-by-site'!E$3,'AQS-88101'!$AC$2:$AC$2744&amp;'AQS-88101'!$E$2:$E$2744&amp;'AQS-88101'!$G$2:$G$2744,0)),""),"")</f>
        <v/>
      </c>
      <c r="F2143" s="42" t="str">
        <f t="array" ref="F2143">IFERROR(IF(INDEX('AQS-88101'!$M$2:$M$2744,MATCH('88101-daily-summary-by-site'!$A2143&amp;'88101-daily-summary-by-site'!F$2&amp;'88101-daily-summary-by-site'!F$3,'AQS-88101'!$AC$2:$AC$2744&amp;'AQS-88101'!$E$2:$E$2744&amp;'AQS-88101'!$G$2:$G$2744,0))&lt;&gt;"",INDEX('AQS-88101'!$M$2:$M$2744,MATCH('88101-daily-summary-by-site'!$A2143&amp;'88101-daily-summary-by-site'!F$2&amp;'88101-daily-summary-by-site'!F$3,'AQS-88101'!$AC$2:$AC$2744&amp;'AQS-88101'!$E$2:$E$2744&amp;'AQS-88101'!$G$2:$G$2744,0)),""),"")</f>
        <v/>
      </c>
      <c r="G2143" s="42" t="str">
        <f t="array" ref="G2143">IFERROR(IF(INDEX('AQS-88101'!$M$2:$M$2744,MATCH('88101-daily-summary-by-site'!$A2143&amp;'88101-daily-summary-by-site'!G$2&amp;'88101-daily-summary-by-site'!G$3,'AQS-88101'!$AC$2:$AC$2744&amp;'AQS-88101'!$E$2:$E$2744&amp;'AQS-88101'!$G$2:$G$2744,0))&lt;&gt;"",INDEX('AQS-88101'!$M$2:$M$2744,MATCH('88101-daily-summary-by-site'!$A2143&amp;'88101-daily-summary-by-site'!G$2&amp;'88101-daily-summary-by-site'!G$3,'AQS-88101'!$AC$2:$AC$2744&amp;'AQS-88101'!$E$2:$E$2744&amp;'AQS-88101'!$G$2:$G$2744,0)),""),"")</f>
        <v/>
      </c>
      <c r="H2143" s="42" t="str">
        <f t="array" ref="H2143">IFERROR(IF(INDEX('AQS-88101'!$M$2:$M$2744,MATCH('88101-daily-summary-by-site'!$A2143&amp;'88101-daily-summary-by-site'!H$2&amp;'88101-daily-summary-by-site'!H$3,'AQS-88101'!$AC$2:$AC$2744&amp;'AQS-88101'!$E$2:$E$2744&amp;'AQS-88101'!$G$2:$G$2744,0))&lt;&gt;"",INDEX('AQS-88101'!$M$2:$M$2744,MATCH('88101-daily-summary-by-site'!$A2143&amp;'88101-daily-summary-by-site'!H$2&amp;'88101-daily-summary-by-site'!H$3,'AQS-88101'!$AC$2:$AC$2744&amp;'AQS-88101'!$E$2:$E$2744&amp;'AQS-88101'!$G$2:$G$2744,0)),""),"")</f>
        <v/>
      </c>
      <c r="I2143" s="108" t="str">
        <f t="array" ref="I2143">IFERROR(IF(INDEX('AQS-88101'!$M$2:$M$2744,MATCH('88101-daily-summary-by-site'!$A2143&amp;'88101-daily-summary-by-site'!I$2&amp;'88101-daily-summary-by-site'!I$3,'AQS-88101'!$AC$2:$AC$2744&amp;'AQS-88101'!$E$2:$E$2744&amp;'AQS-88101'!$G$2:$G$2744,0))&lt;&gt;"",INDEX('AQS-88101'!$M$2:$M$2744,MATCH('88101-daily-summary-by-site'!$A2143&amp;'88101-daily-summary-by-site'!I$2&amp;'88101-daily-summary-by-site'!I$3,'AQS-88101'!$AC$2:$AC$2744&amp;'AQS-88101'!$E$2:$E$2744&amp;'AQS-88101'!$G$2:$G$2744,0)),""),"")</f>
        <v/>
      </c>
      <c r="L2143" s="107" t="str">
        <f t="shared" si="171"/>
        <v/>
      </c>
      <c r="M2143" s="42" t="str">
        <f t="shared" si="172"/>
        <v/>
      </c>
      <c r="N2143" s="42" t="str">
        <f t="shared" si="173"/>
        <v/>
      </c>
      <c r="O2143" s="108" t="str">
        <f t="shared" si="174"/>
        <v/>
      </c>
    </row>
    <row r="2144" spans="1:15" x14ac:dyDescent="0.25">
      <c r="A2144" s="79">
        <f t="shared" si="170"/>
        <v>42540</v>
      </c>
      <c r="B2144" s="107" t="str">
        <f t="array" ref="B2144">IFERROR(IF(INDEX('AQS-88101'!$M$2:$M$2744,MATCH('88101-daily-summary-by-site'!$A2144&amp;'88101-daily-summary-by-site'!B$2&amp;'88101-daily-summary-by-site'!B$3,'AQS-88101'!$AC$2:$AC$2744&amp;'AQS-88101'!$E$2:$E$2744&amp;'AQS-88101'!$G$2:$G$2744,0))&lt;&gt;"",INDEX('AQS-88101'!$M$2:$M$2744,MATCH('88101-daily-summary-by-site'!$A2144&amp;'88101-daily-summary-by-site'!B$2&amp;'88101-daily-summary-by-site'!B$3,'AQS-88101'!$AC$2:$AC$2744&amp;'AQS-88101'!$E$2:$E$2744&amp;'AQS-88101'!$G$2:$G$2744,0)),""),"")</f>
        <v/>
      </c>
      <c r="C2144" s="42" t="str">
        <f t="array" ref="C2144">IFERROR(IF(INDEX('AQS-88101'!$M$2:$M$2744,MATCH('88101-daily-summary-by-site'!$A2144&amp;'88101-daily-summary-by-site'!C$2&amp;'88101-daily-summary-by-site'!C$3,'AQS-88101'!$AC$2:$AC$2744&amp;'AQS-88101'!$E$2:$E$2744&amp;'AQS-88101'!$G$2:$G$2744,0))&lt;&gt;"",INDEX('AQS-88101'!$M$2:$M$2744,MATCH('88101-daily-summary-by-site'!$A2144&amp;'88101-daily-summary-by-site'!C$2&amp;'88101-daily-summary-by-site'!C$3,'AQS-88101'!$AC$2:$AC$2744&amp;'AQS-88101'!$E$2:$E$2744&amp;'AQS-88101'!$G$2:$G$2744,0)),""),"")</f>
        <v/>
      </c>
      <c r="D2144" s="42" t="str">
        <f t="array" ref="D2144">IFERROR(IF(INDEX('AQS-88101'!$M$2:$M$2744,MATCH('88101-daily-summary-by-site'!$A2144&amp;'88101-daily-summary-by-site'!D$2&amp;'88101-daily-summary-by-site'!D$3,'AQS-88101'!$AC$2:$AC$2744&amp;'AQS-88101'!$E$2:$E$2744&amp;'AQS-88101'!$G$2:$G$2744,0))&lt;&gt;"",INDEX('AQS-88101'!$M$2:$M$2744,MATCH('88101-daily-summary-by-site'!$A2144&amp;'88101-daily-summary-by-site'!D$2&amp;'88101-daily-summary-by-site'!D$3,'AQS-88101'!$AC$2:$AC$2744&amp;'AQS-88101'!$E$2:$E$2744&amp;'AQS-88101'!$G$2:$G$2744,0)),""),"")</f>
        <v/>
      </c>
      <c r="E2144" s="42" t="str">
        <f t="array" ref="E2144">IFERROR(IF(INDEX('AQS-88101'!$M$2:$M$2744,MATCH('88101-daily-summary-by-site'!$A2144&amp;'88101-daily-summary-by-site'!E$2&amp;'88101-daily-summary-by-site'!E$3,'AQS-88101'!$AC$2:$AC$2744&amp;'AQS-88101'!$E$2:$E$2744&amp;'AQS-88101'!$G$2:$G$2744,0))&lt;&gt;"",INDEX('AQS-88101'!$M$2:$M$2744,MATCH('88101-daily-summary-by-site'!$A2144&amp;'88101-daily-summary-by-site'!E$2&amp;'88101-daily-summary-by-site'!E$3,'AQS-88101'!$AC$2:$AC$2744&amp;'AQS-88101'!$E$2:$E$2744&amp;'AQS-88101'!$G$2:$G$2744,0)),""),"")</f>
        <v/>
      </c>
      <c r="F2144" s="42" t="str">
        <f t="array" ref="F2144">IFERROR(IF(INDEX('AQS-88101'!$M$2:$M$2744,MATCH('88101-daily-summary-by-site'!$A2144&amp;'88101-daily-summary-by-site'!F$2&amp;'88101-daily-summary-by-site'!F$3,'AQS-88101'!$AC$2:$AC$2744&amp;'AQS-88101'!$E$2:$E$2744&amp;'AQS-88101'!$G$2:$G$2744,0))&lt;&gt;"",INDEX('AQS-88101'!$M$2:$M$2744,MATCH('88101-daily-summary-by-site'!$A2144&amp;'88101-daily-summary-by-site'!F$2&amp;'88101-daily-summary-by-site'!F$3,'AQS-88101'!$AC$2:$AC$2744&amp;'AQS-88101'!$E$2:$E$2744&amp;'AQS-88101'!$G$2:$G$2744,0)),""),"")</f>
        <v/>
      </c>
      <c r="G2144" s="42" t="str">
        <f t="array" ref="G2144">IFERROR(IF(INDEX('AQS-88101'!$M$2:$M$2744,MATCH('88101-daily-summary-by-site'!$A2144&amp;'88101-daily-summary-by-site'!G$2&amp;'88101-daily-summary-by-site'!G$3,'AQS-88101'!$AC$2:$AC$2744&amp;'AQS-88101'!$E$2:$E$2744&amp;'AQS-88101'!$G$2:$G$2744,0))&lt;&gt;"",INDEX('AQS-88101'!$M$2:$M$2744,MATCH('88101-daily-summary-by-site'!$A2144&amp;'88101-daily-summary-by-site'!G$2&amp;'88101-daily-summary-by-site'!G$3,'AQS-88101'!$AC$2:$AC$2744&amp;'AQS-88101'!$E$2:$E$2744&amp;'AQS-88101'!$G$2:$G$2744,0)),""),"")</f>
        <v/>
      </c>
      <c r="H2144" s="42" t="str">
        <f t="array" ref="H2144">IFERROR(IF(INDEX('AQS-88101'!$M$2:$M$2744,MATCH('88101-daily-summary-by-site'!$A2144&amp;'88101-daily-summary-by-site'!H$2&amp;'88101-daily-summary-by-site'!H$3,'AQS-88101'!$AC$2:$AC$2744&amp;'AQS-88101'!$E$2:$E$2744&amp;'AQS-88101'!$G$2:$G$2744,0))&lt;&gt;"",INDEX('AQS-88101'!$M$2:$M$2744,MATCH('88101-daily-summary-by-site'!$A2144&amp;'88101-daily-summary-by-site'!H$2&amp;'88101-daily-summary-by-site'!H$3,'AQS-88101'!$AC$2:$AC$2744&amp;'AQS-88101'!$E$2:$E$2744&amp;'AQS-88101'!$G$2:$G$2744,0)),""),"")</f>
        <v/>
      </c>
      <c r="I2144" s="108" t="str">
        <f t="array" ref="I2144">IFERROR(IF(INDEX('AQS-88101'!$M$2:$M$2744,MATCH('88101-daily-summary-by-site'!$A2144&amp;'88101-daily-summary-by-site'!I$2&amp;'88101-daily-summary-by-site'!I$3,'AQS-88101'!$AC$2:$AC$2744&amp;'AQS-88101'!$E$2:$E$2744&amp;'AQS-88101'!$G$2:$G$2744,0))&lt;&gt;"",INDEX('AQS-88101'!$M$2:$M$2744,MATCH('88101-daily-summary-by-site'!$A2144&amp;'88101-daily-summary-by-site'!I$2&amp;'88101-daily-summary-by-site'!I$3,'AQS-88101'!$AC$2:$AC$2744&amp;'AQS-88101'!$E$2:$E$2744&amp;'AQS-88101'!$G$2:$G$2744,0)),""),"")</f>
        <v/>
      </c>
      <c r="L2144" s="107" t="str">
        <f t="shared" si="171"/>
        <v/>
      </c>
      <c r="M2144" s="42" t="str">
        <f t="shared" si="172"/>
        <v/>
      </c>
      <c r="N2144" s="42" t="str">
        <f t="shared" si="173"/>
        <v/>
      </c>
      <c r="O2144" s="108" t="str">
        <f t="shared" si="174"/>
        <v/>
      </c>
    </row>
    <row r="2145" spans="1:15" x14ac:dyDescent="0.25">
      <c r="A2145" s="79">
        <f t="shared" si="170"/>
        <v>42541</v>
      </c>
      <c r="B2145" s="107">
        <f t="array" ref="B2145">IFERROR(IF(INDEX('AQS-88101'!$M$2:$M$2744,MATCH('88101-daily-summary-by-site'!$A2145&amp;'88101-daily-summary-by-site'!B$2&amp;'88101-daily-summary-by-site'!B$3,'AQS-88101'!$AC$2:$AC$2744&amp;'AQS-88101'!$E$2:$E$2744&amp;'AQS-88101'!$G$2:$G$2744,0))&lt;&gt;"",INDEX('AQS-88101'!$M$2:$M$2744,MATCH('88101-daily-summary-by-site'!$A2145&amp;'88101-daily-summary-by-site'!B$2&amp;'88101-daily-summary-by-site'!B$3,'AQS-88101'!$AC$2:$AC$2744&amp;'AQS-88101'!$E$2:$E$2744&amp;'AQS-88101'!$G$2:$G$2744,0)),""),"")</f>
        <v>1.1000000000000001</v>
      </c>
      <c r="C2145" s="42" t="str">
        <f t="array" ref="C2145">IFERROR(IF(INDEX('AQS-88101'!$M$2:$M$2744,MATCH('88101-daily-summary-by-site'!$A2145&amp;'88101-daily-summary-by-site'!C$2&amp;'88101-daily-summary-by-site'!C$3,'AQS-88101'!$AC$2:$AC$2744&amp;'AQS-88101'!$E$2:$E$2744&amp;'AQS-88101'!$G$2:$G$2744,0))&lt;&gt;"",INDEX('AQS-88101'!$M$2:$M$2744,MATCH('88101-daily-summary-by-site'!$A2145&amp;'88101-daily-summary-by-site'!C$2&amp;'88101-daily-summary-by-site'!C$3,'AQS-88101'!$AC$2:$AC$2744&amp;'AQS-88101'!$E$2:$E$2744&amp;'AQS-88101'!$G$2:$G$2744,0)),""),"")</f>
        <v/>
      </c>
      <c r="D2145" s="42">
        <f t="array" ref="D2145">IFERROR(IF(INDEX('AQS-88101'!$M$2:$M$2744,MATCH('88101-daily-summary-by-site'!$A2145&amp;'88101-daily-summary-by-site'!D$2&amp;'88101-daily-summary-by-site'!D$3,'AQS-88101'!$AC$2:$AC$2744&amp;'AQS-88101'!$E$2:$E$2744&amp;'AQS-88101'!$G$2:$G$2744,0))&lt;&gt;"",INDEX('AQS-88101'!$M$2:$M$2744,MATCH('88101-daily-summary-by-site'!$A2145&amp;'88101-daily-summary-by-site'!D$2&amp;'88101-daily-summary-by-site'!D$3,'AQS-88101'!$AC$2:$AC$2744&amp;'AQS-88101'!$E$2:$E$2744&amp;'AQS-88101'!$G$2:$G$2744,0)),""),"")</f>
        <v>1.2</v>
      </c>
      <c r="E2145" s="42" t="str">
        <f t="array" ref="E2145">IFERROR(IF(INDEX('AQS-88101'!$M$2:$M$2744,MATCH('88101-daily-summary-by-site'!$A2145&amp;'88101-daily-summary-by-site'!E$2&amp;'88101-daily-summary-by-site'!E$3,'AQS-88101'!$AC$2:$AC$2744&amp;'AQS-88101'!$E$2:$E$2744&amp;'AQS-88101'!$G$2:$G$2744,0))&lt;&gt;"",INDEX('AQS-88101'!$M$2:$M$2744,MATCH('88101-daily-summary-by-site'!$A2145&amp;'88101-daily-summary-by-site'!E$2&amp;'88101-daily-summary-by-site'!E$3,'AQS-88101'!$AC$2:$AC$2744&amp;'AQS-88101'!$E$2:$E$2744&amp;'AQS-88101'!$G$2:$G$2744,0)),""),"")</f>
        <v/>
      </c>
      <c r="F2145" s="42">
        <f t="array" ref="F2145">IFERROR(IF(INDEX('AQS-88101'!$M$2:$M$2744,MATCH('88101-daily-summary-by-site'!$A2145&amp;'88101-daily-summary-by-site'!F$2&amp;'88101-daily-summary-by-site'!F$3,'AQS-88101'!$AC$2:$AC$2744&amp;'AQS-88101'!$E$2:$E$2744&amp;'AQS-88101'!$G$2:$G$2744,0))&lt;&gt;"",INDEX('AQS-88101'!$M$2:$M$2744,MATCH('88101-daily-summary-by-site'!$A2145&amp;'88101-daily-summary-by-site'!F$2&amp;'88101-daily-summary-by-site'!F$3,'AQS-88101'!$AC$2:$AC$2744&amp;'AQS-88101'!$E$2:$E$2744&amp;'AQS-88101'!$G$2:$G$2744,0)),""),"")</f>
        <v>1.2</v>
      </c>
      <c r="G2145" s="42" t="str">
        <f t="array" ref="G2145">IFERROR(IF(INDEX('AQS-88101'!$M$2:$M$2744,MATCH('88101-daily-summary-by-site'!$A2145&amp;'88101-daily-summary-by-site'!G$2&amp;'88101-daily-summary-by-site'!G$3,'AQS-88101'!$AC$2:$AC$2744&amp;'AQS-88101'!$E$2:$E$2744&amp;'AQS-88101'!$G$2:$G$2744,0))&lt;&gt;"",INDEX('AQS-88101'!$M$2:$M$2744,MATCH('88101-daily-summary-by-site'!$A2145&amp;'88101-daily-summary-by-site'!G$2&amp;'88101-daily-summary-by-site'!G$3,'AQS-88101'!$AC$2:$AC$2744&amp;'AQS-88101'!$E$2:$E$2744&amp;'AQS-88101'!$G$2:$G$2744,0)),""),"")</f>
        <v/>
      </c>
      <c r="H2145" s="42" t="str">
        <f t="array" ref="H2145">IFERROR(IF(INDEX('AQS-88101'!$M$2:$M$2744,MATCH('88101-daily-summary-by-site'!$A2145&amp;'88101-daily-summary-by-site'!H$2&amp;'88101-daily-summary-by-site'!H$3,'AQS-88101'!$AC$2:$AC$2744&amp;'AQS-88101'!$E$2:$E$2744&amp;'AQS-88101'!$G$2:$G$2744,0))&lt;&gt;"",INDEX('AQS-88101'!$M$2:$M$2744,MATCH('88101-daily-summary-by-site'!$A2145&amp;'88101-daily-summary-by-site'!H$2&amp;'88101-daily-summary-by-site'!H$3,'AQS-88101'!$AC$2:$AC$2744&amp;'AQS-88101'!$E$2:$E$2744&amp;'AQS-88101'!$G$2:$G$2744,0)),""),"")</f>
        <v/>
      </c>
      <c r="I2145" s="108" t="str">
        <f t="array" ref="I2145">IFERROR(IF(INDEX('AQS-88101'!$M$2:$M$2744,MATCH('88101-daily-summary-by-site'!$A2145&amp;'88101-daily-summary-by-site'!I$2&amp;'88101-daily-summary-by-site'!I$3,'AQS-88101'!$AC$2:$AC$2744&amp;'AQS-88101'!$E$2:$E$2744&amp;'AQS-88101'!$G$2:$G$2744,0))&lt;&gt;"",INDEX('AQS-88101'!$M$2:$M$2744,MATCH('88101-daily-summary-by-site'!$A2145&amp;'88101-daily-summary-by-site'!I$2&amp;'88101-daily-summary-by-site'!I$3,'AQS-88101'!$AC$2:$AC$2744&amp;'AQS-88101'!$E$2:$E$2744&amp;'AQS-88101'!$G$2:$G$2744,0)),""),"")</f>
        <v/>
      </c>
      <c r="L2145" s="107">
        <f t="shared" si="171"/>
        <v>1.1000000000000001</v>
      </c>
      <c r="M2145" s="42">
        <f t="shared" si="172"/>
        <v>1.2</v>
      </c>
      <c r="N2145" s="42">
        <f t="shared" si="173"/>
        <v>1.2</v>
      </c>
      <c r="O2145" s="108" t="str">
        <f t="shared" si="174"/>
        <v/>
      </c>
    </row>
    <row r="2146" spans="1:15" x14ac:dyDescent="0.25">
      <c r="A2146" s="79">
        <f t="shared" si="170"/>
        <v>42542</v>
      </c>
      <c r="B2146" s="107" t="str">
        <f t="array" ref="B2146">IFERROR(IF(INDEX('AQS-88101'!$M$2:$M$2744,MATCH('88101-daily-summary-by-site'!$A2146&amp;'88101-daily-summary-by-site'!B$2&amp;'88101-daily-summary-by-site'!B$3,'AQS-88101'!$AC$2:$AC$2744&amp;'AQS-88101'!$E$2:$E$2744&amp;'AQS-88101'!$G$2:$G$2744,0))&lt;&gt;"",INDEX('AQS-88101'!$M$2:$M$2744,MATCH('88101-daily-summary-by-site'!$A2146&amp;'88101-daily-summary-by-site'!B$2&amp;'88101-daily-summary-by-site'!B$3,'AQS-88101'!$AC$2:$AC$2744&amp;'AQS-88101'!$E$2:$E$2744&amp;'AQS-88101'!$G$2:$G$2744,0)),""),"")</f>
        <v/>
      </c>
      <c r="C2146" s="42" t="str">
        <f t="array" ref="C2146">IFERROR(IF(INDEX('AQS-88101'!$M$2:$M$2744,MATCH('88101-daily-summary-by-site'!$A2146&amp;'88101-daily-summary-by-site'!C$2&amp;'88101-daily-summary-by-site'!C$3,'AQS-88101'!$AC$2:$AC$2744&amp;'AQS-88101'!$E$2:$E$2744&amp;'AQS-88101'!$G$2:$G$2744,0))&lt;&gt;"",INDEX('AQS-88101'!$M$2:$M$2744,MATCH('88101-daily-summary-by-site'!$A2146&amp;'88101-daily-summary-by-site'!C$2&amp;'88101-daily-summary-by-site'!C$3,'AQS-88101'!$AC$2:$AC$2744&amp;'AQS-88101'!$E$2:$E$2744&amp;'AQS-88101'!$G$2:$G$2744,0)),""),"")</f>
        <v/>
      </c>
      <c r="D2146" s="42" t="str">
        <f t="array" ref="D2146">IFERROR(IF(INDEX('AQS-88101'!$M$2:$M$2744,MATCH('88101-daily-summary-by-site'!$A2146&amp;'88101-daily-summary-by-site'!D$2&amp;'88101-daily-summary-by-site'!D$3,'AQS-88101'!$AC$2:$AC$2744&amp;'AQS-88101'!$E$2:$E$2744&amp;'AQS-88101'!$G$2:$G$2744,0))&lt;&gt;"",INDEX('AQS-88101'!$M$2:$M$2744,MATCH('88101-daily-summary-by-site'!$A2146&amp;'88101-daily-summary-by-site'!D$2&amp;'88101-daily-summary-by-site'!D$3,'AQS-88101'!$AC$2:$AC$2744&amp;'AQS-88101'!$E$2:$E$2744&amp;'AQS-88101'!$G$2:$G$2744,0)),""),"")</f>
        <v/>
      </c>
      <c r="E2146" s="42" t="str">
        <f t="array" ref="E2146">IFERROR(IF(INDEX('AQS-88101'!$M$2:$M$2744,MATCH('88101-daily-summary-by-site'!$A2146&amp;'88101-daily-summary-by-site'!E$2&amp;'88101-daily-summary-by-site'!E$3,'AQS-88101'!$AC$2:$AC$2744&amp;'AQS-88101'!$E$2:$E$2744&amp;'AQS-88101'!$G$2:$G$2744,0))&lt;&gt;"",INDEX('AQS-88101'!$M$2:$M$2744,MATCH('88101-daily-summary-by-site'!$A2146&amp;'88101-daily-summary-by-site'!E$2&amp;'88101-daily-summary-by-site'!E$3,'AQS-88101'!$AC$2:$AC$2744&amp;'AQS-88101'!$E$2:$E$2744&amp;'AQS-88101'!$G$2:$G$2744,0)),""),"")</f>
        <v/>
      </c>
      <c r="F2146" s="42" t="str">
        <f t="array" ref="F2146">IFERROR(IF(INDEX('AQS-88101'!$M$2:$M$2744,MATCH('88101-daily-summary-by-site'!$A2146&amp;'88101-daily-summary-by-site'!F$2&amp;'88101-daily-summary-by-site'!F$3,'AQS-88101'!$AC$2:$AC$2744&amp;'AQS-88101'!$E$2:$E$2744&amp;'AQS-88101'!$G$2:$G$2744,0))&lt;&gt;"",INDEX('AQS-88101'!$M$2:$M$2744,MATCH('88101-daily-summary-by-site'!$A2146&amp;'88101-daily-summary-by-site'!F$2&amp;'88101-daily-summary-by-site'!F$3,'AQS-88101'!$AC$2:$AC$2744&amp;'AQS-88101'!$E$2:$E$2744&amp;'AQS-88101'!$G$2:$G$2744,0)),""),"")</f>
        <v/>
      </c>
      <c r="G2146" s="42" t="str">
        <f t="array" ref="G2146">IFERROR(IF(INDEX('AQS-88101'!$M$2:$M$2744,MATCH('88101-daily-summary-by-site'!$A2146&amp;'88101-daily-summary-by-site'!G$2&amp;'88101-daily-summary-by-site'!G$3,'AQS-88101'!$AC$2:$AC$2744&amp;'AQS-88101'!$E$2:$E$2744&amp;'AQS-88101'!$G$2:$G$2744,0))&lt;&gt;"",INDEX('AQS-88101'!$M$2:$M$2744,MATCH('88101-daily-summary-by-site'!$A2146&amp;'88101-daily-summary-by-site'!G$2&amp;'88101-daily-summary-by-site'!G$3,'AQS-88101'!$AC$2:$AC$2744&amp;'AQS-88101'!$E$2:$E$2744&amp;'AQS-88101'!$G$2:$G$2744,0)),""),"")</f>
        <v/>
      </c>
      <c r="H2146" s="42" t="str">
        <f t="array" ref="H2146">IFERROR(IF(INDEX('AQS-88101'!$M$2:$M$2744,MATCH('88101-daily-summary-by-site'!$A2146&amp;'88101-daily-summary-by-site'!H$2&amp;'88101-daily-summary-by-site'!H$3,'AQS-88101'!$AC$2:$AC$2744&amp;'AQS-88101'!$E$2:$E$2744&amp;'AQS-88101'!$G$2:$G$2744,0))&lt;&gt;"",INDEX('AQS-88101'!$M$2:$M$2744,MATCH('88101-daily-summary-by-site'!$A2146&amp;'88101-daily-summary-by-site'!H$2&amp;'88101-daily-summary-by-site'!H$3,'AQS-88101'!$AC$2:$AC$2744&amp;'AQS-88101'!$E$2:$E$2744&amp;'AQS-88101'!$G$2:$G$2744,0)),""),"")</f>
        <v/>
      </c>
      <c r="I2146" s="108" t="str">
        <f t="array" ref="I2146">IFERROR(IF(INDEX('AQS-88101'!$M$2:$M$2744,MATCH('88101-daily-summary-by-site'!$A2146&amp;'88101-daily-summary-by-site'!I$2&amp;'88101-daily-summary-by-site'!I$3,'AQS-88101'!$AC$2:$AC$2744&amp;'AQS-88101'!$E$2:$E$2744&amp;'AQS-88101'!$G$2:$G$2744,0))&lt;&gt;"",INDEX('AQS-88101'!$M$2:$M$2744,MATCH('88101-daily-summary-by-site'!$A2146&amp;'88101-daily-summary-by-site'!I$2&amp;'88101-daily-summary-by-site'!I$3,'AQS-88101'!$AC$2:$AC$2744&amp;'AQS-88101'!$E$2:$E$2744&amp;'AQS-88101'!$G$2:$G$2744,0)),""),"")</f>
        <v/>
      </c>
      <c r="L2146" s="107" t="str">
        <f t="shared" si="171"/>
        <v/>
      </c>
      <c r="M2146" s="42" t="str">
        <f t="shared" si="172"/>
        <v/>
      </c>
      <c r="N2146" s="42" t="str">
        <f t="shared" si="173"/>
        <v/>
      </c>
      <c r="O2146" s="108" t="str">
        <f t="shared" si="174"/>
        <v/>
      </c>
    </row>
    <row r="2147" spans="1:15" x14ac:dyDescent="0.25">
      <c r="A2147" s="79">
        <f t="shared" si="170"/>
        <v>42543</v>
      </c>
      <c r="B2147" s="107" t="str">
        <f t="array" ref="B2147">IFERROR(IF(INDEX('AQS-88101'!$M$2:$M$2744,MATCH('88101-daily-summary-by-site'!$A2147&amp;'88101-daily-summary-by-site'!B$2&amp;'88101-daily-summary-by-site'!B$3,'AQS-88101'!$AC$2:$AC$2744&amp;'AQS-88101'!$E$2:$E$2744&amp;'AQS-88101'!$G$2:$G$2744,0))&lt;&gt;"",INDEX('AQS-88101'!$M$2:$M$2744,MATCH('88101-daily-summary-by-site'!$A2147&amp;'88101-daily-summary-by-site'!B$2&amp;'88101-daily-summary-by-site'!B$3,'AQS-88101'!$AC$2:$AC$2744&amp;'AQS-88101'!$E$2:$E$2744&amp;'AQS-88101'!$G$2:$G$2744,0)),""),"")</f>
        <v/>
      </c>
      <c r="C2147" s="42" t="str">
        <f t="array" ref="C2147">IFERROR(IF(INDEX('AQS-88101'!$M$2:$M$2744,MATCH('88101-daily-summary-by-site'!$A2147&amp;'88101-daily-summary-by-site'!C$2&amp;'88101-daily-summary-by-site'!C$3,'AQS-88101'!$AC$2:$AC$2744&amp;'AQS-88101'!$E$2:$E$2744&amp;'AQS-88101'!$G$2:$G$2744,0))&lt;&gt;"",INDEX('AQS-88101'!$M$2:$M$2744,MATCH('88101-daily-summary-by-site'!$A2147&amp;'88101-daily-summary-by-site'!C$2&amp;'88101-daily-summary-by-site'!C$3,'AQS-88101'!$AC$2:$AC$2744&amp;'AQS-88101'!$E$2:$E$2744&amp;'AQS-88101'!$G$2:$G$2744,0)),""),"")</f>
        <v/>
      </c>
      <c r="D2147" s="42" t="str">
        <f t="array" ref="D2147">IFERROR(IF(INDEX('AQS-88101'!$M$2:$M$2744,MATCH('88101-daily-summary-by-site'!$A2147&amp;'88101-daily-summary-by-site'!D$2&amp;'88101-daily-summary-by-site'!D$3,'AQS-88101'!$AC$2:$AC$2744&amp;'AQS-88101'!$E$2:$E$2744&amp;'AQS-88101'!$G$2:$G$2744,0))&lt;&gt;"",INDEX('AQS-88101'!$M$2:$M$2744,MATCH('88101-daily-summary-by-site'!$A2147&amp;'88101-daily-summary-by-site'!D$2&amp;'88101-daily-summary-by-site'!D$3,'AQS-88101'!$AC$2:$AC$2744&amp;'AQS-88101'!$E$2:$E$2744&amp;'AQS-88101'!$G$2:$G$2744,0)),""),"")</f>
        <v/>
      </c>
      <c r="E2147" s="42" t="str">
        <f t="array" ref="E2147">IFERROR(IF(INDEX('AQS-88101'!$M$2:$M$2744,MATCH('88101-daily-summary-by-site'!$A2147&amp;'88101-daily-summary-by-site'!E$2&amp;'88101-daily-summary-by-site'!E$3,'AQS-88101'!$AC$2:$AC$2744&amp;'AQS-88101'!$E$2:$E$2744&amp;'AQS-88101'!$G$2:$G$2744,0))&lt;&gt;"",INDEX('AQS-88101'!$M$2:$M$2744,MATCH('88101-daily-summary-by-site'!$A2147&amp;'88101-daily-summary-by-site'!E$2&amp;'88101-daily-summary-by-site'!E$3,'AQS-88101'!$AC$2:$AC$2744&amp;'AQS-88101'!$E$2:$E$2744&amp;'AQS-88101'!$G$2:$G$2744,0)),""),"")</f>
        <v/>
      </c>
      <c r="F2147" s="42" t="str">
        <f t="array" ref="F2147">IFERROR(IF(INDEX('AQS-88101'!$M$2:$M$2744,MATCH('88101-daily-summary-by-site'!$A2147&amp;'88101-daily-summary-by-site'!F$2&amp;'88101-daily-summary-by-site'!F$3,'AQS-88101'!$AC$2:$AC$2744&amp;'AQS-88101'!$E$2:$E$2744&amp;'AQS-88101'!$G$2:$G$2744,0))&lt;&gt;"",INDEX('AQS-88101'!$M$2:$M$2744,MATCH('88101-daily-summary-by-site'!$A2147&amp;'88101-daily-summary-by-site'!F$2&amp;'88101-daily-summary-by-site'!F$3,'AQS-88101'!$AC$2:$AC$2744&amp;'AQS-88101'!$E$2:$E$2744&amp;'AQS-88101'!$G$2:$G$2744,0)),""),"")</f>
        <v/>
      </c>
      <c r="G2147" s="42" t="str">
        <f t="array" ref="G2147">IFERROR(IF(INDEX('AQS-88101'!$M$2:$M$2744,MATCH('88101-daily-summary-by-site'!$A2147&amp;'88101-daily-summary-by-site'!G$2&amp;'88101-daily-summary-by-site'!G$3,'AQS-88101'!$AC$2:$AC$2744&amp;'AQS-88101'!$E$2:$E$2744&amp;'AQS-88101'!$G$2:$G$2744,0))&lt;&gt;"",INDEX('AQS-88101'!$M$2:$M$2744,MATCH('88101-daily-summary-by-site'!$A2147&amp;'88101-daily-summary-by-site'!G$2&amp;'88101-daily-summary-by-site'!G$3,'AQS-88101'!$AC$2:$AC$2744&amp;'AQS-88101'!$E$2:$E$2744&amp;'AQS-88101'!$G$2:$G$2744,0)),""),"")</f>
        <v/>
      </c>
      <c r="H2147" s="42" t="str">
        <f t="array" ref="H2147">IFERROR(IF(INDEX('AQS-88101'!$M$2:$M$2744,MATCH('88101-daily-summary-by-site'!$A2147&amp;'88101-daily-summary-by-site'!H$2&amp;'88101-daily-summary-by-site'!H$3,'AQS-88101'!$AC$2:$AC$2744&amp;'AQS-88101'!$E$2:$E$2744&amp;'AQS-88101'!$G$2:$G$2744,0))&lt;&gt;"",INDEX('AQS-88101'!$M$2:$M$2744,MATCH('88101-daily-summary-by-site'!$A2147&amp;'88101-daily-summary-by-site'!H$2&amp;'88101-daily-summary-by-site'!H$3,'AQS-88101'!$AC$2:$AC$2744&amp;'AQS-88101'!$E$2:$E$2744&amp;'AQS-88101'!$G$2:$G$2744,0)),""),"")</f>
        <v/>
      </c>
      <c r="I2147" s="108" t="str">
        <f t="array" ref="I2147">IFERROR(IF(INDEX('AQS-88101'!$M$2:$M$2744,MATCH('88101-daily-summary-by-site'!$A2147&amp;'88101-daily-summary-by-site'!I$2&amp;'88101-daily-summary-by-site'!I$3,'AQS-88101'!$AC$2:$AC$2744&amp;'AQS-88101'!$E$2:$E$2744&amp;'AQS-88101'!$G$2:$G$2744,0))&lt;&gt;"",INDEX('AQS-88101'!$M$2:$M$2744,MATCH('88101-daily-summary-by-site'!$A2147&amp;'88101-daily-summary-by-site'!I$2&amp;'88101-daily-summary-by-site'!I$3,'AQS-88101'!$AC$2:$AC$2744&amp;'AQS-88101'!$E$2:$E$2744&amp;'AQS-88101'!$G$2:$G$2744,0)),""),"")</f>
        <v/>
      </c>
      <c r="L2147" s="107" t="str">
        <f t="shared" si="171"/>
        <v/>
      </c>
      <c r="M2147" s="42" t="str">
        <f t="shared" si="172"/>
        <v/>
      </c>
      <c r="N2147" s="42" t="str">
        <f t="shared" si="173"/>
        <v/>
      </c>
      <c r="O2147" s="108" t="str">
        <f t="shared" si="174"/>
        <v/>
      </c>
    </row>
    <row r="2148" spans="1:15" x14ac:dyDescent="0.25">
      <c r="A2148" s="79">
        <f t="shared" si="170"/>
        <v>42544</v>
      </c>
      <c r="B2148" s="107">
        <f t="array" ref="B2148">IFERROR(IF(INDEX('AQS-88101'!$M$2:$M$2744,MATCH('88101-daily-summary-by-site'!$A2148&amp;'88101-daily-summary-by-site'!B$2&amp;'88101-daily-summary-by-site'!B$3,'AQS-88101'!$AC$2:$AC$2744&amp;'AQS-88101'!$E$2:$E$2744&amp;'AQS-88101'!$G$2:$G$2744,0))&lt;&gt;"",INDEX('AQS-88101'!$M$2:$M$2744,MATCH('88101-daily-summary-by-site'!$A2148&amp;'88101-daily-summary-by-site'!B$2&amp;'88101-daily-summary-by-site'!B$3,'AQS-88101'!$AC$2:$AC$2744&amp;'AQS-88101'!$E$2:$E$2744&amp;'AQS-88101'!$G$2:$G$2744,0)),""),"")</f>
        <v>2.1</v>
      </c>
      <c r="C2148" s="42" t="str">
        <f t="array" ref="C2148">IFERROR(IF(INDEX('AQS-88101'!$M$2:$M$2744,MATCH('88101-daily-summary-by-site'!$A2148&amp;'88101-daily-summary-by-site'!C$2&amp;'88101-daily-summary-by-site'!C$3,'AQS-88101'!$AC$2:$AC$2744&amp;'AQS-88101'!$E$2:$E$2744&amp;'AQS-88101'!$G$2:$G$2744,0))&lt;&gt;"",INDEX('AQS-88101'!$M$2:$M$2744,MATCH('88101-daily-summary-by-site'!$A2148&amp;'88101-daily-summary-by-site'!C$2&amp;'88101-daily-summary-by-site'!C$3,'AQS-88101'!$AC$2:$AC$2744&amp;'AQS-88101'!$E$2:$E$2744&amp;'AQS-88101'!$G$2:$G$2744,0)),""),"")</f>
        <v/>
      </c>
      <c r="D2148" s="42">
        <f t="array" ref="D2148">IFERROR(IF(INDEX('AQS-88101'!$M$2:$M$2744,MATCH('88101-daily-summary-by-site'!$A2148&amp;'88101-daily-summary-by-site'!D$2&amp;'88101-daily-summary-by-site'!D$3,'AQS-88101'!$AC$2:$AC$2744&amp;'AQS-88101'!$E$2:$E$2744&amp;'AQS-88101'!$G$2:$G$2744,0))&lt;&gt;"",INDEX('AQS-88101'!$M$2:$M$2744,MATCH('88101-daily-summary-by-site'!$A2148&amp;'88101-daily-summary-by-site'!D$2&amp;'88101-daily-summary-by-site'!D$3,'AQS-88101'!$AC$2:$AC$2744&amp;'AQS-88101'!$E$2:$E$2744&amp;'AQS-88101'!$G$2:$G$2744,0)),""),"")</f>
        <v>2.7</v>
      </c>
      <c r="E2148" s="42">
        <f t="array" ref="E2148">IFERROR(IF(INDEX('AQS-88101'!$M$2:$M$2744,MATCH('88101-daily-summary-by-site'!$A2148&amp;'88101-daily-summary-by-site'!E$2&amp;'88101-daily-summary-by-site'!E$3,'AQS-88101'!$AC$2:$AC$2744&amp;'AQS-88101'!$E$2:$E$2744&amp;'AQS-88101'!$G$2:$G$2744,0))&lt;&gt;"",INDEX('AQS-88101'!$M$2:$M$2744,MATCH('88101-daily-summary-by-site'!$A2148&amp;'88101-daily-summary-by-site'!E$2&amp;'88101-daily-summary-by-site'!E$3,'AQS-88101'!$AC$2:$AC$2744&amp;'AQS-88101'!$E$2:$E$2744&amp;'AQS-88101'!$G$2:$G$2744,0)),""),"")</f>
        <v>1.9</v>
      </c>
      <c r="F2148" s="42">
        <f t="array" ref="F2148">IFERROR(IF(INDEX('AQS-88101'!$M$2:$M$2744,MATCH('88101-daily-summary-by-site'!$A2148&amp;'88101-daily-summary-by-site'!F$2&amp;'88101-daily-summary-by-site'!F$3,'AQS-88101'!$AC$2:$AC$2744&amp;'AQS-88101'!$E$2:$E$2744&amp;'AQS-88101'!$G$2:$G$2744,0))&lt;&gt;"",INDEX('AQS-88101'!$M$2:$M$2744,MATCH('88101-daily-summary-by-site'!$A2148&amp;'88101-daily-summary-by-site'!F$2&amp;'88101-daily-summary-by-site'!F$3,'AQS-88101'!$AC$2:$AC$2744&amp;'AQS-88101'!$E$2:$E$2744&amp;'AQS-88101'!$G$2:$G$2744,0)),""),"")</f>
        <v>3.2</v>
      </c>
      <c r="G2148" s="42" t="str">
        <f t="array" ref="G2148">IFERROR(IF(INDEX('AQS-88101'!$M$2:$M$2744,MATCH('88101-daily-summary-by-site'!$A2148&amp;'88101-daily-summary-by-site'!G$2&amp;'88101-daily-summary-by-site'!G$3,'AQS-88101'!$AC$2:$AC$2744&amp;'AQS-88101'!$E$2:$E$2744&amp;'AQS-88101'!$G$2:$G$2744,0))&lt;&gt;"",INDEX('AQS-88101'!$M$2:$M$2744,MATCH('88101-daily-summary-by-site'!$A2148&amp;'88101-daily-summary-by-site'!G$2&amp;'88101-daily-summary-by-site'!G$3,'AQS-88101'!$AC$2:$AC$2744&amp;'AQS-88101'!$E$2:$E$2744&amp;'AQS-88101'!$G$2:$G$2744,0)),""),"")</f>
        <v/>
      </c>
      <c r="H2148" s="42" t="str">
        <f t="array" ref="H2148">IFERROR(IF(INDEX('AQS-88101'!$M$2:$M$2744,MATCH('88101-daily-summary-by-site'!$A2148&amp;'88101-daily-summary-by-site'!H$2&amp;'88101-daily-summary-by-site'!H$3,'AQS-88101'!$AC$2:$AC$2744&amp;'AQS-88101'!$E$2:$E$2744&amp;'AQS-88101'!$G$2:$G$2744,0))&lt;&gt;"",INDEX('AQS-88101'!$M$2:$M$2744,MATCH('88101-daily-summary-by-site'!$A2148&amp;'88101-daily-summary-by-site'!H$2&amp;'88101-daily-summary-by-site'!H$3,'AQS-88101'!$AC$2:$AC$2744&amp;'AQS-88101'!$E$2:$E$2744&amp;'AQS-88101'!$G$2:$G$2744,0)),""),"")</f>
        <v/>
      </c>
      <c r="I2148" s="108" t="str">
        <f t="array" ref="I2148">IFERROR(IF(INDEX('AQS-88101'!$M$2:$M$2744,MATCH('88101-daily-summary-by-site'!$A2148&amp;'88101-daily-summary-by-site'!I$2&amp;'88101-daily-summary-by-site'!I$3,'AQS-88101'!$AC$2:$AC$2744&amp;'AQS-88101'!$E$2:$E$2744&amp;'AQS-88101'!$G$2:$G$2744,0))&lt;&gt;"",INDEX('AQS-88101'!$M$2:$M$2744,MATCH('88101-daily-summary-by-site'!$A2148&amp;'88101-daily-summary-by-site'!I$2&amp;'88101-daily-summary-by-site'!I$3,'AQS-88101'!$AC$2:$AC$2744&amp;'AQS-88101'!$E$2:$E$2744&amp;'AQS-88101'!$G$2:$G$2744,0)),""),"")</f>
        <v/>
      </c>
      <c r="L2148" s="107">
        <f t="shared" si="171"/>
        <v>2.1</v>
      </c>
      <c r="M2148" s="42">
        <f t="shared" si="172"/>
        <v>2.7</v>
      </c>
      <c r="N2148" s="42">
        <f t="shared" si="173"/>
        <v>3.2</v>
      </c>
      <c r="O2148" s="108" t="str">
        <f t="shared" si="174"/>
        <v/>
      </c>
    </row>
    <row r="2149" spans="1:15" x14ac:dyDescent="0.25">
      <c r="A2149" s="79">
        <f t="shared" si="170"/>
        <v>42545</v>
      </c>
      <c r="B2149" s="107" t="str">
        <f t="array" ref="B2149">IFERROR(IF(INDEX('AQS-88101'!$M$2:$M$2744,MATCH('88101-daily-summary-by-site'!$A2149&amp;'88101-daily-summary-by-site'!B$2&amp;'88101-daily-summary-by-site'!B$3,'AQS-88101'!$AC$2:$AC$2744&amp;'AQS-88101'!$E$2:$E$2744&amp;'AQS-88101'!$G$2:$G$2744,0))&lt;&gt;"",INDEX('AQS-88101'!$M$2:$M$2744,MATCH('88101-daily-summary-by-site'!$A2149&amp;'88101-daily-summary-by-site'!B$2&amp;'88101-daily-summary-by-site'!B$3,'AQS-88101'!$AC$2:$AC$2744&amp;'AQS-88101'!$E$2:$E$2744&amp;'AQS-88101'!$G$2:$G$2744,0)),""),"")</f>
        <v/>
      </c>
      <c r="C2149" s="42" t="str">
        <f t="array" ref="C2149">IFERROR(IF(INDEX('AQS-88101'!$M$2:$M$2744,MATCH('88101-daily-summary-by-site'!$A2149&amp;'88101-daily-summary-by-site'!C$2&amp;'88101-daily-summary-by-site'!C$3,'AQS-88101'!$AC$2:$AC$2744&amp;'AQS-88101'!$E$2:$E$2744&amp;'AQS-88101'!$G$2:$G$2744,0))&lt;&gt;"",INDEX('AQS-88101'!$M$2:$M$2744,MATCH('88101-daily-summary-by-site'!$A2149&amp;'88101-daily-summary-by-site'!C$2&amp;'88101-daily-summary-by-site'!C$3,'AQS-88101'!$AC$2:$AC$2744&amp;'AQS-88101'!$E$2:$E$2744&amp;'AQS-88101'!$G$2:$G$2744,0)),""),"")</f>
        <v/>
      </c>
      <c r="D2149" s="42" t="str">
        <f t="array" ref="D2149">IFERROR(IF(INDEX('AQS-88101'!$M$2:$M$2744,MATCH('88101-daily-summary-by-site'!$A2149&amp;'88101-daily-summary-by-site'!D$2&amp;'88101-daily-summary-by-site'!D$3,'AQS-88101'!$AC$2:$AC$2744&amp;'AQS-88101'!$E$2:$E$2744&amp;'AQS-88101'!$G$2:$G$2744,0))&lt;&gt;"",INDEX('AQS-88101'!$M$2:$M$2744,MATCH('88101-daily-summary-by-site'!$A2149&amp;'88101-daily-summary-by-site'!D$2&amp;'88101-daily-summary-by-site'!D$3,'AQS-88101'!$AC$2:$AC$2744&amp;'AQS-88101'!$E$2:$E$2744&amp;'AQS-88101'!$G$2:$G$2744,0)),""),"")</f>
        <v/>
      </c>
      <c r="E2149" s="42" t="str">
        <f t="array" ref="E2149">IFERROR(IF(INDEX('AQS-88101'!$M$2:$M$2744,MATCH('88101-daily-summary-by-site'!$A2149&amp;'88101-daily-summary-by-site'!E$2&amp;'88101-daily-summary-by-site'!E$3,'AQS-88101'!$AC$2:$AC$2744&amp;'AQS-88101'!$E$2:$E$2744&amp;'AQS-88101'!$G$2:$G$2744,0))&lt;&gt;"",INDEX('AQS-88101'!$M$2:$M$2744,MATCH('88101-daily-summary-by-site'!$A2149&amp;'88101-daily-summary-by-site'!E$2&amp;'88101-daily-summary-by-site'!E$3,'AQS-88101'!$AC$2:$AC$2744&amp;'AQS-88101'!$E$2:$E$2744&amp;'AQS-88101'!$G$2:$G$2744,0)),""),"")</f>
        <v/>
      </c>
      <c r="F2149" s="42" t="str">
        <f t="array" ref="F2149">IFERROR(IF(INDEX('AQS-88101'!$M$2:$M$2744,MATCH('88101-daily-summary-by-site'!$A2149&amp;'88101-daily-summary-by-site'!F$2&amp;'88101-daily-summary-by-site'!F$3,'AQS-88101'!$AC$2:$AC$2744&amp;'AQS-88101'!$E$2:$E$2744&amp;'AQS-88101'!$G$2:$G$2744,0))&lt;&gt;"",INDEX('AQS-88101'!$M$2:$M$2744,MATCH('88101-daily-summary-by-site'!$A2149&amp;'88101-daily-summary-by-site'!F$2&amp;'88101-daily-summary-by-site'!F$3,'AQS-88101'!$AC$2:$AC$2744&amp;'AQS-88101'!$E$2:$E$2744&amp;'AQS-88101'!$G$2:$G$2744,0)),""),"")</f>
        <v/>
      </c>
      <c r="G2149" s="42" t="str">
        <f t="array" ref="G2149">IFERROR(IF(INDEX('AQS-88101'!$M$2:$M$2744,MATCH('88101-daily-summary-by-site'!$A2149&amp;'88101-daily-summary-by-site'!G$2&amp;'88101-daily-summary-by-site'!G$3,'AQS-88101'!$AC$2:$AC$2744&amp;'AQS-88101'!$E$2:$E$2744&amp;'AQS-88101'!$G$2:$G$2744,0))&lt;&gt;"",INDEX('AQS-88101'!$M$2:$M$2744,MATCH('88101-daily-summary-by-site'!$A2149&amp;'88101-daily-summary-by-site'!G$2&amp;'88101-daily-summary-by-site'!G$3,'AQS-88101'!$AC$2:$AC$2744&amp;'AQS-88101'!$E$2:$E$2744&amp;'AQS-88101'!$G$2:$G$2744,0)),""),"")</f>
        <v/>
      </c>
      <c r="H2149" s="42" t="str">
        <f t="array" ref="H2149">IFERROR(IF(INDEX('AQS-88101'!$M$2:$M$2744,MATCH('88101-daily-summary-by-site'!$A2149&amp;'88101-daily-summary-by-site'!H$2&amp;'88101-daily-summary-by-site'!H$3,'AQS-88101'!$AC$2:$AC$2744&amp;'AQS-88101'!$E$2:$E$2744&amp;'AQS-88101'!$G$2:$G$2744,0))&lt;&gt;"",INDEX('AQS-88101'!$M$2:$M$2744,MATCH('88101-daily-summary-by-site'!$A2149&amp;'88101-daily-summary-by-site'!H$2&amp;'88101-daily-summary-by-site'!H$3,'AQS-88101'!$AC$2:$AC$2744&amp;'AQS-88101'!$E$2:$E$2744&amp;'AQS-88101'!$G$2:$G$2744,0)),""),"")</f>
        <v/>
      </c>
      <c r="I2149" s="108" t="str">
        <f t="array" ref="I2149">IFERROR(IF(INDEX('AQS-88101'!$M$2:$M$2744,MATCH('88101-daily-summary-by-site'!$A2149&amp;'88101-daily-summary-by-site'!I$2&amp;'88101-daily-summary-by-site'!I$3,'AQS-88101'!$AC$2:$AC$2744&amp;'AQS-88101'!$E$2:$E$2744&amp;'AQS-88101'!$G$2:$G$2744,0))&lt;&gt;"",INDEX('AQS-88101'!$M$2:$M$2744,MATCH('88101-daily-summary-by-site'!$A2149&amp;'88101-daily-summary-by-site'!I$2&amp;'88101-daily-summary-by-site'!I$3,'AQS-88101'!$AC$2:$AC$2744&amp;'AQS-88101'!$E$2:$E$2744&amp;'AQS-88101'!$G$2:$G$2744,0)),""),"")</f>
        <v/>
      </c>
      <c r="L2149" s="107" t="str">
        <f t="shared" si="171"/>
        <v/>
      </c>
      <c r="M2149" s="42" t="str">
        <f t="shared" si="172"/>
        <v/>
      </c>
      <c r="N2149" s="42" t="str">
        <f t="shared" si="173"/>
        <v/>
      </c>
      <c r="O2149" s="108" t="str">
        <f t="shared" si="174"/>
        <v/>
      </c>
    </row>
    <row r="2150" spans="1:15" x14ac:dyDescent="0.25">
      <c r="A2150" s="79">
        <f t="shared" si="170"/>
        <v>42546</v>
      </c>
      <c r="B2150" s="107" t="str">
        <f t="array" ref="B2150">IFERROR(IF(INDEX('AQS-88101'!$M$2:$M$2744,MATCH('88101-daily-summary-by-site'!$A2150&amp;'88101-daily-summary-by-site'!B$2&amp;'88101-daily-summary-by-site'!B$3,'AQS-88101'!$AC$2:$AC$2744&amp;'AQS-88101'!$E$2:$E$2744&amp;'AQS-88101'!$G$2:$G$2744,0))&lt;&gt;"",INDEX('AQS-88101'!$M$2:$M$2744,MATCH('88101-daily-summary-by-site'!$A2150&amp;'88101-daily-summary-by-site'!B$2&amp;'88101-daily-summary-by-site'!B$3,'AQS-88101'!$AC$2:$AC$2744&amp;'AQS-88101'!$E$2:$E$2744&amp;'AQS-88101'!$G$2:$G$2744,0)),""),"")</f>
        <v/>
      </c>
      <c r="C2150" s="42" t="str">
        <f t="array" ref="C2150">IFERROR(IF(INDEX('AQS-88101'!$M$2:$M$2744,MATCH('88101-daily-summary-by-site'!$A2150&amp;'88101-daily-summary-by-site'!C$2&amp;'88101-daily-summary-by-site'!C$3,'AQS-88101'!$AC$2:$AC$2744&amp;'AQS-88101'!$E$2:$E$2744&amp;'AQS-88101'!$G$2:$G$2744,0))&lt;&gt;"",INDEX('AQS-88101'!$M$2:$M$2744,MATCH('88101-daily-summary-by-site'!$A2150&amp;'88101-daily-summary-by-site'!C$2&amp;'88101-daily-summary-by-site'!C$3,'AQS-88101'!$AC$2:$AC$2744&amp;'AQS-88101'!$E$2:$E$2744&amp;'AQS-88101'!$G$2:$G$2744,0)),""),"")</f>
        <v/>
      </c>
      <c r="D2150" s="42" t="str">
        <f t="array" ref="D2150">IFERROR(IF(INDEX('AQS-88101'!$M$2:$M$2744,MATCH('88101-daily-summary-by-site'!$A2150&amp;'88101-daily-summary-by-site'!D$2&amp;'88101-daily-summary-by-site'!D$3,'AQS-88101'!$AC$2:$AC$2744&amp;'AQS-88101'!$E$2:$E$2744&amp;'AQS-88101'!$G$2:$G$2744,0))&lt;&gt;"",INDEX('AQS-88101'!$M$2:$M$2744,MATCH('88101-daily-summary-by-site'!$A2150&amp;'88101-daily-summary-by-site'!D$2&amp;'88101-daily-summary-by-site'!D$3,'AQS-88101'!$AC$2:$AC$2744&amp;'AQS-88101'!$E$2:$E$2744&amp;'AQS-88101'!$G$2:$G$2744,0)),""),"")</f>
        <v/>
      </c>
      <c r="E2150" s="42" t="str">
        <f t="array" ref="E2150">IFERROR(IF(INDEX('AQS-88101'!$M$2:$M$2744,MATCH('88101-daily-summary-by-site'!$A2150&amp;'88101-daily-summary-by-site'!E$2&amp;'88101-daily-summary-by-site'!E$3,'AQS-88101'!$AC$2:$AC$2744&amp;'AQS-88101'!$E$2:$E$2744&amp;'AQS-88101'!$G$2:$G$2744,0))&lt;&gt;"",INDEX('AQS-88101'!$M$2:$M$2744,MATCH('88101-daily-summary-by-site'!$A2150&amp;'88101-daily-summary-by-site'!E$2&amp;'88101-daily-summary-by-site'!E$3,'AQS-88101'!$AC$2:$AC$2744&amp;'AQS-88101'!$E$2:$E$2744&amp;'AQS-88101'!$G$2:$G$2744,0)),""),"")</f>
        <v/>
      </c>
      <c r="F2150" s="42" t="str">
        <f t="array" ref="F2150">IFERROR(IF(INDEX('AQS-88101'!$M$2:$M$2744,MATCH('88101-daily-summary-by-site'!$A2150&amp;'88101-daily-summary-by-site'!F$2&amp;'88101-daily-summary-by-site'!F$3,'AQS-88101'!$AC$2:$AC$2744&amp;'AQS-88101'!$E$2:$E$2744&amp;'AQS-88101'!$G$2:$G$2744,0))&lt;&gt;"",INDEX('AQS-88101'!$M$2:$M$2744,MATCH('88101-daily-summary-by-site'!$A2150&amp;'88101-daily-summary-by-site'!F$2&amp;'88101-daily-summary-by-site'!F$3,'AQS-88101'!$AC$2:$AC$2744&amp;'AQS-88101'!$E$2:$E$2744&amp;'AQS-88101'!$G$2:$G$2744,0)),""),"")</f>
        <v/>
      </c>
      <c r="G2150" s="42" t="str">
        <f t="array" ref="G2150">IFERROR(IF(INDEX('AQS-88101'!$M$2:$M$2744,MATCH('88101-daily-summary-by-site'!$A2150&amp;'88101-daily-summary-by-site'!G$2&amp;'88101-daily-summary-by-site'!G$3,'AQS-88101'!$AC$2:$AC$2744&amp;'AQS-88101'!$E$2:$E$2744&amp;'AQS-88101'!$G$2:$G$2744,0))&lt;&gt;"",INDEX('AQS-88101'!$M$2:$M$2744,MATCH('88101-daily-summary-by-site'!$A2150&amp;'88101-daily-summary-by-site'!G$2&amp;'88101-daily-summary-by-site'!G$3,'AQS-88101'!$AC$2:$AC$2744&amp;'AQS-88101'!$E$2:$E$2744&amp;'AQS-88101'!$G$2:$G$2744,0)),""),"")</f>
        <v/>
      </c>
      <c r="H2150" s="42" t="str">
        <f t="array" ref="H2150">IFERROR(IF(INDEX('AQS-88101'!$M$2:$M$2744,MATCH('88101-daily-summary-by-site'!$A2150&amp;'88101-daily-summary-by-site'!H$2&amp;'88101-daily-summary-by-site'!H$3,'AQS-88101'!$AC$2:$AC$2744&amp;'AQS-88101'!$E$2:$E$2744&amp;'AQS-88101'!$G$2:$G$2744,0))&lt;&gt;"",INDEX('AQS-88101'!$M$2:$M$2744,MATCH('88101-daily-summary-by-site'!$A2150&amp;'88101-daily-summary-by-site'!H$2&amp;'88101-daily-summary-by-site'!H$3,'AQS-88101'!$AC$2:$AC$2744&amp;'AQS-88101'!$E$2:$E$2744&amp;'AQS-88101'!$G$2:$G$2744,0)),""),"")</f>
        <v/>
      </c>
      <c r="I2150" s="108" t="str">
        <f t="array" ref="I2150">IFERROR(IF(INDEX('AQS-88101'!$M$2:$M$2744,MATCH('88101-daily-summary-by-site'!$A2150&amp;'88101-daily-summary-by-site'!I$2&amp;'88101-daily-summary-by-site'!I$3,'AQS-88101'!$AC$2:$AC$2744&amp;'AQS-88101'!$E$2:$E$2744&amp;'AQS-88101'!$G$2:$G$2744,0))&lt;&gt;"",INDEX('AQS-88101'!$M$2:$M$2744,MATCH('88101-daily-summary-by-site'!$A2150&amp;'88101-daily-summary-by-site'!I$2&amp;'88101-daily-summary-by-site'!I$3,'AQS-88101'!$AC$2:$AC$2744&amp;'AQS-88101'!$E$2:$E$2744&amp;'AQS-88101'!$G$2:$G$2744,0)),""),"")</f>
        <v/>
      </c>
      <c r="L2150" s="107" t="str">
        <f t="shared" si="171"/>
        <v/>
      </c>
      <c r="M2150" s="42" t="str">
        <f t="shared" si="172"/>
        <v/>
      </c>
      <c r="N2150" s="42" t="str">
        <f t="shared" si="173"/>
        <v/>
      </c>
      <c r="O2150" s="108" t="str">
        <f t="shared" si="174"/>
        <v/>
      </c>
    </row>
    <row r="2151" spans="1:15" x14ac:dyDescent="0.25">
      <c r="A2151" s="79">
        <f t="shared" si="170"/>
        <v>42547</v>
      </c>
      <c r="B2151" s="107">
        <f t="array" ref="B2151">IFERROR(IF(INDEX('AQS-88101'!$M$2:$M$2744,MATCH('88101-daily-summary-by-site'!$A2151&amp;'88101-daily-summary-by-site'!B$2&amp;'88101-daily-summary-by-site'!B$3,'AQS-88101'!$AC$2:$AC$2744&amp;'AQS-88101'!$E$2:$E$2744&amp;'AQS-88101'!$G$2:$G$2744,0))&lt;&gt;"",INDEX('AQS-88101'!$M$2:$M$2744,MATCH('88101-daily-summary-by-site'!$A2151&amp;'88101-daily-summary-by-site'!B$2&amp;'88101-daily-summary-by-site'!B$3,'AQS-88101'!$AC$2:$AC$2744&amp;'AQS-88101'!$E$2:$E$2744&amp;'AQS-88101'!$G$2:$G$2744,0)),""),"")</f>
        <v>3.7</v>
      </c>
      <c r="C2151" s="42" t="str">
        <f t="array" ref="C2151">IFERROR(IF(INDEX('AQS-88101'!$M$2:$M$2744,MATCH('88101-daily-summary-by-site'!$A2151&amp;'88101-daily-summary-by-site'!C$2&amp;'88101-daily-summary-by-site'!C$3,'AQS-88101'!$AC$2:$AC$2744&amp;'AQS-88101'!$E$2:$E$2744&amp;'AQS-88101'!$G$2:$G$2744,0))&lt;&gt;"",INDEX('AQS-88101'!$M$2:$M$2744,MATCH('88101-daily-summary-by-site'!$A2151&amp;'88101-daily-summary-by-site'!C$2&amp;'88101-daily-summary-by-site'!C$3,'AQS-88101'!$AC$2:$AC$2744&amp;'AQS-88101'!$E$2:$E$2744&amp;'AQS-88101'!$G$2:$G$2744,0)),""),"")</f>
        <v/>
      </c>
      <c r="D2151" s="42">
        <f t="array" ref="D2151">IFERROR(IF(INDEX('AQS-88101'!$M$2:$M$2744,MATCH('88101-daily-summary-by-site'!$A2151&amp;'88101-daily-summary-by-site'!D$2&amp;'88101-daily-summary-by-site'!D$3,'AQS-88101'!$AC$2:$AC$2744&amp;'AQS-88101'!$E$2:$E$2744&amp;'AQS-88101'!$G$2:$G$2744,0))&lt;&gt;"",INDEX('AQS-88101'!$M$2:$M$2744,MATCH('88101-daily-summary-by-site'!$A2151&amp;'88101-daily-summary-by-site'!D$2&amp;'88101-daily-summary-by-site'!D$3,'AQS-88101'!$AC$2:$AC$2744&amp;'AQS-88101'!$E$2:$E$2744&amp;'AQS-88101'!$G$2:$G$2744,0)),""),"")</f>
        <v>4.2</v>
      </c>
      <c r="E2151" s="42" t="str">
        <f t="array" ref="E2151">IFERROR(IF(INDEX('AQS-88101'!$M$2:$M$2744,MATCH('88101-daily-summary-by-site'!$A2151&amp;'88101-daily-summary-by-site'!E$2&amp;'88101-daily-summary-by-site'!E$3,'AQS-88101'!$AC$2:$AC$2744&amp;'AQS-88101'!$E$2:$E$2744&amp;'AQS-88101'!$G$2:$G$2744,0))&lt;&gt;"",INDEX('AQS-88101'!$M$2:$M$2744,MATCH('88101-daily-summary-by-site'!$A2151&amp;'88101-daily-summary-by-site'!E$2&amp;'88101-daily-summary-by-site'!E$3,'AQS-88101'!$AC$2:$AC$2744&amp;'AQS-88101'!$E$2:$E$2744&amp;'AQS-88101'!$G$2:$G$2744,0)),""),"")</f>
        <v/>
      </c>
      <c r="F2151" s="42">
        <f t="array" ref="F2151">IFERROR(IF(INDEX('AQS-88101'!$M$2:$M$2744,MATCH('88101-daily-summary-by-site'!$A2151&amp;'88101-daily-summary-by-site'!F$2&amp;'88101-daily-summary-by-site'!F$3,'AQS-88101'!$AC$2:$AC$2744&amp;'AQS-88101'!$E$2:$E$2744&amp;'AQS-88101'!$G$2:$G$2744,0))&lt;&gt;"",INDEX('AQS-88101'!$M$2:$M$2744,MATCH('88101-daily-summary-by-site'!$A2151&amp;'88101-daily-summary-by-site'!F$2&amp;'88101-daily-summary-by-site'!F$3,'AQS-88101'!$AC$2:$AC$2744&amp;'AQS-88101'!$E$2:$E$2744&amp;'AQS-88101'!$G$2:$G$2744,0)),""),"")</f>
        <v>5.4</v>
      </c>
      <c r="G2151" s="42" t="str">
        <f t="array" ref="G2151">IFERROR(IF(INDEX('AQS-88101'!$M$2:$M$2744,MATCH('88101-daily-summary-by-site'!$A2151&amp;'88101-daily-summary-by-site'!G$2&amp;'88101-daily-summary-by-site'!G$3,'AQS-88101'!$AC$2:$AC$2744&amp;'AQS-88101'!$E$2:$E$2744&amp;'AQS-88101'!$G$2:$G$2744,0))&lt;&gt;"",INDEX('AQS-88101'!$M$2:$M$2744,MATCH('88101-daily-summary-by-site'!$A2151&amp;'88101-daily-summary-by-site'!G$2&amp;'88101-daily-summary-by-site'!G$3,'AQS-88101'!$AC$2:$AC$2744&amp;'AQS-88101'!$E$2:$E$2744&amp;'AQS-88101'!$G$2:$G$2744,0)),""),"")</f>
        <v/>
      </c>
      <c r="H2151" s="42" t="str">
        <f t="array" ref="H2151">IFERROR(IF(INDEX('AQS-88101'!$M$2:$M$2744,MATCH('88101-daily-summary-by-site'!$A2151&amp;'88101-daily-summary-by-site'!H$2&amp;'88101-daily-summary-by-site'!H$3,'AQS-88101'!$AC$2:$AC$2744&amp;'AQS-88101'!$E$2:$E$2744&amp;'AQS-88101'!$G$2:$G$2744,0))&lt;&gt;"",INDEX('AQS-88101'!$M$2:$M$2744,MATCH('88101-daily-summary-by-site'!$A2151&amp;'88101-daily-summary-by-site'!H$2&amp;'88101-daily-summary-by-site'!H$3,'AQS-88101'!$AC$2:$AC$2744&amp;'AQS-88101'!$E$2:$E$2744&amp;'AQS-88101'!$G$2:$G$2744,0)),""),"")</f>
        <v/>
      </c>
      <c r="I2151" s="108" t="str">
        <f t="array" ref="I2151">IFERROR(IF(INDEX('AQS-88101'!$M$2:$M$2744,MATCH('88101-daily-summary-by-site'!$A2151&amp;'88101-daily-summary-by-site'!I$2&amp;'88101-daily-summary-by-site'!I$3,'AQS-88101'!$AC$2:$AC$2744&amp;'AQS-88101'!$E$2:$E$2744&amp;'AQS-88101'!$G$2:$G$2744,0))&lt;&gt;"",INDEX('AQS-88101'!$M$2:$M$2744,MATCH('88101-daily-summary-by-site'!$A2151&amp;'88101-daily-summary-by-site'!I$2&amp;'88101-daily-summary-by-site'!I$3,'AQS-88101'!$AC$2:$AC$2744&amp;'AQS-88101'!$E$2:$E$2744&amp;'AQS-88101'!$G$2:$G$2744,0)),""),"")</f>
        <v/>
      </c>
      <c r="L2151" s="107">
        <f t="shared" si="171"/>
        <v>3.7</v>
      </c>
      <c r="M2151" s="42">
        <f t="shared" si="172"/>
        <v>4.2</v>
      </c>
      <c r="N2151" s="42">
        <f t="shared" si="173"/>
        <v>5.4</v>
      </c>
      <c r="O2151" s="108" t="str">
        <f t="shared" si="174"/>
        <v/>
      </c>
    </row>
    <row r="2152" spans="1:15" x14ac:dyDescent="0.25">
      <c r="A2152" s="79">
        <f t="shared" si="170"/>
        <v>42548</v>
      </c>
      <c r="B2152" s="107" t="str">
        <f t="array" ref="B2152">IFERROR(IF(INDEX('AQS-88101'!$M$2:$M$2744,MATCH('88101-daily-summary-by-site'!$A2152&amp;'88101-daily-summary-by-site'!B$2&amp;'88101-daily-summary-by-site'!B$3,'AQS-88101'!$AC$2:$AC$2744&amp;'AQS-88101'!$E$2:$E$2744&amp;'AQS-88101'!$G$2:$G$2744,0))&lt;&gt;"",INDEX('AQS-88101'!$M$2:$M$2744,MATCH('88101-daily-summary-by-site'!$A2152&amp;'88101-daily-summary-by-site'!B$2&amp;'88101-daily-summary-by-site'!B$3,'AQS-88101'!$AC$2:$AC$2744&amp;'AQS-88101'!$E$2:$E$2744&amp;'AQS-88101'!$G$2:$G$2744,0)),""),"")</f>
        <v/>
      </c>
      <c r="C2152" s="42" t="str">
        <f t="array" ref="C2152">IFERROR(IF(INDEX('AQS-88101'!$M$2:$M$2744,MATCH('88101-daily-summary-by-site'!$A2152&amp;'88101-daily-summary-by-site'!C$2&amp;'88101-daily-summary-by-site'!C$3,'AQS-88101'!$AC$2:$AC$2744&amp;'AQS-88101'!$E$2:$E$2744&amp;'AQS-88101'!$G$2:$G$2744,0))&lt;&gt;"",INDEX('AQS-88101'!$M$2:$M$2744,MATCH('88101-daily-summary-by-site'!$A2152&amp;'88101-daily-summary-by-site'!C$2&amp;'88101-daily-summary-by-site'!C$3,'AQS-88101'!$AC$2:$AC$2744&amp;'AQS-88101'!$E$2:$E$2744&amp;'AQS-88101'!$G$2:$G$2744,0)),""),"")</f>
        <v/>
      </c>
      <c r="D2152" s="42" t="str">
        <f t="array" ref="D2152">IFERROR(IF(INDEX('AQS-88101'!$M$2:$M$2744,MATCH('88101-daily-summary-by-site'!$A2152&amp;'88101-daily-summary-by-site'!D$2&amp;'88101-daily-summary-by-site'!D$3,'AQS-88101'!$AC$2:$AC$2744&amp;'AQS-88101'!$E$2:$E$2744&amp;'AQS-88101'!$G$2:$G$2744,0))&lt;&gt;"",INDEX('AQS-88101'!$M$2:$M$2744,MATCH('88101-daily-summary-by-site'!$A2152&amp;'88101-daily-summary-by-site'!D$2&amp;'88101-daily-summary-by-site'!D$3,'AQS-88101'!$AC$2:$AC$2744&amp;'AQS-88101'!$E$2:$E$2744&amp;'AQS-88101'!$G$2:$G$2744,0)),""),"")</f>
        <v/>
      </c>
      <c r="E2152" s="42" t="str">
        <f t="array" ref="E2152">IFERROR(IF(INDEX('AQS-88101'!$M$2:$M$2744,MATCH('88101-daily-summary-by-site'!$A2152&amp;'88101-daily-summary-by-site'!E$2&amp;'88101-daily-summary-by-site'!E$3,'AQS-88101'!$AC$2:$AC$2744&amp;'AQS-88101'!$E$2:$E$2744&amp;'AQS-88101'!$G$2:$G$2744,0))&lt;&gt;"",INDEX('AQS-88101'!$M$2:$M$2744,MATCH('88101-daily-summary-by-site'!$A2152&amp;'88101-daily-summary-by-site'!E$2&amp;'88101-daily-summary-by-site'!E$3,'AQS-88101'!$AC$2:$AC$2744&amp;'AQS-88101'!$E$2:$E$2744&amp;'AQS-88101'!$G$2:$G$2744,0)),""),"")</f>
        <v/>
      </c>
      <c r="F2152" s="42" t="str">
        <f t="array" ref="F2152">IFERROR(IF(INDEX('AQS-88101'!$M$2:$M$2744,MATCH('88101-daily-summary-by-site'!$A2152&amp;'88101-daily-summary-by-site'!F$2&amp;'88101-daily-summary-by-site'!F$3,'AQS-88101'!$AC$2:$AC$2744&amp;'AQS-88101'!$E$2:$E$2744&amp;'AQS-88101'!$G$2:$G$2744,0))&lt;&gt;"",INDEX('AQS-88101'!$M$2:$M$2744,MATCH('88101-daily-summary-by-site'!$A2152&amp;'88101-daily-summary-by-site'!F$2&amp;'88101-daily-summary-by-site'!F$3,'AQS-88101'!$AC$2:$AC$2744&amp;'AQS-88101'!$E$2:$E$2744&amp;'AQS-88101'!$G$2:$G$2744,0)),""),"")</f>
        <v/>
      </c>
      <c r="G2152" s="42" t="str">
        <f t="array" ref="G2152">IFERROR(IF(INDEX('AQS-88101'!$M$2:$M$2744,MATCH('88101-daily-summary-by-site'!$A2152&amp;'88101-daily-summary-by-site'!G$2&amp;'88101-daily-summary-by-site'!G$3,'AQS-88101'!$AC$2:$AC$2744&amp;'AQS-88101'!$E$2:$E$2744&amp;'AQS-88101'!$G$2:$G$2744,0))&lt;&gt;"",INDEX('AQS-88101'!$M$2:$M$2744,MATCH('88101-daily-summary-by-site'!$A2152&amp;'88101-daily-summary-by-site'!G$2&amp;'88101-daily-summary-by-site'!G$3,'AQS-88101'!$AC$2:$AC$2744&amp;'AQS-88101'!$E$2:$E$2744&amp;'AQS-88101'!$G$2:$G$2744,0)),""),"")</f>
        <v/>
      </c>
      <c r="H2152" s="42" t="str">
        <f t="array" ref="H2152">IFERROR(IF(INDEX('AQS-88101'!$M$2:$M$2744,MATCH('88101-daily-summary-by-site'!$A2152&amp;'88101-daily-summary-by-site'!H$2&amp;'88101-daily-summary-by-site'!H$3,'AQS-88101'!$AC$2:$AC$2744&amp;'AQS-88101'!$E$2:$E$2744&amp;'AQS-88101'!$G$2:$G$2744,0))&lt;&gt;"",INDEX('AQS-88101'!$M$2:$M$2744,MATCH('88101-daily-summary-by-site'!$A2152&amp;'88101-daily-summary-by-site'!H$2&amp;'88101-daily-summary-by-site'!H$3,'AQS-88101'!$AC$2:$AC$2744&amp;'AQS-88101'!$E$2:$E$2744&amp;'AQS-88101'!$G$2:$G$2744,0)),""),"")</f>
        <v/>
      </c>
      <c r="I2152" s="108" t="str">
        <f t="array" ref="I2152">IFERROR(IF(INDEX('AQS-88101'!$M$2:$M$2744,MATCH('88101-daily-summary-by-site'!$A2152&amp;'88101-daily-summary-by-site'!I$2&amp;'88101-daily-summary-by-site'!I$3,'AQS-88101'!$AC$2:$AC$2744&amp;'AQS-88101'!$E$2:$E$2744&amp;'AQS-88101'!$G$2:$G$2744,0))&lt;&gt;"",INDEX('AQS-88101'!$M$2:$M$2744,MATCH('88101-daily-summary-by-site'!$A2152&amp;'88101-daily-summary-by-site'!I$2&amp;'88101-daily-summary-by-site'!I$3,'AQS-88101'!$AC$2:$AC$2744&amp;'AQS-88101'!$E$2:$E$2744&amp;'AQS-88101'!$G$2:$G$2744,0)),""),"")</f>
        <v/>
      </c>
      <c r="L2152" s="107" t="str">
        <f t="shared" si="171"/>
        <v/>
      </c>
      <c r="M2152" s="42" t="str">
        <f t="shared" si="172"/>
        <v/>
      </c>
      <c r="N2152" s="42" t="str">
        <f t="shared" si="173"/>
        <v/>
      </c>
      <c r="O2152" s="108" t="str">
        <f t="shared" si="174"/>
        <v/>
      </c>
    </row>
    <row r="2153" spans="1:15" x14ac:dyDescent="0.25">
      <c r="A2153" s="79">
        <f t="shared" si="170"/>
        <v>42549</v>
      </c>
      <c r="B2153" s="107" t="str">
        <f t="array" ref="B2153">IFERROR(IF(INDEX('AQS-88101'!$M$2:$M$2744,MATCH('88101-daily-summary-by-site'!$A2153&amp;'88101-daily-summary-by-site'!B$2&amp;'88101-daily-summary-by-site'!B$3,'AQS-88101'!$AC$2:$AC$2744&amp;'AQS-88101'!$E$2:$E$2744&amp;'AQS-88101'!$G$2:$G$2744,0))&lt;&gt;"",INDEX('AQS-88101'!$M$2:$M$2744,MATCH('88101-daily-summary-by-site'!$A2153&amp;'88101-daily-summary-by-site'!B$2&amp;'88101-daily-summary-by-site'!B$3,'AQS-88101'!$AC$2:$AC$2744&amp;'AQS-88101'!$E$2:$E$2744&amp;'AQS-88101'!$G$2:$G$2744,0)),""),"")</f>
        <v/>
      </c>
      <c r="C2153" s="42" t="str">
        <f t="array" ref="C2153">IFERROR(IF(INDEX('AQS-88101'!$M$2:$M$2744,MATCH('88101-daily-summary-by-site'!$A2153&amp;'88101-daily-summary-by-site'!C$2&amp;'88101-daily-summary-by-site'!C$3,'AQS-88101'!$AC$2:$AC$2744&amp;'AQS-88101'!$E$2:$E$2744&amp;'AQS-88101'!$G$2:$G$2744,0))&lt;&gt;"",INDEX('AQS-88101'!$M$2:$M$2744,MATCH('88101-daily-summary-by-site'!$A2153&amp;'88101-daily-summary-by-site'!C$2&amp;'88101-daily-summary-by-site'!C$3,'AQS-88101'!$AC$2:$AC$2744&amp;'AQS-88101'!$E$2:$E$2744&amp;'AQS-88101'!$G$2:$G$2744,0)),""),"")</f>
        <v/>
      </c>
      <c r="D2153" s="42" t="str">
        <f t="array" ref="D2153">IFERROR(IF(INDEX('AQS-88101'!$M$2:$M$2744,MATCH('88101-daily-summary-by-site'!$A2153&amp;'88101-daily-summary-by-site'!D$2&amp;'88101-daily-summary-by-site'!D$3,'AQS-88101'!$AC$2:$AC$2744&amp;'AQS-88101'!$E$2:$E$2744&amp;'AQS-88101'!$G$2:$G$2744,0))&lt;&gt;"",INDEX('AQS-88101'!$M$2:$M$2744,MATCH('88101-daily-summary-by-site'!$A2153&amp;'88101-daily-summary-by-site'!D$2&amp;'88101-daily-summary-by-site'!D$3,'AQS-88101'!$AC$2:$AC$2744&amp;'AQS-88101'!$E$2:$E$2744&amp;'AQS-88101'!$G$2:$G$2744,0)),""),"")</f>
        <v/>
      </c>
      <c r="E2153" s="42" t="str">
        <f t="array" ref="E2153">IFERROR(IF(INDEX('AQS-88101'!$M$2:$M$2744,MATCH('88101-daily-summary-by-site'!$A2153&amp;'88101-daily-summary-by-site'!E$2&amp;'88101-daily-summary-by-site'!E$3,'AQS-88101'!$AC$2:$AC$2744&amp;'AQS-88101'!$E$2:$E$2744&amp;'AQS-88101'!$G$2:$G$2744,0))&lt;&gt;"",INDEX('AQS-88101'!$M$2:$M$2744,MATCH('88101-daily-summary-by-site'!$A2153&amp;'88101-daily-summary-by-site'!E$2&amp;'88101-daily-summary-by-site'!E$3,'AQS-88101'!$AC$2:$AC$2744&amp;'AQS-88101'!$E$2:$E$2744&amp;'AQS-88101'!$G$2:$G$2744,0)),""),"")</f>
        <v/>
      </c>
      <c r="F2153" s="42" t="str">
        <f t="array" ref="F2153">IFERROR(IF(INDEX('AQS-88101'!$M$2:$M$2744,MATCH('88101-daily-summary-by-site'!$A2153&amp;'88101-daily-summary-by-site'!F$2&amp;'88101-daily-summary-by-site'!F$3,'AQS-88101'!$AC$2:$AC$2744&amp;'AQS-88101'!$E$2:$E$2744&amp;'AQS-88101'!$G$2:$G$2744,0))&lt;&gt;"",INDEX('AQS-88101'!$M$2:$M$2744,MATCH('88101-daily-summary-by-site'!$A2153&amp;'88101-daily-summary-by-site'!F$2&amp;'88101-daily-summary-by-site'!F$3,'AQS-88101'!$AC$2:$AC$2744&amp;'AQS-88101'!$E$2:$E$2744&amp;'AQS-88101'!$G$2:$G$2744,0)),""),"")</f>
        <v/>
      </c>
      <c r="G2153" s="42" t="str">
        <f t="array" ref="G2153">IFERROR(IF(INDEX('AQS-88101'!$M$2:$M$2744,MATCH('88101-daily-summary-by-site'!$A2153&amp;'88101-daily-summary-by-site'!G$2&amp;'88101-daily-summary-by-site'!G$3,'AQS-88101'!$AC$2:$AC$2744&amp;'AQS-88101'!$E$2:$E$2744&amp;'AQS-88101'!$G$2:$G$2744,0))&lt;&gt;"",INDEX('AQS-88101'!$M$2:$M$2744,MATCH('88101-daily-summary-by-site'!$A2153&amp;'88101-daily-summary-by-site'!G$2&amp;'88101-daily-summary-by-site'!G$3,'AQS-88101'!$AC$2:$AC$2744&amp;'AQS-88101'!$E$2:$E$2744&amp;'AQS-88101'!$G$2:$G$2744,0)),""),"")</f>
        <v/>
      </c>
      <c r="H2153" s="42" t="str">
        <f t="array" ref="H2153">IFERROR(IF(INDEX('AQS-88101'!$M$2:$M$2744,MATCH('88101-daily-summary-by-site'!$A2153&amp;'88101-daily-summary-by-site'!H$2&amp;'88101-daily-summary-by-site'!H$3,'AQS-88101'!$AC$2:$AC$2744&amp;'AQS-88101'!$E$2:$E$2744&amp;'AQS-88101'!$G$2:$G$2744,0))&lt;&gt;"",INDEX('AQS-88101'!$M$2:$M$2744,MATCH('88101-daily-summary-by-site'!$A2153&amp;'88101-daily-summary-by-site'!H$2&amp;'88101-daily-summary-by-site'!H$3,'AQS-88101'!$AC$2:$AC$2744&amp;'AQS-88101'!$E$2:$E$2744&amp;'AQS-88101'!$G$2:$G$2744,0)),""),"")</f>
        <v/>
      </c>
      <c r="I2153" s="108" t="str">
        <f t="array" ref="I2153">IFERROR(IF(INDEX('AQS-88101'!$M$2:$M$2744,MATCH('88101-daily-summary-by-site'!$A2153&amp;'88101-daily-summary-by-site'!I$2&amp;'88101-daily-summary-by-site'!I$3,'AQS-88101'!$AC$2:$AC$2744&amp;'AQS-88101'!$E$2:$E$2744&amp;'AQS-88101'!$G$2:$G$2744,0))&lt;&gt;"",INDEX('AQS-88101'!$M$2:$M$2744,MATCH('88101-daily-summary-by-site'!$A2153&amp;'88101-daily-summary-by-site'!I$2&amp;'88101-daily-summary-by-site'!I$3,'AQS-88101'!$AC$2:$AC$2744&amp;'AQS-88101'!$E$2:$E$2744&amp;'AQS-88101'!$G$2:$G$2744,0)),""),"")</f>
        <v/>
      </c>
      <c r="L2153" s="107" t="str">
        <f t="shared" si="171"/>
        <v/>
      </c>
      <c r="M2153" s="42" t="str">
        <f t="shared" si="172"/>
        <v/>
      </c>
      <c r="N2153" s="42" t="str">
        <f t="shared" si="173"/>
        <v/>
      </c>
      <c r="O2153" s="108" t="str">
        <f t="shared" si="174"/>
        <v/>
      </c>
    </row>
    <row r="2154" spans="1:15" x14ac:dyDescent="0.25">
      <c r="A2154" s="79">
        <f t="shared" si="170"/>
        <v>42550</v>
      </c>
      <c r="B2154" s="107">
        <f t="array" ref="B2154">IFERROR(IF(INDEX('AQS-88101'!$M$2:$M$2744,MATCH('88101-daily-summary-by-site'!$A2154&amp;'88101-daily-summary-by-site'!B$2&amp;'88101-daily-summary-by-site'!B$3,'AQS-88101'!$AC$2:$AC$2744&amp;'AQS-88101'!$E$2:$E$2744&amp;'AQS-88101'!$G$2:$G$2744,0))&lt;&gt;"",INDEX('AQS-88101'!$M$2:$M$2744,MATCH('88101-daily-summary-by-site'!$A2154&amp;'88101-daily-summary-by-site'!B$2&amp;'88101-daily-summary-by-site'!B$3,'AQS-88101'!$AC$2:$AC$2744&amp;'AQS-88101'!$E$2:$E$2744&amp;'AQS-88101'!$G$2:$G$2744,0)),""),"")</f>
        <v>2.7</v>
      </c>
      <c r="C2154" s="42" t="str">
        <f t="array" ref="C2154">IFERROR(IF(INDEX('AQS-88101'!$M$2:$M$2744,MATCH('88101-daily-summary-by-site'!$A2154&amp;'88101-daily-summary-by-site'!C$2&amp;'88101-daily-summary-by-site'!C$3,'AQS-88101'!$AC$2:$AC$2744&amp;'AQS-88101'!$E$2:$E$2744&amp;'AQS-88101'!$G$2:$G$2744,0))&lt;&gt;"",INDEX('AQS-88101'!$M$2:$M$2744,MATCH('88101-daily-summary-by-site'!$A2154&amp;'88101-daily-summary-by-site'!C$2&amp;'88101-daily-summary-by-site'!C$3,'AQS-88101'!$AC$2:$AC$2744&amp;'AQS-88101'!$E$2:$E$2744&amp;'AQS-88101'!$G$2:$G$2744,0)),""),"")</f>
        <v/>
      </c>
      <c r="D2154" s="42">
        <f t="array" ref="D2154">IFERROR(IF(INDEX('AQS-88101'!$M$2:$M$2744,MATCH('88101-daily-summary-by-site'!$A2154&amp;'88101-daily-summary-by-site'!D$2&amp;'88101-daily-summary-by-site'!D$3,'AQS-88101'!$AC$2:$AC$2744&amp;'AQS-88101'!$E$2:$E$2744&amp;'AQS-88101'!$G$2:$G$2744,0))&lt;&gt;"",INDEX('AQS-88101'!$M$2:$M$2744,MATCH('88101-daily-summary-by-site'!$A2154&amp;'88101-daily-summary-by-site'!D$2&amp;'88101-daily-summary-by-site'!D$3,'AQS-88101'!$AC$2:$AC$2744&amp;'AQS-88101'!$E$2:$E$2744&amp;'AQS-88101'!$G$2:$G$2744,0)),""),"")</f>
        <v>2.5</v>
      </c>
      <c r="E2154" s="42">
        <f t="array" ref="E2154">IFERROR(IF(INDEX('AQS-88101'!$M$2:$M$2744,MATCH('88101-daily-summary-by-site'!$A2154&amp;'88101-daily-summary-by-site'!E$2&amp;'88101-daily-summary-by-site'!E$3,'AQS-88101'!$AC$2:$AC$2744&amp;'AQS-88101'!$E$2:$E$2744&amp;'AQS-88101'!$G$2:$G$2744,0))&lt;&gt;"",INDEX('AQS-88101'!$M$2:$M$2744,MATCH('88101-daily-summary-by-site'!$A2154&amp;'88101-daily-summary-by-site'!E$2&amp;'88101-daily-summary-by-site'!E$3,'AQS-88101'!$AC$2:$AC$2744&amp;'AQS-88101'!$E$2:$E$2744&amp;'AQS-88101'!$G$2:$G$2744,0)),""),"")</f>
        <v>3.5</v>
      </c>
      <c r="F2154" s="42">
        <f t="array" ref="F2154">IFERROR(IF(INDEX('AQS-88101'!$M$2:$M$2744,MATCH('88101-daily-summary-by-site'!$A2154&amp;'88101-daily-summary-by-site'!F$2&amp;'88101-daily-summary-by-site'!F$3,'AQS-88101'!$AC$2:$AC$2744&amp;'AQS-88101'!$E$2:$E$2744&amp;'AQS-88101'!$G$2:$G$2744,0))&lt;&gt;"",INDEX('AQS-88101'!$M$2:$M$2744,MATCH('88101-daily-summary-by-site'!$A2154&amp;'88101-daily-summary-by-site'!F$2&amp;'88101-daily-summary-by-site'!F$3,'AQS-88101'!$AC$2:$AC$2744&amp;'AQS-88101'!$E$2:$E$2744&amp;'AQS-88101'!$G$2:$G$2744,0)),""),"")</f>
        <v>3.5</v>
      </c>
      <c r="G2154" s="42" t="str">
        <f t="array" ref="G2154">IFERROR(IF(INDEX('AQS-88101'!$M$2:$M$2744,MATCH('88101-daily-summary-by-site'!$A2154&amp;'88101-daily-summary-by-site'!G$2&amp;'88101-daily-summary-by-site'!G$3,'AQS-88101'!$AC$2:$AC$2744&amp;'AQS-88101'!$E$2:$E$2744&amp;'AQS-88101'!$G$2:$G$2744,0))&lt;&gt;"",INDEX('AQS-88101'!$M$2:$M$2744,MATCH('88101-daily-summary-by-site'!$A2154&amp;'88101-daily-summary-by-site'!G$2&amp;'88101-daily-summary-by-site'!G$3,'AQS-88101'!$AC$2:$AC$2744&amp;'AQS-88101'!$E$2:$E$2744&amp;'AQS-88101'!$G$2:$G$2744,0)),""),"")</f>
        <v/>
      </c>
      <c r="H2154" s="42" t="str">
        <f t="array" ref="H2154">IFERROR(IF(INDEX('AQS-88101'!$M$2:$M$2744,MATCH('88101-daily-summary-by-site'!$A2154&amp;'88101-daily-summary-by-site'!H$2&amp;'88101-daily-summary-by-site'!H$3,'AQS-88101'!$AC$2:$AC$2744&amp;'AQS-88101'!$E$2:$E$2744&amp;'AQS-88101'!$G$2:$G$2744,0))&lt;&gt;"",INDEX('AQS-88101'!$M$2:$M$2744,MATCH('88101-daily-summary-by-site'!$A2154&amp;'88101-daily-summary-by-site'!H$2&amp;'88101-daily-summary-by-site'!H$3,'AQS-88101'!$AC$2:$AC$2744&amp;'AQS-88101'!$E$2:$E$2744&amp;'AQS-88101'!$G$2:$G$2744,0)),""),"")</f>
        <v/>
      </c>
      <c r="I2154" s="108" t="str">
        <f t="array" ref="I2154">IFERROR(IF(INDEX('AQS-88101'!$M$2:$M$2744,MATCH('88101-daily-summary-by-site'!$A2154&amp;'88101-daily-summary-by-site'!I$2&amp;'88101-daily-summary-by-site'!I$3,'AQS-88101'!$AC$2:$AC$2744&amp;'AQS-88101'!$E$2:$E$2744&amp;'AQS-88101'!$G$2:$G$2744,0))&lt;&gt;"",INDEX('AQS-88101'!$M$2:$M$2744,MATCH('88101-daily-summary-by-site'!$A2154&amp;'88101-daily-summary-by-site'!I$2&amp;'88101-daily-summary-by-site'!I$3,'AQS-88101'!$AC$2:$AC$2744&amp;'AQS-88101'!$E$2:$E$2744&amp;'AQS-88101'!$G$2:$G$2744,0)),""),"")</f>
        <v/>
      </c>
      <c r="L2154" s="107">
        <f t="shared" si="171"/>
        <v>2.7</v>
      </c>
      <c r="M2154" s="42">
        <f t="shared" si="172"/>
        <v>2.5</v>
      </c>
      <c r="N2154" s="42">
        <f t="shared" si="173"/>
        <v>3.5</v>
      </c>
      <c r="O2154" s="108" t="str">
        <f t="shared" si="174"/>
        <v/>
      </c>
    </row>
    <row r="2155" spans="1:15" x14ac:dyDescent="0.25">
      <c r="A2155" s="79">
        <f t="shared" si="170"/>
        <v>42551</v>
      </c>
      <c r="B2155" s="107" t="str">
        <f t="array" ref="B2155">IFERROR(IF(INDEX('AQS-88101'!$M$2:$M$2744,MATCH('88101-daily-summary-by-site'!$A2155&amp;'88101-daily-summary-by-site'!B$2&amp;'88101-daily-summary-by-site'!B$3,'AQS-88101'!$AC$2:$AC$2744&amp;'AQS-88101'!$E$2:$E$2744&amp;'AQS-88101'!$G$2:$G$2744,0))&lt;&gt;"",INDEX('AQS-88101'!$M$2:$M$2744,MATCH('88101-daily-summary-by-site'!$A2155&amp;'88101-daily-summary-by-site'!B$2&amp;'88101-daily-summary-by-site'!B$3,'AQS-88101'!$AC$2:$AC$2744&amp;'AQS-88101'!$E$2:$E$2744&amp;'AQS-88101'!$G$2:$G$2744,0)),""),"")</f>
        <v/>
      </c>
      <c r="C2155" s="42" t="str">
        <f t="array" ref="C2155">IFERROR(IF(INDEX('AQS-88101'!$M$2:$M$2744,MATCH('88101-daily-summary-by-site'!$A2155&amp;'88101-daily-summary-by-site'!C$2&amp;'88101-daily-summary-by-site'!C$3,'AQS-88101'!$AC$2:$AC$2744&amp;'AQS-88101'!$E$2:$E$2744&amp;'AQS-88101'!$G$2:$G$2744,0))&lt;&gt;"",INDEX('AQS-88101'!$M$2:$M$2744,MATCH('88101-daily-summary-by-site'!$A2155&amp;'88101-daily-summary-by-site'!C$2&amp;'88101-daily-summary-by-site'!C$3,'AQS-88101'!$AC$2:$AC$2744&amp;'AQS-88101'!$E$2:$E$2744&amp;'AQS-88101'!$G$2:$G$2744,0)),""),"")</f>
        <v/>
      </c>
      <c r="D2155" s="42" t="str">
        <f t="array" ref="D2155">IFERROR(IF(INDEX('AQS-88101'!$M$2:$M$2744,MATCH('88101-daily-summary-by-site'!$A2155&amp;'88101-daily-summary-by-site'!D$2&amp;'88101-daily-summary-by-site'!D$3,'AQS-88101'!$AC$2:$AC$2744&amp;'AQS-88101'!$E$2:$E$2744&amp;'AQS-88101'!$G$2:$G$2744,0))&lt;&gt;"",INDEX('AQS-88101'!$M$2:$M$2744,MATCH('88101-daily-summary-by-site'!$A2155&amp;'88101-daily-summary-by-site'!D$2&amp;'88101-daily-summary-by-site'!D$3,'AQS-88101'!$AC$2:$AC$2744&amp;'AQS-88101'!$E$2:$E$2744&amp;'AQS-88101'!$G$2:$G$2744,0)),""),"")</f>
        <v/>
      </c>
      <c r="E2155" s="42" t="str">
        <f t="array" ref="E2155">IFERROR(IF(INDEX('AQS-88101'!$M$2:$M$2744,MATCH('88101-daily-summary-by-site'!$A2155&amp;'88101-daily-summary-by-site'!E$2&amp;'88101-daily-summary-by-site'!E$3,'AQS-88101'!$AC$2:$AC$2744&amp;'AQS-88101'!$E$2:$E$2744&amp;'AQS-88101'!$G$2:$G$2744,0))&lt;&gt;"",INDEX('AQS-88101'!$M$2:$M$2744,MATCH('88101-daily-summary-by-site'!$A2155&amp;'88101-daily-summary-by-site'!E$2&amp;'88101-daily-summary-by-site'!E$3,'AQS-88101'!$AC$2:$AC$2744&amp;'AQS-88101'!$E$2:$E$2744&amp;'AQS-88101'!$G$2:$G$2744,0)),""),"")</f>
        <v/>
      </c>
      <c r="F2155" s="42" t="str">
        <f t="array" ref="F2155">IFERROR(IF(INDEX('AQS-88101'!$M$2:$M$2744,MATCH('88101-daily-summary-by-site'!$A2155&amp;'88101-daily-summary-by-site'!F$2&amp;'88101-daily-summary-by-site'!F$3,'AQS-88101'!$AC$2:$AC$2744&amp;'AQS-88101'!$E$2:$E$2744&amp;'AQS-88101'!$G$2:$G$2744,0))&lt;&gt;"",INDEX('AQS-88101'!$M$2:$M$2744,MATCH('88101-daily-summary-by-site'!$A2155&amp;'88101-daily-summary-by-site'!F$2&amp;'88101-daily-summary-by-site'!F$3,'AQS-88101'!$AC$2:$AC$2744&amp;'AQS-88101'!$E$2:$E$2744&amp;'AQS-88101'!$G$2:$G$2744,0)),""),"")</f>
        <v/>
      </c>
      <c r="G2155" s="42" t="str">
        <f t="array" ref="G2155">IFERROR(IF(INDEX('AQS-88101'!$M$2:$M$2744,MATCH('88101-daily-summary-by-site'!$A2155&amp;'88101-daily-summary-by-site'!G$2&amp;'88101-daily-summary-by-site'!G$3,'AQS-88101'!$AC$2:$AC$2744&amp;'AQS-88101'!$E$2:$E$2744&amp;'AQS-88101'!$G$2:$G$2744,0))&lt;&gt;"",INDEX('AQS-88101'!$M$2:$M$2744,MATCH('88101-daily-summary-by-site'!$A2155&amp;'88101-daily-summary-by-site'!G$2&amp;'88101-daily-summary-by-site'!G$3,'AQS-88101'!$AC$2:$AC$2744&amp;'AQS-88101'!$E$2:$E$2744&amp;'AQS-88101'!$G$2:$G$2744,0)),""),"")</f>
        <v/>
      </c>
      <c r="H2155" s="42" t="str">
        <f t="array" ref="H2155">IFERROR(IF(INDEX('AQS-88101'!$M$2:$M$2744,MATCH('88101-daily-summary-by-site'!$A2155&amp;'88101-daily-summary-by-site'!H$2&amp;'88101-daily-summary-by-site'!H$3,'AQS-88101'!$AC$2:$AC$2744&amp;'AQS-88101'!$E$2:$E$2744&amp;'AQS-88101'!$G$2:$G$2744,0))&lt;&gt;"",INDEX('AQS-88101'!$M$2:$M$2744,MATCH('88101-daily-summary-by-site'!$A2155&amp;'88101-daily-summary-by-site'!H$2&amp;'88101-daily-summary-by-site'!H$3,'AQS-88101'!$AC$2:$AC$2744&amp;'AQS-88101'!$E$2:$E$2744&amp;'AQS-88101'!$G$2:$G$2744,0)),""),"")</f>
        <v/>
      </c>
      <c r="I2155" s="108" t="str">
        <f t="array" ref="I2155">IFERROR(IF(INDEX('AQS-88101'!$M$2:$M$2744,MATCH('88101-daily-summary-by-site'!$A2155&amp;'88101-daily-summary-by-site'!I$2&amp;'88101-daily-summary-by-site'!I$3,'AQS-88101'!$AC$2:$AC$2744&amp;'AQS-88101'!$E$2:$E$2744&amp;'AQS-88101'!$G$2:$G$2744,0))&lt;&gt;"",INDEX('AQS-88101'!$M$2:$M$2744,MATCH('88101-daily-summary-by-site'!$A2155&amp;'88101-daily-summary-by-site'!I$2&amp;'88101-daily-summary-by-site'!I$3,'AQS-88101'!$AC$2:$AC$2744&amp;'AQS-88101'!$E$2:$E$2744&amp;'AQS-88101'!$G$2:$G$2744,0)),""),"")</f>
        <v/>
      </c>
      <c r="L2155" s="107" t="str">
        <f t="shared" si="171"/>
        <v/>
      </c>
      <c r="M2155" s="42" t="str">
        <f t="shared" si="172"/>
        <v/>
      </c>
      <c r="N2155" s="42" t="str">
        <f t="shared" si="173"/>
        <v/>
      </c>
      <c r="O2155" s="108" t="str">
        <f t="shared" si="174"/>
        <v/>
      </c>
    </row>
    <row r="2156" spans="1:15" x14ac:dyDescent="0.25">
      <c r="A2156" s="79">
        <f t="shared" si="170"/>
        <v>42552</v>
      </c>
      <c r="B2156" s="107" t="str">
        <f t="array" ref="B2156">IFERROR(IF(INDEX('AQS-88101'!$M$2:$M$2744,MATCH('88101-daily-summary-by-site'!$A2156&amp;'88101-daily-summary-by-site'!B$2&amp;'88101-daily-summary-by-site'!B$3,'AQS-88101'!$AC$2:$AC$2744&amp;'AQS-88101'!$E$2:$E$2744&amp;'AQS-88101'!$G$2:$G$2744,0))&lt;&gt;"",INDEX('AQS-88101'!$M$2:$M$2744,MATCH('88101-daily-summary-by-site'!$A2156&amp;'88101-daily-summary-by-site'!B$2&amp;'88101-daily-summary-by-site'!B$3,'AQS-88101'!$AC$2:$AC$2744&amp;'AQS-88101'!$E$2:$E$2744&amp;'AQS-88101'!$G$2:$G$2744,0)),""),"")</f>
        <v/>
      </c>
      <c r="C2156" s="42" t="str">
        <f t="array" ref="C2156">IFERROR(IF(INDEX('AQS-88101'!$M$2:$M$2744,MATCH('88101-daily-summary-by-site'!$A2156&amp;'88101-daily-summary-by-site'!C$2&amp;'88101-daily-summary-by-site'!C$3,'AQS-88101'!$AC$2:$AC$2744&amp;'AQS-88101'!$E$2:$E$2744&amp;'AQS-88101'!$G$2:$G$2744,0))&lt;&gt;"",INDEX('AQS-88101'!$M$2:$M$2744,MATCH('88101-daily-summary-by-site'!$A2156&amp;'88101-daily-summary-by-site'!C$2&amp;'88101-daily-summary-by-site'!C$3,'AQS-88101'!$AC$2:$AC$2744&amp;'AQS-88101'!$E$2:$E$2744&amp;'AQS-88101'!$G$2:$G$2744,0)),""),"")</f>
        <v/>
      </c>
      <c r="D2156" s="42" t="str">
        <f t="array" ref="D2156">IFERROR(IF(INDEX('AQS-88101'!$M$2:$M$2744,MATCH('88101-daily-summary-by-site'!$A2156&amp;'88101-daily-summary-by-site'!D$2&amp;'88101-daily-summary-by-site'!D$3,'AQS-88101'!$AC$2:$AC$2744&amp;'AQS-88101'!$E$2:$E$2744&amp;'AQS-88101'!$G$2:$G$2744,0))&lt;&gt;"",INDEX('AQS-88101'!$M$2:$M$2744,MATCH('88101-daily-summary-by-site'!$A2156&amp;'88101-daily-summary-by-site'!D$2&amp;'88101-daily-summary-by-site'!D$3,'AQS-88101'!$AC$2:$AC$2744&amp;'AQS-88101'!$E$2:$E$2744&amp;'AQS-88101'!$G$2:$G$2744,0)),""),"")</f>
        <v/>
      </c>
      <c r="E2156" s="42" t="str">
        <f t="array" ref="E2156">IFERROR(IF(INDEX('AQS-88101'!$M$2:$M$2744,MATCH('88101-daily-summary-by-site'!$A2156&amp;'88101-daily-summary-by-site'!E$2&amp;'88101-daily-summary-by-site'!E$3,'AQS-88101'!$AC$2:$AC$2744&amp;'AQS-88101'!$E$2:$E$2744&amp;'AQS-88101'!$G$2:$G$2744,0))&lt;&gt;"",INDEX('AQS-88101'!$M$2:$M$2744,MATCH('88101-daily-summary-by-site'!$A2156&amp;'88101-daily-summary-by-site'!E$2&amp;'88101-daily-summary-by-site'!E$3,'AQS-88101'!$AC$2:$AC$2744&amp;'AQS-88101'!$E$2:$E$2744&amp;'AQS-88101'!$G$2:$G$2744,0)),""),"")</f>
        <v/>
      </c>
      <c r="F2156" s="42" t="str">
        <f t="array" ref="F2156">IFERROR(IF(INDEX('AQS-88101'!$M$2:$M$2744,MATCH('88101-daily-summary-by-site'!$A2156&amp;'88101-daily-summary-by-site'!F$2&amp;'88101-daily-summary-by-site'!F$3,'AQS-88101'!$AC$2:$AC$2744&amp;'AQS-88101'!$E$2:$E$2744&amp;'AQS-88101'!$G$2:$G$2744,0))&lt;&gt;"",INDEX('AQS-88101'!$M$2:$M$2744,MATCH('88101-daily-summary-by-site'!$A2156&amp;'88101-daily-summary-by-site'!F$2&amp;'88101-daily-summary-by-site'!F$3,'AQS-88101'!$AC$2:$AC$2744&amp;'AQS-88101'!$E$2:$E$2744&amp;'AQS-88101'!$G$2:$G$2744,0)),""),"")</f>
        <v/>
      </c>
      <c r="G2156" s="42" t="str">
        <f t="array" ref="G2156">IFERROR(IF(INDEX('AQS-88101'!$M$2:$M$2744,MATCH('88101-daily-summary-by-site'!$A2156&amp;'88101-daily-summary-by-site'!G$2&amp;'88101-daily-summary-by-site'!G$3,'AQS-88101'!$AC$2:$AC$2744&amp;'AQS-88101'!$E$2:$E$2744&amp;'AQS-88101'!$G$2:$G$2744,0))&lt;&gt;"",INDEX('AQS-88101'!$M$2:$M$2744,MATCH('88101-daily-summary-by-site'!$A2156&amp;'88101-daily-summary-by-site'!G$2&amp;'88101-daily-summary-by-site'!G$3,'AQS-88101'!$AC$2:$AC$2744&amp;'AQS-88101'!$E$2:$E$2744&amp;'AQS-88101'!$G$2:$G$2744,0)),""),"")</f>
        <v/>
      </c>
      <c r="H2156" s="42" t="str">
        <f t="array" ref="H2156">IFERROR(IF(INDEX('AQS-88101'!$M$2:$M$2744,MATCH('88101-daily-summary-by-site'!$A2156&amp;'88101-daily-summary-by-site'!H$2&amp;'88101-daily-summary-by-site'!H$3,'AQS-88101'!$AC$2:$AC$2744&amp;'AQS-88101'!$E$2:$E$2744&amp;'AQS-88101'!$G$2:$G$2744,0))&lt;&gt;"",INDEX('AQS-88101'!$M$2:$M$2744,MATCH('88101-daily-summary-by-site'!$A2156&amp;'88101-daily-summary-by-site'!H$2&amp;'88101-daily-summary-by-site'!H$3,'AQS-88101'!$AC$2:$AC$2744&amp;'AQS-88101'!$E$2:$E$2744&amp;'AQS-88101'!$G$2:$G$2744,0)),""),"")</f>
        <v/>
      </c>
      <c r="I2156" s="108" t="str">
        <f t="array" ref="I2156">IFERROR(IF(INDEX('AQS-88101'!$M$2:$M$2744,MATCH('88101-daily-summary-by-site'!$A2156&amp;'88101-daily-summary-by-site'!I$2&amp;'88101-daily-summary-by-site'!I$3,'AQS-88101'!$AC$2:$AC$2744&amp;'AQS-88101'!$E$2:$E$2744&amp;'AQS-88101'!$G$2:$G$2744,0))&lt;&gt;"",INDEX('AQS-88101'!$M$2:$M$2744,MATCH('88101-daily-summary-by-site'!$A2156&amp;'88101-daily-summary-by-site'!I$2&amp;'88101-daily-summary-by-site'!I$3,'AQS-88101'!$AC$2:$AC$2744&amp;'AQS-88101'!$E$2:$E$2744&amp;'AQS-88101'!$G$2:$G$2744,0)),""),"")</f>
        <v/>
      </c>
      <c r="L2156" s="107" t="str">
        <f t="shared" si="171"/>
        <v/>
      </c>
      <c r="M2156" s="42" t="str">
        <f t="shared" si="172"/>
        <v/>
      </c>
      <c r="N2156" s="42" t="str">
        <f t="shared" si="173"/>
        <v/>
      </c>
      <c r="O2156" s="108" t="str">
        <f t="shared" si="174"/>
        <v/>
      </c>
    </row>
    <row r="2157" spans="1:15" x14ac:dyDescent="0.25">
      <c r="A2157" s="79">
        <f t="shared" si="170"/>
        <v>42553</v>
      </c>
      <c r="B2157" s="107">
        <f t="array" ref="B2157">IFERROR(IF(INDEX('AQS-88101'!$M$2:$M$2744,MATCH('88101-daily-summary-by-site'!$A2157&amp;'88101-daily-summary-by-site'!B$2&amp;'88101-daily-summary-by-site'!B$3,'AQS-88101'!$AC$2:$AC$2744&amp;'AQS-88101'!$E$2:$E$2744&amp;'AQS-88101'!$G$2:$G$2744,0))&lt;&gt;"",INDEX('AQS-88101'!$M$2:$M$2744,MATCH('88101-daily-summary-by-site'!$A2157&amp;'88101-daily-summary-by-site'!B$2&amp;'88101-daily-summary-by-site'!B$3,'AQS-88101'!$AC$2:$AC$2744&amp;'AQS-88101'!$E$2:$E$2744&amp;'AQS-88101'!$G$2:$G$2744,0)),""),"")</f>
        <v>2.7</v>
      </c>
      <c r="C2157" s="42" t="str">
        <f t="array" ref="C2157">IFERROR(IF(INDEX('AQS-88101'!$M$2:$M$2744,MATCH('88101-daily-summary-by-site'!$A2157&amp;'88101-daily-summary-by-site'!C$2&amp;'88101-daily-summary-by-site'!C$3,'AQS-88101'!$AC$2:$AC$2744&amp;'AQS-88101'!$E$2:$E$2744&amp;'AQS-88101'!$G$2:$G$2744,0))&lt;&gt;"",INDEX('AQS-88101'!$M$2:$M$2744,MATCH('88101-daily-summary-by-site'!$A2157&amp;'88101-daily-summary-by-site'!C$2&amp;'88101-daily-summary-by-site'!C$3,'AQS-88101'!$AC$2:$AC$2744&amp;'AQS-88101'!$E$2:$E$2744&amp;'AQS-88101'!$G$2:$G$2744,0)),""),"")</f>
        <v/>
      </c>
      <c r="D2157" s="42">
        <f t="array" ref="D2157">IFERROR(IF(INDEX('AQS-88101'!$M$2:$M$2744,MATCH('88101-daily-summary-by-site'!$A2157&amp;'88101-daily-summary-by-site'!D$2&amp;'88101-daily-summary-by-site'!D$3,'AQS-88101'!$AC$2:$AC$2744&amp;'AQS-88101'!$E$2:$E$2744&amp;'AQS-88101'!$G$2:$G$2744,0))&lt;&gt;"",INDEX('AQS-88101'!$M$2:$M$2744,MATCH('88101-daily-summary-by-site'!$A2157&amp;'88101-daily-summary-by-site'!D$2&amp;'88101-daily-summary-by-site'!D$3,'AQS-88101'!$AC$2:$AC$2744&amp;'AQS-88101'!$E$2:$E$2744&amp;'AQS-88101'!$G$2:$G$2744,0)),""),"")</f>
        <v>2.1</v>
      </c>
      <c r="E2157" s="42" t="str">
        <f t="array" ref="E2157">IFERROR(IF(INDEX('AQS-88101'!$M$2:$M$2744,MATCH('88101-daily-summary-by-site'!$A2157&amp;'88101-daily-summary-by-site'!E$2&amp;'88101-daily-summary-by-site'!E$3,'AQS-88101'!$AC$2:$AC$2744&amp;'AQS-88101'!$E$2:$E$2744&amp;'AQS-88101'!$G$2:$G$2744,0))&lt;&gt;"",INDEX('AQS-88101'!$M$2:$M$2744,MATCH('88101-daily-summary-by-site'!$A2157&amp;'88101-daily-summary-by-site'!E$2&amp;'88101-daily-summary-by-site'!E$3,'AQS-88101'!$AC$2:$AC$2744&amp;'AQS-88101'!$E$2:$E$2744&amp;'AQS-88101'!$G$2:$G$2744,0)),""),"")</f>
        <v/>
      </c>
      <c r="F2157" s="42">
        <f t="array" ref="F2157">IFERROR(IF(INDEX('AQS-88101'!$M$2:$M$2744,MATCH('88101-daily-summary-by-site'!$A2157&amp;'88101-daily-summary-by-site'!F$2&amp;'88101-daily-summary-by-site'!F$3,'AQS-88101'!$AC$2:$AC$2744&amp;'AQS-88101'!$E$2:$E$2744&amp;'AQS-88101'!$G$2:$G$2744,0))&lt;&gt;"",INDEX('AQS-88101'!$M$2:$M$2744,MATCH('88101-daily-summary-by-site'!$A2157&amp;'88101-daily-summary-by-site'!F$2&amp;'88101-daily-summary-by-site'!F$3,'AQS-88101'!$AC$2:$AC$2744&amp;'AQS-88101'!$E$2:$E$2744&amp;'AQS-88101'!$G$2:$G$2744,0)),""),"")</f>
        <v>2.7</v>
      </c>
      <c r="G2157" s="42" t="str">
        <f t="array" ref="G2157">IFERROR(IF(INDEX('AQS-88101'!$M$2:$M$2744,MATCH('88101-daily-summary-by-site'!$A2157&amp;'88101-daily-summary-by-site'!G$2&amp;'88101-daily-summary-by-site'!G$3,'AQS-88101'!$AC$2:$AC$2744&amp;'AQS-88101'!$E$2:$E$2744&amp;'AQS-88101'!$G$2:$G$2744,0))&lt;&gt;"",INDEX('AQS-88101'!$M$2:$M$2744,MATCH('88101-daily-summary-by-site'!$A2157&amp;'88101-daily-summary-by-site'!G$2&amp;'88101-daily-summary-by-site'!G$3,'AQS-88101'!$AC$2:$AC$2744&amp;'AQS-88101'!$E$2:$E$2744&amp;'AQS-88101'!$G$2:$G$2744,0)),""),"")</f>
        <v/>
      </c>
      <c r="H2157" s="42" t="str">
        <f t="array" ref="H2157">IFERROR(IF(INDEX('AQS-88101'!$M$2:$M$2744,MATCH('88101-daily-summary-by-site'!$A2157&amp;'88101-daily-summary-by-site'!H$2&amp;'88101-daily-summary-by-site'!H$3,'AQS-88101'!$AC$2:$AC$2744&amp;'AQS-88101'!$E$2:$E$2744&amp;'AQS-88101'!$G$2:$G$2744,0))&lt;&gt;"",INDEX('AQS-88101'!$M$2:$M$2744,MATCH('88101-daily-summary-by-site'!$A2157&amp;'88101-daily-summary-by-site'!H$2&amp;'88101-daily-summary-by-site'!H$3,'AQS-88101'!$AC$2:$AC$2744&amp;'AQS-88101'!$E$2:$E$2744&amp;'AQS-88101'!$G$2:$G$2744,0)),""),"")</f>
        <v/>
      </c>
      <c r="I2157" s="108" t="str">
        <f t="array" ref="I2157">IFERROR(IF(INDEX('AQS-88101'!$M$2:$M$2744,MATCH('88101-daily-summary-by-site'!$A2157&amp;'88101-daily-summary-by-site'!I$2&amp;'88101-daily-summary-by-site'!I$3,'AQS-88101'!$AC$2:$AC$2744&amp;'AQS-88101'!$E$2:$E$2744&amp;'AQS-88101'!$G$2:$G$2744,0))&lt;&gt;"",INDEX('AQS-88101'!$M$2:$M$2744,MATCH('88101-daily-summary-by-site'!$A2157&amp;'88101-daily-summary-by-site'!I$2&amp;'88101-daily-summary-by-site'!I$3,'AQS-88101'!$AC$2:$AC$2744&amp;'AQS-88101'!$E$2:$E$2744&amp;'AQS-88101'!$G$2:$G$2744,0)),""),"")</f>
        <v/>
      </c>
      <c r="L2157" s="107">
        <f t="shared" si="171"/>
        <v>2.7</v>
      </c>
      <c r="M2157" s="42">
        <f t="shared" si="172"/>
        <v>2.1</v>
      </c>
      <c r="N2157" s="42">
        <f t="shared" si="173"/>
        <v>2.7</v>
      </c>
      <c r="O2157" s="108" t="str">
        <f t="shared" si="174"/>
        <v/>
      </c>
    </row>
    <row r="2158" spans="1:15" x14ac:dyDescent="0.25">
      <c r="A2158" s="79">
        <f t="shared" si="170"/>
        <v>42554</v>
      </c>
      <c r="B2158" s="107" t="str">
        <f t="array" ref="B2158">IFERROR(IF(INDEX('AQS-88101'!$M$2:$M$2744,MATCH('88101-daily-summary-by-site'!$A2158&amp;'88101-daily-summary-by-site'!B$2&amp;'88101-daily-summary-by-site'!B$3,'AQS-88101'!$AC$2:$AC$2744&amp;'AQS-88101'!$E$2:$E$2744&amp;'AQS-88101'!$G$2:$G$2744,0))&lt;&gt;"",INDEX('AQS-88101'!$M$2:$M$2744,MATCH('88101-daily-summary-by-site'!$A2158&amp;'88101-daily-summary-by-site'!B$2&amp;'88101-daily-summary-by-site'!B$3,'AQS-88101'!$AC$2:$AC$2744&amp;'AQS-88101'!$E$2:$E$2744&amp;'AQS-88101'!$G$2:$G$2744,0)),""),"")</f>
        <v/>
      </c>
      <c r="C2158" s="42" t="str">
        <f t="array" ref="C2158">IFERROR(IF(INDEX('AQS-88101'!$M$2:$M$2744,MATCH('88101-daily-summary-by-site'!$A2158&amp;'88101-daily-summary-by-site'!C$2&amp;'88101-daily-summary-by-site'!C$3,'AQS-88101'!$AC$2:$AC$2744&amp;'AQS-88101'!$E$2:$E$2744&amp;'AQS-88101'!$G$2:$G$2744,0))&lt;&gt;"",INDEX('AQS-88101'!$M$2:$M$2744,MATCH('88101-daily-summary-by-site'!$A2158&amp;'88101-daily-summary-by-site'!C$2&amp;'88101-daily-summary-by-site'!C$3,'AQS-88101'!$AC$2:$AC$2744&amp;'AQS-88101'!$E$2:$E$2744&amp;'AQS-88101'!$G$2:$G$2744,0)),""),"")</f>
        <v/>
      </c>
      <c r="D2158" s="42" t="str">
        <f t="array" ref="D2158">IFERROR(IF(INDEX('AQS-88101'!$M$2:$M$2744,MATCH('88101-daily-summary-by-site'!$A2158&amp;'88101-daily-summary-by-site'!D$2&amp;'88101-daily-summary-by-site'!D$3,'AQS-88101'!$AC$2:$AC$2744&amp;'AQS-88101'!$E$2:$E$2744&amp;'AQS-88101'!$G$2:$G$2744,0))&lt;&gt;"",INDEX('AQS-88101'!$M$2:$M$2744,MATCH('88101-daily-summary-by-site'!$A2158&amp;'88101-daily-summary-by-site'!D$2&amp;'88101-daily-summary-by-site'!D$3,'AQS-88101'!$AC$2:$AC$2744&amp;'AQS-88101'!$E$2:$E$2744&amp;'AQS-88101'!$G$2:$G$2744,0)),""),"")</f>
        <v/>
      </c>
      <c r="E2158" s="42" t="str">
        <f t="array" ref="E2158">IFERROR(IF(INDEX('AQS-88101'!$M$2:$M$2744,MATCH('88101-daily-summary-by-site'!$A2158&amp;'88101-daily-summary-by-site'!E$2&amp;'88101-daily-summary-by-site'!E$3,'AQS-88101'!$AC$2:$AC$2744&amp;'AQS-88101'!$E$2:$E$2744&amp;'AQS-88101'!$G$2:$G$2744,0))&lt;&gt;"",INDEX('AQS-88101'!$M$2:$M$2744,MATCH('88101-daily-summary-by-site'!$A2158&amp;'88101-daily-summary-by-site'!E$2&amp;'88101-daily-summary-by-site'!E$3,'AQS-88101'!$AC$2:$AC$2744&amp;'AQS-88101'!$E$2:$E$2744&amp;'AQS-88101'!$G$2:$G$2744,0)),""),"")</f>
        <v/>
      </c>
      <c r="F2158" s="42" t="str">
        <f t="array" ref="F2158">IFERROR(IF(INDEX('AQS-88101'!$M$2:$M$2744,MATCH('88101-daily-summary-by-site'!$A2158&amp;'88101-daily-summary-by-site'!F$2&amp;'88101-daily-summary-by-site'!F$3,'AQS-88101'!$AC$2:$AC$2744&amp;'AQS-88101'!$E$2:$E$2744&amp;'AQS-88101'!$G$2:$G$2744,0))&lt;&gt;"",INDEX('AQS-88101'!$M$2:$M$2744,MATCH('88101-daily-summary-by-site'!$A2158&amp;'88101-daily-summary-by-site'!F$2&amp;'88101-daily-summary-by-site'!F$3,'AQS-88101'!$AC$2:$AC$2744&amp;'AQS-88101'!$E$2:$E$2744&amp;'AQS-88101'!$G$2:$G$2744,0)),""),"")</f>
        <v/>
      </c>
      <c r="G2158" s="42" t="str">
        <f t="array" ref="G2158">IFERROR(IF(INDEX('AQS-88101'!$M$2:$M$2744,MATCH('88101-daily-summary-by-site'!$A2158&amp;'88101-daily-summary-by-site'!G$2&amp;'88101-daily-summary-by-site'!G$3,'AQS-88101'!$AC$2:$AC$2744&amp;'AQS-88101'!$E$2:$E$2744&amp;'AQS-88101'!$G$2:$G$2744,0))&lt;&gt;"",INDEX('AQS-88101'!$M$2:$M$2744,MATCH('88101-daily-summary-by-site'!$A2158&amp;'88101-daily-summary-by-site'!G$2&amp;'88101-daily-summary-by-site'!G$3,'AQS-88101'!$AC$2:$AC$2744&amp;'AQS-88101'!$E$2:$E$2744&amp;'AQS-88101'!$G$2:$G$2744,0)),""),"")</f>
        <v/>
      </c>
      <c r="H2158" s="42" t="str">
        <f t="array" ref="H2158">IFERROR(IF(INDEX('AQS-88101'!$M$2:$M$2744,MATCH('88101-daily-summary-by-site'!$A2158&amp;'88101-daily-summary-by-site'!H$2&amp;'88101-daily-summary-by-site'!H$3,'AQS-88101'!$AC$2:$AC$2744&amp;'AQS-88101'!$E$2:$E$2744&amp;'AQS-88101'!$G$2:$G$2744,0))&lt;&gt;"",INDEX('AQS-88101'!$M$2:$M$2744,MATCH('88101-daily-summary-by-site'!$A2158&amp;'88101-daily-summary-by-site'!H$2&amp;'88101-daily-summary-by-site'!H$3,'AQS-88101'!$AC$2:$AC$2744&amp;'AQS-88101'!$E$2:$E$2744&amp;'AQS-88101'!$G$2:$G$2744,0)),""),"")</f>
        <v/>
      </c>
      <c r="I2158" s="108" t="str">
        <f t="array" ref="I2158">IFERROR(IF(INDEX('AQS-88101'!$M$2:$M$2744,MATCH('88101-daily-summary-by-site'!$A2158&amp;'88101-daily-summary-by-site'!I$2&amp;'88101-daily-summary-by-site'!I$3,'AQS-88101'!$AC$2:$AC$2744&amp;'AQS-88101'!$E$2:$E$2744&amp;'AQS-88101'!$G$2:$G$2744,0))&lt;&gt;"",INDEX('AQS-88101'!$M$2:$M$2744,MATCH('88101-daily-summary-by-site'!$A2158&amp;'88101-daily-summary-by-site'!I$2&amp;'88101-daily-summary-by-site'!I$3,'AQS-88101'!$AC$2:$AC$2744&amp;'AQS-88101'!$E$2:$E$2744&amp;'AQS-88101'!$G$2:$G$2744,0)),""),"")</f>
        <v/>
      </c>
      <c r="L2158" s="107" t="str">
        <f t="shared" si="171"/>
        <v/>
      </c>
      <c r="M2158" s="42" t="str">
        <f t="shared" si="172"/>
        <v/>
      </c>
      <c r="N2158" s="42" t="str">
        <f t="shared" si="173"/>
        <v/>
      </c>
      <c r="O2158" s="108" t="str">
        <f t="shared" si="174"/>
        <v/>
      </c>
    </row>
    <row r="2159" spans="1:15" x14ac:dyDescent="0.25">
      <c r="A2159" s="79">
        <f t="shared" si="170"/>
        <v>42555</v>
      </c>
      <c r="B2159" s="107" t="str">
        <f t="array" ref="B2159">IFERROR(IF(INDEX('AQS-88101'!$M$2:$M$2744,MATCH('88101-daily-summary-by-site'!$A2159&amp;'88101-daily-summary-by-site'!B$2&amp;'88101-daily-summary-by-site'!B$3,'AQS-88101'!$AC$2:$AC$2744&amp;'AQS-88101'!$E$2:$E$2744&amp;'AQS-88101'!$G$2:$G$2744,0))&lt;&gt;"",INDEX('AQS-88101'!$M$2:$M$2744,MATCH('88101-daily-summary-by-site'!$A2159&amp;'88101-daily-summary-by-site'!B$2&amp;'88101-daily-summary-by-site'!B$3,'AQS-88101'!$AC$2:$AC$2744&amp;'AQS-88101'!$E$2:$E$2744&amp;'AQS-88101'!$G$2:$G$2744,0)),""),"")</f>
        <v/>
      </c>
      <c r="C2159" s="42" t="str">
        <f t="array" ref="C2159">IFERROR(IF(INDEX('AQS-88101'!$M$2:$M$2744,MATCH('88101-daily-summary-by-site'!$A2159&amp;'88101-daily-summary-by-site'!C$2&amp;'88101-daily-summary-by-site'!C$3,'AQS-88101'!$AC$2:$AC$2744&amp;'AQS-88101'!$E$2:$E$2744&amp;'AQS-88101'!$G$2:$G$2744,0))&lt;&gt;"",INDEX('AQS-88101'!$M$2:$M$2744,MATCH('88101-daily-summary-by-site'!$A2159&amp;'88101-daily-summary-by-site'!C$2&amp;'88101-daily-summary-by-site'!C$3,'AQS-88101'!$AC$2:$AC$2744&amp;'AQS-88101'!$E$2:$E$2744&amp;'AQS-88101'!$G$2:$G$2744,0)),""),"")</f>
        <v/>
      </c>
      <c r="D2159" s="42" t="str">
        <f t="array" ref="D2159">IFERROR(IF(INDEX('AQS-88101'!$M$2:$M$2744,MATCH('88101-daily-summary-by-site'!$A2159&amp;'88101-daily-summary-by-site'!D$2&amp;'88101-daily-summary-by-site'!D$3,'AQS-88101'!$AC$2:$AC$2744&amp;'AQS-88101'!$E$2:$E$2744&amp;'AQS-88101'!$G$2:$G$2744,0))&lt;&gt;"",INDEX('AQS-88101'!$M$2:$M$2744,MATCH('88101-daily-summary-by-site'!$A2159&amp;'88101-daily-summary-by-site'!D$2&amp;'88101-daily-summary-by-site'!D$3,'AQS-88101'!$AC$2:$AC$2744&amp;'AQS-88101'!$E$2:$E$2744&amp;'AQS-88101'!$G$2:$G$2744,0)),""),"")</f>
        <v/>
      </c>
      <c r="E2159" s="42" t="str">
        <f t="array" ref="E2159">IFERROR(IF(INDEX('AQS-88101'!$M$2:$M$2744,MATCH('88101-daily-summary-by-site'!$A2159&amp;'88101-daily-summary-by-site'!E$2&amp;'88101-daily-summary-by-site'!E$3,'AQS-88101'!$AC$2:$AC$2744&amp;'AQS-88101'!$E$2:$E$2744&amp;'AQS-88101'!$G$2:$G$2744,0))&lt;&gt;"",INDEX('AQS-88101'!$M$2:$M$2744,MATCH('88101-daily-summary-by-site'!$A2159&amp;'88101-daily-summary-by-site'!E$2&amp;'88101-daily-summary-by-site'!E$3,'AQS-88101'!$AC$2:$AC$2744&amp;'AQS-88101'!$E$2:$E$2744&amp;'AQS-88101'!$G$2:$G$2744,0)),""),"")</f>
        <v/>
      </c>
      <c r="F2159" s="42" t="str">
        <f t="array" ref="F2159">IFERROR(IF(INDEX('AQS-88101'!$M$2:$M$2744,MATCH('88101-daily-summary-by-site'!$A2159&amp;'88101-daily-summary-by-site'!F$2&amp;'88101-daily-summary-by-site'!F$3,'AQS-88101'!$AC$2:$AC$2744&amp;'AQS-88101'!$E$2:$E$2744&amp;'AQS-88101'!$G$2:$G$2744,0))&lt;&gt;"",INDEX('AQS-88101'!$M$2:$M$2744,MATCH('88101-daily-summary-by-site'!$A2159&amp;'88101-daily-summary-by-site'!F$2&amp;'88101-daily-summary-by-site'!F$3,'AQS-88101'!$AC$2:$AC$2744&amp;'AQS-88101'!$E$2:$E$2744&amp;'AQS-88101'!$G$2:$G$2744,0)),""),"")</f>
        <v/>
      </c>
      <c r="G2159" s="42" t="str">
        <f t="array" ref="G2159">IFERROR(IF(INDEX('AQS-88101'!$M$2:$M$2744,MATCH('88101-daily-summary-by-site'!$A2159&amp;'88101-daily-summary-by-site'!G$2&amp;'88101-daily-summary-by-site'!G$3,'AQS-88101'!$AC$2:$AC$2744&amp;'AQS-88101'!$E$2:$E$2744&amp;'AQS-88101'!$G$2:$G$2744,0))&lt;&gt;"",INDEX('AQS-88101'!$M$2:$M$2744,MATCH('88101-daily-summary-by-site'!$A2159&amp;'88101-daily-summary-by-site'!G$2&amp;'88101-daily-summary-by-site'!G$3,'AQS-88101'!$AC$2:$AC$2744&amp;'AQS-88101'!$E$2:$E$2744&amp;'AQS-88101'!$G$2:$G$2744,0)),""),"")</f>
        <v/>
      </c>
      <c r="H2159" s="42" t="str">
        <f t="array" ref="H2159">IFERROR(IF(INDEX('AQS-88101'!$M$2:$M$2744,MATCH('88101-daily-summary-by-site'!$A2159&amp;'88101-daily-summary-by-site'!H$2&amp;'88101-daily-summary-by-site'!H$3,'AQS-88101'!$AC$2:$AC$2744&amp;'AQS-88101'!$E$2:$E$2744&amp;'AQS-88101'!$G$2:$G$2744,0))&lt;&gt;"",INDEX('AQS-88101'!$M$2:$M$2744,MATCH('88101-daily-summary-by-site'!$A2159&amp;'88101-daily-summary-by-site'!H$2&amp;'88101-daily-summary-by-site'!H$3,'AQS-88101'!$AC$2:$AC$2744&amp;'AQS-88101'!$E$2:$E$2744&amp;'AQS-88101'!$G$2:$G$2744,0)),""),"")</f>
        <v/>
      </c>
      <c r="I2159" s="108" t="str">
        <f t="array" ref="I2159">IFERROR(IF(INDEX('AQS-88101'!$M$2:$M$2744,MATCH('88101-daily-summary-by-site'!$A2159&amp;'88101-daily-summary-by-site'!I$2&amp;'88101-daily-summary-by-site'!I$3,'AQS-88101'!$AC$2:$AC$2744&amp;'AQS-88101'!$E$2:$E$2744&amp;'AQS-88101'!$G$2:$G$2744,0))&lt;&gt;"",INDEX('AQS-88101'!$M$2:$M$2744,MATCH('88101-daily-summary-by-site'!$A2159&amp;'88101-daily-summary-by-site'!I$2&amp;'88101-daily-summary-by-site'!I$3,'AQS-88101'!$AC$2:$AC$2744&amp;'AQS-88101'!$E$2:$E$2744&amp;'AQS-88101'!$G$2:$G$2744,0)),""),"")</f>
        <v/>
      </c>
      <c r="L2159" s="107" t="str">
        <f t="shared" si="171"/>
        <v/>
      </c>
      <c r="M2159" s="42" t="str">
        <f t="shared" si="172"/>
        <v/>
      </c>
      <c r="N2159" s="42" t="str">
        <f t="shared" si="173"/>
        <v/>
      </c>
      <c r="O2159" s="108" t="str">
        <f t="shared" si="174"/>
        <v/>
      </c>
    </row>
    <row r="2160" spans="1:15" x14ac:dyDescent="0.25">
      <c r="A2160" s="79">
        <f t="shared" si="170"/>
        <v>42556</v>
      </c>
      <c r="B2160" s="107">
        <f t="array" ref="B2160">IFERROR(IF(INDEX('AQS-88101'!$M$2:$M$2744,MATCH('88101-daily-summary-by-site'!$A2160&amp;'88101-daily-summary-by-site'!B$2&amp;'88101-daily-summary-by-site'!B$3,'AQS-88101'!$AC$2:$AC$2744&amp;'AQS-88101'!$E$2:$E$2744&amp;'AQS-88101'!$G$2:$G$2744,0))&lt;&gt;"",INDEX('AQS-88101'!$M$2:$M$2744,MATCH('88101-daily-summary-by-site'!$A2160&amp;'88101-daily-summary-by-site'!B$2&amp;'88101-daily-summary-by-site'!B$3,'AQS-88101'!$AC$2:$AC$2744&amp;'AQS-88101'!$E$2:$E$2744&amp;'AQS-88101'!$G$2:$G$2744,0)),""),"")</f>
        <v>3.4</v>
      </c>
      <c r="C2160" s="42" t="str">
        <f t="array" ref="C2160">IFERROR(IF(INDEX('AQS-88101'!$M$2:$M$2744,MATCH('88101-daily-summary-by-site'!$A2160&amp;'88101-daily-summary-by-site'!C$2&amp;'88101-daily-summary-by-site'!C$3,'AQS-88101'!$AC$2:$AC$2744&amp;'AQS-88101'!$E$2:$E$2744&amp;'AQS-88101'!$G$2:$G$2744,0))&lt;&gt;"",INDEX('AQS-88101'!$M$2:$M$2744,MATCH('88101-daily-summary-by-site'!$A2160&amp;'88101-daily-summary-by-site'!C$2&amp;'88101-daily-summary-by-site'!C$3,'AQS-88101'!$AC$2:$AC$2744&amp;'AQS-88101'!$E$2:$E$2744&amp;'AQS-88101'!$G$2:$G$2744,0)),""),"")</f>
        <v/>
      </c>
      <c r="D2160" s="42">
        <f t="array" ref="D2160">IFERROR(IF(INDEX('AQS-88101'!$M$2:$M$2744,MATCH('88101-daily-summary-by-site'!$A2160&amp;'88101-daily-summary-by-site'!D$2&amp;'88101-daily-summary-by-site'!D$3,'AQS-88101'!$AC$2:$AC$2744&amp;'AQS-88101'!$E$2:$E$2744&amp;'AQS-88101'!$G$2:$G$2744,0))&lt;&gt;"",INDEX('AQS-88101'!$M$2:$M$2744,MATCH('88101-daily-summary-by-site'!$A2160&amp;'88101-daily-summary-by-site'!D$2&amp;'88101-daily-summary-by-site'!D$3,'AQS-88101'!$AC$2:$AC$2744&amp;'AQS-88101'!$E$2:$E$2744&amp;'AQS-88101'!$G$2:$G$2744,0)),""),"")</f>
        <v>3.2</v>
      </c>
      <c r="E2160" s="42">
        <f t="array" ref="E2160">IFERROR(IF(INDEX('AQS-88101'!$M$2:$M$2744,MATCH('88101-daily-summary-by-site'!$A2160&amp;'88101-daily-summary-by-site'!E$2&amp;'88101-daily-summary-by-site'!E$3,'AQS-88101'!$AC$2:$AC$2744&amp;'AQS-88101'!$E$2:$E$2744&amp;'AQS-88101'!$G$2:$G$2744,0))&lt;&gt;"",INDEX('AQS-88101'!$M$2:$M$2744,MATCH('88101-daily-summary-by-site'!$A2160&amp;'88101-daily-summary-by-site'!E$2&amp;'88101-daily-summary-by-site'!E$3,'AQS-88101'!$AC$2:$AC$2744&amp;'AQS-88101'!$E$2:$E$2744&amp;'AQS-88101'!$G$2:$G$2744,0)),""),"")</f>
        <v>2.9</v>
      </c>
      <c r="F2160" s="42">
        <f t="array" ref="F2160">IFERROR(IF(INDEX('AQS-88101'!$M$2:$M$2744,MATCH('88101-daily-summary-by-site'!$A2160&amp;'88101-daily-summary-by-site'!F$2&amp;'88101-daily-summary-by-site'!F$3,'AQS-88101'!$AC$2:$AC$2744&amp;'AQS-88101'!$E$2:$E$2744&amp;'AQS-88101'!$G$2:$G$2744,0))&lt;&gt;"",INDEX('AQS-88101'!$M$2:$M$2744,MATCH('88101-daily-summary-by-site'!$A2160&amp;'88101-daily-summary-by-site'!F$2&amp;'88101-daily-summary-by-site'!F$3,'AQS-88101'!$AC$2:$AC$2744&amp;'AQS-88101'!$E$2:$E$2744&amp;'AQS-88101'!$G$2:$G$2744,0)),""),"")</f>
        <v>3.6</v>
      </c>
      <c r="G2160" s="42" t="str">
        <f t="array" ref="G2160">IFERROR(IF(INDEX('AQS-88101'!$M$2:$M$2744,MATCH('88101-daily-summary-by-site'!$A2160&amp;'88101-daily-summary-by-site'!G$2&amp;'88101-daily-summary-by-site'!G$3,'AQS-88101'!$AC$2:$AC$2744&amp;'AQS-88101'!$E$2:$E$2744&amp;'AQS-88101'!$G$2:$G$2744,0))&lt;&gt;"",INDEX('AQS-88101'!$M$2:$M$2744,MATCH('88101-daily-summary-by-site'!$A2160&amp;'88101-daily-summary-by-site'!G$2&amp;'88101-daily-summary-by-site'!G$3,'AQS-88101'!$AC$2:$AC$2744&amp;'AQS-88101'!$E$2:$E$2744&amp;'AQS-88101'!$G$2:$G$2744,0)),""),"")</f>
        <v/>
      </c>
      <c r="H2160" s="42" t="str">
        <f t="array" ref="H2160">IFERROR(IF(INDEX('AQS-88101'!$M$2:$M$2744,MATCH('88101-daily-summary-by-site'!$A2160&amp;'88101-daily-summary-by-site'!H$2&amp;'88101-daily-summary-by-site'!H$3,'AQS-88101'!$AC$2:$AC$2744&amp;'AQS-88101'!$E$2:$E$2744&amp;'AQS-88101'!$G$2:$G$2744,0))&lt;&gt;"",INDEX('AQS-88101'!$M$2:$M$2744,MATCH('88101-daily-summary-by-site'!$A2160&amp;'88101-daily-summary-by-site'!H$2&amp;'88101-daily-summary-by-site'!H$3,'AQS-88101'!$AC$2:$AC$2744&amp;'AQS-88101'!$E$2:$E$2744&amp;'AQS-88101'!$G$2:$G$2744,0)),""),"")</f>
        <v/>
      </c>
      <c r="I2160" s="108" t="str">
        <f t="array" ref="I2160">IFERROR(IF(INDEX('AQS-88101'!$M$2:$M$2744,MATCH('88101-daily-summary-by-site'!$A2160&amp;'88101-daily-summary-by-site'!I$2&amp;'88101-daily-summary-by-site'!I$3,'AQS-88101'!$AC$2:$AC$2744&amp;'AQS-88101'!$E$2:$E$2744&amp;'AQS-88101'!$G$2:$G$2744,0))&lt;&gt;"",INDEX('AQS-88101'!$M$2:$M$2744,MATCH('88101-daily-summary-by-site'!$A2160&amp;'88101-daily-summary-by-site'!I$2&amp;'88101-daily-summary-by-site'!I$3,'AQS-88101'!$AC$2:$AC$2744&amp;'AQS-88101'!$E$2:$E$2744&amp;'AQS-88101'!$G$2:$G$2744,0)),""),"")</f>
        <v/>
      </c>
      <c r="L2160" s="107">
        <f t="shared" si="171"/>
        <v>3.4</v>
      </c>
      <c r="M2160" s="42">
        <f t="shared" si="172"/>
        <v>3.2</v>
      </c>
      <c r="N2160" s="42">
        <f t="shared" si="173"/>
        <v>3.6</v>
      </c>
      <c r="O2160" s="108" t="str">
        <f t="shared" si="174"/>
        <v/>
      </c>
    </row>
    <row r="2161" spans="1:15" x14ac:dyDescent="0.25">
      <c r="A2161" s="79">
        <f t="shared" si="170"/>
        <v>42557</v>
      </c>
      <c r="B2161" s="107" t="str">
        <f t="array" ref="B2161">IFERROR(IF(INDEX('AQS-88101'!$M$2:$M$2744,MATCH('88101-daily-summary-by-site'!$A2161&amp;'88101-daily-summary-by-site'!B$2&amp;'88101-daily-summary-by-site'!B$3,'AQS-88101'!$AC$2:$AC$2744&amp;'AQS-88101'!$E$2:$E$2744&amp;'AQS-88101'!$G$2:$G$2744,0))&lt;&gt;"",INDEX('AQS-88101'!$M$2:$M$2744,MATCH('88101-daily-summary-by-site'!$A2161&amp;'88101-daily-summary-by-site'!B$2&amp;'88101-daily-summary-by-site'!B$3,'AQS-88101'!$AC$2:$AC$2744&amp;'AQS-88101'!$E$2:$E$2744&amp;'AQS-88101'!$G$2:$G$2744,0)),""),"")</f>
        <v/>
      </c>
      <c r="C2161" s="42" t="str">
        <f t="array" ref="C2161">IFERROR(IF(INDEX('AQS-88101'!$M$2:$M$2744,MATCH('88101-daily-summary-by-site'!$A2161&amp;'88101-daily-summary-by-site'!C$2&amp;'88101-daily-summary-by-site'!C$3,'AQS-88101'!$AC$2:$AC$2744&amp;'AQS-88101'!$E$2:$E$2744&amp;'AQS-88101'!$G$2:$G$2744,0))&lt;&gt;"",INDEX('AQS-88101'!$M$2:$M$2744,MATCH('88101-daily-summary-by-site'!$A2161&amp;'88101-daily-summary-by-site'!C$2&amp;'88101-daily-summary-by-site'!C$3,'AQS-88101'!$AC$2:$AC$2744&amp;'AQS-88101'!$E$2:$E$2744&amp;'AQS-88101'!$G$2:$G$2744,0)),""),"")</f>
        <v/>
      </c>
      <c r="D2161" s="42" t="str">
        <f t="array" ref="D2161">IFERROR(IF(INDEX('AQS-88101'!$M$2:$M$2744,MATCH('88101-daily-summary-by-site'!$A2161&amp;'88101-daily-summary-by-site'!D$2&amp;'88101-daily-summary-by-site'!D$3,'AQS-88101'!$AC$2:$AC$2744&amp;'AQS-88101'!$E$2:$E$2744&amp;'AQS-88101'!$G$2:$G$2744,0))&lt;&gt;"",INDEX('AQS-88101'!$M$2:$M$2744,MATCH('88101-daily-summary-by-site'!$A2161&amp;'88101-daily-summary-by-site'!D$2&amp;'88101-daily-summary-by-site'!D$3,'AQS-88101'!$AC$2:$AC$2744&amp;'AQS-88101'!$E$2:$E$2744&amp;'AQS-88101'!$G$2:$G$2744,0)),""),"")</f>
        <v/>
      </c>
      <c r="E2161" s="42" t="str">
        <f t="array" ref="E2161">IFERROR(IF(INDEX('AQS-88101'!$M$2:$M$2744,MATCH('88101-daily-summary-by-site'!$A2161&amp;'88101-daily-summary-by-site'!E$2&amp;'88101-daily-summary-by-site'!E$3,'AQS-88101'!$AC$2:$AC$2744&amp;'AQS-88101'!$E$2:$E$2744&amp;'AQS-88101'!$G$2:$G$2744,0))&lt;&gt;"",INDEX('AQS-88101'!$M$2:$M$2744,MATCH('88101-daily-summary-by-site'!$A2161&amp;'88101-daily-summary-by-site'!E$2&amp;'88101-daily-summary-by-site'!E$3,'AQS-88101'!$AC$2:$AC$2744&amp;'AQS-88101'!$E$2:$E$2744&amp;'AQS-88101'!$G$2:$G$2744,0)),""),"")</f>
        <v/>
      </c>
      <c r="F2161" s="42" t="str">
        <f t="array" ref="F2161">IFERROR(IF(INDEX('AQS-88101'!$M$2:$M$2744,MATCH('88101-daily-summary-by-site'!$A2161&amp;'88101-daily-summary-by-site'!F$2&amp;'88101-daily-summary-by-site'!F$3,'AQS-88101'!$AC$2:$AC$2744&amp;'AQS-88101'!$E$2:$E$2744&amp;'AQS-88101'!$G$2:$G$2744,0))&lt;&gt;"",INDEX('AQS-88101'!$M$2:$M$2744,MATCH('88101-daily-summary-by-site'!$A2161&amp;'88101-daily-summary-by-site'!F$2&amp;'88101-daily-summary-by-site'!F$3,'AQS-88101'!$AC$2:$AC$2744&amp;'AQS-88101'!$E$2:$E$2744&amp;'AQS-88101'!$G$2:$G$2744,0)),""),"")</f>
        <v/>
      </c>
      <c r="G2161" s="42" t="str">
        <f t="array" ref="G2161">IFERROR(IF(INDEX('AQS-88101'!$M$2:$M$2744,MATCH('88101-daily-summary-by-site'!$A2161&amp;'88101-daily-summary-by-site'!G$2&amp;'88101-daily-summary-by-site'!G$3,'AQS-88101'!$AC$2:$AC$2744&amp;'AQS-88101'!$E$2:$E$2744&amp;'AQS-88101'!$G$2:$G$2744,0))&lt;&gt;"",INDEX('AQS-88101'!$M$2:$M$2744,MATCH('88101-daily-summary-by-site'!$A2161&amp;'88101-daily-summary-by-site'!G$2&amp;'88101-daily-summary-by-site'!G$3,'AQS-88101'!$AC$2:$AC$2744&amp;'AQS-88101'!$E$2:$E$2744&amp;'AQS-88101'!$G$2:$G$2744,0)),""),"")</f>
        <v/>
      </c>
      <c r="H2161" s="42" t="str">
        <f t="array" ref="H2161">IFERROR(IF(INDEX('AQS-88101'!$M$2:$M$2744,MATCH('88101-daily-summary-by-site'!$A2161&amp;'88101-daily-summary-by-site'!H$2&amp;'88101-daily-summary-by-site'!H$3,'AQS-88101'!$AC$2:$AC$2744&amp;'AQS-88101'!$E$2:$E$2744&amp;'AQS-88101'!$G$2:$G$2744,0))&lt;&gt;"",INDEX('AQS-88101'!$M$2:$M$2744,MATCH('88101-daily-summary-by-site'!$A2161&amp;'88101-daily-summary-by-site'!H$2&amp;'88101-daily-summary-by-site'!H$3,'AQS-88101'!$AC$2:$AC$2744&amp;'AQS-88101'!$E$2:$E$2744&amp;'AQS-88101'!$G$2:$G$2744,0)),""),"")</f>
        <v/>
      </c>
      <c r="I2161" s="108" t="str">
        <f t="array" ref="I2161">IFERROR(IF(INDEX('AQS-88101'!$M$2:$M$2744,MATCH('88101-daily-summary-by-site'!$A2161&amp;'88101-daily-summary-by-site'!I$2&amp;'88101-daily-summary-by-site'!I$3,'AQS-88101'!$AC$2:$AC$2744&amp;'AQS-88101'!$E$2:$E$2744&amp;'AQS-88101'!$G$2:$G$2744,0))&lt;&gt;"",INDEX('AQS-88101'!$M$2:$M$2744,MATCH('88101-daily-summary-by-site'!$A2161&amp;'88101-daily-summary-by-site'!I$2&amp;'88101-daily-summary-by-site'!I$3,'AQS-88101'!$AC$2:$AC$2744&amp;'AQS-88101'!$E$2:$E$2744&amp;'AQS-88101'!$G$2:$G$2744,0)),""),"")</f>
        <v/>
      </c>
      <c r="L2161" s="107" t="str">
        <f t="shared" si="171"/>
        <v/>
      </c>
      <c r="M2161" s="42" t="str">
        <f t="shared" si="172"/>
        <v/>
      </c>
      <c r="N2161" s="42" t="str">
        <f t="shared" si="173"/>
        <v/>
      </c>
      <c r="O2161" s="108" t="str">
        <f t="shared" si="174"/>
        <v/>
      </c>
    </row>
    <row r="2162" spans="1:15" x14ac:dyDescent="0.25">
      <c r="A2162" s="79">
        <f t="shared" si="170"/>
        <v>42558</v>
      </c>
      <c r="B2162" s="107" t="str">
        <f t="array" ref="B2162">IFERROR(IF(INDEX('AQS-88101'!$M$2:$M$2744,MATCH('88101-daily-summary-by-site'!$A2162&amp;'88101-daily-summary-by-site'!B$2&amp;'88101-daily-summary-by-site'!B$3,'AQS-88101'!$AC$2:$AC$2744&amp;'AQS-88101'!$E$2:$E$2744&amp;'AQS-88101'!$G$2:$G$2744,0))&lt;&gt;"",INDEX('AQS-88101'!$M$2:$M$2744,MATCH('88101-daily-summary-by-site'!$A2162&amp;'88101-daily-summary-by-site'!B$2&amp;'88101-daily-summary-by-site'!B$3,'AQS-88101'!$AC$2:$AC$2744&amp;'AQS-88101'!$E$2:$E$2744&amp;'AQS-88101'!$G$2:$G$2744,0)),""),"")</f>
        <v/>
      </c>
      <c r="C2162" s="42" t="str">
        <f t="array" ref="C2162">IFERROR(IF(INDEX('AQS-88101'!$M$2:$M$2744,MATCH('88101-daily-summary-by-site'!$A2162&amp;'88101-daily-summary-by-site'!C$2&amp;'88101-daily-summary-by-site'!C$3,'AQS-88101'!$AC$2:$AC$2744&amp;'AQS-88101'!$E$2:$E$2744&amp;'AQS-88101'!$G$2:$G$2744,0))&lt;&gt;"",INDEX('AQS-88101'!$M$2:$M$2744,MATCH('88101-daily-summary-by-site'!$A2162&amp;'88101-daily-summary-by-site'!C$2&amp;'88101-daily-summary-by-site'!C$3,'AQS-88101'!$AC$2:$AC$2744&amp;'AQS-88101'!$E$2:$E$2744&amp;'AQS-88101'!$G$2:$G$2744,0)),""),"")</f>
        <v/>
      </c>
      <c r="D2162" s="42" t="str">
        <f t="array" ref="D2162">IFERROR(IF(INDEX('AQS-88101'!$M$2:$M$2744,MATCH('88101-daily-summary-by-site'!$A2162&amp;'88101-daily-summary-by-site'!D$2&amp;'88101-daily-summary-by-site'!D$3,'AQS-88101'!$AC$2:$AC$2744&amp;'AQS-88101'!$E$2:$E$2744&amp;'AQS-88101'!$G$2:$G$2744,0))&lt;&gt;"",INDEX('AQS-88101'!$M$2:$M$2744,MATCH('88101-daily-summary-by-site'!$A2162&amp;'88101-daily-summary-by-site'!D$2&amp;'88101-daily-summary-by-site'!D$3,'AQS-88101'!$AC$2:$AC$2744&amp;'AQS-88101'!$E$2:$E$2744&amp;'AQS-88101'!$G$2:$G$2744,0)),""),"")</f>
        <v/>
      </c>
      <c r="E2162" s="42" t="str">
        <f t="array" ref="E2162">IFERROR(IF(INDEX('AQS-88101'!$M$2:$M$2744,MATCH('88101-daily-summary-by-site'!$A2162&amp;'88101-daily-summary-by-site'!E$2&amp;'88101-daily-summary-by-site'!E$3,'AQS-88101'!$AC$2:$AC$2744&amp;'AQS-88101'!$E$2:$E$2744&amp;'AQS-88101'!$G$2:$G$2744,0))&lt;&gt;"",INDEX('AQS-88101'!$M$2:$M$2744,MATCH('88101-daily-summary-by-site'!$A2162&amp;'88101-daily-summary-by-site'!E$2&amp;'88101-daily-summary-by-site'!E$3,'AQS-88101'!$AC$2:$AC$2744&amp;'AQS-88101'!$E$2:$E$2744&amp;'AQS-88101'!$G$2:$G$2744,0)),""),"")</f>
        <v/>
      </c>
      <c r="F2162" s="42" t="str">
        <f t="array" ref="F2162">IFERROR(IF(INDEX('AQS-88101'!$M$2:$M$2744,MATCH('88101-daily-summary-by-site'!$A2162&amp;'88101-daily-summary-by-site'!F$2&amp;'88101-daily-summary-by-site'!F$3,'AQS-88101'!$AC$2:$AC$2744&amp;'AQS-88101'!$E$2:$E$2744&amp;'AQS-88101'!$G$2:$G$2744,0))&lt;&gt;"",INDEX('AQS-88101'!$M$2:$M$2744,MATCH('88101-daily-summary-by-site'!$A2162&amp;'88101-daily-summary-by-site'!F$2&amp;'88101-daily-summary-by-site'!F$3,'AQS-88101'!$AC$2:$AC$2744&amp;'AQS-88101'!$E$2:$E$2744&amp;'AQS-88101'!$G$2:$G$2744,0)),""),"")</f>
        <v/>
      </c>
      <c r="G2162" s="42" t="str">
        <f t="array" ref="G2162">IFERROR(IF(INDEX('AQS-88101'!$M$2:$M$2744,MATCH('88101-daily-summary-by-site'!$A2162&amp;'88101-daily-summary-by-site'!G$2&amp;'88101-daily-summary-by-site'!G$3,'AQS-88101'!$AC$2:$AC$2744&amp;'AQS-88101'!$E$2:$E$2744&amp;'AQS-88101'!$G$2:$G$2744,0))&lt;&gt;"",INDEX('AQS-88101'!$M$2:$M$2744,MATCH('88101-daily-summary-by-site'!$A2162&amp;'88101-daily-summary-by-site'!G$2&amp;'88101-daily-summary-by-site'!G$3,'AQS-88101'!$AC$2:$AC$2744&amp;'AQS-88101'!$E$2:$E$2744&amp;'AQS-88101'!$G$2:$G$2744,0)),""),"")</f>
        <v/>
      </c>
      <c r="H2162" s="42" t="str">
        <f t="array" ref="H2162">IFERROR(IF(INDEX('AQS-88101'!$M$2:$M$2744,MATCH('88101-daily-summary-by-site'!$A2162&amp;'88101-daily-summary-by-site'!H$2&amp;'88101-daily-summary-by-site'!H$3,'AQS-88101'!$AC$2:$AC$2744&amp;'AQS-88101'!$E$2:$E$2744&amp;'AQS-88101'!$G$2:$G$2744,0))&lt;&gt;"",INDEX('AQS-88101'!$M$2:$M$2744,MATCH('88101-daily-summary-by-site'!$A2162&amp;'88101-daily-summary-by-site'!H$2&amp;'88101-daily-summary-by-site'!H$3,'AQS-88101'!$AC$2:$AC$2744&amp;'AQS-88101'!$E$2:$E$2744&amp;'AQS-88101'!$G$2:$G$2744,0)),""),"")</f>
        <v/>
      </c>
      <c r="I2162" s="108" t="str">
        <f t="array" ref="I2162">IFERROR(IF(INDEX('AQS-88101'!$M$2:$M$2744,MATCH('88101-daily-summary-by-site'!$A2162&amp;'88101-daily-summary-by-site'!I$2&amp;'88101-daily-summary-by-site'!I$3,'AQS-88101'!$AC$2:$AC$2744&amp;'AQS-88101'!$E$2:$E$2744&amp;'AQS-88101'!$G$2:$G$2744,0))&lt;&gt;"",INDEX('AQS-88101'!$M$2:$M$2744,MATCH('88101-daily-summary-by-site'!$A2162&amp;'88101-daily-summary-by-site'!I$2&amp;'88101-daily-summary-by-site'!I$3,'AQS-88101'!$AC$2:$AC$2744&amp;'AQS-88101'!$E$2:$E$2744&amp;'AQS-88101'!$G$2:$G$2744,0)),""),"")</f>
        <v/>
      </c>
      <c r="L2162" s="107" t="str">
        <f t="shared" si="171"/>
        <v/>
      </c>
      <c r="M2162" s="42" t="str">
        <f t="shared" si="172"/>
        <v/>
      </c>
      <c r="N2162" s="42" t="str">
        <f t="shared" si="173"/>
        <v/>
      </c>
      <c r="O2162" s="108" t="str">
        <f t="shared" si="174"/>
        <v/>
      </c>
    </row>
    <row r="2163" spans="1:15" x14ac:dyDescent="0.25">
      <c r="A2163" s="79">
        <f t="shared" si="170"/>
        <v>42559</v>
      </c>
      <c r="B2163" s="107">
        <f t="array" ref="B2163">IFERROR(IF(INDEX('AQS-88101'!$M$2:$M$2744,MATCH('88101-daily-summary-by-site'!$A2163&amp;'88101-daily-summary-by-site'!B$2&amp;'88101-daily-summary-by-site'!B$3,'AQS-88101'!$AC$2:$AC$2744&amp;'AQS-88101'!$E$2:$E$2744&amp;'AQS-88101'!$G$2:$G$2744,0))&lt;&gt;"",INDEX('AQS-88101'!$M$2:$M$2744,MATCH('88101-daily-summary-by-site'!$A2163&amp;'88101-daily-summary-by-site'!B$2&amp;'88101-daily-summary-by-site'!B$3,'AQS-88101'!$AC$2:$AC$2744&amp;'AQS-88101'!$E$2:$E$2744&amp;'AQS-88101'!$G$2:$G$2744,0)),""),"")</f>
        <v>3.2</v>
      </c>
      <c r="C2163" s="42" t="str">
        <f t="array" ref="C2163">IFERROR(IF(INDEX('AQS-88101'!$M$2:$M$2744,MATCH('88101-daily-summary-by-site'!$A2163&amp;'88101-daily-summary-by-site'!C$2&amp;'88101-daily-summary-by-site'!C$3,'AQS-88101'!$AC$2:$AC$2744&amp;'AQS-88101'!$E$2:$E$2744&amp;'AQS-88101'!$G$2:$G$2744,0))&lt;&gt;"",INDEX('AQS-88101'!$M$2:$M$2744,MATCH('88101-daily-summary-by-site'!$A2163&amp;'88101-daily-summary-by-site'!C$2&amp;'88101-daily-summary-by-site'!C$3,'AQS-88101'!$AC$2:$AC$2744&amp;'AQS-88101'!$E$2:$E$2744&amp;'AQS-88101'!$G$2:$G$2744,0)),""),"")</f>
        <v/>
      </c>
      <c r="D2163" s="42">
        <f t="array" ref="D2163">IFERROR(IF(INDEX('AQS-88101'!$M$2:$M$2744,MATCH('88101-daily-summary-by-site'!$A2163&amp;'88101-daily-summary-by-site'!D$2&amp;'88101-daily-summary-by-site'!D$3,'AQS-88101'!$AC$2:$AC$2744&amp;'AQS-88101'!$E$2:$E$2744&amp;'AQS-88101'!$G$2:$G$2744,0))&lt;&gt;"",INDEX('AQS-88101'!$M$2:$M$2744,MATCH('88101-daily-summary-by-site'!$A2163&amp;'88101-daily-summary-by-site'!D$2&amp;'88101-daily-summary-by-site'!D$3,'AQS-88101'!$AC$2:$AC$2744&amp;'AQS-88101'!$E$2:$E$2744&amp;'AQS-88101'!$G$2:$G$2744,0)),""),"")</f>
        <v>2.7</v>
      </c>
      <c r="E2163" s="42" t="str">
        <f t="array" ref="E2163">IFERROR(IF(INDEX('AQS-88101'!$M$2:$M$2744,MATCH('88101-daily-summary-by-site'!$A2163&amp;'88101-daily-summary-by-site'!E$2&amp;'88101-daily-summary-by-site'!E$3,'AQS-88101'!$AC$2:$AC$2744&amp;'AQS-88101'!$E$2:$E$2744&amp;'AQS-88101'!$G$2:$G$2744,0))&lt;&gt;"",INDEX('AQS-88101'!$M$2:$M$2744,MATCH('88101-daily-summary-by-site'!$A2163&amp;'88101-daily-summary-by-site'!E$2&amp;'88101-daily-summary-by-site'!E$3,'AQS-88101'!$AC$2:$AC$2744&amp;'AQS-88101'!$E$2:$E$2744&amp;'AQS-88101'!$G$2:$G$2744,0)),""),"")</f>
        <v/>
      </c>
      <c r="F2163" s="42">
        <f t="array" ref="F2163">IFERROR(IF(INDEX('AQS-88101'!$M$2:$M$2744,MATCH('88101-daily-summary-by-site'!$A2163&amp;'88101-daily-summary-by-site'!F$2&amp;'88101-daily-summary-by-site'!F$3,'AQS-88101'!$AC$2:$AC$2744&amp;'AQS-88101'!$E$2:$E$2744&amp;'AQS-88101'!$G$2:$G$2744,0))&lt;&gt;"",INDEX('AQS-88101'!$M$2:$M$2744,MATCH('88101-daily-summary-by-site'!$A2163&amp;'88101-daily-summary-by-site'!F$2&amp;'88101-daily-summary-by-site'!F$3,'AQS-88101'!$AC$2:$AC$2744&amp;'AQS-88101'!$E$2:$E$2744&amp;'AQS-88101'!$G$2:$G$2744,0)),""),"")</f>
        <v>1.8</v>
      </c>
      <c r="G2163" s="42" t="str">
        <f t="array" ref="G2163">IFERROR(IF(INDEX('AQS-88101'!$M$2:$M$2744,MATCH('88101-daily-summary-by-site'!$A2163&amp;'88101-daily-summary-by-site'!G$2&amp;'88101-daily-summary-by-site'!G$3,'AQS-88101'!$AC$2:$AC$2744&amp;'AQS-88101'!$E$2:$E$2744&amp;'AQS-88101'!$G$2:$G$2744,0))&lt;&gt;"",INDEX('AQS-88101'!$M$2:$M$2744,MATCH('88101-daily-summary-by-site'!$A2163&amp;'88101-daily-summary-by-site'!G$2&amp;'88101-daily-summary-by-site'!G$3,'AQS-88101'!$AC$2:$AC$2744&amp;'AQS-88101'!$E$2:$E$2744&amp;'AQS-88101'!$G$2:$G$2744,0)),""),"")</f>
        <v/>
      </c>
      <c r="H2163" s="42" t="str">
        <f t="array" ref="H2163">IFERROR(IF(INDEX('AQS-88101'!$M$2:$M$2744,MATCH('88101-daily-summary-by-site'!$A2163&amp;'88101-daily-summary-by-site'!H$2&amp;'88101-daily-summary-by-site'!H$3,'AQS-88101'!$AC$2:$AC$2744&amp;'AQS-88101'!$E$2:$E$2744&amp;'AQS-88101'!$G$2:$G$2744,0))&lt;&gt;"",INDEX('AQS-88101'!$M$2:$M$2744,MATCH('88101-daily-summary-by-site'!$A2163&amp;'88101-daily-summary-by-site'!H$2&amp;'88101-daily-summary-by-site'!H$3,'AQS-88101'!$AC$2:$AC$2744&amp;'AQS-88101'!$E$2:$E$2744&amp;'AQS-88101'!$G$2:$G$2744,0)),""),"")</f>
        <v/>
      </c>
      <c r="I2163" s="108" t="str">
        <f t="array" ref="I2163">IFERROR(IF(INDEX('AQS-88101'!$M$2:$M$2744,MATCH('88101-daily-summary-by-site'!$A2163&amp;'88101-daily-summary-by-site'!I$2&amp;'88101-daily-summary-by-site'!I$3,'AQS-88101'!$AC$2:$AC$2744&amp;'AQS-88101'!$E$2:$E$2744&amp;'AQS-88101'!$G$2:$G$2744,0))&lt;&gt;"",INDEX('AQS-88101'!$M$2:$M$2744,MATCH('88101-daily-summary-by-site'!$A2163&amp;'88101-daily-summary-by-site'!I$2&amp;'88101-daily-summary-by-site'!I$3,'AQS-88101'!$AC$2:$AC$2744&amp;'AQS-88101'!$E$2:$E$2744&amp;'AQS-88101'!$G$2:$G$2744,0)),""),"")</f>
        <v/>
      </c>
      <c r="L2163" s="107">
        <f t="shared" si="171"/>
        <v>3.2</v>
      </c>
      <c r="M2163" s="42">
        <f t="shared" si="172"/>
        <v>2.7</v>
      </c>
      <c r="N2163" s="42">
        <f t="shared" si="173"/>
        <v>1.8</v>
      </c>
      <c r="O2163" s="108" t="str">
        <f t="shared" si="174"/>
        <v/>
      </c>
    </row>
    <row r="2164" spans="1:15" x14ac:dyDescent="0.25">
      <c r="A2164" s="79">
        <f t="shared" si="170"/>
        <v>42560</v>
      </c>
      <c r="B2164" s="107" t="str">
        <f t="array" ref="B2164">IFERROR(IF(INDEX('AQS-88101'!$M$2:$M$2744,MATCH('88101-daily-summary-by-site'!$A2164&amp;'88101-daily-summary-by-site'!B$2&amp;'88101-daily-summary-by-site'!B$3,'AQS-88101'!$AC$2:$AC$2744&amp;'AQS-88101'!$E$2:$E$2744&amp;'AQS-88101'!$G$2:$G$2744,0))&lt;&gt;"",INDEX('AQS-88101'!$M$2:$M$2744,MATCH('88101-daily-summary-by-site'!$A2164&amp;'88101-daily-summary-by-site'!B$2&amp;'88101-daily-summary-by-site'!B$3,'AQS-88101'!$AC$2:$AC$2744&amp;'AQS-88101'!$E$2:$E$2744&amp;'AQS-88101'!$G$2:$G$2744,0)),""),"")</f>
        <v/>
      </c>
      <c r="C2164" s="42" t="str">
        <f t="array" ref="C2164">IFERROR(IF(INDEX('AQS-88101'!$M$2:$M$2744,MATCH('88101-daily-summary-by-site'!$A2164&amp;'88101-daily-summary-by-site'!C$2&amp;'88101-daily-summary-by-site'!C$3,'AQS-88101'!$AC$2:$AC$2744&amp;'AQS-88101'!$E$2:$E$2744&amp;'AQS-88101'!$G$2:$G$2744,0))&lt;&gt;"",INDEX('AQS-88101'!$M$2:$M$2744,MATCH('88101-daily-summary-by-site'!$A2164&amp;'88101-daily-summary-by-site'!C$2&amp;'88101-daily-summary-by-site'!C$3,'AQS-88101'!$AC$2:$AC$2744&amp;'AQS-88101'!$E$2:$E$2744&amp;'AQS-88101'!$G$2:$G$2744,0)),""),"")</f>
        <v/>
      </c>
      <c r="D2164" s="42" t="str">
        <f t="array" ref="D2164">IFERROR(IF(INDEX('AQS-88101'!$M$2:$M$2744,MATCH('88101-daily-summary-by-site'!$A2164&amp;'88101-daily-summary-by-site'!D$2&amp;'88101-daily-summary-by-site'!D$3,'AQS-88101'!$AC$2:$AC$2744&amp;'AQS-88101'!$E$2:$E$2744&amp;'AQS-88101'!$G$2:$G$2744,0))&lt;&gt;"",INDEX('AQS-88101'!$M$2:$M$2744,MATCH('88101-daily-summary-by-site'!$A2164&amp;'88101-daily-summary-by-site'!D$2&amp;'88101-daily-summary-by-site'!D$3,'AQS-88101'!$AC$2:$AC$2744&amp;'AQS-88101'!$E$2:$E$2744&amp;'AQS-88101'!$G$2:$G$2744,0)),""),"")</f>
        <v/>
      </c>
      <c r="E2164" s="42" t="str">
        <f t="array" ref="E2164">IFERROR(IF(INDEX('AQS-88101'!$M$2:$M$2744,MATCH('88101-daily-summary-by-site'!$A2164&amp;'88101-daily-summary-by-site'!E$2&amp;'88101-daily-summary-by-site'!E$3,'AQS-88101'!$AC$2:$AC$2744&amp;'AQS-88101'!$E$2:$E$2744&amp;'AQS-88101'!$G$2:$G$2744,0))&lt;&gt;"",INDEX('AQS-88101'!$M$2:$M$2744,MATCH('88101-daily-summary-by-site'!$A2164&amp;'88101-daily-summary-by-site'!E$2&amp;'88101-daily-summary-by-site'!E$3,'AQS-88101'!$AC$2:$AC$2744&amp;'AQS-88101'!$E$2:$E$2744&amp;'AQS-88101'!$G$2:$G$2744,0)),""),"")</f>
        <v/>
      </c>
      <c r="F2164" s="42" t="str">
        <f t="array" ref="F2164">IFERROR(IF(INDEX('AQS-88101'!$M$2:$M$2744,MATCH('88101-daily-summary-by-site'!$A2164&amp;'88101-daily-summary-by-site'!F$2&amp;'88101-daily-summary-by-site'!F$3,'AQS-88101'!$AC$2:$AC$2744&amp;'AQS-88101'!$E$2:$E$2744&amp;'AQS-88101'!$G$2:$G$2744,0))&lt;&gt;"",INDEX('AQS-88101'!$M$2:$M$2744,MATCH('88101-daily-summary-by-site'!$A2164&amp;'88101-daily-summary-by-site'!F$2&amp;'88101-daily-summary-by-site'!F$3,'AQS-88101'!$AC$2:$AC$2744&amp;'AQS-88101'!$E$2:$E$2744&amp;'AQS-88101'!$G$2:$G$2744,0)),""),"")</f>
        <v/>
      </c>
      <c r="G2164" s="42" t="str">
        <f t="array" ref="G2164">IFERROR(IF(INDEX('AQS-88101'!$M$2:$M$2744,MATCH('88101-daily-summary-by-site'!$A2164&amp;'88101-daily-summary-by-site'!G$2&amp;'88101-daily-summary-by-site'!G$3,'AQS-88101'!$AC$2:$AC$2744&amp;'AQS-88101'!$E$2:$E$2744&amp;'AQS-88101'!$G$2:$G$2744,0))&lt;&gt;"",INDEX('AQS-88101'!$M$2:$M$2744,MATCH('88101-daily-summary-by-site'!$A2164&amp;'88101-daily-summary-by-site'!G$2&amp;'88101-daily-summary-by-site'!G$3,'AQS-88101'!$AC$2:$AC$2744&amp;'AQS-88101'!$E$2:$E$2744&amp;'AQS-88101'!$G$2:$G$2744,0)),""),"")</f>
        <v/>
      </c>
      <c r="H2164" s="42" t="str">
        <f t="array" ref="H2164">IFERROR(IF(INDEX('AQS-88101'!$M$2:$M$2744,MATCH('88101-daily-summary-by-site'!$A2164&amp;'88101-daily-summary-by-site'!H$2&amp;'88101-daily-summary-by-site'!H$3,'AQS-88101'!$AC$2:$AC$2744&amp;'AQS-88101'!$E$2:$E$2744&amp;'AQS-88101'!$G$2:$G$2744,0))&lt;&gt;"",INDEX('AQS-88101'!$M$2:$M$2744,MATCH('88101-daily-summary-by-site'!$A2164&amp;'88101-daily-summary-by-site'!H$2&amp;'88101-daily-summary-by-site'!H$3,'AQS-88101'!$AC$2:$AC$2744&amp;'AQS-88101'!$E$2:$E$2744&amp;'AQS-88101'!$G$2:$G$2744,0)),""),"")</f>
        <v/>
      </c>
      <c r="I2164" s="108" t="str">
        <f t="array" ref="I2164">IFERROR(IF(INDEX('AQS-88101'!$M$2:$M$2744,MATCH('88101-daily-summary-by-site'!$A2164&amp;'88101-daily-summary-by-site'!I$2&amp;'88101-daily-summary-by-site'!I$3,'AQS-88101'!$AC$2:$AC$2744&amp;'AQS-88101'!$E$2:$E$2744&amp;'AQS-88101'!$G$2:$G$2744,0))&lt;&gt;"",INDEX('AQS-88101'!$M$2:$M$2744,MATCH('88101-daily-summary-by-site'!$A2164&amp;'88101-daily-summary-by-site'!I$2&amp;'88101-daily-summary-by-site'!I$3,'AQS-88101'!$AC$2:$AC$2744&amp;'AQS-88101'!$E$2:$E$2744&amp;'AQS-88101'!$G$2:$G$2744,0)),""),"")</f>
        <v/>
      </c>
      <c r="L2164" s="107" t="str">
        <f t="shared" si="171"/>
        <v/>
      </c>
      <c r="M2164" s="42" t="str">
        <f t="shared" si="172"/>
        <v/>
      </c>
      <c r="N2164" s="42" t="str">
        <f t="shared" si="173"/>
        <v/>
      </c>
      <c r="O2164" s="108" t="str">
        <f t="shared" si="174"/>
        <v/>
      </c>
    </row>
    <row r="2165" spans="1:15" x14ac:dyDescent="0.25">
      <c r="A2165" s="79">
        <f t="shared" si="170"/>
        <v>42561</v>
      </c>
      <c r="B2165" s="107" t="str">
        <f t="array" ref="B2165">IFERROR(IF(INDEX('AQS-88101'!$M$2:$M$2744,MATCH('88101-daily-summary-by-site'!$A2165&amp;'88101-daily-summary-by-site'!B$2&amp;'88101-daily-summary-by-site'!B$3,'AQS-88101'!$AC$2:$AC$2744&amp;'AQS-88101'!$E$2:$E$2744&amp;'AQS-88101'!$G$2:$G$2744,0))&lt;&gt;"",INDEX('AQS-88101'!$M$2:$M$2744,MATCH('88101-daily-summary-by-site'!$A2165&amp;'88101-daily-summary-by-site'!B$2&amp;'88101-daily-summary-by-site'!B$3,'AQS-88101'!$AC$2:$AC$2744&amp;'AQS-88101'!$E$2:$E$2744&amp;'AQS-88101'!$G$2:$G$2744,0)),""),"")</f>
        <v/>
      </c>
      <c r="C2165" s="42" t="str">
        <f t="array" ref="C2165">IFERROR(IF(INDEX('AQS-88101'!$M$2:$M$2744,MATCH('88101-daily-summary-by-site'!$A2165&amp;'88101-daily-summary-by-site'!C$2&amp;'88101-daily-summary-by-site'!C$3,'AQS-88101'!$AC$2:$AC$2744&amp;'AQS-88101'!$E$2:$E$2744&amp;'AQS-88101'!$G$2:$G$2744,0))&lt;&gt;"",INDEX('AQS-88101'!$M$2:$M$2744,MATCH('88101-daily-summary-by-site'!$A2165&amp;'88101-daily-summary-by-site'!C$2&amp;'88101-daily-summary-by-site'!C$3,'AQS-88101'!$AC$2:$AC$2744&amp;'AQS-88101'!$E$2:$E$2744&amp;'AQS-88101'!$G$2:$G$2744,0)),""),"")</f>
        <v/>
      </c>
      <c r="D2165" s="42" t="str">
        <f t="array" ref="D2165">IFERROR(IF(INDEX('AQS-88101'!$M$2:$M$2744,MATCH('88101-daily-summary-by-site'!$A2165&amp;'88101-daily-summary-by-site'!D$2&amp;'88101-daily-summary-by-site'!D$3,'AQS-88101'!$AC$2:$AC$2744&amp;'AQS-88101'!$E$2:$E$2744&amp;'AQS-88101'!$G$2:$G$2744,0))&lt;&gt;"",INDEX('AQS-88101'!$M$2:$M$2744,MATCH('88101-daily-summary-by-site'!$A2165&amp;'88101-daily-summary-by-site'!D$2&amp;'88101-daily-summary-by-site'!D$3,'AQS-88101'!$AC$2:$AC$2744&amp;'AQS-88101'!$E$2:$E$2744&amp;'AQS-88101'!$G$2:$G$2744,0)),""),"")</f>
        <v/>
      </c>
      <c r="E2165" s="42" t="str">
        <f t="array" ref="E2165">IFERROR(IF(INDEX('AQS-88101'!$M$2:$M$2744,MATCH('88101-daily-summary-by-site'!$A2165&amp;'88101-daily-summary-by-site'!E$2&amp;'88101-daily-summary-by-site'!E$3,'AQS-88101'!$AC$2:$AC$2744&amp;'AQS-88101'!$E$2:$E$2744&amp;'AQS-88101'!$G$2:$G$2744,0))&lt;&gt;"",INDEX('AQS-88101'!$M$2:$M$2744,MATCH('88101-daily-summary-by-site'!$A2165&amp;'88101-daily-summary-by-site'!E$2&amp;'88101-daily-summary-by-site'!E$3,'AQS-88101'!$AC$2:$AC$2744&amp;'AQS-88101'!$E$2:$E$2744&amp;'AQS-88101'!$G$2:$G$2744,0)),""),"")</f>
        <v/>
      </c>
      <c r="F2165" s="42" t="str">
        <f t="array" ref="F2165">IFERROR(IF(INDEX('AQS-88101'!$M$2:$M$2744,MATCH('88101-daily-summary-by-site'!$A2165&amp;'88101-daily-summary-by-site'!F$2&amp;'88101-daily-summary-by-site'!F$3,'AQS-88101'!$AC$2:$AC$2744&amp;'AQS-88101'!$E$2:$E$2744&amp;'AQS-88101'!$G$2:$G$2744,0))&lt;&gt;"",INDEX('AQS-88101'!$M$2:$M$2744,MATCH('88101-daily-summary-by-site'!$A2165&amp;'88101-daily-summary-by-site'!F$2&amp;'88101-daily-summary-by-site'!F$3,'AQS-88101'!$AC$2:$AC$2744&amp;'AQS-88101'!$E$2:$E$2744&amp;'AQS-88101'!$G$2:$G$2744,0)),""),"")</f>
        <v/>
      </c>
      <c r="G2165" s="42" t="str">
        <f t="array" ref="G2165">IFERROR(IF(INDEX('AQS-88101'!$M$2:$M$2744,MATCH('88101-daily-summary-by-site'!$A2165&amp;'88101-daily-summary-by-site'!G$2&amp;'88101-daily-summary-by-site'!G$3,'AQS-88101'!$AC$2:$AC$2744&amp;'AQS-88101'!$E$2:$E$2744&amp;'AQS-88101'!$G$2:$G$2744,0))&lt;&gt;"",INDEX('AQS-88101'!$M$2:$M$2744,MATCH('88101-daily-summary-by-site'!$A2165&amp;'88101-daily-summary-by-site'!G$2&amp;'88101-daily-summary-by-site'!G$3,'AQS-88101'!$AC$2:$AC$2744&amp;'AQS-88101'!$E$2:$E$2744&amp;'AQS-88101'!$G$2:$G$2744,0)),""),"")</f>
        <v/>
      </c>
      <c r="H2165" s="42" t="str">
        <f t="array" ref="H2165">IFERROR(IF(INDEX('AQS-88101'!$M$2:$M$2744,MATCH('88101-daily-summary-by-site'!$A2165&amp;'88101-daily-summary-by-site'!H$2&amp;'88101-daily-summary-by-site'!H$3,'AQS-88101'!$AC$2:$AC$2744&amp;'AQS-88101'!$E$2:$E$2744&amp;'AQS-88101'!$G$2:$G$2744,0))&lt;&gt;"",INDEX('AQS-88101'!$M$2:$M$2744,MATCH('88101-daily-summary-by-site'!$A2165&amp;'88101-daily-summary-by-site'!H$2&amp;'88101-daily-summary-by-site'!H$3,'AQS-88101'!$AC$2:$AC$2744&amp;'AQS-88101'!$E$2:$E$2744&amp;'AQS-88101'!$G$2:$G$2744,0)),""),"")</f>
        <v/>
      </c>
      <c r="I2165" s="108" t="str">
        <f t="array" ref="I2165">IFERROR(IF(INDEX('AQS-88101'!$M$2:$M$2744,MATCH('88101-daily-summary-by-site'!$A2165&amp;'88101-daily-summary-by-site'!I$2&amp;'88101-daily-summary-by-site'!I$3,'AQS-88101'!$AC$2:$AC$2744&amp;'AQS-88101'!$E$2:$E$2744&amp;'AQS-88101'!$G$2:$G$2744,0))&lt;&gt;"",INDEX('AQS-88101'!$M$2:$M$2744,MATCH('88101-daily-summary-by-site'!$A2165&amp;'88101-daily-summary-by-site'!I$2&amp;'88101-daily-summary-by-site'!I$3,'AQS-88101'!$AC$2:$AC$2744&amp;'AQS-88101'!$E$2:$E$2744&amp;'AQS-88101'!$G$2:$G$2744,0)),""),"")</f>
        <v/>
      </c>
      <c r="L2165" s="107" t="str">
        <f t="shared" si="171"/>
        <v/>
      </c>
      <c r="M2165" s="42" t="str">
        <f t="shared" si="172"/>
        <v/>
      </c>
      <c r="N2165" s="42" t="str">
        <f t="shared" si="173"/>
        <v/>
      </c>
      <c r="O2165" s="108" t="str">
        <f t="shared" si="174"/>
        <v/>
      </c>
    </row>
    <row r="2166" spans="1:15" x14ac:dyDescent="0.25">
      <c r="A2166" s="79">
        <f t="shared" si="170"/>
        <v>42562</v>
      </c>
      <c r="B2166" s="107">
        <f t="array" ref="B2166">IFERROR(IF(INDEX('AQS-88101'!$M$2:$M$2744,MATCH('88101-daily-summary-by-site'!$A2166&amp;'88101-daily-summary-by-site'!B$2&amp;'88101-daily-summary-by-site'!B$3,'AQS-88101'!$AC$2:$AC$2744&amp;'AQS-88101'!$E$2:$E$2744&amp;'AQS-88101'!$G$2:$G$2744,0))&lt;&gt;"",INDEX('AQS-88101'!$M$2:$M$2744,MATCH('88101-daily-summary-by-site'!$A2166&amp;'88101-daily-summary-by-site'!B$2&amp;'88101-daily-summary-by-site'!B$3,'AQS-88101'!$AC$2:$AC$2744&amp;'AQS-88101'!$E$2:$E$2744&amp;'AQS-88101'!$G$2:$G$2744,0)),""),"")</f>
        <v>2.1</v>
      </c>
      <c r="C2166" s="42" t="str">
        <f t="array" ref="C2166">IFERROR(IF(INDEX('AQS-88101'!$M$2:$M$2744,MATCH('88101-daily-summary-by-site'!$A2166&amp;'88101-daily-summary-by-site'!C$2&amp;'88101-daily-summary-by-site'!C$3,'AQS-88101'!$AC$2:$AC$2744&amp;'AQS-88101'!$E$2:$E$2744&amp;'AQS-88101'!$G$2:$G$2744,0))&lt;&gt;"",INDEX('AQS-88101'!$M$2:$M$2744,MATCH('88101-daily-summary-by-site'!$A2166&amp;'88101-daily-summary-by-site'!C$2&amp;'88101-daily-summary-by-site'!C$3,'AQS-88101'!$AC$2:$AC$2744&amp;'AQS-88101'!$E$2:$E$2744&amp;'AQS-88101'!$G$2:$G$2744,0)),""),"")</f>
        <v/>
      </c>
      <c r="D2166" s="42">
        <f t="array" ref="D2166">IFERROR(IF(INDEX('AQS-88101'!$M$2:$M$2744,MATCH('88101-daily-summary-by-site'!$A2166&amp;'88101-daily-summary-by-site'!D$2&amp;'88101-daily-summary-by-site'!D$3,'AQS-88101'!$AC$2:$AC$2744&amp;'AQS-88101'!$E$2:$E$2744&amp;'AQS-88101'!$G$2:$G$2744,0))&lt;&gt;"",INDEX('AQS-88101'!$M$2:$M$2744,MATCH('88101-daily-summary-by-site'!$A2166&amp;'88101-daily-summary-by-site'!D$2&amp;'88101-daily-summary-by-site'!D$3,'AQS-88101'!$AC$2:$AC$2744&amp;'AQS-88101'!$E$2:$E$2744&amp;'AQS-88101'!$G$2:$G$2744,0)),""),"")</f>
        <v>2.2999999999999998</v>
      </c>
      <c r="E2166" s="42">
        <f t="array" ref="E2166">IFERROR(IF(INDEX('AQS-88101'!$M$2:$M$2744,MATCH('88101-daily-summary-by-site'!$A2166&amp;'88101-daily-summary-by-site'!E$2&amp;'88101-daily-summary-by-site'!E$3,'AQS-88101'!$AC$2:$AC$2744&amp;'AQS-88101'!$E$2:$E$2744&amp;'AQS-88101'!$G$2:$G$2744,0))&lt;&gt;"",INDEX('AQS-88101'!$M$2:$M$2744,MATCH('88101-daily-summary-by-site'!$A2166&amp;'88101-daily-summary-by-site'!E$2&amp;'88101-daily-summary-by-site'!E$3,'AQS-88101'!$AC$2:$AC$2744&amp;'AQS-88101'!$E$2:$E$2744&amp;'AQS-88101'!$G$2:$G$2744,0)),""),"")</f>
        <v>1.6</v>
      </c>
      <c r="F2166" s="42">
        <f t="array" ref="F2166">IFERROR(IF(INDEX('AQS-88101'!$M$2:$M$2744,MATCH('88101-daily-summary-by-site'!$A2166&amp;'88101-daily-summary-by-site'!F$2&amp;'88101-daily-summary-by-site'!F$3,'AQS-88101'!$AC$2:$AC$2744&amp;'AQS-88101'!$E$2:$E$2744&amp;'AQS-88101'!$G$2:$G$2744,0))&lt;&gt;"",INDEX('AQS-88101'!$M$2:$M$2744,MATCH('88101-daily-summary-by-site'!$A2166&amp;'88101-daily-summary-by-site'!F$2&amp;'88101-daily-summary-by-site'!F$3,'AQS-88101'!$AC$2:$AC$2744&amp;'AQS-88101'!$E$2:$E$2744&amp;'AQS-88101'!$G$2:$G$2744,0)),""),"")</f>
        <v>1.4</v>
      </c>
      <c r="G2166" s="42" t="str">
        <f t="array" ref="G2166">IFERROR(IF(INDEX('AQS-88101'!$M$2:$M$2744,MATCH('88101-daily-summary-by-site'!$A2166&amp;'88101-daily-summary-by-site'!G$2&amp;'88101-daily-summary-by-site'!G$3,'AQS-88101'!$AC$2:$AC$2744&amp;'AQS-88101'!$E$2:$E$2744&amp;'AQS-88101'!$G$2:$G$2744,0))&lt;&gt;"",INDEX('AQS-88101'!$M$2:$M$2744,MATCH('88101-daily-summary-by-site'!$A2166&amp;'88101-daily-summary-by-site'!G$2&amp;'88101-daily-summary-by-site'!G$3,'AQS-88101'!$AC$2:$AC$2744&amp;'AQS-88101'!$E$2:$E$2744&amp;'AQS-88101'!$G$2:$G$2744,0)),""),"")</f>
        <v/>
      </c>
      <c r="H2166" s="42" t="str">
        <f t="array" ref="H2166">IFERROR(IF(INDEX('AQS-88101'!$M$2:$M$2744,MATCH('88101-daily-summary-by-site'!$A2166&amp;'88101-daily-summary-by-site'!H$2&amp;'88101-daily-summary-by-site'!H$3,'AQS-88101'!$AC$2:$AC$2744&amp;'AQS-88101'!$E$2:$E$2744&amp;'AQS-88101'!$G$2:$G$2744,0))&lt;&gt;"",INDEX('AQS-88101'!$M$2:$M$2744,MATCH('88101-daily-summary-by-site'!$A2166&amp;'88101-daily-summary-by-site'!H$2&amp;'88101-daily-summary-by-site'!H$3,'AQS-88101'!$AC$2:$AC$2744&amp;'AQS-88101'!$E$2:$E$2744&amp;'AQS-88101'!$G$2:$G$2744,0)),""),"")</f>
        <v/>
      </c>
      <c r="I2166" s="108" t="str">
        <f t="array" ref="I2166">IFERROR(IF(INDEX('AQS-88101'!$M$2:$M$2744,MATCH('88101-daily-summary-by-site'!$A2166&amp;'88101-daily-summary-by-site'!I$2&amp;'88101-daily-summary-by-site'!I$3,'AQS-88101'!$AC$2:$AC$2744&amp;'AQS-88101'!$E$2:$E$2744&amp;'AQS-88101'!$G$2:$G$2744,0))&lt;&gt;"",INDEX('AQS-88101'!$M$2:$M$2744,MATCH('88101-daily-summary-by-site'!$A2166&amp;'88101-daily-summary-by-site'!I$2&amp;'88101-daily-summary-by-site'!I$3,'AQS-88101'!$AC$2:$AC$2744&amp;'AQS-88101'!$E$2:$E$2744&amp;'AQS-88101'!$G$2:$G$2744,0)),""),"")</f>
        <v/>
      </c>
      <c r="L2166" s="107">
        <f t="shared" si="171"/>
        <v>2.1</v>
      </c>
      <c r="M2166" s="42">
        <f t="shared" si="172"/>
        <v>2.2999999999999998</v>
      </c>
      <c r="N2166" s="42">
        <f t="shared" si="173"/>
        <v>1.4</v>
      </c>
      <c r="O2166" s="108" t="str">
        <f t="shared" si="174"/>
        <v/>
      </c>
    </row>
    <row r="2167" spans="1:15" x14ac:dyDescent="0.25">
      <c r="A2167" s="79">
        <f t="shared" si="170"/>
        <v>42563</v>
      </c>
      <c r="B2167" s="107" t="str">
        <f t="array" ref="B2167">IFERROR(IF(INDEX('AQS-88101'!$M$2:$M$2744,MATCH('88101-daily-summary-by-site'!$A2167&amp;'88101-daily-summary-by-site'!B$2&amp;'88101-daily-summary-by-site'!B$3,'AQS-88101'!$AC$2:$AC$2744&amp;'AQS-88101'!$E$2:$E$2744&amp;'AQS-88101'!$G$2:$G$2744,0))&lt;&gt;"",INDEX('AQS-88101'!$M$2:$M$2744,MATCH('88101-daily-summary-by-site'!$A2167&amp;'88101-daily-summary-by-site'!B$2&amp;'88101-daily-summary-by-site'!B$3,'AQS-88101'!$AC$2:$AC$2744&amp;'AQS-88101'!$E$2:$E$2744&amp;'AQS-88101'!$G$2:$G$2744,0)),""),"")</f>
        <v/>
      </c>
      <c r="C2167" s="42" t="str">
        <f t="array" ref="C2167">IFERROR(IF(INDEX('AQS-88101'!$M$2:$M$2744,MATCH('88101-daily-summary-by-site'!$A2167&amp;'88101-daily-summary-by-site'!C$2&amp;'88101-daily-summary-by-site'!C$3,'AQS-88101'!$AC$2:$AC$2744&amp;'AQS-88101'!$E$2:$E$2744&amp;'AQS-88101'!$G$2:$G$2744,0))&lt;&gt;"",INDEX('AQS-88101'!$M$2:$M$2744,MATCH('88101-daily-summary-by-site'!$A2167&amp;'88101-daily-summary-by-site'!C$2&amp;'88101-daily-summary-by-site'!C$3,'AQS-88101'!$AC$2:$AC$2744&amp;'AQS-88101'!$E$2:$E$2744&amp;'AQS-88101'!$G$2:$G$2744,0)),""),"")</f>
        <v/>
      </c>
      <c r="D2167" s="42" t="str">
        <f t="array" ref="D2167">IFERROR(IF(INDEX('AQS-88101'!$M$2:$M$2744,MATCH('88101-daily-summary-by-site'!$A2167&amp;'88101-daily-summary-by-site'!D$2&amp;'88101-daily-summary-by-site'!D$3,'AQS-88101'!$AC$2:$AC$2744&amp;'AQS-88101'!$E$2:$E$2744&amp;'AQS-88101'!$G$2:$G$2744,0))&lt;&gt;"",INDEX('AQS-88101'!$M$2:$M$2744,MATCH('88101-daily-summary-by-site'!$A2167&amp;'88101-daily-summary-by-site'!D$2&amp;'88101-daily-summary-by-site'!D$3,'AQS-88101'!$AC$2:$AC$2744&amp;'AQS-88101'!$E$2:$E$2744&amp;'AQS-88101'!$G$2:$G$2744,0)),""),"")</f>
        <v/>
      </c>
      <c r="E2167" s="42" t="str">
        <f t="array" ref="E2167">IFERROR(IF(INDEX('AQS-88101'!$M$2:$M$2744,MATCH('88101-daily-summary-by-site'!$A2167&amp;'88101-daily-summary-by-site'!E$2&amp;'88101-daily-summary-by-site'!E$3,'AQS-88101'!$AC$2:$AC$2744&amp;'AQS-88101'!$E$2:$E$2744&amp;'AQS-88101'!$G$2:$G$2744,0))&lt;&gt;"",INDEX('AQS-88101'!$M$2:$M$2744,MATCH('88101-daily-summary-by-site'!$A2167&amp;'88101-daily-summary-by-site'!E$2&amp;'88101-daily-summary-by-site'!E$3,'AQS-88101'!$AC$2:$AC$2744&amp;'AQS-88101'!$E$2:$E$2744&amp;'AQS-88101'!$G$2:$G$2744,0)),""),"")</f>
        <v/>
      </c>
      <c r="F2167" s="42" t="str">
        <f t="array" ref="F2167">IFERROR(IF(INDEX('AQS-88101'!$M$2:$M$2744,MATCH('88101-daily-summary-by-site'!$A2167&amp;'88101-daily-summary-by-site'!F$2&amp;'88101-daily-summary-by-site'!F$3,'AQS-88101'!$AC$2:$AC$2744&amp;'AQS-88101'!$E$2:$E$2744&amp;'AQS-88101'!$G$2:$G$2744,0))&lt;&gt;"",INDEX('AQS-88101'!$M$2:$M$2744,MATCH('88101-daily-summary-by-site'!$A2167&amp;'88101-daily-summary-by-site'!F$2&amp;'88101-daily-summary-by-site'!F$3,'AQS-88101'!$AC$2:$AC$2744&amp;'AQS-88101'!$E$2:$E$2744&amp;'AQS-88101'!$G$2:$G$2744,0)),""),"")</f>
        <v/>
      </c>
      <c r="G2167" s="42" t="str">
        <f t="array" ref="G2167">IFERROR(IF(INDEX('AQS-88101'!$M$2:$M$2744,MATCH('88101-daily-summary-by-site'!$A2167&amp;'88101-daily-summary-by-site'!G$2&amp;'88101-daily-summary-by-site'!G$3,'AQS-88101'!$AC$2:$AC$2744&amp;'AQS-88101'!$E$2:$E$2744&amp;'AQS-88101'!$G$2:$G$2744,0))&lt;&gt;"",INDEX('AQS-88101'!$M$2:$M$2744,MATCH('88101-daily-summary-by-site'!$A2167&amp;'88101-daily-summary-by-site'!G$2&amp;'88101-daily-summary-by-site'!G$3,'AQS-88101'!$AC$2:$AC$2744&amp;'AQS-88101'!$E$2:$E$2744&amp;'AQS-88101'!$G$2:$G$2744,0)),""),"")</f>
        <v/>
      </c>
      <c r="H2167" s="42" t="str">
        <f t="array" ref="H2167">IFERROR(IF(INDEX('AQS-88101'!$M$2:$M$2744,MATCH('88101-daily-summary-by-site'!$A2167&amp;'88101-daily-summary-by-site'!H$2&amp;'88101-daily-summary-by-site'!H$3,'AQS-88101'!$AC$2:$AC$2744&amp;'AQS-88101'!$E$2:$E$2744&amp;'AQS-88101'!$G$2:$G$2744,0))&lt;&gt;"",INDEX('AQS-88101'!$M$2:$M$2744,MATCH('88101-daily-summary-by-site'!$A2167&amp;'88101-daily-summary-by-site'!H$2&amp;'88101-daily-summary-by-site'!H$3,'AQS-88101'!$AC$2:$AC$2744&amp;'AQS-88101'!$E$2:$E$2744&amp;'AQS-88101'!$G$2:$G$2744,0)),""),"")</f>
        <v/>
      </c>
      <c r="I2167" s="108" t="str">
        <f t="array" ref="I2167">IFERROR(IF(INDEX('AQS-88101'!$M$2:$M$2744,MATCH('88101-daily-summary-by-site'!$A2167&amp;'88101-daily-summary-by-site'!I$2&amp;'88101-daily-summary-by-site'!I$3,'AQS-88101'!$AC$2:$AC$2744&amp;'AQS-88101'!$E$2:$E$2744&amp;'AQS-88101'!$G$2:$G$2744,0))&lt;&gt;"",INDEX('AQS-88101'!$M$2:$M$2744,MATCH('88101-daily-summary-by-site'!$A2167&amp;'88101-daily-summary-by-site'!I$2&amp;'88101-daily-summary-by-site'!I$3,'AQS-88101'!$AC$2:$AC$2744&amp;'AQS-88101'!$E$2:$E$2744&amp;'AQS-88101'!$G$2:$G$2744,0)),""),"")</f>
        <v/>
      </c>
      <c r="L2167" s="107" t="str">
        <f t="shared" si="171"/>
        <v/>
      </c>
      <c r="M2167" s="42" t="str">
        <f t="shared" si="172"/>
        <v/>
      </c>
      <c r="N2167" s="42" t="str">
        <f t="shared" si="173"/>
        <v/>
      </c>
      <c r="O2167" s="108" t="str">
        <f t="shared" si="174"/>
        <v/>
      </c>
    </row>
    <row r="2168" spans="1:15" x14ac:dyDescent="0.25">
      <c r="A2168" s="79">
        <f t="shared" si="170"/>
        <v>42564</v>
      </c>
      <c r="B2168" s="107" t="str">
        <f t="array" ref="B2168">IFERROR(IF(INDEX('AQS-88101'!$M$2:$M$2744,MATCH('88101-daily-summary-by-site'!$A2168&amp;'88101-daily-summary-by-site'!B$2&amp;'88101-daily-summary-by-site'!B$3,'AQS-88101'!$AC$2:$AC$2744&amp;'AQS-88101'!$E$2:$E$2744&amp;'AQS-88101'!$G$2:$G$2744,0))&lt;&gt;"",INDEX('AQS-88101'!$M$2:$M$2744,MATCH('88101-daily-summary-by-site'!$A2168&amp;'88101-daily-summary-by-site'!B$2&amp;'88101-daily-summary-by-site'!B$3,'AQS-88101'!$AC$2:$AC$2744&amp;'AQS-88101'!$E$2:$E$2744&amp;'AQS-88101'!$G$2:$G$2744,0)),""),"")</f>
        <v/>
      </c>
      <c r="C2168" s="42" t="str">
        <f t="array" ref="C2168">IFERROR(IF(INDEX('AQS-88101'!$M$2:$M$2744,MATCH('88101-daily-summary-by-site'!$A2168&amp;'88101-daily-summary-by-site'!C$2&amp;'88101-daily-summary-by-site'!C$3,'AQS-88101'!$AC$2:$AC$2744&amp;'AQS-88101'!$E$2:$E$2744&amp;'AQS-88101'!$G$2:$G$2744,0))&lt;&gt;"",INDEX('AQS-88101'!$M$2:$M$2744,MATCH('88101-daily-summary-by-site'!$A2168&amp;'88101-daily-summary-by-site'!C$2&amp;'88101-daily-summary-by-site'!C$3,'AQS-88101'!$AC$2:$AC$2744&amp;'AQS-88101'!$E$2:$E$2744&amp;'AQS-88101'!$G$2:$G$2744,0)),""),"")</f>
        <v/>
      </c>
      <c r="D2168" s="42" t="str">
        <f t="array" ref="D2168">IFERROR(IF(INDEX('AQS-88101'!$M$2:$M$2744,MATCH('88101-daily-summary-by-site'!$A2168&amp;'88101-daily-summary-by-site'!D$2&amp;'88101-daily-summary-by-site'!D$3,'AQS-88101'!$AC$2:$AC$2744&amp;'AQS-88101'!$E$2:$E$2744&amp;'AQS-88101'!$G$2:$G$2744,0))&lt;&gt;"",INDEX('AQS-88101'!$M$2:$M$2744,MATCH('88101-daily-summary-by-site'!$A2168&amp;'88101-daily-summary-by-site'!D$2&amp;'88101-daily-summary-by-site'!D$3,'AQS-88101'!$AC$2:$AC$2744&amp;'AQS-88101'!$E$2:$E$2744&amp;'AQS-88101'!$G$2:$G$2744,0)),""),"")</f>
        <v/>
      </c>
      <c r="E2168" s="42" t="str">
        <f t="array" ref="E2168">IFERROR(IF(INDEX('AQS-88101'!$M$2:$M$2744,MATCH('88101-daily-summary-by-site'!$A2168&amp;'88101-daily-summary-by-site'!E$2&amp;'88101-daily-summary-by-site'!E$3,'AQS-88101'!$AC$2:$AC$2744&amp;'AQS-88101'!$E$2:$E$2744&amp;'AQS-88101'!$G$2:$G$2744,0))&lt;&gt;"",INDEX('AQS-88101'!$M$2:$M$2744,MATCH('88101-daily-summary-by-site'!$A2168&amp;'88101-daily-summary-by-site'!E$2&amp;'88101-daily-summary-by-site'!E$3,'AQS-88101'!$AC$2:$AC$2744&amp;'AQS-88101'!$E$2:$E$2744&amp;'AQS-88101'!$G$2:$G$2744,0)),""),"")</f>
        <v/>
      </c>
      <c r="F2168" s="42" t="str">
        <f t="array" ref="F2168">IFERROR(IF(INDEX('AQS-88101'!$M$2:$M$2744,MATCH('88101-daily-summary-by-site'!$A2168&amp;'88101-daily-summary-by-site'!F$2&amp;'88101-daily-summary-by-site'!F$3,'AQS-88101'!$AC$2:$AC$2744&amp;'AQS-88101'!$E$2:$E$2744&amp;'AQS-88101'!$G$2:$G$2744,0))&lt;&gt;"",INDEX('AQS-88101'!$M$2:$M$2744,MATCH('88101-daily-summary-by-site'!$A2168&amp;'88101-daily-summary-by-site'!F$2&amp;'88101-daily-summary-by-site'!F$3,'AQS-88101'!$AC$2:$AC$2744&amp;'AQS-88101'!$E$2:$E$2744&amp;'AQS-88101'!$G$2:$G$2744,0)),""),"")</f>
        <v/>
      </c>
      <c r="G2168" s="42" t="str">
        <f t="array" ref="G2168">IFERROR(IF(INDEX('AQS-88101'!$M$2:$M$2744,MATCH('88101-daily-summary-by-site'!$A2168&amp;'88101-daily-summary-by-site'!G$2&amp;'88101-daily-summary-by-site'!G$3,'AQS-88101'!$AC$2:$AC$2744&amp;'AQS-88101'!$E$2:$E$2744&amp;'AQS-88101'!$G$2:$G$2744,0))&lt;&gt;"",INDEX('AQS-88101'!$M$2:$M$2744,MATCH('88101-daily-summary-by-site'!$A2168&amp;'88101-daily-summary-by-site'!G$2&amp;'88101-daily-summary-by-site'!G$3,'AQS-88101'!$AC$2:$AC$2744&amp;'AQS-88101'!$E$2:$E$2744&amp;'AQS-88101'!$G$2:$G$2744,0)),""),"")</f>
        <v/>
      </c>
      <c r="H2168" s="42" t="str">
        <f t="array" ref="H2168">IFERROR(IF(INDEX('AQS-88101'!$M$2:$M$2744,MATCH('88101-daily-summary-by-site'!$A2168&amp;'88101-daily-summary-by-site'!H$2&amp;'88101-daily-summary-by-site'!H$3,'AQS-88101'!$AC$2:$AC$2744&amp;'AQS-88101'!$E$2:$E$2744&amp;'AQS-88101'!$G$2:$G$2744,0))&lt;&gt;"",INDEX('AQS-88101'!$M$2:$M$2744,MATCH('88101-daily-summary-by-site'!$A2168&amp;'88101-daily-summary-by-site'!H$2&amp;'88101-daily-summary-by-site'!H$3,'AQS-88101'!$AC$2:$AC$2744&amp;'AQS-88101'!$E$2:$E$2744&amp;'AQS-88101'!$G$2:$G$2744,0)),""),"")</f>
        <v/>
      </c>
      <c r="I2168" s="108" t="str">
        <f t="array" ref="I2168">IFERROR(IF(INDEX('AQS-88101'!$M$2:$M$2744,MATCH('88101-daily-summary-by-site'!$A2168&amp;'88101-daily-summary-by-site'!I$2&amp;'88101-daily-summary-by-site'!I$3,'AQS-88101'!$AC$2:$AC$2744&amp;'AQS-88101'!$E$2:$E$2744&amp;'AQS-88101'!$G$2:$G$2744,0))&lt;&gt;"",INDEX('AQS-88101'!$M$2:$M$2744,MATCH('88101-daily-summary-by-site'!$A2168&amp;'88101-daily-summary-by-site'!I$2&amp;'88101-daily-summary-by-site'!I$3,'AQS-88101'!$AC$2:$AC$2744&amp;'AQS-88101'!$E$2:$E$2744&amp;'AQS-88101'!$G$2:$G$2744,0)),""),"")</f>
        <v/>
      </c>
      <c r="L2168" s="107" t="str">
        <f t="shared" si="171"/>
        <v/>
      </c>
      <c r="M2168" s="42" t="str">
        <f t="shared" si="172"/>
        <v/>
      </c>
      <c r="N2168" s="42" t="str">
        <f t="shared" si="173"/>
        <v/>
      </c>
      <c r="O2168" s="108" t="str">
        <f t="shared" si="174"/>
        <v/>
      </c>
    </row>
    <row r="2169" spans="1:15" x14ac:dyDescent="0.25">
      <c r="A2169" s="79">
        <f t="shared" si="170"/>
        <v>42565</v>
      </c>
      <c r="B2169" s="107">
        <f t="array" ref="B2169">IFERROR(IF(INDEX('AQS-88101'!$M$2:$M$2744,MATCH('88101-daily-summary-by-site'!$A2169&amp;'88101-daily-summary-by-site'!B$2&amp;'88101-daily-summary-by-site'!B$3,'AQS-88101'!$AC$2:$AC$2744&amp;'AQS-88101'!$E$2:$E$2744&amp;'AQS-88101'!$G$2:$G$2744,0))&lt;&gt;"",INDEX('AQS-88101'!$M$2:$M$2744,MATCH('88101-daily-summary-by-site'!$A2169&amp;'88101-daily-summary-by-site'!B$2&amp;'88101-daily-summary-by-site'!B$3,'AQS-88101'!$AC$2:$AC$2744&amp;'AQS-88101'!$E$2:$E$2744&amp;'AQS-88101'!$G$2:$G$2744,0)),""),"")</f>
        <v>6.7</v>
      </c>
      <c r="C2169" s="42" t="str">
        <f t="array" ref="C2169">IFERROR(IF(INDEX('AQS-88101'!$M$2:$M$2744,MATCH('88101-daily-summary-by-site'!$A2169&amp;'88101-daily-summary-by-site'!C$2&amp;'88101-daily-summary-by-site'!C$3,'AQS-88101'!$AC$2:$AC$2744&amp;'AQS-88101'!$E$2:$E$2744&amp;'AQS-88101'!$G$2:$G$2744,0))&lt;&gt;"",INDEX('AQS-88101'!$M$2:$M$2744,MATCH('88101-daily-summary-by-site'!$A2169&amp;'88101-daily-summary-by-site'!C$2&amp;'88101-daily-summary-by-site'!C$3,'AQS-88101'!$AC$2:$AC$2744&amp;'AQS-88101'!$E$2:$E$2744&amp;'AQS-88101'!$G$2:$G$2744,0)),""),"")</f>
        <v/>
      </c>
      <c r="D2169" s="42">
        <f t="array" ref="D2169">IFERROR(IF(INDEX('AQS-88101'!$M$2:$M$2744,MATCH('88101-daily-summary-by-site'!$A2169&amp;'88101-daily-summary-by-site'!D$2&amp;'88101-daily-summary-by-site'!D$3,'AQS-88101'!$AC$2:$AC$2744&amp;'AQS-88101'!$E$2:$E$2744&amp;'AQS-88101'!$G$2:$G$2744,0))&lt;&gt;"",INDEX('AQS-88101'!$M$2:$M$2744,MATCH('88101-daily-summary-by-site'!$A2169&amp;'88101-daily-summary-by-site'!D$2&amp;'88101-daily-summary-by-site'!D$3,'AQS-88101'!$AC$2:$AC$2744&amp;'AQS-88101'!$E$2:$E$2744&amp;'AQS-88101'!$G$2:$G$2744,0)),""),"")</f>
        <v>6.4</v>
      </c>
      <c r="E2169" s="42" t="str">
        <f t="array" ref="E2169">IFERROR(IF(INDEX('AQS-88101'!$M$2:$M$2744,MATCH('88101-daily-summary-by-site'!$A2169&amp;'88101-daily-summary-by-site'!E$2&amp;'88101-daily-summary-by-site'!E$3,'AQS-88101'!$AC$2:$AC$2744&amp;'AQS-88101'!$E$2:$E$2744&amp;'AQS-88101'!$G$2:$G$2744,0))&lt;&gt;"",INDEX('AQS-88101'!$M$2:$M$2744,MATCH('88101-daily-summary-by-site'!$A2169&amp;'88101-daily-summary-by-site'!E$2&amp;'88101-daily-summary-by-site'!E$3,'AQS-88101'!$AC$2:$AC$2744&amp;'AQS-88101'!$E$2:$E$2744&amp;'AQS-88101'!$G$2:$G$2744,0)),""),"")</f>
        <v/>
      </c>
      <c r="F2169" s="42">
        <f t="array" ref="F2169">IFERROR(IF(INDEX('AQS-88101'!$M$2:$M$2744,MATCH('88101-daily-summary-by-site'!$A2169&amp;'88101-daily-summary-by-site'!F$2&amp;'88101-daily-summary-by-site'!F$3,'AQS-88101'!$AC$2:$AC$2744&amp;'AQS-88101'!$E$2:$E$2744&amp;'AQS-88101'!$G$2:$G$2744,0))&lt;&gt;"",INDEX('AQS-88101'!$M$2:$M$2744,MATCH('88101-daily-summary-by-site'!$A2169&amp;'88101-daily-summary-by-site'!F$2&amp;'88101-daily-summary-by-site'!F$3,'AQS-88101'!$AC$2:$AC$2744&amp;'AQS-88101'!$E$2:$E$2744&amp;'AQS-88101'!$G$2:$G$2744,0)),""),"")</f>
        <v>7.3</v>
      </c>
      <c r="G2169" s="42" t="str">
        <f t="array" ref="G2169">IFERROR(IF(INDEX('AQS-88101'!$M$2:$M$2744,MATCH('88101-daily-summary-by-site'!$A2169&amp;'88101-daily-summary-by-site'!G$2&amp;'88101-daily-summary-by-site'!G$3,'AQS-88101'!$AC$2:$AC$2744&amp;'AQS-88101'!$E$2:$E$2744&amp;'AQS-88101'!$G$2:$G$2744,0))&lt;&gt;"",INDEX('AQS-88101'!$M$2:$M$2744,MATCH('88101-daily-summary-by-site'!$A2169&amp;'88101-daily-summary-by-site'!G$2&amp;'88101-daily-summary-by-site'!G$3,'AQS-88101'!$AC$2:$AC$2744&amp;'AQS-88101'!$E$2:$E$2744&amp;'AQS-88101'!$G$2:$G$2744,0)),""),"")</f>
        <v/>
      </c>
      <c r="H2169" s="42" t="str">
        <f t="array" ref="H2169">IFERROR(IF(INDEX('AQS-88101'!$M$2:$M$2744,MATCH('88101-daily-summary-by-site'!$A2169&amp;'88101-daily-summary-by-site'!H$2&amp;'88101-daily-summary-by-site'!H$3,'AQS-88101'!$AC$2:$AC$2744&amp;'AQS-88101'!$E$2:$E$2744&amp;'AQS-88101'!$G$2:$G$2744,0))&lt;&gt;"",INDEX('AQS-88101'!$M$2:$M$2744,MATCH('88101-daily-summary-by-site'!$A2169&amp;'88101-daily-summary-by-site'!H$2&amp;'88101-daily-summary-by-site'!H$3,'AQS-88101'!$AC$2:$AC$2744&amp;'AQS-88101'!$E$2:$E$2744&amp;'AQS-88101'!$G$2:$G$2744,0)),""),"")</f>
        <v/>
      </c>
      <c r="I2169" s="108" t="str">
        <f t="array" ref="I2169">IFERROR(IF(INDEX('AQS-88101'!$M$2:$M$2744,MATCH('88101-daily-summary-by-site'!$A2169&amp;'88101-daily-summary-by-site'!I$2&amp;'88101-daily-summary-by-site'!I$3,'AQS-88101'!$AC$2:$AC$2744&amp;'AQS-88101'!$E$2:$E$2744&amp;'AQS-88101'!$G$2:$G$2744,0))&lt;&gt;"",INDEX('AQS-88101'!$M$2:$M$2744,MATCH('88101-daily-summary-by-site'!$A2169&amp;'88101-daily-summary-by-site'!I$2&amp;'88101-daily-summary-by-site'!I$3,'AQS-88101'!$AC$2:$AC$2744&amp;'AQS-88101'!$E$2:$E$2744&amp;'AQS-88101'!$G$2:$G$2744,0)),""),"")</f>
        <v/>
      </c>
      <c r="L2169" s="107">
        <f t="shared" si="171"/>
        <v>6.7</v>
      </c>
      <c r="M2169" s="42">
        <f t="shared" si="172"/>
        <v>6.4</v>
      </c>
      <c r="N2169" s="42">
        <f t="shared" si="173"/>
        <v>7.3</v>
      </c>
      <c r="O2169" s="108" t="str">
        <f t="shared" si="174"/>
        <v/>
      </c>
    </row>
    <row r="2170" spans="1:15" x14ac:dyDescent="0.25">
      <c r="A2170" s="79">
        <f t="shared" si="170"/>
        <v>42566</v>
      </c>
      <c r="B2170" s="107" t="str">
        <f t="array" ref="B2170">IFERROR(IF(INDEX('AQS-88101'!$M$2:$M$2744,MATCH('88101-daily-summary-by-site'!$A2170&amp;'88101-daily-summary-by-site'!B$2&amp;'88101-daily-summary-by-site'!B$3,'AQS-88101'!$AC$2:$AC$2744&amp;'AQS-88101'!$E$2:$E$2744&amp;'AQS-88101'!$G$2:$G$2744,0))&lt;&gt;"",INDEX('AQS-88101'!$M$2:$M$2744,MATCH('88101-daily-summary-by-site'!$A2170&amp;'88101-daily-summary-by-site'!B$2&amp;'88101-daily-summary-by-site'!B$3,'AQS-88101'!$AC$2:$AC$2744&amp;'AQS-88101'!$E$2:$E$2744&amp;'AQS-88101'!$G$2:$G$2744,0)),""),"")</f>
        <v/>
      </c>
      <c r="C2170" s="42" t="str">
        <f t="array" ref="C2170">IFERROR(IF(INDEX('AQS-88101'!$M$2:$M$2744,MATCH('88101-daily-summary-by-site'!$A2170&amp;'88101-daily-summary-by-site'!C$2&amp;'88101-daily-summary-by-site'!C$3,'AQS-88101'!$AC$2:$AC$2744&amp;'AQS-88101'!$E$2:$E$2744&amp;'AQS-88101'!$G$2:$G$2744,0))&lt;&gt;"",INDEX('AQS-88101'!$M$2:$M$2744,MATCH('88101-daily-summary-by-site'!$A2170&amp;'88101-daily-summary-by-site'!C$2&amp;'88101-daily-summary-by-site'!C$3,'AQS-88101'!$AC$2:$AC$2744&amp;'AQS-88101'!$E$2:$E$2744&amp;'AQS-88101'!$G$2:$G$2744,0)),""),"")</f>
        <v/>
      </c>
      <c r="D2170" s="42" t="str">
        <f t="array" ref="D2170">IFERROR(IF(INDEX('AQS-88101'!$M$2:$M$2744,MATCH('88101-daily-summary-by-site'!$A2170&amp;'88101-daily-summary-by-site'!D$2&amp;'88101-daily-summary-by-site'!D$3,'AQS-88101'!$AC$2:$AC$2744&amp;'AQS-88101'!$E$2:$E$2744&amp;'AQS-88101'!$G$2:$G$2744,0))&lt;&gt;"",INDEX('AQS-88101'!$M$2:$M$2744,MATCH('88101-daily-summary-by-site'!$A2170&amp;'88101-daily-summary-by-site'!D$2&amp;'88101-daily-summary-by-site'!D$3,'AQS-88101'!$AC$2:$AC$2744&amp;'AQS-88101'!$E$2:$E$2744&amp;'AQS-88101'!$G$2:$G$2744,0)),""),"")</f>
        <v/>
      </c>
      <c r="E2170" s="42" t="str">
        <f t="array" ref="E2170">IFERROR(IF(INDEX('AQS-88101'!$M$2:$M$2744,MATCH('88101-daily-summary-by-site'!$A2170&amp;'88101-daily-summary-by-site'!E$2&amp;'88101-daily-summary-by-site'!E$3,'AQS-88101'!$AC$2:$AC$2744&amp;'AQS-88101'!$E$2:$E$2744&amp;'AQS-88101'!$G$2:$G$2744,0))&lt;&gt;"",INDEX('AQS-88101'!$M$2:$M$2744,MATCH('88101-daily-summary-by-site'!$A2170&amp;'88101-daily-summary-by-site'!E$2&amp;'88101-daily-summary-by-site'!E$3,'AQS-88101'!$AC$2:$AC$2744&amp;'AQS-88101'!$E$2:$E$2744&amp;'AQS-88101'!$G$2:$G$2744,0)),""),"")</f>
        <v/>
      </c>
      <c r="F2170" s="42" t="str">
        <f t="array" ref="F2170">IFERROR(IF(INDEX('AQS-88101'!$M$2:$M$2744,MATCH('88101-daily-summary-by-site'!$A2170&amp;'88101-daily-summary-by-site'!F$2&amp;'88101-daily-summary-by-site'!F$3,'AQS-88101'!$AC$2:$AC$2744&amp;'AQS-88101'!$E$2:$E$2744&amp;'AQS-88101'!$G$2:$G$2744,0))&lt;&gt;"",INDEX('AQS-88101'!$M$2:$M$2744,MATCH('88101-daily-summary-by-site'!$A2170&amp;'88101-daily-summary-by-site'!F$2&amp;'88101-daily-summary-by-site'!F$3,'AQS-88101'!$AC$2:$AC$2744&amp;'AQS-88101'!$E$2:$E$2744&amp;'AQS-88101'!$G$2:$G$2744,0)),""),"")</f>
        <v/>
      </c>
      <c r="G2170" s="42" t="str">
        <f t="array" ref="G2170">IFERROR(IF(INDEX('AQS-88101'!$M$2:$M$2744,MATCH('88101-daily-summary-by-site'!$A2170&amp;'88101-daily-summary-by-site'!G$2&amp;'88101-daily-summary-by-site'!G$3,'AQS-88101'!$AC$2:$AC$2744&amp;'AQS-88101'!$E$2:$E$2744&amp;'AQS-88101'!$G$2:$G$2744,0))&lt;&gt;"",INDEX('AQS-88101'!$M$2:$M$2744,MATCH('88101-daily-summary-by-site'!$A2170&amp;'88101-daily-summary-by-site'!G$2&amp;'88101-daily-summary-by-site'!G$3,'AQS-88101'!$AC$2:$AC$2744&amp;'AQS-88101'!$E$2:$E$2744&amp;'AQS-88101'!$G$2:$G$2744,0)),""),"")</f>
        <v/>
      </c>
      <c r="H2170" s="42" t="str">
        <f t="array" ref="H2170">IFERROR(IF(INDEX('AQS-88101'!$M$2:$M$2744,MATCH('88101-daily-summary-by-site'!$A2170&amp;'88101-daily-summary-by-site'!H$2&amp;'88101-daily-summary-by-site'!H$3,'AQS-88101'!$AC$2:$AC$2744&amp;'AQS-88101'!$E$2:$E$2744&amp;'AQS-88101'!$G$2:$G$2744,0))&lt;&gt;"",INDEX('AQS-88101'!$M$2:$M$2744,MATCH('88101-daily-summary-by-site'!$A2170&amp;'88101-daily-summary-by-site'!H$2&amp;'88101-daily-summary-by-site'!H$3,'AQS-88101'!$AC$2:$AC$2744&amp;'AQS-88101'!$E$2:$E$2744&amp;'AQS-88101'!$G$2:$G$2744,0)),""),"")</f>
        <v/>
      </c>
      <c r="I2170" s="108" t="str">
        <f t="array" ref="I2170">IFERROR(IF(INDEX('AQS-88101'!$M$2:$M$2744,MATCH('88101-daily-summary-by-site'!$A2170&amp;'88101-daily-summary-by-site'!I$2&amp;'88101-daily-summary-by-site'!I$3,'AQS-88101'!$AC$2:$AC$2744&amp;'AQS-88101'!$E$2:$E$2744&amp;'AQS-88101'!$G$2:$G$2744,0))&lt;&gt;"",INDEX('AQS-88101'!$M$2:$M$2744,MATCH('88101-daily-summary-by-site'!$A2170&amp;'88101-daily-summary-by-site'!I$2&amp;'88101-daily-summary-by-site'!I$3,'AQS-88101'!$AC$2:$AC$2744&amp;'AQS-88101'!$E$2:$E$2744&amp;'AQS-88101'!$G$2:$G$2744,0)),""),"")</f>
        <v/>
      </c>
      <c r="L2170" s="107" t="str">
        <f t="shared" si="171"/>
        <v/>
      </c>
      <c r="M2170" s="42" t="str">
        <f t="shared" si="172"/>
        <v/>
      </c>
      <c r="N2170" s="42" t="str">
        <f t="shared" si="173"/>
        <v/>
      </c>
      <c r="O2170" s="108" t="str">
        <f t="shared" si="174"/>
        <v/>
      </c>
    </row>
    <row r="2171" spans="1:15" x14ac:dyDescent="0.25">
      <c r="A2171" s="79">
        <f t="shared" si="170"/>
        <v>42567</v>
      </c>
      <c r="B2171" s="107" t="str">
        <f t="array" ref="B2171">IFERROR(IF(INDEX('AQS-88101'!$M$2:$M$2744,MATCH('88101-daily-summary-by-site'!$A2171&amp;'88101-daily-summary-by-site'!B$2&amp;'88101-daily-summary-by-site'!B$3,'AQS-88101'!$AC$2:$AC$2744&amp;'AQS-88101'!$E$2:$E$2744&amp;'AQS-88101'!$G$2:$G$2744,0))&lt;&gt;"",INDEX('AQS-88101'!$M$2:$M$2744,MATCH('88101-daily-summary-by-site'!$A2171&amp;'88101-daily-summary-by-site'!B$2&amp;'88101-daily-summary-by-site'!B$3,'AQS-88101'!$AC$2:$AC$2744&amp;'AQS-88101'!$E$2:$E$2744&amp;'AQS-88101'!$G$2:$G$2744,0)),""),"")</f>
        <v/>
      </c>
      <c r="C2171" s="42" t="str">
        <f t="array" ref="C2171">IFERROR(IF(INDEX('AQS-88101'!$M$2:$M$2744,MATCH('88101-daily-summary-by-site'!$A2171&amp;'88101-daily-summary-by-site'!C$2&amp;'88101-daily-summary-by-site'!C$3,'AQS-88101'!$AC$2:$AC$2744&amp;'AQS-88101'!$E$2:$E$2744&amp;'AQS-88101'!$G$2:$G$2744,0))&lt;&gt;"",INDEX('AQS-88101'!$M$2:$M$2744,MATCH('88101-daily-summary-by-site'!$A2171&amp;'88101-daily-summary-by-site'!C$2&amp;'88101-daily-summary-by-site'!C$3,'AQS-88101'!$AC$2:$AC$2744&amp;'AQS-88101'!$E$2:$E$2744&amp;'AQS-88101'!$G$2:$G$2744,0)),""),"")</f>
        <v/>
      </c>
      <c r="D2171" s="42" t="str">
        <f t="array" ref="D2171">IFERROR(IF(INDEX('AQS-88101'!$M$2:$M$2744,MATCH('88101-daily-summary-by-site'!$A2171&amp;'88101-daily-summary-by-site'!D$2&amp;'88101-daily-summary-by-site'!D$3,'AQS-88101'!$AC$2:$AC$2744&amp;'AQS-88101'!$E$2:$E$2744&amp;'AQS-88101'!$G$2:$G$2744,0))&lt;&gt;"",INDEX('AQS-88101'!$M$2:$M$2744,MATCH('88101-daily-summary-by-site'!$A2171&amp;'88101-daily-summary-by-site'!D$2&amp;'88101-daily-summary-by-site'!D$3,'AQS-88101'!$AC$2:$AC$2744&amp;'AQS-88101'!$E$2:$E$2744&amp;'AQS-88101'!$G$2:$G$2744,0)),""),"")</f>
        <v/>
      </c>
      <c r="E2171" s="42" t="str">
        <f t="array" ref="E2171">IFERROR(IF(INDEX('AQS-88101'!$M$2:$M$2744,MATCH('88101-daily-summary-by-site'!$A2171&amp;'88101-daily-summary-by-site'!E$2&amp;'88101-daily-summary-by-site'!E$3,'AQS-88101'!$AC$2:$AC$2744&amp;'AQS-88101'!$E$2:$E$2744&amp;'AQS-88101'!$G$2:$G$2744,0))&lt;&gt;"",INDEX('AQS-88101'!$M$2:$M$2744,MATCH('88101-daily-summary-by-site'!$A2171&amp;'88101-daily-summary-by-site'!E$2&amp;'88101-daily-summary-by-site'!E$3,'AQS-88101'!$AC$2:$AC$2744&amp;'AQS-88101'!$E$2:$E$2744&amp;'AQS-88101'!$G$2:$G$2744,0)),""),"")</f>
        <v/>
      </c>
      <c r="F2171" s="42" t="str">
        <f t="array" ref="F2171">IFERROR(IF(INDEX('AQS-88101'!$M$2:$M$2744,MATCH('88101-daily-summary-by-site'!$A2171&amp;'88101-daily-summary-by-site'!F$2&amp;'88101-daily-summary-by-site'!F$3,'AQS-88101'!$AC$2:$AC$2744&amp;'AQS-88101'!$E$2:$E$2744&amp;'AQS-88101'!$G$2:$G$2744,0))&lt;&gt;"",INDEX('AQS-88101'!$M$2:$M$2744,MATCH('88101-daily-summary-by-site'!$A2171&amp;'88101-daily-summary-by-site'!F$2&amp;'88101-daily-summary-by-site'!F$3,'AQS-88101'!$AC$2:$AC$2744&amp;'AQS-88101'!$E$2:$E$2744&amp;'AQS-88101'!$G$2:$G$2744,0)),""),"")</f>
        <v/>
      </c>
      <c r="G2171" s="42" t="str">
        <f t="array" ref="G2171">IFERROR(IF(INDEX('AQS-88101'!$M$2:$M$2744,MATCH('88101-daily-summary-by-site'!$A2171&amp;'88101-daily-summary-by-site'!G$2&amp;'88101-daily-summary-by-site'!G$3,'AQS-88101'!$AC$2:$AC$2744&amp;'AQS-88101'!$E$2:$E$2744&amp;'AQS-88101'!$G$2:$G$2744,0))&lt;&gt;"",INDEX('AQS-88101'!$M$2:$M$2744,MATCH('88101-daily-summary-by-site'!$A2171&amp;'88101-daily-summary-by-site'!G$2&amp;'88101-daily-summary-by-site'!G$3,'AQS-88101'!$AC$2:$AC$2744&amp;'AQS-88101'!$E$2:$E$2744&amp;'AQS-88101'!$G$2:$G$2744,0)),""),"")</f>
        <v/>
      </c>
      <c r="H2171" s="42" t="str">
        <f t="array" ref="H2171">IFERROR(IF(INDEX('AQS-88101'!$M$2:$M$2744,MATCH('88101-daily-summary-by-site'!$A2171&amp;'88101-daily-summary-by-site'!H$2&amp;'88101-daily-summary-by-site'!H$3,'AQS-88101'!$AC$2:$AC$2744&amp;'AQS-88101'!$E$2:$E$2744&amp;'AQS-88101'!$G$2:$G$2744,0))&lt;&gt;"",INDEX('AQS-88101'!$M$2:$M$2744,MATCH('88101-daily-summary-by-site'!$A2171&amp;'88101-daily-summary-by-site'!H$2&amp;'88101-daily-summary-by-site'!H$3,'AQS-88101'!$AC$2:$AC$2744&amp;'AQS-88101'!$E$2:$E$2744&amp;'AQS-88101'!$G$2:$G$2744,0)),""),"")</f>
        <v/>
      </c>
      <c r="I2171" s="108" t="str">
        <f t="array" ref="I2171">IFERROR(IF(INDEX('AQS-88101'!$M$2:$M$2744,MATCH('88101-daily-summary-by-site'!$A2171&amp;'88101-daily-summary-by-site'!I$2&amp;'88101-daily-summary-by-site'!I$3,'AQS-88101'!$AC$2:$AC$2744&amp;'AQS-88101'!$E$2:$E$2744&amp;'AQS-88101'!$G$2:$G$2744,0))&lt;&gt;"",INDEX('AQS-88101'!$M$2:$M$2744,MATCH('88101-daily-summary-by-site'!$A2171&amp;'88101-daily-summary-by-site'!I$2&amp;'88101-daily-summary-by-site'!I$3,'AQS-88101'!$AC$2:$AC$2744&amp;'AQS-88101'!$E$2:$E$2744&amp;'AQS-88101'!$G$2:$G$2744,0)),""),"")</f>
        <v/>
      </c>
      <c r="L2171" s="107" t="str">
        <f t="shared" si="171"/>
        <v/>
      </c>
      <c r="M2171" s="42" t="str">
        <f t="shared" si="172"/>
        <v/>
      </c>
      <c r="N2171" s="42" t="str">
        <f t="shared" si="173"/>
        <v/>
      </c>
      <c r="O2171" s="108" t="str">
        <f t="shared" si="174"/>
        <v/>
      </c>
    </row>
    <row r="2172" spans="1:15" x14ac:dyDescent="0.25">
      <c r="A2172" s="79">
        <f t="shared" si="170"/>
        <v>42568</v>
      </c>
      <c r="B2172" s="107">
        <f t="array" ref="B2172">IFERROR(IF(INDEX('AQS-88101'!$M$2:$M$2744,MATCH('88101-daily-summary-by-site'!$A2172&amp;'88101-daily-summary-by-site'!B$2&amp;'88101-daily-summary-by-site'!B$3,'AQS-88101'!$AC$2:$AC$2744&amp;'AQS-88101'!$E$2:$E$2744&amp;'AQS-88101'!$G$2:$G$2744,0))&lt;&gt;"",INDEX('AQS-88101'!$M$2:$M$2744,MATCH('88101-daily-summary-by-site'!$A2172&amp;'88101-daily-summary-by-site'!B$2&amp;'88101-daily-summary-by-site'!B$3,'AQS-88101'!$AC$2:$AC$2744&amp;'AQS-88101'!$E$2:$E$2744&amp;'AQS-88101'!$G$2:$G$2744,0)),""),"")</f>
        <v>6.8</v>
      </c>
      <c r="C2172" s="42" t="str">
        <f t="array" ref="C2172">IFERROR(IF(INDEX('AQS-88101'!$M$2:$M$2744,MATCH('88101-daily-summary-by-site'!$A2172&amp;'88101-daily-summary-by-site'!C$2&amp;'88101-daily-summary-by-site'!C$3,'AQS-88101'!$AC$2:$AC$2744&amp;'AQS-88101'!$E$2:$E$2744&amp;'AQS-88101'!$G$2:$G$2744,0))&lt;&gt;"",INDEX('AQS-88101'!$M$2:$M$2744,MATCH('88101-daily-summary-by-site'!$A2172&amp;'88101-daily-summary-by-site'!C$2&amp;'88101-daily-summary-by-site'!C$3,'AQS-88101'!$AC$2:$AC$2744&amp;'AQS-88101'!$E$2:$E$2744&amp;'AQS-88101'!$G$2:$G$2744,0)),""),"")</f>
        <v/>
      </c>
      <c r="D2172" s="42">
        <f t="array" ref="D2172">IFERROR(IF(INDEX('AQS-88101'!$M$2:$M$2744,MATCH('88101-daily-summary-by-site'!$A2172&amp;'88101-daily-summary-by-site'!D$2&amp;'88101-daily-summary-by-site'!D$3,'AQS-88101'!$AC$2:$AC$2744&amp;'AQS-88101'!$E$2:$E$2744&amp;'AQS-88101'!$G$2:$G$2744,0))&lt;&gt;"",INDEX('AQS-88101'!$M$2:$M$2744,MATCH('88101-daily-summary-by-site'!$A2172&amp;'88101-daily-summary-by-site'!D$2&amp;'88101-daily-summary-by-site'!D$3,'AQS-88101'!$AC$2:$AC$2744&amp;'AQS-88101'!$E$2:$E$2744&amp;'AQS-88101'!$G$2:$G$2744,0)),""),"")</f>
        <v>7</v>
      </c>
      <c r="E2172" s="42">
        <f t="array" ref="E2172">IFERROR(IF(INDEX('AQS-88101'!$M$2:$M$2744,MATCH('88101-daily-summary-by-site'!$A2172&amp;'88101-daily-summary-by-site'!E$2&amp;'88101-daily-summary-by-site'!E$3,'AQS-88101'!$AC$2:$AC$2744&amp;'AQS-88101'!$E$2:$E$2744&amp;'AQS-88101'!$G$2:$G$2744,0))&lt;&gt;"",INDEX('AQS-88101'!$M$2:$M$2744,MATCH('88101-daily-summary-by-site'!$A2172&amp;'88101-daily-summary-by-site'!E$2&amp;'88101-daily-summary-by-site'!E$3,'AQS-88101'!$AC$2:$AC$2744&amp;'AQS-88101'!$E$2:$E$2744&amp;'AQS-88101'!$G$2:$G$2744,0)),""),"")</f>
        <v>6.8</v>
      </c>
      <c r="F2172" s="42">
        <f t="array" ref="F2172">IFERROR(IF(INDEX('AQS-88101'!$M$2:$M$2744,MATCH('88101-daily-summary-by-site'!$A2172&amp;'88101-daily-summary-by-site'!F$2&amp;'88101-daily-summary-by-site'!F$3,'AQS-88101'!$AC$2:$AC$2744&amp;'AQS-88101'!$E$2:$E$2744&amp;'AQS-88101'!$G$2:$G$2744,0))&lt;&gt;"",INDEX('AQS-88101'!$M$2:$M$2744,MATCH('88101-daily-summary-by-site'!$A2172&amp;'88101-daily-summary-by-site'!F$2&amp;'88101-daily-summary-by-site'!F$3,'AQS-88101'!$AC$2:$AC$2744&amp;'AQS-88101'!$E$2:$E$2744&amp;'AQS-88101'!$G$2:$G$2744,0)),""),"")</f>
        <v>7.7</v>
      </c>
      <c r="G2172" s="42" t="str">
        <f t="array" ref="G2172">IFERROR(IF(INDEX('AQS-88101'!$M$2:$M$2744,MATCH('88101-daily-summary-by-site'!$A2172&amp;'88101-daily-summary-by-site'!G$2&amp;'88101-daily-summary-by-site'!G$3,'AQS-88101'!$AC$2:$AC$2744&amp;'AQS-88101'!$E$2:$E$2744&amp;'AQS-88101'!$G$2:$G$2744,0))&lt;&gt;"",INDEX('AQS-88101'!$M$2:$M$2744,MATCH('88101-daily-summary-by-site'!$A2172&amp;'88101-daily-summary-by-site'!G$2&amp;'88101-daily-summary-by-site'!G$3,'AQS-88101'!$AC$2:$AC$2744&amp;'AQS-88101'!$E$2:$E$2744&amp;'AQS-88101'!$G$2:$G$2744,0)),""),"")</f>
        <v/>
      </c>
      <c r="H2172" s="42" t="str">
        <f t="array" ref="H2172">IFERROR(IF(INDEX('AQS-88101'!$M$2:$M$2744,MATCH('88101-daily-summary-by-site'!$A2172&amp;'88101-daily-summary-by-site'!H$2&amp;'88101-daily-summary-by-site'!H$3,'AQS-88101'!$AC$2:$AC$2744&amp;'AQS-88101'!$E$2:$E$2744&amp;'AQS-88101'!$G$2:$G$2744,0))&lt;&gt;"",INDEX('AQS-88101'!$M$2:$M$2744,MATCH('88101-daily-summary-by-site'!$A2172&amp;'88101-daily-summary-by-site'!H$2&amp;'88101-daily-summary-by-site'!H$3,'AQS-88101'!$AC$2:$AC$2744&amp;'AQS-88101'!$E$2:$E$2744&amp;'AQS-88101'!$G$2:$G$2744,0)),""),"")</f>
        <v/>
      </c>
      <c r="I2172" s="108" t="str">
        <f t="array" ref="I2172">IFERROR(IF(INDEX('AQS-88101'!$M$2:$M$2744,MATCH('88101-daily-summary-by-site'!$A2172&amp;'88101-daily-summary-by-site'!I$2&amp;'88101-daily-summary-by-site'!I$3,'AQS-88101'!$AC$2:$AC$2744&amp;'AQS-88101'!$E$2:$E$2744&amp;'AQS-88101'!$G$2:$G$2744,0))&lt;&gt;"",INDEX('AQS-88101'!$M$2:$M$2744,MATCH('88101-daily-summary-by-site'!$A2172&amp;'88101-daily-summary-by-site'!I$2&amp;'88101-daily-summary-by-site'!I$3,'AQS-88101'!$AC$2:$AC$2744&amp;'AQS-88101'!$E$2:$E$2744&amp;'AQS-88101'!$G$2:$G$2744,0)),""),"")</f>
        <v/>
      </c>
      <c r="L2172" s="107">
        <f t="shared" si="171"/>
        <v>6.8</v>
      </c>
      <c r="M2172" s="42">
        <f t="shared" si="172"/>
        <v>7</v>
      </c>
      <c r="N2172" s="42">
        <f t="shared" si="173"/>
        <v>7.7</v>
      </c>
      <c r="O2172" s="108" t="str">
        <f t="shared" si="174"/>
        <v/>
      </c>
    </row>
    <row r="2173" spans="1:15" x14ac:dyDescent="0.25">
      <c r="A2173" s="79">
        <f t="shared" si="170"/>
        <v>42569</v>
      </c>
      <c r="B2173" s="107" t="str">
        <f t="array" ref="B2173">IFERROR(IF(INDEX('AQS-88101'!$M$2:$M$2744,MATCH('88101-daily-summary-by-site'!$A2173&amp;'88101-daily-summary-by-site'!B$2&amp;'88101-daily-summary-by-site'!B$3,'AQS-88101'!$AC$2:$AC$2744&amp;'AQS-88101'!$E$2:$E$2744&amp;'AQS-88101'!$G$2:$G$2744,0))&lt;&gt;"",INDEX('AQS-88101'!$M$2:$M$2744,MATCH('88101-daily-summary-by-site'!$A2173&amp;'88101-daily-summary-by-site'!B$2&amp;'88101-daily-summary-by-site'!B$3,'AQS-88101'!$AC$2:$AC$2744&amp;'AQS-88101'!$E$2:$E$2744&amp;'AQS-88101'!$G$2:$G$2744,0)),""),"")</f>
        <v/>
      </c>
      <c r="C2173" s="42" t="str">
        <f t="array" ref="C2173">IFERROR(IF(INDEX('AQS-88101'!$M$2:$M$2744,MATCH('88101-daily-summary-by-site'!$A2173&amp;'88101-daily-summary-by-site'!C$2&amp;'88101-daily-summary-by-site'!C$3,'AQS-88101'!$AC$2:$AC$2744&amp;'AQS-88101'!$E$2:$E$2744&amp;'AQS-88101'!$G$2:$G$2744,0))&lt;&gt;"",INDEX('AQS-88101'!$M$2:$M$2744,MATCH('88101-daily-summary-by-site'!$A2173&amp;'88101-daily-summary-by-site'!C$2&amp;'88101-daily-summary-by-site'!C$3,'AQS-88101'!$AC$2:$AC$2744&amp;'AQS-88101'!$E$2:$E$2744&amp;'AQS-88101'!$G$2:$G$2744,0)),""),"")</f>
        <v/>
      </c>
      <c r="D2173" s="42" t="str">
        <f t="array" ref="D2173">IFERROR(IF(INDEX('AQS-88101'!$M$2:$M$2744,MATCH('88101-daily-summary-by-site'!$A2173&amp;'88101-daily-summary-by-site'!D$2&amp;'88101-daily-summary-by-site'!D$3,'AQS-88101'!$AC$2:$AC$2744&amp;'AQS-88101'!$E$2:$E$2744&amp;'AQS-88101'!$G$2:$G$2744,0))&lt;&gt;"",INDEX('AQS-88101'!$M$2:$M$2744,MATCH('88101-daily-summary-by-site'!$A2173&amp;'88101-daily-summary-by-site'!D$2&amp;'88101-daily-summary-by-site'!D$3,'AQS-88101'!$AC$2:$AC$2744&amp;'AQS-88101'!$E$2:$E$2744&amp;'AQS-88101'!$G$2:$G$2744,0)),""),"")</f>
        <v/>
      </c>
      <c r="E2173" s="42" t="str">
        <f t="array" ref="E2173">IFERROR(IF(INDEX('AQS-88101'!$M$2:$M$2744,MATCH('88101-daily-summary-by-site'!$A2173&amp;'88101-daily-summary-by-site'!E$2&amp;'88101-daily-summary-by-site'!E$3,'AQS-88101'!$AC$2:$AC$2744&amp;'AQS-88101'!$E$2:$E$2744&amp;'AQS-88101'!$G$2:$G$2744,0))&lt;&gt;"",INDEX('AQS-88101'!$M$2:$M$2744,MATCH('88101-daily-summary-by-site'!$A2173&amp;'88101-daily-summary-by-site'!E$2&amp;'88101-daily-summary-by-site'!E$3,'AQS-88101'!$AC$2:$AC$2744&amp;'AQS-88101'!$E$2:$E$2744&amp;'AQS-88101'!$G$2:$G$2744,0)),""),"")</f>
        <v/>
      </c>
      <c r="F2173" s="42" t="str">
        <f t="array" ref="F2173">IFERROR(IF(INDEX('AQS-88101'!$M$2:$M$2744,MATCH('88101-daily-summary-by-site'!$A2173&amp;'88101-daily-summary-by-site'!F$2&amp;'88101-daily-summary-by-site'!F$3,'AQS-88101'!$AC$2:$AC$2744&amp;'AQS-88101'!$E$2:$E$2744&amp;'AQS-88101'!$G$2:$G$2744,0))&lt;&gt;"",INDEX('AQS-88101'!$M$2:$M$2744,MATCH('88101-daily-summary-by-site'!$A2173&amp;'88101-daily-summary-by-site'!F$2&amp;'88101-daily-summary-by-site'!F$3,'AQS-88101'!$AC$2:$AC$2744&amp;'AQS-88101'!$E$2:$E$2744&amp;'AQS-88101'!$G$2:$G$2744,0)),""),"")</f>
        <v/>
      </c>
      <c r="G2173" s="42" t="str">
        <f t="array" ref="G2173">IFERROR(IF(INDEX('AQS-88101'!$M$2:$M$2744,MATCH('88101-daily-summary-by-site'!$A2173&amp;'88101-daily-summary-by-site'!G$2&amp;'88101-daily-summary-by-site'!G$3,'AQS-88101'!$AC$2:$AC$2744&amp;'AQS-88101'!$E$2:$E$2744&amp;'AQS-88101'!$G$2:$G$2744,0))&lt;&gt;"",INDEX('AQS-88101'!$M$2:$M$2744,MATCH('88101-daily-summary-by-site'!$A2173&amp;'88101-daily-summary-by-site'!G$2&amp;'88101-daily-summary-by-site'!G$3,'AQS-88101'!$AC$2:$AC$2744&amp;'AQS-88101'!$E$2:$E$2744&amp;'AQS-88101'!$G$2:$G$2744,0)),""),"")</f>
        <v/>
      </c>
      <c r="H2173" s="42" t="str">
        <f t="array" ref="H2173">IFERROR(IF(INDEX('AQS-88101'!$M$2:$M$2744,MATCH('88101-daily-summary-by-site'!$A2173&amp;'88101-daily-summary-by-site'!H$2&amp;'88101-daily-summary-by-site'!H$3,'AQS-88101'!$AC$2:$AC$2744&amp;'AQS-88101'!$E$2:$E$2744&amp;'AQS-88101'!$G$2:$G$2744,0))&lt;&gt;"",INDEX('AQS-88101'!$M$2:$M$2744,MATCH('88101-daily-summary-by-site'!$A2173&amp;'88101-daily-summary-by-site'!H$2&amp;'88101-daily-summary-by-site'!H$3,'AQS-88101'!$AC$2:$AC$2744&amp;'AQS-88101'!$E$2:$E$2744&amp;'AQS-88101'!$G$2:$G$2744,0)),""),"")</f>
        <v/>
      </c>
      <c r="I2173" s="108" t="str">
        <f t="array" ref="I2173">IFERROR(IF(INDEX('AQS-88101'!$M$2:$M$2744,MATCH('88101-daily-summary-by-site'!$A2173&amp;'88101-daily-summary-by-site'!I$2&amp;'88101-daily-summary-by-site'!I$3,'AQS-88101'!$AC$2:$AC$2744&amp;'AQS-88101'!$E$2:$E$2744&amp;'AQS-88101'!$G$2:$G$2744,0))&lt;&gt;"",INDEX('AQS-88101'!$M$2:$M$2744,MATCH('88101-daily-summary-by-site'!$A2173&amp;'88101-daily-summary-by-site'!I$2&amp;'88101-daily-summary-by-site'!I$3,'AQS-88101'!$AC$2:$AC$2744&amp;'AQS-88101'!$E$2:$E$2744&amp;'AQS-88101'!$G$2:$G$2744,0)),""),"")</f>
        <v/>
      </c>
      <c r="L2173" s="107" t="str">
        <f t="shared" si="171"/>
        <v/>
      </c>
      <c r="M2173" s="42" t="str">
        <f t="shared" si="172"/>
        <v/>
      </c>
      <c r="N2173" s="42" t="str">
        <f t="shared" si="173"/>
        <v/>
      </c>
      <c r="O2173" s="108" t="str">
        <f t="shared" si="174"/>
        <v/>
      </c>
    </row>
    <row r="2174" spans="1:15" x14ac:dyDescent="0.25">
      <c r="A2174" s="79">
        <f t="shared" si="170"/>
        <v>42570</v>
      </c>
      <c r="B2174" s="107" t="str">
        <f t="array" ref="B2174">IFERROR(IF(INDEX('AQS-88101'!$M$2:$M$2744,MATCH('88101-daily-summary-by-site'!$A2174&amp;'88101-daily-summary-by-site'!B$2&amp;'88101-daily-summary-by-site'!B$3,'AQS-88101'!$AC$2:$AC$2744&amp;'AQS-88101'!$E$2:$E$2744&amp;'AQS-88101'!$G$2:$G$2744,0))&lt;&gt;"",INDEX('AQS-88101'!$M$2:$M$2744,MATCH('88101-daily-summary-by-site'!$A2174&amp;'88101-daily-summary-by-site'!B$2&amp;'88101-daily-summary-by-site'!B$3,'AQS-88101'!$AC$2:$AC$2744&amp;'AQS-88101'!$E$2:$E$2744&amp;'AQS-88101'!$G$2:$G$2744,0)),""),"")</f>
        <v/>
      </c>
      <c r="C2174" s="42" t="str">
        <f t="array" ref="C2174">IFERROR(IF(INDEX('AQS-88101'!$M$2:$M$2744,MATCH('88101-daily-summary-by-site'!$A2174&amp;'88101-daily-summary-by-site'!C$2&amp;'88101-daily-summary-by-site'!C$3,'AQS-88101'!$AC$2:$AC$2744&amp;'AQS-88101'!$E$2:$E$2744&amp;'AQS-88101'!$G$2:$G$2744,0))&lt;&gt;"",INDEX('AQS-88101'!$M$2:$M$2744,MATCH('88101-daily-summary-by-site'!$A2174&amp;'88101-daily-summary-by-site'!C$2&amp;'88101-daily-summary-by-site'!C$3,'AQS-88101'!$AC$2:$AC$2744&amp;'AQS-88101'!$E$2:$E$2744&amp;'AQS-88101'!$G$2:$G$2744,0)),""),"")</f>
        <v/>
      </c>
      <c r="D2174" s="42" t="str">
        <f t="array" ref="D2174">IFERROR(IF(INDEX('AQS-88101'!$M$2:$M$2744,MATCH('88101-daily-summary-by-site'!$A2174&amp;'88101-daily-summary-by-site'!D$2&amp;'88101-daily-summary-by-site'!D$3,'AQS-88101'!$AC$2:$AC$2744&amp;'AQS-88101'!$E$2:$E$2744&amp;'AQS-88101'!$G$2:$G$2744,0))&lt;&gt;"",INDEX('AQS-88101'!$M$2:$M$2744,MATCH('88101-daily-summary-by-site'!$A2174&amp;'88101-daily-summary-by-site'!D$2&amp;'88101-daily-summary-by-site'!D$3,'AQS-88101'!$AC$2:$AC$2744&amp;'AQS-88101'!$E$2:$E$2744&amp;'AQS-88101'!$G$2:$G$2744,0)),""),"")</f>
        <v/>
      </c>
      <c r="E2174" s="42" t="str">
        <f t="array" ref="E2174">IFERROR(IF(INDEX('AQS-88101'!$M$2:$M$2744,MATCH('88101-daily-summary-by-site'!$A2174&amp;'88101-daily-summary-by-site'!E$2&amp;'88101-daily-summary-by-site'!E$3,'AQS-88101'!$AC$2:$AC$2744&amp;'AQS-88101'!$E$2:$E$2744&amp;'AQS-88101'!$G$2:$G$2744,0))&lt;&gt;"",INDEX('AQS-88101'!$M$2:$M$2744,MATCH('88101-daily-summary-by-site'!$A2174&amp;'88101-daily-summary-by-site'!E$2&amp;'88101-daily-summary-by-site'!E$3,'AQS-88101'!$AC$2:$AC$2744&amp;'AQS-88101'!$E$2:$E$2744&amp;'AQS-88101'!$G$2:$G$2744,0)),""),"")</f>
        <v/>
      </c>
      <c r="F2174" s="42" t="str">
        <f t="array" ref="F2174">IFERROR(IF(INDEX('AQS-88101'!$M$2:$M$2744,MATCH('88101-daily-summary-by-site'!$A2174&amp;'88101-daily-summary-by-site'!F$2&amp;'88101-daily-summary-by-site'!F$3,'AQS-88101'!$AC$2:$AC$2744&amp;'AQS-88101'!$E$2:$E$2744&amp;'AQS-88101'!$G$2:$G$2744,0))&lt;&gt;"",INDEX('AQS-88101'!$M$2:$M$2744,MATCH('88101-daily-summary-by-site'!$A2174&amp;'88101-daily-summary-by-site'!F$2&amp;'88101-daily-summary-by-site'!F$3,'AQS-88101'!$AC$2:$AC$2744&amp;'AQS-88101'!$E$2:$E$2744&amp;'AQS-88101'!$G$2:$G$2744,0)),""),"")</f>
        <v/>
      </c>
      <c r="G2174" s="42" t="str">
        <f t="array" ref="G2174">IFERROR(IF(INDEX('AQS-88101'!$M$2:$M$2744,MATCH('88101-daily-summary-by-site'!$A2174&amp;'88101-daily-summary-by-site'!G$2&amp;'88101-daily-summary-by-site'!G$3,'AQS-88101'!$AC$2:$AC$2744&amp;'AQS-88101'!$E$2:$E$2744&amp;'AQS-88101'!$G$2:$G$2744,0))&lt;&gt;"",INDEX('AQS-88101'!$M$2:$M$2744,MATCH('88101-daily-summary-by-site'!$A2174&amp;'88101-daily-summary-by-site'!G$2&amp;'88101-daily-summary-by-site'!G$3,'AQS-88101'!$AC$2:$AC$2744&amp;'AQS-88101'!$E$2:$E$2744&amp;'AQS-88101'!$G$2:$G$2744,0)),""),"")</f>
        <v/>
      </c>
      <c r="H2174" s="42" t="str">
        <f t="array" ref="H2174">IFERROR(IF(INDEX('AQS-88101'!$M$2:$M$2744,MATCH('88101-daily-summary-by-site'!$A2174&amp;'88101-daily-summary-by-site'!H$2&amp;'88101-daily-summary-by-site'!H$3,'AQS-88101'!$AC$2:$AC$2744&amp;'AQS-88101'!$E$2:$E$2744&amp;'AQS-88101'!$G$2:$G$2744,0))&lt;&gt;"",INDEX('AQS-88101'!$M$2:$M$2744,MATCH('88101-daily-summary-by-site'!$A2174&amp;'88101-daily-summary-by-site'!H$2&amp;'88101-daily-summary-by-site'!H$3,'AQS-88101'!$AC$2:$AC$2744&amp;'AQS-88101'!$E$2:$E$2744&amp;'AQS-88101'!$G$2:$G$2744,0)),""),"")</f>
        <v/>
      </c>
      <c r="I2174" s="108" t="str">
        <f t="array" ref="I2174">IFERROR(IF(INDEX('AQS-88101'!$M$2:$M$2744,MATCH('88101-daily-summary-by-site'!$A2174&amp;'88101-daily-summary-by-site'!I$2&amp;'88101-daily-summary-by-site'!I$3,'AQS-88101'!$AC$2:$AC$2744&amp;'AQS-88101'!$E$2:$E$2744&amp;'AQS-88101'!$G$2:$G$2744,0))&lt;&gt;"",INDEX('AQS-88101'!$M$2:$M$2744,MATCH('88101-daily-summary-by-site'!$A2174&amp;'88101-daily-summary-by-site'!I$2&amp;'88101-daily-summary-by-site'!I$3,'AQS-88101'!$AC$2:$AC$2744&amp;'AQS-88101'!$E$2:$E$2744&amp;'AQS-88101'!$G$2:$G$2744,0)),""),"")</f>
        <v/>
      </c>
      <c r="L2174" s="107" t="str">
        <f t="shared" si="171"/>
        <v/>
      </c>
      <c r="M2174" s="42" t="str">
        <f t="shared" si="172"/>
        <v/>
      </c>
      <c r="N2174" s="42" t="str">
        <f t="shared" si="173"/>
        <v/>
      </c>
      <c r="O2174" s="108" t="str">
        <f t="shared" si="174"/>
        <v/>
      </c>
    </row>
    <row r="2175" spans="1:15" x14ac:dyDescent="0.25">
      <c r="A2175" s="79">
        <f t="shared" si="170"/>
        <v>42571</v>
      </c>
      <c r="B2175" s="107">
        <f t="array" ref="B2175">IFERROR(IF(INDEX('AQS-88101'!$M$2:$M$2744,MATCH('88101-daily-summary-by-site'!$A2175&amp;'88101-daily-summary-by-site'!B$2&amp;'88101-daily-summary-by-site'!B$3,'AQS-88101'!$AC$2:$AC$2744&amp;'AQS-88101'!$E$2:$E$2744&amp;'AQS-88101'!$G$2:$G$2744,0))&lt;&gt;"",INDEX('AQS-88101'!$M$2:$M$2744,MATCH('88101-daily-summary-by-site'!$A2175&amp;'88101-daily-summary-by-site'!B$2&amp;'88101-daily-summary-by-site'!B$3,'AQS-88101'!$AC$2:$AC$2744&amp;'AQS-88101'!$E$2:$E$2744&amp;'AQS-88101'!$G$2:$G$2744,0)),""),"")</f>
        <v>1.1000000000000001</v>
      </c>
      <c r="C2175" s="42" t="str">
        <f t="array" ref="C2175">IFERROR(IF(INDEX('AQS-88101'!$M$2:$M$2744,MATCH('88101-daily-summary-by-site'!$A2175&amp;'88101-daily-summary-by-site'!C$2&amp;'88101-daily-summary-by-site'!C$3,'AQS-88101'!$AC$2:$AC$2744&amp;'AQS-88101'!$E$2:$E$2744&amp;'AQS-88101'!$G$2:$G$2744,0))&lt;&gt;"",INDEX('AQS-88101'!$M$2:$M$2744,MATCH('88101-daily-summary-by-site'!$A2175&amp;'88101-daily-summary-by-site'!C$2&amp;'88101-daily-summary-by-site'!C$3,'AQS-88101'!$AC$2:$AC$2744&amp;'AQS-88101'!$E$2:$E$2744&amp;'AQS-88101'!$G$2:$G$2744,0)),""),"")</f>
        <v/>
      </c>
      <c r="D2175" s="42">
        <f t="array" ref="D2175">IFERROR(IF(INDEX('AQS-88101'!$M$2:$M$2744,MATCH('88101-daily-summary-by-site'!$A2175&amp;'88101-daily-summary-by-site'!D$2&amp;'88101-daily-summary-by-site'!D$3,'AQS-88101'!$AC$2:$AC$2744&amp;'AQS-88101'!$E$2:$E$2744&amp;'AQS-88101'!$G$2:$G$2744,0))&lt;&gt;"",INDEX('AQS-88101'!$M$2:$M$2744,MATCH('88101-daily-summary-by-site'!$A2175&amp;'88101-daily-summary-by-site'!D$2&amp;'88101-daily-summary-by-site'!D$3,'AQS-88101'!$AC$2:$AC$2744&amp;'AQS-88101'!$E$2:$E$2744&amp;'AQS-88101'!$G$2:$G$2744,0)),""),"")</f>
        <v>1.1000000000000001</v>
      </c>
      <c r="E2175" s="42" t="str">
        <f t="array" ref="E2175">IFERROR(IF(INDEX('AQS-88101'!$M$2:$M$2744,MATCH('88101-daily-summary-by-site'!$A2175&amp;'88101-daily-summary-by-site'!E$2&amp;'88101-daily-summary-by-site'!E$3,'AQS-88101'!$AC$2:$AC$2744&amp;'AQS-88101'!$E$2:$E$2744&amp;'AQS-88101'!$G$2:$G$2744,0))&lt;&gt;"",INDEX('AQS-88101'!$M$2:$M$2744,MATCH('88101-daily-summary-by-site'!$A2175&amp;'88101-daily-summary-by-site'!E$2&amp;'88101-daily-summary-by-site'!E$3,'AQS-88101'!$AC$2:$AC$2744&amp;'AQS-88101'!$E$2:$E$2744&amp;'AQS-88101'!$G$2:$G$2744,0)),""),"")</f>
        <v/>
      </c>
      <c r="F2175" s="42">
        <f t="array" ref="F2175">IFERROR(IF(INDEX('AQS-88101'!$M$2:$M$2744,MATCH('88101-daily-summary-by-site'!$A2175&amp;'88101-daily-summary-by-site'!F$2&amp;'88101-daily-summary-by-site'!F$3,'AQS-88101'!$AC$2:$AC$2744&amp;'AQS-88101'!$E$2:$E$2744&amp;'AQS-88101'!$G$2:$G$2744,0))&lt;&gt;"",INDEX('AQS-88101'!$M$2:$M$2744,MATCH('88101-daily-summary-by-site'!$A2175&amp;'88101-daily-summary-by-site'!F$2&amp;'88101-daily-summary-by-site'!F$3,'AQS-88101'!$AC$2:$AC$2744&amp;'AQS-88101'!$E$2:$E$2744&amp;'AQS-88101'!$G$2:$G$2744,0)),""),"")</f>
        <v>0.9</v>
      </c>
      <c r="G2175" s="42" t="str">
        <f t="array" ref="G2175">IFERROR(IF(INDEX('AQS-88101'!$M$2:$M$2744,MATCH('88101-daily-summary-by-site'!$A2175&amp;'88101-daily-summary-by-site'!G$2&amp;'88101-daily-summary-by-site'!G$3,'AQS-88101'!$AC$2:$AC$2744&amp;'AQS-88101'!$E$2:$E$2744&amp;'AQS-88101'!$G$2:$G$2744,0))&lt;&gt;"",INDEX('AQS-88101'!$M$2:$M$2744,MATCH('88101-daily-summary-by-site'!$A2175&amp;'88101-daily-summary-by-site'!G$2&amp;'88101-daily-summary-by-site'!G$3,'AQS-88101'!$AC$2:$AC$2744&amp;'AQS-88101'!$E$2:$E$2744&amp;'AQS-88101'!$G$2:$G$2744,0)),""),"")</f>
        <v/>
      </c>
      <c r="H2175" s="42" t="str">
        <f t="array" ref="H2175">IFERROR(IF(INDEX('AQS-88101'!$M$2:$M$2744,MATCH('88101-daily-summary-by-site'!$A2175&amp;'88101-daily-summary-by-site'!H$2&amp;'88101-daily-summary-by-site'!H$3,'AQS-88101'!$AC$2:$AC$2744&amp;'AQS-88101'!$E$2:$E$2744&amp;'AQS-88101'!$G$2:$G$2744,0))&lt;&gt;"",INDEX('AQS-88101'!$M$2:$M$2744,MATCH('88101-daily-summary-by-site'!$A2175&amp;'88101-daily-summary-by-site'!H$2&amp;'88101-daily-summary-by-site'!H$3,'AQS-88101'!$AC$2:$AC$2744&amp;'AQS-88101'!$E$2:$E$2744&amp;'AQS-88101'!$G$2:$G$2744,0)),""),"")</f>
        <v/>
      </c>
      <c r="I2175" s="108" t="str">
        <f t="array" ref="I2175">IFERROR(IF(INDEX('AQS-88101'!$M$2:$M$2744,MATCH('88101-daily-summary-by-site'!$A2175&amp;'88101-daily-summary-by-site'!I$2&amp;'88101-daily-summary-by-site'!I$3,'AQS-88101'!$AC$2:$AC$2744&amp;'AQS-88101'!$E$2:$E$2744&amp;'AQS-88101'!$G$2:$G$2744,0))&lt;&gt;"",INDEX('AQS-88101'!$M$2:$M$2744,MATCH('88101-daily-summary-by-site'!$A2175&amp;'88101-daily-summary-by-site'!I$2&amp;'88101-daily-summary-by-site'!I$3,'AQS-88101'!$AC$2:$AC$2744&amp;'AQS-88101'!$E$2:$E$2744&amp;'AQS-88101'!$G$2:$G$2744,0)),""),"")</f>
        <v/>
      </c>
      <c r="L2175" s="107">
        <f t="shared" si="171"/>
        <v>1.1000000000000001</v>
      </c>
      <c r="M2175" s="42">
        <f t="shared" si="172"/>
        <v>1.1000000000000001</v>
      </c>
      <c r="N2175" s="42">
        <f t="shared" si="173"/>
        <v>0.9</v>
      </c>
      <c r="O2175" s="108" t="str">
        <f t="shared" si="174"/>
        <v/>
      </c>
    </row>
    <row r="2176" spans="1:15" x14ac:dyDescent="0.25">
      <c r="A2176" s="79">
        <f t="shared" si="170"/>
        <v>42572</v>
      </c>
      <c r="B2176" s="107" t="str">
        <f t="array" ref="B2176">IFERROR(IF(INDEX('AQS-88101'!$M$2:$M$2744,MATCH('88101-daily-summary-by-site'!$A2176&amp;'88101-daily-summary-by-site'!B$2&amp;'88101-daily-summary-by-site'!B$3,'AQS-88101'!$AC$2:$AC$2744&amp;'AQS-88101'!$E$2:$E$2744&amp;'AQS-88101'!$G$2:$G$2744,0))&lt;&gt;"",INDEX('AQS-88101'!$M$2:$M$2744,MATCH('88101-daily-summary-by-site'!$A2176&amp;'88101-daily-summary-by-site'!B$2&amp;'88101-daily-summary-by-site'!B$3,'AQS-88101'!$AC$2:$AC$2744&amp;'AQS-88101'!$E$2:$E$2744&amp;'AQS-88101'!$G$2:$G$2744,0)),""),"")</f>
        <v/>
      </c>
      <c r="C2176" s="42" t="str">
        <f t="array" ref="C2176">IFERROR(IF(INDEX('AQS-88101'!$M$2:$M$2744,MATCH('88101-daily-summary-by-site'!$A2176&amp;'88101-daily-summary-by-site'!C$2&amp;'88101-daily-summary-by-site'!C$3,'AQS-88101'!$AC$2:$AC$2744&amp;'AQS-88101'!$E$2:$E$2744&amp;'AQS-88101'!$G$2:$G$2744,0))&lt;&gt;"",INDEX('AQS-88101'!$M$2:$M$2744,MATCH('88101-daily-summary-by-site'!$A2176&amp;'88101-daily-summary-by-site'!C$2&amp;'88101-daily-summary-by-site'!C$3,'AQS-88101'!$AC$2:$AC$2744&amp;'AQS-88101'!$E$2:$E$2744&amp;'AQS-88101'!$G$2:$G$2744,0)),""),"")</f>
        <v/>
      </c>
      <c r="D2176" s="42" t="str">
        <f t="array" ref="D2176">IFERROR(IF(INDEX('AQS-88101'!$M$2:$M$2744,MATCH('88101-daily-summary-by-site'!$A2176&amp;'88101-daily-summary-by-site'!D$2&amp;'88101-daily-summary-by-site'!D$3,'AQS-88101'!$AC$2:$AC$2744&amp;'AQS-88101'!$E$2:$E$2744&amp;'AQS-88101'!$G$2:$G$2744,0))&lt;&gt;"",INDEX('AQS-88101'!$M$2:$M$2744,MATCH('88101-daily-summary-by-site'!$A2176&amp;'88101-daily-summary-by-site'!D$2&amp;'88101-daily-summary-by-site'!D$3,'AQS-88101'!$AC$2:$AC$2744&amp;'AQS-88101'!$E$2:$E$2744&amp;'AQS-88101'!$G$2:$G$2744,0)),""),"")</f>
        <v/>
      </c>
      <c r="E2176" s="42" t="str">
        <f t="array" ref="E2176">IFERROR(IF(INDEX('AQS-88101'!$M$2:$M$2744,MATCH('88101-daily-summary-by-site'!$A2176&amp;'88101-daily-summary-by-site'!E$2&amp;'88101-daily-summary-by-site'!E$3,'AQS-88101'!$AC$2:$AC$2744&amp;'AQS-88101'!$E$2:$E$2744&amp;'AQS-88101'!$G$2:$G$2744,0))&lt;&gt;"",INDEX('AQS-88101'!$M$2:$M$2744,MATCH('88101-daily-summary-by-site'!$A2176&amp;'88101-daily-summary-by-site'!E$2&amp;'88101-daily-summary-by-site'!E$3,'AQS-88101'!$AC$2:$AC$2744&amp;'AQS-88101'!$E$2:$E$2744&amp;'AQS-88101'!$G$2:$G$2744,0)),""),"")</f>
        <v/>
      </c>
      <c r="F2176" s="42" t="str">
        <f t="array" ref="F2176">IFERROR(IF(INDEX('AQS-88101'!$M$2:$M$2744,MATCH('88101-daily-summary-by-site'!$A2176&amp;'88101-daily-summary-by-site'!F$2&amp;'88101-daily-summary-by-site'!F$3,'AQS-88101'!$AC$2:$AC$2744&amp;'AQS-88101'!$E$2:$E$2744&amp;'AQS-88101'!$G$2:$G$2744,0))&lt;&gt;"",INDEX('AQS-88101'!$M$2:$M$2744,MATCH('88101-daily-summary-by-site'!$A2176&amp;'88101-daily-summary-by-site'!F$2&amp;'88101-daily-summary-by-site'!F$3,'AQS-88101'!$AC$2:$AC$2744&amp;'AQS-88101'!$E$2:$E$2744&amp;'AQS-88101'!$G$2:$G$2744,0)),""),"")</f>
        <v/>
      </c>
      <c r="G2176" s="42" t="str">
        <f t="array" ref="G2176">IFERROR(IF(INDEX('AQS-88101'!$M$2:$M$2744,MATCH('88101-daily-summary-by-site'!$A2176&amp;'88101-daily-summary-by-site'!G$2&amp;'88101-daily-summary-by-site'!G$3,'AQS-88101'!$AC$2:$AC$2744&amp;'AQS-88101'!$E$2:$E$2744&amp;'AQS-88101'!$G$2:$G$2744,0))&lt;&gt;"",INDEX('AQS-88101'!$M$2:$M$2744,MATCH('88101-daily-summary-by-site'!$A2176&amp;'88101-daily-summary-by-site'!G$2&amp;'88101-daily-summary-by-site'!G$3,'AQS-88101'!$AC$2:$AC$2744&amp;'AQS-88101'!$E$2:$E$2744&amp;'AQS-88101'!$G$2:$G$2744,0)),""),"")</f>
        <v/>
      </c>
      <c r="H2176" s="42" t="str">
        <f t="array" ref="H2176">IFERROR(IF(INDEX('AQS-88101'!$M$2:$M$2744,MATCH('88101-daily-summary-by-site'!$A2176&amp;'88101-daily-summary-by-site'!H$2&amp;'88101-daily-summary-by-site'!H$3,'AQS-88101'!$AC$2:$AC$2744&amp;'AQS-88101'!$E$2:$E$2744&amp;'AQS-88101'!$G$2:$G$2744,0))&lt;&gt;"",INDEX('AQS-88101'!$M$2:$M$2744,MATCH('88101-daily-summary-by-site'!$A2176&amp;'88101-daily-summary-by-site'!H$2&amp;'88101-daily-summary-by-site'!H$3,'AQS-88101'!$AC$2:$AC$2744&amp;'AQS-88101'!$E$2:$E$2744&amp;'AQS-88101'!$G$2:$G$2744,0)),""),"")</f>
        <v/>
      </c>
      <c r="I2176" s="108" t="str">
        <f t="array" ref="I2176">IFERROR(IF(INDEX('AQS-88101'!$M$2:$M$2744,MATCH('88101-daily-summary-by-site'!$A2176&amp;'88101-daily-summary-by-site'!I$2&amp;'88101-daily-summary-by-site'!I$3,'AQS-88101'!$AC$2:$AC$2744&amp;'AQS-88101'!$E$2:$E$2744&amp;'AQS-88101'!$G$2:$G$2744,0))&lt;&gt;"",INDEX('AQS-88101'!$M$2:$M$2744,MATCH('88101-daily-summary-by-site'!$A2176&amp;'88101-daily-summary-by-site'!I$2&amp;'88101-daily-summary-by-site'!I$3,'AQS-88101'!$AC$2:$AC$2744&amp;'AQS-88101'!$E$2:$E$2744&amp;'AQS-88101'!$G$2:$G$2744,0)),""),"")</f>
        <v/>
      </c>
      <c r="L2176" s="107" t="str">
        <f t="shared" si="171"/>
        <v/>
      </c>
      <c r="M2176" s="42" t="str">
        <f t="shared" si="172"/>
        <v/>
      </c>
      <c r="N2176" s="42" t="str">
        <f t="shared" si="173"/>
        <v/>
      </c>
      <c r="O2176" s="108" t="str">
        <f t="shared" si="174"/>
        <v/>
      </c>
    </row>
    <row r="2177" spans="1:15" x14ac:dyDescent="0.25">
      <c r="A2177" s="79">
        <f t="shared" si="170"/>
        <v>42573</v>
      </c>
      <c r="B2177" s="107" t="str">
        <f t="array" ref="B2177">IFERROR(IF(INDEX('AQS-88101'!$M$2:$M$2744,MATCH('88101-daily-summary-by-site'!$A2177&amp;'88101-daily-summary-by-site'!B$2&amp;'88101-daily-summary-by-site'!B$3,'AQS-88101'!$AC$2:$AC$2744&amp;'AQS-88101'!$E$2:$E$2744&amp;'AQS-88101'!$G$2:$G$2744,0))&lt;&gt;"",INDEX('AQS-88101'!$M$2:$M$2744,MATCH('88101-daily-summary-by-site'!$A2177&amp;'88101-daily-summary-by-site'!B$2&amp;'88101-daily-summary-by-site'!B$3,'AQS-88101'!$AC$2:$AC$2744&amp;'AQS-88101'!$E$2:$E$2744&amp;'AQS-88101'!$G$2:$G$2744,0)),""),"")</f>
        <v/>
      </c>
      <c r="C2177" s="42" t="str">
        <f t="array" ref="C2177">IFERROR(IF(INDEX('AQS-88101'!$M$2:$M$2744,MATCH('88101-daily-summary-by-site'!$A2177&amp;'88101-daily-summary-by-site'!C$2&amp;'88101-daily-summary-by-site'!C$3,'AQS-88101'!$AC$2:$AC$2744&amp;'AQS-88101'!$E$2:$E$2744&amp;'AQS-88101'!$G$2:$G$2744,0))&lt;&gt;"",INDEX('AQS-88101'!$M$2:$M$2744,MATCH('88101-daily-summary-by-site'!$A2177&amp;'88101-daily-summary-by-site'!C$2&amp;'88101-daily-summary-by-site'!C$3,'AQS-88101'!$AC$2:$AC$2744&amp;'AQS-88101'!$E$2:$E$2744&amp;'AQS-88101'!$G$2:$G$2744,0)),""),"")</f>
        <v/>
      </c>
      <c r="D2177" s="42" t="str">
        <f t="array" ref="D2177">IFERROR(IF(INDEX('AQS-88101'!$M$2:$M$2744,MATCH('88101-daily-summary-by-site'!$A2177&amp;'88101-daily-summary-by-site'!D$2&amp;'88101-daily-summary-by-site'!D$3,'AQS-88101'!$AC$2:$AC$2744&amp;'AQS-88101'!$E$2:$E$2744&amp;'AQS-88101'!$G$2:$G$2744,0))&lt;&gt;"",INDEX('AQS-88101'!$M$2:$M$2744,MATCH('88101-daily-summary-by-site'!$A2177&amp;'88101-daily-summary-by-site'!D$2&amp;'88101-daily-summary-by-site'!D$3,'AQS-88101'!$AC$2:$AC$2744&amp;'AQS-88101'!$E$2:$E$2744&amp;'AQS-88101'!$G$2:$G$2744,0)),""),"")</f>
        <v/>
      </c>
      <c r="E2177" s="42" t="str">
        <f t="array" ref="E2177">IFERROR(IF(INDEX('AQS-88101'!$M$2:$M$2744,MATCH('88101-daily-summary-by-site'!$A2177&amp;'88101-daily-summary-by-site'!E$2&amp;'88101-daily-summary-by-site'!E$3,'AQS-88101'!$AC$2:$AC$2744&amp;'AQS-88101'!$E$2:$E$2744&amp;'AQS-88101'!$G$2:$G$2744,0))&lt;&gt;"",INDEX('AQS-88101'!$M$2:$M$2744,MATCH('88101-daily-summary-by-site'!$A2177&amp;'88101-daily-summary-by-site'!E$2&amp;'88101-daily-summary-by-site'!E$3,'AQS-88101'!$AC$2:$AC$2744&amp;'AQS-88101'!$E$2:$E$2744&amp;'AQS-88101'!$G$2:$G$2744,0)),""),"")</f>
        <v/>
      </c>
      <c r="F2177" s="42" t="str">
        <f t="array" ref="F2177">IFERROR(IF(INDEX('AQS-88101'!$M$2:$M$2744,MATCH('88101-daily-summary-by-site'!$A2177&amp;'88101-daily-summary-by-site'!F$2&amp;'88101-daily-summary-by-site'!F$3,'AQS-88101'!$AC$2:$AC$2744&amp;'AQS-88101'!$E$2:$E$2744&amp;'AQS-88101'!$G$2:$G$2744,0))&lt;&gt;"",INDEX('AQS-88101'!$M$2:$M$2744,MATCH('88101-daily-summary-by-site'!$A2177&amp;'88101-daily-summary-by-site'!F$2&amp;'88101-daily-summary-by-site'!F$3,'AQS-88101'!$AC$2:$AC$2744&amp;'AQS-88101'!$E$2:$E$2744&amp;'AQS-88101'!$G$2:$G$2744,0)),""),"")</f>
        <v/>
      </c>
      <c r="G2177" s="42" t="str">
        <f t="array" ref="G2177">IFERROR(IF(INDEX('AQS-88101'!$M$2:$M$2744,MATCH('88101-daily-summary-by-site'!$A2177&amp;'88101-daily-summary-by-site'!G$2&amp;'88101-daily-summary-by-site'!G$3,'AQS-88101'!$AC$2:$AC$2744&amp;'AQS-88101'!$E$2:$E$2744&amp;'AQS-88101'!$G$2:$G$2744,0))&lt;&gt;"",INDEX('AQS-88101'!$M$2:$M$2744,MATCH('88101-daily-summary-by-site'!$A2177&amp;'88101-daily-summary-by-site'!G$2&amp;'88101-daily-summary-by-site'!G$3,'AQS-88101'!$AC$2:$AC$2744&amp;'AQS-88101'!$E$2:$E$2744&amp;'AQS-88101'!$G$2:$G$2744,0)),""),"")</f>
        <v/>
      </c>
      <c r="H2177" s="42" t="str">
        <f t="array" ref="H2177">IFERROR(IF(INDEX('AQS-88101'!$M$2:$M$2744,MATCH('88101-daily-summary-by-site'!$A2177&amp;'88101-daily-summary-by-site'!H$2&amp;'88101-daily-summary-by-site'!H$3,'AQS-88101'!$AC$2:$AC$2744&amp;'AQS-88101'!$E$2:$E$2744&amp;'AQS-88101'!$G$2:$G$2744,0))&lt;&gt;"",INDEX('AQS-88101'!$M$2:$M$2744,MATCH('88101-daily-summary-by-site'!$A2177&amp;'88101-daily-summary-by-site'!H$2&amp;'88101-daily-summary-by-site'!H$3,'AQS-88101'!$AC$2:$AC$2744&amp;'AQS-88101'!$E$2:$E$2744&amp;'AQS-88101'!$G$2:$G$2744,0)),""),"")</f>
        <v/>
      </c>
      <c r="I2177" s="108" t="str">
        <f t="array" ref="I2177">IFERROR(IF(INDEX('AQS-88101'!$M$2:$M$2744,MATCH('88101-daily-summary-by-site'!$A2177&amp;'88101-daily-summary-by-site'!I$2&amp;'88101-daily-summary-by-site'!I$3,'AQS-88101'!$AC$2:$AC$2744&amp;'AQS-88101'!$E$2:$E$2744&amp;'AQS-88101'!$G$2:$G$2744,0))&lt;&gt;"",INDEX('AQS-88101'!$M$2:$M$2744,MATCH('88101-daily-summary-by-site'!$A2177&amp;'88101-daily-summary-by-site'!I$2&amp;'88101-daily-summary-by-site'!I$3,'AQS-88101'!$AC$2:$AC$2744&amp;'AQS-88101'!$E$2:$E$2744&amp;'AQS-88101'!$G$2:$G$2744,0)),""),"")</f>
        <v/>
      </c>
      <c r="L2177" s="107" t="str">
        <f t="shared" si="171"/>
        <v/>
      </c>
      <c r="M2177" s="42" t="str">
        <f t="shared" si="172"/>
        <v/>
      </c>
      <c r="N2177" s="42" t="str">
        <f t="shared" si="173"/>
        <v/>
      </c>
      <c r="O2177" s="108" t="str">
        <f t="shared" si="174"/>
        <v/>
      </c>
    </row>
    <row r="2178" spans="1:15" x14ac:dyDescent="0.25">
      <c r="A2178" s="79">
        <f t="shared" si="170"/>
        <v>42574</v>
      </c>
      <c r="B2178" s="107">
        <f t="array" ref="B2178">IFERROR(IF(INDEX('AQS-88101'!$M$2:$M$2744,MATCH('88101-daily-summary-by-site'!$A2178&amp;'88101-daily-summary-by-site'!B$2&amp;'88101-daily-summary-by-site'!B$3,'AQS-88101'!$AC$2:$AC$2744&amp;'AQS-88101'!$E$2:$E$2744&amp;'AQS-88101'!$G$2:$G$2744,0))&lt;&gt;"",INDEX('AQS-88101'!$M$2:$M$2744,MATCH('88101-daily-summary-by-site'!$A2178&amp;'88101-daily-summary-by-site'!B$2&amp;'88101-daily-summary-by-site'!B$3,'AQS-88101'!$AC$2:$AC$2744&amp;'AQS-88101'!$E$2:$E$2744&amp;'AQS-88101'!$G$2:$G$2744,0)),""),"")</f>
        <v>2.2000000000000002</v>
      </c>
      <c r="C2178" s="42" t="str">
        <f t="array" ref="C2178">IFERROR(IF(INDEX('AQS-88101'!$M$2:$M$2744,MATCH('88101-daily-summary-by-site'!$A2178&amp;'88101-daily-summary-by-site'!C$2&amp;'88101-daily-summary-by-site'!C$3,'AQS-88101'!$AC$2:$AC$2744&amp;'AQS-88101'!$E$2:$E$2744&amp;'AQS-88101'!$G$2:$G$2744,0))&lt;&gt;"",INDEX('AQS-88101'!$M$2:$M$2744,MATCH('88101-daily-summary-by-site'!$A2178&amp;'88101-daily-summary-by-site'!C$2&amp;'88101-daily-summary-by-site'!C$3,'AQS-88101'!$AC$2:$AC$2744&amp;'AQS-88101'!$E$2:$E$2744&amp;'AQS-88101'!$G$2:$G$2744,0)),""),"")</f>
        <v/>
      </c>
      <c r="D2178" s="42">
        <f t="array" ref="D2178">IFERROR(IF(INDEX('AQS-88101'!$M$2:$M$2744,MATCH('88101-daily-summary-by-site'!$A2178&amp;'88101-daily-summary-by-site'!D$2&amp;'88101-daily-summary-by-site'!D$3,'AQS-88101'!$AC$2:$AC$2744&amp;'AQS-88101'!$E$2:$E$2744&amp;'AQS-88101'!$G$2:$G$2744,0))&lt;&gt;"",INDEX('AQS-88101'!$M$2:$M$2744,MATCH('88101-daily-summary-by-site'!$A2178&amp;'88101-daily-summary-by-site'!D$2&amp;'88101-daily-summary-by-site'!D$3,'AQS-88101'!$AC$2:$AC$2744&amp;'AQS-88101'!$E$2:$E$2744&amp;'AQS-88101'!$G$2:$G$2744,0)),""),"")</f>
        <v>1.7</v>
      </c>
      <c r="E2178" s="42">
        <f t="array" ref="E2178">IFERROR(IF(INDEX('AQS-88101'!$M$2:$M$2744,MATCH('88101-daily-summary-by-site'!$A2178&amp;'88101-daily-summary-by-site'!E$2&amp;'88101-daily-summary-by-site'!E$3,'AQS-88101'!$AC$2:$AC$2744&amp;'AQS-88101'!$E$2:$E$2744&amp;'AQS-88101'!$G$2:$G$2744,0))&lt;&gt;"",INDEX('AQS-88101'!$M$2:$M$2744,MATCH('88101-daily-summary-by-site'!$A2178&amp;'88101-daily-summary-by-site'!E$2&amp;'88101-daily-summary-by-site'!E$3,'AQS-88101'!$AC$2:$AC$2744&amp;'AQS-88101'!$E$2:$E$2744&amp;'AQS-88101'!$G$2:$G$2744,0)),""),"")</f>
        <v>2.7</v>
      </c>
      <c r="F2178" s="42">
        <f t="array" ref="F2178">IFERROR(IF(INDEX('AQS-88101'!$M$2:$M$2744,MATCH('88101-daily-summary-by-site'!$A2178&amp;'88101-daily-summary-by-site'!F$2&amp;'88101-daily-summary-by-site'!F$3,'AQS-88101'!$AC$2:$AC$2744&amp;'AQS-88101'!$E$2:$E$2744&amp;'AQS-88101'!$G$2:$G$2744,0))&lt;&gt;"",INDEX('AQS-88101'!$M$2:$M$2744,MATCH('88101-daily-summary-by-site'!$A2178&amp;'88101-daily-summary-by-site'!F$2&amp;'88101-daily-summary-by-site'!F$3,'AQS-88101'!$AC$2:$AC$2744&amp;'AQS-88101'!$E$2:$E$2744&amp;'AQS-88101'!$G$2:$G$2744,0)),""),"")</f>
        <v>2.5</v>
      </c>
      <c r="G2178" s="42" t="str">
        <f t="array" ref="G2178">IFERROR(IF(INDEX('AQS-88101'!$M$2:$M$2744,MATCH('88101-daily-summary-by-site'!$A2178&amp;'88101-daily-summary-by-site'!G$2&amp;'88101-daily-summary-by-site'!G$3,'AQS-88101'!$AC$2:$AC$2744&amp;'AQS-88101'!$E$2:$E$2744&amp;'AQS-88101'!$G$2:$G$2744,0))&lt;&gt;"",INDEX('AQS-88101'!$M$2:$M$2744,MATCH('88101-daily-summary-by-site'!$A2178&amp;'88101-daily-summary-by-site'!G$2&amp;'88101-daily-summary-by-site'!G$3,'AQS-88101'!$AC$2:$AC$2744&amp;'AQS-88101'!$E$2:$E$2744&amp;'AQS-88101'!$G$2:$G$2744,0)),""),"")</f>
        <v/>
      </c>
      <c r="H2178" s="42" t="str">
        <f t="array" ref="H2178">IFERROR(IF(INDEX('AQS-88101'!$M$2:$M$2744,MATCH('88101-daily-summary-by-site'!$A2178&amp;'88101-daily-summary-by-site'!H$2&amp;'88101-daily-summary-by-site'!H$3,'AQS-88101'!$AC$2:$AC$2744&amp;'AQS-88101'!$E$2:$E$2744&amp;'AQS-88101'!$G$2:$G$2744,0))&lt;&gt;"",INDEX('AQS-88101'!$M$2:$M$2744,MATCH('88101-daily-summary-by-site'!$A2178&amp;'88101-daily-summary-by-site'!H$2&amp;'88101-daily-summary-by-site'!H$3,'AQS-88101'!$AC$2:$AC$2744&amp;'AQS-88101'!$E$2:$E$2744&amp;'AQS-88101'!$G$2:$G$2744,0)),""),"")</f>
        <v/>
      </c>
      <c r="I2178" s="108" t="str">
        <f t="array" ref="I2178">IFERROR(IF(INDEX('AQS-88101'!$M$2:$M$2744,MATCH('88101-daily-summary-by-site'!$A2178&amp;'88101-daily-summary-by-site'!I$2&amp;'88101-daily-summary-by-site'!I$3,'AQS-88101'!$AC$2:$AC$2744&amp;'AQS-88101'!$E$2:$E$2744&amp;'AQS-88101'!$G$2:$G$2744,0))&lt;&gt;"",INDEX('AQS-88101'!$M$2:$M$2744,MATCH('88101-daily-summary-by-site'!$A2178&amp;'88101-daily-summary-by-site'!I$2&amp;'88101-daily-summary-by-site'!I$3,'AQS-88101'!$AC$2:$AC$2744&amp;'AQS-88101'!$E$2:$E$2744&amp;'AQS-88101'!$G$2:$G$2744,0)),""),"")</f>
        <v/>
      </c>
      <c r="L2178" s="107">
        <f t="shared" si="171"/>
        <v>2.2000000000000002</v>
      </c>
      <c r="M2178" s="42">
        <f t="shared" si="172"/>
        <v>1.7</v>
      </c>
      <c r="N2178" s="42">
        <f t="shared" si="173"/>
        <v>2.5</v>
      </c>
      <c r="O2178" s="108" t="str">
        <f t="shared" si="174"/>
        <v/>
      </c>
    </row>
    <row r="2179" spans="1:15" x14ac:dyDescent="0.25">
      <c r="A2179" s="79">
        <f t="shared" si="170"/>
        <v>42575</v>
      </c>
      <c r="B2179" s="107" t="str">
        <f t="array" ref="B2179">IFERROR(IF(INDEX('AQS-88101'!$M$2:$M$2744,MATCH('88101-daily-summary-by-site'!$A2179&amp;'88101-daily-summary-by-site'!B$2&amp;'88101-daily-summary-by-site'!B$3,'AQS-88101'!$AC$2:$AC$2744&amp;'AQS-88101'!$E$2:$E$2744&amp;'AQS-88101'!$G$2:$G$2744,0))&lt;&gt;"",INDEX('AQS-88101'!$M$2:$M$2744,MATCH('88101-daily-summary-by-site'!$A2179&amp;'88101-daily-summary-by-site'!B$2&amp;'88101-daily-summary-by-site'!B$3,'AQS-88101'!$AC$2:$AC$2744&amp;'AQS-88101'!$E$2:$E$2744&amp;'AQS-88101'!$G$2:$G$2744,0)),""),"")</f>
        <v/>
      </c>
      <c r="C2179" s="42" t="str">
        <f t="array" ref="C2179">IFERROR(IF(INDEX('AQS-88101'!$M$2:$M$2744,MATCH('88101-daily-summary-by-site'!$A2179&amp;'88101-daily-summary-by-site'!C$2&amp;'88101-daily-summary-by-site'!C$3,'AQS-88101'!$AC$2:$AC$2744&amp;'AQS-88101'!$E$2:$E$2744&amp;'AQS-88101'!$G$2:$G$2744,0))&lt;&gt;"",INDEX('AQS-88101'!$M$2:$M$2744,MATCH('88101-daily-summary-by-site'!$A2179&amp;'88101-daily-summary-by-site'!C$2&amp;'88101-daily-summary-by-site'!C$3,'AQS-88101'!$AC$2:$AC$2744&amp;'AQS-88101'!$E$2:$E$2744&amp;'AQS-88101'!$G$2:$G$2744,0)),""),"")</f>
        <v/>
      </c>
      <c r="D2179" s="42" t="str">
        <f t="array" ref="D2179">IFERROR(IF(INDEX('AQS-88101'!$M$2:$M$2744,MATCH('88101-daily-summary-by-site'!$A2179&amp;'88101-daily-summary-by-site'!D$2&amp;'88101-daily-summary-by-site'!D$3,'AQS-88101'!$AC$2:$AC$2744&amp;'AQS-88101'!$E$2:$E$2744&amp;'AQS-88101'!$G$2:$G$2744,0))&lt;&gt;"",INDEX('AQS-88101'!$M$2:$M$2744,MATCH('88101-daily-summary-by-site'!$A2179&amp;'88101-daily-summary-by-site'!D$2&amp;'88101-daily-summary-by-site'!D$3,'AQS-88101'!$AC$2:$AC$2744&amp;'AQS-88101'!$E$2:$E$2744&amp;'AQS-88101'!$G$2:$G$2744,0)),""),"")</f>
        <v/>
      </c>
      <c r="E2179" s="42" t="str">
        <f t="array" ref="E2179">IFERROR(IF(INDEX('AQS-88101'!$M$2:$M$2744,MATCH('88101-daily-summary-by-site'!$A2179&amp;'88101-daily-summary-by-site'!E$2&amp;'88101-daily-summary-by-site'!E$3,'AQS-88101'!$AC$2:$AC$2744&amp;'AQS-88101'!$E$2:$E$2744&amp;'AQS-88101'!$G$2:$G$2744,0))&lt;&gt;"",INDEX('AQS-88101'!$M$2:$M$2744,MATCH('88101-daily-summary-by-site'!$A2179&amp;'88101-daily-summary-by-site'!E$2&amp;'88101-daily-summary-by-site'!E$3,'AQS-88101'!$AC$2:$AC$2744&amp;'AQS-88101'!$E$2:$E$2744&amp;'AQS-88101'!$G$2:$G$2744,0)),""),"")</f>
        <v/>
      </c>
      <c r="F2179" s="42" t="str">
        <f t="array" ref="F2179">IFERROR(IF(INDEX('AQS-88101'!$M$2:$M$2744,MATCH('88101-daily-summary-by-site'!$A2179&amp;'88101-daily-summary-by-site'!F$2&amp;'88101-daily-summary-by-site'!F$3,'AQS-88101'!$AC$2:$AC$2744&amp;'AQS-88101'!$E$2:$E$2744&amp;'AQS-88101'!$G$2:$G$2744,0))&lt;&gt;"",INDEX('AQS-88101'!$M$2:$M$2744,MATCH('88101-daily-summary-by-site'!$A2179&amp;'88101-daily-summary-by-site'!F$2&amp;'88101-daily-summary-by-site'!F$3,'AQS-88101'!$AC$2:$AC$2744&amp;'AQS-88101'!$E$2:$E$2744&amp;'AQS-88101'!$G$2:$G$2744,0)),""),"")</f>
        <v/>
      </c>
      <c r="G2179" s="42" t="str">
        <f t="array" ref="G2179">IFERROR(IF(INDEX('AQS-88101'!$M$2:$M$2744,MATCH('88101-daily-summary-by-site'!$A2179&amp;'88101-daily-summary-by-site'!G$2&amp;'88101-daily-summary-by-site'!G$3,'AQS-88101'!$AC$2:$AC$2744&amp;'AQS-88101'!$E$2:$E$2744&amp;'AQS-88101'!$G$2:$G$2744,0))&lt;&gt;"",INDEX('AQS-88101'!$M$2:$M$2744,MATCH('88101-daily-summary-by-site'!$A2179&amp;'88101-daily-summary-by-site'!G$2&amp;'88101-daily-summary-by-site'!G$3,'AQS-88101'!$AC$2:$AC$2744&amp;'AQS-88101'!$E$2:$E$2744&amp;'AQS-88101'!$G$2:$G$2744,0)),""),"")</f>
        <v/>
      </c>
      <c r="H2179" s="42" t="str">
        <f t="array" ref="H2179">IFERROR(IF(INDEX('AQS-88101'!$M$2:$M$2744,MATCH('88101-daily-summary-by-site'!$A2179&amp;'88101-daily-summary-by-site'!H$2&amp;'88101-daily-summary-by-site'!H$3,'AQS-88101'!$AC$2:$AC$2744&amp;'AQS-88101'!$E$2:$E$2744&amp;'AQS-88101'!$G$2:$G$2744,0))&lt;&gt;"",INDEX('AQS-88101'!$M$2:$M$2744,MATCH('88101-daily-summary-by-site'!$A2179&amp;'88101-daily-summary-by-site'!H$2&amp;'88101-daily-summary-by-site'!H$3,'AQS-88101'!$AC$2:$AC$2744&amp;'AQS-88101'!$E$2:$E$2744&amp;'AQS-88101'!$G$2:$G$2744,0)),""),"")</f>
        <v/>
      </c>
      <c r="I2179" s="108" t="str">
        <f t="array" ref="I2179">IFERROR(IF(INDEX('AQS-88101'!$M$2:$M$2744,MATCH('88101-daily-summary-by-site'!$A2179&amp;'88101-daily-summary-by-site'!I$2&amp;'88101-daily-summary-by-site'!I$3,'AQS-88101'!$AC$2:$AC$2744&amp;'AQS-88101'!$E$2:$E$2744&amp;'AQS-88101'!$G$2:$G$2744,0))&lt;&gt;"",INDEX('AQS-88101'!$M$2:$M$2744,MATCH('88101-daily-summary-by-site'!$A2179&amp;'88101-daily-summary-by-site'!I$2&amp;'88101-daily-summary-by-site'!I$3,'AQS-88101'!$AC$2:$AC$2744&amp;'AQS-88101'!$E$2:$E$2744&amp;'AQS-88101'!$G$2:$G$2744,0)),""),"")</f>
        <v/>
      </c>
      <c r="L2179" s="107" t="str">
        <f t="shared" si="171"/>
        <v/>
      </c>
      <c r="M2179" s="42" t="str">
        <f t="shared" si="172"/>
        <v/>
      </c>
      <c r="N2179" s="42" t="str">
        <f t="shared" si="173"/>
        <v/>
      </c>
      <c r="O2179" s="108" t="str">
        <f t="shared" si="174"/>
        <v/>
      </c>
    </row>
    <row r="2180" spans="1:15" x14ac:dyDescent="0.25">
      <c r="A2180" s="79">
        <f t="shared" si="170"/>
        <v>42576</v>
      </c>
      <c r="B2180" s="107" t="str">
        <f t="array" ref="B2180">IFERROR(IF(INDEX('AQS-88101'!$M$2:$M$2744,MATCH('88101-daily-summary-by-site'!$A2180&amp;'88101-daily-summary-by-site'!B$2&amp;'88101-daily-summary-by-site'!B$3,'AQS-88101'!$AC$2:$AC$2744&amp;'AQS-88101'!$E$2:$E$2744&amp;'AQS-88101'!$G$2:$G$2744,0))&lt;&gt;"",INDEX('AQS-88101'!$M$2:$M$2744,MATCH('88101-daily-summary-by-site'!$A2180&amp;'88101-daily-summary-by-site'!B$2&amp;'88101-daily-summary-by-site'!B$3,'AQS-88101'!$AC$2:$AC$2744&amp;'AQS-88101'!$E$2:$E$2744&amp;'AQS-88101'!$G$2:$G$2744,0)),""),"")</f>
        <v/>
      </c>
      <c r="C2180" s="42" t="str">
        <f t="array" ref="C2180">IFERROR(IF(INDEX('AQS-88101'!$M$2:$M$2744,MATCH('88101-daily-summary-by-site'!$A2180&amp;'88101-daily-summary-by-site'!C$2&amp;'88101-daily-summary-by-site'!C$3,'AQS-88101'!$AC$2:$AC$2744&amp;'AQS-88101'!$E$2:$E$2744&amp;'AQS-88101'!$G$2:$G$2744,0))&lt;&gt;"",INDEX('AQS-88101'!$M$2:$M$2744,MATCH('88101-daily-summary-by-site'!$A2180&amp;'88101-daily-summary-by-site'!C$2&amp;'88101-daily-summary-by-site'!C$3,'AQS-88101'!$AC$2:$AC$2744&amp;'AQS-88101'!$E$2:$E$2744&amp;'AQS-88101'!$G$2:$G$2744,0)),""),"")</f>
        <v/>
      </c>
      <c r="D2180" s="42" t="str">
        <f t="array" ref="D2180">IFERROR(IF(INDEX('AQS-88101'!$M$2:$M$2744,MATCH('88101-daily-summary-by-site'!$A2180&amp;'88101-daily-summary-by-site'!D$2&amp;'88101-daily-summary-by-site'!D$3,'AQS-88101'!$AC$2:$AC$2744&amp;'AQS-88101'!$E$2:$E$2744&amp;'AQS-88101'!$G$2:$G$2744,0))&lt;&gt;"",INDEX('AQS-88101'!$M$2:$M$2744,MATCH('88101-daily-summary-by-site'!$A2180&amp;'88101-daily-summary-by-site'!D$2&amp;'88101-daily-summary-by-site'!D$3,'AQS-88101'!$AC$2:$AC$2744&amp;'AQS-88101'!$E$2:$E$2744&amp;'AQS-88101'!$G$2:$G$2744,0)),""),"")</f>
        <v/>
      </c>
      <c r="E2180" s="42" t="str">
        <f t="array" ref="E2180">IFERROR(IF(INDEX('AQS-88101'!$M$2:$M$2744,MATCH('88101-daily-summary-by-site'!$A2180&amp;'88101-daily-summary-by-site'!E$2&amp;'88101-daily-summary-by-site'!E$3,'AQS-88101'!$AC$2:$AC$2744&amp;'AQS-88101'!$E$2:$E$2744&amp;'AQS-88101'!$G$2:$G$2744,0))&lt;&gt;"",INDEX('AQS-88101'!$M$2:$M$2744,MATCH('88101-daily-summary-by-site'!$A2180&amp;'88101-daily-summary-by-site'!E$2&amp;'88101-daily-summary-by-site'!E$3,'AQS-88101'!$AC$2:$AC$2744&amp;'AQS-88101'!$E$2:$E$2744&amp;'AQS-88101'!$G$2:$G$2744,0)),""),"")</f>
        <v/>
      </c>
      <c r="F2180" s="42" t="str">
        <f t="array" ref="F2180">IFERROR(IF(INDEX('AQS-88101'!$M$2:$M$2744,MATCH('88101-daily-summary-by-site'!$A2180&amp;'88101-daily-summary-by-site'!F$2&amp;'88101-daily-summary-by-site'!F$3,'AQS-88101'!$AC$2:$AC$2744&amp;'AQS-88101'!$E$2:$E$2744&amp;'AQS-88101'!$G$2:$G$2744,0))&lt;&gt;"",INDEX('AQS-88101'!$M$2:$M$2744,MATCH('88101-daily-summary-by-site'!$A2180&amp;'88101-daily-summary-by-site'!F$2&amp;'88101-daily-summary-by-site'!F$3,'AQS-88101'!$AC$2:$AC$2744&amp;'AQS-88101'!$E$2:$E$2744&amp;'AQS-88101'!$G$2:$G$2744,0)),""),"")</f>
        <v/>
      </c>
      <c r="G2180" s="42" t="str">
        <f t="array" ref="G2180">IFERROR(IF(INDEX('AQS-88101'!$M$2:$M$2744,MATCH('88101-daily-summary-by-site'!$A2180&amp;'88101-daily-summary-by-site'!G$2&amp;'88101-daily-summary-by-site'!G$3,'AQS-88101'!$AC$2:$AC$2744&amp;'AQS-88101'!$E$2:$E$2744&amp;'AQS-88101'!$G$2:$G$2744,0))&lt;&gt;"",INDEX('AQS-88101'!$M$2:$M$2744,MATCH('88101-daily-summary-by-site'!$A2180&amp;'88101-daily-summary-by-site'!G$2&amp;'88101-daily-summary-by-site'!G$3,'AQS-88101'!$AC$2:$AC$2744&amp;'AQS-88101'!$E$2:$E$2744&amp;'AQS-88101'!$G$2:$G$2744,0)),""),"")</f>
        <v/>
      </c>
      <c r="H2180" s="42" t="str">
        <f t="array" ref="H2180">IFERROR(IF(INDEX('AQS-88101'!$M$2:$M$2744,MATCH('88101-daily-summary-by-site'!$A2180&amp;'88101-daily-summary-by-site'!H$2&amp;'88101-daily-summary-by-site'!H$3,'AQS-88101'!$AC$2:$AC$2744&amp;'AQS-88101'!$E$2:$E$2744&amp;'AQS-88101'!$G$2:$G$2744,0))&lt;&gt;"",INDEX('AQS-88101'!$M$2:$M$2744,MATCH('88101-daily-summary-by-site'!$A2180&amp;'88101-daily-summary-by-site'!H$2&amp;'88101-daily-summary-by-site'!H$3,'AQS-88101'!$AC$2:$AC$2744&amp;'AQS-88101'!$E$2:$E$2744&amp;'AQS-88101'!$G$2:$G$2744,0)),""),"")</f>
        <v/>
      </c>
      <c r="I2180" s="108" t="str">
        <f t="array" ref="I2180">IFERROR(IF(INDEX('AQS-88101'!$M$2:$M$2744,MATCH('88101-daily-summary-by-site'!$A2180&amp;'88101-daily-summary-by-site'!I$2&amp;'88101-daily-summary-by-site'!I$3,'AQS-88101'!$AC$2:$AC$2744&amp;'AQS-88101'!$E$2:$E$2744&amp;'AQS-88101'!$G$2:$G$2744,0))&lt;&gt;"",INDEX('AQS-88101'!$M$2:$M$2744,MATCH('88101-daily-summary-by-site'!$A2180&amp;'88101-daily-summary-by-site'!I$2&amp;'88101-daily-summary-by-site'!I$3,'AQS-88101'!$AC$2:$AC$2744&amp;'AQS-88101'!$E$2:$E$2744&amp;'AQS-88101'!$G$2:$G$2744,0)),""),"")</f>
        <v/>
      </c>
      <c r="L2180" s="107" t="str">
        <f t="shared" si="171"/>
        <v/>
      </c>
      <c r="M2180" s="42" t="str">
        <f t="shared" si="172"/>
        <v/>
      </c>
      <c r="N2180" s="42" t="str">
        <f t="shared" si="173"/>
        <v/>
      </c>
      <c r="O2180" s="108" t="str">
        <f t="shared" si="174"/>
        <v/>
      </c>
    </row>
    <row r="2181" spans="1:15" x14ac:dyDescent="0.25">
      <c r="A2181" s="79">
        <f t="shared" si="170"/>
        <v>42577</v>
      </c>
      <c r="B2181" s="107">
        <f t="array" ref="B2181">IFERROR(IF(INDEX('AQS-88101'!$M$2:$M$2744,MATCH('88101-daily-summary-by-site'!$A2181&amp;'88101-daily-summary-by-site'!B$2&amp;'88101-daily-summary-by-site'!B$3,'AQS-88101'!$AC$2:$AC$2744&amp;'AQS-88101'!$E$2:$E$2744&amp;'AQS-88101'!$G$2:$G$2744,0))&lt;&gt;"",INDEX('AQS-88101'!$M$2:$M$2744,MATCH('88101-daily-summary-by-site'!$A2181&amp;'88101-daily-summary-by-site'!B$2&amp;'88101-daily-summary-by-site'!B$3,'AQS-88101'!$AC$2:$AC$2744&amp;'AQS-88101'!$E$2:$E$2744&amp;'AQS-88101'!$G$2:$G$2744,0)),""),"")</f>
        <v>2</v>
      </c>
      <c r="C2181" s="42" t="str">
        <f t="array" ref="C2181">IFERROR(IF(INDEX('AQS-88101'!$M$2:$M$2744,MATCH('88101-daily-summary-by-site'!$A2181&amp;'88101-daily-summary-by-site'!C$2&amp;'88101-daily-summary-by-site'!C$3,'AQS-88101'!$AC$2:$AC$2744&amp;'AQS-88101'!$E$2:$E$2744&amp;'AQS-88101'!$G$2:$G$2744,0))&lt;&gt;"",INDEX('AQS-88101'!$M$2:$M$2744,MATCH('88101-daily-summary-by-site'!$A2181&amp;'88101-daily-summary-by-site'!C$2&amp;'88101-daily-summary-by-site'!C$3,'AQS-88101'!$AC$2:$AC$2744&amp;'AQS-88101'!$E$2:$E$2744&amp;'AQS-88101'!$G$2:$G$2744,0)),""),"")</f>
        <v/>
      </c>
      <c r="D2181" s="42">
        <f t="array" ref="D2181">IFERROR(IF(INDEX('AQS-88101'!$M$2:$M$2744,MATCH('88101-daily-summary-by-site'!$A2181&amp;'88101-daily-summary-by-site'!D$2&amp;'88101-daily-summary-by-site'!D$3,'AQS-88101'!$AC$2:$AC$2744&amp;'AQS-88101'!$E$2:$E$2744&amp;'AQS-88101'!$G$2:$G$2744,0))&lt;&gt;"",INDEX('AQS-88101'!$M$2:$M$2744,MATCH('88101-daily-summary-by-site'!$A2181&amp;'88101-daily-summary-by-site'!D$2&amp;'88101-daily-summary-by-site'!D$3,'AQS-88101'!$AC$2:$AC$2744&amp;'AQS-88101'!$E$2:$E$2744&amp;'AQS-88101'!$G$2:$G$2744,0)),""),"")</f>
        <v>2.5</v>
      </c>
      <c r="E2181" s="42" t="str">
        <f t="array" ref="E2181">IFERROR(IF(INDEX('AQS-88101'!$M$2:$M$2744,MATCH('88101-daily-summary-by-site'!$A2181&amp;'88101-daily-summary-by-site'!E$2&amp;'88101-daily-summary-by-site'!E$3,'AQS-88101'!$AC$2:$AC$2744&amp;'AQS-88101'!$E$2:$E$2744&amp;'AQS-88101'!$G$2:$G$2744,0))&lt;&gt;"",INDEX('AQS-88101'!$M$2:$M$2744,MATCH('88101-daily-summary-by-site'!$A2181&amp;'88101-daily-summary-by-site'!E$2&amp;'88101-daily-summary-by-site'!E$3,'AQS-88101'!$AC$2:$AC$2744&amp;'AQS-88101'!$E$2:$E$2744&amp;'AQS-88101'!$G$2:$G$2744,0)),""),"")</f>
        <v/>
      </c>
      <c r="F2181" s="42">
        <f t="array" ref="F2181">IFERROR(IF(INDEX('AQS-88101'!$M$2:$M$2744,MATCH('88101-daily-summary-by-site'!$A2181&amp;'88101-daily-summary-by-site'!F$2&amp;'88101-daily-summary-by-site'!F$3,'AQS-88101'!$AC$2:$AC$2744&amp;'AQS-88101'!$E$2:$E$2744&amp;'AQS-88101'!$G$2:$G$2744,0))&lt;&gt;"",INDEX('AQS-88101'!$M$2:$M$2744,MATCH('88101-daily-summary-by-site'!$A2181&amp;'88101-daily-summary-by-site'!F$2&amp;'88101-daily-summary-by-site'!F$3,'AQS-88101'!$AC$2:$AC$2744&amp;'AQS-88101'!$E$2:$E$2744&amp;'AQS-88101'!$G$2:$G$2744,0)),""),"")</f>
        <v>2.2999999999999998</v>
      </c>
      <c r="G2181" s="42" t="str">
        <f t="array" ref="G2181">IFERROR(IF(INDEX('AQS-88101'!$M$2:$M$2744,MATCH('88101-daily-summary-by-site'!$A2181&amp;'88101-daily-summary-by-site'!G$2&amp;'88101-daily-summary-by-site'!G$3,'AQS-88101'!$AC$2:$AC$2744&amp;'AQS-88101'!$E$2:$E$2744&amp;'AQS-88101'!$G$2:$G$2744,0))&lt;&gt;"",INDEX('AQS-88101'!$M$2:$M$2744,MATCH('88101-daily-summary-by-site'!$A2181&amp;'88101-daily-summary-by-site'!G$2&amp;'88101-daily-summary-by-site'!G$3,'AQS-88101'!$AC$2:$AC$2744&amp;'AQS-88101'!$E$2:$E$2744&amp;'AQS-88101'!$G$2:$G$2744,0)),""),"")</f>
        <v/>
      </c>
      <c r="H2181" s="42" t="str">
        <f t="array" ref="H2181">IFERROR(IF(INDEX('AQS-88101'!$M$2:$M$2744,MATCH('88101-daily-summary-by-site'!$A2181&amp;'88101-daily-summary-by-site'!H$2&amp;'88101-daily-summary-by-site'!H$3,'AQS-88101'!$AC$2:$AC$2744&amp;'AQS-88101'!$E$2:$E$2744&amp;'AQS-88101'!$G$2:$G$2744,0))&lt;&gt;"",INDEX('AQS-88101'!$M$2:$M$2744,MATCH('88101-daily-summary-by-site'!$A2181&amp;'88101-daily-summary-by-site'!H$2&amp;'88101-daily-summary-by-site'!H$3,'AQS-88101'!$AC$2:$AC$2744&amp;'AQS-88101'!$E$2:$E$2744&amp;'AQS-88101'!$G$2:$G$2744,0)),""),"")</f>
        <v/>
      </c>
      <c r="I2181" s="108" t="str">
        <f t="array" ref="I2181">IFERROR(IF(INDEX('AQS-88101'!$M$2:$M$2744,MATCH('88101-daily-summary-by-site'!$A2181&amp;'88101-daily-summary-by-site'!I$2&amp;'88101-daily-summary-by-site'!I$3,'AQS-88101'!$AC$2:$AC$2744&amp;'AQS-88101'!$E$2:$E$2744&amp;'AQS-88101'!$G$2:$G$2744,0))&lt;&gt;"",INDEX('AQS-88101'!$M$2:$M$2744,MATCH('88101-daily-summary-by-site'!$A2181&amp;'88101-daily-summary-by-site'!I$2&amp;'88101-daily-summary-by-site'!I$3,'AQS-88101'!$AC$2:$AC$2744&amp;'AQS-88101'!$E$2:$E$2744&amp;'AQS-88101'!$G$2:$G$2744,0)),""),"")</f>
        <v/>
      </c>
      <c r="L2181" s="107">
        <f t="shared" si="171"/>
        <v>2</v>
      </c>
      <c r="M2181" s="42">
        <f t="shared" si="172"/>
        <v>2.5</v>
      </c>
      <c r="N2181" s="42">
        <f t="shared" si="173"/>
        <v>2.2999999999999998</v>
      </c>
      <c r="O2181" s="108" t="str">
        <f t="shared" si="174"/>
        <v/>
      </c>
    </row>
    <row r="2182" spans="1:15" x14ac:dyDescent="0.25">
      <c r="A2182" s="79">
        <f t="shared" si="170"/>
        <v>42578</v>
      </c>
      <c r="B2182" s="107" t="str">
        <f t="array" ref="B2182">IFERROR(IF(INDEX('AQS-88101'!$M$2:$M$2744,MATCH('88101-daily-summary-by-site'!$A2182&amp;'88101-daily-summary-by-site'!B$2&amp;'88101-daily-summary-by-site'!B$3,'AQS-88101'!$AC$2:$AC$2744&amp;'AQS-88101'!$E$2:$E$2744&amp;'AQS-88101'!$G$2:$G$2744,0))&lt;&gt;"",INDEX('AQS-88101'!$M$2:$M$2744,MATCH('88101-daily-summary-by-site'!$A2182&amp;'88101-daily-summary-by-site'!B$2&amp;'88101-daily-summary-by-site'!B$3,'AQS-88101'!$AC$2:$AC$2744&amp;'AQS-88101'!$E$2:$E$2744&amp;'AQS-88101'!$G$2:$G$2744,0)),""),"")</f>
        <v/>
      </c>
      <c r="C2182" s="42" t="str">
        <f t="array" ref="C2182">IFERROR(IF(INDEX('AQS-88101'!$M$2:$M$2744,MATCH('88101-daily-summary-by-site'!$A2182&amp;'88101-daily-summary-by-site'!C$2&amp;'88101-daily-summary-by-site'!C$3,'AQS-88101'!$AC$2:$AC$2744&amp;'AQS-88101'!$E$2:$E$2744&amp;'AQS-88101'!$G$2:$G$2744,0))&lt;&gt;"",INDEX('AQS-88101'!$M$2:$M$2744,MATCH('88101-daily-summary-by-site'!$A2182&amp;'88101-daily-summary-by-site'!C$2&amp;'88101-daily-summary-by-site'!C$3,'AQS-88101'!$AC$2:$AC$2744&amp;'AQS-88101'!$E$2:$E$2744&amp;'AQS-88101'!$G$2:$G$2744,0)),""),"")</f>
        <v/>
      </c>
      <c r="D2182" s="42" t="str">
        <f t="array" ref="D2182">IFERROR(IF(INDEX('AQS-88101'!$M$2:$M$2744,MATCH('88101-daily-summary-by-site'!$A2182&amp;'88101-daily-summary-by-site'!D$2&amp;'88101-daily-summary-by-site'!D$3,'AQS-88101'!$AC$2:$AC$2744&amp;'AQS-88101'!$E$2:$E$2744&amp;'AQS-88101'!$G$2:$G$2744,0))&lt;&gt;"",INDEX('AQS-88101'!$M$2:$M$2744,MATCH('88101-daily-summary-by-site'!$A2182&amp;'88101-daily-summary-by-site'!D$2&amp;'88101-daily-summary-by-site'!D$3,'AQS-88101'!$AC$2:$AC$2744&amp;'AQS-88101'!$E$2:$E$2744&amp;'AQS-88101'!$G$2:$G$2744,0)),""),"")</f>
        <v/>
      </c>
      <c r="E2182" s="42" t="str">
        <f t="array" ref="E2182">IFERROR(IF(INDEX('AQS-88101'!$M$2:$M$2744,MATCH('88101-daily-summary-by-site'!$A2182&amp;'88101-daily-summary-by-site'!E$2&amp;'88101-daily-summary-by-site'!E$3,'AQS-88101'!$AC$2:$AC$2744&amp;'AQS-88101'!$E$2:$E$2744&amp;'AQS-88101'!$G$2:$G$2744,0))&lt;&gt;"",INDEX('AQS-88101'!$M$2:$M$2744,MATCH('88101-daily-summary-by-site'!$A2182&amp;'88101-daily-summary-by-site'!E$2&amp;'88101-daily-summary-by-site'!E$3,'AQS-88101'!$AC$2:$AC$2744&amp;'AQS-88101'!$E$2:$E$2744&amp;'AQS-88101'!$G$2:$G$2744,0)),""),"")</f>
        <v/>
      </c>
      <c r="F2182" s="42" t="str">
        <f t="array" ref="F2182">IFERROR(IF(INDEX('AQS-88101'!$M$2:$M$2744,MATCH('88101-daily-summary-by-site'!$A2182&amp;'88101-daily-summary-by-site'!F$2&amp;'88101-daily-summary-by-site'!F$3,'AQS-88101'!$AC$2:$AC$2744&amp;'AQS-88101'!$E$2:$E$2744&amp;'AQS-88101'!$G$2:$G$2744,0))&lt;&gt;"",INDEX('AQS-88101'!$M$2:$M$2744,MATCH('88101-daily-summary-by-site'!$A2182&amp;'88101-daily-summary-by-site'!F$2&amp;'88101-daily-summary-by-site'!F$3,'AQS-88101'!$AC$2:$AC$2744&amp;'AQS-88101'!$E$2:$E$2744&amp;'AQS-88101'!$G$2:$G$2744,0)),""),"")</f>
        <v/>
      </c>
      <c r="G2182" s="42" t="str">
        <f t="array" ref="G2182">IFERROR(IF(INDEX('AQS-88101'!$M$2:$M$2744,MATCH('88101-daily-summary-by-site'!$A2182&amp;'88101-daily-summary-by-site'!G$2&amp;'88101-daily-summary-by-site'!G$3,'AQS-88101'!$AC$2:$AC$2744&amp;'AQS-88101'!$E$2:$E$2744&amp;'AQS-88101'!$G$2:$G$2744,0))&lt;&gt;"",INDEX('AQS-88101'!$M$2:$M$2744,MATCH('88101-daily-summary-by-site'!$A2182&amp;'88101-daily-summary-by-site'!G$2&amp;'88101-daily-summary-by-site'!G$3,'AQS-88101'!$AC$2:$AC$2744&amp;'AQS-88101'!$E$2:$E$2744&amp;'AQS-88101'!$G$2:$G$2744,0)),""),"")</f>
        <v/>
      </c>
      <c r="H2182" s="42" t="str">
        <f t="array" ref="H2182">IFERROR(IF(INDEX('AQS-88101'!$M$2:$M$2744,MATCH('88101-daily-summary-by-site'!$A2182&amp;'88101-daily-summary-by-site'!H$2&amp;'88101-daily-summary-by-site'!H$3,'AQS-88101'!$AC$2:$AC$2744&amp;'AQS-88101'!$E$2:$E$2744&amp;'AQS-88101'!$G$2:$G$2744,0))&lt;&gt;"",INDEX('AQS-88101'!$M$2:$M$2744,MATCH('88101-daily-summary-by-site'!$A2182&amp;'88101-daily-summary-by-site'!H$2&amp;'88101-daily-summary-by-site'!H$3,'AQS-88101'!$AC$2:$AC$2744&amp;'AQS-88101'!$E$2:$E$2744&amp;'AQS-88101'!$G$2:$G$2744,0)),""),"")</f>
        <v/>
      </c>
      <c r="I2182" s="108" t="str">
        <f t="array" ref="I2182">IFERROR(IF(INDEX('AQS-88101'!$M$2:$M$2744,MATCH('88101-daily-summary-by-site'!$A2182&amp;'88101-daily-summary-by-site'!I$2&amp;'88101-daily-summary-by-site'!I$3,'AQS-88101'!$AC$2:$AC$2744&amp;'AQS-88101'!$E$2:$E$2744&amp;'AQS-88101'!$G$2:$G$2744,0))&lt;&gt;"",INDEX('AQS-88101'!$M$2:$M$2744,MATCH('88101-daily-summary-by-site'!$A2182&amp;'88101-daily-summary-by-site'!I$2&amp;'88101-daily-summary-by-site'!I$3,'AQS-88101'!$AC$2:$AC$2744&amp;'AQS-88101'!$E$2:$E$2744&amp;'AQS-88101'!$G$2:$G$2744,0)),""),"")</f>
        <v/>
      </c>
      <c r="L2182" s="107" t="str">
        <f t="shared" si="171"/>
        <v/>
      </c>
      <c r="M2182" s="42" t="str">
        <f t="shared" si="172"/>
        <v/>
      </c>
      <c r="N2182" s="42" t="str">
        <f t="shared" si="173"/>
        <v/>
      </c>
      <c r="O2182" s="108" t="str">
        <f t="shared" si="174"/>
        <v/>
      </c>
    </row>
    <row r="2183" spans="1:15" x14ac:dyDescent="0.25">
      <c r="A2183" s="79">
        <f t="shared" si="170"/>
        <v>42579</v>
      </c>
      <c r="B2183" s="107" t="str">
        <f t="array" ref="B2183">IFERROR(IF(INDEX('AQS-88101'!$M$2:$M$2744,MATCH('88101-daily-summary-by-site'!$A2183&amp;'88101-daily-summary-by-site'!B$2&amp;'88101-daily-summary-by-site'!B$3,'AQS-88101'!$AC$2:$AC$2744&amp;'AQS-88101'!$E$2:$E$2744&amp;'AQS-88101'!$G$2:$G$2744,0))&lt;&gt;"",INDEX('AQS-88101'!$M$2:$M$2744,MATCH('88101-daily-summary-by-site'!$A2183&amp;'88101-daily-summary-by-site'!B$2&amp;'88101-daily-summary-by-site'!B$3,'AQS-88101'!$AC$2:$AC$2744&amp;'AQS-88101'!$E$2:$E$2744&amp;'AQS-88101'!$G$2:$G$2744,0)),""),"")</f>
        <v/>
      </c>
      <c r="C2183" s="42" t="str">
        <f t="array" ref="C2183">IFERROR(IF(INDEX('AQS-88101'!$M$2:$M$2744,MATCH('88101-daily-summary-by-site'!$A2183&amp;'88101-daily-summary-by-site'!C$2&amp;'88101-daily-summary-by-site'!C$3,'AQS-88101'!$AC$2:$AC$2744&amp;'AQS-88101'!$E$2:$E$2744&amp;'AQS-88101'!$G$2:$G$2744,0))&lt;&gt;"",INDEX('AQS-88101'!$M$2:$M$2744,MATCH('88101-daily-summary-by-site'!$A2183&amp;'88101-daily-summary-by-site'!C$2&amp;'88101-daily-summary-by-site'!C$3,'AQS-88101'!$AC$2:$AC$2744&amp;'AQS-88101'!$E$2:$E$2744&amp;'AQS-88101'!$G$2:$G$2744,0)),""),"")</f>
        <v/>
      </c>
      <c r="D2183" s="42" t="str">
        <f t="array" ref="D2183">IFERROR(IF(INDEX('AQS-88101'!$M$2:$M$2744,MATCH('88101-daily-summary-by-site'!$A2183&amp;'88101-daily-summary-by-site'!D$2&amp;'88101-daily-summary-by-site'!D$3,'AQS-88101'!$AC$2:$AC$2744&amp;'AQS-88101'!$E$2:$E$2744&amp;'AQS-88101'!$G$2:$G$2744,0))&lt;&gt;"",INDEX('AQS-88101'!$M$2:$M$2744,MATCH('88101-daily-summary-by-site'!$A2183&amp;'88101-daily-summary-by-site'!D$2&amp;'88101-daily-summary-by-site'!D$3,'AQS-88101'!$AC$2:$AC$2744&amp;'AQS-88101'!$E$2:$E$2744&amp;'AQS-88101'!$G$2:$G$2744,0)),""),"")</f>
        <v/>
      </c>
      <c r="E2183" s="42" t="str">
        <f t="array" ref="E2183">IFERROR(IF(INDEX('AQS-88101'!$M$2:$M$2744,MATCH('88101-daily-summary-by-site'!$A2183&amp;'88101-daily-summary-by-site'!E$2&amp;'88101-daily-summary-by-site'!E$3,'AQS-88101'!$AC$2:$AC$2744&amp;'AQS-88101'!$E$2:$E$2744&amp;'AQS-88101'!$G$2:$G$2744,0))&lt;&gt;"",INDEX('AQS-88101'!$M$2:$M$2744,MATCH('88101-daily-summary-by-site'!$A2183&amp;'88101-daily-summary-by-site'!E$2&amp;'88101-daily-summary-by-site'!E$3,'AQS-88101'!$AC$2:$AC$2744&amp;'AQS-88101'!$E$2:$E$2744&amp;'AQS-88101'!$G$2:$G$2744,0)),""),"")</f>
        <v/>
      </c>
      <c r="F2183" s="42" t="str">
        <f t="array" ref="F2183">IFERROR(IF(INDEX('AQS-88101'!$M$2:$M$2744,MATCH('88101-daily-summary-by-site'!$A2183&amp;'88101-daily-summary-by-site'!F$2&amp;'88101-daily-summary-by-site'!F$3,'AQS-88101'!$AC$2:$AC$2744&amp;'AQS-88101'!$E$2:$E$2744&amp;'AQS-88101'!$G$2:$G$2744,0))&lt;&gt;"",INDEX('AQS-88101'!$M$2:$M$2744,MATCH('88101-daily-summary-by-site'!$A2183&amp;'88101-daily-summary-by-site'!F$2&amp;'88101-daily-summary-by-site'!F$3,'AQS-88101'!$AC$2:$AC$2744&amp;'AQS-88101'!$E$2:$E$2744&amp;'AQS-88101'!$G$2:$G$2744,0)),""),"")</f>
        <v/>
      </c>
      <c r="G2183" s="42" t="str">
        <f t="array" ref="G2183">IFERROR(IF(INDEX('AQS-88101'!$M$2:$M$2744,MATCH('88101-daily-summary-by-site'!$A2183&amp;'88101-daily-summary-by-site'!G$2&amp;'88101-daily-summary-by-site'!G$3,'AQS-88101'!$AC$2:$AC$2744&amp;'AQS-88101'!$E$2:$E$2744&amp;'AQS-88101'!$G$2:$G$2744,0))&lt;&gt;"",INDEX('AQS-88101'!$M$2:$M$2744,MATCH('88101-daily-summary-by-site'!$A2183&amp;'88101-daily-summary-by-site'!G$2&amp;'88101-daily-summary-by-site'!G$3,'AQS-88101'!$AC$2:$AC$2744&amp;'AQS-88101'!$E$2:$E$2744&amp;'AQS-88101'!$G$2:$G$2744,0)),""),"")</f>
        <v/>
      </c>
      <c r="H2183" s="42" t="str">
        <f t="array" ref="H2183">IFERROR(IF(INDEX('AQS-88101'!$M$2:$M$2744,MATCH('88101-daily-summary-by-site'!$A2183&amp;'88101-daily-summary-by-site'!H$2&amp;'88101-daily-summary-by-site'!H$3,'AQS-88101'!$AC$2:$AC$2744&amp;'AQS-88101'!$E$2:$E$2744&amp;'AQS-88101'!$G$2:$G$2744,0))&lt;&gt;"",INDEX('AQS-88101'!$M$2:$M$2744,MATCH('88101-daily-summary-by-site'!$A2183&amp;'88101-daily-summary-by-site'!H$2&amp;'88101-daily-summary-by-site'!H$3,'AQS-88101'!$AC$2:$AC$2744&amp;'AQS-88101'!$E$2:$E$2744&amp;'AQS-88101'!$G$2:$G$2744,0)),""),"")</f>
        <v/>
      </c>
      <c r="I2183" s="108" t="str">
        <f t="array" ref="I2183">IFERROR(IF(INDEX('AQS-88101'!$M$2:$M$2744,MATCH('88101-daily-summary-by-site'!$A2183&amp;'88101-daily-summary-by-site'!I$2&amp;'88101-daily-summary-by-site'!I$3,'AQS-88101'!$AC$2:$AC$2744&amp;'AQS-88101'!$E$2:$E$2744&amp;'AQS-88101'!$G$2:$G$2744,0))&lt;&gt;"",INDEX('AQS-88101'!$M$2:$M$2744,MATCH('88101-daily-summary-by-site'!$A2183&amp;'88101-daily-summary-by-site'!I$2&amp;'88101-daily-summary-by-site'!I$3,'AQS-88101'!$AC$2:$AC$2744&amp;'AQS-88101'!$E$2:$E$2744&amp;'AQS-88101'!$G$2:$G$2744,0)),""),"")</f>
        <v/>
      </c>
      <c r="L2183" s="107" t="str">
        <f t="shared" si="171"/>
        <v/>
      </c>
      <c r="M2183" s="42" t="str">
        <f t="shared" si="172"/>
        <v/>
      </c>
      <c r="N2183" s="42" t="str">
        <f t="shared" si="173"/>
        <v/>
      </c>
      <c r="O2183" s="108" t="str">
        <f t="shared" si="174"/>
        <v/>
      </c>
    </row>
    <row r="2184" spans="1:15" x14ac:dyDescent="0.25">
      <c r="A2184" s="79">
        <f t="shared" si="170"/>
        <v>42580</v>
      </c>
      <c r="B2184" s="107">
        <f t="array" ref="B2184">IFERROR(IF(INDEX('AQS-88101'!$M$2:$M$2744,MATCH('88101-daily-summary-by-site'!$A2184&amp;'88101-daily-summary-by-site'!B$2&amp;'88101-daily-summary-by-site'!B$3,'AQS-88101'!$AC$2:$AC$2744&amp;'AQS-88101'!$E$2:$E$2744&amp;'AQS-88101'!$G$2:$G$2744,0))&lt;&gt;"",INDEX('AQS-88101'!$M$2:$M$2744,MATCH('88101-daily-summary-by-site'!$A2184&amp;'88101-daily-summary-by-site'!B$2&amp;'88101-daily-summary-by-site'!B$3,'AQS-88101'!$AC$2:$AC$2744&amp;'AQS-88101'!$E$2:$E$2744&amp;'AQS-88101'!$G$2:$G$2744,0)),""),"")</f>
        <v>1.5</v>
      </c>
      <c r="C2184" s="42" t="str">
        <f t="array" ref="C2184">IFERROR(IF(INDEX('AQS-88101'!$M$2:$M$2744,MATCH('88101-daily-summary-by-site'!$A2184&amp;'88101-daily-summary-by-site'!C$2&amp;'88101-daily-summary-by-site'!C$3,'AQS-88101'!$AC$2:$AC$2744&amp;'AQS-88101'!$E$2:$E$2744&amp;'AQS-88101'!$G$2:$G$2744,0))&lt;&gt;"",INDEX('AQS-88101'!$M$2:$M$2744,MATCH('88101-daily-summary-by-site'!$A2184&amp;'88101-daily-summary-by-site'!C$2&amp;'88101-daily-summary-by-site'!C$3,'AQS-88101'!$AC$2:$AC$2744&amp;'AQS-88101'!$E$2:$E$2744&amp;'AQS-88101'!$G$2:$G$2744,0)),""),"")</f>
        <v/>
      </c>
      <c r="D2184" s="42">
        <f t="array" ref="D2184">IFERROR(IF(INDEX('AQS-88101'!$M$2:$M$2744,MATCH('88101-daily-summary-by-site'!$A2184&amp;'88101-daily-summary-by-site'!D$2&amp;'88101-daily-summary-by-site'!D$3,'AQS-88101'!$AC$2:$AC$2744&amp;'AQS-88101'!$E$2:$E$2744&amp;'AQS-88101'!$G$2:$G$2744,0))&lt;&gt;"",INDEX('AQS-88101'!$M$2:$M$2744,MATCH('88101-daily-summary-by-site'!$A2184&amp;'88101-daily-summary-by-site'!D$2&amp;'88101-daily-summary-by-site'!D$3,'AQS-88101'!$AC$2:$AC$2744&amp;'AQS-88101'!$E$2:$E$2744&amp;'AQS-88101'!$G$2:$G$2744,0)),""),"")</f>
        <v>1.4</v>
      </c>
      <c r="E2184" s="42">
        <f t="array" ref="E2184">IFERROR(IF(INDEX('AQS-88101'!$M$2:$M$2744,MATCH('88101-daily-summary-by-site'!$A2184&amp;'88101-daily-summary-by-site'!E$2&amp;'88101-daily-summary-by-site'!E$3,'AQS-88101'!$AC$2:$AC$2744&amp;'AQS-88101'!$E$2:$E$2744&amp;'AQS-88101'!$G$2:$G$2744,0))&lt;&gt;"",INDEX('AQS-88101'!$M$2:$M$2744,MATCH('88101-daily-summary-by-site'!$A2184&amp;'88101-daily-summary-by-site'!E$2&amp;'88101-daily-summary-by-site'!E$3,'AQS-88101'!$AC$2:$AC$2744&amp;'AQS-88101'!$E$2:$E$2744&amp;'AQS-88101'!$G$2:$G$2744,0)),""),"")</f>
        <v>1.4</v>
      </c>
      <c r="F2184" s="42">
        <f t="array" ref="F2184">IFERROR(IF(INDEX('AQS-88101'!$M$2:$M$2744,MATCH('88101-daily-summary-by-site'!$A2184&amp;'88101-daily-summary-by-site'!F$2&amp;'88101-daily-summary-by-site'!F$3,'AQS-88101'!$AC$2:$AC$2744&amp;'AQS-88101'!$E$2:$E$2744&amp;'AQS-88101'!$G$2:$G$2744,0))&lt;&gt;"",INDEX('AQS-88101'!$M$2:$M$2744,MATCH('88101-daily-summary-by-site'!$A2184&amp;'88101-daily-summary-by-site'!F$2&amp;'88101-daily-summary-by-site'!F$3,'AQS-88101'!$AC$2:$AC$2744&amp;'AQS-88101'!$E$2:$E$2744&amp;'AQS-88101'!$G$2:$G$2744,0)),""),"")</f>
        <v>0.9</v>
      </c>
      <c r="G2184" s="42" t="str">
        <f t="array" ref="G2184">IFERROR(IF(INDEX('AQS-88101'!$M$2:$M$2744,MATCH('88101-daily-summary-by-site'!$A2184&amp;'88101-daily-summary-by-site'!G$2&amp;'88101-daily-summary-by-site'!G$3,'AQS-88101'!$AC$2:$AC$2744&amp;'AQS-88101'!$E$2:$E$2744&amp;'AQS-88101'!$G$2:$G$2744,0))&lt;&gt;"",INDEX('AQS-88101'!$M$2:$M$2744,MATCH('88101-daily-summary-by-site'!$A2184&amp;'88101-daily-summary-by-site'!G$2&amp;'88101-daily-summary-by-site'!G$3,'AQS-88101'!$AC$2:$AC$2744&amp;'AQS-88101'!$E$2:$E$2744&amp;'AQS-88101'!$G$2:$G$2744,0)),""),"")</f>
        <v/>
      </c>
      <c r="H2184" s="42" t="str">
        <f t="array" ref="H2184">IFERROR(IF(INDEX('AQS-88101'!$M$2:$M$2744,MATCH('88101-daily-summary-by-site'!$A2184&amp;'88101-daily-summary-by-site'!H$2&amp;'88101-daily-summary-by-site'!H$3,'AQS-88101'!$AC$2:$AC$2744&amp;'AQS-88101'!$E$2:$E$2744&amp;'AQS-88101'!$G$2:$G$2744,0))&lt;&gt;"",INDEX('AQS-88101'!$M$2:$M$2744,MATCH('88101-daily-summary-by-site'!$A2184&amp;'88101-daily-summary-by-site'!H$2&amp;'88101-daily-summary-by-site'!H$3,'AQS-88101'!$AC$2:$AC$2744&amp;'AQS-88101'!$E$2:$E$2744&amp;'AQS-88101'!$G$2:$G$2744,0)),""),"")</f>
        <v/>
      </c>
      <c r="I2184" s="108" t="str">
        <f t="array" ref="I2184">IFERROR(IF(INDEX('AQS-88101'!$M$2:$M$2744,MATCH('88101-daily-summary-by-site'!$A2184&amp;'88101-daily-summary-by-site'!I$2&amp;'88101-daily-summary-by-site'!I$3,'AQS-88101'!$AC$2:$AC$2744&amp;'AQS-88101'!$E$2:$E$2744&amp;'AQS-88101'!$G$2:$G$2744,0))&lt;&gt;"",INDEX('AQS-88101'!$M$2:$M$2744,MATCH('88101-daily-summary-by-site'!$A2184&amp;'88101-daily-summary-by-site'!I$2&amp;'88101-daily-summary-by-site'!I$3,'AQS-88101'!$AC$2:$AC$2744&amp;'AQS-88101'!$E$2:$E$2744&amp;'AQS-88101'!$G$2:$G$2744,0)),""),"")</f>
        <v/>
      </c>
      <c r="L2184" s="107">
        <f t="shared" si="171"/>
        <v>1.5</v>
      </c>
      <c r="M2184" s="42">
        <f t="shared" si="172"/>
        <v>1.4</v>
      </c>
      <c r="N2184" s="42">
        <f t="shared" si="173"/>
        <v>0.9</v>
      </c>
      <c r="O2184" s="108" t="str">
        <f t="shared" si="174"/>
        <v/>
      </c>
    </row>
    <row r="2185" spans="1:15" x14ac:dyDescent="0.25">
      <c r="A2185" s="79">
        <f t="shared" si="170"/>
        <v>42581</v>
      </c>
      <c r="B2185" s="107" t="str">
        <f t="array" ref="B2185">IFERROR(IF(INDEX('AQS-88101'!$M$2:$M$2744,MATCH('88101-daily-summary-by-site'!$A2185&amp;'88101-daily-summary-by-site'!B$2&amp;'88101-daily-summary-by-site'!B$3,'AQS-88101'!$AC$2:$AC$2744&amp;'AQS-88101'!$E$2:$E$2744&amp;'AQS-88101'!$G$2:$G$2744,0))&lt;&gt;"",INDEX('AQS-88101'!$M$2:$M$2744,MATCH('88101-daily-summary-by-site'!$A2185&amp;'88101-daily-summary-by-site'!B$2&amp;'88101-daily-summary-by-site'!B$3,'AQS-88101'!$AC$2:$AC$2744&amp;'AQS-88101'!$E$2:$E$2744&amp;'AQS-88101'!$G$2:$G$2744,0)),""),"")</f>
        <v/>
      </c>
      <c r="C2185" s="42" t="str">
        <f t="array" ref="C2185">IFERROR(IF(INDEX('AQS-88101'!$M$2:$M$2744,MATCH('88101-daily-summary-by-site'!$A2185&amp;'88101-daily-summary-by-site'!C$2&amp;'88101-daily-summary-by-site'!C$3,'AQS-88101'!$AC$2:$AC$2744&amp;'AQS-88101'!$E$2:$E$2744&amp;'AQS-88101'!$G$2:$G$2744,0))&lt;&gt;"",INDEX('AQS-88101'!$M$2:$M$2744,MATCH('88101-daily-summary-by-site'!$A2185&amp;'88101-daily-summary-by-site'!C$2&amp;'88101-daily-summary-by-site'!C$3,'AQS-88101'!$AC$2:$AC$2744&amp;'AQS-88101'!$E$2:$E$2744&amp;'AQS-88101'!$G$2:$G$2744,0)),""),"")</f>
        <v/>
      </c>
      <c r="D2185" s="42" t="str">
        <f t="array" ref="D2185">IFERROR(IF(INDEX('AQS-88101'!$M$2:$M$2744,MATCH('88101-daily-summary-by-site'!$A2185&amp;'88101-daily-summary-by-site'!D$2&amp;'88101-daily-summary-by-site'!D$3,'AQS-88101'!$AC$2:$AC$2744&amp;'AQS-88101'!$E$2:$E$2744&amp;'AQS-88101'!$G$2:$G$2744,0))&lt;&gt;"",INDEX('AQS-88101'!$M$2:$M$2744,MATCH('88101-daily-summary-by-site'!$A2185&amp;'88101-daily-summary-by-site'!D$2&amp;'88101-daily-summary-by-site'!D$3,'AQS-88101'!$AC$2:$AC$2744&amp;'AQS-88101'!$E$2:$E$2744&amp;'AQS-88101'!$G$2:$G$2744,0)),""),"")</f>
        <v/>
      </c>
      <c r="E2185" s="42" t="str">
        <f t="array" ref="E2185">IFERROR(IF(INDEX('AQS-88101'!$M$2:$M$2744,MATCH('88101-daily-summary-by-site'!$A2185&amp;'88101-daily-summary-by-site'!E$2&amp;'88101-daily-summary-by-site'!E$3,'AQS-88101'!$AC$2:$AC$2744&amp;'AQS-88101'!$E$2:$E$2744&amp;'AQS-88101'!$G$2:$G$2744,0))&lt;&gt;"",INDEX('AQS-88101'!$M$2:$M$2744,MATCH('88101-daily-summary-by-site'!$A2185&amp;'88101-daily-summary-by-site'!E$2&amp;'88101-daily-summary-by-site'!E$3,'AQS-88101'!$AC$2:$AC$2744&amp;'AQS-88101'!$E$2:$E$2744&amp;'AQS-88101'!$G$2:$G$2744,0)),""),"")</f>
        <v/>
      </c>
      <c r="F2185" s="42" t="str">
        <f t="array" ref="F2185">IFERROR(IF(INDEX('AQS-88101'!$M$2:$M$2744,MATCH('88101-daily-summary-by-site'!$A2185&amp;'88101-daily-summary-by-site'!F$2&amp;'88101-daily-summary-by-site'!F$3,'AQS-88101'!$AC$2:$AC$2744&amp;'AQS-88101'!$E$2:$E$2744&amp;'AQS-88101'!$G$2:$G$2744,0))&lt;&gt;"",INDEX('AQS-88101'!$M$2:$M$2744,MATCH('88101-daily-summary-by-site'!$A2185&amp;'88101-daily-summary-by-site'!F$2&amp;'88101-daily-summary-by-site'!F$3,'AQS-88101'!$AC$2:$AC$2744&amp;'AQS-88101'!$E$2:$E$2744&amp;'AQS-88101'!$G$2:$G$2744,0)),""),"")</f>
        <v/>
      </c>
      <c r="G2185" s="42" t="str">
        <f t="array" ref="G2185">IFERROR(IF(INDEX('AQS-88101'!$M$2:$M$2744,MATCH('88101-daily-summary-by-site'!$A2185&amp;'88101-daily-summary-by-site'!G$2&amp;'88101-daily-summary-by-site'!G$3,'AQS-88101'!$AC$2:$AC$2744&amp;'AQS-88101'!$E$2:$E$2744&amp;'AQS-88101'!$G$2:$G$2744,0))&lt;&gt;"",INDEX('AQS-88101'!$M$2:$M$2744,MATCH('88101-daily-summary-by-site'!$A2185&amp;'88101-daily-summary-by-site'!G$2&amp;'88101-daily-summary-by-site'!G$3,'AQS-88101'!$AC$2:$AC$2744&amp;'AQS-88101'!$E$2:$E$2744&amp;'AQS-88101'!$G$2:$G$2744,0)),""),"")</f>
        <v/>
      </c>
      <c r="H2185" s="42" t="str">
        <f t="array" ref="H2185">IFERROR(IF(INDEX('AQS-88101'!$M$2:$M$2744,MATCH('88101-daily-summary-by-site'!$A2185&amp;'88101-daily-summary-by-site'!H$2&amp;'88101-daily-summary-by-site'!H$3,'AQS-88101'!$AC$2:$AC$2744&amp;'AQS-88101'!$E$2:$E$2744&amp;'AQS-88101'!$G$2:$G$2744,0))&lt;&gt;"",INDEX('AQS-88101'!$M$2:$M$2744,MATCH('88101-daily-summary-by-site'!$A2185&amp;'88101-daily-summary-by-site'!H$2&amp;'88101-daily-summary-by-site'!H$3,'AQS-88101'!$AC$2:$AC$2744&amp;'AQS-88101'!$E$2:$E$2744&amp;'AQS-88101'!$G$2:$G$2744,0)),""),"")</f>
        <v/>
      </c>
      <c r="I2185" s="108" t="str">
        <f t="array" ref="I2185">IFERROR(IF(INDEX('AQS-88101'!$M$2:$M$2744,MATCH('88101-daily-summary-by-site'!$A2185&amp;'88101-daily-summary-by-site'!I$2&amp;'88101-daily-summary-by-site'!I$3,'AQS-88101'!$AC$2:$AC$2744&amp;'AQS-88101'!$E$2:$E$2744&amp;'AQS-88101'!$G$2:$G$2744,0))&lt;&gt;"",INDEX('AQS-88101'!$M$2:$M$2744,MATCH('88101-daily-summary-by-site'!$A2185&amp;'88101-daily-summary-by-site'!I$2&amp;'88101-daily-summary-by-site'!I$3,'AQS-88101'!$AC$2:$AC$2744&amp;'AQS-88101'!$E$2:$E$2744&amp;'AQS-88101'!$G$2:$G$2744,0)),""),"")</f>
        <v/>
      </c>
      <c r="L2185" s="107" t="str">
        <f t="shared" si="171"/>
        <v/>
      </c>
      <c r="M2185" s="42" t="str">
        <f t="shared" si="172"/>
        <v/>
      </c>
      <c r="N2185" s="42" t="str">
        <f t="shared" si="173"/>
        <v/>
      </c>
      <c r="O2185" s="108" t="str">
        <f t="shared" si="174"/>
        <v/>
      </c>
    </row>
    <row r="2186" spans="1:15" x14ac:dyDescent="0.25">
      <c r="A2186" s="79">
        <f t="shared" si="170"/>
        <v>42582</v>
      </c>
      <c r="B2186" s="107" t="str">
        <f t="array" ref="B2186">IFERROR(IF(INDEX('AQS-88101'!$M$2:$M$2744,MATCH('88101-daily-summary-by-site'!$A2186&amp;'88101-daily-summary-by-site'!B$2&amp;'88101-daily-summary-by-site'!B$3,'AQS-88101'!$AC$2:$AC$2744&amp;'AQS-88101'!$E$2:$E$2744&amp;'AQS-88101'!$G$2:$G$2744,0))&lt;&gt;"",INDEX('AQS-88101'!$M$2:$M$2744,MATCH('88101-daily-summary-by-site'!$A2186&amp;'88101-daily-summary-by-site'!B$2&amp;'88101-daily-summary-by-site'!B$3,'AQS-88101'!$AC$2:$AC$2744&amp;'AQS-88101'!$E$2:$E$2744&amp;'AQS-88101'!$G$2:$G$2744,0)),""),"")</f>
        <v/>
      </c>
      <c r="C2186" s="42" t="str">
        <f t="array" ref="C2186">IFERROR(IF(INDEX('AQS-88101'!$M$2:$M$2744,MATCH('88101-daily-summary-by-site'!$A2186&amp;'88101-daily-summary-by-site'!C$2&amp;'88101-daily-summary-by-site'!C$3,'AQS-88101'!$AC$2:$AC$2744&amp;'AQS-88101'!$E$2:$E$2744&amp;'AQS-88101'!$G$2:$G$2744,0))&lt;&gt;"",INDEX('AQS-88101'!$M$2:$M$2744,MATCH('88101-daily-summary-by-site'!$A2186&amp;'88101-daily-summary-by-site'!C$2&amp;'88101-daily-summary-by-site'!C$3,'AQS-88101'!$AC$2:$AC$2744&amp;'AQS-88101'!$E$2:$E$2744&amp;'AQS-88101'!$G$2:$G$2744,0)),""),"")</f>
        <v/>
      </c>
      <c r="D2186" s="42" t="str">
        <f t="array" ref="D2186">IFERROR(IF(INDEX('AQS-88101'!$M$2:$M$2744,MATCH('88101-daily-summary-by-site'!$A2186&amp;'88101-daily-summary-by-site'!D$2&amp;'88101-daily-summary-by-site'!D$3,'AQS-88101'!$AC$2:$AC$2744&amp;'AQS-88101'!$E$2:$E$2744&amp;'AQS-88101'!$G$2:$G$2744,0))&lt;&gt;"",INDEX('AQS-88101'!$M$2:$M$2744,MATCH('88101-daily-summary-by-site'!$A2186&amp;'88101-daily-summary-by-site'!D$2&amp;'88101-daily-summary-by-site'!D$3,'AQS-88101'!$AC$2:$AC$2744&amp;'AQS-88101'!$E$2:$E$2744&amp;'AQS-88101'!$G$2:$G$2744,0)),""),"")</f>
        <v/>
      </c>
      <c r="E2186" s="42" t="str">
        <f t="array" ref="E2186">IFERROR(IF(INDEX('AQS-88101'!$M$2:$M$2744,MATCH('88101-daily-summary-by-site'!$A2186&amp;'88101-daily-summary-by-site'!E$2&amp;'88101-daily-summary-by-site'!E$3,'AQS-88101'!$AC$2:$AC$2744&amp;'AQS-88101'!$E$2:$E$2744&amp;'AQS-88101'!$G$2:$G$2744,0))&lt;&gt;"",INDEX('AQS-88101'!$M$2:$M$2744,MATCH('88101-daily-summary-by-site'!$A2186&amp;'88101-daily-summary-by-site'!E$2&amp;'88101-daily-summary-by-site'!E$3,'AQS-88101'!$AC$2:$AC$2744&amp;'AQS-88101'!$E$2:$E$2744&amp;'AQS-88101'!$G$2:$G$2744,0)),""),"")</f>
        <v/>
      </c>
      <c r="F2186" s="42" t="str">
        <f t="array" ref="F2186">IFERROR(IF(INDEX('AQS-88101'!$M$2:$M$2744,MATCH('88101-daily-summary-by-site'!$A2186&amp;'88101-daily-summary-by-site'!F$2&amp;'88101-daily-summary-by-site'!F$3,'AQS-88101'!$AC$2:$AC$2744&amp;'AQS-88101'!$E$2:$E$2744&amp;'AQS-88101'!$G$2:$G$2744,0))&lt;&gt;"",INDEX('AQS-88101'!$M$2:$M$2744,MATCH('88101-daily-summary-by-site'!$A2186&amp;'88101-daily-summary-by-site'!F$2&amp;'88101-daily-summary-by-site'!F$3,'AQS-88101'!$AC$2:$AC$2744&amp;'AQS-88101'!$E$2:$E$2744&amp;'AQS-88101'!$G$2:$G$2744,0)),""),"")</f>
        <v/>
      </c>
      <c r="G2186" s="42" t="str">
        <f t="array" ref="G2186">IFERROR(IF(INDEX('AQS-88101'!$M$2:$M$2744,MATCH('88101-daily-summary-by-site'!$A2186&amp;'88101-daily-summary-by-site'!G$2&amp;'88101-daily-summary-by-site'!G$3,'AQS-88101'!$AC$2:$AC$2744&amp;'AQS-88101'!$E$2:$E$2744&amp;'AQS-88101'!$G$2:$G$2744,0))&lt;&gt;"",INDEX('AQS-88101'!$M$2:$M$2744,MATCH('88101-daily-summary-by-site'!$A2186&amp;'88101-daily-summary-by-site'!G$2&amp;'88101-daily-summary-by-site'!G$3,'AQS-88101'!$AC$2:$AC$2744&amp;'AQS-88101'!$E$2:$E$2744&amp;'AQS-88101'!$G$2:$G$2744,0)),""),"")</f>
        <v/>
      </c>
      <c r="H2186" s="42" t="str">
        <f t="array" ref="H2186">IFERROR(IF(INDEX('AQS-88101'!$M$2:$M$2744,MATCH('88101-daily-summary-by-site'!$A2186&amp;'88101-daily-summary-by-site'!H$2&amp;'88101-daily-summary-by-site'!H$3,'AQS-88101'!$AC$2:$AC$2744&amp;'AQS-88101'!$E$2:$E$2744&amp;'AQS-88101'!$G$2:$G$2744,0))&lt;&gt;"",INDEX('AQS-88101'!$M$2:$M$2744,MATCH('88101-daily-summary-by-site'!$A2186&amp;'88101-daily-summary-by-site'!H$2&amp;'88101-daily-summary-by-site'!H$3,'AQS-88101'!$AC$2:$AC$2744&amp;'AQS-88101'!$E$2:$E$2744&amp;'AQS-88101'!$G$2:$G$2744,0)),""),"")</f>
        <v/>
      </c>
      <c r="I2186" s="108" t="str">
        <f t="array" ref="I2186">IFERROR(IF(INDEX('AQS-88101'!$M$2:$M$2744,MATCH('88101-daily-summary-by-site'!$A2186&amp;'88101-daily-summary-by-site'!I$2&amp;'88101-daily-summary-by-site'!I$3,'AQS-88101'!$AC$2:$AC$2744&amp;'AQS-88101'!$E$2:$E$2744&amp;'AQS-88101'!$G$2:$G$2744,0))&lt;&gt;"",INDEX('AQS-88101'!$M$2:$M$2744,MATCH('88101-daily-summary-by-site'!$A2186&amp;'88101-daily-summary-by-site'!I$2&amp;'88101-daily-summary-by-site'!I$3,'AQS-88101'!$AC$2:$AC$2744&amp;'AQS-88101'!$E$2:$E$2744&amp;'AQS-88101'!$G$2:$G$2744,0)),""),"")</f>
        <v/>
      </c>
      <c r="L2186" s="107" t="str">
        <f t="shared" si="171"/>
        <v/>
      </c>
      <c r="M2186" s="42" t="str">
        <f t="shared" si="172"/>
        <v/>
      </c>
      <c r="N2186" s="42" t="str">
        <f t="shared" si="173"/>
        <v/>
      </c>
      <c r="O2186" s="108" t="str">
        <f t="shared" si="174"/>
        <v/>
      </c>
    </row>
    <row r="2187" spans="1:15" x14ac:dyDescent="0.25">
      <c r="A2187" s="79">
        <f t="shared" si="170"/>
        <v>42583</v>
      </c>
      <c r="B2187" s="107">
        <f t="array" ref="B2187">IFERROR(IF(INDEX('AQS-88101'!$M$2:$M$2744,MATCH('88101-daily-summary-by-site'!$A2187&amp;'88101-daily-summary-by-site'!B$2&amp;'88101-daily-summary-by-site'!B$3,'AQS-88101'!$AC$2:$AC$2744&amp;'AQS-88101'!$E$2:$E$2744&amp;'AQS-88101'!$G$2:$G$2744,0))&lt;&gt;"",INDEX('AQS-88101'!$M$2:$M$2744,MATCH('88101-daily-summary-by-site'!$A2187&amp;'88101-daily-summary-by-site'!B$2&amp;'88101-daily-summary-by-site'!B$3,'AQS-88101'!$AC$2:$AC$2744&amp;'AQS-88101'!$E$2:$E$2744&amp;'AQS-88101'!$G$2:$G$2744,0)),""),"")</f>
        <v>3.2</v>
      </c>
      <c r="C2187" s="42" t="str">
        <f t="array" ref="C2187">IFERROR(IF(INDEX('AQS-88101'!$M$2:$M$2744,MATCH('88101-daily-summary-by-site'!$A2187&amp;'88101-daily-summary-by-site'!C$2&amp;'88101-daily-summary-by-site'!C$3,'AQS-88101'!$AC$2:$AC$2744&amp;'AQS-88101'!$E$2:$E$2744&amp;'AQS-88101'!$G$2:$G$2744,0))&lt;&gt;"",INDEX('AQS-88101'!$M$2:$M$2744,MATCH('88101-daily-summary-by-site'!$A2187&amp;'88101-daily-summary-by-site'!C$2&amp;'88101-daily-summary-by-site'!C$3,'AQS-88101'!$AC$2:$AC$2744&amp;'AQS-88101'!$E$2:$E$2744&amp;'AQS-88101'!$G$2:$G$2744,0)),""),"")</f>
        <v/>
      </c>
      <c r="D2187" s="42">
        <f t="array" ref="D2187">IFERROR(IF(INDEX('AQS-88101'!$M$2:$M$2744,MATCH('88101-daily-summary-by-site'!$A2187&amp;'88101-daily-summary-by-site'!D$2&amp;'88101-daily-summary-by-site'!D$3,'AQS-88101'!$AC$2:$AC$2744&amp;'AQS-88101'!$E$2:$E$2744&amp;'AQS-88101'!$G$2:$G$2744,0))&lt;&gt;"",INDEX('AQS-88101'!$M$2:$M$2744,MATCH('88101-daily-summary-by-site'!$A2187&amp;'88101-daily-summary-by-site'!D$2&amp;'88101-daily-summary-by-site'!D$3,'AQS-88101'!$AC$2:$AC$2744&amp;'AQS-88101'!$E$2:$E$2744&amp;'AQS-88101'!$G$2:$G$2744,0)),""),"")</f>
        <v>3.2</v>
      </c>
      <c r="E2187" s="42" t="str">
        <f t="array" ref="E2187">IFERROR(IF(INDEX('AQS-88101'!$M$2:$M$2744,MATCH('88101-daily-summary-by-site'!$A2187&amp;'88101-daily-summary-by-site'!E$2&amp;'88101-daily-summary-by-site'!E$3,'AQS-88101'!$AC$2:$AC$2744&amp;'AQS-88101'!$E$2:$E$2744&amp;'AQS-88101'!$G$2:$G$2744,0))&lt;&gt;"",INDEX('AQS-88101'!$M$2:$M$2744,MATCH('88101-daily-summary-by-site'!$A2187&amp;'88101-daily-summary-by-site'!E$2&amp;'88101-daily-summary-by-site'!E$3,'AQS-88101'!$AC$2:$AC$2744&amp;'AQS-88101'!$E$2:$E$2744&amp;'AQS-88101'!$G$2:$G$2744,0)),""),"")</f>
        <v/>
      </c>
      <c r="F2187" s="42">
        <f t="array" ref="F2187">IFERROR(IF(INDEX('AQS-88101'!$M$2:$M$2744,MATCH('88101-daily-summary-by-site'!$A2187&amp;'88101-daily-summary-by-site'!F$2&amp;'88101-daily-summary-by-site'!F$3,'AQS-88101'!$AC$2:$AC$2744&amp;'AQS-88101'!$E$2:$E$2744&amp;'AQS-88101'!$G$2:$G$2744,0))&lt;&gt;"",INDEX('AQS-88101'!$M$2:$M$2744,MATCH('88101-daily-summary-by-site'!$A2187&amp;'88101-daily-summary-by-site'!F$2&amp;'88101-daily-summary-by-site'!F$3,'AQS-88101'!$AC$2:$AC$2744&amp;'AQS-88101'!$E$2:$E$2744&amp;'AQS-88101'!$G$2:$G$2744,0)),""),"")</f>
        <v>2.6</v>
      </c>
      <c r="G2187" s="42" t="str">
        <f t="array" ref="G2187">IFERROR(IF(INDEX('AQS-88101'!$M$2:$M$2744,MATCH('88101-daily-summary-by-site'!$A2187&amp;'88101-daily-summary-by-site'!G$2&amp;'88101-daily-summary-by-site'!G$3,'AQS-88101'!$AC$2:$AC$2744&amp;'AQS-88101'!$E$2:$E$2744&amp;'AQS-88101'!$G$2:$G$2744,0))&lt;&gt;"",INDEX('AQS-88101'!$M$2:$M$2744,MATCH('88101-daily-summary-by-site'!$A2187&amp;'88101-daily-summary-by-site'!G$2&amp;'88101-daily-summary-by-site'!G$3,'AQS-88101'!$AC$2:$AC$2744&amp;'AQS-88101'!$E$2:$E$2744&amp;'AQS-88101'!$G$2:$G$2744,0)),""),"")</f>
        <v/>
      </c>
      <c r="H2187" s="42" t="str">
        <f t="array" ref="H2187">IFERROR(IF(INDEX('AQS-88101'!$M$2:$M$2744,MATCH('88101-daily-summary-by-site'!$A2187&amp;'88101-daily-summary-by-site'!H$2&amp;'88101-daily-summary-by-site'!H$3,'AQS-88101'!$AC$2:$AC$2744&amp;'AQS-88101'!$E$2:$E$2744&amp;'AQS-88101'!$G$2:$G$2744,0))&lt;&gt;"",INDEX('AQS-88101'!$M$2:$M$2744,MATCH('88101-daily-summary-by-site'!$A2187&amp;'88101-daily-summary-by-site'!H$2&amp;'88101-daily-summary-by-site'!H$3,'AQS-88101'!$AC$2:$AC$2744&amp;'AQS-88101'!$E$2:$E$2744&amp;'AQS-88101'!$G$2:$G$2744,0)),""),"")</f>
        <v/>
      </c>
      <c r="I2187" s="108" t="str">
        <f t="array" ref="I2187">IFERROR(IF(INDEX('AQS-88101'!$M$2:$M$2744,MATCH('88101-daily-summary-by-site'!$A2187&amp;'88101-daily-summary-by-site'!I$2&amp;'88101-daily-summary-by-site'!I$3,'AQS-88101'!$AC$2:$AC$2744&amp;'AQS-88101'!$E$2:$E$2744&amp;'AQS-88101'!$G$2:$G$2744,0))&lt;&gt;"",INDEX('AQS-88101'!$M$2:$M$2744,MATCH('88101-daily-summary-by-site'!$A2187&amp;'88101-daily-summary-by-site'!I$2&amp;'88101-daily-summary-by-site'!I$3,'AQS-88101'!$AC$2:$AC$2744&amp;'AQS-88101'!$E$2:$E$2744&amp;'AQS-88101'!$G$2:$G$2744,0)),""),"")</f>
        <v/>
      </c>
      <c r="L2187" s="107">
        <f t="shared" si="171"/>
        <v>3.2</v>
      </c>
      <c r="M2187" s="42">
        <f t="shared" si="172"/>
        <v>3.2</v>
      </c>
      <c r="N2187" s="42">
        <f t="shared" si="173"/>
        <v>2.6</v>
      </c>
      <c r="O2187" s="108" t="str">
        <f t="shared" si="174"/>
        <v/>
      </c>
    </row>
    <row r="2188" spans="1:15" x14ac:dyDescent="0.25">
      <c r="A2188" s="79">
        <f t="shared" si="170"/>
        <v>42584</v>
      </c>
      <c r="B2188" s="107" t="str">
        <f t="array" ref="B2188">IFERROR(IF(INDEX('AQS-88101'!$M$2:$M$2744,MATCH('88101-daily-summary-by-site'!$A2188&amp;'88101-daily-summary-by-site'!B$2&amp;'88101-daily-summary-by-site'!B$3,'AQS-88101'!$AC$2:$AC$2744&amp;'AQS-88101'!$E$2:$E$2744&amp;'AQS-88101'!$G$2:$G$2744,0))&lt;&gt;"",INDEX('AQS-88101'!$M$2:$M$2744,MATCH('88101-daily-summary-by-site'!$A2188&amp;'88101-daily-summary-by-site'!B$2&amp;'88101-daily-summary-by-site'!B$3,'AQS-88101'!$AC$2:$AC$2744&amp;'AQS-88101'!$E$2:$E$2744&amp;'AQS-88101'!$G$2:$G$2744,0)),""),"")</f>
        <v/>
      </c>
      <c r="C2188" s="42" t="str">
        <f t="array" ref="C2188">IFERROR(IF(INDEX('AQS-88101'!$M$2:$M$2744,MATCH('88101-daily-summary-by-site'!$A2188&amp;'88101-daily-summary-by-site'!C$2&amp;'88101-daily-summary-by-site'!C$3,'AQS-88101'!$AC$2:$AC$2744&amp;'AQS-88101'!$E$2:$E$2744&amp;'AQS-88101'!$G$2:$G$2744,0))&lt;&gt;"",INDEX('AQS-88101'!$M$2:$M$2744,MATCH('88101-daily-summary-by-site'!$A2188&amp;'88101-daily-summary-by-site'!C$2&amp;'88101-daily-summary-by-site'!C$3,'AQS-88101'!$AC$2:$AC$2744&amp;'AQS-88101'!$E$2:$E$2744&amp;'AQS-88101'!$G$2:$G$2744,0)),""),"")</f>
        <v/>
      </c>
      <c r="D2188" s="42" t="str">
        <f t="array" ref="D2188">IFERROR(IF(INDEX('AQS-88101'!$M$2:$M$2744,MATCH('88101-daily-summary-by-site'!$A2188&amp;'88101-daily-summary-by-site'!D$2&amp;'88101-daily-summary-by-site'!D$3,'AQS-88101'!$AC$2:$AC$2744&amp;'AQS-88101'!$E$2:$E$2744&amp;'AQS-88101'!$G$2:$G$2744,0))&lt;&gt;"",INDEX('AQS-88101'!$M$2:$M$2744,MATCH('88101-daily-summary-by-site'!$A2188&amp;'88101-daily-summary-by-site'!D$2&amp;'88101-daily-summary-by-site'!D$3,'AQS-88101'!$AC$2:$AC$2744&amp;'AQS-88101'!$E$2:$E$2744&amp;'AQS-88101'!$G$2:$G$2744,0)),""),"")</f>
        <v/>
      </c>
      <c r="E2188" s="42" t="str">
        <f t="array" ref="E2188">IFERROR(IF(INDEX('AQS-88101'!$M$2:$M$2744,MATCH('88101-daily-summary-by-site'!$A2188&amp;'88101-daily-summary-by-site'!E$2&amp;'88101-daily-summary-by-site'!E$3,'AQS-88101'!$AC$2:$AC$2744&amp;'AQS-88101'!$E$2:$E$2744&amp;'AQS-88101'!$G$2:$G$2744,0))&lt;&gt;"",INDEX('AQS-88101'!$M$2:$M$2744,MATCH('88101-daily-summary-by-site'!$A2188&amp;'88101-daily-summary-by-site'!E$2&amp;'88101-daily-summary-by-site'!E$3,'AQS-88101'!$AC$2:$AC$2744&amp;'AQS-88101'!$E$2:$E$2744&amp;'AQS-88101'!$G$2:$G$2744,0)),""),"")</f>
        <v/>
      </c>
      <c r="F2188" s="42" t="str">
        <f t="array" ref="F2188">IFERROR(IF(INDEX('AQS-88101'!$M$2:$M$2744,MATCH('88101-daily-summary-by-site'!$A2188&amp;'88101-daily-summary-by-site'!F$2&amp;'88101-daily-summary-by-site'!F$3,'AQS-88101'!$AC$2:$AC$2744&amp;'AQS-88101'!$E$2:$E$2744&amp;'AQS-88101'!$G$2:$G$2744,0))&lt;&gt;"",INDEX('AQS-88101'!$M$2:$M$2744,MATCH('88101-daily-summary-by-site'!$A2188&amp;'88101-daily-summary-by-site'!F$2&amp;'88101-daily-summary-by-site'!F$3,'AQS-88101'!$AC$2:$AC$2744&amp;'AQS-88101'!$E$2:$E$2744&amp;'AQS-88101'!$G$2:$G$2744,0)),""),"")</f>
        <v/>
      </c>
      <c r="G2188" s="42" t="str">
        <f t="array" ref="G2188">IFERROR(IF(INDEX('AQS-88101'!$M$2:$M$2744,MATCH('88101-daily-summary-by-site'!$A2188&amp;'88101-daily-summary-by-site'!G$2&amp;'88101-daily-summary-by-site'!G$3,'AQS-88101'!$AC$2:$AC$2744&amp;'AQS-88101'!$E$2:$E$2744&amp;'AQS-88101'!$G$2:$G$2744,0))&lt;&gt;"",INDEX('AQS-88101'!$M$2:$M$2744,MATCH('88101-daily-summary-by-site'!$A2188&amp;'88101-daily-summary-by-site'!G$2&amp;'88101-daily-summary-by-site'!G$3,'AQS-88101'!$AC$2:$AC$2744&amp;'AQS-88101'!$E$2:$E$2744&amp;'AQS-88101'!$G$2:$G$2744,0)),""),"")</f>
        <v/>
      </c>
      <c r="H2188" s="42" t="str">
        <f t="array" ref="H2188">IFERROR(IF(INDEX('AQS-88101'!$M$2:$M$2744,MATCH('88101-daily-summary-by-site'!$A2188&amp;'88101-daily-summary-by-site'!H$2&amp;'88101-daily-summary-by-site'!H$3,'AQS-88101'!$AC$2:$AC$2744&amp;'AQS-88101'!$E$2:$E$2744&amp;'AQS-88101'!$G$2:$G$2744,0))&lt;&gt;"",INDEX('AQS-88101'!$M$2:$M$2744,MATCH('88101-daily-summary-by-site'!$A2188&amp;'88101-daily-summary-by-site'!H$2&amp;'88101-daily-summary-by-site'!H$3,'AQS-88101'!$AC$2:$AC$2744&amp;'AQS-88101'!$E$2:$E$2744&amp;'AQS-88101'!$G$2:$G$2744,0)),""),"")</f>
        <v/>
      </c>
      <c r="I2188" s="108" t="str">
        <f t="array" ref="I2188">IFERROR(IF(INDEX('AQS-88101'!$M$2:$M$2744,MATCH('88101-daily-summary-by-site'!$A2188&amp;'88101-daily-summary-by-site'!I$2&amp;'88101-daily-summary-by-site'!I$3,'AQS-88101'!$AC$2:$AC$2744&amp;'AQS-88101'!$E$2:$E$2744&amp;'AQS-88101'!$G$2:$G$2744,0))&lt;&gt;"",INDEX('AQS-88101'!$M$2:$M$2744,MATCH('88101-daily-summary-by-site'!$A2188&amp;'88101-daily-summary-by-site'!I$2&amp;'88101-daily-summary-by-site'!I$3,'AQS-88101'!$AC$2:$AC$2744&amp;'AQS-88101'!$E$2:$E$2744&amp;'AQS-88101'!$G$2:$G$2744,0)),""),"")</f>
        <v/>
      </c>
      <c r="L2188" s="107" t="str">
        <f t="shared" si="171"/>
        <v/>
      </c>
      <c r="M2188" s="42" t="str">
        <f t="shared" si="172"/>
        <v/>
      </c>
      <c r="N2188" s="42" t="str">
        <f t="shared" si="173"/>
        <v/>
      </c>
      <c r="O2188" s="108" t="str">
        <f t="shared" si="174"/>
        <v/>
      </c>
    </row>
    <row r="2189" spans="1:15" x14ac:dyDescent="0.25">
      <c r="A2189" s="79">
        <f t="shared" si="170"/>
        <v>42585</v>
      </c>
      <c r="B2189" s="107" t="str">
        <f t="array" ref="B2189">IFERROR(IF(INDEX('AQS-88101'!$M$2:$M$2744,MATCH('88101-daily-summary-by-site'!$A2189&amp;'88101-daily-summary-by-site'!B$2&amp;'88101-daily-summary-by-site'!B$3,'AQS-88101'!$AC$2:$AC$2744&amp;'AQS-88101'!$E$2:$E$2744&amp;'AQS-88101'!$G$2:$G$2744,0))&lt;&gt;"",INDEX('AQS-88101'!$M$2:$M$2744,MATCH('88101-daily-summary-by-site'!$A2189&amp;'88101-daily-summary-by-site'!B$2&amp;'88101-daily-summary-by-site'!B$3,'AQS-88101'!$AC$2:$AC$2744&amp;'AQS-88101'!$E$2:$E$2744&amp;'AQS-88101'!$G$2:$G$2744,0)),""),"")</f>
        <v/>
      </c>
      <c r="C2189" s="42" t="str">
        <f t="array" ref="C2189">IFERROR(IF(INDEX('AQS-88101'!$M$2:$M$2744,MATCH('88101-daily-summary-by-site'!$A2189&amp;'88101-daily-summary-by-site'!C$2&amp;'88101-daily-summary-by-site'!C$3,'AQS-88101'!$AC$2:$AC$2744&amp;'AQS-88101'!$E$2:$E$2744&amp;'AQS-88101'!$G$2:$G$2744,0))&lt;&gt;"",INDEX('AQS-88101'!$M$2:$M$2744,MATCH('88101-daily-summary-by-site'!$A2189&amp;'88101-daily-summary-by-site'!C$2&amp;'88101-daily-summary-by-site'!C$3,'AQS-88101'!$AC$2:$AC$2744&amp;'AQS-88101'!$E$2:$E$2744&amp;'AQS-88101'!$G$2:$G$2744,0)),""),"")</f>
        <v/>
      </c>
      <c r="D2189" s="42" t="str">
        <f t="array" ref="D2189">IFERROR(IF(INDEX('AQS-88101'!$M$2:$M$2744,MATCH('88101-daily-summary-by-site'!$A2189&amp;'88101-daily-summary-by-site'!D$2&amp;'88101-daily-summary-by-site'!D$3,'AQS-88101'!$AC$2:$AC$2744&amp;'AQS-88101'!$E$2:$E$2744&amp;'AQS-88101'!$G$2:$G$2744,0))&lt;&gt;"",INDEX('AQS-88101'!$M$2:$M$2744,MATCH('88101-daily-summary-by-site'!$A2189&amp;'88101-daily-summary-by-site'!D$2&amp;'88101-daily-summary-by-site'!D$3,'AQS-88101'!$AC$2:$AC$2744&amp;'AQS-88101'!$E$2:$E$2744&amp;'AQS-88101'!$G$2:$G$2744,0)),""),"")</f>
        <v/>
      </c>
      <c r="E2189" s="42" t="str">
        <f t="array" ref="E2189">IFERROR(IF(INDEX('AQS-88101'!$M$2:$M$2744,MATCH('88101-daily-summary-by-site'!$A2189&amp;'88101-daily-summary-by-site'!E$2&amp;'88101-daily-summary-by-site'!E$3,'AQS-88101'!$AC$2:$AC$2744&amp;'AQS-88101'!$E$2:$E$2744&amp;'AQS-88101'!$G$2:$G$2744,0))&lt;&gt;"",INDEX('AQS-88101'!$M$2:$M$2744,MATCH('88101-daily-summary-by-site'!$A2189&amp;'88101-daily-summary-by-site'!E$2&amp;'88101-daily-summary-by-site'!E$3,'AQS-88101'!$AC$2:$AC$2744&amp;'AQS-88101'!$E$2:$E$2744&amp;'AQS-88101'!$G$2:$G$2744,0)),""),"")</f>
        <v/>
      </c>
      <c r="F2189" s="42" t="str">
        <f t="array" ref="F2189">IFERROR(IF(INDEX('AQS-88101'!$M$2:$M$2744,MATCH('88101-daily-summary-by-site'!$A2189&amp;'88101-daily-summary-by-site'!F$2&amp;'88101-daily-summary-by-site'!F$3,'AQS-88101'!$AC$2:$AC$2744&amp;'AQS-88101'!$E$2:$E$2744&amp;'AQS-88101'!$G$2:$G$2744,0))&lt;&gt;"",INDEX('AQS-88101'!$M$2:$M$2744,MATCH('88101-daily-summary-by-site'!$A2189&amp;'88101-daily-summary-by-site'!F$2&amp;'88101-daily-summary-by-site'!F$3,'AQS-88101'!$AC$2:$AC$2744&amp;'AQS-88101'!$E$2:$E$2744&amp;'AQS-88101'!$G$2:$G$2744,0)),""),"")</f>
        <v/>
      </c>
      <c r="G2189" s="42" t="str">
        <f t="array" ref="G2189">IFERROR(IF(INDEX('AQS-88101'!$M$2:$M$2744,MATCH('88101-daily-summary-by-site'!$A2189&amp;'88101-daily-summary-by-site'!G$2&amp;'88101-daily-summary-by-site'!G$3,'AQS-88101'!$AC$2:$AC$2744&amp;'AQS-88101'!$E$2:$E$2744&amp;'AQS-88101'!$G$2:$G$2744,0))&lt;&gt;"",INDEX('AQS-88101'!$M$2:$M$2744,MATCH('88101-daily-summary-by-site'!$A2189&amp;'88101-daily-summary-by-site'!G$2&amp;'88101-daily-summary-by-site'!G$3,'AQS-88101'!$AC$2:$AC$2744&amp;'AQS-88101'!$E$2:$E$2744&amp;'AQS-88101'!$G$2:$G$2744,0)),""),"")</f>
        <v/>
      </c>
      <c r="H2189" s="42" t="str">
        <f t="array" ref="H2189">IFERROR(IF(INDEX('AQS-88101'!$M$2:$M$2744,MATCH('88101-daily-summary-by-site'!$A2189&amp;'88101-daily-summary-by-site'!H$2&amp;'88101-daily-summary-by-site'!H$3,'AQS-88101'!$AC$2:$AC$2744&amp;'AQS-88101'!$E$2:$E$2744&amp;'AQS-88101'!$G$2:$G$2744,0))&lt;&gt;"",INDEX('AQS-88101'!$M$2:$M$2744,MATCH('88101-daily-summary-by-site'!$A2189&amp;'88101-daily-summary-by-site'!H$2&amp;'88101-daily-summary-by-site'!H$3,'AQS-88101'!$AC$2:$AC$2744&amp;'AQS-88101'!$E$2:$E$2744&amp;'AQS-88101'!$G$2:$G$2744,0)),""),"")</f>
        <v/>
      </c>
      <c r="I2189" s="108" t="str">
        <f t="array" ref="I2189">IFERROR(IF(INDEX('AQS-88101'!$M$2:$M$2744,MATCH('88101-daily-summary-by-site'!$A2189&amp;'88101-daily-summary-by-site'!I$2&amp;'88101-daily-summary-by-site'!I$3,'AQS-88101'!$AC$2:$AC$2744&amp;'AQS-88101'!$E$2:$E$2744&amp;'AQS-88101'!$G$2:$G$2744,0))&lt;&gt;"",INDEX('AQS-88101'!$M$2:$M$2744,MATCH('88101-daily-summary-by-site'!$A2189&amp;'88101-daily-summary-by-site'!I$2&amp;'88101-daily-summary-by-site'!I$3,'AQS-88101'!$AC$2:$AC$2744&amp;'AQS-88101'!$E$2:$E$2744&amp;'AQS-88101'!$G$2:$G$2744,0)),""),"")</f>
        <v/>
      </c>
      <c r="L2189" s="107" t="str">
        <f t="shared" si="171"/>
        <v/>
      </c>
      <c r="M2189" s="42" t="str">
        <f t="shared" si="172"/>
        <v/>
      </c>
      <c r="N2189" s="42" t="str">
        <f t="shared" si="173"/>
        <v/>
      </c>
      <c r="O2189" s="108" t="str">
        <f t="shared" si="174"/>
        <v/>
      </c>
    </row>
    <row r="2190" spans="1:15" x14ac:dyDescent="0.25">
      <c r="A2190" s="79">
        <f t="shared" si="170"/>
        <v>42586</v>
      </c>
      <c r="B2190" s="107">
        <f t="array" ref="B2190">IFERROR(IF(INDEX('AQS-88101'!$M$2:$M$2744,MATCH('88101-daily-summary-by-site'!$A2190&amp;'88101-daily-summary-by-site'!B$2&amp;'88101-daily-summary-by-site'!B$3,'AQS-88101'!$AC$2:$AC$2744&amp;'AQS-88101'!$E$2:$E$2744&amp;'AQS-88101'!$G$2:$G$2744,0))&lt;&gt;"",INDEX('AQS-88101'!$M$2:$M$2744,MATCH('88101-daily-summary-by-site'!$A2190&amp;'88101-daily-summary-by-site'!B$2&amp;'88101-daily-summary-by-site'!B$3,'AQS-88101'!$AC$2:$AC$2744&amp;'AQS-88101'!$E$2:$E$2744&amp;'AQS-88101'!$G$2:$G$2744,0)),""),"")</f>
        <v>2</v>
      </c>
      <c r="C2190" s="42" t="str">
        <f t="array" ref="C2190">IFERROR(IF(INDEX('AQS-88101'!$M$2:$M$2744,MATCH('88101-daily-summary-by-site'!$A2190&amp;'88101-daily-summary-by-site'!C$2&amp;'88101-daily-summary-by-site'!C$3,'AQS-88101'!$AC$2:$AC$2744&amp;'AQS-88101'!$E$2:$E$2744&amp;'AQS-88101'!$G$2:$G$2744,0))&lt;&gt;"",INDEX('AQS-88101'!$M$2:$M$2744,MATCH('88101-daily-summary-by-site'!$A2190&amp;'88101-daily-summary-by-site'!C$2&amp;'88101-daily-summary-by-site'!C$3,'AQS-88101'!$AC$2:$AC$2744&amp;'AQS-88101'!$E$2:$E$2744&amp;'AQS-88101'!$G$2:$G$2744,0)),""),"")</f>
        <v/>
      </c>
      <c r="D2190" s="42">
        <f t="array" ref="D2190">IFERROR(IF(INDEX('AQS-88101'!$M$2:$M$2744,MATCH('88101-daily-summary-by-site'!$A2190&amp;'88101-daily-summary-by-site'!D$2&amp;'88101-daily-summary-by-site'!D$3,'AQS-88101'!$AC$2:$AC$2744&amp;'AQS-88101'!$E$2:$E$2744&amp;'AQS-88101'!$G$2:$G$2744,0))&lt;&gt;"",INDEX('AQS-88101'!$M$2:$M$2744,MATCH('88101-daily-summary-by-site'!$A2190&amp;'88101-daily-summary-by-site'!D$2&amp;'88101-daily-summary-by-site'!D$3,'AQS-88101'!$AC$2:$AC$2744&amp;'AQS-88101'!$E$2:$E$2744&amp;'AQS-88101'!$G$2:$G$2744,0)),""),"")</f>
        <v>1.8</v>
      </c>
      <c r="E2190" s="42">
        <f t="array" ref="E2190">IFERROR(IF(INDEX('AQS-88101'!$M$2:$M$2744,MATCH('88101-daily-summary-by-site'!$A2190&amp;'88101-daily-summary-by-site'!E$2&amp;'88101-daily-summary-by-site'!E$3,'AQS-88101'!$AC$2:$AC$2744&amp;'AQS-88101'!$E$2:$E$2744&amp;'AQS-88101'!$G$2:$G$2744,0))&lt;&gt;"",INDEX('AQS-88101'!$M$2:$M$2744,MATCH('88101-daily-summary-by-site'!$A2190&amp;'88101-daily-summary-by-site'!E$2&amp;'88101-daily-summary-by-site'!E$3,'AQS-88101'!$AC$2:$AC$2744&amp;'AQS-88101'!$E$2:$E$2744&amp;'AQS-88101'!$G$2:$G$2744,0)),""),"")</f>
        <v>2.2000000000000002</v>
      </c>
      <c r="F2190" s="42">
        <f t="array" ref="F2190">IFERROR(IF(INDEX('AQS-88101'!$M$2:$M$2744,MATCH('88101-daily-summary-by-site'!$A2190&amp;'88101-daily-summary-by-site'!F$2&amp;'88101-daily-summary-by-site'!F$3,'AQS-88101'!$AC$2:$AC$2744&amp;'AQS-88101'!$E$2:$E$2744&amp;'AQS-88101'!$G$2:$G$2744,0))&lt;&gt;"",INDEX('AQS-88101'!$M$2:$M$2744,MATCH('88101-daily-summary-by-site'!$A2190&amp;'88101-daily-summary-by-site'!F$2&amp;'88101-daily-summary-by-site'!F$3,'AQS-88101'!$AC$2:$AC$2744&amp;'AQS-88101'!$E$2:$E$2744&amp;'AQS-88101'!$G$2:$G$2744,0)),""),"")</f>
        <v>1.6</v>
      </c>
      <c r="G2190" s="42" t="str">
        <f t="array" ref="G2190">IFERROR(IF(INDEX('AQS-88101'!$M$2:$M$2744,MATCH('88101-daily-summary-by-site'!$A2190&amp;'88101-daily-summary-by-site'!G$2&amp;'88101-daily-summary-by-site'!G$3,'AQS-88101'!$AC$2:$AC$2744&amp;'AQS-88101'!$E$2:$E$2744&amp;'AQS-88101'!$G$2:$G$2744,0))&lt;&gt;"",INDEX('AQS-88101'!$M$2:$M$2744,MATCH('88101-daily-summary-by-site'!$A2190&amp;'88101-daily-summary-by-site'!G$2&amp;'88101-daily-summary-by-site'!G$3,'AQS-88101'!$AC$2:$AC$2744&amp;'AQS-88101'!$E$2:$E$2744&amp;'AQS-88101'!$G$2:$G$2744,0)),""),"")</f>
        <v/>
      </c>
      <c r="H2190" s="42" t="str">
        <f t="array" ref="H2190">IFERROR(IF(INDEX('AQS-88101'!$M$2:$M$2744,MATCH('88101-daily-summary-by-site'!$A2190&amp;'88101-daily-summary-by-site'!H$2&amp;'88101-daily-summary-by-site'!H$3,'AQS-88101'!$AC$2:$AC$2744&amp;'AQS-88101'!$E$2:$E$2744&amp;'AQS-88101'!$G$2:$G$2744,0))&lt;&gt;"",INDEX('AQS-88101'!$M$2:$M$2744,MATCH('88101-daily-summary-by-site'!$A2190&amp;'88101-daily-summary-by-site'!H$2&amp;'88101-daily-summary-by-site'!H$3,'AQS-88101'!$AC$2:$AC$2744&amp;'AQS-88101'!$E$2:$E$2744&amp;'AQS-88101'!$G$2:$G$2744,0)),""),"")</f>
        <v/>
      </c>
      <c r="I2190" s="108" t="str">
        <f t="array" ref="I2190">IFERROR(IF(INDEX('AQS-88101'!$M$2:$M$2744,MATCH('88101-daily-summary-by-site'!$A2190&amp;'88101-daily-summary-by-site'!I$2&amp;'88101-daily-summary-by-site'!I$3,'AQS-88101'!$AC$2:$AC$2744&amp;'AQS-88101'!$E$2:$E$2744&amp;'AQS-88101'!$G$2:$G$2744,0))&lt;&gt;"",INDEX('AQS-88101'!$M$2:$M$2744,MATCH('88101-daily-summary-by-site'!$A2190&amp;'88101-daily-summary-by-site'!I$2&amp;'88101-daily-summary-by-site'!I$3,'AQS-88101'!$AC$2:$AC$2744&amp;'AQS-88101'!$E$2:$E$2744&amp;'AQS-88101'!$G$2:$G$2744,0)),""),"")</f>
        <v/>
      </c>
      <c r="L2190" s="107">
        <f t="shared" si="171"/>
        <v>2</v>
      </c>
      <c r="M2190" s="42">
        <f t="shared" si="172"/>
        <v>1.8</v>
      </c>
      <c r="N2190" s="42">
        <f t="shared" si="173"/>
        <v>1.6</v>
      </c>
      <c r="O2190" s="108" t="str">
        <f t="shared" si="174"/>
        <v/>
      </c>
    </row>
    <row r="2191" spans="1:15" x14ac:dyDescent="0.25">
      <c r="A2191" s="79">
        <f t="shared" si="170"/>
        <v>42587</v>
      </c>
      <c r="B2191" s="107" t="str">
        <f t="array" ref="B2191">IFERROR(IF(INDEX('AQS-88101'!$M$2:$M$2744,MATCH('88101-daily-summary-by-site'!$A2191&amp;'88101-daily-summary-by-site'!B$2&amp;'88101-daily-summary-by-site'!B$3,'AQS-88101'!$AC$2:$AC$2744&amp;'AQS-88101'!$E$2:$E$2744&amp;'AQS-88101'!$G$2:$G$2744,0))&lt;&gt;"",INDEX('AQS-88101'!$M$2:$M$2744,MATCH('88101-daily-summary-by-site'!$A2191&amp;'88101-daily-summary-by-site'!B$2&amp;'88101-daily-summary-by-site'!B$3,'AQS-88101'!$AC$2:$AC$2744&amp;'AQS-88101'!$E$2:$E$2744&amp;'AQS-88101'!$G$2:$G$2744,0)),""),"")</f>
        <v/>
      </c>
      <c r="C2191" s="42" t="str">
        <f t="array" ref="C2191">IFERROR(IF(INDEX('AQS-88101'!$M$2:$M$2744,MATCH('88101-daily-summary-by-site'!$A2191&amp;'88101-daily-summary-by-site'!C$2&amp;'88101-daily-summary-by-site'!C$3,'AQS-88101'!$AC$2:$AC$2744&amp;'AQS-88101'!$E$2:$E$2744&amp;'AQS-88101'!$G$2:$G$2744,0))&lt;&gt;"",INDEX('AQS-88101'!$M$2:$M$2744,MATCH('88101-daily-summary-by-site'!$A2191&amp;'88101-daily-summary-by-site'!C$2&amp;'88101-daily-summary-by-site'!C$3,'AQS-88101'!$AC$2:$AC$2744&amp;'AQS-88101'!$E$2:$E$2744&amp;'AQS-88101'!$G$2:$G$2744,0)),""),"")</f>
        <v/>
      </c>
      <c r="D2191" s="42" t="str">
        <f t="array" ref="D2191">IFERROR(IF(INDEX('AQS-88101'!$M$2:$M$2744,MATCH('88101-daily-summary-by-site'!$A2191&amp;'88101-daily-summary-by-site'!D$2&amp;'88101-daily-summary-by-site'!D$3,'AQS-88101'!$AC$2:$AC$2744&amp;'AQS-88101'!$E$2:$E$2744&amp;'AQS-88101'!$G$2:$G$2744,0))&lt;&gt;"",INDEX('AQS-88101'!$M$2:$M$2744,MATCH('88101-daily-summary-by-site'!$A2191&amp;'88101-daily-summary-by-site'!D$2&amp;'88101-daily-summary-by-site'!D$3,'AQS-88101'!$AC$2:$AC$2744&amp;'AQS-88101'!$E$2:$E$2744&amp;'AQS-88101'!$G$2:$G$2744,0)),""),"")</f>
        <v/>
      </c>
      <c r="E2191" s="42" t="str">
        <f t="array" ref="E2191">IFERROR(IF(INDEX('AQS-88101'!$M$2:$M$2744,MATCH('88101-daily-summary-by-site'!$A2191&amp;'88101-daily-summary-by-site'!E$2&amp;'88101-daily-summary-by-site'!E$3,'AQS-88101'!$AC$2:$AC$2744&amp;'AQS-88101'!$E$2:$E$2744&amp;'AQS-88101'!$G$2:$G$2744,0))&lt;&gt;"",INDEX('AQS-88101'!$M$2:$M$2744,MATCH('88101-daily-summary-by-site'!$A2191&amp;'88101-daily-summary-by-site'!E$2&amp;'88101-daily-summary-by-site'!E$3,'AQS-88101'!$AC$2:$AC$2744&amp;'AQS-88101'!$E$2:$E$2744&amp;'AQS-88101'!$G$2:$G$2744,0)),""),"")</f>
        <v/>
      </c>
      <c r="F2191" s="42" t="str">
        <f t="array" ref="F2191">IFERROR(IF(INDEX('AQS-88101'!$M$2:$M$2744,MATCH('88101-daily-summary-by-site'!$A2191&amp;'88101-daily-summary-by-site'!F$2&amp;'88101-daily-summary-by-site'!F$3,'AQS-88101'!$AC$2:$AC$2744&amp;'AQS-88101'!$E$2:$E$2744&amp;'AQS-88101'!$G$2:$G$2744,0))&lt;&gt;"",INDEX('AQS-88101'!$M$2:$M$2744,MATCH('88101-daily-summary-by-site'!$A2191&amp;'88101-daily-summary-by-site'!F$2&amp;'88101-daily-summary-by-site'!F$3,'AQS-88101'!$AC$2:$AC$2744&amp;'AQS-88101'!$E$2:$E$2744&amp;'AQS-88101'!$G$2:$G$2744,0)),""),"")</f>
        <v/>
      </c>
      <c r="G2191" s="42" t="str">
        <f t="array" ref="G2191">IFERROR(IF(INDEX('AQS-88101'!$M$2:$M$2744,MATCH('88101-daily-summary-by-site'!$A2191&amp;'88101-daily-summary-by-site'!G$2&amp;'88101-daily-summary-by-site'!G$3,'AQS-88101'!$AC$2:$AC$2744&amp;'AQS-88101'!$E$2:$E$2744&amp;'AQS-88101'!$G$2:$G$2744,0))&lt;&gt;"",INDEX('AQS-88101'!$M$2:$M$2744,MATCH('88101-daily-summary-by-site'!$A2191&amp;'88101-daily-summary-by-site'!G$2&amp;'88101-daily-summary-by-site'!G$3,'AQS-88101'!$AC$2:$AC$2744&amp;'AQS-88101'!$E$2:$E$2744&amp;'AQS-88101'!$G$2:$G$2744,0)),""),"")</f>
        <v/>
      </c>
      <c r="H2191" s="42" t="str">
        <f t="array" ref="H2191">IFERROR(IF(INDEX('AQS-88101'!$M$2:$M$2744,MATCH('88101-daily-summary-by-site'!$A2191&amp;'88101-daily-summary-by-site'!H$2&amp;'88101-daily-summary-by-site'!H$3,'AQS-88101'!$AC$2:$AC$2744&amp;'AQS-88101'!$E$2:$E$2744&amp;'AQS-88101'!$G$2:$G$2744,0))&lt;&gt;"",INDEX('AQS-88101'!$M$2:$M$2744,MATCH('88101-daily-summary-by-site'!$A2191&amp;'88101-daily-summary-by-site'!H$2&amp;'88101-daily-summary-by-site'!H$3,'AQS-88101'!$AC$2:$AC$2744&amp;'AQS-88101'!$E$2:$E$2744&amp;'AQS-88101'!$G$2:$G$2744,0)),""),"")</f>
        <v/>
      </c>
      <c r="I2191" s="108" t="str">
        <f t="array" ref="I2191">IFERROR(IF(INDEX('AQS-88101'!$M$2:$M$2744,MATCH('88101-daily-summary-by-site'!$A2191&amp;'88101-daily-summary-by-site'!I$2&amp;'88101-daily-summary-by-site'!I$3,'AQS-88101'!$AC$2:$AC$2744&amp;'AQS-88101'!$E$2:$E$2744&amp;'AQS-88101'!$G$2:$G$2744,0))&lt;&gt;"",INDEX('AQS-88101'!$M$2:$M$2744,MATCH('88101-daily-summary-by-site'!$A2191&amp;'88101-daily-summary-by-site'!I$2&amp;'88101-daily-summary-by-site'!I$3,'AQS-88101'!$AC$2:$AC$2744&amp;'AQS-88101'!$E$2:$E$2744&amp;'AQS-88101'!$G$2:$G$2744,0)),""),"")</f>
        <v/>
      </c>
      <c r="L2191" s="107" t="str">
        <f t="shared" si="171"/>
        <v/>
      </c>
      <c r="M2191" s="42" t="str">
        <f t="shared" si="172"/>
        <v/>
      </c>
      <c r="N2191" s="42" t="str">
        <f t="shared" si="173"/>
        <v/>
      </c>
      <c r="O2191" s="108" t="str">
        <f t="shared" si="174"/>
        <v/>
      </c>
    </row>
    <row r="2192" spans="1:15" x14ac:dyDescent="0.25">
      <c r="A2192" s="79">
        <f t="shared" ref="A2192:A2255" si="175">IF(AND(MONTH(A2191)=8,DAY(A2191)=31),DATE(YEAR(A2191)+1,5,1),A2191+1)</f>
        <v>42588</v>
      </c>
      <c r="B2192" s="107" t="str">
        <f t="array" ref="B2192">IFERROR(IF(INDEX('AQS-88101'!$M$2:$M$2744,MATCH('88101-daily-summary-by-site'!$A2192&amp;'88101-daily-summary-by-site'!B$2&amp;'88101-daily-summary-by-site'!B$3,'AQS-88101'!$AC$2:$AC$2744&amp;'AQS-88101'!$E$2:$E$2744&amp;'AQS-88101'!$G$2:$G$2744,0))&lt;&gt;"",INDEX('AQS-88101'!$M$2:$M$2744,MATCH('88101-daily-summary-by-site'!$A2192&amp;'88101-daily-summary-by-site'!B$2&amp;'88101-daily-summary-by-site'!B$3,'AQS-88101'!$AC$2:$AC$2744&amp;'AQS-88101'!$E$2:$E$2744&amp;'AQS-88101'!$G$2:$G$2744,0)),""),"")</f>
        <v/>
      </c>
      <c r="C2192" s="42" t="str">
        <f t="array" ref="C2192">IFERROR(IF(INDEX('AQS-88101'!$M$2:$M$2744,MATCH('88101-daily-summary-by-site'!$A2192&amp;'88101-daily-summary-by-site'!C$2&amp;'88101-daily-summary-by-site'!C$3,'AQS-88101'!$AC$2:$AC$2744&amp;'AQS-88101'!$E$2:$E$2744&amp;'AQS-88101'!$G$2:$G$2744,0))&lt;&gt;"",INDEX('AQS-88101'!$M$2:$M$2744,MATCH('88101-daily-summary-by-site'!$A2192&amp;'88101-daily-summary-by-site'!C$2&amp;'88101-daily-summary-by-site'!C$3,'AQS-88101'!$AC$2:$AC$2744&amp;'AQS-88101'!$E$2:$E$2744&amp;'AQS-88101'!$G$2:$G$2744,0)),""),"")</f>
        <v/>
      </c>
      <c r="D2192" s="42" t="str">
        <f t="array" ref="D2192">IFERROR(IF(INDEX('AQS-88101'!$M$2:$M$2744,MATCH('88101-daily-summary-by-site'!$A2192&amp;'88101-daily-summary-by-site'!D$2&amp;'88101-daily-summary-by-site'!D$3,'AQS-88101'!$AC$2:$AC$2744&amp;'AQS-88101'!$E$2:$E$2744&amp;'AQS-88101'!$G$2:$G$2744,0))&lt;&gt;"",INDEX('AQS-88101'!$M$2:$M$2744,MATCH('88101-daily-summary-by-site'!$A2192&amp;'88101-daily-summary-by-site'!D$2&amp;'88101-daily-summary-by-site'!D$3,'AQS-88101'!$AC$2:$AC$2744&amp;'AQS-88101'!$E$2:$E$2744&amp;'AQS-88101'!$G$2:$G$2744,0)),""),"")</f>
        <v/>
      </c>
      <c r="E2192" s="42" t="str">
        <f t="array" ref="E2192">IFERROR(IF(INDEX('AQS-88101'!$M$2:$M$2744,MATCH('88101-daily-summary-by-site'!$A2192&amp;'88101-daily-summary-by-site'!E$2&amp;'88101-daily-summary-by-site'!E$3,'AQS-88101'!$AC$2:$AC$2744&amp;'AQS-88101'!$E$2:$E$2744&amp;'AQS-88101'!$G$2:$G$2744,0))&lt;&gt;"",INDEX('AQS-88101'!$M$2:$M$2744,MATCH('88101-daily-summary-by-site'!$A2192&amp;'88101-daily-summary-by-site'!E$2&amp;'88101-daily-summary-by-site'!E$3,'AQS-88101'!$AC$2:$AC$2744&amp;'AQS-88101'!$E$2:$E$2744&amp;'AQS-88101'!$G$2:$G$2744,0)),""),"")</f>
        <v/>
      </c>
      <c r="F2192" s="42" t="str">
        <f t="array" ref="F2192">IFERROR(IF(INDEX('AQS-88101'!$M$2:$M$2744,MATCH('88101-daily-summary-by-site'!$A2192&amp;'88101-daily-summary-by-site'!F$2&amp;'88101-daily-summary-by-site'!F$3,'AQS-88101'!$AC$2:$AC$2744&amp;'AQS-88101'!$E$2:$E$2744&amp;'AQS-88101'!$G$2:$G$2744,0))&lt;&gt;"",INDEX('AQS-88101'!$M$2:$M$2744,MATCH('88101-daily-summary-by-site'!$A2192&amp;'88101-daily-summary-by-site'!F$2&amp;'88101-daily-summary-by-site'!F$3,'AQS-88101'!$AC$2:$AC$2744&amp;'AQS-88101'!$E$2:$E$2744&amp;'AQS-88101'!$G$2:$G$2744,0)),""),"")</f>
        <v/>
      </c>
      <c r="G2192" s="42" t="str">
        <f t="array" ref="G2192">IFERROR(IF(INDEX('AQS-88101'!$M$2:$M$2744,MATCH('88101-daily-summary-by-site'!$A2192&amp;'88101-daily-summary-by-site'!G$2&amp;'88101-daily-summary-by-site'!G$3,'AQS-88101'!$AC$2:$AC$2744&amp;'AQS-88101'!$E$2:$E$2744&amp;'AQS-88101'!$G$2:$G$2744,0))&lt;&gt;"",INDEX('AQS-88101'!$M$2:$M$2744,MATCH('88101-daily-summary-by-site'!$A2192&amp;'88101-daily-summary-by-site'!G$2&amp;'88101-daily-summary-by-site'!G$3,'AQS-88101'!$AC$2:$AC$2744&amp;'AQS-88101'!$E$2:$E$2744&amp;'AQS-88101'!$G$2:$G$2744,0)),""),"")</f>
        <v/>
      </c>
      <c r="H2192" s="42" t="str">
        <f t="array" ref="H2192">IFERROR(IF(INDEX('AQS-88101'!$M$2:$M$2744,MATCH('88101-daily-summary-by-site'!$A2192&amp;'88101-daily-summary-by-site'!H$2&amp;'88101-daily-summary-by-site'!H$3,'AQS-88101'!$AC$2:$AC$2744&amp;'AQS-88101'!$E$2:$E$2744&amp;'AQS-88101'!$G$2:$G$2744,0))&lt;&gt;"",INDEX('AQS-88101'!$M$2:$M$2744,MATCH('88101-daily-summary-by-site'!$A2192&amp;'88101-daily-summary-by-site'!H$2&amp;'88101-daily-summary-by-site'!H$3,'AQS-88101'!$AC$2:$AC$2744&amp;'AQS-88101'!$E$2:$E$2744&amp;'AQS-88101'!$G$2:$G$2744,0)),""),"")</f>
        <v/>
      </c>
      <c r="I2192" s="108" t="str">
        <f t="array" ref="I2192">IFERROR(IF(INDEX('AQS-88101'!$M$2:$M$2744,MATCH('88101-daily-summary-by-site'!$A2192&amp;'88101-daily-summary-by-site'!I$2&amp;'88101-daily-summary-by-site'!I$3,'AQS-88101'!$AC$2:$AC$2744&amp;'AQS-88101'!$E$2:$E$2744&amp;'AQS-88101'!$G$2:$G$2744,0))&lt;&gt;"",INDEX('AQS-88101'!$M$2:$M$2744,MATCH('88101-daily-summary-by-site'!$A2192&amp;'88101-daily-summary-by-site'!I$2&amp;'88101-daily-summary-by-site'!I$3,'AQS-88101'!$AC$2:$AC$2744&amp;'AQS-88101'!$E$2:$E$2744&amp;'AQS-88101'!$G$2:$G$2744,0)),""),"")</f>
        <v/>
      </c>
      <c r="L2192" s="107" t="str">
        <f t="shared" ref="L2192:L2255" si="176">IF(B2192&lt;&gt;"",B2192,IF(C2192&lt;&gt;"",C2192,""))</f>
        <v/>
      </c>
      <c r="M2192" s="42" t="str">
        <f t="shared" ref="M2192:M2255" si="177">IF(D2192&lt;&gt;"",D2192,IF(E2192&lt;&gt;"",E2192,""))</f>
        <v/>
      </c>
      <c r="N2192" s="42" t="str">
        <f t="shared" ref="N2192:N2255" si="178">IF(F2192&lt;&gt;"",F2192,IF(G2192&lt;&gt;"",G2192,IF(H2192&lt;&gt;"",H2192,"")))</f>
        <v/>
      </c>
      <c r="O2192" s="108" t="str">
        <f t="shared" ref="O2192:O2255" si="179">IF(I2192&lt;&gt;"",I2192,"")</f>
        <v/>
      </c>
    </row>
    <row r="2193" spans="1:15" x14ac:dyDescent="0.25">
      <c r="A2193" s="79">
        <f t="shared" si="175"/>
        <v>42589</v>
      </c>
      <c r="B2193" s="107">
        <f t="array" ref="B2193">IFERROR(IF(INDEX('AQS-88101'!$M$2:$M$2744,MATCH('88101-daily-summary-by-site'!$A2193&amp;'88101-daily-summary-by-site'!B$2&amp;'88101-daily-summary-by-site'!B$3,'AQS-88101'!$AC$2:$AC$2744&amp;'AQS-88101'!$E$2:$E$2744&amp;'AQS-88101'!$G$2:$G$2744,0))&lt;&gt;"",INDEX('AQS-88101'!$M$2:$M$2744,MATCH('88101-daily-summary-by-site'!$A2193&amp;'88101-daily-summary-by-site'!B$2&amp;'88101-daily-summary-by-site'!B$3,'AQS-88101'!$AC$2:$AC$2744&amp;'AQS-88101'!$E$2:$E$2744&amp;'AQS-88101'!$G$2:$G$2744,0)),""),"")</f>
        <v>2.5</v>
      </c>
      <c r="C2193" s="42" t="str">
        <f t="array" ref="C2193">IFERROR(IF(INDEX('AQS-88101'!$M$2:$M$2744,MATCH('88101-daily-summary-by-site'!$A2193&amp;'88101-daily-summary-by-site'!C$2&amp;'88101-daily-summary-by-site'!C$3,'AQS-88101'!$AC$2:$AC$2744&amp;'AQS-88101'!$E$2:$E$2744&amp;'AQS-88101'!$G$2:$G$2744,0))&lt;&gt;"",INDEX('AQS-88101'!$M$2:$M$2744,MATCH('88101-daily-summary-by-site'!$A2193&amp;'88101-daily-summary-by-site'!C$2&amp;'88101-daily-summary-by-site'!C$3,'AQS-88101'!$AC$2:$AC$2744&amp;'AQS-88101'!$E$2:$E$2744&amp;'AQS-88101'!$G$2:$G$2744,0)),""),"")</f>
        <v/>
      </c>
      <c r="D2193" s="42">
        <f t="array" ref="D2193">IFERROR(IF(INDEX('AQS-88101'!$M$2:$M$2744,MATCH('88101-daily-summary-by-site'!$A2193&amp;'88101-daily-summary-by-site'!D$2&amp;'88101-daily-summary-by-site'!D$3,'AQS-88101'!$AC$2:$AC$2744&amp;'AQS-88101'!$E$2:$E$2744&amp;'AQS-88101'!$G$2:$G$2744,0))&lt;&gt;"",INDEX('AQS-88101'!$M$2:$M$2744,MATCH('88101-daily-summary-by-site'!$A2193&amp;'88101-daily-summary-by-site'!D$2&amp;'88101-daily-summary-by-site'!D$3,'AQS-88101'!$AC$2:$AC$2744&amp;'AQS-88101'!$E$2:$E$2744&amp;'AQS-88101'!$G$2:$G$2744,0)),""),"")</f>
        <v>2.1</v>
      </c>
      <c r="E2193" s="42" t="str">
        <f t="array" ref="E2193">IFERROR(IF(INDEX('AQS-88101'!$M$2:$M$2744,MATCH('88101-daily-summary-by-site'!$A2193&amp;'88101-daily-summary-by-site'!E$2&amp;'88101-daily-summary-by-site'!E$3,'AQS-88101'!$AC$2:$AC$2744&amp;'AQS-88101'!$E$2:$E$2744&amp;'AQS-88101'!$G$2:$G$2744,0))&lt;&gt;"",INDEX('AQS-88101'!$M$2:$M$2744,MATCH('88101-daily-summary-by-site'!$A2193&amp;'88101-daily-summary-by-site'!E$2&amp;'88101-daily-summary-by-site'!E$3,'AQS-88101'!$AC$2:$AC$2744&amp;'AQS-88101'!$E$2:$E$2744&amp;'AQS-88101'!$G$2:$G$2744,0)),""),"")</f>
        <v/>
      </c>
      <c r="F2193" s="42">
        <f t="array" ref="F2193">IFERROR(IF(INDEX('AQS-88101'!$M$2:$M$2744,MATCH('88101-daily-summary-by-site'!$A2193&amp;'88101-daily-summary-by-site'!F$2&amp;'88101-daily-summary-by-site'!F$3,'AQS-88101'!$AC$2:$AC$2744&amp;'AQS-88101'!$E$2:$E$2744&amp;'AQS-88101'!$G$2:$G$2744,0))&lt;&gt;"",INDEX('AQS-88101'!$M$2:$M$2744,MATCH('88101-daily-summary-by-site'!$A2193&amp;'88101-daily-summary-by-site'!F$2&amp;'88101-daily-summary-by-site'!F$3,'AQS-88101'!$AC$2:$AC$2744&amp;'AQS-88101'!$E$2:$E$2744&amp;'AQS-88101'!$G$2:$G$2744,0)),""),"")</f>
        <v>3.9</v>
      </c>
      <c r="G2193" s="42" t="str">
        <f t="array" ref="G2193">IFERROR(IF(INDEX('AQS-88101'!$M$2:$M$2744,MATCH('88101-daily-summary-by-site'!$A2193&amp;'88101-daily-summary-by-site'!G$2&amp;'88101-daily-summary-by-site'!G$3,'AQS-88101'!$AC$2:$AC$2744&amp;'AQS-88101'!$E$2:$E$2744&amp;'AQS-88101'!$G$2:$G$2744,0))&lt;&gt;"",INDEX('AQS-88101'!$M$2:$M$2744,MATCH('88101-daily-summary-by-site'!$A2193&amp;'88101-daily-summary-by-site'!G$2&amp;'88101-daily-summary-by-site'!G$3,'AQS-88101'!$AC$2:$AC$2744&amp;'AQS-88101'!$E$2:$E$2744&amp;'AQS-88101'!$G$2:$G$2744,0)),""),"")</f>
        <v/>
      </c>
      <c r="H2193" s="42" t="str">
        <f t="array" ref="H2193">IFERROR(IF(INDEX('AQS-88101'!$M$2:$M$2744,MATCH('88101-daily-summary-by-site'!$A2193&amp;'88101-daily-summary-by-site'!H$2&amp;'88101-daily-summary-by-site'!H$3,'AQS-88101'!$AC$2:$AC$2744&amp;'AQS-88101'!$E$2:$E$2744&amp;'AQS-88101'!$G$2:$G$2744,0))&lt;&gt;"",INDEX('AQS-88101'!$M$2:$M$2744,MATCH('88101-daily-summary-by-site'!$A2193&amp;'88101-daily-summary-by-site'!H$2&amp;'88101-daily-summary-by-site'!H$3,'AQS-88101'!$AC$2:$AC$2744&amp;'AQS-88101'!$E$2:$E$2744&amp;'AQS-88101'!$G$2:$G$2744,0)),""),"")</f>
        <v/>
      </c>
      <c r="I2193" s="108" t="str">
        <f t="array" ref="I2193">IFERROR(IF(INDEX('AQS-88101'!$M$2:$M$2744,MATCH('88101-daily-summary-by-site'!$A2193&amp;'88101-daily-summary-by-site'!I$2&amp;'88101-daily-summary-by-site'!I$3,'AQS-88101'!$AC$2:$AC$2744&amp;'AQS-88101'!$E$2:$E$2744&amp;'AQS-88101'!$G$2:$G$2744,0))&lt;&gt;"",INDEX('AQS-88101'!$M$2:$M$2744,MATCH('88101-daily-summary-by-site'!$A2193&amp;'88101-daily-summary-by-site'!I$2&amp;'88101-daily-summary-by-site'!I$3,'AQS-88101'!$AC$2:$AC$2744&amp;'AQS-88101'!$E$2:$E$2744&amp;'AQS-88101'!$G$2:$G$2744,0)),""),"")</f>
        <v/>
      </c>
      <c r="L2193" s="107">
        <f t="shared" si="176"/>
        <v>2.5</v>
      </c>
      <c r="M2193" s="42">
        <f t="shared" si="177"/>
        <v>2.1</v>
      </c>
      <c r="N2193" s="42">
        <f t="shared" si="178"/>
        <v>3.9</v>
      </c>
      <c r="O2193" s="108" t="str">
        <f t="shared" si="179"/>
        <v/>
      </c>
    </row>
    <row r="2194" spans="1:15" x14ac:dyDescent="0.25">
      <c r="A2194" s="79">
        <f t="shared" si="175"/>
        <v>42590</v>
      </c>
      <c r="B2194" s="107" t="str">
        <f t="array" ref="B2194">IFERROR(IF(INDEX('AQS-88101'!$M$2:$M$2744,MATCH('88101-daily-summary-by-site'!$A2194&amp;'88101-daily-summary-by-site'!B$2&amp;'88101-daily-summary-by-site'!B$3,'AQS-88101'!$AC$2:$AC$2744&amp;'AQS-88101'!$E$2:$E$2744&amp;'AQS-88101'!$G$2:$G$2744,0))&lt;&gt;"",INDEX('AQS-88101'!$M$2:$M$2744,MATCH('88101-daily-summary-by-site'!$A2194&amp;'88101-daily-summary-by-site'!B$2&amp;'88101-daily-summary-by-site'!B$3,'AQS-88101'!$AC$2:$AC$2744&amp;'AQS-88101'!$E$2:$E$2744&amp;'AQS-88101'!$G$2:$G$2744,0)),""),"")</f>
        <v/>
      </c>
      <c r="C2194" s="42" t="str">
        <f t="array" ref="C2194">IFERROR(IF(INDEX('AQS-88101'!$M$2:$M$2744,MATCH('88101-daily-summary-by-site'!$A2194&amp;'88101-daily-summary-by-site'!C$2&amp;'88101-daily-summary-by-site'!C$3,'AQS-88101'!$AC$2:$AC$2744&amp;'AQS-88101'!$E$2:$E$2744&amp;'AQS-88101'!$G$2:$G$2744,0))&lt;&gt;"",INDEX('AQS-88101'!$M$2:$M$2744,MATCH('88101-daily-summary-by-site'!$A2194&amp;'88101-daily-summary-by-site'!C$2&amp;'88101-daily-summary-by-site'!C$3,'AQS-88101'!$AC$2:$AC$2744&amp;'AQS-88101'!$E$2:$E$2744&amp;'AQS-88101'!$G$2:$G$2744,0)),""),"")</f>
        <v/>
      </c>
      <c r="D2194" s="42" t="str">
        <f t="array" ref="D2194">IFERROR(IF(INDEX('AQS-88101'!$M$2:$M$2744,MATCH('88101-daily-summary-by-site'!$A2194&amp;'88101-daily-summary-by-site'!D$2&amp;'88101-daily-summary-by-site'!D$3,'AQS-88101'!$AC$2:$AC$2744&amp;'AQS-88101'!$E$2:$E$2744&amp;'AQS-88101'!$G$2:$G$2744,0))&lt;&gt;"",INDEX('AQS-88101'!$M$2:$M$2744,MATCH('88101-daily-summary-by-site'!$A2194&amp;'88101-daily-summary-by-site'!D$2&amp;'88101-daily-summary-by-site'!D$3,'AQS-88101'!$AC$2:$AC$2744&amp;'AQS-88101'!$E$2:$E$2744&amp;'AQS-88101'!$G$2:$G$2744,0)),""),"")</f>
        <v/>
      </c>
      <c r="E2194" s="42" t="str">
        <f t="array" ref="E2194">IFERROR(IF(INDEX('AQS-88101'!$M$2:$M$2744,MATCH('88101-daily-summary-by-site'!$A2194&amp;'88101-daily-summary-by-site'!E$2&amp;'88101-daily-summary-by-site'!E$3,'AQS-88101'!$AC$2:$AC$2744&amp;'AQS-88101'!$E$2:$E$2744&amp;'AQS-88101'!$G$2:$G$2744,0))&lt;&gt;"",INDEX('AQS-88101'!$M$2:$M$2744,MATCH('88101-daily-summary-by-site'!$A2194&amp;'88101-daily-summary-by-site'!E$2&amp;'88101-daily-summary-by-site'!E$3,'AQS-88101'!$AC$2:$AC$2744&amp;'AQS-88101'!$E$2:$E$2744&amp;'AQS-88101'!$G$2:$G$2744,0)),""),"")</f>
        <v/>
      </c>
      <c r="F2194" s="42" t="str">
        <f t="array" ref="F2194">IFERROR(IF(INDEX('AQS-88101'!$M$2:$M$2744,MATCH('88101-daily-summary-by-site'!$A2194&amp;'88101-daily-summary-by-site'!F$2&amp;'88101-daily-summary-by-site'!F$3,'AQS-88101'!$AC$2:$AC$2744&amp;'AQS-88101'!$E$2:$E$2744&amp;'AQS-88101'!$G$2:$G$2744,0))&lt;&gt;"",INDEX('AQS-88101'!$M$2:$M$2744,MATCH('88101-daily-summary-by-site'!$A2194&amp;'88101-daily-summary-by-site'!F$2&amp;'88101-daily-summary-by-site'!F$3,'AQS-88101'!$AC$2:$AC$2744&amp;'AQS-88101'!$E$2:$E$2744&amp;'AQS-88101'!$G$2:$G$2744,0)),""),"")</f>
        <v/>
      </c>
      <c r="G2194" s="42" t="str">
        <f t="array" ref="G2194">IFERROR(IF(INDEX('AQS-88101'!$M$2:$M$2744,MATCH('88101-daily-summary-by-site'!$A2194&amp;'88101-daily-summary-by-site'!G$2&amp;'88101-daily-summary-by-site'!G$3,'AQS-88101'!$AC$2:$AC$2744&amp;'AQS-88101'!$E$2:$E$2744&amp;'AQS-88101'!$G$2:$G$2744,0))&lt;&gt;"",INDEX('AQS-88101'!$M$2:$M$2744,MATCH('88101-daily-summary-by-site'!$A2194&amp;'88101-daily-summary-by-site'!G$2&amp;'88101-daily-summary-by-site'!G$3,'AQS-88101'!$AC$2:$AC$2744&amp;'AQS-88101'!$E$2:$E$2744&amp;'AQS-88101'!$G$2:$G$2744,0)),""),"")</f>
        <v/>
      </c>
      <c r="H2194" s="42" t="str">
        <f t="array" ref="H2194">IFERROR(IF(INDEX('AQS-88101'!$M$2:$M$2744,MATCH('88101-daily-summary-by-site'!$A2194&amp;'88101-daily-summary-by-site'!H$2&amp;'88101-daily-summary-by-site'!H$3,'AQS-88101'!$AC$2:$AC$2744&amp;'AQS-88101'!$E$2:$E$2744&amp;'AQS-88101'!$G$2:$G$2744,0))&lt;&gt;"",INDEX('AQS-88101'!$M$2:$M$2744,MATCH('88101-daily-summary-by-site'!$A2194&amp;'88101-daily-summary-by-site'!H$2&amp;'88101-daily-summary-by-site'!H$3,'AQS-88101'!$AC$2:$AC$2744&amp;'AQS-88101'!$E$2:$E$2744&amp;'AQS-88101'!$G$2:$G$2744,0)),""),"")</f>
        <v/>
      </c>
      <c r="I2194" s="108" t="str">
        <f t="array" ref="I2194">IFERROR(IF(INDEX('AQS-88101'!$M$2:$M$2744,MATCH('88101-daily-summary-by-site'!$A2194&amp;'88101-daily-summary-by-site'!I$2&amp;'88101-daily-summary-by-site'!I$3,'AQS-88101'!$AC$2:$AC$2744&amp;'AQS-88101'!$E$2:$E$2744&amp;'AQS-88101'!$G$2:$G$2744,0))&lt;&gt;"",INDEX('AQS-88101'!$M$2:$M$2744,MATCH('88101-daily-summary-by-site'!$A2194&amp;'88101-daily-summary-by-site'!I$2&amp;'88101-daily-summary-by-site'!I$3,'AQS-88101'!$AC$2:$AC$2744&amp;'AQS-88101'!$E$2:$E$2744&amp;'AQS-88101'!$G$2:$G$2744,0)),""),"")</f>
        <v/>
      </c>
      <c r="L2194" s="107" t="str">
        <f t="shared" si="176"/>
        <v/>
      </c>
      <c r="M2194" s="42" t="str">
        <f t="shared" si="177"/>
        <v/>
      </c>
      <c r="N2194" s="42" t="str">
        <f t="shared" si="178"/>
        <v/>
      </c>
      <c r="O2194" s="108" t="str">
        <f t="shared" si="179"/>
        <v/>
      </c>
    </row>
    <row r="2195" spans="1:15" x14ac:dyDescent="0.25">
      <c r="A2195" s="79">
        <f t="shared" si="175"/>
        <v>42591</v>
      </c>
      <c r="B2195" s="107" t="str">
        <f t="array" ref="B2195">IFERROR(IF(INDEX('AQS-88101'!$M$2:$M$2744,MATCH('88101-daily-summary-by-site'!$A2195&amp;'88101-daily-summary-by-site'!B$2&amp;'88101-daily-summary-by-site'!B$3,'AQS-88101'!$AC$2:$AC$2744&amp;'AQS-88101'!$E$2:$E$2744&amp;'AQS-88101'!$G$2:$G$2744,0))&lt;&gt;"",INDEX('AQS-88101'!$M$2:$M$2744,MATCH('88101-daily-summary-by-site'!$A2195&amp;'88101-daily-summary-by-site'!B$2&amp;'88101-daily-summary-by-site'!B$3,'AQS-88101'!$AC$2:$AC$2744&amp;'AQS-88101'!$E$2:$E$2744&amp;'AQS-88101'!$G$2:$G$2744,0)),""),"")</f>
        <v/>
      </c>
      <c r="C2195" s="42" t="str">
        <f t="array" ref="C2195">IFERROR(IF(INDEX('AQS-88101'!$M$2:$M$2744,MATCH('88101-daily-summary-by-site'!$A2195&amp;'88101-daily-summary-by-site'!C$2&amp;'88101-daily-summary-by-site'!C$3,'AQS-88101'!$AC$2:$AC$2744&amp;'AQS-88101'!$E$2:$E$2744&amp;'AQS-88101'!$G$2:$G$2744,0))&lt;&gt;"",INDEX('AQS-88101'!$M$2:$M$2744,MATCH('88101-daily-summary-by-site'!$A2195&amp;'88101-daily-summary-by-site'!C$2&amp;'88101-daily-summary-by-site'!C$3,'AQS-88101'!$AC$2:$AC$2744&amp;'AQS-88101'!$E$2:$E$2744&amp;'AQS-88101'!$G$2:$G$2744,0)),""),"")</f>
        <v/>
      </c>
      <c r="D2195" s="42" t="str">
        <f t="array" ref="D2195">IFERROR(IF(INDEX('AQS-88101'!$M$2:$M$2744,MATCH('88101-daily-summary-by-site'!$A2195&amp;'88101-daily-summary-by-site'!D$2&amp;'88101-daily-summary-by-site'!D$3,'AQS-88101'!$AC$2:$AC$2744&amp;'AQS-88101'!$E$2:$E$2744&amp;'AQS-88101'!$G$2:$G$2744,0))&lt;&gt;"",INDEX('AQS-88101'!$M$2:$M$2744,MATCH('88101-daily-summary-by-site'!$A2195&amp;'88101-daily-summary-by-site'!D$2&amp;'88101-daily-summary-by-site'!D$3,'AQS-88101'!$AC$2:$AC$2744&amp;'AQS-88101'!$E$2:$E$2744&amp;'AQS-88101'!$G$2:$G$2744,0)),""),"")</f>
        <v/>
      </c>
      <c r="E2195" s="42" t="str">
        <f t="array" ref="E2195">IFERROR(IF(INDEX('AQS-88101'!$M$2:$M$2744,MATCH('88101-daily-summary-by-site'!$A2195&amp;'88101-daily-summary-by-site'!E$2&amp;'88101-daily-summary-by-site'!E$3,'AQS-88101'!$AC$2:$AC$2744&amp;'AQS-88101'!$E$2:$E$2744&amp;'AQS-88101'!$G$2:$G$2744,0))&lt;&gt;"",INDEX('AQS-88101'!$M$2:$M$2744,MATCH('88101-daily-summary-by-site'!$A2195&amp;'88101-daily-summary-by-site'!E$2&amp;'88101-daily-summary-by-site'!E$3,'AQS-88101'!$AC$2:$AC$2744&amp;'AQS-88101'!$E$2:$E$2744&amp;'AQS-88101'!$G$2:$G$2744,0)),""),"")</f>
        <v/>
      </c>
      <c r="F2195" s="42" t="str">
        <f t="array" ref="F2195">IFERROR(IF(INDEX('AQS-88101'!$M$2:$M$2744,MATCH('88101-daily-summary-by-site'!$A2195&amp;'88101-daily-summary-by-site'!F$2&amp;'88101-daily-summary-by-site'!F$3,'AQS-88101'!$AC$2:$AC$2744&amp;'AQS-88101'!$E$2:$E$2744&amp;'AQS-88101'!$G$2:$G$2744,0))&lt;&gt;"",INDEX('AQS-88101'!$M$2:$M$2744,MATCH('88101-daily-summary-by-site'!$A2195&amp;'88101-daily-summary-by-site'!F$2&amp;'88101-daily-summary-by-site'!F$3,'AQS-88101'!$AC$2:$AC$2744&amp;'AQS-88101'!$E$2:$E$2744&amp;'AQS-88101'!$G$2:$G$2744,0)),""),"")</f>
        <v/>
      </c>
      <c r="G2195" s="42" t="str">
        <f t="array" ref="G2195">IFERROR(IF(INDEX('AQS-88101'!$M$2:$M$2744,MATCH('88101-daily-summary-by-site'!$A2195&amp;'88101-daily-summary-by-site'!G$2&amp;'88101-daily-summary-by-site'!G$3,'AQS-88101'!$AC$2:$AC$2744&amp;'AQS-88101'!$E$2:$E$2744&amp;'AQS-88101'!$G$2:$G$2744,0))&lt;&gt;"",INDEX('AQS-88101'!$M$2:$M$2744,MATCH('88101-daily-summary-by-site'!$A2195&amp;'88101-daily-summary-by-site'!G$2&amp;'88101-daily-summary-by-site'!G$3,'AQS-88101'!$AC$2:$AC$2744&amp;'AQS-88101'!$E$2:$E$2744&amp;'AQS-88101'!$G$2:$G$2744,0)),""),"")</f>
        <v/>
      </c>
      <c r="H2195" s="42" t="str">
        <f t="array" ref="H2195">IFERROR(IF(INDEX('AQS-88101'!$M$2:$M$2744,MATCH('88101-daily-summary-by-site'!$A2195&amp;'88101-daily-summary-by-site'!H$2&amp;'88101-daily-summary-by-site'!H$3,'AQS-88101'!$AC$2:$AC$2744&amp;'AQS-88101'!$E$2:$E$2744&amp;'AQS-88101'!$G$2:$G$2744,0))&lt;&gt;"",INDEX('AQS-88101'!$M$2:$M$2744,MATCH('88101-daily-summary-by-site'!$A2195&amp;'88101-daily-summary-by-site'!H$2&amp;'88101-daily-summary-by-site'!H$3,'AQS-88101'!$AC$2:$AC$2744&amp;'AQS-88101'!$E$2:$E$2744&amp;'AQS-88101'!$G$2:$G$2744,0)),""),"")</f>
        <v/>
      </c>
      <c r="I2195" s="108" t="str">
        <f t="array" ref="I2195">IFERROR(IF(INDEX('AQS-88101'!$M$2:$M$2744,MATCH('88101-daily-summary-by-site'!$A2195&amp;'88101-daily-summary-by-site'!I$2&amp;'88101-daily-summary-by-site'!I$3,'AQS-88101'!$AC$2:$AC$2744&amp;'AQS-88101'!$E$2:$E$2744&amp;'AQS-88101'!$G$2:$G$2744,0))&lt;&gt;"",INDEX('AQS-88101'!$M$2:$M$2744,MATCH('88101-daily-summary-by-site'!$A2195&amp;'88101-daily-summary-by-site'!I$2&amp;'88101-daily-summary-by-site'!I$3,'AQS-88101'!$AC$2:$AC$2744&amp;'AQS-88101'!$E$2:$E$2744&amp;'AQS-88101'!$G$2:$G$2744,0)),""),"")</f>
        <v/>
      </c>
      <c r="L2195" s="107" t="str">
        <f t="shared" si="176"/>
        <v/>
      </c>
      <c r="M2195" s="42" t="str">
        <f t="shared" si="177"/>
        <v/>
      </c>
      <c r="N2195" s="42" t="str">
        <f t="shared" si="178"/>
        <v/>
      </c>
      <c r="O2195" s="108" t="str">
        <f t="shared" si="179"/>
        <v/>
      </c>
    </row>
    <row r="2196" spans="1:15" x14ac:dyDescent="0.25">
      <c r="A2196" s="79">
        <f t="shared" si="175"/>
        <v>42592</v>
      </c>
      <c r="B2196" s="107">
        <f t="array" ref="B2196">IFERROR(IF(INDEX('AQS-88101'!$M$2:$M$2744,MATCH('88101-daily-summary-by-site'!$A2196&amp;'88101-daily-summary-by-site'!B$2&amp;'88101-daily-summary-by-site'!B$3,'AQS-88101'!$AC$2:$AC$2744&amp;'AQS-88101'!$E$2:$E$2744&amp;'AQS-88101'!$G$2:$G$2744,0))&lt;&gt;"",INDEX('AQS-88101'!$M$2:$M$2744,MATCH('88101-daily-summary-by-site'!$A2196&amp;'88101-daily-summary-by-site'!B$2&amp;'88101-daily-summary-by-site'!B$3,'AQS-88101'!$AC$2:$AC$2744&amp;'AQS-88101'!$E$2:$E$2744&amp;'AQS-88101'!$G$2:$G$2744,0)),""),"")</f>
        <v>2.8</v>
      </c>
      <c r="C2196" s="42" t="str">
        <f t="array" ref="C2196">IFERROR(IF(INDEX('AQS-88101'!$M$2:$M$2744,MATCH('88101-daily-summary-by-site'!$A2196&amp;'88101-daily-summary-by-site'!C$2&amp;'88101-daily-summary-by-site'!C$3,'AQS-88101'!$AC$2:$AC$2744&amp;'AQS-88101'!$E$2:$E$2744&amp;'AQS-88101'!$G$2:$G$2744,0))&lt;&gt;"",INDEX('AQS-88101'!$M$2:$M$2744,MATCH('88101-daily-summary-by-site'!$A2196&amp;'88101-daily-summary-by-site'!C$2&amp;'88101-daily-summary-by-site'!C$3,'AQS-88101'!$AC$2:$AC$2744&amp;'AQS-88101'!$E$2:$E$2744&amp;'AQS-88101'!$G$2:$G$2744,0)),""),"")</f>
        <v/>
      </c>
      <c r="D2196" s="42">
        <f t="array" ref="D2196">IFERROR(IF(INDEX('AQS-88101'!$M$2:$M$2744,MATCH('88101-daily-summary-by-site'!$A2196&amp;'88101-daily-summary-by-site'!D$2&amp;'88101-daily-summary-by-site'!D$3,'AQS-88101'!$AC$2:$AC$2744&amp;'AQS-88101'!$E$2:$E$2744&amp;'AQS-88101'!$G$2:$G$2744,0))&lt;&gt;"",INDEX('AQS-88101'!$M$2:$M$2744,MATCH('88101-daily-summary-by-site'!$A2196&amp;'88101-daily-summary-by-site'!D$2&amp;'88101-daily-summary-by-site'!D$3,'AQS-88101'!$AC$2:$AC$2744&amp;'AQS-88101'!$E$2:$E$2744&amp;'AQS-88101'!$G$2:$G$2744,0)),""),"")</f>
        <v>2</v>
      </c>
      <c r="E2196" s="42">
        <f t="array" ref="E2196">IFERROR(IF(INDEX('AQS-88101'!$M$2:$M$2744,MATCH('88101-daily-summary-by-site'!$A2196&amp;'88101-daily-summary-by-site'!E$2&amp;'88101-daily-summary-by-site'!E$3,'AQS-88101'!$AC$2:$AC$2744&amp;'AQS-88101'!$E$2:$E$2744&amp;'AQS-88101'!$G$2:$G$2744,0))&lt;&gt;"",INDEX('AQS-88101'!$M$2:$M$2744,MATCH('88101-daily-summary-by-site'!$A2196&amp;'88101-daily-summary-by-site'!E$2&amp;'88101-daily-summary-by-site'!E$3,'AQS-88101'!$AC$2:$AC$2744&amp;'AQS-88101'!$E$2:$E$2744&amp;'AQS-88101'!$G$2:$G$2744,0)),""),"")</f>
        <v>2</v>
      </c>
      <c r="F2196" s="42">
        <f t="array" ref="F2196">IFERROR(IF(INDEX('AQS-88101'!$M$2:$M$2744,MATCH('88101-daily-summary-by-site'!$A2196&amp;'88101-daily-summary-by-site'!F$2&amp;'88101-daily-summary-by-site'!F$3,'AQS-88101'!$AC$2:$AC$2744&amp;'AQS-88101'!$E$2:$E$2744&amp;'AQS-88101'!$G$2:$G$2744,0))&lt;&gt;"",INDEX('AQS-88101'!$M$2:$M$2744,MATCH('88101-daily-summary-by-site'!$A2196&amp;'88101-daily-summary-by-site'!F$2&amp;'88101-daily-summary-by-site'!F$3,'AQS-88101'!$AC$2:$AC$2744&amp;'AQS-88101'!$E$2:$E$2744&amp;'AQS-88101'!$G$2:$G$2744,0)),""),"")</f>
        <v>2.2999999999999998</v>
      </c>
      <c r="G2196" s="42" t="str">
        <f t="array" ref="G2196">IFERROR(IF(INDEX('AQS-88101'!$M$2:$M$2744,MATCH('88101-daily-summary-by-site'!$A2196&amp;'88101-daily-summary-by-site'!G$2&amp;'88101-daily-summary-by-site'!G$3,'AQS-88101'!$AC$2:$AC$2744&amp;'AQS-88101'!$E$2:$E$2744&amp;'AQS-88101'!$G$2:$G$2744,0))&lt;&gt;"",INDEX('AQS-88101'!$M$2:$M$2744,MATCH('88101-daily-summary-by-site'!$A2196&amp;'88101-daily-summary-by-site'!G$2&amp;'88101-daily-summary-by-site'!G$3,'AQS-88101'!$AC$2:$AC$2744&amp;'AQS-88101'!$E$2:$E$2744&amp;'AQS-88101'!$G$2:$G$2744,0)),""),"")</f>
        <v/>
      </c>
      <c r="H2196" s="42" t="str">
        <f t="array" ref="H2196">IFERROR(IF(INDEX('AQS-88101'!$M$2:$M$2744,MATCH('88101-daily-summary-by-site'!$A2196&amp;'88101-daily-summary-by-site'!H$2&amp;'88101-daily-summary-by-site'!H$3,'AQS-88101'!$AC$2:$AC$2744&amp;'AQS-88101'!$E$2:$E$2744&amp;'AQS-88101'!$G$2:$G$2744,0))&lt;&gt;"",INDEX('AQS-88101'!$M$2:$M$2744,MATCH('88101-daily-summary-by-site'!$A2196&amp;'88101-daily-summary-by-site'!H$2&amp;'88101-daily-summary-by-site'!H$3,'AQS-88101'!$AC$2:$AC$2744&amp;'AQS-88101'!$E$2:$E$2744&amp;'AQS-88101'!$G$2:$G$2744,0)),""),"")</f>
        <v/>
      </c>
      <c r="I2196" s="108" t="str">
        <f t="array" ref="I2196">IFERROR(IF(INDEX('AQS-88101'!$M$2:$M$2744,MATCH('88101-daily-summary-by-site'!$A2196&amp;'88101-daily-summary-by-site'!I$2&amp;'88101-daily-summary-by-site'!I$3,'AQS-88101'!$AC$2:$AC$2744&amp;'AQS-88101'!$E$2:$E$2744&amp;'AQS-88101'!$G$2:$G$2744,0))&lt;&gt;"",INDEX('AQS-88101'!$M$2:$M$2744,MATCH('88101-daily-summary-by-site'!$A2196&amp;'88101-daily-summary-by-site'!I$2&amp;'88101-daily-summary-by-site'!I$3,'AQS-88101'!$AC$2:$AC$2744&amp;'AQS-88101'!$E$2:$E$2744&amp;'AQS-88101'!$G$2:$G$2744,0)),""),"")</f>
        <v/>
      </c>
      <c r="L2196" s="107">
        <f t="shared" si="176"/>
        <v>2.8</v>
      </c>
      <c r="M2196" s="42">
        <f t="shared" si="177"/>
        <v>2</v>
      </c>
      <c r="N2196" s="42">
        <f t="shared" si="178"/>
        <v>2.2999999999999998</v>
      </c>
      <c r="O2196" s="108" t="str">
        <f t="shared" si="179"/>
        <v/>
      </c>
    </row>
    <row r="2197" spans="1:15" x14ac:dyDescent="0.25">
      <c r="A2197" s="79">
        <f t="shared" si="175"/>
        <v>42593</v>
      </c>
      <c r="B2197" s="107" t="str">
        <f t="array" ref="B2197">IFERROR(IF(INDEX('AQS-88101'!$M$2:$M$2744,MATCH('88101-daily-summary-by-site'!$A2197&amp;'88101-daily-summary-by-site'!B$2&amp;'88101-daily-summary-by-site'!B$3,'AQS-88101'!$AC$2:$AC$2744&amp;'AQS-88101'!$E$2:$E$2744&amp;'AQS-88101'!$G$2:$G$2744,0))&lt;&gt;"",INDEX('AQS-88101'!$M$2:$M$2744,MATCH('88101-daily-summary-by-site'!$A2197&amp;'88101-daily-summary-by-site'!B$2&amp;'88101-daily-summary-by-site'!B$3,'AQS-88101'!$AC$2:$AC$2744&amp;'AQS-88101'!$E$2:$E$2744&amp;'AQS-88101'!$G$2:$G$2744,0)),""),"")</f>
        <v/>
      </c>
      <c r="C2197" s="42" t="str">
        <f t="array" ref="C2197">IFERROR(IF(INDEX('AQS-88101'!$M$2:$M$2744,MATCH('88101-daily-summary-by-site'!$A2197&amp;'88101-daily-summary-by-site'!C$2&amp;'88101-daily-summary-by-site'!C$3,'AQS-88101'!$AC$2:$AC$2744&amp;'AQS-88101'!$E$2:$E$2744&amp;'AQS-88101'!$G$2:$G$2744,0))&lt;&gt;"",INDEX('AQS-88101'!$M$2:$M$2744,MATCH('88101-daily-summary-by-site'!$A2197&amp;'88101-daily-summary-by-site'!C$2&amp;'88101-daily-summary-by-site'!C$3,'AQS-88101'!$AC$2:$AC$2744&amp;'AQS-88101'!$E$2:$E$2744&amp;'AQS-88101'!$G$2:$G$2744,0)),""),"")</f>
        <v/>
      </c>
      <c r="D2197" s="42" t="str">
        <f t="array" ref="D2197">IFERROR(IF(INDEX('AQS-88101'!$M$2:$M$2744,MATCH('88101-daily-summary-by-site'!$A2197&amp;'88101-daily-summary-by-site'!D$2&amp;'88101-daily-summary-by-site'!D$3,'AQS-88101'!$AC$2:$AC$2744&amp;'AQS-88101'!$E$2:$E$2744&amp;'AQS-88101'!$G$2:$G$2744,0))&lt;&gt;"",INDEX('AQS-88101'!$M$2:$M$2744,MATCH('88101-daily-summary-by-site'!$A2197&amp;'88101-daily-summary-by-site'!D$2&amp;'88101-daily-summary-by-site'!D$3,'AQS-88101'!$AC$2:$AC$2744&amp;'AQS-88101'!$E$2:$E$2744&amp;'AQS-88101'!$G$2:$G$2744,0)),""),"")</f>
        <v/>
      </c>
      <c r="E2197" s="42" t="str">
        <f t="array" ref="E2197">IFERROR(IF(INDEX('AQS-88101'!$M$2:$M$2744,MATCH('88101-daily-summary-by-site'!$A2197&amp;'88101-daily-summary-by-site'!E$2&amp;'88101-daily-summary-by-site'!E$3,'AQS-88101'!$AC$2:$AC$2744&amp;'AQS-88101'!$E$2:$E$2744&amp;'AQS-88101'!$G$2:$G$2744,0))&lt;&gt;"",INDEX('AQS-88101'!$M$2:$M$2744,MATCH('88101-daily-summary-by-site'!$A2197&amp;'88101-daily-summary-by-site'!E$2&amp;'88101-daily-summary-by-site'!E$3,'AQS-88101'!$AC$2:$AC$2744&amp;'AQS-88101'!$E$2:$E$2744&amp;'AQS-88101'!$G$2:$G$2744,0)),""),"")</f>
        <v/>
      </c>
      <c r="F2197" s="42" t="str">
        <f t="array" ref="F2197">IFERROR(IF(INDEX('AQS-88101'!$M$2:$M$2744,MATCH('88101-daily-summary-by-site'!$A2197&amp;'88101-daily-summary-by-site'!F$2&amp;'88101-daily-summary-by-site'!F$3,'AQS-88101'!$AC$2:$AC$2744&amp;'AQS-88101'!$E$2:$E$2744&amp;'AQS-88101'!$G$2:$G$2744,0))&lt;&gt;"",INDEX('AQS-88101'!$M$2:$M$2744,MATCH('88101-daily-summary-by-site'!$A2197&amp;'88101-daily-summary-by-site'!F$2&amp;'88101-daily-summary-by-site'!F$3,'AQS-88101'!$AC$2:$AC$2744&amp;'AQS-88101'!$E$2:$E$2744&amp;'AQS-88101'!$G$2:$G$2744,0)),""),"")</f>
        <v/>
      </c>
      <c r="G2197" s="42" t="str">
        <f t="array" ref="G2197">IFERROR(IF(INDEX('AQS-88101'!$M$2:$M$2744,MATCH('88101-daily-summary-by-site'!$A2197&amp;'88101-daily-summary-by-site'!G$2&amp;'88101-daily-summary-by-site'!G$3,'AQS-88101'!$AC$2:$AC$2744&amp;'AQS-88101'!$E$2:$E$2744&amp;'AQS-88101'!$G$2:$G$2744,0))&lt;&gt;"",INDEX('AQS-88101'!$M$2:$M$2744,MATCH('88101-daily-summary-by-site'!$A2197&amp;'88101-daily-summary-by-site'!G$2&amp;'88101-daily-summary-by-site'!G$3,'AQS-88101'!$AC$2:$AC$2744&amp;'AQS-88101'!$E$2:$E$2744&amp;'AQS-88101'!$G$2:$G$2744,0)),""),"")</f>
        <v/>
      </c>
      <c r="H2197" s="42" t="str">
        <f t="array" ref="H2197">IFERROR(IF(INDEX('AQS-88101'!$M$2:$M$2744,MATCH('88101-daily-summary-by-site'!$A2197&amp;'88101-daily-summary-by-site'!H$2&amp;'88101-daily-summary-by-site'!H$3,'AQS-88101'!$AC$2:$AC$2744&amp;'AQS-88101'!$E$2:$E$2744&amp;'AQS-88101'!$G$2:$G$2744,0))&lt;&gt;"",INDEX('AQS-88101'!$M$2:$M$2744,MATCH('88101-daily-summary-by-site'!$A2197&amp;'88101-daily-summary-by-site'!H$2&amp;'88101-daily-summary-by-site'!H$3,'AQS-88101'!$AC$2:$AC$2744&amp;'AQS-88101'!$E$2:$E$2744&amp;'AQS-88101'!$G$2:$G$2744,0)),""),"")</f>
        <v/>
      </c>
      <c r="I2197" s="108" t="str">
        <f t="array" ref="I2197">IFERROR(IF(INDEX('AQS-88101'!$M$2:$M$2744,MATCH('88101-daily-summary-by-site'!$A2197&amp;'88101-daily-summary-by-site'!I$2&amp;'88101-daily-summary-by-site'!I$3,'AQS-88101'!$AC$2:$AC$2744&amp;'AQS-88101'!$E$2:$E$2744&amp;'AQS-88101'!$G$2:$G$2744,0))&lt;&gt;"",INDEX('AQS-88101'!$M$2:$M$2744,MATCH('88101-daily-summary-by-site'!$A2197&amp;'88101-daily-summary-by-site'!I$2&amp;'88101-daily-summary-by-site'!I$3,'AQS-88101'!$AC$2:$AC$2744&amp;'AQS-88101'!$E$2:$E$2744&amp;'AQS-88101'!$G$2:$G$2744,0)),""),"")</f>
        <v/>
      </c>
      <c r="L2197" s="107" t="str">
        <f t="shared" si="176"/>
        <v/>
      </c>
      <c r="M2197" s="42" t="str">
        <f t="shared" si="177"/>
        <v/>
      </c>
      <c r="N2197" s="42" t="str">
        <f t="shared" si="178"/>
        <v/>
      </c>
      <c r="O2197" s="108" t="str">
        <f t="shared" si="179"/>
        <v/>
      </c>
    </row>
    <row r="2198" spans="1:15" x14ac:dyDescent="0.25">
      <c r="A2198" s="79">
        <f t="shared" si="175"/>
        <v>42594</v>
      </c>
      <c r="B2198" s="107" t="str">
        <f t="array" ref="B2198">IFERROR(IF(INDEX('AQS-88101'!$M$2:$M$2744,MATCH('88101-daily-summary-by-site'!$A2198&amp;'88101-daily-summary-by-site'!B$2&amp;'88101-daily-summary-by-site'!B$3,'AQS-88101'!$AC$2:$AC$2744&amp;'AQS-88101'!$E$2:$E$2744&amp;'AQS-88101'!$G$2:$G$2744,0))&lt;&gt;"",INDEX('AQS-88101'!$M$2:$M$2744,MATCH('88101-daily-summary-by-site'!$A2198&amp;'88101-daily-summary-by-site'!B$2&amp;'88101-daily-summary-by-site'!B$3,'AQS-88101'!$AC$2:$AC$2744&amp;'AQS-88101'!$E$2:$E$2744&amp;'AQS-88101'!$G$2:$G$2744,0)),""),"")</f>
        <v/>
      </c>
      <c r="C2198" s="42" t="str">
        <f t="array" ref="C2198">IFERROR(IF(INDEX('AQS-88101'!$M$2:$M$2744,MATCH('88101-daily-summary-by-site'!$A2198&amp;'88101-daily-summary-by-site'!C$2&amp;'88101-daily-summary-by-site'!C$3,'AQS-88101'!$AC$2:$AC$2744&amp;'AQS-88101'!$E$2:$E$2744&amp;'AQS-88101'!$G$2:$G$2744,0))&lt;&gt;"",INDEX('AQS-88101'!$M$2:$M$2744,MATCH('88101-daily-summary-by-site'!$A2198&amp;'88101-daily-summary-by-site'!C$2&amp;'88101-daily-summary-by-site'!C$3,'AQS-88101'!$AC$2:$AC$2744&amp;'AQS-88101'!$E$2:$E$2744&amp;'AQS-88101'!$G$2:$G$2744,0)),""),"")</f>
        <v/>
      </c>
      <c r="D2198" s="42" t="str">
        <f t="array" ref="D2198">IFERROR(IF(INDEX('AQS-88101'!$M$2:$M$2744,MATCH('88101-daily-summary-by-site'!$A2198&amp;'88101-daily-summary-by-site'!D$2&amp;'88101-daily-summary-by-site'!D$3,'AQS-88101'!$AC$2:$AC$2744&amp;'AQS-88101'!$E$2:$E$2744&amp;'AQS-88101'!$G$2:$G$2744,0))&lt;&gt;"",INDEX('AQS-88101'!$M$2:$M$2744,MATCH('88101-daily-summary-by-site'!$A2198&amp;'88101-daily-summary-by-site'!D$2&amp;'88101-daily-summary-by-site'!D$3,'AQS-88101'!$AC$2:$AC$2744&amp;'AQS-88101'!$E$2:$E$2744&amp;'AQS-88101'!$G$2:$G$2744,0)),""),"")</f>
        <v/>
      </c>
      <c r="E2198" s="42" t="str">
        <f t="array" ref="E2198">IFERROR(IF(INDEX('AQS-88101'!$M$2:$M$2744,MATCH('88101-daily-summary-by-site'!$A2198&amp;'88101-daily-summary-by-site'!E$2&amp;'88101-daily-summary-by-site'!E$3,'AQS-88101'!$AC$2:$AC$2744&amp;'AQS-88101'!$E$2:$E$2744&amp;'AQS-88101'!$G$2:$G$2744,0))&lt;&gt;"",INDEX('AQS-88101'!$M$2:$M$2744,MATCH('88101-daily-summary-by-site'!$A2198&amp;'88101-daily-summary-by-site'!E$2&amp;'88101-daily-summary-by-site'!E$3,'AQS-88101'!$AC$2:$AC$2744&amp;'AQS-88101'!$E$2:$E$2744&amp;'AQS-88101'!$G$2:$G$2744,0)),""),"")</f>
        <v/>
      </c>
      <c r="F2198" s="42" t="str">
        <f t="array" ref="F2198">IFERROR(IF(INDEX('AQS-88101'!$M$2:$M$2744,MATCH('88101-daily-summary-by-site'!$A2198&amp;'88101-daily-summary-by-site'!F$2&amp;'88101-daily-summary-by-site'!F$3,'AQS-88101'!$AC$2:$AC$2744&amp;'AQS-88101'!$E$2:$E$2744&amp;'AQS-88101'!$G$2:$G$2744,0))&lt;&gt;"",INDEX('AQS-88101'!$M$2:$M$2744,MATCH('88101-daily-summary-by-site'!$A2198&amp;'88101-daily-summary-by-site'!F$2&amp;'88101-daily-summary-by-site'!F$3,'AQS-88101'!$AC$2:$AC$2744&amp;'AQS-88101'!$E$2:$E$2744&amp;'AQS-88101'!$G$2:$G$2744,0)),""),"")</f>
        <v/>
      </c>
      <c r="G2198" s="42" t="str">
        <f t="array" ref="G2198">IFERROR(IF(INDEX('AQS-88101'!$M$2:$M$2744,MATCH('88101-daily-summary-by-site'!$A2198&amp;'88101-daily-summary-by-site'!G$2&amp;'88101-daily-summary-by-site'!G$3,'AQS-88101'!$AC$2:$AC$2744&amp;'AQS-88101'!$E$2:$E$2744&amp;'AQS-88101'!$G$2:$G$2744,0))&lt;&gt;"",INDEX('AQS-88101'!$M$2:$M$2744,MATCH('88101-daily-summary-by-site'!$A2198&amp;'88101-daily-summary-by-site'!G$2&amp;'88101-daily-summary-by-site'!G$3,'AQS-88101'!$AC$2:$AC$2744&amp;'AQS-88101'!$E$2:$E$2744&amp;'AQS-88101'!$G$2:$G$2744,0)),""),"")</f>
        <v/>
      </c>
      <c r="H2198" s="42" t="str">
        <f t="array" ref="H2198">IFERROR(IF(INDEX('AQS-88101'!$M$2:$M$2744,MATCH('88101-daily-summary-by-site'!$A2198&amp;'88101-daily-summary-by-site'!H$2&amp;'88101-daily-summary-by-site'!H$3,'AQS-88101'!$AC$2:$AC$2744&amp;'AQS-88101'!$E$2:$E$2744&amp;'AQS-88101'!$G$2:$G$2744,0))&lt;&gt;"",INDEX('AQS-88101'!$M$2:$M$2744,MATCH('88101-daily-summary-by-site'!$A2198&amp;'88101-daily-summary-by-site'!H$2&amp;'88101-daily-summary-by-site'!H$3,'AQS-88101'!$AC$2:$AC$2744&amp;'AQS-88101'!$E$2:$E$2744&amp;'AQS-88101'!$G$2:$G$2744,0)),""),"")</f>
        <v/>
      </c>
      <c r="I2198" s="108" t="str">
        <f t="array" ref="I2198">IFERROR(IF(INDEX('AQS-88101'!$M$2:$M$2744,MATCH('88101-daily-summary-by-site'!$A2198&amp;'88101-daily-summary-by-site'!I$2&amp;'88101-daily-summary-by-site'!I$3,'AQS-88101'!$AC$2:$AC$2744&amp;'AQS-88101'!$E$2:$E$2744&amp;'AQS-88101'!$G$2:$G$2744,0))&lt;&gt;"",INDEX('AQS-88101'!$M$2:$M$2744,MATCH('88101-daily-summary-by-site'!$A2198&amp;'88101-daily-summary-by-site'!I$2&amp;'88101-daily-summary-by-site'!I$3,'AQS-88101'!$AC$2:$AC$2744&amp;'AQS-88101'!$E$2:$E$2744&amp;'AQS-88101'!$G$2:$G$2744,0)),""),"")</f>
        <v/>
      </c>
      <c r="L2198" s="107" t="str">
        <f t="shared" si="176"/>
        <v/>
      </c>
      <c r="M2198" s="42" t="str">
        <f t="shared" si="177"/>
        <v/>
      </c>
      <c r="N2198" s="42" t="str">
        <f t="shared" si="178"/>
        <v/>
      </c>
      <c r="O2198" s="108" t="str">
        <f t="shared" si="179"/>
        <v/>
      </c>
    </row>
    <row r="2199" spans="1:15" x14ac:dyDescent="0.25">
      <c r="A2199" s="79">
        <f t="shared" si="175"/>
        <v>42595</v>
      </c>
      <c r="B2199" s="107">
        <f t="array" ref="B2199">IFERROR(IF(INDEX('AQS-88101'!$M$2:$M$2744,MATCH('88101-daily-summary-by-site'!$A2199&amp;'88101-daily-summary-by-site'!B$2&amp;'88101-daily-summary-by-site'!B$3,'AQS-88101'!$AC$2:$AC$2744&amp;'AQS-88101'!$E$2:$E$2744&amp;'AQS-88101'!$G$2:$G$2744,0))&lt;&gt;"",INDEX('AQS-88101'!$M$2:$M$2744,MATCH('88101-daily-summary-by-site'!$A2199&amp;'88101-daily-summary-by-site'!B$2&amp;'88101-daily-summary-by-site'!B$3,'AQS-88101'!$AC$2:$AC$2744&amp;'AQS-88101'!$E$2:$E$2744&amp;'AQS-88101'!$G$2:$G$2744,0)),""),"")</f>
        <v>2.2000000000000002</v>
      </c>
      <c r="C2199" s="42" t="str">
        <f t="array" ref="C2199">IFERROR(IF(INDEX('AQS-88101'!$M$2:$M$2744,MATCH('88101-daily-summary-by-site'!$A2199&amp;'88101-daily-summary-by-site'!C$2&amp;'88101-daily-summary-by-site'!C$3,'AQS-88101'!$AC$2:$AC$2744&amp;'AQS-88101'!$E$2:$E$2744&amp;'AQS-88101'!$G$2:$G$2744,0))&lt;&gt;"",INDEX('AQS-88101'!$M$2:$M$2744,MATCH('88101-daily-summary-by-site'!$A2199&amp;'88101-daily-summary-by-site'!C$2&amp;'88101-daily-summary-by-site'!C$3,'AQS-88101'!$AC$2:$AC$2744&amp;'AQS-88101'!$E$2:$E$2744&amp;'AQS-88101'!$G$2:$G$2744,0)),""),"")</f>
        <v/>
      </c>
      <c r="D2199" s="42">
        <f t="array" ref="D2199">IFERROR(IF(INDEX('AQS-88101'!$M$2:$M$2744,MATCH('88101-daily-summary-by-site'!$A2199&amp;'88101-daily-summary-by-site'!D$2&amp;'88101-daily-summary-by-site'!D$3,'AQS-88101'!$AC$2:$AC$2744&amp;'AQS-88101'!$E$2:$E$2744&amp;'AQS-88101'!$G$2:$G$2744,0))&lt;&gt;"",INDEX('AQS-88101'!$M$2:$M$2744,MATCH('88101-daily-summary-by-site'!$A2199&amp;'88101-daily-summary-by-site'!D$2&amp;'88101-daily-summary-by-site'!D$3,'AQS-88101'!$AC$2:$AC$2744&amp;'AQS-88101'!$E$2:$E$2744&amp;'AQS-88101'!$G$2:$G$2744,0)),""),"")</f>
        <v>2.7</v>
      </c>
      <c r="E2199" s="42" t="str">
        <f t="array" ref="E2199">IFERROR(IF(INDEX('AQS-88101'!$M$2:$M$2744,MATCH('88101-daily-summary-by-site'!$A2199&amp;'88101-daily-summary-by-site'!E$2&amp;'88101-daily-summary-by-site'!E$3,'AQS-88101'!$AC$2:$AC$2744&amp;'AQS-88101'!$E$2:$E$2744&amp;'AQS-88101'!$G$2:$G$2744,0))&lt;&gt;"",INDEX('AQS-88101'!$M$2:$M$2744,MATCH('88101-daily-summary-by-site'!$A2199&amp;'88101-daily-summary-by-site'!E$2&amp;'88101-daily-summary-by-site'!E$3,'AQS-88101'!$AC$2:$AC$2744&amp;'AQS-88101'!$E$2:$E$2744&amp;'AQS-88101'!$G$2:$G$2744,0)),""),"")</f>
        <v/>
      </c>
      <c r="F2199" s="42">
        <f t="array" ref="F2199">IFERROR(IF(INDEX('AQS-88101'!$M$2:$M$2744,MATCH('88101-daily-summary-by-site'!$A2199&amp;'88101-daily-summary-by-site'!F$2&amp;'88101-daily-summary-by-site'!F$3,'AQS-88101'!$AC$2:$AC$2744&amp;'AQS-88101'!$E$2:$E$2744&amp;'AQS-88101'!$G$2:$G$2744,0))&lt;&gt;"",INDEX('AQS-88101'!$M$2:$M$2744,MATCH('88101-daily-summary-by-site'!$A2199&amp;'88101-daily-summary-by-site'!F$2&amp;'88101-daily-summary-by-site'!F$3,'AQS-88101'!$AC$2:$AC$2744&amp;'AQS-88101'!$E$2:$E$2744&amp;'AQS-88101'!$G$2:$G$2744,0)),""),"")</f>
        <v>4</v>
      </c>
      <c r="G2199" s="42" t="str">
        <f t="array" ref="G2199">IFERROR(IF(INDEX('AQS-88101'!$M$2:$M$2744,MATCH('88101-daily-summary-by-site'!$A2199&amp;'88101-daily-summary-by-site'!G$2&amp;'88101-daily-summary-by-site'!G$3,'AQS-88101'!$AC$2:$AC$2744&amp;'AQS-88101'!$E$2:$E$2744&amp;'AQS-88101'!$G$2:$G$2744,0))&lt;&gt;"",INDEX('AQS-88101'!$M$2:$M$2744,MATCH('88101-daily-summary-by-site'!$A2199&amp;'88101-daily-summary-by-site'!G$2&amp;'88101-daily-summary-by-site'!G$3,'AQS-88101'!$AC$2:$AC$2744&amp;'AQS-88101'!$E$2:$E$2744&amp;'AQS-88101'!$G$2:$G$2744,0)),""),"")</f>
        <v/>
      </c>
      <c r="H2199" s="42" t="str">
        <f t="array" ref="H2199">IFERROR(IF(INDEX('AQS-88101'!$M$2:$M$2744,MATCH('88101-daily-summary-by-site'!$A2199&amp;'88101-daily-summary-by-site'!H$2&amp;'88101-daily-summary-by-site'!H$3,'AQS-88101'!$AC$2:$AC$2744&amp;'AQS-88101'!$E$2:$E$2744&amp;'AQS-88101'!$G$2:$G$2744,0))&lt;&gt;"",INDEX('AQS-88101'!$M$2:$M$2744,MATCH('88101-daily-summary-by-site'!$A2199&amp;'88101-daily-summary-by-site'!H$2&amp;'88101-daily-summary-by-site'!H$3,'AQS-88101'!$AC$2:$AC$2744&amp;'AQS-88101'!$E$2:$E$2744&amp;'AQS-88101'!$G$2:$G$2744,0)),""),"")</f>
        <v/>
      </c>
      <c r="I2199" s="108" t="str">
        <f t="array" ref="I2199">IFERROR(IF(INDEX('AQS-88101'!$M$2:$M$2744,MATCH('88101-daily-summary-by-site'!$A2199&amp;'88101-daily-summary-by-site'!I$2&amp;'88101-daily-summary-by-site'!I$3,'AQS-88101'!$AC$2:$AC$2744&amp;'AQS-88101'!$E$2:$E$2744&amp;'AQS-88101'!$G$2:$G$2744,0))&lt;&gt;"",INDEX('AQS-88101'!$M$2:$M$2744,MATCH('88101-daily-summary-by-site'!$A2199&amp;'88101-daily-summary-by-site'!I$2&amp;'88101-daily-summary-by-site'!I$3,'AQS-88101'!$AC$2:$AC$2744&amp;'AQS-88101'!$E$2:$E$2744&amp;'AQS-88101'!$G$2:$G$2744,0)),""),"")</f>
        <v/>
      </c>
      <c r="L2199" s="107">
        <f t="shared" si="176"/>
        <v>2.2000000000000002</v>
      </c>
      <c r="M2199" s="42">
        <f t="shared" si="177"/>
        <v>2.7</v>
      </c>
      <c r="N2199" s="42">
        <f t="shared" si="178"/>
        <v>4</v>
      </c>
      <c r="O2199" s="108" t="str">
        <f t="shared" si="179"/>
        <v/>
      </c>
    </row>
    <row r="2200" spans="1:15" x14ac:dyDescent="0.25">
      <c r="A2200" s="79">
        <f t="shared" si="175"/>
        <v>42596</v>
      </c>
      <c r="B2200" s="107" t="str">
        <f t="array" ref="B2200">IFERROR(IF(INDEX('AQS-88101'!$M$2:$M$2744,MATCH('88101-daily-summary-by-site'!$A2200&amp;'88101-daily-summary-by-site'!B$2&amp;'88101-daily-summary-by-site'!B$3,'AQS-88101'!$AC$2:$AC$2744&amp;'AQS-88101'!$E$2:$E$2744&amp;'AQS-88101'!$G$2:$G$2744,0))&lt;&gt;"",INDEX('AQS-88101'!$M$2:$M$2744,MATCH('88101-daily-summary-by-site'!$A2200&amp;'88101-daily-summary-by-site'!B$2&amp;'88101-daily-summary-by-site'!B$3,'AQS-88101'!$AC$2:$AC$2744&amp;'AQS-88101'!$E$2:$E$2744&amp;'AQS-88101'!$G$2:$G$2744,0)),""),"")</f>
        <v/>
      </c>
      <c r="C2200" s="42" t="str">
        <f t="array" ref="C2200">IFERROR(IF(INDEX('AQS-88101'!$M$2:$M$2744,MATCH('88101-daily-summary-by-site'!$A2200&amp;'88101-daily-summary-by-site'!C$2&amp;'88101-daily-summary-by-site'!C$3,'AQS-88101'!$AC$2:$AC$2744&amp;'AQS-88101'!$E$2:$E$2744&amp;'AQS-88101'!$G$2:$G$2744,0))&lt;&gt;"",INDEX('AQS-88101'!$M$2:$M$2744,MATCH('88101-daily-summary-by-site'!$A2200&amp;'88101-daily-summary-by-site'!C$2&amp;'88101-daily-summary-by-site'!C$3,'AQS-88101'!$AC$2:$AC$2744&amp;'AQS-88101'!$E$2:$E$2744&amp;'AQS-88101'!$G$2:$G$2744,0)),""),"")</f>
        <v/>
      </c>
      <c r="D2200" s="42" t="str">
        <f t="array" ref="D2200">IFERROR(IF(INDEX('AQS-88101'!$M$2:$M$2744,MATCH('88101-daily-summary-by-site'!$A2200&amp;'88101-daily-summary-by-site'!D$2&amp;'88101-daily-summary-by-site'!D$3,'AQS-88101'!$AC$2:$AC$2744&amp;'AQS-88101'!$E$2:$E$2744&amp;'AQS-88101'!$G$2:$G$2744,0))&lt;&gt;"",INDEX('AQS-88101'!$M$2:$M$2744,MATCH('88101-daily-summary-by-site'!$A2200&amp;'88101-daily-summary-by-site'!D$2&amp;'88101-daily-summary-by-site'!D$3,'AQS-88101'!$AC$2:$AC$2744&amp;'AQS-88101'!$E$2:$E$2744&amp;'AQS-88101'!$G$2:$G$2744,0)),""),"")</f>
        <v/>
      </c>
      <c r="E2200" s="42" t="str">
        <f t="array" ref="E2200">IFERROR(IF(INDEX('AQS-88101'!$M$2:$M$2744,MATCH('88101-daily-summary-by-site'!$A2200&amp;'88101-daily-summary-by-site'!E$2&amp;'88101-daily-summary-by-site'!E$3,'AQS-88101'!$AC$2:$AC$2744&amp;'AQS-88101'!$E$2:$E$2744&amp;'AQS-88101'!$G$2:$G$2744,0))&lt;&gt;"",INDEX('AQS-88101'!$M$2:$M$2744,MATCH('88101-daily-summary-by-site'!$A2200&amp;'88101-daily-summary-by-site'!E$2&amp;'88101-daily-summary-by-site'!E$3,'AQS-88101'!$AC$2:$AC$2744&amp;'AQS-88101'!$E$2:$E$2744&amp;'AQS-88101'!$G$2:$G$2744,0)),""),"")</f>
        <v/>
      </c>
      <c r="F2200" s="42" t="str">
        <f t="array" ref="F2200">IFERROR(IF(INDEX('AQS-88101'!$M$2:$M$2744,MATCH('88101-daily-summary-by-site'!$A2200&amp;'88101-daily-summary-by-site'!F$2&amp;'88101-daily-summary-by-site'!F$3,'AQS-88101'!$AC$2:$AC$2744&amp;'AQS-88101'!$E$2:$E$2744&amp;'AQS-88101'!$G$2:$G$2744,0))&lt;&gt;"",INDEX('AQS-88101'!$M$2:$M$2744,MATCH('88101-daily-summary-by-site'!$A2200&amp;'88101-daily-summary-by-site'!F$2&amp;'88101-daily-summary-by-site'!F$3,'AQS-88101'!$AC$2:$AC$2744&amp;'AQS-88101'!$E$2:$E$2744&amp;'AQS-88101'!$G$2:$G$2744,0)),""),"")</f>
        <v/>
      </c>
      <c r="G2200" s="42" t="str">
        <f t="array" ref="G2200">IFERROR(IF(INDEX('AQS-88101'!$M$2:$M$2744,MATCH('88101-daily-summary-by-site'!$A2200&amp;'88101-daily-summary-by-site'!G$2&amp;'88101-daily-summary-by-site'!G$3,'AQS-88101'!$AC$2:$AC$2744&amp;'AQS-88101'!$E$2:$E$2744&amp;'AQS-88101'!$G$2:$G$2744,0))&lt;&gt;"",INDEX('AQS-88101'!$M$2:$M$2744,MATCH('88101-daily-summary-by-site'!$A2200&amp;'88101-daily-summary-by-site'!G$2&amp;'88101-daily-summary-by-site'!G$3,'AQS-88101'!$AC$2:$AC$2744&amp;'AQS-88101'!$E$2:$E$2744&amp;'AQS-88101'!$G$2:$G$2744,0)),""),"")</f>
        <v/>
      </c>
      <c r="H2200" s="42" t="str">
        <f t="array" ref="H2200">IFERROR(IF(INDEX('AQS-88101'!$M$2:$M$2744,MATCH('88101-daily-summary-by-site'!$A2200&amp;'88101-daily-summary-by-site'!H$2&amp;'88101-daily-summary-by-site'!H$3,'AQS-88101'!$AC$2:$AC$2744&amp;'AQS-88101'!$E$2:$E$2744&amp;'AQS-88101'!$G$2:$G$2744,0))&lt;&gt;"",INDEX('AQS-88101'!$M$2:$M$2744,MATCH('88101-daily-summary-by-site'!$A2200&amp;'88101-daily-summary-by-site'!H$2&amp;'88101-daily-summary-by-site'!H$3,'AQS-88101'!$AC$2:$AC$2744&amp;'AQS-88101'!$E$2:$E$2744&amp;'AQS-88101'!$G$2:$G$2744,0)),""),"")</f>
        <v/>
      </c>
      <c r="I2200" s="108" t="str">
        <f t="array" ref="I2200">IFERROR(IF(INDEX('AQS-88101'!$M$2:$M$2744,MATCH('88101-daily-summary-by-site'!$A2200&amp;'88101-daily-summary-by-site'!I$2&amp;'88101-daily-summary-by-site'!I$3,'AQS-88101'!$AC$2:$AC$2744&amp;'AQS-88101'!$E$2:$E$2744&amp;'AQS-88101'!$G$2:$G$2744,0))&lt;&gt;"",INDEX('AQS-88101'!$M$2:$M$2744,MATCH('88101-daily-summary-by-site'!$A2200&amp;'88101-daily-summary-by-site'!I$2&amp;'88101-daily-summary-by-site'!I$3,'AQS-88101'!$AC$2:$AC$2744&amp;'AQS-88101'!$E$2:$E$2744&amp;'AQS-88101'!$G$2:$G$2744,0)),""),"")</f>
        <v/>
      </c>
      <c r="L2200" s="107" t="str">
        <f t="shared" si="176"/>
        <v/>
      </c>
      <c r="M2200" s="42" t="str">
        <f t="shared" si="177"/>
        <v/>
      </c>
      <c r="N2200" s="42" t="str">
        <f t="shared" si="178"/>
        <v/>
      </c>
      <c r="O2200" s="108" t="str">
        <f t="shared" si="179"/>
        <v/>
      </c>
    </row>
    <row r="2201" spans="1:15" x14ac:dyDescent="0.25">
      <c r="A2201" s="79">
        <f t="shared" si="175"/>
        <v>42597</v>
      </c>
      <c r="B2201" s="107" t="str">
        <f t="array" ref="B2201">IFERROR(IF(INDEX('AQS-88101'!$M$2:$M$2744,MATCH('88101-daily-summary-by-site'!$A2201&amp;'88101-daily-summary-by-site'!B$2&amp;'88101-daily-summary-by-site'!B$3,'AQS-88101'!$AC$2:$AC$2744&amp;'AQS-88101'!$E$2:$E$2744&amp;'AQS-88101'!$G$2:$G$2744,0))&lt;&gt;"",INDEX('AQS-88101'!$M$2:$M$2744,MATCH('88101-daily-summary-by-site'!$A2201&amp;'88101-daily-summary-by-site'!B$2&amp;'88101-daily-summary-by-site'!B$3,'AQS-88101'!$AC$2:$AC$2744&amp;'AQS-88101'!$E$2:$E$2744&amp;'AQS-88101'!$G$2:$G$2744,0)),""),"")</f>
        <v/>
      </c>
      <c r="C2201" s="42" t="str">
        <f t="array" ref="C2201">IFERROR(IF(INDEX('AQS-88101'!$M$2:$M$2744,MATCH('88101-daily-summary-by-site'!$A2201&amp;'88101-daily-summary-by-site'!C$2&amp;'88101-daily-summary-by-site'!C$3,'AQS-88101'!$AC$2:$AC$2744&amp;'AQS-88101'!$E$2:$E$2744&amp;'AQS-88101'!$G$2:$G$2744,0))&lt;&gt;"",INDEX('AQS-88101'!$M$2:$M$2744,MATCH('88101-daily-summary-by-site'!$A2201&amp;'88101-daily-summary-by-site'!C$2&amp;'88101-daily-summary-by-site'!C$3,'AQS-88101'!$AC$2:$AC$2744&amp;'AQS-88101'!$E$2:$E$2744&amp;'AQS-88101'!$G$2:$G$2744,0)),""),"")</f>
        <v/>
      </c>
      <c r="D2201" s="42" t="str">
        <f t="array" ref="D2201">IFERROR(IF(INDEX('AQS-88101'!$M$2:$M$2744,MATCH('88101-daily-summary-by-site'!$A2201&amp;'88101-daily-summary-by-site'!D$2&amp;'88101-daily-summary-by-site'!D$3,'AQS-88101'!$AC$2:$AC$2744&amp;'AQS-88101'!$E$2:$E$2744&amp;'AQS-88101'!$G$2:$G$2744,0))&lt;&gt;"",INDEX('AQS-88101'!$M$2:$M$2744,MATCH('88101-daily-summary-by-site'!$A2201&amp;'88101-daily-summary-by-site'!D$2&amp;'88101-daily-summary-by-site'!D$3,'AQS-88101'!$AC$2:$AC$2744&amp;'AQS-88101'!$E$2:$E$2744&amp;'AQS-88101'!$G$2:$G$2744,0)),""),"")</f>
        <v/>
      </c>
      <c r="E2201" s="42" t="str">
        <f t="array" ref="E2201">IFERROR(IF(INDEX('AQS-88101'!$M$2:$M$2744,MATCH('88101-daily-summary-by-site'!$A2201&amp;'88101-daily-summary-by-site'!E$2&amp;'88101-daily-summary-by-site'!E$3,'AQS-88101'!$AC$2:$AC$2744&amp;'AQS-88101'!$E$2:$E$2744&amp;'AQS-88101'!$G$2:$G$2744,0))&lt;&gt;"",INDEX('AQS-88101'!$M$2:$M$2744,MATCH('88101-daily-summary-by-site'!$A2201&amp;'88101-daily-summary-by-site'!E$2&amp;'88101-daily-summary-by-site'!E$3,'AQS-88101'!$AC$2:$AC$2744&amp;'AQS-88101'!$E$2:$E$2744&amp;'AQS-88101'!$G$2:$G$2744,0)),""),"")</f>
        <v/>
      </c>
      <c r="F2201" s="42" t="str">
        <f t="array" ref="F2201">IFERROR(IF(INDEX('AQS-88101'!$M$2:$M$2744,MATCH('88101-daily-summary-by-site'!$A2201&amp;'88101-daily-summary-by-site'!F$2&amp;'88101-daily-summary-by-site'!F$3,'AQS-88101'!$AC$2:$AC$2744&amp;'AQS-88101'!$E$2:$E$2744&amp;'AQS-88101'!$G$2:$G$2744,0))&lt;&gt;"",INDEX('AQS-88101'!$M$2:$M$2744,MATCH('88101-daily-summary-by-site'!$A2201&amp;'88101-daily-summary-by-site'!F$2&amp;'88101-daily-summary-by-site'!F$3,'AQS-88101'!$AC$2:$AC$2744&amp;'AQS-88101'!$E$2:$E$2744&amp;'AQS-88101'!$G$2:$G$2744,0)),""),"")</f>
        <v/>
      </c>
      <c r="G2201" s="42" t="str">
        <f t="array" ref="G2201">IFERROR(IF(INDEX('AQS-88101'!$M$2:$M$2744,MATCH('88101-daily-summary-by-site'!$A2201&amp;'88101-daily-summary-by-site'!G$2&amp;'88101-daily-summary-by-site'!G$3,'AQS-88101'!$AC$2:$AC$2744&amp;'AQS-88101'!$E$2:$E$2744&amp;'AQS-88101'!$G$2:$G$2744,0))&lt;&gt;"",INDEX('AQS-88101'!$M$2:$M$2744,MATCH('88101-daily-summary-by-site'!$A2201&amp;'88101-daily-summary-by-site'!G$2&amp;'88101-daily-summary-by-site'!G$3,'AQS-88101'!$AC$2:$AC$2744&amp;'AQS-88101'!$E$2:$E$2744&amp;'AQS-88101'!$G$2:$G$2744,0)),""),"")</f>
        <v/>
      </c>
      <c r="H2201" s="42" t="str">
        <f t="array" ref="H2201">IFERROR(IF(INDEX('AQS-88101'!$M$2:$M$2744,MATCH('88101-daily-summary-by-site'!$A2201&amp;'88101-daily-summary-by-site'!H$2&amp;'88101-daily-summary-by-site'!H$3,'AQS-88101'!$AC$2:$AC$2744&amp;'AQS-88101'!$E$2:$E$2744&amp;'AQS-88101'!$G$2:$G$2744,0))&lt;&gt;"",INDEX('AQS-88101'!$M$2:$M$2744,MATCH('88101-daily-summary-by-site'!$A2201&amp;'88101-daily-summary-by-site'!H$2&amp;'88101-daily-summary-by-site'!H$3,'AQS-88101'!$AC$2:$AC$2744&amp;'AQS-88101'!$E$2:$E$2744&amp;'AQS-88101'!$G$2:$G$2744,0)),""),"")</f>
        <v/>
      </c>
      <c r="I2201" s="108" t="str">
        <f t="array" ref="I2201">IFERROR(IF(INDEX('AQS-88101'!$M$2:$M$2744,MATCH('88101-daily-summary-by-site'!$A2201&amp;'88101-daily-summary-by-site'!I$2&amp;'88101-daily-summary-by-site'!I$3,'AQS-88101'!$AC$2:$AC$2744&amp;'AQS-88101'!$E$2:$E$2744&amp;'AQS-88101'!$G$2:$G$2744,0))&lt;&gt;"",INDEX('AQS-88101'!$M$2:$M$2744,MATCH('88101-daily-summary-by-site'!$A2201&amp;'88101-daily-summary-by-site'!I$2&amp;'88101-daily-summary-by-site'!I$3,'AQS-88101'!$AC$2:$AC$2744&amp;'AQS-88101'!$E$2:$E$2744&amp;'AQS-88101'!$G$2:$G$2744,0)),""),"")</f>
        <v/>
      </c>
      <c r="L2201" s="107" t="str">
        <f t="shared" si="176"/>
        <v/>
      </c>
      <c r="M2201" s="42" t="str">
        <f t="shared" si="177"/>
        <v/>
      </c>
      <c r="N2201" s="42" t="str">
        <f t="shared" si="178"/>
        <v/>
      </c>
      <c r="O2201" s="108" t="str">
        <f t="shared" si="179"/>
        <v/>
      </c>
    </row>
    <row r="2202" spans="1:15" x14ac:dyDescent="0.25">
      <c r="A2202" s="79">
        <f t="shared" si="175"/>
        <v>42598</v>
      </c>
      <c r="B2202" s="107">
        <f t="array" ref="B2202">IFERROR(IF(INDEX('AQS-88101'!$M$2:$M$2744,MATCH('88101-daily-summary-by-site'!$A2202&amp;'88101-daily-summary-by-site'!B$2&amp;'88101-daily-summary-by-site'!B$3,'AQS-88101'!$AC$2:$AC$2744&amp;'AQS-88101'!$E$2:$E$2744&amp;'AQS-88101'!$G$2:$G$2744,0))&lt;&gt;"",INDEX('AQS-88101'!$M$2:$M$2744,MATCH('88101-daily-summary-by-site'!$A2202&amp;'88101-daily-summary-by-site'!B$2&amp;'88101-daily-summary-by-site'!B$3,'AQS-88101'!$AC$2:$AC$2744&amp;'AQS-88101'!$E$2:$E$2744&amp;'AQS-88101'!$G$2:$G$2744,0)),""),"")</f>
        <v>3</v>
      </c>
      <c r="C2202" s="42" t="str">
        <f t="array" ref="C2202">IFERROR(IF(INDEX('AQS-88101'!$M$2:$M$2744,MATCH('88101-daily-summary-by-site'!$A2202&amp;'88101-daily-summary-by-site'!C$2&amp;'88101-daily-summary-by-site'!C$3,'AQS-88101'!$AC$2:$AC$2744&amp;'AQS-88101'!$E$2:$E$2744&amp;'AQS-88101'!$G$2:$G$2744,0))&lt;&gt;"",INDEX('AQS-88101'!$M$2:$M$2744,MATCH('88101-daily-summary-by-site'!$A2202&amp;'88101-daily-summary-by-site'!C$2&amp;'88101-daily-summary-by-site'!C$3,'AQS-88101'!$AC$2:$AC$2744&amp;'AQS-88101'!$E$2:$E$2744&amp;'AQS-88101'!$G$2:$G$2744,0)),""),"")</f>
        <v/>
      </c>
      <c r="D2202" s="42">
        <f t="array" ref="D2202">IFERROR(IF(INDEX('AQS-88101'!$M$2:$M$2744,MATCH('88101-daily-summary-by-site'!$A2202&amp;'88101-daily-summary-by-site'!D$2&amp;'88101-daily-summary-by-site'!D$3,'AQS-88101'!$AC$2:$AC$2744&amp;'AQS-88101'!$E$2:$E$2744&amp;'AQS-88101'!$G$2:$G$2744,0))&lt;&gt;"",INDEX('AQS-88101'!$M$2:$M$2744,MATCH('88101-daily-summary-by-site'!$A2202&amp;'88101-daily-summary-by-site'!D$2&amp;'88101-daily-summary-by-site'!D$3,'AQS-88101'!$AC$2:$AC$2744&amp;'AQS-88101'!$E$2:$E$2744&amp;'AQS-88101'!$G$2:$G$2744,0)),""),"")</f>
        <v>2.5</v>
      </c>
      <c r="E2202" s="42" t="str">
        <f t="array" ref="E2202">IFERROR(IF(INDEX('AQS-88101'!$M$2:$M$2744,MATCH('88101-daily-summary-by-site'!$A2202&amp;'88101-daily-summary-by-site'!E$2&amp;'88101-daily-summary-by-site'!E$3,'AQS-88101'!$AC$2:$AC$2744&amp;'AQS-88101'!$E$2:$E$2744&amp;'AQS-88101'!$G$2:$G$2744,0))&lt;&gt;"",INDEX('AQS-88101'!$M$2:$M$2744,MATCH('88101-daily-summary-by-site'!$A2202&amp;'88101-daily-summary-by-site'!E$2&amp;'88101-daily-summary-by-site'!E$3,'AQS-88101'!$AC$2:$AC$2744&amp;'AQS-88101'!$E$2:$E$2744&amp;'AQS-88101'!$G$2:$G$2744,0)),""),"")</f>
        <v/>
      </c>
      <c r="F2202" s="42">
        <f t="array" ref="F2202">IFERROR(IF(INDEX('AQS-88101'!$M$2:$M$2744,MATCH('88101-daily-summary-by-site'!$A2202&amp;'88101-daily-summary-by-site'!F$2&amp;'88101-daily-summary-by-site'!F$3,'AQS-88101'!$AC$2:$AC$2744&amp;'AQS-88101'!$E$2:$E$2744&amp;'AQS-88101'!$G$2:$G$2744,0))&lt;&gt;"",INDEX('AQS-88101'!$M$2:$M$2744,MATCH('88101-daily-summary-by-site'!$A2202&amp;'88101-daily-summary-by-site'!F$2&amp;'88101-daily-summary-by-site'!F$3,'AQS-88101'!$AC$2:$AC$2744&amp;'AQS-88101'!$E$2:$E$2744&amp;'AQS-88101'!$G$2:$G$2744,0)),""),"")</f>
        <v>2.1</v>
      </c>
      <c r="G2202" s="42" t="str">
        <f t="array" ref="G2202">IFERROR(IF(INDEX('AQS-88101'!$M$2:$M$2744,MATCH('88101-daily-summary-by-site'!$A2202&amp;'88101-daily-summary-by-site'!G$2&amp;'88101-daily-summary-by-site'!G$3,'AQS-88101'!$AC$2:$AC$2744&amp;'AQS-88101'!$E$2:$E$2744&amp;'AQS-88101'!$G$2:$G$2744,0))&lt;&gt;"",INDEX('AQS-88101'!$M$2:$M$2744,MATCH('88101-daily-summary-by-site'!$A2202&amp;'88101-daily-summary-by-site'!G$2&amp;'88101-daily-summary-by-site'!G$3,'AQS-88101'!$AC$2:$AC$2744&amp;'AQS-88101'!$E$2:$E$2744&amp;'AQS-88101'!$G$2:$G$2744,0)),""),"")</f>
        <v/>
      </c>
      <c r="H2202" s="42" t="str">
        <f t="array" ref="H2202">IFERROR(IF(INDEX('AQS-88101'!$M$2:$M$2744,MATCH('88101-daily-summary-by-site'!$A2202&amp;'88101-daily-summary-by-site'!H$2&amp;'88101-daily-summary-by-site'!H$3,'AQS-88101'!$AC$2:$AC$2744&amp;'AQS-88101'!$E$2:$E$2744&amp;'AQS-88101'!$G$2:$G$2744,0))&lt;&gt;"",INDEX('AQS-88101'!$M$2:$M$2744,MATCH('88101-daily-summary-by-site'!$A2202&amp;'88101-daily-summary-by-site'!H$2&amp;'88101-daily-summary-by-site'!H$3,'AQS-88101'!$AC$2:$AC$2744&amp;'AQS-88101'!$E$2:$E$2744&amp;'AQS-88101'!$G$2:$G$2744,0)),""),"")</f>
        <v/>
      </c>
      <c r="I2202" s="108" t="str">
        <f t="array" ref="I2202">IFERROR(IF(INDEX('AQS-88101'!$M$2:$M$2744,MATCH('88101-daily-summary-by-site'!$A2202&amp;'88101-daily-summary-by-site'!I$2&amp;'88101-daily-summary-by-site'!I$3,'AQS-88101'!$AC$2:$AC$2744&amp;'AQS-88101'!$E$2:$E$2744&amp;'AQS-88101'!$G$2:$G$2744,0))&lt;&gt;"",INDEX('AQS-88101'!$M$2:$M$2744,MATCH('88101-daily-summary-by-site'!$A2202&amp;'88101-daily-summary-by-site'!I$2&amp;'88101-daily-summary-by-site'!I$3,'AQS-88101'!$AC$2:$AC$2744&amp;'AQS-88101'!$E$2:$E$2744&amp;'AQS-88101'!$G$2:$G$2744,0)),""),"")</f>
        <v/>
      </c>
      <c r="L2202" s="107">
        <f t="shared" si="176"/>
        <v>3</v>
      </c>
      <c r="M2202" s="42">
        <f t="shared" si="177"/>
        <v>2.5</v>
      </c>
      <c r="N2202" s="42">
        <f t="shared" si="178"/>
        <v>2.1</v>
      </c>
      <c r="O2202" s="108" t="str">
        <f t="shared" si="179"/>
        <v/>
      </c>
    </row>
    <row r="2203" spans="1:15" x14ac:dyDescent="0.25">
      <c r="A2203" s="79">
        <f t="shared" si="175"/>
        <v>42599</v>
      </c>
      <c r="B2203" s="107" t="str">
        <f t="array" ref="B2203">IFERROR(IF(INDEX('AQS-88101'!$M$2:$M$2744,MATCH('88101-daily-summary-by-site'!$A2203&amp;'88101-daily-summary-by-site'!B$2&amp;'88101-daily-summary-by-site'!B$3,'AQS-88101'!$AC$2:$AC$2744&amp;'AQS-88101'!$E$2:$E$2744&amp;'AQS-88101'!$G$2:$G$2744,0))&lt;&gt;"",INDEX('AQS-88101'!$M$2:$M$2744,MATCH('88101-daily-summary-by-site'!$A2203&amp;'88101-daily-summary-by-site'!B$2&amp;'88101-daily-summary-by-site'!B$3,'AQS-88101'!$AC$2:$AC$2744&amp;'AQS-88101'!$E$2:$E$2744&amp;'AQS-88101'!$G$2:$G$2744,0)),""),"")</f>
        <v/>
      </c>
      <c r="C2203" s="42" t="str">
        <f t="array" ref="C2203">IFERROR(IF(INDEX('AQS-88101'!$M$2:$M$2744,MATCH('88101-daily-summary-by-site'!$A2203&amp;'88101-daily-summary-by-site'!C$2&amp;'88101-daily-summary-by-site'!C$3,'AQS-88101'!$AC$2:$AC$2744&amp;'AQS-88101'!$E$2:$E$2744&amp;'AQS-88101'!$G$2:$G$2744,0))&lt;&gt;"",INDEX('AQS-88101'!$M$2:$M$2744,MATCH('88101-daily-summary-by-site'!$A2203&amp;'88101-daily-summary-by-site'!C$2&amp;'88101-daily-summary-by-site'!C$3,'AQS-88101'!$AC$2:$AC$2744&amp;'AQS-88101'!$E$2:$E$2744&amp;'AQS-88101'!$G$2:$G$2744,0)),""),"")</f>
        <v/>
      </c>
      <c r="D2203" s="42" t="str">
        <f t="array" ref="D2203">IFERROR(IF(INDEX('AQS-88101'!$M$2:$M$2744,MATCH('88101-daily-summary-by-site'!$A2203&amp;'88101-daily-summary-by-site'!D$2&amp;'88101-daily-summary-by-site'!D$3,'AQS-88101'!$AC$2:$AC$2744&amp;'AQS-88101'!$E$2:$E$2744&amp;'AQS-88101'!$G$2:$G$2744,0))&lt;&gt;"",INDEX('AQS-88101'!$M$2:$M$2744,MATCH('88101-daily-summary-by-site'!$A2203&amp;'88101-daily-summary-by-site'!D$2&amp;'88101-daily-summary-by-site'!D$3,'AQS-88101'!$AC$2:$AC$2744&amp;'AQS-88101'!$E$2:$E$2744&amp;'AQS-88101'!$G$2:$G$2744,0)),""),"")</f>
        <v/>
      </c>
      <c r="E2203" s="42" t="str">
        <f t="array" ref="E2203">IFERROR(IF(INDEX('AQS-88101'!$M$2:$M$2744,MATCH('88101-daily-summary-by-site'!$A2203&amp;'88101-daily-summary-by-site'!E$2&amp;'88101-daily-summary-by-site'!E$3,'AQS-88101'!$AC$2:$AC$2744&amp;'AQS-88101'!$E$2:$E$2744&amp;'AQS-88101'!$G$2:$G$2744,0))&lt;&gt;"",INDEX('AQS-88101'!$M$2:$M$2744,MATCH('88101-daily-summary-by-site'!$A2203&amp;'88101-daily-summary-by-site'!E$2&amp;'88101-daily-summary-by-site'!E$3,'AQS-88101'!$AC$2:$AC$2744&amp;'AQS-88101'!$E$2:$E$2744&amp;'AQS-88101'!$G$2:$G$2744,0)),""),"")</f>
        <v/>
      </c>
      <c r="F2203" s="42" t="str">
        <f t="array" ref="F2203">IFERROR(IF(INDEX('AQS-88101'!$M$2:$M$2744,MATCH('88101-daily-summary-by-site'!$A2203&amp;'88101-daily-summary-by-site'!F$2&amp;'88101-daily-summary-by-site'!F$3,'AQS-88101'!$AC$2:$AC$2744&amp;'AQS-88101'!$E$2:$E$2744&amp;'AQS-88101'!$G$2:$G$2744,0))&lt;&gt;"",INDEX('AQS-88101'!$M$2:$M$2744,MATCH('88101-daily-summary-by-site'!$A2203&amp;'88101-daily-summary-by-site'!F$2&amp;'88101-daily-summary-by-site'!F$3,'AQS-88101'!$AC$2:$AC$2744&amp;'AQS-88101'!$E$2:$E$2744&amp;'AQS-88101'!$G$2:$G$2744,0)),""),"")</f>
        <v/>
      </c>
      <c r="G2203" s="42" t="str">
        <f t="array" ref="G2203">IFERROR(IF(INDEX('AQS-88101'!$M$2:$M$2744,MATCH('88101-daily-summary-by-site'!$A2203&amp;'88101-daily-summary-by-site'!G$2&amp;'88101-daily-summary-by-site'!G$3,'AQS-88101'!$AC$2:$AC$2744&amp;'AQS-88101'!$E$2:$E$2744&amp;'AQS-88101'!$G$2:$G$2744,0))&lt;&gt;"",INDEX('AQS-88101'!$M$2:$M$2744,MATCH('88101-daily-summary-by-site'!$A2203&amp;'88101-daily-summary-by-site'!G$2&amp;'88101-daily-summary-by-site'!G$3,'AQS-88101'!$AC$2:$AC$2744&amp;'AQS-88101'!$E$2:$E$2744&amp;'AQS-88101'!$G$2:$G$2744,0)),""),"")</f>
        <v/>
      </c>
      <c r="H2203" s="42" t="str">
        <f t="array" ref="H2203">IFERROR(IF(INDEX('AQS-88101'!$M$2:$M$2744,MATCH('88101-daily-summary-by-site'!$A2203&amp;'88101-daily-summary-by-site'!H$2&amp;'88101-daily-summary-by-site'!H$3,'AQS-88101'!$AC$2:$AC$2744&amp;'AQS-88101'!$E$2:$E$2744&amp;'AQS-88101'!$G$2:$G$2744,0))&lt;&gt;"",INDEX('AQS-88101'!$M$2:$M$2744,MATCH('88101-daily-summary-by-site'!$A2203&amp;'88101-daily-summary-by-site'!H$2&amp;'88101-daily-summary-by-site'!H$3,'AQS-88101'!$AC$2:$AC$2744&amp;'AQS-88101'!$E$2:$E$2744&amp;'AQS-88101'!$G$2:$G$2744,0)),""),"")</f>
        <v/>
      </c>
      <c r="I2203" s="108" t="str">
        <f t="array" ref="I2203">IFERROR(IF(INDEX('AQS-88101'!$M$2:$M$2744,MATCH('88101-daily-summary-by-site'!$A2203&amp;'88101-daily-summary-by-site'!I$2&amp;'88101-daily-summary-by-site'!I$3,'AQS-88101'!$AC$2:$AC$2744&amp;'AQS-88101'!$E$2:$E$2744&amp;'AQS-88101'!$G$2:$G$2744,0))&lt;&gt;"",INDEX('AQS-88101'!$M$2:$M$2744,MATCH('88101-daily-summary-by-site'!$A2203&amp;'88101-daily-summary-by-site'!I$2&amp;'88101-daily-summary-by-site'!I$3,'AQS-88101'!$AC$2:$AC$2744&amp;'AQS-88101'!$E$2:$E$2744&amp;'AQS-88101'!$G$2:$G$2744,0)),""),"")</f>
        <v/>
      </c>
      <c r="L2203" s="107" t="str">
        <f t="shared" si="176"/>
        <v/>
      </c>
      <c r="M2203" s="42" t="str">
        <f t="shared" si="177"/>
        <v/>
      </c>
      <c r="N2203" s="42" t="str">
        <f t="shared" si="178"/>
        <v/>
      </c>
      <c r="O2203" s="108" t="str">
        <f t="shared" si="179"/>
        <v/>
      </c>
    </row>
    <row r="2204" spans="1:15" x14ac:dyDescent="0.25">
      <c r="A2204" s="79">
        <f t="shared" si="175"/>
        <v>42600</v>
      </c>
      <c r="B2204" s="107" t="str">
        <f t="array" ref="B2204">IFERROR(IF(INDEX('AQS-88101'!$M$2:$M$2744,MATCH('88101-daily-summary-by-site'!$A2204&amp;'88101-daily-summary-by-site'!B$2&amp;'88101-daily-summary-by-site'!B$3,'AQS-88101'!$AC$2:$AC$2744&amp;'AQS-88101'!$E$2:$E$2744&amp;'AQS-88101'!$G$2:$G$2744,0))&lt;&gt;"",INDEX('AQS-88101'!$M$2:$M$2744,MATCH('88101-daily-summary-by-site'!$A2204&amp;'88101-daily-summary-by-site'!B$2&amp;'88101-daily-summary-by-site'!B$3,'AQS-88101'!$AC$2:$AC$2744&amp;'AQS-88101'!$E$2:$E$2744&amp;'AQS-88101'!$G$2:$G$2744,0)),""),"")</f>
        <v/>
      </c>
      <c r="C2204" s="42" t="str">
        <f t="array" ref="C2204">IFERROR(IF(INDEX('AQS-88101'!$M$2:$M$2744,MATCH('88101-daily-summary-by-site'!$A2204&amp;'88101-daily-summary-by-site'!C$2&amp;'88101-daily-summary-by-site'!C$3,'AQS-88101'!$AC$2:$AC$2744&amp;'AQS-88101'!$E$2:$E$2744&amp;'AQS-88101'!$G$2:$G$2744,0))&lt;&gt;"",INDEX('AQS-88101'!$M$2:$M$2744,MATCH('88101-daily-summary-by-site'!$A2204&amp;'88101-daily-summary-by-site'!C$2&amp;'88101-daily-summary-by-site'!C$3,'AQS-88101'!$AC$2:$AC$2744&amp;'AQS-88101'!$E$2:$E$2744&amp;'AQS-88101'!$G$2:$G$2744,0)),""),"")</f>
        <v/>
      </c>
      <c r="D2204" s="42" t="str">
        <f t="array" ref="D2204">IFERROR(IF(INDEX('AQS-88101'!$M$2:$M$2744,MATCH('88101-daily-summary-by-site'!$A2204&amp;'88101-daily-summary-by-site'!D$2&amp;'88101-daily-summary-by-site'!D$3,'AQS-88101'!$AC$2:$AC$2744&amp;'AQS-88101'!$E$2:$E$2744&amp;'AQS-88101'!$G$2:$G$2744,0))&lt;&gt;"",INDEX('AQS-88101'!$M$2:$M$2744,MATCH('88101-daily-summary-by-site'!$A2204&amp;'88101-daily-summary-by-site'!D$2&amp;'88101-daily-summary-by-site'!D$3,'AQS-88101'!$AC$2:$AC$2744&amp;'AQS-88101'!$E$2:$E$2744&amp;'AQS-88101'!$G$2:$G$2744,0)),""),"")</f>
        <v/>
      </c>
      <c r="E2204" s="42" t="str">
        <f t="array" ref="E2204">IFERROR(IF(INDEX('AQS-88101'!$M$2:$M$2744,MATCH('88101-daily-summary-by-site'!$A2204&amp;'88101-daily-summary-by-site'!E$2&amp;'88101-daily-summary-by-site'!E$3,'AQS-88101'!$AC$2:$AC$2744&amp;'AQS-88101'!$E$2:$E$2744&amp;'AQS-88101'!$G$2:$G$2744,0))&lt;&gt;"",INDEX('AQS-88101'!$M$2:$M$2744,MATCH('88101-daily-summary-by-site'!$A2204&amp;'88101-daily-summary-by-site'!E$2&amp;'88101-daily-summary-by-site'!E$3,'AQS-88101'!$AC$2:$AC$2744&amp;'AQS-88101'!$E$2:$E$2744&amp;'AQS-88101'!$G$2:$G$2744,0)),""),"")</f>
        <v/>
      </c>
      <c r="F2204" s="42" t="str">
        <f t="array" ref="F2204">IFERROR(IF(INDEX('AQS-88101'!$M$2:$M$2744,MATCH('88101-daily-summary-by-site'!$A2204&amp;'88101-daily-summary-by-site'!F$2&amp;'88101-daily-summary-by-site'!F$3,'AQS-88101'!$AC$2:$AC$2744&amp;'AQS-88101'!$E$2:$E$2744&amp;'AQS-88101'!$G$2:$G$2744,0))&lt;&gt;"",INDEX('AQS-88101'!$M$2:$M$2744,MATCH('88101-daily-summary-by-site'!$A2204&amp;'88101-daily-summary-by-site'!F$2&amp;'88101-daily-summary-by-site'!F$3,'AQS-88101'!$AC$2:$AC$2744&amp;'AQS-88101'!$E$2:$E$2744&amp;'AQS-88101'!$G$2:$G$2744,0)),""),"")</f>
        <v/>
      </c>
      <c r="G2204" s="42" t="str">
        <f t="array" ref="G2204">IFERROR(IF(INDEX('AQS-88101'!$M$2:$M$2744,MATCH('88101-daily-summary-by-site'!$A2204&amp;'88101-daily-summary-by-site'!G$2&amp;'88101-daily-summary-by-site'!G$3,'AQS-88101'!$AC$2:$AC$2744&amp;'AQS-88101'!$E$2:$E$2744&amp;'AQS-88101'!$G$2:$G$2744,0))&lt;&gt;"",INDEX('AQS-88101'!$M$2:$M$2744,MATCH('88101-daily-summary-by-site'!$A2204&amp;'88101-daily-summary-by-site'!G$2&amp;'88101-daily-summary-by-site'!G$3,'AQS-88101'!$AC$2:$AC$2744&amp;'AQS-88101'!$E$2:$E$2744&amp;'AQS-88101'!$G$2:$G$2744,0)),""),"")</f>
        <v/>
      </c>
      <c r="H2204" s="42" t="str">
        <f t="array" ref="H2204">IFERROR(IF(INDEX('AQS-88101'!$M$2:$M$2744,MATCH('88101-daily-summary-by-site'!$A2204&amp;'88101-daily-summary-by-site'!H$2&amp;'88101-daily-summary-by-site'!H$3,'AQS-88101'!$AC$2:$AC$2744&amp;'AQS-88101'!$E$2:$E$2744&amp;'AQS-88101'!$G$2:$G$2744,0))&lt;&gt;"",INDEX('AQS-88101'!$M$2:$M$2744,MATCH('88101-daily-summary-by-site'!$A2204&amp;'88101-daily-summary-by-site'!H$2&amp;'88101-daily-summary-by-site'!H$3,'AQS-88101'!$AC$2:$AC$2744&amp;'AQS-88101'!$E$2:$E$2744&amp;'AQS-88101'!$G$2:$G$2744,0)),""),"")</f>
        <v/>
      </c>
      <c r="I2204" s="108" t="str">
        <f t="array" ref="I2204">IFERROR(IF(INDEX('AQS-88101'!$M$2:$M$2744,MATCH('88101-daily-summary-by-site'!$A2204&amp;'88101-daily-summary-by-site'!I$2&amp;'88101-daily-summary-by-site'!I$3,'AQS-88101'!$AC$2:$AC$2744&amp;'AQS-88101'!$E$2:$E$2744&amp;'AQS-88101'!$G$2:$G$2744,0))&lt;&gt;"",INDEX('AQS-88101'!$M$2:$M$2744,MATCH('88101-daily-summary-by-site'!$A2204&amp;'88101-daily-summary-by-site'!I$2&amp;'88101-daily-summary-by-site'!I$3,'AQS-88101'!$AC$2:$AC$2744&amp;'AQS-88101'!$E$2:$E$2744&amp;'AQS-88101'!$G$2:$G$2744,0)),""),"")</f>
        <v/>
      </c>
      <c r="L2204" s="107" t="str">
        <f t="shared" si="176"/>
        <v/>
      </c>
      <c r="M2204" s="42" t="str">
        <f t="shared" si="177"/>
        <v/>
      </c>
      <c r="N2204" s="42" t="str">
        <f t="shared" si="178"/>
        <v/>
      </c>
      <c r="O2204" s="108" t="str">
        <f t="shared" si="179"/>
        <v/>
      </c>
    </row>
    <row r="2205" spans="1:15" x14ac:dyDescent="0.25">
      <c r="A2205" s="79">
        <f t="shared" si="175"/>
        <v>42601</v>
      </c>
      <c r="B2205" s="107">
        <f t="array" ref="B2205">IFERROR(IF(INDEX('AQS-88101'!$M$2:$M$2744,MATCH('88101-daily-summary-by-site'!$A2205&amp;'88101-daily-summary-by-site'!B$2&amp;'88101-daily-summary-by-site'!B$3,'AQS-88101'!$AC$2:$AC$2744&amp;'AQS-88101'!$E$2:$E$2744&amp;'AQS-88101'!$G$2:$G$2744,0))&lt;&gt;"",INDEX('AQS-88101'!$M$2:$M$2744,MATCH('88101-daily-summary-by-site'!$A2205&amp;'88101-daily-summary-by-site'!B$2&amp;'88101-daily-summary-by-site'!B$3,'AQS-88101'!$AC$2:$AC$2744&amp;'AQS-88101'!$E$2:$E$2744&amp;'AQS-88101'!$G$2:$G$2744,0)),""),"")</f>
        <v>2.6</v>
      </c>
      <c r="C2205" s="42" t="str">
        <f t="array" ref="C2205">IFERROR(IF(INDEX('AQS-88101'!$M$2:$M$2744,MATCH('88101-daily-summary-by-site'!$A2205&amp;'88101-daily-summary-by-site'!C$2&amp;'88101-daily-summary-by-site'!C$3,'AQS-88101'!$AC$2:$AC$2744&amp;'AQS-88101'!$E$2:$E$2744&amp;'AQS-88101'!$G$2:$G$2744,0))&lt;&gt;"",INDEX('AQS-88101'!$M$2:$M$2744,MATCH('88101-daily-summary-by-site'!$A2205&amp;'88101-daily-summary-by-site'!C$2&amp;'88101-daily-summary-by-site'!C$3,'AQS-88101'!$AC$2:$AC$2744&amp;'AQS-88101'!$E$2:$E$2744&amp;'AQS-88101'!$G$2:$G$2744,0)),""),"")</f>
        <v/>
      </c>
      <c r="D2205" s="42">
        <f t="array" ref="D2205">IFERROR(IF(INDEX('AQS-88101'!$M$2:$M$2744,MATCH('88101-daily-summary-by-site'!$A2205&amp;'88101-daily-summary-by-site'!D$2&amp;'88101-daily-summary-by-site'!D$3,'AQS-88101'!$AC$2:$AC$2744&amp;'AQS-88101'!$E$2:$E$2744&amp;'AQS-88101'!$G$2:$G$2744,0))&lt;&gt;"",INDEX('AQS-88101'!$M$2:$M$2744,MATCH('88101-daily-summary-by-site'!$A2205&amp;'88101-daily-summary-by-site'!D$2&amp;'88101-daily-summary-by-site'!D$3,'AQS-88101'!$AC$2:$AC$2744&amp;'AQS-88101'!$E$2:$E$2744&amp;'AQS-88101'!$G$2:$G$2744,0)),""),"")</f>
        <v>2.7</v>
      </c>
      <c r="E2205" s="42" t="str">
        <f t="array" ref="E2205">IFERROR(IF(INDEX('AQS-88101'!$M$2:$M$2744,MATCH('88101-daily-summary-by-site'!$A2205&amp;'88101-daily-summary-by-site'!E$2&amp;'88101-daily-summary-by-site'!E$3,'AQS-88101'!$AC$2:$AC$2744&amp;'AQS-88101'!$E$2:$E$2744&amp;'AQS-88101'!$G$2:$G$2744,0))&lt;&gt;"",INDEX('AQS-88101'!$M$2:$M$2744,MATCH('88101-daily-summary-by-site'!$A2205&amp;'88101-daily-summary-by-site'!E$2&amp;'88101-daily-summary-by-site'!E$3,'AQS-88101'!$AC$2:$AC$2744&amp;'AQS-88101'!$E$2:$E$2744&amp;'AQS-88101'!$G$2:$G$2744,0)),""),"")</f>
        <v/>
      </c>
      <c r="F2205" s="42" t="str">
        <f t="array" ref="F2205">IFERROR(IF(INDEX('AQS-88101'!$M$2:$M$2744,MATCH('88101-daily-summary-by-site'!$A2205&amp;'88101-daily-summary-by-site'!F$2&amp;'88101-daily-summary-by-site'!F$3,'AQS-88101'!$AC$2:$AC$2744&amp;'AQS-88101'!$E$2:$E$2744&amp;'AQS-88101'!$G$2:$G$2744,0))&lt;&gt;"",INDEX('AQS-88101'!$M$2:$M$2744,MATCH('88101-daily-summary-by-site'!$A2205&amp;'88101-daily-summary-by-site'!F$2&amp;'88101-daily-summary-by-site'!F$3,'AQS-88101'!$AC$2:$AC$2744&amp;'AQS-88101'!$E$2:$E$2744&amp;'AQS-88101'!$G$2:$G$2744,0)),""),"")</f>
        <v/>
      </c>
      <c r="G2205" s="42" t="str">
        <f t="array" ref="G2205">IFERROR(IF(INDEX('AQS-88101'!$M$2:$M$2744,MATCH('88101-daily-summary-by-site'!$A2205&amp;'88101-daily-summary-by-site'!G$2&amp;'88101-daily-summary-by-site'!G$3,'AQS-88101'!$AC$2:$AC$2744&amp;'AQS-88101'!$E$2:$E$2744&amp;'AQS-88101'!$G$2:$G$2744,0))&lt;&gt;"",INDEX('AQS-88101'!$M$2:$M$2744,MATCH('88101-daily-summary-by-site'!$A2205&amp;'88101-daily-summary-by-site'!G$2&amp;'88101-daily-summary-by-site'!G$3,'AQS-88101'!$AC$2:$AC$2744&amp;'AQS-88101'!$E$2:$E$2744&amp;'AQS-88101'!$G$2:$G$2744,0)),""),"")</f>
        <v/>
      </c>
      <c r="H2205" s="42" t="str">
        <f t="array" ref="H2205">IFERROR(IF(INDEX('AQS-88101'!$M$2:$M$2744,MATCH('88101-daily-summary-by-site'!$A2205&amp;'88101-daily-summary-by-site'!H$2&amp;'88101-daily-summary-by-site'!H$3,'AQS-88101'!$AC$2:$AC$2744&amp;'AQS-88101'!$E$2:$E$2744&amp;'AQS-88101'!$G$2:$G$2744,0))&lt;&gt;"",INDEX('AQS-88101'!$M$2:$M$2744,MATCH('88101-daily-summary-by-site'!$A2205&amp;'88101-daily-summary-by-site'!H$2&amp;'88101-daily-summary-by-site'!H$3,'AQS-88101'!$AC$2:$AC$2744&amp;'AQS-88101'!$E$2:$E$2744&amp;'AQS-88101'!$G$2:$G$2744,0)),""),"")</f>
        <v/>
      </c>
      <c r="I2205" s="108" t="str">
        <f t="array" ref="I2205">IFERROR(IF(INDEX('AQS-88101'!$M$2:$M$2744,MATCH('88101-daily-summary-by-site'!$A2205&amp;'88101-daily-summary-by-site'!I$2&amp;'88101-daily-summary-by-site'!I$3,'AQS-88101'!$AC$2:$AC$2744&amp;'AQS-88101'!$E$2:$E$2744&amp;'AQS-88101'!$G$2:$G$2744,0))&lt;&gt;"",INDEX('AQS-88101'!$M$2:$M$2744,MATCH('88101-daily-summary-by-site'!$A2205&amp;'88101-daily-summary-by-site'!I$2&amp;'88101-daily-summary-by-site'!I$3,'AQS-88101'!$AC$2:$AC$2744&amp;'AQS-88101'!$E$2:$E$2744&amp;'AQS-88101'!$G$2:$G$2744,0)),""),"")</f>
        <v/>
      </c>
      <c r="L2205" s="107">
        <f t="shared" si="176"/>
        <v>2.6</v>
      </c>
      <c r="M2205" s="42">
        <f t="shared" si="177"/>
        <v>2.7</v>
      </c>
      <c r="N2205" s="42" t="str">
        <f t="shared" si="178"/>
        <v/>
      </c>
      <c r="O2205" s="108" t="str">
        <f t="shared" si="179"/>
        <v/>
      </c>
    </row>
    <row r="2206" spans="1:15" x14ac:dyDescent="0.25">
      <c r="A2206" s="79">
        <f t="shared" si="175"/>
        <v>42602</v>
      </c>
      <c r="B2206" s="107" t="str">
        <f t="array" ref="B2206">IFERROR(IF(INDEX('AQS-88101'!$M$2:$M$2744,MATCH('88101-daily-summary-by-site'!$A2206&amp;'88101-daily-summary-by-site'!B$2&amp;'88101-daily-summary-by-site'!B$3,'AQS-88101'!$AC$2:$AC$2744&amp;'AQS-88101'!$E$2:$E$2744&amp;'AQS-88101'!$G$2:$G$2744,0))&lt;&gt;"",INDEX('AQS-88101'!$M$2:$M$2744,MATCH('88101-daily-summary-by-site'!$A2206&amp;'88101-daily-summary-by-site'!B$2&amp;'88101-daily-summary-by-site'!B$3,'AQS-88101'!$AC$2:$AC$2744&amp;'AQS-88101'!$E$2:$E$2744&amp;'AQS-88101'!$G$2:$G$2744,0)),""),"")</f>
        <v/>
      </c>
      <c r="C2206" s="42" t="str">
        <f t="array" ref="C2206">IFERROR(IF(INDEX('AQS-88101'!$M$2:$M$2744,MATCH('88101-daily-summary-by-site'!$A2206&amp;'88101-daily-summary-by-site'!C$2&amp;'88101-daily-summary-by-site'!C$3,'AQS-88101'!$AC$2:$AC$2744&amp;'AQS-88101'!$E$2:$E$2744&amp;'AQS-88101'!$G$2:$G$2744,0))&lt;&gt;"",INDEX('AQS-88101'!$M$2:$M$2744,MATCH('88101-daily-summary-by-site'!$A2206&amp;'88101-daily-summary-by-site'!C$2&amp;'88101-daily-summary-by-site'!C$3,'AQS-88101'!$AC$2:$AC$2744&amp;'AQS-88101'!$E$2:$E$2744&amp;'AQS-88101'!$G$2:$G$2744,0)),""),"")</f>
        <v/>
      </c>
      <c r="D2206" s="42" t="str">
        <f t="array" ref="D2206">IFERROR(IF(INDEX('AQS-88101'!$M$2:$M$2744,MATCH('88101-daily-summary-by-site'!$A2206&amp;'88101-daily-summary-by-site'!D$2&amp;'88101-daily-summary-by-site'!D$3,'AQS-88101'!$AC$2:$AC$2744&amp;'AQS-88101'!$E$2:$E$2744&amp;'AQS-88101'!$G$2:$G$2744,0))&lt;&gt;"",INDEX('AQS-88101'!$M$2:$M$2744,MATCH('88101-daily-summary-by-site'!$A2206&amp;'88101-daily-summary-by-site'!D$2&amp;'88101-daily-summary-by-site'!D$3,'AQS-88101'!$AC$2:$AC$2744&amp;'AQS-88101'!$E$2:$E$2744&amp;'AQS-88101'!$G$2:$G$2744,0)),""),"")</f>
        <v/>
      </c>
      <c r="E2206" s="42" t="str">
        <f t="array" ref="E2206">IFERROR(IF(INDEX('AQS-88101'!$M$2:$M$2744,MATCH('88101-daily-summary-by-site'!$A2206&amp;'88101-daily-summary-by-site'!E$2&amp;'88101-daily-summary-by-site'!E$3,'AQS-88101'!$AC$2:$AC$2744&amp;'AQS-88101'!$E$2:$E$2744&amp;'AQS-88101'!$G$2:$G$2744,0))&lt;&gt;"",INDEX('AQS-88101'!$M$2:$M$2744,MATCH('88101-daily-summary-by-site'!$A2206&amp;'88101-daily-summary-by-site'!E$2&amp;'88101-daily-summary-by-site'!E$3,'AQS-88101'!$AC$2:$AC$2744&amp;'AQS-88101'!$E$2:$E$2744&amp;'AQS-88101'!$G$2:$G$2744,0)),""),"")</f>
        <v/>
      </c>
      <c r="F2206" s="42" t="str">
        <f t="array" ref="F2206">IFERROR(IF(INDEX('AQS-88101'!$M$2:$M$2744,MATCH('88101-daily-summary-by-site'!$A2206&amp;'88101-daily-summary-by-site'!F$2&amp;'88101-daily-summary-by-site'!F$3,'AQS-88101'!$AC$2:$AC$2744&amp;'AQS-88101'!$E$2:$E$2744&amp;'AQS-88101'!$G$2:$G$2744,0))&lt;&gt;"",INDEX('AQS-88101'!$M$2:$M$2744,MATCH('88101-daily-summary-by-site'!$A2206&amp;'88101-daily-summary-by-site'!F$2&amp;'88101-daily-summary-by-site'!F$3,'AQS-88101'!$AC$2:$AC$2744&amp;'AQS-88101'!$E$2:$E$2744&amp;'AQS-88101'!$G$2:$G$2744,0)),""),"")</f>
        <v/>
      </c>
      <c r="G2206" s="42" t="str">
        <f t="array" ref="G2206">IFERROR(IF(INDEX('AQS-88101'!$M$2:$M$2744,MATCH('88101-daily-summary-by-site'!$A2206&amp;'88101-daily-summary-by-site'!G$2&amp;'88101-daily-summary-by-site'!G$3,'AQS-88101'!$AC$2:$AC$2744&amp;'AQS-88101'!$E$2:$E$2744&amp;'AQS-88101'!$G$2:$G$2744,0))&lt;&gt;"",INDEX('AQS-88101'!$M$2:$M$2744,MATCH('88101-daily-summary-by-site'!$A2206&amp;'88101-daily-summary-by-site'!G$2&amp;'88101-daily-summary-by-site'!G$3,'AQS-88101'!$AC$2:$AC$2744&amp;'AQS-88101'!$E$2:$E$2744&amp;'AQS-88101'!$G$2:$G$2744,0)),""),"")</f>
        <v/>
      </c>
      <c r="H2206" s="42" t="str">
        <f t="array" ref="H2206">IFERROR(IF(INDEX('AQS-88101'!$M$2:$M$2744,MATCH('88101-daily-summary-by-site'!$A2206&amp;'88101-daily-summary-by-site'!H$2&amp;'88101-daily-summary-by-site'!H$3,'AQS-88101'!$AC$2:$AC$2744&amp;'AQS-88101'!$E$2:$E$2744&amp;'AQS-88101'!$G$2:$G$2744,0))&lt;&gt;"",INDEX('AQS-88101'!$M$2:$M$2744,MATCH('88101-daily-summary-by-site'!$A2206&amp;'88101-daily-summary-by-site'!H$2&amp;'88101-daily-summary-by-site'!H$3,'AQS-88101'!$AC$2:$AC$2744&amp;'AQS-88101'!$E$2:$E$2744&amp;'AQS-88101'!$G$2:$G$2744,0)),""),"")</f>
        <v/>
      </c>
      <c r="I2206" s="108" t="str">
        <f t="array" ref="I2206">IFERROR(IF(INDEX('AQS-88101'!$M$2:$M$2744,MATCH('88101-daily-summary-by-site'!$A2206&amp;'88101-daily-summary-by-site'!I$2&amp;'88101-daily-summary-by-site'!I$3,'AQS-88101'!$AC$2:$AC$2744&amp;'AQS-88101'!$E$2:$E$2744&amp;'AQS-88101'!$G$2:$G$2744,0))&lt;&gt;"",INDEX('AQS-88101'!$M$2:$M$2744,MATCH('88101-daily-summary-by-site'!$A2206&amp;'88101-daily-summary-by-site'!I$2&amp;'88101-daily-summary-by-site'!I$3,'AQS-88101'!$AC$2:$AC$2744&amp;'AQS-88101'!$E$2:$E$2744&amp;'AQS-88101'!$G$2:$G$2744,0)),""),"")</f>
        <v/>
      </c>
      <c r="L2206" s="107" t="str">
        <f t="shared" si="176"/>
        <v/>
      </c>
      <c r="M2206" s="42" t="str">
        <f t="shared" si="177"/>
        <v/>
      </c>
      <c r="N2206" s="42" t="str">
        <f t="shared" si="178"/>
        <v/>
      </c>
      <c r="O2206" s="108" t="str">
        <f t="shared" si="179"/>
        <v/>
      </c>
    </row>
    <row r="2207" spans="1:15" x14ac:dyDescent="0.25">
      <c r="A2207" s="79">
        <f t="shared" si="175"/>
        <v>42603</v>
      </c>
      <c r="B2207" s="107" t="str">
        <f t="array" ref="B2207">IFERROR(IF(INDEX('AQS-88101'!$M$2:$M$2744,MATCH('88101-daily-summary-by-site'!$A2207&amp;'88101-daily-summary-by-site'!B$2&amp;'88101-daily-summary-by-site'!B$3,'AQS-88101'!$AC$2:$AC$2744&amp;'AQS-88101'!$E$2:$E$2744&amp;'AQS-88101'!$G$2:$G$2744,0))&lt;&gt;"",INDEX('AQS-88101'!$M$2:$M$2744,MATCH('88101-daily-summary-by-site'!$A2207&amp;'88101-daily-summary-by-site'!B$2&amp;'88101-daily-summary-by-site'!B$3,'AQS-88101'!$AC$2:$AC$2744&amp;'AQS-88101'!$E$2:$E$2744&amp;'AQS-88101'!$G$2:$G$2744,0)),""),"")</f>
        <v/>
      </c>
      <c r="C2207" s="42" t="str">
        <f t="array" ref="C2207">IFERROR(IF(INDEX('AQS-88101'!$M$2:$M$2744,MATCH('88101-daily-summary-by-site'!$A2207&amp;'88101-daily-summary-by-site'!C$2&amp;'88101-daily-summary-by-site'!C$3,'AQS-88101'!$AC$2:$AC$2744&amp;'AQS-88101'!$E$2:$E$2744&amp;'AQS-88101'!$G$2:$G$2744,0))&lt;&gt;"",INDEX('AQS-88101'!$M$2:$M$2744,MATCH('88101-daily-summary-by-site'!$A2207&amp;'88101-daily-summary-by-site'!C$2&amp;'88101-daily-summary-by-site'!C$3,'AQS-88101'!$AC$2:$AC$2744&amp;'AQS-88101'!$E$2:$E$2744&amp;'AQS-88101'!$G$2:$G$2744,0)),""),"")</f>
        <v/>
      </c>
      <c r="D2207" s="42" t="str">
        <f t="array" ref="D2207">IFERROR(IF(INDEX('AQS-88101'!$M$2:$M$2744,MATCH('88101-daily-summary-by-site'!$A2207&amp;'88101-daily-summary-by-site'!D$2&amp;'88101-daily-summary-by-site'!D$3,'AQS-88101'!$AC$2:$AC$2744&amp;'AQS-88101'!$E$2:$E$2744&amp;'AQS-88101'!$G$2:$G$2744,0))&lt;&gt;"",INDEX('AQS-88101'!$M$2:$M$2744,MATCH('88101-daily-summary-by-site'!$A2207&amp;'88101-daily-summary-by-site'!D$2&amp;'88101-daily-summary-by-site'!D$3,'AQS-88101'!$AC$2:$AC$2744&amp;'AQS-88101'!$E$2:$E$2744&amp;'AQS-88101'!$G$2:$G$2744,0)),""),"")</f>
        <v/>
      </c>
      <c r="E2207" s="42" t="str">
        <f t="array" ref="E2207">IFERROR(IF(INDEX('AQS-88101'!$M$2:$M$2744,MATCH('88101-daily-summary-by-site'!$A2207&amp;'88101-daily-summary-by-site'!E$2&amp;'88101-daily-summary-by-site'!E$3,'AQS-88101'!$AC$2:$AC$2744&amp;'AQS-88101'!$E$2:$E$2744&amp;'AQS-88101'!$G$2:$G$2744,0))&lt;&gt;"",INDEX('AQS-88101'!$M$2:$M$2744,MATCH('88101-daily-summary-by-site'!$A2207&amp;'88101-daily-summary-by-site'!E$2&amp;'88101-daily-summary-by-site'!E$3,'AQS-88101'!$AC$2:$AC$2744&amp;'AQS-88101'!$E$2:$E$2744&amp;'AQS-88101'!$G$2:$G$2744,0)),""),"")</f>
        <v/>
      </c>
      <c r="F2207" s="42" t="str">
        <f t="array" ref="F2207">IFERROR(IF(INDEX('AQS-88101'!$M$2:$M$2744,MATCH('88101-daily-summary-by-site'!$A2207&amp;'88101-daily-summary-by-site'!F$2&amp;'88101-daily-summary-by-site'!F$3,'AQS-88101'!$AC$2:$AC$2744&amp;'AQS-88101'!$E$2:$E$2744&amp;'AQS-88101'!$G$2:$G$2744,0))&lt;&gt;"",INDEX('AQS-88101'!$M$2:$M$2744,MATCH('88101-daily-summary-by-site'!$A2207&amp;'88101-daily-summary-by-site'!F$2&amp;'88101-daily-summary-by-site'!F$3,'AQS-88101'!$AC$2:$AC$2744&amp;'AQS-88101'!$E$2:$E$2744&amp;'AQS-88101'!$G$2:$G$2744,0)),""),"")</f>
        <v/>
      </c>
      <c r="G2207" s="42" t="str">
        <f t="array" ref="G2207">IFERROR(IF(INDEX('AQS-88101'!$M$2:$M$2744,MATCH('88101-daily-summary-by-site'!$A2207&amp;'88101-daily-summary-by-site'!G$2&amp;'88101-daily-summary-by-site'!G$3,'AQS-88101'!$AC$2:$AC$2744&amp;'AQS-88101'!$E$2:$E$2744&amp;'AQS-88101'!$G$2:$G$2744,0))&lt;&gt;"",INDEX('AQS-88101'!$M$2:$M$2744,MATCH('88101-daily-summary-by-site'!$A2207&amp;'88101-daily-summary-by-site'!G$2&amp;'88101-daily-summary-by-site'!G$3,'AQS-88101'!$AC$2:$AC$2744&amp;'AQS-88101'!$E$2:$E$2744&amp;'AQS-88101'!$G$2:$G$2744,0)),""),"")</f>
        <v/>
      </c>
      <c r="H2207" s="42" t="str">
        <f t="array" ref="H2207">IFERROR(IF(INDEX('AQS-88101'!$M$2:$M$2744,MATCH('88101-daily-summary-by-site'!$A2207&amp;'88101-daily-summary-by-site'!H$2&amp;'88101-daily-summary-by-site'!H$3,'AQS-88101'!$AC$2:$AC$2744&amp;'AQS-88101'!$E$2:$E$2744&amp;'AQS-88101'!$G$2:$G$2744,0))&lt;&gt;"",INDEX('AQS-88101'!$M$2:$M$2744,MATCH('88101-daily-summary-by-site'!$A2207&amp;'88101-daily-summary-by-site'!H$2&amp;'88101-daily-summary-by-site'!H$3,'AQS-88101'!$AC$2:$AC$2744&amp;'AQS-88101'!$E$2:$E$2744&amp;'AQS-88101'!$G$2:$G$2744,0)),""),"")</f>
        <v/>
      </c>
      <c r="I2207" s="108" t="str">
        <f t="array" ref="I2207">IFERROR(IF(INDEX('AQS-88101'!$M$2:$M$2744,MATCH('88101-daily-summary-by-site'!$A2207&amp;'88101-daily-summary-by-site'!I$2&amp;'88101-daily-summary-by-site'!I$3,'AQS-88101'!$AC$2:$AC$2744&amp;'AQS-88101'!$E$2:$E$2744&amp;'AQS-88101'!$G$2:$G$2744,0))&lt;&gt;"",INDEX('AQS-88101'!$M$2:$M$2744,MATCH('88101-daily-summary-by-site'!$A2207&amp;'88101-daily-summary-by-site'!I$2&amp;'88101-daily-summary-by-site'!I$3,'AQS-88101'!$AC$2:$AC$2744&amp;'AQS-88101'!$E$2:$E$2744&amp;'AQS-88101'!$G$2:$G$2744,0)),""),"")</f>
        <v/>
      </c>
      <c r="L2207" s="107" t="str">
        <f t="shared" si="176"/>
        <v/>
      </c>
      <c r="M2207" s="42" t="str">
        <f t="shared" si="177"/>
        <v/>
      </c>
      <c r="N2207" s="42" t="str">
        <f t="shared" si="178"/>
        <v/>
      </c>
      <c r="O2207" s="108" t="str">
        <f t="shared" si="179"/>
        <v/>
      </c>
    </row>
    <row r="2208" spans="1:15" x14ac:dyDescent="0.25">
      <c r="A2208" s="79">
        <f t="shared" si="175"/>
        <v>42604</v>
      </c>
      <c r="B2208" s="107">
        <f t="array" ref="B2208">IFERROR(IF(INDEX('AQS-88101'!$M$2:$M$2744,MATCH('88101-daily-summary-by-site'!$A2208&amp;'88101-daily-summary-by-site'!B$2&amp;'88101-daily-summary-by-site'!B$3,'AQS-88101'!$AC$2:$AC$2744&amp;'AQS-88101'!$E$2:$E$2744&amp;'AQS-88101'!$G$2:$G$2744,0))&lt;&gt;"",INDEX('AQS-88101'!$M$2:$M$2744,MATCH('88101-daily-summary-by-site'!$A2208&amp;'88101-daily-summary-by-site'!B$2&amp;'88101-daily-summary-by-site'!B$3,'AQS-88101'!$AC$2:$AC$2744&amp;'AQS-88101'!$E$2:$E$2744&amp;'AQS-88101'!$G$2:$G$2744,0)),""),"")</f>
        <v>2.5</v>
      </c>
      <c r="C2208" s="42" t="str">
        <f t="array" ref="C2208">IFERROR(IF(INDEX('AQS-88101'!$M$2:$M$2744,MATCH('88101-daily-summary-by-site'!$A2208&amp;'88101-daily-summary-by-site'!C$2&amp;'88101-daily-summary-by-site'!C$3,'AQS-88101'!$AC$2:$AC$2744&amp;'AQS-88101'!$E$2:$E$2744&amp;'AQS-88101'!$G$2:$G$2744,0))&lt;&gt;"",INDEX('AQS-88101'!$M$2:$M$2744,MATCH('88101-daily-summary-by-site'!$A2208&amp;'88101-daily-summary-by-site'!C$2&amp;'88101-daily-summary-by-site'!C$3,'AQS-88101'!$AC$2:$AC$2744&amp;'AQS-88101'!$E$2:$E$2744&amp;'AQS-88101'!$G$2:$G$2744,0)),""),"")</f>
        <v/>
      </c>
      <c r="D2208" s="42">
        <f t="array" ref="D2208">IFERROR(IF(INDEX('AQS-88101'!$M$2:$M$2744,MATCH('88101-daily-summary-by-site'!$A2208&amp;'88101-daily-summary-by-site'!D$2&amp;'88101-daily-summary-by-site'!D$3,'AQS-88101'!$AC$2:$AC$2744&amp;'AQS-88101'!$E$2:$E$2744&amp;'AQS-88101'!$G$2:$G$2744,0))&lt;&gt;"",INDEX('AQS-88101'!$M$2:$M$2744,MATCH('88101-daily-summary-by-site'!$A2208&amp;'88101-daily-summary-by-site'!D$2&amp;'88101-daily-summary-by-site'!D$3,'AQS-88101'!$AC$2:$AC$2744&amp;'AQS-88101'!$E$2:$E$2744&amp;'AQS-88101'!$G$2:$G$2744,0)),""),"")</f>
        <v>2.8</v>
      </c>
      <c r="E2208" s="42">
        <f t="array" ref="E2208">IFERROR(IF(INDEX('AQS-88101'!$M$2:$M$2744,MATCH('88101-daily-summary-by-site'!$A2208&amp;'88101-daily-summary-by-site'!E$2&amp;'88101-daily-summary-by-site'!E$3,'AQS-88101'!$AC$2:$AC$2744&amp;'AQS-88101'!$E$2:$E$2744&amp;'AQS-88101'!$G$2:$G$2744,0))&lt;&gt;"",INDEX('AQS-88101'!$M$2:$M$2744,MATCH('88101-daily-summary-by-site'!$A2208&amp;'88101-daily-summary-by-site'!E$2&amp;'88101-daily-summary-by-site'!E$3,'AQS-88101'!$AC$2:$AC$2744&amp;'AQS-88101'!$E$2:$E$2744&amp;'AQS-88101'!$G$2:$G$2744,0)),""),"")</f>
        <v>2.6</v>
      </c>
      <c r="F2208" s="42" t="str">
        <f t="array" ref="F2208">IFERROR(IF(INDEX('AQS-88101'!$M$2:$M$2744,MATCH('88101-daily-summary-by-site'!$A2208&amp;'88101-daily-summary-by-site'!F$2&amp;'88101-daily-summary-by-site'!F$3,'AQS-88101'!$AC$2:$AC$2744&amp;'AQS-88101'!$E$2:$E$2744&amp;'AQS-88101'!$G$2:$G$2744,0))&lt;&gt;"",INDEX('AQS-88101'!$M$2:$M$2744,MATCH('88101-daily-summary-by-site'!$A2208&amp;'88101-daily-summary-by-site'!F$2&amp;'88101-daily-summary-by-site'!F$3,'AQS-88101'!$AC$2:$AC$2744&amp;'AQS-88101'!$E$2:$E$2744&amp;'AQS-88101'!$G$2:$G$2744,0)),""),"")</f>
        <v/>
      </c>
      <c r="G2208" s="42" t="str">
        <f t="array" ref="G2208">IFERROR(IF(INDEX('AQS-88101'!$M$2:$M$2744,MATCH('88101-daily-summary-by-site'!$A2208&amp;'88101-daily-summary-by-site'!G$2&amp;'88101-daily-summary-by-site'!G$3,'AQS-88101'!$AC$2:$AC$2744&amp;'AQS-88101'!$E$2:$E$2744&amp;'AQS-88101'!$G$2:$G$2744,0))&lt;&gt;"",INDEX('AQS-88101'!$M$2:$M$2744,MATCH('88101-daily-summary-by-site'!$A2208&amp;'88101-daily-summary-by-site'!G$2&amp;'88101-daily-summary-by-site'!G$3,'AQS-88101'!$AC$2:$AC$2744&amp;'AQS-88101'!$E$2:$E$2744&amp;'AQS-88101'!$G$2:$G$2744,0)),""),"")</f>
        <v/>
      </c>
      <c r="H2208" s="42" t="str">
        <f t="array" ref="H2208">IFERROR(IF(INDEX('AQS-88101'!$M$2:$M$2744,MATCH('88101-daily-summary-by-site'!$A2208&amp;'88101-daily-summary-by-site'!H$2&amp;'88101-daily-summary-by-site'!H$3,'AQS-88101'!$AC$2:$AC$2744&amp;'AQS-88101'!$E$2:$E$2744&amp;'AQS-88101'!$G$2:$G$2744,0))&lt;&gt;"",INDEX('AQS-88101'!$M$2:$M$2744,MATCH('88101-daily-summary-by-site'!$A2208&amp;'88101-daily-summary-by-site'!H$2&amp;'88101-daily-summary-by-site'!H$3,'AQS-88101'!$AC$2:$AC$2744&amp;'AQS-88101'!$E$2:$E$2744&amp;'AQS-88101'!$G$2:$G$2744,0)),""),"")</f>
        <v/>
      </c>
      <c r="I2208" s="108" t="str">
        <f t="array" ref="I2208">IFERROR(IF(INDEX('AQS-88101'!$M$2:$M$2744,MATCH('88101-daily-summary-by-site'!$A2208&amp;'88101-daily-summary-by-site'!I$2&amp;'88101-daily-summary-by-site'!I$3,'AQS-88101'!$AC$2:$AC$2744&amp;'AQS-88101'!$E$2:$E$2744&amp;'AQS-88101'!$G$2:$G$2744,0))&lt;&gt;"",INDEX('AQS-88101'!$M$2:$M$2744,MATCH('88101-daily-summary-by-site'!$A2208&amp;'88101-daily-summary-by-site'!I$2&amp;'88101-daily-summary-by-site'!I$3,'AQS-88101'!$AC$2:$AC$2744&amp;'AQS-88101'!$E$2:$E$2744&amp;'AQS-88101'!$G$2:$G$2744,0)),""),"")</f>
        <v/>
      </c>
      <c r="L2208" s="107">
        <f t="shared" si="176"/>
        <v>2.5</v>
      </c>
      <c r="M2208" s="42">
        <f t="shared" si="177"/>
        <v>2.8</v>
      </c>
      <c r="N2208" s="42" t="str">
        <f t="shared" si="178"/>
        <v/>
      </c>
      <c r="O2208" s="108" t="str">
        <f t="shared" si="179"/>
        <v/>
      </c>
    </row>
    <row r="2209" spans="1:15" x14ac:dyDescent="0.25">
      <c r="A2209" s="79">
        <f t="shared" si="175"/>
        <v>42605</v>
      </c>
      <c r="B2209" s="107" t="str">
        <f t="array" ref="B2209">IFERROR(IF(INDEX('AQS-88101'!$M$2:$M$2744,MATCH('88101-daily-summary-by-site'!$A2209&amp;'88101-daily-summary-by-site'!B$2&amp;'88101-daily-summary-by-site'!B$3,'AQS-88101'!$AC$2:$AC$2744&amp;'AQS-88101'!$E$2:$E$2744&amp;'AQS-88101'!$G$2:$G$2744,0))&lt;&gt;"",INDEX('AQS-88101'!$M$2:$M$2744,MATCH('88101-daily-summary-by-site'!$A2209&amp;'88101-daily-summary-by-site'!B$2&amp;'88101-daily-summary-by-site'!B$3,'AQS-88101'!$AC$2:$AC$2744&amp;'AQS-88101'!$E$2:$E$2744&amp;'AQS-88101'!$G$2:$G$2744,0)),""),"")</f>
        <v/>
      </c>
      <c r="C2209" s="42" t="str">
        <f t="array" ref="C2209">IFERROR(IF(INDEX('AQS-88101'!$M$2:$M$2744,MATCH('88101-daily-summary-by-site'!$A2209&amp;'88101-daily-summary-by-site'!C$2&amp;'88101-daily-summary-by-site'!C$3,'AQS-88101'!$AC$2:$AC$2744&amp;'AQS-88101'!$E$2:$E$2744&amp;'AQS-88101'!$G$2:$G$2744,0))&lt;&gt;"",INDEX('AQS-88101'!$M$2:$M$2744,MATCH('88101-daily-summary-by-site'!$A2209&amp;'88101-daily-summary-by-site'!C$2&amp;'88101-daily-summary-by-site'!C$3,'AQS-88101'!$AC$2:$AC$2744&amp;'AQS-88101'!$E$2:$E$2744&amp;'AQS-88101'!$G$2:$G$2744,0)),""),"")</f>
        <v/>
      </c>
      <c r="D2209" s="42" t="str">
        <f t="array" ref="D2209">IFERROR(IF(INDEX('AQS-88101'!$M$2:$M$2744,MATCH('88101-daily-summary-by-site'!$A2209&amp;'88101-daily-summary-by-site'!D$2&amp;'88101-daily-summary-by-site'!D$3,'AQS-88101'!$AC$2:$AC$2744&amp;'AQS-88101'!$E$2:$E$2744&amp;'AQS-88101'!$G$2:$G$2744,0))&lt;&gt;"",INDEX('AQS-88101'!$M$2:$M$2744,MATCH('88101-daily-summary-by-site'!$A2209&amp;'88101-daily-summary-by-site'!D$2&amp;'88101-daily-summary-by-site'!D$3,'AQS-88101'!$AC$2:$AC$2744&amp;'AQS-88101'!$E$2:$E$2744&amp;'AQS-88101'!$G$2:$G$2744,0)),""),"")</f>
        <v/>
      </c>
      <c r="E2209" s="42" t="str">
        <f t="array" ref="E2209">IFERROR(IF(INDEX('AQS-88101'!$M$2:$M$2744,MATCH('88101-daily-summary-by-site'!$A2209&amp;'88101-daily-summary-by-site'!E$2&amp;'88101-daily-summary-by-site'!E$3,'AQS-88101'!$AC$2:$AC$2744&amp;'AQS-88101'!$E$2:$E$2744&amp;'AQS-88101'!$G$2:$G$2744,0))&lt;&gt;"",INDEX('AQS-88101'!$M$2:$M$2744,MATCH('88101-daily-summary-by-site'!$A2209&amp;'88101-daily-summary-by-site'!E$2&amp;'88101-daily-summary-by-site'!E$3,'AQS-88101'!$AC$2:$AC$2744&amp;'AQS-88101'!$E$2:$E$2744&amp;'AQS-88101'!$G$2:$G$2744,0)),""),"")</f>
        <v/>
      </c>
      <c r="F2209" s="42" t="str">
        <f t="array" ref="F2209">IFERROR(IF(INDEX('AQS-88101'!$M$2:$M$2744,MATCH('88101-daily-summary-by-site'!$A2209&amp;'88101-daily-summary-by-site'!F$2&amp;'88101-daily-summary-by-site'!F$3,'AQS-88101'!$AC$2:$AC$2744&amp;'AQS-88101'!$E$2:$E$2744&amp;'AQS-88101'!$G$2:$G$2744,0))&lt;&gt;"",INDEX('AQS-88101'!$M$2:$M$2744,MATCH('88101-daily-summary-by-site'!$A2209&amp;'88101-daily-summary-by-site'!F$2&amp;'88101-daily-summary-by-site'!F$3,'AQS-88101'!$AC$2:$AC$2744&amp;'AQS-88101'!$E$2:$E$2744&amp;'AQS-88101'!$G$2:$G$2744,0)),""),"")</f>
        <v/>
      </c>
      <c r="G2209" s="42" t="str">
        <f t="array" ref="G2209">IFERROR(IF(INDEX('AQS-88101'!$M$2:$M$2744,MATCH('88101-daily-summary-by-site'!$A2209&amp;'88101-daily-summary-by-site'!G$2&amp;'88101-daily-summary-by-site'!G$3,'AQS-88101'!$AC$2:$AC$2744&amp;'AQS-88101'!$E$2:$E$2744&amp;'AQS-88101'!$G$2:$G$2744,0))&lt;&gt;"",INDEX('AQS-88101'!$M$2:$M$2744,MATCH('88101-daily-summary-by-site'!$A2209&amp;'88101-daily-summary-by-site'!G$2&amp;'88101-daily-summary-by-site'!G$3,'AQS-88101'!$AC$2:$AC$2744&amp;'AQS-88101'!$E$2:$E$2744&amp;'AQS-88101'!$G$2:$G$2744,0)),""),"")</f>
        <v/>
      </c>
      <c r="H2209" s="42" t="str">
        <f t="array" ref="H2209">IFERROR(IF(INDEX('AQS-88101'!$M$2:$M$2744,MATCH('88101-daily-summary-by-site'!$A2209&amp;'88101-daily-summary-by-site'!H$2&amp;'88101-daily-summary-by-site'!H$3,'AQS-88101'!$AC$2:$AC$2744&amp;'AQS-88101'!$E$2:$E$2744&amp;'AQS-88101'!$G$2:$G$2744,0))&lt;&gt;"",INDEX('AQS-88101'!$M$2:$M$2744,MATCH('88101-daily-summary-by-site'!$A2209&amp;'88101-daily-summary-by-site'!H$2&amp;'88101-daily-summary-by-site'!H$3,'AQS-88101'!$AC$2:$AC$2744&amp;'AQS-88101'!$E$2:$E$2744&amp;'AQS-88101'!$G$2:$G$2744,0)),""),"")</f>
        <v/>
      </c>
      <c r="I2209" s="108" t="str">
        <f t="array" ref="I2209">IFERROR(IF(INDEX('AQS-88101'!$M$2:$M$2744,MATCH('88101-daily-summary-by-site'!$A2209&amp;'88101-daily-summary-by-site'!I$2&amp;'88101-daily-summary-by-site'!I$3,'AQS-88101'!$AC$2:$AC$2744&amp;'AQS-88101'!$E$2:$E$2744&amp;'AQS-88101'!$G$2:$G$2744,0))&lt;&gt;"",INDEX('AQS-88101'!$M$2:$M$2744,MATCH('88101-daily-summary-by-site'!$A2209&amp;'88101-daily-summary-by-site'!I$2&amp;'88101-daily-summary-by-site'!I$3,'AQS-88101'!$AC$2:$AC$2744&amp;'AQS-88101'!$E$2:$E$2744&amp;'AQS-88101'!$G$2:$G$2744,0)),""),"")</f>
        <v/>
      </c>
      <c r="L2209" s="107" t="str">
        <f t="shared" si="176"/>
        <v/>
      </c>
      <c r="M2209" s="42" t="str">
        <f t="shared" si="177"/>
        <v/>
      </c>
      <c r="N2209" s="42" t="str">
        <f t="shared" si="178"/>
        <v/>
      </c>
      <c r="O2209" s="108" t="str">
        <f t="shared" si="179"/>
        <v/>
      </c>
    </row>
    <row r="2210" spans="1:15" x14ac:dyDescent="0.25">
      <c r="A2210" s="79">
        <f t="shared" si="175"/>
        <v>42606</v>
      </c>
      <c r="B2210" s="107" t="str">
        <f t="array" ref="B2210">IFERROR(IF(INDEX('AQS-88101'!$M$2:$M$2744,MATCH('88101-daily-summary-by-site'!$A2210&amp;'88101-daily-summary-by-site'!B$2&amp;'88101-daily-summary-by-site'!B$3,'AQS-88101'!$AC$2:$AC$2744&amp;'AQS-88101'!$E$2:$E$2744&amp;'AQS-88101'!$G$2:$G$2744,0))&lt;&gt;"",INDEX('AQS-88101'!$M$2:$M$2744,MATCH('88101-daily-summary-by-site'!$A2210&amp;'88101-daily-summary-by-site'!B$2&amp;'88101-daily-summary-by-site'!B$3,'AQS-88101'!$AC$2:$AC$2744&amp;'AQS-88101'!$E$2:$E$2744&amp;'AQS-88101'!$G$2:$G$2744,0)),""),"")</f>
        <v/>
      </c>
      <c r="C2210" s="42" t="str">
        <f t="array" ref="C2210">IFERROR(IF(INDEX('AQS-88101'!$M$2:$M$2744,MATCH('88101-daily-summary-by-site'!$A2210&amp;'88101-daily-summary-by-site'!C$2&amp;'88101-daily-summary-by-site'!C$3,'AQS-88101'!$AC$2:$AC$2744&amp;'AQS-88101'!$E$2:$E$2744&amp;'AQS-88101'!$G$2:$G$2744,0))&lt;&gt;"",INDEX('AQS-88101'!$M$2:$M$2744,MATCH('88101-daily-summary-by-site'!$A2210&amp;'88101-daily-summary-by-site'!C$2&amp;'88101-daily-summary-by-site'!C$3,'AQS-88101'!$AC$2:$AC$2744&amp;'AQS-88101'!$E$2:$E$2744&amp;'AQS-88101'!$G$2:$G$2744,0)),""),"")</f>
        <v/>
      </c>
      <c r="D2210" s="42" t="str">
        <f t="array" ref="D2210">IFERROR(IF(INDEX('AQS-88101'!$M$2:$M$2744,MATCH('88101-daily-summary-by-site'!$A2210&amp;'88101-daily-summary-by-site'!D$2&amp;'88101-daily-summary-by-site'!D$3,'AQS-88101'!$AC$2:$AC$2744&amp;'AQS-88101'!$E$2:$E$2744&amp;'AQS-88101'!$G$2:$G$2744,0))&lt;&gt;"",INDEX('AQS-88101'!$M$2:$M$2744,MATCH('88101-daily-summary-by-site'!$A2210&amp;'88101-daily-summary-by-site'!D$2&amp;'88101-daily-summary-by-site'!D$3,'AQS-88101'!$AC$2:$AC$2744&amp;'AQS-88101'!$E$2:$E$2744&amp;'AQS-88101'!$G$2:$G$2744,0)),""),"")</f>
        <v/>
      </c>
      <c r="E2210" s="42" t="str">
        <f t="array" ref="E2210">IFERROR(IF(INDEX('AQS-88101'!$M$2:$M$2744,MATCH('88101-daily-summary-by-site'!$A2210&amp;'88101-daily-summary-by-site'!E$2&amp;'88101-daily-summary-by-site'!E$3,'AQS-88101'!$AC$2:$AC$2744&amp;'AQS-88101'!$E$2:$E$2744&amp;'AQS-88101'!$G$2:$G$2744,0))&lt;&gt;"",INDEX('AQS-88101'!$M$2:$M$2744,MATCH('88101-daily-summary-by-site'!$A2210&amp;'88101-daily-summary-by-site'!E$2&amp;'88101-daily-summary-by-site'!E$3,'AQS-88101'!$AC$2:$AC$2744&amp;'AQS-88101'!$E$2:$E$2744&amp;'AQS-88101'!$G$2:$G$2744,0)),""),"")</f>
        <v/>
      </c>
      <c r="F2210" s="42" t="str">
        <f t="array" ref="F2210">IFERROR(IF(INDEX('AQS-88101'!$M$2:$M$2744,MATCH('88101-daily-summary-by-site'!$A2210&amp;'88101-daily-summary-by-site'!F$2&amp;'88101-daily-summary-by-site'!F$3,'AQS-88101'!$AC$2:$AC$2744&amp;'AQS-88101'!$E$2:$E$2744&amp;'AQS-88101'!$G$2:$G$2744,0))&lt;&gt;"",INDEX('AQS-88101'!$M$2:$M$2744,MATCH('88101-daily-summary-by-site'!$A2210&amp;'88101-daily-summary-by-site'!F$2&amp;'88101-daily-summary-by-site'!F$3,'AQS-88101'!$AC$2:$AC$2744&amp;'AQS-88101'!$E$2:$E$2744&amp;'AQS-88101'!$G$2:$G$2744,0)),""),"")</f>
        <v/>
      </c>
      <c r="G2210" s="42" t="str">
        <f t="array" ref="G2210">IFERROR(IF(INDEX('AQS-88101'!$M$2:$M$2744,MATCH('88101-daily-summary-by-site'!$A2210&amp;'88101-daily-summary-by-site'!G$2&amp;'88101-daily-summary-by-site'!G$3,'AQS-88101'!$AC$2:$AC$2744&amp;'AQS-88101'!$E$2:$E$2744&amp;'AQS-88101'!$G$2:$G$2744,0))&lt;&gt;"",INDEX('AQS-88101'!$M$2:$M$2744,MATCH('88101-daily-summary-by-site'!$A2210&amp;'88101-daily-summary-by-site'!G$2&amp;'88101-daily-summary-by-site'!G$3,'AQS-88101'!$AC$2:$AC$2744&amp;'AQS-88101'!$E$2:$E$2744&amp;'AQS-88101'!$G$2:$G$2744,0)),""),"")</f>
        <v/>
      </c>
      <c r="H2210" s="42" t="str">
        <f t="array" ref="H2210">IFERROR(IF(INDEX('AQS-88101'!$M$2:$M$2744,MATCH('88101-daily-summary-by-site'!$A2210&amp;'88101-daily-summary-by-site'!H$2&amp;'88101-daily-summary-by-site'!H$3,'AQS-88101'!$AC$2:$AC$2744&amp;'AQS-88101'!$E$2:$E$2744&amp;'AQS-88101'!$G$2:$G$2744,0))&lt;&gt;"",INDEX('AQS-88101'!$M$2:$M$2744,MATCH('88101-daily-summary-by-site'!$A2210&amp;'88101-daily-summary-by-site'!H$2&amp;'88101-daily-summary-by-site'!H$3,'AQS-88101'!$AC$2:$AC$2744&amp;'AQS-88101'!$E$2:$E$2744&amp;'AQS-88101'!$G$2:$G$2744,0)),""),"")</f>
        <v/>
      </c>
      <c r="I2210" s="108" t="str">
        <f t="array" ref="I2210">IFERROR(IF(INDEX('AQS-88101'!$M$2:$M$2744,MATCH('88101-daily-summary-by-site'!$A2210&amp;'88101-daily-summary-by-site'!I$2&amp;'88101-daily-summary-by-site'!I$3,'AQS-88101'!$AC$2:$AC$2744&amp;'AQS-88101'!$E$2:$E$2744&amp;'AQS-88101'!$G$2:$G$2744,0))&lt;&gt;"",INDEX('AQS-88101'!$M$2:$M$2744,MATCH('88101-daily-summary-by-site'!$A2210&amp;'88101-daily-summary-by-site'!I$2&amp;'88101-daily-summary-by-site'!I$3,'AQS-88101'!$AC$2:$AC$2744&amp;'AQS-88101'!$E$2:$E$2744&amp;'AQS-88101'!$G$2:$G$2744,0)),""),"")</f>
        <v/>
      </c>
      <c r="L2210" s="107" t="str">
        <f t="shared" si="176"/>
        <v/>
      </c>
      <c r="M2210" s="42" t="str">
        <f t="shared" si="177"/>
        <v/>
      </c>
      <c r="N2210" s="42" t="str">
        <f t="shared" si="178"/>
        <v/>
      </c>
      <c r="O2210" s="108" t="str">
        <f t="shared" si="179"/>
        <v/>
      </c>
    </row>
    <row r="2211" spans="1:15" x14ac:dyDescent="0.25">
      <c r="A2211" s="79">
        <f t="shared" si="175"/>
        <v>42607</v>
      </c>
      <c r="B2211" s="107">
        <f t="array" ref="B2211">IFERROR(IF(INDEX('AQS-88101'!$M$2:$M$2744,MATCH('88101-daily-summary-by-site'!$A2211&amp;'88101-daily-summary-by-site'!B$2&amp;'88101-daily-summary-by-site'!B$3,'AQS-88101'!$AC$2:$AC$2744&amp;'AQS-88101'!$E$2:$E$2744&amp;'AQS-88101'!$G$2:$G$2744,0))&lt;&gt;"",INDEX('AQS-88101'!$M$2:$M$2744,MATCH('88101-daily-summary-by-site'!$A2211&amp;'88101-daily-summary-by-site'!B$2&amp;'88101-daily-summary-by-site'!B$3,'AQS-88101'!$AC$2:$AC$2744&amp;'AQS-88101'!$E$2:$E$2744&amp;'AQS-88101'!$G$2:$G$2744,0)),""),"")</f>
        <v>2.8</v>
      </c>
      <c r="C2211" s="42" t="str">
        <f t="array" ref="C2211">IFERROR(IF(INDEX('AQS-88101'!$M$2:$M$2744,MATCH('88101-daily-summary-by-site'!$A2211&amp;'88101-daily-summary-by-site'!C$2&amp;'88101-daily-summary-by-site'!C$3,'AQS-88101'!$AC$2:$AC$2744&amp;'AQS-88101'!$E$2:$E$2744&amp;'AQS-88101'!$G$2:$G$2744,0))&lt;&gt;"",INDEX('AQS-88101'!$M$2:$M$2744,MATCH('88101-daily-summary-by-site'!$A2211&amp;'88101-daily-summary-by-site'!C$2&amp;'88101-daily-summary-by-site'!C$3,'AQS-88101'!$AC$2:$AC$2744&amp;'AQS-88101'!$E$2:$E$2744&amp;'AQS-88101'!$G$2:$G$2744,0)),""),"")</f>
        <v/>
      </c>
      <c r="D2211" s="42">
        <f t="array" ref="D2211">IFERROR(IF(INDEX('AQS-88101'!$M$2:$M$2744,MATCH('88101-daily-summary-by-site'!$A2211&amp;'88101-daily-summary-by-site'!D$2&amp;'88101-daily-summary-by-site'!D$3,'AQS-88101'!$AC$2:$AC$2744&amp;'AQS-88101'!$E$2:$E$2744&amp;'AQS-88101'!$G$2:$G$2744,0))&lt;&gt;"",INDEX('AQS-88101'!$M$2:$M$2744,MATCH('88101-daily-summary-by-site'!$A2211&amp;'88101-daily-summary-by-site'!D$2&amp;'88101-daily-summary-by-site'!D$3,'AQS-88101'!$AC$2:$AC$2744&amp;'AQS-88101'!$E$2:$E$2744&amp;'AQS-88101'!$G$2:$G$2744,0)),""),"")</f>
        <v>3.4</v>
      </c>
      <c r="E2211" s="42" t="str">
        <f t="array" ref="E2211">IFERROR(IF(INDEX('AQS-88101'!$M$2:$M$2744,MATCH('88101-daily-summary-by-site'!$A2211&amp;'88101-daily-summary-by-site'!E$2&amp;'88101-daily-summary-by-site'!E$3,'AQS-88101'!$AC$2:$AC$2744&amp;'AQS-88101'!$E$2:$E$2744&amp;'AQS-88101'!$G$2:$G$2744,0))&lt;&gt;"",INDEX('AQS-88101'!$M$2:$M$2744,MATCH('88101-daily-summary-by-site'!$A2211&amp;'88101-daily-summary-by-site'!E$2&amp;'88101-daily-summary-by-site'!E$3,'AQS-88101'!$AC$2:$AC$2744&amp;'AQS-88101'!$E$2:$E$2744&amp;'AQS-88101'!$G$2:$G$2744,0)),""),"")</f>
        <v/>
      </c>
      <c r="F2211" s="42" t="str">
        <f t="array" ref="F2211">IFERROR(IF(INDEX('AQS-88101'!$M$2:$M$2744,MATCH('88101-daily-summary-by-site'!$A2211&amp;'88101-daily-summary-by-site'!F$2&amp;'88101-daily-summary-by-site'!F$3,'AQS-88101'!$AC$2:$AC$2744&amp;'AQS-88101'!$E$2:$E$2744&amp;'AQS-88101'!$G$2:$G$2744,0))&lt;&gt;"",INDEX('AQS-88101'!$M$2:$M$2744,MATCH('88101-daily-summary-by-site'!$A2211&amp;'88101-daily-summary-by-site'!F$2&amp;'88101-daily-summary-by-site'!F$3,'AQS-88101'!$AC$2:$AC$2744&amp;'AQS-88101'!$E$2:$E$2744&amp;'AQS-88101'!$G$2:$G$2744,0)),""),"")</f>
        <v/>
      </c>
      <c r="G2211" s="42" t="str">
        <f t="array" ref="G2211">IFERROR(IF(INDEX('AQS-88101'!$M$2:$M$2744,MATCH('88101-daily-summary-by-site'!$A2211&amp;'88101-daily-summary-by-site'!G$2&amp;'88101-daily-summary-by-site'!G$3,'AQS-88101'!$AC$2:$AC$2744&amp;'AQS-88101'!$E$2:$E$2744&amp;'AQS-88101'!$G$2:$G$2744,0))&lt;&gt;"",INDEX('AQS-88101'!$M$2:$M$2744,MATCH('88101-daily-summary-by-site'!$A2211&amp;'88101-daily-summary-by-site'!G$2&amp;'88101-daily-summary-by-site'!G$3,'AQS-88101'!$AC$2:$AC$2744&amp;'AQS-88101'!$E$2:$E$2744&amp;'AQS-88101'!$G$2:$G$2744,0)),""),"")</f>
        <v/>
      </c>
      <c r="H2211" s="42" t="str">
        <f t="array" ref="H2211">IFERROR(IF(INDEX('AQS-88101'!$M$2:$M$2744,MATCH('88101-daily-summary-by-site'!$A2211&amp;'88101-daily-summary-by-site'!H$2&amp;'88101-daily-summary-by-site'!H$3,'AQS-88101'!$AC$2:$AC$2744&amp;'AQS-88101'!$E$2:$E$2744&amp;'AQS-88101'!$G$2:$G$2744,0))&lt;&gt;"",INDEX('AQS-88101'!$M$2:$M$2744,MATCH('88101-daily-summary-by-site'!$A2211&amp;'88101-daily-summary-by-site'!H$2&amp;'88101-daily-summary-by-site'!H$3,'AQS-88101'!$AC$2:$AC$2744&amp;'AQS-88101'!$E$2:$E$2744&amp;'AQS-88101'!$G$2:$G$2744,0)),""),"")</f>
        <v/>
      </c>
      <c r="I2211" s="108" t="str">
        <f t="array" ref="I2211">IFERROR(IF(INDEX('AQS-88101'!$M$2:$M$2744,MATCH('88101-daily-summary-by-site'!$A2211&amp;'88101-daily-summary-by-site'!I$2&amp;'88101-daily-summary-by-site'!I$3,'AQS-88101'!$AC$2:$AC$2744&amp;'AQS-88101'!$E$2:$E$2744&amp;'AQS-88101'!$G$2:$G$2744,0))&lt;&gt;"",INDEX('AQS-88101'!$M$2:$M$2744,MATCH('88101-daily-summary-by-site'!$A2211&amp;'88101-daily-summary-by-site'!I$2&amp;'88101-daily-summary-by-site'!I$3,'AQS-88101'!$AC$2:$AC$2744&amp;'AQS-88101'!$E$2:$E$2744&amp;'AQS-88101'!$G$2:$G$2744,0)),""),"")</f>
        <v/>
      </c>
      <c r="L2211" s="107">
        <f t="shared" si="176"/>
        <v>2.8</v>
      </c>
      <c r="M2211" s="42">
        <f t="shared" si="177"/>
        <v>3.4</v>
      </c>
      <c r="N2211" s="42" t="str">
        <f t="shared" si="178"/>
        <v/>
      </c>
      <c r="O2211" s="108" t="str">
        <f t="shared" si="179"/>
        <v/>
      </c>
    </row>
    <row r="2212" spans="1:15" x14ac:dyDescent="0.25">
      <c r="A2212" s="79">
        <f t="shared" si="175"/>
        <v>42608</v>
      </c>
      <c r="B2212" s="107" t="str">
        <f t="array" ref="B2212">IFERROR(IF(INDEX('AQS-88101'!$M$2:$M$2744,MATCH('88101-daily-summary-by-site'!$A2212&amp;'88101-daily-summary-by-site'!B$2&amp;'88101-daily-summary-by-site'!B$3,'AQS-88101'!$AC$2:$AC$2744&amp;'AQS-88101'!$E$2:$E$2744&amp;'AQS-88101'!$G$2:$G$2744,0))&lt;&gt;"",INDEX('AQS-88101'!$M$2:$M$2744,MATCH('88101-daily-summary-by-site'!$A2212&amp;'88101-daily-summary-by-site'!B$2&amp;'88101-daily-summary-by-site'!B$3,'AQS-88101'!$AC$2:$AC$2744&amp;'AQS-88101'!$E$2:$E$2744&amp;'AQS-88101'!$G$2:$G$2744,0)),""),"")</f>
        <v/>
      </c>
      <c r="C2212" s="42" t="str">
        <f t="array" ref="C2212">IFERROR(IF(INDEX('AQS-88101'!$M$2:$M$2744,MATCH('88101-daily-summary-by-site'!$A2212&amp;'88101-daily-summary-by-site'!C$2&amp;'88101-daily-summary-by-site'!C$3,'AQS-88101'!$AC$2:$AC$2744&amp;'AQS-88101'!$E$2:$E$2744&amp;'AQS-88101'!$G$2:$G$2744,0))&lt;&gt;"",INDEX('AQS-88101'!$M$2:$M$2744,MATCH('88101-daily-summary-by-site'!$A2212&amp;'88101-daily-summary-by-site'!C$2&amp;'88101-daily-summary-by-site'!C$3,'AQS-88101'!$AC$2:$AC$2744&amp;'AQS-88101'!$E$2:$E$2744&amp;'AQS-88101'!$G$2:$G$2744,0)),""),"")</f>
        <v/>
      </c>
      <c r="D2212" s="42" t="str">
        <f t="array" ref="D2212">IFERROR(IF(INDEX('AQS-88101'!$M$2:$M$2744,MATCH('88101-daily-summary-by-site'!$A2212&amp;'88101-daily-summary-by-site'!D$2&amp;'88101-daily-summary-by-site'!D$3,'AQS-88101'!$AC$2:$AC$2744&amp;'AQS-88101'!$E$2:$E$2744&amp;'AQS-88101'!$G$2:$G$2744,0))&lt;&gt;"",INDEX('AQS-88101'!$M$2:$M$2744,MATCH('88101-daily-summary-by-site'!$A2212&amp;'88101-daily-summary-by-site'!D$2&amp;'88101-daily-summary-by-site'!D$3,'AQS-88101'!$AC$2:$AC$2744&amp;'AQS-88101'!$E$2:$E$2744&amp;'AQS-88101'!$G$2:$G$2744,0)),""),"")</f>
        <v/>
      </c>
      <c r="E2212" s="42" t="str">
        <f t="array" ref="E2212">IFERROR(IF(INDEX('AQS-88101'!$M$2:$M$2744,MATCH('88101-daily-summary-by-site'!$A2212&amp;'88101-daily-summary-by-site'!E$2&amp;'88101-daily-summary-by-site'!E$3,'AQS-88101'!$AC$2:$AC$2744&amp;'AQS-88101'!$E$2:$E$2744&amp;'AQS-88101'!$G$2:$G$2744,0))&lt;&gt;"",INDEX('AQS-88101'!$M$2:$M$2744,MATCH('88101-daily-summary-by-site'!$A2212&amp;'88101-daily-summary-by-site'!E$2&amp;'88101-daily-summary-by-site'!E$3,'AQS-88101'!$AC$2:$AC$2744&amp;'AQS-88101'!$E$2:$E$2744&amp;'AQS-88101'!$G$2:$G$2744,0)),""),"")</f>
        <v/>
      </c>
      <c r="F2212" s="42" t="str">
        <f t="array" ref="F2212">IFERROR(IF(INDEX('AQS-88101'!$M$2:$M$2744,MATCH('88101-daily-summary-by-site'!$A2212&amp;'88101-daily-summary-by-site'!F$2&amp;'88101-daily-summary-by-site'!F$3,'AQS-88101'!$AC$2:$AC$2744&amp;'AQS-88101'!$E$2:$E$2744&amp;'AQS-88101'!$G$2:$G$2744,0))&lt;&gt;"",INDEX('AQS-88101'!$M$2:$M$2744,MATCH('88101-daily-summary-by-site'!$A2212&amp;'88101-daily-summary-by-site'!F$2&amp;'88101-daily-summary-by-site'!F$3,'AQS-88101'!$AC$2:$AC$2744&amp;'AQS-88101'!$E$2:$E$2744&amp;'AQS-88101'!$G$2:$G$2744,0)),""),"")</f>
        <v/>
      </c>
      <c r="G2212" s="42" t="str">
        <f t="array" ref="G2212">IFERROR(IF(INDEX('AQS-88101'!$M$2:$M$2744,MATCH('88101-daily-summary-by-site'!$A2212&amp;'88101-daily-summary-by-site'!G$2&amp;'88101-daily-summary-by-site'!G$3,'AQS-88101'!$AC$2:$AC$2744&amp;'AQS-88101'!$E$2:$E$2744&amp;'AQS-88101'!$G$2:$G$2744,0))&lt;&gt;"",INDEX('AQS-88101'!$M$2:$M$2744,MATCH('88101-daily-summary-by-site'!$A2212&amp;'88101-daily-summary-by-site'!G$2&amp;'88101-daily-summary-by-site'!G$3,'AQS-88101'!$AC$2:$AC$2744&amp;'AQS-88101'!$E$2:$E$2744&amp;'AQS-88101'!$G$2:$G$2744,0)),""),"")</f>
        <v/>
      </c>
      <c r="H2212" s="42" t="str">
        <f t="array" ref="H2212">IFERROR(IF(INDEX('AQS-88101'!$M$2:$M$2744,MATCH('88101-daily-summary-by-site'!$A2212&amp;'88101-daily-summary-by-site'!H$2&amp;'88101-daily-summary-by-site'!H$3,'AQS-88101'!$AC$2:$AC$2744&amp;'AQS-88101'!$E$2:$E$2744&amp;'AQS-88101'!$G$2:$G$2744,0))&lt;&gt;"",INDEX('AQS-88101'!$M$2:$M$2744,MATCH('88101-daily-summary-by-site'!$A2212&amp;'88101-daily-summary-by-site'!H$2&amp;'88101-daily-summary-by-site'!H$3,'AQS-88101'!$AC$2:$AC$2744&amp;'AQS-88101'!$E$2:$E$2744&amp;'AQS-88101'!$G$2:$G$2744,0)),""),"")</f>
        <v/>
      </c>
      <c r="I2212" s="108" t="str">
        <f t="array" ref="I2212">IFERROR(IF(INDEX('AQS-88101'!$M$2:$M$2744,MATCH('88101-daily-summary-by-site'!$A2212&amp;'88101-daily-summary-by-site'!I$2&amp;'88101-daily-summary-by-site'!I$3,'AQS-88101'!$AC$2:$AC$2744&amp;'AQS-88101'!$E$2:$E$2744&amp;'AQS-88101'!$G$2:$G$2744,0))&lt;&gt;"",INDEX('AQS-88101'!$M$2:$M$2744,MATCH('88101-daily-summary-by-site'!$A2212&amp;'88101-daily-summary-by-site'!I$2&amp;'88101-daily-summary-by-site'!I$3,'AQS-88101'!$AC$2:$AC$2744&amp;'AQS-88101'!$E$2:$E$2744&amp;'AQS-88101'!$G$2:$G$2744,0)),""),"")</f>
        <v/>
      </c>
      <c r="L2212" s="107" t="str">
        <f t="shared" si="176"/>
        <v/>
      </c>
      <c r="M2212" s="42" t="str">
        <f t="shared" si="177"/>
        <v/>
      </c>
      <c r="N2212" s="42" t="str">
        <f t="shared" si="178"/>
        <v/>
      </c>
      <c r="O2212" s="108" t="str">
        <f t="shared" si="179"/>
        <v/>
      </c>
    </row>
    <row r="2213" spans="1:15" x14ac:dyDescent="0.25">
      <c r="A2213" s="79">
        <f t="shared" si="175"/>
        <v>42609</v>
      </c>
      <c r="B2213" s="107" t="str">
        <f t="array" ref="B2213">IFERROR(IF(INDEX('AQS-88101'!$M$2:$M$2744,MATCH('88101-daily-summary-by-site'!$A2213&amp;'88101-daily-summary-by-site'!B$2&amp;'88101-daily-summary-by-site'!B$3,'AQS-88101'!$AC$2:$AC$2744&amp;'AQS-88101'!$E$2:$E$2744&amp;'AQS-88101'!$G$2:$G$2744,0))&lt;&gt;"",INDEX('AQS-88101'!$M$2:$M$2744,MATCH('88101-daily-summary-by-site'!$A2213&amp;'88101-daily-summary-by-site'!B$2&amp;'88101-daily-summary-by-site'!B$3,'AQS-88101'!$AC$2:$AC$2744&amp;'AQS-88101'!$E$2:$E$2744&amp;'AQS-88101'!$G$2:$G$2744,0)),""),"")</f>
        <v/>
      </c>
      <c r="C2213" s="42" t="str">
        <f t="array" ref="C2213">IFERROR(IF(INDEX('AQS-88101'!$M$2:$M$2744,MATCH('88101-daily-summary-by-site'!$A2213&amp;'88101-daily-summary-by-site'!C$2&amp;'88101-daily-summary-by-site'!C$3,'AQS-88101'!$AC$2:$AC$2744&amp;'AQS-88101'!$E$2:$E$2744&amp;'AQS-88101'!$G$2:$G$2744,0))&lt;&gt;"",INDEX('AQS-88101'!$M$2:$M$2744,MATCH('88101-daily-summary-by-site'!$A2213&amp;'88101-daily-summary-by-site'!C$2&amp;'88101-daily-summary-by-site'!C$3,'AQS-88101'!$AC$2:$AC$2744&amp;'AQS-88101'!$E$2:$E$2744&amp;'AQS-88101'!$G$2:$G$2744,0)),""),"")</f>
        <v/>
      </c>
      <c r="D2213" s="42" t="str">
        <f t="array" ref="D2213">IFERROR(IF(INDEX('AQS-88101'!$M$2:$M$2744,MATCH('88101-daily-summary-by-site'!$A2213&amp;'88101-daily-summary-by-site'!D$2&amp;'88101-daily-summary-by-site'!D$3,'AQS-88101'!$AC$2:$AC$2744&amp;'AQS-88101'!$E$2:$E$2744&amp;'AQS-88101'!$G$2:$G$2744,0))&lt;&gt;"",INDEX('AQS-88101'!$M$2:$M$2744,MATCH('88101-daily-summary-by-site'!$A2213&amp;'88101-daily-summary-by-site'!D$2&amp;'88101-daily-summary-by-site'!D$3,'AQS-88101'!$AC$2:$AC$2744&amp;'AQS-88101'!$E$2:$E$2744&amp;'AQS-88101'!$G$2:$G$2744,0)),""),"")</f>
        <v/>
      </c>
      <c r="E2213" s="42" t="str">
        <f t="array" ref="E2213">IFERROR(IF(INDEX('AQS-88101'!$M$2:$M$2744,MATCH('88101-daily-summary-by-site'!$A2213&amp;'88101-daily-summary-by-site'!E$2&amp;'88101-daily-summary-by-site'!E$3,'AQS-88101'!$AC$2:$AC$2744&amp;'AQS-88101'!$E$2:$E$2744&amp;'AQS-88101'!$G$2:$G$2744,0))&lt;&gt;"",INDEX('AQS-88101'!$M$2:$M$2744,MATCH('88101-daily-summary-by-site'!$A2213&amp;'88101-daily-summary-by-site'!E$2&amp;'88101-daily-summary-by-site'!E$3,'AQS-88101'!$AC$2:$AC$2744&amp;'AQS-88101'!$E$2:$E$2744&amp;'AQS-88101'!$G$2:$G$2744,0)),""),"")</f>
        <v/>
      </c>
      <c r="F2213" s="42" t="str">
        <f t="array" ref="F2213">IFERROR(IF(INDEX('AQS-88101'!$M$2:$M$2744,MATCH('88101-daily-summary-by-site'!$A2213&amp;'88101-daily-summary-by-site'!F$2&amp;'88101-daily-summary-by-site'!F$3,'AQS-88101'!$AC$2:$AC$2744&amp;'AQS-88101'!$E$2:$E$2744&amp;'AQS-88101'!$G$2:$G$2744,0))&lt;&gt;"",INDEX('AQS-88101'!$M$2:$M$2744,MATCH('88101-daily-summary-by-site'!$A2213&amp;'88101-daily-summary-by-site'!F$2&amp;'88101-daily-summary-by-site'!F$3,'AQS-88101'!$AC$2:$AC$2744&amp;'AQS-88101'!$E$2:$E$2744&amp;'AQS-88101'!$G$2:$G$2744,0)),""),"")</f>
        <v/>
      </c>
      <c r="G2213" s="42" t="str">
        <f t="array" ref="G2213">IFERROR(IF(INDEX('AQS-88101'!$M$2:$M$2744,MATCH('88101-daily-summary-by-site'!$A2213&amp;'88101-daily-summary-by-site'!G$2&amp;'88101-daily-summary-by-site'!G$3,'AQS-88101'!$AC$2:$AC$2744&amp;'AQS-88101'!$E$2:$E$2744&amp;'AQS-88101'!$G$2:$G$2744,0))&lt;&gt;"",INDEX('AQS-88101'!$M$2:$M$2744,MATCH('88101-daily-summary-by-site'!$A2213&amp;'88101-daily-summary-by-site'!G$2&amp;'88101-daily-summary-by-site'!G$3,'AQS-88101'!$AC$2:$AC$2744&amp;'AQS-88101'!$E$2:$E$2744&amp;'AQS-88101'!$G$2:$G$2744,0)),""),"")</f>
        <v/>
      </c>
      <c r="H2213" s="42" t="str">
        <f t="array" ref="H2213">IFERROR(IF(INDEX('AQS-88101'!$M$2:$M$2744,MATCH('88101-daily-summary-by-site'!$A2213&amp;'88101-daily-summary-by-site'!H$2&amp;'88101-daily-summary-by-site'!H$3,'AQS-88101'!$AC$2:$AC$2744&amp;'AQS-88101'!$E$2:$E$2744&amp;'AQS-88101'!$G$2:$G$2744,0))&lt;&gt;"",INDEX('AQS-88101'!$M$2:$M$2744,MATCH('88101-daily-summary-by-site'!$A2213&amp;'88101-daily-summary-by-site'!H$2&amp;'88101-daily-summary-by-site'!H$3,'AQS-88101'!$AC$2:$AC$2744&amp;'AQS-88101'!$E$2:$E$2744&amp;'AQS-88101'!$G$2:$G$2744,0)),""),"")</f>
        <v/>
      </c>
      <c r="I2213" s="108" t="str">
        <f t="array" ref="I2213">IFERROR(IF(INDEX('AQS-88101'!$M$2:$M$2744,MATCH('88101-daily-summary-by-site'!$A2213&amp;'88101-daily-summary-by-site'!I$2&amp;'88101-daily-summary-by-site'!I$3,'AQS-88101'!$AC$2:$AC$2744&amp;'AQS-88101'!$E$2:$E$2744&amp;'AQS-88101'!$G$2:$G$2744,0))&lt;&gt;"",INDEX('AQS-88101'!$M$2:$M$2744,MATCH('88101-daily-summary-by-site'!$A2213&amp;'88101-daily-summary-by-site'!I$2&amp;'88101-daily-summary-by-site'!I$3,'AQS-88101'!$AC$2:$AC$2744&amp;'AQS-88101'!$E$2:$E$2744&amp;'AQS-88101'!$G$2:$G$2744,0)),""),"")</f>
        <v/>
      </c>
      <c r="L2213" s="107" t="str">
        <f t="shared" si="176"/>
        <v/>
      </c>
      <c r="M2213" s="42" t="str">
        <f t="shared" si="177"/>
        <v/>
      </c>
      <c r="N2213" s="42" t="str">
        <f t="shared" si="178"/>
        <v/>
      </c>
      <c r="O2213" s="108" t="str">
        <f t="shared" si="179"/>
        <v/>
      </c>
    </row>
    <row r="2214" spans="1:15" x14ac:dyDescent="0.25">
      <c r="A2214" s="79">
        <f t="shared" si="175"/>
        <v>42610</v>
      </c>
      <c r="B2214" s="107">
        <f t="array" ref="B2214">IFERROR(IF(INDEX('AQS-88101'!$M$2:$M$2744,MATCH('88101-daily-summary-by-site'!$A2214&amp;'88101-daily-summary-by-site'!B$2&amp;'88101-daily-summary-by-site'!B$3,'AQS-88101'!$AC$2:$AC$2744&amp;'AQS-88101'!$E$2:$E$2744&amp;'AQS-88101'!$G$2:$G$2744,0))&lt;&gt;"",INDEX('AQS-88101'!$M$2:$M$2744,MATCH('88101-daily-summary-by-site'!$A2214&amp;'88101-daily-summary-by-site'!B$2&amp;'88101-daily-summary-by-site'!B$3,'AQS-88101'!$AC$2:$AC$2744&amp;'AQS-88101'!$E$2:$E$2744&amp;'AQS-88101'!$G$2:$G$2744,0)),""),"")</f>
        <v>2</v>
      </c>
      <c r="C2214" s="42" t="str">
        <f t="array" ref="C2214">IFERROR(IF(INDEX('AQS-88101'!$M$2:$M$2744,MATCH('88101-daily-summary-by-site'!$A2214&amp;'88101-daily-summary-by-site'!C$2&amp;'88101-daily-summary-by-site'!C$3,'AQS-88101'!$AC$2:$AC$2744&amp;'AQS-88101'!$E$2:$E$2744&amp;'AQS-88101'!$G$2:$G$2744,0))&lt;&gt;"",INDEX('AQS-88101'!$M$2:$M$2744,MATCH('88101-daily-summary-by-site'!$A2214&amp;'88101-daily-summary-by-site'!C$2&amp;'88101-daily-summary-by-site'!C$3,'AQS-88101'!$AC$2:$AC$2744&amp;'AQS-88101'!$E$2:$E$2744&amp;'AQS-88101'!$G$2:$G$2744,0)),""),"")</f>
        <v/>
      </c>
      <c r="D2214" s="42">
        <f t="array" ref="D2214">IFERROR(IF(INDEX('AQS-88101'!$M$2:$M$2744,MATCH('88101-daily-summary-by-site'!$A2214&amp;'88101-daily-summary-by-site'!D$2&amp;'88101-daily-summary-by-site'!D$3,'AQS-88101'!$AC$2:$AC$2744&amp;'AQS-88101'!$E$2:$E$2744&amp;'AQS-88101'!$G$2:$G$2744,0))&lt;&gt;"",INDEX('AQS-88101'!$M$2:$M$2744,MATCH('88101-daily-summary-by-site'!$A2214&amp;'88101-daily-summary-by-site'!D$2&amp;'88101-daily-summary-by-site'!D$3,'AQS-88101'!$AC$2:$AC$2744&amp;'AQS-88101'!$E$2:$E$2744&amp;'AQS-88101'!$G$2:$G$2744,0)),""),"")</f>
        <v>2.4</v>
      </c>
      <c r="E2214" s="42">
        <f t="array" ref="E2214">IFERROR(IF(INDEX('AQS-88101'!$M$2:$M$2744,MATCH('88101-daily-summary-by-site'!$A2214&amp;'88101-daily-summary-by-site'!E$2&amp;'88101-daily-summary-by-site'!E$3,'AQS-88101'!$AC$2:$AC$2744&amp;'AQS-88101'!$E$2:$E$2744&amp;'AQS-88101'!$G$2:$G$2744,0))&lt;&gt;"",INDEX('AQS-88101'!$M$2:$M$2744,MATCH('88101-daily-summary-by-site'!$A2214&amp;'88101-daily-summary-by-site'!E$2&amp;'88101-daily-summary-by-site'!E$3,'AQS-88101'!$AC$2:$AC$2744&amp;'AQS-88101'!$E$2:$E$2744&amp;'AQS-88101'!$G$2:$G$2744,0)),""),"")</f>
        <v>2.1</v>
      </c>
      <c r="F2214" s="42" t="str">
        <f t="array" ref="F2214">IFERROR(IF(INDEX('AQS-88101'!$M$2:$M$2744,MATCH('88101-daily-summary-by-site'!$A2214&amp;'88101-daily-summary-by-site'!F$2&amp;'88101-daily-summary-by-site'!F$3,'AQS-88101'!$AC$2:$AC$2744&amp;'AQS-88101'!$E$2:$E$2744&amp;'AQS-88101'!$G$2:$G$2744,0))&lt;&gt;"",INDEX('AQS-88101'!$M$2:$M$2744,MATCH('88101-daily-summary-by-site'!$A2214&amp;'88101-daily-summary-by-site'!F$2&amp;'88101-daily-summary-by-site'!F$3,'AQS-88101'!$AC$2:$AC$2744&amp;'AQS-88101'!$E$2:$E$2744&amp;'AQS-88101'!$G$2:$G$2744,0)),""),"")</f>
        <v/>
      </c>
      <c r="G2214" s="42" t="str">
        <f t="array" ref="G2214">IFERROR(IF(INDEX('AQS-88101'!$M$2:$M$2744,MATCH('88101-daily-summary-by-site'!$A2214&amp;'88101-daily-summary-by-site'!G$2&amp;'88101-daily-summary-by-site'!G$3,'AQS-88101'!$AC$2:$AC$2744&amp;'AQS-88101'!$E$2:$E$2744&amp;'AQS-88101'!$G$2:$G$2744,0))&lt;&gt;"",INDEX('AQS-88101'!$M$2:$M$2744,MATCH('88101-daily-summary-by-site'!$A2214&amp;'88101-daily-summary-by-site'!G$2&amp;'88101-daily-summary-by-site'!G$3,'AQS-88101'!$AC$2:$AC$2744&amp;'AQS-88101'!$E$2:$E$2744&amp;'AQS-88101'!$G$2:$G$2744,0)),""),"")</f>
        <v/>
      </c>
      <c r="H2214" s="42" t="str">
        <f t="array" ref="H2214">IFERROR(IF(INDEX('AQS-88101'!$M$2:$M$2744,MATCH('88101-daily-summary-by-site'!$A2214&amp;'88101-daily-summary-by-site'!H$2&amp;'88101-daily-summary-by-site'!H$3,'AQS-88101'!$AC$2:$AC$2744&amp;'AQS-88101'!$E$2:$E$2744&amp;'AQS-88101'!$G$2:$G$2744,0))&lt;&gt;"",INDEX('AQS-88101'!$M$2:$M$2744,MATCH('88101-daily-summary-by-site'!$A2214&amp;'88101-daily-summary-by-site'!H$2&amp;'88101-daily-summary-by-site'!H$3,'AQS-88101'!$AC$2:$AC$2744&amp;'AQS-88101'!$E$2:$E$2744&amp;'AQS-88101'!$G$2:$G$2744,0)),""),"")</f>
        <v/>
      </c>
      <c r="I2214" s="108" t="str">
        <f t="array" ref="I2214">IFERROR(IF(INDEX('AQS-88101'!$M$2:$M$2744,MATCH('88101-daily-summary-by-site'!$A2214&amp;'88101-daily-summary-by-site'!I$2&amp;'88101-daily-summary-by-site'!I$3,'AQS-88101'!$AC$2:$AC$2744&amp;'AQS-88101'!$E$2:$E$2744&amp;'AQS-88101'!$G$2:$G$2744,0))&lt;&gt;"",INDEX('AQS-88101'!$M$2:$M$2744,MATCH('88101-daily-summary-by-site'!$A2214&amp;'88101-daily-summary-by-site'!I$2&amp;'88101-daily-summary-by-site'!I$3,'AQS-88101'!$AC$2:$AC$2744&amp;'AQS-88101'!$E$2:$E$2744&amp;'AQS-88101'!$G$2:$G$2744,0)),""),"")</f>
        <v/>
      </c>
      <c r="L2214" s="107">
        <f t="shared" si="176"/>
        <v>2</v>
      </c>
      <c r="M2214" s="42">
        <f t="shared" si="177"/>
        <v>2.4</v>
      </c>
      <c r="N2214" s="42" t="str">
        <f t="shared" si="178"/>
        <v/>
      </c>
      <c r="O2214" s="108" t="str">
        <f t="shared" si="179"/>
        <v/>
      </c>
    </row>
    <row r="2215" spans="1:15" x14ac:dyDescent="0.25">
      <c r="A2215" s="79">
        <f t="shared" si="175"/>
        <v>42611</v>
      </c>
      <c r="B2215" s="107" t="str">
        <f t="array" ref="B2215">IFERROR(IF(INDEX('AQS-88101'!$M$2:$M$2744,MATCH('88101-daily-summary-by-site'!$A2215&amp;'88101-daily-summary-by-site'!B$2&amp;'88101-daily-summary-by-site'!B$3,'AQS-88101'!$AC$2:$AC$2744&amp;'AQS-88101'!$E$2:$E$2744&amp;'AQS-88101'!$G$2:$G$2744,0))&lt;&gt;"",INDEX('AQS-88101'!$M$2:$M$2744,MATCH('88101-daily-summary-by-site'!$A2215&amp;'88101-daily-summary-by-site'!B$2&amp;'88101-daily-summary-by-site'!B$3,'AQS-88101'!$AC$2:$AC$2744&amp;'AQS-88101'!$E$2:$E$2744&amp;'AQS-88101'!$G$2:$G$2744,0)),""),"")</f>
        <v/>
      </c>
      <c r="C2215" s="42" t="str">
        <f t="array" ref="C2215">IFERROR(IF(INDEX('AQS-88101'!$M$2:$M$2744,MATCH('88101-daily-summary-by-site'!$A2215&amp;'88101-daily-summary-by-site'!C$2&amp;'88101-daily-summary-by-site'!C$3,'AQS-88101'!$AC$2:$AC$2744&amp;'AQS-88101'!$E$2:$E$2744&amp;'AQS-88101'!$G$2:$G$2744,0))&lt;&gt;"",INDEX('AQS-88101'!$M$2:$M$2744,MATCH('88101-daily-summary-by-site'!$A2215&amp;'88101-daily-summary-by-site'!C$2&amp;'88101-daily-summary-by-site'!C$3,'AQS-88101'!$AC$2:$AC$2744&amp;'AQS-88101'!$E$2:$E$2744&amp;'AQS-88101'!$G$2:$G$2744,0)),""),"")</f>
        <v/>
      </c>
      <c r="D2215" s="42" t="str">
        <f t="array" ref="D2215">IFERROR(IF(INDEX('AQS-88101'!$M$2:$M$2744,MATCH('88101-daily-summary-by-site'!$A2215&amp;'88101-daily-summary-by-site'!D$2&amp;'88101-daily-summary-by-site'!D$3,'AQS-88101'!$AC$2:$AC$2744&amp;'AQS-88101'!$E$2:$E$2744&amp;'AQS-88101'!$G$2:$G$2744,0))&lt;&gt;"",INDEX('AQS-88101'!$M$2:$M$2744,MATCH('88101-daily-summary-by-site'!$A2215&amp;'88101-daily-summary-by-site'!D$2&amp;'88101-daily-summary-by-site'!D$3,'AQS-88101'!$AC$2:$AC$2744&amp;'AQS-88101'!$E$2:$E$2744&amp;'AQS-88101'!$G$2:$G$2744,0)),""),"")</f>
        <v/>
      </c>
      <c r="E2215" s="42" t="str">
        <f t="array" ref="E2215">IFERROR(IF(INDEX('AQS-88101'!$M$2:$M$2744,MATCH('88101-daily-summary-by-site'!$A2215&amp;'88101-daily-summary-by-site'!E$2&amp;'88101-daily-summary-by-site'!E$3,'AQS-88101'!$AC$2:$AC$2744&amp;'AQS-88101'!$E$2:$E$2744&amp;'AQS-88101'!$G$2:$G$2744,0))&lt;&gt;"",INDEX('AQS-88101'!$M$2:$M$2744,MATCH('88101-daily-summary-by-site'!$A2215&amp;'88101-daily-summary-by-site'!E$2&amp;'88101-daily-summary-by-site'!E$3,'AQS-88101'!$AC$2:$AC$2744&amp;'AQS-88101'!$E$2:$E$2744&amp;'AQS-88101'!$G$2:$G$2744,0)),""),"")</f>
        <v/>
      </c>
      <c r="F2215" s="42" t="str">
        <f t="array" ref="F2215">IFERROR(IF(INDEX('AQS-88101'!$M$2:$M$2744,MATCH('88101-daily-summary-by-site'!$A2215&amp;'88101-daily-summary-by-site'!F$2&amp;'88101-daily-summary-by-site'!F$3,'AQS-88101'!$AC$2:$AC$2744&amp;'AQS-88101'!$E$2:$E$2744&amp;'AQS-88101'!$G$2:$G$2744,0))&lt;&gt;"",INDEX('AQS-88101'!$M$2:$M$2744,MATCH('88101-daily-summary-by-site'!$A2215&amp;'88101-daily-summary-by-site'!F$2&amp;'88101-daily-summary-by-site'!F$3,'AQS-88101'!$AC$2:$AC$2744&amp;'AQS-88101'!$E$2:$E$2744&amp;'AQS-88101'!$G$2:$G$2744,0)),""),"")</f>
        <v/>
      </c>
      <c r="G2215" s="42" t="str">
        <f t="array" ref="G2215">IFERROR(IF(INDEX('AQS-88101'!$M$2:$M$2744,MATCH('88101-daily-summary-by-site'!$A2215&amp;'88101-daily-summary-by-site'!G$2&amp;'88101-daily-summary-by-site'!G$3,'AQS-88101'!$AC$2:$AC$2744&amp;'AQS-88101'!$E$2:$E$2744&amp;'AQS-88101'!$G$2:$G$2744,0))&lt;&gt;"",INDEX('AQS-88101'!$M$2:$M$2744,MATCH('88101-daily-summary-by-site'!$A2215&amp;'88101-daily-summary-by-site'!G$2&amp;'88101-daily-summary-by-site'!G$3,'AQS-88101'!$AC$2:$AC$2744&amp;'AQS-88101'!$E$2:$E$2744&amp;'AQS-88101'!$G$2:$G$2744,0)),""),"")</f>
        <v/>
      </c>
      <c r="H2215" s="42" t="str">
        <f t="array" ref="H2215">IFERROR(IF(INDEX('AQS-88101'!$M$2:$M$2744,MATCH('88101-daily-summary-by-site'!$A2215&amp;'88101-daily-summary-by-site'!H$2&amp;'88101-daily-summary-by-site'!H$3,'AQS-88101'!$AC$2:$AC$2744&amp;'AQS-88101'!$E$2:$E$2744&amp;'AQS-88101'!$G$2:$G$2744,0))&lt;&gt;"",INDEX('AQS-88101'!$M$2:$M$2744,MATCH('88101-daily-summary-by-site'!$A2215&amp;'88101-daily-summary-by-site'!H$2&amp;'88101-daily-summary-by-site'!H$3,'AQS-88101'!$AC$2:$AC$2744&amp;'AQS-88101'!$E$2:$E$2744&amp;'AQS-88101'!$G$2:$G$2744,0)),""),"")</f>
        <v/>
      </c>
      <c r="I2215" s="108" t="str">
        <f t="array" ref="I2215">IFERROR(IF(INDEX('AQS-88101'!$M$2:$M$2744,MATCH('88101-daily-summary-by-site'!$A2215&amp;'88101-daily-summary-by-site'!I$2&amp;'88101-daily-summary-by-site'!I$3,'AQS-88101'!$AC$2:$AC$2744&amp;'AQS-88101'!$E$2:$E$2744&amp;'AQS-88101'!$G$2:$G$2744,0))&lt;&gt;"",INDEX('AQS-88101'!$M$2:$M$2744,MATCH('88101-daily-summary-by-site'!$A2215&amp;'88101-daily-summary-by-site'!I$2&amp;'88101-daily-summary-by-site'!I$3,'AQS-88101'!$AC$2:$AC$2744&amp;'AQS-88101'!$E$2:$E$2744&amp;'AQS-88101'!$G$2:$G$2744,0)),""),"")</f>
        <v/>
      </c>
      <c r="L2215" s="107" t="str">
        <f t="shared" si="176"/>
        <v/>
      </c>
      <c r="M2215" s="42" t="str">
        <f t="shared" si="177"/>
        <v/>
      </c>
      <c r="N2215" s="42" t="str">
        <f t="shared" si="178"/>
        <v/>
      </c>
      <c r="O2215" s="108" t="str">
        <f t="shared" si="179"/>
        <v/>
      </c>
    </row>
    <row r="2216" spans="1:15" x14ac:dyDescent="0.25">
      <c r="A2216" s="79">
        <f t="shared" si="175"/>
        <v>42612</v>
      </c>
      <c r="B2216" s="107" t="str">
        <f t="array" ref="B2216">IFERROR(IF(INDEX('AQS-88101'!$M$2:$M$2744,MATCH('88101-daily-summary-by-site'!$A2216&amp;'88101-daily-summary-by-site'!B$2&amp;'88101-daily-summary-by-site'!B$3,'AQS-88101'!$AC$2:$AC$2744&amp;'AQS-88101'!$E$2:$E$2744&amp;'AQS-88101'!$G$2:$G$2744,0))&lt;&gt;"",INDEX('AQS-88101'!$M$2:$M$2744,MATCH('88101-daily-summary-by-site'!$A2216&amp;'88101-daily-summary-by-site'!B$2&amp;'88101-daily-summary-by-site'!B$3,'AQS-88101'!$AC$2:$AC$2744&amp;'AQS-88101'!$E$2:$E$2744&amp;'AQS-88101'!$G$2:$G$2744,0)),""),"")</f>
        <v/>
      </c>
      <c r="C2216" s="42" t="str">
        <f t="array" ref="C2216">IFERROR(IF(INDEX('AQS-88101'!$M$2:$M$2744,MATCH('88101-daily-summary-by-site'!$A2216&amp;'88101-daily-summary-by-site'!C$2&amp;'88101-daily-summary-by-site'!C$3,'AQS-88101'!$AC$2:$AC$2744&amp;'AQS-88101'!$E$2:$E$2744&amp;'AQS-88101'!$G$2:$G$2744,0))&lt;&gt;"",INDEX('AQS-88101'!$M$2:$M$2744,MATCH('88101-daily-summary-by-site'!$A2216&amp;'88101-daily-summary-by-site'!C$2&amp;'88101-daily-summary-by-site'!C$3,'AQS-88101'!$AC$2:$AC$2744&amp;'AQS-88101'!$E$2:$E$2744&amp;'AQS-88101'!$G$2:$G$2744,0)),""),"")</f>
        <v/>
      </c>
      <c r="D2216" s="42" t="str">
        <f t="array" ref="D2216">IFERROR(IF(INDEX('AQS-88101'!$M$2:$M$2744,MATCH('88101-daily-summary-by-site'!$A2216&amp;'88101-daily-summary-by-site'!D$2&amp;'88101-daily-summary-by-site'!D$3,'AQS-88101'!$AC$2:$AC$2744&amp;'AQS-88101'!$E$2:$E$2744&amp;'AQS-88101'!$G$2:$G$2744,0))&lt;&gt;"",INDEX('AQS-88101'!$M$2:$M$2744,MATCH('88101-daily-summary-by-site'!$A2216&amp;'88101-daily-summary-by-site'!D$2&amp;'88101-daily-summary-by-site'!D$3,'AQS-88101'!$AC$2:$AC$2744&amp;'AQS-88101'!$E$2:$E$2744&amp;'AQS-88101'!$G$2:$G$2744,0)),""),"")</f>
        <v/>
      </c>
      <c r="E2216" s="42" t="str">
        <f t="array" ref="E2216">IFERROR(IF(INDEX('AQS-88101'!$M$2:$M$2744,MATCH('88101-daily-summary-by-site'!$A2216&amp;'88101-daily-summary-by-site'!E$2&amp;'88101-daily-summary-by-site'!E$3,'AQS-88101'!$AC$2:$AC$2744&amp;'AQS-88101'!$E$2:$E$2744&amp;'AQS-88101'!$G$2:$G$2744,0))&lt;&gt;"",INDEX('AQS-88101'!$M$2:$M$2744,MATCH('88101-daily-summary-by-site'!$A2216&amp;'88101-daily-summary-by-site'!E$2&amp;'88101-daily-summary-by-site'!E$3,'AQS-88101'!$AC$2:$AC$2744&amp;'AQS-88101'!$E$2:$E$2744&amp;'AQS-88101'!$G$2:$G$2744,0)),""),"")</f>
        <v/>
      </c>
      <c r="F2216" s="42" t="str">
        <f t="array" ref="F2216">IFERROR(IF(INDEX('AQS-88101'!$M$2:$M$2744,MATCH('88101-daily-summary-by-site'!$A2216&amp;'88101-daily-summary-by-site'!F$2&amp;'88101-daily-summary-by-site'!F$3,'AQS-88101'!$AC$2:$AC$2744&amp;'AQS-88101'!$E$2:$E$2744&amp;'AQS-88101'!$G$2:$G$2744,0))&lt;&gt;"",INDEX('AQS-88101'!$M$2:$M$2744,MATCH('88101-daily-summary-by-site'!$A2216&amp;'88101-daily-summary-by-site'!F$2&amp;'88101-daily-summary-by-site'!F$3,'AQS-88101'!$AC$2:$AC$2744&amp;'AQS-88101'!$E$2:$E$2744&amp;'AQS-88101'!$G$2:$G$2744,0)),""),"")</f>
        <v/>
      </c>
      <c r="G2216" s="42" t="str">
        <f t="array" ref="G2216">IFERROR(IF(INDEX('AQS-88101'!$M$2:$M$2744,MATCH('88101-daily-summary-by-site'!$A2216&amp;'88101-daily-summary-by-site'!G$2&amp;'88101-daily-summary-by-site'!G$3,'AQS-88101'!$AC$2:$AC$2744&amp;'AQS-88101'!$E$2:$E$2744&amp;'AQS-88101'!$G$2:$G$2744,0))&lt;&gt;"",INDEX('AQS-88101'!$M$2:$M$2744,MATCH('88101-daily-summary-by-site'!$A2216&amp;'88101-daily-summary-by-site'!G$2&amp;'88101-daily-summary-by-site'!G$3,'AQS-88101'!$AC$2:$AC$2744&amp;'AQS-88101'!$E$2:$E$2744&amp;'AQS-88101'!$G$2:$G$2744,0)),""),"")</f>
        <v/>
      </c>
      <c r="H2216" s="42" t="str">
        <f t="array" ref="H2216">IFERROR(IF(INDEX('AQS-88101'!$M$2:$M$2744,MATCH('88101-daily-summary-by-site'!$A2216&amp;'88101-daily-summary-by-site'!H$2&amp;'88101-daily-summary-by-site'!H$3,'AQS-88101'!$AC$2:$AC$2744&amp;'AQS-88101'!$E$2:$E$2744&amp;'AQS-88101'!$G$2:$G$2744,0))&lt;&gt;"",INDEX('AQS-88101'!$M$2:$M$2744,MATCH('88101-daily-summary-by-site'!$A2216&amp;'88101-daily-summary-by-site'!H$2&amp;'88101-daily-summary-by-site'!H$3,'AQS-88101'!$AC$2:$AC$2744&amp;'AQS-88101'!$E$2:$E$2744&amp;'AQS-88101'!$G$2:$G$2744,0)),""),"")</f>
        <v/>
      </c>
      <c r="I2216" s="108" t="str">
        <f t="array" ref="I2216">IFERROR(IF(INDEX('AQS-88101'!$M$2:$M$2744,MATCH('88101-daily-summary-by-site'!$A2216&amp;'88101-daily-summary-by-site'!I$2&amp;'88101-daily-summary-by-site'!I$3,'AQS-88101'!$AC$2:$AC$2744&amp;'AQS-88101'!$E$2:$E$2744&amp;'AQS-88101'!$G$2:$G$2744,0))&lt;&gt;"",INDEX('AQS-88101'!$M$2:$M$2744,MATCH('88101-daily-summary-by-site'!$A2216&amp;'88101-daily-summary-by-site'!I$2&amp;'88101-daily-summary-by-site'!I$3,'AQS-88101'!$AC$2:$AC$2744&amp;'AQS-88101'!$E$2:$E$2744&amp;'AQS-88101'!$G$2:$G$2744,0)),""),"")</f>
        <v/>
      </c>
      <c r="L2216" s="107" t="str">
        <f t="shared" si="176"/>
        <v/>
      </c>
      <c r="M2216" s="42" t="str">
        <f t="shared" si="177"/>
        <v/>
      </c>
      <c r="N2216" s="42" t="str">
        <f t="shared" si="178"/>
        <v/>
      </c>
      <c r="O2216" s="108" t="str">
        <f t="shared" si="179"/>
        <v/>
      </c>
    </row>
    <row r="2217" spans="1:15" x14ac:dyDescent="0.25">
      <c r="A2217" s="79">
        <f t="shared" si="175"/>
        <v>42613</v>
      </c>
      <c r="B2217" s="107">
        <f t="array" ref="B2217">IFERROR(IF(INDEX('AQS-88101'!$M$2:$M$2744,MATCH('88101-daily-summary-by-site'!$A2217&amp;'88101-daily-summary-by-site'!B$2&amp;'88101-daily-summary-by-site'!B$3,'AQS-88101'!$AC$2:$AC$2744&amp;'AQS-88101'!$E$2:$E$2744&amp;'AQS-88101'!$G$2:$G$2744,0))&lt;&gt;"",INDEX('AQS-88101'!$M$2:$M$2744,MATCH('88101-daily-summary-by-site'!$A2217&amp;'88101-daily-summary-by-site'!B$2&amp;'88101-daily-summary-by-site'!B$3,'AQS-88101'!$AC$2:$AC$2744&amp;'AQS-88101'!$E$2:$E$2744&amp;'AQS-88101'!$G$2:$G$2744,0)),""),"")</f>
        <v>3.2</v>
      </c>
      <c r="C2217" s="42" t="str">
        <f t="array" ref="C2217">IFERROR(IF(INDEX('AQS-88101'!$M$2:$M$2744,MATCH('88101-daily-summary-by-site'!$A2217&amp;'88101-daily-summary-by-site'!C$2&amp;'88101-daily-summary-by-site'!C$3,'AQS-88101'!$AC$2:$AC$2744&amp;'AQS-88101'!$E$2:$E$2744&amp;'AQS-88101'!$G$2:$G$2744,0))&lt;&gt;"",INDEX('AQS-88101'!$M$2:$M$2744,MATCH('88101-daily-summary-by-site'!$A2217&amp;'88101-daily-summary-by-site'!C$2&amp;'88101-daily-summary-by-site'!C$3,'AQS-88101'!$AC$2:$AC$2744&amp;'AQS-88101'!$E$2:$E$2744&amp;'AQS-88101'!$G$2:$G$2744,0)),""),"")</f>
        <v/>
      </c>
      <c r="D2217" s="42">
        <f t="array" ref="D2217">IFERROR(IF(INDEX('AQS-88101'!$M$2:$M$2744,MATCH('88101-daily-summary-by-site'!$A2217&amp;'88101-daily-summary-by-site'!D$2&amp;'88101-daily-summary-by-site'!D$3,'AQS-88101'!$AC$2:$AC$2744&amp;'AQS-88101'!$E$2:$E$2744&amp;'AQS-88101'!$G$2:$G$2744,0))&lt;&gt;"",INDEX('AQS-88101'!$M$2:$M$2744,MATCH('88101-daily-summary-by-site'!$A2217&amp;'88101-daily-summary-by-site'!D$2&amp;'88101-daily-summary-by-site'!D$3,'AQS-88101'!$AC$2:$AC$2744&amp;'AQS-88101'!$E$2:$E$2744&amp;'AQS-88101'!$G$2:$G$2744,0)),""),"")</f>
        <v>4.2</v>
      </c>
      <c r="E2217" s="42" t="str">
        <f t="array" ref="E2217">IFERROR(IF(INDEX('AQS-88101'!$M$2:$M$2744,MATCH('88101-daily-summary-by-site'!$A2217&amp;'88101-daily-summary-by-site'!E$2&amp;'88101-daily-summary-by-site'!E$3,'AQS-88101'!$AC$2:$AC$2744&amp;'AQS-88101'!$E$2:$E$2744&amp;'AQS-88101'!$G$2:$G$2744,0))&lt;&gt;"",INDEX('AQS-88101'!$M$2:$M$2744,MATCH('88101-daily-summary-by-site'!$A2217&amp;'88101-daily-summary-by-site'!E$2&amp;'88101-daily-summary-by-site'!E$3,'AQS-88101'!$AC$2:$AC$2744&amp;'AQS-88101'!$E$2:$E$2744&amp;'AQS-88101'!$G$2:$G$2744,0)),""),"")</f>
        <v/>
      </c>
      <c r="F2217" s="42">
        <f t="array" ref="F2217">IFERROR(IF(INDEX('AQS-88101'!$M$2:$M$2744,MATCH('88101-daily-summary-by-site'!$A2217&amp;'88101-daily-summary-by-site'!F$2&amp;'88101-daily-summary-by-site'!F$3,'AQS-88101'!$AC$2:$AC$2744&amp;'AQS-88101'!$E$2:$E$2744&amp;'AQS-88101'!$G$2:$G$2744,0))&lt;&gt;"",INDEX('AQS-88101'!$M$2:$M$2744,MATCH('88101-daily-summary-by-site'!$A2217&amp;'88101-daily-summary-by-site'!F$2&amp;'88101-daily-summary-by-site'!F$3,'AQS-88101'!$AC$2:$AC$2744&amp;'AQS-88101'!$E$2:$E$2744&amp;'AQS-88101'!$G$2:$G$2744,0)),""),"")</f>
        <v>4</v>
      </c>
      <c r="G2217" s="42" t="str">
        <f t="array" ref="G2217">IFERROR(IF(INDEX('AQS-88101'!$M$2:$M$2744,MATCH('88101-daily-summary-by-site'!$A2217&amp;'88101-daily-summary-by-site'!G$2&amp;'88101-daily-summary-by-site'!G$3,'AQS-88101'!$AC$2:$AC$2744&amp;'AQS-88101'!$E$2:$E$2744&amp;'AQS-88101'!$G$2:$G$2744,0))&lt;&gt;"",INDEX('AQS-88101'!$M$2:$M$2744,MATCH('88101-daily-summary-by-site'!$A2217&amp;'88101-daily-summary-by-site'!G$2&amp;'88101-daily-summary-by-site'!G$3,'AQS-88101'!$AC$2:$AC$2744&amp;'AQS-88101'!$E$2:$E$2744&amp;'AQS-88101'!$G$2:$G$2744,0)),""),"")</f>
        <v/>
      </c>
      <c r="H2217" s="42" t="str">
        <f t="array" ref="H2217">IFERROR(IF(INDEX('AQS-88101'!$M$2:$M$2744,MATCH('88101-daily-summary-by-site'!$A2217&amp;'88101-daily-summary-by-site'!H$2&amp;'88101-daily-summary-by-site'!H$3,'AQS-88101'!$AC$2:$AC$2744&amp;'AQS-88101'!$E$2:$E$2744&amp;'AQS-88101'!$G$2:$G$2744,0))&lt;&gt;"",INDEX('AQS-88101'!$M$2:$M$2744,MATCH('88101-daily-summary-by-site'!$A2217&amp;'88101-daily-summary-by-site'!H$2&amp;'88101-daily-summary-by-site'!H$3,'AQS-88101'!$AC$2:$AC$2744&amp;'AQS-88101'!$E$2:$E$2744&amp;'AQS-88101'!$G$2:$G$2744,0)),""),"")</f>
        <v/>
      </c>
      <c r="I2217" s="108" t="str">
        <f t="array" ref="I2217">IFERROR(IF(INDEX('AQS-88101'!$M$2:$M$2744,MATCH('88101-daily-summary-by-site'!$A2217&amp;'88101-daily-summary-by-site'!I$2&amp;'88101-daily-summary-by-site'!I$3,'AQS-88101'!$AC$2:$AC$2744&amp;'AQS-88101'!$E$2:$E$2744&amp;'AQS-88101'!$G$2:$G$2744,0))&lt;&gt;"",INDEX('AQS-88101'!$M$2:$M$2744,MATCH('88101-daily-summary-by-site'!$A2217&amp;'88101-daily-summary-by-site'!I$2&amp;'88101-daily-summary-by-site'!I$3,'AQS-88101'!$AC$2:$AC$2744&amp;'AQS-88101'!$E$2:$E$2744&amp;'AQS-88101'!$G$2:$G$2744,0)),""),"")</f>
        <v/>
      </c>
      <c r="L2217" s="107">
        <f t="shared" si="176"/>
        <v>3.2</v>
      </c>
      <c r="M2217" s="42">
        <f t="shared" si="177"/>
        <v>4.2</v>
      </c>
      <c r="N2217" s="42">
        <f t="shared" si="178"/>
        <v>4</v>
      </c>
      <c r="O2217" s="108" t="str">
        <f t="shared" si="179"/>
        <v/>
      </c>
    </row>
    <row r="2218" spans="1:15" x14ac:dyDescent="0.25">
      <c r="A2218" s="79">
        <f t="shared" si="175"/>
        <v>42856</v>
      </c>
      <c r="B2218" s="107">
        <f t="array" ref="B2218">IFERROR(IF(INDEX('AQS-88101'!$M$2:$M$2744,MATCH('88101-daily-summary-by-site'!$A2218&amp;'88101-daily-summary-by-site'!B$2&amp;'88101-daily-summary-by-site'!B$3,'AQS-88101'!$AC$2:$AC$2744&amp;'AQS-88101'!$E$2:$E$2744&amp;'AQS-88101'!$G$2:$G$2744,0))&lt;&gt;"",INDEX('AQS-88101'!$M$2:$M$2744,MATCH('88101-daily-summary-by-site'!$A2218&amp;'88101-daily-summary-by-site'!B$2&amp;'88101-daily-summary-by-site'!B$3,'AQS-88101'!$AC$2:$AC$2744&amp;'AQS-88101'!$E$2:$E$2744&amp;'AQS-88101'!$G$2:$G$2744,0)),""),"")</f>
        <v>3.6</v>
      </c>
      <c r="C2218" s="42" t="str">
        <f t="array" ref="C2218">IFERROR(IF(INDEX('AQS-88101'!$M$2:$M$2744,MATCH('88101-daily-summary-by-site'!$A2218&amp;'88101-daily-summary-by-site'!C$2&amp;'88101-daily-summary-by-site'!C$3,'AQS-88101'!$AC$2:$AC$2744&amp;'AQS-88101'!$E$2:$E$2744&amp;'AQS-88101'!$G$2:$G$2744,0))&lt;&gt;"",INDEX('AQS-88101'!$M$2:$M$2744,MATCH('88101-daily-summary-by-site'!$A2218&amp;'88101-daily-summary-by-site'!C$2&amp;'88101-daily-summary-by-site'!C$3,'AQS-88101'!$AC$2:$AC$2744&amp;'AQS-88101'!$E$2:$E$2744&amp;'AQS-88101'!$G$2:$G$2744,0)),""),"")</f>
        <v/>
      </c>
      <c r="D2218" s="42">
        <f t="array" ref="D2218">IFERROR(IF(INDEX('AQS-88101'!$M$2:$M$2744,MATCH('88101-daily-summary-by-site'!$A2218&amp;'88101-daily-summary-by-site'!D$2&amp;'88101-daily-summary-by-site'!D$3,'AQS-88101'!$AC$2:$AC$2744&amp;'AQS-88101'!$E$2:$E$2744&amp;'AQS-88101'!$G$2:$G$2744,0))&lt;&gt;"",INDEX('AQS-88101'!$M$2:$M$2744,MATCH('88101-daily-summary-by-site'!$A2218&amp;'88101-daily-summary-by-site'!D$2&amp;'88101-daily-summary-by-site'!D$3,'AQS-88101'!$AC$2:$AC$2744&amp;'AQS-88101'!$E$2:$E$2744&amp;'AQS-88101'!$G$2:$G$2744,0)),""),"")</f>
        <v>3.2</v>
      </c>
      <c r="E2218" s="42" t="str">
        <f t="array" ref="E2218">IFERROR(IF(INDEX('AQS-88101'!$M$2:$M$2744,MATCH('88101-daily-summary-by-site'!$A2218&amp;'88101-daily-summary-by-site'!E$2&amp;'88101-daily-summary-by-site'!E$3,'AQS-88101'!$AC$2:$AC$2744&amp;'AQS-88101'!$E$2:$E$2744&amp;'AQS-88101'!$G$2:$G$2744,0))&lt;&gt;"",INDEX('AQS-88101'!$M$2:$M$2744,MATCH('88101-daily-summary-by-site'!$A2218&amp;'88101-daily-summary-by-site'!E$2&amp;'88101-daily-summary-by-site'!E$3,'AQS-88101'!$AC$2:$AC$2744&amp;'AQS-88101'!$E$2:$E$2744&amp;'AQS-88101'!$G$2:$G$2744,0)),""),"")</f>
        <v/>
      </c>
      <c r="F2218" s="42">
        <f t="array" ref="F2218">IFERROR(IF(INDEX('AQS-88101'!$M$2:$M$2744,MATCH('88101-daily-summary-by-site'!$A2218&amp;'88101-daily-summary-by-site'!F$2&amp;'88101-daily-summary-by-site'!F$3,'AQS-88101'!$AC$2:$AC$2744&amp;'AQS-88101'!$E$2:$E$2744&amp;'AQS-88101'!$G$2:$G$2744,0))&lt;&gt;"",INDEX('AQS-88101'!$M$2:$M$2744,MATCH('88101-daily-summary-by-site'!$A2218&amp;'88101-daily-summary-by-site'!F$2&amp;'88101-daily-summary-by-site'!F$3,'AQS-88101'!$AC$2:$AC$2744&amp;'AQS-88101'!$E$2:$E$2744&amp;'AQS-88101'!$G$2:$G$2744,0)),""),"")</f>
        <v>4.9000000000000004</v>
      </c>
      <c r="G2218" s="42">
        <f t="array" ref="G2218">IFERROR(IF(INDEX('AQS-88101'!$M$2:$M$2744,MATCH('88101-daily-summary-by-site'!$A2218&amp;'88101-daily-summary-by-site'!G$2&amp;'88101-daily-summary-by-site'!G$3,'AQS-88101'!$AC$2:$AC$2744&amp;'AQS-88101'!$E$2:$E$2744&amp;'AQS-88101'!$G$2:$G$2744,0))&lt;&gt;"",INDEX('AQS-88101'!$M$2:$M$2744,MATCH('88101-daily-summary-by-site'!$A2218&amp;'88101-daily-summary-by-site'!G$2&amp;'88101-daily-summary-by-site'!G$3,'AQS-88101'!$AC$2:$AC$2744&amp;'AQS-88101'!$E$2:$E$2744&amp;'AQS-88101'!$G$2:$G$2744,0)),""),"")</f>
        <v>4.7</v>
      </c>
      <c r="H2218" s="42" t="str">
        <f t="array" ref="H2218">IFERROR(IF(INDEX('AQS-88101'!$M$2:$M$2744,MATCH('88101-daily-summary-by-site'!$A2218&amp;'88101-daily-summary-by-site'!H$2&amp;'88101-daily-summary-by-site'!H$3,'AQS-88101'!$AC$2:$AC$2744&amp;'AQS-88101'!$E$2:$E$2744&amp;'AQS-88101'!$G$2:$G$2744,0))&lt;&gt;"",INDEX('AQS-88101'!$M$2:$M$2744,MATCH('88101-daily-summary-by-site'!$A2218&amp;'88101-daily-summary-by-site'!H$2&amp;'88101-daily-summary-by-site'!H$3,'AQS-88101'!$AC$2:$AC$2744&amp;'AQS-88101'!$E$2:$E$2744&amp;'AQS-88101'!$G$2:$G$2744,0)),""),"")</f>
        <v/>
      </c>
      <c r="I2218" s="108" t="str">
        <f t="array" ref="I2218">IFERROR(IF(INDEX('AQS-88101'!$M$2:$M$2744,MATCH('88101-daily-summary-by-site'!$A2218&amp;'88101-daily-summary-by-site'!I$2&amp;'88101-daily-summary-by-site'!I$3,'AQS-88101'!$AC$2:$AC$2744&amp;'AQS-88101'!$E$2:$E$2744&amp;'AQS-88101'!$G$2:$G$2744,0))&lt;&gt;"",INDEX('AQS-88101'!$M$2:$M$2744,MATCH('88101-daily-summary-by-site'!$A2218&amp;'88101-daily-summary-by-site'!I$2&amp;'88101-daily-summary-by-site'!I$3,'AQS-88101'!$AC$2:$AC$2744&amp;'AQS-88101'!$E$2:$E$2744&amp;'AQS-88101'!$G$2:$G$2744,0)),""),"")</f>
        <v/>
      </c>
      <c r="L2218" s="107">
        <f t="shared" si="176"/>
        <v>3.6</v>
      </c>
      <c r="M2218" s="42">
        <f t="shared" si="177"/>
        <v>3.2</v>
      </c>
      <c r="N2218" s="42">
        <f t="shared" si="178"/>
        <v>4.9000000000000004</v>
      </c>
      <c r="O2218" s="108" t="str">
        <f t="shared" si="179"/>
        <v/>
      </c>
    </row>
    <row r="2219" spans="1:15" x14ac:dyDescent="0.25">
      <c r="A2219" s="79">
        <f t="shared" si="175"/>
        <v>42857</v>
      </c>
      <c r="B2219" s="107" t="str">
        <f t="array" ref="B2219">IFERROR(IF(INDEX('AQS-88101'!$M$2:$M$2744,MATCH('88101-daily-summary-by-site'!$A2219&amp;'88101-daily-summary-by-site'!B$2&amp;'88101-daily-summary-by-site'!B$3,'AQS-88101'!$AC$2:$AC$2744&amp;'AQS-88101'!$E$2:$E$2744&amp;'AQS-88101'!$G$2:$G$2744,0))&lt;&gt;"",INDEX('AQS-88101'!$M$2:$M$2744,MATCH('88101-daily-summary-by-site'!$A2219&amp;'88101-daily-summary-by-site'!B$2&amp;'88101-daily-summary-by-site'!B$3,'AQS-88101'!$AC$2:$AC$2744&amp;'AQS-88101'!$E$2:$E$2744&amp;'AQS-88101'!$G$2:$G$2744,0)),""),"")</f>
        <v/>
      </c>
      <c r="C2219" s="42">
        <f t="array" ref="C2219">IFERROR(IF(INDEX('AQS-88101'!$M$2:$M$2744,MATCH('88101-daily-summary-by-site'!$A2219&amp;'88101-daily-summary-by-site'!C$2&amp;'88101-daily-summary-by-site'!C$3,'AQS-88101'!$AC$2:$AC$2744&amp;'AQS-88101'!$E$2:$E$2744&amp;'AQS-88101'!$G$2:$G$2744,0))&lt;&gt;"",INDEX('AQS-88101'!$M$2:$M$2744,MATCH('88101-daily-summary-by-site'!$A2219&amp;'88101-daily-summary-by-site'!C$2&amp;'88101-daily-summary-by-site'!C$3,'AQS-88101'!$AC$2:$AC$2744&amp;'AQS-88101'!$E$2:$E$2744&amp;'AQS-88101'!$G$2:$G$2744,0)),""),"")</f>
        <v>3</v>
      </c>
      <c r="D2219" s="42" t="str">
        <f t="array" ref="D2219">IFERROR(IF(INDEX('AQS-88101'!$M$2:$M$2744,MATCH('88101-daily-summary-by-site'!$A2219&amp;'88101-daily-summary-by-site'!D$2&amp;'88101-daily-summary-by-site'!D$3,'AQS-88101'!$AC$2:$AC$2744&amp;'AQS-88101'!$E$2:$E$2744&amp;'AQS-88101'!$G$2:$G$2744,0))&lt;&gt;"",INDEX('AQS-88101'!$M$2:$M$2744,MATCH('88101-daily-summary-by-site'!$A2219&amp;'88101-daily-summary-by-site'!D$2&amp;'88101-daily-summary-by-site'!D$3,'AQS-88101'!$AC$2:$AC$2744&amp;'AQS-88101'!$E$2:$E$2744&amp;'AQS-88101'!$G$2:$G$2744,0)),""),"")</f>
        <v/>
      </c>
      <c r="E2219" s="42">
        <f t="array" ref="E2219">IFERROR(IF(INDEX('AQS-88101'!$M$2:$M$2744,MATCH('88101-daily-summary-by-site'!$A2219&amp;'88101-daily-summary-by-site'!E$2&amp;'88101-daily-summary-by-site'!E$3,'AQS-88101'!$AC$2:$AC$2744&amp;'AQS-88101'!$E$2:$E$2744&amp;'AQS-88101'!$G$2:$G$2744,0))&lt;&gt;"",INDEX('AQS-88101'!$M$2:$M$2744,MATCH('88101-daily-summary-by-site'!$A2219&amp;'88101-daily-summary-by-site'!E$2&amp;'88101-daily-summary-by-site'!E$3,'AQS-88101'!$AC$2:$AC$2744&amp;'AQS-88101'!$E$2:$E$2744&amp;'AQS-88101'!$G$2:$G$2744,0)),""),"")</f>
        <v>3.1</v>
      </c>
      <c r="F2219" s="42" t="str">
        <f t="array" ref="F2219">IFERROR(IF(INDEX('AQS-88101'!$M$2:$M$2744,MATCH('88101-daily-summary-by-site'!$A2219&amp;'88101-daily-summary-by-site'!F$2&amp;'88101-daily-summary-by-site'!F$3,'AQS-88101'!$AC$2:$AC$2744&amp;'AQS-88101'!$E$2:$E$2744&amp;'AQS-88101'!$G$2:$G$2744,0))&lt;&gt;"",INDEX('AQS-88101'!$M$2:$M$2744,MATCH('88101-daily-summary-by-site'!$A2219&amp;'88101-daily-summary-by-site'!F$2&amp;'88101-daily-summary-by-site'!F$3,'AQS-88101'!$AC$2:$AC$2744&amp;'AQS-88101'!$E$2:$E$2744&amp;'AQS-88101'!$G$2:$G$2744,0)),""),"")</f>
        <v/>
      </c>
      <c r="G2219" s="42" t="str">
        <f t="array" ref="G2219">IFERROR(IF(INDEX('AQS-88101'!$M$2:$M$2744,MATCH('88101-daily-summary-by-site'!$A2219&amp;'88101-daily-summary-by-site'!G$2&amp;'88101-daily-summary-by-site'!G$3,'AQS-88101'!$AC$2:$AC$2744&amp;'AQS-88101'!$E$2:$E$2744&amp;'AQS-88101'!$G$2:$G$2744,0))&lt;&gt;"",INDEX('AQS-88101'!$M$2:$M$2744,MATCH('88101-daily-summary-by-site'!$A2219&amp;'88101-daily-summary-by-site'!G$2&amp;'88101-daily-summary-by-site'!G$3,'AQS-88101'!$AC$2:$AC$2744&amp;'AQS-88101'!$E$2:$E$2744&amp;'AQS-88101'!$G$2:$G$2744,0)),""),"")</f>
        <v/>
      </c>
      <c r="H2219" s="42" t="str">
        <f t="array" ref="H2219">IFERROR(IF(INDEX('AQS-88101'!$M$2:$M$2744,MATCH('88101-daily-summary-by-site'!$A2219&amp;'88101-daily-summary-by-site'!H$2&amp;'88101-daily-summary-by-site'!H$3,'AQS-88101'!$AC$2:$AC$2744&amp;'AQS-88101'!$E$2:$E$2744&amp;'AQS-88101'!$G$2:$G$2744,0))&lt;&gt;"",INDEX('AQS-88101'!$M$2:$M$2744,MATCH('88101-daily-summary-by-site'!$A2219&amp;'88101-daily-summary-by-site'!H$2&amp;'88101-daily-summary-by-site'!H$3,'AQS-88101'!$AC$2:$AC$2744&amp;'AQS-88101'!$E$2:$E$2744&amp;'AQS-88101'!$G$2:$G$2744,0)),""),"")</f>
        <v/>
      </c>
      <c r="I2219" s="108" t="str">
        <f t="array" ref="I2219">IFERROR(IF(INDEX('AQS-88101'!$M$2:$M$2744,MATCH('88101-daily-summary-by-site'!$A2219&amp;'88101-daily-summary-by-site'!I$2&amp;'88101-daily-summary-by-site'!I$3,'AQS-88101'!$AC$2:$AC$2744&amp;'AQS-88101'!$E$2:$E$2744&amp;'AQS-88101'!$G$2:$G$2744,0))&lt;&gt;"",INDEX('AQS-88101'!$M$2:$M$2744,MATCH('88101-daily-summary-by-site'!$A2219&amp;'88101-daily-summary-by-site'!I$2&amp;'88101-daily-summary-by-site'!I$3,'AQS-88101'!$AC$2:$AC$2744&amp;'AQS-88101'!$E$2:$E$2744&amp;'AQS-88101'!$G$2:$G$2744,0)),""),"")</f>
        <v/>
      </c>
      <c r="L2219" s="107">
        <f t="shared" si="176"/>
        <v>3</v>
      </c>
      <c r="M2219" s="42">
        <f t="shared" si="177"/>
        <v>3.1</v>
      </c>
      <c r="N2219" s="42" t="str">
        <f t="shared" si="178"/>
        <v/>
      </c>
      <c r="O2219" s="108" t="str">
        <f t="shared" si="179"/>
        <v/>
      </c>
    </row>
    <row r="2220" spans="1:15" x14ac:dyDescent="0.25">
      <c r="A2220" s="79">
        <f t="shared" si="175"/>
        <v>42858</v>
      </c>
      <c r="B2220" s="107" t="str">
        <f t="array" ref="B2220">IFERROR(IF(INDEX('AQS-88101'!$M$2:$M$2744,MATCH('88101-daily-summary-by-site'!$A2220&amp;'88101-daily-summary-by-site'!B$2&amp;'88101-daily-summary-by-site'!B$3,'AQS-88101'!$AC$2:$AC$2744&amp;'AQS-88101'!$E$2:$E$2744&amp;'AQS-88101'!$G$2:$G$2744,0))&lt;&gt;"",INDEX('AQS-88101'!$M$2:$M$2744,MATCH('88101-daily-summary-by-site'!$A2220&amp;'88101-daily-summary-by-site'!B$2&amp;'88101-daily-summary-by-site'!B$3,'AQS-88101'!$AC$2:$AC$2744&amp;'AQS-88101'!$E$2:$E$2744&amp;'AQS-88101'!$G$2:$G$2744,0)),""),"")</f>
        <v/>
      </c>
      <c r="C2220" s="42" t="str">
        <f t="array" ref="C2220">IFERROR(IF(INDEX('AQS-88101'!$M$2:$M$2744,MATCH('88101-daily-summary-by-site'!$A2220&amp;'88101-daily-summary-by-site'!C$2&amp;'88101-daily-summary-by-site'!C$3,'AQS-88101'!$AC$2:$AC$2744&amp;'AQS-88101'!$E$2:$E$2744&amp;'AQS-88101'!$G$2:$G$2744,0))&lt;&gt;"",INDEX('AQS-88101'!$M$2:$M$2744,MATCH('88101-daily-summary-by-site'!$A2220&amp;'88101-daily-summary-by-site'!C$2&amp;'88101-daily-summary-by-site'!C$3,'AQS-88101'!$AC$2:$AC$2744&amp;'AQS-88101'!$E$2:$E$2744&amp;'AQS-88101'!$G$2:$G$2744,0)),""),"")</f>
        <v/>
      </c>
      <c r="D2220" s="42" t="str">
        <f t="array" ref="D2220">IFERROR(IF(INDEX('AQS-88101'!$M$2:$M$2744,MATCH('88101-daily-summary-by-site'!$A2220&amp;'88101-daily-summary-by-site'!D$2&amp;'88101-daily-summary-by-site'!D$3,'AQS-88101'!$AC$2:$AC$2744&amp;'AQS-88101'!$E$2:$E$2744&amp;'AQS-88101'!$G$2:$G$2744,0))&lt;&gt;"",INDEX('AQS-88101'!$M$2:$M$2744,MATCH('88101-daily-summary-by-site'!$A2220&amp;'88101-daily-summary-by-site'!D$2&amp;'88101-daily-summary-by-site'!D$3,'AQS-88101'!$AC$2:$AC$2744&amp;'AQS-88101'!$E$2:$E$2744&amp;'AQS-88101'!$G$2:$G$2744,0)),""),"")</f>
        <v/>
      </c>
      <c r="E2220" s="42" t="str">
        <f t="array" ref="E2220">IFERROR(IF(INDEX('AQS-88101'!$M$2:$M$2744,MATCH('88101-daily-summary-by-site'!$A2220&amp;'88101-daily-summary-by-site'!E$2&amp;'88101-daily-summary-by-site'!E$3,'AQS-88101'!$AC$2:$AC$2744&amp;'AQS-88101'!$E$2:$E$2744&amp;'AQS-88101'!$G$2:$G$2744,0))&lt;&gt;"",INDEX('AQS-88101'!$M$2:$M$2744,MATCH('88101-daily-summary-by-site'!$A2220&amp;'88101-daily-summary-by-site'!E$2&amp;'88101-daily-summary-by-site'!E$3,'AQS-88101'!$AC$2:$AC$2744&amp;'AQS-88101'!$E$2:$E$2744&amp;'AQS-88101'!$G$2:$G$2744,0)),""),"")</f>
        <v/>
      </c>
      <c r="F2220" s="42" t="str">
        <f t="array" ref="F2220">IFERROR(IF(INDEX('AQS-88101'!$M$2:$M$2744,MATCH('88101-daily-summary-by-site'!$A2220&amp;'88101-daily-summary-by-site'!F$2&amp;'88101-daily-summary-by-site'!F$3,'AQS-88101'!$AC$2:$AC$2744&amp;'AQS-88101'!$E$2:$E$2744&amp;'AQS-88101'!$G$2:$G$2744,0))&lt;&gt;"",INDEX('AQS-88101'!$M$2:$M$2744,MATCH('88101-daily-summary-by-site'!$A2220&amp;'88101-daily-summary-by-site'!F$2&amp;'88101-daily-summary-by-site'!F$3,'AQS-88101'!$AC$2:$AC$2744&amp;'AQS-88101'!$E$2:$E$2744&amp;'AQS-88101'!$G$2:$G$2744,0)),""),"")</f>
        <v/>
      </c>
      <c r="G2220" s="42" t="str">
        <f t="array" ref="G2220">IFERROR(IF(INDEX('AQS-88101'!$M$2:$M$2744,MATCH('88101-daily-summary-by-site'!$A2220&amp;'88101-daily-summary-by-site'!G$2&amp;'88101-daily-summary-by-site'!G$3,'AQS-88101'!$AC$2:$AC$2744&amp;'AQS-88101'!$E$2:$E$2744&amp;'AQS-88101'!$G$2:$G$2744,0))&lt;&gt;"",INDEX('AQS-88101'!$M$2:$M$2744,MATCH('88101-daily-summary-by-site'!$A2220&amp;'88101-daily-summary-by-site'!G$2&amp;'88101-daily-summary-by-site'!G$3,'AQS-88101'!$AC$2:$AC$2744&amp;'AQS-88101'!$E$2:$E$2744&amp;'AQS-88101'!$G$2:$G$2744,0)),""),"")</f>
        <v/>
      </c>
      <c r="H2220" s="42" t="str">
        <f t="array" ref="H2220">IFERROR(IF(INDEX('AQS-88101'!$M$2:$M$2744,MATCH('88101-daily-summary-by-site'!$A2220&amp;'88101-daily-summary-by-site'!H$2&amp;'88101-daily-summary-by-site'!H$3,'AQS-88101'!$AC$2:$AC$2744&amp;'AQS-88101'!$E$2:$E$2744&amp;'AQS-88101'!$G$2:$G$2744,0))&lt;&gt;"",INDEX('AQS-88101'!$M$2:$M$2744,MATCH('88101-daily-summary-by-site'!$A2220&amp;'88101-daily-summary-by-site'!H$2&amp;'88101-daily-summary-by-site'!H$3,'AQS-88101'!$AC$2:$AC$2744&amp;'AQS-88101'!$E$2:$E$2744&amp;'AQS-88101'!$G$2:$G$2744,0)),""),"")</f>
        <v/>
      </c>
      <c r="I2220" s="108" t="str">
        <f t="array" ref="I2220">IFERROR(IF(INDEX('AQS-88101'!$M$2:$M$2744,MATCH('88101-daily-summary-by-site'!$A2220&amp;'88101-daily-summary-by-site'!I$2&amp;'88101-daily-summary-by-site'!I$3,'AQS-88101'!$AC$2:$AC$2744&amp;'AQS-88101'!$E$2:$E$2744&amp;'AQS-88101'!$G$2:$G$2744,0))&lt;&gt;"",INDEX('AQS-88101'!$M$2:$M$2744,MATCH('88101-daily-summary-by-site'!$A2220&amp;'88101-daily-summary-by-site'!I$2&amp;'88101-daily-summary-by-site'!I$3,'AQS-88101'!$AC$2:$AC$2744&amp;'AQS-88101'!$E$2:$E$2744&amp;'AQS-88101'!$G$2:$G$2744,0)),""),"")</f>
        <v/>
      </c>
      <c r="L2220" s="107" t="str">
        <f t="shared" si="176"/>
        <v/>
      </c>
      <c r="M2220" s="42" t="str">
        <f t="shared" si="177"/>
        <v/>
      </c>
      <c r="N2220" s="42" t="str">
        <f t="shared" si="178"/>
        <v/>
      </c>
      <c r="O2220" s="108" t="str">
        <f t="shared" si="179"/>
        <v/>
      </c>
    </row>
    <row r="2221" spans="1:15" x14ac:dyDescent="0.25">
      <c r="A2221" s="79">
        <f t="shared" si="175"/>
        <v>42859</v>
      </c>
      <c r="B2221" s="107" t="str">
        <f t="array" ref="B2221">IFERROR(IF(INDEX('AQS-88101'!$M$2:$M$2744,MATCH('88101-daily-summary-by-site'!$A2221&amp;'88101-daily-summary-by-site'!B$2&amp;'88101-daily-summary-by-site'!B$3,'AQS-88101'!$AC$2:$AC$2744&amp;'AQS-88101'!$E$2:$E$2744&amp;'AQS-88101'!$G$2:$G$2744,0))&lt;&gt;"",INDEX('AQS-88101'!$M$2:$M$2744,MATCH('88101-daily-summary-by-site'!$A2221&amp;'88101-daily-summary-by-site'!B$2&amp;'88101-daily-summary-by-site'!B$3,'AQS-88101'!$AC$2:$AC$2744&amp;'AQS-88101'!$E$2:$E$2744&amp;'AQS-88101'!$G$2:$G$2744,0)),""),"")</f>
        <v/>
      </c>
      <c r="C2221" s="42" t="str">
        <f t="array" ref="C2221">IFERROR(IF(INDEX('AQS-88101'!$M$2:$M$2744,MATCH('88101-daily-summary-by-site'!$A2221&amp;'88101-daily-summary-by-site'!C$2&amp;'88101-daily-summary-by-site'!C$3,'AQS-88101'!$AC$2:$AC$2744&amp;'AQS-88101'!$E$2:$E$2744&amp;'AQS-88101'!$G$2:$G$2744,0))&lt;&gt;"",INDEX('AQS-88101'!$M$2:$M$2744,MATCH('88101-daily-summary-by-site'!$A2221&amp;'88101-daily-summary-by-site'!C$2&amp;'88101-daily-summary-by-site'!C$3,'AQS-88101'!$AC$2:$AC$2744&amp;'AQS-88101'!$E$2:$E$2744&amp;'AQS-88101'!$G$2:$G$2744,0)),""),"")</f>
        <v/>
      </c>
      <c r="D2221" s="42" t="str">
        <f t="array" ref="D2221">IFERROR(IF(INDEX('AQS-88101'!$M$2:$M$2744,MATCH('88101-daily-summary-by-site'!$A2221&amp;'88101-daily-summary-by-site'!D$2&amp;'88101-daily-summary-by-site'!D$3,'AQS-88101'!$AC$2:$AC$2744&amp;'AQS-88101'!$E$2:$E$2744&amp;'AQS-88101'!$G$2:$G$2744,0))&lt;&gt;"",INDEX('AQS-88101'!$M$2:$M$2744,MATCH('88101-daily-summary-by-site'!$A2221&amp;'88101-daily-summary-by-site'!D$2&amp;'88101-daily-summary-by-site'!D$3,'AQS-88101'!$AC$2:$AC$2744&amp;'AQS-88101'!$E$2:$E$2744&amp;'AQS-88101'!$G$2:$G$2744,0)),""),"")</f>
        <v/>
      </c>
      <c r="E2221" s="42" t="str">
        <f t="array" ref="E2221">IFERROR(IF(INDEX('AQS-88101'!$M$2:$M$2744,MATCH('88101-daily-summary-by-site'!$A2221&amp;'88101-daily-summary-by-site'!E$2&amp;'88101-daily-summary-by-site'!E$3,'AQS-88101'!$AC$2:$AC$2744&amp;'AQS-88101'!$E$2:$E$2744&amp;'AQS-88101'!$G$2:$G$2744,0))&lt;&gt;"",INDEX('AQS-88101'!$M$2:$M$2744,MATCH('88101-daily-summary-by-site'!$A2221&amp;'88101-daily-summary-by-site'!E$2&amp;'88101-daily-summary-by-site'!E$3,'AQS-88101'!$AC$2:$AC$2744&amp;'AQS-88101'!$E$2:$E$2744&amp;'AQS-88101'!$G$2:$G$2744,0)),""),"")</f>
        <v/>
      </c>
      <c r="F2221" s="42">
        <f t="array" ref="F2221">IFERROR(IF(INDEX('AQS-88101'!$M$2:$M$2744,MATCH('88101-daily-summary-by-site'!$A2221&amp;'88101-daily-summary-by-site'!F$2&amp;'88101-daily-summary-by-site'!F$3,'AQS-88101'!$AC$2:$AC$2744&amp;'AQS-88101'!$E$2:$E$2744&amp;'AQS-88101'!$G$2:$G$2744,0))&lt;&gt;"",INDEX('AQS-88101'!$M$2:$M$2744,MATCH('88101-daily-summary-by-site'!$A2221&amp;'88101-daily-summary-by-site'!F$2&amp;'88101-daily-summary-by-site'!F$3,'AQS-88101'!$AC$2:$AC$2744&amp;'AQS-88101'!$E$2:$E$2744&amp;'AQS-88101'!$G$2:$G$2744,0)),""),"")</f>
        <v>3.6</v>
      </c>
      <c r="G2221" s="42" t="str">
        <f t="array" ref="G2221">IFERROR(IF(INDEX('AQS-88101'!$M$2:$M$2744,MATCH('88101-daily-summary-by-site'!$A2221&amp;'88101-daily-summary-by-site'!G$2&amp;'88101-daily-summary-by-site'!G$3,'AQS-88101'!$AC$2:$AC$2744&amp;'AQS-88101'!$E$2:$E$2744&amp;'AQS-88101'!$G$2:$G$2744,0))&lt;&gt;"",INDEX('AQS-88101'!$M$2:$M$2744,MATCH('88101-daily-summary-by-site'!$A2221&amp;'88101-daily-summary-by-site'!G$2&amp;'88101-daily-summary-by-site'!G$3,'AQS-88101'!$AC$2:$AC$2744&amp;'AQS-88101'!$E$2:$E$2744&amp;'AQS-88101'!$G$2:$G$2744,0)),""),"")</f>
        <v/>
      </c>
      <c r="H2221" s="42" t="str">
        <f t="array" ref="H2221">IFERROR(IF(INDEX('AQS-88101'!$M$2:$M$2744,MATCH('88101-daily-summary-by-site'!$A2221&amp;'88101-daily-summary-by-site'!H$2&amp;'88101-daily-summary-by-site'!H$3,'AQS-88101'!$AC$2:$AC$2744&amp;'AQS-88101'!$E$2:$E$2744&amp;'AQS-88101'!$G$2:$G$2744,0))&lt;&gt;"",INDEX('AQS-88101'!$M$2:$M$2744,MATCH('88101-daily-summary-by-site'!$A2221&amp;'88101-daily-summary-by-site'!H$2&amp;'88101-daily-summary-by-site'!H$3,'AQS-88101'!$AC$2:$AC$2744&amp;'AQS-88101'!$E$2:$E$2744&amp;'AQS-88101'!$G$2:$G$2744,0)),""),"")</f>
        <v/>
      </c>
      <c r="I2221" s="108" t="str">
        <f t="array" ref="I2221">IFERROR(IF(INDEX('AQS-88101'!$M$2:$M$2744,MATCH('88101-daily-summary-by-site'!$A2221&amp;'88101-daily-summary-by-site'!I$2&amp;'88101-daily-summary-by-site'!I$3,'AQS-88101'!$AC$2:$AC$2744&amp;'AQS-88101'!$E$2:$E$2744&amp;'AQS-88101'!$G$2:$G$2744,0))&lt;&gt;"",INDEX('AQS-88101'!$M$2:$M$2744,MATCH('88101-daily-summary-by-site'!$A2221&amp;'88101-daily-summary-by-site'!I$2&amp;'88101-daily-summary-by-site'!I$3,'AQS-88101'!$AC$2:$AC$2744&amp;'AQS-88101'!$E$2:$E$2744&amp;'AQS-88101'!$G$2:$G$2744,0)),""),"")</f>
        <v/>
      </c>
      <c r="L2221" s="107" t="str">
        <f t="shared" si="176"/>
        <v/>
      </c>
      <c r="M2221" s="42" t="str">
        <f t="shared" si="177"/>
        <v/>
      </c>
      <c r="N2221" s="42">
        <f t="shared" si="178"/>
        <v>3.6</v>
      </c>
      <c r="O2221" s="108" t="str">
        <f t="shared" si="179"/>
        <v/>
      </c>
    </row>
    <row r="2222" spans="1:15" x14ac:dyDescent="0.25">
      <c r="A2222" s="79">
        <f t="shared" si="175"/>
        <v>42860</v>
      </c>
      <c r="B2222" s="107" t="str">
        <f t="array" ref="B2222">IFERROR(IF(INDEX('AQS-88101'!$M$2:$M$2744,MATCH('88101-daily-summary-by-site'!$A2222&amp;'88101-daily-summary-by-site'!B$2&amp;'88101-daily-summary-by-site'!B$3,'AQS-88101'!$AC$2:$AC$2744&amp;'AQS-88101'!$E$2:$E$2744&amp;'AQS-88101'!$G$2:$G$2744,0))&lt;&gt;"",INDEX('AQS-88101'!$M$2:$M$2744,MATCH('88101-daily-summary-by-site'!$A2222&amp;'88101-daily-summary-by-site'!B$2&amp;'88101-daily-summary-by-site'!B$3,'AQS-88101'!$AC$2:$AC$2744&amp;'AQS-88101'!$E$2:$E$2744&amp;'AQS-88101'!$G$2:$G$2744,0)),""),"")</f>
        <v/>
      </c>
      <c r="C2222" s="42">
        <f t="array" ref="C2222">IFERROR(IF(INDEX('AQS-88101'!$M$2:$M$2744,MATCH('88101-daily-summary-by-site'!$A2222&amp;'88101-daily-summary-by-site'!C$2&amp;'88101-daily-summary-by-site'!C$3,'AQS-88101'!$AC$2:$AC$2744&amp;'AQS-88101'!$E$2:$E$2744&amp;'AQS-88101'!$G$2:$G$2744,0))&lt;&gt;"",INDEX('AQS-88101'!$M$2:$M$2744,MATCH('88101-daily-summary-by-site'!$A2222&amp;'88101-daily-summary-by-site'!C$2&amp;'88101-daily-summary-by-site'!C$3,'AQS-88101'!$AC$2:$AC$2744&amp;'AQS-88101'!$E$2:$E$2744&amp;'AQS-88101'!$G$2:$G$2744,0)),""),"")</f>
        <v>2.4</v>
      </c>
      <c r="D2222" s="42">
        <f t="array" ref="D2222">IFERROR(IF(INDEX('AQS-88101'!$M$2:$M$2744,MATCH('88101-daily-summary-by-site'!$A2222&amp;'88101-daily-summary-by-site'!D$2&amp;'88101-daily-summary-by-site'!D$3,'AQS-88101'!$AC$2:$AC$2744&amp;'AQS-88101'!$E$2:$E$2744&amp;'AQS-88101'!$G$2:$G$2744,0))&lt;&gt;"",INDEX('AQS-88101'!$M$2:$M$2744,MATCH('88101-daily-summary-by-site'!$A2222&amp;'88101-daily-summary-by-site'!D$2&amp;'88101-daily-summary-by-site'!D$3,'AQS-88101'!$AC$2:$AC$2744&amp;'AQS-88101'!$E$2:$E$2744&amp;'AQS-88101'!$G$2:$G$2744,0)),""),"")</f>
        <v>2.1</v>
      </c>
      <c r="E2222" s="42" t="str">
        <f t="array" ref="E2222">IFERROR(IF(INDEX('AQS-88101'!$M$2:$M$2744,MATCH('88101-daily-summary-by-site'!$A2222&amp;'88101-daily-summary-by-site'!E$2&amp;'88101-daily-summary-by-site'!E$3,'AQS-88101'!$AC$2:$AC$2744&amp;'AQS-88101'!$E$2:$E$2744&amp;'AQS-88101'!$G$2:$G$2744,0))&lt;&gt;"",INDEX('AQS-88101'!$M$2:$M$2744,MATCH('88101-daily-summary-by-site'!$A2222&amp;'88101-daily-summary-by-site'!E$2&amp;'88101-daily-summary-by-site'!E$3,'AQS-88101'!$AC$2:$AC$2744&amp;'AQS-88101'!$E$2:$E$2744&amp;'AQS-88101'!$G$2:$G$2744,0)),""),"")</f>
        <v/>
      </c>
      <c r="F2222" s="42" t="str">
        <f t="array" ref="F2222">IFERROR(IF(INDEX('AQS-88101'!$M$2:$M$2744,MATCH('88101-daily-summary-by-site'!$A2222&amp;'88101-daily-summary-by-site'!F$2&amp;'88101-daily-summary-by-site'!F$3,'AQS-88101'!$AC$2:$AC$2744&amp;'AQS-88101'!$E$2:$E$2744&amp;'AQS-88101'!$G$2:$G$2744,0))&lt;&gt;"",INDEX('AQS-88101'!$M$2:$M$2744,MATCH('88101-daily-summary-by-site'!$A2222&amp;'88101-daily-summary-by-site'!F$2&amp;'88101-daily-summary-by-site'!F$3,'AQS-88101'!$AC$2:$AC$2744&amp;'AQS-88101'!$E$2:$E$2744&amp;'AQS-88101'!$G$2:$G$2744,0)),""),"")</f>
        <v/>
      </c>
      <c r="G2222" s="42" t="str">
        <f t="array" ref="G2222">IFERROR(IF(INDEX('AQS-88101'!$M$2:$M$2744,MATCH('88101-daily-summary-by-site'!$A2222&amp;'88101-daily-summary-by-site'!G$2&amp;'88101-daily-summary-by-site'!G$3,'AQS-88101'!$AC$2:$AC$2744&amp;'AQS-88101'!$E$2:$E$2744&amp;'AQS-88101'!$G$2:$G$2744,0))&lt;&gt;"",INDEX('AQS-88101'!$M$2:$M$2744,MATCH('88101-daily-summary-by-site'!$A2222&amp;'88101-daily-summary-by-site'!G$2&amp;'88101-daily-summary-by-site'!G$3,'AQS-88101'!$AC$2:$AC$2744&amp;'AQS-88101'!$E$2:$E$2744&amp;'AQS-88101'!$G$2:$G$2744,0)),""),"")</f>
        <v/>
      </c>
      <c r="H2222" s="42" t="str">
        <f t="array" ref="H2222">IFERROR(IF(INDEX('AQS-88101'!$M$2:$M$2744,MATCH('88101-daily-summary-by-site'!$A2222&amp;'88101-daily-summary-by-site'!H$2&amp;'88101-daily-summary-by-site'!H$3,'AQS-88101'!$AC$2:$AC$2744&amp;'AQS-88101'!$E$2:$E$2744&amp;'AQS-88101'!$G$2:$G$2744,0))&lt;&gt;"",INDEX('AQS-88101'!$M$2:$M$2744,MATCH('88101-daily-summary-by-site'!$A2222&amp;'88101-daily-summary-by-site'!H$2&amp;'88101-daily-summary-by-site'!H$3,'AQS-88101'!$AC$2:$AC$2744&amp;'AQS-88101'!$E$2:$E$2744&amp;'AQS-88101'!$G$2:$G$2744,0)),""),"")</f>
        <v/>
      </c>
      <c r="I2222" s="108" t="str">
        <f t="array" ref="I2222">IFERROR(IF(INDEX('AQS-88101'!$M$2:$M$2744,MATCH('88101-daily-summary-by-site'!$A2222&amp;'88101-daily-summary-by-site'!I$2&amp;'88101-daily-summary-by-site'!I$3,'AQS-88101'!$AC$2:$AC$2744&amp;'AQS-88101'!$E$2:$E$2744&amp;'AQS-88101'!$G$2:$G$2744,0))&lt;&gt;"",INDEX('AQS-88101'!$M$2:$M$2744,MATCH('88101-daily-summary-by-site'!$A2222&amp;'88101-daily-summary-by-site'!I$2&amp;'88101-daily-summary-by-site'!I$3,'AQS-88101'!$AC$2:$AC$2744&amp;'AQS-88101'!$E$2:$E$2744&amp;'AQS-88101'!$G$2:$G$2744,0)),""),"")</f>
        <v/>
      </c>
      <c r="L2222" s="107">
        <f t="shared" si="176"/>
        <v>2.4</v>
      </c>
      <c r="M2222" s="42">
        <f t="shared" si="177"/>
        <v>2.1</v>
      </c>
      <c r="N2222" s="42" t="str">
        <f t="shared" si="178"/>
        <v/>
      </c>
      <c r="O2222" s="108" t="str">
        <f t="shared" si="179"/>
        <v/>
      </c>
    </row>
    <row r="2223" spans="1:15" x14ac:dyDescent="0.25">
      <c r="A2223" s="79">
        <f t="shared" si="175"/>
        <v>42861</v>
      </c>
      <c r="B2223" s="107" t="str">
        <f t="array" ref="B2223">IFERROR(IF(INDEX('AQS-88101'!$M$2:$M$2744,MATCH('88101-daily-summary-by-site'!$A2223&amp;'88101-daily-summary-by-site'!B$2&amp;'88101-daily-summary-by-site'!B$3,'AQS-88101'!$AC$2:$AC$2744&amp;'AQS-88101'!$E$2:$E$2744&amp;'AQS-88101'!$G$2:$G$2744,0))&lt;&gt;"",INDEX('AQS-88101'!$M$2:$M$2744,MATCH('88101-daily-summary-by-site'!$A2223&amp;'88101-daily-summary-by-site'!B$2&amp;'88101-daily-summary-by-site'!B$3,'AQS-88101'!$AC$2:$AC$2744&amp;'AQS-88101'!$E$2:$E$2744&amp;'AQS-88101'!$G$2:$G$2744,0)),""),"")</f>
        <v/>
      </c>
      <c r="C2223" s="42" t="str">
        <f t="array" ref="C2223">IFERROR(IF(INDEX('AQS-88101'!$M$2:$M$2744,MATCH('88101-daily-summary-by-site'!$A2223&amp;'88101-daily-summary-by-site'!C$2&amp;'88101-daily-summary-by-site'!C$3,'AQS-88101'!$AC$2:$AC$2744&amp;'AQS-88101'!$E$2:$E$2744&amp;'AQS-88101'!$G$2:$G$2744,0))&lt;&gt;"",INDEX('AQS-88101'!$M$2:$M$2744,MATCH('88101-daily-summary-by-site'!$A2223&amp;'88101-daily-summary-by-site'!C$2&amp;'88101-daily-summary-by-site'!C$3,'AQS-88101'!$AC$2:$AC$2744&amp;'AQS-88101'!$E$2:$E$2744&amp;'AQS-88101'!$G$2:$G$2744,0)),""),"")</f>
        <v/>
      </c>
      <c r="D2223" s="42" t="str">
        <f t="array" ref="D2223">IFERROR(IF(INDEX('AQS-88101'!$M$2:$M$2744,MATCH('88101-daily-summary-by-site'!$A2223&amp;'88101-daily-summary-by-site'!D$2&amp;'88101-daily-summary-by-site'!D$3,'AQS-88101'!$AC$2:$AC$2744&amp;'AQS-88101'!$E$2:$E$2744&amp;'AQS-88101'!$G$2:$G$2744,0))&lt;&gt;"",INDEX('AQS-88101'!$M$2:$M$2744,MATCH('88101-daily-summary-by-site'!$A2223&amp;'88101-daily-summary-by-site'!D$2&amp;'88101-daily-summary-by-site'!D$3,'AQS-88101'!$AC$2:$AC$2744&amp;'AQS-88101'!$E$2:$E$2744&amp;'AQS-88101'!$G$2:$G$2744,0)),""),"")</f>
        <v/>
      </c>
      <c r="E2223" s="42">
        <f t="array" ref="E2223">IFERROR(IF(INDEX('AQS-88101'!$M$2:$M$2744,MATCH('88101-daily-summary-by-site'!$A2223&amp;'88101-daily-summary-by-site'!E$2&amp;'88101-daily-summary-by-site'!E$3,'AQS-88101'!$AC$2:$AC$2744&amp;'AQS-88101'!$E$2:$E$2744&amp;'AQS-88101'!$G$2:$G$2744,0))&lt;&gt;"",INDEX('AQS-88101'!$M$2:$M$2744,MATCH('88101-daily-summary-by-site'!$A2223&amp;'88101-daily-summary-by-site'!E$2&amp;'88101-daily-summary-by-site'!E$3,'AQS-88101'!$AC$2:$AC$2744&amp;'AQS-88101'!$E$2:$E$2744&amp;'AQS-88101'!$G$2:$G$2744,0)),""),"")</f>
        <v>4.3</v>
      </c>
      <c r="F2223" s="42" t="str">
        <f t="array" ref="F2223">IFERROR(IF(INDEX('AQS-88101'!$M$2:$M$2744,MATCH('88101-daily-summary-by-site'!$A2223&amp;'88101-daily-summary-by-site'!F$2&amp;'88101-daily-summary-by-site'!F$3,'AQS-88101'!$AC$2:$AC$2744&amp;'AQS-88101'!$E$2:$E$2744&amp;'AQS-88101'!$G$2:$G$2744,0))&lt;&gt;"",INDEX('AQS-88101'!$M$2:$M$2744,MATCH('88101-daily-summary-by-site'!$A2223&amp;'88101-daily-summary-by-site'!F$2&amp;'88101-daily-summary-by-site'!F$3,'AQS-88101'!$AC$2:$AC$2744&amp;'AQS-88101'!$E$2:$E$2744&amp;'AQS-88101'!$G$2:$G$2744,0)),""),"")</f>
        <v/>
      </c>
      <c r="G2223" s="42" t="str">
        <f t="array" ref="G2223">IFERROR(IF(INDEX('AQS-88101'!$M$2:$M$2744,MATCH('88101-daily-summary-by-site'!$A2223&amp;'88101-daily-summary-by-site'!G$2&amp;'88101-daily-summary-by-site'!G$3,'AQS-88101'!$AC$2:$AC$2744&amp;'AQS-88101'!$E$2:$E$2744&amp;'AQS-88101'!$G$2:$G$2744,0))&lt;&gt;"",INDEX('AQS-88101'!$M$2:$M$2744,MATCH('88101-daily-summary-by-site'!$A2223&amp;'88101-daily-summary-by-site'!G$2&amp;'88101-daily-summary-by-site'!G$3,'AQS-88101'!$AC$2:$AC$2744&amp;'AQS-88101'!$E$2:$E$2744&amp;'AQS-88101'!$G$2:$G$2744,0)),""),"")</f>
        <v/>
      </c>
      <c r="H2223" s="42" t="str">
        <f t="array" ref="H2223">IFERROR(IF(INDEX('AQS-88101'!$M$2:$M$2744,MATCH('88101-daily-summary-by-site'!$A2223&amp;'88101-daily-summary-by-site'!H$2&amp;'88101-daily-summary-by-site'!H$3,'AQS-88101'!$AC$2:$AC$2744&amp;'AQS-88101'!$E$2:$E$2744&amp;'AQS-88101'!$G$2:$G$2744,0))&lt;&gt;"",INDEX('AQS-88101'!$M$2:$M$2744,MATCH('88101-daily-summary-by-site'!$A2223&amp;'88101-daily-summary-by-site'!H$2&amp;'88101-daily-summary-by-site'!H$3,'AQS-88101'!$AC$2:$AC$2744&amp;'AQS-88101'!$E$2:$E$2744&amp;'AQS-88101'!$G$2:$G$2744,0)),""),"")</f>
        <v/>
      </c>
      <c r="I2223" s="108" t="str">
        <f t="array" ref="I2223">IFERROR(IF(INDEX('AQS-88101'!$M$2:$M$2744,MATCH('88101-daily-summary-by-site'!$A2223&amp;'88101-daily-summary-by-site'!I$2&amp;'88101-daily-summary-by-site'!I$3,'AQS-88101'!$AC$2:$AC$2744&amp;'AQS-88101'!$E$2:$E$2744&amp;'AQS-88101'!$G$2:$G$2744,0))&lt;&gt;"",INDEX('AQS-88101'!$M$2:$M$2744,MATCH('88101-daily-summary-by-site'!$A2223&amp;'88101-daily-summary-by-site'!I$2&amp;'88101-daily-summary-by-site'!I$3,'AQS-88101'!$AC$2:$AC$2744&amp;'AQS-88101'!$E$2:$E$2744&amp;'AQS-88101'!$G$2:$G$2744,0)),""),"")</f>
        <v/>
      </c>
      <c r="L2223" s="107" t="str">
        <f t="shared" si="176"/>
        <v/>
      </c>
      <c r="M2223" s="42">
        <f t="shared" si="177"/>
        <v>4.3</v>
      </c>
      <c r="N2223" s="42" t="str">
        <f t="shared" si="178"/>
        <v/>
      </c>
      <c r="O2223" s="108" t="str">
        <f t="shared" si="179"/>
        <v/>
      </c>
    </row>
    <row r="2224" spans="1:15" x14ac:dyDescent="0.25">
      <c r="A2224" s="79">
        <f t="shared" si="175"/>
        <v>42862</v>
      </c>
      <c r="B2224" s="107" t="str">
        <f t="array" ref="B2224">IFERROR(IF(INDEX('AQS-88101'!$M$2:$M$2744,MATCH('88101-daily-summary-by-site'!$A2224&amp;'88101-daily-summary-by-site'!B$2&amp;'88101-daily-summary-by-site'!B$3,'AQS-88101'!$AC$2:$AC$2744&amp;'AQS-88101'!$E$2:$E$2744&amp;'AQS-88101'!$G$2:$G$2744,0))&lt;&gt;"",INDEX('AQS-88101'!$M$2:$M$2744,MATCH('88101-daily-summary-by-site'!$A2224&amp;'88101-daily-summary-by-site'!B$2&amp;'88101-daily-summary-by-site'!B$3,'AQS-88101'!$AC$2:$AC$2744&amp;'AQS-88101'!$E$2:$E$2744&amp;'AQS-88101'!$G$2:$G$2744,0)),""),"")</f>
        <v/>
      </c>
      <c r="C2224" s="42" t="str">
        <f t="array" ref="C2224">IFERROR(IF(INDEX('AQS-88101'!$M$2:$M$2744,MATCH('88101-daily-summary-by-site'!$A2224&amp;'88101-daily-summary-by-site'!C$2&amp;'88101-daily-summary-by-site'!C$3,'AQS-88101'!$AC$2:$AC$2744&amp;'AQS-88101'!$E$2:$E$2744&amp;'AQS-88101'!$G$2:$G$2744,0))&lt;&gt;"",INDEX('AQS-88101'!$M$2:$M$2744,MATCH('88101-daily-summary-by-site'!$A2224&amp;'88101-daily-summary-by-site'!C$2&amp;'88101-daily-summary-by-site'!C$3,'AQS-88101'!$AC$2:$AC$2744&amp;'AQS-88101'!$E$2:$E$2744&amp;'AQS-88101'!$G$2:$G$2744,0)),""),"")</f>
        <v/>
      </c>
      <c r="D2224" s="42" t="str">
        <f t="array" ref="D2224">IFERROR(IF(INDEX('AQS-88101'!$M$2:$M$2744,MATCH('88101-daily-summary-by-site'!$A2224&amp;'88101-daily-summary-by-site'!D$2&amp;'88101-daily-summary-by-site'!D$3,'AQS-88101'!$AC$2:$AC$2744&amp;'AQS-88101'!$E$2:$E$2744&amp;'AQS-88101'!$G$2:$G$2744,0))&lt;&gt;"",INDEX('AQS-88101'!$M$2:$M$2744,MATCH('88101-daily-summary-by-site'!$A2224&amp;'88101-daily-summary-by-site'!D$2&amp;'88101-daily-summary-by-site'!D$3,'AQS-88101'!$AC$2:$AC$2744&amp;'AQS-88101'!$E$2:$E$2744&amp;'AQS-88101'!$G$2:$G$2744,0)),""),"")</f>
        <v/>
      </c>
      <c r="E2224" s="42" t="str">
        <f t="array" ref="E2224">IFERROR(IF(INDEX('AQS-88101'!$M$2:$M$2744,MATCH('88101-daily-summary-by-site'!$A2224&amp;'88101-daily-summary-by-site'!E$2&amp;'88101-daily-summary-by-site'!E$3,'AQS-88101'!$AC$2:$AC$2744&amp;'AQS-88101'!$E$2:$E$2744&amp;'AQS-88101'!$G$2:$G$2744,0))&lt;&gt;"",INDEX('AQS-88101'!$M$2:$M$2744,MATCH('88101-daily-summary-by-site'!$A2224&amp;'88101-daily-summary-by-site'!E$2&amp;'88101-daily-summary-by-site'!E$3,'AQS-88101'!$AC$2:$AC$2744&amp;'AQS-88101'!$E$2:$E$2744&amp;'AQS-88101'!$G$2:$G$2744,0)),""),"")</f>
        <v/>
      </c>
      <c r="F2224" s="42">
        <f t="array" ref="F2224">IFERROR(IF(INDEX('AQS-88101'!$M$2:$M$2744,MATCH('88101-daily-summary-by-site'!$A2224&amp;'88101-daily-summary-by-site'!F$2&amp;'88101-daily-summary-by-site'!F$3,'AQS-88101'!$AC$2:$AC$2744&amp;'AQS-88101'!$E$2:$E$2744&amp;'AQS-88101'!$G$2:$G$2744,0))&lt;&gt;"",INDEX('AQS-88101'!$M$2:$M$2744,MATCH('88101-daily-summary-by-site'!$A2224&amp;'88101-daily-summary-by-site'!F$2&amp;'88101-daily-summary-by-site'!F$3,'AQS-88101'!$AC$2:$AC$2744&amp;'AQS-88101'!$E$2:$E$2744&amp;'AQS-88101'!$G$2:$G$2744,0)),""),"")</f>
        <v>6</v>
      </c>
      <c r="G2224" s="42">
        <f t="array" ref="G2224">IFERROR(IF(INDEX('AQS-88101'!$M$2:$M$2744,MATCH('88101-daily-summary-by-site'!$A2224&amp;'88101-daily-summary-by-site'!G$2&amp;'88101-daily-summary-by-site'!G$3,'AQS-88101'!$AC$2:$AC$2744&amp;'AQS-88101'!$E$2:$E$2744&amp;'AQS-88101'!$G$2:$G$2744,0))&lt;&gt;"",INDEX('AQS-88101'!$M$2:$M$2744,MATCH('88101-daily-summary-by-site'!$A2224&amp;'88101-daily-summary-by-site'!G$2&amp;'88101-daily-summary-by-site'!G$3,'AQS-88101'!$AC$2:$AC$2744&amp;'AQS-88101'!$E$2:$E$2744&amp;'AQS-88101'!$G$2:$G$2744,0)),""),"")</f>
        <v>5.8</v>
      </c>
      <c r="H2224" s="42" t="str">
        <f t="array" ref="H2224">IFERROR(IF(INDEX('AQS-88101'!$M$2:$M$2744,MATCH('88101-daily-summary-by-site'!$A2224&amp;'88101-daily-summary-by-site'!H$2&amp;'88101-daily-summary-by-site'!H$3,'AQS-88101'!$AC$2:$AC$2744&amp;'AQS-88101'!$E$2:$E$2744&amp;'AQS-88101'!$G$2:$G$2744,0))&lt;&gt;"",INDEX('AQS-88101'!$M$2:$M$2744,MATCH('88101-daily-summary-by-site'!$A2224&amp;'88101-daily-summary-by-site'!H$2&amp;'88101-daily-summary-by-site'!H$3,'AQS-88101'!$AC$2:$AC$2744&amp;'AQS-88101'!$E$2:$E$2744&amp;'AQS-88101'!$G$2:$G$2744,0)),""),"")</f>
        <v/>
      </c>
      <c r="I2224" s="108" t="str">
        <f t="array" ref="I2224">IFERROR(IF(INDEX('AQS-88101'!$M$2:$M$2744,MATCH('88101-daily-summary-by-site'!$A2224&amp;'88101-daily-summary-by-site'!I$2&amp;'88101-daily-summary-by-site'!I$3,'AQS-88101'!$AC$2:$AC$2744&amp;'AQS-88101'!$E$2:$E$2744&amp;'AQS-88101'!$G$2:$G$2744,0))&lt;&gt;"",INDEX('AQS-88101'!$M$2:$M$2744,MATCH('88101-daily-summary-by-site'!$A2224&amp;'88101-daily-summary-by-site'!I$2&amp;'88101-daily-summary-by-site'!I$3,'AQS-88101'!$AC$2:$AC$2744&amp;'AQS-88101'!$E$2:$E$2744&amp;'AQS-88101'!$G$2:$G$2744,0)),""),"")</f>
        <v/>
      </c>
      <c r="L2224" s="107" t="str">
        <f t="shared" si="176"/>
        <v/>
      </c>
      <c r="M2224" s="42" t="str">
        <f t="shared" si="177"/>
        <v/>
      </c>
      <c r="N2224" s="42">
        <f t="shared" si="178"/>
        <v>6</v>
      </c>
      <c r="O2224" s="108" t="str">
        <f t="shared" si="179"/>
        <v/>
      </c>
    </row>
    <row r="2225" spans="1:15" x14ac:dyDescent="0.25">
      <c r="A2225" s="79">
        <f t="shared" si="175"/>
        <v>42863</v>
      </c>
      <c r="B2225" s="107" t="str">
        <f t="array" ref="B2225">IFERROR(IF(INDEX('AQS-88101'!$M$2:$M$2744,MATCH('88101-daily-summary-by-site'!$A2225&amp;'88101-daily-summary-by-site'!B$2&amp;'88101-daily-summary-by-site'!B$3,'AQS-88101'!$AC$2:$AC$2744&amp;'AQS-88101'!$E$2:$E$2744&amp;'AQS-88101'!$G$2:$G$2744,0))&lt;&gt;"",INDEX('AQS-88101'!$M$2:$M$2744,MATCH('88101-daily-summary-by-site'!$A2225&amp;'88101-daily-summary-by-site'!B$2&amp;'88101-daily-summary-by-site'!B$3,'AQS-88101'!$AC$2:$AC$2744&amp;'AQS-88101'!$E$2:$E$2744&amp;'AQS-88101'!$G$2:$G$2744,0)),""),"")</f>
        <v/>
      </c>
      <c r="C2225" s="42" t="str">
        <f t="array" ref="C2225">IFERROR(IF(INDEX('AQS-88101'!$M$2:$M$2744,MATCH('88101-daily-summary-by-site'!$A2225&amp;'88101-daily-summary-by-site'!C$2&amp;'88101-daily-summary-by-site'!C$3,'AQS-88101'!$AC$2:$AC$2744&amp;'AQS-88101'!$E$2:$E$2744&amp;'AQS-88101'!$G$2:$G$2744,0))&lt;&gt;"",INDEX('AQS-88101'!$M$2:$M$2744,MATCH('88101-daily-summary-by-site'!$A2225&amp;'88101-daily-summary-by-site'!C$2&amp;'88101-daily-summary-by-site'!C$3,'AQS-88101'!$AC$2:$AC$2744&amp;'AQS-88101'!$E$2:$E$2744&amp;'AQS-88101'!$G$2:$G$2744,0)),""),"")</f>
        <v/>
      </c>
      <c r="D2225" s="42" t="str">
        <f t="array" ref="D2225">IFERROR(IF(INDEX('AQS-88101'!$M$2:$M$2744,MATCH('88101-daily-summary-by-site'!$A2225&amp;'88101-daily-summary-by-site'!D$2&amp;'88101-daily-summary-by-site'!D$3,'AQS-88101'!$AC$2:$AC$2744&amp;'AQS-88101'!$E$2:$E$2744&amp;'AQS-88101'!$G$2:$G$2744,0))&lt;&gt;"",INDEX('AQS-88101'!$M$2:$M$2744,MATCH('88101-daily-summary-by-site'!$A2225&amp;'88101-daily-summary-by-site'!D$2&amp;'88101-daily-summary-by-site'!D$3,'AQS-88101'!$AC$2:$AC$2744&amp;'AQS-88101'!$E$2:$E$2744&amp;'AQS-88101'!$G$2:$G$2744,0)),""),"")</f>
        <v/>
      </c>
      <c r="E2225" s="42" t="str">
        <f t="array" ref="E2225">IFERROR(IF(INDEX('AQS-88101'!$M$2:$M$2744,MATCH('88101-daily-summary-by-site'!$A2225&amp;'88101-daily-summary-by-site'!E$2&amp;'88101-daily-summary-by-site'!E$3,'AQS-88101'!$AC$2:$AC$2744&amp;'AQS-88101'!$E$2:$E$2744&amp;'AQS-88101'!$G$2:$G$2744,0))&lt;&gt;"",INDEX('AQS-88101'!$M$2:$M$2744,MATCH('88101-daily-summary-by-site'!$A2225&amp;'88101-daily-summary-by-site'!E$2&amp;'88101-daily-summary-by-site'!E$3,'AQS-88101'!$AC$2:$AC$2744&amp;'AQS-88101'!$E$2:$E$2744&amp;'AQS-88101'!$G$2:$G$2744,0)),""),"")</f>
        <v/>
      </c>
      <c r="F2225" s="42" t="str">
        <f t="array" ref="F2225">IFERROR(IF(INDEX('AQS-88101'!$M$2:$M$2744,MATCH('88101-daily-summary-by-site'!$A2225&amp;'88101-daily-summary-by-site'!F$2&amp;'88101-daily-summary-by-site'!F$3,'AQS-88101'!$AC$2:$AC$2744&amp;'AQS-88101'!$E$2:$E$2744&amp;'AQS-88101'!$G$2:$G$2744,0))&lt;&gt;"",INDEX('AQS-88101'!$M$2:$M$2744,MATCH('88101-daily-summary-by-site'!$A2225&amp;'88101-daily-summary-by-site'!F$2&amp;'88101-daily-summary-by-site'!F$3,'AQS-88101'!$AC$2:$AC$2744&amp;'AQS-88101'!$E$2:$E$2744&amp;'AQS-88101'!$G$2:$G$2744,0)),""),"")</f>
        <v/>
      </c>
      <c r="G2225" s="42" t="str">
        <f t="array" ref="G2225">IFERROR(IF(INDEX('AQS-88101'!$M$2:$M$2744,MATCH('88101-daily-summary-by-site'!$A2225&amp;'88101-daily-summary-by-site'!G$2&amp;'88101-daily-summary-by-site'!G$3,'AQS-88101'!$AC$2:$AC$2744&amp;'AQS-88101'!$E$2:$E$2744&amp;'AQS-88101'!$G$2:$G$2744,0))&lt;&gt;"",INDEX('AQS-88101'!$M$2:$M$2744,MATCH('88101-daily-summary-by-site'!$A2225&amp;'88101-daily-summary-by-site'!G$2&amp;'88101-daily-summary-by-site'!G$3,'AQS-88101'!$AC$2:$AC$2744&amp;'AQS-88101'!$E$2:$E$2744&amp;'AQS-88101'!$G$2:$G$2744,0)),""),"")</f>
        <v/>
      </c>
      <c r="H2225" s="42" t="str">
        <f t="array" ref="H2225">IFERROR(IF(INDEX('AQS-88101'!$M$2:$M$2744,MATCH('88101-daily-summary-by-site'!$A2225&amp;'88101-daily-summary-by-site'!H$2&amp;'88101-daily-summary-by-site'!H$3,'AQS-88101'!$AC$2:$AC$2744&amp;'AQS-88101'!$E$2:$E$2744&amp;'AQS-88101'!$G$2:$G$2744,0))&lt;&gt;"",INDEX('AQS-88101'!$M$2:$M$2744,MATCH('88101-daily-summary-by-site'!$A2225&amp;'88101-daily-summary-by-site'!H$2&amp;'88101-daily-summary-by-site'!H$3,'AQS-88101'!$AC$2:$AC$2744&amp;'AQS-88101'!$E$2:$E$2744&amp;'AQS-88101'!$G$2:$G$2744,0)),""),"")</f>
        <v/>
      </c>
      <c r="I2225" s="108" t="str">
        <f t="array" ref="I2225">IFERROR(IF(INDEX('AQS-88101'!$M$2:$M$2744,MATCH('88101-daily-summary-by-site'!$A2225&amp;'88101-daily-summary-by-site'!I$2&amp;'88101-daily-summary-by-site'!I$3,'AQS-88101'!$AC$2:$AC$2744&amp;'AQS-88101'!$E$2:$E$2744&amp;'AQS-88101'!$G$2:$G$2744,0))&lt;&gt;"",INDEX('AQS-88101'!$M$2:$M$2744,MATCH('88101-daily-summary-by-site'!$A2225&amp;'88101-daily-summary-by-site'!I$2&amp;'88101-daily-summary-by-site'!I$3,'AQS-88101'!$AC$2:$AC$2744&amp;'AQS-88101'!$E$2:$E$2744&amp;'AQS-88101'!$G$2:$G$2744,0)),""),"")</f>
        <v/>
      </c>
      <c r="L2225" s="107" t="str">
        <f t="shared" si="176"/>
        <v/>
      </c>
      <c r="M2225" s="42" t="str">
        <f t="shared" si="177"/>
        <v/>
      </c>
      <c r="N2225" s="42" t="str">
        <f t="shared" si="178"/>
        <v/>
      </c>
      <c r="O2225" s="108" t="str">
        <f t="shared" si="179"/>
        <v/>
      </c>
    </row>
    <row r="2226" spans="1:15" x14ac:dyDescent="0.25">
      <c r="A2226" s="79">
        <f t="shared" si="175"/>
        <v>42864</v>
      </c>
      <c r="B2226" s="107" t="str">
        <f t="array" ref="B2226">IFERROR(IF(INDEX('AQS-88101'!$M$2:$M$2744,MATCH('88101-daily-summary-by-site'!$A2226&amp;'88101-daily-summary-by-site'!B$2&amp;'88101-daily-summary-by-site'!B$3,'AQS-88101'!$AC$2:$AC$2744&amp;'AQS-88101'!$E$2:$E$2744&amp;'AQS-88101'!$G$2:$G$2744,0))&lt;&gt;"",INDEX('AQS-88101'!$M$2:$M$2744,MATCH('88101-daily-summary-by-site'!$A2226&amp;'88101-daily-summary-by-site'!B$2&amp;'88101-daily-summary-by-site'!B$3,'AQS-88101'!$AC$2:$AC$2744&amp;'AQS-88101'!$E$2:$E$2744&amp;'AQS-88101'!$G$2:$G$2744,0)),""),"")</f>
        <v/>
      </c>
      <c r="C2226" s="42">
        <f t="array" ref="C2226">IFERROR(IF(INDEX('AQS-88101'!$M$2:$M$2744,MATCH('88101-daily-summary-by-site'!$A2226&amp;'88101-daily-summary-by-site'!C$2&amp;'88101-daily-summary-by-site'!C$3,'AQS-88101'!$AC$2:$AC$2744&amp;'AQS-88101'!$E$2:$E$2744&amp;'AQS-88101'!$G$2:$G$2744,0))&lt;&gt;"",INDEX('AQS-88101'!$M$2:$M$2744,MATCH('88101-daily-summary-by-site'!$A2226&amp;'88101-daily-summary-by-site'!C$2&amp;'88101-daily-summary-by-site'!C$3,'AQS-88101'!$AC$2:$AC$2744&amp;'AQS-88101'!$E$2:$E$2744&amp;'AQS-88101'!$G$2:$G$2744,0)),""),"")</f>
        <v>4</v>
      </c>
      <c r="D2226" s="42" t="str">
        <f t="array" ref="D2226">IFERROR(IF(INDEX('AQS-88101'!$M$2:$M$2744,MATCH('88101-daily-summary-by-site'!$A2226&amp;'88101-daily-summary-by-site'!D$2&amp;'88101-daily-summary-by-site'!D$3,'AQS-88101'!$AC$2:$AC$2744&amp;'AQS-88101'!$E$2:$E$2744&amp;'AQS-88101'!$G$2:$G$2744,0))&lt;&gt;"",INDEX('AQS-88101'!$M$2:$M$2744,MATCH('88101-daily-summary-by-site'!$A2226&amp;'88101-daily-summary-by-site'!D$2&amp;'88101-daily-summary-by-site'!D$3,'AQS-88101'!$AC$2:$AC$2744&amp;'AQS-88101'!$E$2:$E$2744&amp;'AQS-88101'!$G$2:$G$2744,0)),""),"")</f>
        <v/>
      </c>
      <c r="E2226" s="42" t="str">
        <f t="array" ref="E2226">IFERROR(IF(INDEX('AQS-88101'!$M$2:$M$2744,MATCH('88101-daily-summary-by-site'!$A2226&amp;'88101-daily-summary-by-site'!E$2&amp;'88101-daily-summary-by-site'!E$3,'AQS-88101'!$AC$2:$AC$2744&amp;'AQS-88101'!$E$2:$E$2744&amp;'AQS-88101'!$G$2:$G$2744,0))&lt;&gt;"",INDEX('AQS-88101'!$M$2:$M$2744,MATCH('88101-daily-summary-by-site'!$A2226&amp;'88101-daily-summary-by-site'!E$2&amp;'88101-daily-summary-by-site'!E$3,'AQS-88101'!$AC$2:$AC$2744&amp;'AQS-88101'!$E$2:$E$2744&amp;'AQS-88101'!$G$2:$G$2744,0)),""),"")</f>
        <v/>
      </c>
      <c r="F2226" s="42" t="str">
        <f t="array" ref="F2226">IFERROR(IF(INDEX('AQS-88101'!$M$2:$M$2744,MATCH('88101-daily-summary-by-site'!$A2226&amp;'88101-daily-summary-by-site'!F$2&amp;'88101-daily-summary-by-site'!F$3,'AQS-88101'!$AC$2:$AC$2744&amp;'AQS-88101'!$E$2:$E$2744&amp;'AQS-88101'!$G$2:$G$2744,0))&lt;&gt;"",INDEX('AQS-88101'!$M$2:$M$2744,MATCH('88101-daily-summary-by-site'!$A2226&amp;'88101-daily-summary-by-site'!F$2&amp;'88101-daily-summary-by-site'!F$3,'AQS-88101'!$AC$2:$AC$2744&amp;'AQS-88101'!$E$2:$E$2744&amp;'AQS-88101'!$G$2:$G$2744,0)),""),"")</f>
        <v/>
      </c>
      <c r="G2226" s="42" t="str">
        <f t="array" ref="G2226">IFERROR(IF(INDEX('AQS-88101'!$M$2:$M$2744,MATCH('88101-daily-summary-by-site'!$A2226&amp;'88101-daily-summary-by-site'!G$2&amp;'88101-daily-summary-by-site'!G$3,'AQS-88101'!$AC$2:$AC$2744&amp;'AQS-88101'!$E$2:$E$2744&amp;'AQS-88101'!$G$2:$G$2744,0))&lt;&gt;"",INDEX('AQS-88101'!$M$2:$M$2744,MATCH('88101-daily-summary-by-site'!$A2226&amp;'88101-daily-summary-by-site'!G$2&amp;'88101-daily-summary-by-site'!G$3,'AQS-88101'!$AC$2:$AC$2744&amp;'AQS-88101'!$E$2:$E$2744&amp;'AQS-88101'!$G$2:$G$2744,0)),""),"")</f>
        <v/>
      </c>
      <c r="H2226" s="42" t="str">
        <f t="array" ref="H2226">IFERROR(IF(INDEX('AQS-88101'!$M$2:$M$2744,MATCH('88101-daily-summary-by-site'!$A2226&amp;'88101-daily-summary-by-site'!H$2&amp;'88101-daily-summary-by-site'!H$3,'AQS-88101'!$AC$2:$AC$2744&amp;'AQS-88101'!$E$2:$E$2744&amp;'AQS-88101'!$G$2:$G$2744,0))&lt;&gt;"",INDEX('AQS-88101'!$M$2:$M$2744,MATCH('88101-daily-summary-by-site'!$A2226&amp;'88101-daily-summary-by-site'!H$2&amp;'88101-daily-summary-by-site'!H$3,'AQS-88101'!$AC$2:$AC$2744&amp;'AQS-88101'!$E$2:$E$2744&amp;'AQS-88101'!$G$2:$G$2744,0)),""),"")</f>
        <v/>
      </c>
      <c r="I2226" s="108" t="str">
        <f t="array" ref="I2226">IFERROR(IF(INDEX('AQS-88101'!$M$2:$M$2744,MATCH('88101-daily-summary-by-site'!$A2226&amp;'88101-daily-summary-by-site'!I$2&amp;'88101-daily-summary-by-site'!I$3,'AQS-88101'!$AC$2:$AC$2744&amp;'AQS-88101'!$E$2:$E$2744&amp;'AQS-88101'!$G$2:$G$2744,0))&lt;&gt;"",INDEX('AQS-88101'!$M$2:$M$2744,MATCH('88101-daily-summary-by-site'!$A2226&amp;'88101-daily-summary-by-site'!I$2&amp;'88101-daily-summary-by-site'!I$3,'AQS-88101'!$AC$2:$AC$2744&amp;'AQS-88101'!$E$2:$E$2744&amp;'AQS-88101'!$G$2:$G$2744,0)),""),"")</f>
        <v/>
      </c>
      <c r="L2226" s="107">
        <f t="shared" si="176"/>
        <v>4</v>
      </c>
      <c r="M2226" s="42" t="str">
        <f t="shared" si="177"/>
        <v/>
      </c>
      <c r="N2226" s="42" t="str">
        <f t="shared" si="178"/>
        <v/>
      </c>
      <c r="O2226" s="108" t="str">
        <f t="shared" si="179"/>
        <v/>
      </c>
    </row>
    <row r="2227" spans="1:15" x14ac:dyDescent="0.25">
      <c r="A2227" s="79">
        <f t="shared" si="175"/>
        <v>42865</v>
      </c>
      <c r="B2227" s="107" t="str">
        <f t="array" ref="B2227">IFERROR(IF(INDEX('AQS-88101'!$M$2:$M$2744,MATCH('88101-daily-summary-by-site'!$A2227&amp;'88101-daily-summary-by-site'!B$2&amp;'88101-daily-summary-by-site'!B$3,'AQS-88101'!$AC$2:$AC$2744&amp;'AQS-88101'!$E$2:$E$2744&amp;'AQS-88101'!$G$2:$G$2744,0))&lt;&gt;"",INDEX('AQS-88101'!$M$2:$M$2744,MATCH('88101-daily-summary-by-site'!$A2227&amp;'88101-daily-summary-by-site'!B$2&amp;'88101-daily-summary-by-site'!B$3,'AQS-88101'!$AC$2:$AC$2744&amp;'AQS-88101'!$E$2:$E$2744&amp;'AQS-88101'!$G$2:$G$2744,0)),""),"")</f>
        <v/>
      </c>
      <c r="C2227" s="42" t="str">
        <f t="array" ref="C2227">IFERROR(IF(INDEX('AQS-88101'!$M$2:$M$2744,MATCH('88101-daily-summary-by-site'!$A2227&amp;'88101-daily-summary-by-site'!C$2&amp;'88101-daily-summary-by-site'!C$3,'AQS-88101'!$AC$2:$AC$2744&amp;'AQS-88101'!$E$2:$E$2744&amp;'AQS-88101'!$G$2:$G$2744,0))&lt;&gt;"",INDEX('AQS-88101'!$M$2:$M$2744,MATCH('88101-daily-summary-by-site'!$A2227&amp;'88101-daily-summary-by-site'!C$2&amp;'88101-daily-summary-by-site'!C$3,'AQS-88101'!$AC$2:$AC$2744&amp;'AQS-88101'!$E$2:$E$2744&amp;'AQS-88101'!$G$2:$G$2744,0)),""),"")</f>
        <v/>
      </c>
      <c r="D2227" s="42" t="str">
        <f t="array" ref="D2227">IFERROR(IF(INDEX('AQS-88101'!$M$2:$M$2744,MATCH('88101-daily-summary-by-site'!$A2227&amp;'88101-daily-summary-by-site'!D$2&amp;'88101-daily-summary-by-site'!D$3,'AQS-88101'!$AC$2:$AC$2744&amp;'AQS-88101'!$E$2:$E$2744&amp;'AQS-88101'!$G$2:$G$2744,0))&lt;&gt;"",INDEX('AQS-88101'!$M$2:$M$2744,MATCH('88101-daily-summary-by-site'!$A2227&amp;'88101-daily-summary-by-site'!D$2&amp;'88101-daily-summary-by-site'!D$3,'AQS-88101'!$AC$2:$AC$2744&amp;'AQS-88101'!$E$2:$E$2744&amp;'AQS-88101'!$G$2:$G$2744,0)),""),"")</f>
        <v/>
      </c>
      <c r="E2227" s="42">
        <f t="array" ref="E2227">IFERROR(IF(INDEX('AQS-88101'!$M$2:$M$2744,MATCH('88101-daily-summary-by-site'!$A2227&amp;'88101-daily-summary-by-site'!E$2&amp;'88101-daily-summary-by-site'!E$3,'AQS-88101'!$AC$2:$AC$2744&amp;'AQS-88101'!$E$2:$E$2744&amp;'AQS-88101'!$G$2:$G$2744,0))&lt;&gt;"",INDEX('AQS-88101'!$M$2:$M$2744,MATCH('88101-daily-summary-by-site'!$A2227&amp;'88101-daily-summary-by-site'!E$2&amp;'88101-daily-summary-by-site'!E$3,'AQS-88101'!$AC$2:$AC$2744&amp;'AQS-88101'!$E$2:$E$2744&amp;'AQS-88101'!$G$2:$G$2744,0)),""),"")</f>
        <v>4.7</v>
      </c>
      <c r="F2227" s="42">
        <f t="array" ref="F2227">IFERROR(IF(INDEX('AQS-88101'!$M$2:$M$2744,MATCH('88101-daily-summary-by-site'!$A2227&amp;'88101-daily-summary-by-site'!F$2&amp;'88101-daily-summary-by-site'!F$3,'AQS-88101'!$AC$2:$AC$2744&amp;'AQS-88101'!$E$2:$E$2744&amp;'AQS-88101'!$G$2:$G$2744,0))&lt;&gt;"",INDEX('AQS-88101'!$M$2:$M$2744,MATCH('88101-daily-summary-by-site'!$A2227&amp;'88101-daily-summary-by-site'!F$2&amp;'88101-daily-summary-by-site'!F$3,'AQS-88101'!$AC$2:$AC$2744&amp;'AQS-88101'!$E$2:$E$2744&amp;'AQS-88101'!$G$2:$G$2744,0)),""),"")</f>
        <v>2.5</v>
      </c>
      <c r="G2227" s="42" t="str">
        <f t="array" ref="G2227">IFERROR(IF(INDEX('AQS-88101'!$M$2:$M$2744,MATCH('88101-daily-summary-by-site'!$A2227&amp;'88101-daily-summary-by-site'!G$2&amp;'88101-daily-summary-by-site'!G$3,'AQS-88101'!$AC$2:$AC$2744&amp;'AQS-88101'!$E$2:$E$2744&amp;'AQS-88101'!$G$2:$G$2744,0))&lt;&gt;"",INDEX('AQS-88101'!$M$2:$M$2744,MATCH('88101-daily-summary-by-site'!$A2227&amp;'88101-daily-summary-by-site'!G$2&amp;'88101-daily-summary-by-site'!G$3,'AQS-88101'!$AC$2:$AC$2744&amp;'AQS-88101'!$E$2:$E$2744&amp;'AQS-88101'!$G$2:$G$2744,0)),""),"")</f>
        <v/>
      </c>
      <c r="H2227" s="42" t="str">
        <f t="array" ref="H2227">IFERROR(IF(INDEX('AQS-88101'!$M$2:$M$2744,MATCH('88101-daily-summary-by-site'!$A2227&amp;'88101-daily-summary-by-site'!H$2&amp;'88101-daily-summary-by-site'!H$3,'AQS-88101'!$AC$2:$AC$2744&amp;'AQS-88101'!$E$2:$E$2744&amp;'AQS-88101'!$G$2:$G$2744,0))&lt;&gt;"",INDEX('AQS-88101'!$M$2:$M$2744,MATCH('88101-daily-summary-by-site'!$A2227&amp;'88101-daily-summary-by-site'!H$2&amp;'88101-daily-summary-by-site'!H$3,'AQS-88101'!$AC$2:$AC$2744&amp;'AQS-88101'!$E$2:$E$2744&amp;'AQS-88101'!$G$2:$G$2744,0)),""),"")</f>
        <v/>
      </c>
      <c r="I2227" s="108" t="str">
        <f t="array" ref="I2227">IFERROR(IF(INDEX('AQS-88101'!$M$2:$M$2744,MATCH('88101-daily-summary-by-site'!$A2227&amp;'88101-daily-summary-by-site'!I$2&amp;'88101-daily-summary-by-site'!I$3,'AQS-88101'!$AC$2:$AC$2744&amp;'AQS-88101'!$E$2:$E$2744&amp;'AQS-88101'!$G$2:$G$2744,0))&lt;&gt;"",INDEX('AQS-88101'!$M$2:$M$2744,MATCH('88101-daily-summary-by-site'!$A2227&amp;'88101-daily-summary-by-site'!I$2&amp;'88101-daily-summary-by-site'!I$3,'AQS-88101'!$AC$2:$AC$2744&amp;'AQS-88101'!$E$2:$E$2744&amp;'AQS-88101'!$G$2:$G$2744,0)),""),"")</f>
        <v/>
      </c>
      <c r="L2227" s="107" t="str">
        <f t="shared" si="176"/>
        <v/>
      </c>
      <c r="M2227" s="42">
        <f t="shared" si="177"/>
        <v>4.7</v>
      </c>
      <c r="N2227" s="42">
        <f t="shared" si="178"/>
        <v>2.5</v>
      </c>
      <c r="O2227" s="108" t="str">
        <f t="shared" si="179"/>
        <v/>
      </c>
    </row>
    <row r="2228" spans="1:15" x14ac:dyDescent="0.25">
      <c r="A2228" s="79">
        <f t="shared" si="175"/>
        <v>42866</v>
      </c>
      <c r="B2228" s="107" t="str">
        <f t="array" ref="B2228">IFERROR(IF(INDEX('AQS-88101'!$M$2:$M$2744,MATCH('88101-daily-summary-by-site'!$A2228&amp;'88101-daily-summary-by-site'!B$2&amp;'88101-daily-summary-by-site'!B$3,'AQS-88101'!$AC$2:$AC$2744&amp;'AQS-88101'!$E$2:$E$2744&amp;'AQS-88101'!$G$2:$G$2744,0))&lt;&gt;"",INDEX('AQS-88101'!$M$2:$M$2744,MATCH('88101-daily-summary-by-site'!$A2228&amp;'88101-daily-summary-by-site'!B$2&amp;'88101-daily-summary-by-site'!B$3,'AQS-88101'!$AC$2:$AC$2744&amp;'AQS-88101'!$E$2:$E$2744&amp;'AQS-88101'!$G$2:$G$2744,0)),""),"")</f>
        <v/>
      </c>
      <c r="C2228" s="42" t="str">
        <f t="array" ref="C2228">IFERROR(IF(INDEX('AQS-88101'!$M$2:$M$2744,MATCH('88101-daily-summary-by-site'!$A2228&amp;'88101-daily-summary-by-site'!C$2&amp;'88101-daily-summary-by-site'!C$3,'AQS-88101'!$AC$2:$AC$2744&amp;'AQS-88101'!$E$2:$E$2744&amp;'AQS-88101'!$G$2:$G$2744,0))&lt;&gt;"",INDEX('AQS-88101'!$M$2:$M$2744,MATCH('88101-daily-summary-by-site'!$A2228&amp;'88101-daily-summary-by-site'!C$2&amp;'88101-daily-summary-by-site'!C$3,'AQS-88101'!$AC$2:$AC$2744&amp;'AQS-88101'!$E$2:$E$2744&amp;'AQS-88101'!$G$2:$G$2744,0)),""),"")</f>
        <v/>
      </c>
      <c r="D2228" s="42" t="str">
        <f t="array" ref="D2228">IFERROR(IF(INDEX('AQS-88101'!$M$2:$M$2744,MATCH('88101-daily-summary-by-site'!$A2228&amp;'88101-daily-summary-by-site'!D$2&amp;'88101-daily-summary-by-site'!D$3,'AQS-88101'!$AC$2:$AC$2744&amp;'AQS-88101'!$E$2:$E$2744&amp;'AQS-88101'!$G$2:$G$2744,0))&lt;&gt;"",INDEX('AQS-88101'!$M$2:$M$2744,MATCH('88101-daily-summary-by-site'!$A2228&amp;'88101-daily-summary-by-site'!D$2&amp;'88101-daily-summary-by-site'!D$3,'AQS-88101'!$AC$2:$AC$2744&amp;'AQS-88101'!$E$2:$E$2744&amp;'AQS-88101'!$G$2:$G$2744,0)),""),"")</f>
        <v/>
      </c>
      <c r="E2228" s="42" t="str">
        <f t="array" ref="E2228">IFERROR(IF(INDEX('AQS-88101'!$M$2:$M$2744,MATCH('88101-daily-summary-by-site'!$A2228&amp;'88101-daily-summary-by-site'!E$2&amp;'88101-daily-summary-by-site'!E$3,'AQS-88101'!$AC$2:$AC$2744&amp;'AQS-88101'!$E$2:$E$2744&amp;'AQS-88101'!$G$2:$G$2744,0))&lt;&gt;"",INDEX('AQS-88101'!$M$2:$M$2744,MATCH('88101-daily-summary-by-site'!$A2228&amp;'88101-daily-summary-by-site'!E$2&amp;'88101-daily-summary-by-site'!E$3,'AQS-88101'!$AC$2:$AC$2744&amp;'AQS-88101'!$E$2:$E$2744&amp;'AQS-88101'!$G$2:$G$2744,0)),""),"")</f>
        <v/>
      </c>
      <c r="F2228" s="42" t="str">
        <f t="array" ref="F2228">IFERROR(IF(INDEX('AQS-88101'!$M$2:$M$2744,MATCH('88101-daily-summary-by-site'!$A2228&amp;'88101-daily-summary-by-site'!F$2&amp;'88101-daily-summary-by-site'!F$3,'AQS-88101'!$AC$2:$AC$2744&amp;'AQS-88101'!$E$2:$E$2744&amp;'AQS-88101'!$G$2:$G$2744,0))&lt;&gt;"",INDEX('AQS-88101'!$M$2:$M$2744,MATCH('88101-daily-summary-by-site'!$A2228&amp;'88101-daily-summary-by-site'!F$2&amp;'88101-daily-summary-by-site'!F$3,'AQS-88101'!$AC$2:$AC$2744&amp;'AQS-88101'!$E$2:$E$2744&amp;'AQS-88101'!$G$2:$G$2744,0)),""),"")</f>
        <v/>
      </c>
      <c r="G2228" s="42" t="str">
        <f t="array" ref="G2228">IFERROR(IF(INDEX('AQS-88101'!$M$2:$M$2744,MATCH('88101-daily-summary-by-site'!$A2228&amp;'88101-daily-summary-by-site'!G$2&amp;'88101-daily-summary-by-site'!G$3,'AQS-88101'!$AC$2:$AC$2744&amp;'AQS-88101'!$E$2:$E$2744&amp;'AQS-88101'!$G$2:$G$2744,0))&lt;&gt;"",INDEX('AQS-88101'!$M$2:$M$2744,MATCH('88101-daily-summary-by-site'!$A2228&amp;'88101-daily-summary-by-site'!G$2&amp;'88101-daily-summary-by-site'!G$3,'AQS-88101'!$AC$2:$AC$2744&amp;'AQS-88101'!$E$2:$E$2744&amp;'AQS-88101'!$G$2:$G$2744,0)),""),"")</f>
        <v/>
      </c>
      <c r="H2228" s="42" t="str">
        <f t="array" ref="H2228">IFERROR(IF(INDEX('AQS-88101'!$M$2:$M$2744,MATCH('88101-daily-summary-by-site'!$A2228&amp;'88101-daily-summary-by-site'!H$2&amp;'88101-daily-summary-by-site'!H$3,'AQS-88101'!$AC$2:$AC$2744&amp;'AQS-88101'!$E$2:$E$2744&amp;'AQS-88101'!$G$2:$G$2744,0))&lt;&gt;"",INDEX('AQS-88101'!$M$2:$M$2744,MATCH('88101-daily-summary-by-site'!$A2228&amp;'88101-daily-summary-by-site'!H$2&amp;'88101-daily-summary-by-site'!H$3,'AQS-88101'!$AC$2:$AC$2744&amp;'AQS-88101'!$E$2:$E$2744&amp;'AQS-88101'!$G$2:$G$2744,0)),""),"")</f>
        <v/>
      </c>
      <c r="I2228" s="108" t="str">
        <f t="array" ref="I2228">IFERROR(IF(INDEX('AQS-88101'!$M$2:$M$2744,MATCH('88101-daily-summary-by-site'!$A2228&amp;'88101-daily-summary-by-site'!I$2&amp;'88101-daily-summary-by-site'!I$3,'AQS-88101'!$AC$2:$AC$2744&amp;'AQS-88101'!$E$2:$E$2744&amp;'AQS-88101'!$G$2:$G$2744,0))&lt;&gt;"",INDEX('AQS-88101'!$M$2:$M$2744,MATCH('88101-daily-summary-by-site'!$A2228&amp;'88101-daily-summary-by-site'!I$2&amp;'88101-daily-summary-by-site'!I$3,'AQS-88101'!$AC$2:$AC$2744&amp;'AQS-88101'!$E$2:$E$2744&amp;'AQS-88101'!$G$2:$G$2744,0)),""),"")</f>
        <v/>
      </c>
      <c r="L2228" s="107" t="str">
        <f t="shared" si="176"/>
        <v/>
      </c>
      <c r="M2228" s="42" t="str">
        <f t="shared" si="177"/>
        <v/>
      </c>
      <c r="N2228" s="42" t="str">
        <f t="shared" si="178"/>
        <v/>
      </c>
      <c r="O2228" s="108" t="str">
        <f t="shared" si="179"/>
        <v/>
      </c>
    </row>
    <row r="2229" spans="1:15" x14ac:dyDescent="0.25">
      <c r="A2229" s="79">
        <f t="shared" si="175"/>
        <v>42867</v>
      </c>
      <c r="B2229" s="107" t="str">
        <f t="array" ref="B2229">IFERROR(IF(INDEX('AQS-88101'!$M$2:$M$2744,MATCH('88101-daily-summary-by-site'!$A2229&amp;'88101-daily-summary-by-site'!B$2&amp;'88101-daily-summary-by-site'!B$3,'AQS-88101'!$AC$2:$AC$2744&amp;'AQS-88101'!$E$2:$E$2744&amp;'AQS-88101'!$G$2:$G$2744,0))&lt;&gt;"",INDEX('AQS-88101'!$M$2:$M$2744,MATCH('88101-daily-summary-by-site'!$A2229&amp;'88101-daily-summary-by-site'!B$2&amp;'88101-daily-summary-by-site'!B$3,'AQS-88101'!$AC$2:$AC$2744&amp;'AQS-88101'!$E$2:$E$2744&amp;'AQS-88101'!$G$2:$G$2744,0)),""),"")</f>
        <v/>
      </c>
      <c r="C2229" s="42">
        <f t="array" ref="C2229">IFERROR(IF(INDEX('AQS-88101'!$M$2:$M$2744,MATCH('88101-daily-summary-by-site'!$A2229&amp;'88101-daily-summary-by-site'!C$2&amp;'88101-daily-summary-by-site'!C$3,'AQS-88101'!$AC$2:$AC$2744&amp;'AQS-88101'!$E$2:$E$2744&amp;'AQS-88101'!$G$2:$G$2744,0))&lt;&gt;"",INDEX('AQS-88101'!$M$2:$M$2744,MATCH('88101-daily-summary-by-site'!$A2229&amp;'88101-daily-summary-by-site'!C$2&amp;'88101-daily-summary-by-site'!C$3,'AQS-88101'!$AC$2:$AC$2744&amp;'AQS-88101'!$E$2:$E$2744&amp;'AQS-88101'!$G$2:$G$2744,0)),""),"")</f>
        <v>5</v>
      </c>
      <c r="D2229" s="42" t="str">
        <f t="array" ref="D2229">IFERROR(IF(INDEX('AQS-88101'!$M$2:$M$2744,MATCH('88101-daily-summary-by-site'!$A2229&amp;'88101-daily-summary-by-site'!D$2&amp;'88101-daily-summary-by-site'!D$3,'AQS-88101'!$AC$2:$AC$2744&amp;'AQS-88101'!$E$2:$E$2744&amp;'AQS-88101'!$G$2:$G$2744,0))&lt;&gt;"",INDEX('AQS-88101'!$M$2:$M$2744,MATCH('88101-daily-summary-by-site'!$A2229&amp;'88101-daily-summary-by-site'!D$2&amp;'88101-daily-summary-by-site'!D$3,'AQS-88101'!$AC$2:$AC$2744&amp;'AQS-88101'!$E$2:$E$2744&amp;'AQS-88101'!$G$2:$G$2744,0)),""),"")</f>
        <v/>
      </c>
      <c r="E2229" s="42" t="str">
        <f t="array" ref="E2229">IFERROR(IF(INDEX('AQS-88101'!$M$2:$M$2744,MATCH('88101-daily-summary-by-site'!$A2229&amp;'88101-daily-summary-by-site'!E$2&amp;'88101-daily-summary-by-site'!E$3,'AQS-88101'!$AC$2:$AC$2744&amp;'AQS-88101'!$E$2:$E$2744&amp;'AQS-88101'!$G$2:$G$2744,0))&lt;&gt;"",INDEX('AQS-88101'!$M$2:$M$2744,MATCH('88101-daily-summary-by-site'!$A2229&amp;'88101-daily-summary-by-site'!E$2&amp;'88101-daily-summary-by-site'!E$3,'AQS-88101'!$AC$2:$AC$2744&amp;'AQS-88101'!$E$2:$E$2744&amp;'AQS-88101'!$G$2:$G$2744,0)),""),"")</f>
        <v/>
      </c>
      <c r="F2229" s="42" t="str">
        <f t="array" ref="F2229">IFERROR(IF(INDEX('AQS-88101'!$M$2:$M$2744,MATCH('88101-daily-summary-by-site'!$A2229&amp;'88101-daily-summary-by-site'!F$2&amp;'88101-daily-summary-by-site'!F$3,'AQS-88101'!$AC$2:$AC$2744&amp;'AQS-88101'!$E$2:$E$2744&amp;'AQS-88101'!$G$2:$G$2744,0))&lt;&gt;"",INDEX('AQS-88101'!$M$2:$M$2744,MATCH('88101-daily-summary-by-site'!$A2229&amp;'88101-daily-summary-by-site'!F$2&amp;'88101-daily-summary-by-site'!F$3,'AQS-88101'!$AC$2:$AC$2744&amp;'AQS-88101'!$E$2:$E$2744&amp;'AQS-88101'!$G$2:$G$2744,0)),""),"")</f>
        <v/>
      </c>
      <c r="G2229" s="42" t="str">
        <f t="array" ref="G2229">IFERROR(IF(INDEX('AQS-88101'!$M$2:$M$2744,MATCH('88101-daily-summary-by-site'!$A2229&amp;'88101-daily-summary-by-site'!G$2&amp;'88101-daily-summary-by-site'!G$3,'AQS-88101'!$AC$2:$AC$2744&amp;'AQS-88101'!$E$2:$E$2744&amp;'AQS-88101'!$G$2:$G$2744,0))&lt;&gt;"",INDEX('AQS-88101'!$M$2:$M$2744,MATCH('88101-daily-summary-by-site'!$A2229&amp;'88101-daily-summary-by-site'!G$2&amp;'88101-daily-summary-by-site'!G$3,'AQS-88101'!$AC$2:$AC$2744&amp;'AQS-88101'!$E$2:$E$2744&amp;'AQS-88101'!$G$2:$G$2744,0)),""),"")</f>
        <v/>
      </c>
      <c r="H2229" s="42" t="str">
        <f t="array" ref="H2229">IFERROR(IF(INDEX('AQS-88101'!$M$2:$M$2744,MATCH('88101-daily-summary-by-site'!$A2229&amp;'88101-daily-summary-by-site'!H$2&amp;'88101-daily-summary-by-site'!H$3,'AQS-88101'!$AC$2:$AC$2744&amp;'AQS-88101'!$E$2:$E$2744&amp;'AQS-88101'!$G$2:$G$2744,0))&lt;&gt;"",INDEX('AQS-88101'!$M$2:$M$2744,MATCH('88101-daily-summary-by-site'!$A2229&amp;'88101-daily-summary-by-site'!H$2&amp;'88101-daily-summary-by-site'!H$3,'AQS-88101'!$AC$2:$AC$2744&amp;'AQS-88101'!$E$2:$E$2744&amp;'AQS-88101'!$G$2:$G$2744,0)),""),"")</f>
        <v/>
      </c>
      <c r="I2229" s="108" t="str">
        <f t="array" ref="I2229">IFERROR(IF(INDEX('AQS-88101'!$M$2:$M$2744,MATCH('88101-daily-summary-by-site'!$A2229&amp;'88101-daily-summary-by-site'!I$2&amp;'88101-daily-summary-by-site'!I$3,'AQS-88101'!$AC$2:$AC$2744&amp;'AQS-88101'!$E$2:$E$2744&amp;'AQS-88101'!$G$2:$G$2744,0))&lt;&gt;"",INDEX('AQS-88101'!$M$2:$M$2744,MATCH('88101-daily-summary-by-site'!$A2229&amp;'88101-daily-summary-by-site'!I$2&amp;'88101-daily-summary-by-site'!I$3,'AQS-88101'!$AC$2:$AC$2744&amp;'AQS-88101'!$E$2:$E$2744&amp;'AQS-88101'!$G$2:$G$2744,0)),""),"")</f>
        <v/>
      </c>
      <c r="L2229" s="107">
        <f t="shared" si="176"/>
        <v>5</v>
      </c>
      <c r="M2229" s="42" t="str">
        <f t="shared" si="177"/>
        <v/>
      </c>
      <c r="N2229" s="42" t="str">
        <f t="shared" si="178"/>
        <v/>
      </c>
      <c r="O2229" s="108" t="str">
        <f t="shared" si="179"/>
        <v/>
      </c>
    </row>
    <row r="2230" spans="1:15" x14ac:dyDescent="0.25">
      <c r="A2230" s="79">
        <f t="shared" si="175"/>
        <v>42868</v>
      </c>
      <c r="B2230" s="107" t="str">
        <f t="array" ref="B2230">IFERROR(IF(INDEX('AQS-88101'!$M$2:$M$2744,MATCH('88101-daily-summary-by-site'!$A2230&amp;'88101-daily-summary-by-site'!B$2&amp;'88101-daily-summary-by-site'!B$3,'AQS-88101'!$AC$2:$AC$2744&amp;'AQS-88101'!$E$2:$E$2744&amp;'AQS-88101'!$G$2:$G$2744,0))&lt;&gt;"",INDEX('AQS-88101'!$M$2:$M$2744,MATCH('88101-daily-summary-by-site'!$A2230&amp;'88101-daily-summary-by-site'!B$2&amp;'88101-daily-summary-by-site'!B$3,'AQS-88101'!$AC$2:$AC$2744&amp;'AQS-88101'!$E$2:$E$2744&amp;'AQS-88101'!$G$2:$G$2744,0)),""),"")</f>
        <v/>
      </c>
      <c r="C2230" s="42" t="str">
        <f t="array" ref="C2230">IFERROR(IF(INDEX('AQS-88101'!$M$2:$M$2744,MATCH('88101-daily-summary-by-site'!$A2230&amp;'88101-daily-summary-by-site'!C$2&amp;'88101-daily-summary-by-site'!C$3,'AQS-88101'!$AC$2:$AC$2744&amp;'AQS-88101'!$E$2:$E$2744&amp;'AQS-88101'!$G$2:$G$2744,0))&lt;&gt;"",INDEX('AQS-88101'!$M$2:$M$2744,MATCH('88101-daily-summary-by-site'!$A2230&amp;'88101-daily-summary-by-site'!C$2&amp;'88101-daily-summary-by-site'!C$3,'AQS-88101'!$AC$2:$AC$2744&amp;'AQS-88101'!$E$2:$E$2744&amp;'AQS-88101'!$G$2:$G$2744,0)),""),"")</f>
        <v/>
      </c>
      <c r="D2230" s="42">
        <f t="array" ref="D2230">IFERROR(IF(INDEX('AQS-88101'!$M$2:$M$2744,MATCH('88101-daily-summary-by-site'!$A2230&amp;'88101-daily-summary-by-site'!D$2&amp;'88101-daily-summary-by-site'!D$3,'AQS-88101'!$AC$2:$AC$2744&amp;'AQS-88101'!$E$2:$E$2744&amp;'AQS-88101'!$G$2:$G$2744,0))&lt;&gt;"",INDEX('AQS-88101'!$M$2:$M$2744,MATCH('88101-daily-summary-by-site'!$A2230&amp;'88101-daily-summary-by-site'!D$2&amp;'88101-daily-summary-by-site'!D$3,'AQS-88101'!$AC$2:$AC$2744&amp;'AQS-88101'!$E$2:$E$2744&amp;'AQS-88101'!$G$2:$G$2744,0)),""),"")</f>
        <v>2.8</v>
      </c>
      <c r="E2230" s="42" t="str">
        <f t="array" ref="E2230">IFERROR(IF(INDEX('AQS-88101'!$M$2:$M$2744,MATCH('88101-daily-summary-by-site'!$A2230&amp;'88101-daily-summary-by-site'!E$2&amp;'88101-daily-summary-by-site'!E$3,'AQS-88101'!$AC$2:$AC$2744&amp;'AQS-88101'!$E$2:$E$2744&amp;'AQS-88101'!$G$2:$G$2744,0))&lt;&gt;"",INDEX('AQS-88101'!$M$2:$M$2744,MATCH('88101-daily-summary-by-site'!$A2230&amp;'88101-daily-summary-by-site'!E$2&amp;'88101-daily-summary-by-site'!E$3,'AQS-88101'!$AC$2:$AC$2744&amp;'AQS-88101'!$E$2:$E$2744&amp;'AQS-88101'!$G$2:$G$2744,0)),""),"")</f>
        <v/>
      </c>
      <c r="F2230" s="42">
        <f t="array" ref="F2230">IFERROR(IF(INDEX('AQS-88101'!$M$2:$M$2744,MATCH('88101-daily-summary-by-site'!$A2230&amp;'88101-daily-summary-by-site'!F$2&amp;'88101-daily-summary-by-site'!F$3,'AQS-88101'!$AC$2:$AC$2744&amp;'AQS-88101'!$E$2:$E$2744&amp;'AQS-88101'!$G$2:$G$2744,0))&lt;&gt;"",INDEX('AQS-88101'!$M$2:$M$2744,MATCH('88101-daily-summary-by-site'!$A2230&amp;'88101-daily-summary-by-site'!F$2&amp;'88101-daily-summary-by-site'!F$3,'AQS-88101'!$AC$2:$AC$2744&amp;'AQS-88101'!$E$2:$E$2744&amp;'AQS-88101'!$G$2:$G$2744,0)),""),"")</f>
        <v>4.7</v>
      </c>
      <c r="G2230" s="42">
        <f t="array" ref="G2230">IFERROR(IF(INDEX('AQS-88101'!$M$2:$M$2744,MATCH('88101-daily-summary-by-site'!$A2230&amp;'88101-daily-summary-by-site'!G$2&amp;'88101-daily-summary-by-site'!G$3,'AQS-88101'!$AC$2:$AC$2744&amp;'AQS-88101'!$E$2:$E$2744&amp;'AQS-88101'!$G$2:$G$2744,0))&lt;&gt;"",INDEX('AQS-88101'!$M$2:$M$2744,MATCH('88101-daily-summary-by-site'!$A2230&amp;'88101-daily-summary-by-site'!G$2&amp;'88101-daily-summary-by-site'!G$3,'AQS-88101'!$AC$2:$AC$2744&amp;'AQS-88101'!$E$2:$E$2744&amp;'AQS-88101'!$G$2:$G$2744,0)),""),"")</f>
        <v>4.8</v>
      </c>
      <c r="H2230" s="42" t="str">
        <f t="array" ref="H2230">IFERROR(IF(INDEX('AQS-88101'!$M$2:$M$2744,MATCH('88101-daily-summary-by-site'!$A2230&amp;'88101-daily-summary-by-site'!H$2&amp;'88101-daily-summary-by-site'!H$3,'AQS-88101'!$AC$2:$AC$2744&amp;'AQS-88101'!$E$2:$E$2744&amp;'AQS-88101'!$G$2:$G$2744,0))&lt;&gt;"",INDEX('AQS-88101'!$M$2:$M$2744,MATCH('88101-daily-summary-by-site'!$A2230&amp;'88101-daily-summary-by-site'!H$2&amp;'88101-daily-summary-by-site'!H$3,'AQS-88101'!$AC$2:$AC$2744&amp;'AQS-88101'!$E$2:$E$2744&amp;'AQS-88101'!$G$2:$G$2744,0)),""),"")</f>
        <v/>
      </c>
      <c r="I2230" s="108" t="str">
        <f t="array" ref="I2230">IFERROR(IF(INDEX('AQS-88101'!$M$2:$M$2744,MATCH('88101-daily-summary-by-site'!$A2230&amp;'88101-daily-summary-by-site'!I$2&amp;'88101-daily-summary-by-site'!I$3,'AQS-88101'!$AC$2:$AC$2744&amp;'AQS-88101'!$E$2:$E$2744&amp;'AQS-88101'!$G$2:$G$2744,0))&lt;&gt;"",INDEX('AQS-88101'!$M$2:$M$2744,MATCH('88101-daily-summary-by-site'!$A2230&amp;'88101-daily-summary-by-site'!I$2&amp;'88101-daily-summary-by-site'!I$3,'AQS-88101'!$AC$2:$AC$2744&amp;'AQS-88101'!$E$2:$E$2744&amp;'AQS-88101'!$G$2:$G$2744,0)),""),"")</f>
        <v/>
      </c>
      <c r="L2230" s="107" t="str">
        <f t="shared" si="176"/>
        <v/>
      </c>
      <c r="M2230" s="42">
        <f t="shared" si="177"/>
        <v>2.8</v>
      </c>
      <c r="N2230" s="42">
        <f t="shared" si="178"/>
        <v>4.7</v>
      </c>
      <c r="O2230" s="108" t="str">
        <f t="shared" si="179"/>
        <v/>
      </c>
    </row>
    <row r="2231" spans="1:15" x14ac:dyDescent="0.25">
      <c r="A2231" s="79">
        <f t="shared" si="175"/>
        <v>42869</v>
      </c>
      <c r="B2231" s="107" t="str">
        <f t="array" ref="B2231">IFERROR(IF(INDEX('AQS-88101'!$M$2:$M$2744,MATCH('88101-daily-summary-by-site'!$A2231&amp;'88101-daily-summary-by-site'!B$2&amp;'88101-daily-summary-by-site'!B$3,'AQS-88101'!$AC$2:$AC$2744&amp;'AQS-88101'!$E$2:$E$2744&amp;'AQS-88101'!$G$2:$G$2744,0))&lt;&gt;"",INDEX('AQS-88101'!$M$2:$M$2744,MATCH('88101-daily-summary-by-site'!$A2231&amp;'88101-daily-summary-by-site'!B$2&amp;'88101-daily-summary-by-site'!B$3,'AQS-88101'!$AC$2:$AC$2744&amp;'AQS-88101'!$E$2:$E$2744&amp;'AQS-88101'!$G$2:$G$2744,0)),""),"")</f>
        <v/>
      </c>
      <c r="C2231" s="42" t="str">
        <f t="array" ref="C2231">IFERROR(IF(INDEX('AQS-88101'!$M$2:$M$2744,MATCH('88101-daily-summary-by-site'!$A2231&amp;'88101-daily-summary-by-site'!C$2&amp;'88101-daily-summary-by-site'!C$3,'AQS-88101'!$AC$2:$AC$2744&amp;'AQS-88101'!$E$2:$E$2744&amp;'AQS-88101'!$G$2:$G$2744,0))&lt;&gt;"",INDEX('AQS-88101'!$M$2:$M$2744,MATCH('88101-daily-summary-by-site'!$A2231&amp;'88101-daily-summary-by-site'!C$2&amp;'88101-daily-summary-by-site'!C$3,'AQS-88101'!$AC$2:$AC$2744&amp;'AQS-88101'!$E$2:$E$2744&amp;'AQS-88101'!$G$2:$G$2744,0)),""),"")</f>
        <v/>
      </c>
      <c r="D2231" s="42" t="str">
        <f t="array" ref="D2231">IFERROR(IF(INDEX('AQS-88101'!$M$2:$M$2744,MATCH('88101-daily-summary-by-site'!$A2231&amp;'88101-daily-summary-by-site'!D$2&amp;'88101-daily-summary-by-site'!D$3,'AQS-88101'!$AC$2:$AC$2744&amp;'AQS-88101'!$E$2:$E$2744&amp;'AQS-88101'!$G$2:$G$2744,0))&lt;&gt;"",INDEX('AQS-88101'!$M$2:$M$2744,MATCH('88101-daily-summary-by-site'!$A2231&amp;'88101-daily-summary-by-site'!D$2&amp;'88101-daily-summary-by-site'!D$3,'AQS-88101'!$AC$2:$AC$2744&amp;'AQS-88101'!$E$2:$E$2744&amp;'AQS-88101'!$G$2:$G$2744,0)),""),"")</f>
        <v/>
      </c>
      <c r="E2231" s="42">
        <f t="array" ref="E2231">IFERROR(IF(INDEX('AQS-88101'!$M$2:$M$2744,MATCH('88101-daily-summary-by-site'!$A2231&amp;'88101-daily-summary-by-site'!E$2&amp;'88101-daily-summary-by-site'!E$3,'AQS-88101'!$AC$2:$AC$2744&amp;'AQS-88101'!$E$2:$E$2744&amp;'AQS-88101'!$G$2:$G$2744,0))&lt;&gt;"",INDEX('AQS-88101'!$M$2:$M$2744,MATCH('88101-daily-summary-by-site'!$A2231&amp;'88101-daily-summary-by-site'!E$2&amp;'88101-daily-summary-by-site'!E$3,'AQS-88101'!$AC$2:$AC$2744&amp;'AQS-88101'!$E$2:$E$2744&amp;'AQS-88101'!$G$2:$G$2744,0)),""),"")</f>
        <v>2.2999999999999998</v>
      </c>
      <c r="F2231" s="42" t="str">
        <f t="array" ref="F2231">IFERROR(IF(INDEX('AQS-88101'!$M$2:$M$2744,MATCH('88101-daily-summary-by-site'!$A2231&amp;'88101-daily-summary-by-site'!F$2&amp;'88101-daily-summary-by-site'!F$3,'AQS-88101'!$AC$2:$AC$2744&amp;'AQS-88101'!$E$2:$E$2744&amp;'AQS-88101'!$G$2:$G$2744,0))&lt;&gt;"",INDEX('AQS-88101'!$M$2:$M$2744,MATCH('88101-daily-summary-by-site'!$A2231&amp;'88101-daily-summary-by-site'!F$2&amp;'88101-daily-summary-by-site'!F$3,'AQS-88101'!$AC$2:$AC$2744&amp;'AQS-88101'!$E$2:$E$2744&amp;'AQS-88101'!$G$2:$G$2744,0)),""),"")</f>
        <v/>
      </c>
      <c r="G2231" s="42" t="str">
        <f t="array" ref="G2231">IFERROR(IF(INDEX('AQS-88101'!$M$2:$M$2744,MATCH('88101-daily-summary-by-site'!$A2231&amp;'88101-daily-summary-by-site'!G$2&amp;'88101-daily-summary-by-site'!G$3,'AQS-88101'!$AC$2:$AC$2744&amp;'AQS-88101'!$E$2:$E$2744&amp;'AQS-88101'!$G$2:$G$2744,0))&lt;&gt;"",INDEX('AQS-88101'!$M$2:$M$2744,MATCH('88101-daily-summary-by-site'!$A2231&amp;'88101-daily-summary-by-site'!G$2&amp;'88101-daily-summary-by-site'!G$3,'AQS-88101'!$AC$2:$AC$2744&amp;'AQS-88101'!$E$2:$E$2744&amp;'AQS-88101'!$G$2:$G$2744,0)),""),"")</f>
        <v/>
      </c>
      <c r="H2231" s="42" t="str">
        <f t="array" ref="H2231">IFERROR(IF(INDEX('AQS-88101'!$M$2:$M$2744,MATCH('88101-daily-summary-by-site'!$A2231&amp;'88101-daily-summary-by-site'!H$2&amp;'88101-daily-summary-by-site'!H$3,'AQS-88101'!$AC$2:$AC$2744&amp;'AQS-88101'!$E$2:$E$2744&amp;'AQS-88101'!$G$2:$G$2744,0))&lt;&gt;"",INDEX('AQS-88101'!$M$2:$M$2744,MATCH('88101-daily-summary-by-site'!$A2231&amp;'88101-daily-summary-by-site'!H$2&amp;'88101-daily-summary-by-site'!H$3,'AQS-88101'!$AC$2:$AC$2744&amp;'AQS-88101'!$E$2:$E$2744&amp;'AQS-88101'!$G$2:$G$2744,0)),""),"")</f>
        <v/>
      </c>
      <c r="I2231" s="108" t="str">
        <f t="array" ref="I2231">IFERROR(IF(INDEX('AQS-88101'!$M$2:$M$2744,MATCH('88101-daily-summary-by-site'!$A2231&amp;'88101-daily-summary-by-site'!I$2&amp;'88101-daily-summary-by-site'!I$3,'AQS-88101'!$AC$2:$AC$2744&amp;'AQS-88101'!$E$2:$E$2744&amp;'AQS-88101'!$G$2:$G$2744,0))&lt;&gt;"",INDEX('AQS-88101'!$M$2:$M$2744,MATCH('88101-daily-summary-by-site'!$A2231&amp;'88101-daily-summary-by-site'!I$2&amp;'88101-daily-summary-by-site'!I$3,'AQS-88101'!$AC$2:$AC$2744&amp;'AQS-88101'!$E$2:$E$2744&amp;'AQS-88101'!$G$2:$G$2744,0)),""),"")</f>
        <v/>
      </c>
      <c r="L2231" s="107" t="str">
        <f t="shared" si="176"/>
        <v/>
      </c>
      <c r="M2231" s="42">
        <f t="shared" si="177"/>
        <v>2.2999999999999998</v>
      </c>
      <c r="N2231" s="42" t="str">
        <f t="shared" si="178"/>
        <v/>
      </c>
      <c r="O2231" s="108" t="str">
        <f t="shared" si="179"/>
        <v/>
      </c>
    </row>
    <row r="2232" spans="1:15" x14ac:dyDescent="0.25">
      <c r="A2232" s="79">
        <f t="shared" si="175"/>
        <v>42870</v>
      </c>
      <c r="B2232" s="107" t="str">
        <f t="array" ref="B2232">IFERROR(IF(INDEX('AQS-88101'!$M$2:$M$2744,MATCH('88101-daily-summary-by-site'!$A2232&amp;'88101-daily-summary-by-site'!B$2&amp;'88101-daily-summary-by-site'!B$3,'AQS-88101'!$AC$2:$AC$2744&amp;'AQS-88101'!$E$2:$E$2744&amp;'AQS-88101'!$G$2:$G$2744,0))&lt;&gt;"",INDEX('AQS-88101'!$M$2:$M$2744,MATCH('88101-daily-summary-by-site'!$A2232&amp;'88101-daily-summary-by-site'!B$2&amp;'88101-daily-summary-by-site'!B$3,'AQS-88101'!$AC$2:$AC$2744&amp;'AQS-88101'!$E$2:$E$2744&amp;'AQS-88101'!$G$2:$G$2744,0)),""),"")</f>
        <v/>
      </c>
      <c r="C2232" s="42" t="str">
        <f t="array" ref="C2232">IFERROR(IF(INDEX('AQS-88101'!$M$2:$M$2744,MATCH('88101-daily-summary-by-site'!$A2232&amp;'88101-daily-summary-by-site'!C$2&amp;'88101-daily-summary-by-site'!C$3,'AQS-88101'!$AC$2:$AC$2744&amp;'AQS-88101'!$E$2:$E$2744&amp;'AQS-88101'!$G$2:$G$2744,0))&lt;&gt;"",INDEX('AQS-88101'!$M$2:$M$2744,MATCH('88101-daily-summary-by-site'!$A2232&amp;'88101-daily-summary-by-site'!C$2&amp;'88101-daily-summary-by-site'!C$3,'AQS-88101'!$AC$2:$AC$2744&amp;'AQS-88101'!$E$2:$E$2744&amp;'AQS-88101'!$G$2:$G$2744,0)),""),"")</f>
        <v/>
      </c>
      <c r="D2232" s="42" t="str">
        <f t="array" ref="D2232">IFERROR(IF(INDEX('AQS-88101'!$M$2:$M$2744,MATCH('88101-daily-summary-by-site'!$A2232&amp;'88101-daily-summary-by-site'!D$2&amp;'88101-daily-summary-by-site'!D$3,'AQS-88101'!$AC$2:$AC$2744&amp;'AQS-88101'!$E$2:$E$2744&amp;'AQS-88101'!$G$2:$G$2744,0))&lt;&gt;"",INDEX('AQS-88101'!$M$2:$M$2744,MATCH('88101-daily-summary-by-site'!$A2232&amp;'88101-daily-summary-by-site'!D$2&amp;'88101-daily-summary-by-site'!D$3,'AQS-88101'!$AC$2:$AC$2744&amp;'AQS-88101'!$E$2:$E$2744&amp;'AQS-88101'!$G$2:$G$2744,0)),""),"")</f>
        <v/>
      </c>
      <c r="E2232" s="42" t="str">
        <f t="array" ref="E2232">IFERROR(IF(INDEX('AQS-88101'!$M$2:$M$2744,MATCH('88101-daily-summary-by-site'!$A2232&amp;'88101-daily-summary-by-site'!E$2&amp;'88101-daily-summary-by-site'!E$3,'AQS-88101'!$AC$2:$AC$2744&amp;'AQS-88101'!$E$2:$E$2744&amp;'AQS-88101'!$G$2:$G$2744,0))&lt;&gt;"",INDEX('AQS-88101'!$M$2:$M$2744,MATCH('88101-daily-summary-by-site'!$A2232&amp;'88101-daily-summary-by-site'!E$2&amp;'88101-daily-summary-by-site'!E$3,'AQS-88101'!$AC$2:$AC$2744&amp;'AQS-88101'!$E$2:$E$2744&amp;'AQS-88101'!$G$2:$G$2744,0)),""),"")</f>
        <v/>
      </c>
      <c r="F2232" s="42" t="str">
        <f t="array" ref="F2232">IFERROR(IF(INDEX('AQS-88101'!$M$2:$M$2744,MATCH('88101-daily-summary-by-site'!$A2232&amp;'88101-daily-summary-by-site'!F$2&amp;'88101-daily-summary-by-site'!F$3,'AQS-88101'!$AC$2:$AC$2744&amp;'AQS-88101'!$E$2:$E$2744&amp;'AQS-88101'!$G$2:$G$2744,0))&lt;&gt;"",INDEX('AQS-88101'!$M$2:$M$2744,MATCH('88101-daily-summary-by-site'!$A2232&amp;'88101-daily-summary-by-site'!F$2&amp;'88101-daily-summary-by-site'!F$3,'AQS-88101'!$AC$2:$AC$2744&amp;'AQS-88101'!$E$2:$E$2744&amp;'AQS-88101'!$G$2:$G$2744,0)),""),"")</f>
        <v/>
      </c>
      <c r="G2232" s="42" t="str">
        <f t="array" ref="G2232">IFERROR(IF(INDEX('AQS-88101'!$M$2:$M$2744,MATCH('88101-daily-summary-by-site'!$A2232&amp;'88101-daily-summary-by-site'!G$2&amp;'88101-daily-summary-by-site'!G$3,'AQS-88101'!$AC$2:$AC$2744&amp;'AQS-88101'!$E$2:$E$2744&amp;'AQS-88101'!$G$2:$G$2744,0))&lt;&gt;"",INDEX('AQS-88101'!$M$2:$M$2744,MATCH('88101-daily-summary-by-site'!$A2232&amp;'88101-daily-summary-by-site'!G$2&amp;'88101-daily-summary-by-site'!G$3,'AQS-88101'!$AC$2:$AC$2744&amp;'AQS-88101'!$E$2:$E$2744&amp;'AQS-88101'!$G$2:$G$2744,0)),""),"")</f>
        <v/>
      </c>
      <c r="H2232" s="42" t="str">
        <f t="array" ref="H2232">IFERROR(IF(INDEX('AQS-88101'!$M$2:$M$2744,MATCH('88101-daily-summary-by-site'!$A2232&amp;'88101-daily-summary-by-site'!H$2&amp;'88101-daily-summary-by-site'!H$3,'AQS-88101'!$AC$2:$AC$2744&amp;'AQS-88101'!$E$2:$E$2744&amp;'AQS-88101'!$G$2:$G$2744,0))&lt;&gt;"",INDEX('AQS-88101'!$M$2:$M$2744,MATCH('88101-daily-summary-by-site'!$A2232&amp;'88101-daily-summary-by-site'!H$2&amp;'88101-daily-summary-by-site'!H$3,'AQS-88101'!$AC$2:$AC$2744&amp;'AQS-88101'!$E$2:$E$2744&amp;'AQS-88101'!$G$2:$G$2744,0)),""),"")</f>
        <v/>
      </c>
      <c r="I2232" s="108" t="str">
        <f t="array" ref="I2232">IFERROR(IF(INDEX('AQS-88101'!$M$2:$M$2744,MATCH('88101-daily-summary-by-site'!$A2232&amp;'88101-daily-summary-by-site'!I$2&amp;'88101-daily-summary-by-site'!I$3,'AQS-88101'!$AC$2:$AC$2744&amp;'AQS-88101'!$E$2:$E$2744&amp;'AQS-88101'!$G$2:$G$2744,0))&lt;&gt;"",INDEX('AQS-88101'!$M$2:$M$2744,MATCH('88101-daily-summary-by-site'!$A2232&amp;'88101-daily-summary-by-site'!I$2&amp;'88101-daily-summary-by-site'!I$3,'AQS-88101'!$AC$2:$AC$2744&amp;'AQS-88101'!$E$2:$E$2744&amp;'AQS-88101'!$G$2:$G$2744,0)),""),"")</f>
        <v/>
      </c>
      <c r="L2232" s="107" t="str">
        <f t="shared" si="176"/>
        <v/>
      </c>
      <c r="M2232" s="42" t="str">
        <f t="shared" si="177"/>
        <v/>
      </c>
      <c r="N2232" s="42" t="str">
        <f t="shared" si="178"/>
        <v/>
      </c>
      <c r="O2232" s="108" t="str">
        <f t="shared" si="179"/>
        <v/>
      </c>
    </row>
    <row r="2233" spans="1:15" x14ac:dyDescent="0.25">
      <c r="A2233" s="79">
        <f t="shared" si="175"/>
        <v>42871</v>
      </c>
      <c r="B2233" s="107" t="str">
        <f t="array" ref="B2233">IFERROR(IF(INDEX('AQS-88101'!$M$2:$M$2744,MATCH('88101-daily-summary-by-site'!$A2233&amp;'88101-daily-summary-by-site'!B$2&amp;'88101-daily-summary-by-site'!B$3,'AQS-88101'!$AC$2:$AC$2744&amp;'AQS-88101'!$E$2:$E$2744&amp;'AQS-88101'!$G$2:$G$2744,0))&lt;&gt;"",INDEX('AQS-88101'!$M$2:$M$2744,MATCH('88101-daily-summary-by-site'!$A2233&amp;'88101-daily-summary-by-site'!B$2&amp;'88101-daily-summary-by-site'!B$3,'AQS-88101'!$AC$2:$AC$2744&amp;'AQS-88101'!$E$2:$E$2744&amp;'AQS-88101'!$G$2:$G$2744,0)),""),"")</f>
        <v/>
      </c>
      <c r="C2233" s="42">
        <f t="array" ref="C2233">IFERROR(IF(INDEX('AQS-88101'!$M$2:$M$2744,MATCH('88101-daily-summary-by-site'!$A2233&amp;'88101-daily-summary-by-site'!C$2&amp;'88101-daily-summary-by-site'!C$3,'AQS-88101'!$AC$2:$AC$2744&amp;'AQS-88101'!$E$2:$E$2744&amp;'AQS-88101'!$G$2:$G$2744,0))&lt;&gt;"",INDEX('AQS-88101'!$M$2:$M$2744,MATCH('88101-daily-summary-by-site'!$A2233&amp;'88101-daily-summary-by-site'!C$2&amp;'88101-daily-summary-by-site'!C$3,'AQS-88101'!$AC$2:$AC$2744&amp;'AQS-88101'!$E$2:$E$2744&amp;'AQS-88101'!$G$2:$G$2744,0)),""),"")</f>
        <v>4.0999999999999996</v>
      </c>
      <c r="D2233" s="42" t="str">
        <f t="array" ref="D2233">IFERROR(IF(INDEX('AQS-88101'!$M$2:$M$2744,MATCH('88101-daily-summary-by-site'!$A2233&amp;'88101-daily-summary-by-site'!D$2&amp;'88101-daily-summary-by-site'!D$3,'AQS-88101'!$AC$2:$AC$2744&amp;'AQS-88101'!$E$2:$E$2744&amp;'AQS-88101'!$G$2:$G$2744,0))&lt;&gt;"",INDEX('AQS-88101'!$M$2:$M$2744,MATCH('88101-daily-summary-by-site'!$A2233&amp;'88101-daily-summary-by-site'!D$2&amp;'88101-daily-summary-by-site'!D$3,'AQS-88101'!$AC$2:$AC$2744&amp;'AQS-88101'!$E$2:$E$2744&amp;'AQS-88101'!$G$2:$G$2744,0)),""),"")</f>
        <v/>
      </c>
      <c r="E2233" s="42" t="str">
        <f t="array" ref="E2233">IFERROR(IF(INDEX('AQS-88101'!$M$2:$M$2744,MATCH('88101-daily-summary-by-site'!$A2233&amp;'88101-daily-summary-by-site'!E$2&amp;'88101-daily-summary-by-site'!E$3,'AQS-88101'!$AC$2:$AC$2744&amp;'AQS-88101'!$E$2:$E$2744&amp;'AQS-88101'!$G$2:$G$2744,0))&lt;&gt;"",INDEX('AQS-88101'!$M$2:$M$2744,MATCH('88101-daily-summary-by-site'!$A2233&amp;'88101-daily-summary-by-site'!E$2&amp;'88101-daily-summary-by-site'!E$3,'AQS-88101'!$AC$2:$AC$2744&amp;'AQS-88101'!$E$2:$E$2744&amp;'AQS-88101'!$G$2:$G$2744,0)),""),"")</f>
        <v/>
      </c>
      <c r="F2233" s="42">
        <f t="array" ref="F2233">IFERROR(IF(INDEX('AQS-88101'!$M$2:$M$2744,MATCH('88101-daily-summary-by-site'!$A2233&amp;'88101-daily-summary-by-site'!F$2&amp;'88101-daily-summary-by-site'!F$3,'AQS-88101'!$AC$2:$AC$2744&amp;'AQS-88101'!$E$2:$E$2744&amp;'AQS-88101'!$G$2:$G$2744,0))&lt;&gt;"",INDEX('AQS-88101'!$M$2:$M$2744,MATCH('88101-daily-summary-by-site'!$A2233&amp;'88101-daily-summary-by-site'!F$2&amp;'88101-daily-summary-by-site'!F$3,'AQS-88101'!$AC$2:$AC$2744&amp;'AQS-88101'!$E$2:$E$2744&amp;'AQS-88101'!$G$2:$G$2744,0)),""),"")</f>
        <v>6</v>
      </c>
      <c r="G2233" s="42" t="str">
        <f t="array" ref="G2233">IFERROR(IF(INDEX('AQS-88101'!$M$2:$M$2744,MATCH('88101-daily-summary-by-site'!$A2233&amp;'88101-daily-summary-by-site'!G$2&amp;'88101-daily-summary-by-site'!G$3,'AQS-88101'!$AC$2:$AC$2744&amp;'AQS-88101'!$E$2:$E$2744&amp;'AQS-88101'!$G$2:$G$2744,0))&lt;&gt;"",INDEX('AQS-88101'!$M$2:$M$2744,MATCH('88101-daily-summary-by-site'!$A2233&amp;'88101-daily-summary-by-site'!G$2&amp;'88101-daily-summary-by-site'!G$3,'AQS-88101'!$AC$2:$AC$2744&amp;'AQS-88101'!$E$2:$E$2744&amp;'AQS-88101'!$G$2:$G$2744,0)),""),"")</f>
        <v/>
      </c>
      <c r="H2233" s="42" t="str">
        <f t="array" ref="H2233">IFERROR(IF(INDEX('AQS-88101'!$M$2:$M$2744,MATCH('88101-daily-summary-by-site'!$A2233&amp;'88101-daily-summary-by-site'!H$2&amp;'88101-daily-summary-by-site'!H$3,'AQS-88101'!$AC$2:$AC$2744&amp;'AQS-88101'!$E$2:$E$2744&amp;'AQS-88101'!$G$2:$G$2744,0))&lt;&gt;"",INDEX('AQS-88101'!$M$2:$M$2744,MATCH('88101-daily-summary-by-site'!$A2233&amp;'88101-daily-summary-by-site'!H$2&amp;'88101-daily-summary-by-site'!H$3,'AQS-88101'!$AC$2:$AC$2744&amp;'AQS-88101'!$E$2:$E$2744&amp;'AQS-88101'!$G$2:$G$2744,0)),""),"")</f>
        <v/>
      </c>
      <c r="I2233" s="108" t="str">
        <f t="array" ref="I2233">IFERROR(IF(INDEX('AQS-88101'!$M$2:$M$2744,MATCH('88101-daily-summary-by-site'!$A2233&amp;'88101-daily-summary-by-site'!I$2&amp;'88101-daily-summary-by-site'!I$3,'AQS-88101'!$AC$2:$AC$2744&amp;'AQS-88101'!$E$2:$E$2744&amp;'AQS-88101'!$G$2:$G$2744,0))&lt;&gt;"",INDEX('AQS-88101'!$M$2:$M$2744,MATCH('88101-daily-summary-by-site'!$A2233&amp;'88101-daily-summary-by-site'!I$2&amp;'88101-daily-summary-by-site'!I$3,'AQS-88101'!$AC$2:$AC$2744&amp;'AQS-88101'!$E$2:$E$2744&amp;'AQS-88101'!$G$2:$G$2744,0)),""),"")</f>
        <v/>
      </c>
      <c r="L2233" s="107">
        <f t="shared" si="176"/>
        <v>4.0999999999999996</v>
      </c>
      <c r="M2233" s="42" t="str">
        <f t="shared" si="177"/>
        <v/>
      </c>
      <c r="N2233" s="42">
        <f t="shared" si="178"/>
        <v>6</v>
      </c>
      <c r="O2233" s="108" t="str">
        <f t="shared" si="179"/>
        <v/>
      </c>
    </row>
    <row r="2234" spans="1:15" x14ac:dyDescent="0.25">
      <c r="A2234" s="79">
        <f t="shared" si="175"/>
        <v>42872</v>
      </c>
      <c r="B2234" s="107" t="str">
        <f t="array" ref="B2234">IFERROR(IF(INDEX('AQS-88101'!$M$2:$M$2744,MATCH('88101-daily-summary-by-site'!$A2234&amp;'88101-daily-summary-by-site'!B$2&amp;'88101-daily-summary-by-site'!B$3,'AQS-88101'!$AC$2:$AC$2744&amp;'AQS-88101'!$E$2:$E$2744&amp;'AQS-88101'!$G$2:$G$2744,0))&lt;&gt;"",INDEX('AQS-88101'!$M$2:$M$2744,MATCH('88101-daily-summary-by-site'!$A2234&amp;'88101-daily-summary-by-site'!B$2&amp;'88101-daily-summary-by-site'!B$3,'AQS-88101'!$AC$2:$AC$2744&amp;'AQS-88101'!$E$2:$E$2744&amp;'AQS-88101'!$G$2:$G$2744,0)),""),"")</f>
        <v/>
      </c>
      <c r="C2234" s="42" t="str">
        <f t="array" ref="C2234">IFERROR(IF(INDEX('AQS-88101'!$M$2:$M$2744,MATCH('88101-daily-summary-by-site'!$A2234&amp;'88101-daily-summary-by-site'!C$2&amp;'88101-daily-summary-by-site'!C$3,'AQS-88101'!$AC$2:$AC$2744&amp;'AQS-88101'!$E$2:$E$2744&amp;'AQS-88101'!$G$2:$G$2744,0))&lt;&gt;"",INDEX('AQS-88101'!$M$2:$M$2744,MATCH('88101-daily-summary-by-site'!$A2234&amp;'88101-daily-summary-by-site'!C$2&amp;'88101-daily-summary-by-site'!C$3,'AQS-88101'!$AC$2:$AC$2744&amp;'AQS-88101'!$E$2:$E$2744&amp;'AQS-88101'!$G$2:$G$2744,0)),""),"")</f>
        <v/>
      </c>
      <c r="D2234" s="42">
        <f t="array" ref="D2234">IFERROR(IF(INDEX('AQS-88101'!$M$2:$M$2744,MATCH('88101-daily-summary-by-site'!$A2234&amp;'88101-daily-summary-by-site'!D$2&amp;'88101-daily-summary-by-site'!D$3,'AQS-88101'!$AC$2:$AC$2744&amp;'AQS-88101'!$E$2:$E$2744&amp;'AQS-88101'!$G$2:$G$2744,0))&lt;&gt;"",INDEX('AQS-88101'!$M$2:$M$2744,MATCH('88101-daily-summary-by-site'!$A2234&amp;'88101-daily-summary-by-site'!D$2&amp;'88101-daily-summary-by-site'!D$3,'AQS-88101'!$AC$2:$AC$2744&amp;'AQS-88101'!$E$2:$E$2744&amp;'AQS-88101'!$G$2:$G$2744,0)),""),"")</f>
        <v>4.5999999999999996</v>
      </c>
      <c r="E2234" s="42" t="str">
        <f t="array" ref="E2234">IFERROR(IF(INDEX('AQS-88101'!$M$2:$M$2744,MATCH('88101-daily-summary-by-site'!$A2234&amp;'88101-daily-summary-by-site'!E$2&amp;'88101-daily-summary-by-site'!E$3,'AQS-88101'!$AC$2:$AC$2744&amp;'AQS-88101'!$E$2:$E$2744&amp;'AQS-88101'!$G$2:$G$2744,0))&lt;&gt;"",INDEX('AQS-88101'!$M$2:$M$2744,MATCH('88101-daily-summary-by-site'!$A2234&amp;'88101-daily-summary-by-site'!E$2&amp;'88101-daily-summary-by-site'!E$3,'AQS-88101'!$AC$2:$AC$2744&amp;'AQS-88101'!$E$2:$E$2744&amp;'AQS-88101'!$G$2:$G$2744,0)),""),"")</f>
        <v/>
      </c>
      <c r="F2234" s="42" t="str">
        <f t="array" ref="F2234">IFERROR(IF(INDEX('AQS-88101'!$M$2:$M$2744,MATCH('88101-daily-summary-by-site'!$A2234&amp;'88101-daily-summary-by-site'!F$2&amp;'88101-daily-summary-by-site'!F$3,'AQS-88101'!$AC$2:$AC$2744&amp;'AQS-88101'!$E$2:$E$2744&amp;'AQS-88101'!$G$2:$G$2744,0))&lt;&gt;"",INDEX('AQS-88101'!$M$2:$M$2744,MATCH('88101-daily-summary-by-site'!$A2234&amp;'88101-daily-summary-by-site'!F$2&amp;'88101-daily-summary-by-site'!F$3,'AQS-88101'!$AC$2:$AC$2744&amp;'AQS-88101'!$E$2:$E$2744&amp;'AQS-88101'!$G$2:$G$2744,0)),""),"")</f>
        <v/>
      </c>
      <c r="G2234" s="42" t="str">
        <f t="array" ref="G2234">IFERROR(IF(INDEX('AQS-88101'!$M$2:$M$2744,MATCH('88101-daily-summary-by-site'!$A2234&amp;'88101-daily-summary-by-site'!G$2&amp;'88101-daily-summary-by-site'!G$3,'AQS-88101'!$AC$2:$AC$2744&amp;'AQS-88101'!$E$2:$E$2744&amp;'AQS-88101'!$G$2:$G$2744,0))&lt;&gt;"",INDEX('AQS-88101'!$M$2:$M$2744,MATCH('88101-daily-summary-by-site'!$A2234&amp;'88101-daily-summary-by-site'!G$2&amp;'88101-daily-summary-by-site'!G$3,'AQS-88101'!$AC$2:$AC$2744&amp;'AQS-88101'!$E$2:$E$2744&amp;'AQS-88101'!$G$2:$G$2744,0)),""),"")</f>
        <v/>
      </c>
      <c r="H2234" s="42" t="str">
        <f t="array" ref="H2234">IFERROR(IF(INDEX('AQS-88101'!$M$2:$M$2744,MATCH('88101-daily-summary-by-site'!$A2234&amp;'88101-daily-summary-by-site'!H$2&amp;'88101-daily-summary-by-site'!H$3,'AQS-88101'!$AC$2:$AC$2744&amp;'AQS-88101'!$E$2:$E$2744&amp;'AQS-88101'!$G$2:$G$2744,0))&lt;&gt;"",INDEX('AQS-88101'!$M$2:$M$2744,MATCH('88101-daily-summary-by-site'!$A2234&amp;'88101-daily-summary-by-site'!H$2&amp;'88101-daily-summary-by-site'!H$3,'AQS-88101'!$AC$2:$AC$2744&amp;'AQS-88101'!$E$2:$E$2744&amp;'AQS-88101'!$G$2:$G$2744,0)),""),"")</f>
        <v/>
      </c>
      <c r="I2234" s="108" t="str">
        <f t="array" ref="I2234">IFERROR(IF(INDEX('AQS-88101'!$M$2:$M$2744,MATCH('88101-daily-summary-by-site'!$A2234&amp;'88101-daily-summary-by-site'!I$2&amp;'88101-daily-summary-by-site'!I$3,'AQS-88101'!$AC$2:$AC$2744&amp;'AQS-88101'!$E$2:$E$2744&amp;'AQS-88101'!$G$2:$G$2744,0))&lt;&gt;"",INDEX('AQS-88101'!$M$2:$M$2744,MATCH('88101-daily-summary-by-site'!$A2234&amp;'88101-daily-summary-by-site'!I$2&amp;'88101-daily-summary-by-site'!I$3,'AQS-88101'!$AC$2:$AC$2744&amp;'AQS-88101'!$E$2:$E$2744&amp;'AQS-88101'!$G$2:$G$2744,0)),""),"")</f>
        <v/>
      </c>
      <c r="L2234" s="107" t="str">
        <f t="shared" si="176"/>
        <v/>
      </c>
      <c r="M2234" s="42">
        <f t="shared" si="177"/>
        <v>4.5999999999999996</v>
      </c>
      <c r="N2234" s="42" t="str">
        <f t="shared" si="178"/>
        <v/>
      </c>
      <c r="O2234" s="108" t="str">
        <f t="shared" si="179"/>
        <v/>
      </c>
    </row>
    <row r="2235" spans="1:15" x14ac:dyDescent="0.25">
      <c r="A2235" s="79">
        <f t="shared" si="175"/>
        <v>42873</v>
      </c>
      <c r="B2235" s="107" t="str">
        <f t="array" ref="B2235">IFERROR(IF(INDEX('AQS-88101'!$M$2:$M$2744,MATCH('88101-daily-summary-by-site'!$A2235&amp;'88101-daily-summary-by-site'!B$2&amp;'88101-daily-summary-by-site'!B$3,'AQS-88101'!$AC$2:$AC$2744&amp;'AQS-88101'!$E$2:$E$2744&amp;'AQS-88101'!$G$2:$G$2744,0))&lt;&gt;"",INDEX('AQS-88101'!$M$2:$M$2744,MATCH('88101-daily-summary-by-site'!$A2235&amp;'88101-daily-summary-by-site'!B$2&amp;'88101-daily-summary-by-site'!B$3,'AQS-88101'!$AC$2:$AC$2744&amp;'AQS-88101'!$E$2:$E$2744&amp;'AQS-88101'!$G$2:$G$2744,0)),""),"")</f>
        <v/>
      </c>
      <c r="C2235" s="42" t="str">
        <f t="array" ref="C2235">IFERROR(IF(INDEX('AQS-88101'!$M$2:$M$2744,MATCH('88101-daily-summary-by-site'!$A2235&amp;'88101-daily-summary-by-site'!C$2&amp;'88101-daily-summary-by-site'!C$3,'AQS-88101'!$AC$2:$AC$2744&amp;'AQS-88101'!$E$2:$E$2744&amp;'AQS-88101'!$G$2:$G$2744,0))&lt;&gt;"",INDEX('AQS-88101'!$M$2:$M$2744,MATCH('88101-daily-summary-by-site'!$A2235&amp;'88101-daily-summary-by-site'!C$2&amp;'88101-daily-summary-by-site'!C$3,'AQS-88101'!$AC$2:$AC$2744&amp;'AQS-88101'!$E$2:$E$2744&amp;'AQS-88101'!$G$2:$G$2744,0)),""),"")</f>
        <v/>
      </c>
      <c r="D2235" s="42" t="str">
        <f t="array" ref="D2235">IFERROR(IF(INDEX('AQS-88101'!$M$2:$M$2744,MATCH('88101-daily-summary-by-site'!$A2235&amp;'88101-daily-summary-by-site'!D$2&amp;'88101-daily-summary-by-site'!D$3,'AQS-88101'!$AC$2:$AC$2744&amp;'AQS-88101'!$E$2:$E$2744&amp;'AQS-88101'!$G$2:$G$2744,0))&lt;&gt;"",INDEX('AQS-88101'!$M$2:$M$2744,MATCH('88101-daily-summary-by-site'!$A2235&amp;'88101-daily-summary-by-site'!D$2&amp;'88101-daily-summary-by-site'!D$3,'AQS-88101'!$AC$2:$AC$2744&amp;'AQS-88101'!$E$2:$E$2744&amp;'AQS-88101'!$G$2:$G$2744,0)),""),"")</f>
        <v/>
      </c>
      <c r="E2235" s="42">
        <f t="array" ref="E2235">IFERROR(IF(INDEX('AQS-88101'!$M$2:$M$2744,MATCH('88101-daily-summary-by-site'!$A2235&amp;'88101-daily-summary-by-site'!E$2&amp;'88101-daily-summary-by-site'!E$3,'AQS-88101'!$AC$2:$AC$2744&amp;'AQS-88101'!$E$2:$E$2744&amp;'AQS-88101'!$G$2:$G$2744,0))&lt;&gt;"",INDEX('AQS-88101'!$M$2:$M$2744,MATCH('88101-daily-summary-by-site'!$A2235&amp;'88101-daily-summary-by-site'!E$2&amp;'88101-daily-summary-by-site'!E$3,'AQS-88101'!$AC$2:$AC$2744&amp;'AQS-88101'!$E$2:$E$2744&amp;'AQS-88101'!$G$2:$G$2744,0)),""),"")</f>
        <v>2.2000000000000002</v>
      </c>
      <c r="F2235" s="42" t="str">
        <f t="array" ref="F2235">IFERROR(IF(INDEX('AQS-88101'!$M$2:$M$2744,MATCH('88101-daily-summary-by-site'!$A2235&amp;'88101-daily-summary-by-site'!F$2&amp;'88101-daily-summary-by-site'!F$3,'AQS-88101'!$AC$2:$AC$2744&amp;'AQS-88101'!$E$2:$E$2744&amp;'AQS-88101'!$G$2:$G$2744,0))&lt;&gt;"",INDEX('AQS-88101'!$M$2:$M$2744,MATCH('88101-daily-summary-by-site'!$A2235&amp;'88101-daily-summary-by-site'!F$2&amp;'88101-daily-summary-by-site'!F$3,'AQS-88101'!$AC$2:$AC$2744&amp;'AQS-88101'!$E$2:$E$2744&amp;'AQS-88101'!$G$2:$G$2744,0)),""),"")</f>
        <v/>
      </c>
      <c r="G2235" s="42" t="str">
        <f t="array" ref="G2235">IFERROR(IF(INDEX('AQS-88101'!$M$2:$M$2744,MATCH('88101-daily-summary-by-site'!$A2235&amp;'88101-daily-summary-by-site'!G$2&amp;'88101-daily-summary-by-site'!G$3,'AQS-88101'!$AC$2:$AC$2744&amp;'AQS-88101'!$E$2:$E$2744&amp;'AQS-88101'!$G$2:$G$2744,0))&lt;&gt;"",INDEX('AQS-88101'!$M$2:$M$2744,MATCH('88101-daily-summary-by-site'!$A2235&amp;'88101-daily-summary-by-site'!G$2&amp;'88101-daily-summary-by-site'!G$3,'AQS-88101'!$AC$2:$AC$2744&amp;'AQS-88101'!$E$2:$E$2744&amp;'AQS-88101'!$G$2:$G$2744,0)),""),"")</f>
        <v/>
      </c>
      <c r="H2235" s="42" t="str">
        <f t="array" ref="H2235">IFERROR(IF(INDEX('AQS-88101'!$M$2:$M$2744,MATCH('88101-daily-summary-by-site'!$A2235&amp;'88101-daily-summary-by-site'!H$2&amp;'88101-daily-summary-by-site'!H$3,'AQS-88101'!$AC$2:$AC$2744&amp;'AQS-88101'!$E$2:$E$2744&amp;'AQS-88101'!$G$2:$G$2744,0))&lt;&gt;"",INDEX('AQS-88101'!$M$2:$M$2744,MATCH('88101-daily-summary-by-site'!$A2235&amp;'88101-daily-summary-by-site'!H$2&amp;'88101-daily-summary-by-site'!H$3,'AQS-88101'!$AC$2:$AC$2744&amp;'AQS-88101'!$E$2:$E$2744&amp;'AQS-88101'!$G$2:$G$2744,0)),""),"")</f>
        <v/>
      </c>
      <c r="I2235" s="108" t="str">
        <f t="array" ref="I2235">IFERROR(IF(INDEX('AQS-88101'!$M$2:$M$2744,MATCH('88101-daily-summary-by-site'!$A2235&amp;'88101-daily-summary-by-site'!I$2&amp;'88101-daily-summary-by-site'!I$3,'AQS-88101'!$AC$2:$AC$2744&amp;'AQS-88101'!$E$2:$E$2744&amp;'AQS-88101'!$G$2:$G$2744,0))&lt;&gt;"",INDEX('AQS-88101'!$M$2:$M$2744,MATCH('88101-daily-summary-by-site'!$A2235&amp;'88101-daily-summary-by-site'!I$2&amp;'88101-daily-summary-by-site'!I$3,'AQS-88101'!$AC$2:$AC$2744&amp;'AQS-88101'!$E$2:$E$2744&amp;'AQS-88101'!$G$2:$G$2744,0)),""),"")</f>
        <v/>
      </c>
      <c r="L2235" s="107" t="str">
        <f t="shared" si="176"/>
        <v/>
      </c>
      <c r="M2235" s="42">
        <f t="shared" si="177"/>
        <v>2.2000000000000002</v>
      </c>
      <c r="N2235" s="42" t="str">
        <f t="shared" si="178"/>
        <v/>
      </c>
      <c r="O2235" s="108" t="str">
        <f t="shared" si="179"/>
        <v/>
      </c>
    </row>
    <row r="2236" spans="1:15" x14ac:dyDescent="0.25">
      <c r="A2236" s="79">
        <f t="shared" si="175"/>
        <v>42874</v>
      </c>
      <c r="B2236" s="107" t="str">
        <f t="array" ref="B2236">IFERROR(IF(INDEX('AQS-88101'!$M$2:$M$2744,MATCH('88101-daily-summary-by-site'!$A2236&amp;'88101-daily-summary-by-site'!B$2&amp;'88101-daily-summary-by-site'!B$3,'AQS-88101'!$AC$2:$AC$2744&amp;'AQS-88101'!$E$2:$E$2744&amp;'AQS-88101'!$G$2:$G$2744,0))&lt;&gt;"",INDEX('AQS-88101'!$M$2:$M$2744,MATCH('88101-daily-summary-by-site'!$A2236&amp;'88101-daily-summary-by-site'!B$2&amp;'88101-daily-summary-by-site'!B$3,'AQS-88101'!$AC$2:$AC$2744&amp;'AQS-88101'!$E$2:$E$2744&amp;'AQS-88101'!$G$2:$G$2744,0)),""),"")</f>
        <v/>
      </c>
      <c r="C2236" s="42" t="str">
        <f t="array" ref="C2236">IFERROR(IF(INDEX('AQS-88101'!$M$2:$M$2744,MATCH('88101-daily-summary-by-site'!$A2236&amp;'88101-daily-summary-by-site'!C$2&amp;'88101-daily-summary-by-site'!C$3,'AQS-88101'!$AC$2:$AC$2744&amp;'AQS-88101'!$E$2:$E$2744&amp;'AQS-88101'!$G$2:$G$2744,0))&lt;&gt;"",INDEX('AQS-88101'!$M$2:$M$2744,MATCH('88101-daily-summary-by-site'!$A2236&amp;'88101-daily-summary-by-site'!C$2&amp;'88101-daily-summary-by-site'!C$3,'AQS-88101'!$AC$2:$AC$2744&amp;'AQS-88101'!$E$2:$E$2744&amp;'AQS-88101'!$G$2:$G$2744,0)),""),"")</f>
        <v/>
      </c>
      <c r="D2236" s="42" t="str">
        <f t="array" ref="D2236">IFERROR(IF(INDEX('AQS-88101'!$M$2:$M$2744,MATCH('88101-daily-summary-by-site'!$A2236&amp;'88101-daily-summary-by-site'!D$2&amp;'88101-daily-summary-by-site'!D$3,'AQS-88101'!$AC$2:$AC$2744&amp;'AQS-88101'!$E$2:$E$2744&amp;'AQS-88101'!$G$2:$G$2744,0))&lt;&gt;"",INDEX('AQS-88101'!$M$2:$M$2744,MATCH('88101-daily-summary-by-site'!$A2236&amp;'88101-daily-summary-by-site'!D$2&amp;'88101-daily-summary-by-site'!D$3,'AQS-88101'!$AC$2:$AC$2744&amp;'AQS-88101'!$E$2:$E$2744&amp;'AQS-88101'!$G$2:$G$2744,0)),""),"")</f>
        <v/>
      </c>
      <c r="E2236" s="42" t="str">
        <f t="array" ref="E2236">IFERROR(IF(INDEX('AQS-88101'!$M$2:$M$2744,MATCH('88101-daily-summary-by-site'!$A2236&amp;'88101-daily-summary-by-site'!E$2&amp;'88101-daily-summary-by-site'!E$3,'AQS-88101'!$AC$2:$AC$2744&amp;'AQS-88101'!$E$2:$E$2744&amp;'AQS-88101'!$G$2:$G$2744,0))&lt;&gt;"",INDEX('AQS-88101'!$M$2:$M$2744,MATCH('88101-daily-summary-by-site'!$A2236&amp;'88101-daily-summary-by-site'!E$2&amp;'88101-daily-summary-by-site'!E$3,'AQS-88101'!$AC$2:$AC$2744&amp;'AQS-88101'!$E$2:$E$2744&amp;'AQS-88101'!$G$2:$G$2744,0)),""),"")</f>
        <v/>
      </c>
      <c r="F2236" s="42">
        <f t="array" ref="F2236">IFERROR(IF(INDEX('AQS-88101'!$M$2:$M$2744,MATCH('88101-daily-summary-by-site'!$A2236&amp;'88101-daily-summary-by-site'!F$2&amp;'88101-daily-summary-by-site'!F$3,'AQS-88101'!$AC$2:$AC$2744&amp;'AQS-88101'!$E$2:$E$2744&amp;'AQS-88101'!$G$2:$G$2744,0))&lt;&gt;"",INDEX('AQS-88101'!$M$2:$M$2744,MATCH('88101-daily-summary-by-site'!$A2236&amp;'88101-daily-summary-by-site'!F$2&amp;'88101-daily-summary-by-site'!F$3,'AQS-88101'!$AC$2:$AC$2744&amp;'AQS-88101'!$E$2:$E$2744&amp;'AQS-88101'!$G$2:$G$2744,0)),""),"")</f>
        <v>4</v>
      </c>
      <c r="G2236" s="42">
        <f t="array" ref="G2236">IFERROR(IF(INDEX('AQS-88101'!$M$2:$M$2744,MATCH('88101-daily-summary-by-site'!$A2236&amp;'88101-daily-summary-by-site'!G$2&amp;'88101-daily-summary-by-site'!G$3,'AQS-88101'!$AC$2:$AC$2744&amp;'AQS-88101'!$E$2:$E$2744&amp;'AQS-88101'!$G$2:$G$2744,0))&lt;&gt;"",INDEX('AQS-88101'!$M$2:$M$2744,MATCH('88101-daily-summary-by-site'!$A2236&amp;'88101-daily-summary-by-site'!G$2&amp;'88101-daily-summary-by-site'!G$3,'AQS-88101'!$AC$2:$AC$2744&amp;'AQS-88101'!$E$2:$E$2744&amp;'AQS-88101'!$G$2:$G$2744,0)),""),"")</f>
        <v>4.2</v>
      </c>
      <c r="H2236" s="42" t="str">
        <f t="array" ref="H2236">IFERROR(IF(INDEX('AQS-88101'!$M$2:$M$2744,MATCH('88101-daily-summary-by-site'!$A2236&amp;'88101-daily-summary-by-site'!H$2&amp;'88101-daily-summary-by-site'!H$3,'AQS-88101'!$AC$2:$AC$2744&amp;'AQS-88101'!$E$2:$E$2744&amp;'AQS-88101'!$G$2:$G$2744,0))&lt;&gt;"",INDEX('AQS-88101'!$M$2:$M$2744,MATCH('88101-daily-summary-by-site'!$A2236&amp;'88101-daily-summary-by-site'!H$2&amp;'88101-daily-summary-by-site'!H$3,'AQS-88101'!$AC$2:$AC$2744&amp;'AQS-88101'!$E$2:$E$2744&amp;'AQS-88101'!$G$2:$G$2744,0)),""),"")</f>
        <v/>
      </c>
      <c r="I2236" s="108" t="str">
        <f t="array" ref="I2236">IFERROR(IF(INDEX('AQS-88101'!$M$2:$M$2744,MATCH('88101-daily-summary-by-site'!$A2236&amp;'88101-daily-summary-by-site'!I$2&amp;'88101-daily-summary-by-site'!I$3,'AQS-88101'!$AC$2:$AC$2744&amp;'AQS-88101'!$E$2:$E$2744&amp;'AQS-88101'!$G$2:$G$2744,0))&lt;&gt;"",INDEX('AQS-88101'!$M$2:$M$2744,MATCH('88101-daily-summary-by-site'!$A2236&amp;'88101-daily-summary-by-site'!I$2&amp;'88101-daily-summary-by-site'!I$3,'AQS-88101'!$AC$2:$AC$2744&amp;'AQS-88101'!$E$2:$E$2744&amp;'AQS-88101'!$G$2:$G$2744,0)),""),"")</f>
        <v/>
      </c>
      <c r="L2236" s="107" t="str">
        <f t="shared" si="176"/>
        <v/>
      </c>
      <c r="M2236" s="42" t="str">
        <f t="shared" si="177"/>
        <v/>
      </c>
      <c r="N2236" s="42">
        <f t="shared" si="178"/>
        <v>4</v>
      </c>
      <c r="O2236" s="108" t="str">
        <f t="shared" si="179"/>
        <v/>
      </c>
    </row>
    <row r="2237" spans="1:15" x14ac:dyDescent="0.25">
      <c r="A2237" s="79">
        <f t="shared" si="175"/>
        <v>42875</v>
      </c>
      <c r="B2237" s="107" t="str">
        <f t="array" ref="B2237">IFERROR(IF(INDEX('AQS-88101'!$M$2:$M$2744,MATCH('88101-daily-summary-by-site'!$A2237&amp;'88101-daily-summary-by-site'!B$2&amp;'88101-daily-summary-by-site'!B$3,'AQS-88101'!$AC$2:$AC$2744&amp;'AQS-88101'!$E$2:$E$2744&amp;'AQS-88101'!$G$2:$G$2744,0))&lt;&gt;"",INDEX('AQS-88101'!$M$2:$M$2744,MATCH('88101-daily-summary-by-site'!$A2237&amp;'88101-daily-summary-by-site'!B$2&amp;'88101-daily-summary-by-site'!B$3,'AQS-88101'!$AC$2:$AC$2744&amp;'AQS-88101'!$E$2:$E$2744&amp;'AQS-88101'!$G$2:$G$2744,0)),""),"")</f>
        <v/>
      </c>
      <c r="C2237" s="42" t="str">
        <f t="array" ref="C2237">IFERROR(IF(INDEX('AQS-88101'!$M$2:$M$2744,MATCH('88101-daily-summary-by-site'!$A2237&amp;'88101-daily-summary-by-site'!C$2&amp;'88101-daily-summary-by-site'!C$3,'AQS-88101'!$AC$2:$AC$2744&amp;'AQS-88101'!$E$2:$E$2744&amp;'AQS-88101'!$G$2:$G$2744,0))&lt;&gt;"",INDEX('AQS-88101'!$M$2:$M$2744,MATCH('88101-daily-summary-by-site'!$A2237&amp;'88101-daily-summary-by-site'!C$2&amp;'88101-daily-summary-by-site'!C$3,'AQS-88101'!$AC$2:$AC$2744&amp;'AQS-88101'!$E$2:$E$2744&amp;'AQS-88101'!$G$2:$G$2744,0)),""),"")</f>
        <v/>
      </c>
      <c r="D2237" s="42" t="str">
        <f t="array" ref="D2237">IFERROR(IF(INDEX('AQS-88101'!$M$2:$M$2744,MATCH('88101-daily-summary-by-site'!$A2237&amp;'88101-daily-summary-by-site'!D$2&amp;'88101-daily-summary-by-site'!D$3,'AQS-88101'!$AC$2:$AC$2744&amp;'AQS-88101'!$E$2:$E$2744&amp;'AQS-88101'!$G$2:$G$2744,0))&lt;&gt;"",INDEX('AQS-88101'!$M$2:$M$2744,MATCH('88101-daily-summary-by-site'!$A2237&amp;'88101-daily-summary-by-site'!D$2&amp;'88101-daily-summary-by-site'!D$3,'AQS-88101'!$AC$2:$AC$2744&amp;'AQS-88101'!$E$2:$E$2744&amp;'AQS-88101'!$G$2:$G$2744,0)),""),"")</f>
        <v/>
      </c>
      <c r="E2237" s="42" t="str">
        <f t="array" ref="E2237">IFERROR(IF(INDEX('AQS-88101'!$M$2:$M$2744,MATCH('88101-daily-summary-by-site'!$A2237&amp;'88101-daily-summary-by-site'!E$2&amp;'88101-daily-summary-by-site'!E$3,'AQS-88101'!$AC$2:$AC$2744&amp;'AQS-88101'!$E$2:$E$2744&amp;'AQS-88101'!$G$2:$G$2744,0))&lt;&gt;"",INDEX('AQS-88101'!$M$2:$M$2744,MATCH('88101-daily-summary-by-site'!$A2237&amp;'88101-daily-summary-by-site'!E$2&amp;'88101-daily-summary-by-site'!E$3,'AQS-88101'!$AC$2:$AC$2744&amp;'AQS-88101'!$E$2:$E$2744&amp;'AQS-88101'!$G$2:$G$2744,0)),""),"")</f>
        <v/>
      </c>
      <c r="F2237" s="42" t="str">
        <f t="array" ref="F2237">IFERROR(IF(INDEX('AQS-88101'!$M$2:$M$2744,MATCH('88101-daily-summary-by-site'!$A2237&amp;'88101-daily-summary-by-site'!F$2&amp;'88101-daily-summary-by-site'!F$3,'AQS-88101'!$AC$2:$AC$2744&amp;'AQS-88101'!$E$2:$E$2744&amp;'AQS-88101'!$G$2:$G$2744,0))&lt;&gt;"",INDEX('AQS-88101'!$M$2:$M$2744,MATCH('88101-daily-summary-by-site'!$A2237&amp;'88101-daily-summary-by-site'!F$2&amp;'88101-daily-summary-by-site'!F$3,'AQS-88101'!$AC$2:$AC$2744&amp;'AQS-88101'!$E$2:$E$2744&amp;'AQS-88101'!$G$2:$G$2744,0)),""),"")</f>
        <v/>
      </c>
      <c r="G2237" s="42" t="str">
        <f t="array" ref="G2237">IFERROR(IF(INDEX('AQS-88101'!$M$2:$M$2744,MATCH('88101-daily-summary-by-site'!$A2237&amp;'88101-daily-summary-by-site'!G$2&amp;'88101-daily-summary-by-site'!G$3,'AQS-88101'!$AC$2:$AC$2744&amp;'AQS-88101'!$E$2:$E$2744&amp;'AQS-88101'!$G$2:$G$2744,0))&lt;&gt;"",INDEX('AQS-88101'!$M$2:$M$2744,MATCH('88101-daily-summary-by-site'!$A2237&amp;'88101-daily-summary-by-site'!G$2&amp;'88101-daily-summary-by-site'!G$3,'AQS-88101'!$AC$2:$AC$2744&amp;'AQS-88101'!$E$2:$E$2744&amp;'AQS-88101'!$G$2:$G$2744,0)),""),"")</f>
        <v/>
      </c>
      <c r="H2237" s="42" t="str">
        <f t="array" ref="H2237">IFERROR(IF(INDEX('AQS-88101'!$M$2:$M$2744,MATCH('88101-daily-summary-by-site'!$A2237&amp;'88101-daily-summary-by-site'!H$2&amp;'88101-daily-summary-by-site'!H$3,'AQS-88101'!$AC$2:$AC$2744&amp;'AQS-88101'!$E$2:$E$2744&amp;'AQS-88101'!$G$2:$G$2744,0))&lt;&gt;"",INDEX('AQS-88101'!$M$2:$M$2744,MATCH('88101-daily-summary-by-site'!$A2237&amp;'88101-daily-summary-by-site'!H$2&amp;'88101-daily-summary-by-site'!H$3,'AQS-88101'!$AC$2:$AC$2744&amp;'AQS-88101'!$E$2:$E$2744&amp;'AQS-88101'!$G$2:$G$2744,0)),""),"")</f>
        <v/>
      </c>
      <c r="I2237" s="108" t="str">
        <f t="array" ref="I2237">IFERROR(IF(INDEX('AQS-88101'!$M$2:$M$2744,MATCH('88101-daily-summary-by-site'!$A2237&amp;'88101-daily-summary-by-site'!I$2&amp;'88101-daily-summary-by-site'!I$3,'AQS-88101'!$AC$2:$AC$2744&amp;'AQS-88101'!$E$2:$E$2744&amp;'AQS-88101'!$G$2:$G$2744,0))&lt;&gt;"",INDEX('AQS-88101'!$M$2:$M$2744,MATCH('88101-daily-summary-by-site'!$A2237&amp;'88101-daily-summary-by-site'!I$2&amp;'88101-daily-summary-by-site'!I$3,'AQS-88101'!$AC$2:$AC$2744&amp;'AQS-88101'!$E$2:$E$2744&amp;'AQS-88101'!$G$2:$G$2744,0)),""),"")</f>
        <v/>
      </c>
      <c r="L2237" s="107" t="str">
        <f t="shared" si="176"/>
        <v/>
      </c>
      <c r="M2237" s="42" t="str">
        <f t="shared" si="177"/>
        <v/>
      </c>
      <c r="N2237" s="42" t="str">
        <f t="shared" si="178"/>
        <v/>
      </c>
      <c r="O2237" s="108" t="str">
        <f t="shared" si="179"/>
        <v/>
      </c>
    </row>
    <row r="2238" spans="1:15" x14ac:dyDescent="0.25">
      <c r="A2238" s="79">
        <f t="shared" si="175"/>
        <v>42876</v>
      </c>
      <c r="B2238" s="107" t="str">
        <f t="array" ref="B2238">IFERROR(IF(INDEX('AQS-88101'!$M$2:$M$2744,MATCH('88101-daily-summary-by-site'!$A2238&amp;'88101-daily-summary-by-site'!B$2&amp;'88101-daily-summary-by-site'!B$3,'AQS-88101'!$AC$2:$AC$2744&amp;'AQS-88101'!$E$2:$E$2744&amp;'AQS-88101'!$G$2:$G$2744,0))&lt;&gt;"",INDEX('AQS-88101'!$M$2:$M$2744,MATCH('88101-daily-summary-by-site'!$A2238&amp;'88101-daily-summary-by-site'!B$2&amp;'88101-daily-summary-by-site'!B$3,'AQS-88101'!$AC$2:$AC$2744&amp;'AQS-88101'!$E$2:$E$2744&amp;'AQS-88101'!$G$2:$G$2744,0)),""),"")</f>
        <v/>
      </c>
      <c r="C2238" s="42" t="str">
        <f t="array" ref="C2238">IFERROR(IF(INDEX('AQS-88101'!$M$2:$M$2744,MATCH('88101-daily-summary-by-site'!$A2238&amp;'88101-daily-summary-by-site'!C$2&amp;'88101-daily-summary-by-site'!C$3,'AQS-88101'!$AC$2:$AC$2744&amp;'AQS-88101'!$E$2:$E$2744&amp;'AQS-88101'!$G$2:$G$2744,0))&lt;&gt;"",INDEX('AQS-88101'!$M$2:$M$2744,MATCH('88101-daily-summary-by-site'!$A2238&amp;'88101-daily-summary-by-site'!C$2&amp;'88101-daily-summary-by-site'!C$3,'AQS-88101'!$AC$2:$AC$2744&amp;'AQS-88101'!$E$2:$E$2744&amp;'AQS-88101'!$G$2:$G$2744,0)),""),"")</f>
        <v/>
      </c>
      <c r="D2238" s="42">
        <f t="array" ref="D2238">IFERROR(IF(INDEX('AQS-88101'!$M$2:$M$2744,MATCH('88101-daily-summary-by-site'!$A2238&amp;'88101-daily-summary-by-site'!D$2&amp;'88101-daily-summary-by-site'!D$3,'AQS-88101'!$AC$2:$AC$2744&amp;'AQS-88101'!$E$2:$E$2744&amp;'AQS-88101'!$G$2:$G$2744,0))&lt;&gt;"",INDEX('AQS-88101'!$M$2:$M$2744,MATCH('88101-daily-summary-by-site'!$A2238&amp;'88101-daily-summary-by-site'!D$2&amp;'88101-daily-summary-by-site'!D$3,'AQS-88101'!$AC$2:$AC$2744&amp;'AQS-88101'!$E$2:$E$2744&amp;'AQS-88101'!$G$2:$G$2744,0)),""),"")</f>
        <v>2.2999999999999998</v>
      </c>
      <c r="E2238" s="42" t="str">
        <f t="array" ref="E2238">IFERROR(IF(INDEX('AQS-88101'!$M$2:$M$2744,MATCH('88101-daily-summary-by-site'!$A2238&amp;'88101-daily-summary-by-site'!E$2&amp;'88101-daily-summary-by-site'!E$3,'AQS-88101'!$AC$2:$AC$2744&amp;'AQS-88101'!$E$2:$E$2744&amp;'AQS-88101'!$G$2:$G$2744,0))&lt;&gt;"",INDEX('AQS-88101'!$M$2:$M$2744,MATCH('88101-daily-summary-by-site'!$A2238&amp;'88101-daily-summary-by-site'!E$2&amp;'88101-daily-summary-by-site'!E$3,'AQS-88101'!$AC$2:$AC$2744&amp;'AQS-88101'!$E$2:$E$2744&amp;'AQS-88101'!$G$2:$G$2744,0)),""),"")</f>
        <v/>
      </c>
      <c r="F2238" s="42" t="str">
        <f t="array" ref="F2238">IFERROR(IF(INDEX('AQS-88101'!$M$2:$M$2744,MATCH('88101-daily-summary-by-site'!$A2238&amp;'88101-daily-summary-by-site'!F$2&amp;'88101-daily-summary-by-site'!F$3,'AQS-88101'!$AC$2:$AC$2744&amp;'AQS-88101'!$E$2:$E$2744&amp;'AQS-88101'!$G$2:$G$2744,0))&lt;&gt;"",INDEX('AQS-88101'!$M$2:$M$2744,MATCH('88101-daily-summary-by-site'!$A2238&amp;'88101-daily-summary-by-site'!F$2&amp;'88101-daily-summary-by-site'!F$3,'AQS-88101'!$AC$2:$AC$2744&amp;'AQS-88101'!$E$2:$E$2744&amp;'AQS-88101'!$G$2:$G$2744,0)),""),"")</f>
        <v/>
      </c>
      <c r="G2238" s="42" t="str">
        <f t="array" ref="G2238">IFERROR(IF(INDEX('AQS-88101'!$M$2:$M$2744,MATCH('88101-daily-summary-by-site'!$A2238&amp;'88101-daily-summary-by-site'!G$2&amp;'88101-daily-summary-by-site'!G$3,'AQS-88101'!$AC$2:$AC$2744&amp;'AQS-88101'!$E$2:$E$2744&amp;'AQS-88101'!$G$2:$G$2744,0))&lt;&gt;"",INDEX('AQS-88101'!$M$2:$M$2744,MATCH('88101-daily-summary-by-site'!$A2238&amp;'88101-daily-summary-by-site'!G$2&amp;'88101-daily-summary-by-site'!G$3,'AQS-88101'!$AC$2:$AC$2744&amp;'AQS-88101'!$E$2:$E$2744&amp;'AQS-88101'!$G$2:$G$2744,0)),""),"")</f>
        <v/>
      </c>
      <c r="H2238" s="42" t="str">
        <f t="array" ref="H2238">IFERROR(IF(INDEX('AQS-88101'!$M$2:$M$2744,MATCH('88101-daily-summary-by-site'!$A2238&amp;'88101-daily-summary-by-site'!H$2&amp;'88101-daily-summary-by-site'!H$3,'AQS-88101'!$AC$2:$AC$2744&amp;'AQS-88101'!$E$2:$E$2744&amp;'AQS-88101'!$G$2:$G$2744,0))&lt;&gt;"",INDEX('AQS-88101'!$M$2:$M$2744,MATCH('88101-daily-summary-by-site'!$A2238&amp;'88101-daily-summary-by-site'!H$2&amp;'88101-daily-summary-by-site'!H$3,'AQS-88101'!$AC$2:$AC$2744&amp;'AQS-88101'!$E$2:$E$2744&amp;'AQS-88101'!$G$2:$G$2744,0)),""),"")</f>
        <v/>
      </c>
      <c r="I2238" s="108" t="str">
        <f t="array" ref="I2238">IFERROR(IF(INDEX('AQS-88101'!$M$2:$M$2744,MATCH('88101-daily-summary-by-site'!$A2238&amp;'88101-daily-summary-by-site'!I$2&amp;'88101-daily-summary-by-site'!I$3,'AQS-88101'!$AC$2:$AC$2744&amp;'AQS-88101'!$E$2:$E$2744&amp;'AQS-88101'!$G$2:$G$2744,0))&lt;&gt;"",INDEX('AQS-88101'!$M$2:$M$2744,MATCH('88101-daily-summary-by-site'!$A2238&amp;'88101-daily-summary-by-site'!I$2&amp;'88101-daily-summary-by-site'!I$3,'AQS-88101'!$AC$2:$AC$2744&amp;'AQS-88101'!$E$2:$E$2744&amp;'AQS-88101'!$G$2:$G$2744,0)),""),"")</f>
        <v/>
      </c>
      <c r="L2238" s="107" t="str">
        <f t="shared" si="176"/>
        <v/>
      </c>
      <c r="M2238" s="42">
        <f t="shared" si="177"/>
        <v>2.2999999999999998</v>
      </c>
      <c r="N2238" s="42" t="str">
        <f t="shared" si="178"/>
        <v/>
      </c>
      <c r="O2238" s="108" t="str">
        <f t="shared" si="179"/>
        <v/>
      </c>
    </row>
    <row r="2239" spans="1:15" x14ac:dyDescent="0.25">
      <c r="A2239" s="79">
        <f t="shared" si="175"/>
        <v>42877</v>
      </c>
      <c r="B2239" s="107" t="str">
        <f t="array" ref="B2239">IFERROR(IF(INDEX('AQS-88101'!$M$2:$M$2744,MATCH('88101-daily-summary-by-site'!$A2239&amp;'88101-daily-summary-by-site'!B$2&amp;'88101-daily-summary-by-site'!B$3,'AQS-88101'!$AC$2:$AC$2744&amp;'AQS-88101'!$E$2:$E$2744&amp;'AQS-88101'!$G$2:$G$2744,0))&lt;&gt;"",INDEX('AQS-88101'!$M$2:$M$2744,MATCH('88101-daily-summary-by-site'!$A2239&amp;'88101-daily-summary-by-site'!B$2&amp;'88101-daily-summary-by-site'!B$3,'AQS-88101'!$AC$2:$AC$2744&amp;'AQS-88101'!$E$2:$E$2744&amp;'AQS-88101'!$G$2:$G$2744,0)),""),"")</f>
        <v/>
      </c>
      <c r="C2239" s="42" t="str">
        <f t="array" ref="C2239">IFERROR(IF(INDEX('AQS-88101'!$M$2:$M$2744,MATCH('88101-daily-summary-by-site'!$A2239&amp;'88101-daily-summary-by-site'!C$2&amp;'88101-daily-summary-by-site'!C$3,'AQS-88101'!$AC$2:$AC$2744&amp;'AQS-88101'!$E$2:$E$2744&amp;'AQS-88101'!$G$2:$G$2744,0))&lt;&gt;"",INDEX('AQS-88101'!$M$2:$M$2744,MATCH('88101-daily-summary-by-site'!$A2239&amp;'88101-daily-summary-by-site'!C$2&amp;'88101-daily-summary-by-site'!C$3,'AQS-88101'!$AC$2:$AC$2744&amp;'AQS-88101'!$E$2:$E$2744&amp;'AQS-88101'!$G$2:$G$2744,0)),""),"")</f>
        <v/>
      </c>
      <c r="D2239" s="42" t="str">
        <f t="array" ref="D2239">IFERROR(IF(INDEX('AQS-88101'!$M$2:$M$2744,MATCH('88101-daily-summary-by-site'!$A2239&amp;'88101-daily-summary-by-site'!D$2&amp;'88101-daily-summary-by-site'!D$3,'AQS-88101'!$AC$2:$AC$2744&amp;'AQS-88101'!$E$2:$E$2744&amp;'AQS-88101'!$G$2:$G$2744,0))&lt;&gt;"",INDEX('AQS-88101'!$M$2:$M$2744,MATCH('88101-daily-summary-by-site'!$A2239&amp;'88101-daily-summary-by-site'!D$2&amp;'88101-daily-summary-by-site'!D$3,'AQS-88101'!$AC$2:$AC$2744&amp;'AQS-88101'!$E$2:$E$2744&amp;'AQS-88101'!$G$2:$G$2744,0)),""),"")</f>
        <v/>
      </c>
      <c r="E2239" s="42">
        <f t="array" ref="E2239">IFERROR(IF(INDEX('AQS-88101'!$M$2:$M$2744,MATCH('88101-daily-summary-by-site'!$A2239&amp;'88101-daily-summary-by-site'!E$2&amp;'88101-daily-summary-by-site'!E$3,'AQS-88101'!$AC$2:$AC$2744&amp;'AQS-88101'!$E$2:$E$2744&amp;'AQS-88101'!$G$2:$G$2744,0))&lt;&gt;"",INDEX('AQS-88101'!$M$2:$M$2744,MATCH('88101-daily-summary-by-site'!$A2239&amp;'88101-daily-summary-by-site'!E$2&amp;'88101-daily-summary-by-site'!E$3,'AQS-88101'!$AC$2:$AC$2744&amp;'AQS-88101'!$E$2:$E$2744&amp;'AQS-88101'!$G$2:$G$2744,0)),""),"")</f>
        <v>2.2999999999999998</v>
      </c>
      <c r="F2239" s="42">
        <f t="array" ref="F2239">IFERROR(IF(INDEX('AQS-88101'!$M$2:$M$2744,MATCH('88101-daily-summary-by-site'!$A2239&amp;'88101-daily-summary-by-site'!F$2&amp;'88101-daily-summary-by-site'!F$3,'AQS-88101'!$AC$2:$AC$2744&amp;'AQS-88101'!$E$2:$E$2744&amp;'AQS-88101'!$G$2:$G$2744,0))&lt;&gt;"",INDEX('AQS-88101'!$M$2:$M$2744,MATCH('88101-daily-summary-by-site'!$A2239&amp;'88101-daily-summary-by-site'!F$2&amp;'88101-daily-summary-by-site'!F$3,'AQS-88101'!$AC$2:$AC$2744&amp;'AQS-88101'!$E$2:$E$2744&amp;'AQS-88101'!$G$2:$G$2744,0)),""),"")</f>
        <v>2</v>
      </c>
      <c r="G2239" s="42" t="str">
        <f t="array" ref="G2239">IFERROR(IF(INDEX('AQS-88101'!$M$2:$M$2744,MATCH('88101-daily-summary-by-site'!$A2239&amp;'88101-daily-summary-by-site'!G$2&amp;'88101-daily-summary-by-site'!G$3,'AQS-88101'!$AC$2:$AC$2744&amp;'AQS-88101'!$E$2:$E$2744&amp;'AQS-88101'!$G$2:$G$2744,0))&lt;&gt;"",INDEX('AQS-88101'!$M$2:$M$2744,MATCH('88101-daily-summary-by-site'!$A2239&amp;'88101-daily-summary-by-site'!G$2&amp;'88101-daily-summary-by-site'!G$3,'AQS-88101'!$AC$2:$AC$2744&amp;'AQS-88101'!$E$2:$E$2744&amp;'AQS-88101'!$G$2:$G$2744,0)),""),"")</f>
        <v/>
      </c>
      <c r="H2239" s="42" t="str">
        <f t="array" ref="H2239">IFERROR(IF(INDEX('AQS-88101'!$M$2:$M$2744,MATCH('88101-daily-summary-by-site'!$A2239&amp;'88101-daily-summary-by-site'!H$2&amp;'88101-daily-summary-by-site'!H$3,'AQS-88101'!$AC$2:$AC$2744&amp;'AQS-88101'!$E$2:$E$2744&amp;'AQS-88101'!$G$2:$G$2744,0))&lt;&gt;"",INDEX('AQS-88101'!$M$2:$M$2744,MATCH('88101-daily-summary-by-site'!$A2239&amp;'88101-daily-summary-by-site'!H$2&amp;'88101-daily-summary-by-site'!H$3,'AQS-88101'!$AC$2:$AC$2744&amp;'AQS-88101'!$E$2:$E$2744&amp;'AQS-88101'!$G$2:$G$2744,0)),""),"")</f>
        <v/>
      </c>
      <c r="I2239" s="108" t="str">
        <f t="array" ref="I2239">IFERROR(IF(INDEX('AQS-88101'!$M$2:$M$2744,MATCH('88101-daily-summary-by-site'!$A2239&amp;'88101-daily-summary-by-site'!I$2&amp;'88101-daily-summary-by-site'!I$3,'AQS-88101'!$AC$2:$AC$2744&amp;'AQS-88101'!$E$2:$E$2744&amp;'AQS-88101'!$G$2:$G$2744,0))&lt;&gt;"",INDEX('AQS-88101'!$M$2:$M$2744,MATCH('88101-daily-summary-by-site'!$A2239&amp;'88101-daily-summary-by-site'!I$2&amp;'88101-daily-summary-by-site'!I$3,'AQS-88101'!$AC$2:$AC$2744&amp;'AQS-88101'!$E$2:$E$2744&amp;'AQS-88101'!$G$2:$G$2744,0)),""),"")</f>
        <v/>
      </c>
      <c r="L2239" s="107" t="str">
        <f t="shared" si="176"/>
        <v/>
      </c>
      <c r="M2239" s="42">
        <f t="shared" si="177"/>
        <v>2.2999999999999998</v>
      </c>
      <c r="N2239" s="42">
        <f t="shared" si="178"/>
        <v>2</v>
      </c>
      <c r="O2239" s="108" t="str">
        <f t="shared" si="179"/>
        <v/>
      </c>
    </row>
    <row r="2240" spans="1:15" x14ac:dyDescent="0.25">
      <c r="A2240" s="79">
        <f t="shared" si="175"/>
        <v>42878</v>
      </c>
      <c r="B2240" s="107" t="str">
        <f t="array" ref="B2240">IFERROR(IF(INDEX('AQS-88101'!$M$2:$M$2744,MATCH('88101-daily-summary-by-site'!$A2240&amp;'88101-daily-summary-by-site'!B$2&amp;'88101-daily-summary-by-site'!B$3,'AQS-88101'!$AC$2:$AC$2744&amp;'AQS-88101'!$E$2:$E$2744&amp;'AQS-88101'!$G$2:$G$2744,0))&lt;&gt;"",INDEX('AQS-88101'!$M$2:$M$2744,MATCH('88101-daily-summary-by-site'!$A2240&amp;'88101-daily-summary-by-site'!B$2&amp;'88101-daily-summary-by-site'!B$3,'AQS-88101'!$AC$2:$AC$2744&amp;'AQS-88101'!$E$2:$E$2744&amp;'AQS-88101'!$G$2:$G$2744,0)),""),"")</f>
        <v/>
      </c>
      <c r="C2240" s="42">
        <f t="array" ref="C2240">IFERROR(IF(INDEX('AQS-88101'!$M$2:$M$2744,MATCH('88101-daily-summary-by-site'!$A2240&amp;'88101-daily-summary-by-site'!C$2&amp;'88101-daily-summary-by-site'!C$3,'AQS-88101'!$AC$2:$AC$2744&amp;'AQS-88101'!$E$2:$E$2744&amp;'AQS-88101'!$G$2:$G$2744,0))&lt;&gt;"",INDEX('AQS-88101'!$M$2:$M$2744,MATCH('88101-daily-summary-by-site'!$A2240&amp;'88101-daily-summary-by-site'!C$2&amp;'88101-daily-summary-by-site'!C$3,'AQS-88101'!$AC$2:$AC$2744&amp;'AQS-88101'!$E$2:$E$2744&amp;'AQS-88101'!$G$2:$G$2744,0)),""),"")</f>
        <v>2</v>
      </c>
      <c r="D2240" s="42" t="str">
        <f t="array" ref="D2240">IFERROR(IF(INDEX('AQS-88101'!$M$2:$M$2744,MATCH('88101-daily-summary-by-site'!$A2240&amp;'88101-daily-summary-by-site'!D$2&amp;'88101-daily-summary-by-site'!D$3,'AQS-88101'!$AC$2:$AC$2744&amp;'AQS-88101'!$E$2:$E$2744&amp;'AQS-88101'!$G$2:$G$2744,0))&lt;&gt;"",INDEX('AQS-88101'!$M$2:$M$2744,MATCH('88101-daily-summary-by-site'!$A2240&amp;'88101-daily-summary-by-site'!D$2&amp;'88101-daily-summary-by-site'!D$3,'AQS-88101'!$AC$2:$AC$2744&amp;'AQS-88101'!$E$2:$E$2744&amp;'AQS-88101'!$G$2:$G$2744,0)),""),"")</f>
        <v/>
      </c>
      <c r="E2240" s="42" t="str">
        <f t="array" ref="E2240">IFERROR(IF(INDEX('AQS-88101'!$M$2:$M$2744,MATCH('88101-daily-summary-by-site'!$A2240&amp;'88101-daily-summary-by-site'!E$2&amp;'88101-daily-summary-by-site'!E$3,'AQS-88101'!$AC$2:$AC$2744&amp;'AQS-88101'!$E$2:$E$2744&amp;'AQS-88101'!$G$2:$G$2744,0))&lt;&gt;"",INDEX('AQS-88101'!$M$2:$M$2744,MATCH('88101-daily-summary-by-site'!$A2240&amp;'88101-daily-summary-by-site'!E$2&amp;'88101-daily-summary-by-site'!E$3,'AQS-88101'!$AC$2:$AC$2744&amp;'AQS-88101'!$E$2:$E$2744&amp;'AQS-88101'!$G$2:$G$2744,0)),""),"")</f>
        <v/>
      </c>
      <c r="F2240" s="42" t="str">
        <f t="array" ref="F2240">IFERROR(IF(INDEX('AQS-88101'!$M$2:$M$2744,MATCH('88101-daily-summary-by-site'!$A2240&amp;'88101-daily-summary-by-site'!F$2&amp;'88101-daily-summary-by-site'!F$3,'AQS-88101'!$AC$2:$AC$2744&amp;'AQS-88101'!$E$2:$E$2744&amp;'AQS-88101'!$G$2:$G$2744,0))&lt;&gt;"",INDEX('AQS-88101'!$M$2:$M$2744,MATCH('88101-daily-summary-by-site'!$A2240&amp;'88101-daily-summary-by-site'!F$2&amp;'88101-daily-summary-by-site'!F$3,'AQS-88101'!$AC$2:$AC$2744&amp;'AQS-88101'!$E$2:$E$2744&amp;'AQS-88101'!$G$2:$G$2744,0)),""),"")</f>
        <v/>
      </c>
      <c r="G2240" s="42" t="str">
        <f t="array" ref="G2240">IFERROR(IF(INDEX('AQS-88101'!$M$2:$M$2744,MATCH('88101-daily-summary-by-site'!$A2240&amp;'88101-daily-summary-by-site'!G$2&amp;'88101-daily-summary-by-site'!G$3,'AQS-88101'!$AC$2:$AC$2744&amp;'AQS-88101'!$E$2:$E$2744&amp;'AQS-88101'!$G$2:$G$2744,0))&lt;&gt;"",INDEX('AQS-88101'!$M$2:$M$2744,MATCH('88101-daily-summary-by-site'!$A2240&amp;'88101-daily-summary-by-site'!G$2&amp;'88101-daily-summary-by-site'!G$3,'AQS-88101'!$AC$2:$AC$2744&amp;'AQS-88101'!$E$2:$E$2744&amp;'AQS-88101'!$G$2:$G$2744,0)),""),"")</f>
        <v/>
      </c>
      <c r="H2240" s="42" t="str">
        <f t="array" ref="H2240">IFERROR(IF(INDEX('AQS-88101'!$M$2:$M$2744,MATCH('88101-daily-summary-by-site'!$A2240&amp;'88101-daily-summary-by-site'!H$2&amp;'88101-daily-summary-by-site'!H$3,'AQS-88101'!$AC$2:$AC$2744&amp;'AQS-88101'!$E$2:$E$2744&amp;'AQS-88101'!$G$2:$G$2744,0))&lt;&gt;"",INDEX('AQS-88101'!$M$2:$M$2744,MATCH('88101-daily-summary-by-site'!$A2240&amp;'88101-daily-summary-by-site'!H$2&amp;'88101-daily-summary-by-site'!H$3,'AQS-88101'!$AC$2:$AC$2744&amp;'AQS-88101'!$E$2:$E$2744&amp;'AQS-88101'!$G$2:$G$2744,0)),""),"")</f>
        <v/>
      </c>
      <c r="I2240" s="108" t="str">
        <f t="array" ref="I2240">IFERROR(IF(INDEX('AQS-88101'!$M$2:$M$2744,MATCH('88101-daily-summary-by-site'!$A2240&amp;'88101-daily-summary-by-site'!I$2&amp;'88101-daily-summary-by-site'!I$3,'AQS-88101'!$AC$2:$AC$2744&amp;'AQS-88101'!$E$2:$E$2744&amp;'AQS-88101'!$G$2:$G$2744,0))&lt;&gt;"",INDEX('AQS-88101'!$M$2:$M$2744,MATCH('88101-daily-summary-by-site'!$A2240&amp;'88101-daily-summary-by-site'!I$2&amp;'88101-daily-summary-by-site'!I$3,'AQS-88101'!$AC$2:$AC$2744&amp;'AQS-88101'!$E$2:$E$2744&amp;'AQS-88101'!$G$2:$G$2744,0)),""),"")</f>
        <v/>
      </c>
      <c r="L2240" s="107">
        <f t="shared" si="176"/>
        <v>2</v>
      </c>
      <c r="M2240" s="42" t="str">
        <f t="shared" si="177"/>
        <v/>
      </c>
      <c r="N2240" s="42" t="str">
        <f t="shared" si="178"/>
        <v/>
      </c>
      <c r="O2240" s="108" t="str">
        <f t="shared" si="179"/>
        <v/>
      </c>
    </row>
    <row r="2241" spans="1:15" x14ac:dyDescent="0.25">
      <c r="A2241" s="79">
        <f t="shared" si="175"/>
        <v>42879</v>
      </c>
      <c r="B2241" s="107" t="str">
        <f t="array" ref="B2241">IFERROR(IF(INDEX('AQS-88101'!$M$2:$M$2744,MATCH('88101-daily-summary-by-site'!$A2241&amp;'88101-daily-summary-by-site'!B$2&amp;'88101-daily-summary-by-site'!B$3,'AQS-88101'!$AC$2:$AC$2744&amp;'AQS-88101'!$E$2:$E$2744&amp;'AQS-88101'!$G$2:$G$2744,0))&lt;&gt;"",INDEX('AQS-88101'!$M$2:$M$2744,MATCH('88101-daily-summary-by-site'!$A2241&amp;'88101-daily-summary-by-site'!B$2&amp;'88101-daily-summary-by-site'!B$3,'AQS-88101'!$AC$2:$AC$2744&amp;'AQS-88101'!$E$2:$E$2744&amp;'AQS-88101'!$G$2:$G$2744,0)),""),"")</f>
        <v/>
      </c>
      <c r="C2241" s="42" t="str">
        <f t="array" ref="C2241">IFERROR(IF(INDEX('AQS-88101'!$M$2:$M$2744,MATCH('88101-daily-summary-by-site'!$A2241&amp;'88101-daily-summary-by-site'!C$2&amp;'88101-daily-summary-by-site'!C$3,'AQS-88101'!$AC$2:$AC$2744&amp;'AQS-88101'!$E$2:$E$2744&amp;'AQS-88101'!$G$2:$G$2744,0))&lt;&gt;"",INDEX('AQS-88101'!$M$2:$M$2744,MATCH('88101-daily-summary-by-site'!$A2241&amp;'88101-daily-summary-by-site'!C$2&amp;'88101-daily-summary-by-site'!C$3,'AQS-88101'!$AC$2:$AC$2744&amp;'AQS-88101'!$E$2:$E$2744&amp;'AQS-88101'!$G$2:$G$2744,0)),""),"")</f>
        <v/>
      </c>
      <c r="D2241" s="42">
        <f t="array" ref="D2241">IFERROR(IF(INDEX('AQS-88101'!$M$2:$M$2744,MATCH('88101-daily-summary-by-site'!$A2241&amp;'88101-daily-summary-by-site'!D$2&amp;'88101-daily-summary-by-site'!D$3,'AQS-88101'!$AC$2:$AC$2744&amp;'AQS-88101'!$E$2:$E$2744&amp;'AQS-88101'!$G$2:$G$2744,0))&lt;&gt;"",INDEX('AQS-88101'!$M$2:$M$2744,MATCH('88101-daily-summary-by-site'!$A2241&amp;'88101-daily-summary-by-site'!D$2&amp;'88101-daily-summary-by-site'!D$3,'AQS-88101'!$AC$2:$AC$2744&amp;'AQS-88101'!$E$2:$E$2744&amp;'AQS-88101'!$G$2:$G$2744,0)),""),"")</f>
        <v>3.3</v>
      </c>
      <c r="E2241" s="42" t="str">
        <f t="array" ref="E2241">IFERROR(IF(INDEX('AQS-88101'!$M$2:$M$2744,MATCH('88101-daily-summary-by-site'!$A2241&amp;'88101-daily-summary-by-site'!E$2&amp;'88101-daily-summary-by-site'!E$3,'AQS-88101'!$AC$2:$AC$2744&amp;'AQS-88101'!$E$2:$E$2744&amp;'AQS-88101'!$G$2:$G$2744,0))&lt;&gt;"",INDEX('AQS-88101'!$M$2:$M$2744,MATCH('88101-daily-summary-by-site'!$A2241&amp;'88101-daily-summary-by-site'!E$2&amp;'88101-daily-summary-by-site'!E$3,'AQS-88101'!$AC$2:$AC$2744&amp;'AQS-88101'!$E$2:$E$2744&amp;'AQS-88101'!$G$2:$G$2744,0)),""),"")</f>
        <v/>
      </c>
      <c r="F2241" s="42" t="str">
        <f t="array" ref="F2241">IFERROR(IF(INDEX('AQS-88101'!$M$2:$M$2744,MATCH('88101-daily-summary-by-site'!$A2241&amp;'88101-daily-summary-by-site'!F$2&amp;'88101-daily-summary-by-site'!F$3,'AQS-88101'!$AC$2:$AC$2744&amp;'AQS-88101'!$E$2:$E$2744&amp;'AQS-88101'!$G$2:$G$2744,0))&lt;&gt;"",INDEX('AQS-88101'!$M$2:$M$2744,MATCH('88101-daily-summary-by-site'!$A2241&amp;'88101-daily-summary-by-site'!F$2&amp;'88101-daily-summary-by-site'!F$3,'AQS-88101'!$AC$2:$AC$2744&amp;'AQS-88101'!$E$2:$E$2744&amp;'AQS-88101'!$G$2:$G$2744,0)),""),"")</f>
        <v/>
      </c>
      <c r="G2241" s="42" t="str">
        <f t="array" ref="G2241">IFERROR(IF(INDEX('AQS-88101'!$M$2:$M$2744,MATCH('88101-daily-summary-by-site'!$A2241&amp;'88101-daily-summary-by-site'!G$2&amp;'88101-daily-summary-by-site'!G$3,'AQS-88101'!$AC$2:$AC$2744&amp;'AQS-88101'!$E$2:$E$2744&amp;'AQS-88101'!$G$2:$G$2744,0))&lt;&gt;"",INDEX('AQS-88101'!$M$2:$M$2744,MATCH('88101-daily-summary-by-site'!$A2241&amp;'88101-daily-summary-by-site'!G$2&amp;'88101-daily-summary-by-site'!G$3,'AQS-88101'!$AC$2:$AC$2744&amp;'AQS-88101'!$E$2:$E$2744&amp;'AQS-88101'!$G$2:$G$2744,0)),""),"")</f>
        <v/>
      </c>
      <c r="H2241" s="42" t="str">
        <f t="array" ref="H2241">IFERROR(IF(INDEX('AQS-88101'!$M$2:$M$2744,MATCH('88101-daily-summary-by-site'!$A2241&amp;'88101-daily-summary-by-site'!H$2&amp;'88101-daily-summary-by-site'!H$3,'AQS-88101'!$AC$2:$AC$2744&amp;'AQS-88101'!$E$2:$E$2744&amp;'AQS-88101'!$G$2:$G$2744,0))&lt;&gt;"",INDEX('AQS-88101'!$M$2:$M$2744,MATCH('88101-daily-summary-by-site'!$A2241&amp;'88101-daily-summary-by-site'!H$2&amp;'88101-daily-summary-by-site'!H$3,'AQS-88101'!$AC$2:$AC$2744&amp;'AQS-88101'!$E$2:$E$2744&amp;'AQS-88101'!$G$2:$G$2744,0)),""),"")</f>
        <v/>
      </c>
      <c r="I2241" s="108" t="str">
        <f t="array" ref="I2241">IFERROR(IF(INDEX('AQS-88101'!$M$2:$M$2744,MATCH('88101-daily-summary-by-site'!$A2241&amp;'88101-daily-summary-by-site'!I$2&amp;'88101-daily-summary-by-site'!I$3,'AQS-88101'!$AC$2:$AC$2744&amp;'AQS-88101'!$E$2:$E$2744&amp;'AQS-88101'!$G$2:$G$2744,0))&lt;&gt;"",INDEX('AQS-88101'!$M$2:$M$2744,MATCH('88101-daily-summary-by-site'!$A2241&amp;'88101-daily-summary-by-site'!I$2&amp;'88101-daily-summary-by-site'!I$3,'AQS-88101'!$AC$2:$AC$2744&amp;'AQS-88101'!$E$2:$E$2744&amp;'AQS-88101'!$G$2:$G$2744,0)),""),"")</f>
        <v/>
      </c>
      <c r="L2241" s="107" t="str">
        <f t="shared" si="176"/>
        <v/>
      </c>
      <c r="M2241" s="42">
        <f t="shared" si="177"/>
        <v>3.3</v>
      </c>
      <c r="N2241" s="42" t="str">
        <f t="shared" si="178"/>
        <v/>
      </c>
      <c r="O2241" s="108" t="str">
        <f t="shared" si="179"/>
        <v/>
      </c>
    </row>
    <row r="2242" spans="1:15" x14ac:dyDescent="0.25">
      <c r="A2242" s="79">
        <f t="shared" si="175"/>
        <v>42880</v>
      </c>
      <c r="B2242" s="107" t="str">
        <f t="array" ref="B2242">IFERROR(IF(INDEX('AQS-88101'!$M$2:$M$2744,MATCH('88101-daily-summary-by-site'!$A2242&amp;'88101-daily-summary-by-site'!B$2&amp;'88101-daily-summary-by-site'!B$3,'AQS-88101'!$AC$2:$AC$2744&amp;'AQS-88101'!$E$2:$E$2744&amp;'AQS-88101'!$G$2:$G$2744,0))&lt;&gt;"",INDEX('AQS-88101'!$M$2:$M$2744,MATCH('88101-daily-summary-by-site'!$A2242&amp;'88101-daily-summary-by-site'!B$2&amp;'88101-daily-summary-by-site'!B$3,'AQS-88101'!$AC$2:$AC$2744&amp;'AQS-88101'!$E$2:$E$2744&amp;'AQS-88101'!$G$2:$G$2744,0)),""),"")</f>
        <v/>
      </c>
      <c r="C2242" s="42" t="str">
        <f t="array" ref="C2242">IFERROR(IF(INDEX('AQS-88101'!$M$2:$M$2744,MATCH('88101-daily-summary-by-site'!$A2242&amp;'88101-daily-summary-by-site'!C$2&amp;'88101-daily-summary-by-site'!C$3,'AQS-88101'!$AC$2:$AC$2744&amp;'AQS-88101'!$E$2:$E$2744&amp;'AQS-88101'!$G$2:$G$2744,0))&lt;&gt;"",INDEX('AQS-88101'!$M$2:$M$2744,MATCH('88101-daily-summary-by-site'!$A2242&amp;'88101-daily-summary-by-site'!C$2&amp;'88101-daily-summary-by-site'!C$3,'AQS-88101'!$AC$2:$AC$2744&amp;'AQS-88101'!$E$2:$E$2744&amp;'AQS-88101'!$G$2:$G$2744,0)),""),"")</f>
        <v/>
      </c>
      <c r="D2242" s="42">
        <f t="array" ref="D2242">IFERROR(IF(INDEX('AQS-88101'!$M$2:$M$2744,MATCH('88101-daily-summary-by-site'!$A2242&amp;'88101-daily-summary-by-site'!D$2&amp;'88101-daily-summary-by-site'!D$3,'AQS-88101'!$AC$2:$AC$2744&amp;'AQS-88101'!$E$2:$E$2744&amp;'AQS-88101'!$G$2:$G$2744,0))&lt;&gt;"",INDEX('AQS-88101'!$M$2:$M$2744,MATCH('88101-daily-summary-by-site'!$A2242&amp;'88101-daily-summary-by-site'!D$2&amp;'88101-daily-summary-by-site'!D$3,'AQS-88101'!$AC$2:$AC$2744&amp;'AQS-88101'!$E$2:$E$2744&amp;'AQS-88101'!$G$2:$G$2744,0)),""),"")</f>
        <v>2.2000000000000002</v>
      </c>
      <c r="E2242" s="42" t="str">
        <f t="array" ref="E2242">IFERROR(IF(INDEX('AQS-88101'!$M$2:$M$2744,MATCH('88101-daily-summary-by-site'!$A2242&amp;'88101-daily-summary-by-site'!E$2&amp;'88101-daily-summary-by-site'!E$3,'AQS-88101'!$AC$2:$AC$2744&amp;'AQS-88101'!$E$2:$E$2744&amp;'AQS-88101'!$G$2:$G$2744,0))&lt;&gt;"",INDEX('AQS-88101'!$M$2:$M$2744,MATCH('88101-daily-summary-by-site'!$A2242&amp;'88101-daily-summary-by-site'!E$2&amp;'88101-daily-summary-by-site'!E$3,'AQS-88101'!$AC$2:$AC$2744&amp;'AQS-88101'!$E$2:$E$2744&amp;'AQS-88101'!$G$2:$G$2744,0)),""),"")</f>
        <v/>
      </c>
      <c r="F2242" s="42">
        <f t="array" ref="F2242">IFERROR(IF(INDEX('AQS-88101'!$M$2:$M$2744,MATCH('88101-daily-summary-by-site'!$A2242&amp;'88101-daily-summary-by-site'!F$2&amp;'88101-daily-summary-by-site'!F$3,'AQS-88101'!$AC$2:$AC$2744&amp;'AQS-88101'!$E$2:$E$2744&amp;'AQS-88101'!$G$2:$G$2744,0))&lt;&gt;"",INDEX('AQS-88101'!$M$2:$M$2744,MATCH('88101-daily-summary-by-site'!$A2242&amp;'88101-daily-summary-by-site'!F$2&amp;'88101-daily-summary-by-site'!F$3,'AQS-88101'!$AC$2:$AC$2744&amp;'AQS-88101'!$E$2:$E$2744&amp;'AQS-88101'!$G$2:$G$2744,0)),""),"")</f>
        <v>3</v>
      </c>
      <c r="G2242" s="42">
        <f t="array" ref="G2242">IFERROR(IF(INDEX('AQS-88101'!$M$2:$M$2744,MATCH('88101-daily-summary-by-site'!$A2242&amp;'88101-daily-summary-by-site'!G$2&amp;'88101-daily-summary-by-site'!G$3,'AQS-88101'!$AC$2:$AC$2744&amp;'AQS-88101'!$E$2:$E$2744&amp;'AQS-88101'!$G$2:$G$2744,0))&lt;&gt;"",INDEX('AQS-88101'!$M$2:$M$2744,MATCH('88101-daily-summary-by-site'!$A2242&amp;'88101-daily-summary-by-site'!G$2&amp;'88101-daily-summary-by-site'!G$3,'AQS-88101'!$AC$2:$AC$2744&amp;'AQS-88101'!$E$2:$E$2744&amp;'AQS-88101'!$G$2:$G$2744,0)),""),"")</f>
        <v>2.5</v>
      </c>
      <c r="H2242" s="42" t="str">
        <f t="array" ref="H2242">IFERROR(IF(INDEX('AQS-88101'!$M$2:$M$2744,MATCH('88101-daily-summary-by-site'!$A2242&amp;'88101-daily-summary-by-site'!H$2&amp;'88101-daily-summary-by-site'!H$3,'AQS-88101'!$AC$2:$AC$2744&amp;'AQS-88101'!$E$2:$E$2744&amp;'AQS-88101'!$G$2:$G$2744,0))&lt;&gt;"",INDEX('AQS-88101'!$M$2:$M$2744,MATCH('88101-daily-summary-by-site'!$A2242&amp;'88101-daily-summary-by-site'!H$2&amp;'88101-daily-summary-by-site'!H$3,'AQS-88101'!$AC$2:$AC$2744&amp;'AQS-88101'!$E$2:$E$2744&amp;'AQS-88101'!$G$2:$G$2744,0)),""),"")</f>
        <v/>
      </c>
      <c r="I2242" s="108" t="str">
        <f t="array" ref="I2242">IFERROR(IF(INDEX('AQS-88101'!$M$2:$M$2744,MATCH('88101-daily-summary-by-site'!$A2242&amp;'88101-daily-summary-by-site'!I$2&amp;'88101-daily-summary-by-site'!I$3,'AQS-88101'!$AC$2:$AC$2744&amp;'AQS-88101'!$E$2:$E$2744&amp;'AQS-88101'!$G$2:$G$2744,0))&lt;&gt;"",INDEX('AQS-88101'!$M$2:$M$2744,MATCH('88101-daily-summary-by-site'!$A2242&amp;'88101-daily-summary-by-site'!I$2&amp;'88101-daily-summary-by-site'!I$3,'AQS-88101'!$AC$2:$AC$2744&amp;'AQS-88101'!$E$2:$E$2744&amp;'AQS-88101'!$G$2:$G$2744,0)),""),"")</f>
        <v/>
      </c>
      <c r="L2242" s="107" t="str">
        <f t="shared" si="176"/>
        <v/>
      </c>
      <c r="M2242" s="42">
        <f t="shared" si="177"/>
        <v>2.2000000000000002</v>
      </c>
      <c r="N2242" s="42">
        <f t="shared" si="178"/>
        <v>3</v>
      </c>
      <c r="O2242" s="108" t="str">
        <f t="shared" si="179"/>
        <v/>
      </c>
    </row>
    <row r="2243" spans="1:15" x14ac:dyDescent="0.25">
      <c r="A2243" s="79">
        <f t="shared" si="175"/>
        <v>42881</v>
      </c>
      <c r="B2243" s="107" t="str">
        <f t="array" ref="B2243">IFERROR(IF(INDEX('AQS-88101'!$M$2:$M$2744,MATCH('88101-daily-summary-by-site'!$A2243&amp;'88101-daily-summary-by-site'!B$2&amp;'88101-daily-summary-by-site'!B$3,'AQS-88101'!$AC$2:$AC$2744&amp;'AQS-88101'!$E$2:$E$2744&amp;'AQS-88101'!$G$2:$G$2744,0))&lt;&gt;"",INDEX('AQS-88101'!$M$2:$M$2744,MATCH('88101-daily-summary-by-site'!$A2243&amp;'88101-daily-summary-by-site'!B$2&amp;'88101-daily-summary-by-site'!B$3,'AQS-88101'!$AC$2:$AC$2744&amp;'AQS-88101'!$E$2:$E$2744&amp;'AQS-88101'!$G$2:$G$2744,0)),""),"")</f>
        <v/>
      </c>
      <c r="C2243" s="42" t="str">
        <f t="array" ref="C2243">IFERROR(IF(INDEX('AQS-88101'!$M$2:$M$2744,MATCH('88101-daily-summary-by-site'!$A2243&amp;'88101-daily-summary-by-site'!C$2&amp;'88101-daily-summary-by-site'!C$3,'AQS-88101'!$AC$2:$AC$2744&amp;'AQS-88101'!$E$2:$E$2744&amp;'AQS-88101'!$G$2:$G$2744,0))&lt;&gt;"",INDEX('AQS-88101'!$M$2:$M$2744,MATCH('88101-daily-summary-by-site'!$A2243&amp;'88101-daily-summary-by-site'!C$2&amp;'88101-daily-summary-by-site'!C$3,'AQS-88101'!$AC$2:$AC$2744&amp;'AQS-88101'!$E$2:$E$2744&amp;'AQS-88101'!$G$2:$G$2744,0)),""),"")</f>
        <v/>
      </c>
      <c r="D2243" s="42">
        <f t="array" ref="D2243">IFERROR(IF(INDEX('AQS-88101'!$M$2:$M$2744,MATCH('88101-daily-summary-by-site'!$A2243&amp;'88101-daily-summary-by-site'!D$2&amp;'88101-daily-summary-by-site'!D$3,'AQS-88101'!$AC$2:$AC$2744&amp;'AQS-88101'!$E$2:$E$2744&amp;'AQS-88101'!$G$2:$G$2744,0))&lt;&gt;"",INDEX('AQS-88101'!$M$2:$M$2744,MATCH('88101-daily-summary-by-site'!$A2243&amp;'88101-daily-summary-by-site'!D$2&amp;'88101-daily-summary-by-site'!D$3,'AQS-88101'!$AC$2:$AC$2744&amp;'AQS-88101'!$E$2:$E$2744&amp;'AQS-88101'!$G$2:$G$2744,0)),""),"")</f>
        <v>2.4</v>
      </c>
      <c r="E2243" s="42" t="str">
        <f t="array" ref="E2243">IFERROR(IF(INDEX('AQS-88101'!$M$2:$M$2744,MATCH('88101-daily-summary-by-site'!$A2243&amp;'88101-daily-summary-by-site'!E$2&amp;'88101-daily-summary-by-site'!E$3,'AQS-88101'!$AC$2:$AC$2744&amp;'AQS-88101'!$E$2:$E$2744&amp;'AQS-88101'!$G$2:$G$2744,0))&lt;&gt;"",INDEX('AQS-88101'!$M$2:$M$2744,MATCH('88101-daily-summary-by-site'!$A2243&amp;'88101-daily-summary-by-site'!E$2&amp;'88101-daily-summary-by-site'!E$3,'AQS-88101'!$AC$2:$AC$2744&amp;'AQS-88101'!$E$2:$E$2744&amp;'AQS-88101'!$G$2:$G$2744,0)),""),"")</f>
        <v/>
      </c>
      <c r="F2243" s="42" t="str">
        <f t="array" ref="F2243">IFERROR(IF(INDEX('AQS-88101'!$M$2:$M$2744,MATCH('88101-daily-summary-by-site'!$A2243&amp;'88101-daily-summary-by-site'!F$2&amp;'88101-daily-summary-by-site'!F$3,'AQS-88101'!$AC$2:$AC$2744&amp;'AQS-88101'!$E$2:$E$2744&amp;'AQS-88101'!$G$2:$G$2744,0))&lt;&gt;"",INDEX('AQS-88101'!$M$2:$M$2744,MATCH('88101-daily-summary-by-site'!$A2243&amp;'88101-daily-summary-by-site'!F$2&amp;'88101-daily-summary-by-site'!F$3,'AQS-88101'!$AC$2:$AC$2744&amp;'AQS-88101'!$E$2:$E$2744&amp;'AQS-88101'!$G$2:$G$2744,0)),""),"")</f>
        <v/>
      </c>
      <c r="G2243" s="42" t="str">
        <f t="array" ref="G2243">IFERROR(IF(INDEX('AQS-88101'!$M$2:$M$2744,MATCH('88101-daily-summary-by-site'!$A2243&amp;'88101-daily-summary-by-site'!G$2&amp;'88101-daily-summary-by-site'!G$3,'AQS-88101'!$AC$2:$AC$2744&amp;'AQS-88101'!$E$2:$E$2744&amp;'AQS-88101'!$G$2:$G$2744,0))&lt;&gt;"",INDEX('AQS-88101'!$M$2:$M$2744,MATCH('88101-daily-summary-by-site'!$A2243&amp;'88101-daily-summary-by-site'!G$2&amp;'88101-daily-summary-by-site'!G$3,'AQS-88101'!$AC$2:$AC$2744&amp;'AQS-88101'!$E$2:$E$2744&amp;'AQS-88101'!$G$2:$G$2744,0)),""),"")</f>
        <v/>
      </c>
      <c r="H2243" s="42" t="str">
        <f t="array" ref="H2243">IFERROR(IF(INDEX('AQS-88101'!$M$2:$M$2744,MATCH('88101-daily-summary-by-site'!$A2243&amp;'88101-daily-summary-by-site'!H$2&amp;'88101-daily-summary-by-site'!H$3,'AQS-88101'!$AC$2:$AC$2744&amp;'AQS-88101'!$E$2:$E$2744&amp;'AQS-88101'!$G$2:$G$2744,0))&lt;&gt;"",INDEX('AQS-88101'!$M$2:$M$2744,MATCH('88101-daily-summary-by-site'!$A2243&amp;'88101-daily-summary-by-site'!H$2&amp;'88101-daily-summary-by-site'!H$3,'AQS-88101'!$AC$2:$AC$2744&amp;'AQS-88101'!$E$2:$E$2744&amp;'AQS-88101'!$G$2:$G$2744,0)),""),"")</f>
        <v/>
      </c>
      <c r="I2243" s="108" t="str">
        <f t="array" ref="I2243">IFERROR(IF(INDEX('AQS-88101'!$M$2:$M$2744,MATCH('88101-daily-summary-by-site'!$A2243&amp;'88101-daily-summary-by-site'!I$2&amp;'88101-daily-summary-by-site'!I$3,'AQS-88101'!$AC$2:$AC$2744&amp;'AQS-88101'!$E$2:$E$2744&amp;'AQS-88101'!$G$2:$G$2744,0))&lt;&gt;"",INDEX('AQS-88101'!$M$2:$M$2744,MATCH('88101-daily-summary-by-site'!$A2243&amp;'88101-daily-summary-by-site'!I$2&amp;'88101-daily-summary-by-site'!I$3,'AQS-88101'!$AC$2:$AC$2744&amp;'AQS-88101'!$E$2:$E$2744&amp;'AQS-88101'!$G$2:$G$2744,0)),""),"")</f>
        <v/>
      </c>
      <c r="L2243" s="107" t="str">
        <f t="shared" si="176"/>
        <v/>
      </c>
      <c r="M2243" s="42">
        <f t="shared" si="177"/>
        <v>2.4</v>
      </c>
      <c r="N2243" s="42" t="str">
        <f t="shared" si="178"/>
        <v/>
      </c>
      <c r="O2243" s="108" t="str">
        <f t="shared" si="179"/>
        <v/>
      </c>
    </row>
    <row r="2244" spans="1:15" x14ac:dyDescent="0.25">
      <c r="A2244" s="79">
        <f t="shared" si="175"/>
        <v>42882</v>
      </c>
      <c r="B2244" s="107" t="str">
        <f t="array" ref="B2244">IFERROR(IF(INDEX('AQS-88101'!$M$2:$M$2744,MATCH('88101-daily-summary-by-site'!$A2244&amp;'88101-daily-summary-by-site'!B$2&amp;'88101-daily-summary-by-site'!B$3,'AQS-88101'!$AC$2:$AC$2744&amp;'AQS-88101'!$E$2:$E$2744&amp;'AQS-88101'!$G$2:$G$2744,0))&lt;&gt;"",INDEX('AQS-88101'!$M$2:$M$2744,MATCH('88101-daily-summary-by-site'!$A2244&amp;'88101-daily-summary-by-site'!B$2&amp;'88101-daily-summary-by-site'!B$3,'AQS-88101'!$AC$2:$AC$2744&amp;'AQS-88101'!$E$2:$E$2744&amp;'AQS-88101'!$G$2:$G$2744,0)),""),"")</f>
        <v/>
      </c>
      <c r="C2244" s="42" t="str">
        <f t="array" ref="C2244">IFERROR(IF(INDEX('AQS-88101'!$M$2:$M$2744,MATCH('88101-daily-summary-by-site'!$A2244&amp;'88101-daily-summary-by-site'!C$2&amp;'88101-daily-summary-by-site'!C$3,'AQS-88101'!$AC$2:$AC$2744&amp;'AQS-88101'!$E$2:$E$2744&amp;'AQS-88101'!$G$2:$G$2744,0))&lt;&gt;"",INDEX('AQS-88101'!$M$2:$M$2744,MATCH('88101-daily-summary-by-site'!$A2244&amp;'88101-daily-summary-by-site'!C$2&amp;'88101-daily-summary-by-site'!C$3,'AQS-88101'!$AC$2:$AC$2744&amp;'AQS-88101'!$E$2:$E$2744&amp;'AQS-88101'!$G$2:$G$2744,0)),""),"")</f>
        <v/>
      </c>
      <c r="D2244" s="42">
        <f t="array" ref="D2244">IFERROR(IF(INDEX('AQS-88101'!$M$2:$M$2744,MATCH('88101-daily-summary-by-site'!$A2244&amp;'88101-daily-summary-by-site'!D$2&amp;'88101-daily-summary-by-site'!D$3,'AQS-88101'!$AC$2:$AC$2744&amp;'AQS-88101'!$E$2:$E$2744&amp;'AQS-88101'!$G$2:$G$2744,0))&lt;&gt;"",INDEX('AQS-88101'!$M$2:$M$2744,MATCH('88101-daily-summary-by-site'!$A2244&amp;'88101-daily-summary-by-site'!D$2&amp;'88101-daily-summary-by-site'!D$3,'AQS-88101'!$AC$2:$AC$2744&amp;'AQS-88101'!$E$2:$E$2744&amp;'AQS-88101'!$G$2:$G$2744,0)),""),"")</f>
        <v>3.3</v>
      </c>
      <c r="E2244" s="42" t="str">
        <f t="array" ref="E2244">IFERROR(IF(INDEX('AQS-88101'!$M$2:$M$2744,MATCH('88101-daily-summary-by-site'!$A2244&amp;'88101-daily-summary-by-site'!E$2&amp;'88101-daily-summary-by-site'!E$3,'AQS-88101'!$AC$2:$AC$2744&amp;'AQS-88101'!$E$2:$E$2744&amp;'AQS-88101'!$G$2:$G$2744,0))&lt;&gt;"",INDEX('AQS-88101'!$M$2:$M$2744,MATCH('88101-daily-summary-by-site'!$A2244&amp;'88101-daily-summary-by-site'!E$2&amp;'88101-daily-summary-by-site'!E$3,'AQS-88101'!$AC$2:$AC$2744&amp;'AQS-88101'!$E$2:$E$2744&amp;'AQS-88101'!$G$2:$G$2744,0)),""),"")</f>
        <v/>
      </c>
      <c r="F2244" s="42" t="str">
        <f t="array" ref="F2244">IFERROR(IF(INDEX('AQS-88101'!$M$2:$M$2744,MATCH('88101-daily-summary-by-site'!$A2244&amp;'88101-daily-summary-by-site'!F$2&amp;'88101-daily-summary-by-site'!F$3,'AQS-88101'!$AC$2:$AC$2744&amp;'AQS-88101'!$E$2:$E$2744&amp;'AQS-88101'!$G$2:$G$2744,0))&lt;&gt;"",INDEX('AQS-88101'!$M$2:$M$2744,MATCH('88101-daily-summary-by-site'!$A2244&amp;'88101-daily-summary-by-site'!F$2&amp;'88101-daily-summary-by-site'!F$3,'AQS-88101'!$AC$2:$AC$2744&amp;'AQS-88101'!$E$2:$E$2744&amp;'AQS-88101'!$G$2:$G$2744,0)),""),"")</f>
        <v/>
      </c>
      <c r="G2244" s="42" t="str">
        <f t="array" ref="G2244">IFERROR(IF(INDEX('AQS-88101'!$M$2:$M$2744,MATCH('88101-daily-summary-by-site'!$A2244&amp;'88101-daily-summary-by-site'!G$2&amp;'88101-daily-summary-by-site'!G$3,'AQS-88101'!$AC$2:$AC$2744&amp;'AQS-88101'!$E$2:$E$2744&amp;'AQS-88101'!$G$2:$G$2744,0))&lt;&gt;"",INDEX('AQS-88101'!$M$2:$M$2744,MATCH('88101-daily-summary-by-site'!$A2244&amp;'88101-daily-summary-by-site'!G$2&amp;'88101-daily-summary-by-site'!G$3,'AQS-88101'!$AC$2:$AC$2744&amp;'AQS-88101'!$E$2:$E$2744&amp;'AQS-88101'!$G$2:$G$2744,0)),""),"")</f>
        <v/>
      </c>
      <c r="H2244" s="42" t="str">
        <f t="array" ref="H2244">IFERROR(IF(INDEX('AQS-88101'!$M$2:$M$2744,MATCH('88101-daily-summary-by-site'!$A2244&amp;'88101-daily-summary-by-site'!H$2&amp;'88101-daily-summary-by-site'!H$3,'AQS-88101'!$AC$2:$AC$2744&amp;'AQS-88101'!$E$2:$E$2744&amp;'AQS-88101'!$G$2:$G$2744,0))&lt;&gt;"",INDEX('AQS-88101'!$M$2:$M$2744,MATCH('88101-daily-summary-by-site'!$A2244&amp;'88101-daily-summary-by-site'!H$2&amp;'88101-daily-summary-by-site'!H$3,'AQS-88101'!$AC$2:$AC$2744&amp;'AQS-88101'!$E$2:$E$2744&amp;'AQS-88101'!$G$2:$G$2744,0)),""),"")</f>
        <v/>
      </c>
      <c r="I2244" s="108" t="str">
        <f t="array" ref="I2244">IFERROR(IF(INDEX('AQS-88101'!$M$2:$M$2744,MATCH('88101-daily-summary-by-site'!$A2244&amp;'88101-daily-summary-by-site'!I$2&amp;'88101-daily-summary-by-site'!I$3,'AQS-88101'!$AC$2:$AC$2744&amp;'AQS-88101'!$E$2:$E$2744&amp;'AQS-88101'!$G$2:$G$2744,0))&lt;&gt;"",INDEX('AQS-88101'!$M$2:$M$2744,MATCH('88101-daily-summary-by-site'!$A2244&amp;'88101-daily-summary-by-site'!I$2&amp;'88101-daily-summary-by-site'!I$3,'AQS-88101'!$AC$2:$AC$2744&amp;'AQS-88101'!$E$2:$E$2744&amp;'AQS-88101'!$G$2:$G$2744,0)),""),"")</f>
        <v/>
      </c>
      <c r="L2244" s="107" t="str">
        <f t="shared" si="176"/>
        <v/>
      </c>
      <c r="M2244" s="42">
        <f t="shared" si="177"/>
        <v>3.3</v>
      </c>
      <c r="N2244" s="42" t="str">
        <f t="shared" si="178"/>
        <v/>
      </c>
      <c r="O2244" s="108" t="str">
        <f t="shared" si="179"/>
        <v/>
      </c>
    </row>
    <row r="2245" spans="1:15" x14ac:dyDescent="0.25">
      <c r="A2245" s="79">
        <f t="shared" si="175"/>
        <v>42883</v>
      </c>
      <c r="B2245" s="107" t="str">
        <f t="array" ref="B2245">IFERROR(IF(INDEX('AQS-88101'!$M$2:$M$2744,MATCH('88101-daily-summary-by-site'!$A2245&amp;'88101-daily-summary-by-site'!B$2&amp;'88101-daily-summary-by-site'!B$3,'AQS-88101'!$AC$2:$AC$2744&amp;'AQS-88101'!$E$2:$E$2744&amp;'AQS-88101'!$G$2:$G$2744,0))&lt;&gt;"",INDEX('AQS-88101'!$M$2:$M$2744,MATCH('88101-daily-summary-by-site'!$A2245&amp;'88101-daily-summary-by-site'!B$2&amp;'88101-daily-summary-by-site'!B$3,'AQS-88101'!$AC$2:$AC$2744&amp;'AQS-88101'!$E$2:$E$2744&amp;'AQS-88101'!$G$2:$G$2744,0)),""),"")</f>
        <v/>
      </c>
      <c r="C2245" s="42" t="str">
        <f t="array" ref="C2245">IFERROR(IF(INDEX('AQS-88101'!$M$2:$M$2744,MATCH('88101-daily-summary-by-site'!$A2245&amp;'88101-daily-summary-by-site'!C$2&amp;'88101-daily-summary-by-site'!C$3,'AQS-88101'!$AC$2:$AC$2744&amp;'AQS-88101'!$E$2:$E$2744&amp;'AQS-88101'!$G$2:$G$2744,0))&lt;&gt;"",INDEX('AQS-88101'!$M$2:$M$2744,MATCH('88101-daily-summary-by-site'!$A2245&amp;'88101-daily-summary-by-site'!C$2&amp;'88101-daily-summary-by-site'!C$3,'AQS-88101'!$AC$2:$AC$2744&amp;'AQS-88101'!$E$2:$E$2744&amp;'AQS-88101'!$G$2:$G$2744,0)),""),"")</f>
        <v/>
      </c>
      <c r="D2245" s="42">
        <f t="array" ref="D2245">IFERROR(IF(INDEX('AQS-88101'!$M$2:$M$2744,MATCH('88101-daily-summary-by-site'!$A2245&amp;'88101-daily-summary-by-site'!D$2&amp;'88101-daily-summary-by-site'!D$3,'AQS-88101'!$AC$2:$AC$2744&amp;'AQS-88101'!$E$2:$E$2744&amp;'AQS-88101'!$G$2:$G$2744,0))&lt;&gt;"",INDEX('AQS-88101'!$M$2:$M$2744,MATCH('88101-daily-summary-by-site'!$A2245&amp;'88101-daily-summary-by-site'!D$2&amp;'88101-daily-summary-by-site'!D$3,'AQS-88101'!$AC$2:$AC$2744&amp;'AQS-88101'!$E$2:$E$2744&amp;'AQS-88101'!$G$2:$G$2744,0)),""),"")</f>
        <v>4.0999999999999996</v>
      </c>
      <c r="E2245" s="42" t="str">
        <f t="array" ref="E2245">IFERROR(IF(INDEX('AQS-88101'!$M$2:$M$2744,MATCH('88101-daily-summary-by-site'!$A2245&amp;'88101-daily-summary-by-site'!E$2&amp;'88101-daily-summary-by-site'!E$3,'AQS-88101'!$AC$2:$AC$2744&amp;'AQS-88101'!$E$2:$E$2744&amp;'AQS-88101'!$G$2:$G$2744,0))&lt;&gt;"",INDEX('AQS-88101'!$M$2:$M$2744,MATCH('88101-daily-summary-by-site'!$A2245&amp;'88101-daily-summary-by-site'!E$2&amp;'88101-daily-summary-by-site'!E$3,'AQS-88101'!$AC$2:$AC$2744&amp;'AQS-88101'!$E$2:$E$2744&amp;'AQS-88101'!$G$2:$G$2744,0)),""),"")</f>
        <v/>
      </c>
      <c r="F2245" s="42">
        <f t="array" ref="F2245">IFERROR(IF(INDEX('AQS-88101'!$M$2:$M$2744,MATCH('88101-daily-summary-by-site'!$A2245&amp;'88101-daily-summary-by-site'!F$2&amp;'88101-daily-summary-by-site'!F$3,'AQS-88101'!$AC$2:$AC$2744&amp;'AQS-88101'!$E$2:$E$2744&amp;'AQS-88101'!$G$2:$G$2744,0))&lt;&gt;"",INDEX('AQS-88101'!$M$2:$M$2744,MATCH('88101-daily-summary-by-site'!$A2245&amp;'88101-daily-summary-by-site'!F$2&amp;'88101-daily-summary-by-site'!F$3,'AQS-88101'!$AC$2:$AC$2744&amp;'AQS-88101'!$E$2:$E$2744&amp;'AQS-88101'!$G$2:$G$2744,0)),""),"")</f>
        <v>10.4</v>
      </c>
      <c r="G2245" s="42" t="str">
        <f t="array" ref="G2245">IFERROR(IF(INDEX('AQS-88101'!$M$2:$M$2744,MATCH('88101-daily-summary-by-site'!$A2245&amp;'88101-daily-summary-by-site'!G$2&amp;'88101-daily-summary-by-site'!G$3,'AQS-88101'!$AC$2:$AC$2744&amp;'AQS-88101'!$E$2:$E$2744&amp;'AQS-88101'!$G$2:$G$2744,0))&lt;&gt;"",INDEX('AQS-88101'!$M$2:$M$2744,MATCH('88101-daily-summary-by-site'!$A2245&amp;'88101-daily-summary-by-site'!G$2&amp;'88101-daily-summary-by-site'!G$3,'AQS-88101'!$AC$2:$AC$2744&amp;'AQS-88101'!$E$2:$E$2744&amp;'AQS-88101'!$G$2:$G$2744,0)),""),"")</f>
        <v/>
      </c>
      <c r="H2245" s="42" t="str">
        <f t="array" ref="H2245">IFERROR(IF(INDEX('AQS-88101'!$M$2:$M$2744,MATCH('88101-daily-summary-by-site'!$A2245&amp;'88101-daily-summary-by-site'!H$2&amp;'88101-daily-summary-by-site'!H$3,'AQS-88101'!$AC$2:$AC$2744&amp;'AQS-88101'!$E$2:$E$2744&amp;'AQS-88101'!$G$2:$G$2744,0))&lt;&gt;"",INDEX('AQS-88101'!$M$2:$M$2744,MATCH('88101-daily-summary-by-site'!$A2245&amp;'88101-daily-summary-by-site'!H$2&amp;'88101-daily-summary-by-site'!H$3,'AQS-88101'!$AC$2:$AC$2744&amp;'AQS-88101'!$E$2:$E$2744&amp;'AQS-88101'!$G$2:$G$2744,0)),""),"")</f>
        <v/>
      </c>
      <c r="I2245" s="108" t="str">
        <f t="array" ref="I2245">IFERROR(IF(INDEX('AQS-88101'!$M$2:$M$2744,MATCH('88101-daily-summary-by-site'!$A2245&amp;'88101-daily-summary-by-site'!I$2&amp;'88101-daily-summary-by-site'!I$3,'AQS-88101'!$AC$2:$AC$2744&amp;'AQS-88101'!$E$2:$E$2744&amp;'AQS-88101'!$G$2:$G$2744,0))&lt;&gt;"",INDEX('AQS-88101'!$M$2:$M$2744,MATCH('88101-daily-summary-by-site'!$A2245&amp;'88101-daily-summary-by-site'!I$2&amp;'88101-daily-summary-by-site'!I$3,'AQS-88101'!$AC$2:$AC$2744&amp;'AQS-88101'!$E$2:$E$2744&amp;'AQS-88101'!$G$2:$G$2744,0)),""),"")</f>
        <v/>
      </c>
      <c r="L2245" s="107" t="str">
        <f t="shared" si="176"/>
        <v/>
      </c>
      <c r="M2245" s="42">
        <f t="shared" si="177"/>
        <v>4.0999999999999996</v>
      </c>
      <c r="N2245" s="42">
        <f t="shared" si="178"/>
        <v>10.4</v>
      </c>
      <c r="O2245" s="108" t="str">
        <f t="shared" si="179"/>
        <v/>
      </c>
    </row>
    <row r="2246" spans="1:15" x14ac:dyDescent="0.25">
      <c r="A2246" s="79">
        <f t="shared" si="175"/>
        <v>42884</v>
      </c>
      <c r="B2246" s="107" t="str">
        <f t="array" ref="B2246">IFERROR(IF(INDEX('AQS-88101'!$M$2:$M$2744,MATCH('88101-daily-summary-by-site'!$A2246&amp;'88101-daily-summary-by-site'!B$2&amp;'88101-daily-summary-by-site'!B$3,'AQS-88101'!$AC$2:$AC$2744&amp;'AQS-88101'!$E$2:$E$2744&amp;'AQS-88101'!$G$2:$G$2744,0))&lt;&gt;"",INDEX('AQS-88101'!$M$2:$M$2744,MATCH('88101-daily-summary-by-site'!$A2246&amp;'88101-daily-summary-by-site'!B$2&amp;'88101-daily-summary-by-site'!B$3,'AQS-88101'!$AC$2:$AC$2744&amp;'AQS-88101'!$E$2:$E$2744&amp;'AQS-88101'!$G$2:$G$2744,0)),""),"")</f>
        <v/>
      </c>
      <c r="C2246" s="42" t="str">
        <f t="array" ref="C2246">IFERROR(IF(INDEX('AQS-88101'!$M$2:$M$2744,MATCH('88101-daily-summary-by-site'!$A2246&amp;'88101-daily-summary-by-site'!C$2&amp;'88101-daily-summary-by-site'!C$3,'AQS-88101'!$AC$2:$AC$2744&amp;'AQS-88101'!$E$2:$E$2744&amp;'AQS-88101'!$G$2:$G$2744,0))&lt;&gt;"",INDEX('AQS-88101'!$M$2:$M$2744,MATCH('88101-daily-summary-by-site'!$A2246&amp;'88101-daily-summary-by-site'!C$2&amp;'88101-daily-summary-by-site'!C$3,'AQS-88101'!$AC$2:$AC$2744&amp;'AQS-88101'!$E$2:$E$2744&amp;'AQS-88101'!$G$2:$G$2744,0)),""),"")</f>
        <v/>
      </c>
      <c r="D2246" s="42">
        <f t="array" ref="D2246">IFERROR(IF(INDEX('AQS-88101'!$M$2:$M$2744,MATCH('88101-daily-summary-by-site'!$A2246&amp;'88101-daily-summary-by-site'!D$2&amp;'88101-daily-summary-by-site'!D$3,'AQS-88101'!$AC$2:$AC$2744&amp;'AQS-88101'!$E$2:$E$2744&amp;'AQS-88101'!$G$2:$G$2744,0))&lt;&gt;"",INDEX('AQS-88101'!$M$2:$M$2744,MATCH('88101-daily-summary-by-site'!$A2246&amp;'88101-daily-summary-by-site'!D$2&amp;'88101-daily-summary-by-site'!D$3,'AQS-88101'!$AC$2:$AC$2744&amp;'AQS-88101'!$E$2:$E$2744&amp;'AQS-88101'!$G$2:$G$2744,0)),""),"")</f>
        <v>2</v>
      </c>
      <c r="E2246" s="42" t="str">
        <f t="array" ref="E2246">IFERROR(IF(INDEX('AQS-88101'!$M$2:$M$2744,MATCH('88101-daily-summary-by-site'!$A2246&amp;'88101-daily-summary-by-site'!E$2&amp;'88101-daily-summary-by-site'!E$3,'AQS-88101'!$AC$2:$AC$2744&amp;'AQS-88101'!$E$2:$E$2744&amp;'AQS-88101'!$G$2:$G$2744,0))&lt;&gt;"",INDEX('AQS-88101'!$M$2:$M$2744,MATCH('88101-daily-summary-by-site'!$A2246&amp;'88101-daily-summary-by-site'!E$2&amp;'88101-daily-summary-by-site'!E$3,'AQS-88101'!$AC$2:$AC$2744&amp;'AQS-88101'!$E$2:$E$2744&amp;'AQS-88101'!$G$2:$G$2744,0)),""),"")</f>
        <v/>
      </c>
      <c r="F2246" s="42" t="str">
        <f t="array" ref="F2246">IFERROR(IF(INDEX('AQS-88101'!$M$2:$M$2744,MATCH('88101-daily-summary-by-site'!$A2246&amp;'88101-daily-summary-by-site'!F$2&amp;'88101-daily-summary-by-site'!F$3,'AQS-88101'!$AC$2:$AC$2744&amp;'AQS-88101'!$E$2:$E$2744&amp;'AQS-88101'!$G$2:$G$2744,0))&lt;&gt;"",INDEX('AQS-88101'!$M$2:$M$2744,MATCH('88101-daily-summary-by-site'!$A2246&amp;'88101-daily-summary-by-site'!F$2&amp;'88101-daily-summary-by-site'!F$3,'AQS-88101'!$AC$2:$AC$2744&amp;'AQS-88101'!$E$2:$E$2744&amp;'AQS-88101'!$G$2:$G$2744,0)),""),"")</f>
        <v/>
      </c>
      <c r="G2246" s="42" t="str">
        <f t="array" ref="G2246">IFERROR(IF(INDEX('AQS-88101'!$M$2:$M$2744,MATCH('88101-daily-summary-by-site'!$A2246&amp;'88101-daily-summary-by-site'!G$2&amp;'88101-daily-summary-by-site'!G$3,'AQS-88101'!$AC$2:$AC$2744&amp;'AQS-88101'!$E$2:$E$2744&amp;'AQS-88101'!$G$2:$G$2744,0))&lt;&gt;"",INDEX('AQS-88101'!$M$2:$M$2744,MATCH('88101-daily-summary-by-site'!$A2246&amp;'88101-daily-summary-by-site'!G$2&amp;'88101-daily-summary-by-site'!G$3,'AQS-88101'!$AC$2:$AC$2744&amp;'AQS-88101'!$E$2:$E$2744&amp;'AQS-88101'!$G$2:$G$2744,0)),""),"")</f>
        <v/>
      </c>
      <c r="H2246" s="42" t="str">
        <f t="array" ref="H2246">IFERROR(IF(INDEX('AQS-88101'!$M$2:$M$2744,MATCH('88101-daily-summary-by-site'!$A2246&amp;'88101-daily-summary-by-site'!H$2&amp;'88101-daily-summary-by-site'!H$3,'AQS-88101'!$AC$2:$AC$2744&amp;'AQS-88101'!$E$2:$E$2744&amp;'AQS-88101'!$G$2:$G$2744,0))&lt;&gt;"",INDEX('AQS-88101'!$M$2:$M$2744,MATCH('88101-daily-summary-by-site'!$A2246&amp;'88101-daily-summary-by-site'!H$2&amp;'88101-daily-summary-by-site'!H$3,'AQS-88101'!$AC$2:$AC$2744&amp;'AQS-88101'!$E$2:$E$2744&amp;'AQS-88101'!$G$2:$G$2744,0)),""),"")</f>
        <v/>
      </c>
      <c r="I2246" s="108" t="str">
        <f t="array" ref="I2246">IFERROR(IF(INDEX('AQS-88101'!$M$2:$M$2744,MATCH('88101-daily-summary-by-site'!$A2246&amp;'88101-daily-summary-by-site'!I$2&amp;'88101-daily-summary-by-site'!I$3,'AQS-88101'!$AC$2:$AC$2744&amp;'AQS-88101'!$E$2:$E$2744&amp;'AQS-88101'!$G$2:$G$2744,0))&lt;&gt;"",INDEX('AQS-88101'!$M$2:$M$2744,MATCH('88101-daily-summary-by-site'!$A2246&amp;'88101-daily-summary-by-site'!I$2&amp;'88101-daily-summary-by-site'!I$3,'AQS-88101'!$AC$2:$AC$2744&amp;'AQS-88101'!$E$2:$E$2744&amp;'AQS-88101'!$G$2:$G$2744,0)),""),"")</f>
        <v/>
      </c>
      <c r="L2246" s="107" t="str">
        <f t="shared" si="176"/>
        <v/>
      </c>
      <c r="M2246" s="42">
        <f t="shared" si="177"/>
        <v>2</v>
      </c>
      <c r="N2246" s="42" t="str">
        <f t="shared" si="178"/>
        <v/>
      </c>
      <c r="O2246" s="108" t="str">
        <f t="shared" si="179"/>
        <v/>
      </c>
    </row>
    <row r="2247" spans="1:15" x14ac:dyDescent="0.25">
      <c r="A2247" s="79">
        <f t="shared" si="175"/>
        <v>42885</v>
      </c>
      <c r="B2247" s="107" t="str">
        <f t="array" ref="B2247">IFERROR(IF(INDEX('AQS-88101'!$M$2:$M$2744,MATCH('88101-daily-summary-by-site'!$A2247&amp;'88101-daily-summary-by-site'!B$2&amp;'88101-daily-summary-by-site'!B$3,'AQS-88101'!$AC$2:$AC$2744&amp;'AQS-88101'!$E$2:$E$2744&amp;'AQS-88101'!$G$2:$G$2744,0))&lt;&gt;"",INDEX('AQS-88101'!$M$2:$M$2744,MATCH('88101-daily-summary-by-site'!$A2247&amp;'88101-daily-summary-by-site'!B$2&amp;'88101-daily-summary-by-site'!B$3,'AQS-88101'!$AC$2:$AC$2744&amp;'AQS-88101'!$E$2:$E$2744&amp;'AQS-88101'!$G$2:$G$2744,0)),""),"")</f>
        <v/>
      </c>
      <c r="C2247" s="42" t="str">
        <f t="array" ref="C2247">IFERROR(IF(INDEX('AQS-88101'!$M$2:$M$2744,MATCH('88101-daily-summary-by-site'!$A2247&amp;'88101-daily-summary-by-site'!C$2&amp;'88101-daily-summary-by-site'!C$3,'AQS-88101'!$AC$2:$AC$2744&amp;'AQS-88101'!$E$2:$E$2744&amp;'AQS-88101'!$G$2:$G$2744,0))&lt;&gt;"",INDEX('AQS-88101'!$M$2:$M$2744,MATCH('88101-daily-summary-by-site'!$A2247&amp;'88101-daily-summary-by-site'!C$2&amp;'88101-daily-summary-by-site'!C$3,'AQS-88101'!$AC$2:$AC$2744&amp;'AQS-88101'!$E$2:$E$2744&amp;'AQS-88101'!$G$2:$G$2744,0)),""),"")</f>
        <v/>
      </c>
      <c r="D2247" s="42" t="str">
        <f t="array" ref="D2247">IFERROR(IF(INDEX('AQS-88101'!$M$2:$M$2744,MATCH('88101-daily-summary-by-site'!$A2247&amp;'88101-daily-summary-by-site'!D$2&amp;'88101-daily-summary-by-site'!D$3,'AQS-88101'!$AC$2:$AC$2744&amp;'AQS-88101'!$E$2:$E$2744&amp;'AQS-88101'!$G$2:$G$2744,0))&lt;&gt;"",INDEX('AQS-88101'!$M$2:$M$2744,MATCH('88101-daily-summary-by-site'!$A2247&amp;'88101-daily-summary-by-site'!D$2&amp;'88101-daily-summary-by-site'!D$3,'AQS-88101'!$AC$2:$AC$2744&amp;'AQS-88101'!$E$2:$E$2744&amp;'AQS-88101'!$G$2:$G$2744,0)),""),"")</f>
        <v/>
      </c>
      <c r="E2247" s="42">
        <f t="array" ref="E2247">IFERROR(IF(INDEX('AQS-88101'!$M$2:$M$2744,MATCH('88101-daily-summary-by-site'!$A2247&amp;'88101-daily-summary-by-site'!E$2&amp;'88101-daily-summary-by-site'!E$3,'AQS-88101'!$AC$2:$AC$2744&amp;'AQS-88101'!$E$2:$E$2744&amp;'AQS-88101'!$G$2:$G$2744,0))&lt;&gt;"",INDEX('AQS-88101'!$M$2:$M$2744,MATCH('88101-daily-summary-by-site'!$A2247&amp;'88101-daily-summary-by-site'!E$2&amp;'88101-daily-summary-by-site'!E$3,'AQS-88101'!$AC$2:$AC$2744&amp;'AQS-88101'!$E$2:$E$2744&amp;'AQS-88101'!$G$2:$G$2744,0)),""),"")</f>
        <v>2.2000000000000002</v>
      </c>
      <c r="F2247" s="42" t="str">
        <f t="array" ref="F2247">IFERROR(IF(INDEX('AQS-88101'!$M$2:$M$2744,MATCH('88101-daily-summary-by-site'!$A2247&amp;'88101-daily-summary-by-site'!F$2&amp;'88101-daily-summary-by-site'!F$3,'AQS-88101'!$AC$2:$AC$2744&amp;'AQS-88101'!$E$2:$E$2744&amp;'AQS-88101'!$G$2:$G$2744,0))&lt;&gt;"",INDEX('AQS-88101'!$M$2:$M$2744,MATCH('88101-daily-summary-by-site'!$A2247&amp;'88101-daily-summary-by-site'!F$2&amp;'88101-daily-summary-by-site'!F$3,'AQS-88101'!$AC$2:$AC$2744&amp;'AQS-88101'!$E$2:$E$2744&amp;'AQS-88101'!$G$2:$G$2744,0)),""),"")</f>
        <v/>
      </c>
      <c r="G2247" s="42" t="str">
        <f t="array" ref="G2247">IFERROR(IF(INDEX('AQS-88101'!$M$2:$M$2744,MATCH('88101-daily-summary-by-site'!$A2247&amp;'88101-daily-summary-by-site'!G$2&amp;'88101-daily-summary-by-site'!G$3,'AQS-88101'!$AC$2:$AC$2744&amp;'AQS-88101'!$E$2:$E$2744&amp;'AQS-88101'!$G$2:$G$2744,0))&lt;&gt;"",INDEX('AQS-88101'!$M$2:$M$2744,MATCH('88101-daily-summary-by-site'!$A2247&amp;'88101-daily-summary-by-site'!G$2&amp;'88101-daily-summary-by-site'!G$3,'AQS-88101'!$AC$2:$AC$2744&amp;'AQS-88101'!$E$2:$E$2744&amp;'AQS-88101'!$G$2:$G$2744,0)),""),"")</f>
        <v/>
      </c>
      <c r="H2247" s="42" t="str">
        <f t="array" ref="H2247">IFERROR(IF(INDEX('AQS-88101'!$M$2:$M$2744,MATCH('88101-daily-summary-by-site'!$A2247&amp;'88101-daily-summary-by-site'!H$2&amp;'88101-daily-summary-by-site'!H$3,'AQS-88101'!$AC$2:$AC$2744&amp;'AQS-88101'!$E$2:$E$2744&amp;'AQS-88101'!$G$2:$G$2744,0))&lt;&gt;"",INDEX('AQS-88101'!$M$2:$M$2744,MATCH('88101-daily-summary-by-site'!$A2247&amp;'88101-daily-summary-by-site'!H$2&amp;'88101-daily-summary-by-site'!H$3,'AQS-88101'!$AC$2:$AC$2744&amp;'AQS-88101'!$E$2:$E$2744&amp;'AQS-88101'!$G$2:$G$2744,0)),""),"")</f>
        <v/>
      </c>
      <c r="I2247" s="108" t="str">
        <f t="array" ref="I2247">IFERROR(IF(INDEX('AQS-88101'!$M$2:$M$2744,MATCH('88101-daily-summary-by-site'!$A2247&amp;'88101-daily-summary-by-site'!I$2&amp;'88101-daily-summary-by-site'!I$3,'AQS-88101'!$AC$2:$AC$2744&amp;'AQS-88101'!$E$2:$E$2744&amp;'AQS-88101'!$G$2:$G$2744,0))&lt;&gt;"",INDEX('AQS-88101'!$M$2:$M$2744,MATCH('88101-daily-summary-by-site'!$A2247&amp;'88101-daily-summary-by-site'!I$2&amp;'88101-daily-summary-by-site'!I$3,'AQS-88101'!$AC$2:$AC$2744&amp;'AQS-88101'!$E$2:$E$2744&amp;'AQS-88101'!$G$2:$G$2744,0)),""),"")</f>
        <v/>
      </c>
      <c r="L2247" s="107" t="str">
        <f t="shared" si="176"/>
        <v/>
      </c>
      <c r="M2247" s="42">
        <f t="shared" si="177"/>
        <v>2.2000000000000002</v>
      </c>
      <c r="N2247" s="42" t="str">
        <f t="shared" si="178"/>
        <v/>
      </c>
      <c r="O2247" s="108" t="str">
        <f t="shared" si="179"/>
        <v/>
      </c>
    </row>
    <row r="2248" spans="1:15" x14ac:dyDescent="0.25">
      <c r="A2248" s="79">
        <f t="shared" si="175"/>
        <v>42886</v>
      </c>
      <c r="B2248" s="107" t="str">
        <f t="array" ref="B2248">IFERROR(IF(INDEX('AQS-88101'!$M$2:$M$2744,MATCH('88101-daily-summary-by-site'!$A2248&amp;'88101-daily-summary-by-site'!B$2&amp;'88101-daily-summary-by-site'!B$3,'AQS-88101'!$AC$2:$AC$2744&amp;'AQS-88101'!$E$2:$E$2744&amp;'AQS-88101'!$G$2:$G$2744,0))&lt;&gt;"",INDEX('AQS-88101'!$M$2:$M$2744,MATCH('88101-daily-summary-by-site'!$A2248&amp;'88101-daily-summary-by-site'!B$2&amp;'88101-daily-summary-by-site'!B$3,'AQS-88101'!$AC$2:$AC$2744&amp;'AQS-88101'!$E$2:$E$2744&amp;'AQS-88101'!$G$2:$G$2744,0)),""),"")</f>
        <v/>
      </c>
      <c r="C2248" s="42">
        <f t="array" ref="C2248">IFERROR(IF(INDEX('AQS-88101'!$M$2:$M$2744,MATCH('88101-daily-summary-by-site'!$A2248&amp;'88101-daily-summary-by-site'!C$2&amp;'88101-daily-summary-by-site'!C$3,'AQS-88101'!$AC$2:$AC$2744&amp;'AQS-88101'!$E$2:$E$2744&amp;'AQS-88101'!$G$2:$G$2744,0))&lt;&gt;"",INDEX('AQS-88101'!$M$2:$M$2744,MATCH('88101-daily-summary-by-site'!$A2248&amp;'88101-daily-summary-by-site'!C$2&amp;'88101-daily-summary-by-site'!C$3,'AQS-88101'!$AC$2:$AC$2744&amp;'AQS-88101'!$E$2:$E$2744&amp;'AQS-88101'!$G$2:$G$2744,0)),""),"")</f>
        <v>3.5</v>
      </c>
      <c r="D2248" s="42">
        <f t="array" ref="D2248">IFERROR(IF(INDEX('AQS-88101'!$M$2:$M$2744,MATCH('88101-daily-summary-by-site'!$A2248&amp;'88101-daily-summary-by-site'!D$2&amp;'88101-daily-summary-by-site'!D$3,'AQS-88101'!$AC$2:$AC$2744&amp;'AQS-88101'!$E$2:$E$2744&amp;'AQS-88101'!$G$2:$G$2744,0))&lt;&gt;"",INDEX('AQS-88101'!$M$2:$M$2744,MATCH('88101-daily-summary-by-site'!$A2248&amp;'88101-daily-summary-by-site'!D$2&amp;'88101-daily-summary-by-site'!D$3,'AQS-88101'!$AC$2:$AC$2744&amp;'AQS-88101'!$E$2:$E$2744&amp;'AQS-88101'!$G$2:$G$2744,0)),""),"")</f>
        <v>3.5</v>
      </c>
      <c r="E2248" s="42" t="str">
        <f t="array" ref="E2248">IFERROR(IF(INDEX('AQS-88101'!$M$2:$M$2744,MATCH('88101-daily-summary-by-site'!$A2248&amp;'88101-daily-summary-by-site'!E$2&amp;'88101-daily-summary-by-site'!E$3,'AQS-88101'!$AC$2:$AC$2744&amp;'AQS-88101'!$E$2:$E$2744&amp;'AQS-88101'!$G$2:$G$2744,0))&lt;&gt;"",INDEX('AQS-88101'!$M$2:$M$2744,MATCH('88101-daily-summary-by-site'!$A2248&amp;'88101-daily-summary-by-site'!E$2&amp;'88101-daily-summary-by-site'!E$3,'AQS-88101'!$AC$2:$AC$2744&amp;'AQS-88101'!$E$2:$E$2744&amp;'AQS-88101'!$G$2:$G$2744,0)),""),"")</f>
        <v/>
      </c>
      <c r="F2248" s="42">
        <f t="array" ref="F2248">IFERROR(IF(INDEX('AQS-88101'!$M$2:$M$2744,MATCH('88101-daily-summary-by-site'!$A2248&amp;'88101-daily-summary-by-site'!F$2&amp;'88101-daily-summary-by-site'!F$3,'AQS-88101'!$AC$2:$AC$2744&amp;'AQS-88101'!$E$2:$E$2744&amp;'AQS-88101'!$G$2:$G$2744,0))&lt;&gt;"",INDEX('AQS-88101'!$M$2:$M$2744,MATCH('88101-daily-summary-by-site'!$A2248&amp;'88101-daily-summary-by-site'!F$2&amp;'88101-daily-summary-by-site'!F$3,'AQS-88101'!$AC$2:$AC$2744&amp;'AQS-88101'!$E$2:$E$2744&amp;'AQS-88101'!$G$2:$G$2744,0)),""),"")</f>
        <v>6.5</v>
      </c>
      <c r="G2248" s="42">
        <f t="array" ref="G2248">IFERROR(IF(INDEX('AQS-88101'!$M$2:$M$2744,MATCH('88101-daily-summary-by-site'!$A2248&amp;'88101-daily-summary-by-site'!G$2&amp;'88101-daily-summary-by-site'!G$3,'AQS-88101'!$AC$2:$AC$2744&amp;'AQS-88101'!$E$2:$E$2744&amp;'AQS-88101'!$G$2:$G$2744,0))&lt;&gt;"",INDEX('AQS-88101'!$M$2:$M$2744,MATCH('88101-daily-summary-by-site'!$A2248&amp;'88101-daily-summary-by-site'!G$2&amp;'88101-daily-summary-by-site'!G$3,'AQS-88101'!$AC$2:$AC$2744&amp;'AQS-88101'!$E$2:$E$2744&amp;'AQS-88101'!$G$2:$G$2744,0)),""),"")</f>
        <v>6.5</v>
      </c>
      <c r="H2248" s="42" t="str">
        <f t="array" ref="H2248">IFERROR(IF(INDEX('AQS-88101'!$M$2:$M$2744,MATCH('88101-daily-summary-by-site'!$A2248&amp;'88101-daily-summary-by-site'!H$2&amp;'88101-daily-summary-by-site'!H$3,'AQS-88101'!$AC$2:$AC$2744&amp;'AQS-88101'!$E$2:$E$2744&amp;'AQS-88101'!$G$2:$G$2744,0))&lt;&gt;"",INDEX('AQS-88101'!$M$2:$M$2744,MATCH('88101-daily-summary-by-site'!$A2248&amp;'88101-daily-summary-by-site'!H$2&amp;'88101-daily-summary-by-site'!H$3,'AQS-88101'!$AC$2:$AC$2744&amp;'AQS-88101'!$E$2:$E$2744&amp;'AQS-88101'!$G$2:$G$2744,0)),""),"")</f>
        <v/>
      </c>
      <c r="I2248" s="108" t="str">
        <f t="array" ref="I2248">IFERROR(IF(INDEX('AQS-88101'!$M$2:$M$2744,MATCH('88101-daily-summary-by-site'!$A2248&amp;'88101-daily-summary-by-site'!I$2&amp;'88101-daily-summary-by-site'!I$3,'AQS-88101'!$AC$2:$AC$2744&amp;'AQS-88101'!$E$2:$E$2744&amp;'AQS-88101'!$G$2:$G$2744,0))&lt;&gt;"",INDEX('AQS-88101'!$M$2:$M$2744,MATCH('88101-daily-summary-by-site'!$A2248&amp;'88101-daily-summary-by-site'!I$2&amp;'88101-daily-summary-by-site'!I$3,'AQS-88101'!$AC$2:$AC$2744&amp;'AQS-88101'!$E$2:$E$2744&amp;'AQS-88101'!$G$2:$G$2744,0)),""),"")</f>
        <v/>
      </c>
      <c r="L2248" s="107">
        <f t="shared" si="176"/>
        <v>3.5</v>
      </c>
      <c r="M2248" s="42">
        <f t="shared" si="177"/>
        <v>3.5</v>
      </c>
      <c r="N2248" s="42">
        <f t="shared" si="178"/>
        <v>6.5</v>
      </c>
      <c r="O2248" s="108" t="str">
        <f t="shared" si="179"/>
        <v/>
      </c>
    </row>
    <row r="2249" spans="1:15" x14ac:dyDescent="0.25">
      <c r="A2249" s="79">
        <f t="shared" si="175"/>
        <v>42887</v>
      </c>
      <c r="B2249" s="107" t="str">
        <f t="array" ref="B2249">IFERROR(IF(INDEX('AQS-88101'!$M$2:$M$2744,MATCH('88101-daily-summary-by-site'!$A2249&amp;'88101-daily-summary-by-site'!B$2&amp;'88101-daily-summary-by-site'!B$3,'AQS-88101'!$AC$2:$AC$2744&amp;'AQS-88101'!$E$2:$E$2744&amp;'AQS-88101'!$G$2:$G$2744,0))&lt;&gt;"",INDEX('AQS-88101'!$M$2:$M$2744,MATCH('88101-daily-summary-by-site'!$A2249&amp;'88101-daily-summary-by-site'!B$2&amp;'88101-daily-summary-by-site'!B$3,'AQS-88101'!$AC$2:$AC$2744&amp;'AQS-88101'!$E$2:$E$2744&amp;'AQS-88101'!$G$2:$G$2744,0)),""),"")</f>
        <v/>
      </c>
      <c r="C2249" s="42" t="str">
        <f t="array" ref="C2249">IFERROR(IF(INDEX('AQS-88101'!$M$2:$M$2744,MATCH('88101-daily-summary-by-site'!$A2249&amp;'88101-daily-summary-by-site'!C$2&amp;'88101-daily-summary-by-site'!C$3,'AQS-88101'!$AC$2:$AC$2744&amp;'AQS-88101'!$E$2:$E$2744&amp;'AQS-88101'!$G$2:$G$2744,0))&lt;&gt;"",INDEX('AQS-88101'!$M$2:$M$2744,MATCH('88101-daily-summary-by-site'!$A2249&amp;'88101-daily-summary-by-site'!C$2&amp;'88101-daily-summary-by-site'!C$3,'AQS-88101'!$AC$2:$AC$2744&amp;'AQS-88101'!$E$2:$E$2744&amp;'AQS-88101'!$G$2:$G$2744,0)),""),"")</f>
        <v/>
      </c>
      <c r="D2249" s="42">
        <f t="array" ref="D2249">IFERROR(IF(INDEX('AQS-88101'!$M$2:$M$2744,MATCH('88101-daily-summary-by-site'!$A2249&amp;'88101-daily-summary-by-site'!D$2&amp;'88101-daily-summary-by-site'!D$3,'AQS-88101'!$AC$2:$AC$2744&amp;'AQS-88101'!$E$2:$E$2744&amp;'AQS-88101'!$G$2:$G$2744,0))&lt;&gt;"",INDEX('AQS-88101'!$M$2:$M$2744,MATCH('88101-daily-summary-by-site'!$A2249&amp;'88101-daily-summary-by-site'!D$2&amp;'88101-daily-summary-by-site'!D$3,'AQS-88101'!$AC$2:$AC$2744&amp;'AQS-88101'!$E$2:$E$2744&amp;'AQS-88101'!$G$2:$G$2744,0)),""),"")</f>
        <v>3.9</v>
      </c>
      <c r="E2249" s="42" t="str">
        <f t="array" ref="E2249">IFERROR(IF(INDEX('AQS-88101'!$M$2:$M$2744,MATCH('88101-daily-summary-by-site'!$A2249&amp;'88101-daily-summary-by-site'!E$2&amp;'88101-daily-summary-by-site'!E$3,'AQS-88101'!$AC$2:$AC$2744&amp;'AQS-88101'!$E$2:$E$2744&amp;'AQS-88101'!$G$2:$G$2744,0))&lt;&gt;"",INDEX('AQS-88101'!$M$2:$M$2744,MATCH('88101-daily-summary-by-site'!$A2249&amp;'88101-daily-summary-by-site'!E$2&amp;'88101-daily-summary-by-site'!E$3,'AQS-88101'!$AC$2:$AC$2744&amp;'AQS-88101'!$E$2:$E$2744&amp;'AQS-88101'!$G$2:$G$2744,0)),""),"")</f>
        <v/>
      </c>
      <c r="F2249" s="42" t="str">
        <f t="array" ref="F2249">IFERROR(IF(INDEX('AQS-88101'!$M$2:$M$2744,MATCH('88101-daily-summary-by-site'!$A2249&amp;'88101-daily-summary-by-site'!F$2&amp;'88101-daily-summary-by-site'!F$3,'AQS-88101'!$AC$2:$AC$2744&amp;'AQS-88101'!$E$2:$E$2744&amp;'AQS-88101'!$G$2:$G$2744,0))&lt;&gt;"",INDEX('AQS-88101'!$M$2:$M$2744,MATCH('88101-daily-summary-by-site'!$A2249&amp;'88101-daily-summary-by-site'!F$2&amp;'88101-daily-summary-by-site'!F$3,'AQS-88101'!$AC$2:$AC$2744&amp;'AQS-88101'!$E$2:$E$2744&amp;'AQS-88101'!$G$2:$G$2744,0)),""),"")</f>
        <v/>
      </c>
      <c r="G2249" s="42" t="str">
        <f t="array" ref="G2249">IFERROR(IF(INDEX('AQS-88101'!$M$2:$M$2744,MATCH('88101-daily-summary-by-site'!$A2249&amp;'88101-daily-summary-by-site'!G$2&amp;'88101-daily-summary-by-site'!G$3,'AQS-88101'!$AC$2:$AC$2744&amp;'AQS-88101'!$E$2:$E$2744&amp;'AQS-88101'!$G$2:$G$2744,0))&lt;&gt;"",INDEX('AQS-88101'!$M$2:$M$2744,MATCH('88101-daily-summary-by-site'!$A2249&amp;'88101-daily-summary-by-site'!G$2&amp;'88101-daily-summary-by-site'!G$3,'AQS-88101'!$AC$2:$AC$2744&amp;'AQS-88101'!$E$2:$E$2744&amp;'AQS-88101'!$G$2:$G$2744,0)),""),"")</f>
        <v/>
      </c>
      <c r="H2249" s="42" t="str">
        <f t="array" ref="H2249">IFERROR(IF(INDEX('AQS-88101'!$M$2:$M$2744,MATCH('88101-daily-summary-by-site'!$A2249&amp;'88101-daily-summary-by-site'!H$2&amp;'88101-daily-summary-by-site'!H$3,'AQS-88101'!$AC$2:$AC$2744&amp;'AQS-88101'!$E$2:$E$2744&amp;'AQS-88101'!$G$2:$G$2744,0))&lt;&gt;"",INDEX('AQS-88101'!$M$2:$M$2744,MATCH('88101-daily-summary-by-site'!$A2249&amp;'88101-daily-summary-by-site'!H$2&amp;'88101-daily-summary-by-site'!H$3,'AQS-88101'!$AC$2:$AC$2744&amp;'AQS-88101'!$E$2:$E$2744&amp;'AQS-88101'!$G$2:$G$2744,0)),""),"")</f>
        <v/>
      </c>
      <c r="I2249" s="108" t="str">
        <f t="array" ref="I2249">IFERROR(IF(INDEX('AQS-88101'!$M$2:$M$2744,MATCH('88101-daily-summary-by-site'!$A2249&amp;'88101-daily-summary-by-site'!I$2&amp;'88101-daily-summary-by-site'!I$3,'AQS-88101'!$AC$2:$AC$2744&amp;'AQS-88101'!$E$2:$E$2744&amp;'AQS-88101'!$G$2:$G$2744,0))&lt;&gt;"",INDEX('AQS-88101'!$M$2:$M$2744,MATCH('88101-daily-summary-by-site'!$A2249&amp;'88101-daily-summary-by-site'!I$2&amp;'88101-daily-summary-by-site'!I$3,'AQS-88101'!$AC$2:$AC$2744&amp;'AQS-88101'!$E$2:$E$2744&amp;'AQS-88101'!$G$2:$G$2744,0)),""),"")</f>
        <v/>
      </c>
      <c r="L2249" s="107" t="str">
        <f t="shared" si="176"/>
        <v/>
      </c>
      <c r="M2249" s="42">
        <f t="shared" si="177"/>
        <v>3.9</v>
      </c>
      <c r="N2249" s="42" t="str">
        <f t="shared" si="178"/>
        <v/>
      </c>
      <c r="O2249" s="108" t="str">
        <f t="shared" si="179"/>
        <v/>
      </c>
    </row>
    <row r="2250" spans="1:15" x14ac:dyDescent="0.25">
      <c r="A2250" s="79">
        <f t="shared" si="175"/>
        <v>42888</v>
      </c>
      <c r="B2250" s="107" t="str">
        <f t="array" ref="B2250">IFERROR(IF(INDEX('AQS-88101'!$M$2:$M$2744,MATCH('88101-daily-summary-by-site'!$A2250&amp;'88101-daily-summary-by-site'!B$2&amp;'88101-daily-summary-by-site'!B$3,'AQS-88101'!$AC$2:$AC$2744&amp;'AQS-88101'!$E$2:$E$2744&amp;'AQS-88101'!$G$2:$G$2744,0))&lt;&gt;"",INDEX('AQS-88101'!$M$2:$M$2744,MATCH('88101-daily-summary-by-site'!$A2250&amp;'88101-daily-summary-by-site'!B$2&amp;'88101-daily-summary-by-site'!B$3,'AQS-88101'!$AC$2:$AC$2744&amp;'AQS-88101'!$E$2:$E$2744&amp;'AQS-88101'!$G$2:$G$2744,0)),""),"")</f>
        <v/>
      </c>
      <c r="C2250" s="42" t="str">
        <f t="array" ref="C2250">IFERROR(IF(INDEX('AQS-88101'!$M$2:$M$2744,MATCH('88101-daily-summary-by-site'!$A2250&amp;'88101-daily-summary-by-site'!C$2&amp;'88101-daily-summary-by-site'!C$3,'AQS-88101'!$AC$2:$AC$2744&amp;'AQS-88101'!$E$2:$E$2744&amp;'AQS-88101'!$G$2:$G$2744,0))&lt;&gt;"",INDEX('AQS-88101'!$M$2:$M$2744,MATCH('88101-daily-summary-by-site'!$A2250&amp;'88101-daily-summary-by-site'!C$2&amp;'88101-daily-summary-by-site'!C$3,'AQS-88101'!$AC$2:$AC$2744&amp;'AQS-88101'!$E$2:$E$2744&amp;'AQS-88101'!$G$2:$G$2744,0)),""),"")</f>
        <v/>
      </c>
      <c r="D2250" s="42">
        <f t="array" ref="D2250">IFERROR(IF(INDEX('AQS-88101'!$M$2:$M$2744,MATCH('88101-daily-summary-by-site'!$A2250&amp;'88101-daily-summary-by-site'!D$2&amp;'88101-daily-summary-by-site'!D$3,'AQS-88101'!$AC$2:$AC$2744&amp;'AQS-88101'!$E$2:$E$2744&amp;'AQS-88101'!$G$2:$G$2744,0))&lt;&gt;"",INDEX('AQS-88101'!$M$2:$M$2744,MATCH('88101-daily-summary-by-site'!$A2250&amp;'88101-daily-summary-by-site'!D$2&amp;'88101-daily-summary-by-site'!D$3,'AQS-88101'!$AC$2:$AC$2744&amp;'AQS-88101'!$E$2:$E$2744&amp;'AQS-88101'!$G$2:$G$2744,0)),""),"")</f>
        <v>2</v>
      </c>
      <c r="E2250" s="42" t="str">
        <f t="array" ref="E2250">IFERROR(IF(INDEX('AQS-88101'!$M$2:$M$2744,MATCH('88101-daily-summary-by-site'!$A2250&amp;'88101-daily-summary-by-site'!E$2&amp;'88101-daily-summary-by-site'!E$3,'AQS-88101'!$AC$2:$AC$2744&amp;'AQS-88101'!$E$2:$E$2744&amp;'AQS-88101'!$G$2:$G$2744,0))&lt;&gt;"",INDEX('AQS-88101'!$M$2:$M$2744,MATCH('88101-daily-summary-by-site'!$A2250&amp;'88101-daily-summary-by-site'!E$2&amp;'88101-daily-summary-by-site'!E$3,'AQS-88101'!$AC$2:$AC$2744&amp;'AQS-88101'!$E$2:$E$2744&amp;'AQS-88101'!$G$2:$G$2744,0)),""),"")</f>
        <v/>
      </c>
      <c r="F2250" s="42" t="str">
        <f t="array" ref="F2250">IFERROR(IF(INDEX('AQS-88101'!$M$2:$M$2744,MATCH('88101-daily-summary-by-site'!$A2250&amp;'88101-daily-summary-by-site'!F$2&amp;'88101-daily-summary-by-site'!F$3,'AQS-88101'!$AC$2:$AC$2744&amp;'AQS-88101'!$E$2:$E$2744&amp;'AQS-88101'!$G$2:$G$2744,0))&lt;&gt;"",INDEX('AQS-88101'!$M$2:$M$2744,MATCH('88101-daily-summary-by-site'!$A2250&amp;'88101-daily-summary-by-site'!F$2&amp;'88101-daily-summary-by-site'!F$3,'AQS-88101'!$AC$2:$AC$2744&amp;'AQS-88101'!$E$2:$E$2744&amp;'AQS-88101'!$G$2:$G$2744,0)),""),"")</f>
        <v/>
      </c>
      <c r="G2250" s="42" t="str">
        <f t="array" ref="G2250">IFERROR(IF(INDEX('AQS-88101'!$M$2:$M$2744,MATCH('88101-daily-summary-by-site'!$A2250&amp;'88101-daily-summary-by-site'!G$2&amp;'88101-daily-summary-by-site'!G$3,'AQS-88101'!$AC$2:$AC$2744&amp;'AQS-88101'!$E$2:$E$2744&amp;'AQS-88101'!$G$2:$G$2744,0))&lt;&gt;"",INDEX('AQS-88101'!$M$2:$M$2744,MATCH('88101-daily-summary-by-site'!$A2250&amp;'88101-daily-summary-by-site'!G$2&amp;'88101-daily-summary-by-site'!G$3,'AQS-88101'!$AC$2:$AC$2744&amp;'AQS-88101'!$E$2:$E$2744&amp;'AQS-88101'!$G$2:$G$2744,0)),""),"")</f>
        <v/>
      </c>
      <c r="H2250" s="42" t="str">
        <f t="array" ref="H2250">IFERROR(IF(INDEX('AQS-88101'!$M$2:$M$2744,MATCH('88101-daily-summary-by-site'!$A2250&amp;'88101-daily-summary-by-site'!H$2&amp;'88101-daily-summary-by-site'!H$3,'AQS-88101'!$AC$2:$AC$2744&amp;'AQS-88101'!$E$2:$E$2744&amp;'AQS-88101'!$G$2:$G$2744,0))&lt;&gt;"",INDEX('AQS-88101'!$M$2:$M$2744,MATCH('88101-daily-summary-by-site'!$A2250&amp;'88101-daily-summary-by-site'!H$2&amp;'88101-daily-summary-by-site'!H$3,'AQS-88101'!$AC$2:$AC$2744&amp;'AQS-88101'!$E$2:$E$2744&amp;'AQS-88101'!$G$2:$G$2744,0)),""),"")</f>
        <v/>
      </c>
      <c r="I2250" s="108" t="str">
        <f t="array" ref="I2250">IFERROR(IF(INDEX('AQS-88101'!$M$2:$M$2744,MATCH('88101-daily-summary-by-site'!$A2250&amp;'88101-daily-summary-by-site'!I$2&amp;'88101-daily-summary-by-site'!I$3,'AQS-88101'!$AC$2:$AC$2744&amp;'AQS-88101'!$E$2:$E$2744&amp;'AQS-88101'!$G$2:$G$2744,0))&lt;&gt;"",INDEX('AQS-88101'!$M$2:$M$2744,MATCH('88101-daily-summary-by-site'!$A2250&amp;'88101-daily-summary-by-site'!I$2&amp;'88101-daily-summary-by-site'!I$3,'AQS-88101'!$AC$2:$AC$2744&amp;'AQS-88101'!$E$2:$E$2744&amp;'AQS-88101'!$G$2:$G$2744,0)),""),"")</f>
        <v/>
      </c>
      <c r="L2250" s="107" t="str">
        <f t="shared" si="176"/>
        <v/>
      </c>
      <c r="M2250" s="42">
        <f t="shared" si="177"/>
        <v>2</v>
      </c>
      <c r="N2250" s="42" t="str">
        <f t="shared" si="178"/>
        <v/>
      </c>
      <c r="O2250" s="108" t="str">
        <f t="shared" si="179"/>
        <v/>
      </c>
    </row>
    <row r="2251" spans="1:15" x14ac:dyDescent="0.25">
      <c r="A2251" s="79">
        <f t="shared" si="175"/>
        <v>42889</v>
      </c>
      <c r="B2251" s="107" t="str">
        <f t="array" ref="B2251">IFERROR(IF(INDEX('AQS-88101'!$M$2:$M$2744,MATCH('88101-daily-summary-by-site'!$A2251&amp;'88101-daily-summary-by-site'!B$2&amp;'88101-daily-summary-by-site'!B$3,'AQS-88101'!$AC$2:$AC$2744&amp;'AQS-88101'!$E$2:$E$2744&amp;'AQS-88101'!$G$2:$G$2744,0))&lt;&gt;"",INDEX('AQS-88101'!$M$2:$M$2744,MATCH('88101-daily-summary-by-site'!$A2251&amp;'88101-daily-summary-by-site'!B$2&amp;'88101-daily-summary-by-site'!B$3,'AQS-88101'!$AC$2:$AC$2744&amp;'AQS-88101'!$E$2:$E$2744&amp;'AQS-88101'!$G$2:$G$2744,0)),""),"")</f>
        <v/>
      </c>
      <c r="C2251" s="42" t="str">
        <f t="array" ref="C2251">IFERROR(IF(INDEX('AQS-88101'!$M$2:$M$2744,MATCH('88101-daily-summary-by-site'!$A2251&amp;'88101-daily-summary-by-site'!C$2&amp;'88101-daily-summary-by-site'!C$3,'AQS-88101'!$AC$2:$AC$2744&amp;'AQS-88101'!$E$2:$E$2744&amp;'AQS-88101'!$G$2:$G$2744,0))&lt;&gt;"",INDEX('AQS-88101'!$M$2:$M$2744,MATCH('88101-daily-summary-by-site'!$A2251&amp;'88101-daily-summary-by-site'!C$2&amp;'88101-daily-summary-by-site'!C$3,'AQS-88101'!$AC$2:$AC$2744&amp;'AQS-88101'!$E$2:$E$2744&amp;'AQS-88101'!$G$2:$G$2744,0)),""),"")</f>
        <v/>
      </c>
      <c r="D2251" s="42">
        <f t="array" ref="D2251">IFERROR(IF(INDEX('AQS-88101'!$M$2:$M$2744,MATCH('88101-daily-summary-by-site'!$A2251&amp;'88101-daily-summary-by-site'!D$2&amp;'88101-daily-summary-by-site'!D$3,'AQS-88101'!$AC$2:$AC$2744&amp;'AQS-88101'!$E$2:$E$2744&amp;'AQS-88101'!$G$2:$G$2744,0))&lt;&gt;"",INDEX('AQS-88101'!$M$2:$M$2744,MATCH('88101-daily-summary-by-site'!$A2251&amp;'88101-daily-summary-by-site'!D$2&amp;'88101-daily-summary-by-site'!D$3,'AQS-88101'!$AC$2:$AC$2744&amp;'AQS-88101'!$E$2:$E$2744&amp;'AQS-88101'!$G$2:$G$2744,0)),""),"")</f>
        <v>1.9</v>
      </c>
      <c r="E2251" s="42" t="str">
        <f t="array" ref="E2251">IFERROR(IF(INDEX('AQS-88101'!$M$2:$M$2744,MATCH('88101-daily-summary-by-site'!$A2251&amp;'88101-daily-summary-by-site'!E$2&amp;'88101-daily-summary-by-site'!E$3,'AQS-88101'!$AC$2:$AC$2744&amp;'AQS-88101'!$E$2:$E$2744&amp;'AQS-88101'!$G$2:$G$2744,0))&lt;&gt;"",INDEX('AQS-88101'!$M$2:$M$2744,MATCH('88101-daily-summary-by-site'!$A2251&amp;'88101-daily-summary-by-site'!E$2&amp;'88101-daily-summary-by-site'!E$3,'AQS-88101'!$AC$2:$AC$2744&amp;'AQS-88101'!$E$2:$E$2744&amp;'AQS-88101'!$G$2:$G$2744,0)),""),"")</f>
        <v/>
      </c>
      <c r="F2251" s="42">
        <f t="array" ref="F2251">IFERROR(IF(INDEX('AQS-88101'!$M$2:$M$2744,MATCH('88101-daily-summary-by-site'!$A2251&amp;'88101-daily-summary-by-site'!F$2&amp;'88101-daily-summary-by-site'!F$3,'AQS-88101'!$AC$2:$AC$2744&amp;'AQS-88101'!$E$2:$E$2744&amp;'AQS-88101'!$G$2:$G$2744,0))&lt;&gt;"",INDEX('AQS-88101'!$M$2:$M$2744,MATCH('88101-daily-summary-by-site'!$A2251&amp;'88101-daily-summary-by-site'!F$2&amp;'88101-daily-summary-by-site'!F$3,'AQS-88101'!$AC$2:$AC$2744&amp;'AQS-88101'!$E$2:$E$2744&amp;'AQS-88101'!$G$2:$G$2744,0)),""),"")</f>
        <v>6.8</v>
      </c>
      <c r="G2251" s="42" t="str">
        <f t="array" ref="G2251">IFERROR(IF(INDEX('AQS-88101'!$M$2:$M$2744,MATCH('88101-daily-summary-by-site'!$A2251&amp;'88101-daily-summary-by-site'!G$2&amp;'88101-daily-summary-by-site'!G$3,'AQS-88101'!$AC$2:$AC$2744&amp;'AQS-88101'!$E$2:$E$2744&amp;'AQS-88101'!$G$2:$G$2744,0))&lt;&gt;"",INDEX('AQS-88101'!$M$2:$M$2744,MATCH('88101-daily-summary-by-site'!$A2251&amp;'88101-daily-summary-by-site'!G$2&amp;'88101-daily-summary-by-site'!G$3,'AQS-88101'!$AC$2:$AC$2744&amp;'AQS-88101'!$E$2:$E$2744&amp;'AQS-88101'!$G$2:$G$2744,0)),""),"")</f>
        <v/>
      </c>
      <c r="H2251" s="42" t="str">
        <f t="array" ref="H2251">IFERROR(IF(INDEX('AQS-88101'!$M$2:$M$2744,MATCH('88101-daily-summary-by-site'!$A2251&amp;'88101-daily-summary-by-site'!H$2&amp;'88101-daily-summary-by-site'!H$3,'AQS-88101'!$AC$2:$AC$2744&amp;'AQS-88101'!$E$2:$E$2744&amp;'AQS-88101'!$G$2:$G$2744,0))&lt;&gt;"",INDEX('AQS-88101'!$M$2:$M$2744,MATCH('88101-daily-summary-by-site'!$A2251&amp;'88101-daily-summary-by-site'!H$2&amp;'88101-daily-summary-by-site'!H$3,'AQS-88101'!$AC$2:$AC$2744&amp;'AQS-88101'!$E$2:$E$2744&amp;'AQS-88101'!$G$2:$G$2744,0)),""),"")</f>
        <v/>
      </c>
      <c r="I2251" s="108" t="str">
        <f t="array" ref="I2251">IFERROR(IF(INDEX('AQS-88101'!$M$2:$M$2744,MATCH('88101-daily-summary-by-site'!$A2251&amp;'88101-daily-summary-by-site'!I$2&amp;'88101-daily-summary-by-site'!I$3,'AQS-88101'!$AC$2:$AC$2744&amp;'AQS-88101'!$E$2:$E$2744&amp;'AQS-88101'!$G$2:$G$2744,0))&lt;&gt;"",INDEX('AQS-88101'!$M$2:$M$2744,MATCH('88101-daily-summary-by-site'!$A2251&amp;'88101-daily-summary-by-site'!I$2&amp;'88101-daily-summary-by-site'!I$3,'AQS-88101'!$AC$2:$AC$2744&amp;'AQS-88101'!$E$2:$E$2744&amp;'AQS-88101'!$G$2:$G$2744,0)),""),"")</f>
        <v/>
      </c>
      <c r="L2251" s="107" t="str">
        <f t="shared" si="176"/>
        <v/>
      </c>
      <c r="M2251" s="42">
        <f t="shared" si="177"/>
        <v>1.9</v>
      </c>
      <c r="N2251" s="42">
        <f t="shared" si="178"/>
        <v>6.8</v>
      </c>
      <c r="O2251" s="108" t="str">
        <f t="shared" si="179"/>
        <v/>
      </c>
    </row>
    <row r="2252" spans="1:15" x14ac:dyDescent="0.25">
      <c r="A2252" s="79">
        <f t="shared" si="175"/>
        <v>42890</v>
      </c>
      <c r="B2252" s="107" t="str">
        <f t="array" ref="B2252">IFERROR(IF(INDEX('AQS-88101'!$M$2:$M$2744,MATCH('88101-daily-summary-by-site'!$A2252&amp;'88101-daily-summary-by-site'!B$2&amp;'88101-daily-summary-by-site'!B$3,'AQS-88101'!$AC$2:$AC$2744&amp;'AQS-88101'!$E$2:$E$2744&amp;'AQS-88101'!$G$2:$G$2744,0))&lt;&gt;"",INDEX('AQS-88101'!$M$2:$M$2744,MATCH('88101-daily-summary-by-site'!$A2252&amp;'88101-daily-summary-by-site'!B$2&amp;'88101-daily-summary-by-site'!B$3,'AQS-88101'!$AC$2:$AC$2744&amp;'AQS-88101'!$E$2:$E$2744&amp;'AQS-88101'!$G$2:$G$2744,0)),""),"")</f>
        <v/>
      </c>
      <c r="C2252" s="42" t="str">
        <f t="array" ref="C2252">IFERROR(IF(INDEX('AQS-88101'!$M$2:$M$2744,MATCH('88101-daily-summary-by-site'!$A2252&amp;'88101-daily-summary-by-site'!C$2&amp;'88101-daily-summary-by-site'!C$3,'AQS-88101'!$AC$2:$AC$2744&amp;'AQS-88101'!$E$2:$E$2744&amp;'AQS-88101'!$G$2:$G$2744,0))&lt;&gt;"",INDEX('AQS-88101'!$M$2:$M$2744,MATCH('88101-daily-summary-by-site'!$A2252&amp;'88101-daily-summary-by-site'!C$2&amp;'88101-daily-summary-by-site'!C$3,'AQS-88101'!$AC$2:$AC$2744&amp;'AQS-88101'!$E$2:$E$2744&amp;'AQS-88101'!$G$2:$G$2744,0)),""),"")</f>
        <v/>
      </c>
      <c r="D2252" s="42">
        <f t="array" ref="D2252">IFERROR(IF(INDEX('AQS-88101'!$M$2:$M$2744,MATCH('88101-daily-summary-by-site'!$A2252&amp;'88101-daily-summary-by-site'!D$2&amp;'88101-daily-summary-by-site'!D$3,'AQS-88101'!$AC$2:$AC$2744&amp;'AQS-88101'!$E$2:$E$2744&amp;'AQS-88101'!$G$2:$G$2744,0))&lt;&gt;"",INDEX('AQS-88101'!$M$2:$M$2744,MATCH('88101-daily-summary-by-site'!$A2252&amp;'88101-daily-summary-by-site'!D$2&amp;'88101-daily-summary-by-site'!D$3,'AQS-88101'!$AC$2:$AC$2744&amp;'AQS-88101'!$E$2:$E$2744&amp;'AQS-88101'!$G$2:$G$2744,0)),""),"")</f>
        <v>3</v>
      </c>
      <c r="E2252" s="42" t="str">
        <f t="array" ref="E2252">IFERROR(IF(INDEX('AQS-88101'!$M$2:$M$2744,MATCH('88101-daily-summary-by-site'!$A2252&amp;'88101-daily-summary-by-site'!E$2&amp;'88101-daily-summary-by-site'!E$3,'AQS-88101'!$AC$2:$AC$2744&amp;'AQS-88101'!$E$2:$E$2744&amp;'AQS-88101'!$G$2:$G$2744,0))&lt;&gt;"",INDEX('AQS-88101'!$M$2:$M$2744,MATCH('88101-daily-summary-by-site'!$A2252&amp;'88101-daily-summary-by-site'!E$2&amp;'88101-daily-summary-by-site'!E$3,'AQS-88101'!$AC$2:$AC$2744&amp;'AQS-88101'!$E$2:$E$2744&amp;'AQS-88101'!$G$2:$G$2744,0)),""),"")</f>
        <v/>
      </c>
      <c r="F2252" s="42" t="str">
        <f t="array" ref="F2252">IFERROR(IF(INDEX('AQS-88101'!$M$2:$M$2744,MATCH('88101-daily-summary-by-site'!$A2252&amp;'88101-daily-summary-by-site'!F$2&amp;'88101-daily-summary-by-site'!F$3,'AQS-88101'!$AC$2:$AC$2744&amp;'AQS-88101'!$E$2:$E$2744&amp;'AQS-88101'!$G$2:$G$2744,0))&lt;&gt;"",INDEX('AQS-88101'!$M$2:$M$2744,MATCH('88101-daily-summary-by-site'!$A2252&amp;'88101-daily-summary-by-site'!F$2&amp;'88101-daily-summary-by-site'!F$3,'AQS-88101'!$AC$2:$AC$2744&amp;'AQS-88101'!$E$2:$E$2744&amp;'AQS-88101'!$G$2:$G$2744,0)),""),"")</f>
        <v/>
      </c>
      <c r="G2252" s="42" t="str">
        <f t="array" ref="G2252">IFERROR(IF(INDEX('AQS-88101'!$M$2:$M$2744,MATCH('88101-daily-summary-by-site'!$A2252&amp;'88101-daily-summary-by-site'!G$2&amp;'88101-daily-summary-by-site'!G$3,'AQS-88101'!$AC$2:$AC$2744&amp;'AQS-88101'!$E$2:$E$2744&amp;'AQS-88101'!$G$2:$G$2744,0))&lt;&gt;"",INDEX('AQS-88101'!$M$2:$M$2744,MATCH('88101-daily-summary-by-site'!$A2252&amp;'88101-daily-summary-by-site'!G$2&amp;'88101-daily-summary-by-site'!G$3,'AQS-88101'!$AC$2:$AC$2744&amp;'AQS-88101'!$E$2:$E$2744&amp;'AQS-88101'!$G$2:$G$2744,0)),""),"")</f>
        <v/>
      </c>
      <c r="H2252" s="42" t="str">
        <f t="array" ref="H2252">IFERROR(IF(INDEX('AQS-88101'!$M$2:$M$2744,MATCH('88101-daily-summary-by-site'!$A2252&amp;'88101-daily-summary-by-site'!H$2&amp;'88101-daily-summary-by-site'!H$3,'AQS-88101'!$AC$2:$AC$2744&amp;'AQS-88101'!$E$2:$E$2744&amp;'AQS-88101'!$G$2:$G$2744,0))&lt;&gt;"",INDEX('AQS-88101'!$M$2:$M$2744,MATCH('88101-daily-summary-by-site'!$A2252&amp;'88101-daily-summary-by-site'!H$2&amp;'88101-daily-summary-by-site'!H$3,'AQS-88101'!$AC$2:$AC$2744&amp;'AQS-88101'!$E$2:$E$2744&amp;'AQS-88101'!$G$2:$G$2744,0)),""),"")</f>
        <v/>
      </c>
      <c r="I2252" s="108" t="str">
        <f t="array" ref="I2252">IFERROR(IF(INDEX('AQS-88101'!$M$2:$M$2744,MATCH('88101-daily-summary-by-site'!$A2252&amp;'88101-daily-summary-by-site'!I$2&amp;'88101-daily-summary-by-site'!I$3,'AQS-88101'!$AC$2:$AC$2744&amp;'AQS-88101'!$E$2:$E$2744&amp;'AQS-88101'!$G$2:$G$2744,0))&lt;&gt;"",INDEX('AQS-88101'!$M$2:$M$2744,MATCH('88101-daily-summary-by-site'!$A2252&amp;'88101-daily-summary-by-site'!I$2&amp;'88101-daily-summary-by-site'!I$3,'AQS-88101'!$AC$2:$AC$2744&amp;'AQS-88101'!$E$2:$E$2744&amp;'AQS-88101'!$G$2:$G$2744,0)),""),"")</f>
        <v/>
      </c>
      <c r="L2252" s="107" t="str">
        <f t="shared" si="176"/>
        <v/>
      </c>
      <c r="M2252" s="42">
        <f t="shared" si="177"/>
        <v>3</v>
      </c>
      <c r="N2252" s="42" t="str">
        <f t="shared" si="178"/>
        <v/>
      </c>
      <c r="O2252" s="108" t="str">
        <f t="shared" si="179"/>
        <v/>
      </c>
    </row>
    <row r="2253" spans="1:15" x14ac:dyDescent="0.25">
      <c r="A2253" s="79">
        <f t="shared" si="175"/>
        <v>42891</v>
      </c>
      <c r="B2253" s="107" t="str">
        <f t="array" ref="B2253">IFERROR(IF(INDEX('AQS-88101'!$M$2:$M$2744,MATCH('88101-daily-summary-by-site'!$A2253&amp;'88101-daily-summary-by-site'!B$2&amp;'88101-daily-summary-by-site'!B$3,'AQS-88101'!$AC$2:$AC$2744&amp;'AQS-88101'!$E$2:$E$2744&amp;'AQS-88101'!$G$2:$G$2744,0))&lt;&gt;"",INDEX('AQS-88101'!$M$2:$M$2744,MATCH('88101-daily-summary-by-site'!$A2253&amp;'88101-daily-summary-by-site'!B$2&amp;'88101-daily-summary-by-site'!B$3,'AQS-88101'!$AC$2:$AC$2744&amp;'AQS-88101'!$E$2:$E$2744&amp;'AQS-88101'!$G$2:$G$2744,0)),""),"")</f>
        <v/>
      </c>
      <c r="C2253" s="42" t="str">
        <f t="array" ref="C2253">IFERROR(IF(INDEX('AQS-88101'!$M$2:$M$2744,MATCH('88101-daily-summary-by-site'!$A2253&amp;'88101-daily-summary-by-site'!C$2&amp;'88101-daily-summary-by-site'!C$3,'AQS-88101'!$AC$2:$AC$2744&amp;'AQS-88101'!$E$2:$E$2744&amp;'AQS-88101'!$G$2:$G$2744,0))&lt;&gt;"",INDEX('AQS-88101'!$M$2:$M$2744,MATCH('88101-daily-summary-by-site'!$A2253&amp;'88101-daily-summary-by-site'!C$2&amp;'88101-daily-summary-by-site'!C$3,'AQS-88101'!$AC$2:$AC$2744&amp;'AQS-88101'!$E$2:$E$2744&amp;'AQS-88101'!$G$2:$G$2744,0)),""),"")</f>
        <v/>
      </c>
      <c r="D2253" s="42">
        <f t="array" ref="D2253">IFERROR(IF(INDEX('AQS-88101'!$M$2:$M$2744,MATCH('88101-daily-summary-by-site'!$A2253&amp;'88101-daily-summary-by-site'!D$2&amp;'88101-daily-summary-by-site'!D$3,'AQS-88101'!$AC$2:$AC$2744&amp;'AQS-88101'!$E$2:$E$2744&amp;'AQS-88101'!$G$2:$G$2744,0))&lt;&gt;"",INDEX('AQS-88101'!$M$2:$M$2744,MATCH('88101-daily-summary-by-site'!$A2253&amp;'88101-daily-summary-by-site'!D$2&amp;'88101-daily-summary-by-site'!D$3,'AQS-88101'!$AC$2:$AC$2744&amp;'AQS-88101'!$E$2:$E$2744&amp;'AQS-88101'!$G$2:$G$2744,0)),""),"")</f>
        <v>3.5</v>
      </c>
      <c r="E2253" s="42" t="str">
        <f t="array" ref="E2253">IFERROR(IF(INDEX('AQS-88101'!$M$2:$M$2744,MATCH('88101-daily-summary-by-site'!$A2253&amp;'88101-daily-summary-by-site'!E$2&amp;'88101-daily-summary-by-site'!E$3,'AQS-88101'!$AC$2:$AC$2744&amp;'AQS-88101'!$E$2:$E$2744&amp;'AQS-88101'!$G$2:$G$2744,0))&lt;&gt;"",INDEX('AQS-88101'!$M$2:$M$2744,MATCH('88101-daily-summary-by-site'!$A2253&amp;'88101-daily-summary-by-site'!E$2&amp;'88101-daily-summary-by-site'!E$3,'AQS-88101'!$AC$2:$AC$2744&amp;'AQS-88101'!$E$2:$E$2744&amp;'AQS-88101'!$G$2:$G$2744,0)),""),"")</f>
        <v/>
      </c>
      <c r="F2253" s="42" t="str">
        <f t="array" ref="F2253">IFERROR(IF(INDEX('AQS-88101'!$M$2:$M$2744,MATCH('88101-daily-summary-by-site'!$A2253&amp;'88101-daily-summary-by-site'!F$2&amp;'88101-daily-summary-by-site'!F$3,'AQS-88101'!$AC$2:$AC$2744&amp;'AQS-88101'!$E$2:$E$2744&amp;'AQS-88101'!$G$2:$G$2744,0))&lt;&gt;"",INDEX('AQS-88101'!$M$2:$M$2744,MATCH('88101-daily-summary-by-site'!$A2253&amp;'88101-daily-summary-by-site'!F$2&amp;'88101-daily-summary-by-site'!F$3,'AQS-88101'!$AC$2:$AC$2744&amp;'AQS-88101'!$E$2:$E$2744&amp;'AQS-88101'!$G$2:$G$2744,0)),""),"")</f>
        <v/>
      </c>
      <c r="G2253" s="42" t="str">
        <f t="array" ref="G2253">IFERROR(IF(INDEX('AQS-88101'!$M$2:$M$2744,MATCH('88101-daily-summary-by-site'!$A2253&amp;'88101-daily-summary-by-site'!G$2&amp;'88101-daily-summary-by-site'!G$3,'AQS-88101'!$AC$2:$AC$2744&amp;'AQS-88101'!$E$2:$E$2744&amp;'AQS-88101'!$G$2:$G$2744,0))&lt;&gt;"",INDEX('AQS-88101'!$M$2:$M$2744,MATCH('88101-daily-summary-by-site'!$A2253&amp;'88101-daily-summary-by-site'!G$2&amp;'88101-daily-summary-by-site'!G$3,'AQS-88101'!$AC$2:$AC$2744&amp;'AQS-88101'!$E$2:$E$2744&amp;'AQS-88101'!$G$2:$G$2744,0)),""),"")</f>
        <v/>
      </c>
      <c r="H2253" s="42" t="str">
        <f t="array" ref="H2253">IFERROR(IF(INDEX('AQS-88101'!$M$2:$M$2744,MATCH('88101-daily-summary-by-site'!$A2253&amp;'88101-daily-summary-by-site'!H$2&amp;'88101-daily-summary-by-site'!H$3,'AQS-88101'!$AC$2:$AC$2744&amp;'AQS-88101'!$E$2:$E$2744&amp;'AQS-88101'!$G$2:$G$2744,0))&lt;&gt;"",INDEX('AQS-88101'!$M$2:$M$2744,MATCH('88101-daily-summary-by-site'!$A2253&amp;'88101-daily-summary-by-site'!H$2&amp;'88101-daily-summary-by-site'!H$3,'AQS-88101'!$AC$2:$AC$2744&amp;'AQS-88101'!$E$2:$E$2744&amp;'AQS-88101'!$G$2:$G$2744,0)),""),"")</f>
        <v/>
      </c>
      <c r="I2253" s="108" t="str">
        <f t="array" ref="I2253">IFERROR(IF(INDEX('AQS-88101'!$M$2:$M$2744,MATCH('88101-daily-summary-by-site'!$A2253&amp;'88101-daily-summary-by-site'!I$2&amp;'88101-daily-summary-by-site'!I$3,'AQS-88101'!$AC$2:$AC$2744&amp;'AQS-88101'!$E$2:$E$2744&amp;'AQS-88101'!$G$2:$G$2744,0))&lt;&gt;"",INDEX('AQS-88101'!$M$2:$M$2744,MATCH('88101-daily-summary-by-site'!$A2253&amp;'88101-daily-summary-by-site'!I$2&amp;'88101-daily-summary-by-site'!I$3,'AQS-88101'!$AC$2:$AC$2744&amp;'AQS-88101'!$E$2:$E$2744&amp;'AQS-88101'!$G$2:$G$2744,0)),""),"")</f>
        <v/>
      </c>
      <c r="L2253" s="107" t="str">
        <f t="shared" si="176"/>
        <v/>
      </c>
      <c r="M2253" s="42">
        <f t="shared" si="177"/>
        <v>3.5</v>
      </c>
      <c r="N2253" s="42" t="str">
        <f t="shared" si="178"/>
        <v/>
      </c>
      <c r="O2253" s="108" t="str">
        <f t="shared" si="179"/>
        <v/>
      </c>
    </row>
    <row r="2254" spans="1:15" x14ac:dyDescent="0.25">
      <c r="A2254" s="79">
        <f t="shared" si="175"/>
        <v>42892</v>
      </c>
      <c r="B2254" s="107" t="str">
        <f t="array" ref="B2254">IFERROR(IF(INDEX('AQS-88101'!$M$2:$M$2744,MATCH('88101-daily-summary-by-site'!$A2254&amp;'88101-daily-summary-by-site'!B$2&amp;'88101-daily-summary-by-site'!B$3,'AQS-88101'!$AC$2:$AC$2744&amp;'AQS-88101'!$E$2:$E$2744&amp;'AQS-88101'!$G$2:$G$2744,0))&lt;&gt;"",INDEX('AQS-88101'!$M$2:$M$2744,MATCH('88101-daily-summary-by-site'!$A2254&amp;'88101-daily-summary-by-site'!B$2&amp;'88101-daily-summary-by-site'!B$3,'AQS-88101'!$AC$2:$AC$2744&amp;'AQS-88101'!$E$2:$E$2744&amp;'AQS-88101'!$G$2:$G$2744,0)),""),"")</f>
        <v/>
      </c>
      <c r="C2254" s="42">
        <f t="array" ref="C2254">IFERROR(IF(INDEX('AQS-88101'!$M$2:$M$2744,MATCH('88101-daily-summary-by-site'!$A2254&amp;'88101-daily-summary-by-site'!C$2&amp;'88101-daily-summary-by-site'!C$3,'AQS-88101'!$AC$2:$AC$2744&amp;'AQS-88101'!$E$2:$E$2744&amp;'AQS-88101'!$G$2:$G$2744,0))&lt;&gt;"",INDEX('AQS-88101'!$M$2:$M$2744,MATCH('88101-daily-summary-by-site'!$A2254&amp;'88101-daily-summary-by-site'!C$2&amp;'88101-daily-summary-by-site'!C$3,'AQS-88101'!$AC$2:$AC$2744&amp;'AQS-88101'!$E$2:$E$2744&amp;'AQS-88101'!$G$2:$G$2744,0)),""),"")</f>
        <v>2.2999999999999998</v>
      </c>
      <c r="D2254" s="42">
        <f t="array" ref="D2254">IFERROR(IF(INDEX('AQS-88101'!$M$2:$M$2744,MATCH('88101-daily-summary-by-site'!$A2254&amp;'88101-daily-summary-by-site'!D$2&amp;'88101-daily-summary-by-site'!D$3,'AQS-88101'!$AC$2:$AC$2744&amp;'AQS-88101'!$E$2:$E$2744&amp;'AQS-88101'!$G$2:$G$2744,0))&lt;&gt;"",INDEX('AQS-88101'!$M$2:$M$2744,MATCH('88101-daily-summary-by-site'!$A2254&amp;'88101-daily-summary-by-site'!D$2&amp;'88101-daily-summary-by-site'!D$3,'AQS-88101'!$AC$2:$AC$2744&amp;'AQS-88101'!$E$2:$E$2744&amp;'AQS-88101'!$G$2:$G$2744,0)),""),"")</f>
        <v>2.2999999999999998</v>
      </c>
      <c r="E2254" s="42" t="str">
        <f t="array" ref="E2254">IFERROR(IF(INDEX('AQS-88101'!$M$2:$M$2744,MATCH('88101-daily-summary-by-site'!$A2254&amp;'88101-daily-summary-by-site'!E$2&amp;'88101-daily-summary-by-site'!E$3,'AQS-88101'!$AC$2:$AC$2744&amp;'AQS-88101'!$E$2:$E$2744&amp;'AQS-88101'!$G$2:$G$2744,0))&lt;&gt;"",INDEX('AQS-88101'!$M$2:$M$2744,MATCH('88101-daily-summary-by-site'!$A2254&amp;'88101-daily-summary-by-site'!E$2&amp;'88101-daily-summary-by-site'!E$3,'AQS-88101'!$AC$2:$AC$2744&amp;'AQS-88101'!$E$2:$E$2744&amp;'AQS-88101'!$G$2:$G$2744,0)),""),"")</f>
        <v/>
      </c>
      <c r="F2254" s="42">
        <f t="array" ref="F2254">IFERROR(IF(INDEX('AQS-88101'!$M$2:$M$2744,MATCH('88101-daily-summary-by-site'!$A2254&amp;'88101-daily-summary-by-site'!F$2&amp;'88101-daily-summary-by-site'!F$3,'AQS-88101'!$AC$2:$AC$2744&amp;'AQS-88101'!$E$2:$E$2744&amp;'AQS-88101'!$G$2:$G$2744,0))&lt;&gt;"",INDEX('AQS-88101'!$M$2:$M$2744,MATCH('88101-daily-summary-by-site'!$A2254&amp;'88101-daily-summary-by-site'!F$2&amp;'88101-daily-summary-by-site'!F$3,'AQS-88101'!$AC$2:$AC$2744&amp;'AQS-88101'!$E$2:$E$2744&amp;'AQS-88101'!$G$2:$G$2744,0)),""),"")</f>
        <v>4.4000000000000004</v>
      </c>
      <c r="G2254" s="42">
        <f t="array" ref="G2254">IFERROR(IF(INDEX('AQS-88101'!$M$2:$M$2744,MATCH('88101-daily-summary-by-site'!$A2254&amp;'88101-daily-summary-by-site'!G$2&amp;'88101-daily-summary-by-site'!G$3,'AQS-88101'!$AC$2:$AC$2744&amp;'AQS-88101'!$E$2:$E$2744&amp;'AQS-88101'!$G$2:$G$2744,0))&lt;&gt;"",INDEX('AQS-88101'!$M$2:$M$2744,MATCH('88101-daily-summary-by-site'!$A2254&amp;'88101-daily-summary-by-site'!G$2&amp;'88101-daily-summary-by-site'!G$3,'AQS-88101'!$AC$2:$AC$2744&amp;'AQS-88101'!$E$2:$E$2744&amp;'AQS-88101'!$G$2:$G$2744,0)),""),"")</f>
        <v>2</v>
      </c>
      <c r="H2254" s="42" t="str">
        <f t="array" ref="H2254">IFERROR(IF(INDEX('AQS-88101'!$M$2:$M$2744,MATCH('88101-daily-summary-by-site'!$A2254&amp;'88101-daily-summary-by-site'!H$2&amp;'88101-daily-summary-by-site'!H$3,'AQS-88101'!$AC$2:$AC$2744&amp;'AQS-88101'!$E$2:$E$2744&amp;'AQS-88101'!$G$2:$G$2744,0))&lt;&gt;"",INDEX('AQS-88101'!$M$2:$M$2744,MATCH('88101-daily-summary-by-site'!$A2254&amp;'88101-daily-summary-by-site'!H$2&amp;'88101-daily-summary-by-site'!H$3,'AQS-88101'!$AC$2:$AC$2744&amp;'AQS-88101'!$E$2:$E$2744&amp;'AQS-88101'!$G$2:$G$2744,0)),""),"")</f>
        <v/>
      </c>
      <c r="I2254" s="108" t="str">
        <f t="array" ref="I2254">IFERROR(IF(INDEX('AQS-88101'!$M$2:$M$2744,MATCH('88101-daily-summary-by-site'!$A2254&amp;'88101-daily-summary-by-site'!I$2&amp;'88101-daily-summary-by-site'!I$3,'AQS-88101'!$AC$2:$AC$2744&amp;'AQS-88101'!$E$2:$E$2744&amp;'AQS-88101'!$G$2:$G$2744,0))&lt;&gt;"",INDEX('AQS-88101'!$M$2:$M$2744,MATCH('88101-daily-summary-by-site'!$A2254&amp;'88101-daily-summary-by-site'!I$2&amp;'88101-daily-summary-by-site'!I$3,'AQS-88101'!$AC$2:$AC$2744&amp;'AQS-88101'!$E$2:$E$2744&amp;'AQS-88101'!$G$2:$G$2744,0)),""),"")</f>
        <v/>
      </c>
      <c r="L2254" s="107">
        <f t="shared" si="176"/>
        <v>2.2999999999999998</v>
      </c>
      <c r="M2254" s="42">
        <f t="shared" si="177"/>
        <v>2.2999999999999998</v>
      </c>
      <c r="N2254" s="42">
        <f t="shared" si="178"/>
        <v>4.4000000000000004</v>
      </c>
      <c r="O2254" s="108" t="str">
        <f t="shared" si="179"/>
        <v/>
      </c>
    </row>
    <row r="2255" spans="1:15" x14ac:dyDescent="0.25">
      <c r="A2255" s="79">
        <f t="shared" si="175"/>
        <v>42893</v>
      </c>
      <c r="B2255" s="107" t="str">
        <f t="array" ref="B2255">IFERROR(IF(INDEX('AQS-88101'!$M$2:$M$2744,MATCH('88101-daily-summary-by-site'!$A2255&amp;'88101-daily-summary-by-site'!B$2&amp;'88101-daily-summary-by-site'!B$3,'AQS-88101'!$AC$2:$AC$2744&amp;'AQS-88101'!$E$2:$E$2744&amp;'AQS-88101'!$G$2:$G$2744,0))&lt;&gt;"",INDEX('AQS-88101'!$M$2:$M$2744,MATCH('88101-daily-summary-by-site'!$A2255&amp;'88101-daily-summary-by-site'!B$2&amp;'88101-daily-summary-by-site'!B$3,'AQS-88101'!$AC$2:$AC$2744&amp;'AQS-88101'!$E$2:$E$2744&amp;'AQS-88101'!$G$2:$G$2744,0)),""),"")</f>
        <v/>
      </c>
      <c r="C2255" s="42" t="str">
        <f t="array" ref="C2255">IFERROR(IF(INDEX('AQS-88101'!$M$2:$M$2744,MATCH('88101-daily-summary-by-site'!$A2255&amp;'88101-daily-summary-by-site'!C$2&amp;'88101-daily-summary-by-site'!C$3,'AQS-88101'!$AC$2:$AC$2744&amp;'AQS-88101'!$E$2:$E$2744&amp;'AQS-88101'!$G$2:$G$2744,0))&lt;&gt;"",INDEX('AQS-88101'!$M$2:$M$2744,MATCH('88101-daily-summary-by-site'!$A2255&amp;'88101-daily-summary-by-site'!C$2&amp;'88101-daily-summary-by-site'!C$3,'AQS-88101'!$AC$2:$AC$2744&amp;'AQS-88101'!$E$2:$E$2744&amp;'AQS-88101'!$G$2:$G$2744,0)),""),"")</f>
        <v/>
      </c>
      <c r="D2255" s="42" t="str">
        <f t="array" ref="D2255">IFERROR(IF(INDEX('AQS-88101'!$M$2:$M$2744,MATCH('88101-daily-summary-by-site'!$A2255&amp;'88101-daily-summary-by-site'!D$2&amp;'88101-daily-summary-by-site'!D$3,'AQS-88101'!$AC$2:$AC$2744&amp;'AQS-88101'!$E$2:$E$2744&amp;'AQS-88101'!$G$2:$G$2744,0))&lt;&gt;"",INDEX('AQS-88101'!$M$2:$M$2744,MATCH('88101-daily-summary-by-site'!$A2255&amp;'88101-daily-summary-by-site'!D$2&amp;'88101-daily-summary-by-site'!D$3,'AQS-88101'!$AC$2:$AC$2744&amp;'AQS-88101'!$E$2:$E$2744&amp;'AQS-88101'!$G$2:$G$2744,0)),""),"")</f>
        <v/>
      </c>
      <c r="E2255" s="42">
        <f t="array" ref="E2255">IFERROR(IF(INDEX('AQS-88101'!$M$2:$M$2744,MATCH('88101-daily-summary-by-site'!$A2255&amp;'88101-daily-summary-by-site'!E$2&amp;'88101-daily-summary-by-site'!E$3,'AQS-88101'!$AC$2:$AC$2744&amp;'AQS-88101'!$E$2:$E$2744&amp;'AQS-88101'!$G$2:$G$2744,0))&lt;&gt;"",INDEX('AQS-88101'!$M$2:$M$2744,MATCH('88101-daily-summary-by-site'!$A2255&amp;'88101-daily-summary-by-site'!E$2&amp;'88101-daily-summary-by-site'!E$3,'AQS-88101'!$AC$2:$AC$2744&amp;'AQS-88101'!$E$2:$E$2744&amp;'AQS-88101'!$G$2:$G$2744,0)),""),"")</f>
        <v>1.8</v>
      </c>
      <c r="F2255" s="42" t="str">
        <f t="array" ref="F2255">IFERROR(IF(INDEX('AQS-88101'!$M$2:$M$2744,MATCH('88101-daily-summary-by-site'!$A2255&amp;'88101-daily-summary-by-site'!F$2&amp;'88101-daily-summary-by-site'!F$3,'AQS-88101'!$AC$2:$AC$2744&amp;'AQS-88101'!$E$2:$E$2744&amp;'AQS-88101'!$G$2:$G$2744,0))&lt;&gt;"",INDEX('AQS-88101'!$M$2:$M$2744,MATCH('88101-daily-summary-by-site'!$A2255&amp;'88101-daily-summary-by-site'!F$2&amp;'88101-daily-summary-by-site'!F$3,'AQS-88101'!$AC$2:$AC$2744&amp;'AQS-88101'!$E$2:$E$2744&amp;'AQS-88101'!$G$2:$G$2744,0)),""),"")</f>
        <v/>
      </c>
      <c r="G2255" s="42" t="str">
        <f t="array" ref="G2255">IFERROR(IF(INDEX('AQS-88101'!$M$2:$M$2744,MATCH('88101-daily-summary-by-site'!$A2255&amp;'88101-daily-summary-by-site'!G$2&amp;'88101-daily-summary-by-site'!G$3,'AQS-88101'!$AC$2:$AC$2744&amp;'AQS-88101'!$E$2:$E$2744&amp;'AQS-88101'!$G$2:$G$2744,0))&lt;&gt;"",INDEX('AQS-88101'!$M$2:$M$2744,MATCH('88101-daily-summary-by-site'!$A2255&amp;'88101-daily-summary-by-site'!G$2&amp;'88101-daily-summary-by-site'!G$3,'AQS-88101'!$AC$2:$AC$2744&amp;'AQS-88101'!$E$2:$E$2744&amp;'AQS-88101'!$G$2:$G$2744,0)),""),"")</f>
        <v/>
      </c>
      <c r="H2255" s="42" t="str">
        <f t="array" ref="H2255">IFERROR(IF(INDEX('AQS-88101'!$M$2:$M$2744,MATCH('88101-daily-summary-by-site'!$A2255&amp;'88101-daily-summary-by-site'!H$2&amp;'88101-daily-summary-by-site'!H$3,'AQS-88101'!$AC$2:$AC$2744&amp;'AQS-88101'!$E$2:$E$2744&amp;'AQS-88101'!$G$2:$G$2744,0))&lt;&gt;"",INDEX('AQS-88101'!$M$2:$M$2744,MATCH('88101-daily-summary-by-site'!$A2255&amp;'88101-daily-summary-by-site'!H$2&amp;'88101-daily-summary-by-site'!H$3,'AQS-88101'!$AC$2:$AC$2744&amp;'AQS-88101'!$E$2:$E$2744&amp;'AQS-88101'!$G$2:$G$2744,0)),""),"")</f>
        <v/>
      </c>
      <c r="I2255" s="108" t="str">
        <f t="array" ref="I2255">IFERROR(IF(INDEX('AQS-88101'!$M$2:$M$2744,MATCH('88101-daily-summary-by-site'!$A2255&amp;'88101-daily-summary-by-site'!I$2&amp;'88101-daily-summary-by-site'!I$3,'AQS-88101'!$AC$2:$AC$2744&amp;'AQS-88101'!$E$2:$E$2744&amp;'AQS-88101'!$G$2:$G$2744,0))&lt;&gt;"",INDEX('AQS-88101'!$M$2:$M$2744,MATCH('88101-daily-summary-by-site'!$A2255&amp;'88101-daily-summary-by-site'!I$2&amp;'88101-daily-summary-by-site'!I$3,'AQS-88101'!$AC$2:$AC$2744&amp;'AQS-88101'!$E$2:$E$2744&amp;'AQS-88101'!$G$2:$G$2744,0)),""),"")</f>
        <v/>
      </c>
      <c r="L2255" s="107" t="str">
        <f t="shared" si="176"/>
        <v/>
      </c>
      <c r="M2255" s="42">
        <f t="shared" si="177"/>
        <v>1.8</v>
      </c>
      <c r="N2255" s="42" t="str">
        <f t="shared" si="178"/>
        <v/>
      </c>
      <c r="O2255" s="108" t="str">
        <f t="shared" si="179"/>
        <v/>
      </c>
    </row>
    <row r="2256" spans="1:15" x14ac:dyDescent="0.25">
      <c r="A2256" s="79">
        <f t="shared" ref="A2256:A2317" si="180">IF(AND(MONTH(A2255)=8,DAY(A2255)=31),DATE(YEAR(A2255)+1,5,1),A2255+1)</f>
        <v>42894</v>
      </c>
      <c r="B2256" s="107" t="str">
        <f t="array" ref="B2256">IFERROR(IF(INDEX('AQS-88101'!$M$2:$M$2744,MATCH('88101-daily-summary-by-site'!$A2256&amp;'88101-daily-summary-by-site'!B$2&amp;'88101-daily-summary-by-site'!B$3,'AQS-88101'!$AC$2:$AC$2744&amp;'AQS-88101'!$E$2:$E$2744&amp;'AQS-88101'!$G$2:$G$2744,0))&lt;&gt;"",INDEX('AQS-88101'!$M$2:$M$2744,MATCH('88101-daily-summary-by-site'!$A2256&amp;'88101-daily-summary-by-site'!B$2&amp;'88101-daily-summary-by-site'!B$3,'AQS-88101'!$AC$2:$AC$2744&amp;'AQS-88101'!$E$2:$E$2744&amp;'AQS-88101'!$G$2:$G$2744,0)),""),"")</f>
        <v/>
      </c>
      <c r="C2256" s="42" t="str">
        <f t="array" ref="C2256">IFERROR(IF(INDEX('AQS-88101'!$M$2:$M$2744,MATCH('88101-daily-summary-by-site'!$A2256&amp;'88101-daily-summary-by-site'!C$2&amp;'88101-daily-summary-by-site'!C$3,'AQS-88101'!$AC$2:$AC$2744&amp;'AQS-88101'!$E$2:$E$2744&amp;'AQS-88101'!$G$2:$G$2744,0))&lt;&gt;"",INDEX('AQS-88101'!$M$2:$M$2744,MATCH('88101-daily-summary-by-site'!$A2256&amp;'88101-daily-summary-by-site'!C$2&amp;'88101-daily-summary-by-site'!C$3,'AQS-88101'!$AC$2:$AC$2744&amp;'AQS-88101'!$E$2:$E$2744&amp;'AQS-88101'!$G$2:$G$2744,0)),""),"")</f>
        <v/>
      </c>
      <c r="D2256" s="42">
        <f t="array" ref="D2256">IFERROR(IF(INDEX('AQS-88101'!$M$2:$M$2744,MATCH('88101-daily-summary-by-site'!$A2256&amp;'88101-daily-summary-by-site'!D$2&amp;'88101-daily-summary-by-site'!D$3,'AQS-88101'!$AC$2:$AC$2744&amp;'AQS-88101'!$E$2:$E$2744&amp;'AQS-88101'!$G$2:$G$2744,0))&lt;&gt;"",INDEX('AQS-88101'!$M$2:$M$2744,MATCH('88101-daily-summary-by-site'!$A2256&amp;'88101-daily-summary-by-site'!D$2&amp;'88101-daily-summary-by-site'!D$3,'AQS-88101'!$AC$2:$AC$2744&amp;'AQS-88101'!$E$2:$E$2744&amp;'AQS-88101'!$G$2:$G$2744,0)),""),"")</f>
        <v>2.9</v>
      </c>
      <c r="E2256" s="42" t="str">
        <f t="array" ref="E2256">IFERROR(IF(INDEX('AQS-88101'!$M$2:$M$2744,MATCH('88101-daily-summary-by-site'!$A2256&amp;'88101-daily-summary-by-site'!E$2&amp;'88101-daily-summary-by-site'!E$3,'AQS-88101'!$AC$2:$AC$2744&amp;'AQS-88101'!$E$2:$E$2744&amp;'AQS-88101'!$G$2:$G$2744,0))&lt;&gt;"",INDEX('AQS-88101'!$M$2:$M$2744,MATCH('88101-daily-summary-by-site'!$A2256&amp;'88101-daily-summary-by-site'!E$2&amp;'88101-daily-summary-by-site'!E$3,'AQS-88101'!$AC$2:$AC$2744&amp;'AQS-88101'!$E$2:$E$2744&amp;'AQS-88101'!$G$2:$G$2744,0)),""),"")</f>
        <v/>
      </c>
      <c r="F2256" s="42" t="str">
        <f t="array" ref="F2256">IFERROR(IF(INDEX('AQS-88101'!$M$2:$M$2744,MATCH('88101-daily-summary-by-site'!$A2256&amp;'88101-daily-summary-by-site'!F$2&amp;'88101-daily-summary-by-site'!F$3,'AQS-88101'!$AC$2:$AC$2744&amp;'AQS-88101'!$E$2:$E$2744&amp;'AQS-88101'!$G$2:$G$2744,0))&lt;&gt;"",INDEX('AQS-88101'!$M$2:$M$2744,MATCH('88101-daily-summary-by-site'!$A2256&amp;'88101-daily-summary-by-site'!F$2&amp;'88101-daily-summary-by-site'!F$3,'AQS-88101'!$AC$2:$AC$2744&amp;'AQS-88101'!$E$2:$E$2744&amp;'AQS-88101'!$G$2:$G$2744,0)),""),"")</f>
        <v/>
      </c>
      <c r="G2256" s="42" t="str">
        <f t="array" ref="G2256">IFERROR(IF(INDEX('AQS-88101'!$M$2:$M$2744,MATCH('88101-daily-summary-by-site'!$A2256&amp;'88101-daily-summary-by-site'!G$2&amp;'88101-daily-summary-by-site'!G$3,'AQS-88101'!$AC$2:$AC$2744&amp;'AQS-88101'!$E$2:$E$2744&amp;'AQS-88101'!$G$2:$G$2744,0))&lt;&gt;"",INDEX('AQS-88101'!$M$2:$M$2744,MATCH('88101-daily-summary-by-site'!$A2256&amp;'88101-daily-summary-by-site'!G$2&amp;'88101-daily-summary-by-site'!G$3,'AQS-88101'!$AC$2:$AC$2744&amp;'AQS-88101'!$E$2:$E$2744&amp;'AQS-88101'!$G$2:$G$2744,0)),""),"")</f>
        <v/>
      </c>
      <c r="H2256" s="42" t="str">
        <f t="array" ref="H2256">IFERROR(IF(INDEX('AQS-88101'!$M$2:$M$2744,MATCH('88101-daily-summary-by-site'!$A2256&amp;'88101-daily-summary-by-site'!H$2&amp;'88101-daily-summary-by-site'!H$3,'AQS-88101'!$AC$2:$AC$2744&amp;'AQS-88101'!$E$2:$E$2744&amp;'AQS-88101'!$G$2:$G$2744,0))&lt;&gt;"",INDEX('AQS-88101'!$M$2:$M$2744,MATCH('88101-daily-summary-by-site'!$A2256&amp;'88101-daily-summary-by-site'!H$2&amp;'88101-daily-summary-by-site'!H$3,'AQS-88101'!$AC$2:$AC$2744&amp;'AQS-88101'!$E$2:$E$2744&amp;'AQS-88101'!$G$2:$G$2744,0)),""),"")</f>
        <v/>
      </c>
      <c r="I2256" s="108" t="str">
        <f t="array" ref="I2256">IFERROR(IF(INDEX('AQS-88101'!$M$2:$M$2744,MATCH('88101-daily-summary-by-site'!$A2256&amp;'88101-daily-summary-by-site'!I$2&amp;'88101-daily-summary-by-site'!I$3,'AQS-88101'!$AC$2:$AC$2744&amp;'AQS-88101'!$E$2:$E$2744&amp;'AQS-88101'!$G$2:$G$2744,0))&lt;&gt;"",INDEX('AQS-88101'!$M$2:$M$2744,MATCH('88101-daily-summary-by-site'!$A2256&amp;'88101-daily-summary-by-site'!I$2&amp;'88101-daily-summary-by-site'!I$3,'AQS-88101'!$AC$2:$AC$2744&amp;'AQS-88101'!$E$2:$E$2744&amp;'AQS-88101'!$G$2:$G$2744,0)),""),"")</f>
        <v/>
      </c>
      <c r="L2256" s="107" t="str">
        <f t="shared" ref="L2256:L2317" si="181">IF(B2256&lt;&gt;"",B2256,IF(C2256&lt;&gt;"",C2256,""))</f>
        <v/>
      </c>
      <c r="M2256" s="42">
        <f t="shared" ref="M2256:M2317" si="182">IF(D2256&lt;&gt;"",D2256,IF(E2256&lt;&gt;"",E2256,""))</f>
        <v>2.9</v>
      </c>
      <c r="N2256" s="42" t="str">
        <f t="shared" ref="N2256:N2317" si="183">IF(F2256&lt;&gt;"",F2256,IF(G2256&lt;&gt;"",G2256,IF(H2256&lt;&gt;"",H2256,"")))</f>
        <v/>
      </c>
      <c r="O2256" s="108" t="str">
        <f t="shared" ref="O2256:O2317" si="184">IF(I2256&lt;&gt;"",I2256,"")</f>
        <v/>
      </c>
    </row>
    <row r="2257" spans="1:15" x14ac:dyDescent="0.25">
      <c r="A2257" s="79">
        <f t="shared" si="180"/>
        <v>42895</v>
      </c>
      <c r="B2257" s="107" t="str">
        <f t="array" ref="B2257">IFERROR(IF(INDEX('AQS-88101'!$M$2:$M$2744,MATCH('88101-daily-summary-by-site'!$A2257&amp;'88101-daily-summary-by-site'!B$2&amp;'88101-daily-summary-by-site'!B$3,'AQS-88101'!$AC$2:$AC$2744&amp;'AQS-88101'!$E$2:$E$2744&amp;'AQS-88101'!$G$2:$G$2744,0))&lt;&gt;"",INDEX('AQS-88101'!$M$2:$M$2744,MATCH('88101-daily-summary-by-site'!$A2257&amp;'88101-daily-summary-by-site'!B$2&amp;'88101-daily-summary-by-site'!B$3,'AQS-88101'!$AC$2:$AC$2744&amp;'AQS-88101'!$E$2:$E$2744&amp;'AQS-88101'!$G$2:$G$2744,0)),""),"")</f>
        <v/>
      </c>
      <c r="C2257" s="42" t="str">
        <f t="array" ref="C2257">IFERROR(IF(INDEX('AQS-88101'!$M$2:$M$2744,MATCH('88101-daily-summary-by-site'!$A2257&amp;'88101-daily-summary-by-site'!C$2&amp;'88101-daily-summary-by-site'!C$3,'AQS-88101'!$AC$2:$AC$2744&amp;'AQS-88101'!$E$2:$E$2744&amp;'AQS-88101'!$G$2:$G$2744,0))&lt;&gt;"",INDEX('AQS-88101'!$M$2:$M$2744,MATCH('88101-daily-summary-by-site'!$A2257&amp;'88101-daily-summary-by-site'!C$2&amp;'88101-daily-summary-by-site'!C$3,'AQS-88101'!$AC$2:$AC$2744&amp;'AQS-88101'!$E$2:$E$2744&amp;'AQS-88101'!$G$2:$G$2744,0)),""),"")</f>
        <v/>
      </c>
      <c r="D2257" s="42">
        <f t="array" ref="D2257">IFERROR(IF(INDEX('AQS-88101'!$M$2:$M$2744,MATCH('88101-daily-summary-by-site'!$A2257&amp;'88101-daily-summary-by-site'!D$2&amp;'88101-daily-summary-by-site'!D$3,'AQS-88101'!$AC$2:$AC$2744&amp;'AQS-88101'!$E$2:$E$2744&amp;'AQS-88101'!$G$2:$G$2744,0))&lt;&gt;"",INDEX('AQS-88101'!$M$2:$M$2744,MATCH('88101-daily-summary-by-site'!$A2257&amp;'88101-daily-summary-by-site'!D$2&amp;'88101-daily-summary-by-site'!D$3,'AQS-88101'!$AC$2:$AC$2744&amp;'AQS-88101'!$E$2:$E$2744&amp;'AQS-88101'!$G$2:$G$2744,0)),""),"")</f>
        <v>5.9</v>
      </c>
      <c r="E2257" s="42" t="str">
        <f t="array" ref="E2257">IFERROR(IF(INDEX('AQS-88101'!$M$2:$M$2744,MATCH('88101-daily-summary-by-site'!$A2257&amp;'88101-daily-summary-by-site'!E$2&amp;'88101-daily-summary-by-site'!E$3,'AQS-88101'!$AC$2:$AC$2744&amp;'AQS-88101'!$E$2:$E$2744&amp;'AQS-88101'!$G$2:$G$2744,0))&lt;&gt;"",INDEX('AQS-88101'!$M$2:$M$2744,MATCH('88101-daily-summary-by-site'!$A2257&amp;'88101-daily-summary-by-site'!E$2&amp;'88101-daily-summary-by-site'!E$3,'AQS-88101'!$AC$2:$AC$2744&amp;'AQS-88101'!$E$2:$E$2744&amp;'AQS-88101'!$G$2:$G$2744,0)),""),"")</f>
        <v/>
      </c>
      <c r="F2257" s="42">
        <f t="array" ref="F2257">IFERROR(IF(INDEX('AQS-88101'!$M$2:$M$2744,MATCH('88101-daily-summary-by-site'!$A2257&amp;'88101-daily-summary-by-site'!F$2&amp;'88101-daily-summary-by-site'!F$3,'AQS-88101'!$AC$2:$AC$2744&amp;'AQS-88101'!$E$2:$E$2744&amp;'AQS-88101'!$G$2:$G$2744,0))&lt;&gt;"",INDEX('AQS-88101'!$M$2:$M$2744,MATCH('88101-daily-summary-by-site'!$A2257&amp;'88101-daily-summary-by-site'!F$2&amp;'88101-daily-summary-by-site'!F$3,'AQS-88101'!$AC$2:$AC$2744&amp;'AQS-88101'!$E$2:$E$2744&amp;'AQS-88101'!$G$2:$G$2744,0)),""),"")</f>
        <v>21.6</v>
      </c>
      <c r="G2257" s="42" t="str">
        <f t="array" ref="G2257">IFERROR(IF(INDEX('AQS-88101'!$M$2:$M$2744,MATCH('88101-daily-summary-by-site'!$A2257&amp;'88101-daily-summary-by-site'!G$2&amp;'88101-daily-summary-by-site'!G$3,'AQS-88101'!$AC$2:$AC$2744&amp;'AQS-88101'!$E$2:$E$2744&amp;'AQS-88101'!$G$2:$G$2744,0))&lt;&gt;"",INDEX('AQS-88101'!$M$2:$M$2744,MATCH('88101-daily-summary-by-site'!$A2257&amp;'88101-daily-summary-by-site'!G$2&amp;'88101-daily-summary-by-site'!G$3,'AQS-88101'!$AC$2:$AC$2744&amp;'AQS-88101'!$E$2:$E$2744&amp;'AQS-88101'!$G$2:$G$2744,0)),""),"")</f>
        <v/>
      </c>
      <c r="H2257" s="42" t="str">
        <f t="array" ref="H2257">IFERROR(IF(INDEX('AQS-88101'!$M$2:$M$2744,MATCH('88101-daily-summary-by-site'!$A2257&amp;'88101-daily-summary-by-site'!H$2&amp;'88101-daily-summary-by-site'!H$3,'AQS-88101'!$AC$2:$AC$2744&amp;'AQS-88101'!$E$2:$E$2744&amp;'AQS-88101'!$G$2:$G$2744,0))&lt;&gt;"",INDEX('AQS-88101'!$M$2:$M$2744,MATCH('88101-daily-summary-by-site'!$A2257&amp;'88101-daily-summary-by-site'!H$2&amp;'88101-daily-summary-by-site'!H$3,'AQS-88101'!$AC$2:$AC$2744&amp;'AQS-88101'!$E$2:$E$2744&amp;'AQS-88101'!$G$2:$G$2744,0)),""),"")</f>
        <v/>
      </c>
      <c r="I2257" s="108" t="str">
        <f t="array" ref="I2257">IFERROR(IF(INDEX('AQS-88101'!$M$2:$M$2744,MATCH('88101-daily-summary-by-site'!$A2257&amp;'88101-daily-summary-by-site'!I$2&amp;'88101-daily-summary-by-site'!I$3,'AQS-88101'!$AC$2:$AC$2744&amp;'AQS-88101'!$E$2:$E$2744&amp;'AQS-88101'!$G$2:$G$2744,0))&lt;&gt;"",INDEX('AQS-88101'!$M$2:$M$2744,MATCH('88101-daily-summary-by-site'!$A2257&amp;'88101-daily-summary-by-site'!I$2&amp;'88101-daily-summary-by-site'!I$3,'AQS-88101'!$AC$2:$AC$2744&amp;'AQS-88101'!$E$2:$E$2744&amp;'AQS-88101'!$G$2:$G$2744,0)),""),"")</f>
        <v/>
      </c>
      <c r="L2257" s="107" t="str">
        <f t="shared" si="181"/>
        <v/>
      </c>
      <c r="M2257" s="42">
        <f t="shared" si="182"/>
        <v>5.9</v>
      </c>
      <c r="N2257" s="42">
        <f t="shared" si="183"/>
        <v>21.6</v>
      </c>
      <c r="O2257" s="108" t="str">
        <f t="shared" si="184"/>
        <v/>
      </c>
    </row>
    <row r="2258" spans="1:15" x14ac:dyDescent="0.25">
      <c r="A2258" s="79">
        <f t="shared" si="180"/>
        <v>42896</v>
      </c>
      <c r="B2258" s="107" t="str">
        <f t="array" ref="B2258">IFERROR(IF(INDEX('AQS-88101'!$M$2:$M$2744,MATCH('88101-daily-summary-by-site'!$A2258&amp;'88101-daily-summary-by-site'!B$2&amp;'88101-daily-summary-by-site'!B$3,'AQS-88101'!$AC$2:$AC$2744&amp;'AQS-88101'!$E$2:$E$2744&amp;'AQS-88101'!$G$2:$G$2744,0))&lt;&gt;"",INDEX('AQS-88101'!$M$2:$M$2744,MATCH('88101-daily-summary-by-site'!$A2258&amp;'88101-daily-summary-by-site'!B$2&amp;'88101-daily-summary-by-site'!B$3,'AQS-88101'!$AC$2:$AC$2744&amp;'AQS-88101'!$E$2:$E$2744&amp;'AQS-88101'!$G$2:$G$2744,0)),""),"")</f>
        <v/>
      </c>
      <c r="C2258" s="42" t="str">
        <f t="array" ref="C2258">IFERROR(IF(INDEX('AQS-88101'!$M$2:$M$2744,MATCH('88101-daily-summary-by-site'!$A2258&amp;'88101-daily-summary-by-site'!C$2&amp;'88101-daily-summary-by-site'!C$3,'AQS-88101'!$AC$2:$AC$2744&amp;'AQS-88101'!$E$2:$E$2744&amp;'AQS-88101'!$G$2:$G$2744,0))&lt;&gt;"",INDEX('AQS-88101'!$M$2:$M$2744,MATCH('88101-daily-summary-by-site'!$A2258&amp;'88101-daily-summary-by-site'!C$2&amp;'88101-daily-summary-by-site'!C$3,'AQS-88101'!$AC$2:$AC$2744&amp;'AQS-88101'!$E$2:$E$2744&amp;'AQS-88101'!$G$2:$G$2744,0)),""),"")</f>
        <v/>
      </c>
      <c r="D2258" s="42">
        <f t="array" ref="D2258">IFERROR(IF(INDEX('AQS-88101'!$M$2:$M$2744,MATCH('88101-daily-summary-by-site'!$A2258&amp;'88101-daily-summary-by-site'!D$2&amp;'88101-daily-summary-by-site'!D$3,'AQS-88101'!$AC$2:$AC$2744&amp;'AQS-88101'!$E$2:$E$2744&amp;'AQS-88101'!$G$2:$G$2744,0))&lt;&gt;"",INDEX('AQS-88101'!$M$2:$M$2744,MATCH('88101-daily-summary-by-site'!$A2258&amp;'88101-daily-summary-by-site'!D$2&amp;'88101-daily-summary-by-site'!D$3,'AQS-88101'!$AC$2:$AC$2744&amp;'AQS-88101'!$E$2:$E$2744&amp;'AQS-88101'!$G$2:$G$2744,0)),""),"")</f>
        <v>4</v>
      </c>
      <c r="E2258" s="42" t="str">
        <f t="array" ref="E2258">IFERROR(IF(INDEX('AQS-88101'!$M$2:$M$2744,MATCH('88101-daily-summary-by-site'!$A2258&amp;'88101-daily-summary-by-site'!E$2&amp;'88101-daily-summary-by-site'!E$3,'AQS-88101'!$AC$2:$AC$2744&amp;'AQS-88101'!$E$2:$E$2744&amp;'AQS-88101'!$G$2:$G$2744,0))&lt;&gt;"",INDEX('AQS-88101'!$M$2:$M$2744,MATCH('88101-daily-summary-by-site'!$A2258&amp;'88101-daily-summary-by-site'!E$2&amp;'88101-daily-summary-by-site'!E$3,'AQS-88101'!$AC$2:$AC$2744&amp;'AQS-88101'!$E$2:$E$2744&amp;'AQS-88101'!$G$2:$G$2744,0)),""),"")</f>
        <v/>
      </c>
      <c r="F2258" s="42" t="str">
        <f t="array" ref="F2258">IFERROR(IF(INDEX('AQS-88101'!$M$2:$M$2744,MATCH('88101-daily-summary-by-site'!$A2258&amp;'88101-daily-summary-by-site'!F$2&amp;'88101-daily-summary-by-site'!F$3,'AQS-88101'!$AC$2:$AC$2744&amp;'AQS-88101'!$E$2:$E$2744&amp;'AQS-88101'!$G$2:$G$2744,0))&lt;&gt;"",INDEX('AQS-88101'!$M$2:$M$2744,MATCH('88101-daily-summary-by-site'!$A2258&amp;'88101-daily-summary-by-site'!F$2&amp;'88101-daily-summary-by-site'!F$3,'AQS-88101'!$AC$2:$AC$2744&amp;'AQS-88101'!$E$2:$E$2744&amp;'AQS-88101'!$G$2:$G$2744,0)),""),"")</f>
        <v/>
      </c>
      <c r="G2258" s="42" t="str">
        <f t="array" ref="G2258">IFERROR(IF(INDEX('AQS-88101'!$M$2:$M$2744,MATCH('88101-daily-summary-by-site'!$A2258&amp;'88101-daily-summary-by-site'!G$2&amp;'88101-daily-summary-by-site'!G$3,'AQS-88101'!$AC$2:$AC$2744&amp;'AQS-88101'!$E$2:$E$2744&amp;'AQS-88101'!$G$2:$G$2744,0))&lt;&gt;"",INDEX('AQS-88101'!$M$2:$M$2744,MATCH('88101-daily-summary-by-site'!$A2258&amp;'88101-daily-summary-by-site'!G$2&amp;'88101-daily-summary-by-site'!G$3,'AQS-88101'!$AC$2:$AC$2744&amp;'AQS-88101'!$E$2:$E$2744&amp;'AQS-88101'!$G$2:$G$2744,0)),""),"")</f>
        <v/>
      </c>
      <c r="H2258" s="42" t="str">
        <f t="array" ref="H2258">IFERROR(IF(INDEX('AQS-88101'!$M$2:$M$2744,MATCH('88101-daily-summary-by-site'!$A2258&amp;'88101-daily-summary-by-site'!H$2&amp;'88101-daily-summary-by-site'!H$3,'AQS-88101'!$AC$2:$AC$2744&amp;'AQS-88101'!$E$2:$E$2744&amp;'AQS-88101'!$G$2:$G$2744,0))&lt;&gt;"",INDEX('AQS-88101'!$M$2:$M$2744,MATCH('88101-daily-summary-by-site'!$A2258&amp;'88101-daily-summary-by-site'!H$2&amp;'88101-daily-summary-by-site'!H$3,'AQS-88101'!$AC$2:$AC$2744&amp;'AQS-88101'!$E$2:$E$2744&amp;'AQS-88101'!$G$2:$G$2744,0)),""),"")</f>
        <v/>
      </c>
      <c r="I2258" s="108" t="str">
        <f t="array" ref="I2258">IFERROR(IF(INDEX('AQS-88101'!$M$2:$M$2744,MATCH('88101-daily-summary-by-site'!$A2258&amp;'88101-daily-summary-by-site'!I$2&amp;'88101-daily-summary-by-site'!I$3,'AQS-88101'!$AC$2:$AC$2744&amp;'AQS-88101'!$E$2:$E$2744&amp;'AQS-88101'!$G$2:$G$2744,0))&lt;&gt;"",INDEX('AQS-88101'!$M$2:$M$2744,MATCH('88101-daily-summary-by-site'!$A2258&amp;'88101-daily-summary-by-site'!I$2&amp;'88101-daily-summary-by-site'!I$3,'AQS-88101'!$AC$2:$AC$2744&amp;'AQS-88101'!$E$2:$E$2744&amp;'AQS-88101'!$G$2:$G$2744,0)),""),"")</f>
        <v/>
      </c>
      <c r="L2258" s="107" t="str">
        <f t="shared" si="181"/>
        <v/>
      </c>
      <c r="M2258" s="42">
        <f t="shared" si="182"/>
        <v>4</v>
      </c>
      <c r="N2258" s="42" t="str">
        <f t="shared" si="183"/>
        <v/>
      </c>
      <c r="O2258" s="108" t="str">
        <f t="shared" si="184"/>
        <v/>
      </c>
    </row>
    <row r="2259" spans="1:15" x14ac:dyDescent="0.25">
      <c r="A2259" s="79">
        <f t="shared" si="180"/>
        <v>42897</v>
      </c>
      <c r="B2259" s="107" t="str">
        <f t="array" ref="B2259">IFERROR(IF(INDEX('AQS-88101'!$M$2:$M$2744,MATCH('88101-daily-summary-by-site'!$A2259&amp;'88101-daily-summary-by-site'!B$2&amp;'88101-daily-summary-by-site'!B$3,'AQS-88101'!$AC$2:$AC$2744&amp;'AQS-88101'!$E$2:$E$2744&amp;'AQS-88101'!$G$2:$G$2744,0))&lt;&gt;"",INDEX('AQS-88101'!$M$2:$M$2744,MATCH('88101-daily-summary-by-site'!$A2259&amp;'88101-daily-summary-by-site'!B$2&amp;'88101-daily-summary-by-site'!B$3,'AQS-88101'!$AC$2:$AC$2744&amp;'AQS-88101'!$E$2:$E$2744&amp;'AQS-88101'!$G$2:$G$2744,0)),""),"")</f>
        <v/>
      </c>
      <c r="C2259" s="42" t="str">
        <f t="array" ref="C2259">IFERROR(IF(INDEX('AQS-88101'!$M$2:$M$2744,MATCH('88101-daily-summary-by-site'!$A2259&amp;'88101-daily-summary-by-site'!C$2&amp;'88101-daily-summary-by-site'!C$3,'AQS-88101'!$AC$2:$AC$2744&amp;'AQS-88101'!$E$2:$E$2744&amp;'AQS-88101'!$G$2:$G$2744,0))&lt;&gt;"",INDEX('AQS-88101'!$M$2:$M$2744,MATCH('88101-daily-summary-by-site'!$A2259&amp;'88101-daily-summary-by-site'!C$2&amp;'88101-daily-summary-by-site'!C$3,'AQS-88101'!$AC$2:$AC$2744&amp;'AQS-88101'!$E$2:$E$2744&amp;'AQS-88101'!$G$2:$G$2744,0)),""),"")</f>
        <v/>
      </c>
      <c r="D2259" s="42">
        <f t="array" ref="D2259">IFERROR(IF(INDEX('AQS-88101'!$M$2:$M$2744,MATCH('88101-daily-summary-by-site'!$A2259&amp;'88101-daily-summary-by-site'!D$2&amp;'88101-daily-summary-by-site'!D$3,'AQS-88101'!$AC$2:$AC$2744&amp;'AQS-88101'!$E$2:$E$2744&amp;'AQS-88101'!$G$2:$G$2744,0))&lt;&gt;"",INDEX('AQS-88101'!$M$2:$M$2744,MATCH('88101-daily-summary-by-site'!$A2259&amp;'88101-daily-summary-by-site'!D$2&amp;'88101-daily-summary-by-site'!D$3,'AQS-88101'!$AC$2:$AC$2744&amp;'AQS-88101'!$E$2:$E$2744&amp;'AQS-88101'!$G$2:$G$2744,0)),""),"")</f>
        <v>2.7</v>
      </c>
      <c r="E2259" s="42" t="str">
        <f t="array" ref="E2259">IFERROR(IF(INDEX('AQS-88101'!$M$2:$M$2744,MATCH('88101-daily-summary-by-site'!$A2259&amp;'88101-daily-summary-by-site'!E$2&amp;'88101-daily-summary-by-site'!E$3,'AQS-88101'!$AC$2:$AC$2744&amp;'AQS-88101'!$E$2:$E$2744&amp;'AQS-88101'!$G$2:$G$2744,0))&lt;&gt;"",INDEX('AQS-88101'!$M$2:$M$2744,MATCH('88101-daily-summary-by-site'!$A2259&amp;'88101-daily-summary-by-site'!E$2&amp;'88101-daily-summary-by-site'!E$3,'AQS-88101'!$AC$2:$AC$2744&amp;'AQS-88101'!$E$2:$E$2744&amp;'AQS-88101'!$G$2:$G$2744,0)),""),"")</f>
        <v/>
      </c>
      <c r="F2259" s="42" t="str">
        <f t="array" ref="F2259">IFERROR(IF(INDEX('AQS-88101'!$M$2:$M$2744,MATCH('88101-daily-summary-by-site'!$A2259&amp;'88101-daily-summary-by-site'!F$2&amp;'88101-daily-summary-by-site'!F$3,'AQS-88101'!$AC$2:$AC$2744&amp;'AQS-88101'!$E$2:$E$2744&amp;'AQS-88101'!$G$2:$G$2744,0))&lt;&gt;"",INDEX('AQS-88101'!$M$2:$M$2744,MATCH('88101-daily-summary-by-site'!$A2259&amp;'88101-daily-summary-by-site'!F$2&amp;'88101-daily-summary-by-site'!F$3,'AQS-88101'!$AC$2:$AC$2744&amp;'AQS-88101'!$E$2:$E$2744&amp;'AQS-88101'!$G$2:$G$2744,0)),""),"")</f>
        <v/>
      </c>
      <c r="G2259" s="42" t="str">
        <f t="array" ref="G2259">IFERROR(IF(INDEX('AQS-88101'!$M$2:$M$2744,MATCH('88101-daily-summary-by-site'!$A2259&amp;'88101-daily-summary-by-site'!G$2&amp;'88101-daily-summary-by-site'!G$3,'AQS-88101'!$AC$2:$AC$2744&amp;'AQS-88101'!$E$2:$E$2744&amp;'AQS-88101'!$G$2:$G$2744,0))&lt;&gt;"",INDEX('AQS-88101'!$M$2:$M$2744,MATCH('88101-daily-summary-by-site'!$A2259&amp;'88101-daily-summary-by-site'!G$2&amp;'88101-daily-summary-by-site'!G$3,'AQS-88101'!$AC$2:$AC$2744&amp;'AQS-88101'!$E$2:$E$2744&amp;'AQS-88101'!$G$2:$G$2744,0)),""),"")</f>
        <v/>
      </c>
      <c r="H2259" s="42" t="str">
        <f t="array" ref="H2259">IFERROR(IF(INDEX('AQS-88101'!$M$2:$M$2744,MATCH('88101-daily-summary-by-site'!$A2259&amp;'88101-daily-summary-by-site'!H$2&amp;'88101-daily-summary-by-site'!H$3,'AQS-88101'!$AC$2:$AC$2744&amp;'AQS-88101'!$E$2:$E$2744&amp;'AQS-88101'!$G$2:$G$2744,0))&lt;&gt;"",INDEX('AQS-88101'!$M$2:$M$2744,MATCH('88101-daily-summary-by-site'!$A2259&amp;'88101-daily-summary-by-site'!H$2&amp;'88101-daily-summary-by-site'!H$3,'AQS-88101'!$AC$2:$AC$2744&amp;'AQS-88101'!$E$2:$E$2744&amp;'AQS-88101'!$G$2:$G$2744,0)),""),"")</f>
        <v/>
      </c>
      <c r="I2259" s="108" t="str">
        <f t="array" ref="I2259">IFERROR(IF(INDEX('AQS-88101'!$M$2:$M$2744,MATCH('88101-daily-summary-by-site'!$A2259&amp;'88101-daily-summary-by-site'!I$2&amp;'88101-daily-summary-by-site'!I$3,'AQS-88101'!$AC$2:$AC$2744&amp;'AQS-88101'!$E$2:$E$2744&amp;'AQS-88101'!$G$2:$G$2744,0))&lt;&gt;"",INDEX('AQS-88101'!$M$2:$M$2744,MATCH('88101-daily-summary-by-site'!$A2259&amp;'88101-daily-summary-by-site'!I$2&amp;'88101-daily-summary-by-site'!I$3,'AQS-88101'!$AC$2:$AC$2744&amp;'AQS-88101'!$E$2:$E$2744&amp;'AQS-88101'!$G$2:$G$2744,0)),""),"")</f>
        <v/>
      </c>
      <c r="L2259" s="107" t="str">
        <f t="shared" si="181"/>
        <v/>
      </c>
      <c r="M2259" s="42">
        <f t="shared" si="182"/>
        <v>2.7</v>
      </c>
      <c r="N2259" s="42" t="str">
        <f t="shared" si="183"/>
        <v/>
      </c>
      <c r="O2259" s="108" t="str">
        <f t="shared" si="184"/>
        <v/>
      </c>
    </row>
    <row r="2260" spans="1:15" x14ac:dyDescent="0.25">
      <c r="A2260" s="79">
        <f t="shared" si="180"/>
        <v>42898</v>
      </c>
      <c r="B2260" s="107" t="str">
        <f t="array" ref="B2260">IFERROR(IF(INDEX('AQS-88101'!$M$2:$M$2744,MATCH('88101-daily-summary-by-site'!$A2260&amp;'88101-daily-summary-by-site'!B$2&amp;'88101-daily-summary-by-site'!B$3,'AQS-88101'!$AC$2:$AC$2744&amp;'AQS-88101'!$E$2:$E$2744&amp;'AQS-88101'!$G$2:$G$2744,0))&lt;&gt;"",INDEX('AQS-88101'!$M$2:$M$2744,MATCH('88101-daily-summary-by-site'!$A2260&amp;'88101-daily-summary-by-site'!B$2&amp;'88101-daily-summary-by-site'!B$3,'AQS-88101'!$AC$2:$AC$2744&amp;'AQS-88101'!$E$2:$E$2744&amp;'AQS-88101'!$G$2:$G$2744,0)),""),"")</f>
        <v/>
      </c>
      <c r="C2260" s="42">
        <f t="array" ref="C2260">IFERROR(IF(INDEX('AQS-88101'!$M$2:$M$2744,MATCH('88101-daily-summary-by-site'!$A2260&amp;'88101-daily-summary-by-site'!C$2&amp;'88101-daily-summary-by-site'!C$3,'AQS-88101'!$AC$2:$AC$2744&amp;'AQS-88101'!$E$2:$E$2744&amp;'AQS-88101'!$G$2:$G$2744,0))&lt;&gt;"",INDEX('AQS-88101'!$M$2:$M$2744,MATCH('88101-daily-summary-by-site'!$A2260&amp;'88101-daily-summary-by-site'!C$2&amp;'88101-daily-summary-by-site'!C$3,'AQS-88101'!$AC$2:$AC$2744&amp;'AQS-88101'!$E$2:$E$2744&amp;'AQS-88101'!$G$2:$G$2744,0)),""),"")</f>
        <v>1.8</v>
      </c>
      <c r="D2260" s="42" t="str">
        <f t="array" ref="D2260">IFERROR(IF(INDEX('AQS-88101'!$M$2:$M$2744,MATCH('88101-daily-summary-by-site'!$A2260&amp;'88101-daily-summary-by-site'!D$2&amp;'88101-daily-summary-by-site'!D$3,'AQS-88101'!$AC$2:$AC$2744&amp;'AQS-88101'!$E$2:$E$2744&amp;'AQS-88101'!$G$2:$G$2744,0))&lt;&gt;"",INDEX('AQS-88101'!$M$2:$M$2744,MATCH('88101-daily-summary-by-site'!$A2260&amp;'88101-daily-summary-by-site'!D$2&amp;'88101-daily-summary-by-site'!D$3,'AQS-88101'!$AC$2:$AC$2744&amp;'AQS-88101'!$E$2:$E$2744&amp;'AQS-88101'!$G$2:$G$2744,0)),""),"")</f>
        <v/>
      </c>
      <c r="E2260" s="42">
        <f t="array" ref="E2260">IFERROR(IF(INDEX('AQS-88101'!$M$2:$M$2744,MATCH('88101-daily-summary-by-site'!$A2260&amp;'88101-daily-summary-by-site'!E$2&amp;'88101-daily-summary-by-site'!E$3,'AQS-88101'!$AC$2:$AC$2744&amp;'AQS-88101'!$E$2:$E$2744&amp;'AQS-88101'!$G$2:$G$2744,0))&lt;&gt;"",INDEX('AQS-88101'!$M$2:$M$2744,MATCH('88101-daily-summary-by-site'!$A2260&amp;'88101-daily-summary-by-site'!E$2&amp;'88101-daily-summary-by-site'!E$3,'AQS-88101'!$AC$2:$AC$2744&amp;'AQS-88101'!$E$2:$E$2744&amp;'AQS-88101'!$G$2:$G$2744,0)),""),"")</f>
        <v>1.5</v>
      </c>
      <c r="F2260" s="42">
        <f t="array" ref="F2260">IFERROR(IF(INDEX('AQS-88101'!$M$2:$M$2744,MATCH('88101-daily-summary-by-site'!$A2260&amp;'88101-daily-summary-by-site'!F$2&amp;'88101-daily-summary-by-site'!F$3,'AQS-88101'!$AC$2:$AC$2744&amp;'AQS-88101'!$E$2:$E$2744&amp;'AQS-88101'!$G$2:$G$2744,0))&lt;&gt;"",INDEX('AQS-88101'!$M$2:$M$2744,MATCH('88101-daily-summary-by-site'!$A2260&amp;'88101-daily-summary-by-site'!F$2&amp;'88101-daily-summary-by-site'!F$3,'AQS-88101'!$AC$2:$AC$2744&amp;'AQS-88101'!$E$2:$E$2744&amp;'AQS-88101'!$G$2:$G$2744,0)),""),"")</f>
        <v>2.4</v>
      </c>
      <c r="G2260" s="42">
        <f t="array" ref="G2260">IFERROR(IF(INDEX('AQS-88101'!$M$2:$M$2744,MATCH('88101-daily-summary-by-site'!$A2260&amp;'88101-daily-summary-by-site'!G$2&amp;'88101-daily-summary-by-site'!G$3,'AQS-88101'!$AC$2:$AC$2744&amp;'AQS-88101'!$E$2:$E$2744&amp;'AQS-88101'!$G$2:$G$2744,0))&lt;&gt;"",INDEX('AQS-88101'!$M$2:$M$2744,MATCH('88101-daily-summary-by-site'!$A2260&amp;'88101-daily-summary-by-site'!G$2&amp;'88101-daily-summary-by-site'!G$3,'AQS-88101'!$AC$2:$AC$2744&amp;'AQS-88101'!$E$2:$E$2744&amp;'AQS-88101'!$G$2:$G$2744,0)),""),"")</f>
        <v>1.7</v>
      </c>
      <c r="H2260" s="42" t="str">
        <f t="array" ref="H2260">IFERROR(IF(INDEX('AQS-88101'!$M$2:$M$2744,MATCH('88101-daily-summary-by-site'!$A2260&amp;'88101-daily-summary-by-site'!H$2&amp;'88101-daily-summary-by-site'!H$3,'AQS-88101'!$AC$2:$AC$2744&amp;'AQS-88101'!$E$2:$E$2744&amp;'AQS-88101'!$G$2:$G$2744,0))&lt;&gt;"",INDEX('AQS-88101'!$M$2:$M$2744,MATCH('88101-daily-summary-by-site'!$A2260&amp;'88101-daily-summary-by-site'!H$2&amp;'88101-daily-summary-by-site'!H$3,'AQS-88101'!$AC$2:$AC$2744&amp;'AQS-88101'!$E$2:$E$2744&amp;'AQS-88101'!$G$2:$G$2744,0)),""),"")</f>
        <v/>
      </c>
      <c r="I2260" s="108" t="str">
        <f t="array" ref="I2260">IFERROR(IF(INDEX('AQS-88101'!$M$2:$M$2744,MATCH('88101-daily-summary-by-site'!$A2260&amp;'88101-daily-summary-by-site'!I$2&amp;'88101-daily-summary-by-site'!I$3,'AQS-88101'!$AC$2:$AC$2744&amp;'AQS-88101'!$E$2:$E$2744&amp;'AQS-88101'!$G$2:$G$2744,0))&lt;&gt;"",INDEX('AQS-88101'!$M$2:$M$2744,MATCH('88101-daily-summary-by-site'!$A2260&amp;'88101-daily-summary-by-site'!I$2&amp;'88101-daily-summary-by-site'!I$3,'AQS-88101'!$AC$2:$AC$2744&amp;'AQS-88101'!$E$2:$E$2744&amp;'AQS-88101'!$G$2:$G$2744,0)),""),"")</f>
        <v/>
      </c>
      <c r="L2260" s="107">
        <f t="shared" si="181"/>
        <v>1.8</v>
      </c>
      <c r="M2260" s="42">
        <f t="shared" si="182"/>
        <v>1.5</v>
      </c>
      <c r="N2260" s="42">
        <f t="shared" si="183"/>
        <v>2.4</v>
      </c>
      <c r="O2260" s="108" t="str">
        <f t="shared" si="184"/>
        <v/>
      </c>
    </row>
    <row r="2261" spans="1:15" x14ac:dyDescent="0.25">
      <c r="A2261" s="79">
        <f t="shared" si="180"/>
        <v>42899</v>
      </c>
      <c r="B2261" s="107" t="str">
        <f t="array" ref="B2261">IFERROR(IF(INDEX('AQS-88101'!$M$2:$M$2744,MATCH('88101-daily-summary-by-site'!$A2261&amp;'88101-daily-summary-by-site'!B$2&amp;'88101-daily-summary-by-site'!B$3,'AQS-88101'!$AC$2:$AC$2744&amp;'AQS-88101'!$E$2:$E$2744&amp;'AQS-88101'!$G$2:$G$2744,0))&lt;&gt;"",INDEX('AQS-88101'!$M$2:$M$2744,MATCH('88101-daily-summary-by-site'!$A2261&amp;'88101-daily-summary-by-site'!B$2&amp;'88101-daily-summary-by-site'!B$3,'AQS-88101'!$AC$2:$AC$2744&amp;'AQS-88101'!$E$2:$E$2744&amp;'AQS-88101'!$G$2:$G$2744,0)),""),"")</f>
        <v/>
      </c>
      <c r="C2261" s="42" t="str">
        <f t="array" ref="C2261">IFERROR(IF(INDEX('AQS-88101'!$M$2:$M$2744,MATCH('88101-daily-summary-by-site'!$A2261&amp;'88101-daily-summary-by-site'!C$2&amp;'88101-daily-summary-by-site'!C$3,'AQS-88101'!$AC$2:$AC$2744&amp;'AQS-88101'!$E$2:$E$2744&amp;'AQS-88101'!$G$2:$G$2744,0))&lt;&gt;"",INDEX('AQS-88101'!$M$2:$M$2744,MATCH('88101-daily-summary-by-site'!$A2261&amp;'88101-daily-summary-by-site'!C$2&amp;'88101-daily-summary-by-site'!C$3,'AQS-88101'!$AC$2:$AC$2744&amp;'AQS-88101'!$E$2:$E$2744&amp;'AQS-88101'!$G$2:$G$2744,0)),""),"")</f>
        <v/>
      </c>
      <c r="D2261" s="42">
        <f t="array" ref="D2261">IFERROR(IF(INDEX('AQS-88101'!$M$2:$M$2744,MATCH('88101-daily-summary-by-site'!$A2261&amp;'88101-daily-summary-by-site'!D$2&amp;'88101-daily-summary-by-site'!D$3,'AQS-88101'!$AC$2:$AC$2744&amp;'AQS-88101'!$E$2:$E$2744&amp;'AQS-88101'!$G$2:$G$2744,0))&lt;&gt;"",INDEX('AQS-88101'!$M$2:$M$2744,MATCH('88101-daily-summary-by-site'!$A2261&amp;'88101-daily-summary-by-site'!D$2&amp;'88101-daily-summary-by-site'!D$3,'AQS-88101'!$AC$2:$AC$2744&amp;'AQS-88101'!$E$2:$E$2744&amp;'AQS-88101'!$G$2:$G$2744,0)),""),"")</f>
        <v>1.1000000000000001</v>
      </c>
      <c r="E2261" s="42" t="str">
        <f t="array" ref="E2261">IFERROR(IF(INDEX('AQS-88101'!$M$2:$M$2744,MATCH('88101-daily-summary-by-site'!$A2261&amp;'88101-daily-summary-by-site'!E$2&amp;'88101-daily-summary-by-site'!E$3,'AQS-88101'!$AC$2:$AC$2744&amp;'AQS-88101'!$E$2:$E$2744&amp;'AQS-88101'!$G$2:$G$2744,0))&lt;&gt;"",INDEX('AQS-88101'!$M$2:$M$2744,MATCH('88101-daily-summary-by-site'!$A2261&amp;'88101-daily-summary-by-site'!E$2&amp;'88101-daily-summary-by-site'!E$3,'AQS-88101'!$AC$2:$AC$2744&amp;'AQS-88101'!$E$2:$E$2744&amp;'AQS-88101'!$G$2:$G$2744,0)),""),"")</f>
        <v/>
      </c>
      <c r="F2261" s="42" t="str">
        <f t="array" ref="F2261">IFERROR(IF(INDEX('AQS-88101'!$M$2:$M$2744,MATCH('88101-daily-summary-by-site'!$A2261&amp;'88101-daily-summary-by-site'!F$2&amp;'88101-daily-summary-by-site'!F$3,'AQS-88101'!$AC$2:$AC$2744&amp;'AQS-88101'!$E$2:$E$2744&amp;'AQS-88101'!$G$2:$G$2744,0))&lt;&gt;"",INDEX('AQS-88101'!$M$2:$M$2744,MATCH('88101-daily-summary-by-site'!$A2261&amp;'88101-daily-summary-by-site'!F$2&amp;'88101-daily-summary-by-site'!F$3,'AQS-88101'!$AC$2:$AC$2744&amp;'AQS-88101'!$E$2:$E$2744&amp;'AQS-88101'!$G$2:$G$2744,0)),""),"")</f>
        <v/>
      </c>
      <c r="G2261" s="42" t="str">
        <f t="array" ref="G2261">IFERROR(IF(INDEX('AQS-88101'!$M$2:$M$2744,MATCH('88101-daily-summary-by-site'!$A2261&amp;'88101-daily-summary-by-site'!G$2&amp;'88101-daily-summary-by-site'!G$3,'AQS-88101'!$AC$2:$AC$2744&amp;'AQS-88101'!$E$2:$E$2744&amp;'AQS-88101'!$G$2:$G$2744,0))&lt;&gt;"",INDEX('AQS-88101'!$M$2:$M$2744,MATCH('88101-daily-summary-by-site'!$A2261&amp;'88101-daily-summary-by-site'!G$2&amp;'88101-daily-summary-by-site'!G$3,'AQS-88101'!$AC$2:$AC$2744&amp;'AQS-88101'!$E$2:$E$2744&amp;'AQS-88101'!$G$2:$G$2744,0)),""),"")</f>
        <v/>
      </c>
      <c r="H2261" s="42" t="str">
        <f t="array" ref="H2261">IFERROR(IF(INDEX('AQS-88101'!$M$2:$M$2744,MATCH('88101-daily-summary-by-site'!$A2261&amp;'88101-daily-summary-by-site'!H$2&amp;'88101-daily-summary-by-site'!H$3,'AQS-88101'!$AC$2:$AC$2744&amp;'AQS-88101'!$E$2:$E$2744&amp;'AQS-88101'!$G$2:$G$2744,0))&lt;&gt;"",INDEX('AQS-88101'!$M$2:$M$2744,MATCH('88101-daily-summary-by-site'!$A2261&amp;'88101-daily-summary-by-site'!H$2&amp;'88101-daily-summary-by-site'!H$3,'AQS-88101'!$AC$2:$AC$2744&amp;'AQS-88101'!$E$2:$E$2744&amp;'AQS-88101'!$G$2:$G$2744,0)),""),"")</f>
        <v/>
      </c>
      <c r="I2261" s="108" t="str">
        <f t="array" ref="I2261">IFERROR(IF(INDEX('AQS-88101'!$M$2:$M$2744,MATCH('88101-daily-summary-by-site'!$A2261&amp;'88101-daily-summary-by-site'!I$2&amp;'88101-daily-summary-by-site'!I$3,'AQS-88101'!$AC$2:$AC$2744&amp;'AQS-88101'!$E$2:$E$2744&amp;'AQS-88101'!$G$2:$G$2744,0))&lt;&gt;"",INDEX('AQS-88101'!$M$2:$M$2744,MATCH('88101-daily-summary-by-site'!$A2261&amp;'88101-daily-summary-by-site'!I$2&amp;'88101-daily-summary-by-site'!I$3,'AQS-88101'!$AC$2:$AC$2744&amp;'AQS-88101'!$E$2:$E$2744&amp;'AQS-88101'!$G$2:$G$2744,0)),""),"")</f>
        <v/>
      </c>
      <c r="L2261" s="107" t="str">
        <f t="shared" si="181"/>
        <v/>
      </c>
      <c r="M2261" s="42">
        <f t="shared" si="182"/>
        <v>1.1000000000000001</v>
      </c>
      <c r="N2261" s="42" t="str">
        <f t="shared" si="183"/>
        <v/>
      </c>
      <c r="O2261" s="108" t="str">
        <f t="shared" si="184"/>
        <v/>
      </c>
    </row>
    <row r="2262" spans="1:15" x14ac:dyDescent="0.25">
      <c r="A2262" s="79">
        <f t="shared" si="180"/>
        <v>42900</v>
      </c>
      <c r="B2262" s="107" t="str">
        <f t="array" ref="B2262">IFERROR(IF(INDEX('AQS-88101'!$M$2:$M$2744,MATCH('88101-daily-summary-by-site'!$A22744&amp;'88101-daily-summary-by-site'!B$2&amp;'88101-daily-summary-by-site'!B$3,'AQS-88101'!$AC$2:$AC$2744&amp;'AQS-88101'!$E$2:$E$2744&amp;'AQS-88101'!$G$2:$G$2744,0))&lt;&gt;"",INDEX('AQS-88101'!$M$2:$M$2744,MATCH('88101-daily-summary-by-site'!$A22744&amp;'88101-daily-summary-by-site'!B$2&amp;'88101-daily-summary-by-site'!B$3,'AQS-88101'!$AC$2:$AC$2744&amp;'AQS-88101'!$E$2:$E$2744&amp;'AQS-88101'!$G$2:$G$2744,0)),""),"")</f>
        <v/>
      </c>
      <c r="C2262" s="42" t="str">
        <f t="array" ref="C2262">IFERROR(IF(INDEX('AQS-88101'!$M$2:$M$2744,MATCH('88101-daily-summary-by-site'!$A22744&amp;'88101-daily-summary-by-site'!C$2&amp;'88101-daily-summary-by-site'!C$3,'AQS-88101'!$AC$2:$AC$2744&amp;'AQS-88101'!$E$2:$E$2744&amp;'AQS-88101'!$G$2:$G$2744,0))&lt;&gt;"",INDEX('AQS-88101'!$M$2:$M$2744,MATCH('88101-daily-summary-by-site'!$A22744&amp;'88101-daily-summary-by-site'!C$2&amp;'88101-daily-summary-by-site'!C$3,'AQS-88101'!$AC$2:$AC$2744&amp;'AQS-88101'!$E$2:$E$2744&amp;'AQS-88101'!$G$2:$G$2744,0)),""),"")</f>
        <v/>
      </c>
      <c r="D2262" s="42" t="str">
        <f t="array" ref="D2262">IFERROR(IF(INDEX('AQS-88101'!$M$2:$M$2744,MATCH('88101-daily-summary-by-site'!$A22744&amp;'88101-daily-summary-by-site'!D$2&amp;'88101-daily-summary-by-site'!D$3,'AQS-88101'!$AC$2:$AC$2744&amp;'AQS-88101'!$E$2:$E$2744&amp;'AQS-88101'!$G$2:$G$2744,0))&lt;&gt;"",INDEX('AQS-88101'!$M$2:$M$2744,MATCH('88101-daily-summary-by-site'!$A22744&amp;'88101-daily-summary-by-site'!D$2&amp;'88101-daily-summary-by-site'!D$3,'AQS-88101'!$AC$2:$AC$2744&amp;'AQS-88101'!$E$2:$E$2744&amp;'AQS-88101'!$G$2:$G$2744,0)),""),"")</f>
        <v/>
      </c>
      <c r="E2262" s="42" t="str">
        <f t="array" ref="E2262">IFERROR(IF(INDEX('AQS-88101'!$M$2:$M$2744,MATCH('88101-daily-summary-by-site'!$A22744&amp;'88101-daily-summary-by-site'!E$2&amp;'88101-daily-summary-by-site'!E$3,'AQS-88101'!$AC$2:$AC$2744&amp;'AQS-88101'!$E$2:$E$2744&amp;'AQS-88101'!$G$2:$G$2744,0))&lt;&gt;"",INDEX('AQS-88101'!$M$2:$M$2744,MATCH('88101-daily-summary-by-site'!$A22744&amp;'88101-daily-summary-by-site'!E$2&amp;'88101-daily-summary-by-site'!E$3,'AQS-88101'!$AC$2:$AC$2744&amp;'AQS-88101'!$E$2:$E$2744&amp;'AQS-88101'!$G$2:$G$2744,0)),""),"")</f>
        <v/>
      </c>
      <c r="F2262" s="42" t="str">
        <f t="array" ref="F2262">IFERROR(IF(INDEX('AQS-88101'!$M$2:$M$2744,MATCH('88101-daily-summary-by-site'!$A22744&amp;'88101-daily-summary-by-site'!F$2&amp;'88101-daily-summary-by-site'!F$3,'AQS-88101'!$AC$2:$AC$2744&amp;'AQS-88101'!$E$2:$E$2744&amp;'AQS-88101'!$G$2:$G$2744,0))&lt;&gt;"",INDEX('AQS-88101'!$M$2:$M$2744,MATCH('88101-daily-summary-by-site'!$A22744&amp;'88101-daily-summary-by-site'!F$2&amp;'88101-daily-summary-by-site'!F$3,'AQS-88101'!$AC$2:$AC$2744&amp;'AQS-88101'!$E$2:$E$2744&amp;'AQS-88101'!$G$2:$G$2744,0)),""),"")</f>
        <v/>
      </c>
      <c r="G2262" s="42" t="str">
        <f t="array" ref="G2262">IFERROR(IF(INDEX('AQS-88101'!$M$2:$M$2744,MATCH('88101-daily-summary-by-site'!$A22744&amp;'88101-daily-summary-by-site'!G$2&amp;'88101-daily-summary-by-site'!G$3,'AQS-88101'!$AC$2:$AC$2744&amp;'AQS-88101'!$E$2:$E$2744&amp;'AQS-88101'!$G$2:$G$2744,0))&lt;&gt;"",INDEX('AQS-88101'!$M$2:$M$2744,MATCH('88101-daily-summary-by-site'!$A22744&amp;'88101-daily-summary-by-site'!G$2&amp;'88101-daily-summary-by-site'!G$3,'AQS-88101'!$AC$2:$AC$2744&amp;'AQS-88101'!$E$2:$E$2744&amp;'AQS-88101'!$G$2:$G$2744,0)),""),"")</f>
        <v/>
      </c>
      <c r="H2262" s="42" t="str">
        <f t="array" ref="H2262">IFERROR(IF(INDEX('AQS-88101'!$M$2:$M$2744,MATCH('88101-daily-summary-by-site'!$A22744&amp;'88101-daily-summary-by-site'!H$2&amp;'88101-daily-summary-by-site'!H$3,'AQS-88101'!$AC$2:$AC$2744&amp;'AQS-88101'!$E$2:$E$2744&amp;'AQS-88101'!$G$2:$G$2744,0))&lt;&gt;"",INDEX('AQS-88101'!$M$2:$M$2744,MATCH('88101-daily-summary-by-site'!$A22744&amp;'88101-daily-summary-by-site'!H$2&amp;'88101-daily-summary-by-site'!H$3,'AQS-88101'!$AC$2:$AC$2744&amp;'AQS-88101'!$E$2:$E$2744&amp;'AQS-88101'!$G$2:$G$2744,0)),""),"")</f>
        <v/>
      </c>
      <c r="I2262" s="108" t="str">
        <f t="array" ref="I2262">IFERROR(IF(INDEX('AQS-88101'!$M$2:$M$2744,MATCH('88101-daily-summary-by-site'!$A22744&amp;'88101-daily-summary-by-site'!I$2&amp;'88101-daily-summary-by-site'!I$3,'AQS-88101'!$AC$2:$AC$2744&amp;'AQS-88101'!$E$2:$E$2744&amp;'AQS-88101'!$G$2:$G$2744,0))&lt;&gt;"",INDEX('AQS-88101'!$M$2:$M$2744,MATCH('88101-daily-summary-by-site'!$A22744&amp;'88101-daily-summary-by-site'!I$2&amp;'88101-daily-summary-by-site'!I$3,'AQS-88101'!$AC$2:$AC$2744&amp;'AQS-88101'!$E$2:$E$2744&amp;'AQS-88101'!$G$2:$G$2744,0)),""),"")</f>
        <v/>
      </c>
      <c r="L2262" s="107" t="str">
        <f t="shared" si="181"/>
        <v/>
      </c>
      <c r="M2262" s="42" t="str">
        <f t="shared" si="182"/>
        <v/>
      </c>
      <c r="N2262" s="42" t="str">
        <f t="shared" si="183"/>
        <v/>
      </c>
      <c r="O2262" s="108" t="str">
        <f t="shared" si="184"/>
        <v/>
      </c>
    </row>
    <row r="2263" spans="1:15" x14ac:dyDescent="0.25">
      <c r="A2263" s="79">
        <f t="shared" si="180"/>
        <v>42901</v>
      </c>
      <c r="B2263" s="107" t="str">
        <f t="array" ref="B2263">IFERROR(IF(INDEX('AQS-88101'!$M$2:$M$2744,MATCH('88101-daily-summary-by-site'!$A2263&amp;'88101-daily-summary-by-site'!B$2&amp;'88101-daily-summary-by-site'!B$3,'AQS-88101'!$AC$2:$AC$2744&amp;'AQS-88101'!$E$2:$E$2744&amp;'AQS-88101'!$G$2:$G$2744,0))&lt;&gt;"",INDEX('AQS-88101'!$M$2:$M$2744,MATCH('88101-daily-summary-by-site'!$A2263&amp;'88101-daily-summary-by-site'!B$2&amp;'88101-daily-summary-by-site'!B$3,'AQS-88101'!$AC$2:$AC$2744&amp;'AQS-88101'!$E$2:$E$2744&amp;'AQS-88101'!$G$2:$G$2744,0)),""),"")</f>
        <v/>
      </c>
      <c r="C2263" s="42" t="str">
        <f t="array" ref="C2263">IFERROR(IF(INDEX('AQS-88101'!$M$2:$M$2744,MATCH('88101-daily-summary-by-site'!$A2263&amp;'88101-daily-summary-by-site'!C$2&amp;'88101-daily-summary-by-site'!C$3,'AQS-88101'!$AC$2:$AC$2744&amp;'AQS-88101'!$E$2:$E$2744&amp;'AQS-88101'!$G$2:$G$2744,0))&lt;&gt;"",INDEX('AQS-88101'!$M$2:$M$2744,MATCH('88101-daily-summary-by-site'!$A2263&amp;'88101-daily-summary-by-site'!C$2&amp;'88101-daily-summary-by-site'!C$3,'AQS-88101'!$AC$2:$AC$2744&amp;'AQS-88101'!$E$2:$E$2744&amp;'AQS-88101'!$G$2:$G$2744,0)),""),"")</f>
        <v/>
      </c>
      <c r="D2263" s="42">
        <f t="array" ref="D2263">IFERROR(IF(INDEX('AQS-88101'!$M$2:$M$2744,MATCH('88101-daily-summary-by-site'!$A2263&amp;'88101-daily-summary-by-site'!D$2&amp;'88101-daily-summary-by-site'!D$3,'AQS-88101'!$AC$2:$AC$2744&amp;'AQS-88101'!$E$2:$E$2744&amp;'AQS-88101'!$G$2:$G$2744,0))&lt;&gt;"",INDEX('AQS-88101'!$M$2:$M$2744,MATCH('88101-daily-summary-by-site'!$A2263&amp;'88101-daily-summary-by-site'!D$2&amp;'88101-daily-summary-by-site'!D$3,'AQS-88101'!$AC$2:$AC$2744&amp;'AQS-88101'!$E$2:$E$2744&amp;'AQS-88101'!$G$2:$G$2744,0)),""),"")</f>
        <v>3.4</v>
      </c>
      <c r="E2263" s="42" t="str">
        <f t="array" ref="E2263">IFERROR(IF(INDEX('AQS-88101'!$M$2:$M$2744,MATCH('88101-daily-summary-by-site'!$A2263&amp;'88101-daily-summary-by-site'!E$2&amp;'88101-daily-summary-by-site'!E$3,'AQS-88101'!$AC$2:$AC$2744&amp;'AQS-88101'!$E$2:$E$2744&amp;'AQS-88101'!$G$2:$G$2744,0))&lt;&gt;"",INDEX('AQS-88101'!$M$2:$M$2744,MATCH('88101-daily-summary-by-site'!$A2263&amp;'88101-daily-summary-by-site'!E$2&amp;'88101-daily-summary-by-site'!E$3,'AQS-88101'!$AC$2:$AC$2744&amp;'AQS-88101'!$E$2:$E$2744&amp;'AQS-88101'!$G$2:$G$2744,0)),""),"")</f>
        <v/>
      </c>
      <c r="F2263" s="42">
        <f t="array" ref="F2263">IFERROR(IF(INDEX('AQS-88101'!$M$2:$M$2744,MATCH('88101-daily-summary-by-site'!$A2263&amp;'88101-daily-summary-by-site'!F$2&amp;'88101-daily-summary-by-site'!F$3,'AQS-88101'!$AC$2:$AC$2744&amp;'AQS-88101'!$E$2:$E$2744&amp;'AQS-88101'!$G$2:$G$2744,0))&lt;&gt;"",INDEX('AQS-88101'!$M$2:$M$2744,MATCH('88101-daily-summary-by-site'!$A2263&amp;'88101-daily-summary-by-site'!F$2&amp;'88101-daily-summary-by-site'!F$3,'AQS-88101'!$AC$2:$AC$2744&amp;'AQS-88101'!$E$2:$E$2744&amp;'AQS-88101'!$G$2:$G$2744,0)),""),"")</f>
        <v>5.7</v>
      </c>
      <c r="G2263" s="42" t="str">
        <f t="array" ref="G2263">IFERROR(IF(INDEX('AQS-88101'!$M$2:$M$2744,MATCH('88101-daily-summary-by-site'!$A2263&amp;'88101-daily-summary-by-site'!G$2&amp;'88101-daily-summary-by-site'!G$3,'AQS-88101'!$AC$2:$AC$2744&amp;'AQS-88101'!$E$2:$E$2744&amp;'AQS-88101'!$G$2:$G$2744,0))&lt;&gt;"",INDEX('AQS-88101'!$M$2:$M$2744,MATCH('88101-daily-summary-by-site'!$A2263&amp;'88101-daily-summary-by-site'!G$2&amp;'88101-daily-summary-by-site'!G$3,'AQS-88101'!$AC$2:$AC$2744&amp;'AQS-88101'!$E$2:$E$2744&amp;'AQS-88101'!$G$2:$G$2744,0)),""),"")</f>
        <v/>
      </c>
      <c r="H2263" s="42" t="str">
        <f t="array" ref="H2263">IFERROR(IF(INDEX('AQS-88101'!$M$2:$M$2744,MATCH('88101-daily-summary-by-site'!$A2263&amp;'88101-daily-summary-by-site'!H$2&amp;'88101-daily-summary-by-site'!H$3,'AQS-88101'!$AC$2:$AC$2744&amp;'AQS-88101'!$E$2:$E$2744&amp;'AQS-88101'!$G$2:$G$2744,0))&lt;&gt;"",INDEX('AQS-88101'!$M$2:$M$2744,MATCH('88101-daily-summary-by-site'!$A2263&amp;'88101-daily-summary-by-site'!H$2&amp;'88101-daily-summary-by-site'!H$3,'AQS-88101'!$AC$2:$AC$2744&amp;'AQS-88101'!$E$2:$E$2744&amp;'AQS-88101'!$G$2:$G$2744,0)),""),"")</f>
        <v/>
      </c>
      <c r="I2263" s="108" t="str">
        <f t="array" ref="I2263">IFERROR(IF(INDEX('AQS-88101'!$M$2:$M$2744,MATCH('88101-daily-summary-by-site'!$A2263&amp;'88101-daily-summary-by-site'!I$2&amp;'88101-daily-summary-by-site'!I$3,'AQS-88101'!$AC$2:$AC$2744&amp;'AQS-88101'!$E$2:$E$2744&amp;'AQS-88101'!$G$2:$G$2744,0))&lt;&gt;"",INDEX('AQS-88101'!$M$2:$M$2744,MATCH('88101-daily-summary-by-site'!$A2263&amp;'88101-daily-summary-by-site'!I$2&amp;'88101-daily-summary-by-site'!I$3,'AQS-88101'!$AC$2:$AC$2744&amp;'AQS-88101'!$E$2:$E$2744&amp;'AQS-88101'!$G$2:$G$2744,0)),""),"")</f>
        <v/>
      </c>
      <c r="L2263" s="107" t="str">
        <f t="shared" si="181"/>
        <v/>
      </c>
      <c r="M2263" s="42">
        <f t="shared" si="182"/>
        <v>3.4</v>
      </c>
      <c r="N2263" s="42">
        <f t="shared" si="183"/>
        <v>5.7</v>
      </c>
      <c r="O2263" s="108" t="str">
        <f t="shared" si="184"/>
        <v/>
      </c>
    </row>
    <row r="2264" spans="1:15" x14ac:dyDescent="0.25">
      <c r="A2264" s="79">
        <f t="shared" si="180"/>
        <v>42902</v>
      </c>
      <c r="B2264" s="107" t="str">
        <f t="array" ref="B2264">IFERROR(IF(INDEX('AQS-88101'!$M$2:$M$2744,MATCH('88101-daily-summary-by-site'!$A2264&amp;'88101-daily-summary-by-site'!B$2&amp;'88101-daily-summary-by-site'!B$3,'AQS-88101'!$AC$2:$AC$2744&amp;'AQS-88101'!$E$2:$E$2744&amp;'AQS-88101'!$G$2:$G$2744,0))&lt;&gt;"",INDEX('AQS-88101'!$M$2:$M$2744,MATCH('88101-daily-summary-by-site'!$A2264&amp;'88101-daily-summary-by-site'!B$2&amp;'88101-daily-summary-by-site'!B$3,'AQS-88101'!$AC$2:$AC$2744&amp;'AQS-88101'!$E$2:$E$2744&amp;'AQS-88101'!$G$2:$G$2744,0)),""),"")</f>
        <v/>
      </c>
      <c r="C2264" s="42">
        <f t="array" ref="C2264">IFERROR(IF(INDEX('AQS-88101'!$M$2:$M$2744,MATCH('88101-daily-summary-by-site'!$A2264&amp;'88101-daily-summary-by-site'!C$2&amp;'88101-daily-summary-by-site'!C$3,'AQS-88101'!$AC$2:$AC$2744&amp;'AQS-88101'!$E$2:$E$2744&amp;'AQS-88101'!$G$2:$G$2744,0))&lt;&gt;"",INDEX('AQS-88101'!$M$2:$M$2744,MATCH('88101-daily-summary-by-site'!$A2264&amp;'88101-daily-summary-by-site'!C$2&amp;'88101-daily-summary-by-site'!C$3,'AQS-88101'!$AC$2:$AC$2744&amp;'AQS-88101'!$E$2:$E$2744&amp;'AQS-88101'!$G$2:$G$2744,0)),""),"")</f>
        <v>2.9</v>
      </c>
      <c r="D2264" s="42" t="str">
        <f t="array" ref="D2264">IFERROR(IF(INDEX('AQS-88101'!$M$2:$M$2744,MATCH('88101-daily-summary-by-site'!$A2264&amp;'88101-daily-summary-by-site'!D$2&amp;'88101-daily-summary-by-site'!D$3,'AQS-88101'!$AC$2:$AC$2744&amp;'AQS-88101'!$E$2:$E$2744&amp;'AQS-88101'!$G$2:$G$2744,0))&lt;&gt;"",INDEX('AQS-88101'!$M$2:$M$2744,MATCH('88101-daily-summary-by-site'!$A2264&amp;'88101-daily-summary-by-site'!D$2&amp;'88101-daily-summary-by-site'!D$3,'AQS-88101'!$AC$2:$AC$2744&amp;'AQS-88101'!$E$2:$E$2744&amp;'AQS-88101'!$G$2:$G$2744,0)),""),"")</f>
        <v/>
      </c>
      <c r="E2264" s="42">
        <f t="array" ref="E2264">IFERROR(IF(INDEX('AQS-88101'!$M$2:$M$2744,MATCH('88101-daily-summary-by-site'!$A2264&amp;'88101-daily-summary-by-site'!E$2&amp;'88101-daily-summary-by-site'!E$3,'AQS-88101'!$AC$2:$AC$2744&amp;'AQS-88101'!$E$2:$E$2744&amp;'AQS-88101'!$G$2:$G$2744,0))&lt;&gt;"",INDEX('AQS-88101'!$M$2:$M$2744,MATCH('88101-daily-summary-by-site'!$A2264&amp;'88101-daily-summary-by-site'!E$2&amp;'88101-daily-summary-by-site'!E$3,'AQS-88101'!$AC$2:$AC$2744&amp;'AQS-88101'!$E$2:$E$2744&amp;'AQS-88101'!$G$2:$G$2744,0)),""),"")</f>
        <v>2.9</v>
      </c>
      <c r="F2264" s="42">
        <f t="array" ref="F2264">IFERROR(IF(INDEX('AQS-88101'!$M$2:$M$2744,MATCH('88101-daily-summary-by-site'!$A2264&amp;'88101-daily-summary-by-site'!F$2&amp;'88101-daily-summary-by-site'!F$3,'AQS-88101'!$AC$2:$AC$2744&amp;'AQS-88101'!$E$2:$E$2744&amp;'AQS-88101'!$G$2:$G$2744,0))&lt;&gt;"",INDEX('AQS-88101'!$M$2:$M$2744,MATCH('88101-daily-summary-by-site'!$A2264&amp;'88101-daily-summary-by-site'!F$2&amp;'88101-daily-summary-by-site'!F$3,'AQS-88101'!$AC$2:$AC$2744&amp;'AQS-88101'!$E$2:$E$2744&amp;'AQS-88101'!$G$2:$G$2744,0)),""),"")</f>
        <v>7.1</v>
      </c>
      <c r="G2264" s="42" t="str">
        <f t="array" ref="G2264">IFERROR(IF(INDEX('AQS-88101'!$M$2:$M$2744,MATCH('88101-daily-summary-by-site'!$A2264&amp;'88101-daily-summary-by-site'!G$2&amp;'88101-daily-summary-by-site'!G$3,'AQS-88101'!$AC$2:$AC$2744&amp;'AQS-88101'!$E$2:$E$2744&amp;'AQS-88101'!$G$2:$G$2744,0))&lt;&gt;"",INDEX('AQS-88101'!$M$2:$M$2744,MATCH('88101-daily-summary-by-site'!$A2264&amp;'88101-daily-summary-by-site'!G$2&amp;'88101-daily-summary-by-site'!G$3,'AQS-88101'!$AC$2:$AC$2744&amp;'AQS-88101'!$E$2:$E$2744&amp;'AQS-88101'!$G$2:$G$2744,0)),""),"")</f>
        <v/>
      </c>
      <c r="H2264" s="42" t="str">
        <f t="array" ref="H2264">IFERROR(IF(INDEX('AQS-88101'!$M$2:$M$2744,MATCH('88101-daily-summary-by-site'!$A2264&amp;'88101-daily-summary-by-site'!H$2&amp;'88101-daily-summary-by-site'!H$3,'AQS-88101'!$AC$2:$AC$2744&amp;'AQS-88101'!$E$2:$E$2744&amp;'AQS-88101'!$G$2:$G$2744,0))&lt;&gt;"",INDEX('AQS-88101'!$M$2:$M$2744,MATCH('88101-daily-summary-by-site'!$A2264&amp;'88101-daily-summary-by-site'!H$2&amp;'88101-daily-summary-by-site'!H$3,'AQS-88101'!$AC$2:$AC$2744&amp;'AQS-88101'!$E$2:$E$2744&amp;'AQS-88101'!$G$2:$G$2744,0)),""),"")</f>
        <v/>
      </c>
      <c r="I2264" s="108" t="str">
        <f t="array" ref="I2264">IFERROR(IF(INDEX('AQS-88101'!$M$2:$M$2744,MATCH('88101-daily-summary-by-site'!$A2264&amp;'88101-daily-summary-by-site'!I$2&amp;'88101-daily-summary-by-site'!I$3,'AQS-88101'!$AC$2:$AC$2744&amp;'AQS-88101'!$E$2:$E$2744&amp;'AQS-88101'!$G$2:$G$2744,0))&lt;&gt;"",INDEX('AQS-88101'!$M$2:$M$2744,MATCH('88101-daily-summary-by-site'!$A2264&amp;'88101-daily-summary-by-site'!I$2&amp;'88101-daily-summary-by-site'!I$3,'AQS-88101'!$AC$2:$AC$2744&amp;'AQS-88101'!$E$2:$E$2744&amp;'AQS-88101'!$G$2:$G$2744,0)),""),"")</f>
        <v/>
      </c>
      <c r="L2264" s="107">
        <f t="shared" si="181"/>
        <v>2.9</v>
      </c>
      <c r="M2264" s="42">
        <f t="shared" si="182"/>
        <v>2.9</v>
      </c>
      <c r="N2264" s="42">
        <f t="shared" si="183"/>
        <v>7.1</v>
      </c>
      <c r="O2264" s="108" t="str">
        <f t="shared" si="184"/>
        <v/>
      </c>
    </row>
    <row r="2265" spans="1:15" x14ac:dyDescent="0.25">
      <c r="A2265" s="79">
        <f t="shared" si="180"/>
        <v>42903</v>
      </c>
      <c r="B2265" s="107" t="str">
        <f t="array" ref="B2265">IFERROR(IF(INDEX('AQS-88101'!$M$2:$M$2744,MATCH('88101-daily-summary-by-site'!$A2265&amp;'88101-daily-summary-by-site'!B$2&amp;'88101-daily-summary-by-site'!B$3,'AQS-88101'!$AC$2:$AC$2744&amp;'AQS-88101'!$E$2:$E$2744&amp;'AQS-88101'!$G$2:$G$2744,0))&lt;&gt;"",INDEX('AQS-88101'!$M$2:$M$2744,MATCH('88101-daily-summary-by-site'!$A2265&amp;'88101-daily-summary-by-site'!B$2&amp;'88101-daily-summary-by-site'!B$3,'AQS-88101'!$AC$2:$AC$2744&amp;'AQS-88101'!$E$2:$E$2744&amp;'AQS-88101'!$G$2:$G$2744,0)),""),"")</f>
        <v/>
      </c>
      <c r="C2265" s="42" t="str">
        <f t="array" ref="C2265">IFERROR(IF(INDEX('AQS-88101'!$M$2:$M$2744,MATCH('88101-daily-summary-by-site'!$A2265&amp;'88101-daily-summary-by-site'!C$2&amp;'88101-daily-summary-by-site'!C$3,'AQS-88101'!$AC$2:$AC$2744&amp;'AQS-88101'!$E$2:$E$2744&amp;'AQS-88101'!$G$2:$G$2744,0))&lt;&gt;"",INDEX('AQS-88101'!$M$2:$M$2744,MATCH('88101-daily-summary-by-site'!$A2265&amp;'88101-daily-summary-by-site'!C$2&amp;'88101-daily-summary-by-site'!C$3,'AQS-88101'!$AC$2:$AC$2744&amp;'AQS-88101'!$E$2:$E$2744&amp;'AQS-88101'!$G$2:$G$2744,0)),""),"")</f>
        <v/>
      </c>
      <c r="D2265" s="42">
        <f t="array" ref="D2265">IFERROR(IF(INDEX('AQS-88101'!$M$2:$M$2744,MATCH('88101-daily-summary-by-site'!$A2265&amp;'88101-daily-summary-by-site'!D$2&amp;'88101-daily-summary-by-site'!D$3,'AQS-88101'!$AC$2:$AC$2744&amp;'AQS-88101'!$E$2:$E$2744&amp;'AQS-88101'!$G$2:$G$2744,0))&lt;&gt;"",INDEX('AQS-88101'!$M$2:$M$2744,MATCH('88101-daily-summary-by-site'!$A2265&amp;'88101-daily-summary-by-site'!D$2&amp;'88101-daily-summary-by-site'!D$3,'AQS-88101'!$AC$2:$AC$2744&amp;'AQS-88101'!$E$2:$E$2744&amp;'AQS-88101'!$G$2:$G$2744,0)),""),"")</f>
        <v>2.5</v>
      </c>
      <c r="E2265" s="42" t="str">
        <f t="array" ref="E2265">IFERROR(IF(INDEX('AQS-88101'!$M$2:$M$2744,MATCH('88101-daily-summary-by-site'!$A2265&amp;'88101-daily-summary-by-site'!E$2&amp;'88101-daily-summary-by-site'!E$3,'AQS-88101'!$AC$2:$AC$2744&amp;'AQS-88101'!$E$2:$E$2744&amp;'AQS-88101'!$G$2:$G$2744,0))&lt;&gt;"",INDEX('AQS-88101'!$M$2:$M$2744,MATCH('88101-daily-summary-by-site'!$A2265&amp;'88101-daily-summary-by-site'!E$2&amp;'88101-daily-summary-by-site'!E$3,'AQS-88101'!$AC$2:$AC$2744&amp;'AQS-88101'!$E$2:$E$2744&amp;'AQS-88101'!$G$2:$G$2744,0)),""),"")</f>
        <v/>
      </c>
      <c r="F2265" s="42">
        <f t="array" ref="F2265">IFERROR(IF(INDEX('AQS-88101'!$M$2:$M$2744,MATCH('88101-daily-summary-by-site'!$A2265&amp;'88101-daily-summary-by-site'!F$2&amp;'88101-daily-summary-by-site'!F$3,'AQS-88101'!$AC$2:$AC$2744&amp;'AQS-88101'!$E$2:$E$2744&amp;'AQS-88101'!$G$2:$G$2744,0))&lt;&gt;"",INDEX('AQS-88101'!$M$2:$M$2744,MATCH('88101-daily-summary-by-site'!$A2265&amp;'88101-daily-summary-by-site'!F$2&amp;'88101-daily-summary-by-site'!F$3,'AQS-88101'!$AC$2:$AC$2744&amp;'AQS-88101'!$E$2:$E$2744&amp;'AQS-88101'!$G$2:$G$2744,0)),""),"")</f>
        <v>5</v>
      </c>
      <c r="G2265" s="42" t="str">
        <f t="array" ref="G2265">IFERROR(IF(INDEX('AQS-88101'!$M$2:$M$2744,MATCH('88101-daily-summary-by-site'!$A2265&amp;'88101-daily-summary-by-site'!G$2&amp;'88101-daily-summary-by-site'!G$3,'AQS-88101'!$AC$2:$AC$2744&amp;'AQS-88101'!$E$2:$E$2744&amp;'AQS-88101'!$G$2:$G$2744,0))&lt;&gt;"",INDEX('AQS-88101'!$M$2:$M$2744,MATCH('88101-daily-summary-by-site'!$A2265&amp;'88101-daily-summary-by-site'!G$2&amp;'88101-daily-summary-by-site'!G$3,'AQS-88101'!$AC$2:$AC$2744&amp;'AQS-88101'!$E$2:$E$2744&amp;'AQS-88101'!$G$2:$G$2744,0)),""),"")</f>
        <v/>
      </c>
      <c r="H2265" s="42" t="str">
        <f t="array" ref="H2265">IFERROR(IF(INDEX('AQS-88101'!$M$2:$M$2744,MATCH('88101-daily-summary-by-site'!$A2265&amp;'88101-daily-summary-by-site'!H$2&amp;'88101-daily-summary-by-site'!H$3,'AQS-88101'!$AC$2:$AC$2744&amp;'AQS-88101'!$E$2:$E$2744&amp;'AQS-88101'!$G$2:$G$2744,0))&lt;&gt;"",INDEX('AQS-88101'!$M$2:$M$2744,MATCH('88101-daily-summary-by-site'!$A2265&amp;'88101-daily-summary-by-site'!H$2&amp;'88101-daily-summary-by-site'!H$3,'AQS-88101'!$AC$2:$AC$2744&amp;'AQS-88101'!$E$2:$E$2744&amp;'AQS-88101'!$G$2:$G$2744,0)),""),"")</f>
        <v/>
      </c>
      <c r="I2265" s="108" t="str">
        <f t="array" ref="I2265">IFERROR(IF(INDEX('AQS-88101'!$M$2:$M$2744,MATCH('88101-daily-summary-by-site'!$A2265&amp;'88101-daily-summary-by-site'!I$2&amp;'88101-daily-summary-by-site'!I$3,'AQS-88101'!$AC$2:$AC$2744&amp;'AQS-88101'!$E$2:$E$2744&amp;'AQS-88101'!$G$2:$G$2744,0))&lt;&gt;"",INDEX('AQS-88101'!$M$2:$M$2744,MATCH('88101-daily-summary-by-site'!$A2265&amp;'88101-daily-summary-by-site'!I$2&amp;'88101-daily-summary-by-site'!I$3,'AQS-88101'!$AC$2:$AC$2744&amp;'AQS-88101'!$E$2:$E$2744&amp;'AQS-88101'!$G$2:$G$2744,0)),""),"")</f>
        <v/>
      </c>
      <c r="L2265" s="107" t="str">
        <f t="shared" si="181"/>
        <v/>
      </c>
      <c r="M2265" s="42">
        <f t="shared" si="182"/>
        <v>2.5</v>
      </c>
      <c r="N2265" s="42">
        <f t="shared" si="183"/>
        <v>5</v>
      </c>
      <c r="O2265" s="108" t="str">
        <f t="shared" si="184"/>
        <v/>
      </c>
    </row>
    <row r="2266" spans="1:15" x14ac:dyDescent="0.25">
      <c r="A2266" s="79">
        <f t="shared" si="180"/>
        <v>42904</v>
      </c>
      <c r="B2266" s="107" t="str">
        <f t="array" ref="B2266">IFERROR(IF(INDEX('AQS-88101'!$M$2:$M$2744,MATCH('88101-daily-summary-by-site'!$A2266&amp;'88101-daily-summary-by-site'!B$2&amp;'88101-daily-summary-by-site'!B$3,'AQS-88101'!$AC$2:$AC$2744&amp;'AQS-88101'!$E$2:$E$2744&amp;'AQS-88101'!$G$2:$G$2744,0))&lt;&gt;"",INDEX('AQS-88101'!$M$2:$M$2744,MATCH('88101-daily-summary-by-site'!$A2266&amp;'88101-daily-summary-by-site'!B$2&amp;'88101-daily-summary-by-site'!B$3,'AQS-88101'!$AC$2:$AC$2744&amp;'AQS-88101'!$E$2:$E$2744&amp;'AQS-88101'!$G$2:$G$2744,0)),""),"")</f>
        <v/>
      </c>
      <c r="C2266" s="42" t="str">
        <f t="array" ref="C2266">IFERROR(IF(INDEX('AQS-88101'!$M$2:$M$2744,MATCH('88101-daily-summary-by-site'!$A2266&amp;'88101-daily-summary-by-site'!C$2&amp;'88101-daily-summary-by-site'!C$3,'AQS-88101'!$AC$2:$AC$2744&amp;'AQS-88101'!$E$2:$E$2744&amp;'AQS-88101'!$G$2:$G$2744,0))&lt;&gt;"",INDEX('AQS-88101'!$M$2:$M$2744,MATCH('88101-daily-summary-by-site'!$A2266&amp;'88101-daily-summary-by-site'!C$2&amp;'88101-daily-summary-by-site'!C$3,'AQS-88101'!$AC$2:$AC$2744&amp;'AQS-88101'!$E$2:$E$2744&amp;'AQS-88101'!$G$2:$G$2744,0)),""),"")</f>
        <v/>
      </c>
      <c r="D2266" s="42">
        <f t="array" ref="D2266">IFERROR(IF(INDEX('AQS-88101'!$M$2:$M$2744,MATCH('88101-daily-summary-by-site'!$A2266&amp;'88101-daily-summary-by-site'!D$2&amp;'88101-daily-summary-by-site'!D$3,'AQS-88101'!$AC$2:$AC$2744&amp;'AQS-88101'!$E$2:$E$2744&amp;'AQS-88101'!$G$2:$G$2744,0))&lt;&gt;"",INDEX('AQS-88101'!$M$2:$M$2744,MATCH('88101-daily-summary-by-site'!$A2266&amp;'88101-daily-summary-by-site'!D$2&amp;'88101-daily-summary-by-site'!D$3,'AQS-88101'!$AC$2:$AC$2744&amp;'AQS-88101'!$E$2:$E$2744&amp;'AQS-88101'!$G$2:$G$2744,0)),""),"")</f>
        <v>2.2999999999999998</v>
      </c>
      <c r="E2266" s="42" t="str">
        <f t="array" ref="E2266">IFERROR(IF(INDEX('AQS-88101'!$M$2:$M$2744,MATCH('88101-daily-summary-by-site'!$A2266&amp;'88101-daily-summary-by-site'!E$2&amp;'88101-daily-summary-by-site'!E$3,'AQS-88101'!$AC$2:$AC$2744&amp;'AQS-88101'!$E$2:$E$2744&amp;'AQS-88101'!$G$2:$G$2744,0))&lt;&gt;"",INDEX('AQS-88101'!$M$2:$M$2744,MATCH('88101-daily-summary-by-site'!$A2266&amp;'88101-daily-summary-by-site'!E$2&amp;'88101-daily-summary-by-site'!E$3,'AQS-88101'!$AC$2:$AC$2744&amp;'AQS-88101'!$E$2:$E$2744&amp;'AQS-88101'!$G$2:$G$2744,0)),""),"")</f>
        <v/>
      </c>
      <c r="F2266" s="42">
        <f t="array" ref="F2266">IFERROR(IF(INDEX('AQS-88101'!$M$2:$M$2744,MATCH('88101-daily-summary-by-site'!$A2266&amp;'88101-daily-summary-by-site'!F$2&amp;'88101-daily-summary-by-site'!F$3,'AQS-88101'!$AC$2:$AC$2744&amp;'AQS-88101'!$E$2:$E$2744&amp;'AQS-88101'!$G$2:$G$2744,0))&lt;&gt;"",INDEX('AQS-88101'!$M$2:$M$2744,MATCH('88101-daily-summary-by-site'!$A2266&amp;'88101-daily-summary-by-site'!F$2&amp;'88101-daily-summary-by-site'!F$3,'AQS-88101'!$AC$2:$AC$2744&amp;'AQS-88101'!$E$2:$E$2744&amp;'AQS-88101'!$G$2:$G$2744,0)),""),"")</f>
        <v>4</v>
      </c>
      <c r="G2266" s="42">
        <f t="array" ref="G2266">IFERROR(IF(INDEX('AQS-88101'!$M$2:$M$2744,MATCH('88101-daily-summary-by-site'!$A2266&amp;'88101-daily-summary-by-site'!G$2&amp;'88101-daily-summary-by-site'!G$3,'AQS-88101'!$AC$2:$AC$2744&amp;'AQS-88101'!$E$2:$E$2744&amp;'AQS-88101'!$G$2:$G$2744,0))&lt;&gt;"",INDEX('AQS-88101'!$M$2:$M$2744,MATCH('88101-daily-summary-by-site'!$A2266&amp;'88101-daily-summary-by-site'!G$2&amp;'88101-daily-summary-by-site'!G$3,'AQS-88101'!$AC$2:$AC$2744&amp;'AQS-88101'!$E$2:$E$2744&amp;'AQS-88101'!$G$2:$G$2744,0)),""),"")</f>
        <v>3.3</v>
      </c>
      <c r="H2266" s="42" t="str">
        <f t="array" ref="H2266">IFERROR(IF(INDEX('AQS-88101'!$M$2:$M$2744,MATCH('88101-daily-summary-by-site'!$A2266&amp;'88101-daily-summary-by-site'!H$2&amp;'88101-daily-summary-by-site'!H$3,'AQS-88101'!$AC$2:$AC$2744&amp;'AQS-88101'!$E$2:$E$2744&amp;'AQS-88101'!$G$2:$G$2744,0))&lt;&gt;"",INDEX('AQS-88101'!$M$2:$M$2744,MATCH('88101-daily-summary-by-site'!$A2266&amp;'88101-daily-summary-by-site'!H$2&amp;'88101-daily-summary-by-site'!H$3,'AQS-88101'!$AC$2:$AC$2744&amp;'AQS-88101'!$E$2:$E$2744&amp;'AQS-88101'!$G$2:$G$2744,0)),""),"")</f>
        <v/>
      </c>
      <c r="I2266" s="108" t="str">
        <f t="array" ref="I2266">IFERROR(IF(INDEX('AQS-88101'!$M$2:$M$2744,MATCH('88101-daily-summary-by-site'!$A2266&amp;'88101-daily-summary-by-site'!I$2&amp;'88101-daily-summary-by-site'!I$3,'AQS-88101'!$AC$2:$AC$2744&amp;'AQS-88101'!$E$2:$E$2744&amp;'AQS-88101'!$G$2:$G$2744,0))&lt;&gt;"",INDEX('AQS-88101'!$M$2:$M$2744,MATCH('88101-daily-summary-by-site'!$A2266&amp;'88101-daily-summary-by-site'!I$2&amp;'88101-daily-summary-by-site'!I$3,'AQS-88101'!$AC$2:$AC$2744&amp;'AQS-88101'!$E$2:$E$2744&amp;'AQS-88101'!$G$2:$G$2744,0)),""),"")</f>
        <v/>
      </c>
      <c r="L2266" s="107" t="str">
        <f t="shared" si="181"/>
        <v/>
      </c>
      <c r="M2266" s="42">
        <f t="shared" si="182"/>
        <v>2.2999999999999998</v>
      </c>
      <c r="N2266" s="42">
        <f t="shared" si="183"/>
        <v>4</v>
      </c>
      <c r="O2266" s="108" t="str">
        <f t="shared" si="184"/>
        <v/>
      </c>
    </row>
    <row r="2267" spans="1:15" x14ac:dyDescent="0.25">
      <c r="A2267" s="79">
        <f t="shared" si="180"/>
        <v>42905</v>
      </c>
      <c r="B2267" s="107" t="str">
        <f t="array" ref="B2267">IFERROR(IF(INDEX('AQS-88101'!$M$2:$M$2744,MATCH('88101-daily-summary-by-site'!$A2267&amp;'88101-daily-summary-by-site'!B$2&amp;'88101-daily-summary-by-site'!B$3,'AQS-88101'!$AC$2:$AC$2744&amp;'AQS-88101'!$E$2:$E$2744&amp;'AQS-88101'!$G$2:$G$2744,0))&lt;&gt;"",INDEX('AQS-88101'!$M$2:$M$2744,MATCH('88101-daily-summary-by-site'!$A2267&amp;'88101-daily-summary-by-site'!B$2&amp;'88101-daily-summary-by-site'!B$3,'AQS-88101'!$AC$2:$AC$2744&amp;'AQS-88101'!$E$2:$E$2744&amp;'AQS-88101'!$G$2:$G$2744,0)),""),"")</f>
        <v/>
      </c>
      <c r="C2267" s="42" t="str">
        <f t="array" ref="C2267">IFERROR(IF(INDEX('AQS-88101'!$M$2:$M$2744,MATCH('88101-daily-summary-by-site'!$A2267&amp;'88101-daily-summary-by-site'!C$2&amp;'88101-daily-summary-by-site'!C$3,'AQS-88101'!$AC$2:$AC$2744&amp;'AQS-88101'!$E$2:$E$2744&amp;'AQS-88101'!$G$2:$G$2744,0))&lt;&gt;"",INDEX('AQS-88101'!$M$2:$M$2744,MATCH('88101-daily-summary-by-site'!$A2267&amp;'88101-daily-summary-by-site'!C$2&amp;'88101-daily-summary-by-site'!C$3,'AQS-88101'!$AC$2:$AC$2744&amp;'AQS-88101'!$E$2:$E$2744&amp;'AQS-88101'!$G$2:$G$2744,0)),""),"")</f>
        <v/>
      </c>
      <c r="D2267" s="42">
        <f t="array" ref="D2267">IFERROR(IF(INDEX('AQS-88101'!$M$2:$M$2744,MATCH('88101-daily-summary-by-site'!$A2267&amp;'88101-daily-summary-by-site'!D$2&amp;'88101-daily-summary-by-site'!D$3,'AQS-88101'!$AC$2:$AC$2744&amp;'AQS-88101'!$E$2:$E$2744&amp;'AQS-88101'!$G$2:$G$2744,0))&lt;&gt;"",INDEX('AQS-88101'!$M$2:$M$2744,MATCH('88101-daily-summary-by-site'!$A2267&amp;'88101-daily-summary-by-site'!D$2&amp;'88101-daily-summary-by-site'!D$3,'AQS-88101'!$AC$2:$AC$2744&amp;'AQS-88101'!$E$2:$E$2744&amp;'AQS-88101'!$G$2:$G$2744,0)),""),"")</f>
        <v>3.1</v>
      </c>
      <c r="E2267" s="42" t="str">
        <f t="array" ref="E2267">IFERROR(IF(INDEX('AQS-88101'!$M$2:$M$2744,MATCH('88101-daily-summary-by-site'!$A2267&amp;'88101-daily-summary-by-site'!E$2&amp;'88101-daily-summary-by-site'!E$3,'AQS-88101'!$AC$2:$AC$2744&amp;'AQS-88101'!$E$2:$E$2744&amp;'AQS-88101'!$G$2:$G$2744,0))&lt;&gt;"",INDEX('AQS-88101'!$M$2:$M$2744,MATCH('88101-daily-summary-by-site'!$A2267&amp;'88101-daily-summary-by-site'!E$2&amp;'88101-daily-summary-by-site'!E$3,'AQS-88101'!$AC$2:$AC$2744&amp;'AQS-88101'!$E$2:$E$2744&amp;'AQS-88101'!$G$2:$G$2744,0)),""),"")</f>
        <v/>
      </c>
      <c r="F2267" s="42" t="str">
        <f t="array" ref="F2267">IFERROR(IF(INDEX('AQS-88101'!$M$2:$M$2744,MATCH('88101-daily-summary-by-site'!$A2267&amp;'88101-daily-summary-by-site'!F$2&amp;'88101-daily-summary-by-site'!F$3,'AQS-88101'!$AC$2:$AC$2744&amp;'AQS-88101'!$E$2:$E$2744&amp;'AQS-88101'!$G$2:$G$2744,0))&lt;&gt;"",INDEX('AQS-88101'!$M$2:$M$2744,MATCH('88101-daily-summary-by-site'!$A2267&amp;'88101-daily-summary-by-site'!F$2&amp;'88101-daily-summary-by-site'!F$3,'AQS-88101'!$AC$2:$AC$2744&amp;'AQS-88101'!$E$2:$E$2744&amp;'AQS-88101'!$G$2:$G$2744,0)),""),"")</f>
        <v/>
      </c>
      <c r="G2267" s="42" t="str">
        <f t="array" ref="G2267">IFERROR(IF(INDEX('AQS-88101'!$M$2:$M$2744,MATCH('88101-daily-summary-by-site'!$A2267&amp;'88101-daily-summary-by-site'!G$2&amp;'88101-daily-summary-by-site'!G$3,'AQS-88101'!$AC$2:$AC$2744&amp;'AQS-88101'!$E$2:$E$2744&amp;'AQS-88101'!$G$2:$G$2744,0))&lt;&gt;"",INDEX('AQS-88101'!$M$2:$M$2744,MATCH('88101-daily-summary-by-site'!$A2267&amp;'88101-daily-summary-by-site'!G$2&amp;'88101-daily-summary-by-site'!G$3,'AQS-88101'!$AC$2:$AC$2744&amp;'AQS-88101'!$E$2:$E$2744&amp;'AQS-88101'!$G$2:$G$2744,0)),""),"")</f>
        <v/>
      </c>
      <c r="H2267" s="42" t="str">
        <f t="array" ref="H2267">IFERROR(IF(INDEX('AQS-88101'!$M$2:$M$2744,MATCH('88101-daily-summary-by-site'!$A2267&amp;'88101-daily-summary-by-site'!H$2&amp;'88101-daily-summary-by-site'!H$3,'AQS-88101'!$AC$2:$AC$2744&amp;'AQS-88101'!$E$2:$E$2744&amp;'AQS-88101'!$G$2:$G$2744,0))&lt;&gt;"",INDEX('AQS-88101'!$M$2:$M$2744,MATCH('88101-daily-summary-by-site'!$A2267&amp;'88101-daily-summary-by-site'!H$2&amp;'88101-daily-summary-by-site'!H$3,'AQS-88101'!$AC$2:$AC$2744&amp;'AQS-88101'!$E$2:$E$2744&amp;'AQS-88101'!$G$2:$G$2744,0)),""),"")</f>
        <v/>
      </c>
      <c r="I2267" s="108" t="str">
        <f t="array" ref="I2267">IFERROR(IF(INDEX('AQS-88101'!$M$2:$M$2744,MATCH('88101-daily-summary-by-site'!$A2267&amp;'88101-daily-summary-by-site'!I$2&amp;'88101-daily-summary-by-site'!I$3,'AQS-88101'!$AC$2:$AC$2744&amp;'AQS-88101'!$E$2:$E$2744&amp;'AQS-88101'!$G$2:$G$2744,0))&lt;&gt;"",INDEX('AQS-88101'!$M$2:$M$2744,MATCH('88101-daily-summary-by-site'!$A2267&amp;'88101-daily-summary-by-site'!I$2&amp;'88101-daily-summary-by-site'!I$3,'AQS-88101'!$AC$2:$AC$2744&amp;'AQS-88101'!$E$2:$E$2744&amp;'AQS-88101'!$G$2:$G$2744,0)),""),"")</f>
        <v/>
      </c>
      <c r="L2267" s="107" t="str">
        <f t="shared" si="181"/>
        <v/>
      </c>
      <c r="M2267" s="42">
        <f t="shared" si="182"/>
        <v>3.1</v>
      </c>
      <c r="N2267" s="42" t="str">
        <f t="shared" si="183"/>
        <v/>
      </c>
      <c r="O2267" s="108" t="str">
        <f t="shared" si="184"/>
        <v/>
      </c>
    </row>
    <row r="2268" spans="1:15" x14ac:dyDescent="0.25">
      <c r="A2268" s="79">
        <f t="shared" si="180"/>
        <v>42906</v>
      </c>
      <c r="B2268" s="107" t="str">
        <f t="array" ref="B2268">IFERROR(IF(INDEX('AQS-88101'!$M$2:$M$2744,MATCH('88101-daily-summary-by-site'!$A2268&amp;'88101-daily-summary-by-site'!B$2&amp;'88101-daily-summary-by-site'!B$3,'AQS-88101'!$AC$2:$AC$2744&amp;'AQS-88101'!$E$2:$E$2744&amp;'AQS-88101'!$G$2:$G$2744,0))&lt;&gt;"",INDEX('AQS-88101'!$M$2:$M$2744,MATCH('88101-daily-summary-by-site'!$A2268&amp;'88101-daily-summary-by-site'!B$2&amp;'88101-daily-summary-by-site'!B$3,'AQS-88101'!$AC$2:$AC$2744&amp;'AQS-88101'!$E$2:$E$2744&amp;'AQS-88101'!$G$2:$G$2744,0)),""),"")</f>
        <v/>
      </c>
      <c r="C2268" s="42">
        <f t="array" ref="C2268">IFERROR(IF(INDEX('AQS-88101'!$M$2:$M$2744,MATCH('88101-daily-summary-by-site'!$A2268&amp;'88101-daily-summary-by-site'!C$2&amp;'88101-daily-summary-by-site'!C$3,'AQS-88101'!$AC$2:$AC$2744&amp;'AQS-88101'!$E$2:$E$2744&amp;'AQS-88101'!$G$2:$G$2744,0))&lt;&gt;"",INDEX('AQS-88101'!$M$2:$M$2744,MATCH('88101-daily-summary-by-site'!$A2268&amp;'88101-daily-summary-by-site'!C$2&amp;'88101-daily-summary-by-site'!C$3,'AQS-88101'!$AC$2:$AC$2744&amp;'AQS-88101'!$E$2:$E$2744&amp;'AQS-88101'!$G$2:$G$2744,0)),""),"")</f>
        <v>3.9</v>
      </c>
      <c r="D2268" s="42" t="str">
        <f t="array" ref="D2268">IFERROR(IF(INDEX('AQS-88101'!$M$2:$M$2744,MATCH('88101-daily-summary-by-site'!$A2268&amp;'88101-daily-summary-by-site'!D$2&amp;'88101-daily-summary-by-site'!D$3,'AQS-88101'!$AC$2:$AC$2744&amp;'AQS-88101'!$E$2:$E$2744&amp;'AQS-88101'!$G$2:$G$2744,0))&lt;&gt;"",INDEX('AQS-88101'!$M$2:$M$2744,MATCH('88101-daily-summary-by-site'!$A2268&amp;'88101-daily-summary-by-site'!D$2&amp;'88101-daily-summary-by-site'!D$3,'AQS-88101'!$AC$2:$AC$2744&amp;'AQS-88101'!$E$2:$E$2744&amp;'AQS-88101'!$G$2:$G$2744,0)),""),"")</f>
        <v/>
      </c>
      <c r="E2268" s="42">
        <f t="array" ref="E2268">IFERROR(IF(INDEX('AQS-88101'!$M$2:$M$2744,MATCH('88101-daily-summary-by-site'!$A2268&amp;'88101-daily-summary-by-site'!E$2&amp;'88101-daily-summary-by-site'!E$3,'AQS-88101'!$AC$2:$AC$2744&amp;'AQS-88101'!$E$2:$E$2744&amp;'AQS-88101'!$G$2:$G$2744,0))&lt;&gt;"",INDEX('AQS-88101'!$M$2:$M$2744,MATCH('88101-daily-summary-by-site'!$A2268&amp;'88101-daily-summary-by-site'!E$2&amp;'88101-daily-summary-by-site'!E$3,'AQS-88101'!$AC$2:$AC$2744&amp;'AQS-88101'!$E$2:$E$2744&amp;'AQS-88101'!$G$2:$G$2744,0)),""),"")</f>
        <v>5.3</v>
      </c>
      <c r="F2268" s="42">
        <f t="array" ref="F2268">IFERROR(IF(INDEX('AQS-88101'!$M$2:$M$2744,MATCH('88101-daily-summary-by-site'!$A2268&amp;'88101-daily-summary-by-site'!F$2&amp;'88101-daily-summary-by-site'!F$3,'AQS-88101'!$AC$2:$AC$2744&amp;'AQS-88101'!$E$2:$E$2744&amp;'AQS-88101'!$G$2:$G$2744,0))&lt;&gt;"",INDEX('AQS-88101'!$M$2:$M$2744,MATCH('88101-daily-summary-by-site'!$A2268&amp;'88101-daily-summary-by-site'!F$2&amp;'88101-daily-summary-by-site'!F$3,'AQS-88101'!$AC$2:$AC$2744&amp;'AQS-88101'!$E$2:$E$2744&amp;'AQS-88101'!$G$2:$G$2744,0)),""),"")</f>
        <v>3.8</v>
      </c>
      <c r="G2268" s="42" t="str">
        <f t="array" ref="G2268">IFERROR(IF(INDEX('AQS-88101'!$M$2:$M$2744,MATCH('88101-daily-summary-by-site'!$A2268&amp;'88101-daily-summary-by-site'!G$2&amp;'88101-daily-summary-by-site'!G$3,'AQS-88101'!$AC$2:$AC$2744&amp;'AQS-88101'!$E$2:$E$2744&amp;'AQS-88101'!$G$2:$G$2744,0))&lt;&gt;"",INDEX('AQS-88101'!$M$2:$M$2744,MATCH('88101-daily-summary-by-site'!$A2268&amp;'88101-daily-summary-by-site'!G$2&amp;'88101-daily-summary-by-site'!G$3,'AQS-88101'!$AC$2:$AC$2744&amp;'AQS-88101'!$E$2:$E$2744&amp;'AQS-88101'!$G$2:$G$2744,0)),""),"")</f>
        <v/>
      </c>
      <c r="H2268" s="42" t="str">
        <f t="array" ref="H2268">IFERROR(IF(INDEX('AQS-88101'!$M$2:$M$2744,MATCH('88101-daily-summary-by-site'!$A2268&amp;'88101-daily-summary-by-site'!H$2&amp;'88101-daily-summary-by-site'!H$3,'AQS-88101'!$AC$2:$AC$2744&amp;'AQS-88101'!$E$2:$E$2744&amp;'AQS-88101'!$G$2:$G$2744,0))&lt;&gt;"",INDEX('AQS-88101'!$M$2:$M$2744,MATCH('88101-daily-summary-by-site'!$A2268&amp;'88101-daily-summary-by-site'!H$2&amp;'88101-daily-summary-by-site'!H$3,'AQS-88101'!$AC$2:$AC$2744&amp;'AQS-88101'!$E$2:$E$2744&amp;'AQS-88101'!$G$2:$G$2744,0)),""),"")</f>
        <v/>
      </c>
      <c r="I2268" s="108" t="str">
        <f t="array" ref="I2268">IFERROR(IF(INDEX('AQS-88101'!$M$2:$M$2744,MATCH('88101-daily-summary-by-site'!$A2268&amp;'88101-daily-summary-by-site'!I$2&amp;'88101-daily-summary-by-site'!I$3,'AQS-88101'!$AC$2:$AC$2744&amp;'AQS-88101'!$E$2:$E$2744&amp;'AQS-88101'!$G$2:$G$2744,0))&lt;&gt;"",INDEX('AQS-88101'!$M$2:$M$2744,MATCH('88101-daily-summary-by-site'!$A2268&amp;'88101-daily-summary-by-site'!I$2&amp;'88101-daily-summary-by-site'!I$3,'AQS-88101'!$AC$2:$AC$2744&amp;'AQS-88101'!$E$2:$E$2744&amp;'AQS-88101'!$G$2:$G$2744,0)),""),"")</f>
        <v/>
      </c>
      <c r="L2268" s="107">
        <f t="shared" si="181"/>
        <v>3.9</v>
      </c>
      <c r="M2268" s="42">
        <f t="shared" si="182"/>
        <v>5.3</v>
      </c>
      <c r="N2268" s="42">
        <f t="shared" si="183"/>
        <v>3.8</v>
      </c>
      <c r="O2268" s="108" t="str">
        <f t="shared" si="184"/>
        <v/>
      </c>
    </row>
    <row r="2269" spans="1:15" x14ac:dyDescent="0.25">
      <c r="A2269" s="79">
        <f t="shared" si="180"/>
        <v>42907</v>
      </c>
      <c r="B2269" s="107">
        <f t="array" ref="B2269">IFERROR(IF(INDEX('AQS-88101'!$M$2:$M$2744,MATCH('88101-daily-summary-by-site'!$A2269&amp;'88101-daily-summary-by-site'!B$2&amp;'88101-daily-summary-by-site'!B$3,'AQS-88101'!$AC$2:$AC$2744&amp;'AQS-88101'!$E$2:$E$2744&amp;'AQS-88101'!$G$2:$G$2744,0))&lt;&gt;"",INDEX('AQS-88101'!$M$2:$M$2744,MATCH('88101-daily-summary-by-site'!$A2269&amp;'88101-daily-summary-by-site'!B$2&amp;'88101-daily-summary-by-site'!B$3,'AQS-88101'!$AC$2:$AC$2744&amp;'AQS-88101'!$E$2:$E$2744&amp;'AQS-88101'!$G$2:$G$2744,0)),""),"")</f>
        <v>8.6999999999999993</v>
      </c>
      <c r="C2269" s="42" t="str">
        <f t="array" ref="C2269">IFERROR(IF(INDEX('AQS-88101'!$M$2:$M$2744,MATCH('88101-daily-summary-by-site'!$A2269&amp;'88101-daily-summary-by-site'!C$2&amp;'88101-daily-summary-by-site'!C$3,'AQS-88101'!$AC$2:$AC$2744&amp;'AQS-88101'!$E$2:$E$2744&amp;'AQS-88101'!$G$2:$G$2744,0))&lt;&gt;"",INDEX('AQS-88101'!$M$2:$M$2744,MATCH('88101-daily-summary-by-site'!$A2269&amp;'88101-daily-summary-by-site'!C$2&amp;'88101-daily-summary-by-site'!C$3,'AQS-88101'!$AC$2:$AC$2744&amp;'AQS-88101'!$E$2:$E$2744&amp;'AQS-88101'!$G$2:$G$2744,0)),""),"")</f>
        <v/>
      </c>
      <c r="D2269" s="42">
        <f t="array" ref="D2269">IFERROR(IF(INDEX('AQS-88101'!$M$2:$M$2744,MATCH('88101-daily-summary-by-site'!$A2269&amp;'88101-daily-summary-by-site'!D$2&amp;'88101-daily-summary-by-site'!D$3,'AQS-88101'!$AC$2:$AC$2744&amp;'AQS-88101'!$E$2:$E$2744&amp;'AQS-88101'!$G$2:$G$2744,0))&lt;&gt;"",INDEX('AQS-88101'!$M$2:$M$2744,MATCH('88101-daily-summary-by-site'!$A2269&amp;'88101-daily-summary-by-site'!D$2&amp;'88101-daily-summary-by-site'!D$3,'AQS-88101'!$AC$2:$AC$2744&amp;'AQS-88101'!$E$2:$E$2744&amp;'AQS-88101'!$G$2:$G$2744,0)),""),"")</f>
        <v>2.5</v>
      </c>
      <c r="E2269" s="42" t="str">
        <f t="array" ref="E2269">IFERROR(IF(INDEX('AQS-88101'!$M$2:$M$2744,MATCH('88101-daily-summary-by-site'!$A2269&amp;'88101-daily-summary-by-site'!E$2&amp;'88101-daily-summary-by-site'!E$3,'AQS-88101'!$AC$2:$AC$2744&amp;'AQS-88101'!$E$2:$E$2744&amp;'AQS-88101'!$G$2:$G$2744,0))&lt;&gt;"",INDEX('AQS-88101'!$M$2:$M$2744,MATCH('88101-daily-summary-by-site'!$A2269&amp;'88101-daily-summary-by-site'!E$2&amp;'88101-daily-summary-by-site'!E$3,'AQS-88101'!$AC$2:$AC$2744&amp;'AQS-88101'!$E$2:$E$2744&amp;'AQS-88101'!$G$2:$G$2744,0)),""),"")</f>
        <v/>
      </c>
      <c r="F2269" s="42" t="str">
        <f t="array" ref="F2269">IFERROR(IF(INDEX('AQS-88101'!$M$2:$M$2744,MATCH('88101-daily-summary-by-site'!$A2269&amp;'88101-daily-summary-by-site'!F$2&amp;'88101-daily-summary-by-site'!F$3,'AQS-88101'!$AC$2:$AC$2744&amp;'AQS-88101'!$E$2:$E$2744&amp;'AQS-88101'!$G$2:$G$2744,0))&lt;&gt;"",INDEX('AQS-88101'!$M$2:$M$2744,MATCH('88101-daily-summary-by-site'!$A2269&amp;'88101-daily-summary-by-site'!F$2&amp;'88101-daily-summary-by-site'!F$3,'AQS-88101'!$AC$2:$AC$2744&amp;'AQS-88101'!$E$2:$E$2744&amp;'AQS-88101'!$G$2:$G$2744,0)),""),"")</f>
        <v/>
      </c>
      <c r="G2269" s="42" t="str">
        <f t="array" ref="G2269">IFERROR(IF(INDEX('AQS-88101'!$M$2:$M$2744,MATCH('88101-daily-summary-by-site'!$A2269&amp;'88101-daily-summary-by-site'!G$2&amp;'88101-daily-summary-by-site'!G$3,'AQS-88101'!$AC$2:$AC$2744&amp;'AQS-88101'!$E$2:$E$2744&amp;'AQS-88101'!$G$2:$G$2744,0))&lt;&gt;"",INDEX('AQS-88101'!$M$2:$M$2744,MATCH('88101-daily-summary-by-site'!$A2269&amp;'88101-daily-summary-by-site'!G$2&amp;'88101-daily-summary-by-site'!G$3,'AQS-88101'!$AC$2:$AC$2744&amp;'AQS-88101'!$E$2:$E$2744&amp;'AQS-88101'!$G$2:$G$2744,0)),""),"")</f>
        <v/>
      </c>
      <c r="H2269" s="42" t="str">
        <f t="array" ref="H2269">IFERROR(IF(INDEX('AQS-88101'!$M$2:$M$2744,MATCH('88101-daily-summary-by-site'!$A2269&amp;'88101-daily-summary-by-site'!H$2&amp;'88101-daily-summary-by-site'!H$3,'AQS-88101'!$AC$2:$AC$2744&amp;'AQS-88101'!$E$2:$E$2744&amp;'AQS-88101'!$G$2:$G$2744,0))&lt;&gt;"",INDEX('AQS-88101'!$M$2:$M$2744,MATCH('88101-daily-summary-by-site'!$A2269&amp;'88101-daily-summary-by-site'!H$2&amp;'88101-daily-summary-by-site'!H$3,'AQS-88101'!$AC$2:$AC$2744&amp;'AQS-88101'!$E$2:$E$2744&amp;'AQS-88101'!$G$2:$G$2744,0)),""),"")</f>
        <v/>
      </c>
      <c r="I2269" s="108" t="str">
        <f t="array" ref="I2269">IFERROR(IF(INDEX('AQS-88101'!$M$2:$M$2744,MATCH('88101-daily-summary-by-site'!$A2269&amp;'88101-daily-summary-by-site'!I$2&amp;'88101-daily-summary-by-site'!I$3,'AQS-88101'!$AC$2:$AC$2744&amp;'AQS-88101'!$E$2:$E$2744&amp;'AQS-88101'!$G$2:$G$2744,0))&lt;&gt;"",INDEX('AQS-88101'!$M$2:$M$2744,MATCH('88101-daily-summary-by-site'!$A2269&amp;'88101-daily-summary-by-site'!I$2&amp;'88101-daily-summary-by-site'!I$3,'AQS-88101'!$AC$2:$AC$2744&amp;'AQS-88101'!$E$2:$E$2744&amp;'AQS-88101'!$G$2:$G$2744,0)),""),"")</f>
        <v/>
      </c>
      <c r="L2269" s="107">
        <f t="shared" si="181"/>
        <v>8.6999999999999993</v>
      </c>
      <c r="M2269" s="42">
        <f t="shared" si="182"/>
        <v>2.5</v>
      </c>
      <c r="N2269" s="42" t="str">
        <f t="shared" si="183"/>
        <v/>
      </c>
      <c r="O2269" s="108" t="str">
        <f t="shared" si="184"/>
        <v/>
      </c>
    </row>
    <row r="2270" spans="1:15" x14ac:dyDescent="0.25">
      <c r="A2270" s="79">
        <f t="shared" si="180"/>
        <v>42908</v>
      </c>
      <c r="B2270" s="107">
        <f t="array" ref="B2270">IFERROR(IF(INDEX('AQS-88101'!$M$2:$M$2744,MATCH('88101-daily-summary-by-site'!$A2270&amp;'88101-daily-summary-by-site'!B$2&amp;'88101-daily-summary-by-site'!B$3,'AQS-88101'!$AC$2:$AC$2744&amp;'AQS-88101'!$E$2:$E$2744&amp;'AQS-88101'!$G$2:$G$2744,0))&lt;&gt;"",INDEX('AQS-88101'!$M$2:$M$2744,MATCH('88101-daily-summary-by-site'!$A2270&amp;'88101-daily-summary-by-site'!B$2&amp;'88101-daily-summary-by-site'!B$3,'AQS-88101'!$AC$2:$AC$2744&amp;'AQS-88101'!$E$2:$E$2744&amp;'AQS-88101'!$G$2:$G$2744,0)),""),"")</f>
        <v>10.1</v>
      </c>
      <c r="C2270" s="42" t="str">
        <f t="array" ref="C2270">IFERROR(IF(INDEX('AQS-88101'!$M$2:$M$2744,MATCH('88101-daily-summary-by-site'!$A2270&amp;'88101-daily-summary-by-site'!C$2&amp;'88101-daily-summary-by-site'!C$3,'AQS-88101'!$AC$2:$AC$2744&amp;'AQS-88101'!$E$2:$E$2744&amp;'AQS-88101'!$G$2:$G$2744,0))&lt;&gt;"",INDEX('AQS-88101'!$M$2:$M$2744,MATCH('88101-daily-summary-by-site'!$A2270&amp;'88101-daily-summary-by-site'!C$2&amp;'88101-daily-summary-by-site'!C$3,'AQS-88101'!$AC$2:$AC$2744&amp;'AQS-88101'!$E$2:$E$2744&amp;'AQS-88101'!$G$2:$G$2744,0)),""),"")</f>
        <v/>
      </c>
      <c r="D2270" s="42">
        <f t="array" ref="D2270">IFERROR(IF(INDEX('AQS-88101'!$M$2:$M$2744,MATCH('88101-daily-summary-by-site'!$A2270&amp;'88101-daily-summary-by-site'!D$2&amp;'88101-daily-summary-by-site'!D$3,'AQS-88101'!$AC$2:$AC$2744&amp;'AQS-88101'!$E$2:$E$2744&amp;'AQS-88101'!$G$2:$G$2744,0))&lt;&gt;"",INDEX('AQS-88101'!$M$2:$M$2744,MATCH('88101-daily-summary-by-site'!$A2270&amp;'88101-daily-summary-by-site'!D$2&amp;'88101-daily-summary-by-site'!D$3,'AQS-88101'!$AC$2:$AC$2744&amp;'AQS-88101'!$E$2:$E$2744&amp;'AQS-88101'!$G$2:$G$2744,0)),""),"")</f>
        <v>3.7</v>
      </c>
      <c r="E2270" s="42" t="str">
        <f t="array" ref="E2270">IFERROR(IF(INDEX('AQS-88101'!$M$2:$M$2744,MATCH('88101-daily-summary-by-site'!$A2270&amp;'88101-daily-summary-by-site'!E$2&amp;'88101-daily-summary-by-site'!E$3,'AQS-88101'!$AC$2:$AC$2744&amp;'AQS-88101'!$E$2:$E$2744&amp;'AQS-88101'!$G$2:$G$2744,0))&lt;&gt;"",INDEX('AQS-88101'!$M$2:$M$2744,MATCH('88101-daily-summary-by-site'!$A2270&amp;'88101-daily-summary-by-site'!E$2&amp;'88101-daily-summary-by-site'!E$3,'AQS-88101'!$AC$2:$AC$2744&amp;'AQS-88101'!$E$2:$E$2744&amp;'AQS-88101'!$G$2:$G$2744,0)),""),"")</f>
        <v/>
      </c>
      <c r="F2270" s="42" t="str">
        <f t="array" ref="F2270">IFERROR(IF(INDEX('AQS-88101'!$M$2:$M$2744,MATCH('88101-daily-summary-by-site'!$A2270&amp;'88101-daily-summary-by-site'!F$2&amp;'88101-daily-summary-by-site'!F$3,'AQS-88101'!$AC$2:$AC$2744&amp;'AQS-88101'!$E$2:$E$2744&amp;'AQS-88101'!$G$2:$G$2744,0))&lt;&gt;"",INDEX('AQS-88101'!$M$2:$M$2744,MATCH('88101-daily-summary-by-site'!$A2270&amp;'88101-daily-summary-by-site'!F$2&amp;'88101-daily-summary-by-site'!F$3,'AQS-88101'!$AC$2:$AC$2744&amp;'AQS-88101'!$E$2:$E$2744&amp;'AQS-88101'!$G$2:$G$2744,0)),""),"")</f>
        <v/>
      </c>
      <c r="G2270" s="42" t="str">
        <f t="array" ref="G2270">IFERROR(IF(INDEX('AQS-88101'!$M$2:$M$2744,MATCH('88101-daily-summary-by-site'!$A2270&amp;'88101-daily-summary-by-site'!G$2&amp;'88101-daily-summary-by-site'!G$3,'AQS-88101'!$AC$2:$AC$2744&amp;'AQS-88101'!$E$2:$E$2744&amp;'AQS-88101'!$G$2:$G$2744,0))&lt;&gt;"",INDEX('AQS-88101'!$M$2:$M$2744,MATCH('88101-daily-summary-by-site'!$A2270&amp;'88101-daily-summary-by-site'!G$2&amp;'88101-daily-summary-by-site'!G$3,'AQS-88101'!$AC$2:$AC$2744&amp;'AQS-88101'!$E$2:$E$2744&amp;'AQS-88101'!$G$2:$G$2744,0)),""),"")</f>
        <v/>
      </c>
      <c r="H2270" s="42" t="str">
        <f t="array" ref="H2270">IFERROR(IF(INDEX('AQS-88101'!$M$2:$M$2744,MATCH('88101-daily-summary-by-site'!$A2270&amp;'88101-daily-summary-by-site'!H$2&amp;'88101-daily-summary-by-site'!H$3,'AQS-88101'!$AC$2:$AC$2744&amp;'AQS-88101'!$E$2:$E$2744&amp;'AQS-88101'!$G$2:$G$2744,0))&lt;&gt;"",INDEX('AQS-88101'!$M$2:$M$2744,MATCH('88101-daily-summary-by-site'!$A2270&amp;'88101-daily-summary-by-site'!H$2&amp;'88101-daily-summary-by-site'!H$3,'AQS-88101'!$AC$2:$AC$2744&amp;'AQS-88101'!$E$2:$E$2744&amp;'AQS-88101'!$G$2:$G$2744,0)),""),"")</f>
        <v/>
      </c>
      <c r="I2270" s="108" t="str">
        <f t="array" ref="I2270">IFERROR(IF(INDEX('AQS-88101'!$M$2:$M$2744,MATCH('88101-daily-summary-by-site'!$A2270&amp;'88101-daily-summary-by-site'!I$2&amp;'88101-daily-summary-by-site'!I$3,'AQS-88101'!$AC$2:$AC$2744&amp;'AQS-88101'!$E$2:$E$2744&amp;'AQS-88101'!$G$2:$G$2744,0))&lt;&gt;"",INDEX('AQS-88101'!$M$2:$M$2744,MATCH('88101-daily-summary-by-site'!$A2270&amp;'88101-daily-summary-by-site'!I$2&amp;'88101-daily-summary-by-site'!I$3,'AQS-88101'!$AC$2:$AC$2744&amp;'AQS-88101'!$E$2:$E$2744&amp;'AQS-88101'!$G$2:$G$2744,0)),""),"")</f>
        <v/>
      </c>
      <c r="L2270" s="107">
        <f t="shared" si="181"/>
        <v>10.1</v>
      </c>
      <c r="M2270" s="42">
        <f t="shared" si="182"/>
        <v>3.7</v>
      </c>
      <c r="N2270" s="42" t="str">
        <f t="shared" si="183"/>
        <v/>
      </c>
      <c r="O2270" s="108" t="str">
        <f t="shared" si="184"/>
        <v/>
      </c>
    </row>
    <row r="2271" spans="1:15" x14ac:dyDescent="0.25">
      <c r="A2271" s="79">
        <f t="shared" si="180"/>
        <v>42909</v>
      </c>
      <c r="B2271" s="107" t="str">
        <f t="array" ref="B2271">IFERROR(IF(INDEX('AQS-88101'!$M$2:$M$2744,MATCH('88101-daily-summary-by-site'!$A2271&amp;'88101-daily-summary-by-site'!B$2&amp;'88101-daily-summary-by-site'!B$3,'AQS-88101'!$AC$2:$AC$2744&amp;'AQS-88101'!$E$2:$E$2744&amp;'AQS-88101'!$G$2:$G$2744,0))&lt;&gt;"",INDEX('AQS-88101'!$M$2:$M$2744,MATCH('88101-daily-summary-by-site'!$A2271&amp;'88101-daily-summary-by-site'!B$2&amp;'88101-daily-summary-by-site'!B$3,'AQS-88101'!$AC$2:$AC$2744&amp;'AQS-88101'!$E$2:$E$2744&amp;'AQS-88101'!$G$2:$G$2744,0)),""),"")</f>
        <v/>
      </c>
      <c r="C2271" s="42">
        <f t="array" ref="C2271">IFERROR(IF(INDEX('AQS-88101'!$M$2:$M$2744,MATCH('88101-daily-summary-by-site'!$A2271&amp;'88101-daily-summary-by-site'!C$2&amp;'88101-daily-summary-by-site'!C$3,'AQS-88101'!$AC$2:$AC$2744&amp;'AQS-88101'!$E$2:$E$2744&amp;'AQS-88101'!$G$2:$G$2744,0))&lt;&gt;"",INDEX('AQS-88101'!$M$2:$M$2744,MATCH('88101-daily-summary-by-site'!$A2271&amp;'88101-daily-summary-by-site'!C$2&amp;'88101-daily-summary-by-site'!C$3,'AQS-88101'!$AC$2:$AC$2744&amp;'AQS-88101'!$E$2:$E$2744&amp;'AQS-88101'!$G$2:$G$2744,0)),""),"")</f>
        <v>3.6</v>
      </c>
      <c r="D2271" s="42" t="str">
        <f t="array" ref="D2271">IFERROR(IF(INDEX('AQS-88101'!$M$2:$M$2744,MATCH('88101-daily-summary-by-site'!$A2271&amp;'88101-daily-summary-by-site'!D$2&amp;'88101-daily-summary-by-site'!D$3,'AQS-88101'!$AC$2:$AC$2744&amp;'AQS-88101'!$E$2:$E$2744&amp;'AQS-88101'!$G$2:$G$2744,0))&lt;&gt;"",INDEX('AQS-88101'!$M$2:$M$2744,MATCH('88101-daily-summary-by-site'!$A2271&amp;'88101-daily-summary-by-site'!D$2&amp;'88101-daily-summary-by-site'!D$3,'AQS-88101'!$AC$2:$AC$2744&amp;'AQS-88101'!$E$2:$E$2744&amp;'AQS-88101'!$G$2:$G$2744,0)),""),"")</f>
        <v/>
      </c>
      <c r="E2271" s="42">
        <f t="array" ref="E2271">IFERROR(IF(INDEX('AQS-88101'!$M$2:$M$2744,MATCH('88101-daily-summary-by-site'!$A2271&amp;'88101-daily-summary-by-site'!E$2&amp;'88101-daily-summary-by-site'!E$3,'AQS-88101'!$AC$2:$AC$2744&amp;'AQS-88101'!$E$2:$E$2744&amp;'AQS-88101'!$G$2:$G$2744,0))&lt;&gt;"",INDEX('AQS-88101'!$M$2:$M$2744,MATCH('88101-daily-summary-by-site'!$A2271&amp;'88101-daily-summary-by-site'!E$2&amp;'88101-daily-summary-by-site'!E$3,'AQS-88101'!$AC$2:$AC$2744&amp;'AQS-88101'!$E$2:$E$2744&amp;'AQS-88101'!$G$2:$G$2744,0)),""),"")</f>
        <v>3.9</v>
      </c>
      <c r="F2271" s="42" t="str">
        <f t="array" ref="F2271">IFERROR(IF(INDEX('AQS-88101'!$M$2:$M$2744,MATCH('88101-daily-summary-by-site'!$A2271&amp;'88101-daily-summary-by-site'!F$2&amp;'88101-daily-summary-by-site'!F$3,'AQS-88101'!$AC$2:$AC$2744&amp;'AQS-88101'!$E$2:$E$2744&amp;'AQS-88101'!$G$2:$G$2744,0))&lt;&gt;"",INDEX('AQS-88101'!$M$2:$M$2744,MATCH('88101-daily-summary-by-site'!$A2271&amp;'88101-daily-summary-by-site'!F$2&amp;'88101-daily-summary-by-site'!F$3,'AQS-88101'!$AC$2:$AC$2744&amp;'AQS-88101'!$E$2:$E$2744&amp;'AQS-88101'!$G$2:$G$2744,0)),""),"")</f>
        <v/>
      </c>
      <c r="G2271" s="42" t="str">
        <f t="array" ref="G2271">IFERROR(IF(INDEX('AQS-88101'!$M$2:$M$2744,MATCH('88101-daily-summary-by-site'!$A2271&amp;'88101-daily-summary-by-site'!G$2&amp;'88101-daily-summary-by-site'!G$3,'AQS-88101'!$AC$2:$AC$2744&amp;'AQS-88101'!$E$2:$E$2744&amp;'AQS-88101'!$G$2:$G$2744,0))&lt;&gt;"",INDEX('AQS-88101'!$M$2:$M$2744,MATCH('88101-daily-summary-by-site'!$A2271&amp;'88101-daily-summary-by-site'!G$2&amp;'88101-daily-summary-by-site'!G$3,'AQS-88101'!$AC$2:$AC$2744&amp;'AQS-88101'!$E$2:$E$2744&amp;'AQS-88101'!$G$2:$G$2744,0)),""),"")</f>
        <v/>
      </c>
      <c r="H2271" s="42" t="str">
        <f t="array" ref="H2271">IFERROR(IF(INDEX('AQS-88101'!$M$2:$M$2744,MATCH('88101-daily-summary-by-site'!$A2271&amp;'88101-daily-summary-by-site'!H$2&amp;'88101-daily-summary-by-site'!H$3,'AQS-88101'!$AC$2:$AC$2744&amp;'AQS-88101'!$E$2:$E$2744&amp;'AQS-88101'!$G$2:$G$2744,0))&lt;&gt;"",INDEX('AQS-88101'!$M$2:$M$2744,MATCH('88101-daily-summary-by-site'!$A2271&amp;'88101-daily-summary-by-site'!H$2&amp;'88101-daily-summary-by-site'!H$3,'AQS-88101'!$AC$2:$AC$2744&amp;'AQS-88101'!$E$2:$E$2744&amp;'AQS-88101'!$G$2:$G$2744,0)),""),"")</f>
        <v/>
      </c>
      <c r="I2271" s="108" t="str">
        <f t="array" ref="I2271">IFERROR(IF(INDEX('AQS-88101'!$M$2:$M$2744,MATCH('88101-daily-summary-by-site'!$A2271&amp;'88101-daily-summary-by-site'!I$2&amp;'88101-daily-summary-by-site'!I$3,'AQS-88101'!$AC$2:$AC$2744&amp;'AQS-88101'!$E$2:$E$2744&amp;'AQS-88101'!$G$2:$G$2744,0))&lt;&gt;"",INDEX('AQS-88101'!$M$2:$M$2744,MATCH('88101-daily-summary-by-site'!$A2271&amp;'88101-daily-summary-by-site'!I$2&amp;'88101-daily-summary-by-site'!I$3,'AQS-88101'!$AC$2:$AC$2744&amp;'AQS-88101'!$E$2:$E$2744&amp;'AQS-88101'!$G$2:$G$2744,0)),""),"")</f>
        <v/>
      </c>
      <c r="L2271" s="107">
        <f t="shared" si="181"/>
        <v>3.6</v>
      </c>
      <c r="M2271" s="42">
        <f t="shared" si="182"/>
        <v>3.9</v>
      </c>
      <c r="N2271" s="42" t="str">
        <f t="shared" si="183"/>
        <v/>
      </c>
      <c r="O2271" s="108" t="str">
        <f t="shared" si="184"/>
        <v/>
      </c>
    </row>
    <row r="2272" spans="1:15" x14ac:dyDescent="0.25">
      <c r="A2272" s="79">
        <f t="shared" si="180"/>
        <v>42910</v>
      </c>
      <c r="B2272" s="107">
        <f t="array" ref="B2272">IFERROR(IF(INDEX('AQS-88101'!$M$2:$M$2744,MATCH('88101-daily-summary-by-site'!$A2272&amp;'88101-daily-summary-by-site'!B$2&amp;'88101-daily-summary-by-site'!B$3,'AQS-88101'!$AC$2:$AC$2744&amp;'AQS-88101'!$E$2:$E$2744&amp;'AQS-88101'!$G$2:$G$2744,0))&lt;&gt;"",INDEX('AQS-88101'!$M$2:$M$2744,MATCH('88101-daily-summary-by-site'!$A2272&amp;'88101-daily-summary-by-site'!B$2&amp;'88101-daily-summary-by-site'!B$3,'AQS-88101'!$AC$2:$AC$2744&amp;'AQS-88101'!$E$2:$E$2744&amp;'AQS-88101'!$G$2:$G$2744,0)),""),"")</f>
        <v>4</v>
      </c>
      <c r="C2272" s="42" t="str">
        <f t="array" ref="C2272">IFERROR(IF(INDEX('AQS-88101'!$M$2:$M$2744,MATCH('88101-daily-summary-by-site'!$A2272&amp;'88101-daily-summary-by-site'!C$2&amp;'88101-daily-summary-by-site'!C$3,'AQS-88101'!$AC$2:$AC$2744&amp;'AQS-88101'!$E$2:$E$2744&amp;'AQS-88101'!$G$2:$G$2744,0))&lt;&gt;"",INDEX('AQS-88101'!$M$2:$M$2744,MATCH('88101-daily-summary-by-site'!$A2272&amp;'88101-daily-summary-by-site'!C$2&amp;'88101-daily-summary-by-site'!C$3,'AQS-88101'!$AC$2:$AC$2744&amp;'AQS-88101'!$E$2:$E$2744&amp;'AQS-88101'!$G$2:$G$2744,0)),""),"")</f>
        <v/>
      </c>
      <c r="D2272" s="42">
        <f t="array" ref="D2272">IFERROR(IF(INDEX('AQS-88101'!$M$2:$M$2744,MATCH('88101-daily-summary-by-site'!$A2272&amp;'88101-daily-summary-by-site'!D$2&amp;'88101-daily-summary-by-site'!D$3,'AQS-88101'!$AC$2:$AC$2744&amp;'AQS-88101'!$E$2:$E$2744&amp;'AQS-88101'!$G$2:$G$2744,0))&lt;&gt;"",INDEX('AQS-88101'!$M$2:$M$2744,MATCH('88101-daily-summary-by-site'!$A2272&amp;'88101-daily-summary-by-site'!D$2&amp;'88101-daily-summary-by-site'!D$3,'AQS-88101'!$AC$2:$AC$2744&amp;'AQS-88101'!$E$2:$E$2744&amp;'AQS-88101'!$G$2:$G$2744,0)),""),"")</f>
        <v>4.3</v>
      </c>
      <c r="E2272" s="42" t="str">
        <f t="array" ref="E2272">IFERROR(IF(INDEX('AQS-88101'!$M$2:$M$2744,MATCH('88101-daily-summary-by-site'!$A2272&amp;'88101-daily-summary-by-site'!E$2&amp;'88101-daily-summary-by-site'!E$3,'AQS-88101'!$AC$2:$AC$2744&amp;'AQS-88101'!$E$2:$E$2744&amp;'AQS-88101'!$G$2:$G$2744,0))&lt;&gt;"",INDEX('AQS-88101'!$M$2:$M$2744,MATCH('88101-daily-summary-by-site'!$A2272&amp;'88101-daily-summary-by-site'!E$2&amp;'88101-daily-summary-by-site'!E$3,'AQS-88101'!$AC$2:$AC$2744&amp;'AQS-88101'!$E$2:$E$2744&amp;'AQS-88101'!$G$2:$G$2744,0)),""),"")</f>
        <v/>
      </c>
      <c r="F2272" s="42">
        <f t="array" ref="F2272">IFERROR(IF(INDEX('AQS-88101'!$M$2:$M$2744,MATCH('88101-daily-summary-by-site'!$A2272&amp;'88101-daily-summary-by-site'!F$2&amp;'88101-daily-summary-by-site'!F$3,'AQS-88101'!$AC$2:$AC$2744&amp;'AQS-88101'!$E$2:$E$2744&amp;'AQS-88101'!$G$2:$G$2744,0))&lt;&gt;"",INDEX('AQS-88101'!$M$2:$M$2744,MATCH('88101-daily-summary-by-site'!$A2272&amp;'88101-daily-summary-by-site'!F$2&amp;'88101-daily-summary-by-site'!F$3,'AQS-88101'!$AC$2:$AC$2744&amp;'AQS-88101'!$E$2:$E$2744&amp;'AQS-88101'!$G$2:$G$2744,0)),""),"")</f>
        <v>5.3</v>
      </c>
      <c r="G2272" s="42">
        <f t="array" ref="G2272">IFERROR(IF(INDEX('AQS-88101'!$M$2:$M$2744,MATCH('88101-daily-summary-by-site'!$A2272&amp;'88101-daily-summary-by-site'!G$2&amp;'88101-daily-summary-by-site'!G$3,'AQS-88101'!$AC$2:$AC$2744&amp;'AQS-88101'!$E$2:$E$2744&amp;'AQS-88101'!$G$2:$G$2744,0))&lt;&gt;"",INDEX('AQS-88101'!$M$2:$M$2744,MATCH('88101-daily-summary-by-site'!$A2272&amp;'88101-daily-summary-by-site'!G$2&amp;'88101-daily-summary-by-site'!G$3,'AQS-88101'!$AC$2:$AC$2744&amp;'AQS-88101'!$E$2:$E$2744&amp;'AQS-88101'!$G$2:$G$2744,0)),""),"")</f>
        <v>4.7</v>
      </c>
      <c r="H2272" s="42" t="str">
        <f t="array" ref="H2272">IFERROR(IF(INDEX('AQS-88101'!$M$2:$M$2744,MATCH('88101-daily-summary-by-site'!$A2272&amp;'88101-daily-summary-by-site'!H$2&amp;'88101-daily-summary-by-site'!H$3,'AQS-88101'!$AC$2:$AC$2744&amp;'AQS-88101'!$E$2:$E$2744&amp;'AQS-88101'!$G$2:$G$2744,0))&lt;&gt;"",INDEX('AQS-88101'!$M$2:$M$2744,MATCH('88101-daily-summary-by-site'!$A2272&amp;'88101-daily-summary-by-site'!H$2&amp;'88101-daily-summary-by-site'!H$3,'AQS-88101'!$AC$2:$AC$2744&amp;'AQS-88101'!$E$2:$E$2744&amp;'AQS-88101'!$G$2:$G$2744,0)),""),"")</f>
        <v/>
      </c>
      <c r="I2272" s="108" t="str">
        <f t="array" ref="I2272">IFERROR(IF(INDEX('AQS-88101'!$M$2:$M$2744,MATCH('88101-daily-summary-by-site'!$A2272&amp;'88101-daily-summary-by-site'!I$2&amp;'88101-daily-summary-by-site'!I$3,'AQS-88101'!$AC$2:$AC$2744&amp;'AQS-88101'!$E$2:$E$2744&amp;'AQS-88101'!$G$2:$G$2744,0))&lt;&gt;"",INDEX('AQS-88101'!$M$2:$M$2744,MATCH('88101-daily-summary-by-site'!$A2272&amp;'88101-daily-summary-by-site'!I$2&amp;'88101-daily-summary-by-site'!I$3,'AQS-88101'!$AC$2:$AC$2744&amp;'AQS-88101'!$E$2:$E$2744&amp;'AQS-88101'!$G$2:$G$2744,0)),""),"")</f>
        <v/>
      </c>
      <c r="L2272" s="107">
        <f t="shared" si="181"/>
        <v>4</v>
      </c>
      <c r="M2272" s="42">
        <f t="shared" si="182"/>
        <v>4.3</v>
      </c>
      <c r="N2272" s="42">
        <f t="shared" si="183"/>
        <v>5.3</v>
      </c>
      <c r="O2272" s="108" t="str">
        <f t="shared" si="184"/>
        <v/>
      </c>
    </row>
    <row r="2273" spans="1:15" x14ac:dyDescent="0.25">
      <c r="A2273" s="79">
        <f t="shared" si="180"/>
        <v>42911</v>
      </c>
      <c r="B2273" s="107">
        <f t="array" ref="B2273">IFERROR(IF(INDEX('AQS-88101'!$M$2:$M$2744,MATCH('88101-daily-summary-by-site'!$A2273&amp;'88101-daily-summary-by-site'!B$2&amp;'88101-daily-summary-by-site'!B$3,'AQS-88101'!$AC$2:$AC$2744&amp;'AQS-88101'!$E$2:$E$2744&amp;'AQS-88101'!$G$2:$G$2744,0))&lt;&gt;"",INDEX('AQS-88101'!$M$2:$M$2744,MATCH('88101-daily-summary-by-site'!$A2273&amp;'88101-daily-summary-by-site'!B$2&amp;'88101-daily-summary-by-site'!B$3,'AQS-88101'!$AC$2:$AC$2744&amp;'AQS-88101'!$E$2:$E$2744&amp;'AQS-88101'!$G$2:$G$2744,0)),""),"")</f>
        <v>4.0999999999999996</v>
      </c>
      <c r="C2273" s="42" t="str">
        <f t="array" ref="C2273">IFERROR(IF(INDEX('AQS-88101'!$M$2:$M$2744,MATCH('88101-daily-summary-by-site'!$A2273&amp;'88101-daily-summary-by-site'!C$2&amp;'88101-daily-summary-by-site'!C$3,'AQS-88101'!$AC$2:$AC$2744&amp;'AQS-88101'!$E$2:$E$2744&amp;'AQS-88101'!$G$2:$G$2744,0))&lt;&gt;"",INDEX('AQS-88101'!$M$2:$M$2744,MATCH('88101-daily-summary-by-site'!$A2273&amp;'88101-daily-summary-by-site'!C$2&amp;'88101-daily-summary-by-site'!C$3,'AQS-88101'!$AC$2:$AC$2744&amp;'AQS-88101'!$E$2:$E$2744&amp;'AQS-88101'!$G$2:$G$2744,0)),""),"")</f>
        <v/>
      </c>
      <c r="D2273" s="42">
        <f t="array" ref="D2273">IFERROR(IF(INDEX('AQS-88101'!$M$2:$M$2744,MATCH('88101-daily-summary-by-site'!$A2273&amp;'88101-daily-summary-by-site'!D$2&amp;'88101-daily-summary-by-site'!D$3,'AQS-88101'!$AC$2:$AC$2744&amp;'AQS-88101'!$E$2:$E$2744&amp;'AQS-88101'!$G$2:$G$2744,0))&lt;&gt;"",INDEX('AQS-88101'!$M$2:$M$2744,MATCH('88101-daily-summary-by-site'!$A2273&amp;'88101-daily-summary-by-site'!D$2&amp;'88101-daily-summary-by-site'!D$3,'AQS-88101'!$AC$2:$AC$2744&amp;'AQS-88101'!$E$2:$E$2744&amp;'AQS-88101'!$G$2:$G$2744,0)),""),"")</f>
        <v>4.2</v>
      </c>
      <c r="E2273" s="42" t="str">
        <f t="array" ref="E2273">IFERROR(IF(INDEX('AQS-88101'!$M$2:$M$2744,MATCH('88101-daily-summary-by-site'!$A2273&amp;'88101-daily-summary-by-site'!E$2&amp;'88101-daily-summary-by-site'!E$3,'AQS-88101'!$AC$2:$AC$2744&amp;'AQS-88101'!$E$2:$E$2744&amp;'AQS-88101'!$G$2:$G$2744,0))&lt;&gt;"",INDEX('AQS-88101'!$M$2:$M$2744,MATCH('88101-daily-summary-by-site'!$A2273&amp;'88101-daily-summary-by-site'!E$2&amp;'88101-daily-summary-by-site'!E$3,'AQS-88101'!$AC$2:$AC$2744&amp;'AQS-88101'!$E$2:$E$2744&amp;'AQS-88101'!$G$2:$G$2744,0)),""),"")</f>
        <v/>
      </c>
      <c r="F2273" s="42" t="str">
        <f t="array" ref="F2273">IFERROR(IF(INDEX('AQS-88101'!$M$2:$M$2744,MATCH('88101-daily-summary-by-site'!$A2273&amp;'88101-daily-summary-by-site'!F$2&amp;'88101-daily-summary-by-site'!F$3,'AQS-88101'!$AC$2:$AC$2744&amp;'AQS-88101'!$E$2:$E$2744&amp;'AQS-88101'!$G$2:$G$2744,0))&lt;&gt;"",INDEX('AQS-88101'!$M$2:$M$2744,MATCH('88101-daily-summary-by-site'!$A2273&amp;'88101-daily-summary-by-site'!F$2&amp;'88101-daily-summary-by-site'!F$3,'AQS-88101'!$AC$2:$AC$2744&amp;'AQS-88101'!$E$2:$E$2744&amp;'AQS-88101'!$G$2:$G$2744,0)),""),"")</f>
        <v/>
      </c>
      <c r="G2273" s="42" t="str">
        <f t="array" ref="G2273">IFERROR(IF(INDEX('AQS-88101'!$M$2:$M$2744,MATCH('88101-daily-summary-by-site'!$A2273&amp;'88101-daily-summary-by-site'!G$2&amp;'88101-daily-summary-by-site'!G$3,'AQS-88101'!$AC$2:$AC$2744&amp;'AQS-88101'!$E$2:$E$2744&amp;'AQS-88101'!$G$2:$G$2744,0))&lt;&gt;"",INDEX('AQS-88101'!$M$2:$M$2744,MATCH('88101-daily-summary-by-site'!$A2273&amp;'88101-daily-summary-by-site'!G$2&amp;'88101-daily-summary-by-site'!G$3,'AQS-88101'!$AC$2:$AC$2744&amp;'AQS-88101'!$E$2:$E$2744&amp;'AQS-88101'!$G$2:$G$2744,0)),""),"")</f>
        <v/>
      </c>
      <c r="H2273" s="42" t="str">
        <f t="array" ref="H2273">IFERROR(IF(INDEX('AQS-88101'!$M$2:$M$2744,MATCH('88101-daily-summary-by-site'!$A2273&amp;'88101-daily-summary-by-site'!H$2&amp;'88101-daily-summary-by-site'!H$3,'AQS-88101'!$AC$2:$AC$2744&amp;'AQS-88101'!$E$2:$E$2744&amp;'AQS-88101'!$G$2:$G$2744,0))&lt;&gt;"",INDEX('AQS-88101'!$M$2:$M$2744,MATCH('88101-daily-summary-by-site'!$A2273&amp;'88101-daily-summary-by-site'!H$2&amp;'88101-daily-summary-by-site'!H$3,'AQS-88101'!$AC$2:$AC$2744&amp;'AQS-88101'!$E$2:$E$2744&amp;'AQS-88101'!$G$2:$G$2744,0)),""),"")</f>
        <v/>
      </c>
      <c r="I2273" s="108" t="str">
        <f t="array" ref="I2273">IFERROR(IF(INDEX('AQS-88101'!$M$2:$M$2744,MATCH('88101-daily-summary-by-site'!$A2273&amp;'88101-daily-summary-by-site'!I$2&amp;'88101-daily-summary-by-site'!I$3,'AQS-88101'!$AC$2:$AC$2744&amp;'AQS-88101'!$E$2:$E$2744&amp;'AQS-88101'!$G$2:$G$2744,0))&lt;&gt;"",INDEX('AQS-88101'!$M$2:$M$2744,MATCH('88101-daily-summary-by-site'!$A2273&amp;'88101-daily-summary-by-site'!I$2&amp;'88101-daily-summary-by-site'!I$3,'AQS-88101'!$AC$2:$AC$2744&amp;'AQS-88101'!$E$2:$E$2744&amp;'AQS-88101'!$G$2:$G$2744,0)),""),"")</f>
        <v/>
      </c>
      <c r="L2273" s="107">
        <f t="shared" si="181"/>
        <v>4.0999999999999996</v>
      </c>
      <c r="M2273" s="42">
        <f t="shared" si="182"/>
        <v>4.2</v>
      </c>
      <c r="N2273" s="42" t="str">
        <f t="shared" si="183"/>
        <v/>
      </c>
      <c r="O2273" s="108" t="str">
        <f t="shared" si="184"/>
        <v/>
      </c>
    </row>
    <row r="2274" spans="1:15" x14ac:dyDescent="0.25">
      <c r="A2274" s="79">
        <f t="shared" si="180"/>
        <v>42912</v>
      </c>
      <c r="B2274" s="107">
        <f t="array" ref="B2274">IFERROR(IF(INDEX('AQS-88101'!$M$2:$M$2744,MATCH('88101-daily-summary-by-site'!$A2274&amp;'88101-daily-summary-by-site'!B$2&amp;'88101-daily-summary-by-site'!B$3,'AQS-88101'!$AC$2:$AC$2744&amp;'AQS-88101'!$E$2:$E$2744&amp;'AQS-88101'!$G$2:$G$2744,0))&lt;&gt;"",INDEX('AQS-88101'!$M$2:$M$2744,MATCH('88101-daily-summary-by-site'!$A2274&amp;'88101-daily-summary-by-site'!B$2&amp;'88101-daily-summary-by-site'!B$3,'AQS-88101'!$AC$2:$AC$2744&amp;'AQS-88101'!$E$2:$E$2744&amp;'AQS-88101'!$G$2:$G$2744,0)),""),"")</f>
        <v>4.2</v>
      </c>
      <c r="C2274" s="42" t="str">
        <f t="array" ref="C2274">IFERROR(IF(INDEX('AQS-88101'!$M$2:$M$2744,MATCH('88101-daily-summary-by-site'!$A2274&amp;'88101-daily-summary-by-site'!C$2&amp;'88101-daily-summary-by-site'!C$3,'AQS-88101'!$AC$2:$AC$2744&amp;'AQS-88101'!$E$2:$E$2744&amp;'AQS-88101'!$G$2:$G$2744,0))&lt;&gt;"",INDEX('AQS-88101'!$M$2:$M$2744,MATCH('88101-daily-summary-by-site'!$A2274&amp;'88101-daily-summary-by-site'!C$2&amp;'88101-daily-summary-by-site'!C$3,'AQS-88101'!$AC$2:$AC$2744&amp;'AQS-88101'!$E$2:$E$2744&amp;'AQS-88101'!$G$2:$G$2744,0)),""),"")</f>
        <v/>
      </c>
      <c r="D2274" s="42">
        <f t="array" ref="D2274">IFERROR(IF(INDEX('AQS-88101'!$M$2:$M$2744,MATCH('88101-daily-summary-by-site'!$A2274&amp;'88101-daily-summary-by-site'!D$2&amp;'88101-daily-summary-by-site'!D$3,'AQS-88101'!$AC$2:$AC$2744&amp;'AQS-88101'!$E$2:$E$2744&amp;'AQS-88101'!$G$2:$G$2744,0))&lt;&gt;"",INDEX('AQS-88101'!$M$2:$M$2744,MATCH('88101-daily-summary-by-site'!$A2274&amp;'88101-daily-summary-by-site'!D$2&amp;'88101-daily-summary-by-site'!D$3,'AQS-88101'!$AC$2:$AC$2744&amp;'AQS-88101'!$E$2:$E$2744&amp;'AQS-88101'!$G$2:$G$2744,0)),""),"")</f>
        <v>3.3</v>
      </c>
      <c r="E2274" s="42" t="str">
        <f t="array" ref="E2274">IFERROR(IF(INDEX('AQS-88101'!$M$2:$M$2744,MATCH('88101-daily-summary-by-site'!$A2274&amp;'88101-daily-summary-by-site'!E$2&amp;'88101-daily-summary-by-site'!E$3,'AQS-88101'!$AC$2:$AC$2744&amp;'AQS-88101'!$E$2:$E$2744&amp;'AQS-88101'!$G$2:$G$2744,0))&lt;&gt;"",INDEX('AQS-88101'!$M$2:$M$2744,MATCH('88101-daily-summary-by-site'!$A2274&amp;'88101-daily-summary-by-site'!E$2&amp;'88101-daily-summary-by-site'!E$3,'AQS-88101'!$AC$2:$AC$2744&amp;'AQS-88101'!$E$2:$E$2744&amp;'AQS-88101'!$G$2:$G$2744,0)),""),"")</f>
        <v/>
      </c>
      <c r="F2274" s="42" t="str">
        <f t="array" ref="F2274">IFERROR(IF(INDEX('AQS-88101'!$M$2:$M$2744,MATCH('88101-daily-summary-by-site'!$A2274&amp;'88101-daily-summary-by-site'!F$2&amp;'88101-daily-summary-by-site'!F$3,'AQS-88101'!$AC$2:$AC$2744&amp;'AQS-88101'!$E$2:$E$2744&amp;'AQS-88101'!$G$2:$G$2744,0))&lt;&gt;"",INDEX('AQS-88101'!$M$2:$M$2744,MATCH('88101-daily-summary-by-site'!$A2274&amp;'88101-daily-summary-by-site'!F$2&amp;'88101-daily-summary-by-site'!F$3,'AQS-88101'!$AC$2:$AC$2744&amp;'AQS-88101'!$E$2:$E$2744&amp;'AQS-88101'!$G$2:$G$2744,0)),""),"")</f>
        <v/>
      </c>
      <c r="G2274" s="42" t="str">
        <f t="array" ref="G2274">IFERROR(IF(INDEX('AQS-88101'!$M$2:$M$2744,MATCH('88101-daily-summary-by-site'!$A2274&amp;'88101-daily-summary-by-site'!G$2&amp;'88101-daily-summary-by-site'!G$3,'AQS-88101'!$AC$2:$AC$2744&amp;'AQS-88101'!$E$2:$E$2744&amp;'AQS-88101'!$G$2:$G$2744,0))&lt;&gt;"",INDEX('AQS-88101'!$M$2:$M$2744,MATCH('88101-daily-summary-by-site'!$A2274&amp;'88101-daily-summary-by-site'!G$2&amp;'88101-daily-summary-by-site'!G$3,'AQS-88101'!$AC$2:$AC$2744&amp;'AQS-88101'!$E$2:$E$2744&amp;'AQS-88101'!$G$2:$G$2744,0)),""),"")</f>
        <v/>
      </c>
      <c r="H2274" s="42" t="str">
        <f t="array" ref="H2274">IFERROR(IF(INDEX('AQS-88101'!$M$2:$M$2744,MATCH('88101-daily-summary-by-site'!$A2274&amp;'88101-daily-summary-by-site'!H$2&amp;'88101-daily-summary-by-site'!H$3,'AQS-88101'!$AC$2:$AC$2744&amp;'AQS-88101'!$E$2:$E$2744&amp;'AQS-88101'!$G$2:$G$2744,0))&lt;&gt;"",INDEX('AQS-88101'!$M$2:$M$2744,MATCH('88101-daily-summary-by-site'!$A2274&amp;'88101-daily-summary-by-site'!H$2&amp;'88101-daily-summary-by-site'!H$3,'AQS-88101'!$AC$2:$AC$2744&amp;'AQS-88101'!$E$2:$E$2744&amp;'AQS-88101'!$G$2:$G$2744,0)),""),"")</f>
        <v/>
      </c>
      <c r="I2274" s="108" t="str">
        <f t="array" ref="I2274">IFERROR(IF(INDEX('AQS-88101'!$M$2:$M$2744,MATCH('88101-daily-summary-by-site'!$A2274&amp;'88101-daily-summary-by-site'!I$2&amp;'88101-daily-summary-by-site'!I$3,'AQS-88101'!$AC$2:$AC$2744&amp;'AQS-88101'!$E$2:$E$2744&amp;'AQS-88101'!$G$2:$G$2744,0))&lt;&gt;"",INDEX('AQS-88101'!$M$2:$M$2744,MATCH('88101-daily-summary-by-site'!$A2274&amp;'88101-daily-summary-by-site'!I$2&amp;'88101-daily-summary-by-site'!I$3,'AQS-88101'!$AC$2:$AC$2744&amp;'AQS-88101'!$E$2:$E$2744&amp;'AQS-88101'!$G$2:$G$2744,0)),""),"")</f>
        <v/>
      </c>
      <c r="L2274" s="107">
        <f t="shared" si="181"/>
        <v>4.2</v>
      </c>
      <c r="M2274" s="42">
        <f t="shared" si="182"/>
        <v>3.3</v>
      </c>
      <c r="N2274" s="42" t="str">
        <f t="shared" si="183"/>
        <v/>
      </c>
      <c r="O2274" s="108" t="str">
        <f t="shared" si="184"/>
        <v/>
      </c>
    </row>
    <row r="2275" spans="1:15" x14ac:dyDescent="0.25">
      <c r="A2275" s="79">
        <f t="shared" si="180"/>
        <v>42913</v>
      </c>
      <c r="B2275" s="107" t="str">
        <f t="array" ref="B2275">IFERROR(IF(INDEX('AQS-88101'!$M$2:$M$2744,MATCH('88101-daily-summary-by-site'!$A2275&amp;'88101-daily-summary-by-site'!B$2&amp;'88101-daily-summary-by-site'!B$3,'AQS-88101'!$AC$2:$AC$2744&amp;'AQS-88101'!$E$2:$E$2744&amp;'AQS-88101'!$G$2:$G$2744,0))&lt;&gt;"",INDEX('AQS-88101'!$M$2:$M$2744,MATCH('88101-daily-summary-by-site'!$A2275&amp;'88101-daily-summary-by-site'!B$2&amp;'88101-daily-summary-by-site'!B$3,'AQS-88101'!$AC$2:$AC$2744&amp;'AQS-88101'!$E$2:$E$2744&amp;'AQS-88101'!$G$2:$G$2744,0)),""),"")</f>
        <v/>
      </c>
      <c r="C2275" s="42">
        <f t="array" ref="C2275">IFERROR(IF(INDEX('AQS-88101'!$M$2:$M$2744,MATCH('88101-daily-summary-by-site'!$A2275&amp;'88101-daily-summary-by-site'!C$2&amp;'88101-daily-summary-by-site'!C$3,'AQS-88101'!$AC$2:$AC$2744&amp;'AQS-88101'!$E$2:$E$2744&amp;'AQS-88101'!$G$2:$G$2744,0))&lt;&gt;"",INDEX('AQS-88101'!$M$2:$M$2744,MATCH('88101-daily-summary-by-site'!$A2275&amp;'88101-daily-summary-by-site'!C$2&amp;'88101-daily-summary-by-site'!C$3,'AQS-88101'!$AC$2:$AC$2744&amp;'AQS-88101'!$E$2:$E$2744&amp;'AQS-88101'!$G$2:$G$2744,0)),""),"")</f>
        <v>2.2000000000000002</v>
      </c>
      <c r="D2275" s="42" t="str">
        <f t="array" ref="D2275">IFERROR(IF(INDEX('AQS-88101'!$M$2:$M$2744,MATCH('88101-daily-summary-by-site'!$A2275&amp;'88101-daily-summary-by-site'!D$2&amp;'88101-daily-summary-by-site'!D$3,'AQS-88101'!$AC$2:$AC$2744&amp;'AQS-88101'!$E$2:$E$2744&amp;'AQS-88101'!$G$2:$G$2744,0))&lt;&gt;"",INDEX('AQS-88101'!$M$2:$M$2744,MATCH('88101-daily-summary-by-site'!$A2275&amp;'88101-daily-summary-by-site'!D$2&amp;'88101-daily-summary-by-site'!D$3,'AQS-88101'!$AC$2:$AC$2744&amp;'AQS-88101'!$E$2:$E$2744&amp;'AQS-88101'!$G$2:$G$2744,0)),""),"")</f>
        <v/>
      </c>
      <c r="E2275" s="42">
        <f t="array" ref="E2275">IFERROR(IF(INDEX('AQS-88101'!$M$2:$M$2744,MATCH('88101-daily-summary-by-site'!$A2275&amp;'88101-daily-summary-by-site'!E$2&amp;'88101-daily-summary-by-site'!E$3,'AQS-88101'!$AC$2:$AC$2744&amp;'AQS-88101'!$E$2:$E$2744&amp;'AQS-88101'!$G$2:$G$2744,0))&lt;&gt;"",INDEX('AQS-88101'!$M$2:$M$2744,MATCH('88101-daily-summary-by-site'!$A2275&amp;'88101-daily-summary-by-site'!E$2&amp;'88101-daily-summary-by-site'!E$3,'AQS-88101'!$AC$2:$AC$2744&amp;'AQS-88101'!$E$2:$E$2744&amp;'AQS-88101'!$G$2:$G$2744,0)),""),"")</f>
        <v>3</v>
      </c>
      <c r="F2275" s="42">
        <f t="array" ref="F2275">IFERROR(IF(INDEX('AQS-88101'!$M$2:$M$2744,MATCH('88101-daily-summary-by-site'!$A2275&amp;'88101-daily-summary-by-site'!F$2&amp;'88101-daily-summary-by-site'!F$3,'AQS-88101'!$AC$2:$AC$2744&amp;'AQS-88101'!$E$2:$E$2744&amp;'AQS-88101'!$G$2:$G$2744,0))&lt;&gt;"",INDEX('AQS-88101'!$M$2:$M$2744,MATCH('88101-daily-summary-by-site'!$A2275&amp;'88101-daily-summary-by-site'!F$2&amp;'88101-daily-summary-by-site'!F$3,'AQS-88101'!$AC$2:$AC$2744&amp;'AQS-88101'!$E$2:$E$2744&amp;'AQS-88101'!$G$2:$G$2744,0)),""),"")</f>
        <v>9.6999999999999993</v>
      </c>
      <c r="G2275" s="42" t="str">
        <f t="array" ref="G2275">IFERROR(IF(INDEX('AQS-88101'!$M$2:$M$2744,MATCH('88101-daily-summary-by-site'!$A2275&amp;'88101-daily-summary-by-site'!G$2&amp;'88101-daily-summary-by-site'!G$3,'AQS-88101'!$AC$2:$AC$2744&amp;'AQS-88101'!$E$2:$E$2744&amp;'AQS-88101'!$G$2:$G$2744,0))&lt;&gt;"",INDEX('AQS-88101'!$M$2:$M$2744,MATCH('88101-daily-summary-by-site'!$A2275&amp;'88101-daily-summary-by-site'!G$2&amp;'88101-daily-summary-by-site'!G$3,'AQS-88101'!$AC$2:$AC$2744&amp;'AQS-88101'!$E$2:$E$2744&amp;'AQS-88101'!$G$2:$G$2744,0)),""),"")</f>
        <v/>
      </c>
      <c r="H2275" s="42" t="str">
        <f t="array" ref="H2275">IFERROR(IF(INDEX('AQS-88101'!$M$2:$M$2744,MATCH('88101-daily-summary-by-site'!$A2275&amp;'88101-daily-summary-by-site'!H$2&amp;'88101-daily-summary-by-site'!H$3,'AQS-88101'!$AC$2:$AC$2744&amp;'AQS-88101'!$E$2:$E$2744&amp;'AQS-88101'!$G$2:$G$2744,0))&lt;&gt;"",INDEX('AQS-88101'!$M$2:$M$2744,MATCH('88101-daily-summary-by-site'!$A2275&amp;'88101-daily-summary-by-site'!H$2&amp;'88101-daily-summary-by-site'!H$3,'AQS-88101'!$AC$2:$AC$2744&amp;'AQS-88101'!$E$2:$E$2744&amp;'AQS-88101'!$G$2:$G$2744,0)),""),"")</f>
        <v/>
      </c>
      <c r="I2275" s="108" t="str">
        <f t="array" ref="I2275">IFERROR(IF(INDEX('AQS-88101'!$M$2:$M$2744,MATCH('88101-daily-summary-by-site'!$A2275&amp;'88101-daily-summary-by-site'!I$2&amp;'88101-daily-summary-by-site'!I$3,'AQS-88101'!$AC$2:$AC$2744&amp;'AQS-88101'!$E$2:$E$2744&amp;'AQS-88101'!$G$2:$G$2744,0))&lt;&gt;"",INDEX('AQS-88101'!$M$2:$M$2744,MATCH('88101-daily-summary-by-site'!$A2275&amp;'88101-daily-summary-by-site'!I$2&amp;'88101-daily-summary-by-site'!I$3,'AQS-88101'!$AC$2:$AC$2744&amp;'AQS-88101'!$E$2:$E$2744&amp;'AQS-88101'!$G$2:$G$2744,0)),""),"")</f>
        <v/>
      </c>
      <c r="L2275" s="107">
        <f t="shared" si="181"/>
        <v>2.2000000000000002</v>
      </c>
      <c r="M2275" s="42">
        <f t="shared" si="182"/>
        <v>3</v>
      </c>
      <c r="N2275" s="42">
        <f t="shared" si="183"/>
        <v>9.6999999999999993</v>
      </c>
      <c r="O2275" s="108" t="str">
        <f t="shared" si="184"/>
        <v/>
      </c>
    </row>
    <row r="2276" spans="1:15" x14ac:dyDescent="0.25">
      <c r="A2276" s="79">
        <f t="shared" si="180"/>
        <v>42914</v>
      </c>
      <c r="B2276" s="107">
        <f t="array" ref="B2276">IFERROR(IF(INDEX('AQS-88101'!$M$2:$M$2744,MATCH('88101-daily-summary-by-site'!$A2276&amp;'88101-daily-summary-by-site'!B$2&amp;'88101-daily-summary-by-site'!B$3,'AQS-88101'!$AC$2:$AC$2744&amp;'AQS-88101'!$E$2:$E$2744&amp;'AQS-88101'!$G$2:$G$2744,0))&lt;&gt;"",INDEX('AQS-88101'!$M$2:$M$2744,MATCH('88101-daily-summary-by-site'!$A2276&amp;'88101-daily-summary-by-site'!B$2&amp;'88101-daily-summary-by-site'!B$3,'AQS-88101'!$AC$2:$AC$2744&amp;'AQS-88101'!$E$2:$E$2744&amp;'AQS-88101'!$G$2:$G$2744,0)),""),"")</f>
        <v>1.7</v>
      </c>
      <c r="C2276" s="42" t="str">
        <f t="array" ref="C2276">IFERROR(IF(INDEX('AQS-88101'!$M$2:$M$2744,MATCH('88101-daily-summary-by-site'!$A2276&amp;'88101-daily-summary-by-site'!C$2&amp;'88101-daily-summary-by-site'!C$3,'AQS-88101'!$AC$2:$AC$2744&amp;'AQS-88101'!$E$2:$E$2744&amp;'AQS-88101'!$G$2:$G$2744,0))&lt;&gt;"",INDEX('AQS-88101'!$M$2:$M$2744,MATCH('88101-daily-summary-by-site'!$A2276&amp;'88101-daily-summary-by-site'!C$2&amp;'88101-daily-summary-by-site'!C$3,'AQS-88101'!$AC$2:$AC$2744&amp;'AQS-88101'!$E$2:$E$2744&amp;'AQS-88101'!$G$2:$G$2744,0)),""),"")</f>
        <v/>
      </c>
      <c r="D2276" s="42">
        <f t="array" ref="D2276">IFERROR(IF(INDEX('AQS-88101'!$M$2:$M$2744,MATCH('88101-daily-summary-by-site'!$A2276&amp;'88101-daily-summary-by-site'!D$2&amp;'88101-daily-summary-by-site'!D$3,'AQS-88101'!$AC$2:$AC$2744&amp;'AQS-88101'!$E$2:$E$2744&amp;'AQS-88101'!$G$2:$G$2744,0))&lt;&gt;"",INDEX('AQS-88101'!$M$2:$M$2744,MATCH('88101-daily-summary-by-site'!$A2276&amp;'88101-daily-summary-by-site'!D$2&amp;'88101-daily-summary-by-site'!D$3,'AQS-88101'!$AC$2:$AC$2744&amp;'AQS-88101'!$E$2:$E$2744&amp;'AQS-88101'!$G$2:$G$2744,0)),""),"")</f>
        <v>1.9</v>
      </c>
      <c r="E2276" s="42" t="str">
        <f t="array" ref="E2276">IFERROR(IF(INDEX('AQS-88101'!$M$2:$M$2744,MATCH('88101-daily-summary-by-site'!$A2276&amp;'88101-daily-summary-by-site'!E$2&amp;'88101-daily-summary-by-site'!E$3,'AQS-88101'!$AC$2:$AC$2744&amp;'AQS-88101'!$E$2:$E$2744&amp;'AQS-88101'!$G$2:$G$2744,0))&lt;&gt;"",INDEX('AQS-88101'!$M$2:$M$2744,MATCH('88101-daily-summary-by-site'!$A2276&amp;'88101-daily-summary-by-site'!E$2&amp;'88101-daily-summary-by-site'!E$3,'AQS-88101'!$AC$2:$AC$2744&amp;'AQS-88101'!$E$2:$E$2744&amp;'AQS-88101'!$G$2:$G$2744,0)),""),"")</f>
        <v/>
      </c>
      <c r="F2276" s="42">
        <f t="array" ref="F2276">IFERROR(IF(INDEX('AQS-88101'!$M$2:$M$2744,MATCH('88101-daily-summary-by-site'!$A2276&amp;'88101-daily-summary-by-site'!F$2&amp;'88101-daily-summary-by-site'!F$3,'AQS-88101'!$AC$2:$AC$2744&amp;'AQS-88101'!$E$2:$E$2744&amp;'AQS-88101'!$G$2:$G$2744,0))&lt;&gt;"",INDEX('AQS-88101'!$M$2:$M$2744,MATCH('88101-daily-summary-by-site'!$A2276&amp;'88101-daily-summary-by-site'!F$2&amp;'88101-daily-summary-by-site'!F$3,'AQS-88101'!$AC$2:$AC$2744&amp;'AQS-88101'!$E$2:$E$2744&amp;'AQS-88101'!$G$2:$G$2744,0)),""),"")</f>
        <v>5.8</v>
      </c>
      <c r="G2276" s="42" t="str">
        <f t="array" ref="G2276">IFERROR(IF(INDEX('AQS-88101'!$M$2:$M$2744,MATCH('88101-daily-summary-by-site'!$A2276&amp;'88101-daily-summary-by-site'!G$2&amp;'88101-daily-summary-by-site'!G$3,'AQS-88101'!$AC$2:$AC$2744&amp;'AQS-88101'!$E$2:$E$2744&amp;'AQS-88101'!$G$2:$G$2744,0))&lt;&gt;"",INDEX('AQS-88101'!$M$2:$M$2744,MATCH('88101-daily-summary-by-site'!$A2276&amp;'88101-daily-summary-by-site'!G$2&amp;'88101-daily-summary-by-site'!G$3,'AQS-88101'!$AC$2:$AC$2744&amp;'AQS-88101'!$E$2:$E$2744&amp;'AQS-88101'!$G$2:$G$2744,0)),""),"")</f>
        <v/>
      </c>
      <c r="H2276" s="42" t="str">
        <f t="array" ref="H2276">IFERROR(IF(INDEX('AQS-88101'!$M$2:$M$2744,MATCH('88101-daily-summary-by-site'!$A2276&amp;'88101-daily-summary-by-site'!H$2&amp;'88101-daily-summary-by-site'!H$3,'AQS-88101'!$AC$2:$AC$2744&amp;'AQS-88101'!$E$2:$E$2744&amp;'AQS-88101'!$G$2:$G$2744,0))&lt;&gt;"",INDEX('AQS-88101'!$M$2:$M$2744,MATCH('88101-daily-summary-by-site'!$A2276&amp;'88101-daily-summary-by-site'!H$2&amp;'88101-daily-summary-by-site'!H$3,'AQS-88101'!$AC$2:$AC$2744&amp;'AQS-88101'!$E$2:$E$2744&amp;'AQS-88101'!$G$2:$G$2744,0)),""),"")</f>
        <v/>
      </c>
      <c r="I2276" s="108" t="str">
        <f t="array" ref="I2276">IFERROR(IF(INDEX('AQS-88101'!$M$2:$M$2744,MATCH('88101-daily-summary-by-site'!$A2276&amp;'88101-daily-summary-by-site'!I$2&amp;'88101-daily-summary-by-site'!I$3,'AQS-88101'!$AC$2:$AC$2744&amp;'AQS-88101'!$E$2:$E$2744&amp;'AQS-88101'!$G$2:$G$2744,0))&lt;&gt;"",INDEX('AQS-88101'!$M$2:$M$2744,MATCH('88101-daily-summary-by-site'!$A2276&amp;'88101-daily-summary-by-site'!I$2&amp;'88101-daily-summary-by-site'!I$3,'AQS-88101'!$AC$2:$AC$2744&amp;'AQS-88101'!$E$2:$E$2744&amp;'AQS-88101'!$G$2:$G$2744,0)),""),"")</f>
        <v/>
      </c>
      <c r="L2276" s="107">
        <f t="shared" si="181"/>
        <v>1.7</v>
      </c>
      <c r="M2276" s="42">
        <f t="shared" si="182"/>
        <v>1.9</v>
      </c>
      <c r="N2276" s="42">
        <f t="shared" si="183"/>
        <v>5.8</v>
      </c>
      <c r="O2276" s="108" t="str">
        <f t="shared" si="184"/>
        <v/>
      </c>
    </row>
    <row r="2277" spans="1:15" x14ac:dyDescent="0.25">
      <c r="A2277" s="79">
        <f t="shared" si="180"/>
        <v>42915</v>
      </c>
      <c r="B2277" s="107">
        <f t="array" ref="B2277">IFERROR(IF(INDEX('AQS-88101'!$M$2:$M$2744,MATCH('88101-daily-summary-by-site'!$A2277&amp;'88101-daily-summary-by-site'!B$2&amp;'88101-daily-summary-by-site'!B$3,'AQS-88101'!$AC$2:$AC$2744&amp;'AQS-88101'!$E$2:$E$2744&amp;'AQS-88101'!$G$2:$G$2744,0))&lt;&gt;"",INDEX('AQS-88101'!$M$2:$M$2744,MATCH('88101-daily-summary-by-site'!$A2277&amp;'88101-daily-summary-by-site'!B$2&amp;'88101-daily-summary-by-site'!B$3,'AQS-88101'!$AC$2:$AC$2744&amp;'AQS-88101'!$E$2:$E$2744&amp;'AQS-88101'!$G$2:$G$2744,0)),""),"")</f>
        <v>4.2</v>
      </c>
      <c r="C2277" s="42" t="str">
        <f t="array" ref="C2277">IFERROR(IF(INDEX('AQS-88101'!$M$2:$M$2744,MATCH('88101-daily-summary-by-site'!$A2277&amp;'88101-daily-summary-by-site'!C$2&amp;'88101-daily-summary-by-site'!C$3,'AQS-88101'!$AC$2:$AC$2744&amp;'AQS-88101'!$E$2:$E$2744&amp;'AQS-88101'!$G$2:$G$2744,0))&lt;&gt;"",INDEX('AQS-88101'!$M$2:$M$2744,MATCH('88101-daily-summary-by-site'!$A2277&amp;'88101-daily-summary-by-site'!C$2&amp;'88101-daily-summary-by-site'!C$3,'AQS-88101'!$AC$2:$AC$2744&amp;'AQS-88101'!$E$2:$E$2744&amp;'AQS-88101'!$G$2:$G$2744,0)),""),"")</f>
        <v/>
      </c>
      <c r="D2277" s="42">
        <f t="array" ref="D2277">IFERROR(IF(INDEX('AQS-88101'!$M$2:$M$2744,MATCH('88101-daily-summary-by-site'!$A2277&amp;'88101-daily-summary-by-site'!D$2&amp;'88101-daily-summary-by-site'!D$3,'AQS-88101'!$AC$2:$AC$2744&amp;'AQS-88101'!$E$2:$E$2744&amp;'AQS-88101'!$G$2:$G$2744,0))&lt;&gt;"",INDEX('AQS-88101'!$M$2:$M$2744,MATCH('88101-daily-summary-by-site'!$A2277&amp;'88101-daily-summary-by-site'!D$2&amp;'88101-daily-summary-by-site'!D$3,'AQS-88101'!$AC$2:$AC$2744&amp;'AQS-88101'!$E$2:$E$2744&amp;'AQS-88101'!$G$2:$G$2744,0)),""),"")</f>
        <v>3.9</v>
      </c>
      <c r="E2277" s="42" t="str">
        <f t="array" ref="E2277">IFERROR(IF(INDEX('AQS-88101'!$M$2:$M$2744,MATCH('88101-daily-summary-by-site'!$A2277&amp;'88101-daily-summary-by-site'!E$2&amp;'88101-daily-summary-by-site'!E$3,'AQS-88101'!$AC$2:$AC$2744&amp;'AQS-88101'!$E$2:$E$2744&amp;'AQS-88101'!$G$2:$G$2744,0))&lt;&gt;"",INDEX('AQS-88101'!$M$2:$M$2744,MATCH('88101-daily-summary-by-site'!$A2277&amp;'88101-daily-summary-by-site'!E$2&amp;'88101-daily-summary-by-site'!E$3,'AQS-88101'!$AC$2:$AC$2744&amp;'AQS-88101'!$E$2:$E$2744&amp;'AQS-88101'!$G$2:$G$2744,0)),""),"")</f>
        <v/>
      </c>
      <c r="F2277" s="42">
        <f t="array" ref="F2277">IFERROR(IF(INDEX('AQS-88101'!$M$2:$M$2744,MATCH('88101-daily-summary-by-site'!$A2277&amp;'88101-daily-summary-by-site'!F$2&amp;'88101-daily-summary-by-site'!F$3,'AQS-88101'!$AC$2:$AC$2744&amp;'AQS-88101'!$E$2:$E$2744&amp;'AQS-88101'!$G$2:$G$2744,0))&lt;&gt;"",INDEX('AQS-88101'!$M$2:$M$2744,MATCH('88101-daily-summary-by-site'!$A2277&amp;'88101-daily-summary-by-site'!F$2&amp;'88101-daily-summary-by-site'!F$3,'AQS-88101'!$AC$2:$AC$2744&amp;'AQS-88101'!$E$2:$E$2744&amp;'AQS-88101'!$G$2:$G$2744,0)),""),"")</f>
        <v>12.1</v>
      </c>
      <c r="G2277" s="42" t="str">
        <f t="array" ref="G2277">IFERROR(IF(INDEX('AQS-88101'!$M$2:$M$2744,MATCH('88101-daily-summary-by-site'!$A2277&amp;'88101-daily-summary-by-site'!G$2&amp;'88101-daily-summary-by-site'!G$3,'AQS-88101'!$AC$2:$AC$2744&amp;'AQS-88101'!$E$2:$E$2744&amp;'AQS-88101'!$G$2:$G$2744,0))&lt;&gt;"",INDEX('AQS-88101'!$M$2:$M$2744,MATCH('88101-daily-summary-by-site'!$A2277&amp;'88101-daily-summary-by-site'!G$2&amp;'88101-daily-summary-by-site'!G$3,'AQS-88101'!$AC$2:$AC$2744&amp;'AQS-88101'!$E$2:$E$2744&amp;'AQS-88101'!$G$2:$G$2744,0)),""),"")</f>
        <v/>
      </c>
      <c r="H2277" s="42" t="str">
        <f t="array" ref="H2277">IFERROR(IF(INDEX('AQS-88101'!$M$2:$M$2744,MATCH('88101-daily-summary-by-site'!$A2277&amp;'88101-daily-summary-by-site'!H$2&amp;'88101-daily-summary-by-site'!H$3,'AQS-88101'!$AC$2:$AC$2744&amp;'AQS-88101'!$E$2:$E$2744&amp;'AQS-88101'!$G$2:$G$2744,0))&lt;&gt;"",INDEX('AQS-88101'!$M$2:$M$2744,MATCH('88101-daily-summary-by-site'!$A2277&amp;'88101-daily-summary-by-site'!H$2&amp;'88101-daily-summary-by-site'!H$3,'AQS-88101'!$AC$2:$AC$2744&amp;'AQS-88101'!$E$2:$E$2744&amp;'AQS-88101'!$G$2:$G$2744,0)),""),"")</f>
        <v/>
      </c>
      <c r="I2277" s="108" t="str">
        <f t="array" ref="I2277">IFERROR(IF(INDEX('AQS-88101'!$M$2:$M$2744,MATCH('88101-daily-summary-by-site'!$A2277&amp;'88101-daily-summary-by-site'!I$2&amp;'88101-daily-summary-by-site'!I$3,'AQS-88101'!$AC$2:$AC$2744&amp;'AQS-88101'!$E$2:$E$2744&amp;'AQS-88101'!$G$2:$G$2744,0))&lt;&gt;"",INDEX('AQS-88101'!$M$2:$M$2744,MATCH('88101-daily-summary-by-site'!$A2277&amp;'88101-daily-summary-by-site'!I$2&amp;'88101-daily-summary-by-site'!I$3,'AQS-88101'!$AC$2:$AC$2744&amp;'AQS-88101'!$E$2:$E$2744&amp;'AQS-88101'!$G$2:$G$2744,0)),""),"")</f>
        <v/>
      </c>
      <c r="L2277" s="107">
        <f t="shared" si="181"/>
        <v>4.2</v>
      </c>
      <c r="M2277" s="42">
        <f t="shared" si="182"/>
        <v>3.9</v>
      </c>
      <c r="N2277" s="42">
        <f t="shared" si="183"/>
        <v>12.1</v>
      </c>
      <c r="O2277" s="108" t="str">
        <f t="shared" si="184"/>
        <v/>
      </c>
    </row>
    <row r="2278" spans="1:15" x14ac:dyDescent="0.25">
      <c r="A2278" s="79">
        <f t="shared" si="180"/>
        <v>42916</v>
      </c>
      <c r="B2278" s="107" t="str">
        <f t="array" ref="B2278">IFERROR(IF(INDEX('AQS-88101'!$M$2:$M$2744,MATCH('88101-daily-summary-by-site'!$A2278&amp;'88101-daily-summary-by-site'!B$2&amp;'88101-daily-summary-by-site'!B$3,'AQS-88101'!$AC$2:$AC$2744&amp;'AQS-88101'!$E$2:$E$2744&amp;'AQS-88101'!$G$2:$G$2744,0))&lt;&gt;"",INDEX('AQS-88101'!$M$2:$M$2744,MATCH('88101-daily-summary-by-site'!$A2278&amp;'88101-daily-summary-by-site'!B$2&amp;'88101-daily-summary-by-site'!B$3,'AQS-88101'!$AC$2:$AC$2744&amp;'AQS-88101'!$E$2:$E$2744&amp;'AQS-88101'!$G$2:$G$2744,0)),""),"")</f>
        <v/>
      </c>
      <c r="C2278" s="42">
        <f t="array" ref="C2278">IFERROR(IF(INDEX('AQS-88101'!$M$2:$M$2744,MATCH('88101-daily-summary-by-site'!$A2278&amp;'88101-daily-summary-by-site'!C$2&amp;'88101-daily-summary-by-site'!C$3,'AQS-88101'!$AC$2:$AC$2744&amp;'AQS-88101'!$E$2:$E$2744&amp;'AQS-88101'!$G$2:$G$2744,0))&lt;&gt;"",INDEX('AQS-88101'!$M$2:$M$2744,MATCH('88101-daily-summary-by-site'!$A2278&amp;'88101-daily-summary-by-site'!C$2&amp;'88101-daily-summary-by-site'!C$3,'AQS-88101'!$AC$2:$AC$2744&amp;'AQS-88101'!$E$2:$E$2744&amp;'AQS-88101'!$G$2:$G$2744,0)),""),"")</f>
        <v>1.7</v>
      </c>
      <c r="D2278" s="42" t="str">
        <f t="array" ref="D2278">IFERROR(IF(INDEX('AQS-88101'!$M$2:$M$2744,MATCH('88101-daily-summary-by-site'!$A2278&amp;'88101-daily-summary-by-site'!D$2&amp;'88101-daily-summary-by-site'!D$3,'AQS-88101'!$AC$2:$AC$2744&amp;'AQS-88101'!$E$2:$E$2744&amp;'AQS-88101'!$G$2:$G$2744,0))&lt;&gt;"",INDEX('AQS-88101'!$M$2:$M$2744,MATCH('88101-daily-summary-by-site'!$A2278&amp;'88101-daily-summary-by-site'!D$2&amp;'88101-daily-summary-by-site'!D$3,'AQS-88101'!$AC$2:$AC$2744&amp;'AQS-88101'!$E$2:$E$2744&amp;'AQS-88101'!$G$2:$G$2744,0)),""),"")</f>
        <v/>
      </c>
      <c r="E2278" s="42">
        <f t="array" ref="E2278">IFERROR(IF(INDEX('AQS-88101'!$M$2:$M$2744,MATCH('88101-daily-summary-by-site'!$A2278&amp;'88101-daily-summary-by-site'!E$2&amp;'88101-daily-summary-by-site'!E$3,'AQS-88101'!$AC$2:$AC$2744&amp;'AQS-88101'!$E$2:$E$2744&amp;'AQS-88101'!$G$2:$G$2744,0))&lt;&gt;"",INDEX('AQS-88101'!$M$2:$M$2744,MATCH('88101-daily-summary-by-site'!$A2278&amp;'88101-daily-summary-by-site'!E$2&amp;'88101-daily-summary-by-site'!E$3,'AQS-88101'!$AC$2:$AC$2744&amp;'AQS-88101'!$E$2:$E$2744&amp;'AQS-88101'!$G$2:$G$2744,0)),""),"")</f>
        <v>2.5</v>
      </c>
      <c r="F2278" s="42">
        <f t="array" ref="F2278">IFERROR(IF(INDEX('AQS-88101'!$M$2:$M$2744,MATCH('88101-daily-summary-by-site'!$A2278&amp;'88101-daily-summary-by-site'!F$2&amp;'88101-daily-summary-by-site'!F$3,'AQS-88101'!$AC$2:$AC$2744&amp;'AQS-88101'!$E$2:$E$2744&amp;'AQS-88101'!$G$2:$G$2744,0))&lt;&gt;"",INDEX('AQS-88101'!$M$2:$M$2744,MATCH('88101-daily-summary-by-site'!$A2278&amp;'88101-daily-summary-by-site'!F$2&amp;'88101-daily-summary-by-site'!F$3,'AQS-88101'!$AC$2:$AC$2744&amp;'AQS-88101'!$E$2:$E$2744&amp;'AQS-88101'!$G$2:$G$2744,0)),""),"")</f>
        <v>9.3000000000000007</v>
      </c>
      <c r="G2278" s="42">
        <f t="array" ref="G2278">IFERROR(IF(INDEX('AQS-88101'!$M$2:$M$2744,MATCH('88101-daily-summary-by-site'!$A2278&amp;'88101-daily-summary-by-site'!G$2&amp;'88101-daily-summary-by-site'!G$3,'AQS-88101'!$AC$2:$AC$2744&amp;'AQS-88101'!$E$2:$E$2744&amp;'AQS-88101'!$G$2:$G$2744,0))&lt;&gt;"",INDEX('AQS-88101'!$M$2:$M$2744,MATCH('88101-daily-summary-by-site'!$A2278&amp;'88101-daily-summary-by-site'!G$2&amp;'88101-daily-summary-by-site'!G$3,'AQS-88101'!$AC$2:$AC$2744&amp;'AQS-88101'!$E$2:$E$2744&amp;'AQS-88101'!$G$2:$G$2744,0)),""),"")</f>
        <v>5.0999999999999996</v>
      </c>
      <c r="H2278" s="42" t="str">
        <f t="array" ref="H2278">IFERROR(IF(INDEX('AQS-88101'!$M$2:$M$2744,MATCH('88101-daily-summary-by-site'!$A2278&amp;'88101-daily-summary-by-site'!H$2&amp;'88101-daily-summary-by-site'!H$3,'AQS-88101'!$AC$2:$AC$2744&amp;'AQS-88101'!$E$2:$E$2744&amp;'AQS-88101'!$G$2:$G$2744,0))&lt;&gt;"",INDEX('AQS-88101'!$M$2:$M$2744,MATCH('88101-daily-summary-by-site'!$A2278&amp;'88101-daily-summary-by-site'!H$2&amp;'88101-daily-summary-by-site'!H$3,'AQS-88101'!$AC$2:$AC$2744&amp;'AQS-88101'!$E$2:$E$2744&amp;'AQS-88101'!$G$2:$G$2744,0)),""),"")</f>
        <v/>
      </c>
      <c r="I2278" s="108" t="str">
        <f t="array" ref="I2278">IFERROR(IF(INDEX('AQS-88101'!$M$2:$M$2744,MATCH('88101-daily-summary-by-site'!$A2278&amp;'88101-daily-summary-by-site'!I$2&amp;'88101-daily-summary-by-site'!I$3,'AQS-88101'!$AC$2:$AC$2744&amp;'AQS-88101'!$E$2:$E$2744&amp;'AQS-88101'!$G$2:$G$2744,0))&lt;&gt;"",INDEX('AQS-88101'!$M$2:$M$2744,MATCH('88101-daily-summary-by-site'!$A2278&amp;'88101-daily-summary-by-site'!I$2&amp;'88101-daily-summary-by-site'!I$3,'AQS-88101'!$AC$2:$AC$2744&amp;'AQS-88101'!$E$2:$E$2744&amp;'AQS-88101'!$G$2:$G$2744,0)),""),"")</f>
        <v/>
      </c>
      <c r="L2278" s="107">
        <f t="shared" si="181"/>
        <v>1.7</v>
      </c>
      <c r="M2278" s="42">
        <f t="shared" si="182"/>
        <v>2.5</v>
      </c>
      <c r="N2278" s="42">
        <f t="shared" si="183"/>
        <v>9.3000000000000007</v>
      </c>
      <c r="O2278" s="108" t="str">
        <f t="shared" si="184"/>
        <v/>
      </c>
    </row>
    <row r="2279" spans="1:15" x14ac:dyDescent="0.25">
      <c r="A2279" s="79">
        <f t="shared" si="180"/>
        <v>42917</v>
      </c>
      <c r="B2279" s="107">
        <f t="array" ref="B2279">IFERROR(IF(INDEX('AQS-88101'!$M$2:$M$2744,MATCH('88101-daily-summary-by-site'!$A2279&amp;'88101-daily-summary-by-site'!B$2&amp;'88101-daily-summary-by-site'!B$3,'AQS-88101'!$AC$2:$AC$2744&amp;'AQS-88101'!$E$2:$E$2744&amp;'AQS-88101'!$G$2:$G$2744,0))&lt;&gt;"",INDEX('AQS-88101'!$M$2:$M$2744,MATCH('88101-daily-summary-by-site'!$A2279&amp;'88101-daily-summary-by-site'!B$2&amp;'88101-daily-summary-by-site'!B$3,'AQS-88101'!$AC$2:$AC$2744&amp;'AQS-88101'!$E$2:$E$2744&amp;'AQS-88101'!$G$2:$G$2744,0)),""),"")</f>
        <v>2.4</v>
      </c>
      <c r="C2279" s="42" t="str">
        <f t="array" ref="C2279">IFERROR(IF(INDEX('AQS-88101'!$M$2:$M$2744,MATCH('88101-daily-summary-by-site'!$A2279&amp;'88101-daily-summary-by-site'!C$2&amp;'88101-daily-summary-by-site'!C$3,'AQS-88101'!$AC$2:$AC$2744&amp;'AQS-88101'!$E$2:$E$2744&amp;'AQS-88101'!$G$2:$G$2744,0))&lt;&gt;"",INDEX('AQS-88101'!$M$2:$M$2744,MATCH('88101-daily-summary-by-site'!$A2279&amp;'88101-daily-summary-by-site'!C$2&amp;'88101-daily-summary-by-site'!C$3,'AQS-88101'!$AC$2:$AC$2744&amp;'AQS-88101'!$E$2:$E$2744&amp;'AQS-88101'!$G$2:$G$2744,0)),""),"")</f>
        <v/>
      </c>
      <c r="D2279" s="42">
        <f t="array" ref="D2279">IFERROR(IF(INDEX('AQS-88101'!$M$2:$M$2744,MATCH('88101-daily-summary-by-site'!$A2279&amp;'88101-daily-summary-by-site'!D$2&amp;'88101-daily-summary-by-site'!D$3,'AQS-88101'!$AC$2:$AC$2744&amp;'AQS-88101'!$E$2:$E$2744&amp;'AQS-88101'!$G$2:$G$2744,0))&lt;&gt;"",INDEX('AQS-88101'!$M$2:$M$2744,MATCH('88101-daily-summary-by-site'!$A2279&amp;'88101-daily-summary-by-site'!D$2&amp;'88101-daily-summary-by-site'!D$3,'AQS-88101'!$AC$2:$AC$2744&amp;'AQS-88101'!$E$2:$E$2744&amp;'AQS-88101'!$G$2:$G$2744,0)),""),"")</f>
        <v>3.3</v>
      </c>
      <c r="E2279" s="42" t="str">
        <f t="array" ref="E2279">IFERROR(IF(INDEX('AQS-88101'!$M$2:$M$2744,MATCH('88101-daily-summary-by-site'!$A2279&amp;'88101-daily-summary-by-site'!E$2&amp;'88101-daily-summary-by-site'!E$3,'AQS-88101'!$AC$2:$AC$2744&amp;'AQS-88101'!$E$2:$E$2744&amp;'AQS-88101'!$G$2:$G$2744,0))&lt;&gt;"",INDEX('AQS-88101'!$M$2:$M$2744,MATCH('88101-daily-summary-by-site'!$A2279&amp;'88101-daily-summary-by-site'!E$2&amp;'88101-daily-summary-by-site'!E$3,'AQS-88101'!$AC$2:$AC$2744&amp;'AQS-88101'!$E$2:$E$2744&amp;'AQS-88101'!$G$2:$G$2744,0)),""),"")</f>
        <v/>
      </c>
      <c r="F2279" s="42">
        <f t="array" ref="F2279">IFERROR(IF(INDEX('AQS-88101'!$M$2:$M$2744,MATCH('88101-daily-summary-by-site'!$A2279&amp;'88101-daily-summary-by-site'!F$2&amp;'88101-daily-summary-by-site'!F$3,'AQS-88101'!$AC$2:$AC$2744&amp;'AQS-88101'!$E$2:$E$2744&amp;'AQS-88101'!$G$2:$G$2744,0))&lt;&gt;"",INDEX('AQS-88101'!$M$2:$M$2744,MATCH('88101-daily-summary-by-site'!$A2279&amp;'88101-daily-summary-by-site'!F$2&amp;'88101-daily-summary-by-site'!F$3,'AQS-88101'!$AC$2:$AC$2744&amp;'AQS-88101'!$E$2:$E$2744&amp;'AQS-88101'!$G$2:$G$2744,0)),""),"")</f>
        <v>9.9</v>
      </c>
      <c r="G2279" s="42" t="str">
        <f t="array" ref="G2279">IFERROR(IF(INDEX('AQS-88101'!$M$2:$M$2744,MATCH('88101-daily-summary-by-site'!$A2279&amp;'88101-daily-summary-by-site'!G$2&amp;'88101-daily-summary-by-site'!G$3,'AQS-88101'!$AC$2:$AC$2744&amp;'AQS-88101'!$E$2:$E$2744&amp;'AQS-88101'!$G$2:$G$2744,0))&lt;&gt;"",INDEX('AQS-88101'!$M$2:$M$2744,MATCH('88101-daily-summary-by-site'!$A2279&amp;'88101-daily-summary-by-site'!G$2&amp;'88101-daily-summary-by-site'!G$3,'AQS-88101'!$AC$2:$AC$2744&amp;'AQS-88101'!$E$2:$E$2744&amp;'AQS-88101'!$G$2:$G$2744,0)),""),"")</f>
        <v/>
      </c>
      <c r="H2279" s="42" t="str">
        <f t="array" ref="H2279">IFERROR(IF(INDEX('AQS-88101'!$M$2:$M$2744,MATCH('88101-daily-summary-by-site'!$A2279&amp;'88101-daily-summary-by-site'!H$2&amp;'88101-daily-summary-by-site'!H$3,'AQS-88101'!$AC$2:$AC$2744&amp;'AQS-88101'!$E$2:$E$2744&amp;'AQS-88101'!$G$2:$G$2744,0))&lt;&gt;"",INDEX('AQS-88101'!$M$2:$M$2744,MATCH('88101-daily-summary-by-site'!$A2279&amp;'88101-daily-summary-by-site'!H$2&amp;'88101-daily-summary-by-site'!H$3,'AQS-88101'!$AC$2:$AC$2744&amp;'AQS-88101'!$E$2:$E$2744&amp;'AQS-88101'!$G$2:$G$2744,0)),""),"")</f>
        <v/>
      </c>
      <c r="I2279" s="108" t="str">
        <f t="array" ref="I2279">IFERROR(IF(INDEX('AQS-88101'!$M$2:$M$2744,MATCH('88101-daily-summary-by-site'!$A2279&amp;'88101-daily-summary-by-site'!I$2&amp;'88101-daily-summary-by-site'!I$3,'AQS-88101'!$AC$2:$AC$2744&amp;'AQS-88101'!$E$2:$E$2744&amp;'AQS-88101'!$G$2:$G$2744,0))&lt;&gt;"",INDEX('AQS-88101'!$M$2:$M$2744,MATCH('88101-daily-summary-by-site'!$A2279&amp;'88101-daily-summary-by-site'!I$2&amp;'88101-daily-summary-by-site'!I$3,'AQS-88101'!$AC$2:$AC$2744&amp;'AQS-88101'!$E$2:$E$2744&amp;'AQS-88101'!$G$2:$G$2744,0)),""),"")</f>
        <v/>
      </c>
      <c r="L2279" s="107">
        <f t="shared" si="181"/>
        <v>2.4</v>
      </c>
      <c r="M2279" s="42">
        <f t="shared" si="182"/>
        <v>3.3</v>
      </c>
      <c r="N2279" s="42">
        <f t="shared" si="183"/>
        <v>9.9</v>
      </c>
      <c r="O2279" s="108" t="str">
        <f t="shared" si="184"/>
        <v/>
      </c>
    </row>
    <row r="2280" spans="1:15" x14ac:dyDescent="0.25">
      <c r="A2280" s="79">
        <f t="shared" si="180"/>
        <v>42918</v>
      </c>
      <c r="B2280" s="107">
        <f t="array" ref="B2280">IFERROR(IF(INDEX('AQS-88101'!$M$2:$M$2744,MATCH('88101-daily-summary-by-site'!$A2280&amp;'88101-daily-summary-by-site'!B$2&amp;'88101-daily-summary-by-site'!B$3,'AQS-88101'!$AC$2:$AC$2744&amp;'AQS-88101'!$E$2:$E$2744&amp;'AQS-88101'!$G$2:$G$2744,0))&lt;&gt;"",INDEX('AQS-88101'!$M$2:$M$2744,MATCH('88101-daily-summary-by-site'!$A2280&amp;'88101-daily-summary-by-site'!B$2&amp;'88101-daily-summary-by-site'!B$3,'AQS-88101'!$AC$2:$AC$2744&amp;'AQS-88101'!$E$2:$E$2744&amp;'AQS-88101'!$G$2:$G$2744,0)),""),"")</f>
        <v>3.9</v>
      </c>
      <c r="C2280" s="42" t="str">
        <f t="array" ref="C2280">IFERROR(IF(INDEX('AQS-88101'!$M$2:$M$2744,MATCH('88101-daily-summary-by-site'!$A2280&amp;'88101-daily-summary-by-site'!C$2&amp;'88101-daily-summary-by-site'!C$3,'AQS-88101'!$AC$2:$AC$2744&amp;'AQS-88101'!$E$2:$E$2744&amp;'AQS-88101'!$G$2:$G$2744,0))&lt;&gt;"",INDEX('AQS-88101'!$M$2:$M$2744,MATCH('88101-daily-summary-by-site'!$A2280&amp;'88101-daily-summary-by-site'!C$2&amp;'88101-daily-summary-by-site'!C$3,'AQS-88101'!$AC$2:$AC$2744&amp;'AQS-88101'!$E$2:$E$2744&amp;'AQS-88101'!$G$2:$G$2744,0)),""),"")</f>
        <v/>
      </c>
      <c r="D2280" s="42">
        <f t="array" ref="D2280">IFERROR(IF(INDEX('AQS-88101'!$M$2:$M$2744,MATCH('88101-daily-summary-by-site'!$A2280&amp;'88101-daily-summary-by-site'!D$2&amp;'88101-daily-summary-by-site'!D$3,'AQS-88101'!$AC$2:$AC$2744&amp;'AQS-88101'!$E$2:$E$2744&amp;'AQS-88101'!$G$2:$G$2744,0))&lt;&gt;"",INDEX('AQS-88101'!$M$2:$M$2744,MATCH('88101-daily-summary-by-site'!$A2280&amp;'88101-daily-summary-by-site'!D$2&amp;'88101-daily-summary-by-site'!D$3,'AQS-88101'!$AC$2:$AC$2744&amp;'AQS-88101'!$E$2:$E$2744&amp;'AQS-88101'!$G$2:$G$2744,0)),""),"")</f>
        <v>5</v>
      </c>
      <c r="E2280" s="42" t="str">
        <f t="array" ref="E2280">IFERROR(IF(INDEX('AQS-88101'!$M$2:$M$2744,MATCH('88101-daily-summary-by-site'!$A2280&amp;'88101-daily-summary-by-site'!E$2&amp;'88101-daily-summary-by-site'!E$3,'AQS-88101'!$AC$2:$AC$2744&amp;'AQS-88101'!$E$2:$E$2744&amp;'AQS-88101'!$G$2:$G$2744,0))&lt;&gt;"",INDEX('AQS-88101'!$M$2:$M$2744,MATCH('88101-daily-summary-by-site'!$A2280&amp;'88101-daily-summary-by-site'!E$2&amp;'88101-daily-summary-by-site'!E$3,'AQS-88101'!$AC$2:$AC$2744&amp;'AQS-88101'!$E$2:$E$2744&amp;'AQS-88101'!$G$2:$G$2744,0)),""),"")</f>
        <v/>
      </c>
      <c r="F2280" s="42">
        <f t="array" ref="F2280">IFERROR(IF(INDEX('AQS-88101'!$M$2:$M$2744,MATCH('88101-daily-summary-by-site'!$A2280&amp;'88101-daily-summary-by-site'!F$2&amp;'88101-daily-summary-by-site'!F$3,'AQS-88101'!$AC$2:$AC$2744&amp;'AQS-88101'!$E$2:$E$2744&amp;'AQS-88101'!$G$2:$G$2744,0))&lt;&gt;"",INDEX('AQS-88101'!$M$2:$M$2744,MATCH('88101-daily-summary-by-site'!$A2280&amp;'88101-daily-summary-by-site'!F$2&amp;'88101-daily-summary-by-site'!F$3,'AQS-88101'!$AC$2:$AC$2744&amp;'AQS-88101'!$E$2:$E$2744&amp;'AQS-88101'!$G$2:$G$2744,0)),""),"")</f>
        <v>4.2</v>
      </c>
      <c r="G2280" s="42" t="str">
        <f t="array" ref="G2280">IFERROR(IF(INDEX('AQS-88101'!$M$2:$M$2744,MATCH('88101-daily-summary-by-site'!$A2280&amp;'88101-daily-summary-by-site'!G$2&amp;'88101-daily-summary-by-site'!G$3,'AQS-88101'!$AC$2:$AC$2744&amp;'AQS-88101'!$E$2:$E$2744&amp;'AQS-88101'!$G$2:$G$2744,0))&lt;&gt;"",INDEX('AQS-88101'!$M$2:$M$2744,MATCH('88101-daily-summary-by-site'!$A2280&amp;'88101-daily-summary-by-site'!G$2&amp;'88101-daily-summary-by-site'!G$3,'AQS-88101'!$AC$2:$AC$2744&amp;'AQS-88101'!$E$2:$E$2744&amp;'AQS-88101'!$G$2:$G$2744,0)),""),"")</f>
        <v/>
      </c>
      <c r="H2280" s="42" t="str">
        <f t="array" ref="H2280">IFERROR(IF(INDEX('AQS-88101'!$M$2:$M$2744,MATCH('88101-daily-summary-by-site'!$A2280&amp;'88101-daily-summary-by-site'!H$2&amp;'88101-daily-summary-by-site'!H$3,'AQS-88101'!$AC$2:$AC$2744&amp;'AQS-88101'!$E$2:$E$2744&amp;'AQS-88101'!$G$2:$G$2744,0))&lt;&gt;"",INDEX('AQS-88101'!$M$2:$M$2744,MATCH('88101-daily-summary-by-site'!$A2280&amp;'88101-daily-summary-by-site'!H$2&amp;'88101-daily-summary-by-site'!H$3,'AQS-88101'!$AC$2:$AC$2744&amp;'AQS-88101'!$E$2:$E$2744&amp;'AQS-88101'!$G$2:$G$2744,0)),""),"")</f>
        <v/>
      </c>
      <c r="I2280" s="108" t="str">
        <f t="array" ref="I2280">IFERROR(IF(INDEX('AQS-88101'!$M$2:$M$2744,MATCH('88101-daily-summary-by-site'!$A2280&amp;'88101-daily-summary-by-site'!I$2&amp;'88101-daily-summary-by-site'!I$3,'AQS-88101'!$AC$2:$AC$2744&amp;'AQS-88101'!$E$2:$E$2744&amp;'AQS-88101'!$G$2:$G$2744,0))&lt;&gt;"",INDEX('AQS-88101'!$M$2:$M$2744,MATCH('88101-daily-summary-by-site'!$A2280&amp;'88101-daily-summary-by-site'!I$2&amp;'88101-daily-summary-by-site'!I$3,'AQS-88101'!$AC$2:$AC$2744&amp;'AQS-88101'!$E$2:$E$2744&amp;'AQS-88101'!$G$2:$G$2744,0)),""),"")</f>
        <v/>
      </c>
      <c r="L2280" s="107">
        <f t="shared" si="181"/>
        <v>3.9</v>
      </c>
      <c r="M2280" s="42">
        <f t="shared" si="182"/>
        <v>5</v>
      </c>
      <c r="N2280" s="42">
        <f t="shared" si="183"/>
        <v>4.2</v>
      </c>
      <c r="O2280" s="108" t="str">
        <f t="shared" si="184"/>
        <v/>
      </c>
    </row>
    <row r="2281" spans="1:15" x14ac:dyDescent="0.25">
      <c r="A2281" s="79">
        <f t="shared" si="180"/>
        <v>42919</v>
      </c>
      <c r="B2281" s="107">
        <f t="array" ref="B2281">IFERROR(IF(INDEX('AQS-88101'!$M$2:$M$2744,MATCH('88101-daily-summary-by-site'!$A2281&amp;'88101-daily-summary-by-site'!B$2&amp;'88101-daily-summary-by-site'!B$3,'AQS-88101'!$AC$2:$AC$2744&amp;'AQS-88101'!$E$2:$E$2744&amp;'AQS-88101'!$G$2:$G$2744,0))&lt;&gt;"",INDEX('AQS-88101'!$M$2:$M$2744,MATCH('88101-daily-summary-by-site'!$A2281&amp;'88101-daily-summary-by-site'!B$2&amp;'88101-daily-summary-by-site'!B$3,'AQS-88101'!$AC$2:$AC$2744&amp;'AQS-88101'!$E$2:$E$2744&amp;'AQS-88101'!$G$2:$G$2744,0)),""),"")</f>
        <v>5.2</v>
      </c>
      <c r="C2281" s="42" t="str">
        <f t="array" ref="C2281">IFERROR(IF(INDEX('AQS-88101'!$M$2:$M$2744,MATCH('88101-daily-summary-by-site'!$A2281&amp;'88101-daily-summary-by-site'!C$2&amp;'88101-daily-summary-by-site'!C$3,'AQS-88101'!$AC$2:$AC$2744&amp;'AQS-88101'!$E$2:$E$2744&amp;'AQS-88101'!$G$2:$G$2744,0))&lt;&gt;"",INDEX('AQS-88101'!$M$2:$M$2744,MATCH('88101-daily-summary-by-site'!$A2281&amp;'88101-daily-summary-by-site'!C$2&amp;'88101-daily-summary-by-site'!C$3,'AQS-88101'!$AC$2:$AC$2744&amp;'AQS-88101'!$E$2:$E$2744&amp;'AQS-88101'!$G$2:$G$2744,0)),""),"")</f>
        <v/>
      </c>
      <c r="D2281" s="42">
        <f t="array" ref="D2281">IFERROR(IF(INDEX('AQS-88101'!$M$2:$M$2744,MATCH('88101-daily-summary-by-site'!$A2281&amp;'88101-daily-summary-by-site'!D$2&amp;'88101-daily-summary-by-site'!D$3,'AQS-88101'!$AC$2:$AC$2744&amp;'AQS-88101'!$E$2:$E$2744&amp;'AQS-88101'!$G$2:$G$2744,0))&lt;&gt;"",INDEX('AQS-88101'!$M$2:$M$2744,MATCH('88101-daily-summary-by-site'!$A2281&amp;'88101-daily-summary-by-site'!D$2&amp;'88101-daily-summary-by-site'!D$3,'AQS-88101'!$AC$2:$AC$2744&amp;'AQS-88101'!$E$2:$E$2744&amp;'AQS-88101'!$G$2:$G$2744,0)),""),"")</f>
        <v>5.3</v>
      </c>
      <c r="E2281" s="42" t="str">
        <f t="array" ref="E2281">IFERROR(IF(INDEX('AQS-88101'!$M$2:$M$2744,MATCH('88101-daily-summary-by-site'!$A2281&amp;'88101-daily-summary-by-site'!E$2&amp;'88101-daily-summary-by-site'!E$3,'AQS-88101'!$AC$2:$AC$2744&amp;'AQS-88101'!$E$2:$E$2744&amp;'AQS-88101'!$G$2:$G$2744,0))&lt;&gt;"",INDEX('AQS-88101'!$M$2:$M$2744,MATCH('88101-daily-summary-by-site'!$A2281&amp;'88101-daily-summary-by-site'!E$2&amp;'88101-daily-summary-by-site'!E$3,'AQS-88101'!$AC$2:$AC$2744&amp;'AQS-88101'!$E$2:$E$2744&amp;'AQS-88101'!$G$2:$G$2744,0)),""),"")</f>
        <v/>
      </c>
      <c r="F2281" s="42">
        <f t="array" ref="F2281">IFERROR(IF(INDEX('AQS-88101'!$M$2:$M$2744,MATCH('88101-daily-summary-by-site'!$A2281&amp;'88101-daily-summary-by-site'!F$2&amp;'88101-daily-summary-by-site'!F$3,'AQS-88101'!$AC$2:$AC$2744&amp;'AQS-88101'!$E$2:$E$2744&amp;'AQS-88101'!$G$2:$G$2744,0))&lt;&gt;"",INDEX('AQS-88101'!$M$2:$M$2744,MATCH('88101-daily-summary-by-site'!$A2281&amp;'88101-daily-summary-by-site'!F$2&amp;'88101-daily-summary-by-site'!F$3,'AQS-88101'!$AC$2:$AC$2744&amp;'AQS-88101'!$E$2:$E$2744&amp;'AQS-88101'!$G$2:$G$2744,0)),""),"")</f>
        <v>5.3</v>
      </c>
      <c r="G2281" s="42" t="str">
        <f t="array" ref="G2281">IFERROR(IF(INDEX('AQS-88101'!$M$2:$M$2744,MATCH('88101-daily-summary-by-site'!$A2281&amp;'88101-daily-summary-by-site'!G$2&amp;'88101-daily-summary-by-site'!G$3,'AQS-88101'!$AC$2:$AC$2744&amp;'AQS-88101'!$E$2:$E$2744&amp;'AQS-88101'!$G$2:$G$2744,0))&lt;&gt;"",INDEX('AQS-88101'!$M$2:$M$2744,MATCH('88101-daily-summary-by-site'!$A2281&amp;'88101-daily-summary-by-site'!G$2&amp;'88101-daily-summary-by-site'!G$3,'AQS-88101'!$AC$2:$AC$2744&amp;'AQS-88101'!$E$2:$E$2744&amp;'AQS-88101'!$G$2:$G$2744,0)),""),"")</f>
        <v/>
      </c>
      <c r="H2281" s="42" t="str">
        <f t="array" ref="H2281">IFERROR(IF(INDEX('AQS-88101'!$M$2:$M$2744,MATCH('88101-daily-summary-by-site'!$A2281&amp;'88101-daily-summary-by-site'!H$2&amp;'88101-daily-summary-by-site'!H$3,'AQS-88101'!$AC$2:$AC$2744&amp;'AQS-88101'!$E$2:$E$2744&amp;'AQS-88101'!$G$2:$G$2744,0))&lt;&gt;"",INDEX('AQS-88101'!$M$2:$M$2744,MATCH('88101-daily-summary-by-site'!$A2281&amp;'88101-daily-summary-by-site'!H$2&amp;'88101-daily-summary-by-site'!H$3,'AQS-88101'!$AC$2:$AC$2744&amp;'AQS-88101'!$E$2:$E$2744&amp;'AQS-88101'!$G$2:$G$2744,0)),""),"")</f>
        <v/>
      </c>
      <c r="I2281" s="108" t="str">
        <f t="array" ref="I2281">IFERROR(IF(INDEX('AQS-88101'!$M$2:$M$2744,MATCH('88101-daily-summary-by-site'!$A2281&amp;'88101-daily-summary-by-site'!I$2&amp;'88101-daily-summary-by-site'!I$3,'AQS-88101'!$AC$2:$AC$2744&amp;'AQS-88101'!$E$2:$E$2744&amp;'AQS-88101'!$G$2:$G$2744,0))&lt;&gt;"",INDEX('AQS-88101'!$M$2:$M$2744,MATCH('88101-daily-summary-by-site'!$A2281&amp;'88101-daily-summary-by-site'!I$2&amp;'88101-daily-summary-by-site'!I$3,'AQS-88101'!$AC$2:$AC$2744&amp;'AQS-88101'!$E$2:$E$2744&amp;'AQS-88101'!$G$2:$G$2744,0)),""),"")</f>
        <v/>
      </c>
      <c r="L2281" s="107">
        <f t="shared" si="181"/>
        <v>5.2</v>
      </c>
      <c r="M2281" s="42">
        <f t="shared" si="182"/>
        <v>5.3</v>
      </c>
      <c r="N2281" s="42">
        <f t="shared" si="183"/>
        <v>5.3</v>
      </c>
      <c r="O2281" s="108" t="str">
        <f t="shared" si="184"/>
        <v/>
      </c>
    </row>
    <row r="2282" spans="1:15" x14ac:dyDescent="0.25">
      <c r="A2282" s="79">
        <f t="shared" si="180"/>
        <v>42920</v>
      </c>
      <c r="B2282" s="107">
        <f t="array" ref="B2282">IFERROR(IF(INDEX('AQS-88101'!$M$2:$M$2744,MATCH('88101-daily-summary-by-site'!$A2282&amp;'88101-daily-summary-by-site'!B$2&amp;'88101-daily-summary-by-site'!B$3,'AQS-88101'!$AC$2:$AC$2744&amp;'AQS-88101'!$E$2:$E$2744&amp;'AQS-88101'!$G$2:$G$2744,0))&lt;&gt;"",INDEX('AQS-88101'!$M$2:$M$2744,MATCH('88101-daily-summary-by-site'!$A2282&amp;'88101-daily-summary-by-site'!B$2&amp;'88101-daily-summary-by-site'!B$3,'AQS-88101'!$AC$2:$AC$2744&amp;'AQS-88101'!$E$2:$E$2744&amp;'AQS-88101'!$G$2:$G$2744,0)),""),"")</f>
        <v>5.0999999999999996</v>
      </c>
      <c r="C2282" s="42" t="str">
        <f t="array" ref="C2282">IFERROR(IF(INDEX('AQS-88101'!$M$2:$M$2744,MATCH('88101-daily-summary-by-site'!$A2282&amp;'88101-daily-summary-by-site'!C$2&amp;'88101-daily-summary-by-site'!C$3,'AQS-88101'!$AC$2:$AC$2744&amp;'AQS-88101'!$E$2:$E$2744&amp;'AQS-88101'!$G$2:$G$2744,0))&lt;&gt;"",INDEX('AQS-88101'!$M$2:$M$2744,MATCH('88101-daily-summary-by-site'!$A2282&amp;'88101-daily-summary-by-site'!C$2&amp;'88101-daily-summary-by-site'!C$3,'AQS-88101'!$AC$2:$AC$2744&amp;'AQS-88101'!$E$2:$E$2744&amp;'AQS-88101'!$G$2:$G$2744,0)),""),"")</f>
        <v/>
      </c>
      <c r="D2282" s="42">
        <f t="array" ref="D2282">IFERROR(IF(INDEX('AQS-88101'!$M$2:$M$2744,MATCH('88101-daily-summary-by-site'!$A2282&amp;'88101-daily-summary-by-site'!D$2&amp;'88101-daily-summary-by-site'!D$3,'AQS-88101'!$AC$2:$AC$2744&amp;'AQS-88101'!$E$2:$E$2744&amp;'AQS-88101'!$G$2:$G$2744,0))&lt;&gt;"",INDEX('AQS-88101'!$M$2:$M$2744,MATCH('88101-daily-summary-by-site'!$A2282&amp;'88101-daily-summary-by-site'!D$2&amp;'88101-daily-summary-by-site'!D$3,'AQS-88101'!$AC$2:$AC$2744&amp;'AQS-88101'!$E$2:$E$2744&amp;'AQS-88101'!$G$2:$G$2744,0)),""),"")</f>
        <v>5.5</v>
      </c>
      <c r="E2282" s="42" t="str">
        <f t="array" ref="E2282">IFERROR(IF(INDEX('AQS-88101'!$M$2:$M$2744,MATCH('88101-daily-summary-by-site'!$A2282&amp;'88101-daily-summary-by-site'!E$2&amp;'88101-daily-summary-by-site'!E$3,'AQS-88101'!$AC$2:$AC$2744&amp;'AQS-88101'!$E$2:$E$2744&amp;'AQS-88101'!$G$2:$G$2744,0))&lt;&gt;"",INDEX('AQS-88101'!$M$2:$M$2744,MATCH('88101-daily-summary-by-site'!$A2282&amp;'88101-daily-summary-by-site'!E$2&amp;'88101-daily-summary-by-site'!E$3,'AQS-88101'!$AC$2:$AC$2744&amp;'AQS-88101'!$E$2:$E$2744&amp;'AQS-88101'!$G$2:$G$2744,0)),""),"")</f>
        <v/>
      </c>
      <c r="F2282" s="42">
        <f t="array" ref="F2282">IFERROR(IF(INDEX('AQS-88101'!$M$2:$M$2744,MATCH('88101-daily-summary-by-site'!$A2282&amp;'88101-daily-summary-by-site'!F$2&amp;'88101-daily-summary-by-site'!F$3,'AQS-88101'!$AC$2:$AC$2744&amp;'AQS-88101'!$E$2:$E$2744&amp;'AQS-88101'!$G$2:$G$2744,0))&lt;&gt;"",INDEX('AQS-88101'!$M$2:$M$2744,MATCH('88101-daily-summary-by-site'!$A2282&amp;'88101-daily-summary-by-site'!F$2&amp;'88101-daily-summary-by-site'!F$3,'AQS-88101'!$AC$2:$AC$2744&amp;'AQS-88101'!$E$2:$E$2744&amp;'AQS-88101'!$G$2:$G$2744,0)),""),"")</f>
        <v>4.5</v>
      </c>
      <c r="G2282" s="42" t="str">
        <f t="array" ref="G2282">IFERROR(IF(INDEX('AQS-88101'!$M$2:$M$2744,MATCH('88101-daily-summary-by-site'!$A2282&amp;'88101-daily-summary-by-site'!G$2&amp;'88101-daily-summary-by-site'!G$3,'AQS-88101'!$AC$2:$AC$2744&amp;'AQS-88101'!$E$2:$E$2744&amp;'AQS-88101'!$G$2:$G$2744,0))&lt;&gt;"",INDEX('AQS-88101'!$M$2:$M$2744,MATCH('88101-daily-summary-by-site'!$A2282&amp;'88101-daily-summary-by-site'!G$2&amp;'88101-daily-summary-by-site'!G$3,'AQS-88101'!$AC$2:$AC$2744&amp;'AQS-88101'!$E$2:$E$2744&amp;'AQS-88101'!$G$2:$G$2744,0)),""),"")</f>
        <v/>
      </c>
      <c r="H2282" s="42" t="str">
        <f t="array" ref="H2282">IFERROR(IF(INDEX('AQS-88101'!$M$2:$M$2744,MATCH('88101-daily-summary-by-site'!$A2282&amp;'88101-daily-summary-by-site'!H$2&amp;'88101-daily-summary-by-site'!H$3,'AQS-88101'!$AC$2:$AC$2744&amp;'AQS-88101'!$E$2:$E$2744&amp;'AQS-88101'!$G$2:$G$2744,0))&lt;&gt;"",INDEX('AQS-88101'!$M$2:$M$2744,MATCH('88101-daily-summary-by-site'!$A2282&amp;'88101-daily-summary-by-site'!H$2&amp;'88101-daily-summary-by-site'!H$3,'AQS-88101'!$AC$2:$AC$2744&amp;'AQS-88101'!$E$2:$E$2744&amp;'AQS-88101'!$G$2:$G$2744,0)),""),"")</f>
        <v/>
      </c>
      <c r="I2282" s="108" t="str">
        <f t="array" ref="I2282">IFERROR(IF(INDEX('AQS-88101'!$M$2:$M$2744,MATCH('88101-daily-summary-by-site'!$A2282&amp;'88101-daily-summary-by-site'!I$2&amp;'88101-daily-summary-by-site'!I$3,'AQS-88101'!$AC$2:$AC$2744&amp;'AQS-88101'!$E$2:$E$2744&amp;'AQS-88101'!$G$2:$G$2744,0))&lt;&gt;"",INDEX('AQS-88101'!$M$2:$M$2744,MATCH('88101-daily-summary-by-site'!$A2282&amp;'88101-daily-summary-by-site'!I$2&amp;'88101-daily-summary-by-site'!I$3,'AQS-88101'!$AC$2:$AC$2744&amp;'AQS-88101'!$E$2:$E$2744&amp;'AQS-88101'!$G$2:$G$2744,0)),""),"")</f>
        <v/>
      </c>
      <c r="L2282" s="107">
        <f t="shared" si="181"/>
        <v>5.0999999999999996</v>
      </c>
      <c r="M2282" s="42">
        <f t="shared" si="182"/>
        <v>5.5</v>
      </c>
      <c r="N2282" s="42">
        <f t="shared" si="183"/>
        <v>4.5</v>
      </c>
      <c r="O2282" s="108" t="str">
        <f t="shared" si="184"/>
        <v/>
      </c>
    </row>
    <row r="2283" spans="1:15" x14ac:dyDescent="0.25">
      <c r="A2283" s="79">
        <f t="shared" si="180"/>
        <v>42921</v>
      </c>
      <c r="B2283" s="107">
        <f t="array" ref="B2283">IFERROR(IF(INDEX('AQS-88101'!$M$2:$M$2744,MATCH('88101-daily-summary-by-site'!$A2283&amp;'88101-daily-summary-by-site'!B$2&amp;'88101-daily-summary-by-site'!B$3,'AQS-88101'!$AC$2:$AC$2744&amp;'AQS-88101'!$E$2:$E$2744&amp;'AQS-88101'!$G$2:$G$2744,0))&lt;&gt;"",INDEX('AQS-88101'!$M$2:$M$2744,MATCH('88101-daily-summary-by-site'!$A2283&amp;'88101-daily-summary-by-site'!B$2&amp;'88101-daily-summary-by-site'!B$3,'AQS-88101'!$AC$2:$AC$2744&amp;'AQS-88101'!$E$2:$E$2744&amp;'AQS-88101'!$G$2:$G$2744,0)),""),"")</f>
        <v>4.4000000000000004</v>
      </c>
      <c r="C2283" s="42" t="str">
        <f t="array" ref="C2283">IFERROR(IF(INDEX('AQS-88101'!$M$2:$M$2744,MATCH('88101-daily-summary-by-site'!$A2283&amp;'88101-daily-summary-by-site'!C$2&amp;'88101-daily-summary-by-site'!C$3,'AQS-88101'!$AC$2:$AC$2744&amp;'AQS-88101'!$E$2:$E$2744&amp;'AQS-88101'!$G$2:$G$2744,0))&lt;&gt;"",INDEX('AQS-88101'!$M$2:$M$2744,MATCH('88101-daily-summary-by-site'!$A2283&amp;'88101-daily-summary-by-site'!C$2&amp;'88101-daily-summary-by-site'!C$3,'AQS-88101'!$AC$2:$AC$2744&amp;'AQS-88101'!$E$2:$E$2744&amp;'AQS-88101'!$G$2:$G$2744,0)),""),"")</f>
        <v/>
      </c>
      <c r="D2283" s="42">
        <f t="array" ref="D2283">IFERROR(IF(INDEX('AQS-88101'!$M$2:$M$2744,MATCH('88101-daily-summary-by-site'!$A2283&amp;'88101-daily-summary-by-site'!D$2&amp;'88101-daily-summary-by-site'!D$3,'AQS-88101'!$AC$2:$AC$2744&amp;'AQS-88101'!$E$2:$E$2744&amp;'AQS-88101'!$G$2:$G$2744,0))&lt;&gt;"",INDEX('AQS-88101'!$M$2:$M$2744,MATCH('88101-daily-summary-by-site'!$A2283&amp;'88101-daily-summary-by-site'!D$2&amp;'88101-daily-summary-by-site'!D$3,'AQS-88101'!$AC$2:$AC$2744&amp;'AQS-88101'!$E$2:$E$2744&amp;'AQS-88101'!$G$2:$G$2744,0)),""),"")</f>
        <v>4.7</v>
      </c>
      <c r="E2283" s="42" t="str">
        <f t="array" ref="E2283">IFERROR(IF(INDEX('AQS-88101'!$M$2:$M$2744,MATCH('88101-daily-summary-by-site'!$A2283&amp;'88101-daily-summary-by-site'!E$2&amp;'88101-daily-summary-by-site'!E$3,'AQS-88101'!$AC$2:$AC$2744&amp;'AQS-88101'!$E$2:$E$2744&amp;'AQS-88101'!$G$2:$G$2744,0))&lt;&gt;"",INDEX('AQS-88101'!$M$2:$M$2744,MATCH('88101-daily-summary-by-site'!$A2283&amp;'88101-daily-summary-by-site'!E$2&amp;'88101-daily-summary-by-site'!E$3,'AQS-88101'!$AC$2:$AC$2744&amp;'AQS-88101'!$E$2:$E$2744&amp;'AQS-88101'!$G$2:$G$2744,0)),""),"")</f>
        <v/>
      </c>
      <c r="F2283" s="42">
        <f t="array" ref="F2283">IFERROR(IF(INDEX('AQS-88101'!$M$2:$M$2744,MATCH('88101-daily-summary-by-site'!$A2283&amp;'88101-daily-summary-by-site'!F$2&amp;'88101-daily-summary-by-site'!F$3,'AQS-88101'!$AC$2:$AC$2744&amp;'AQS-88101'!$E$2:$E$2744&amp;'AQS-88101'!$G$2:$G$2744,0))&lt;&gt;"",INDEX('AQS-88101'!$M$2:$M$2744,MATCH('88101-daily-summary-by-site'!$A2283&amp;'88101-daily-summary-by-site'!F$2&amp;'88101-daily-summary-by-site'!F$3,'AQS-88101'!$AC$2:$AC$2744&amp;'AQS-88101'!$E$2:$E$2744&amp;'AQS-88101'!$G$2:$G$2744,0)),""),"")</f>
        <v>5.9</v>
      </c>
      <c r="G2283" s="42" t="str">
        <f t="array" ref="G2283">IFERROR(IF(INDEX('AQS-88101'!$M$2:$M$2744,MATCH('88101-daily-summary-by-site'!$A2283&amp;'88101-daily-summary-by-site'!G$2&amp;'88101-daily-summary-by-site'!G$3,'AQS-88101'!$AC$2:$AC$2744&amp;'AQS-88101'!$E$2:$E$2744&amp;'AQS-88101'!$G$2:$G$2744,0))&lt;&gt;"",INDEX('AQS-88101'!$M$2:$M$2744,MATCH('88101-daily-summary-by-site'!$A2283&amp;'88101-daily-summary-by-site'!G$2&amp;'88101-daily-summary-by-site'!G$3,'AQS-88101'!$AC$2:$AC$2744&amp;'AQS-88101'!$E$2:$E$2744&amp;'AQS-88101'!$G$2:$G$2744,0)),""),"")</f>
        <v/>
      </c>
      <c r="H2283" s="42" t="str">
        <f t="array" ref="H2283">IFERROR(IF(INDEX('AQS-88101'!$M$2:$M$2744,MATCH('88101-daily-summary-by-site'!$A2283&amp;'88101-daily-summary-by-site'!H$2&amp;'88101-daily-summary-by-site'!H$3,'AQS-88101'!$AC$2:$AC$2744&amp;'AQS-88101'!$E$2:$E$2744&amp;'AQS-88101'!$G$2:$G$2744,0))&lt;&gt;"",INDEX('AQS-88101'!$M$2:$M$2744,MATCH('88101-daily-summary-by-site'!$A2283&amp;'88101-daily-summary-by-site'!H$2&amp;'88101-daily-summary-by-site'!H$3,'AQS-88101'!$AC$2:$AC$2744&amp;'AQS-88101'!$E$2:$E$2744&amp;'AQS-88101'!$G$2:$G$2744,0)),""),"")</f>
        <v/>
      </c>
      <c r="I2283" s="108" t="str">
        <f t="array" ref="I2283">IFERROR(IF(INDEX('AQS-88101'!$M$2:$M$2744,MATCH('88101-daily-summary-by-site'!$A2283&amp;'88101-daily-summary-by-site'!I$2&amp;'88101-daily-summary-by-site'!I$3,'AQS-88101'!$AC$2:$AC$2744&amp;'AQS-88101'!$E$2:$E$2744&amp;'AQS-88101'!$G$2:$G$2744,0))&lt;&gt;"",INDEX('AQS-88101'!$M$2:$M$2744,MATCH('88101-daily-summary-by-site'!$A2283&amp;'88101-daily-summary-by-site'!I$2&amp;'88101-daily-summary-by-site'!I$3,'AQS-88101'!$AC$2:$AC$2744&amp;'AQS-88101'!$E$2:$E$2744&amp;'AQS-88101'!$G$2:$G$2744,0)),""),"")</f>
        <v/>
      </c>
      <c r="L2283" s="107">
        <f t="shared" si="181"/>
        <v>4.4000000000000004</v>
      </c>
      <c r="M2283" s="42">
        <f t="shared" si="182"/>
        <v>4.7</v>
      </c>
      <c r="N2283" s="42">
        <f t="shared" si="183"/>
        <v>5.9</v>
      </c>
      <c r="O2283" s="108" t="str">
        <f t="shared" si="184"/>
        <v/>
      </c>
    </row>
    <row r="2284" spans="1:15" x14ac:dyDescent="0.25">
      <c r="A2284" s="79">
        <f t="shared" si="180"/>
        <v>42922</v>
      </c>
      <c r="B2284" s="107" t="str">
        <f t="array" ref="B2284">IFERROR(IF(INDEX('AQS-88101'!$M$2:$M$2744,MATCH('88101-daily-summary-by-site'!$A2284&amp;'88101-daily-summary-by-site'!B$2&amp;'88101-daily-summary-by-site'!B$3,'AQS-88101'!$AC$2:$AC$2744&amp;'AQS-88101'!$E$2:$E$2744&amp;'AQS-88101'!$G$2:$G$2744,0))&lt;&gt;"",INDEX('AQS-88101'!$M$2:$M$2744,MATCH('88101-daily-summary-by-site'!$A2284&amp;'88101-daily-summary-by-site'!B$2&amp;'88101-daily-summary-by-site'!B$3,'AQS-88101'!$AC$2:$AC$2744&amp;'AQS-88101'!$E$2:$E$2744&amp;'AQS-88101'!$G$2:$G$2744,0)),""),"")</f>
        <v/>
      </c>
      <c r="C2284" s="42">
        <f t="array" ref="C2284">IFERROR(IF(INDEX('AQS-88101'!$M$2:$M$2744,MATCH('88101-daily-summary-by-site'!$A2284&amp;'88101-daily-summary-by-site'!C$2&amp;'88101-daily-summary-by-site'!C$3,'AQS-88101'!$AC$2:$AC$2744&amp;'AQS-88101'!$E$2:$E$2744&amp;'AQS-88101'!$G$2:$G$2744,0))&lt;&gt;"",INDEX('AQS-88101'!$M$2:$M$2744,MATCH('88101-daily-summary-by-site'!$A2284&amp;'88101-daily-summary-by-site'!C$2&amp;'88101-daily-summary-by-site'!C$3,'AQS-88101'!$AC$2:$AC$2744&amp;'AQS-88101'!$E$2:$E$2744&amp;'AQS-88101'!$G$2:$G$2744,0)),""),"")</f>
        <v>5</v>
      </c>
      <c r="D2284" s="42" t="str">
        <f t="array" ref="D2284">IFERROR(IF(INDEX('AQS-88101'!$M$2:$M$2744,MATCH('88101-daily-summary-by-site'!$A2284&amp;'88101-daily-summary-by-site'!D$2&amp;'88101-daily-summary-by-site'!D$3,'AQS-88101'!$AC$2:$AC$2744&amp;'AQS-88101'!$E$2:$E$2744&amp;'AQS-88101'!$G$2:$G$2744,0))&lt;&gt;"",INDEX('AQS-88101'!$M$2:$M$2744,MATCH('88101-daily-summary-by-site'!$A2284&amp;'88101-daily-summary-by-site'!D$2&amp;'88101-daily-summary-by-site'!D$3,'AQS-88101'!$AC$2:$AC$2744&amp;'AQS-88101'!$E$2:$E$2744&amp;'AQS-88101'!$G$2:$G$2744,0)),""),"")</f>
        <v/>
      </c>
      <c r="E2284" s="42" t="str">
        <f t="array" ref="E2284">IFERROR(IF(INDEX('AQS-88101'!$M$2:$M$2744,MATCH('88101-daily-summary-by-site'!$A2284&amp;'88101-daily-summary-by-site'!E$2&amp;'88101-daily-summary-by-site'!E$3,'AQS-88101'!$AC$2:$AC$2744&amp;'AQS-88101'!$E$2:$E$2744&amp;'AQS-88101'!$G$2:$G$2744,0))&lt;&gt;"",INDEX('AQS-88101'!$M$2:$M$2744,MATCH('88101-daily-summary-by-site'!$A2284&amp;'88101-daily-summary-by-site'!E$2&amp;'88101-daily-summary-by-site'!E$3,'AQS-88101'!$AC$2:$AC$2744&amp;'AQS-88101'!$E$2:$E$2744&amp;'AQS-88101'!$G$2:$G$2744,0)),""),"")</f>
        <v/>
      </c>
      <c r="F2284" s="42">
        <f t="array" ref="F2284">IFERROR(IF(INDEX('AQS-88101'!$M$2:$M$2744,MATCH('88101-daily-summary-by-site'!$A2284&amp;'88101-daily-summary-by-site'!F$2&amp;'88101-daily-summary-by-site'!F$3,'AQS-88101'!$AC$2:$AC$2744&amp;'AQS-88101'!$E$2:$E$2744&amp;'AQS-88101'!$G$2:$G$2744,0))&lt;&gt;"",INDEX('AQS-88101'!$M$2:$M$2744,MATCH('88101-daily-summary-by-site'!$A2284&amp;'88101-daily-summary-by-site'!F$2&amp;'88101-daily-summary-by-site'!F$3,'AQS-88101'!$AC$2:$AC$2744&amp;'AQS-88101'!$E$2:$E$2744&amp;'AQS-88101'!$G$2:$G$2744,0)),""),"")</f>
        <v>6.5</v>
      </c>
      <c r="G2284" s="42">
        <f t="array" ref="G2284">IFERROR(IF(INDEX('AQS-88101'!$M$2:$M$2744,MATCH('88101-daily-summary-by-site'!$A2284&amp;'88101-daily-summary-by-site'!G$2&amp;'88101-daily-summary-by-site'!G$3,'AQS-88101'!$AC$2:$AC$2744&amp;'AQS-88101'!$E$2:$E$2744&amp;'AQS-88101'!$G$2:$G$2744,0))&lt;&gt;"",INDEX('AQS-88101'!$M$2:$M$2744,MATCH('88101-daily-summary-by-site'!$A2284&amp;'88101-daily-summary-by-site'!G$2&amp;'88101-daily-summary-by-site'!G$3,'AQS-88101'!$AC$2:$AC$2744&amp;'AQS-88101'!$E$2:$E$2744&amp;'AQS-88101'!$G$2:$G$2744,0)),""),"")</f>
        <v>7.3</v>
      </c>
      <c r="H2284" s="42" t="str">
        <f t="array" ref="H2284">IFERROR(IF(INDEX('AQS-88101'!$M$2:$M$2744,MATCH('88101-daily-summary-by-site'!$A2284&amp;'88101-daily-summary-by-site'!H$2&amp;'88101-daily-summary-by-site'!H$3,'AQS-88101'!$AC$2:$AC$2744&amp;'AQS-88101'!$E$2:$E$2744&amp;'AQS-88101'!$G$2:$G$2744,0))&lt;&gt;"",INDEX('AQS-88101'!$M$2:$M$2744,MATCH('88101-daily-summary-by-site'!$A2284&amp;'88101-daily-summary-by-site'!H$2&amp;'88101-daily-summary-by-site'!H$3,'AQS-88101'!$AC$2:$AC$2744&amp;'AQS-88101'!$E$2:$E$2744&amp;'AQS-88101'!$G$2:$G$2744,0)),""),"")</f>
        <v/>
      </c>
      <c r="I2284" s="108" t="str">
        <f t="array" ref="I2284">IFERROR(IF(INDEX('AQS-88101'!$M$2:$M$2744,MATCH('88101-daily-summary-by-site'!$A2284&amp;'88101-daily-summary-by-site'!I$2&amp;'88101-daily-summary-by-site'!I$3,'AQS-88101'!$AC$2:$AC$2744&amp;'AQS-88101'!$E$2:$E$2744&amp;'AQS-88101'!$G$2:$G$2744,0))&lt;&gt;"",INDEX('AQS-88101'!$M$2:$M$2744,MATCH('88101-daily-summary-by-site'!$A2284&amp;'88101-daily-summary-by-site'!I$2&amp;'88101-daily-summary-by-site'!I$3,'AQS-88101'!$AC$2:$AC$2744&amp;'AQS-88101'!$E$2:$E$2744&amp;'AQS-88101'!$G$2:$G$2744,0)),""),"")</f>
        <v/>
      </c>
      <c r="L2284" s="107">
        <f t="shared" si="181"/>
        <v>5</v>
      </c>
      <c r="M2284" s="42" t="str">
        <f t="shared" si="182"/>
        <v/>
      </c>
      <c r="N2284" s="42">
        <f t="shared" si="183"/>
        <v>6.5</v>
      </c>
      <c r="O2284" s="108" t="str">
        <f t="shared" si="184"/>
        <v/>
      </c>
    </row>
    <row r="2285" spans="1:15" x14ac:dyDescent="0.25">
      <c r="A2285" s="79">
        <f t="shared" si="180"/>
        <v>42923</v>
      </c>
      <c r="B2285" s="107">
        <f t="array" ref="B2285">IFERROR(IF(INDEX('AQS-88101'!$M$2:$M$2744,MATCH('88101-daily-summary-by-site'!$A2285&amp;'88101-daily-summary-by-site'!B$2&amp;'88101-daily-summary-by-site'!B$3,'AQS-88101'!$AC$2:$AC$2744&amp;'AQS-88101'!$E$2:$E$2744&amp;'AQS-88101'!$G$2:$G$2744,0))&lt;&gt;"",INDEX('AQS-88101'!$M$2:$M$2744,MATCH('88101-daily-summary-by-site'!$A2285&amp;'88101-daily-summary-by-site'!B$2&amp;'88101-daily-summary-by-site'!B$3,'AQS-88101'!$AC$2:$AC$2744&amp;'AQS-88101'!$E$2:$E$2744&amp;'AQS-88101'!$G$2:$G$2744,0)),""),"")</f>
        <v>3.7</v>
      </c>
      <c r="C2285" s="42" t="str">
        <f t="array" ref="C2285">IFERROR(IF(INDEX('AQS-88101'!$M$2:$M$2744,MATCH('88101-daily-summary-by-site'!$A2285&amp;'88101-daily-summary-by-site'!C$2&amp;'88101-daily-summary-by-site'!C$3,'AQS-88101'!$AC$2:$AC$2744&amp;'AQS-88101'!$E$2:$E$2744&amp;'AQS-88101'!$G$2:$G$2744,0))&lt;&gt;"",INDEX('AQS-88101'!$M$2:$M$2744,MATCH('88101-daily-summary-by-site'!$A2285&amp;'88101-daily-summary-by-site'!C$2&amp;'88101-daily-summary-by-site'!C$3,'AQS-88101'!$AC$2:$AC$2744&amp;'AQS-88101'!$E$2:$E$2744&amp;'AQS-88101'!$G$2:$G$2744,0)),""),"")</f>
        <v/>
      </c>
      <c r="D2285" s="42">
        <f t="array" ref="D2285">IFERROR(IF(INDEX('AQS-88101'!$M$2:$M$2744,MATCH('88101-daily-summary-by-site'!$A2285&amp;'88101-daily-summary-by-site'!D$2&amp;'88101-daily-summary-by-site'!D$3,'AQS-88101'!$AC$2:$AC$2744&amp;'AQS-88101'!$E$2:$E$2744&amp;'AQS-88101'!$G$2:$G$2744,0))&lt;&gt;"",INDEX('AQS-88101'!$M$2:$M$2744,MATCH('88101-daily-summary-by-site'!$A2285&amp;'88101-daily-summary-by-site'!D$2&amp;'88101-daily-summary-by-site'!D$3,'AQS-88101'!$AC$2:$AC$2744&amp;'AQS-88101'!$E$2:$E$2744&amp;'AQS-88101'!$G$2:$G$2744,0)),""),"")</f>
        <v>3.8</v>
      </c>
      <c r="E2285" s="42" t="str">
        <f t="array" ref="E2285">IFERROR(IF(INDEX('AQS-88101'!$M$2:$M$2744,MATCH('88101-daily-summary-by-site'!$A2285&amp;'88101-daily-summary-by-site'!E$2&amp;'88101-daily-summary-by-site'!E$3,'AQS-88101'!$AC$2:$AC$2744&amp;'AQS-88101'!$E$2:$E$2744&amp;'AQS-88101'!$G$2:$G$2744,0))&lt;&gt;"",INDEX('AQS-88101'!$M$2:$M$2744,MATCH('88101-daily-summary-by-site'!$A2285&amp;'88101-daily-summary-by-site'!E$2&amp;'88101-daily-summary-by-site'!E$3,'AQS-88101'!$AC$2:$AC$2744&amp;'AQS-88101'!$E$2:$E$2744&amp;'AQS-88101'!$G$2:$G$2744,0)),""),"")</f>
        <v/>
      </c>
      <c r="F2285" s="42" t="str">
        <f t="array" ref="F2285">IFERROR(IF(INDEX('AQS-88101'!$M$2:$M$2744,MATCH('88101-daily-summary-by-site'!$A2285&amp;'88101-daily-summary-by-site'!F$2&amp;'88101-daily-summary-by-site'!F$3,'AQS-88101'!$AC$2:$AC$2744&amp;'AQS-88101'!$E$2:$E$2744&amp;'AQS-88101'!$G$2:$G$2744,0))&lt;&gt;"",INDEX('AQS-88101'!$M$2:$M$2744,MATCH('88101-daily-summary-by-site'!$A2285&amp;'88101-daily-summary-by-site'!F$2&amp;'88101-daily-summary-by-site'!F$3,'AQS-88101'!$AC$2:$AC$2744&amp;'AQS-88101'!$E$2:$E$2744&amp;'AQS-88101'!$G$2:$G$2744,0)),""),"")</f>
        <v/>
      </c>
      <c r="G2285" s="42" t="str">
        <f t="array" ref="G2285">IFERROR(IF(INDEX('AQS-88101'!$M$2:$M$2744,MATCH('88101-daily-summary-by-site'!$A2285&amp;'88101-daily-summary-by-site'!G$2&amp;'88101-daily-summary-by-site'!G$3,'AQS-88101'!$AC$2:$AC$2744&amp;'AQS-88101'!$E$2:$E$2744&amp;'AQS-88101'!$G$2:$G$2744,0))&lt;&gt;"",INDEX('AQS-88101'!$M$2:$M$2744,MATCH('88101-daily-summary-by-site'!$A2285&amp;'88101-daily-summary-by-site'!G$2&amp;'88101-daily-summary-by-site'!G$3,'AQS-88101'!$AC$2:$AC$2744&amp;'AQS-88101'!$E$2:$E$2744&amp;'AQS-88101'!$G$2:$G$2744,0)),""),"")</f>
        <v/>
      </c>
      <c r="H2285" s="42">
        <f t="array" ref="H2285">IFERROR(IF(INDEX('AQS-88101'!$M$2:$M$2744,MATCH('88101-daily-summary-by-site'!$A2285&amp;'88101-daily-summary-by-site'!H$2&amp;'88101-daily-summary-by-site'!H$3,'AQS-88101'!$AC$2:$AC$2744&amp;'AQS-88101'!$E$2:$E$2744&amp;'AQS-88101'!$G$2:$G$2744,0))&lt;&gt;"",INDEX('AQS-88101'!$M$2:$M$2744,MATCH('88101-daily-summary-by-site'!$A2285&amp;'88101-daily-summary-by-site'!H$2&amp;'88101-daily-summary-by-site'!H$3,'AQS-88101'!$AC$2:$AC$2744&amp;'AQS-88101'!$E$2:$E$2744&amp;'AQS-88101'!$G$2:$G$2744,0)),""),"")</f>
        <v>8</v>
      </c>
      <c r="I2285" s="108" t="str">
        <f t="array" ref="I2285">IFERROR(IF(INDEX('AQS-88101'!$M$2:$M$2744,MATCH('88101-daily-summary-by-site'!$A2285&amp;'88101-daily-summary-by-site'!I$2&amp;'88101-daily-summary-by-site'!I$3,'AQS-88101'!$AC$2:$AC$2744&amp;'AQS-88101'!$E$2:$E$2744&amp;'AQS-88101'!$G$2:$G$2744,0))&lt;&gt;"",INDEX('AQS-88101'!$M$2:$M$2744,MATCH('88101-daily-summary-by-site'!$A2285&amp;'88101-daily-summary-by-site'!I$2&amp;'88101-daily-summary-by-site'!I$3,'AQS-88101'!$AC$2:$AC$2744&amp;'AQS-88101'!$E$2:$E$2744&amp;'AQS-88101'!$G$2:$G$2744,0)),""),"")</f>
        <v/>
      </c>
      <c r="L2285" s="107">
        <f t="shared" si="181"/>
        <v>3.7</v>
      </c>
      <c r="M2285" s="42">
        <f t="shared" si="182"/>
        <v>3.8</v>
      </c>
      <c r="N2285" s="42">
        <f t="shared" si="183"/>
        <v>8</v>
      </c>
      <c r="O2285" s="108" t="str">
        <f t="shared" si="184"/>
        <v/>
      </c>
    </row>
    <row r="2286" spans="1:15" x14ac:dyDescent="0.25">
      <c r="A2286" s="79">
        <f t="shared" si="180"/>
        <v>42924</v>
      </c>
      <c r="B2286" s="107">
        <f t="array" ref="B2286">IFERROR(IF(INDEX('AQS-88101'!$M$2:$M$2744,MATCH('88101-daily-summary-by-site'!$A2286&amp;'88101-daily-summary-by-site'!B$2&amp;'88101-daily-summary-by-site'!B$3,'AQS-88101'!$AC$2:$AC$2744&amp;'AQS-88101'!$E$2:$E$2744&amp;'AQS-88101'!$G$2:$G$2744,0))&lt;&gt;"",INDEX('AQS-88101'!$M$2:$M$2744,MATCH('88101-daily-summary-by-site'!$A2286&amp;'88101-daily-summary-by-site'!B$2&amp;'88101-daily-summary-by-site'!B$3,'AQS-88101'!$AC$2:$AC$2744&amp;'AQS-88101'!$E$2:$E$2744&amp;'AQS-88101'!$G$2:$G$2744,0)),""),"")</f>
        <v>6</v>
      </c>
      <c r="C2286" s="42" t="str">
        <f t="array" ref="C2286">IFERROR(IF(INDEX('AQS-88101'!$M$2:$M$2744,MATCH('88101-daily-summary-by-site'!$A2286&amp;'88101-daily-summary-by-site'!C$2&amp;'88101-daily-summary-by-site'!C$3,'AQS-88101'!$AC$2:$AC$2744&amp;'AQS-88101'!$E$2:$E$2744&amp;'AQS-88101'!$G$2:$G$2744,0))&lt;&gt;"",INDEX('AQS-88101'!$M$2:$M$2744,MATCH('88101-daily-summary-by-site'!$A2286&amp;'88101-daily-summary-by-site'!C$2&amp;'88101-daily-summary-by-site'!C$3,'AQS-88101'!$AC$2:$AC$2744&amp;'AQS-88101'!$E$2:$E$2744&amp;'AQS-88101'!$G$2:$G$2744,0)),""),"")</f>
        <v/>
      </c>
      <c r="D2286" s="42">
        <f t="array" ref="D2286">IFERROR(IF(INDEX('AQS-88101'!$M$2:$M$2744,MATCH('88101-daily-summary-by-site'!$A2286&amp;'88101-daily-summary-by-site'!D$2&amp;'88101-daily-summary-by-site'!D$3,'AQS-88101'!$AC$2:$AC$2744&amp;'AQS-88101'!$E$2:$E$2744&amp;'AQS-88101'!$G$2:$G$2744,0))&lt;&gt;"",INDEX('AQS-88101'!$M$2:$M$2744,MATCH('88101-daily-summary-by-site'!$A2286&amp;'88101-daily-summary-by-site'!D$2&amp;'88101-daily-summary-by-site'!D$3,'AQS-88101'!$AC$2:$AC$2744&amp;'AQS-88101'!$E$2:$E$2744&amp;'AQS-88101'!$G$2:$G$2744,0)),""),"")</f>
        <v>6</v>
      </c>
      <c r="E2286" s="42" t="str">
        <f t="array" ref="E2286">IFERROR(IF(INDEX('AQS-88101'!$M$2:$M$2744,MATCH('88101-daily-summary-by-site'!$A2286&amp;'88101-daily-summary-by-site'!E$2&amp;'88101-daily-summary-by-site'!E$3,'AQS-88101'!$AC$2:$AC$2744&amp;'AQS-88101'!$E$2:$E$2744&amp;'AQS-88101'!$G$2:$G$2744,0))&lt;&gt;"",INDEX('AQS-88101'!$M$2:$M$2744,MATCH('88101-daily-summary-by-site'!$A2286&amp;'88101-daily-summary-by-site'!E$2&amp;'88101-daily-summary-by-site'!E$3,'AQS-88101'!$AC$2:$AC$2744&amp;'AQS-88101'!$E$2:$E$2744&amp;'AQS-88101'!$G$2:$G$2744,0)),""),"")</f>
        <v/>
      </c>
      <c r="F2286" s="42" t="str">
        <f t="array" ref="F2286">IFERROR(IF(INDEX('AQS-88101'!$M$2:$M$2744,MATCH('88101-daily-summary-by-site'!$A2286&amp;'88101-daily-summary-by-site'!F$2&amp;'88101-daily-summary-by-site'!F$3,'AQS-88101'!$AC$2:$AC$2744&amp;'AQS-88101'!$E$2:$E$2744&amp;'AQS-88101'!$G$2:$G$2744,0))&lt;&gt;"",INDEX('AQS-88101'!$M$2:$M$2744,MATCH('88101-daily-summary-by-site'!$A2286&amp;'88101-daily-summary-by-site'!F$2&amp;'88101-daily-summary-by-site'!F$3,'AQS-88101'!$AC$2:$AC$2744&amp;'AQS-88101'!$E$2:$E$2744&amp;'AQS-88101'!$G$2:$G$2744,0)),""),"")</f>
        <v/>
      </c>
      <c r="G2286" s="42" t="str">
        <f t="array" ref="G2286">IFERROR(IF(INDEX('AQS-88101'!$M$2:$M$2744,MATCH('88101-daily-summary-by-site'!$A2286&amp;'88101-daily-summary-by-site'!G$2&amp;'88101-daily-summary-by-site'!G$3,'AQS-88101'!$AC$2:$AC$2744&amp;'AQS-88101'!$E$2:$E$2744&amp;'AQS-88101'!$G$2:$G$2744,0))&lt;&gt;"",INDEX('AQS-88101'!$M$2:$M$2744,MATCH('88101-daily-summary-by-site'!$A2286&amp;'88101-daily-summary-by-site'!G$2&amp;'88101-daily-summary-by-site'!G$3,'AQS-88101'!$AC$2:$AC$2744&amp;'AQS-88101'!$E$2:$E$2744&amp;'AQS-88101'!$G$2:$G$2744,0)),""),"")</f>
        <v/>
      </c>
      <c r="H2286" s="42" t="str">
        <f t="array" ref="H2286">IFERROR(IF(INDEX('AQS-88101'!$M$2:$M$2744,MATCH('88101-daily-summary-by-site'!$A2286&amp;'88101-daily-summary-by-site'!H$2&amp;'88101-daily-summary-by-site'!H$3,'AQS-88101'!$AC$2:$AC$2744&amp;'AQS-88101'!$E$2:$E$2744&amp;'AQS-88101'!$G$2:$G$2744,0))&lt;&gt;"",INDEX('AQS-88101'!$M$2:$M$2744,MATCH('88101-daily-summary-by-site'!$A2286&amp;'88101-daily-summary-by-site'!H$2&amp;'88101-daily-summary-by-site'!H$3,'AQS-88101'!$AC$2:$AC$2744&amp;'AQS-88101'!$E$2:$E$2744&amp;'AQS-88101'!$G$2:$G$2744,0)),""),"")</f>
        <v/>
      </c>
      <c r="I2286" s="108" t="str">
        <f t="array" ref="I2286">IFERROR(IF(INDEX('AQS-88101'!$M$2:$M$2744,MATCH('88101-daily-summary-by-site'!$A2286&amp;'88101-daily-summary-by-site'!I$2&amp;'88101-daily-summary-by-site'!I$3,'AQS-88101'!$AC$2:$AC$2744&amp;'AQS-88101'!$E$2:$E$2744&amp;'AQS-88101'!$G$2:$G$2744,0))&lt;&gt;"",INDEX('AQS-88101'!$M$2:$M$2744,MATCH('88101-daily-summary-by-site'!$A2286&amp;'88101-daily-summary-by-site'!I$2&amp;'88101-daily-summary-by-site'!I$3,'AQS-88101'!$AC$2:$AC$2744&amp;'AQS-88101'!$E$2:$E$2744&amp;'AQS-88101'!$G$2:$G$2744,0)),""),"")</f>
        <v/>
      </c>
      <c r="L2286" s="107">
        <f t="shared" si="181"/>
        <v>6</v>
      </c>
      <c r="M2286" s="42">
        <f t="shared" si="182"/>
        <v>6</v>
      </c>
      <c r="N2286" s="42" t="str">
        <f t="shared" si="183"/>
        <v/>
      </c>
      <c r="O2286" s="108" t="str">
        <f t="shared" si="184"/>
        <v/>
      </c>
    </row>
    <row r="2287" spans="1:15" x14ac:dyDescent="0.25">
      <c r="A2287" s="79">
        <f t="shared" si="180"/>
        <v>42925</v>
      </c>
      <c r="B2287" s="107">
        <f t="array" ref="B2287">IFERROR(IF(INDEX('AQS-88101'!$M$2:$M$2744,MATCH('88101-daily-summary-by-site'!$A2287&amp;'88101-daily-summary-by-site'!B$2&amp;'88101-daily-summary-by-site'!B$3,'AQS-88101'!$AC$2:$AC$2744&amp;'AQS-88101'!$E$2:$E$2744&amp;'AQS-88101'!$G$2:$G$2744,0))&lt;&gt;"",INDEX('AQS-88101'!$M$2:$M$2744,MATCH('88101-daily-summary-by-site'!$A2287&amp;'88101-daily-summary-by-site'!B$2&amp;'88101-daily-summary-by-site'!B$3,'AQS-88101'!$AC$2:$AC$2744&amp;'AQS-88101'!$E$2:$E$2744&amp;'AQS-88101'!$G$2:$G$2744,0)),""),"")</f>
        <v>3.4</v>
      </c>
      <c r="C2287" s="42" t="str">
        <f t="array" ref="C2287">IFERROR(IF(INDEX('AQS-88101'!$M$2:$M$2744,MATCH('88101-daily-summary-by-site'!$A2287&amp;'88101-daily-summary-by-site'!C$2&amp;'88101-daily-summary-by-site'!C$3,'AQS-88101'!$AC$2:$AC$2744&amp;'AQS-88101'!$E$2:$E$2744&amp;'AQS-88101'!$G$2:$G$2744,0))&lt;&gt;"",INDEX('AQS-88101'!$M$2:$M$2744,MATCH('88101-daily-summary-by-site'!$A2287&amp;'88101-daily-summary-by-site'!C$2&amp;'88101-daily-summary-by-site'!C$3,'AQS-88101'!$AC$2:$AC$2744&amp;'AQS-88101'!$E$2:$E$2744&amp;'AQS-88101'!$G$2:$G$2744,0)),""),"")</f>
        <v/>
      </c>
      <c r="D2287" s="42">
        <f t="array" ref="D2287">IFERROR(IF(INDEX('AQS-88101'!$M$2:$M$2744,MATCH('88101-daily-summary-by-site'!$A2287&amp;'88101-daily-summary-by-site'!D$2&amp;'88101-daily-summary-by-site'!D$3,'AQS-88101'!$AC$2:$AC$2744&amp;'AQS-88101'!$E$2:$E$2744&amp;'AQS-88101'!$G$2:$G$2744,0))&lt;&gt;"",INDEX('AQS-88101'!$M$2:$M$2744,MATCH('88101-daily-summary-by-site'!$A2287&amp;'88101-daily-summary-by-site'!D$2&amp;'88101-daily-summary-by-site'!D$3,'AQS-88101'!$AC$2:$AC$2744&amp;'AQS-88101'!$E$2:$E$2744&amp;'AQS-88101'!$G$2:$G$2744,0)),""),"")</f>
        <v>3.1</v>
      </c>
      <c r="E2287" s="42" t="str">
        <f t="array" ref="E2287">IFERROR(IF(INDEX('AQS-88101'!$M$2:$M$2744,MATCH('88101-daily-summary-by-site'!$A2287&amp;'88101-daily-summary-by-site'!E$2&amp;'88101-daily-summary-by-site'!E$3,'AQS-88101'!$AC$2:$AC$2744&amp;'AQS-88101'!$E$2:$E$2744&amp;'AQS-88101'!$G$2:$G$2744,0))&lt;&gt;"",INDEX('AQS-88101'!$M$2:$M$2744,MATCH('88101-daily-summary-by-site'!$A2287&amp;'88101-daily-summary-by-site'!E$2&amp;'88101-daily-summary-by-site'!E$3,'AQS-88101'!$AC$2:$AC$2744&amp;'AQS-88101'!$E$2:$E$2744&amp;'AQS-88101'!$G$2:$G$2744,0)),""),"")</f>
        <v/>
      </c>
      <c r="F2287" s="42">
        <f t="array" ref="F2287">IFERROR(IF(INDEX('AQS-88101'!$M$2:$M$2744,MATCH('88101-daily-summary-by-site'!$A2287&amp;'88101-daily-summary-by-site'!F$2&amp;'88101-daily-summary-by-site'!F$3,'AQS-88101'!$AC$2:$AC$2744&amp;'AQS-88101'!$E$2:$E$2744&amp;'AQS-88101'!$G$2:$G$2744,0))&lt;&gt;"",INDEX('AQS-88101'!$M$2:$M$2744,MATCH('88101-daily-summary-by-site'!$A2287&amp;'88101-daily-summary-by-site'!F$2&amp;'88101-daily-summary-by-site'!F$3,'AQS-88101'!$AC$2:$AC$2744&amp;'AQS-88101'!$E$2:$E$2744&amp;'AQS-88101'!$G$2:$G$2744,0)),""),"")</f>
        <v>3.9</v>
      </c>
      <c r="G2287" s="42" t="str">
        <f t="array" ref="G2287">IFERROR(IF(INDEX('AQS-88101'!$M$2:$M$2744,MATCH('88101-daily-summary-by-site'!$A2287&amp;'88101-daily-summary-by-site'!G$2&amp;'88101-daily-summary-by-site'!G$3,'AQS-88101'!$AC$2:$AC$2744&amp;'AQS-88101'!$E$2:$E$2744&amp;'AQS-88101'!$G$2:$G$2744,0))&lt;&gt;"",INDEX('AQS-88101'!$M$2:$M$2744,MATCH('88101-daily-summary-by-site'!$A2287&amp;'88101-daily-summary-by-site'!G$2&amp;'88101-daily-summary-by-site'!G$3,'AQS-88101'!$AC$2:$AC$2744&amp;'AQS-88101'!$E$2:$E$2744&amp;'AQS-88101'!$G$2:$G$2744,0)),""),"")</f>
        <v/>
      </c>
      <c r="H2287" s="42" t="str">
        <f t="array" ref="H2287">IFERROR(IF(INDEX('AQS-88101'!$M$2:$M$2744,MATCH('88101-daily-summary-by-site'!$A2287&amp;'88101-daily-summary-by-site'!H$2&amp;'88101-daily-summary-by-site'!H$3,'AQS-88101'!$AC$2:$AC$2744&amp;'AQS-88101'!$E$2:$E$2744&amp;'AQS-88101'!$G$2:$G$2744,0))&lt;&gt;"",INDEX('AQS-88101'!$M$2:$M$2744,MATCH('88101-daily-summary-by-site'!$A2287&amp;'88101-daily-summary-by-site'!H$2&amp;'88101-daily-summary-by-site'!H$3,'AQS-88101'!$AC$2:$AC$2744&amp;'AQS-88101'!$E$2:$E$2744&amp;'AQS-88101'!$G$2:$G$2744,0)),""),"")</f>
        <v/>
      </c>
      <c r="I2287" s="108" t="str">
        <f t="array" ref="I2287">IFERROR(IF(INDEX('AQS-88101'!$M$2:$M$2744,MATCH('88101-daily-summary-by-site'!$A2287&amp;'88101-daily-summary-by-site'!I$2&amp;'88101-daily-summary-by-site'!I$3,'AQS-88101'!$AC$2:$AC$2744&amp;'AQS-88101'!$E$2:$E$2744&amp;'AQS-88101'!$G$2:$G$2744,0))&lt;&gt;"",INDEX('AQS-88101'!$M$2:$M$2744,MATCH('88101-daily-summary-by-site'!$A2287&amp;'88101-daily-summary-by-site'!I$2&amp;'88101-daily-summary-by-site'!I$3,'AQS-88101'!$AC$2:$AC$2744&amp;'AQS-88101'!$E$2:$E$2744&amp;'AQS-88101'!$G$2:$G$2744,0)),""),"")</f>
        <v/>
      </c>
      <c r="L2287" s="107">
        <f t="shared" si="181"/>
        <v>3.4</v>
      </c>
      <c r="M2287" s="42">
        <f t="shared" si="182"/>
        <v>3.1</v>
      </c>
      <c r="N2287" s="42">
        <f t="shared" si="183"/>
        <v>3.9</v>
      </c>
      <c r="O2287" s="108" t="str">
        <f t="shared" si="184"/>
        <v/>
      </c>
    </row>
    <row r="2288" spans="1:15" x14ac:dyDescent="0.25">
      <c r="A2288" s="79">
        <f t="shared" si="180"/>
        <v>42926</v>
      </c>
      <c r="B2288" s="107">
        <f t="array" ref="B2288">IFERROR(IF(INDEX('AQS-88101'!$M$2:$M$2744,MATCH('88101-daily-summary-by-site'!$A2288&amp;'88101-daily-summary-by-site'!B$2&amp;'88101-daily-summary-by-site'!B$3,'AQS-88101'!$AC$2:$AC$2744&amp;'AQS-88101'!$E$2:$E$2744&amp;'AQS-88101'!$G$2:$G$2744,0))&lt;&gt;"",INDEX('AQS-88101'!$M$2:$M$2744,MATCH('88101-daily-summary-by-site'!$A2288&amp;'88101-daily-summary-by-site'!B$2&amp;'88101-daily-summary-by-site'!B$3,'AQS-88101'!$AC$2:$AC$2744&amp;'AQS-88101'!$E$2:$E$2744&amp;'AQS-88101'!$G$2:$G$2744,0)),""),"")</f>
        <v>2.4</v>
      </c>
      <c r="C2288" s="42" t="str">
        <f t="array" ref="C2288">IFERROR(IF(INDEX('AQS-88101'!$M$2:$M$2744,MATCH('88101-daily-summary-by-site'!$A2288&amp;'88101-daily-summary-by-site'!C$2&amp;'88101-daily-summary-by-site'!C$3,'AQS-88101'!$AC$2:$AC$2744&amp;'AQS-88101'!$E$2:$E$2744&amp;'AQS-88101'!$G$2:$G$2744,0))&lt;&gt;"",INDEX('AQS-88101'!$M$2:$M$2744,MATCH('88101-daily-summary-by-site'!$A2288&amp;'88101-daily-summary-by-site'!C$2&amp;'88101-daily-summary-by-site'!C$3,'AQS-88101'!$AC$2:$AC$2744&amp;'AQS-88101'!$E$2:$E$2744&amp;'AQS-88101'!$G$2:$G$2744,0)),""),"")</f>
        <v/>
      </c>
      <c r="D2288" s="42">
        <f t="array" ref="D2288">IFERROR(IF(INDEX('AQS-88101'!$M$2:$M$2744,MATCH('88101-daily-summary-by-site'!$A2288&amp;'88101-daily-summary-by-site'!D$2&amp;'88101-daily-summary-by-site'!D$3,'AQS-88101'!$AC$2:$AC$2744&amp;'AQS-88101'!$E$2:$E$2744&amp;'AQS-88101'!$G$2:$G$2744,0))&lt;&gt;"",INDEX('AQS-88101'!$M$2:$M$2744,MATCH('88101-daily-summary-by-site'!$A2288&amp;'88101-daily-summary-by-site'!D$2&amp;'88101-daily-summary-by-site'!D$3,'AQS-88101'!$AC$2:$AC$2744&amp;'AQS-88101'!$E$2:$E$2744&amp;'AQS-88101'!$G$2:$G$2744,0)),""),"")</f>
        <v>2.2000000000000002</v>
      </c>
      <c r="E2288" s="42" t="str">
        <f t="array" ref="E2288">IFERROR(IF(INDEX('AQS-88101'!$M$2:$M$2744,MATCH('88101-daily-summary-by-site'!$A2288&amp;'88101-daily-summary-by-site'!E$2&amp;'88101-daily-summary-by-site'!E$3,'AQS-88101'!$AC$2:$AC$2744&amp;'AQS-88101'!$E$2:$E$2744&amp;'AQS-88101'!$G$2:$G$2744,0))&lt;&gt;"",INDEX('AQS-88101'!$M$2:$M$2744,MATCH('88101-daily-summary-by-site'!$A2288&amp;'88101-daily-summary-by-site'!E$2&amp;'88101-daily-summary-by-site'!E$3,'AQS-88101'!$AC$2:$AC$2744&amp;'AQS-88101'!$E$2:$E$2744&amp;'AQS-88101'!$G$2:$G$2744,0)),""),"")</f>
        <v/>
      </c>
      <c r="F2288" s="42">
        <f t="array" ref="F2288">IFERROR(IF(INDEX('AQS-88101'!$M$2:$M$2744,MATCH('88101-daily-summary-by-site'!$A2288&amp;'88101-daily-summary-by-site'!F$2&amp;'88101-daily-summary-by-site'!F$3,'AQS-88101'!$AC$2:$AC$2744&amp;'AQS-88101'!$E$2:$E$2744&amp;'AQS-88101'!$G$2:$G$2744,0))&lt;&gt;"",INDEX('AQS-88101'!$M$2:$M$2744,MATCH('88101-daily-summary-by-site'!$A2288&amp;'88101-daily-summary-by-site'!F$2&amp;'88101-daily-summary-by-site'!F$3,'AQS-88101'!$AC$2:$AC$2744&amp;'AQS-88101'!$E$2:$E$2744&amp;'AQS-88101'!$G$2:$G$2744,0)),""),"")</f>
        <v>1.9</v>
      </c>
      <c r="G2288" s="42" t="str">
        <f t="array" ref="G2288">IFERROR(IF(INDEX('AQS-88101'!$M$2:$M$2744,MATCH('88101-daily-summary-by-site'!$A2288&amp;'88101-daily-summary-by-site'!G$2&amp;'88101-daily-summary-by-site'!G$3,'AQS-88101'!$AC$2:$AC$2744&amp;'AQS-88101'!$E$2:$E$2744&amp;'AQS-88101'!$G$2:$G$2744,0))&lt;&gt;"",INDEX('AQS-88101'!$M$2:$M$2744,MATCH('88101-daily-summary-by-site'!$A2288&amp;'88101-daily-summary-by-site'!G$2&amp;'88101-daily-summary-by-site'!G$3,'AQS-88101'!$AC$2:$AC$2744&amp;'AQS-88101'!$E$2:$E$2744&amp;'AQS-88101'!$G$2:$G$2744,0)),""),"")</f>
        <v/>
      </c>
      <c r="H2288" s="42" t="str">
        <f t="array" ref="H2288">IFERROR(IF(INDEX('AQS-88101'!$M$2:$M$2744,MATCH('88101-daily-summary-by-site'!$A2288&amp;'88101-daily-summary-by-site'!H$2&amp;'88101-daily-summary-by-site'!H$3,'AQS-88101'!$AC$2:$AC$2744&amp;'AQS-88101'!$E$2:$E$2744&amp;'AQS-88101'!$G$2:$G$2744,0))&lt;&gt;"",INDEX('AQS-88101'!$M$2:$M$2744,MATCH('88101-daily-summary-by-site'!$A2288&amp;'88101-daily-summary-by-site'!H$2&amp;'88101-daily-summary-by-site'!H$3,'AQS-88101'!$AC$2:$AC$2744&amp;'AQS-88101'!$E$2:$E$2744&amp;'AQS-88101'!$G$2:$G$2744,0)),""),"")</f>
        <v/>
      </c>
      <c r="I2288" s="108" t="str">
        <f t="array" ref="I2288">IFERROR(IF(INDEX('AQS-88101'!$M$2:$M$2744,MATCH('88101-daily-summary-by-site'!$A2288&amp;'88101-daily-summary-by-site'!I$2&amp;'88101-daily-summary-by-site'!I$3,'AQS-88101'!$AC$2:$AC$2744&amp;'AQS-88101'!$E$2:$E$2744&amp;'AQS-88101'!$G$2:$G$2744,0))&lt;&gt;"",INDEX('AQS-88101'!$M$2:$M$2744,MATCH('88101-daily-summary-by-site'!$A2288&amp;'88101-daily-summary-by-site'!I$2&amp;'88101-daily-summary-by-site'!I$3,'AQS-88101'!$AC$2:$AC$2744&amp;'AQS-88101'!$E$2:$E$2744&amp;'AQS-88101'!$G$2:$G$2744,0)),""),"")</f>
        <v/>
      </c>
      <c r="L2288" s="107">
        <f t="shared" si="181"/>
        <v>2.4</v>
      </c>
      <c r="M2288" s="42">
        <f t="shared" si="182"/>
        <v>2.2000000000000002</v>
      </c>
      <c r="N2288" s="42">
        <f t="shared" si="183"/>
        <v>1.9</v>
      </c>
      <c r="O2288" s="108" t="str">
        <f t="shared" si="184"/>
        <v/>
      </c>
    </row>
    <row r="2289" spans="1:15" x14ac:dyDescent="0.25">
      <c r="A2289" s="79">
        <f t="shared" si="180"/>
        <v>42927</v>
      </c>
      <c r="B2289" s="107">
        <f t="array" ref="B2289">IFERROR(IF(INDEX('AQS-88101'!$M$2:$M$2744,MATCH('88101-daily-summary-by-site'!$A2289&amp;'88101-daily-summary-by-site'!B$2&amp;'88101-daily-summary-by-site'!B$3,'AQS-88101'!$AC$2:$AC$2744&amp;'AQS-88101'!$E$2:$E$2744&amp;'AQS-88101'!$G$2:$G$2744,0))&lt;&gt;"",INDEX('AQS-88101'!$M$2:$M$2744,MATCH('88101-daily-summary-by-site'!$A2289&amp;'88101-daily-summary-by-site'!B$2&amp;'88101-daily-summary-by-site'!B$3,'AQS-88101'!$AC$2:$AC$2744&amp;'AQS-88101'!$E$2:$E$2744&amp;'AQS-88101'!$G$2:$G$2744,0)),""),"")</f>
        <v>3.9</v>
      </c>
      <c r="C2289" s="42" t="str">
        <f t="array" ref="C2289">IFERROR(IF(INDEX('AQS-88101'!$M$2:$M$2744,MATCH('88101-daily-summary-by-site'!$A2289&amp;'88101-daily-summary-by-site'!C$2&amp;'88101-daily-summary-by-site'!C$3,'AQS-88101'!$AC$2:$AC$2744&amp;'AQS-88101'!$E$2:$E$2744&amp;'AQS-88101'!$G$2:$G$2744,0))&lt;&gt;"",INDEX('AQS-88101'!$M$2:$M$2744,MATCH('88101-daily-summary-by-site'!$A2289&amp;'88101-daily-summary-by-site'!C$2&amp;'88101-daily-summary-by-site'!C$3,'AQS-88101'!$AC$2:$AC$2744&amp;'AQS-88101'!$E$2:$E$2744&amp;'AQS-88101'!$G$2:$G$2744,0)),""),"")</f>
        <v/>
      </c>
      <c r="D2289" s="42">
        <f t="array" ref="D2289">IFERROR(IF(INDEX('AQS-88101'!$M$2:$M$2744,MATCH('88101-daily-summary-by-site'!$A2289&amp;'88101-daily-summary-by-site'!D$2&amp;'88101-daily-summary-by-site'!D$3,'AQS-88101'!$AC$2:$AC$2744&amp;'AQS-88101'!$E$2:$E$2744&amp;'AQS-88101'!$G$2:$G$2744,0))&lt;&gt;"",INDEX('AQS-88101'!$M$2:$M$2744,MATCH('88101-daily-summary-by-site'!$A2289&amp;'88101-daily-summary-by-site'!D$2&amp;'88101-daily-summary-by-site'!D$3,'AQS-88101'!$AC$2:$AC$2744&amp;'AQS-88101'!$E$2:$E$2744&amp;'AQS-88101'!$G$2:$G$2744,0)),""),"")</f>
        <v>3.2</v>
      </c>
      <c r="E2289" s="42" t="str">
        <f t="array" ref="E2289">IFERROR(IF(INDEX('AQS-88101'!$M$2:$M$2744,MATCH('88101-daily-summary-by-site'!$A2289&amp;'88101-daily-summary-by-site'!E$2&amp;'88101-daily-summary-by-site'!E$3,'AQS-88101'!$AC$2:$AC$2744&amp;'AQS-88101'!$E$2:$E$2744&amp;'AQS-88101'!$G$2:$G$2744,0))&lt;&gt;"",INDEX('AQS-88101'!$M$2:$M$2744,MATCH('88101-daily-summary-by-site'!$A2289&amp;'88101-daily-summary-by-site'!E$2&amp;'88101-daily-summary-by-site'!E$3,'AQS-88101'!$AC$2:$AC$2744&amp;'AQS-88101'!$E$2:$E$2744&amp;'AQS-88101'!$G$2:$G$2744,0)),""),"")</f>
        <v/>
      </c>
      <c r="F2289" s="42">
        <f t="array" ref="F2289">IFERROR(IF(INDEX('AQS-88101'!$M$2:$M$2744,MATCH('88101-daily-summary-by-site'!$A2289&amp;'88101-daily-summary-by-site'!F$2&amp;'88101-daily-summary-by-site'!F$3,'AQS-88101'!$AC$2:$AC$2744&amp;'AQS-88101'!$E$2:$E$2744&amp;'AQS-88101'!$G$2:$G$2744,0))&lt;&gt;"",INDEX('AQS-88101'!$M$2:$M$2744,MATCH('88101-daily-summary-by-site'!$A2289&amp;'88101-daily-summary-by-site'!F$2&amp;'88101-daily-summary-by-site'!F$3,'AQS-88101'!$AC$2:$AC$2744&amp;'AQS-88101'!$E$2:$E$2744&amp;'AQS-88101'!$G$2:$G$2744,0)),""),"")</f>
        <v>2.8</v>
      </c>
      <c r="G2289" s="42" t="str">
        <f t="array" ref="G2289">IFERROR(IF(INDEX('AQS-88101'!$M$2:$M$2744,MATCH('88101-daily-summary-by-site'!$A2289&amp;'88101-daily-summary-by-site'!G$2&amp;'88101-daily-summary-by-site'!G$3,'AQS-88101'!$AC$2:$AC$2744&amp;'AQS-88101'!$E$2:$E$2744&amp;'AQS-88101'!$G$2:$G$2744,0))&lt;&gt;"",INDEX('AQS-88101'!$M$2:$M$2744,MATCH('88101-daily-summary-by-site'!$A2289&amp;'88101-daily-summary-by-site'!G$2&amp;'88101-daily-summary-by-site'!G$3,'AQS-88101'!$AC$2:$AC$2744&amp;'AQS-88101'!$E$2:$E$2744&amp;'AQS-88101'!$G$2:$G$2744,0)),""),"")</f>
        <v/>
      </c>
      <c r="H2289" s="42" t="str">
        <f t="array" ref="H2289">IFERROR(IF(INDEX('AQS-88101'!$M$2:$M$2744,MATCH('88101-daily-summary-by-site'!$A2289&amp;'88101-daily-summary-by-site'!H$2&amp;'88101-daily-summary-by-site'!H$3,'AQS-88101'!$AC$2:$AC$2744&amp;'AQS-88101'!$E$2:$E$2744&amp;'AQS-88101'!$G$2:$G$2744,0))&lt;&gt;"",INDEX('AQS-88101'!$M$2:$M$2744,MATCH('88101-daily-summary-by-site'!$A2289&amp;'88101-daily-summary-by-site'!H$2&amp;'88101-daily-summary-by-site'!H$3,'AQS-88101'!$AC$2:$AC$2744&amp;'AQS-88101'!$E$2:$E$2744&amp;'AQS-88101'!$G$2:$G$2744,0)),""),"")</f>
        <v/>
      </c>
      <c r="I2289" s="108" t="str">
        <f t="array" ref="I2289">IFERROR(IF(INDEX('AQS-88101'!$M$2:$M$2744,MATCH('88101-daily-summary-by-site'!$A2289&amp;'88101-daily-summary-by-site'!I$2&amp;'88101-daily-summary-by-site'!I$3,'AQS-88101'!$AC$2:$AC$2744&amp;'AQS-88101'!$E$2:$E$2744&amp;'AQS-88101'!$G$2:$G$2744,0))&lt;&gt;"",INDEX('AQS-88101'!$M$2:$M$2744,MATCH('88101-daily-summary-by-site'!$A2289&amp;'88101-daily-summary-by-site'!I$2&amp;'88101-daily-summary-by-site'!I$3,'AQS-88101'!$AC$2:$AC$2744&amp;'AQS-88101'!$E$2:$E$2744&amp;'AQS-88101'!$G$2:$G$2744,0)),""),"")</f>
        <v/>
      </c>
      <c r="L2289" s="107">
        <f t="shared" si="181"/>
        <v>3.9</v>
      </c>
      <c r="M2289" s="42">
        <f t="shared" si="182"/>
        <v>3.2</v>
      </c>
      <c r="N2289" s="42">
        <f t="shared" si="183"/>
        <v>2.8</v>
      </c>
      <c r="O2289" s="108" t="str">
        <f t="shared" si="184"/>
        <v/>
      </c>
    </row>
    <row r="2290" spans="1:15" x14ac:dyDescent="0.25">
      <c r="A2290" s="79">
        <f t="shared" si="180"/>
        <v>42928</v>
      </c>
      <c r="B2290" s="107" t="str">
        <f t="array" ref="B2290">IFERROR(IF(INDEX('AQS-88101'!$M$2:$M$2744,MATCH('88101-daily-summary-by-site'!$A2290&amp;'88101-daily-summary-by-site'!B$2&amp;'88101-daily-summary-by-site'!B$3,'AQS-88101'!$AC$2:$AC$2744&amp;'AQS-88101'!$E$2:$E$2744&amp;'AQS-88101'!$G$2:$G$2744,0))&lt;&gt;"",INDEX('AQS-88101'!$M$2:$M$2744,MATCH('88101-daily-summary-by-site'!$A2290&amp;'88101-daily-summary-by-site'!B$2&amp;'88101-daily-summary-by-site'!B$3,'AQS-88101'!$AC$2:$AC$2744&amp;'AQS-88101'!$E$2:$E$2744&amp;'AQS-88101'!$G$2:$G$2744,0)),""),"")</f>
        <v/>
      </c>
      <c r="C2290" s="42">
        <f t="array" ref="C2290">IFERROR(IF(INDEX('AQS-88101'!$M$2:$M$2744,MATCH('88101-daily-summary-by-site'!$A2290&amp;'88101-daily-summary-by-site'!C$2&amp;'88101-daily-summary-by-site'!C$3,'AQS-88101'!$AC$2:$AC$2744&amp;'AQS-88101'!$E$2:$E$2744&amp;'AQS-88101'!$G$2:$G$2744,0))&lt;&gt;"",INDEX('AQS-88101'!$M$2:$M$2744,MATCH('88101-daily-summary-by-site'!$A2290&amp;'88101-daily-summary-by-site'!C$2&amp;'88101-daily-summary-by-site'!C$3,'AQS-88101'!$AC$2:$AC$2744&amp;'AQS-88101'!$E$2:$E$2744&amp;'AQS-88101'!$G$2:$G$2744,0)),""),"")</f>
        <v>12.4</v>
      </c>
      <c r="D2290" s="42" t="str">
        <f t="array" ref="D2290">IFERROR(IF(INDEX('AQS-88101'!$M$2:$M$2744,MATCH('88101-daily-summary-by-site'!$A2290&amp;'88101-daily-summary-by-site'!D$2&amp;'88101-daily-summary-by-site'!D$3,'AQS-88101'!$AC$2:$AC$2744&amp;'AQS-88101'!$E$2:$E$2744&amp;'AQS-88101'!$G$2:$G$2744,0))&lt;&gt;"",INDEX('AQS-88101'!$M$2:$M$2744,MATCH('88101-daily-summary-by-site'!$A2290&amp;'88101-daily-summary-by-site'!D$2&amp;'88101-daily-summary-by-site'!D$3,'AQS-88101'!$AC$2:$AC$2744&amp;'AQS-88101'!$E$2:$E$2744&amp;'AQS-88101'!$G$2:$G$2744,0)),""),"")</f>
        <v/>
      </c>
      <c r="E2290" s="42">
        <f t="array" ref="E2290">IFERROR(IF(INDEX('AQS-88101'!$M$2:$M$2744,MATCH('88101-daily-summary-by-site'!$A2290&amp;'88101-daily-summary-by-site'!E$2&amp;'88101-daily-summary-by-site'!E$3,'AQS-88101'!$AC$2:$AC$2744&amp;'AQS-88101'!$E$2:$E$2744&amp;'AQS-88101'!$G$2:$G$2744,0))&lt;&gt;"",INDEX('AQS-88101'!$M$2:$M$2744,MATCH('88101-daily-summary-by-site'!$A2290&amp;'88101-daily-summary-by-site'!E$2&amp;'88101-daily-summary-by-site'!E$3,'AQS-88101'!$AC$2:$AC$2744&amp;'AQS-88101'!$E$2:$E$2744&amp;'AQS-88101'!$G$2:$G$2744,0)),""),"")</f>
        <v>12.5</v>
      </c>
      <c r="F2290" s="42">
        <f t="array" ref="F2290">IFERROR(IF(INDEX('AQS-88101'!$M$2:$M$2744,MATCH('88101-daily-summary-by-site'!$A2290&amp;'88101-daily-summary-by-site'!F$2&amp;'88101-daily-summary-by-site'!F$3,'AQS-88101'!$AC$2:$AC$2744&amp;'AQS-88101'!$E$2:$E$2744&amp;'AQS-88101'!$G$2:$G$2744,0))&lt;&gt;"",INDEX('AQS-88101'!$M$2:$M$2744,MATCH('88101-daily-summary-by-site'!$A2290&amp;'88101-daily-summary-by-site'!F$2&amp;'88101-daily-summary-by-site'!F$3,'AQS-88101'!$AC$2:$AC$2744&amp;'AQS-88101'!$E$2:$E$2744&amp;'AQS-88101'!$G$2:$G$2744,0)),""),"")</f>
        <v>12.2</v>
      </c>
      <c r="G2290" s="42">
        <f t="array" ref="G2290">IFERROR(IF(INDEX('AQS-88101'!$M$2:$M$2744,MATCH('88101-daily-summary-by-site'!$A2290&amp;'88101-daily-summary-by-site'!G$2&amp;'88101-daily-summary-by-site'!G$3,'AQS-88101'!$AC$2:$AC$2744&amp;'AQS-88101'!$E$2:$E$2744&amp;'AQS-88101'!$G$2:$G$2744,0))&lt;&gt;"",INDEX('AQS-88101'!$M$2:$M$2744,MATCH('88101-daily-summary-by-site'!$A2290&amp;'88101-daily-summary-by-site'!G$2&amp;'88101-daily-summary-by-site'!G$3,'AQS-88101'!$AC$2:$AC$2744&amp;'AQS-88101'!$E$2:$E$2744&amp;'AQS-88101'!$G$2:$G$2744,0)),""),"")</f>
        <v>12.7</v>
      </c>
      <c r="H2290" s="42" t="str">
        <f t="array" ref="H2290">IFERROR(IF(INDEX('AQS-88101'!$M$2:$M$2744,MATCH('88101-daily-summary-by-site'!$A2290&amp;'88101-daily-summary-by-site'!H$2&amp;'88101-daily-summary-by-site'!H$3,'AQS-88101'!$AC$2:$AC$2744&amp;'AQS-88101'!$E$2:$E$2744&amp;'AQS-88101'!$G$2:$G$2744,0))&lt;&gt;"",INDEX('AQS-88101'!$M$2:$M$2744,MATCH('88101-daily-summary-by-site'!$A2290&amp;'88101-daily-summary-by-site'!H$2&amp;'88101-daily-summary-by-site'!H$3,'AQS-88101'!$AC$2:$AC$2744&amp;'AQS-88101'!$E$2:$E$2744&amp;'AQS-88101'!$G$2:$G$2744,0)),""),"")</f>
        <v/>
      </c>
      <c r="I2290" s="108" t="str">
        <f t="array" ref="I2290">IFERROR(IF(INDEX('AQS-88101'!$M$2:$M$2744,MATCH('88101-daily-summary-by-site'!$A2290&amp;'88101-daily-summary-by-site'!I$2&amp;'88101-daily-summary-by-site'!I$3,'AQS-88101'!$AC$2:$AC$2744&amp;'AQS-88101'!$E$2:$E$2744&amp;'AQS-88101'!$G$2:$G$2744,0))&lt;&gt;"",INDEX('AQS-88101'!$M$2:$M$2744,MATCH('88101-daily-summary-by-site'!$A2290&amp;'88101-daily-summary-by-site'!I$2&amp;'88101-daily-summary-by-site'!I$3,'AQS-88101'!$AC$2:$AC$2744&amp;'AQS-88101'!$E$2:$E$2744&amp;'AQS-88101'!$G$2:$G$2744,0)),""),"")</f>
        <v/>
      </c>
      <c r="L2290" s="107">
        <f t="shared" si="181"/>
        <v>12.4</v>
      </c>
      <c r="M2290" s="42">
        <f t="shared" si="182"/>
        <v>12.5</v>
      </c>
      <c r="N2290" s="42">
        <f t="shared" si="183"/>
        <v>12.2</v>
      </c>
      <c r="O2290" s="108" t="str">
        <f t="shared" si="184"/>
        <v/>
      </c>
    </row>
    <row r="2291" spans="1:15" x14ac:dyDescent="0.25">
      <c r="A2291" s="79">
        <f t="shared" si="180"/>
        <v>42929</v>
      </c>
      <c r="B2291" s="107">
        <f t="array" ref="B2291">IFERROR(IF(INDEX('AQS-88101'!$M$2:$M$2744,MATCH('88101-daily-summary-by-site'!$A2291&amp;'88101-daily-summary-by-site'!B$2&amp;'88101-daily-summary-by-site'!B$3,'AQS-88101'!$AC$2:$AC$2744&amp;'AQS-88101'!$E$2:$E$2744&amp;'AQS-88101'!$G$2:$G$2744,0))&lt;&gt;"",INDEX('AQS-88101'!$M$2:$M$2744,MATCH('88101-daily-summary-by-site'!$A2291&amp;'88101-daily-summary-by-site'!B$2&amp;'88101-daily-summary-by-site'!B$3,'AQS-88101'!$AC$2:$AC$2744&amp;'AQS-88101'!$E$2:$E$2744&amp;'AQS-88101'!$G$2:$G$2744,0)),""),"")</f>
        <v>37.299999999999997</v>
      </c>
      <c r="C2291" s="42" t="str">
        <f t="array" ref="C2291">IFERROR(IF(INDEX('AQS-88101'!$M$2:$M$2744,MATCH('88101-daily-summary-by-site'!$A2291&amp;'88101-daily-summary-by-site'!C$2&amp;'88101-daily-summary-by-site'!C$3,'AQS-88101'!$AC$2:$AC$2744&amp;'AQS-88101'!$E$2:$E$2744&amp;'AQS-88101'!$G$2:$G$2744,0))&lt;&gt;"",INDEX('AQS-88101'!$M$2:$M$2744,MATCH('88101-daily-summary-by-site'!$A2291&amp;'88101-daily-summary-by-site'!C$2&amp;'88101-daily-summary-by-site'!C$3,'AQS-88101'!$AC$2:$AC$2744&amp;'AQS-88101'!$E$2:$E$2744&amp;'AQS-88101'!$G$2:$G$2744,0)),""),"")</f>
        <v/>
      </c>
      <c r="D2291" s="42">
        <f t="array" ref="D2291">IFERROR(IF(INDEX('AQS-88101'!$M$2:$M$2744,MATCH('88101-daily-summary-by-site'!$A2291&amp;'88101-daily-summary-by-site'!D$2&amp;'88101-daily-summary-by-site'!D$3,'AQS-88101'!$AC$2:$AC$2744&amp;'AQS-88101'!$E$2:$E$2744&amp;'AQS-88101'!$G$2:$G$2744,0))&lt;&gt;"",INDEX('AQS-88101'!$M$2:$M$2744,MATCH('88101-daily-summary-by-site'!$A2291&amp;'88101-daily-summary-by-site'!D$2&amp;'88101-daily-summary-by-site'!D$3,'AQS-88101'!$AC$2:$AC$2744&amp;'AQS-88101'!$E$2:$E$2744&amp;'AQS-88101'!$G$2:$G$2744,0)),""),"")</f>
        <v>38.200000000000003</v>
      </c>
      <c r="E2291" s="42" t="str">
        <f t="array" ref="E2291">IFERROR(IF(INDEX('AQS-88101'!$M$2:$M$2744,MATCH('88101-daily-summary-by-site'!$A2291&amp;'88101-daily-summary-by-site'!E$2&amp;'88101-daily-summary-by-site'!E$3,'AQS-88101'!$AC$2:$AC$2744&amp;'AQS-88101'!$E$2:$E$2744&amp;'AQS-88101'!$G$2:$G$2744,0))&lt;&gt;"",INDEX('AQS-88101'!$M$2:$M$2744,MATCH('88101-daily-summary-by-site'!$A2291&amp;'88101-daily-summary-by-site'!E$2&amp;'88101-daily-summary-by-site'!E$3,'AQS-88101'!$AC$2:$AC$2744&amp;'AQS-88101'!$E$2:$E$2744&amp;'AQS-88101'!$G$2:$G$2744,0)),""),"")</f>
        <v/>
      </c>
      <c r="F2291" s="42" t="str">
        <f t="array" ref="F2291">IFERROR(IF(INDEX('AQS-88101'!$M$2:$M$2744,MATCH('88101-daily-summary-by-site'!$A2291&amp;'88101-daily-summary-by-site'!F$2&amp;'88101-daily-summary-by-site'!F$3,'AQS-88101'!$AC$2:$AC$2744&amp;'AQS-88101'!$E$2:$E$2744&amp;'AQS-88101'!$G$2:$G$2744,0))&lt;&gt;"",INDEX('AQS-88101'!$M$2:$M$2744,MATCH('88101-daily-summary-by-site'!$A2291&amp;'88101-daily-summary-by-site'!F$2&amp;'88101-daily-summary-by-site'!F$3,'AQS-88101'!$AC$2:$AC$2744&amp;'AQS-88101'!$E$2:$E$2744&amp;'AQS-88101'!$G$2:$G$2744,0)),""),"")</f>
        <v/>
      </c>
      <c r="G2291" s="42" t="str">
        <f t="array" ref="G2291">IFERROR(IF(INDEX('AQS-88101'!$M$2:$M$2744,MATCH('88101-daily-summary-by-site'!$A2291&amp;'88101-daily-summary-by-site'!G$2&amp;'88101-daily-summary-by-site'!G$3,'AQS-88101'!$AC$2:$AC$2744&amp;'AQS-88101'!$E$2:$E$2744&amp;'AQS-88101'!$G$2:$G$2744,0))&lt;&gt;"",INDEX('AQS-88101'!$M$2:$M$2744,MATCH('88101-daily-summary-by-site'!$A2291&amp;'88101-daily-summary-by-site'!G$2&amp;'88101-daily-summary-by-site'!G$3,'AQS-88101'!$AC$2:$AC$2744&amp;'AQS-88101'!$E$2:$E$2744&amp;'AQS-88101'!$G$2:$G$2744,0)),""),"")</f>
        <v/>
      </c>
      <c r="H2291" s="42">
        <f t="array" ref="H2291">IFERROR(IF(INDEX('AQS-88101'!$M$2:$M$2744,MATCH('88101-daily-summary-by-site'!$A2291&amp;'88101-daily-summary-by-site'!H$2&amp;'88101-daily-summary-by-site'!H$3,'AQS-88101'!$AC$2:$AC$2744&amp;'AQS-88101'!$E$2:$E$2744&amp;'AQS-88101'!$G$2:$G$2744,0))&lt;&gt;"",INDEX('AQS-88101'!$M$2:$M$2744,MATCH('88101-daily-summary-by-site'!$A2291&amp;'88101-daily-summary-by-site'!H$2&amp;'88101-daily-summary-by-site'!H$3,'AQS-88101'!$AC$2:$AC$2744&amp;'AQS-88101'!$E$2:$E$2744&amp;'AQS-88101'!$G$2:$G$2744,0)),""),"")</f>
        <v>27.7</v>
      </c>
      <c r="I2291" s="108" t="str">
        <f t="array" ref="I2291">IFERROR(IF(INDEX('AQS-88101'!$M$2:$M$2744,MATCH('88101-daily-summary-by-site'!$A2291&amp;'88101-daily-summary-by-site'!I$2&amp;'88101-daily-summary-by-site'!I$3,'AQS-88101'!$AC$2:$AC$2744&amp;'AQS-88101'!$E$2:$E$2744&amp;'AQS-88101'!$G$2:$G$2744,0))&lt;&gt;"",INDEX('AQS-88101'!$M$2:$M$2744,MATCH('88101-daily-summary-by-site'!$A2291&amp;'88101-daily-summary-by-site'!I$2&amp;'88101-daily-summary-by-site'!I$3,'AQS-88101'!$AC$2:$AC$2744&amp;'AQS-88101'!$E$2:$E$2744&amp;'AQS-88101'!$G$2:$G$2744,0)),""),"")</f>
        <v/>
      </c>
      <c r="L2291" s="107">
        <f t="shared" si="181"/>
        <v>37.299999999999997</v>
      </c>
      <c r="M2291" s="42">
        <f t="shared" si="182"/>
        <v>38.200000000000003</v>
      </c>
      <c r="N2291" s="42">
        <f t="shared" si="183"/>
        <v>27.7</v>
      </c>
      <c r="O2291" s="108" t="str">
        <f t="shared" si="184"/>
        <v/>
      </c>
    </row>
    <row r="2292" spans="1:15" x14ac:dyDescent="0.25">
      <c r="A2292" s="79">
        <f t="shared" si="180"/>
        <v>42930</v>
      </c>
      <c r="B2292" s="107">
        <f t="array" ref="B2292">IFERROR(IF(INDEX('AQS-88101'!$M$2:$M$2744,MATCH('88101-daily-summary-by-site'!$A2292&amp;'88101-daily-summary-by-site'!B$2&amp;'88101-daily-summary-by-site'!B$3,'AQS-88101'!$AC$2:$AC$2744&amp;'AQS-88101'!$E$2:$E$2744&amp;'AQS-88101'!$G$2:$G$2744,0))&lt;&gt;"",INDEX('AQS-88101'!$M$2:$M$2744,MATCH('88101-daily-summary-by-site'!$A2292&amp;'88101-daily-summary-by-site'!B$2&amp;'88101-daily-summary-by-site'!B$3,'AQS-88101'!$AC$2:$AC$2744&amp;'AQS-88101'!$E$2:$E$2744&amp;'AQS-88101'!$G$2:$G$2744,0)),""),"")</f>
        <v>20.3</v>
      </c>
      <c r="C2292" s="42" t="str">
        <f t="array" ref="C2292">IFERROR(IF(INDEX('AQS-88101'!$M$2:$M$2744,MATCH('88101-daily-summary-by-site'!$A2292&amp;'88101-daily-summary-by-site'!C$2&amp;'88101-daily-summary-by-site'!C$3,'AQS-88101'!$AC$2:$AC$2744&amp;'AQS-88101'!$E$2:$E$2744&amp;'AQS-88101'!$G$2:$G$2744,0))&lt;&gt;"",INDEX('AQS-88101'!$M$2:$M$2744,MATCH('88101-daily-summary-by-site'!$A2292&amp;'88101-daily-summary-by-site'!C$2&amp;'88101-daily-summary-by-site'!C$3,'AQS-88101'!$AC$2:$AC$2744&amp;'AQS-88101'!$E$2:$E$2744&amp;'AQS-88101'!$G$2:$G$2744,0)),""),"")</f>
        <v/>
      </c>
      <c r="D2292" s="42">
        <f t="array" ref="D2292">IFERROR(IF(INDEX('AQS-88101'!$M$2:$M$2744,MATCH('88101-daily-summary-by-site'!$A2292&amp;'88101-daily-summary-by-site'!D$2&amp;'88101-daily-summary-by-site'!D$3,'AQS-88101'!$AC$2:$AC$2744&amp;'AQS-88101'!$E$2:$E$2744&amp;'AQS-88101'!$G$2:$G$2744,0))&lt;&gt;"",INDEX('AQS-88101'!$M$2:$M$2744,MATCH('88101-daily-summary-by-site'!$A2292&amp;'88101-daily-summary-by-site'!D$2&amp;'88101-daily-summary-by-site'!D$3,'AQS-88101'!$AC$2:$AC$2744&amp;'AQS-88101'!$E$2:$E$2744&amp;'AQS-88101'!$G$2:$G$2744,0)),""),"")</f>
        <v>20.7</v>
      </c>
      <c r="E2292" s="42" t="str">
        <f t="array" ref="E2292">IFERROR(IF(INDEX('AQS-88101'!$M$2:$M$2744,MATCH('88101-daily-summary-by-site'!$A2292&amp;'88101-daily-summary-by-site'!E$2&amp;'88101-daily-summary-by-site'!E$3,'AQS-88101'!$AC$2:$AC$2744&amp;'AQS-88101'!$E$2:$E$2744&amp;'AQS-88101'!$G$2:$G$2744,0))&lt;&gt;"",INDEX('AQS-88101'!$M$2:$M$2744,MATCH('88101-daily-summary-by-site'!$A2292&amp;'88101-daily-summary-by-site'!E$2&amp;'88101-daily-summary-by-site'!E$3,'AQS-88101'!$AC$2:$AC$2744&amp;'AQS-88101'!$E$2:$E$2744&amp;'AQS-88101'!$G$2:$G$2744,0)),""),"")</f>
        <v/>
      </c>
      <c r="F2292" s="42">
        <f t="array" ref="F2292">IFERROR(IF(INDEX('AQS-88101'!$M$2:$M$2744,MATCH('88101-daily-summary-by-site'!$A2292&amp;'88101-daily-summary-by-site'!F$2&amp;'88101-daily-summary-by-site'!F$3,'AQS-88101'!$AC$2:$AC$2744&amp;'AQS-88101'!$E$2:$E$2744&amp;'AQS-88101'!$G$2:$G$2744,0))&lt;&gt;"",INDEX('AQS-88101'!$M$2:$M$2744,MATCH('88101-daily-summary-by-site'!$A2292&amp;'88101-daily-summary-by-site'!F$2&amp;'88101-daily-summary-by-site'!F$3,'AQS-88101'!$AC$2:$AC$2744&amp;'AQS-88101'!$E$2:$E$2744&amp;'AQS-88101'!$G$2:$G$2744,0)),""),"")</f>
        <v>16.5</v>
      </c>
      <c r="G2292" s="42" t="str">
        <f t="array" ref="G2292">IFERROR(IF(INDEX('AQS-88101'!$M$2:$M$2744,MATCH('88101-daily-summary-by-site'!$A2292&amp;'88101-daily-summary-by-site'!G$2&amp;'88101-daily-summary-by-site'!G$3,'AQS-88101'!$AC$2:$AC$2744&amp;'AQS-88101'!$E$2:$E$2744&amp;'AQS-88101'!$G$2:$G$2744,0))&lt;&gt;"",INDEX('AQS-88101'!$M$2:$M$2744,MATCH('88101-daily-summary-by-site'!$A2292&amp;'88101-daily-summary-by-site'!G$2&amp;'88101-daily-summary-by-site'!G$3,'AQS-88101'!$AC$2:$AC$2744&amp;'AQS-88101'!$E$2:$E$2744&amp;'AQS-88101'!$G$2:$G$2744,0)),""),"")</f>
        <v/>
      </c>
      <c r="H2292" s="42" t="str">
        <f t="array" ref="H2292">IFERROR(IF(INDEX('AQS-88101'!$M$2:$M$2744,MATCH('88101-daily-summary-by-site'!$A2292&amp;'88101-daily-summary-by-site'!H$2&amp;'88101-daily-summary-by-site'!H$3,'AQS-88101'!$AC$2:$AC$2744&amp;'AQS-88101'!$E$2:$E$2744&amp;'AQS-88101'!$G$2:$G$2744,0))&lt;&gt;"",INDEX('AQS-88101'!$M$2:$M$2744,MATCH('88101-daily-summary-by-site'!$A2292&amp;'88101-daily-summary-by-site'!H$2&amp;'88101-daily-summary-by-site'!H$3,'AQS-88101'!$AC$2:$AC$2744&amp;'AQS-88101'!$E$2:$E$2744&amp;'AQS-88101'!$G$2:$G$2744,0)),""),"")</f>
        <v/>
      </c>
      <c r="I2292" s="108" t="str">
        <f t="array" ref="I2292">IFERROR(IF(INDEX('AQS-88101'!$M$2:$M$2744,MATCH('88101-daily-summary-by-site'!$A2292&amp;'88101-daily-summary-by-site'!I$2&amp;'88101-daily-summary-by-site'!I$3,'AQS-88101'!$AC$2:$AC$2744&amp;'AQS-88101'!$E$2:$E$2744&amp;'AQS-88101'!$G$2:$G$2744,0))&lt;&gt;"",INDEX('AQS-88101'!$M$2:$M$2744,MATCH('88101-daily-summary-by-site'!$A2292&amp;'88101-daily-summary-by-site'!I$2&amp;'88101-daily-summary-by-site'!I$3,'AQS-88101'!$AC$2:$AC$2744&amp;'AQS-88101'!$E$2:$E$2744&amp;'AQS-88101'!$G$2:$G$2744,0)),""),"")</f>
        <v/>
      </c>
      <c r="L2292" s="107">
        <f t="shared" si="181"/>
        <v>20.3</v>
      </c>
      <c r="M2292" s="42">
        <f t="shared" si="182"/>
        <v>20.7</v>
      </c>
      <c r="N2292" s="42">
        <f t="shared" si="183"/>
        <v>16.5</v>
      </c>
      <c r="O2292" s="108" t="str">
        <f t="shared" si="184"/>
        <v/>
      </c>
    </row>
    <row r="2293" spans="1:15" x14ac:dyDescent="0.25">
      <c r="A2293" s="79">
        <f t="shared" si="180"/>
        <v>42931</v>
      </c>
      <c r="B2293" s="107">
        <f t="array" ref="B2293">IFERROR(IF(INDEX('AQS-88101'!$M$2:$M$2744,MATCH('88101-daily-summary-by-site'!$A2293&amp;'88101-daily-summary-by-site'!B$2&amp;'88101-daily-summary-by-site'!B$3,'AQS-88101'!$AC$2:$AC$2744&amp;'AQS-88101'!$E$2:$E$2744&amp;'AQS-88101'!$G$2:$G$2744,0))&lt;&gt;"",INDEX('AQS-88101'!$M$2:$M$2744,MATCH('88101-daily-summary-by-site'!$A2293&amp;'88101-daily-summary-by-site'!B$2&amp;'88101-daily-summary-by-site'!B$3,'AQS-88101'!$AC$2:$AC$2744&amp;'AQS-88101'!$E$2:$E$2744&amp;'AQS-88101'!$G$2:$G$2744,0)),""),"")</f>
        <v>12.7</v>
      </c>
      <c r="C2293" s="42" t="str">
        <f t="array" ref="C2293">IFERROR(IF(INDEX('AQS-88101'!$M$2:$M$2744,MATCH('88101-daily-summary-by-site'!$A2293&amp;'88101-daily-summary-by-site'!C$2&amp;'88101-daily-summary-by-site'!C$3,'AQS-88101'!$AC$2:$AC$2744&amp;'AQS-88101'!$E$2:$E$2744&amp;'AQS-88101'!$G$2:$G$2744,0))&lt;&gt;"",INDEX('AQS-88101'!$M$2:$M$2744,MATCH('88101-daily-summary-by-site'!$A2293&amp;'88101-daily-summary-by-site'!C$2&amp;'88101-daily-summary-by-site'!C$3,'AQS-88101'!$AC$2:$AC$2744&amp;'AQS-88101'!$E$2:$E$2744&amp;'AQS-88101'!$G$2:$G$2744,0)),""),"")</f>
        <v/>
      </c>
      <c r="D2293" s="42">
        <f t="array" ref="D2293">IFERROR(IF(INDEX('AQS-88101'!$M$2:$M$2744,MATCH('88101-daily-summary-by-site'!$A2293&amp;'88101-daily-summary-by-site'!D$2&amp;'88101-daily-summary-by-site'!D$3,'AQS-88101'!$AC$2:$AC$2744&amp;'AQS-88101'!$E$2:$E$2744&amp;'AQS-88101'!$G$2:$G$2744,0))&lt;&gt;"",INDEX('AQS-88101'!$M$2:$M$2744,MATCH('88101-daily-summary-by-site'!$A2293&amp;'88101-daily-summary-by-site'!D$2&amp;'88101-daily-summary-by-site'!D$3,'AQS-88101'!$AC$2:$AC$2744&amp;'AQS-88101'!$E$2:$E$2744&amp;'AQS-88101'!$G$2:$G$2744,0)),""),"")</f>
        <v>11.6</v>
      </c>
      <c r="E2293" s="42" t="str">
        <f t="array" ref="E2293">IFERROR(IF(INDEX('AQS-88101'!$M$2:$M$2744,MATCH('88101-daily-summary-by-site'!$A2293&amp;'88101-daily-summary-by-site'!E$2&amp;'88101-daily-summary-by-site'!E$3,'AQS-88101'!$AC$2:$AC$2744&amp;'AQS-88101'!$E$2:$E$2744&amp;'AQS-88101'!$G$2:$G$2744,0))&lt;&gt;"",INDEX('AQS-88101'!$M$2:$M$2744,MATCH('88101-daily-summary-by-site'!$A2293&amp;'88101-daily-summary-by-site'!E$2&amp;'88101-daily-summary-by-site'!E$3,'AQS-88101'!$AC$2:$AC$2744&amp;'AQS-88101'!$E$2:$E$2744&amp;'AQS-88101'!$G$2:$G$2744,0)),""),"")</f>
        <v/>
      </c>
      <c r="F2293" s="42">
        <f t="array" ref="F2293">IFERROR(IF(INDEX('AQS-88101'!$M$2:$M$2744,MATCH('88101-daily-summary-by-site'!$A2293&amp;'88101-daily-summary-by-site'!F$2&amp;'88101-daily-summary-by-site'!F$3,'AQS-88101'!$AC$2:$AC$2744&amp;'AQS-88101'!$E$2:$E$2744&amp;'AQS-88101'!$G$2:$G$2744,0))&lt;&gt;"",INDEX('AQS-88101'!$M$2:$M$2744,MATCH('88101-daily-summary-by-site'!$A2293&amp;'88101-daily-summary-by-site'!F$2&amp;'88101-daily-summary-by-site'!F$3,'AQS-88101'!$AC$2:$AC$2744&amp;'AQS-88101'!$E$2:$E$2744&amp;'AQS-88101'!$G$2:$G$2744,0)),""),"")</f>
        <v>11.4</v>
      </c>
      <c r="G2293" s="42" t="str">
        <f t="array" ref="G2293">IFERROR(IF(INDEX('AQS-88101'!$M$2:$M$2744,MATCH('88101-daily-summary-by-site'!$A2293&amp;'88101-daily-summary-by-site'!G$2&amp;'88101-daily-summary-by-site'!G$3,'AQS-88101'!$AC$2:$AC$2744&amp;'AQS-88101'!$E$2:$E$2744&amp;'AQS-88101'!$G$2:$G$2744,0))&lt;&gt;"",INDEX('AQS-88101'!$M$2:$M$2744,MATCH('88101-daily-summary-by-site'!$A2293&amp;'88101-daily-summary-by-site'!G$2&amp;'88101-daily-summary-by-site'!G$3,'AQS-88101'!$AC$2:$AC$2744&amp;'AQS-88101'!$E$2:$E$2744&amp;'AQS-88101'!$G$2:$G$2744,0)),""),"")</f>
        <v/>
      </c>
      <c r="H2293" s="42" t="str">
        <f t="array" ref="H2293">IFERROR(IF(INDEX('AQS-88101'!$M$2:$M$2744,MATCH('88101-daily-summary-by-site'!$A2293&amp;'88101-daily-summary-by-site'!H$2&amp;'88101-daily-summary-by-site'!H$3,'AQS-88101'!$AC$2:$AC$2744&amp;'AQS-88101'!$E$2:$E$2744&amp;'AQS-88101'!$G$2:$G$2744,0))&lt;&gt;"",INDEX('AQS-88101'!$M$2:$M$2744,MATCH('88101-daily-summary-by-site'!$A2293&amp;'88101-daily-summary-by-site'!H$2&amp;'88101-daily-summary-by-site'!H$3,'AQS-88101'!$AC$2:$AC$2744&amp;'AQS-88101'!$E$2:$E$2744&amp;'AQS-88101'!$G$2:$G$2744,0)),""),"")</f>
        <v/>
      </c>
      <c r="I2293" s="108" t="str">
        <f t="array" ref="I2293">IFERROR(IF(INDEX('AQS-88101'!$M$2:$M$2744,MATCH('88101-daily-summary-by-site'!$A2293&amp;'88101-daily-summary-by-site'!I$2&amp;'88101-daily-summary-by-site'!I$3,'AQS-88101'!$AC$2:$AC$2744&amp;'AQS-88101'!$E$2:$E$2744&amp;'AQS-88101'!$G$2:$G$2744,0))&lt;&gt;"",INDEX('AQS-88101'!$M$2:$M$2744,MATCH('88101-daily-summary-by-site'!$A2293&amp;'88101-daily-summary-by-site'!I$2&amp;'88101-daily-summary-by-site'!I$3,'AQS-88101'!$AC$2:$AC$2744&amp;'AQS-88101'!$E$2:$E$2744&amp;'AQS-88101'!$G$2:$G$2744,0)),""),"")</f>
        <v/>
      </c>
      <c r="L2293" s="107">
        <f t="shared" si="181"/>
        <v>12.7</v>
      </c>
      <c r="M2293" s="42">
        <f t="shared" si="182"/>
        <v>11.6</v>
      </c>
      <c r="N2293" s="42">
        <f t="shared" si="183"/>
        <v>11.4</v>
      </c>
      <c r="O2293" s="108" t="str">
        <f t="shared" si="184"/>
        <v/>
      </c>
    </row>
    <row r="2294" spans="1:15" x14ac:dyDescent="0.25">
      <c r="A2294" s="79">
        <f t="shared" si="180"/>
        <v>42932</v>
      </c>
      <c r="B2294" s="107">
        <f t="array" ref="B2294">IFERROR(IF(INDEX('AQS-88101'!$M$2:$M$2744,MATCH('88101-daily-summary-by-site'!$A2294&amp;'88101-daily-summary-by-site'!B$2&amp;'88101-daily-summary-by-site'!B$3,'AQS-88101'!$AC$2:$AC$2744&amp;'AQS-88101'!$E$2:$E$2744&amp;'AQS-88101'!$G$2:$G$2744,0))&lt;&gt;"",INDEX('AQS-88101'!$M$2:$M$2744,MATCH('88101-daily-summary-by-site'!$A2294&amp;'88101-daily-summary-by-site'!B$2&amp;'88101-daily-summary-by-site'!B$3,'AQS-88101'!$AC$2:$AC$2744&amp;'AQS-88101'!$E$2:$E$2744&amp;'AQS-88101'!$G$2:$G$2744,0)),""),"")</f>
        <v>9.6999999999999993</v>
      </c>
      <c r="C2294" s="42" t="str">
        <f t="array" ref="C2294">IFERROR(IF(INDEX('AQS-88101'!$M$2:$M$2744,MATCH('88101-daily-summary-by-site'!$A2294&amp;'88101-daily-summary-by-site'!C$2&amp;'88101-daily-summary-by-site'!C$3,'AQS-88101'!$AC$2:$AC$2744&amp;'AQS-88101'!$E$2:$E$2744&amp;'AQS-88101'!$G$2:$G$2744,0))&lt;&gt;"",INDEX('AQS-88101'!$M$2:$M$2744,MATCH('88101-daily-summary-by-site'!$A2294&amp;'88101-daily-summary-by-site'!C$2&amp;'88101-daily-summary-by-site'!C$3,'AQS-88101'!$AC$2:$AC$2744&amp;'AQS-88101'!$E$2:$E$2744&amp;'AQS-88101'!$G$2:$G$2744,0)),""),"")</f>
        <v/>
      </c>
      <c r="D2294" s="42">
        <f t="array" ref="D2294">IFERROR(IF(INDEX('AQS-88101'!$M$2:$M$2744,MATCH('88101-daily-summary-by-site'!$A2294&amp;'88101-daily-summary-by-site'!D$2&amp;'88101-daily-summary-by-site'!D$3,'AQS-88101'!$AC$2:$AC$2744&amp;'AQS-88101'!$E$2:$E$2744&amp;'AQS-88101'!$G$2:$G$2744,0))&lt;&gt;"",INDEX('AQS-88101'!$M$2:$M$2744,MATCH('88101-daily-summary-by-site'!$A2294&amp;'88101-daily-summary-by-site'!D$2&amp;'88101-daily-summary-by-site'!D$3,'AQS-88101'!$AC$2:$AC$2744&amp;'AQS-88101'!$E$2:$E$2744&amp;'AQS-88101'!$G$2:$G$2744,0)),""),"")</f>
        <v>6.4</v>
      </c>
      <c r="E2294" s="42" t="str">
        <f t="array" ref="E2294">IFERROR(IF(INDEX('AQS-88101'!$M$2:$M$2744,MATCH('88101-daily-summary-by-site'!$A2294&amp;'88101-daily-summary-by-site'!E$2&amp;'88101-daily-summary-by-site'!E$3,'AQS-88101'!$AC$2:$AC$2744&amp;'AQS-88101'!$E$2:$E$2744&amp;'AQS-88101'!$G$2:$G$2744,0))&lt;&gt;"",INDEX('AQS-88101'!$M$2:$M$2744,MATCH('88101-daily-summary-by-site'!$A2294&amp;'88101-daily-summary-by-site'!E$2&amp;'88101-daily-summary-by-site'!E$3,'AQS-88101'!$AC$2:$AC$2744&amp;'AQS-88101'!$E$2:$E$2744&amp;'AQS-88101'!$G$2:$G$2744,0)),""),"")</f>
        <v/>
      </c>
      <c r="F2294" s="42">
        <f t="array" ref="F2294">IFERROR(IF(INDEX('AQS-88101'!$M$2:$M$2744,MATCH('88101-daily-summary-by-site'!$A2294&amp;'88101-daily-summary-by-site'!F$2&amp;'88101-daily-summary-by-site'!F$3,'AQS-88101'!$AC$2:$AC$2744&amp;'AQS-88101'!$E$2:$E$2744&amp;'AQS-88101'!$G$2:$G$2744,0))&lt;&gt;"",INDEX('AQS-88101'!$M$2:$M$2744,MATCH('88101-daily-summary-by-site'!$A2294&amp;'88101-daily-summary-by-site'!F$2&amp;'88101-daily-summary-by-site'!F$3,'AQS-88101'!$AC$2:$AC$2744&amp;'AQS-88101'!$E$2:$E$2744&amp;'AQS-88101'!$G$2:$G$2744,0)),""),"")</f>
        <v>7</v>
      </c>
      <c r="G2294" s="42" t="str">
        <f t="array" ref="G2294">IFERROR(IF(INDEX('AQS-88101'!$M$2:$M$2744,MATCH('88101-daily-summary-by-site'!$A2294&amp;'88101-daily-summary-by-site'!G$2&amp;'88101-daily-summary-by-site'!G$3,'AQS-88101'!$AC$2:$AC$2744&amp;'AQS-88101'!$E$2:$E$2744&amp;'AQS-88101'!$G$2:$G$2744,0))&lt;&gt;"",INDEX('AQS-88101'!$M$2:$M$2744,MATCH('88101-daily-summary-by-site'!$A2294&amp;'88101-daily-summary-by-site'!G$2&amp;'88101-daily-summary-by-site'!G$3,'AQS-88101'!$AC$2:$AC$2744&amp;'AQS-88101'!$E$2:$E$2744&amp;'AQS-88101'!$G$2:$G$2744,0)),""),"")</f>
        <v/>
      </c>
      <c r="H2294" s="42" t="str">
        <f t="array" ref="H2294">IFERROR(IF(INDEX('AQS-88101'!$M$2:$M$2744,MATCH('88101-daily-summary-by-site'!$A2294&amp;'88101-daily-summary-by-site'!H$2&amp;'88101-daily-summary-by-site'!H$3,'AQS-88101'!$AC$2:$AC$2744&amp;'AQS-88101'!$E$2:$E$2744&amp;'AQS-88101'!$G$2:$G$2744,0))&lt;&gt;"",INDEX('AQS-88101'!$M$2:$M$2744,MATCH('88101-daily-summary-by-site'!$A2294&amp;'88101-daily-summary-by-site'!H$2&amp;'88101-daily-summary-by-site'!H$3,'AQS-88101'!$AC$2:$AC$2744&amp;'AQS-88101'!$E$2:$E$2744&amp;'AQS-88101'!$G$2:$G$2744,0)),""),"")</f>
        <v/>
      </c>
      <c r="I2294" s="108" t="str">
        <f t="array" ref="I2294">IFERROR(IF(INDEX('AQS-88101'!$M$2:$M$2744,MATCH('88101-daily-summary-by-site'!$A2294&amp;'88101-daily-summary-by-site'!I$2&amp;'88101-daily-summary-by-site'!I$3,'AQS-88101'!$AC$2:$AC$2744&amp;'AQS-88101'!$E$2:$E$2744&amp;'AQS-88101'!$G$2:$G$2744,0))&lt;&gt;"",INDEX('AQS-88101'!$M$2:$M$2744,MATCH('88101-daily-summary-by-site'!$A2294&amp;'88101-daily-summary-by-site'!I$2&amp;'88101-daily-summary-by-site'!I$3,'AQS-88101'!$AC$2:$AC$2744&amp;'AQS-88101'!$E$2:$E$2744&amp;'AQS-88101'!$G$2:$G$2744,0)),""),"")</f>
        <v/>
      </c>
      <c r="L2294" s="107">
        <f t="shared" si="181"/>
        <v>9.6999999999999993</v>
      </c>
      <c r="M2294" s="42">
        <f t="shared" si="182"/>
        <v>6.4</v>
      </c>
      <c r="N2294" s="42">
        <f t="shared" si="183"/>
        <v>7</v>
      </c>
      <c r="O2294" s="108" t="str">
        <f t="shared" si="184"/>
        <v/>
      </c>
    </row>
    <row r="2295" spans="1:15" x14ac:dyDescent="0.25">
      <c r="A2295" s="79">
        <f t="shared" si="180"/>
        <v>42933</v>
      </c>
      <c r="B2295" s="107">
        <f t="array" ref="B2295">IFERROR(IF(INDEX('AQS-88101'!$M$2:$M$2744,MATCH('88101-daily-summary-by-site'!$A2295&amp;'88101-daily-summary-by-site'!B$2&amp;'88101-daily-summary-by-site'!B$3,'AQS-88101'!$AC$2:$AC$2744&amp;'AQS-88101'!$E$2:$E$2744&amp;'AQS-88101'!$G$2:$G$2744,0))&lt;&gt;"",INDEX('AQS-88101'!$M$2:$M$2744,MATCH('88101-daily-summary-by-site'!$A2295&amp;'88101-daily-summary-by-site'!B$2&amp;'88101-daily-summary-by-site'!B$3,'AQS-88101'!$AC$2:$AC$2744&amp;'AQS-88101'!$E$2:$E$2744&amp;'AQS-88101'!$G$2:$G$2744,0)),""),"")</f>
        <v>6.6</v>
      </c>
      <c r="C2295" s="42" t="str">
        <f t="array" ref="C2295">IFERROR(IF(INDEX('AQS-88101'!$M$2:$M$2744,MATCH('88101-daily-summary-by-site'!$A2295&amp;'88101-daily-summary-by-site'!C$2&amp;'88101-daily-summary-by-site'!C$3,'AQS-88101'!$AC$2:$AC$2744&amp;'AQS-88101'!$E$2:$E$2744&amp;'AQS-88101'!$G$2:$G$2744,0))&lt;&gt;"",INDEX('AQS-88101'!$M$2:$M$2744,MATCH('88101-daily-summary-by-site'!$A2295&amp;'88101-daily-summary-by-site'!C$2&amp;'88101-daily-summary-by-site'!C$3,'AQS-88101'!$AC$2:$AC$2744&amp;'AQS-88101'!$E$2:$E$2744&amp;'AQS-88101'!$G$2:$G$2744,0)),""),"")</f>
        <v/>
      </c>
      <c r="D2295" s="42">
        <f t="array" ref="D2295">IFERROR(IF(INDEX('AQS-88101'!$M$2:$M$2744,MATCH('88101-daily-summary-by-site'!$A2295&amp;'88101-daily-summary-by-site'!D$2&amp;'88101-daily-summary-by-site'!D$3,'AQS-88101'!$AC$2:$AC$2744&amp;'AQS-88101'!$E$2:$E$2744&amp;'AQS-88101'!$G$2:$G$2744,0))&lt;&gt;"",INDEX('AQS-88101'!$M$2:$M$2744,MATCH('88101-daily-summary-by-site'!$A2295&amp;'88101-daily-summary-by-site'!D$2&amp;'88101-daily-summary-by-site'!D$3,'AQS-88101'!$AC$2:$AC$2744&amp;'AQS-88101'!$E$2:$E$2744&amp;'AQS-88101'!$G$2:$G$2744,0)),""),"")</f>
        <v>6.4</v>
      </c>
      <c r="E2295" s="42" t="str">
        <f t="array" ref="E2295">IFERROR(IF(INDEX('AQS-88101'!$M$2:$M$2744,MATCH('88101-daily-summary-by-site'!$A2295&amp;'88101-daily-summary-by-site'!E$2&amp;'88101-daily-summary-by-site'!E$3,'AQS-88101'!$AC$2:$AC$2744&amp;'AQS-88101'!$E$2:$E$2744&amp;'AQS-88101'!$G$2:$G$2744,0))&lt;&gt;"",INDEX('AQS-88101'!$M$2:$M$2744,MATCH('88101-daily-summary-by-site'!$A2295&amp;'88101-daily-summary-by-site'!E$2&amp;'88101-daily-summary-by-site'!E$3,'AQS-88101'!$AC$2:$AC$2744&amp;'AQS-88101'!$E$2:$E$2744&amp;'AQS-88101'!$G$2:$G$2744,0)),""),"")</f>
        <v/>
      </c>
      <c r="F2295" s="42">
        <f t="array" ref="F2295">IFERROR(IF(INDEX('AQS-88101'!$M$2:$M$2744,MATCH('88101-daily-summary-by-site'!$A2295&amp;'88101-daily-summary-by-site'!F$2&amp;'88101-daily-summary-by-site'!F$3,'AQS-88101'!$AC$2:$AC$2744&amp;'AQS-88101'!$E$2:$E$2744&amp;'AQS-88101'!$G$2:$G$2744,0))&lt;&gt;"",INDEX('AQS-88101'!$M$2:$M$2744,MATCH('88101-daily-summary-by-site'!$A2295&amp;'88101-daily-summary-by-site'!F$2&amp;'88101-daily-summary-by-site'!F$3,'AQS-88101'!$AC$2:$AC$2744&amp;'AQS-88101'!$E$2:$E$2744&amp;'AQS-88101'!$G$2:$G$2744,0)),""),"")</f>
        <v>5.7</v>
      </c>
      <c r="G2295" s="42" t="str">
        <f t="array" ref="G2295">IFERROR(IF(INDEX('AQS-88101'!$M$2:$M$2744,MATCH('88101-daily-summary-by-site'!$A2295&amp;'88101-daily-summary-by-site'!G$2&amp;'88101-daily-summary-by-site'!G$3,'AQS-88101'!$AC$2:$AC$2744&amp;'AQS-88101'!$E$2:$E$2744&amp;'AQS-88101'!$G$2:$G$2744,0))&lt;&gt;"",INDEX('AQS-88101'!$M$2:$M$2744,MATCH('88101-daily-summary-by-site'!$A2295&amp;'88101-daily-summary-by-site'!G$2&amp;'88101-daily-summary-by-site'!G$3,'AQS-88101'!$AC$2:$AC$2744&amp;'AQS-88101'!$E$2:$E$2744&amp;'AQS-88101'!$G$2:$G$2744,0)),""),"")</f>
        <v/>
      </c>
      <c r="H2295" s="42" t="str">
        <f t="array" ref="H2295">IFERROR(IF(INDEX('AQS-88101'!$M$2:$M$2744,MATCH('88101-daily-summary-by-site'!$A2295&amp;'88101-daily-summary-by-site'!H$2&amp;'88101-daily-summary-by-site'!H$3,'AQS-88101'!$AC$2:$AC$2744&amp;'AQS-88101'!$E$2:$E$2744&amp;'AQS-88101'!$G$2:$G$2744,0))&lt;&gt;"",INDEX('AQS-88101'!$M$2:$M$2744,MATCH('88101-daily-summary-by-site'!$A2295&amp;'88101-daily-summary-by-site'!H$2&amp;'88101-daily-summary-by-site'!H$3,'AQS-88101'!$AC$2:$AC$2744&amp;'AQS-88101'!$E$2:$E$2744&amp;'AQS-88101'!$G$2:$G$2744,0)),""),"")</f>
        <v/>
      </c>
      <c r="I2295" s="108" t="str">
        <f t="array" ref="I2295">IFERROR(IF(INDEX('AQS-88101'!$M$2:$M$2744,MATCH('88101-daily-summary-by-site'!$A2295&amp;'88101-daily-summary-by-site'!I$2&amp;'88101-daily-summary-by-site'!I$3,'AQS-88101'!$AC$2:$AC$2744&amp;'AQS-88101'!$E$2:$E$2744&amp;'AQS-88101'!$G$2:$G$2744,0))&lt;&gt;"",INDEX('AQS-88101'!$M$2:$M$2744,MATCH('88101-daily-summary-by-site'!$A2295&amp;'88101-daily-summary-by-site'!I$2&amp;'88101-daily-summary-by-site'!I$3,'AQS-88101'!$AC$2:$AC$2744&amp;'AQS-88101'!$E$2:$E$2744&amp;'AQS-88101'!$G$2:$G$2744,0)),""),"")</f>
        <v/>
      </c>
      <c r="L2295" s="107">
        <f t="shared" si="181"/>
        <v>6.6</v>
      </c>
      <c r="M2295" s="42">
        <f t="shared" si="182"/>
        <v>6.4</v>
      </c>
      <c r="N2295" s="42">
        <f t="shared" si="183"/>
        <v>5.7</v>
      </c>
      <c r="O2295" s="108" t="str">
        <f t="shared" si="184"/>
        <v/>
      </c>
    </row>
    <row r="2296" spans="1:15" x14ac:dyDescent="0.25">
      <c r="A2296" s="79">
        <f t="shared" si="180"/>
        <v>42934</v>
      </c>
      <c r="B2296" s="107" t="str">
        <f t="array" ref="B2296">IFERROR(IF(INDEX('AQS-88101'!$M$2:$M$2744,MATCH('88101-daily-summary-by-site'!$A2296&amp;'88101-daily-summary-by-site'!B$2&amp;'88101-daily-summary-by-site'!B$3,'AQS-88101'!$AC$2:$AC$2744&amp;'AQS-88101'!$E$2:$E$2744&amp;'AQS-88101'!$G$2:$G$2744,0))&lt;&gt;"",INDEX('AQS-88101'!$M$2:$M$2744,MATCH('88101-daily-summary-by-site'!$A2296&amp;'88101-daily-summary-by-site'!B$2&amp;'88101-daily-summary-by-site'!B$3,'AQS-88101'!$AC$2:$AC$2744&amp;'AQS-88101'!$E$2:$E$2744&amp;'AQS-88101'!$G$2:$G$2744,0)),""),"")</f>
        <v/>
      </c>
      <c r="C2296" s="42">
        <f t="array" ref="C2296">IFERROR(IF(INDEX('AQS-88101'!$M$2:$M$2744,MATCH('88101-daily-summary-by-site'!$A2296&amp;'88101-daily-summary-by-site'!C$2&amp;'88101-daily-summary-by-site'!C$3,'AQS-88101'!$AC$2:$AC$2744&amp;'AQS-88101'!$E$2:$E$2744&amp;'AQS-88101'!$G$2:$G$2744,0))&lt;&gt;"",INDEX('AQS-88101'!$M$2:$M$2744,MATCH('88101-daily-summary-by-site'!$A2296&amp;'88101-daily-summary-by-site'!C$2&amp;'88101-daily-summary-by-site'!C$3,'AQS-88101'!$AC$2:$AC$2744&amp;'AQS-88101'!$E$2:$E$2744&amp;'AQS-88101'!$G$2:$G$2744,0)),""),"")</f>
        <v>5.0999999999999996</v>
      </c>
      <c r="D2296" s="42" t="str">
        <f t="array" ref="D2296">IFERROR(IF(INDEX('AQS-88101'!$M$2:$M$2744,MATCH('88101-daily-summary-by-site'!$A2296&amp;'88101-daily-summary-by-site'!D$2&amp;'88101-daily-summary-by-site'!D$3,'AQS-88101'!$AC$2:$AC$2744&amp;'AQS-88101'!$E$2:$E$2744&amp;'AQS-88101'!$G$2:$G$2744,0))&lt;&gt;"",INDEX('AQS-88101'!$M$2:$M$2744,MATCH('88101-daily-summary-by-site'!$A2296&amp;'88101-daily-summary-by-site'!D$2&amp;'88101-daily-summary-by-site'!D$3,'AQS-88101'!$AC$2:$AC$2744&amp;'AQS-88101'!$E$2:$E$2744&amp;'AQS-88101'!$G$2:$G$2744,0)),""),"")</f>
        <v/>
      </c>
      <c r="E2296" s="42">
        <f t="array" ref="E2296">IFERROR(IF(INDEX('AQS-88101'!$M$2:$M$2744,MATCH('88101-daily-summary-by-site'!$A2296&amp;'88101-daily-summary-by-site'!E$2&amp;'88101-daily-summary-by-site'!E$3,'AQS-88101'!$AC$2:$AC$2744&amp;'AQS-88101'!$E$2:$E$2744&amp;'AQS-88101'!$G$2:$G$2744,0))&lt;&gt;"",INDEX('AQS-88101'!$M$2:$M$2744,MATCH('88101-daily-summary-by-site'!$A2296&amp;'88101-daily-summary-by-site'!E$2&amp;'88101-daily-summary-by-site'!E$3,'AQS-88101'!$AC$2:$AC$2744&amp;'AQS-88101'!$E$2:$E$2744&amp;'AQS-88101'!$G$2:$G$2744,0)),""),"")</f>
        <v>4.5999999999999996</v>
      </c>
      <c r="F2296" s="42">
        <f t="array" ref="F2296">IFERROR(IF(INDEX('AQS-88101'!$M$2:$M$2744,MATCH('88101-daily-summary-by-site'!$A2296&amp;'88101-daily-summary-by-site'!F$2&amp;'88101-daily-summary-by-site'!F$3,'AQS-88101'!$AC$2:$AC$2744&amp;'AQS-88101'!$E$2:$E$2744&amp;'AQS-88101'!$G$2:$G$2744,0))&lt;&gt;"",INDEX('AQS-88101'!$M$2:$M$2744,MATCH('88101-daily-summary-by-site'!$A2296&amp;'88101-daily-summary-by-site'!F$2&amp;'88101-daily-summary-by-site'!F$3,'AQS-88101'!$AC$2:$AC$2744&amp;'AQS-88101'!$E$2:$E$2744&amp;'AQS-88101'!$G$2:$G$2744,0)),""),"")</f>
        <v>3.7</v>
      </c>
      <c r="G2296" s="42">
        <f t="array" ref="G2296">IFERROR(IF(INDEX('AQS-88101'!$M$2:$M$2744,MATCH('88101-daily-summary-by-site'!$A2296&amp;'88101-daily-summary-by-site'!G$2&amp;'88101-daily-summary-by-site'!G$3,'AQS-88101'!$AC$2:$AC$2744&amp;'AQS-88101'!$E$2:$E$2744&amp;'AQS-88101'!$G$2:$G$2744,0))&lt;&gt;"",INDEX('AQS-88101'!$M$2:$M$2744,MATCH('88101-daily-summary-by-site'!$A2296&amp;'88101-daily-summary-by-site'!G$2&amp;'88101-daily-summary-by-site'!G$3,'AQS-88101'!$AC$2:$AC$2744&amp;'AQS-88101'!$E$2:$E$2744&amp;'AQS-88101'!$G$2:$G$2744,0)),""),"")</f>
        <v>4.3</v>
      </c>
      <c r="H2296" s="42" t="str">
        <f t="array" ref="H2296">IFERROR(IF(INDEX('AQS-88101'!$M$2:$M$2744,MATCH('88101-daily-summary-by-site'!$A2296&amp;'88101-daily-summary-by-site'!H$2&amp;'88101-daily-summary-by-site'!H$3,'AQS-88101'!$AC$2:$AC$2744&amp;'AQS-88101'!$E$2:$E$2744&amp;'AQS-88101'!$G$2:$G$2744,0))&lt;&gt;"",INDEX('AQS-88101'!$M$2:$M$2744,MATCH('88101-daily-summary-by-site'!$A2296&amp;'88101-daily-summary-by-site'!H$2&amp;'88101-daily-summary-by-site'!H$3,'AQS-88101'!$AC$2:$AC$2744&amp;'AQS-88101'!$E$2:$E$2744&amp;'AQS-88101'!$G$2:$G$2744,0)),""),"")</f>
        <v/>
      </c>
      <c r="I2296" s="108" t="str">
        <f t="array" ref="I2296">IFERROR(IF(INDEX('AQS-88101'!$M$2:$M$2744,MATCH('88101-daily-summary-by-site'!$A2296&amp;'88101-daily-summary-by-site'!I$2&amp;'88101-daily-summary-by-site'!I$3,'AQS-88101'!$AC$2:$AC$2744&amp;'AQS-88101'!$E$2:$E$2744&amp;'AQS-88101'!$G$2:$G$2744,0))&lt;&gt;"",INDEX('AQS-88101'!$M$2:$M$2744,MATCH('88101-daily-summary-by-site'!$A2296&amp;'88101-daily-summary-by-site'!I$2&amp;'88101-daily-summary-by-site'!I$3,'AQS-88101'!$AC$2:$AC$2744&amp;'AQS-88101'!$E$2:$E$2744&amp;'AQS-88101'!$G$2:$G$2744,0)),""),"")</f>
        <v/>
      </c>
      <c r="L2296" s="107">
        <f t="shared" si="181"/>
        <v>5.0999999999999996</v>
      </c>
      <c r="M2296" s="42">
        <f t="shared" si="182"/>
        <v>4.5999999999999996</v>
      </c>
      <c r="N2296" s="42">
        <f t="shared" si="183"/>
        <v>3.7</v>
      </c>
      <c r="O2296" s="108" t="str">
        <f t="shared" si="184"/>
        <v/>
      </c>
    </row>
    <row r="2297" spans="1:15" x14ac:dyDescent="0.25">
      <c r="A2297" s="79">
        <f t="shared" si="180"/>
        <v>42935</v>
      </c>
      <c r="B2297" s="107">
        <f t="array" ref="B2297">IFERROR(IF(INDEX('AQS-88101'!$M$2:$M$2744,MATCH('88101-daily-summary-by-site'!$A2297&amp;'88101-daily-summary-by-site'!B$2&amp;'88101-daily-summary-by-site'!B$3,'AQS-88101'!$AC$2:$AC$2744&amp;'AQS-88101'!$E$2:$E$2744&amp;'AQS-88101'!$G$2:$G$2744,0))&lt;&gt;"",INDEX('AQS-88101'!$M$2:$M$2744,MATCH('88101-daily-summary-by-site'!$A2297&amp;'88101-daily-summary-by-site'!B$2&amp;'88101-daily-summary-by-site'!B$3,'AQS-88101'!$AC$2:$AC$2744&amp;'AQS-88101'!$E$2:$E$2744&amp;'AQS-88101'!$G$2:$G$2744,0)),""),"")</f>
        <v>3.6</v>
      </c>
      <c r="C2297" s="42" t="str">
        <f t="array" ref="C2297">IFERROR(IF(INDEX('AQS-88101'!$M$2:$M$2744,MATCH('88101-daily-summary-by-site'!$A2297&amp;'88101-daily-summary-by-site'!C$2&amp;'88101-daily-summary-by-site'!C$3,'AQS-88101'!$AC$2:$AC$2744&amp;'AQS-88101'!$E$2:$E$2744&amp;'AQS-88101'!$G$2:$G$2744,0))&lt;&gt;"",INDEX('AQS-88101'!$M$2:$M$2744,MATCH('88101-daily-summary-by-site'!$A2297&amp;'88101-daily-summary-by-site'!C$2&amp;'88101-daily-summary-by-site'!C$3,'AQS-88101'!$AC$2:$AC$2744&amp;'AQS-88101'!$E$2:$E$2744&amp;'AQS-88101'!$G$2:$G$2744,0)),""),"")</f>
        <v/>
      </c>
      <c r="D2297" s="42">
        <f t="array" ref="D2297">IFERROR(IF(INDEX('AQS-88101'!$M$2:$M$2744,MATCH('88101-daily-summary-by-site'!$A2297&amp;'88101-daily-summary-by-site'!D$2&amp;'88101-daily-summary-by-site'!D$3,'AQS-88101'!$AC$2:$AC$2744&amp;'AQS-88101'!$E$2:$E$2744&amp;'AQS-88101'!$G$2:$G$2744,0))&lt;&gt;"",INDEX('AQS-88101'!$M$2:$M$2744,MATCH('88101-daily-summary-by-site'!$A2297&amp;'88101-daily-summary-by-site'!D$2&amp;'88101-daily-summary-by-site'!D$3,'AQS-88101'!$AC$2:$AC$2744&amp;'AQS-88101'!$E$2:$E$2744&amp;'AQS-88101'!$G$2:$G$2744,0)),""),"")</f>
        <v>3.5</v>
      </c>
      <c r="E2297" s="42" t="str">
        <f t="array" ref="E2297">IFERROR(IF(INDEX('AQS-88101'!$M$2:$M$2744,MATCH('88101-daily-summary-by-site'!$A2297&amp;'88101-daily-summary-by-site'!E$2&amp;'88101-daily-summary-by-site'!E$3,'AQS-88101'!$AC$2:$AC$2744&amp;'AQS-88101'!$E$2:$E$2744&amp;'AQS-88101'!$G$2:$G$2744,0))&lt;&gt;"",INDEX('AQS-88101'!$M$2:$M$2744,MATCH('88101-daily-summary-by-site'!$A2297&amp;'88101-daily-summary-by-site'!E$2&amp;'88101-daily-summary-by-site'!E$3,'AQS-88101'!$AC$2:$AC$2744&amp;'AQS-88101'!$E$2:$E$2744&amp;'AQS-88101'!$G$2:$G$2744,0)),""),"")</f>
        <v/>
      </c>
      <c r="F2297" s="42" t="str">
        <f t="array" ref="F2297">IFERROR(IF(INDEX('AQS-88101'!$M$2:$M$2744,MATCH('88101-daily-summary-by-site'!$A2297&amp;'88101-daily-summary-by-site'!F$2&amp;'88101-daily-summary-by-site'!F$3,'AQS-88101'!$AC$2:$AC$2744&amp;'AQS-88101'!$E$2:$E$2744&amp;'AQS-88101'!$G$2:$G$2744,0))&lt;&gt;"",INDEX('AQS-88101'!$M$2:$M$2744,MATCH('88101-daily-summary-by-site'!$A2297&amp;'88101-daily-summary-by-site'!F$2&amp;'88101-daily-summary-by-site'!F$3,'AQS-88101'!$AC$2:$AC$2744&amp;'AQS-88101'!$E$2:$E$2744&amp;'AQS-88101'!$G$2:$G$2744,0)),""),"")</f>
        <v/>
      </c>
      <c r="G2297" s="42" t="str">
        <f t="array" ref="G2297">IFERROR(IF(INDEX('AQS-88101'!$M$2:$M$2744,MATCH('88101-daily-summary-by-site'!$A2297&amp;'88101-daily-summary-by-site'!G$2&amp;'88101-daily-summary-by-site'!G$3,'AQS-88101'!$AC$2:$AC$2744&amp;'AQS-88101'!$E$2:$E$2744&amp;'AQS-88101'!$G$2:$G$2744,0))&lt;&gt;"",INDEX('AQS-88101'!$M$2:$M$2744,MATCH('88101-daily-summary-by-site'!$A2297&amp;'88101-daily-summary-by-site'!G$2&amp;'88101-daily-summary-by-site'!G$3,'AQS-88101'!$AC$2:$AC$2744&amp;'AQS-88101'!$E$2:$E$2744&amp;'AQS-88101'!$G$2:$G$2744,0)),""),"")</f>
        <v/>
      </c>
      <c r="H2297" s="42">
        <f t="array" ref="H2297">IFERROR(IF(INDEX('AQS-88101'!$M$2:$M$2744,MATCH('88101-daily-summary-by-site'!$A2297&amp;'88101-daily-summary-by-site'!H$2&amp;'88101-daily-summary-by-site'!H$3,'AQS-88101'!$AC$2:$AC$2744&amp;'AQS-88101'!$E$2:$E$2744&amp;'AQS-88101'!$G$2:$G$2744,0))&lt;&gt;"",INDEX('AQS-88101'!$M$2:$M$2744,MATCH('88101-daily-summary-by-site'!$A2297&amp;'88101-daily-summary-by-site'!H$2&amp;'88101-daily-summary-by-site'!H$3,'AQS-88101'!$AC$2:$AC$2744&amp;'AQS-88101'!$E$2:$E$2744&amp;'AQS-88101'!$G$2:$G$2744,0)),""),"")</f>
        <v>5.0999999999999996</v>
      </c>
      <c r="I2297" s="108" t="str">
        <f t="array" ref="I2297">IFERROR(IF(INDEX('AQS-88101'!$M$2:$M$2744,MATCH('88101-daily-summary-by-site'!$A2297&amp;'88101-daily-summary-by-site'!I$2&amp;'88101-daily-summary-by-site'!I$3,'AQS-88101'!$AC$2:$AC$2744&amp;'AQS-88101'!$E$2:$E$2744&amp;'AQS-88101'!$G$2:$G$2744,0))&lt;&gt;"",INDEX('AQS-88101'!$M$2:$M$2744,MATCH('88101-daily-summary-by-site'!$A2297&amp;'88101-daily-summary-by-site'!I$2&amp;'88101-daily-summary-by-site'!I$3,'AQS-88101'!$AC$2:$AC$2744&amp;'AQS-88101'!$E$2:$E$2744&amp;'AQS-88101'!$G$2:$G$2744,0)),""),"")</f>
        <v/>
      </c>
      <c r="L2297" s="107">
        <f t="shared" si="181"/>
        <v>3.6</v>
      </c>
      <c r="M2297" s="42">
        <f t="shared" si="182"/>
        <v>3.5</v>
      </c>
      <c r="N2297" s="42">
        <f t="shared" si="183"/>
        <v>5.0999999999999996</v>
      </c>
      <c r="O2297" s="108" t="str">
        <f t="shared" si="184"/>
        <v/>
      </c>
    </row>
    <row r="2298" spans="1:15" x14ac:dyDescent="0.25">
      <c r="A2298" s="79">
        <f t="shared" si="180"/>
        <v>42936</v>
      </c>
      <c r="B2298" s="107">
        <f t="array" ref="B2298">IFERROR(IF(INDEX('AQS-88101'!$M$2:$M$2744,MATCH('88101-daily-summary-by-site'!$A2298&amp;'88101-daily-summary-by-site'!B$2&amp;'88101-daily-summary-by-site'!B$3,'AQS-88101'!$AC$2:$AC$2744&amp;'AQS-88101'!$E$2:$E$2744&amp;'AQS-88101'!$G$2:$G$2744,0))&lt;&gt;"",INDEX('AQS-88101'!$M$2:$M$2744,MATCH('88101-daily-summary-by-site'!$A2298&amp;'88101-daily-summary-by-site'!B$2&amp;'88101-daily-summary-by-site'!B$3,'AQS-88101'!$AC$2:$AC$2744&amp;'AQS-88101'!$E$2:$E$2744&amp;'AQS-88101'!$G$2:$G$2744,0)),""),"")</f>
        <v>1.8</v>
      </c>
      <c r="C2298" s="42" t="str">
        <f t="array" ref="C2298">IFERROR(IF(INDEX('AQS-88101'!$M$2:$M$2744,MATCH('88101-daily-summary-by-site'!$A2298&amp;'88101-daily-summary-by-site'!C$2&amp;'88101-daily-summary-by-site'!C$3,'AQS-88101'!$AC$2:$AC$2744&amp;'AQS-88101'!$E$2:$E$2744&amp;'AQS-88101'!$G$2:$G$2744,0))&lt;&gt;"",INDEX('AQS-88101'!$M$2:$M$2744,MATCH('88101-daily-summary-by-site'!$A2298&amp;'88101-daily-summary-by-site'!C$2&amp;'88101-daily-summary-by-site'!C$3,'AQS-88101'!$AC$2:$AC$2744&amp;'AQS-88101'!$E$2:$E$2744&amp;'AQS-88101'!$G$2:$G$2744,0)),""),"")</f>
        <v/>
      </c>
      <c r="D2298" s="42">
        <f t="array" ref="D2298">IFERROR(IF(INDEX('AQS-88101'!$M$2:$M$2744,MATCH('88101-daily-summary-by-site'!$A2298&amp;'88101-daily-summary-by-site'!D$2&amp;'88101-daily-summary-by-site'!D$3,'AQS-88101'!$AC$2:$AC$2744&amp;'AQS-88101'!$E$2:$E$2744&amp;'AQS-88101'!$G$2:$G$2744,0))&lt;&gt;"",INDEX('AQS-88101'!$M$2:$M$2744,MATCH('88101-daily-summary-by-site'!$A2298&amp;'88101-daily-summary-by-site'!D$2&amp;'88101-daily-summary-by-site'!D$3,'AQS-88101'!$AC$2:$AC$2744&amp;'AQS-88101'!$E$2:$E$2744&amp;'AQS-88101'!$G$2:$G$2744,0)),""),"")</f>
        <v>2.7</v>
      </c>
      <c r="E2298" s="42" t="str">
        <f t="array" ref="E2298">IFERROR(IF(INDEX('AQS-88101'!$M$2:$M$2744,MATCH('88101-daily-summary-by-site'!$A2298&amp;'88101-daily-summary-by-site'!E$2&amp;'88101-daily-summary-by-site'!E$3,'AQS-88101'!$AC$2:$AC$2744&amp;'AQS-88101'!$E$2:$E$2744&amp;'AQS-88101'!$G$2:$G$2744,0))&lt;&gt;"",INDEX('AQS-88101'!$M$2:$M$2744,MATCH('88101-daily-summary-by-site'!$A2298&amp;'88101-daily-summary-by-site'!E$2&amp;'88101-daily-summary-by-site'!E$3,'AQS-88101'!$AC$2:$AC$2744&amp;'AQS-88101'!$E$2:$E$2744&amp;'AQS-88101'!$G$2:$G$2744,0)),""),"")</f>
        <v/>
      </c>
      <c r="F2298" s="42">
        <f t="array" ref="F2298">IFERROR(IF(INDEX('AQS-88101'!$M$2:$M$2744,MATCH('88101-daily-summary-by-site'!$A2298&amp;'88101-daily-summary-by-site'!F$2&amp;'88101-daily-summary-by-site'!F$3,'AQS-88101'!$AC$2:$AC$2744&amp;'AQS-88101'!$E$2:$E$2744&amp;'AQS-88101'!$G$2:$G$2744,0))&lt;&gt;"",INDEX('AQS-88101'!$M$2:$M$2744,MATCH('88101-daily-summary-by-site'!$A2298&amp;'88101-daily-summary-by-site'!F$2&amp;'88101-daily-summary-by-site'!F$3,'AQS-88101'!$AC$2:$AC$2744&amp;'AQS-88101'!$E$2:$E$2744&amp;'AQS-88101'!$G$2:$G$2744,0)),""),"")</f>
        <v>2.2000000000000002</v>
      </c>
      <c r="G2298" s="42" t="str">
        <f t="array" ref="G2298">IFERROR(IF(INDEX('AQS-88101'!$M$2:$M$2744,MATCH('88101-daily-summary-by-site'!$A2298&amp;'88101-daily-summary-by-site'!G$2&amp;'88101-daily-summary-by-site'!G$3,'AQS-88101'!$AC$2:$AC$2744&amp;'AQS-88101'!$E$2:$E$2744&amp;'AQS-88101'!$G$2:$G$2744,0))&lt;&gt;"",INDEX('AQS-88101'!$M$2:$M$2744,MATCH('88101-daily-summary-by-site'!$A2298&amp;'88101-daily-summary-by-site'!G$2&amp;'88101-daily-summary-by-site'!G$3,'AQS-88101'!$AC$2:$AC$2744&amp;'AQS-88101'!$E$2:$E$2744&amp;'AQS-88101'!$G$2:$G$2744,0)),""),"")</f>
        <v/>
      </c>
      <c r="H2298" s="42" t="str">
        <f t="array" ref="H2298">IFERROR(IF(INDEX('AQS-88101'!$M$2:$M$2744,MATCH('88101-daily-summary-by-site'!$A2298&amp;'88101-daily-summary-by-site'!H$2&amp;'88101-daily-summary-by-site'!H$3,'AQS-88101'!$AC$2:$AC$2744&amp;'AQS-88101'!$E$2:$E$2744&amp;'AQS-88101'!$G$2:$G$2744,0))&lt;&gt;"",INDEX('AQS-88101'!$M$2:$M$2744,MATCH('88101-daily-summary-by-site'!$A2298&amp;'88101-daily-summary-by-site'!H$2&amp;'88101-daily-summary-by-site'!H$3,'AQS-88101'!$AC$2:$AC$2744&amp;'AQS-88101'!$E$2:$E$2744&amp;'AQS-88101'!$G$2:$G$2744,0)),""),"")</f>
        <v/>
      </c>
      <c r="I2298" s="108" t="str">
        <f t="array" ref="I2298">IFERROR(IF(INDEX('AQS-88101'!$M$2:$M$2744,MATCH('88101-daily-summary-by-site'!$A2298&amp;'88101-daily-summary-by-site'!I$2&amp;'88101-daily-summary-by-site'!I$3,'AQS-88101'!$AC$2:$AC$2744&amp;'AQS-88101'!$E$2:$E$2744&amp;'AQS-88101'!$G$2:$G$2744,0))&lt;&gt;"",INDEX('AQS-88101'!$M$2:$M$2744,MATCH('88101-daily-summary-by-site'!$A2298&amp;'88101-daily-summary-by-site'!I$2&amp;'88101-daily-summary-by-site'!I$3,'AQS-88101'!$AC$2:$AC$2744&amp;'AQS-88101'!$E$2:$E$2744&amp;'AQS-88101'!$G$2:$G$2744,0)),""),"")</f>
        <v/>
      </c>
      <c r="L2298" s="107">
        <f t="shared" si="181"/>
        <v>1.8</v>
      </c>
      <c r="M2298" s="42">
        <f t="shared" si="182"/>
        <v>2.7</v>
      </c>
      <c r="N2298" s="42">
        <f t="shared" si="183"/>
        <v>2.2000000000000002</v>
      </c>
      <c r="O2298" s="108" t="str">
        <f t="shared" si="184"/>
        <v/>
      </c>
    </row>
    <row r="2299" spans="1:15" x14ac:dyDescent="0.25">
      <c r="A2299" s="79">
        <f t="shared" si="180"/>
        <v>42937</v>
      </c>
      <c r="B2299" s="107">
        <f t="array" ref="B2299">IFERROR(IF(INDEX('AQS-88101'!$M$2:$M$2744,MATCH('88101-daily-summary-by-site'!$A2299&amp;'88101-daily-summary-by-site'!B$2&amp;'88101-daily-summary-by-site'!B$3,'AQS-88101'!$AC$2:$AC$2744&amp;'AQS-88101'!$E$2:$E$2744&amp;'AQS-88101'!$G$2:$G$2744,0))&lt;&gt;"",INDEX('AQS-88101'!$M$2:$M$2744,MATCH('88101-daily-summary-by-site'!$A2299&amp;'88101-daily-summary-by-site'!B$2&amp;'88101-daily-summary-by-site'!B$3,'AQS-88101'!$AC$2:$AC$2744&amp;'AQS-88101'!$E$2:$E$2744&amp;'AQS-88101'!$G$2:$G$2744,0)),""),"")</f>
        <v>2.2999999999999998</v>
      </c>
      <c r="C2299" s="42" t="str">
        <f t="array" ref="C2299">IFERROR(IF(INDEX('AQS-88101'!$M$2:$M$2744,MATCH('88101-daily-summary-by-site'!$A2299&amp;'88101-daily-summary-by-site'!C$2&amp;'88101-daily-summary-by-site'!C$3,'AQS-88101'!$AC$2:$AC$2744&amp;'AQS-88101'!$E$2:$E$2744&amp;'AQS-88101'!$G$2:$G$2744,0))&lt;&gt;"",INDEX('AQS-88101'!$M$2:$M$2744,MATCH('88101-daily-summary-by-site'!$A2299&amp;'88101-daily-summary-by-site'!C$2&amp;'88101-daily-summary-by-site'!C$3,'AQS-88101'!$AC$2:$AC$2744&amp;'AQS-88101'!$E$2:$E$2744&amp;'AQS-88101'!$G$2:$G$2744,0)),""),"")</f>
        <v/>
      </c>
      <c r="D2299" s="42">
        <f t="array" ref="D2299">IFERROR(IF(INDEX('AQS-88101'!$M$2:$M$2744,MATCH('88101-daily-summary-by-site'!$A2299&amp;'88101-daily-summary-by-site'!D$2&amp;'88101-daily-summary-by-site'!D$3,'AQS-88101'!$AC$2:$AC$2744&amp;'AQS-88101'!$E$2:$E$2744&amp;'AQS-88101'!$G$2:$G$2744,0))&lt;&gt;"",INDEX('AQS-88101'!$M$2:$M$2744,MATCH('88101-daily-summary-by-site'!$A2299&amp;'88101-daily-summary-by-site'!D$2&amp;'88101-daily-summary-by-site'!D$3,'AQS-88101'!$AC$2:$AC$2744&amp;'AQS-88101'!$E$2:$E$2744&amp;'AQS-88101'!$G$2:$G$2744,0)),""),"")</f>
        <v>2.6</v>
      </c>
      <c r="E2299" s="42" t="str">
        <f t="array" ref="E2299">IFERROR(IF(INDEX('AQS-88101'!$M$2:$M$2744,MATCH('88101-daily-summary-by-site'!$A2299&amp;'88101-daily-summary-by-site'!E$2&amp;'88101-daily-summary-by-site'!E$3,'AQS-88101'!$AC$2:$AC$2744&amp;'AQS-88101'!$E$2:$E$2744&amp;'AQS-88101'!$G$2:$G$2744,0))&lt;&gt;"",INDEX('AQS-88101'!$M$2:$M$2744,MATCH('88101-daily-summary-by-site'!$A2299&amp;'88101-daily-summary-by-site'!E$2&amp;'88101-daily-summary-by-site'!E$3,'AQS-88101'!$AC$2:$AC$2744&amp;'AQS-88101'!$E$2:$E$2744&amp;'AQS-88101'!$G$2:$G$2744,0)),""),"")</f>
        <v/>
      </c>
      <c r="F2299" s="42">
        <f t="array" ref="F2299">IFERROR(IF(INDEX('AQS-88101'!$M$2:$M$2744,MATCH('88101-daily-summary-by-site'!$A2299&amp;'88101-daily-summary-by-site'!F$2&amp;'88101-daily-summary-by-site'!F$3,'AQS-88101'!$AC$2:$AC$2744&amp;'AQS-88101'!$E$2:$E$2744&amp;'AQS-88101'!$G$2:$G$2744,0))&lt;&gt;"",INDEX('AQS-88101'!$M$2:$M$2744,MATCH('88101-daily-summary-by-site'!$A2299&amp;'88101-daily-summary-by-site'!F$2&amp;'88101-daily-summary-by-site'!F$3,'AQS-88101'!$AC$2:$AC$2744&amp;'AQS-88101'!$E$2:$E$2744&amp;'AQS-88101'!$G$2:$G$2744,0)),""),"")</f>
        <v>4</v>
      </c>
      <c r="G2299" s="42" t="str">
        <f t="array" ref="G2299">IFERROR(IF(INDEX('AQS-88101'!$M$2:$M$2744,MATCH('88101-daily-summary-by-site'!$A2299&amp;'88101-daily-summary-by-site'!G$2&amp;'88101-daily-summary-by-site'!G$3,'AQS-88101'!$AC$2:$AC$2744&amp;'AQS-88101'!$E$2:$E$2744&amp;'AQS-88101'!$G$2:$G$2744,0))&lt;&gt;"",INDEX('AQS-88101'!$M$2:$M$2744,MATCH('88101-daily-summary-by-site'!$A2299&amp;'88101-daily-summary-by-site'!G$2&amp;'88101-daily-summary-by-site'!G$3,'AQS-88101'!$AC$2:$AC$2744&amp;'AQS-88101'!$E$2:$E$2744&amp;'AQS-88101'!$G$2:$G$2744,0)),""),"")</f>
        <v/>
      </c>
      <c r="H2299" s="42" t="str">
        <f t="array" ref="H2299">IFERROR(IF(INDEX('AQS-88101'!$M$2:$M$2744,MATCH('88101-daily-summary-by-site'!$A2299&amp;'88101-daily-summary-by-site'!H$2&amp;'88101-daily-summary-by-site'!H$3,'AQS-88101'!$AC$2:$AC$2744&amp;'AQS-88101'!$E$2:$E$2744&amp;'AQS-88101'!$G$2:$G$2744,0))&lt;&gt;"",INDEX('AQS-88101'!$M$2:$M$2744,MATCH('88101-daily-summary-by-site'!$A2299&amp;'88101-daily-summary-by-site'!H$2&amp;'88101-daily-summary-by-site'!H$3,'AQS-88101'!$AC$2:$AC$2744&amp;'AQS-88101'!$E$2:$E$2744&amp;'AQS-88101'!$G$2:$G$2744,0)),""),"")</f>
        <v/>
      </c>
      <c r="I2299" s="108" t="str">
        <f t="array" ref="I2299">IFERROR(IF(INDEX('AQS-88101'!$M$2:$M$2744,MATCH('88101-daily-summary-by-site'!$A2299&amp;'88101-daily-summary-by-site'!I$2&amp;'88101-daily-summary-by-site'!I$3,'AQS-88101'!$AC$2:$AC$2744&amp;'AQS-88101'!$E$2:$E$2744&amp;'AQS-88101'!$G$2:$G$2744,0))&lt;&gt;"",INDEX('AQS-88101'!$M$2:$M$2744,MATCH('88101-daily-summary-by-site'!$A2299&amp;'88101-daily-summary-by-site'!I$2&amp;'88101-daily-summary-by-site'!I$3,'AQS-88101'!$AC$2:$AC$2744&amp;'AQS-88101'!$E$2:$E$2744&amp;'AQS-88101'!$G$2:$G$2744,0)),""),"")</f>
        <v/>
      </c>
      <c r="L2299" s="107">
        <f t="shared" si="181"/>
        <v>2.2999999999999998</v>
      </c>
      <c r="M2299" s="42">
        <f t="shared" si="182"/>
        <v>2.6</v>
      </c>
      <c r="N2299" s="42">
        <f t="shared" si="183"/>
        <v>4</v>
      </c>
      <c r="O2299" s="108" t="str">
        <f t="shared" si="184"/>
        <v/>
      </c>
    </row>
    <row r="2300" spans="1:15" x14ac:dyDescent="0.25">
      <c r="A2300" s="79">
        <f t="shared" si="180"/>
        <v>42938</v>
      </c>
      <c r="B2300" s="107">
        <f t="array" ref="B2300">IFERROR(IF(INDEX('AQS-88101'!$M$2:$M$2744,MATCH('88101-daily-summary-by-site'!$A2300&amp;'88101-daily-summary-by-site'!B$2&amp;'88101-daily-summary-by-site'!B$3,'AQS-88101'!$AC$2:$AC$2744&amp;'AQS-88101'!$E$2:$E$2744&amp;'AQS-88101'!$G$2:$G$2744,0))&lt;&gt;"",INDEX('AQS-88101'!$M$2:$M$2744,MATCH('88101-daily-summary-by-site'!$A2300&amp;'88101-daily-summary-by-site'!B$2&amp;'88101-daily-summary-by-site'!B$3,'AQS-88101'!$AC$2:$AC$2744&amp;'AQS-88101'!$E$2:$E$2744&amp;'AQS-88101'!$G$2:$G$2744,0)),""),"")</f>
        <v>5.7</v>
      </c>
      <c r="C2300" s="42" t="str">
        <f t="array" ref="C2300">IFERROR(IF(INDEX('AQS-88101'!$M$2:$M$2744,MATCH('88101-daily-summary-by-site'!$A2300&amp;'88101-daily-summary-by-site'!C$2&amp;'88101-daily-summary-by-site'!C$3,'AQS-88101'!$AC$2:$AC$2744&amp;'AQS-88101'!$E$2:$E$2744&amp;'AQS-88101'!$G$2:$G$2744,0))&lt;&gt;"",INDEX('AQS-88101'!$M$2:$M$2744,MATCH('88101-daily-summary-by-site'!$A2300&amp;'88101-daily-summary-by-site'!C$2&amp;'88101-daily-summary-by-site'!C$3,'AQS-88101'!$AC$2:$AC$2744&amp;'AQS-88101'!$E$2:$E$2744&amp;'AQS-88101'!$G$2:$G$2744,0)),""),"")</f>
        <v/>
      </c>
      <c r="D2300" s="42">
        <f t="array" ref="D2300">IFERROR(IF(INDEX('AQS-88101'!$M$2:$M$2744,MATCH('88101-daily-summary-by-site'!$A2300&amp;'88101-daily-summary-by-site'!D$2&amp;'88101-daily-summary-by-site'!D$3,'AQS-88101'!$AC$2:$AC$2744&amp;'AQS-88101'!$E$2:$E$2744&amp;'AQS-88101'!$G$2:$G$2744,0))&lt;&gt;"",INDEX('AQS-88101'!$M$2:$M$2744,MATCH('88101-daily-summary-by-site'!$A2300&amp;'88101-daily-summary-by-site'!D$2&amp;'88101-daily-summary-by-site'!D$3,'AQS-88101'!$AC$2:$AC$2744&amp;'AQS-88101'!$E$2:$E$2744&amp;'AQS-88101'!$G$2:$G$2744,0)),""),"")</f>
        <v>4.5999999999999996</v>
      </c>
      <c r="E2300" s="42" t="str">
        <f t="array" ref="E2300">IFERROR(IF(INDEX('AQS-88101'!$M$2:$M$2744,MATCH('88101-daily-summary-by-site'!$A2300&amp;'88101-daily-summary-by-site'!E$2&amp;'88101-daily-summary-by-site'!E$3,'AQS-88101'!$AC$2:$AC$2744&amp;'AQS-88101'!$E$2:$E$2744&amp;'AQS-88101'!$G$2:$G$2744,0))&lt;&gt;"",INDEX('AQS-88101'!$M$2:$M$2744,MATCH('88101-daily-summary-by-site'!$A2300&amp;'88101-daily-summary-by-site'!E$2&amp;'88101-daily-summary-by-site'!E$3,'AQS-88101'!$AC$2:$AC$2744&amp;'AQS-88101'!$E$2:$E$2744&amp;'AQS-88101'!$G$2:$G$2744,0)),""),"")</f>
        <v/>
      </c>
      <c r="F2300" s="42">
        <f t="array" ref="F2300">IFERROR(IF(INDEX('AQS-88101'!$M$2:$M$2744,MATCH('88101-daily-summary-by-site'!$A2300&amp;'88101-daily-summary-by-site'!F$2&amp;'88101-daily-summary-by-site'!F$3,'AQS-88101'!$AC$2:$AC$2744&amp;'AQS-88101'!$E$2:$E$2744&amp;'AQS-88101'!$G$2:$G$2744,0))&lt;&gt;"",INDEX('AQS-88101'!$M$2:$M$2744,MATCH('88101-daily-summary-by-site'!$A2300&amp;'88101-daily-summary-by-site'!F$2&amp;'88101-daily-summary-by-site'!F$3,'AQS-88101'!$AC$2:$AC$2744&amp;'AQS-88101'!$E$2:$E$2744&amp;'AQS-88101'!$G$2:$G$2744,0)),""),"")</f>
        <v>5.2</v>
      </c>
      <c r="G2300" s="42" t="str">
        <f t="array" ref="G2300">IFERROR(IF(INDEX('AQS-88101'!$M$2:$M$2744,MATCH('88101-daily-summary-by-site'!$A2300&amp;'88101-daily-summary-by-site'!G$2&amp;'88101-daily-summary-by-site'!G$3,'AQS-88101'!$AC$2:$AC$2744&amp;'AQS-88101'!$E$2:$E$2744&amp;'AQS-88101'!$G$2:$G$2744,0))&lt;&gt;"",INDEX('AQS-88101'!$M$2:$M$2744,MATCH('88101-daily-summary-by-site'!$A2300&amp;'88101-daily-summary-by-site'!G$2&amp;'88101-daily-summary-by-site'!G$3,'AQS-88101'!$AC$2:$AC$2744&amp;'AQS-88101'!$E$2:$E$2744&amp;'AQS-88101'!$G$2:$G$2744,0)),""),"")</f>
        <v/>
      </c>
      <c r="H2300" s="42" t="str">
        <f t="array" ref="H2300">IFERROR(IF(INDEX('AQS-88101'!$M$2:$M$2744,MATCH('88101-daily-summary-by-site'!$A2300&amp;'88101-daily-summary-by-site'!H$2&amp;'88101-daily-summary-by-site'!H$3,'AQS-88101'!$AC$2:$AC$2744&amp;'AQS-88101'!$E$2:$E$2744&amp;'AQS-88101'!$G$2:$G$2744,0))&lt;&gt;"",INDEX('AQS-88101'!$M$2:$M$2744,MATCH('88101-daily-summary-by-site'!$A2300&amp;'88101-daily-summary-by-site'!H$2&amp;'88101-daily-summary-by-site'!H$3,'AQS-88101'!$AC$2:$AC$2744&amp;'AQS-88101'!$E$2:$E$2744&amp;'AQS-88101'!$G$2:$G$2744,0)),""),"")</f>
        <v/>
      </c>
      <c r="I2300" s="108" t="str">
        <f t="array" ref="I2300">IFERROR(IF(INDEX('AQS-88101'!$M$2:$M$2744,MATCH('88101-daily-summary-by-site'!$A2300&amp;'88101-daily-summary-by-site'!I$2&amp;'88101-daily-summary-by-site'!I$3,'AQS-88101'!$AC$2:$AC$2744&amp;'AQS-88101'!$E$2:$E$2744&amp;'AQS-88101'!$G$2:$G$2744,0))&lt;&gt;"",INDEX('AQS-88101'!$M$2:$M$2744,MATCH('88101-daily-summary-by-site'!$A2300&amp;'88101-daily-summary-by-site'!I$2&amp;'88101-daily-summary-by-site'!I$3,'AQS-88101'!$AC$2:$AC$2744&amp;'AQS-88101'!$E$2:$E$2744&amp;'AQS-88101'!$G$2:$G$2744,0)),""),"")</f>
        <v/>
      </c>
      <c r="L2300" s="107">
        <f t="shared" si="181"/>
        <v>5.7</v>
      </c>
      <c r="M2300" s="42">
        <f t="shared" si="182"/>
        <v>4.5999999999999996</v>
      </c>
      <c r="N2300" s="42">
        <f t="shared" si="183"/>
        <v>5.2</v>
      </c>
      <c r="O2300" s="108" t="str">
        <f t="shared" si="184"/>
        <v/>
      </c>
    </row>
    <row r="2301" spans="1:15" x14ac:dyDescent="0.25">
      <c r="A2301" s="79">
        <f t="shared" si="180"/>
        <v>42939</v>
      </c>
      <c r="B2301" s="107">
        <f t="array" ref="B2301">IFERROR(IF(INDEX('AQS-88101'!$M$2:$M$2744,MATCH('88101-daily-summary-by-site'!$A2301&amp;'88101-daily-summary-by-site'!B$2&amp;'88101-daily-summary-by-site'!B$3,'AQS-88101'!$AC$2:$AC$2744&amp;'AQS-88101'!$E$2:$E$2744&amp;'AQS-88101'!$G$2:$G$2744,0))&lt;&gt;"",INDEX('AQS-88101'!$M$2:$M$2744,MATCH('88101-daily-summary-by-site'!$A2301&amp;'88101-daily-summary-by-site'!B$2&amp;'88101-daily-summary-by-site'!B$3,'AQS-88101'!$AC$2:$AC$2744&amp;'AQS-88101'!$E$2:$E$2744&amp;'AQS-88101'!$G$2:$G$2744,0)),""),"")</f>
        <v>8.6999999999999993</v>
      </c>
      <c r="C2301" s="42" t="str">
        <f t="array" ref="C2301">IFERROR(IF(INDEX('AQS-88101'!$M$2:$M$2744,MATCH('88101-daily-summary-by-site'!$A2301&amp;'88101-daily-summary-by-site'!C$2&amp;'88101-daily-summary-by-site'!C$3,'AQS-88101'!$AC$2:$AC$2744&amp;'AQS-88101'!$E$2:$E$2744&amp;'AQS-88101'!$G$2:$G$2744,0))&lt;&gt;"",INDEX('AQS-88101'!$M$2:$M$2744,MATCH('88101-daily-summary-by-site'!$A2301&amp;'88101-daily-summary-by-site'!C$2&amp;'88101-daily-summary-by-site'!C$3,'AQS-88101'!$AC$2:$AC$2744&amp;'AQS-88101'!$E$2:$E$2744&amp;'AQS-88101'!$G$2:$G$2744,0)),""),"")</f>
        <v/>
      </c>
      <c r="D2301" s="42">
        <f t="array" ref="D2301">IFERROR(IF(INDEX('AQS-88101'!$M$2:$M$2744,MATCH('88101-daily-summary-by-site'!$A2301&amp;'88101-daily-summary-by-site'!D$2&amp;'88101-daily-summary-by-site'!D$3,'AQS-88101'!$AC$2:$AC$2744&amp;'AQS-88101'!$E$2:$E$2744&amp;'AQS-88101'!$G$2:$G$2744,0))&lt;&gt;"",INDEX('AQS-88101'!$M$2:$M$2744,MATCH('88101-daily-summary-by-site'!$A2301&amp;'88101-daily-summary-by-site'!D$2&amp;'88101-daily-summary-by-site'!D$3,'AQS-88101'!$AC$2:$AC$2744&amp;'AQS-88101'!$E$2:$E$2744&amp;'AQS-88101'!$G$2:$G$2744,0)),""),"")</f>
        <v>8.6</v>
      </c>
      <c r="E2301" s="42" t="str">
        <f t="array" ref="E2301">IFERROR(IF(INDEX('AQS-88101'!$M$2:$M$2744,MATCH('88101-daily-summary-by-site'!$A2301&amp;'88101-daily-summary-by-site'!E$2&amp;'88101-daily-summary-by-site'!E$3,'AQS-88101'!$AC$2:$AC$2744&amp;'AQS-88101'!$E$2:$E$2744&amp;'AQS-88101'!$G$2:$G$2744,0))&lt;&gt;"",INDEX('AQS-88101'!$M$2:$M$2744,MATCH('88101-daily-summary-by-site'!$A2301&amp;'88101-daily-summary-by-site'!E$2&amp;'88101-daily-summary-by-site'!E$3,'AQS-88101'!$AC$2:$AC$2744&amp;'AQS-88101'!$E$2:$E$2744&amp;'AQS-88101'!$G$2:$G$2744,0)),""),"")</f>
        <v/>
      </c>
      <c r="F2301" s="42">
        <f t="array" ref="F2301">IFERROR(IF(INDEX('AQS-88101'!$M$2:$M$2744,MATCH('88101-daily-summary-by-site'!$A2301&amp;'88101-daily-summary-by-site'!F$2&amp;'88101-daily-summary-by-site'!F$3,'AQS-88101'!$AC$2:$AC$2744&amp;'AQS-88101'!$E$2:$E$2744&amp;'AQS-88101'!$G$2:$G$2744,0))&lt;&gt;"",INDEX('AQS-88101'!$M$2:$M$2744,MATCH('88101-daily-summary-by-site'!$A2301&amp;'88101-daily-summary-by-site'!F$2&amp;'88101-daily-summary-by-site'!F$3,'AQS-88101'!$AC$2:$AC$2744&amp;'AQS-88101'!$E$2:$E$2744&amp;'AQS-88101'!$G$2:$G$2744,0)),""),"")</f>
        <v>7.9</v>
      </c>
      <c r="G2301" s="42" t="str">
        <f t="array" ref="G2301">IFERROR(IF(INDEX('AQS-88101'!$M$2:$M$2744,MATCH('88101-daily-summary-by-site'!$A2301&amp;'88101-daily-summary-by-site'!G$2&amp;'88101-daily-summary-by-site'!G$3,'AQS-88101'!$AC$2:$AC$2744&amp;'AQS-88101'!$E$2:$E$2744&amp;'AQS-88101'!$G$2:$G$2744,0))&lt;&gt;"",INDEX('AQS-88101'!$M$2:$M$2744,MATCH('88101-daily-summary-by-site'!$A2301&amp;'88101-daily-summary-by-site'!G$2&amp;'88101-daily-summary-by-site'!G$3,'AQS-88101'!$AC$2:$AC$2744&amp;'AQS-88101'!$E$2:$E$2744&amp;'AQS-88101'!$G$2:$G$2744,0)),""),"")</f>
        <v/>
      </c>
      <c r="H2301" s="42" t="str">
        <f t="array" ref="H2301">IFERROR(IF(INDEX('AQS-88101'!$M$2:$M$2744,MATCH('88101-daily-summary-by-site'!$A2301&amp;'88101-daily-summary-by-site'!H$2&amp;'88101-daily-summary-by-site'!H$3,'AQS-88101'!$AC$2:$AC$2744&amp;'AQS-88101'!$E$2:$E$2744&amp;'AQS-88101'!$G$2:$G$2744,0))&lt;&gt;"",INDEX('AQS-88101'!$M$2:$M$2744,MATCH('88101-daily-summary-by-site'!$A2301&amp;'88101-daily-summary-by-site'!H$2&amp;'88101-daily-summary-by-site'!H$3,'AQS-88101'!$AC$2:$AC$2744&amp;'AQS-88101'!$E$2:$E$2744&amp;'AQS-88101'!$G$2:$G$2744,0)),""),"")</f>
        <v/>
      </c>
      <c r="I2301" s="108" t="str">
        <f t="array" ref="I2301">IFERROR(IF(INDEX('AQS-88101'!$M$2:$M$2744,MATCH('88101-daily-summary-by-site'!$A2301&amp;'88101-daily-summary-by-site'!I$2&amp;'88101-daily-summary-by-site'!I$3,'AQS-88101'!$AC$2:$AC$2744&amp;'AQS-88101'!$E$2:$E$2744&amp;'AQS-88101'!$G$2:$G$2744,0))&lt;&gt;"",INDEX('AQS-88101'!$M$2:$M$2744,MATCH('88101-daily-summary-by-site'!$A2301&amp;'88101-daily-summary-by-site'!I$2&amp;'88101-daily-summary-by-site'!I$3,'AQS-88101'!$AC$2:$AC$2744&amp;'AQS-88101'!$E$2:$E$2744&amp;'AQS-88101'!$G$2:$G$2744,0)),""),"")</f>
        <v/>
      </c>
      <c r="L2301" s="107">
        <f t="shared" si="181"/>
        <v>8.6999999999999993</v>
      </c>
      <c r="M2301" s="42">
        <f t="shared" si="182"/>
        <v>8.6</v>
      </c>
      <c r="N2301" s="42">
        <f t="shared" si="183"/>
        <v>7.9</v>
      </c>
      <c r="O2301" s="108" t="str">
        <f t="shared" si="184"/>
        <v/>
      </c>
    </row>
    <row r="2302" spans="1:15" x14ac:dyDescent="0.25">
      <c r="A2302" s="79">
        <f t="shared" si="180"/>
        <v>42940</v>
      </c>
      <c r="B2302" s="107" t="str">
        <f t="array" ref="B2302">IFERROR(IF(INDEX('AQS-88101'!$M$2:$M$2744,MATCH('88101-daily-summary-by-site'!$A2302&amp;'88101-daily-summary-by-site'!B$2&amp;'88101-daily-summary-by-site'!B$3,'AQS-88101'!$AC$2:$AC$2744&amp;'AQS-88101'!$E$2:$E$2744&amp;'AQS-88101'!$G$2:$G$2744,0))&lt;&gt;"",INDEX('AQS-88101'!$M$2:$M$2744,MATCH('88101-daily-summary-by-site'!$A2302&amp;'88101-daily-summary-by-site'!B$2&amp;'88101-daily-summary-by-site'!B$3,'AQS-88101'!$AC$2:$AC$2744&amp;'AQS-88101'!$E$2:$E$2744&amp;'AQS-88101'!$G$2:$G$2744,0)),""),"")</f>
        <v/>
      </c>
      <c r="C2302" s="42">
        <f t="array" ref="C2302">IFERROR(IF(INDEX('AQS-88101'!$M$2:$M$2744,MATCH('88101-daily-summary-by-site'!$A2302&amp;'88101-daily-summary-by-site'!C$2&amp;'88101-daily-summary-by-site'!C$3,'AQS-88101'!$AC$2:$AC$2744&amp;'AQS-88101'!$E$2:$E$2744&amp;'AQS-88101'!$G$2:$G$2744,0))&lt;&gt;"",INDEX('AQS-88101'!$M$2:$M$2744,MATCH('88101-daily-summary-by-site'!$A2302&amp;'88101-daily-summary-by-site'!C$2&amp;'88101-daily-summary-by-site'!C$3,'AQS-88101'!$AC$2:$AC$2744&amp;'AQS-88101'!$E$2:$E$2744&amp;'AQS-88101'!$G$2:$G$2744,0)),""),"")</f>
        <v>27.1</v>
      </c>
      <c r="D2302" s="42" t="str">
        <f t="array" ref="D2302">IFERROR(IF(INDEX('AQS-88101'!$M$2:$M$2744,MATCH('88101-daily-summary-by-site'!$A2302&amp;'88101-daily-summary-by-site'!D$2&amp;'88101-daily-summary-by-site'!D$3,'AQS-88101'!$AC$2:$AC$2744&amp;'AQS-88101'!$E$2:$E$2744&amp;'AQS-88101'!$G$2:$G$2744,0))&lt;&gt;"",INDEX('AQS-88101'!$M$2:$M$2744,MATCH('88101-daily-summary-by-site'!$A2302&amp;'88101-daily-summary-by-site'!D$2&amp;'88101-daily-summary-by-site'!D$3,'AQS-88101'!$AC$2:$AC$2744&amp;'AQS-88101'!$E$2:$E$2744&amp;'AQS-88101'!$G$2:$G$2744,0)),""),"")</f>
        <v/>
      </c>
      <c r="E2302" s="42">
        <f t="array" ref="E2302">IFERROR(IF(INDEX('AQS-88101'!$M$2:$M$2744,MATCH('88101-daily-summary-by-site'!$A2302&amp;'88101-daily-summary-by-site'!E$2&amp;'88101-daily-summary-by-site'!E$3,'AQS-88101'!$AC$2:$AC$2744&amp;'AQS-88101'!$E$2:$E$2744&amp;'AQS-88101'!$G$2:$G$2744,0))&lt;&gt;"",INDEX('AQS-88101'!$M$2:$M$2744,MATCH('88101-daily-summary-by-site'!$A2302&amp;'88101-daily-summary-by-site'!E$2&amp;'88101-daily-summary-by-site'!E$3,'AQS-88101'!$AC$2:$AC$2744&amp;'AQS-88101'!$E$2:$E$2744&amp;'AQS-88101'!$G$2:$G$2744,0)),""),"")</f>
        <v>27.5</v>
      </c>
      <c r="F2302" s="42">
        <f t="array" ref="F2302">IFERROR(IF(INDEX('AQS-88101'!$M$2:$M$2744,MATCH('88101-daily-summary-by-site'!$A2302&amp;'88101-daily-summary-by-site'!F$2&amp;'88101-daily-summary-by-site'!F$3,'AQS-88101'!$AC$2:$AC$2744&amp;'AQS-88101'!$E$2:$E$2744&amp;'AQS-88101'!$G$2:$G$2744,0))&lt;&gt;"",INDEX('AQS-88101'!$M$2:$M$2744,MATCH('88101-daily-summary-by-site'!$A2302&amp;'88101-daily-summary-by-site'!F$2&amp;'88101-daily-summary-by-site'!F$3,'AQS-88101'!$AC$2:$AC$2744&amp;'AQS-88101'!$E$2:$E$2744&amp;'AQS-88101'!$G$2:$G$2744,0)),""),"")</f>
        <v>16.3</v>
      </c>
      <c r="G2302" s="42">
        <f t="array" ref="G2302">IFERROR(IF(INDEX('AQS-88101'!$M$2:$M$2744,MATCH('88101-daily-summary-by-site'!$A2302&amp;'88101-daily-summary-by-site'!G$2&amp;'88101-daily-summary-by-site'!G$3,'AQS-88101'!$AC$2:$AC$2744&amp;'AQS-88101'!$E$2:$E$2744&amp;'AQS-88101'!$G$2:$G$2744,0))&lt;&gt;"",INDEX('AQS-88101'!$M$2:$M$2744,MATCH('88101-daily-summary-by-site'!$A2302&amp;'88101-daily-summary-by-site'!G$2&amp;'88101-daily-summary-by-site'!G$3,'AQS-88101'!$AC$2:$AC$2744&amp;'AQS-88101'!$E$2:$E$2744&amp;'AQS-88101'!$G$2:$G$2744,0)),""),"")</f>
        <v>16.8</v>
      </c>
      <c r="H2302" s="42" t="str">
        <f t="array" ref="H2302">IFERROR(IF(INDEX('AQS-88101'!$M$2:$M$2744,MATCH('88101-daily-summary-by-site'!$A2302&amp;'88101-daily-summary-by-site'!H$2&amp;'88101-daily-summary-by-site'!H$3,'AQS-88101'!$AC$2:$AC$2744&amp;'AQS-88101'!$E$2:$E$2744&amp;'AQS-88101'!$G$2:$G$2744,0))&lt;&gt;"",INDEX('AQS-88101'!$M$2:$M$2744,MATCH('88101-daily-summary-by-site'!$A2302&amp;'88101-daily-summary-by-site'!H$2&amp;'88101-daily-summary-by-site'!H$3,'AQS-88101'!$AC$2:$AC$2744&amp;'AQS-88101'!$E$2:$E$2744&amp;'AQS-88101'!$G$2:$G$2744,0)),""),"")</f>
        <v/>
      </c>
      <c r="I2302" s="108" t="str">
        <f t="array" ref="I2302">IFERROR(IF(INDEX('AQS-88101'!$M$2:$M$2744,MATCH('88101-daily-summary-by-site'!$A2302&amp;'88101-daily-summary-by-site'!I$2&amp;'88101-daily-summary-by-site'!I$3,'AQS-88101'!$AC$2:$AC$2744&amp;'AQS-88101'!$E$2:$E$2744&amp;'AQS-88101'!$G$2:$G$2744,0))&lt;&gt;"",INDEX('AQS-88101'!$M$2:$M$2744,MATCH('88101-daily-summary-by-site'!$A2302&amp;'88101-daily-summary-by-site'!I$2&amp;'88101-daily-summary-by-site'!I$3,'AQS-88101'!$AC$2:$AC$2744&amp;'AQS-88101'!$E$2:$E$2744&amp;'AQS-88101'!$G$2:$G$2744,0)),""),"")</f>
        <v/>
      </c>
      <c r="L2302" s="107">
        <f t="shared" si="181"/>
        <v>27.1</v>
      </c>
      <c r="M2302" s="42">
        <f t="shared" si="182"/>
        <v>27.5</v>
      </c>
      <c r="N2302" s="42">
        <f t="shared" si="183"/>
        <v>16.3</v>
      </c>
      <c r="O2302" s="108" t="str">
        <f t="shared" si="184"/>
        <v/>
      </c>
    </row>
    <row r="2303" spans="1:15" x14ac:dyDescent="0.25">
      <c r="A2303" s="79">
        <f t="shared" si="180"/>
        <v>42941</v>
      </c>
      <c r="B2303" s="107">
        <f t="array" ref="B2303">IFERROR(IF(INDEX('AQS-88101'!$M$2:$M$2744,MATCH('88101-daily-summary-by-site'!$A2303&amp;'88101-daily-summary-by-site'!B$2&amp;'88101-daily-summary-by-site'!B$3,'AQS-88101'!$AC$2:$AC$2744&amp;'AQS-88101'!$E$2:$E$2744&amp;'AQS-88101'!$G$2:$G$2744,0))&lt;&gt;"",INDEX('AQS-88101'!$M$2:$M$2744,MATCH('88101-daily-summary-by-site'!$A2303&amp;'88101-daily-summary-by-site'!B$2&amp;'88101-daily-summary-by-site'!B$3,'AQS-88101'!$AC$2:$AC$2744&amp;'AQS-88101'!$E$2:$E$2744&amp;'AQS-88101'!$G$2:$G$2744,0)),""),"")</f>
        <v>2.9</v>
      </c>
      <c r="C2303" s="42" t="str">
        <f t="array" ref="C2303">IFERROR(IF(INDEX('AQS-88101'!$M$2:$M$2744,MATCH('88101-daily-summary-by-site'!$A2303&amp;'88101-daily-summary-by-site'!C$2&amp;'88101-daily-summary-by-site'!C$3,'AQS-88101'!$AC$2:$AC$2744&amp;'AQS-88101'!$E$2:$E$2744&amp;'AQS-88101'!$G$2:$G$2744,0))&lt;&gt;"",INDEX('AQS-88101'!$M$2:$M$2744,MATCH('88101-daily-summary-by-site'!$A2303&amp;'88101-daily-summary-by-site'!C$2&amp;'88101-daily-summary-by-site'!C$3,'AQS-88101'!$AC$2:$AC$2744&amp;'AQS-88101'!$E$2:$E$2744&amp;'AQS-88101'!$G$2:$G$2744,0)),""),"")</f>
        <v/>
      </c>
      <c r="D2303" s="42">
        <f t="array" ref="D2303">IFERROR(IF(INDEX('AQS-88101'!$M$2:$M$2744,MATCH('88101-daily-summary-by-site'!$A2303&amp;'88101-daily-summary-by-site'!D$2&amp;'88101-daily-summary-by-site'!D$3,'AQS-88101'!$AC$2:$AC$2744&amp;'AQS-88101'!$E$2:$E$2744&amp;'AQS-88101'!$G$2:$G$2744,0))&lt;&gt;"",INDEX('AQS-88101'!$M$2:$M$2744,MATCH('88101-daily-summary-by-site'!$A2303&amp;'88101-daily-summary-by-site'!D$2&amp;'88101-daily-summary-by-site'!D$3,'AQS-88101'!$AC$2:$AC$2744&amp;'AQS-88101'!$E$2:$E$2744&amp;'AQS-88101'!$G$2:$G$2744,0)),""),"")</f>
        <v>2.7</v>
      </c>
      <c r="E2303" s="42" t="str">
        <f t="array" ref="E2303">IFERROR(IF(INDEX('AQS-88101'!$M$2:$M$2744,MATCH('88101-daily-summary-by-site'!$A2303&amp;'88101-daily-summary-by-site'!E$2&amp;'88101-daily-summary-by-site'!E$3,'AQS-88101'!$AC$2:$AC$2744&amp;'AQS-88101'!$E$2:$E$2744&amp;'AQS-88101'!$G$2:$G$2744,0))&lt;&gt;"",INDEX('AQS-88101'!$M$2:$M$2744,MATCH('88101-daily-summary-by-site'!$A2303&amp;'88101-daily-summary-by-site'!E$2&amp;'88101-daily-summary-by-site'!E$3,'AQS-88101'!$AC$2:$AC$2744&amp;'AQS-88101'!$E$2:$E$2744&amp;'AQS-88101'!$G$2:$G$2744,0)),""),"")</f>
        <v/>
      </c>
      <c r="F2303" s="42" t="str">
        <f t="array" ref="F2303">IFERROR(IF(INDEX('AQS-88101'!$M$2:$M$2744,MATCH('88101-daily-summary-by-site'!$A2303&amp;'88101-daily-summary-by-site'!F$2&amp;'88101-daily-summary-by-site'!F$3,'AQS-88101'!$AC$2:$AC$2744&amp;'AQS-88101'!$E$2:$E$2744&amp;'AQS-88101'!$G$2:$G$2744,0))&lt;&gt;"",INDEX('AQS-88101'!$M$2:$M$2744,MATCH('88101-daily-summary-by-site'!$A2303&amp;'88101-daily-summary-by-site'!F$2&amp;'88101-daily-summary-by-site'!F$3,'AQS-88101'!$AC$2:$AC$2744&amp;'AQS-88101'!$E$2:$E$2744&amp;'AQS-88101'!$G$2:$G$2744,0)),""),"")</f>
        <v/>
      </c>
      <c r="G2303" s="42" t="str">
        <f t="array" ref="G2303">IFERROR(IF(INDEX('AQS-88101'!$M$2:$M$2744,MATCH('88101-daily-summary-by-site'!$A2303&amp;'88101-daily-summary-by-site'!G$2&amp;'88101-daily-summary-by-site'!G$3,'AQS-88101'!$AC$2:$AC$2744&amp;'AQS-88101'!$E$2:$E$2744&amp;'AQS-88101'!$G$2:$G$2744,0))&lt;&gt;"",INDEX('AQS-88101'!$M$2:$M$2744,MATCH('88101-daily-summary-by-site'!$A2303&amp;'88101-daily-summary-by-site'!G$2&amp;'88101-daily-summary-by-site'!G$3,'AQS-88101'!$AC$2:$AC$2744&amp;'AQS-88101'!$E$2:$E$2744&amp;'AQS-88101'!$G$2:$G$2744,0)),""),"")</f>
        <v/>
      </c>
      <c r="H2303" s="42">
        <f t="array" ref="H2303">IFERROR(IF(INDEX('AQS-88101'!$M$2:$M$2744,MATCH('88101-daily-summary-by-site'!$A2303&amp;'88101-daily-summary-by-site'!H$2&amp;'88101-daily-summary-by-site'!H$3,'AQS-88101'!$AC$2:$AC$2744&amp;'AQS-88101'!$E$2:$E$2744&amp;'AQS-88101'!$G$2:$G$2744,0))&lt;&gt;"",INDEX('AQS-88101'!$M$2:$M$2744,MATCH('88101-daily-summary-by-site'!$A2303&amp;'88101-daily-summary-by-site'!H$2&amp;'88101-daily-summary-by-site'!H$3,'AQS-88101'!$AC$2:$AC$2744&amp;'AQS-88101'!$E$2:$E$2744&amp;'AQS-88101'!$G$2:$G$2744,0)),""),"")</f>
        <v>2.4</v>
      </c>
      <c r="I2303" s="108" t="str">
        <f t="array" ref="I2303">IFERROR(IF(INDEX('AQS-88101'!$M$2:$M$2744,MATCH('88101-daily-summary-by-site'!$A2303&amp;'88101-daily-summary-by-site'!I$2&amp;'88101-daily-summary-by-site'!I$3,'AQS-88101'!$AC$2:$AC$2744&amp;'AQS-88101'!$E$2:$E$2744&amp;'AQS-88101'!$G$2:$G$2744,0))&lt;&gt;"",INDEX('AQS-88101'!$M$2:$M$2744,MATCH('88101-daily-summary-by-site'!$A2303&amp;'88101-daily-summary-by-site'!I$2&amp;'88101-daily-summary-by-site'!I$3,'AQS-88101'!$AC$2:$AC$2744&amp;'AQS-88101'!$E$2:$E$2744&amp;'AQS-88101'!$G$2:$G$2744,0)),""),"")</f>
        <v/>
      </c>
      <c r="L2303" s="107">
        <f t="shared" si="181"/>
        <v>2.9</v>
      </c>
      <c r="M2303" s="42">
        <f t="shared" si="182"/>
        <v>2.7</v>
      </c>
      <c r="N2303" s="42">
        <f t="shared" si="183"/>
        <v>2.4</v>
      </c>
      <c r="O2303" s="108" t="str">
        <f t="shared" si="184"/>
        <v/>
      </c>
    </row>
    <row r="2304" spans="1:15" x14ac:dyDescent="0.25">
      <c r="A2304" s="79">
        <f t="shared" si="180"/>
        <v>42942</v>
      </c>
      <c r="B2304" s="107">
        <f t="array" ref="B2304">IFERROR(IF(INDEX('AQS-88101'!$M$2:$M$2744,MATCH('88101-daily-summary-by-site'!$A2304&amp;'88101-daily-summary-by-site'!B$2&amp;'88101-daily-summary-by-site'!B$3,'AQS-88101'!$AC$2:$AC$2744&amp;'AQS-88101'!$E$2:$E$2744&amp;'AQS-88101'!$G$2:$G$2744,0))&lt;&gt;"",INDEX('AQS-88101'!$M$2:$M$2744,MATCH('88101-daily-summary-by-site'!$A2304&amp;'88101-daily-summary-by-site'!B$2&amp;'88101-daily-summary-by-site'!B$3,'AQS-88101'!$AC$2:$AC$2744&amp;'AQS-88101'!$E$2:$E$2744&amp;'AQS-88101'!$G$2:$G$2744,0)),""),"")</f>
        <v>3.5</v>
      </c>
      <c r="C2304" s="42" t="str">
        <f t="array" ref="C2304">IFERROR(IF(INDEX('AQS-88101'!$M$2:$M$2744,MATCH('88101-daily-summary-by-site'!$A2304&amp;'88101-daily-summary-by-site'!C$2&amp;'88101-daily-summary-by-site'!C$3,'AQS-88101'!$AC$2:$AC$2744&amp;'AQS-88101'!$E$2:$E$2744&amp;'AQS-88101'!$G$2:$G$2744,0))&lt;&gt;"",INDEX('AQS-88101'!$M$2:$M$2744,MATCH('88101-daily-summary-by-site'!$A2304&amp;'88101-daily-summary-by-site'!C$2&amp;'88101-daily-summary-by-site'!C$3,'AQS-88101'!$AC$2:$AC$2744&amp;'AQS-88101'!$E$2:$E$2744&amp;'AQS-88101'!$G$2:$G$2744,0)),""),"")</f>
        <v/>
      </c>
      <c r="D2304" s="42">
        <f t="array" ref="D2304">IFERROR(IF(INDEX('AQS-88101'!$M$2:$M$2744,MATCH('88101-daily-summary-by-site'!$A2304&amp;'88101-daily-summary-by-site'!D$2&amp;'88101-daily-summary-by-site'!D$3,'AQS-88101'!$AC$2:$AC$2744&amp;'AQS-88101'!$E$2:$E$2744&amp;'AQS-88101'!$G$2:$G$2744,0))&lt;&gt;"",INDEX('AQS-88101'!$M$2:$M$2744,MATCH('88101-daily-summary-by-site'!$A2304&amp;'88101-daily-summary-by-site'!D$2&amp;'88101-daily-summary-by-site'!D$3,'AQS-88101'!$AC$2:$AC$2744&amp;'AQS-88101'!$E$2:$E$2744&amp;'AQS-88101'!$G$2:$G$2744,0)),""),"")</f>
        <v>3.3</v>
      </c>
      <c r="E2304" s="42" t="str">
        <f t="array" ref="E2304">IFERROR(IF(INDEX('AQS-88101'!$M$2:$M$2744,MATCH('88101-daily-summary-by-site'!$A2304&amp;'88101-daily-summary-by-site'!E$2&amp;'88101-daily-summary-by-site'!E$3,'AQS-88101'!$AC$2:$AC$2744&amp;'AQS-88101'!$E$2:$E$2744&amp;'AQS-88101'!$G$2:$G$2744,0))&lt;&gt;"",INDEX('AQS-88101'!$M$2:$M$2744,MATCH('88101-daily-summary-by-site'!$A2304&amp;'88101-daily-summary-by-site'!E$2&amp;'88101-daily-summary-by-site'!E$3,'AQS-88101'!$AC$2:$AC$2744&amp;'AQS-88101'!$E$2:$E$2744&amp;'AQS-88101'!$G$2:$G$2744,0)),""),"")</f>
        <v/>
      </c>
      <c r="F2304" s="42" t="str">
        <f t="array" ref="F2304">IFERROR(IF(INDEX('AQS-88101'!$M$2:$M$2744,MATCH('88101-daily-summary-by-site'!$A2304&amp;'88101-daily-summary-by-site'!F$2&amp;'88101-daily-summary-by-site'!F$3,'AQS-88101'!$AC$2:$AC$2744&amp;'AQS-88101'!$E$2:$E$2744&amp;'AQS-88101'!$G$2:$G$2744,0))&lt;&gt;"",INDEX('AQS-88101'!$M$2:$M$2744,MATCH('88101-daily-summary-by-site'!$A2304&amp;'88101-daily-summary-by-site'!F$2&amp;'88101-daily-summary-by-site'!F$3,'AQS-88101'!$AC$2:$AC$2744&amp;'AQS-88101'!$E$2:$E$2744&amp;'AQS-88101'!$G$2:$G$2744,0)),""),"")</f>
        <v/>
      </c>
      <c r="G2304" s="42" t="str">
        <f t="array" ref="G2304">IFERROR(IF(INDEX('AQS-88101'!$M$2:$M$2744,MATCH('88101-daily-summary-by-site'!$A2304&amp;'88101-daily-summary-by-site'!G$2&amp;'88101-daily-summary-by-site'!G$3,'AQS-88101'!$AC$2:$AC$2744&amp;'AQS-88101'!$E$2:$E$2744&amp;'AQS-88101'!$G$2:$G$2744,0))&lt;&gt;"",INDEX('AQS-88101'!$M$2:$M$2744,MATCH('88101-daily-summary-by-site'!$A2304&amp;'88101-daily-summary-by-site'!G$2&amp;'88101-daily-summary-by-site'!G$3,'AQS-88101'!$AC$2:$AC$2744&amp;'AQS-88101'!$E$2:$E$2744&amp;'AQS-88101'!$G$2:$G$2744,0)),""),"")</f>
        <v/>
      </c>
      <c r="H2304" s="42" t="str">
        <f t="array" ref="H2304">IFERROR(IF(INDEX('AQS-88101'!$M$2:$M$2744,MATCH('88101-daily-summary-by-site'!$A2304&amp;'88101-daily-summary-by-site'!H$2&amp;'88101-daily-summary-by-site'!H$3,'AQS-88101'!$AC$2:$AC$2744&amp;'AQS-88101'!$E$2:$E$2744&amp;'AQS-88101'!$G$2:$G$2744,0))&lt;&gt;"",INDEX('AQS-88101'!$M$2:$M$2744,MATCH('88101-daily-summary-by-site'!$A2304&amp;'88101-daily-summary-by-site'!H$2&amp;'88101-daily-summary-by-site'!H$3,'AQS-88101'!$AC$2:$AC$2744&amp;'AQS-88101'!$E$2:$E$2744&amp;'AQS-88101'!$G$2:$G$2744,0)),""),"")</f>
        <v/>
      </c>
      <c r="I2304" s="108" t="str">
        <f t="array" ref="I2304">IFERROR(IF(INDEX('AQS-88101'!$M$2:$M$2744,MATCH('88101-daily-summary-by-site'!$A2304&amp;'88101-daily-summary-by-site'!I$2&amp;'88101-daily-summary-by-site'!I$3,'AQS-88101'!$AC$2:$AC$2744&amp;'AQS-88101'!$E$2:$E$2744&amp;'AQS-88101'!$G$2:$G$2744,0))&lt;&gt;"",INDEX('AQS-88101'!$M$2:$M$2744,MATCH('88101-daily-summary-by-site'!$A2304&amp;'88101-daily-summary-by-site'!I$2&amp;'88101-daily-summary-by-site'!I$3,'AQS-88101'!$AC$2:$AC$2744&amp;'AQS-88101'!$E$2:$E$2744&amp;'AQS-88101'!$G$2:$G$2744,0)),""),"")</f>
        <v/>
      </c>
      <c r="L2304" s="107">
        <f t="shared" si="181"/>
        <v>3.5</v>
      </c>
      <c r="M2304" s="42">
        <f t="shared" si="182"/>
        <v>3.3</v>
      </c>
      <c r="N2304" s="42" t="str">
        <f t="shared" si="183"/>
        <v/>
      </c>
      <c r="O2304" s="108" t="str">
        <f t="shared" si="184"/>
        <v/>
      </c>
    </row>
    <row r="2305" spans="1:15" x14ac:dyDescent="0.25">
      <c r="A2305" s="79">
        <f t="shared" si="180"/>
        <v>42943</v>
      </c>
      <c r="B2305" s="107">
        <f t="array" ref="B2305">IFERROR(IF(INDEX('AQS-88101'!$M$2:$M$2744,MATCH('88101-daily-summary-by-site'!$A2305&amp;'88101-daily-summary-by-site'!B$2&amp;'88101-daily-summary-by-site'!B$3,'AQS-88101'!$AC$2:$AC$2744&amp;'AQS-88101'!$E$2:$E$2744&amp;'AQS-88101'!$G$2:$G$2744,0))&lt;&gt;"",INDEX('AQS-88101'!$M$2:$M$2744,MATCH('88101-daily-summary-by-site'!$A2305&amp;'88101-daily-summary-by-site'!B$2&amp;'88101-daily-summary-by-site'!B$3,'AQS-88101'!$AC$2:$AC$2744&amp;'AQS-88101'!$E$2:$E$2744&amp;'AQS-88101'!$G$2:$G$2744,0)),""),"")</f>
        <v>2.6</v>
      </c>
      <c r="C2305" s="42" t="str">
        <f t="array" ref="C2305">IFERROR(IF(INDEX('AQS-88101'!$M$2:$M$2744,MATCH('88101-daily-summary-by-site'!$A2305&amp;'88101-daily-summary-by-site'!C$2&amp;'88101-daily-summary-by-site'!C$3,'AQS-88101'!$AC$2:$AC$2744&amp;'AQS-88101'!$E$2:$E$2744&amp;'AQS-88101'!$G$2:$G$2744,0))&lt;&gt;"",INDEX('AQS-88101'!$M$2:$M$2744,MATCH('88101-daily-summary-by-site'!$A2305&amp;'88101-daily-summary-by-site'!C$2&amp;'88101-daily-summary-by-site'!C$3,'AQS-88101'!$AC$2:$AC$2744&amp;'AQS-88101'!$E$2:$E$2744&amp;'AQS-88101'!$G$2:$G$2744,0)),""),"")</f>
        <v/>
      </c>
      <c r="D2305" s="42">
        <f t="array" ref="D2305">IFERROR(IF(INDEX('AQS-88101'!$M$2:$M$2744,MATCH('88101-daily-summary-by-site'!$A2305&amp;'88101-daily-summary-by-site'!D$2&amp;'88101-daily-summary-by-site'!D$3,'AQS-88101'!$AC$2:$AC$2744&amp;'AQS-88101'!$E$2:$E$2744&amp;'AQS-88101'!$G$2:$G$2744,0))&lt;&gt;"",INDEX('AQS-88101'!$M$2:$M$2744,MATCH('88101-daily-summary-by-site'!$A2305&amp;'88101-daily-summary-by-site'!D$2&amp;'88101-daily-summary-by-site'!D$3,'AQS-88101'!$AC$2:$AC$2744&amp;'AQS-88101'!$E$2:$E$2744&amp;'AQS-88101'!$G$2:$G$2744,0)),""),"")</f>
        <v>2.8</v>
      </c>
      <c r="E2305" s="42" t="str">
        <f t="array" ref="E2305">IFERROR(IF(INDEX('AQS-88101'!$M$2:$M$2744,MATCH('88101-daily-summary-by-site'!$A2305&amp;'88101-daily-summary-by-site'!E$2&amp;'88101-daily-summary-by-site'!E$3,'AQS-88101'!$AC$2:$AC$2744&amp;'AQS-88101'!$E$2:$E$2744&amp;'AQS-88101'!$G$2:$G$2744,0))&lt;&gt;"",INDEX('AQS-88101'!$M$2:$M$2744,MATCH('88101-daily-summary-by-site'!$A2305&amp;'88101-daily-summary-by-site'!E$2&amp;'88101-daily-summary-by-site'!E$3,'AQS-88101'!$AC$2:$AC$2744&amp;'AQS-88101'!$E$2:$E$2744&amp;'AQS-88101'!$G$2:$G$2744,0)),""),"")</f>
        <v/>
      </c>
      <c r="F2305" s="42">
        <f t="array" ref="F2305">IFERROR(IF(INDEX('AQS-88101'!$M$2:$M$2744,MATCH('88101-daily-summary-by-site'!$A2305&amp;'88101-daily-summary-by-site'!F$2&amp;'88101-daily-summary-by-site'!F$3,'AQS-88101'!$AC$2:$AC$2744&amp;'AQS-88101'!$E$2:$E$2744&amp;'AQS-88101'!$G$2:$G$2744,0))&lt;&gt;"",INDEX('AQS-88101'!$M$2:$M$2744,MATCH('88101-daily-summary-by-site'!$A2305&amp;'88101-daily-summary-by-site'!F$2&amp;'88101-daily-summary-by-site'!F$3,'AQS-88101'!$AC$2:$AC$2744&amp;'AQS-88101'!$E$2:$E$2744&amp;'AQS-88101'!$G$2:$G$2744,0)),""),"")</f>
        <v>4.2</v>
      </c>
      <c r="G2305" s="42" t="str">
        <f t="array" ref="G2305">IFERROR(IF(INDEX('AQS-88101'!$M$2:$M$2744,MATCH('88101-daily-summary-by-site'!$A2305&amp;'88101-daily-summary-by-site'!G$2&amp;'88101-daily-summary-by-site'!G$3,'AQS-88101'!$AC$2:$AC$2744&amp;'AQS-88101'!$E$2:$E$2744&amp;'AQS-88101'!$G$2:$G$2744,0))&lt;&gt;"",INDEX('AQS-88101'!$M$2:$M$2744,MATCH('88101-daily-summary-by-site'!$A2305&amp;'88101-daily-summary-by-site'!G$2&amp;'88101-daily-summary-by-site'!G$3,'AQS-88101'!$AC$2:$AC$2744&amp;'AQS-88101'!$E$2:$E$2744&amp;'AQS-88101'!$G$2:$G$2744,0)),""),"")</f>
        <v/>
      </c>
      <c r="H2305" s="42" t="str">
        <f t="array" ref="H2305">IFERROR(IF(INDEX('AQS-88101'!$M$2:$M$2744,MATCH('88101-daily-summary-by-site'!$A2305&amp;'88101-daily-summary-by-site'!H$2&amp;'88101-daily-summary-by-site'!H$3,'AQS-88101'!$AC$2:$AC$2744&amp;'AQS-88101'!$E$2:$E$2744&amp;'AQS-88101'!$G$2:$G$2744,0))&lt;&gt;"",INDEX('AQS-88101'!$M$2:$M$2744,MATCH('88101-daily-summary-by-site'!$A2305&amp;'88101-daily-summary-by-site'!H$2&amp;'88101-daily-summary-by-site'!H$3,'AQS-88101'!$AC$2:$AC$2744&amp;'AQS-88101'!$E$2:$E$2744&amp;'AQS-88101'!$G$2:$G$2744,0)),""),"")</f>
        <v/>
      </c>
      <c r="I2305" s="108" t="str">
        <f t="array" ref="I2305">IFERROR(IF(INDEX('AQS-88101'!$M$2:$M$2744,MATCH('88101-daily-summary-by-site'!$A2305&amp;'88101-daily-summary-by-site'!I$2&amp;'88101-daily-summary-by-site'!I$3,'AQS-88101'!$AC$2:$AC$2744&amp;'AQS-88101'!$E$2:$E$2744&amp;'AQS-88101'!$G$2:$G$2744,0))&lt;&gt;"",INDEX('AQS-88101'!$M$2:$M$2744,MATCH('88101-daily-summary-by-site'!$A2305&amp;'88101-daily-summary-by-site'!I$2&amp;'88101-daily-summary-by-site'!I$3,'AQS-88101'!$AC$2:$AC$2744&amp;'AQS-88101'!$E$2:$E$2744&amp;'AQS-88101'!$G$2:$G$2744,0)),""),"")</f>
        <v/>
      </c>
      <c r="L2305" s="107">
        <f t="shared" si="181"/>
        <v>2.6</v>
      </c>
      <c r="M2305" s="42">
        <f t="shared" si="182"/>
        <v>2.8</v>
      </c>
      <c r="N2305" s="42">
        <f t="shared" si="183"/>
        <v>4.2</v>
      </c>
      <c r="O2305" s="108" t="str">
        <f t="shared" si="184"/>
        <v/>
      </c>
    </row>
    <row r="2306" spans="1:15" x14ac:dyDescent="0.25">
      <c r="A2306" s="79">
        <f t="shared" si="180"/>
        <v>42944</v>
      </c>
      <c r="B2306" s="107">
        <f t="array" ref="B2306">IFERROR(IF(INDEX('AQS-88101'!$M$2:$M$2744,MATCH('88101-daily-summary-by-site'!$A2306&amp;'88101-daily-summary-by-site'!B$2&amp;'88101-daily-summary-by-site'!B$3,'AQS-88101'!$AC$2:$AC$2744&amp;'AQS-88101'!$E$2:$E$2744&amp;'AQS-88101'!$G$2:$G$2744,0))&lt;&gt;"",INDEX('AQS-88101'!$M$2:$M$2744,MATCH('88101-daily-summary-by-site'!$A2306&amp;'88101-daily-summary-by-site'!B$2&amp;'88101-daily-summary-by-site'!B$3,'AQS-88101'!$AC$2:$AC$2744&amp;'AQS-88101'!$E$2:$E$2744&amp;'AQS-88101'!$G$2:$G$2744,0)),""),"")</f>
        <v>3</v>
      </c>
      <c r="C2306" s="42" t="str">
        <f t="array" ref="C2306">IFERROR(IF(INDEX('AQS-88101'!$M$2:$M$2744,MATCH('88101-daily-summary-by-site'!$A2306&amp;'88101-daily-summary-by-site'!C$2&amp;'88101-daily-summary-by-site'!C$3,'AQS-88101'!$AC$2:$AC$2744&amp;'AQS-88101'!$E$2:$E$2744&amp;'AQS-88101'!$G$2:$G$2744,0))&lt;&gt;"",INDEX('AQS-88101'!$M$2:$M$2744,MATCH('88101-daily-summary-by-site'!$A2306&amp;'88101-daily-summary-by-site'!C$2&amp;'88101-daily-summary-by-site'!C$3,'AQS-88101'!$AC$2:$AC$2744&amp;'AQS-88101'!$E$2:$E$2744&amp;'AQS-88101'!$G$2:$G$2744,0)),""),"")</f>
        <v/>
      </c>
      <c r="D2306" s="42">
        <f t="array" ref="D2306">IFERROR(IF(INDEX('AQS-88101'!$M$2:$M$2744,MATCH('88101-daily-summary-by-site'!$A2306&amp;'88101-daily-summary-by-site'!D$2&amp;'88101-daily-summary-by-site'!D$3,'AQS-88101'!$AC$2:$AC$2744&amp;'AQS-88101'!$E$2:$E$2744&amp;'AQS-88101'!$G$2:$G$2744,0))&lt;&gt;"",INDEX('AQS-88101'!$M$2:$M$2744,MATCH('88101-daily-summary-by-site'!$A2306&amp;'88101-daily-summary-by-site'!D$2&amp;'88101-daily-summary-by-site'!D$3,'AQS-88101'!$AC$2:$AC$2744&amp;'AQS-88101'!$E$2:$E$2744&amp;'AQS-88101'!$G$2:$G$2744,0)),""),"")</f>
        <v>3.1</v>
      </c>
      <c r="E2306" s="42" t="str">
        <f t="array" ref="E2306">IFERROR(IF(INDEX('AQS-88101'!$M$2:$M$2744,MATCH('88101-daily-summary-by-site'!$A2306&amp;'88101-daily-summary-by-site'!E$2&amp;'88101-daily-summary-by-site'!E$3,'AQS-88101'!$AC$2:$AC$2744&amp;'AQS-88101'!$E$2:$E$2744&amp;'AQS-88101'!$G$2:$G$2744,0))&lt;&gt;"",INDEX('AQS-88101'!$M$2:$M$2744,MATCH('88101-daily-summary-by-site'!$A2306&amp;'88101-daily-summary-by-site'!E$2&amp;'88101-daily-summary-by-site'!E$3,'AQS-88101'!$AC$2:$AC$2744&amp;'AQS-88101'!$E$2:$E$2744&amp;'AQS-88101'!$G$2:$G$2744,0)),""),"")</f>
        <v/>
      </c>
      <c r="F2306" s="42">
        <f t="array" ref="F2306">IFERROR(IF(INDEX('AQS-88101'!$M$2:$M$2744,MATCH('88101-daily-summary-by-site'!$A2306&amp;'88101-daily-summary-by-site'!F$2&amp;'88101-daily-summary-by-site'!F$3,'AQS-88101'!$AC$2:$AC$2744&amp;'AQS-88101'!$E$2:$E$2744&amp;'AQS-88101'!$G$2:$G$2744,0))&lt;&gt;"",INDEX('AQS-88101'!$M$2:$M$2744,MATCH('88101-daily-summary-by-site'!$A2306&amp;'88101-daily-summary-by-site'!F$2&amp;'88101-daily-summary-by-site'!F$3,'AQS-88101'!$AC$2:$AC$2744&amp;'AQS-88101'!$E$2:$E$2744&amp;'AQS-88101'!$G$2:$G$2744,0)),""),"")</f>
        <v>4.5</v>
      </c>
      <c r="G2306" s="42" t="str">
        <f t="array" ref="G2306">IFERROR(IF(INDEX('AQS-88101'!$M$2:$M$2744,MATCH('88101-daily-summary-by-site'!$A2306&amp;'88101-daily-summary-by-site'!G$2&amp;'88101-daily-summary-by-site'!G$3,'AQS-88101'!$AC$2:$AC$2744&amp;'AQS-88101'!$E$2:$E$2744&amp;'AQS-88101'!$G$2:$G$2744,0))&lt;&gt;"",INDEX('AQS-88101'!$M$2:$M$2744,MATCH('88101-daily-summary-by-site'!$A2306&amp;'88101-daily-summary-by-site'!G$2&amp;'88101-daily-summary-by-site'!G$3,'AQS-88101'!$AC$2:$AC$2744&amp;'AQS-88101'!$E$2:$E$2744&amp;'AQS-88101'!$G$2:$G$2744,0)),""),"")</f>
        <v/>
      </c>
      <c r="H2306" s="42" t="str">
        <f t="array" ref="H2306">IFERROR(IF(INDEX('AQS-88101'!$M$2:$M$2744,MATCH('88101-daily-summary-by-site'!$A2306&amp;'88101-daily-summary-by-site'!H$2&amp;'88101-daily-summary-by-site'!H$3,'AQS-88101'!$AC$2:$AC$2744&amp;'AQS-88101'!$E$2:$E$2744&amp;'AQS-88101'!$G$2:$G$2744,0))&lt;&gt;"",INDEX('AQS-88101'!$M$2:$M$2744,MATCH('88101-daily-summary-by-site'!$A2306&amp;'88101-daily-summary-by-site'!H$2&amp;'88101-daily-summary-by-site'!H$3,'AQS-88101'!$AC$2:$AC$2744&amp;'AQS-88101'!$E$2:$E$2744&amp;'AQS-88101'!$G$2:$G$2744,0)),""),"")</f>
        <v/>
      </c>
      <c r="I2306" s="108" t="str">
        <f t="array" ref="I2306">IFERROR(IF(INDEX('AQS-88101'!$M$2:$M$2744,MATCH('88101-daily-summary-by-site'!$A2306&amp;'88101-daily-summary-by-site'!I$2&amp;'88101-daily-summary-by-site'!I$3,'AQS-88101'!$AC$2:$AC$2744&amp;'AQS-88101'!$E$2:$E$2744&amp;'AQS-88101'!$G$2:$G$2744,0))&lt;&gt;"",INDEX('AQS-88101'!$M$2:$M$2744,MATCH('88101-daily-summary-by-site'!$A2306&amp;'88101-daily-summary-by-site'!I$2&amp;'88101-daily-summary-by-site'!I$3,'AQS-88101'!$AC$2:$AC$2744&amp;'AQS-88101'!$E$2:$E$2744&amp;'AQS-88101'!$G$2:$G$2744,0)),""),"")</f>
        <v/>
      </c>
      <c r="L2306" s="107">
        <f t="shared" si="181"/>
        <v>3</v>
      </c>
      <c r="M2306" s="42">
        <f t="shared" si="182"/>
        <v>3.1</v>
      </c>
      <c r="N2306" s="42">
        <f t="shared" si="183"/>
        <v>4.5</v>
      </c>
      <c r="O2306" s="108" t="str">
        <f t="shared" si="184"/>
        <v/>
      </c>
    </row>
    <row r="2307" spans="1:15" x14ac:dyDescent="0.25">
      <c r="A2307" s="79">
        <f t="shared" si="180"/>
        <v>42945</v>
      </c>
      <c r="B2307" s="107">
        <f t="array" ref="B2307">IFERROR(IF(INDEX('AQS-88101'!$M$2:$M$2744,MATCH('88101-daily-summary-by-site'!$A2307&amp;'88101-daily-summary-by-site'!B$2&amp;'88101-daily-summary-by-site'!B$3,'AQS-88101'!$AC$2:$AC$2744&amp;'AQS-88101'!$E$2:$E$2744&amp;'AQS-88101'!$G$2:$G$2744,0))&lt;&gt;"",INDEX('AQS-88101'!$M$2:$M$2744,MATCH('88101-daily-summary-by-site'!$A2307&amp;'88101-daily-summary-by-site'!B$2&amp;'88101-daily-summary-by-site'!B$3,'AQS-88101'!$AC$2:$AC$2744&amp;'AQS-88101'!$E$2:$E$2744&amp;'AQS-88101'!$G$2:$G$2744,0)),""),"")</f>
        <v>3.6</v>
      </c>
      <c r="C2307" s="42" t="str">
        <f t="array" ref="C2307">IFERROR(IF(INDEX('AQS-88101'!$M$2:$M$2744,MATCH('88101-daily-summary-by-site'!$A2307&amp;'88101-daily-summary-by-site'!C$2&amp;'88101-daily-summary-by-site'!C$3,'AQS-88101'!$AC$2:$AC$2744&amp;'AQS-88101'!$E$2:$E$2744&amp;'AQS-88101'!$G$2:$G$2744,0))&lt;&gt;"",INDEX('AQS-88101'!$M$2:$M$2744,MATCH('88101-daily-summary-by-site'!$A2307&amp;'88101-daily-summary-by-site'!C$2&amp;'88101-daily-summary-by-site'!C$3,'AQS-88101'!$AC$2:$AC$2744&amp;'AQS-88101'!$E$2:$E$2744&amp;'AQS-88101'!$G$2:$G$2744,0)),""),"")</f>
        <v/>
      </c>
      <c r="D2307" s="42">
        <f t="array" ref="D2307">IFERROR(IF(INDEX('AQS-88101'!$M$2:$M$2744,MATCH('88101-daily-summary-by-site'!$A2307&amp;'88101-daily-summary-by-site'!D$2&amp;'88101-daily-summary-by-site'!D$3,'AQS-88101'!$AC$2:$AC$2744&amp;'AQS-88101'!$E$2:$E$2744&amp;'AQS-88101'!$G$2:$G$2744,0))&lt;&gt;"",INDEX('AQS-88101'!$M$2:$M$2744,MATCH('88101-daily-summary-by-site'!$A2307&amp;'88101-daily-summary-by-site'!D$2&amp;'88101-daily-summary-by-site'!D$3,'AQS-88101'!$AC$2:$AC$2744&amp;'AQS-88101'!$E$2:$E$2744&amp;'AQS-88101'!$G$2:$G$2744,0)),""),"")</f>
        <v>3.1</v>
      </c>
      <c r="E2307" s="42" t="str">
        <f t="array" ref="E2307">IFERROR(IF(INDEX('AQS-88101'!$M$2:$M$2744,MATCH('88101-daily-summary-by-site'!$A2307&amp;'88101-daily-summary-by-site'!E$2&amp;'88101-daily-summary-by-site'!E$3,'AQS-88101'!$AC$2:$AC$2744&amp;'AQS-88101'!$E$2:$E$2744&amp;'AQS-88101'!$G$2:$G$2744,0))&lt;&gt;"",INDEX('AQS-88101'!$M$2:$M$2744,MATCH('88101-daily-summary-by-site'!$A2307&amp;'88101-daily-summary-by-site'!E$2&amp;'88101-daily-summary-by-site'!E$3,'AQS-88101'!$AC$2:$AC$2744&amp;'AQS-88101'!$E$2:$E$2744&amp;'AQS-88101'!$G$2:$G$2744,0)),""),"")</f>
        <v/>
      </c>
      <c r="F2307" s="42">
        <f t="array" ref="F2307">IFERROR(IF(INDEX('AQS-88101'!$M$2:$M$2744,MATCH('88101-daily-summary-by-site'!$A2307&amp;'88101-daily-summary-by-site'!F$2&amp;'88101-daily-summary-by-site'!F$3,'AQS-88101'!$AC$2:$AC$2744&amp;'AQS-88101'!$E$2:$E$2744&amp;'AQS-88101'!$G$2:$G$2744,0))&lt;&gt;"",INDEX('AQS-88101'!$M$2:$M$2744,MATCH('88101-daily-summary-by-site'!$A2307&amp;'88101-daily-summary-by-site'!F$2&amp;'88101-daily-summary-by-site'!F$3,'AQS-88101'!$AC$2:$AC$2744&amp;'AQS-88101'!$E$2:$E$2744&amp;'AQS-88101'!$G$2:$G$2744,0)),""),"")</f>
        <v>3.9</v>
      </c>
      <c r="G2307" s="42" t="str">
        <f t="array" ref="G2307">IFERROR(IF(INDEX('AQS-88101'!$M$2:$M$2744,MATCH('88101-daily-summary-by-site'!$A2307&amp;'88101-daily-summary-by-site'!G$2&amp;'88101-daily-summary-by-site'!G$3,'AQS-88101'!$AC$2:$AC$2744&amp;'AQS-88101'!$E$2:$E$2744&amp;'AQS-88101'!$G$2:$G$2744,0))&lt;&gt;"",INDEX('AQS-88101'!$M$2:$M$2744,MATCH('88101-daily-summary-by-site'!$A2307&amp;'88101-daily-summary-by-site'!G$2&amp;'88101-daily-summary-by-site'!G$3,'AQS-88101'!$AC$2:$AC$2744&amp;'AQS-88101'!$E$2:$E$2744&amp;'AQS-88101'!$G$2:$G$2744,0)),""),"")</f>
        <v/>
      </c>
      <c r="H2307" s="42" t="str">
        <f t="array" ref="H2307">IFERROR(IF(INDEX('AQS-88101'!$M$2:$M$2744,MATCH('88101-daily-summary-by-site'!$A2307&amp;'88101-daily-summary-by-site'!H$2&amp;'88101-daily-summary-by-site'!H$3,'AQS-88101'!$AC$2:$AC$2744&amp;'AQS-88101'!$E$2:$E$2744&amp;'AQS-88101'!$G$2:$G$2744,0))&lt;&gt;"",INDEX('AQS-88101'!$M$2:$M$2744,MATCH('88101-daily-summary-by-site'!$A2307&amp;'88101-daily-summary-by-site'!H$2&amp;'88101-daily-summary-by-site'!H$3,'AQS-88101'!$AC$2:$AC$2744&amp;'AQS-88101'!$E$2:$E$2744&amp;'AQS-88101'!$G$2:$G$2744,0)),""),"")</f>
        <v/>
      </c>
      <c r="I2307" s="108" t="str">
        <f t="array" ref="I2307">IFERROR(IF(INDEX('AQS-88101'!$M$2:$M$2744,MATCH('88101-daily-summary-by-site'!$A2307&amp;'88101-daily-summary-by-site'!I$2&amp;'88101-daily-summary-by-site'!I$3,'AQS-88101'!$AC$2:$AC$2744&amp;'AQS-88101'!$E$2:$E$2744&amp;'AQS-88101'!$G$2:$G$2744,0))&lt;&gt;"",INDEX('AQS-88101'!$M$2:$M$2744,MATCH('88101-daily-summary-by-site'!$A2307&amp;'88101-daily-summary-by-site'!I$2&amp;'88101-daily-summary-by-site'!I$3,'AQS-88101'!$AC$2:$AC$2744&amp;'AQS-88101'!$E$2:$E$2744&amp;'AQS-88101'!$G$2:$G$2744,0)),""),"")</f>
        <v/>
      </c>
      <c r="L2307" s="107">
        <f t="shared" si="181"/>
        <v>3.6</v>
      </c>
      <c r="M2307" s="42">
        <f t="shared" si="182"/>
        <v>3.1</v>
      </c>
      <c r="N2307" s="42">
        <f t="shared" si="183"/>
        <v>3.9</v>
      </c>
      <c r="O2307" s="108" t="str">
        <f t="shared" si="184"/>
        <v/>
      </c>
    </row>
    <row r="2308" spans="1:15" x14ac:dyDescent="0.25">
      <c r="A2308" s="79">
        <f t="shared" si="180"/>
        <v>42946</v>
      </c>
      <c r="B2308" s="107">
        <f t="array" ref="B2308">IFERROR(IF(INDEX('AQS-88101'!$M$2:$M$2744,MATCH('88101-daily-summary-by-site'!$A2308&amp;'88101-daily-summary-by-site'!B$2&amp;'88101-daily-summary-by-site'!B$3,'AQS-88101'!$AC$2:$AC$2744&amp;'AQS-88101'!$E$2:$E$2744&amp;'AQS-88101'!$G$2:$G$2744,0))&lt;&gt;"",INDEX('AQS-88101'!$M$2:$M$2744,MATCH('88101-daily-summary-by-site'!$A2308&amp;'88101-daily-summary-by-site'!B$2&amp;'88101-daily-summary-by-site'!B$3,'AQS-88101'!$AC$2:$AC$2744&amp;'AQS-88101'!$E$2:$E$2744&amp;'AQS-88101'!$G$2:$G$2744,0)),""),"")</f>
        <v>3.4</v>
      </c>
      <c r="C2308" s="42">
        <f t="array" ref="C2308">IFERROR(IF(INDEX('AQS-88101'!$M$2:$M$2744,MATCH('88101-daily-summary-by-site'!$A2308&amp;'88101-daily-summary-by-site'!C$2&amp;'88101-daily-summary-by-site'!C$3,'AQS-88101'!$AC$2:$AC$2744&amp;'AQS-88101'!$E$2:$E$2744&amp;'AQS-88101'!$G$2:$G$2744,0))&lt;&gt;"",INDEX('AQS-88101'!$M$2:$M$2744,MATCH('88101-daily-summary-by-site'!$A2308&amp;'88101-daily-summary-by-site'!C$2&amp;'88101-daily-summary-by-site'!C$3,'AQS-88101'!$AC$2:$AC$2744&amp;'AQS-88101'!$E$2:$E$2744&amp;'AQS-88101'!$G$2:$G$2744,0)),""),"")</f>
        <v>3.6</v>
      </c>
      <c r="D2308" s="42" t="str">
        <f t="array" ref="D2308">IFERROR(IF(INDEX('AQS-88101'!$M$2:$M$2744,MATCH('88101-daily-summary-by-site'!$A2308&amp;'88101-daily-summary-by-site'!D$2&amp;'88101-daily-summary-by-site'!D$3,'AQS-88101'!$AC$2:$AC$2744&amp;'AQS-88101'!$E$2:$E$2744&amp;'AQS-88101'!$G$2:$G$2744,0))&lt;&gt;"",INDEX('AQS-88101'!$M$2:$M$2744,MATCH('88101-daily-summary-by-site'!$A2308&amp;'88101-daily-summary-by-site'!D$2&amp;'88101-daily-summary-by-site'!D$3,'AQS-88101'!$AC$2:$AC$2744&amp;'AQS-88101'!$E$2:$E$2744&amp;'AQS-88101'!$G$2:$G$2744,0)),""),"")</f>
        <v/>
      </c>
      <c r="E2308" s="42">
        <f t="array" ref="E2308">IFERROR(IF(INDEX('AQS-88101'!$M$2:$M$2744,MATCH('88101-daily-summary-by-site'!$A2308&amp;'88101-daily-summary-by-site'!E$2&amp;'88101-daily-summary-by-site'!E$3,'AQS-88101'!$AC$2:$AC$2744&amp;'AQS-88101'!$E$2:$E$2744&amp;'AQS-88101'!$G$2:$G$2744,0))&lt;&gt;"",INDEX('AQS-88101'!$M$2:$M$2744,MATCH('88101-daily-summary-by-site'!$A2308&amp;'88101-daily-summary-by-site'!E$2&amp;'88101-daily-summary-by-site'!E$3,'AQS-88101'!$AC$2:$AC$2744&amp;'AQS-88101'!$E$2:$E$2744&amp;'AQS-88101'!$G$2:$G$2744,0)),""),"")</f>
        <v>3.1</v>
      </c>
      <c r="F2308" s="42">
        <f t="array" ref="F2308">IFERROR(IF(INDEX('AQS-88101'!$M$2:$M$2744,MATCH('88101-daily-summary-by-site'!$A2308&amp;'88101-daily-summary-by-site'!F$2&amp;'88101-daily-summary-by-site'!F$3,'AQS-88101'!$AC$2:$AC$2744&amp;'AQS-88101'!$E$2:$E$2744&amp;'AQS-88101'!$G$2:$G$2744,0))&lt;&gt;"",INDEX('AQS-88101'!$M$2:$M$2744,MATCH('88101-daily-summary-by-site'!$A2308&amp;'88101-daily-summary-by-site'!F$2&amp;'88101-daily-summary-by-site'!F$3,'AQS-88101'!$AC$2:$AC$2744&amp;'AQS-88101'!$E$2:$E$2744&amp;'AQS-88101'!$G$2:$G$2744,0)),""),"")</f>
        <v>5.8</v>
      </c>
      <c r="G2308" s="42">
        <f t="array" ref="G2308">IFERROR(IF(INDEX('AQS-88101'!$M$2:$M$2744,MATCH('88101-daily-summary-by-site'!$A2308&amp;'88101-daily-summary-by-site'!G$2&amp;'88101-daily-summary-by-site'!G$3,'AQS-88101'!$AC$2:$AC$2744&amp;'AQS-88101'!$E$2:$E$2744&amp;'AQS-88101'!$G$2:$G$2744,0))&lt;&gt;"",INDEX('AQS-88101'!$M$2:$M$2744,MATCH('88101-daily-summary-by-site'!$A2308&amp;'88101-daily-summary-by-site'!G$2&amp;'88101-daily-summary-by-site'!G$3,'AQS-88101'!$AC$2:$AC$2744&amp;'AQS-88101'!$E$2:$E$2744&amp;'AQS-88101'!$G$2:$G$2744,0)),""),"")</f>
        <v>5.9</v>
      </c>
      <c r="H2308" s="42" t="str">
        <f t="array" ref="H2308">IFERROR(IF(INDEX('AQS-88101'!$M$2:$M$2744,MATCH('88101-daily-summary-by-site'!$A2308&amp;'88101-daily-summary-by-site'!H$2&amp;'88101-daily-summary-by-site'!H$3,'AQS-88101'!$AC$2:$AC$2744&amp;'AQS-88101'!$E$2:$E$2744&amp;'AQS-88101'!$G$2:$G$2744,0))&lt;&gt;"",INDEX('AQS-88101'!$M$2:$M$2744,MATCH('88101-daily-summary-by-site'!$A2308&amp;'88101-daily-summary-by-site'!H$2&amp;'88101-daily-summary-by-site'!H$3,'AQS-88101'!$AC$2:$AC$2744&amp;'AQS-88101'!$E$2:$E$2744&amp;'AQS-88101'!$G$2:$G$2744,0)),""),"")</f>
        <v/>
      </c>
      <c r="I2308" s="108" t="str">
        <f t="array" ref="I2308">IFERROR(IF(INDEX('AQS-88101'!$M$2:$M$2744,MATCH('88101-daily-summary-by-site'!$A2308&amp;'88101-daily-summary-by-site'!I$2&amp;'88101-daily-summary-by-site'!I$3,'AQS-88101'!$AC$2:$AC$2744&amp;'AQS-88101'!$E$2:$E$2744&amp;'AQS-88101'!$G$2:$G$2744,0))&lt;&gt;"",INDEX('AQS-88101'!$M$2:$M$2744,MATCH('88101-daily-summary-by-site'!$A2308&amp;'88101-daily-summary-by-site'!I$2&amp;'88101-daily-summary-by-site'!I$3,'AQS-88101'!$AC$2:$AC$2744&amp;'AQS-88101'!$E$2:$E$2744&amp;'AQS-88101'!$G$2:$G$2744,0)),""),"")</f>
        <v/>
      </c>
      <c r="L2308" s="107">
        <f t="shared" si="181"/>
        <v>3.4</v>
      </c>
      <c r="M2308" s="42">
        <f t="shared" si="182"/>
        <v>3.1</v>
      </c>
      <c r="N2308" s="42">
        <f t="shared" si="183"/>
        <v>5.8</v>
      </c>
      <c r="O2308" s="108" t="str">
        <f t="shared" si="184"/>
        <v/>
      </c>
    </row>
    <row r="2309" spans="1:15" x14ac:dyDescent="0.25">
      <c r="A2309" s="79">
        <f t="shared" si="180"/>
        <v>42947</v>
      </c>
      <c r="B2309" s="107">
        <f t="array" ref="B2309">IFERROR(IF(INDEX('AQS-88101'!$M$2:$M$2744,MATCH('88101-daily-summary-by-site'!$A2309&amp;'88101-daily-summary-by-site'!B$2&amp;'88101-daily-summary-by-site'!B$3,'AQS-88101'!$AC$2:$AC$2744&amp;'AQS-88101'!$E$2:$E$2744&amp;'AQS-88101'!$G$2:$G$2744,0))&lt;&gt;"",INDEX('AQS-88101'!$M$2:$M$2744,MATCH('88101-daily-summary-by-site'!$A2309&amp;'88101-daily-summary-by-site'!B$2&amp;'88101-daily-summary-by-site'!B$3,'AQS-88101'!$AC$2:$AC$2744&amp;'AQS-88101'!$E$2:$E$2744&amp;'AQS-88101'!$G$2:$G$2744,0)),""),"")</f>
        <v>2.9</v>
      </c>
      <c r="C2309" s="42" t="str">
        <f t="array" ref="C2309">IFERROR(IF(INDEX('AQS-88101'!$M$2:$M$2744,MATCH('88101-daily-summary-by-site'!$A2309&amp;'88101-daily-summary-by-site'!C$2&amp;'88101-daily-summary-by-site'!C$3,'AQS-88101'!$AC$2:$AC$2744&amp;'AQS-88101'!$E$2:$E$2744&amp;'AQS-88101'!$G$2:$G$2744,0))&lt;&gt;"",INDEX('AQS-88101'!$M$2:$M$2744,MATCH('88101-daily-summary-by-site'!$A2309&amp;'88101-daily-summary-by-site'!C$2&amp;'88101-daily-summary-by-site'!C$3,'AQS-88101'!$AC$2:$AC$2744&amp;'AQS-88101'!$E$2:$E$2744&amp;'AQS-88101'!$G$2:$G$2744,0)),""),"")</f>
        <v/>
      </c>
      <c r="D2309" s="42">
        <f t="array" ref="D2309">IFERROR(IF(INDEX('AQS-88101'!$M$2:$M$2744,MATCH('88101-daily-summary-by-site'!$A2309&amp;'88101-daily-summary-by-site'!D$2&amp;'88101-daily-summary-by-site'!D$3,'AQS-88101'!$AC$2:$AC$2744&amp;'AQS-88101'!$E$2:$E$2744&amp;'AQS-88101'!$G$2:$G$2744,0))&lt;&gt;"",INDEX('AQS-88101'!$M$2:$M$2744,MATCH('88101-daily-summary-by-site'!$A2309&amp;'88101-daily-summary-by-site'!D$2&amp;'88101-daily-summary-by-site'!D$3,'AQS-88101'!$AC$2:$AC$2744&amp;'AQS-88101'!$E$2:$E$2744&amp;'AQS-88101'!$G$2:$G$2744,0)),""),"")</f>
        <v>3.7</v>
      </c>
      <c r="E2309" s="42" t="str">
        <f t="array" ref="E2309">IFERROR(IF(INDEX('AQS-88101'!$M$2:$M$2744,MATCH('88101-daily-summary-by-site'!$A2309&amp;'88101-daily-summary-by-site'!E$2&amp;'88101-daily-summary-by-site'!E$3,'AQS-88101'!$AC$2:$AC$2744&amp;'AQS-88101'!$E$2:$E$2744&amp;'AQS-88101'!$G$2:$G$2744,0))&lt;&gt;"",INDEX('AQS-88101'!$M$2:$M$2744,MATCH('88101-daily-summary-by-site'!$A2309&amp;'88101-daily-summary-by-site'!E$2&amp;'88101-daily-summary-by-site'!E$3,'AQS-88101'!$AC$2:$AC$2744&amp;'AQS-88101'!$E$2:$E$2744&amp;'AQS-88101'!$G$2:$G$2744,0)),""),"")</f>
        <v/>
      </c>
      <c r="F2309" s="42" t="str">
        <f t="array" ref="F2309">IFERROR(IF(INDEX('AQS-88101'!$M$2:$M$2744,MATCH('88101-daily-summary-by-site'!$A2309&amp;'88101-daily-summary-by-site'!F$2&amp;'88101-daily-summary-by-site'!F$3,'AQS-88101'!$AC$2:$AC$2744&amp;'AQS-88101'!$E$2:$E$2744&amp;'AQS-88101'!$G$2:$G$2744,0))&lt;&gt;"",INDEX('AQS-88101'!$M$2:$M$2744,MATCH('88101-daily-summary-by-site'!$A2309&amp;'88101-daily-summary-by-site'!F$2&amp;'88101-daily-summary-by-site'!F$3,'AQS-88101'!$AC$2:$AC$2744&amp;'AQS-88101'!$E$2:$E$2744&amp;'AQS-88101'!$G$2:$G$2744,0)),""),"")</f>
        <v/>
      </c>
      <c r="G2309" s="42" t="str">
        <f t="array" ref="G2309">IFERROR(IF(INDEX('AQS-88101'!$M$2:$M$2744,MATCH('88101-daily-summary-by-site'!$A2309&amp;'88101-daily-summary-by-site'!G$2&amp;'88101-daily-summary-by-site'!G$3,'AQS-88101'!$AC$2:$AC$2744&amp;'AQS-88101'!$E$2:$E$2744&amp;'AQS-88101'!$G$2:$G$2744,0))&lt;&gt;"",INDEX('AQS-88101'!$M$2:$M$2744,MATCH('88101-daily-summary-by-site'!$A2309&amp;'88101-daily-summary-by-site'!G$2&amp;'88101-daily-summary-by-site'!G$3,'AQS-88101'!$AC$2:$AC$2744&amp;'AQS-88101'!$E$2:$E$2744&amp;'AQS-88101'!$G$2:$G$2744,0)),""),"")</f>
        <v/>
      </c>
      <c r="H2309" s="42">
        <f t="array" ref="H2309">IFERROR(IF(INDEX('AQS-88101'!$M$2:$M$2744,MATCH('88101-daily-summary-by-site'!$A2309&amp;'88101-daily-summary-by-site'!H$2&amp;'88101-daily-summary-by-site'!H$3,'AQS-88101'!$AC$2:$AC$2744&amp;'AQS-88101'!$E$2:$E$2744&amp;'AQS-88101'!$G$2:$G$2744,0))&lt;&gt;"",INDEX('AQS-88101'!$M$2:$M$2744,MATCH('88101-daily-summary-by-site'!$A2309&amp;'88101-daily-summary-by-site'!H$2&amp;'88101-daily-summary-by-site'!H$3,'AQS-88101'!$AC$2:$AC$2744&amp;'AQS-88101'!$E$2:$E$2744&amp;'AQS-88101'!$G$2:$G$2744,0)),""),"")</f>
        <v>0</v>
      </c>
      <c r="I2309" s="108" t="str">
        <f t="array" ref="I2309">IFERROR(IF(INDEX('AQS-88101'!$M$2:$M$2744,MATCH('88101-daily-summary-by-site'!$A2309&amp;'88101-daily-summary-by-site'!I$2&amp;'88101-daily-summary-by-site'!I$3,'AQS-88101'!$AC$2:$AC$2744&amp;'AQS-88101'!$E$2:$E$2744&amp;'AQS-88101'!$G$2:$G$2744,0))&lt;&gt;"",INDEX('AQS-88101'!$M$2:$M$2744,MATCH('88101-daily-summary-by-site'!$A2309&amp;'88101-daily-summary-by-site'!I$2&amp;'88101-daily-summary-by-site'!I$3,'AQS-88101'!$AC$2:$AC$2744&amp;'AQS-88101'!$E$2:$E$2744&amp;'AQS-88101'!$G$2:$G$2744,0)),""),"")</f>
        <v/>
      </c>
      <c r="L2309" s="107">
        <f t="shared" si="181"/>
        <v>2.9</v>
      </c>
      <c r="M2309" s="42">
        <f t="shared" si="182"/>
        <v>3.7</v>
      </c>
      <c r="N2309" s="42">
        <f t="shared" si="183"/>
        <v>0</v>
      </c>
      <c r="O2309" s="108" t="str">
        <f t="shared" si="184"/>
        <v/>
      </c>
    </row>
    <row r="2310" spans="1:15" x14ac:dyDescent="0.25">
      <c r="A2310" s="79">
        <f t="shared" si="180"/>
        <v>42948</v>
      </c>
      <c r="B2310" s="107">
        <f t="array" ref="B2310">IFERROR(IF(INDEX('AQS-88101'!$M$2:$M$2744,MATCH('88101-daily-summary-by-site'!$A2310&amp;'88101-daily-summary-by-site'!B$2&amp;'88101-daily-summary-by-site'!B$3,'AQS-88101'!$AC$2:$AC$2744&amp;'AQS-88101'!$E$2:$E$2744&amp;'AQS-88101'!$G$2:$G$2744,0))&lt;&gt;"",INDEX('AQS-88101'!$M$2:$M$2744,MATCH('88101-daily-summary-by-site'!$A2310&amp;'88101-daily-summary-by-site'!B$2&amp;'88101-daily-summary-by-site'!B$3,'AQS-88101'!$AC$2:$AC$2744&amp;'AQS-88101'!$E$2:$E$2744&amp;'AQS-88101'!$G$2:$G$2744,0)),""),"")</f>
        <v>2.8</v>
      </c>
      <c r="C2310" s="42" t="str">
        <f t="array" ref="C2310">IFERROR(IF(INDEX('AQS-88101'!$M$2:$M$2744,MATCH('88101-daily-summary-by-site'!$A2310&amp;'88101-daily-summary-by-site'!C$2&amp;'88101-daily-summary-by-site'!C$3,'AQS-88101'!$AC$2:$AC$2744&amp;'AQS-88101'!$E$2:$E$2744&amp;'AQS-88101'!$G$2:$G$2744,0))&lt;&gt;"",INDEX('AQS-88101'!$M$2:$M$2744,MATCH('88101-daily-summary-by-site'!$A2310&amp;'88101-daily-summary-by-site'!C$2&amp;'88101-daily-summary-by-site'!C$3,'AQS-88101'!$AC$2:$AC$2744&amp;'AQS-88101'!$E$2:$E$2744&amp;'AQS-88101'!$G$2:$G$2744,0)),""),"")</f>
        <v/>
      </c>
      <c r="D2310" s="42">
        <f t="array" ref="D2310">IFERROR(IF(INDEX('AQS-88101'!$M$2:$M$2744,MATCH('88101-daily-summary-by-site'!$A2310&amp;'88101-daily-summary-by-site'!D$2&amp;'88101-daily-summary-by-site'!D$3,'AQS-88101'!$AC$2:$AC$2744&amp;'AQS-88101'!$E$2:$E$2744&amp;'AQS-88101'!$G$2:$G$2744,0))&lt;&gt;"",INDEX('AQS-88101'!$M$2:$M$2744,MATCH('88101-daily-summary-by-site'!$A2310&amp;'88101-daily-summary-by-site'!D$2&amp;'88101-daily-summary-by-site'!D$3,'AQS-88101'!$AC$2:$AC$2744&amp;'AQS-88101'!$E$2:$E$2744&amp;'AQS-88101'!$G$2:$G$2744,0)),""),"")</f>
        <v>2.9</v>
      </c>
      <c r="E2310" s="42" t="str">
        <f t="array" ref="E2310">IFERROR(IF(INDEX('AQS-88101'!$M$2:$M$2744,MATCH('88101-daily-summary-by-site'!$A2310&amp;'88101-daily-summary-by-site'!E$2&amp;'88101-daily-summary-by-site'!E$3,'AQS-88101'!$AC$2:$AC$2744&amp;'AQS-88101'!$E$2:$E$2744&amp;'AQS-88101'!$G$2:$G$2744,0))&lt;&gt;"",INDEX('AQS-88101'!$M$2:$M$2744,MATCH('88101-daily-summary-by-site'!$A2310&amp;'88101-daily-summary-by-site'!E$2&amp;'88101-daily-summary-by-site'!E$3,'AQS-88101'!$AC$2:$AC$2744&amp;'AQS-88101'!$E$2:$E$2744&amp;'AQS-88101'!$G$2:$G$2744,0)),""),"")</f>
        <v/>
      </c>
      <c r="F2310" s="42">
        <f t="array" ref="F2310">IFERROR(IF(INDEX('AQS-88101'!$M$2:$M$2744,MATCH('88101-daily-summary-by-site'!$A2310&amp;'88101-daily-summary-by-site'!F$2&amp;'88101-daily-summary-by-site'!F$3,'AQS-88101'!$AC$2:$AC$2744&amp;'AQS-88101'!$E$2:$E$2744&amp;'AQS-88101'!$G$2:$G$2744,0))&lt;&gt;"",INDEX('AQS-88101'!$M$2:$M$2744,MATCH('88101-daily-summary-by-site'!$A2310&amp;'88101-daily-summary-by-site'!F$2&amp;'88101-daily-summary-by-site'!F$3,'AQS-88101'!$AC$2:$AC$2744&amp;'AQS-88101'!$E$2:$E$2744&amp;'AQS-88101'!$G$2:$G$2744,0)),""),"")</f>
        <v>6</v>
      </c>
      <c r="G2310" s="42" t="str">
        <f t="array" ref="G2310">IFERROR(IF(INDEX('AQS-88101'!$M$2:$M$2744,MATCH('88101-daily-summary-by-site'!$A2310&amp;'88101-daily-summary-by-site'!G$2&amp;'88101-daily-summary-by-site'!G$3,'AQS-88101'!$AC$2:$AC$2744&amp;'AQS-88101'!$E$2:$E$2744&amp;'AQS-88101'!$G$2:$G$2744,0))&lt;&gt;"",INDEX('AQS-88101'!$M$2:$M$2744,MATCH('88101-daily-summary-by-site'!$A2310&amp;'88101-daily-summary-by-site'!G$2&amp;'88101-daily-summary-by-site'!G$3,'AQS-88101'!$AC$2:$AC$2744&amp;'AQS-88101'!$E$2:$E$2744&amp;'AQS-88101'!$G$2:$G$2744,0)),""),"")</f>
        <v/>
      </c>
      <c r="H2310" s="42" t="str">
        <f t="array" ref="H2310">IFERROR(IF(INDEX('AQS-88101'!$M$2:$M$2744,MATCH('88101-daily-summary-by-site'!$A2310&amp;'88101-daily-summary-by-site'!H$2&amp;'88101-daily-summary-by-site'!H$3,'AQS-88101'!$AC$2:$AC$2744&amp;'AQS-88101'!$E$2:$E$2744&amp;'AQS-88101'!$G$2:$G$2744,0))&lt;&gt;"",INDEX('AQS-88101'!$M$2:$M$2744,MATCH('88101-daily-summary-by-site'!$A2310&amp;'88101-daily-summary-by-site'!H$2&amp;'88101-daily-summary-by-site'!H$3,'AQS-88101'!$AC$2:$AC$2744&amp;'AQS-88101'!$E$2:$E$2744&amp;'AQS-88101'!$G$2:$G$2744,0)),""),"")</f>
        <v/>
      </c>
      <c r="I2310" s="108" t="str">
        <f t="array" ref="I2310">IFERROR(IF(INDEX('AQS-88101'!$M$2:$M$2744,MATCH('88101-daily-summary-by-site'!$A2310&amp;'88101-daily-summary-by-site'!I$2&amp;'88101-daily-summary-by-site'!I$3,'AQS-88101'!$AC$2:$AC$2744&amp;'AQS-88101'!$E$2:$E$2744&amp;'AQS-88101'!$G$2:$G$2744,0))&lt;&gt;"",INDEX('AQS-88101'!$M$2:$M$2744,MATCH('88101-daily-summary-by-site'!$A2310&amp;'88101-daily-summary-by-site'!I$2&amp;'88101-daily-summary-by-site'!I$3,'AQS-88101'!$AC$2:$AC$2744&amp;'AQS-88101'!$E$2:$E$2744&amp;'AQS-88101'!$G$2:$G$2744,0)),""),"")</f>
        <v/>
      </c>
      <c r="L2310" s="107">
        <f t="shared" si="181"/>
        <v>2.8</v>
      </c>
      <c r="M2310" s="42">
        <f t="shared" si="182"/>
        <v>2.9</v>
      </c>
      <c r="N2310" s="42">
        <f t="shared" si="183"/>
        <v>6</v>
      </c>
      <c r="O2310" s="108" t="str">
        <f t="shared" si="184"/>
        <v/>
      </c>
    </row>
    <row r="2311" spans="1:15" x14ac:dyDescent="0.25">
      <c r="A2311" s="79">
        <f t="shared" si="180"/>
        <v>42949</v>
      </c>
      <c r="B2311" s="107">
        <f t="array" ref="B2311">IFERROR(IF(INDEX('AQS-88101'!$M$2:$M$2744,MATCH('88101-daily-summary-by-site'!$A2311&amp;'88101-daily-summary-by-site'!B$2&amp;'88101-daily-summary-by-site'!B$3,'AQS-88101'!$AC$2:$AC$2744&amp;'AQS-88101'!$E$2:$E$2744&amp;'AQS-88101'!$G$2:$G$2744,0))&lt;&gt;"",INDEX('AQS-88101'!$M$2:$M$2744,MATCH('88101-daily-summary-by-site'!$A2311&amp;'88101-daily-summary-by-site'!B$2&amp;'88101-daily-summary-by-site'!B$3,'AQS-88101'!$AC$2:$AC$2744&amp;'AQS-88101'!$E$2:$E$2744&amp;'AQS-88101'!$G$2:$G$2744,0)),""),"")</f>
        <v>2.6</v>
      </c>
      <c r="C2311" s="42" t="str">
        <f t="array" ref="C2311">IFERROR(IF(INDEX('AQS-88101'!$M$2:$M$2744,MATCH('88101-daily-summary-by-site'!$A2311&amp;'88101-daily-summary-by-site'!C$2&amp;'88101-daily-summary-by-site'!C$3,'AQS-88101'!$AC$2:$AC$2744&amp;'AQS-88101'!$E$2:$E$2744&amp;'AQS-88101'!$G$2:$G$2744,0))&lt;&gt;"",INDEX('AQS-88101'!$M$2:$M$2744,MATCH('88101-daily-summary-by-site'!$A2311&amp;'88101-daily-summary-by-site'!C$2&amp;'88101-daily-summary-by-site'!C$3,'AQS-88101'!$AC$2:$AC$2744&amp;'AQS-88101'!$E$2:$E$2744&amp;'AQS-88101'!$G$2:$G$2744,0)),""),"")</f>
        <v/>
      </c>
      <c r="D2311" s="42">
        <f t="array" ref="D2311">IFERROR(IF(INDEX('AQS-88101'!$M$2:$M$2744,MATCH('88101-daily-summary-by-site'!$A2311&amp;'88101-daily-summary-by-site'!D$2&amp;'88101-daily-summary-by-site'!D$3,'AQS-88101'!$AC$2:$AC$2744&amp;'AQS-88101'!$E$2:$E$2744&amp;'AQS-88101'!$G$2:$G$2744,0))&lt;&gt;"",INDEX('AQS-88101'!$M$2:$M$2744,MATCH('88101-daily-summary-by-site'!$A2311&amp;'88101-daily-summary-by-site'!D$2&amp;'88101-daily-summary-by-site'!D$3,'AQS-88101'!$AC$2:$AC$2744&amp;'AQS-88101'!$E$2:$E$2744&amp;'AQS-88101'!$G$2:$G$2744,0)),""),"")</f>
        <v>2.8</v>
      </c>
      <c r="E2311" s="42" t="str">
        <f t="array" ref="E2311">IFERROR(IF(INDEX('AQS-88101'!$M$2:$M$2744,MATCH('88101-daily-summary-by-site'!$A2311&amp;'88101-daily-summary-by-site'!E$2&amp;'88101-daily-summary-by-site'!E$3,'AQS-88101'!$AC$2:$AC$2744&amp;'AQS-88101'!$E$2:$E$2744&amp;'AQS-88101'!$G$2:$G$2744,0))&lt;&gt;"",INDEX('AQS-88101'!$M$2:$M$2744,MATCH('88101-daily-summary-by-site'!$A2311&amp;'88101-daily-summary-by-site'!E$2&amp;'88101-daily-summary-by-site'!E$3,'AQS-88101'!$AC$2:$AC$2744&amp;'AQS-88101'!$E$2:$E$2744&amp;'AQS-88101'!$G$2:$G$2744,0)),""),"")</f>
        <v/>
      </c>
      <c r="F2311" s="42">
        <f t="array" ref="F2311">IFERROR(IF(INDEX('AQS-88101'!$M$2:$M$2744,MATCH('88101-daily-summary-by-site'!$A2311&amp;'88101-daily-summary-by-site'!F$2&amp;'88101-daily-summary-by-site'!F$3,'AQS-88101'!$AC$2:$AC$2744&amp;'AQS-88101'!$E$2:$E$2744&amp;'AQS-88101'!$G$2:$G$2744,0))&lt;&gt;"",INDEX('AQS-88101'!$M$2:$M$2744,MATCH('88101-daily-summary-by-site'!$A2311&amp;'88101-daily-summary-by-site'!F$2&amp;'88101-daily-summary-by-site'!F$3,'AQS-88101'!$AC$2:$AC$2744&amp;'AQS-88101'!$E$2:$E$2744&amp;'AQS-88101'!$G$2:$G$2744,0)),""),"")</f>
        <v>1.8</v>
      </c>
      <c r="G2311" s="42" t="str">
        <f t="array" ref="G2311">IFERROR(IF(INDEX('AQS-88101'!$M$2:$M$2744,MATCH('88101-daily-summary-by-site'!$A2311&amp;'88101-daily-summary-by-site'!G$2&amp;'88101-daily-summary-by-site'!G$3,'AQS-88101'!$AC$2:$AC$2744&amp;'AQS-88101'!$E$2:$E$2744&amp;'AQS-88101'!$G$2:$G$2744,0))&lt;&gt;"",INDEX('AQS-88101'!$M$2:$M$2744,MATCH('88101-daily-summary-by-site'!$A2311&amp;'88101-daily-summary-by-site'!G$2&amp;'88101-daily-summary-by-site'!G$3,'AQS-88101'!$AC$2:$AC$2744&amp;'AQS-88101'!$E$2:$E$2744&amp;'AQS-88101'!$G$2:$G$2744,0)),""),"")</f>
        <v/>
      </c>
      <c r="H2311" s="42" t="str">
        <f t="array" ref="H2311">IFERROR(IF(INDEX('AQS-88101'!$M$2:$M$2744,MATCH('88101-daily-summary-by-site'!$A2311&amp;'88101-daily-summary-by-site'!H$2&amp;'88101-daily-summary-by-site'!H$3,'AQS-88101'!$AC$2:$AC$2744&amp;'AQS-88101'!$E$2:$E$2744&amp;'AQS-88101'!$G$2:$G$2744,0))&lt;&gt;"",INDEX('AQS-88101'!$M$2:$M$2744,MATCH('88101-daily-summary-by-site'!$A2311&amp;'88101-daily-summary-by-site'!H$2&amp;'88101-daily-summary-by-site'!H$3,'AQS-88101'!$AC$2:$AC$2744&amp;'AQS-88101'!$E$2:$E$2744&amp;'AQS-88101'!$G$2:$G$2744,0)),""),"")</f>
        <v/>
      </c>
      <c r="I2311" s="108" t="str">
        <f t="array" ref="I2311">IFERROR(IF(INDEX('AQS-88101'!$M$2:$M$2744,MATCH('88101-daily-summary-by-site'!$A2311&amp;'88101-daily-summary-by-site'!I$2&amp;'88101-daily-summary-by-site'!I$3,'AQS-88101'!$AC$2:$AC$2744&amp;'AQS-88101'!$E$2:$E$2744&amp;'AQS-88101'!$G$2:$G$2744,0))&lt;&gt;"",INDEX('AQS-88101'!$M$2:$M$2744,MATCH('88101-daily-summary-by-site'!$A2311&amp;'88101-daily-summary-by-site'!I$2&amp;'88101-daily-summary-by-site'!I$3,'AQS-88101'!$AC$2:$AC$2744&amp;'AQS-88101'!$E$2:$E$2744&amp;'AQS-88101'!$G$2:$G$2744,0)),""),"")</f>
        <v/>
      </c>
      <c r="L2311" s="107">
        <f t="shared" si="181"/>
        <v>2.6</v>
      </c>
      <c r="M2311" s="42">
        <f t="shared" si="182"/>
        <v>2.8</v>
      </c>
      <c r="N2311" s="42">
        <f t="shared" si="183"/>
        <v>1.8</v>
      </c>
      <c r="O2311" s="108" t="str">
        <f t="shared" si="184"/>
        <v/>
      </c>
    </row>
    <row r="2312" spans="1:15" x14ac:dyDescent="0.25">
      <c r="A2312" s="79">
        <f t="shared" si="180"/>
        <v>42950</v>
      </c>
      <c r="B2312" s="107">
        <f t="array" ref="B2312">IFERROR(IF(INDEX('AQS-88101'!$M$2:$M$2744,MATCH('88101-daily-summary-by-site'!$A2312&amp;'88101-daily-summary-by-site'!B$2&amp;'88101-daily-summary-by-site'!B$3,'AQS-88101'!$AC$2:$AC$2744&amp;'AQS-88101'!$E$2:$E$2744&amp;'AQS-88101'!$G$2:$G$2744,0))&lt;&gt;"",INDEX('AQS-88101'!$M$2:$M$2744,MATCH('88101-daily-summary-by-site'!$A2312&amp;'88101-daily-summary-by-site'!B$2&amp;'88101-daily-summary-by-site'!B$3,'AQS-88101'!$AC$2:$AC$2744&amp;'AQS-88101'!$E$2:$E$2744&amp;'AQS-88101'!$G$2:$G$2744,0)),""),"")</f>
        <v>1.6</v>
      </c>
      <c r="C2312" s="42" t="str">
        <f t="array" ref="C2312">IFERROR(IF(INDEX('AQS-88101'!$M$2:$M$2744,MATCH('88101-daily-summary-by-site'!$A2312&amp;'88101-daily-summary-by-site'!C$2&amp;'88101-daily-summary-by-site'!C$3,'AQS-88101'!$AC$2:$AC$2744&amp;'AQS-88101'!$E$2:$E$2744&amp;'AQS-88101'!$G$2:$G$2744,0))&lt;&gt;"",INDEX('AQS-88101'!$M$2:$M$2744,MATCH('88101-daily-summary-by-site'!$A2312&amp;'88101-daily-summary-by-site'!C$2&amp;'88101-daily-summary-by-site'!C$3,'AQS-88101'!$AC$2:$AC$2744&amp;'AQS-88101'!$E$2:$E$2744&amp;'AQS-88101'!$G$2:$G$2744,0)),""),"")</f>
        <v/>
      </c>
      <c r="D2312" s="42" t="str">
        <f t="array" ref="D2312">IFERROR(IF(INDEX('AQS-88101'!$M$2:$M$2744,MATCH('88101-daily-summary-by-site'!$A2312&amp;'88101-daily-summary-by-site'!D$2&amp;'88101-daily-summary-by-site'!D$3,'AQS-88101'!$AC$2:$AC$2744&amp;'AQS-88101'!$E$2:$E$2744&amp;'AQS-88101'!$G$2:$G$2744,0))&lt;&gt;"",INDEX('AQS-88101'!$M$2:$M$2744,MATCH('88101-daily-summary-by-site'!$A2312&amp;'88101-daily-summary-by-site'!D$2&amp;'88101-daily-summary-by-site'!D$3,'AQS-88101'!$AC$2:$AC$2744&amp;'AQS-88101'!$E$2:$E$2744&amp;'AQS-88101'!$G$2:$G$2744,0)),""),"")</f>
        <v/>
      </c>
      <c r="E2312" s="42">
        <f t="array" ref="E2312">IFERROR(IF(INDEX('AQS-88101'!$M$2:$M$2744,MATCH('88101-daily-summary-by-site'!$A2312&amp;'88101-daily-summary-by-site'!E$2&amp;'88101-daily-summary-by-site'!E$3,'AQS-88101'!$AC$2:$AC$2744&amp;'AQS-88101'!$E$2:$E$2744&amp;'AQS-88101'!$G$2:$G$2744,0))&lt;&gt;"",INDEX('AQS-88101'!$M$2:$M$2744,MATCH('88101-daily-summary-by-site'!$A2312&amp;'88101-daily-summary-by-site'!E$2&amp;'88101-daily-summary-by-site'!E$3,'AQS-88101'!$AC$2:$AC$2744&amp;'AQS-88101'!$E$2:$E$2744&amp;'AQS-88101'!$G$2:$G$2744,0)),""),"")</f>
        <v>2.5</v>
      </c>
      <c r="F2312" s="42">
        <f t="array" ref="F2312">IFERROR(IF(INDEX('AQS-88101'!$M$2:$M$2744,MATCH('88101-daily-summary-by-site'!$A2312&amp;'88101-daily-summary-by-site'!F$2&amp;'88101-daily-summary-by-site'!F$3,'AQS-88101'!$AC$2:$AC$2744&amp;'AQS-88101'!$E$2:$E$2744&amp;'AQS-88101'!$G$2:$G$2744,0))&lt;&gt;"",INDEX('AQS-88101'!$M$2:$M$2744,MATCH('88101-daily-summary-by-site'!$A2312&amp;'88101-daily-summary-by-site'!F$2&amp;'88101-daily-summary-by-site'!F$3,'AQS-88101'!$AC$2:$AC$2744&amp;'AQS-88101'!$E$2:$E$2744&amp;'AQS-88101'!$G$2:$G$2744,0)),""),"")</f>
        <v>1.4</v>
      </c>
      <c r="G2312" s="42" t="str">
        <f t="array" ref="G2312">IFERROR(IF(INDEX('AQS-88101'!$M$2:$M$2744,MATCH('88101-daily-summary-by-site'!$A2312&amp;'88101-daily-summary-by-site'!G$2&amp;'88101-daily-summary-by-site'!G$3,'AQS-88101'!$AC$2:$AC$2744&amp;'AQS-88101'!$E$2:$E$2744&amp;'AQS-88101'!$G$2:$G$2744,0))&lt;&gt;"",INDEX('AQS-88101'!$M$2:$M$2744,MATCH('88101-daily-summary-by-site'!$A2312&amp;'88101-daily-summary-by-site'!G$2&amp;'88101-daily-summary-by-site'!G$3,'AQS-88101'!$AC$2:$AC$2744&amp;'AQS-88101'!$E$2:$E$2744&amp;'AQS-88101'!$G$2:$G$2744,0)),""),"")</f>
        <v/>
      </c>
      <c r="H2312" s="42" t="str">
        <f t="array" ref="H2312">IFERROR(IF(INDEX('AQS-88101'!$M$2:$M$2744,MATCH('88101-daily-summary-by-site'!$A2312&amp;'88101-daily-summary-by-site'!H$2&amp;'88101-daily-summary-by-site'!H$3,'AQS-88101'!$AC$2:$AC$2744&amp;'AQS-88101'!$E$2:$E$2744&amp;'AQS-88101'!$G$2:$G$2744,0))&lt;&gt;"",INDEX('AQS-88101'!$M$2:$M$2744,MATCH('88101-daily-summary-by-site'!$A2312&amp;'88101-daily-summary-by-site'!H$2&amp;'88101-daily-summary-by-site'!H$3,'AQS-88101'!$AC$2:$AC$2744&amp;'AQS-88101'!$E$2:$E$2744&amp;'AQS-88101'!$G$2:$G$2744,0)),""),"")</f>
        <v/>
      </c>
      <c r="I2312" s="108" t="str">
        <f t="array" ref="I2312">IFERROR(IF(INDEX('AQS-88101'!$M$2:$M$2744,MATCH('88101-daily-summary-by-site'!$A2312&amp;'88101-daily-summary-by-site'!I$2&amp;'88101-daily-summary-by-site'!I$3,'AQS-88101'!$AC$2:$AC$2744&amp;'AQS-88101'!$E$2:$E$2744&amp;'AQS-88101'!$G$2:$G$2744,0))&lt;&gt;"",INDEX('AQS-88101'!$M$2:$M$2744,MATCH('88101-daily-summary-by-site'!$A2312&amp;'88101-daily-summary-by-site'!I$2&amp;'88101-daily-summary-by-site'!I$3,'AQS-88101'!$AC$2:$AC$2744&amp;'AQS-88101'!$E$2:$E$2744&amp;'AQS-88101'!$G$2:$G$2744,0)),""),"")</f>
        <v/>
      </c>
      <c r="L2312" s="107">
        <f t="shared" si="181"/>
        <v>1.6</v>
      </c>
      <c r="M2312" s="42">
        <f t="shared" si="182"/>
        <v>2.5</v>
      </c>
      <c r="N2312" s="42">
        <f t="shared" si="183"/>
        <v>1.4</v>
      </c>
      <c r="O2312" s="108" t="str">
        <f t="shared" si="184"/>
        <v/>
      </c>
    </row>
    <row r="2313" spans="1:15" x14ac:dyDescent="0.25">
      <c r="A2313" s="79">
        <f t="shared" si="180"/>
        <v>42951</v>
      </c>
      <c r="B2313" s="107">
        <f t="array" ref="B2313">IFERROR(IF(INDEX('AQS-88101'!$M$2:$M$2744,MATCH('88101-daily-summary-by-site'!$A2313&amp;'88101-daily-summary-by-site'!B$2&amp;'88101-daily-summary-by-site'!B$3,'AQS-88101'!$AC$2:$AC$2744&amp;'AQS-88101'!$E$2:$E$2744&amp;'AQS-88101'!$G$2:$G$2744,0))&lt;&gt;"",INDEX('AQS-88101'!$M$2:$M$2744,MATCH('88101-daily-summary-by-site'!$A2313&amp;'88101-daily-summary-by-site'!B$2&amp;'88101-daily-summary-by-site'!B$3,'AQS-88101'!$AC$2:$AC$2744&amp;'AQS-88101'!$E$2:$E$2744&amp;'AQS-88101'!$G$2:$G$2744,0)),""),"")</f>
        <v>3.7</v>
      </c>
      <c r="C2313" s="42" t="str">
        <f t="array" ref="C2313">IFERROR(IF(INDEX('AQS-88101'!$M$2:$M$2744,MATCH('88101-daily-summary-by-site'!$A2313&amp;'88101-daily-summary-by-site'!C$2&amp;'88101-daily-summary-by-site'!C$3,'AQS-88101'!$AC$2:$AC$2744&amp;'AQS-88101'!$E$2:$E$2744&amp;'AQS-88101'!$G$2:$G$2744,0))&lt;&gt;"",INDEX('AQS-88101'!$M$2:$M$2744,MATCH('88101-daily-summary-by-site'!$A2313&amp;'88101-daily-summary-by-site'!C$2&amp;'88101-daily-summary-by-site'!C$3,'AQS-88101'!$AC$2:$AC$2744&amp;'AQS-88101'!$E$2:$E$2744&amp;'AQS-88101'!$G$2:$G$2744,0)),""),"")</f>
        <v/>
      </c>
      <c r="D2313" s="42">
        <f t="array" ref="D2313">IFERROR(IF(INDEX('AQS-88101'!$M$2:$M$2744,MATCH('88101-daily-summary-by-site'!$A2313&amp;'88101-daily-summary-by-site'!D$2&amp;'88101-daily-summary-by-site'!D$3,'AQS-88101'!$AC$2:$AC$2744&amp;'AQS-88101'!$E$2:$E$2744&amp;'AQS-88101'!$G$2:$G$2744,0))&lt;&gt;"",INDEX('AQS-88101'!$M$2:$M$2744,MATCH('88101-daily-summary-by-site'!$A2313&amp;'88101-daily-summary-by-site'!D$2&amp;'88101-daily-summary-by-site'!D$3,'AQS-88101'!$AC$2:$AC$2744&amp;'AQS-88101'!$E$2:$E$2744&amp;'AQS-88101'!$G$2:$G$2744,0)),""),"")</f>
        <v>3.2</v>
      </c>
      <c r="E2313" s="42" t="str">
        <f t="array" ref="E2313">IFERROR(IF(INDEX('AQS-88101'!$M$2:$M$2744,MATCH('88101-daily-summary-by-site'!$A2313&amp;'88101-daily-summary-by-site'!E$2&amp;'88101-daily-summary-by-site'!E$3,'AQS-88101'!$AC$2:$AC$2744&amp;'AQS-88101'!$E$2:$E$2744&amp;'AQS-88101'!$G$2:$G$2744,0))&lt;&gt;"",INDEX('AQS-88101'!$M$2:$M$2744,MATCH('88101-daily-summary-by-site'!$A2313&amp;'88101-daily-summary-by-site'!E$2&amp;'88101-daily-summary-by-site'!E$3,'AQS-88101'!$AC$2:$AC$2744&amp;'AQS-88101'!$E$2:$E$2744&amp;'AQS-88101'!$G$2:$G$2744,0)),""),"")</f>
        <v/>
      </c>
      <c r="F2313" s="42">
        <f t="array" ref="F2313">IFERROR(IF(INDEX('AQS-88101'!$M$2:$M$2744,MATCH('88101-daily-summary-by-site'!$A2313&amp;'88101-daily-summary-by-site'!F$2&amp;'88101-daily-summary-by-site'!F$3,'AQS-88101'!$AC$2:$AC$2744&amp;'AQS-88101'!$E$2:$E$2744&amp;'AQS-88101'!$G$2:$G$2744,0))&lt;&gt;"",INDEX('AQS-88101'!$M$2:$M$2744,MATCH('88101-daily-summary-by-site'!$A2313&amp;'88101-daily-summary-by-site'!F$2&amp;'88101-daily-summary-by-site'!F$3,'AQS-88101'!$AC$2:$AC$2744&amp;'AQS-88101'!$E$2:$E$2744&amp;'AQS-88101'!$G$2:$G$2744,0)),""),"")</f>
        <v>2.5</v>
      </c>
      <c r="G2313" s="42" t="str">
        <f t="array" ref="G2313">IFERROR(IF(INDEX('AQS-88101'!$M$2:$M$2744,MATCH('88101-daily-summary-by-site'!$A2313&amp;'88101-daily-summary-by-site'!G$2&amp;'88101-daily-summary-by-site'!G$3,'AQS-88101'!$AC$2:$AC$2744&amp;'AQS-88101'!$E$2:$E$2744&amp;'AQS-88101'!$G$2:$G$2744,0))&lt;&gt;"",INDEX('AQS-88101'!$M$2:$M$2744,MATCH('88101-daily-summary-by-site'!$A2313&amp;'88101-daily-summary-by-site'!G$2&amp;'88101-daily-summary-by-site'!G$3,'AQS-88101'!$AC$2:$AC$2744&amp;'AQS-88101'!$E$2:$E$2744&amp;'AQS-88101'!$G$2:$G$2744,0)),""),"")</f>
        <v/>
      </c>
      <c r="H2313" s="42" t="str">
        <f t="array" ref="H2313">IFERROR(IF(INDEX('AQS-88101'!$M$2:$M$2744,MATCH('88101-daily-summary-by-site'!$A2313&amp;'88101-daily-summary-by-site'!H$2&amp;'88101-daily-summary-by-site'!H$3,'AQS-88101'!$AC$2:$AC$2744&amp;'AQS-88101'!$E$2:$E$2744&amp;'AQS-88101'!$G$2:$G$2744,0))&lt;&gt;"",INDEX('AQS-88101'!$M$2:$M$2744,MATCH('88101-daily-summary-by-site'!$A2313&amp;'88101-daily-summary-by-site'!H$2&amp;'88101-daily-summary-by-site'!H$3,'AQS-88101'!$AC$2:$AC$2744&amp;'AQS-88101'!$E$2:$E$2744&amp;'AQS-88101'!$G$2:$G$2744,0)),""),"")</f>
        <v/>
      </c>
      <c r="I2313" s="108" t="str">
        <f t="array" ref="I2313">IFERROR(IF(INDEX('AQS-88101'!$M$2:$M$2744,MATCH('88101-daily-summary-by-site'!$A2313&amp;'88101-daily-summary-by-site'!I$2&amp;'88101-daily-summary-by-site'!I$3,'AQS-88101'!$AC$2:$AC$2744&amp;'AQS-88101'!$E$2:$E$2744&amp;'AQS-88101'!$G$2:$G$2744,0))&lt;&gt;"",INDEX('AQS-88101'!$M$2:$M$2744,MATCH('88101-daily-summary-by-site'!$A2313&amp;'88101-daily-summary-by-site'!I$2&amp;'88101-daily-summary-by-site'!I$3,'AQS-88101'!$AC$2:$AC$2744&amp;'AQS-88101'!$E$2:$E$2744&amp;'AQS-88101'!$G$2:$G$2744,0)),""),"")</f>
        <v/>
      </c>
      <c r="L2313" s="107">
        <f t="shared" si="181"/>
        <v>3.7</v>
      </c>
      <c r="M2313" s="42">
        <f t="shared" si="182"/>
        <v>3.2</v>
      </c>
      <c r="N2313" s="42">
        <f t="shared" si="183"/>
        <v>2.5</v>
      </c>
      <c r="O2313" s="108" t="str">
        <f t="shared" si="184"/>
        <v/>
      </c>
    </row>
    <row r="2314" spans="1:15" x14ac:dyDescent="0.25">
      <c r="A2314" s="79">
        <f t="shared" si="180"/>
        <v>42952</v>
      </c>
      <c r="B2314" s="107">
        <f t="array" ref="B2314">IFERROR(IF(INDEX('AQS-88101'!$M$2:$M$2744,MATCH('88101-daily-summary-by-site'!$A2314&amp;'88101-daily-summary-by-site'!B$2&amp;'88101-daily-summary-by-site'!B$3,'AQS-88101'!$AC$2:$AC$2744&amp;'AQS-88101'!$E$2:$E$2744&amp;'AQS-88101'!$G$2:$G$2744,0))&lt;&gt;"",INDEX('AQS-88101'!$M$2:$M$2744,MATCH('88101-daily-summary-by-site'!$A2314&amp;'88101-daily-summary-by-site'!B$2&amp;'88101-daily-summary-by-site'!B$3,'AQS-88101'!$AC$2:$AC$2744&amp;'AQS-88101'!$E$2:$E$2744&amp;'AQS-88101'!$G$2:$G$2744,0)),""),"")</f>
        <v>2.7</v>
      </c>
      <c r="C2314" s="42">
        <f t="array" ref="C2314">IFERROR(IF(INDEX('AQS-88101'!$M$2:$M$2744,MATCH('88101-daily-summary-by-site'!$A2314&amp;'88101-daily-summary-by-site'!C$2&amp;'88101-daily-summary-by-site'!C$3,'AQS-88101'!$AC$2:$AC$2744&amp;'AQS-88101'!$E$2:$E$2744&amp;'AQS-88101'!$G$2:$G$2744,0))&lt;&gt;"",INDEX('AQS-88101'!$M$2:$M$2744,MATCH('88101-daily-summary-by-site'!$A2314&amp;'88101-daily-summary-by-site'!C$2&amp;'88101-daily-summary-by-site'!C$3,'AQS-88101'!$AC$2:$AC$2744&amp;'AQS-88101'!$E$2:$E$2744&amp;'AQS-88101'!$G$2:$G$2744,0)),""),"")</f>
        <v>3.7</v>
      </c>
      <c r="D2314" s="42">
        <f t="array" ref="D2314">IFERROR(IF(INDEX('AQS-88101'!$M$2:$M$2744,MATCH('88101-daily-summary-by-site'!$A2314&amp;'88101-daily-summary-by-site'!D$2&amp;'88101-daily-summary-by-site'!D$3,'AQS-88101'!$AC$2:$AC$2744&amp;'AQS-88101'!$E$2:$E$2744&amp;'AQS-88101'!$G$2:$G$2744,0))&lt;&gt;"",INDEX('AQS-88101'!$M$2:$M$2744,MATCH('88101-daily-summary-by-site'!$A2314&amp;'88101-daily-summary-by-site'!D$2&amp;'88101-daily-summary-by-site'!D$3,'AQS-88101'!$AC$2:$AC$2744&amp;'AQS-88101'!$E$2:$E$2744&amp;'AQS-88101'!$G$2:$G$2744,0)),""),"")</f>
        <v>4</v>
      </c>
      <c r="E2314" s="42">
        <f t="array" ref="E2314">IFERROR(IF(INDEX('AQS-88101'!$M$2:$M$2744,MATCH('88101-daily-summary-by-site'!$A2314&amp;'88101-daily-summary-by-site'!E$2&amp;'88101-daily-summary-by-site'!E$3,'AQS-88101'!$AC$2:$AC$2744&amp;'AQS-88101'!$E$2:$E$2744&amp;'AQS-88101'!$G$2:$G$2744,0))&lt;&gt;"",INDEX('AQS-88101'!$M$2:$M$2744,MATCH('88101-daily-summary-by-site'!$A2314&amp;'88101-daily-summary-by-site'!E$2&amp;'88101-daily-summary-by-site'!E$3,'AQS-88101'!$AC$2:$AC$2744&amp;'AQS-88101'!$E$2:$E$2744&amp;'AQS-88101'!$G$2:$G$2744,0)),""),"")</f>
        <v>3.3</v>
      </c>
      <c r="F2314" s="42">
        <f t="array" ref="F2314">IFERROR(IF(INDEX('AQS-88101'!$M$2:$M$2744,MATCH('88101-daily-summary-by-site'!$A2314&amp;'88101-daily-summary-by-site'!F$2&amp;'88101-daily-summary-by-site'!F$3,'AQS-88101'!$AC$2:$AC$2744&amp;'AQS-88101'!$E$2:$E$2744&amp;'AQS-88101'!$G$2:$G$2744,0))&lt;&gt;"",INDEX('AQS-88101'!$M$2:$M$2744,MATCH('88101-daily-summary-by-site'!$A2314&amp;'88101-daily-summary-by-site'!F$2&amp;'88101-daily-summary-by-site'!F$3,'AQS-88101'!$AC$2:$AC$2744&amp;'AQS-88101'!$E$2:$E$2744&amp;'AQS-88101'!$G$2:$G$2744,0)),""),"")</f>
        <v>2.4</v>
      </c>
      <c r="G2314" s="42">
        <f t="array" ref="G2314">IFERROR(IF(INDEX('AQS-88101'!$M$2:$M$2744,MATCH('88101-daily-summary-by-site'!$A2314&amp;'88101-daily-summary-by-site'!G$2&amp;'88101-daily-summary-by-site'!G$3,'AQS-88101'!$AC$2:$AC$2744&amp;'AQS-88101'!$E$2:$E$2744&amp;'AQS-88101'!$G$2:$G$2744,0))&lt;&gt;"",INDEX('AQS-88101'!$M$2:$M$2744,MATCH('88101-daily-summary-by-site'!$A2314&amp;'88101-daily-summary-by-site'!G$2&amp;'88101-daily-summary-by-site'!G$3,'AQS-88101'!$AC$2:$AC$2744&amp;'AQS-88101'!$E$2:$E$2744&amp;'AQS-88101'!$G$2:$G$2744,0)),""),"")</f>
        <v>2.9</v>
      </c>
      <c r="H2314" s="42" t="str">
        <f t="array" ref="H2314">IFERROR(IF(INDEX('AQS-88101'!$M$2:$M$2744,MATCH('88101-daily-summary-by-site'!$A2314&amp;'88101-daily-summary-by-site'!H$2&amp;'88101-daily-summary-by-site'!H$3,'AQS-88101'!$AC$2:$AC$2744&amp;'AQS-88101'!$E$2:$E$2744&amp;'AQS-88101'!$G$2:$G$2744,0))&lt;&gt;"",INDEX('AQS-88101'!$M$2:$M$2744,MATCH('88101-daily-summary-by-site'!$A2314&amp;'88101-daily-summary-by-site'!H$2&amp;'88101-daily-summary-by-site'!H$3,'AQS-88101'!$AC$2:$AC$2744&amp;'AQS-88101'!$E$2:$E$2744&amp;'AQS-88101'!$G$2:$G$2744,0)),""),"")</f>
        <v/>
      </c>
      <c r="I2314" s="108" t="str">
        <f t="array" ref="I2314">IFERROR(IF(INDEX('AQS-88101'!$M$2:$M$2744,MATCH('88101-daily-summary-by-site'!$A2314&amp;'88101-daily-summary-by-site'!I$2&amp;'88101-daily-summary-by-site'!I$3,'AQS-88101'!$AC$2:$AC$2744&amp;'AQS-88101'!$E$2:$E$2744&amp;'AQS-88101'!$G$2:$G$2744,0))&lt;&gt;"",INDEX('AQS-88101'!$M$2:$M$2744,MATCH('88101-daily-summary-by-site'!$A2314&amp;'88101-daily-summary-by-site'!I$2&amp;'88101-daily-summary-by-site'!I$3,'AQS-88101'!$AC$2:$AC$2744&amp;'AQS-88101'!$E$2:$E$2744&amp;'AQS-88101'!$G$2:$G$2744,0)),""),"")</f>
        <v/>
      </c>
      <c r="L2314" s="107">
        <f t="shared" si="181"/>
        <v>2.7</v>
      </c>
      <c r="M2314" s="42">
        <f t="shared" si="182"/>
        <v>4</v>
      </c>
      <c r="N2314" s="42">
        <f t="shared" si="183"/>
        <v>2.4</v>
      </c>
      <c r="O2314" s="108" t="str">
        <f t="shared" si="184"/>
        <v/>
      </c>
    </row>
    <row r="2315" spans="1:15" x14ac:dyDescent="0.25">
      <c r="A2315" s="79">
        <f t="shared" si="180"/>
        <v>42953</v>
      </c>
      <c r="B2315" s="107">
        <f t="array" ref="B2315">IFERROR(IF(INDEX('AQS-88101'!$M$2:$M$2744,MATCH('88101-daily-summary-by-site'!$A2315&amp;'88101-daily-summary-by-site'!B$2&amp;'88101-daily-summary-by-site'!B$3,'AQS-88101'!$AC$2:$AC$2744&amp;'AQS-88101'!$E$2:$E$2744&amp;'AQS-88101'!$G$2:$G$2744,0))&lt;&gt;"",INDEX('AQS-88101'!$M$2:$M$2744,MATCH('88101-daily-summary-by-site'!$A2315&amp;'88101-daily-summary-by-site'!B$2&amp;'88101-daily-summary-by-site'!B$3,'AQS-88101'!$AC$2:$AC$2744&amp;'AQS-88101'!$E$2:$E$2744&amp;'AQS-88101'!$G$2:$G$2744,0)),""),"")</f>
        <v>4.9000000000000004</v>
      </c>
      <c r="C2315" s="42" t="str">
        <f t="array" ref="C2315">IFERROR(IF(INDEX('AQS-88101'!$M$2:$M$2744,MATCH('88101-daily-summary-by-site'!$A2315&amp;'88101-daily-summary-by-site'!C$2&amp;'88101-daily-summary-by-site'!C$3,'AQS-88101'!$AC$2:$AC$2744&amp;'AQS-88101'!$E$2:$E$2744&amp;'AQS-88101'!$G$2:$G$2744,0))&lt;&gt;"",INDEX('AQS-88101'!$M$2:$M$2744,MATCH('88101-daily-summary-by-site'!$A2315&amp;'88101-daily-summary-by-site'!C$2&amp;'88101-daily-summary-by-site'!C$3,'AQS-88101'!$AC$2:$AC$2744&amp;'AQS-88101'!$E$2:$E$2744&amp;'AQS-88101'!$G$2:$G$2744,0)),""),"")</f>
        <v/>
      </c>
      <c r="D2315" s="42">
        <f t="array" ref="D2315">IFERROR(IF(INDEX('AQS-88101'!$M$2:$M$2744,MATCH('88101-daily-summary-by-site'!$A2315&amp;'88101-daily-summary-by-site'!D$2&amp;'88101-daily-summary-by-site'!D$3,'AQS-88101'!$AC$2:$AC$2744&amp;'AQS-88101'!$E$2:$E$2744&amp;'AQS-88101'!$G$2:$G$2744,0))&lt;&gt;"",INDEX('AQS-88101'!$M$2:$M$2744,MATCH('88101-daily-summary-by-site'!$A2315&amp;'88101-daily-summary-by-site'!D$2&amp;'88101-daily-summary-by-site'!D$3,'AQS-88101'!$AC$2:$AC$2744&amp;'AQS-88101'!$E$2:$E$2744&amp;'AQS-88101'!$G$2:$G$2744,0)),""),"")</f>
        <v>3.2</v>
      </c>
      <c r="E2315" s="42" t="str">
        <f t="array" ref="E2315">IFERROR(IF(INDEX('AQS-88101'!$M$2:$M$2744,MATCH('88101-daily-summary-by-site'!$A2315&amp;'88101-daily-summary-by-site'!E$2&amp;'88101-daily-summary-by-site'!E$3,'AQS-88101'!$AC$2:$AC$2744&amp;'AQS-88101'!$E$2:$E$2744&amp;'AQS-88101'!$G$2:$G$2744,0))&lt;&gt;"",INDEX('AQS-88101'!$M$2:$M$2744,MATCH('88101-daily-summary-by-site'!$A2315&amp;'88101-daily-summary-by-site'!E$2&amp;'88101-daily-summary-by-site'!E$3,'AQS-88101'!$AC$2:$AC$2744&amp;'AQS-88101'!$E$2:$E$2744&amp;'AQS-88101'!$G$2:$G$2744,0)),""),"")</f>
        <v/>
      </c>
      <c r="F2315" s="42">
        <f t="array" ref="F2315">IFERROR(IF(INDEX('AQS-88101'!$M$2:$M$2744,MATCH('88101-daily-summary-by-site'!$A2315&amp;'88101-daily-summary-by-site'!F$2&amp;'88101-daily-summary-by-site'!F$3,'AQS-88101'!$AC$2:$AC$2744&amp;'AQS-88101'!$E$2:$E$2744&amp;'AQS-88101'!$G$2:$G$2744,0))&lt;&gt;"",INDEX('AQS-88101'!$M$2:$M$2744,MATCH('88101-daily-summary-by-site'!$A2315&amp;'88101-daily-summary-by-site'!F$2&amp;'88101-daily-summary-by-site'!F$3,'AQS-88101'!$AC$2:$AC$2744&amp;'AQS-88101'!$E$2:$E$2744&amp;'AQS-88101'!$G$2:$G$2744,0)),""),"")</f>
        <v>5</v>
      </c>
      <c r="G2315" s="42" t="str">
        <f t="array" ref="G2315">IFERROR(IF(INDEX('AQS-88101'!$M$2:$M$2744,MATCH('88101-daily-summary-by-site'!$A2315&amp;'88101-daily-summary-by-site'!G$2&amp;'88101-daily-summary-by-site'!G$3,'AQS-88101'!$AC$2:$AC$2744&amp;'AQS-88101'!$E$2:$E$2744&amp;'AQS-88101'!$G$2:$G$2744,0))&lt;&gt;"",INDEX('AQS-88101'!$M$2:$M$2744,MATCH('88101-daily-summary-by-site'!$A2315&amp;'88101-daily-summary-by-site'!G$2&amp;'88101-daily-summary-by-site'!G$3,'AQS-88101'!$AC$2:$AC$2744&amp;'AQS-88101'!$E$2:$E$2744&amp;'AQS-88101'!$G$2:$G$2744,0)),""),"")</f>
        <v/>
      </c>
      <c r="H2315" s="42">
        <f t="array" ref="H2315">IFERROR(IF(INDEX('AQS-88101'!$M$2:$M$2744,MATCH('88101-daily-summary-by-site'!$A2315&amp;'88101-daily-summary-by-site'!H$2&amp;'88101-daily-summary-by-site'!H$3,'AQS-88101'!$AC$2:$AC$2744&amp;'AQS-88101'!$E$2:$E$2744&amp;'AQS-88101'!$G$2:$G$2744,0))&lt;&gt;"",INDEX('AQS-88101'!$M$2:$M$2744,MATCH('88101-daily-summary-by-site'!$A2315&amp;'88101-daily-summary-by-site'!H$2&amp;'88101-daily-summary-by-site'!H$3,'AQS-88101'!$AC$2:$AC$2744&amp;'AQS-88101'!$E$2:$E$2744&amp;'AQS-88101'!$G$2:$G$2744,0)),""),"")</f>
        <v>5.5</v>
      </c>
      <c r="I2315" s="108" t="str">
        <f t="array" ref="I2315">IFERROR(IF(INDEX('AQS-88101'!$M$2:$M$2744,MATCH('88101-daily-summary-by-site'!$A2315&amp;'88101-daily-summary-by-site'!I$2&amp;'88101-daily-summary-by-site'!I$3,'AQS-88101'!$AC$2:$AC$2744&amp;'AQS-88101'!$E$2:$E$2744&amp;'AQS-88101'!$G$2:$G$2744,0))&lt;&gt;"",INDEX('AQS-88101'!$M$2:$M$2744,MATCH('88101-daily-summary-by-site'!$A2315&amp;'88101-daily-summary-by-site'!I$2&amp;'88101-daily-summary-by-site'!I$3,'AQS-88101'!$AC$2:$AC$2744&amp;'AQS-88101'!$E$2:$E$2744&amp;'AQS-88101'!$G$2:$G$2744,0)),""),"")</f>
        <v/>
      </c>
      <c r="L2315" s="107">
        <f t="shared" si="181"/>
        <v>4.9000000000000004</v>
      </c>
      <c r="M2315" s="42">
        <f t="shared" si="182"/>
        <v>3.2</v>
      </c>
      <c r="N2315" s="42">
        <f t="shared" si="183"/>
        <v>5</v>
      </c>
      <c r="O2315" s="108" t="str">
        <f t="shared" si="184"/>
        <v/>
      </c>
    </row>
    <row r="2316" spans="1:15" x14ac:dyDescent="0.25">
      <c r="A2316" s="79">
        <f t="shared" si="180"/>
        <v>42954</v>
      </c>
      <c r="B2316" s="107">
        <f t="array" ref="B2316">IFERROR(IF(INDEX('AQS-88101'!$M$2:$M$2744,MATCH('88101-daily-summary-by-site'!$A2316&amp;'88101-daily-summary-by-site'!B$2&amp;'88101-daily-summary-by-site'!B$3,'AQS-88101'!$AC$2:$AC$2744&amp;'AQS-88101'!$E$2:$E$2744&amp;'AQS-88101'!$G$2:$G$2744,0))&lt;&gt;"",INDEX('AQS-88101'!$M$2:$M$2744,MATCH('88101-daily-summary-by-site'!$A2316&amp;'88101-daily-summary-by-site'!B$2&amp;'88101-daily-summary-by-site'!B$3,'AQS-88101'!$AC$2:$AC$2744&amp;'AQS-88101'!$E$2:$E$2744&amp;'AQS-88101'!$G$2:$G$2744,0)),""),"")</f>
        <v>3.1</v>
      </c>
      <c r="C2316" s="42" t="str">
        <f t="array" ref="C2316">IFERROR(IF(INDEX('AQS-88101'!$M$2:$M$2744,MATCH('88101-daily-summary-by-site'!$A2316&amp;'88101-daily-summary-by-site'!C$2&amp;'88101-daily-summary-by-site'!C$3,'AQS-88101'!$AC$2:$AC$2744&amp;'AQS-88101'!$E$2:$E$2744&amp;'AQS-88101'!$G$2:$G$2744,0))&lt;&gt;"",INDEX('AQS-88101'!$M$2:$M$2744,MATCH('88101-daily-summary-by-site'!$A2316&amp;'88101-daily-summary-by-site'!C$2&amp;'88101-daily-summary-by-site'!C$3,'AQS-88101'!$AC$2:$AC$2744&amp;'AQS-88101'!$E$2:$E$2744&amp;'AQS-88101'!$G$2:$G$2744,0)),""),"")</f>
        <v/>
      </c>
      <c r="D2316" s="42">
        <f t="array" ref="D2316">IFERROR(IF(INDEX('AQS-88101'!$M$2:$M$2744,MATCH('88101-daily-summary-by-site'!$A2316&amp;'88101-daily-summary-by-site'!D$2&amp;'88101-daily-summary-by-site'!D$3,'AQS-88101'!$AC$2:$AC$2744&amp;'AQS-88101'!$E$2:$E$2744&amp;'AQS-88101'!$G$2:$G$2744,0))&lt;&gt;"",INDEX('AQS-88101'!$M$2:$M$2744,MATCH('88101-daily-summary-by-site'!$A2316&amp;'88101-daily-summary-by-site'!D$2&amp;'88101-daily-summary-by-site'!D$3,'AQS-88101'!$AC$2:$AC$2744&amp;'AQS-88101'!$E$2:$E$2744&amp;'AQS-88101'!$G$2:$G$2744,0)),""),"")</f>
        <v>3.5</v>
      </c>
      <c r="E2316" s="42" t="str">
        <f t="array" ref="E2316">IFERROR(IF(INDEX('AQS-88101'!$M$2:$M$2744,MATCH('88101-daily-summary-by-site'!$A2316&amp;'88101-daily-summary-by-site'!E$2&amp;'88101-daily-summary-by-site'!E$3,'AQS-88101'!$AC$2:$AC$2744&amp;'AQS-88101'!$E$2:$E$2744&amp;'AQS-88101'!$G$2:$G$2744,0))&lt;&gt;"",INDEX('AQS-88101'!$M$2:$M$2744,MATCH('88101-daily-summary-by-site'!$A2316&amp;'88101-daily-summary-by-site'!E$2&amp;'88101-daily-summary-by-site'!E$3,'AQS-88101'!$AC$2:$AC$2744&amp;'AQS-88101'!$E$2:$E$2744&amp;'AQS-88101'!$G$2:$G$2744,0)),""),"")</f>
        <v/>
      </c>
      <c r="F2316" s="42">
        <f t="array" ref="F2316">IFERROR(IF(INDEX('AQS-88101'!$M$2:$M$2744,MATCH('88101-daily-summary-by-site'!$A2316&amp;'88101-daily-summary-by-site'!F$2&amp;'88101-daily-summary-by-site'!F$3,'AQS-88101'!$AC$2:$AC$2744&amp;'AQS-88101'!$E$2:$E$2744&amp;'AQS-88101'!$G$2:$G$2744,0))&lt;&gt;"",INDEX('AQS-88101'!$M$2:$M$2744,MATCH('88101-daily-summary-by-site'!$A2316&amp;'88101-daily-summary-by-site'!F$2&amp;'88101-daily-summary-by-site'!F$3,'AQS-88101'!$AC$2:$AC$2744&amp;'AQS-88101'!$E$2:$E$2744&amp;'AQS-88101'!$G$2:$G$2744,0)),""),"")</f>
        <v>3.6</v>
      </c>
      <c r="G2316" s="42" t="str">
        <f t="array" ref="G2316">IFERROR(IF(INDEX('AQS-88101'!$M$2:$M$2744,MATCH('88101-daily-summary-by-site'!$A2316&amp;'88101-daily-summary-by-site'!G$2&amp;'88101-daily-summary-by-site'!G$3,'AQS-88101'!$AC$2:$AC$2744&amp;'AQS-88101'!$E$2:$E$2744&amp;'AQS-88101'!$G$2:$G$2744,0))&lt;&gt;"",INDEX('AQS-88101'!$M$2:$M$2744,MATCH('88101-daily-summary-by-site'!$A2316&amp;'88101-daily-summary-by-site'!G$2&amp;'88101-daily-summary-by-site'!G$3,'AQS-88101'!$AC$2:$AC$2744&amp;'AQS-88101'!$E$2:$E$2744&amp;'AQS-88101'!$G$2:$G$2744,0)),""),"")</f>
        <v/>
      </c>
      <c r="H2316" s="42" t="str">
        <f t="array" ref="H2316">IFERROR(IF(INDEX('AQS-88101'!$M$2:$M$2744,MATCH('88101-daily-summary-by-site'!$A2316&amp;'88101-daily-summary-by-site'!H$2&amp;'88101-daily-summary-by-site'!H$3,'AQS-88101'!$AC$2:$AC$2744&amp;'AQS-88101'!$E$2:$E$2744&amp;'AQS-88101'!$G$2:$G$2744,0))&lt;&gt;"",INDEX('AQS-88101'!$M$2:$M$2744,MATCH('88101-daily-summary-by-site'!$A2316&amp;'88101-daily-summary-by-site'!H$2&amp;'88101-daily-summary-by-site'!H$3,'AQS-88101'!$AC$2:$AC$2744&amp;'AQS-88101'!$E$2:$E$2744&amp;'AQS-88101'!$G$2:$G$2744,0)),""),"")</f>
        <v/>
      </c>
      <c r="I2316" s="108" t="str">
        <f t="array" ref="I2316">IFERROR(IF(INDEX('AQS-88101'!$M$2:$M$2744,MATCH('88101-daily-summary-by-site'!$A2316&amp;'88101-daily-summary-by-site'!I$2&amp;'88101-daily-summary-by-site'!I$3,'AQS-88101'!$AC$2:$AC$2744&amp;'AQS-88101'!$E$2:$E$2744&amp;'AQS-88101'!$G$2:$G$2744,0))&lt;&gt;"",INDEX('AQS-88101'!$M$2:$M$2744,MATCH('88101-daily-summary-by-site'!$A2316&amp;'88101-daily-summary-by-site'!I$2&amp;'88101-daily-summary-by-site'!I$3,'AQS-88101'!$AC$2:$AC$2744&amp;'AQS-88101'!$E$2:$E$2744&amp;'AQS-88101'!$G$2:$G$2744,0)),""),"")</f>
        <v/>
      </c>
      <c r="L2316" s="107">
        <f t="shared" si="181"/>
        <v>3.1</v>
      </c>
      <c r="M2316" s="42">
        <f t="shared" si="182"/>
        <v>3.5</v>
      </c>
      <c r="N2316" s="42">
        <f t="shared" si="183"/>
        <v>3.6</v>
      </c>
      <c r="O2316" s="108" t="str">
        <f t="shared" si="184"/>
        <v/>
      </c>
    </row>
    <row r="2317" spans="1:15" x14ac:dyDescent="0.25">
      <c r="A2317" s="79">
        <f t="shared" si="180"/>
        <v>42955</v>
      </c>
      <c r="B2317" s="107">
        <f t="array" ref="B2317">IFERROR(IF(INDEX('AQS-88101'!$M$2:$M$2744,MATCH('88101-daily-summary-by-site'!$A2317&amp;'88101-daily-summary-by-site'!B$2&amp;'88101-daily-summary-by-site'!B$3,'AQS-88101'!$AC$2:$AC$2744&amp;'AQS-88101'!$E$2:$E$2744&amp;'AQS-88101'!$G$2:$G$2744,0))&lt;&gt;"",INDEX('AQS-88101'!$M$2:$M$2744,MATCH('88101-daily-summary-by-site'!$A2317&amp;'88101-daily-summary-by-site'!B$2&amp;'88101-daily-summary-by-site'!B$3,'AQS-88101'!$AC$2:$AC$2744&amp;'AQS-88101'!$E$2:$E$2744&amp;'AQS-88101'!$G$2:$G$2744,0)),""),"")</f>
        <v>2.8</v>
      </c>
      <c r="C2317" s="42" t="str">
        <f t="array" ref="C2317">IFERROR(IF(INDEX('AQS-88101'!$M$2:$M$2744,MATCH('88101-daily-summary-by-site'!$A2317&amp;'88101-daily-summary-by-site'!C$2&amp;'88101-daily-summary-by-site'!C$3,'AQS-88101'!$AC$2:$AC$2744&amp;'AQS-88101'!$E$2:$E$2744&amp;'AQS-88101'!$G$2:$G$2744,0))&lt;&gt;"",INDEX('AQS-88101'!$M$2:$M$2744,MATCH('88101-daily-summary-by-site'!$A2317&amp;'88101-daily-summary-by-site'!C$2&amp;'88101-daily-summary-by-site'!C$3,'AQS-88101'!$AC$2:$AC$2744&amp;'AQS-88101'!$E$2:$E$2744&amp;'AQS-88101'!$G$2:$G$2744,0)),""),"")</f>
        <v/>
      </c>
      <c r="D2317" s="42">
        <f t="array" ref="D2317">IFERROR(IF(INDEX('AQS-88101'!$M$2:$M$2744,MATCH('88101-daily-summary-by-site'!$A2317&amp;'88101-daily-summary-by-site'!D$2&amp;'88101-daily-summary-by-site'!D$3,'AQS-88101'!$AC$2:$AC$2744&amp;'AQS-88101'!$E$2:$E$2744&amp;'AQS-88101'!$G$2:$G$2744,0))&lt;&gt;"",INDEX('AQS-88101'!$M$2:$M$2744,MATCH('88101-daily-summary-by-site'!$A2317&amp;'88101-daily-summary-by-site'!D$2&amp;'88101-daily-summary-by-site'!D$3,'AQS-88101'!$AC$2:$AC$2744&amp;'AQS-88101'!$E$2:$E$2744&amp;'AQS-88101'!$G$2:$G$2744,0)),""),"")</f>
        <v>3.4</v>
      </c>
      <c r="E2317" s="42" t="str">
        <f t="array" ref="E2317">IFERROR(IF(INDEX('AQS-88101'!$M$2:$M$2744,MATCH('88101-daily-summary-by-site'!$A2317&amp;'88101-daily-summary-by-site'!E$2&amp;'88101-daily-summary-by-site'!E$3,'AQS-88101'!$AC$2:$AC$2744&amp;'AQS-88101'!$E$2:$E$2744&amp;'AQS-88101'!$G$2:$G$2744,0))&lt;&gt;"",INDEX('AQS-88101'!$M$2:$M$2744,MATCH('88101-daily-summary-by-site'!$A2317&amp;'88101-daily-summary-by-site'!E$2&amp;'88101-daily-summary-by-site'!E$3,'AQS-88101'!$AC$2:$AC$2744&amp;'AQS-88101'!$E$2:$E$2744&amp;'AQS-88101'!$G$2:$G$2744,0)),""),"")</f>
        <v/>
      </c>
      <c r="F2317" s="42">
        <f t="array" ref="F2317">IFERROR(IF(INDEX('AQS-88101'!$M$2:$M$2744,MATCH('88101-daily-summary-by-site'!$A2317&amp;'88101-daily-summary-by-site'!F$2&amp;'88101-daily-summary-by-site'!F$3,'AQS-88101'!$AC$2:$AC$2744&amp;'AQS-88101'!$E$2:$E$2744&amp;'AQS-88101'!$G$2:$G$2744,0))&lt;&gt;"",INDEX('AQS-88101'!$M$2:$M$2744,MATCH('88101-daily-summary-by-site'!$A2317&amp;'88101-daily-summary-by-site'!F$2&amp;'88101-daily-summary-by-site'!F$3,'AQS-88101'!$AC$2:$AC$2744&amp;'AQS-88101'!$E$2:$E$2744&amp;'AQS-88101'!$G$2:$G$2744,0)),""),"")</f>
        <v>4.5999999999999996</v>
      </c>
      <c r="G2317" s="42" t="str">
        <f t="array" ref="G2317">IFERROR(IF(INDEX('AQS-88101'!$M$2:$M$2744,MATCH('88101-daily-summary-by-site'!$A2317&amp;'88101-daily-summary-by-site'!G$2&amp;'88101-daily-summary-by-site'!G$3,'AQS-88101'!$AC$2:$AC$2744&amp;'AQS-88101'!$E$2:$E$2744&amp;'AQS-88101'!$G$2:$G$2744,0))&lt;&gt;"",INDEX('AQS-88101'!$M$2:$M$2744,MATCH('88101-daily-summary-by-site'!$A2317&amp;'88101-daily-summary-by-site'!G$2&amp;'88101-daily-summary-by-site'!G$3,'AQS-88101'!$AC$2:$AC$2744&amp;'AQS-88101'!$E$2:$E$2744&amp;'AQS-88101'!$G$2:$G$2744,0)),""),"")</f>
        <v/>
      </c>
      <c r="H2317" s="42" t="str">
        <f t="array" ref="H2317">IFERROR(IF(INDEX('AQS-88101'!$M$2:$M$2744,MATCH('88101-daily-summary-by-site'!$A2317&amp;'88101-daily-summary-by-site'!H$2&amp;'88101-daily-summary-by-site'!H$3,'AQS-88101'!$AC$2:$AC$2744&amp;'AQS-88101'!$E$2:$E$2744&amp;'AQS-88101'!$G$2:$G$2744,0))&lt;&gt;"",INDEX('AQS-88101'!$M$2:$M$2744,MATCH('88101-daily-summary-by-site'!$A2317&amp;'88101-daily-summary-by-site'!H$2&amp;'88101-daily-summary-by-site'!H$3,'AQS-88101'!$AC$2:$AC$2744&amp;'AQS-88101'!$E$2:$E$2744&amp;'AQS-88101'!$G$2:$G$2744,0)),""),"")</f>
        <v/>
      </c>
      <c r="I2317" s="108" t="str">
        <f t="array" ref="I2317">IFERROR(IF(INDEX('AQS-88101'!$M$2:$M$2744,MATCH('88101-daily-summary-by-site'!$A2317&amp;'88101-daily-summary-by-site'!I$2&amp;'88101-daily-summary-by-site'!I$3,'AQS-88101'!$AC$2:$AC$2744&amp;'AQS-88101'!$E$2:$E$2744&amp;'AQS-88101'!$G$2:$G$2744,0))&lt;&gt;"",INDEX('AQS-88101'!$M$2:$M$2744,MATCH('88101-daily-summary-by-site'!$A2317&amp;'88101-daily-summary-by-site'!I$2&amp;'88101-daily-summary-by-site'!I$3,'AQS-88101'!$AC$2:$AC$2744&amp;'AQS-88101'!$E$2:$E$2744&amp;'AQS-88101'!$G$2:$G$2744,0)),""),"")</f>
        <v/>
      </c>
      <c r="L2317" s="107">
        <f t="shared" si="181"/>
        <v>2.8</v>
      </c>
      <c r="M2317" s="42">
        <f t="shared" si="182"/>
        <v>3.4</v>
      </c>
      <c r="N2317" s="42">
        <f t="shared" si="183"/>
        <v>4.5999999999999996</v>
      </c>
      <c r="O2317" s="108" t="str">
        <f t="shared" si="184"/>
        <v/>
      </c>
    </row>
    <row r="2318" spans="1:15" x14ac:dyDescent="0.25">
      <c r="A2318" s="79">
        <f t="shared" ref="A2318:A2381" si="185">IF(AND(MONTH(A2317)=8,DAY(A2317)=31),DATE(YEAR(A2317)+1,5,1),A2317+1)</f>
        <v>42956</v>
      </c>
      <c r="B2318" s="107">
        <f t="array" ref="B2318">IFERROR(IF(INDEX('AQS-88101'!$M$2:$M$2744,MATCH('88101-daily-summary-by-site'!$A2318&amp;'88101-daily-summary-by-site'!B$2&amp;'88101-daily-summary-by-site'!B$3,'AQS-88101'!$AC$2:$AC$2744&amp;'AQS-88101'!$E$2:$E$2744&amp;'AQS-88101'!$G$2:$G$2744,0))&lt;&gt;"",INDEX('AQS-88101'!$M$2:$M$2744,MATCH('88101-daily-summary-by-site'!$A2318&amp;'88101-daily-summary-by-site'!B$2&amp;'88101-daily-summary-by-site'!B$3,'AQS-88101'!$AC$2:$AC$2744&amp;'AQS-88101'!$E$2:$E$2744&amp;'AQS-88101'!$G$2:$G$2744,0)),""),"")</f>
        <v>4.5999999999999996</v>
      </c>
      <c r="C2318" s="42" t="str">
        <f t="array" ref="C2318">IFERROR(IF(INDEX('AQS-88101'!$M$2:$M$2744,MATCH('88101-daily-summary-by-site'!$A2318&amp;'88101-daily-summary-by-site'!C$2&amp;'88101-daily-summary-by-site'!C$3,'AQS-88101'!$AC$2:$AC$2744&amp;'AQS-88101'!$E$2:$E$2744&amp;'AQS-88101'!$G$2:$G$2744,0))&lt;&gt;"",INDEX('AQS-88101'!$M$2:$M$2744,MATCH('88101-daily-summary-by-site'!$A2318&amp;'88101-daily-summary-by-site'!C$2&amp;'88101-daily-summary-by-site'!C$3,'AQS-88101'!$AC$2:$AC$2744&amp;'AQS-88101'!$E$2:$E$2744&amp;'AQS-88101'!$G$2:$G$2744,0)),""),"")</f>
        <v/>
      </c>
      <c r="D2318" s="42">
        <f t="array" ref="D2318">IFERROR(IF(INDEX('AQS-88101'!$M$2:$M$2744,MATCH('88101-daily-summary-by-site'!$A2318&amp;'88101-daily-summary-by-site'!D$2&amp;'88101-daily-summary-by-site'!D$3,'AQS-88101'!$AC$2:$AC$2744&amp;'AQS-88101'!$E$2:$E$2744&amp;'AQS-88101'!$G$2:$G$2744,0))&lt;&gt;"",INDEX('AQS-88101'!$M$2:$M$2744,MATCH('88101-daily-summary-by-site'!$A2318&amp;'88101-daily-summary-by-site'!D$2&amp;'88101-daily-summary-by-site'!D$3,'AQS-88101'!$AC$2:$AC$2744&amp;'AQS-88101'!$E$2:$E$2744&amp;'AQS-88101'!$G$2:$G$2744,0)),""),"")</f>
        <v>4.8</v>
      </c>
      <c r="E2318" s="42" t="str">
        <f t="array" ref="E2318">IFERROR(IF(INDEX('AQS-88101'!$M$2:$M$2744,MATCH('88101-daily-summary-by-site'!$A2318&amp;'88101-daily-summary-by-site'!E$2&amp;'88101-daily-summary-by-site'!E$3,'AQS-88101'!$AC$2:$AC$2744&amp;'AQS-88101'!$E$2:$E$2744&amp;'AQS-88101'!$G$2:$G$2744,0))&lt;&gt;"",INDEX('AQS-88101'!$M$2:$M$2744,MATCH('88101-daily-summary-by-site'!$A2318&amp;'88101-daily-summary-by-site'!E$2&amp;'88101-daily-summary-by-site'!E$3,'AQS-88101'!$AC$2:$AC$2744&amp;'AQS-88101'!$E$2:$E$2744&amp;'AQS-88101'!$G$2:$G$2744,0)),""),"")</f>
        <v/>
      </c>
      <c r="F2318" s="42">
        <f t="array" ref="F2318">IFERROR(IF(INDEX('AQS-88101'!$M$2:$M$2744,MATCH('88101-daily-summary-by-site'!$A2318&amp;'88101-daily-summary-by-site'!F$2&amp;'88101-daily-summary-by-site'!F$3,'AQS-88101'!$AC$2:$AC$2744&amp;'AQS-88101'!$E$2:$E$2744&amp;'AQS-88101'!$G$2:$G$2744,0))&lt;&gt;"",INDEX('AQS-88101'!$M$2:$M$2744,MATCH('88101-daily-summary-by-site'!$A2318&amp;'88101-daily-summary-by-site'!F$2&amp;'88101-daily-summary-by-site'!F$3,'AQS-88101'!$AC$2:$AC$2744&amp;'AQS-88101'!$E$2:$E$2744&amp;'AQS-88101'!$G$2:$G$2744,0)),""),"")</f>
        <v>5.2</v>
      </c>
      <c r="G2318" s="42" t="str">
        <f t="array" ref="G2318">IFERROR(IF(INDEX('AQS-88101'!$M$2:$M$2744,MATCH('88101-daily-summary-by-site'!$A2318&amp;'88101-daily-summary-by-site'!G$2&amp;'88101-daily-summary-by-site'!G$3,'AQS-88101'!$AC$2:$AC$2744&amp;'AQS-88101'!$E$2:$E$2744&amp;'AQS-88101'!$G$2:$G$2744,0))&lt;&gt;"",INDEX('AQS-88101'!$M$2:$M$2744,MATCH('88101-daily-summary-by-site'!$A2318&amp;'88101-daily-summary-by-site'!G$2&amp;'88101-daily-summary-by-site'!G$3,'AQS-88101'!$AC$2:$AC$2744&amp;'AQS-88101'!$E$2:$E$2744&amp;'AQS-88101'!$G$2:$G$2744,0)),""),"")</f>
        <v/>
      </c>
      <c r="H2318" s="42" t="str">
        <f t="array" ref="H2318">IFERROR(IF(INDEX('AQS-88101'!$M$2:$M$2744,MATCH('88101-daily-summary-by-site'!$A2318&amp;'88101-daily-summary-by-site'!H$2&amp;'88101-daily-summary-by-site'!H$3,'AQS-88101'!$AC$2:$AC$2744&amp;'AQS-88101'!$E$2:$E$2744&amp;'AQS-88101'!$G$2:$G$2744,0))&lt;&gt;"",INDEX('AQS-88101'!$M$2:$M$2744,MATCH('88101-daily-summary-by-site'!$A2318&amp;'88101-daily-summary-by-site'!H$2&amp;'88101-daily-summary-by-site'!H$3,'AQS-88101'!$AC$2:$AC$2744&amp;'AQS-88101'!$E$2:$E$2744&amp;'AQS-88101'!$G$2:$G$2744,0)),""),"")</f>
        <v/>
      </c>
      <c r="I2318" s="108" t="str">
        <f t="array" ref="I2318">IFERROR(IF(INDEX('AQS-88101'!$M$2:$M$2744,MATCH('88101-daily-summary-by-site'!$A2318&amp;'88101-daily-summary-by-site'!I$2&amp;'88101-daily-summary-by-site'!I$3,'AQS-88101'!$AC$2:$AC$2744&amp;'AQS-88101'!$E$2:$E$2744&amp;'AQS-88101'!$G$2:$G$2744,0))&lt;&gt;"",INDEX('AQS-88101'!$M$2:$M$2744,MATCH('88101-daily-summary-by-site'!$A2318&amp;'88101-daily-summary-by-site'!I$2&amp;'88101-daily-summary-by-site'!I$3,'AQS-88101'!$AC$2:$AC$2744&amp;'AQS-88101'!$E$2:$E$2744&amp;'AQS-88101'!$G$2:$G$2744,0)),""),"")</f>
        <v/>
      </c>
      <c r="L2318" s="107">
        <f t="shared" ref="L2318:L2381" si="186">IF(B2318&lt;&gt;"",B2318,IF(C2318&lt;&gt;"",C2318,""))</f>
        <v>4.5999999999999996</v>
      </c>
      <c r="M2318" s="42">
        <f t="shared" ref="M2318:M2381" si="187">IF(D2318&lt;&gt;"",D2318,IF(E2318&lt;&gt;"",E2318,""))</f>
        <v>4.8</v>
      </c>
      <c r="N2318" s="42">
        <f t="shared" ref="N2318:N2381" si="188">IF(F2318&lt;&gt;"",F2318,IF(G2318&lt;&gt;"",G2318,IF(H2318&lt;&gt;"",H2318,"")))</f>
        <v>5.2</v>
      </c>
      <c r="O2318" s="108" t="str">
        <f t="shared" ref="O2318:O2381" si="189">IF(I2318&lt;&gt;"",I2318,"")</f>
        <v/>
      </c>
    </row>
    <row r="2319" spans="1:15" x14ac:dyDescent="0.25">
      <c r="A2319" s="79">
        <f t="shared" si="185"/>
        <v>42957</v>
      </c>
      <c r="B2319" s="107">
        <f t="array" ref="B2319">IFERROR(IF(INDEX('AQS-88101'!$M$2:$M$2744,MATCH('88101-daily-summary-by-site'!$A2319&amp;'88101-daily-summary-by-site'!B$2&amp;'88101-daily-summary-by-site'!B$3,'AQS-88101'!$AC$2:$AC$2744&amp;'AQS-88101'!$E$2:$E$2744&amp;'AQS-88101'!$G$2:$G$2744,0))&lt;&gt;"",INDEX('AQS-88101'!$M$2:$M$2744,MATCH('88101-daily-summary-by-site'!$A2319&amp;'88101-daily-summary-by-site'!B$2&amp;'88101-daily-summary-by-site'!B$3,'AQS-88101'!$AC$2:$AC$2744&amp;'AQS-88101'!$E$2:$E$2744&amp;'AQS-88101'!$G$2:$G$2744,0)),""),"")</f>
        <v>2.6</v>
      </c>
      <c r="C2319" s="42" t="str">
        <f t="array" ref="C2319">IFERROR(IF(INDEX('AQS-88101'!$M$2:$M$2744,MATCH('88101-daily-summary-by-site'!$A2319&amp;'88101-daily-summary-by-site'!C$2&amp;'88101-daily-summary-by-site'!C$3,'AQS-88101'!$AC$2:$AC$2744&amp;'AQS-88101'!$E$2:$E$2744&amp;'AQS-88101'!$G$2:$G$2744,0))&lt;&gt;"",INDEX('AQS-88101'!$M$2:$M$2744,MATCH('88101-daily-summary-by-site'!$A2319&amp;'88101-daily-summary-by-site'!C$2&amp;'88101-daily-summary-by-site'!C$3,'AQS-88101'!$AC$2:$AC$2744&amp;'AQS-88101'!$E$2:$E$2744&amp;'AQS-88101'!$G$2:$G$2744,0)),""),"")</f>
        <v/>
      </c>
      <c r="D2319" s="42">
        <f t="array" ref="D2319">IFERROR(IF(INDEX('AQS-88101'!$M$2:$M$2744,MATCH('88101-daily-summary-by-site'!$A2319&amp;'88101-daily-summary-by-site'!D$2&amp;'88101-daily-summary-by-site'!D$3,'AQS-88101'!$AC$2:$AC$2744&amp;'AQS-88101'!$E$2:$E$2744&amp;'AQS-88101'!$G$2:$G$2744,0))&lt;&gt;"",INDEX('AQS-88101'!$M$2:$M$2744,MATCH('88101-daily-summary-by-site'!$A2319&amp;'88101-daily-summary-by-site'!D$2&amp;'88101-daily-summary-by-site'!D$3,'AQS-88101'!$AC$2:$AC$2744&amp;'AQS-88101'!$E$2:$E$2744&amp;'AQS-88101'!$G$2:$G$2744,0)),""),"")</f>
        <v>3.5</v>
      </c>
      <c r="E2319" s="42" t="str">
        <f t="array" ref="E2319">IFERROR(IF(INDEX('AQS-88101'!$M$2:$M$2744,MATCH('88101-daily-summary-by-site'!$A2319&amp;'88101-daily-summary-by-site'!E$2&amp;'88101-daily-summary-by-site'!E$3,'AQS-88101'!$AC$2:$AC$2744&amp;'AQS-88101'!$E$2:$E$2744&amp;'AQS-88101'!$G$2:$G$2744,0))&lt;&gt;"",INDEX('AQS-88101'!$M$2:$M$2744,MATCH('88101-daily-summary-by-site'!$A2319&amp;'88101-daily-summary-by-site'!E$2&amp;'88101-daily-summary-by-site'!E$3,'AQS-88101'!$AC$2:$AC$2744&amp;'AQS-88101'!$E$2:$E$2744&amp;'AQS-88101'!$G$2:$G$2744,0)),""),"")</f>
        <v/>
      </c>
      <c r="F2319" s="42">
        <f t="array" ref="F2319">IFERROR(IF(INDEX('AQS-88101'!$M$2:$M$2744,MATCH('88101-daily-summary-by-site'!$A2319&amp;'88101-daily-summary-by-site'!F$2&amp;'88101-daily-summary-by-site'!F$3,'AQS-88101'!$AC$2:$AC$2744&amp;'AQS-88101'!$E$2:$E$2744&amp;'AQS-88101'!$G$2:$G$2744,0))&lt;&gt;"",INDEX('AQS-88101'!$M$2:$M$2744,MATCH('88101-daily-summary-by-site'!$A2319&amp;'88101-daily-summary-by-site'!F$2&amp;'88101-daily-summary-by-site'!F$3,'AQS-88101'!$AC$2:$AC$2744&amp;'AQS-88101'!$E$2:$E$2744&amp;'AQS-88101'!$G$2:$G$2744,0)),""),"")</f>
        <v>5.6</v>
      </c>
      <c r="G2319" s="42" t="str">
        <f t="array" ref="G2319">IFERROR(IF(INDEX('AQS-88101'!$M$2:$M$2744,MATCH('88101-daily-summary-by-site'!$A2319&amp;'88101-daily-summary-by-site'!G$2&amp;'88101-daily-summary-by-site'!G$3,'AQS-88101'!$AC$2:$AC$2744&amp;'AQS-88101'!$E$2:$E$2744&amp;'AQS-88101'!$G$2:$G$2744,0))&lt;&gt;"",INDEX('AQS-88101'!$M$2:$M$2744,MATCH('88101-daily-summary-by-site'!$A2319&amp;'88101-daily-summary-by-site'!G$2&amp;'88101-daily-summary-by-site'!G$3,'AQS-88101'!$AC$2:$AC$2744&amp;'AQS-88101'!$E$2:$E$2744&amp;'AQS-88101'!$G$2:$G$2744,0)),""),"")</f>
        <v/>
      </c>
      <c r="H2319" s="42" t="str">
        <f t="array" ref="H2319">IFERROR(IF(INDEX('AQS-88101'!$M$2:$M$2744,MATCH('88101-daily-summary-by-site'!$A2319&amp;'88101-daily-summary-by-site'!H$2&amp;'88101-daily-summary-by-site'!H$3,'AQS-88101'!$AC$2:$AC$2744&amp;'AQS-88101'!$E$2:$E$2744&amp;'AQS-88101'!$G$2:$G$2744,0))&lt;&gt;"",INDEX('AQS-88101'!$M$2:$M$2744,MATCH('88101-daily-summary-by-site'!$A2319&amp;'88101-daily-summary-by-site'!H$2&amp;'88101-daily-summary-by-site'!H$3,'AQS-88101'!$AC$2:$AC$2744&amp;'AQS-88101'!$E$2:$E$2744&amp;'AQS-88101'!$G$2:$G$2744,0)),""),"")</f>
        <v/>
      </c>
      <c r="I2319" s="108" t="str">
        <f t="array" ref="I2319">IFERROR(IF(INDEX('AQS-88101'!$M$2:$M$2744,MATCH('88101-daily-summary-by-site'!$A2319&amp;'88101-daily-summary-by-site'!I$2&amp;'88101-daily-summary-by-site'!I$3,'AQS-88101'!$AC$2:$AC$2744&amp;'AQS-88101'!$E$2:$E$2744&amp;'AQS-88101'!$G$2:$G$2744,0))&lt;&gt;"",INDEX('AQS-88101'!$M$2:$M$2744,MATCH('88101-daily-summary-by-site'!$A2319&amp;'88101-daily-summary-by-site'!I$2&amp;'88101-daily-summary-by-site'!I$3,'AQS-88101'!$AC$2:$AC$2744&amp;'AQS-88101'!$E$2:$E$2744&amp;'AQS-88101'!$G$2:$G$2744,0)),""),"")</f>
        <v/>
      </c>
      <c r="L2319" s="107">
        <f t="shared" si="186"/>
        <v>2.6</v>
      </c>
      <c r="M2319" s="42">
        <f t="shared" si="187"/>
        <v>3.5</v>
      </c>
      <c r="N2319" s="42">
        <f t="shared" si="188"/>
        <v>5.6</v>
      </c>
      <c r="O2319" s="108" t="str">
        <f t="shared" si="189"/>
        <v/>
      </c>
    </row>
    <row r="2320" spans="1:15" x14ac:dyDescent="0.25">
      <c r="A2320" s="79">
        <f t="shared" si="185"/>
        <v>42958</v>
      </c>
      <c r="B2320" s="107" t="str">
        <f t="array" ref="B2320">IFERROR(IF(INDEX('AQS-88101'!$M$2:$M$2744,MATCH('88101-daily-summary-by-site'!$A2320&amp;'88101-daily-summary-by-site'!B$2&amp;'88101-daily-summary-by-site'!B$3,'AQS-88101'!$AC$2:$AC$2744&amp;'AQS-88101'!$E$2:$E$2744&amp;'AQS-88101'!$G$2:$G$2744,0))&lt;&gt;"",INDEX('AQS-88101'!$M$2:$M$2744,MATCH('88101-daily-summary-by-site'!$A2320&amp;'88101-daily-summary-by-site'!B$2&amp;'88101-daily-summary-by-site'!B$3,'AQS-88101'!$AC$2:$AC$2744&amp;'AQS-88101'!$E$2:$E$2744&amp;'AQS-88101'!$G$2:$G$2744,0)),""),"")</f>
        <v/>
      </c>
      <c r="C2320" s="42">
        <f t="array" ref="C2320">IFERROR(IF(INDEX('AQS-88101'!$M$2:$M$2744,MATCH('88101-daily-summary-by-site'!$A2320&amp;'88101-daily-summary-by-site'!C$2&amp;'88101-daily-summary-by-site'!C$3,'AQS-88101'!$AC$2:$AC$2744&amp;'AQS-88101'!$E$2:$E$2744&amp;'AQS-88101'!$G$2:$G$2744,0))&lt;&gt;"",INDEX('AQS-88101'!$M$2:$M$2744,MATCH('88101-daily-summary-by-site'!$A2320&amp;'88101-daily-summary-by-site'!C$2&amp;'88101-daily-summary-by-site'!C$3,'AQS-88101'!$AC$2:$AC$2744&amp;'AQS-88101'!$E$2:$E$2744&amp;'AQS-88101'!$G$2:$G$2744,0)),""),"")</f>
        <v>3.1</v>
      </c>
      <c r="D2320" s="42" t="str">
        <f t="array" ref="D2320">IFERROR(IF(INDEX('AQS-88101'!$M$2:$M$2744,MATCH('88101-daily-summary-by-site'!$A2320&amp;'88101-daily-summary-by-site'!D$2&amp;'88101-daily-summary-by-site'!D$3,'AQS-88101'!$AC$2:$AC$2744&amp;'AQS-88101'!$E$2:$E$2744&amp;'AQS-88101'!$G$2:$G$2744,0))&lt;&gt;"",INDEX('AQS-88101'!$M$2:$M$2744,MATCH('88101-daily-summary-by-site'!$A2320&amp;'88101-daily-summary-by-site'!D$2&amp;'88101-daily-summary-by-site'!D$3,'AQS-88101'!$AC$2:$AC$2744&amp;'AQS-88101'!$E$2:$E$2744&amp;'AQS-88101'!$G$2:$G$2744,0)),""),"")</f>
        <v/>
      </c>
      <c r="E2320" s="42">
        <f t="array" ref="E2320">IFERROR(IF(INDEX('AQS-88101'!$M$2:$M$2744,MATCH('88101-daily-summary-by-site'!$A2320&amp;'88101-daily-summary-by-site'!E$2&amp;'88101-daily-summary-by-site'!E$3,'AQS-88101'!$AC$2:$AC$2744&amp;'AQS-88101'!$E$2:$E$2744&amp;'AQS-88101'!$G$2:$G$2744,0))&lt;&gt;"",INDEX('AQS-88101'!$M$2:$M$2744,MATCH('88101-daily-summary-by-site'!$A2320&amp;'88101-daily-summary-by-site'!E$2&amp;'88101-daily-summary-by-site'!E$3,'AQS-88101'!$AC$2:$AC$2744&amp;'AQS-88101'!$E$2:$E$2744&amp;'AQS-88101'!$G$2:$G$2744,0)),""),"")</f>
        <v>4</v>
      </c>
      <c r="F2320" s="42">
        <f t="array" ref="F2320">IFERROR(IF(INDEX('AQS-88101'!$M$2:$M$2744,MATCH('88101-daily-summary-by-site'!$A2320&amp;'88101-daily-summary-by-site'!F$2&amp;'88101-daily-summary-by-site'!F$3,'AQS-88101'!$AC$2:$AC$2744&amp;'AQS-88101'!$E$2:$E$2744&amp;'AQS-88101'!$G$2:$G$2744,0))&lt;&gt;"",INDEX('AQS-88101'!$M$2:$M$2744,MATCH('88101-daily-summary-by-site'!$A2320&amp;'88101-daily-summary-by-site'!F$2&amp;'88101-daily-summary-by-site'!F$3,'AQS-88101'!$AC$2:$AC$2744&amp;'AQS-88101'!$E$2:$E$2744&amp;'AQS-88101'!$G$2:$G$2744,0)),""),"")</f>
        <v>5.8</v>
      </c>
      <c r="G2320" s="42">
        <f t="array" ref="G2320">IFERROR(IF(INDEX('AQS-88101'!$M$2:$M$2744,MATCH('88101-daily-summary-by-site'!$A2320&amp;'88101-daily-summary-by-site'!G$2&amp;'88101-daily-summary-by-site'!G$3,'AQS-88101'!$AC$2:$AC$2744&amp;'AQS-88101'!$E$2:$E$2744&amp;'AQS-88101'!$G$2:$G$2744,0))&lt;&gt;"",INDEX('AQS-88101'!$M$2:$M$2744,MATCH('88101-daily-summary-by-site'!$A2320&amp;'88101-daily-summary-by-site'!G$2&amp;'88101-daily-summary-by-site'!G$3,'AQS-88101'!$AC$2:$AC$2744&amp;'AQS-88101'!$E$2:$E$2744&amp;'AQS-88101'!$G$2:$G$2744,0)),""),"")</f>
        <v>4.7</v>
      </c>
      <c r="H2320" s="42" t="str">
        <f t="array" ref="H2320">IFERROR(IF(INDEX('AQS-88101'!$M$2:$M$2744,MATCH('88101-daily-summary-by-site'!$A2320&amp;'88101-daily-summary-by-site'!H$2&amp;'88101-daily-summary-by-site'!H$3,'AQS-88101'!$AC$2:$AC$2744&amp;'AQS-88101'!$E$2:$E$2744&amp;'AQS-88101'!$G$2:$G$2744,0))&lt;&gt;"",INDEX('AQS-88101'!$M$2:$M$2744,MATCH('88101-daily-summary-by-site'!$A2320&amp;'88101-daily-summary-by-site'!H$2&amp;'88101-daily-summary-by-site'!H$3,'AQS-88101'!$AC$2:$AC$2744&amp;'AQS-88101'!$E$2:$E$2744&amp;'AQS-88101'!$G$2:$G$2744,0)),""),"")</f>
        <v/>
      </c>
      <c r="I2320" s="108" t="str">
        <f t="array" ref="I2320">IFERROR(IF(INDEX('AQS-88101'!$M$2:$M$2744,MATCH('88101-daily-summary-by-site'!$A2320&amp;'88101-daily-summary-by-site'!I$2&amp;'88101-daily-summary-by-site'!I$3,'AQS-88101'!$AC$2:$AC$2744&amp;'AQS-88101'!$E$2:$E$2744&amp;'AQS-88101'!$G$2:$G$2744,0))&lt;&gt;"",INDEX('AQS-88101'!$M$2:$M$2744,MATCH('88101-daily-summary-by-site'!$A2320&amp;'88101-daily-summary-by-site'!I$2&amp;'88101-daily-summary-by-site'!I$3,'AQS-88101'!$AC$2:$AC$2744&amp;'AQS-88101'!$E$2:$E$2744&amp;'AQS-88101'!$G$2:$G$2744,0)),""),"")</f>
        <v/>
      </c>
      <c r="L2320" s="107">
        <f t="shared" si="186"/>
        <v>3.1</v>
      </c>
      <c r="M2320" s="42">
        <f t="shared" si="187"/>
        <v>4</v>
      </c>
      <c r="N2320" s="42">
        <f t="shared" si="188"/>
        <v>5.8</v>
      </c>
      <c r="O2320" s="108" t="str">
        <f t="shared" si="189"/>
        <v/>
      </c>
    </row>
    <row r="2321" spans="1:15" x14ac:dyDescent="0.25">
      <c r="A2321" s="79">
        <f t="shared" si="185"/>
        <v>42959</v>
      </c>
      <c r="B2321" s="107">
        <f t="array" ref="B2321">IFERROR(IF(INDEX('AQS-88101'!$M$2:$M$2744,MATCH('88101-daily-summary-by-site'!$A2321&amp;'88101-daily-summary-by-site'!B$2&amp;'88101-daily-summary-by-site'!B$3,'AQS-88101'!$AC$2:$AC$2744&amp;'AQS-88101'!$E$2:$E$2744&amp;'AQS-88101'!$G$2:$G$2744,0))&lt;&gt;"",INDEX('AQS-88101'!$M$2:$M$2744,MATCH('88101-daily-summary-by-site'!$A2321&amp;'88101-daily-summary-by-site'!B$2&amp;'88101-daily-summary-by-site'!B$3,'AQS-88101'!$AC$2:$AC$2744&amp;'AQS-88101'!$E$2:$E$2744&amp;'AQS-88101'!$G$2:$G$2744,0)),""),"")</f>
        <v>2.8</v>
      </c>
      <c r="C2321" s="42" t="str">
        <f t="array" ref="C2321">IFERROR(IF(INDEX('AQS-88101'!$M$2:$M$2744,MATCH('88101-daily-summary-by-site'!$A2321&amp;'88101-daily-summary-by-site'!C$2&amp;'88101-daily-summary-by-site'!C$3,'AQS-88101'!$AC$2:$AC$2744&amp;'AQS-88101'!$E$2:$E$2744&amp;'AQS-88101'!$G$2:$G$2744,0))&lt;&gt;"",INDEX('AQS-88101'!$M$2:$M$2744,MATCH('88101-daily-summary-by-site'!$A2321&amp;'88101-daily-summary-by-site'!C$2&amp;'88101-daily-summary-by-site'!C$3,'AQS-88101'!$AC$2:$AC$2744&amp;'AQS-88101'!$E$2:$E$2744&amp;'AQS-88101'!$G$2:$G$2744,0)),""),"")</f>
        <v/>
      </c>
      <c r="D2321" s="42">
        <f t="array" ref="D2321">IFERROR(IF(INDEX('AQS-88101'!$M$2:$M$2744,MATCH('88101-daily-summary-by-site'!$A2321&amp;'88101-daily-summary-by-site'!D$2&amp;'88101-daily-summary-by-site'!D$3,'AQS-88101'!$AC$2:$AC$2744&amp;'AQS-88101'!$E$2:$E$2744&amp;'AQS-88101'!$G$2:$G$2744,0))&lt;&gt;"",INDEX('AQS-88101'!$M$2:$M$2744,MATCH('88101-daily-summary-by-site'!$A2321&amp;'88101-daily-summary-by-site'!D$2&amp;'88101-daily-summary-by-site'!D$3,'AQS-88101'!$AC$2:$AC$2744&amp;'AQS-88101'!$E$2:$E$2744&amp;'AQS-88101'!$G$2:$G$2744,0)),""),"")</f>
        <v>1.7</v>
      </c>
      <c r="E2321" s="42" t="str">
        <f t="array" ref="E2321">IFERROR(IF(INDEX('AQS-88101'!$M$2:$M$2744,MATCH('88101-daily-summary-by-site'!$A2321&amp;'88101-daily-summary-by-site'!E$2&amp;'88101-daily-summary-by-site'!E$3,'AQS-88101'!$AC$2:$AC$2744&amp;'AQS-88101'!$E$2:$E$2744&amp;'AQS-88101'!$G$2:$G$2744,0))&lt;&gt;"",INDEX('AQS-88101'!$M$2:$M$2744,MATCH('88101-daily-summary-by-site'!$A2321&amp;'88101-daily-summary-by-site'!E$2&amp;'88101-daily-summary-by-site'!E$3,'AQS-88101'!$AC$2:$AC$2744&amp;'AQS-88101'!$E$2:$E$2744&amp;'AQS-88101'!$G$2:$G$2744,0)),""),"")</f>
        <v/>
      </c>
      <c r="F2321" s="42" t="str">
        <f t="array" ref="F2321">IFERROR(IF(INDEX('AQS-88101'!$M$2:$M$2744,MATCH('88101-daily-summary-by-site'!$A2321&amp;'88101-daily-summary-by-site'!F$2&amp;'88101-daily-summary-by-site'!F$3,'AQS-88101'!$AC$2:$AC$2744&amp;'AQS-88101'!$E$2:$E$2744&amp;'AQS-88101'!$G$2:$G$2744,0))&lt;&gt;"",INDEX('AQS-88101'!$M$2:$M$2744,MATCH('88101-daily-summary-by-site'!$A2321&amp;'88101-daily-summary-by-site'!F$2&amp;'88101-daily-summary-by-site'!F$3,'AQS-88101'!$AC$2:$AC$2744&amp;'AQS-88101'!$E$2:$E$2744&amp;'AQS-88101'!$G$2:$G$2744,0)),""),"")</f>
        <v/>
      </c>
      <c r="G2321" s="42" t="str">
        <f t="array" ref="G2321">IFERROR(IF(INDEX('AQS-88101'!$M$2:$M$2744,MATCH('88101-daily-summary-by-site'!$A2321&amp;'88101-daily-summary-by-site'!G$2&amp;'88101-daily-summary-by-site'!G$3,'AQS-88101'!$AC$2:$AC$2744&amp;'AQS-88101'!$E$2:$E$2744&amp;'AQS-88101'!$G$2:$G$2744,0))&lt;&gt;"",INDEX('AQS-88101'!$M$2:$M$2744,MATCH('88101-daily-summary-by-site'!$A2321&amp;'88101-daily-summary-by-site'!G$2&amp;'88101-daily-summary-by-site'!G$3,'AQS-88101'!$AC$2:$AC$2744&amp;'AQS-88101'!$E$2:$E$2744&amp;'AQS-88101'!$G$2:$G$2744,0)),""),"")</f>
        <v/>
      </c>
      <c r="H2321" s="42">
        <f t="array" ref="H2321">IFERROR(IF(INDEX('AQS-88101'!$M$2:$M$2744,MATCH('88101-daily-summary-by-site'!$A2321&amp;'88101-daily-summary-by-site'!H$2&amp;'88101-daily-summary-by-site'!H$3,'AQS-88101'!$AC$2:$AC$2744&amp;'AQS-88101'!$E$2:$E$2744&amp;'AQS-88101'!$G$2:$G$2744,0))&lt;&gt;"",INDEX('AQS-88101'!$M$2:$M$2744,MATCH('88101-daily-summary-by-site'!$A2321&amp;'88101-daily-summary-by-site'!H$2&amp;'88101-daily-summary-by-site'!H$3,'AQS-88101'!$AC$2:$AC$2744&amp;'AQS-88101'!$E$2:$E$2744&amp;'AQS-88101'!$G$2:$G$2744,0)),""),"")</f>
        <v>2.8</v>
      </c>
      <c r="I2321" s="108" t="str">
        <f t="array" ref="I2321">IFERROR(IF(INDEX('AQS-88101'!$M$2:$M$2744,MATCH('88101-daily-summary-by-site'!$A2321&amp;'88101-daily-summary-by-site'!I$2&amp;'88101-daily-summary-by-site'!I$3,'AQS-88101'!$AC$2:$AC$2744&amp;'AQS-88101'!$E$2:$E$2744&amp;'AQS-88101'!$G$2:$G$2744,0))&lt;&gt;"",INDEX('AQS-88101'!$M$2:$M$2744,MATCH('88101-daily-summary-by-site'!$A2321&amp;'88101-daily-summary-by-site'!I$2&amp;'88101-daily-summary-by-site'!I$3,'AQS-88101'!$AC$2:$AC$2744&amp;'AQS-88101'!$E$2:$E$2744&amp;'AQS-88101'!$G$2:$G$2744,0)),""),"")</f>
        <v/>
      </c>
      <c r="L2321" s="107">
        <f t="shared" si="186"/>
        <v>2.8</v>
      </c>
      <c r="M2321" s="42">
        <f t="shared" si="187"/>
        <v>1.7</v>
      </c>
      <c r="N2321" s="42">
        <f t="shared" si="188"/>
        <v>2.8</v>
      </c>
      <c r="O2321" s="108" t="str">
        <f t="shared" si="189"/>
        <v/>
      </c>
    </row>
    <row r="2322" spans="1:15" x14ac:dyDescent="0.25">
      <c r="A2322" s="79">
        <f t="shared" si="185"/>
        <v>42960</v>
      </c>
      <c r="B2322" s="107">
        <f t="array" ref="B2322">IFERROR(IF(INDEX('AQS-88101'!$M$2:$M$2744,MATCH('88101-daily-summary-by-site'!$A2322&amp;'88101-daily-summary-by-site'!B$2&amp;'88101-daily-summary-by-site'!B$3,'AQS-88101'!$AC$2:$AC$2744&amp;'AQS-88101'!$E$2:$E$2744&amp;'AQS-88101'!$G$2:$G$2744,0))&lt;&gt;"",INDEX('AQS-88101'!$M$2:$M$2744,MATCH('88101-daily-summary-by-site'!$A2322&amp;'88101-daily-summary-by-site'!B$2&amp;'88101-daily-summary-by-site'!B$3,'AQS-88101'!$AC$2:$AC$2744&amp;'AQS-88101'!$E$2:$E$2744&amp;'AQS-88101'!$G$2:$G$2744,0)),""),"")</f>
        <v>1.8</v>
      </c>
      <c r="C2322" s="42" t="str">
        <f t="array" ref="C2322">IFERROR(IF(INDEX('AQS-88101'!$M$2:$M$2744,MATCH('88101-daily-summary-by-site'!$A2322&amp;'88101-daily-summary-by-site'!C$2&amp;'88101-daily-summary-by-site'!C$3,'AQS-88101'!$AC$2:$AC$2744&amp;'AQS-88101'!$E$2:$E$2744&amp;'AQS-88101'!$G$2:$G$2744,0))&lt;&gt;"",INDEX('AQS-88101'!$M$2:$M$2744,MATCH('88101-daily-summary-by-site'!$A2322&amp;'88101-daily-summary-by-site'!C$2&amp;'88101-daily-summary-by-site'!C$3,'AQS-88101'!$AC$2:$AC$2744&amp;'AQS-88101'!$E$2:$E$2744&amp;'AQS-88101'!$G$2:$G$2744,0)),""),"")</f>
        <v/>
      </c>
      <c r="D2322" s="42">
        <f t="array" ref="D2322">IFERROR(IF(INDEX('AQS-88101'!$M$2:$M$2744,MATCH('88101-daily-summary-by-site'!$A2322&amp;'88101-daily-summary-by-site'!D$2&amp;'88101-daily-summary-by-site'!D$3,'AQS-88101'!$AC$2:$AC$2744&amp;'AQS-88101'!$E$2:$E$2744&amp;'AQS-88101'!$G$2:$G$2744,0))&lt;&gt;"",INDEX('AQS-88101'!$M$2:$M$2744,MATCH('88101-daily-summary-by-site'!$A2322&amp;'88101-daily-summary-by-site'!D$2&amp;'88101-daily-summary-by-site'!D$3,'AQS-88101'!$AC$2:$AC$2744&amp;'AQS-88101'!$E$2:$E$2744&amp;'AQS-88101'!$G$2:$G$2744,0)),""),"")</f>
        <v>2.6</v>
      </c>
      <c r="E2322" s="42" t="str">
        <f t="array" ref="E2322">IFERROR(IF(INDEX('AQS-88101'!$M$2:$M$2744,MATCH('88101-daily-summary-by-site'!$A2322&amp;'88101-daily-summary-by-site'!E$2&amp;'88101-daily-summary-by-site'!E$3,'AQS-88101'!$AC$2:$AC$2744&amp;'AQS-88101'!$E$2:$E$2744&amp;'AQS-88101'!$G$2:$G$2744,0))&lt;&gt;"",INDEX('AQS-88101'!$M$2:$M$2744,MATCH('88101-daily-summary-by-site'!$A2322&amp;'88101-daily-summary-by-site'!E$2&amp;'88101-daily-summary-by-site'!E$3,'AQS-88101'!$AC$2:$AC$2744&amp;'AQS-88101'!$E$2:$E$2744&amp;'AQS-88101'!$G$2:$G$2744,0)),""),"")</f>
        <v/>
      </c>
      <c r="F2322" s="42">
        <f t="array" ref="F2322">IFERROR(IF(INDEX('AQS-88101'!$M$2:$M$2744,MATCH('88101-daily-summary-by-site'!$A2322&amp;'88101-daily-summary-by-site'!F$2&amp;'88101-daily-summary-by-site'!F$3,'AQS-88101'!$AC$2:$AC$2744&amp;'AQS-88101'!$E$2:$E$2744&amp;'AQS-88101'!$G$2:$G$2744,0))&lt;&gt;"",INDEX('AQS-88101'!$M$2:$M$2744,MATCH('88101-daily-summary-by-site'!$A2322&amp;'88101-daily-summary-by-site'!F$2&amp;'88101-daily-summary-by-site'!F$3,'AQS-88101'!$AC$2:$AC$2744&amp;'AQS-88101'!$E$2:$E$2744&amp;'AQS-88101'!$G$2:$G$2744,0)),""),"")</f>
        <v>1.9</v>
      </c>
      <c r="G2322" s="42" t="str">
        <f t="array" ref="G2322">IFERROR(IF(INDEX('AQS-88101'!$M$2:$M$2744,MATCH('88101-daily-summary-by-site'!$A2322&amp;'88101-daily-summary-by-site'!G$2&amp;'88101-daily-summary-by-site'!G$3,'AQS-88101'!$AC$2:$AC$2744&amp;'AQS-88101'!$E$2:$E$2744&amp;'AQS-88101'!$G$2:$G$2744,0))&lt;&gt;"",INDEX('AQS-88101'!$M$2:$M$2744,MATCH('88101-daily-summary-by-site'!$A2322&amp;'88101-daily-summary-by-site'!G$2&amp;'88101-daily-summary-by-site'!G$3,'AQS-88101'!$AC$2:$AC$2744&amp;'AQS-88101'!$E$2:$E$2744&amp;'AQS-88101'!$G$2:$G$2744,0)),""),"")</f>
        <v/>
      </c>
      <c r="H2322" s="42" t="str">
        <f t="array" ref="H2322">IFERROR(IF(INDEX('AQS-88101'!$M$2:$M$2744,MATCH('88101-daily-summary-by-site'!$A2322&amp;'88101-daily-summary-by-site'!H$2&amp;'88101-daily-summary-by-site'!H$3,'AQS-88101'!$AC$2:$AC$2744&amp;'AQS-88101'!$E$2:$E$2744&amp;'AQS-88101'!$G$2:$G$2744,0))&lt;&gt;"",INDEX('AQS-88101'!$M$2:$M$2744,MATCH('88101-daily-summary-by-site'!$A2322&amp;'88101-daily-summary-by-site'!H$2&amp;'88101-daily-summary-by-site'!H$3,'AQS-88101'!$AC$2:$AC$2744&amp;'AQS-88101'!$E$2:$E$2744&amp;'AQS-88101'!$G$2:$G$2744,0)),""),"")</f>
        <v/>
      </c>
      <c r="I2322" s="108" t="str">
        <f t="array" ref="I2322">IFERROR(IF(INDEX('AQS-88101'!$M$2:$M$2744,MATCH('88101-daily-summary-by-site'!$A2322&amp;'88101-daily-summary-by-site'!I$2&amp;'88101-daily-summary-by-site'!I$3,'AQS-88101'!$AC$2:$AC$2744&amp;'AQS-88101'!$E$2:$E$2744&amp;'AQS-88101'!$G$2:$G$2744,0))&lt;&gt;"",INDEX('AQS-88101'!$M$2:$M$2744,MATCH('88101-daily-summary-by-site'!$A2322&amp;'88101-daily-summary-by-site'!I$2&amp;'88101-daily-summary-by-site'!I$3,'AQS-88101'!$AC$2:$AC$2744&amp;'AQS-88101'!$E$2:$E$2744&amp;'AQS-88101'!$G$2:$G$2744,0)),""),"")</f>
        <v/>
      </c>
      <c r="L2322" s="107">
        <f t="shared" si="186"/>
        <v>1.8</v>
      </c>
      <c r="M2322" s="42">
        <f t="shared" si="187"/>
        <v>2.6</v>
      </c>
      <c r="N2322" s="42">
        <f t="shared" si="188"/>
        <v>1.9</v>
      </c>
      <c r="O2322" s="108" t="str">
        <f t="shared" si="189"/>
        <v/>
      </c>
    </row>
    <row r="2323" spans="1:15" x14ac:dyDescent="0.25">
      <c r="A2323" s="79">
        <f t="shared" si="185"/>
        <v>42961</v>
      </c>
      <c r="B2323" s="107">
        <f t="array" ref="B2323">IFERROR(IF(INDEX('AQS-88101'!$M$2:$M$2744,MATCH('88101-daily-summary-by-site'!$A2323&amp;'88101-daily-summary-by-site'!B$2&amp;'88101-daily-summary-by-site'!B$3,'AQS-88101'!$AC$2:$AC$2744&amp;'AQS-88101'!$E$2:$E$2744&amp;'AQS-88101'!$G$2:$G$2744,0))&lt;&gt;"",INDEX('AQS-88101'!$M$2:$M$2744,MATCH('88101-daily-summary-by-site'!$A2323&amp;'88101-daily-summary-by-site'!B$2&amp;'88101-daily-summary-by-site'!B$3,'AQS-88101'!$AC$2:$AC$2744&amp;'AQS-88101'!$E$2:$E$2744&amp;'AQS-88101'!$G$2:$G$2744,0)),""),"")</f>
        <v>2.2000000000000002</v>
      </c>
      <c r="C2323" s="42" t="str">
        <f t="array" ref="C2323">IFERROR(IF(INDEX('AQS-88101'!$M$2:$M$2744,MATCH('88101-daily-summary-by-site'!$A2323&amp;'88101-daily-summary-by-site'!C$2&amp;'88101-daily-summary-by-site'!C$3,'AQS-88101'!$AC$2:$AC$2744&amp;'AQS-88101'!$E$2:$E$2744&amp;'AQS-88101'!$G$2:$G$2744,0))&lt;&gt;"",INDEX('AQS-88101'!$M$2:$M$2744,MATCH('88101-daily-summary-by-site'!$A2323&amp;'88101-daily-summary-by-site'!C$2&amp;'88101-daily-summary-by-site'!C$3,'AQS-88101'!$AC$2:$AC$2744&amp;'AQS-88101'!$E$2:$E$2744&amp;'AQS-88101'!$G$2:$G$2744,0)),""),"")</f>
        <v/>
      </c>
      <c r="D2323" s="42">
        <f t="array" ref="D2323">IFERROR(IF(INDEX('AQS-88101'!$M$2:$M$2744,MATCH('88101-daily-summary-by-site'!$A2323&amp;'88101-daily-summary-by-site'!D$2&amp;'88101-daily-summary-by-site'!D$3,'AQS-88101'!$AC$2:$AC$2744&amp;'AQS-88101'!$E$2:$E$2744&amp;'AQS-88101'!$G$2:$G$2744,0))&lt;&gt;"",INDEX('AQS-88101'!$M$2:$M$2744,MATCH('88101-daily-summary-by-site'!$A2323&amp;'88101-daily-summary-by-site'!D$2&amp;'88101-daily-summary-by-site'!D$3,'AQS-88101'!$AC$2:$AC$2744&amp;'AQS-88101'!$E$2:$E$2744&amp;'AQS-88101'!$G$2:$G$2744,0)),""),"")</f>
        <v>1.8</v>
      </c>
      <c r="E2323" s="42" t="str">
        <f t="array" ref="E2323">IFERROR(IF(INDEX('AQS-88101'!$M$2:$M$2744,MATCH('88101-daily-summary-by-site'!$A2323&amp;'88101-daily-summary-by-site'!E$2&amp;'88101-daily-summary-by-site'!E$3,'AQS-88101'!$AC$2:$AC$2744&amp;'AQS-88101'!$E$2:$E$2744&amp;'AQS-88101'!$G$2:$G$2744,0))&lt;&gt;"",INDEX('AQS-88101'!$M$2:$M$2744,MATCH('88101-daily-summary-by-site'!$A2323&amp;'88101-daily-summary-by-site'!E$2&amp;'88101-daily-summary-by-site'!E$3,'AQS-88101'!$AC$2:$AC$2744&amp;'AQS-88101'!$E$2:$E$2744&amp;'AQS-88101'!$G$2:$G$2744,0)),""),"")</f>
        <v/>
      </c>
      <c r="F2323" s="42">
        <f t="array" ref="F2323">IFERROR(IF(INDEX('AQS-88101'!$M$2:$M$2744,MATCH('88101-daily-summary-by-site'!$A2323&amp;'88101-daily-summary-by-site'!F$2&amp;'88101-daily-summary-by-site'!F$3,'AQS-88101'!$AC$2:$AC$2744&amp;'AQS-88101'!$E$2:$E$2744&amp;'AQS-88101'!$G$2:$G$2744,0))&lt;&gt;"",INDEX('AQS-88101'!$M$2:$M$2744,MATCH('88101-daily-summary-by-site'!$A2323&amp;'88101-daily-summary-by-site'!F$2&amp;'88101-daily-summary-by-site'!F$3,'AQS-88101'!$AC$2:$AC$2744&amp;'AQS-88101'!$E$2:$E$2744&amp;'AQS-88101'!$G$2:$G$2744,0)),""),"")</f>
        <v>1</v>
      </c>
      <c r="G2323" s="42" t="str">
        <f t="array" ref="G2323">IFERROR(IF(INDEX('AQS-88101'!$M$2:$M$2744,MATCH('88101-daily-summary-by-site'!$A2323&amp;'88101-daily-summary-by-site'!G$2&amp;'88101-daily-summary-by-site'!G$3,'AQS-88101'!$AC$2:$AC$2744&amp;'AQS-88101'!$E$2:$E$2744&amp;'AQS-88101'!$G$2:$G$2744,0))&lt;&gt;"",INDEX('AQS-88101'!$M$2:$M$2744,MATCH('88101-daily-summary-by-site'!$A2323&amp;'88101-daily-summary-by-site'!G$2&amp;'88101-daily-summary-by-site'!G$3,'AQS-88101'!$AC$2:$AC$2744&amp;'AQS-88101'!$E$2:$E$2744&amp;'AQS-88101'!$G$2:$G$2744,0)),""),"")</f>
        <v/>
      </c>
      <c r="H2323" s="42" t="str">
        <f t="array" ref="H2323">IFERROR(IF(INDEX('AQS-88101'!$M$2:$M$2744,MATCH('88101-daily-summary-by-site'!$A2323&amp;'88101-daily-summary-by-site'!H$2&amp;'88101-daily-summary-by-site'!H$3,'AQS-88101'!$AC$2:$AC$2744&amp;'AQS-88101'!$E$2:$E$2744&amp;'AQS-88101'!$G$2:$G$2744,0))&lt;&gt;"",INDEX('AQS-88101'!$M$2:$M$2744,MATCH('88101-daily-summary-by-site'!$A2323&amp;'88101-daily-summary-by-site'!H$2&amp;'88101-daily-summary-by-site'!H$3,'AQS-88101'!$AC$2:$AC$2744&amp;'AQS-88101'!$E$2:$E$2744&amp;'AQS-88101'!$G$2:$G$2744,0)),""),"")</f>
        <v/>
      </c>
      <c r="I2323" s="108" t="str">
        <f t="array" ref="I2323">IFERROR(IF(INDEX('AQS-88101'!$M$2:$M$2744,MATCH('88101-daily-summary-by-site'!$A2323&amp;'88101-daily-summary-by-site'!I$2&amp;'88101-daily-summary-by-site'!I$3,'AQS-88101'!$AC$2:$AC$2744&amp;'AQS-88101'!$E$2:$E$2744&amp;'AQS-88101'!$G$2:$G$2744,0))&lt;&gt;"",INDEX('AQS-88101'!$M$2:$M$2744,MATCH('88101-daily-summary-by-site'!$A2323&amp;'88101-daily-summary-by-site'!I$2&amp;'88101-daily-summary-by-site'!I$3,'AQS-88101'!$AC$2:$AC$2744&amp;'AQS-88101'!$E$2:$E$2744&amp;'AQS-88101'!$G$2:$G$2744,0)),""),"")</f>
        <v/>
      </c>
      <c r="L2323" s="107">
        <f t="shared" si="186"/>
        <v>2.2000000000000002</v>
      </c>
      <c r="M2323" s="42">
        <f t="shared" si="187"/>
        <v>1.8</v>
      </c>
      <c r="N2323" s="42">
        <f t="shared" si="188"/>
        <v>1</v>
      </c>
      <c r="O2323" s="108" t="str">
        <f t="shared" si="189"/>
        <v/>
      </c>
    </row>
    <row r="2324" spans="1:15" x14ac:dyDescent="0.25">
      <c r="A2324" s="79">
        <f t="shared" si="185"/>
        <v>42962</v>
      </c>
      <c r="B2324" s="107">
        <f t="array" ref="B2324">IFERROR(IF(INDEX('AQS-88101'!$M$2:$M$2744,MATCH('88101-daily-summary-by-site'!$A2324&amp;'88101-daily-summary-by-site'!B$2&amp;'88101-daily-summary-by-site'!B$3,'AQS-88101'!$AC$2:$AC$2744&amp;'AQS-88101'!$E$2:$E$2744&amp;'AQS-88101'!$G$2:$G$2744,0))&lt;&gt;"",INDEX('AQS-88101'!$M$2:$M$2744,MATCH('88101-daily-summary-by-site'!$A2324&amp;'88101-daily-summary-by-site'!B$2&amp;'88101-daily-summary-by-site'!B$3,'AQS-88101'!$AC$2:$AC$2744&amp;'AQS-88101'!$E$2:$E$2744&amp;'AQS-88101'!$G$2:$G$2744,0)),""),"")</f>
        <v>1.9</v>
      </c>
      <c r="C2324" s="42" t="str">
        <f t="array" ref="C2324">IFERROR(IF(INDEX('AQS-88101'!$M$2:$M$2744,MATCH('88101-daily-summary-by-site'!$A2324&amp;'88101-daily-summary-by-site'!C$2&amp;'88101-daily-summary-by-site'!C$3,'AQS-88101'!$AC$2:$AC$2744&amp;'AQS-88101'!$E$2:$E$2744&amp;'AQS-88101'!$G$2:$G$2744,0))&lt;&gt;"",INDEX('AQS-88101'!$M$2:$M$2744,MATCH('88101-daily-summary-by-site'!$A2324&amp;'88101-daily-summary-by-site'!C$2&amp;'88101-daily-summary-by-site'!C$3,'AQS-88101'!$AC$2:$AC$2744&amp;'AQS-88101'!$E$2:$E$2744&amp;'AQS-88101'!$G$2:$G$2744,0)),""),"")</f>
        <v/>
      </c>
      <c r="D2324" s="42">
        <f t="array" ref="D2324">IFERROR(IF(INDEX('AQS-88101'!$M$2:$M$2744,MATCH('88101-daily-summary-by-site'!$A2324&amp;'88101-daily-summary-by-site'!D$2&amp;'88101-daily-summary-by-site'!D$3,'AQS-88101'!$AC$2:$AC$2744&amp;'AQS-88101'!$E$2:$E$2744&amp;'AQS-88101'!$G$2:$G$2744,0))&lt;&gt;"",INDEX('AQS-88101'!$M$2:$M$2744,MATCH('88101-daily-summary-by-site'!$A2324&amp;'88101-daily-summary-by-site'!D$2&amp;'88101-daily-summary-by-site'!D$3,'AQS-88101'!$AC$2:$AC$2744&amp;'AQS-88101'!$E$2:$E$2744&amp;'AQS-88101'!$G$2:$G$2744,0)),""),"")</f>
        <v>2.2000000000000002</v>
      </c>
      <c r="E2324" s="42" t="str">
        <f t="array" ref="E2324">IFERROR(IF(INDEX('AQS-88101'!$M$2:$M$2744,MATCH('88101-daily-summary-by-site'!$A2324&amp;'88101-daily-summary-by-site'!E$2&amp;'88101-daily-summary-by-site'!E$3,'AQS-88101'!$AC$2:$AC$2744&amp;'AQS-88101'!$E$2:$E$2744&amp;'AQS-88101'!$G$2:$G$2744,0))&lt;&gt;"",INDEX('AQS-88101'!$M$2:$M$2744,MATCH('88101-daily-summary-by-site'!$A2324&amp;'88101-daily-summary-by-site'!E$2&amp;'88101-daily-summary-by-site'!E$3,'AQS-88101'!$AC$2:$AC$2744&amp;'AQS-88101'!$E$2:$E$2744&amp;'AQS-88101'!$G$2:$G$2744,0)),""),"")</f>
        <v/>
      </c>
      <c r="F2324" s="42">
        <f t="array" ref="F2324">IFERROR(IF(INDEX('AQS-88101'!$M$2:$M$2744,MATCH('88101-daily-summary-by-site'!$A2324&amp;'88101-daily-summary-by-site'!F$2&amp;'88101-daily-summary-by-site'!F$3,'AQS-88101'!$AC$2:$AC$2744&amp;'AQS-88101'!$E$2:$E$2744&amp;'AQS-88101'!$G$2:$G$2744,0))&lt;&gt;"",INDEX('AQS-88101'!$M$2:$M$2744,MATCH('88101-daily-summary-by-site'!$A2324&amp;'88101-daily-summary-by-site'!F$2&amp;'88101-daily-summary-by-site'!F$3,'AQS-88101'!$AC$2:$AC$2744&amp;'AQS-88101'!$E$2:$E$2744&amp;'AQS-88101'!$G$2:$G$2744,0)),""),"")</f>
        <v>2.2000000000000002</v>
      </c>
      <c r="G2324" s="42" t="str">
        <f t="array" ref="G2324">IFERROR(IF(INDEX('AQS-88101'!$M$2:$M$2744,MATCH('88101-daily-summary-by-site'!$A2324&amp;'88101-daily-summary-by-site'!G$2&amp;'88101-daily-summary-by-site'!G$3,'AQS-88101'!$AC$2:$AC$2744&amp;'AQS-88101'!$E$2:$E$2744&amp;'AQS-88101'!$G$2:$G$2744,0))&lt;&gt;"",INDEX('AQS-88101'!$M$2:$M$2744,MATCH('88101-daily-summary-by-site'!$A2324&amp;'88101-daily-summary-by-site'!G$2&amp;'88101-daily-summary-by-site'!G$3,'AQS-88101'!$AC$2:$AC$2744&amp;'AQS-88101'!$E$2:$E$2744&amp;'AQS-88101'!$G$2:$G$2744,0)),""),"")</f>
        <v/>
      </c>
      <c r="H2324" s="42" t="str">
        <f t="array" ref="H2324">IFERROR(IF(INDEX('AQS-88101'!$M$2:$M$2744,MATCH('88101-daily-summary-by-site'!$A2324&amp;'88101-daily-summary-by-site'!H$2&amp;'88101-daily-summary-by-site'!H$3,'AQS-88101'!$AC$2:$AC$2744&amp;'AQS-88101'!$E$2:$E$2744&amp;'AQS-88101'!$G$2:$G$2744,0))&lt;&gt;"",INDEX('AQS-88101'!$M$2:$M$2744,MATCH('88101-daily-summary-by-site'!$A2324&amp;'88101-daily-summary-by-site'!H$2&amp;'88101-daily-summary-by-site'!H$3,'AQS-88101'!$AC$2:$AC$2744&amp;'AQS-88101'!$E$2:$E$2744&amp;'AQS-88101'!$G$2:$G$2744,0)),""),"")</f>
        <v/>
      </c>
      <c r="I2324" s="108" t="str">
        <f t="array" ref="I2324">IFERROR(IF(INDEX('AQS-88101'!$M$2:$M$2744,MATCH('88101-daily-summary-by-site'!$A2324&amp;'88101-daily-summary-by-site'!I$2&amp;'88101-daily-summary-by-site'!I$3,'AQS-88101'!$AC$2:$AC$2744&amp;'AQS-88101'!$E$2:$E$2744&amp;'AQS-88101'!$G$2:$G$2744,0))&lt;&gt;"",INDEX('AQS-88101'!$M$2:$M$2744,MATCH('88101-daily-summary-by-site'!$A2324&amp;'88101-daily-summary-by-site'!I$2&amp;'88101-daily-summary-by-site'!I$3,'AQS-88101'!$AC$2:$AC$2744&amp;'AQS-88101'!$E$2:$E$2744&amp;'AQS-88101'!$G$2:$G$2744,0)),""),"")</f>
        <v/>
      </c>
      <c r="L2324" s="107">
        <f t="shared" si="186"/>
        <v>1.9</v>
      </c>
      <c r="M2324" s="42">
        <f t="shared" si="187"/>
        <v>2.2000000000000002</v>
      </c>
      <c r="N2324" s="42">
        <f t="shared" si="188"/>
        <v>2.2000000000000002</v>
      </c>
      <c r="O2324" s="108" t="str">
        <f t="shared" si="189"/>
        <v/>
      </c>
    </row>
    <row r="2325" spans="1:15" x14ac:dyDescent="0.25">
      <c r="A2325" s="79">
        <f t="shared" si="185"/>
        <v>42963</v>
      </c>
      <c r="B2325" s="107">
        <f t="array" ref="B2325">IFERROR(IF(INDEX('AQS-88101'!$M$2:$M$2744,MATCH('88101-daily-summary-by-site'!$A2325&amp;'88101-daily-summary-by-site'!B$2&amp;'88101-daily-summary-by-site'!B$3,'AQS-88101'!$AC$2:$AC$2744&amp;'AQS-88101'!$E$2:$E$2744&amp;'AQS-88101'!$G$2:$G$2744,0))&lt;&gt;"",INDEX('AQS-88101'!$M$2:$M$2744,MATCH('88101-daily-summary-by-site'!$A2325&amp;'88101-daily-summary-by-site'!B$2&amp;'88101-daily-summary-by-site'!B$3,'AQS-88101'!$AC$2:$AC$2744&amp;'AQS-88101'!$E$2:$E$2744&amp;'AQS-88101'!$G$2:$G$2744,0)),""),"")</f>
        <v>2.7</v>
      </c>
      <c r="C2325" s="42" t="str">
        <f t="array" ref="C2325">IFERROR(IF(INDEX('AQS-88101'!$M$2:$M$2744,MATCH('88101-daily-summary-by-site'!$A2325&amp;'88101-daily-summary-by-site'!C$2&amp;'88101-daily-summary-by-site'!C$3,'AQS-88101'!$AC$2:$AC$2744&amp;'AQS-88101'!$E$2:$E$2744&amp;'AQS-88101'!$G$2:$G$2744,0))&lt;&gt;"",INDEX('AQS-88101'!$M$2:$M$2744,MATCH('88101-daily-summary-by-site'!$A2325&amp;'88101-daily-summary-by-site'!C$2&amp;'88101-daily-summary-by-site'!C$3,'AQS-88101'!$AC$2:$AC$2744&amp;'AQS-88101'!$E$2:$E$2744&amp;'AQS-88101'!$G$2:$G$2744,0)),""),"")</f>
        <v/>
      </c>
      <c r="D2325" s="42">
        <f t="array" ref="D2325">IFERROR(IF(INDEX('AQS-88101'!$M$2:$M$2744,MATCH('88101-daily-summary-by-site'!$A2325&amp;'88101-daily-summary-by-site'!D$2&amp;'88101-daily-summary-by-site'!D$3,'AQS-88101'!$AC$2:$AC$2744&amp;'AQS-88101'!$E$2:$E$2744&amp;'AQS-88101'!$G$2:$G$2744,0))&lt;&gt;"",INDEX('AQS-88101'!$M$2:$M$2744,MATCH('88101-daily-summary-by-site'!$A2325&amp;'88101-daily-summary-by-site'!D$2&amp;'88101-daily-summary-by-site'!D$3,'AQS-88101'!$AC$2:$AC$2744&amp;'AQS-88101'!$E$2:$E$2744&amp;'AQS-88101'!$G$2:$G$2744,0)),""),"")</f>
        <v>2</v>
      </c>
      <c r="E2325" s="42" t="str">
        <f t="array" ref="E2325">IFERROR(IF(INDEX('AQS-88101'!$M$2:$M$2744,MATCH('88101-daily-summary-by-site'!$A2325&amp;'88101-daily-summary-by-site'!E$2&amp;'88101-daily-summary-by-site'!E$3,'AQS-88101'!$AC$2:$AC$2744&amp;'AQS-88101'!$E$2:$E$2744&amp;'AQS-88101'!$G$2:$G$2744,0))&lt;&gt;"",INDEX('AQS-88101'!$M$2:$M$2744,MATCH('88101-daily-summary-by-site'!$A2325&amp;'88101-daily-summary-by-site'!E$2&amp;'88101-daily-summary-by-site'!E$3,'AQS-88101'!$AC$2:$AC$2744&amp;'AQS-88101'!$E$2:$E$2744&amp;'AQS-88101'!$G$2:$G$2744,0)),""),"")</f>
        <v/>
      </c>
      <c r="F2325" s="42">
        <f t="array" ref="F2325">IFERROR(IF(INDEX('AQS-88101'!$M$2:$M$2744,MATCH('88101-daily-summary-by-site'!$A2325&amp;'88101-daily-summary-by-site'!F$2&amp;'88101-daily-summary-by-site'!F$3,'AQS-88101'!$AC$2:$AC$2744&amp;'AQS-88101'!$E$2:$E$2744&amp;'AQS-88101'!$G$2:$G$2744,0))&lt;&gt;"",INDEX('AQS-88101'!$M$2:$M$2744,MATCH('88101-daily-summary-by-site'!$A2325&amp;'88101-daily-summary-by-site'!F$2&amp;'88101-daily-summary-by-site'!F$3,'AQS-88101'!$AC$2:$AC$2744&amp;'AQS-88101'!$E$2:$E$2744&amp;'AQS-88101'!$G$2:$G$2744,0)),""),"")</f>
        <v>2.2000000000000002</v>
      </c>
      <c r="G2325" s="42" t="str">
        <f t="array" ref="G2325">IFERROR(IF(INDEX('AQS-88101'!$M$2:$M$2744,MATCH('88101-daily-summary-by-site'!$A2325&amp;'88101-daily-summary-by-site'!G$2&amp;'88101-daily-summary-by-site'!G$3,'AQS-88101'!$AC$2:$AC$2744&amp;'AQS-88101'!$E$2:$E$2744&amp;'AQS-88101'!$G$2:$G$2744,0))&lt;&gt;"",INDEX('AQS-88101'!$M$2:$M$2744,MATCH('88101-daily-summary-by-site'!$A2325&amp;'88101-daily-summary-by-site'!G$2&amp;'88101-daily-summary-by-site'!G$3,'AQS-88101'!$AC$2:$AC$2744&amp;'AQS-88101'!$E$2:$E$2744&amp;'AQS-88101'!$G$2:$G$2744,0)),""),"")</f>
        <v/>
      </c>
      <c r="H2325" s="42" t="str">
        <f t="array" ref="H2325">IFERROR(IF(INDEX('AQS-88101'!$M$2:$M$2744,MATCH('88101-daily-summary-by-site'!$A2325&amp;'88101-daily-summary-by-site'!H$2&amp;'88101-daily-summary-by-site'!H$3,'AQS-88101'!$AC$2:$AC$2744&amp;'AQS-88101'!$E$2:$E$2744&amp;'AQS-88101'!$G$2:$G$2744,0))&lt;&gt;"",INDEX('AQS-88101'!$M$2:$M$2744,MATCH('88101-daily-summary-by-site'!$A2325&amp;'88101-daily-summary-by-site'!H$2&amp;'88101-daily-summary-by-site'!H$3,'AQS-88101'!$AC$2:$AC$2744&amp;'AQS-88101'!$E$2:$E$2744&amp;'AQS-88101'!$G$2:$G$2744,0)),""),"")</f>
        <v/>
      </c>
      <c r="I2325" s="108" t="str">
        <f t="array" ref="I2325">IFERROR(IF(INDEX('AQS-88101'!$M$2:$M$2744,MATCH('88101-daily-summary-by-site'!$A2325&amp;'88101-daily-summary-by-site'!I$2&amp;'88101-daily-summary-by-site'!I$3,'AQS-88101'!$AC$2:$AC$2744&amp;'AQS-88101'!$E$2:$E$2744&amp;'AQS-88101'!$G$2:$G$2744,0))&lt;&gt;"",INDEX('AQS-88101'!$M$2:$M$2744,MATCH('88101-daily-summary-by-site'!$A2325&amp;'88101-daily-summary-by-site'!I$2&amp;'88101-daily-summary-by-site'!I$3,'AQS-88101'!$AC$2:$AC$2744&amp;'AQS-88101'!$E$2:$E$2744&amp;'AQS-88101'!$G$2:$G$2744,0)),""),"")</f>
        <v/>
      </c>
      <c r="L2325" s="107">
        <f t="shared" si="186"/>
        <v>2.7</v>
      </c>
      <c r="M2325" s="42">
        <f t="shared" si="187"/>
        <v>2</v>
      </c>
      <c r="N2325" s="42">
        <f t="shared" si="188"/>
        <v>2.2000000000000002</v>
      </c>
      <c r="O2325" s="108" t="str">
        <f t="shared" si="189"/>
        <v/>
      </c>
    </row>
    <row r="2326" spans="1:15" x14ac:dyDescent="0.25">
      <c r="A2326" s="79">
        <f t="shared" si="185"/>
        <v>42964</v>
      </c>
      <c r="B2326" s="107" t="str">
        <f t="array" ref="B2326">IFERROR(IF(INDEX('AQS-88101'!$M$2:$M$2744,MATCH('88101-daily-summary-by-site'!$A2326&amp;'88101-daily-summary-by-site'!B$2&amp;'88101-daily-summary-by-site'!B$3,'AQS-88101'!$AC$2:$AC$2744&amp;'AQS-88101'!$E$2:$E$2744&amp;'AQS-88101'!$G$2:$G$2744,0))&lt;&gt;"",INDEX('AQS-88101'!$M$2:$M$2744,MATCH('88101-daily-summary-by-site'!$A2326&amp;'88101-daily-summary-by-site'!B$2&amp;'88101-daily-summary-by-site'!B$3,'AQS-88101'!$AC$2:$AC$2744&amp;'AQS-88101'!$E$2:$E$2744&amp;'AQS-88101'!$G$2:$G$2744,0)),""),"")</f>
        <v/>
      </c>
      <c r="C2326" s="42">
        <f t="array" ref="C2326">IFERROR(IF(INDEX('AQS-88101'!$M$2:$M$2744,MATCH('88101-daily-summary-by-site'!$A2326&amp;'88101-daily-summary-by-site'!C$2&amp;'88101-daily-summary-by-site'!C$3,'AQS-88101'!$AC$2:$AC$2744&amp;'AQS-88101'!$E$2:$E$2744&amp;'AQS-88101'!$G$2:$G$2744,0))&lt;&gt;"",INDEX('AQS-88101'!$M$2:$M$2744,MATCH('88101-daily-summary-by-site'!$A2326&amp;'88101-daily-summary-by-site'!C$2&amp;'88101-daily-summary-by-site'!C$3,'AQS-88101'!$AC$2:$AC$2744&amp;'AQS-88101'!$E$2:$E$2744&amp;'AQS-88101'!$G$2:$G$2744,0)),""),"")</f>
        <v>2.1</v>
      </c>
      <c r="D2326" s="42" t="str">
        <f t="array" ref="D2326">IFERROR(IF(INDEX('AQS-88101'!$M$2:$M$2744,MATCH('88101-daily-summary-by-site'!$A2326&amp;'88101-daily-summary-by-site'!D$2&amp;'88101-daily-summary-by-site'!D$3,'AQS-88101'!$AC$2:$AC$2744&amp;'AQS-88101'!$E$2:$E$2744&amp;'AQS-88101'!$G$2:$G$2744,0))&lt;&gt;"",INDEX('AQS-88101'!$M$2:$M$2744,MATCH('88101-daily-summary-by-site'!$A2326&amp;'88101-daily-summary-by-site'!D$2&amp;'88101-daily-summary-by-site'!D$3,'AQS-88101'!$AC$2:$AC$2744&amp;'AQS-88101'!$E$2:$E$2744&amp;'AQS-88101'!$G$2:$G$2744,0)),""),"")</f>
        <v/>
      </c>
      <c r="E2326" s="42" t="str">
        <f t="array" ref="E2326">IFERROR(IF(INDEX('AQS-88101'!$M$2:$M$2744,MATCH('88101-daily-summary-by-site'!$A2326&amp;'88101-daily-summary-by-site'!E$2&amp;'88101-daily-summary-by-site'!E$3,'AQS-88101'!$AC$2:$AC$2744&amp;'AQS-88101'!$E$2:$E$2744&amp;'AQS-88101'!$G$2:$G$2744,0))&lt;&gt;"",INDEX('AQS-88101'!$M$2:$M$2744,MATCH('88101-daily-summary-by-site'!$A2326&amp;'88101-daily-summary-by-site'!E$2&amp;'88101-daily-summary-by-site'!E$3,'AQS-88101'!$AC$2:$AC$2744&amp;'AQS-88101'!$E$2:$E$2744&amp;'AQS-88101'!$G$2:$G$2744,0)),""),"")</f>
        <v/>
      </c>
      <c r="F2326" s="42">
        <f t="array" ref="F2326">IFERROR(IF(INDEX('AQS-88101'!$M$2:$M$2744,MATCH('88101-daily-summary-by-site'!$A2326&amp;'88101-daily-summary-by-site'!F$2&amp;'88101-daily-summary-by-site'!F$3,'AQS-88101'!$AC$2:$AC$2744&amp;'AQS-88101'!$E$2:$E$2744&amp;'AQS-88101'!$G$2:$G$2744,0))&lt;&gt;"",INDEX('AQS-88101'!$M$2:$M$2744,MATCH('88101-daily-summary-by-site'!$A2326&amp;'88101-daily-summary-by-site'!F$2&amp;'88101-daily-summary-by-site'!F$3,'AQS-88101'!$AC$2:$AC$2744&amp;'AQS-88101'!$E$2:$E$2744&amp;'AQS-88101'!$G$2:$G$2744,0)),""),"")</f>
        <v>3.5</v>
      </c>
      <c r="G2326" s="42">
        <f t="array" ref="G2326">IFERROR(IF(INDEX('AQS-88101'!$M$2:$M$2744,MATCH('88101-daily-summary-by-site'!$A2326&amp;'88101-daily-summary-by-site'!G$2&amp;'88101-daily-summary-by-site'!G$3,'AQS-88101'!$AC$2:$AC$2744&amp;'AQS-88101'!$E$2:$E$2744&amp;'AQS-88101'!$G$2:$G$2744,0))&lt;&gt;"",INDEX('AQS-88101'!$M$2:$M$2744,MATCH('88101-daily-summary-by-site'!$A2326&amp;'88101-daily-summary-by-site'!G$2&amp;'88101-daily-summary-by-site'!G$3,'AQS-88101'!$AC$2:$AC$2744&amp;'AQS-88101'!$E$2:$E$2744&amp;'AQS-88101'!$G$2:$G$2744,0)),""),"")</f>
        <v>2</v>
      </c>
      <c r="H2326" s="42" t="str">
        <f t="array" ref="H2326">IFERROR(IF(INDEX('AQS-88101'!$M$2:$M$2744,MATCH('88101-daily-summary-by-site'!$A2326&amp;'88101-daily-summary-by-site'!H$2&amp;'88101-daily-summary-by-site'!H$3,'AQS-88101'!$AC$2:$AC$2744&amp;'AQS-88101'!$E$2:$E$2744&amp;'AQS-88101'!$G$2:$G$2744,0))&lt;&gt;"",INDEX('AQS-88101'!$M$2:$M$2744,MATCH('88101-daily-summary-by-site'!$A2326&amp;'88101-daily-summary-by-site'!H$2&amp;'88101-daily-summary-by-site'!H$3,'AQS-88101'!$AC$2:$AC$2744&amp;'AQS-88101'!$E$2:$E$2744&amp;'AQS-88101'!$G$2:$G$2744,0)),""),"")</f>
        <v/>
      </c>
      <c r="I2326" s="108" t="str">
        <f t="array" ref="I2326">IFERROR(IF(INDEX('AQS-88101'!$M$2:$M$2744,MATCH('88101-daily-summary-by-site'!$A2326&amp;'88101-daily-summary-by-site'!I$2&amp;'88101-daily-summary-by-site'!I$3,'AQS-88101'!$AC$2:$AC$2744&amp;'AQS-88101'!$E$2:$E$2744&amp;'AQS-88101'!$G$2:$G$2744,0))&lt;&gt;"",INDEX('AQS-88101'!$M$2:$M$2744,MATCH('88101-daily-summary-by-site'!$A2326&amp;'88101-daily-summary-by-site'!I$2&amp;'88101-daily-summary-by-site'!I$3,'AQS-88101'!$AC$2:$AC$2744&amp;'AQS-88101'!$E$2:$E$2744&amp;'AQS-88101'!$G$2:$G$2744,0)),""),"")</f>
        <v/>
      </c>
      <c r="L2326" s="107">
        <f t="shared" si="186"/>
        <v>2.1</v>
      </c>
      <c r="M2326" s="42" t="str">
        <f t="shared" si="187"/>
        <v/>
      </c>
      <c r="N2326" s="42">
        <f t="shared" si="188"/>
        <v>3.5</v>
      </c>
      <c r="O2326" s="108" t="str">
        <f t="shared" si="189"/>
        <v/>
      </c>
    </row>
    <row r="2327" spans="1:15" x14ac:dyDescent="0.25">
      <c r="A2327" s="79">
        <f t="shared" si="185"/>
        <v>42965</v>
      </c>
      <c r="B2327" s="107">
        <f t="array" ref="B2327">IFERROR(IF(INDEX('AQS-88101'!$M$2:$M$2744,MATCH('88101-daily-summary-by-site'!$A2327&amp;'88101-daily-summary-by-site'!B$2&amp;'88101-daily-summary-by-site'!B$3,'AQS-88101'!$AC$2:$AC$2744&amp;'AQS-88101'!$E$2:$E$2744&amp;'AQS-88101'!$G$2:$G$2744,0))&lt;&gt;"",INDEX('AQS-88101'!$M$2:$M$2744,MATCH('88101-daily-summary-by-site'!$A2327&amp;'88101-daily-summary-by-site'!B$2&amp;'88101-daily-summary-by-site'!B$3,'AQS-88101'!$AC$2:$AC$2744&amp;'AQS-88101'!$E$2:$E$2744&amp;'AQS-88101'!$G$2:$G$2744,0)),""),"")</f>
        <v>2</v>
      </c>
      <c r="C2327" s="42" t="str">
        <f t="array" ref="C2327">IFERROR(IF(INDEX('AQS-88101'!$M$2:$M$2744,MATCH('88101-daily-summary-by-site'!$A2327&amp;'88101-daily-summary-by-site'!C$2&amp;'88101-daily-summary-by-site'!C$3,'AQS-88101'!$AC$2:$AC$2744&amp;'AQS-88101'!$E$2:$E$2744&amp;'AQS-88101'!$G$2:$G$2744,0))&lt;&gt;"",INDEX('AQS-88101'!$M$2:$M$2744,MATCH('88101-daily-summary-by-site'!$A2327&amp;'88101-daily-summary-by-site'!C$2&amp;'88101-daily-summary-by-site'!C$3,'AQS-88101'!$AC$2:$AC$2744&amp;'AQS-88101'!$E$2:$E$2744&amp;'AQS-88101'!$G$2:$G$2744,0)),""),"")</f>
        <v/>
      </c>
      <c r="D2327" s="42">
        <f t="array" ref="D2327">IFERROR(IF(INDEX('AQS-88101'!$M$2:$M$2744,MATCH('88101-daily-summary-by-site'!$A2327&amp;'88101-daily-summary-by-site'!D$2&amp;'88101-daily-summary-by-site'!D$3,'AQS-88101'!$AC$2:$AC$2744&amp;'AQS-88101'!$E$2:$E$2744&amp;'AQS-88101'!$G$2:$G$2744,0))&lt;&gt;"",INDEX('AQS-88101'!$M$2:$M$2744,MATCH('88101-daily-summary-by-site'!$A2327&amp;'88101-daily-summary-by-site'!D$2&amp;'88101-daily-summary-by-site'!D$3,'AQS-88101'!$AC$2:$AC$2744&amp;'AQS-88101'!$E$2:$E$2744&amp;'AQS-88101'!$G$2:$G$2744,0)),""),"")</f>
        <v>3</v>
      </c>
      <c r="E2327" s="42" t="str">
        <f t="array" ref="E2327">IFERROR(IF(INDEX('AQS-88101'!$M$2:$M$2744,MATCH('88101-daily-summary-by-site'!$A2327&amp;'88101-daily-summary-by-site'!E$2&amp;'88101-daily-summary-by-site'!E$3,'AQS-88101'!$AC$2:$AC$2744&amp;'AQS-88101'!$E$2:$E$2744&amp;'AQS-88101'!$G$2:$G$2744,0))&lt;&gt;"",INDEX('AQS-88101'!$M$2:$M$2744,MATCH('88101-daily-summary-by-site'!$A2327&amp;'88101-daily-summary-by-site'!E$2&amp;'88101-daily-summary-by-site'!E$3,'AQS-88101'!$AC$2:$AC$2744&amp;'AQS-88101'!$E$2:$E$2744&amp;'AQS-88101'!$G$2:$G$2744,0)),""),"")</f>
        <v/>
      </c>
      <c r="F2327" s="42" t="str">
        <f t="array" ref="F2327">IFERROR(IF(INDEX('AQS-88101'!$M$2:$M$2744,MATCH('88101-daily-summary-by-site'!$A2327&amp;'88101-daily-summary-by-site'!F$2&amp;'88101-daily-summary-by-site'!F$3,'AQS-88101'!$AC$2:$AC$2744&amp;'AQS-88101'!$E$2:$E$2744&amp;'AQS-88101'!$G$2:$G$2744,0))&lt;&gt;"",INDEX('AQS-88101'!$M$2:$M$2744,MATCH('88101-daily-summary-by-site'!$A2327&amp;'88101-daily-summary-by-site'!F$2&amp;'88101-daily-summary-by-site'!F$3,'AQS-88101'!$AC$2:$AC$2744&amp;'AQS-88101'!$E$2:$E$2744&amp;'AQS-88101'!$G$2:$G$2744,0)),""),"")</f>
        <v/>
      </c>
      <c r="G2327" s="42" t="str">
        <f t="array" ref="G2327">IFERROR(IF(INDEX('AQS-88101'!$M$2:$M$2744,MATCH('88101-daily-summary-by-site'!$A2327&amp;'88101-daily-summary-by-site'!G$2&amp;'88101-daily-summary-by-site'!G$3,'AQS-88101'!$AC$2:$AC$2744&amp;'AQS-88101'!$E$2:$E$2744&amp;'AQS-88101'!$G$2:$G$2744,0))&lt;&gt;"",INDEX('AQS-88101'!$M$2:$M$2744,MATCH('88101-daily-summary-by-site'!$A2327&amp;'88101-daily-summary-by-site'!G$2&amp;'88101-daily-summary-by-site'!G$3,'AQS-88101'!$AC$2:$AC$2744&amp;'AQS-88101'!$E$2:$E$2744&amp;'AQS-88101'!$G$2:$G$2744,0)),""),"")</f>
        <v/>
      </c>
      <c r="H2327" s="42">
        <f t="array" ref="H2327">IFERROR(IF(INDEX('AQS-88101'!$M$2:$M$2744,MATCH('88101-daily-summary-by-site'!$A2327&amp;'88101-daily-summary-by-site'!H$2&amp;'88101-daily-summary-by-site'!H$3,'AQS-88101'!$AC$2:$AC$2744&amp;'AQS-88101'!$E$2:$E$2744&amp;'AQS-88101'!$G$2:$G$2744,0))&lt;&gt;"",INDEX('AQS-88101'!$M$2:$M$2744,MATCH('88101-daily-summary-by-site'!$A2327&amp;'88101-daily-summary-by-site'!H$2&amp;'88101-daily-summary-by-site'!H$3,'AQS-88101'!$AC$2:$AC$2744&amp;'AQS-88101'!$E$2:$E$2744&amp;'AQS-88101'!$G$2:$G$2744,0)),""),"")</f>
        <v>1.9</v>
      </c>
      <c r="I2327" s="108" t="str">
        <f t="array" ref="I2327">IFERROR(IF(INDEX('AQS-88101'!$M$2:$M$2744,MATCH('88101-daily-summary-by-site'!$A2327&amp;'88101-daily-summary-by-site'!I$2&amp;'88101-daily-summary-by-site'!I$3,'AQS-88101'!$AC$2:$AC$2744&amp;'AQS-88101'!$E$2:$E$2744&amp;'AQS-88101'!$G$2:$G$2744,0))&lt;&gt;"",INDEX('AQS-88101'!$M$2:$M$2744,MATCH('88101-daily-summary-by-site'!$A2327&amp;'88101-daily-summary-by-site'!I$2&amp;'88101-daily-summary-by-site'!I$3,'AQS-88101'!$AC$2:$AC$2744&amp;'AQS-88101'!$E$2:$E$2744&amp;'AQS-88101'!$G$2:$G$2744,0)),""),"")</f>
        <v/>
      </c>
      <c r="L2327" s="107">
        <f t="shared" si="186"/>
        <v>2</v>
      </c>
      <c r="M2327" s="42">
        <f t="shared" si="187"/>
        <v>3</v>
      </c>
      <c r="N2327" s="42">
        <f t="shared" si="188"/>
        <v>1.9</v>
      </c>
      <c r="O2327" s="108" t="str">
        <f t="shared" si="189"/>
        <v/>
      </c>
    </row>
    <row r="2328" spans="1:15" x14ac:dyDescent="0.25">
      <c r="A2328" s="79">
        <f t="shared" si="185"/>
        <v>42966</v>
      </c>
      <c r="B2328" s="107">
        <f t="array" ref="B2328">IFERROR(IF(INDEX('AQS-88101'!$M$2:$M$2744,MATCH('88101-daily-summary-by-site'!$A2328&amp;'88101-daily-summary-by-site'!B$2&amp;'88101-daily-summary-by-site'!B$3,'AQS-88101'!$AC$2:$AC$2744&amp;'AQS-88101'!$E$2:$E$2744&amp;'AQS-88101'!$G$2:$G$2744,0))&lt;&gt;"",INDEX('AQS-88101'!$M$2:$M$2744,MATCH('88101-daily-summary-by-site'!$A2328&amp;'88101-daily-summary-by-site'!B$2&amp;'88101-daily-summary-by-site'!B$3,'AQS-88101'!$AC$2:$AC$2744&amp;'AQS-88101'!$E$2:$E$2744&amp;'AQS-88101'!$G$2:$G$2744,0)),""),"")</f>
        <v>1</v>
      </c>
      <c r="C2328" s="42" t="str">
        <f t="array" ref="C2328">IFERROR(IF(INDEX('AQS-88101'!$M$2:$M$2744,MATCH('88101-daily-summary-by-site'!$A2328&amp;'88101-daily-summary-by-site'!C$2&amp;'88101-daily-summary-by-site'!C$3,'AQS-88101'!$AC$2:$AC$2744&amp;'AQS-88101'!$E$2:$E$2744&amp;'AQS-88101'!$G$2:$G$2744,0))&lt;&gt;"",INDEX('AQS-88101'!$M$2:$M$2744,MATCH('88101-daily-summary-by-site'!$A2328&amp;'88101-daily-summary-by-site'!C$2&amp;'88101-daily-summary-by-site'!C$3,'AQS-88101'!$AC$2:$AC$2744&amp;'AQS-88101'!$E$2:$E$2744&amp;'AQS-88101'!$G$2:$G$2744,0)),""),"")</f>
        <v/>
      </c>
      <c r="D2328" s="42">
        <f t="array" ref="D2328">IFERROR(IF(INDEX('AQS-88101'!$M$2:$M$2744,MATCH('88101-daily-summary-by-site'!$A2328&amp;'88101-daily-summary-by-site'!D$2&amp;'88101-daily-summary-by-site'!D$3,'AQS-88101'!$AC$2:$AC$2744&amp;'AQS-88101'!$E$2:$E$2744&amp;'AQS-88101'!$G$2:$G$2744,0))&lt;&gt;"",INDEX('AQS-88101'!$M$2:$M$2744,MATCH('88101-daily-summary-by-site'!$A2328&amp;'88101-daily-summary-by-site'!D$2&amp;'88101-daily-summary-by-site'!D$3,'AQS-88101'!$AC$2:$AC$2744&amp;'AQS-88101'!$E$2:$E$2744&amp;'AQS-88101'!$G$2:$G$2744,0)),""),"")</f>
        <v>1.5</v>
      </c>
      <c r="E2328" s="42" t="str">
        <f t="array" ref="E2328">IFERROR(IF(INDEX('AQS-88101'!$M$2:$M$2744,MATCH('88101-daily-summary-by-site'!$A2328&amp;'88101-daily-summary-by-site'!E$2&amp;'88101-daily-summary-by-site'!E$3,'AQS-88101'!$AC$2:$AC$2744&amp;'AQS-88101'!$E$2:$E$2744&amp;'AQS-88101'!$G$2:$G$2744,0))&lt;&gt;"",INDEX('AQS-88101'!$M$2:$M$2744,MATCH('88101-daily-summary-by-site'!$A2328&amp;'88101-daily-summary-by-site'!E$2&amp;'88101-daily-summary-by-site'!E$3,'AQS-88101'!$AC$2:$AC$2744&amp;'AQS-88101'!$E$2:$E$2744&amp;'AQS-88101'!$G$2:$G$2744,0)),""),"")</f>
        <v/>
      </c>
      <c r="F2328" s="42">
        <f t="array" ref="F2328">IFERROR(IF(INDEX('AQS-88101'!$M$2:$M$2744,MATCH('88101-daily-summary-by-site'!$A2328&amp;'88101-daily-summary-by-site'!F$2&amp;'88101-daily-summary-by-site'!F$3,'AQS-88101'!$AC$2:$AC$2744&amp;'AQS-88101'!$E$2:$E$2744&amp;'AQS-88101'!$G$2:$G$2744,0))&lt;&gt;"",INDEX('AQS-88101'!$M$2:$M$2744,MATCH('88101-daily-summary-by-site'!$A2328&amp;'88101-daily-summary-by-site'!F$2&amp;'88101-daily-summary-by-site'!F$3,'AQS-88101'!$AC$2:$AC$2744&amp;'AQS-88101'!$E$2:$E$2744&amp;'AQS-88101'!$G$2:$G$2744,0)),""),"")</f>
        <v>2.2999999999999998</v>
      </c>
      <c r="G2328" s="42" t="str">
        <f t="array" ref="G2328">IFERROR(IF(INDEX('AQS-88101'!$M$2:$M$2744,MATCH('88101-daily-summary-by-site'!$A2328&amp;'88101-daily-summary-by-site'!G$2&amp;'88101-daily-summary-by-site'!G$3,'AQS-88101'!$AC$2:$AC$2744&amp;'AQS-88101'!$E$2:$E$2744&amp;'AQS-88101'!$G$2:$G$2744,0))&lt;&gt;"",INDEX('AQS-88101'!$M$2:$M$2744,MATCH('88101-daily-summary-by-site'!$A2328&amp;'88101-daily-summary-by-site'!G$2&amp;'88101-daily-summary-by-site'!G$3,'AQS-88101'!$AC$2:$AC$2744&amp;'AQS-88101'!$E$2:$E$2744&amp;'AQS-88101'!$G$2:$G$2744,0)),""),"")</f>
        <v/>
      </c>
      <c r="H2328" s="42" t="str">
        <f t="array" ref="H2328">IFERROR(IF(INDEX('AQS-88101'!$M$2:$M$2744,MATCH('88101-daily-summary-by-site'!$A2328&amp;'88101-daily-summary-by-site'!H$2&amp;'88101-daily-summary-by-site'!H$3,'AQS-88101'!$AC$2:$AC$2744&amp;'AQS-88101'!$E$2:$E$2744&amp;'AQS-88101'!$G$2:$G$2744,0))&lt;&gt;"",INDEX('AQS-88101'!$M$2:$M$2744,MATCH('88101-daily-summary-by-site'!$A2328&amp;'88101-daily-summary-by-site'!H$2&amp;'88101-daily-summary-by-site'!H$3,'AQS-88101'!$AC$2:$AC$2744&amp;'AQS-88101'!$E$2:$E$2744&amp;'AQS-88101'!$G$2:$G$2744,0)),""),"")</f>
        <v/>
      </c>
      <c r="I2328" s="108" t="str">
        <f t="array" ref="I2328">IFERROR(IF(INDEX('AQS-88101'!$M$2:$M$2744,MATCH('88101-daily-summary-by-site'!$A2328&amp;'88101-daily-summary-by-site'!I$2&amp;'88101-daily-summary-by-site'!I$3,'AQS-88101'!$AC$2:$AC$2744&amp;'AQS-88101'!$E$2:$E$2744&amp;'AQS-88101'!$G$2:$G$2744,0))&lt;&gt;"",INDEX('AQS-88101'!$M$2:$M$2744,MATCH('88101-daily-summary-by-site'!$A2328&amp;'88101-daily-summary-by-site'!I$2&amp;'88101-daily-summary-by-site'!I$3,'AQS-88101'!$AC$2:$AC$2744&amp;'AQS-88101'!$E$2:$E$2744&amp;'AQS-88101'!$G$2:$G$2744,0)),""),"")</f>
        <v/>
      </c>
      <c r="L2328" s="107">
        <f t="shared" si="186"/>
        <v>1</v>
      </c>
      <c r="M2328" s="42">
        <f t="shared" si="187"/>
        <v>1.5</v>
      </c>
      <c r="N2328" s="42">
        <f t="shared" si="188"/>
        <v>2.2999999999999998</v>
      </c>
      <c r="O2328" s="108" t="str">
        <f t="shared" si="189"/>
        <v/>
      </c>
    </row>
    <row r="2329" spans="1:15" x14ac:dyDescent="0.25">
      <c r="A2329" s="79">
        <f t="shared" si="185"/>
        <v>42967</v>
      </c>
      <c r="B2329" s="107">
        <f t="array" ref="B2329">IFERROR(IF(INDEX('AQS-88101'!$M$2:$M$2744,MATCH('88101-daily-summary-by-site'!$A2329&amp;'88101-daily-summary-by-site'!B$2&amp;'88101-daily-summary-by-site'!B$3,'AQS-88101'!$AC$2:$AC$2744&amp;'AQS-88101'!$E$2:$E$2744&amp;'AQS-88101'!$G$2:$G$2744,0))&lt;&gt;"",INDEX('AQS-88101'!$M$2:$M$2744,MATCH('88101-daily-summary-by-site'!$A2329&amp;'88101-daily-summary-by-site'!B$2&amp;'88101-daily-summary-by-site'!B$3,'AQS-88101'!$AC$2:$AC$2744&amp;'AQS-88101'!$E$2:$E$2744&amp;'AQS-88101'!$G$2:$G$2744,0)),""),"")</f>
        <v>2</v>
      </c>
      <c r="C2329" s="42" t="str">
        <f t="array" ref="C2329">IFERROR(IF(INDEX('AQS-88101'!$M$2:$M$2744,MATCH('88101-daily-summary-by-site'!$A2329&amp;'88101-daily-summary-by-site'!C$2&amp;'88101-daily-summary-by-site'!C$3,'AQS-88101'!$AC$2:$AC$2744&amp;'AQS-88101'!$E$2:$E$2744&amp;'AQS-88101'!$G$2:$G$2744,0))&lt;&gt;"",INDEX('AQS-88101'!$M$2:$M$2744,MATCH('88101-daily-summary-by-site'!$A2329&amp;'88101-daily-summary-by-site'!C$2&amp;'88101-daily-summary-by-site'!C$3,'AQS-88101'!$AC$2:$AC$2744&amp;'AQS-88101'!$E$2:$E$2744&amp;'AQS-88101'!$G$2:$G$2744,0)),""),"")</f>
        <v/>
      </c>
      <c r="D2329" s="42">
        <f t="array" ref="D2329">IFERROR(IF(INDEX('AQS-88101'!$M$2:$M$2744,MATCH('88101-daily-summary-by-site'!$A2329&amp;'88101-daily-summary-by-site'!D$2&amp;'88101-daily-summary-by-site'!D$3,'AQS-88101'!$AC$2:$AC$2744&amp;'AQS-88101'!$E$2:$E$2744&amp;'AQS-88101'!$G$2:$G$2744,0))&lt;&gt;"",INDEX('AQS-88101'!$M$2:$M$2744,MATCH('88101-daily-summary-by-site'!$A2329&amp;'88101-daily-summary-by-site'!D$2&amp;'88101-daily-summary-by-site'!D$3,'AQS-88101'!$AC$2:$AC$2744&amp;'AQS-88101'!$E$2:$E$2744&amp;'AQS-88101'!$G$2:$G$2744,0)),""),"")</f>
        <v>2.5</v>
      </c>
      <c r="E2329" s="42" t="str">
        <f t="array" ref="E2329">IFERROR(IF(INDEX('AQS-88101'!$M$2:$M$2744,MATCH('88101-daily-summary-by-site'!$A2329&amp;'88101-daily-summary-by-site'!E$2&amp;'88101-daily-summary-by-site'!E$3,'AQS-88101'!$AC$2:$AC$2744&amp;'AQS-88101'!$E$2:$E$2744&amp;'AQS-88101'!$G$2:$G$2744,0))&lt;&gt;"",INDEX('AQS-88101'!$M$2:$M$2744,MATCH('88101-daily-summary-by-site'!$A2329&amp;'88101-daily-summary-by-site'!E$2&amp;'88101-daily-summary-by-site'!E$3,'AQS-88101'!$AC$2:$AC$2744&amp;'AQS-88101'!$E$2:$E$2744&amp;'AQS-88101'!$G$2:$G$2744,0)),""),"")</f>
        <v/>
      </c>
      <c r="F2329" s="42">
        <f t="array" ref="F2329">IFERROR(IF(INDEX('AQS-88101'!$M$2:$M$2744,MATCH('88101-daily-summary-by-site'!$A2329&amp;'88101-daily-summary-by-site'!F$2&amp;'88101-daily-summary-by-site'!F$3,'AQS-88101'!$AC$2:$AC$2744&amp;'AQS-88101'!$E$2:$E$2744&amp;'AQS-88101'!$G$2:$G$2744,0))&lt;&gt;"",INDEX('AQS-88101'!$M$2:$M$2744,MATCH('88101-daily-summary-by-site'!$A2329&amp;'88101-daily-summary-by-site'!F$2&amp;'88101-daily-summary-by-site'!F$3,'AQS-88101'!$AC$2:$AC$2744&amp;'AQS-88101'!$E$2:$E$2744&amp;'AQS-88101'!$G$2:$G$2744,0)),""),"")</f>
        <v>1.7</v>
      </c>
      <c r="G2329" s="42" t="str">
        <f t="array" ref="G2329">IFERROR(IF(INDEX('AQS-88101'!$M$2:$M$2744,MATCH('88101-daily-summary-by-site'!$A2329&amp;'88101-daily-summary-by-site'!G$2&amp;'88101-daily-summary-by-site'!G$3,'AQS-88101'!$AC$2:$AC$2744&amp;'AQS-88101'!$E$2:$E$2744&amp;'AQS-88101'!$G$2:$G$2744,0))&lt;&gt;"",INDEX('AQS-88101'!$M$2:$M$2744,MATCH('88101-daily-summary-by-site'!$A2329&amp;'88101-daily-summary-by-site'!G$2&amp;'88101-daily-summary-by-site'!G$3,'AQS-88101'!$AC$2:$AC$2744&amp;'AQS-88101'!$E$2:$E$2744&amp;'AQS-88101'!$G$2:$G$2744,0)),""),"")</f>
        <v/>
      </c>
      <c r="H2329" s="42" t="str">
        <f t="array" ref="H2329">IFERROR(IF(INDEX('AQS-88101'!$M$2:$M$2744,MATCH('88101-daily-summary-by-site'!$A2329&amp;'88101-daily-summary-by-site'!H$2&amp;'88101-daily-summary-by-site'!H$3,'AQS-88101'!$AC$2:$AC$2744&amp;'AQS-88101'!$E$2:$E$2744&amp;'AQS-88101'!$G$2:$G$2744,0))&lt;&gt;"",INDEX('AQS-88101'!$M$2:$M$2744,MATCH('88101-daily-summary-by-site'!$A2329&amp;'88101-daily-summary-by-site'!H$2&amp;'88101-daily-summary-by-site'!H$3,'AQS-88101'!$AC$2:$AC$2744&amp;'AQS-88101'!$E$2:$E$2744&amp;'AQS-88101'!$G$2:$G$2744,0)),""),"")</f>
        <v/>
      </c>
      <c r="I2329" s="108" t="str">
        <f t="array" ref="I2329">IFERROR(IF(INDEX('AQS-88101'!$M$2:$M$2744,MATCH('88101-daily-summary-by-site'!$A2329&amp;'88101-daily-summary-by-site'!I$2&amp;'88101-daily-summary-by-site'!I$3,'AQS-88101'!$AC$2:$AC$2744&amp;'AQS-88101'!$E$2:$E$2744&amp;'AQS-88101'!$G$2:$G$2744,0))&lt;&gt;"",INDEX('AQS-88101'!$M$2:$M$2744,MATCH('88101-daily-summary-by-site'!$A2329&amp;'88101-daily-summary-by-site'!I$2&amp;'88101-daily-summary-by-site'!I$3,'AQS-88101'!$AC$2:$AC$2744&amp;'AQS-88101'!$E$2:$E$2744&amp;'AQS-88101'!$G$2:$G$2744,0)),""),"")</f>
        <v/>
      </c>
      <c r="L2329" s="107">
        <f t="shared" si="186"/>
        <v>2</v>
      </c>
      <c r="M2329" s="42">
        <f t="shared" si="187"/>
        <v>2.5</v>
      </c>
      <c r="N2329" s="42">
        <f t="shared" si="188"/>
        <v>1.7</v>
      </c>
      <c r="O2329" s="108" t="str">
        <f t="shared" si="189"/>
        <v/>
      </c>
    </row>
    <row r="2330" spans="1:15" x14ac:dyDescent="0.25">
      <c r="A2330" s="79">
        <f t="shared" si="185"/>
        <v>42968</v>
      </c>
      <c r="B2330" s="107">
        <f t="array" ref="B2330">IFERROR(IF(INDEX('AQS-88101'!$M$2:$M$2744,MATCH('88101-daily-summary-by-site'!$A2330&amp;'88101-daily-summary-by-site'!B$2&amp;'88101-daily-summary-by-site'!B$3,'AQS-88101'!$AC$2:$AC$2744&amp;'AQS-88101'!$E$2:$E$2744&amp;'AQS-88101'!$G$2:$G$2744,0))&lt;&gt;"",INDEX('AQS-88101'!$M$2:$M$2744,MATCH('88101-daily-summary-by-site'!$A2330&amp;'88101-daily-summary-by-site'!B$2&amp;'88101-daily-summary-by-site'!B$3,'AQS-88101'!$AC$2:$AC$2744&amp;'AQS-88101'!$E$2:$E$2744&amp;'AQS-88101'!$G$2:$G$2744,0)),""),"")</f>
        <v>2.6</v>
      </c>
      <c r="C2330" s="42" t="str">
        <f t="array" ref="C2330">IFERROR(IF(INDEX('AQS-88101'!$M$2:$M$2744,MATCH('88101-daily-summary-by-site'!$A2330&amp;'88101-daily-summary-by-site'!C$2&amp;'88101-daily-summary-by-site'!C$3,'AQS-88101'!$AC$2:$AC$2744&amp;'AQS-88101'!$E$2:$E$2744&amp;'AQS-88101'!$G$2:$G$2744,0))&lt;&gt;"",INDEX('AQS-88101'!$M$2:$M$2744,MATCH('88101-daily-summary-by-site'!$A2330&amp;'88101-daily-summary-by-site'!C$2&amp;'88101-daily-summary-by-site'!C$3,'AQS-88101'!$AC$2:$AC$2744&amp;'AQS-88101'!$E$2:$E$2744&amp;'AQS-88101'!$G$2:$G$2744,0)),""),"")</f>
        <v/>
      </c>
      <c r="D2330" s="42">
        <f t="array" ref="D2330">IFERROR(IF(INDEX('AQS-88101'!$M$2:$M$2744,MATCH('88101-daily-summary-by-site'!$A2330&amp;'88101-daily-summary-by-site'!D$2&amp;'88101-daily-summary-by-site'!D$3,'AQS-88101'!$AC$2:$AC$2744&amp;'AQS-88101'!$E$2:$E$2744&amp;'AQS-88101'!$G$2:$G$2744,0))&lt;&gt;"",INDEX('AQS-88101'!$M$2:$M$2744,MATCH('88101-daily-summary-by-site'!$A2330&amp;'88101-daily-summary-by-site'!D$2&amp;'88101-daily-summary-by-site'!D$3,'AQS-88101'!$AC$2:$AC$2744&amp;'AQS-88101'!$E$2:$E$2744&amp;'AQS-88101'!$G$2:$G$2744,0)),""),"")</f>
        <v>1.9</v>
      </c>
      <c r="E2330" s="42" t="str">
        <f t="array" ref="E2330">IFERROR(IF(INDEX('AQS-88101'!$M$2:$M$2744,MATCH('88101-daily-summary-by-site'!$A2330&amp;'88101-daily-summary-by-site'!E$2&amp;'88101-daily-summary-by-site'!E$3,'AQS-88101'!$AC$2:$AC$2744&amp;'AQS-88101'!$E$2:$E$2744&amp;'AQS-88101'!$G$2:$G$2744,0))&lt;&gt;"",INDEX('AQS-88101'!$M$2:$M$2744,MATCH('88101-daily-summary-by-site'!$A2330&amp;'88101-daily-summary-by-site'!E$2&amp;'88101-daily-summary-by-site'!E$3,'AQS-88101'!$AC$2:$AC$2744&amp;'AQS-88101'!$E$2:$E$2744&amp;'AQS-88101'!$G$2:$G$2744,0)),""),"")</f>
        <v/>
      </c>
      <c r="F2330" s="42">
        <f t="array" ref="F2330">IFERROR(IF(INDEX('AQS-88101'!$M$2:$M$2744,MATCH('88101-daily-summary-by-site'!$A2330&amp;'88101-daily-summary-by-site'!F$2&amp;'88101-daily-summary-by-site'!F$3,'AQS-88101'!$AC$2:$AC$2744&amp;'AQS-88101'!$E$2:$E$2744&amp;'AQS-88101'!$G$2:$G$2744,0))&lt;&gt;"",INDEX('AQS-88101'!$M$2:$M$2744,MATCH('88101-daily-summary-by-site'!$A2330&amp;'88101-daily-summary-by-site'!F$2&amp;'88101-daily-summary-by-site'!F$3,'AQS-88101'!$AC$2:$AC$2744&amp;'AQS-88101'!$E$2:$E$2744&amp;'AQS-88101'!$G$2:$G$2744,0)),""),"")</f>
        <v>2.2000000000000002</v>
      </c>
      <c r="G2330" s="42" t="str">
        <f t="array" ref="G2330">IFERROR(IF(INDEX('AQS-88101'!$M$2:$M$2744,MATCH('88101-daily-summary-by-site'!$A2330&amp;'88101-daily-summary-by-site'!G$2&amp;'88101-daily-summary-by-site'!G$3,'AQS-88101'!$AC$2:$AC$2744&amp;'AQS-88101'!$E$2:$E$2744&amp;'AQS-88101'!$G$2:$G$2744,0))&lt;&gt;"",INDEX('AQS-88101'!$M$2:$M$2744,MATCH('88101-daily-summary-by-site'!$A2330&amp;'88101-daily-summary-by-site'!G$2&amp;'88101-daily-summary-by-site'!G$3,'AQS-88101'!$AC$2:$AC$2744&amp;'AQS-88101'!$E$2:$E$2744&amp;'AQS-88101'!$G$2:$G$2744,0)),""),"")</f>
        <v/>
      </c>
      <c r="H2330" s="42" t="str">
        <f t="array" ref="H2330">IFERROR(IF(INDEX('AQS-88101'!$M$2:$M$2744,MATCH('88101-daily-summary-by-site'!$A2330&amp;'88101-daily-summary-by-site'!H$2&amp;'88101-daily-summary-by-site'!H$3,'AQS-88101'!$AC$2:$AC$2744&amp;'AQS-88101'!$E$2:$E$2744&amp;'AQS-88101'!$G$2:$G$2744,0))&lt;&gt;"",INDEX('AQS-88101'!$M$2:$M$2744,MATCH('88101-daily-summary-by-site'!$A2330&amp;'88101-daily-summary-by-site'!H$2&amp;'88101-daily-summary-by-site'!H$3,'AQS-88101'!$AC$2:$AC$2744&amp;'AQS-88101'!$E$2:$E$2744&amp;'AQS-88101'!$G$2:$G$2744,0)),""),"")</f>
        <v/>
      </c>
      <c r="I2330" s="108" t="str">
        <f t="array" ref="I2330">IFERROR(IF(INDEX('AQS-88101'!$M$2:$M$2744,MATCH('88101-daily-summary-by-site'!$A2330&amp;'88101-daily-summary-by-site'!I$2&amp;'88101-daily-summary-by-site'!I$3,'AQS-88101'!$AC$2:$AC$2744&amp;'AQS-88101'!$E$2:$E$2744&amp;'AQS-88101'!$G$2:$G$2744,0))&lt;&gt;"",INDEX('AQS-88101'!$M$2:$M$2744,MATCH('88101-daily-summary-by-site'!$A2330&amp;'88101-daily-summary-by-site'!I$2&amp;'88101-daily-summary-by-site'!I$3,'AQS-88101'!$AC$2:$AC$2744&amp;'AQS-88101'!$E$2:$E$2744&amp;'AQS-88101'!$G$2:$G$2744,0)),""),"")</f>
        <v/>
      </c>
      <c r="L2330" s="107">
        <f t="shared" si="186"/>
        <v>2.6</v>
      </c>
      <c r="M2330" s="42">
        <f t="shared" si="187"/>
        <v>1.9</v>
      </c>
      <c r="N2330" s="42">
        <f t="shared" si="188"/>
        <v>2.2000000000000002</v>
      </c>
      <c r="O2330" s="108" t="str">
        <f t="shared" si="189"/>
        <v/>
      </c>
    </row>
    <row r="2331" spans="1:15" x14ac:dyDescent="0.25">
      <c r="A2331" s="79">
        <f t="shared" si="185"/>
        <v>42969</v>
      </c>
      <c r="B2331" s="107">
        <f t="array" ref="B2331">IFERROR(IF(INDEX('AQS-88101'!$M$2:$M$2744,MATCH('88101-daily-summary-by-site'!$A2331&amp;'88101-daily-summary-by-site'!B$2&amp;'88101-daily-summary-by-site'!B$3,'AQS-88101'!$AC$2:$AC$2744&amp;'AQS-88101'!$E$2:$E$2744&amp;'AQS-88101'!$G$2:$G$2744,0))&lt;&gt;"",INDEX('AQS-88101'!$M$2:$M$2744,MATCH('88101-daily-summary-by-site'!$A2331&amp;'88101-daily-summary-by-site'!B$2&amp;'88101-daily-summary-by-site'!B$3,'AQS-88101'!$AC$2:$AC$2744&amp;'AQS-88101'!$E$2:$E$2744&amp;'AQS-88101'!$G$2:$G$2744,0)),""),"")</f>
        <v>2.2999999999999998</v>
      </c>
      <c r="C2331" s="42" t="str">
        <f t="array" ref="C2331">IFERROR(IF(INDEX('AQS-88101'!$M$2:$M$2744,MATCH('88101-daily-summary-by-site'!$A2331&amp;'88101-daily-summary-by-site'!C$2&amp;'88101-daily-summary-by-site'!C$3,'AQS-88101'!$AC$2:$AC$2744&amp;'AQS-88101'!$E$2:$E$2744&amp;'AQS-88101'!$G$2:$G$2744,0))&lt;&gt;"",INDEX('AQS-88101'!$M$2:$M$2744,MATCH('88101-daily-summary-by-site'!$A2331&amp;'88101-daily-summary-by-site'!C$2&amp;'88101-daily-summary-by-site'!C$3,'AQS-88101'!$AC$2:$AC$2744&amp;'AQS-88101'!$E$2:$E$2744&amp;'AQS-88101'!$G$2:$G$2744,0)),""),"")</f>
        <v/>
      </c>
      <c r="D2331" s="42">
        <f t="array" ref="D2331">IFERROR(IF(INDEX('AQS-88101'!$M$2:$M$2744,MATCH('88101-daily-summary-by-site'!$A2331&amp;'88101-daily-summary-by-site'!D$2&amp;'88101-daily-summary-by-site'!D$3,'AQS-88101'!$AC$2:$AC$2744&amp;'AQS-88101'!$E$2:$E$2744&amp;'AQS-88101'!$G$2:$G$2744,0))&lt;&gt;"",INDEX('AQS-88101'!$M$2:$M$2744,MATCH('88101-daily-summary-by-site'!$A2331&amp;'88101-daily-summary-by-site'!D$2&amp;'88101-daily-summary-by-site'!D$3,'AQS-88101'!$AC$2:$AC$2744&amp;'AQS-88101'!$E$2:$E$2744&amp;'AQS-88101'!$G$2:$G$2744,0)),""),"")</f>
        <v>2.5</v>
      </c>
      <c r="E2331" s="42" t="str">
        <f t="array" ref="E2331">IFERROR(IF(INDEX('AQS-88101'!$M$2:$M$2744,MATCH('88101-daily-summary-by-site'!$A2331&amp;'88101-daily-summary-by-site'!E$2&amp;'88101-daily-summary-by-site'!E$3,'AQS-88101'!$AC$2:$AC$2744&amp;'AQS-88101'!$E$2:$E$2744&amp;'AQS-88101'!$G$2:$G$2744,0))&lt;&gt;"",INDEX('AQS-88101'!$M$2:$M$2744,MATCH('88101-daily-summary-by-site'!$A2331&amp;'88101-daily-summary-by-site'!E$2&amp;'88101-daily-summary-by-site'!E$3,'AQS-88101'!$AC$2:$AC$2744&amp;'AQS-88101'!$E$2:$E$2744&amp;'AQS-88101'!$G$2:$G$2744,0)),""),"")</f>
        <v/>
      </c>
      <c r="F2331" s="42">
        <f t="array" ref="F2331">IFERROR(IF(INDEX('AQS-88101'!$M$2:$M$2744,MATCH('88101-daily-summary-by-site'!$A2331&amp;'88101-daily-summary-by-site'!F$2&amp;'88101-daily-summary-by-site'!F$3,'AQS-88101'!$AC$2:$AC$2744&amp;'AQS-88101'!$E$2:$E$2744&amp;'AQS-88101'!$G$2:$G$2744,0))&lt;&gt;"",INDEX('AQS-88101'!$M$2:$M$2744,MATCH('88101-daily-summary-by-site'!$A2331&amp;'88101-daily-summary-by-site'!F$2&amp;'88101-daily-summary-by-site'!F$3,'AQS-88101'!$AC$2:$AC$2744&amp;'AQS-88101'!$E$2:$E$2744&amp;'AQS-88101'!$G$2:$G$2744,0)),""),"")</f>
        <v>3.3</v>
      </c>
      <c r="G2331" s="42" t="str">
        <f t="array" ref="G2331">IFERROR(IF(INDEX('AQS-88101'!$M$2:$M$2744,MATCH('88101-daily-summary-by-site'!$A2331&amp;'88101-daily-summary-by-site'!G$2&amp;'88101-daily-summary-by-site'!G$3,'AQS-88101'!$AC$2:$AC$2744&amp;'AQS-88101'!$E$2:$E$2744&amp;'AQS-88101'!$G$2:$G$2744,0))&lt;&gt;"",INDEX('AQS-88101'!$M$2:$M$2744,MATCH('88101-daily-summary-by-site'!$A2331&amp;'88101-daily-summary-by-site'!G$2&amp;'88101-daily-summary-by-site'!G$3,'AQS-88101'!$AC$2:$AC$2744&amp;'AQS-88101'!$E$2:$E$2744&amp;'AQS-88101'!$G$2:$G$2744,0)),""),"")</f>
        <v/>
      </c>
      <c r="H2331" s="42" t="str">
        <f t="array" ref="H2331">IFERROR(IF(INDEX('AQS-88101'!$M$2:$M$2744,MATCH('88101-daily-summary-by-site'!$A2331&amp;'88101-daily-summary-by-site'!H$2&amp;'88101-daily-summary-by-site'!H$3,'AQS-88101'!$AC$2:$AC$2744&amp;'AQS-88101'!$E$2:$E$2744&amp;'AQS-88101'!$G$2:$G$2744,0))&lt;&gt;"",INDEX('AQS-88101'!$M$2:$M$2744,MATCH('88101-daily-summary-by-site'!$A2331&amp;'88101-daily-summary-by-site'!H$2&amp;'88101-daily-summary-by-site'!H$3,'AQS-88101'!$AC$2:$AC$2744&amp;'AQS-88101'!$E$2:$E$2744&amp;'AQS-88101'!$G$2:$G$2744,0)),""),"")</f>
        <v/>
      </c>
      <c r="I2331" s="108" t="str">
        <f t="array" ref="I2331">IFERROR(IF(INDEX('AQS-88101'!$M$2:$M$2744,MATCH('88101-daily-summary-by-site'!$A2331&amp;'88101-daily-summary-by-site'!I$2&amp;'88101-daily-summary-by-site'!I$3,'AQS-88101'!$AC$2:$AC$2744&amp;'AQS-88101'!$E$2:$E$2744&amp;'AQS-88101'!$G$2:$G$2744,0))&lt;&gt;"",INDEX('AQS-88101'!$M$2:$M$2744,MATCH('88101-daily-summary-by-site'!$A2331&amp;'88101-daily-summary-by-site'!I$2&amp;'88101-daily-summary-by-site'!I$3,'AQS-88101'!$AC$2:$AC$2744&amp;'AQS-88101'!$E$2:$E$2744&amp;'AQS-88101'!$G$2:$G$2744,0)),""),"")</f>
        <v/>
      </c>
      <c r="L2331" s="107">
        <f t="shared" si="186"/>
        <v>2.2999999999999998</v>
      </c>
      <c r="M2331" s="42">
        <f t="shared" si="187"/>
        <v>2.5</v>
      </c>
      <c r="N2331" s="42">
        <f t="shared" si="188"/>
        <v>3.3</v>
      </c>
      <c r="O2331" s="108" t="str">
        <f t="shared" si="189"/>
        <v/>
      </c>
    </row>
    <row r="2332" spans="1:15" x14ac:dyDescent="0.25">
      <c r="A2332" s="79">
        <f t="shared" si="185"/>
        <v>42970</v>
      </c>
      <c r="B2332" s="107" t="str">
        <f t="array" ref="B2332">IFERROR(IF(INDEX('AQS-88101'!$M$2:$M$2744,MATCH('88101-daily-summary-by-site'!$A2332&amp;'88101-daily-summary-by-site'!B$2&amp;'88101-daily-summary-by-site'!B$3,'AQS-88101'!$AC$2:$AC$2744&amp;'AQS-88101'!$E$2:$E$2744&amp;'AQS-88101'!$G$2:$G$2744,0))&lt;&gt;"",INDEX('AQS-88101'!$M$2:$M$2744,MATCH('88101-daily-summary-by-site'!$A2332&amp;'88101-daily-summary-by-site'!B$2&amp;'88101-daily-summary-by-site'!B$3,'AQS-88101'!$AC$2:$AC$2744&amp;'AQS-88101'!$E$2:$E$2744&amp;'AQS-88101'!$G$2:$G$2744,0)),""),"")</f>
        <v/>
      </c>
      <c r="C2332" s="42">
        <f t="array" ref="C2332">IFERROR(IF(INDEX('AQS-88101'!$M$2:$M$2744,MATCH('88101-daily-summary-by-site'!$A2332&amp;'88101-daily-summary-by-site'!C$2&amp;'88101-daily-summary-by-site'!C$3,'AQS-88101'!$AC$2:$AC$2744&amp;'AQS-88101'!$E$2:$E$2744&amp;'AQS-88101'!$G$2:$G$2744,0))&lt;&gt;"",INDEX('AQS-88101'!$M$2:$M$2744,MATCH('88101-daily-summary-by-site'!$A2332&amp;'88101-daily-summary-by-site'!C$2&amp;'88101-daily-summary-by-site'!C$3,'AQS-88101'!$AC$2:$AC$2744&amp;'AQS-88101'!$E$2:$E$2744&amp;'AQS-88101'!$G$2:$G$2744,0)),""),"")</f>
        <v>1.5</v>
      </c>
      <c r="D2332" s="42" t="str">
        <f t="array" ref="D2332">IFERROR(IF(INDEX('AQS-88101'!$M$2:$M$2744,MATCH('88101-daily-summary-by-site'!$A2332&amp;'88101-daily-summary-by-site'!D$2&amp;'88101-daily-summary-by-site'!D$3,'AQS-88101'!$AC$2:$AC$2744&amp;'AQS-88101'!$E$2:$E$2744&amp;'AQS-88101'!$G$2:$G$2744,0))&lt;&gt;"",INDEX('AQS-88101'!$M$2:$M$2744,MATCH('88101-daily-summary-by-site'!$A2332&amp;'88101-daily-summary-by-site'!D$2&amp;'88101-daily-summary-by-site'!D$3,'AQS-88101'!$AC$2:$AC$2744&amp;'AQS-88101'!$E$2:$E$2744&amp;'AQS-88101'!$G$2:$G$2744,0)),""),"")</f>
        <v/>
      </c>
      <c r="E2332" s="42">
        <f t="array" ref="E2332">IFERROR(IF(INDEX('AQS-88101'!$M$2:$M$2744,MATCH('88101-daily-summary-by-site'!$A2332&amp;'88101-daily-summary-by-site'!E$2&amp;'88101-daily-summary-by-site'!E$3,'AQS-88101'!$AC$2:$AC$2744&amp;'AQS-88101'!$E$2:$E$2744&amp;'AQS-88101'!$G$2:$G$2744,0))&lt;&gt;"",INDEX('AQS-88101'!$M$2:$M$2744,MATCH('88101-daily-summary-by-site'!$A2332&amp;'88101-daily-summary-by-site'!E$2&amp;'88101-daily-summary-by-site'!E$3,'AQS-88101'!$AC$2:$AC$2744&amp;'AQS-88101'!$E$2:$E$2744&amp;'AQS-88101'!$G$2:$G$2744,0)),""),"")</f>
        <v>1.7</v>
      </c>
      <c r="F2332" s="42">
        <f t="array" ref="F2332">IFERROR(IF(INDEX('AQS-88101'!$M$2:$M$2744,MATCH('88101-daily-summary-by-site'!$A2332&amp;'88101-daily-summary-by-site'!F$2&amp;'88101-daily-summary-by-site'!F$3,'AQS-88101'!$AC$2:$AC$2744&amp;'AQS-88101'!$E$2:$E$2744&amp;'AQS-88101'!$G$2:$G$2744,0))&lt;&gt;"",INDEX('AQS-88101'!$M$2:$M$2744,MATCH('88101-daily-summary-by-site'!$A2332&amp;'88101-daily-summary-by-site'!F$2&amp;'88101-daily-summary-by-site'!F$3,'AQS-88101'!$AC$2:$AC$2744&amp;'AQS-88101'!$E$2:$E$2744&amp;'AQS-88101'!$G$2:$G$2744,0)),""),"")</f>
        <v>1.2</v>
      </c>
      <c r="G2332" s="42">
        <f t="array" ref="G2332">IFERROR(IF(INDEX('AQS-88101'!$M$2:$M$2744,MATCH('88101-daily-summary-by-site'!$A2332&amp;'88101-daily-summary-by-site'!G$2&amp;'88101-daily-summary-by-site'!G$3,'AQS-88101'!$AC$2:$AC$2744&amp;'AQS-88101'!$E$2:$E$2744&amp;'AQS-88101'!$G$2:$G$2744,0))&lt;&gt;"",INDEX('AQS-88101'!$M$2:$M$2744,MATCH('88101-daily-summary-by-site'!$A2332&amp;'88101-daily-summary-by-site'!G$2&amp;'88101-daily-summary-by-site'!G$3,'AQS-88101'!$AC$2:$AC$2744&amp;'AQS-88101'!$E$2:$E$2744&amp;'AQS-88101'!$G$2:$G$2744,0)),""),"")</f>
        <v>1.8</v>
      </c>
      <c r="H2332" s="42" t="str">
        <f t="array" ref="H2332">IFERROR(IF(INDEX('AQS-88101'!$M$2:$M$2744,MATCH('88101-daily-summary-by-site'!$A2332&amp;'88101-daily-summary-by-site'!H$2&amp;'88101-daily-summary-by-site'!H$3,'AQS-88101'!$AC$2:$AC$2744&amp;'AQS-88101'!$E$2:$E$2744&amp;'AQS-88101'!$G$2:$G$2744,0))&lt;&gt;"",INDEX('AQS-88101'!$M$2:$M$2744,MATCH('88101-daily-summary-by-site'!$A2332&amp;'88101-daily-summary-by-site'!H$2&amp;'88101-daily-summary-by-site'!H$3,'AQS-88101'!$AC$2:$AC$2744&amp;'AQS-88101'!$E$2:$E$2744&amp;'AQS-88101'!$G$2:$G$2744,0)),""),"")</f>
        <v/>
      </c>
      <c r="I2332" s="108" t="str">
        <f t="array" ref="I2332">IFERROR(IF(INDEX('AQS-88101'!$M$2:$M$2744,MATCH('88101-daily-summary-by-site'!$A2332&amp;'88101-daily-summary-by-site'!I$2&amp;'88101-daily-summary-by-site'!I$3,'AQS-88101'!$AC$2:$AC$2744&amp;'AQS-88101'!$E$2:$E$2744&amp;'AQS-88101'!$G$2:$G$2744,0))&lt;&gt;"",INDEX('AQS-88101'!$M$2:$M$2744,MATCH('88101-daily-summary-by-site'!$A2332&amp;'88101-daily-summary-by-site'!I$2&amp;'88101-daily-summary-by-site'!I$3,'AQS-88101'!$AC$2:$AC$2744&amp;'AQS-88101'!$E$2:$E$2744&amp;'AQS-88101'!$G$2:$G$2744,0)),""),"")</f>
        <v/>
      </c>
      <c r="L2332" s="107">
        <f t="shared" si="186"/>
        <v>1.5</v>
      </c>
      <c r="M2332" s="42">
        <f t="shared" si="187"/>
        <v>1.7</v>
      </c>
      <c r="N2332" s="42">
        <f t="shared" si="188"/>
        <v>1.2</v>
      </c>
      <c r="O2332" s="108" t="str">
        <f t="shared" si="189"/>
        <v/>
      </c>
    </row>
    <row r="2333" spans="1:15" x14ac:dyDescent="0.25">
      <c r="A2333" s="79">
        <f t="shared" si="185"/>
        <v>42971</v>
      </c>
      <c r="B2333" s="107">
        <f t="array" ref="B2333">IFERROR(IF(INDEX('AQS-88101'!$M$2:$M$2744,MATCH('88101-daily-summary-by-site'!$A2333&amp;'88101-daily-summary-by-site'!B$2&amp;'88101-daily-summary-by-site'!B$3,'AQS-88101'!$AC$2:$AC$2744&amp;'AQS-88101'!$E$2:$E$2744&amp;'AQS-88101'!$G$2:$G$2744,0))&lt;&gt;"",INDEX('AQS-88101'!$M$2:$M$2744,MATCH('88101-daily-summary-by-site'!$A2333&amp;'88101-daily-summary-by-site'!B$2&amp;'88101-daily-summary-by-site'!B$3,'AQS-88101'!$AC$2:$AC$2744&amp;'AQS-88101'!$E$2:$E$2744&amp;'AQS-88101'!$G$2:$G$2744,0)),""),"")</f>
        <v>2.7</v>
      </c>
      <c r="C2333" s="42" t="str">
        <f t="array" ref="C2333">IFERROR(IF(INDEX('AQS-88101'!$M$2:$M$2744,MATCH('88101-daily-summary-by-site'!$A2333&amp;'88101-daily-summary-by-site'!C$2&amp;'88101-daily-summary-by-site'!C$3,'AQS-88101'!$AC$2:$AC$2744&amp;'AQS-88101'!$E$2:$E$2744&amp;'AQS-88101'!$G$2:$G$2744,0))&lt;&gt;"",INDEX('AQS-88101'!$M$2:$M$2744,MATCH('88101-daily-summary-by-site'!$A2333&amp;'88101-daily-summary-by-site'!C$2&amp;'88101-daily-summary-by-site'!C$3,'AQS-88101'!$AC$2:$AC$2744&amp;'AQS-88101'!$E$2:$E$2744&amp;'AQS-88101'!$G$2:$G$2744,0)),""),"")</f>
        <v/>
      </c>
      <c r="D2333" s="42">
        <f t="array" ref="D2333">IFERROR(IF(INDEX('AQS-88101'!$M$2:$M$2744,MATCH('88101-daily-summary-by-site'!$A2333&amp;'88101-daily-summary-by-site'!D$2&amp;'88101-daily-summary-by-site'!D$3,'AQS-88101'!$AC$2:$AC$2744&amp;'AQS-88101'!$E$2:$E$2744&amp;'AQS-88101'!$G$2:$G$2744,0))&lt;&gt;"",INDEX('AQS-88101'!$M$2:$M$2744,MATCH('88101-daily-summary-by-site'!$A2333&amp;'88101-daily-summary-by-site'!D$2&amp;'88101-daily-summary-by-site'!D$3,'AQS-88101'!$AC$2:$AC$2744&amp;'AQS-88101'!$E$2:$E$2744&amp;'AQS-88101'!$G$2:$G$2744,0)),""),"")</f>
        <v>2.4</v>
      </c>
      <c r="E2333" s="42" t="str">
        <f t="array" ref="E2333">IFERROR(IF(INDEX('AQS-88101'!$M$2:$M$2744,MATCH('88101-daily-summary-by-site'!$A2333&amp;'88101-daily-summary-by-site'!E$2&amp;'88101-daily-summary-by-site'!E$3,'AQS-88101'!$AC$2:$AC$2744&amp;'AQS-88101'!$E$2:$E$2744&amp;'AQS-88101'!$G$2:$G$2744,0))&lt;&gt;"",INDEX('AQS-88101'!$M$2:$M$2744,MATCH('88101-daily-summary-by-site'!$A2333&amp;'88101-daily-summary-by-site'!E$2&amp;'88101-daily-summary-by-site'!E$3,'AQS-88101'!$AC$2:$AC$2744&amp;'AQS-88101'!$E$2:$E$2744&amp;'AQS-88101'!$G$2:$G$2744,0)),""),"")</f>
        <v/>
      </c>
      <c r="F2333" s="42" t="str">
        <f t="array" ref="F2333">IFERROR(IF(INDEX('AQS-88101'!$M$2:$M$2744,MATCH('88101-daily-summary-by-site'!$A2333&amp;'88101-daily-summary-by-site'!F$2&amp;'88101-daily-summary-by-site'!F$3,'AQS-88101'!$AC$2:$AC$2744&amp;'AQS-88101'!$E$2:$E$2744&amp;'AQS-88101'!$G$2:$G$2744,0))&lt;&gt;"",INDEX('AQS-88101'!$M$2:$M$2744,MATCH('88101-daily-summary-by-site'!$A2333&amp;'88101-daily-summary-by-site'!F$2&amp;'88101-daily-summary-by-site'!F$3,'AQS-88101'!$AC$2:$AC$2744&amp;'AQS-88101'!$E$2:$E$2744&amp;'AQS-88101'!$G$2:$G$2744,0)),""),"")</f>
        <v/>
      </c>
      <c r="G2333" s="42" t="str">
        <f t="array" ref="G2333">IFERROR(IF(INDEX('AQS-88101'!$M$2:$M$2744,MATCH('88101-daily-summary-by-site'!$A2333&amp;'88101-daily-summary-by-site'!G$2&amp;'88101-daily-summary-by-site'!G$3,'AQS-88101'!$AC$2:$AC$2744&amp;'AQS-88101'!$E$2:$E$2744&amp;'AQS-88101'!$G$2:$G$2744,0))&lt;&gt;"",INDEX('AQS-88101'!$M$2:$M$2744,MATCH('88101-daily-summary-by-site'!$A2333&amp;'88101-daily-summary-by-site'!G$2&amp;'88101-daily-summary-by-site'!G$3,'AQS-88101'!$AC$2:$AC$2744&amp;'AQS-88101'!$E$2:$E$2744&amp;'AQS-88101'!$G$2:$G$2744,0)),""),"")</f>
        <v/>
      </c>
      <c r="H2333" s="42">
        <f t="array" ref="H2333">IFERROR(IF(INDEX('AQS-88101'!$M$2:$M$2744,MATCH('88101-daily-summary-by-site'!$A2333&amp;'88101-daily-summary-by-site'!H$2&amp;'88101-daily-summary-by-site'!H$3,'AQS-88101'!$AC$2:$AC$2744&amp;'AQS-88101'!$E$2:$E$2744&amp;'AQS-88101'!$G$2:$G$2744,0))&lt;&gt;"",INDEX('AQS-88101'!$M$2:$M$2744,MATCH('88101-daily-summary-by-site'!$A2333&amp;'88101-daily-summary-by-site'!H$2&amp;'88101-daily-summary-by-site'!H$3,'AQS-88101'!$AC$2:$AC$2744&amp;'AQS-88101'!$E$2:$E$2744&amp;'AQS-88101'!$G$2:$G$2744,0)),""),"")</f>
        <v>1.3</v>
      </c>
      <c r="I2333" s="108" t="str">
        <f t="array" ref="I2333">IFERROR(IF(INDEX('AQS-88101'!$M$2:$M$2744,MATCH('88101-daily-summary-by-site'!$A2333&amp;'88101-daily-summary-by-site'!I$2&amp;'88101-daily-summary-by-site'!I$3,'AQS-88101'!$AC$2:$AC$2744&amp;'AQS-88101'!$E$2:$E$2744&amp;'AQS-88101'!$G$2:$G$2744,0))&lt;&gt;"",INDEX('AQS-88101'!$M$2:$M$2744,MATCH('88101-daily-summary-by-site'!$A2333&amp;'88101-daily-summary-by-site'!I$2&amp;'88101-daily-summary-by-site'!I$3,'AQS-88101'!$AC$2:$AC$2744&amp;'AQS-88101'!$E$2:$E$2744&amp;'AQS-88101'!$G$2:$G$2744,0)),""),"")</f>
        <v/>
      </c>
      <c r="L2333" s="107">
        <f t="shared" si="186"/>
        <v>2.7</v>
      </c>
      <c r="M2333" s="42">
        <f t="shared" si="187"/>
        <v>2.4</v>
      </c>
      <c r="N2333" s="42">
        <f t="shared" si="188"/>
        <v>1.3</v>
      </c>
      <c r="O2333" s="108" t="str">
        <f t="shared" si="189"/>
        <v/>
      </c>
    </row>
    <row r="2334" spans="1:15" x14ac:dyDescent="0.25">
      <c r="A2334" s="79">
        <f t="shared" si="185"/>
        <v>42972</v>
      </c>
      <c r="B2334" s="107">
        <f t="array" ref="B2334">IFERROR(IF(INDEX('AQS-88101'!$M$2:$M$2744,MATCH('88101-daily-summary-by-site'!$A2334&amp;'88101-daily-summary-by-site'!B$2&amp;'88101-daily-summary-by-site'!B$3,'AQS-88101'!$AC$2:$AC$2744&amp;'AQS-88101'!$E$2:$E$2744&amp;'AQS-88101'!$G$2:$G$2744,0))&lt;&gt;"",INDEX('AQS-88101'!$M$2:$M$2744,MATCH('88101-daily-summary-by-site'!$A2334&amp;'88101-daily-summary-by-site'!B$2&amp;'88101-daily-summary-by-site'!B$3,'AQS-88101'!$AC$2:$AC$2744&amp;'AQS-88101'!$E$2:$E$2744&amp;'AQS-88101'!$G$2:$G$2744,0)),""),"")</f>
        <v>3.5</v>
      </c>
      <c r="C2334" s="42" t="str">
        <f t="array" ref="C2334">IFERROR(IF(INDEX('AQS-88101'!$M$2:$M$2744,MATCH('88101-daily-summary-by-site'!$A2334&amp;'88101-daily-summary-by-site'!C$2&amp;'88101-daily-summary-by-site'!C$3,'AQS-88101'!$AC$2:$AC$2744&amp;'AQS-88101'!$E$2:$E$2744&amp;'AQS-88101'!$G$2:$G$2744,0))&lt;&gt;"",INDEX('AQS-88101'!$M$2:$M$2744,MATCH('88101-daily-summary-by-site'!$A2334&amp;'88101-daily-summary-by-site'!C$2&amp;'88101-daily-summary-by-site'!C$3,'AQS-88101'!$AC$2:$AC$2744&amp;'AQS-88101'!$E$2:$E$2744&amp;'AQS-88101'!$G$2:$G$2744,0)),""),"")</f>
        <v/>
      </c>
      <c r="D2334" s="42">
        <f t="array" ref="D2334">IFERROR(IF(INDEX('AQS-88101'!$M$2:$M$2744,MATCH('88101-daily-summary-by-site'!$A2334&amp;'88101-daily-summary-by-site'!D$2&amp;'88101-daily-summary-by-site'!D$3,'AQS-88101'!$AC$2:$AC$2744&amp;'AQS-88101'!$E$2:$E$2744&amp;'AQS-88101'!$G$2:$G$2744,0))&lt;&gt;"",INDEX('AQS-88101'!$M$2:$M$2744,MATCH('88101-daily-summary-by-site'!$A2334&amp;'88101-daily-summary-by-site'!D$2&amp;'88101-daily-summary-by-site'!D$3,'AQS-88101'!$AC$2:$AC$2744&amp;'AQS-88101'!$E$2:$E$2744&amp;'AQS-88101'!$G$2:$G$2744,0)),""),"")</f>
        <v>3</v>
      </c>
      <c r="E2334" s="42" t="str">
        <f t="array" ref="E2334">IFERROR(IF(INDEX('AQS-88101'!$M$2:$M$2744,MATCH('88101-daily-summary-by-site'!$A2334&amp;'88101-daily-summary-by-site'!E$2&amp;'88101-daily-summary-by-site'!E$3,'AQS-88101'!$AC$2:$AC$2744&amp;'AQS-88101'!$E$2:$E$2744&amp;'AQS-88101'!$G$2:$G$2744,0))&lt;&gt;"",INDEX('AQS-88101'!$M$2:$M$2744,MATCH('88101-daily-summary-by-site'!$A2334&amp;'88101-daily-summary-by-site'!E$2&amp;'88101-daily-summary-by-site'!E$3,'AQS-88101'!$AC$2:$AC$2744&amp;'AQS-88101'!$E$2:$E$2744&amp;'AQS-88101'!$G$2:$G$2744,0)),""),"")</f>
        <v/>
      </c>
      <c r="F2334" s="42">
        <f t="array" ref="F2334">IFERROR(IF(INDEX('AQS-88101'!$M$2:$M$2744,MATCH('88101-daily-summary-by-site'!$A2334&amp;'88101-daily-summary-by-site'!F$2&amp;'88101-daily-summary-by-site'!F$3,'AQS-88101'!$AC$2:$AC$2744&amp;'AQS-88101'!$E$2:$E$2744&amp;'AQS-88101'!$G$2:$G$2744,0))&lt;&gt;"",INDEX('AQS-88101'!$M$2:$M$2744,MATCH('88101-daily-summary-by-site'!$A2334&amp;'88101-daily-summary-by-site'!F$2&amp;'88101-daily-summary-by-site'!F$3,'AQS-88101'!$AC$2:$AC$2744&amp;'AQS-88101'!$E$2:$E$2744&amp;'AQS-88101'!$G$2:$G$2744,0)),""),"")</f>
        <v>2.4</v>
      </c>
      <c r="G2334" s="42" t="str">
        <f t="array" ref="G2334">IFERROR(IF(INDEX('AQS-88101'!$M$2:$M$2744,MATCH('88101-daily-summary-by-site'!$A2334&amp;'88101-daily-summary-by-site'!G$2&amp;'88101-daily-summary-by-site'!G$3,'AQS-88101'!$AC$2:$AC$2744&amp;'AQS-88101'!$E$2:$E$2744&amp;'AQS-88101'!$G$2:$G$2744,0))&lt;&gt;"",INDEX('AQS-88101'!$M$2:$M$2744,MATCH('88101-daily-summary-by-site'!$A2334&amp;'88101-daily-summary-by-site'!G$2&amp;'88101-daily-summary-by-site'!G$3,'AQS-88101'!$AC$2:$AC$2744&amp;'AQS-88101'!$E$2:$E$2744&amp;'AQS-88101'!$G$2:$G$2744,0)),""),"")</f>
        <v/>
      </c>
      <c r="H2334" s="42" t="str">
        <f t="array" ref="H2334">IFERROR(IF(INDEX('AQS-88101'!$M$2:$M$2744,MATCH('88101-daily-summary-by-site'!$A2334&amp;'88101-daily-summary-by-site'!H$2&amp;'88101-daily-summary-by-site'!H$3,'AQS-88101'!$AC$2:$AC$2744&amp;'AQS-88101'!$E$2:$E$2744&amp;'AQS-88101'!$G$2:$G$2744,0))&lt;&gt;"",INDEX('AQS-88101'!$M$2:$M$2744,MATCH('88101-daily-summary-by-site'!$A2334&amp;'88101-daily-summary-by-site'!H$2&amp;'88101-daily-summary-by-site'!H$3,'AQS-88101'!$AC$2:$AC$2744&amp;'AQS-88101'!$E$2:$E$2744&amp;'AQS-88101'!$G$2:$G$2744,0)),""),"")</f>
        <v/>
      </c>
      <c r="I2334" s="108" t="str">
        <f t="array" ref="I2334">IFERROR(IF(INDEX('AQS-88101'!$M$2:$M$2744,MATCH('88101-daily-summary-by-site'!$A2334&amp;'88101-daily-summary-by-site'!I$2&amp;'88101-daily-summary-by-site'!I$3,'AQS-88101'!$AC$2:$AC$2744&amp;'AQS-88101'!$E$2:$E$2744&amp;'AQS-88101'!$G$2:$G$2744,0))&lt;&gt;"",INDEX('AQS-88101'!$M$2:$M$2744,MATCH('88101-daily-summary-by-site'!$A2334&amp;'88101-daily-summary-by-site'!I$2&amp;'88101-daily-summary-by-site'!I$3,'AQS-88101'!$AC$2:$AC$2744&amp;'AQS-88101'!$E$2:$E$2744&amp;'AQS-88101'!$G$2:$G$2744,0)),""),"")</f>
        <v/>
      </c>
      <c r="L2334" s="107">
        <f t="shared" si="186"/>
        <v>3.5</v>
      </c>
      <c r="M2334" s="42">
        <f t="shared" si="187"/>
        <v>3</v>
      </c>
      <c r="N2334" s="42">
        <f t="shared" si="188"/>
        <v>2.4</v>
      </c>
      <c r="O2334" s="108" t="str">
        <f t="shared" si="189"/>
        <v/>
      </c>
    </row>
    <row r="2335" spans="1:15" x14ac:dyDescent="0.25">
      <c r="A2335" s="79">
        <f t="shared" si="185"/>
        <v>42973</v>
      </c>
      <c r="B2335" s="107">
        <f t="array" ref="B2335">IFERROR(IF(INDEX('AQS-88101'!$M$2:$M$2744,MATCH('88101-daily-summary-by-site'!$A2335&amp;'88101-daily-summary-by-site'!B$2&amp;'88101-daily-summary-by-site'!B$3,'AQS-88101'!$AC$2:$AC$2744&amp;'AQS-88101'!$E$2:$E$2744&amp;'AQS-88101'!$G$2:$G$2744,0))&lt;&gt;"",INDEX('AQS-88101'!$M$2:$M$2744,MATCH('88101-daily-summary-by-site'!$A2335&amp;'88101-daily-summary-by-site'!B$2&amp;'88101-daily-summary-by-site'!B$3,'AQS-88101'!$AC$2:$AC$2744&amp;'AQS-88101'!$E$2:$E$2744&amp;'AQS-88101'!$G$2:$G$2744,0)),""),"")</f>
        <v>2.2999999999999998</v>
      </c>
      <c r="C2335" s="42" t="str">
        <f t="array" ref="C2335">IFERROR(IF(INDEX('AQS-88101'!$M$2:$M$2744,MATCH('88101-daily-summary-by-site'!$A2335&amp;'88101-daily-summary-by-site'!C$2&amp;'88101-daily-summary-by-site'!C$3,'AQS-88101'!$AC$2:$AC$2744&amp;'AQS-88101'!$E$2:$E$2744&amp;'AQS-88101'!$G$2:$G$2744,0))&lt;&gt;"",INDEX('AQS-88101'!$M$2:$M$2744,MATCH('88101-daily-summary-by-site'!$A2335&amp;'88101-daily-summary-by-site'!C$2&amp;'88101-daily-summary-by-site'!C$3,'AQS-88101'!$AC$2:$AC$2744&amp;'AQS-88101'!$E$2:$E$2744&amp;'AQS-88101'!$G$2:$G$2744,0)),""),"")</f>
        <v/>
      </c>
      <c r="D2335" s="42">
        <f t="array" ref="D2335">IFERROR(IF(INDEX('AQS-88101'!$M$2:$M$2744,MATCH('88101-daily-summary-by-site'!$A2335&amp;'88101-daily-summary-by-site'!D$2&amp;'88101-daily-summary-by-site'!D$3,'AQS-88101'!$AC$2:$AC$2744&amp;'AQS-88101'!$E$2:$E$2744&amp;'AQS-88101'!$G$2:$G$2744,0))&lt;&gt;"",INDEX('AQS-88101'!$M$2:$M$2744,MATCH('88101-daily-summary-by-site'!$A2335&amp;'88101-daily-summary-by-site'!D$2&amp;'88101-daily-summary-by-site'!D$3,'AQS-88101'!$AC$2:$AC$2744&amp;'AQS-88101'!$E$2:$E$2744&amp;'AQS-88101'!$G$2:$G$2744,0)),""),"")</f>
        <v>3.2</v>
      </c>
      <c r="E2335" s="42" t="str">
        <f t="array" ref="E2335">IFERROR(IF(INDEX('AQS-88101'!$M$2:$M$2744,MATCH('88101-daily-summary-by-site'!$A2335&amp;'88101-daily-summary-by-site'!E$2&amp;'88101-daily-summary-by-site'!E$3,'AQS-88101'!$AC$2:$AC$2744&amp;'AQS-88101'!$E$2:$E$2744&amp;'AQS-88101'!$G$2:$G$2744,0))&lt;&gt;"",INDEX('AQS-88101'!$M$2:$M$2744,MATCH('88101-daily-summary-by-site'!$A2335&amp;'88101-daily-summary-by-site'!E$2&amp;'88101-daily-summary-by-site'!E$3,'AQS-88101'!$AC$2:$AC$2744&amp;'AQS-88101'!$E$2:$E$2744&amp;'AQS-88101'!$G$2:$G$2744,0)),""),"")</f>
        <v/>
      </c>
      <c r="F2335" s="42">
        <f t="array" ref="F2335">IFERROR(IF(INDEX('AQS-88101'!$M$2:$M$2744,MATCH('88101-daily-summary-by-site'!$A2335&amp;'88101-daily-summary-by-site'!F$2&amp;'88101-daily-summary-by-site'!F$3,'AQS-88101'!$AC$2:$AC$2744&amp;'AQS-88101'!$E$2:$E$2744&amp;'AQS-88101'!$G$2:$G$2744,0))&lt;&gt;"",INDEX('AQS-88101'!$M$2:$M$2744,MATCH('88101-daily-summary-by-site'!$A2335&amp;'88101-daily-summary-by-site'!F$2&amp;'88101-daily-summary-by-site'!F$3,'AQS-88101'!$AC$2:$AC$2744&amp;'AQS-88101'!$E$2:$E$2744&amp;'AQS-88101'!$G$2:$G$2744,0)),""),"")</f>
        <v>2.5</v>
      </c>
      <c r="G2335" s="42" t="str">
        <f t="array" ref="G2335">IFERROR(IF(INDEX('AQS-88101'!$M$2:$M$2744,MATCH('88101-daily-summary-by-site'!$A2335&amp;'88101-daily-summary-by-site'!G$2&amp;'88101-daily-summary-by-site'!G$3,'AQS-88101'!$AC$2:$AC$2744&amp;'AQS-88101'!$E$2:$E$2744&amp;'AQS-88101'!$G$2:$G$2744,0))&lt;&gt;"",INDEX('AQS-88101'!$M$2:$M$2744,MATCH('88101-daily-summary-by-site'!$A2335&amp;'88101-daily-summary-by-site'!G$2&amp;'88101-daily-summary-by-site'!G$3,'AQS-88101'!$AC$2:$AC$2744&amp;'AQS-88101'!$E$2:$E$2744&amp;'AQS-88101'!$G$2:$G$2744,0)),""),"")</f>
        <v/>
      </c>
      <c r="H2335" s="42" t="str">
        <f t="array" ref="H2335">IFERROR(IF(INDEX('AQS-88101'!$M$2:$M$2744,MATCH('88101-daily-summary-by-site'!$A2335&amp;'88101-daily-summary-by-site'!H$2&amp;'88101-daily-summary-by-site'!H$3,'AQS-88101'!$AC$2:$AC$2744&amp;'AQS-88101'!$E$2:$E$2744&amp;'AQS-88101'!$G$2:$G$2744,0))&lt;&gt;"",INDEX('AQS-88101'!$M$2:$M$2744,MATCH('88101-daily-summary-by-site'!$A2335&amp;'88101-daily-summary-by-site'!H$2&amp;'88101-daily-summary-by-site'!H$3,'AQS-88101'!$AC$2:$AC$2744&amp;'AQS-88101'!$E$2:$E$2744&amp;'AQS-88101'!$G$2:$G$2744,0)),""),"")</f>
        <v/>
      </c>
      <c r="I2335" s="108" t="str">
        <f t="array" ref="I2335">IFERROR(IF(INDEX('AQS-88101'!$M$2:$M$2744,MATCH('88101-daily-summary-by-site'!$A2335&amp;'88101-daily-summary-by-site'!I$2&amp;'88101-daily-summary-by-site'!I$3,'AQS-88101'!$AC$2:$AC$2744&amp;'AQS-88101'!$E$2:$E$2744&amp;'AQS-88101'!$G$2:$G$2744,0))&lt;&gt;"",INDEX('AQS-88101'!$M$2:$M$2744,MATCH('88101-daily-summary-by-site'!$A2335&amp;'88101-daily-summary-by-site'!I$2&amp;'88101-daily-summary-by-site'!I$3,'AQS-88101'!$AC$2:$AC$2744&amp;'AQS-88101'!$E$2:$E$2744&amp;'AQS-88101'!$G$2:$G$2744,0)),""),"")</f>
        <v/>
      </c>
      <c r="L2335" s="107">
        <f t="shared" si="186"/>
        <v>2.2999999999999998</v>
      </c>
      <c r="M2335" s="42">
        <f t="shared" si="187"/>
        <v>3.2</v>
      </c>
      <c r="N2335" s="42">
        <f t="shared" si="188"/>
        <v>2.5</v>
      </c>
      <c r="O2335" s="108" t="str">
        <f t="shared" si="189"/>
        <v/>
      </c>
    </row>
    <row r="2336" spans="1:15" x14ac:dyDescent="0.25">
      <c r="A2336" s="79">
        <f t="shared" si="185"/>
        <v>42974</v>
      </c>
      <c r="B2336" s="107">
        <f t="array" ref="B2336">IFERROR(IF(INDEX('AQS-88101'!$M$2:$M$2744,MATCH('88101-daily-summary-by-site'!$A2336&amp;'88101-daily-summary-by-site'!B$2&amp;'88101-daily-summary-by-site'!B$3,'AQS-88101'!$AC$2:$AC$2744&amp;'AQS-88101'!$E$2:$E$2744&amp;'AQS-88101'!$G$2:$G$2744,0))&lt;&gt;"",INDEX('AQS-88101'!$M$2:$M$2744,MATCH('88101-daily-summary-by-site'!$A2336&amp;'88101-daily-summary-by-site'!B$2&amp;'88101-daily-summary-by-site'!B$3,'AQS-88101'!$AC$2:$AC$2744&amp;'AQS-88101'!$E$2:$E$2744&amp;'AQS-88101'!$G$2:$G$2744,0)),""),"")</f>
        <v>1.8</v>
      </c>
      <c r="C2336" s="42" t="str">
        <f t="array" ref="C2336">IFERROR(IF(INDEX('AQS-88101'!$M$2:$M$2744,MATCH('88101-daily-summary-by-site'!$A2336&amp;'88101-daily-summary-by-site'!C$2&amp;'88101-daily-summary-by-site'!C$3,'AQS-88101'!$AC$2:$AC$2744&amp;'AQS-88101'!$E$2:$E$2744&amp;'AQS-88101'!$G$2:$G$2744,0))&lt;&gt;"",INDEX('AQS-88101'!$M$2:$M$2744,MATCH('88101-daily-summary-by-site'!$A2336&amp;'88101-daily-summary-by-site'!C$2&amp;'88101-daily-summary-by-site'!C$3,'AQS-88101'!$AC$2:$AC$2744&amp;'AQS-88101'!$E$2:$E$2744&amp;'AQS-88101'!$G$2:$G$2744,0)),""),"")</f>
        <v/>
      </c>
      <c r="D2336" s="42">
        <f t="array" ref="D2336">IFERROR(IF(INDEX('AQS-88101'!$M$2:$M$2744,MATCH('88101-daily-summary-by-site'!$A2336&amp;'88101-daily-summary-by-site'!D$2&amp;'88101-daily-summary-by-site'!D$3,'AQS-88101'!$AC$2:$AC$2744&amp;'AQS-88101'!$E$2:$E$2744&amp;'AQS-88101'!$G$2:$G$2744,0))&lt;&gt;"",INDEX('AQS-88101'!$M$2:$M$2744,MATCH('88101-daily-summary-by-site'!$A2336&amp;'88101-daily-summary-by-site'!D$2&amp;'88101-daily-summary-by-site'!D$3,'AQS-88101'!$AC$2:$AC$2744&amp;'AQS-88101'!$E$2:$E$2744&amp;'AQS-88101'!$G$2:$G$2744,0)),""),"")</f>
        <v>2.7</v>
      </c>
      <c r="E2336" s="42" t="str">
        <f t="array" ref="E2336">IFERROR(IF(INDEX('AQS-88101'!$M$2:$M$2744,MATCH('88101-daily-summary-by-site'!$A2336&amp;'88101-daily-summary-by-site'!E$2&amp;'88101-daily-summary-by-site'!E$3,'AQS-88101'!$AC$2:$AC$2744&amp;'AQS-88101'!$E$2:$E$2744&amp;'AQS-88101'!$G$2:$G$2744,0))&lt;&gt;"",INDEX('AQS-88101'!$M$2:$M$2744,MATCH('88101-daily-summary-by-site'!$A2336&amp;'88101-daily-summary-by-site'!E$2&amp;'88101-daily-summary-by-site'!E$3,'AQS-88101'!$AC$2:$AC$2744&amp;'AQS-88101'!$E$2:$E$2744&amp;'AQS-88101'!$G$2:$G$2744,0)),""),"")</f>
        <v/>
      </c>
      <c r="F2336" s="42">
        <f t="array" ref="F2336">IFERROR(IF(INDEX('AQS-88101'!$M$2:$M$2744,MATCH('88101-daily-summary-by-site'!$A2336&amp;'88101-daily-summary-by-site'!F$2&amp;'88101-daily-summary-by-site'!F$3,'AQS-88101'!$AC$2:$AC$2744&amp;'AQS-88101'!$E$2:$E$2744&amp;'AQS-88101'!$G$2:$G$2744,0))&lt;&gt;"",INDEX('AQS-88101'!$M$2:$M$2744,MATCH('88101-daily-summary-by-site'!$A2336&amp;'88101-daily-summary-by-site'!F$2&amp;'88101-daily-summary-by-site'!F$3,'AQS-88101'!$AC$2:$AC$2744&amp;'AQS-88101'!$E$2:$E$2744&amp;'AQS-88101'!$G$2:$G$2744,0)),""),"")</f>
        <v>1.2</v>
      </c>
      <c r="G2336" s="42" t="str">
        <f t="array" ref="G2336">IFERROR(IF(INDEX('AQS-88101'!$M$2:$M$2744,MATCH('88101-daily-summary-by-site'!$A2336&amp;'88101-daily-summary-by-site'!G$2&amp;'88101-daily-summary-by-site'!G$3,'AQS-88101'!$AC$2:$AC$2744&amp;'AQS-88101'!$E$2:$E$2744&amp;'AQS-88101'!$G$2:$G$2744,0))&lt;&gt;"",INDEX('AQS-88101'!$M$2:$M$2744,MATCH('88101-daily-summary-by-site'!$A2336&amp;'88101-daily-summary-by-site'!G$2&amp;'88101-daily-summary-by-site'!G$3,'AQS-88101'!$AC$2:$AC$2744&amp;'AQS-88101'!$E$2:$E$2744&amp;'AQS-88101'!$G$2:$G$2744,0)),""),"")</f>
        <v/>
      </c>
      <c r="H2336" s="42" t="str">
        <f t="array" ref="H2336">IFERROR(IF(INDEX('AQS-88101'!$M$2:$M$2744,MATCH('88101-daily-summary-by-site'!$A2336&amp;'88101-daily-summary-by-site'!H$2&amp;'88101-daily-summary-by-site'!H$3,'AQS-88101'!$AC$2:$AC$2744&amp;'AQS-88101'!$E$2:$E$2744&amp;'AQS-88101'!$G$2:$G$2744,0))&lt;&gt;"",INDEX('AQS-88101'!$M$2:$M$2744,MATCH('88101-daily-summary-by-site'!$A2336&amp;'88101-daily-summary-by-site'!H$2&amp;'88101-daily-summary-by-site'!H$3,'AQS-88101'!$AC$2:$AC$2744&amp;'AQS-88101'!$E$2:$E$2744&amp;'AQS-88101'!$G$2:$G$2744,0)),""),"")</f>
        <v/>
      </c>
      <c r="I2336" s="108" t="str">
        <f t="array" ref="I2336">IFERROR(IF(INDEX('AQS-88101'!$M$2:$M$2744,MATCH('88101-daily-summary-by-site'!$A2336&amp;'88101-daily-summary-by-site'!I$2&amp;'88101-daily-summary-by-site'!I$3,'AQS-88101'!$AC$2:$AC$2744&amp;'AQS-88101'!$E$2:$E$2744&amp;'AQS-88101'!$G$2:$G$2744,0))&lt;&gt;"",INDEX('AQS-88101'!$M$2:$M$2744,MATCH('88101-daily-summary-by-site'!$A2336&amp;'88101-daily-summary-by-site'!I$2&amp;'88101-daily-summary-by-site'!I$3,'AQS-88101'!$AC$2:$AC$2744&amp;'AQS-88101'!$E$2:$E$2744&amp;'AQS-88101'!$G$2:$G$2744,0)),""),"")</f>
        <v/>
      </c>
      <c r="L2336" s="107">
        <f t="shared" si="186"/>
        <v>1.8</v>
      </c>
      <c r="M2336" s="42">
        <f t="shared" si="187"/>
        <v>2.7</v>
      </c>
      <c r="N2336" s="42">
        <f t="shared" si="188"/>
        <v>1.2</v>
      </c>
      <c r="O2336" s="108" t="str">
        <f t="shared" si="189"/>
        <v/>
      </c>
    </row>
    <row r="2337" spans="1:15" x14ac:dyDescent="0.25">
      <c r="A2337" s="79">
        <f t="shared" si="185"/>
        <v>42975</v>
      </c>
      <c r="B2337" s="107">
        <f t="array" ref="B2337">IFERROR(IF(INDEX('AQS-88101'!$M$2:$M$2744,MATCH('88101-daily-summary-by-site'!$A2337&amp;'88101-daily-summary-by-site'!B$2&amp;'88101-daily-summary-by-site'!B$3,'AQS-88101'!$AC$2:$AC$2744&amp;'AQS-88101'!$E$2:$E$2744&amp;'AQS-88101'!$G$2:$G$2744,0))&lt;&gt;"",INDEX('AQS-88101'!$M$2:$M$2744,MATCH('88101-daily-summary-by-site'!$A2337&amp;'88101-daily-summary-by-site'!B$2&amp;'88101-daily-summary-by-site'!B$3,'AQS-88101'!$AC$2:$AC$2744&amp;'AQS-88101'!$E$2:$E$2744&amp;'AQS-88101'!$G$2:$G$2744,0)),""),"")</f>
        <v>1.6</v>
      </c>
      <c r="C2337" s="42" t="str">
        <f t="array" ref="C2337">IFERROR(IF(INDEX('AQS-88101'!$M$2:$M$2744,MATCH('88101-daily-summary-by-site'!$A2337&amp;'88101-daily-summary-by-site'!C$2&amp;'88101-daily-summary-by-site'!C$3,'AQS-88101'!$AC$2:$AC$2744&amp;'AQS-88101'!$E$2:$E$2744&amp;'AQS-88101'!$G$2:$G$2744,0))&lt;&gt;"",INDEX('AQS-88101'!$M$2:$M$2744,MATCH('88101-daily-summary-by-site'!$A2337&amp;'88101-daily-summary-by-site'!C$2&amp;'88101-daily-summary-by-site'!C$3,'AQS-88101'!$AC$2:$AC$2744&amp;'AQS-88101'!$E$2:$E$2744&amp;'AQS-88101'!$G$2:$G$2744,0)),""),"")</f>
        <v/>
      </c>
      <c r="D2337" s="42">
        <f t="array" ref="D2337">IFERROR(IF(INDEX('AQS-88101'!$M$2:$M$2744,MATCH('88101-daily-summary-by-site'!$A2337&amp;'88101-daily-summary-by-site'!D$2&amp;'88101-daily-summary-by-site'!D$3,'AQS-88101'!$AC$2:$AC$2744&amp;'AQS-88101'!$E$2:$E$2744&amp;'AQS-88101'!$G$2:$G$2744,0))&lt;&gt;"",INDEX('AQS-88101'!$M$2:$M$2744,MATCH('88101-daily-summary-by-site'!$A2337&amp;'88101-daily-summary-by-site'!D$2&amp;'88101-daily-summary-by-site'!D$3,'AQS-88101'!$AC$2:$AC$2744&amp;'AQS-88101'!$E$2:$E$2744&amp;'AQS-88101'!$G$2:$G$2744,0)),""),"")</f>
        <v>1.7</v>
      </c>
      <c r="E2337" s="42" t="str">
        <f t="array" ref="E2337">IFERROR(IF(INDEX('AQS-88101'!$M$2:$M$2744,MATCH('88101-daily-summary-by-site'!$A2337&amp;'88101-daily-summary-by-site'!E$2&amp;'88101-daily-summary-by-site'!E$3,'AQS-88101'!$AC$2:$AC$2744&amp;'AQS-88101'!$E$2:$E$2744&amp;'AQS-88101'!$G$2:$G$2744,0))&lt;&gt;"",INDEX('AQS-88101'!$M$2:$M$2744,MATCH('88101-daily-summary-by-site'!$A2337&amp;'88101-daily-summary-by-site'!E$2&amp;'88101-daily-summary-by-site'!E$3,'AQS-88101'!$AC$2:$AC$2744&amp;'AQS-88101'!$E$2:$E$2744&amp;'AQS-88101'!$G$2:$G$2744,0)),""),"")</f>
        <v/>
      </c>
      <c r="F2337" s="42">
        <f t="array" ref="F2337">IFERROR(IF(INDEX('AQS-88101'!$M$2:$M$2744,MATCH('88101-daily-summary-by-site'!$A2337&amp;'88101-daily-summary-by-site'!F$2&amp;'88101-daily-summary-by-site'!F$3,'AQS-88101'!$AC$2:$AC$2744&amp;'AQS-88101'!$E$2:$E$2744&amp;'AQS-88101'!$G$2:$G$2744,0))&lt;&gt;"",INDEX('AQS-88101'!$M$2:$M$2744,MATCH('88101-daily-summary-by-site'!$A2337&amp;'88101-daily-summary-by-site'!F$2&amp;'88101-daily-summary-by-site'!F$3,'AQS-88101'!$AC$2:$AC$2744&amp;'AQS-88101'!$E$2:$E$2744&amp;'AQS-88101'!$G$2:$G$2744,0)),""),"")</f>
        <v>1.3</v>
      </c>
      <c r="G2337" s="42" t="str">
        <f t="array" ref="G2337">IFERROR(IF(INDEX('AQS-88101'!$M$2:$M$2744,MATCH('88101-daily-summary-by-site'!$A2337&amp;'88101-daily-summary-by-site'!G$2&amp;'88101-daily-summary-by-site'!G$3,'AQS-88101'!$AC$2:$AC$2744&amp;'AQS-88101'!$E$2:$E$2744&amp;'AQS-88101'!$G$2:$G$2744,0))&lt;&gt;"",INDEX('AQS-88101'!$M$2:$M$2744,MATCH('88101-daily-summary-by-site'!$A2337&amp;'88101-daily-summary-by-site'!G$2&amp;'88101-daily-summary-by-site'!G$3,'AQS-88101'!$AC$2:$AC$2744&amp;'AQS-88101'!$E$2:$E$2744&amp;'AQS-88101'!$G$2:$G$2744,0)),""),"")</f>
        <v/>
      </c>
      <c r="H2337" s="42" t="str">
        <f t="array" ref="H2337">IFERROR(IF(INDEX('AQS-88101'!$M$2:$M$2744,MATCH('88101-daily-summary-by-site'!$A2337&amp;'88101-daily-summary-by-site'!H$2&amp;'88101-daily-summary-by-site'!H$3,'AQS-88101'!$AC$2:$AC$2744&amp;'AQS-88101'!$E$2:$E$2744&amp;'AQS-88101'!$G$2:$G$2744,0))&lt;&gt;"",INDEX('AQS-88101'!$M$2:$M$2744,MATCH('88101-daily-summary-by-site'!$A2337&amp;'88101-daily-summary-by-site'!H$2&amp;'88101-daily-summary-by-site'!H$3,'AQS-88101'!$AC$2:$AC$2744&amp;'AQS-88101'!$E$2:$E$2744&amp;'AQS-88101'!$G$2:$G$2744,0)),""),"")</f>
        <v/>
      </c>
      <c r="I2337" s="108" t="str">
        <f t="array" ref="I2337">IFERROR(IF(INDEX('AQS-88101'!$M$2:$M$2744,MATCH('88101-daily-summary-by-site'!$A2337&amp;'88101-daily-summary-by-site'!I$2&amp;'88101-daily-summary-by-site'!I$3,'AQS-88101'!$AC$2:$AC$2744&amp;'AQS-88101'!$E$2:$E$2744&amp;'AQS-88101'!$G$2:$G$2744,0))&lt;&gt;"",INDEX('AQS-88101'!$M$2:$M$2744,MATCH('88101-daily-summary-by-site'!$A2337&amp;'88101-daily-summary-by-site'!I$2&amp;'88101-daily-summary-by-site'!I$3,'AQS-88101'!$AC$2:$AC$2744&amp;'AQS-88101'!$E$2:$E$2744&amp;'AQS-88101'!$G$2:$G$2744,0)),""),"")</f>
        <v/>
      </c>
      <c r="L2337" s="107">
        <f t="shared" si="186"/>
        <v>1.6</v>
      </c>
      <c r="M2337" s="42">
        <f t="shared" si="187"/>
        <v>1.7</v>
      </c>
      <c r="N2337" s="42">
        <f t="shared" si="188"/>
        <v>1.3</v>
      </c>
      <c r="O2337" s="108" t="str">
        <f t="shared" si="189"/>
        <v/>
      </c>
    </row>
    <row r="2338" spans="1:15" x14ac:dyDescent="0.25">
      <c r="A2338" s="79">
        <f t="shared" si="185"/>
        <v>42976</v>
      </c>
      <c r="B2338" s="107" t="str">
        <f t="array" ref="B2338">IFERROR(IF(INDEX('AQS-88101'!$M$2:$M$2744,MATCH('88101-daily-summary-by-site'!$A2338&amp;'88101-daily-summary-by-site'!B$2&amp;'88101-daily-summary-by-site'!B$3,'AQS-88101'!$AC$2:$AC$2744&amp;'AQS-88101'!$E$2:$E$2744&amp;'AQS-88101'!$G$2:$G$2744,0))&lt;&gt;"",INDEX('AQS-88101'!$M$2:$M$2744,MATCH('88101-daily-summary-by-site'!$A2338&amp;'88101-daily-summary-by-site'!B$2&amp;'88101-daily-summary-by-site'!B$3,'AQS-88101'!$AC$2:$AC$2744&amp;'AQS-88101'!$E$2:$E$2744&amp;'AQS-88101'!$G$2:$G$2744,0)),""),"")</f>
        <v/>
      </c>
      <c r="C2338" s="42">
        <f t="array" ref="C2338">IFERROR(IF(INDEX('AQS-88101'!$M$2:$M$2744,MATCH('88101-daily-summary-by-site'!$A2338&amp;'88101-daily-summary-by-site'!C$2&amp;'88101-daily-summary-by-site'!C$3,'AQS-88101'!$AC$2:$AC$2744&amp;'AQS-88101'!$E$2:$E$2744&amp;'AQS-88101'!$G$2:$G$2744,0))&lt;&gt;"",INDEX('AQS-88101'!$M$2:$M$2744,MATCH('88101-daily-summary-by-site'!$A2338&amp;'88101-daily-summary-by-site'!C$2&amp;'88101-daily-summary-by-site'!C$3,'AQS-88101'!$AC$2:$AC$2744&amp;'AQS-88101'!$E$2:$E$2744&amp;'AQS-88101'!$G$2:$G$2744,0)),""),"")</f>
        <v>2.1</v>
      </c>
      <c r="D2338" s="42" t="str">
        <f t="array" ref="D2338">IFERROR(IF(INDEX('AQS-88101'!$M$2:$M$2744,MATCH('88101-daily-summary-by-site'!$A2338&amp;'88101-daily-summary-by-site'!D$2&amp;'88101-daily-summary-by-site'!D$3,'AQS-88101'!$AC$2:$AC$2744&amp;'AQS-88101'!$E$2:$E$2744&amp;'AQS-88101'!$G$2:$G$2744,0))&lt;&gt;"",INDEX('AQS-88101'!$M$2:$M$2744,MATCH('88101-daily-summary-by-site'!$A2338&amp;'88101-daily-summary-by-site'!D$2&amp;'88101-daily-summary-by-site'!D$3,'AQS-88101'!$AC$2:$AC$2744&amp;'AQS-88101'!$E$2:$E$2744&amp;'AQS-88101'!$G$2:$G$2744,0)),""),"")</f>
        <v/>
      </c>
      <c r="E2338" s="42">
        <f t="array" ref="E2338">IFERROR(IF(INDEX('AQS-88101'!$M$2:$M$2744,MATCH('88101-daily-summary-by-site'!$A2338&amp;'88101-daily-summary-by-site'!E$2&amp;'88101-daily-summary-by-site'!E$3,'AQS-88101'!$AC$2:$AC$2744&amp;'AQS-88101'!$E$2:$E$2744&amp;'AQS-88101'!$G$2:$G$2744,0))&lt;&gt;"",INDEX('AQS-88101'!$M$2:$M$2744,MATCH('88101-daily-summary-by-site'!$A2338&amp;'88101-daily-summary-by-site'!E$2&amp;'88101-daily-summary-by-site'!E$3,'AQS-88101'!$AC$2:$AC$2744&amp;'AQS-88101'!$E$2:$E$2744&amp;'AQS-88101'!$G$2:$G$2744,0)),""),"")</f>
        <v>2.1</v>
      </c>
      <c r="F2338" s="42">
        <f t="array" ref="F2338">IFERROR(IF(INDEX('AQS-88101'!$M$2:$M$2744,MATCH('88101-daily-summary-by-site'!$A2338&amp;'88101-daily-summary-by-site'!F$2&amp;'88101-daily-summary-by-site'!F$3,'AQS-88101'!$AC$2:$AC$2744&amp;'AQS-88101'!$E$2:$E$2744&amp;'AQS-88101'!$G$2:$G$2744,0))&lt;&gt;"",INDEX('AQS-88101'!$M$2:$M$2744,MATCH('88101-daily-summary-by-site'!$A2338&amp;'88101-daily-summary-by-site'!F$2&amp;'88101-daily-summary-by-site'!F$3,'AQS-88101'!$AC$2:$AC$2744&amp;'AQS-88101'!$E$2:$E$2744&amp;'AQS-88101'!$G$2:$G$2744,0)),""),"")</f>
        <v>1.4</v>
      </c>
      <c r="G2338" s="42">
        <f t="array" ref="G2338">IFERROR(IF(INDEX('AQS-88101'!$M$2:$M$2744,MATCH('88101-daily-summary-by-site'!$A2338&amp;'88101-daily-summary-by-site'!G$2&amp;'88101-daily-summary-by-site'!G$3,'AQS-88101'!$AC$2:$AC$2744&amp;'AQS-88101'!$E$2:$E$2744&amp;'AQS-88101'!$G$2:$G$2744,0))&lt;&gt;"",INDEX('AQS-88101'!$M$2:$M$2744,MATCH('88101-daily-summary-by-site'!$A2338&amp;'88101-daily-summary-by-site'!G$2&amp;'88101-daily-summary-by-site'!G$3,'AQS-88101'!$AC$2:$AC$2744&amp;'AQS-88101'!$E$2:$E$2744&amp;'AQS-88101'!$G$2:$G$2744,0)),""),"")</f>
        <v>1.2</v>
      </c>
      <c r="H2338" s="42" t="str">
        <f t="array" ref="H2338">IFERROR(IF(INDEX('AQS-88101'!$M$2:$M$2744,MATCH('88101-daily-summary-by-site'!$A2338&amp;'88101-daily-summary-by-site'!H$2&amp;'88101-daily-summary-by-site'!H$3,'AQS-88101'!$AC$2:$AC$2744&amp;'AQS-88101'!$E$2:$E$2744&amp;'AQS-88101'!$G$2:$G$2744,0))&lt;&gt;"",INDEX('AQS-88101'!$M$2:$M$2744,MATCH('88101-daily-summary-by-site'!$A2338&amp;'88101-daily-summary-by-site'!H$2&amp;'88101-daily-summary-by-site'!H$3,'AQS-88101'!$AC$2:$AC$2744&amp;'AQS-88101'!$E$2:$E$2744&amp;'AQS-88101'!$G$2:$G$2744,0)),""),"")</f>
        <v/>
      </c>
      <c r="I2338" s="108" t="str">
        <f t="array" ref="I2338">IFERROR(IF(INDEX('AQS-88101'!$M$2:$M$2744,MATCH('88101-daily-summary-by-site'!$A2338&amp;'88101-daily-summary-by-site'!I$2&amp;'88101-daily-summary-by-site'!I$3,'AQS-88101'!$AC$2:$AC$2744&amp;'AQS-88101'!$E$2:$E$2744&amp;'AQS-88101'!$G$2:$G$2744,0))&lt;&gt;"",INDEX('AQS-88101'!$M$2:$M$2744,MATCH('88101-daily-summary-by-site'!$A2338&amp;'88101-daily-summary-by-site'!I$2&amp;'88101-daily-summary-by-site'!I$3,'AQS-88101'!$AC$2:$AC$2744&amp;'AQS-88101'!$E$2:$E$2744&amp;'AQS-88101'!$G$2:$G$2744,0)),""),"")</f>
        <v/>
      </c>
      <c r="L2338" s="107">
        <f t="shared" si="186"/>
        <v>2.1</v>
      </c>
      <c r="M2338" s="42">
        <f t="shared" si="187"/>
        <v>2.1</v>
      </c>
      <c r="N2338" s="42">
        <f t="shared" si="188"/>
        <v>1.4</v>
      </c>
      <c r="O2338" s="108" t="str">
        <f t="shared" si="189"/>
        <v/>
      </c>
    </row>
    <row r="2339" spans="1:15" x14ac:dyDescent="0.25">
      <c r="A2339" s="79">
        <f t="shared" si="185"/>
        <v>42977</v>
      </c>
      <c r="B2339" s="107">
        <f t="array" ref="B2339">IFERROR(IF(INDEX('AQS-88101'!$M$2:$M$2744,MATCH('88101-daily-summary-by-site'!$A2339&amp;'88101-daily-summary-by-site'!B$2&amp;'88101-daily-summary-by-site'!B$3,'AQS-88101'!$AC$2:$AC$2744&amp;'AQS-88101'!$E$2:$E$2744&amp;'AQS-88101'!$G$2:$G$2744,0))&lt;&gt;"",INDEX('AQS-88101'!$M$2:$M$2744,MATCH('88101-daily-summary-by-site'!$A2339&amp;'88101-daily-summary-by-site'!B$2&amp;'88101-daily-summary-by-site'!B$3,'AQS-88101'!$AC$2:$AC$2744&amp;'AQS-88101'!$E$2:$E$2744&amp;'AQS-88101'!$G$2:$G$2744,0)),""),"")</f>
        <v>2.9</v>
      </c>
      <c r="C2339" s="42" t="str">
        <f t="array" ref="C2339">IFERROR(IF(INDEX('AQS-88101'!$M$2:$M$2744,MATCH('88101-daily-summary-by-site'!$A2339&amp;'88101-daily-summary-by-site'!C$2&amp;'88101-daily-summary-by-site'!C$3,'AQS-88101'!$AC$2:$AC$2744&amp;'AQS-88101'!$E$2:$E$2744&amp;'AQS-88101'!$G$2:$G$2744,0))&lt;&gt;"",INDEX('AQS-88101'!$M$2:$M$2744,MATCH('88101-daily-summary-by-site'!$A2339&amp;'88101-daily-summary-by-site'!C$2&amp;'88101-daily-summary-by-site'!C$3,'AQS-88101'!$AC$2:$AC$2744&amp;'AQS-88101'!$E$2:$E$2744&amp;'AQS-88101'!$G$2:$G$2744,0)),""),"")</f>
        <v/>
      </c>
      <c r="D2339" s="42">
        <f t="array" ref="D2339">IFERROR(IF(INDEX('AQS-88101'!$M$2:$M$2744,MATCH('88101-daily-summary-by-site'!$A2339&amp;'88101-daily-summary-by-site'!D$2&amp;'88101-daily-summary-by-site'!D$3,'AQS-88101'!$AC$2:$AC$2744&amp;'AQS-88101'!$E$2:$E$2744&amp;'AQS-88101'!$G$2:$G$2744,0))&lt;&gt;"",INDEX('AQS-88101'!$M$2:$M$2744,MATCH('88101-daily-summary-by-site'!$A2339&amp;'88101-daily-summary-by-site'!D$2&amp;'88101-daily-summary-by-site'!D$3,'AQS-88101'!$AC$2:$AC$2744&amp;'AQS-88101'!$E$2:$E$2744&amp;'AQS-88101'!$G$2:$G$2744,0)),""),"")</f>
        <v>1.8</v>
      </c>
      <c r="E2339" s="42" t="str">
        <f t="array" ref="E2339">IFERROR(IF(INDEX('AQS-88101'!$M$2:$M$2744,MATCH('88101-daily-summary-by-site'!$A2339&amp;'88101-daily-summary-by-site'!E$2&amp;'88101-daily-summary-by-site'!E$3,'AQS-88101'!$AC$2:$AC$2744&amp;'AQS-88101'!$E$2:$E$2744&amp;'AQS-88101'!$G$2:$G$2744,0))&lt;&gt;"",INDEX('AQS-88101'!$M$2:$M$2744,MATCH('88101-daily-summary-by-site'!$A2339&amp;'88101-daily-summary-by-site'!E$2&amp;'88101-daily-summary-by-site'!E$3,'AQS-88101'!$AC$2:$AC$2744&amp;'AQS-88101'!$E$2:$E$2744&amp;'AQS-88101'!$G$2:$G$2744,0)),""),"")</f>
        <v/>
      </c>
      <c r="F2339" s="42" t="str">
        <f t="array" ref="F2339">IFERROR(IF(INDEX('AQS-88101'!$M$2:$M$2744,MATCH('88101-daily-summary-by-site'!$A2339&amp;'88101-daily-summary-by-site'!F$2&amp;'88101-daily-summary-by-site'!F$3,'AQS-88101'!$AC$2:$AC$2744&amp;'AQS-88101'!$E$2:$E$2744&amp;'AQS-88101'!$G$2:$G$2744,0))&lt;&gt;"",INDEX('AQS-88101'!$M$2:$M$2744,MATCH('88101-daily-summary-by-site'!$A2339&amp;'88101-daily-summary-by-site'!F$2&amp;'88101-daily-summary-by-site'!F$3,'AQS-88101'!$AC$2:$AC$2744&amp;'AQS-88101'!$E$2:$E$2744&amp;'AQS-88101'!$G$2:$G$2744,0)),""),"")</f>
        <v/>
      </c>
      <c r="G2339" s="42" t="str">
        <f t="array" ref="G2339">IFERROR(IF(INDEX('AQS-88101'!$M$2:$M$2744,MATCH('88101-daily-summary-by-site'!$A2339&amp;'88101-daily-summary-by-site'!G$2&amp;'88101-daily-summary-by-site'!G$3,'AQS-88101'!$AC$2:$AC$2744&amp;'AQS-88101'!$E$2:$E$2744&amp;'AQS-88101'!$G$2:$G$2744,0))&lt;&gt;"",INDEX('AQS-88101'!$M$2:$M$2744,MATCH('88101-daily-summary-by-site'!$A2339&amp;'88101-daily-summary-by-site'!G$2&amp;'88101-daily-summary-by-site'!G$3,'AQS-88101'!$AC$2:$AC$2744&amp;'AQS-88101'!$E$2:$E$2744&amp;'AQS-88101'!$G$2:$G$2744,0)),""),"")</f>
        <v/>
      </c>
      <c r="H2339" s="42">
        <f t="array" ref="H2339">IFERROR(IF(INDEX('AQS-88101'!$M$2:$M$2744,MATCH('88101-daily-summary-by-site'!$A2339&amp;'88101-daily-summary-by-site'!H$2&amp;'88101-daily-summary-by-site'!H$3,'AQS-88101'!$AC$2:$AC$2744&amp;'AQS-88101'!$E$2:$E$2744&amp;'AQS-88101'!$G$2:$G$2744,0))&lt;&gt;"",INDEX('AQS-88101'!$M$2:$M$2744,MATCH('88101-daily-summary-by-site'!$A2339&amp;'88101-daily-summary-by-site'!H$2&amp;'88101-daily-summary-by-site'!H$3,'AQS-88101'!$AC$2:$AC$2744&amp;'AQS-88101'!$E$2:$E$2744&amp;'AQS-88101'!$G$2:$G$2744,0)),""),"")</f>
        <v>1.8</v>
      </c>
      <c r="I2339" s="108" t="str">
        <f t="array" ref="I2339">IFERROR(IF(INDEX('AQS-88101'!$M$2:$M$2744,MATCH('88101-daily-summary-by-site'!$A2339&amp;'88101-daily-summary-by-site'!I$2&amp;'88101-daily-summary-by-site'!I$3,'AQS-88101'!$AC$2:$AC$2744&amp;'AQS-88101'!$E$2:$E$2744&amp;'AQS-88101'!$G$2:$G$2744,0))&lt;&gt;"",INDEX('AQS-88101'!$M$2:$M$2744,MATCH('88101-daily-summary-by-site'!$A2339&amp;'88101-daily-summary-by-site'!I$2&amp;'88101-daily-summary-by-site'!I$3,'AQS-88101'!$AC$2:$AC$2744&amp;'AQS-88101'!$E$2:$E$2744&amp;'AQS-88101'!$G$2:$G$2744,0)),""),"")</f>
        <v/>
      </c>
      <c r="L2339" s="107">
        <f t="shared" si="186"/>
        <v>2.9</v>
      </c>
      <c r="M2339" s="42">
        <f t="shared" si="187"/>
        <v>1.8</v>
      </c>
      <c r="N2339" s="42">
        <f t="shared" si="188"/>
        <v>1.8</v>
      </c>
      <c r="O2339" s="108" t="str">
        <f t="shared" si="189"/>
        <v/>
      </c>
    </row>
    <row r="2340" spans="1:15" x14ac:dyDescent="0.25">
      <c r="A2340" s="79">
        <f t="shared" si="185"/>
        <v>42978</v>
      </c>
      <c r="B2340" s="107">
        <f t="array" ref="B2340">IFERROR(IF(INDEX('AQS-88101'!$M$2:$M$2744,MATCH('88101-daily-summary-by-site'!$A2340&amp;'88101-daily-summary-by-site'!B$2&amp;'88101-daily-summary-by-site'!B$3,'AQS-88101'!$AC$2:$AC$2744&amp;'AQS-88101'!$E$2:$E$2744&amp;'AQS-88101'!$G$2:$G$2744,0))&lt;&gt;"",INDEX('AQS-88101'!$M$2:$M$2744,MATCH('88101-daily-summary-by-site'!$A2340&amp;'88101-daily-summary-by-site'!B$2&amp;'88101-daily-summary-by-site'!B$3,'AQS-88101'!$AC$2:$AC$2744&amp;'AQS-88101'!$E$2:$E$2744&amp;'AQS-88101'!$G$2:$G$2744,0)),""),"")</f>
        <v>3.5</v>
      </c>
      <c r="C2340" s="42" t="str">
        <f t="array" ref="C2340">IFERROR(IF(INDEX('AQS-88101'!$M$2:$M$2744,MATCH('88101-daily-summary-by-site'!$A2340&amp;'88101-daily-summary-by-site'!C$2&amp;'88101-daily-summary-by-site'!C$3,'AQS-88101'!$AC$2:$AC$2744&amp;'AQS-88101'!$E$2:$E$2744&amp;'AQS-88101'!$G$2:$G$2744,0))&lt;&gt;"",INDEX('AQS-88101'!$M$2:$M$2744,MATCH('88101-daily-summary-by-site'!$A2340&amp;'88101-daily-summary-by-site'!C$2&amp;'88101-daily-summary-by-site'!C$3,'AQS-88101'!$AC$2:$AC$2744&amp;'AQS-88101'!$E$2:$E$2744&amp;'AQS-88101'!$G$2:$G$2744,0)),""),"")</f>
        <v/>
      </c>
      <c r="D2340" s="42">
        <f t="array" ref="D2340">IFERROR(IF(INDEX('AQS-88101'!$M$2:$M$2744,MATCH('88101-daily-summary-by-site'!$A2340&amp;'88101-daily-summary-by-site'!D$2&amp;'88101-daily-summary-by-site'!D$3,'AQS-88101'!$AC$2:$AC$2744&amp;'AQS-88101'!$E$2:$E$2744&amp;'AQS-88101'!$G$2:$G$2744,0))&lt;&gt;"",INDEX('AQS-88101'!$M$2:$M$2744,MATCH('88101-daily-summary-by-site'!$A2340&amp;'88101-daily-summary-by-site'!D$2&amp;'88101-daily-summary-by-site'!D$3,'AQS-88101'!$AC$2:$AC$2744&amp;'AQS-88101'!$E$2:$E$2744&amp;'AQS-88101'!$G$2:$G$2744,0)),""),"")</f>
        <v>3.1</v>
      </c>
      <c r="E2340" s="42" t="str">
        <f t="array" ref="E2340">IFERROR(IF(INDEX('AQS-88101'!$M$2:$M$2744,MATCH('88101-daily-summary-by-site'!$A2340&amp;'88101-daily-summary-by-site'!E$2&amp;'88101-daily-summary-by-site'!E$3,'AQS-88101'!$AC$2:$AC$2744&amp;'AQS-88101'!$E$2:$E$2744&amp;'AQS-88101'!$G$2:$G$2744,0))&lt;&gt;"",INDEX('AQS-88101'!$M$2:$M$2744,MATCH('88101-daily-summary-by-site'!$A2340&amp;'88101-daily-summary-by-site'!E$2&amp;'88101-daily-summary-by-site'!E$3,'AQS-88101'!$AC$2:$AC$2744&amp;'AQS-88101'!$E$2:$E$2744&amp;'AQS-88101'!$G$2:$G$2744,0)),""),"")</f>
        <v/>
      </c>
      <c r="F2340" s="42">
        <f t="array" ref="F2340">IFERROR(IF(INDEX('AQS-88101'!$M$2:$M$2744,MATCH('88101-daily-summary-by-site'!$A2340&amp;'88101-daily-summary-by-site'!F$2&amp;'88101-daily-summary-by-site'!F$3,'AQS-88101'!$AC$2:$AC$2744&amp;'AQS-88101'!$E$2:$E$2744&amp;'AQS-88101'!$G$2:$G$2744,0))&lt;&gt;"",INDEX('AQS-88101'!$M$2:$M$2744,MATCH('88101-daily-summary-by-site'!$A2340&amp;'88101-daily-summary-by-site'!F$2&amp;'88101-daily-summary-by-site'!F$3,'AQS-88101'!$AC$2:$AC$2744&amp;'AQS-88101'!$E$2:$E$2744&amp;'AQS-88101'!$G$2:$G$2744,0)),""),"")</f>
        <v>3.1</v>
      </c>
      <c r="G2340" s="42" t="str">
        <f t="array" ref="G2340">IFERROR(IF(INDEX('AQS-88101'!$M$2:$M$2744,MATCH('88101-daily-summary-by-site'!$A2340&amp;'88101-daily-summary-by-site'!G$2&amp;'88101-daily-summary-by-site'!G$3,'AQS-88101'!$AC$2:$AC$2744&amp;'AQS-88101'!$E$2:$E$2744&amp;'AQS-88101'!$G$2:$G$2744,0))&lt;&gt;"",INDEX('AQS-88101'!$M$2:$M$2744,MATCH('88101-daily-summary-by-site'!$A2340&amp;'88101-daily-summary-by-site'!G$2&amp;'88101-daily-summary-by-site'!G$3,'AQS-88101'!$AC$2:$AC$2744&amp;'AQS-88101'!$E$2:$E$2744&amp;'AQS-88101'!$G$2:$G$2744,0)),""),"")</f>
        <v/>
      </c>
      <c r="H2340" s="42" t="str">
        <f t="array" ref="H2340">IFERROR(IF(INDEX('AQS-88101'!$M$2:$M$2744,MATCH('88101-daily-summary-by-site'!$A2340&amp;'88101-daily-summary-by-site'!H$2&amp;'88101-daily-summary-by-site'!H$3,'AQS-88101'!$AC$2:$AC$2744&amp;'AQS-88101'!$E$2:$E$2744&amp;'AQS-88101'!$G$2:$G$2744,0))&lt;&gt;"",INDEX('AQS-88101'!$M$2:$M$2744,MATCH('88101-daily-summary-by-site'!$A2340&amp;'88101-daily-summary-by-site'!H$2&amp;'88101-daily-summary-by-site'!H$3,'AQS-88101'!$AC$2:$AC$2744&amp;'AQS-88101'!$E$2:$E$2744&amp;'AQS-88101'!$G$2:$G$2744,0)),""),"")</f>
        <v/>
      </c>
      <c r="I2340" s="108" t="str">
        <f t="array" ref="I2340">IFERROR(IF(INDEX('AQS-88101'!$M$2:$M$2744,MATCH('88101-daily-summary-by-site'!$A2340&amp;'88101-daily-summary-by-site'!I$2&amp;'88101-daily-summary-by-site'!I$3,'AQS-88101'!$AC$2:$AC$2744&amp;'AQS-88101'!$E$2:$E$2744&amp;'AQS-88101'!$G$2:$G$2744,0))&lt;&gt;"",INDEX('AQS-88101'!$M$2:$M$2744,MATCH('88101-daily-summary-by-site'!$A2340&amp;'88101-daily-summary-by-site'!I$2&amp;'88101-daily-summary-by-site'!I$3,'AQS-88101'!$AC$2:$AC$2744&amp;'AQS-88101'!$E$2:$E$2744&amp;'AQS-88101'!$G$2:$G$2744,0)),""),"")</f>
        <v/>
      </c>
      <c r="L2340" s="107">
        <f t="shared" si="186"/>
        <v>3.5</v>
      </c>
      <c r="M2340" s="42">
        <f t="shared" si="187"/>
        <v>3.1</v>
      </c>
      <c r="N2340" s="42">
        <f t="shared" si="188"/>
        <v>3.1</v>
      </c>
      <c r="O2340" s="108" t="str">
        <f t="shared" si="189"/>
        <v/>
      </c>
    </row>
    <row r="2341" spans="1:15" x14ac:dyDescent="0.25">
      <c r="A2341" s="79">
        <f t="shared" si="185"/>
        <v>43221</v>
      </c>
      <c r="B2341" s="107">
        <f t="array" ref="B2341">IFERROR(IF(INDEX('AQS-88101'!$M$2:$M$2744,MATCH('88101-daily-summary-by-site'!$A2341&amp;'88101-daily-summary-by-site'!B$2&amp;'88101-daily-summary-by-site'!B$3,'AQS-88101'!$AC$2:$AC$2744&amp;'AQS-88101'!$E$2:$E$2744&amp;'AQS-88101'!$G$2:$G$2744,0))&lt;&gt;"",INDEX('AQS-88101'!$M$2:$M$2744,MATCH('88101-daily-summary-by-site'!$A2341&amp;'88101-daily-summary-by-site'!B$2&amp;'88101-daily-summary-by-site'!B$3,'AQS-88101'!$AC$2:$AC$2744&amp;'AQS-88101'!$E$2:$E$2744&amp;'AQS-88101'!$G$2:$G$2744,0)),""),"")</f>
        <v>2.2999999999999998</v>
      </c>
      <c r="C2341" s="42" t="str">
        <f t="array" ref="C2341">IFERROR(IF(INDEX('AQS-88101'!$M$2:$M$2744,MATCH('88101-daily-summary-by-site'!$A2341&amp;'88101-daily-summary-by-site'!C$2&amp;'88101-daily-summary-by-site'!C$3,'AQS-88101'!$AC$2:$AC$2744&amp;'AQS-88101'!$E$2:$E$2744&amp;'AQS-88101'!$G$2:$G$2744,0))&lt;&gt;"",INDEX('AQS-88101'!$M$2:$M$2744,MATCH('88101-daily-summary-by-site'!$A2341&amp;'88101-daily-summary-by-site'!C$2&amp;'88101-daily-summary-by-site'!C$3,'AQS-88101'!$AC$2:$AC$2744&amp;'AQS-88101'!$E$2:$E$2744&amp;'AQS-88101'!$G$2:$G$2744,0)),""),"")</f>
        <v/>
      </c>
      <c r="D2341" s="42">
        <f t="array" ref="D2341">IFERROR(IF(INDEX('AQS-88101'!$M$2:$M$2744,MATCH('88101-daily-summary-by-site'!$A2341&amp;'88101-daily-summary-by-site'!D$2&amp;'88101-daily-summary-by-site'!D$3,'AQS-88101'!$AC$2:$AC$2744&amp;'AQS-88101'!$E$2:$E$2744&amp;'AQS-88101'!$G$2:$G$2744,0))&lt;&gt;"",INDEX('AQS-88101'!$M$2:$M$2744,MATCH('88101-daily-summary-by-site'!$A2341&amp;'88101-daily-summary-by-site'!D$2&amp;'88101-daily-summary-by-site'!D$3,'AQS-88101'!$AC$2:$AC$2744&amp;'AQS-88101'!$E$2:$E$2744&amp;'AQS-88101'!$G$2:$G$2744,0)),""),"")</f>
        <v>3.4</v>
      </c>
      <c r="E2341" s="42" t="str">
        <f t="array" ref="E2341">IFERROR(IF(INDEX('AQS-88101'!$M$2:$M$2744,MATCH('88101-daily-summary-by-site'!$A2341&amp;'88101-daily-summary-by-site'!E$2&amp;'88101-daily-summary-by-site'!E$3,'AQS-88101'!$AC$2:$AC$2744&amp;'AQS-88101'!$E$2:$E$2744&amp;'AQS-88101'!$G$2:$G$2744,0))&lt;&gt;"",INDEX('AQS-88101'!$M$2:$M$2744,MATCH('88101-daily-summary-by-site'!$A2341&amp;'88101-daily-summary-by-site'!E$2&amp;'88101-daily-summary-by-site'!E$3,'AQS-88101'!$AC$2:$AC$2744&amp;'AQS-88101'!$E$2:$E$2744&amp;'AQS-88101'!$G$2:$G$2744,0)),""),"")</f>
        <v/>
      </c>
      <c r="F2341" s="42">
        <f t="array" ref="F2341">IFERROR(IF(INDEX('AQS-88101'!$M$2:$M$2744,MATCH('88101-daily-summary-by-site'!$A2341&amp;'88101-daily-summary-by-site'!F$2&amp;'88101-daily-summary-by-site'!F$3,'AQS-88101'!$AC$2:$AC$2744&amp;'AQS-88101'!$E$2:$E$2744&amp;'AQS-88101'!$G$2:$G$2744,0))&lt;&gt;"",INDEX('AQS-88101'!$M$2:$M$2744,MATCH('88101-daily-summary-by-site'!$A2341&amp;'88101-daily-summary-by-site'!F$2&amp;'88101-daily-summary-by-site'!F$3,'AQS-88101'!$AC$2:$AC$2744&amp;'AQS-88101'!$E$2:$E$2744&amp;'AQS-88101'!$G$2:$G$2744,0)),""),"")</f>
        <v>2.9</v>
      </c>
      <c r="G2341" s="42" t="str">
        <f t="array" ref="G2341">IFERROR(IF(INDEX('AQS-88101'!$M$2:$M$2744,MATCH('88101-daily-summary-by-site'!$A2341&amp;'88101-daily-summary-by-site'!G$2&amp;'88101-daily-summary-by-site'!G$3,'AQS-88101'!$AC$2:$AC$2744&amp;'AQS-88101'!$E$2:$E$2744&amp;'AQS-88101'!$G$2:$G$2744,0))&lt;&gt;"",INDEX('AQS-88101'!$M$2:$M$2744,MATCH('88101-daily-summary-by-site'!$A2341&amp;'88101-daily-summary-by-site'!G$2&amp;'88101-daily-summary-by-site'!G$3,'AQS-88101'!$AC$2:$AC$2744&amp;'AQS-88101'!$E$2:$E$2744&amp;'AQS-88101'!$G$2:$G$2744,0)),""),"")</f>
        <v/>
      </c>
      <c r="H2341" s="42" t="str">
        <f t="array" ref="H2341">IFERROR(IF(INDEX('AQS-88101'!$M$2:$M$2744,MATCH('88101-daily-summary-by-site'!$A2341&amp;'88101-daily-summary-by-site'!H$2&amp;'88101-daily-summary-by-site'!H$3,'AQS-88101'!$AC$2:$AC$2744&amp;'AQS-88101'!$E$2:$E$2744&amp;'AQS-88101'!$G$2:$G$2744,0))&lt;&gt;"",INDEX('AQS-88101'!$M$2:$M$2744,MATCH('88101-daily-summary-by-site'!$A2341&amp;'88101-daily-summary-by-site'!H$2&amp;'88101-daily-summary-by-site'!H$3,'AQS-88101'!$AC$2:$AC$2744&amp;'AQS-88101'!$E$2:$E$2744&amp;'AQS-88101'!$G$2:$G$2744,0)),""),"")</f>
        <v/>
      </c>
      <c r="I2341" s="108" t="str">
        <f t="array" ref="I2341">IFERROR(IF(INDEX('AQS-88101'!$M$2:$M$2744,MATCH('88101-daily-summary-by-site'!$A2341&amp;'88101-daily-summary-by-site'!I$2&amp;'88101-daily-summary-by-site'!I$3,'AQS-88101'!$AC$2:$AC$2744&amp;'AQS-88101'!$E$2:$E$2744&amp;'AQS-88101'!$G$2:$G$2744,0))&lt;&gt;"",INDEX('AQS-88101'!$M$2:$M$2744,MATCH('88101-daily-summary-by-site'!$A2341&amp;'88101-daily-summary-by-site'!I$2&amp;'88101-daily-summary-by-site'!I$3,'AQS-88101'!$AC$2:$AC$2744&amp;'AQS-88101'!$E$2:$E$2744&amp;'AQS-88101'!$G$2:$G$2744,0)),""),"")</f>
        <v/>
      </c>
      <c r="L2341" s="107">
        <f t="shared" si="186"/>
        <v>2.2999999999999998</v>
      </c>
      <c r="M2341" s="42">
        <f t="shared" si="187"/>
        <v>3.4</v>
      </c>
      <c r="N2341" s="42">
        <f t="shared" si="188"/>
        <v>2.9</v>
      </c>
      <c r="O2341" s="108" t="str">
        <f t="shared" si="189"/>
        <v/>
      </c>
    </row>
    <row r="2342" spans="1:15" x14ac:dyDescent="0.25">
      <c r="A2342" s="79">
        <f t="shared" si="185"/>
        <v>43222</v>
      </c>
      <c r="B2342" s="107">
        <f t="array" ref="B2342">IFERROR(IF(INDEX('AQS-88101'!$M$2:$M$2744,MATCH('88101-daily-summary-by-site'!$A2342&amp;'88101-daily-summary-by-site'!B$2&amp;'88101-daily-summary-by-site'!B$3,'AQS-88101'!$AC$2:$AC$2744&amp;'AQS-88101'!$E$2:$E$2744&amp;'AQS-88101'!$G$2:$G$2744,0))&lt;&gt;"",INDEX('AQS-88101'!$M$2:$M$2744,MATCH('88101-daily-summary-by-site'!$A2342&amp;'88101-daily-summary-by-site'!B$2&amp;'88101-daily-summary-by-site'!B$3,'AQS-88101'!$AC$2:$AC$2744&amp;'AQS-88101'!$E$2:$E$2744&amp;'AQS-88101'!$G$2:$G$2744,0)),""),"")</f>
        <v>2.1</v>
      </c>
      <c r="C2342" s="42" t="str">
        <f t="array" ref="C2342">IFERROR(IF(INDEX('AQS-88101'!$M$2:$M$2744,MATCH('88101-daily-summary-by-site'!$A2342&amp;'88101-daily-summary-by-site'!C$2&amp;'88101-daily-summary-by-site'!C$3,'AQS-88101'!$AC$2:$AC$2744&amp;'AQS-88101'!$E$2:$E$2744&amp;'AQS-88101'!$G$2:$G$2744,0))&lt;&gt;"",INDEX('AQS-88101'!$M$2:$M$2744,MATCH('88101-daily-summary-by-site'!$A2342&amp;'88101-daily-summary-by-site'!C$2&amp;'88101-daily-summary-by-site'!C$3,'AQS-88101'!$AC$2:$AC$2744&amp;'AQS-88101'!$E$2:$E$2744&amp;'AQS-88101'!$G$2:$G$2744,0)),""),"")</f>
        <v/>
      </c>
      <c r="D2342" s="42">
        <f t="array" ref="D2342">IFERROR(IF(INDEX('AQS-88101'!$M$2:$M$2744,MATCH('88101-daily-summary-by-site'!$A2342&amp;'88101-daily-summary-by-site'!D$2&amp;'88101-daily-summary-by-site'!D$3,'AQS-88101'!$AC$2:$AC$2744&amp;'AQS-88101'!$E$2:$E$2744&amp;'AQS-88101'!$G$2:$G$2744,0))&lt;&gt;"",INDEX('AQS-88101'!$M$2:$M$2744,MATCH('88101-daily-summary-by-site'!$A2342&amp;'88101-daily-summary-by-site'!D$2&amp;'88101-daily-summary-by-site'!D$3,'AQS-88101'!$AC$2:$AC$2744&amp;'AQS-88101'!$E$2:$E$2744&amp;'AQS-88101'!$G$2:$G$2744,0)),""),"")</f>
        <v>2</v>
      </c>
      <c r="E2342" s="42" t="str">
        <f t="array" ref="E2342">IFERROR(IF(INDEX('AQS-88101'!$M$2:$M$2744,MATCH('88101-daily-summary-by-site'!$A2342&amp;'88101-daily-summary-by-site'!E$2&amp;'88101-daily-summary-by-site'!E$3,'AQS-88101'!$AC$2:$AC$2744&amp;'AQS-88101'!$E$2:$E$2744&amp;'AQS-88101'!$G$2:$G$2744,0))&lt;&gt;"",INDEX('AQS-88101'!$M$2:$M$2744,MATCH('88101-daily-summary-by-site'!$A2342&amp;'88101-daily-summary-by-site'!E$2&amp;'88101-daily-summary-by-site'!E$3,'AQS-88101'!$AC$2:$AC$2744&amp;'AQS-88101'!$E$2:$E$2744&amp;'AQS-88101'!$G$2:$G$2744,0)),""),"")</f>
        <v/>
      </c>
      <c r="F2342" s="42" t="str">
        <f t="array" ref="F2342">IFERROR(IF(INDEX('AQS-88101'!$M$2:$M$2744,MATCH('88101-daily-summary-by-site'!$A2342&amp;'88101-daily-summary-by-site'!F$2&amp;'88101-daily-summary-by-site'!F$3,'AQS-88101'!$AC$2:$AC$2744&amp;'AQS-88101'!$E$2:$E$2744&amp;'AQS-88101'!$G$2:$G$2744,0))&lt;&gt;"",INDEX('AQS-88101'!$M$2:$M$2744,MATCH('88101-daily-summary-by-site'!$A2342&amp;'88101-daily-summary-by-site'!F$2&amp;'88101-daily-summary-by-site'!F$3,'AQS-88101'!$AC$2:$AC$2744&amp;'AQS-88101'!$E$2:$E$2744&amp;'AQS-88101'!$G$2:$G$2744,0)),""),"")</f>
        <v/>
      </c>
      <c r="G2342" s="42" t="str">
        <f t="array" ref="G2342">IFERROR(IF(INDEX('AQS-88101'!$M$2:$M$2744,MATCH('88101-daily-summary-by-site'!$A2342&amp;'88101-daily-summary-by-site'!G$2&amp;'88101-daily-summary-by-site'!G$3,'AQS-88101'!$AC$2:$AC$2744&amp;'AQS-88101'!$E$2:$E$2744&amp;'AQS-88101'!$G$2:$G$2744,0))&lt;&gt;"",INDEX('AQS-88101'!$M$2:$M$2744,MATCH('88101-daily-summary-by-site'!$A2342&amp;'88101-daily-summary-by-site'!G$2&amp;'88101-daily-summary-by-site'!G$3,'AQS-88101'!$AC$2:$AC$2744&amp;'AQS-88101'!$E$2:$E$2744&amp;'AQS-88101'!$G$2:$G$2744,0)),""),"")</f>
        <v/>
      </c>
      <c r="H2342" s="42" t="str">
        <f t="array" ref="H2342">IFERROR(IF(INDEX('AQS-88101'!$M$2:$M$2744,MATCH('88101-daily-summary-by-site'!$A2342&amp;'88101-daily-summary-by-site'!H$2&amp;'88101-daily-summary-by-site'!H$3,'AQS-88101'!$AC$2:$AC$2744&amp;'AQS-88101'!$E$2:$E$2744&amp;'AQS-88101'!$G$2:$G$2744,0))&lt;&gt;"",INDEX('AQS-88101'!$M$2:$M$2744,MATCH('88101-daily-summary-by-site'!$A2342&amp;'88101-daily-summary-by-site'!H$2&amp;'88101-daily-summary-by-site'!H$3,'AQS-88101'!$AC$2:$AC$2744&amp;'AQS-88101'!$E$2:$E$2744&amp;'AQS-88101'!$G$2:$G$2744,0)),""),"")</f>
        <v/>
      </c>
      <c r="I2342" s="108" t="str">
        <f t="array" ref="I2342">IFERROR(IF(INDEX('AQS-88101'!$M$2:$M$2744,MATCH('88101-daily-summary-by-site'!$A2342&amp;'88101-daily-summary-by-site'!I$2&amp;'88101-daily-summary-by-site'!I$3,'AQS-88101'!$AC$2:$AC$2744&amp;'AQS-88101'!$E$2:$E$2744&amp;'AQS-88101'!$G$2:$G$2744,0))&lt;&gt;"",INDEX('AQS-88101'!$M$2:$M$2744,MATCH('88101-daily-summary-by-site'!$A2342&amp;'88101-daily-summary-by-site'!I$2&amp;'88101-daily-summary-by-site'!I$3,'AQS-88101'!$AC$2:$AC$2744&amp;'AQS-88101'!$E$2:$E$2744&amp;'AQS-88101'!$G$2:$G$2744,0)),""),"")</f>
        <v/>
      </c>
      <c r="L2342" s="107">
        <f t="shared" si="186"/>
        <v>2.1</v>
      </c>
      <c r="M2342" s="42">
        <f t="shared" si="187"/>
        <v>2</v>
      </c>
      <c r="N2342" s="42" t="str">
        <f t="shared" si="188"/>
        <v/>
      </c>
      <c r="O2342" s="108" t="str">
        <f t="shared" si="189"/>
        <v/>
      </c>
    </row>
    <row r="2343" spans="1:15" x14ac:dyDescent="0.25">
      <c r="A2343" s="79">
        <f t="shared" si="185"/>
        <v>43223</v>
      </c>
      <c r="B2343" s="107">
        <f t="array" ref="B2343">IFERROR(IF(INDEX('AQS-88101'!$M$2:$M$2744,MATCH('88101-daily-summary-by-site'!$A2343&amp;'88101-daily-summary-by-site'!B$2&amp;'88101-daily-summary-by-site'!B$3,'AQS-88101'!$AC$2:$AC$2744&amp;'AQS-88101'!$E$2:$E$2744&amp;'AQS-88101'!$G$2:$G$2744,0))&lt;&gt;"",INDEX('AQS-88101'!$M$2:$M$2744,MATCH('88101-daily-summary-by-site'!$A2343&amp;'88101-daily-summary-by-site'!B$2&amp;'88101-daily-summary-by-site'!B$3,'AQS-88101'!$AC$2:$AC$2744&amp;'AQS-88101'!$E$2:$E$2744&amp;'AQS-88101'!$G$2:$G$2744,0)),""),"")</f>
        <v>3.8</v>
      </c>
      <c r="C2343" s="42" t="str">
        <f t="array" ref="C2343">IFERROR(IF(INDEX('AQS-88101'!$M$2:$M$2744,MATCH('88101-daily-summary-by-site'!$A2343&amp;'88101-daily-summary-by-site'!C$2&amp;'88101-daily-summary-by-site'!C$3,'AQS-88101'!$AC$2:$AC$2744&amp;'AQS-88101'!$E$2:$E$2744&amp;'AQS-88101'!$G$2:$G$2744,0))&lt;&gt;"",INDEX('AQS-88101'!$M$2:$M$2744,MATCH('88101-daily-summary-by-site'!$A2343&amp;'88101-daily-summary-by-site'!C$2&amp;'88101-daily-summary-by-site'!C$3,'AQS-88101'!$AC$2:$AC$2744&amp;'AQS-88101'!$E$2:$E$2744&amp;'AQS-88101'!$G$2:$G$2744,0)),""),"")</f>
        <v/>
      </c>
      <c r="D2343" s="42">
        <f t="array" ref="D2343">IFERROR(IF(INDEX('AQS-88101'!$M$2:$M$2744,MATCH('88101-daily-summary-by-site'!$A2343&amp;'88101-daily-summary-by-site'!D$2&amp;'88101-daily-summary-by-site'!D$3,'AQS-88101'!$AC$2:$AC$2744&amp;'AQS-88101'!$E$2:$E$2744&amp;'AQS-88101'!$G$2:$G$2744,0))&lt;&gt;"",INDEX('AQS-88101'!$M$2:$M$2744,MATCH('88101-daily-summary-by-site'!$A2343&amp;'88101-daily-summary-by-site'!D$2&amp;'88101-daily-summary-by-site'!D$3,'AQS-88101'!$AC$2:$AC$2744&amp;'AQS-88101'!$E$2:$E$2744&amp;'AQS-88101'!$G$2:$G$2744,0)),""),"")</f>
        <v>2.5</v>
      </c>
      <c r="E2343" s="42" t="str">
        <f t="array" ref="E2343">IFERROR(IF(INDEX('AQS-88101'!$M$2:$M$2744,MATCH('88101-daily-summary-by-site'!$A2343&amp;'88101-daily-summary-by-site'!E$2&amp;'88101-daily-summary-by-site'!E$3,'AQS-88101'!$AC$2:$AC$2744&amp;'AQS-88101'!$E$2:$E$2744&amp;'AQS-88101'!$G$2:$G$2744,0))&lt;&gt;"",INDEX('AQS-88101'!$M$2:$M$2744,MATCH('88101-daily-summary-by-site'!$A2343&amp;'88101-daily-summary-by-site'!E$2&amp;'88101-daily-summary-by-site'!E$3,'AQS-88101'!$AC$2:$AC$2744&amp;'AQS-88101'!$E$2:$E$2744&amp;'AQS-88101'!$G$2:$G$2744,0)),""),"")</f>
        <v/>
      </c>
      <c r="F2343" s="42" t="str">
        <f t="array" ref="F2343">IFERROR(IF(INDEX('AQS-88101'!$M$2:$M$2744,MATCH('88101-daily-summary-by-site'!$A2343&amp;'88101-daily-summary-by-site'!F$2&amp;'88101-daily-summary-by-site'!F$3,'AQS-88101'!$AC$2:$AC$2744&amp;'AQS-88101'!$E$2:$E$2744&amp;'AQS-88101'!$G$2:$G$2744,0))&lt;&gt;"",INDEX('AQS-88101'!$M$2:$M$2744,MATCH('88101-daily-summary-by-site'!$A2343&amp;'88101-daily-summary-by-site'!F$2&amp;'88101-daily-summary-by-site'!F$3,'AQS-88101'!$AC$2:$AC$2744&amp;'AQS-88101'!$E$2:$E$2744&amp;'AQS-88101'!$G$2:$G$2744,0)),""),"")</f>
        <v/>
      </c>
      <c r="G2343" s="42" t="str">
        <f t="array" ref="G2343">IFERROR(IF(INDEX('AQS-88101'!$M$2:$M$2744,MATCH('88101-daily-summary-by-site'!$A2343&amp;'88101-daily-summary-by-site'!G$2&amp;'88101-daily-summary-by-site'!G$3,'AQS-88101'!$AC$2:$AC$2744&amp;'AQS-88101'!$E$2:$E$2744&amp;'AQS-88101'!$G$2:$G$2744,0))&lt;&gt;"",INDEX('AQS-88101'!$M$2:$M$2744,MATCH('88101-daily-summary-by-site'!$A2343&amp;'88101-daily-summary-by-site'!G$2&amp;'88101-daily-summary-by-site'!G$3,'AQS-88101'!$AC$2:$AC$2744&amp;'AQS-88101'!$E$2:$E$2744&amp;'AQS-88101'!$G$2:$G$2744,0)),""),"")</f>
        <v/>
      </c>
      <c r="H2343" s="42" t="str">
        <f t="array" ref="H2343">IFERROR(IF(INDEX('AQS-88101'!$M$2:$M$2744,MATCH('88101-daily-summary-by-site'!$A2343&amp;'88101-daily-summary-by-site'!H$2&amp;'88101-daily-summary-by-site'!H$3,'AQS-88101'!$AC$2:$AC$2744&amp;'AQS-88101'!$E$2:$E$2744&amp;'AQS-88101'!$G$2:$G$2744,0))&lt;&gt;"",INDEX('AQS-88101'!$M$2:$M$2744,MATCH('88101-daily-summary-by-site'!$A2343&amp;'88101-daily-summary-by-site'!H$2&amp;'88101-daily-summary-by-site'!H$3,'AQS-88101'!$AC$2:$AC$2744&amp;'AQS-88101'!$E$2:$E$2744&amp;'AQS-88101'!$G$2:$G$2744,0)),""),"")</f>
        <v/>
      </c>
      <c r="I2343" s="108" t="str">
        <f t="array" ref="I2343">IFERROR(IF(INDEX('AQS-88101'!$M$2:$M$2744,MATCH('88101-daily-summary-by-site'!$A2343&amp;'88101-daily-summary-by-site'!I$2&amp;'88101-daily-summary-by-site'!I$3,'AQS-88101'!$AC$2:$AC$2744&amp;'AQS-88101'!$E$2:$E$2744&amp;'AQS-88101'!$G$2:$G$2744,0))&lt;&gt;"",INDEX('AQS-88101'!$M$2:$M$2744,MATCH('88101-daily-summary-by-site'!$A2343&amp;'88101-daily-summary-by-site'!I$2&amp;'88101-daily-summary-by-site'!I$3,'AQS-88101'!$AC$2:$AC$2744&amp;'AQS-88101'!$E$2:$E$2744&amp;'AQS-88101'!$G$2:$G$2744,0)),""),"")</f>
        <v/>
      </c>
      <c r="L2343" s="107">
        <f t="shared" si="186"/>
        <v>3.8</v>
      </c>
      <c r="M2343" s="42">
        <f t="shared" si="187"/>
        <v>2.5</v>
      </c>
      <c r="N2343" s="42" t="str">
        <f t="shared" si="188"/>
        <v/>
      </c>
      <c r="O2343" s="108" t="str">
        <f t="shared" si="189"/>
        <v/>
      </c>
    </row>
    <row r="2344" spans="1:15" x14ac:dyDescent="0.25">
      <c r="A2344" s="79">
        <f t="shared" si="185"/>
        <v>43224</v>
      </c>
      <c r="B2344" s="107" t="str">
        <f t="array" ref="B2344">IFERROR(IF(INDEX('AQS-88101'!$M$2:$M$2744,MATCH('88101-daily-summary-by-site'!$A2344&amp;'88101-daily-summary-by-site'!B$2&amp;'88101-daily-summary-by-site'!B$3,'AQS-88101'!$AC$2:$AC$2744&amp;'AQS-88101'!$E$2:$E$2744&amp;'AQS-88101'!$G$2:$G$2744,0))&lt;&gt;"",INDEX('AQS-88101'!$M$2:$M$2744,MATCH('88101-daily-summary-by-site'!$A2344&amp;'88101-daily-summary-by-site'!B$2&amp;'88101-daily-summary-by-site'!B$3,'AQS-88101'!$AC$2:$AC$2744&amp;'AQS-88101'!$E$2:$E$2744&amp;'AQS-88101'!$G$2:$G$2744,0)),""),"")</f>
        <v/>
      </c>
      <c r="C2344" s="42" t="str">
        <f t="array" ref="C2344">IFERROR(IF(INDEX('AQS-88101'!$M$2:$M$2744,MATCH('88101-daily-summary-by-site'!$A2344&amp;'88101-daily-summary-by-site'!C$2&amp;'88101-daily-summary-by-site'!C$3,'AQS-88101'!$AC$2:$AC$2744&amp;'AQS-88101'!$E$2:$E$2744&amp;'AQS-88101'!$G$2:$G$2744,0))&lt;&gt;"",INDEX('AQS-88101'!$M$2:$M$2744,MATCH('88101-daily-summary-by-site'!$A2344&amp;'88101-daily-summary-by-site'!C$2&amp;'88101-daily-summary-by-site'!C$3,'AQS-88101'!$AC$2:$AC$2744&amp;'AQS-88101'!$E$2:$E$2744&amp;'AQS-88101'!$G$2:$G$2744,0)),""),"")</f>
        <v/>
      </c>
      <c r="D2344" s="42" t="str">
        <f t="array" ref="D2344">IFERROR(IF(INDEX('AQS-88101'!$M$2:$M$2744,MATCH('88101-daily-summary-by-site'!$A2344&amp;'88101-daily-summary-by-site'!D$2&amp;'88101-daily-summary-by-site'!D$3,'AQS-88101'!$AC$2:$AC$2744&amp;'AQS-88101'!$E$2:$E$2744&amp;'AQS-88101'!$G$2:$G$2744,0))&lt;&gt;"",INDEX('AQS-88101'!$M$2:$M$2744,MATCH('88101-daily-summary-by-site'!$A2344&amp;'88101-daily-summary-by-site'!D$2&amp;'88101-daily-summary-by-site'!D$3,'AQS-88101'!$AC$2:$AC$2744&amp;'AQS-88101'!$E$2:$E$2744&amp;'AQS-88101'!$G$2:$G$2744,0)),""),"")</f>
        <v/>
      </c>
      <c r="E2344" s="42" t="str">
        <f t="array" ref="E2344">IFERROR(IF(INDEX('AQS-88101'!$M$2:$M$2744,MATCH('88101-daily-summary-by-site'!$A2344&amp;'88101-daily-summary-by-site'!E$2&amp;'88101-daily-summary-by-site'!E$3,'AQS-88101'!$AC$2:$AC$2744&amp;'AQS-88101'!$E$2:$E$2744&amp;'AQS-88101'!$G$2:$G$2744,0))&lt;&gt;"",INDEX('AQS-88101'!$M$2:$M$2744,MATCH('88101-daily-summary-by-site'!$A2344&amp;'88101-daily-summary-by-site'!E$2&amp;'88101-daily-summary-by-site'!E$3,'AQS-88101'!$AC$2:$AC$2744&amp;'AQS-88101'!$E$2:$E$2744&amp;'AQS-88101'!$G$2:$G$2744,0)),""),"")</f>
        <v/>
      </c>
      <c r="F2344" s="42" t="str">
        <f t="array" ref="F2344">IFERROR(IF(INDEX('AQS-88101'!$M$2:$M$2744,MATCH('88101-daily-summary-by-site'!$A2344&amp;'88101-daily-summary-by-site'!F$2&amp;'88101-daily-summary-by-site'!F$3,'AQS-88101'!$AC$2:$AC$2744&amp;'AQS-88101'!$E$2:$E$2744&amp;'AQS-88101'!$G$2:$G$2744,0))&lt;&gt;"",INDEX('AQS-88101'!$M$2:$M$2744,MATCH('88101-daily-summary-by-site'!$A2344&amp;'88101-daily-summary-by-site'!F$2&amp;'88101-daily-summary-by-site'!F$3,'AQS-88101'!$AC$2:$AC$2744&amp;'AQS-88101'!$E$2:$E$2744&amp;'AQS-88101'!$G$2:$G$2744,0)),""),"")</f>
        <v/>
      </c>
      <c r="G2344" s="42" t="str">
        <f t="array" ref="G2344">IFERROR(IF(INDEX('AQS-88101'!$M$2:$M$2744,MATCH('88101-daily-summary-by-site'!$A2344&amp;'88101-daily-summary-by-site'!G$2&amp;'88101-daily-summary-by-site'!G$3,'AQS-88101'!$AC$2:$AC$2744&amp;'AQS-88101'!$E$2:$E$2744&amp;'AQS-88101'!$G$2:$G$2744,0))&lt;&gt;"",INDEX('AQS-88101'!$M$2:$M$2744,MATCH('88101-daily-summary-by-site'!$A2344&amp;'88101-daily-summary-by-site'!G$2&amp;'88101-daily-summary-by-site'!G$3,'AQS-88101'!$AC$2:$AC$2744&amp;'AQS-88101'!$E$2:$E$2744&amp;'AQS-88101'!$G$2:$G$2744,0)),""),"")</f>
        <v/>
      </c>
      <c r="H2344" s="42" t="str">
        <f t="array" ref="H2344">IFERROR(IF(INDEX('AQS-88101'!$M$2:$M$2744,MATCH('88101-daily-summary-by-site'!$A2344&amp;'88101-daily-summary-by-site'!H$2&amp;'88101-daily-summary-by-site'!H$3,'AQS-88101'!$AC$2:$AC$2744&amp;'AQS-88101'!$E$2:$E$2744&amp;'AQS-88101'!$G$2:$G$2744,0))&lt;&gt;"",INDEX('AQS-88101'!$M$2:$M$2744,MATCH('88101-daily-summary-by-site'!$A2344&amp;'88101-daily-summary-by-site'!H$2&amp;'88101-daily-summary-by-site'!H$3,'AQS-88101'!$AC$2:$AC$2744&amp;'AQS-88101'!$E$2:$E$2744&amp;'AQS-88101'!$G$2:$G$2744,0)),""),"")</f>
        <v/>
      </c>
      <c r="I2344" s="108" t="str">
        <f t="array" ref="I2344">IFERROR(IF(INDEX('AQS-88101'!$M$2:$M$2744,MATCH('88101-daily-summary-by-site'!$A2344&amp;'88101-daily-summary-by-site'!I$2&amp;'88101-daily-summary-by-site'!I$3,'AQS-88101'!$AC$2:$AC$2744&amp;'AQS-88101'!$E$2:$E$2744&amp;'AQS-88101'!$G$2:$G$2744,0))&lt;&gt;"",INDEX('AQS-88101'!$M$2:$M$2744,MATCH('88101-daily-summary-by-site'!$A2344&amp;'88101-daily-summary-by-site'!I$2&amp;'88101-daily-summary-by-site'!I$3,'AQS-88101'!$AC$2:$AC$2744&amp;'AQS-88101'!$E$2:$E$2744&amp;'AQS-88101'!$G$2:$G$2744,0)),""),"")</f>
        <v/>
      </c>
      <c r="L2344" s="107" t="str">
        <f t="shared" si="186"/>
        <v/>
      </c>
      <c r="M2344" s="42" t="str">
        <f t="shared" si="187"/>
        <v/>
      </c>
      <c r="N2344" s="42" t="str">
        <f t="shared" si="188"/>
        <v/>
      </c>
      <c r="O2344" s="108" t="str">
        <f t="shared" si="189"/>
        <v/>
      </c>
    </row>
    <row r="2345" spans="1:15" x14ac:dyDescent="0.25">
      <c r="A2345" s="79">
        <f t="shared" si="185"/>
        <v>43225</v>
      </c>
      <c r="B2345" s="107" t="str">
        <f t="array" ref="B2345">IFERROR(IF(INDEX('AQS-88101'!$M$2:$M$2744,MATCH('88101-daily-summary-by-site'!$A2345&amp;'88101-daily-summary-by-site'!B$2&amp;'88101-daily-summary-by-site'!B$3,'AQS-88101'!$AC$2:$AC$2744&amp;'AQS-88101'!$E$2:$E$2744&amp;'AQS-88101'!$G$2:$G$2744,0))&lt;&gt;"",INDEX('AQS-88101'!$M$2:$M$2744,MATCH('88101-daily-summary-by-site'!$A2345&amp;'88101-daily-summary-by-site'!B$2&amp;'88101-daily-summary-by-site'!B$3,'AQS-88101'!$AC$2:$AC$2744&amp;'AQS-88101'!$E$2:$E$2744&amp;'AQS-88101'!$G$2:$G$2744,0)),""),"")</f>
        <v/>
      </c>
      <c r="C2345" s="42" t="str">
        <f t="array" ref="C2345">IFERROR(IF(INDEX('AQS-88101'!$M$2:$M$2744,MATCH('88101-daily-summary-by-site'!$A2345&amp;'88101-daily-summary-by-site'!C$2&amp;'88101-daily-summary-by-site'!C$3,'AQS-88101'!$AC$2:$AC$2744&amp;'AQS-88101'!$E$2:$E$2744&amp;'AQS-88101'!$G$2:$G$2744,0))&lt;&gt;"",INDEX('AQS-88101'!$M$2:$M$2744,MATCH('88101-daily-summary-by-site'!$A2345&amp;'88101-daily-summary-by-site'!C$2&amp;'88101-daily-summary-by-site'!C$3,'AQS-88101'!$AC$2:$AC$2744&amp;'AQS-88101'!$E$2:$E$2744&amp;'AQS-88101'!$G$2:$G$2744,0)),""),"")</f>
        <v/>
      </c>
      <c r="D2345" s="42" t="str">
        <f t="array" ref="D2345">IFERROR(IF(INDEX('AQS-88101'!$M$2:$M$2744,MATCH('88101-daily-summary-by-site'!$A2345&amp;'88101-daily-summary-by-site'!D$2&amp;'88101-daily-summary-by-site'!D$3,'AQS-88101'!$AC$2:$AC$2744&amp;'AQS-88101'!$E$2:$E$2744&amp;'AQS-88101'!$G$2:$G$2744,0))&lt;&gt;"",INDEX('AQS-88101'!$M$2:$M$2744,MATCH('88101-daily-summary-by-site'!$A2345&amp;'88101-daily-summary-by-site'!D$2&amp;'88101-daily-summary-by-site'!D$3,'AQS-88101'!$AC$2:$AC$2744&amp;'AQS-88101'!$E$2:$E$2744&amp;'AQS-88101'!$G$2:$G$2744,0)),""),"")</f>
        <v/>
      </c>
      <c r="E2345" s="42" t="str">
        <f t="array" ref="E2345">IFERROR(IF(INDEX('AQS-88101'!$M$2:$M$2744,MATCH('88101-daily-summary-by-site'!$A2345&amp;'88101-daily-summary-by-site'!E$2&amp;'88101-daily-summary-by-site'!E$3,'AQS-88101'!$AC$2:$AC$2744&amp;'AQS-88101'!$E$2:$E$2744&amp;'AQS-88101'!$G$2:$G$2744,0))&lt;&gt;"",INDEX('AQS-88101'!$M$2:$M$2744,MATCH('88101-daily-summary-by-site'!$A2345&amp;'88101-daily-summary-by-site'!E$2&amp;'88101-daily-summary-by-site'!E$3,'AQS-88101'!$AC$2:$AC$2744&amp;'AQS-88101'!$E$2:$E$2744&amp;'AQS-88101'!$G$2:$G$2744,0)),""),"")</f>
        <v/>
      </c>
      <c r="F2345" s="42">
        <f t="array" ref="F2345">IFERROR(IF(INDEX('AQS-88101'!$M$2:$M$2744,MATCH('88101-daily-summary-by-site'!$A2345&amp;'88101-daily-summary-by-site'!F$2&amp;'88101-daily-summary-by-site'!F$3,'AQS-88101'!$AC$2:$AC$2744&amp;'AQS-88101'!$E$2:$E$2744&amp;'AQS-88101'!$G$2:$G$2744,0))&lt;&gt;"",INDEX('AQS-88101'!$M$2:$M$2744,MATCH('88101-daily-summary-by-site'!$A2345&amp;'88101-daily-summary-by-site'!F$2&amp;'88101-daily-summary-by-site'!F$3,'AQS-88101'!$AC$2:$AC$2744&amp;'AQS-88101'!$E$2:$E$2744&amp;'AQS-88101'!$G$2:$G$2744,0)),""),"")</f>
        <v>4.8</v>
      </c>
      <c r="G2345" s="42" t="str">
        <f t="array" ref="G2345">IFERROR(IF(INDEX('AQS-88101'!$M$2:$M$2744,MATCH('88101-daily-summary-by-site'!$A2345&amp;'88101-daily-summary-by-site'!G$2&amp;'88101-daily-summary-by-site'!G$3,'AQS-88101'!$AC$2:$AC$2744&amp;'AQS-88101'!$E$2:$E$2744&amp;'AQS-88101'!$G$2:$G$2744,0))&lt;&gt;"",INDEX('AQS-88101'!$M$2:$M$2744,MATCH('88101-daily-summary-by-site'!$A2345&amp;'88101-daily-summary-by-site'!G$2&amp;'88101-daily-summary-by-site'!G$3,'AQS-88101'!$AC$2:$AC$2744&amp;'AQS-88101'!$E$2:$E$2744&amp;'AQS-88101'!$G$2:$G$2744,0)),""),"")</f>
        <v/>
      </c>
      <c r="H2345" s="42" t="str">
        <f t="array" ref="H2345">IFERROR(IF(INDEX('AQS-88101'!$M$2:$M$2744,MATCH('88101-daily-summary-by-site'!$A2345&amp;'88101-daily-summary-by-site'!H$2&amp;'88101-daily-summary-by-site'!H$3,'AQS-88101'!$AC$2:$AC$2744&amp;'AQS-88101'!$E$2:$E$2744&amp;'AQS-88101'!$G$2:$G$2744,0))&lt;&gt;"",INDEX('AQS-88101'!$M$2:$M$2744,MATCH('88101-daily-summary-by-site'!$A2345&amp;'88101-daily-summary-by-site'!H$2&amp;'88101-daily-summary-by-site'!H$3,'AQS-88101'!$AC$2:$AC$2744&amp;'AQS-88101'!$E$2:$E$2744&amp;'AQS-88101'!$G$2:$G$2744,0)),""),"")</f>
        <v/>
      </c>
      <c r="I2345" s="108" t="str">
        <f t="array" ref="I2345">IFERROR(IF(INDEX('AQS-88101'!$M$2:$M$2744,MATCH('88101-daily-summary-by-site'!$A2345&amp;'88101-daily-summary-by-site'!I$2&amp;'88101-daily-summary-by-site'!I$3,'AQS-88101'!$AC$2:$AC$2744&amp;'AQS-88101'!$E$2:$E$2744&amp;'AQS-88101'!$G$2:$G$2744,0))&lt;&gt;"",INDEX('AQS-88101'!$M$2:$M$2744,MATCH('88101-daily-summary-by-site'!$A2345&amp;'88101-daily-summary-by-site'!I$2&amp;'88101-daily-summary-by-site'!I$3,'AQS-88101'!$AC$2:$AC$2744&amp;'AQS-88101'!$E$2:$E$2744&amp;'AQS-88101'!$G$2:$G$2744,0)),""),"")</f>
        <v/>
      </c>
      <c r="L2345" s="107" t="str">
        <f t="shared" si="186"/>
        <v/>
      </c>
      <c r="M2345" s="42" t="str">
        <f t="shared" si="187"/>
        <v/>
      </c>
      <c r="N2345" s="42">
        <f t="shared" si="188"/>
        <v>4.8</v>
      </c>
      <c r="O2345" s="108" t="str">
        <f t="shared" si="189"/>
        <v/>
      </c>
    </row>
    <row r="2346" spans="1:15" x14ac:dyDescent="0.25">
      <c r="A2346" s="79">
        <f t="shared" si="185"/>
        <v>43226</v>
      </c>
      <c r="B2346" s="107" t="str">
        <f t="array" ref="B2346">IFERROR(IF(INDEX('AQS-88101'!$M$2:$M$2744,MATCH('88101-daily-summary-by-site'!$A2346&amp;'88101-daily-summary-by-site'!B$2&amp;'88101-daily-summary-by-site'!B$3,'AQS-88101'!$AC$2:$AC$2744&amp;'AQS-88101'!$E$2:$E$2744&amp;'AQS-88101'!$G$2:$G$2744,0))&lt;&gt;"",INDEX('AQS-88101'!$M$2:$M$2744,MATCH('88101-daily-summary-by-site'!$A2346&amp;'88101-daily-summary-by-site'!B$2&amp;'88101-daily-summary-by-site'!B$3,'AQS-88101'!$AC$2:$AC$2744&amp;'AQS-88101'!$E$2:$E$2744&amp;'AQS-88101'!$G$2:$G$2744,0)),""),"")</f>
        <v/>
      </c>
      <c r="C2346" s="42" t="str">
        <f t="array" ref="C2346">IFERROR(IF(INDEX('AQS-88101'!$M$2:$M$2744,MATCH('88101-daily-summary-by-site'!$A2346&amp;'88101-daily-summary-by-site'!C$2&amp;'88101-daily-summary-by-site'!C$3,'AQS-88101'!$AC$2:$AC$2744&amp;'AQS-88101'!$E$2:$E$2744&amp;'AQS-88101'!$G$2:$G$2744,0))&lt;&gt;"",INDEX('AQS-88101'!$M$2:$M$2744,MATCH('88101-daily-summary-by-site'!$A2346&amp;'88101-daily-summary-by-site'!C$2&amp;'88101-daily-summary-by-site'!C$3,'AQS-88101'!$AC$2:$AC$2744&amp;'AQS-88101'!$E$2:$E$2744&amp;'AQS-88101'!$G$2:$G$2744,0)),""),"")</f>
        <v/>
      </c>
      <c r="D2346" s="42" t="str">
        <f t="array" ref="D2346">IFERROR(IF(INDEX('AQS-88101'!$M$2:$M$2744,MATCH('88101-daily-summary-by-site'!$A2346&amp;'88101-daily-summary-by-site'!D$2&amp;'88101-daily-summary-by-site'!D$3,'AQS-88101'!$AC$2:$AC$2744&amp;'AQS-88101'!$E$2:$E$2744&amp;'AQS-88101'!$G$2:$G$2744,0))&lt;&gt;"",INDEX('AQS-88101'!$M$2:$M$2744,MATCH('88101-daily-summary-by-site'!$A2346&amp;'88101-daily-summary-by-site'!D$2&amp;'88101-daily-summary-by-site'!D$3,'AQS-88101'!$AC$2:$AC$2744&amp;'AQS-88101'!$E$2:$E$2744&amp;'AQS-88101'!$G$2:$G$2744,0)),""),"")</f>
        <v/>
      </c>
      <c r="E2346" s="42" t="str">
        <f t="array" ref="E2346">IFERROR(IF(INDEX('AQS-88101'!$M$2:$M$2744,MATCH('88101-daily-summary-by-site'!$A2346&amp;'88101-daily-summary-by-site'!E$2&amp;'88101-daily-summary-by-site'!E$3,'AQS-88101'!$AC$2:$AC$2744&amp;'AQS-88101'!$E$2:$E$2744&amp;'AQS-88101'!$G$2:$G$2744,0))&lt;&gt;"",INDEX('AQS-88101'!$M$2:$M$2744,MATCH('88101-daily-summary-by-site'!$A2346&amp;'88101-daily-summary-by-site'!E$2&amp;'88101-daily-summary-by-site'!E$3,'AQS-88101'!$AC$2:$AC$2744&amp;'AQS-88101'!$E$2:$E$2744&amp;'AQS-88101'!$G$2:$G$2744,0)),""),"")</f>
        <v/>
      </c>
      <c r="F2346" s="42">
        <f t="array" ref="F2346">IFERROR(IF(INDEX('AQS-88101'!$M$2:$M$2744,MATCH('88101-daily-summary-by-site'!$A2346&amp;'88101-daily-summary-by-site'!F$2&amp;'88101-daily-summary-by-site'!F$3,'AQS-88101'!$AC$2:$AC$2744&amp;'AQS-88101'!$E$2:$E$2744&amp;'AQS-88101'!$G$2:$G$2744,0))&lt;&gt;"",INDEX('AQS-88101'!$M$2:$M$2744,MATCH('88101-daily-summary-by-site'!$A2346&amp;'88101-daily-summary-by-site'!F$2&amp;'88101-daily-summary-by-site'!F$3,'AQS-88101'!$AC$2:$AC$2744&amp;'AQS-88101'!$E$2:$E$2744&amp;'AQS-88101'!$G$2:$G$2744,0)),""),"")</f>
        <v>5.7</v>
      </c>
      <c r="G2346" s="42" t="str">
        <f t="array" ref="G2346">IFERROR(IF(INDEX('AQS-88101'!$M$2:$M$2744,MATCH('88101-daily-summary-by-site'!$A2346&amp;'88101-daily-summary-by-site'!G$2&amp;'88101-daily-summary-by-site'!G$3,'AQS-88101'!$AC$2:$AC$2744&amp;'AQS-88101'!$E$2:$E$2744&amp;'AQS-88101'!$G$2:$G$2744,0))&lt;&gt;"",INDEX('AQS-88101'!$M$2:$M$2744,MATCH('88101-daily-summary-by-site'!$A2346&amp;'88101-daily-summary-by-site'!G$2&amp;'88101-daily-summary-by-site'!G$3,'AQS-88101'!$AC$2:$AC$2744&amp;'AQS-88101'!$E$2:$E$2744&amp;'AQS-88101'!$G$2:$G$2744,0)),""),"")</f>
        <v/>
      </c>
      <c r="H2346" s="42" t="str">
        <f t="array" ref="H2346">IFERROR(IF(INDEX('AQS-88101'!$M$2:$M$2744,MATCH('88101-daily-summary-by-site'!$A2346&amp;'88101-daily-summary-by-site'!H$2&amp;'88101-daily-summary-by-site'!H$3,'AQS-88101'!$AC$2:$AC$2744&amp;'AQS-88101'!$E$2:$E$2744&amp;'AQS-88101'!$G$2:$G$2744,0))&lt;&gt;"",INDEX('AQS-88101'!$M$2:$M$2744,MATCH('88101-daily-summary-by-site'!$A2346&amp;'88101-daily-summary-by-site'!H$2&amp;'88101-daily-summary-by-site'!H$3,'AQS-88101'!$AC$2:$AC$2744&amp;'AQS-88101'!$E$2:$E$2744&amp;'AQS-88101'!$G$2:$G$2744,0)),""),"")</f>
        <v/>
      </c>
      <c r="I2346" s="108" t="str">
        <f t="array" ref="I2346">IFERROR(IF(INDEX('AQS-88101'!$M$2:$M$2744,MATCH('88101-daily-summary-by-site'!$A2346&amp;'88101-daily-summary-by-site'!I$2&amp;'88101-daily-summary-by-site'!I$3,'AQS-88101'!$AC$2:$AC$2744&amp;'AQS-88101'!$E$2:$E$2744&amp;'AQS-88101'!$G$2:$G$2744,0))&lt;&gt;"",INDEX('AQS-88101'!$M$2:$M$2744,MATCH('88101-daily-summary-by-site'!$A2346&amp;'88101-daily-summary-by-site'!I$2&amp;'88101-daily-summary-by-site'!I$3,'AQS-88101'!$AC$2:$AC$2744&amp;'AQS-88101'!$E$2:$E$2744&amp;'AQS-88101'!$G$2:$G$2744,0)),""),"")</f>
        <v/>
      </c>
      <c r="L2346" s="107" t="str">
        <f t="shared" si="186"/>
        <v/>
      </c>
      <c r="M2346" s="42" t="str">
        <f t="shared" si="187"/>
        <v/>
      </c>
      <c r="N2346" s="42">
        <f t="shared" si="188"/>
        <v>5.7</v>
      </c>
      <c r="O2346" s="108" t="str">
        <f t="shared" si="189"/>
        <v/>
      </c>
    </row>
    <row r="2347" spans="1:15" x14ac:dyDescent="0.25">
      <c r="A2347" s="79">
        <f t="shared" si="185"/>
        <v>43227</v>
      </c>
      <c r="B2347" s="107" t="str">
        <f t="array" ref="B2347">IFERROR(IF(INDEX('AQS-88101'!$M$2:$M$2744,MATCH('88101-daily-summary-by-site'!$A2347&amp;'88101-daily-summary-by-site'!B$2&amp;'88101-daily-summary-by-site'!B$3,'AQS-88101'!$AC$2:$AC$2744&amp;'AQS-88101'!$E$2:$E$2744&amp;'AQS-88101'!$G$2:$G$2744,0))&lt;&gt;"",INDEX('AQS-88101'!$M$2:$M$2744,MATCH('88101-daily-summary-by-site'!$A2347&amp;'88101-daily-summary-by-site'!B$2&amp;'88101-daily-summary-by-site'!B$3,'AQS-88101'!$AC$2:$AC$2744&amp;'AQS-88101'!$E$2:$E$2744&amp;'AQS-88101'!$G$2:$G$2744,0)),""),"")</f>
        <v/>
      </c>
      <c r="C2347" s="42" t="str">
        <f t="array" ref="C2347">IFERROR(IF(INDEX('AQS-88101'!$M$2:$M$2744,MATCH('88101-daily-summary-by-site'!$A2347&amp;'88101-daily-summary-by-site'!C$2&amp;'88101-daily-summary-by-site'!C$3,'AQS-88101'!$AC$2:$AC$2744&amp;'AQS-88101'!$E$2:$E$2744&amp;'AQS-88101'!$G$2:$G$2744,0))&lt;&gt;"",INDEX('AQS-88101'!$M$2:$M$2744,MATCH('88101-daily-summary-by-site'!$A2347&amp;'88101-daily-summary-by-site'!C$2&amp;'88101-daily-summary-by-site'!C$3,'AQS-88101'!$AC$2:$AC$2744&amp;'AQS-88101'!$E$2:$E$2744&amp;'AQS-88101'!$G$2:$G$2744,0)),""),"")</f>
        <v/>
      </c>
      <c r="D2347" s="42" t="str">
        <f t="array" ref="D2347">IFERROR(IF(INDEX('AQS-88101'!$M$2:$M$2744,MATCH('88101-daily-summary-by-site'!$A2347&amp;'88101-daily-summary-by-site'!D$2&amp;'88101-daily-summary-by-site'!D$3,'AQS-88101'!$AC$2:$AC$2744&amp;'AQS-88101'!$E$2:$E$2744&amp;'AQS-88101'!$G$2:$G$2744,0))&lt;&gt;"",INDEX('AQS-88101'!$M$2:$M$2744,MATCH('88101-daily-summary-by-site'!$A2347&amp;'88101-daily-summary-by-site'!D$2&amp;'88101-daily-summary-by-site'!D$3,'AQS-88101'!$AC$2:$AC$2744&amp;'AQS-88101'!$E$2:$E$2744&amp;'AQS-88101'!$G$2:$G$2744,0)),""),"")</f>
        <v/>
      </c>
      <c r="E2347" s="42" t="str">
        <f t="array" ref="E2347">IFERROR(IF(INDEX('AQS-88101'!$M$2:$M$2744,MATCH('88101-daily-summary-by-site'!$A2347&amp;'88101-daily-summary-by-site'!E$2&amp;'88101-daily-summary-by-site'!E$3,'AQS-88101'!$AC$2:$AC$2744&amp;'AQS-88101'!$E$2:$E$2744&amp;'AQS-88101'!$G$2:$G$2744,0))&lt;&gt;"",INDEX('AQS-88101'!$M$2:$M$2744,MATCH('88101-daily-summary-by-site'!$A2347&amp;'88101-daily-summary-by-site'!E$2&amp;'88101-daily-summary-by-site'!E$3,'AQS-88101'!$AC$2:$AC$2744&amp;'AQS-88101'!$E$2:$E$2744&amp;'AQS-88101'!$G$2:$G$2744,0)),""),"")</f>
        <v/>
      </c>
      <c r="F2347" s="42">
        <f t="array" ref="F2347">IFERROR(IF(INDEX('AQS-88101'!$M$2:$M$2744,MATCH('88101-daily-summary-by-site'!$A2347&amp;'88101-daily-summary-by-site'!F$2&amp;'88101-daily-summary-by-site'!F$3,'AQS-88101'!$AC$2:$AC$2744&amp;'AQS-88101'!$E$2:$E$2744&amp;'AQS-88101'!$G$2:$G$2744,0))&lt;&gt;"",INDEX('AQS-88101'!$M$2:$M$2744,MATCH('88101-daily-summary-by-site'!$A2347&amp;'88101-daily-summary-by-site'!F$2&amp;'88101-daily-summary-by-site'!F$3,'AQS-88101'!$AC$2:$AC$2744&amp;'AQS-88101'!$E$2:$E$2744&amp;'AQS-88101'!$G$2:$G$2744,0)),""),"")</f>
        <v>2.1</v>
      </c>
      <c r="G2347" s="42" t="str">
        <f t="array" ref="G2347">IFERROR(IF(INDEX('AQS-88101'!$M$2:$M$2744,MATCH('88101-daily-summary-by-site'!$A2347&amp;'88101-daily-summary-by-site'!G$2&amp;'88101-daily-summary-by-site'!G$3,'AQS-88101'!$AC$2:$AC$2744&amp;'AQS-88101'!$E$2:$E$2744&amp;'AQS-88101'!$G$2:$G$2744,0))&lt;&gt;"",INDEX('AQS-88101'!$M$2:$M$2744,MATCH('88101-daily-summary-by-site'!$A2347&amp;'88101-daily-summary-by-site'!G$2&amp;'88101-daily-summary-by-site'!G$3,'AQS-88101'!$AC$2:$AC$2744&amp;'AQS-88101'!$E$2:$E$2744&amp;'AQS-88101'!$G$2:$G$2744,0)),""),"")</f>
        <v/>
      </c>
      <c r="H2347" s="42" t="str">
        <f t="array" ref="H2347">IFERROR(IF(INDEX('AQS-88101'!$M$2:$M$2744,MATCH('88101-daily-summary-by-site'!$A2347&amp;'88101-daily-summary-by-site'!H$2&amp;'88101-daily-summary-by-site'!H$3,'AQS-88101'!$AC$2:$AC$2744&amp;'AQS-88101'!$E$2:$E$2744&amp;'AQS-88101'!$G$2:$G$2744,0))&lt;&gt;"",INDEX('AQS-88101'!$M$2:$M$2744,MATCH('88101-daily-summary-by-site'!$A2347&amp;'88101-daily-summary-by-site'!H$2&amp;'88101-daily-summary-by-site'!H$3,'AQS-88101'!$AC$2:$AC$2744&amp;'AQS-88101'!$E$2:$E$2744&amp;'AQS-88101'!$G$2:$G$2744,0)),""),"")</f>
        <v/>
      </c>
      <c r="I2347" s="108" t="str">
        <f t="array" ref="I2347">IFERROR(IF(INDEX('AQS-88101'!$M$2:$M$2744,MATCH('88101-daily-summary-by-site'!$A2347&amp;'88101-daily-summary-by-site'!I$2&amp;'88101-daily-summary-by-site'!I$3,'AQS-88101'!$AC$2:$AC$2744&amp;'AQS-88101'!$E$2:$E$2744&amp;'AQS-88101'!$G$2:$G$2744,0))&lt;&gt;"",INDEX('AQS-88101'!$M$2:$M$2744,MATCH('88101-daily-summary-by-site'!$A2347&amp;'88101-daily-summary-by-site'!I$2&amp;'88101-daily-summary-by-site'!I$3,'AQS-88101'!$AC$2:$AC$2744&amp;'AQS-88101'!$E$2:$E$2744&amp;'AQS-88101'!$G$2:$G$2744,0)),""),"")</f>
        <v/>
      </c>
      <c r="L2347" s="107" t="str">
        <f t="shared" si="186"/>
        <v/>
      </c>
      <c r="M2347" s="42" t="str">
        <f t="shared" si="187"/>
        <v/>
      </c>
      <c r="N2347" s="42">
        <f t="shared" si="188"/>
        <v>2.1</v>
      </c>
      <c r="O2347" s="108" t="str">
        <f t="shared" si="189"/>
        <v/>
      </c>
    </row>
    <row r="2348" spans="1:15" x14ac:dyDescent="0.25">
      <c r="A2348" s="79">
        <f t="shared" si="185"/>
        <v>43228</v>
      </c>
      <c r="B2348" s="107">
        <f t="array" ref="B2348">IFERROR(IF(INDEX('AQS-88101'!$M$2:$M$2744,MATCH('88101-daily-summary-by-site'!$A2348&amp;'88101-daily-summary-by-site'!B$2&amp;'88101-daily-summary-by-site'!B$3,'AQS-88101'!$AC$2:$AC$2744&amp;'AQS-88101'!$E$2:$E$2744&amp;'AQS-88101'!$G$2:$G$2744,0))&lt;&gt;"",INDEX('AQS-88101'!$M$2:$M$2744,MATCH('88101-daily-summary-by-site'!$A2348&amp;'88101-daily-summary-by-site'!B$2&amp;'88101-daily-summary-by-site'!B$3,'AQS-88101'!$AC$2:$AC$2744&amp;'AQS-88101'!$E$2:$E$2744&amp;'AQS-88101'!$G$2:$G$2744,0)),""),"")</f>
        <v>4.5</v>
      </c>
      <c r="C2348" s="42">
        <f t="array" ref="C2348">IFERROR(IF(INDEX('AQS-88101'!$M$2:$M$2744,MATCH('88101-daily-summary-by-site'!$A2348&amp;'88101-daily-summary-by-site'!C$2&amp;'88101-daily-summary-by-site'!C$3,'AQS-88101'!$AC$2:$AC$2744&amp;'AQS-88101'!$E$2:$E$2744&amp;'AQS-88101'!$G$2:$G$2744,0))&lt;&gt;"",INDEX('AQS-88101'!$M$2:$M$2744,MATCH('88101-daily-summary-by-site'!$A2348&amp;'88101-daily-summary-by-site'!C$2&amp;'88101-daily-summary-by-site'!C$3,'AQS-88101'!$AC$2:$AC$2744&amp;'AQS-88101'!$E$2:$E$2744&amp;'AQS-88101'!$G$2:$G$2744,0)),""),"")</f>
        <v>4.2</v>
      </c>
      <c r="D2348" s="42">
        <f t="array" ref="D2348">IFERROR(IF(INDEX('AQS-88101'!$M$2:$M$2744,MATCH('88101-daily-summary-by-site'!$A2348&amp;'88101-daily-summary-by-site'!D$2&amp;'88101-daily-summary-by-site'!D$3,'AQS-88101'!$AC$2:$AC$2744&amp;'AQS-88101'!$E$2:$E$2744&amp;'AQS-88101'!$G$2:$G$2744,0))&lt;&gt;"",INDEX('AQS-88101'!$M$2:$M$2744,MATCH('88101-daily-summary-by-site'!$A2348&amp;'88101-daily-summary-by-site'!D$2&amp;'88101-daily-summary-by-site'!D$3,'AQS-88101'!$AC$2:$AC$2744&amp;'AQS-88101'!$E$2:$E$2744&amp;'AQS-88101'!$G$2:$G$2744,0)),""),"")</f>
        <v>3.7</v>
      </c>
      <c r="E2348" s="42" t="str">
        <f t="array" ref="E2348">IFERROR(IF(INDEX('AQS-88101'!$M$2:$M$2744,MATCH('88101-daily-summary-by-site'!$A2348&amp;'88101-daily-summary-by-site'!E$2&amp;'88101-daily-summary-by-site'!E$3,'AQS-88101'!$AC$2:$AC$2744&amp;'AQS-88101'!$E$2:$E$2744&amp;'AQS-88101'!$G$2:$G$2744,0))&lt;&gt;"",INDEX('AQS-88101'!$M$2:$M$2744,MATCH('88101-daily-summary-by-site'!$A2348&amp;'88101-daily-summary-by-site'!E$2&amp;'88101-daily-summary-by-site'!E$3,'AQS-88101'!$AC$2:$AC$2744&amp;'AQS-88101'!$E$2:$E$2744&amp;'AQS-88101'!$G$2:$G$2744,0)),""),"")</f>
        <v/>
      </c>
      <c r="F2348" s="42">
        <f t="array" ref="F2348">IFERROR(IF(INDEX('AQS-88101'!$M$2:$M$2744,MATCH('88101-daily-summary-by-site'!$A2348&amp;'88101-daily-summary-by-site'!F$2&amp;'88101-daily-summary-by-site'!F$3,'AQS-88101'!$AC$2:$AC$2744&amp;'AQS-88101'!$E$2:$E$2744&amp;'AQS-88101'!$G$2:$G$2744,0))&lt;&gt;"",INDEX('AQS-88101'!$M$2:$M$2744,MATCH('88101-daily-summary-by-site'!$A2348&amp;'88101-daily-summary-by-site'!F$2&amp;'88101-daily-summary-by-site'!F$3,'AQS-88101'!$AC$2:$AC$2744&amp;'AQS-88101'!$E$2:$E$2744&amp;'AQS-88101'!$G$2:$G$2744,0)),""),"")</f>
        <v>4.0999999999999996</v>
      </c>
      <c r="G2348" s="42" t="str">
        <f t="array" ref="G2348">IFERROR(IF(INDEX('AQS-88101'!$M$2:$M$2744,MATCH('88101-daily-summary-by-site'!$A2348&amp;'88101-daily-summary-by-site'!G$2&amp;'88101-daily-summary-by-site'!G$3,'AQS-88101'!$AC$2:$AC$2744&amp;'AQS-88101'!$E$2:$E$2744&amp;'AQS-88101'!$G$2:$G$2744,0))&lt;&gt;"",INDEX('AQS-88101'!$M$2:$M$2744,MATCH('88101-daily-summary-by-site'!$A2348&amp;'88101-daily-summary-by-site'!G$2&amp;'88101-daily-summary-by-site'!G$3,'AQS-88101'!$AC$2:$AC$2744&amp;'AQS-88101'!$E$2:$E$2744&amp;'AQS-88101'!$G$2:$G$2744,0)),""),"")</f>
        <v/>
      </c>
      <c r="H2348" s="42" t="str">
        <f t="array" ref="H2348">IFERROR(IF(INDEX('AQS-88101'!$M$2:$M$2744,MATCH('88101-daily-summary-by-site'!$A2348&amp;'88101-daily-summary-by-site'!H$2&amp;'88101-daily-summary-by-site'!H$3,'AQS-88101'!$AC$2:$AC$2744&amp;'AQS-88101'!$E$2:$E$2744&amp;'AQS-88101'!$G$2:$G$2744,0))&lt;&gt;"",INDEX('AQS-88101'!$M$2:$M$2744,MATCH('88101-daily-summary-by-site'!$A2348&amp;'88101-daily-summary-by-site'!H$2&amp;'88101-daily-summary-by-site'!H$3,'AQS-88101'!$AC$2:$AC$2744&amp;'AQS-88101'!$E$2:$E$2744&amp;'AQS-88101'!$G$2:$G$2744,0)),""),"")</f>
        <v/>
      </c>
      <c r="I2348" s="108" t="str">
        <f t="array" ref="I2348">IFERROR(IF(INDEX('AQS-88101'!$M$2:$M$2744,MATCH('88101-daily-summary-by-site'!$A2348&amp;'88101-daily-summary-by-site'!I$2&amp;'88101-daily-summary-by-site'!I$3,'AQS-88101'!$AC$2:$AC$2744&amp;'AQS-88101'!$E$2:$E$2744&amp;'AQS-88101'!$G$2:$G$2744,0))&lt;&gt;"",INDEX('AQS-88101'!$M$2:$M$2744,MATCH('88101-daily-summary-by-site'!$A2348&amp;'88101-daily-summary-by-site'!I$2&amp;'88101-daily-summary-by-site'!I$3,'AQS-88101'!$AC$2:$AC$2744&amp;'AQS-88101'!$E$2:$E$2744&amp;'AQS-88101'!$G$2:$G$2744,0)),""),"")</f>
        <v/>
      </c>
      <c r="L2348" s="107">
        <f t="shared" si="186"/>
        <v>4.5</v>
      </c>
      <c r="M2348" s="42">
        <f t="shared" si="187"/>
        <v>3.7</v>
      </c>
      <c r="N2348" s="42">
        <f t="shared" si="188"/>
        <v>4.0999999999999996</v>
      </c>
      <c r="O2348" s="108" t="str">
        <f t="shared" si="189"/>
        <v/>
      </c>
    </row>
    <row r="2349" spans="1:15" x14ac:dyDescent="0.25">
      <c r="A2349" s="79">
        <f t="shared" si="185"/>
        <v>43229</v>
      </c>
      <c r="B2349" s="107">
        <f t="array" ref="B2349">IFERROR(IF(INDEX('AQS-88101'!$M$2:$M$2744,MATCH('88101-daily-summary-by-site'!$A2349&amp;'88101-daily-summary-by-site'!B$2&amp;'88101-daily-summary-by-site'!B$3,'AQS-88101'!$AC$2:$AC$2744&amp;'AQS-88101'!$E$2:$E$2744&amp;'AQS-88101'!$G$2:$G$2744,0))&lt;&gt;"",INDEX('AQS-88101'!$M$2:$M$2744,MATCH('88101-daily-summary-by-site'!$A2349&amp;'88101-daily-summary-by-site'!B$2&amp;'88101-daily-summary-by-site'!B$3,'AQS-88101'!$AC$2:$AC$2744&amp;'AQS-88101'!$E$2:$E$2744&amp;'AQS-88101'!$G$2:$G$2744,0)),""),"")</f>
        <v>4.3</v>
      </c>
      <c r="C2349" s="42" t="str">
        <f t="array" ref="C2349">IFERROR(IF(INDEX('AQS-88101'!$M$2:$M$2744,MATCH('88101-daily-summary-by-site'!$A2349&amp;'88101-daily-summary-by-site'!C$2&amp;'88101-daily-summary-by-site'!C$3,'AQS-88101'!$AC$2:$AC$2744&amp;'AQS-88101'!$E$2:$E$2744&amp;'AQS-88101'!$G$2:$G$2744,0))&lt;&gt;"",INDEX('AQS-88101'!$M$2:$M$2744,MATCH('88101-daily-summary-by-site'!$A2349&amp;'88101-daily-summary-by-site'!C$2&amp;'88101-daily-summary-by-site'!C$3,'AQS-88101'!$AC$2:$AC$2744&amp;'AQS-88101'!$E$2:$E$2744&amp;'AQS-88101'!$G$2:$G$2744,0)),""),"")</f>
        <v/>
      </c>
      <c r="D2349" s="42">
        <f t="array" ref="D2349">IFERROR(IF(INDEX('AQS-88101'!$M$2:$M$2744,MATCH('88101-daily-summary-by-site'!$A2349&amp;'88101-daily-summary-by-site'!D$2&amp;'88101-daily-summary-by-site'!D$3,'AQS-88101'!$AC$2:$AC$2744&amp;'AQS-88101'!$E$2:$E$2744&amp;'AQS-88101'!$G$2:$G$2744,0))&lt;&gt;"",INDEX('AQS-88101'!$M$2:$M$2744,MATCH('88101-daily-summary-by-site'!$A2349&amp;'88101-daily-summary-by-site'!D$2&amp;'88101-daily-summary-by-site'!D$3,'AQS-88101'!$AC$2:$AC$2744&amp;'AQS-88101'!$E$2:$E$2744&amp;'AQS-88101'!$G$2:$G$2744,0)),""),"")</f>
        <v>5.0999999999999996</v>
      </c>
      <c r="E2349" s="42" t="str">
        <f t="array" ref="E2349">IFERROR(IF(INDEX('AQS-88101'!$M$2:$M$2744,MATCH('88101-daily-summary-by-site'!$A2349&amp;'88101-daily-summary-by-site'!E$2&amp;'88101-daily-summary-by-site'!E$3,'AQS-88101'!$AC$2:$AC$2744&amp;'AQS-88101'!$E$2:$E$2744&amp;'AQS-88101'!$G$2:$G$2744,0))&lt;&gt;"",INDEX('AQS-88101'!$M$2:$M$2744,MATCH('88101-daily-summary-by-site'!$A2349&amp;'88101-daily-summary-by-site'!E$2&amp;'88101-daily-summary-by-site'!E$3,'AQS-88101'!$AC$2:$AC$2744&amp;'AQS-88101'!$E$2:$E$2744&amp;'AQS-88101'!$G$2:$G$2744,0)),""),"")</f>
        <v/>
      </c>
      <c r="F2349" s="42">
        <f t="array" ref="F2349">IFERROR(IF(INDEX('AQS-88101'!$M$2:$M$2744,MATCH('88101-daily-summary-by-site'!$A2349&amp;'88101-daily-summary-by-site'!F$2&amp;'88101-daily-summary-by-site'!F$3,'AQS-88101'!$AC$2:$AC$2744&amp;'AQS-88101'!$E$2:$E$2744&amp;'AQS-88101'!$G$2:$G$2744,0))&lt;&gt;"",INDEX('AQS-88101'!$M$2:$M$2744,MATCH('88101-daily-summary-by-site'!$A2349&amp;'88101-daily-summary-by-site'!F$2&amp;'88101-daily-summary-by-site'!F$3,'AQS-88101'!$AC$2:$AC$2744&amp;'AQS-88101'!$E$2:$E$2744&amp;'AQS-88101'!$G$2:$G$2744,0)),""),"")</f>
        <v>4.5</v>
      </c>
      <c r="G2349" s="42" t="str">
        <f t="array" ref="G2349">IFERROR(IF(INDEX('AQS-88101'!$M$2:$M$2744,MATCH('88101-daily-summary-by-site'!$A2349&amp;'88101-daily-summary-by-site'!G$2&amp;'88101-daily-summary-by-site'!G$3,'AQS-88101'!$AC$2:$AC$2744&amp;'AQS-88101'!$E$2:$E$2744&amp;'AQS-88101'!$G$2:$G$2744,0))&lt;&gt;"",INDEX('AQS-88101'!$M$2:$M$2744,MATCH('88101-daily-summary-by-site'!$A2349&amp;'88101-daily-summary-by-site'!G$2&amp;'88101-daily-summary-by-site'!G$3,'AQS-88101'!$AC$2:$AC$2744&amp;'AQS-88101'!$E$2:$E$2744&amp;'AQS-88101'!$G$2:$G$2744,0)),""),"")</f>
        <v/>
      </c>
      <c r="H2349" s="42" t="str">
        <f t="array" ref="H2349">IFERROR(IF(INDEX('AQS-88101'!$M$2:$M$2744,MATCH('88101-daily-summary-by-site'!$A2349&amp;'88101-daily-summary-by-site'!H$2&amp;'88101-daily-summary-by-site'!H$3,'AQS-88101'!$AC$2:$AC$2744&amp;'AQS-88101'!$E$2:$E$2744&amp;'AQS-88101'!$G$2:$G$2744,0))&lt;&gt;"",INDEX('AQS-88101'!$M$2:$M$2744,MATCH('88101-daily-summary-by-site'!$A2349&amp;'88101-daily-summary-by-site'!H$2&amp;'88101-daily-summary-by-site'!H$3,'AQS-88101'!$AC$2:$AC$2744&amp;'AQS-88101'!$E$2:$E$2744&amp;'AQS-88101'!$G$2:$G$2744,0)),""),"")</f>
        <v/>
      </c>
      <c r="I2349" s="108" t="str">
        <f t="array" ref="I2349">IFERROR(IF(INDEX('AQS-88101'!$M$2:$M$2744,MATCH('88101-daily-summary-by-site'!$A2349&amp;'88101-daily-summary-by-site'!I$2&amp;'88101-daily-summary-by-site'!I$3,'AQS-88101'!$AC$2:$AC$2744&amp;'AQS-88101'!$E$2:$E$2744&amp;'AQS-88101'!$G$2:$G$2744,0))&lt;&gt;"",INDEX('AQS-88101'!$M$2:$M$2744,MATCH('88101-daily-summary-by-site'!$A2349&amp;'88101-daily-summary-by-site'!I$2&amp;'88101-daily-summary-by-site'!I$3,'AQS-88101'!$AC$2:$AC$2744&amp;'AQS-88101'!$E$2:$E$2744&amp;'AQS-88101'!$G$2:$G$2744,0)),""),"")</f>
        <v/>
      </c>
      <c r="L2349" s="107">
        <f t="shared" si="186"/>
        <v>4.3</v>
      </c>
      <c r="M2349" s="42">
        <f t="shared" si="187"/>
        <v>5.0999999999999996</v>
      </c>
      <c r="N2349" s="42">
        <f t="shared" si="188"/>
        <v>4.5</v>
      </c>
      <c r="O2349" s="108" t="str">
        <f t="shared" si="189"/>
        <v/>
      </c>
    </row>
    <row r="2350" spans="1:15" x14ac:dyDescent="0.25">
      <c r="A2350" s="79">
        <f t="shared" si="185"/>
        <v>43230</v>
      </c>
      <c r="B2350" s="107">
        <f t="array" ref="B2350">IFERROR(IF(INDEX('AQS-88101'!$M$2:$M$2744,MATCH('88101-daily-summary-by-site'!$A2350&amp;'88101-daily-summary-by-site'!B$2&amp;'88101-daily-summary-by-site'!B$3,'AQS-88101'!$AC$2:$AC$2744&amp;'AQS-88101'!$E$2:$E$2744&amp;'AQS-88101'!$G$2:$G$2744,0))&lt;&gt;"",INDEX('AQS-88101'!$M$2:$M$2744,MATCH('88101-daily-summary-by-site'!$A2350&amp;'88101-daily-summary-by-site'!B$2&amp;'88101-daily-summary-by-site'!B$3,'AQS-88101'!$AC$2:$AC$2744&amp;'AQS-88101'!$E$2:$E$2744&amp;'AQS-88101'!$G$2:$G$2744,0)),""),"")</f>
        <v>4.5999999999999996</v>
      </c>
      <c r="C2350" s="42" t="str">
        <f t="array" ref="C2350">IFERROR(IF(INDEX('AQS-88101'!$M$2:$M$2744,MATCH('88101-daily-summary-by-site'!$A2350&amp;'88101-daily-summary-by-site'!C$2&amp;'88101-daily-summary-by-site'!C$3,'AQS-88101'!$AC$2:$AC$2744&amp;'AQS-88101'!$E$2:$E$2744&amp;'AQS-88101'!$G$2:$G$2744,0))&lt;&gt;"",INDEX('AQS-88101'!$M$2:$M$2744,MATCH('88101-daily-summary-by-site'!$A2350&amp;'88101-daily-summary-by-site'!C$2&amp;'88101-daily-summary-by-site'!C$3,'AQS-88101'!$AC$2:$AC$2744&amp;'AQS-88101'!$E$2:$E$2744&amp;'AQS-88101'!$G$2:$G$2744,0)),""),"")</f>
        <v/>
      </c>
      <c r="D2350" s="42">
        <f t="array" ref="D2350">IFERROR(IF(INDEX('AQS-88101'!$M$2:$M$2744,MATCH('88101-daily-summary-by-site'!$A2350&amp;'88101-daily-summary-by-site'!D$2&amp;'88101-daily-summary-by-site'!D$3,'AQS-88101'!$AC$2:$AC$2744&amp;'AQS-88101'!$E$2:$E$2744&amp;'AQS-88101'!$G$2:$G$2744,0))&lt;&gt;"",INDEX('AQS-88101'!$M$2:$M$2744,MATCH('88101-daily-summary-by-site'!$A2350&amp;'88101-daily-summary-by-site'!D$2&amp;'88101-daily-summary-by-site'!D$3,'AQS-88101'!$AC$2:$AC$2744&amp;'AQS-88101'!$E$2:$E$2744&amp;'AQS-88101'!$G$2:$G$2744,0)),""),"")</f>
        <v>4.5999999999999996</v>
      </c>
      <c r="E2350" s="42" t="str">
        <f t="array" ref="E2350">IFERROR(IF(INDEX('AQS-88101'!$M$2:$M$2744,MATCH('88101-daily-summary-by-site'!$A2350&amp;'88101-daily-summary-by-site'!E$2&amp;'88101-daily-summary-by-site'!E$3,'AQS-88101'!$AC$2:$AC$2744&amp;'AQS-88101'!$E$2:$E$2744&amp;'AQS-88101'!$G$2:$G$2744,0))&lt;&gt;"",INDEX('AQS-88101'!$M$2:$M$2744,MATCH('88101-daily-summary-by-site'!$A2350&amp;'88101-daily-summary-by-site'!E$2&amp;'88101-daily-summary-by-site'!E$3,'AQS-88101'!$AC$2:$AC$2744&amp;'AQS-88101'!$E$2:$E$2744&amp;'AQS-88101'!$G$2:$G$2744,0)),""),"")</f>
        <v/>
      </c>
      <c r="F2350" s="42">
        <f t="array" ref="F2350">IFERROR(IF(INDEX('AQS-88101'!$M$2:$M$2744,MATCH('88101-daily-summary-by-site'!$A2350&amp;'88101-daily-summary-by-site'!F$2&amp;'88101-daily-summary-by-site'!F$3,'AQS-88101'!$AC$2:$AC$2744&amp;'AQS-88101'!$E$2:$E$2744&amp;'AQS-88101'!$G$2:$G$2744,0))&lt;&gt;"",INDEX('AQS-88101'!$M$2:$M$2744,MATCH('88101-daily-summary-by-site'!$A2350&amp;'88101-daily-summary-by-site'!F$2&amp;'88101-daily-summary-by-site'!F$3,'AQS-88101'!$AC$2:$AC$2744&amp;'AQS-88101'!$E$2:$E$2744&amp;'AQS-88101'!$G$2:$G$2744,0)),""),"")</f>
        <v>5.6</v>
      </c>
      <c r="G2350" s="42" t="str">
        <f t="array" ref="G2350">IFERROR(IF(INDEX('AQS-88101'!$M$2:$M$2744,MATCH('88101-daily-summary-by-site'!$A2350&amp;'88101-daily-summary-by-site'!G$2&amp;'88101-daily-summary-by-site'!G$3,'AQS-88101'!$AC$2:$AC$2744&amp;'AQS-88101'!$E$2:$E$2744&amp;'AQS-88101'!$G$2:$G$2744,0))&lt;&gt;"",INDEX('AQS-88101'!$M$2:$M$2744,MATCH('88101-daily-summary-by-site'!$A2350&amp;'88101-daily-summary-by-site'!G$2&amp;'88101-daily-summary-by-site'!G$3,'AQS-88101'!$AC$2:$AC$2744&amp;'AQS-88101'!$E$2:$E$2744&amp;'AQS-88101'!$G$2:$G$2744,0)),""),"")</f>
        <v/>
      </c>
      <c r="H2350" s="42" t="str">
        <f t="array" ref="H2350">IFERROR(IF(INDEX('AQS-88101'!$M$2:$M$2744,MATCH('88101-daily-summary-by-site'!$A2350&amp;'88101-daily-summary-by-site'!H$2&amp;'88101-daily-summary-by-site'!H$3,'AQS-88101'!$AC$2:$AC$2744&amp;'AQS-88101'!$E$2:$E$2744&amp;'AQS-88101'!$G$2:$G$2744,0))&lt;&gt;"",INDEX('AQS-88101'!$M$2:$M$2744,MATCH('88101-daily-summary-by-site'!$A2350&amp;'88101-daily-summary-by-site'!H$2&amp;'88101-daily-summary-by-site'!H$3,'AQS-88101'!$AC$2:$AC$2744&amp;'AQS-88101'!$E$2:$E$2744&amp;'AQS-88101'!$G$2:$G$2744,0)),""),"")</f>
        <v/>
      </c>
      <c r="I2350" s="108" t="str">
        <f t="array" ref="I2350">IFERROR(IF(INDEX('AQS-88101'!$M$2:$M$2744,MATCH('88101-daily-summary-by-site'!$A2350&amp;'88101-daily-summary-by-site'!I$2&amp;'88101-daily-summary-by-site'!I$3,'AQS-88101'!$AC$2:$AC$2744&amp;'AQS-88101'!$E$2:$E$2744&amp;'AQS-88101'!$G$2:$G$2744,0))&lt;&gt;"",INDEX('AQS-88101'!$M$2:$M$2744,MATCH('88101-daily-summary-by-site'!$A2350&amp;'88101-daily-summary-by-site'!I$2&amp;'88101-daily-summary-by-site'!I$3,'AQS-88101'!$AC$2:$AC$2744&amp;'AQS-88101'!$E$2:$E$2744&amp;'AQS-88101'!$G$2:$G$2744,0)),""),"")</f>
        <v/>
      </c>
      <c r="L2350" s="107">
        <f t="shared" si="186"/>
        <v>4.5999999999999996</v>
      </c>
      <c r="M2350" s="42">
        <f t="shared" si="187"/>
        <v>4.5999999999999996</v>
      </c>
      <c r="N2350" s="42">
        <f t="shared" si="188"/>
        <v>5.6</v>
      </c>
      <c r="O2350" s="108" t="str">
        <f t="shared" si="189"/>
        <v/>
      </c>
    </row>
    <row r="2351" spans="1:15" x14ac:dyDescent="0.25">
      <c r="A2351" s="79">
        <f t="shared" si="185"/>
        <v>43231</v>
      </c>
      <c r="B2351" s="107">
        <f t="array" ref="B2351">IFERROR(IF(INDEX('AQS-88101'!$M$2:$M$2744,MATCH('88101-daily-summary-by-site'!$A2351&amp;'88101-daily-summary-by-site'!B$2&amp;'88101-daily-summary-by-site'!B$3,'AQS-88101'!$AC$2:$AC$2744&amp;'AQS-88101'!$E$2:$E$2744&amp;'AQS-88101'!$G$2:$G$2744,0))&lt;&gt;"",INDEX('AQS-88101'!$M$2:$M$2744,MATCH('88101-daily-summary-by-site'!$A2351&amp;'88101-daily-summary-by-site'!B$2&amp;'88101-daily-summary-by-site'!B$3,'AQS-88101'!$AC$2:$AC$2744&amp;'AQS-88101'!$E$2:$E$2744&amp;'AQS-88101'!$G$2:$G$2744,0)),""),"")</f>
        <v>4.0999999999999996</v>
      </c>
      <c r="C2351" s="42" t="str">
        <f t="array" ref="C2351">IFERROR(IF(INDEX('AQS-88101'!$M$2:$M$2744,MATCH('88101-daily-summary-by-site'!$A2351&amp;'88101-daily-summary-by-site'!C$2&amp;'88101-daily-summary-by-site'!C$3,'AQS-88101'!$AC$2:$AC$2744&amp;'AQS-88101'!$E$2:$E$2744&amp;'AQS-88101'!$G$2:$G$2744,0))&lt;&gt;"",INDEX('AQS-88101'!$M$2:$M$2744,MATCH('88101-daily-summary-by-site'!$A2351&amp;'88101-daily-summary-by-site'!C$2&amp;'88101-daily-summary-by-site'!C$3,'AQS-88101'!$AC$2:$AC$2744&amp;'AQS-88101'!$E$2:$E$2744&amp;'AQS-88101'!$G$2:$G$2744,0)),""),"")</f>
        <v/>
      </c>
      <c r="D2351" s="42">
        <f t="array" ref="D2351">IFERROR(IF(INDEX('AQS-88101'!$M$2:$M$2744,MATCH('88101-daily-summary-by-site'!$A2351&amp;'88101-daily-summary-by-site'!D$2&amp;'88101-daily-summary-by-site'!D$3,'AQS-88101'!$AC$2:$AC$2744&amp;'AQS-88101'!$E$2:$E$2744&amp;'AQS-88101'!$G$2:$G$2744,0))&lt;&gt;"",INDEX('AQS-88101'!$M$2:$M$2744,MATCH('88101-daily-summary-by-site'!$A2351&amp;'88101-daily-summary-by-site'!D$2&amp;'88101-daily-summary-by-site'!D$3,'AQS-88101'!$AC$2:$AC$2744&amp;'AQS-88101'!$E$2:$E$2744&amp;'AQS-88101'!$G$2:$G$2744,0)),""),"")</f>
        <v>2.1</v>
      </c>
      <c r="E2351" s="42" t="str">
        <f t="array" ref="E2351">IFERROR(IF(INDEX('AQS-88101'!$M$2:$M$2744,MATCH('88101-daily-summary-by-site'!$A2351&amp;'88101-daily-summary-by-site'!E$2&amp;'88101-daily-summary-by-site'!E$3,'AQS-88101'!$AC$2:$AC$2744&amp;'AQS-88101'!$E$2:$E$2744&amp;'AQS-88101'!$G$2:$G$2744,0))&lt;&gt;"",INDEX('AQS-88101'!$M$2:$M$2744,MATCH('88101-daily-summary-by-site'!$A2351&amp;'88101-daily-summary-by-site'!E$2&amp;'88101-daily-summary-by-site'!E$3,'AQS-88101'!$AC$2:$AC$2744&amp;'AQS-88101'!$E$2:$E$2744&amp;'AQS-88101'!$G$2:$G$2744,0)),""),"")</f>
        <v/>
      </c>
      <c r="F2351" s="42">
        <f t="array" ref="F2351">IFERROR(IF(INDEX('AQS-88101'!$M$2:$M$2744,MATCH('88101-daily-summary-by-site'!$A2351&amp;'88101-daily-summary-by-site'!F$2&amp;'88101-daily-summary-by-site'!F$3,'AQS-88101'!$AC$2:$AC$2744&amp;'AQS-88101'!$E$2:$E$2744&amp;'AQS-88101'!$G$2:$G$2744,0))&lt;&gt;"",INDEX('AQS-88101'!$M$2:$M$2744,MATCH('88101-daily-summary-by-site'!$A2351&amp;'88101-daily-summary-by-site'!F$2&amp;'88101-daily-summary-by-site'!F$3,'AQS-88101'!$AC$2:$AC$2744&amp;'AQS-88101'!$E$2:$E$2744&amp;'AQS-88101'!$G$2:$G$2744,0)),""),"")</f>
        <v>2.2000000000000002</v>
      </c>
      <c r="G2351" s="42" t="str">
        <f t="array" ref="G2351">IFERROR(IF(INDEX('AQS-88101'!$M$2:$M$2744,MATCH('88101-daily-summary-by-site'!$A2351&amp;'88101-daily-summary-by-site'!G$2&amp;'88101-daily-summary-by-site'!G$3,'AQS-88101'!$AC$2:$AC$2744&amp;'AQS-88101'!$E$2:$E$2744&amp;'AQS-88101'!$G$2:$G$2744,0))&lt;&gt;"",INDEX('AQS-88101'!$M$2:$M$2744,MATCH('88101-daily-summary-by-site'!$A2351&amp;'88101-daily-summary-by-site'!G$2&amp;'88101-daily-summary-by-site'!G$3,'AQS-88101'!$AC$2:$AC$2744&amp;'AQS-88101'!$E$2:$E$2744&amp;'AQS-88101'!$G$2:$G$2744,0)),""),"")</f>
        <v/>
      </c>
      <c r="H2351" s="42" t="str">
        <f t="array" ref="H2351">IFERROR(IF(INDEX('AQS-88101'!$M$2:$M$2744,MATCH('88101-daily-summary-by-site'!$A2351&amp;'88101-daily-summary-by-site'!H$2&amp;'88101-daily-summary-by-site'!H$3,'AQS-88101'!$AC$2:$AC$2744&amp;'AQS-88101'!$E$2:$E$2744&amp;'AQS-88101'!$G$2:$G$2744,0))&lt;&gt;"",INDEX('AQS-88101'!$M$2:$M$2744,MATCH('88101-daily-summary-by-site'!$A2351&amp;'88101-daily-summary-by-site'!H$2&amp;'88101-daily-summary-by-site'!H$3,'AQS-88101'!$AC$2:$AC$2744&amp;'AQS-88101'!$E$2:$E$2744&amp;'AQS-88101'!$G$2:$G$2744,0)),""),"")</f>
        <v/>
      </c>
      <c r="I2351" s="108" t="str">
        <f t="array" ref="I2351">IFERROR(IF(INDEX('AQS-88101'!$M$2:$M$2744,MATCH('88101-daily-summary-by-site'!$A2351&amp;'88101-daily-summary-by-site'!I$2&amp;'88101-daily-summary-by-site'!I$3,'AQS-88101'!$AC$2:$AC$2744&amp;'AQS-88101'!$E$2:$E$2744&amp;'AQS-88101'!$G$2:$G$2744,0))&lt;&gt;"",INDEX('AQS-88101'!$M$2:$M$2744,MATCH('88101-daily-summary-by-site'!$A2351&amp;'88101-daily-summary-by-site'!I$2&amp;'88101-daily-summary-by-site'!I$3,'AQS-88101'!$AC$2:$AC$2744&amp;'AQS-88101'!$E$2:$E$2744&amp;'AQS-88101'!$G$2:$G$2744,0)),""),"")</f>
        <v/>
      </c>
      <c r="L2351" s="107">
        <f t="shared" si="186"/>
        <v>4.0999999999999996</v>
      </c>
      <c r="M2351" s="42">
        <f t="shared" si="187"/>
        <v>2.1</v>
      </c>
      <c r="N2351" s="42">
        <f t="shared" si="188"/>
        <v>2.2000000000000002</v>
      </c>
      <c r="O2351" s="108" t="str">
        <f t="shared" si="189"/>
        <v/>
      </c>
    </row>
    <row r="2352" spans="1:15" x14ac:dyDescent="0.25">
      <c r="A2352" s="79">
        <f t="shared" si="185"/>
        <v>43232</v>
      </c>
      <c r="B2352" s="107">
        <f t="array" ref="B2352">IFERROR(IF(INDEX('AQS-88101'!$M$2:$M$2744,MATCH('88101-daily-summary-by-site'!$A2352&amp;'88101-daily-summary-by-site'!B$2&amp;'88101-daily-summary-by-site'!B$3,'AQS-88101'!$AC$2:$AC$2744&amp;'AQS-88101'!$E$2:$E$2744&amp;'AQS-88101'!$G$2:$G$2744,0))&lt;&gt;"",INDEX('AQS-88101'!$M$2:$M$2744,MATCH('88101-daily-summary-by-site'!$A2352&amp;'88101-daily-summary-by-site'!B$2&amp;'88101-daily-summary-by-site'!B$3,'AQS-88101'!$AC$2:$AC$2744&amp;'AQS-88101'!$E$2:$E$2744&amp;'AQS-88101'!$G$2:$G$2744,0)),""),"")</f>
        <v>1.3</v>
      </c>
      <c r="C2352" s="42" t="str">
        <f t="array" ref="C2352">IFERROR(IF(INDEX('AQS-88101'!$M$2:$M$2744,MATCH('88101-daily-summary-by-site'!$A2352&amp;'88101-daily-summary-by-site'!C$2&amp;'88101-daily-summary-by-site'!C$3,'AQS-88101'!$AC$2:$AC$2744&amp;'AQS-88101'!$E$2:$E$2744&amp;'AQS-88101'!$G$2:$G$2744,0))&lt;&gt;"",INDEX('AQS-88101'!$M$2:$M$2744,MATCH('88101-daily-summary-by-site'!$A2352&amp;'88101-daily-summary-by-site'!C$2&amp;'88101-daily-summary-by-site'!C$3,'AQS-88101'!$AC$2:$AC$2744&amp;'AQS-88101'!$E$2:$E$2744&amp;'AQS-88101'!$G$2:$G$2744,0)),""),"")</f>
        <v/>
      </c>
      <c r="D2352" s="42">
        <f t="array" ref="D2352">IFERROR(IF(INDEX('AQS-88101'!$M$2:$M$2744,MATCH('88101-daily-summary-by-site'!$A2352&amp;'88101-daily-summary-by-site'!D$2&amp;'88101-daily-summary-by-site'!D$3,'AQS-88101'!$AC$2:$AC$2744&amp;'AQS-88101'!$E$2:$E$2744&amp;'AQS-88101'!$G$2:$G$2744,0))&lt;&gt;"",INDEX('AQS-88101'!$M$2:$M$2744,MATCH('88101-daily-summary-by-site'!$A2352&amp;'88101-daily-summary-by-site'!D$2&amp;'88101-daily-summary-by-site'!D$3,'AQS-88101'!$AC$2:$AC$2744&amp;'AQS-88101'!$E$2:$E$2744&amp;'AQS-88101'!$G$2:$G$2744,0)),""),"")</f>
        <v>2.6</v>
      </c>
      <c r="E2352" s="42" t="str">
        <f t="array" ref="E2352">IFERROR(IF(INDEX('AQS-88101'!$M$2:$M$2744,MATCH('88101-daily-summary-by-site'!$A2352&amp;'88101-daily-summary-by-site'!E$2&amp;'88101-daily-summary-by-site'!E$3,'AQS-88101'!$AC$2:$AC$2744&amp;'AQS-88101'!$E$2:$E$2744&amp;'AQS-88101'!$G$2:$G$2744,0))&lt;&gt;"",INDEX('AQS-88101'!$M$2:$M$2744,MATCH('88101-daily-summary-by-site'!$A2352&amp;'88101-daily-summary-by-site'!E$2&amp;'88101-daily-summary-by-site'!E$3,'AQS-88101'!$AC$2:$AC$2744&amp;'AQS-88101'!$E$2:$E$2744&amp;'AQS-88101'!$G$2:$G$2744,0)),""),"")</f>
        <v/>
      </c>
      <c r="F2352" s="42">
        <f t="array" ref="F2352">IFERROR(IF(INDEX('AQS-88101'!$M$2:$M$2744,MATCH('88101-daily-summary-by-site'!$A2352&amp;'88101-daily-summary-by-site'!F$2&amp;'88101-daily-summary-by-site'!F$3,'AQS-88101'!$AC$2:$AC$2744&amp;'AQS-88101'!$E$2:$E$2744&amp;'AQS-88101'!$G$2:$G$2744,0))&lt;&gt;"",INDEX('AQS-88101'!$M$2:$M$2744,MATCH('88101-daily-summary-by-site'!$A2352&amp;'88101-daily-summary-by-site'!F$2&amp;'88101-daily-summary-by-site'!F$3,'AQS-88101'!$AC$2:$AC$2744&amp;'AQS-88101'!$E$2:$E$2744&amp;'AQS-88101'!$G$2:$G$2744,0)),""),"")</f>
        <v>1.8</v>
      </c>
      <c r="G2352" s="42" t="str">
        <f t="array" ref="G2352">IFERROR(IF(INDEX('AQS-88101'!$M$2:$M$2744,MATCH('88101-daily-summary-by-site'!$A2352&amp;'88101-daily-summary-by-site'!G$2&amp;'88101-daily-summary-by-site'!G$3,'AQS-88101'!$AC$2:$AC$2744&amp;'AQS-88101'!$E$2:$E$2744&amp;'AQS-88101'!$G$2:$G$2744,0))&lt;&gt;"",INDEX('AQS-88101'!$M$2:$M$2744,MATCH('88101-daily-summary-by-site'!$A2352&amp;'88101-daily-summary-by-site'!G$2&amp;'88101-daily-summary-by-site'!G$3,'AQS-88101'!$AC$2:$AC$2744&amp;'AQS-88101'!$E$2:$E$2744&amp;'AQS-88101'!$G$2:$G$2744,0)),""),"")</f>
        <v/>
      </c>
      <c r="H2352" s="42" t="str">
        <f t="array" ref="H2352">IFERROR(IF(INDEX('AQS-88101'!$M$2:$M$2744,MATCH('88101-daily-summary-by-site'!$A2352&amp;'88101-daily-summary-by-site'!H$2&amp;'88101-daily-summary-by-site'!H$3,'AQS-88101'!$AC$2:$AC$2744&amp;'AQS-88101'!$E$2:$E$2744&amp;'AQS-88101'!$G$2:$G$2744,0))&lt;&gt;"",INDEX('AQS-88101'!$M$2:$M$2744,MATCH('88101-daily-summary-by-site'!$A2352&amp;'88101-daily-summary-by-site'!H$2&amp;'88101-daily-summary-by-site'!H$3,'AQS-88101'!$AC$2:$AC$2744&amp;'AQS-88101'!$E$2:$E$2744&amp;'AQS-88101'!$G$2:$G$2744,0)),""),"")</f>
        <v/>
      </c>
      <c r="I2352" s="108" t="str">
        <f t="array" ref="I2352">IFERROR(IF(INDEX('AQS-88101'!$M$2:$M$2744,MATCH('88101-daily-summary-by-site'!$A2352&amp;'88101-daily-summary-by-site'!I$2&amp;'88101-daily-summary-by-site'!I$3,'AQS-88101'!$AC$2:$AC$2744&amp;'AQS-88101'!$E$2:$E$2744&amp;'AQS-88101'!$G$2:$G$2744,0))&lt;&gt;"",INDEX('AQS-88101'!$M$2:$M$2744,MATCH('88101-daily-summary-by-site'!$A2352&amp;'88101-daily-summary-by-site'!I$2&amp;'88101-daily-summary-by-site'!I$3,'AQS-88101'!$AC$2:$AC$2744&amp;'AQS-88101'!$E$2:$E$2744&amp;'AQS-88101'!$G$2:$G$2744,0)),""),"")</f>
        <v/>
      </c>
      <c r="L2352" s="107">
        <f t="shared" si="186"/>
        <v>1.3</v>
      </c>
      <c r="M2352" s="42">
        <f t="shared" si="187"/>
        <v>2.6</v>
      </c>
      <c r="N2352" s="42">
        <f t="shared" si="188"/>
        <v>1.8</v>
      </c>
      <c r="O2352" s="108" t="str">
        <f t="shared" si="189"/>
        <v/>
      </c>
    </row>
    <row r="2353" spans="1:15" x14ac:dyDescent="0.25">
      <c r="A2353" s="79">
        <f t="shared" si="185"/>
        <v>43233</v>
      </c>
      <c r="B2353" s="107">
        <f t="array" ref="B2353">IFERROR(IF(INDEX('AQS-88101'!$M$2:$M$2744,MATCH('88101-daily-summary-by-site'!$A2353&amp;'88101-daily-summary-by-site'!B$2&amp;'88101-daily-summary-by-site'!B$3,'AQS-88101'!$AC$2:$AC$2744&amp;'AQS-88101'!$E$2:$E$2744&amp;'AQS-88101'!$G$2:$G$2744,0))&lt;&gt;"",INDEX('AQS-88101'!$M$2:$M$2744,MATCH('88101-daily-summary-by-site'!$A2353&amp;'88101-daily-summary-by-site'!B$2&amp;'88101-daily-summary-by-site'!B$3,'AQS-88101'!$AC$2:$AC$2744&amp;'AQS-88101'!$E$2:$E$2744&amp;'AQS-88101'!$G$2:$G$2744,0)),""),"")</f>
        <v>2.8</v>
      </c>
      <c r="C2353" s="42" t="str">
        <f t="array" ref="C2353">IFERROR(IF(INDEX('AQS-88101'!$M$2:$M$2744,MATCH('88101-daily-summary-by-site'!$A2353&amp;'88101-daily-summary-by-site'!C$2&amp;'88101-daily-summary-by-site'!C$3,'AQS-88101'!$AC$2:$AC$2744&amp;'AQS-88101'!$E$2:$E$2744&amp;'AQS-88101'!$G$2:$G$2744,0))&lt;&gt;"",INDEX('AQS-88101'!$M$2:$M$2744,MATCH('88101-daily-summary-by-site'!$A2353&amp;'88101-daily-summary-by-site'!C$2&amp;'88101-daily-summary-by-site'!C$3,'AQS-88101'!$AC$2:$AC$2744&amp;'AQS-88101'!$E$2:$E$2744&amp;'AQS-88101'!$G$2:$G$2744,0)),""),"")</f>
        <v/>
      </c>
      <c r="D2353" s="42">
        <f t="array" ref="D2353">IFERROR(IF(INDEX('AQS-88101'!$M$2:$M$2744,MATCH('88101-daily-summary-by-site'!$A2353&amp;'88101-daily-summary-by-site'!D$2&amp;'88101-daily-summary-by-site'!D$3,'AQS-88101'!$AC$2:$AC$2744&amp;'AQS-88101'!$E$2:$E$2744&amp;'AQS-88101'!$G$2:$G$2744,0))&lt;&gt;"",INDEX('AQS-88101'!$M$2:$M$2744,MATCH('88101-daily-summary-by-site'!$A2353&amp;'88101-daily-summary-by-site'!D$2&amp;'88101-daily-summary-by-site'!D$3,'AQS-88101'!$AC$2:$AC$2744&amp;'AQS-88101'!$E$2:$E$2744&amp;'AQS-88101'!$G$2:$G$2744,0)),""),"")</f>
        <v>3.3</v>
      </c>
      <c r="E2353" s="42" t="str">
        <f t="array" ref="E2353">IFERROR(IF(INDEX('AQS-88101'!$M$2:$M$2744,MATCH('88101-daily-summary-by-site'!$A2353&amp;'88101-daily-summary-by-site'!E$2&amp;'88101-daily-summary-by-site'!E$3,'AQS-88101'!$AC$2:$AC$2744&amp;'AQS-88101'!$E$2:$E$2744&amp;'AQS-88101'!$G$2:$G$2744,0))&lt;&gt;"",INDEX('AQS-88101'!$M$2:$M$2744,MATCH('88101-daily-summary-by-site'!$A2353&amp;'88101-daily-summary-by-site'!E$2&amp;'88101-daily-summary-by-site'!E$3,'AQS-88101'!$AC$2:$AC$2744&amp;'AQS-88101'!$E$2:$E$2744&amp;'AQS-88101'!$G$2:$G$2744,0)),""),"")</f>
        <v/>
      </c>
      <c r="F2353" s="42">
        <f t="array" ref="F2353">IFERROR(IF(INDEX('AQS-88101'!$M$2:$M$2744,MATCH('88101-daily-summary-by-site'!$A2353&amp;'88101-daily-summary-by-site'!F$2&amp;'88101-daily-summary-by-site'!F$3,'AQS-88101'!$AC$2:$AC$2744&amp;'AQS-88101'!$E$2:$E$2744&amp;'AQS-88101'!$G$2:$G$2744,0))&lt;&gt;"",INDEX('AQS-88101'!$M$2:$M$2744,MATCH('88101-daily-summary-by-site'!$A2353&amp;'88101-daily-summary-by-site'!F$2&amp;'88101-daily-summary-by-site'!F$3,'AQS-88101'!$AC$2:$AC$2744&amp;'AQS-88101'!$E$2:$E$2744&amp;'AQS-88101'!$G$2:$G$2744,0)),""),"")</f>
        <v>4</v>
      </c>
      <c r="G2353" s="42" t="str">
        <f t="array" ref="G2353">IFERROR(IF(INDEX('AQS-88101'!$M$2:$M$2744,MATCH('88101-daily-summary-by-site'!$A2353&amp;'88101-daily-summary-by-site'!G$2&amp;'88101-daily-summary-by-site'!G$3,'AQS-88101'!$AC$2:$AC$2744&amp;'AQS-88101'!$E$2:$E$2744&amp;'AQS-88101'!$G$2:$G$2744,0))&lt;&gt;"",INDEX('AQS-88101'!$M$2:$M$2744,MATCH('88101-daily-summary-by-site'!$A2353&amp;'88101-daily-summary-by-site'!G$2&amp;'88101-daily-summary-by-site'!G$3,'AQS-88101'!$AC$2:$AC$2744&amp;'AQS-88101'!$E$2:$E$2744&amp;'AQS-88101'!$G$2:$G$2744,0)),""),"")</f>
        <v/>
      </c>
      <c r="H2353" s="42" t="str">
        <f t="array" ref="H2353">IFERROR(IF(INDEX('AQS-88101'!$M$2:$M$2744,MATCH('88101-daily-summary-by-site'!$A2353&amp;'88101-daily-summary-by-site'!H$2&amp;'88101-daily-summary-by-site'!H$3,'AQS-88101'!$AC$2:$AC$2744&amp;'AQS-88101'!$E$2:$E$2744&amp;'AQS-88101'!$G$2:$G$2744,0))&lt;&gt;"",INDEX('AQS-88101'!$M$2:$M$2744,MATCH('88101-daily-summary-by-site'!$A2353&amp;'88101-daily-summary-by-site'!H$2&amp;'88101-daily-summary-by-site'!H$3,'AQS-88101'!$AC$2:$AC$2744&amp;'AQS-88101'!$E$2:$E$2744&amp;'AQS-88101'!$G$2:$G$2744,0)),""),"")</f>
        <v/>
      </c>
      <c r="I2353" s="108" t="str">
        <f t="array" ref="I2353">IFERROR(IF(INDEX('AQS-88101'!$M$2:$M$2744,MATCH('88101-daily-summary-by-site'!$A2353&amp;'88101-daily-summary-by-site'!I$2&amp;'88101-daily-summary-by-site'!I$3,'AQS-88101'!$AC$2:$AC$2744&amp;'AQS-88101'!$E$2:$E$2744&amp;'AQS-88101'!$G$2:$G$2744,0))&lt;&gt;"",INDEX('AQS-88101'!$M$2:$M$2744,MATCH('88101-daily-summary-by-site'!$A2353&amp;'88101-daily-summary-by-site'!I$2&amp;'88101-daily-summary-by-site'!I$3,'AQS-88101'!$AC$2:$AC$2744&amp;'AQS-88101'!$E$2:$E$2744&amp;'AQS-88101'!$G$2:$G$2744,0)),""),"")</f>
        <v/>
      </c>
      <c r="L2353" s="107">
        <f t="shared" si="186"/>
        <v>2.8</v>
      </c>
      <c r="M2353" s="42">
        <f t="shared" si="187"/>
        <v>3.3</v>
      </c>
      <c r="N2353" s="42">
        <f t="shared" si="188"/>
        <v>4</v>
      </c>
      <c r="O2353" s="108" t="str">
        <f t="shared" si="189"/>
        <v/>
      </c>
    </row>
    <row r="2354" spans="1:15" x14ac:dyDescent="0.25">
      <c r="A2354" s="79">
        <f t="shared" si="185"/>
        <v>43234</v>
      </c>
      <c r="B2354" s="107">
        <f t="array" ref="B2354">IFERROR(IF(INDEX('AQS-88101'!$M$2:$M$2744,MATCH('88101-daily-summary-by-site'!$A2354&amp;'88101-daily-summary-by-site'!B$2&amp;'88101-daily-summary-by-site'!B$3,'AQS-88101'!$AC$2:$AC$2744&amp;'AQS-88101'!$E$2:$E$2744&amp;'AQS-88101'!$G$2:$G$2744,0))&lt;&gt;"",INDEX('AQS-88101'!$M$2:$M$2744,MATCH('88101-daily-summary-by-site'!$A2354&amp;'88101-daily-summary-by-site'!B$2&amp;'88101-daily-summary-by-site'!B$3,'AQS-88101'!$AC$2:$AC$2744&amp;'AQS-88101'!$E$2:$E$2744&amp;'AQS-88101'!$G$2:$G$2744,0)),""),"")</f>
        <v>2.4</v>
      </c>
      <c r="C2354" s="42">
        <f t="array" ref="C2354">IFERROR(IF(INDEX('AQS-88101'!$M$2:$M$2744,MATCH('88101-daily-summary-by-site'!$A2354&amp;'88101-daily-summary-by-site'!C$2&amp;'88101-daily-summary-by-site'!C$3,'AQS-88101'!$AC$2:$AC$2744&amp;'AQS-88101'!$E$2:$E$2744&amp;'AQS-88101'!$G$2:$G$2744,0))&lt;&gt;"",INDEX('AQS-88101'!$M$2:$M$2744,MATCH('88101-daily-summary-by-site'!$A2354&amp;'88101-daily-summary-by-site'!C$2&amp;'88101-daily-summary-by-site'!C$3,'AQS-88101'!$AC$2:$AC$2744&amp;'AQS-88101'!$E$2:$E$2744&amp;'AQS-88101'!$G$2:$G$2744,0)),""),"")</f>
        <v>2.7</v>
      </c>
      <c r="D2354" s="42">
        <f t="array" ref="D2354">IFERROR(IF(INDEX('AQS-88101'!$M$2:$M$2744,MATCH('88101-daily-summary-by-site'!$A2354&amp;'88101-daily-summary-by-site'!D$2&amp;'88101-daily-summary-by-site'!D$3,'AQS-88101'!$AC$2:$AC$2744&amp;'AQS-88101'!$E$2:$E$2744&amp;'AQS-88101'!$G$2:$G$2744,0))&lt;&gt;"",INDEX('AQS-88101'!$M$2:$M$2744,MATCH('88101-daily-summary-by-site'!$A2354&amp;'88101-daily-summary-by-site'!D$2&amp;'88101-daily-summary-by-site'!D$3,'AQS-88101'!$AC$2:$AC$2744&amp;'AQS-88101'!$E$2:$E$2744&amp;'AQS-88101'!$G$2:$G$2744,0)),""),"")</f>
        <v>2.8</v>
      </c>
      <c r="E2354" s="42">
        <f t="array" ref="E2354">IFERROR(IF(INDEX('AQS-88101'!$M$2:$M$2744,MATCH('88101-daily-summary-by-site'!$A2354&amp;'88101-daily-summary-by-site'!E$2&amp;'88101-daily-summary-by-site'!E$3,'AQS-88101'!$AC$2:$AC$2744&amp;'AQS-88101'!$E$2:$E$2744&amp;'AQS-88101'!$G$2:$G$2744,0))&lt;&gt;"",INDEX('AQS-88101'!$M$2:$M$2744,MATCH('88101-daily-summary-by-site'!$A2354&amp;'88101-daily-summary-by-site'!E$2&amp;'88101-daily-summary-by-site'!E$3,'AQS-88101'!$AC$2:$AC$2744&amp;'AQS-88101'!$E$2:$E$2744&amp;'AQS-88101'!$G$2:$G$2744,0)),""),"")</f>
        <v>2.7</v>
      </c>
      <c r="F2354" s="42">
        <f t="array" ref="F2354">IFERROR(IF(INDEX('AQS-88101'!$M$2:$M$2744,MATCH('88101-daily-summary-by-site'!$A2354&amp;'88101-daily-summary-by-site'!F$2&amp;'88101-daily-summary-by-site'!F$3,'AQS-88101'!$AC$2:$AC$2744&amp;'AQS-88101'!$E$2:$E$2744&amp;'AQS-88101'!$G$2:$G$2744,0))&lt;&gt;"",INDEX('AQS-88101'!$M$2:$M$2744,MATCH('88101-daily-summary-by-site'!$A2354&amp;'88101-daily-summary-by-site'!F$2&amp;'88101-daily-summary-by-site'!F$3,'AQS-88101'!$AC$2:$AC$2744&amp;'AQS-88101'!$E$2:$E$2744&amp;'AQS-88101'!$G$2:$G$2744,0)),""),"")</f>
        <v>2.9</v>
      </c>
      <c r="G2354" s="42" t="str">
        <f t="array" ref="G2354">IFERROR(IF(INDEX('AQS-88101'!$M$2:$M$2744,MATCH('88101-daily-summary-by-site'!$A2354&amp;'88101-daily-summary-by-site'!G$2&amp;'88101-daily-summary-by-site'!G$3,'AQS-88101'!$AC$2:$AC$2744&amp;'AQS-88101'!$E$2:$E$2744&amp;'AQS-88101'!$G$2:$G$2744,0))&lt;&gt;"",INDEX('AQS-88101'!$M$2:$M$2744,MATCH('88101-daily-summary-by-site'!$A2354&amp;'88101-daily-summary-by-site'!G$2&amp;'88101-daily-summary-by-site'!G$3,'AQS-88101'!$AC$2:$AC$2744&amp;'AQS-88101'!$E$2:$E$2744&amp;'AQS-88101'!$G$2:$G$2744,0)),""),"")</f>
        <v/>
      </c>
      <c r="H2354" s="42" t="str">
        <f t="array" ref="H2354">IFERROR(IF(INDEX('AQS-88101'!$M$2:$M$2744,MATCH('88101-daily-summary-by-site'!$A2354&amp;'88101-daily-summary-by-site'!H$2&amp;'88101-daily-summary-by-site'!H$3,'AQS-88101'!$AC$2:$AC$2744&amp;'AQS-88101'!$E$2:$E$2744&amp;'AQS-88101'!$G$2:$G$2744,0))&lt;&gt;"",INDEX('AQS-88101'!$M$2:$M$2744,MATCH('88101-daily-summary-by-site'!$A2354&amp;'88101-daily-summary-by-site'!H$2&amp;'88101-daily-summary-by-site'!H$3,'AQS-88101'!$AC$2:$AC$2744&amp;'AQS-88101'!$E$2:$E$2744&amp;'AQS-88101'!$G$2:$G$2744,0)),""),"")</f>
        <v/>
      </c>
      <c r="I2354" s="108" t="str">
        <f t="array" ref="I2354">IFERROR(IF(INDEX('AQS-88101'!$M$2:$M$2744,MATCH('88101-daily-summary-by-site'!$A2354&amp;'88101-daily-summary-by-site'!I$2&amp;'88101-daily-summary-by-site'!I$3,'AQS-88101'!$AC$2:$AC$2744&amp;'AQS-88101'!$E$2:$E$2744&amp;'AQS-88101'!$G$2:$G$2744,0))&lt;&gt;"",INDEX('AQS-88101'!$M$2:$M$2744,MATCH('88101-daily-summary-by-site'!$A2354&amp;'88101-daily-summary-by-site'!I$2&amp;'88101-daily-summary-by-site'!I$3,'AQS-88101'!$AC$2:$AC$2744&amp;'AQS-88101'!$E$2:$E$2744&amp;'AQS-88101'!$G$2:$G$2744,0)),""),"")</f>
        <v/>
      </c>
      <c r="L2354" s="107">
        <f t="shared" si="186"/>
        <v>2.4</v>
      </c>
      <c r="M2354" s="42">
        <f t="shared" si="187"/>
        <v>2.8</v>
      </c>
      <c r="N2354" s="42">
        <f t="shared" si="188"/>
        <v>2.9</v>
      </c>
      <c r="O2354" s="108" t="str">
        <f t="shared" si="189"/>
        <v/>
      </c>
    </row>
    <row r="2355" spans="1:15" x14ac:dyDescent="0.25">
      <c r="A2355" s="79">
        <f t="shared" si="185"/>
        <v>43235</v>
      </c>
      <c r="B2355" s="107">
        <f t="array" ref="B2355">IFERROR(IF(INDEX('AQS-88101'!$M$2:$M$2744,MATCH('88101-daily-summary-by-site'!$A2355&amp;'88101-daily-summary-by-site'!B$2&amp;'88101-daily-summary-by-site'!B$3,'AQS-88101'!$AC$2:$AC$2744&amp;'AQS-88101'!$E$2:$E$2744&amp;'AQS-88101'!$G$2:$G$2744,0))&lt;&gt;"",INDEX('AQS-88101'!$M$2:$M$2744,MATCH('88101-daily-summary-by-site'!$A2355&amp;'88101-daily-summary-by-site'!B$2&amp;'88101-daily-summary-by-site'!B$3,'AQS-88101'!$AC$2:$AC$2744&amp;'AQS-88101'!$E$2:$E$2744&amp;'AQS-88101'!$G$2:$G$2744,0)),""),"")</f>
        <v>3.1</v>
      </c>
      <c r="C2355" s="42" t="str">
        <f t="array" ref="C2355">IFERROR(IF(INDEX('AQS-88101'!$M$2:$M$2744,MATCH('88101-daily-summary-by-site'!$A2355&amp;'88101-daily-summary-by-site'!C$2&amp;'88101-daily-summary-by-site'!C$3,'AQS-88101'!$AC$2:$AC$2744&amp;'AQS-88101'!$E$2:$E$2744&amp;'AQS-88101'!$G$2:$G$2744,0))&lt;&gt;"",INDEX('AQS-88101'!$M$2:$M$2744,MATCH('88101-daily-summary-by-site'!$A2355&amp;'88101-daily-summary-by-site'!C$2&amp;'88101-daily-summary-by-site'!C$3,'AQS-88101'!$AC$2:$AC$2744&amp;'AQS-88101'!$E$2:$E$2744&amp;'AQS-88101'!$G$2:$G$2744,0)),""),"")</f>
        <v/>
      </c>
      <c r="D2355" s="42">
        <f t="array" ref="D2355">IFERROR(IF(INDEX('AQS-88101'!$M$2:$M$2744,MATCH('88101-daily-summary-by-site'!$A2355&amp;'88101-daily-summary-by-site'!D$2&amp;'88101-daily-summary-by-site'!D$3,'AQS-88101'!$AC$2:$AC$2744&amp;'AQS-88101'!$E$2:$E$2744&amp;'AQS-88101'!$G$2:$G$2744,0))&lt;&gt;"",INDEX('AQS-88101'!$M$2:$M$2744,MATCH('88101-daily-summary-by-site'!$A2355&amp;'88101-daily-summary-by-site'!D$2&amp;'88101-daily-summary-by-site'!D$3,'AQS-88101'!$AC$2:$AC$2744&amp;'AQS-88101'!$E$2:$E$2744&amp;'AQS-88101'!$G$2:$G$2744,0)),""),"")</f>
        <v>2.8</v>
      </c>
      <c r="E2355" s="42" t="str">
        <f t="array" ref="E2355">IFERROR(IF(INDEX('AQS-88101'!$M$2:$M$2744,MATCH('88101-daily-summary-by-site'!$A2355&amp;'88101-daily-summary-by-site'!E$2&amp;'88101-daily-summary-by-site'!E$3,'AQS-88101'!$AC$2:$AC$2744&amp;'AQS-88101'!$E$2:$E$2744&amp;'AQS-88101'!$G$2:$G$2744,0))&lt;&gt;"",INDEX('AQS-88101'!$M$2:$M$2744,MATCH('88101-daily-summary-by-site'!$A2355&amp;'88101-daily-summary-by-site'!E$2&amp;'88101-daily-summary-by-site'!E$3,'AQS-88101'!$AC$2:$AC$2744&amp;'AQS-88101'!$E$2:$E$2744&amp;'AQS-88101'!$G$2:$G$2744,0)),""),"")</f>
        <v/>
      </c>
      <c r="F2355" s="42">
        <f t="array" ref="F2355">IFERROR(IF(INDEX('AQS-88101'!$M$2:$M$2744,MATCH('88101-daily-summary-by-site'!$A2355&amp;'88101-daily-summary-by-site'!F$2&amp;'88101-daily-summary-by-site'!F$3,'AQS-88101'!$AC$2:$AC$2744&amp;'AQS-88101'!$E$2:$E$2744&amp;'AQS-88101'!$G$2:$G$2744,0))&lt;&gt;"",INDEX('AQS-88101'!$M$2:$M$2744,MATCH('88101-daily-summary-by-site'!$A2355&amp;'88101-daily-summary-by-site'!F$2&amp;'88101-daily-summary-by-site'!F$3,'AQS-88101'!$AC$2:$AC$2744&amp;'AQS-88101'!$E$2:$E$2744&amp;'AQS-88101'!$G$2:$G$2744,0)),""),"")</f>
        <v>2.4</v>
      </c>
      <c r="G2355" s="42" t="str">
        <f t="array" ref="G2355">IFERROR(IF(INDEX('AQS-88101'!$M$2:$M$2744,MATCH('88101-daily-summary-by-site'!$A2355&amp;'88101-daily-summary-by-site'!G$2&amp;'88101-daily-summary-by-site'!G$3,'AQS-88101'!$AC$2:$AC$2744&amp;'AQS-88101'!$E$2:$E$2744&amp;'AQS-88101'!$G$2:$G$2744,0))&lt;&gt;"",INDEX('AQS-88101'!$M$2:$M$2744,MATCH('88101-daily-summary-by-site'!$A2355&amp;'88101-daily-summary-by-site'!G$2&amp;'88101-daily-summary-by-site'!G$3,'AQS-88101'!$AC$2:$AC$2744&amp;'AQS-88101'!$E$2:$E$2744&amp;'AQS-88101'!$G$2:$G$2744,0)),""),"")</f>
        <v/>
      </c>
      <c r="H2355" s="42" t="str">
        <f t="array" ref="H2355">IFERROR(IF(INDEX('AQS-88101'!$M$2:$M$2744,MATCH('88101-daily-summary-by-site'!$A2355&amp;'88101-daily-summary-by-site'!H$2&amp;'88101-daily-summary-by-site'!H$3,'AQS-88101'!$AC$2:$AC$2744&amp;'AQS-88101'!$E$2:$E$2744&amp;'AQS-88101'!$G$2:$G$2744,0))&lt;&gt;"",INDEX('AQS-88101'!$M$2:$M$2744,MATCH('88101-daily-summary-by-site'!$A2355&amp;'88101-daily-summary-by-site'!H$2&amp;'88101-daily-summary-by-site'!H$3,'AQS-88101'!$AC$2:$AC$2744&amp;'AQS-88101'!$E$2:$E$2744&amp;'AQS-88101'!$G$2:$G$2744,0)),""),"")</f>
        <v/>
      </c>
      <c r="I2355" s="108" t="str">
        <f t="array" ref="I2355">IFERROR(IF(INDEX('AQS-88101'!$M$2:$M$2744,MATCH('88101-daily-summary-by-site'!$A2355&amp;'88101-daily-summary-by-site'!I$2&amp;'88101-daily-summary-by-site'!I$3,'AQS-88101'!$AC$2:$AC$2744&amp;'AQS-88101'!$E$2:$E$2744&amp;'AQS-88101'!$G$2:$G$2744,0))&lt;&gt;"",INDEX('AQS-88101'!$M$2:$M$2744,MATCH('88101-daily-summary-by-site'!$A2355&amp;'88101-daily-summary-by-site'!I$2&amp;'88101-daily-summary-by-site'!I$3,'AQS-88101'!$AC$2:$AC$2744&amp;'AQS-88101'!$E$2:$E$2744&amp;'AQS-88101'!$G$2:$G$2744,0)),""),"")</f>
        <v/>
      </c>
      <c r="L2355" s="107">
        <f t="shared" si="186"/>
        <v>3.1</v>
      </c>
      <c r="M2355" s="42">
        <f t="shared" si="187"/>
        <v>2.8</v>
      </c>
      <c r="N2355" s="42">
        <f t="shared" si="188"/>
        <v>2.4</v>
      </c>
      <c r="O2355" s="108" t="str">
        <f t="shared" si="189"/>
        <v/>
      </c>
    </row>
    <row r="2356" spans="1:15" x14ac:dyDescent="0.25">
      <c r="A2356" s="79">
        <f t="shared" si="185"/>
        <v>43236</v>
      </c>
      <c r="B2356" s="107">
        <f t="array" ref="B2356">IFERROR(IF(INDEX('AQS-88101'!$M$2:$M$2744,MATCH('88101-daily-summary-by-site'!$A2356&amp;'88101-daily-summary-by-site'!B$2&amp;'88101-daily-summary-by-site'!B$3,'AQS-88101'!$AC$2:$AC$2744&amp;'AQS-88101'!$E$2:$E$2744&amp;'AQS-88101'!$G$2:$G$2744,0))&lt;&gt;"",INDEX('AQS-88101'!$M$2:$M$2744,MATCH('88101-daily-summary-by-site'!$A2356&amp;'88101-daily-summary-by-site'!B$2&amp;'88101-daily-summary-by-site'!B$3,'AQS-88101'!$AC$2:$AC$2744&amp;'AQS-88101'!$E$2:$E$2744&amp;'AQS-88101'!$G$2:$G$2744,0)),""),"")</f>
        <v>1.6</v>
      </c>
      <c r="C2356" s="42" t="str">
        <f t="array" ref="C2356">IFERROR(IF(INDEX('AQS-88101'!$M$2:$M$2744,MATCH('88101-daily-summary-by-site'!$A2356&amp;'88101-daily-summary-by-site'!C$2&amp;'88101-daily-summary-by-site'!C$3,'AQS-88101'!$AC$2:$AC$2744&amp;'AQS-88101'!$E$2:$E$2744&amp;'AQS-88101'!$G$2:$G$2744,0))&lt;&gt;"",INDEX('AQS-88101'!$M$2:$M$2744,MATCH('88101-daily-summary-by-site'!$A2356&amp;'88101-daily-summary-by-site'!C$2&amp;'88101-daily-summary-by-site'!C$3,'AQS-88101'!$AC$2:$AC$2744&amp;'AQS-88101'!$E$2:$E$2744&amp;'AQS-88101'!$G$2:$G$2744,0)),""),"")</f>
        <v/>
      </c>
      <c r="D2356" s="42">
        <f t="array" ref="D2356">IFERROR(IF(INDEX('AQS-88101'!$M$2:$M$2744,MATCH('88101-daily-summary-by-site'!$A2356&amp;'88101-daily-summary-by-site'!D$2&amp;'88101-daily-summary-by-site'!D$3,'AQS-88101'!$AC$2:$AC$2744&amp;'AQS-88101'!$E$2:$E$2744&amp;'AQS-88101'!$G$2:$G$2744,0))&lt;&gt;"",INDEX('AQS-88101'!$M$2:$M$2744,MATCH('88101-daily-summary-by-site'!$A2356&amp;'88101-daily-summary-by-site'!D$2&amp;'88101-daily-summary-by-site'!D$3,'AQS-88101'!$AC$2:$AC$2744&amp;'AQS-88101'!$E$2:$E$2744&amp;'AQS-88101'!$G$2:$G$2744,0)),""),"")</f>
        <v>2.6</v>
      </c>
      <c r="E2356" s="42" t="str">
        <f t="array" ref="E2356">IFERROR(IF(INDEX('AQS-88101'!$M$2:$M$2744,MATCH('88101-daily-summary-by-site'!$A2356&amp;'88101-daily-summary-by-site'!E$2&amp;'88101-daily-summary-by-site'!E$3,'AQS-88101'!$AC$2:$AC$2744&amp;'AQS-88101'!$E$2:$E$2744&amp;'AQS-88101'!$G$2:$G$2744,0))&lt;&gt;"",INDEX('AQS-88101'!$M$2:$M$2744,MATCH('88101-daily-summary-by-site'!$A2356&amp;'88101-daily-summary-by-site'!E$2&amp;'88101-daily-summary-by-site'!E$3,'AQS-88101'!$AC$2:$AC$2744&amp;'AQS-88101'!$E$2:$E$2744&amp;'AQS-88101'!$G$2:$G$2744,0)),""),"")</f>
        <v/>
      </c>
      <c r="F2356" s="42">
        <f t="array" ref="F2356">IFERROR(IF(INDEX('AQS-88101'!$M$2:$M$2744,MATCH('88101-daily-summary-by-site'!$A2356&amp;'88101-daily-summary-by-site'!F$2&amp;'88101-daily-summary-by-site'!F$3,'AQS-88101'!$AC$2:$AC$2744&amp;'AQS-88101'!$E$2:$E$2744&amp;'AQS-88101'!$G$2:$G$2744,0))&lt;&gt;"",INDEX('AQS-88101'!$M$2:$M$2744,MATCH('88101-daily-summary-by-site'!$A2356&amp;'88101-daily-summary-by-site'!F$2&amp;'88101-daily-summary-by-site'!F$3,'AQS-88101'!$AC$2:$AC$2744&amp;'AQS-88101'!$E$2:$E$2744&amp;'AQS-88101'!$G$2:$G$2744,0)),""),"")</f>
        <v>2.4</v>
      </c>
      <c r="G2356" s="42" t="str">
        <f t="array" ref="G2356">IFERROR(IF(INDEX('AQS-88101'!$M$2:$M$2744,MATCH('88101-daily-summary-by-site'!$A2356&amp;'88101-daily-summary-by-site'!G$2&amp;'88101-daily-summary-by-site'!G$3,'AQS-88101'!$AC$2:$AC$2744&amp;'AQS-88101'!$E$2:$E$2744&amp;'AQS-88101'!$G$2:$G$2744,0))&lt;&gt;"",INDEX('AQS-88101'!$M$2:$M$2744,MATCH('88101-daily-summary-by-site'!$A2356&amp;'88101-daily-summary-by-site'!G$2&amp;'88101-daily-summary-by-site'!G$3,'AQS-88101'!$AC$2:$AC$2744&amp;'AQS-88101'!$E$2:$E$2744&amp;'AQS-88101'!$G$2:$G$2744,0)),""),"")</f>
        <v/>
      </c>
      <c r="H2356" s="42" t="str">
        <f t="array" ref="H2356">IFERROR(IF(INDEX('AQS-88101'!$M$2:$M$2744,MATCH('88101-daily-summary-by-site'!$A2356&amp;'88101-daily-summary-by-site'!H$2&amp;'88101-daily-summary-by-site'!H$3,'AQS-88101'!$AC$2:$AC$2744&amp;'AQS-88101'!$E$2:$E$2744&amp;'AQS-88101'!$G$2:$G$2744,0))&lt;&gt;"",INDEX('AQS-88101'!$M$2:$M$2744,MATCH('88101-daily-summary-by-site'!$A2356&amp;'88101-daily-summary-by-site'!H$2&amp;'88101-daily-summary-by-site'!H$3,'AQS-88101'!$AC$2:$AC$2744&amp;'AQS-88101'!$E$2:$E$2744&amp;'AQS-88101'!$G$2:$G$2744,0)),""),"")</f>
        <v/>
      </c>
      <c r="I2356" s="108" t="str">
        <f t="array" ref="I2356">IFERROR(IF(INDEX('AQS-88101'!$M$2:$M$2744,MATCH('88101-daily-summary-by-site'!$A2356&amp;'88101-daily-summary-by-site'!I$2&amp;'88101-daily-summary-by-site'!I$3,'AQS-88101'!$AC$2:$AC$2744&amp;'AQS-88101'!$E$2:$E$2744&amp;'AQS-88101'!$G$2:$G$2744,0))&lt;&gt;"",INDEX('AQS-88101'!$M$2:$M$2744,MATCH('88101-daily-summary-by-site'!$A2356&amp;'88101-daily-summary-by-site'!I$2&amp;'88101-daily-summary-by-site'!I$3,'AQS-88101'!$AC$2:$AC$2744&amp;'AQS-88101'!$E$2:$E$2744&amp;'AQS-88101'!$G$2:$G$2744,0)),""),"")</f>
        <v/>
      </c>
      <c r="L2356" s="107">
        <f t="shared" si="186"/>
        <v>1.6</v>
      </c>
      <c r="M2356" s="42">
        <f t="shared" si="187"/>
        <v>2.6</v>
      </c>
      <c r="N2356" s="42">
        <f t="shared" si="188"/>
        <v>2.4</v>
      </c>
      <c r="O2356" s="108" t="str">
        <f t="shared" si="189"/>
        <v/>
      </c>
    </row>
    <row r="2357" spans="1:15" x14ac:dyDescent="0.25">
      <c r="A2357" s="79">
        <f t="shared" si="185"/>
        <v>43237</v>
      </c>
      <c r="B2357" s="107">
        <f t="array" ref="B2357">IFERROR(IF(INDEX('AQS-88101'!$M$2:$M$2744,MATCH('88101-daily-summary-by-site'!$A2357&amp;'88101-daily-summary-by-site'!B$2&amp;'88101-daily-summary-by-site'!B$3,'AQS-88101'!$AC$2:$AC$2744&amp;'AQS-88101'!$E$2:$E$2744&amp;'AQS-88101'!$G$2:$G$2744,0))&lt;&gt;"",INDEX('AQS-88101'!$M$2:$M$2744,MATCH('88101-daily-summary-by-site'!$A2357&amp;'88101-daily-summary-by-site'!B$2&amp;'88101-daily-summary-by-site'!B$3,'AQS-88101'!$AC$2:$AC$2744&amp;'AQS-88101'!$E$2:$E$2744&amp;'AQS-88101'!$G$2:$G$2744,0)),""),"")</f>
        <v>2.6</v>
      </c>
      <c r="C2357" s="42">
        <f t="array" ref="C2357">IFERROR(IF(INDEX('AQS-88101'!$M$2:$M$2744,MATCH('88101-daily-summary-by-site'!$A2357&amp;'88101-daily-summary-by-site'!C$2&amp;'88101-daily-summary-by-site'!C$3,'AQS-88101'!$AC$2:$AC$2744&amp;'AQS-88101'!$E$2:$E$2744&amp;'AQS-88101'!$G$2:$G$2744,0))&lt;&gt;"",INDEX('AQS-88101'!$M$2:$M$2744,MATCH('88101-daily-summary-by-site'!$A2357&amp;'88101-daily-summary-by-site'!C$2&amp;'88101-daily-summary-by-site'!C$3,'AQS-88101'!$AC$2:$AC$2744&amp;'AQS-88101'!$E$2:$E$2744&amp;'AQS-88101'!$G$2:$G$2744,0)),""),"")</f>
        <v>4.5</v>
      </c>
      <c r="D2357" s="42">
        <f t="array" ref="D2357">IFERROR(IF(INDEX('AQS-88101'!$M$2:$M$2744,MATCH('88101-daily-summary-by-site'!$A2357&amp;'88101-daily-summary-by-site'!D$2&amp;'88101-daily-summary-by-site'!D$3,'AQS-88101'!$AC$2:$AC$2744&amp;'AQS-88101'!$E$2:$E$2744&amp;'AQS-88101'!$G$2:$G$2744,0))&lt;&gt;"",INDEX('AQS-88101'!$M$2:$M$2744,MATCH('88101-daily-summary-by-site'!$A2357&amp;'88101-daily-summary-by-site'!D$2&amp;'88101-daily-summary-by-site'!D$3,'AQS-88101'!$AC$2:$AC$2744&amp;'AQS-88101'!$E$2:$E$2744&amp;'AQS-88101'!$G$2:$G$2744,0)),""),"")</f>
        <v>3.5</v>
      </c>
      <c r="E2357" s="42" t="str">
        <f t="array" ref="E2357">IFERROR(IF(INDEX('AQS-88101'!$M$2:$M$2744,MATCH('88101-daily-summary-by-site'!$A2357&amp;'88101-daily-summary-by-site'!E$2&amp;'88101-daily-summary-by-site'!E$3,'AQS-88101'!$AC$2:$AC$2744&amp;'AQS-88101'!$E$2:$E$2744&amp;'AQS-88101'!$G$2:$G$2744,0))&lt;&gt;"",INDEX('AQS-88101'!$M$2:$M$2744,MATCH('88101-daily-summary-by-site'!$A2357&amp;'88101-daily-summary-by-site'!E$2&amp;'88101-daily-summary-by-site'!E$3,'AQS-88101'!$AC$2:$AC$2744&amp;'AQS-88101'!$E$2:$E$2744&amp;'AQS-88101'!$G$2:$G$2744,0)),""),"")</f>
        <v/>
      </c>
      <c r="F2357" s="42">
        <f t="array" ref="F2357">IFERROR(IF(INDEX('AQS-88101'!$M$2:$M$2744,MATCH('88101-daily-summary-by-site'!$A2357&amp;'88101-daily-summary-by-site'!F$2&amp;'88101-daily-summary-by-site'!F$3,'AQS-88101'!$AC$2:$AC$2744&amp;'AQS-88101'!$E$2:$E$2744&amp;'AQS-88101'!$G$2:$G$2744,0))&lt;&gt;"",INDEX('AQS-88101'!$M$2:$M$2744,MATCH('88101-daily-summary-by-site'!$A2357&amp;'88101-daily-summary-by-site'!F$2&amp;'88101-daily-summary-by-site'!F$3,'AQS-88101'!$AC$2:$AC$2744&amp;'AQS-88101'!$E$2:$E$2744&amp;'AQS-88101'!$G$2:$G$2744,0)),""),"")</f>
        <v>3.3</v>
      </c>
      <c r="G2357" s="42" t="str">
        <f t="array" ref="G2357">IFERROR(IF(INDEX('AQS-88101'!$M$2:$M$2744,MATCH('88101-daily-summary-by-site'!$A2357&amp;'88101-daily-summary-by-site'!G$2&amp;'88101-daily-summary-by-site'!G$3,'AQS-88101'!$AC$2:$AC$2744&amp;'AQS-88101'!$E$2:$E$2744&amp;'AQS-88101'!$G$2:$G$2744,0))&lt;&gt;"",INDEX('AQS-88101'!$M$2:$M$2744,MATCH('88101-daily-summary-by-site'!$A2357&amp;'88101-daily-summary-by-site'!G$2&amp;'88101-daily-summary-by-site'!G$3,'AQS-88101'!$AC$2:$AC$2744&amp;'AQS-88101'!$E$2:$E$2744&amp;'AQS-88101'!$G$2:$G$2744,0)),""),"")</f>
        <v/>
      </c>
      <c r="H2357" s="42" t="str">
        <f t="array" ref="H2357">IFERROR(IF(INDEX('AQS-88101'!$M$2:$M$2744,MATCH('88101-daily-summary-by-site'!$A2357&amp;'88101-daily-summary-by-site'!H$2&amp;'88101-daily-summary-by-site'!H$3,'AQS-88101'!$AC$2:$AC$2744&amp;'AQS-88101'!$E$2:$E$2744&amp;'AQS-88101'!$G$2:$G$2744,0))&lt;&gt;"",INDEX('AQS-88101'!$M$2:$M$2744,MATCH('88101-daily-summary-by-site'!$A2357&amp;'88101-daily-summary-by-site'!H$2&amp;'88101-daily-summary-by-site'!H$3,'AQS-88101'!$AC$2:$AC$2744&amp;'AQS-88101'!$E$2:$E$2744&amp;'AQS-88101'!$G$2:$G$2744,0)),""),"")</f>
        <v/>
      </c>
      <c r="I2357" s="108" t="str">
        <f t="array" ref="I2357">IFERROR(IF(INDEX('AQS-88101'!$M$2:$M$2744,MATCH('88101-daily-summary-by-site'!$A2357&amp;'88101-daily-summary-by-site'!I$2&amp;'88101-daily-summary-by-site'!I$3,'AQS-88101'!$AC$2:$AC$2744&amp;'AQS-88101'!$E$2:$E$2744&amp;'AQS-88101'!$G$2:$G$2744,0))&lt;&gt;"",INDEX('AQS-88101'!$M$2:$M$2744,MATCH('88101-daily-summary-by-site'!$A2357&amp;'88101-daily-summary-by-site'!I$2&amp;'88101-daily-summary-by-site'!I$3,'AQS-88101'!$AC$2:$AC$2744&amp;'AQS-88101'!$E$2:$E$2744&amp;'AQS-88101'!$G$2:$G$2744,0)),""),"")</f>
        <v/>
      </c>
      <c r="L2357" s="107">
        <f t="shared" si="186"/>
        <v>2.6</v>
      </c>
      <c r="M2357" s="42">
        <f t="shared" si="187"/>
        <v>3.5</v>
      </c>
      <c r="N2357" s="42">
        <f t="shared" si="188"/>
        <v>3.3</v>
      </c>
      <c r="O2357" s="108" t="str">
        <f t="shared" si="189"/>
        <v/>
      </c>
    </row>
    <row r="2358" spans="1:15" x14ac:dyDescent="0.25">
      <c r="A2358" s="79">
        <f t="shared" si="185"/>
        <v>43238</v>
      </c>
      <c r="B2358" s="107">
        <f t="array" ref="B2358">IFERROR(IF(INDEX('AQS-88101'!$M$2:$M$2744,MATCH('88101-daily-summary-by-site'!$A2358&amp;'88101-daily-summary-by-site'!B$2&amp;'88101-daily-summary-by-site'!B$3,'AQS-88101'!$AC$2:$AC$2744&amp;'AQS-88101'!$E$2:$E$2744&amp;'AQS-88101'!$G$2:$G$2744,0))&lt;&gt;"",INDEX('AQS-88101'!$M$2:$M$2744,MATCH('88101-daily-summary-by-site'!$A2358&amp;'88101-daily-summary-by-site'!B$2&amp;'88101-daily-summary-by-site'!B$3,'AQS-88101'!$AC$2:$AC$2744&amp;'AQS-88101'!$E$2:$E$2744&amp;'AQS-88101'!$G$2:$G$2744,0)),""),"")</f>
        <v>2.9</v>
      </c>
      <c r="C2358" s="42" t="str">
        <f t="array" ref="C2358">IFERROR(IF(INDEX('AQS-88101'!$M$2:$M$2744,MATCH('88101-daily-summary-by-site'!$A2358&amp;'88101-daily-summary-by-site'!C$2&amp;'88101-daily-summary-by-site'!C$3,'AQS-88101'!$AC$2:$AC$2744&amp;'AQS-88101'!$E$2:$E$2744&amp;'AQS-88101'!$G$2:$G$2744,0))&lt;&gt;"",INDEX('AQS-88101'!$M$2:$M$2744,MATCH('88101-daily-summary-by-site'!$A2358&amp;'88101-daily-summary-by-site'!C$2&amp;'88101-daily-summary-by-site'!C$3,'AQS-88101'!$AC$2:$AC$2744&amp;'AQS-88101'!$E$2:$E$2744&amp;'AQS-88101'!$G$2:$G$2744,0)),""),"")</f>
        <v/>
      </c>
      <c r="D2358" s="42">
        <f t="array" ref="D2358">IFERROR(IF(INDEX('AQS-88101'!$M$2:$M$2744,MATCH('88101-daily-summary-by-site'!$A2358&amp;'88101-daily-summary-by-site'!D$2&amp;'88101-daily-summary-by-site'!D$3,'AQS-88101'!$AC$2:$AC$2744&amp;'AQS-88101'!$E$2:$E$2744&amp;'AQS-88101'!$G$2:$G$2744,0))&lt;&gt;"",INDEX('AQS-88101'!$M$2:$M$2744,MATCH('88101-daily-summary-by-site'!$A2358&amp;'88101-daily-summary-by-site'!D$2&amp;'88101-daily-summary-by-site'!D$3,'AQS-88101'!$AC$2:$AC$2744&amp;'AQS-88101'!$E$2:$E$2744&amp;'AQS-88101'!$G$2:$G$2744,0)),""),"")</f>
        <v>3.2</v>
      </c>
      <c r="E2358" s="42" t="str">
        <f t="array" ref="E2358">IFERROR(IF(INDEX('AQS-88101'!$M$2:$M$2744,MATCH('88101-daily-summary-by-site'!$A2358&amp;'88101-daily-summary-by-site'!E$2&amp;'88101-daily-summary-by-site'!E$3,'AQS-88101'!$AC$2:$AC$2744&amp;'AQS-88101'!$E$2:$E$2744&amp;'AQS-88101'!$G$2:$G$2744,0))&lt;&gt;"",INDEX('AQS-88101'!$M$2:$M$2744,MATCH('88101-daily-summary-by-site'!$A2358&amp;'88101-daily-summary-by-site'!E$2&amp;'88101-daily-summary-by-site'!E$3,'AQS-88101'!$AC$2:$AC$2744&amp;'AQS-88101'!$E$2:$E$2744&amp;'AQS-88101'!$G$2:$G$2744,0)),""),"")</f>
        <v/>
      </c>
      <c r="F2358" s="42">
        <f t="array" ref="F2358">IFERROR(IF(INDEX('AQS-88101'!$M$2:$M$2744,MATCH('88101-daily-summary-by-site'!$A2358&amp;'88101-daily-summary-by-site'!F$2&amp;'88101-daily-summary-by-site'!F$3,'AQS-88101'!$AC$2:$AC$2744&amp;'AQS-88101'!$E$2:$E$2744&amp;'AQS-88101'!$G$2:$G$2744,0))&lt;&gt;"",INDEX('AQS-88101'!$M$2:$M$2744,MATCH('88101-daily-summary-by-site'!$A2358&amp;'88101-daily-summary-by-site'!F$2&amp;'88101-daily-summary-by-site'!F$3,'AQS-88101'!$AC$2:$AC$2744&amp;'AQS-88101'!$E$2:$E$2744&amp;'AQS-88101'!$G$2:$G$2744,0)),""),"")</f>
        <v>1.9</v>
      </c>
      <c r="G2358" s="42" t="str">
        <f t="array" ref="G2358">IFERROR(IF(INDEX('AQS-88101'!$M$2:$M$2744,MATCH('88101-daily-summary-by-site'!$A2358&amp;'88101-daily-summary-by-site'!G$2&amp;'88101-daily-summary-by-site'!G$3,'AQS-88101'!$AC$2:$AC$2744&amp;'AQS-88101'!$E$2:$E$2744&amp;'AQS-88101'!$G$2:$G$2744,0))&lt;&gt;"",INDEX('AQS-88101'!$M$2:$M$2744,MATCH('88101-daily-summary-by-site'!$A2358&amp;'88101-daily-summary-by-site'!G$2&amp;'88101-daily-summary-by-site'!G$3,'AQS-88101'!$AC$2:$AC$2744&amp;'AQS-88101'!$E$2:$E$2744&amp;'AQS-88101'!$G$2:$G$2744,0)),""),"")</f>
        <v/>
      </c>
      <c r="H2358" s="42" t="str">
        <f t="array" ref="H2358">IFERROR(IF(INDEX('AQS-88101'!$M$2:$M$2744,MATCH('88101-daily-summary-by-site'!$A2358&amp;'88101-daily-summary-by-site'!H$2&amp;'88101-daily-summary-by-site'!H$3,'AQS-88101'!$AC$2:$AC$2744&amp;'AQS-88101'!$E$2:$E$2744&amp;'AQS-88101'!$G$2:$G$2744,0))&lt;&gt;"",INDEX('AQS-88101'!$M$2:$M$2744,MATCH('88101-daily-summary-by-site'!$A2358&amp;'88101-daily-summary-by-site'!H$2&amp;'88101-daily-summary-by-site'!H$3,'AQS-88101'!$AC$2:$AC$2744&amp;'AQS-88101'!$E$2:$E$2744&amp;'AQS-88101'!$G$2:$G$2744,0)),""),"")</f>
        <v/>
      </c>
      <c r="I2358" s="108" t="str">
        <f t="array" ref="I2358">IFERROR(IF(INDEX('AQS-88101'!$M$2:$M$2744,MATCH('88101-daily-summary-by-site'!$A2358&amp;'88101-daily-summary-by-site'!I$2&amp;'88101-daily-summary-by-site'!I$3,'AQS-88101'!$AC$2:$AC$2744&amp;'AQS-88101'!$E$2:$E$2744&amp;'AQS-88101'!$G$2:$G$2744,0))&lt;&gt;"",INDEX('AQS-88101'!$M$2:$M$2744,MATCH('88101-daily-summary-by-site'!$A2358&amp;'88101-daily-summary-by-site'!I$2&amp;'88101-daily-summary-by-site'!I$3,'AQS-88101'!$AC$2:$AC$2744&amp;'AQS-88101'!$E$2:$E$2744&amp;'AQS-88101'!$G$2:$G$2744,0)),""),"")</f>
        <v/>
      </c>
      <c r="L2358" s="107">
        <f t="shared" si="186"/>
        <v>2.9</v>
      </c>
      <c r="M2358" s="42">
        <f t="shared" si="187"/>
        <v>3.2</v>
      </c>
      <c r="N2358" s="42">
        <f t="shared" si="188"/>
        <v>1.9</v>
      </c>
      <c r="O2358" s="108" t="str">
        <f t="shared" si="189"/>
        <v/>
      </c>
    </row>
    <row r="2359" spans="1:15" x14ac:dyDescent="0.25">
      <c r="A2359" s="79">
        <f t="shared" si="185"/>
        <v>43239</v>
      </c>
      <c r="B2359" s="107">
        <f t="array" ref="B2359">IFERROR(IF(INDEX('AQS-88101'!$M$2:$M$2744,MATCH('88101-daily-summary-by-site'!$A2359&amp;'88101-daily-summary-by-site'!B$2&amp;'88101-daily-summary-by-site'!B$3,'AQS-88101'!$AC$2:$AC$2744&amp;'AQS-88101'!$E$2:$E$2744&amp;'AQS-88101'!$G$2:$G$2744,0))&lt;&gt;"",INDEX('AQS-88101'!$M$2:$M$2744,MATCH('88101-daily-summary-by-site'!$A2359&amp;'88101-daily-summary-by-site'!B$2&amp;'88101-daily-summary-by-site'!B$3,'AQS-88101'!$AC$2:$AC$2744&amp;'AQS-88101'!$E$2:$E$2744&amp;'AQS-88101'!$G$2:$G$2744,0)),""),"")</f>
        <v>2.2000000000000002</v>
      </c>
      <c r="C2359" s="42" t="str">
        <f t="array" ref="C2359">IFERROR(IF(INDEX('AQS-88101'!$M$2:$M$2744,MATCH('88101-daily-summary-by-site'!$A2359&amp;'88101-daily-summary-by-site'!C$2&amp;'88101-daily-summary-by-site'!C$3,'AQS-88101'!$AC$2:$AC$2744&amp;'AQS-88101'!$E$2:$E$2744&amp;'AQS-88101'!$G$2:$G$2744,0))&lt;&gt;"",INDEX('AQS-88101'!$M$2:$M$2744,MATCH('88101-daily-summary-by-site'!$A2359&amp;'88101-daily-summary-by-site'!C$2&amp;'88101-daily-summary-by-site'!C$3,'AQS-88101'!$AC$2:$AC$2744&amp;'AQS-88101'!$E$2:$E$2744&amp;'AQS-88101'!$G$2:$G$2744,0)),""),"")</f>
        <v/>
      </c>
      <c r="D2359" s="42">
        <f t="array" ref="D2359">IFERROR(IF(INDEX('AQS-88101'!$M$2:$M$2744,MATCH('88101-daily-summary-by-site'!$A2359&amp;'88101-daily-summary-by-site'!D$2&amp;'88101-daily-summary-by-site'!D$3,'AQS-88101'!$AC$2:$AC$2744&amp;'AQS-88101'!$E$2:$E$2744&amp;'AQS-88101'!$G$2:$G$2744,0))&lt;&gt;"",INDEX('AQS-88101'!$M$2:$M$2744,MATCH('88101-daily-summary-by-site'!$A2359&amp;'88101-daily-summary-by-site'!D$2&amp;'88101-daily-summary-by-site'!D$3,'AQS-88101'!$AC$2:$AC$2744&amp;'AQS-88101'!$E$2:$E$2744&amp;'AQS-88101'!$G$2:$G$2744,0)),""),"")</f>
        <v>3</v>
      </c>
      <c r="E2359" s="42" t="str">
        <f t="array" ref="E2359">IFERROR(IF(INDEX('AQS-88101'!$M$2:$M$2744,MATCH('88101-daily-summary-by-site'!$A2359&amp;'88101-daily-summary-by-site'!E$2&amp;'88101-daily-summary-by-site'!E$3,'AQS-88101'!$AC$2:$AC$2744&amp;'AQS-88101'!$E$2:$E$2744&amp;'AQS-88101'!$G$2:$G$2744,0))&lt;&gt;"",INDEX('AQS-88101'!$M$2:$M$2744,MATCH('88101-daily-summary-by-site'!$A2359&amp;'88101-daily-summary-by-site'!E$2&amp;'88101-daily-summary-by-site'!E$3,'AQS-88101'!$AC$2:$AC$2744&amp;'AQS-88101'!$E$2:$E$2744&amp;'AQS-88101'!$G$2:$G$2744,0)),""),"")</f>
        <v/>
      </c>
      <c r="F2359" s="42">
        <f t="array" ref="F2359">IFERROR(IF(INDEX('AQS-88101'!$M$2:$M$2744,MATCH('88101-daily-summary-by-site'!$A2359&amp;'88101-daily-summary-by-site'!F$2&amp;'88101-daily-summary-by-site'!F$3,'AQS-88101'!$AC$2:$AC$2744&amp;'AQS-88101'!$E$2:$E$2744&amp;'AQS-88101'!$G$2:$G$2744,0))&lt;&gt;"",INDEX('AQS-88101'!$M$2:$M$2744,MATCH('88101-daily-summary-by-site'!$A2359&amp;'88101-daily-summary-by-site'!F$2&amp;'88101-daily-summary-by-site'!F$3,'AQS-88101'!$AC$2:$AC$2744&amp;'AQS-88101'!$E$2:$E$2744&amp;'AQS-88101'!$G$2:$G$2744,0)),""),"")</f>
        <v>2.6</v>
      </c>
      <c r="G2359" s="42" t="str">
        <f t="array" ref="G2359">IFERROR(IF(INDEX('AQS-88101'!$M$2:$M$2744,MATCH('88101-daily-summary-by-site'!$A2359&amp;'88101-daily-summary-by-site'!G$2&amp;'88101-daily-summary-by-site'!G$3,'AQS-88101'!$AC$2:$AC$2744&amp;'AQS-88101'!$E$2:$E$2744&amp;'AQS-88101'!$G$2:$G$2744,0))&lt;&gt;"",INDEX('AQS-88101'!$M$2:$M$2744,MATCH('88101-daily-summary-by-site'!$A2359&amp;'88101-daily-summary-by-site'!G$2&amp;'88101-daily-summary-by-site'!G$3,'AQS-88101'!$AC$2:$AC$2744&amp;'AQS-88101'!$E$2:$E$2744&amp;'AQS-88101'!$G$2:$G$2744,0)),""),"")</f>
        <v/>
      </c>
      <c r="H2359" s="42" t="str">
        <f t="array" ref="H2359">IFERROR(IF(INDEX('AQS-88101'!$M$2:$M$2744,MATCH('88101-daily-summary-by-site'!$A2359&amp;'88101-daily-summary-by-site'!H$2&amp;'88101-daily-summary-by-site'!H$3,'AQS-88101'!$AC$2:$AC$2744&amp;'AQS-88101'!$E$2:$E$2744&amp;'AQS-88101'!$G$2:$G$2744,0))&lt;&gt;"",INDEX('AQS-88101'!$M$2:$M$2744,MATCH('88101-daily-summary-by-site'!$A2359&amp;'88101-daily-summary-by-site'!H$2&amp;'88101-daily-summary-by-site'!H$3,'AQS-88101'!$AC$2:$AC$2744&amp;'AQS-88101'!$E$2:$E$2744&amp;'AQS-88101'!$G$2:$G$2744,0)),""),"")</f>
        <v/>
      </c>
      <c r="I2359" s="108" t="str">
        <f t="array" ref="I2359">IFERROR(IF(INDEX('AQS-88101'!$M$2:$M$2744,MATCH('88101-daily-summary-by-site'!$A2359&amp;'88101-daily-summary-by-site'!I$2&amp;'88101-daily-summary-by-site'!I$3,'AQS-88101'!$AC$2:$AC$2744&amp;'AQS-88101'!$E$2:$E$2744&amp;'AQS-88101'!$G$2:$G$2744,0))&lt;&gt;"",INDEX('AQS-88101'!$M$2:$M$2744,MATCH('88101-daily-summary-by-site'!$A2359&amp;'88101-daily-summary-by-site'!I$2&amp;'88101-daily-summary-by-site'!I$3,'AQS-88101'!$AC$2:$AC$2744&amp;'AQS-88101'!$E$2:$E$2744&amp;'AQS-88101'!$G$2:$G$2744,0)),""),"")</f>
        <v/>
      </c>
      <c r="L2359" s="107">
        <f t="shared" si="186"/>
        <v>2.2000000000000002</v>
      </c>
      <c r="M2359" s="42">
        <f t="shared" si="187"/>
        <v>3</v>
      </c>
      <c r="N2359" s="42">
        <f t="shared" si="188"/>
        <v>2.6</v>
      </c>
      <c r="O2359" s="108" t="str">
        <f t="shared" si="189"/>
        <v/>
      </c>
    </row>
    <row r="2360" spans="1:15" x14ac:dyDescent="0.25">
      <c r="A2360" s="79">
        <f t="shared" si="185"/>
        <v>43240</v>
      </c>
      <c r="B2360" s="107">
        <f t="array" ref="B2360">IFERROR(IF(INDEX('AQS-88101'!$M$2:$M$2744,MATCH('88101-daily-summary-by-site'!$A2360&amp;'88101-daily-summary-by-site'!B$2&amp;'88101-daily-summary-by-site'!B$3,'AQS-88101'!$AC$2:$AC$2744&amp;'AQS-88101'!$E$2:$E$2744&amp;'AQS-88101'!$G$2:$G$2744,0))&lt;&gt;"",INDEX('AQS-88101'!$M$2:$M$2744,MATCH('88101-daily-summary-by-site'!$A2360&amp;'88101-daily-summary-by-site'!B$2&amp;'88101-daily-summary-by-site'!B$3,'AQS-88101'!$AC$2:$AC$2744&amp;'AQS-88101'!$E$2:$E$2744&amp;'AQS-88101'!$G$2:$G$2744,0)),""),"")</f>
        <v>2.6</v>
      </c>
      <c r="C2360" s="42">
        <f t="array" ref="C2360">IFERROR(IF(INDEX('AQS-88101'!$M$2:$M$2744,MATCH('88101-daily-summary-by-site'!$A2360&amp;'88101-daily-summary-by-site'!C$2&amp;'88101-daily-summary-by-site'!C$3,'AQS-88101'!$AC$2:$AC$2744&amp;'AQS-88101'!$E$2:$E$2744&amp;'AQS-88101'!$G$2:$G$2744,0))&lt;&gt;"",INDEX('AQS-88101'!$M$2:$M$2744,MATCH('88101-daily-summary-by-site'!$A2360&amp;'88101-daily-summary-by-site'!C$2&amp;'88101-daily-summary-by-site'!C$3,'AQS-88101'!$AC$2:$AC$2744&amp;'AQS-88101'!$E$2:$E$2744&amp;'AQS-88101'!$G$2:$G$2744,0)),""),"")</f>
        <v>4.7</v>
      </c>
      <c r="D2360" s="42">
        <f t="array" ref="D2360">IFERROR(IF(INDEX('AQS-88101'!$M$2:$M$2744,MATCH('88101-daily-summary-by-site'!$A2360&amp;'88101-daily-summary-by-site'!D$2&amp;'88101-daily-summary-by-site'!D$3,'AQS-88101'!$AC$2:$AC$2744&amp;'AQS-88101'!$E$2:$E$2744&amp;'AQS-88101'!$G$2:$G$2744,0))&lt;&gt;"",INDEX('AQS-88101'!$M$2:$M$2744,MATCH('88101-daily-summary-by-site'!$A2360&amp;'88101-daily-summary-by-site'!D$2&amp;'88101-daily-summary-by-site'!D$3,'AQS-88101'!$AC$2:$AC$2744&amp;'AQS-88101'!$E$2:$E$2744&amp;'AQS-88101'!$G$2:$G$2744,0)),""),"")</f>
        <v>3.1</v>
      </c>
      <c r="E2360" s="42">
        <f t="array" ref="E2360">IFERROR(IF(INDEX('AQS-88101'!$M$2:$M$2744,MATCH('88101-daily-summary-by-site'!$A2360&amp;'88101-daily-summary-by-site'!E$2&amp;'88101-daily-summary-by-site'!E$3,'AQS-88101'!$AC$2:$AC$2744&amp;'AQS-88101'!$E$2:$E$2744&amp;'AQS-88101'!$G$2:$G$2744,0))&lt;&gt;"",INDEX('AQS-88101'!$M$2:$M$2744,MATCH('88101-daily-summary-by-site'!$A2360&amp;'88101-daily-summary-by-site'!E$2&amp;'88101-daily-summary-by-site'!E$3,'AQS-88101'!$AC$2:$AC$2744&amp;'AQS-88101'!$E$2:$E$2744&amp;'AQS-88101'!$G$2:$G$2744,0)),""),"")</f>
        <v>2.6</v>
      </c>
      <c r="F2360" s="42">
        <f t="array" ref="F2360">IFERROR(IF(INDEX('AQS-88101'!$M$2:$M$2744,MATCH('88101-daily-summary-by-site'!$A2360&amp;'88101-daily-summary-by-site'!F$2&amp;'88101-daily-summary-by-site'!F$3,'AQS-88101'!$AC$2:$AC$2744&amp;'AQS-88101'!$E$2:$E$2744&amp;'AQS-88101'!$G$2:$G$2744,0))&lt;&gt;"",INDEX('AQS-88101'!$M$2:$M$2744,MATCH('88101-daily-summary-by-site'!$A2360&amp;'88101-daily-summary-by-site'!F$2&amp;'88101-daily-summary-by-site'!F$3,'AQS-88101'!$AC$2:$AC$2744&amp;'AQS-88101'!$E$2:$E$2744&amp;'AQS-88101'!$G$2:$G$2744,0)),""),"")</f>
        <v>3.3</v>
      </c>
      <c r="G2360" s="42">
        <f t="array" ref="G2360">IFERROR(IF(INDEX('AQS-88101'!$M$2:$M$2744,MATCH('88101-daily-summary-by-site'!$A2360&amp;'88101-daily-summary-by-site'!G$2&amp;'88101-daily-summary-by-site'!G$3,'AQS-88101'!$AC$2:$AC$2744&amp;'AQS-88101'!$E$2:$E$2744&amp;'AQS-88101'!$G$2:$G$2744,0))&lt;&gt;"",INDEX('AQS-88101'!$M$2:$M$2744,MATCH('88101-daily-summary-by-site'!$A2360&amp;'88101-daily-summary-by-site'!G$2&amp;'88101-daily-summary-by-site'!G$3,'AQS-88101'!$AC$2:$AC$2744&amp;'AQS-88101'!$E$2:$E$2744&amp;'AQS-88101'!$G$2:$G$2744,0)),""),"")</f>
        <v>4</v>
      </c>
      <c r="H2360" s="42" t="str">
        <f t="array" ref="H2360">IFERROR(IF(INDEX('AQS-88101'!$M$2:$M$2744,MATCH('88101-daily-summary-by-site'!$A2360&amp;'88101-daily-summary-by-site'!H$2&amp;'88101-daily-summary-by-site'!H$3,'AQS-88101'!$AC$2:$AC$2744&amp;'AQS-88101'!$E$2:$E$2744&amp;'AQS-88101'!$G$2:$G$2744,0))&lt;&gt;"",INDEX('AQS-88101'!$M$2:$M$2744,MATCH('88101-daily-summary-by-site'!$A2360&amp;'88101-daily-summary-by-site'!H$2&amp;'88101-daily-summary-by-site'!H$3,'AQS-88101'!$AC$2:$AC$2744&amp;'AQS-88101'!$E$2:$E$2744&amp;'AQS-88101'!$G$2:$G$2744,0)),""),"")</f>
        <v/>
      </c>
      <c r="I2360" s="108" t="str">
        <f t="array" ref="I2360">IFERROR(IF(INDEX('AQS-88101'!$M$2:$M$2744,MATCH('88101-daily-summary-by-site'!$A2360&amp;'88101-daily-summary-by-site'!I$2&amp;'88101-daily-summary-by-site'!I$3,'AQS-88101'!$AC$2:$AC$2744&amp;'AQS-88101'!$E$2:$E$2744&amp;'AQS-88101'!$G$2:$G$2744,0))&lt;&gt;"",INDEX('AQS-88101'!$M$2:$M$2744,MATCH('88101-daily-summary-by-site'!$A2360&amp;'88101-daily-summary-by-site'!I$2&amp;'88101-daily-summary-by-site'!I$3,'AQS-88101'!$AC$2:$AC$2744&amp;'AQS-88101'!$E$2:$E$2744&amp;'AQS-88101'!$G$2:$G$2744,0)),""),"")</f>
        <v/>
      </c>
      <c r="L2360" s="107">
        <f t="shared" si="186"/>
        <v>2.6</v>
      </c>
      <c r="M2360" s="42">
        <f t="shared" si="187"/>
        <v>3.1</v>
      </c>
      <c r="N2360" s="42">
        <f t="shared" si="188"/>
        <v>3.3</v>
      </c>
      <c r="O2360" s="108" t="str">
        <f t="shared" si="189"/>
        <v/>
      </c>
    </row>
    <row r="2361" spans="1:15" x14ac:dyDescent="0.25">
      <c r="A2361" s="79">
        <f t="shared" si="185"/>
        <v>43241</v>
      </c>
      <c r="B2361" s="107">
        <f t="array" ref="B2361">IFERROR(IF(INDEX('AQS-88101'!$M$2:$M$2744,MATCH('88101-daily-summary-by-site'!$A2361&amp;'88101-daily-summary-by-site'!B$2&amp;'88101-daily-summary-by-site'!B$3,'AQS-88101'!$AC$2:$AC$2744&amp;'AQS-88101'!$E$2:$E$2744&amp;'AQS-88101'!$G$2:$G$2744,0))&lt;&gt;"",INDEX('AQS-88101'!$M$2:$M$2744,MATCH('88101-daily-summary-by-site'!$A2361&amp;'88101-daily-summary-by-site'!B$2&amp;'88101-daily-summary-by-site'!B$3,'AQS-88101'!$AC$2:$AC$2744&amp;'AQS-88101'!$E$2:$E$2744&amp;'AQS-88101'!$G$2:$G$2744,0)),""),"")</f>
        <v>2.1</v>
      </c>
      <c r="C2361" s="42" t="str">
        <f t="array" ref="C2361">IFERROR(IF(INDEX('AQS-88101'!$M$2:$M$2744,MATCH('88101-daily-summary-by-site'!$A2361&amp;'88101-daily-summary-by-site'!C$2&amp;'88101-daily-summary-by-site'!C$3,'AQS-88101'!$AC$2:$AC$2744&amp;'AQS-88101'!$E$2:$E$2744&amp;'AQS-88101'!$G$2:$G$2744,0))&lt;&gt;"",INDEX('AQS-88101'!$M$2:$M$2744,MATCH('88101-daily-summary-by-site'!$A2361&amp;'88101-daily-summary-by-site'!C$2&amp;'88101-daily-summary-by-site'!C$3,'AQS-88101'!$AC$2:$AC$2744&amp;'AQS-88101'!$E$2:$E$2744&amp;'AQS-88101'!$G$2:$G$2744,0)),""),"")</f>
        <v/>
      </c>
      <c r="D2361" s="42">
        <f t="array" ref="D2361">IFERROR(IF(INDEX('AQS-88101'!$M$2:$M$2744,MATCH('88101-daily-summary-by-site'!$A2361&amp;'88101-daily-summary-by-site'!D$2&amp;'88101-daily-summary-by-site'!D$3,'AQS-88101'!$AC$2:$AC$2744&amp;'AQS-88101'!$E$2:$E$2744&amp;'AQS-88101'!$G$2:$G$2744,0))&lt;&gt;"",INDEX('AQS-88101'!$M$2:$M$2744,MATCH('88101-daily-summary-by-site'!$A2361&amp;'88101-daily-summary-by-site'!D$2&amp;'88101-daily-summary-by-site'!D$3,'AQS-88101'!$AC$2:$AC$2744&amp;'AQS-88101'!$E$2:$E$2744&amp;'AQS-88101'!$G$2:$G$2744,0)),""),"")</f>
        <v>2.2999999999999998</v>
      </c>
      <c r="E2361" s="42" t="str">
        <f t="array" ref="E2361">IFERROR(IF(INDEX('AQS-88101'!$M$2:$M$2744,MATCH('88101-daily-summary-by-site'!$A2361&amp;'88101-daily-summary-by-site'!E$2&amp;'88101-daily-summary-by-site'!E$3,'AQS-88101'!$AC$2:$AC$2744&amp;'AQS-88101'!$E$2:$E$2744&amp;'AQS-88101'!$G$2:$G$2744,0))&lt;&gt;"",INDEX('AQS-88101'!$M$2:$M$2744,MATCH('88101-daily-summary-by-site'!$A2361&amp;'88101-daily-summary-by-site'!E$2&amp;'88101-daily-summary-by-site'!E$3,'AQS-88101'!$AC$2:$AC$2744&amp;'AQS-88101'!$E$2:$E$2744&amp;'AQS-88101'!$G$2:$G$2744,0)),""),"")</f>
        <v/>
      </c>
      <c r="F2361" s="42">
        <f t="array" ref="F2361">IFERROR(IF(INDEX('AQS-88101'!$M$2:$M$2744,MATCH('88101-daily-summary-by-site'!$A2361&amp;'88101-daily-summary-by-site'!F$2&amp;'88101-daily-summary-by-site'!F$3,'AQS-88101'!$AC$2:$AC$2744&amp;'AQS-88101'!$E$2:$E$2744&amp;'AQS-88101'!$G$2:$G$2744,0))&lt;&gt;"",INDEX('AQS-88101'!$M$2:$M$2744,MATCH('88101-daily-summary-by-site'!$A2361&amp;'88101-daily-summary-by-site'!F$2&amp;'88101-daily-summary-by-site'!F$3,'AQS-88101'!$AC$2:$AC$2744&amp;'AQS-88101'!$E$2:$E$2744&amp;'AQS-88101'!$G$2:$G$2744,0)),""),"")</f>
        <v>2.1</v>
      </c>
      <c r="G2361" s="42" t="str">
        <f t="array" ref="G2361">IFERROR(IF(INDEX('AQS-88101'!$M$2:$M$2744,MATCH('88101-daily-summary-by-site'!$A2361&amp;'88101-daily-summary-by-site'!G$2&amp;'88101-daily-summary-by-site'!G$3,'AQS-88101'!$AC$2:$AC$2744&amp;'AQS-88101'!$E$2:$E$2744&amp;'AQS-88101'!$G$2:$G$2744,0))&lt;&gt;"",INDEX('AQS-88101'!$M$2:$M$2744,MATCH('88101-daily-summary-by-site'!$A2361&amp;'88101-daily-summary-by-site'!G$2&amp;'88101-daily-summary-by-site'!G$3,'AQS-88101'!$AC$2:$AC$2744&amp;'AQS-88101'!$E$2:$E$2744&amp;'AQS-88101'!$G$2:$G$2744,0)),""),"")</f>
        <v/>
      </c>
      <c r="H2361" s="42" t="str">
        <f t="array" ref="H2361">IFERROR(IF(INDEX('AQS-88101'!$M$2:$M$2744,MATCH('88101-daily-summary-by-site'!$A2361&amp;'88101-daily-summary-by-site'!H$2&amp;'88101-daily-summary-by-site'!H$3,'AQS-88101'!$AC$2:$AC$2744&amp;'AQS-88101'!$E$2:$E$2744&amp;'AQS-88101'!$G$2:$G$2744,0))&lt;&gt;"",INDEX('AQS-88101'!$M$2:$M$2744,MATCH('88101-daily-summary-by-site'!$A2361&amp;'88101-daily-summary-by-site'!H$2&amp;'88101-daily-summary-by-site'!H$3,'AQS-88101'!$AC$2:$AC$2744&amp;'AQS-88101'!$E$2:$E$2744&amp;'AQS-88101'!$G$2:$G$2744,0)),""),"")</f>
        <v/>
      </c>
      <c r="I2361" s="108" t="str">
        <f t="array" ref="I2361">IFERROR(IF(INDEX('AQS-88101'!$M$2:$M$2744,MATCH('88101-daily-summary-by-site'!$A2361&amp;'88101-daily-summary-by-site'!I$2&amp;'88101-daily-summary-by-site'!I$3,'AQS-88101'!$AC$2:$AC$2744&amp;'AQS-88101'!$E$2:$E$2744&amp;'AQS-88101'!$G$2:$G$2744,0))&lt;&gt;"",INDEX('AQS-88101'!$M$2:$M$2744,MATCH('88101-daily-summary-by-site'!$A2361&amp;'88101-daily-summary-by-site'!I$2&amp;'88101-daily-summary-by-site'!I$3,'AQS-88101'!$AC$2:$AC$2744&amp;'AQS-88101'!$E$2:$E$2744&amp;'AQS-88101'!$G$2:$G$2744,0)),""),"")</f>
        <v/>
      </c>
      <c r="L2361" s="107">
        <f t="shared" si="186"/>
        <v>2.1</v>
      </c>
      <c r="M2361" s="42">
        <f t="shared" si="187"/>
        <v>2.2999999999999998</v>
      </c>
      <c r="N2361" s="42">
        <f t="shared" si="188"/>
        <v>2.1</v>
      </c>
      <c r="O2361" s="108" t="str">
        <f t="shared" si="189"/>
        <v/>
      </c>
    </row>
    <row r="2362" spans="1:15" x14ac:dyDescent="0.25">
      <c r="A2362" s="79">
        <f t="shared" si="185"/>
        <v>43242</v>
      </c>
      <c r="B2362" s="107">
        <f t="array" ref="B2362">IFERROR(IF(INDEX('AQS-88101'!$M$2:$M$2744,MATCH('88101-daily-summary-by-site'!$A2362&amp;'88101-daily-summary-by-site'!B$2&amp;'88101-daily-summary-by-site'!B$3,'AQS-88101'!$AC$2:$AC$2744&amp;'AQS-88101'!$E$2:$E$2744&amp;'AQS-88101'!$G$2:$G$2744,0))&lt;&gt;"",INDEX('AQS-88101'!$M$2:$M$2744,MATCH('88101-daily-summary-by-site'!$A2362&amp;'88101-daily-summary-by-site'!B$2&amp;'88101-daily-summary-by-site'!B$3,'AQS-88101'!$AC$2:$AC$2744&amp;'AQS-88101'!$E$2:$E$2744&amp;'AQS-88101'!$G$2:$G$2744,0)),""),"")</f>
        <v>2</v>
      </c>
      <c r="C2362" s="42" t="str">
        <f t="array" ref="C2362">IFERROR(IF(INDEX('AQS-88101'!$M$2:$M$2744,MATCH('88101-daily-summary-by-site'!$A2362&amp;'88101-daily-summary-by-site'!C$2&amp;'88101-daily-summary-by-site'!C$3,'AQS-88101'!$AC$2:$AC$2744&amp;'AQS-88101'!$E$2:$E$2744&amp;'AQS-88101'!$G$2:$G$2744,0))&lt;&gt;"",INDEX('AQS-88101'!$M$2:$M$2744,MATCH('88101-daily-summary-by-site'!$A2362&amp;'88101-daily-summary-by-site'!C$2&amp;'88101-daily-summary-by-site'!C$3,'AQS-88101'!$AC$2:$AC$2744&amp;'AQS-88101'!$E$2:$E$2744&amp;'AQS-88101'!$G$2:$G$2744,0)),""),"")</f>
        <v/>
      </c>
      <c r="D2362" s="42">
        <f t="array" ref="D2362">IFERROR(IF(INDEX('AQS-88101'!$M$2:$M$2744,MATCH('88101-daily-summary-by-site'!$A2362&amp;'88101-daily-summary-by-site'!D$2&amp;'88101-daily-summary-by-site'!D$3,'AQS-88101'!$AC$2:$AC$2744&amp;'AQS-88101'!$E$2:$E$2744&amp;'AQS-88101'!$G$2:$G$2744,0))&lt;&gt;"",INDEX('AQS-88101'!$M$2:$M$2744,MATCH('88101-daily-summary-by-site'!$A2362&amp;'88101-daily-summary-by-site'!D$2&amp;'88101-daily-summary-by-site'!D$3,'AQS-88101'!$AC$2:$AC$2744&amp;'AQS-88101'!$E$2:$E$2744&amp;'AQS-88101'!$G$2:$G$2744,0)),""),"")</f>
        <v>2.9</v>
      </c>
      <c r="E2362" s="42" t="str">
        <f t="array" ref="E2362">IFERROR(IF(INDEX('AQS-88101'!$M$2:$M$2744,MATCH('88101-daily-summary-by-site'!$A2362&amp;'88101-daily-summary-by-site'!E$2&amp;'88101-daily-summary-by-site'!E$3,'AQS-88101'!$AC$2:$AC$2744&amp;'AQS-88101'!$E$2:$E$2744&amp;'AQS-88101'!$G$2:$G$2744,0))&lt;&gt;"",INDEX('AQS-88101'!$M$2:$M$2744,MATCH('88101-daily-summary-by-site'!$A2362&amp;'88101-daily-summary-by-site'!E$2&amp;'88101-daily-summary-by-site'!E$3,'AQS-88101'!$AC$2:$AC$2744&amp;'AQS-88101'!$E$2:$E$2744&amp;'AQS-88101'!$G$2:$G$2744,0)),""),"")</f>
        <v/>
      </c>
      <c r="F2362" s="42">
        <f t="array" ref="F2362">IFERROR(IF(INDEX('AQS-88101'!$M$2:$M$2744,MATCH('88101-daily-summary-by-site'!$A2362&amp;'88101-daily-summary-by-site'!F$2&amp;'88101-daily-summary-by-site'!F$3,'AQS-88101'!$AC$2:$AC$2744&amp;'AQS-88101'!$E$2:$E$2744&amp;'AQS-88101'!$G$2:$G$2744,0))&lt;&gt;"",INDEX('AQS-88101'!$M$2:$M$2744,MATCH('88101-daily-summary-by-site'!$A2362&amp;'88101-daily-summary-by-site'!F$2&amp;'88101-daily-summary-by-site'!F$3,'AQS-88101'!$AC$2:$AC$2744&amp;'AQS-88101'!$E$2:$E$2744&amp;'AQS-88101'!$G$2:$G$2744,0)),""),"")</f>
        <v>2.8</v>
      </c>
      <c r="G2362" s="42" t="str">
        <f t="array" ref="G2362">IFERROR(IF(INDEX('AQS-88101'!$M$2:$M$2744,MATCH('88101-daily-summary-by-site'!$A2362&amp;'88101-daily-summary-by-site'!G$2&amp;'88101-daily-summary-by-site'!G$3,'AQS-88101'!$AC$2:$AC$2744&amp;'AQS-88101'!$E$2:$E$2744&amp;'AQS-88101'!$G$2:$G$2744,0))&lt;&gt;"",INDEX('AQS-88101'!$M$2:$M$2744,MATCH('88101-daily-summary-by-site'!$A2362&amp;'88101-daily-summary-by-site'!G$2&amp;'88101-daily-summary-by-site'!G$3,'AQS-88101'!$AC$2:$AC$2744&amp;'AQS-88101'!$E$2:$E$2744&amp;'AQS-88101'!$G$2:$G$2744,0)),""),"")</f>
        <v/>
      </c>
      <c r="H2362" s="42" t="str">
        <f t="array" ref="H2362">IFERROR(IF(INDEX('AQS-88101'!$M$2:$M$2744,MATCH('88101-daily-summary-by-site'!$A2362&amp;'88101-daily-summary-by-site'!H$2&amp;'88101-daily-summary-by-site'!H$3,'AQS-88101'!$AC$2:$AC$2744&amp;'AQS-88101'!$E$2:$E$2744&amp;'AQS-88101'!$G$2:$G$2744,0))&lt;&gt;"",INDEX('AQS-88101'!$M$2:$M$2744,MATCH('88101-daily-summary-by-site'!$A2362&amp;'88101-daily-summary-by-site'!H$2&amp;'88101-daily-summary-by-site'!H$3,'AQS-88101'!$AC$2:$AC$2744&amp;'AQS-88101'!$E$2:$E$2744&amp;'AQS-88101'!$G$2:$G$2744,0)),""),"")</f>
        <v/>
      </c>
      <c r="I2362" s="108" t="str">
        <f t="array" ref="I2362">IFERROR(IF(INDEX('AQS-88101'!$M$2:$M$2744,MATCH('88101-daily-summary-by-site'!$A2362&amp;'88101-daily-summary-by-site'!I$2&amp;'88101-daily-summary-by-site'!I$3,'AQS-88101'!$AC$2:$AC$2744&amp;'AQS-88101'!$E$2:$E$2744&amp;'AQS-88101'!$G$2:$G$2744,0))&lt;&gt;"",INDEX('AQS-88101'!$M$2:$M$2744,MATCH('88101-daily-summary-by-site'!$A2362&amp;'88101-daily-summary-by-site'!I$2&amp;'88101-daily-summary-by-site'!I$3,'AQS-88101'!$AC$2:$AC$2744&amp;'AQS-88101'!$E$2:$E$2744&amp;'AQS-88101'!$G$2:$G$2744,0)),""),"")</f>
        <v/>
      </c>
      <c r="L2362" s="107">
        <f t="shared" si="186"/>
        <v>2</v>
      </c>
      <c r="M2362" s="42">
        <f t="shared" si="187"/>
        <v>2.9</v>
      </c>
      <c r="N2362" s="42">
        <f t="shared" si="188"/>
        <v>2.8</v>
      </c>
      <c r="O2362" s="108" t="str">
        <f t="shared" si="189"/>
        <v/>
      </c>
    </row>
    <row r="2363" spans="1:15" x14ac:dyDescent="0.25">
      <c r="A2363" s="79">
        <f t="shared" si="185"/>
        <v>43243</v>
      </c>
      <c r="B2363" s="107">
        <f t="array" ref="B2363">IFERROR(IF(INDEX('AQS-88101'!$M$2:$M$2744,MATCH('88101-daily-summary-by-site'!$A2363&amp;'88101-daily-summary-by-site'!B$2&amp;'88101-daily-summary-by-site'!B$3,'AQS-88101'!$AC$2:$AC$2744&amp;'AQS-88101'!$E$2:$E$2744&amp;'AQS-88101'!$G$2:$G$2744,0))&lt;&gt;"",INDEX('AQS-88101'!$M$2:$M$2744,MATCH('88101-daily-summary-by-site'!$A2363&amp;'88101-daily-summary-by-site'!B$2&amp;'88101-daily-summary-by-site'!B$3,'AQS-88101'!$AC$2:$AC$2744&amp;'AQS-88101'!$E$2:$E$2744&amp;'AQS-88101'!$G$2:$G$2744,0)),""),"")</f>
        <v>2</v>
      </c>
      <c r="C2363" s="42">
        <f t="array" ref="C2363">IFERROR(IF(INDEX('AQS-88101'!$M$2:$M$2744,MATCH('88101-daily-summary-by-site'!$A2363&amp;'88101-daily-summary-by-site'!C$2&amp;'88101-daily-summary-by-site'!C$3,'AQS-88101'!$AC$2:$AC$2744&amp;'AQS-88101'!$E$2:$E$2744&amp;'AQS-88101'!$G$2:$G$2744,0))&lt;&gt;"",INDEX('AQS-88101'!$M$2:$M$2744,MATCH('88101-daily-summary-by-site'!$A2363&amp;'88101-daily-summary-by-site'!C$2&amp;'88101-daily-summary-by-site'!C$3,'AQS-88101'!$AC$2:$AC$2744&amp;'AQS-88101'!$E$2:$E$2744&amp;'AQS-88101'!$G$2:$G$2744,0)),""),"")</f>
        <v>2.7</v>
      </c>
      <c r="D2363" s="42" t="str">
        <f t="array" ref="D2363">IFERROR(IF(INDEX('AQS-88101'!$M$2:$M$2744,MATCH('88101-daily-summary-by-site'!$A2363&amp;'88101-daily-summary-by-site'!D$2&amp;'88101-daily-summary-by-site'!D$3,'AQS-88101'!$AC$2:$AC$2744&amp;'AQS-88101'!$E$2:$E$2744&amp;'AQS-88101'!$G$2:$G$2744,0))&lt;&gt;"",INDEX('AQS-88101'!$M$2:$M$2744,MATCH('88101-daily-summary-by-site'!$A2363&amp;'88101-daily-summary-by-site'!D$2&amp;'88101-daily-summary-by-site'!D$3,'AQS-88101'!$AC$2:$AC$2744&amp;'AQS-88101'!$E$2:$E$2744&amp;'AQS-88101'!$G$2:$G$2744,0)),""),"")</f>
        <v/>
      </c>
      <c r="E2363" s="42" t="str">
        <f t="array" ref="E2363">IFERROR(IF(INDEX('AQS-88101'!$M$2:$M$2744,MATCH('88101-daily-summary-by-site'!$A2363&amp;'88101-daily-summary-by-site'!E$2&amp;'88101-daily-summary-by-site'!E$3,'AQS-88101'!$AC$2:$AC$2744&amp;'AQS-88101'!$E$2:$E$2744&amp;'AQS-88101'!$G$2:$G$2744,0))&lt;&gt;"",INDEX('AQS-88101'!$M$2:$M$2744,MATCH('88101-daily-summary-by-site'!$A2363&amp;'88101-daily-summary-by-site'!E$2&amp;'88101-daily-summary-by-site'!E$3,'AQS-88101'!$AC$2:$AC$2744&amp;'AQS-88101'!$E$2:$E$2744&amp;'AQS-88101'!$G$2:$G$2744,0)),""),"")</f>
        <v/>
      </c>
      <c r="F2363" s="42">
        <f t="array" ref="F2363">IFERROR(IF(INDEX('AQS-88101'!$M$2:$M$2744,MATCH('88101-daily-summary-by-site'!$A2363&amp;'88101-daily-summary-by-site'!F$2&amp;'88101-daily-summary-by-site'!F$3,'AQS-88101'!$AC$2:$AC$2744&amp;'AQS-88101'!$E$2:$E$2744&amp;'AQS-88101'!$G$2:$G$2744,0))&lt;&gt;"",INDEX('AQS-88101'!$M$2:$M$2744,MATCH('88101-daily-summary-by-site'!$A2363&amp;'88101-daily-summary-by-site'!F$2&amp;'88101-daily-summary-by-site'!F$3,'AQS-88101'!$AC$2:$AC$2744&amp;'AQS-88101'!$E$2:$E$2744&amp;'AQS-88101'!$G$2:$G$2744,0)),""),"")</f>
        <v>2.7</v>
      </c>
      <c r="G2363" s="42" t="str">
        <f t="array" ref="G2363">IFERROR(IF(INDEX('AQS-88101'!$M$2:$M$2744,MATCH('88101-daily-summary-by-site'!$A2363&amp;'88101-daily-summary-by-site'!G$2&amp;'88101-daily-summary-by-site'!G$3,'AQS-88101'!$AC$2:$AC$2744&amp;'AQS-88101'!$E$2:$E$2744&amp;'AQS-88101'!$G$2:$G$2744,0))&lt;&gt;"",INDEX('AQS-88101'!$M$2:$M$2744,MATCH('88101-daily-summary-by-site'!$A2363&amp;'88101-daily-summary-by-site'!G$2&amp;'88101-daily-summary-by-site'!G$3,'AQS-88101'!$AC$2:$AC$2744&amp;'AQS-88101'!$E$2:$E$2744&amp;'AQS-88101'!$G$2:$G$2744,0)),""),"")</f>
        <v/>
      </c>
      <c r="H2363" s="42">
        <f t="array" ref="H2363">IFERROR(IF(INDEX('AQS-88101'!$M$2:$M$2744,MATCH('88101-daily-summary-by-site'!$A2363&amp;'88101-daily-summary-by-site'!H$2&amp;'88101-daily-summary-by-site'!H$3,'AQS-88101'!$AC$2:$AC$2744&amp;'AQS-88101'!$E$2:$E$2744&amp;'AQS-88101'!$G$2:$G$2744,0))&lt;&gt;"",INDEX('AQS-88101'!$M$2:$M$2744,MATCH('88101-daily-summary-by-site'!$A2363&amp;'88101-daily-summary-by-site'!H$2&amp;'88101-daily-summary-by-site'!H$3,'AQS-88101'!$AC$2:$AC$2744&amp;'AQS-88101'!$E$2:$E$2744&amp;'AQS-88101'!$G$2:$G$2744,0)),""),"")</f>
        <v>3.1</v>
      </c>
      <c r="I2363" s="108" t="str">
        <f t="array" ref="I2363">IFERROR(IF(INDEX('AQS-88101'!$M$2:$M$2744,MATCH('88101-daily-summary-by-site'!$A2363&amp;'88101-daily-summary-by-site'!I$2&amp;'88101-daily-summary-by-site'!I$3,'AQS-88101'!$AC$2:$AC$2744&amp;'AQS-88101'!$E$2:$E$2744&amp;'AQS-88101'!$G$2:$G$2744,0))&lt;&gt;"",INDEX('AQS-88101'!$M$2:$M$2744,MATCH('88101-daily-summary-by-site'!$A2363&amp;'88101-daily-summary-by-site'!I$2&amp;'88101-daily-summary-by-site'!I$3,'AQS-88101'!$AC$2:$AC$2744&amp;'AQS-88101'!$E$2:$E$2744&amp;'AQS-88101'!$G$2:$G$2744,0)),""),"")</f>
        <v/>
      </c>
      <c r="L2363" s="107">
        <f t="shared" si="186"/>
        <v>2</v>
      </c>
      <c r="M2363" s="42" t="str">
        <f t="shared" si="187"/>
        <v/>
      </c>
      <c r="N2363" s="42">
        <f t="shared" si="188"/>
        <v>2.7</v>
      </c>
      <c r="O2363" s="108" t="str">
        <f t="shared" si="189"/>
        <v/>
      </c>
    </row>
    <row r="2364" spans="1:15" x14ac:dyDescent="0.25">
      <c r="A2364" s="79">
        <f t="shared" si="185"/>
        <v>43244</v>
      </c>
      <c r="B2364" s="107">
        <f t="array" ref="B2364">IFERROR(IF(INDEX('AQS-88101'!$M$2:$M$2744,MATCH('88101-daily-summary-by-site'!$A2364&amp;'88101-daily-summary-by-site'!B$2&amp;'88101-daily-summary-by-site'!B$3,'AQS-88101'!$AC$2:$AC$2744&amp;'AQS-88101'!$E$2:$E$2744&amp;'AQS-88101'!$G$2:$G$2744,0))&lt;&gt;"",INDEX('AQS-88101'!$M$2:$M$2744,MATCH('88101-daily-summary-by-site'!$A2364&amp;'88101-daily-summary-by-site'!B$2&amp;'88101-daily-summary-by-site'!B$3,'AQS-88101'!$AC$2:$AC$2744&amp;'AQS-88101'!$E$2:$E$2744&amp;'AQS-88101'!$G$2:$G$2744,0)),""),"")</f>
        <v>1.3</v>
      </c>
      <c r="C2364" s="42" t="str">
        <f t="array" ref="C2364">IFERROR(IF(INDEX('AQS-88101'!$M$2:$M$2744,MATCH('88101-daily-summary-by-site'!$A2364&amp;'88101-daily-summary-by-site'!C$2&amp;'88101-daily-summary-by-site'!C$3,'AQS-88101'!$AC$2:$AC$2744&amp;'AQS-88101'!$E$2:$E$2744&amp;'AQS-88101'!$G$2:$G$2744,0))&lt;&gt;"",INDEX('AQS-88101'!$M$2:$M$2744,MATCH('88101-daily-summary-by-site'!$A2364&amp;'88101-daily-summary-by-site'!C$2&amp;'88101-daily-summary-by-site'!C$3,'AQS-88101'!$AC$2:$AC$2744&amp;'AQS-88101'!$E$2:$E$2744&amp;'AQS-88101'!$G$2:$G$2744,0)),""),"")</f>
        <v/>
      </c>
      <c r="D2364" s="42">
        <f t="array" ref="D2364">IFERROR(IF(INDEX('AQS-88101'!$M$2:$M$2744,MATCH('88101-daily-summary-by-site'!$A2364&amp;'88101-daily-summary-by-site'!D$2&amp;'88101-daily-summary-by-site'!D$3,'AQS-88101'!$AC$2:$AC$2744&amp;'AQS-88101'!$E$2:$E$2744&amp;'AQS-88101'!$G$2:$G$2744,0))&lt;&gt;"",INDEX('AQS-88101'!$M$2:$M$2744,MATCH('88101-daily-summary-by-site'!$A2364&amp;'88101-daily-summary-by-site'!D$2&amp;'88101-daily-summary-by-site'!D$3,'AQS-88101'!$AC$2:$AC$2744&amp;'AQS-88101'!$E$2:$E$2744&amp;'AQS-88101'!$G$2:$G$2744,0)),""),"")</f>
        <v>2.9</v>
      </c>
      <c r="E2364" s="42" t="str">
        <f t="array" ref="E2364">IFERROR(IF(INDEX('AQS-88101'!$M$2:$M$2744,MATCH('88101-daily-summary-by-site'!$A2364&amp;'88101-daily-summary-by-site'!E$2&amp;'88101-daily-summary-by-site'!E$3,'AQS-88101'!$AC$2:$AC$2744&amp;'AQS-88101'!$E$2:$E$2744&amp;'AQS-88101'!$G$2:$G$2744,0))&lt;&gt;"",INDEX('AQS-88101'!$M$2:$M$2744,MATCH('88101-daily-summary-by-site'!$A2364&amp;'88101-daily-summary-by-site'!E$2&amp;'88101-daily-summary-by-site'!E$3,'AQS-88101'!$AC$2:$AC$2744&amp;'AQS-88101'!$E$2:$E$2744&amp;'AQS-88101'!$G$2:$G$2744,0)),""),"")</f>
        <v/>
      </c>
      <c r="F2364" s="42">
        <f t="array" ref="F2364">IFERROR(IF(INDEX('AQS-88101'!$M$2:$M$2744,MATCH('88101-daily-summary-by-site'!$A2364&amp;'88101-daily-summary-by-site'!F$2&amp;'88101-daily-summary-by-site'!F$3,'AQS-88101'!$AC$2:$AC$2744&amp;'AQS-88101'!$E$2:$E$2744&amp;'AQS-88101'!$G$2:$G$2744,0))&lt;&gt;"",INDEX('AQS-88101'!$M$2:$M$2744,MATCH('88101-daily-summary-by-site'!$A2364&amp;'88101-daily-summary-by-site'!F$2&amp;'88101-daily-summary-by-site'!F$3,'AQS-88101'!$AC$2:$AC$2744&amp;'AQS-88101'!$E$2:$E$2744&amp;'AQS-88101'!$G$2:$G$2744,0)),""),"")</f>
        <v>2.6</v>
      </c>
      <c r="G2364" s="42" t="str">
        <f t="array" ref="G2364">IFERROR(IF(INDEX('AQS-88101'!$M$2:$M$2744,MATCH('88101-daily-summary-by-site'!$A2364&amp;'88101-daily-summary-by-site'!G$2&amp;'88101-daily-summary-by-site'!G$3,'AQS-88101'!$AC$2:$AC$2744&amp;'AQS-88101'!$E$2:$E$2744&amp;'AQS-88101'!$G$2:$G$2744,0))&lt;&gt;"",INDEX('AQS-88101'!$M$2:$M$2744,MATCH('88101-daily-summary-by-site'!$A2364&amp;'88101-daily-summary-by-site'!G$2&amp;'88101-daily-summary-by-site'!G$3,'AQS-88101'!$AC$2:$AC$2744&amp;'AQS-88101'!$E$2:$E$2744&amp;'AQS-88101'!$G$2:$G$2744,0)),""),"")</f>
        <v/>
      </c>
      <c r="H2364" s="42" t="str">
        <f t="array" ref="H2364">IFERROR(IF(INDEX('AQS-88101'!$M$2:$M$2744,MATCH('88101-daily-summary-by-site'!$A2364&amp;'88101-daily-summary-by-site'!H$2&amp;'88101-daily-summary-by-site'!H$3,'AQS-88101'!$AC$2:$AC$2744&amp;'AQS-88101'!$E$2:$E$2744&amp;'AQS-88101'!$G$2:$G$2744,0))&lt;&gt;"",INDEX('AQS-88101'!$M$2:$M$2744,MATCH('88101-daily-summary-by-site'!$A2364&amp;'88101-daily-summary-by-site'!H$2&amp;'88101-daily-summary-by-site'!H$3,'AQS-88101'!$AC$2:$AC$2744&amp;'AQS-88101'!$E$2:$E$2744&amp;'AQS-88101'!$G$2:$G$2744,0)),""),"")</f>
        <v/>
      </c>
      <c r="I2364" s="108" t="str">
        <f t="array" ref="I2364">IFERROR(IF(INDEX('AQS-88101'!$M$2:$M$2744,MATCH('88101-daily-summary-by-site'!$A2364&amp;'88101-daily-summary-by-site'!I$2&amp;'88101-daily-summary-by-site'!I$3,'AQS-88101'!$AC$2:$AC$2744&amp;'AQS-88101'!$E$2:$E$2744&amp;'AQS-88101'!$G$2:$G$2744,0))&lt;&gt;"",INDEX('AQS-88101'!$M$2:$M$2744,MATCH('88101-daily-summary-by-site'!$A2364&amp;'88101-daily-summary-by-site'!I$2&amp;'88101-daily-summary-by-site'!I$3,'AQS-88101'!$AC$2:$AC$2744&amp;'AQS-88101'!$E$2:$E$2744&amp;'AQS-88101'!$G$2:$G$2744,0)),""),"")</f>
        <v/>
      </c>
      <c r="L2364" s="107">
        <f t="shared" si="186"/>
        <v>1.3</v>
      </c>
      <c r="M2364" s="42">
        <f t="shared" si="187"/>
        <v>2.9</v>
      </c>
      <c r="N2364" s="42">
        <f t="shared" si="188"/>
        <v>2.6</v>
      </c>
      <c r="O2364" s="108" t="str">
        <f t="shared" si="189"/>
        <v/>
      </c>
    </row>
    <row r="2365" spans="1:15" x14ac:dyDescent="0.25">
      <c r="A2365" s="79">
        <f t="shared" si="185"/>
        <v>43245</v>
      </c>
      <c r="B2365" s="107">
        <f t="array" ref="B2365">IFERROR(IF(INDEX('AQS-88101'!$M$2:$M$2744,MATCH('88101-daily-summary-by-site'!$A2365&amp;'88101-daily-summary-by-site'!B$2&amp;'88101-daily-summary-by-site'!B$3,'AQS-88101'!$AC$2:$AC$2744&amp;'AQS-88101'!$E$2:$E$2744&amp;'AQS-88101'!$G$2:$G$2744,0))&lt;&gt;"",INDEX('AQS-88101'!$M$2:$M$2744,MATCH('88101-daily-summary-by-site'!$A2365&amp;'88101-daily-summary-by-site'!B$2&amp;'88101-daily-summary-by-site'!B$3,'AQS-88101'!$AC$2:$AC$2744&amp;'AQS-88101'!$E$2:$E$2744&amp;'AQS-88101'!$G$2:$G$2744,0)),""),"")</f>
        <v>2.9</v>
      </c>
      <c r="C2365" s="42" t="str">
        <f t="array" ref="C2365">IFERROR(IF(INDEX('AQS-88101'!$M$2:$M$2744,MATCH('88101-daily-summary-by-site'!$A2365&amp;'88101-daily-summary-by-site'!C$2&amp;'88101-daily-summary-by-site'!C$3,'AQS-88101'!$AC$2:$AC$2744&amp;'AQS-88101'!$E$2:$E$2744&amp;'AQS-88101'!$G$2:$G$2744,0))&lt;&gt;"",INDEX('AQS-88101'!$M$2:$M$2744,MATCH('88101-daily-summary-by-site'!$A2365&amp;'88101-daily-summary-by-site'!C$2&amp;'88101-daily-summary-by-site'!C$3,'AQS-88101'!$AC$2:$AC$2744&amp;'AQS-88101'!$E$2:$E$2744&amp;'AQS-88101'!$G$2:$G$2744,0)),""),"")</f>
        <v/>
      </c>
      <c r="D2365" s="42">
        <f t="array" ref="D2365">IFERROR(IF(INDEX('AQS-88101'!$M$2:$M$2744,MATCH('88101-daily-summary-by-site'!$A2365&amp;'88101-daily-summary-by-site'!D$2&amp;'88101-daily-summary-by-site'!D$3,'AQS-88101'!$AC$2:$AC$2744&amp;'AQS-88101'!$E$2:$E$2744&amp;'AQS-88101'!$G$2:$G$2744,0))&lt;&gt;"",INDEX('AQS-88101'!$M$2:$M$2744,MATCH('88101-daily-summary-by-site'!$A2365&amp;'88101-daily-summary-by-site'!D$2&amp;'88101-daily-summary-by-site'!D$3,'AQS-88101'!$AC$2:$AC$2744&amp;'AQS-88101'!$E$2:$E$2744&amp;'AQS-88101'!$G$2:$G$2744,0)),""),"")</f>
        <v>3.5</v>
      </c>
      <c r="E2365" s="42" t="str">
        <f t="array" ref="E2365">IFERROR(IF(INDEX('AQS-88101'!$M$2:$M$2744,MATCH('88101-daily-summary-by-site'!$A2365&amp;'88101-daily-summary-by-site'!E$2&amp;'88101-daily-summary-by-site'!E$3,'AQS-88101'!$AC$2:$AC$2744&amp;'AQS-88101'!$E$2:$E$2744&amp;'AQS-88101'!$G$2:$G$2744,0))&lt;&gt;"",INDEX('AQS-88101'!$M$2:$M$2744,MATCH('88101-daily-summary-by-site'!$A2365&amp;'88101-daily-summary-by-site'!E$2&amp;'88101-daily-summary-by-site'!E$3,'AQS-88101'!$AC$2:$AC$2744&amp;'AQS-88101'!$E$2:$E$2744&amp;'AQS-88101'!$G$2:$G$2744,0)),""),"")</f>
        <v/>
      </c>
      <c r="F2365" s="42">
        <f t="array" ref="F2365">IFERROR(IF(INDEX('AQS-88101'!$M$2:$M$2744,MATCH('88101-daily-summary-by-site'!$A2365&amp;'88101-daily-summary-by-site'!F$2&amp;'88101-daily-summary-by-site'!F$3,'AQS-88101'!$AC$2:$AC$2744&amp;'AQS-88101'!$E$2:$E$2744&amp;'AQS-88101'!$G$2:$G$2744,0))&lt;&gt;"",INDEX('AQS-88101'!$M$2:$M$2744,MATCH('88101-daily-summary-by-site'!$A2365&amp;'88101-daily-summary-by-site'!F$2&amp;'88101-daily-summary-by-site'!F$3,'AQS-88101'!$AC$2:$AC$2744&amp;'AQS-88101'!$E$2:$E$2744&amp;'AQS-88101'!$G$2:$G$2744,0)),""),"")</f>
        <v>4.7</v>
      </c>
      <c r="G2365" s="42" t="str">
        <f t="array" ref="G2365">IFERROR(IF(INDEX('AQS-88101'!$M$2:$M$2744,MATCH('88101-daily-summary-by-site'!$A2365&amp;'88101-daily-summary-by-site'!G$2&amp;'88101-daily-summary-by-site'!G$3,'AQS-88101'!$AC$2:$AC$2744&amp;'AQS-88101'!$E$2:$E$2744&amp;'AQS-88101'!$G$2:$G$2744,0))&lt;&gt;"",INDEX('AQS-88101'!$M$2:$M$2744,MATCH('88101-daily-summary-by-site'!$A2365&amp;'88101-daily-summary-by-site'!G$2&amp;'88101-daily-summary-by-site'!G$3,'AQS-88101'!$AC$2:$AC$2744&amp;'AQS-88101'!$E$2:$E$2744&amp;'AQS-88101'!$G$2:$G$2744,0)),""),"")</f>
        <v/>
      </c>
      <c r="H2365" s="42" t="str">
        <f t="array" ref="H2365">IFERROR(IF(INDEX('AQS-88101'!$M$2:$M$2744,MATCH('88101-daily-summary-by-site'!$A2365&amp;'88101-daily-summary-by-site'!H$2&amp;'88101-daily-summary-by-site'!H$3,'AQS-88101'!$AC$2:$AC$2744&amp;'AQS-88101'!$E$2:$E$2744&amp;'AQS-88101'!$G$2:$G$2744,0))&lt;&gt;"",INDEX('AQS-88101'!$M$2:$M$2744,MATCH('88101-daily-summary-by-site'!$A2365&amp;'88101-daily-summary-by-site'!H$2&amp;'88101-daily-summary-by-site'!H$3,'AQS-88101'!$AC$2:$AC$2744&amp;'AQS-88101'!$E$2:$E$2744&amp;'AQS-88101'!$G$2:$G$2744,0)),""),"")</f>
        <v/>
      </c>
      <c r="I2365" s="108" t="str">
        <f t="array" ref="I2365">IFERROR(IF(INDEX('AQS-88101'!$M$2:$M$2744,MATCH('88101-daily-summary-by-site'!$A2365&amp;'88101-daily-summary-by-site'!I$2&amp;'88101-daily-summary-by-site'!I$3,'AQS-88101'!$AC$2:$AC$2744&amp;'AQS-88101'!$E$2:$E$2744&amp;'AQS-88101'!$G$2:$G$2744,0))&lt;&gt;"",INDEX('AQS-88101'!$M$2:$M$2744,MATCH('88101-daily-summary-by-site'!$A2365&amp;'88101-daily-summary-by-site'!I$2&amp;'88101-daily-summary-by-site'!I$3,'AQS-88101'!$AC$2:$AC$2744&amp;'AQS-88101'!$E$2:$E$2744&amp;'AQS-88101'!$G$2:$G$2744,0)),""),"")</f>
        <v/>
      </c>
      <c r="L2365" s="107">
        <f t="shared" si="186"/>
        <v>2.9</v>
      </c>
      <c r="M2365" s="42">
        <f t="shared" si="187"/>
        <v>3.5</v>
      </c>
      <c r="N2365" s="42">
        <f t="shared" si="188"/>
        <v>4.7</v>
      </c>
      <c r="O2365" s="108" t="str">
        <f t="shared" si="189"/>
        <v/>
      </c>
    </row>
    <row r="2366" spans="1:15" x14ac:dyDescent="0.25">
      <c r="A2366" s="79">
        <f t="shared" si="185"/>
        <v>43246</v>
      </c>
      <c r="B2366" s="107">
        <f t="array" ref="B2366">IFERROR(IF(INDEX('AQS-88101'!$M$2:$M$2744,MATCH('88101-daily-summary-by-site'!$A2366&amp;'88101-daily-summary-by-site'!B$2&amp;'88101-daily-summary-by-site'!B$3,'AQS-88101'!$AC$2:$AC$2744&amp;'AQS-88101'!$E$2:$E$2744&amp;'AQS-88101'!$G$2:$G$2744,0))&lt;&gt;"",INDEX('AQS-88101'!$M$2:$M$2744,MATCH('88101-daily-summary-by-site'!$A2366&amp;'88101-daily-summary-by-site'!B$2&amp;'88101-daily-summary-by-site'!B$3,'AQS-88101'!$AC$2:$AC$2744&amp;'AQS-88101'!$E$2:$E$2744&amp;'AQS-88101'!$G$2:$G$2744,0)),""),"")</f>
        <v>2.1</v>
      </c>
      <c r="C2366" s="42">
        <f t="array" ref="C2366">IFERROR(IF(INDEX('AQS-88101'!$M$2:$M$2744,MATCH('88101-daily-summary-by-site'!$A2366&amp;'88101-daily-summary-by-site'!C$2&amp;'88101-daily-summary-by-site'!C$3,'AQS-88101'!$AC$2:$AC$2744&amp;'AQS-88101'!$E$2:$E$2744&amp;'AQS-88101'!$G$2:$G$2744,0))&lt;&gt;"",INDEX('AQS-88101'!$M$2:$M$2744,MATCH('88101-daily-summary-by-site'!$A2366&amp;'88101-daily-summary-by-site'!C$2&amp;'88101-daily-summary-by-site'!C$3,'AQS-88101'!$AC$2:$AC$2744&amp;'AQS-88101'!$E$2:$E$2744&amp;'AQS-88101'!$G$2:$G$2744,0)),""),"")</f>
        <v>2.2000000000000002</v>
      </c>
      <c r="D2366" s="42">
        <f t="array" ref="D2366">IFERROR(IF(INDEX('AQS-88101'!$M$2:$M$2744,MATCH('88101-daily-summary-by-site'!$A2366&amp;'88101-daily-summary-by-site'!D$2&amp;'88101-daily-summary-by-site'!D$3,'AQS-88101'!$AC$2:$AC$2744&amp;'AQS-88101'!$E$2:$E$2744&amp;'AQS-88101'!$G$2:$G$2744,0))&lt;&gt;"",INDEX('AQS-88101'!$M$2:$M$2744,MATCH('88101-daily-summary-by-site'!$A2366&amp;'88101-daily-summary-by-site'!D$2&amp;'88101-daily-summary-by-site'!D$3,'AQS-88101'!$AC$2:$AC$2744&amp;'AQS-88101'!$E$2:$E$2744&amp;'AQS-88101'!$G$2:$G$2744,0)),""),"")</f>
        <v>3.7</v>
      </c>
      <c r="E2366" s="42">
        <f t="array" ref="E2366">IFERROR(IF(INDEX('AQS-88101'!$M$2:$M$2744,MATCH('88101-daily-summary-by-site'!$A2366&amp;'88101-daily-summary-by-site'!E$2&amp;'88101-daily-summary-by-site'!E$3,'AQS-88101'!$AC$2:$AC$2744&amp;'AQS-88101'!$E$2:$E$2744&amp;'AQS-88101'!$G$2:$G$2744,0))&lt;&gt;"",INDEX('AQS-88101'!$M$2:$M$2744,MATCH('88101-daily-summary-by-site'!$A2366&amp;'88101-daily-summary-by-site'!E$2&amp;'88101-daily-summary-by-site'!E$3,'AQS-88101'!$AC$2:$AC$2744&amp;'AQS-88101'!$E$2:$E$2744&amp;'AQS-88101'!$G$2:$G$2744,0)),""),"")</f>
        <v>3.2</v>
      </c>
      <c r="F2366" s="42">
        <f t="array" ref="F2366">IFERROR(IF(INDEX('AQS-88101'!$M$2:$M$2744,MATCH('88101-daily-summary-by-site'!$A2366&amp;'88101-daily-summary-by-site'!F$2&amp;'88101-daily-summary-by-site'!F$3,'AQS-88101'!$AC$2:$AC$2744&amp;'AQS-88101'!$E$2:$E$2744&amp;'AQS-88101'!$G$2:$G$2744,0))&lt;&gt;"",INDEX('AQS-88101'!$M$2:$M$2744,MATCH('88101-daily-summary-by-site'!$A2366&amp;'88101-daily-summary-by-site'!F$2&amp;'88101-daily-summary-by-site'!F$3,'AQS-88101'!$AC$2:$AC$2744&amp;'AQS-88101'!$E$2:$E$2744&amp;'AQS-88101'!$G$2:$G$2744,0)),""),"")</f>
        <v>4.3</v>
      </c>
      <c r="G2366" s="42">
        <f t="array" ref="G2366">IFERROR(IF(INDEX('AQS-88101'!$M$2:$M$2744,MATCH('88101-daily-summary-by-site'!$A2366&amp;'88101-daily-summary-by-site'!G$2&amp;'88101-daily-summary-by-site'!G$3,'AQS-88101'!$AC$2:$AC$2744&amp;'AQS-88101'!$E$2:$E$2744&amp;'AQS-88101'!$G$2:$G$2744,0))&lt;&gt;"",INDEX('AQS-88101'!$M$2:$M$2744,MATCH('88101-daily-summary-by-site'!$A2366&amp;'88101-daily-summary-by-site'!G$2&amp;'88101-daily-summary-by-site'!G$3,'AQS-88101'!$AC$2:$AC$2744&amp;'AQS-88101'!$E$2:$E$2744&amp;'AQS-88101'!$G$2:$G$2744,0)),""),"")</f>
        <v>5.2</v>
      </c>
      <c r="H2366" s="42" t="str">
        <f t="array" ref="H2366">IFERROR(IF(INDEX('AQS-88101'!$M$2:$M$2744,MATCH('88101-daily-summary-by-site'!$A2366&amp;'88101-daily-summary-by-site'!H$2&amp;'88101-daily-summary-by-site'!H$3,'AQS-88101'!$AC$2:$AC$2744&amp;'AQS-88101'!$E$2:$E$2744&amp;'AQS-88101'!$G$2:$G$2744,0))&lt;&gt;"",INDEX('AQS-88101'!$M$2:$M$2744,MATCH('88101-daily-summary-by-site'!$A2366&amp;'88101-daily-summary-by-site'!H$2&amp;'88101-daily-summary-by-site'!H$3,'AQS-88101'!$AC$2:$AC$2744&amp;'AQS-88101'!$E$2:$E$2744&amp;'AQS-88101'!$G$2:$G$2744,0)),""),"")</f>
        <v/>
      </c>
      <c r="I2366" s="108" t="str">
        <f t="array" ref="I2366">IFERROR(IF(INDEX('AQS-88101'!$M$2:$M$2744,MATCH('88101-daily-summary-by-site'!$A2366&amp;'88101-daily-summary-by-site'!I$2&amp;'88101-daily-summary-by-site'!I$3,'AQS-88101'!$AC$2:$AC$2744&amp;'AQS-88101'!$E$2:$E$2744&amp;'AQS-88101'!$G$2:$G$2744,0))&lt;&gt;"",INDEX('AQS-88101'!$M$2:$M$2744,MATCH('88101-daily-summary-by-site'!$A2366&amp;'88101-daily-summary-by-site'!I$2&amp;'88101-daily-summary-by-site'!I$3,'AQS-88101'!$AC$2:$AC$2744&amp;'AQS-88101'!$E$2:$E$2744&amp;'AQS-88101'!$G$2:$G$2744,0)),""),"")</f>
        <v/>
      </c>
      <c r="L2366" s="107">
        <f t="shared" si="186"/>
        <v>2.1</v>
      </c>
      <c r="M2366" s="42">
        <f t="shared" si="187"/>
        <v>3.7</v>
      </c>
      <c r="N2366" s="42">
        <f t="shared" si="188"/>
        <v>4.3</v>
      </c>
      <c r="O2366" s="108" t="str">
        <f t="shared" si="189"/>
        <v/>
      </c>
    </row>
    <row r="2367" spans="1:15" x14ac:dyDescent="0.25">
      <c r="A2367" s="79">
        <f t="shared" si="185"/>
        <v>43247</v>
      </c>
      <c r="B2367" s="107">
        <f t="array" ref="B2367">IFERROR(IF(INDEX('AQS-88101'!$M$2:$M$2744,MATCH('88101-daily-summary-by-site'!$A2367&amp;'88101-daily-summary-by-site'!B$2&amp;'88101-daily-summary-by-site'!B$3,'AQS-88101'!$AC$2:$AC$2744&amp;'AQS-88101'!$E$2:$E$2744&amp;'AQS-88101'!$G$2:$G$2744,0))&lt;&gt;"",INDEX('AQS-88101'!$M$2:$M$2744,MATCH('88101-daily-summary-by-site'!$A2367&amp;'88101-daily-summary-by-site'!B$2&amp;'88101-daily-summary-by-site'!B$3,'AQS-88101'!$AC$2:$AC$2744&amp;'AQS-88101'!$E$2:$E$2744&amp;'AQS-88101'!$G$2:$G$2744,0)),""),"")</f>
        <v>1.6</v>
      </c>
      <c r="C2367" s="42" t="str">
        <f t="array" ref="C2367">IFERROR(IF(INDEX('AQS-88101'!$M$2:$M$2744,MATCH('88101-daily-summary-by-site'!$A2367&amp;'88101-daily-summary-by-site'!C$2&amp;'88101-daily-summary-by-site'!C$3,'AQS-88101'!$AC$2:$AC$2744&amp;'AQS-88101'!$E$2:$E$2744&amp;'AQS-88101'!$G$2:$G$2744,0))&lt;&gt;"",INDEX('AQS-88101'!$M$2:$M$2744,MATCH('88101-daily-summary-by-site'!$A2367&amp;'88101-daily-summary-by-site'!C$2&amp;'88101-daily-summary-by-site'!C$3,'AQS-88101'!$AC$2:$AC$2744&amp;'AQS-88101'!$E$2:$E$2744&amp;'AQS-88101'!$G$2:$G$2744,0)),""),"")</f>
        <v/>
      </c>
      <c r="D2367" s="42">
        <f t="array" ref="D2367">IFERROR(IF(INDEX('AQS-88101'!$M$2:$M$2744,MATCH('88101-daily-summary-by-site'!$A2367&amp;'88101-daily-summary-by-site'!D$2&amp;'88101-daily-summary-by-site'!D$3,'AQS-88101'!$AC$2:$AC$2744&amp;'AQS-88101'!$E$2:$E$2744&amp;'AQS-88101'!$G$2:$G$2744,0))&lt;&gt;"",INDEX('AQS-88101'!$M$2:$M$2744,MATCH('88101-daily-summary-by-site'!$A2367&amp;'88101-daily-summary-by-site'!D$2&amp;'88101-daily-summary-by-site'!D$3,'AQS-88101'!$AC$2:$AC$2744&amp;'AQS-88101'!$E$2:$E$2744&amp;'AQS-88101'!$G$2:$G$2744,0)),""),"")</f>
        <v>1.7</v>
      </c>
      <c r="E2367" s="42" t="str">
        <f t="array" ref="E2367">IFERROR(IF(INDEX('AQS-88101'!$M$2:$M$2744,MATCH('88101-daily-summary-by-site'!$A2367&amp;'88101-daily-summary-by-site'!E$2&amp;'88101-daily-summary-by-site'!E$3,'AQS-88101'!$AC$2:$AC$2744&amp;'AQS-88101'!$E$2:$E$2744&amp;'AQS-88101'!$G$2:$G$2744,0))&lt;&gt;"",INDEX('AQS-88101'!$M$2:$M$2744,MATCH('88101-daily-summary-by-site'!$A2367&amp;'88101-daily-summary-by-site'!E$2&amp;'88101-daily-summary-by-site'!E$3,'AQS-88101'!$AC$2:$AC$2744&amp;'AQS-88101'!$E$2:$E$2744&amp;'AQS-88101'!$G$2:$G$2744,0)),""),"")</f>
        <v/>
      </c>
      <c r="F2367" s="42">
        <f t="array" ref="F2367">IFERROR(IF(INDEX('AQS-88101'!$M$2:$M$2744,MATCH('88101-daily-summary-by-site'!$A2367&amp;'88101-daily-summary-by-site'!F$2&amp;'88101-daily-summary-by-site'!F$3,'AQS-88101'!$AC$2:$AC$2744&amp;'AQS-88101'!$E$2:$E$2744&amp;'AQS-88101'!$G$2:$G$2744,0))&lt;&gt;"",INDEX('AQS-88101'!$M$2:$M$2744,MATCH('88101-daily-summary-by-site'!$A2367&amp;'88101-daily-summary-by-site'!F$2&amp;'88101-daily-summary-by-site'!F$3,'AQS-88101'!$AC$2:$AC$2744&amp;'AQS-88101'!$E$2:$E$2744&amp;'AQS-88101'!$G$2:$G$2744,0)),""),"")</f>
        <v>2</v>
      </c>
      <c r="G2367" s="42" t="str">
        <f t="array" ref="G2367">IFERROR(IF(INDEX('AQS-88101'!$M$2:$M$2744,MATCH('88101-daily-summary-by-site'!$A2367&amp;'88101-daily-summary-by-site'!G$2&amp;'88101-daily-summary-by-site'!G$3,'AQS-88101'!$AC$2:$AC$2744&amp;'AQS-88101'!$E$2:$E$2744&amp;'AQS-88101'!$G$2:$G$2744,0))&lt;&gt;"",INDEX('AQS-88101'!$M$2:$M$2744,MATCH('88101-daily-summary-by-site'!$A2367&amp;'88101-daily-summary-by-site'!G$2&amp;'88101-daily-summary-by-site'!G$3,'AQS-88101'!$AC$2:$AC$2744&amp;'AQS-88101'!$E$2:$E$2744&amp;'AQS-88101'!$G$2:$G$2744,0)),""),"")</f>
        <v/>
      </c>
      <c r="H2367" s="42" t="str">
        <f t="array" ref="H2367">IFERROR(IF(INDEX('AQS-88101'!$M$2:$M$2744,MATCH('88101-daily-summary-by-site'!$A2367&amp;'88101-daily-summary-by-site'!H$2&amp;'88101-daily-summary-by-site'!H$3,'AQS-88101'!$AC$2:$AC$2744&amp;'AQS-88101'!$E$2:$E$2744&amp;'AQS-88101'!$G$2:$G$2744,0))&lt;&gt;"",INDEX('AQS-88101'!$M$2:$M$2744,MATCH('88101-daily-summary-by-site'!$A2367&amp;'88101-daily-summary-by-site'!H$2&amp;'88101-daily-summary-by-site'!H$3,'AQS-88101'!$AC$2:$AC$2744&amp;'AQS-88101'!$E$2:$E$2744&amp;'AQS-88101'!$G$2:$G$2744,0)),""),"")</f>
        <v/>
      </c>
      <c r="I2367" s="108" t="str">
        <f t="array" ref="I2367">IFERROR(IF(INDEX('AQS-88101'!$M$2:$M$2744,MATCH('88101-daily-summary-by-site'!$A2367&amp;'88101-daily-summary-by-site'!I$2&amp;'88101-daily-summary-by-site'!I$3,'AQS-88101'!$AC$2:$AC$2744&amp;'AQS-88101'!$E$2:$E$2744&amp;'AQS-88101'!$G$2:$G$2744,0))&lt;&gt;"",INDEX('AQS-88101'!$M$2:$M$2744,MATCH('88101-daily-summary-by-site'!$A2367&amp;'88101-daily-summary-by-site'!I$2&amp;'88101-daily-summary-by-site'!I$3,'AQS-88101'!$AC$2:$AC$2744&amp;'AQS-88101'!$E$2:$E$2744&amp;'AQS-88101'!$G$2:$G$2744,0)),""),"")</f>
        <v/>
      </c>
      <c r="L2367" s="107">
        <f t="shared" si="186"/>
        <v>1.6</v>
      </c>
      <c r="M2367" s="42">
        <f t="shared" si="187"/>
        <v>1.7</v>
      </c>
      <c r="N2367" s="42">
        <f t="shared" si="188"/>
        <v>2</v>
      </c>
      <c r="O2367" s="108" t="str">
        <f t="shared" si="189"/>
        <v/>
      </c>
    </row>
    <row r="2368" spans="1:15" x14ac:dyDescent="0.25">
      <c r="A2368" s="79">
        <f t="shared" si="185"/>
        <v>43248</v>
      </c>
      <c r="B2368" s="107">
        <f t="array" ref="B2368">IFERROR(IF(INDEX('AQS-88101'!$M$2:$M$2744,MATCH('88101-daily-summary-by-site'!$A2368&amp;'88101-daily-summary-by-site'!B$2&amp;'88101-daily-summary-by-site'!B$3,'AQS-88101'!$AC$2:$AC$2744&amp;'AQS-88101'!$E$2:$E$2744&amp;'AQS-88101'!$G$2:$G$2744,0))&lt;&gt;"",INDEX('AQS-88101'!$M$2:$M$2744,MATCH('88101-daily-summary-by-site'!$A2368&amp;'88101-daily-summary-by-site'!B$2&amp;'88101-daily-summary-by-site'!B$3,'AQS-88101'!$AC$2:$AC$2744&amp;'AQS-88101'!$E$2:$E$2744&amp;'AQS-88101'!$G$2:$G$2744,0)),""),"")</f>
        <v>3.2</v>
      </c>
      <c r="C2368" s="42" t="str">
        <f t="array" ref="C2368">IFERROR(IF(INDEX('AQS-88101'!$M$2:$M$2744,MATCH('88101-daily-summary-by-site'!$A2368&amp;'88101-daily-summary-by-site'!C$2&amp;'88101-daily-summary-by-site'!C$3,'AQS-88101'!$AC$2:$AC$2744&amp;'AQS-88101'!$E$2:$E$2744&amp;'AQS-88101'!$G$2:$G$2744,0))&lt;&gt;"",INDEX('AQS-88101'!$M$2:$M$2744,MATCH('88101-daily-summary-by-site'!$A2368&amp;'88101-daily-summary-by-site'!C$2&amp;'88101-daily-summary-by-site'!C$3,'AQS-88101'!$AC$2:$AC$2744&amp;'AQS-88101'!$E$2:$E$2744&amp;'AQS-88101'!$G$2:$G$2744,0)),""),"")</f>
        <v/>
      </c>
      <c r="D2368" s="42">
        <f t="array" ref="D2368">IFERROR(IF(INDEX('AQS-88101'!$M$2:$M$2744,MATCH('88101-daily-summary-by-site'!$A2368&amp;'88101-daily-summary-by-site'!D$2&amp;'88101-daily-summary-by-site'!D$3,'AQS-88101'!$AC$2:$AC$2744&amp;'AQS-88101'!$E$2:$E$2744&amp;'AQS-88101'!$G$2:$G$2744,0))&lt;&gt;"",INDEX('AQS-88101'!$M$2:$M$2744,MATCH('88101-daily-summary-by-site'!$A2368&amp;'88101-daily-summary-by-site'!D$2&amp;'88101-daily-summary-by-site'!D$3,'AQS-88101'!$AC$2:$AC$2744&amp;'AQS-88101'!$E$2:$E$2744&amp;'AQS-88101'!$G$2:$G$2744,0)),""),"")</f>
        <v>2.5</v>
      </c>
      <c r="E2368" s="42" t="str">
        <f t="array" ref="E2368">IFERROR(IF(INDEX('AQS-88101'!$M$2:$M$2744,MATCH('88101-daily-summary-by-site'!$A2368&amp;'88101-daily-summary-by-site'!E$2&amp;'88101-daily-summary-by-site'!E$3,'AQS-88101'!$AC$2:$AC$2744&amp;'AQS-88101'!$E$2:$E$2744&amp;'AQS-88101'!$G$2:$G$2744,0))&lt;&gt;"",INDEX('AQS-88101'!$M$2:$M$2744,MATCH('88101-daily-summary-by-site'!$A2368&amp;'88101-daily-summary-by-site'!E$2&amp;'88101-daily-summary-by-site'!E$3,'AQS-88101'!$AC$2:$AC$2744&amp;'AQS-88101'!$E$2:$E$2744&amp;'AQS-88101'!$G$2:$G$2744,0)),""),"")</f>
        <v/>
      </c>
      <c r="F2368" s="42">
        <f t="array" ref="F2368">IFERROR(IF(INDEX('AQS-88101'!$M$2:$M$2744,MATCH('88101-daily-summary-by-site'!$A2368&amp;'88101-daily-summary-by-site'!F$2&amp;'88101-daily-summary-by-site'!F$3,'AQS-88101'!$AC$2:$AC$2744&amp;'AQS-88101'!$E$2:$E$2744&amp;'AQS-88101'!$G$2:$G$2744,0))&lt;&gt;"",INDEX('AQS-88101'!$M$2:$M$2744,MATCH('88101-daily-summary-by-site'!$A2368&amp;'88101-daily-summary-by-site'!F$2&amp;'88101-daily-summary-by-site'!F$3,'AQS-88101'!$AC$2:$AC$2744&amp;'AQS-88101'!$E$2:$E$2744&amp;'AQS-88101'!$G$2:$G$2744,0)),""),"")</f>
        <v>6.9</v>
      </c>
      <c r="G2368" s="42" t="str">
        <f t="array" ref="G2368">IFERROR(IF(INDEX('AQS-88101'!$M$2:$M$2744,MATCH('88101-daily-summary-by-site'!$A2368&amp;'88101-daily-summary-by-site'!G$2&amp;'88101-daily-summary-by-site'!G$3,'AQS-88101'!$AC$2:$AC$2744&amp;'AQS-88101'!$E$2:$E$2744&amp;'AQS-88101'!$G$2:$G$2744,0))&lt;&gt;"",INDEX('AQS-88101'!$M$2:$M$2744,MATCH('88101-daily-summary-by-site'!$A2368&amp;'88101-daily-summary-by-site'!G$2&amp;'88101-daily-summary-by-site'!G$3,'AQS-88101'!$AC$2:$AC$2744&amp;'AQS-88101'!$E$2:$E$2744&amp;'AQS-88101'!$G$2:$G$2744,0)),""),"")</f>
        <v/>
      </c>
      <c r="H2368" s="42" t="str">
        <f t="array" ref="H2368">IFERROR(IF(INDEX('AQS-88101'!$M$2:$M$2744,MATCH('88101-daily-summary-by-site'!$A2368&amp;'88101-daily-summary-by-site'!H$2&amp;'88101-daily-summary-by-site'!H$3,'AQS-88101'!$AC$2:$AC$2744&amp;'AQS-88101'!$E$2:$E$2744&amp;'AQS-88101'!$G$2:$G$2744,0))&lt;&gt;"",INDEX('AQS-88101'!$M$2:$M$2744,MATCH('88101-daily-summary-by-site'!$A2368&amp;'88101-daily-summary-by-site'!H$2&amp;'88101-daily-summary-by-site'!H$3,'AQS-88101'!$AC$2:$AC$2744&amp;'AQS-88101'!$E$2:$E$2744&amp;'AQS-88101'!$G$2:$G$2744,0)),""),"")</f>
        <v/>
      </c>
      <c r="I2368" s="108" t="str">
        <f t="array" ref="I2368">IFERROR(IF(INDEX('AQS-88101'!$M$2:$M$2744,MATCH('88101-daily-summary-by-site'!$A2368&amp;'88101-daily-summary-by-site'!I$2&amp;'88101-daily-summary-by-site'!I$3,'AQS-88101'!$AC$2:$AC$2744&amp;'AQS-88101'!$E$2:$E$2744&amp;'AQS-88101'!$G$2:$G$2744,0))&lt;&gt;"",INDEX('AQS-88101'!$M$2:$M$2744,MATCH('88101-daily-summary-by-site'!$A2368&amp;'88101-daily-summary-by-site'!I$2&amp;'88101-daily-summary-by-site'!I$3,'AQS-88101'!$AC$2:$AC$2744&amp;'AQS-88101'!$E$2:$E$2744&amp;'AQS-88101'!$G$2:$G$2744,0)),""),"")</f>
        <v/>
      </c>
      <c r="L2368" s="107">
        <f t="shared" si="186"/>
        <v>3.2</v>
      </c>
      <c r="M2368" s="42">
        <f t="shared" si="187"/>
        <v>2.5</v>
      </c>
      <c r="N2368" s="42">
        <f t="shared" si="188"/>
        <v>6.9</v>
      </c>
      <c r="O2368" s="108" t="str">
        <f t="shared" si="189"/>
        <v/>
      </c>
    </row>
    <row r="2369" spans="1:15" x14ac:dyDescent="0.25">
      <c r="A2369" s="79">
        <f t="shared" si="185"/>
        <v>43249</v>
      </c>
      <c r="B2369" s="107" t="str">
        <f t="array" ref="B2369">IFERROR(IF(INDEX('AQS-88101'!$M$2:$M$2744,MATCH('88101-daily-summary-by-site'!$A2369&amp;'88101-daily-summary-by-site'!B$2&amp;'88101-daily-summary-by-site'!B$3,'AQS-88101'!$AC$2:$AC$2744&amp;'AQS-88101'!$E$2:$E$2744&amp;'AQS-88101'!$G$2:$G$2744,0))&lt;&gt;"",INDEX('AQS-88101'!$M$2:$M$2744,MATCH('88101-daily-summary-by-site'!$A2369&amp;'88101-daily-summary-by-site'!B$2&amp;'88101-daily-summary-by-site'!B$3,'AQS-88101'!$AC$2:$AC$2744&amp;'AQS-88101'!$E$2:$E$2744&amp;'AQS-88101'!$G$2:$G$2744,0)),""),"")</f>
        <v/>
      </c>
      <c r="C2369" s="42">
        <f t="array" ref="C2369">IFERROR(IF(INDEX('AQS-88101'!$M$2:$M$2744,MATCH('88101-daily-summary-by-site'!$A2369&amp;'88101-daily-summary-by-site'!C$2&amp;'88101-daily-summary-by-site'!C$3,'AQS-88101'!$AC$2:$AC$2744&amp;'AQS-88101'!$E$2:$E$2744&amp;'AQS-88101'!$G$2:$G$2744,0))&lt;&gt;"",INDEX('AQS-88101'!$M$2:$M$2744,MATCH('88101-daily-summary-by-site'!$A2369&amp;'88101-daily-summary-by-site'!C$2&amp;'88101-daily-summary-by-site'!C$3,'AQS-88101'!$AC$2:$AC$2744&amp;'AQS-88101'!$E$2:$E$2744&amp;'AQS-88101'!$G$2:$G$2744,0)),""),"")</f>
        <v>3.8</v>
      </c>
      <c r="D2369" s="42">
        <f t="array" ref="D2369">IFERROR(IF(INDEX('AQS-88101'!$M$2:$M$2744,MATCH('88101-daily-summary-by-site'!$A2369&amp;'88101-daily-summary-by-site'!D$2&amp;'88101-daily-summary-by-site'!D$3,'AQS-88101'!$AC$2:$AC$2744&amp;'AQS-88101'!$E$2:$E$2744&amp;'AQS-88101'!$G$2:$G$2744,0))&lt;&gt;"",INDEX('AQS-88101'!$M$2:$M$2744,MATCH('88101-daily-summary-by-site'!$A2369&amp;'88101-daily-summary-by-site'!D$2&amp;'88101-daily-summary-by-site'!D$3,'AQS-88101'!$AC$2:$AC$2744&amp;'AQS-88101'!$E$2:$E$2744&amp;'AQS-88101'!$G$2:$G$2744,0)),""),"")</f>
        <v>4</v>
      </c>
      <c r="E2369" s="42" t="str">
        <f t="array" ref="E2369">IFERROR(IF(INDEX('AQS-88101'!$M$2:$M$2744,MATCH('88101-daily-summary-by-site'!$A2369&amp;'88101-daily-summary-by-site'!E$2&amp;'88101-daily-summary-by-site'!E$3,'AQS-88101'!$AC$2:$AC$2744&amp;'AQS-88101'!$E$2:$E$2744&amp;'AQS-88101'!$G$2:$G$2744,0))&lt;&gt;"",INDEX('AQS-88101'!$M$2:$M$2744,MATCH('88101-daily-summary-by-site'!$A2369&amp;'88101-daily-summary-by-site'!E$2&amp;'88101-daily-summary-by-site'!E$3,'AQS-88101'!$AC$2:$AC$2744&amp;'AQS-88101'!$E$2:$E$2744&amp;'AQS-88101'!$G$2:$G$2744,0)),""),"")</f>
        <v/>
      </c>
      <c r="F2369" s="42">
        <f t="array" ref="F2369">IFERROR(IF(INDEX('AQS-88101'!$M$2:$M$2744,MATCH('88101-daily-summary-by-site'!$A2369&amp;'88101-daily-summary-by-site'!F$2&amp;'88101-daily-summary-by-site'!F$3,'AQS-88101'!$AC$2:$AC$2744&amp;'AQS-88101'!$E$2:$E$2744&amp;'AQS-88101'!$G$2:$G$2744,0))&lt;&gt;"",INDEX('AQS-88101'!$M$2:$M$2744,MATCH('88101-daily-summary-by-site'!$A2369&amp;'88101-daily-summary-by-site'!F$2&amp;'88101-daily-summary-by-site'!F$3,'AQS-88101'!$AC$2:$AC$2744&amp;'AQS-88101'!$E$2:$E$2744&amp;'AQS-88101'!$G$2:$G$2744,0)),""),"")</f>
        <v>4.8</v>
      </c>
      <c r="G2369" s="42" t="str">
        <f t="array" ref="G2369">IFERROR(IF(INDEX('AQS-88101'!$M$2:$M$2744,MATCH('88101-daily-summary-by-site'!$A2369&amp;'88101-daily-summary-by-site'!G$2&amp;'88101-daily-summary-by-site'!G$3,'AQS-88101'!$AC$2:$AC$2744&amp;'AQS-88101'!$E$2:$E$2744&amp;'AQS-88101'!$G$2:$G$2744,0))&lt;&gt;"",INDEX('AQS-88101'!$M$2:$M$2744,MATCH('88101-daily-summary-by-site'!$A2369&amp;'88101-daily-summary-by-site'!G$2&amp;'88101-daily-summary-by-site'!G$3,'AQS-88101'!$AC$2:$AC$2744&amp;'AQS-88101'!$E$2:$E$2744&amp;'AQS-88101'!$G$2:$G$2744,0)),""),"")</f>
        <v/>
      </c>
      <c r="H2369" s="42">
        <f t="array" ref="H2369">IFERROR(IF(INDEX('AQS-88101'!$M$2:$M$2744,MATCH('88101-daily-summary-by-site'!$A2369&amp;'88101-daily-summary-by-site'!H$2&amp;'88101-daily-summary-by-site'!H$3,'AQS-88101'!$AC$2:$AC$2744&amp;'AQS-88101'!$E$2:$E$2744&amp;'AQS-88101'!$G$2:$G$2744,0))&lt;&gt;"",INDEX('AQS-88101'!$M$2:$M$2744,MATCH('88101-daily-summary-by-site'!$A2369&amp;'88101-daily-summary-by-site'!H$2&amp;'88101-daily-summary-by-site'!H$3,'AQS-88101'!$AC$2:$AC$2744&amp;'AQS-88101'!$E$2:$E$2744&amp;'AQS-88101'!$G$2:$G$2744,0)),""),"")</f>
        <v>4.5999999999999996</v>
      </c>
      <c r="I2369" s="108" t="str">
        <f t="array" ref="I2369">IFERROR(IF(INDEX('AQS-88101'!$M$2:$M$2744,MATCH('88101-daily-summary-by-site'!$A2369&amp;'88101-daily-summary-by-site'!I$2&amp;'88101-daily-summary-by-site'!I$3,'AQS-88101'!$AC$2:$AC$2744&amp;'AQS-88101'!$E$2:$E$2744&amp;'AQS-88101'!$G$2:$G$2744,0))&lt;&gt;"",INDEX('AQS-88101'!$M$2:$M$2744,MATCH('88101-daily-summary-by-site'!$A2369&amp;'88101-daily-summary-by-site'!I$2&amp;'88101-daily-summary-by-site'!I$3,'AQS-88101'!$AC$2:$AC$2744&amp;'AQS-88101'!$E$2:$E$2744&amp;'AQS-88101'!$G$2:$G$2744,0)),""),"")</f>
        <v/>
      </c>
      <c r="L2369" s="107">
        <f t="shared" si="186"/>
        <v>3.8</v>
      </c>
      <c r="M2369" s="42">
        <f t="shared" si="187"/>
        <v>4</v>
      </c>
      <c r="N2369" s="42">
        <f t="shared" si="188"/>
        <v>4.8</v>
      </c>
      <c r="O2369" s="108" t="str">
        <f t="shared" si="189"/>
        <v/>
      </c>
    </row>
    <row r="2370" spans="1:15" x14ac:dyDescent="0.25">
      <c r="A2370" s="79">
        <f t="shared" si="185"/>
        <v>43250</v>
      </c>
      <c r="B2370" s="107">
        <f t="array" ref="B2370">IFERROR(IF(INDEX('AQS-88101'!$M$2:$M$2744,MATCH('88101-daily-summary-by-site'!$A2370&amp;'88101-daily-summary-by-site'!B$2&amp;'88101-daily-summary-by-site'!B$3,'AQS-88101'!$AC$2:$AC$2744&amp;'AQS-88101'!$E$2:$E$2744&amp;'AQS-88101'!$G$2:$G$2744,0))&lt;&gt;"",INDEX('AQS-88101'!$M$2:$M$2744,MATCH('88101-daily-summary-by-site'!$A2370&amp;'88101-daily-summary-by-site'!B$2&amp;'88101-daily-summary-by-site'!B$3,'AQS-88101'!$AC$2:$AC$2744&amp;'AQS-88101'!$E$2:$E$2744&amp;'AQS-88101'!$G$2:$G$2744,0)),""),"")</f>
        <v>2.2999999999999998</v>
      </c>
      <c r="C2370" s="42" t="str">
        <f t="array" ref="C2370">IFERROR(IF(INDEX('AQS-88101'!$M$2:$M$2744,MATCH('88101-daily-summary-by-site'!$A2370&amp;'88101-daily-summary-by-site'!C$2&amp;'88101-daily-summary-by-site'!C$3,'AQS-88101'!$AC$2:$AC$2744&amp;'AQS-88101'!$E$2:$E$2744&amp;'AQS-88101'!$G$2:$G$2744,0))&lt;&gt;"",INDEX('AQS-88101'!$M$2:$M$2744,MATCH('88101-daily-summary-by-site'!$A2370&amp;'88101-daily-summary-by-site'!C$2&amp;'88101-daily-summary-by-site'!C$3,'AQS-88101'!$AC$2:$AC$2744&amp;'AQS-88101'!$E$2:$E$2744&amp;'AQS-88101'!$G$2:$G$2744,0)),""),"")</f>
        <v/>
      </c>
      <c r="D2370" s="42">
        <f t="array" ref="D2370">IFERROR(IF(INDEX('AQS-88101'!$M$2:$M$2744,MATCH('88101-daily-summary-by-site'!$A2370&amp;'88101-daily-summary-by-site'!D$2&amp;'88101-daily-summary-by-site'!D$3,'AQS-88101'!$AC$2:$AC$2744&amp;'AQS-88101'!$E$2:$E$2744&amp;'AQS-88101'!$G$2:$G$2744,0))&lt;&gt;"",INDEX('AQS-88101'!$M$2:$M$2744,MATCH('88101-daily-summary-by-site'!$A2370&amp;'88101-daily-summary-by-site'!D$2&amp;'88101-daily-summary-by-site'!D$3,'AQS-88101'!$AC$2:$AC$2744&amp;'AQS-88101'!$E$2:$E$2744&amp;'AQS-88101'!$G$2:$G$2744,0)),""),"")</f>
        <v>1.8</v>
      </c>
      <c r="E2370" s="42" t="str">
        <f t="array" ref="E2370">IFERROR(IF(INDEX('AQS-88101'!$M$2:$M$2744,MATCH('88101-daily-summary-by-site'!$A2370&amp;'88101-daily-summary-by-site'!E$2&amp;'88101-daily-summary-by-site'!E$3,'AQS-88101'!$AC$2:$AC$2744&amp;'AQS-88101'!$E$2:$E$2744&amp;'AQS-88101'!$G$2:$G$2744,0))&lt;&gt;"",INDEX('AQS-88101'!$M$2:$M$2744,MATCH('88101-daily-summary-by-site'!$A2370&amp;'88101-daily-summary-by-site'!E$2&amp;'88101-daily-summary-by-site'!E$3,'AQS-88101'!$AC$2:$AC$2744&amp;'AQS-88101'!$E$2:$E$2744&amp;'AQS-88101'!$G$2:$G$2744,0)),""),"")</f>
        <v/>
      </c>
      <c r="F2370" s="42">
        <f t="array" ref="F2370">IFERROR(IF(INDEX('AQS-88101'!$M$2:$M$2744,MATCH('88101-daily-summary-by-site'!$A2370&amp;'88101-daily-summary-by-site'!F$2&amp;'88101-daily-summary-by-site'!F$3,'AQS-88101'!$AC$2:$AC$2744&amp;'AQS-88101'!$E$2:$E$2744&amp;'AQS-88101'!$G$2:$G$2744,0))&lt;&gt;"",INDEX('AQS-88101'!$M$2:$M$2744,MATCH('88101-daily-summary-by-site'!$A2370&amp;'88101-daily-summary-by-site'!F$2&amp;'88101-daily-summary-by-site'!F$3,'AQS-88101'!$AC$2:$AC$2744&amp;'AQS-88101'!$E$2:$E$2744&amp;'AQS-88101'!$G$2:$G$2744,0)),""),"")</f>
        <v>5.0999999999999996</v>
      </c>
      <c r="G2370" s="42" t="str">
        <f t="array" ref="G2370">IFERROR(IF(INDEX('AQS-88101'!$M$2:$M$2744,MATCH('88101-daily-summary-by-site'!$A2370&amp;'88101-daily-summary-by-site'!G$2&amp;'88101-daily-summary-by-site'!G$3,'AQS-88101'!$AC$2:$AC$2744&amp;'AQS-88101'!$E$2:$E$2744&amp;'AQS-88101'!$G$2:$G$2744,0))&lt;&gt;"",INDEX('AQS-88101'!$M$2:$M$2744,MATCH('88101-daily-summary-by-site'!$A2370&amp;'88101-daily-summary-by-site'!G$2&amp;'88101-daily-summary-by-site'!G$3,'AQS-88101'!$AC$2:$AC$2744&amp;'AQS-88101'!$E$2:$E$2744&amp;'AQS-88101'!$G$2:$G$2744,0)),""),"")</f>
        <v/>
      </c>
      <c r="H2370" s="42" t="str">
        <f t="array" ref="H2370">IFERROR(IF(INDEX('AQS-88101'!$M$2:$M$2744,MATCH('88101-daily-summary-by-site'!$A2370&amp;'88101-daily-summary-by-site'!H$2&amp;'88101-daily-summary-by-site'!H$3,'AQS-88101'!$AC$2:$AC$2744&amp;'AQS-88101'!$E$2:$E$2744&amp;'AQS-88101'!$G$2:$G$2744,0))&lt;&gt;"",INDEX('AQS-88101'!$M$2:$M$2744,MATCH('88101-daily-summary-by-site'!$A2370&amp;'88101-daily-summary-by-site'!H$2&amp;'88101-daily-summary-by-site'!H$3,'AQS-88101'!$AC$2:$AC$2744&amp;'AQS-88101'!$E$2:$E$2744&amp;'AQS-88101'!$G$2:$G$2744,0)),""),"")</f>
        <v/>
      </c>
      <c r="I2370" s="108" t="str">
        <f t="array" ref="I2370">IFERROR(IF(INDEX('AQS-88101'!$M$2:$M$2744,MATCH('88101-daily-summary-by-site'!$A2370&amp;'88101-daily-summary-by-site'!I$2&amp;'88101-daily-summary-by-site'!I$3,'AQS-88101'!$AC$2:$AC$2744&amp;'AQS-88101'!$E$2:$E$2744&amp;'AQS-88101'!$G$2:$G$2744,0))&lt;&gt;"",INDEX('AQS-88101'!$M$2:$M$2744,MATCH('88101-daily-summary-by-site'!$A2370&amp;'88101-daily-summary-by-site'!I$2&amp;'88101-daily-summary-by-site'!I$3,'AQS-88101'!$AC$2:$AC$2744&amp;'AQS-88101'!$E$2:$E$2744&amp;'AQS-88101'!$G$2:$G$2744,0)),""),"")</f>
        <v/>
      </c>
      <c r="L2370" s="107">
        <f t="shared" si="186"/>
        <v>2.2999999999999998</v>
      </c>
      <c r="M2370" s="42">
        <f t="shared" si="187"/>
        <v>1.8</v>
      </c>
      <c r="N2370" s="42">
        <f t="shared" si="188"/>
        <v>5.0999999999999996</v>
      </c>
      <c r="O2370" s="108" t="str">
        <f t="shared" si="189"/>
        <v/>
      </c>
    </row>
    <row r="2371" spans="1:15" x14ac:dyDescent="0.25">
      <c r="A2371" s="79">
        <f t="shared" si="185"/>
        <v>43251</v>
      </c>
      <c r="B2371" s="107">
        <f t="array" ref="B2371">IFERROR(IF(INDEX('AQS-88101'!$M$2:$M$2744,MATCH('88101-daily-summary-by-site'!$A2371&amp;'88101-daily-summary-by-site'!B$2&amp;'88101-daily-summary-by-site'!B$3,'AQS-88101'!$AC$2:$AC$2744&amp;'AQS-88101'!$E$2:$E$2744&amp;'AQS-88101'!$G$2:$G$2744,0))&lt;&gt;"",INDEX('AQS-88101'!$M$2:$M$2744,MATCH('88101-daily-summary-by-site'!$A2371&amp;'88101-daily-summary-by-site'!B$2&amp;'88101-daily-summary-by-site'!B$3,'AQS-88101'!$AC$2:$AC$2744&amp;'AQS-88101'!$E$2:$E$2744&amp;'AQS-88101'!$G$2:$G$2744,0)),""),"")</f>
        <v>2.2999999999999998</v>
      </c>
      <c r="C2371" s="42" t="str">
        <f t="array" ref="C2371">IFERROR(IF(INDEX('AQS-88101'!$M$2:$M$2744,MATCH('88101-daily-summary-by-site'!$A2371&amp;'88101-daily-summary-by-site'!C$2&amp;'88101-daily-summary-by-site'!C$3,'AQS-88101'!$AC$2:$AC$2744&amp;'AQS-88101'!$E$2:$E$2744&amp;'AQS-88101'!$G$2:$G$2744,0))&lt;&gt;"",INDEX('AQS-88101'!$M$2:$M$2744,MATCH('88101-daily-summary-by-site'!$A2371&amp;'88101-daily-summary-by-site'!C$2&amp;'88101-daily-summary-by-site'!C$3,'AQS-88101'!$AC$2:$AC$2744&amp;'AQS-88101'!$E$2:$E$2744&amp;'AQS-88101'!$G$2:$G$2744,0)),""),"")</f>
        <v/>
      </c>
      <c r="D2371" s="42">
        <f t="array" ref="D2371">IFERROR(IF(INDEX('AQS-88101'!$M$2:$M$2744,MATCH('88101-daily-summary-by-site'!$A2371&amp;'88101-daily-summary-by-site'!D$2&amp;'88101-daily-summary-by-site'!D$3,'AQS-88101'!$AC$2:$AC$2744&amp;'AQS-88101'!$E$2:$E$2744&amp;'AQS-88101'!$G$2:$G$2744,0))&lt;&gt;"",INDEX('AQS-88101'!$M$2:$M$2744,MATCH('88101-daily-summary-by-site'!$A2371&amp;'88101-daily-summary-by-site'!D$2&amp;'88101-daily-summary-by-site'!D$3,'AQS-88101'!$AC$2:$AC$2744&amp;'AQS-88101'!$E$2:$E$2744&amp;'AQS-88101'!$G$2:$G$2744,0)),""),"")</f>
        <v>2.6</v>
      </c>
      <c r="E2371" s="42" t="str">
        <f t="array" ref="E2371">IFERROR(IF(INDEX('AQS-88101'!$M$2:$M$2744,MATCH('88101-daily-summary-by-site'!$A2371&amp;'88101-daily-summary-by-site'!E$2&amp;'88101-daily-summary-by-site'!E$3,'AQS-88101'!$AC$2:$AC$2744&amp;'AQS-88101'!$E$2:$E$2744&amp;'AQS-88101'!$G$2:$G$2744,0))&lt;&gt;"",INDEX('AQS-88101'!$M$2:$M$2744,MATCH('88101-daily-summary-by-site'!$A2371&amp;'88101-daily-summary-by-site'!E$2&amp;'88101-daily-summary-by-site'!E$3,'AQS-88101'!$AC$2:$AC$2744&amp;'AQS-88101'!$E$2:$E$2744&amp;'AQS-88101'!$G$2:$G$2744,0)),""),"")</f>
        <v/>
      </c>
      <c r="F2371" s="42">
        <f t="array" ref="F2371">IFERROR(IF(INDEX('AQS-88101'!$M$2:$M$2744,MATCH('88101-daily-summary-by-site'!$A2371&amp;'88101-daily-summary-by-site'!F$2&amp;'88101-daily-summary-by-site'!F$3,'AQS-88101'!$AC$2:$AC$2744&amp;'AQS-88101'!$E$2:$E$2744&amp;'AQS-88101'!$G$2:$G$2744,0))&lt;&gt;"",INDEX('AQS-88101'!$M$2:$M$2744,MATCH('88101-daily-summary-by-site'!$A2371&amp;'88101-daily-summary-by-site'!F$2&amp;'88101-daily-summary-by-site'!F$3,'AQS-88101'!$AC$2:$AC$2744&amp;'AQS-88101'!$E$2:$E$2744&amp;'AQS-88101'!$G$2:$G$2744,0)),""),"")</f>
        <v>5</v>
      </c>
      <c r="G2371" s="42" t="str">
        <f t="array" ref="G2371">IFERROR(IF(INDEX('AQS-88101'!$M$2:$M$2744,MATCH('88101-daily-summary-by-site'!$A2371&amp;'88101-daily-summary-by-site'!G$2&amp;'88101-daily-summary-by-site'!G$3,'AQS-88101'!$AC$2:$AC$2744&amp;'AQS-88101'!$E$2:$E$2744&amp;'AQS-88101'!$G$2:$G$2744,0))&lt;&gt;"",INDEX('AQS-88101'!$M$2:$M$2744,MATCH('88101-daily-summary-by-site'!$A2371&amp;'88101-daily-summary-by-site'!G$2&amp;'88101-daily-summary-by-site'!G$3,'AQS-88101'!$AC$2:$AC$2744&amp;'AQS-88101'!$E$2:$E$2744&amp;'AQS-88101'!$G$2:$G$2744,0)),""),"")</f>
        <v/>
      </c>
      <c r="H2371" s="42" t="str">
        <f t="array" ref="H2371">IFERROR(IF(INDEX('AQS-88101'!$M$2:$M$2744,MATCH('88101-daily-summary-by-site'!$A2371&amp;'88101-daily-summary-by-site'!H$2&amp;'88101-daily-summary-by-site'!H$3,'AQS-88101'!$AC$2:$AC$2744&amp;'AQS-88101'!$E$2:$E$2744&amp;'AQS-88101'!$G$2:$G$2744,0))&lt;&gt;"",INDEX('AQS-88101'!$M$2:$M$2744,MATCH('88101-daily-summary-by-site'!$A2371&amp;'88101-daily-summary-by-site'!H$2&amp;'88101-daily-summary-by-site'!H$3,'AQS-88101'!$AC$2:$AC$2744&amp;'AQS-88101'!$E$2:$E$2744&amp;'AQS-88101'!$G$2:$G$2744,0)),""),"")</f>
        <v/>
      </c>
      <c r="I2371" s="108" t="str">
        <f t="array" ref="I2371">IFERROR(IF(INDEX('AQS-88101'!$M$2:$M$2744,MATCH('88101-daily-summary-by-site'!$A2371&amp;'88101-daily-summary-by-site'!I$2&amp;'88101-daily-summary-by-site'!I$3,'AQS-88101'!$AC$2:$AC$2744&amp;'AQS-88101'!$E$2:$E$2744&amp;'AQS-88101'!$G$2:$G$2744,0))&lt;&gt;"",INDEX('AQS-88101'!$M$2:$M$2744,MATCH('88101-daily-summary-by-site'!$A2371&amp;'88101-daily-summary-by-site'!I$2&amp;'88101-daily-summary-by-site'!I$3,'AQS-88101'!$AC$2:$AC$2744&amp;'AQS-88101'!$E$2:$E$2744&amp;'AQS-88101'!$G$2:$G$2744,0)),""),"")</f>
        <v/>
      </c>
      <c r="L2371" s="107">
        <f t="shared" si="186"/>
        <v>2.2999999999999998</v>
      </c>
      <c r="M2371" s="42">
        <f t="shared" si="187"/>
        <v>2.6</v>
      </c>
      <c r="N2371" s="42">
        <f t="shared" si="188"/>
        <v>5</v>
      </c>
      <c r="O2371" s="108" t="str">
        <f t="shared" si="189"/>
        <v/>
      </c>
    </row>
    <row r="2372" spans="1:15" x14ac:dyDescent="0.25">
      <c r="A2372" s="79">
        <f t="shared" si="185"/>
        <v>43252</v>
      </c>
      <c r="B2372" s="107">
        <f t="array" ref="B2372">IFERROR(IF(INDEX('AQS-88101'!$M$2:$M$2744,MATCH('88101-daily-summary-by-site'!$A2372&amp;'88101-daily-summary-by-site'!B$2&amp;'88101-daily-summary-by-site'!B$3,'AQS-88101'!$AC$2:$AC$2744&amp;'AQS-88101'!$E$2:$E$2744&amp;'AQS-88101'!$G$2:$G$2744,0))&lt;&gt;"",INDEX('AQS-88101'!$M$2:$M$2744,MATCH('88101-daily-summary-by-site'!$A2372&amp;'88101-daily-summary-by-site'!B$2&amp;'88101-daily-summary-by-site'!B$3,'AQS-88101'!$AC$2:$AC$2744&amp;'AQS-88101'!$E$2:$E$2744&amp;'AQS-88101'!$G$2:$G$2744,0)),""),"")</f>
        <v>2.8</v>
      </c>
      <c r="C2372" s="42">
        <f t="array" ref="C2372">IFERROR(IF(INDEX('AQS-88101'!$M$2:$M$2744,MATCH('88101-daily-summary-by-site'!$A2372&amp;'88101-daily-summary-by-site'!C$2&amp;'88101-daily-summary-by-site'!C$3,'AQS-88101'!$AC$2:$AC$2744&amp;'AQS-88101'!$E$2:$E$2744&amp;'AQS-88101'!$G$2:$G$2744,0))&lt;&gt;"",INDEX('AQS-88101'!$M$2:$M$2744,MATCH('88101-daily-summary-by-site'!$A2372&amp;'88101-daily-summary-by-site'!C$2&amp;'88101-daily-summary-by-site'!C$3,'AQS-88101'!$AC$2:$AC$2744&amp;'AQS-88101'!$E$2:$E$2744&amp;'AQS-88101'!$G$2:$G$2744,0)),""),"")</f>
        <v>2.9</v>
      </c>
      <c r="D2372" s="42">
        <f t="array" ref="D2372">IFERROR(IF(INDEX('AQS-88101'!$M$2:$M$2744,MATCH('88101-daily-summary-by-site'!$A2372&amp;'88101-daily-summary-by-site'!D$2&amp;'88101-daily-summary-by-site'!D$3,'AQS-88101'!$AC$2:$AC$2744&amp;'AQS-88101'!$E$2:$E$2744&amp;'AQS-88101'!$G$2:$G$2744,0))&lt;&gt;"",INDEX('AQS-88101'!$M$2:$M$2744,MATCH('88101-daily-summary-by-site'!$A2372&amp;'88101-daily-summary-by-site'!D$2&amp;'88101-daily-summary-by-site'!D$3,'AQS-88101'!$AC$2:$AC$2744&amp;'AQS-88101'!$E$2:$E$2744&amp;'AQS-88101'!$G$2:$G$2744,0)),""),"")</f>
        <v>3.1</v>
      </c>
      <c r="E2372" s="42">
        <f t="array" ref="E2372">IFERROR(IF(INDEX('AQS-88101'!$M$2:$M$2744,MATCH('88101-daily-summary-by-site'!$A2372&amp;'88101-daily-summary-by-site'!E$2&amp;'88101-daily-summary-by-site'!E$3,'AQS-88101'!$AC$2:$AC$2744&amp;'AQS-88101'!$E$2:$E$2744&amp;'AQS-88101'!$G$2:$G$2744,0))&lt;&gt;"",INDEX('AQS-88101'!$M$2:$M$2744,MATCH('88101-daily-summary-by-site'!$A2372&amp;'88101-daily-summary-by-site'!E$2&amp;'88101-daily-summary-by-site'!E$3,'AQS-88101'!$AC$2:$AC$2744&amp;'AQS-88101'!$E$2:$E$2744&amp;'AQS-88101'!$G$2:$G$2744,0)),""),"")</f>
        <v>3.5</v>
      </c>
      <c r="F2372" s="42">
        <f t="array" ref="F2372">IFERROR(IF(INDEX('AQS-88101'!$M$2:$M$2744,MATCH('88101-daily-summary-by-site'!$A2372&amp;'88101-daily-summary-by-site'!F$2&amp;'88101-daily-summary-by-site'!F$3,'AQS-88101'!$AC$2:$AC$2744&amp;'AQS-88101'!$E$2:$E$2744&amp;'AQS-88101'!$G$2:$G$2744,0))&lt;&gt;"",INDEX('AQS-88101'!$M$2:$M$2744,MATCH('88101-daily-summary-by-site'!$A2372&amp;'88101-daily-summary-by-site'!F$2&amp;'88101-daily-summary-by-site'!F$3,'AQS-88101'!$AC$2:$AC$2744&amp;'AQS-88101'!$E$2:$E$2744&amp;'AQS-88101'!$G$2:$G$2744,0)),""),"")</f>
        <v>4.4000000000000004</v>
      </c>
      <c r="G2372" s="42">
        <f t="array" ref="G2372">IFERROR(IF(INDEX('AQS-88101'!$M$2:$M$2744,MATCH('88101-daily-summary-by-site'!$A2372&amp;'88101-daily-summary-by-site'!G$2&amp;'88101-daily-summary-by-site'!G$3,'AQS-88101'!$AC$2:$AC$2744&amp;'AQS-88101'!$E$2:$E$2744&amp;'AQS-88101'!$G$2:$G$2744,0))&lt;&gt;"",INDEX('AQS-88101'!$M$2:$M$2744,MATCH('88101-daily-summary-by-site'!$A2372&amp;'88101-daily-summary-by-site'!G$2&amp;'88101-daily-summary-by-site'!G$3,'AQS-88101'!$AC$2:$AC$2744&amp;'AQS-88101'!$E$2:$E$2744&amp;'AQS-88101'!$G$2:$G$2744,0)),""),"")</f>
        <v>3.8</v>
      </c>
      <c r="H2372" s="42" t="str">
        <f t="array" ref="H2372">IFERROR(IF(INDEX('AQS-88101'!$M$2:$M$2744,MATCH('88101-daily-summary-by-site'!$A2372&amp;'88101-daily-summary-by-site'!H$2&amp;'88101-daily-summary-by-site'!H$3,'AQS-88101'!$AC$2:$AC$2744&amp;'AQS-88101'!$E$2:$E$2744&amp;'AQS-88101'!$G$2:$G$2744,0))&lt;&gt;"",INDEX('AQS-88101'!$M$2:$M$2744,MATCH('88101-daily-summary-by-site'!$A2372&amp;'88101-daily-summary-by-site'!H$2&amp;'88101-daily-summary-by-site'!H$3,'AQS-88101'!$AC$2:$AC$2744&amp;'AQS-88101'!$E$2:$E$2744&amp;'AQS-88101'!$G$2:$G$2744,0)),""),"")</f>
        <v/>
      </c>
      <c r="I2372" s="108" t="str">
        <f t="array" ref="I2372">IFERROR(IF(INDEX('AQS-88101'!$M$2:$M$2744,MATCH('88101-daily-summary-by-site'!$A2372&amp;'88101-daily-summary-by-site'!I$2&amp;'88101-daily-summary-by-site'!I$3,'AQS-88101'!$AC$2:$AC$2744&amp;'AQS-88101'!$E$2:$E$2744&amp;'AQS-88101'!$G$2:$G$2744,0))&lt;&gt;"",INDEX('AQS-88101'!$M$2:$M$2744,MATCH('88101-daily-summary-by-site'!$A2372&amp;'88101-daily-summary-by-site'!I$2&amp;'88101-daily-summary-by-site'!I$3,'AQS-88101'!$AC$2:$AC$2744&amp;'AQS-88101'!$E$2:$E$2744&amp;'AQS-88101'!$G$2:$G$2744,0)),""),"")</f>
        <v/>
      </c>
      <c r="L2372" s="107">
        <f t="shared" si="186"/>
        <v>2.8</v>
      </c>
      <c r="M2372" s="42">
        <f t="shared" si="187"/>
        <v>3.1</v>
      </c>
      <c r="N2372" s="42">
        <f t="shared" si="188"/>
        <v>4.4000000000000004</v>
      </c>
      <c r="O2372" s="108" t="str">
        <f t="shared" si="189"/>
        <v/>
      </c>
    </row>
    <row r="2373" spans="1:15" x14ac:dyDescent="0.25">
      <c r="A2373" s="79">
        <f t="shared" si="185"/>
        <v>43253</v>
      </c>
      <c r="B2373" s="107">
        <f t="array" ref="B2373">IFERROR(IF(INDEX('AQS-88101'!$M$2:$M$2744,MATCH('88101-daily-summary-by-site'!$A2373&amp;'88101-daily-summary-by-site'!B$2&amp;'88101-daily-summary-by-site'!B$3,'AQS-88101'!$AC$2:$AC$2744&amp;'AQS-88101'!$E$2:$E$2744&amp;'AQS-88101'!$G$2:$G$2744,0))&lt;&gt;"",INDEX('AQS-88101'!$M$2:$M$2744,MATCH('88101-daily-summary-by-site'!$A2373&amp;'88101-daily-summary-by-site'!B$2&amp;'88101-daily-summary-by-site'!B$3,'AQS-88101'!$AC$2:$AC$2744&amp;'AQS-88101'!$E$2:$E$2744&amp;'AQS-88101'!$G$2:$G$2744,0)),""),"")</f>
        <v>2</v>
      </c>
      <c r="C2373" s="42" t="str">
        <f t="array" ref="C2373">IFERROR(IF(INDEX('AQS-88101'!$M$2:$M$2744,MATCH('88101-daily-summary-by-site'!$A2373&amp;'88101-daily-summary-by-site'!C$2&amp;'88101-daily-summary-by-site'!C$3,'AQS-88101'!$AC$2:$AC$2744&amp;'AQS-88101'!$E$2:$E$2744&amp;'AQS-88101'!$G$2:$G$2744,0))&lt;&gt;"",INDEX('AQS-88101'!$M$2:$M$2744,MATCH('88101-daily-summary-by-site'!$A2373&amp;'88101-daily-summary-by-site'!C$2&amp;'88101-daily-summary-by-site'!C$3,'AQS-88101'!$AC$2:$AC$2744&amp;'AQS-88101'!$E$2:$E$2744&amp;'AQS-88101'!$G$2:$G$2744,0)),""),"")</f>
        <v/>
      </c>
      <c r="D2373" s="42">
        <f t="array" ref="D2373">IFERROR(IF(INDEX('AQS-88101'!$M$2:$M$2744,MATCH('88101-daily-summary-by-site'!$A2373&amp;'88101-daily-summary-by-site'!D$2&amp;'88101-daily-summary-by-site'!D$3,'AQS-88101'!$AC$2:$AC$2744&amp;'AQS-88101'!$E$2:$E$2744&amp;'AQS-88101'!$G$2:$G$2744,0))&lt;&gt;"",INDEX('AQS-88101'!$M$2:$M$2744,MATCH('88101-daily-summary-by-site'!$A2373&amp;'88101-daily-summary-by-site'!D$2&amp;'88101-daily-summary-by-site'!D$3,'AQS-88101'!$AC$2:$AC$2744&amp;'AQS-88101'!$E$2:$E$2744&amp;'AQS-88101'!$G$2:$G$2744,0)),""),"")</f>
        <v>2.8</v>
      </c>
      <c r="E2373" s="42" t="str">
        <f t="array" ref="E2373">IFERROR(IF(INDEX('AQS-88101'!$M$2:$M$2744,MATCH('88101-daily-summary-by-site'!$A2373&amp;'88101-daily-summary-by-site'!E$2&amp;'88101-daily-summary-by-site'!E$3,'AQS-88101'!$AC$2:$AC$2744&amp;'AQS-88101'!$E$2:$E$2744&amp;'AQS-88101'!$G$2:$G$2744,0))&lt;&gt;"",INDEX('AQS-88101'!$M$2:$M$2744,MATCH('88101-daily-summary-by-site'!$A2373&amp;'88101-daily-summary-by-site'!E$2&amp;'88101-daily-summary-by-site'!E$3,'AQS-88101'!$AC$2:$AC$2744&amp;'AQS-88101'!$E$2:$E$2744&amp;'AQS-88101'!$G$2:$G$2744,0)),""),"")</f>
        <v/>
      </c>
      <c r="F2373" s="42">
        <f t="array" ref="F2373">IFERROR(IF(INDEX('AQS-88101'!$M$2:$M$2744,MATCH('88101-daily-summary-by-site'!$A2373&amp;'88101-daily-summary-by-site'!F$2&amp;'88101-daily-summary-by-site'!F$3,'AQS-88101'!$AC$2:$AC$2744&amp;'AQS-88101'!$E$2:$E$2744&amp;'AQS-88101'!$G$2:$G$2744,0))&lt;&gt;"",INDEX('AQS-88101'!$M$2:$M$2744,MATCH('88101-daily-summary-by-site'!$A2373&amp;'88101-daily-summary-by-site'!F$2&amp;'88101-daily-summary-by-site'!F$3,'AQS-88101'!$AC$2:$AC$2744&amp;'AQS-88101'!$E$2:$E$2744&amp;'AQS-88101'!$G$2:$G$2744,0)),""),"")</f>
        <v>5</v>
      </c>
      <c r="G2373" s="42" t="str">
        <f t="array" ref="G2373">IFERROR(IF(INDEX('AQS-88101'!$M$2:$M$2744,MATCH('88101-daily-summary-by-site'!$A2373&amp;'88101-daily-summary-by-site'!G$2&amp;'88101-daily-summary-by-site'!G$3,'AQS-88101'!$AC$2:$AC$2744&amp;'AQS-88101'!$E$2:$E$2744&amp;'AQS-88101'!$G$2:$G$2744,0))&lt;&gt;"",INDEX('AQS-88101'!$M$2:$M$2744,MATCH('88101-daily-summary-by-site'!$A2373&amp;'88101-daily-summary-by-site'!G$2&amp;'88101-daily-summary-by-site'!G$3,'AQS-88101'!$AC$2:$AC$2744&amp;'AQS-88101'!$E$2:$E$2744&amp;'AQS-88101'!$G$2:$G$2744,0)),""),"")</f>
        <v/>
      </c>
      <c r="H2373" s="42" t="str">
        <f t="array" ref="H2373">IFERROR(IF(INDEX('AQS-88101'!$M$2:$M$2744,MATCH('88101-daily-summary-by-site'!$A2373&amp;'88101-daily-summary-by-site'!H$2&amp;'88101-daily-summary-by-site'!H$3,'AQS-88101'!$AC$2:$AC$2744&amp;'AQS-88101'!$E$2:$E$2744&amp;'AQS-88101'!$G$2:$G$2744,0))&lt;&gt;"",INDEX('AQS-88101'!$M$2:$M$2744,MATCH('88101-daily-summary-by-site'!$A2373&amp;'88101-daily-summary-by-site'!H$2&amp;'88101-daily-summary-by-site'!H$3,'AQS-88101'!$AC$2:$AC$2744&amp;'AQS-88101'!$E$2:$E$2744&amp;'AQS-88101'!$G$2:$G$2744,0)),""),"")</f>
        <v/>
      </c>
      <c r="I2373" s="108" t="str">
        <f t="array" ref="I2373">IFERROR(IF(INDEX('AQS-88101'!$M$2:$M$2744,MATCH('88101-daily-summary-by-site'!$A2373&amp;'88101-daily-summary-by-site'!I$2&amp;'88101-daily-summary-by-site'!I$3,'AQS-88101'!$AC$2:$AC$2744&amp;'AQS-88101'!$E$2:$E$2744&amp;'AQS-88101'!$G$2:$G$2744,0))&lt;&gt;"",INDEX('AQS-88101'!$M$2:$M$2744,MATCH('88101-daily-summary-by-site'!$A2373&amp;'88101-daily-summary-by-site'!I$2&amp;'88101-daily-summary-by-site'!I$3,'AQS-88101'!$AC$2:$AC$2744&amp;'AQS-88101'!$E$2:$E$2744&amp;'AQS-88101'!$G$2:$G$2744,0)),""),"")</f>
        <v/>
      </c>
      <c r="L2373" s="107">
        <f t="shared" si="186"/>
        <v>2</v>
      </c>
      <c r="M2373" s="42">
        <f t="shared" si="187"/>
        <v>2.8</v>
      </c>
      <c r="N2373" s="42">
        <f t="shared" si="188"/>
        <v>5</v>
      </c>
      <c r="O2373" s="108" t="str">
        <f t="shared" si="189"/>
        <v/>
      </c>
    </row>
    <row r="2374" spans="1:15" x14ac:dyDescent="0.25">
      <c r="A2374" s="79">
        <f t="shared" si="185"/>
        <v>43254</v>
      </c>
      <c r="B2374" s="107">
        <f t="array" ref="B2374">IFERROR(IF(INDEX('AQS-88101'!$M$2:$M$2744,MATCH('88101-daily-summary-by-site'!$A2374&amp;'88101-daily-summary-by-site'!B$2&amp;'88101-daily-summary-by-site'!B$3,'AQS-88101'!$AC$2:$AC$2744&amp;'AQS-88101'!$E$2:$E$2744&amp;'AQS-88101'!$G$2:$G$2744,0))&lt;&gt;"",INDEX('AQS-88101'!$M$2:$M$2744,MATCH('88101-daily-summary-by-site'!$A2374&amp;'88101-daily-summary-by-site'!B$2&amp;'88101-daily-summary-by-site'!B$3,'AQS-88101'!$AC$2:$AC$2744&amp;'AQS-88101'!$E$2:$E$2744&amp;'AQS-88101'!$G$2:$G$2744,0)),""),"")</f>
        <v>2.4</v>
      </c>
      <c r="C2374" s="42" t="str">
        <f t="array" ref="C2374">IFERROR(IF(INDEX('AQS-88101'!$M$2:$M$2744,MATCH('88101-daily-summary-by-site'!$A2374&amp;'88101-daily-summary-by-site'!C$2&amp;'88101-daily-summary-by-site'!C$3,'AQS-88101'!$AC$2:$AC$2744&amp;'AQS-88101'!$E$2:$E$2744&amp;'AQS-88101'!$G$2:$G$2744,0))&lt;&gt;"",INDEX('AQS-88101'!$M$2:$M$2744,MATCH('88101-daily-summary-by-site'!$A2374&amp;'88101-daily-summary-by-site'!C$2&amp;'88101-daily-summary-by-site'!C$3,'AQS-88101'!$AC$2:$AC$2744&amp;'AQS-88101'!$E$2:$E$2744&amp;'AQS-88101'!$G$2:$G$2744,0)),""),"")</f>
        <v/>
      </c>
      <c r="D2374" s="42">
        <f t="array" ref="D2374">IFERROR(IF(INDEX('AQS-88101'!$M$2:$M$2744,MATCH('88101-daily-summary-by-site'!$A2374&amp;'88101-daily-summary-by-site'!D$2&amp;'88101-daily-summary-by-site'!D$3,'AQS-88101'!$AC$2:$AC$2744&amp;'AQS-88101'!$E$2:$E$2744&amp;'AQS-88101'!$G$2:$G$2744,0))&lt;&gt;"",INDEX('AQS-88101'!$M$2:$M$2744,MATCH('88101-daily-summary-by-site'!$A2374&amp;'88101-daily-summary-by-site'!D$2&amp;'88101-daily-summary-by-site'!D$3,'AQS-88101'!$AC$2:$AC$2744&amp;'AQS-88101'!$E$2:$E$2744&amp;'AQS-88101'!$G$2:$G$2744,0)),""),"")</f>
        <v>2</v>
      </c>
      <c r="E2374" s="42" t="str">
        <f t="array" ref="E2374">IFERROR(IF(INDEX('AQS-88101'!$M$2:$M$2744,MATCH('88101-daily-summary-by-site'!$A2374&amp;'88101-daily-summary-by-site'!E$2&amp;'88101-daily-summary-by-site'!E$3,'AQS-88101'!$AC$2:$AC$2744&amp;'AQS-88101'!$E$2:$E$2744&amp;'AQS-88101'!$G$2:$G$2744,0))&lt;&gt;"",INDEX('AQS-88101'!$M$2:$M$2744,MATCH('88101-daily-summary-by-site'!$A2374&amp;'88101-daily-summary-by-site'!E$2&amp;'88101-daily-summary-by-site'!E$3,'AQS-88101'!$AC$2:$AC$2744&amp;'AQS-88101'!$E$2:$E$2744&amp;'AQS-88101'!$G$2:$G$2744,0)),""),"")</f>
        <v/>
      </c>
      <c r="F2374" s="42">
        <f t="array" ref="F2374">IFERROR(IF(INDEX('AQS-88101'!$M$2:$M$2744,MATCH('88101-daily-summary-by-site'!$A2374&amp;'88101-daily-summary-by-site'!F$2&amp;'88101-daily-summary-by-site'!F$3,'AQS-88101'!$AC$2:$AC$2744&amp;'AQS-88101'!$E$2:$E$2744&amp;'AQS-88101'!$G$2:$G$2744,0))&lt;&gt;"",INDEX('AQS-88101'!$M$2:$M$2744,MATCH('88101-daily-summary-by-site'!$A2374&amp;'88101-daily-summary-by-site'!F$2&amp;'88101-daily-summary-by-site'!F$3,'AQS-88101'!$AC$2:$AC$2744&amp;'AQS-88101'!$E$2:$E$2744&amp;'AQS-88101'!$G$2:$G$2744,0)),""),"")</f>
        <v>5.0999999999999996</v>
      </c>
      <c r="G2374" s="42" t="str">
        <f t="array" ref="G2374">IFERROR(IF(INDEX('AQS-88101'!$M$2:$M$2744,MATCH('88101-daily-summary-by-site'!$A2374&amp;'88101-daily-summary-by-site'!G$2&amp;'88101-daily-summary-by-site'!G$3,'AQS-88101'!$AC$2:$AC$2744&amp;'AQS-88101'!$E$2:$E$2744&amp;'AQS-88101'!$G$2:$G$2744,0))&lt;&gt;"",INDEX('AQS-88101'!$M$2:$M$2744,MATCH('88101-daily-summary-by-site'!$A2374&amp;'88101-daily-summary-by-site'!G$2&amp;'88101-daily-summary-by-site'!G$3,'AQS-88101'!$AC$2:$AC$2744&amp;'AQS-88101'!$E$2:$E$2744&amp;'AQS-88101'!$G$2:$G$2744,0)),""),"")</f>
        <v/>
      </c>
      <c r="H2374" s="42" t="str">
        <f t="array" ref="H2374">IFERROR(IF(INDEX('AQS-88101'!$M$2:$M$2744,MATCH('88101-daily-summary-by-site'!$A2374&amp;'88101-daily-summary-by-site'!H$2&amp;'88101-daily-summary-by-site'!H$3,'AQS-88101'!$AC$2:$AC$2744&amp;'AQS-88101'!$E$2:$E$2744&amp;'AQS-88101'!$G$2:$G$2744,0))&lt;&gt;"",INDEX('AQS-88101'!$M$2:$M$2744,MATCH('88101-daily-summary-by-site'!$A2374&amp;'88101-daily-summary-by-site'!H$2&amp;'88101-daily-summary-by-site'!H$3,'AQS-88101'!$AC$2:$AC$2744&amp;'AQS-88101'!$E$2:$E$2744&amp;'AQS-88101'!$G$2:$G$2744,0)),""),"")</f>
        <v/>
      </c>
      <c r="I2374" s="108" t="str">
        <f t="array" ref="I2374">IFERROR(IF(INDEX('AQS-88101'!$M$2:$M$2744,MATCH('88101-daily-summary-by-site'!$A2374&amp;'88101-daily-summary-by-site'!I$2&amp;'88101-daily-summary-by-site'!I$3,'AQS-88101'!$AC$2:$AC$2744&amp;'AQS-88101'!$E$2:$E$2744&amp;'AQS-88101'!$G$2:$G$2744,0))&lt;&gt;"",INDEX('AQS-88101'!$M$2:$M$2744,MATCH('88101-daily-summary-by-site'!$A2374&amp;'88101-daily-summary-by-site'!I$2&amp;'88101-daily-summary-by-site'!I$3,'AQS-88101'!$AC$2:$AC$2744&amp;'AQS-88101'!$E$2:$E$2744&amp;'AQS-88101'!$G$2:$G$2744,0)),""),"")</f>
        <v/>
      </c>
      <c r="L2374" s="107">
        <f t="shared" si="186"/>
        <v>2.4</v>
      </c>
      <c r="M2374" s="42">
        <f t="shared" si="187"/>
        <v>2</v>
      </c>
      <c r="N2374" s="42">
        <f t="shared" si="188"/>
        <v>5.0999999999999996</v>
      </c>
      <c r="O2374" s="108" t="str">
        <f t="shared" si="189"/>
        <v/>
      </c>
    </row>
    <row r="2375" spans="1:15" x14ac:dyDescent="0.25">
      <c r="A2375" s="79">
        <f t="shared" si="185"/>
        <v>43255</v>
      </c>
      <c r="B2375" s="107">
        <f t="array" ref="B2375">IFERROR(IF(INDEX('AQS-88101'!$M$2:$M$2744,MATCH('88101-daily-summary-by-site'!$A2375&amp;'88101-daily-summary-by-site'!B$2&amp;'88101-daily-summary-by-site'!B$3,'AQS-88101'!$AC$2:$AC$2744&amp;'AQS-88101'!$E$2:$E$2744&amp;'AQS-88101'!$G$2:$G$2744,0))&lt;&gt;"",INDEX('AQS-88101'!$M$2:$M$2744,MATCH('88101-daily-summary-by-site'!$A2375&amp;'88101-daily-summary-by-site'!B$2&amp;'88101-daily-summary-by-site'!B$3,'AQS-88101'!$AC$2:$AC$2744&amp;'AQS-88101'!$E$2:$E$2744&amp;'AQS-88101'!$G$2:$G$2744,0)),""),"")</f>
        <v>2.4</v>
      </c>
      <c r="C2375" s="42">
        <f t="array" ref="C2375">IFERROR(IF(INDEX('AQS-88101'!$M$2:$M$2744,MATCH('88101-daily-summary-by-site'!$A2375&amp;'88101-daily-summary-by-site'!C$2&amp;'88101-daily-summary-by-site'!C$3,'AQS-88101'!$AC$2:$AC$2744&amp;'AQS-88101'!$E$2:$E$2744&amp;'AQS-88101'!$G$2:$G$2744,0))&lt;&gt;"",INDEX('AQS-88101'!$M$2:$M$2744,MATCH('88101-daily-summary-by-site'!$A2375&amp;'88101-daily-summary-by-site'!C$2&amp;'88101-daily-summary-by-site'!C$3,'AQS-88101'!$AC$2:$AC$2744&amp;'AQS-88101'!$E$2:$E$2744&amp;'AQS-88101'!$G$2:$G$2744,0)),""),"")</f>
        <v>3.1</v>
      </c>
      <c r="D2375" s="42">
        <f t="array" ref="D2375">IFERROR(IF(INDEX('AQS-88101'!$M$2:$M$2744,MATCH('88101-daily-summary-by-site'!$A2375&amp;'88101-daily-summary-by-site'!D$2&amp;'88101-daily-summary-by-site'!D$3,'AQS-88101'!$AC$2:$AC$2744&amp;'AQS-88101'!$E$2:$E$2744&amp;'AQS-88101'!$G$2:$G$2744,0))&lt;&gt;"",INDEX('AQS-88101'!$M$2:$M$2744,MATCH('88101-daily-summary-by-site'!$A2375&amp;'88101-daily-summary-by-site'!D$2&amp;'88101-daily-summary-by-site'!D$3,'AQS-88101'!$AC$2:$AC$2744&amp;'AQS-88101'!$E$2:$E$2744&amp;'AQS-88101'!$G$2:$G$2744,0)),""),"")</f>
        <v>2.5</v>
      </c>
      <c r="E2375" s="42" t="str">
        <f t="array" ref="E2375">IFERROR(IF(INDEX('AQS-88101'!$M$2:$M$2744,MATCH('88101-daily-summary-by-site'!$A2375&amp;'88101-daily-summary-by-site'!E$2&amp;'88101-daily-summary-by-site'!E$3,'AQS-88101'!$AC$2:$AC$2744&amp;'AQS-88101'!$E$2:$E$2744&amp;'AQS-88101'!$G$2:$G$2744,0))&lt;&gt;"",INDEX('AQS-88101'!$M$2:$M$2744,MATCH('88101-daily-summary-by-site'!$A2375&amp;'88101-daily-summary-by-site'!E$2&amp;'88101-daily-summary-by-site'!E$3,'AQS-88101'!$AC$2:$AC$2744&amp;'AQS-88101'!$E$2:$E$2744&amp;'AQS-88101'!$G$2:$G$2744,0)),""),"")</f>
        <v/>
      </c>
      <c r="F2375" s="42">
        <f t="array" ref="F2375">IFERROR(IF(INDEX('AQS-88101'!$M$2:$M$2744,MATCH('88101-daily-summary-by-site'!$A2375&amp;'88101-daily-summary-by-site'!F$2&amp;'88101-daily-summary-by-site'!F$3,'AQS-88101'!$AC$2:$AC$2744&amp;'AQS-88101'!$E$2:$E$2744&amp;'AQS-88101'!$G$2:$G$2744,0))&lt;&gt;"",INDEX('AQS-88101'!$M$2:$M$2744,MATCH('88101-daily-summary-by-site'!$A2375&amp;'88101-daily-summary-by-site'!F$2&amp;'88101-daily-summary-by-site'!F$3,'AQS-88101'!$AC$2:$AC$2744&amp;'AQS-88101'!$E$2:$E$2744&amp;'AQS-88101'!$G$2:$G$2744,0)),""),"")</f>
        <v>6</v>
      </c>
      <c r="G2375" s="42" t="str">
        <f t="array" ref="G2375">IFERROR(IF(INDEX('AQS-88101'!$M$2:$M$2744,MATCH('88101-daily-summary-by-site'!$A2375&amp;'88101-daily-summary-by-site'!G$2&amp;'88101-daily-summary-by-site'!G$3,'AQS-88101'!$AC$2:$AC$2744&amp;'AQS-88101'!$E$2:$E$2744&amp;'AQS-88101'!$G$2:$G$2744,0))&lt;&gt;"",INDEX('AQS-88101'!$M$2:$M$2744,MATCH('88101-daily-summary-by-site'!$A2375&amp;'88101-daily-summary-by-site'!G$2&amp;'88101-daily-summary-by-site'!G$3,'AQS-88101'!$AC$2:$AC$2744&amp;'AQS-88101'!$E$2:$E$2744&amp;'AQS-88101'!$G$2:$G$2744,0)),""),"")</f>
        <v/>
      </c>
      <c r="H2375" s="42">
        <f t="array" ref="H2375">IFERROR(IF(INDEX('AQS-88101'!$M$2:$M$2744,MATCH('88101-daily-summary-by-site'!$A2375&amp;'88101-daily-summary-by-site'!H$2&amp;'88101-daily-summary-by-site'!H$3,'AQS-88101'!$AC$2:$AC$2744&amp;'AQS-88101'!$E$2:$E$2744&amp;'AQS-88101'!$G$2:$G$2744,0))&lt;&gt;"",INDEX('AQS-88101'!$M$2:$M$2744,MATCH('88101-daily-summary-by-site'!$A2375&amp;'88101-daily-summary-by-site'!H$2&amp;'88101-daily-summary-by-site'!H$3,'AQS-88101'!$AC$2:$AC$2744&amp;'AQS-88101'!$E$2:$E$2744&amp;'AQS-88101'!$G$2:$G$2744,0)),""),"")</f>
        <v>6</v>
      </c>
      <c r="I2375" s="108" t="str">
        <f t="array" ref="I2375">IFERROR(IF(INDEX('AQS-88101'!$M$2:$M$2744,MATCH('88101-daily-summary-by-site'!$A2375&amp;'88101-daily-summary-by-site'!I$2&amp;'88101-daily-summary-by-site'!I$3,'AQS-88101'!$AC$2:$AC$2744&amp;'AQS-88101'!$E$2:$E$2744&amp;'AQS-88101'!$G$2:$G$2744,0))&lt;&gt;"",INDEX('AQS-88101'!$M$2:$M$2744,MATCH('88101-daily-summary-by-site'!$A2375&amp;'88101-daily-summary-by-site'!I$2&amp;'88101-daily-summary-by-site'!I$3,'AQS-88101'!$AC$2:$AC$2744&amp;'AQS-88101'!$E$2:$E$2744&amp;'AQS-88101'!$G$2:$G$2744,0)),""),"")</f>
        <v/>
      </c>
      <c r="L2375" s="107">
        <f t="shared" si="186"/>
        <v>2.4</v>
      </c>
      <c r="M2375" s="42">
        <f t="shared" si="187"/>
        <v>2.5</v>
      </c>
      <c r="N2375" s="42">
        <f t="shared" si="188"/>
        <v>6</v>
      </c>
      <c r="O2375" s="108" t="str">
        <f t="shared" si="189"/>
        <v/>
      </c>
    </row>
    <row r="2376" spans="1:15" x14ac:dyDescent="0.25">
      <c r="A2376" s="79">
        <f t="shared" si="185"/>
        <v>43256</v>
      </c>
      <c r="B2376" s="107">
        <f t="array" ref="B2376">IFERROR(IF(INDEX('AQS-88101'!$M$2:$M$2744,MATCH('88101-daily-summary-by-site'!$A2376&amp;'88101-daily-summary-by-site'!B$2&amp;'88101-daily-summary-by-site'!B$3,'AQS-88101'!$AC$2:$AC$2744&amp;'AQS-88101'!$E$2:$E$2744&amp;'AQS-88101'!$G$2:$G$2744,0))&lt;&gt;"",INDEX('AQS-88101'!$M$2:$M$2744,MATCH('88101-daily-summary-by-site'!$A2376&amp;'88101-daily-summary-by-site'!B$2&amp;'88101-daily-summary-by-site'!B$3,'AQS-88101'!$AC$2:$AC$2744&amp;'AQS-88101'!$E$2:$E$2744&amp;'AQS-88101'!$G$2:$G$2744,0)),""),"")</f>
        <v>4</v>
      </c>
      <c r="C2376" s="42" t="str">
        <f t="array" ref="C2376">IFERROR(IF(INDEX('AQS-88101'!$M$2:$M$2744,MATCH('88101-daily-summary-by-site'!$A2376&amp;'88101-daily-summary-by-site'!C$2&amp;'88101-daily-summary-by-site'!C$3,'AQS-88101'!$AC$2:$AC$2744&amp;'AQS-88101'!$E$2:$E$2744&amp;'AQS-88101'!$G$2:$G$2744,0))&lt;&gt;"",INDEX('AQS-88101'!$M$2:$M$2744,MATCH('88101-daily-summary-by-site'!$A2376&amp;'88101-daily-summary-by-site'!C$2&amp;'88101-daily-summary-by-site'!C$3,'AQS-88101'!$AC$2:$AC$2744&amp;'AQS-88101'!$E$2:$E$2744&amp;'AQS-88101'!$G$2:$G$2744,0)),""),"")</f>
        <v/>
      </c>
      <c r="D2376" s="42" t="str">
        <f t="array" ref="D2376">IFERROR(IF(INDEX('AQS-88101'!$M$2:$M$2744,MATCH('88101-daily-summary-by-site'!$A2376&amp;'88101-daily-summary-by-site'!D$2&amp;'88101-daily-summary-by-site'!D$3,'AQS-88101'!$AC$2:$AC$2744&amp;'AQS-88101'!$E$2:$E$2744&amp;'AQS-88101'!$G$2:$G$2744,0))&lt;&gt;"",INDEX('AQS-88101'!$M$2:$M$2744,MATCH('88101-daily-summary-by-site'!$A2376&amp;'88101-daily-summary-by-site'!D$2&amp;'88101-daily-summary-by-site'!D$3,'AQS-88101'!$AC$2:$AC$2744&amp;'AQS-88101'!$E$2:$E$2744&amp;'AQS-88101'!$G$2:$G$2744,0)),""),"")</f>
        <v/>
      </c>
      <c r="E2376" s="42" t="str">
        <f t="array" ref="E2376">IFERROR(IF(INDEX('AQS-88101'!$M$2:$M$2744,MATCH('88101-daily-summary-by-site'!$A2376&amp;'88101-daily-summary-by-site'!E$2&amp;'88101-daily-summary-by-site'!E$3,'AQS-88101'!$AC$2:$AC$2744&amp;'AQS-88101'!$E$2:$E$2744&amp;'AQS-88101'!$G$2:$G$2744,0))&lt;&gt;"",INDEX('AQS-88101'!$M$2:$M$2744,MATCH('88101-daily-summary-by-site'!$A2376&amp;'88101-daily-summary-by-site'!E$2&amp;'88101-daily-summary-by-site'!E$3,'AQS-88101'!$AC$2:$AC$2744&amp;'AQS-88101'!$E$2:$E$2744&amp;'AQS-88101'!$G$2:$G$2744,0)),""),"")</f>
        <v/>
      </c>
      <c r="F2376" s="42">
        <f t="array" ref="F2376">IFERROR(IF(INDEX('AQS-88101'!$M$2:$M$2744,MATCH('88101-daily-summary-by-site'!$A2376&amp;'88101-daily-summary-by-site'!F$2&amp;'88101-daily-summary-by-site'!F$3,'AQS-88101'!$AC$2:$AC$2744&amp;'AQS-88101'!$E$2:$E$2744&amp;'AQS-88101'!$G$2:$G$2744,0))&lt;&gt;"",INDEX('AQS-88101'!$M$2:$M$2744,MATCH('88101-daily-summary-by-site'!$A2376&amp;'88101-daily-summary-by-site'!F$2&amp;'88101-daily-summary-by-site'!F$3,'AQS-88101'!$AC$2:$AC$2744&amp;'AQS-88101'!$E$2:$E$2744&amp;'AQS-88101'!$G$2:$G$2744,0)),""),"")</f>
        <v>4.5</v>
      </c>
      <c r="G2376" s="42" t="str">
        <f t="array" ref="G2376">IFERROR(IF(INDEX('AQS-88101'!$M$2:$M$2744,MATCH('88101-daily-summary-by-site'!$A2376&amp;'88101-daily-summary-by-site'!G$2&amp;'88101-daily-summary-by-site'!G$3,'AQS-88101'!$AC$2:$AC$2744&amp;'AQS-88101'!$E$2:$E$2744&amp;'AQS-88101'!$G$2:$G$2744,0))&lt;&gt;"",INDEX('AQS-88101'!$M$2:$M$2744,MATCH('88101-daily-summary-by-site'!$A2376&amp;'88101-daily-summary-by-site'!G$2&amp;'88101-daily-summary-by-site'!G$3,'AQS-88101'!$AC$2:$AC$2744&amp;'AQS-88101'!$E$2:$E$2744&amp;'AQS-88101'!$G$2:$G$2744,0)),""),"")</f>
        <v/>
      </c>
      <c r="H2376" s="42" t="str">
        <f t="array" ref="H2376">IFERROR(IF(INDEX('AQS-88101'!$M$2:$M$2744,MATCH('88101-daily-summary-by-site'!$A2376&amp;'88101-daily-summary-by-site'!H$2&amp;'88101-daily-summary-by-site'!H$3,'AQS-88101'!$AC$2:$AC$2744&amp;'AQS-88101'!$E$2:$E$2744&amp;'AQS-88101'!$G$2:$G$2744,0))&lt;&gt;"",INDEX('AQS-88101'!$M$2:$M$2744,MATCH('88101-daily-summary-by-site'!$A2376&amp;'88101-daily-summary-by-site'!H$2&amp;'88101-daily-summary-by-site'!H$3,'AQS-88101'!$AC$2:$AC$2744&amp;'AQS-88101'!$E$2:$E$2744&amp;'AQS-88101'!$G$2:$G$2744,0)),""),"")</f>
        <v/>
      </c>
      <c r="I2376" s="108" t="str">
        <f t="array" ref="I2376">IFERROR(IF(INDEX('AQS-88101'!$M$2:$M$2744,MATCH('88101-daily-summary-by-site'!$A2376&amp;'88101-daily-summary-by-site'!I$2&amp;'88101-daily-summary-by-site'!I$3,'AQS-88101'!$AC$2:$AC$2744&amp;'AQS-88101'!$E$2:$E$2744&amp;'AQS-88101'!$G$2:$G$2744,0))&lt;&gt;"",INDEX('AQS-88101'!$M$2:$M$2744,MATCH('88101-daily-summary-by-site'!$A2376&amp;'88101-daily-summary-by-site'!I$2&amp;'88101-daily-summary-by-site'!I$3,'AQS-88101'!$AC$2:$AC$2744&amp;'AQS-88101'!$E$2:$E$2744&amp;'AQS-88101'!$G$2:$G$2744,0)),""),"")</f>
        <v/>
      </c>
      <c r="L2376" s="107">
        <f t="shared" si="186"/>
        <v>4</v>
      </c>
      <c r="M2376" s="42" t="str">
        <f t="shared" si="187"/>
        <v/>
      </c>
      <c r="N2376" s="42">
        <f t="shared" si="188"/>
        <v>4.5</v>
      </c>
      <c r="O2376" s="108" t="str">
        <f t="shared" si="189"/>
        <v/>
      </c>
    </row>
    <row r="2377" spans="1:15" x14ac:dyDescent="0.25">
      <c r="A2377" s="79">
        <f t="shared" si="185"/>
        <v>43257</v>
      </c>
      <c r="B2377" s="107">
        <f t="array" ref="B2377">IFERROR(IF(INDEX('AQS-88101'!$M$2:$M$2744,MATCH('88101-daily-summary-by-site'!$A2377&amp;'88101-daily-summary-by-site'!B$2&amp;'88101-daily-summary-by-site'!B$3,'AQS-88101'!$AC$2:$AC$2744&amp;'AQS-88101'!$E$2:$E$2744&amp;'AQS-88101'!$G$2:$G$2744,0))&lt;&gt;"",INDEX('AQS-88101'!$M$2:$M$2744,MATCH('88101-daily-summary-by-site'!$A2377&amp;'88101-daily-summary-by-site'!B$2&amp;'88101-daily-summary-by-site'!B$3,'AQS-88101'!$AC$2:$AC$2744&amp;'AQS-88101'!$E$2:$E$2744&amp;'AQS-88101'!$G$2:$G$2744,0)),""),"")</f>
        <v>4.5</v>
      </c>
      <c r="C2377" s="42" t="str">
        <f t="array" ref="C2377">IFERROR(IF(INDEX('AQS-88101'!$M$2:$M$2744,MATCH('88101-daily-summary-by-site'!$A2377&amp;'88101-daily-summary-by-site'!C$2&amp;'88101-daily-summary-by-site'!C$3,'AQS-88101'!$AC$2:$AC$2744&amp;'AQS-88101'!$E$2:$E$2744&amp;'AQS-88101'!$G$2:$G$2744,0))&lt;&gt;"",INDEX('AQS-88101'!$M$2:$M$2744,MATCH('88101-daily-summary-by-site'!$A2377&amp;'88101-daily-summary-by-site'!C$2&amp;'88101-daily-summary-by-site'!C$3,'AQS-88101'!$AC$2:$AC$2744&amp;'AQS-88101'!$E$2:$E$2744&amp;'AQS-88101'!$G$2:$G$2744,0)),""),"")</f>
        <v/>
      </c>
      <c r="D2377" s="42">
        <f t="array" ref="D2377">IFERROR(IF(INDEX('AQS-88101'!$M$2:$M$2744,MATCH('88101-daily-summary-by-site'!$A2377&amp;'88101-daily-summary-by-site'!D$2&amp;'88101-daily-summary-by-site'!D$3,'AQS-88101'!$AC$2:$AC$2744&amp;'AQS-88101'!$E$2:$E$2744&amp;'AQS-88101'!$G$2:$G$2744,0))&lt;&gt;"",INDEX('AQS-88101'!$M$2:$M$2744,MATCH('88101-daily-summary-by-site'!$A2377&amp;'88101-daily-summary-by-site'!D$2&amp;'88101-daily-summary-by-site'!D$3,'AQS-88101'!$AC$2:$AC$2744&amp;'AQS-88101'!$E$2:$E$2744&amp;'AQS-88101'!$G$2:$G$2744,0)),""),"")</f>
        <v>3.3</v>
      </c>
      <c r="E2377" s="42" t="str">
        <f t="array" ref="E2377">IFERROR(IF(INDEX('AQS-88101'!$M$2:$M$2744,MATCH('88101-daily-summary-by-site'!$A2377&amp;'88101-daily-summary-by-site'!E$2&amp;'88101-daily-summary-by-site'!E$3,'AQS-88101'!$AC$2:$AC$2744&amp;'AQS-88101'!$E$2:$E$2744&amp;'AQS-88101'!$G$2:$G$2744,0))&lt;&gt;"",INDEX('AQS-88101'!$M$2:$M$2744,MATCH('88101-daily-summary-by-site'!$A2377&amp;'88101-daily-summary-by-site'!E$2&amp;'88101-daily-summary-by-site'!E$3,'AQS-88101'!$AC$2:$AC$2744&amp;'AQS-88101'!$E$2:$E$2744&amp;'AQS-88101'!$G$2:$G$2744,0)),""),"")</f>
        <v/>
      </c>
      <c r="F2377" s="42">
        <f t="array" ref="F2377">IFERROR(IF(INDEX('AQS-88101'!$M$2:$M$2744,MATCH('88101-daily-summary-by-site'!$A2377&amp;'88101-daily-summary-by-site'!F$2&amp;'88101-daily-summary-by-site'!F$3,'AQS-88101'!$AC$2:$AC$2744&amp;'AQS-88101'!$E$2:$E$2744&amp;'AQS-88101'!$G$2:$G$2744,0))&lt;&gt;"",INDEX('AQS-88101'!$M$2:$M$2744,MATCH('88101-daily-summary-by-site'!$A2377&amp;'88101-daily-summary-by-site'!F$2&amp;'88101-daily-summary-by-site'!F$3,'AQS-88101'!$AC$2:$AC$2744&amp;'AQS-88101'!$E$2:$E$2744&amp;'AQS-88101'!$G$2:$G$2744,0)),""),"")</f>
        <v>2.8</v>
      </c>
      <c r="G2377" s="42" t="str">
        <f t="array" ref="G2377">IFERROR(IF(INDEX('AQS-88101'!$M$2:$M$2744,MATCH('88101-daily-summary-by-site'!$A2377&amp;'88101-daily-summary-by-site'!G$2&amp;'88101-daily-summary-by-site'!G$3,'AQS-88101'!$AC$2:$AC$2744&amp;'AQS-88101'!$E$2:$E$2744&amp;'AQS-88101'!$G$2:$G$2744,0))&lt;&gt;"",INDEX('AQS-88101'!$M$2:$M$2744,MATCH('88101-daily-summary-by-site'!$A2377&amp;'88101-daily-summary-by-site'!G$2&amp;'88101-daily-summary-by-site'!G$3,'AQS-88101'!$AC$2:$AC$2744&amp;'AQS-88101'!$E$2:$E$2744&amp;'AQS-88101'!$G$2:$G$2744,0)),""),"")</f>
        <v/>
      </c>
      <c r="H2377" s="42" t="str">
        <f t="array" ref="H2377">IFERROR(IF(INDEX('AQS-88101'!$M$2:$M$2744,MATCH('88101-daily-summary-by-site'!$A2377&amp;'88101-daily-summary-by-site'!H$2&amp;'88101-daily-summary-by-site'!H$3,'AQS-88101'!$AC$2:$AC$2744&amp;'AQS-88101'!$E$2:$E$2744&amp;'AQS-88101'!$G$2:$G$2744,0))&lt;&gt;"",INDEX('AQS-88101'!$M$2:$M$2744,MATCH('88101-daily-summary-by-site'!$A2377&amp;'88101-daily-summary-by-site'!H$2&amp;'88101-daily-summary-by-site'!H$3,'AQS-88101'!$AC$2:$AC$2744&amp;'AQS-88101'!$E$2:$E$2744&amp;'AQS-88101'!$G$2:$G$2744,0)),""),"")</f>
        <v/>
      </c>
      <c r="I2377" s="108" t="str">
        <f t="array" ref="I2377">IFERROR(IF(INDEX('AQS-88101'!$M$2:$M$2744,MATCH('88101-daily-summary-by-site'!$A2377&amp;'88101-daily-summary-by-site'!I$2&amp;'88101-daily-summary-by-site'!I$3,'AQS-88101'!$AC$2:$AC$2744&amp;'AQS-88101'!$E$2:$E$2744&amp;'AQS-88101'!$G$2:$G$2744,0))&lt;&gt;"",INDEX('AQS-88101'!$M$2:$M$2744,MATCH('88101-daily-summary-by-site'!$A2377&amp;'88101-daily-summary-by-site'!I$2&amp;'88101-daily-summary-by-site'!I$3,'AQS-88101'!$AC$2:$AC$2744&amp;'AQS-88101'!$E$2:$E$2744&amp;'AQS-88101'!$G$2:$G$2744,0)),""),"")</f>
        <v/>
      </c>
      <c r="L2377" s="107">
        <f t="shared" si="186"/>
        <v>4.5</v>
      </c>
      <c r="M2377" s="42">
        <f t="shared" si="187"/>
        <v>3.3</v>
      </c>
      <c r="N2377" s="42">
        <f t="shared" si="188"/>
        <v>2.8</v>
      </c>
      <c r="O2377" s="108" t="str">
        <f t="shared" si="189"/>
        <v/>
      </c>
    </row>
    <row r="2378" spans="1:15" x14ac:dyDescent="0.25">
      <c r="A2378" s="79">
        <f t="shared" si="185"/>
        <v>43258</v>
      </c>
      <c r="B2378" s="107">
        <f t="array" ref="B2378">IFERROR(IF(INDEX('AQS-88101'!$M$2:$M$2744,MATCH('88101-daily-summary-by-site'!$A2378&amp;'88101-daily-summary-by-site'!B$2&amp;'88101-daily-summary-by-site'!B$3,'AQS-88101'!$AC$2:$AC$2744&amp;'AQS-88101'!$E$2:$E$2744&amp;'AQS-88101'!$G$2:$G$2744,0))&lt;&gt;"",INDEX('AQS-88101'!$M$2:$M$2744,MATCH('88101-daily-summary-by-site'!$A2378&amp;'88101-daily-summary-by-site'!B$2&amp;'88101-daily-summary-by-site'!B$3,'AQS-88101'!$AC$2:$AC$2744&amp;'AQS-88101'!$E$2:$E$2744&amp;'AQS-88101'!$G$2:$G$2744,0)),""),"")</f>
        <v>2.8</v>
      </c>
      <c r="C2378" s="42">
        <f t="array" ref="C2378">IFERROR(IF(INDEX('AQS-88101'!$M$2:$M$2744,MATCH('88101-daily-summary-by-site'!$A2378&amp;'88101-daily-summary-by-site'!C$2&amp;'88101-daily-summary-by-site'!C$3,'AQS-88101'!$AC$2:$AC$2744&amp;'AQS-88101'!$E$2:$E$2744&amp;'AQS-88101'!$G$2:$G$2744,0))&lt;&gt;"",INDEX('AQS-88101'!$M$2:$M$2744,MATCH('88101-daily-summary-by-site'!$A2378&amp;'88101-daily-summary-by-site'!C$2&amp;'88101-daily-summary-by-site'!C$3,'AQS-88101'!$AC$2:$AC$2744&amp;'AQS-88101'!$E$2:$E$2744&amp;'AQS-88101'!$G$2:$G$2744,0)),""),"")</f>
        <v>4.0999999999999996</v>
      </c>
      <c r="D2378" s="42">
        <f t="array" ref="D2378">IFERROR(IF(INDEX('AQS-88101'!$M$2:$M$2744,MATCH('88101-daily-summary-by-site'!$A2378&amp;'88101-daily-summary-by-site'!D$2&amp;'88101-daily-summary-by-site'!D$3,'AQS-88101'!$AC$2:$AC$2744&amp;'AQS-88101'!$E$2:$E$2744&amp;'AQS-88101'!$G$2:$G$2744,0))&lt;&gt;"",INDEX('AQS-88101'!$M$2:$M$2744,MATCH('88101-daily-summary-by-site'!$A2378&amp;'88101-daily-summary-by-site'!D$2&amp;'88101-daily-summary-by-site'!D$3,'AQS-88101'!$AC$2:$AC$2744&amp;'AQS-88101'!$E$2:$E$2744&amp;'AQS-88101'!$G$2:$G$2744,0)),""),"")</f>
        <v>5.4</v>
      </c>
      <c r="E2378" s="42">
        <f t="array" ref="E2378">IFERROR(IF(INDEX('AQS-88101'!$M$2:$M$2744,MATCH('88101-daily-summary-by-site'!$A2378&amp;'88101-daily-summary-by-site'!E$2&amp;'88101-daily-summary-by-site'!E$3,'AQS-88101'!$AC$2:$AC$2744&amp;'AQS-88101'!$E$2:$E$2744&amp;'AQS-88101'!$G$2:$G$2744,0))&lt;&gt;"",INDEX('AQS-88101'!$M$2:$M$2744,MATCH('88101-daily-summary-by-site'!$A2378&amp;'88101-daily-summary-by-site'!E$2&amp;'88101-daily-summary-by-site'!E$3,'AQS-88101'!$AC$2:$AC$2744&amp;'AQS-88101'!$E$2:$E$2744&amp;'AQS-88101'!$G$2:$G$2744,0)),""),"")</f>
        <v>3.6</v>
      </c>
      <c r="F2378" s="42">
        <f t="array" ref="F2378">IFERROR(IF(INDEX('AQS-88101'!$M$2:$M$2744,MATCH('88101-daily-summary-by-site'!$A2378&amp;'88101-daily-summary-by-site'!F$2&amp;'88101-daily-summary-by-site'!F$3,'AQS-88101'!$AC$2:$AC$2744&amp;'AQS-88101'!$E$2:$E$2744&amp;'AQS-88101'!$G$2:$G$2744,0))&lt;&gt;"",INDEX('AQS-88101'!$M$2:$M$2744,MATCH('88101-daily-summary-by-site'!$A2378&amp;'88101-daily-summary-by-site'!F$2&amp;'88101-daily-summary-by-site'!F$3,'AQS-88101'!$AC$2:$AC$2744&amp;'AQS-88101'!$E$2:$E$2744&amp;'AQS-88101'!$G$2:$G$2744,0)),""),"")</f>
        <v>3.6</v>
      </c>
      <c r="G2378" s="42">
        <f t="array" ref="G2378">IFERROR(IF(INDEX('AQS-88101'!$M$2:$M$2744,MATCH('88101-daily-summary-by-site'!$A2378&amp;'88101-daily-summary-by-site'!G$2&amp;'88101-daily-summary-by-site'!G$3,'AQS-88101'!$AC$2:$AC$2744&amp;'AQS-88101'!$E$2:$E$2744&amp;'AQS-88101'!$G$2:$G$2744,0))&lt;&gt;"",INDEX('AQS-88101'!$M$2:$M$2744,MATCH('88101-daily-summary-by-site'!$A2378&amp;'88101-daily-summary-by-site'!G$2&amp;'88101-daily-summary-by-site'!G$3,'AQS-88101'!$AC$2:$AC$2744&amp;'AQS-88101'!$E$2:$E$2744&amp;'AQS-88101'!$G$2:$G$2744,0)),""),"")</f>
        <v>2.2000000000000002</v>
      </c>
      <c r="H2378" s="42" t="str">
        <f t="array" ref="H2378">IFERROR(IF(INDEX('AQS-88101'!$M$2:$M$2744,MATCH('88101-daily-summary-by-site'!$A2378&amp;'88101-daily-summary-by-site'!H$2&amp;'88101-daily-summary-by-site'!H$3,'AQS-88101'!$AC$2:$AC$2744&amp;'AQS-88101'!$E$2:$E$2744&amp;'AQS-88101'!$G$2:$G$2744,0))&lt;&gt;"",INDEX('AQS-88101'!$M$2:$M$2744,MATCH('88101-daily-summary-by-site'!$A2378&amp;'88101-daily-summary-by-site'!H$2&amp;'88101-daily-summary-by-site'!H$3,'AQS-88101'!$AC$2:$AC$2744&amp;'AQS-88101'!$E$2:$E$2744&amp;'AQS-88101'!$G$2:$G$2744,0)),""),"")</f>
        <v/>
      </c>
      <c r="I2378" s="108" t="str">
        <f t="array" ref="I2378">IFERROR(IF(INDEX('AQS-88101'!$M$2:$M$2744,MATCH('88101-daily-summary-by-site'!$A2378&amp;'88101-daily-summary-by-site'!I$2&amp;'88101-daily-summary-by-site'!I$3,'AQS-88101'!$AC$2:$AC$2744&amp;'AQS-88101'!$E$2:$E$2744&amp;'AQS-88101'!$G$2:$G$2744,0))&lt;&gt;"",INDEX('AQS-88101'!$M$2:$M$2744,MATCH('88101-daily-summary-by-site'!$A2378&amp;'88101-daily-summary-by-site'!I$2&amp;'88101-daily-summary-by-site'!I$3,'AQS-88101'!$AC$2:$AC$2744&amp;'AQS-88101'!$E$2:$E$2744&amp;'AQS-88101'!$G$2:$G$2744,0)),""),"")</f>
        <v/>
      </c>
      <c r="L2378" s="107">
        <f t="shared" si="186"/>
        <v>2.8</v>
      </c>
      <c r="M2378" s="42">
        <f t="shared" si="187"/>
        <v>5.4</v>
      </c>
      <c r="N2378" s="42">
        <f t="shared" si="188"/>
        <v>3.6</v>
      </c>
      <c r="O2378" s="108" t="str">
        <f t="shared" si="189"/>
        <v/>
      </c>
    </row>
    <row r="2379" spans="1:15" x14ac:dyDescent="0.25">
      <c r="A2379" s="79">
        <f t="shared" si="185"/>
        <v>43259</v>
      </c>
      <c r="B2379" s="107">
        <f t="array" ref="B2379">IFERROR(IF(INDEX('AQS-88101'!$M$2:$M$2744,MATCH('88101-daily-summary-by-site'!$A2379&amp;'88101-daily-summary-by-site'!B$2&amp;'88101-daily-summary-by-site'!B$3,'AQS-88101'!$AC$2:$AC$2744&amp;'AQS-88101'!$E$2:$E$2744&amp;'AQS-88101'!$G$2:$G$2744,0))&lt;&gt;"",INDEX('AQS-88101'!$M$2:$M$2744,MATCH('88101-daily-summary-by-site'!$A2379&amp;'88101-daily-summary-by-site'!B$2&amp;'88101-daily-summary-by-site'!B$3,'AQS-88101'!$AC$2:$AC$2744&amp;'AQS-88101'!$E$2:$E$2744&amp;'AQS-88101'!$G$2:$G$2744,0)),""),"")</f>
        <v>4.2</v>
      </c>
      <c r="C2379" s="42" t="str">
        <f t="array" ref="C2379">IFERROR(IF(INDEX('AQS-88101'!$M$2:$M$2744,MATCH('88101-daily-summary-by-site'!$A2379&amp;'88101-daily-summary-by-site'!C$2&amp;'88101-daily-summary-by-site'!C$3,'AQS-88101'!$AC$2:$AC$2744&amp;'AQS-88101'!$E$2:$E$2744&amp;'AQS-88101'!$G$2:$G$2744,0))&lt;&gt;"",INDEX('AQS-88101'!$M$2:$M$2744,MATCH('88101-daily-summary-by-site'!$A2379&amp;'88101-daily-summary-by-site'!C$2&amp;'88101-daily-summary-by-site'!C$3,'AQS-88101'!$AC$2:$AC$2744&amp;'AQS-88101'!$E$2:$E$2744&amp;'AQS-88101'!$G$2:$G$2744,0)),""),"")</f>
        <v/>
      </c>
      <c r="D2379" s="42">
        <f t="array" ref="D2379">IFERROR(IF(INDEX('AQS-88101'!$M$2:$M$2744,MATCH('88101-daily-summary-by-site'!$A2379&amp;'88101-daily-summary-by-site'!D$2&amp;'88101-daily-summary-by-site'!D$3,'AQS-88101'!$AC$2:$AC$2744&amp;'AQS-88101'!$E$2:$E$2744&amp;'AQS-88101'!$G$2:$G$2744,0))&lt;&gt;"",INDEX('AQS-88101'!$M$2:$M$2744,MATCH('88101-daily-summary-by-site'!$A2379&amp;'88101-daily-summary-by-site'!D$2&amp;'88101-daily-summary-by-site'!D$3,'AQS-88101'!$AC$2:$AC$2744&amp;'AQS-88101'!$E$2:$E$2744&amp;'AQS-88101'!$G$2:$G$2744,0)),""),"")</f>
        <v>4.2</v>
      </c>
      <c r="E2379" s="42" t="str">
        <f t="array" ref="E2379">IFERROR(IF(INDEX('AQS-88101'!$M$2:$M$2744,MATCH('88101-daily-summary-by-site'!$A2379&amp;'88101-daily-summary-by-site'!E$2&amp;'88101-daily-summary-by-site'!E$3,'AQS-88101'!$AC$2:$AC$2744&amp;'AQS-88101'!$E$2:$E$2744&amp;'AQS-88101'!$G$2:$G$2744,0))&lt;&gt;"",INDEX('AQS-88101'!$M$2:$M$2744,MATCH('88101-daily-summary-by-site'!$A2379&amp;'88101-daily-summary-by-site'!E$2&amp;'88101-daily-summary-by-site'!E$3,'AQS-88101'!$AC$2:$AC$2744&amp;'AQS-88101'!$E$2:$E$2744&amp;'AQS-88101'!$G$2:$G$2744,0)),""),"")</f>
        <v/>
      </c>
      <c r="F2379" s="42">
        <f t="array" ref="F2379">IFERROR(IF(INDEX('AQS-88101'!$M$2:$M$2744,MATCH('88101-daily-summary-by-site'!$A2379&amp;'88101-daily-summary-by-site'!F$2&amp;'88101-daily-summary-by-site'!F$3,'AQS-88101'!$AC$2:$AC$2744&amp;'AQS-88101'!$E$2:$E$2744&amp;'AQS-88101'!$G$2:$G$2744,0))&lt;&gt;"",INDEX('AQS-88101'!$M$2:$M$2744,MATCH('88101-daily-summary-by-site'!$A2379&amp;'88101-daily-summary-by-site'!F$2&amp;'88101-daily-summary-by-site'!F$3,'AQS-88101'!$AC$2:$AC$2744&amp;'AQS-88101'!$E$2:$E$2744&amp;'AQS-88101'!$G$2:$G$2744,0)),""),"")</f>
        <v>6.9</v>
      </c>
      <c r="G2379" s="42" t="str">
        <f t="array" ref="G2379">IFERROR(IF(INDEX('AQS-88101'!$M$2:$M$2744,MATCH('88101-daily-summary-by-site'!$A2379&amp;'88101-daily-summary-by-site'!G$2&amp;'88101-daily-summary-by-site'!G$3,'AQS-88101'!$AC$2:$AC$2744&amp;'AQS-88101'!$E$2:$E$2744&amp;'AQS-88101'!$G$2:$G$2744,0))&lt;&gt;"",INDEX('AQS-88101'!$M$2:$M$2744,MATCH('88101-daily-summary-by-site'!$A2379&amp;'88101-daily-summary-by-site'!G$2&amp;'88101-daily-summary-by-site'!G$3,'AQS-88101'!$AC$2:$AC$2744&amp;'AQS-88101'!$E$2:$E$2744&amp;'AQS-88101'!$G$2:$G$2744,0)),""),"")</f>
        <v/>
      </c>
      <c r="H2379" s="42" t="str">
        <f t="array" ref="H2379">IFERROR(IF(INDEX('AQS-88101'!$M$2:$M$2744,MATCH('88101-daily-summary-by-site'!$A2379&amp;'88101-daily-summary-by-site'!H$2&amp;'88101-daily-summary-by-site'!H$3,'AQS-88101'!$AC$2:$AC$2744&amp;'AQS-88101'!$E$2:$E$2744&amp;'AQS-88101'!$G$2:$G$2744,0))&lt;&gt;"",INDEX('AQS-88101'!$M$2:$M$2744,MATCH('88101-daily-summary-by-site'!$A2379&amp;'88101-daily-summary-by-site'!H$2&amp;'88101-daily-summary-by-site'!H$3,'AQS-88101'!$AC$2:$AC$2744&amp;'AQS-88101'!$E$2:$E$2744&amp;'AQS-88101'!$G$2:$G$2744,0)),""),"")</f>
        <v/>
      </c>
      <c r="I2379" s="108" t="str">
        <f t="array" ref="I2379">IFERROR(IF(INDEX('AQS-88101'!$M$2:$M$2744,MATCH('88101-daily-summary-by-site'!$A2379&amp;'88101-daily-summary-by-site'!I$2&amp;'88101-daily-summary-by-site'!I$3,'AQS-88101'!$AC$2:$AC$2744&amp;'AQS-88101'!$E$2:$E$2744&amp;'AQS-88101'!$G$2:$G$2744,0))&lt;&gt;"",INDEX('AQS-88101'!$M$2:$M$2744,MATCH('88101-daily-summary-by-site'!$A2379&amp;'88101-daily-summary-by-site'!I$2&amp;'88101-daily-summary-by-site'!I$3,'AQS-88101'!$AC$2:$AC$2744&amp;'AQS-88101'!$E$2:$E$2744&amp;'AQS-88101'!$G$2:$G$2744,0)),""),"")</f>
        <v/>
      </c>
      <c r="L2379" s="107">
        <f t="shared" si="186"/>
        <v>4.2</v>
      </c>
      <c r="M2379" s="42">
        <f t="shared" si="187"/>
        <v>4.2</v>
      </c>
      <c r="N2379" s="42">
        <f t="shared" si="188"/>
        <v>6.9</v>
      </c>
      <c r="O2379" s="108" t="str">
        <f t="shared" si="189"/>
        <v/>
      </c>
    </row>
    <row r="2380" spans="1:15" x14ac:dyDescent="0.25">
      <c r="A2380" s="79">
        <f t="shared" si="185"/>
        <v>43260</v>
      </c>
      <c r="B2380" s="107">
        <f t="array" ref="B2380">IFERROR(IF(INDEX('AQS-88101'!$M$2:$M$2744,MATCH('88101-daily-summary-by-site'!$A2380&amp;'88101-daily-summary-by-site'!B$2&amp;'88101-daily-summary-by-site'!B$3,'AQS-88101'!$AC$2:$AC$2744&amp;'AQS-88101'!$E$2:$E$2744&amp;'AQS-88101'!$G$2:$G$2744,0))&lt;&gt;"",INDEX('AQS-88101'!$M$2:$M$2744,MATCH('88101-daily-summary-by-site'!$A2380&amp;'88101-daily-summary-by-site'!B$2&amp;'88101-daily-summary-by-site'!B$3,'AQS-88101'!$AC$2:$AC$2744&amp;'AQS-88101'!$E$2:$E$2744&amp;'AQS-88101'!$G$2:$G$2744,0)),""),"")</f>
        <v>12.2</v>
      </c>
      <c r="C2380" s="42" t="str">
        <f t="array" ref="C2380">IFERROR(IF(INDEX('AQS-88101'!$M$2:$M$2744,MATCH('88101-daily-summary-by-site'!$A2380&amp;'88101-daily-summary-by-site'!C$2&amp;'88101-daily-summary-by-site'!C$3,'AQS-88101'!$AC$2:$AC$2744&amp;'AQS-88101'!$E$2:$E$2744&amp;'AQS-88101'!$G$2:$G$2744,0))&lt;&gt;"",INDEX('AQS-88101'!$M$2:$M$2744,MATCH('88101-daily-summary-by-site'!$A2380&amp;'88101-daily-summary-by-site'!C$2&amp;'88101-daily-summary-by-site'!C$3,'AQS-88101'!$AC$2:$AC$2744&amp;'AQS-88101'!$E$2:$E$2744&amp;'AQS-88101'!$G$2:$G$2744,0)),""),"")</f>
        <v/>
      </c>
      <c r="D2380" s="42">
        <f t="array" ref="D2380">IFERROR(IF(INDEX('AQS-88101'!$M$2:$M$2744,MATCH('88101-daily-summary-by-site'!$A2380&amp;'88101-daily-summary-by-site'!D$2&amp;'88101-daily-summary-by-site'!D$3,'AQS-88101'!$AC$2:$AC$2744&amp;'AQS-88101'!$E$2:$E$2744&amp;'AQS-88101'!$G$2:$G$2744,0))&lt;&gt;"",INDEX('AQS-88101'!$M$2:$M$2744,MATCH('88101-daily-summary-by-site'!$A2380&amp;'88101-daily-summary-by-site'!D$2&amp;'88101-daily-summary-by-site'!D$3,'AQS-88101'!$AC$2:$AC$2744&amp;'AQS-88101'!$E$2:$E$2744&amp;'AQS-88101'!$G$2:$G$2744,0)),""),"")</f>
        <v>10.9</v>
      </c>
      <c r="E2380" s="42" t="str">
        <f t="array" ref="E2380">IFERROR(IF(INDEX('AQS-88101'!$M$2:$M$2744,MATCH('88101-daily-summary-by-site'!$A2380&amp;'88101-daily-summary-by-site'!E$2&amp;'88101-daily-summary-by-site'!E$3,'AQS-88101'!$AC$2:$AC$2744&amp;'AQS-88101'!$E$2:$E$2744&amp;'AQS-88101'!$G$2:$G$2744,0))&lt;&gt;"",INDEX('AQS-88101'!$M$2:$M$2744,MATCH('88101-daily-summary-by-site'!$A2380&amp;'88101-daily-summary-by-site'!E$2&amp;'88101-daily-summary-by-site'!E$3,'AQS-88101'!$AC$2:$AC$2744&amp;'AQS-88101'!$E$2:$E$2744&amp;'AQS-88101'!$G$2:$G$2744,0)),""),"")</f>
        <v/>
      </c>
      <c r="F2380" s="42">
        <f t="array" ref="F2380">IFERROR(IF(INDEX('AQS-88101'!$M$2:$M$2744,MATCH('88101-daily-summary-by-site'!$A2380&amp;'88101-daily-summary-by-site'!F$2&amp;'88101-daily-summary-by-site'!F$3,'AQS-88101'!$AC$2:$AC$2744&amp;'AQS-88101'!$E$2:$E$2744&amp;'AQS-88101'!$G$2:$G$2744,0))&lt;&gt;"",INDEX('AQS-88101'!$M$2:$M$2744,MATCH('88101-daily-summary-by-site'!$A2380&amp;'88101-daily-summary-by-site'!F$2&amp;'88101-daily-summary-by-site'!F$3,'AQS-88101'!$AC$2:$AC$2744&amp;'AQS-88101'!$E$2:$E$2744&amp;'AQS-88101'!$G$2:$G$2744,0)),""),"")</f>
        <v>10.7</v>
      </c>
      <c r="G2380" s="42" t="str">
        <f t="array" ref="G2380">IFERROR(IF(INDEX('AQS-88101'!$M$2:$M$2744,MATCH('88101-daily-summary-by-site'!$A2380&amp;'88101-daily-summary-by-site'!G$2&amp;'88101-daily-summary-by-site'!G$3,'AQS-88101'!$AC$2:$AC$2744&amp;'AQS-88101'!$E$2:$E$2744&amp;'AQS-88101'!$G$2:$G$2744,0))&lt;&gt;"",INDEX('AQS-88101'!$M$2:$M$2744,MATCH('88101-daily-summary-by-site'!$A2380&amp;'88101-daily-summary-by-site'!G$2&amp;'88101-daily-summary-by-site'!G$3,'AQS-88101'!$AC$2:$AC$2744&amp;'AQS-88101'!$E$2:$E$2744&amp;'AQS-88101'!$G$2:$G$2744,0)),""),"")</f>
        <v/>
      </c>
      <c r="H2380" s="42" t="str">
        <f t="array" ref="H2380">IFERROR(IF(INDEX('AQS-88101'!$M$2:$M$2744,MATCH('88101-daily-summary-by-site'!$A2380&amp;'88101-daily-summary-by-site'!H$2&amp;'88101-daily-summary-by-site'!H$3,'AQS-88101'!$AC$2:$AC$2744&amp;'AQS-88101'!$E$2:$E$2744&amp;'AQS-88101'!$G$2:$G$2744,0))&lt;&gt;"",INDEX('AQS-88101'!$M$2:$M$2744,MATCH('88101-daily-summary-by-site'!$A2380&amp;'88101-daily-summary-by-site'!H$2&amp;'88101-daily-summary-by-site'!H$3,'AQS-88101'!$AC$2:$AC$2744&amp;'AQS-88101'!$E$2:$E$2744&amp;'AQS-88101'!$G$2:$G$2744,0)),""),"")</f>
        <v/>
      </c>
      <c r="I2380" s="108" t="str">
        <f t="array" ref="I2380">IFERROR(IF(INDEX('AQS-88101'!$M$2:$M$2744,MATCH('88101-daily-summary-by-site'!$A2380&amp;'88101-daily-summary-by-site'!I$2&amp;'88101-daily-summary-by-site'!I$3,'AQS-88101'!$AC$2:$AC$2744&amp;'AQS-88101'!$E$2:$E$2744&amp;'AQS-88101'!$G$2:$G$2744,0))&lt;&gt;"",INDEX('AQS-88101'!$M$2:$M$2744,MATCH('88101-daily-summary-by-site'!$A2380&amp;'88101-daily-summary-by-site'!I$2&amp;'88101-daily-summary-by-site'!I$3,'AQS-88101'!$AC$2:$AC$2744&amp;'AQS-88101'!$E$2:$E$2744&amp;'AQS-88101'!$G$2:$G$2744,0)),""),"")</f>
        <v/>
      </c>
      <c r="L2380" s="107">
        <f t="shared" si="186"/>
        <v>12.2</v>
      </c>
      <c r="M2380" s="42">
        <f t="shared" si="187"/>
        <v>10.9</v>
      </c>
      <c r="N2380" s="42">
        <f t="shared" si="188"/>
        <v>10.7</v>
      </c>
      <c r="O2380" s="108" t="str">
        <f t="shared" si="189"/>
        <v/>
      </c>
    </row>
    <row r="2381" spans="1:15" x14ac:dyDescent="0.25">
      <c r="A2381" s="79">
        <f t="shared" si="185"/>
        <v>43261</v>
      </c>
      <c r="B2381" s="107">
        <f t="array" ref="B2381">IFERROR(IF(INDEX('AQS-88101'!$M$2:$M$2744,MATCH('88101-daily-summary-by-site'!$A2381&amp;'88101-daily-summary-by-site'!B$2&amp;'88101-daily-summary-by-site'!B$3,'AQS-88101'!$AC$2:$AC$2744&amp;'AQS-88101'!$E$2:$E$2744&amp;'AQS-88101'!$G$2:$G$2744,0))&lt;&gt;"",INDEX('AQS-88101'!$M$2:$M$2744,MATCH('88101-daily-summary-by-site'!$A2381&amp;'88101-daily-summary-by-site'!B$2&amp;'88101-daily-summary-by-site'!B$3,'AQS-88101'!$AC$2:$AC$2744&amp;'AQS-88101'!$E$2:$E$2744&amp;'AQS-88101'!$G$2:$G$2744,0)),""),"")</f>
        <v>11.6</v>
      </c>
      <c r="C2381" s="42">
        <f t="array" ref="C2381">IFERROR(IF(INDEX('AQS-88101'!$M$2:$M$2744,MATCH('88101-daily-summary-by-site'!$A2381&amp;'88101-daily-summary-by-site'!C$2&amp;'88101-daily-summary-by-site'!C$3,'AQS-88101'!$AC$2:$AC$2744&amp;'AQS-88101'!$E$2:$E$2744&amp;'AQS-88101'!$G$2:$G$2744,0))&lt;&gt;"",INDEX('AQS-88101'!$M$2:$M$2744,MATCH('88101-daily-summary-by-site'!$A2381&amp;'88101-daily-summary-by-site'!C$2&amp;'88101-daily-summary-by-site'!C$3,'AQS-88101'!$AC$2:$AC$2744&amp;'AQS-88101'!$E$2:$E$2744&amp;'AQS-88101'!$G$2:$G$2744,0)),""),"")</f>
        <v>11.8</v>
      </c>
      <c r="D2381" s="42">
        <f t="array" ref="D2381">IFERROR(IF(INDEX('AQS-88101'!$M$2:$M$2744,MATCH('88101-daily-summary-by-site'!$A2381&amp;'88101-daily-summary-by-site'!D$2&amp;'88101-daily-summary-by-site'!D$3,'AQS-88101'!$AC$2:$AC$2744&amp;'AQS-88101'!$E$2:$E$2744&amp;'AQS-88101'!$G$2:$G$2744,0))&lt;&gt;"",INDEX('AQS-88101'!$M$2:$M$2744,MATCH('88101-daily-summary-by-site'!$A2381&amp;'88101-daily-summary-by-site'!D$2&amp;'88101-daily-summary-by-site'!D$3,'AQS-88101'!$AC$2:$AC$2744&amp;'AQS-88101'!$E$2:$E$2744&amp;'AQS-88101'!$G$2:$G$2744,0)),""),"")</f>
        <v>12.9</v>
      </c>
      <c r="E2381" s="42" t="str">
        <f t="array" ref="E2381">IFERROR(IF(INDEX('AQS-88101'!$M$2:$M$2744,MATCH('88101-daily-summary-by-site'!$A2381&amp;'88101-daily-summary-by-site'!E$2&amp;'88101-daily-summary-by-site'!E$3,'AQS-88101'!$AC$2:$AC$2744&amp;'AQS-88101'!$E$2:$E$2744&amp;'AQS-88101'!$G$2:$G$2744,0))&lt;&gt;"",INDEX('AQS-88101'!$M$2:$M$2744,MATCH('88101-daily-summary-by-site'!$A2381&amp;'88101-daily-summary-by-site'!E$2&amp;'88101-daily-summary-by-site'!E$3,'AQS-88101'!$AC$2:$AC$2744&amp;'AQS-88101'!$E$2:$E$2744&amp;'AQS-88101'!$G$2:$G$2744,0)),""),"")</f>
        <v/>
      </c>
      <c r="F2381" s="42">
        <f t="array" ref="F2381">IFERROR(IF(INDEX('AQS-88101'!$M$2:$M$2744,MATCH('88101-daily-summary-by-site'!$A2381&amp;'88101-daily-summary-by-site'!F$2&amp;'88101-daily-summary-by-site'!F$3,'AQS-88101'!$AC$2:$AC$2744&amp;'AQS-88101'!$E$2:$E$2744&amp;'AQS-88101'!$G$2:$G$2744,0))&lt;&gt;"",INDEX('AQS-88101'!$M$2:$M$2744,MATCH('88101-daily-summary-by-site'!$A2381&amp;'88101-daily-summary-by-site'!F$2&amp;'88101-daily-summary-by-site'!F$3,'AQS-88101'!$AC$2:$AC$2744&amp;'AQS-88101'!$E$2:$E$2744&amp;'AQS-88101'!$G$2:$G$2744,0)),""),"")</f>
        <v>7.6</v>
      </c>
      <c r="G2381" s="42" t="str">
        <f t="array" ref="G2381">IFERROR(IF(INDEX('AQS-88101'!$M$2:$M$2744,MATCH('88101-daily-summary-by-site'!$A2381&amp;'88101-daily-summary-by-site'!G$2&amp;'88101-daily-summary-by-site'!G$3,'AQS-88101'!$AC$2:$AC$2744&amp;'AQS-88101'!$E$2:$E$2744&amp;'AQS-88101'!$G$2:$G$2744,0))&lt;&gt;"",INDEX('AQS-88101'!$M$2:$M$2744,MATCH('88101-daily-summary-by-site'!$A2381&amp;'88101-daily-summary-by-site'!G$2&amp;'88101-daily-summary-by-site'!G$3,'AQS-88101'!$AC$2:$AC$2744&amp;'AQS-88101'!$E$2:$E$2744&amp;'AQS-88101'!$G$2:$G$2744,0)),""),"")</f>
        <v/>
      </c>
      <c r="H2381" s="42">
        <f t="array" ref="H2381">IFERROR(IF(INDEX('AQS-88101'!$M$2:$M$2744,MATCH('88101-daily-summary-by-site'!$A2381&amp;'88101-daily-summary-by-site'!H$2&amp;'88101-daily-summary-by-site'!H$3,'AQS-88101'!$AC$2:$AC$2744&amp;'AQS-88101'!$E$2:$E$2744&amp;'AQS-88101'!$G$2:$G$2744,0))&lt;&gt;"",INDEX('AQS-88101'!$M$2:$M$2744,MATCH('88101-daily-summary-by-site'!$A2381&amp;'88101-daily-summary-by-site'!H$2&amp;'88101-daily-summary-by-site'!H$3,'AQS-88101'!$AC$2:$AC$2744&amp;'AQS-88101'!$E$2:$E$2744&amp;'AQS-88101'!$G$2:$G$2744,0)),""),"")</f>
        <v>6.5</v>
      </c>
      <c r="I2381" s="108" t="str">
        <f t="array" ref="I2381">IFERROR(IF(INDEX('AQS-88101'!$M$2:$M$2744,MATCH('88101-daily-summary-by-site'!$A2381&amp;'88101-daily-summary-by-site'!I$2&amp;'88101-daily-summary-by-site'!I$3,'AQS-88101'!$AC$2:$AC$2744&amp;'AQS-88101'!$E$2:$E$2744&amp;'AQS-88101'!$G$2:$G$2744,0))&lt;&gt;"",INDEX('AQS-88101'!$M$2:$M$2744,MATCH('88101-daily-summary-by-site'!$A2381&amp;'88101-daily-summary-by-site'!I$2&amp;'88101-daily-summary-by-site'!I$3,'AQS-88101'!$AC$2:$AC$2744&amp;'AQS-88101'!$E$2:$E$2744&amp;'AQS-88101'!$G$2:$G$2744,0)),""),"")</f>
        <v/>
      </c>
      <c r="L2381" s="107">
        <f t="shared" si="186"/>
        <v>11.6</v>
      </c>
      <c r="M2381" s="42">
        <f t="shared" si="187"/>
        <v>12.9</v>
      </c>
      <c r="N2381" s="42">
        <f t="shared" si="188"/>
        <v>7.6</v>
      </c>
      <c r="O2381" s="108" t="str">
        <f t="shared" si="189"/>
        <v/>
      </c>
    </row>
    <row r="2382" spans="1:15" x14ac:dyDescent="0.25">
      <c r="A2382" s="79">
        <f t="shared" ref="A2382:A2445" si="190">IF(AND(MONTH(A2381)=8,DAY(A2381)=31),DATE(YEAR(A2381)+1,5,1),A2381+1)</f>
        <v>43262</v>
      </c>
      <c r="B2382" s="107">
        <f t="array" ref="B2382">IFERROR(IF(INDEX('AQS-88101'!$M$2:$M$2744,MATCH('88101-daily-summary-by-site'!$A2382&amp;'88101-daily-summary-by-site'!B$2&amp;'88101-daily-summary-by-site'!B$3,'AQS-88101'!$AC$2:$AC$2744&amp;'AQS-88101'!$E$2:$E$2744&amp;'AQS-88101'!$G$2:$G$2744,0))&lt;&gt;"",INDEX('AQS-88101'!$M$2:$M$2744,MATCH('88101-daily-summary-by-site'!$A2382&amp;'88101-daily-summary-by-site'!B$2&amp;'88101-daily-summary-by-site'!B$3,'AQS-88101'!$AC$2:$AC$2744&amp;'AQS-88101'!$E$2:$E$2744&amp;'AQS-88101'!$G$2:$G$2744,0)),""),"")</f>
        <v>3.4</v>
      </c>
      <c r="C2382" s="42" t="str">
        <f t="array" ref="C2382">IFERROR(IF(INDEX('AQS-88101'!$M$2:$M$2744,MATCH('88101-daily-summary-by-site'!$A2382&amp;'88101-daily-summary-by-site'!C$2&amp;'88101-daily-summary-by-site'!C$3,'AQS-88101'!$AC$2:$AC$2744&amp;'AQS-88101'!$E$2:$E$2744&amp;'AQS-88101'!$G$2:$G$2744,0))&lt;&gt;"",INDEX('AQS-88101'!$M$2:$M$2744,MATCH('88101-daily-summary-by-site'!$A2382&amp;'88101-daily-summary-by-site'!C$2&amp;'88101-daily-summary-by-site'!C$3,'AQS-88101'!$AC$2:$AC$2744&amp;'AQS-88101'!$E$2:$E$2744&amp;'AQS-88101'!$G$2:$G$2744,0)),""),"")</f>
        <v/>
      </c>
      <c r="D2382" s="42">
        <f t="array" ref="D2382">IFERROR(IF(INDEX('AQS-88101'!$M$2:$M$2744,MATCH('88101-daily-summary-by-site'!$A2382&amp;'88101-daily-summary-by-site'!D$2&amp;'88101-daily-summary-by-site'!D$3,'AQS-88101'!$AC$2:$AC$2744&amp;'AQS-88101'!$E$2:$E$2744&amp;'AQS-88101'!$G$2:$G$2744,0))&lt;&gt;"",INDEX('AQS-88101'!$M$2:$M$2744,MATCH('88101-daily-summary-by-site'!$A2382&amp;'88101-daily-summary-by-site'!D$2&amp;'88101-daily-summary-by-site'!D$3,'AQS-88101'!$AC$2:$AC$2744&amp;'AQS-88101'!$E$2:$E$2744&amp;'AQS-88101'!$G$2:$G$2744,0)),""),"")</f>
        <v>1.6</v>
      </c>
      <c r="E2382" s="42" t="str">
        <f t="array" ref="E2382">IFERROR(IF(INDEX('AQS-88101'!$M$2:$M$2744,MATCH('88101-daily-summary-by-site'!$A2382&amp;'88101-daily-summary-by-site'!E$2&amp;'88101-daily-summary-by-site'!E$3,'AQS-88101'!$AC$2:$AC$2744&amp;'AQS-88101'!$E$2:$E$2744&amp;'AQS-88101'!$G$2:$G$2744,0))&lt;&gt;"",INDEX('AQS-88101'!$M$2:$M$2744,MATCH('88101-daily-summary-by-site'!$A2382&amp;'88101-daily-summary-by-site'!E$2&amp;'88101-daily-summary-by-site'!E$3,'AQS-88101'!$AC$2:$AC$2744&amp;'AQS-88101'!$E$2:$E$2744&amp;'AQS-88101'!$G$2:$G$2744,0)),""),"")</f>
        <v/>
      </c>
      <c r="F2382" s="42">
        <f t="array" ref="F2382">IFERROR(IF(INDEX('AQS-88101'!$M$2:$M$2744,MATCH('88101-daily-summary-by-site'!$A2382&amp;'88101-daily-summary-by-site'!F$2&amp;'88101-daily-summary-by-site'!F$3,'AQS-88101'!$AC$2:$AC$2744&amp;'AQS-88101'!$E$2:$E$2744&amp;'AQS-88101'!$G$2:$G$2744,0))&lt;&gt;"",INDEX('AQS-88101'!$M$2:$M$2744,MATCH('88101-daily-summary-by-site'!$A2382&amp;'88101-daily-summary-by-site'!F$2&amp;'88101-daily-summary-by-site'!F$3,'AQS-88101'!$AC$2:$AC$2744&amp;'AQS-88101'!$E$2:$E$2744&amp;'AQS-88101'!$G$2:$G$2744,0)),""),"")</f>
        <v>1.9</v>
      </c>
      <c r="G2382" s="42" t="str">
        <f t="array" ref="G2382">IFERROR(IF(INDEX('AQS-88101'!$M$2:$M$2744,MATCH('88101-daily-summary-by-site'!$A2382&amp;'88101-daily-summary-by-site'!G$2&amp;'88101-daily-summary-by-site'!G$3,'AQS-88101'!$AC$2:$AC$2744&amp;'AQS-88101'!$E$2:$E$2744&amp;'AQS-88101'!$G$2:$G$2744,0))&lt;&gt;"",INDEX('AQS-88101'!$M$2:$M$2744,MATCH('88101-daily-summary-by-site'!$A2382&amp;'88101-daily-summary-by-site'!G$2&amp;'88101-daily-summary-by-site'!G$3,'AQS-88101'!$AC$2:$AC$2744&amp;'AQS-88101'!$E$2:$E$2744&amp;'AQS-88101'!$G$2:$G$2744,0)),""),"")</f>
        <v/>
      </c>
      <c r="H2382" s="42" t="str">
        <f t="array" ref="H2382">IFERROR(IF(INDEX('AQS-88101'!$M$2:$M$2744,MATCH('88101-daily-summary-by-site'!$A2382&amp;'88101-daily-summary-by-site'!H$2&amp;'88101-daily-summary-by-site'!H$3,'AQS-88101'!$AC$2:$AC$2744&amp;'AQS-88101'!$E$2:$E$2744&amp;'AQS-88101'!$G$2:$G$2744,0))&lt;&gt;"",INDEX('AQS-88101'!$M$2:$M$2744,MATCH('88101-daily-summary-by-site'!$A2382&amp;'88101-daily-summary-by-site'!H$2&amp;'88101-daily-summary-by-site'!H$3,'AQS-88101'!$AC$2:$AC$2744&amp;'AQS-88101'!$E$2:$E$2744&amp;'AQS-88101'!$G$2:$G$2744,0)),""),"")</f>
        <v/>
      </c>
      <c r="I2382" s="108" t="str">
        <f t="array" ref="I2382">IFERROR(IF(INDEX('AQS-88101'!$M$2:$M$2744,MATCH('88101-daily-summary-by-site'!$A2382&amp;'88101-daily-summary-by-site'!I$2&amp;'88101-daily-summary-by-site'!I$3,'AQS-88101'!$AC$2:$AC$2744&amp;'AQS-88101'!$E$2:$E$2744&amp;'AQS-88101'!$G$2:$G$2744,0))&lt;&gt;"",INDEX('AQS-88101'!$M$2:$M$2744,MATCH('88101-daily-summary-by-site'!$A2382&amp;'88101-daily-summary-by-site'!I$2&amp;'88101-daily-summary-by-site'!I$3,'AQS-88101'!$AC$2:$AC$2744&amp;'AQS-88101'!$E$2:$E$2744&amp;'AQS-88101'!$G$2:$G$2744,0)),""),"")</f>
        <v/>
      </c>
      <c r="L2382" s="107">
        <f t="shared" ref="L2382:L2445" si="191">IF(B2382&lt;&gt;"",B2382,IF(C2382&lt;&gt;"",C2382,""))</f>
        <v>3.4</v>
      </c>
      <c r="M2382" s="42">
        <f t="shared" ref="M2382:M2445" si="192">IF(D2382&lt;&gt;"",D2382,IF(E2382&lt;&gt;"",E2382,""))</f>
        <v>1.6</v>
      </c>
      <c r="N2382" s="42">
        <f t="shared" ref="N2382:N2445" si="193">IF(F2382&lt;&gt;"",F2382,IF(G2382&lt;&gt;"",G2382,IF(H2382&lt;&gt;"",H2382,"")))</f>
        <v>1.9</v>
      </c>
      <c r="O2382" s="108" t="str">
        <f t="shared" ref="O2382:O2445" si="194">IF(I2382&lt;&gt;"",I2382,"")</f>
        <v/>
      </c>
    </row>
    <row r="2383" spans="1:15" x14ac:dyDescent="0.25">
      <c r="A2383" s="79">
        <f t="shared" si="190"/>
        <v>43263</v>
      </c>
      <c r="B2383" s="107">
        <f t="array" ref="B2383">IFERROR(IF(INDEX('AQS-88101'!$M$2:$M$2744,MATCH('88101-daily-summary-by-site'!$A2383&amp;'88101-daily-summary-by-site'!B$2&amp;'88101-daily-summary-by-site'!B$3,'AQS-88101'!$AC$2:$AC$2744&amp;'AQS-88101'!$E$2:$E$2744&amp;'AQS-88101'!$G$2:$G$2744,0))&lt;&gt;"",INDEX('AQS-88101'!$M$2:$M$2744,MATCH('88101-daily-summary-by-site'!$A2383&amp;'88101-daily-summary-by-site'!B$2&amp;'88101-daily-summary-by-site'!B$3,'AQS-88101'!$AC$2:$AC$2744&amp;'AQS-88101'!$E$2:$E$2744&amp;'AQS-88101'!$G$2:$G$2744,0)),""),"")</f>
        <v>2.4</v>
      </c>
      <c r="C2383" s="42" t="str">
        <f t="array" ref="C2383">IFERROR(IF(INDEX('AQS-88101'!$M$2:$M$2744,MATCH('88101-daily-summary-by-site'!$A2383&amp;'88101-daily-summary-by-site'!C$2&amp;'88101-daily-summary-by-site'!C$3,'AQS-88101'!$AC$2:$AC$2744&amp;'AQS-88101'!$E$2:$E$2744&amp;'AQS-88101'!$G$2:$G$2744,0))&lt;&gt;"",INDEX('AQS-88101'!$M$2:$M$2744,MATCH('88101-daily-summary-by-site'!$A2383&amp;'88101-daily-summary-by-site'!C$2&amp;'88101-daily-summary-by-site'!C$3,'AQS-88101'!$AC$2:$AC$2744&amp;'AQS-88101'!$E$2:$E$2744&amp;'AQS-88101'!$G$2:$G$2744,0)),""),"")</f>
        <v/>
      </c>
      <c r="D2383" s="42">
        <f t="array" ref="D2383">IFERROR(IF(INDEX('AQS-88101'!$M$2:$M$2744,MATCH('88101-daily-summary-by-site'!$A2383&amp;'88101-daily-summary-by-site'!D$2&amp;'88101-daily-summary-by-site'!D$3,'AQS-88101'!$AC$2:$AC$2744&amp;'AQS-88101'!$E$2:$E$2744&amp;'AQS-88101'!$G$2:$G$2744,0))&lt;&gt;"",INDEX('AQS-88101'!$M$2:$M$2744,MATCH('88101-daily-summary-by-site'!$A2383&amp;'88101-daily-summary-by-site'!D$2&amp;'88101-daily-summary-by-site'!D$3,'AQS-88101'!$AC$2:$AC$2744&amp;'AQS-88101'!$E$2:$E$2744&amp;'AQS-88101'!$G$2:$G$2744,0)),""),"")</f>
        <v>3.2</v>
      </c>
      <c r="E2383" s="42" t="str">
        <f t="array" ref="E2383">IFERROR(IF(INDEX('AQS-88101'!$M$2:$M$2744,MATCH('88101-daily-summary-by-site'!$A2383&amp;'88101-daily-summary-by-site'!E$2&amp;'88101-daily-summary-by-site'!E$3,'AQS-88101'!$AC$2:$AC$2744&amp;'AQS-88101'!$E$2:$E$2744&amp;'AQS-88101'!$G$2:$G$2744,0))&lt;&gt;"",INDEX('AQS-88101'!$M$2:$M$2744,MATCH('88101-daily-summary-by-site'!$A2383&amp;'88101-daily-summary-by-site'!E$2&amp;'88101-daily-summary-by-site'!E$3,'AQS-88101'!$AC$2:$AC$2744&amp;'AQS-88101'!$E$2:$E$2744&amp;'AQS-88101'!$G$2:$G$2744,0)),""),"")</f>
        <v/>
      </c>
      <c r="F2383" s="42">
        <f t="array" ref="F2383">IFERROR(IF(INDEX('AQS-88101'!$M$2:$M$2744,MATCH('88101-daily-summary-by-site'!$A2383&amp;'88101-daily-summary-by-site'!F$2&amp;'88101-daily-summary-by-site'!F$3,'AQS-88101'!$AC$2:$AC$2744&amp;'AQS-88101'!$E$2:$E$2744&amp;'AQS-88101'!$G$2:$G$2744,0))&lt;&gt;"",INDEX('AQS-88101'!$M$2:$M$2744,MATCH('88101-daily-summary-by-site'!$A2383&amp;'88101-daily-summary-by-site'!F$2&amp;'88101-daily-summary-by-site'!F$3,'AQS-88101'!$AC$2:$AC$2744&amp;'AQS-88101'!$E$2:$E$2744&amp;'AQS-88101'!$G$2:$G$2744,0)),""),"")</f>
        <v>4.3</v>
      </c>
      <c r="G2383" s="42" t="str">
        <f t="array" ref="G2383">IFERROR(IF(INDEX('AQS-88101'!$M$2:$M$2744,MATCH('88101-daily-summary-by-site'!$A2383&amp;'88101-daily-summary-by-site'!G$2&amp;'88101-daily-summary-by-site'!G$3,'AQS-88101'!$AC$2:$AC$2744&amp;'AQS-88101'!$E$2:$E$2744&amp;'AQS-88101'!$G$2:$G$2744,0))&lt;&gt;"",INDEX('AQS-88101'!$M$2:$M$2744,MATCH('88101-daily-summary-by-site'!$A2383&amp;'88101-daily-summary-by-site'!G$2&amp;'88101-daily-summary-by-site'!G$3,'AQS-88101'!$AC$2:$AC$2744&amp;'AQS-88101'!$E$2:$E$2744&amp;'AQS-88101'!$G$2:$G$2744,0)),""),"")</f>
        <v/>
      </c>
      <c r="H2383" s="42" t="str">
        <f t="array" ref="H2383">IFERROR(IF(INDEX('AQS-88101'!$M$2:$M$2744,MATCH('88101-daily-summary-by-site'!$A2383&amp;'88101-daily-summary-by-site'!H$2&amp;'88101-daily-summary-by-site'!H$3,'AQS-88101'!$AC$2:$AC$2744&amp;'AQS-88101'!$E$2:$E$2744&amp;'AQS-88101'!$G$2:$G$2744,0))&lt;&gt;"",INDEX('AQS-88101'!$M$2:$M$2744,MATCH('88101-daily-summary-by-site'!$A2383&amp;'88101-daily-summary-by-site'!H$2&amp;'88101-daily-summary-by-site'!H$3,'AQS-88101'!$AC$2:$AC$2744&amp;'AQS-88101'!$E$2:$E$2744&amp;'AQS-88101'!$G$2:$G$2744,0)),""),"")</f>
        <v/>
      </c>
      <c r="I2383" s="108" t="str">
        <f t="array" ref="I2383">IFERROR(IF(INDEX('AQS-88101'!$M$2:$M$2744,MATCH('88101-daily-summary-by-site'!$A2383&amp;'88101-daily-summary-by-site'!I$2&amp;'88101-daily-summary-by-site'!I$3,'AQS-88101'!$AC$2:$AC$2744&amp;'AQS-88101'!$E$2:$E$2744&amp;'AQS-88101'!$G$2:$G$2744,0))&lt;&gt;"",INDEX('AQS-88101'!$M$2:$M$2744,MATCH('88101-daily-summary-by-site'!$A2383&amp;'88101-daily-summary-by-site'!I$2&amp;'88101-daily-summary-by-site'!I$3,'AQS-88101'!$AC$2:$AC$2744&amp;'AQS-88101'!$E$2:$E$2744&amp;'AQS-88101'!$G$2:$G$2744,0)),""),"")</f>
        <v/>
      </c>
      <c r="L2383" s="107">
        <f t="shared" si="191"/>
        <v>2.4</v>
      </c>
      <c r="M2383" s="42">
        <f t="shared" si="192"/>
        <v>3.2</v>
      </c>
      <c r="N2383" s="42">
        <f t="shared" si="193"/>
        <v>4.3</v>
      </c>
      <c r="O2383" s="108" t="str">
        <f t="shared" si="194"/>
        <v/>
      </c>
    </row>
    <row r="2384" spans="1:15" x14ac:dyDescent="0.25">
      <c r="A2384" s="79">
        <f t="shared" si="190"/>
        <v>43264</v>
      </c>
      <c r="B2384" s="107">
        <f t="array" ref="B2384">IFERROR(IF(INDEX('AQS-88101'!$M$2:$M$2744,MATCH('88101-daily-summary-by-site'!$A2384&amp;'88101-daily-summary-by-site'!B$2&amp;'88101-daily-summary-by-site'!B$3,'AQS-88101'!$AC$2:$AC$2744&amp;'AQS-88101'!$E$2:$E$2744&amp;'AQS-88101'!$G$2:$G$2744,0))&lt;&gt;"",INDEX('AQS-88101'!$M$2:$M$2744,MATCH('88101-daily-summary-by-site'!$A2384&amp;'88101-daily-summary-by-site'!B$2&amp;'88101-daily-summary-by-site'!B$3,'AQS-88101'!$AC$2:$AC$2744&amp;'AQS-88101'!$E$2:$E$2744&amp;'AQS-88101'!$G$2:$G$2744,0)),""),"")</f>
        <v>5.0999999999999996</v>
      </c>
      <c r="C2384" s="42">
        <f t="array" ref="C2384">IFERROR(IF(INDEX('AQS-88101'!$M$2:$M$2744,MATCH('88101-daily-summary-by-site'!$A2384&amp;'88101-daily-summary-by-site'!C$2&amp;'88101-daily-summary-by-site'!C$3,'AQS-88101'!$AC$2:$AC$2744&amp;'AQS-88101'!$E$2:$E$2744&amp;'AQS-88101'!$G$2:$G$2744,0))&lt;&gt;"",INDEX('AQS-88101'!$M$2:$M$2744,MATCH('88101-daily-summary-by-site'!$A2384&amp;'88101-daily-summary-by-site'!C$2&amp;'88101-daily-summary-by-site'!C$3,'AQS-88101'!$AC$2:$AC$2744&amp;'AQS-88101'!$E$2:$E$2744&amp;'AQS-88101'!$G$2:$G$2744,0)),""),"")</f>
        <v>4.8</v>
      </c>
      <c r="D2384" s="42">
        <f t="array" ref="D2384">IFERROR(IF(INDEX('AQS-88101'!$M$2:$M$2744,MATCH('88101-daily-summary-by-site'!$A2384&amp;'88101-daily-summary-by-site'!D$2&amp;'88101-daily-summary-by-site'!D$3,'AQS-88101'!$AC$2:$AC$2744&amp;'AQS-88101'!$E$2:$E$2744&amp;'AQS-88101'!$G$2:$G$2744,0))&lt;&gt;"",INDEX('AQS-88101'!$M$2:$M$2744,MATCH('88101-daily-summary-by-site'!$A2384&amp;'88101-daily-summary-by-site'!D$2&amp;'88101-daily-summary-by-site'!D$3,'AQS-88101'!$AC$2:$AC$2744&amp;'AQS-88101'!$E$2:$E$2744&amp;'AQS-88101'!$G$2:$G$2744,0)),""),"")</f>
        <v>5.7</v>
      </c>
      <c r="E2384" s="42">
        <f t="array" ref="E2384">IFERROR(IF(INDEX('AQS-88101'!$M$2:$M$2744,MATCH('88101-daily-summary-by-site'!$A2384&amp;'88101-daily-summary-by-site'!E$2&amp;'88101-daily-summary-by-site'!E$3,'AQS-88101'!$AC$2:$AC$2744&amp;'AQS-88101'!$E$2:$E$2744&amp;'AQS-88101'!$G$2:$G$2744,0))&lt;&gt;"",INDEX('AQS-88101'!$M$2:$M$2744,MATCH('88101-daily-summary-by-site'!$A2384&amp;'88101-daily-summary-by-site'!E$2&amp;'88101-daily-summary-by-site'!E$3,'AQS-88101'!$AC$2:$AC$2744&amp;'AQS-88101'!$E$2:$E$2744&amp;'AQS-88101'!$G$2:$G$2744,0)),""),"")</f>
        <v>5.9</v>
      </c>
      <c r="F2384" s="42">
        <f t="array" ref="F2384">IFERROR(IF(INDEX('AQS-88101'!$M$2:$M$2744,MATCH('88101-daily-summary-by-site'!$A2384&amp;'88101-daily-summary-by-site'!F$2&amp;'88101-daily-summary-by-site'!F$3,'AQS-88101'!$AC$2:$AC$2744&amp;'AQS-88101'!$E$2:$E$2744&amp;'AQS-88101'!$G$2:$G$2744,0))&lt;&gt;"",INDEX('AQS-88101'!$M$2:$M$2744,MATCH('88101-daily-summary-by-site'!$A2384&amp;'88101-daily-summary-by-site'!F$2&amp;'88101-daily-summary-by-site'!F$3,'AQS-88101'!$AC$2:$AC$2744&amp;'AQS-88101'!$E$2:$E$2744&amp;'AQS-88101'!$G$2:$G$2744,0)),""),"")</f>
        <v>8.5</v>
      </c>
      <c r="G2384" s="42">
        <f t="array" ref="G2384">IFERROR(IF(INDEX('AQS-88101'!$M$2:$M$2744,MATCH('88101-daily-summary-by-site'!$A2384&amp;'88101-daily-summary-by-site'!G$2&amp;'88101-daily-summary-by-site'!G$3,'AQS-88101'!$AC$2:$AC$2744&amp;'AQS-88101'!$E$2:$E$2744&amp;'AQS-88101'!$G$2:$G$2744,0))&lt;&gt;"",INDEX('AQS-88101'!$M$2:$M$2744,MATCH('88101-daily-summary-by-site'!$A2384&amp;'88101-daily-summary-by-site'!G$2&amp;'88101-daily-summary-by-site'!G$3,'AQS-88101'!$AC$2:$AC$2744&amp;'AQS-88101'!$E$2:$E$2744&amp;'AQS-88101'!$G$2:$G$2744,0)),""),"")</f>
        <v>8</v>
      </c>
      <c r="H2384" s="42" t="str">
        <f t="array" ref="H2384">IFERROR(IF(INDEX('AQS-88101'!$M$2:$M$2744,MATCH('88101-daily-summary-by-site'!$A2384&amp;'88101-daily-summary-by-site'!H$2&amp;'88101-daily-summary-by-site'!H$3,'AQS-88101'!$AC$2:$AC$2744&amp;'AQS-88101'!$E$2:$E$2744&amp;'AQS-88101'!$G$2:$G$2744,0))&lt;&gt;"",INDEX('AQS-88101'!$M$2:$M$2744,MATCH('88101-daily-summary-by-site'!$A2384&amp;'88101-daily-summary-by-site'!H$2&amp;'88101-daily-summary-by-site'!H$3,'AQS-88101'!$AC$2:$AC$2744&amp;'AQS-88101'!$E$2:$E$2744&amp;'AQS-88101'!$G$2:$G$2744,0)),""),"")</f>
        <v/>
      </c>
      <c r="I2384" s="108" t="str">
        <f t="array" ref="I2384">IFERROR(IF(INDEX('AQS-88101'!$M$2:$M$2744,MATCH('88101-daily-summary-by-site'!$A2384&amp;'88101-daily-summary-by-site'!I$2&amp;'88101-daily-summary-by-site'!I$3,'AQS-88101'!$AC$2:$AC$2744&amp;'AQS-88101'!$E$2:$E$2744&amp;'AQS-88101'!$G$2:$G$2744,0))&lt;&gt;"",INDEX('AQS-88101'!$M$2:$M$2744,MATCH('88101-daily-summary-by-site'!$A2384&amp;'88101-daily-summary-by-site'!I$2&amp;'88101-daily-summary-by-site'!I$3,'AQS-88101'!$AC$2:$AC$2744&amp;'AQS-88101'!$E$2:$E$2744&amp;'AQS-88101'!$G$2:$G$2744,0)),""),"")</f>
        <v/>
      </c>
      <c r="L2384" s="107">
        <f t="shared" si="191"/>
        <v>5.0999999999999996</v>
      </c>
      <c r="M2384" s="42">
        <f t="shared" si="192"/>
        <v>5.7</v>
      </c>
      <c r="N2384" s="42">
        <f t="shared" si="193"/>
        <v>8.5</v>
      </c>
      <c r="O2384" s="108" t="str">
        <f t="shared" si="194"/>
        <v/>
      </c>
    </row>
    <row r="2385" spans="1:15" x14ac:dyDescent="0.25">
      <c r="A2385" s="79">
        <f t="shared" si="190"/>
        <v>43265</v>
      </c>
      <c r="B2385" s="107">
        <f t="array" ref="B2385">IFERROR(IF(INDEX('AQS-88101'!$M$2:$M$2744,MATCH('88101-daily-summary-by-site'!$A2385&amp;'88101-daily-summary-by-site'!B$2&amp;'88101-daily-summary-by-site'!B$3,'AQS-88101'!$AC$2:$AC$2744&amp;'AQS-88101'!$E$2:$E$2744&amp;'AQS-88101'!$G$2:$G$2744,0))&lt;&gt;"",INDEX('AQS-88101'!$M$2:$M$2744,MATCH('88101-daily-summary-by-site'!$A2385&amp;'88101-daily-summary-by-site'!B$2&amp;'88101-daily-summary-by-site'!B$3,'AQS-88101'!$AC$2:$AC$2744&amp;'AQS-88101'!$E$2:$E$2744&amp;'AQS-88101'!$G$2:$G$2744,0)),""),"")</f>
        <v>60.5</v>
      </c>
      <c r="C2385" s="42" t="str">
        <f t="array" ref="C2385">IFERROR(IF(INDEX('AQS-88101'!$M$2:$M$2744,MATCH('88101-daily-summary-by-site'!$A2385&amp;'88101-daily-summary-by-site'!C$2&amp;'88101-daily-summary-by-site'!C$3,'AQS-88101'!$AC$2:$AC$2744&amp;'AQS-88101'!$E$2:$E$2744&amp;'AQS-88101'!$G$2:$G$2744,0))&lt;&gt;"",INDEX('AQS-88101'!$M$2:$M$2744,MATCH('88101-daily-summary-by-site'!$A2385&amp;'88101-daily-summary-by-site'!C$2&amp;'88101-daily-summary-by-site'!C$3,'AQS-88101'!$AC$2:$AC$2744&amp;'AQS-88101'!$E$2:$E$2744&amp;'AQS-88101'!$G$2:$G$2744,0)),""),"")</f>
        <v/>
      </c>
      <c r="D2385" s="42">
        <f t="array" ref="D2385">IFERROR(IF(INDEX('AQS-88101'!$M$2:$M$2744,MATCH('88101-daily-summary-by-site'!$A2385&amp;'88101-daily-summary-by-site'!D$2&amp;'88101-daily-summary-by-site'!D$3,'AQS-88101'!$AC$2:$AC$2744&amp;'AQS-88101'!$E$2:$E$2744&amp;'AQS-88101'!$G$2:$G$2744,0))&lt;&gt;"",INDEX('AQS-88101'!$M$2:$M$2744,MATCH('88101-daily-summary-by-site'!$A2385&amp;'88101-daily-summary-by-site'!D$2&amp;'88101-daily-summary-by-site'!D$3,'AQS-88101'!$AC$2:$AC$2744&amp;'AQS-88101'!$E$2:$E$2744&amp;'AQS-88101'!$G$2:$G$2744,0)),""),"")</f>
        <v>61.3</v>
      </c>
      <c r="E2385" s="42" t="str">
        <f t="array" ref="E2385">IFERROR(IF(INDEX('AQS-88101'!$M$2:$M$2744,MATCH('88101-daily-summary-by-site'!$A2385&amp;'88101-daily-summary-by-site'!E$2&amp;'88101-daily-summary-by-site'!E$3,'AQS-88101'!$AC$2:$AC$2744&amp;'AQS-88101'!$E$2:$E$2744&amp;'AQS-88101'!$G$2:$G$2744,0))&lt;&gt;"",INDEX('AQS-88101'!$M$2:$M$2744,MATCH('88101-daily-summary-by-site'!$A2385&amp;'88101-daily-summary-by-site'!E$2&amp;'88101-daily-summary-by-site'!E$3,'AQS-88101'!$AC$2:$AC$2744&amp;'AQS-88101'!$E$2:$E$2744&amp;'AQS-88101'!$G$2:$G$2744,0)),""),"")</f>
        <v/>
      </c>
      <c r="F2385" s="42">
        <f t="array" ref="F2385">IFERROR(IF(INDEX('AQS-88101'!$M$2:$M$2744,MATCH('88101-daily-summary-by-site'!$A2385&amp;'88101-daily-summary-by-site'!F$2&amp;'88101-daily-summary-by-site'!F$3,'AQS-88101'!$AC$2:$AC$2744&amp;'AQS-88101'!$E$2:$E$2744&amp;'AQS-88101'!$G$2:$G$2744,0))&lt;&gt;"",INDEX('AQS-88101'!$M$2:$M$2744,MATCH('88101-daily-summary-by-site'!$A2385&amp;'88101-daily-summary-by-site'!F$2&amp;'88101-daily-summary-by-site'!F$3,'AQS-88101'!$AC$2:$AC$2744&amp;'AQS-88101'!$E$2:$E$2744&amp;'AQS-88101'!$G$2:$G$2744,0)),""),"")</f>
        <v>48.7</v>
      </c>
      <c r="G2385" s="42" t="str">
        <f t="array" ref="G2385">IFERROR(IF(INDEX('AQS-88101'!$M$2:$M$2744,MATCH('88101-daily-summary-by-site'!$A2385&amp;'88101-daily-summary-by-site'!G$2&amp;'88101-daily-summary-by-site'!G$3,'AQS-88101'!$AC$2:$AC$2744&amp;'AQS-88101'!$E$2:$E$2744&amp;'AQS-88101'!$G$2:$G$2744,0))&lt;&gt;"",INDEX('AQS-88101'!$M$2:$M$2744,MATCH('88101-daily-summary-by-site'!$A2385&amp;'88101-daily-summary-by-site'!G$2&amp;'88101-daily-summary-by-site'!G$3,'AQS-88101'!$AC$2:$AC$2744&amp;'AQS-88101'!$E$2:$E$2744&amp;'AQS-88101'!$G$2:$G$2744,0)),""),"")</f>
        <v/>
      </c>
      <c r="H2385" s="42" t="str">
        <f t="array" ref="H2385">IFERROR(IF(INDEX('AQS-88101'!$M$2:$M$2744,MATCH('88101-daily-summary-by-site'!$A2385&amp;'88101-daily-summary-by-site'!H$2&amp;'88101-daily-summary-by-site'!H$3,'AQS-88101'!$AC$2:$AC$2744&amp;'AQS-88101'!$E$2:$E$2744&amp;'AQS-88101'!$G$2:$G$2744,0))&lt;&gt;"",INDEX('AQS-88101'!$M$2:$M$2744,MATCH('88101-daily-summary-by-site'!$A2385&amp;'88101-daily-summary-by-site'!H$2&amp;'88101-daily-summary-by-site'!H$3,'AQS-88101'!$AC$2:$AC$2744&amp;'AQS-88101'!$E$2:$E$2744&amp;'AQS-88101'!$G$2:$G$2744,0)),""),"")</f>
        <v/>
      </c>
      <c r="I2385" s="108" t="str">
        <f t="array" ref="I2385">IFERROR(IF(INDEX('AQS-88101'!$M$2:$M$2744,MATCH('88101-daily-summary-by-site'!$A2385&amp;'88101-daily-summary-by-site'!I$2&amp;'88101-daily-summary-by-site'!I$3,'AQS-88101'!$AC$2:$AC$2744&amp;'AQS-88101'!$E$2:$E$2744&amp;'AQS-88101'!$G$2:$G$2744,0))&lt;&gt;"",INDEX('AQS-88101'!$M$2:$M$2744,MATCH('88101-daily-summary-by-site'!$A2385&amp;'88101-daily-summary-by-site'!I$2&amp;'88101-daily-summary-by-site'!I$3,'AQS-88101'!$AC$2:$AC$2744&amp;'AQS-88101'!$E$2:$E$2744&amp;'AQS-88101'!$G$2:$G$2744,0)),""),"")</f>
        <v/>
      </c>
      <c r="L2385" s="107">
        <f t="shared" si="191"/>
        <v>60.5</v>
      </c>
      <c r="M2385" s="42">
        <f t="shared" si="192"/>
        <v>61.3</v>
      </c>
      <c r="N2385" s="42">
        <f t="shared" si="193"/>
        <v>48.7</v>
      </c>
      <c r="O2385" s="108" t="str">
        <f t="shared" si="194"/>
        <v/>
      </c>
    </row>
    <row r="2386" spans="1:15" x14ac:dyDescent="0.25">
      <c r="A2386" s="79">
        <f t="shared" si="190"/>
        <v>43266</v>
      </c>
      <c r="B2386" s="107">
        <f t="array" ref="B2386">IFERROR(IF(INDEX('AQS-88101'!$M$2:$M$2744,MATCH('88101-daily-summary-by-site'!$A2386&amp;'88101-daily-summary-by-site'!B$2&amp;'88101-daily-summary-by-site'!B$3,'AQS-88101'!$AC$2:$AC$2744&amp;'AQS-88101'!$E$2:$E$2744&amp;'AQS-88101'!$G$2:$G$2744,0))&lt;&gt;"",INDEX('AQS-88101'!$M$2:$M$2744,MATCH('88101-daily-summary-by-site'!$A2386&amp;'88101-daily-summary-by-site'!B$2&amp;'88101-daily-summary-by-site'!B$3,'AQS-88101'!$AC$2:$AC$2744&amp;'AQS-88101'!$E$2:$E$2744&amp;'AQS-88101'!$G$2:$G$2744,0)),""),"")</f>
        <v>15.8</v>
      </c>
      <c r="C2386" s="42" t="str">
        <f t="array" ref="C2386">IFERROR(IF(INDEX('AQS-88101'!$M$2:$M$2744,MATCH('88101-daily-summary-by-site'!$A2386&amp;'88101-daily-summary-by-site'!C$2&amp;'88101-daily-summary-by-site'!C$3,'AQS-88101'!$AC$2:$AC$2744&amp;'AQS-88101'!$E$2:$E$2744&amp;'AQS-88101'!$G$2:$G$2744,0))&lt;&gt;"",INDEX('AQS-88101'!$M$2:$M$2744,MATCH('88101-daily-summary-by-site'!$A2386&amp;'88101-daily-summary-by-site'!C$2&amp;'88101-daily-summary-by-site'!C$3,'AQS-88101'!$AC$2:$AC$2744&amp;'AQS-88101'!$E$2:$E$2744&amp;'AQS-88101'!$G$2:$G$2744,0)),""),"")</f>
        <v/>
      </c>
      <c r="D2386" s="42">
        <f t="array" ref="D2386">IFERROR(IF(INDEX('AQS-88101'!$M$2:$M$2744,MATCH('88101-daily-summary-by-site'!$A2386&amp;'88101-daily-summary-by-site'!D$2&amp;'88101-daily-summary-by-site'!D$3,'AQS-88101'!$AC$2:$AC$2744&amp;'AQS-88101'!$E$2:$E$2744&amp;'AQS-88101'!$G$2:$G$2744,0))&lt;&gt;"",INDEX('AQS-88101'!$M$2:$M$2744,MATCH('88101-daily-summary-by-site'!$A2386&amp;'88101-daily-summary-by-site'!D$2&amp;'88101-daily-summary-by-site'!D$3,'AQS-88101'!$AC$2:$AC$2744&amp;'AQS-88101'!$E$2:$E$2744&amp;'AQS-88101'!$G$2:$G$2744,0)),""),"")</f>
        <v>13.8</v>
      </c>
      <c r="E2386" s="42" t="str">
        <f t="array" ref="E2386">IFERROR(IF(INDEX('AQS-88101'!$M$2:$M$2744,MATCH('88101-daily-summary-by-site'!$A2386&amp;'88101-daily-summary-by-site'!E$2&amp;'88101-daily-summary-by-site'!E$3,'AQS-88101'!$AC$2:$AC$2744&amp;'AQS-88101'!$E$2:$E$2744&amp;'AQS-88101'!$G$2:$G$2744,0))&lt;&gt;"",INDEX('AQS-88101'!$M$2:$M$2744,MATCH('88101-daily-summary-by-site'!$A2386&amp;'88101-daily-summary-by-site'!E$2&amp;'88101-daily-summary-by-site'!E$3,'AQS-88101'!$AC$2:$AC$2744&amp;'AQS-88101'!$E$2:$E$2744&amp;'AQS-88101'!$G$2:$G$2744,0)),""),"")</f>
        <v/>
      </c>
      <c r="F2386" s="42">
        <f t="array" ref="F2386">IFERROR(IF(INDEX('AQS-88101'!$M$2:$M$2744,MATCH('88101-daily-summary-by-site'!$A2386&amp;'88101-daily-summary-by-site'!F$2&amp;'88101-daily-summary-by-site'!F$3,'AQS-88101'!$AC$2:$AC$2744&amp;'AQS-88101'!$E$2:$E$2744&amp;'AQS-88101'!$G$2:$G$2744,0))&lt;&gt;"",INDEX('AQS-88101'!$M$2:$M$2744,MATCH('88101-daily-summary-by-site'!$A2386&amp;'88101-daily-summary-by-site'!F$2&amp;'88101-daily-summary-by-site'!F$3,'AQS-88101'!$AC$2:$AC$2744&amp;'AQS-88101'!$E$2:$E$2744&amp;'AQS-88101'!$G$2:$G$2744,0)),""),"")</f>
        <v>27.3</v>
      </c>
      <c r="G2386" s="42" t="str">
        <f t="array" ref="G2386">IFERROR(IF(INDEX('AQS-88101'!$M$2:$M$2744,MATCH('88101-daily-summary-by-site'!$A2386&amp;'88101-daily-summary-by-site'!G$2&amp;'88101-daily-summary-by-site'!G$3,'AQS-88101'!$AC$2:$AC$2744&amp;'AQS-88101'!$E$2:$E$2744&amp;'AQS-88101'!$G$2:$G$2744,0))&lt;&gt;"",INDEX('AQS-88101'!$M$2:$M$2744,MATCH('88101-daily-summary-by-site'!$A2386&amp;'88101-daily-summary-by-site'!G$2&amp;'88101-daily-summary-by-site'!G$3,'AQS-88101'!$AC$2:$AC$2744&amp;'AQS-88101'!$E$2:$E$2744&amp;'AQS-88101'!$G$2:$G$2744,0)),""),"")</f>
        <v/>
      </c>
      <c r="H2386" s="42" t="str">
        <f t="array" ref="H2386">IFERROR(IF(INDEX('AQS-88101'!$M$2:$M$2744,MATCH('88101-daily-summary-by-site'!$A2386&amp;'88101-daily-summary-by-site'!H$2&amp;'88101-daily-summary-by-site'!H$3,'AQS-88101'!$AC$2:$AC$2744&amp;'AQS-88101'!$E$2:$E$2744&amp;'AQS-88101'!$G$2:$G$2744,0))&lt;&gt;"",INDEX('AQS-88101'!$M$2:$M$2744,MATCH('88101-daily-summary-by-site'!$A2386&amp;'88101-daily-summary-by-site'!H$2&amp;'88101-daily-summary-by-site'!H$3,'AQS-88101'!$AC$2:$AC$2744&amp;'AQS-88101'!$E$2:$E$2744&amp;'AQS-88101'!$G$2:$G$2744,0)),""),"")</f>
        <v/>
      </c>
      <c r="I2386" s="108" t="str">
        <f t="array" ref="I2386">IFERROR(IF(INDEX('AQS-88101'!$M$2:$M$2744,MATCH('88101-daily-summary-by-site'!$A2386&amp;'88101-daily-summary-by-site'!I$2&amp;'88101-daily-summary-by-site'!I$3,'AQS-88101'!$AC$2:$AC$2744&amp;'AQS-88101'!$E$2:$E$2744&amp;'AQS-88101'!$G$2:$G$2744,0))&lt;&gt;"",INDEX('AQS-88101'!$M$2:$M$2744,MATCH('88101-daily-summary-by-site'!$A2386&amp;'88101-daily-summary-by-site'!I$2&amp;'88101-daily-summary-by-site'!I$3,'AQS-88101'!$AC$2:$AC$2744&amp;'AQS-88101'!$E$2:$E$2744&amp;'AQS-88101'!$G$2:$G$2744,0)),""),"")</f>
        <v/>
      </c>
      <c r="L2386" s="107">
        <f t="shared" si="191"/>
        <v>15.8</v>
      </c>
      <c r="M2386" s="42">
        <f t="shared" si="192"/>
        <v>13.8</v>
      </c>
      <c r="N2386" s="42">
        <f t="shared" si="193"/>
        <v>27.3</v>
      </c>
      <c r="O2386" s="108" t="str">
        <f t="shared" si="194"/>
        <v/>
      </c>
    </row>
    <row r="2387" spans="1:15" x14ac:dyDescent="0.25">
      <c r="A2387" s="79">
        <f t="shared" si="190"/>
        <v>43267</v>
      </c>
      <c r="B2387" s="107">
        <f t="array" ref="B2387">IFERROR(IF(INDEX('AQS-88101'!$M$2:$M$2744,MATCH('88101-daily-summary-by-site'!$A2387&amp;'88101-daily-summary-by-site'!B$2&amp;'88101-daily-summary-by-site'!B$3,'AQS-88101'!$AC$2:$AC$2744&amp;'AQS-88101'!$E$2:$E$2744&amp;'AQS-88101'!$G$2:$G$2744,0))&lt;&gt;"",INDEX('AQS-88101'!$M$2:$M$2744,MATCH('88101-daily-summary-by-site'!$A2387&amp;'88101-daily-summary-by-site'!B$2&amp;'88101-daily-summary-by-site'!B$3,'AQS-88101'!$AC$2:$AC$2744&amp;'AQS-88101'!$E$2:$E$2744&amp;'AQS-88101'!$G$2:$G$2744,0)),""),"")</f>
        <v>6.1</v>
      </c>
      <c r="C2387" s="42" t="str">
        <f t="array" ref="C2387">IFERROR(IF(INDEX('AQS-88101'!$M$2:$M$2744,MATCH('88101-daily-summary-by-site'!$A2387&amp;'88101-daily-summary-by-site'!C$2&amp;'88101-daily-summary-by-site'!C$3,'AQS-88101'!$AC$2:$AC$2744&amp;'AQS-88101'!$E$2:$E$2744&amp;'AQS-88101'!$G$2:$G$2744,0))&lt;&gt;"",INDEX('AQS-88101'!$M$2:$M$2744,MATCH('88101-daily-summary-by-site'!$A2387&amp;'88101-daily-summary-by-site'!C$2&amp;'88101-daily-summary-by-site'!C$3,'AQS-88101'!$AC$2:$AC$2744&amp;'AQS-88101'!$E$2:$E$2744&amp;'AQS-88101'!$G$2:$G$2744,0)),""),"")</f>
        <v/>
      </c>
      <c r="D2387" s="42">
        <f t="array" ref="D2387">IFERROR(IF(INDEX('AQS-88101'!$M$2:$M$2744,MATCH('88101-daily-summary-by-site'!$A2387&amp;'88101-daily-summary-by-site'!D$2&amp;'88101-daily-summary-by-site'!D$3,'AQS-88101'!$AC$2:$AC$2744&amp;'AQS-88101'!$E$2:$E$2744&amp;'AQS-88101'!$G$2:$G$2744,0))&lt;&gt;"",INDEX('AQS-88101'!$M$2:$M$2744,MATCH('88101-daily-summary-by-site'!$A2387&amp;'88101-daily-summary-by-site'!D$2&amp;'88101-daily-summary-by-site'!D$3,'AQS-88101'!$AC$2:$AC$2744&amp;'AQS-88101'!$E$2:$E$2744&amp;'AQS-88101'!$G$2:$G$2744,0)),""),"")</f>
        <v>4.8</v>
      </c>
      <c r="E2387" s="42" t="str">
        <f t="array" ref="E2387">IFERROR(IF(INDEX('AQS-88101'!$M$2:$M$2744,MATCH('88101-daily-summary-by-site'!$A2387&amp;'88101-daily-summary-by-site'!E$2&amp;'88101-daily-summary-by-site'!E$3,'AQS-88101'!$AC$2:$AC$2744&amp;'AQS-88101'!$E$2:$E$2744&amp;'AQS-88101'!$G$2:$G$2744,0))&lt;&gt;"",INDEX('AQS-88101'!$M$2:$M$2744,MATCH('88101-daily-summary-by-site'!$A2387&amp;'88101-daily-summary-by-site'!E$2&amp;'88101-daily-summary-by-site'!E$3,'AQS-88101'!$AC$2:$AC$2744&amp;'AQS-88101'!$E$2:$E$2744&amp;'AQS-88101'!$G$2:$G$2744,0)),""),"")</f>
        <v/>
      </c>
      <c r="F2387" s="42">
        <f t="array" ref="F2387">IFERROR(IF(INDEX('AQS-88101'!$M$2:$M$2744,MATCH('88101-daily-summary-by-site'!$A2387&amp;'88101-daily-summary-by-site'!F$2&amp;'88101-daily-summary-by-site'!F$3,'AQS-88101'!$AC$2:$AC$2744&amp;'AQS-88101'!$E$2:$E$2744&amp;'AQS-88101'!$G$2:$G$2744,0))&lt;&gt;"",INDEX('AQS-88101'!$M$2:$M$2744,MATCH('88101-daily-summary-by-site'!$A2387&amp;'88101-daily-summary-by-site'!F$2&amp;'88101-daily-summary-by-site'!F$3,'AQS-88101'!$AC$2:$AC$2744&amp;'AQS-88101'!$E$2:$E$2744&amp;'AQS-88101'!$G$2:$G$2744,0)),""),"")</f>
        <v>3.6</v>
      </c>
      <c r="G2387" s="42" t="str">
        <f t="array" ref="G2387">IFERROR(IF(INDEX('AQS-88101'!$M$2:$M$2744,MATCH('88101-daily-summary-by-site'!$A2387&amp;'88101-daily-summary-by-site'!G$2&amp;'88101-daily-summary-by-site'!G$3,'AQS-88101'!$AC$2:$AC$2744&amp;'AQS-88101'!$E$2:$E$2744&amp;'AQS-88101'!$G$2:$G$2744,0))&lt;&gt;"",INDEX('AQS-88101'!$M$2:$M$2744,MATCH('88101-daily-summary-by-site'!$A2387&amp;'88101-daily-summary-by-site'!G$2&amp;'88101-daily-summary-by-site'!G$3,'AQS-88101'!$AC$2:$AC$2744&amp;'AQS-88101'!$E$2:$E$2744&amp;'AQS-88101'!$G$2:$G$2744,0)),""),"")</f>
        <v/>
      </c>
      <c r="H2387" s="42" t="str">
        <f t="array" ref="H2387">IFERROR(IF(INDEX('AQS-88101'!$M$2:$M$2744,MATCH('88101-daily-summary-by-site'!$A2387&amp;'88101-daily-summary-by-site'!H$2&amp;'88101-daily-summary-by-site'!H$3,'AQS-88101'!$AC$2:$AC$2744&amp;'AQS-88101'!$E$2:$E$2744&amp;'AQS-88101'!$G$2:$G$2744,0))&lt;&gt;"",INDEX('AQS-88101'!$M$2:$M$2744,MATCH('88101-daily-summary-by-site'!$A2387&amp;'88101-daily-summary-by-site'!H$2&amp;'88101-daily-summary-by-site'!H$3,'AQS-88101'!$AC$2:$AC$2744&amp;'AQS-88101'!$E$2:$E$2744&amp;'AQS-88101'!$G$2:$G$2744,0)),""),"")</f>
        <v/>
      </c>
      <c r="I2387" s="108" t="str">
        <f t="array" ref="I2387">IFERROR(IF(INDEX('AQS-88101'!$M$2:$M$2744,MATCH('88101-daily-summary-by-site'!$A2387&amp;'88101-daily-summary-by-site'!I$2&amp;'88101-daily-summary-by-site'!I$3,'AQS-88101'!$AC$2:$AC$2744&amp;'AQS-88101'!$E$2:$E$2744&amp;'AQS-88101'!$G$2:$G$2744,0))&lt;&gt;"",INDEX('AQS-88101'!$M$2:$M$2744,MATCH('88101-daily-summary-by-site'!$A2387&amp;'88101-daily-summary-by-site'!I$2&amp;'88101-daily-summary-by-site'!I$3,'AQS-88101'!$AC$2:$AC$2744&amp;'AQS-88101'!$E$2:$E$2744&amp;'AQS-88101'!$G$2:$G$2744,0)),""),"")</f>
        <v/>
      </c>
      <c r="L2387" s="107">
        <f t="shared" si="191"/>
        <v>6.1</v>
      </c>
      <c r="M2387" s="42">
        <f t="shared" si="192"/>
        <v>4.8</v>
      </c>
      <c r="N2387" s="42">
        <f t="shared" si="193"/>
        <v>3.6</v>
      </c>
      <c r="O2387" s="108" t="str">
        <f t="shared" si="194"/>
        <v/>
      </c>
    </row>
    <row r="2388" spans="1:15" x14ac:dyDescent="0.25">
      <c r="A2388" s="79">
        <f t="shared" si="190"/>
        <v>43268</v>
      </c>
      <c r="B2388" s="107">
        <f t="array" ref="B2388">IFERROR(IF(INDEX('AQS-88101'!$M$2:$M$2744,MATCH('88101-daily-summary-by-site'!$A2388&amp;'88101-daily-summary-by-site'!B$2&amp;'88101-daily-summary-by-site'!B$3,'AQS-88101'!$AC$2:$AC$2744&amp;'AQS-88101'!$E$2:$E$2744&amp;'AQS-88101'!$G$2:$G$2744,0))&lt;&gt;"",INDEX('AQS-88101'!$M$2:$M$2744,MATCH('88101-daily-summary-by-site'!$A2388&amp;'88101-daily-summary-by-site'!B$2&amp;'88101-daily-summary-by-site'!B$3,'AQS-88101'!$AC$2:$AC$2744&amp;'AQS-88101'!$E$2:$E$2744&amp;'AQS-88101'!$G$2:$G$2744,0)),""),"")</f>
        <v>4.0999999999999996</v>
      </c>
      <c r="C2388" s="42" t="str">
        <f t="array" ref="C2388">IFERROR(IF(INDEX('AQS-88101'!$M$2:$M$2744,MATCH('88101-daily-summary-by-site'!$A2388&amp;'88101-daily-summary-by-site'!C$2&amp;'88101-daily-summary-by-site'!C$3,'AQS-88101'!$AC$2:$AC$2744&amp;'AQS-88101'!$E$2:$E$2744&amp;'AQS-88101'!$G$2:$G$2744,0))&lt;&gt;"",INDEX('AQS-88101'!$M$2:$M$2744,MATCH('88101-daily-summary-by-site'!$A2388&amp;'88101-daily-summary-by-site'!C$2&amp;'88101-daily-summary-by-site'!C$3,'AQS-88101'!$AC$2:$AC$2744&amp;'AQS-88101'!$E$2:$E$2744&amp;'AQS-88101'!$G$2:$G$2744,0)),""),"")</f>
        <v/>
      </c>
      <c r="D2388" s="42">
        <f t="array" ref="D2388">IFERROR(IF(INDEX('AQS-88101'!$M$2:$M$2744,MATCH('88101-daily-summary-by-site'!$A2388&amp;'88101-daily-summary-by-site'!D$2&amp;'88101-daily-summary-by-site'!D$3,'AQS-88101'!$AC$2:$AC$2744&amp;'AQS-88101'!$E$2:$E$2744&amp;'AQS-88101'!$G$2:$G$2744,0))&lt;&gt;"",INDEX('AQS-88101'!$M$2:$M$2744,MATCH('88101-daily-summary-by-site'!$A2388&amp;'88101-daily-summary-by-site'!D$2&amp;'88101-daily-summary-by-site'!D$3,'AQS-88101'!$AC$2:$AC$2744&amp;'AQS-88101'!$E$2:$E$2744&amp;'AQS-88101'!$G$2:$G$2744,0)),""),"")</f>
        <v>3.8</v>
      </c>
      <c r="E2388" s="42" t="str">
        <f t="array" ref="E2388">IFERROR(IF(INDEX('AQS-88101'!$M$2:$M$2744,MATCH('88101-daily-summary-by-site'!$A2388&amp;'88101-daily-summary-by-site'!E$2&amp;'88101-daily-summary-by-site'!E$3,'AQS-88101'!$AC$2:$AC$2744&amp;'AQS-88101'!$E$2:$E$2744&amp;'AQS-88101'!$G$2:$G$2744,0))&lt;&gt;"",INDEX('AQS-88101'!$M$2:$M$2744,MATCH('88101-daily-summary-by-site'!$A2388&amp;'88101-daily-summary-by-site'!E$2&amp;'88101-daily-summary-by-site'!E$3,'AQS-88101'!$AC$2:$AC$2744&amp;'AQS-88101'!$E$2:$E$2744&amp;'AQS-88101'!$G$2:$G$2744,0)),""),"")</f>
        <v/>
      </c>
      <c r="F2388" s="42">
        <f t="array" ref="F2388">IFERROR(IF(INDEX('AQS-88101'!$M$2:$M$2744,MATCH('88101-daily-summary-by-site'!$A2388&amp;'88101-daily-summary-by-site'!F$2&amp;'88101-daily-summary-by-site'!F$3,'AQS-88101'!$AC$2:$AC$2744&amp;'AQS-88101'!$E$2:$E$2744&amp;'AQS-88101'!$G$2:$G$2744,0))&lt;&gt;"",INDEX('AQS-88101'!$M$2:$M$2744,MATCH('88101-daily-summary-by-site'!$A2388&amp;'88101-daily-summary-by-site'!F$2&amp;'88101-daily-summary-by-site'!F$3,'AQS-88101'!$AC$2:$AC$2744&amp;'AQS-88101'!$E$2:$E$2744&amp;'AQS-88101'!$G$2:$G$2744,0)),""),"")</f>
        <v>3.6</v>
      </c>
      <c r="G2388" s="42" t="str">
        <f t="array" ref="G2388">IFERROR(IF(INDEX('AQS-88101'!$M$2:$M$2744,MATCH('88101-daily-summary-by-site'!$A2388&amp;'88101-daily-summary-by-site'!G$2&amp;'88101-daily-summary-by-site'!G$3,'AQS-88101'!$AC$2:$AC$2744&amp;'AQS-88101'!$E$2:$E$2744&amp;'AQS-88101'!$G$2:$G$2744,0))&lt;&gt;"",INDEX('AQS-88101'!$M$2:$M$2744,MATCH('88101-daily-summary-by-site'!$A2388&amp;'88101-daily-summary-by-site'!G$2&amp;'88101-daily-summary-by-site'!G$3,'AQS-88101'!$AC$2:$AC$2744&amp;'AQS-88101'!$E$2:$E$2744&amp;'AQS-88101'!$G$2:$G$2744,0)),""),"")</f>
        <v/>
      </c>
      <c r="H2388" s="42" t="str">
        <f t="array" ref="H2388">IFERROR(IF(INDEX('AQS-88101'!$M$2:$M$2744,MATCH('88101-daily-summary-by-site'!$A2388&amp;'88101-daily-summary-by-site'!H$2&amp;'88101-daily-summary-by-site'!H$3,'AQS-88101'!$AC$2:$AC$2744&amp;'AQS-88101'!$E$2:$E$2744&amp;'AQS-88101'!$G$2:$G$2744,0))&lt;&gt;"",INDEX('AQS-88101'!$M$2:$M$2744,MATCH('88101-daily-summary-by-site'!$A2388&amp;'88101-daily-summary-by-site'!H$2&amp;'88101-daily-summary-by-site'!H$3,'AQS-88101'!$AC$2:$AC$2744&amp;'AQS-88101'!$E$2:$E$2744&amp;'AQS-88101'!$G$2:$G$2744,0)),""),"")</f>
        <v/>
      </c>
      <c r="I2388" s="108" t="str">
        <f t="array" ref="I2388">IFERROR(IF(INDEX('AQS-88101'!$M$2:$M$2744,MATCH('88101-daily-summary-by-site'!$A2388&amp;'88101-daily-summary-by-site'!I$2&amp;'88101-daily-summary-by-site'!I$3,'AQS-88101'!$AC$2:$AC$2744&amp;'AQS-88101'!$E$2:$E$2744&amp;'AQS-88101'!$G$2:$G$2744,0))&lt;&gt;"",INDEX('AQS-88101'!$M$2:$M$2744,MATCH('88101-daily-summary-by-site'!$A2388&amp;'88101-daily-summary-by-site'!I$2&amp;'88101-daily-summary-by-site'!I$3,'AQS-88101'!$AC$2:$AC$2744&amp;'AQS-88101'!$E$2:$E$2744&amp;'AQS-88101'!$G$2:$G$2744,0)),""),"")</f>
        <v/>
      </c>
      <c r="L2388" s="107">
        <f t="shared" si="191"/>
        <v>4.0999999999999996</v>
      </c>
      <c r="M2388" s="42">
        <f t="shared" si="192"/>
        <v>3.8</v>
      </c>
      <c r="N2388" s="42">
        <f t="shared" si="193"/>
        <v>3.6</v>
      </c>
      <c r="O2388" s="108" t="str">
        <f t="shared" si="194"/>
        <v/>
      </c>
    </row>
    <row r="2389" spans="1:15" x14ac:dyDescent="0.25">
      <c r="A2389" s="79">
        <f t="shared" si="190"/>
        <v>43269</v>
      </c>
      <c r="B2389" s="107">
        <f t="array" ref="B2389">IFERROR(IF(INDEX('AQS-88101'!$M$2:$M$2744,MATCH('88101-daily-summary-by-site'!$A2389&amp;'88101-daily-summary-by-site'!B$2&amp;'88101-daily-summary-by-site'!B$3,'AQS-88101'!$AC$2:$AC$2744&amp;'AQS-88101'!$E$2:$E$2744&amp;'AQS-88101'!$G$2:$G$2744,0))&lt;&gt;"",INDEX('AQS-88101'!$M$2:$M$2744,MATCH('88101-daily-summary-by-site'!$A2389&amp;'88101-daily-summary-by-site'!B$2&amp;'88101-daily-summary-by-site'!B$3,'AQS-88101'!$AC$2:$AC$2744&amp;'AQS-88101'!$E$2:$E$2744&amp;'AQS-88101'!$G$2:$G$2744,0)),""),"")</f>
        <v>4.2</v>
      </c>
      <c r="C2389" s="42" t="str">
        <f t="array" ref="C2389">IFERROR(IF(INDEX('AQS-88101'!$M$2:$M$2744,MATCH('88101-daily-summary-by-site'!$A2389&amp;'88101-daily-summary-by-site'!C$2&amp;'88101-daily-summary-by-site'!C$3,'AQS-88101'!$AC$2:$AC$2744&amp;'AQS-88101'!$E$2:$E$2744&amp;'AQS-88101'!$G$2:$G$2744,0))&lt;&gt;"",INDEX('AQS-88101'!$M$2:$M$2744,MATCH('88101-daily-summary-by-site'!$A2389&amp;'88101-daily-summary-by-site'!C$2&amp;'88101-daily-summary-by-site'!C$3,'AQS-88101'!$AC$2:$AC$2744&amp;'AQS-88101'!$E$2:$E$2744&amp;'AQS-88101'!$G$2:$G$2744,0)),""),"")</f>
        <v/>
      </c>
      <c r="D2389" s="42">
        <f t="array" ref="D2389">IFERROR(IF(INDEX('AQS-88101'!$M$2:$M$2744,MATCH('88101-daily-summary-by-site'!$A2389&amp;'88101-daily-summary-by-site'!D$2&amp;'88101-daily-summary-by-site'!D$3,'AQS-88101'!$AC$2:$AC$2744&amp;'AQS-88101'!$E$2:$E$2744&amp;'AQS-88101'!$G$2:$G$2744,0))&lt;&gt;"",INDEX('AQS-88101'!$M$2:$M$2744,MATCH('88101-daily-summary-by-site'!$A2389&amp;'88101-daily-summary-by-site'!D$2&amp;'88101-daily-summary-by-site'!D$3,'AQS-88101'!$AC$2:$AC$2744&amp;'AQS-88101'!$E$2:$E$2744&amp;'AQS-88101'!$G$2:$G$2744,0)),""),"")</f>
        <v>3.4</v>
      </c>
      <c r="E2389" s="42" t="str">
        <f t="array" ref="E2389">IFERROR(IF(INDEX('AQS-88101'!$M$2:$M$2744,MATCH('88101-daily-summary-by-site'!$A2389&amp;'88101-daily-summary-by-site'!E$2&amp;'88101-daily-summary-by-site'!E$3,'AQS-88101'!$AC$2:$AC$2744&amp;'AQS-88101'!$E$2:$E$2744&amp;'AQS-88101'!$G$2:$G$2744,0))&lt;&gt;"",INDEX('AQS-88101'!$M$2:$M$2744,MATCH('88101-daily-summary-by-site'!$A2389&amp;'88101-daily-summary-by-site'!E$2&amp;'88101-daily-summary-by-site'!E$3,'AQS-88101'!$AC$2:$AC$2744&amp;'AQS-88101'!$E$2:$E$2744&amp;'AQS-88101'!$G$2:$G$2744,0)),""),"")</f>
        <v/>
      </c>
      <c r="F2389" s="42" t="str">
        <f t="array" ref="F2389">IFERROR(IF(INDEX('AQS-88101'!$M$2:$M$2744,MATCH('88101-daily-summary-by-site'!$A2389&amp;'88101-daily-summary-by-site'!F$2&amp;'88101-daily-summary-by-site'!F$3,'AQS-88101'!$AC$2:$AC$2744&amp;'AQS-88101'!$E$2:$E$2744&amp;'AQS-88101'!$G$2:$G$2744,0))&lt;&gt;"",INDEX('AQS-88101'!$M$2:$M$2744,MATCH('88101-daily-summary-by-site'!$A2389&amp;'88101-daily-summary-by-site'!F$2&amp;'88101-daily-summary-by-site'!F$3,'AQS-88101'!$AC$2:$AC$2744&amp;'AQS-88101'!$E$2:$E$2744&amp;'AQS-88101'!$G$2:$G$2744,0)),""),"")</f>
        <v/>
      </c>
      <c r="G2389" s="42" t="str">
        <f t="array" ref="G2389">IFERROR(IF(INDEX('AQS-88101'!$M$2:$M$2744,MATCH('88101-daily-summary-by-site'!$A2389&amp;'88101-daily-summary-by-site'!G$2&amp;'88101-daily-summary-by-site'!G$3,'AQS-88101'!$AC$2:$AC$2744&amp;'AQS-88101'!$E$2:$E$2744&amp;'AQS-88101'!$G$2:$G$2744,0))&lt;&gt;"",INDEX('AQS-88101'!$M$2:$M$2744,MATCH('88101-daily-summary-by-site'!$A2389&amp;'88101-daily-summary-by-site'!G$2&amp;'88101-daily-summary-by-site'!G$3,'AQS-88101'!$AC$2:$AC$2744&amp;'AQS-88101'!$E$2:$E$2744&amp;'AQS-88101'!$G$2:$G$2744,0)),""),"")</f>
        <v/>
      </c>
      <c r="H2389" s="42" t="str">
        <f t="array" ref="H2389">IFERROR(IF(INDEX('AQS-88101'!$M$2:$M$2744,MATCH('88101-daily-summary-by-site'!$A2389&amp;'88101-daily-summary-by-site'!H$2&amp;'88101-daily-summary-by-site'!H$3,'AQS-88101'!$AC$2:$AC$2744&amp;'AQS-88101'!$E$2:$E$2744&amp;'AQS-88101'!$G$2:$G$2744,0))&lt;&gt;"",INDEX('AQS-88101'!$M$2:$M$2744,MATCH('88101-daily-summary-by-site'!$A2389&amp;'88101-daily-summary-by-site'!H$2&amp;'88101-daily-summary-by-site'!H$3,'AQS-88101'!$AC$2:$AC$2744&amp;'AQS-88101'!$E$2:$E$2744&amp;'AQS-88101'!$G$2:$G$2744,0)),""),"")</f>
        <v/>
      </c>
      <c r="I2389" s="108" t="str">
        <f t="array" ref="I2389">IFERROR(IF(INDEX('AQS-88101'!$M$2:$M$2744,MATCH('88101-daily-summary-by-site'!$A2389&amp;'88101-daily-summary-by-site'!I$2&amp;'88101-daily-summary-by-site'!I$3,'AQS-88101'!$AC$2:$AC$2744&amp;'AQS-88101'!$E$2:$E$2744&amp;'AQS-88101'!$G$2:$G$2744,0))&lt;&gt;"",INDEX('AQS-88101'!$M$2:$M$2744,MATCH('88101-daily-summary-by-site'!$A2389&amp;'88101-daily-summary-by-site'!I$2&amp;'88101-daily-summary-by-site'!I$3,'AQS-88101'!$AC$2:$AC$2744&amp;'AQS-88101'!$E$2:$E$2744&amp;'AQS-88101'!$G$2:$G$2744,0)),""),"")</f>
        <v/>
      </c>
      <c r="L2389" s="107">
        <f t="shared" si="191"/>
        <v>4.2</v>
      </c>
      <c r="M2389" s="42">
        <f t="shared" si="192"/>
        <v>3.4</v>
      </c>
      <c r="N2389" s="42" t="str">
        <f t="shared" si="193"/>
        <v/>
      </c>
      <c r="O2389" s="108" t="str">
        <f t="shared" si="194"/>
        <v/>
      </c>
    </row>
    <row r="2390" spans="1:15" x14ac:dyDescent="0.25">
      <c r="A2390" s="79">
        <f t="shared" si="190"/>
        <v>43270</v>
      </c>
      <c r="B2390" s="107">
        <f t="array" ref="B2390">IFERROR(IF(INDEX('AQS-88101'!$M$2:$M$2744,MATCH('88101-daily-summary-by-site'!$A2390&amp;'88101-daily-summary-by-site'!B$2&amp;'88101-daily-summary-by-site'!B$3,'AQS-88101'!$AC$2:$AC$2744&amp;'AQS-88101'!$E$2:$E$2744&amp;'AQS-88101'!$G$2:$G$2744,0))&lt;&gt;"",INDEX('AQS-88101'!$M$2:$M$2744,MATCH('88101-daily-summary-by-site'!$A2390&amp;'88101-daily-summary-by-site'!B$2&amp;'88101-daily-summary-by-site'!B$3,'AQS-88101'!$AC$2:$AC$2744&amp;'AQS-88101'!$E$2:$E$2744&amp;'AQS-88101'!$G$2:$G$2744,0)),""),"")</f>
        <v>2.9</v>
      </c>
      <c r="C2390" s="42" t="str">
        <f t="array" ref="C2390">IFERROR(IF(INDEX('AQS-88101'!$M$2:$M$2744,MATCH('88101-daily-summary-by-site'!$A2390&amp;'88101-daily-summary-by-site'!C$2&amp;'88101-daily-summary-by-site'!C$3,'AQS-88101'!$AC$2:$AC$2744&amp;'AQS-88101'!$E$2:$E$2744&amp;'AQS-88101'!$G$2:$G$2744,0))&lt;&gt;"",INDEX('AQS-88101'!$M$2:$M$2744,MATCH('88101-daily-summary-by-site'!$A2390&amp;'88101-daily-summary-by-site'!C$2&amp;'88101-daily-summary-by-site'!C$3,'AQS-88101'!$AC$2:$AC$2744&amp;'AQS-88101'!$E$2:$E$2744&amp;'AQS-88101'!$G$2:$G$2744,0)),""),"")</f>
        <v/>
      </c>
      <c r="D2390" s="42">
        <f t="array" ref="D2390">IFERROR(IF(INDEX('AQS-88101'!$M$2:$M$2744,MATCH('88101-daily-summary-by-site'!$A2390&amp;'88101-daily-summary-by-site'!D$2&amp;'88101-daily-summary-by-site'!D$3,'AQS-88101'!$AC$2:$AC$2744&amp;'AQS-88101'!$E$2:$E$2744&amp;'AQS-88101'!$G$2:$G$2744,0))&lt;&gt;"",INDEX('AQS-88101'!$M$2:$M$2744,MATCH('88101-daily-summary-by-site'!$A2390&amp;'88101-daily-summary-by-site'!D$2&amp;'88101-daily-summary-by-site'!D$3,'AQS-88101'!$AC$2:$AC$2744&amp;'AQS-88101'!$E$2:$E$2744&amp;'AQS-88101'!$G$2:$G$2744,0)),""),"")</f>
        <v>2.9</v>
      </c>
      <c r="E2390" s="42" t="str">
        <f t="array" ref="E2390">IFERROR(IF(INDEX('AQS-88101'!$M$2:$M$2744,MATCH('88101-daily-summary-by-site'!$A2390&amp;'88101-daily-summary-by-site'!E$2&amp;'88101-daily-summary-by-site'!E$3,'AQS-88101'!$AC$2:$AC$2744&amp;'AQS-88101'!$E$2:$E$2744&amp;'AQS-88101'!$G$2:$G$2744,0))&lt;&gt;"",INDEX('AQS-88101'!$M$2:$M$2744,MATCH('88101-daily-summary-by-site'!$A2390&amp;'88101-daily-summary-by-site'!E$2&amp;'88101-daily-summary-by-site'!E$3,'AQS-88101'!$AC$2:$AC$2744&amp;'AQS-88101'!$E$2:$E$2744&amp;'AQS-88101'!$G$2:$G$2744,0)),""),"")</f>
        <v/>
      </c>
      <c r="F2390" s="42" t="str">
        <f t="array" ref="F2390">IFERROR(IF(INDEX('AQS-88101'!$M$2:$M$2744,MATCH('88101-daily-summary-by-site'!$A2390&amp;'88101-daily-summary-by-site'!F$2&amp;'88101-daily-summary-by-site'!F$3,'AQS-88101'!$AC$2:$AC$2744&amp;'AQS-88101'!$E$2:$E$2744&amp;'AQS-88101'!$G$2:$G$2744,0))&lt;&gt;"",INDEX('AQS-88101'!$M$2:$M$2744,MATCH('88101-daily-summary-by-site'!$A2390&amp;'88101-daily-summary-by-site'!F$2&amp;'88101-daily-summary-by-site'!F$3,'AQS-88101'!$AC$2:$AC$2744&amp;'AQS-88101'!$E$2:$E$2744&amp;'AQS-88101'!$G$2:$G$2744,0)),""),"")</f>
        <v/>
      </c>
      <c r="G2390" s="42" t="str">
        <f t="array" ref="G2390">IFERROR(IF(INDEX('AQS-88101'!$M$2:$M$2744,MATCH('88101-daily-summary-by-site'!$A2390&amp;'88101-daily-summary-by-site'!G$2&amp;'88101-daily-summary-by-site'!G$3,'AQS-88101'!$AC$2:$AC$2744&amp;'AQS-88101'!$E$2:$E$2744&amp;'AQS-88101'!$G$2:$G$2744,0))&lt;&gt;"",INDEX('AQS-88101'!$M$2:$M$2744,MATCH('88101-daily-summary-by-site'!$A2390&amp;'88101-daily-summary-by-site'!G$2&amp;'88101-daily-summary-by-site'!G$3,'AQS-88101'!$AC$2:$AC$2744&amp;'AQS-88101'!$E$2:$E$2744&amp;'AQS-88101'!$G$2:$G$2744,0)),""),"")</f>
        <v/>
      </c>
      <c r="H2390" s="42" t="str">
        <f t="array" ref="H2390">IFERROR(IF(INDEX('AQS-88101'!$M$2:$M$2744,MATCH('88101-daily-summary-by-site'!$A2390&amp;'88101-daily-summary-by-site'!H$2&amp;'88101-daily-summary-by-site'!H$3,'AQS-88101'!$AC$2:$AC$2744&amp;'AQS-88101'!$E$2:$E$2744&amp;'AQS-88101'!$G$2:$G$2744,0))&lt;&gt;"",INDEX('AQS-88101'!$M$2:$M$2744,MATCH('88101-daily-summary-by-site'!$A2390&amp;'88101-daily-summary-by-site'!H$2&amp;'88101-daily-summary-by-site'!H$3,'AQS-88101'!$AC$2:$AC$2744&amp;'AQS-88101'!$E$2:$E$2744&amp;'AQS-88101'!$G$2:$G$2744,0)),""),"")</f>
        <v/>
      </c>
      <c r="I2390" s="108" t="str">
        <f t="array" ref="I2390">IFERROR(IF(INDEX('AQS-88101'!$M$2:$M$2744,MATCH('88101-daily-summary-by-site'!$A2390&amp;'88101-daily-summary-by-site'!I$2&amp;'88101-daily-summary-by-site'!I$3,'AQS-88101'!$AC$2:$AC$2744&amp;'AQS-88101'!$E$2:$E$2744&amp;'AQS-88101'!$G$2:$G$2744,0))&lt;&gt;"",INDEX('AQS-88101'!$M$2:$M$2744,MATCH('88101-daily-summary-by-site'!$A2390&amp;'88101-daily-summary-by-site'!I$2&amp;'88101-daily-summary-by-site'!I$3,'AQS-88101'!$AC$2:$AC$2744&amp;'AQS-88101'!$E$2:$E$2744&amp;'AQS-88101'!$G$2:$G$2744,0)),""),"")</f>
        <v/>
      </c>
      <c r="L2390" s="107">
        <f t="shared" si="191"/>
        <v>2.9</v>
      </c>
      <c r="M2390" s="42">
        <f t="shared" si="192"/>
        <v>2.9</v>
      </c>
      <c r="N2390" s="42" t="str">
        <f t="shared" si="193"/>
        <v/>
      </c>
      <c r="O2390" s="108" t="str">
        <f t="shared" si="194"/>
        <v/>
      </c>
    </row>
    <row r="2391" spans="1:15" x14ac:dyDescent="0.25">
      <c r="A2391" s="79">
        <f t="shared" si="190"/>
        <v>43271</v>
      </c>
      <c r="B2391" s="107" t="str">
        <f t="array" ref="B2391">IFERROR(IF(INDEX('AQS-88101'!$M$2:$M$2744,MATCH('88101-daily-summary-by-site'!$A2391&amp;'88101-daily-summary-by-site'!B$2&amp;'88101-daily-summary-by-site'!B$3,'AQS-88101'!$AC$2:$AC$2744&amp;'AQS-88101'!$E$2:$E$2744&amp;'AQS-88101'!$G$2:$G$2744,0))&lt;&gt;"",INDEX('AQS-88101'!$M$2:$M$2744,MATCH('88101-daily-summary-by-site'!$A2391&amp;'88101-daily-summary-by-site'!B$2&amp;'88101-daily-summary-by-site'!B$3,'AQS-88101'!$AC$2:$AC$2744&amp;'AQS-88101'!$E$2:$E$2744&amp;'AQS-88101'!$G$2:$G$2744,0)),""),"")</f>
        <v/>
      </c>
      <c r="C2391" s="42" t="str">
        <f t="array" ref="C2391">IFERROR(IF(INDEX('AQS-88101'!$M$2:$M$2744,MATCH('88101-daily-summary-by-site'!$A2391&amp;'88101-daily-summary-by-site'!C$2&amp;'88101-daily-summary-by-site'!C$3,'AQS-88101'!$AC$2:$AC$2744&amp;'AQS-88101'!$E$2:$E$2744&amp;'AQS-88101'!$G$2:$G$2744,0))&lt;&gt;"",INDEX('AQS-88101'!$M$2:$M$2744,MATCH('88101-daily-summary-by-site'!$A2391&amp;'88101-daily-summary-by-site'!C$2&amp;'88101-daily-summary-by-site'!C$3,'AQS-88101'!$AC$2:$AC$2744&amp;'AQS-88101'!$E$2:$E$2744&amp;'AQS-88101'!$G$2:$G$2744,0)),""),"")</f>
        <v/>
      </c>
      <c r="D2391" s="42" t="str">
        <f t="array" ref="D2391">IFERROR(IF(INDEX('AQS-88101'!$M$2:$M$2744,MATCH('88101-daily-summary-by-site'!$A2391&amp;'88101-daily-summary-by-site'!D$2&amp;'88101-daily-summary-by-site'!D$3,'AQS-88101'!$AC$2:$AC$2744&amp;'AQS-88101'!$E$2:$E$2744&amp;'AQS-88101'!$G$2:$G$2744,0))&lt;&gt;"",INDEX('AQS-88101'!$M$2:$M$2744,MATCH('88101-daily-summary-by-site'!$A2391&amp;'88101-daily-summary-by-site'!D$2&amp;'88101-daily-summary-by-site'!D$3,'AQS-88101'!$AC$2:$AC$2744&amp;'AQS-88101'!$E$2:$E$2744&amp;'AQS-88101'!$G$2:$G$2744,0)),""),"")</f>
        <v/>
      </c>
      <c r="E2391" s="42" t="str">
        <f t="array" ref="E2391">IFERROR(IF(INDEX('AQS-88101'!$M$2:$M$2744,MATCH('88101-daily-summary-by-site'!$A2391&amp;'88101-daily-summary-by-site'!E$2&amp;'88101-daily-summary-by-site'!E$3,'AQS-88101'!$AC$2:$AC$2744&amp;'AQS-88101'!$E$2:$E$2744&amp;'AQS-88101'!$G$2:$G$2744,0))&lt;&gt;"",INDEX('AQS-88101'!$M$2:$M$2744,MATCH('88101-daily-summary-by-site'!$A2391&amp;'88101-daily-summary-by-site'!E$2&amp;'88101-daily-summary-by-site'!E$3,'AQS-88101'!$AC$2:$AC$2744&amp;'AQS-88101'!$E$2:$E$2744&amp;'AQS-88101'!$G$2:$G$2744,0)),""),"")</f>
        <v/>
      </c>
      <c r="F2391" s="42" t="str">
        <f t="array" ref="F2391">IFERROR(IF(INDEX('AQS-88101'!$M$2:$M$2744,MATCH('88101-daily-summary-by-site'!$A2391&amp;'88101-daily-summary-by-site'!F$2&amp;'88101-daily-summary-by-site'!F$3,'AQS-88101'!$AC$2:$AC$2744&amp;'AQS-88101'!$E$2:$E$2744&amp;'AQS-88101'!$G$2:$G$2744,0))&lt;&gt;"",INDEX('AQS-88101'!$M$2:$M$2744,MATCH('88101-daily-summary-by-site'!$A2391&amp;'88101-daily-summary-by-site'!F$2&amp;'88101-daily-summary-by-site'!F$3,'AQS-88101'!$AC$2:$AC$2744&amp;'AQS-88101'!$E$2:$E$2744&amp;'AQS-88101'!$G$2:$G$2744,0)),""),"")</f>
        <v/>
      </c>
      <c r="G2391" s="42" t="str">
        <f t="array" ref="G2391">IFERROR(IF(INDEX('AQS-88101'!$M$2:$M$2744,MATCH('88101-daily-summary-by-site'!$A2391&amp;'88101-daily-summary-by-site'!G$2&amp;'88101-daily-summary-by-site'!G$3,'AQS-88101'!$AC$2:$AC$2744&amp;'AQS-88101'!$E$2:$E$2744&amp;'AQS-88101'!$G$2:$G$2744,0))&lt;&gt;"",INDEX('AQS-88101'!$M$2:$M$2744,MATCH('88101-daily-summary-by-site'!$A2391&amp;'88101-daily-summary-by-site'!G$2&amp;'88101-daily-summary-by-site'!G$3,'AQS-88101'!$AC$2:$AC$2744&amp;'AQS-88101'!$E$2:$E$2744&amp;'AQS-88101'!$G$2:$G$2744,0)),""),"")</f>
        <v/>
      </c>
      <c r="H2391" s="42" t="str">
        <f t="array" ref="H2391">IFERROR(IF(INDEX('AQS-88101'!$M$2:$M$2744,MATCH('88101-daily-summary-by-site'!$A2391&amp;'88101-daily-summary-by-site'!H$2&amp;'88101-daily-summary-by-site'!H$3,'AQS-88101'!$AC$2:$AC$2744&amp;'AQS-88101'!$E$2:$E$2744&amp;'AQS-88101'!$G$2:$G$2744,0))&lt;&gt;"",INDEX('AQS-88101'!$M$2:$M$2744,MATCH('88101-daily-summary-by-site'!$A2391&amp;'88101-daily-summary-by-site'!H$2&amp;'88101-daily-summary-by-site'!H$3,'AQS-88101'!$AC$2:$AC$2744&amp;'AQS-88101'!$E$2:$E$2744&amp;'AQS-88101'!$G$2:$G$2744,0)),""),"")</f>
        <v/>
      </c>
      <c r="I2391" s="108" t="str">
        <f t="array" ref="I2391">IFERROR(IF(INDEX('AQS-88101'!$M$2:$M$2744,MATCH('88101-daily-summary-by-site'!$A2391&amp;'88101-daily-summary-by-site'!I$2&amp;'88101-daily-summary-by-site'!I$3,'AQS-88101'!$AC$2:$AC$2744&amp;'AQS-88101'!$E$2:$E$2744&amp;'AQS-88101'!$G$2:$G$2744,0))&lt;&gt;"",INDEX('AQS-88101'!$M$2:$M$2744,MATCH('88101-daily-summary-by-site'!$A2391&amp;'88101-daily-summary-by-site'!I$2&amp;'88101-daily-summary-by-site'!I$3,'AQS-88101'!$AC$2:$AC$2744&amp;'AQS-88101'!$E$2:$E$2744&amp;'AQS-88101'!$G$2:$G$2744,0)),""),"")</f>
        <v/>
      </c>
      <c r="L2391" s="107" t="str">
        <f t="shared" si="191"/>
        <v/>
      </c>
      <c r="M2391" s="42" t="str">
        <f t="shared" si="192"/>
        <v/>
      </c>
      <c r="N2391" s="42" t="str">
        <f t="shared" si="193"/>
        <v/>
      </c>
      <c r="O2391" s="108" t="str">
        <f t="shared" si="194"/>
        <v/>
      </c>
    </row>
    <row r="2392" spans="1:15" x14ac:dyDescent="0.25">
      <c r="A2392" s="79">
        <f t="shared" si="190"/>
        <v>43272</v>
      </c>
      <c r="B2392" s="107" t="str">
        <f t="array" ref="B2392">IFERROR(IF(INDEX('AQS-88101'!$M$2:$M$2744,MATCH('88101-daily-summary-by-site'!$A2392&amp;'88101-daily-summary-by-site'!B$2&amp;'88101-daily-summary-by-site'!B$3,'AQS-88101'!$AC$2:$AC$2744&amp;'AQS-88101'!$E$2:$E$2744&amp;'AQS-88101'!$G$2:$G$2744,0))&lt;&gt;"",INDEX('AQS-88101'!$M$2:$M$2744,MATCH('88101-daily-summary-by-site'!$A2392&amp;'88101-daily-summary-by-site'!B$2&amp;'88101-daily-summary-by-site'!B$3,'AQS-88101'!$AC$2:$AC$2744&amp;'AQS-88101'!$E$2:$E$2744&amp;'AQS-88101'!$G$2:$G$2744,0)),""),"")</f>
        <v/>
      </c>
      <c r="C2392" s="42" t="str">
        <f t="array" ref="C2392">IFERROR(IF(INDEX('AQS-88101'!$M$2:$M$2744,MATCH('88101-daily-summary-by-site'!$A2392&amp;'88101-daily-summary-by-site'!C$2&amp;'88101-daily-summary-by-site'!C$3,'AQS-88101'!$AC$2:$AC$2744&amp;'AQS-88101'!$E$2:$E$2744&amp;'AQS-88101'!$G$2:$G$2744,0))&lt;&gt;"",INDEX('AQS-88101'!$M$2:$M$2744,MATCH('88101-daily-summary-by-site'!$A2392&amp;'88101-daily-summary-by-site'!C$2&amp;'88101-daily-summary-by-site'!C$3,'AQS-88101'!$AC$2:$AC$2744&amp;'AQS-88101'!$E$2:$E$2744&amp;'AQS-88101'!$G$2:$G$2744,0)),""),"")</f>
        <v/>
      </c>
      <c r="D2392" s="42" t="str">
        <f t="array" ref="D2392">IFERROR(IF(INDEX('AQS-88101'!$M$2:$M$2744,MATCH('88101-daily-summary-by-site'!$A2392&amp;'88101-daily-summary-by-site'!D$2&amp;'88101-daily-summary-by-site'!D$3,'AQS-88101'!$AC$2:$AC$2744&amp;'AQS-88101'!$E$2:$E$2744&amp;'AQS-88101'!$G$2:$G$2744,0))&lt;&gt;"",INDEX('AQS-88101'!$M$2:$M$2744,MATCH('88101-daily-summary-by-site'!$A2392&amp;'88101-daily-summary-by-site'!D$2&amp;'88101-daily-summary-by-site'!D$3,'AQS-88101'!$AC$2:$AC$2744&amp;'AQS-88101'!$E$2:$E$2744&amp;'AQS-88101'!$G$2:$G$2744,0)),""),"")</f>
        <v/>
      </c>
      <c r="E2392" s="42" t="str">
        <f t="array" ref="E2392">IFERROR(IF(INDEX('AQS-88101'!$M$2:$M$2744,MATCH('88101-daily-summary-by-site'!$A2392&amp;'88101-daily-summary-by-site'!E$2&amp;'88101-daily-summary-by-site'!E$3,'AQS-88101'!$AC$2:$AC$2744&amp;'AQS-88101'!$E$2:$E$2744&amp;'AQS-88101'!$G$2:$G$2744,0))&lt;&gt;"",INDEX('AQS-88101'!$M$2:$M$2744,MATCH('88101-daily-summary-by-site'!$A2392&amp;'88101-daily-summary-by-site'!E$2&amp;'88101-daily-summary-by-site'!E$3,'AQS-88101'!$AC$2:$AC$2744&amp;'AQS-88101'!$E$2:$E$2744&amp;'AQS-88101'!$G$2:$G$2744,0)),""),"")</f>
        <v/>
      </c>
      <c r="F2392" s="42" t="str">
        <f t="array" ref="F2392">IFERROR(IF(INDEX('AQS-88101'!$M$2:$M$2744,MATCH('88101-daily-summary-by-site'!$A2392&amp;'88101-daily-summary-by-site'!F$2&amp;'88101-daily-summary-by-site'!F$3,'AQS-88101'!$AC$2:$AC$2744&amp;'AQS-88101'!$E$2:$E$2744&amp;'AQS-88101'!$G$2:$G$2744,0))&lt;&gt;"",INDEX('AQS-88101'!$M$2:$M$2744,MATCH('88101-daily-summary-by-site'!$A2392&amp;'88101-daily-summary-by-site'!F$2&amp;'88101-daily-summary-by-site'!F$3,'AQS-88101'!$AC$2:$AC$2744&amp;'AQS-88101'!$E$2:$E$2744&amp;'AQS-88101'!$G$2:$G$2744,0)),""),"")</f>
        <v/>
      </c>
      <c r="G2392" s="42" t="str">
        <f t="array" ref="G2392">IFERROR(IF(INDEX('AQS-88101'!$M$2:$M$2744,MATCH('88101-daily-summary-by-site'!$A2392&amp;'88101-daily-summary-by-site'!G$2&amp;'88101-daily-summary-by-site'!G$3,'AQS-88101'!$AC$2:$AC$2744&amp;'AQS-88101'!$E$2:$E$2744&amp;'AQS-88101'!$G$2:$G$2744,0))&lt;&gt;"",INDEX('AQS-88101'!$M$2:$M$2744,MATCH('88101-daily-summary-by-site'!$A2392&amp;'88101-daily-summary-by-site'!G$2&amp;'88101-daily-summary-by-site'!G$3,'AQS-88101'!$AC$2:$AC$2744&amp;'AQS-88101'!$E$2:$E$2744&amp;'AQS-88101'!$G$2:$G$2744,0)),""),"")</f>
        <v/>
      </c>
      <c r="H2392" s="42" t="str">
        <f t="array" ref="H2392">IFERROR(IF(INDEX('AQS-88101'!$M$2:$M$2744,MATCH('88101-daily-summary-by-site'!$A2392&amp;'88101-daily-summary-by-site'!H$2&amp;'88101-daily-summary-by-site'!H$3,'AQS-88101'!$AC$2:$AC$2744&amp;'AQS-88101'!$E$2:$E$2744&amp;'AQS-88101'!$G$2:$G$2744,0))&lt;&gt;"",INDEX('AQS-88101'!$M$2:$M$2744,MATCH('88101-daily-summary-by-site'!$A2392&amp;'88101-daily-summary-by-site'!H$2&amp;'88101-daily-summary-by-site'!H$3,'AQS-88101'!$AC$2:$AC$2744&amp;'AQS-88101'!$E$2:$E$2744&amp;'AQS-88101'!$G$2:$G$2744,0)),""),"")</f>
        <v/>
      </c>
      <c r="I2392" s="108" t="str">
        <f t="array" ref="I2392">IFERROR(IF(INDEX('AQS-88101'!$M$2:$M$2744,MATCH('88101-daily-summary-by-site'!$A2392&amp;'88101-daily-summary-by-site'!I$2&amp;'88101-daily-summary-by-site'!I$3,'AQS-88101'!$AC$2:$AC$2744&amp;'AQS-88101'!$E$2:$E$2744&amp;'AQS-88101'!$G$2:$G$2744,0))&lt;&gt;"",INDEX('AQS-88101'!$M$2:$M$2744,MATCH('88101-daily-summary-by-site'!$A2392&amp;'88101-daily-summary-by-site'!I$2&amp;'88101-daily-summary-by-site'!I$3,'AQS-88101'!$AC$2:$AC$2744&amp;'AQS-88101'!$E$2:$E$2744&amp;'AQS-88101'!$G$2:$G$2744,0)),""),"")</f>
        <v/>
      </c>
      <c r="L2392" s="107" t="str">
        <f t="shared" si="191"/>
        <v/>
      </c>
      <c r="M2392" s="42" t="str">
        <f t="shared" si="192"/>
        <v/>
      </c>
      <c r="N2392" s="42" t="str">
        <f t="shared" si="193"/>
        <v/>
      </c>
      <c r="O2392" s="108" t="str">
        <f t="shared" si="194"/>
        <v/>
      </c>
    </row>
    <row r="2393" spans="1:15" x14ac:dyDescent="0.25">
      <c r="A2393" s="79">
        <f t="shared" si="190"/>
        <v>43273</v>
      </c>
      <c r="B2393" s="107" t="str">
        <f t="array" ref="B2393">IFERROR(IF(INDEX('AQS-88101'!$M$2:$M$2744,MATCH('88101-daily-summary-by-site'!$A2393&amp;'88101-daily-summary-by-site'!B$2&amp;'88101-daily-summary-by-site'!B$3,'AQS-88101'!$AC$2:$AC$2744&amp;'AQS-88101'!$E$2:$E$2744&amp;'AQS-88101'!$G$2:$G$2744,0))&lt;&gt;"",INDEX('AQS-88101'!$M$2:$M$2744,MATCH('88101-daily-summary-by-site'!$A2393&amp;'88101-daily-summary-by-site'!B$2&amp;'88101-daily-summary-by-site'!B$3,'AQS-88101'!$AC$2:$AC$2744&amp;'AQS-88101'!$E$2:$E$2744&amp;'AQS-88101'!$G$2:$G$2744,0)),""),"")</f>
        <v/>
      </c>
      <c r="C2393" s="42" t="str">
        <f t="array" ref="C2393">IFERROR(IF(INDEX('AQS-88101'!$M$2:$M$2744,MATCH('88101-daily-summary-by-site'!$A2393&amp;'88101-daily-summary-by-site'!C$2&amp;'88101-daily-summary-by-site'!C$3,'AQS-88101'!$AC$2:$AC$2744&amp;'AQS-88101'!$E$2:$E$2744&amp;'AQS-88101'!$G$2:$G$2744,0))&lt;&gt;"",INDEX('AQS-88101'!$M$2:$M$2744,MATCH('88101-daily-summary-by-site'!$A2393&amp;'88101-daily-summary-by-site'!C$2&amp;'88101-daily-summary-by-site'!C$3,'AQS-88101'!$AC$2:$AC$2744&amp;'AQS-88101'!$E$2:$E$2744&amp;'AQS-88101'!$G$2:$G$2744,0)),""),"")</f>
        <v/>
      </c>
      <c r="D2393" s="42" t="str">
        <f t="array" ref="D2393">IFERROR(IF(INDEX('AQS-88101'!$M$2:$M$2744,MATCH('88101-daily-summary-by-site'!$A2393&amp;'88101-daily-summary-by-site'!D$2&amp;'88101-daily-summary-by-site'!D$3,'AQS-88101'!$AC$2:$AC$2744&amp;'AQS-88101'!$E$2:$E$2744&amp;'AQS-88101'!$G$2:$G$2744,0))&lt;&gt;"",INDEX('AQS-88101'!$M$2:$M$2744,MATCH('88101-daily-summary-by-site'!$A2393&amp;'88101-daily-summary-by-site'!D$2&amp;'88101-daily-summary-by-site'!D$3,'AQS-88101'!$AC$2:$AC$2744&amp;'AQS-88101'!$E$2:$E$2744&amp;'AQS-88101'!$G$2:$G$2744,0)),""),"")</f>
        <v/>
      </c>
      <c r="E2393" s="42" t="str">
        <f t="array" ref="E2393">IFERROR(IF(INDEX('AQS-88101'!$M$2:$M$2744,MATCH('88101-daily-summary-by-site'!$A2393&amp;'88101-daily-summary-by-site'!E$2&amp;'88101-daily-summary-by-site'!E$3,'AQS-88101'!$AC$2:$AC$2744&amp;'AQS-88101'!$E$2:$E$2744&amp;'AQS-88101'!$G$2:$G$2744,0))&lt;&gt;"",INDEX('AQS-88101'!$M$2:$M$2744,MATCH('88101-daily-summary-by-site'!$A2393&amp;'88101-daily-summary-by-site'!E$2&amp;'88101-daily-summary-by-site'!E$3,'AQS-88101'!$AC$2:$AC$2744&amp;'AQS-88101'!$E$2:$E$2744&amp;'AQS-88101'!$G$2:$G$2744,0)),""),"")</f>
        <v/>
      </c>
      <c r="F2393" s="42" t="str">
        <f t="array" ref="F2393">IFERROR(IF(INDEX('AQS-88101'!$M$2:$M$2744,MATCH('88101-daily-summary-by-site'!$A2393&amp;'88101-daily-summary-by-site'!F$2&amp;'88101-daily-summary-by-site'!F$3,'AQS-88101'!$AC$2:$AC$2744&amp;'AQS-88101'!$E$2:$E$2744&amp;'AQS-88101'!$G$2:$G$2744,0))&lt;&gt;"",INDEX('AQS-88101'!$M$2:$M$2744,MATCH('88101-daily-summary-by-site'!$A2393&amp;'88101-daily-summary-by-site'!F$2&amp;'88101-daily-summary-by-site'!F$3,'AQS-88101'!$AC$2:$AC$2744&amp;'AQS-88101'!$E$2:$E$2744&amp;'AQS-88101'!$G$2:$G$2744,0)),""),"")</f>
        <v/>
      </c>
      <c r="G2393" s="42" t="str">
        <f t="array" ref="G2393">IFERROR(IF(INDEX('AQS-88101'!$M$2:$M$2744,MATCH('88101-daily-summary-by-site'!$A2393&amp;'88101-daily-summary-by-site'!G$2&amp;'88101-daily-summary-by-site'!G$3,'AQS-88101'!$AC$2:$AC$2744&amp;'AQS-88101'!$E$2:$E$2744&amp;'AQS-88101'!$G$2:$G$2744,0))&lt;&gt;"",INDEX('AQS-88101'!$M$2:$M$2744,MATCH('88101-daily-summary-by-site'!$A2393&amp;'88101-daily-summary-by-site'!G$2&amp;'88101-daily-summary-by-site'!G$3,'AQS-88101'!$AC$2:$AC$2744&amp;'AQS-88101'!$E$2:$E$2744&amp;'AQS-88101'!$G$2:$G$2744,0)),""),"")</f>
        <v/>
      </c>
      <c r="H2393" s="42" t="str">
        <f t="array" ref="H2393">IFERROR(IF(INDEX('AQS-88101'!$M$2:$M$2744,MATCH('88101-daily-summary-by-site'!$A2393&amp;'88101-daily-summary-by-site'!H$2&amp;'88101-daily-summary-by-site'!H$3,'AQS-88101'!$AC$2:$AC$2744&amp;'AQS-88101'!$E$2:$E$2744&amp;'AQS-88101'!$G$2:$G$2744,0))&lt;&gt;"",INDEX('AQS-88101'!$M$2:$M$2744,MATCH('88101-daily-summary-by-site'!$A2393&amp;'88101-daily-summary-by-site'!H$2&amp;'88101-daily-summary-by-site'!H$3,'AQS-88101'!$AC$2:$AC$2744&amp;'AQS-88101'!$E$2:$E$2744&amp;'AQS-88101'!$G$2:$G$2744,0)),""),"")</f>
        <v/>
      </c>
      <c r="I2393" s="108" t="str">
        <f t="array" ref="I2393">IFERROR(IF(INDEX('AQS-88101'!$M$2:$M$2744,MATCH('88101-daily-summary-by-site'!$A2393&amp;'88101-daily-summary-by-site'!I$2&amp;'88101-daily-summary-by-site'!I$3,'AQS-88101'!$AC$2:$AC$2744&amp;'AQS-88101'!$E$2:$E$2744&amp;'AQS-88101'!$G$2:$G$2744,0))&lt;&gt;"",INDEX('AQS-88101'!$M$2:$M$2744,MATCH('88101-daily-summary-by-site'!$A2393&amp;'88101-daily-summary-by-site'!I$2&amp;'88101-daily-summary-by-site'!I$3,'AQS-88101'!$AC$2:$AC$2744&amp;'AQS-88101'!$E$2:$E$2744&amp;'AQS-88101'!$G$2:$G$2744,0)),""),"")</f>
        <v/>
      </c>
      <c r="L2393" s="107" t="str">
        <f t="shared" si="191"/>
        <v/>
      </c>
      <c r="M2393" s="42" t="str">
        <f t="shared" si="192"/>
        <v/>
      </c>
      <c r="N2393" s="42" t="str">
        <f t="shared" si="193"/>
        <v/>
      </c>
      <c r="O2393" s="108" t="str">
        <f t="shared" si="194"/>
        <v/>
      </c>
    </row>
    <row r="2394" spans="1:15" x14ac:dyDescent="0.25">
      <c r="A2394" s="79">
        <f t="shared" si="190"/>
        <v>43274</v>
      </c>
      <c r="B2394" s="107" t="str">
        <f t="array" ref="B2394">IFERROR(IF(INDEX('AQS-88101'!$M$2:$M$2744,MATCH('88101-daily-summary-by-site'!$A2394&amp;'88101-daily-summary-by-site'!B$2&amp;'88101-daily-summary-by-site'!B$3,'AQS-88101'!$AC$2:$AC$2744&amp;'AQS-88101'!$E$2:$E$2744&amp;'AQS-88101'!$G$2:$G$2744,0))&lt;&gt;"",INDEX('AQS-88101'!$M$2:$M$2744,MATCH('88101-daily-summary-by-site'!$A2394&amp;'88101-daily-summary-by-site'!B$2&amp;'88101-daily-summary-by-site'!B$3,'AQS-88101'!$AC$2:$AC$2744&amp;'AQS-88101'!$E$2:$E$2744&amp;'AQS-88101'!$G$2:$G$2744,0)),""),"")</f>
        <v/>
      </c>
      <c r="C2394" s="42" t="str">
        <f t="array" ref="C2394">IFERROR(IF(INDEX('AQS-88101'!$M$2:$M$2744,MATCH('88101-daily-summary-by-site'!$A2394&amp;'88101-daily-summary-by-site'!C$2&amp;'88101-daily-summary-by-site'!C$3,'AQS-88101'!$AC$2:$AC$2744&amp;'AQS-88101'!$E$2:$E$2744&amp;'AQS-88101'!$G$2:$G$2744,0))&lt;&gt;"",INDEX('AQS-88101'!$M$2:$M$2744,MATCH('88101-daily-summary-by-site'!$A2394&amp;'88101-daily-summary-by-site'!C$2&amp;'88101-daily-summary-by-site'!C$3,'AQS-88101'!$AC$2:$AC$2744&amp;'AQS-88101'!$E$2:$E$2744&amp;'AQS-88101'!$G$2:$G$2744,0)),""),"")</f>
        <v/>
      </c>
      <c r="D2394" s="42" t="str">
        <f t="array" ref="D2394">IFERROR(IF(INDEX('AQS-88101'!$M$2:$M$2744,MATCH('88101-daily-summary-by-site'!$A2394&amp;'88101-daily-summary-by-site'!D$2&amp;'88101-daily-summary-by-site'!D$3,'AQS-88101'!$AC$2:$AC$2744&amp;'AQS-88101'!$E$2:$E$2744&amp;'AQS-88101'!$G$2:$G$2744,0))&lt;&gt;"",INDEX('AQS-88101'!$M$2:$M$2744,MATCH('88101-daily-summary-by-site'!$A2394&amp;'88101-daily-summary-by-site'!D$2&amp;'88101-daily-summary-by-site'!D$3,'AQS-88101'!$AC$2:$AC$2744&amp;'AQS-88101'!$E$2:$E$2744&amp;'AQS-88101'!$G$2:$G$2744,0)),""),"")</f>
        <v/>
      </c>
      <c r="E2394" s="42" t="str">
        <f t="array" ref="E2394">IFERROR(IF(INDEX('AQS-88101'!$M$2:$M$2744,MATCH('88101-daily-summary-by-site'!$A2394&amp;'88101-daily-summary-by-site'!E$2&amp;'88101-daily-summary-by-site'!E$3,'AQS-88101'!$AC$2:$AC$2744&amp;'AQS-88101'!$E$2:$E$2744&amp;'AQS-88101'!$G$2:$G$2744,0))&lt;&gt;"",INDEX('AQS-88101'!$M$2:$M$2744,MATCH('88101-daily-summary-by-site'!$A2394&amp;'88101-daily-summary-by-site'!E$2&amp;'88101-daily-summary-by-site'!E$3,'AQS-88101'!$AC$2:$AC$2744&amp;'AQS-88101'!$E$2:$E$2744&amp;'AQS-88101'!$G$2:$G$2744,0)),""),"")</f>
        <v/>
      </c>
      <c r="F2394" s="42" t="str">
        <f t="array" ref="F2394">IFERROR(IF(INDEX('AQS-88101'!$M$2:$M$2744,MATCH('88101-daily-summary-by-site'!$A2394&amp;'88101-daily-summary-by-site'!F$2&amp;'88101-daily-summary-by-site'!F$3,'AQS-88101'!$AC$2:$AC$2744&amp;'AQS-88101'!$E$2:$E$2744&amp;'AQS-88101'!$G$2:$G$2744,0))&lt;&gt;"",INDEX('AQS-88101'!$M$2:$M$2744,MATCH('88101-daily-summary-by-site'!$A2394&amp;'88101-daily-summary-by-site'!F$2&amp;'88101-daily-summary-by-site'!F$3,'AQS-88101'!$AC$2:$AC$2744&amp;'AQS-88101'!$E$2:$E$2744&amp;'AQS-88101'!$G$2:$G$2744,0)),""),"")</f>
        <v/>
      </c>
      <c r="G2394" s="42" t="str">
        <f t="array" ref="G2394">IFERROR(IF(INDEX('AQS-88101'!$M$2:$M$2744,MATCH('88101-daily-summary-by-site'!$A2394&amp;'88101-daily-summary-by-site'!G$2&amp;'88101-daily-summary-by-site'!G$3,'AQS-88101'!$AC$2:$AC$2744&amp;'AQS-88101'!$E$2:$E$2744&amp;'AQS-88101'!$G$2:$G$2744,0))&lt;&gt;"",INDEX('AQS-88101'!$M$2:$M$2744,MATCH('88101-daily-summary-by-site'!$A2394&amp;'88101-daily-summary-by-site'!G$2&amp;'88101-daily-summary-by-site'!G$3,'AQS-88101'!$AC$2:$AC$2744&amp;'AQS-88101'!$E$2:$E$2744&amp;'AQS-88101'!$G$2:$G$2744,0)),""),"")</f>
        <v/>
      </c>
      <c r="H2394" s="42" t="str">
        <f t="array" ref="H2394">IFERROR(IF(INDEX('AQS-88101'!$M$2:$M$2744,MATCH('88101-daily-summary-by-site'!$A2394&amp;'88101-daily-summary-by-site'!H$2&amp;'88101-daily-summary-by-site'!H$3,'AQS-88101'!$AC$2:$AC$2744&amp;'AQS-88101'!$E$2:$E$2744&amp;'AQS-88101'!$G$2:$G$2744,0))&lt;&gt;"",INDEX('AQS-88101'!$M$2:$M$2744,MATCH('88101-daily-summary-by-site'!$A2394&amp;'88101-daily-summary-by-site'!H$2&amp;'88101-daily-summary-by-site'!H$3,'AQS-88101'!$AC$2:$AC$2744&amp;'AQS-88101'!$E$2:$E$2744&amp;'AQS-88101'!$G$2:$G$2744,0)),""),"")</f>
        <v/>
      </c>
      <c r="I2394" s="108" t="str">
        <f t="array" ref="I2394">IFERROR(IF(INDEX('AQS-88101'!$M$2:$M$2744,MATCH('88101-daily-summary-by-site'!$A2394&amp;'88101-daily-summary-by-site'!I$2&amp;'88101-daily-summary-by-site'!I$3,'AQS-88101'!$AC$2:$AC$2744&amp;'AQS-88101'!$E$2:$E$2744&amp;'AQS-88101'!$G$2:$G$2744,0))&lt;&gt;"",INDEX('AQS-88101'!$M$2:$M$2744,MATCH('88101-daily-summary-by-site'!$A2394&amp;'88101-daily-summary-by-site'!I$2&amp;'88101-daily-summary-by-site'!I$3,'AQS-88101'!$AC$2:$AC$2744&amp;'AQS-88101'!$E$2:$E$2744&amp;'AQS-88101'!$G$2:$G$2744,0)),""),"")</f>
        <v/>
      </c>
      <c r="L2394" s="107" t="str">
        <f t="shared" si="191"/>
        <v/>
      </c>
      <c r="M2394" s="42" t="str">
        <f t="shared" si="192"/>
        <v/>
      </c>
      <c r="N2394" s="42" t="str">
        <f t="shared" si="193"/>
        <v/>
      </c>
      <c r="O2394" s="108" t="str">
        <f t="shared" si="194"/>
        <v/>
      </c>
    </row>
    <row r="2395" spans="1:15" x14ac:dyDescent="0.25">
      <c r="A2395" s="79">
        <f t="shared" si="190"/>
        <v>43275</v>
      </c>
      <c r="B2395" s="107" t="str">
        <f t="array" ref="B2395">IFERROR(IF(INDEX('AQS-88101'!$M$2:$M$2744,MATCH('88101-daily-summary-by-site'!$A2395&amp;'88101-daily-summary-by-site'!B$2&amp;'88101-daily-summary-by-site'!B$3,'AQS-88101'!$AC$2:$AC$2744&amp;'AQS-88101'!$E$2:$E$2744&amp;'AQS-88101'!$G$2:$G$2744,0))&lt;&gt;"",INDEX('AQS-88101'!$M$2:$M$2744,MATCH('88101-daily-summary-by-site'!$A2395&amp;'88101-daily-summary-by-site'!B$2&amp;'88101-daily-summary-by-site'!B$3,'AQS-88101'!$AC$2:$AC$2744&amp;'AQS-88101'!$E$2:$E$2744&amp;'AQS-88101'!$G$2:$G$2744,0)),""),"")</f>
        <v/>
      </c>
      <c r="C2395" s="42" t="str">
        <f t="array" ref="C2395">IFERROR(IF(INDEX('AQS-88101'!$M$2:$M$2744,MATCH('88101-daily-summary-by-site'!$A2395&amp;'88101-daily-summary-by-site'!C$2&amp;'88101-daily-summary-by-site'!C$3,'AQS-88101'!$AC$2:$AC$2744&amp;'AQS-88101'!$E$2:$E$2744&amp;'AQS-88101'!$G$2:$G$2744,0))&lt;&gt;"",INDEX('AQS-88101'!$M$2:$M$2744,MATCH('88101-daily-summary-by-site'!$A2395&amp;'88101-daily-summary-by-site'!C$2&amp;'88101-daily-summary-by-site'!C$3,'AQS-88101'!$AC$2:$AC$2744&amp;'AQS-88101'!$E$2:$E$2744&amp;'AQS-88101'!$G$2:$G$2744,0)),""),"")</f>
        <v/>
      </c>
      <c r="D2395" s="42">
        <f t="array" ref="D2395">IFERROR(IF(INDEX('AQS-88101'!$M$2:$M$2744,MATCH('88101-daily-summary-by-site'!$A2395&amp;'88101-daily-summary-by-site'!D$2&amp;'88101-daily-summary-by-site'!D$3,'AQS-88101'!$AC$2:$AC$2744&amp;'AQS-88101'!$E$2:$E$2744&amp;'AQS-88101'!$G$2:$G$2744,0))&lt;&gt;"",INDEX('AQS-88101'!$M$2:$M$2744,MATCH('88101-daily-summary-by-site'!$A2395&amp;'88101-daily-summary-by-site'!D$2&amp;'88101-daily-summary-by-site'!D$3,'AQS-88101'!$AC$2:$AC$2744&amp;'AQS-88101'!$E$2:$E$2744&amp;'AQS-88101'!$G$2:$G$2744,0)),""),"")</f>
        <v>3.7</v>
      </c>
      <c r="E2395" s="42" t="str">
        <f t="array" ref="E2395">IFERROR(IF(INDEX('AQS-88101'!$M$2:$M$2744,MATCH('88101-daily-summary-by-site'!$A2395&amp;'88101-daily-summary-by-site'!E$2&amp;'88101-daily-summary-by-site'!E$3,'AQS-88101'!$AC$2:$AC$2744&amp;'AQS-88101'!$E$2:$E$2744&amp;'AQS-88101'!$G$2:$G$2744,0))&lt;&gt;"",INDEX('AQS-88101'!$M$2:$M$2744,MATCH('88101-daily-summary-by-site'!$A2395&amp;'88101-daily-summary-by-site'!E$2&amp;'88101-daily-summary-by-site'!E$3,'AQS-88101'!$AC$2:$AC$2744&amp;'AQS-88101'!$E$2:$E$2744&amp;'AQS-88101'!$G$2:$G$2744,0)),""),"")</f>
        <v/>
      </c>
      <c r="F2395" s="42" t="str">
        <f t="array" ref="F2395">IFERROR(IF(INDEX('AQS-88101'!$M$2:$M$2744,MATCH('88101-daily-summary-by-site'!$A2395&amp;'88101-daily-summary-by-site'!F$2&amp;'88101-daily-summary-by-site'!F$3,'AQS-88101'!$AC$2:$AC$2744&amp;'AQS-88101'!$E$2:$E$2744&amp;'AQS-88101'!$G$2:$G$2744,0))&lt;&gt;"",INDEX('AQS-88101'!$M$2:$M$2744,MATCH('88101-daily-summary-by-site'!$A2395&amp;'88101-daily-summary-by-site'!F$2&amp;'88101-daily-summary-by-site'!F$3,'AQS-88101'!$AC$2:$AC$2744&amp;'AQS-88101'!$E$2:$E$2744&amp;'AQS-88101'!$G$2:$G$2744,0)),""),"")</f>
        <v/>
      </c>
      <c r="G2395" s="42" t="str">
        <f t="array" ref="G2395">IFERROR(IF(INDEX('AQS-88101'!$M$2:$M$2744,MATCH('88101-daily-summary-by-site'!$A2395&amp;'88101-daily-summary-by-site'!G$2&amp;'88101-daily-summary-by-site'!G$3,'AQS-88101'!$AC$2:$AC$2744&amp;'AQS-88101'!$E$2:$E$2744&amp;'AQS-88101'!$G$2:$G$2744,0))&lt;&gt;"",INDEX('AQS-88101'!$M$2:$M$2744,MATCH('88101-daily-summary-by-site'!$A2395&amp;'88101-daily-summary-by-site'!G$2&amp;'88101-daily-summary-by-site'!G$3,'AQS-88101'!$AC$2:$AC$2744&amp;'AQS-88101'!$E$2:$E$2744&amp;'AQS-88101'!$G$2:$G$2744,0)),""),"")</f>
        <v/>
      </c>
      <c r="H2395" s="42" t="str">
        <f t="array" ref="H2395">IFERROR(IF(INDEX('AQS-88101'!$M$2:$M$2744,MATCH('88101-daily-summary-by-site'!$A2395&amp;'88101-daily-summary-by-site'!H$2&amp;'88101-daily-summary-by-site'!H$3,'AQS-88101'!$AC$2:$AC$2744&amp;'AQS-88101'!$E$2:$E$2744&amp;'AQS-88101'!$G$2:$G$2744,0))&lt;&gt;"",INDEX('AQS-88101'!$M$2:$M$2744,MATCH('88101-daily-summary-by-site'!$A2395&amp;'88101-daily-summary-by-site'!H$2&amp;'88101-daily-summary-by-site'!H$3,'AQS-88101'!$AC$2:$AC$2744&amp;'AQS-88101'!$E$2:$E$2744&amp;'AQS-88101'!$G$2:$G$2744,0)),""),"")</f>
        <v/>
      </c>
      <c r="I2395" s="108" t="str">
        <f t="array" ref="I2395">IFERROR(IF(INDEX('AQS-88101'!$M$2:$M$2744,MATCH('88101-daily-summary-by-site'!$A2395&amp;'88101-daily-summary-by-site'!I$2&amp;'88101-daily-summary-by-site'!I$3,'AQS-88101'!$AC$2:$AC$2744&amp;'AQS-88101'!$E$2:$E$2744&amp;'AQS-88101'!$G$2:$G$2744,0))&lt;&gt;"",INDEX('AQS-88101'!$M$2:$M$2744,MATCH('88101-daily-summary-by-site'!$A2395&amp;'88101-daily-summary-by-site'!I$2&amp;'88101-daily-summary-by-site'!I$3,'AQS-88101'!$AC$2:$AC$2744&amp;'AQS-88101'!$E$2:$E$2744&amp;'AQS-88101'!$G$2:$G$2744,0)),""),"")</f>
        <v/>
      </c>
      <c r="L2395" s="107" t="str">
        <f t="shared" si="191"/>
        <v/>
      </c>
      <c r="M2395" s="42">
        <f t="shared" si="192"/>
        <v>3.7</v>
      </c>
      <c r="N2395" s="42" t="str">
        <f t="shared" si="193"/>
        <v/>
      </c>
      <c r="O2395" s="108" t="str">
        <f t="shared" si="194"/>
        <v/>
      </c>
    </row>
    <row r="2396" spans="1:15" x14ac:dyDescent="0.25">
      <c r="A2396" s="79">
        <f t="shared" si="190"/>
        <v>43276</v>
      </c>
      <c r="B2396" s="107" t="str">
        <f t="array" ref="B2396">IFERROR(IF(INDEX('AQS-88101'!$M$2:$M$2744,MATCH('88101-daily-summary-by-site'!$A2396&amp;'88101-daily-summary-by-site'!B$2&amp;'88101-daily-summary-by-site'!B$3,'AQS-88101'!$AC$2:$AC$2744&amp;'AQS-88101'!$E$2:$E$2744&amp;'AQS-88101'!$G$2:$G$2744,0))&lt;&gt;"",INDEX('AQS-88101'!$M$2:$M$2744,MATCH('88101-daily-summary-by-site'!$A2396&amp;'88101-daily-summary-by-site'!B$2&amp;'88101-daily-summary-by-site'!B$3,'AQS-88101'!$AC$2:$AC$2744&amp;'AQS-88101'!$E$2:$E$2744&amp;'AQS-88101'!$G$2:$G$2744,0)),""),"")</f>
        <v/>
      </c>
      <c r="C2396" s="42" t="str">
        <f t="array" ref="C2396">IFERROR(IF(INDEX('AQS-88101'!$M$2:$M$2744,MATCH('88101-daily-summary-by-site'!$A2396&amp;'88101-daily-summary-by-site'!C$2&amp;'88101-daily-summary-by-site'!C$3,'AQS-88101'!$AC$2:$AC$2744&amp;'AQS-88101'!$E$2:$E$2744&amp;'AQS-88101'!$G$2:$G$2744,0))&lt;&gt;"",INDEX('AQS-88101'!$M$2:$M$2744,MATCH('88101-daily-summary-by-site'!$A2396&amp;'88101-daily-summary-by-site'!C$2&amp;'88101-daily-summary-by-site'!C$3,'AQS-88101'!$AC$2:$AC$2744&amp;'AQS-88101'!$E$2:$E$2744&amp;'AQS-88101'!$G$2:$G$2744,0)),""),"")</f>
        <v/>
      </c>
      <c r="D2396" s="42">
        <f t="array" ref="D2396">IFERROR(IF(INDEX('AQS-88101'!$M$2:$M$2744,MATCH('88101-daily-summary-by-site'!$A2396&amp;'88101-daily-summary-by-site'!D$2&amp;'88101-daily-summary-by-site'!D$3,'AQS-88101'!$AC$2:$AC$2744&amp;'AQS-88101'!$E$2:$E$2744&amp;'AQS-88101'!$G$2:$G$2744,0))&lt;&gt;"",INDEX('AQS-88101'!$M$2:$M$2744,MATCH('88101-daily-summary-by-site'!$A2396&amp;'88101-daily-summary-by-site'!D$2&amp;'88101-daily-summary-by-site'!D$3,'AQS-88101'!$AC$2:$AC$2744&amp;'AQS-88101'!$E$2:$E$2744&amp;'AQS-88101'!$G$2:$G$2744,0)),""),"")</f>
        <v>3.1</v>
      </c>
      <c r="E2396" s="42" t="str">
        <f t="array" ref="E2396">IFERROR(IF(INDEX('AQS-88101'!$M$2:$M$2744,MATCH('88101-daily-summary-by-site'!$A2396&amp;'88101-daily-summary-by-site'!E$2&amp;'88101-daily-summary-by-site'!E$3,'AQS-88101'!$AC$2:$AC$2744&amp;'AQS-88101'!$E$2:$E$2744&amp;'AQS-88101'!$G$2:$G$2744,0))&lt;&gt;"",INDEX('AQS-88101'!$M$2:$M$2744,MATCH('88101-daily-summary-by-site'!$A2396&amp;'88101-daily-summary-by-site'!E$2&amp;'88101-daily-summary-by-site'!E$3,'AQS-88101'!$AC$2:$AC$2744&amp;'AQS-88101'!$E$2:$E$2744&amp;'AQS-88101'!$G$2:$G$2744,0)),""),"")</f>
        <v/>
      </c>
      <c r="F2396" s="42">
        <f t="array" ref="F2396">IFERROR(IF(INDEX('AQS-88101'!$M$2:$M$2744,MATCH('88101-daily-summary-by-site'!$A2396&amp;'88101-daily-summary-by-site'!F$2&amp;'88101-daily-summary-by-site'!F$3,'AQS-88101'!$AC$2:$AC$2744&amp;'AQS-88101'!$E$2:$E$2744&amp;'AQS-88101'!$G$2:$G$2744,0))&lt;&gt;"",INDEX('AQS-88101'!$M$2:$M$2744,MATCH('88101-daily-summary-by-site'!$A2396&amp;'88101-daily-summary-by-site'!F$2&amp;'88101-daily-summary-by-site'!F$3,'AQS-88101'!$AC$2:$AC$2744&amp;'AQS-88101'!$E$2:$E$2744&amp;'AQS-88101'!$G$2:$G$2744,0)),""),"")</f>
        <v>6.6</v>
      </c>
      <c r="G2396" s="42" t="str">
        <f t="array" ref="G2396">IFERROR(IF(INDEX('AQS-88101'!$M$2:$M$2744,MATCH('88101-daily-summary-by-site'!$A2396&amp;'88101-daily-summary-by-site'!G$2&amp;'88101-daily-summary-by-site'!G$3,'AQS-88101'!$AC$2:$AC$2744&amp;'AQS-88101'!$E$2:$E$2744&amp;'AQS-88101'!$G$2:$G$2744,0))&lt;&gt;"",INDEX('AQS-88101'!$M$2:$M$2744,MATCH('88101-daily-summary-by-site'!$A2396&amp;'88101-daily-summary-by-site'!G$2&amp;'88101-daily-summary-by-site'!G$3,'AQS-88101'!$AC$2:$AC$2744&amp;'AQS-88101'!$E$2:$E$2744&amp;'AQS-88101'!$G$2:$G$2744,0)),""),"")</f>
        <v/>
      </c>
      <c r="H2396" s="42" t="str">
        <f t="array" ref="H2396">IFERROR(IF(INDEX('AQS-88101'!$M$2:$M$2744,MATCH('88101-daily-summary-by-site'!$A2396&amp;'88101-daily-summary-by-site'!H$2&amp;'88101-daily-summary-by-site'!H$3,'AQS-88101'!$AC$2:$AC$2744&amp;'AQS-88101'!$E$2:$E$2744&amp;'AQS-88101'!$G$2:$G$2744,0))&lt;&gt;"",INDEX('AQS-88101'!$M$2:$M$2744,MATCH('88101-daily-summary-by-site'!$A2396&amp;'88101-daily-summary-by-site'!H$2&amp;'88101-daily-summary-by-site'!H$3,'AQS-88101'!$AC$2:$AC$2744&amp;'AQS-88101'!$E$2:$E$2744&amp;'AQS-88101'!$G$2:$G$2744,0)),""),"")</f>
        <v/>
      </c>
      <c r="I2396" s="108" t="str">
        <f t="array" ref="I2396">IFERROR(IF(INDEX('AQS-88101'!$M$2:$M$2744,MATCH('88101-daily-summary-by-site'!$A2396&amp;'88101-daily-summary-by-site'!I$2&amp;'88101-daily-summary-by-site'!I$3,'AQS-88101'!$AC$2:$AC$2744&amp;'AQS-88101'!$E$2:$E$2744&amp;'AQS-88101'!$G$2:$G$2744,0))&lt;&gt;"",INDEX('AQS-88101'!$M$2:$M$2744,MATCH('88101-daily-summary-by-site'!$A2396&amp;'88101-daily-summary-by-site'!I$2&amp;'88101-daily-summary-by-site'!I$3,'AQS-88101'!$AC$2:$AC$2744&amp;'AQS-88101'!$E$2:$E$2744&amp;'AQS-88101'!$G$2:$G$2744,0)),""),"")</f>
        <v/>
      </c>
      <c r="L2396" s="107" t="str">
        <f t="shared" si="191"/>
        <v/>
      </c>
      <c r="M2396" s="42">
        <f t="shared" si="192"/>
        <v>3.1</v>
      </c>
      <c r="N2396" s="42">
        <f t="shared" si="193"/>
        <v>6.6</v>
      </c>
      <c r="O2396" s="108" t="str">
        <f t="shared" si="194"/>
        <v/>
      </c>
    </row>
    <row r="2397" spans="1:15" x14ac:dyDescent="0.25">
      <c r="A2397" s="79">
        <f t="shared" si="190"/>
        <v>43277</v>
      </c>
      <c r="B2397" s="107" t="str">
        <f t="array" ref="B2397">IFERROR(IF(INDEX('AQS-88101'!$M$2:$M$2744,MATCH('88101-daily-summary-by-site'!$A2397&amp;'88101-daily-summary-by-site'!B$2&amp;'88101-daily-summary-by-site'!B$3,'AQS-88101'!$AC$2:$AC$2744&amp;'AQS-88101'!$E$2:$E$2744&amp;'AQS-88101'!$G$2:$G$2744,0))&lt;&gt;"",INDEX('AQS-88101'!$M$2:$M$2744,MATCH('88101-daily-summary-by-site'!$A2397&amp;'88101-daily-summary-by-site'!B$2&amp;'88101-daily-summary-by-site'!B$3,'AQS-88101'!$AC$2:$AC$2744&amp;'AQS-88101'!$E$2:$E$2744&amp;'AQS-88101'!$G$2:$G$2744,0)),""),"")</f>
        <v/>
      </c>
      <c r="C2397" s="42" t="str">
        <f t="array" ref="C2397">IFERROR(IF(INDEX('AQS-88101'!$M$2:$M$2744,MATCH('88101-daily-summary-by-site'!$A2397&amp;'88101-daily-summary-by-site'!C$2&amp;'88101-daily-summary-by-site'!C$3,'AQS-88101'!$AC$2:$AC$2744&amp;'AQS-88101'!$E$2:$E$2744&amp;'AQS-88101'!$G$2:$G$2744,0))&lt;&gt;"",INDEX('AQS-88101'!$M$2:$M$2744,MATCH('88101-daily-summary-by-site'!$A2397&amp;'88101-daily-summary-by-site'!C$2&amp;'88101-daily-summary-by-site'!C$3,'AQS-88101'!$AC$2:$AC$2744&amp;'AQS-88101'!$E$2:$E$2744&amp;'AQS-88101'!$G$2:$G$2744,0)),""),"")</f>
        <v/>
      </c>
      <c r="D2397" s="42" t="str">
        <f t="array" ref="D2397">IFERROR(IF(INDEX('AQS-88101'!$M$2:$M$2744,MATCH('88101-daily-summary-by-site'!$A2397&amp;'88101-daily-summary-by-site'!D$2&amp;'88101-daily-summary-by-site'!D$3,'AQS-88101'!$AC$2:$AC$2744&amp;'AQS-88101'!$E$2:$E$2744&amp;'AQS-88101'!$G$2:$G$2744,0))&lt;&gt;"",INDEX('AQS-88101'!$M$2:$M$2744,MATCH('88101-daily-summary-by-site'!$A2397&amp;'88101-daily-summary-by-site'!D$2&amp;'88101-daily-summary-by-site'!D$3,'AQS-88101'!$AC$2:$AC$2744&amp;'AQS-88101'!$E$2:$E$2744&amp;'AQS-88101'!$G$2:$G$2744,0)),""),"")</f>
        <v/>
      </c>
      <c r="E2397" s="42" t="str">
        <f t="array" ref="E2397">IFERROR(IF(INDEX('AQS-88101'!$M$2:$M$2744,MATCH('88101-daily-summary-by-site'!$A2397&amp;'88101-daily-summary-by-site'!E$2&amp;'88101-daily-summary-by-site'!E$3,'AQS-88101'!$AC$2:$AC$2744&amp;'AQS-88101'!$E$2:$E$2744&amp;'AQS-88101'!$G$2:$G$2744,0))&lt;&gt;"",INDEX('AQS-88101'!$M$2:$M$2744,MATCH('88101-daily-summary-by-site'!$A2397&amp;'88101-daily-summary-by-site'!E$2&amp;'88101-daily-summary-by-site'!E$3,'AQS-88101'!$AC$2:$AC$2744&amp;'AQS-88101'!$E$2:$E$2744&amp;'AQS-88101'!$G$2:$G$2744,0)),""),"")</f>
        <v/>
      </c>
      <c r="F2397" s="42">
        <f t="array" ref="F2397">IFERROR(IF(INDEX('AQS-88101'!$M$2:$M$2744,MATCH('88101-daily-summary-by-site'!$A2397&amp;'88101-daily-summary-by-site'!F$2&amp;'88101-daily-summary-by-site'!F$3,'AQS-88101'!$AC$2:$AC$2744&amp;'AQS-88101'!$E$2:$E$2744&amp;'AQS-88101'!$G$2:$G$2744,0))&lt;&gt;"",INDEX('AQS-88101'!$M$2:$M$2744,MATCH('88101-daily-summary-by-site'!$A2397&amp;'88101-daily-summary-by-site'!F$2&amp;'88101-daily-summary-by-site'!F$3,'AQS-88101'!$AC$2:$AC$2744&amp;'AQS-88101'!$E$2:$E$2744&amp;'AQS-88101'!$G$2:$G$2744,0)),""),"")</f>
        <v>6.5</v>
      </c>
      <c r="G2397" s="42" t="str">
        <f t="array" ref="G2397">IFERROR(IF(INDEX('AQS-88101'!$M$2:$M$2744,MATCH('88101-daily-summary-by-site'!$A2397&amp;'88101-daily-summary-by-site'!G$2&amp;'88101-daily-summary-by-site'!G$3,'AQS-88101'!$AC$2:$AC$2744&amp;'AQS-88101'!$E$2:$E$2744&amp;'AQS-88101'!$G$2:$G$2744,0))&lt;&gt;"",INDEX('AQS-88101'!$M$2:$M$2744,MATCH('88101-daily-summary-by-site'!$A2397&amp;'88101-daily-summary-by-site'!G$2&amp;'88101-daily-summary-by-site'!G$3,'AQS-88101'!$AC$2:$AC$2744&amp;'AQS-88101'!$E$2:$E$2744&amp;'AQS-88101'!$G$2:$G$2744,0)),""),"")</f>
        <v/>
      </c>
      <c r="H2397" s="42" t="str">
        <f t="array" ref="H2397">IFERROR(IF(INDEX('AQS-88101'!$M$2:$M$2744,MATCH('88101-daily-summary-by-site'!$A2397&amp;'88101-daily-summary-by-site'!H$2&amp;'88101-daily-summary-by-site'!H$3,'AQS-88101'!$AC$2:$AC$2744&amp;'AQS-88101'!$E$2:$E$2744&amp;'AQS-88101'!$G$2:$G$2744,0))&lt;&gt;"",INDEX('AQS-88101'!$M$2:$M$2744,MATCH('88101-daily-summary-by-site'!$A2397&amp;'88101-daily-summary-by-site'!H$2&amp;'88101-daily-summary-by-site'!H$3,'AQS-88101'!$AC$2:$AC$2744&amp;'AQS-88101'!$E$2:$E$2744&amp;'AQS-88101'!$G$2:$G$2744,0)),""),"")</f>
        <v/>
      </c>
      <c r="I2397" s="108" t="str">
        <f t="array" ref="I2397">IFERROR(IF(INDEX('AQS-88101'!$M$2:$M$2744,MATCH('88101-daily-summary-by-site'!$A2397&amp;'88101-daily-summary-by-site'!I$2&amp;'88101-daily-summary-by-site'!I$3,'AQS-88101'!$AC$2:$AC$2744&amp;'AQS-88101'!$E$2:$E$2744&amp;'AQS-88101'!$G$2:$G$2744,0))&lt;&gt;"",INDEX('AQS-88101'!$M$2:$M$2744,MATCH('88101-daily-summary-by-site'!$A2397&amp;'88101-daily-summary-by-site'!I$2&amp;'88101-daily-summary-by-site'!I$3,'AQS-88101'!$AC$2:$AC$2744&amp;'AQS-88101'!$E$2:$E$2744&amp;'AQS-88101'!$G$2:$G$2744,0)),""),"")</f>
        <v/>
      </c>
      <c r="L2397" s="107" t="str">
        <f t="shared" si="191"/>
        <v/>
      </c>
      <c r="M2397" s="42" t="str">
        <f t="shared" si="192"/>
        <v/>
      </c>
      <c r="N2397" s="42">
        <f t="shared" si="193"/>
        <v>6.5</v>
      </c>
      <c r="O2397" s="108" t="str">
        <f t="shared" si="194"/>
        <v/>
      </c>
    </row>
    <row r="2398" spans="1:15" x14ac:dyDescent="0.25">
      <c r="A2398" s="79">
        <f t="shared" si="190"/>
        <v>43278</v>
      </c>
      <c r="B2398" s="107">
        <f t="array" ref="B2398">IFERROR(IF(INDEX('AQS-88101'!$M$2:$M$2744,MATCH('88101-daily-summary-by-site'!$A2398&amp;'88101-daily-summary-by-site'!B$2&amp;'88101-daily-summary-by-site'!B$3,'AQS-88101'!$AC$2:$AC$2744&amp;'AQS-88101'!$E$2:$E$2744&amp;'AQS-88101'!$G$2:$G$2744,0))&lt;&gt;"",INDEX('AQS-88101'!$M$2:$M$2744,MATCH('88101-daily-summary-by-site'!$A2398&amp;'88101-daily-summary-by-site'!B$2&amp;'88101-daily-summary-by-site'!B$3,'AQS-88101'!$AC$2:$AC$2744&amp;'AQS-88101'!$E$2:$E$2744&amp;'AQS-88101'!$G$2:$G$2744,0)),""),"")</f>
        <v>5.3</v>
      </c>
      <c r="C2398" s="42" t="str">
        <f t="array" ref="C2398">IFERROR(IF(INDEX('AQS-88101'!$M$2:$M$2744,MATCH('88101-daily-summary-by-site'!$A2398&amp;'88101-daily-summary-by-site'!C$2&amp;'88101-daily-summary-by-site'!C$3,'AQS-88101'!$AC$2:$AC$2744&amp;'AQS-88101'!$E$2:$E$2744&amp;'AQS-88101'!$G$2:$G$2744,0))&lt;&gt;"",INDEX('AQS-88101'!$M$2:$M$2744,MATCH('88101-daily-summary-by-site'!$A2398&amp;'88101-daily-summary-by-site'!C$2&amp;'88101-daily-summary-by-site'!C$3,'AQS-88101'!$AC$2:$AC$2744&amp;'AQS-88101'!$E$2:$E$2744&amp;'AQS-88101'!$G$2:$G$2744,0)),""),"")</f>
        <v/>
      </c>
      <c r="D2398" s="42" t="str">
        <f t="array" ref="D2398">IFERROR(IF(INDEX('AQS-88101'!$M$2:$M$2744,MATCH('88101-daily-summary-by-site'!$A2398&amp;'88101-daily-summary-by-site'!D$2&amp;'88101-daily-summary-by-site'!D$3,'AQS-88101'!$AC$2:$AC$2744&amp;'AQS-88101'!$E$2:$E$2744&amp;'AQS-88101'!$G$2:$G$2744,0))&lt;&gt;"",INDEX('AQS-88101'!$M$2:$M$2744,MATCH('88101-daily-summary-by-site'!$A2398&amp;'88101-daily-summary-by-site'!D$2&amp;'88101-daily-summary-by-site'!D$3,'AQS-88101'!$AC$2:$AC$2744&amp;'AQS-88101'!$E$2:$E$2744&amp;'AQS-88101'!$G$2:$G$2744,0)),""),"")</f>
        <v/>
      </c>
      <c r="E2398" s="42" t="str">
        <f t="array" ref="E2398">IFERROR(IF(INDEX('AQS-88101'!$M$2:$M$2744,MATCH('88101-daily-summary-by-site'!$A2398&amp;'88101-daily-summary-by-site'!E$2&amp;'88101-daily-summary-by-site'!E$3,'AQS-88101'!$AC$2:$AC$2744&amp;'AQS-88101'!$E$2:$E$2744&amp;'AQS-88101'!$G$2:$G$2744,0))&lt;&gt;"",INDEX('AQS-88101'!$M$2:$M$2744,MATCH('88101-daily-summary-by-site'!$A2398&amp;'88101-daily-summary-by-site'!E$2&amp;'88101-daily-summary-by-site'!E$3,'AQS-88101'!$AC$2:$AC$2744&amp;'AQS-88101'!$E$2:$E$2744&amp;'AQS-88101'!$G$2:$G$2744,0)),""),"")</f>
        <v/>
      </c>
      <c r="F2398" s="42">
        <f t="array" ref="F2398">IFERROR(IF(INDEX('AQS-88101'!$M$2:$M$2744,MATCH('88101-daily-summary-by-site'!$A2398&amp;'88101-daily-summary-by-site'!F$2&amp;'88101-daily-summary-by-site'!F$3,'AQS-88101'!$AC$2:$AC$2744&amp;'AQS-88101'!$E$2:$E$2744&amp;'AQS-88101'!$G$2:$G$2744,0))&lt;&gt;"",INDEX('AQS-88101'!$M$2:$M$2744,MATCH('88101-daily-summary-by-site'!$A2398&amp;'88101-daily-summary-by-site'!F$2&amp;'88101-daily-summary-by-site'!F$3,'AQS-88101'!$AC$2:$AC$2744&amp;'AQS-88101'!$E$2:$E$2744&amp;'AQS-88101'!$G$2:$G$2744,0)),""),"")</f>
        <v>14.8</v>
      </c>
      <c r="G2398" s="42" t="str">
        <f t="array" ref="G2398">IFERROR(IF(INDEX('AQS-88101'!$M$2:$M$2744,MATCH('88101-daily-summary-by-site'!$A2398&amp;'88101-daily-summary-by-site'!G$2&amp;'88101-daily-summary-by-site'!G$3,'AQS-88101'!$AC$2:$AC$2744&amp;'AQS-88101'!$E$2:$E$2744&amp;'AQS-88101'!$G$2:$G$2744,0))&lt;&gt;"",INDEX('AQS-88101'!$M$2:$M$2744,MATCH('88101-daily-summary-by-site'!$A2398&amp;'88101-daily-summary-by-site'!G$2&amp;'88101-daily-summary-by-site'!G$3,'AQS-88101'!$AC$2:$AC$2744&amp;'AQS-88101'!$E$2:$E$2744&amp;'AQS-88101'!$G$2:$G$2744,0)),""),"")</f>
        <v/>
      </c>
      <c r="H2398" s="42" t="str">
        <f t="array" ref="H2398">IFERROR(IF(INDEX('AQS-88101'!$M$2:$M$2744,MATCH('88101-daily-summary-by-site'!$A2398&amp;'88101-daily-summary-by-site'!H$2&amp;'88101-daily-summary-by-site'!H$3,'AQS-88101'!$AC$2:$AC$2744&amp;'AQS-88101'!$E$2:$E$2744&amp;'AQS-88101'!$G$2:$G$2744,0))&lt;&gt;"",INDEX('AQS-88101'!$M$2:$M$2744,MATCH('88101-daily-summary-by-site'!$A2398&amp;'88101-daily-summary-by-site'!H$2&amp;'88101-daily-summary-by-site'!H$3,'AQS-88101'!$AC$2:$AC$2744&amp;'AQS-88101'!$E$2:$E$2744&amp;'AQS-88101'!$G$2:$G$2744,0)),""),"")</f>
        <v/>
      </c>
      <c r="I2398" s="108" t="str">
        <f t="array" ref="I2398">IFERROR(IF(INDEX('AQS-88101'!$M$2:$M$2744,MATCH('88101-daily-summary-by-site'!$A2398&amp;'88101-daily-summary-by-site'!I$2&amp;'88101-daily-summary-by-site'!I$3,'AQS-88101'!$AC$2:$AC$2744&amp;'AQS-88101'!$E$2:$E$2744&amp;'AQS-88101'!$G$2:$G$2744,0))&lt;&gt;"",INDEX('AQS-88101'!$M$2:$M$2744,MATCH('88101-daily-summary-by-site'!$A2398&amp;'88101-daily-summary-by-site'!I$2&amp;'88101-daily-summary-by-site'!I$3,'AQS-88101'!$AC$2:$AC$2744&amp;'AQS-88101'!$E$2:$E$2744&amp;'AQS-88101'!$G$2:$G$2744,0)),""),"")</f>
        <v/>
      </c>
      <c r="L2398" s="107">
        <f t="shared" si="191"/>
        <v>5.3</v>
      </c>
      <c r="M2398" s="42" t="str">
        <f t="shared" si="192"/>
        <v/>
      </c>
      <c r="N2398" s="42">
        <f t="shared" si="193"/>
        <v>14.8</v>
      </c>
      <c r="O2398" s="108" t="str">
        <f t="shared" si="194"/>
        <v/>
      </c>
    </row>
    <row r="2399" spans="1:15" x14ac:dyDescent="0.25">
      <c r="A2399" s="79">
        <f t="shared" si="190"/>
        <v>43279</v>
      </c>
      <c r="B2399" s="107" t="str">
        <f t="array" ref="B2399">IFERROR(IF(INDEX('AQS-88101'!$M$2:$M$2744,MATCH('88101-daily-summary-by-site'!$A2399&amp;'88101-daily-summary-by-site'!B$2&amp;'88101-daily-summary-by-site'!B$3,'AQS-88101'!$AC$2:$AC$2744&amp;'AQS-88101'!$E$2:$E$2744&amp;'AQS-88101'!$G$2:$G$2744,0))&lt;&gt;"",INDEX('AQS-88101'!$M$2:$M$2744,MATCH('88101-daily-summary-by-site'!$A2399&amp;'88101-daily-summary-by-site'!B$2&amp;'88101-daily-summary-by-site'!B$3,'AQS-88101'!$AC$2:$AC$2744&amp;'AQS-88101'!$E$2:$E$2744&amp;'AQS-88101'!$G$2:$G$2744,0)),""),"")</f>
        <v/>
      </c>
      <c r="C2399" s="42" t="str">
        <f t="array" ref="C2399">IFERROR(IF(INDEX('AQS-88101'!$M$2:$M$2744,MATCH('88101-daily-summary-by-site'!$A2399&amp;'88101-daily-summary-by-site'!C$2&amp;'88101-daily-summary-by-site'!C$3,'AQS-88101'!$AC$2:$AC$2744&amp;'AQS-88101'!$E$2:$E$2744&amp;'AQS-88101'!$G$2:$G$2744,0))&lt;&gt;"",INDEX('AQS-88101'!$M$2:$M$2744,MATCH('88101-daily-summary-by-site'!$A2399&amp;'88101-daily-summary-by-site'!C$2&amp;'88101-daily-summary-by-site'!C$3,'AQS-88101'!$AC$2:$AC$2744&amp;'AQS-88101'!$E$2:$E$2744&amp;'AQS-88101'!$G$2:$G$2744,0)),""),"")</f>
        <v/>
      </c>
      <c r="D2399" s="42" t="str">
        <f t="array" ref="D2399">IFERROR(IF(INDEX('AQS-88101'!$M$2:$M$2744,MATCH('88101-daily-summary-by-site'!$A2399&amp;'88101-daily-summary-by-site'!D$2&amp;'88101-daily-summary-by-site'!D$3,'AQS-88101'!$AC$2:$AC$2744&amp;'AQS-88101'!$E$2:$E$2744&amp;'AQS-88101'!$G$2:$G$2744,0))&lt;&gt;"",INDEX('AQS-88101'!$M$2:$M$2744,MATCH('88101-daily-summary-by-site'!$A2399&amp;'88101-daily-summary-by-site'!D$2&amp;'88101-daily-summary-by-site'!D$3,'AQS-88101'!$AC$2:$AC$2744&amp;'AQS-88101'!$E$2:$E$2744&amp;'AQS-88101'!$G$2:$G$2744,0)),""),"")</f>
        <v/>
      </c>
      <c r="E2399" s="42" t="str">
        <f t="array" ref="E2399">IFERROR(IF(INDEX('AQS-88101'!$M$2:$M$2744,MATCH('88101-daily-summary-by-site'!$A2399&amp;'88101-daily-summary-by-site'!E$2&amp;'88101-daily-summary-by-site'!E$3,'AQS-88101'!$AC$2:$AC$2744&amp;'AQS-88101'!$E$2:$E$2744&amp;'AQS-88101'!$G$2:$G$2744,0))&lt;&gt;"",INDEX('AQS-88101'!$M$2:$M$2744,MATCH('88101-daily-summary-by-site'!$A2399&amp;'88101-daily-summary-by-site'!E$2&amp;'88101-daily-summary-by-site'!E$3,'AQS-88101'!$AC$2:$AC$2744&amp;'AQS-88101'!$E$2:$E$2744&amp;'AQS-88101'!$G$2:$G$2744,0)),""),"")</f>
        <v/>
      </c>
      <c r="F2399" s="42" t="str">
        <f t="array" ref="F2399">IFERROR(IF(INDEX('AQS-88101'!$M$2:$M$2744,MATCH('88101-daily-summary-by-site'!$A2399&amp;'88101-daily-summary-by-site'!F$2&amp;'88101-daily-summary-by-site'!F$3,'AQS-88101'!$AC$2:$AC$2744&amp;'AQS-88101'!$E$2:$E$2744&amp;'AQS-88101'!$G$2:$G$2744,0))&lt;&gt;"",INDEX('AQS-88101'!$M$2:$M$2744,MATCH('88101-daily-summary-by-site'!$A2399&amp;'88101-daily-summary-by-site'!F$2&amp;'88101-daily-summary-by-site'!F$3,'AQS-88101'!$AC$2:$AC$2744&amp;'AQS-88101'!$E$2:$E$2744&amp;'AQS-88101'!$G$2:$G$2744,0)),""),"")</f>
        <v/>
      </c>
      <c r="G2399" s="42" t="str">
        <f t="array" ref="G2399">IFERROR(IF(INDEX('AQS-88101'!$M$2:$M$2744,MATCH('88101-daily-summary-by-site'!$A2399&amp;'88101-daily-summary-by-site'!G$2&amp;'88101-daily-summary-by-site'!G$3,'AQS-88101'!$AC$2:$AC$2744&amp;'AQS-88101'!$E$2:$E$2744&amp;'AQS-88101'!$G$2:$G$2744,0))&lt;&gt;"",INDEX('AQS-88101'!$M$2:$M$2744,MATCH('88101-daily-summary-by-site'!$A2399&amp;'88101-daily-summary-by-site'!G$2&amp;'88101-daily-summary-by-site'!G$3,'AQS-88101'!$AC$2:$AC$2744&amp;'AQS-88101'!$E$2:$E$2744&amp;'AQS-88101'!$G$2:$G$2744,0)),""),"")</f>
        <v/>
      </c>
      <c r="H2399" s="42" t="str">
        <f t="array" ref="H2399">IFERROR(IF(INDEX('AQS-88101'!$M$2:$M$2744,MATCH('88101-daily-summary-by-site'!$A2399&amp;'88101-daily-summary-by-site'!H$2&amp;'88101-daily-summary-by-site'!H$3,'AQS-88101'!$AC$2:$AC$2744&amp;'AQS-88101'!$E$2:$E$2744&amp;'AQS-88101'!$G$2:$G$2744,0))&lt;&gt;"",INDEX('AQS-88101'!$M$2:$M$2744,MATCH('88101-daily-summary-by-site'!$A2399&amp;'88101-daily-summary-by-site'!H$2&amp;'88101-daily-summary-by-site'!H$3,'AQS-88101'!$AC$2:$AC$2744&amp;'AQS-88101'!$E$2:$E$2744&amp;'AQS-88101'!$G$2:$G$2744,0)),""),"")</f>
        <v/>
      </c>
      <c r="I2399" s="108" t="str">
        <f t="array" ref="I2399">IFERROR(IF(INDEX('AQS-88101'!$M$2:$M$2744,MATCH('88101-daily-summary-by-site'!$A2399&amp;'88101-daily-summary-by-site'!I$2&amp;'88101-daily-summary-by-site'!I$3,'AQS-88101'!$AC$2:$AC$2744&amp;'AQS-88101'!$E$2:$E$2744&amp;'AQS-88101'!$G$2:$G$2744,0))&lt;&gt;"",INDEX('AQS-88101'!$M$2:$M$2744,MATCH('88101-daily-summary-by-site'!$A2399&amp;'88101-daily-summary-by-site'!I$2&amp;'88101-daily-summary-by-site'!I$3,'AQS-88101'!$AC$2:$AC$2744&amp;'AQS-88101'!$E$2:$E$2744&amp;'AQS-88101'!$G$2:$G$2744,0)),""),"")</f>
        <v/>
      </c>
      <c r="L2399" s="107" t="str">
        <f t="shared" si="191"/>
        <v/>
      </c>
      <c r="M2399" s="42" t="str">
        <f t="shared" si="192"/>
        <v/>
      </c>
      <c r="N2399" s="42" t="str">
        <f t="shared" si="193"/>
        <v/>
      </c>
      <c r="O2399" s="108" t="str">
        <f t="shared" si="194"/>
        <v/>
      </c>
    </row>
    <row r="2400" spans="1:15" x14ac:dyDescent="0.25">
      <c r="A2400" s="79">
        <f t="shared" si="190"/>
        <v>43280</v>
      </c>
      <c r="B2400" s="107" t="str">
        <f t="array" ref="B2400">IFERROR(IF(INDEX('AQS-88101'!$M$2:$M$2744,MATCH('88101-daily-summary-by-site'!$A2400&amp;'88101-daily-summary-by-site'!B$2&amp;'88101-daily-summary-by-site'!B$3,'AQS-88101'!$AC$2:$AC$2744&amp;'AQS-88101'!$E$2:$E$2744&amp;'AQS-88101'!$G$2:$G$2744,0))&lt;&gt;"",INDEX('AQS-88101'!$M$2:$M$2744,MATCH('88101-daily-summary-by-site'!$A2400&amp;'88101-daily-summary-by-site'!B$2&amp;'88101-daily-summary-by-site'!B$3,'AQS-88101'!$AC$2:$AC$2744&amp;'AQS-88101'!$E$2:$E$2744&amp;'AQS-88101'!$G$2:$G$2744,0)),""),"")</f>
        <v/>
      </c>
      <c r="C2400" s="42" t="str">
        <f t="array" ref="C2400">IFERROR(IF(INDEX('AQS-88101'!$M$2:$M$2744,MATCH('88101-daily-summary-by-site'!$A2400&amp;'88101-daily-summary-by-site'!C$2&amp;'88101-daily-summary-by-site'!C$3,'AQS-88101'!$AC$2:$AC$2744&amp;'AQS-88101'!$E$2:$E$2744&amp;'AQS-88101'!$G$2:$G$2744,0))&lt;&gt;"",INDEX('AQS-88101'!$M$2:$M$2744,MATCH('88101-daily-summary-by-site'!$A2400&amp;'88101-daily-summary-by-site'!C$2&amp;'88101-daily-summary-by-site'!C$3,'AQS-88101'!$AC$2:$AC$2744&amp;'AQS-88101'!$E$2:$E$2744&amp;'AQS-88101'!$G$2:$G$2744,0)),""),"")</f>
        <v/>
      </c>
      <c r="D2400" s="42" t="str">
        <f t="array" ref="D2400">IFERROR(IF(INDEX('AQS-88101'!$M$2:$M$2744,MATCH('88101-daily-summary-by-site'!$A2400&amp;'88101-daily-summary-by-site'!D$2&amp;'88101-daily-summary-by-site'!D$3,'AQS-88101'!$AC$2:$AC$2744&amp;'AQS-88101'!$E$2:$E$2744&amp;'AQS-88101'!$G$2:$G$2744,0))&lt;&gt;"",INDEX('AQS-88101'!$M$2:$M$2744,MATCH('88101-daily-summary-by-site'!$A2400&amp;'88101-daily-summary-by-site'!D$2&amp;'88101-daily-summary-by-site'!D$3,'AQS-88101'!$AC$2:$AC$2744&amp;'AQS-88101'!$E$2:$E$2744&amp;'AQS-88101'!$G$2:$G$2744,0)),""),"")</f>
        <v/>
      </c>
      <c r="E2400" s="42" t="str">
        <f t="array" ref="E2400">IFERROR(IF(INDEX('AQS-88101'!$M$2:$M$2744,MATCH('88101-daily-summary-by-site'!$A2400&amp;'88101-daily-summary-by-site'!E$2&amp;'88101-daily-summary-by-site'!E$3,'AQS-88101'!$AC$2:$AC$2744&amp;'AQS-88101'!$E$2:$E$2744&amp;'AQS-88101'!$G$2:$G$2744,0))&lt;&gt;"",INDEX('AQS-88101'!$M$2:$M$2744,MATCH('88101-daily-summary-by-site'!$A2400&amp;'88101-daily-summary-by-site'!E$2&amp;'88101-daily-summary-by-site'!E$3,'AQS-88101'!$AC$2:$AC$2744&amp;'AQS-88101'!$E$2:$E$2744&amp;'AQS-88101'!$G$2:$G$2744,0)),""),"")</f>
        <v/>
      </c>
      <c r="F2400" s="42" t="str">
        <f t="array" ref="F2400">IFERROR(IF(INDEX('AQS-88101'!$M$2:$M$2744,MATCH('88101-daily-summary-by-site'!$A2400&amp;'88101-daily-summary-by-site'!F$2&amp;'88101-daily-summary-by-site'!F$3,'AQS-88101'!$AC$2:$AC$2744&amp;'AQS-88101'!$E$2:$E$2744&amp;'AQS-88101'!$G$2:$G$2744,0))&lt;&gt;"",INDEX('AQS-88101'!$M$2:$M$2744,MATCH('88101-daily-summary-by-site'!$A2400&amp;'88101-daily-summary-by-site'!F$2&amp;'88101-daily-summary-by-site'!F$3,'AQS-88101'!$AC$2:$AC$2744&amp;'AQS-88101'!$E$2:$E$2744&amp;'AQS-88101'!$G$2:$G$2744,0)),""),"")</f>
        <v/>
      </c>
      <c r="G2400" s="42" t="str">
        <f t="array" ref="G2400">IFERROR(IF(INDEX('AQS-88101'!$M$2:$M$2744,MATCH('88101-daily-summary-by-site'!$A2400&amp;'88101-daily-summary-by-site'!G$2&amp;'88101-daily-summary-by-site'!G$3,'AQS-88101'!$AC$2:$AC$2744&amp;'AQS-88101'!$E$2:$E$2744&amp;'AQS-88101'!$G$2:$G$2744,0))&lt;&gt;"",INDEX('AQS-88101'!$M$2:$M$2744,MATCH('88101-daily-summary-by-site'!$A2400&amp;'88101-daily-summary-by-site'!G$2&amp;'88101-daily-summary-by-site'!G$3,'AQS-88101'!$AC$2:$AC$2744&amp;'AQS-88101'!$E$2:$E$2744&amp;'AQS-88101'!$G$2:$G$2744,0)),""),"")</f>
        <v/>
      </c>
      <c r="H2400" s="42" t="str">
        <f t="array" ref="H2400">IFERROR(IF(INDEX('AQS-88101'!$M$2:$M$2744,MATCH('88101-daily-summary-by-site'!$A2400&amp;'88101-daily-summary-by-site'!H$2&amp;'88101-daily-summary-by-site'!H$3,'AQS-88101'!$AC$2:$AC$2744&amp;'AQS-88101'!$E$2:$E$2744&amp;'AQS-88101'!$G$2:$G$2744,0))&lt;&gt;"",INDEX('AQS-88101'!$M$2:$M$2744,MATCH('88101-daily-summary-by-site'!$A2400&amp;'88101-daily-summary-by-site'!H$2&amp;'88101-daily-summary-by-site'!H$3,'AQS-88101'!$AC$2:$AC$2744&amp;'AQS-88101'!$E$2:$E$2744&amp;'AQS-88101'!$G$2:$G$2744,0)),""),"")</f>
        <v/>
      </c>
      <c r="I2400" s="108" t="str">
        <f t="array" ref="I2400">IFERROR(IF(INDEX('AQS-88101'!$M$2:$M$2744,MATCH('88101-daily-summary-by-site'!$A2400&amp;'88101-daily-summary-by-site'!I$2&amp;'88101-daily-summary-by-site'!I$3,'AQS-88101'!$AC$2:$AC$2744&amp;'AQS-88101'!$E$2:$E$2744&amp;'AQS-88101'!$G$2:$G$2744,0))&lt;&gt;"",INDEX('AQS-88101'!$M$2:$M$2744,MATCH('88101-daily-summary-by-site'!$A2400&amp;'88101-daily-summary-by-site'!I$2&amp;'88101-daily-summary-by-site'!I$3,'AQS-88101'!$AC$2:$AC$2744&amp;'AQS-88101'!$E$2:$E$2744&amp;'AQS-88101'!$G$2:$G$2744,0)),""),"")</f>
        <v/>
      </c>
      <c r="L2400" s="107" t="str">
        <f t="shared" si="191"/>
        <v/>
      </c>
      <c r="M2400" s="42" t="str">
        <f t="shared" si="192"/>
        <v/>
      </c>
      <c r="N2400" s="42" t="str">
        <f t="shared" si="193"/>
        <v/>
      </c>
      <c r="O2400" s="108" t="str">
        <f t="shared" si="194"/>
        <v/>
      </c>
    </row>
    <row r="2401" spans="1:15" x14ac:dyDescent="0.25">
      <c r="A2401" s="79">
        <f t="shared" si="190"/>
        <v>43281</v>
      </c>
      <c r="B2401" s="107" t="str">
        <f t="array" ref="B2401">IFERROR(IF(INDEX('AQS-88101'!$M$2:$M$2744,MATCH('88101-daily-summary-by-site'!$A2401&amp;'88101-daily-summary-by-site'!B$2&amp;'88101-daily-summary-by-site'!B$3,'AQS-88101'!$AC$2:$AC$2744&amp;'AQS-88101'!$E$2:$E$2744&amp;'AQS-88101'!$G$2:$G$2744,0))&lt;&gt;"",INDEX('AQS-88101'!$M$2:$M$2744,MATCH('88101-daily-summary-by-site'!$A2401&amp;'88101-daily-summary-by-site'!B$2&amp;'88101-daily-summary-by-site'!B$3,'AQS-88101'!$AC$2:$AC$2744&amp;'AQS-88101'!$E$2:$E$2744&amp;'AQS-88101'!$G$2:$G$2744,0)),""),"")</f>
        <v/>
      </c>
      <c r="C2401" s="42" t="str">
        <f t="array" ref="C2401">IFERROR(IF(INDEX('AQS-88101'!$M$2:$M$2744,MATCH('88101-daily-summary-by-site'!$A2401&amp;'88101-daily-summary-by-site'!C$2&amp;'88101-daily-summary-by-site'!C$3,'AQS-88101'!$AC$2:$AC$2744&amp;'AQS-88101'!$E$2:$E$2744&amp;'AQS-88101'!$G$2:$G$2744,0))&lt;&gt;"",INDEX('AQS-88101'!$M$2:$M$2744,MATCH('88101-daily-summary-by-site'!$A2401&amp;'88101-daily-summary-by-site'!C$2&amp;'88101-daily-summary-by-site'!C$3,'AQS-88101'!$AC$2:$AC$2744&amp;'AQS-88101'!$E$2:$E$2744&amp;'AQS-88101'!$G$2:$G$2744,0)),""),"")</f>
        <v/>
      </c>
      <c r="D2401" s="42" t="str">
        <f t="array" ref="D2401">IFERROR(IF(INDEX('AQS-88101'!$M$2:$M$2744,MATCH('88101-daily-summary-by-site'!$A2401&amp;'88101-daily-summary-by-site'!D$2&amp;'88101-daily-summary-by-site'!D$3,'AQS-88101'!$AC$2:$AC$2744&amp;'AQS-88101'!$E$2:$E$2744&amp;'AQS-88101'!$G$2:$G$2744,0))&lt;&gt;"",INDEX('AQS-88101'!$M$2:$M$2744,MATCH('88101-daily-summary-by-site'!$A2401&amp;'88101-daily-summary-by-site'!D$2&amp;'88101-daily-summary-by-site'!D$3,'AQS-88101'!$AC$2:$AC$2744&amp;'AQS-88101'!$E$2:$E$2744&amp;'AQS-88101'!$G$2:$G$2744,0)),""),"")</f>
        <v/>
      </c>
      <c r="E2401" s="42" t="str">
        <f t="array" ref="E2401">IFERROR(IF(INDEX('AQS-88101'!$M$2:$M$2744,MATCH('88101-daily-summary-by-site'!$A2401&amp;'88101-daily-summary-by-site'!E$2&amp;'88101-daily-summary-by-site'!E$3,'AQS-88101'!$AC$2:$AC$2744&amp;'AQS-88101'!$E$2:$E$2744&amp;'AQS-88101'!$G$2:$G$2744,0))&lt;&gt;"",INDEX('AQS-88101'!$M$2:$M$2744,MATCH('88101-daily-summary-by-site'!$A2401&amp;'88101-daily-summary-by-site'!E$2&amp;'88101-daily-summary-by-site'!E$3,'AQS-88101'!$AC$2:$AC$2744&amp;'AQS-88101'!$E$2:$E$2744&amp;'AQS-88101'!$G$2:$G$2744,0)),""),"")</f>
        <v/>
      </c>
      <c r="F2401" s="42" t="str">
        <f t="array" ref="F2401">IFERROR(IF(INDEX('AQS-88101'!$M$2:$M$2744,MATCH('88101-daily-summary-by-site'!$A2401&amp;'88101-daily-summary-by-site'!F$2&amp;'88101-daily-summary-by-site'!F$3,'AQS-88101'!$AC$2:$AC$2744&amp;'AQS-88101'!$E$2:$E$2744&amp;'AQS-88101'!$G$2:$G$2744,0))&lt;&gt;"",INDEX('AQS-88101'!$M$2:$M$2744,MATCH('88101-daily-summary-by-site'!$A2401&amp;'88101-daily-summary-by-site'!F$2&amp;'88101-daily-summary-by-site'!F$3,'AQS-88101'!$AC$2:$AC$2744&amp;'AQS-88101'!$E$2:$E$2744&amp;'AQS-88101'!$G$2:$G$2744,0)),""),"")</f>
        <v/>
      </c>
      <c r="G2401" s="42" t="str">
        <f t="array" ref="G2401">IFERROR(IF(INDEX('AQS-88101'!$M$2:$M$2744,MATCH('88101-daily-summary-by-site'!$A2401&amp;'88101-daily-summary-by-site'!G$2&amp;'88101-daily-summary-by-site'!G$3,'AQS-88101'!$AC$2:$AC$2744&amp;'AQS-88101'!$E$2:$E$2744&amp;'AQS-88101'!$G$2:$G$2744,0))&lt;&gt;"",INDEX('AQS-88101'!$M$2:$M$2744,MATCH('88101-daily-summary-by-site'!$A2401&amp;'88101-daily-summary-by-site'!G$2&amp;'88101-daily-summary-by-site'!G$3,'AQS-88101'!$AC$2:$AC$2744&amp;'AQS-88101'!$E$2:$E$2744&amp;'AQS-88101'!$G$2:$G$2744,0)),""),"")</f>
        <v/>
      </c>
      <c r="H2401" s="42" t="str">
        <f t="array" ref="H2401">IFERROR(IF(INDEX('AQS-88101'!$M$2:$M$2744,MATCH('88101-daily-summary-by-site'!$A2401&amp;'88101-daily-summary-by-site'!H$2&amp;'88101-daily-summary-by-site'!H$3,'AQS-88101'!$AC$2:$AC$2744&amp;'AQS-88101'!$E$2:$E$2744&amp;'AQS-88101'!$G$2:$G$2744,0))&lt;&gt;"",INDEX('AQS-88101'!$M$2:$M$2744,MATCH('88101-daily-summary-by-site'!$A2401&amp;'88101-daily-summary-by-site'!H$2&amp;'88101-daily-summary-by-site'!H$3,'AQS-88101'!$AC$2:$AC$2744&amp;'AQS-88101'!$E$2:$E$2744&amp;'AQS-88101'!$G$2:$G$2744,0)),""),"")</f>
        <v/>
      </c>
      <c r="I2401" s="108" t="str">
        <f t="array" ref="I2401">IFERROR(IF(INDEX('AQS-88101'!$M$2:$M$2744,MATCH('88101-daily-summary-by-site'!$A2401&amp;'88101-daily-summary-by-site'!I$2&amp;'88101-daily-summary-by-site'!I$3,'AQS-88101'!$AC$2:$AC$2744&amp;'AQS-88101'!$E$2:$E$2744&amp;'AQS-88101'!$G$2:$G$2744,0))&lt;&gt;"",INDEX('AQS-88101'!$M$2:$M$2744,MATCH('88101-daily-summary-by-site'!$A2401&amp;'88101-daily-summary-by-site'!I$2&amp;'88101-daily-summary-by-site'!I$3,'AQS-88101'!$AC$2:$AC$2744&amp;'AQS-88101'!$E$2:$E$2744&amp;'AQS-88101'!$G$2:$G$2744,0)),""),"")</f>
        <v/>
      </c>
      <c r="L2401" s="107" t="str">
        <f t="shared" si="191"/>
        <v/>
      </c>
      <c r="M2401" s="42" t="str">
        <f t="shared" si="192"/>
        <v/>
      </c>
      <c r="N2401" s="42" t="str">
        <f t="shared" si="193"/>
        <v/>
      </c>
      <c r="O2401" s="108" t="str">
        <f t="shared" si="194"/>
        <v/>
      </c>
    </row>
    <row r="2402" spans="1:15" x14ac:dyDescent="0.25">
      <c r="A2402" s="79">
        <f t="shared" si="190"/>
        <v>43282</v>
      </c>
      <c r="B2402" s="107" t="str">
        <f t="array" ref="B2402">IFERROR(IF(INDEX('AQS-88101'!$M$2:$M$2744,MATCH('88101-daily-summary-by-site'!$A2402&amp;'88101-daily-summary-by-site'!B$2&amp;'88101-daily-summary-by-site'!B$3,'AQS-88101'!$AC$2:$AC$2744&amp;'AQS-88101'!$E$2:$E$2744&amp;'AQS-88101'!$G$2:$G$2744,0))&lt;&gt;"",INDEX('AQS-88101'!$M$2:$M$2744,MATCH('88101-daily-summary-by-site'!$A2402&amp;'88101-daily-summary-by-site'!B$2&amp;'88101-daily-summary-by-site'!B$3,'AQS-88101'!$AC$2:$AC$2744&amp;'AQS-88101'!$E$2:$E$2744&amp;'AQS-88101'!$G$2:$G$2744,0)),""),"")</f>
        <v/>
      </c>
      <c r="C2402" s="42" t="str">
        <f t="array" ref="C2402">IFERROR(IF(INDEX('AQS-88101'!$M$2:$M$2744,MATCH('88101-daily-summary-by-site'!$A2402&amp;'88101-daily-summary-by-site'!C$2&amp;'88101-daily-summary-by-site'!C$3,'AQS-88101'!$AC$2:$AC$2744&amp;'AQS-88101'!$E$2:$E$2744&amp;'AQS-88101'!$G$2:$G$2744,0))&lt;&gt;"",INDEX('AQS-88101'!$M$2:$M$2744,MATCH('88101-daily-summary-by-site'!$A2402&amp;'88101-daily-summary-by-site'!C$2&amp;'88101-daily-summary-by-site'!C$3,'AQS-88101'!$AC$2:$AC$2744&amp;'AQS-88101'!$E$2:$E$2744&amp;'AQS-88101'!$G$2:$G$2744,0)),""),"")</f>
        <v/>
      </c>
      <c r="D2402" s="42" t="str">
        <f t="array" ref="D2402">IFERROR(IF(INDEX('AQS-88101'!$M$2:$M$2744,MATCH('88101-daily-summary-by-site'!$A2402&amp;'88101-daily-summary-by-site'!D$2&amp;'88101-daily-summary-by-site'!D$3,'AQS-88101'!$AC$2:$AC$2744&amp;'AQS-88101'!$E$2:$E$2744&amp;'AQS-88101'!$G$2:$G$2744,0))&lt;&gt;"",INDEX('AQS-88101'!$M$2:$M$2744,MATCH('88101-daily-summary-by-site'!$A2402&amp;'88101-daily-summary-by-site'!D$2&amp;'88101-daily-summary-by-site'!D$3,'AQS-88101'!$AC$2:$AC$2744&amp;'AQS-88101'!$E$2:$E$2744&amp;'AQS-88101'!$G$2:$G$2744,0)),""),"")</f>
        <v/>
      </c>
      <c r="E2402" s="42" t="str">
        <f t="array" ref="E2402">IFERROR(IF(INDEX('AQS-88101'!$M$2:$M$2744,MATCH('88101-daily-summary-by-site'!$A2402&amp;'88101-daily-summary-by-site'!E$2&amp;'88101-daily-summary-by-site'!E$3,'AQS-88101'!$AC$2:$AC$2744&amp;'AQS-88101'!$E$2:$E$2744&amp;'AQS-88101'!$G$2:$G$2744,0))&lt;&gt;"",INDEX('AQS-88101'!$M$2:$M$2744,MATCH('88101-daily-summary-by-site'!$A2402&amp;'88101-daily-summary-by-site'!E$2&amp;'88101-daily-summary-by-site'!E$3,'AQS-88101'!$AC$2:$AC$2744&amp;'AQS-88101'!$E$2:$E$2744&amp;'AQS-88101'!$G$2:$G$2744,0)),""),"")</f>
        <v/>
      </c>
      <c r="F2402" s="42" t="str">
        <f t="array" ref="F2402">IFERROR(IF(INDEX('AQS-88101'!$M$2:$M$2744,MATCH('88101-daily-summary-by-site'!$A2402&amp;'88101-daily-summary-by-site'!F$2&amp;'88101-daily-summary-by-site'!F$3,'AQS-88101'!$AC$2:$AC$2744&amp;'AQS-88101'!$E$2:$E$2744&amp;'AQS-88101'!$G$2:$G$2744,0))&lt;&gt;"",INDEX('AQS-88101'!$M$2:$M$2744,MATCH('88101-daily-summary-by-site'!$A2402&amp;'88101-daily-summary-by-site'!F$2&amp;'88101-daily-summary-by-site'!F$3,'AQS-88101'!$AC$2:$AC$2744&amp;'AQS-88101'!$E$2:$E$2744&amp;'AQS-88101'!$G$2:$G$2744,0)),""),"")</f>
        <v/>
      </c>
      <c r="G2402" s="42" t="str">
        <f t="array" ref="G2402">IFERROR(IF(INDEX('AQS-88101'!$M$2:$M$2744,MATCH('88101-daily-summary-by-site'!$A2402&amp;'88101-daily-summary-by-site'!G$2&amp;'88101-daily-summary-by-site'!G$3,'AQS-88101'!$AC$2:$AC$2744&amp;'AQS-88101'!$E$2:$E$2744&amp;'AQS-88101'!$G$2:$G$2744,0))&lt;&gt;"",INDEX('AQS-88101'!$M$2:$M$2744,MATCH('88101-daily-summary-by-site'!$A2402&amp;'88101-daily-summary-by-site'!G$2&amp;'88101-daily-summary-by-site'!G$3,'AQS-88101'!$AC$2:$AC$2744&amp;'AQS-88101'!$E$2:$E$2744&amp;'AQS-88101'!$G$2:$G$2744,0)),""),"")</f>
        <v/>
      </c>
      <c r="H2402" s="42" t="str">
        <f t="array" ref="H2402">IFERROR(IF(INDEX('AQS-88101'!$M$2:$M$2744,MATCH('88101-daily-summary-by-site'!$A2402&amp;'88101-daily-summary-by-site'!H$2&amp;'88101-daily-summary-by-site'!H$3,'AQS-88101'!$AC$2:$AC$2744&amp;'AQS-88101'!$E$2:$E$2744&amp;'AQS-88101'!$G$2:$G$2744,0))&lt;&gt;"",INDEX('AQS-88101'!$M$2:$M$2744,MATCH('88101-daily-summary-by-site'!$A2402&amp;'88101-daily-summary-by-site'!H$2&amp;'88101-daily-summary-by-site'!H$3,'AQS-88101'!$AC$2:$AC$2744&amp;'AQS-88101'!$E$2:$E$2744&amp;'AQS-88101'!$G$2:$G$2744,0)),""),"")</f>
        <v/>
      </c>
      <c r="I2402" s="108" t="str">
        <f t="array" ref="I2402">IFERROR(IF(INDEX('AQS-88101'!$M$2:$M$2744,MATCH('88101-daily-summary-by-site'!$A2402&amp;'88101-daily-summary-by-site'!I$2&amp;'88101-daily-summary-by-site'!I$3,'AQS-88101'!$AC$2:$AC$2744&amp;'AQS-88101'!$E$2:$E$2744&amp;'AQS-88101'!$G$2:$G$2744,0))&lt;&gt;"",INDEX('AQS-88101'!$M$2:$M$2744,MATCH('88101-daily-summary-by-site'!$A2402&amp;'88101-daily-summary-by-site'!I$2&amp;'88101-daily-summary-by-site'!I$3,'AQS-88101'!$AC$2:$AC$2744&amp;'AQS-88101'!$E$2:$E$2744&amp;'AQS-88101'!$G$2:$G$2744,0)),""),"")</f>
        <v/>
      </c>
      <c r="L2402" s="107" t="str">
        <f t="shared" si="191"/>
        <v/>
      </c>
      <c r="M2402" s="42" t="str">
        <f t="shared" si="192"/>
        <v/>
      </c>
      <c r="N2402" s="42" t="str">
        <f t="shared" si="193"/>
        <v/>
      </c>
      <c r="O2402" s="108" t="str">
        <f t="shared" si="194"/>
        <v/>
      </c>
    </row>
    <row r="2403" spans="1:15" x14ac:dyDescent="0.25">
      <c r="A2403" s="79">
        <f t="shared" si="190"/>
        <v>43283</v>
      </c>
      <c r="B2403" s="107" t="str">
        <f t="array" ref="B2403">IFERROR(IF(INDEX('AQS-88101'!$M$2:$M$2744,MATCH('88101-daily-summary-by-site'!$A2403&amp;'88101-daily-summary-by-site'!B$2&amp;'88101-daily-summary-by-site'!B$3,'AQS-88101'!$AC$2:$AC$2744&amp;'AQS-88101'!$E$2:$E$2744&amp;'AQS-88101'!$G$2:$G$2744,0))&lt;&gt;"",INDEX('AQS-88101'!$M$2:$M$2744,MATCH('88101-daily-summary-by-site'!$A2403&amp;'88101-daily-summary-by-site'!B$2&amp;'88101-daily-summary-by-site'!B$3,'AQS-88101'!$AC$2:$AC$2744&amp;'AQS-88101'!$E$2:$E$2744&amp;'AQS-88101'!$G$2:$G$2744,0)),""),"")</f>
        <v/>
      </c>
      <c r="C2403" s="42" t="str">
        <f t="array" ref="C2403">IFERROR(IF(INDEX('AQS-88101'!$M$2:$M$2744,MATCH('88101-daily-summary-by-site'!$A2403&amp;'88101-daily-summary-by-site'!C$2&amp;'88101-daily-summary-by-site'!C$3,'AQS-88101'!$AC$2:$AC$2744&amp;'AQS-88101'!$E$2:$E$2744&amp;'AQS-88101'!$G$2:$G$2744,0))&lt;&gt;"",INDEX('AQS-88101'!$M$2:$M$2744,MATCH('88101-daily-summary-by-site'!$A2403&amp;'88101-daily-summary-by-site'!C$2&amp;'88101-daily-summary-by-site'!C$3,'AQS-88101'!$AC$2:$AC$2744&amp;'AQS-88101'!$E$2:$E$2744&amp;'AQS-88101'!$G$2:$G$2744,0)),""),"")</f>
        <v/>
      </c>
      <c r="D2403" s="42" t="str">
        <f t="array" ref="D2403">IFERROR(IF(INDEX('AQS-88101'!$M$2:$M$2744,MATCH('88101-daily-summary-by-site'!$A2403&amp;'88101-daily-summary-by-site'!D$2&amp;'88101-daily-summary-by-site'!D$3,'AQS-88101'!$AC$2:$AC$2744&amp;'AQS-88101'!$E$2:$E$2744&amp;'AQS-88101'!$G$2:$G$2744,0))&lt;&gt;"",INDEX('AQS-88101'!$M$2:$M$2744,MATCH('88101-daily-summary-by-site'!$A2403&amp;'88101-daily-summary-by-site'!D$2&amp;'88101-daily-summary-by-site'!D$3,'AQS-88101'!$AC$2:$AC$2744&amp;'AQS-88101'!$E$2:$E$2744&amp;'AQS-88101'!$G$2:$G$2744,0)),""),"")</f>
        <v/>
      </c>
      <c r="E2403" s="42" t="str">
        <f t="array" ref="E2403">IFERROR(IF(INDEX('AQS-88101'!$M$2:$M$2744,MATCH('88101-daily-summary-by-site'!$A2403&amp;'88101-daily-summary-by-site'!E$2&amp;'88101-daily-summary-by-site'!E$3,'AQS-88101'!$AC$2:$AC$2744&amp;'AQS-88101'!$E$2:$E$2744&amp;'AQS-88101'!$G$2:$G$2744,0))&lt;&gt;"",INDEX('AQS-88101'!$M$2:$M$2744,MATCH('88101-daily-summary-by-site'!$A2403&amp;'88101-daily-summary-by-site'!E$2&amp;'88101-daily-summary-by-site'!E$3,'AQS-88101'!$AC$2:$AC$2744&amp;'AQS-88101'!$E$2:$E$2744&amp;'AQS-88101'!$G$2:$G$2744,0)),""),"")</f>
        <v/>
      </c>
      <c r="F2403" s="42" t="str">
        <f t="array" ref="F2403">IFERROR(IF(INDEX('AQS-88101'!$M$2:$M$2744,MATCH('88101-daily-summary-by-site'!$A2403&amp;'88101-daily-summary-by-site'!F$2&amp;'88101-daily-summary-by-site'!F$3,'AQS-88101'!$AC$2:$AC$2744&amp;'AQS-88101'!$E$2:$E$2744&amp;'AQS-88101'!$G$2:$G$2744,0))&lt;&gt;"",INDEX('AQS-88101'!$M$2:$M$2744,MATCH('88101-daily-summary-by-site'!$A2403&amp;'88101-daily-summary-by-site'!F$2&amp;'88101-daily-summary-by-site'!F$3,'AQS-88101'!$AC$2:$AC$2744&amp;'AQS-88101'!$E$2:$E$2744&amp;'AQS-88101'!$G$2:$G$2744,0)),""),"")</f>
        <v/>
      </c>
      <c r="G2403" s="42" t="str">
        <f t="array" ref="G2403">IFERROR(IF(INDEX('AQS-88101'!$M$2:$M$2744,MATCH('88101-daily-summary-by-site'!$A2403&amp;'88101-daily-summary-by-site'!G$2&amp;'88101-daily-summary-by-site'!G$3,'AQS-88101'!$AC$2:$AC$2744&amp;'AQS-88101'!$E$2:$E$2744&amp;'AQS-88101'!$G$2:$G$2744,0))&lt;&gt;"",INDEX('AQS-88101'!$M$2:$M$2744,MATCH('88101-daily-summary-by-site'!$A2403&amp;'88101-daily-summary-by-site'!G$2&amp;'88101-daily-summary-by-site'!G$3,'AQS-88101'!$AC$2:$AC$2744&amp;'AQS-88101'!$E$2:$E$2744&amp;'AQS-88101'!$G$2:$G$2744,0)),""),"")</f>
        <v/>
      </c>
      <c r="H2403" s="42" t="str">
        <f t="array" ref="H2403">IFERROR(IF(INDEX('AQS-88101'!$M$2:$M$2744,MATCH('88101-daily-summary-by-site'!$A2403&amp;'88101-daily-summary-by-site'!H$2&amp;'88101-daily-summary-by-site'!H$3,'AQS-88101'!$AC$2:$AC$2744&amp;'AQS-88101'!$E$2:$E$2744&amp;'AQS-88101'!$G$2:$G$2744,0))&lt;&gt;"",INDEX('AQS-88101'!$M$2:$M$2744,MATCH('88101-daily-summary-by-site'!$A2403&amp;'88101-daily-summary-by-site'!H$2&amp;'88101-daily-summary-by-site'!H$3,'AQS-88101'!$AC$2:$AC$2744&amp;'AQS-88101'!$E$2:$E$2744&amp;'AQS-88101'!$G$2:$G$2744,0)),""),"")</f>
        <v/>
      </c>
      <c r="I2403" s="108" t="str">
        <f t="array" ref="I2403">IFERROR(IF(INDEX('AQS-88101'!$M$2:$M$2744,MATCH('88101-daily-summary-by-site'!$A2403&amp;'88101-daily-summary-by-site'!I$2&amp;'88101-daily-summary-by-site'!I$3,'AQS-88101'!$AC$2:$AC$2744&amp;'AQS-88101'!$E$2:$E$2744&amp;'AQS-88101'!$G$2:$G$2744,0))&lt;&gt;"",INDEX('AQS-88101'!$M$2:$M$2744,MATCH('88101-daily-summary-by-site'!$A2403&amp;'88101-daily-summary-by-site'!I$2&amp;'88101-daily-summary-by-site'!I$3,'AQS-88101'!$AC$2:$AC$2744&amp;'AQS-88101'!$E$2:$E$2744&amp;'AQS-88101'!$G$2:$G$2744,0)),""),"")</f>
        <v/>
      </c>
      <c r="L2403" s="107" t="str">
        <f t="shared" si="191"/>
        <v/>
      </c>
      <c r="M2403" s="42" t="str">
        <f t="shared" si="192"/>
        <v/>
      </c>
      <c r="N2403" s="42" t="str">
        <f t="shared" si="193"/>
        <v/>
      </c>
      <c r="O2403" s="108" t="str">
        <f t="shared" si="194"/>
        <v/>
      </c>
    </row>
    <row r="2404" spans="1:15" x14ac:dyDescent="0.25">
      <c r="A2404" s="79">
        <f t="shared" si="190"/>
        <v>43284</v>
      </c>
      <c r="B2404" s="107">
        <f t="array" ref="B2404">IFERROR(IF(INDEX('AQS-88101'!$M$2:$M$2744,MATCH('88101-daily-summary-by-site'!$A2404&amp;'88101-daily-summary-by-site'!B$2&amp;'88101-daily-summary-by-site'!B$3,'AQS-88101'!$AC$2:$AC$2744&amp;'AQS-88101'!$E$2:$E$2744&amp;'AQS-88101'!$G$2:$G$2744,0))&lt;&gt;"",INDEX('AQS-88101'!$M$2:$M$2744,MATCH('88101-daily-summary-by-site'!$A2404&amp;'88101-daily-summary-by-site'!B$2&amp;'88101-daily-summary-by-site'!B$3,'AQS-88101'!$AC$2:$AC$2744&amp;'AQS-88101'!$E$2:$E$2744&amp;'AQS-88101'!$G$2:$G$2744,0)),""),"")</f>
        <v>5.5</v>
      </c>
      <c r="C2404" s="42" t="str">
        <f t="array" ref="C2404">IFERROR(IF(INDEX('AQS-88101'!$M$2:$M$2744,MATCH('88101-daily-summary-by-site'!$A2404&amp;'88101-daily-summary-by-site'!C$2&amp;'88101-daily-summary-by-site'!C$3,'AQS-88101'!$AC$2:$AC$2744&amp;'AQS-88101'!$E$2:$E$2744&amp;'AQS-88101'!$G$2:$G$2744,0))&lt;&gt;"",INDEX('AQS-88101'!$M$2:$M$2744,MATCH('88101-daily-summary-by-site'!$A2404&amp;'88101-daily-summary-by-site'!C$2&amp;'88101-daily-summary-by-site'!C$3,'AQS-88101'!$AC$2:$AC$2744&amp;'AQS-88101'!$E$2:$E$2744&amp;'AQS-88101'!$G$2:$G$2744,0)),""),"")</f>
        <v/>
      </c>
      <c r="D2404" s="42" t="str">
        <f t="array" ref="D2404">IFERROR(IF(INDEX('AQS-88101'!$M$2:$M$2744,MATCH('88101-daily-summary-by-site'!$A2404&amp;'88101-daily-summary-by-site'!D$2&amp;'88101-daily-summary-by-site'!D$3,'AQS-88101'!$AC$2:$AC$2744&amp;'AQS-88101'!$E$2:$E$2744&amp;'AQS-88101'!$G$2:$G$2744,0))&lt;&gt;"",INDEX('AQS-88101'!$M$2:$M$2744,MATCH('88101-daily-summary-by-site'!$A2404&amp;'88101-daily-summary-by-site'!D$2&amp;'88101-daily-summary-by-site'!D$3,'AQS-88101'!$AC$2:$AC$2744&amp;'AQS-88101'!$E$2:$E$2744&amp;'AQS-88101'!$G$2:$G$2744,0)),""),"")</f>
        <v/>
      </c>
      <c r="E2404" s="42" t="str">
        <f t="array" ref="E2404">IFERROR(IF(INDEX('AQS-88101'!$M$2:$M$2744,MATCH('88101-daily-summary-by-site'!$A2404&amp;'88101-daily-summary-by-site'!E$2&amp;'88101-daily-summary-by-site'!E$3,'AQS-88101'!$AC$2:$AC$2744&amp;'AQS-88101'!$E$2:$E$2744&amp;'AQS-88101'!$G$2:$G$2744,0))&lt;&gt;"",INDEX('AQS-88101'!$M$2:$M$2744,MATCH('88101-daily-summary-by-site'!$A2404&amp;'88101-daily-summary-by-site'!E$2&amp;'88101-daily-summary-by-site'!E$3,'AQS-88101'!$AC$2:$AC$2744&amp;'AQS-88101'!$E$2:$E$2744&amp;'AQS-88101'!$G$2:$G$2744,0)),""),"")</f>
        <v/>
      </c>
      <c r="F2404" s="42">
        <f t="array" ref="F2404">IFERROR(IF(INDEX('AQS-88101'!$M$2:$M$2744,MATCH('88101-daily-summary-by-site'!$A2404&amp;'88101-daily-summary-by-site'!F$2&amp;'88101-daily-summary-by-site'!F$3,'AQS-88101'!$AC$2:$AC$2744&amp;'AQS-88101'!$E$2:$E$2744&amp;'AQS-88101'!$G$2:$G$2744,0))&lt;&gt;"",INDEX('AQS-88101'!$M$2:$M$2744,MATCH('88101-daily-summary-by-site'!$A2404&amp;'88101-daily-summary-by-site'!F$2&amp;'88101-daily-summary-by-site'!F$3,'AQS-88101'!$AC$2:$AC$2744&amp;'AQS-88101'!$E$2:$E$2744&amp;'AQS-88101'!$G$2:$G$2744,0)),""),"")</f>
        <v>5.3</v>
      </c>
      <c r="G2404" s="42" t="str">
        <f t="array" ref="G2404">IFERROR(IF(INDEX('AQS-88101'!$M$2:$M$2744,MATCH('88101-daily-summary-by-site'!$A2404&amp;'88101-daily-summary-by-site'!G$2&amp;'88101-daily-summary-by-site'!G$3,'AQS-88101'!$AC$2:$AC$2744&amp;'AQS-88101'!$E$2:$E$2744&amp;'AQS-88101'!$G$2:$G$2744,0))&lt;&gt;"",INDEX('AQS-88101'!$M$2:$M$2744,MATCH('88101-daily-summary-by-site'!$A2404&amp;'88101-daily-summary-by-site'!G$2&amp;'88101-daily-summary-by-site'!G$3,'AQS-88101'!$AC$2:$AC$2744&amp;'AQS-88101'!$E$2:$E$2744&amp;'AQS-88101'!$G$2:$G$2744,0)),""),"")</f>
        <v/>
      </c>
      <c r="H2404" s="42" t="str">
        <f t="array" ref="H2404">IFERROR(IF(INDEX('AQS-88101'!$M$2:$M$2744,MATCH('88101-daily-summary-by-site'!$A2404&amp;'88101-daily-summary-by-site'!H$2&amp;'88101-daily-summary-by-site'!H$3,'AQS-88101'!$AC$2:$AC$2744&amp;'AQS-88101'!$E$2:$E$2744&amp;'AQS-88101'!$G$2:$G$2744,0))&lt;&gt;"",INDEX('AQS-88101'!$M$2:$M$2744,MATCH('88101-daily-summary-by-site'!$A2404&amp;'88101-daily-summary-by-site'!H$2&amp;'88101-daily-summary-by-site'!H$3,'AQS-88101'!$AC$2:$AC$2744&amp;'AQS-88101'!$E$2:$E$2744&amp;'AQS-88101'!$G$2:$G$2744,0)),""),"")</f>
        <v/>
      </c>
      <c r="I2404" s="108" t="str">
        <f t="array" ref="I2404">IFERROR(IF(INDEX('AQS-88101'!$M$2:$M$2744,MATCH('88101-daily-summary-by-site'!$A2404&amp;'88101-daily-summary-by-site'!I$2&amp;'88101-daily-summary-by-site'!I$3,'AQS-88101'!$AC$2:$AC$2744&amp;'AQS-88101'!$E$2:$E$2744&amp;'AQS-88101'!$G$2:$G$2744,0))&lt;&gt;"",INDEX('AQS-88101'!$M$2:$M$2744,MATCH('88101-daily-summary-by-site'!$A2404&amp;'88101-daily-summary-by-site'!I$2&amp;'88101-daily-summary-by-site'!I$3,'AQS-88101'!$AC$2:$AC$2744&amp;'AQS-88101'!$E$2:$E$2744&amp;'AQS-88101'!$G$2:$G$2744,0)),""),"")</f>
        <v/>
      </c>
      <c r="L2404" s="107">
        <f t="shared" si="191"/>
        <v>5.5</v>
      </c>
      <c r="M2404" s="42" t="str">
        <f t="shared" si="192"/>
        <v/>
      </c>
      <c r="N2404" s="42">
        <f t="shared" si="193"/>
        <v>5.3</v>
      </c>
      <c r="O2404" s="108" t="str">
        <f t="shared" si="194"/>
        <v/>
      </c>
    </row>
    <row r="2405" spans="1:15" x14ac:dyDescent="0.25">
      <c r="A2405" s="79">
        <f t="shared" si="190"/>
        <v>43285</v>
      </c>
      <c r="B2405" s="107">
        <f t="array" ref="B2405">IFERROR(IF(INDEX('AQS-88101'!$M$2:$M$2744,MATCH('88101-daily-summary-by-site'!$A2405&amp;'88101-daily-summary-by-site'!B$2&amp;'88101-daily-summary-by-site'!B$3,'AQS-88101'!$AC$2:$AC$2744&amp;'AQS-88101'!$E$2:$E$2744&amp;'AQS-88101'!$G$2:$G$2744,0))&lt;&gt;"",INDEX('AQS-88101'!$M$2:$M$2744,MATCH('88101-daily-summary-by-site'!$A2405&amp;'88101-daily-summary-by-site'!B$2&amp;'88101-daily-summary-by-site'!B$3,'AQS-88101'!$AC$2:$AC$2744&amp;'AQS-88101'!$E$2:$E$2744&amp;'AQS-88101'!$G$2:$G$2744,0)),""),"")</f>
        <v>5.8</v>
      </c>
      <c r="C2405" s="42" t="str">
        <f t="array" ref="C2405">IFERROR(IF(INDEX('AQS-88101'!$M$2:$M$2744,MATCH('88101-daily-summary-by-site'!$A2405&amp;'88101-daily-summary-by-site'!C$2&amp;'88101-daily-summary-by-site'!C$3,'AQS-88101'!$AC$2:$AC$2744&amp;'AQS-88101'!$E$2:$E$2744&amp;'AQS-88101'!$G$2:$G$2744,0))&lt;&gt;"",INDEX('AQS-88101'!$M$2:$M$2744,MATCH('88101-daily-summary-by-site'!$A2405&amp;'88101-daily-summary-by-site'!C$2&amp;'88101-daily-summary-by-site'!C$3,'AQS-88101'!$AC$2:$AC$2744&amp;'AQS-88101'!$E$2:$E$2744&amp;'AQS-88101'!$G$2:$G$2744,0)),""),"")</f>
        <v/>
      </c>
      <c r="D2405" s="42">
        <f t="array" ref="D2405">IFERROR(IF(INDEX('AQS-88101'!$M$2:$M$2744,MATCH('88101-daily-summary-by-site'!$A2405&amp;'88101-daily-summary-by-site'!D$2&amp;'88101-daily-summary-by-site'!D$3,'AQS-88101'!$AC$2:$AC$2744&amp;'AQS-88101'!$E$2:$E$2744&amp;'AQS-88101'!$G$2:$G$2744,0))&lt;&gt;"",INDEX('AQS-88101'!$M$2:$M$2744,MATCH('88101-daily-summary-by-site'!$A2405&amp;'88101-daily-summary-by-site'!D$2&amp;'88101-daily-summary-by-site'!D$3,'AQS-88101'!$AC$2:$AC$2744&amp;'AQS-88101'!$E$2:$E$2744&amp;'AQS-88101'!$G$2:$G$2744,0)),""),"")</f>
        <v>6.3</v>
      </c>
      <c r="E2405" s="42" t="str">
        <f t="array" ref="E2405">IFERROR(IF(INDEX('AQS-88101'!$M$2:$M$2744,MATCH('88101-daily-summary-by-site'!$A2405&amp;'88101-daily-summary-by-site'!E$2&amp;'88101-daily-summary-by-site'!E$3,'AQS-88101'!$AC$2:$AC$2744&amp;'AQS-88101'!$E$2:$E$2744&amp;'AQS-88101'!$G$2:$G$2744,0))&lt;&gt;"",INDEX('AQS-88101'!$M$2:$M$2744,MATCH('88101-daily-summary-by-site'!$A2405&amp;'88101-daily-summary-by-site'!E$2&amp;'88101-daily-summary-by-site'!E$3,'AQS-88101'!$AC$2:$AC$2744&amp;'AQS-88101'!$E$2:$E$2744&amp;'AQS-88101'!$G$2:$G$2744,0)),""),"")</f>
        <v/>
      </c>
      <c r="F2405" s="42">
        <f t="array" ref="F2405">IFERROR(IF(INDEX('AQS-88101'!$M$2:$M$2744,MATCH('88101-daily-summary-by-site'!$A2405&amp;'88101-daily-summary-by-site'!F$2&amp;'88101-daily-summary-by-site'!F$3,'AQS-88101'!$AC$2:$AC$2744&amp;'AQS-88101'!$E$2:$E$2744&amp;'AQS-88101'!$G$2:$G$2744,0))&lt;&gt;"",INDEX('AQS-88101'!$M$2:$M$2744,MATCH('88101-daily-summary-by-site'!$A2405&amp;'88101-daily-summary-by-site'!F$2&amp;'88101-daily-summary-by-site'!F$3,'AQS-88101'!$AC$2:$AC$2744&amp;'AQS-88101'!$E$2:$E$2744&amp;'AQS-88101'!$G$2:$G$2744,0)),""),"")</f>
        <v>14.2</v>
      </c>
      <c r="G2405" s="42" t="str">
        <f t="array" ref="G2405">IFERROR(IF(INDEX('AQS-88101'!$M$2:$M$2744,MATCH('88101-daily-summary-by-site'!$A2405&amp;'88101-daily-summary-by-site'!G$2&amp;'88101-daily-summary-by-site'!G$3,'AQS-88101'!$AC$2:$AC$2744&amp;'AQS-88101'!$E$2:$E$2744&amp;'AQS-88101'!$G$2:$G$2744,0))&lt;&gt;"",INDEX('AQS-88101'!$M$2:$M$2744,MATCH('88101-daily-summary-by-site'!$A2405&amp;'88101-daily-summary-by-site'!G$2&amp;'88101-daily-summary-by-site'!G$3,'AQS-88101'!$AC$2:$AC$2744&amp;'AQS-88101'!$E$2:$E$2744&amp;'AQS-88101'!$G$2:$G$2744,0)),""),"")</f>
        <v/>
      </c>
      <c r="H2405" s="42">
        <f t="array" ref="H2405">IFERROR(IF(INDEX('AQS-88101'!$M$2:$M$2744,MATCH('88101-daily-summary-by-site'!$A2405&amp;'88101-daily-summary-by-site'!H$2&amp;'88101-daily-summary-by-site'!H$3,'AQS-88101'!$AC$2:$AC$2744&amp;'AQS-88101'!$E$2:$E$2744&amp;'AQS-88101'!$G$2:$G$2744,0))&lt;&gt;"",INDEX('AQS-88101'!$M$2:$M$2744,MATCH('88101-daily-summary-by-site'!$A2405&amp;'88101-daily-summary-by-site'!H$2&amp;'88101-daily-summary-by-site'!H$3,'AQS-88101'!$AC$2:$AC$2744&amp;'AQS-88101'!$E$2:$E$2744&amp;'AQS-88101'!$G$2:$G$2744,0)),""),"")</f>
        <v>9.9</v>
      </c>
      <c r="I2405" s="108" t="str">
        <f t="array" ref="I2405">IFERROR(IF(INDEX('AQS-88101'!$M$2:$M$2744,MATCH('88101-daily-summary-by-site'!$A2405&amp;'88101-daily-summary-by-site'!I$2&amp;'88101-daily-summary-by-site'!I$3,'AQS-88101'!$AC$2:$AC$2744&amp;'AQS-88101'!$E$2:$E$2744&amp;'AQS-88101'!$G$2:$G$2744,0))&lt;&gt;"",INDEX('AQS-88101'!$M$2:$M$2744,MATCH('88101-daily-summary-by-site'!$A2405&amp;'88101-daily-summary-by-site'!I$2&amp;'88101-daily-summary-by-site'!I$3,'AQS-88101'!$AC$2:$AC$2744&amp;'AQS-88101'!$E$2:$E$2744&amp;'AQS-88101'!$G$2:$G$2744,0)),""),"")</f>
        <v/>
      </c>
      <c r="L2405" s="107">
        <f t="shared" si="191"/>
        <v>5.8</v>
      </c>
      <c r="M2405" s="42">
        <f t="shared" si="192"/>
        <v>6.3</v>
      </c>
      <c r="N2405" s="42">
        <f t="shared" si="193"/>
        <v>14.2</v>
      </c>
      <c r="O2405" s="108" t="str">
        <f t="shared" si="194"/>
        <v/>
      </c>
    </row>
    <row r="2406" spans="1:15" x14ac:dyDescent="0.25">
      <c r="A2406" s="79">
        <f t="shared" si="190"/>
        <v>43286</v>
      </c>
      <c r="B2406" s="107">
        <f t="array" ref="B2406">IFERROR(IF(INDEX('AQS-88101'!$M$2:$M$2744,MATCH('88101-daily-summary-by-site'!$A2406&amp;'88101-daily-summary-by-site'!B$2&amp;'88101-daily-summary-by-site'!B$3,'AQS-88101'!$AC$2:$AC$2744&amp;'AQS-88101'!$E$2:$E$2744&amp;'AQS-88101'!$G$2:$G$2744,0))&lt;&gt;"",INDEX('AQS-88101'!$M$2:$M$2744,MATCH('88101-daily-summary-by-site'!$A2406&amp;'88101-daily-summary-by-site'!B$2&amp;'88101-daily-summary-by-site'!B$3,'AQS-88101'!$AC$2:$AC$2744&amp;'AQS-88101'!$E$2:$E$2744&amp;'AQS-88101'!$G$2:$G$2744,0)),""),"")</f>
        <v>5.8</v>
      </c>
      <c r="C2406" s="42" t="str">
        <f t="array" ref="C2406">IFERROR(IF(INDEX('AQS-88101'!$M$2:$M$2744,MATCH('88101-daily-summary-by-site'!$A2406&amp;'88101-daily-summary-by-site'!C$2&amp;'88101-daily-summary-by-site'!C$3,'AQS-88101'!$AC$2:$AC$2744&amp;'AQS-88101'!$E$2:$E$2744&amp;'AQS-88101'!$G$2:$G$2744,0))&lt;&gt;"",INDEX('AQS-88101'!$M$2:$M$2744,MATCH('88101-daily-summary-by-site'!$A2406&amp;'88101-daily-summary-by-site'!C$2&amp;'88101-daily-summary-by-site'!C$3,'AQS-88101'!$AC$2:$AC$2744&amp;'AQS-88101'!$E$2:$E$2744&amp;'AQS-88101'!$G$2:$G$2744,0)),""),"")</f>
        <v/>
      </c>
      <c r="D2406" s="42">
        <f t="array" ref="D2406">IFERROR(IF(INDEX('AQS-88101'!$M$2:$M$2744,MATCH('88101-daily-summary-by-site'!$A2406&amp;'88101-daily-summary-by-site'!D$2&amp;'88101-daily-summary-by-site'!D$3,'AQS-88101'!$AC$2:$AC$2744&amp;'AQS-88101'!$E$2:$E$2744&amp;'AQS-88101'!$G$2:$G$2744,0))&lt;&gt;"",INDEX('AQS-88101'!$M$2:$M$2744,MATCH('88101-daily-summary-by-site'!$A2406&amp;'88101-daily-summary-by-site'!D$2&amp;'88101-daily-summary-by-site'!D$3,'AQS-88101'!$AC$2:$AC$2744&amp;'AQS-88101'!$E$2:$E$2744&amp;'AQS-88101'!$G$2:$G$2744,0)),""),"")</f>
        <v>4.7</v>
      </c>
      <c r="E2406" s="42" t="str">
        <f t="array" ref="E2406">IFERROR(IF(INDEX('AQS-88101'!$M$2:$M$2744,MATCH('88101-daily-summary-by-site'!$A2406&amp;'88101-daily-summary-by-site'!E$2&amp;'88101-daily-summary-by-site'!E$3,'AQS-88101'!$AC$2:$AC$2744&amp;'AQS-88101'!$E$2:$E$2744&amp;'AQS-88101'!$G$2:$G$2744,0))&lt;&gt;"",INDEX('AQS-88101'!$M$2:$M$2744,MATCH('88101-daily-summary-by-site'!$A2406&amp;'88101-daily-summary-by-site'!E$2&amp;'88101-daily-summary-by-site'!E$3,'AQS-88101'!$AC$2:$AC$2744&amp;'AQS-88101'!$E$2:$E$2744&amp;'AQS-88101'!$G$2:$G$2744,0)),""),"")</f>
        <v/>
      </c>
      <c r="F2406" s="42" t="str">
        <f t="array" ref="F2406">IFERROR(IF(INDEX('AQS-88101'!$M$2:$M$2744,MATCH('88101-daily-summary-by-site'!$A2406&amp;'88101-daily-summary-by-site'!F$2&amp;'88101-daily-summary-by-site'!F$3,'AQS-88101'!$AC$2:$AC$2744&amp;'AQS-88101'!$E$2:$E$2744&amp;'AQS-88101'!$G$2:$G$2744,0))&lt;&gt;"",INDEX('AQS-88101'!$M$2:$M$2744,MATCH('88101-daily-summary-by-site'!$A2406&amp;'88101-daily-summary-by-site'!F$2&amp;'88101-daily-summary-by-site'!F$3,'AQS-88101'!$AC$2:$AC$2744&amp;'AQS-88101'!$E$2:$E$2744&amp;'AQS-88101'!$G$2:$G$2744,0)),""),"")</f>
        <v/>
      </c>
      <c r="G2406" s="42" t="str">
        <f t="array" ref="G2406">IFERROR(IF(INDEX('AQS-88101'!$M$2:$M$2744,MATCH('88101-daily-summary-by-site'!$A2406&amp;'88101-daily-summary-by-site'!G$2&amp;'88101-daily-summary-by-site'!G$3,'AQS-88101'!$AC$2:$AC$2744&amp;'AQS-88101'!$E$2:$E$2744&amp;'AQS-88101'!$G$2:$G$2744,0))&lt;&gt;"",INDEX('AQS-88101'!$M$2:$M$2744,MATCH('88101-daily-summary-by-site'!$A2406&amp;'88101-daily-summary-by-site'!G$2&amp;'88101-daily-summary-by-site'!G$3,'AQS-88101'!$AC$2:$AC$2744&amp;'AQS-88101'!$E$2:$E$2744&amp;'AQS-88101'!$G$2:$G$2744,0)),""),"")</f>
        <v/>
      </c>
      <c r="H2406" s="42" t="str">
        <f t="array" ref="H2406">IFERROR(IF(INDEX('AQS-88101'!$M$2:$M$2744,MATCH('88101-daily-summary-by-site'!$A2406&amp;'88101-daily-summary-by-site'!H$2&amp;'88101-daily-summary-by-site'!H$3,'AQS-88101'!$AC$2:$AC$2744&amp;'AQS-88101'!$E$2:$E$2744&amp;'AQS-88101'!$G$2:$G$2744,0))&lt;&gt;"",INDEX('AQS-88101'!$M$2:$M$2744,MATCH('88101-daily-summary-by-site'!$A2406&amp;'88101-daily-summary-by-site'!H$2&amp;'88101-daily-summary-by-site'!H$3,'AQS-88101'!$AC$2:$AC$2744&amp;'AQS-88101'!$E$2:$E$2744&amp;'AQS-88101'!$G$2:$G$2744,0)),""),"")</f>
        <v/>
      </c>
      <c r="I2406" s="108" t="str">
        <f t="array" ref="I2406">IFERROR(IF(INDEX('AQS-88101'!$M$2:$M$2744,MATCH('88101-daily-summary-by-site'!$A2406&amp;'88101-daily-summary-by-site'!I$2&amp;'88101-daily-summary-by-site'!I$3,'AQS-88101'!$AC$2:$AC$2744&amp;'AQS-88101'!$E$2:$E$2744&amp;'AQS-88101'!$G$2:$G$2744,0))&lt;&gt;"",INDEX('AQS-88101'!$M$2:$M$2744,MATCH('88101-daily-summary-by-site'!$A2406&amp;'88101-daily-summary-by-site'!I$2&amp;'88101-daily-summary-by-site'!I$3,'AQS-88101'!$AC$2:$AC$2744&amp;'AQS-88101'!$E$2:$E$2744&amp;'AQS-88101'!$G$2:$G$2744,0)),""),"")</f>
        <v/>
      </c>
      <c r="L2406" s="107">
        <f t="shared" si="191"/>
        <v>5.8</v>
      </c>
      <c r="M2406" s="42">
        <f t="shared" si="192"/>
        <v>4.7</v>
      </c>
      <c r="N2406" s="42" t="str">
        <f t="shared" si="193"/>
        <v/>
      </c>
      <c r="O2406" s="108" t="str">
        <f t="shared" si="194"/>
        <v/>
      </c>
    </row>
    <row r="2407" spans="1:15" x14ac:dyDescent="0.25">
      <c r="A2407" s="79">
        <f t="shared" si="190"/>
        <v>43287</v>
      </c>
      <c r="B2407" s="107">
        <f t="array" ref="B2407">IFERROR(IF(INDEX('AQS-88101'!$M$2:$M$2744,MATCH('88101-daily-summary-by-site'!$A2407&amp;'88101-daily-summary-by-site'!B$2&amp;'88101-daily-summary-by-site'!B$3,'AQS-88101'!$AC$2:$AC$2744&amp;'AQS-88101'!$E$2:$E$2744&amp;'AQS-88101'!$G$2:$G$2744,0))&lt;&gt;"",INDEX('AQS-88101'!$M$2:$M$2744,MATCH('88101-daily-summary-by-site'!$A2407&amp;'88101-daily-summary-by-site'!B$2&amp;'88101-daily-summary-by-site'!B$3,'AQS-88101'!$AC$2:$AC$2744&amp;'AQS-88101'!$E$2:$E$2744&amp;'AQS-88101'!$G$2:$G$2744,0)),""),"")</f>
        <v>6</v>
      </c>
      <c r="C2407" s="42" t="str">
        <f t="array" ref="C2407">IFERROR(IF(INDEX('AQS-88101'!$M$2:$M$2744,MATCH('88101-daily-summary-by-site'!$A2407&amp;'88101-daily-summary-by-site'!C$2&amp;'88101-daily-summary-by-site'!C$3,'AQS-88101'!$AC$2:$AC$2744&amp;'AQS-88101'!$E$2:$E$2744&amp;'AQS-88101'!$G$2:$G$2744,0))&lt;&gt;"",INDEX('AQS-88101'!$M$2:$M$2744,MATCH('88101-daily-summary-by-site'!$A2407&amp;'88101-daily-summary-by-site'!C$2&amp;'88101-daily-summary-by-site'!C$3,'AQS-88101'!$AC$2:$AC$2744&amp;'AQS-88101'!$E$2:$E$2744&amp;'AQS-88101'!$G$2:$G$2744,0)),""),"")</f>
        <v/>
      </c>
      <c r="D2407" s="42">
        <f t="array" ref="D2407">IFERROR(IF(INDEX('AQS-88101'!$M$2:$M$2744,MATCH('88101-daily-summary-by-site'!$A2407&amp;'88101-daily-summary-by-site'!D$2&amp;'88101-daily-summary-by-site'!D$3,'AQS-88101'!$AC$2:$AC$2744&amp;'AQS-88101'!$E$2:$E$2744&amp;'AQS-88101'!$G$2:$G$2744,0))&lt;&gt;"",INDEX('AQS-88101'!$M$2:$M$2744,MATCH('88101-daily-summary-by-site'!$A2407&amp;'88101-daily-summary-by-site'!D$2&amp;'88101-daily-summary-by-site'!D$3,'AQS-88101'!$AC$2:$AC$2744&amp;'AQS-88101'!$E$2:$E$2744&amp;'AQS-88101'!$G$2:$G$2744,0)),""),"")</f>
        <v>5.7</v>
      </c>
      <c r="E2407" s="42" t="str">
        <f t="array" ref="E2407">IFERROR(IF(INDEX('AQS-88101'!$M$2:$M$2744,MATCH('88101-daily-summary-by-site'!$A2407&amp;'88101-daily-summary-by-site'!E$2&amp;'88101-daily-summary-by-site'!E$3,'AQS-88101'!$AC$2:$AC$2744&amp;'AQS-88101'!$E$2:$E$2744&amp;'AQS-88101'!$G$2:$G$2744,0))&lt;&gt;"",INDEX('AQS-88101'!$M$2:$M$2744,MATCH('88101-daily-summary-by-site'!$A2407&amp;'88101-daily-summary-by-site'!E$2&amp;'88101-daily-summary-by-site'!E$3,'AQS-88101'!$AC$2:$AC$2744&amp;'AQS-88101'!$E$2:$E$2744&amp;'AQS-88101'!$G$2:$G$2744,0)),""),"")</f>
        <v/>
      </c>
      <c r="F2407" s="42" t="str">
        <f t="array" ref="F2407">IFERROR(IF(INDEX('AQS-88101'!$M$2:$M$2744,MATCH('88101-daily-summary-by-site'!$A2407&amp;'88101-daily-summary-by-site'!F$2&amp;'88101-daily-summary-by-site'!F$3,'AQS-88101'!$AC$2:$AC$2744&amp;'AQS-88101'!$E$2:$E$2744&amp;'AQS-88101'!$G$2:$G$2744,0))&lt;&gt;"",INDEX('AQS-88101'!$M$2:$M$2744,MATCH('88101-daily-summary-by-site'!$A2407&amp;'88101-daily-summary-by-site'!F$2&amp;'88101-daily-summary-by-site'!F$3,'AQS-88101'!$AC$2:$AC$2744&amp;'AQS-88101'!$E$2:$E$2744&amp;'AQS-88101'!$G$2:$G$2744,0)),""),"")</f>
        <v/>
      </c>
      <c r="G2407" s="42" t="str">
        <f t="array" ref="G2407">IFERROR(IF(INDEX('AQS-88101'!$M$2:$M$2744,MATCH('88101-daily-summary-by-site'!$A2407&amp;'88101-daily-summary-by-site'!G$2&amp;'88101-daily-summary-by-site'!G$3,'AQS-88101'!$AC$2:$AC$2744&amp;'AQS-88101'!$E$2:$E$2744&amp;'AQS-88101'!$G$2:$G$2744,0))&lt;&gt;"",INDEX('AQS-88101'!$M$2:$M$2744,MATCH('88101-daily-summary-by-site'!$A2407&amp;'88101-daily-summary-by-site'!G$2&amp;'88101-daily-summary-by-site'!G$3,'AQS-88101'!$AC$2:$AC$2744&amp;'AQS-88101'!$E$2:$E$2744&amp;'AQS-88101'!$G$2:$G$2744,0)),""),"")</f>
        <v/>
      </c>
      <c r="H2407" s="42" t="str">
        <f t="array" ref="H2407">IFERROR(IF(INDEX('AQS-88101'!$M$2:$M$2744,MATCH('88101-daily-summary-by-site'!$A2407&amp;'88101-daily-summary-by-site'!H$2&amp;'88101-daily-summary-by-site'!H$3,'AQS-88101'!$AC$2:$AC$2744&amp;'AQS-88101'!$E$2:$E$2744&amp;'AQS-88101'!$G$2:$G$2744,0))&lt;&gt;"",INDEX('AQS-88101'!$M$2:$M$2744,MATCH('88101-daily-summary-by-site'!$A2407&amp;'88101-daily-summary-by-site'!H$2&amp;'88101-daily-summary-by-site'!H$3,'AQS-88101'!$AC$2:$AC$2744&amp;'AQS-88101'!$E$2:$E$2744&amp;'AQS-88101'!$G$2:$G$2744,0)),""),"")</f>
        <v/>
      </c>
      <c r="I2407" s="108" t="str">
        <f t="array" ref="I2407">IFERROR(IF(INDEX('AQS-88101'!$M$2:$M$2744,MATCH('88101-daily-summary-by-site'!$A2407&amp;'88101-daily-summary-by-site'!I$2&amp;'88101-daily-summary-by-site'!I$3,'AQS-88101'!$AC$2:$AC$2744&amp;'AQS-88101'!$E$2:$E$2744&amp;'AQS-88101'!$G$2:$G$2744,0))&lt;&gt;"",INDEX('AQS-88101'!$M$2:$M$2744,MATCH('88101-daily-summary-by-site'!$A2407&amp;'88101-daily-summary-by-site'!I$2&amp;'88101-daily-summary-by-site'!I$3,'AQS-88101'!$AC$2:$AC$2744&amp;'AQS-88101'!$E$2:$E$2744&amp;'AQS-88101'!$G$2:$G$2744,0)),""),"")</f>
        <v/>
      </c>
      <c r="L2407" s="107">
        <f t="shared" si="191"/>
        <v>6</v>
      </c>
      <c r="M2407" s="42">
        <f t="shared" si="192"/>
        <v>5.7</v>
      </c>
      <c r="N2407" s="42" t="str">
        <f t="shared" si="193"/>
        <v/>
      </c>
      <c r="O2407" s="108" t="str">
        <f t="shared" si="194"/>
        <v/>
      </c>
    </row>
    <row r="2408" spans="1:15" x14ac:dyDescent="0.25">
      <c r="A2408" s="79">
        <f t="shared" si="190"/>
        <v>43288</v>
      </c>
      <c r="B2408" s="107">
        <f t="array" ref="B2408">IFERROR(IF(INDEX('AQS-88101'!$M$2:$M$2744,MATCH('88101-daily-summary-by-site'!$A2408&amp;'88101-daily-summary-by-site'!B$2&amp;'88101-daily-summary-by-site'!B$3,'AQS-88101'!$AC$2:$AC$2744&amp;'AQS-88101'!$E$2:$E$2744&amp;'AQS-88101'!$G$2:$G$2744,0))&lt;&gt;"",INDEX('AQS-88101'!$M$2:$M$2744,MATCH('88101-daily-summary-by-site'!$A2408&amp;'88101-daily-summary-by-site'!B$2&amp;'88101-daily-summary-by-site'!B$3,'AQS-88101'!$AC$2:$AC$2744&amp;'AQS-88101'!$E$2:$E$2744&amp;'AQS-88101'!$G$2:$G$2744,0)),""),"")</f>
        <v>6.2</v>
      </c>
      <c r="C2408" s="42" t="str">
        <f t="array" ref="C2408">IFERROR(IF(INDEX('AQS-88101'!$M$2:$M$2744,MATCH('88101-daily-summary-by-site'!$A2408&amp;'88101-daily-summary-by-site'!C$2&amp;'88101-daily-summary-by-site'!C$3,'AQS-88101'!$AC$2:$AC$2744&amp;'AQS-88101'!$E$2:$E$2744&amp;'AQS-88101'!$G$2:$G$2744,0))&lt;&gt;"",INDEX('AQS-88101'!$M$2:$M$2744,MATCH('88101-daily-summary-by-site'!$A2408&amp;'88101-daily-summary-by-site'!C$2&amp;'88101-daily-summary-by-site'!C$3,'AQS-88101'!$AC$2:$AC$2744&amp;'AQS-88101'!$E$2:$E$2744&amp;'AQS-88101'!$G$2:$G$2744,0)),""),"")</f>
        <v/>
      </c>
      <c r="D2408" s="42" t="str">
        <f t="array" ref="D2408">IFERROR(IF(INDEX('AQS-88101'!$M$2:$M$2744,MATCH('88101-daily-summary-by-site'!$A2408&amp;'88101-daily-summary-by-site'!D$2&amp;'88101-daily-summary-by-site'!D$3,'AQS-88101'!$AC$2:$AC$2744&amp;'AQS-88101'!$E$2:$E$2744&amp;'AQS-88101'!$G$2:$G$2744,0))&lt;&gt;"",INDEX('AQS-88101'!$M$2:$M$2744,MATCH('88101-daily-summary-by-site'!$A2408&amp;'88101-daily-summary-by-site'!D$2&amp;'88101-daily-summary-by-site'!D$3,'AQS-88101'!$AC$2:$AC$2744&amp;'AQS-88101'!$E$2:$E$2744&amp;'AQS-88101'!$G$2:$G$2744,0)),""),"")</f>
        <v/>
      </c>
      <c r="E2408" s="42" t="str">
        <f t="array" ref="E2408">IFERROR(IF(INDEX('AQS-88101'!$M$2:$M$2744,MATCH('88101-daily-summary-by-site'!$A2408&amp;'88101-daily-summary-by-site'!E$2&amp;'88101-daily-summary-by-site'!E$3,'AQS-88101'!$AC$2:$AC$2744&amp;'AQS-88101'!$E$2:$E$2744&amp;'AQS-88101'!$G$2:$G$2744,0))&lt;&gt;"",INDEX('AQS-88101'!$M$2:$M$2744,MATCH('88101-daily-summary-by-site'!$A2408&amp;'88101-daily-summary-by-site'!E$2&amp;'88101-daily-summary-by-site'!E$3,'AQS-88101'!$AC$2:$AC$2744&amp;'AQS-88101'!$E$2:$E$2744&amp;'AQS-88101'!$G$2:$G$2744,0)),""),"")</f>
        <v/>
      </c>
      <c r="F2408" s="42" t="str">
        <f t="array" ref="F2408">IFERROR(IF(INDEX('AQS-88101'!$M$2:$M$2744,MATCH('88101-daily-summary-by-site'!$A2408&amp;'88101-daily-summary-by-site'!F$2&amp;'88101-daily-summary-by-site'!F$3,'AQS-88101'!$AC$2:$AC$2744&amp;'AQS-88101'!$E$2:$E$2744&amp;'AQS-88101'!$G$2:$G$2744,0))&lt;&gt;"",INDEX('AQS-88101'!$M$2:$M$2744,MATCH('88101-daily-summary-by-site'!$A2408&amp;'88101-daily-summary-by-site'!F$2&amp;'88101-daily-summary-by-site'!F$3,'AQS-88101'!$AC$2:$AC$2744&amp;'AQS-88101'!$E$2:$E$2744&amp;'AQS-88101'!$G$2:$G$2744,0)),""),"")</f>
        <v/>
      </c>
      <c r="G2408" s="42">
        <f t="array" ref="G2408">IFERROR(IF(INDEX('AQS-88101'!$M$2:$M$2744,MATCH('88101-daily-summary-by-site'!$A2408&amp;'88101-daily-summary-by-site'!G$2&amp;'88101-daily-summary-by-site'!G$3,'AQS-88101'!$AC$2:$AC$2744&amp;'AQS-88101'!$E$2:$E$2744&amp;'AQS-88101'!$G$2:$G$2744,0))&lt;&gt;"",INDEX('AQS-88101'!$M$2:$M$2744,MATCH('88101-daily-summary-by-site'!$A2408&amp;'88101-daily-summary-by-site'!G$2&amp;'88101-daily-summary-by-site'!G$3,'AQS-88101'!$AC$2:$AC$2744&amp;'AQS-88101'!$E$2:$E$2744&amp;'AQS-88101'!$G$2:$G$2744,0)),""),"")</f>
        <v>7.3</v>
      </c>
      <c r="H2408" s="42" t="str">
        <f t="array" ref="H2408">IFERROR(IF(INDEX('AQS-88101'!$M$2:$M$2744,MATCH('88101-daily-summary-by-site'!$A2408&amp;'88101-daily-summary-by-site'!H$2&amp;'88101-daily-summary-by-site'!H$3,'AQS-88101'!$AC$2:$AC$2744&amp;'AQS-88101'!$E$2:$E$2744&amp;'AQS-88101'!$G$2:$G$2744,0))&lt;&gt;"",INDEX('AQS-88101'!$M$2:$M$2744,MATCH('88101-daily-summary-by-site'!$A2408&amp;'88101-daily-summary-by-site'!H$2&amp;'88101-daily-summary-by-site'!H$3,'AQS-88101'!$AC$2:$AC$2744&amp;'AQS-88101'!$E$2:$E$2744&amp;'AQS-88101'!$G$2:$G$2744,0)),""),"")</f>
        <v/>
      </c>
      <c r="I2408" s="108" t="str">
        <f t="array" ref="I2408">IFERROR(IF(INDEX('AQS-88101'!$M$2:$M$2744,MATCH('88101-daily-summary-by-site'!$A2408&amp;'88101-daily-summary-by-site'!I$2&amp;'88101-daily-summary-by-site'!I$3,'AQS-88101'!$AC$2:$AC$2744&amp;'AQS-88101'!$E$2:$E$2744&amp;'AQS-88101'!$G$2:$G$2744,0))&lt;&gt;"",INDEX('AQS-88101'!$M$2:$M$2744,MATCH('88101-daily-summary-by-site'!$A2408&amp;'88101-daily-summary-by-site'!I$2&amp;'88101-daily-summary-by-site'!I$3,'AQS-88101'!$AC$2:$AC$2744&amp;'AQS-88101'!$E$2:$E$2744&amp;'AQS-88101'!$G$2:$G$2744,0)),""),"")</f>
        <v/>
      </c>
      <c r="L2408" s="107">
        <f t="shared" si="191"/>
        <v>6.2</v>
      </c>
      <c r="M2408" s="42" t="str">
        <f t="shared" si="192"/>
        <v/>
      </c>
      <c r="N2408" s="42">
        <f t="shared" si="193"/>
        <v>7.3</v>
      </c>
      <c r="O2408" s="108" t="str">
        <f t="shared" si="194"/>
        <v/>
      </c>
    </row>
    <row r="2409" spans="1:15" x14ac:dyDescent="0.25">
      <c r="A2409" s="79">
        <f t="shared" si="190"/>
        <v>43289</v>
      </c>
      <c r="B2409" s="107">
        <f t="array" ref="B2409">IFERROR(IF(INDEX('AQS-88101'!$M$2:$M$2744,MATCH('88101-daily-summary-by-site'!$A2409&amp;'88101-daily-summary-by-site'!B$2&amp;'88101-daily-summary-by-site'!B$3,'AQS-88101'!$AC$2:$AC$2744&amp;'AQS-88101'!$E$2:$E$2744&amp;'AQS-88101'!$G$2:$G$2744,0))&lt;&gt;"",INDEX('AQS-88101'!$M$2:$M$2744,MATCH('88101-daily-summary-by-site'!$A2409&amp;'88101-daily-summary-by-site'!B$2&amp;'88101-daily-summary-by-site'!B$3,'AQS-88101'!$AC$2:$AC$2744&amp;'AQS-88101'!$E$2:$E$2744&amp;'AQS-88101'!$G$2:$G$2744,0)),""),"")</f>
        <v>4.5999999999999996</v>
      </c>
      <c r="C2409" s="42" t="str">
        <f t="array" ref="C2409">IFERROR(IF(INDEX('AQS-88101'!$M$2:$M$2744,MATCH('88101-daily-summary-by-site'!$A2409&amp;'88101-daily-summary-by-site'!C$2&amp;'88101-daily-summary-by-site'!C$3,'AQS-88101'!$AC$2:$AC$2744&amp;'AQS-88101'!$E$2:$E$2744&amp;'AQS-88101'!$G$2:$G$2744,0))&lt;&gt;"",INDEX('AQS-88101'!$M$2:$M$2744,MATCH('88101-daily-summary-by-site'!$A2409&amp;'88101-daily-summary-by-site'!C$2&amp;'88101-daily-summary-by-site'!C$3,'AQS-88101'!$AC$2:$AC$2744&amp;'AQS-88101'!$E$2:$E$2744&amp;'AQS-88101'!$G$2:$G$2744,0)),""),"")</f>
        <v/>
      </c>
      <c r="D2409" s="42">
        <f t="array" ref="D2409">IFERROR(IF(INDEX('AQS-88101'!$M$2:$M$2744,MATCH('88101-daily-summary-by-site'!$A2409&amp;'88101-daily-summary-by-site'!D$2&amp;'88101-daily-summary-by-site'!D$3,'AQS-88101'!$AC$2:$AC$2744&amp;'AQS-88101'!$E$2:$E$2744&amp;'AQS-88101'!$G$2:$G$2744,0))&lt;&gt;"",INDEX('AQS-88101'!$M$2:$M$2744,MATCH('88101-daily-summary-by-site'!$A2409&amp;'88101-daily-summary-by-site'!D$2&amp;'88101-daily-summary-by-site'!D$3,'AQS-88101'!$AC$2:$AC$2744&amp;'AQS-88101'!$E$2:$E$2744&amp;'AQS-88101'!$G$2:$G$2744,0)),""),"")</f>
        <v>4.5</v>
      </c>
      <c r="E2409" s="42" t="str">
        <f t="array" ref="E2409">IFERROR(IF(INDEX('AQS-88101'!$M$2:$M$2744,MATCH('88101-daily-summary-by-site'!$A2409&amp;'88101-daily-summary-by-site'!E$2&amp;'88101-daily-summary-by-site'!E$3,'AQS-88101'!$AC$2:$AC$2744&amp;'AQS-88101'!$E$2:$E$2744&amp;'AQS-88101'!$G$2:$G$2744,0))&lt;&gt;"",INDEX('AQS-88101'!$M$2:$M$2744,MATCH('88101-daily-summary-by-site'!$A2409&amp;'88101-daily-summary-by-site'!E$2&amp;'88101-daily-summary-by-site'!E$3,'AQS-88101'!$AC$2:$AC$2744&amp;'AQS-88101'!$E$2:$E$2744&amp;'AQS-88101'!$G$2:$G$2744,0)),""),"")</f>
        <v/>
      </c>
      <c r="F2409" s="42">
        <f t="array" ref="F2409">IFERROR(IF(INDEX('AQS-88101'!$M$2:$M$2744,MATCH('88101-daily-summary-by-site'!$A2409&amp;'88101-daily-summary-by-site'!F$2&amp;'88101-daily-summary-by-site'!F$3,'AQS-88101'!$AC$2:$AC$2744&amp;'AQS-88101'!$E$2:$E$2744&amp;'AQS-88101'!$G$2:$G$2744,0))&lt;&gt;"",INDEX('AQS-88101'!$M$2:$M$2744,MATCH('88101-daily-summary-by-site'!$A2409&amp;'88101-daily-summary-by-site'!F$2&amp;'88101-daily-summary-by-site'!F$3,'AQS-88101'!$AC$2:$AC$2744&amp;'AQS-88101'!$E$2:$E$2744&amp;'AQS-88101'!$G$2:$G$2744,0)),""),"")</f>
        <v>8.8000000000000007</v>
      </c>
      <c r="G2409" s="42" t="str">
        <f t="array" ref="G2409">IFERROR(IF(INDEX('AQS-88101'!$M$2:$M$2744,MATCH('88101-daily-summary-by-site'!$A2409&amp;'88101-daily-summary-by-site'!G$2&amp;'88101-daily-summary-by-site'!G$3,'AQS-88101'!$AC$2:$AC$2744&amp;'AQS-88101'!$E$2:$E$2744&amp;'AQS-88101'!$G$2:$G$2744,0))&lt;&gt;"",INDEX('AQS-88101'!$M$2:$M$2744,MATCH('88101-daily-summary-by-site'!$A2409&amp;'88101-daily-summary-by-site'!G$2&amp;'88101-daily-summary-by-site'!G$3,'AQS-88101'!$AC$2:$AC$2744&amp;'AQS-88101'!$E$2:$E$2744&amp;'AQS-88101'!$G$2:$G$2744,0)),""),"")</f>
        <v/>
      </c>
      <c r="H2409" s="42" t="str">
        <f t="array" ref="H2409">IFERROR(IF(INDEX('AQS-88101'!$M$2:$M$2744,MATCH('88101-daily-summary-by-site'!$A2409&amp;'88101-daily-summary-by-site'!H$2&amp;'88101-daily-summary-by-site'!H$3,'AQS-88101'!$AC$2:$AC$2744&amp;'AQS-88101'!$E$2:$E$2744&amp;'AQS-88101'!$G$2:$G$2744,0))&lt;&gt;"",INDEX('AQS-88101'!$M$2:$M$2744,MATCH('88101-daily-summary-by-site'!$A2409&amp;'88101-daily-summary-by-site'!H$2&amp;'88101-daily-summary-by-site'!H$3,'AQS-88101'!$AC$2:$AC$2744&amp;'AQS-88101'!$E$2:$E$2744&amp;'AQS-88101'!$G$2:$G$2744,0)),""),"")</f>
        <v/>
      </c>
      <c r="I2409" s="108" t="str">
        <f t="array" ref="I2409">IFERROR(IF(INDEX('AQS-88101'!$M$2:$M$2744,MATCH('88101-daily-summary-by-site'!$A2409&amp;'88101-daily-summary-by-site'!I$2&amp;'88101-daily-summary-by-site'!I$3,'AQS-88101'!$AC$2:$AC$2744&amp;'AQS-88101'!$E$2:$E$2744&amp;'AQS-88101'!$G$2:$G$2744,0))&lt;&gt;"",INDEX('AQS-88101'!$M$2:$M$2744,MATCH('88101-daily-summary-by-site'!$A2409&amp;'88101-daily-summary-by-site'!I$2&amp;'88101-daily-summary-by-site'!I$3,'AQS-88101'!$AC$2:$AC$2744&amp;'AQS-88101'!$E$2:$E$2744&amp;'AQS-88101'!$G$2:$G$2744,0)),""),"")</f>
        <v/>
      </c>
      <c r="L2409" s="107">
        <f t="shared" si="191"/>
        <v>4.5999999999999996</v>
      </c>
      <c r="M2409" s="42">
        <f t="shared" si="192"/>
        <v>4.5</v>
      </c>
      <c r="N2409" s="42">
        <f t="shared" si="193"/>
        <v>8.8000000000000007</v>
      </c>
      <c r="O2409" s="108" t="str">
        <f t="shared" si="194"/>
        <v/>
      </c>
    </row>
    <row r="2410" spans="1:15" x14ac:dyDescent="0.25">
      <c r="A2410" s="79">
        <f t="shared" si="190"/>
        <v>43290</v>
      </c>
      <c r="B2410" s="107">
        <f t="array" ref="B2410">IFERROR(IF(INDEX('AQS-88101'!$M$2:$M$2744,MATCH('88101-daily-summary-by-site'!$A2410&amp;'88101-daily-summary-by-site'!B$2&amp;'88101-daily-summary-by-site'!B$3,'AQS-88101'!$AC$2:$AC$2744&amp;'AQS-88101'!$E$2:$E$2744&amp;'AQS-88101'!$G$2:$G$2744,0))&lt;&gt;"",INDEX('AQS-88101'!$M$2:$M$2744,MATCH('88101-daily-summary-by-site'!$A2410&amp;'88101-daily-summary-by-site'!B$2&amp;'88101-daily-summary-by-site'!B$3,'AQS-88101'!$AC$2:$AC$2744&amp;'AQS-88101'!$E$2:$E$2744&amp;'AQS-88101'!$G$2:$G$2744,0)),""),"")</f>
        <v>3.9</v>
      </c>
      <c r="C2410" s="42" t="str">
        <f t="array" ref="C2410">IFERROR(IF(INDEX('AQS-88101'!$M$2:$M$2744,MATCH('88101-daily-summary-by-site'!$A2410&amp;'88101-daily-summary-by-site'!C$2&amp;'88101-daily-summary-by-site'!C$3,'AQS-88101'!$AC$2:$AC$2744&amp;'AQS-88101'!$E$2:$E$2744&amp;'AQS-88101'!$G$2:$G$2744,0))&lt;&gt;"",INDEX('AQS-88101'!$M$2:$M$2744,MATCH('88101-daily-summary-by-site'!$A2410&amp;'88101-daily-summary-by-site'!C$2&amp;'88101-daily-summary-by-site'!C$3,'AQS-88101'!$AC$2:$AC$2744&amp;'AQS-88101'!$E$2:$E$2744&amp;'AQS-88101'!$G$2:$G$2744,0)),""),"")</f>
        <v/>
      </c>
      <c r="D2410" s="42">
        <f t="array" ref="D2410">IFERROR(IF(INDEX('AQS-88101'!$M$2:$M$2744,MATCH('88101-daily-summary-by-site'!$A2410&amp;'88101-daily-summary-by-site'!D$2&amp;'88101-daily-summary-by-site'!D$3,'AQS-88101'!$AC$2:$AC$2744&amp;'AQS-88101'!$E$2:$E$2744&amp;'AQS-88101'!$G$2:$G$2744,0))&lt;&gt;"",INDEX('AQS-88101'!$M$2:$M$2744,MATCH('88101-daily-summary-by-site'!$A2410&amp;'88101-daily-summary-by-site'!D$2&amp;'88101-daily-summary-by-site'!D$3,'AQS-88101'!$AC$2:$AC$2744&amp;'AQS-88101'!$E$2:$E$2744&amp;'AQS-88101'!$G$2:$G$2744,0)),""),"")</f>
        <v>3.5</v>
      </c>
      <c r="E2410" s="42" t="str">
        <f t="array" ref="E2410">IFERROR(IF(INDEX('AQS-88101'!$M$2:$M$2744,MATCH('88101-daily-summary-by-site'!$A2410&amp;'88101-daily-summary-by-site'!E$2&amp;'88101-daily-summary-by-site'!E$3,'AQS-88101'!$AC$2:$AC$2744&amp;'AQS-88101'!$E$2:$E$2744&amp;'AQS-88101'!$G$2:$G$2744,0))&lt;&gt;"",INDEX('AQS-88101'!$M$2:$M$2744,MATCH('88101-daily-summary-by-site'!$A2410&amp;'88101-daily-summary-by-site'!E$2&amp;'88101-daily-summary-by-site'!E$3,'AQS-88101'!$AC$2:$AC$2744&amp;'AQS-88101'!$E$2:$E$2744&amp;'AQS-88101'!$G$2:$G$2744,0)),""),"")</f>
        <v/>
      </c>
      <c r="F2410" s="42">
        <f t="array" ref="F2410">IFERROR(IF(INDEX('AQS-88101'!$M$2:$M$2744,MATCH('88101-daily-summary-by-site'!$A2410&amp;'88101-daily-summary-by-site'!F$2&amp;'88101-daily-summary-by-site'!F$3,'AQS-88101'!$AC$2:$AC$2744&amp;'AQS-88101'!$E$2:$E$2744&amp;'AQS-88101'!$G$2:$G$2744,0))&lt;&gt;"",INDEX('AQS-88101'!$M$2:$M$2744,MATCH('88101-daily-summary-by-site'!$A2410&amp;'88101-daily-summary-by-site'!F$2&amp;'88101-daily-summary-by-site'!F$3,'AQS-88101'!$AC$2:$AC$2744&amp;'AQS-88101'!$E$2:$E$2744&amp;'AQS-88101'!$G$2:$G$2744,0)),""),"")</f>
        <v>5.6</v>
      </c>
      <c r="G2410" s="42" t="str">
        <f t="array" ref="G2410">IFERROR(IF(INDEX('AQS-88101'!$M$2:$M$2744,MATCH('88101-daily-summary-by-site'!$A2410&amp;'88101-daily-summary-by-site'!G$2&amp;'88101-daily-summary-by-site'!G$3,'AQS-88101'!$AC$2:$AC$2744&amp;'AQS-88101'!$E$2:$E$2744&amp;'AQS-88101'!$G$2:$G$2744,0))&lt;&gt;"",INDEX('AQS-88101'!$M$2:$M$2744,MATCH('88101-daily-summary-by-site'!$A2410&amp;'88101-daily-summary-by-site'!G$2&amp;'88101-daily-summary-by-site'!G$3,'AQS-88101'!$AC$2:$AC$2744&amp;'AQS-88101'!$E$2:$E$2744&amp;'AQS-88101'!$G$2:$G$2744,0)),""),"")</f>
        <v/>
      </c>
      <c r="H2410" s="42" t="str">
        <f t="array" ref="H2410">IFERROR(IF(INDEX('AQS-88101'!$M$2:$M$2744,MATCH('88101-daily-summary-by-site'!$A2410&amp;'88101-daily-summary-by-site'!H$2&amp;'88101-daily-summary-by-site'!H$3,'AQS-88101'!$AC$2:$AC$2744&amp;'AQS-88101'!$E$2:$E$2744&amp;'AQS-88101'!$G$2:$G$2744,0))&lt;&gt;"",INDEX('AQS-88101'!$M$2:$M$2744,MATCH('88101-daily-summary-by-site'!$A2410&amp;'88101-daily-summary-by-site'!H$2&amp;'88101-daily-summary-by-site'!H$3,'AQS-88101'!$AC$2:$AC$2744&amp;'AQS-88101'!$E$2:$E$2744&amp;'AQS-88101'!$G$2:$G$2744,0)),""),"")</f>
        <v/>
      </c>
      <c r="I2410" s="108" t="str">
        <f t="array" ref="I2410">IFERROR(IF(INDEX('AQS-88101'!$M$2:$M$2744,MATCH('88101-daily-summary-by-site'!$A2410&amp;'88101-daily-summary-by-site'!I$2&amp;'88101-daily-summary-by-site'!I$3,'AQS-88101'!$AC$2:$AC$2744&amp;'AQS-88101'!$E$2:$E$2744&amp;'AQS-88101'!$G$2:$G$2744,0))&lt;&gt;"",INDEX('AQS-88101'!$M$2:$M$2744,MATCH('88101-daily-summary-by-site'!$A2410&amp;'88101-daily-summary-by-site'!I$2&amp;'88101-daily-summary-by-site'!I$3,'AQS-88101'!$AC$2:$AC$2744&amp;'AQS-88101'!$E$2:$E$2744&amp;'AQS-88101'!$G$2:$G$2744,0)),""),"")</f>
        <v/>
      </c>
      <c r="L2410" s="107">
        <f t="shared" si="191"/>
        <v>3.9</v>
      </c>
      <c r="M2410" s="42">
        <f t="shared" si="192"/>
        <v>3.5</v>
      </c>
      <c r="N2410" s="42">
        <f t="shared" si="193"/>
        <v>5.6</v>
      </c>
      <c r="O2410" s="108" t="str">
        <f t="shared" si="194"/>
        <v/>
      </c>
    </row>
    <row r="2411" spans="1:15" x14ac:dyDescent="0.25">
      <c r="A2411" s="79">
        <f t="shared" si="190"/>
        <v>43291</v>
      </c>
      <c r="B2411" s="107">
        <f t="array" ref="B2411">IFERROR(IF(INDEX('AQS-88101'!$M$2:$M$2744,MATCH('88101-daily-summary-by-site'!$A2411&amp;'88101-daily-summary-by-site'!B$2&amp;'88101-daily-summary-by-site'!B$3,'AQS-88101'!$AC$2:$AC$2744&amp;'AQS-88101'!$E$2:$E$2744&amp;'AQS-88101'!$G$2:$G$2744,0))&lt;&gt;"",INDEX('AQS-88101'!$M$2:$M$2744,MATCH('88101-daily-summary-by-site'!$A2411&amp;'88101-daily-summary-by-site'!B$2&amp;'88101-daily-summary-by-site'!B$3,'AQS-88101'!$AC$2:$AC$2744&amp;'AQS-88101'!$E$2:$E$2744&amp;'AQS-88101'!$G$2:$G$2744,0)),""),"")</f>
        <v>1.9</v>
      </c>
      <c r="C2411" s="42" t="str">
        <f t="array" ref="C2411">IFERROR(IF(INDEX('AQS-88101'!$M$2:$M$2744,MATCH('88101-daily-summary-by-site'!$A2411&amp;'88101-daily-summary-by-site'!C$2&amp;'88101-daily-summary-by-site'!C$3,'AQS-88101'!$AC$2:$AC$2744&amp;'AQS-88101'!$E$2:$E$2744&amp;'AQS-88101'!$G$2:$G$2744,0))&lt;&gt;"",INDEX('AQS-88101'!$M$2:$M$2744,MATCH('88101-daily-summary-by-site'!$A2411&amp;'88101-daily-summary-by-site'!C$2&amp;'88101-daily-summary-by-site'!C$3,'AQS-88101'!$AC$2:$AC$2744&amp;'AQS-88101'!$E$2:$E$2744&amp;'AQS-88101'!$G$2:$G$2744,0)),""),"")</f>
        <v/>
      </c>
      <c r="D2411" s="42">
        <f t="array" ref="D2411">IFERROR(IF(INDEX('AQS-88101'!$M$2:$M$2744,MATCH('88101-daily-summary-by-site'!$A2411&amp;'88101-daily-summary-by-site'!D$2&amp;'88101-daily-summary-by-site'!D$3,'AQS-88101'!$AC$2:$AC$2744&amp;'AQS-88101'!$E$2:$E$2744&amp;'AQS-88101'!$G$2:$G$2744,0))&lt;&gt;"",INDEX('AQS-88101'!$M$2:$M$2744,MATCH('88101-daily-summary-by-site'!$A2411&amp;'88101-daily-summary-by-site'!D$2&amp;'88101-daily-summary-by-site'!D$3,'AQS-88101'!$AC$2:$AC$2744&amp;'AQS-88101'!$E$2:$E$2744&amp;'AQS-88101'!$G$2:$G$2744,0)),""),"")</f>
        <v>4.4000000000000004</v>
      </c>
      <c r="E2411" s="42" t="str">
        <f t="array" ref="E2411">IFERROR(IF(INDEX('AQS-88101'!$M$2:$M$2744,MATCH('88101-daily-summary-by-site'!$A2411&amp;'88101-daily-summary-by-site'!E$2&amp;'88101-daily-summary-by-site'!E$3,'AQS-88101'!$AC$2:$AC$2744&amp;'AQS-88101'!$E$2:$E$2744&amp;'AQS-88101'!$G$2:$G$2744,0))&lt;&gt;"",INDEX('AQS-88101'!$M$2:$M$2744,MATCH('88101-daily-summary-by-site'!$A2411&amp;'88101-daily-summary-by-site'!E$2&amp;'88101-daily-summary-by-site'!E$3,'AQS-88101'!$AC$2:$AC$2744&amp;'AQS-88101'!$E$2:$E$2744&amp;'AQS-88101'!$G$2:$G$2744,0)),""),"")</f>
        <v/>
      </c>
      <c r="F2411" s="42">
        <f t="array" ref="F2411">IFERROR(IF(INDEX('AQS-88101'!$M$2:$M$2744,MATCH('88101-daily-summary-by-site'!$A2411&amp;'88101-daily-summary-by-site'!F$2&amp;'88101-daily-summary-by-site'!F$3,'AQS-88101'!$AC$2:$AC$2744&amp;'AQS-88101'!$E$2:$E$2744&amp;'AQS-88101'!$G$2:$G$2744,0))&lt;&gt;"",INDEX('AQS-88101'!$M$2:$M$2744,MATCH('88101-daily-summary-by-site'!$A2411&amp;'88101-daily-summary-by-site'!F$2&amp;'88101-daily-summary-by-site'!F$3,'AQS-88101'!$AC$2:$AC$2744&amp;'AQS-88101'!$E$2:$E$2744&amp;'AQS-88101'!$G$2:$G$2744,0)),""),"")</f>
        <v>6.4</v>
      </c>
      <c r="G2411" s="42" t="str">
        <f t="array" ref="G2411">IFERROR(IF(INDEX('AQS-88101'!$M$2:$M$2744,MATCH('88101-daily-summary-by-site'!$A2411&amp;'88101-daily-summary-by-site'!G$2&amp;'88101-daily-summary-by-site'!G$3,'AQS-88101'!$AC$2:$AC$2744&amp;'AQS-88101'!$E$2:$E$2744&amp;'AQS-88101'!$G$2:$G$2744,0))&lt;&gt;"",INDEX('AQS-88101'!$M$2:$M$2744,MATCH('88101-daily-summary-by-site'!$A2411&amp;'88101-daily-summary-by-site'!G$2&amp;'88101-daily-summary-by-site'!G$3,'AQS-88101'!$AC$2:$AC$2744&amp;'AQS-88101'!$E$2:$E$2744&amp;'AQS-88101'!$G$2:$G$2744,0)),""),"")</f>
        <v/>
      </c>
      <c r="H2411" s="42">
        <f t="array" ref="H2411">IFERROR(IF(INDEX('AQS-88101'!$M$2:$M$2744,MATCH('88101-daily-summary-by-site'!$A2411&amp;'88101-daily-summary-by-site'!H$2&amp;'88101-daily-summary-by-site'!H$3,'AQS-88101'!$AC$2:$AC$2744&amp;'AQS-88101'!$E$2:$E$2744&amp;'AQS-88101'!$G$2:$G$2744,0))&lt;&gt;"",INDEX('AQS-88101'!$M$2:$M$2744,MATCH('88101-daily-summary-by-site'!$A2411&amp;'88101-daily-summary-by-site'!H$2&amp;'88101-daily-summary-by-site'!H$3,'AQS-88101'!$AC$2:$AC$2744&amp;'AQS-88101'!$E$2:$E$2744&amp;'AQS-88101'!$G$2:$G$2744,0)),""),"")</f>
        <v>4.7</v>
      </c>
      <c r="I2411" s="108" t="str">
        <f t="array" ref="I2411">IFERROR(IF(INDEX('AQS-88101'!$M$2:$M$2744,MATCH('88101-daily-summary-by-site'!$A2411&amp;'88101-daily-summary-by-site'!I$2&amp;'88101-daily-summary-by-site'!I$3,'AQS-88101'!$AC$2:$AC$2744&amp;'AQS-88101'!$E$2:$E$2744&amp;'AQS-88101'!$G$2:$G$2744,0))&lt;&gt;"",INDEX('AQS-88101'!$M$2:$M$2744,MATCH('88101-daily-summary-by-site'!$A2411&amp;'88101-daily-summary-by-site'!I$2&amp;'88101-daily-summary-by-site'!I$3,'AQS-88101'!$AC$2:$AC$2744&amp;'AQS-88101'!$E$2:$E$2744&amp;'AQS-88101'!$G$2:$G$2744,0)),""),"")</f>
        <v/>
      </c>
      <c r="L2411" s="107">
        <f t="shared" si="191"/>
        <v>1.9</v>
      </c>
      <c r="M2411" s="42">
        <f t="shared" si="192"/>
        <v>4.4000000000000004</v>
      </c>
      <c r="N2411" s="42">
        <f t="shared" si="193"/>
        <v>6.4</v>
      </c>
      <c r="O2411" s="108" t="str">
        <f t="shared" si="194"/>
        <v/>
      </c>
    </row>
    <row r="2412" spans="1:15" x14ac:dyDescent="0.25">
      <c r="A2412" s="79">
        <f t="shared" si="190"/>
        <v>43292</v>
      </c>
      <c r="B2412" s="107">
        <f t="array" ref="B2412">IFERROR(IF(INDEX('AQS-88101'!$M$2:$M$2744,MATCH('88101-daily-summary-by-site'!$A2412&amp;'88101-daily-summary-by-site'!B$2&amp;'88101-daily-summary-by-site'!B$3,'AQS-88101'!$AC$2:$AC$2744&amp;'AQS-88101'!$E$2:$E$2744&amp;'AQS-88101'!$G$2:$G$2744,0))&lt;&gt;"",INDEX('AQS-88101'!$M$2:$M$2744,MATCH('88101-daily-summary-by-site'!$A2412&amp;'88101-daily-summary-by-site'!B$2&amp;'88101-daily-summary-by-site'!B$3,'AQS-88101'!$AC$2:$AC$2744&amp;'AQS-88101'!$E$2:$E$2744&amp;'AQS-88101'!$G$2:$G$2744,0)),""),"")</f>
        <v>3.3</v>
      </c>
      <c r="C2412" s="42" t="str">
        <f t="array" ref="C2412">IFERROR(IF(INDEX('AQS-88101'!$M$2:$M$2744,MATCH('88101-daily-summary-by-site'!$A2412&amp;'88101-daily-summary-by-site'!C$2&amp;'88101-daily-summary-by-site'!C$3,'AQS-88101'!$AC$2:$AC$2744&amp;'AQS-88101'!$E$2:$E$2744&amp;'AQS-88101'!$G$2:$G$2744,0))&lt;&gt;"",INDEX('AQS-88101'!$M$2:$M$2744,MATCH('88101-daily-summary-by-site'!$A2412&amp;'88101-daily-summary-by-site'!C$2&amp;'88101-daily-summary-by-site'!C$3,'AQS-88101'!$AC$2:$AC$2744&amp;'AQS-88101'!$E$2:$E$2744&amp;'AQS-88101'!$G$2:$G$2744,0)),""),"")</f>
        <v/>
      </c>
      <c r="D2412" s="42">
        <f t="array" ref="D2412">IFERROR(IF(INDEX('AQS-88101'!$M$2:$M$2744,MATCH('88101-daily-summary-by-site'!$A2412&amp;'88101-daily-summary-by-site'!D$2&amp;'88101-daily-summary-by-site'!D$3,'AQS-88101'!$AC$2:$AC$2744&amp;'AQS-88101'!$E$2:$E$2744&amp;'AQS-88101'!$G$2:$G$2744,0))&lt;&gt;"",INDEX('AQS-88101'!$M$2:$M$2744,MATCH('88101-daily-summary-by-site'!$A2412&amp;'88101-daily-summary-by-site'!D$2&amp;'88101-daily-summary-by-site'!D$3,'AQS-88101'!$AC$2:$AC$2744&amp;'AQS-88101'!$E$2:$E$2744&amp;'AQS-88101'!$G$2:$G$2744,0)),""),"")</f>
        <v>1.8</v>
      </c>
      <c r="E2412" s="42" t="str">
        <f t="array" ref="E2412">IFERROR(IF(INDEX('AQS-88101'!$M$2:$M$2744,MATCH('88101-daily-summary-by-site'!$A2412&amp;'88101-daily-summary-by-site'!E$2&amp;'88101-daily-summary-by-site'!E$3,'AQS-88101'!$AC$2:$AC$2744&amp;'AQS-88101'!$E$2:$E$2744&amp;'AQS-88101'!$G$2:$G$2744,0))&lt;&gt;"",INDEX('AQS-88101'!$M$2:$M$2744,MATCH('88101-daily-summary-by-site'!$A2412&amp;'88101-daily-summary-by-site'!E$2&amp;'88101-daily-summary-by-site'!E$3,'AQS-88101'!$AC$2:$AC$2744&amp;'AQS-88101'!$E$2:$E$2744&amp;'AQS-88101'!$G$2:$G$2744,0)),""),"")</f>
        <v/>
      </c>
      <c r="F2412" s="42">
        <f t="array" ref="F2412">IFERROR(IF(INDEX('AQS-88101'!$M$2:$M$2744,MATCH('88101-daily-summary-by-site'!$A2412&amp;'88101-daily-summary-by-site'!F$2&amp;'88101-daily-summary-by-site'!F$3,'AQS-88101'!$AC$2:$AC$2744&amp;'AQS-88101'!$E$2:$E$2744&amp;'AQS-88101'!$G$2:$G$2744,0))&lt;&gt;"",INDEX('AQS-88101'!$M$2:$M$2744,MATCH('88101-daily-summary-by-site'!$A2412&amp;'88101-daily-summary-by-site'!F$2&amp;'88101-daily-summary-by-site'!F$3,'AQS-88101'!$AC$2:$AC$2744&amp;'AQS-88101'!$E$2:$E$2744&amp;'AQS-88101'!$G$2:$G$2744,0)),""),"")</f>
        <v>1.6</v>
      </c>
      <c r="G2412" s="42" t="str">
        <f t="array" ref="G2412">IFERROR(IF(INDEX('AQS-88101'!$M$2:$M$2744,MATCH('88101-daily-summary-by-site'!$A2412&amp;'88101-daily-summary-by-site'!G$2&amp;'88101-daily-summary-by-site'!G$3,'AQS-88101'!$AC$2:$AC$2744&amp;'AQS-88101'!$E$2:$E$2744&amp;'AQS-88101'!$G$2:$G$2744,0))&lt;&gt;"",INDEX('AQS-88101'!$M$2:$M$2744,MATCH('88101-daily-summary-by-site'!$A2412&amp;'88101-daily-summary-by-site'!G$2&amp;'88101-daily-summary-by-site'!G$3,'AQS-88101'!$AC$2:$AC$2744&amp;'AQS-88101'!$E$2:$E$2744&amp;'AQS-88101'!$G$2:$G$2744,0)),""),"")</f>
        <v/>
      </c>
      <c r="H2412" s="42" t="str">
        <f t="array" ref="H2412">IFERROR(IF(INDEX('AQS-88101'!$M$2:$M$2744,MATCH('88101-daily-summary-by-site'!$A2412&amp;'88101-daily-summary-by-site'!H$2&amp;'88101-daily-summary-by-site'!H$3,'AQS-88101'!$AC$2:$AC$2744&amp;'AQS-88101'!$E$2:$E$2744&amp;'AQS-88101'!$G$2:$G$2744,0))&lt;&gt;"",INDEX('AQS-88101'!$M$2:$M$2744,MATCH('88101-daily-summary-by-site'!$A2412&amp;'88101-daily-summary-by-site'!H$2&amp;'88101-daily-summary-by-site'!H$3,'AQS-88101'!$AC$2:$AC$2744&amp;'AQS-88101'!$E$2:$E$2744&amp;'AQS-88101'!$G$2:$G$2744,0)),""),"")</f>
        <v/>
      </c>
      <c r="I2412" s="108" t="str">
        <f t="array" ref="I2412">IFERROR(IF(INDEX('AQS-88101'!$M$2:$M$2744,MATCH('88101-daily-summary-by-site'!$A2412&amp;'88101-daily-summary-by-site'!I$2&amp;'88101-daily-summary-by-site'!I$3,'AQS-88101'!$AC$2:$AC$2744&amp;'AQS-88101'!$E$2:$E$2744&amp;'AQS-88101'!$G$2:$G$2744,0))&lt;&gt;"",INDEX('AQS-88101'!$M$2:$M$2744,MATCH('88101-daily-summary-by-site'!$A2412&amp;'88101-daily-summary-by-site'!I$2&amp;'88101-daily-summary-by-site'!I$3,'AQS-88101'!$AC$2:$AC$2744&amp;'AQS-88101'!$E$2:$E$2744&amp;'AQS-88101'!$G$2:$G$2744,0)),""),"")</f>
        <v/>
      </c>
      <c r="L2412" s="107">
        <f t="shared" si="191"/>
        <v>3.3</v>
      </c>
      <c r="M2412" s="42">
        <f t="shared" si="192"/>
        <v>1.8</v>
      </c>
      <c r="N2412" s="42">
        <f t="shared" si="193"/>
        <v>1.6</v>
      </c>
      <c r="O2412" s="108" t="str">
        <f t="shared" si="194"/>
        <v/>
      </c>
    </row>
    <row r="2413" spans="1:15" x14ac:dyDescent="0.25">
      <c r="A2413" s="79">
        <f t="shared" si="190"/>
        <v>43293</v>
      </c>
      <c r="B2413" s="107">
        <f t="array" ref="B2413">IFERROR(IF(INDEX('AQS-88101'!$M$2:$M$2744,MATCH('88101-daily-summary-by-site'!$A2413&amp;'88101-daily-summary-by-site'!B$2&amp;'88101-daily-summary-by-site'!B$3,'AQS-88101'!$AC$2:$AC$2744&amp;'AQS-88101'!$E$2:$E$2744&amp;'AQS-88101'!$G$2:$G$2744,0))&lt;&gt;"",INDEX('AQS-88101'!$M$2:$M$2744,MATCH('88101-daily-summary-by-site'!$A2413&amp;'88101-daily-summary-by-site'!B$2&amp;'88101-daily-summary-by-site'!B$3,'AQS-88101'!$AC$2:$AC$2744&amp;'AQS-88101'!$E$2:$E$2744&amp;'AQS-88101'!$G$2:$G$2744,0)),""),"")</f>
        <v>3.5</v>
      </c>
      <c r="C2413" s="42" t="str">
        <f t="array" ref="C2413">IFERROR(IF(INDEX('AQS-88101'!$M$2:$M$2744,MATCH('88101-daily-summary-by-site'!$A2413&amp;'88101-daily-summary-by-site'!C$2&amp;'88101-daily-summary-by-site'!C$3,'AQS-88101'!$AC$2:$AC$2744&amp;'AQS-88101'!$E$2:$E$2744&amp;'AQS-88101'!$G$2:$G$2744,0))&lt;&gt;"",INDEX('AQS-88101'!$M$2:$M$2744,MATCH('88101-daily-summary-by-site'!$A2413&amp;'88101-daily-summary-by-site'!C$2&amp;'88101-daily-summary-by-site'!C$3,'AQS-88101'!$AC$2:$AC$2744&amp;'AQS-88101'!$E$2:$E$2744&amp;'AQS-88101'!$G$2:$G$2744,0)),""),"")</f>
        <v/>
      </c>
      <c r="D2413" s="42">
        <f t="array" ref="D2413">IFERROR(IF(INDEX('AQS-88101'!$M$2:$M$2744,MATCH('88101-daily-summary-by-site'!$A2413&amp;'88101-daily-summary-by-site'!D$2&amp;'88101-daily-summary-by-site'!D$3,'AQS-88101'!$AC$2:$AC$2744&amp;'AQS-88101'!$E$2:$E$2744&amp;'AQS-88101'!$G$2:$G$2744,0))&lt;&gt;"",INDEX('AQS-88101'!$M$2:$M$2744,MATCH('88101-daily-summary-by-site'!$A2413&amp;'88101-daily-summary-by-site'!D$2&amp;'88101-daily-summary-by-site'!D$3,'AQS-88101'!$AC$2:$AC$2744&amp;'AQS-88101'!$E$2:$E$2744&amp;'AQS-88101'!$G$2:$G$2744,0)),""),"")</f>
        <v>2.6</v>
      </c>
      <c r="E2413" s="42" t="str">
        <f t="array" ref="E2413">IFERROR(IF(INDEX('AQS-88101'!$M$2:$M$2744,MATCH('88101-daily-summary-by-site'!$A2413&amp;'88101-daily-summary-by-site'!E$2&amp;'88101-daily-summary-by-site'!E$3,'AQS-88101'!$AC$2:$AC$2744&amp;'AQS-88101'!$E$2:$E$2744&amp;'AQS-88101'!$G$2:$G$2744,0))&lt;&gt;"",INDEX('AQS-88101'!$M$2:$M$2744,MATCH('88101-daily-summary-by-site'!$A2413&amp;'88101-daily-summary-by-site'!E$2&amp;'88101-daily-summary-by-site'!E$3,'AQS-88101'!$AC$2:$AC$2744&amp;'AQS-88101'!$E$2:$E$2744&amp;'AQS-88101'!$G$2:$G$2744,0)),""),"")</f>
        <v/>
      </c>
      <c r="F2413" s="42">
        <f t="array" ref="F2413">IFERROR(IF(INDEX('AQS-88101'!$M$2:$M$2744,MATCH('88101-daily-summary-by-site'!$A2413&amp;'88101-daily-summary-by-site'!F$2&amp;'88101-daily-summary-by-site'!F$3,'AQS-88101'!$AC$2:$AC$2744&amp;'AQS-88101'!$E$2:$E$2744&amp;'AQS-88101'!$G$2:$G$2744,0))&lt;&gt;"",INDEX('AQS-88101'!$M$2:$M$2744,MATCH('88101-daily-summary-by-site'!$A2413&amp;'88101-daily-summary-by-site'!F$2&amp;'88101-daily-summary-by-site'!F$3,'AQS-88101'!$AC$2:$AC$2744&amp;'AQS-88101'!$E$2:$E$2744&amp;'AQS-88101'!$G$2:$G$2744,0)),""),"")</f>
        <v>5.9</v>
      </c>
      <c r="G2413" s="42" t="str">
        <f t="array" ref="G2413">IFERROR(IF(INDEX('AQS-88101'!$M$2:$M$2744,MATCH('88101-daily-summary-by-site'!$A2413&amp;'88101-daily-summary-by-site'!G$2&amp;'88101-daily-summary-by-site'!G$3,'AQS-88101'!$AC$2:$AC$2744&amp;'AQS-88101'!$E$2:$E$2744&amp;'AQS-88101'!$G$2:$G$2744,0))&lt;&gt;"",INDEX('AQS-88101'!$M$2:$M$2744,MATCH('88101-daily-summary-by-site'!$A2413&amp;'88101-daily-summary-by-site'!G$2&amp;'88101-daily-summary-by-site'!G$3,'AQS-88101'!$AC$2:$AC$2744&amp;'AQS-88101'!$E$2:$E$2744&amp;'AQS-88101'!$G$2:$G$2744,0)),""),"")</f>
        <v/>
      </c>
      <c r="H2413" s="42" t="str">
        <f t="array" ref="H2413">IFERROR(IF(INDEX('AQS-88101'!$M$2:$M$2744,MATCH('88101-daily-summary-by-site'!$A2413&amp;'88101-daily-summary-by-site'!H$2&amp;'88101-daily-summary-by-site'!H$3,'AQS-88101'!$AC$2:$AC$2744&amp;'AQS-88101'!$E$2:$E$2744&amp;'AQS-88101'!$G$2:$G$2744,0))&lt;&gt;"",INDEX('AQS-88101'!$M$2:$M$2744,MATCH('88101-daily-summary-by-site'!$A2413&amp;'88101-daily-summary-by-site'!H$2&amp;'88101-daily-summary-by-site'!H$3,'AQS-88101'!$AC$2:$AC$2744&amp;'AQS-88101'!$E$2:$E$2744&amp;'AQS-88101'!$G$2:$G$2744,0)),""),"")</f>
        <v/>
      </c>
      <c r="I2413" s="108" t="str">
        <f t="array" ref="I2413">IFERROR(IF(INDEX('AQS-88101'!$M$2:$M$2744,MATCH('88101-daily-summary-by-site'!$A2413&amp;'88101-daily-summary-by-site'!I$2&amp;'88101-daily-summary-by-site'!I$3,'AQS-88101'!$AC$2:$AC$2744&amp;'AQS-88101'!$E$2:$E$2744&amp;'AQS-88101'!$G$2:$G$2744,0))&lt;&gt;"",INDEX('AQS-88101'!$M$2:$M$2744,MATCH('88101-daily-summary-by-site'!$A2413&amp;'88101-daily-summary-by-site'!I$2&amp;'88101-daily-summary-by-site'!I$3,'AQS-88101'!$AC$2:$AC$2744&amp;'AQS-88101'!$E$2:$E$2744&amp;'AQS-88101'!$G$2:$G$2744,0)),""),"")</f>
        <v/>
      </c>
      <c r="L2413" s="107">
        <f t="shared" si="191"/>
        <v>3.5</v>
      </c>
      <c r="M2413" s="42">
        <f t="shared" si="192"/>
        <v>2.6</v>
      </c>
      <c r="N2413" s="42">
        <f t="shared" si="193"/>
        <v>5.9</v>
      </c>
      <c r="O2413" s="108" t="str">
        <f t="shared" si="194"/>
        <v/>
      </c>
    </row>
    <row r="2414" spans="1:15" x14ac:dyDescent="0.25">
      <c r="A2414" s="79">
        <f t="shared" si="190"/>
        <v>43294</v>
      </c>
      <c r="B2414" s="107">
        <f t="array" ref="B2414">IFERROR(IF(INDEX('AQS-88101'!$M$2:$M$2744,MATCH('88101-daily-summary-by-site'!$A2414&amp;'88101-daily-summary-by-site'!B$2&amp;'88101-daily-summary-by-site'!B$3,'AQS-88101'!$AC$2:$AC$2744&amp;'AQS-88101'!$E$2:$E$2744&amp;'AQS-88101'!$G$2:$G$2744,0))&lt;&gt;"",INDEX('AQS-88101'!$M$2:$M$2744,MATCH('88101-daily-summary-by-site'!$A2414&amp;'88101-daily-summary-by-site'!B$2&amp;'88101-daily-summary-by-site'!B$3,'AQS-88101'!$AC$2:$AC$2744&amp;'AQS-88101'!$E$2:$E$2744&amp;'AQS-88101'!$G$2:$G$2744,0)),""),"")</f>
        <v>3.2</v>
      </c>
      <c r="C2414" s="42">
        <f t="array" ref="C2414">IFERROR(IF(INDEX('AQS-88101'!$M$2:$M$2744,MATCH('88101-daily-summary-by-site'!$A2414&amp;'88101-daily-summary-by-site'!C$2&amp;'88101-daily-summary-by-site'!C$3,'AQS-88101'!$AC$2:$AC$2744&amp;'AQS-88101'!$E$2:$E$2744&amp;'AQS-88101'!$G$2:$G$2744,0))&lt;&gt;"",INDEX('AQS-88101'!$M$2:$M$2744,MATCH('88101-daily-summary-by-site'!$A2414&amp;'88101-daily-summary-by-site'!C$2&amp;'88101-daily-summary-by-site'!C$3,'AQS-88101'!$AC$2:$AC$2744&amp;'AQS-88101'!$E$2:$E$2744&amp;'AQS-88101'!$G$2:$G$2744,0)),""),"")</f>
        <v>3.3</v>
      </c>
      <c r="D2414" s="42">
        <f t="array" ref="D2414">IFERROR(IF(INDEX('AQS-88101'!$M$2:$M$2744,MATCH('88101-daily-summary-by-site'!$A2414&amp;'88101-daily-summary-by-site'!D$2&amp;'88101-daily-summary-by-site'!D$3,'AQS-88101'!$AC$2:$AC$2744&amp;'AQS-88101'!$E$2:$E$2744&amp;'AQS-88101'!$G$2:$G$2744,0))&lt;&gt;"",INDEX('AQS-88101'!$M$2:$M$2744,MATCH('88101-daily-summary-by-site'!$A2414&amp;'88101-daily-summary-by-site'!D$2&amp;'88101-daily-summary-by-site'!D$3,'AQS-88101'!$AC$2:$AC$2744&amp;'AQS-88101'!$E$2:$E$2744&amp;'AQS-88101'!$G$2:$G$2744,0)),""),"")</f>
        <v>1.9</v>
      </c>
      <c r="E2414" s="42">
        <f t="array" ref="E2414">IFERROR(IF(INDEX('AQS-88101'!$M$2:$M$2744,MATCH('88101-daily-summary-by-site'!$A2414&amp;'88101-daily-summary-by-site'!E$2&amp;'88101-daily-summary-by-site'!E$3,'AQS-88101'!$AC$2:$AC$2744&amp;'AQS-88101'!$E$2:$E$2744&amp;'AQS-88101'!$G$2:$G$2744,0))&lt;&gt;"",INDEX('AQS-88101'!$M$2:$M$2744,MATCH('88101-daily-summary-by-site'!$A2414&amp;'88101-daily-summary-by-site'!E$2&amp;'88101-daily-summary-by-site'!E$3,'AQS-88101'!$AC$2:$AC$2744&amp;'AQS-88101'!$E$2:$E$2744&amp;'AQS-88101'!$G$2:$G$2744,0)),""),"")</f>
        <v>3.3</v>
      </c>
      <c r="F2414" s="42">
        <f t="array" ref="F2414">IFERROR(IF(INDEX('AQS-88101'!$M$2:$M$2744,MATCH('88101-daily-summary-by-site'!$A2414&amp;'88101-daily-summary-by-site'!F$2&amp;'88101-daily-summary-by-site'!F$3,'AQS-88101'!$AC$2:$AC$2744&amp;'AQS-88101'!$E$2:$E$2744&amp;'AQS-88101'!$G$2:$G$2744,0))&lt;&gt;"",INDEX('AQS-88101'!$M$2:$M$2744,MATCH('88101-daily-summary-by-site'!$A2414&amp;'88101-daily-summary-by-site'!F$2&amp;'88101-daily-summary-by-site'!F$3,'AQS-88101'!$AC$2:$AC$2744&amp;'AQS-88101'!$E$2:$E$2744&amp;'AQS-88101'!$G$2:$G$2744,0)),""),"")</f>
        <v>4.4000000000000004</v>
      </c>
      <c r="G2414" s="42">
        <f t="array" ref="G2414">IFERROR(IF(INDEX('AQS-88101'!$M$2:$M$2744,MATCH('88101-daily-summary-by-site'!$A2414&amp;'88101-daily-summary-by-site'!G$2&amp;'88101-daily-summary-by-site'!G$3,'AQS-88101'!$AC$2:$AC$2744&amp;'AQS-88101'!$E$2:$E$2744&amp;'AQS-88101'!$G$2:$G$2744,0))&lt;&gt;"",INDEX('AQS-88101'!$M$2:$M$2744,MATCH('88101-daily-summary-by-site'!$A2414&amp;'88101-daily-summary-by-site'!G$2&amp;'88101-daily-summary-by-site'!G$3,'AQS-88101'!$AC$2:$AC$2744&amp;'AQS-88101'!$E$2:$E$2744&amp;'AQS-88101'!$G$2:$G$2744,0)),""),"")</f>
        <v>3.3</v>
      </c>
      <c r="H2414" s="42" t="str">
        <f t="array" ref="H2414">IFERROR(IF(INDEX('AQS-88101'!$M$2:$M$2744,MATCH('88101-daily-summary-by-site'!$A2414&amp;'88101-daily-summary-by-site'!H$2&amp;'88101-daily-summary-by-site'!H$3,'AQS-88101'!$AC$2:$AC$2744&amp;'AQS-88101'!$E$2:$E$2744&amp;'AQS-88101'!$G$2:$G$2744,0))&lt;&gt;"",INDEX('AQS-88101'!$M$2:$M$2744,MATCH('88101-daily-summary-by-site'!$A2414&amp;'88101-daily-summary-by-site'!H$2&amp;'88101-daily-summary-by-site'!H$3,'AQS-88101'!$AC$2:$AC$2744&amp;'AQS-88101'!$E$2:$E$2744&amp;'AQS-88101'!$G$2:$G$2744,0)),""),"")</f>
        <v/>
      </c>
      <c r="I2414" s="108" t="str">
        <f t="array" ref="I2414">IFERROR(IF(INDEX('AQS-88101'!$M$2:$M$2744,MATCH('88101-daily-summary-by-site'!$A2414&amp;'88101-daily-summary-by-site'!I$2&amp;'88101-daily-summary-by-site'!I$3,'AQS-88101'!$AC$2:$AC$2744&amp;'AQS-88101'!$E$2:$E$2744&amp;'AQS-88101'!$G$2:$G$2744,0))&lt;&gt;"",INDEX('AQS-88101'!$M$2:$M$2744,MATCH('88101-daily-summary-by-site'!$A2414&amp;'88101-daily-summary-by-site'!I$2&amp;'88101-daily-summary-by-site'!I$3,'AQS-88101'!$AC$2:$AC$2744&amp;'AQS-88101'!$E$2:$E$2744&amp;'AQS-88101'!$G$2:$G$2744,0)),""),"")</f>
        <v/>
      </c>
      <c r="L2414" s="107">
        <f t="shared" si="191"/>
        <v>3.2</v>
      </c>
      <c r="M2414" s="42">
        <f t="shared" si="192"/>
        <v>1.9</v>
      </c>
      <c r="N2414" s="42">
        <f t="shared" si="193"/>
        <v>4.4000000000000004</v>
      </c>
      <c r="O2414" s="108" t="str">
        <f t="shared" si="194"/>
        <v/>
      </c>
    </row>
    <row r="2415" spans="1:15" x14ac:dyDescent="0.25">
      <c r="A2415" s="79">
        <f t="shared" si="190"/>
        <v>43295</v>
      </c>
      <c r="B2415" s="107">
        <f t="array" ref="B2415">IFERROR(IF(INDEX('AQS-88101'!$M$2:$M$2744,MATCH('88101-daily-summary-by-site'!$A2415&amp;'88101-daily-summary-by-site'!B$2&amp;'88101-daily-summary-by-site'!B$3,'AQS-88101'!$AC$2:$AC$2744&amp;'AQS-88101'!$E$2:$E$2744&amp;'AQS-88101'!$G$2:$G$2744,0))&lt;&gt;"",INDEX('AQS-88101'!$M$2:$M$2744,MATCH('88101-daily-summary-by-site'!$A2415&amp;'88101-daily-summary-by-site'!B$2&amp;'88101-daily-summary-by-site'!B$3,'AQS-88101'!$AC$2:$AC$2744&amp;'AQS-88101'!$E$2:$E$2744&amp;'AQS-88101'!$G$2:$G$2744,0)),""),"")</f>
        <v>2.8</v>
      </c>
      <c r="C2415" s="42" t="str">
        <f t="array" ref="C2415">IFERROR(IF(INDEX('AQS-88101'!$M$2:$M$2744,MATCH('88101-daily-summary-by-site'!$A2415&amp;'88101-daily-summary-by-site'!C$2&amp;'88101-daily-summary-by-site'!C$3,'AQS-88101'!$AC$2:$AC$2744&amp;'AQS-88101'!$E$2:$E$2744&amp;'AQS-88101'!$G$2:$G$2744,0))&lt;&gt;"",INDEX('AQS-88101'!$M$2:$M$2744,MATCH('88101-daily-summary-by-site'!$A2415&amp;'88101-daily-summary-by-site'!C$2&amp;'88101-daily-summary-by-site'!C$3,'AQS-88101'!$AC$2:$AC$2744&amp;'AQS-88101'!$E$2:$E$2744&amp;'AQS-88101'!$G$2:$G$2744,0)),""),"")</f>
        <v/>
      </c>
      <c r="D2415" s="42">
        <f t="array" ref="D2415">IFERROR(IF(INDEX('AQS-88101'!$M$2:$M$2744,MATCH('88101-daily-summary-by-site'!$A2415&amp;'88101-daily-summary-by-site'!D$2&amp;'88101-daily-summary-by-site'!D$3,'AQS-88101'!$AC$2:$AC$2744&amp;'AQS-88101'!$E$2:$E$2744&amp;'AQS-88101'!$G$2:$G$2744,0))&lt;&gt;"",INDEX('AQS-88101'!$M$2:$M$2744,MATCH('88101-daily-summary-by-site'!$A2415&amp;'88101-daily-summary-by-site'!D$2&amp;'88101-daily-summary-by-site'!D$3,'AQS-88101'!$AC$2:$AC$2744&amp;'AQS-88101'!$E$2:$E$2744&amp;'AQS-88101'!$G$2:$G$2744,0)),""),"")</f>
        <v>1</v>
      </c>
      <c r="E2415" s="42" t="str">
        <f t="array" ref="E2415">IFERROR(IF(INDEX('AQS-88101'!$M$2:$M$2744,MATCH('88101-daily-summary-by-site'!$A2415&amp;'88101-daily-summary-by-site'!E$2&amp;'88101-daily-summary-by-site'!E$3,'AQS-88101'!$AC$2:$AC$2744&amp;'AQS-88101'!$E$2:$E$2744&amp;'AQS-88101'!$G$2:$G$2744,0))&lt;&gt;"",INDEX('AQS-88101'!$M$2:$M$2744,MATCH('88101-daily-summary-by-site'!$A2415&amp;'88101-daily-summary-by-site'!E$2&amp;'88101-daily-summary-by-site'!E$3,'AQS-88101'!$AC$2:$AC$2744&amp;'AQS-88101'!$E$2:$E$2744&amp;'AQS-88101'!$G$2:$G$2744,0)),""),"")</f>
        <v/>
      </c>
      <c r="F2415" s="42">
        <f t="array" ref="F2415">IFERROR(IF(INDEX('AQS-88101'!$M$2:$M$2744,MATCH('88101-daily-summary-by-site'!$A2415&amp;'88101-daily-summary-by-site'!F$2&amp;'88101-daily-summary-by-site'!F$3,'AQS-88101'!$AC$2:$AC$2744&amp;'AQS-88101'!$E$2:$E$2744&amp;'AQS-88101'!$G$2:$G$2744,0))&lt;&gt;"",INDEX('AQS-88101'!$M$2:$M$2744,MATCH('88101-daily-summary-by-site'!$A2415&amp;'88101-daily-summary-by-site'!F$2&amp;'88101-daily-summary-by-site'!F$3,'AQS-88101'!$AC$2:$AC$2744&amp;'AQS-88101'!$E$2:$E$2744&amp;'AQS-88101'!$G$2:$G$2744,0)),""),"")</f>
        <v>3.4</v>
      </c>
      <c r="G2415" s="42" t="str">
        <f t="array" ref="G2415">IFERROR(IF(INDEX('AQS-88101'!$M$2:$M$2744,MATCH('88101-daily-summary-by-site'!$A2415&amp;'88101-daily-summary-by-site'!G$2&amp;'88101-daily-summary-by-site'!G$3,'AQS-88101'!$AC$2:$AC$2744&amp;'AQS-88101'!$E$2:$E$2744&amp;'AQS-88101'!$G$2:$G$2744,0))&lt;&gt;"",INDEX('AQS-88101'!$M$2:$M$2744,MATCH('88101-daily-summary-by-site'!$A2415&amp;'88101-daily-summary-by-site'!G$2&amp;'88101-daily-summary-by-site'!G$3,'AQS-88101'!$AC$2:$AC$2744&amp;'AQS-88101'!$E$2:$E$2744&amp;'AQS-88101'!$G$2:$G$2744,0)),""),"")</f>
        <v/>
      </c>
      <c r="H2415" s="42" t="str">
        <f t="array" ref="H2415">IFERROR(IF(INDEX('AQS-88101'!$M$2:$M$2744,MATCH('88101-daily-summary-by-site'!$A2415&amp;'88101-daily-summary-by-site'!H$2&amp;'88101-daily-summary-by-site'!H$3,'AQS-88101'!$AC$2:$AC$2744&amp;'AQS-88101'!$E$2:$E$2744&amp;'AQS-88101'!$G$2:$G$2744,0))&lt;&gt;"",INDEX('AQS-88101'!$M$2:$M$2744,MATCH('88101-daily-summary-by-site'!$A2415&amp;'88101-daily-summary-by-site'!H$2&amp;'88101-daily-summary-by-site'!H$3,'AQS-88101'!$AC$2:$AC$2744&amp;'AQS-88101'!$E$2:$E$2744&amp;'AQS-88101'!$G$2:$G$2744,0)),""),"")</f>
        <v/>
      </c>
      <c r="I2415" s="108" t="str">
        <f t="array" ref="I2415">IFERROR(IF(INDEX('AQS-88101'!$M$2:$M$2744,MATCH('88101-daily-summary-by-site'!$A2415&amp;'88101-daily-summary-by-site'!I$2&amp;'88101-daily-summary-by-site'!I$3,'AQS-88101'!$AC$2:$AC$2744&amp;'AQS-88101'!$E$2:$E$2744&amp;'AQS-88101'!$G$2:$G$2744,0))&lt;&gt;"",INDEX('AQS-88101'!$M$2:$M$2744,MATCH('88101-daily-summary-by-site'!$A2415&amp;'88101-daily-summary-by-site'!I$2&amp;'88101-daily-summary-by-site'!I$3,'AQS-88101'!$AC$2:$AC$2744&amp;'AQS-88101'!$E$2:$E$2744&amp;'AQS-88101'!$G$2:$G$2744,0)),""),"")</f>
        <v/>
      </c>
      <c r="L2415" s="107">
        <f t="shared" si="191"/>
        <v>2.8</v>
      </c>
      <c r="M2415" s="42">
        <f t="shared" si="192"/>
        <v>1</v>
      </c>
      <c r="N2415" s="42">
        <f t="shared" si="193"/>
        <v>3.4</v>
      </c>
      <c r="O2415" s="108" t="str">
        <f t="shared" si="194"/>
        <v/>
      </c>
    </row>
    <row r="2416" spans="1:15" x14ac:dyDescent="0.25">
      <c r="A2416" s="79">
        <f t="shared" si="190"/>
        <v>43296</v>
      </c>
      <c r="B2416" s="107">
        <f t="array" ref="B2416">IFERROR(IF(INDEX('AQS-88101'!$M$2:$M$2744,MATCH('88101-daily-summary-by-site'!$A2416&amp;'88101-daily-summary-by-site'!B$2&amp;'88101-daily-summary-by-site'!B$3,'AQS-88101'!$AC$2:$AC$2744&amp;'AQS-88101'!$E$2:$E$2744&amp;'AQS-88101'!$G$2:$G$2744,0))&lt;&gt;"",INDEX('AQS-88101'!$M$2:$M$2744,MATCH('88101-daily-summary-by-site'!$A2416&amp;'88101-daily-summary-by-site'!B$2&amp;'88101-daily-summary-by-site'!B$3,'AQS-88101'!$AC$2:$AC$2744&amp;'AQS-88101'!$E$2:$E$2744&amp;'AQS-88101'!$G$2:$G$2744,0)),""),"")</f>
        <v>2.8</v>
      </c>
      <c r="C2416" s="42" t="str">
        <f t="array" ref="C2416">IFERROR(IF(INDEX('AQS-88101'!$M$2:$M$2744,MATCH('88101-daily-summary-by-site'!$A2416&amp;'88101-daily-summary-by-site'!C$2&amp;'88101-daily-summary-by-site'!C$3,'AQS-88101'!$AC$2:$AC$2744&amp;'AQS-88101'!$E$2:$E$2744&amp;'AQS-88101'!$G$2:$G$2744,0))&lt;&gt;"",INDEX('AQS-88101'!$M$2:$M$2744,MATCH('88101-daily-summary-by-site'!$A2416&amp;'88101-daily-summary-by-site'!C$2&amp;'88101-daily-summary-by-site'!C$3,'AQS-88101'!$AC$2:$AC$2744&amp;'AQS-88101'!$E$2:$E$2744&amp;'AQS-88101'!$G$2:$G$2744,0)),""),"")</f>
        <v/>
      </c>
      <c r="D2416" s="42">
        <f t="array" ref="D2416">IFERROR(IF(INDEX('AQS-88101'!$M$2:$M$2744,MATCH('88101-daily-summary-by-site'!$A2416&amp;'88101-daily-summary-by-site'!D$2&amp;'88101-daily-summary-by-site'!D$3,'AQS-88101'!$AC$2:$AC$2744&amp;'AQS-88101'!$E$2:$E$2744&amp;'AQS-88101'!$G$2:$G$2744,0))&lt;&gt;"",INDEX('AQS-88101'!$M$2:$M$2744,MATCH('88101-daily-summary-by-site'!$A2416&amp;'88101-daily-summary-by-site'!D$2&amp;'88101-daily-summary-by-site'!D$3,'AQS-88101'!$AC$2:$AC$2744&amp;'AQS-88101'!$E$2:$E$2744&amp;'AQS-88101'!$G$2:$G$2744,0)),""),"")</f>
        <v>2.8</v>
      </c>
      <c r="E2416" s="42" t="str">
        <f t="array" ref="E2416">IFERROR(IF(INDEX('AQS-88101'!$M$2:$M$2744,MATCH('88101-daily-summary-by-site'!$A2416&amp;'88101-daily-summary-by-site'!E$2&amp;'88101-daily-summary-by-site'!E$3,'AQS-88101'!$AC$2:$AC$2744&amp;'AQS-88101'!$E$2:$E$2744&amp;'AQS-88101'!$G$2:$G$2744,0))&lt;&gt;"",INDEX('AQS-88101'!$M$2:$M$2744,MATCH('88101-daily-summary-by-site'!$A2416&amp;'88101-daily-summary-by-site'!E$2&amp;'88101-daily-summary-by-site'!E$3,'AQS-88101'!$AC$2:$AC$2744&amp;'AQS-88101'!$E$2:$E$2744&amp;'AQS-88101'!$G$2:$G$2744,0)),""),"")</f>
        <v/>
      </c>
      <c r="F2416" s="42">
        <f t="array" ref="F2416">IFERROR(IF(INDEX('AQS-88101'!$M$2:$M$2744,MATCH('88101-daily-summary-by-site'!$A2416&amp;'88101-daily-summary-by-site'!F$2&amp;'88101-daily-summary-by-site'!F$3,'AQS-88101'!$AC$2:$AC$2744&amp;'AQS-88101'!$E$2:$E$2744&amp;'AQS-88101'!$G$2:$G$2744,0))&lt;&gt;"",INDEX('AQS-88101'!$M$2:$M$2744,MATCH('88101-daily-summary-by-site'!$A2416&amp;'88101-daily-summary-by-site'!F$2&amp;'88101-daily-summary-by-site'!F$3,'AQS-88101'!$AC$2:$AC$2744&amp;'AQS-88101'!$E$2:$E$2744&amp;'AQS-88101'!$G$2:$G$2744,0)),""),"")</f>
        <v>5.3</v>
      </c>
      <c r="G2416" s="42" t="str">
        <f t="array" ref="G2416">IFERROR(IF(INDEX('AQS-88101'!$M$2:$M$2744,MATCH('88101-daily-summary-by-site'!$A2416&amp;'88101-daily-summary-by-site'!G$2&amp;'88101-daily-summary-by-site'!G$3,'AQS-88101'!$AC$2:$AC$2744&amp;'AQS-88101'!$E$2:$E$2744&amp;'AQS-88101'!$G$2:$G$2744,0))&lt;&gt;"",INDEX('AQS-88101'!$M$2:$M$2744,MATCH('88101-daily-summary-by-site'!$A2416&amp;'88101-daily-summary-by-site'!G$2&amp;'88101-daily-summary-by-site'!G$3,'AQS-88101'!$AC$2:$AC$2744&amp;'AQS-88101'!$E$2:$E$2744&amp;'AQS-88101'!$G$2:$G$2744,0)),""),"")</f>
        <v/>
      </c>
      <c r="H2416" s="42" t="str">
        <f t="array" ref="H2416">IFERROR(IF(INDEX('AQS-88101'!$M$2:$M$2744,MATCH('88101-daily-summary-by-site'!$A2416&amp;'88101-daily-summary-by-site'!H$2&amp;'88101-daily-summary-by-site'!H$3,'AQS-88101'!$AC$2:$AC$2744&amp;'AQS-88101'!$E$2:$E$2744&amp;'AQS-88101'!$G$2:$G$2744,0))&lt;&gt;"",INDEX('AQS-88101'!$M$2:$M$2744,MATCH('88101-daily-summary-by-site'!$A2416&amp;'88101-daily-summary-by-site'!H$2&amp;'88101-daily-summary-by-site'!H$3,'AQS-88101'!$AC$2:$AC$2744&amp;'AQS-88101'!$E$2:$E$2744&amp;'AQS-88101'!$G$2:$G$2744,0)),""),"")</f>
        <v/>
      </c>
      <c r="I2416" s="108" t="str">
        <f t="array" ref="I2416">IFERROR(IF(INDEX('AQS-88101'!$M$2:$M$2744,MATCH('88101-daily-summary-by-site'!$A2416&amp;'88101-daily-summary-by-site'!I$2&amp;'88101-daily-summary-by-site'!I$3,'AQS-88101'!$AC$2:$AC$2744&amp;'AQS-88101'!$E$2:$E$2744&amp;'AQS-88101'!$G$2:$G$2744,0))&lt;&gt;"",INDEX('AQS-88101'!$M$2:$M$2744,MATCH('88101-daily-summary-by-site'!$A2416&amp;'88101-daily-summary-by-site'!I$2&amp;'88101-daily-summary-by-site'!I$3,'AQS-88101'!$AC$2:$AC$2744&amp;'AQS-88101'!$E$2:$E$2744&amp;'AQS-88101'!$G$2:$G$2744,0)),""),"")</f>
        <v/>
      </c>
      <c r="L2416" s="107">
        <f t="shared" si="191"/>
        <v>2.8</v>
      </c>
      <c r="M2416" s="42">
        <f t="shared" si="192"/>
        <v>2.8</v>
      </c>
      <c r="N2416" s="42">
        <f t="shared" si="193"/>
        <v>5.3</v>
      </c>
      <c r="O2416" s="108" t="str">
        <f t="shared" si="194"/>
        <v/>
      </c>
    </row>
    <row r="2417" spans="1:15" x14ac:dyDescent="0.25">
      <c r="A2417" s="79">
        <f t="shared" si="190"/>
        <v>43297</v>
      </c>
      <c r="B2417" s="107">
        <f t="array" ref="B2417">IFERROR(IF(INDEX('AQS-88101'!$M$2:$M$2744,MATCH('88101-daily-summary-by-site'!$A2417&amp;'88101-daily-summary-by-site'!B$2&amp;'88101-daily-summary-by-site'!B$3,'AQS-88101'!$AC$2:$AC$2744&amp;'AQS-88101'!$E$2:$E$2744&amp;'AQS-88101'!$G$2:$G$2744,0))&lt;&gt;"",INDEX('AQS-88101'!$M$2:$M$2744,MATCH('88101-daily-summary-by-site'!$A2417&amp;'88101-daily-summary-by-site'!B$2&amp;'88101-daily-summary-by-site'!B$3,'AQS-88101'!$AC$2:$AC$2744&amp;'AQS-88101'!$E$2:$E$2744&amp;'AQS-88101'!$G$2:$G$2744,0)),""),"")</f>
        <v>2</v>
      </c>
      <c r="C2417" s="42">
        <f t="array" ref="C2417">IFERROR(IF(INDEX('AQS-88101'!$M$2:$M$2744,MATCH('88101-daily-summary-by-site'!$A2417&amp;'88101-daily-summary-by-site'!C$2&amp;'88101-daily-summary-by-site'!C$3,'AQS-88101'!$AC$2:$AC$2744&amp;'AQS-88101'!$E$2:$E$2744&amp;'AQS-88101'!$G$2:$G$2744,0))&lt;&gt;"",INDEX('AQS-88101'!$M$2:$M$2744,MATCH('88101-daily-summary-by-site'!$A2417&amp;'88101-daily-summary-by-site'!C$2&amp;'88101-daily-summary-by-site'!C$3,'AQS-88101'!$AC$2:$AC$2744&amp;'AQS-88101'!$E$2:$E$2744&amp;'AQS-88101'!$G$2:$G$2744,0)),""),"")</f>
        <v>2.7</v>
      </c>
      <c r="D2417" s="42">
        <f t="array" ref="D2417">IFERROR(IF(INDEX('AQS-88101'!$M$2:$M$2744,MATCH('88101-daily-summary-by-site'!$A2417&amp;'88101-daily-summary-by-site'!D$2&amp;'88101-daily-summary-by-site'!D$3,'AQS-88101'!$AC$2:$AC$2744&amp;'AQS-88101'!$E$2:$E$2744&amp;'AQS-88101'!$G$2:$G$2744,0))&lt;&gt;"",INDEX('AQS-88101'!$M$2:$M$2744,MATCH('88101-daily-summary-by-site'!$A2417&amp;'88101-daily-summary-by-site'!D$2&amp;'88101-daily-summary-by-site'!D$3,'AQS-88101'!$AC$2:$AC$2744&amp;'AQS-88101'!$E$2:$E$2744&amp;'AQS-88101'!$G$2:$G$2744,0)),""),"")</f>
        <v>1.6</v>
      </c>
      <c r="E2417" s="42" t="str">
        <f t="array" ref="E2417">IFERROR(IF(INDEX('AQS-88101'!$M$2:$M$2744,MATCH('88101-daily-summary-by-site'!$A2417&amp;'88101-daily-summary-by-site'!E$2&amp;'88101-daily-summary-by-site'!E$3,'AQS-88101'!$AC$2:$AC$2744&amp;'AQS-88101'!$E$2:$E$2744&amp;'AQS-88101'!$G$2:$G$2744,0))&lt;&gt;"",INDEX('AQS-88101'!$M$2:$M$2744,MATCH('88101-daily-summary-by-site'!$A2417&amp;'88101-daily-summary-by-site'!E$2&amp;'88101-daily-summary-by-site'!E$3,'AQS-88101'!$AC$2:$AC$2744&amp;'AQS-88101'!$E$2:$E$2744&amp;'AQS-88101'!$G$2:$G$2744,0)),""),"")</f>
        <v/>
      </c>
      <c r="F2417" s="42">
        <f t="array" ref="F2417">IFERROR(IF(INDEX('AQS-88101'!$M$2:$M$2744,MATCH('88101-daily-summary-by-site'!$A2417&amp;'88101-daily-summary-by-site'!F$2&amp;'88101-daily-summary-by-site'!F$3,'AQS-88101'!$AC$2:$AC$2744&amp;'AQS-88101'!$E$2:$E$2744&amp;'AQS-88101'!$G$2:$G$2744,0))&lt;&gt;"",INDEX('AQS-88101'!$M$2:$M$2744,MATCH('88101-daily-summary-by-site'!$A2417&amp;'88101-daily-summary-by-site'!F$2&amp;'88101-daily-summary-by-site'!F$3,'AQS-88101'!$AC$2:$AC$2744&amp;'AQS-88101'!$E$2:$E$2744&amp;'AQS-88101'!$G$2:$G$2744,0)),""),"")</f>
        <v>1.9</v>
      </c>
      <c r="G2417" s="42" t="str">
        <f t="array" ref="G2417">IFERROR(IF(INDEX('AQS-88101'!$M$2:$M$2744,MATCH('88101-daily-summary-by-site'!$A2417&amp;'88101-daily-summary-by-site'!G$2&amp;'88101-daily-summary-by-site'!G$3,'AQS-88101'!$AC$2:$AC$2744&amp;'AQS-88101'!$E$2:$E$2744&amp;'AQS-88101'!$G$2:$G$2744,0))&lt;&gt;"",INDEX('AQS-88101'!$M$2:$M$2744,MATCH('88101-daily-summary-by-site'!$A2417&amp;'88101-daily-summary-by-site'!G$2&amp;'88101-daily-summary-by-site'!G$3,'AQS-88101'!$AC$2:$AC$2744&amp;'AQS-88101'!$E$2:$E$2744&amp;'AQS-88101'!$G$2:$G$2744,0)),""),"")</f>
        <v/>
      </c>
      <c r="H2417" s="42">
        <f t="array" ref="H2417">IFERROR(IF(INDEX('AQS-88101'!$M$2:$M$2744,MATCH('88101-daily-summary-by-site'!$A2417&amp;'88101-daily-summary-by-site'!H$2&amp;'88101-daily-summary-by-site'!H$3,'AQS-88101'!$AC$2:$AC$2744&amp;'AQS-88101'!$E$2:$E$2744&amp;'AQS-88101'!$G$2:$G$2744,0))&lt;&gt;"",INDEX('AQS-88101'!$M$2:$M$2744,MATCH('88101-daily-summary-by-site'!$A2417&amp;'88101-daily-summary-by-site'!H$2&amp;'88101-daily-summary-by-site'!H$3,'AQS-88101'!$AC$2:$AC$2744&amp;'AQS-88101'!$E$2:$E$2744&amp;'AQS-88101'!$G$2:$G$2744,0)),""),"")</f>
        <v>1.8</v>
      </c>
      <c r="I2417" s="108" t="str">
        <f t="array" ref="I2417">IFERROR(IF(INDEX('AQS-88101'!$M$2:$M$2744,MATCH('88101-daily-summary-by-site'!$A2417&amp;'88101-daily-summary-by-site'!I$2&amp;'88101-daily-summary-by-site'!I$3,'AQS-88101'!$AC$2:$AC$2744&amp;'AQS-88101'!$E$2:$E$2744&amp;'AQS-88101'!$G$2:$G$2744,0))&lt;&gt;"",INDEX('AQS-88101'!$M$2:$M$2744,MATCH('88101-daily-summary-by-site'!$A2417&amp;'88101-daily-summary-by-site'!I$2&amp;'88101-daily-summary-by-site'!I$3,'AQS-88101'!$AC$2:$AC$2744&amp;'AQS-88101'!$E$2:$E$2744&amp;'AQS-88101'!$G$2:$G$2744,0)),""),"")</f>
        <v/>
      </c>
      <c r="L2417" s="107">
        <f t="shared" si="191"/>
        <v>2</v>
      </c>
      <c r="M2417" s="42">
        <f t="shared" si="192"/>
        <v>1.6</v>
      </c>
      <c r="N2417" s="42">
        <f t="shared" si="193"/>
        <v>1.9</v>
      </c>
      <c r="O2417" s="108" t="str">
        <f t="shared" si="194"/>
        <v/>
      </c>
    </row>
    <row r="2418" spans="1:15" x14ac:dyDescent="0.25">
      <c r="A2418" s="79">
        <f t="shared" si="190"/>
        <v>43298</v>
      </c>
      <c r="B2418" s="107">
        <f t="array" ref="B2418">IFERROR(IF(INDEX('AQS-88101'!$M$2:$M$2744,MATCH('88101-daily-summary-by-site'!$A2418&amp;'88101-daily-summary-by-site'!B$2&amp;'88101-daily-summary-by-site'!B$3,'AQS-88101'!$AC$2:$AC$2744&amp;'AQS-88101'!$E$2:$E$2744&amp;'AQS-88101'!$G$2:$G$2744,0))&lt;&gt;"",INDEX('AQS-88101'!$M$2:$M$2744,MATCH('88101-daily-summary-by-site'!$A2418&amp;'88101-daily-summary-by-site'!B$2&amp;'88101-daily-summary-by-site'!B$3,'AQS-88101'!$AC$2:$AC$2744&amp;'AQS-88101'!$E$2:$E$2744&amp;'AQS-88101'!$G$2:$G$2744,0)),""),"")</f>
        <v>1</v>
      </c>
      <c r="C2418" s="42" t="str">
        <f t="array" ref="C2418">IFERROR(IF(INDEX('AQS-88101'!$M$2:$M$2744,MATCH('88101-daily-summary-by-site'!$A2418&amp;'88101-daily-summary-by-site'!C$2&amp;'88101-daily-summary-by-site'!C$3,'AQS-88101'!$AC$2:$AC$2744&amp;'AQS-88101'!$E$2:$E$2744&amp;'AQS-88101'!$G$2:$G$2744,0))&lt;&gt;"",INDEX('AQS-88101'!$M$2:$M$2744,MATCH('88101-daily-summary-by-site'!$A2418&amp;'88101-daily-summary-by-site'!C$2&amp;'88101-daily-summary-by-site'!C$3,'AQS-88101'!$AC$2:$AC$2744&amp;'AQS-88101'!$E$2:$E$2744&amp;'AQS-88101'!$G$2:$G$2744,0)),""),"")</f>
        <v/>
      </c>
      <c r="D2418" s="42">
        <f t="array" ref="D2418">IFERROR(IF(INDEX('AQS-88101'!$M$2:$M$2744,MATCH('88101-daily-summary-by-site'!$A2418&amp;'88101-daily-summary-by-site'!D$2&amp;'88101-daily-summary-by-site'!D$3,'AQS-88101'!$AC$2:$AC$2744&amp;'AQS-88101'!$E$2:$E$2744&amp;'AQS-88101'!$G$2:$G$2744,0))&lt;&gt;"",INDEX('AQS-88101'!$M$2:$M$2744,MATCH('88101-daily-summary-by-site'!$A2418&amp;'88101-daily-summary-by-site'!D$2&amp;'88101-daily-summary-by-site'!D$3,'AQS-88101'!$AC$2:$AC$2744&amp;'AQS-88101'!$E$2:$E$2744&amp;'AQS-88101'!$G$2:$G$2744,0)),""),"")</f>
        <v>2.2999999999999998</v>
      </c>
      <c r="E2418" s="42" t="str">
        <f t="array" ref="E2418">IFERROR(IF(INDEX('AQS-88101'!$M$2:$M$2744,MATCH('88101-daily-summary-by-site'!$A2418&amp;'88101-daily-summary-by-site'!E$2&amp;'88101-daily-summary-by-site'!E$3,'AQS-88101'!$AC$2:$AC$2744&amp;'AQS-88101'!$E$2:$E$2744&amp;'AQS-88101'!$G$2:$G$2744,0))&lt;&gt;"",INDEX('AQS-88101'!$M$2:$M$2744,MATCH('88101-daily-summary-by-site'!$A2418&amp;'88101-daily-summary-by-site'!E$2&amp;'88101-daily-summary-by-site'!E$3,'AQS-88101'!$AC$2:$AC$2744&amp;'AQS-88101'!$E$2:$E$2744&amp;'AQS-88101'!$G$2:$G$2744,0)),""),"")</f>
        <v/>
      </c>
      <c r="F2418" s="42">
        <f t="array" ref="F2418">IFERROR(IF(INDEX('AQS-88101'!$M$2:$M$2744,MATCH('88101-daily-summary-by-site'!$A2418&amp;'88101-daily-summary-by-site'!F$2&amp;'88101-daily-summary-by-site'!F$3,'AQS-88101'!$AC$2:$AC$2744&amp;'AQS-88101'!$E$2:$E$2744&amp;'AQS-88101'!$G$2:$G$2744,0))&lt;&gt;"",INDEX('AQS-88101'!$M$2:$M$2744,MATCH('88101-daily-summary-by-site'!$A2418&amp;'88101-daily-summary-by-site'!F$2&amp;'88101-daily-summary-by-site'!F$3,'AQS-88101'!$AC$2:$AC$2744&amp;'AQS-88101'!$E$2:$E$2744&amp;'AQS-88101'!$G$2:$G$2744,0)),""),"")</f>
        <v>3.4</v>
      </c>
      <c r="G2418" s="42" t="str">
        <f t="array" ref="G2418">IFERROR(IF(INDEX('AQS-88101'!$M$2:$M$2744,MATCH('88101-daily-summary-by-site'!$A2418&amp;'88101-daily-summary-by-site'!G$2&amp;'88101-daily-summary-by-site'!G$3,'AQS-88101'!$AC$2:$AC$2744&amp;'AQS-88101'!$E$2:$E$2744&amp;'AQS-88101'!$G$2:$G$2744,0))&lt;&gt;"",INDEX('AQS-88101'!$M$2:$M$2744,MATCH('88101-daily-summary-by-site'!$A2418&amp;'88101-daily-summary-by-site'!G$2&amp;'88101-daily-summary-by-site'!G$3,'AQS-88101'!$AC$2:$AC$2744&amp;'AQS-88101'!$E$2:$E$2744&amp;'AQS-88101'!$G$2:$G$2744,0)),""),"")</f>
        <v/>
      </c>
      <c r="H2418" s="42" t="str">
        <f t="array" ref="H2418">IFERROR(IF(INDEX('AQS-88101'!$M$2:$M$2744,MATCH('88101-daily-summary-by-site'!$A2418&amp;'88101-daily-summary-by-site'!H$2&amp;'88101-daily-summary-by-site'!H$3,'AQS-88101'!$AC$2:$AC$2744&amp;'AQS-88101'!$E$2:$E$2744&amp;'AQS-88101'!$G$2:$G$2744,0))&lt;&gt;"",INDEX('AQS-88101'!$M$2:$M$2744,MATCH('88101-daily-summary-by-site'!$A2418&amp;'88101-daily-summary-by-site'!H$2&amp;'88101-daily-summary-by-site'!H$3,'AQS-88101'!$AC$2:$AC$2744&amp;'AQS-88101'!$E$2:$E$2744&amp;'AQS-88101'!$G$2:$G$2744,0)),""),"")</f>
        <v/>
      </c>
      <c r="I2418" s="108" t="str">
        <f t="array" ref="I2418">IFERROR(IF(INDEX('AQS-88101'!$M$2:$M$2744,MATCH('88101-daily-summary-by-site'!$A2418&amp;'88101-daily-summary-by-site'!I$2&amp;'88101-daily-summary-by-site'!I$3,'AQS-88101'!$AC$2:$AC$2744&amp;'AQS-88101'!$E$2:$E$2744&amp;'AQS-88101'!$G$2:$G$2744,0))&lt;&gt;"",INDEX('AQS-88101'!$M$2:$M$2744,MATCH('88101-daily-summary-by-site'!$A2418&amp;'88101-daily-summary-by-site'!I$2&amp;'88101-daily-summary-by-site'!I$3,'AQS-88101'!$AC$2:$AC$2744&amp;'AQS-88101'!$E$2:$E$2744&amp;'AQS-88101'!$G$2:$G$2744,0)),""),"")</f>
        <v/>
      </c>
      <c r="L2418" s="107">
        <f t="shared" si="191"/>
        <v>1</v>
      </c>
      <c r="M2418" s="42">
        <f t="shared" si="192"/>
        <v>2.2999999999999998</v>
      </c>
      <c r="N2418" s="42">
        <f t="shared" si="193"/>
        <v>3.4</v>
      </c>
      <c r="O2418" s="108" t="str">
        <f t="shared" si="194"/>
        <v/>
      </c>
    </row>
    <row r="2419" spans="1:15" x14ac:dyDescent="0.25">
      <c r="A2419" s="79">
        <f t="shared" si="190"/>
        <v>43299</v>
      </c>
      <c r="B2419" s="107">
        <f t="array" ref="B2419">IFERROR(IF(INDEX('AQS-88101'!$M$2:$M$2744,MATCH('88101-daily-summary-by-site'!$A2419&amp;'88101-daily-summary-by-site'!B$2&amp;'88101-daily-summary-by-site'!B$3,'AQS-88101'!$AC$2:$AC$2744&amp;'AQS-88101'!$E$2:$E$2744&amp;'AQS-88101'!$G$2:$G$2744,0))&lt;&gt;"",INDEX('AQS-88101'!$M$2:$M$2744,MATCH('88101-daily-summary-by-site'!$A2419&amp;'88101-daily-summary-by-site'!B$2&amp;'88101-daily-summary-by-site'!B$3,'AQS-88101'!$AC$2:$AC$2744&amp;'AQS-88101'!$E$2:$E$2744&amp;'AQS-88101'!$G$2:$G$2744,0)),""),"")</f>
        <v>3.5</v>
      </c>
      <c r="C2419" s="42" t="str">
        <f t="array" ref="C2419">IFERROR(IF(INDEX('AQS-88101'!$M$2:$M$2744,MATCH('88101-daily-summary-by-site'!$A2419&amp;'88101-daily-summary-by-site'!C$2&amp;'88101-daily-summary-by-site'!C$3,'AQS-88101'!$AC$2:$AC$2744&amp;'AQS-88101'!$E$2:$E$2744&amp;'AQS-88101'!$G$2:$G$2744,0))&lt;&gt;"",INDEX('AQS-88101'!$M$2:$M$2744,MATCH('88101-daily-summary-by-site'!$A2419&amp;'88101-daily-summary-by-site'!C$2&amp;'88101-daily-summary-by-site'!C$3,'AQS-88101'!$AC$2:$AC$2744&amp;'AQS-88101'!$E$2:$E$2744&amp;'AQS-88101'!$G$2:$G$2744,0)),""),"")</f>
        <v/>
      </c>
      <c r="D2419" s="42">
        <f t="array" ref="D2419">IFERROR(IF(INDEX('AQS-88101'!$M$2:$M$2744,MATCH('88101-daily-summary-by-site'!$A2419&amp;'88101-daily-summary-by-site'!D$2&amp;'88101-daily-summary-by-site'!D$3,'AQS-88101'!$AC$2:$AC$2744&amp;'AQS-88101'!$E$2:$E$2744&amp;'AQS-88101'!$G$2:$G$2744,0))&lt;&gt;"",INDEX('AQS-88101'!$M$2:$M$2744,MATCH('88101-daily-summary-by-site'!$A2419&amp;'88101-daily-summary-by-site'!D$2&amp;'88101-daily-summary-by-site'!D$3,'AQS-88101'!$AC$2:$AC$2744&amp;'AQS-88101'!$E$2:$E$2744&amp;'AQS-88101'!$G$2:$G$2744,0)),""),"")</f>
        <v>4.2</v>
      </c>
      <c r="E2419" s="42" t="str">
        <f t="array" ref="E2419">IFERROR(IF(INDEX('AQS-88101'!$M$2:$M$2744,MATCH('88101-daily-summary-by-site'!$A2419&amp;'88101-daily-summary-by-site'!E$2&amp;'88101-daily-summary-by-site'!E$3,'AQS-88101'!$AC$2:$AC$2744&amp;'AQS-88101'!$E$2:$E$2744&amp;'AQS-88101'!$G$2:$G$2744,0))&lt;&gt;"",INDEX('AQS-88101'!$M$2:$M$2744,MATCH('88101-daily-summary-by-site'!$A2419&amp;'88101-daily-summary-by-site'!E$2&amp;'88101-daily-summary-by-site'!E$3,'AQS-88101'!$AC$2:$AC$2744&amp;'AQS-88101'!$E$2:$E$2744&amp;'AQS-88101'!$G$2:$G$2744,0)),""),"")</f>
        <v/>
      </c>
      <c r="F2419" s="42">
        <f t="array" ref="F2419">IFERROR(IF(INDEX('AQS-88101'!$M$2:$M$2744,MATCH('88101-daily-summary-by-site'!$A2419&amp;'88101-daily-summary-by-site'!F$2&amp;'88101-daily-summary-by-site'!F$3,'AQS-88101'!$AC$2:$AC$2744&amp;'AQS-88101'!$E$2:$E$2744&amp;'AQS-88101'!$G$2:$G$2744,0))&lt;&gt;"",INDEX('AQS-88101'!$M$2:$M$2744,MATCH('88101-daily-summary-by-site'!$A2419&amp;'88101-daily-summary-by-site'!F$2&amp;'88101-daily-summary-by-site'!F$3,'AQS-88101'!$AC$2:$AC$2744&amp;'AQS-88101'!$E$2:$E$2744&amp;'AQS-88101'!$G$2:$G$2744,0)),""),"")</f>
        <v>2.8</v>
      </c>
      <c r="G2419" s="42" t="str">
        <f t="array" ref="G2419">IFERROR(IF(INDEX('AQS-88101'!$M$2:$M$2744,MATCH('88101-daily-summary-by-site'!$A2419&amp;'88101-daily-summary-by-site'!G$2&amp;'88101-daily-summary-by-site'!G$3,'AQS-88101'!$AC$2:$AC$2744&amp;'AQS-88101'!$E$2:$E$2744&amp;'AQS-88101'!$G$2:$G$2744,0))&lt;&gt;"",INDEX('AQS-88101'!$M$2:$M$2744,MATCH('88101-daily-summary-by-site'!$A2419&amp;'88101-daily-summary-by-site'!G$2&amp;'88101-daily-summary-by-site'!G$3,'AQS-88101'!$AC$2:$AC$2744&amp;'AQS-88101'!$E$2:$E$2744&amp;'AQS-88101'!$G$2:$G$2744,0)),""),"")</f>
        <v/>
      </c>
      <c r="H2419" s="42" t="str">
        <f t="array" ref="H2419">IFERROR(IF(INDEX('AQS-88101'!$M$2:$M$2744,MATCH('88101-daily-summary-by-site'!$A2419&amp;'88101-daily-summary-by-site'!H$2&amp;'88101-daily-summary-by-site'!H$3,'AQS-88101'!$AC$2:$AC$2744&amp;'AQS-88101'!$E$2:$E$2744&amp;'AQS-88101'!$G$2:$G$2744,0))&lt;&gt;"",INDEX('AQS-88101'!$M$2:$M$2744,MATCH('88101-daily-summary-by-site'!$A2419&amp;'88101-daily-summary-by-site'!H$2&amp;'88101-daily-summary-by-site'!H$3,'AQS-88101'!$AC$2:$AC$2744&amp;'AQS-88101'!$E$2:$E$2744&amp;'AQS-88101'!$G$2:$G$2744,0)),""),"")</f>
        <v/>
      </c>
      <c r="I2419" s="108" t="str">
        <f t="array" ref="I2419">IFERROR(IF(INDEX('AQS-88101'!$M$2:$M$2744,MATCH('88101-daily-summary-by-site'!$A2419&amp;'88101-daily-summary-by-site'!I$2&amp;'88101-daily-summary-by-site'!I$3,'AQS-88101'!$AC$2:$AC$2744&amp;'AQS-88101'!$E$2:$E$2744&amp;'AQS-88101'!$G$2:$G$2744,0))&lt;&gt;"",INDEX('AQS-88101'!$M$2:$M$2744,MATCH('88101-daily-summary-by-site'!$A2419&amp;'88101-daily-summary-by-site'!I$2&amp;'88101-daily-summary-by-site'!I$3,'AQS-88101'!$AC$2:$AC$2744&amp;'AQS-88101'!$E$2:$E$2744&amp;'AQS-88101'!$G$2:$G$2744,0)),""),"")</f>
        <v/>
      </c>
      <c r="L2419" s="107">
        <f t="shared" si="191"/>
        <v>3.5</v>
      </c>
      <c r="M2419" s="42">
        <f t="shared" si="192"/>
        <v>4.2</v>
      </c>
      <c r="N2419" s="42">
        <f t="shared" si="193"/>
        <v>2.8</v>
      </c>
      <c r="O2419" s="108" t="str">
        <f t="shared" si="194"/>
        <v/>
      </c>
    </row>
    <row r="2420" spans="1:15" x14ac:dyDescent="0.25">
      <c r="A2420" s="79">
        <f t="shared" si="190"/>
        <v>43300</v>
      </c>
      <c r="B2420" s="107">
        <f t="array" ref="B2420">IFERROR(IF(INDEX('AQS-88101'!$M$2:$M$2744,MATCH('88101-daily-summary-by-site'!$A2420&amp;'88101-daily-summary-by-site'!B$2&amp;'88101-daily-summary-by-site'!B$3,'AQS-88101'!$AC$2:$AC$2744&amp;'AQS-88101'!$E$2:$E$2744&amp;'AQS-88101'!$G$2:$G$2744,0))&lt;&gt;"",INDEX('AQS-88101'!$M$2:$M$2744,MATCH('88101-daily-summary-by-site'!$A2420&amp;'88101-daily-summary-by-site'!B$2&amp;'88101-daily-summary-by-site'!B$3,'AQS-88101'!$AC$2:$AC$2744&amp;'AQS-88101'!$E$2:$E$2744&amp;'AQS-88101'!$G$2:$G$2744,0)),""),"")</f>
        <v>4.3</v>
      </c>
      <c r="C2420" s="42">
        <f t="array" ref="C2420">IFERROR(IF(INDEX('AQS-88101'!$M$2:$M$2744,MATCH('88101-daily-summary-by-site'!$A2420&amp;'88101-daily-summary-by-site'!C$2&amp;'88101-daily-summary-by-site'!C$3,'AQS-88101'!$AC$2:$AC$2744&amp;'AQS-88101'!$E$2:$E$2744&amp;'AQS-88101'!$G$2:$G$2744,0))&lt;&gt;"",INDEX('AQS-88101'!$M$2:$M$2744,MATCH('88101-daily-summary-by-site'!$A2420&amp;'88101-daily-summary-by-site'!C$2&amp;'88101-daily-summary-by-site'!C$3,'AQS-88101'!$AC$2:$AC$2744&amp;'AQS-88101'!$E$2:$E$2744&amp;'AQS-88101'!$G$2:$G$2744,0)),""),"")</f>
        <v>4.2</v>
      </c>
      <c r="D2420" s="42">
        <f t="array" ref="D2420">IFERROR(IF(INDEX('AQS-88101'!$M$2:$M$2744,MATCH('88101-daily-summary-by-site'!$A2420&amp;'88101-daily-summary-by-site'!D$2&amp;'88101-daily-summary-by-site'!D$3,'AQS-88101'!$AC$2:$AC$2744&amp;'AQS-88101'!$E$2:$E$2744&amp;'AQS-88101'!$G$2:$G$2744,0))&lt;&gt;"",INDEX('AQS-88101'!$M$2:$M$2744,MATCH('88101-daily-summary-by-site'!$A2420&amp;'88101-daily-summary-by-site'!D$2&amp;'88101-daily-summary-by-site'!D$3,'AQS-88101'!$AC$2:$AC$2744&amp;'AQS-88101'!$E$2:$E$2744&amp;'AQS-88101'!$G$2:$G$2744,0)),""),"")</f>
        <v>4.0999999999999996</v>
      </c>
      <c r="E2420" s="42">
        <f t="array" ref="E2420">IFERROR(IF(INDEX('AQS-88101'!$M$2:$M$2744,MATCH('88101-daily-summary-by-site'!$A2420&amp;'88101-daily-summary-by-site'!E$2&amp;'88101-daily-summary-by-site'!E$3,'AQS-88101'!$AC$2:$AC$2744&amp;'AQS-88101'!$E$2:$E$2744&amp;'AQS-88101'!$G$2:$G$2744,0))&lt;&gt;"",INDEX('AQS-88101'!$M$2:$M$2744,MATCH('88101-daily-summary-by-site'!$A2420&amp;'88101-daily-summary-by-site'!E$2&amp;'88101-daily-summary-by-site'!E$3,'AQS-88101'!$AC$2:$AC$2744&amp;'AQS-88101'!$E$2:$E$2744&amp;'AQS-88101'!$G$2:$G$2744,0)),""),"")</f>
        <v>5.8</v>
      </c>
      <c r="F2420" s="42">
        <f t="array" ref="F2420">IFERROR(IF(INDEX('AQS-88101'!$M$2:$M$2744,MATCH('88101-daily-summary-by-site'!$A2420&amp;'88101-daily-summary-by-site'!F$2&amp;'88101-daily-summary-by-site'!F$3,'AQS-88101'!$AC$2:$AC$2744&amp;'AQS-88101'!$E$2:$E$2744&amp;'AQS-88101'!$G$2:$G$2744,0))&lt;&gt;"",INDEX('AQS-88101'!$M$2:$M$2744,MATCH('88101-daily-summary-by-site'!$A2420&amp;'88101-daily-summary-by-site'!F$2&amp;'88101-daily-summary-by-site'!F$3,'AQS-88101'!$AC$2:$AC$2744&amp;'AQS-88101'!$E$2:$E$2744&amp;'AQS-88101'!$G$2:$G$2744,0)),""),"")</f>
        <v>4.4000000000000004</v>
      </c>
      <c r="G2420" s="42">
        <f t="array" ref="G2420">IFERROR(IF(INDEX('AQS-88101'!$M$2:$M$2744,MATCH('88101-daily-summary-by-site'!$A2420&amp;'88101-daily-summary-by-site'!G$2&amp;'88101-daily-summary-by-site'!G$3,'AQS-88101'!$AC$2:$AC$2744&amp;'AQS-88101'!$E$2:$E$2744&amp;'AQS-88101'!$G$2:$G$2744,0))&lt;&gt;"",INDEX('AQS-88101'!$M$2:$M$2744,MATCH('88101-daily-summary-by-site'!$A2420&amp;'88101-daily-summary-by-site'!G$2&amp;'88101-daily-summary-by-site'!G$3,'AQS-88101'!$AC$2:$AC$2744&amp;'AQS-88101'!$E$2:$E$2744&amp;'AQS-88101'!$G$2:$G$2744,0)),""),"")</f>
        <v>4.5</v>
      </c>
      <c r="H2420" s="42" t="str">
        <f t="array" ref="H2420">IFERROR(IF(INDEX('AQS-88101'!$M$2:$M$2744,MATCH('88101-daily-summary-by-site'!$A2420&amp;'88101-daily-summary-by-site'!H$2&amp;'88101-daily-summary-by-site'!H$3,'AQS-88101'!$AC$2:$AC$2744&amp;'AQS-88101'!$E$2:$E$2744&amp;'AQS-88101'!$G$2:$G$2744,0))&lt;&gt;"",INDEX('AQS-88101'!$M$2:$M$2744,MATCH('88101-daily-summary-by-site'!$A2420&amp;'88101-daily-summary-by-site'!H$2&amp;'88101-daily-summary-by-site'!H$3,'AQS-88101'!$AC$2:$AC$2744&amp;'AQS-88101'!$E$2:$E$2744&amp;'AQS-88101'!$G$2:$G$2744,0)),""),"")</f>
        <v/>
      </c>
      <c r="I2420" s="108" t="str">
        <f t="array" ref="I2420">IFERROR(IF(INDEX('AQS-88101'!$M$2:$M$2744,MATCH('88101-daily-summary-by-site'!$A2420&amp;'88101-daily-summary-by-site'!I$2&amp;'88101-daily-summary-by-site'!I$3,'AQS-88101'!$AC$2:$AC$2744&amp;'AQS-88101'!$E$2:$E$2744&amp;'AQS-88101'!$G$2:$G$2744,0))&lt;&gt;"",INDEX('AQS-88101'!$M$2:$M$2744,MATCH('88101-daily-summary-by-site'!$A2420&amp;'88101-daily-summary-by-site'!I$2&amp;'88101-daily-summary-by-site'!I$3,'AQS-88101'!$AC$2:$AC$2744&amp;'AQS-88101'!$E$2:$E$2744&amp;'AQS-88101'!$G$2:$G$2744,0)),""),"")</f>
        <v/>
      </c>
      <c r="L2420" s="107">
        <f t="shared" si="191"/>
        <v>4.3</v>
      </c>
      <c r="M2420" s="42">
        <f t="shared" si="192"/>
        <v>4.0999999999999996</v>
      </c>
      <c r="N2420" s="42">
        <f t="shared" si="193"/>
        <v>4.4000000000000004</v>
      </c>
      <c r="O2420" s="108" t="str">
        <f t="shared" si="194"/>
        <v/>
      </c>
    </row>
    <row r="2421" spans="1:15" x14ac:dyDescent="0.25">
      <c r="A2421" s="79">
        <f t="shared" si="190"/>
        <v>43301</v>
      </c>
      <c r="B2421" s="107">
        <f t="array" ref="B2421">IFERROR(IF(INDEX('AQS-88101'!$M$2:$M$2744,MATCH('88101-daily-summary-by-site'!$A2421&amp;'88101-daily-summary-by-site'!B$2&amp;'88101-daily-summary-by-site'!B$3,'AQS-88101'!$AC$2:$AC$2744&amp;'AQS-88101'!$E$2:$E$2744&amp;'AQS-88101'!$G$2:$G$2744,0))&lt;&gt;"",INDEX('AQS-88101'!$M$2:$M$2744,MATCH('88101-daily-summary-by-site'!$A2421&amp;'88101-daily-summary-by-site'!B$2&amp;'88101-daily-summary-by-site'!B$3,'AQS-88101'!$AC$2:$AC$2744&amp;'AQS-88101'!$E$2:$E$2744&amp;'AQS-88101'!$G$2:$G$2744,0)),""),"")</f>
        <v>4</v>
      </c>
      <c r="C2421" s="42" t="str">
        <f t="array" ref="C2421">IFERROR(IF(INDEX('AQS-88101'!$M$2:$M$2744,MATCH('88101-daily-summary-by-site'!$A2421&amp;'88101-daily-summary-by-site'!C$2&amp;'88101-daily-summary-by-site'!C$3,'AQS-88101'!$AC$2:$AC$2744&amp;'AQS-88101'!$E$2:$E$2744&amp;'AQS-88101'!$G$2:$G$2744,0))&lt;&gt;"",INDEX('AQS-88101'!$M$2:$M$2744,MATCH('88101-daily-summary-by-site'!$A2421&amp;'88101-daily-summary-by-site'!C$2&amp;'88101-daily-summary-by-site'!C$3,'AQS-88101'!$AC$2:$AC$2744&amp;'AQS-88101'!$E$2:$E$2744&amp;'AQS-88101'!$G$2:$G$2744,0)),""),"")</f>
        <v/>
      </c>
      <c r="D2421" s="42">
        <f t="array" ref="D2421">IFERROR(IF(INDEX('AQS-88101'!$M$2:$M$2744,MATCH('88101-daily-summary-by-site'!$A2421&amp;'88101-daily-summary-by-site'!D$2&amp;'88101-daily-summary-by-site'!D$3,'AQS-88101'!$AC$2:$AC$2744&amp;'AQS-88101'!$E$2:$E$2744&amp;'AQS-88101'!$G$2:$G$2744,0))&lt;&gt;"",INDEX('AQS-88101'!$M$2:$M$2744,MATCH('88101-daily-summary-by-site'!$A2421&amp;'88101-daily-summary-by-site'!D$2&amp;'88101-daily-summary-by-site'!D$3,'AQS-88101'!$AC$2:$AC$2744&amp;'AQS-88101'!$E$2:$E$2744&amp;'AQS-88101'!$G$2:$G$2744,0)),""),"")</f>
        <v>4.8</v>
      </c>
      <c r="E2421" s="42" t="str">
        <f t="array" ref="E2421">IFERROR(IF(INDEX('AQS-88101'!$M$2:$M$2744,MATCH('88101-daily-summary-by-site'!$A2421&amp;'88101-daily-summary-by-site'!E$2&amp;'88101-daily-summary-by-site'!E$3,'AQS-88101'!$AC$2:$AC$2744&amp;'AQS-88101'!$E$2:$E$2744&amp;'AQS-88101'!$G$2:$G$2744,0))&lt;&gt;"",INDEX('AQS-88101'!$M$2:$M$2744,MATCH('88101-daily-summary-by-site'!$A2421&amp;'88101-daily-summary-by-site'!E$2&amp;'88101-daily-summary-by-site'!E$3,'AQS-88101'!$AC$2:$AC$2744&amp;'AQS-88101'!$E$2:$E$2744&amp;'AQS-88101'!$G$2:$G$2744,0)),""),"")</f>
        <v/>
      </c>
      <c r="F2421" s="42">
        <f t="array" ref="F2421">IFERROR(IF(INDEX('AQS-88101'!$M$2:$M$2744,MATCH('88101-daily-summary-by-site'!$A2421&amp;'88101-daily-summary-by-site'!F$2&amp;'88101-daily-summary-by-site'!F$3,'AQS-88101'!$AC$2:$AC$2744&amp;'AQS-88101'!$E$2:$E$2744&amp;'AQS-88101'!$G$2:$G$2744,0))&lt;&gt;"",INDEX('AQS-88101'!$M$2:$M$2744,MATCH('88101-daily-summary-by-site'!$A2421&amp;'88101-daily-summary-by-site'!F$2&amp;'88101-daily-summary-by-site'!F$3,'AQS-88101'!$AC$2:$AC$2744&amp;'AQS-88101'!$E$2:$E$2744&amp;'AQS-88101'!$G$2:$G$2744,0)),""),"")</f>
        <v>6.4</v>
      </c>
      <c r="G2421" s="42" t="str">
        <f t="array" ref="G2421">IFERROR(IF(INDEX('AQS-88101'!$M$2:$M$2744,MATCH('88101-daily-summary-by-site'!$A2421&amp;'88101-daily-summary-by-site'!G$2&amp;'88101-daily-summary-by-site'!G$3,'AQS-88101'!$AC$2:$AC$2744&amp;'AQS-88101'!$E$2:$E$2744&amp;'AQS-88101'!$G$2:$G$2744,0))&lt;&gt;"",INDEX('AQS-88101'!$M$2:$M$2744,MATCH('88101-daily-summary-by-site'!$A2421&amp;'88101-daily-summary-by-site'!G$2&amp;'88101-daily-summary-by-site'!G$3,'AQS-88101'!$AC$2:$AC$2744&amp;'AQS-88101'!$E$2:$E$2744&amp;'AQS-88101'!$G$2:$G$2744,0)),""),"")</f>
        <v/>
      </c>
      <c r="H2421" s="42" t="str">
        <f t="array" ref="H2421">IFERROR(IF(INDEX('AQS-88101'!$M$2:$M$2744,MATCH('88101-daily-summary-by-site'!$A2421&amp;'88101-daily-summary-by-site'!H$2&amp;'88101-daily-summary-by-site'!H$3,'AQS-88101'!$AC$2:$AC$2744&amp;'AQS-88101'!$E$2:$E$2744&amp;'AQS-88101'!$G$2:$G$2744,0))&lt;&gt;"",INDEX('AQS-88101'!$M$2:$M$2744,MATCH('88101-daily-summary-by-site'!$A2421&amp;'88101-daily-summary-by-site'!H$2&amp;'88101-daily-summary-by-site'!H$3,'AQS-88101'!$AC$2:$AC$2744&amp;'AQS-88101'!$E$2:$E$2744&amp;'AQS-88101'!$G$2:$G$2744,0)),""),"")</f>
        <v/>
      </c>
      <c r="I2421" s="108" t="str">
        <f t="array" ref="I2421">IFERROR(IF(INDEX('AQS-88101'!$M$2:$M$2744,MATCH('88101-daily-summary-by-site'!$A2421&amp;'88101-daily-summary-by-site'!I$2&amp;'88101-daily-summary-by-site'!I$3,'AQS-88101'!$AC$2:$AC$2744&amp;'AQS-88101'!$E$2:$E$2744&amp;'AQS-88101'!$G$2:$G$2744,0))&lt;&gt;"",INDEX('AQS-88101'!$M$2:$M$2744,MATCH('88101-daily-summary-by-site'!$A2421&amp;'88101-daily-summary-by-site'!I$2&amp;'88101-daily-summary-by-site'!I$3,'AQS-88101'!$AC$2:$AC$2744&amp;'AQS-88101'!$E$2:$E$2744&amp;'AQS-88101'!$G$2:$G$2744,0)),""),"")</f>
        <v/>
      </c>
      <c r="L2421" s="107">
        <f t="shared" si="191"/>
        <v>4</v>
      </c>
      <c r="M2421" s="42">
        <f t="shared" si="192"/>
        <v>4.8</v>
      </c>
      <c r="N2421" s="42">
        <f t="shared" si="193"/>
        <v>6.4</v>
      </c>
      <c r="O2421" s="108" t="str">
        <f t="shared" si="194"/>
        <v/>
      </c>
    </row>
    <row r="2422" spans="1:15" x14ac:dyDescent="0.25">
      <c r="A2422" s="79">
        <f t="shared" si="190"/>
        <v>43302</v>
      </c>
      <c r="B2422" s="107">
        <f t="array" ref="B2422">IFERROR(IF(INDEX('AQS-88101'!$M$2:$M$2744,MATCH('88101-daily-summary-by-site'!$A2422&amp;'88101-daily-summary-by-site'!B$2&amp;'88101-daily-summary-by-site'!B$3,'AQS-88101'!$AC$2:$AC$2744&amp;'AQS-88101'!$E$2:$E$2744&amp;'AQS-88101'!$G$2:$G$2744,0))&lt;&gt;"",INDEX('AQS-88101'!$M$2:$M$2744,MATCH('88101-daily-summary-by-site'!$A2422&amp;'88101-daily-summary-by-site'!B$2&amp;'88101-daily-summary-by-site'!B$3,'AQS-88101'!$AC$2:$AC$2744&amp;'AQS-88101'!$E$2:$E$2744&amp;'AQS-88101'!$G$2:$G$2744,0)),""),"")</f>
        <v>6.8</v>
      </c>
      <c r="C2422" s="42" t="str">
        <f t="array" ref="C2422">IFERROR(IF(INDEX('AQS-88101'!$M$2:$M$2744,MATCH('88101-daily-summary-by-site'!$A2422&amp;'88101-daily-summary-by-site'!C$2&amp;'88101-daily-summary-by-site'!C$3,'AQS-88101'!$AC$2:$AC$2744&amp;'AQS-88101'!$E$2:$E$2744&amp;'AQS-88101'!$G$2:$G$2744,0))&lt;&gt;"",INDEX('AQS-88101'!$M$2:$M$2744,MATCH('88101-daily-summary-by-site'!$A2422&amp;'88101-daily-summary-by-site'!C$2&amp;'88101-daily-summary-by-site'!C$3,'AQS-88101'!$AC$2:$AC$2744&amp;'AQS-88101'!$E$2:$E$2744&amp;'AQS-88101'!$G$2:$G$2744,0)),""),"")</f>
        <v/>
      </c>
      <c r="D2422" s="42">
        <f t="array" ref="D2422">IFERROR(IF(INDEX('AQS-88101'!$M$2:$M$2744,MATCH('88101-daily-summary-by-site'!$A2422&amp;'88101-daily-summary-by-site'!D$2&amp;'88101-daily-summary-by-site'!D$3,'AQS-88101'!$AC$2:$AC$2744&amp;'AQS-88101'!$E$2:$E$2744&amp;'AQS-88101'!$G$2:$G$2744,0))&lt;&gt;"",INDEX('AQS-88101'!$M$2:$M$2744,MATCH('88101-daily-summary-by-site'!$A2422&amp;'88101-daily-summary-by-site'!D$2&amp;'88101-daily-summary-by-site'!D$3,'AQS-88101'!$AC$2:$AC$2744&amp;'AQS-88101'!$E$2:$E$2744&amp;'AQS-88101'!$G$2:$G$2744,0)),""),"")</f>
        <v>8</v>
      </c>
      <c r="E2422" s="42" t="str">
        <f t="array" ref="E2422">IFERROR(IF(INDEX('AQS-88101'!$M$2:$M$2744,MATCH('88101-daily-summary-by-site'!$A2422&amp;'88101-daily-summary-by-site'!E$2&amp;'88101-daily-summary-by-site'!E$3,'AQS-88101'!$AC$2:$AC$2744&amp;'AQS-88101'!$E$2:$E$2744&amp;'AQS-88101'!$G$2:$G$2744,0))&lt;&gt;"",INDEX('AQS-88101'!$M$2:$M$2744,MATCH('88101-daily-summary-by-site'!$A2422&amp;'88101-daily-summary-by-site'!E$2&amp;'88101-daily-summary-by-site'!E$3,'AQS-88101'!$AC$2:$AC$2744&amp;'AQS-88101'!$E$2:$E$2744&amp;'AQS-88101'!$G$2:$G$2744,0)),""),"")</f>
        <v/>
      </c>
      <c r="F2422" s="42">
        <f t="array" ref="F2422">IFERROR(IF(INDEX('AQS-88101'!$M$2:$M$2744,MATCH('88101-daily-summary-by-site'!$A2422&amp;'88101-daily-summary-by-site'!F$2&amp;'88101-daily-summary-by-site'!F$3,'AQS-88101'!$AC$2:$AC$2744&amp;'AQS-88101'!$E$2:$E$2744&amp;'AQS-88101'!$G$2:$G$2744,0))&lt;&gt;"",INDEX('AQS-88101'!$M$2:$M$2744,MATCH('88101-daily-summary-by-site'!$A2422&amp;'88101-daily-summary-by-site'!F$2&amp;'88101-daily-summary-by-site'!F$3,'AQS-88101'!$AC$2:$AC$2744&amp;'AQS-88101'!$E$2:$E$2744&amp;'AQS-88101'!$G$2:$G$2744,0)),""),"")</f>
        <v>10</v>
      </c>
      <c r="G2422" s="42" t="str">
        <f t="array" ref="G2422">IFERROR(IF(INDEX('AQS-88101'!$M$2:$M$2744,MATCH('88101-daily-summary-by-site'!$A2422&amp;'88101-daily-summary-by-site'!G$2&amp;'88101-daily-summary-by-site'!G$3,'AQS-88101'!$AC$2:$AC$2744&amp;'AQS-88101'!$E$2:$E$2744&amp;'AQS-88101'!$G$2:$G$2744,0))&lt;&gt;"",INDEX('AQS-88101'!$M$2:$M$2744,MATCH('88101-daily-summary-by-site'!$A2422&amp;'88101-daily-summary-by-site'!G$2&amp;'88101-daily-summary-by-site'!G$3,'AQS-88101'!$AC$2:$AC$2744&amp;'AQS-88101'!$E$2:$E$2744&amp;'AQS-88101'!$G$2:$G$2744,0)),""),"")</f>
        <v/>
      </c>
      <c r="H2422" s="42" t="str">
        <f t="array" ref="H2422">IFERROR(IF(INDEX('AQS-88101'!$M$2:$M$2744,MATCH('88101-daily-summary-by-site'!$A2422&amp;'88101-daily-summary-by-site'!H$2&amp;'88101-daily-summary-by-site'!H$3,'AQS-88101'!$AC$2:$AC$2744&amp;'AQS-88101'!$E$2:$E$2744&amp;'AQS-88101'!$G$2:$G$2744,0))&lt;&gt;"",INDEX('AQS-88101'!$M$2:$M$2744,MATCH('88101-daily-summary-by-site'!$A2422&amp;'88101-daily-summary-by-site'!H$2&amp;'88101-daily-summary-by-site'!H$3,'AQS-88101'!$AC$2:$AC$2744&amp;'AQS-88101'!$E$2:$E$2744&amp;'AQS-88101'!$G$2:$G$2744,0)),""),"")</f>
        <v/>
      </c>
      <c r="I2422" s="108" t="str">
        <f t="array" ref="I2422">IFERROR(IF(INDEX('AQS-88101'!$M$2:$M$2744,MATCH('88101-daily-summary-by-site'!$A2422&amp;'88101-daily-summary-by-site'!I$2&amp;'88101-daily-summary-by-site'!I$3,'AQS-88101'!$AC$2:$AC$2744&amp;'AQS-88101'!$E$2:$E$2744&amp;'AQS-88101'!$G$2:$G$2744,0))&lt;&gt;"",INDEX('AQS-88101'!$M$2:$M$2744,MATCH('88101-daily-summary-by-site'!$A2422&amp;'88101-daily-summary-by-site'!I$2&amp;'88101-daily-summary-by-site'!I$3,'AQS-88101'!$AC$2:$AC$2744&amp;'AQS-88101'!$E$2:$E$2744&amp;'AQS-88101'!$G$2:$G$2744,0)),""),"")</f>
        <v/>
      </c>
      <c r="L2422" s="107">
        <f t="shared" si="191"/>
        <v>6.8</v>
      </c>
      <c r="M2422" s="42">
        <f t="shared" si="192"/>
        <v>8</v>
      </c>
      <c r="N2422" s="42">
        <f t="shared" si="193"/>
        <v>10</v>
      </c>
      <c r="O2422" s="108" t="str">
        <f t="shared" si="194"/>
        <v/>
      </c>
    </row>
    <row r="2423" spans="1:15" x14ac:dyDescent="0.25">
      <c r="A2423" s="79">
        <f t="shared" si="190"/>
        <v>43303</v>
      </c>
      <c r="B2423" s="107" t="str">
        <f t="array" ref="B2423">IFERROR(IF(INDEX('AQS-88101'!$M$2:$M$2744,MATCH('88101-daily-summary-by-site'!$A2423&amp;'88101-daily-summary-by-site'!B$2&amp;'88101-daily-summary-by-site'!B$3,'AQS-88101'!$AC$2:$AC$2744&amp;'AQS-88101'!$E$2:$E$2744&amp;'AQS-88101'!$G$2:$G$2744,0))&lt;&gt;"",INDEX('AQS-88101'!$M$2:$M$2744,MATCH('88101-daily-summary-by-site'!$A2423&amp;'88101-daily-summary-by-site'!B$2&amp;'88101-daily-summary-by-site'!B$3,'AQS-88101'!$AC$2:$AC$2744&amp;'AQS-88101'!$E$2:$E$2744&amp;'AQS-88101'!$G$2:$G$2744,0)),""),"")</f>
        <v/>
      </c>
      <c r="C2423" s="42">
        <f t="array" ref="C2423">IFERROR(IF(INDEX('AQS-88101'!$M$2:$M$2744,MATCH('88101-daily-summary-by-site'!$A2423&amp;'88101-daily-summary-by-site'!C$2&amp;'88101-daily-summary-by-site'!C$3,'AQS-88101'!$AC$2:$AC$2744&amp;'AQS-88101'!$E$2:$E$2744&amp;'AQS-88101'!$G$2:$G$2744,0))&lt;&gt;"",INDEX('AQS-88101'!$M$2:$M$2744,MATCH('88101-daily-summary-by-site'!$A2423&amp;'88101-daily-summary-by-site'!C$2&amp;'88101-daily-summary-by-site'!C$3,'AQS-88101'!$AC$2:$AC$2744&amp;'AQS-88101'!$E$2:$E$2744&amp;'AQS-88101'!$G$2:$G$2744,0)),""),"")</f>
        <v>7.6</v>
      </c>
      <c r="D2423" s="42">
        <f t="array" ref="D2423">IFERROR(IF(INDEX('AQS-88101'!$M$2:$M$2744,MATCH('88101-daily-summary-by-site'!$A2423&amp;'88101-daily-summary-by-site'!D$2&amp;'88101-daily-summary-by-site'!D$3,'AQS-88101'!$AC$2:$AC$2744&amp;'AQS-88101'!$E$2:$E$2744&amp;'AQS-88101'!$G$2:$G$2744,0))&lt;&gt;"",INDEX('AQS-88101'!$M$2:$M$2744,MATCH('88101-daily-summary-by-site'!$A2423&amp;'88101-daily-summary-by-site'!D$2&amp;'88101-daily-summary-by-site'!D$3,'AQS-88101'!$AC$2:$AC$2744&amp;'AQS-88101'!$E$2:$E$2744&amp;'AQS-88101'!$G$2:$G$2744,0)),""),"")</f>
        <v>9.5</v>
      </c>
      <c r="E2423" s="42" t="str">
        <f t="array" ref="E2423">IFERROR(IF(INDEX('AQS-88101'!$M$2:$M$2744,MATCH('88101-daily-summary-by-site'!$A2423&amp;'88101-daily-summary-by-site'!E$2&amp;'88101-daily-summary-by-site'!E$3,'AQS-88101'!$AC$2:$AC$2744&amp;'AQS-88101'!$E$2:$E$2744&amp;'AQS-88101'!$G$2:$G$2744,0))&lt;&gt;"",INDEX('AQS-88101'!$M$2:$M$2744,MATCH('88101-daily-summary-by-site'!$A2423&amp;'88101-daily-summary-by-site'!E$2&amp;'88101-daily-summary-by-site'!E$3,'AQS-88101'!$AC$2:$AC$2744&amp;'AQS-88101'!$E$2:$E$2744&amp;'AQS-88101'!$G$2:$G$2744,0)),""),"")</f>
        <v/>
      </c>
      <c r="F2423" s="42">
        <f t="array" ref="F2423">IFERROR(IF(INDEX('AQS-88101'!$M$2:$M$2744,MATCH('88101-daily-summary-by-site'!$A2423&amp;'88101-daily-summary-by-site'!F$2&amp;'88101-daily-summary-by-site'!F$3,'AQS-88101'!$AC$2:$AC$2744&amp;'AQS-88101'!$E$2:$E$2744&amp;'AQS-88101'!$G$2:$G$2744,0))&lt;&gt;"",INDEX('AQS-88101'!$M$2:$M$2744,MATCH('88101-daily-summary-by-site'!$A2423&amp;'88101-daily-summary-by-site'!F$2&amp;'88101-daily-summary-by-site'!F$3,'AQS-88101'!$AC$2:$AC$2744&amp;'AQS-88101'!$E$2:$E$2744&amp;'AQS-88101'!$G$2:$G$2744,0)),""),"")</f>
        <v>12.3</v>
      </c>
      <c r="G2423" s="42" t="str">
        <f t="array" ref="G2423">IFERROR(IF(INDEX('AQS-88101'!$M$2:$M$2744,MATCH('88101-daily-summary-by-site'!$A2423&amp;'88101-daily-summary-by-site'!G$2&amp;'88101-daily-summary-by-site'!G$3,'AQS-88101'!$AC$2:$AC$2744&amp;'AQS-88101'!$E$2:$E$2744&amp;'AQS-88101'!$G$2:$G$2744,0))&lt;&gt;"",INDEX('AQS-88101'!$M$2:$M$2744,MATCH('88101-daily-summary-by-site'!$A2423&amp;'88101-daily-summary-by-site'!G$2&amp;'88101-daily-summary-by-site'!G$3,'AQS-88101'!$AC$2:$AC$2744&amp;'AQS-88101'!$E$2:$E$2744&amp;'AQS-88101'!$G$2:$G$2744,0)),""),"")</f>
        <v/>
      </c>
      <c r="H2423" s="42">
        <f t="array" ref="H2423">IFERROR(IF(INDEX('AQS-88101'!$M$2:$M$2744,MATCH('88101-daily-summary-by-site'!$A2423&amp;'88101-daily-summary-by-site'!H$2&amp;'88101-daily-summary-by-site'!H$3,'AQS-88101'!$AC$2:$AC$2744&amp;'AQS-88101'!$E$2:$E$2744&amp;'AQS-88101'!$G$2:$G$2744,0))&lt;&gt;"",INDEX('AQS-88101'!$M$2:$M$2744,MATCH('88101-daily-summary-by-site'!$A2423&amp;'88101-daily-summary-by-site'!H$2&amp;'88101-daily-summary-by-site'!H$3,'AQS-88101'!$AC$2:$AC$2744&amp;'AQS-88101'!$E$2:$E$2744&amp;'AQS-88101'!$G$2:$G$2744,0)),""),"")</f>
        <v>12.4</v>
      </c>
      <c r="I2423" s="108" t="str">
        <f t="array" ref="I2423">IFERROR(IF(INDEX('AQS-88101'!$M$2:$M$2744,MATCH('88101-daily-summary-by-site'!$A2423&amp;'88101-daily-summary-by-site'!I$2&amp;'88101-daily-summary-by-site'!I$3,'AQS-88101'!$AC$2:$AC$2744&amp;'AQS-88101'!$E$2:$E$2744&amp;'AQS-88101'!$G$2:$G$2744,0))&lt;&gt;"",INDEX('AQS-88101'!$M$2:$M$2744,MATCH('88101-daily-summary-by-site'!$A2423&amp;'88101-daily-summary-by-site'!I$2&amp;'88101-daily-summary-by-site'!I$3,'AQS-88101'!$AC$2:$AC$2744&amp;'AQS-88101'!$E$2:$E$2744&amp;'AQS-88101'!$G$2:$G$2744,0)),""),"")</f>
        <v/>
      </c>
      <c r="L2423" s="107">
        <f t="shared" si="191"/>
        <v>7.6</v>
      </c>
      <c r="M2423" s="42">
        <f t="shared" si="192"/>
        <v>9.5</v>
      </c>
      <c r="N2423" s="42">
        <f t="shared" si="193"/>
        <v>12.3</v>
      </c>
      <c r="O2423" s="108" t="str">
        <f t="shared" si="194"/>
        <v/>
      </c>
    </row>
    <row r="2424" spans="1:15" x14ac:dyDescent="0.25">
      <c r="A2424" s="79">
        <f t="shared" si="190"/>
        <v>43304</v>
      </c>
      <c r="B2424" s="107" t="str">
        <f t="array" ref="B2424">IFERROR(IF(INDEX('AQS-88101'!$M$2:$M$2744,MATCH('88101-daily-summary-by-site'!$A2424&amp;'88101-daily-summary-by-site'!B$2&amp;'88101-daily-summary-by-site'!B$3,'AQS-88101'!$AC$2:$AC$2744&amp;'AQS-88101'!$E$2:$E$2744&amp;'AQS-88101'!$G$2:$G$2744,0))&lt;&gt;"",INDEX('AQS-88101'!$M$2:$M$2744,MATCH('88101-daily-summary-by-site'!$A2424&amp;'88101-daily-summary-by-site'!B$2&amp;'88101-daily-summary-by-site'!B$3,'AQS-88101'!$AC$2:$AC$2744&amp;'AQS-88101'!$E$2:$E$2744&amp;'AQS-88101'!$G$2:$G$2744,0)),""),"")</f>
        <v/>
      </c>
      <c r="C2424" s="42" t="str">
        <f t="array" ref="C2424">IFERROR(IF(INDEX('AQS-88101'!$M$2:$M$2744,MATCH('88101-daily-summary-by-site'!$A2424&amp;'88101-daily-summary-by-site'!C$2&amp;'88101-daily-summary-by-site'!C$3,'AQS-88101'!$AC$2:$AC$2744&amp;'AQS-88101'!$E$2:$E$2744&amp;'AQS-88101'!$G$2:$G$2744,0))&lt;&gt;"",INDEX('AQS-88101'!$M$2:$M$2744,MATCH('88101-daily-summary-by-site'!$A2424&amp;'88101-daily-summary-by-site'!C$2&amp;'88101-daily-summary-by-site'!C$3,'AQS-88101'!$AC$2:$AC$2744&amp;'AQS-88101'!$E$2:$E$2744&amp;'AQS-88101'!$G$2:$G$2744,0)),""),"")</f>
        <v/>
      </c>
      <c r="D2424" s="42">
        <f t="array" ref="D2424">IFERROR(IF(INDEX('AQS-88101'!$M$2:$M$2744,MATCH('88101-daily-summary-by-site'!$A2424&amp;'88101-daily-summary-by-site'!D$2&amp;'88101-daily-summary-by-site'!D$3,'AQS-88101'!$AC$2:$AC$2744&amp;'AQS-88101'!$E$2:$E$2744&amp;'AQS-88101'!$G$2:$G$2744,0))&lt;&gt;"",INDEX('AQS-88101'!$M$2:$M$2744,MATCH('88101-daily-summary-by-site'!$A2424&amp;'88101-daily-summary-by-site'!D$2&amp;'88101-daily-summary-by-site'!D$3,'AQS-88101'!$AC$2:$AC$2744&amp;'AQS-88101'!$E$2:$E$2744&amp;'AQS-88101'!$G$2:$G$2744,0)),""),"")</f>
        <v>6.9</v>
      </c>
      <c r="E2424" s="42" t="str">
        <f t="array" ref="E2424">IFERROR(IF(INDEX('AQS-88101'!$M$2:$M$2744,MATCH('88101-daily-summary-by-site'!$A2424&amp;'88101-daily-summary-by-site'!E$2&amp;'88101-daily-summary-by-site'!E$3,'AQS-88101'!$AC$2:$AC$2744&amp;'AQS-88101'!$E$2:$E$2744&amp;'AQS-88101'!$G$2:$G$2744,0))&lt;&gt;"",INDEX('AQS-88101'!$M$2:$M$2744,MATCH('88101-daily-summary-by-site'!$A2424&amp;'88101-daily-summary-by-site'!E$2&amp;'88101-daily-summary-by-site'!E$3,'AQS-88101'!$AC$2:$AC$2744&amp;'AQS-88101'!$E$2:$E$2744&amp;'AQS-88101'!$G$2:$G$2744,0)),""),"")</f>
        <v/>
      </c>
      <c r="F2424" s="42">
        <f t="array" ref="F2424">IFERROR(IF(INDEX('AQS-88101'!$M$2:$M$2744,MATCH('88101-daily-summary-by-site'!$A2424&amp;'88101-daily-summary-by-site'!F$2&amp;'88101-daily-summary-by-site'!F$3,'AQS-88101'!$AC$2:$AC$2744&amp;'AQS-88101'!$E$2:$E$2744&amp;'AQS-88101'!$G$2:$G$2744,0))&lt;&gt;"",INDEX('AQS-88101'!$M$2:$M$2744,MATCH('88101-daily-summary-by-site'!$A2424&amp;'88101-daily-summary-by-site'!F$2&amp;'88101-daily-summary-by-site'!F$3,'AQS-88101'!$AC$2:$AC$2744&amp;'AQS-88101'!$E$2:$E$2744&amp;'AQS-88101'!$G$2:$G$2744,0)),""),"")</f>
        <v>11.2</v>
      </c>
      <c r="G2424" s="42" t="str">
        <f t="array" ref="G2424">IFERROR(IF(INDEX('AQS-88101'!$M$2:$M$2744,MATCH('88101-daily-summary-by-site'!$A2424&amp;'88101-daily-summary-by-site'!G$2&amp;'88101-daily-summary-by-site'!G$3,'AQS-88101'!$AC$2:$AC$2744&amp;'AQS-88101'!$E$2:$E$2744&amp;'AQS-88101'!$G$2:$G$2744,0))&lt;&gt;"",INDEX('AQS-88101'!$M$2:$M$2744,MATCH('88101-daily-summary-by-site'!$A2424&amp;'88101-daily-summary-by-site'!G$2&amp;'88101-daily-summary-by-site'!G$3,'AQS-88101'!$AC$2:$AC$2744&amp;'AQS-88101'!$E$2:$E$2744&amp;'AQS-88101'!$G$2:$G$2744,0)),""),"")</f>
        <v/>
      </c>
      <c r="H2424" s="42" t="str">
        <f t="array" ref="H2424">IFERROR(IF(INDEX('AQS-88101'!$M$2:$M$2744,MATCH('88101-daily-summary-by-site'!$A2424&amp;'88101-daily-summary-by-site'!H$2&amp;'88101-daily-summary-by-site'!H$3,'AQS-88101'!$AC$2:$AC$2744&amp;'AQS-88101'!$E$2:$E$2744&amp;'AQS-88101'!$G$2:$G$2744,0))&lt;&gt;"",INDEX('AQS-88101'!$M$2:$M$2744,MATCH('88101-daily-summary-by-site'!$A2424&amp;'88101-daily-summary-by-site'!H$2&amp;'88101-daily-summary-by-site'!H$3,'AQS-88101'!$AC$2:$AC$2744&amp;'AQS-88101'!$E$2:$E$2744&amp;'AQS-88101'!$G$2:$G$2744,0)),""),"")</f>
        <v/>
      </c>
      <c r="I2424" s="108" t="str">
        <f t="array" ref="I2424">IFERROR(IF(INDEX('AQS-88101'!$M$2:$M$2744,MATCH('88101-daily-summary-by-site'!$A2424&amp;'88101-daily-summary-by-site'!I$2&amp;'88101-daily-summary-by-site'!I$3,'AQS-88101'!$AC$2:$AC$2744&amp;'AQS-88101'!$E$2:$E$2744&amp;'AQS-88101'!$G$2:$G$2744,0))&lt;&gt;"",INDEX('AQS-88101'!$M$2:$M$2744,MATCH('88101-daily-summary-by-site'!$A2424&amp;'88101-daily-summary-by-site'!I$2&amp;'88101-daily-summary-by-site'!I$3,'AQS-88101'!$AC$2:$AC$2744&amp;'AQS-88101'!$E$2:$E$2744&amp;'AQS-88101'!$G$2:$G$2744,0)),""),"")</f>
        <v/>
      </c>
      <c r="L2424" s="107" t="str">
        <f t="shared" si="191"/>
        <v/>
      </c>
      <c r="M2424" s="42">
        <f t="shared" si="192"/>
        <v>6.9</v>
      </c>
      <c r="N2424" s="42">
        <f t="shared" si="193"/>
        <v>11.2</v>
      </c>
      <c r="O2424" s="108" t="str">
        <f t="shared" si="194"/>
        <v/>
      </c>
    </row>
    <row r="2425" spans="1:15" x14ac:dyDescent="0.25">
      <c r="A2425" s="79">
        <f t="shared" si="190"/>
        <v>43305</v>
      </c>
      <c r="B2425" s="107">
        <f t="array" ref="B2425">IFERROR(IF(INDEX('AQS-88101'!$M$2:$M$2744,MATCH('88101-daily-summary-by-site'!$A2425&amp;'88101-daily-summary-by-site'!B$2&amp;'88101-daily-summary-by-site'!B$3,'AQS-88101'!$AC$2:$AC$2744&amp;'AQS-88101'!$E$2:$E$2744&amp;'AQS-88101'!$G$2:$G$2744,0))&lt;&gt;"",INDEX('AQS-88101'!$M$2:$M$2744,MATCH('88101-daily-summary-by-site'!$A2425&amp;'88101-daily-summary-by-site'!B$2&amp;'88101-daily-summary-by-site'!B$3,'AQS-88101'!$AC$2:$AC$2744&amp;'AQS-88101'!$E$2:$E$2744&amp;'AQS-88101'!$G$2:$G$2744,0)),""),"")</f>
        <v>7.8</v>
      </c>
      <c r="C2425" s="42" t="str">
        <f t="array" ref="C2425">IFERROR(IF(INDEX('AQS-88101'!$M$2:$M$2744,MATCH('88101-daily-summary-by-site'!$A2425&amp;'88101-daily-summary-by-site'!C$2&amp;'88101-daily-summary-by-site'!C$3,'AQS-88101'!$AC$2:$AC$2744&amp;'AQS-88101'!$E$2:$E$2744&amp;'AQS-88101'!$G$2:$G$2744,0))&lt;&gt;"",INDEX('AQS-88101'!$M$2:$M$2744,MATCH('88101-daily-summary-by-site'!$A2425&amp;'88101-daily-summary-by-site'!C$2&amp;'88101-daily-summary-by-site'!C$3,'AQS-88101'!$AC$2:$AC$2744&amp;'AQS-88101'!$E$2:$E$2744&amp;'AQS-88101'!$G$2:$G$2744,0)),""),"")</f>
        <v/>
      </c>
      <c r="D2425" s="42">
        <f t="array" ref="D2425">IFERROR(IF(INDEX('AQS-88101'!$M$2:$M$2744,MATCH('88101-daily-summary-by-site'!$A2425&amp;'88101-daily-summary-by-site'!D$2&amp;'88101-daily-summary-by-site'!D$3,'AQS-88101'!$AC$2:$AC$2744&amp;'AQS-88101'!$E$2:$E$2744&amp;'AQS-88101'!$G$2:$G$2744,0))&lt;&gt;"",INDEX('AQS-88101'!$M$2:$M$2744,MATCH('88101-daily-summary-by-site'!$A2425&amp;'88101-daily-summary-by-site'!D$2&amp;'88101-daily-summary-by-site'!D$3,'AQS-88101'!$AC$2:$AC$2744&amp;'AQS-88101'!$E$2:$E$2744&amp;'AQS-88101'!$G$2:$G$2744,0)),""),"")</f>
        <v>10.6</v>
      </c>
      <c r="E2425" s="42" t="str">
        <f t="array" ref="E2425">IFERROR(IF(INDEX('AQS-88101'!$M$2:$M$2744,MATCH('88101-daily-summary-by-site'!$A2425&amp;'88101-daily-summary-by-site'!E$2&amp;'88101-daily-summary-by-site'!E$3,'AQS-88101'!$AC$2:$AC$2744&amp;'AQS-88101'!$E$2:$E$2744&amp;'AQS-88101'!$G$2:$G$2744,0))&lt;&gt;"",INDEX('AQS-88101'!$M$2:$M$2744,MATCH('88101-daily-summary-by-site'!$A2425&amp;'88101-daily-summary-by-site'!E$2&amp;'88101-daily-summary-by-site'!E$3,'AQS-88101'!$AC$2:$AC$2744&amp;'AQS-88101'!$E$2:$E$2744&amp;'AQS-88101'!$G$2:$G$2744,0)),""),"")</f>
        <v/>
      </c>
      <c r="F2425" s="42">
        <f t="array" ref="F2425">IFERROR(IF(INDEX('AQS-88101'!$M$2:$M$2744,MATCH('88101-daily-summary-by-site'!$A2425&amp;'88101-daily-summary-by-site'!F$2&amp;'88101-daily-summary-by-site'!F$3,'AQS-88101'!$AC$2:$AC$2744&amp;'AQS-88101'!$E$2:$E$2744&amp;'AQS-88101'!$G$2:$G$2744,0))&lt;&gt;"",INDEX('AQS-88101'!$M$2:$M$2744,MATCH('88101-daily-summary-by-site'!$A2425&amp;'88101-daily-summary-by-site'!F$2&amp;'88101-daily-summary-by-site'!F$3,'AQS-88101'!$AC$2:$AC$2744&amp;'AQS-88101'!$E$2:$E$2744&amp;'AQS-88101'!$G$2:$G$2744,0)),""),"")</f>
        <v>19.3</v>
      </c>
      <c r="G2425" s="42" t="str">
        <f t="array" ref="G2425">IFERROR(IF(INDEX('AQS-88101'!$M$2:$M$2744,MATCH('88101-daily-summary-by-site'!$A2425&amp;'88101-daily-summary-by-site'!G$2&amp;'88101-daily-summary-by-site'!G$3,'AQS-88101'!$AC$2:$AC$2744&amp;'AQS-88101'!$E$2:$E$2744&amp;'AQS-88101'!$G$2:$G$2744,0))&lt;&gt;"",INDEX('AQS-88101'!$M$2:$M$2744,MATCH('88101-daily-summary-by-site'!$A2425&amp;'88101-daily-summary-by-site'!G$2&amp;'88101-daily-summary-by-site'!G$3,'AQS-88101'!$AC$2:$AC$2744&amp;'AQS-88101'!$E$2:$E$2744&amp;'AQS-88101'!$G$2:$G$2744,0)),""),"")</f>
        <v/>
      </c>
      <c r="H2425" s="42" t="str">
        <f t="array" ref="H2425">IFERROR(IF(INDEX('AQS-88101'!$M$2:$M$2744,MATCH('88101-daily-summary-by-site'!$A2425&amp;'88101-daily-summary-by-site'!H$2&amp;'88101-daily-summary-by-site'!H$3,'AQS-88101'!$AC$2:$AC$2744&amp;'AQS-88101'!$E$2:$E$2744&amp;'AQS-88101'!$G$2:$G$2744,0))&lt;&gt;"",INDEX('AQS-88101'!$M$2:$M$2744,MATCH('88101-daily-summary-by-site'!$A2425&amp;'88101-daily-summary-by-site'!H$2&amp;'88101-daily-summary-by-site'!H$3,'AQS-88101'!$AC$2:$AC$2744&amp;'AQS-88101'!$E$2:$E$2744&amp;'AQS-88101'!$G$2:$G$2744,0)),""),"")</f>
        <v/>
      </c>
      <c r="I2425" s="108" t="str">
        <f t="array" ref="I2425">IFERROR(IF(INDEX('AQS-88101'!$M$2:$M$2744,MATCH('88101-daily-summary-by-site'!$A2425&amp;'88101-daily-summary-by-site'!I$2&amp;'88101-daily-summary-by-site'!I$3,'AQS-88101'!$AC$2:$AC$2744&amp;'AQS-88101'!$E$2:$E$2744&amp;'AQS-88101'!$G$2:$G$2744,0))&lt;&gt;"",INDEX('AQS-88101'!$M$2:$M$2744,MATCH('88101-daily-summary-by-site'!$A2425&amp;'88101-daily-summary-by-site'!I$2&amp;'88101-daily-summary-by-site'!I$3,'AQS-88101'!$AC$2:$AC$2744&amp;'AQS-88101'!$E$2:$E$2744&amp;'AQS-88101'!$G$2:$G$2744,0)),""),"")</f>
        <v/>
      </c>
      <c r="L2425" s="107">
        <f t="shared" si="191"/>
        <v>7.8</v>
      </c>
      <c r="M2425" s="42">
        <f t="shared" si="192"/>
        <v>10.6</v>
      </c>
      <c r="N2425" s="42">
        <f t="shared" si="193"/>
        <v>19.3</v>
      </c>
      <c r="O2425" s="108" t="str">
        <f t="shared" si="194"/>
        <v/>
      </c>
    </row>
    <row r="2426" spans="1:15" x14ac:dyDescent="0.25">
      <c r="A2426" s="79">
        <f t="shared" si="190"/>
        <v>43306</v>
      </c>
      <c r="B2426" s="107">
        <f t="array" ref="B2426">IFERROR(IF(INDEX('AQS-88101'!$M$2:$M$2744,MATCH('88101-daily-summary-by-site'!$A2426&amp;'88101-daily-summary-by-site'!B$2&amp;'88101-daily-summary-by-site'!B$3,'AQS-88101'!$AC$2:$AC$2744&amp;'AQS-88101'!$E$2:$E$2744&amp;'AQS-88101'!$G$2:$G$2744,0))&lt;&gt;"",INDEX('AQS-88101'!$M$2:$M$2744,MATCH('88101-daily-summary-by-site'!$A2426&amp;'88101-daily-summary-by-site'!B$2&amp;'88101-daily-summary-by-site'!B$3,'AQS-88101'!$AC$2:$AC$2744&amp;'AQS-88101'!$E$2:$E$2744&amp;'AQS-88101'!$G$2:$G$2744,0)),""),"")</f>
        <v>6.2</v>
      </c>
      <c r="C2426" s="42">
        <f t="array" ref="C2426">IFERROR(IF(INDEX('AQS-88101'!$M$2:$M$2744,MATCH('88101-daily-summary-by-site'!$A2426&amp;'88101-daily-summary-by-site'!C$2&amp;'88101-daily-summary-by-site'!C$3,'AQS-88101'!$AC$2:$AC$2744&amp;'AQS-88101'!$E$2:$E$2744&amp;'AQS-88101'!$G$2:$G$2744,0))&lt;&gt;"",INDEX('AQS-88101'!$M$2:$M$2744,MATCH('88101-daily-summary-by-site'!$A2426&amp;'88101-daily-summary-by-site'!C$2&amp;'88101-daily-summary-by-site'!C$3,'AQS-88101'!$AC$2:$AC$2744&amp;'AQS-88101'!$E$2:$E$2744&amp;'AQS-88101'!$G$2:$G$2744,0)),""),"")</f>
        <v>8</v>
      </c>
      <c r="D2426" s="42">
        <f t="array" ref="D2426">IFERROR(IF(INDEX('AQS-88101'!$M$2:$M$2744,MATCH('88101-daily-summary-by-site'!$A2426&amp;'88101-daily-summary-by-site'!D$2&amp;'88101-daily-summary-by-site'!D$3,'AQS-88101'!$AC$2:$AC$2744&amp;'AQS-88101'!$E$2:$E$2744&amp;'AQS-88101'!$G$2:$G$2744,0))&lt;&gt;"",INDEX('AQS-88101'!$M$2:$M$2744,MATCH('88101-daily-summary-by-site'!$A2426&amp;'88101-daily-summary-by-site'!D$2&amp;'88101-daily-summary-by-site'!D$3,'AQS-88101'!$AC$2:$AC$2744&amp;'AQS-88101'!$E$2:$E$2744&amp;'AQS-88101'!$G$2:$G$2744,0)),""),"")</f>
        <v>7.3</v>
      </c>
      <c r="E2426" s="42">
        <f t="array" ref="E2426">IFERROR(IF(INDEX('AQS-88101'!$M$2:$M$2744,MATCH('88101-daily-summary-by-site'!$A2426&amp;'88101-daily-summary-by-site'!E$2&amp;'88101-daily-summary-by-site'!E$3,'AQS-88101'!$AC$2:$AC$2744&amp;'AQS-88101'!$E$2:$E$2744&amp;'AQS-88101'!$G$2:$G$2744,0))&lt;&gt;"",INDEX('AQS-88101'!$M$2:$M$2744,MATCH('88101-daily-summary-by-site'!$A2426&amp;'88101-daily-summary-by-site'!E$2&amp;'88101-daily-summary-by-site'!E$3,'AQS-88101'!$AC$2:$AC$2744&amp;'AQS-88101'!$E$2:$E$2744&amp;'AQS-88101'!$G$2:$G$2744,0)),""),"")</f>
        <v>6.8</v>
      </c>
      <c r="F2426" s="42">
        <f t="array" ref="F2426">IFERROR(IF(INDEX('AQS-88101'!$M$2:$M$2744,MATCH('88101-daily-summary-by-site'!$A2426&amp;'88101-daily-summary-by-site'!F$2&amp;'88101-daily-summary-by-site'!F$3,'AQS-88101'!$AC$2:$AC$2744&amp;'AQS-88101'!$E$2:$E$2744&amp;'AQS-88101'!$G$2:$G$2744,0))&lt;&gt;"",INDEX('AQS-88101'!$M$2:$M$2744,MATCH('88101-daily-summary-by-site'!$A2426&amp;'88101-daily-summary-by-site'!F$2&amp;'88101-daily-summary-by-site'!F$3,'AQS-88101'!$AC$2:$AC$2744&amp;'AQS-88101'!$E$2:$E$2744&amp;'AQS-88101'!$G$2:$G$2744,0)),""),"")</f>
        <v>13.9</v>
      </c>
      <c r="G2426" s="42">
        <f t="array" ref="G2426">IFERROR(IF(INDEX('AQS-88101'!$M$2:$M$2744,MATCH('88101-daily-summary-by-site'!$A2426&amp;'88101-daily-summary-by-site'!G$2&amp;'88101-daily-summary-by-site'!G$3,'AQS-88101'!$AC$2:$AC$2744&amp;'AQS-88101'!$E$2:$E$2744&amp;'AQS-88101'!$G$2:$G$2744,0))&lt;&gt;"",INDEX('AQS-88101'!$M$2:$M$2744,MATCH('88101-daily-summary-by-site'!$A2426&amp;'88101-daily-summary-by-site'!G$2&amp;'88101-daily-summary-by-site'!G$3,'AQS-88101'!$AC$2:$AC$2744&amp;'AQS-88101'!$E$2:$E$2744&amp;'AQS-88101'!$G$2:$G$2744,0)),""),"")</f>
        <v>12.1</v>
      </c>
      <c r="H2426" s="42" t="str">
        <f t="array" ref="H2426">IFERROR(IF(INDEX('AQS-88101'!$M$2:$M$2744,MATCH('88101-daily-summary-by-site'!$A2426&amp;'88101-daily-summary-by-site'!H$2&amp;'88101-daily-summary-by-site'!H$3,'AQS-88101'!$AC$2:$AC$2744&amp;'AQS-88101'!$E$2:$E$2744&amp;'AQS-88101'!$G$2:$G$2744,0))&lt;&gt;"",INDEX('AQS-88101'!$M$2:$M$2744,MATCH('88101-daily-summary-by-site'!$A2426&amp;'88101-daily-summary-by-site'!H$2&amp;'88101-daily-summary-by-site'!H$3,'AQS-88101'!$AC$2:$AC$2744&amp;'AQS-88101'!$E$2:$E$2744&amp;'AQS-88101'!$G$2:$G$2744,0)),""),"")</f>
        <v/>
      </c>
      <c r="I2426" s="108" t="str">
        <f t="array" ref="I2426">IFERROR(IF(INDEX('AQS-88101'!$M$2:$M$2744,MATCH('88101-daily-summary-by-site'!$A2426&amp;'88101-daily-summary-by-site'!I$2&amp;'88101-daily-summary-by-site'!I$3,'AQS-88101'!$AC$2:$AC$2744&amp;'AQS-88101'!$E$2:$E$2744&amp;'AQS-88101'!$G$2:$G$2744,0))&lt;&gt;"",INDEX('AQS-88101'!$M$2:$M$2744,MATCH('88101-daily-summary-by-site'!$A2426&amp;'88101-daily-summary-by-site'!I$2&amp;'88101-daily-summary-by-site'!I$3,'AQS-88101'!$AC$2:$AC$2744&amp;'AQS-88101'!$E$2:$E$2744&amp;'AQS-88101'!$G$2:$G$2744,0)),""),"")</f>
        <v/>
      </c>
      <c r="L2426" s="107">
        <f t="shared" si="191"/>
        <v>6.2</v>
      </c>
      <c r="M2426" s="42">
        <f t="shared" si="192"/>
        <v>7.3</v>
      </c>
      <c r="N2426" s="42">
        <f t="shared" si="193"/>
        <v>13.9</v>
      </c>
      <c r="O2426" s="108" t="str">
        <f t="shared" si="194"/>
        <v/>
      </c>
    </row>
    <row r="2427" spans="1:15" x14ac:dyDescent="0.25">
      <c r="A2427" s="79">
        <f t="shared" si="190"/>
        <v>43307</v>
      </c>
      <c r="B2427" s="107">
        <f t="array" ref="B2427">IFERROR(IF(INDEX('AQS-88101'!$M$2:$M$2744,MATCH('88101-daily-summary-by-site'!$A2427&amp;'88101-daily-summary-by-site'!B$2&amp;'88101-daily-summary-by-site'!B$3,'AQS-88101'!$AC$2:$AC$2744&amp;'AQS-88101'!$E$2:$E$2744&amp;'AQS-88101'!$G$2:$G$2744,0))&lt;&gt;"",INDEX('AQS-88101'!$M$2:$M$2744,MATCH('88101-daily-summary-by-site'!$A2427&amp;'88101-daily-summary-by-site'!B$2&amp;'88101-daily-summary-by-site'!B$3,'AQS-88101'!$AC$2:$AC$2744&amp;'AQS-88101'!$E$2:$E$2744&amp;'AQS-88101'!$G$2:$G$2744,0)),""),"")</f>
        <v>5.7</v>
      </c>
      <c r="C2427" s="42" t="str">
        <f t="array" ref="C2427">IFERROR(IF(INDEX('AQS-88101'!$M$2:$M$2744,MATCH('88101-daily-summary-by-site'!$A2427&amp;'88101-daily-summary-by-site'!C$2&amp;'88101-daily-summary-by-site'!C$3,'AQS-88101'!$AC$2:$AC$2744&amp;'AQS-88101'!$E$2:$E$2744&amp;'AQS-88101'!$G$2:$G$2744,0))&lt;&gt;"",INDEX('AQS-88101'!$M$2:$M$2744,MATCH('88101-daily-summary-by-site'!$A2427&amp;'88101-daily-summary-by-site'!C$2&amp;'88101-daily-summary-by-site'!C$3,'AQS-88101'!$AC$2:$AC$2744&amp;'AQS-88101'!$E$2:$E$2744&amp;'AQS-88101'!$G$2:$G$2744,0)),""),"")</f>
        <v/>
      </c>
      <c r="D2427" s="42">
        <f t="array" ref="D2427">IFERROR(IF(INDEX('AQS-88101'!$M$2:$M$2744,MATCH('88101-daily-summary-by-site'!$A2427&amp;'88101-daily-summary-by-site'!D$2&amp;'88101-daily-summary-by-site'!D$3,'AQS-88101'!$AC$2:$AC$2744&amp;'AQS-88101'!$E$2:$E$2744&amp;'AQS-88101'!$G$2:$G$2744,0))&lt;&gt;"",INDEX('AQS-88101'!$M$2:$M$2744,MATCH('88101-daily-summary-by-site'!$A2427&amp;'88101-daily-summary-by-site'!D$2&amp;'88101-daily-summary-by-site'!D$3,'AQS-88101'!$AC$2:$AC$2744&amp;'AQS-88101'!$E$2:$E$2744&amp;'AQS-88101'!$G$2:$G$2744,0)),""),"")</f>
        <v>5.4</v>
      </c>
      <c r="E2427" s="42" t="str">
        <f t="array" ref="E2427">IFERROR(IF(INDEX('AQS-88101'!$M$2:$M$2744,MATCH('88101-daily-summary-by-site'!$A2427&amp;'88101-daily-summary-by-site'!E$2&amp;'88101-daily-summary-by-site'!E$3,'AQS-88101'!$AC$2:$AC$2744&amp;'AQS-88101'!$E$2:$E$2744&amp;'AQS-88101'!$G$2:$G$2744,0))&lt;&gt;"",INDEX('AQS-88101'!$M$2:$M$2744,MATCH('88101-daily-summary-by-site'!$A2427&amp;'88101-daily-summary-by-site'!E$2&amp;'88101-daily-summary-by-site'!E$3,'AQS-88101'!$AC$2:$AC$2744&amp;'AQS-88101'!$E$2:$E$2744&amp;'AQS-88101'!$G$2:$G$2744,0)),""),"")</f>
        <v/>
      </c>
      <c r="F2427" s="42">
        <f t="array" ref="F2427">IFERROR(IF(INDEX('AQS-88101'!$M$2:$M$2744,MATCH('88101-daily-summary-by-site'!$A2427&amp;'88101-daily-summary-by-site'!F$2&amp;'88101-daily-summary-by-site'!F$3,'AQS-88101'!$AC$2:$AC$2744&amp;'AQS-88101'!$E$2:$E$2744&amp;'AQS-88101'!$G$2:$G$2744,0))&lt;&gt;"",INDEX('AQS-88101'!$M$2:$M$2744,MATCH('88101-daily-summary-by-site'!$A2427&amp;'88101-daily-summary-by-site'!F$2&amp;'88101-daily-summary-by-site'!F$3,'AQS-88101'!$AC$2:$AC$2744&amp;'AQS-88101'!$E$2:$E$2744&amp;'AQS-88101'!$G$2:$G$2744,0)),""),"")</f>
        <v>12</v>
      </c>
      <c r="G2427" s="42" t="str">
        <f t="array" ref="G2427">IFERROR(IF(INDEX('AQS-88101'!$M$2:$M$2744,MATCH('88101-daily-summary-by-site'!$A2427&amp;'88101-daily-summary-by-site'!G$2&amp;'88101-daily-summary-by-site'!G$3,'AQS-88101'!$AC$2:$AC$2744&amp;'AQS-88101'!$E$2:$E$2744&amp;'AQS-88101'!$G$2:$G$2744,0))&lt;&gt;"",INDEX('AQS-88101'!$M$2:$M$2744,MATCH('88101-daily-summary-by-site'!$A2427&amp;'88101-daily-summary-by-site'!G$2&amp;'88101-daily-summary-by-site'!G$3,'AQS-88101'!$AC$2:$AC$2744&amp;'AQS-88101'!$E$2:$E$2744&amp;'AQS-88101'!$G$2:$G$2744,0)),""),"")</f>
        <v/>
      </c>
      <c r="H2427" s="42" t="str">
        <f t="array" ref="H2427">IFERROR(IF(INDEX('AQS-88101'!$M$2:$M$2744,MATCH('88101-daily-summary-by-site'!$A2427&amp;'88101-daily-summary-by-site'!H$2&amp;'88101-daily-summary-by-site'!H$3,'AQS-88101'!$AC$2:$AC$2744&amp;'AQS-88101'!$E$2:$E$2744&amp;'AQS-88101'!$G$2:$G$2744,0))&lt;&gt;"",INDEX('AQS-88101'!$M$2:$M$2744,MATCH('88101-daily-summary-by-site'!$A2427&amp;'88101-daily-summary-by-site'!H$2&amp;'88101-daily-summary-by-site'!H$3,'AQS-88101'!$AC$2:$AC$2744&amp;'AQS-88101'!$E$2:$E$2744&amp;'AQS-88101'!$G$2:$G$2744,0)),""),"")</f>
        <v/>
      </c>
      <c r="I2427" s="108" t="str">
        <f t="array" ref="I2427">IFERROR(IF(INDEX('AQS-88101'!$M$2:$M$2744,MATCH('88101-daily-summary-by-site'!$A2427&amp;'88101-daily-summary-by-site'!I$2&amp;'88101-daily-summary-by-site'!I$3,'AQS-88101'!$AC$2:$AC$2744&amp;'AQS-88101'!$E$2:$E$2744&amp;'AQS-88101'!$G$2:$G$2744,0))&lt;&gt;"",INDEX('AQS-88101'!$M$2:$M$2744,MATCH('88101-daily-summary-by-site'!$A2427&amp;'88101-daily-summary-by-site'!I$2&amp;'88101-daily-summary-by-site'!I$3,'AQS-88101'!$AC$2:$AC$2744&amp;'AQS-88101'!$E$2:$E$2744&amp;'AQS-88101'!$G$2:$G$2744,0)),""),"")</f>
        <v/>
      </c>
      <c r="L2427" s="107">
        <f t="shared" si="191"/>
        <v>5.7</v>
      </c>
      <c r="M2427" s="42">
        <f t="shared" si="192"/>
        <v>5.4</v>
      </c>
      <c r="N2427" s="42">
        <f t="shared" si="193"/>
        <v>12</v>
      </c>
      <c r="O2427" s="108" t="str">
        <f t="shared" si="194"/>
        <v/>
      </c>
    </row>
    <row r="2428" spans="1:15" x14ac:dyDescent="0.25">
      <c r="A2428" s="79">
        <f t="shared" si="190"/>
        <v>43308</v>
      </c>
      <c r="B2428" s="107">
        <f t="array" ref="B2428">IFERROR(IF(INDEX('AQS-88101'!$M$2:$M$2744,MATCH('88101-daily-summary-by-site'!$A2428&amp;'88101-daily-summary-by-site'!B$2&amp;'88101-daily-summary-by-site'!B$3,'AQS-88101'!$AC$2:$AC$2744&amp;'AQS-88101'!$E$2:$E$2744&amp;'AQS-88101'!$G$2:$G$2744,0))&lt;&gt;"",INDEX('AQS-88101'!$M$2:$M$2744,MATCH('88101-daily-summary-by-site'!$A2428&amp;'88101-daily-summary-by-site'!B$2&amp;'88101-daily-summary-by-site'!B$3,'AQS-88101'!$AC$2:$AC$2744&amp;'AQS-88101'!$E$2:$E$2744&amp;'AQS-88101'!$G$2:$G$2744,0)),""),"")</f>
        <v>7.1</v>
      </c>
      <c r="C2428" s="42" t="str">
        <f t="array" ref="C2428">IFERROR(IF(INDEX('AQS-88101'!$M$2:$M$2744,MATCH('88101-daily-summary-by-site'!$A2428&amp;'88101-daily-summary-by-site'!C$2&amp;'88101-daily-summary-by-site'!C$3,'AQS-88101'!$AC$2:$AC$2744&amp;'AQS-88101'!$E$2:$E$2744&amp;'AQS-88101'!$G$2:$G$2744,0))&lt;&gt;"",INDEX('AQS-88101'!$M$2:$M$2744,MATCH('88101-daily-summary-by-site'!$A2428&amp;'88101-daily-summary-by-site'!C$2&amp;'88101-daily-summary-by-site'!C$3,'AQS-88101'!$AC$2:$AC$2744&amp;'AQS-88101'!$E$2:$E$2744&amp;'AQS-88101'!$G$2:$G$2744,0)),""),"")</f>
        <v/>
      </c>
      <c r="D2428" s="42">
        <f t="array" ref="D2428">IFERROR(IF(INDEX('AQS-88101'!$M$2:$M$2744,MATCH('88101-daily-summary-by-site'!$A2428&amp;'88101-daily-summary-by-site'!D$2&amp;'88101-daily-summary-by-site'!D$3,'AQS-88101'!$AC$2:$AC$2744&amp;'AQS-88101'!$E$2:$E$2744&amp;'AQS-88101'!$G$2:$G$2744,0))&lt;&gt;"",INDEX('AQS-88101'!$M$2:$M$2744,MATCH('88101-daily-summary-by-site'!$A2428&amp;'88101-daily-summary-by-site'!D$2&amp;'88101-daily-summary-by-site'!D$3,'AQS-88101'!$AC$2:$AC$2744&amp;'AQS-88101'!$E$2:$E$2744&amp;'AQS-88101'!$G$2:$G$2744,0)),""),"")</f>
        <v>10.1</v>
      </c>
      <c r="E2428" s="42" t="str">
        <f t="array" ref="E2428">IFERROR(IF(INDEX('AQS-88101'!$M$2:$M$2744,MATCH('88101-daily-summary-by-site'!$A2428&amp;'88101-daily-summary-by-site'!E$2&amp;'88101-daily-summary-by-site'!E$3,'AQS-88101'!$AC$2:$AC$2744&amp;'AQS-88101'!$E$2:$E$2744&amp;'AQS-88101'!$G$2:$G$2744,0))&lt;&gt;"",INDEX('AQS-88101'!$M$2:$M$2744,MATCH('88101-daily-summary-by-site'!$A2428&amp;'88101-daily-summary-by-site'!E$2&amp;'88101-daily-summary-by-site'!E$3,'AQS-88101'!$AC$2:$AC$2744&amp;'AQS-88101'!$E$2:$E$2744&amp;'AQS-88101'!$G$2:$G$2744,0)),""),"")</f>
        <v/>
      </c>
      <c r="F2428" s="42">
        <f t="array" ref="F2428">IFERROR(IF(INDEX('AQS-88101'!$M$2:$M$2744,MATCH('88101-daily-summary-by-site'!$A2428&amp;'88101-daily-summary-by-site'!F$2&amp;'88101-daily-summary-by-site'!F$3,'AQS-88101'!$AC$2:$AC$2744&amp;'AQS-88101'!$E$2:$E$2744&amp;'AQS-88101'!$G$2:$G$2744,0))&lt;&gt;"",INDEX('AQS-88101'!$M$2:$M$2744,MATCH('88101-daily-summary-by-site'!$A2428&amp;'88101-daily-summary-by-site'!F$2&amp;'88101-daily-summary-by-site'!F$3,'AQS-88101'!$AC$2:$AC$2744&amp;'AQS-88101'!$E$2:$E$2744&amp;'AQS-88101'!$G$2:$G$2744,0)),""),"")</f>
        <v>9.1</v>
      </c>
      <c r="G2428" s="42" t="str">
        <f t="array" ref="G2428">IFERROR(IF(INDEX('AQS-88101'!$M$2:$M$2744,MATCH('88101-daily-summary-by-site'!$A2428&amp;'88101-daily-summary-by-site'!G$2&amp;'88101-daily-summary-by-site'!G$3,'AQS-88101'!$AC$2:$AC$2744&amp;'AQS-88101'!$E$2:$E$2744&amp;'AQS-88101'!$G$2:$G$2744,0))&lt;&gt;"",INDEX('AQS-88101'!$M$2:$M$2744,MATCH('88101-daily-summary-by-site'!$A2428&amp;'88101-daily-summary-by-site'!G$2&amp;'88101-daily-summary-by-site'!G$3,'AQS-88101'!$AC$2:$AC$2744&amp;'AQS-88101'!$E$2:$E$2744&amp;'AQS-88101'!$G$2:$G$2744,0)),""),"")</f>
        <v/>
      </c>
      <c r="H2428" s="42" t="str">
        <f t="array" ref="H2428">IFERROR(IF(INDEX('AQS-88101'!$M$2:$M$2744,MATCH('88101-daily-summary-by-site'!$A2428&amp;'88101-daily-summary-by-site'!H$2&amp;'88101-daily-summary-by-site'!H$3,'AQS-88101'!$AC$2:$AC$2744&amp;'AQS-88101'!$E$2:$E$2744&amp;'AQS-88101'!$G$2:$G$2744,0))&lt;&gt;"",INDEX('AQS-88101'!$M$2:$M$2744,MATCH('88101-daily-summary-by-site'!$A2428&amp;'88101-daily-summary-by-site'!H$2&amp;'88101-daily-summary-by-site'!H$3,'AQS-88101'!$AC$2:$AC$2744&amp;'AQS-88101'!$E$2:$E$2744&amp;'AQS-88101'!$G$2:$G$2744,0)),""),"")</f>
        <v/>
      </c>
      <c r="I2428" s="108" t="str">
        <f t="array" ref="I2428">IFERROR(IF(INDEX('AQS-88101'!$M$2:$M$2744,MATCH('88101-daily-summary-by-site'!$A2428&amp;'88101-daily-summary-by-site'!I$2&amp;'88101-daily-summary-by-site'!I$3,'AQS-88101'!$AC$2:$AC$2744&amp;'AQS-88101'!$E$2:$E$2744&amp;'AQS-88101'!$G$2:$G$2744,0))&lt;&gt;"",INDEX('AQS-88101'!$M$2:$M$2744,MATCH('88101-daily-summary-by-site'!$A2428&amp;'88101-daily-summary-by-site'!I$2&amp;'88101-daily-summary-by-site'!I$3,'AQS-88101'!$AC$2:$AC$2744&amp;'AQS-88101'!$E$2:$E$2744&amp;'AQS-88101'!$G$2:$G$2744,0)),""),"")</f>
        <v/>
      </c>
      <c r="L2428" s="107">
        <f t="shared" si="191"/>
        <v>7.1</v>
      </c>
      <c r="M2428" s="42">
        <f t="shared" si="192"/>
        <v>10.1</v>
      </c>
      <c r="N2428" s="42">
        <f t="shared" si="193"/>
        <v>9.1</v>
      </c>
      <c r="O2428" s="108" t="str">
        <f t="shared" si="194"/>
        <v/>
      </c>
    </row>
    <row r="2429" spans="1:15" x14ac:dyDescent="0.25">
      <c r="A2429" s="79">
        <f t="shared" si="190"/>
        <v>43309</v>
      </c>
      <c r="B2429" s="107">
        <f t="array" ref="B2429">IFERROR(IF(INDEX('AQS-88101'!$M$2:$M$2744,MATCH('88101-daily-summary-by-site'!$A2429&amp;'88101-daily-summary-by-site'!B$2&amp;'88101-daily-summary-by-site'!B$3,'AQS-88101'!$AC$2:$AC$2744&amp;'AQS-88101'!$E$2:$E$2744&amp;'AQS-88101'!$G$2:$G$2744,0))&lt;&gt;"",INDEX('AQS-88101'!$M$2:$M$2744,MATCH('88101-daily-summary-by-site'!$A2429&amp;'88101-daily-summary-by-site'!B$2&amp;'88101-daily-summary-by-site'!B$3,'AQS-88101'!$AC$2:$AC$2744&amp;'AQS-88101'!$E$2:$E$2744&amp;'AQS-88101'!$G$2:$G$2744,0)),""),"")</f>
        <v>4.5</v>
      </c>
      <c r="C2429" s="42" t="str">
        <f t="array" ref="C2429">IFERROR(IF(INDEX('AQS-88101'!$M$2:$M$2744,MATCH('88101-daily-summary-by-site'!$A2429&amp;'88101-daily-summary-by-site'!C$2&amp;'88101-daily-summary-by-site'!C$3,'AQS-88101'!$AC$2:$AC$2744&amp;'AQS-88101'!$E$2:$E$2744&amp;'AQS-88101'!$G$2:$G$2744,0))&lt;&gt;"",INDEX('AQS-88101'!$M$2:$M$2744,MATCH('88101-daily-summary-by-site'!$A2429&amp;'88101-daily-summary-by-site'!C$2&amp;'88101-daily-summary-by-site'!C$3,'AQS-88101'!$AC$2:$AC$2744&amp;'AQS-88101'!$E$2:$E$2744&amp;'AQS-88101'!$G$2:$G$2744,0)),""),"")</f>
        <v/>
      </c>
      <c r="D2429" s="42">
        <f t="array" ref="D2429">IFERROR(IF(INDEX('AQS-88101'!$M$2:$M$2744,MATCH('88101-daily-summary-by-site'!$A2429&amp;'88101-daily-summary-by-site'!D$2&amp;'88101-daily-summary-by-site'!D$3,'AQS-88101'!$AC$2:$AC$2744&amp;'AQS-88101'!$E$2:$E$2744&amp;'AQS-88101'!$G$2:$G$2744,0))&lt;&gt;"",INDEX('AQS-88101'!$M$2:$M$2744,MATCH('88101-daily-summary-by-site'!$A2429&amp;'88101-daily-summary-by-site'!D$2&amp;'88101-daily-summary-by-site'!D$3,'AQS-88101'!$AC$2:$AC$2744&amp;'AQS-88101'!$E$2:$E$2744&amp;'AQS-88101'!$G$2:$G$2744,0)),""),"")</f>
        <v>5.0999999999999996</v>
      </c>
      <c r="E2429" s="42" t="str">
        <f t="array" ref="E2429">IFERROR(IF(INDEX('AQS-88101'!$M$2:$M$2744,MATCH('88101-daily-summary-by-site'!$A2429&amp;'88101-daily-summary-by-site'!E$2&amp;'88101-daily-summary-by-site'!E$3,'AQS-88101'!$AC$2:$AC$2744&amp;'AQS-88101'!$E$2:$E$2744&amp;'AQS-88101'!$G$2:$G$2744,0))&lt;&gt;"",INDEX('AQS-88101'!$M$2:$M$2744,MATCH('88101-daily-summary-by-site'!$A2429&amp;'88101-daily-summary-by-site'!E$2&amp;'88101-daily-summary-by-site'!E$3,'AQS-88101'!$AC$2:$AC$2744&amp;'AQS-88101'!$E$2:$E$2744&amp;'AQS-88101'!$G$2:$G$2744,0)),""),"")</f>
        <v/>
      </c>
      <c r="F2429" s="42">
        <f t="array" ref="F2429">IFERROR(IF(INDEX('AQS-88101'!$M$2:$M$2744,MATCH('88101-daily-summary-by-site'!$A2429&amp;'88101-daily-summary-by-site'!F$2&amp;'88101-daily-summary-by-site'!F$3,'AQS-88101'!$AC$2:$AC$2744&amp;'AQS-88101'!$E$2:$E$2744&amp;'AQS-88101'!$G$2:$G$2744,0))&lt;&gt;"",INDEX('AQS-88101'!$M$2:$M$2744,MATCH('88101-daily-summary-by-site'!$A2429&amp;'88101-daily-summary-by-site'!F$2&amp;'88101-daily-summary-by-site'!F$3,'AQS-88101'!$AC$2:$AC$2744&amp;'AQS-88101'!$E$2:$E$2744&amp;'AQS-88101'!$G$2:$G$2744,0)),""),"")</f>
        <v>8.6</v>
      </c>
      <c r="G2429" s="42" t="str">
        <f t="array" ref="G2429">IFERROR(IF(INDEX('AQS-88101'!$M$2:$M$2744,MATCH('88101-daily-summary-by-site'!$A2429&amp;'88101-daily-summary-by-site'!G$2&amp;'88101-daily-summary-by-site'!G$3,'AQS-88101'!$AC$2:$AC$2744&amp;'AQS-88101'!$E$2:$E$2744&amp;'AQS-88101'!$G$2:$G$2744,0))&lt;&gt;"",INDEX('AQS-88101'!$M$2:$M$2744,MATCH('88101-daily-summary-by-site'!$A2429&amp;'88101-daily-summary-by-site'!G$2&amp;'88101-daily-summary-by-site'!G$3,'AQS-88101'!$AC$2:$AC$2744&amp;'AQS-88101'!$E$2:$E$2744&amp;'AQS-88101'!$G$2:$G$2744,0)),""),"")</f>
        <v/>
      </c>
      <c r="H2429" s="42">
        <f t="array" ref="H2429">IFERROR(IF(INDEX('AQS-88101'!$M$2:$M$2744,MATCH('88101-daily-summary-by-site'!$A2429&amp;'88101-daily-summary-by-site'!H$2&amp;'88101-daily-summary-by-site'!H$3,'AQS-88101'!$AC$2:$AC$2744&amp;'AQS-88101'!$E$2:$E$2744&amp;'AQS-88101'!$G$2:$G$2744,0))&lt;&gt;"",INDEX('AQS-88101'!$M$2:$M$2744,MATCH('88101-daily-summary-by-site'!$A2429&amp;'88101-daily-summary-by-site'!H$2&amp;'88101-daily-summary-by-site'!H$3,'AQS-88101'!$AC$2:$AC$2744&amp;'AQS-88101'!$E$2:$E$2744&amp;'AQS-88101'!$G$2:$G$2744,0)),""),"")</f>
        <v>8.1</v>
      </c>
      <c r="I2429" s="108" t="str">
        <f t="array" ref="I2429">IFERROR(IF(INDEX('AQS-88101'!$M$2:$M$2744,MATCH('88101-daily-summary-by-site'!$A2429&amp;'88101-daily-summary-by-site'!I$2&amp;'88101-daily-summary-by-site'!I$3,'AQS-88101'!$AC$2:$AC$2744&amp;'AQS-88101'!$E$2:$E$2744&amp;'AQS-88101'!$G$2:$G$2744,0))&lt;&gt;"",INDEX('AQS-88101'!$M$2:$M$2744,MATCH('88101-daily-summary-by-site'!$A2429&amp;'88101-daily-summary-by-site'!I$2&amp;'88101-daily-summary-by-site'!I$3,'AQS-88101'!$AC$2:$AC$2744&amp;'AQS-88101'!$E$2:$E$2744&amp;'AQS-88101'!$G$2:$G$2744,0)),""),"")</f>
        <v/>
      </c>
      <c r="L2429" s="107">
        <f t="shared" si="191"/>
        <v>4.5</v>
      </c>
      <c r="M2429" s="42">
        <f t="shared" si="192"/>
        <v>5.0999999999999996</v>
      </c>
      <c r="N2429" s="42">
        <f t="shared" si="193"/>
        <v>8.6</v>
      </c>
      <c r="O2429" s="108" t="str">
        <f t="shared" si="194"/>
        <v/>
      </c>
    </row>
    <row r="2430" spans="1:15" x14ac:dyDescent="0.25">
      <c r="A2430" s="79">
        <f t="shared" si="190"/>
        <v>43310</v>
      </c>
      <c r="B2430" s="107">
        <f t="array" ref="B2430">IFERROR(IF(INDEX('AQS-88101'!$M$2:$M$2744,MATCH('88101-daily-summary-by-site'!$A2430&amp;'88101-daily-summary-by-site'!B$2&amp;'88101-daily-summary-by-site'!B$3,'AQS-88101'!$AC$2:$AC$2744&amp;'AQS-88101'!$E$2:$E$2744&amp;'AQS-88101'!$G$2:$G$2744,0))&lt;&gt;"",INDEX('AQS-88101'!$M$2:$M$2744,MATCH('88101-daily-summary-by-site'!$A2430&amp;'88101-daily-summary-by-site'!B$2&amp;'88101-daily-summary-by-site'!B$3,'AQS-88101'!$AC$2:$AC$2744&amp;'AQS-88101'!$E$2:$E$2744&amp;'AQS-88101'!$G$2:$G$2744,0)),""),"")</f>
        <v>3.3</v>
      </c>
      <c r="C2430" s="42" t="str">
        <f t="array" ref="C2430">IFERROR(IF(INDEX('AQS-88101'!$M$2:$M$2744,MATCH('88101-daily-summary-by-site'!$A2430&amp;'88101-daily-summary-by-site'!C$2&amp;'88101-daily-summary-by-site'!C$3,'AQS-88101'!$AC$2:$AC$2744&amp;'AQS-88101'!$E$2:$E$2744&amp;'AQS-88101'!$G$2:$G$2744,0))&lt;&gt;"",INDEX('AQS-88101'!$M$2:$M$2744,MATCH('88101-daily-summary-by-site'!$A2430&amp;'88101-daily-summary-by-site'!C$2&amp;'88101-daily-summary-by-site'!C$3,'AQS-88101'!$AC$2:$AC$2744&amp;'AQS-88101'!$E$2:$E$2744&amp;'AQS-88101'!$G$2:$G$2744,0)),""),"")</f>
        <v/>
      </c>
      <c r="D2430" s="42">
        <f t="array" ref="D2430">IFERROR(IF(INDEX('AQS-88101'!$M$2:$M$2744,MATCH('88101-daily-summary-by-site'!$A2430&amp;'88101-daily-summary-by-site'!D$2&amp;'88101-daily-summary-by-site'!D$3,'AQS-88101'!$AC$2:$AC$2744&amp;'AQS-88101'!$E$2:$E$2744&amp;'AQS-88101'!$G$2:$G$2744,0))&lt;&gt;"",INDEX('AQS-88101'!$M$2:$M$2744,MATCH('88101-daily-summary-by-site'!$A2430&amp;'88101-daily-summary-by-site'!D$2&amp;'88101-daily-summary-by-site'!D$3,'AQS-88101'!$AC$2:$AC$2744&amp;'AQS-88101'!$E$2:$E$2744&amp;'AQS-88101'!$G$2:$G$2744,0)),""),"")</f>
        <v>4.5999999999999996</v>
      </c>
      <c r="E2430" s="42" t="str">
        <f t="array" ref="E2430">IFERROR(IF(INDEX('AQS-88101'!$M$2:$M$2744,MATCH('88101-daily-summary-by-site'!$A2430&amp;'88101-daily-summary-by-site'!E$2&amp;'88101-daily-summary-by-site'!E$3,'AQS-88101'!$AC$2:$AC$2744&amp;'AQS-88101'!$E$2:$E$2744&amp;'AQS-88101'!$G$2:$G$2744,0))&lt;&gt;"",INDEX('AQS-88101'!$M$2:$M$2744,MATCH('88101-daily-summary-by-site'!$A2430&amp;'88101-daily-summary-by-site'!E$2&amp;'88101-daily-summary-by-site'!E$3,'AQS-88101'!$AC$2:$AC$2744&amp;'AQS-88101'!$E$2:$E$2744&amp;'AQS-88101'!$G$2:$G$2744,0)),""),"")</f>
        <v/>
      </c>
      <c r="F2430" s="42">
        <f t="array" ref="F2430">IFERROR(IF(INDEX('AQS-88101'!$M$2:$M$2744,MATCH('88101-daily-summary-by-site'!$A2430&amp;'88101-daily-summary-by-site'!F$2&amp;'88101-daily-summary-by-site'!F$3,'AQS-88101'!$AC$2:$AC$2744&amp;'AQS-88101'!$E$2:$E$2744&amp;'AQS-88101'!$G$2:$G$2744,0))&lt;&gt;"",INDEX('AQS-88101'!$M$2:$M$2744,MATCH('88101-daily-summary-by-site'!$A2430&amp;'88101-daily-summary-by-site'!F$2&amp;'88101-daily-summary-by-site'!F$3,'AQS-88101'!$AC$2:$AC$2744&amp;'AQS-88101'!$E$2:$E$2744&amp;'AQS-88101'!$G$2:$G$2744,0)),""),"")</f>
        <v>9.6999999999999993</v>
      </c>
      <c r="G2430" s="42" t="str">
        <f t="array" ref="G2430">IFERROR(IF(INDEX('AQS-88101'!$M$2:$M$2744,MATCH('88101-daily-summary-by-site'!$A2430&amp;'88101-daily-summary-by-site'!G$2&amp;'88101-daily-summary-by-site'!G$3,'AQS-88101'!$AC$2:$AC$2744&amp;'AQS-88101'!$E$2:$E$2744&amp;'AQS-88101'!$G$2:$G$2744,0))&lt;&gt;"",INDEX('AQS-88101'!$M$2:$M$2744,MATCH('88101-daily-summary-by-site'!$A2430&amp;'88101-daily-summary-by-site'!G$2&amp;'88101-daily-summary-by-site'!G$3,'AQS-88101'!$AC$2:$AC$2744&amp;'AQS-88101'!$E$2:$E$2744&amp;'AQS-88101'!$G$2:$G$2744,0)),""),"")</f>
        <v/>
      </c>
      <c r="H2430" s="42" t="str">
        <f t="array" ref="H2430">IFERROR(IF(INDEX('AQS-88101'!$M$2:$M$2744,MATCH('88101-daily-summary-by-site'!$A2430&amp;'88101-daily-summary-by-site'!H$2&amp;'88101-daily-summary-by-site'!H$3,'AQS-88101'!$AC$2:$AC$2744&amp;'AQS-88101'!$E$2:$E$2744&amp;'AQS-88101'!$G$2:$G$2744,0))&lt;&gt;"",INDEX('AQS-88101'!$M$2:$M$2744,MATCH('88101-daily-summary-by-site'!$A2430&amp;'88101-daily-summary-by-site'!H$2&amp;'88101-daily-summary-by-site'!H$3,'AQS-88101'!$AC$2:$AC$2744&amp;'AQS-88101'!$E$2:$E$2744&amp;'AQS-88101'!$G$2:$G$2744,0)),""),"")</f>
        <v/>
      </c>
      <c r="I2430" s="108" t="str">
        <f t="array" ref="I2430">IFERROR(IF(INDEX('AQS-88101'!$M$2:$M$2744,MATCH('88101-daily-summary-by-site'!$A2430&amp;'88101-daily-summary-by-site'!I$2&amp;'88101-daily-summary-by-site'!I$3,'AQS-88101'!$AC$2:$AC$2744&amp;'AQS-88101'!$E$2:$E$2744&amp;'AQS-88101'!$G$2:$G$2744,0))&lt;&gt;"",INDEX('AQS-88101'!$M$2:$M$2744,MATCH('88101-daily-summary-by-site'!$A2430&amp;'88101-daily-summary-by-site'!I$2&amp;'88101-daily-summary-by-site'!I$3,'AQS-88101'!$AC$2:$AC$2744&amp;'AQS-88101'!$E$2:$E$2744&amp;'AQS-88101'!$G$2:$G$2744,0)),""),"")</f>
        <v/>
      </c>
      <c r="L2430" s="107">
        <f t="shared" si="191"/>
        <v>3.3</v>
      </c>
      <c r="M2430" s="42">
        <f t="shared" si="192"/>
        <v>4.5999999999999996</v>
      </c>
      <c r="N2430" s="42">
        <f t="shared" si="193"/>
        <v>9.6999999999999993</v>
      </c>
      <c r="O2430" s="108" t="str">
        <f t="shared" si="194"/>
        <v/>
      </c>
    </row>
    <row r="2431" spans="1:15" x14ac:dyDescent="0.25">
      <c r="A2431" s="79">
        <f t="shared" si="190"/>
        <v>43311</v>
      </c>
      <c r="B2431" s="107">
        <f t="array" ref="B2431">IFERROR(IF(INDEX('AQS-88101'!$M$2:$M$2744,MATCH('88101-daily-summary-by-site'!$A2431&amp;'88101-daily-summary-by-site'!B$2&amp;'88101-daily-summary-by-site'!B$3,'AQS-88101'!$AC$2:$AC$2744&amp;'AQS-88101'!$E$2:$E$2744&amp;'AQS-88101'!$G$2:$G$2744,0))&lt;&gt;"",INDEX('AQS-88101'!$M$2:$M$2744,MATCH('88101-daily-summary-by-site'!$A2431&amp;'88101-daily-summary-by-site'!B$2&amp;'88101-daily-summary-by-site'!B$3,'AQS-88101'!$AC$2:$AC$2744&amp;'AQS-88101'!$E$2:$E$2744&amp;'AQS-88101'!$G$2:$G$2744,0)),""),"")</f>
        <v>9.3000000000000007</v>
      </c>
      <c r="C2431" s="42" t="str">
        <f t="array" ref="C2431">IFERROR(IF(INDEX('AQS-88101'!$M$2:$M$2744,MATCH('88101-daily-summary-by-site'!$A2431&amp;'88101-daily-summary-by-site'!C$2&amp;'88101-daily-summary-by-site'!C$3,'AQS-88101'!$AC$2:$AC$2744&amp;'AQS-88101'!$E$2:$E$2744&amp;'AQS-88101'!$G$2:$G$2744,0))&lt;&gt;"",INDEX('AQS-88101'!$M$2:$M$2744,MATCH('88101-daily-summary-by-site'!$A2431&amp;'88101-daily-summary-by-site'!C$2&amp;'88101-daily-summary-by-site'!C$3,'AQS-88101'!$AC$2:$AC$2744&amp;'AQS-88101'!$E$2:$E$2744&amp;'AQS-88101'!$G$2:$G$2744,0)),""),"")</f>
        <v/>
      </c>
      <c r="D2431" s="42">
        <f t="array" ref="D2431">IFERROR(IF(INDEX('AQS-88101'!$M$2:$M$2744,MATCH('88101-daily-summary-by-site'!$A2431&amp;'88101-daily-summary-by-site'!D$2&amp;'88101-daily-summary-by-site'!D$3,'AQS-88101'!$AC$2:$AC$2744&amp;'AQS-88101'!$E$2:$E$2744&amp;'AQS-88101'!$G$2:$G$2744,0))&lt;&gt;"",INDEX('AQS-88101'!$M$2:$M$2744,MATCH('88101-daily-summary-by-site'!$A2431&amp;'88101-daily-summary-by-site'!D$2&amp;'88101-daily-summary-by-site'!D$3,'AQS-88101'!$AC$2:$AC$2744&amp;'AQS-88101'!$E$2:$E$2744&amp;'AQS-88101'!$G$2:$G$2744,0)),""),"")</f>
        <v>9.3000000000000007</v>
      </c>
      <c r="E2431" s="42" t="str">
        <f t="array" ref="E2431">IFERROR(IF(INDEX('AQS-88101'!$M$2:$M$2744,MATCH('88101-daily-summary-by-site'!$A2431&amp;'88101-daily-summary-by-site'!E$2&amp;'88101-daily-summary-by-site'!E$3,'AQS-88101'!$AC$2:$AC$2744&amp;'AQS-88101'!$E$2:$E$2744&amp;'AQS-88101'!$G$2:$G$2744,0))&lt;&gt;"",INDEX('AQS-88101'!$M$2:$M$2744,MATCH('88101-daily-summary-by-site'!$A2431&amp;'88101-daily-summary-by-site'!E$2&amp;'88101-daily-summary-by-site'!E$3,'AQS-88101'!$AC$2:$AC$2744&amp;'AQS-88101'!$E$2:$E$2744&amp;'AQS-88101'!$G$2:$G$2744,0)),""),"")</f>
        <v/>
      </c>
      <c r="F2431" s="42" t="str">
        <f t="array" ref="F2431">IFERROR(IF(INDEX('AQS-88101'!$M$2:$M$2744,MATCH('88101-daily-summary-by-site'!$A2431&amp;'88101-daily-summary-by-site'!F$2&amp;'88101-daily-summary-by-site'!F$3,'AQS-88101'!$AC$2:$AC$2744&amp;'AQS-88101'!$E$2:$E$2744&amp;'AQS-88101'!$G$2:$G$2744,0))&lt;&gt;"",INDEX('AQS-88101'!$M$2:$M$2744,MATCH('88101-daily-summary-by-site'!$A2431&amp;'88101-daily-summary-by-site'!F$2&amp;'88101-daily-summary-by-site'!F$3,'AQS-88101'!$AC$2:$AC$2744&amp;'AQS-88101'!$E$2:$E$2744&amp;'AQS-88101'!$G$2:$G$2744,0)),""),"")</f>
        <v/>
      </c>
      <c r="G2431" s="42" t="str">
        <f t="array" ref="G2431">IFERROR(IF(INDEX('AQS-88101'!$M$2:$M$2744,MATCH('88101-daily-summary-by-site'!$A2431&amp;'88101-daily-summary-by-site'!G$2&amp;'88101-daily-summary-by-site'!G$3,'AQS-88101'!$AC$2:$AC$2744&amp;'AQS-88101'!$E$2:$E$2744&amp;'AQS-88101'!$G$2:$G$2744,0))&lt;&gt;"",INDEX('AQS-88101'!$M$2:$M$2744,MATCH('88101-daily-summary-by-site'!$A2431&amp;'88101-daily-summary-by-site'!G$2&amp;'88101-daily-summary-by-site'!G$3,'AQS-88101'!$AC$2:$AC$2744&amp;'AQS-88101'!$E$2:$E$2744&amp;'AQS-88101'!$G$2:$G$2744,0)),""),"")</f>
        <v/>
      </c>
      <c r="H2431" s="42" t="str">
        <f t="array" ref="H2431">IFERROR(IF(INDEX('AQS-88101'!$M$2:$M$2744,MATCH('88101-daily-summary-by-site'!$A2431&amp;'88101-daily-summary-by-site'!H$2&amp;'88101-daily-summary-by-site'!H$3,'AQS-88101'!$AC$2:$AC$2744&amp;'AQS-88101'!$E$2:$E$2744&amp;'AQS-88101'!$G$2:$G$2744,0))&lt;&gt;"",INDEX('AQS-88101'!$M$2:$M$2744,MATCH('88101-daily-summary-by-site'!$A2431&amp;'88101-daily-summary-by-site'!H$2&amp;'88101-daily-summary-by-site'!H$3,'AQS-88101'!$AC$2:$AC$2744&amp;'AQS-88101'!$E$2:$E$2744&amp;'AQS-88101'!$G$2:$G$2744,0)),""),"")</f>
        <v/>
      </c>
      <c r="I2431" s="108" t="str">
        <f t="array" ref="I2431">IFERROR(IF(INDEX('AQS-88101'!$M$2:$M$2744,MATCH('88101-daily-summary-by-site'!$A2431&amp;'88101-daily-summary-by-site'!I$2&amp;'88101-daily-summary-by-site'!I$3,'AQS-88101'!$AC$2:$AC$2744&amp;'AQS-88101'!$E$2:$E$2744&amp;'AQS-88101'!$G$2:$G$2744,0))&lt;&gt;"",INDEX('AQS-88101'!$M$2:$M$2744,MATCH('88101-daily-summary-by-site'!$A2431&amp;'88101-daily-summary-by-site'!I$2&amp;'88101-daily-summary-by-site'!I$3,'AQS-88101'!$AC$2:$AC$2744&amp;'AQS-88101'!$E$2:$E$2744&amp;'AQS-88101'!$G$2:$G$2744,0)),""),"")</f>
        <v/>
      </c>
      <c r="L2431" s="107">
        <f t="shared" si="191"/>
        <v>9.3000000000000007</v>
      </c>
      <c r="M2431" s="42">
        <f t="shared" si="192"/>
        <v>9.3000000000000007</v>
      </c>
      <c r="N2431" s="42" t="str">
        <f t="shared" si="193"/>
        <v/>
      </c>
      <c r="O2431" s="108" t="str">
        <f t="shared" si="194"/>
        <v/>
      </c>
    </row>
    <row r="2432" spans="1:15" x14ac:dyDescent="0.25">
      <c r="A2432" s="79">
        <f t="shared" si="190"/>
        <v>43312</v>
      </c>
      <c r="B2432" s="107">
        <f t="array" ref="B2432">IFERROR(IF(INDEX('AQS-88101'!$M$2:$M$2744,MATCH('88101-daily-summary-by-site'!$A2432&amp;'88101-daily-summary-by-site'!B$2&amp;'88101-daily-summary-by-site'!B$3,'AQS-88101'!$AC$2:$AC$2744&amp;'AQS-88101'!$E$2:$E$2744&amp;'AQS-88101'!$G$2:$G$2744,0))&lt;&gt;"",INDEX('AQS-88101'!$M$2:$M$2744,MATCH('88101-daily-summary-by-site'!$A2432&amp;'88101-daily-summary-by-site'!B$2&amp;'88101-daily-summary-by-site'!B$3,'AQS-88101'!$AC$2:$AC$2744&amp;'AQS-88101'!$E$2:$E$2744&amp;'AQS-88101'!$G$2:$G$2744,0)),""),"")</f>
        <v>15.8</v>
      </c>
      <c r="C2432" s="42">
        <f t="array" ref="C2432">IFERROR(IF(INDEX('AQS-88101'!$M$2:$M$2744,MATCH('88101-daily-summary-by-site'!$A2432&amp;'88101-daily-summary-by-site'!C$2&amp;'88101-daily-summary-by-site'!C$3,'AQS-88101'!$AC$2:$AC$2744&amp;'AQS-88101'!$E$2:$E$2744&amp;'AQS-88101'!$G$2:$G$2744,0))&lt;&gt;"",INDEX('AQS-88101'!$M$2:$M$2744,MATCH('88101-daily-summary-by-site'!$A2432&amp;'88101-daily-summary-by-site'!C$2&amp;'88101-daily-summary-by-site'!C$3,'AQS-88101'!$AC$2:$AC$2744&amp;'AQS-88101'!$E$2:$E$2744&amp;'AQS-88101'!$G$2:$G$2744,0)),""),"")</f>
        <v>14.4</v>
      </c>
      <c r="D2432" s="42">
        <f t="array" ref="D2432">IFERROR(IF(INDEX('AQS-88101'!$M$2:$M$2744,MATCH('88101-daily-summary-by-site'!$A2432&amp;'88101-daily-summary-by-site'!D$2&amp;'88101-daily-summary-by-site'!D$3,'AQS-88101'!$AC$2:$AC$2744&amp;'AQS-88101'!$E$2:$E$2744&amp;'AQS-88101'!$G$2:$G$2744,0))&lt;&gt;"",INDEX('AQS-88101'!$M$2:$M$2744,MATCH('88101-daily-summary-by-site'!$A2432&amp;'88101-daily-summary-by-site'!D$2&amp;'88101-daily-summary-by-site'!D$3,'AQS-88101'!$AC$2:$AC$2744&amp;'AQS-88101'!$E$2:$E$2744&amp;'AQS-88101'!$G$2:$G$2744,0)),""),"")</f>
        <v>14.4</v>
      </c>
      <c r="E2432" s="42">
        <f t="array" ref="E2432">IFERROR(IF(INDEX('AQS-88101'!$M$2:$M$2744,MATCH('88101-daily-summary-by-site'!$A2432&amp;'88101-daily-summary-by-site'!E$2&amp;'88101-daily-summary-by-site'!E$3,'AQS-88101'!$AC$2:$AC$2744&amp;'AQS-88101'!$E$2:$E$2744&amp;'AQS-88101'!$G$2:$G$2744,0))&lt;&gt;"",INDEX('AQS-88101'!$M$2:$M$2744,MATCH('88101-daily-summary-by-site'!$A2432&amp;'88101-daily-summary-by-site'!E$2&amp;'88101-daily-summary-by-site'!E$3,'AQS-88101'!$AC$2:$AC$2744&amp;'AQS-88101'!$E$2:$E$2744&amp;'AQS-88101'!$G$2:$G$2744,0)),""),"")</f>
        <v>15.5</v>
      </c>
      <c r="F2432" s="42">
        <f t="array" ref="F2432">IFERROR(IF(INDEX('AQS-88101'!$M$2:$M$2744,MATCH('88101-daily-summary-by-site'!$A2432&amp;'88101-daily-summary-by-site'!F$2&amp;'88101-daily-summary-by-site'!F$3,'AQS-88101'!$AC$2:$AC$2744&amp;'AQS-88101'!$E$2:$E$2744&amp;'AQS-88101'!$G$2:$G$2744,0))&lt;&gt;"",INDEX('AQS-88101'!$M$2:$M$2744,MATCH('88101-daily-summary-by-site'!$A2432&amp;'88101-daily-summary-by-site'!F$2&amp;'88101-daily-summary-by-site'!F$3,'AQS-88101'!$AC$2:$AC$2744&amp;'AQS-88101'!$E$2:$E$2744&amp;'AQS-88101'!$G$2:$G$2744,0)),""),"")</f>
        <v>20.100000000000001</v>
      </c>
      <c r="G2432" s="42">
        <f t="array" ref="G2432">IFERROR(IF(INDEX('AQS-88101'!$M$2:$M$2744,MATCH('88101-daily-summary-by-site'!$A2432&amp;'88101-daily-summary-by-site'!G$2&amp;'88101-daily-summary-by-site'!G$3,'AQS-88101'!$AC$2:$AC$2744&amp;'AQS-88101'!$E$2:$E$2744&amp;'AQS-88101'!$G$2:$G$2744,0))&lt;&gt;"",INDEX('AQS-88101'!$M$2:$M$2744,MATCH('88101-daily-summary-by-site'!$A2432&amp;'88101-daily-summary-by-site'!G$2&amp;'88101-daily-summary-by-site'!G$3,'AQS-88101'!$AC$2:$AC$2744&amp;'AQS-88101'!$E$2:$E$2744&amp;'AQS-88101'!$G$2:$G$2744,0)),""),"")</f>
        <v>19.899999999999999</v>
      </c>
      <c r="H2432" s="42" t="str">
        <f t="array" ref="H2432">IFERROR(IF(INDEX('AQS-88101'!$M$2:$M$2744,MATCH('88101-daily-summary-by-site'!$A2432&amp;'88101-daily-summary-by-site'!H$2&amp;'88101-daily-summary-by-site'!H$3,'AQS-88101'!$AC$2:$AC$2744&amp;'AQS-88101'!$E$2:$E$2744&amp;'AQS-88101'!$G$2:$G$2744,0))&lt;&gt;"",INDEX('AQS-88101'!$M$2:$M$2744,MATCH('88101-daily-summary-by-site'!$A2432&amp;'88101-daily-summary-by-site'!H$2&amp;'88101-daily-summary-by-site'!H$3,'AQS-88101'!$AC$2:$AC$2744&amp;'AQS-88101'!$E$2:$E$2744&amp;'AQS-88101'!$G$2:$G$2744,0)),""),"")</f>
        <v/>
      </c>
      <c r="I2432" s="108" t="str">
        <f t="array" ref="I2432">IFERROR(IF(INDEX('AQS-88101'!$M$2:$M$2744,MATCH('88101-daily-summary-by-site'!$A2432&amp;'88101-daily-summary-by-site'!I$2&amp;'88101-daily-summary-by-site'!I$3,'AQS-88101'!$AC$2:$AC$2744&amp;'AQS-88101'!$E$2:$E$2744&amp;'AQS-88101'!$G$2:$G$2744,0))&lt;&gt;"",INDEX('AQS-88101'!$M$2:$M$2744,MATCH('88101-daily-summary-by-site'!$A2432&amp;'88101-daily-summary-by-site'!I$2&amp;'88101-daily-summary-by-site'!I$3,'AQS-88101'!$AC$2:$AC$2744&amp;'AQS-88101'!$E$2:$E$2744&amp;'AQS-88101'!$G$2:$G$2744,0)),""),"")</f>
        <v/>
      </c>
      <c r="L2432" s="107">
        <f t="shared" si="191"/>
        <v>15.8</v>
      </c>
      <c r="M2432" s="42">
        <f t="shared" si="192"/>
        <v>14.4</v>
      </c>
      <c r="N2432" s="42">
        <f t="shared" si="193"/>
        <v>20.100000000000001</v>
      </c>
      <c r="O2432" s="108" t="str">
        <f t="shared" si="194"/>
        <v/>
      </c>
    </row>
    <row r="2433" spans="1:15" x14ac:dyDescent="0.25">
      <c r="A2433" s="79">
        <f t="shared" si="190"/>
        <v>43313</v>
      </c>
      <c r="B2433" s="107">
        <f t="array" ref="B2433">IFERROR(IF(INDEX('AQS-88101'!$M$2:$M$2744,MATCH('88101-daily-summary-by-site'!$A2433&amp;'88101-daily-summary-by-site'!B$2&amp;'88101-daily-summary-by-site'!B$3,'AQS-88101'!$AC$2:$AC$2744&amp;'AQS-88101'!$E$2:$E$2744&amp;'AQS-88101'!$G$2:$G$2744,0))&lt;&gt;"",INDEX('AQS-88101'!$M$2:$M$2744,MATCH('88101-daily-summary-by-site'!$A2433&amp;'88101-daily-summary-by-site'!B$2&amp;'88101-daily-summary-by-site'!B$3,'AQS-88101'!$AC$2:$AC$2744&amp;'AQS-88101'!$E$2:$E$2744&amp;'AQS-88101'!$G$2:$G$2744,0)),""),"")</f>
        <v>12.6</v>
      </c>
      <c r="C2433" s="42" t="str">
        <f t="array" ref="C2433">IFERROR(IF(INDEX('AQS-88101'!$M$2:$M$2744,MATCH('88101-daily-summary-by-site'!$A2433&amp;'88101-daily-summary-by-site'!C$2&amp;'88101-daily-summary-by-site'!C$3,'AQS-88101'!$AC$2:$AC$2744&amp;'AQS-88101'!$E$2:$E$2744&amp;'AQS-88101'!$G$2:$G$2744,0))&lt;&gt;"",INDEX('AQS-88101'!$M$2:$M$2744,MATCH('88101-daily-summary-by-site'!$A2433&amp;'88101-daily-summary-by-site'!C$2&amp;'88101-daily-summary-by-site'!C$3,'AQS-88101'!$AC$2:$AC$2744&amp;'AQS-88101'!$E$2:$E$2744&amp;'AQS-88101'!$G$2:$G$2744,0)),""),"")</f>
        <v/>
      </c>
      <c r="D2433" s="42">
        <f t="array" ref="D2433">IFERROR(IF(INDEX('AQS-88101'!$M$2:$M$2744,MATCH('88101-daily-summary-by-site'!$A2433&amp;'88101-daily-summary-by-site'!D$2&amp;'88101-daily-summary-by-site'!D$3,'AQS-88101'!$AC$2:$AC$2744&amp;'AQS-88101'!$E$2:$E$2744&amp;'AQS-88101'!$G$2:$G$2744,0))&lt;&gt;"",INDEX('AQS-88101'!$M$2:$M$2744,MATCH('88101-daily-summary-by-site'!$A2433&amp;'88101-daily-summary-by-site'!D$2&amp;'88101-daily-summary-by-site'!D$3,'AQS-88101'!$AC$2:$AC$2744&amp;'AQS-88101'!$E$2:$E$2744&amp;'AQS-88101'!$G$2:$G$2744,0)),""),"")</f>
        <v>13.1</v>
      </c>
      <c r="E2433" s="42" t="str">
        <f t="array" ref="E2433">IFERROR(IF(INDEX('AQS-88101'!$M$2:$M$2744,MATCH('88101-daily-summary-by-site'!$A2433&amp;'88101-daily-summary-by-site'!E$2&amp;'88101-daily-summary-by-site'!E$3,'AQS-88101'!$AC$2:$AC$2744&amp;'AQS-88101'!$E$2:$E$2744&amp;'AQS-88101'!$G$2:$G$2744,0))&lt;&gt;"",INDEX('AQS-88101'!$M$2:$M$2744,MATCH('88101-daily-summary-by-site'!$A2433&amp;'88101-daily-summary-by-site'!E$2&amp;'88101-daily-summary-by-site'!E$3,'AQS-88101'!$AC$2:$AC$2744&amp;'AQS-88101'!$E$2:$E$2744&amp;'AQS-88101'!$G$2:$G$2744,0)),""),"")</f>
        <v/>
      </c>
      <c r="F2433" s="42">
        <f t="array" ref="F2433">IFERROR(IF(INDEX('AQS-88101'!$M$2:$M$2744,MATCH('88101-daily-summary-by-site'!$A2433&amp;'88101-daily-summary-by-site'!F$2&amp;'88101-daily-summary-by-site'!F$3,'AQS-88101'!$AC$2:$AC$2744&amp;'AQS-88101'!$E$2:$E$2744&amp;'AQS-88101'!$G$2:$G$2744,0))&lt;&gt;"",INDEX('AQS-88101'!$M$2:$M$2744,MATCH('88101-daily-summary-by-site'!$A2433&amp;'88101-daily-summary-by-site'!F$2&amp;'88101-daily-summary-by-site'!F$3,'AQS-88101'!$AC$2:$AC$2744&amp;'AQS-88101'!$E$2:$E$2744&amp;'AQS-88101'!$G$2:$G$2744,0)),""),"")</f>
        <v>14.4</v>
      </c>
      <c r="G2433" s="42" t="str">
        <f t="array" ref="G2433">IFERROR(IF(INDEX('AQS-88101'!$M$2:$M$2744,MATCH('88101-daily-summary-by-site'!$A2433&amp;'88101-daily-summary-by-site'!G$2&amp;'88101-daily-summary-by-site'!G$3,'AQS-88101'!$AC$2:$AC$2744&amp;'AQS-88101'!$E$2:$E$2744&amp;'AQS-88101'!$G$2:$G$2744,0))&lt;&gt;"",INDEX('AQS-88101'!$M$2:$M$2744,MATCH('88101-daily-summary-by-site'!$A2433&amp;'88101-daily-summary-by-site'!G$2&amp;'88101-daily-summary-by-site'!G$3,'AQS-88101'!$AC$2:$AC$2744&amp;'AQS-88101'!$E$2:$E$2744&amp;'AQS-88101'!$G$2:$G$2744,0)),""),"")</f>
        <v/>
      </c>
      <c r="H2433" s="42" t="str">
        <f t="array" ref="H2433">IFERROR(IF(INDEX('AQS-88101'!$M$2:$M$2744,MATCH('88101-daily-summary-by-site'!$A2433&amp;'88101-daily-summary-by-site'!H$2&amp;'88101-daily-summary-by-site'!H$3,'AQS-88101'!$AC$2:$AC$2744&amp;'AQS-88101'!$E$2:$E$2744&amp;'AQS-88101'!$G$2:$G$2744,0))&lt;&gt;"",INDEX('AQS-88101'!$M$2:$M$2744,MATCH('88101-daily-summary-by-site'!$A2433&amp;'88101-daily-summary-by-site'!H$2&amp;'88101-daily-summary-by-site'!H$3,'AQS-88101'!$AC$2:$AC$2744&amp;'AQS-88101'!$E$2:$E$2744&amp;'AQS-88101'!$G$2:$G$2744,0)),""),"")</f>
        <v/>
      </c>
      <c r="I2433" s="108" t="str">
        <f t="array" ref="I2433">IFERROR(IF(INDEX('AQS-88101'!$M$2:$M$2744,MATCH('88101-daily-summary-by-site'!$A2433&amp;'88101-daily-summary-by-site'!I$2&amp;'88101-daily-summary-by-site'!I$3,'AQS-88101'!$AC$2:$AC$2744&amp;'AQS-88101'!$E$2:$E$2744&amp;'AQS-88101'!$G$2:$G$2744,0))&lt;&gt;"",INDEX('AQS-88101'!$M$2:$M$2744,MATCH('88101-daily-summary-by-site'!$A2433&amp;'88101-daily-summary-by-site'!I$2&amp;'88101-daily-summary-by-site'!I$3,'AQS-88101'!$AC$2:$AC$2744&amp;'AQS-88101'!$E$2:$E$2744&amp;'AQS-88101'!$G$2:$G$2744,0)),""),"")</f>
        <v/>
      </c>
      <c r="L2433" s="107">
        <f t="shared" si="191"/>
        <v>12.6</v>
      </c>
      <c r="M2433" s="42">
        <f t="shared" si="192"/>
        <v>13.1</v>
      </c>
      <c r="N2433" s="42">
        <f t="shared" si="193"/>
        <v>14.4</v>
      </c>
      <c r="O2433" s="108" t="str">
        <f t="shared" si="194"/>
        <v/>
      </c>
    </row>
    <row r="2434" spans="1:15" x14ac:dyDescent="0.25">
      <c r="A2434" s="79">
        <f t="shared" si="190"/>
        <v>43314</v>
      </c>
      <c r="B2434" s="107">
        <f t="array" ref="B2434">IFERROR(IF(INDEX('AQS-88101'!$M$2:$M$2744,MATCH('88101-daily-summary-by-site'!$A2434&amp;'88101-daily-summary-by-site'!B$2&amp;'88101-daily-summary-by-site'!B$3,'AQS-88101'!$AC$2:$AC$2744&amp;'AQS-88101'!$E$2:$E$2744&amp;'AQS-88101'!$G$2:$G$2744,0))&lt;&gt;"",INDEX('AQS-88101'!$M$2:$M$2744,MATCH('88101-daily-summary-by-site'!$A2434&amp;'88101-daily-summary-by-site'!B$2&amp;'88101-daily-summary-by-site'!B$3,'AQS-88101'!$AC$2:$AC$2744&amp;'AQS-88101'!$E$2:$E$2744&amp;'AQS-88101'!$G$2:$G$2744,0)),""),"")</f>
        <v>2.7</v>
      </c>
      <c r="C2434" s="42" t="str">
        <f t="array" ref="C2434">IFERROR(IF(INDEX('AQS-88101'!$M$2:$M$2744,MATCH('88101-daily-summary-by-site'!$A2434&amp;'88101-daily-summary-by-site'!C$2&amp;'88101-daily-summary-by-site'!C$3,'AQS-88101'!$AC$2:$AC$2744&amp;'AQS-88101'!$E$2:$E$2744&amp;'AQS-88101'!$G$2:$G$2744,0))&lt;&gt;"",INDEX('AQS-88101'!$M$2:$M$2744,MATCH('88101-daily-summary-by-site'!$A2434&amp;'88101-daily-summary-by-site'!C$2&amp;'88101-daily-summary-by-site'!C$3,'AQS-88101'!$AC$2:$AC$2744&amp;'AQS-88101'!$E$2:$E$2744&amp;'AQS-88101'!$G$2:$G$2744,0)),""),"")</f>
        <v/>
      </c>
      <c r="D2434" s="42">
        <f t="array" ref="D2434">IFERROR(IF(INDEX('AQS-88101'!$M$2:$M$2744,MATCH('88101-daily-summary-by-site'!$A2434&amp;'88101-daily-summary-by-site'!D$2&amp;'88101-daily-summary-by-site'!D$3,'AQS-88101'!$AC$2:$AC$2744&amp;'AQS-88101'!$E$2:$E$2744&amp;'AQS-88101'!$G$2:$G$2744,0))&lt;&gt;"",INDEX('AQS-88101'!$M$2:$M$2744,MATCH('88101-daily-summary-by-site'!$A2434&amp;'88101-daily-summary-by-site'!D$2&amp;'88101-daily-summary-by-site'!D$3,'AQS-88101'!$AC$2:$AC$2744&amp;'AQS-88101'!$E$2:$E$2744&amp;'AQS-88101'!$G$2:$G$2744,0)),""),"")</f>
        <v>1.3</v>
      </c>
      <c r="E2434" s="42" t="str">
        <f t="array" ref="E2434">IFERROR(IF(INDEX('AQS-88101'!$M$2:$M$2744,MATCH('88101-daily-summary-by-site'!$A2434&amp;'88101-daily-summary-by-site'!E$2&amp;'88101-daily-summary-by-site'!E$3,'AQS-88101'!$AC$2:$AC$2744&amp;'AQS-88101'!$E$2:$E$2744&amp;'AQS-88101'!$G$2:$G$2744,0))&lt;&gt;"",INDEX('AQS-88101'!$M$2:$M$2744,MATCH('88101-daily-summary-by-site'!$A2434&amp;'88101-daily-summary-by-site'!E$2&amp;'88101-daily-summary-by-site'!E$3,'AQS-88101'!$AC$2:$AC$2744&amp;'AQS-88101'!$E$2:$E$2744&amp;'AQS-88101'!$G$2:$G$2744,0)),""),"")</f>
        <v/>
      </c>
      <c r="F2434" s="42">
        <f t="array" ref="F2434">IFERROR(IF(INDEX('AQS-88101'!$M$2:$M$2744,MATCH('88101-daily-summary-by-site'!$A2434&amp;'88101-daily-summary-by-site'!F$2&amp;'88101-daily-summary-by-site'!F$3,'AQS-88101'!$AC$2:$AC$2744&amp;'AQS-88101'!$E$2:$E$2744&amp;'AQS-88101'!$G$2:$G$2744,0))&lt;&gt;"",INDEX('AQS-88101'!$M$2:$M$2744,MATCH('88101-daily-summary-by-site'!$A2434&amp;'88101-daily-summary-by-site'!F$2&amp;'88101-daily-summary-by-site'!F$3,'AQS-88101'!$AC$2:$AC$2744&amp;'AQS-88101'!$E$2:$E$2744&amp;'AQS-88101'!$G$2:$G$2744,0)),""),"")</f>
        <v>5.3</v>
      </c>
      <c r="G2434" s="42" t="str">
        <f t="array" ref="G2434">IFERROR(IF(INDEX('AQS-88101'!$M$2:$M$2744,MATCH('88101-daily-summary-by-site'!$A2434&amp;'88101-daily-summary-by-site'!G$2&amp;'88101-daily-summary-by-site'!G$3,'AQS-88101'!$AC$2:$AC$2744&amp;'AQS-88101'!$E$2:$E$2744&amp;'AQS-88101'!$G$2:$G$2744,0))&lt;&gt;"",INDEX('AQS-88101'!$M$2:$M$2744,MATCH('88101-daily-summary-by-site'!$A2434&amp;'88101-daily-summary-by-site'!G$2&amp;'88101-daily-summary-by-site'!G$3,'AQS-88101'!$AC$2:$AC$2744&amp;'AQS-88101'!$E$2:$E$2744&amp;'AQS-88101'!$G$2:$G$2744,0)),""),"")</f>
        <v/>
      </c>
      <c r="H2434" s="42" t="str">
        <f t="array" ref="H2434">IFERROR(IF(INDEX('AQS-88101'!$M$2:$M$2744,MATCH('88101-daily-summary-by-site'!$A2434&amp;'88101-daily-summary-by-site'!H$2&amp;'88101-daily-summary-by-site'!H$3,'AQS-88101'!$AC$2:$AC$2744&amp;'AQS-88101'!$E$2:$E$2744&amp;'AQS-88101'!$G$2:$G$2744,0))&lt;&gt;"",INDEX('AQS-88101'!$M$2:$M$2744,MATCH('88101-daily-summary-by-site'!$A2434&amp;'88101-daily-summary-by-site'!H$2&amp;'88101-daily-summary-by-site'!H$3,'AQS-88101'!$AC$2:$AC$2744&amp;'AQS-88101'!$E$2:$E$2744&amp;'AQS-88101'!$G$2:$G$2744,0)),""),"")</f>
        <v/>
      </c>
      <c r="I2434" s="108" t="str">
        <f t="array" ref="I2434">IFERROR(IF(INDEX('AQS-88101'!$M$2:$M$2744,MATCH('88101-daily-summary-by-site'!$A2434&amp;'88101-daily-summary-by-site'!I$2&amp;'88101-daily-summary-by-site'!I$3,'AQS-88101'!$AC$2:$AC$2744&amp;'AQS-88101'!$E$2:$E$2744&amp;'AQS-88101'!$G$2:$G$2744,0))&lt;&gt;"",INDEX('AQS-88101'!$M$2:$M$2744,MATCH('88101-daily-summary-by-site'!$A2434&amp;'88101-daily-summary-by-site'!I$2&amp;'88101-daily-summary-by-site'!I$3,'AQS-88101'!$AC$2:$AC$2744&amp;'AQS-88101'!$E$2:$E$2744&amp;'AQS-88101'!$G$2:$G$2744,0)),""),"")</f>
        <v/>
      </c>
      <c r="L2434" s="107">
        <f t="shared" si="191"/>
        <v>2.7</v>
      </c>
      <c r="M2434" s="42">
        <f t="shared" si="192"/>
        <v>1.3</v>
      </c>
      <c r="N2434" s="42">
        <f t="shared" si="193"/>
        <v>5.3</v>
      </c>
      <c r="O2434" s="108" t="str">
        <f t="shared" si="194"/>
        <v/>
      </c>
    </row>
    <row r="2435" spans="1:15" x14ac:dyDescent="0.25">
      <c r="A2435" s="79">
        <f t="shared" si="190"/>
        <v>43315</v>
      </c>
      <c r="B2435" s="107">
        <f t="array" ref="B2435">IFERROR(IF(INDEX('AQS-88101'!$M$2:$M$2744,MATCH('88101-daily-summary-by-site'!$A2435&amp;'88101-daily-summary-by-site'!B$2&amp;'88101-daily-summary-by-site'!B$3,'AQS-88101'!$AC$2:$AC$2744&amp;'AQS-88101'!$E$2:$E$2744&amp;'AQS-88101'!$G$2:$G$2744,0))&lt;&gt;"",INDEX('AQS-88101'!$M$2:$M$2744,MATCH('88101-daily-summary-by-site'!$A2435&amp;'88101-daily-summary-by-site'!B$2&amp;'88101-daily-summary-by-site'!B$3,'AQS-88101'!$AC$2:$AC$2744&amp;'AQS-88101'!$E$2:$E$2744&amp;'AQS-88101'!$G$2:$G$2744,0)),""),"")</f>
        <v>4.0999999999999996</v>
      </c>
      <c r="C2435" s="42">
        <f t="array" ref="C2435">IFERROR(IF(INDEX('AQS-88101'!$M$2:$M$2744,MATCH('88101-daily-summary-by-site'!$A2435&amp;'88101-daily-summary-by-site'!C$2&amp;'88101-daily-summary-by-site'!C$3,'AQS-88101'!$AC$2:$AC$2744&amp;'AQS-88101'!$E$2:$E$2744&amp;'AQS-88101'!$G$2:$G$2744,0))&lt;&gt;"",INDEX('AQS-88101'!$M$2:$M$2744,MATCH('88101-daily-summary-by-site'!$A2435&amp;'88101-daily-summary-by-site'!C$2&amp;'88101-daily-summary-by-site'!C$3,'AQS-88101'!$AC$2:$AC$2744&amp;'AQS-88101'!$E$2:$E$2744&amp;'AQS-88101'!$G$2:$G$2744,0)),""),"")</f>
        <v>3.8</v>
      </c>
      <c r="D2435" s="42">
        <f t="array" ref="D2435">IFERROR(IF(INDEX('AQS-88101'!$M$2:$M$2744,MATCH('88101-daily-summary-by-site'!$A2435&amp;'88101-daily-summary-by-site'!D$2&amp;'88101-daily-summary-by-site'!D$3,'AQS-88101'!$AC$2:$AC$2744&amp;'AQS-88101'!$E$2:$E$2744&amp;'AQS-88101'!$G$2:$G$2744,0))&lt;&gt;"",INDEX('AQS-88101'!$M$2:$M$2744,MATCH('88101-daily-summary-by-site'!$A2435&amp;'88101-daily-summary-by-site'!D$2&amp;'88101-daily-summary-by-site'!D$3,'AQS-88101'!$AC$2:$AC$2744&amp;'AQS-88101'!$E$2:$E$2744&amp;'AQS-88101'!$G$2:$G$2744,0)),""),"")</f>
        <v>3.8</v>
      </c>
      <c r="E2435" s="42" t="str">
        <f t="array" ref="E2435">IFERROR(IF(INDEX('AQS-88101'!$M$2:$M$2744,MATCH('88101-daily-summary-by-site'!$A2435&amp;'88101-daily-summary-by-site'!E$2&amp;'88101-daily-summary-by-site'!E$3,'AQS-88101'!$AC$2:$AC$2744&amp;'AQS-88101'!$E$2:$E$2744&amp;'AQS-88101'!$G$2:$G$2744,0))&lt;&gt;"",INDEX('AQS-88101'!$M$2:$M$2744,MATCH('88101-daily-summary-by-site'!$A2435&amp;'88101-daily-summary-by-site'!E$2&amp;'88101-daily-summary-by-site'!E$3,'AQS-88101'!$AC$2:$AC$2744&amp;'AQS-88101'!$E$2:$E$2744&amp;'AQS-88101'!$G$2:$G$2744,0)),""),"")</f>
        <v/>
      </c>
      <c r="F2435" s="42">
        <f t="array" ref="F2435">IFERROR(IF(INDEX('AQS-88101'!$M$2:$M$2744,MATCH('88101-daily-summary-by-site'!$A2435&amp;'88101-daily-summary-by-site'!F$2&amp;'88101-daily-summary-by-site'!F$3,'AQS-88101'!$AC$2:$AC$2744&amp;'AQS-88101'!$E$2:$E$2744&amp;'AQS-88101'!$G$2:$G$2744,0))&lt;&gt;"",INDEX('AQS-88101'!$M$2:$M$2744,MATCH('88101-daily-summary-by-site'!$A2435&amp;'88101-daily-summary-by-site'!F$2&amp;'88101-daily-summary-by-site'!F$3,'AQS-88101'!$AC$2:$AC$2744&amp;'AQS-88101'!$E$2:$E$2744&amp;'AQS-88101'!$G$2:$G$2744,0)),""),"")</f>
        <v>4.3</v>
      </c>
      <c r="G2435" s="42" t="str">
        <f t="array" ref="G2435">IFERROR(IF(INDEX('AQS-88101'!$M$2:$M$2744,MATCH('88101-daily-summary-by-site'!$A2435&amp;'88101-daily-summary-by-site'!G$2&amp;'88101-daily-summary-by-site'!G$3,'AQS-88101'!$AC$2:$AC$2744&amp;'AQS-88101'!$E$2:$E$2744&amp;'AQS-88101'!$G$2:$G$2744,0))&lt;&gt;"",INDEX('AQS-88101'!$M$2:$M$2744,MATCH('88101-daily-summary-by-site'!$A2435&amp;'88101-daily-summary-by-site'!G$2&amp;'88101-daily-summary-by-site'!G$3,'AQS-88101'!$AC$2:$AC$2744&amp;'AQS-88101'!$E$2:$E$2744&amp;'AQS-88101'!$G$2:$G$2744,0)),""),"")</f>
        <v/>
      </c>
      <c r="H2435" s="42">
        <f t="array" ref="H2435">IFERROR(IF(INDEX('AQS-88101'!$M$2:$M$2744,MATCH('88101-daily-summary-by-site'!$A2435&amp;'88101-daily-summary-by-site'!H$2&amp;'88101-daily-summary-by-site'!H$3,'AQS-88101'!$AC$2:$AC$2744&amp;'AQS-88101'!$E$2:$E$2744&amp;'AQS-88101'!$G$2:$G$2744,0))&lt;&gt;"",INDEX('AQS-88101'!$M$2:$M$2744,MATCH('88101-daily-summary-by-site'!$A2435&amp;'88101-daily-summary-by-site'!H$2&amp;'88101-daily-summary-by-site'!H$3,'AQS-88101'!$AC$2:$AC$2744&amp;'AQS-88101'!$E$2:$E$2744&amp;'AQS-88101'!$G$2:$G$2744,0)),""),"")</f>
        <v>4.0999999999999996</v>
      </c>
      <c r="I2435" s="108" t="str">
        <f t="array" ref="I2435">IFERROR(IF(INDEX('AQS-88101'!$M$2:$M$2744,MATCH('88101-daily-summary-by-site'!$A2435&amp;'88101-daily-summary-by-site'!I$2&amp;'88101-daily-summary-by-site'!I$3,'AQS-88101'!$AC$2:$AC$2744&amp;'AQS-88101'!$E$2:$E$2744&amp;'AQS-88101'!$G$2:$G$2744,0))&lt;&gt;"",INDEX('AQS-88101'!$M$2:$M$2744,MATCH('88101-daily-summary-by-site'!$A2435&amp;'88101-daily-summary-by-site'!I$2&amp;'88101-daily-summary-by-site'!I$3,'AQS-88101'!$AC$2:$AC$2744&amp;'AQS-88101'!$E$2:$E$2744&amp;'AQS-88101'!$G$2:$G$2744,0)),""),"")</f>
        <v/>
      </c>
      <c r="L2435" s="107">
        <f t="shared" si="191"/>
        <v>4.0999999999999996</v>
      </c>
      <c r="M2435" s="42">
        <f t="shared" si="192"/>
        <v>3.8</v>
      </c>
      <c r="N2435" s="42">
        <f t="shared" si="193"/>
        <v>4.3</v>
      </c>
      <c r="O2435" s="108" t="str">
        <f t="shared" si="194"/>
        <v/>
      </c>
    </row>
    <row r="2436" spans="1:15" x14ac:dyDescent="0.25">
      <c r="A2436" s="79">
        <f t="shared" si="190"/>
        <v>43316</v>
      </c>
      <c r="B2436" s="107">
        <f t="array" ref="B2436">IFERROR(IF(INDEX('AQS-88101'!$M$2:$M$2744,MATCH('88101-daily-summary-by-site'!$A2436&amp;'88101-daily-summary-by-site'!B$2&amp;'88101-daily-summary-by-site'!B$3,'AQS-88101'!$AC$2:$AC$2744&amp;'AQS-88101'!$E$2:$E$2744&amp;'AQS-88101'!$G$2:$G$2744,0))&lt;&gt;"",INDEX('AQS-88101'!$M$2:$M$2744,MATCH('88101-daily-summary-by-site'!$A2436&amp;'88101-daily-summary-by-site'!B$2&amp;'88101-daily-summary-by-site'!B$3,'AQS-88101'!$AC$2:$AC$2744&amp;'AQS-88101'!$E$2:$E$2744&amp;'AQS-88101'!$G$2:$G$2744,0)),""),"")</f>
        <v>4.7</v>
      </c>
      <c r="C2436" s="42" t="str">
        <f t="array" ref="C2436">IFERROR(IF(INDEX('AQS-88101'!$M$2:$M$2744,MATCH('88101-daily-summary-by-site'!$A2436&amp;'88101-daily-summary-by-site'!C$2&amp;'88101-daily-summary-by-site'!C$3,'AQS-88101'!$AC$2:$AC$2744&amp;'AQS-88101'!$E$2:$E$2744&amp;'AQS-88101'!$G$2:$G$2744,0))&lt;&gt;"",INDEX('AQS-88101'!$M$2:$M$2744,MATCH('88101-daily-summary-by-site'!$A2436&amp;'88101-daily-summary-by-site'!C$2&amp;'88101-daily-summary-by-site'!C$3,'AQS-88101'!$AC$2:$AC$2744&amp;'AQS-88101'!$E$2:$E$2744&amp;'AQS-88101'!$G$2:$G$2744,0)),""),"")</f>
        <v/>
      </c>
      <c r="D2436" s="42">
        <f t="array" ref="D2436">IFERROR(IF(INDEX('AQS-88101'!$M$2:$M$2744,MATCH('88101-daily-summary-by-site'!$A2436&amp;'88101-daily-summary-by-site'!D$2&amp;'88101-daily-summary-by-site'!D$3,'AQS-88101'!$AC$2:$AC$2744&amp;'AQS-88101'!$E$2:$E$2744&amp;'AQS-88101'!$G$2:$G$2744,0))&lt;&gt;"",INDEX('AQS-88101'!$M$2:$M$2744,MATCH('88101-daily-summary-by-site'!$A2436&amp;'88101-daily-summary-by-site'!D$2&amp;'88101-daily-summary-by-site'!D$3,'AQS-88101'!$AC$2:$AC$2744&amp;'AQS-88101'!$E$2:$E$2744&amp;'AQS-88101'!$G$2:$G$2744,0)),""),"")</f>
        <v>3.9</v>
      </c>
      <c r="E2436" s="42" t="str">
        <f t="array" ref="E2436">IFERROR(IF(INDEX('AQS-88101'!$M$2:$M$2744,MATCH('88101-daily-summary-by-site'!$A2436&amp;'88101-daily-summary-by-site'!E$2&amp;'88101-daily-summary-by-site'!E$3,'AQS-88101'!$AC$2:$AC$2744&amp;'AQS-88101'!$E$2:$E$2744&amp;'AQS-88101'!$G$2:$G$2744,0))&lt;&gt;"",INDEX('AQS-88101'!$M$2:$M$2744,MATCH('88101-daily-summary-by-site'!$A2436&amp;'88101-daily-summary-by-site'!E$2&amp;'88101-daily-summary-by-site'!E$3,'AQS-88101'!$AC$2:$AC$2744&amp;'AQS-88101'!$E$2:$E$2744&amp;'AQS-88101'!$G$2:$G$2744,0)),""),"")</f>
        <v/>
      </c>
      <c r="F2436" s="42">
        <f t="array" ref="F2436">IFERROR(IF(INDEX('AQS-88101'!$M$2:$M$2744,MATCH('88101-daily-summary-by-site'!$A2436&amp;'88101-daily-summary-by-site'!F$2&amp;'88101-daily-summary-by-site'!F$3,'AQS-88101'!$AC$2:$AC$2744&amp;'AQS-88101'!$E$2:$E$2744&amp;'AQS-88101'!$G$2:$G$2744,0))&lt;&gt;"",INDEX('AQS-88101'!$M$2:$M$2744,MATCH('88101-daily-summary-by-site'!$A2436&amp;'88101-daily-summary-by-site'!F$2&amp;'88101-daily-summary-by-site'!F$3,'AQS-88101'!$AC$2:$AC$2744&amp;'AQS-88101'!$E$2:$E$2744&amp;'AQS-88101'!$G$2:$G$2744,0)),""),"")</f>
        <v>4.5999999999999996</v>
      </c>
      <c r="G2436" s="42" t="str">
        <f t="array" ref="G2436">IFERROR(IF(INDEX('AQS-88101'!$M$2:$M$2744,MATCH('88101-daily-summary-by-site'!$A2436&amp;'88101-daily-summary-by-site'!G$2&amp;'88101-daily-summary-by-site'!G$3,'AQS-88101'!$AC$2:$AC$2744&amp;'AQS-88101'!$E$2:$E$2744&amp;'AQS-88101'!$G$2:$G$2744,0))&lt;&gt;"",INDEX('AQS-88101'!$M$2:$M$2744,MATCH('88101-daily-summary-by-site'!$A2436&amp;'88101-daily-summary-by-site'!G$2&amp;'88101-daily-summary-by-site'!G$3,'AQS-88101'!$AC$2:$AC$2744&amp;'AQS-88101'!$E$2:$E$2744&amp;'AQS-88101'!$G$2:$G$2744,0)),""),"")</f>
        <v/>
      </c>
      <c r="H2436" s="42" t="str">
        <f t="array" ref="H2436">IFERROR(IF(INDEX('AQS-88101'!$M$2:$M$2744,MATCH('88101-daily-summary-by-site'!$A2436&amp;'88101-daily-summary-by-site'!H$2&amp;'88101-daily-summary-by-site'!H$3,'AQS-88101'!$AC$2:$AC$2744&amp;'AQS-88101'!$E$2:$E$2744&amp;'AQS-88101'!$G$2:$G$2744,0))&lt;&gt;"",INDEX('AQS-88101'!$M$2:$M$2744,MATCH('88101-daily-summary-by-site'!$A2436&amp;'88101-daily-summary-by-site'!H$2&amp;'88101-daily-summary-by-site'!H$3,'AQS-88101'!$AC$2:$AC$2744&amp;'AQS-88101'!$E$2:$E$2744&amp;'AQS-88101'!$G$2:$G$2744,0)),""),"")</f>
        <v/>
      </c>
      <c r="I2436" s="108" t="str">
        <f t="array" ref="I2436">IFERROR(IF(INDEX('AQS-88101'!$M$2:$M$2744,MATCH('88101-daily-summary-by-site'!$A2436&amp;'88101-daily-summary-by-site'!I$2&amp;'88101-daily-summary-by-site'!I$3,'AQS-88101'!$AC$2:$AC$2744&amp;'AQS-88101'!$E$2:$E$2744&amp;'AQS-88101'!$G$2:$G$2744,0))&lt;&gt;"",INDEX('AQS-88101'!$M$2:$M$2744,MATCH('88101-daily-summary-by-site'!$A2436&amp;'88101-daily-summary-by-site'!I$2&amp;'88101-daily-summary-by-site'!I$3,'AQS-88101'!$AC$2:$AC$2744&amp;'AQS-88101'!$E$2:$E$2744&amp;'AQS-88101'!$G$2:$G$2744,0)),""),"")</f>
        <v/>
      </c>
      <c r="L2436" s="107">
        <f t="shared" si="191"/>
        <v>4.7</v>
      </c>
      <c r="M2436" s="42">
        <f t="shared" si="192"/>
        <v>3.9</v>
      </c>
      <c r="N2436" s="42">
        <f t="shared" si="193"/>
        <v>4.5999999999999996</v>
      </c>
      <c r="O2436" s="108" t="str">
        <f t="shared" si="194"/>
        <v/>
      </c>
    </row>
    <row r="2437" spans="1:15" x14ac:dyDescent="0.25">
      <c r="A2437" s="79">
        <f t="shared" si="190"/>
        <v>43317</v>
      </c>
      <c r="B2437" s="107">
        <f t="array" ref="B2437">IFERROR(IF(INDEX('AQS-88101'!$M$2:$M$2744,MATCH('88101-daily-summary-by-site'!$A2437&amp;'88101-daily-summary-by-site'!B$2&amp;'88101-daily-summary-by-site'!B$3,'AQS-88101'!$AC$2:$AC$2744&amp;'AQS-88101'!$E$2:$E$2744&amp;'AQS-88101'!$G$2:$G$2744,0))&lt;&gt;"",INDEX('AQS-88101'!$M$2:$M$2744,MATCH('88101-daily-summary-by-site'!$A2437&amp;'88101-daily-summary-by-site'!B$2&amp;'88101-daily-summary-by-site'!B$3,'AQS-88101'!$AC$2:$AC$2744&amp;'AQS-88101'!$E$2:$E$2744&amp;'AQS-88101'!$G$2:$G$2744,0)),""),"")</f>
        <v>4.2</v>
      </c>
      <c r="C2437" s="42" t="str">
        <f t="array" ref="C2437">IFERROR(IF(INDEX('AQS-88101'!$M$2:$M$2744,MATCH('88101-daily-summary-by-site'!$A2437&amp;'88101-daily-summary-by-site'!C$2&amp;'88101-daily-summary-by-site'!C$3,'AQS-88101'!$AC$2:$AC$2744&amp;'AQS-88101'!$E$2:$E$2744&amp;'AQS-88101'!$G$2:$G$2744,0))&lt;&gt;"",INDEX('AQS-88101'!$M$2:$M$2744,MATCH('88101-daily-summary-by-site'!$A2437&amp;'88101-daily-summary-by-site'!C$2&amp;'88101-daily-summary-by-site'!C$3,'AQS-88101'!$AC$2:$AC$2744&amp;'AQS-88101'!$E$2:$E$2744&amp;'AQS-88101'!$G$2:$G$2744,0)),""),"")</f>
        <v/>
      </c>
      <c r="D2437" s="42">
        <f t="array" ref="D2437">IFERROR(IF(INDEX('AQS-88101'!$M$2:$M$2744,MATCH('88101-daily-summary-by-site'!$A2437&amp;'88101-daily-summary-by-site'!D$2&amp;'88101-daily-summary-by-site'!D$3,'AQS-88101'!$AC$2:$AC$2744&amp;'AQS-88101'!$E$2:$E$2744&amp;'AQS-88101'!$G$2:$G$2744,0))&lt;&gt;"",INDEX('AQS-88101'!$M$2:$M$2744,MATCH('88101-daily-summary-by-site'!$A2437&amp;'88101-daily-summary-by-site'!D$2&amp;'88101-daily-summary-by-site'!D$3,'AQS-88101'!$AC$2:$AC$2744&amp;'AQS-88101'!$E$2:$E$2744&amp;'AQS-88101'!$G$2:$G$2744,0)),""),"")</f>
        <v>2.9</v>
      </c>
      <c r="E2437" s="42" t="str">
        <f t="array" ref="E2437">IFERROR(IF(INDEX('AQS-88101'!$M$2:$M$2744,MATCH('88101-daily-summary-by-site'!$A2437&amp;'88101-daily-summary-by-site'!E$2&amp;'88101-daily-summary-by-site'!E$3,'AQS-88101'!$AC$2:$AC$2744&amp;'AQS-88101'!$E$2:$E$2744&amp;'AQS-88101'!$G$2:$G$2744,0))&lt;&gt;"",INDEX('AQS-88101'!$M$2:$M$2744,MATCH('88101-daily-summary-by-site'!$A2437&amp;'88101-daily-summary-by-site'!E$2&amp;'88101-daily-summary-by-site'!E$3,'AQS-88101'!$AC$2:$AC$2744&amp;'AQS-88101'!$E$2:$E$2744&amp;'AQS-88101'!$G$2:$G$2744,0)),""),"")</f>
        <v/>
      </c>
      <c r="F2437" s="42">
        <f t="array" ref="F2437">IFERROR(IF(INDEX('AQS-88101'!$M$2:$M$2744,MATCH('88101-daily-summary-by-site'!$A2437&amp;'88101-daily-summary-by-site'!F$2&amp;'88101-daily-summary-by-site'!F$3,'AQS-88101'!$AC$2:$AC$2744&amp;'AQS-88101'!$E$2:$E$2744&amp;'AQS-88101'!$G$2:$G$2744,0))&lt;&gt;"",INDEX('AQS-88101'!$M$2:$M$2744,MATCH('88101-daily-summary-by-site'!$A2437&amp;'88101-daily-summary-by-site'!F$2&amp;'88101-daily-summary-by-site'!F$3,'AQS-88101'!$AC$2:$AC$2744&amp;'AQS-88101'!$E$2:$E$2744&amp;'AQS-88101'!$G$2:$G$2744,0)),""),"")</f>
        <v>2.6</v>
      </c>
      <c r="G2437" s="42" t="str">
        <f t="array" ref="G2437">IFERROR(IF(INDEX('AQS-88101'!$M$2:$M$2744,MATCH('88101-daily-summary-by-site'!$A2437&amp;'88101-daily-summary-by-site'!G$2&amp;'88101-daily-summary-by-site'!G$3,'AQS-88101'!$AC$2:$AC$2744&amp;'AQS-88101'!$E$2:$E$2744&amp;'AQS-88101'!$G$2:$G$2744,0))&lt;&gt;"",INDEX('AQS-88101'!$M$2:$M$2744,MATCH('88101-daily-summary-by-site'!$A2437&amp;'88101-daily-summary-by-site'!G$2&amp;'88101-daily-summary-by-site'!G$3,'AQS-88101'!$AC$2:$AC$2744&amp;'AQS-88101'!$E$2:$E$2744&amp;'AQS-88101'!$G$2:$G$2744,0)),""),"")</f>
        <v/>
      </c>
      <c r="H2437" s="42" t="str">
        <f t="array" ref="H2437">IFERROR(IF(INDEX('AQS-88101'!$M$2:$M$2744,MATCH('88101-daily-summary-by-site'!$A2437&amp;'88101-daily-summary-by-site'!H$2&amp;'88101-daily-summary-by-site'!H$3,'AQS-88101'!$AC$2:$AC$2744&amp;'AQS-88101'!$E$2:$E$2744&amp;'AQS-88101'!$G$2:$G$2744,0))&lt;&gt;"",INDEX('AQS-88101'!$M$2:$M$2744,MATCH('88101-daily-summary-by-site'!$A2437&amp;'88101-daily-summary-by-site'!H$2&amp;'88101-daily-summary-by-site'!H$3,'AQS-88101'!$AC$2:$AC$2744&amp;'AQS-88101'!$E$2:$E$2744&amp;'AQS-88101'!$G$2:$G$2744,0)),""),"")</f>
        <v/>
      </c>
      <c r="I2437" s="108" t="str">
        <f t="array" ref="I2437">IFERROR(IF(INDEX('AQS-88101'!$M$2:$M$2744,MATCH('88101-daily-summary-by-site'!$A2437&amp;'88101-daily-summary-by-site'!I$2&amp;'88101-daily-summary-by-site'!I$3,'AQS-88101'!$AC$2:$AC$2744&amp;'AQS-88101'!$E$2:$E$2744&amp;'AQS-88101'!$G$2:$G$2744,0))&lt;&gt;"",INDEX('AQS-88101'!$M$2:$M$2744,MATCH('88101-daily-summary-by-site'!$A2437&amp;'88101-daily-summary-by-site'!I$2&amp;'88101-daily-summary-by-site'!I$3,'AQS-88101'!$AC$2:$AC$2744&amp;'AQS-88101'!$E$2:$E$2744&amp;'AQS-88101'!$G$2:$G$2744,0)),""),"")</f>
        <v/>
      </c>
      <c r="L2437" s="107">
        <f t="shared" si="191"/>
        <v>4.2</v>
      </c>
      <c r="M2437" s="42">
        <f t="shared" si="192"/>
        <v>2.9</v>
      </c>
      <c r="N2437" s="42">
        <f t="shared" si="193"/>
        <v>2.6</v>
      </c>
      <c r="O2437" s="108" t="str">
        <f t="shared" si="194"/>
        <v/>
      </c>
    </row>
    <row r="2438" spans="1:15" x14ac:dyDescent="0.25">
      <c r="A2438" s="79">
        <f t="shared" si="190"/>
        <v>43318</v>
      </c>
      <c r="B2438" s="107">
        <f t="array" ref="B2438">IFERROR(IF(INDEX('AQS-88101'!$M$2:$M$2744,MATCH('88101-daily-summary-by-site'!$A2438&amp;'88101-daily-summary-by-site'!B$2&amp;'88101-daily-summary-by-site'!B$3,'AQS-88101'!$AC$2:$AC$2744&amp;'AQS-88101'!$E$2:$E$2744&amp;'AQS-88101'!$G$2:$G$2744,0))&lt;&gt;"",INDEX('AQS-88101'!$M$2:$M$2744,MATCH('88101-daily-summary-by-site'!$A2438&amp;'88101-daily-summary-by-site'!B$2&amp;'88101-daily-summary-by-site'!B$3,'AQS-88101'!$AC$2:$AC$2744&amp;'AQS-88101'!$E$2:$E$2744&amp;'AQS-88101'!$G$2:$G$2744,0)),""),"")</f>
        <v>2.2999999999999998</v>
      </c>
      <c r="C2438" s="42">
        <f t="array" ref="C2438">IFERROR(IF(INDEX('AQS-88101'!$M$2:$M$2744,MATCH('88101-daily-summary-by-site'!$A2438&amp;'88101-daily-summary-by-site'!C$2&amp;'88101-daily-summary-by-site'!C$3,'AQS-88101'!$AC$2:$AC$2744&amp;'AQS-88101'!$E$2:$E$2744&amp;'AQS-88101'!$G$2:$G$2744,0))&lt;&gt;"",INDEX('AQS-88101'!$M$2:$M$2744,MATCH('88101-daily-summary-by-site'!$A2438&amp;'88101-daily-summary-by-site'!C$2&amp;'88101-daily-summary-by-site'!C$3,'AQS-88101'!$AC$2:$AC$2744&amp;'AQS-88101'!$E$2:$E$2744&amp;'AQS-88101'!$G$2:$G$2744,0)),""),"")</f>
        <v>1.4</v>
      </c>
      <c r="D2438" s="42">
        <f t="array" ref="D2438">IFERROR(IF(INDEX('AQS-88101'!$M$2:$M$2744,MATCH('88101-daily-summary-by-site'!$A2438&amp;'88101-daily-summary-by-site'!D$2&amp;'88101-daily-summary-by-site'!D$3,'AQS-88101'!$AC$2:$AC$2744&amp;'AQS-88101'!$E$2:$E$2744&amp;'AQS-88101'!$G$2:$G$2744,0))&lt;&gt;"",INDEX('AQS-88101'!$M$2:$M$2744,MATCH('88101-daily-summary-by-site'!$A2438&amp;'88101-daily-summary-by-site'!D$2&amp;'88101-daily-summary-by-site'!D$3,'AQS-88101'!$AC$2:$AC$2744&amp;'AQS-88101'!$E$2:$E$2744&amp;'AQS-88101'!$G$2:$G$2744,0)),""),"")</f>
        <v>1.7</v>
      </c>
      <c r="E2438" s="42" t="str">
        <f t="array" ref="E2438">IFERROR(IF(INDEX('AQS-88101'!$M$2:$M$2744,MATCH('88101-daily-summary-by-site'!$A2438&amp;'88101-daily-summary-by-site'!E$2&amp;'88101-daily-summary-by-site'!E$3,'AQS-88101'!$AC$2:$AC$2744&amp;'AQS-88101'!$E$2:$E$2744&amp;'AQS-88101'!$G$2:$G$2744,0))&lt;&gt;"",INDEX('AQS-88101'!$M$2:$M$2744,MATCH('88101-daily-summary-by-site'!$A2438&amp;'88101-daily-summary-by-site'!E$2&amp;'88101-daily-summary-by-site'!E$3,'AQS-88101'!$AC$2:$AC$2744&amp;'AQS-88101'!$E$2:$E$2744&amp;'AQS-88101'!$G$2:$G$2744,0)),""),"")</f>
        <v/>
      </c>
      <c r="F2438" s="42">
        <f t="array" ref="F2438">IFERROR(IF(INDEX('AQS-88101'!$M$2:$M$2744,MATCH('88101-daily-summary-by-site'!$A2438&amp;'88101-daily-summary-by-site'!F$2&amp;'88101-daily-summary-by-site'!F$3,'AQS-88101'!$AC$2:$AC$2744&amp;'AQS-88101'!$E$2:$E$2744&amp;'AQS-88101'!$G$2:$G$2744,0))&lt;&gt;"",INDEX('AQS-88101'!$M$2:$M$2744,MATCH('88101-daily-summary-by-site'!$A2438&amp;'88101-daily-summary-by-site'!F$2&amp;'88101-daily-summary-by-site'!F$3,'AQS-88101'!$AC$2:$AC$2744&amp;'AQS-88101'!$E$2:$E$2744&amp;'AQS-88101'!$G$2:$G$2744,0)),""),"")</f>
        <v>1.2</v>
      </c>
      <c r="G2438" s="42">
        <f t="array" ref="G2438">IFERROR(IF(INDEX('AQS-88101'!$M$2:$M$2744,MATCH('88101-daily-summary-by-site'!$A2438&amp;'88101-daily-summary-by-site'!G$2&amp;'88101-daily-summary-by-site'!G$3,'AQS-88101'!$AC$2:$AC$2744&amp;'AQS-88101'!$E$2:$E$2744&amp;'AQS-88101'!$G$2:$G$2744,0))&lt;&gt;"",INDEX('AQS-88101'!$M$2:$M$2744,MATCH('88101-daily-summary-by-site'!$A2438&amp;'88101-daily-summary-by-site'!G$2&amp;'88101-daily-summary-by-site'!G$3,'AQS-88101'!$AC$2:$AC$2744&amp;'AQS-88101'!$E$2:$E$2744&amp;'AQS-88101'!$G$2:$G$2744,0)),""),"")</f>
        <v>1.9</v>
      </c>
      <c r="H2438" s="42" t="str">
        <f t="array" ref="H2438">IFERROR(IF(INDEX('AQS-88101'!$M$2:$M$2744,MATCH('88101-daily-summary-by-site'!$A2438&amp;'88101-daily-summary-by-site'!H$2&amp;'88101-daily-summary-by-site'!H$3,'AQS-88101'!$AC$2:$AC$2744&amp;'AQS-88101'!$E$2:$E$2744&amp;'AQS-88101'!$G$2:$G$2744,0))&lt;&gt;"",INDEX('AQS-88101'!$M$2:$M$2744,MATCH('88101-daily-summary-by-site'!$A2438&amp;'88101-daily-summary-by-site'!H$2&amp;'88101-daily-summary-by-site'!H$3,'AQS-88101'!$AC$2:$AC$2744&amp;'AQS-88101'!$E$2:$E$2744&amp;'AQS-88101'!$G$2:$G$2744,0)),""),"")</f>
        <v/>
      </c>
      <c r="I2438" s="108" t="str">
        <f t="array" ref="I2438">IFERROR(IF(INDEX('AQS-88101'!$M$2:$M$2744,MATCH('88101-daily-summary-by-site'!$A2438&amp;'88101-daily-summary-by-site'!I$2&amp;'88101-daily-summary-by-site'!I$3,'AQS-88101'!$AC$2:$AC$2744&amp;'AQS-88101'!$E$2:$E$2744&amp;'AQS-88101'!$G$2:$G$2744,0))&lt;&gt;"",INDEX('AQS-88101'!$M$2:$M$2744,MATCH('88101-daily-summary-by-site'!$A2438&amp;'88101-daily-summary-by-site'!I$2&amp;'88101-daily-summary-by-site'!I$3,'AQS-88101'!$AC$2:$AC$2744&amp;'AQS-88101'!$E$2:$E$2744&amp;'AQS-88101'!$G$2:$G$2744,0)),""),"")</f>
        <v/>
      </c>
      <c r="L2438" s="107">
        <f t="shared" si="191"/>
        <v>2.2999999999999998</v>
      </c>
      <c r="M2438" s="42">
        <f t="shared" si="192"/>
        <v>1.7</v>
      </c>
      <c r="N2438" s="42">
        <f t="shared" si="193"/>
        <v>1.2</v>
      </c>
      <c r="O2438" s="108" t="str">
        <f t="shared" si="194"/>
        <v/>
      </c>
    </row>
    <row r="2439" spans="1:15" x14ac:dyDescent="0.25">
      <c r="A2439" s="79">
        <f t="shared" si="190"/>
        <v>43319</v>
      </c>
      <c r="B2439" s="107">
        <f t="array" ref="B2439">IFERROR(IF(INDEX('AQS-88101'!$M$2:$M$2744,MATCH('88101-daily-summary-by-site'!$A2439&amp;'88101-daily-summary-by-site'!B$2&amp;'88101-daily-summary-by-site'!B$3,'AQS-88101'!$AC$2:$AC$2744&amp;'AQS-88101'!$E$2:$E$2744&amp;'AQS-88101'!$G$2:$G$2744,0))&lt;&gt;"",INDEX('AQS-88101'!$M$2:$M$2744,MATCH('88101-daily-summary-by-site'!$A2439&amp;'88101-daily-summary-by-site'!B$2&amp;'88101-daily-summary-by-site'!B$3,'AQS-88101'!$AC$2:$AC$2744&amp;'AQS-88101'!$E$2:$E$2744&amp;'AQS-88101'!$G$2:$G$2744,0)),""),"")</f>
        <v>2.7</v>
      </c>
      <c r="C2439" s="42" t="str">
        <f t="array" ref="C2439">IFERROR(IF(INDEX('AQS-88101'!$M$2:$M$2744,MATCH('88101-daily-summary-by-site'!$A2439&amp;'88101-daily-summary-by-site'!C$2&amp;'88101-daily-summary-by-site'!C$3,'AQS-88101'!$AC$2:$AC$2744&amp;'AQS-88101'!$E$2:$E$2744&amp;'AQS-88101'!$G$2:$G$2744,0))&lt;&gt;"",INDEX('AQS-88101'!$M$2:$M$2744,MATCH('88101-daily-summary-by-site'!$A2439&amp;'88101-daily-summary-by-site'!C$2&amp;'88101-daily-summary-by-site'!C$3,'AQS-88101'!$AC$2:$AC$2744&amp;'AQS-88101'!$E$2:$E$2744&amp;'AQS-88101'!$G$2:$G$2744,0)),""),"")</f>
        <v/>
      </c>
      <c r="D2439" s="42">
        <f t="array" ref="D2439">IFERROR(IF(INDEX('AQS-88101'!$M$2:$M$2744,MATCH('88101-daily-summary-by-site'!$A2439&amp;'88101-daily-summary-by-site'!D$2&amp;'88101-daily-summary-by-site'!D$3,'AQS-88101'!$AC$2:$AC$2744&amp;'AQS-88101'!$E$2:$E$2744&amp;'AQS-88101'!$G$2:$G$2744,0))&lt;&gt;"",INDEX('AQS-88101'!$M$2:$M$2744,MATCH('88101-daily-summary-by-site'!$A2439&amp;'88101-daily-summary-by-site'!D$2&amp;'88101-daily-summary-by-site'!D$3,'AQS-88101'!$AC$2:$AC$2744&amp;'AQS-88101'!$E$2:$E$2744&amp;'AQS-88101'!$G$2:$G$2744,0)),""),"")</f>
        <v>1.4</v>
      </c>
      <c r="E2439" s="42" t="str">
        <f t="array" ref="E2439">IFERROR(IF(INDEX('AQS-88101'!$M$2:$M$2744,MATCH('88101-daily-summary-by-site'!$A2439&amp;'88101-daily-summary-by-site'!E$2&amp;'88101-daily-summary-by-site'!E$3,'AQS-88101'!$AC$2:$AC$2744&amp;'AQS-88101'!$E$2:$E$2744&amp;'AQS-88101'!$G$2:$G$2744,0))&lt;&gt;"",INDEX('AQS-88101'!$M$2:$M$2744,MATCH('88101-daily-summary-by-site'!$A2439&amp;'88101-daily-summary-by-site'!E$2&amp;'88101-daily-summary-by-site'!E$3,'AQS-88101'!$AC$2:$AC$2744&amp;'AQS-88101'!$E$2:$E$2744&amp;'AQS-88101'!$G$2:$G$2744,0)),""),"")</f>
        <v/>
      </c>
      <c r="F2439" s="42">
        <f t="array" ref="F2439">IFERROR(IF(INDEX('AQS-88101'!$M$2:$M$2744,MATCH('88101-daily-summary-by-site'!$A2439&amp;'88101-daily-summary-by-site'!F$2&amp;'88101-daily-summary-by-site'!F$3,'AQS-88101'!$AC$2:$AC$2744&amp;'AQS-88101'!$E$2:$E$2744&amp;'AQS-88101'!$G$2:$G$2744,0))&lt;&gt;"",INDEX('AQS-88101'!$M$2:$M$2744,MATCH('88101-daily-summary-by-site'!$A2439&amp;'88101-daily-summary-by-site'!F$2&amp;'88101-daily-summary-by-site'!F$3,'AQS-88101'!$AC$2:$AC$2744&amp;'AQS-88101'!$E$2:$E$2744&amp;'AQS-88101'!$G$2:$G$2744,0)),""),"")</f>
        <v>0.9</v>
      </c>
      <c r="G2439" s="42" t="str">
        <f t="array" ref="G2439">IFERROR(IF(INDEX('AQS-88101'!$M$2:$M$2744,MATCH('88101-daily-summary-by-site'!$A2439&amp;'88101-daily-summary-by-site'!G$2&amp;'88101-daily-summary-by-site'!G$3,'AQS-88101'!$AC$2:$AC$2744&amp;'AQS-88101'!$E$2:$E$2744&amp;'AQS-88101'!$G$2:$G$2744,0))&lt;&gt;"",INDEX('AQS-88101'!$M$2:$M$2744,MATCH('88101-daily-summary-by-site'!$A2439&amp;'88101-daily-summary-by-site'!G$2&amp;'88101-daily-summary-by-site'!G$3,'AQS-88101'!$AC$2:$AC$2744&amp;'AQS-88101'!$E$2:$E$2744&amp;'AQS-88101'!$G$2:$G$2744,0)),""),"")</f>
        <v/>
      </c>
      <c r="H2439" s="42" t="str">
        <f t="array" ref="H2439">IFERROR(IF(INDEX('AQS-88101'!$M$2:$M$2744,MATCH('88101-daily-summary-by-site'!$A2439&amp;'88101-daily-summary-by-site'!H$2&amp;'88101-daily-summary-by-site'!H$3,'AQS-88101'!$AC$2:$AC$2744&amp;'AQS-88101'!$E$2:$E$2744&amp;'AQS-88101'!$G$2:$G$2744,0))&lt;&gt;"",INDEX('AQS-88101'!$M$2:$M$2744,MATCH('88101-daily-summary-by-site'!$A2439&amp;'88101-daily-summary-by-site'!H$2&amp;'88101-daily-summary-by-site'!H$3,'AQS-88101'!$AC$2:$AC$2744&amp;'AQS-88101'!$E$2:$E$2744&amp;'AQS-88101'!$G$2:$G$2744,0)),""),"")</f>
        <v/>
      </c>
      <c r="I2439" s="108" t="str">
        <f t="array" ref="I2439">IFERROR(IF(INDEX('AQS-88101'!$M$2:$M$2744,MATCH('88101-daily-summary-by-site'!$A2439&amp;'88101-daily-summary-by-site'!I$2&amp;'88101-daily-summary-by-site'!I$3,'AQS-88101'!$AC$2:$AC$2744&amp;'AQS-88101'!$E$2:$E$2744&amp;'AQS-88101'!$G$2:$G$2744,0))&lt;&gt;"",INDEX('AQS-88101'!$M$2:$M$2744,MATCH('88101-daily-summary-by-site'!$A2439&amp;'88101-daily-summary-by-site'!I$2&amp;'88101-daily-summary-by-site'!I$3,'AQS-88101'!$AC$2:$AC$2744&amp;'AQS-88101'!$E$2:$E$2744&amp;'AQS-88101'!$G$2:$G$2744,0)),""),"")</f>
        <v/>
      </c>
      <c r="L2439" s="107">
        <f t="shared" si="191"/>
        <v>2.7</v>
      </c>
      <c r="M2439" s="42">
        <f t="shared" si="192"/>
        <v>1.4</v>
      </c>
      <c r="N2439" s="42">
        <f t="shared" si="193"/>
        <v>0.9</v>
      </c>
      <c r="O2439" s="108" t="str">
        <f t="shared" si="194"/>
        <v/>
      </c>
    </row>
    <row r="2440" spans="1:15" x14ac:dyDescent="0.25">
      <c r="A2440" s="79">
        <f t="shared" si="190"/>
        <v>43320</v>
      </c>
      <c r="B2440" s="107">
        <f t="array" ref="B2440">IFERROR(IF(INDEX('AQS-88101'!$M$2:$M$2744,MATCH('88101-daily-summary-by-site'!$A2440&amp;'88101-daily-summary-by-site'!B$2&amp;'88101-daily-summary-by-site'!B$3,'AQS-88101'!$AC$2:$AC$2744&amp;'AQS-88101'!$E$2:$E$2744&amp;'AQS-88101'!$G$2:$G$2744,0))&lt;&gt;"",INDEX('AQS-88101'!$M$2:$M$2744,MATCH('88101-daily-summary-by-site'!$A2440&amp;'88101-daily-summary-by-site'!B$2&amp;'88101-daily-summary-by-site'!B$3,'AQS-88101'!$AC$2:$AC$2744&amp;'AQS-88101'!$E$2:$E$2744&amp;'AQS-88101'!$G$2:$G$2744,0)),""),"")</f>
        <v>3.2</v>
      </c>
      <c r="C2440" s="42">
        <f t="array" ref="C2440">IFERROR(IF(INDEX('AQS-88101'!$M$2:$M$2744,MATCH('88101-daily-summary-by-site'!$A2440&amp;'88101-daily-summary-by-site'!C$2&amp;'88101-daily-summary-by-site'!C$3,'AQS-88101'!$AC$2:$AC$2744&amp;'AQS-88101'!$E$2:$E$2744&amp;'AQS-88101'!$G$2:$G$2744,0))&lt;&gt;"",INDEX('AQS-88101'!$M$2:$M$2744,MATCH('88101-daily-summary-by-site'!$A2440&amp;'88101-daily-summary-by-site'!C$2&amp;'88101-daily-summary-by-site'!C$3,'AQS-88101'!$AC$2:$AC$2744&amp;'AQS-88101'!$E$2:$E$2744&amp;'AQS-88101'!$G$2:$G$2744,0)),""),"")</f>
        <v>0.5</v>
      </c>
      <c r="D2440" s="42">
        <f t="array" ref="D2440">IFERROR(IF(INDEX('AQS-88101'!$M$2:$M$2744,MATCH('88101-daily-summary-by-site'!$A2440&amp;'88101-daily-summary-by-site'!D$2&amp;'88101-daily-summary-by-site'!D$3,'AQS-88101'!$AC$2:$AC$2744&amp;'AQS-88101'!$E$2:$E$2744&amp;'AQS-88101'!$G$2:$G$2744,0))&lt;&gt;"",INDEX('AQS-88101'!$M$2:$M$2744,MATCH('88101-daily-summary-by-site'!$A2440&amp;'88101-daily-summary-by-site'!D$2&amp;'88101-daily-summary-by-site'!D$3,'AQS-88101'!$AC$2:$AC$2744&amp;'AQS-88101'!$E$2:$E$2744&amp;'AQS-88101'!$G$2:$G$2744,0)),""),"")</f>
        <v>2.2000000000000002</v>
      </c>
      <c r="E2440" s="42" t="str">
        <f t="array" ref="E2440">IFERROR(IF(INDEX('AQS-88101'!$M$2:$M$2744,MATCH('88101-daily-summary-by-site'!$A2440&amp;'88101-daily-summary-by-site'!E$2&amp;'88101-daily-summary-by-site'!E$3,'AQS-88101'!$AC$2:$AC$2744&amp;'AQS-88101'!$E$2:$E$2744&amp;'AQS-88101'!$G$2:$G$2744,0))&lt;&gt;"",INDEX('AQS-88101'!$M$2:$M$2744,MATCH('88101-daily-summary-by-site'!$A2440&amp;'88101-daily-summary-by-site'!E$2&amp;'88101-daily-summary-by-site'!E$3,'AQS-88101'!$AC$2:$AC$2744&amp;'AQS-88101'!$E$2:$E$2744&amp;'AQS-88101'!$G$2:$G$2744,0)),""),"")</f>
        <v/>
      </c>
      <c r="F2440" s="42">
        <f t="array" ref="F2440">IFERROR(IF(INDEX('AQS-88101'!$M$2:$M$2744,MATCH('88101-daily-summary-by-site'!$A2440&amp;'88101-daily-summary-by-site'!F$2&amp;'88101-daily-summary-by-site'!F$3,'AQS-88101'!$AC$2:$AC$2744&amp;'AQS-88101'!$E$2:$E$2744&amp;'AQS-88101'!$G$2:$G$2744,0))&lt;&gt;"",INDEX('AQS-88101'!$M$2:$M$2744,MATCH('88101-daily-summary-by-site'!$A2440&amp;'88101-daily-summary-by-site'!F$2&amp;'88101-daily-summary-by-site'!F$3,'AQS-88101'!$AC$2:$AC$2744&amp;'AQS-88101'!$E$2:$E$2744&amp;'AQS-88101'!$G$2:$G$2744,0)),""),"")</f>
        <v>2.2999999999999998</v>
      </c>
      <c r="G2440" s="42" t="str">
        <f t="array" ref="G2440">IFERROR(IF(INDEX('AQS-88101'!$M$2:$M$2744,MATCH('88101-daily-summary-by-site'!$A2440&amp;'88101-daily-summary-by-site'!G$2&amp;'88101-daily-summary-by-site'!G$3,'AQS-88101'!$AC$2:$AC$2744&amp;'AQS-88101'!$E$2:$E$2744&amp;'AQS-88101'!$G$2:$G$2744,0))&lt;&gt;"",INDEX('AQS-88101'!$M$2:$M$2744,MATCH('88101-daily-summary-by-site'!$A2440&amp;'88101-daily-summary-by-site'!G$2&amp;'88101-daily-summary-by-site'!G$3,'AQS-88101'!$AC$2:$AC$2744&amp;'AQS-88101'!$E$2:$E$2744&amp;'AQS-88101'!$G$2:$G$2744,0)),""),"")</f>
        <v/>
      </c>
      <c r="H2440" s="42" t="str">
        <f t="array" ref="H2440">IFERROR(IF(INDEX('AQS-88101'!$M$2:$M$2744,MATCH('88101-daily-summary-by-site'!$A2440&amp;'88101-daily-summary-by-site'!H$2&amp;'88101-daily-summary-by-site'!H$3,'AQS-88101'!$AC$2:$AC$2744&amp;'AQS-88101'!$E$2:$E$2744&amp;'AQS-88101'!$G$2:$G$2744,0))&lt;&gt;"",INDEX('AQS-88101'!$M$2:$M$2744,MATCH('88101-daily-summary-by-site'!$A2440&amp;'88101-daily-summary-by-site'!H$2&amp;'88101-daily-summary-by-site'!H$3,'AQS-88101'!$AC$2:$AC$2744&amp;'AQS-88101'!$E$2:$E$2744&amp;'AQS-88101'!$G$2:$G$2744,0)),""),"")</f>
        <v/>
      </c>
      <c r="I2440" s="108" t="str">
        <f t="array" ref="I2440">IFERROR(IF(INDEX('AQS-88101'!$M$2:$M$2744,MATCH('88101-daily-summary-by-site'!$A2440&amp;'88101-daily-summary-by-site'!I$2&amp;'88101-daily-summary-by-site'!I$3,'AQS-88101'!$AC$2:$AC$2744&amp;'AQS-88101'!$E$2:$E$2744&amp;'AQS-88101'!$G$2:$G$2744,0))&lt;&gt;"",INDEX('AQS-88101'!$M$2:$M$2744,MATCH('88101-daily-summary-by-site'!$A2440&amp;'88101-daily-summary-by-site'!I$2&amp;'88101-daily-summary-by-site'!I$3,'AQS-88101'!$AC$2:$AC$2744&amp;'AQS-88101'!$E$2:$E$2744&amp;'AQS-88101'!$G$2:$G$2744,0)),""),"")</f>
        <v/>
      </c>
      <c r="L2440" s="107">
        <f t="shared" si="191"/>
        <v>3.2</v>
      </c>
      <c r="M2440" s="42">
        <f t="shared" si="192"/>
        <v>2.2000000000000002</v>
      </c>
      <c r="N2440" s="42">
        <f t="shared" si="193"/>
        <v>2.2999999999999998</v>
      </c>
      <c r="O2440" s="108" t="str">
        <f t="shared" si="194"/>
        <v/>
      </c>
    </row>
    <row r="2441" spans="1:15" x14ac:dyDescent="0.25">
      <c r="A2441" s="79">
        <f t="shared" si="190"/>
        <v>43321</v>
      </c>
      <c r="B2441" s="107">
        <f t="array" ref="B2441">IFERROR(IF(INDEX('AQS-88101'!$M$2:$M$2744,MATCH('88101-daily-summary-by-site'!$A2441&amp;'88101-daily-summary-by-site'!B$2&amp;'88101-daily-summary-by-site'!B$3,'AQS-88101'!$AC$2:$AC$2744&amp;'AQS-88101'!$E$2:$E$2744&amp;'AQS-88101'!$G$2:$G$2744,0))&lt;&gt;"",INDEX('AQS-88101'!$M$2:$M$2744,MATCH('88101-daily-summary-by-site'!$A2441&amp;'88101-daily-summary-by-site'!B$2&amp;'88101-daily-summary-by-site'!B$3,'AQS-88101'!$AC$2:$AC$2744&amp;'AQS-88101'!$E$2:$E$2744&amp;'AQS-88101'!$G$2:$G$2744,0)),""),"")</f>
        <v>2.9</v>
      </c>
      <c r="C2441" s="42">
        <f t="array" ref="C2441">IFERROR(IF(INDEX('AQS-88101'!$M$2:$M$2744,MATCH('88101-daily-summary-by-site'!$A2441&amp;'88101-daily-summary-by-site'!C$2&amp;'88101-daily-summary-by-site'!C$3,'AQS-88101'!$AC$2:$AC$2744&amp;'AQS-88101'!$E$2:$E$2744&amp;'AQS-88101'!$G$2:$G$2744,0))&lt;&gt;"",INDEX('AQS-88101'!$M$2:$M$2744,MATCH('88101-daily-summary-by-site'!$A2441&amp;'88101-daily-summary-by-site'!C$2&amp;'88101-daily-summary-by-site'!C$3,'AQS-88101'!$AC$2:$AC$2744&amp;'AQS-88101'!$E$2:$E$2744&amp;'AQS-88101'!$G$2:$G$2744,0)),""),"")</f>
        <v>2.5</v>
      </c>
      <c r="D2441" s="42">
        <f t="array" ref="D2441">IFERROR(IF(INDEX('AQS-88101'!$M$2:$M$2744,MATCH('88101-daily-summary-by-site'!$A2441&amp;'88101-daily-summary-by-site'!D$2&amp;'88101-daily-summary-by-site'!D$3,'AQS-88101'!$AC$2:$AC$2744&amp;'AQS-88101'!$E$2:$E$2744&amp;'AQS-88101'!$G$2:$G$2744,0))&lt;&gt;"",INDEX('AQS-88101'!$M$2:$M$2744,MATCH('88101-daily-summary-by-site'!$A2441&amp;'88101-daily-summary-by-site'!D$2&amp;'88101-daily-summary-by-site'!D$3,'AQS-88101'!$AC$2:$AC$2744&amp;'AQS-88101'!$E$2:$E$2744&amp;'AQS-88101'!$G$2:$G$2744,0)),""),"")</f>
        <v>1.8</v>
      </c>
      <c r="E2441" s="42" t="str">
        <f t="array" ref="E2441">IFERROR(IF(INDEX('AQS-88101'!$M$2:$M$2744,MATCH('88101-daily-summary-by-site'!$A2441&amp;'88101-daily-summary-by-site'!E$2&amp;'88101-daily-summary-by-site'!E$3,'AQS-88101'!$AC$2:$AC$2744&amp;'AQS-88101'!$E$2:$E$2744&amp;'AQS-88101'!$G$2:$G$2744,0))&lt;&gt;"",INDEX('AQS-88101'!$M$2:$M$2744,MATCH('88101-daily-summary-by-site'!$A2441&amp;'88101-daily-summary-by-site'!E$2&amp;'88101-daily-summary-by-site'!E$3,'AQS-88101'!$AC$2:$AC$2744&amp;'AQS-88101'!$E$2:$E$2744&amp;'AQS-88101'!$G$2:$G$2744,0)),""),"")</f>
        <v/>
      </c>
      <c r="F2441" s="42">
        <f t="array" ref="F2441">IFERROR(IF(INDEX('AQS-88101'!$M$2:$M$2744,MATCH('88101-daily-summary-by-site'!$A2441&amp;'88101-daily-summary-by-site'!F$2&amp;'88101-daily-summary-by-site'!F$3,'AQS-88101'!$AC$2:$AC$2744&amp;'AQS-88101'!$E$2:$E$2744&amp;'AQS-88101'!$G$2:$G$2744,0))&lt;&gt;"",INDEX('AQS-88101'!$M$2:$M$2744,MATCH('88101-daily-summary-by-site'!$A2441&amp;'88101-daily-summary-by-site'!F$2&amp;'88101-daily-summary-by-site'!F$3,'AQS-88101'!$AC$2:$AC$2744&amp;'AQS-88101'!$E$2:$E$2744&amp;'AQS-88101'!$G$2:$G$2744,0)),""),"")</f>
        <v>2.4</v>
      </c>
      <c r="G2441" s="42" t="str">
        <f t="array" ref="G2441">IFERROR(IF(INDEX('AQS-88101'!$M$2:$M$2744,MATCH('88101-daily-summary-by-site'!$A2441&amp;'88101-daily-summary-by-site'!G$2&amp;'88101-daily-summary-by-site'!G$3,'AQS-88101'!$AC$2:$AC$2744&amp;'AQS-88101'!$E$2:$E$2744&amp;'AQS-88101'!$G$2:$G$2744,0))&lt;&gt;"",INDEX('AQS-88101'!$M$2:$M$2744,MATCH('88101-daily-summary-by-site'!$A2441&amp;'88101-daily-summary-by-site'!G$2&amp;'88101-daily-summary-by-site'!G$3,'AQS-88101'!$AC$2:$AC$2744&amp;'AQS-88101'!$E$2:$E$2744&amp;'AQS-88101'!$G$2:$G$2744,0)),""),"")</f>
        <v/>
      </c>
      <c r="H2441" s="42">
        <f t="array" ref="H2441">IFERROR(IF(INDEX('AQS-88101'!$M$2:$M$2744,MATCH('88101-daily-summary-by-site'!$A2441&amp;'88101-daily-summary-by-site'!H$2&amp;'88101-daily-summary-by-site'!H$3,'AQS-88101'!$AC$2:$AC$2744&amp;'AQS-88101'!$E$2:$E$2744&amp;'AQS-88101'!$G$2:$G$2744,0))&lt;&gt;"",INDEX('AQS-88101'!$M$2:$M$2744,MATCH('88101-daily-summary-by-site'!$A2441&amp;'88101-daily-summary-by-site'!H$2&amp;'88101-daily-summary-by-site'!H$3,'AQS-88101'!$AC$2:$AC$2744&amp;'AQS-88101'!$E$2:$E$2744&amp;'AQS-88101'!$G$2:$G$2744,0)),""),"")</f>
        <v>2.2999999999999998</v>
      </c>
      <c r="I2441" s="108" t="str">
        <f t="array" ref="I2441">IFERROR(IF(INDEX('AQS-88101'!$M$2:$M$2744,MATCH('88101-daily-summary-by-site'!$A2441&amp;'88101-daily-summary-by-site'!I$2&amp;'88101-daily-summary-by-site'!I$3,'AQS-88101'!$AC$2:$AC$2744&amp;'AQS-88101'!$E$2:$E$2744&amp;'AQS-88101'!$G$2:$G$2744,0))&lt;&gt;"",INDEX('AQS-88101'!$M$2:$M$2744,MATCH('88101-daily-summary-by-site'!$A2441&amp;'88101-daily-summary-by-site'!I$2&amp;'88101-daily-summary-by-site'!I$3,'AQS-88101'!$AC$2:$AC$2744&amp;'AQS-88101'!$E$2:$E$2744&amp;'AQS-88101'!$G$2:$G$2744,0)),""),"")</f>
        <v/>
      </c>
      <c r="L2441" s="107">
        <f t="shared" si="191"/>
        <v>2.9</v>
      </c>
      <c r="M2441" s="42">
        <f t="shared" si="192"/>
        <v>1.8</v>
      </c>
      <c r="N2441" s="42">
        <f t="shared" si="193"/>
        <v>2.4</v>
      </c>
      <c r="O2441" s="108" t="str">
        <f t="shared" si="194"/>
        <v/>
      </c>
    </row>
    <row r="2442" spans="1:15" x14ac:dyDescent="0.25">
      <c r="A2442" s="79">
        <f t="shared" si="190"/>
        <v>43322</v>
      </c>
      <c r="B2442" s="107">
        <f t="array" ref="B2442">IFERROR(IF(INDEX('AQS-88101'!$M$2:$M$2744,MATCH('88101-daily-summary-by-site'!$A2442&amp;'88101-daily-summary-by-site'!B$2&amp;'88101-daily-summary-by-site'!B$3,'AQS-88101'!$AC$2:$AC$2744&amp;'AQS-88101'!$E$2:$E$2744&amp;'AQS-88101'!$G$2:$G$2744,0))&lt;&gt;"",INDEX('AQS-88101'!$M$2:$M$2744,MATCH('88101-daily-summary-by-site'!$A2442&amp;'88101-daily-summary-by-site'!B$2&amp;'88101-daily-summary-by-site'!B$3,'AQS-88101'!$AC$2:$AC$2744&amp;'AQS-88101'!$E$2:$E$2744&amp;'AQS-88101'!$G$2:$G$2744,0)),""),"")</f>
        <v>3</v>
      </c>
      <c r="C2442" s="42" t="str">
        <f t="array" ref="C2442">IFERROR(IF(INDEX('AQS-88101'!$M$2:$M$2744,MATCH('88101-daily-summary-by-site'!$A2442&amp;'88101-daily-summary-by-site'!C$2&amp;'88101-daily-summary-by-site'!C$3,'AQS-88101'!$AC$2:$AC$2744&amp;'AQS-88101'!$E$2:$E$2744&amp;'AQS-88101'!$G$2:$G$2744,0))&lt;&gt;"",INDEX('AQS-88101'!$M$2:$M$2744,MATCH('88101-daily-summary-by-site'!$A2442&amp;'88101-daily-summary-by-site'!C$2&amp;'88101-daily-summary-by-site'!C$3,'AQS-88101'!$AC$2:$AC$2744&amp;'AQS-88101'!$E$2:$E$2744&amp;'AQS-88101'!$G$2:$G$2744,0)),""),"")</f>
        <v/>
      </c>
      <c r="D2442" s="42">
        <f t="array" ref="D2442">IFERROR(IF(INDEX('AQS-88101'!$M$2:$M$2744,MATCH('88101-daily-summary-by-site'!$A2442&amp;'88101-daily-summary-by-site'!D$2&amp;'88101-daily-summary-by-site'!D$3,'AQS-88101'!$AC$2:$AC$2744&amp;'AQS-88101'!$E$2:$E$2744&amp;'AQS-88101'!$G$2:$G$2744,0))&lt;&gt;"",INDEX('AQS-88101'!$M$2:$M$2744,MATCH('88101-daily-summary-by-site'!$A2442&amp;'88101-daily-summary-by-site'!D$2&amp;'88101-daily-summary-by-site'!D$3,'AQS-88101'!$AC$2:$AC$2744&amp;'AQS-88101'!$E$2:$E$2744&amp;'AQS-88101'!$G$2:$G$2744,0)),""),"")</f>
        <v>2.8</v>
      </c>
      <c r="E2442" s="42" t="str">
        <f t="array" ref="E2442">IFERROR(IF(INDEX('AQS-88101'!$M$2:$M$2744,MATCH('88101-daily-summary-by-site'!$A2442&amp;'88101-daily-summary-by-site'!E$2&amp;'88101-daily-summary-by-site'!E$3,'AQS-88101'!$AC$2:$AC$2744&amp;'AQS-88101'!$E$2:$E$2744&amp;'AQS-88101'!$G$2:$G$2744,0))&lt;&gt;"",INDEX('AQS-88101'!$M$2:$M$2744,MATCH('88101-daily-summary-by-site'!$A2442&amp;'88101-daily-summary-by-site'!E$2&amp;'88101-daily-summary-by-site'!E$3,'AQS-88101'!$AC$2:$AC$2744&amp;'AQS-88101'!$E$2:$E$2744&amp;'AQS-88101'!$G$2:$G$2744,0)),""),"")</f>
        <v/>
      </c>
      <c r="F2442" s="42">
        <f t="array" ref="F2442">IFERROR(IF(INDEX('AQS-88101'!$M$2:$M$2744,MATCH('88101-daily-summary-by-site'!$A2442&amp;'88101-daily-summary-by-site'!F$2&amp;'88101-daily-summary-by-site'!F$3,'AQS-88101'!$AC$2:$AC$2744&amp;'AQS-88101'!$E$2:$E$2744&amp;'AQS-88101'!$G$2:$G$2744,0))&lt;&gt;"",INDEX('AQS-88101'!$M$2:$M$2744,MATCH('88101-daily-summary-by-site'!$A2442&amp;'88101-daily-summary-by-site'!F$2&amp;'88101-daily-summary-by-site'!F$3,'AQS-88101'!$AC$2:$AC$2744&amp;'AQS-88101'!$E$2:$E$2744&amp;'AQS-88101'!$G$2:$G$2744,0)),""),"")</f>
        <v>2.6</v>
      </c>
      <c r="G2442" s="42" t="str">
        <f t="array" ref="G2442">IFERROR(IF(INDEX('AQS-88101'!$M$2:$M$2744,MATCH('88101-daily-summary-by-site'!$A2442&amp;'88101-daily-summary-by-site'!G$2&amp;'88101-daily-summary-by-site'!G$3,'AQS-88101'!$AC$2:$AC$2744&amp;'AQS-88101'!$E$2:$E$2744&amp;'AQS-88101'!$G$2:$G$2744,0))&lt;&gt;"",INDEX('AQS-88101'!$M$2:$M$2744,MATCH('88101-daily-summary-by-site'!$A2442&amp;'88101-daily-summary-by-site'!G$2&amp;'88101-daily-summary-by-site'!G$3,'AQS-88101'!$AC$2:$AC$2744&amp;'AQS-88101'!$E$2:$E$2744&amp;'AQS-88101'!$G$2:$G$2744,0)),""),"")</f>
        <v/>
      </c>
      <c r="H2442" s="42" t="str">
        <f t="array" ref="H2442">IFERROR(IF(INDEX('AQS-88101'!$M$2:$M$2744,MATCH('88101-daily-summary-by-site'!$A2442&amp;'88101-daily-summary-by-site'!H$2&amp;'88101-daily-summary-by-site'!H$3,'AQS-88101'!$AC$2:$AC$2744&amp;'AQS-88101'!$E$2:$E$2744&amp;'AQS-88101'!$G$2:$G$2744,0))&lt;&gt;"",INDEX('AQS-88101'!$M$2:$M$2744,MATCH('88101-daily-summary-by-site'!$A2442&amp;'88101-daily-summary-by-site'!H$2&amp;'88101-daily-summary-by-site'!H$3,'AQS-88101'!$AC$2:$AC$2744&amp;'AQS-88101'!$E$2:$E$2744&amp;'AQS-88101'!$G$2:$G$2744,0)),""),"")</f>
        <v/>
      </c>
      <c r="I2442" s="108" t="str">
        <f t="array" ref="I2442">IFERROR(IF(INDEX('AQS-88101'!$M$2:$M$2744,MATCH('88101-daily-summary-by-site'!$A2442&amp;'88101-daily-summary-by-site'!I$2&amp;'88101-daily-summary-by-site'!I$3,'AQS-88101'!$AC$2:$AC$2744&amp;'AQS-88101'!$E$2:$E$2744&amp;'AQS-88101'!$G$2:$G$2744,0))&lt;&gt;"",INDEX('AQS-88101'!$M$2:$M$2744,MATCH('88101-daily-summary-by-site'!$A2442&amp;'88101-daily-summary-by-site'!I$2&amp;'88101-daily-summary-by-site'!I$3,'AQS-88101'!$AC$2:$AC$2744&amp;'AQS-88101'!$E$2:$E$2744&amp;'AQS-88101'!$G$2:$G$2744,0)),""),"")</f>
        <v/>
      </c>
      <c r="L2442" s="107">
        <f t="shared" si="191"/>
        <v>3</v>
      </c>
      <c r="M2442" s="42">
        <f t="shared" si="192"/>
        <v>2.8</v>
      </c>
      <c r="N2442" s="42">
        <f t="shared" si="193"/>
        <v>2.6</v>
      </c>
      <c r="O2442" s="108" t="str">
        <f t="shared" si="194"/>
        <v/>
      </c>
    </row>
    <row r="2443" spans="1:15" x14ac:dyDescent="0.25">
      <c r="A2443" s="79">
        <f t="shared" si="190"/>
        <v>43323</v>
      </c>
      <c r="B2443" s="107">
        <f t="array" ref="B2443">IFERROR(IF(INDEX('AQS-88101'!$M$2:$M$2744,MATCH('88101-daily-summary-by-site'!$A2443&amp;'88101-daily-summary-by-site'!B$2&amp;'88101-daily-summary-by-site'!B$3,'AQS-88101'!$AC$2:$AC$2744&amp;'AQS-88101'!$E$2:$E$2744&amp;'AQS-88101'!$G$2:$G$2744,0))&lt;&gt;"",INDEX('AQS-88101'!$M$2:$M$2744,MATCH('88101-daily-summary-by-site'!$A2443&amp;'88101-daily-summary-by-site'!B$2&amp;'88101-daily-summary-by-site'!B$3,'AQS-88101'!$AC$2:$AC$2744&amp;'AQS-88101'!$E$2:$E$2744&amp;'AQS-88101'!$G$2:$G$2744,0)),""),"")</f>
        <v>2.9</v>
      </c>
      <c r="C2443" s="42" t="str">
        <f t="array" ref="C2443">IFERROR(IF(INDEX('AQS-88101'!$M$2:$M$2744,MATCH('88101-daily-summary-by-site'!$A2443&amp;'88101-daily-summary-by-site'!C$2&amp;'88101-daily-summary-by-site'!C$3,'AQS-88101'!$AC$2:$AC$2744&amp;'AQS-88101'!$E$2:$E$2744&amp;'AQS-88101'!$G$2:$G$2744,0))&lt;&gt;"",INDEX('AQS-88101'!$M$2:$M$2744,MATCH('88101-daily-summary-by-site'!$A2443&amp;'88101-daily-summary-by-site'!C$2&amp;'88101-daily-summary-by-site'!C$3,'AQS-88101'!$AC$2:$AC$2744&amp;'AQS-88101'!$E$2:$E$2744&amp;'AQS-88101'!$G$2:$G$2744,0)),""),"")</f>
        <v/>
      </c>
      <c r="D2443" s="42">
        <f t="array" ref="D2443">IFERROR(IF(INDEX('AQS-88101'!$M$2:$M$2744,MATCH('88101-daily-summary-by-site'!$A2443&amp;'88101-daily-summary-by-site'!D$2&amp;'88101-daily-summary-by-site'!D$3,'AQS-88101'!$AC$2:$AC$2744&amp;'AQS-88101'!$E$2:$E$2744&amp;'AQS-88101'!$G$2:$G$2744,0))&lt;&gt;"",INDEX('AQS-88101'!$M$2:$M$2744,MATCH('88101-daily-summary-by-site'!$A2443&amp;'88101-daily-summary-by-site'!D$2&amp;'88101-daily-summary-by-site'!D$3,'AQS-88101'!$AC$2:$AC$2744&amp;'AQS-88101'!$E$2:$E$2744&amp;'AQS-88101'!$G$2:$G$2744,0)),""),"")</f>
        <v>3.7</v>
      </c>
      <c r="E2443" s="42" t="str">
        <f t="array" ref="E2443">IFERROR(IF(INDEX('AQS-88101'!$M$2:$M$2744,MATCH('88101-daily-summary-by-site'!$A2443&amp;'88101-daily-summary-by-site'!E$2&amp;'88101-daily-summary-by-site'!E$3,'AQS-88101'!$AC$2:$AC$2744&amp;'AQS-88101'!$E$2:$E$2744&amp;'AQS-88101'!$G$2:$G$2744,0))&lt;&gt;"",INDEX('AQS-88101'!$M$2:$M$2744,MATCH('88101-daily-summary-by-site'!$A2443&amp;'88101-daily-summary-by-site'!E$2&amp;'88101-daily-summary-by-site'!E$3,'AQS-88101'!$AC$2:$AC$2744&amp;'AQS-88101'!$E$2:$E$2744&amp;'AQS-88101'!$G$2:$G$2744,0)),""),"")</f>
        <v/>
      </c>
      <c r="F2443" s="42">
        <f t="array" ref="F2443">IFERROR(IF(INDEX('AQS-88101'!$M$2:$M$2744,MATCH('88101-daily-summary-by-site'!$A2443&amp;'88101-daily-summary-by-site'!F$2&amp;'88101-daily-summary-by-site'!F$3,'AQS-88101'!$AC$2:$AC$2744&amp;'AQS-88101'!$E$2:$E$2744&amp;'AQS-88101'!$G$2:$G$2744,0))&lt;&gt;"",INDEX('AQS-88101'!$M$2:$M$2744,MATCH('88101-daily-summary-by-site'!$A2443&amp;'88101-daily-summary-by-site'!F$2&amp;'88101-daily-summary-by-site'!F$3,'AQS-88101'!$AC$2:$AC$2744&amp;'AQS-88101'!$E$2:$E$2744&amp;'AQS-88101'!$G$2:$G$2744,0)),""),"")</f>
        <v>5.5</v>
      </c>
      <c r="G2443" s="42" t="str">
        <f t="array" ref="G2443">IFERROR(IF(INDEX('AQS-88101'!$M$2:$M$2744,MATCH('88101-daily-summary-by-site'!$A2443&amp;'88101-daily-summary-by-site'!G$2&amp;'88101-daily-summary-by-site'!G$3,'AQS-88101'!$AC$2:$AC$2744&amp;'AQS-88101'!$E$2:$E$2744&amp;'AQS-88101'!$G$2:$G$2744,0))&lt;&gt;"",INDEX('AQS-88101'!$M$2:$M$2744,MATCH('88101-daily-summary-by-site'!$A2443&amp;'88101-daily-summary-by-site'!G$2&amp;'88101-daily-summary-by-site'!G$3,'AQS-88101'!$AC$2:$AC$2744&amp;'AQS-88101'!$E$2:$E$2744&amp;'AQS-88101'!$G$2:$G$2744,0)),""),"")</f>
        <v/>
      </c>
      <c r="H2443" s="42" t="str">
        <f t="array" ref="H2443">IFERROR(IF(INDEX('AQS-88101'!$M$2:$M$2744,MATCH('88101-daily-summary-by-site'!$A2443&amp;'88101-daily-summary-by-site'!H$2&amp;'88101-daily-summary-by-site'!H$3,'AQS-88101'!$AC$2:$AC$2744&amp;'AQS-88101'!$E$2:$E$2744&amp;'AQS-88101'!$G$2:$G$2744,0))&lt;&gt;"",INDEX('AQS-88101'!$M$2:$M$2744,MATCH('88101-daily-summary-by-site'!$A2443&amp;'88101-daily-summary-by-site'!H$2&amp;'88101-daily-summary-by-site'!H$3,'AQS-88101'!$AC$2:$AC$2744&amp;'AQS-88101'!$E$2:$E$2744&amp;'AQS-88101'!$G$2:$G$2744,0)),""),"")</f>
        <v/>
      </c>
      <c r="I2443" s="108" t="str">
        <f t="array" ref="I2443">IFERROR(IF(INDEX('AQS-88101'!$M$2:$M$2744,MATCH('88101-daily-summary-by-site'!$A2443&amp;'88101-daily-summary-by-site'!I$2&amp;'88101-daily-summary-by-site'!I$3,'AQS-88101'!$AC$2:$AC$2744&amp;'AQS-88101'!$E$2:$E$2744&amp;'AQS-88101'!$G$2:$G$2744,0))&lt;&gt;"",INDEX('AQS-88101'!$M$2:$M$2744,MATCH('88101-daily-summary-by-site'!$A2443&amp;'88101-daily-summary-by-site'!I$2&amp;'88101-daily-summary-by-site'!I$3,'AQS-88101'!$AC$2:$AC$2744&amp;'AQS-88101'!$E$2:$E$2744&amp;'AQS-88101'!$G$2:$G$2744,0)),""),"")</f>
        <v/>
      </c>
      <c r="L2443" s="107">
        <f t="shared" si="191"/>
        <v>2.9</v>
      </c>
      <c r="M2443" s="42">
        <f t="shared" si="192"/>
        <v>3.7</v>
      </c>
      <c r="N2443" s="42">
        <f t="shared" si="193"/>
        <v>5.5</v>
      </c>
      <c r="O2443" s="108" t="str">
        <f t="shared" si="194"/>
        <v/>
      </c>
    </row>
    <row r="2444" spans="1:15" x14ac:dyDescent="0.25">
      <c r="A2444" s="79">
        <f t="shared" si="190"/>
        <v>43324</v>
      </c>
      <c r="B2444" s="107">
        <f t="array" ref="B2444">IFERROR(IF(INDEX('AQS-88101'!$M$2:$M$2744,MATCH('88101-daily-summary-by-site'!$A2444&amp;'88101-daily-summary-by-site'!B$2&amp;'88101-daily-summary-by-site'!B$3,'AQS-88101'!$AC$2:$AC$2744&amp;'AQS-88101'!$E$2:$E$2744&amp;'AQS-88101'!$G$2:$G$2744,0))&lt;&gt;"",INDEX('AQS-88101'!$M$2:$M$2744,MATCH('88101-daily-summary-by-site'!$A2444&amp;'88101-daily-summary-by-site'!B$2&amp;'88101-daily-summary-by-site'!B$3,'AQS-88101'!$AC$2:$AC$2744&amp;'AQS-88101'!$E$2:$E$2744&amp;'AQS-88101'!$G$2:$G$2744,0)),""),"")</f>
        <v>2.9</v>
      </c>
      <c r="C2444" s="42">
        <f t="array" ref="C2444">IFERROR(IF(INDEX('AQS-88101'!$M$2:$M$2744,MATCH('88101-daily-summary-by-site'!$A2444&amp;'88101-daily-summary-by-site'!C$2&amp;'88101-daily-summary-by-site'!C$3,'AQS-88101'!$AC$2:$AC$2744&amp;'AQS-88101'!$E$2:$E$2744&amp;'AQS-88101'!$G$2:$G$2744,0))&lt;&gt;"",INDEX('AQS-88101'!$M$2:$M$2744,MATCH('88101-daily-summary-by-site'!$A2444&amp;'88101-daily-summary-by-site'!C$2&amp;'88101-daily-summary-by-site'!C$3,'AQS-88101'!$AC$2:$AC$2744&amp;'AQS-88101'!$E$2:$E$2744&amp;'AQS-88101'!$G$2:$G$2744,0)),""),"")</f>
        <v>2.7</v>
      </c>
      <c r="D2444" s="42">
        <f t="array" ref="D2444">IFERROR(IF(INDEX('AQS-88101'!$M$2:$M$2744,MATCH('88101-daily-summary-by-site'!$A2444&amp;'88101-daily-summary-by-site'!D$2&amp;'88101-daily-summary-by-site'!D$3,'AQS-88101'!$AC$2:$AC$2744&amp;'AQS-88101'!$E$2:$E$2744&amp;'AQS-88101'!$G$2:$G$2744,0))&lt;&gt;"",INDEX('AQS-88101'!$M$2:$M$2744,MATCH('88101-daily-summary-by-site'!$A2444&amp;'88101-daily-summary-by-site'!D$2&amp;'88101-daily-summary-by-site'!D$3,'AQS-88101'!$AC$2:$AC$2744&amp;'AQS-88101'!$E$2:$E$2744&amp;'AQS-88101'!$G$2:$G$2744,0)),""),"")</f>
        <v>3.3</v>
      </c>
      <c r="E2444" s="42">
        <f t="array" ref="E2444">IFERROR(IF(INDEX('AQS-88101'!$M$2:$M$2744,MATCH('88101-daily-summary-by-site'!$A2444&amp;'88101-daily-summary-by-site'!E$2&amp;'88101-daily-summary-by-site'!E$3,'AQS-88101'!$AC$2:$AC$2744&amp;'AQS-88101'!$E$2:$E$2744&amp;'AQS-88101'!$G$2:$G$2744,0))&lt;&gt;"",INDEX('AQS-88101'!$M$2:$M$2744,MATCH('88101-daily-summary-by-site'!$A2444&amp;'88101-daily-summary-by-site'!E$2&amp;'88101-daily-summary-by-site'!E$3,'AQS-88101'!$AC$2:$AC$2744&amp;'AQS-88101'!$E$2:$E$2744&amp;'AQS-88101'!$G$2:$G$2744,0)),""),"")</f>
        <v>5.9</v>
      </c>
      <c r="F2444" s="42">
        <f t="array" ref="F2444">IFERROR(IF(INDEX('AQS-88101'!$M$2:$M$2744,MATCH('88101-daily-summary-by-site'!$A2444&amp;'88101-daily-summary-by-site'!F$2&amp;'88101-daily-summary-by-site'!F$3,'AQS-88101'!$AC$2:$AC$2744&amp;'AQS-88101'!$E$2:$E$2744&amp;'AQS-88101'!$G$2:$G$2744,0))&lt;&gt;"",INDEX('AQS-88101'!$M$2:$M$2744,MATCH('88101-daily-summary-by-site'!$A2444&amp;'88101-daily-summary-by-site'!F$2&amp;'88101-daily-summary-by-site'!F$3,'AQS-88101'!$AC$2:$AC$2744&amp;'AQS-88101'!$E$2:$E$2744&amp;'AQS-88101'!$G$2:$G$2744,0)),""),"")</f>
        <v>4.3</v>
      </c>
      <c r="G2444" s="42">
        <f t="array" ref="G2444">IFERROR(IF(INDEX('AQS-88101'!$M$2:$M$2744,MATCH('88101-daily-summary-by-site'!$A2444&amp;'88101-daily-summary-by-site'!G$2&amp;'88101-daily-summary-by-site'!G$3,'AQS-88101'!$AC$2:$AC$2744&amp;'AQS-88101'!$E$2:$E$2744&amp;'AQS-88101'!$G$2:$G$2744,0))&lt;&gt;"",INDEX('AQS-88101'!$M$2:$M$2744,MATCH('88101-daily-summary-by-site'!$A2444&amp;'88101-daily-summary-by-site'!G$2&amp;'88101-daily-summary-by-site'!G$3,'AQS-88101'!$AC$2:$AC$2744&amp;'AQS-88101'!$E$2:$E$2744&amp;'AQS-88101'!$G$2:$G$2744,0)),""),"")</f>
        <v>5.3</v>
      </c>
      <c r="H2444" s="42" t="str">
        <f t="array" ref="H2444">IFERROR(IF(INDEX('AQS-88101'!$M$2:$M$2744,MATCH('88101-daily-summary-by-site'!$A2444&amp;'88101-daily-summary-by-site'!H$2&amp;'88101-daily-summary-by-site'!H$3,'AQS-88101'!$AC$2:$AC$2744&amp;'AQS-88101'!$E$2:$E$2744&amp;'AQS-88101'!$G$2:$G$2744,0))&lt;&gt;"",INDEX('AQS-88101'!$M$2:$M$2744,MATCH('88101-daily-summary-by-site'!$A2444&amp;'88101-daily-summary-by-site'!H$2&amp;'88101-daily-summary-by-site'!H$3,'AQS-88101'!$AC$2:$AC$2744&amp;'AQS-88101'!$E$2:$E$2744&amp;'AQS-88101'!$G$2:$G$2744,0)),""),"")</f>
        <v/>
      </c>
      <c r="I2444" s="108" t="str">
        <f t="array" ref="I2444">IFERROR(IF(INDEX('AQS-88101'!$M$2:$M$2744,MATCH('88101-daily-summary-by-site'!$A2444&amp;'88101-daily-summary-by-site'!I$2&amp;'88101-daily-summary-by-site'!I$3,'AQS-88101'!$AC$2:$AC$2744&amp;'AQS-88101'!$E$2:$E$2744&amp;'AQS-88101'!$G$2:$G$2744,0))&lt;&gt;"",INDEX('AQS-88101'!$M$2:$M$2744,MATCH('88101-daily-summary-by-site'!$A2444&amp;'88101-daily-summary-by-site'!I$2&amp;'88101-daily-summary-by-site'!I$3,'AQS-88101'!$AC$2:$AC$2744&amp;'AQS-88101'!$E$2:$E$2744&amp;'AQS-88101'!$G$2:$G$2744,0)),""),"")</f>
        <v/>
      </c>
      <c r="L2444" s="107">
        <f t="shared" si="191"/>
        <v>2.9</v>
      </c>
      <c r="M2444" s="42">
        <f t="shared" si="192"/>
        <v>3.3</v>
      </c>
      <c r="N2444" s="42">
        <f t="shared" si="193"/>
        <v>4.3</v>
      </c>
      <c r="O2444" s="108" t="str">
        <f t="shared" si="194"/>
        <v/>
      </c>
    </row>
    <row r="2445" spans="1:15" x14ac:dyDescent="0.25">
      <c r="A2445" s="79">
        <f t="shared" si="190"/>
        <v>43325</v>
      </c>
      <c r="B2445" s="107">
        <f t="array" ref="B2445">IFERROR(IF(INDEX('AQS-88101'!$M$2:$M$2744,MATCH('88101-daily-summary-by-site'!$A2445&amp;'88101-daily-summary-by-site'!B$2&amp;'88101-daily-summary-by-site'!B$3,'AQS-88101'!$AC$2:$AC$2744&amp;'AQS-88101'!$E$2:$E$2744&amp;'AQS-88101'!$G$2:$G$2744,0))&lt;&gt;"",INDEX('AQS-88101'!$M$2:$M$2744,MATCH('88101-daily-summary-by-site'!$A2445&amp;'88101-daily-summary-by-site'!B$2&amp;'88101-daily-summary-by-site'!B$3,'AQS-88101'!$AC$2:$AC$2744&amp;'AQS-88101'!$E$2:$E$2744&amp;'AQS-88101'!$G$2:$G$2744,0)),""),"")</f>
        <v>3</v>
      </c>
      <c r="C2445" s="42" t="str">
        <f t="array" ref="C2445">IFERROR(IF(INDEX('AQS-88101'!$M$2:$M$2744,MATCH('88101-daily-summary-by-site'!$A2445&amp;'88101-daily-summary-by-site'!C$2&amp;'88101-daily-summary-by-site'!C$3,'AQS-88101'!$AC$2:$AC$2744&amp;'AQS-88101'!$E$2:$E$2744&amp;'AQS-88101'!$G$2:$G$2744,0))&lt;&gt;"",INDEX('AQS-88101'!$M$2:$M$2744,MATCH('88101-daily-summary-by-site'!$A2445&amp;'88101-daily-summary-by-site'!C$2&amp;'88101-daily-summary-by-site'!C$3,'AQS-88101'!$AC$2:$AC$2744&amp;'AQS-88101'!$E$2:$E$2744&amp;'AQS-88101'!$G$2:$G$2744,0)),""),"")</f>
        <v/>
      </c>
      <c r="D2445" s="42">
        <f t="array" ref="D2445">IFERROR(IF(INDEX('AQS-88101'!$M$2:$M$2744,MATCH('88101-daily-summary-by-site'!$A2445&amp;'88101-daily-summary-by-site'!D$2&amp;'88101-daily-summary-by-site'!D$3,'AQS-88101'!$AC$2:$AC$2744&amp;'AQS-88101'!$E$2:$E$2744&amp;'AQS-88101'!$G$2:$G$2744,0))&lt;&gt;"",INDEX('AQS-88101'!$M$2:$M$2744,MATCH('88101-daily-summary-by-site'!$A2445&amp;'88101-daily-summary-by-site'!D$2&amp;'88101-daily-summary-by-site'!D$3,'AQS-88101'!$AC$2:$AC$2744&amp;'AQS-88101'!$E$2:$E$2744&amp;'AQS-88101'!$G$2:$G$2744,0)),""),"")</f>
        <v>3</v>
      </c>
      <c r="E2445" s="42" t="str">
        <f t="array" ref="E2445">IFERROR(IF(INDEX('AQS-88101'!$M$2:$M$2744,MATCH('88101-daily-summary-by-site'!$A2445&amp;'88101-daily-summary-by-site'!E$2&amp;'88101-daily-summary-by-site'!E$3,'AQS-88101'!$AC$2:$AC$2744&amp;'AQS-88101'!$E$2:$E$2744&amp;'AQS-88101'!$G$2:$G$2744,0))&lt;&gt;"",INDEX('AQS-88101'!$M$2:$M$2744,MATCH('88101-daily-summary-by-site'!$A2445&amp;'88101-daily-summary-by-site'!E$2&amp;'88101-daily-summary-by-site'!E$3,'AQS-88101'!$AC$2:$AC$2744&amp;'AQS-88101'!$E$2:$E$2744&amp;'AQS-88101'!$G$2:$G$2744,0)),""),"")</f>
        <v/>
      </c>
      <c r="F2445" s="42">
        <f t="array" ref="F2445">IFERROR(IF(INDEX('AQS-88101'!$M$2:$M$2744,MATCH('88101-daily-summary-by-site'!$A2445&amp;'88101-daily-summary-by-site'!F$2&amp;'88101-daily-summary-by-site'!F$3,'AQS-88101'!$AC$2:$AC$2744&amp;'AQS-88101'!$E$2:$E$2744&amp;'AQS-88101'!$G$2:$G$2744,0))&lt;&gt;"",INDEX('AQS-88101'!$M$2:$M$2744,MATCH('88101-daily-summary-by-site'!$A2445&amp;'88101-daily-summary-by-site'!F$2&amp;'88101-daily-summary-by-site'!F$3,'AQS-88101'!$AC$2:$AC$2744&amp;'AQS-88101'!$E$2:$E$2744&amp;'AQS-88101'!$G$2:$G$2744,0)),""),"")</f>
        <v>1.5</v>
      </c>
      <c r="G2445" s="42" t="str">
        <f t="array" ref="G2445">IFERROR(IF(INDEX('AQS-88101'!$M$2:$M$2744,MATCH('88101-daily-summary-by-site'!$A2445&amp;'88101-daily-summary-by-site'!G$2&amp;'88101-daily-summary-by-site'!G$3,'AQS-88101'!$AC$2:$AC$2744&amp;'AQS-88101'!$E$2:$E$2744&amp;'AQS-88101'!$G$2:$G$2744,0))&lt;&gt;"",INDEX('AQS-88101'!$M$2:$M$2744,MATCH('88101-daily-summary-by-site'!$A2445&amp;'88101-daily-summary-by-site'!G$2&amp;'88101-daily-summary-by-site'!G$3,'AQS-88101'!$AC$2:$AC$2744&amp;'AQS-88101'!$E$2:$E$2744&amp;'AQS-88101'!$G$2:$G$2744,0)),""),"")</f>
        <v/>
      </c>
      <c r="H2445" s="42" t="str">
        <f t="array" ref="H2445">IFERROR(IF(INDEX('AQS-88101'!$M$2:$M$2744,MATCH('88101-daily-summary-by-site'!$A2445&amp;'88101-daily-summary-by-site'!H$2&amp;'88101-daily-summary-by-site'!H$3,'AQS-88101'!$AC$2:$AC$2744&amp;'AQS-88101'!$E$2:$E$2744&amp;'AQS-88101'!$G$2:$G$2744,0))&lt;&gt;"",INDEX('AQS-88101'!$M$2:$M$2744,MATCH('88101-daily-summary-by-site'!$A2445&amp;'88101-daily-summary-by-site'!H$2&amp;'88101-daily-summary-by-site'!H$3,'AQS-88101'!$AC$2:$AC$2744&amp;'AQS-88101'!$E$2:$E$2744&amp;'AQS-88101'!$G$2:$G$2744,0)),""),"")</f>
        <v/>
      </c>
      <c r="I2445" s="108" t="str">
        <f t="array" ref="I2445">IFERROR(IF(INDEX('AQS-88101'!$M$2:$M$2744,MATCH('88101-daily-summary-by-site'!$A2445&amp;'88101-daily-summary-by-site'!I$2&amp;'88101-daily-summary-by-site'!I$3,'AQS-88101'!$AC$2:$AC$2744&amp;'AQS-88101'!$E$2:$E$2744&amp;'AQS-88101'!$G$2:$G$2744,0))&lt;&gt;"",INDEX('AQS-88101'!$M$2:$M$2744,MATCH('88101-daily-summary-by-site'!$A2445&amp;'88101-daily-summary-by-site'!I$2&amp;'88101-daily-summary-by-site'!I$3,'AQS-88101'!$AC$2:$AC$2744&amp;'AQS-88101'!$E$2:$E$2744&amp;'AQS-88101'!$G$2:$G$2744,0)),""),"")</f>
        <v/>
      </c>
      <c r="L2445" s="107">
        <f t="shared" si="191"/>
        <v>3</v>
      </c>
      <c r="M2445" s="42">
        <f t="shared" si="192"/>
        <v>3</v>
      </c>
      <c r="N2445" s="42">
        <f t="shared" si="193"/>
        <v>1.5</v>
      </c>
      <c r="O2445" s="108" t="str">
        <f t="shared" si="194"/>
        <v/>
      </c>
    </row>
    <row r="2446" spans="1:15" x14ac:dyDescent="0.25">
      <c r="A2446" s="79">
        <f t="shared" ref="A2446:A2509" si="195">IF(AND(MONTH(A2445)=8,DAY(A2445)=31),DATE(YEAR(A2445)+1,5,1),A2445+1)</f>
        <v>43326</v>
      </c>
      <c r="B2446" s="107">
        <f t="array" ref="B2446">IFERROR(IF(INDEX('AQS-88101'!$M$2:$M$2744,MATCH('88101-daily-summary-by-site'!$A2446&amp;'88101-daily-summary-by-site'!B$2&amp;'88101-daily-summary-by-site'!B$3,'AQS-88101'!$AC$2:$AC$2744&amp;'AQS-88101'!$E$2:$E$2744&amp;'AQS-88101'!$G$2:$G$2744,0))&lt;&gt;"",INDEX('AQS-88101'!$M$2:$M$2744,MATCH('88101-daily-summary-by-site'!$A2446&amp;'88101-daily-summary-by-site'!B$2&amp;'88101-daily-summary-by-site'!B$3,'AQS-88101'!$AC$2:$AC$2744&amp;'AQS-88101'!$E$2:$E$2744&amp;'AQS-88101'!$G$2:$G$2744,0)),""),"")</f>
        <v>0.8</v>
      </c>
      <c r="C2446" s="42" t="str">
        <f t="array" ref="C2446">IFERROR(IF(INDEX('AQS-88101'!$M$2:$M$2744,MATCH('88101-daily-summary-by-site'!$A2446&amp;'88101-daily-summary-by-site'!C$2&amp;'88101-daily-summary-by-site'!C$3,'AQS-88101'!$AC$2:$AC$2744&amp;'AQS-88101'!$E$2:$E$2744&amp;'AQS-88101'!$G$2:$G$2744,0))&lt;&gt;"",INDEX('AQS-88101'!$M$2:$M$2744,MATCH('88101-daily-summary-by-site'!$A2446&amp;'88101-daily-summary-by-site'!C$2&amp;'88101-daily-summary-by-site'!C$3,'AQS-88101'!$AC$2:$AC$2744&amp;'AQS-88101'!$E$2:$E$2744&amp;'AQS-88101'!$G$2:$G$2744,0)),""),"")</f>
        <v/>
      </c>
      <c r="D2446" s="42">
        <f t="array" ref="D2446">IFERROR(IF(INDEX('AQS-88101'!$M$2:$M$2744,MATCH('88101-daily-summary-by-site'!$A2446&amp;'88101-daily-summary-by-site'!D$2&amp;'88101-daily-summary-by-site'!D$3,'AQS-88101'!$AC$2:$AC$2744&amp;'AQS-88101'!$E$2:$E$2744&amp;'AQS-88101'!$G$2:$G$2744,0))&lt;&gt;"",INDEX('AQS-88101'!$M$2:$M$2744,MATCH('88101-daily-summary-by-site'!$A2446&amp;'88101-daily-summary-by-site'!D$2&amp;'88101-daily-summary-by-site'!D$3,'AQS-88101'!$AC$2:$AC$2744&amp;'AQS-88101'!$E$2:$E$2744&amp;'AQS-88101'!$G$2:$G$2744,0)),""),"")</f>
        <v>1.1000000000000001</v>
      </c>
      <c r="E2446" s="42" t="str">
        <f t="array" ref="E2446">IFERROR(IF(INDEX('AQS-88101'!$M$2:$M$2744,MATCH('88101-daily-summary-by-site'!$A2446&amp;'88101-daily-summary-by-site'!E$2&amp;'88101-daily-summary-by-site'!E$3,'AQS-88101'!$AC$2:$AC$2744&amp;'AQS-88101'!$E$2:$E$2744&amp;'AQS-88101'!$G$2:$G$2744,0))&lt;&gt;"",INDEX('AQS-88101'!$M$2:$M$2744,MATCH('88101-daily-summary-by-site'!$A2446&amp;'88101-daily-summary-by-site'!E$2&amp;'88101-daily-summary-by-site'!E$3,'AQS-88101'!$AC$2:$AC$2744&amp;'AQS-88101'!$E$2:$E$2744&amp;'AQS-88101'!$G$2:$G$2744,0)),""),"")</f>
        <v/>
      </c>
      <c r="F2446" s="42">
        <f t="array" ref="F2446">IFERROR(IF(INDEX('AQS-88101'!$M$2:$M$2744,MATCH('88101-daily-summary-by-site'!$A2446&amp;'88101-daily-summary-by-site'!F$2&amp;'88101-daily-summary-by-site'!F$3,'AQS-88101'!$AC$2:$AC$2744&amp;'AQS-88101'!$E$2:$E$2744&amp;'AQS-88101'!$G$2:$G$2744,0))&lt;&gt;"",INDEX('AQS-88101'!$M$2:$M$2744,MATCH('88101-daily-summary-by-site'!$A2446&amp;'88101-daily-summary-by-site'!F$2&amp;'88101-daily-summary-by-site'!F$3,'AQS-88101'!$AC$2:$AC$2744&amp;'AQS-88101'!$E$2:$E$2744&amp;'AQS-88101'!$G$2:$G$2744,0)),""),"")</f>
        <v>0.6</v>
      </c>
      <c r="G2446" s="42" t="str">
        <f t="array" ref="G2446">IFERROR(IF(INDEX('AQS-88101'!$M$2:$M$2744,MATCH('88101-daily-summary-by-site'!$A2446&amp;'88101-daily-summary-by-site'!G$2&amp;'88101-daily-summary-by-site'!G$3,'AQS-88101'!$AC$2:$AC$2744&amp;'AQS-88101'!$E$2:$E$2744&amp;'AQS-88101'!$G$2:$G$2744,0))&lt;&gt;"",INDEX('AQS-88101'!$M$2:$M$2744,MATCH('88101-daily-summary-by-site'!$A2446&amp;'88101-daily-summary-by-site'!G$2&amp;'88101-daily-summary-by-site'!G$3,'AQS-88101'!$AC$2:$AC$2744&amp;'AQS-88101'!$E$2:$E$2744&amp;'AQS-88101'!$G$2:$G$2744,0)),""),"")</f>
        <v/>
      </c>
      <c r="H2446" s="42" t="str">
        <f t="array" ref="H2446">IFERROR(IF(INDEX('AQS-88101'!$M$2:$M$2744,MATCH('88101-daily-summary-by-site'!$A2446&amp;'88101-daily-summary-by-site'!H$2&amp;'88101-daily-summary-by-site'!H$3,'AQS-88101'!$AC$2:$AC$2744&amp;'AQS-88101'!$E$2:$E$2744&amp;'AQS-88101'!$G$2:$G$2744,0))&lt;&gt;"",INDEX('AQS-88101'!$M$2:$M$2744,MATCH('88101-daily-summary-by-site'!$A2446&amp;'88101-daily-summary-by-site'!H$2&amp;'88101-daily-summary-by-site'!H$3,'AQS-88101'!$AC$2:$AC$2744&amp;'AQS-88101'!$E$2:$E$2744&amp;'AQS-88101'!$G$2:$G$2744,0)),""),"")</f>
        <v/>
      </c>
      <c r="I2446" s="108" t="str">
        <f t="array" ref="I2446">IFERROR(IF(INDEX('AQS-88101'!$M$2:$M$2744,MATCH('88101-daily-summary-by-site'!$A2446&amp;'88101-daily-summary-by-site'!I$2&amp;'88101-daily-summary-by-site'!I$3,'AQS-88101'!$AC$2:$AC$2744&amp;'AQS-88101'!$E$2:$E$2744&amp;'AQS-88101'!$G$2:$G$2744,0))&lt;&gt;"",INDEX('AQS-88101'!$M$2:$M$2744,MATCH('88101-daily-summary-by-site'!$A2446&amp;'88101-daily-summary-by-site'!I$2&amp;'88101-daily-summary-by-site'!I$3,'AQS-88101'!$AC$2:$AC$2744&amp;'AQS-88101'!$E$2:$E$2744&amp;'AQS-88101'!$G$2:$G$2744,0)),""),"")</f>
        <v/>
      </c>
      <c r="L2446" s="107">
        <f t="shared" ref="L2446:L2509" si="196">IF(B2446&lt;&gt;"",B2446,IF(C2446&lt;&gt;"",C2446,""))</f>
        <v>0.8</v>
      </c>
      <c r="M2446" s="42">
        <f t="shared" ref="M2446:M2509" si="197">IF(D2446&lt;&gt;"",D2446,IF(E2446&lt;&gt;"",E2446,""))</f>
        <v>1.1000000000000001</v>
      </c>
      <c r="N2446" s="42">
        <f t="shared" ref="N2446:N2509" si="198">IF(F2446&lt;&gt;"",F2446,IF(G2446&lt;&gt;"",G2446,IF(H2446&lt;&gt;"",H2446,"")))</f>
        <v>0.6</v>
      </c>
      <c r="O2446" s="108" t="str">
        <f t="shared" ref="O2446:O2509" si="199">IF(I2446&lt;&gt;"",I2446,"")</f>
        <v/>
      </c>
    </row>
    <row r="2447" spans="1:15" x14ac:dyDescent="0.25">
      <c r="A2447" s="79">
        <f t="shared" si="195"/>
        <v>43327</v>
      </c>
      <c r="B2447" s="107">
        <f t="array" ref="B2447">IFERROR(IF(INDEX('AQS-88101'!$M$2:$M$2744,MATCH('88101-daily-summary-by-site'!$A2447&amp;'88101-daily-summary-by-site'!B$2&amp;'88101-daily-summary-by-site'!B$3,'AQS-88101'!$AC$2:$AC$2744&amp;'AQS-88101'!$E$2:$E$2744&amp;'AQS-88101'!$G$2:$G$2744,0))&lt;&gt;"",INDEX('AQS-88101'!$M$2:$M$2744,MATCH('88101-daily-summary-by-site'!$A2447&amp;'88101-daily-summary-by-site'!B$2&amp;'88101-daily-summary-by-site'!B$3,'AQS-88101'!$AC$2:$AC$2744&amp;'AQS-88101'!$E$2:$E$2744&amp;'AQS-88101'!$G$2:$G$2744,0)),""),"")</f>
        <v>1.9</v>
      </c>
      <c r="C2447" s="42">
        <f t="array" ref="C2447">IFERROR(IF(INDEX('AQS-88101'!$M$2:$M$2744,MATCH('88101-daily-summary-by-site'!$A2447&amp;'88101-daily-summary-by-site'!C$2&amp;'88101-daily-summary-by-site'!C$3,'AQS-88101'!$AC$2:$AC$2744&amp;'AQS-88101'!$E$2:$E$2744&amp;'AQS-88101'!$G$2:$G$2744,0))&lt;&gt;"",INDEX('AQS-88101'!$M$2:$M$2744,MATCH('88101-daily-summary-by-site'!$A2447&amp;'88101-daily-summary-by-site'!C$2&amp;'88101-daily-summary-by-site'!C$3,'AQS-88101'!$AC$2:$AC$2744&amp;'AQS-88101'!$E$2:$E$2744&amp;'AQS-88101'!$G$2:$G$2744,0)),""),"")</f>
        <v>0.7</v>
      </c>
      <c r="D2447" s="42">
        <f t="array" ref="D2447">IFERROR(IF(INDEX('AQS-88101'!$M$2:$M$2744,MATCH('88101-daily-summary-by-site'!$A2447&amp;'88101-daily-summary-by-site'!D$2&amp;'88101-daily-summary-by-site'!D$3,'AQS-88101'!$AC$2:$AC$2744&amp;'AQS-88101'!$E$2:$E$2744&amp;'AQS-88101'!$G$2:$G$2744,0))&lt;&gt;"",INDEX('AQS-88101'!$M$2:$M$2744,MATCH('88101-daily-summary-by-site'!$A2447&amp;'88101-daily-summary-by-site'!D$2&amp;'88101-daily-summary-by-site'!D$3,'AQS-88101'!$AC$2:$AC$2744&amp;'AQS-88101'!$E$2:$E$2744&amp;'AQS-88101'!$G$2:$G$2744,0)),""),"")</f>
        <v>0.3</v>
      </c>
      <c r="E2447" s="42" t="str">
        <f t="array" ref="E2447">IFERROR(IF(INDEX('AQS-88101'!$M$2:$M$2744,MATCH('88101-daily-summary-by-site'!$A2447&amp;'88101-daily-summary-by-site'!E$2&amp;'88101-daily-summary-by-site'!E$3,'AQS-88101'!$AC$2:$AC$2744&amp;'AQS-88101'!$E$2:$E$2744&amp;'AQS-88101'!$G$2:$G$2744,0))&lt;&gt;"",INDEX('AQS-88101'!$M$2:$M$2744,MATCH('88101-daily-summary-by-site'!$A2447&amp;'88101-daily-summary-by-site'!E$2&amp;'88101-daily-summary-by-site'!E$3,'AQS-88101'!$AC$2:$AC$2744&amp;'AQS-88101'!$E$2:$E$2744&amp;'AQS-88101'!$G$2:$G$2744,0)),""),"")</f>
        <v/>
      </c>
      <c r="F2447" s="42">
        <f t="array" ref="F2447">IFERROR(IF(INDEX('AQS-88101'!$M$2:$M$2744,MATCH('88101-daily-summary-by-site'!$A2447&amp;'88101-daily-summary-by-site'!F$2&amp;'88101-daily-summary-by-site'!F$3,'AQS-88101'!$AC$2:$AC$2744&amp;'AQS-88101'!$E$2:$E$2744&amp;'AQS-88101'!$G$2:$G$2744,0))&lt;&gt;"",INDEX('AQS-88101'!$M$2:$M$2744,MATCH('88101-daily-summary-by-site'!$A2447&amp;'88101-daily-summary-by-site'!F$2&amp;'88101-daily-summary-by-site'!F$3,'AQS-88101'!$AC$2:$AC$2744&amp;'AQS-88101'!$E$2:$E$2744&amp;'AQS-88101'!$G$2:$G$2744,0)),""),"")</f>
        <v>0.1</v>
      </c>
      <c r="G2447" s="42" t="str">
        <f t="array" ref="G2447">IFERROR(IF(INDEX('AQS-88101'!$M$2:$M$2744,MATCH('88101-daily-summary-by-site'!$A2447&amp;'88101-daily-summary-by-site'!G$2&amp;'88101-daily-summary-by-site'!G$3,'AQS-88101'!$AC$2:$AC$2744&amp;'AQS-88101'!$E$2:$E$2744&amp;'AQS-88101'!$G$2:$G$2744,0))&lt;&gt;"",INDEX('AQS-88101'!$M$2:$M$2744,MATCH('88101-daily-summary-by-site'!$A2447&amp;'88101-daily-summary-by-site'!G$2&amp;'88101-daily-summary-by-site'!G$3,'AQS-88101'!$AC$2:$AC$2744&amp;'AQS-88101'!$E$2:$E$2744&amp;'AQS-88101'!$G$2:$G$2744,0)),""),"")</f>
        <v/>
      </c>
      <c r="H2447" s="42">
        <f t="array" ref="H2447">IFERROR(IF(INDEX('AQS-88101'!$M$2:$M$2744,MATCH('88101-daily-summary-by-site'!$A2447&amp;'88101-daily-summary-by-site'!H$2&amp;'88101-daily-summary-by-site'!H$3,'AQS-88101'!$AC$2:$AC$2744&amp;'AQS-88101'!$E$2:$E$2744&amp;'AQS-88101'!$G$2:$G$2744,0))&lt;&gt;"",INDEX('AQS-88101'!$M$2:$M$2744,MATCH('88101-daily-summary-by-site'!$A2447&amp;'88101-daily-summary-by-site'!H$2&amp;'88101-daily-summary-by-site'!H$3,'AQS-88101'!$AC$2:$AC$2744&amp;'AQS-88101'!$E$2:$E$2744&amp;'AQS-88101'!$G$2:$G$2744,0)),""),"")</f>
        <v>0.8</v>
      </c>
      <c r="I2447" s="108" t="str">
        <f t="array" ref="I2447">IFERROR(IF(INDEX('AQS-88101'!$M$2:$M$2744,MATCH('88101-daily-summary-by-site'!$A2447&amp;'88101-daily-summary-by-site'!I$2&amp;'88101-daily-summary-by-site'!I$3,'AQS-88101'!$AC$2:$AC$2744&amp;'AQS-88101'!$E$2:$E$2744&amp;'AQS-88101'!$G$2:$G$2744,0))&lt;&gt;"",INDEX('AQS-88101'!$M$2:$M$2744,MATCH('88101-daily-summary-by-site'!$A2447&amp;'88101-daily-summary-by-site'!I$2&amp;'88101-daily-summary-by-site'!I$3,'AQS-88101'!$AC$2:$AC$2744&amp;'AQS-88101'!$E$2:$E$2744&amp;'AQS-88101'!$G$2:$G$2744,0)),""),"")</f>
        <v/>
      </c>
      <c r="L2447" s="107">
        <f t="shared" si="196"/>
        <v>1.9</v>
      </c>
      <c r="M2447" s="42">
        <f t="shared" si="197"/>
        <v>0.3</v>
      </c>
      <c r="N2447" s="42">
        <f t="shared" si="198"/>
        <v>0.1</v>
      </c>
      <c r="O2447" s="108" t="str">
        <f t="shared" si="199"/>
        <v/>
      </c>
    </row>
    <row r="2448" spans="1:15" x14ac:dyDescent="0.25">
      <c r="A2448" s="79">
        <f t="shared" si="195"/>
        <v>43328</v>
      </c>
      <c r="B2448" s="107">
        <f t="array" ref="B2448">IFERROR(IF(INDEX('AQS-88101'!$M$2:$M$2744,MATCH('88101-daily-summary-by-site'!$A2448&amp;'88101-daily-summary-by-site'!B$2&amp;'88101-daily-summary-by-site'!B$3,'AQS-88101'!$AC$2:$AC$2744&amp;'AQS-88101'!$E$2:$E$2744&amp;'AQS-88101'!$G$2:$G$2744,0))&lt;&gt;"",INDEX('AQS-88101'!$M$2:$M$2744,MATCH('88101-daily-summary-by-site'!$A2448&amp;'88101-daily-summary-by-site'!B$2&amp;'88101-daily-summary-by-site'!B$3,'AQS-88101'!$AC$2:$AC$2744&amp;'AQS-88101'!$E$2:$E$2744&amp;'AQS-88101'!$G$2:$G$2744,0)),""),"")</f>
        <v>1.7</v>
      </c>
      <c r="C2448" s="42" t="str">
        <f t="array" ref="C2448">IFERROR(IF(INDEX('AQS-88101'!$M$2:$M$2744,MATCH('88101-daily-summary-by-site'!$A2448&amp;'88101-daily-summary-by-site'!C$2&amp;'88101-daily-summary-by-site'!C$3,'AQS-88101'!$AC$2:$AC$2744&amp;'AQS-88101'!$E$2:$E$2744&amp;'AQS-88101'!$G$2:$G$2744,0))&lt;&gt;"",INDEX('AQS-88101'!$M$2:$M$2744,MATCH('88101-daily-summary-by-site'!$A2448&amp;'88101-daily-summary-by-site'!C$2&amp;'88101-daily-summary-by-site'!C$3,'AQS-88101'!$AC$2:$AC$2744&amp;'AQS-88101'!$E$2:$E$2744&amp;'AQS-88101'!$G$2:$G$2744,0)),""),"")</f>
        <v/>
      </c>
      <c r="D2448" s="42">
        <f t="array" ref="D2448">IFERROR(IF(INDEX('AQS-88101'!$M$2:$M$2744,MATCH('88101-daily-summary-by-site'!$A2448&amp;'88101-daily-summary-by-site'!D$2&amp;'88101-daily-summary-by-site'!D$3,'AQS-88101'!$AC$2:$AC$2744&amp;'AQS-88101'!$E$2:$E$2744&amp;'AQS-88101'!$G$2:$G$2744,0))&lt;&gt;"",INDEX('AQS-88101'!$M$2:$M$2744,MATCH('88101-daily-summary-by-site'!$A2448&amp;'88101-daily-summary-by-site'!D$2&amp;'88101-daily-summary-by-site'!D$3,'AQS-88101'!$AC$2:$AC$2744&amp;'AQS-88101'!$E$2:$E$2744&amp;'AQS-88101'!$G$2:$G$2744,0)),""),"")</f>
        <v>1.9</v>
      </c>
      <c r="E2448" s="42" t="str">
        <f t="array" ref="E2448">IFERROR(IF(INDEX('AQS-88101'!$M$2:$M$2744,MATCH('88101-daily-summary-by-site'!$A2448&amp;'88101-daily-summary-by-site'!E$2&amp;'88101-daily-summary-by-site'!E$3,'AQS-88101'!$AC$2:$AC$2744&amp;'AQS-88101'!$E$2:$E$2744&amp;'AQS-88101'!$G$2:$G$2744,0))&lt;&gt;"",INDEX('AQS-88101'!$M$2:$M$2744,MATCH('88101-daily-summary-by-site'!$A2448&amp;'88101-daily-summary-by-site'!E$2&amp;'88101-daily-summary-by-site'!E$3,'AQS-88101'!$AC$2:$AC$2744&amp;'AQS-88101'!$E$2:$E$2744&amp;'AQS-88101'!$G$2:$G$2744,0)),""),"")</f>
        <v/>
      </c>
      <c r="F2448" s="42">
        <f t="array" ref="F2448">IFERROR(IF(INDEX('AQS-88101'!$M$2:$M$2744,MATCH('88101-daily-summary-by-site'!$A2448&amp;'88101-daily-summary-by-site'!F$2&amp;'88101-daily-summary-by-site'!F$3,'AQS-88101'!$AC$2:$AC$2744&amp;'AQS-88101'!$E$2:$E$2744&amp;'AQS-88101'!$G$2:$G$2744,0))&lt;&gt;"",INDEX('AQS-88101'!$M$2:$M$2744,MATCH('88101-daily-summary-by-site'!$A2448&amp;'88101-daily-summary-by-site'!F$2&amp;'88101-daily-summary-by-site'!F$3,'AQS-88101'!$AC$2:$AC$2744&amp;'AQS-88101'!$E$2:$E$2744&amp;'AQS-88101'!$G$2:$G$2744,0)),""),"")</f>
        <v>1.7</v>
      </c>
      <c r="G2448" s="42" t="str">
        <f t="array" ref="G2448">IFERROR(IF(INDEX('AQS-88101'!$M$2:$M$2744,MATCH('88101-daily-summary-by-site'!$A2448&amp;'88101-daily-summary-by-site'!G$2&amp;'88101-daily-summary-by-site'!G$3,'AQS-88101'!$AC$2:$AC$2744&amp;'AQS-88101'!$E$2:$E$2744&amp;'AQS-88101'!$G$2:$G$2744,0))&lt;&gt;"",INDEX('AQS-88101'!$M$2:$M$2744,MATCH('88101-daily-summary-by-site'!$A2448&amp;'88101-daily-summary-by-site'!G$2&amp;'88101-daily-summary-by-site'!G$3,'AQS-88101'!$AC$2:$AC$2744&amp;'AQS-88101'!$E$2:$E$2744&amp;'AQS-88101'!$G$2:$G$2744,0)),""),"")</f>
        <v/>
      </c>
      <c r="H2448" s="42" t="str">
        <f t="array" ref="H2448">IFERROR(IF(INDEX('AQS-88101'!$M$2:$M$2744,MATCH('88101-daily-summary-by-site'!$A2448&amp;'88101-daily-summary-by-site'!H$2&amp;'88101-daily-summary-by-site'!H$3,'AQS-88101'!$AC$2:$AC$2744&amp;'AQS-88101'!$E$2:$E$2744&amp;'AQS-88101'!$G$2:$G$2744,0))&lt;&gt;"",INDEX('AQS-88101'!$M$2:$M$2744,MATCH('88101-daily-summary-by-site'!$A2448&amp;'88101-daily-summary-by-site'!H$2&amp;'88101-daily-summary-by-site'!H$3,'AQS-88101'!$AC$2:$AC$2744&amp;'AQS-88101'!$E$2:$E$2744&amp;'AQS-88101'!$G$2:$G$2744,0)),""),"")</f>
        <v/>
      </c>
      <c r="I2448" s="108" t="str">
        <f t="array" ref="I2448">IFERROR(IF(INDEX('AQS-88101'!$M$2:$M$2744,MATCH('88101-daily-summary-by-site'!$A2448&amp;'88101-daily-summary-by-site'!I$2&amp;'88101-daily-summary-by-site'!I$3,'AQS-88101'!$AC$2:$AC$2744&amp;'AQS-88101'!$E$2:$E$2744&amp;'AQS-88101'!$G$2:$G$2744,0))&lt;&gt;"",INDEX('AQS-88101'!$M$2:$M$2744,MATCH('88101-daily-summary-by-site'!$A2448&amp;'88101-daily-summary-by-site'!I$2&amp;'88101-daily-summary-by-site'!I$3,'AQS-88101'!$AC$2:$AC$2744&amp;'AQS-88101'!$E$2:$E$2744&amp;'AQS-88101'!$G$2:$G$2744,0)),""),"")</f>
        <v/>
      </c>
      <c r="L2448" s="107">
        <f t="shared" si="196"/>
        <v>1.7</v>
      </c>
      <c r="M2448" s="42">
        <f t="shared" si="197"/>
        <v>1.9</v>
      </c>
      <c r="N2448" s="42">
        <f t="shared" si="198"/>
        <v>1.7</v>
      </c>
      <c r="O2448" s="108" t="str">
        <f t="shared" si="199"/>
        <v/>
      </c>
    </row>
    <row r="2449" spans="1:15" x14ac:dyDescent="0.25">
      <c r="A2449" s="79">
        <f t="shared" si="195"/>
        <v>43329</v>
      </c>
      <c r="B2449" s="107">
        <f t="array" ref="B2449">IFERROR(IF(INDEX('AQS-88101'!$M$2:$M$2744,MATCH('88101-daily-summary-by-site'!$A2449&amp;'88101-daily-summary-by-site'!B$2&amp;'88101-daily-summary-by-site'!B$3,'AQS-88101'!$AC$2:$AC$2744&amp;'AQS-88101'!$E$2:$E$2744&amp;'AQS-88101'!$G$2:$G$2744,0))&lt;&gt;"",INDEX('AQS-88101'!$M$2:$M$2744,MATCH('88101-daily-summary-by-site'!$A2449&amp;'88101-daily-summary-by-site'!B$2&amp;'88101-daily-summary-by-site'!B$3,'AQS-88101'!$AC$2:$AC$2744&amp;'AQS-88101'!$E$2:$E$2744&amp;'AQS-88101'!$G$2:$G$2744,0)),""),"")</f>
        <v>3</v>
      </c>
      <c r="C2449" s="42" t="str">
        <f t="array" ref="C2449">IFERROR(IF(INDEX('AQS-88101'!$M$2:$M$2744,MATCH('88101-daily-summary-by-site'!$A2449&amp;'88101-daily-summary-by-site'!C$2&amp;'88101-daily-summary-by-site'!C$3,'AQS-88101'!$AC$2:$AC$2744&amp;'AQS-88101'!$E$2:$E$2744&amp;'AQS-88101'!$G$2:$G$2744,0))&lt;&gt;"",INDEX('AQS-88101'!$M$2:$M$2744,MATCH('88101-daily-summary-by-site'!$A2449&amp;'88101-daily-summary-by-site'!C$2&amp;'88101-daily-summary-by-site'!C$3,'AQS-88101'!$AC$2:$AC$2744&amp;'AQS-88101'!$E$2:$E$2744&amp;'AQS-88101'!$G$2:$G$2744,0)),""),"")</f>
        <v/>
      </c>
      <c r="D2449" s="42">
        <f t="array" ref="D2449">IFERROR(IF(INDEX('AQS-88101'!$M$2:$M$2744,MATCH('88101-daily-summary-by-site'!$A2449&amp;'88101-daily-summary-by-site'!D$2&amp;'88101-daily-summary-by-site'!D$3,'AQS-88101'!$AC$2:$AC$2744&amp;'AQS-88101'!$E$2:$E$2744&amp;'AQS-88101'!$G$2:$G$2744,0))&lt;&gt;"",INDEX('AQS-88101'!$M$2:$M$2744,MATCH('88101-daily-summary-by-site'!$A2449&amp;'88101-daily-summary-by-site'!D$2&amp;'88101-daily-summary-by-site'!D$3,'AQS-88101'!$AC$2:$AC$2744&amp;'AQS-88101'!$E$2:$E$2744&amp;'AQS-88101'!$G$2:$G$2744,0)),""),"")</f>
        <v>1.4</v>
      </c>
      <c r="E2449" s="42" t="str">
        <f t="array" ref="E2449">IFERROR(IF(INDEX('AQS-88101'!$M$2:$M$2744,MATCH('88101-daily-summary-by-site'!$A2449&amp;'88101-daily-summary-by-site'!E$2&amp;'88101-daily-summary-by-site'!E$3,'AQS-88101'!$AC$2:$AC$2744&amp;'AQS-88101'!$E$2:$E$2744&amp;'AQS-88101'!$G$2:$G$2744,0))&lt;&gt;"",INDEX('AQS-88101'!$M$2:$M$2744,MATCH('88101-daily-summary-by-site'!$A2449&amp;'88101-daily-summary-by-site'!E$2&amp;'88101-daily-summary-by-site'!E$3,'AQS-88101'!$AC$2:$AC$2744&amp;'AQS-88101'!$E$2:$E$2744&amp;'AQS-88101'!$G$2:$G$2744,0)),""),"")</f>
        <v/>
      </c>
      <c r="F2449" s="42">
        <f t="array" ref="F2449">IFERROR(IF(INDEX('AQS-88101'!$M$2:$M$2744,MATCH('88101-daily-summary-by-site'!$A2449&amp;'88101-daily-summary-by-site'!F$2&amp;'88101-daily-summary-by-site'!F$3,'AQS-88101'!$AC$2:$AC$2744&amp;'AQS-88101'!$E$2:$E$2744&amp;'AQS-88101'!$G$2:$G$2744,0))&lt;&gt;"",INDEX('AQS-88101'!$M$2:$M$2744,MATCH('88101-daily-summary-by-site'!$A2449&amp;'88101-daily-summary-by-site'!F$2&amp;'88101-daily-summary-by-site'!F$3,'AQS-88101'!$AC$2:$AC$2744&amp;'AQS-88101'!$E$2:$E$2744&amp;'AQS-88101'!$G$2:$G$2744,0)),""),"")</f>
        <v>3</v>
      </c>
      <c r="G2449" s="42" t="str">
        <f t="array" ref="G2449">IFERROR(IF(INDEX('AQS-88101'!$M$2:$M$2744,MATCH('88101-daily-summary-by-site'!$A2449&amp;'88101-daily-summary-by-site'!G$2&amp;'88101-daily-summary-by-site'!G$3,'AQS-88101'!$AC$2:$AC$2744&amp;'AQS-88101'!$E$2:$E$2744&amp;'AQS-88101'!$G$2:$G$2744,0))&lt;&gt;"",INDEX('AQS-88101'!$M$2:$M$2744,MATCH('88101-daily-summary-by-site'!$A2449&amp;'88101-daily-summary-by-site'!G$2&amp;'88101-daily-summary-by-site'!G$3,'AQS-88101'!$AC$2:$AC$2744&amp;'AQS-88101'!$E$2:$E$2744&amp;'AQS-88101'!$G$2:$G$2744,0)),""),"")</f>
        <v/>
      </c>
      <c r="H2449" s="42" t="str">
        <f t="array" ref="H2449">IFERROR(IF(INDEX('AQS-88101'!$M$2:$M$2744,MATCH('88101-daily-summary-by-site'!$A2449&amp;'88101-daily-summary-by-site'!H$2&amp;'88101-daily-summary-by-site'!H$3,'AQS-88101'!$AC$2:$AC$2744&amp;'AQS-88101'!$E$2:$E$2744&amp;'AQS-88101'!$G$2:$G$2744,0))&lt;&gt;"",INDEX('AQS-88101'!$M$2:$M$2744,MATCH('88101-daily-summary-by-site'!$A2449&amp;'88101-daily-summary-by-site'!H$2&amp;'88101-daily-summary-by-site'!H$3,'AQS-88101'!$AC$2:$AC$2744&amp;'AQS-88101'!$E$2:$E$2744&amp;'AQS-88101'!$G$2:$G$2744,0)),""),"")</f>
        <v/>
      </c>
      <c r="I2449" s="108" t="str">
        <f t="array" ref="I2449">IFERROR(IF(INDEX('AQS-88101'!$M$2:$M$2744,MATCH('88101-daily-summary-by-site'!$A2449&amp;'88101-daily-summary-by-site'!I$2&amp;'88101-daily-summary-by-site'!I$3,'AQS-88101'!$AC$2:$AC$2744&amp;'AQS-88101'!$E$2:$E$2744&amp;'AQS-88101'!$G$2:$G$2744,0))&lt;&gt;"",INDEX('AQS-88101'!$M$2:$M$2744,MATCH('88101-daily-summary-by-site'!$A2449&amp;'88101-daily-summary-by-site'!I$2&amp;'88101-daily-summary-by-site'!I$3,'AQS-88101'!$AC$2:$AC$2744&amp;'AQS-88101'!$E$2:$E$2744&amp;'AQS-88101'!$G$2:$G$2744,0)),""),"")</f>
        <v/>
      </c>
      <c r="L2449" s="107">
        <f t="shared" si="196"/>
        <v>3</v>
      </c>
      <c r="M2449" s="42">
        <f t="shared" si="197"/>
        <v>1.4</v>
      </c>
      <c r="N2449" s="42">
        <f t="shared" si="198"/>
        <v>3</v>
      </c>
      <c r="O2449" s="108" t="str">
        <f t="shared" si="199"/>
        <v/>
      </c>
    </row>
    <row r="2450" spans="1:15" x14ac:dyDescent="0.25">
      <c r="A2450" s="79">
        <f t="shared" si="195"/>
        <v>43330</v>
      </c>
      <c r="B2450" s="107">
        <f t="array" ref="B2450">IFERROR(IF(INDEX('AQS-88101'!$M$2:$M$2744,MATCH('88101-daily-summary-by-site'!$A2450&amp;'88101-daily-summary-by-site'!B$2&amp;'88101-daily-summary-by-site'!B$3,'AQS-88101'!$AC$2:$AC$2744&amp;'AQS-88101'!$E$2:$E$2744&amp;'AQS-88101'!$G$2:$G$2744,0))&lt;&gt;"",INDEX('AQS-88101'!$M$2:$M$2744,MATCH('88101-daily-summary-by-site'!$A2450&amp;'88101-daily-summary-by-site'!B$2&amp;'88101-daily-summary-by-site'!B$3,'AQS-88101'!$AC$2:$AC$2744&amp;'AQS-88101'!$E$2:$E$2744&amp;'AQS-88101'!$G$2:$G$2744,0)),""),"")</f>
        <v>5.7</v>
      </c>
      <c r="C2450" s="42">
        <f t="array" ref="C2450">IFERROR(IF(INDEX('AQS-88101'!$M$2:$M$2744,MATCH('88101-daily-summary-by-site'!$A2450&amp;'88101-daily-summary-by-site'!C$2&amp;'88101-daily-summary-by-site'!C$3,'AQS-88101'!$AC$2:$AC$2744&amp;'AQS-88101'!$E$2:$E$2744&amp;'AQS-88101'!$G$2:$G$2744,0))&lt;&gt;"",INDEX('AQS-88101'!$M$2:$M$2744,MATCH('88101-daily-summary-by-site'!$A2450&amp;'88101-daily-summary-by-site'!C$2&amp;'88101-daily-summary-by-site'!C$3,'AQS-88101'!$AC$2:$AC$2744&amp;'AQS-88101'!$E$2:$E$2744&amp;'AQS-88101'!$G$2:$G$2744,0)),""),"")</f>
        <v>2.8</v>
      </c>
      <c r="D2450" s="42">
        <f t="array" ref="D2450">IFERROR(IF(INDEX('AQS-88101'!$M$2:$M$2744,MATCH('88101-daily-summary-by-site'!$A2450&amp;'88101-daily-summary-by-site'!D$2&amp;'88101-daily-summary-by-site'!D$3,'AQS-88101'!$AC$2:$AC$2744&amp;'AQS-88101'!$E$2:$E$2744&amp;'AQS-88101'!$G$2:$G$2744,0))&lt;&gt;"",INDEX('AQS-88101'!$M$2:$M$2744,MATCH('88101-daily-summary-by-site'!$A2450&amp;'88101-daily-summary-by-site'!D$2&amp;'88101-daily-summary-by-site'!D$3,'AQS-88101'!$AC$2:$AC$2744&amp;'AQS-88101'!$E$2:$E$2744&amp;'AQS-88101'!$G$2:$G$2744,0)),""),"")</f>
        <v>3</v>
      </c>
      <c r="E2450" s="42">
        <f t="array" ref="E2450">IFERROR(IF(INDEX('AQS-88101'!$M$2:$M$2744,MATCH('88101-daily-summary-by-site'!$A2450&amp;'88101-daily-summary-by-site'!E$2&amp;'88101-daily-summary-by-site'!E$3,'AQS-88101'!$AC$2:$AC$2744&amp;'AQS-88101'!$E$2:$E$2744&amp;'AQS-88101'!$G$2:$G$2744,0))&lt;&gt;"",INDEX('AQS-88101'!$M$2:$M$2744,MATCH('88101-daily-summary-by-site'!$A2450&amp;'88101-daily-summary-by-site'!E$2&amp;'88101-daily-summary-by-site'!E$3,'AQS-88101'!$AC$2:$AC$2744&amp;'AQS-88101'!$E$2:$E$2744&amp;'AQS-88101'!$G$2:$G$2744,0)),""),"")</f>
        <v>3.8</v>
      </c>
      <c r="F2450" s="42">
        <f t="array" ref="F2450">IFERROR(IF(INDEX('AQS-88101'!$M$2:$M$2744,MATCH('88101-daily-summary-by-site'!$A2450&amp;'88101-daily-summary-by-site'!F$2&amp;'88101-daily-summary-by-site'!F$3,'AQS-88101'!$AC$2:$AC$2744&amp;'AQS-88101'!$E$2:$E$2744&amp;'AQS-88101'!$G$2:$G$2744,0))&lt;&gt;"",INDEX('AQS-88101'!$M$2:$M$2744,MATCH('88101-daily-summary-by-site'!$A2450&amp;'88101-daily-summary-by-site'!F$2&amp;'88101-daily-summary-by-site'!F$3,'AQS-88101'!$AC$2:$AC$2744&amp;'AQS-88101'!$E$2:$E$2744&amp;'AQS-88101'!$G$2:$G$2744,0)),""),"")</f>
        <v>7.1</v>
      </c>
      <c r="G2450" s="42">
        <f t="array" ref="G2450">IFERROR(IF(INDEX('AQS-88101'!$M$2:$M$2744,MATCH('88101-daily-summary-by-site'!$A2450&amp;'88101-daily-summary-by-site'!G$2&amp;'88101-daily-summary-by-site'!G$3,'AQS-88101'!$AC$2:$AC$2744&amp;'AQS-88101'!$E$2:$E$2744&amp;'AQS-88101'!$G$2:$G$2744,0))&lt;&gt;"",INDEX('AQS-88101'!$M$2:$M$2744,MATCH('88101-daily-summary-by-site'!$A2450&amp;'88101-daily-summary-by-site'!G$2&amp;'88101-daily-summary-by-site'!G$3,'AQS-88101'!$AC$2:$AC$2744&amp;'AQS-88101'!$E$2:$E$2744&amp;'AQS-88101'!$G$2:$G$2744,0)),""),"")</f>
        <v>7.5</v>
      </c>
      <c r="H2450" s="42" t="str">
        <f t="array" ref="H2450">IFERROR(IF(INDEX('AQS-88101'!$M$2:$M$2744,MATCH('88101-daily-summary-by-site'!$A2450&amp;'88101-daily-summary-by-site'!H$2&amp;'88101-daily-summary-by-site'!H$3,'AQS-88101'!$AC$2:$AC$2744&amp;'AQS-88101'!$E$2:$E$2744&amp;'AQS-88101'!$G$2:$G$2744,0))&lt;&gt;"",INDEX('AQS-88101'!$M$2:$M$2744,MATCH('88101-daily-summary-by-site'!$A2450&amp;'88101-daily-summary-by-site'!H$2&amp;'88101-daily-summary-by-site'!H$3,'AQS-88101'!$AC$2:$AC$2744&amp;'AQS-88101'!$E$2:$E$2744&amp;'AQS-88101'!$G$2:$G$2744,0)),""),"")</f>
        <v/>
      </c>
      <c r="I2450" s="108" t="str">
        <f t="array" ref="I2450">IFERROR(IF(INDEX('AQS-88101'!$M$2:$M$2744,MATCH('88101-daily-summary-by-site'!$A2450&amp;'88101-daily-summary-by-site'!I$2&amp;'88101-daily-summary-by-site'!I$3,'AQS-88101'!$AC$2:$AC$2744&amp;'AQS-88101'!$E$2:$E$2744&amp;'AQS-88101'!$G$2:$G$2744,0))&lt;&gt;"",INDEX('AQS-88101'!$M$2:$M$2744,MATCH('88101-daily-summary-by-site'!$A2450&amp;'88101-daily-summary-by-site'!I$2&amp;'88101-daily-summary-by-site'!I$3,'AQS-88101'!$AC$2:$AC$2744&amp;'AQS-88101'!$E$2:$E$2744&amp;'AQS-88101'!$G$2:$G$2744,0)),""),"")</f>
        <v/>
      </c>
      <c r="L2450" s="107">
        <f t="shared" si="196"/>
        <v>5.7</v>
      </c>
      <c r="M2450" s="42">
        <f t="shared" si="197"/>
        <v>3</v>
      </c>
      <c r="N2450" s="42">
        <f t="shared" si="198"/>
        <v>7.1</v>
      </c>
      <c r="O2450" s="108" t="str">
        <f t="shared" si="199"/>
        <v/>
      </c>
    </row>
    <row r="2451" spans="1:15" x14ac:dyDescent="0.25">
      <c r="A2451" s="79">
        <f t="shared" si="195"/>
        <v>43331</v>
      </c>
      <c r="B2451" s="107">
        <f t="array" ref="B2451">IFERROR(IF(INDEX('AQS-88101'!$M$2:$M$2744,MATCH('88101-daily-summary-by-site'!$A2451&amp;'88101-daily-summary-by-site'!B$2&amp;'88101-daily-summary-by-site'!B$3,'AQS-88101'!$AC$2:$AC$2744&amp;'AQS-88101'!$E$2:$E$2744&amp;'AQS-88101'!$G$2:$G$2744,0))&lt;&gt;"",INDEX('AQS-88101'!$M$2:$M$2744,MATCH('88101-daily-summary-by-site'!$A2451&amp;'88101-daily-summary-by-site'!B$2&amp;'88101-daily-summary-by-site'!B$3,'AQS-88101'!$AC$2:$AC$2744&amp;'AQS-88101'!$E$2:$E$2744&amp;'AQS-88101'!$G$2:$G$2744,0)),""),"")</f>
        <v>4.0999999999999996</v>
      </c>
      <c r="C2451" s="42" t="str">
        <f t="array" ref="C2451">IFERROR(IF(INDEX('AQS-88101'!$M$2:$M$2744,MATCH('88101-daily-summary-by-site'!$A2451&amp;'88101-daily-summary-by-site'!C$2&amp;'88101-daily-summary-by-site'!C$3,'AQS-88101'!$AC$2:$AC$2744&amp;'AQS-88101'!$E$2:$E$2744&amp;'AQS-88101'!$G$2:$G$2744,0))&lt;&gt;"",INDEX('AQS-88101'!$M$2:$M$2744,MATCH('88101-daily-summary-by-site'!$A2451&amp;'88101-daily-summary-by-site'!C$2&amp;'88101-daily-summary-by-site'!C$3,'AQS-88101'!$AC$2:$AC$2744&amp;'AQS-88101'!$E$2:$E$2744&amp;'AQS-88101'!$G$2:$G$2744,0)),""),"")</f>
        <v/>
      </c>
      <c r="D2451" s="42">
        <f t="array" ref="D2451">IFERROR(IF(INDEX('AQS-88101'!$M$2:$M$2744,MATCH('88101-daily-summary-by-site'!$A2451&amp;'88101-daily-summary-by-site'!D$2&amp;'88101-daily-summary-by-site'!D$3,'AQS-88101'!$AC$2:$AC$2744&amp;'AQS-88101'!$E$2:$E$2744&amp;'AQS-88101'!$G$2:$G$2744,0))&lt;&gt;"",INDEX('AQS-88101'!$M$2:$M$2744,MATCH('88101-daily-summary-by-site'!$A2451&amp;'88101-daily-summary-by-site'!D$2&amp;'88101-daily-summary-by-site'!D$3,'AQS-88101'!$AC$2:$AC$2744&amp;'AQS-88101'!$E$2:$E$2744&amp;'AQS-88101'!$G$2:$G$2744,0)),""),"")</f>
        <v>3.7</v>
      </c>
      <c r="E2451" s="42" t="str">
        <f t="array" ref="E2451">IFERROR(IF(INDEX('AQS-88101'!$M$2:$M$2744,MATCH('88101-daily-summary-by-site'!$A2451&amp;'88101-daily-summary-by-site'!E$2&amp;'88101-daily-summary-by-site'!E$3,'AQS-88101'!$AC$2:$AC$2744&amp;'AQS-88101'!$E$2:$E$2744&amp;'AQS-88101'!$G$2:$G$2744,0))&lt;&gt;"",INDEX('AQS-88101'!$M$2:$M$2744,MATCH('88101-daily-summary-by-site'!$A2451&amp;'88101-daily-summary-by-site'!E$2&amp;'88101-daily-summary-by-site'!E$3,'AQS-88101'!$AC$2:$AC$2744&amp;'AQS-88101'!$E$2:$E$2744&amp;'AQS-88101'!$G$2:$G$2744,0)),""),"")</f>
        <v/>
      </c>
      <c r="F2451" s="42">
        <f t="array" ref="F2451">IFERROR(IF(INDEX('AQS-88101'!$M$2:$M$2744,MATCH('88101-daily-summary-by-site'!$A2451&amp;'88101-daily-summary-by-site'!F$2&amp;'88101-daily-summary-by-site'!F$3,'AQS-88101'!$AC$2:$AC$2744&amp;'AQS-88101'!$E$2:$E$2744&amp;'AQS-88101'!$G$2:$G$2744,0))&lt;&gt;"",INDEX('AQS-88101'!$M$2:$M$2744,MATCH('88101-daily-summary-by-site'!$A2451&amp;'88101-daily-summary-by-site'!F$2&amp;'88101-daily-summary-by-site'!F$3,'AQS-88101'!$AC$2:$AC$2744&amp;'AQS-88101'!$E$2:$E$2744&amp;'AQS-88101'!$G$2:$G$2744,0)),""),"")</f>
        <v>6</v>
      </c>
      <c r="G2451" s="42" t="str">
        <f t="array" ref="G2451">IFERROR(IF(INDEX('AQS-88101'!$M$2:$M$2744,MATCH('88101-daily-summary-by-site'!$A2451&amp;'88101-daily-summary-by-site'!G$2&amp;'88101-daily-summary-by-site'!G$3,'AQS-88101'!$AC$2:$AC$2744&amp;'AQS-88101'!$E$2:$E$2744&amp;'AQS-88101'!$G$2:$G$2744,0))&lt;&gt;"",INDEX('AQS-88101'!$M$2:$M$2744,MATCH('88101-daily-summary-by-site'!$A2451&amp;'88101-daily-summary-by-site'!G$2&amp;'88101-daily-summary-by-site'!G$3,'AQS-88101'!$AC$2:$AC$2744&amp;'AQS-88101'!$E$2:$E$2744&amp;'AQS-88101'!$G$2:$G$2744,0)),""),"")</f>
        <v/>
      </c>
      <c r="H2451" s="42" t="str">
        <f t="array" ref="H2451">IFERROR(IF(INDEX('AQS-88101'!$M$2:$M$2744,MATCH('88101-daily-summary-by-site'!$A2451&amp;'88101-daily-summary-by-site'!H$2&amp;'88101-daily-summary-by-site'!H$3,'AQS-88101'!$AC$2:$AC$2744&amp;'AQS-88101'!$E$2:$E$2744&amp;'AQS-88101'!$G$2:$G$2744,0))&lt;&gt;"",INDEX('AQS-88101'!$M$2:$M$2744,MATCH('88101-daily-summary-by-site'!$A2451&amp;'88101-daily-summary-by-site'!H$2&amp;'88101-daily-summary-by-site'!H$3,'AQS-88101'!$AC$2:$AC$2744&amp;'AQS-88101'!$E$2:$E$2744&amp;'AQS-88101'!$G$2:$G$2744,0)),""),"")</f>
        <v/>
      </c>
      <c r="I2451" s="108" t="str">
        <f t="array" ref="I2451">IFERROR(IF(INDEX('AQS-88101'!$M$2:$M$2744,MATCH('88101-daily-summary-by-site'!$A2451&amp;'88101-daily-summary-by-site'!I$2&amp;'88101-daily-summary-by-site'!I$3,'AQS-88101'!$AC$2:$AC$2744&amp;'AQS-88101'!$E$2:$E$2744&amp;'AQS-88101'!$G$2:$G$2744,0))&lt;&gt;"",INDEX('AQS-88101'!$M$2:$M$2744,MATCH('88101-daily-summary-by-site'!$A2451&amp;'88101-daily-summary-by-site'!I$2&amp;'88101-daily-summary-by-site'!I$3,'AQS-88101'!$AC$2:$AC$2744&amp;'AQS-88101'!$E$2:$E$2744&amp;'AQS-88101'!$G$2:$G$2744,0)),""),"")</f>
        <v/>
      </c>
      <c r="L2451" s="107">
        <f t="shared" si="196"/>
        <v>4.0999999999999996</v>
      </c>
      <c r="M2451" s="42">
        <f t="shared" si="197"/>
        <v>3.7</v>
      </c>
      <c r="N2451" s="42">
        <f t="shared" si="198"/>
        <v>6</v>
      </c>
      <c r="O2451" s="108" t="str">
        <f t="shared" si="199"/>
        <v/>
      </c>
    </row>
    <row r="2452" spans="1:15" x14ac:dyDescent="0.25">
      <c r="A2452" s="79">
        <f t="shared" si="195"/>
        <v>43332</v>
      </c>
      <c r="B2452" s="107">
        <f t="array" ref="B2452">IFERROR(IF(INDEX('AQS-88101'!$M$2:$M$2744,MATCH('88101-daily-summary-by-site'!$A2452&amp;'88101-daily-summary-by-site'!B$2&amp;'88101-daily-summary-by-site'!B$3,'AQS-88101'!$AC$2:$AC$2744&amp;'AQS-88101'!$E$2:$E$2744&amp;'AQS-88101'!$G$2:$G$2744,0))&lt;&gt;"",INDEX('AQS-88101'!$M$2:$M$2744,MATCH('88101-daily-summary-by-site'!$A2452&amp;'88101-daily-summary-by-site'!B$2&amp;'88101-daily-summary-by-site'!B$3,'AQS-88101'!$AC$2:$AC$2744&amp;'AQS-88101'!$E$2:$E$2744&amp;'AQS-88101'!$G$2:$G$2744,0)),""),"")</f>
        <v>3</v>
      </c>
      <c r="C2452" s="42" t="str">
        <f t="array" ref="C2452">IFERROR(IF(INDEX('AQS-88101'!$M$2:$M$2744,MATCH('88101-daily-summary-by-site'!$A2452&amp;'88101-daily-summary-by-site'!C$2&amp;'88101-daily-summary-by-site'!C$3,'AQS-88101'!$AC$2:$AC$2744&amp;'AQS-88101'!$E$2:$E$2744&amp;'AQS-88101'!$G$2:$G$2744,0))&lt;&gt;"",INDEX('AQS-88101'!$M$2:$M$2744,MATCH('88101-daily-summary-by-site'!$A2452&amp;'88101-daily-summary-by-site'!C$2&amp;'88101-daily-summary-by-site'!C$3,'AQS-88101'!$AC$2:$AC$2744&amp;'AQS-88101'!$E$2:$E$2744&amp;'AQS-88101'!$G$2:$G$2744,0)),""),"")</f>
        <v/>
      </c>
      <c r="D2452" s="42" t="str">
        <f t="array" ref="D2452">IFERROR(IF(INDEX('AQS-88101'!$M$2:$M$2744,MATCH('88101-daily-summary-by-site'!$A2452&amp;'88101-daily-summary-by-site'!D$2&amp;'88101-daily-summary-by-site'!D$3,'AQS-88101'!$AC$2:$AC$2744&amp;'AQS-88101'!$E$2:$E$2744&amp;'AQS-88101'!$G$2:$G$2744,0))&lt;&gt;"",INDEX('AQS-88101'!$M$2:$M$2744,MATCH('88101-daily-summary-by-site'!$A2452&amp;'88101-daily-summary-by-site'!D$2&amp;'88101-daily-summary-by-site'!D$3,'AQS-88101'!$AC$2:$AC$2744&amp;'AQS-88101'!$E$2:$E$2744&amp;'AQS-88101'!$G$2:$G$2744,0)),""),"")</f>
        <v/>
      </c>
      <c r="E2452" s="42" t="str">
        <f t="array" ref="E2452">IFERROR(IF(INDEX('AQS-88101'!$M$2:$M$2744,MATCH('88101-daily-summary-by-site'!$A2452&amp;'88101-daily-summary-by-site'!E$2&amp;'88101-daily-summary-by-site'!E$3,'AQS-88101'!$AC$2:$AC$2744&amp;'AQS-88101'!$E$2:$E$2744&amp;'AQS-88101'!$G$2:$G$2744,0))&lt;&gt;"",INDEX('AQS-88101'!$M$2:$M$2744,MATCH('88101-daily-summary-by-site'!$A2452&amp;'88101-daily-summary-by-site'!E$2&amp;'88101-daily-summary-by-site'!E$3,'AQS-88101'!$AC$2:$AC$2744&amp;'AQS-88101'!$E$2:$E$2744&amp;'AQS-88101'!$G$2:$G$2744,0)),""),"")</f>
        <v/>
      </c>
      <c r="F2452" s="42">
        <f t="array" ref="F2452">IFERROR(IF(INDEX('AQS-88101'!$M$2:$M$2744,MATCH('88101-daily-summary-by-site'!$A2452&amp;'88101-daily-summary-by-site'!F$2&amp;'88101-daily-summary-by-site'!F$3,'AQS-88101'!$AC$2:$AC$2744&amp;'AQS-88101'!$E$2:$E$2744&amp;'AQS-88101'!$G$2:$G$2744,0))&lt;&gt;"",INDEX('AQS-88101'!$M$2:$M$2744,MATCH('88101-daily-summary-by-site'!$A2452&amp;'88101-daily-summary-by-site'!F$2&amp;'88101-daily-summary-by-site'!F$3,'AQS-88101'!$AC$2:$AC$2744&amp;'AQS-88101'!$E$2:$E$2744&amp;'AQS-88101'!$G$2:$G$2744,0)),""),"")</f>
        <v>5.4</v>
      </c>
      <c r="G2452" s="42" t="str">
        <f t="array" ref="G2452">IFERROR(IF(INDEX('AQS-88101'!$M$2:$M$2744,MATCH('88101-daily-summary-by-site'!$A2452&amp;'88101-daily-summary-by-site'!G$2&amp;'88101-daily-summary-by-site'!G$3,'AQS-88101'!$AC$2:$AC$2744&amp;'AQS-88101'!$E$2:$E$2744&amp;'AQS-88101'!$G$2:$G$2744,0))&lt;&gt;"",INDEX('AQS-88101'!$M$2:$M$2744,MATCH('88101-daily-summary-by-site'!$A2452&amp;'88101-daily-summary-by-site'!G$2&amp;'88101-daily-summary-by-site'!G$3,'AQS-88101'!$AC$2:$AC$2744&amp;'AQS-88101'!$E$2:$E$2744&amp;'AQS-88101'!$G$2:$G$2744,0)),""),"")</f>
        <v/>
      </c>
      <c r="H2452" s="42" t="str">
        <f t="array" ref="H2452">IFERROR(IF(INDEX('AQS-88101'!$M$2:$M$2744,MATCH('88101-daily-summary-by-site'!$A2452&amp;'88101-daily-summary-by-site'!H$2&amp;'88101-daily-summary-by-site'!H$3,'AQS-88101'!$AC$2:$AC$2744&amp;'AQS-88101'!$E$2:$E$2744&amp;'AQS-88101'!$G$2:$G$2744,0))&lt;&gt;"",INDEX('AQS-88101'!$M$2:$M$2744,MATCH('88101-daily-summary-by-site'!$A2452&amp;'88101-daily-summary-by-site'!H$2&amp;'88101-daily-summary-by-site'!H$3,'AQS-88101'!$AC$2:$AC$2744&amp;'AQS-88101'!$E$2:$E$2744&amp;'AQS-88101'!$G$2:$G$2744,0)),""),"")</f>
        <v/>
      </c>
      <c r="I2452" s="108" t="str">
        <f t="array" ref="I2452">IFERROR(IF(INDEX('AQS-88101'!$M$2:$M$2744,MATCH('88101-daily-summary-by-site'!$A2452&amp;'88101-daily-summary-by-site'!I$2&amp;'88101-daily-summary-by-site'!I$3,'AQS-88101'!$AC$2:$AC$2744&amp;'AQS-88101'!$E$2:$E$2744&amp;'AQS-88101'!$G$2:$G$2744,0))&lt;&gt;"",INDEX('AQS-88101'!$M$2:$M$2744,MATCH('88101-daily-summary-by-site'!$A2452&amp;'88101-daily-summary-by-site'!I$2&amp;'88101-daily-summary-by-site'!I$3,'AQS-88101'!$AC$2:$AC$2744&amp;'AQS-88101'!$E$2:$E$2744&amp;'AQS-88101'!$G$2:$G$2744,0)),""),"")</f>
        <v/>
      </c>
      <c r="L2452" s="107">
        <f t="shared" si="196"/>
        <v>3</v>
      </c>
      <c r="M2452" s="42" t="str">
        <f t="shared" si="197"/>
        <v/>
      </c>
      <c r="N2452" s="42">
        <f t="shared" si="198"/>
        <v>5.4</v>
      </c>
      <c r="O2452" s="108" t="str">
        <f t="shared" si="199"/>
        <v/>
      </c>
    </row>
    <row r="2453" spans="1:15" x14ac:dyDescent="0.25">
      <c r="A2453" s="79">
        <f t="shared" si="195"/>
        <v>43333</v>
      </c>
      <c r="B2453" s="107">
        <f t="array" ref="B2453">IFERROR(IF(INDEX('AQS-88101'!$M$2:$M$2744,MATCH('88101-daily-summary-by-site'!$A2453&amp;'88101-daily-summary-by-site'!B$2&amp;'88101-daily-summary-by-site'!B$3,'AQS-88101'!$AC$2:$AC$2744&amp;'AQS-88101'!$E$2:$E$2744&amp;'AQS-88101'!$G$2:$G$2744,0))&lt;&gt;"",INDEX('AQS-88101'!$M$2:$M$2744,MATCH('88101-daily-summary-by-site'!$A2453&amp;'88101-daily-summary-by-site'!B$2&amp;'88101-daily-summary-by-site'!B$3,'AQS-88101'!$AC$2:$AC$2744&amp;'AQS-88101'!$E$2:$E$2744&amp;'AQS-88101'!$G$2:$G$2744,0)),""),"")</f>
        <v>2.2000000000000002</v>
      </c>
      <c r="C2453" s="42">
        <f t="array" ref="C2453">IFERROR(IF(INDEX('AQS-88101'!$M$2:$M$2744,MATCH('88101-daily-summary-by-site'!$A2453&amp;'88101-daily-summary-by-site'!C$2&amp;'88101-daily-summary-by-site'!C$3,'AQS-88101'!$AC$2:$AC$2744&amp;'AQS-88101'!$E$2:$E$2744&amp;'AQS-88101'!$G$2:$G$2744,0))&lt;&gt;"",INDEX('AQS-88101'!$M$2:$M$2744,MATCH('88101-daily-summary-by-site'!$A2453&amp;'88101-daily-summary-by-site'!C$2&amp;'88101-daily-summary-by-site'!C$3,'AQS-88101'!$AC$2:$AC$2744&amp;'AQS-88101'!$E$2:$E$2744&amp;'AQS-88101'!$G$2:$G$2744,0)),""),"")</f>
        <v>2.1</v>
      </c>
      <c r="D2453" s="42">
        <f t="array" ref="D2453">IFERROR(IF(INDEX('AQS-88101'!$M$2:$M$2744,MATCH('88101-daily-summary-by-site'!$A2453&amp;'88101-daily-summary-by-site'!D$2&amp;'88101-daily-summary-by-site'!D$3,'AQS-88101'!$AC$2:$AC$2744&amp;'AQS-88101'!$E$2:$E$2744&amp;'AQS-88101'!$G$2:$G$2744,0))&lt;&gt;"",INDEX('AQS-88101'!$M$2:$M$2744,MATCH('88101-daily-summary-by-site'!$A2453&amp;'88101-daily-summary-by-site'!D$2&amp;'88101-daily-summary-by-site'!D$3,'AQS-88101'!$AC$2:$AC$2744&amp;'AQS-88101'!$E$2:$E$2744&amp;'AQS-88101'!$G$2:$G$2744,0)),""),"")</f>
        <v>2.2000000000000002</v>
      </c>
      <c r="E2453" s="42" t="str">
        <f t="array" ref="E2453">IFERROR(IF(INDEX('AQS-88101'!$M$2:$M$2744,MATCH('88101-daily-summary-by-site'!$A2453&amp;'88101-daily-summary-by-site'!E$2&amp;'88101-daily-summary-by-site'!E$3,'AQS-88101'!$AC$2:$AC$2744&amp;'AQS-88101'!$E$2:$E$2744&amp;'AQS-88101'!$G$2:$G$2744,0))&lt;&gt;"",INDEX('AQS-88101'!$M$2:$M$2744,MATCH('88101-daily-summary-by-site'!$A2453&amp;'88101-daily-summary-by-site'!E$2&amp;'88101-daily-summary-by-site'!E$3,'AQS-88101'!$AC$2:$AC$2744&amp;'AQS-88101'!$E$2:$E$2744&amp;'AQS-88101'!$G$2:$G$2744,0)),""),"")</f>
        <v/>
      </c>
      <c r="F2453" s="42">
        <f t="array" ref="F2453">IFERROR(IF(INDEX('AQS-88101'!$M$2:$M$2744,MATCH('88101-daily-summary-by-site'!$A2453&amp;'88101-daily-summary-by-site'!F$2&amp;'88101-daily-summary-by-site'!F$3,'AQS-88101'!$AC$2:$AC$2744&amp;'AQS-88101'!$E$2:$E$2744&amp;'AQS-88101'!$G$2:$G$2744,0))&lt;&gt;"",INDEX('AQS-88101'!$M$2:$M$2744,MATCH('88101-daily-summary-by-site'!$A2453&amp;'88101-daily-summary-by-site'!F$2&amp;'88101-daily-summary-by-site'!F$3,'AQS-88101'!$AC$2:$AC$2744&amp;'AQS-88101'!$E$2:$E$2744&amp;'AQS-88101'!$G$2:$G$2744,0)),""),"")</f>
        <v>1</v>
      </c>
      <c r="G2453" s="42" t="str">
        <f t="array" ref="G2453">IFERROR(IF(INDEX('AQS-88101'!$M$2:$M$2744,MATCH('88101-daily-summary-by-site'!$A2453&amp;'88101-daily-summary-by-site'!G$2&amp;'88101-daily-summary-by-site'!G$3,'AQS-88101'!$AC$2:$AC$2744&amp;'AQS-88101'!$E$2:$E$2744&amp;'AQS-88101'!$G$2:$G$2744,0))&lt;&gt;"",INDEX('AQS-88101'!$M$2:$M$2744,MATCH('88101-daily-summary-by-site'!$A2453&amp;'88101-daily-summary-by-site'!G$2&amp;'88101-daily-summary-by-site'!G$3,'AQS-88101'!$AC$2:$AC$2744&amp;'AQS-88101'!$E$2:$E$2744&amp;'AQS-88101'!$G$2:$G$2744,0)),""),"")</f>
        <v/>
      </c>
      <c r="H2453" s="42">
        <f t="array" ref="H2453">IFERROR(IF(INDEX('AQS-88101'!$M$2:$M$2744,MATCH('88101-daily-summary-by-site'!$A2453&amp;'88101-daily-summary-by-site'!H$2&amp;'88101-daily-summary-by-site'!H$3,'AQS-88101'!$AC$2:$AC$2744&amp;'AQS-88101'!$E$2:$E$2744&amp;'AQS-88101'!$G$2:$G$2744,0))&lt;&gt;"",INDEX('AQS-88101'!$M$2:$M$2744,MATCH('88101-daily-summary-by-site'!$A2453&amp;'88101-daily-summary-by-site'!H$2&amp;'88101-daily-summary-by-site'!H$3,'AQS-88101'!$AC$2:$AC$2744&amp;'AQS-88101'!$E$2:$E$2744&amp;'AQS-88101'!$G$2:$G$2744,0)),""),"")</f>
        <v>1.6</v>
      </c>
      <c r="I2453" s="108" t="str">
        <f t="array" ref="I2453">IFERROR(IF(INDEX('AQS-88101'!$M$2:$M$2744,MATCH('88101-daily-summary-by-site'!$A2453&amp;'88101-daily-summary-by-site'!I$2&amp;'88101-daily-summary-by-site'!I$3,'AQS-88101'!$AC$2:$AC$2744&amp;'AQS-88101'!$E$2:$E$2744&amp;'AQS-88101'!$G$2:$G$2744,0))&lt;&gt;"",INDEX('AQS-88101'!$M$2:$M$2744,MATCH('88101-daily-summary-by-site'!$A2453&amp;'88101-daily-summary-by-site'!I$2&amp;'88101-daily-summary-by-site'!I$3,'AQS-88101'!$AC$2:$AC$2744&amp;'AQS-88101'!$E$2:$E$2744&amp;'AQS-88101'!$G$2:$G$2744,0)),""),"")</f>
        <v/>
      </c>
      <c r="L2453" s="107">
        <f t="shared" si="196"/>
        <v>2.2000000000000002</v>
      </c>
      <c r="M2453" s="42">
        <f t="shared" si="197"/>
        <v>2.2000000000000002</v>
      </c>
      <c r="N2453" s="42">
        <f t="shared" si="198"/>
        <v>1</v>
      </c>
      <c r="O2453" s="108" t="str">
        <f t="shared" si="199"/>
        <v/>
      </c>
    </row>
    <row r="2454" spans="1:15" x14ac:dyDescent="0.25">
      <c r="A2454" s="79">
        <f t="shared" si="195"/>
        <v>43334</v>
      </c>
      <c r="B2454" s="107">
        <f t="array" ref="B2454">IFERROR(IF(INDEX('AQS-88101'!$M$2:$M$2744,MATCH('88101-daily-summary-by-site'!$A2454&amp;'88101-daily-summary-by-site'!B$2&amp;'88101-daily-summary-by-site'!B$3,'AQS-88101'!$AC$2:$AC$2744&amp;'AQS-88101'!$E$2:$E$2744&amp;'AQS-88101'!$G$2:$G$2744,0))&lt;&gt;"",INDEX('AQS-88101'!$M$2:$M$2744,MATCH('88101-daily-summary-by-site'!$A2454&amp;'88101-daily-summary-by-site'!B$2&amp;'88101-daily-summary-by-site'!B$3,'AQS-88101'!$AC$2:$AC$2744&amp;'AQS-88101'!$E$2:$E$2744&amp;'AQS-88101'!$G$2:$G$2744,0)),""),"")</f>
        <v>1.1000000000000001</v>
      </c>
      <c r="C2454" s="42" t="str">
        <f t="array" ref="C2454">IFERROR(IF(INDEX('AQS-88101'!$M$2:$M$2744,MATCH('88101-daily-summary-by-site'!$A2454&amp;'88101-daily-summary-by-site'!C$2&amp;'88101-daily-summary-by-site'!C$3,'AQS-88101'!$AC$2:$AC$2744&amp;'AQS-88101'!$E$2:$E$2744&amp;'AQS-88101'!$G$2:$G$2744,0))&lt;&gt;"",INDEX('AQS-88101'!$M$2:$M$2744,MATCH('88101-daily-summary-by-site'!$A2454&amp;'88101-daily-summary-by-site'!C$2&amp;'88101-daily-summary-by-site'!C$3,'AQS-88101'!$AC$2:$AC$2744&amp;'AQS-88101'!$E$2:$E$2744&amp;'AQS-88101'!$G$2:$G$2744,0)),""),"")</f>
        <v/>
      </c>
      <c r="D2454" s="42">
        <f t="array" ref="D2454">IFERROR(IF(INDEX('AQS-88101'!$M$2:$M$2744,MATCH('88101-daily-summary-by-site'!$A2454&amp;'88101-daily-summary-by-site'!D$2&amp;'88101-daily-summary-by-site'!D$3,'AQS-88101'!$AC$2:$AC$2744&amp;'AQS-88101'!$E$2:$E$2744&amp;'AQS-88101'!$G$2:$G$2744,0))&lt;&gt;"",INDEX('AQS-88101'!$M$2:$M$2744,MATCH('88101-daily-summary-by-site'!$A2454&amp;'88101-daily-summary-by-site'!D$2&amp;'88101-daily-summary-by-site'!D$3,'AQS-88101'!$AC$2:$AC$2744&amp;'AQS-88101'!$E$2:$E$2744&amp;'AQS-88101'!$G$2:$G$2744,0)),""),"")</f>
        <v>1.7</v>
      </c>
      <c r="E2454" s="42" t="str">
        <f t="array" ref="E2454">IFERROR(IF(INDEX('AQS-88101'!$M$2:$M$2744,MATCH('88101-daily-summary-by-site'!$A2454&amp;'88101-daily-summary-by-site'!E$2&amp;'88101-daily-summary-by-site'!E$3,'AQS-88101'!$AC$2:$AC$2744&amp;'AQS-88101'!$E$2:$E$2744&amp;'AQS-88101'!$G$2:$G$2744,0))&lt;&gt;"",INDEX('AQS-88101'!$M$2:$M$2744,MATCH('88101-daily-summary-by-site'!$A2454&amp;'88101-daily-summary-by-site'!E$2&amp;'88101-daily-summary-by-site'!E$3,'AQS-88101'!$AC$2:$AC$2744&amp;'AQS-88101'!$E$2:$E$2744&amp;'AQS-88101'!$G$2:$G$2744,0)),""),"")</f>
        <v/>
      </c>
      <c r="F2454" s="42">
        <f t="array" ref="F2454">IFERROR(IF(INDEX('AQS-88101'!$M$2:$M$2744,MATCH('88101-daily-summary-by-site'!$A2454&amp;'88101-daily-summary-by-site'!F$2&amp;'88101-daily-summary-by-site'!F$3,'AQS-88101'!$AC$2:$AC$2744&amp;'AQS-88101'!$E$2:$E$2744&amp;'AQS-88101'!$G$2:$G$2744,0))&lt;&gt;"",INDEX('AQS-88101'!$M$2:$M$2744,MATCH('88101-daily-summary-by-site'!$A2454&amp;'88101-daily-summary-by-site'!F$2&amp;'88101-daily-summary-by-site'!F$3,'AQS-88101'!$AC$2:$AC$2744&amp;'AQS-88101'!$E$2:$E$2744&amp;'AQS-88101'!$G$2:$G$2744,0)),""),"")</f>
        <v>1.4</v>
      </c>
      <c r="G2454" s="42" t="str">
        <f t="array" ref="G2454">IFERROR(IF(INDEX('AQS-88101'!$M$2:$M$2744,MATCH('88101-daily-summary-by-site'!$A2454&amp;'88101-daily-summary-by-site'!G$2&amp;'88101-daily-summary-by-site'!G$3,'AQS-88101'!$AC$2:$AC$2744&amp;'AQS-88101'!$E$2:$E$2744&amp;'AQS-88101'!$G$2:$G$2744,0))&lt;&gt;"",INDEX('AQS-88101'!$M$2:$M$2744,MATCH('88101-daily-summary-by-site'!$A2454&amp;'88101-daily-summary-by-site'!G$2&amp;'88101-daily-summary-by-site'!G$3,'AQS-88101'!$AC$2:$AC$2744&amp;'AQS-88101'!$E$2:$E$2744&amp;'AQS-88101'!$G$2:$G$2744,0)),""),"")</f>
        <v/>
      </c>
      <c r="H2454" s="42" t="str">
        <f t="array" ref="H2454">IFERROR(IF(INDEX('AQS-88101'!$M$2:$M$2744,MATCH('88101-daily-summary-by-site'!$A2454&amp;'88101-daily-summary-by-site'!H$2&amp;'88101-daily-summary-by-site'!H$3,'AQS-88101'!$AC$2:$AC$2744&amp;'AQS-88101'!$E$2:$E$2744&amp;'AQS-88101'!$G$2:$G$2744,0))&lt;&gt;"",INDEX('AQS-88101'!$M$2:$M$2744,MATCH('88101-daily-summary-by-site'!$A2454&amp;'88101-daily-summary-by-site'!H$2&amp;'88101-daily-summary-by-site'!H$3,'AQS-88101'!$AC$2:$AC$2744&amp;'AQS-88101'!$E$2:$E$2744&amp;'AQS-88101'!$G$2:$G$2744,0)),""),"")</f>
        <v/>
      </c>
      <c r="I2454" s="108" t="str">
        <f t="array" ref="I2454">IFERROR(IF(INDEX('AQS-88101'!$M$2:$M$2744,MATCH('88101-daily-summary-by-site'!$A2454&amp;'88101-daily-summary-by-site'!I$2&amp;'88101-daily-summary-by-site'!I$3,'AQS-88101'!$AC$2:$AC$2744&amp;'AQS-88101'!$E$2:$E$2744&amp;'AQS-88101'!$G$2:$G$2744,0))&lt;&gt;"",INDEX('AQS-88101'!$M$2:$M$2744,MATCH('88101-daily-summary-by-site'!$A2454&amp;'88101-daily-summary-by-site'!I$2&amp;'88101-daily-summary-by-site'!I$3,'AQS-88101'!$AC$2:$AC$2744&amp;'AQS-88101'!$E$2:$E$2744&amp;'AQS-88101'!$G$2:$G$2744,0)),""),"")</f>
        <v/>
      </c>
      <c r="L2454" s="107">
        <f t="shared" si="196"/>
        <v>1.1000000000000001</v>
      </c>
      <c r="M2454" s="42">
        <f t="shared" si="197"/>
        <v>1.7</v>
      </c>
      <c r="N2454" s="42">
        <f t="shared" si="198"/>
        <v>1.4</v>
      </c>
      <c r="O2454" s="108" t="str">
        <f t="shared" si="199"/>
        <v/>
      </c>
    </row>
    <row r="2455" spans="1:15" x14ac:dyDescent="0.25">
      <c r="A2455" s="79">
        <f t="shared" si="195"/>
        <v>43335</v>
      </c>
      <c r="B2455" s="107">
        <f t="array" ref="B2455">IFERROR(IF(INDEX('AQS-88101'!$M$2:$M$2744,MATCH('88101-daily-summary-by-site'!$A2455&amp;'88101-daily-summary-by-site'!B$2&amp;'88101-daily-summary-by-site'!B$3,'AQS-88101'!$AC$2:$AC$2744&amp;'AQS-88101'!$E$2:$E$2744&amp;'AQS-88101'!$G$2:$G$2744,0))&lt;&gt;"",INDEX('AQS-88101'!$M$2:$M$2744,MATCH('88101-daily-summary-by-site'!$A2455&amp;'88101-daily-summary-by-site'!B$2&amp;'88101-daily-summary-by-site'!B$3,'AQS-88101'!$AC$2:$AC$2744&amp;'AQS-88101'!$E$2:$E$2744&amp;'AQS-88101'!$G$2:$G$2744,0)),""),"")</f>
        <v>1.7</v>
      </c>
      <c r="C2455" s="42" t="str">
        <f t="array" ref="C2455">IFERROR(IF(INDEX('AQS-88101'!$M$2:$M$2744,MATCH('88101-daily-summary-by-site'!$A2455&amp;'88101-daily-summary-by-site'!C$2&amp;'88101-daily-summary-by-site'!C$3,'AQS-88101'!$AC$2:$AC$2744&amp;'AQS-88101'!$E$2:$E$2744&amp;'AQS-88101'!$G$2:$G$2744,0))&lt;&gt;"",INDEX('AQS-88101'!$M$2:$M$2744,MATCH('88101-daily-summary-by-site'!$A2455&amp;'88101-daily-summary-by-site'!C$2&amp;'88101-daily-summary-by-site'!C$3,'AQS-88101'!$AC$2:$AC$2744&amp;'AQS-88101'!$E$2:$E$2744&amp;'AQS-88101'!$G$2:$G$2744,0)),""),"")</f>
        <v/>
      </c>
      <c r="D2455" s="42">
        <f t="array" ref="D2455">IFERROR(IF(INDEX('AQS-88101'!$M$2:$M$2744,MATCH('88101-daily-summary-by-site'!$A2455&amp;'88101-daily-summary-by-site'!D$2&amp;'88101-daily-summary-by-site'!D$3,'AQS-88101'!$AC$2:$AC$2744&amp;'AQS-88101'!$E$2:$E$2744&amp;'AQS-88101'!$G$2:$G$2744,0))&lt;&gt;"",INDEX('AQS-88101'!$M$2:$M$2744,MATCH('88101-daily-summary-by-site'!$A2455&amp;'88101-daily-summary-by-site'!D$2&amp;'88101-daily-summary-by-site'!D$3,'AQS-88101'!$AC$2:$AC$2744&amp;'AQS-88101'!$E$2:$E$2744&amp;'AQS-88101'!$G$2:$G$2744,0)),""),"")</f>
        <v>2.5</v>
      </c>
      <c r="E2455" s="42" t="str">
        <f t="array" ref="E2455">IFERROR(IF(INDEX('AQS-88101'!$M$2:$M$2744,MATCH('88101-daily-summary-by-site'!$A2455&amp;'88101-daily-summary-by-site'!E$2&amp;'88101-daily-summary-by-site'!E$3,'AQS-88101'!$AC$2:$AC$2744&amp;'AQS-88101'!$E$2:$E$2744&amp;'AQS-88101'!$G$2:$G$2744,0))&lt;&gt;"",INDEX('AQS-88101'!$M$2:$M$2744,MATCH('88101-daily-summary-by-site'!$A2455&amp;'88101-daily-summary-by-site'!E$2&amp;'88101-daily-summary-by-site'!E$3,'AQS-88101'!$AC$2:$AC$2744&amp;'AQS-88101'!$E$2:$E$2744&amp;'AQS-88101'!$G$2:$G$2744,0)),""),"")</f>
        <v/>
      </c>
      <c r="F2455" s="42">
        <f t="array" ref="F2455">IFERROR(IF(INDEX('AQS-88101'!$M$2:$M$2744,MATCH('88101-daily-summary-by-site'!$A2455&amp;'88101-daily-summary-by-site'!F$2&amp;'88101-daily-summary-by-site'!F$3,'AQS-88101'!$AC$2:$AC$2744&amp;'AQS-88101'!$E$2:$E$2744&amp;'AQS-88101'!$G$2:$G$2744,0))&lt;&gt;"",INDEX('AQS-88101'!$M$2:$M$2744,MATCH('88101-daily-summary-by-site'!$A2455&amp;'88101-daily-summary-by-site'!F$2&amp;'88101-daily-summary-by-site'!F$3,'AQS-88101'!$AC$2:$AC$2744&amp;'AQS-88101'!$E$2:$E$2744&amp;'AQS-88101'!$G$2:$G$2744,0)),""),"")</f>
        <v>1.9</v>
      </c>
      <c r="G2455" s="42" t="str">
        <f t="array" ref="G2455">IFERROR(IF(INDEX('AQS-88101'!$M$2:$M$2744,MATCH('88101-daily-summary-by-site'!$A2455&amp;'88101-daily-summary-by-site'!G$2&amp;'88101-daily-summary-by-site'!G$3,'AQS-88101'!$AC$2:$AC$2744&amp;'AQS-88101'!$E$2:$E$2744&amp;'AQS-88101'!$G$2:$G$2744,0))&lt;&gt;"",INDEX('AQS-88101'!$M$2:$M$2744,MATCH('88101-daily-summary-by-site'!$A2455&amp;'88101-daily-summary-by-site'!G$2&amp;'88101-daily-summary-by-site'!G$3,'AQS-88101'!$AC$2:$AC$2744&amp;'AQS-88101'!$E$2:$E$2744&amp;'AQS-88101'!$G$2:$G$2744,0)),""),"")</f>
        <v/>
      </c>
      <c r="H2455" s="42" t="str">
        <f t="array" ref="H2455">IFERROR(IF(INDEX('AQS-88101'!$M$2:$M$2744,MATCH('88101-daily-summary-by-site'!$A2455&amp;'88101-daily-summary-by-site'!H$2&amp;'88101-daily-summary-by-site'!H$3,'AQS-88101'!$AC$2:$AC$2744&amp;'AQS-88101'!$E$2:$E$2744&amp;'AQS-88101'!$G$2:$G$2744,0))&lt;&gt;"",INDEX('AQS-88101'!$M$2:$M$2744,MATCH('88101-daily-summary-by-site'!$A2455&amp;'88101-daily-summary-by-site'!H$2&amp;'88101-daily-summary-by-site'!H$3,'AQS-88101'!$AC$2:$AC$2744&amp;'AQS-88101'!$E$2:$E$2744&amp;'AQS-88101'!$G$2:$G$2744,0)),""),"")</f>
        <v/>
      </c>
      <c r="I2455" s="108" t="str">
        <f t="array" ref="I2455">IFERROR(IF(INDEX('AQS-88101'!$M$2:$M$2744,MATCH('88101-daily-summary-by-site'!$A2455&amp;'88101-daily-summary-by-site'!I$2&amp;'88101-daily-summary-by-site'!I$3,'AQS-88101'!$AC$2:$AC$2744&amp;'AQS-88101'!$E$2:$E$2744&amp;'AQS-88101'!$G$2:$G$2744,0))&lt;&gt;"",INDEX('AQS-88101'!$M$2:$M$2744,MATCH('88101-daily-summary-by-site'!$A2455&amp;'88101-daily-summary-by-site'!I$2&amp;'88101-daily-summary-by-site'!I$3,'AQS-88101'!$AC$2:$AC$2744&amp;'AQS-88101'!$E$2:$E$2744&amp;'AQS-88101'!$G$2:$G$2744,0)),""),"")</f>
        <v/>
      </c>
      <c r="L2455" s="107">
        <f t="shared" si="196"/>
        <v>1.7</v>
      </c>
      <c r="M2455" s="42">
        <f t="shared" si="197"/>
        <v>2.5</v>
      </c>
      <c r="N2455" s="42">
        <f t="shared" si="198"/>
        <v>1.9</v>
      </c>
      <c r="O2455" s="108" t="str">
        <f t="shared" si="199"/>
        <v/>
      </c>
    </row>
    <row r="2456" spans="1:15" x14ac:dyDescent="0.25">
      <c r="A2456" s="79">
        <f t="shared" si="195"/>
        <v>43336</v>
      </c>
      <c r="B2456" s="107">
        <f t="array" ref="B2456">IFERROR(IF(INDEX('AQS-88101'!$M$2:$M$2744,MATCH('88101-daily-summary-by-site'!$A2456&amp;'88101-daily-summary-by-site'!B$2&amp;'88101-daily-summary-by-site'!B$3,'AQS-88101'!$AC$2:$AC$2744&amp;'AQS-88101'!$E$2:$E$2744&amp;'AQS-88101'!$G$2:$G$2744,0))&lt;&gt;"",INDEX('AQS-88101'!$M$2:$M$2744,MATCH('88101-daily-summary-by-site'!$A2456&amp;'88101-daily-summary-by-site'!B$2&amp;'88101-daily-summary-by-site'!B$3,'AQS-88101'!$AC$2:$AC$2744&amp;'AQS-88101'!$E$2:$E$2744&amp;'AQS-88101'!$G$2:$G$2744,0)),""),"")</f>
        <v>0.7</v>
      </c>
      <c r="C2456" s="42">
        <f t="array" ref="C2456">IFERROR(IF(INDEX('AQS-88101'!$M$2:$M$2744,MATCH('88101-daily-summary-by-site'!$A2456&amp;'88101-daily-summary-by-site'!C$2&amp;'88101-daily-summary-by-site'!C$3,'AQS-88101'!$AC$2:$AC$2744&amp;'AQS-88101'!$E$2:$E$2744&amp;'AQS-88101'!$G$2:$G$2744,0))&lt;&gt;"",INDEX('AQS-88101'!$M$2:$M$2744,MATCH('88101-daily-summary-by-site'!$A2456&amp;'88101-daily-summary-by-site'!C$2&amp;'88101-daily-summary-by-site'!C$3,'AQS-88101'!$AC$2:$AC$2744&amp;'AQS-88101'!$E$2:$E$2744&amp;'AQS-88101'!$G$2:$G$2744,0)),""),"")</f>
        <v>1.3</v>
      </c>
      <c r="D2456" s="42">
        <f t="array" ref="D2456">IFERROR(IF(INDEX('AQS-88101'!$M$2:$M$2744,MATCH('88101-daily-summary-by-site'!$A2456&amp;'88101-daily-summary-by-site'!D$2&amp;'88101-daily-summary-by-site'!D$3,'AQS-88101'!$AC$2:$AC$2744&amp;'AQS-88101'!$E$2:$E$2744&amp;'AQS-88101'!$G$2:$G$2744,0))&lt;&gt;"",INDEX('AQS-88101'!$M$2:$M$2744,MATCH('88101-daily-summary-by-site'!$A2456&amp;'88101-daily-summary-by-site'!D$2&amp;'88101-daily-summary-by-site'!D$3,'AQS-88101'!$AC$2:$AC$2744&amp;'AQS-88101'!$E$2:$E$2744&amp;'AQS-88101'!$G$2:$G$2744,0)),""),"")</f>
        <v>1.7</v>
      </c>
      <c r="E2456" s="42">
        <f t="array" ref="E2456">IFERROR(IF(INDEX('AQS-88101'!$M$2:$M$2744,MATCH('88101-daily-summary-by-site'!$A2456&amp;'88101-daily-summary-by-site'!E$2&amp;'88101-daily-summary-by-site'!E$3,'AQS-88101'!$AC$2:$AC$2744&amp;'AQS-88101'!$E$2:$E$2744&amp;'AQS-88101'!$G$2:$G$2744,0))&lt;&gt;"",INDEX('AQS-88101'!$M$2:$M$2744,MATCH('88101-daily-summary-by-site'!$A2456&amp;'88101-daily-summary-by-site'!E$2&amp;'88101-daily-summary-by-site'!E$3,'AQS-88101'!$AC$2:$AC$2744&amp;'AQS-88101'!$E$2:$E$2744&amp;'AQS-88101'!$G$2:$G$2744,0)),""),"")</f>
        <v>1.4</v>
      </c>
      <c r="F2456" s="42">
        <f t="array" ref="F2456">IFERROR(IF(INDEX('AQS-88101'!$M$2:$M$2744,MATCH('88101-daily-summary-by-site'!$A2456&amp;'88101-daily-summary-by-site'!F$2&amp;'88101-daily-summary-by-site'!F$3,'AQS-88101'!$AC$2:$AC$2744&amp;'AQS-88101'!$E$2:$E$2744&amp;'AQS-88101'!$G$2:$G$2744,0))&lt;&gt;"",INDEX('AQS-88101'!$M$2:$M$2744,MATCH('88101-daily-summary-by-site'!$A2456&amp;'88101-daily-summary-by-site'!F$2&amp;'88101-daily-summary-by-site'!F$3,'AQS-88101'!$AC$2:$AC$2744&amp;'AQS-88101'!$E$2:$E$2744&amp;'AQS-88101'!$G$2:$G$2744,0)),""),"")</f>
        <v>0.9</v>
      </c>
      <c r="G2456" s="42">
        <f t="array" ref="G2456">IFERROR(IF(INDEX('AQS-88101'!$M$2:$M$2744,MATCH('88101-daily-summary-by-site'!$A2456&amp;'88101-daily-summary-by-site'!G$2&amp;'88101-daily-summary-by-site'!G$3,'AQS-88101'!$AC$2:$AC$2744&amp;'AQS-88101'!$E$2:$E$2744&amp;'AQS-88101'!$G$2:$G$2744,0))&lt;&gt;"",INDEX('AQS-88101'!$M$2:$M$2744,MATCH('88101-daily-summary-by-site'!$A2456&amp;'88101-daily-summary-by-site'!G$2&amp;'88101-daily-summary-by-site'!G$3,'AQS-88101'!$AC$2:$AC$2744&amp;'AQS-88101'!$E$2:$E$2744&amp;'AQS-88101'!$G$2:$G$2744,0)),""),"")</f>
        <v>1.6</v>
      </c>
      <c r="H2456" s="42" t="str">
        <f t="array" ref="H2456">IFERROR(IF(INDEX('AQS-88101'!$M$2:$M$2744,MATCH('88101-daily-summary-by-site'!$A2456&amp;'88101-daily-summary-by-site'!H$2&amp;'88101-daily-summary-by-site'!H$3,'AQS-88101'!$AC$2:$AC$2744&amp;'AQS-88101'!$E$2:$E$2744&amp;'AQS-88101'!$G$2:$G$2744,0))&lt;&gt;"",INDEX('AQS-88101'!$M$2:$M$2744,MATCH('88101-daily-summary-by-site'!$A2456&amp;'88101-daily-summary-by-site'!H$2&amp;'88101-daily-summary-by-site'!H$3,'AQS-88101'!$AC$2:$AC$2744&amp;'AQS-88101'!$E$2:$E$2744&amp;'AQS-88101'!$G$2:$G$2744,0)),""),"")</f>
        <v/>
      </c>
      <c r="I2456" s="108" t="str">
        <f t="array" ref="I2456">IFERROR(IF(INDEX('AQS-88101'!$M$2:$M$2744,MATCH('88101-daily-summary-by-site'!$A2456&amp;'88101-daily-summary-by-site'!I$2&amp;'88101-daily-summary-by-site'!I$3,'AQS-88101'!$AC$2:$AC$2744&amp;'AQS-88101'!$E$2:$E$2744&amp;'AQS-88101'!$G$2:$G$2744,0))&lt;&gt;"",INDEX('AQS-88101'!$M$2:$M$2744,MATCH('88101-daily-summary-by-site'!$A2456&amp;'88101-daily-summary-by-site'!I$2&amp;'88101-daily-summary-by-site'!I$3,'AQS-88101'!$AC$2:$AC$2744&amp;'AQS-88101'!$E$2:$E$2744&amp;'AQS-88101'!$G$2:$G$2744,0)),""),"")</f>
        <v/>
      </c>
      <c r="L2456" s="107">
        <f t="shared" si="196"/>
        <v>0.7</v>
      </c>
      <c r="M2456" s="42">
        <f t="shared" si="197"/>
        <v>1.7</v>
      </c>
      <c r="N2456" s="42">
        <f t="shared" si="198"/>
        <v>0.9</v>
      </c>
      <c r="O2456" s="108" t="str">
        <f t="shared" si="199"/>
        <v/>
      </c>
    </row>
    <row r="2457" spans="1:15" x14ac:dyDescent="0.25">
      <c r="A2457" s="79">
        <f t="shared" si="195"/>
        <v>43337</v>
      </c>
      <c r="B2457" s="107">
        <f t="array" ref="B2457">IFERROR(IF(INDEX('AQS-88101'!$M$2:$M$2744,MATCH('88101-daily-summary-by-site'!$A2457&amp;'88101-daily-summary-by-site'!B$2&amp;'88101-daily-summary-by-site'!B$3,'AQS-88101'!$AC$2:$AC$2744&amp;'AQS-88101'!$E$2:$E$2744&amp;'AQS-88101'!$G$2:$G$2744,0))&lt;&gt;"",INDEX('AQS-88101'!$M$2:$M$2744,MATCH('88101-daily-summary-by-site'!$A2457&amp;'88101-daily-summary-by-site'!B$2&amp;'88101-daily-summary-by-site'!B$3,'AQS-88101'!$AC$2:$AC$2744&amp;'AQS-88101'!$E$2:$E$2744&amp;'AQS-88101'!$G$2:$G$2744,0)),""),"")</f>
        <v>2.7</v>
      </c>
      <c r="C2457" s="42" t="str">
        <f t="array" ref="C2457">IFERROR(IF(INDEX('AQS-88101'!$M$2:$M$2744,MATCH('88101-daily-summary-by-site'!$A2457&amp;'88101-daily-summary-by-site'!C$2&amp;'88101-daily-summary-by-site'!C$3,'AQS-88101'!$AC$2:$AC$2744&amp;'AQS-88101'!$E$2:$E$2744&amp;'AQS-88101'!$G$2:$G$2744,0))&lt;&gt;"",INDEX('AQS-88101'!$M$2:$M$2744,MATCH('88101-daily-summary-by-site'!$A2457&amp;'88101-daily-summary-by-site'!C$2&amp;'88101-daily-summary-by-site'!C$3,'AQS-88101'!$AC$2:$AC$2744&amp;'AQS-88101'!$E$2:$E$2744&amp;'AQS-88101'!$G$2:$G$2744,0)),""),"")</f>
        <v/>
      </c>
      <c r="D2457" s="42">
        <f t="array" ref="D2457">IFERROR(IF(INDEX('AQS-88101'!$M$2:$M$2744,MATCH('88101-daily-summary-by-site'!$A2457&amp;'88101-daily-summary-by-site'!D$2&amp;'88101-daily-summary-by-site'!D$3,'AQS-88101'!$AC$2:$AC$2744&amp;'AQS-88101'!$E$2:$E$2744&amp;'AQS-88101'!$G$2:$G$2744,0))&lt;&gt;"",INDEX('AQS-88101'!$M$2:$M$2744,MATCH('88101-daily-summary-by-site'!$A2457&amp;'88101-daily-summary-by-site'!D$2&amp;'88101-daily-summary-by-site'!D$3,'AQS-88101'!$AC$2:$AC$2744&amp;'AQS-88101'!$E$2:$E$2744&amp;'AQS-88101'!$G$2:$G$2744,0)),""),"")</f>
        <v>2.2999999999999998</v>
      </c>
      <c r="E2457" s="42" t="str">
        <f t="array" ref="E2457">IFERROR(IF(INDEX('AQS-88101'!$M$2:$M$2744,MATCH('88101-daily-summary-by-site'!$A2457&amp;'88101-daily-summary-by-site'!E$2&amp;'88101-daily-summary-by-site'!E$3,'AQS-88101'!$AC$2:$AC$2744&amp;'AQS-88101'!$E$2:$E$2744&amp;'AQS-88101'!$G$2:$G$2744,0))&lt;&gt;"",INDEX('AQS-88101'!$M$2:$M$2744,MATCH('88101-daily-summary-by-site'!$A2457&amp;'88101-daily-summary-by-site'!E$2&amp;'88101-daily-summary-by-site'!E$3,'AQS-88101'!$AC$2:$AC$2744&amp;'AQS-88101'!$E$2:$E$2744&amp;'AQS-88101'!$G$2:$G$2744,0)),""),"")</f>
        <v/>
      </c>
      <c r="F2457" s="42">
        <f t="array" ref="F2457">IFERROR(IF(INDEX('AQS-88101'!$M$2:$M$2744,MATCH('88101-daily-summary-by-site'!$A2457&amp;'88101-daily-summary-by-site'!F$2&amp;'88101-daily-summary-by-site'!F$3,'AQS-88101'!$AC$2:$AC$2744&amp;'AQS-88101'!$E$2:$E$2744&amp;'AQS-88101'!$G$2:$G$2744,0))&lt;&gt;"",INDEX('AQS-88101'!$M$2:$M$2744,MATCH('88101-daily-summary-by-site'!$A2457&amp;'88101-daily-summary-by-site'!F$2&amp;'88101-daily-summary-by-site'!F$3,'AQS-88101'!$AC$2:$AC$2744&amp;'AQS-88101'!$E$2:$E$2744&amp;'AQS-88101'!$G$2:$G$2744,0)),""),"")</f>
        <v>3.3</v>
      </c>
      <c r="G2457" s="42" t="str">
        <f t="array" ref="G2457">IFERROR(IF(INDEX('AQS-88101'!$M$2:$M$2744,MATCH('88101-daily-summary-by-site'!$A2457&amp;'88101-daily-summary-by-site'!G$2&amp;'88101-daily-summary-by-site'!G$3,'AQS-88101'!$AC$2:$AC$2744&amp;'AQS-88101'!$E$2:$E$2744&amp;'AQS-88101'!$G$2:$G$2744,0))&lt;&gt;"",INDEX('AQS-88101'!$M$2:$M$2744,MATCH('88101-daily-summary-by-site'!$A2457&amp;'88101-daily-summary-by-site'!G$2&amp;'88101-daily-summary-by-site'!G$3,'AQS-88101'!$AC$2:$AC$2744&amp;'AQS-88101'!$E$2:$E$2744&amp;'AQS-88101'!$G$2:$G$2744,0)),""),"")</f>
        <v/>
      </c>
      <c r="H2457" s="42" t="str">
        <f t="array" ref="H2457">IFERROR(IF(INDEX('AQS-88101'!$M$2:$M$2744,MATCH('88101-daily-summary-by-site'!$A2457&amp;'88101-daily-summary-by-site'!H$2&amp;'88101-daily-summary-by-site'!H$3,'AQS-88101'!$AC$2:$AC$2744&amp;'AQS-88101'!$E$2:$E$2744&amp;'AQS-88101'!$G$2:$G$2744,0))&lt;&gt;"",INDEX('AQS-88101'!$M$2:$M$2744,MATCH('88101-daily-summary-by-site'!$A2457&amp;'88101-daily-summary-by-site'!H$2&amp;'88101-daily-summary-by-site'!H$3,'AQS-88101'!$AC$2:$AC$2744&amp;'AQS-88101'!$E$2:$E$2744&amp;'AQS-88101'!$G$2:$G$2744,0)),""),"")</f>
        <v/>
      </c>
      <c r="I2457" s="108" t="str">
        <f t="array" ref="I2457">IFERROR(IF(INDEX('AQS-88101'!$M$2:$M$2744,MATCH('88101-daily-summary-by-site'!$A2457&amp;'88101-daily-summary-by-site'!I$2&amp;'88101-daily-summary-by-site'!I$3,'AQS-88101'!$AC$2:$AC$2744&amp;'AQS-88101'!$E$2:$E$2744&amp;'AQS-88101'!$G$2:$G$2744,0))&lt;&gt;"",INDEX('AQS-88101'!$M$2:$M$2744,MATCH('88101-daily-summary-by-site'!$A2457&amp;'88101-daily-summary-by-site'!I$2&amp;'88101-daily-summary-by-site'!I$3,'AQS-88101'!$AC$2:$AC$2744&amp;'AQS-88101'!$E$2:$E$2744&amp;'AQS-88101'!$G$2:$G$2744,0)),""),"")</f>
        <v/>
      </c>
      <c r="L2457" s="107">
        <f t="shared" si="196"/>
        <v>2.7</v>
      </c>
      <c r="M2457" s="42">
        <f t="shared" si="197"/>
        <v>2.2999999999999998</v>
      </c>
      <c r="N2457" s="42">
        <f t="shared" si="198"/>
        <v>3.3</v>
      </c>
      <c r="O2457" s="108" t="str">
        <f t="shared" si="199"/>
        <v/>
      </c>
    </row>
    <row r="2458" spans="1:15" x14ac:dyDescent="0.25">
      <c r="A2458" s="79">
        <f t="shared" si="195"/>
        <v>43338</v>
      </c>
      <c r="B2458" s="107">
        <f t="array" ref="B2458">IFERROR(IF(INDEX('AQS-88101'!$M$2:$M$2744,MATCH('88101-daily-summary-by-site'!$A2458&amp;'88101-daily-summary-by-site'!B$2&amp;'88101-daily-summary-by-site'!B$3,'AQS-88101'!$AC$2:$AC$2744&amp;'AQS-88101'!$E$2:$E$2744&amp;'AQS-88101'!$G$2:$G$2744,0))&lt;&gt;"",INDEX('AQS-88101'!$M$2:$M$2744,MATCH('88101-daily-summary-by-site'!$A2458&amp;'88101-daily-summary-by-site'!B$2&amp;'88101-daily-summary-by-site'!B$3,'AQS-88101'!$AC$2:$AC$2744&amp;'AQS-88101'!$E$2:$E$2744&amp;'AQS-88101'!$G$2:$G$2744,0)),""),"")</f>
        <v>2.9</v>
      </c>
      <c r="C2458" s="42" t="str">
        <f t="array" ref="C2458">IFERROR(IF(INDEX('AQS-88101'!$M$2:$M$2744,MATCH('88101-daily-summary-by-site'!$A2458&amp;'88101-daily-summary-by-site'!C$2&amp;'88101-daily-summary-by-site'!C$3,'AQS-88101'!$AC$2:$AC$2744&amp;'AQS-88101'!$E$2:$E$2744&amp;'AQS-88101'!$G$2:$G$2744,0))&lt;&gt;"",INDEX('AQS-88101'!$M$2:$M$2744,MATCH('88101-daily-summary-by-site'!$A2458&amp;'88101-daily-summary-by-site'!C$2&amp;'88101-daily-summary-by-site'!C$3,'AQS-88101'!$AC$2:$AC$2744&amp;'AQS-88101'!$E$2:$E$2744&amp;'AQS-88101'!$G$2:$G$2744,0)),""),"")</f>
        <v/>
      </c>
      <c r="D2458" s="42">
        <f t="array" ref="D2458">IFERROR(IF(INDEX('AQS-88101'!$M$2:$M$2744,MATCH('88101-daily-summary-by-site'!$A2458&amp;'88101-daily-summary-by-site'!D$2&amp;'88101-daily-summary-by-site'!D$3,'AQS-88101'!$AC$2:$AC$2744&amp;'AQS-88101'!$E$2:$E$2744&amp;'AQS-88101'!$G$2:$G$2744,0))&lt;&gt;"",INDEX('AQS-88101'!$M$2:$M$2744,MATCH('88101-daily-summary-by-site'!$A2458&amp;'88101-daily-summary-by-site'!D$2&amp;'88101-daily-summary-by-site'!D$3,'AQS-88101'!$AC$2:$AC$2744&amp;'AQS-88101'!$E$2:$E$2744&amp;'AQS-88101'!$G$2:$G$2744,0)),""),"")</f>
        <v>3.1</v>
      </c>
      <c r="E2458" s="42" t="str">
        <f t="array" ref="E2458">IFERROR(IF(INDEX('AQS-88101'!$M$2:$M$2744,MATCH('88101-daily-summary-by-site'!$A2458&amp;'88101-daily-summary-by-site'!E$2&amp;'88101-daily-summary-by-site'!E$3,'AQS-88101'!$AC$2:$AC$2744&amp;'AQS-88101'!$E$2:$E$2744&amp;'AQS-88101'!$G$2:$G$2744,0))&lt;&gt;"",INDEX('AQS-88101'!$M$2:$M$2744,MATCH('88101-daily-summary-by-site'!$A2458&amp;'88101-daily-summary-by-site'!E$2&amp;'88101-daily-summary-by-site'!E$3,'AQS-88101'!$AC$2:$AC$2744&amp;'AQS-88101'!$E$2:$E$2744&amp;'AQS-88101'!$G$2:$G$2744,0)),""),"")</f>
        <v/>
      </c>
      <c r="F2458" s="42">
        <f t="array" ref="F2458">IFERROR(IF(INDEX('AQS-88101'!$M$2:$M$2744,MATCH('88101-daily-summary-by-site'!$A2458&amp;'88101-daily-summary-by-site'!F$2&amp;'88101-daily-summary-by-site'!F$3,'AQS-88101'!$AC$2:$AC$2744&amp;'AQS-88101'!$E$2:$E$2744&amp;'AQS-88101'!$G$2:$G$2744,0))&lt;&gt;"",INDEX('AQS-88101'!$M$2:$M$2744,MATCH('88101-daily-summary-by-site'!$A2458&amp;'88101-daily-summary-by-site'!F$2&amp;'88101-daily-summary-by-site'!F$3,'AQS-88101'!$AC$2:$AC$2744&amp;'AQS-88101'!$E$2:$E$2744&amp;'AQS-88101'!$G$2:$G$2744,0)),""),"")</f>
        <v>1.3</v>
      </c>
      <c r="G2458" s="42" t="str">
        <f t="array" ref="G2458">IFERROR(IF(INDEX('AQS-88101'!$M$2:$M$2744,MATCH('88101-daily-summary-by-site'!$A2458&amp;'88101-daily-summary-by-site'!G$2&amp;'88101-daily-summary-by-site'!G$3,'AQS-88101'!$AC$2:$AC$2744&amp;'AQS-88101'!$E$2:$E$2744&amp;'AQS-88101'!$G$2:$G$2744,0))&lt;&gt;"",INDEX('AQS-88101'!$M$2:$M$2744,MATCH('88101-daily-summary-by-site'!$A2458&amp;'88101-daily-summary-by-site'!G$2&amp;'88101-daily-summary-by-site'!G$3,'AQS-88101'!$AC$2:$AC$2744&amp;'AQS-88101'!$E$2:$E$2744&amp;'AQS-88101'!$G$2:$G$2744,0)),""),"")</f>
        <v/>
      </c>
      <c r="H2458" s="42" t="str">
        <f t="array" ref="H2458">IFERROR(IF(INDEX('AQS-88101'!$M$2:$M$2744,MATCH('88101-daily-summary-by-site'!$A2458&amp;'88101-daily-summary-by-site'!H$2&amp;'88101-daily-summary-by-site'!H$3,'AQS-88101'!$AC$2:$AC$2744&amp;'AQS-88101'!$E$2:$E$2744&amp;'AQS-88101'!$G$2:$G$2744,0))&lt;&gt;"",INDEX('AQS-88101'!$M$2:$M$2744,MATCH('88101-daily-summary-by-site'!$A2458&amp;'88101-daily-summary-by-site'!H$2&amp;'88101-daily-summary-by-site'!H$3,'AQS-88101'!$AC$2:$AC$2744&amp;'AQS-88101'!$E$2:$E$2744&amp;'AQS-88101'!$G$2:$G$2744,0)),""),"")</f>
        <v/>
      </c>
      <c r="I2458" s="108" t="str">
        <f t="array" ref="I2458">IFERROR(IF(INDEX('AQS-88101'!$M$2:$M$2744,MATCH('88101-daily-summary-by-site'!$A2458&amp;'88101-daily-summary-by-site'!I$2&amp;'88101-daily-summary-by-site'!I$3,'AQS-88101'!$AC$2:$AC$2744&amp;'AQS-88101'!$E$2:$E$2744&amp;'AQS-88101'!$G$2:$G$2744,0))&lt;&gt;"",INDEX('AQS-88101'!$M$2:$M$2744,MATCH('88101-daily-summary-by-site'!$A2458&amp;'88101-daily-summary-by-site'!I$2&amp;'88101-daily-summary-by-site'!I$3,'AQS-88101'!$AC$2:$AC$2744&amp;'AQS-88101'!$E$2:$E$2744&amp;'AQS-88101'!$G$2:$G$2744,0)),""),"")</f>
        <v/>
      </c>
      <c r="L2458" s="107">
        <f t="shared" si="196"/>
        <v>2.9</v>
      </c>
      <c r="M2458" s="42">
        <f t="shared" si="197"/>
        <v>3.1</v>
      </c>
      <c r="N2458" s="42">
        <f t="shared" si="198"/>
        <v>1.3</v>
      </c>
      <c r="O2458" s="108" t="str">
        <f t="shared" si="199"/>
        <v/>
      </c>
    </row>
    <row r="2459" spans="1:15" x14ac:dyDescent="0.25">
      <c r="A2459" s="79">
        <f t="shared" si="195"/>
        <v>43339</v>
      </c>
      <c r="B2459" s="107">
        <f t="array" ref="B2459">IFERROR(IF(INDEX('AQS-88101'!$M$2:$M$2744,MATCH('88101-daily-summary-by-site'!$A2459&amp;'88101-daily-summary-by-site'!B$2&amp;'88101-daily-summary-by-site'!B$3,'AQS-88101'!$AC$2:$AC$2744&amp;'AQS-88101'!$E$2:$E$2744&amp;'AQS-88101'!$G$2:$G$2744,0))&lt;&gt;"",INDEX('AQS-88101'!$M$2:$M$2744,MATCH('88101-daily-summary-by-site'!$A2459&amp;'88101-daily-summary-by-site'!B$2&amp;'88101-daily-summary-by-site'!B$3,'AQS-88101'!$AC$2:$AC$2744&amp;'AQS-88101'!$E$2:$E$2744&amp;'AQS-88101'!$G$2:$G$2744,0)),""),"")</f>
        <v>1.4</v>
      </c>
      <c r="C2459" s="42">
        <f t="array" ref="C2459">IFERROR(IF(INDEX('AQS-88101'!$M$2:$M$2744,MATCH('88101-daily-summary-by-site'!$A2459&amp;'88101-daily-summary-by-site'!C$2&amp;'88101-daily-summary-by-site'!C$3,'AQS-88101'!$AC$2:$AC$2744&amp;'AQS-88101'!$E$2:$E$2744&amp;'AQS-88101'!$G$2:$G$2744,0))&lt;&gt;"",INDEX('AQS-88101'!$M$2:$M$2744,MATCH('88101-daily-summary-by-site'!$A2459&amp;'88101-daily-summary-by-site'!C$2&amp;'88101-daily-summary-by-site'!C$3,'AQS-88101'!$AC$2:$AC$2744&amp;'AQS-88101'!$E$2:$E$2744&amp;'AQS-88101'!$G$2:$G$2744,0)),""),"")</f>
        <v>1.6</v>
      </c>
      <c r="D2459" s="42">
        <f t="array" ref="D2459">IFERROR(IF(INDEX('AQS-88101'!$M$2:$M$2744,MATCH('88101-daily-summary-by-site'!$A2459&amp;'88101-daily-summary-by-site'!D$2&amp;'88101-daily-summary-by-site'!D$3,'AQS-88101'!$AC$2:$AC$2744&amp;'AQS-88101'!$E$2:$E$2744&amp;'AQS-88101'!$G$2:$G$2744,0))&lt;&gt;"",INDEX('AQS-88101'!$M$2:$M$2744,MATCH('88101-daily-summary-by-site'!$A2459&amp;'88101-daily-summary-by-site'!D$2&amp;'88101-daily-summary-by-site'!D$3,'AQS-88101'!$AC$2:$AC$2744&amp;'AQS-88101'!$E$2:$E$2744&amp;'AQS-88101'!$G$2:$G$2744,0)),""),"")</f>
        <v>0</v>
      </c>
      <c r="E2459" s="42" t="str">
        <f t="array" ref="E2459">IFERROR(IF(INDEX('AQS-88101'!$M$2:$M$2744,MATCH('88101-daily-summary-by-site'!$A2459&amp;'88101-daily-summary-by-site'!E$2&amp;'88101-daily-summary-by-site'!E$3,'AQS-88101'!$AC$2:$AC$2744&amp;'AQS-88101'!$E$2:$E$2744&amp;'AQS-88101'!$G$2:$G$2744,0))&lt;&gt;"",INDEX('AQS-88101'!$M$2:$M$2744,MATCH('88101-daily-summary-by-site'!$A2459&amp;'88101-daily-summary-by-site'!E$2&amp;'88101-daily-summary-by-site'!E$3,'AQS-88101'!$AC$2:$AC$2744&amp;'AQS-88101'!$E$2:$E$2744&amp;'AQS-88101'!$G$2:$G$2744,0)),""),"")</f>
        <v/>
      </c>
      <c r="F2459" s="42">
        <f t="array" ref="F2459">IFERROR(IF(INDEX('AQS-88101'!$M$2:$M$2744,MATCH('88101-daily-summary-by-site'!$A2459&amp;'88101-daily-summary-by-site'!F$2&amp;'88101-daily-summary-by-site'!F$3,'AQS-88101'!$AC$2:$AC$2744&amp;'AQS-88101'!$E$2:$E$2744&amp;'AQS-88101'!$G$2:$G$2744,0))&lt;&gt;"",INDEX('AQS-88101'!$M$2:$M$2744,MATCH('88101-daily-summary-by-site'!$A2459&amp;'88101-daily-summary-by-site'!F$2&amp;'88101-daily-summary-by-site'!F$3,'AQS-88101'!$AC$2:$AC$2744&amp;'AQS-88101'!$E$2:$E$2744&amp;'AQS-88101'!$G$2:$G$2744,0)),""),"")</f>
        <v>1.9</v>
      </c>
      <c r="G2459" s="42" t="str">
        <f t="array" ref="G2459">IFERROR(IF(INDEX('AQS-88101'!$M$2:$M$2744,MATCH('88101-daily-summary-by-site'!$A2459&amp;'88101-daily-summary-by-site'!G$2&amp;'88101-daily-summary-by-site'!G$3,'AQS-88101'!$AC$2:$AC$2744&amp;'AQS-88101'!$E$2:$E$2744&amp;'AQS-88101'!$G$2:$G$2744,0))&lt;&gt;"",INDEX('AQS-88101'!$M$2:$M$2744,MATCH('88101-daily-summary-by-site'!$A2459&amp;'88101-daily-summary-by-site'!G$2&amp;'88101-daily-summary-by-site'!G$3,'AQS-88101'!$AC$2:$AC$2744&amp;'AQS-88101'!$E$2:$E$2744&amp;'AQS-88101'!$G$2:$G$2744,0)),""),"")</f>
        <v/>
      </c>
      <c r="H2459" s="42" t="str">
        <f t="array" ref="H2459">IFERROR(IF(INDEX('AQS-88101'!$M$2:$M$2744,MATCH('88101-daily-summary-by-site'!$A2459&amp;'88101-daily-summary-by-site'!H$2&amp;'88101-daily-summary-by-site'!H$3,'AQS-88101'!$AC$2:$AC$2744&amp;'AQS-88101'!$E$2:$E$2744&amp;'AQS-88101'!$G$2:$G$2744,0))&lt;&gt;"",INDEX('AQS-88101'!$M$2:$M$2744,MATCH('88101-daily-summary-by-site'!$A2459&amp;'88101-daily-summary-by-site'!H$2&amp;'88101-daily-summary-by-site'!H$3,'AQS-88101'!$AC$2:$AC$2744&amp;'AQS-88101'!$E$2:$E$2744&amp;'AQS-88101'!$G$2:$G$2744,0)),""),"")</f>
        <v/>
      </c>
      <c r="I2459" s="108" t="str">
        <f t="array" ref="I2459">IFERROR(IF(INDEX('AQS-88101'!$M$2:$M$2744,MATCH('88101-daily-summary-by-site'!$A2459&amp;'88101-daily-summary-by-site'!I$2&amp;'88101-daily-summary-by-site'!I$3,'AQS-88101'!$AC$2:$AC$2744&amp;'AQS-88101'!$E$2:$E$2744&amp;'AQS-88101'!$G$2:$G$2744,0))&lt;&gt;"",INDEX('AQS-88101'!$M$2:$M$2744,MATCH('88101-daily-summary-by-site'!$A2459&amp;'88101-daily-summary-by-site'!I$2&amp;'88101-daily-summary-by-site'!I$3,'AQS-88101'!$AC$2:$AC$2744&amp;'AQS-88101'!$E$2:$E$2744&amp;'AQS-88101'!$G$2:$G$2744,0)),""),"")</f>
        <v/>
      </c>
      <c r="L2459" s="107">
        <f t="shared" si="196"/>
        <v>1.4</v>
      </c>
      <c r="M2459" s="42">
        <f t="shared" si="197"/>
        <v>0</v>
      </c>
      <c r="N2459" s="42">
        <f t="shared" si="198"/>
        <v>1.9</v>
      </c>
      <c r="O2459" s="108" t="str">
        <f t="shared" si="199"/>
        <v/>
      </c>
    </row>
    <row r="2460" spans="1:15" x14ac:dyDescent="0.25">
      <c r="A2460" s="79">
        <f t="shared" si="195"/>
        <v>43340</v>
      </c>
      <c r="B2460" s="107">
        <f t="array" ref="B2460">IFERROR(IF(INDEX('AQS-88101'!$M$2:$M$2744,MATCH('88101-daily-summary-by-site'!$A2460&amp;'88101-daily-summary-by-site'!B$2&amp;'88101-daily-summary-by-site'!B$3,'AQS-88101'!$AC$2:$AC$2744&amp;'AQS-88101'!$E$2:$E$2744&amp;'AQS-88101'!$G$2:$G$2744,0))&lt;&gt;"",INDEX('AQS-88101'!$M$2:$M$2744,MATCH('88101-daily-summary-by-site'!$A2460&amp;'88101-daily-summary-by-site'!B$2&amp;'88101-daily-summary-by-site'!B$3,'AQS-88101'!$AC$2:$AC$2744&amp;'AQS-88101'!$E$2:$E$2744&amp;'AQS-88101'!$G$2:$G$2744,0)),""),"")</f>
        <v>1.1000000000000001</v>
      </c>
      <c r="C2460" s="42" t="str">
        <f t="array" ref="C2460">IFERROR(IF(INDEX('AQS-88101'!$M$2:$M$2744,MATCH('88101-daily-summary-by-site'!$A2460&amp;'88101-daily-summary-by-site'!C$2&amp;'88101-daily-summary-by-site'!C$3,'AQS-88101'!$AC$2:$AC$2744&amp;'AQS-88101'!$E$2:$E$2744&amp;'AQS-88101'!$G$2:$G$2744,0))&lt;&gt;"",INDEX('AQS-88101'!$M$2:$M$2744,MATCH('88101-daily-summary-by-site'!$A2460&amp;'88101-daily-summary-by-site'!C$2&amp;'88101-daily-summary-by-site'!C$3,'AQS-88101'!$AC$2:$AC$2744&amp;'AQS-88101'!$E$2:$E$2744&amp;'AQS-88101'!$G$2:$G$2744,0)),""),"")</f>
        <v/>
      </c>
      <c r="D2460" s="42">
        <f t="array" ref="D2460">IFERROR(IF(INDEX('AQS-88101'!$M$2:$M$2744,MATCH('88101-daily-summary-by-site'!$A2460&amp;'88101-daily-summary-by-site'!D$2&amp;'88101-daily-summary-by-site'!D$3,'AQS-88101'!$AC$2:$AC$2744&amp;'AQS-88101'!$E$2:$E$2744&amp;'AQS-88101'!$G$2:$G$2744,0))&lt;&gt;"",INDEX('AQS-88101'!$M$2:$M$2744,MATCH('88101-daily-summary-by-site'!$A2460&amp;'88101-daily-summary-by-site'!D$2&amp;'88101-daily-summary-by-site'!D$3,'AQS-88101'!$AC$2:$AC$2744&amp;'AQS-88101'!$E$2:$E$2744&amp;'AQS-88101'!$G$2:$G$2744,0)),""),"")</f>
        <v>0.9</v>
      </c>
      <c r="E2460" s="42" t="str">
        <f t="array" ref="E2460">IFERROR(IF(INDEX('AQS-88101'!$M$2:$M$2744,MATCH('88101-daily-summary-by-site'!$A2460&amp;'88101-daily-summary-by-site'!E$2&amp;'88101-daily-summary-by-site'!E$3,'AQS-88101'!$AC$2:$AC$2744&amp;'AQS-88101'!$E$2:$E$2744&amp;'AQS-88101'!$G$2:$G$2744,0))&lt;&gt;"",INDEX('AQS-88101'!$M$2:$M$2744,MATCH('88101-daily-summary-by-site'!$A2460&amp;'88101-daily-summary-by-site'!E$2&amp;'88101-daily-summary-by-site'!E$3,'AQS-88101'!$AC$2:$AC$2744&amp;'AQS-88101'!$E$2:$E$2744&amp;'AQS-88101'!$G$2:$G$2744,0)),""),"")</f>
        <v/>
      </c>
      <c r="F2460" s="42">
        <f t="array" ref="F2460">IFERROR(IF(INDEX('AQS-88101'!$M$2:$M$2744,MATCH('88101-daily-summary-by-site'!$A2460&amp;'88101-daily-summary-by-site'!F$2&amp;'88101-daily-summary-by-site'!F$3,'AQS-88101'!$AC$2:$AC$2744&amp;'AQS-88101'!$E$2:$E$2744&amp;'AQS-88101'!$G$2:$G$2744,0))&lt;&gt;"",INDEX('AQS-88101'!$M$2:$M$2744,MATCH('88101-daily-summary-by-site'!$A2460&amp;'88101-daily-summary-by-site'!F$2&amp;'88101-daily-summary-by-site'!F$3,'AQS-88101'!$AC$2:$AC$2744&amp;'AQS-88101'!$E$2:$E$2744&amp;'AQS-88101'!$G$2:$G$2744,0)),""),"")</f>
        <v>1.4</v>
      </c>
      <c r="G2460" s="42" t="str">
        <f t="array" ref="G2460">IFERROR(IF(INDEX('AQS-88101'!$M$2:$M$2744,MATCH('88101-daily-summary-by-site'!$A2460&amp;'88101-daily-summary-by-site'!G$2&amp;'88101-daily-summary-by-site'!G$3,'AQS-88101'!$AC$2:$AC$2744&amp;'AQS-88101'!$E$2:$E$2744&amp;'AQS-88101'!$G$2:$G$2744,0))&lt;&gt;"",INDEX('AQS-88101'!$M$2:$M$2744,MATCH('88101-daily-summary-by-site'!$A2460&amp;'88101-daily-summary-by-site'!G$2&amp;'88101-daily-summary-by-site'!G$3,'AQS-88101'!$AC$2:$AC$2744&amp;'AQS-88101'!$E$2:$E$2744&amp;'AQS-88101'!$G$2:$G$2744,0)),""),"")</f>
        <v/>
      </c>
      <c r="H2460" s="42">
        <f t="array" ref="H2460">IFERROR(IF(INDEX('AQS-88101'!$M$2:$M$2744,MATCH('88101-daily-summary-by-site'!$A2460&amp;'88101-daily-summary-by-site'!H$2&amp;'88101-daily-summary-by-site'!H$3,'AQS-88101'!$AC$2:$AC$2744&amp;'AQS-88101'!$E$2:$E$2744&amp;'AQS-88101'!$G$2:$G$2744,0))&lt;&gt;"",INDEX('AQS-88101'!$M$2:$M$2744,MATCH('88101-daily-summary-by-site'!$A2460&amp;'88101-daily-summary-by-site'!H$2&amp;'88101-daily-summary-by-site'!H$3,'AQS-88101'!$AC$2:$AC$2744&amp;'AQS-88101'!$E$2:$E$2744&amp;'AQS-88101'!$G$2:$G$2744,0)),""),"")</f>
        <v>0.9</v>
      </c>
      <c r="I2460" s="108" t="str">
        <f t="array" ref="I2460">IFERROR(IF(INDEX('AQS-88101'!$M$2:$M$2744,MATCH('88101-daily-summary-by-site'!$A2460&amp;'88101-daily-summary-by-site'!I$2&amp;'88101-daily-summary-by-site'!I$3,'AQS-88101'!$AC$2:$AC$2744&amp;'AQS-88101'!$E$2:$E$2744&amp;'AQS-88101'!$G$2:$G$2744,0))&lt;&gt;"",INDEX('AQS-88101'!$M$2:$M$2744,MATCH('88101-daily-summary-by-site'!$A2460&amp;'88101-daily-summary-by-site'!I$2&amp;'88101-daily-summary-by-site'!I$3,'AQS-88101'!$AC$2:$AC$2744&amp;'AQS-88101'!$E$2:$E$2744&amp;'AQS-88101'!$G$2:$G$2744,0)),""),"")</f>
        <v/>
      </c>
      <c r="L2460" s="107">
        <f t="shared" si="196"/>
        <v>1.1000000000000001</v>
      </c>
      <c r="M2460" s="42">
        <f t="shared" si="197"/>
        <v>0.9</v>
      </c>
      <c r="N2460" s="42">
        <f t="shared" si="198"/>
        <v>1.4</v>
      </c>
      <c r="O2460" s="108" t="str">
        <f t="shared" si="199"/>
        <v/>
      </c>
    </row>
    <row r="2461" spans="1:15" x14ac:dyDescent="0.25">
      <c r="A2461" s="79">
        <f t="shared" si="195"/>
        <v>43341</v>
      </c>
      <c r="B2461" s="107">
        <f t="array" ref="B2461">IFERROR(IF(INDEX('AQS-88101'!$M$2:$M$2744,MATCH('88101-daily-summary-by-site'!$A2461&amp;'88101-daily-summary-by-site'!B$2&amp;'88101-daily-summary-by-site'!B$3,'AQS-88101'!$AC$2:$AC$2744&amp;'AQS-88101'!$E$2:$E$2744&amp;'AQS-88101'!$G$2:$G$2744,0))&lt;&gt;"",INDEX('AQS-88101'!$M$2:$M$2744,MATCH('88101-daily-summary-by-site'!$A2461&amp;'88101-daily-summary-by-site'!B$2&amp;'88101-daily-summary-by-site'!B$3,'AQS-88101'!$AC$2:$AC$2744&amp;'AQS-88101'!$E$2:$E$2744&amp;'AQS-88101'!$G$2:$G$2744,0)),""),"")</f>
        <v>2.4</v>
      </c>
      <c r="C2461" s="42" t="str">
        <f t="array" ref="C2461">IFERROR(IF(INDEX('AQS-88101'!$M$2:$M$2744,MATCH('88101-daily-summary-by-site'!$A2461&amp;'88101-daily-summary-by-site'!C$2&amp;'88101-daily-summary-by-site'!C$3,'AQS-88101'!$AC$2:$AC$2744&amp;'AQS-88101'!$E$2:$E$2744&amp;'AQS-88101'!$G$2:$G$2744,0))&lt;&gt;"",INDEX('AQS-88101'!$M$2:$M$2744,MATCH('88101-daily-summary-by-site'!$A2461&amp;'88101-daily-summary-by-site'!C$2&amp;'88101-daily-summary-by-site'!C$3,'AQS-88101'!$AC$2:$AC$2744&amp;'AQS-88101'!$E$2:$E$2744&amp;'AQS-88101'!$G$2:$G$2744,0)),""),"")</f>
        <v/>
      </c>
      <c r="D2461" s="42">
        <f t="array" ref="D2461">IFERROR(IF(INDEX('AQS-88101'!$M$2:$M$2744,MATCH('88101-daily-summary-by-site'!$A2461&amp;'88101-daily-summary-by-site'!D$2&amp;'88101-daily-summary-by-site'!D$3,'AQS-88101'!$AC$2:$AC$2744&amp;'AQS-88101'!$E$2:$E$2744&amp;'AQS-88101'!$G$2:$G$2744,0))&lt;&gt;"",INDEX('AQS-88101'!$M$2:$M$2744,MATCH('88101-daily-summary-by-site'!$A2461&amp;'88101-daily-summary-by-site'!D$2&amp;'88101-daily-summary-by-site'!D$3,'AQS-88101'!$AC$2:$AC$2744&amp;'AQS-88101'!$E$2:$E$2744&amp;'AQS-88101'!$G$2:$G$2744,0)),""),"")</f>
        <v>2.2000000000000002</v>
      </c>
      <c r="E2461" s="42" t="str">
        <f t="array" ref="E2461">IFERROR(IF(INDEX('AQS-88101'!$M$2:$M$2744,MATCH('88101-daily-summary-by-site'!$A2461&amp;'88101-daily-summary-by-site'!E$2&amp;'88101-daily-summary-by-site'!E$3,'AQS-88101'!$AC$2:$AC$2744&amp;'AQS-88101'!$E$2:$E$2744&amp;'AQS-88101'!$G$2:$G$2744,0))&lt;&gt;"",INDEX('AQS-88101'!$M$2:$M$2744,MATCH('88101-daily-summary-by-site'!$A2461&amp;'88101-daily-summary-by-site'!E$2&amp;'88101-daily-summary-by-site'!E$3,'AQS-88101'!$AC$2:$AC$2744&amp;'AQS-88101'!$E$2:$E$2744&amp;'AQS-88101'!$G$2:$G$2744,0)),""),"")</f>
        <v/>
      </c>
      <c r="F2461" s="42">
        <f t="array" ref="F2461">IFERROR(IF(INDEX('AQS-88101'!$M$2:$M$2744,MATCH('88101-daily-summary-by-site'!$A2461&amp;'88101-daily-summary-by-site'!F$2&amp;'88101-daily-summary-by-site'!F$3,'AQS-88101'!$AC$2:$AC$2744&amp;'AQS-88101'!$E$2:$E$2744&amp;'AQS-88101'!$G$2:$G$2744,0))&lt;&gt;"",INDEX('AQS-88101'!$M$2:$M$2744,MATCH('88101-daily-summary-by-site'!$A2461&amp;'88101-daily-summary-by-site'!F$2&amp;'88101-daily-summary-by-site'!F$3,'AQS-88101'!$AC$2:$AC$2744&amp;'AQS-88101'!$E$2:$E$2744&amp;'AQS-88101'!$G$2:$G$2744,0)),""),"")</f>
        <v>1.3</v>
      </c>
      <c r="G2461" s="42" t="str">
        <f t="array" ref="G2461">IFERROR(IF(INDEX('AQS-88101'!$M$2:$M$2744,MATCH('88101-daily-summary-by-site'!$A2461&amp;'88101-daily-summary-by-site'!G$2&amp;'88101-daily-summary-by-site'!G$3,'AQS-88101'!$AC$2:$AC$2744&amp;'AQS-88101'!$E$2:$E$2744&amp;'AQS-88101'!$G$2:$G$2744,0))&lt;&gt;"",INDEX('AQS-88101'!$M$2:$M$2744,MATCH('88101-daily-summary-by-site'!$A2461&amp;'88101-daily-summary-by-site'!G$2&amp;'88101-daily-summary-by-site'!G$3,'AQS-88101'!$AC$2:$AC$2744&amp;'AQS-88101'!$E$2:$E$2744&amp;'AQS-88101'!$G$2:$G$2744,0)),""),"")</f>
        <v/>
      </c>
      <c r="H2461" s="42" t="str">
        <f t="array" ref="H2461">IFERROR(IF(INDEX('AQS-88101'!$M$2:$M$2744,MATCH('88101-daily-summary-by-site'!$A2461&amp;'88101-daily-summary-by-site'!H$2&amp;'88101-daily-summary-by-site'!H$3,'AQS-88101'!$AC$2:$AC$2744&amp;'AQS-88101'!$E$2:$E$2744&amp;'AQS-88101'!$G$2:$G$2744,0))&lt;&gt;"",INDEX('AQS-88101'!$M$2:$M$2744,MATCH('88101-daily-summary-by-site'!$A2461&amp;'88101-daily-summary-by-site'!H$2&amp;'88101-daily-summary-by-site'!H$3,'AQS-88101'!$AC$2:$AC$2744&amp;'AQS-88101'!$E$2:$E$2744&amp;'AQS-88101'!$G$2:$G$2744,0)),""),"")</f>
        <v/>
      </c>
      <c r="I2461" s="108" t="str">
        <f t="array" ref="I2461">IFERROR(IF(INDEX('AQS-88101'!$M$2:$M$2744,MATCH('88101-daily-summary-by-site'!$A2461&amp;'88101-daily-summary-by-site'!I$2&amp;'88101-daily-summary-by-site'!I$3,'AQS-88101'!$AC$2:$AC$2744&amp;'AQS-88101'!$E$2:$E$2744&amp;'AQS-88101'!$G$2:$G$2744,0))&lt;&gt;"",INDEX('AQS-88101'!$M$2:$M$2744,MATCH('88101-daily-summary-by-site'!$A2461&amp;'88101-daily-summary-by-site'!I$2&amp;'88101-daily-summary-by-site'!I$3,'AQS-88101'!$AC$2:$AC$2744&amp;'AQS-88101'!$E$2:$E$2744&amp;'AQS-88101'!$G$2:$G$2744,0)),""),"")</f>
        <v/>
      </c>
      <c r="L2461" s="107">
        <f t="shared" si="196"/>
        <v>2.4</v>
      </c>
      <c r="M2461" s="42">
        <f t="shared" si="197"/>
        <v>2.2000000000000002</v>
      </c>
      <c r="N2461" s="42">
        <f t="shared" si="198"/>
        <v>1.3</v>
      </c>
      <c r="O2461" s="108" t="str">
        <f t="shared" si="199"/>
        <v/>
      </c>
    </row>
    <row r="2462" spans="1:15" x14ac:dyDescent="0.25">
      <c r="A2462" s="79">
        <f t="shared" si="195"/>
        <v>43342</v>
      </c>
      <c r="B2462" s="107">
        <f t="array" ref="B2462">IFERROR(IF(INDEX('AQS-88101'!$M$2:$M$2744,MATCH('88101-daily-summary-by-site'!$A2462&amp;'88101-daily-summary-by-site'!B$2&amp;'88101-daily-summary-by-site'!B$3,'AQS-88101'!$AC$2:$AC$2744&amp;'AQS-88101'!$E$2:$E$2744&amp;'AQS-88101'!$G$2:$G$2744,0))&lt;&gt;"",INDEX('AQS-88101'!$M$2:$M$2744,MATCH('88101-daily-summary-by-site'!$A2462&amp;'88101-daily-summary-by-site'!B$2&amp;'88101-daily-summary-by-site'!B$3,'AQS-88101'!$AC$2:$AC$2744&amp;'AQS-88101'!$E$2:$E$2744&amp;'AQS-88101'!$G$2:$G$2744,0)),""),"")</f>
        <v>1.2</v>
      </c>
      <c r="C2462" s="42">
        <f t="array" ref="C2462">IFERROR(IF(INDEX('AQS-88101'!$M$2:$M$2744,MATCH('88101-daily-summary-by-site'!$A2462&amp;'88101-daily-summary-by-site'!C$2&amp;'88101-daily-summary-by-site'!C$3,'AQS-88101'!$AC$2:$AC$2744&amp;'AQS-88101'!$E$2:$E$2744&amp;'AQS-88101'!$G$2:$G$2744,0))&lt;&gt;"",INDEX('AQS-88101'!$M$2:$M$2744,MATCH('88101-daily-summary-by-site'!$A2462&amp;'88101-daily-summary-by-site'!C$2&amp;'88101-daily-summary-by-site'!C$3,'AQS-88101'!$AC$2:$AC$2744&amp;'AQS-88101'!$E$2:$E$2744&amp;'AQS-88101'!$G$2:$G$2744,0)),""),"")</f>
        <v>1.3</v>
      </c>
      <c r="D2462" s="42">
        <f t="array" ref="D2462">IFERROR(IF(INDEX('AQS-88101'!$M$2:$M$2744,MATCH('88101-daily-summary-by-site'!$A2462&amp;'88101-daily-summary-by-site'!D$2&amp;'88101-daily-summary-by-site'!D$3,'AQS-88101'!$AC$2:$AC$2744&amp;'AQS-88101'!$E$2:$E$2744&amp;'AQS-88101'!$G$2:$G$2744,0))&lt;&gt;"",INDEX('AQS-88101'!$M$2:$M$2744,MATCH('88101-daily-summary-by-site'!$A2462&amp;'88101-daily-summary-by-site'!D$2&amp;'88101-daily-summary-by-site'!D$3,'AQS-88101'!$AC$2:$AC$2744&amp;'AQS-88101'!$E$2:$E$2744&amp;'AQS-88101'!$G$2:$G$2744,0)),""),"")</f>
        <v>1.5</v>
      </c>
      <c r="E2462" s="42">
        <f t="array" ref="E2462">IFERROR(IF(INDEX('AQS-88101'!$M$2:$M$2744,MATCH('88101-daily-summary-by-site'!$A2462&amp;'88101-daily-summary-by-site'!E$2&amp;'88101-daily-summary-by-site'!E$3,'AQS-88101'!$AC$2:$AC$2744&amp;'AQS-88101'!$E$2:$E$2744&amp;'AQS-88101'!$G$2:$G$2744,0))&lt;&gt;"",INDEX('AQS-88101'!$M$2:$M$2744,MATCH('88101-daily-summary-by-site'!$A2462&amp;'88101-daily-summary-by-site'!E$2&amp;'88101-daily-summary-by-site'!E$3,'AQS-88101'!$AC$2:$AC$2744&amp;'AQS-88101'!$E$2:$E$2744&amp;'AQS-88101'!$G$2:$G$2744,0)),""),"")</f>
        <v>1.4</v>
      </c>
      <c r="F2462" s="42">
        <f t="array" ref="F2462">IFERROR(IF(INDEX('AQS-88101'!$M$2:$M$2744,MATCH('88101-daily-summary-by-site'!$A2462&amp;'88101-daily-summary-by-site'!F$2&amp;'88101-daily-summary-by-site'!F$3,'AQS-88101'!$AC$2:$AC$2744&amp;'AQS-88101'!$E$2:$E$2744&amp;'AQS-88101'!$G$2:$G$2744,0))&lt;&gt;"",INDEX('AQS-88101'!$M$2:$M$2744,MATCH('88101-daily-summary-by-site'!$A2462&amp;'88101-daily-summary-by-site'!F$2&amp;'88101-daily-summary-by-site'!F$3,'AQS-88101'!$AC$2:$AC$2744&amp;'AQS-88101'!$E$2:$E$2744&amp;'AQS-88101'!$G$2:$G$2744,0)),""),"")</f>
        <v>1</v>
      </c>
      <c r="G2462" s="42">
        <f t="array" ref="G2462">IFERROR(IF(INDEX('AQS-88101'!$M$2:$M$2744,MATCH('88101-daily-summary-by-site'!$A2462&amp;'88101-daily-summary-by-site'!G$2&amp;'88101-daily-summary-by-site'!G$3,'AQS-88101'!$AC$2:$AC$2744&amp;'AQS-88101'!$E$2:$E$2744&amp;'AQS-88101'!$G$2:$G$2744,0))&lt;&gt;"",INDEX('AQS-88101'!$M$2:$M$2744,MATCH('88101-daily-summary-by-site'!$A2462&amp;'88101-daily-summary-by-site'!G$2&amp;'88101-daily-summary-by-site'!G$3,'AQS-88101'!$AC$2:$AC$2744&amp;'AQS-88101'!$E$2:$E$2744&amp;'AQS-88101'!$G$2:$G$2744,0)),""),"")</f>
        <v>1.2</v>
      </c>
      <c r="H2462" s="42" t="str">
        <f t="array" ref="H2462">IFERROR(IF(INDEX('AQS-88101'!$M$2:$M$2744,MATCH('88101-daily-summary-by-site'!$A2462&amp;'88101-daily-summary-by-site'!H$2&amp;'88101-daily-summary-by-site'!H$3,'AQS-88101'!$AC$2:$AC$2744&amp;'AQS-88101'!$E$2:$E$2744&amp;'AQS-88101'!$G$2:$G$2744,0))&lt;&gt;"",INDEX('AQS-88101'!$M$2:$M$2744,MATCH('88101-daily-summary-by-site'!$A2462&amp;'88101-daily-summary-by-site'!H$2&amp;'88101-daily-summary-by-site'!H$3,'AQS-88101'!$AC$2:$AC$2744&amp;'AQS-88101'!$E$2:$E$2744&amp;'AQS-88101'!$G$2:$G$2744,0)),""),"")</f>
        <v/>
      </c>
      <c r="I2462" s="108" t="str">
        <f t="array" ref="I2462">IFERROR(IF(INDEX('AQS-88101'!$M$2:$M$2744,MATCH('88101-daily-summary-by-site'!$A2462&amp;'88101-daily-summary-by-site'!I$2&amp;'88101-daily-summary-by-site'!I$3,'AQS-88101'!$AC$2:$AC$2744&amp;'AQS-88101'!$E$2:$E$2744&amp;'AQS-88101'!$G$2:$G$2744,0))&lt;&gt;"",INDEX('AQS-88101'!$M$2:$M$2744,MATCH('88101-daily-summary-by-site'!$A2462&amp;'88101-daily-summary-by-site'!I$2&amp;'88101-daily-summary-by-site'!I$3,'AQS-88101'!$AC$2:$AC$2744&amp;'AQS-88101'!$E$2:$E$2744&amp;'AQS-88101'!$G$2:$G$2744,0)),""),"")</f>
        <v/>
      </c>
      <c r="L2462" s="107">
        <f t="shared" si="196"/>
        <v>1.2</v>
      </c>
      <c r="M2462" s="42">
        <f t="shared" si="197"/>
        <v>1.5</v>
      </c>
      <c r="N2462" s="42">
        <f t="shared" si="198"/>
        <v>1</v>
      </c>
      <c r="O2462" s="108" t="str">
        <f t="shared" si="199"/>
        <v/>
      </c>
    </row>
    <row r="2463" spans="1:15" x14ac:dyDescent="0.25">
      <c r="A2463" s="79">
        <f t="shared" si="195"/>
        <v>43343</v>
      </c>
      <c r="B2463" s="107">
        <f t="array" ref="B2463">IFERROR(IF(INDEX('AQS-88101'!$M$2:$M$2744,MATCH('88101-daily-summary-by-site'!$A2463&amp;'88101-daily-summary-by-site'!B$2&amp;'88101-daily-summary-by-site'!B$3,'AQS-88101'!$AC$2:$AC$2744&amp;'AQS-88101'!$E$2:$E$2744&amp;'AQS-88101'!$G$2:$G$2744,0))&lt;&gt;"",INDEX('AQS-88101'!$M$2:$M$2744,MATCH('88101-daily-summary-by-site'!$A2463&amp;'88101-daily-summary-by-site'!B$2&amp;'88101-daily-summary-by-site'!B$3,'AQS-88101'!$AC$2:$AC$2744&amp;'AQS-88101'!$E$2:$E$2744&amp;'AQS-88101'!$G$2:$G$2744,0)),""),"")</f>
        <v>2.2999999999999998</v>
      </c>
      <c r="C2463" s="42" t="str">
        <f t="array" ref="C2463">IFERROR(IF(INDEX('AQS-88101'!$M$2:$M$2744,MATCH('88101-daily-summary-by-site'!$A2463&amp;'88101-daily-summary-by-site'!C$2&amp;'88101-daily-summary-by-site'!C$3,'AQS-88101'!$AC$2:$AC$2744&amp;'AQS-88101'!$E$2:$E$2744&amp;'AQS-88101'!$G$2:$G$2744,0))&lt;&gt;"",INDEX('AQS-88101'!$M$2:$M$2744,MATCH('88101-daily-summary-by-site'!$A2463&amp;'88101-daily-summary-by-site'!C$2&amp;'88101-daily-summary-by-site'!C$3,'AQS-88101'!$AC$2:$AC$2744&amp;'AQS-88101'!$E$2:$E$2744&amp;'AQS-88101'!$G$2:$G$2744,0)),""),"")</f>
        <v/>
      </c>
      <c r="D2463" s="42">
        <f t="array" ref="D2463">IFERROR(IF(INDEX('AQS-88101'!$M$2:$M$2744,MATCH('88101-daily-summary-by-site'!$A2463&amp;'88101-daily-summary-by-site'!D$2&amp;'88101-daily-summary-by-site'!D$3,'AQS-88101'!$AC$2:$AC$2744&amp;'AQS-88101'!$E$2:$E$2744&amp;'AQS-88101'!$G$2:$G$2744,0))&lt;&gt;"",INDEX('AQS-88101'!$M$2:$M$2744,MATCH('88101-daily-summary-by-site'!$A2463&amp;'88101-daily-summary-by-site'!D$2&amp;'88101-daily-summary-by-site'!D$3,'AQS-88101'!$AC$2:$AC$2744&amp;'AQS-88101'!$E$2:$E$2744&amp;'AQS-88101'!$G$2:$G$2744,0)),""),"")</f>
        <v>1.2</v>
      </c>
      <c r="E2463" s="42" t="str">
        <f t="array" ref="E2463">IFERROR(IF(INDEX('AQS-88101'!$M$2:$M$2744,MATCH('88101-daily-summary-by-site'!$A2463&amp;'88101-daily-summary-by-site'!E$2&amp;'88101-daily-summary-by-site'!E$3,'AQS-88101'!$AC$2:$AC$2744&amp;'AQS-88101'!$E$2:$E$2744&amp;'AQS-88101'!$G$2:$G$2744,0))&lt;&gt;"",INDEX('AQS-88101'!$M$2:$M$2744,MATCH('88101-daily-summary-by-site'!$A2463&amp;'88101-daily-summary-by-site'!E$2&amp;'88101-daily-summary-by-site'!E$3,'AQS-88101'!$AC$2:$AC$2744&amp;'AQS-88101'!$E$2:$E$2744&amp;'AQS-88101'!$G$2:$G$2744,0)),""),"")</f>
        <v/>
      </c>
      <c r="F2463" s="42">
        <f t="array" ref="F2463">IFERROR(IF(INDEX('AQS-88101'!$M$2:$M$2744,MATCH('88101-daily-summary-by-site'!$A2463&amp;'88101-daily-summary-by-site'!F$2&amp;'88101-daily-summary-by-site'!F$3,'AQS-88101'!$AC$2:$AC$2744&amp;'AQS-88101'!$E$2:$E$2744&amp;'AQS-88101'!$G$2:$G$2744,0))&lt;&gt;"",INDEX('AQS-88101'!$M$2:$M$2744,MATCH('88101-daily-summary-by-site'!$A2463&amp;'88101-daily-summary-by-site'!F$2&amp;'88101-daily-summary-by-site'!F$3,'AQS-88101'!$AC$2:$AC$2744&amp;'AQS-88101'!$E$2:$E$2744&amp;'AQS-88101'!$G$2:$G$2744,0)),""),"")</f>
        <v>1.5</v>
      </c>
      <c r="G2463" s="42" t="str">
        <f t="array" ref="G2463">IFERROR(IF(INDEX('AQS-88101'!$M$2:$M$2744,MATCH('88101-daily-summary-by-site'!$A2463&amp;'88101-daily-summary-by-site'!G$2&amp;'88101-daily-summary-by-site'!G$3,'AQS-88101'!$AC$2:$AC$2744&amp;'AQS-88101'!$E$2:$E$2744&amp;'AQS-88101'!$G$2:$G$2744,0))&lt;&gt;"",INDEX('AQS-88101'!$M$2:$M$2744,MATCH('88101-daily-summary-by-site'!$A2463&amp;'88101-daily-summary-by-site'!G$2&amp;'88101-daily-summary-by-site'!G$3,'AQS-88101'!$AC$2:$AC$2744&amp;'AQS-88101'!$E$2:$E$2744&amp;'AQS-88101'!$G$2:$G$2744,0)),""),"")</f>
        <v/>
      </c>
      <c r="H2463" s="42" t="str">
        <f t="array" ref="H2463">IFERROR(IF(INDEX('AQS-88101'!$M$2:$M$2744,MATCH('88101-daily-summary-by-site'!$A2463&amp;'88101-daily-summary-by-site'!H$2&amp;'88101-daily-summary-by-site'!H$3,'AQS-88101'!$AC$2:$AC$2744&amp;'AQS-88101'!$E$2:$E$2744&amp;'AQS-88101'!$G$2:$G$2744,0))&lt;&gt;"",INDEX('AQS-88101'!$M$2:$M$2744,MATCH('88101-daily-summary-by-site'!$A2463&amp;'88101-daily-summary-by-site'!H$2&amp;'88101-daily-summary-by-site'!H$3,'AQS-88101'!$AC$2:$AC$2744&amp;'AQS-88101'!$E$2:$E$2744&amp;'AQS-88101'!$G$2:$G$2744,0)),""),"")</f>
        <v/>
      </c>
      <c r="I2463" s="108" t="str">
        <f t="array" ref="I2463">IFERROR(IF(INDEX('AQS-88101'!$M$2:$M$2744,MATCH('88101-daily-summary-by-site'!$A2463&amp;'88101-daily-summary-by-site'!I$2&amp;'88101-daily-summary-by-site'!I$3,'AQS-88101'!$AC$2:$AC$2744&amp;'AQS-88101'!$E$2:$E$2744&amp;'AQS-88101'!$G$2:$G$2744,0))&lt;&gt;"",INDEX('AQS-88101'!$M$2:$M$2744,MATCH('88101-daily-summary-by-site'!$A2463&amp;'88101-daily-summary-by-site'!I$2&amp;'88101-daily-summary-by-site'!I$3,'AQS-88101'!$AC$2:$AC$2744&amp;'AQS-88101'!$E$2:$E$2744&amp;'AQS-88101'!$G$2:$G$2744,0)),""),"")</f>
        <v/>
      </c>
      <c r="L2463" s="107">
        <f t="shared" si="196"/>
        <v>2.2999999999999998</v>
      </c>
      <c r="M2463" s="42">
        <f t="shared" si="197"/>
        <v>1.2</v>
      </c>
      <c r="N2463" s="42">
        <f t="shared" si="198"/>
        <v>1.5</v>
      </c>
      <c r="O2463" s="108" t="str">
        <f t="shared" si="199"/>
        <v/>
      </c>
    </row>
    <row r="2464" spans="1:15" x14ac:dyDescent="0.25">
      <c r="A2464" s="79">
        <f t="shared" si="195"/>
        <v>43586</v>
      </c>
      <c r="B2464" s="107">
        <f t="array" ref="B2464">IFERROR(IF(INDEX('AQS-88101'!$M$2:$M$2744,MATCH('88101-daily-summary-by-site'!$A2464&amp;'88101-daily-summary-by-site'!B$2&amp;'88101-daily-summary-by-site'!B$3,'AQS-88101'!$AC$2:$AC$2744&amp;'AQS-88101'!$E$2:$E$2744&amp;'AQS-88101'!$G$2:$G$2744,0))&lt;&gt;"",INDEX('AQS-88101'!$M$2:$M$2744,MATCH('88101-daily-summary-by-site'!$A2464&amp;'88101-daily-summary-by-site'!B$2&amp;'88101-daily-summary-by-site'!B$3,'AQS-88101'!$AC$2:$AC$2744&amp;'AQS-88101'!$E$2:$E$2744&amp;'AQS-88101'!$G$2:$G$2744,0)),""),"")</f>
        <v>4.0999999999999996</v>
      </c>
      <c r="C2464" s="42" t="str">
        <f t="array" ref="C2464">IFERROR(IF(INDEX('AQS-88101'!$M$2:$M$2744,MATCH('88101-daily-summary-by-site'!$A2464&amp;'88101-daily-summary-by-site'!C$2&amp;'88101-daily-summary-by-site'!C$3,'AQS-88101'!$AC$2:$AC$2744&amp;'AQS-88101'!$E$2:$E$2744&amp;'AQS-88101'!$G$2:$G$2744,0))&lt;&gt;"",INDEX('AQS-88101'!$M$2:$M$2744,MATCH('88101-daily-summary-by-site'!$A2464&amp;'88101-daily-summary-by-site'!C$2&amp;'88101-daily-summary-by-site'!C$3,'AQS-88101'!$AC$2:$AC$2744&amp;'AQS-88101'!$E$2:$E$2744&amp;'AQS-88101'!$G$2:$G$2744,0)),""),"")</f>
        <v/>
      </c>
      <c r="D2464" s="42">
        <f t="array" ref="D2464">IFERROR(IF(INDEX('AQS-88101'!$M$2:$M$2744,MATCH('88101-daily-summary-by-site'!$A2464&amp;'88101-daily-summary-by-site'!D$2&amp;'88101-daily-summary-by-site'!D$3,'AQS-88101'!$AC$2:$AC$2744&amp;'AQS-88101'!$E$2:$E$2744&amp;'AQS-88101'!$G$2:$G$2744,0))&lt;&gt;"",INDEX('AQS-88101'!$M$2:$M$2744,MATCH('88101-daily-summary-by-site'!$A2464&amp;'88101-daily-summary-by-site'!D$2&amp;'88101-daily-summary-by-site'!D$3,'AQS-88101'!$AC$2:$AC$2744&amp;'AQS-88101'!$E$2:$E$2744&amp;'AQS-88101'!$G$2:$G$2744,0)),""),"")</f>
        <v>4.0999999999999996</v>
      </c>
      <c r="E2464" s="42" t="str">
        <f t="array" ref="E2464">IFERROR(IF(INDEX('AQS-88101'!$M$2:$M$2744,MATCH('88101-daily-summary-by-site'!$A2464&amp;'88101-daily-summary-by-site'!E$2&amp;'88101-daily-summary-by-site'!E$3,'AQS-88101'!$AC$2:$AC$2744&amp;'AQS-88101'!$E$2:$E$2744&amp;'AQS-88101'!$G$2:$G$2744,0))&lt;&gt;"",INDEX('AQS-88101'!$M$2:$M$2744,MATCH('88101-daily-summary-by-site'!$A2464&amp;'88101-daily-summary-by-site'!E$2&amp;'88101-daily-summary-by-site'!E$3,'AQS-88101'!$AC$2:$AC$2744&amp;'AQS-88101'!$E$2:$E$2744&amp;'AQS-88101'!$G$2:$G$2744,0)),""),"")</f>
        <v/>
      </c>
      <c r="F2464" s="42">
        <f t="array" ref="F2464">IFERROR(IF(INDEX('AQS-88101'!$M$2:$M$2744,MATCH('88101-daily-summary-by-site'!$A2464&amp;'88101-daily-summary-by-site'!F$2&amp;'88101-daily-summary-by-site'!F$3,'AQS-88101'!$AC$2:$AC$2744&amp;'AQS-88101'!$E$2:$E$2744&amp;'AQS-88101'!$G$2:$G$2744,0))&lt;&gt;"",INDEX('AQS-88101'!$M$2:$M$2744,MATCH('88101-daily-summary-by-site'!$A2464&amp;'88101-daily-summary-by-site'!F$2&amp;'88101-daily-summary-by-site'!F$3,'AQS-88101'!$AC$2:$AC$2744&amp;'AQS-88101'!$E$2:$E$2744&amp;'AQS-88101'!$G$2:$G$2744,0)),""),"")</f>
        <v>5.4</v>
      </c>
      <c r="G2464" s="42" t="str">
        <f t="array" ref="G2464">IFERROR(IF(INDEX('AQS-88101'!$M$2:$M$2744,MATCH('88101-daily-summary-by-site'!$A2464&amp;'88101-daily-summary-by-site'!G$2&amp;'88101-daily-summary-by-site'!G$3,'AQS-88101'!$AC$2:$AC$2744&amp;'AQS-88101'!$E$2:$E$2744&amp;'AQS-88101'!$G$2:$G$2744,0))&lt;&gt;"",INDEX('AQS-88101'!$M$2:$M$2744,MATCH('88101-daily-summary-by-site'!$A2464&amp;'88101-daily-summary-by-site'!G$2&amp;'88101-daily-summary-by-site'!G$3,'AQS-88101'!$AC$2:$AC$2744&amp;'AQS-88101'!$E$2:$E$2744&amp;'AQS-88101'!$G$2:$G$2744,0)),""),"")</f>
        <v/>
      </c>
      <c r="H2464" s="42" t="str">
        <f t="array" ref="H2464">IFERROR(IF(INDEX('AQS-88101'!$M$2:$M$2744,MATCH('88101-daily-summary-by-site'!$A2464&amp;'88101-daily-summary-by-site'!H$2&amp;'88101-daily-summary-by-site'!H$3,'AQS-88101'!$AC$2:$AC$2744&amp;'AQS-88101'!$E$2:$E$2744&amp;'AQS-88101'!$G$2:$G$2744,0))&lt;&gt;"",INDEX('AQS-88101'!$M$2:$M$2744,MATCH('88101-daily-summary-by-site'!$A2464&amp;'88101-daily-summary-by-site'!H$2&amp;'88101-daily-summary-by-site'!H$3,'AQS-88101'!$AC$2:$AC$2744&amp;'AQS-88101'!$E$2:$E$2744&amp;'AQS-88101'!$G$2:$G$2744,0)),""),"")</f>
        <v/>
      </c>
      <c r="I2464" s="108" t="str">
        <f t="array" ref="I2464">IFERROR(IF(INDEX('AQS-88101'!$M$2:$M$2744,MATCH('88101-daily-summary-by-site'!$A2464&amp;'88101-daily-summary-by-site'!I$2&amp;'88101-daily-summary-by-site'!I$3,'AQS-88101'!$AC$2:$AC$2744&amp;'AQS-88101'!$E$2:$E$2744&amp;'AQS-88101'!$G$2:$G$2744,0))&lt;&gt;"",INDEX('AQS-88101'!$M$2:$M$2744,MATCH('88101-daily-summary-by-site'!$A2464&amp;'88101-daily-summary-by-site'!I$2&amp;'88101-daily-summary-by-site'!I$3,'AQS-88101'!$AC$2:$AC$2744&amp;'AQS-88101'!$E$2:$E$2744&amp;'AQS-88101'!$G$2:$G$2744,0)),""),"")</f>
        <v/>
      </c>
      <c r="L2464" s="107">
        <f t="shared" si="196"/>
        <v>4.0999999999999996</v>
      </c>
      <c r="M2464" s="42">
        <f t="shared" si="197"/>
        <v>4.0999999999999996</v>
      </c>
      <c r="N2464" s="42">
        <f t="shared" si="198"/>
        <v>5.4</v>
      </c>
      <c r="O2464" s="108" t="str">
        <f t="shared" si="199"/>
        <v/>
      </c>
    </row>
    <row r="2465" spans="1:15" x14ac:dyDescent="0.25">
      <c r="A2465" s="79">
        <f t="shared" si="195"/>
        <v>43587</v>
      </c>
      <c r="B2465" s="107">
        <f t="array" ref="B2465">IFERROR(IF(INDEX('AQS-88101'!$M$2:$M$2744,MATCH('88101-daily-summary-by-site'!$A2465&amp;'88101-daily-summary-by-site'!B$2&amp;'88101-daily-summary-by-site'!B$3,'AQS-88101'!$AC$2:$AC$2744&amp;'AQS-88101'!$E$2:$E$2744&amp;'AQS-88101'!$G$2:$G$2744,0))&lt;&gt;"",INDEX('AQS-88101'!$M$2:$M$2744,MATCH('88101-daily-summary-by-site'!$A2465&amp;'88101-daily-summary-by-site'!B$2&amp;'88101-daily-summary-by-site'!B$3,'AQS-88101'!$AC$2:$AC$2744&amp;'AQS-88101'!$E$2:$E$2744&amp;'AQS-88101'!$G$2:$G$2744,0)),""),"")</f>
        <v>2.8</v>
      </c>
      <c r="C2465" s="42" t="str">
        <f t="array" ref="C2465">IFERROR(IF(INDEX('AQS-88101'!$M$2:$M$2744,MATCH('88101-daily-summary-by-site'!$A2465&amp;'88101-daily-summary-by-site'!C$2&amp;'88101-daily-summary-by-site'!C$3,'AQS-88101'!$AC$2:$AC$2744&amp;'AQS-88101'!$E$2:$E$2744&amp;'AQS-88101'!$G$2:$G$2744,0))&lt;&gt;"",INDEX('AQS-88101'!$M$2:$M$2744,MATCH('88101-daily-summary-by-site'!$A2465&amp;'88101-daily-summary-by-site'!C$2&amp;'88101-daily-summary-by-site'!C$3,'AQS-88101'!$AC$2:$AC$2744&amp;'AQS-88101'!$E$2:$E$2744&amp;'AQS-88101'!$G$2:$G$2744,0)),""),"")</f>
        <v/>
      </c>
      <c r="D2465" s="42">
        <f t="array" ref="D2465">IFERROR(IF(INDEX('AQS-88101'!$M$2:$M$2744,MATCH('88101-daily-summary-by-site'!$A2465&amp;'88101-daily-summary-by-site'!D$2&amp;'88101-daily-summary-by-site'!D$3,'AQS-88101'!$AC$2:$AC$2744&amp;'AQS-88101'!$E$2:$E$2744&amp;'AQS-88101'!$G$2:$G$2744,0))&lt;&gt;"",INDEX('AQS-88101'!$M$2:$M$2744,MATCH('88101-daily-summary-by-site'!$A2465&amp;'88101-daily-summary-by-site'!D$2&amp;'88101-daily-summary-by-site'!D$3,'AQS-88101'!$AC$2:$AC$2744&amp;'AQS-88101'!$E$2:$E$2744&amp;'AQS-88101'!$G$2:$G$2744,0)),""),"")</f>
        <v>3</v>
      </c>
      <c r="E2465" s="42" t="str">
        <f t="array" ref="E2465">IFERROR(IF(INDEX('AQS-88101'!$M$2:$M$2744,MATCH('88101-daily-summary-by-site'!$A2465&amp;'88101-daily-summary-by-site'!E$2&amp;'88101-daily-summary-by-site'!E$3,'AQS-88101'!$AC$2:$AC$2744&amp;'AQS-88101'!$E$2:$E$2744&amp;'AQS-88101'!$G$2:$G$2744,0))&lt;&gt;"",INDEX('AQS-88101'!$M$2:$M$2744,MATCH('88101-daily-summary-by-site'!$A2465&amp;'88101-daily-summary-by-site'!E$2&amp;'88101-daily-summary-by-site'!E$3,'AQS-88101'!$AC$2:$AC$2744&amp;'AQS-88101'!$E$2:$E$2744&amp;'AQS-88101'!$G$2:$G$2744,0)),""),"")</f>
        <v/>
      </c>
      <c r="F2465" s="42">
        <f t="array" ref="F2465">IFERROR(IF(INDEX('AQS-88101'!$M$2:$M$2744,MATCH('88101-daily-summary-by-site'!$A2465&amp;'88101-daily-summary-by-site'!F$2&amp;'88101-daily-summary-by-site'!F$3,'AQS-88101'!$AC$2:$AC$2744&amp;'AQS-88101'!$E$2:$E$2744&amp;'AQS-88101'!$G$2:$G$2744,0))&lt;&gt;"",INDEX('AQS-88101'!$M$2:$M$2744,MATCH('88101-daily-summary-by-site'!$A2465&amp;'88101-daily-summary-by-site'!F$2&amp;'88101-daily-summary-by-site'!F$3,'AQS-88101'!$AC$2:$AC$2744&amp;'AQS-88101'!$E$2:$E$2744&amp;'AQS-88101'!$G$2:$G$2744,0)),""),"")</f>
        <v>2.7</v>
      </c>
      <c r="G2465" s="42" t="str">
        <f t="array" ref="G2465">IFERROR(IF(INDEX('AQS-88101'!$M$2:$M$2744,MATCH('88101-daily-summary-by-site'!$A2465&amp;'88101-daily-summary-by-site'!G$2&amp;'88101-daily-summary-by-site'!G$3,'AQS-88101'!$AC$2:$AC$2744&amp;'AQS-88101'!$E$2:$E$2744&amp;'AQS-88101'!$G$2:$G$2744,0))&lt;&gt;"",INDEX('AQS-88101'!$M$2:$M$2744,MATCH('88101-daily-summary-by-site'!$A2465&amp;'88101-daily-summary-by-site'!G$2&amp;'88101-daily-summary-by-site'!G$3,'AQS-88101'!$AC$2:$AC$2744&amp;'AQS-88101'!$E$2:$E$2744&amp;'AQS-88101'!$G$2:$G$2744,0)),""),"")</f>
        <v/>
      </c>
      <c r="H2465" s="42" t="str">
        <f t="array" ref="H2465">IFERROR(IF(INDEX('AQS-88101'!$M$2:$M$2744,MATCH('88101-daily-summary-by-site'!$A2465&amp;'88101-daily-summary-by-site'!H$2&amp;'88101-daily-summary-by-site'!H$3,'AQS-88101'!$AC$2:$AC$2744&amp;'AQS-88101'!$E$2:$E$2744&amp;'AQS-88101'!$G$2:$G$2744,0))&lt;&gt;"",INDEX('AQS-88101'!$M$2:$M$2744,MATCH('88101-daily-summary-by-site'!$A2465&amp;'88101-daily-summary-by-site'!H$2&amp;'88101-daily-summary-by-site'!H$3,'AQS-88101'!$AC$2:$AC$2744&amp;'AQS-88101'!$E$2:$E$2744&amp;'AQS-88101'!$G$2:$G$2744,0)),""),"")</f>
        <v/>
      </c>
      <c r="I2465" s="108" t="str">
        <f t="array" ref="I2465">IFERROR(IF(INDEX('AQS-88101'!$M$2:$M$2744,MATCH('88101-daily-summary-by-site'!$A2465&amp;'88101-daily-summary-by-site'!I$2&amp;'88101-daily-summary-by-site'!I$3,'AQS-88101'!$AC$2:$AC$2744&amp;'AQS-88101'!$E$2:$E$2744&amp;'AQS-88101'!$G$2:$G$2744,0))&lt;&gt;"",INDEX('AQS-88101'!$M$2:$M$2744,MATCH('88101-daily-summary-by-site'!$A2465&amp;'88101-daily-summary-by-site'!I$2&amp;'88101-daily-summary-by-site'!I$3,'AQS-88101'!$AC$2:$AC$2744&amp;'AQS-88101'!$E$2:$E$2744&amp;'AQS-88101'!$G$2:$G$2744,0)),""),"")</f>
        <v/>
      </c>
      <c r="L2465" s="107">
        <f t="shared" si="196"/>
        <v>2.8</v>
      </c>
      <c r="M2465" s="42">
        <f t="shared" si="197"/>
        <v>3</v>
      </c>
      <c r="N2465" s="42">
        <f t="shared" si="198"/>
        <v>2.7</v>
      </c>
      <c r="O2465" s="108" t="str">
        <f t="shared" si="199"/>
        <v/>
      </c>
    </row>
    <row r="2466" spans="1:15" x14ac:dyDescent="0.25">
      <c r="A2466" s="79">
        <f t="shared" si="195"/>
        <v>43588</v>
      </c>
      <c r="B2466" s="107">
        <f t="array" ref="B2466">IFERROR(IF(INDEX('AQS-88101'!$M$2:$M$2744,MATCH('88101-daily-summary-by-site'!$A2466&amp;'88101-daily-summary-by-site'!B$2&amp;'88101-daily-summary-by-site'!B$3,'AQS-88101'!$AC$2:$AC$2744&amp;'AQS-88101'!$E$2:$E$2744&amp;'AQS-88101'!$G$2:$G$2744,0))&lt;&gt;"",INDEX('AQS-88101'!$M$2:$M$2744,MATCH('88101-daily-summary-by-site'!$A2466&amp;'88101-daily-summary-by-site'!B$2&amp;'88101-daily-summary-by-site'!B$3,'AQS-88101'!$AC$2:$AC$2744&amp;'AQS-88101'!$E$2:$E$2744&amp;'AQS-88101'!$G$2:$G$2744,0)),""),"")</f>
        <v>1.7</v>
      </c>
      <c r="C2466" s="42">
        <f t="array" ref="C2466">IFERROR(IF(INDEX('AQS-88101'!$M$2:$M$2744,MATCH('88101-daily-summary-by-site'!$A2466&amp;'88101-daily-summary-by-site'!C$2&amp;'88101-daily-summary-by-site'!C$3,'AQS-88101'!$AC$2:$AC$2744&amp;'AQS-88101'!$E$2:$E$2744&amp;'AQS-88101'!$G$2:$G$2744,0))&lt;&gt;"",INDEX('AQS-88101'!$M$2:$M$2744,MATCH('88101-daily-summary-by-site'!$A2466&amp;'88101-daily-summary-by-site'!C$2&amp;'88101-daily-summary-by-site'!C$3,'AQS-88101'!$AC$2:$AC$2744&amp;'AQS-88101'!$E$2:$E$2744&amp;'AQS-88101'!$G$2:$G$2744,0)),""),"")</f>
        <v>0</v>
      </c>
      <c r="D2466" s="42">
        <f t="array" ref="D2466">IFERROR(IF(INDEX('AQS-88101'!$M$2:$M$2744,MATCH('88101-daily-summary-by-site'!$A2466&amp;'88101-daily-summary-by-site'!D$2&amp;'88101-daily-summary-by-site'!D$3,'AQS-88101'!$AC$2:$AC$2744&amp;'AQS-88101'!$E$2:$E$2744&amp;'AQS-88101'!$G$2:$G$2744,0))&lt;&gt;"",INDEX('AQS-88101'!$M$2:$M$2744,MATCH('88101-daily-summary-by-site'!$A2466&amp;'88101-daily-summary-by-site'!D$2&amp;'88101-daily-summary-by-site'!D$3,'AQS-88101'!$AC$2:$AC$2744&amp;'AQS-88101'!$E$2:$E$2744&amp;'AQS-88101'!$G$2:$G$2744,0)),""),"")</f>
        <v>2.1</v>
      </c>
      <c r="E2466" s="42" t="str">
        <f t="array" ref="E2466">IFERROR(IF(INDEX('AQS-88101'!$M$2:$M$2744,MATCH('88101-daily-summary-by-site'!$A2466&amp;'88101-daily-summary-by-site'!E$2&amp;'88101-daily-summary-by-site'!E$3,'AQS-88101'!$AC$2:$AC$2744&amp;'AQS-88101'!$E$2:$E$2744&amp;'AQS-88101'!$G$2:$G$2744,0))&lt;&gt;"",INDEX('AQS-88101'!$M$2:$M$2744,MATCH('88101-daily-summary-by-site'!$A2466&amp;'88101-daily-summary-by-site'!E$2&amp;'88101-daily-summary-by-site'!E$3,'AQS-88101'!$AC$2:$AC$2744&amp;'AQS-88101'!$E$2:$E$2744&amp;'AQS-88101'!$G$2:$G$2744,0)),""),"")</f>
        <v/>
      </c>
      <c r="F2466" s="42">
        <f t="array" ref="F2466">IFERROR(IF(INDEX('AQS-88101'!$M$2:$M$2744,MATCH('88101-daily-summary-by-site'!$A2466&amp;'88101-daily-summary-by-site'!F$2&amp;'88101-daily-summary-by-site'!F$3,'AQS-88101'!$AC$2:$AC$2744&amp;'AQS-88101'!$E$2:$E$2744&amp;'AQS-88101'!$G$2:$G$2744,0))&lt;&gt;"",INDEX('AQS-88101'!$M$2:$M$2744,MATCH('88101-daily-summary-by-site'!$A2466&amp;'88101-daily-summary-by-site'!F$2&amp;'88101-daily-summary-by-site'!F$3,'AQS-88101'!$AC$2:$AC$2744&amp;'AQS-88101'!$E$2:$E$2744&amp;'AQS-88101'!$G$2:$G$2744,0)),""),"")</f>
        <v>2.6</v>
      </c>
      <c r="G2466" s="42">
        <f t="array" ref="G2466">IFERROR(IF(INDEX('AQS-88101'!$M$2:$M$2744,MATCH('88101-daily-summary-by-site'!$A2466&amp;'88101-daily-summary-by-site'!G$2&amp;'88101-daily-summary-by-site'!G$3,'AQS-88101'!$AC$2:$AC$2744&amp;'AQS-88101'!$E$2:$E$2744&amp;'AQS-88101'!$G$2:$G$2744,0))&lt;&gt;"",INDEX('AQS-88101'!$M$2:$M$2744,MATCH('88101-daily-summary-by-site'!$A2466&amp;'88101-daily-summary-by-site'!G$2&amp;'88101-daily-summary-by-site'!G$3,'AQS-88101'!$AC$2:$AC$2744&amp;'AQS-88101'!$E$2:$E$2744&amp;'AQS-88101'!$G$2:$G$2744,0)),""),"")</f>
        <v>2</v>
      </c>
      <c r="H2466" s="42" t="str">
        <f t="array" ref="H2466">IFERROR(IF(INDEX('AQS-88101'!$M$2:$M$2744,MATCH('88101-daily-summary-by-site'!$A2466&amp;'88101-daily-summary-by-site'!H$2&amp;'88101-daily-summary-by-site'!H$3,'AQS-88101'!$AC$2:$AC$2744&amp;'AQS-88101'!$E$2:$E$2744&amp;'AQS-88101'!$G$2:$G$2744,0))&lt;&gt;"",INDEX('AQS-88101'!$M$2:$M$2744,MATCH('88101-daily-summary-by-site'!$A2466&amp;'88101-daily-summary-by-site'!H$2&amp;'88101-daily-summary-by-site'!H$3,'AQS-88101'!$AC$2:$AC$2744&amp;'AQS-88101'!$E$2:$E$2744&amp;'AQS-88101'!$G$2:$G$2744,0)),""),"")</f>
        <v/>
      </c>
      <c r="I2466" s="108" t="str">
        <f t="array" ref="I2466">IFERROR(IF(INDEX('AQS-88101'!$M$2:$M$2744,MATCH('88101-daily-summary-by-site'!$A2466&amp;'88101-daily-summary-by-site'!I$2&amp;'88101-daily-summary-by-site'!I$3,'AQS-88101'!$AC$2:$AC$2744&amp;'AQS-88101'!$E$2:$E$2744&amp;'AQS-88101'!$G$2:$G$2744,0))&lt;&gt;"",INDEX('AQS-88101'!$M$2:$M$2744,MATCH('88101-daily-summary-by-site'!$A2466&amp;'88101-daily-summary-by-site'!I$2&amp;'88101-daily-summary-by-site'!I$3,'AQS-88101'!$AC$2:$AC$2744&amp;'AQS-88101'!$E$2:$E$2744&amp;'AQS-88101'!$G$2:$G$2744,0)),""),"")</f>
        <v/>
      </c>
      <c r="L2466" s="107">
        <f t="shared" si="196"/>
        <v>1.7</v>
      </c>
      <c r="M2466" s="42">
        <f t="shared" si="197"/>
        <v>2.1</v>
      </c>
      <c r="N2466" s="42">
        <f t="shared" si="198"/>
        <v>2.6</v>
      </c>
      <c r="O2466" s="108" t="str">
        <f t="shared" si="199"/>
        <v/>
      </c>
    </row>
    <row r="2467" spans="1:15" x14ac:dyDescent="0.25">
      <c r="A2467" s="79">
        <f t="shared" si="195"/>
        <v>43589</v>
      </c>
      <c r="B2467" s="107">
        <f t="array" ref="B2467">IFERROR(IF(INDEX('AQS-88101'!$M$2:$M$2744,MATCH('88101-daily-summary-by-site'!$A2467&amp;'88101-daily-summary-by-site'!B$2&amp;'88101-daily-summary-by-site'!B$3,'AQS-88101'!$AC$2:$AC$2744&amp;'AQS-88101'!$E$2:$E$2744&amp;'AQS-88101'!$G$2:$G$2744,0))&lt;&gt;"",INDEX('AQS-88101'!$M$2:$M$2744,MATCH('88101-daily-summary-by-site'!$A2467&amp;'88101-daily-summary-by-site'!B$2&amp;'88101-daily-summary-by-site'!B$3,'AQS-88101'!$AC$2:$AC$2744&amp;'AQS-88101'!$E$2:$E$2744&amp;'AQS-88101'!$G$2:$G$2744,0)),""),"")</f>
        <v>1.9</v>
      </c>
      <c r="C2467" s="42" t="str">
        <f t="array" ref="C2467">IFERROR(IF(INDEX('AQS-88101'!$M$2:$M$2744,MATCH('88101-daily-summary-by-site'!$A2467&amp;'88101-daily-summary-by-site'!C$2&amp;'88101-daily-summary-by-site'!C$3,'AQS-88101'!$AC$2:$AC$2744&amp;'AQS-88101'!$E$2:$E$2744&amp;'AQS-88101'!$G$2:$G$2744,0))&lt;&gt;"",INDEX('AQS-88101'!$M$2:$M$2744,MATCH('88101-daily-summary-by-site'!$A2467&amp;'88101-daily-summary-by-site'!C$2&amp;'88101-daily-summary-by-site'!C$3,'AQS-88101'!$AC$2:$AC$2744&amp;'AQS-88101'!$E$2:$E$2744&amp;'AQS-88101'!$G$2:$G$2744,0)),""),"")</f>
        <v/>
      </c>
      <c r="D2467" s="42">
        <f t="array" ref="D2467">IFERROR(IF(INDEX('AQS-88101'!$M$2:$M$2744,MATCH('88101-daily-summary-by-site'!$A2467&amp;'88101-daily-summary-by-site'!D$2&amp;'88101-daily-summary-by-site'!D$3,'AQS-88101'!$AC$2:$AC$2744&amp;'AQS-88101'!$E$2:$E$2744&amp;'AQS-88101'!$G$2:$G$2744,0))&lt;&gt;"",INDEX('AQS-88101'!$M$2:$M$2744,MATCH('88101-daily-summary-by-site'!$A2467&amp;'88101-daily-summary-by-site'!D$2&amp;'88101-daily-summary-by-site'!D$3,'AQS-88101'!$AC$2:$AC$2744&amp;'AQS-88101'!$E$2:$E$2744&amp;'AQS-88101'!$G$2:$G$2744,0)),""),"")</f>
        <v>1.9</v>
      </c>
      <c r="E2467" s="42" t="str">
        <f t="array" ref="E2467">IFERROR(IF(INDEX('AQS-88101'!$M$2:$M$2744,MATCH('88101-daily-summary-by-site'!$A2467&amp;'88101-daily-summary-by-site'!E$2&amp;'88101-daily-summary-by-site'!E$3,'AQS-88101'!$AC$2:$AC$2744&amp;'AQS-88101'!$E$2:$E$2744&amp;'AQS-88101'!$G$2:$G$2744,0))&lt;&gt;"",INDEX('AQS-88101'!$M$2:$M$2744,MATCH('88101-daily-summary-by-site'!$A2467&amp;'88101-daily-summary-by-site'!E$2&amp;'88101-daily-summary-by-site'!E$3,'AQS-88101'!$AC$2:$AC$2744&amp;'AQS-88101'!$E$2:$E$2744&amp;'AQS-88101'!$G$2:$G$2744,0)),""),"")</f>
        <v/>
      </c>
      <c r="F2467" s="42">
        <f t="array" ref="F2467">IFERROR(IF(INDEX('AQS-88101'!$M$2:$M$2744,MATCH('88101-daily-summary-by-site'!$A2467&amp;'88101-daily-summary-by-site'!F$2&amp;'88101-daily-summary-by-site'!F$3,'AQS-88101'!$AC$2:$AC$2744&amp;'AQS-88101'!$E$2:$E$2744&amp;'AQS-88101'!$G$2:$G$2744,0))&lt;&gt;"",INDEX('AQS-88101'!$M$2:$M$2744,MATCH('88101-daily-summary-by-site'!$A2467&amp;'88101-daily-summary-by-site'!F$2&amp;'88101-daily-summary-by-site'!F$3,'AQS-88101'!$AC$2:$AC$2744&amp;'AQS-88101'!$E$2:$E$2744&amp;'AQS-88101'!$G$2:$G$2744,0)),""),"")</f>
        <v>2</v>
      </c>
      <c r="G2467" s="42" t="str">
        <f t="array" ref="G2467">IFERROR(IF(INDEX('AQS-88101'!$M$2:$M$2744,MATCH('88101-daily-summary-by-site'!$A2467&amp;'88101-daily-summary-by-site'!G$2&amp;'88101-daily-summary-by-site'!G$3,'AQS-88101'!$AC$2:$AC$2744&amp;'AQS-88101'!$E$2:$E$2744&amp;'AQS-88101'!$G$2:$G$2744,0))&lt;&gt;"",INDEX('AQS-88101'!$M$2:$M$2744,MATCH('88101-daily-summary-by-site'!$A2467&amp;'88101-daily-summary-by-site'!G$2&amp;'88101-daily-summary-by-site'!G$3,'AQS-88101'!$AC$2:$AC$2744&amp;'AQS-88101'!$E$2:$E$2744&amp;'AQS-88101'!$G$2:$G$2744,0)),""),"")</f>
        <v/>
      </c>
      <c r="H2467" s="42" t="str">
        <f t="array" ref="H2467">IFERROR(IF(INDEX('AQS-88101'!$M$2:$M$2744,MATCH('88101-daily-summary-by-site'!$A2467&amp;'88101-daily-summary-by-site'!H$2&amp;'88101-daily-summary-by-site'!H$3,'AQS-88101'!$AC$2:$AC$2744&amp;'AQS-88101'!$E$2:$E$2744&amp;'AQS-88101'!$G$2:$G$2744,0))&lt;&gt;"",INDEX('AQS-88101'!$M$2:$M$2744,MATCH('88101-daily-summary-by-site'!$A2467&amp;'88101-daily-summary-by-site'!H$2&amp;'88101-daily-summary-by-site'!H$3,'AQS-88101'!$AC$2:$AC$2744&amp;'AQS-88101'!$E$2:$E$2744&amp;'AQS-88101'!$G$2:$G$2744,0)),""),"")</f>
        <v/>
      </c>
      <c r="I2467" s="108" t="str">
        <f t="array" ref="I2467">IFERROR(IF(INDEX('AQS-88101'!$M$2:$M$2744,MATCH('88101-daily-summary-by-site'!$A2467&amp;'88101-daily-summary-by-site'!I$2&amp;'88101-daily-summary-by-site'!I$3,'AQS-88101'!$AC$2:$AC$2744&amp;'AQS-88101'!$E$2:$E$2744&amp;'AQS-88101'!$G$2:$G$2744,0))&lt;&gt;"",INDEX('AQS-88101'!$M$2:$M$2744,MATCH('88101-daily-summary-by-site'!$A2467&amp;'88101-daily-summary-by-site'!I$2&amp;'88101-daily-summary-by-site'!I$3,'AQS-88101'!$AC$2:$AC$2744&amp;'AQS-88101'!$E$2:$E$2744&amp;'AQS-88101'!$G$2:$G$2744,0)),""),"")</f>
        <v/>
      </c>
      <c r="L2467" s="107">
        <f t="shared" si="196"/>
        <v>1.9</v>
      </c>
      <c r="M2467" s="42">
        <f t="shared" si="197"/>
        <v>1.9</v>
      </c>
      <c r="N2467" s="42">
        <f t="shared" si="198"/>
        <v>2</v>
      </c>
      <c r="O2467" s="108" t="str">
        <f t="shared" si="199"/>
        <v/>
      </c>
    </row>
    <row r="2468" spans="1:15" x14ac:dyDescent="0.25">
      <c r="A2468" s="79">
        <f t="shared" si="195"/>
        <v>43590</v>
      </c>
      <c r="B2468" s="107">
        <f t="array" ref="B2468">IFERROR(IF(INDEX('AQS-88101'!$M$2:$M$2744,MATCH('88101-daily-summary-by-site'!$A2468&amp;'88101-daily-summary-by-site'!B$2&amp;'88101-daily-summary-by-site'!B$3,'AQS-88101'!$AC$2:$AC$2744&amp;'AQS-88101'!$E$2:$E$2744&amp;'AQS-88101'!$G$2:$G$2744,0))&lt;&gt;"",INDEX('AQS-88101'!$M$2:$M$2744,MATCH('88101-daily-summary-by-site'!$A2468&amp;'88101-daily-summary-by-site'!B$2&amp;'88101-daily-summary-by-site'!B$3,'AQS-88101'!$AC$2:$AC$2744&amp;'AQS-88101'!$E$2:$E$2744&amp;'AQS-88101'!$G$2:$G$2744,0)),""),"")</f>
        <v>2.5</v>
      </c>
      <c r="C2468" s="42" t="str">
        <f t="array" ref="C2468">IFERROR(IF(INDEX('AQS-88101'!$M$2:$M$2744,MATCH('88101-daily-summary-by-site'!$A2468&amp;'88101-daily-summary-by-site'!C$2&amp;'88101-daily-summary-by-site'!C$3,'AQS-88101'!$AC$2:$AC$2744&amp;'AQS-88101'!$E$2:$E$2744&amp;'AQS-88101'!$G$2:$G$2744,0))&lt;&gt;"",INDEX('AQS-88101'!$M$2:$M$2744,MATCH('88101-daily-summary-by-site'!$A2468&amp;'88101-daily-summary-by-site'!C$2&amp;'88101-daily-summary-by-site'!C$3,'AQS-88101'!$AC$2:$AC$2744&amp;'AQS-88101'!$E$2:$E$2744&amp;'AQS-88101'!$G$2:$G$2744,0)),""),"")</f>
        <v/>
      </c>
      <c r="D2468" s="42">
        <f t="array" ref="D2468">IFERROR(IF(INDEX('AQS-88101'!$M$2:$M$2744,MATCH('88101-daily-summary-by-site'!$A2468&amp;'88101-daily-summary-by-site'!D$2&amp;'88101-daily-summary-by-site'!D$3,'AQS-88101'!$AC$2:$AC$2744&amp;'AQS-88101'!$E$2:$E$2744&amp;'AQS-88101'!$G$2:$G$2744,0))&lt;&gt;"",INDEX('AQS-88101'!$M$2:$M$2744,MATCH('88101-daily-summary-by-site'!$A2468&amp;'88101-daily-summary-by-site'!D$2&amp;'88101-daily-summary-by-site'!D$3,'AQS-88101'!$AC$2:$AC$2744&amp;'AQS-88101'!$E$2:$E$2744&amp;'AQS-88101'!$G$2:$G$2744,0)),""),"")</f>
        <v>2</v>
      </c>
      <c r="E2468" s="42" t="str">
        <f t="array" ref="E2468">IFERROR(IF(INDEX('AQS-88101'!$M$2:$M$2744,MATCH('88101-daily-summary-by-site'!$A2468&amp;'88101-daily-summary-by-site'!E$2&amp;'88101-daily-summary-by-site'!E$3,'AQS-88101'!$AC$2:$AC$2744&amp;'AQS-88101'!$E$2:$E$2744&amp;'AQS-88101'!$G$2:$G$2744,0))&lt;&gt;"",INDEX('AQS-88101'!$M$2:$M$2744,MATCH('88101-daily-summary-by-site'!$A2468&amp;'88101-daily-summary-by-site'!E$2&amp;'88101-daily-summary-by-site'!E$3,'AQS-88101'!$AC$2:$AC$2744&amp;'AQS-88101'!$E$2:$E$2744&amp;'AQS-88101'!$G$2:$G$2744,0)),""),"")</f>
        <v/>
      </c>
      <c r="F2468" s="42">
        <f t="array" ref="F2468">IFERROR(IF(INDEX('AQS-88101'!$M$2:$M$2744,MATCH('88101-daily-summary-by-site'!$A2468&amp;'88101-daily-summary-by-site'!F$2&amp;'88101-daily-summary-by-site'!F$3,'AQS-88101'!$AC$2:$AC$2744&amp;'AQS-88101'!$E$2:$E$2744&amp;'AQS-88101'!$G$2:$G$2744,0))&lt;&gt;"",INDEX('AQS-88101'!$M$2:$M$2744,MATCH('88101-daily-summary-by-site'!$A2468&amp;'88101-daily-summary-by-site'!F$2&amp;'88101-daily-summary-by-site'!F$3,'AQS-88101'!$AC$2:$AC$2744&amp;'AQS-88101'!$E$2:$E$2744&amp;'AQS-88101'!$G$2:$G$2744,0)),""),"")</f>
        <v>1.9</v>
      </c>
      <c r="G2468" s="42" t="str">
        <f t="array" ref="G2468">IFERROR(IF(INDEX('AQS-88101'!$M$2:$M$2744,MATCH('88101-daily-summary-by-site'!$A2468&amp;'88101-daily-summary-by-site'!G$2&amp;'88101-daily-summary-by-site'!G$3,'AQS-88101'!$AC$2:$AC$2744&amp;'AQS-88101'!$E$2:$E$2744&amp;'AQS-88101'!$G$2:$G$2744,0))&lt;&gt;"",INDEX('AQS-88101'!$M$2:$M$2744,MATCH('88101-daily-summary-by-site'!$A2468&amp;'88101-daily-summary-by-site'!G$2&amp;'88101-daily-summary-by-site'!G$3,'AQS-88101'!$AC$2:$AC$2744&amp;'AQS-88101'!$E$2:$E$2744&amp;'AQS-88101'!$G$2:$G$2744,0)),""),"")</f>
        <v/>
      </c>
      <c r="H2468" s="42" t="str">
        <f t="array" ref="H2468">IFERROR(IF(INDEX('AQS-88101'!$M$2:$M$2744,MATCH('88101-daily-summary-by-site'!$A2468&amp;'88101-daily-summary-by-site'!H$2&amp;'88101-daily-summary-by-site'!H$3,'AQS-88101'!$AC$2:$AC$2744&amp;'AQS-88101'!$E$2:$E$2744&amp;'AQS-88101'!$G$2:$G$2744,0))&lt;&gt;"",INDEX('AQS-88101'!$M$2:$M$2744,MATCH('88101-daily-summary-by-site'!$A2468&amp;'88101-daily-summary-by-site'!H$2&amp;'88101-daily-summary-by-site'!H$3,'AQS-88101'!$AC$2:$AC$2744&amp;'AQS-88101'!$E$2:$E$2744&amp;'AQS-88101'!$G$2:$G$2744,0)),""),"")</f>
        <v/>
      </c>
      <c r="I2468" s="108" t="str">
        <f t="array" ref="I2468">IFERROR(IF(INDEX('AQS-88101'!$M$2:$M$2744,MATCH('88101-daily-summary-by-site'!$A2468&amp;'88101-daily-summary-by-site'!I$2&amp;'88101-daily-summary-by-site'!I$3,'AQS-88101'!$AC$2:$AC$2744&amp;'AQS-88101'!$E$2:$E$2744&amp;'AQS-88101'!$G$2:$G$2744,0))&lt;&gt;"",INDEX('AQS-88101'!$M$2:$M$2744,MATCH('88101-daily-summary-by-site'!$A2468&amp;'88101-daily-summary-by-site'!I$2&amp;'88101-daily-summary-by-site'!I$3,'AQS-88101'!$AC$2:$AC$2744&amp;'AQS-88101'!$E$2:$E$2744&amp;'AQS-88101'!$G$2:$G$2744,0)),""),"")</f>
        <v/>
      </c>
      <c r="L2468" s="107">
        <f t="shared" si="196"/>
        <v>2.5</v>
      </c>
      <c r="M2468" s="42">
        <f t="shared" si="197"/>
        <v>2</v>
      </c>
      <c r="N2468" s="42">
        <f t="shared" si="198"/>
        <v>1.9</v>
      </c>
      <c r="O2468" s="108" t="str">
        <f t="shared" si="199"/>
        <v/>
      </c>
    </row>
    <row r="2469" spans="1:15" x14ac:dyDescent="0.25">
      <c r="A2469" s="79">
        <f t="shared" si="195"/>
        <v>43591</v>
      </c>
      <c r="B2469" s="107">
        <f t="array" ref="B2469">IFERROR(IF(INDEX('AQS-88101'!$M$2:$M$2744,MATCH('88101-daily-summary-by-site'!$A2469&amp;'88101-daily-summary-by-site'!B$2&amp;'88101-daily-summary-by-site'!B$3,'AQS-88101'!$AC$2:$AC$2744&amp;'AQS-88101'!$E$2:$E$2744&amp;'AQS-88101'!$G$2:$G$2744,0))&lt;&gt;"",INDEX('AQS-88101'!$M$2:$M$2744,MATCH('88101-daily-summary-by-site'!$A2469&amp;'88101-daily-summary-by-site'!B$2&amp;'88101-daily-summary-by-site'!B$3,'AQS-88101'!$AC$2:$AC$2744&amp;'AQS-88101'!$E$2:$E$2744&amp;'AQS-88101'!$G$2:$G$2744,0)),""),"")</f>
        <v>2.4</v>
      </c>
      <c r="C2469" s="42" t="str">
        <f t="array" ref="C2469">IFERROR(IF(INDEX('AQS-88101'!$M$2:$M$2744,MATCH('88101-daily-summary-by-site'!$A2469&amp;'88101-daily-summary-by-site'!C$2&amp;'88101-daily-summary-by-site'!C$3,'AQS-88101'!$AC$2:$AC$2744&amp;'AQS-88101'!$E$2:$E$2744&amp;'AQS-88101'!$G$2:$G$2744,0))&lt;&gt;"",INDEX('AQS-88101'!$M$2:$M$2744,MATCH('88101-daily-summary-by-site'!$A2469&amp;'88101-daily-summary-by-site'!C$2&amp;'88101-daily-summary-by-site'!C$3,'AQS-88101'!$AC$2:$AC$2744&amp;'AQS-88101'!$E$2:$E$2744&amp;'AQS-88101'!$G$2:$G$2744,0)),""),"")</f>
        <v/>
      </c>
      <c r="D2469" s="42">
        <f t="array" ref="D2469">IFERROR(IF(INDEX('AQS-88101'!$M$2:$M$2744,MATCH('88101-daily-summary-by-site'!$A2469&amp;'88101-daily-summary-by-site'!D$2&amp;'88101-daily-summary-by-site'!D$3,'AQS-88101'!$AC$2:$AC$2744&amp;'AQS-88101'!$E$2:$E$2744&amp;'AQS-88101'!$G$2:$G$2744,0))&lt;&gt;"",INDEX('AQS-88101'!$M$2:$M$2744,MATCH('88101-daily-summary-by-site'!$A2469&amp;'88101-daily-summary-by-site'!D$2&amp;'88101-daily-summary-by-site'!D$3,'AQS-88101'!$AC$2:$AC$2744&amp;'AQS-88101'!$E$2:$E$2744&amp;'AQS-88101'!$G$2:$G$2744,0)),""),"")</f>
        <v>1.9</v>
      </c>
      <c r="E2469" s="42">
        <f t="array" ref="E2469">IFERROR(IF(INDEX('AQS-88101'!$M$2:$M$2744,MATCH('88101-daily-summary-by-site'!$A2469&amp;'88101-daily-summary-by-site'!E$2&amp;'88101-daily-summary-by-site'!E$3,'AQS-88101'!$AC$2:$AC$2744&amp;'AQS-88101'!$E$2:$E$2744&amp;'AQS-88101'!$G$2:$G$2744,0))&lt;&gt;"",INDEX('AQS-88101'!$M$2:$M$2744,MATCH('88101-daily-summary-by-site'!$A2469&amp;'88101-daily-summary-by-site'!E$2&amp;'88101-daily-summary-by-site'!E$3,'AQS-88101'!$AC$2:$AC$2744&amp;'AQS-88101'!$E$2:$E$2744&amp;'AQS-88101'!$G$2:$G$2744,0)),""),"")</f>
        <v>0.5</v>
      </c>
      <c r="F2469" s="42">
        <f t="array" ref="F2469">IFERROR(IF(INDEX('AQS-88101'!$M$2:$M$2744,MATCH('88101-daily-summary-by-site'!$A2469&amp;'88101-daily-summary-by-site'!F$2&amp;'88101-daily-summary-by-site'!F$3,'AQS-88101'!$AC$2:$AC$2744&amp;'AQS-88101'!$E$2:$E$2744&amp;'AQS-88101'!$G$2:$G$2744,0))&lt;&gt;"",INDEX('AQS-88101'!$M$2:$M$2744,MATCH('88101-daily-summary-by-site'!$A2469&amp;'88101-daily-summary-by-site'!F$2&amp;'88101-daily-summary-by-site'!F$3,'AQS-88101'!$AC$2:$AC$2744&amp;'AQS-88101'!$E$2:$E$2744&amp;'AQS-88101'!$G$2:$G$2744,0)),""),"")</f>
        <v>2.2999999999999998</v>
      </c>
      <c r="G2469" s="42" t="str">
        <f t="array" ref="G2469">IFERROR(IF(INDEX('AQS-88101'!$M$2:$M$2744,MATCH('88101-daily-summary-by-site'!$A2469&amp;'88101-daily-summary-by-site'!G$2&amp;'88101-daily-summary-by-site'!G$3,'AQS-88101'!$AC$2:$AC$2744&amp;'AQS-88101'!$E$2:$E$2744&amp;'AQS-88101'!$G$2:$G$2744,0))&lt;&gt;"",INDEX('AQS-88101'!$M$2:$M$2744,MATCH('88101-daily-summary-by-site'!$A2469&amp;'88101-daily-summary-by-site'!G$2&amp;'88101-daily-summary-by-site'!G$3,'AQS-88101'!$AC$2:$AC$2744&amp;'AQS-88101'!$E$2:$E$2744&amp;'AQS-88101'!$G$2:$G$2744,0)),""),"")</f>
        <v/>
      </c>
      <c r="H2469" s="42">
        <f t="array" ref="H2469">IFERROR(IF(INDEX('AQS-88101'!$M$2:$M$2744,MATCH('88101-daily-summary-by-site'!$A2469&amp;'88101-daily-summary-by-site'!H$2&amp;'88101-daily-summary-by-site'!H$3,'AQS-88101'!$AC$2:$AC$2744&amp;'AQS-88101'!$E$2:$E$2744&amp;'AQS-88101'!$G$2:$G$2744,0))&lt;&gt;"",INDEX('AQS-88101'!$M$2:$M$2744,MATCH('88101-daily-summary-by-site'!$A2469&amp;'88101-daily-summary-by-site'!H$2&amp;'88101-daily-summary-by-site'!H$3,'AQS-88101'!$AC$2:$AC$2744&amp;'AQS-88101'!$E$2:$E$2744&amp;'AQS-88101'!$G$2:$G$2744,0)),""),"")</f>
        <v>1.4</v>
      </c>
      <c r="I2469" s="108" t="str">
        <f t="array" ref="I2469">IFERROR(IF(INDEX('AQS-88101'!$M$2:$M$2744,MATCH('88101-daily-summary-by-site'!$A2469&amp;'88101-daily-summary-by-site'!I$2&amp;'88101-daily-summary-by-site'!I$3,'AQS-88101'!$AC$2:$AC$2744&amp;'AQS-88101'!$E$2:$E$2744&amp;'AQS-88101'!$G$2:$G$2744,0))&lt;&gt;"",INDEX('AQS-88101'!$M$2:$M$2744,MATCH('88101-daily-summary-by-site'!$A2469&amp;'88101-daily-summary-by-site'!I$2&amp;'88101-daily-summary-by-site'!I$3,'AQS-88101'!$AC$2:$AC$2744&amp;'AQS-88101'!$E$2:$E$2744&amp;'AQS-88101'!$G$2:$G$2744,0)),""),"")</f>
        <v/>
      </c>
      <c r="L2469" s="107">
        <f t="shared" si="196"/>
        <v>2.4</v>
      </c>
      <c r="M2469" s="42">
        <f t="shared" si="197"/>
        <v>1.9</v>
      </c>
      <c r="N2469" s="42">
        <f t="shared" si="198"/>
        <v>2.2999999999999998</v>
      </c>
      <c r="O2469" s="108" t="str">
        <f t="shared" si="199"/>
        <v/>
      </c>
    </row>
    <row r="2470" spans="1:15" x14ac:dyDescent="0.25">
      <c r="A2470" s="79">
        <f t="shared" si="195"/>
        <v>43592</v>
      </c>
      <c r="B2470" s="107">
        <f t="array" ref="B2470">IFERROR(IF(INDEX('AQS-88101'!$M$2:$M$2744,MATCH('88101-daily-summary-by-site'!$A2470&amp;'88101-daily-summary-by-site'!B$2&amp;'88101-daily-summary-by-site'!B$3,'AQS-88101'!$AC$2:$AC$2744&amp;'AQS-88101'!$E$2:$E$2744&amp;'AQS-88101'!$G$2:$G$2744,0))&lt;&gt;"",INDEX('AQS-88101'!$M$2:$M$2744,MATCH('88101-daily-summary-by-site'!$A2470&amp;'88101-daily-summary-by-site'!B$2&amp;'88101-daily-summary-by-site'!B$3,'AQS-88101'!$AC$2:$AC$2744&amp;'AQS-88101'!$E$2:$E$2744&amp;'AQS-88101'!$G$2:$G$2744,0)),""),"")</f>
        <v>2.9</v>
      </c>
      <c r="C2470" s="42" t="str">
        <f t="array" ref="C2470">IFERROR(IF(INDEX('AQS-88101'!$M$2:$M$2744,MATCH('88101-daily-summary-by-site'!$A2470&amp;'88101-daily-summary-by-site'!C$2&amp;'88101-daily-summary-by-site'!C$3,'AQS-88101'!$AC$2:$AC$2744&amp;'AQS-88101'!$E$2:$E$2744&amp;'AQS-88101'!$G$2:$G$2744,0))&lt;&gt;"",INDEX('AQS-88101'!$M$2:$M$2744,MATCH('88101-daily-summary-by-site'!$A2470&amp;'88101-daily-summary-by-site'!C$2&amp;'88101-daily-summary-by-site'!C$3,'AQS-88101'!$AC$2:$AC$2744&amp;'AQS-88101'!$E$2:$E$2744&amp;'AQS-88101'!$G$2:$G$2744,0)),""),"")</f>
        <v/>
      </c>
      <c r="D2470" s="42" t="str">
        <f t="array" ref="D2470">IFERROR(IF(INDEX('AQS-88101'!$M$2:$M$2744,MATCH('88101-daily-summary-by-site'!$A2470&amp;'88101-daily-summary-by-site'!D$2&amp;'88101-daily-summary-by-site'!D$3,'AQS-88101'!$AC$2:$AC$2744&amp;'AQS-88101'!$E$2:$E$2744&amp;'AQS-88101'!$G$2:$G$2744,0))&lt;&gt;"",INDEX('AQS-88101'!$M$2:$M$2744,MATCH('88101-daily-summary-by-site'!$A2470&amp;'88101-daily-summary-by-site'!D$2&amp;'88101-daily-summary-by-site'!D$3,'AQS-88101'!$AC$2:$AC$2744&amp;'AQS-88101'!$E$2:$E$2744&amp;'AQS-88101'!$G$2:$G$2744,0)),""),"")</f>
        <v/>
      </c>
      <c r="E2470" s="42" t="str">
        <f t="array" ref="E2470">IFERROR(IF(INDEX('AQS-88101'!$M$2:$M$2744,MATCH('88101-daily-summary-by-site'!$A2470&amp;'88101-daily-summary-by-site'!E$2&amp;'88101-daily-summary-by-site'!E$3,'AQS-88101'!$AC$2:$AC$2744&amp;'AQS-88101'!$E$2:$E$2744&amp;'AQS-88101'!$G$2:$G$2744,0))&lt;&gt;"",INDEX('AQS-88101'!$M$2:$M$2744,MATCH('88101-daily-summary-by-site'!$A2470&amp;'88101-daily-summary-by-site'!E$2&amp;'88101-daily-summary-by-site'!E$3,'AQS-88101'!$AC$2:$AC$2744&amp;'AQS-88101'!$E$2:$E$2744&amp;'AQS-88101'!$G$2:$G$2744,0)),""),"")</f>
        <v/>
      </c>
      <c r="F2470" s="42">
        <f t="array" ref="F2470">IFERROR(IF(INDEX('AQS-88101'!$M$2:$M$2744,MATCH('88101-daily-summary-by-site'!$A2470&amp;'88101-daily-summary-by-site'!F$2&amp;'88101-daily-summary-by-site'!F$3,'AQS-88101'!$AC$2:$AC$2744&amp;'AQS-88101'!$E$2:$E$2744&amp;'AQS-88101'!$G$2:$G$2744,0))&lt;&gt;"",INDEX('AQS-88101'!$M$2:$M$2744,MATCH('88101-daily-summary-by-site'!$A2470&amp;'88101-daily-summary-by-site'!F$2&amp;'88101-daily-summary-by-site'!F$3,'AQS-88101'!$AC$2:$AC$2744&amp;'AQS-88101'!$E$2:$E$2744&amp;'AQS-88101'!$G$2:$G$2744,0)),""),"")</f>
        <v>4.5</v>
      </c>
      <c r="G2470" s="42" t="str">
        <f t="array" ref="G2470">IFERROR(IF(INDEX('AQS-88101'!$M$2:$M$2744,MATCH('88101-daily-summary-by-site'!$A2470&amp;'88101-daily-summary-by-site'!G$2&amp;'88101-daily-summary-by-site'!G$3,'AQS-88101'!$AC$2:$AC$2744&amp;'AQS-88101'!$E$2:$E$2744&amp;'AQS-88101'!$G$2:$G$2744,0))&lt;&gt;"",INDEX('AQS-88101'!$M$2:$M$2744,MATCH('88101-daily-summary-by-site'!$A2470&amp;'88101-daily-summary-by-site'!G$2&amp;'88101-daily-summary-by-site'!G$3,'AQS-88101'!$AC$2:$AC$2744&amp;'AQS-88101'!$E$2:$E$2744&amp;'AQS-88101'!$G$2:$G$2744,0)),""),"")</f>
        <v/>
      </c>
      <c r="H2470" s="42" t="str">
        <f t="array" ref="H2470">IFERROR(IF(INDEX('AQS-88101'!$M$2:$M$2744,MATCH('88101-daily-summary-by-site'!$A2470&amp;'88101-daily-summary-by-site'!H$2&amp;'88101-daily-summary-by-site'!H$3,'AQS-88101'!$AC$2:$AC$2744&amp;'AQS-88101'!$E$2:$E$2744&amp;'AQS-88101'!$G$2:$G$2744,0))&lt;&gt;"",INDEX('AQS-88101'!$M$2:$M$2744,MATCH('88101-daily-summary-by-site'!$A2470&amp;'88101-daily-summary-by-site'!H$2&amp;'88101-daily-summary-by-site'!H$3,'AQS-88101'!$AC$2:$AC$2744&amp;'AQS-88101'!$E$2:$E$2744&amp;'AQS-88101'!$G$2:$G$2744,0)),""),"")</f>
        <v/>
      </c>
      <c r="I2470" s="108" t="str">
        <f t="array" ref="I2470">IFERROR(IF(INDEX('AQS-88101'!$M$2:$M$2744,MATCH('88101-daily-summary-by-site'!$A2470&amp;'88101-daily-summary-by-site'!I$2&amp;'88101-daily-summary-by-site'!I$3,'AQS-88101'!$AC$2:$AC$2744&amp;'AQS-88101'!$E$2:$E$2744&amp;'AQS-88101'!$G$2:$G$2744,0))&lt;&gt;"",INDEX('AQS-88101'!$M$2:$M$2744,MATCH('88101-daily-summary-by-site'!$A2470&amp;'88101-daily-summary-by-site'!I$2&amp;'88101-daily-summary-by-site'!I$3,'AQS-88101'!$AC$2:$AC$2744&amp;'AQS-88101'!$E$2:$E$2744&amp;'AQS-88101'!$G$2:$G$2744,0)),""),"")</f>
        <v/>
      </c>
      <c r="L2470" s="107">
        <f t="shared" si="196"/>
        <v>2.9</v>
      </c>
      <c r="M2470" s="42" t="str">
        <f t="shared" si="197"/>
        <v/>
      </c>
      <c r="N2470" s="42">
        <f t="shared" si="198"/>
        <v>4.5</v>
      </c>
      <c r="O2470" s="108" t="str">
        <f t="shared" si="199"/>
        <v/>
      </c>
    </row>
    <row r="2471" spans="1:15" x14ac:dyDescent="0.25">
      <c r="A2471" s="79">
        <f t="shared" si="195"/>
        <v>43593</v>
      </c>
      <c r="B2471" s="107">
        <f t="array" ref="B2471">IFERROR(IF(INDEX('AQS-88101'!$M$2:$M$2744,MATCH('88101-daily-summary-by-site'!$A2471&amp;'88101-daily-summary-by-site'!B$2&amp;'88101-daily-summary-by-site'!B$3,'AQS-88101'!$AC$2:$AC$2744&amp;'AQS-88101'!$E$2:$E$2744&amp;'AQS-88101'!$G$2:$G$2744,0))&lt;&gt;"",INDEX('AQS-88101'!$M$2:$M$2744,MATCH('88101-daily-summary-by-site'!$A2471&amp;'88101-daily-summary-by-site'!B$2&amp;'88101-daily-summary-by-site'!B$3,'AQS-88101'!$AC$2:$AC$2744&amp;'AQS-88101'!$E$2:$E$2744&amp;'AQS-88101'!$G$2:$G$2744,0)),""),"")</f>
        <v>2</v>
      </c>
      <c r="C2471" s="42" t="str">
        <f t="array" ref="C2471">IFERROR(IF(INDEX('AQS-88101'!$M$2:$M$2744,MATCH('88101-daily-summary-by-site'!$A2471&amp;'88101-daily-summary-by-site'!C$2&amp;'88101-daily-summary-by-site'!C$3,'AQS-88101'!$AC$2:$AC$2744&amp;'AQS-88101'!$E$2:$E$2744&amp;'AQS-88101'!$G$2:$G$2744,0))&lt;&gt;"",INDEX('AQS-88101'!$M$2:$M$2744,MATCH('88101-daily-summary-by-site'!$A2471&amp;'88101-daily-summary-by-site'!C$2&amp;'88101-daily-summary-by-site'!C$3,'AQS-88101'!$AC$2:$AC$2744&amp;'AQS-88101'!$E$2:$E$2744&amp;'AQS-88101'!$G$2:$G$2744,0)),""),"")</f>
        <v/>
      </c>
      <c r="D2471" s="42">
        <f t="array" ref="D2471">IFERROR(IF(INDEX('AQS-88101'!$M$2:$M$2744,MATCH('88101-daily-summary-by-site'!$A2471&amp;'88101-daily-summary-by-site'!D$2&amp;'88101-daily-summary-by-site'!D$3,'AQS-88101'!$AC$2:$AC$2744&amp;'AQS-88101'!$E$2:$E$2744&amp;'AQS-88101'!$G$2:$G$2744,0))&lt;&gt;"",INDEX('AQS-88101'!$M$2:$M$2744,MATCH('88101-daily-summary-by-site'!$A2471&amp;'88101-daily-summary-by-site'!D$2&amp;'88101-daily-summary-by-site'!D$3,'AQS-88101'!$AC$2:$AC$2744&amp;'AQS-88101'!$E$2:$E$2744&amp;'AQS-88101'!$G$2:$G$2744,0)),""),"")</f>
        <v>2</v>
      </c>
      <c r="E2471" s="42" t="str">
        <f t="array" ref="E2471">IFERROR(IF(INDEX('AQS-88101'!$M$2:$M$2744,MATCH('88101-daily-summary-by-site'!$A2471&amp;'88101-daily-summary-by-site'!E$2&amp;'88101-daily-summary-by-site'!E$3,'AQS-88101'!$AC$2:$AC$2744&amp;'AQS-88101'!$E$2:$E$2744&amp;'AQS-88101'!$G$2:$G$2744,0))&lt;&gt;"",INDEX('AQS-88101'!$M$2:$M$2744,MATCH('88101-daily-summary-by-site'!$A2471&amp;'88101-daily-summary-by-site'!E$2&amp;'88101-daily-summary-by-site'!E$3,'AQS-88101'!$AC$2:$AC$2744&amp;'AQS-88101'!$E$2:$E$2744&amp;'AQS-88101'!$G$2:$G$2744,0)),""),"")</f>
        <v/>
      </c>
      <c r="F2471" s="42">
        <f t="array" ref="F2471">IFERROR(IF(INDEX('AQS-88101'!$M$2:$M$2744,MATCH('88101-daily-summary-by-site'!$A2471&amp;'88101-daily-summary-by-site'!F$2&amp;'88101-daily-summary-by-site'!F$3,'AQS-88101'!$AC$2:$AC$2744&amp;'AQS-88101'!$E$2:$E$2744&amp;'AQS-88101'!$G$2:$G$2744,0))&lt;&gt;"",INDEX('AQS-88101'!$M$2:$M$2744,MATCH('88101-daily-summary-by-site'!$A2471&amp;'88101-daily-summary-by-site'!F$2&amp;'88101-daily-summary-by-site'!F$3,'AQS-88101'!$AC$2:$AC$2744&amp;'AQS-88101'!$E$2:$E$2744&amp;'AQS-88101'!$G$2:$G$2744,0)),""),"")</f>
        <v>2.6</v>
      </c>
      <c r="G2471" s="42" t="str">
        <f t="array" ref="G2471">IFERROR(IF(INDEX('AQS-88101'!$M$2:$M$2744,MATCH('88101-daily-summary-by-site'!$A2471&amp;'88101-daily-summary-by-site'!G$2&amp;'88101-daily-summary-by-site'!G$3,'AQS-88101'!$AC$2:$AC$2744&amp;'AQS-88101'!$E$2:$E$2744&amp;'AQS-88101'!$G$2:$G$2744,0))&lt;&gt;"",INDEX('AQS-88101'!$M$2:$M$2744,MATCH('88101-daily-summary-by-site'!$A2471&amp;'88101-daily-summary-by-site'!G$2&amp;'88101-daily-summary-by-site'!G$3,'AQS-88101'!$AC$2:$AC$2744&amp;'AQS-88101'!$E$2:$E$2744&amp;'AQS-88101'!$G$2:$G$2744,0)),""),"")</f>
        <v/>
      </c>
      <c r="H2471" s="42" t="str">
        <f t="array" ref="H2471">IFERROR(IF(INDEX('AQS-88101'!$M$2:$M$2744,MATCH('88101-daily-summary-by-site'!$A2471&amp;'88101-daily-summary-by-site'!H$2&amp;'88101-daily-summary-by-site'!H$3,'AQS-88101'!$AC$2:$AC$2744&amp;'AQS-88101'!$E$2:$E$2744&amp;'AQS-88101'!$G$2:$G$2744,0))&lt;&gt;"",INDEX('AQS-88101'!$M$2:$M$2744,MATCH('88101-daily-summary-by-site'!$A2471&amp;'88101-daily-summary-by-site'!H$2&amp;'88101-daily-summary-by-site'!H$3,'AQS-88101'!$AC$2:$AC$2744&amp;'AQS-88101'!$E$2:$E$2744&amp;'AQS-88101'!$G$2:$G$2744,0)),""),"")</f>
        <v/>
      </c>
      <c r="I2471" s="108" t="str">
        <f t="array" ref="I2471">IFERROR(IF(INDEX('AQS-88101'!$M$2:$M$2744,MATCH('88101-daily-summary-by-site'!$A2471&amp;'88101-daily-summary-by-site'!I$2&amp;'88101-daily-summary-by-site'!I$3,'AQS-88101'!$AC$2:$AC$2744&amp;'AQS-88101'!$E$2:$E$2744&amp;'AQS-88101'!$G$2:$G$2744,0))&lt;&gt;"",INDEX('AQS-88101'!$M$2:$M$2744,MATCH('88101-daily-summary-by-site'!$A2471&amp;'88101-daily-summary-by-site'!I$2&amp;'88101-daily-summary-by-site'!I$3,'AQS-88101'!$AC$2:$AC$2744&amp;'AQS-88101'!$E$2:$E$2744&amp;'AQS-88101'!$G$2:$G$2744,0)),""),"")</f>
        <v/>
      </c>
      <c r="L2471" s="107">
        <f t="shared" si="196"/>
        <v>2</v>
      </c>
      <c r="M2471" s="42">
        <f t="shared" si="197"/>
        <v>2</v>
      </c>
      <c r="N2471" s="42">
        <f t="shared" si="198"/>
        <v>2.6</v>
      </c>
      <c r="O2471" s="108" t="str">
        <f t="shared" si="199"/>
        <v/>
      </c>
    </row>
    <row r="2472" spans="1:15" x14ac:dyDescent="0.25">
      <c r="A2472" s="79">
        <f t="shared" si="195"/>
        <v>43594</v>
      </c>
      <c r="B2472" s="107">
        <f t="array" ref="B2472">IFERROR(IF(INDEX('AQS-88101'!$M$2:$M$2744,MATCH('88101-daily-summary-by-site'!$A2472&amp;'88101-daily-summary-by-site'!B$2&amp;'88101-daily-summary-by-site'!B$3,'AQS-88101'!$AC$2:$AC$2744&amp;'AQS-88101'!$E$2:$E$2744&amp;'AQS-88101'!$G$2:$G$2744,0))&lt;&gt;"",INDEX('AQS-88101'!$M$2:$M$2744,MATCH('88101-daily-summary-by-site'!$A2472&amp;'88101-daily-summary-by-site'!B$2&amp;'88101-daily-summary-by-site'!B$3,'AQS-88101'!$AC$2:$AC$2744&amp;'AQS-88101'!$E$2:$E$2744&amp;'AQS-88101'!$G$2:$G$2744,0)),""),"")</f>
        <v>2</v>
      </c>
      <c r="C2472" s="42">
        <f t="array" ref="C2472">IFERROR(IF(INDEX('AQS-88101'!$M$2:$M$2744,MATCH('88101-daily-summary-by-site'!$A2472&amp;'88101-daily-summary-by-site'!C$2&amp;'88101-daily-summary-by-site'!C$3,'AQS-88101'!$AC$2:$AC$2744&amp;'AQS-88101'!$E$2:$E$2744&amp;'AQS-88101'!$G$2:$G$2744,0))&lt;&gt;"",INDEX('AQS-88101'!$M$2:$M$2744,MATCH('88101-daily-summary-by-site'!$A2472&amp;'88101-daily-summary-by-site'!C$2&amp;'88101-daily-summary-by-site'!C$3,'AQS-88101'!$AC$2:$AC$2744&amp;'AQS-88101'!$E$2:$E$2744&amp;'AQS-88101'!$G$2:$G$2744,0)),""),"")</f>
        <v>2.1</v>
      </c>
      <c r="D2472" s="42">
        <f t="array" ref="D2472">IFERROR(IF(INDEX('AQS-88101'!$M$2:$M$2744,MATCH('88101-daily-summary-by-site'!$A2472&amp;'88101-daily-summary-by-site'!D$2&amp;'88101-daily-summary-by-site'!D$3,'AQS-88101'!$AC$2:$AC$2744&amp;'AQS-88101'!$E$2:$E$2744&amp;'AQS-88101'!$G$2:$G$2744,0))&lt;&gt;"",INDEX('AQS-88101'!$M$2:$M$2744,MATCH('88101-daily-summary-by-site'!$A2472&amp;'88101-daily-summary-by-site'!D$2&amp;'88101-daily-summary-by-site'!D$3,'AQS-88101'!$AC$2:$AC$2744&amp;'AQS-88101'!$E$2:$E$2744&amp;'AQS-88101'!$G$2:$G$2744,0)),""),"")</f>
        <v>1.7</v>
      </c>
      <c r="E2472" s="42" t="str">
        <f t="array" ref="E2472">IFERROR(IF(INDEX('AQS-88101'!$M$2:$M$2744,MATCH('88101-daily-summary-by-site'!$A2472&amp;'88101-daily-summary-by-site'!E$2&amp;'88101-daily-summary-by-site'!E$3,'AQS-88101'!$AC$2:$AC$2744&amp;'AQS-88101'!$E$2:$E$2744&amp;'AQS-88101'!$G$2:$G$2744,0))&lt;&gt;"",INDEX('AQS-88101'!$M$2:$M$2744,MATCH('88101-daily-summary-by-site'!$A2472&amp;'88101-daily-summary-by-site'!E$2&amp;'88101-daily-summary-by-site'!E$3,'AQS-88101'!$AC$2:$AC$2744&amp;'AQS-88101'!$E$2:$E$2744&amp;'AQS-88101'!$G$2:$G$2744,0)),""),"")</f>
        <v/>
      </c>
      <c r="F2472" s="42">
        <f t="array" ref="F2472">IFERROR(IF(INDEX('AQS-88101'!$M$2:$M$2744,MATCH('88101-daily-summary-by-site'!$A2472&amp;'88101-daily-summary-by-site'!F$2&amp;'88101-daily-summary-by-site'!F$3,'AQS-88101'!$AC$2:$AC$2744&amp;'AQS-88101'!$E$2:$E$2744&amp;'AQS-88101'!$G$2:$G$2744,0))&lt;&gt;"",INDEX('AQS-88101'!$M$2:$M$2744,MATCH('88101-daily-summary-by-site'!$A2472&amp;'88101-daily-summary-by-site'!F$2&amp;'88101-daily-summary-by-site'!F$3,'AQS-88101'!$AC$2:$AC$2744&amp;'AQS-88101'!$E$2:$E$2744&amp;'AQS-88101'!$G$2:$G$2744,0)),""),"")</f>
        <v>1.9</v>
      </c>
      <c r="G2472" s="42">
        <f t="array" ref="G2472">IFERROR(IF(INDEX('AQS-88101'!$M$2:$M$2744,MATCH('88101-daily-summary-by-site'!$A2472&amp;'88101-daily-summary-by-site'!G$2&amp;'88101-daily-summary-by-site'!G$3,'AQS-88101'!$AC$2:$AC$2744&amp;'AQS-88101'!$E$2:$E$2744&amp;'AQS-88101'!$G$2:$G$2744,0))&lt;&gt;"",INDEX('AQS-88101'!$M$2:$M$2744,MATCH('88101-daily-summary-by-site'!$A2472&amp;'88101-daily-summary-by-site'!G$2&amp;'88101-daily-summary-by-site'!G$3,'AQS-88101'!$AC$2:$AC$2744&amp;'AQS-88101'!$E$2:$E$2744&amp;'AQS-88101'!$G$2:$G$2744,0)),""),"")</f>
        <v>2.2999999999999998</v>
      </c>
      <c r="H2472" s="42" t="str">
        <f t="array" ref="H2472">IFERROR(IF(INDEX('AQS-88101'!$M$2:$M$2744,MATCH('88101-daily-summary-by-site'!$A2472&amp;'88101-daily-summary-by-site'!H$2&amp;'88101-daily-summary-by-site'!H$3,'AQS-88101'!$AC$2:$AC$2744&amp;'AQS-88101'!$E$2:$E$2744&amp;'AQS-88101'!$G$2:$G$2744,0))&lt;&gt;"",INDEX('AQS-88101'!$M$2:$M$2744,MATCH('88101-daily-summary-by-site'!$A2472&amp;'88101-daily-summary-by-site'!H$2&amp;'88101-daily-summary-by-site'!H$3,'AQS-88101'!$AC$2:$AC$2744&amp;'AQS-88101'!$E$2:$E$2744&amp;'AQS-88101'!$G$2:$G$2744,0)),""),"")</f>
        <v/>
      </c>
      <c r="I2472" s="108" t="str">
        <f t="array" ref="I2472">IFERROR(IF(INDEX('AQS-88101'!$M$2:$M$2744,MATCH('88101-daily-summary-by-site'!$A2472&amp;'88101-daily-summary-by-site'!I$2&amp;'88101-daily-summary-by-site'!I$3,'AQS-88101'!$AC$2:$AC$2744&amp;'AQS-88101'!$E$2:$E$2744&amp;'AQS-88101'!$G$2:$G$2744,0))&lt;&gt;"",INDEX('AQS-88101'!$M$2:$M$2744,MATCH('88101-daily-summary-by-site'!$A2472&amp;'88101-daily-summary-by-site'!I$2&amp;'88101-daily-summary-by-site'!I$3,'AQS-88101'!$AC$2:$AC$2744&amp;'AQS-88101'!$E$2:$E$2744&amp;'AQS-88101'!$G$2:$G$2744,0)),""),"")</f>
        <v/>
      </c>
      <c r="L2472" s="107">
        <f t="shared" si="196"/>
        <v>2</v>
      </c>
      <c r="M2472" s="42">
        <f t="shared" si="197"/>
        <v>1.7</v>
      </c>
      <c r="N2472" s="42">
        <f t="shared" si="198"/>
        <v>1.9</v>
      </c>
      <c r="O2472" s="108" t="str">
        <f t="shared" si="199"/>
        <v/>
      </c>
    </row>
    <row r="2473" spans="1:15" x14ac:dyDescent="0.25">
      <c r="A2473" s="79">
        <f t="shared" si="195"/>
        <v>43595</v>
      </c>
      <c r="B2473" s="107">
        <f t="array" ref="B2473">IFERROR(IF(INDEX('AQS-88101'!$M$2:$M$2744,MATCH('88101-daily-summary-by-site'!$A2473&amp;'88101-daily-summary-by-site'!B$2&amp;'88101-daily-summary-by-site'!B$3,'AQS-88101'!$AC$2:$AC$2744&amp;'AQS-88101'!$E$2:$E$2744&amp;'AQS-88101'!$G$2:$G$2744,0))&lt;&gt;"",INDEX('AQS-88101'!$M$2:$M$2744,MATCH('88101-daily-summary-by-site'!$A2473&amp;'88101-daily-summary-by-site'!B$2&amp;'88101-daily-summary-by-site'!B$3,'AQS-88101'!$AC$2:$AC$2744&amp;'AQS-88101'!$E$2:$E$2744&amp;'AQS-88101'!$G$2:$G$2744,0)),""),"")</f>
        <v>2.6</v>
      </c>
      <c r="C2473" s="42" t="str">
        <f t="array" ref="C2473">IFERROR(IF(INDEX('AQS-88101'!$M$2:$M$2744,MATCH('88101-daily-summary-by-site'!$A2473&amp;'88101-daily-summary-by-site'!C$2&amp;'88101-daily-summary-by-site'!C$3,'AQS-88101'!$AC$2:$AC$2744&amp;'AQS-88101'!$E$2:$E$2744&amp;'AQS-88101'!$G$2:$G$2744,0))&lt;&gt;"",INDEX('AQS-88101'!$M$2:$M$2744,MATCH('88101-daily-summary-by-site'!$A2473&amp;'88101-daily-summary-by-site'!C$2&amp;'88101-daily-summary-by-site'!C$3,'AQS-88101'!$AC$2:$AC$2744&amp;'AQS-88101'!$E$2:$E$2744&amp;'AQS-88101'!$G$2:$G$2744,0)),""),"")</f>
        <v/>
      </c>
      <c r="D2473" s="42">
        <f t="array" ref="D2473">IFERROR(IF(INDEX('AQS-88101'!$M$2:$M$2744,MATCH('88101-daily-summary-by-site'!$A2473&amp;'88101-daily-summary-by-site'!D$2&amp;'88101-daily-summary-by-site'!D$3,'AQS-88101'!$AC$2:$AC$2744&amp;'AQS-88101'!$E$2:$E$2744&amp;'AQS-88101'!$G$2:$G$2744,0))&lt;&gt;"",INDEX('AQS-88101'!$M$2:$M$2744,MATCH('88101-daily-summary-by-site'!$A2473&amp;'88101-daily-summary-by-site'!D$2&amp;'88101-daily-summary-by-site'!D$3,'AQS-88101'!$AC$2:$AC$2744&amp;'AQS-88101'!$E$2:$E$2744&amp;'AQS-88101'!$G$2:$G$2744,0)),""),"")</f>
        <v>2</v>
      </c>
      <c r="E2473" s="42" t="str">
        <f t="array" ref="E2473">IFERROR(IF(INDEX('AQS-88101'!$M$2:$M$2744,MATCH('88101-daily-summary-by-site'!$A2473&amp;'88101-daily-summary-by-site'!E$2&amp;'88101-daily-summary-by-site'!E$3,'AQS-88101'!$AC$2:$AC$2744&amp;'AQS-88101'!$E$2:$E$2744&amp;'AQS-88101'!$G$2:$G$2744,0))&lt;&gt;"",INDEX('AQS-88101'!$M$2:$M$2744,MATCH('88101-daily-summary-by-site'!$A2473&amp;'88101-daily-summary-by-site'!E$2&amp;'88101-daily-summary-by-site'!E$3,'AQS-88101'!$AC$2:$AC$2744&amp;'AQS-88101'!$E$2:$E$2744&amp;'AQS-88101'!$G$2:$G$2744,0)),""),"")</f>
        <v/>
      </c>
      <c r="F2473" s="42">
        <f t="array" ref="F2473">IFERROR(IF(INDEX('AQS-88101'!$M$2:$M$2744,MATCH('88101-daily-summary-by-site'!$A2473&amp;'88101-daily-summary-by-site'!F$2&amp;'88101-daily-summary-by-site'!F$3,'AQS-88101'!$AC$2:$AC$2744&amp;'AQS-88101'!$E$2:$E$2744&amp;'AQS-88101'!$G$2:$G$2744,0))&lt;&gt;"",INDEX('AQS-88101'!$M$2:$M$2744,MATCH('88101-daily-summary-by-site'!$A2473&amp;'88101-daily-summary-by-site'!F$2&amp;'88101-daily-summary-by-site'!F$3,'AQS-88101'!$AC$2:$AC$2744&amp;'AQS-88101'!$E$2:$E$2744&amp;'AQS-88101'!$G$2:$G$2744,0)),""),"")</f>
        <v>2.6</v>
      </c>
      <c r="G2473" s="42" t="str">
        <f t="array" ref="G2473">IFERROR(IF(INDEX('AQS-88101'!$M$2:$M$2744,MATCH('88101-daily-summary-by-site'!$A2473&amp;'88101-daily-summary-by-site'!G$2&amp;'88101-daily-summary-by-site'!G$3,'AQS-88101'!$AC$2:$AC$2744&amp;'AQS-88101'!$E$2:$E$2744&amp;'AQS-88101'!$G$2:$G$2744,0))&lt;&gt;"",INDEX('AQS-88101'!$M$2:$M$2744,MATCH('88101-daily-summary-by-site'!$A2473&amp;'88101-daily-summary-by-site'!G$2&amp;'88101-daily-summary-by-site'!G$3,'AQS-88101'!$AC$2:$AC$2744&amp;'AQS-88101'!$E$2:$E$2744&amp;'AQS-88101'!$G$2:$G$2744,0)),""),"")</f>
        <v/>
      </c>
      <c r="H2473" s="42" t="str">
        <f t="array" ref="H2473">IFERROR(IF(INDEX('AQS-88101'!$M$2:$M$2744,MATCH('88101-daily-summary-by-site'!$A2473&amp;'88101-daily-summary-by-site'!H$2&amp;'88101-daily-summary-by-site'!H$3,'AQS-88101'!$AC$2:$AC$2744&amp;'AQS-88101'!$E$2:$E$2744&amp;'AQS-88101'!$G$2:$G$2744,0))&lt;&gt;"",INDEX('AQS-88101'!$M$2:$M$2744,MATCH('88101-daily-summary-by-site'!$A2473&amp;'88101-daily-summary-by-site'!H$2&amp;'88101-daily-summary-by-site'!H$3,'AQS-88101'!$AC$2:$AC$2744&amp;'AQS-88101'!$E$2:$E$2744&amp;'AQS-88101'!$G$2:$G$2744,0)),""),"")</f>
        <v/>
      </c>
      <c r="I2473" s="108" t="str">
        <f t="array" ref="I2473">IFERROR(IF(INDEX('AQS-88101'!$M$2:$M$2744,MATCH('88101-daily-summary-by-site'!$A2473&amp;'88101-daily-summary-by-site'!I$2&amp;'88101-daily-summary-by-site'!I$3,'AQS-88101'!$AC$2:$AC$2744&amp;'AQS-88101'!$E$2:$E$2744&amp;'AQS-88101'!$G$2:$G$2744,0))&lt;&gt;"",INDEX('AQS-88101'!$M$2:$M$2744,MATCH('88101-daily-summary-by-site'!$A2473&amp;'88101-daily-summary-by-site'!I$2&amp;'88101-daily-summary-by-site'!I$3,'AQS-88101'!$AC$2:$AC$2744&amp;'AQS-88101'!$E$2:$E$2744&amp;'AQS-88101'!$G$2:$G$2744,0)),""),"")</f>
        <v/>
      </c>
      <c r="L2473" s="107">
        <f t="shared" si="196"/>
        <v>2.6</v>
      </c>
      <c r="M2473" s="42">
        <f t="shared" si="197"/>
        <v>2</v>
      </c>
      <c r="N2473" s="42">
        <f t="shared" si="198"/>
        <v>2.6</v>
      </c>
      <c r="O2473" s="108" t="str">
        <f t="shared" si="199"/>
        <v/>
      </c>
    </row>
    <row r="2474" spans="1:15" x14ac:dyDescent="0.25">
      <c r="A2474" s="79">
        <f t="shared" si="195"/>
        <v>43596</v>
      </c>
      <c r="B2474" s="107">
        <f t="array" ref="B2474">IFERROR(IF(INDEX('AQS-88101'!$M$2:$M$2744,MATCH('88101-daily-summary-by-site'!$A2474&amp;'88101-daily-summary-by-site'!B$2&amp;'88101-daily-summary-by-site'!B$3,'AQS-88101'!$AC$2:$AC$2744&amp;'AQS-88101'!$E$2:$E$2744&amp;'AQS-88101'!$G$2:$G$2744,0))&lt;&gt;"",INDEX('AQS-88101'!$M$2:$M$2744,MATCH('88101-daily-summary-by-site'!$A2474&amp;'88101-daily-summary-by-site'!B$2&amp;'88101-daily-summary-by-site'!B$3,'AQS-88101'!$AC$2:$AC$2744&amp;'AQS-88101'!$E$2:$E$2744&amp;'AQS-88101'!$G$2:$G$2744,0)),""),"")</f>
        <v>1.8</v>
      </c>
      <c r="C2474" s="42" t="str">
        <f t="array" ref="C2474">IFERROR(IF(INDEX('AQS-88101'!$M$2:$M$2744,MATCH('88101-daily-summary-by-site'!$A2474&amp;'88101-daily-summary-by-site'!C$2&amp;'88101-daily-summary-by-site'!C$3,'AQS-88101'!$AC$2:$AC$2744&amp;'AQS-88101'!$E$2:$E$2744&amp;'AQS-88101'!$G$2:$G$2744,0))&lt;&gt;"",INDEX('AQS-88101'!$M$2:$M$2744,MATCH('88101-daily-summary-by-site'!$A2474&amp;'88101-daily-summary-by-site'!C$2&amp;'88101-daily-summary-by-site'!C$3,'AQS-88101'!$AC$2:$AC$2744&amp;'AQS-88101'!$E$2:$E$2744&amp;'AQS-88101'!$G$2:$G$2744,0)),""),"")</f>
        <v/>
      </c>
      <c r="D2474" s="42">
        <f t="array" ref="D2474">IFERROR(IF(INDEX('AQS-88101'!$M$2:$M$2744,MATCH('88101-daily-summary-by-site'!$A2474&amp;'88101-daily-summary-by-site'!D$2&amp;'88101-daily-summary-by-site'!D$3,'AQS-88101'!$AC$2:$AC$2744&amp;'AQS-88101'!$E$2:$E$2744&amp;'AQS-88101'!$G$2:$G$2744,0))&lt;&gt;"",INDEX('AQS-88101'!$M$2:$M$2744,MATCH('88101-daily-summary-by-site'!$A2474&amp;'88101-daily-summary-by-site'!D$2&amp;'88101-daily-summary-by-site'!D$3,'AQS-88101'!$AC$2:$AC$2744&amp;'AQS-88101'!$E$2:$E$2744&amp;'AQS-88101'!$G$2:$G$2744,0)),""),"")</f>
        <v>1.4</v>
      </c>
      <c r="E2474" s="42" t="str">
        <f t="array" ref="E2474">IFERROR(IF(INDEX('AQS-88101'!$M$2:$M$2744,MATCH('88101-daily-summary-by-site'!$A2474&amp;'88101-daily-summary-by-site'!E$2&amp;'88101-daily-summary-by-site'!E$3,'AQS-88101'!$AC$2:$AC$2744&amp;'AQS-88101'!$E$2:$E$2744&amp;'AQS-88101'!$G$2:$G$2744,0))&lt;&gt;"",INDEX('AQS-88101'!$M$2:$M$2744,MATCH('88101-daily-summary-by-site'!$A2474&amp;'88101-daily-summary-by-site'!E$2&amp;'88101-daily-summary-by-site'!E$3,'AQS-88101'!$AC$2:$AC$2744&amp;'AQS-88101'!$E$2:$E$2744&amp;'AQS-88101'!$G$2:$G$2744,0)),""),"")</f>
        <v/>
      </c>
      <c r="F2474" s="42">
        <f t="array" ref="F2474">IFERROR(IF(INDEX('AQS-88101'!$M$2:$M$2744,MATCH('88101-daily-summary-by-site'!$A2474&amp;'88101-daily-summary-by-site'!F$2&amp;'88101-daily-summary-by-site'!F$3,'AQS-88101'!$AC$2:$AC$2744&amp;'AQS-88101'!$E$2:$E$2744&amp;'AQS-88101'!$G$2:$G$2744,0))&lt;&gt;"",INDEX('AQS-88101'!$M$2:$M$2744,MATCH('88101-daily-summary-by-site'!$A2474&amp;'88101-daily-summary-by-site'!F$2&amp;'88101-daily-summary-by-site'!F$3,'AQS-88101'!$AC$2:$AC$2744&amp;'AQS-88101'!$E$2:$E$2744&amp;'AQS-88101'!$G$2:$G$2744,0)),""),"")</f>
        <v>3.1</v>
      </c>
      <c r="G2474" s="42" t="str">
        <f t="array" ref="G2474">IFERROR(IF(INDEX('AQS-88101'!$M$2:$M$2744,MATCH('88101-daily-summary-by-site'!$A2474&amp;'88101-daily-summary-by-site'!G$2&amp;'88101-daily-summary-by-site'!G$3,'AQS-88101'!$AC$2:$AC$2744&amp;'AQS-88101'!$E$2:$E$2744&amp;'AQS-88101'!$G$2:$G$2744,0))&lt;&gt;"",INDEX('AQS-88101'!$M$2:$M$2744,MATCH('88101-daily-summary-by-site'!$A2474&amp;'88101-daily-summary-by-site'!G$2&amp;'88101-daily-summary-by-site'!G$3,'AQS-88101'!$AC$2:$AC$2744&amp;'AQS-88101'!$E$2:$E$2744&amp;'AQS-88101'!$G$2:$G$2744,0)),""),"")</f>
        <v/>
      </c>
      <c r="H2474" s="42" t="str">
        <f t="array" ref="H2474">IFERROR(IF(INDEX('AQS-88101'!$M$2:$M$2744,MATCH('88101-daily-summary-by-site'!$A2474&amp;'88101-daily-summary-by-site'!H$2&amp;'88101-daily-summary-by-site'!H$3,'AQS-88101'!$AC$2:$AC$2744&amp;'AQS-88101'!$E$2:$E$2744&amp;'AQS-88101'!$G$2:$G$2744,0))&lt;&gt;"",INDEX('AQS-88101'!$M$2:$M$2744,MATCH('88101-daily-summary-by-site'!$A2474&amp;'88101-daily-summary-by-site'!H$2&amp;'88101-daily-summary-by-site'!H$3,'AQS-88101'!$AC$2:$AC$2744&amp;'AQS-88101'!$E$2:$E$2744&amp;'AQS-88101'!$G$2:$G$2744,0)),""),"")</f>
        <v/>
      </c>
      <c r="I2474" s="108" t="str">
        <f t="array" ref="I2474">IFERROR(IF(INDEX('AQS-88101'!$M$2:$M$2744,MATCH('88101-daily-summary-by-site'!$A2474&amp;'88101-daily-summary-by-site'!I$2&amp;'88101-daily-summary-by-site'!I$3,'AQS-88101'!$AC$2:$AC$2744&amp;'AQS-88101'!$E$2:$E$2744&amp;'AQS-88101'!$G$2:$G$2744,0))&lt;&gt;"",INDEX('AQS-88101'!$M$2:$M$2744,MATCH('88101-daily-summary-by-site'!$A2474&amp;'88101-daily-summary-by-site'!I$2&amp;'88101-daily-summary-by-site'!I$3,'AQS-88101'!$AC$2:$AC$2744&amp;'AQS-88101'!$E$2:$E$2744&amp;'AQS-88101'!$G$2:$G$2744,0)),""),"")</f>
        <v/>
      </c>
      <c r="L2474" s="107">
        <f t="shared" si="196"/>
        <v>1.8</v>
      </c>
      <c r="M2474" s="42">
        <f t="shared" si="197"/>
        <v>1.4</v>
      </c>
      <c r="N2474" s="42">
        <f t="shared" si="198"/>
        <v>3.1</v>
      </c>
      <c r="O2474" s="108" t="str">
        <f t="shared" si="199"/>
        <v/>
      </c>
    </row>
    <row r="2475" spans="1:15" x14ac:dyDescent="0.25">
      <c r="A2475" s="79">
        <f t="shared" si="195"/>
        <v>43597</v>
      </c>
      <c r="B2475" s="107">
        <f t="array" ref="B2475">IFERROR(IF(INDEX('AQS-88101'!$M$2:$M$2744,MATCH('88101-daily-summary-by-site'!$A2475&amp;'88101-daily-summary-by-site'!B$2&amp;'88101-daily-summary-by-site'!B$3,'AQS-88101'!$AC$2:$AC$2744&amp;'AQS-88101'!$E$2:$E$2744&amp;'AQS-88101'!$G$2:$G$2744,0))&lt;&gt;"",INDEX('AQS-88101'!$M$2:$M$2744,MATCH('88101-daily-summary-by-site'!$A2475&amp;'88101-daily-summary-by-site'!B$2&amp;'88101-daily-summary-by-site'!B$3,'AQS-88101'!$AC$2:$AC$2744&amp;'AQS-88101'!$E$2:$E$2744&amp;'AQS-88101'!$G$2:$G$2744,0)),""),"")</f>
        <v>1.9</v>
      </c>
      <c r="C2475" s="42" t="str">
        <f t="array" ref="C2475">IFERROR(IF(INDEX('AQS-88101'!$M$2:$M$2744,MATCH('88101-daily-summary-by-site'!$A2475&amp;'88101-daily-summary-by-site'!C$2&amp;'88101-daily-summary-by-site'!C$3,'AQS-88101'!$AC$2:$AC$2744&amp;'AQS-88101'!$E$2:$E$2744&amp;'AQS-88101'!$G$2:$G$2744,0))&lt;&gt;"",INDEX('AQS-88101'!$M$2:$M$2744,MATCH('88101-daily-summary-by-site'!$A2475&amp;'88101-daily-summary-by-site'!C$2&amp;'88101-daily-summary-by-site'!C$3,'AQS-88101'!$AC$2:$AC$2744&amp;'AQS-88101'!$E$2:$E$2744&amp;'AQS-88101'!$G$2:$G$2744,0)),""),"")</f>
        <v/>
      </c>
      <c r="D2475" s="42">
        <f t="array" ref="D2475">IFERROR(IF(INDEX('AQS-88101'!$M$2:$M$2744,MATCH('88101-daily-summary-by-site'!$A2475&amp;'88101-daily-summary-by-site'!D$2&amp;'88101-daily-summary-by-site'!D$3,'AQS-88101'!$AC$2:$AC$2744&amp;'AQS-88101'!$E$2:$E$2744&amp;'AQS-88101'!$G$2:$G$2744,0))&lt;&gt;"",INDEX('AQS-88101'!$M$2:$M$2744,MATCH('88101-daily-summary-by-site'!$A2475&amp;'88101-daily-summary-by-site'!D$2&amp;'88101-daily-summary-by-site'!D$3,'AQS-88101'!$AC$2:$AC$2744&amp;'AQS-88101'!$E$2:$E$2744&amp;'AQS-88101'!$G$2:$G$2744,0)),""),"")</f>
        <v>1.6</v>
      </c>
      <c r="E2475" s="42">
        <f t="array" ref="E2475">IFERROR(IF(INDEX('AQS-88101'!$M$2:$M$2744,MATCH('88101-daily-summary-by-site'!$A2475&amp;'88101-daily-summary-by-site'!E$2&amp;'88101-daily-summary-by-site'!E$3,'AQS-88101'!$AC$2:$AC$2744&amp;'AQS-88101'!$E$2:$E$2744&amp;'AQS-88101'!$G$2:$G$2744,0))&lt;&gt;"",INDEX('AQS-88101'!$M$2:$M$2744,MATCH('88101-daily-summary-by-site'!$A2475&amp;'88101-daily-summary-by-site'!E$2&amp;'88101-daily-summary-by-site'!E$3,'AQS-88101'!$AC$2:$AC$2744&amp;'AQS-88101'!$E$2:$E$2744&amp;'AQS-88101'!$G$2:$G$2744,0)),""),"")</f>
        <v>1.9</v>
      </c>
      <c r="F2475" s="42">
        <f t="array" ref="F2475">IFERROR(IF(INDEX('AQS-88101'!$M$2:$M$2744,MATCH('88101-daily-summary-by-site'!$A2475&amp;'88101-daily-summary-by-site'!F$2&amp;'88101-daily-summary-by-site'!F$3,'AQS-88101'!$AC$2:$AC$2744&amp;'AQS-88101'!$E$2:$E$2744&amp;'AQS-88101'!$G$2:$G$2744,0))&lt;&gt;"",INDEX('AQS-88101'!$M$2:$M$2744,MATCH('88101-daily-summary-by-site'!$A2475&amp;'88101-daily-summary-by-site'!F$2&amp;'88101-daily-summary-by-site'!F$3,'AQS-88101'!$AC$2:$AC$2744&amp;'AQS-88101'!$E$2:$E$2744&amp;'AQS-88101'!$G$2:$G$2744,0)),""),"")</f>
        <v>2.6</v>
      </c>
      <c r="G2475" s="42" t="str">
        <f t="array" ref="G2475">IFERROR(IF(INDEX('AQS-88101'!$M$2:$M$2744,MATCH('88101-daily-summary-by-site'!$A2475&amp;'88101-daily-summary-by-site'!G$2&amp;'88101-daily-summary-by-site'!G$3,'AQS-88101'!$AC$2:$AC$2744&amp;'AQS-88101'!$E$2:$E$2744&amp;'AQS-88101'!$G$2:$G$2744,0))&lt;&gt;"",INDEX('AQS-88101'!$M$2:$M$2744,MATCH('88101-daily-summary-by-site'!$A2475&amp;'88101-daily-summary-by-site'!G$2&amp;'88101-daily-summary-by-site'!G$3,'AQS-88101'!$AC$2:$AC$2744&amp;'AQS-88101'!$E$2:$E$2744&amp;'AQS-88101'!$G$2:$G$2744,0)),""),"")</f>
        <v/>
      </c>
      <c r="H2475" s="42">
        <f t="array" ref="H2475">IFERROR(IF(INDEX('AQS-88101'!$M$2:$M$2744,MATCH('88101-daily-summary-by-site'!$A2475&amp;'88101-daily-summary-by-site'!H$2&amp;'88101-daily-summary-by-site'!H$3,'AQS-88101'!$AC$2:$AC$2744&amp;'AQS-88101'!$E$2:$E$2744&amp;'AQS-88101'!$G$2:$G$2744,0))&lt;&gt;"",INDEX('AQS-88101'!$M$2:$M$2744,MATCH('88101-daily-summary-by-site'!$A2475&amp;'88101-daily-summary-by-site'!H$2&amp;'88101-daily-summary-by-site'!H$3,'AQS-88101'!$AC$2:$AC$2744&amp;'AQS-88101'!$E$2:$E$2744&amp;'AQS-88101'!$G$2:$G$2744,0)),""),"")</f>
        <v>2.7</v>
      </c>
      <c r="I2475" s="108" t="str">
        <f t="array" ref="I2475">IFERROR(IF(INDEX('AQS-88101'!$M$2:$M$2744,MATCH('88101-daily-summary-by-site'!$A2475&amp;'88101-daily-summary-by-site'!I$2&amp;'88101-daily-summary-by-site'!I$3,'AQS-88101'!$AC$2:$AC$2744&amp;'AQS-88101'!$E$2:$E$2744&amp;'AQS-88101'!$G$2:$G$2744,0))&lt;&gt;"",INDEX('AQS-88101'!$M$2:$M$2744,MATCH('88101-daily-summary-by-site'!$A2475&amp;'88101-daily-summary-by-site'!I$2&amp;'88101-daily-summary-by-site'!I$3,'AQS-88101'!$AC$2:$AC$2744&amp;'AQS-88101'!$E$2:$E$2744&amp;'AQS-88101'!$G$2:$G$2744,0)),""),"")</f>
        <v/>
      </c>
      <c r="L2475" s="107">
        <f t="shared" si="196"/>
        <v>1.9</v>
      </c>
      <c r="M2475" s="42">
        <f t="shared" si="197"/>
        <v>1.6</v>
      </c>
      <c r="N2475" s="42">
        <f t="shared" si="198"/>
        <v>2.6</v>
      </c>
      <c r="O2475" s="108" t="str">
        <f t="shared" si="199"/>
        <v/>
      </c>
    </row>
    <row r="2476" spans="1:15" x14ac:dyDescent="0.25">
      <c r="A2476" s="79">
        <f t="shared" si="195"/>
        <v>43598</v>
      </c>
      <c r="B2476" s="107">
        <f t="array" ref="B2476">IFERROR(IF(INDEX('AQS-88101'!$M$2:$M$2744,MATCH('88101-daily-summary-by-site'!$A2476&amp;'88101-daily-summary-by-site'!B$2&amp;'88101-daily-summary-by-site'!B$3,'AQS-88101'!$AC$2:$AC$2744&amp;'AQS-88101'!$E$2:$E$2744&amp;'AQS-88101'!$G$2:$G$2744,0))&lt;&gt;"",INDEX('AQS-88101'!$M$2:$M$2744,MATCH('88101-daily-summary-by-site'!$A2476&amp;'88101-daily-summary-by-site'!B$2&amp;'88101-daily-summary-by-site'!B$3,'AQS-88101'!$AC$2:$AC$2744&amp;'AQS-88101'!$E$2:$E$2744&amp;'AQS-88101'!$G$2:$G$2744,0)),""),"")</f>
        <v>3</v>
      </c>
      <c r="C2476" s="42" t="str">
        <f t="array" ref="C2476">IFERROR(IF(INDEX('AQS-88101'!$M$2:$M$2744,MATCH('88101-daily-summary-by-site'!$A2476&amp;'88101-daily-summary-by-site'!C$2&amp;'88101-daily-summary-by-site'!C$3,'AQS-88101'!$AC$2:$AC$2744&amp;'AQS-88101'!$E$2:$E$2744&amp;'AQS-88101'!$G$2:$G$2744,0))&lt;&gt;"",INDEX('AQS-88101'!$M$2:$M$2744,MATCH('88101-daily-summary-by-site'!$A2476&amp;'88101-daily-summary-by-site'!C$2&amp;'88101-daily-summary-by-site'!C$3,'AQS-88101'!$AC$2:$AC$2744&amp;'AQS-88101'!$E$2:$E$2744&amp;'AQS-88101'!$G$2:$G$2744,0)),""),"")</f>
        <v/>
      </c>
      <c r="D2476" s="42">
        <f t="array" ref="D2476">IFERROR(IF(INDEX('AQS-88101'!$M$2:$M$2744,MATCH('88101-daily-summary-by-site'!$A2476&amp;'88101-daily-summary-by-site'!D$2&amp;'88101-daily-summary-by-site'!D$3,'AQS-88101'!$AC$2:$AC$2744&amp;'AQS-88101'!$E$2:$E$2744&amp;'AQS-88101'!$G$2:$G$2744,0))&lt;&gt;"",INDEX('AQS-88101'!$M$2:$M$2744,MATCH('88101-daily-summary-by-site'!$A2476&amp;'88101-daily-summary-by-site'!D$2&amp;'88101-daily-summary-by-site'!D$3,'AQS-88101'!$AC$2:$AC$2744&amp;'AQS-88101'!$E$2:$E$2744&amp;'AQS-88101'!$G$2:$G$2744,0)),""),"")</f>
        <v>3.1</v>
      </c>
      <c r="E2476" s="42" t="str">
        <f t="array" ref="E2476">IFERROR(IF(INDEX('AQS-88101'!$M$2:$M$2744,MATCH('88101-daily-summary-by-site'!$A2476&amp;'88101-daily-summary-by-site'!E$2&amp;'88101-daily-summary-by-site'!E$3,'AQS-88101'!$AC$2:$AC$2744&amp;'AQS-88101'!$E$2:$E$2744&amp;'AQS-88101'!$G$2:$G$2744,0))&lt;&gt;"",INDEX('AQS-88101'!$M$2:$M$2744,MATCH('88101-daily-summary-by-site'!$A2476&amp;'88101-daily-summary-by-site'!E$2&amp;'88101-daily-summary-by-site'!E$3,'AQS-88101'!$AC$2:$AC$2744&amp;'AQS-88101'!$E$2:$E$2744&amp;'AQS-88101'!$G$2:$G$2744,0)),""),"")</f>
        <v/>
      </c>
      <c r="F2476" s="42">
        <f t="array" ref="F2476">IFERROR(IF(INDEX('AQS-88101'!$M$2:$M$2744,MATCH('88101-daily-summary-by-site'!$A2476&amp;'88101-daily-summary-by-site'!F$2&amp;'88101-daily-summary-by-site'!F$3,'AQS-88101'!$AC$2:$AC$2744&amp;'AQS-88101'!$E$2:$E$2744&amp;'AQS-88101'!$G$2:$G$2744,0))&lt;&gt;"",INDEX('AQS-88101'!$M$2:$M$2744,MATCH('88101-daily-summary-by-site'!$A2476&amp;'88101-daily-summary-by-site'!F$2&amp;'88101-daily-summary-by-site'!F$3,'AQS-88101'!$AC$2:$AC$2744&amp;'AQS-88101'!$E$2:$E$2744&amp;'AQS-88101'!$G$2:$G$2744,0)),""),"")</f>
        <v>4</v>
      </c>
      <c r="G2476" s="42" t="str">
        <f t="array" ref="G2476">IFERROR(IF(INDEX('AQS-88101'!$M$2:$M$2744,MATCH('88101-daily-summary-by-site'!$A2476&amp;'88101-daily-summary-by-site'!G$2&amp;'88101-daily-summary-by-site'!G$3,'AQS-88101'!$AC$2:$AC$2744&amp;'AQS-88101'!$E$2:$E$2744&amp;'AQS-88101'!$G$2:$G$2744,0))&lt;&gt;"",INDEX('AQS-88101'!$M$2:$M$2744,MATCH('88101-daily-summary-by-site'!$A2476&amp;'88101-daily-summary-by-site'!G$2&amp;'88101-daily-summary-by-site'!G$3,'AQS-88101'!$AC$2:$AC$2744&amp;'AQS-88101'!$E$2:$E$2744&amp;'AQS-88101'!$G$2:$G$2744,0)),""),"")</f>
        <v/>
      </c>
      <c r="H2476" s="42" t="str">
        <f t="array" ref="H2476">IFERROR(IF(INDEX('AQS-88101'!$M$2:$M$2744,MATCH('88101-daily-summary-by-site'!$A2476&amp;'88101-daily-summary-by-site'!H$2&amp;'88101-daily-summary-by-site'!H$3,'AQS-88101'!$AC$2:$AC$2744&amp;'AQS-88101'!$E$2:$E$2744&amp;'AQS-88101'!$G$2:$G$2744,0))&lt;&gt;"",INDEX('AQS-88101'!$M$2:$M$2744,MATCH('88101-daily-summary-by-site'!$A2476&amp;'88101-daily-summary-by-site'!H$2&amp;'88101-daily-summary-by-site'!H$3,'AQS-88101'!$AC$2:$AC$2744&amp;'AQS-88101'!$E$2:$E$2744&amp;'AQS-88101'!$G$2:$G$2744,0)),""),"")</f>
        <v/>
      </c>
      <c r="I2476" s="108" t="str">
        <f t="array" ref="I2476">IFERROR(IF(INDEX('AQS-88101'!$M$2:$M$2744,MATCH('88101-daily-summary-by-site'!$A2476&amp;'88101-daily-summary-by-site'!I$2&amp;'88101-daily-summary-by-site'!I$3,'AQS-88101'!$AC$2:$AC$2744&amp;'AQS-88101'!$E$2:$E$2744&amp;'AQS-88101'!$G$2:$G$2744,0))&lt;&gt;"",INDEX('AQS-88101'!$M$2:$M$2744,MATCH('88101-daily-summary-by-site'!$A2476&amp;'88101-daily-summary-by-site'!I$2&amp;'88101-daily-summary-by-site'!I$3,'AQS-88101'!$AC$2:$AC$2744&amp;'AQS-88101'!$E$2:$E$2744&amp;'AQS-88101'!$G$2:$G$2744,0)),""),"")</f>
        <v/>
      </c>
      <c r="L2476" s="107">
        <f t="shared" si="196"/>
        <v>3</v>
      </c>
      <c r="M2476" s="42">
        <f t="shared" si="197"/>
        <v>3.1</v>
      </c>
      <c r="N2476" s="42">
        <f t="shared" si="198"/>
        <v>4</v>
      </c>
      <c r="O2476" s="108" t="str">
        <f t="shared" si="199"/>
        <v/>
      </c>
    </row>
    <row r="2477" spans="1:15" x14ac:dyDescent="0.25">
      <c r="A2477" s="79">
        <f t="shared" si="195"/>
        <v>43599</v>
      </c>
      <c r="B2477" s="107">
        <f t="array" ref="B2477">IFERROR(IF(INDEX('AQS-88101'!$M$2:$M$2744,MATCH('88101-daily-summary-by-site'!$A2477&amp;'88101-daily-summary-by-site'!B$2&amp;'88101-daily-summary-by-site'!B$3,'AQS-88101'!$AC$2:$AC$2744&amp;'AQS-88101'!$E$2:$E$2744&amp;'AQS-88101'!$G$2:$G$2744,0))&lt;&gt;"",INDEX('AQS-88101'!$M$2:$M$2744,MATCH('88101-daily-summary-by-site'!$A2477&amp;'88101-daily-summary-by-site'!B$2&amp;'88101-daily-summary-by-site'!B$3,'AQS-88101'!$AC$2:$AC$2744&amp;'AQS-88101'!$E$2:$E$2744&amp;'AQS-88101'!$G$2:$G$2744,0)),""),"")</f>
        <v>4.8</v>
      </c>
      <c r="C2477" s="42" t="str">
        <f t="array" ref="C2477">IFERROR(IF(INDEX('AQS-88101'!$M$2:$M$2744,MATCH('88101-daily-summary-by-site'!$A2477&amp;'88101-daily-summary-by-site'!C$2&amp;'88101-daily-summary-by-site'!C$3,'AQS-88101'!$AC$2:$AC$2744&amp;'AQS-88101'!$E$2:$E$2744&amp;'AQS-88101'!$G$2:$G$2744,0))&lt;&gt;"",INDEX('AQS-88101'!$M$2:$M$2744,MATCH('88101-daily-summary-by-site'!$A2477&amp;'88101-daily-summary-by-site'!C$2&amp;'88101-daily-summary-by-site'!C$3,'AQS-88101'!$AC$2:$AC$2744&amp;'AQS-88101'!$E$2:$E$2744&amp;'AQS-88101'!$G$2:$G$2744,0)),""),"")</f>
        <v/>
      </c>
      <c r="D2477" s="42">
        <f t="array" ref="D2477">IFERROR(IF(INDEX('AQS-88101'!$M$2:$M$2744,MATCH('88101-daily-summary-by-site'!$A2477&amp;'88101-daily-summary-by-site'!D$2&amp;'88101-daily-summary-by-site'!D$3,'AQS-88101'!$AC$2:$AC$2744&amp;'AQS-88101'!$E$2:$E$2744&amp;'AQS-88101'!$G$2:$G$2744,0))&lt;&gt;"",INDEX('AQS-88101'!$M$2:$M$2744,MATCH('88101-daily-summary-by-site'!$A2477&amp;'88101-daily-summary-by-site'!D$2&amp;'88101-daily-summary-by-site'!D$3,'AQS-88101'!$AC$2:$AC$2744&amp;'AQS-88101'!$E$2:$E$2744&amp;'AQS-88101'!$G$2:$G$2744,0)),""),"")</f>
        <v>5.3</v>
      </c>
      <c r="E2477" s="42" t="str">
        <f t="array" ref="E2477">IFERROR(IF(INDEX('AQS-88101'!$M$2:$M$2744,MATCH('88101-daily-summary-by-site'!$A2477&amp;'88101-daily-summary-by-site'!E$2&amp;'88101-daily-summary-by-site'!E$3,'AQS-88101'!$AC$2:$AC$2744&amp;'AQS-88101'!$E$2:$E$2744&amp;'AQS-88101'!$G$2:$G$2744,0))&lt;&gt;"",INDEX('AQS-88101'!$M$2:$M$2744,MATCH('88101-daily-summary-by-site'!$A2477&amp;'88101-daily-summary-by-site'!E$2&amp;'88101-daily-summary-by-site'!E$3,'AQS-88101'!$AC$2:$AC$2744&amp;'AQS-88101'!$E$2:$E$2744&amp;'AQS-88101'!$G$2:$G$2744,0)),""),"")</f>
        <v/>
      </c>
      <c r="F2477" s="42">
        <f t="array" ref="F2477">IFERROR(IF(INDEX('AQS-88101'!$M$2:$M$2744,MATCH('88101-daily-summary-by-site'!$A2477&amp;'88101-daily-summary-by-site'!F$2&amp;'88101-daily-summary-by-site'!F$3,'AQS-88101'!$AC$2:$AC$2744&amp;'AQS-88101'!$E$2:$E$2744&amp;'AQS-88101'!$G$2:$G$2744,0))&lt;&gt;"",INDEX('AQS-88101'!$M$2:$M$2744,MATCH('88101-daily-summary-by-site'!$A2477&amp;'88101-daily-summary-by-site'!F$2&amp;'88101-daily-summary-by-site'!F$3,'AQS-88101'!$AC$2:$AC$2744&amp;'AQS-88101'!$E$2:$E$2744&amp;'AQS-88101'!$G$2:$G$2744,0)),""),"")</f>
        <v>5.7</v>
      </c>
      <c r="G2477" s="42" t="str">
        <f t="array" ref="G2477">IFERROR(IF(INDEX('AQS-88101'!$M$2:$M$2744,MATCH('88101-daily-summary-by-site'!$A2477&amp;'88101-daily-summary-by-site'!G$2&amp;'88101-daily-summary-by-site'!G$3,'AQS-88101'!$AC$2:$AC$2744&amp;'AQS-88101'!$E$2:$E$2744&amp;'AQS-88101'!$G$2:$G$2744,0))&lt;&gt;"",INDEX('AQS-88101'!$M$2:$M$2744,MATCH('88101-daily-summary-by-site'!$A2477&amp;'88101-daily-summary-by-site'!G$2&amp;'88101-daily-summary-by-site'!G$3,'AQS-88101'!$AC$2:$AC$2744&amp;'AQS-88101'!$E$2:$E$2744&amp;'AQS-88101'!$G$2:$G$2744,0)),""),"")</f>
        <v/>
      </c>
      <c r="H2477" s="42" t="str">
        <f t="array" ref="H2477">IFERROR(IF(INDEX('AQS-88101'!$M$2:$M$2744,MATCH('88101-daily-summary-by-site'!$A2477&amp;'88101-daily-summary-by-site'!H$2&amp;'88101-daily-summary-by-site'!H$3,'AQS-88101'!$AC$2:$AC$2744&amp;'AQS-88101'!$E$2:$E$2744&amp;'AQS-88101'!$G$2:$G$2744,0))&lt;&gt;"",INDEX('AQS-88101'!$M$2:$M$2744,MATCH('88101-daily-summary-by-site'!$A2477&amp;'88101-daily-summary-by-site'!H$2&amp;'88101-daily-summary-by-site'!H$3,'AQS-88101'!$AC$2:$AC$2744&amp;'AQS-88101'!$E$2:$E$2744&amp;'AQS-88101'!$G$2:$G$2744,0)),""),"")</f>
        <v/>
      </c>
      <c r="I2477" s="108" t="str">
        <f t="array" ref="I2477">IFERROR(IF(INDEX('AQS-88101'!$M$2:$M$2744,MATCH('88101-daily-summary-by-site'!$A2477&amp;'88101-daily-summary-by-site'!I$2&amp;'88101-daily-summary-by-site'!I$3,'AQS-88101'!$AC$2:$AC$2744&amp;'AQS-88101'!$E$2:$E$2744&amp;'AQS-88101'!$G$2:$G$2744,0))&lt;&gt;"",INDEX('AQS-88101'!$M$2:$M$2744,MATCH('88101-daily-summary-by-site'!$A2477&amp;'88101-daily-summary-by-site'!I$2&amp;'88101-daily-summary-by-site'!I$3,'AQS-88101'!$AC$2:$AC$2744&amp;'AQS-88101'!$E$2:$E$2744&amp;'AQS-88101'!$G$2:$G$2744,0)),""),"")</f>
        <v/>
      </c>
      <c r="L2477" s="107">
        <f t="shared" si="196"/>
        <v>4.8</v>
      </c>
      <c r="M2477" s="42">
        <f t="shared" si="197"/>
        <v>5.3</v>
      </c>
      <c r="N2477" s="42">
        <f t="shared" si="198"/>
        <v>5.7</v>
      </c>
      <c r="O2477" s="108" t="str">
        <f t="shared" si="199"/>
        <v/>
      </c>
    </row>
    <row r="2478" spans="1:15" x14ac:dyDescent="0.25">
      <c r="A2478" s="79">
        <f t="shared" si="195"/>
        <v>43600</v>
      </c>
      <c r="B2478" s="107">
        <f t="array" ref="B2478">IFERROR(IF(INDEX('AQS-88101'!$M$2:$M$2744,MATCH('88101-daily-summary-by-site'!$A2478&amp;'88101-daily-summary-by-site'!B$2&amp;'88101-daily-summary-by-site'!B$3,'AQS-88101'!$AC$2:$AC$2744&amp;'AQS-88101'!$E$2:$E$2744&amp;'AQS-88101'!$G$2:$G$2744,0))&lt;&gt;"",INDEX('AQS-88101'!$M$2:$M$2744,MATCH('88101-daily-summary-by-site'!$A2478&amp;'88101-daily-summary-by-site'!B$2&amp;'88101-daily-summary-by-site'!B$3,'AQS-88101'!$AC$2:$AC$2744&amp;'AQS-88101'!$E$2:$E$2744&amp;'AQS-88101'!$G$2:$G$2744,0)),""),"")</f>
        <v>3.5</v>
      </c>
      <c r="C2478" s="42">
        <f t="array" ref="C2478">IFERROR(IF(INDEX('AQS-88101'!$M$2:$M$2744,MATCH('88101-daily-summary-by-site'!$A2478&amp;'88101-daily-summary-by-site'!C$2&amp;'88101-daily-summary-by-site'!C$3,'AQS-88101'!$AC$2:$AC$2744&amp;'AQS-88101'!$E$2:$E$2744&amp;'AQS-88101'!$G$2:$G$2744,0))&lt;&gt;"",INDEX('AQS-88101'!$M$2:$M$2744,MATCH('88101-daily-summary-by-site'!$A2478&amp;'88101-daily-summary-by-site'!C$2&amp;'88101-daily-summary-by-site'!C$3,'AQS-88101'!$AC$2:$AC$2744&amp;'AQS-88101'!$E$2:$E$2744&amp;'AQS-88101'!$G$2:$G$2744,0)),""),"")</f>
        <v>3.6</v>
      </c>
      <c r="D2478" s="42">
        <f t="array" ref="D2478">IFERROR(IF(INDEX('AQS-88101'!$M$2:$M$2744,MATCH('88101-daily-summary-by-site'!$A2478&amp;'88101-daily-summary-by-site'!D$2&amp;'88101-daily-summary-by-site'!D$3,'AQS-88101'!$AC$2:$AC$2744&amp;'AQS-88101'!$E$2:$E$2744&amp;'AQS-88101'!$G$2:$G$2744,0))&lt;&gt;"",INDEX('AQS-88101'!$M$2:$M$2744,MATCH('88101-daily-summary-by-site'!$A2478&amp;'88101-daily-summary-by-site'!D$2&amp;'88101-daily-summary-by-site'!D$3,'AQS-88101'!$AC$2:$AC$2744&amp;'AQS-88101'!$E$2:$E$2744&amp;'AQS-88101'!$G$2:$G$2744,0)),""),"")</f>
        <v>4</v>
      </c>
      <c r="E2478" s="42">
        <f t="array" ref="E2478">IFERROR(IF(INDEX('AQS-88101'!$M$2:$M$2744,MATCH('88101-daily-summary-by-site'!$A2478&amp;'88101-daily-summary-by-site'!E$2&amp;'88101-daily-summary-by-site'!E$3,'AQS-88101'!$AC$2:$AC$2744&amp;'AQS-88101'!$E$2:$E$2744&amp;'AQS-88101'!$G$2:$G$2744,0))&lt;&gt;"",INDEX('AQS-88101'!$M$2:$M$2744,MATCH('88101-daily-summary-by-site'!$A2478&amp;'88101-daily-summary-by-site'!E$2&amp;'88101-daily-summary-by-site'!E$3,'AQS-88101'!$AC$2:$AC$2744&amp;'AQS-88101'!$E$2:$E$2744&amp;'AQS-88101'!$G$2:$G$2744,0)),""),"")</f>
        <v>4.4000000000000004</v>
      </c>
      <c r="F2478" s="42" t="str">
        <f t="array" ref="F2478">IFERROR(IF(INDEX('AQS-88101'!$M$2:$M$2744,MATCH('88101-daily-summary-by-site'!$A2478&amp;'88101-daily-summary-by-site'!F$2&amp;'88101-daily-summary-by-site'!F$3,'AQS-88101'!$AC$2:$AC$2744&amp;'AQS-88101'!$E$2:$E$2744&amp;'AQS-88101'!$G$2:$G$2744,0))&lt;&gt;"",INDEX('AQS-88101'!$M$2:$M$2744,MATCH('88101-daily-summary-by-site'!$A2478&amp;'88101-daily-summary-by-site'!F$2&amp;'88101-daily-summary-by-site'!F$3,'AQS-88101'!$AC$2:$AC$2744&amp;'AQS-88101'!$E$2:$E$2744&amp;'AQS-88101'!$G$2:$G$2744,0)),""),"")</f>
        <v/>
      </c>
      <c r="G2478" s="42">
        <f t="array" ref="G2478">IFERROR(IF(INDEX('AQS-88101'!$M$2:$M$2744,MATCH('88101-daily-summary-by-site'!$A2478&amp;'88101-daily-summary-by-site'!G$2&amp;'88101-daily-summary-by-site'!G$3,'AQS-88101'!$AC$2:$AC$2744&amp;'AQS-88101'!$E$2:$E$2744&amp;'AQS-88101'!$G$2:$G$2744,0))&lt;&gt;"",INDEX('AQS-88101'!$M$2:$M$2744,MATCH('88101-daily-summary-by-site'!$A2478&amp;'88101-daily-summary-by-site'!G$2&amp;'88101-daily-summary-by-site'!G$3,'AQS-88101'!$AC$2:$AC$2744&amp;'AQS-88101'!$E$2:$E$2744&amp;'AQS-88101'!$G$2:$G$2744,0)),""),"")</f>
        <v>8.4</v>
      </c>
      <c r="H2478" s="42" t="str">
        <f t="array" ref="H2478">IFERROR(IF(INDEX('AQS-88101'!$M$2:$M$2744,MATCH('88101-daily-summary-by-site'!$A2478&amp;'88101-daily-summary-by-site'!H$2&amp;'88101-daily-summary-by-site'!H$3,'AQS-88101'!$AC$2:$AC$2744&amp;'AQS-88101'!$E$2:$E$2744&amp;'AQS-88101'!$G$2:$G$2744,0))&lt;&gt;"",INDEX('AQS-88101'!$M$2:$M$2744,MATCH('88101-daily-summary-by-site'!$A2478&amp;'88101-daily-summary-by-site'!H$2&amp;'88101-daily-summary-by-site'!H$3,'AQS-88101'!$AC$2:$AC$2744&amp;'AQS-88101'!$E$2:$E$2744&amp;'AQS-88101'!$G$2:$G$2744,0)),""),"")</f>
        <v/>
      </c>
      <c r="I2478" s="108" t="str">
        <f t="array" ref="I2478">IFERROR(IF(INDEX('AQS-88101'!$M$2:$M$2744,MATCH('88101-daily-summary-by-site'!$A2478&amp;'88101-daily-summary-by-site'!I$2&amp;'88101-daily-summary-by-site'!I$3,'AQS-88101'!$AC$2:$AC$2744&amp;'AQS-88101'!$E$2:$E$2744&amp;'AQS-88101'!$G$2:$G$2744,0))&lt;&gt;"",INDEX('AQS-88101'!$M$2:$M$2744,MATCH('88101-daily-summary-by-site'!$A2478&amp;'88101-daily-summary-by-site'!I$2&amp;'88101-daily-summary-by-site'!I$3,'AQS-88101'!$AC$2:$AC$2744&amp;'AQS-88101'!$E$2:$E$2744&amp;'AQS-88101'!$G$2:$G$2744,0)),""),"")</f>
        <v/>
      </c>
      <c r="L2478" s="107">
        <f t="shared" si="196"/>
        <v>3.5</v>
      </c>
      <c r="M2478" s="42">
        <f t="shared" si="197"/>
        <v>4</v>
      </c>
      <c r="N2478" s="42">
        <f t="shared" si="198"/>
        <v>8.4</v>
      </c>
      <c r="O2478" s="108" t="str">
        <f t="shared" si="199"/>
        <v/>
      </c>
    </row>
    <row r="2479" spans="1:15" x14ac:dyDescent="0.25">
      <c r="A2479" s="79">
        <f t="shared" si="195"/>
        <v>43601</v>
      </c>
      <c r="B2479" s="107">
        <f t="array" ref="B2479">IFERROR(IF(INDEX('AQS-88101'!$M$2:$M$2744,MATCH('88101-daily-summary-by-site'!$A2479&amp;'88101-daily-summary-by-site'!B$2&amp;'88101-daily-summary-by-site'!B$3,'AQS-88101'!$AC$2:$AC$2744&amp;'AQS-88101'!$E$2:$E$2744&amp;'AQS-88101'!$G$2:$G$2744,0))&lt;&gt;"",INDEX('AQS-88101'!$M$2:$M$2744,MATCH('88101-daily-summary-by-site'!$A2479&amp;'88101-daily-summary-by-site'!B$2&amp;'88101-daily-summary-by-site'!B$3,'AQS-88101'!$AC$2:$AC$2744&amp;'AQS-88101'!$E$2:$E$2744&amp;'AQS-88101'!$G$2:$G$2744,0)),""),"")</f>
        <v>2.5</v>
      </c>
      <c r="C2479" s="42" t="str">
        <f t="array" ref="C2479">IFERROR(IF(INDEX('AQS-88101'!$M$2:$M$2744,MATCH('88101-daily-summary-by-site'!$A2479&amp;'88101-daily-summary-by-site'!C$2&amp;'88101-daily-summary-by-site'!C$3,'AQS-88101'!$AC$2:$AC$2744&amp;'AQS-88101'!$E$2:$E$2744&amp;'AQS-88101'!$G$2:$G$2744,0))&lt;&gt;"",INDEX('AQS-88101'!$M$2:$M$2744,MATCH('88101-daily-summary-by-site'!$A2479&amp;'88101-daily-summary-by-site'!C$2&amp;'88101-daily-summary-by-site'!C$3,'AQS-88101'!$AC$2:$AC$2744&amp;'AQS-88101'!$E$2:$E$2744&amp;'AQS-88101'!$G$2:$G$2744,0)),""),"")</f>
        <v/>
      </c>
      <c r="D2479" s="42">
        <f t="array" ref="D2479">IFERROR(IF(INDEX('AQS-88101'!$M$2:$M$2744,MATCH('88101-daily-summary-by-site'!$A2479&amp;'88101-daily-summary-by-site'!D$2&amp;'88101-daily-summary-by-site'!D$3,'AQS-88101'!$AC$2:$AC$2744&amp;'AQS-88101'!$E$2:$E$2744&amp;'AQS-88101'!$G$2:$G$2744,0))&lt;&gt;"",INDEX('AQS-88101'!$M$2:$M$2744,MATCH('88101-daily-summary-by-site'!$A2479&amp;'88101-daily-summary-by-site'!D$2&amp;'88101-daily-summary-by-site'!D$3,'AQS-88101'!$AC$2:$AC$2744&amp;'AQS-88101'!$E$2:$E$2744&amp;'AQS-88101'!$G$2:$G$2744,0)),""),"")</f>
        <v>2.9</v>
      </c>
      <c r="E2479" s="42" t="str">
        <f t="array" ref="E2479">IFERROR(IF(INDEX('AQS-88101'!$M$2:$M$2744,MATCH('88101-daily-summary-by-site'!$A2479&amp;'88101-daily-summary-by-site'!E$2&amp;'88101-daily-summary-by-site'!E$3,'AQS-88101'!$AC$2:$AC$2744&amp;'AQS-88101'!$E$2:$E$2744&amp;'AQS-88101'!$G$2:$G$2744,0))&lt;&gt;"",INDEX('AQS-88101'!$M$2:$M$2744,MATCH('88101-daily-summary-by-site'!$A2479&amp;'88101-daily-summary-by-site'!E$2&amp;'88101-daily-summary-by-site'!E$3,'AQS-88101'!$AC$2:$AC$2744&amp;'AQS-88101'!$E$2:$E$2744&amp;'AQS-88101'!$G$2:$G$2744,0)),""),"")</f>
        <v/>
      </c>
      <c r="F2479" s="42">
        <f t="array" ref="F2479">IFERROR(IF(INDEX('AQS-88101'!$M$2:$M$2744,MATCH('88101-daily-summary-by-site'!$A2479&amp;'88101-daily-summary-by-site'!F$2&amp;'88101-daily-summary-by-site'!F$3,'AQS-88101'!$AC$2:$AC$2744&amp;'AQS-88101'!$E$2:$E$2744&amp;'AQS-88101'!$G$2:$G$2744,0))&lt;&gt;"",INDEX('AQS-88101'!$M$2:$M$2744,MATCH('88101-daily-summary-by-site'!$A2479&amp;'88101-daily-summary-by-site'!F$2&amp;'88101-daily-summary-by-site'!F$3,'AQS-88101'!$AC$2:$AC$2744&amp;'AQS-88101'!$E$2:$E$2744&amp;'AQS-88101'!$G$2:$G$2744,0)),""),"")</f>
        <v>4.9000000000000004</v>
      </c>
      <c r="G2479" s="42" t="str">
        <f t="array" ref="G2479">IFERROR(IF(INDEX('AQS-88101'!$M$2:$M$2744,MATCH('88101-daily-summary-by-site'!$A2479&amp;'88101-daily-summary-by-site'!G$2&amp;'88101-daily-summary-by-site'!G$3,'AQS-88101'!$AC$2:$AC$2744&amp;'AQS-88101'!$E$2:$E$2744&amp;'AQS-88101'!$G$2:$G$2744,0))&lt;&gt;"",INDEX('AQS-88101'!$M$2:$M$2744,MATCH('88101-daily-summary-by-site'!$A2479&amp;'88101-daily-summary-by-site'!G$2&amp;'88101-daily-summary-by-site'!G$3,'AQS-88101'!$AC$2:$AC$2744&amp;'AQS-88101'!$E$2:$E$2744&amp;'AQS-88101'!$G$2:$G$2744,0)),""),"")</f>
        <v/>
      </c>
      <c r="H2479" s="42" t="str">
        <f t="array" ref="H2479">IFERROR(IF(INDEX('AQS-88101'!$M$2:$M$2744,MATCH('88101-daily-summary-by-site'!$A2479&amp;'88101-daily-summary-by-site'!H$2&amp;'88101-daily-summary-by-site'!H$3,'AQS-88101'!$AC$2:$AC$2744&amp;'AQS-88101'!$E$2:$E$2744&amp;'AQS-88101'!$G$2:$G$2744,0))&lt;&gt;"",INDEX('AQS-88101'!$M$2:$M$2744,MATCH('88101-daily-summary-by-site'!$A2479&amp;'88101-daily-summary-by-site'!H$2&amp;'88101-daily-summary-by-site'!H$3,'AQS-88101'!$AC$2:$AC$2744&amp;'AQS-88101'!$E$2:$E$2744&amp;'AQS-88101'!$G$2:$G$2744,0)),""),"")</f>
        <v/>
      </c>
      <c r="I2479" s="108" t="str">
        <f t="array" ref="I2479">IFERROR(IF(INDEX('AQS-88101'!$M$2:$M$2744,MATCH('88101-daily-summary-by-site'!$A2479&amp;'88101-daily-summary-by-site'!I$2&amp;'88101-daily-summary-by-site'!I$3,'AQS-88101'!$AC$2:$AC$2744&amp;'AQS-88101'!$E$2:$E$2744&amp;'AQS-88101'!$G$2:$G$2744,0))&lt;&gt;"",INDEX('AQS-88101'!$M$2:$M$2744,MATCH('88101-daily-summary-by-site'!$A2479&amp;'88101-daily-summary-by-site'!I$2&amp;'88101-daily-summary-by-site'!I$3,'AQS-88101'!$AC$2:$AC$2744&amp;'AQS-88101'!$E$2:$E$2744&amp;'AQS-88101'!$G$2:$G$2744,0)),""),"")</f>
        <v/>
      </c>
      <c r="L2479" s="107">
        <f t="shared" si="196"/>
        <v>2.5</v>
      </c>
      <c r="M2479" s="42">
        <f t="shared" si="197"/>
        <v>2.9</v>
      </c>
      <c r="N2479" s="42">
        <f t="shared" si="198"/>
        <v>4.9000000000000004</v>
      </c>
      <c r="O2479" s="108" t="str">
        <f t="shared" si="199"/>
        <v/>
      </c>
    </row>
    <row r="2480" spans="1:15" x14ac:dyDescent="0.25">
      <c r="A2480" s="79">
        <f t="shared" si="195"/>
        <v>43602</v>
      </c>
      <c r="B2480" s="107">
        <f t="array" ref="B2480">IFERROR(IF(INDEX('AQS-88101'!$M$2:$M$2744,MATCH('88101-daily-summary-by-site'!$A2480&amp;'88101-daily-summary-by-site'!B$2&amp;'88101-daily-summary-by-site'!B$3,'AQS-88101'!$AC$2:$AC$2744&amp;'AQS-88101'!$E$2:$E$2744&amp;'AQS-88101'!$G$2:$G$2744,0))&lt;&gt;"",INDEX('AQS-88101'!$M$2:$M$2744,MATCH('88101-daily-summary-by-site'!$A2480&amp;'88101-daily-summary-by-site'!B$2&amp;'88101-daily-summary-by-site'!B$3,'AQS-88101'!$AC$2:$AC$2744&amp;'AQS-88101'!$E$2:$E$2744&amp;'AQS-88101'!$G$2:$G$2744,0)),""),"")</f>
        <v>5.7</v>
      </c>
      <c r="C2480" s="42" t="str">
        <f t="array" ref="C2480">IFERROR(IF(INDEX('AQS-88101'!$M$2:$M$2744,MATCH('88101-daily-summary-by-site'!$A2480&amp;'88101-daily-summary-by-site'!C$2&amp;'88101-daily-summary-by-site'!C$3,'AQS-88101'!$AC$2:$AC$2744&amp;'AQS-88101'!$E$2:$E$2744&amp;'AQS-88101'!$G$2:$G$2744,0))&lt;&gt;"",INDEX('AQS-88101'!$M$2:$M$2744,MATCH('88101-daily-summary-by-site'!$A2480&amp;'88101-daily-summary-by-site'!C$2&amp;'88101-daily-summary-by-site'!C$3,'AQS-88101'!$AC$2:$AC$2744&amp;'AQS-88101'!$E$2:$E$2744&amp;'AQS-88101'!$G$2:$G$2744,0)),""),"")</f>
        <v/>
      </c>
      <c r="D2480" s="42">
        <f t="array" ref="D2480">IFERROR(IF(INDEX('AQS-88101'!$M$2:$M$2744,MATCH('88101-daily-summary-by-site'!$A2480&amp;'88101-daily-summary-by-site'!D$2&amp;'88101-daily-summary-by-site'!D$3,'AQS-88101'!$AC$2:$AC$2744&amp;'AQS-88101'!$E$2:$E$2744&amp;'AQS-88101'!$G$2:$G$2744,0))&lt;&gt;"",INDEX('AQS-88101'!$M$2:$M$2744,MATCH('88101-daily-summary-by-site'!$A2480&amp;'88101-daily-summary-by-site'!D$2&amp;'88101-daily-summary-by-site'!D$3,'AQS-88101'!$AC$2:$AC$2744&amp;'AQS-88101'!$E$2:$E$2744&amp;'AQS-88101'!$G$2:$G$2744,0)),""),"")</f>
        <v>6.7</v>
      </c>
      <c r="E2480" s="42" t="str">
        <f t="array" ref="E2480">IFERROR(IF(INDEX('AQS-88101'!$M$2:$M$2744,MATCH('88101-daily-summary-by-site'!$A2480&amp;'88101-daily-summary-by-site'!E$2&amp;'88101-daily-summary-by-site'!E$3,'AQS-88101'!$AC$2:$AC$2744&amp;'AQS-88101'!$E$2:$E$2744&amp;'AQS-88101'!$G$2:$G$2744,0))&lt;&gt;"",INDEX('AQS-88101'!$M$2:$M$2744,MATCH('88101-daily-summary-by-site'!$A2480&amp;'88101-daily-summary-by-site'!E$2&amp;'88101-daily-summary-by-site'!E$3,'AQS-88101'!$AC$2:$AC$2744&amp;'AQS-88101'!$E$2:$E$2744&amp;'AQS-88101'!$G$2:$G$2744,0)),""),"")</f>
        <v/>
      </c>
      <c r="F2480" s="42">
        <f t="array" ref="F2480">IFERROR(IF(INDEX('AQS-88101'!$M$2:$M$2744,MATCH('88101-daily-summary-by-site'!$A2480&amp;'88101-daily-summary-by-site'!F$2&amp;'88101-daily-summary-by-site'!F$3,'AQS-88101'!$AC$2:$AC$2744&amp;'AQS-88101'!$E$2:$E$2744&amp;'AQS-88101'!$G$2:$G$2744,0))&lt;&gt;"",INDEX('AQS-88101'!$M$2:$M$2744,MATCH('88101-daily-summary-by-site'!$A2480&amp;'88101-daily-summary-by-site'!F$2&amp;'88101-daily-summary-by-site'!F$3,'AQS-88101'!$AC$2:$AC$2744&amp;'AQS-88101'!$E$2:$E$2744&amp;'AQS-88101'!$G$2:$G$2744,0)),""),"")</f>
        <v>6.6</v>
      </c>
      <c r="G2480" s="42" t="str">
        <f t="array" ref="G2480">IFERROR(IF(INDEX('AQS-88101'!$M$2:$M$2744,MATCH('88101-daily-summary-by-site'!$A2480&amp;'88101-daily-summary-by-site'!G$2&amp;'88101-daily-summary-by-site'!G$3,'AQS-88101'!$AC$2:$AC$2744&amp;'AQS-88101'!$E$2:$E$2744&amp;'AQS-88101'!$G$2:$G$2744,0))&lt;&gt;"",INDEX('AQS-88101'!$M$2:$M$2744,MATCH('88101-daily-summary-by-site'!$A2480&amp;'88101-daily-summary-by-site'!G$2&amp;'88101-daily-summary-by-site'!G$3,'AQS-88101'!$AC$2:$AC$2744&amp;'AQS-88101'!$E$2:$E$2744&amp;'AQS-88101'!$G$2:$G$2744,0)),""),"")</f>
        <v/>
      </c>
      <c r="H2480" s="42" t="str">
        <f t="array" ref="H2480">IFERROR(IF(INDEX('AQS-88101'!$M$2:$M$2744,MATCH('88101-daily-summary-by-site'!$A2480&amp;'88101-daily-summary-by-site'!H$2&amp;'88101-daily-summary-by-site'!H$3,'AQS-88101'!$AC$2:$AC$2744&amp;'AQS-88101'!$E$2:$E$2744&amp;'AQS-88101'!$G$2:$G$2744,0))&lt;&gt;"",INDEX('AQS-88101'!$M$2:$M$2744,MATCH('88101-daily-summary-by-site'!$A2480&amp;'88101-daily-summary-by-site'!H$2&amp;'88101-daily-summary-by-site'!H$3,'AQS-88101'!$AC$2:$AC$2744&amp;'AQS-88101'!$E$2:$E$2744&amp;'AQS-88101'!$G$2:$G$2744,0)),""),"")</f>
        <v/>
      </c>
      <c r="I2480" s="108" t="str">
        <f t="array" ref="I2480">IFERROR(IF(INDEX('AQS-88101'!$M$2:$M$2744,MATCH('88101-daily-summary-by-site'!$A2480&amp;'88101-daily-summary-by-site'!I$2&amp;'88101-daily-summary-by-site'!I$3,'AQS-88101'!$AC$2:$AC$2744&amp;'AQS-88101'!$E$2:$E$2744&amp;'AQS-88101'!$G$2:$G$2744,0))&lt;&gt;"",INDEX('AQS-88101'!$M$2:$M$2744,MATCH('88101-daily-summary-by-site'!$A2480&amp;'88101-daily-summary-by-site'!I$2&amp;'88101-daily-summary-by-site'!I$3,'AQS-88101'!$AC$2:$AC$2744&amp;'AQS-88101'!$E$2:$E$2744&amp;'AQS-88101'!$G$2:$G$2744,0)),""),"")</f>
        <v/>
      </c>
      <c r="L2480" s="107">
        <f t="shared" si="196"/>
        <v>5.7</v>
      </c>
      <c r="M2480" s="42">
        <f t="shared" si="197"/>
        <v>6.7</v>
      </c>
      <c r="N2480" s="42">
        <f t="shared" si="198"/>
        <v>6.6</v>
      </c>
      <c r="O2480" s="108" t="str">
        <f t="shared" si="199"/>
        <v/>
      </c>
    </row>
    <row r="2481" spans="1:15" x14ac:dyDescent="0.25">
      <c r="A2481" s="79">
        <f t="shared" si="195"/>
        <v>43603</v>
      </c>
      <c r="B2481" s="107" t="str">
        <f t="array" ref="B2481">IFERROR(IF(INDEX('AQS-88101'!$M$2:$M$2744,MATCH('88101-daily-summary-by-site'!$A2481&amp;'88101-daily-summary-by-site'!B$2&amp;'88101-daily-summary-by-site'!B$3,'AQS-88101'!$AC$2:$AC$2744&amp;'AQS-88101'!$E$2:$E$2744&amp;'AQS-88101'!$G$2:$G$2744,0))&lt;&gt;"",INDEX('AQS-88101'!$M$2:$M$2744,MATCH('88101-daily-summary-by-site'!$A2481&amp;'88101-daily-summary-by-site'!B$2&amp;'88101-daily-summary-by-site'!B$3,'AQS-88101'!$AC$2:$AC$2744&amp;'AQS-88101'!$E$2:$E$2744&amp;'AQS-88101'!$G$2:$G$2744,0)),""),"")</f>
        <v/>
      </c>
      <c r="C2481" s="42" t="str">
        <f t="array" ref="C2481">IFERROR(IF(INDEX('AQS-88101'!$M$2:$M$2744,MATCH('88101-daily-summary-by-site'!$A2481&amp;'88101-daily-summary-by-site'!C$2&amp;'88101-daily-summary-by-site'!C$3,'AQS-88101'!$AC$2:$AC$2744&amp;'AQS-88101'!$E$2:$E$2744&amp;'AQS-88101'!$G$2:$G$2744,0))&lt;&gt;"",INDEX('AQS-88101'!$M$2:$M$2744,MATCH('88101-daily-summary-by-site'!$A2481&amp;'88101-daily-summary-by-site'!C$2&amp;'88101-daily-summary-by-site'!C$3,'AQS-88101'!$AC$2:$AC$2744&amp;'AQS-88101'!$E$2:$E$2744&amp;'AQS-88101'!$G$2:$G$2744,0)),""),"")</f>
        <v/>
      </c>
      <c r="D2481" s="42">
        <f t="array" ref="D2481">IFERROR(IF(INDEX('AQS-88101'!$M$2:$M$2744,MATCH('88101-daily-summary-by-site'!$A2481&amp;'88101-daily-summary-by-site'!D$2&amp;'88101-daily-summary-by-site'!D$3,'AQS-88101'!$AC$2:$AC$2744&amp;'AQS-88101'!$E$2:$E$2744&amp;'AQS-88101'!$G$2:$G$2744,0))&lt;&gt;"",INDEX('AQS-88101'!$M$2:$M$2744,MATCH('88101-daily-summary-by-site'!$A2481&amp;'88101-daily-summary-by-site'!D$2&amp;'88101-daily-summary-by-site'!D$3,'AQS-88101'!$AC$2:$AC$2744&amp;'AQS-88101'!$E$2:$E$2744&amp;'AQS-88101'!$G$2:$G$2744,0)),""),"")</f>
        <v>3.8</v>
      </c>
      <c r="E2481" s="42">
        <f t="array" ref="E2481">IFERROR(IF(INDEX('AQS-88101'!$M$2:$M$2744,MATCH('88101-daily-summary-by-site'!$A2481&amp;'88101-daily-summary-by-site'!E$2&amp;'88101-daily-summary-by-site'!E$3,'AQS-88101'!$AC$2:$AC$2744&amp;'AQS-88101'!$E$2:$E$2744&amp;'AQS-88101'!$G$2:$G$2744,0))&lt;&gt;"",INDEX('AQS-88101'!$M$2:$M$2744,MATCH('88101-daily-summary-by-site'!$A2481&amp;'88101-daily-summary-by-site'!E$2&amp;'88101-daily-summary-by-site'!E$3,'AQS-88101'!$AC$2:$AC$2744&amp;'AQS-88101'!$E$2:$E$2744&amp;'AQS-88101'!$G$2:$G$2744,0)),""),"")</f>
        <v>4</v>
      </c>
      <c r="F2481" s="42">
        <f t="array" ref="F2481">IFERROR(IF(INDEX('AQS-88101'!$M$2:$M$2744,MATCH('88101-daily-summary-by-site'!$A2481&amp;'88101-daily-summary-by-site'!F$2&amp;'88101-daily-summary-by-site'!F$3,'AQS-88101'!$AC$2:$AC$2744&amp;'AQS-88101'!$E$2:$E$2744&amp;'AQS-88101'!$G$2:$G$2744,0))&lt;&gt;"",INDEX('AQS-88101'!$M$2:$M$2744,MATCH('88101-daily-summary-by-site'!$A2481&amp;'88101-daily-summary-by-site'!F$2&amp;'88101-daily-summary-by-site'!F$3,'AQS-88101'!$AC$2:$AC$2744&amp;'AQS-88101'!$E$2:$E$2744&amp;'AQS-88101'!$G$2:$G$2744,0)),""),"")</f>
        <v>4.7</v>
      </c>
      <c r="G2481" s="42" t="str">
        <f t="array" ref="G2481">IFERROR(IF(INDEX('AQS-88101'!$M$2:$M$2744,MATCH('88101-daily-summary-by-site'!$A2481&amp;'88101-daily-summary-by-site'!G$2&amp;'88101-daily-summary-by-site'!G$3,'AQS-88101'!$AC$2:$AC$2744&amp;'AQS-88101'!$E$2:$E$2744&amp;'AQS-88101'!$G$2:$G$2744,0))&lt;&gt;"",INDEX('AQS-88101'!$M$2:$M$2744,MATCH('88101-daily-summary-by-site'!$A2481&amp;'88101-daily-summary-by-site'!G$2&amp;'88101-daily-summary-by-site'!G$3,'AQS-88101'!$AC$2:$AC$2744&amp;'AQS-88101'!$E$2:$E$2744&amp;'AQS-88101'!$G$2:$G$2744,0)),""),"")</f>
        <v/>
      </c>
      <c r="H2481" s="42">
        <f t="array" ref="H2481">IFERROR(IF(INDEX('AQS-88101'!$M$2:$M$2744,MATCH('88101-daily-summary-by-site'!$A2481&amp;'88101-daily-summary-by-site'!H$2&amp;'88101-daily-summary-by-site'!H$3,'AQS-88101'!$AC$2:$AC$2744&amp;'AQS-88101'!$E$2:$E$2744&amp;'AQS-88101'!$G$2:$G$2744,0))&lt;&gt;"",INDEX('AQS-88101'!$M$2:$M$2744,MATCH('88101-daily-summary-by-site'!$A2481&amp;'88101-daily-summary-by-site'!H$2&amp;'88101-daily-summary-by-site'!H$3,'AQS-88101'!$AC$2:$AC$2744&amp;'AQS-88101'!$E$2:$E$2744&amp;'AQS-88101'!$G$2:$G$2744,0)),""),"")</f>
        <v>4.5</v>
      </c>
      <c r="I2481" s="108" t="str">
        <f t="array" ref="I2481">IFERROR(IF(INDEX('AQS-88101'!$M$2:$M$2744,MATCH('88101-daily-summary-by-site'!$A2481&amp;'88101-daily-summary-by-site'!I$2&amp;'88101-daily-summary-by-site'!I$3,'AQS-88101'!$AC$2:$AC$2744&amp;'AQS-88101'!$E$2:$E$2744&amp;'AQS-88101'!$G$2:$G$2744,0))&lt;&gt;"",INDEX('AQS-88101'!$M$2:$M$2744,MATCH('88101-daily-summary-by-site'!$A2481&amp;'88101-daily-summary-by-site'!I$2&amp;'88101-daily-summary-by-site'!I$3,'AQS-88101'!$AC$2:$AC$2744&amp;'AQS-88101'!$E$2:$E$2744&amp;'AQS-88101'!$G$2:$G$2744,0)),""),"")</f>
        <v/>
      </c>
      <c r="L2481" s="107" t="str">
        <f t="shared" si="196"/>
        <v/>
      </c>
      <c r="M2481" s="42">
        <f t="shared" si="197"/>
        <v>3.8</v>
      </c>
      <c r="N2481" s="42">
        <f t="shared" si="198"/>
        <v>4.7</v>
      </c>
      <c r="O2481" s="108" t="str">
        <f t="shared" si="199"/>
        <v/>
      </c>
    </row>
    <row r="2482" spans="1:15" x14ac:dyDescent="0.25">
      <c r="A2482" s="79">
        <f t="shared" si="195"/>
        <v>43604</v>
      </c>
      <c r="B2482" s="107">
        <f t="array" ref="B2482">IFERROR(IF(INDEX('AQS-88101'!$M$2:$M$2744,MATCH('88101-daily-summary-by-site'!$A2482&amp;'88101-daily-summary-by-site'!B$2&amp;'88101-daily-summary-by-site'!B$3,'AQS-88101'!$AC$2:$AC$2744&amp;'AQS-88101'!$E$2:$E$2744&amp;'AQS-88101'!$G$2:$G$2744,0))&lt;&gt;"",INDEX('AQS-88101'!$M$2:$M$2744,MATCH('88101-daily-summary-by-site'!$A2482&amp;'88101-daily-summary-by-site'!B$2&amp;'88101-daily-summary-by-site'!B$3,'AQS-88101'!$AC$2:$AC$2744&amp;'AQS-88101'!$E$2:$E$2744&amp;'AQS-88101'!$G$2:$G$2744,0)),""),"")</f>
        <v>2.6</v>
      </c>
      <c r="C2482" s="42" t="str">
        <f t="array" ref="C2482">IFERROR(IF(INDEX('AQS-88101'!$M$2:$M$2744,MATCH('88101-daily-summary-by-site'!$A2482&amp;'88101-daily-summary-by-site'!C$2&amp;'88101-daily-summary-by-site'!C$3,'AQS-88101'!$AC$2:$AC$2744&amp;'AQS-88101'!$E$2:$E$2744&amp;'AQS-88101'!$G$2:$G$2744,0))&lt;&gt;"",INDEX('AQS-88101'!$M$2:$M$2744,MATCH('88101-daily-summary-by-site'!$A2482&amp;'88101-daily-summary-by-site'!C$2&amp;'88101-daily-summary-by-site'!C$3,'AQS-88101'!$AC$2:$AC$2744&amp;'AQS-88101'!$E$2:$E$2744&amp;'AQS-88101'!$G$2:$G$2744,0)),""),"")</f>
        <v/>
      </c>
      <c r="D2482" s="42">
        <f t="array" ref="D2482">IFERROR(IF(INDEX('AQS-88101'!$M$2:$M$2744,MATCH('88101-daily-summary-by-site'!$A2482&amp;'88101-daily-summary-by-site'!D$2&amp;'88101-daily-summary-by-site'!D$3,'AQS-88101'!$AC$2:$AC$2744&amp;'AQS-88101'!$E$2:$E$2744&amp;'AQS-88101'!$G$2:$G$2744,0))&lt;&gt;"",INDEX('AQS-88101'!$M$2:$M$2744,MATCH('88101-daily-summary-by-site'!$A2482&amp;'88101-daily-summary-by-site'!D$2&amp;'88101-daily-summary-by-site'!D$3,'AQS-88101'!$AC$2:$AC$2744&amp;'AQS-88101'!$E$2:$E$2744&amp;'AQS-88101'!$G$2:$G$2744,0)),""),"")</f>
        <v>3.2</v>
      </c>
      <c r="E2482" s="42" t="str">
        <f t="array" ref="E2482">IFERROR(IF(INDEX('AQS-88101'!$M$2:$M$2744,MATCH('88101-daily-summary-by-site'!$A2482&amp;'88101-daily-summary-by-site'!E$2&amp;'88101-daily-summary-by-site'!E$3,'AQS-88101'!$AC$2:$AC$2744&amp;'AQS-88101'!$E$2:$E$2744&amp;'AQS-88101'!$G$2:$G$2744,0))&lt;&gt;"",INDEX('AQS-88101'!$M$2:$M$2744,MATCH('88101-daily-summary-by-site'!$A2482&amp;'88101-daily-summary-by-site'!E$2&amp;'88101-daily-summary-by-site'!E$3,'AQS-88101'!$AC$2:$AC$2744&amp;'AQS-88101'!$E$2:$E$2744&amp;'AQS-88101'!$G$2:$G$2744,0)),""),"")</f>
        <v/>
      </c>
      <c r="F2482" s="42">
        <f t="array" ref="F2482">IFERROR(IF(INDEX('AQS-88101'!$M$2:$M$2744,MATCH('88101-daily-summary-by-site'!$A2482&amp;'88101-daily-summary-by-site'!F$2&amp;'88101-daily-summary-by-site'!F$3,'AQS-88101'!$AC$2:$AC$2744&amp;'AQS-88101'!$E$2:$E$2744&amp;'AQS-88101'!$G$2:$G$2744,0))&lt;&gt;"",INDEX('AQS-88101'!$M$2:$M$2744,MATCH('88101-daily-summary-by-site'!$A2482&amp;'88101-daily-summary-by-site'!F$2&amp;'88101-daily-summary-by-site'!F$3,'AQS-88101'!$AC$2:$AC$2744&amp;'AQS-88101'!$E$2:$E$2744&amp;'AQS-88101'!$G$2:$G$2744,0)),""),"")</f>
        <v>4.9000000000000004</v>
      </c>
      <c r="G2482" s="42" t="str">
        <f t="array" ref="G2482">IFERROR(IF(INDEX('AQS-88101'!$M$2:$M$2744,MATCH('88101-daily-summary-by-site'!$A2482&amp;'88101-daily-summary-by-site'!G$2&amp;'88101-daily-summary-by-site'!G$3,'AQS-88101'!$AC$2:$AC$2744&amp;'AQS-88101'!$E$2:$E$2744&amp;'AQS-88101'!$G$2:$G$2744,0))&lt;&gt;"",INDEX('AQS-88101'!$M$2:$M$2744,MATCH('88101-daily-summary-by-site'!$A2482&amp;'88101-daily-summary-by-site'!G$2&amp;'88101-daily-summary-by-site'!G$3,'AQS-88101'!$AC$2:$AC$2744&amp;'AQS-88101'!$E$2:$E$2744&amp;'AQS-88101'!$G$2:$G$2744,0)),""),"")</f>
        <v/>
      </c>
      <c r="H2482" s="42" t="str">
        <f t="array" ref="H2482">IFERROR(IF(INDEX('AQS-88101'!$M$2:$M$2744,MATCH('88101-daily-summary-by-site'!$A2482&amp;'88101-daily-summary-by-site'!H$2&amp;'88101-daily-summary-by-site'!H$3,'AQS-88101'!$AC$2:$AC$2744&amp;'AQS-88101'!$E$2:$E$2744&amp;'AQS-88101'!$G$2:$G$2744,0))&lt;&gt;"",INDEX('AQS-88101'!$M$2:$M$2744,MATCH('88101-daily-summary-by-site'!$A2482&amp;'88101-daily-summary-by-site'!H$2&amp;'88101-daily-summary-by-site'!H$3,'AQS-88101'!$AC$2:$AC$2744&amp;'AQS-88101'!$E$2:$E$2744&amp;'AQS-88101'!$G$2:$G$2744,0)),""),"")</f>
        <v/>
      </c>
      <c r="I2482" s="108" t="str">
        <f t="array" ref="I2482">IFERROR(IF(INDEX('AQS-88101'!$M$2:$M$2744,MATCH('88101-daily-summary-by-site'!$A2482&amp;'88101-daily-summary-by-site'!I$2&amp;'88101-daily-summary-by-site'!I$3,'AQS-88101'!$AC$2:$AC$2744&amp;'AQS-88101'!$E$2:$E$2744&amp;'AQS-88101'!$G$2:$G$2744,0))&lt;&gt;"",INDEX('AQS-88101'!$M$2:$M$2744,MATCH('88101-daily-summary-by-site'!$A2482&amp;'88101-daily-summary-by-site'!I$2&amp;'88101-daily-summary-by-site'!I$3,'AQS-88101'!$AC$2:$AC$2744&amp;'AQS-88101'!$E$2:$E$2744&amp;'AQS-88101'!$G$2:$G$2744,0)),""),"")</f>
        <v/>
      </c>
      <c r="L2482" s="107">
        <f t="shared" si="196"/>
        <v>2.6</v>
      </c>
      <c r="M2482" s="42">
        <f t="shared" si="197"/>
        <v>3.2</v>
      </c>
      <c r="N2482" s="42">
        <f t="shared" si="198"/>
        <v>4.9000000000000004</v>
      </c>
      <c r="O2482" s="108" t="str">
        <f t="shared" si="199"/>
        <v/>
      </c>
    </row>
    <row r="2483" spans="1:15" x14ac:dyDescent="0.25">
      <c r="A2483" s="79">
        <f t="shared" si="195"/>
        <v>43605</v>
      </c>
      <c r="B2483" s="107">
        <f t="array" ref="B2483">IFERROR(IF(INDEX('AQS-88101'!$M$2:$M$2744,MATCH('88101-daily-summary-by-site'!$A2483&amp;'88101-daily-summary-by-site'!B$2&amp;'88101-daily-summary-by-site'!B$3,'AQS-88101'!$AC$2:$AC$2744&amp;'AQS-88101'!$E$2:$E$2744&amp;'AQS-88101'!$G$2:$G$2744,0))&lt;&gt;"",INDEX('AQS-88101'!$M$2:$M$2744,MATCH('88101-daily-summary-by-site'!$A2483&amp;'88101-daily-summary-by-site'!B$2&amp;'88101-daily-summary-by-site'!B$3,'AQS-88101'!$AC$2:$AC$2744&amp;'AQS-88101'!$E$2:$E$2744&amp;'AQS-88101'!$G$2:$G$2744,0)),""),"")</f>
        <v>4.3</v>
      </c>
      <c r="C2483" s="42" t="str">
        <f t="array" ref="C2483">IFERROR(IF(INDEX('AQS-88101'!$M$2:$M$2744,MATCH('88101-daily-summary-by-site'!$A2483&amp;'88101-daily-summary-by-site'!C$2&amp;'88101-daily-summary-by-site'!C$3,'AQS-88101'!$AC$2:$AC$2744&amp;'AQS-88101'!$E$2:$E$2744&amp;'AQS-88101'!$G$2:$G$2744,0))&lt;&gt;"",INDEX('AQS-88101'!$M$2:$M$2744,MATCH('88101-daily-summary-by-site'!$A2483&amp;'88101-daily-summary-by-site'!C$2&amp;'88101-daily-summary-by-site'!C$3,'AQS-88101'!$AC$2:$AC$2744&amp;'AQS-88101'!$E$2:$E$2744&amp;'AQS-88101'!$G$2:$G$2744,0)),""),"")</f>
        <v/>
      </c>
      <c r="D2483" s="42">
        <f t="array" ref="D2483">IFERROR(IF(INDEX('AQS-88101'!$M$2:$M$2744,MATCH('88101-daily-summary-by-site'!$A2483&amp;'88101-daily-summary-by-site'!D$2&amp;'88101-daily-summary-by-site'!D$3,'AQS-88101'!$AC$2:$AC$2744&amp;'AQS-88101'!$E$2:$E$2744&amp;'AQS-88101'!$G$2:$G$2744,0))&lt;&gt;"",INDEX('AQS-88101'!$M$2:$M$2744,MATCH('88101-daily-summary-by-site'!$A2483&amp;'88101-daily-summary-by-site'!D$2&amp;'88101-daily-summary-by-site'!D$3,'AQS-88101'!$AC$2:$AC$2744&amp;'AQS-88101'!$E$2:$E$2744&amp;'AQS-88101'!$G$2:$G$2744,0)),""),"")</f>
        <v>4.2</v>
      </c>
      <c r="E2483" s="42" t="str">
        <f t="array" ref="E2483">IFERROR(IF(INDEX('AQS-88101'!$M$2:$M$2744,MATCH('88101-daily-summary-by-site'!$A2483&amp;'88101-daily-summary-by-site'!E$2&amp;'88101-daily-summary-by-site'!E$3,'AQS-88101'!$AC$2:$AC$2744&amp;'AQS-88101'!$E$2:$E$2744&amp;'AQS-88101'!$G$2:$G$2744,0))&lt;&gt;"",INDEX('AQS-88101'!$M$2:$M$2744,MATCH('88101-daily-summary-by-site'!$A2483&amp;'88101-daily-summary-by-site'!E$2&amp;'88101-daily-summary-by-site'!E$3,'AQS-88101'!$AC$2:$AC$2744&amp;'AQS-88101'!$E$2:$E$2744&amp;'AQS-88101'!$G$2:$G$2744,0)),""),"")</f>
        <v/>
      </c>
      <c r="F2483" s="42">
        <f t="array" ref="F2483">IFERROR(IF(INDEX('AQS-88101'!$M$2:$M$2744,MATCH('88101-daily-summary-by-site'!$A2483&amp;'88101-daily-summary-by-site'!F$2&amp;'88101-daily-summary-by-site'!F$3,'AQS-88101'!$AC$2:$AC$2744&amp;'AQS-88101'!$E$2:$E$2744&amp;'AQS-88101'!$G$2:$G$2744,0))&lt;&gt;"",INDEX('AQS-88101'!$M$2:$M$2744,MATCH('88101-daily-summary-by-site'!$A2483&amp;'88101-daily-summary-by-site'!F$2&amp;'88101-daily-summary-by-site'!F$3,'AQS-88101'!$AC$2:$AC$2744&amp;'AQS-88101'!$E$2:$E$2744&amp;'AQS-88101'!$G$2:$G$2744,0)),""),"")</f>
        <v>5.2</v>
      </c>
      <c r="G2483" s="42" t="str">
        <f t="array" ref="G2483">IFERROR(IF(INDEX('AQS-88101'!$M$2:$M$2744,MATCH('88101-daily-summary-by-site'!$A2483&amp;'88101-daily-summary-by-site'!G$2&amp;'88101-daily-summary-by-site'!G$3,'AQS-88101'!$AC$2:$AC$2744&amp;'AQS-88101'!$E$2:$E$2744&amp;'AQS-88101'!$G$2:$G$2744,0))&lt;&gt;"",INDEX('AQS-88101'!$M$2:$M$2744,MATCH('88101-daily-summary-by-site'!$A2483&amp;'88101-daily-summary-by-site'!G$2&amp;'88101-daily-summary-by-site'!G$3,'AQS-88101'!$AC$2:$AC$2744&amp;'AQS-88101'!$E$2:$E$2744&amp;'AQS-88101'!$G$2:$G$2744,0)),""),"")</f>
        <v/>
      </c>
      <c r="H2483" s="42" t="str">
        <f t="array" ref="H2483">IFERROR(IF(INDEX('AQS-88101'!$M$2:$M$2744,MATCH('88101-daily-summary-by-site'!$A2483&amp;'88101-daily-summary-by-site'!H$2&amp;'88101-daily-summary-by-site'!H$3,'AQS-88101'!$AC$2:$AC$2744&amp;'AQS-88101'!$E$2:$E$2744&amp;'AQS-88101'!$G$2:$G$2744,0))&lt;&gt;"",INDEX('AQS-88101'!$M$2:$M$2744,MATCH('88101-daily-summary-by-site'!$A2483&amp;'88101-daily-summary-by-site'!H$2&amp;'88101-daily-summary-by-site'!H$3,'AQS-88101'!$AC$2:$AC$2744&amp;'AQS-88101'!$E$2:$E$2744&amp;'AQS-88101'!$G$2:$G$2744,0)),""),"")</f>
        <v/>
      </c>
      <c r="I2483" s="108" t="str">
        <f t="array" ref="I2483">IFERROR(IF(INDEX('AQS-88101'!$M$2:$M$2744,MATCH('88101-daily-summary-by-site'!$A2483&amp;'88101-daily-summary-by-site'!I$2&amp;'88101-daily-summary-by-site'!I$3,'AQS-88101'!$AC$2:$AC$2744&amp;'AQS-88101'!$E$2:$E$2744&amp;'AQS-88101'!$G$2:$G$2744,0))&lt;&gt;"",INDEX('AQS-88101'!$M$2:$M$2744,MATCH('88101-daily-summary-by-site'!$A2483&amp;'88101-daily-summary-by-site'!I$2&amp;'88101-daily-summary-by-site'!I$3,'AQS-88101'!$AC$2:$AC$2744&amp;'AQS-88101'!$E$2:$E$2744&amp;'AQS-88101'!$G$2:$G$2744,0)),""),"")</f>
        <v/>
      </c>
      <c r="L2483" s="107">
        <f t="shared" si="196"/>
        <v>4.3</v>
      </c>
      <c r="M2483" s="42">
        <f t="shared" si="197"/>
        <v>4.2</v>
      </c>
      <c r="N2483" s="42">
        <f t="shared" si="198"/>
        <v>5.2</v>
      </c>
      <c r="O2483" s="108" t="str">
        <f t="shared" si="199"/>
        <v/>
      </c>
    </row>
    <row r="2484" spans="1:15" x14ac:dyDescent="0.25">
      <c r="A2484" s="79">
        <f t="shared" si="195"/>
        <v>43606</v>
      </c>
      <c r="B2484" s="107" t="str">
        <f t="array" ref="B2484">IFERROR(IF(INDEX('AQS-88101'!$M$2:$M$2744,MATCH('88101-daily-summary-by-site'!$A2484&amp;'88101-daily-summary-by-site'!B$2&amp;'88101-daily-summary-by-site'!B$3,'AQS-88101'!$AC$2:$AC$2744&amp;'AQS-88101'!$E$2:$E$2744&amp;'AQS-88101'!$G$2:$G$2744,0))&lt;&gt;"",INDEX('AQS-88101'!$M$2:$M$2744,MATCH('88101-daily-summary-by-site'!$A2484&amp;'88101-daily-summary-by-site'!B$2&amp;'88101-daily-summary-by-site'!B$3,'AQS-88101'!$AC$2:$AC$2744&amp;'AQS-88101'!$E$2:$E$2744&amp;'AQS-88101'!$G$2:$G$2744,0)),""),"")</f>
        <v/>
      </c>
      <c r="C2484" s="42">
        <f t="array" ref="C2484">IFERROR(IF(INDEX('AQS-88101'!$M$2:$M$2744,MATCH('88101-daily-summary-by-site'!$A2484&amp;'88101-daily-summary-by-site'!C$2&amp;'88101-daily-summary-by-site'!C$3,'AQS-88101'!$AC$2:$AC$2744&amp;'AQS-88101'!$E$2:$E$2744&amp;'AQS-88101'!$G$2:$G$2744,0))&lt;&gt;"",INDEX('AQS-88101'!$M$2:$M$2744,MATCH('88101-daily-summary-by-site'!$A2484&amp;'88101-daily-summary-by-site'!C$2&amp;'88101-daily-summary-by-site'!C$3,'AQS-88101'!$AC$2:$AC$2744&amp;'AQS-88101'!$E$2:$E$2744&amp;'AQS-88101'!$G$2:$G$2744,0)),""),"")</f>
        <v>0</v>
      </c>
      <c r="D2484" s="42">
        <f t="array" ref="D2484">IFERROR(IF(INDEX('AQS-88101'!$M$2:$M$2744,MATCH('88101-daily-summary-by-site'!$A2484&amp;'88101-daily-summary-by-site'!D$2&amp;'88101-daily-summary-by-site'!D$3,'AQS-88101'!$AC$2:$AC$2744&amp;'AQS-88101'!$E$2:$E$2744&amp;'AQS-88101'!$G$2:$G$2744,0))&lt;&gt;"",INDEX('AQS-88101'!$M$2:$M$2744,MATCH('88101-daily-summary-by-site'!$A2484&amp;'88101-daily-summary-by-site'!D$2&amp;'88101-daily-summary-by-site'!D$3,'AQS-88101'!$AC$2:$AC$2744&amp;'AQS-88101'!$E$2:$E$2744&amp;'AQS-88101'!$G$2:$G$2744,0)),""),"")</f>
        <v>4</v>
      </c>
      <c r="E2484" s="42">
        <f t="array" ref="E2484">IFERROR(IF(INDEX('AQS-88101'!$M$2:$M$2744,MATCH('88101-daily-summary-by-site'!$A2484&amp;'88101-daily-summary-by-site'!E$2&amp;'88101-daily-summary-by-site'!E$3,'AQS-88101'!$AC$2:$AC$2744&amp;'AQS-88101'!$E$2:$E$2744&amp;'AQS-88101'!$G$2:$G$2744,0))&lt;&gt;"",INDEX('AQS-88101'!$M$2:$M$2744,MATCH('88101-daily-summary-by-site'!$A2484&amp;'88101-daily-summary-by-site'!E$2&amp;'88101-daily-summary-by-site'!E$3,'AQS-88101'!$AC$2:$AC$2744&amp;'AQS-88101'!$E$2:$E$2744&amp;'AQS-88101'!$G$2:$G$2744,0)),""),"")</f>
        <v>4.4000000000000004</v>
      </c>
      <c r="F2484" s="42">
        <f t="array" ref="F2484">IFERROR(IF(INDEX('AQS-88101'!$M$2:$M$2744,MATCH('88101-daily-summary-by-site'!$A2484&amp;'88101-daily-summary-by-site'!F$2&amp;'88101-daily-summary-by-site'!F$3,'AQS-88101'!$AC$2:$AC$2744&amp;'AQS-88101'!$E$2:$E$2744&amp;'AQS-88101'!$G$2:$G$2744,0))&lt;&gt;"",INDEX('AQS-88101'!$M$2:$M$2744,MATCH('88101-daily-summary-by-site'!$A2484&amp;'88101-daily-summary-by-site'!F$2&amp;'88101-daily-summary-by-site'!F$3,'AQS-88101'!$AC$2:$AC$2744&amp;'AQS-88101'!$E$2:$E$2744&amp;'AQS-88101'!$G$2:$G$2744,0)),""),"")</f>
        <v>6.7</v>
      </c>
      <c r="G2484" s="42">
        <f t="array" ref="G2484">IFERROR(IF(INDEX('AQS-88101'!$M$2:$M$2744,MATCH('88101-daily-summary-by-site'!$A2484&amp;'88101-daily-summary-by-site'!G$2&amp;'88101-daily-summary-by-site'!G$3,'AQS-88101'!$AC$2:$AC$2744&amp;'AQS-88101'!$E$2:$E$2744&amp;'AQS-88101'!$G$2:$G$2744,0))&lt;&gt;"",INDEX('AQS-88101'!$M$2:$M$2744,MATCH('88101-daily-summary-by-site'!$A2484&amp;'88101-daily-summary-by-site'!G$2&amp;'88101-daily-summary-by-site'!G$3,'AQS-88101'!$AC$2:$AC$2744&amp;'AQS-88101'!$E$2:$E$2744&amp;'AQS-88101'!$G$2:$G$2744,0)),""),"")</f>
        <v>6.9</v>
      </c>
      <c r="H2484" s="42" t="str">
        <f t="array" ref="H2484">IFERROR(IF(INDEX('AQS-88101'!$M$2:$M$2744,MATCH('88101-daily-summary-by-site'!$A2484&amp;'88101-daily-summary-by-site'!H$2&amp;'88101-daily-summary-by-site'!H$3,'AQS-88101'!$AC$2:$AC$2744&amp;'AQS-88101'!$E$2:$E$2744&amp;'AQS-88101'!$G$2:$G$2744,0))&lt;&gt;"",INDEX('AQS-88101'!$M$2:$M$2744,MATCH('88101-daily-summary-by-site'!$A2484&amp;'88101-daily-summary-by-site'!H$2&amp;'88101-daily-summary-by-site'!H$3,'AQS-88101'!$AC$2:$AC$2744&amp;'AQS-88101'!$E$2:$E$2744&amp;'AQS-88101'!$G$2:$G$2744,0)),""),"")</f>
        <v/>
      </c>
      <c r="I2484" s="108" t="str">
        <f t="array" ref="I2484">IFERROR(IF(INDEX('AQS-88101'!$M$2:$M$2744,MATCH('88101-daily-summary-by-site'!$A2484&amp;'88101-daily-summary-by-site'!I$2&amp;'88101-daily-summary-by-site'!I$3,'AQS-88101'!$AC$2:$AC$2744&amp;'AQS-88101'!$E$2:$E$2744&amp;'AQS-88101'!$G$2:$G$2744,0))&lt;&gt;"",INDEX('AQS-88101'!$M$2:$M$2744,MATCH('88101-daily-summary-by-site'!$A2484&amp;'88101-daily-summary-by-site'!I$2&amp;'88101-daily-summary-by-site'!I$3,'AQS-88101'!$AC$2:$AC$2744&amp;'AQS-88101'!$E$2:$E$2744&amp;'AQS-88101'!$G$2:$G$2744,0)),""),"")</f>
        <v/>
      </c>
      <c r="L2484" s="107">
        <f t="shared" si="196"/>
        <v>0</v>
      </c>
      <c r="M2484" s="42">
        <f t="shared" si="197"/>
        <v>4</v>
      </c>
      <c r="N2484" s="42">
        <f t="shared" si="198"/>
        <v>6.7</v>
      </c>
      <c r="O2484" s="108" t="str">
        <f t="shared" si="199"/>
        <v/>
      </c>
    </row>
    <row r="2485" spans="1:15" x14ac:dyDescent="0.25">
      <c r="A2485" s="79">
        <f t="shared" si="195"/>
        <v>43607</v>
      </c>
      <c r="B2485" s="107">
        <f t="array" ref="B2485">IFERROR(IF(INDEX('AQS-88101'!$M$2:$M$2744,MATCH('88101-daily-summary-by-site'!$A2485&amp;'88101-daily-summary-by-site'!B$2&amp;'88101-daily-summary-by-site'!B$3,'AQS-88101'!$AC$2:$AC$2744&amp;'AQS-88101'!$E$2:$E$2744&amp;'AQS-88101'!$G$2:$G$2744,0))&lt;&gt;"",INDEX('AQS-88101'!$M$2:$M$2744,MATCH('88101-daily-summary-by-site'!$A2485&amp;'88101-daily-summary-by-site'!B$2&amp;'88101-daily-summary-by-site'!B$3,'AQS-88101'!$AC$2:$AC$2744&amp;'AQS-88101'!$E$2:$E$2744&amp;'AQS-88101'!$G$2:$G$2744,0)),""),"")</f>
        <v>4.5</v>
      </c>
      <c r="C2485" s="42" t="str">
        <f t="array" ref="C2485">IFERROR(IF(INDEX('AQS-88101'!$M$2:$M$2744,MATCH('88101-daily-summary-by-site'!$A2485&amp;'88101-daily-summary-by-site'!C$2&amp;'88101-daily-summary-by-site'!C$3,'AQS-88101'!$AC$2:$AC$2744&amp;'AQS-88101'!$E$2:$E$2744&amp;'AQS-88101'!$G$2:$G$2744,0))&lt;&gt;"",INDEX('AQS-88101'!$M$2:$M$2744,MATCH('88101-daily-summary-by-site'!$A2485&amp;'88101-daily-summary-by-site'!C$2&amp;'88101-daily-summary-by-site'!C$3,'AQS-88101'!$AC$2:$AC$2744&amp;'AQS-88101'!$E$2:$E$2744&amp;'AQS-88101'!$G$2:$G$2744,0)),""),"")</f>
        <v/>
      </c>
      <c r="D2485" s="42">
        <f t="array" ref="D2485">IFERROR(IF(INDEX('AQS-88101'!$M$2:$M$2744,MATCH('88101-daily-summary-by-site'!$A2485&amp;'88101-daily-summary-by-site'!D$2&amp;'88101-daily-summary-by-site'!D$3,'AQS-88101'!$AC$2:$AC$2744&amp;'AQS-88101'!$E$2:$E$2744&amp;'AQS-88101'!$G$2:$G$2744,0))&lt;&gt;"",INDEX('AQS-88101'!$M$2:$M$2744,MATCH('88101-daily-summary-by-site'!$A2485&amp;'88101-daily-summary-by-site'!D$2&amp;'88101-daily-summary-by-site'!D$3,'AQS-88101'!$AC$2:$AC$2744&amp;'AQS-88101'!$E$2:$E$2744&amp;'AQS-88101'!$G$2:$G$2744,0)),""),"")</f>
        <v>4.7</v>
      </c>
      <c r="E2485" s="42" t="str">
        <f t="array" ref="E2485">IFERROR(IF(INDEX('AQS-88101'!$M$2:$M$2744,MATCH('88101-daily-summary-by-site'!$A2485&amp;'88101-daily-summary-by-site'!E$2&amp;'88101-daily-summary-by-site'!E$3,'AQS-88101'!$AC$2:$AC$2744&amp;'AQS-88101'!$E$2:$E$2744&amp;'AQS-88101'!$G$2:$G$2744,0))&lt;&gt;"",INDEX('AQS-88101'!$M$2:$M$2744,MATCH('88101-daily-summary-by-site'!$A2485&amp;'88101-daily-summary-by-site'!E$2&amp;'88101-daily-summary-by-site'!E$3,'AQS-88101'!$AC$2:$AC$2744&amp;'AQS-88101'!$E$2:$E$2744&amp;'AQS-88101'!$G$2:$G$2744,0)),""),"")</f>
        <v/>
      </c>
      <c r="F2485" s="42">
        <f t="array" ref="F2485">IFERROR(IF(INDEX('AQS-88101'!$M$2:$M$2744,MATCH('88101-daily-summary-by-site'!$A2485&amp;'88101-daily-summary-by-site'!F$2&amp;'88101-daily-summary-by-site'!F$3,'AQS-88101'!$AC$2:$AC$2744&amp;'AQS-88101'!$E$2:$E$2744&amp;'AQS-88101'!$G$2:$G$2744,0))&lt;&gt;"",INDEX('AQS-88101'!$M$2:$M$2744,MATCH('88101-daily-summary-by-site'!$A2485&amp;'88101-daily-summary-by-site'!F$2&amp;'88101-daily-summary-by-site'!F$3,'AQS-88101'!$AC$2:$AC$2744&amp;'AQS-88101'!$E$2:$E$2744&amp;'AQS-88101'!$G$2:$G$2744,0)),""),"")</f>
        <v>7.3</v>
      </c>
      <c r="G2485" s="42" t="str">
        <f t="array" ref="G2485">IFERROR(IF(INDEX('AQS-88101'!$M$2:$M$2744,MATCH('88101-daily-summary-by-site'!$A2485&amp;'88101-daily-summary-by-site'!G$2&amp;'88101-daily-summary-by-site'!G$3,'AQS-88101'!$AC$2:$AC$2744&amp;'AQS-88101'!$E$2:$E$2744&amp;'AQS-88101'!$G$2:$G$2744,0))&lt;&gt;"",INDEX('AQS-88101'!$M$2:$M$2744,MATCH('88101-daily-summary-by-site'!$A2485&amp;'88101-daily-summary-by-site'!G$2&amp;'88101-daily-summary-by-site'!G$3,'AQS-88101'!$AC$2:$AC$2744&amp;'AQS-88101'!$E$2:$E$2744&amp;'AQS-88101'!$G$2:$G$2744,0)),""),"")</f>
        <v/>
      </c>
      <c r="H2485" s="42" t="str">
        <f t="array" ref="H2485">IFERROR(IF(INDEX('AQS-88101'!$M$2:$M$2744,MATCH('88101-daily-summary-by-site'!$A2485&amp;'88101-daily-summary-by-site'!H$2&amp;'88101-daily-summary-by-site'!H$3,'AQS-88101'!$AC$2:$AC$2744&amp;'AQS-88101'!$E$2:$E$2744&amp;'AQS-88101'!$G$2:$G$2744,0))&lt;&gt;"",INDEX('AQS-88101'!$M$2:$M$2744,MATCH('88101-daily-summary-by-site'!$A2485&amp;'88101-daily-summary-by-site'!H$2&amp;'88101-daily-summary-by-site'!H$3,'AQS-88101'!$AC$2:$AC$2744&amp;'AQS-88101'!$E$2:$E$2744&amp;'AQS-88101'!$G$2:$G$2744,0)),""),"")</f>
        <v/>
      </c>
      <c r="I2485" s="108" t="str">
        <f t="array" ref="I2485">IFERROR(IF(INDEX('AQS-88101'!$M$2:$M$2744,MATCH('88101-daily-summary-by-site'!$A2485&amp;'88101-daily-summary-by-site'!I$2&amp;'88101-daily-summary-by-site'!I$3,'AQS-88101'!$AC$2:$AC$2744&amp;'AQS-88101'!$E$2:$E$2744&amp;'AQS-88101'!$G$2:$G$2744,0))&lt;&gt;"",INDEX('AQS-88101'!$M$2:$M$2744,MATCH('88101-daily-summary-by-site'!$A2485&amp;'88101-daily-summary-by-site'!I$2&amp;'88101-daily-summary-by-site'!I$3,'AQS-88101'!$AC$2:$AC$2744&amp;'AQS-88101'!$E$2:$E$2744&amp;'AQS-88101'!$G$2:$G$2744,0)),""),"")</f>
        <v/>
      </c>
      <c r="L2485" s="107">
        <f t="shared" si="196"/>
        <v>4.5</v>
      </c>
      <c r="M2485" s="42">
        <f t="shared" si="197"/>
        <v>4.7</v>
      </c>
      <c r="N2485" s="42">
        <f t="shared" si="198"/>
        <v>7.3</v>
      </c>
      <c r="O2485" s="108" t="str">
        <f t="shared" si="199"/>
        <v/>
      </c>
    </row>
    <row r="2486" spans="1:15" x14ac:dyDescent="0.25">
      <c r="A2486" s="79">
        <f t="shared" si="195"/>
        <v>43608</v>
      </c>
      <c r="B2486" s="107">
        <f t="array" ref="B2486">IFERROR(IF(INDEX('AQS-88101'!$M$2:$M$2744,MATCH('88101-daily-summary-by-site'!$A2486&amp;'88101-daily-summary-by-site'!B$2&amp;'88101-daily-summary-by-site'!B$3,'AQS-88101'!$AC$2:$AC$2744&amp;'AQS-88101'!$E$2:$E$2744&amp;'AQS-88101'!$G$2:$G$2744,0))&lt;&gt;"",INDEX('AQS-88101'!$M$2:$M$2744,MATCH('88101-daily-summary-by-site'!$A2486&amp;'88101-daily-summary-by-site'!B$2&amp;'88101-daily-summary-by-site'!B$3,'AQS-88101'!$AC$2:$AC$2744&amp;'AQS-88101'!$E$2:$E$2744&amp;'AQS-88101'!$G$2:$G$2744,0)),""),"")</f>
        <v>4.2</v>
      </c>
      <c r="C2486" s="42" t="str">
        <f t="array" ref="C2486">IFERROR(IF(INDEX('AQS-88101'!$M$2:$M$2744,MATCH('88101-daily-summary-by-site'!$A2486&amp;'88101-daily-summary-by-site'!C$2&amp;'88101-daily-summary-by-site'!C$3,'AQS-88101'!$AC$2:$AC$2744&amp;'AQS-88101'!$E$2:$E$2744&amp;'AQS-88101'!$G$2:$G$2744,0))&lt;&gt;"",INDEX('AQS-88101'!$M$2:$M$2744,MATCH('88101-daily-summary-by-site'!$A2486&amp;'88101-daily-summary-by-site'!C$2&amp;'88101-daily-summary-by-site'!C$3,'AQS-88101'!$AC$2:$AC$2744&amp;'AQS-88101'!$E$2:$E$2744&amp;'AQS-88101'!$G$2:$G$2744,0)),""),"")</f>
        <v/>
      </c>
      <c r="D2486" s="42">
        <f t="array" ref="D2486">IFERROR(IF(INDEX('AQS-88101'!$M$2:$M$2744,MATCH('88101-daily-summary-by-site'!$A2486&amp;'88101-daily-summary-by-site'!D$2&amp;'88101-daily-summary-by-site'!D$3,'AQS-88101'!$AC$2:$AC$2744&amp;'AQS-88101'!$E$2:$E$2744&amp;'AQS-88101'!$G$2:$G$2744,0))&lt;&gt;"",INDEX('AQS-88101'!$M$2:$M$2744,MATCH('88101-daily-summary-by-site'!$A2486&amp;'88101-daily-summary-by-site'!D$2&amp;'88101-daily-summary-by-site'!D$3,'AQS-88101'!$AC$2:$AC$2744&amp;'AQS-88101'!$E$2:$E$2744&amp;'AQS-88101'!$G$2:$G$2744,0)),""),"")</f>
        <v>4.5</v>
      </c>
      <c r="E2486" s="42" t="str">
        <f t="array" ref="E2486">IFERROR(IF(INDEX('AQS-88101'!$M$2:$M$2744,MATCH('88101-daily-summary-by-site'!$A2486&amp;'88101-daily-summary-by-site'!E$2&amp;'88101-daily-summary-by-site'!E$3,'AQS-88101'!$AC$2:$AC$2744&amp;'AQS-88101'!$E$2:$E$2744&amp;'AQS-88101'!$G$2:$G$2744,0))&lt;&gt;"",INDEX('AQS-88101'!$M$2:$M$2744,MATCH('88101-daily-summary-by-site'!$A2486&amp;'88101-daily-summary-by-site'!E$2&amp;'88101-daily-summary-by-site'!E$3,'AQS-88101'!$AC$2:$AC$2744&amp;'AQS-88101'!$E$2:$E$2744&amp;'AQS-88101'!$G$2:$G$2744,0)),""),"")</f>
        <v/>
      </c>
      <c r="F2486" s="42">
        <f t="array" ref="F2486">IFERROR(IF(INDEX('AQS-88101'!$M$2:$M$2744,MATCH('88101-daily-summary-by-site'!$A2486&amp;'88101-daily-summary-by-site'!F$2&amp;'88101-daily-summary-by-site'!F$3,'AQS-88101'!$AC$2:$AC$2744&amp;'AQS-88101'!$E$2:$E$2744&amp;'AQS-88101'!$G$2:$G$2744,0))&lt;&gt;"",INDEX('AQS-88101'!$M$2:$M$2744,MATCH('88101-daily-summary-by-site'!$A2486&amp;'88101-daily-summary-by-site'!F$2&amp;'88101-daily-summary-by-site'!F$3,'AQS-88101'!$AC$2:$AC$2744&amp;'AQS-88101'!$E$2:$E$2744&amp;'AQS-88101'!$G$2:$G$2744,0)),""),"")</f>
        <v>5</v>
      </c>
      <c r="G2486" s="42" t="str">
        <f t="array" ref="G2486">IFERROR(IF(INDEX('AQS-88101'!$M$2:$M$2744,MATCH('88101-daily-summary-by-site'!$A2486&amp;'88101-daily-summary-by-site'!G$2&amp;'88101-daily-summary-by-site'!G$3,'AQS-88101'!$AC$2:$AC$2744&amp;'AQS-88101'!$E$2:$E$2744&amp;'AQS-88101'!$G$2:$G$2744,0))&lt;&gt;"",INDEX('AQS-88101'!$M$2:$M$2744,MATCH('88101-daily-summary-by-site'!$A2486&amp;'88101-daily-summary-by-site'!G$2&amp;'88101-daily-summary-by-site'!G$3,'AQS-88101'!$AC$2:$AC$2744&amp;'AQS-88101'!$E$2:$E$2744&amp;'AQS-88101'!$G$2:$G$2744,0)),""),"")</f>
        <v/>
      </c>
      <c r="H2486" s="42" t="str">
        <f t="array" ref="H2486">IFERROR(IF(INDEX('AQS-88101'!$M$2:$M$2744,MATCH('88101-daily-summary-by-site'!$A2486&amp;'88101-daily-summary-by-site'!H$2&amp;'88101-daily-summary-by-site'!H$3,'AQS-88101'!$AC$2:$AC$2744&amp;'AQS-88101'!$E$2:$E$2744&amp;'AQS-88101'!$G$2:$G$2744,0))&lt;&gt;"",INDEX('AQS-88101'!$M$2:$M$2744,MATCH('88101-daily-summary-by-site'!$A2486&amp;'88101-daily-summary-by-site'!H$2&amp;'88101-daily-summary-by-site'!H$3,'AQS-88101'!$AC$2:$AC$2744&amp;'AQS-88101'!$E$2:$E$2744&amp;'AQS-88101'!$G$2:$G$2744,0)),""),"")</f>
        <v/>
      </c>
      <c r="I2486" s="108" t="str">
        <f t="array" ref="I2486">IFERROR(IF(INDEX('AQS-88101'!$M$2:$M$2744,MATCH('88101-daily-summary-by-site'!$A2486&amp;'88101-daily-summary-by-site'!I$2&amp;'88101-daily-summary-by-site'!I$3,'AQS-88101'!$AC$2:$AC$2744&amp;'AQS-88101'!$E$2:$E$2744&amp;'AQS-88101'!$G$2:$G$2744,0))&lt;&gt;"",INDEX('AQS-88101'!$M$2:$M$2744,MATCH('88101-daily-summary-by-site'!$A2486&amp;'88101-daily-summary-by-site'!I$2&amp;'88101-daily-summary-by-site'!I$3,'AQS-88101'!$AC$2:$AC$2744&amp;'AQS-88101'!$E$2:$E$2744&amp;'AQS-88101'!$G$2:$G$2744,0)),""),"")</f>
        <v/>
      </c>
      <c r="L2486" s="107">
        <f t="shared" si="196"/>
        <v>4.2</v>
      </c>
      <c r="M2486" s="42">
        <f t="shared" si="197"/>
        <v>4.5</v>
      </c>
      <c r="N2486" s="42">
        <f t="shared" si="198"/>
        <v>5</v>
      </c>
      <c r="O2486" s="108" t="str">
        <f t="shared" si="199"/>
        <v/>
      </c>
    </row>
    <row r="2487" spans="1:15" x14ac:dyDescent="0.25">
      <c r="A2487" s="79">
        <f t="shared" si="195"/>
        <v>43609</v>
      </c>
      <c r="B2487" s="107">
        <f t="array" ref="B2487">IFERROR(IF(INDEX('AQS-88101'!$M$2:$M$2744,MATCH('88101-daily-summary-by-site'!$A2487&amp;'88101-daily-summary-by-site'!B$2&amp;'88101-daily-summary-by-site'!B$3,'AQS-88101'!$AC$2:$AC$2744&amp;'AQS-88101'!$E$2:$E$2744&amp;'AQS-88101'!$G$2:$G$2744,0))&lt;&gt;"",INDEX('AQS-88101'!$M$2:$M$2744,MATCH('88101-daily-summary-by-site'!$A2487&amp;'88101-daily-summary-by-site'!B$2&amp;'88101-daily-summary-by-site'!B$3,'AQS-88101'!$AC$2:$AC$2744&amp;'AQS-88101'!$E$2:$E$2744&amp;'AQS-88101'!$G$2:$G$2744,0)),""),"")</f>
        <v>2.8</v>
      </c>
      <c r="C2487" s="42" t="str">
        <f t="array" ref="C2487">IFERROR(IF(INDEX('AQS-88101'!$M$2:$M$2744,MATCH('88101-daily-summary-by-site'!$A2487&amp;'88101-daily-summary-by-site'!C$2&amp;'88101-daily-summary-by-site'!C$3,'AQS-88101'!$AC$2:$AC$2744&amp;'AQS-88101'!$E$2:$E$2744&amp;'AQS-88101'!$G$2:$G$2744,0))&lt;&gt;"",INDEX('AQS-88101'!$M$2:$M$2744,MATCH('88101-daily-summary-by-site'!$A2487&amp;'88101-daily-summary-by-site'!C$2&amp;'88101-daily-summary-by-site'!C$3,'AQS-88101'!$AC$2:$AC$2744&amp;'AQS-88101'!$E$2:$E$2744&amp;'AQS-88101'!$G$2:$G$2744,0)),""),"")</f>
        <v/>
      </c>
      <c r="D2487" s="42">
        <f t="array" ref="D2487">IFERROR(IF(INDEX('AQS-88101'!$M$2:$M$2744,MATCH('88101-daily-summary-by-site'!$A2487&amp;'88101-daily-summary-by-site'!D$2&amp;'88101-daily-summary-by-site'!D$3,'AQS-88101'!$AC$2:$AC$2744&amp;'AQS-88101'!$E$2:$E$2744&amp;'AQS-88101'!$G$2:$G$2744,0))&lt;&gt;"",INDEX('AQS-88101'!$M$2:$M$2744,MATCH('88101-daily-summary-by-site'!$A2487&amp;'88101-daily-summary-by-site'!D$2&amp;'88101-daily-summary-by-site'!D$3,'AQS-88101'!$AC$2:$AC$2744&amp;'AQS-88101'!$E$2:$E$2744&amp;'AQS-88101'!$G$2:$G$2744,0)),""),"")</f>
        <v>2.7</v>
      </c>
      <c r="E2487" s="42">
        <f t="array" ref="E2487">IFERROR(IF(INDEX('AQS-88101'!$M$2:$M$2744,MATCH('88101-daily-summary-by-site'!$A2487&amp;'88101-daily-summary-by-site'!E$2&amp;'88101-daily-summary-by-site'!E$3,'AQS-88101'!$AC$2:$AC$2744&amp;'AQS-88101'!$E$2:$E$2744&amp;'AQS-88101'!$G$2:$G$2744,0))&lt;&gt;"",INDEX('AQS-88101'!$M$2:$M$2744,MATCH('88101-daily-summary-by-site'!$A2487&amp;'88101-daily-summary-by-site'!E$2&amp;'88101-daily-summary-by-site'!E$3,'AQS-88101'!$AC$2:$AC$2744&amp;'AQS-88101'!$E$2:$E$2744&amp;'AQS-88101'!$G$2:$G$2744,0)),""),"")</f>
        <v>2.6</v>
      </c>
      <c r="F2487" s="42">
        <f t="array" ref="F2487">IFERROR(IF(INDEX('AQS-88101'!$M$2:$M$2744,MATCH('88101-daily-summary-by-site'!$A2487&amp;'88101-daily-summary-by-site'!F$2&amp;'88101-daily-summary-by-site'!F$3,'AQS-88101'!$AC$2:$AC$2744&amp;'AQS-88101'!$E$2:$E$2744&amp;'AQS-88101'!$G$2:$G$2744,0))&lt;&gt;"",INDEX('AQS-88101'!$M$2:$M$2744,MATCH('88101-daily-summary-by-site'!$A2487&amp;'88101-daily-summary-by-site'!F$2&amp;'88101-daily-summary-by-site'!F$3,'AQS-88101'!$AC$2:$AC$2744&amp;'AQS-88101'!$E$2:$E$2744&amp;'AQS-88101'!$G$2:$G$2744,0)),""),"")</f>
        <v>3.3</v>
      </c>
      <c r="G2487" s="42" t="str">
        <f t="array" ref="G2487">IFERROR(IF(INDEX('AQS-88101'!$M$2:$M$2744,MATCH('88101-daily-summary-by-site'!$A2487&amp;'88101-daily-summary-by-site'!G$2&amp;'88101-daily-summary-by-site'!G$3,'AQS-88101'!$AC$2:$AC$2744&amp;'AQS-88101'!$E$2:$E$2744&amp;'AQS-88101'!$G$2:$G$2744,0))&lt;&gt;"",INDEX('AQS-88101'!$M$2:$M$2744,MATCH('88101-daily-summary-by-site'!$A2487&amp;'88101-daily-summary-by-site'!G$2&amp;'88101-daily-summary-by-site'!G$3,'AQS-88101'!$AC$2:$AC$2744&amp;'AQS-88101'!$E$2:$E$2744&amp;'AQS-88101'!$G$2:$G$2744,0)),""),"")</f>
        <v/>
      </c>
      <c r="H2487" s="42">
        <f t="array" ref="H2487">IFERROR(IF(INDEX('AQS-88101'!$M$2:$M$2744,MATCH('88101-daily-summary-by-site'!$A2487&amp;'88101-daily-summary-by-site'!H$2&amp;'88101-daily-summary-by-site'!H$3,'AQS-88101'!$AC$2:$AC$2744&amp;'AQS-88101'!$E$2:$E$2744&amp;'AQS-88101'!$G$2:$G$2744,0))&lt;&gt;"",INDEX('AQS-88101'!$M$2:$M$2744,MATCH('88101-daily-summary-by-site'!$A2487&amp;'88101-daily-summary-by-site'!H$2&amp;'88101-daily-summary-by-site'!H$3,'AQS-88101'!$AC$2:$AC$2744&amp;'AQS-88101'!$E$2:$E$2744&amp;'AQS-88101'!$G$2:$G$2744,0)),""),"")</f>
        <v>3.3</v>
      </c>
      <c r="I2487" s="108" t="str">
        <f t="array" ref="I2487">IFERROR(IF(INDEX('AQS-88101'!$M$2:$M$2744,MATCH('88101-daily-summary-by-site'!$A2487&amp;'88101-daily-summary-by-site'!I$2&amp;'88101-daily-summary-by-site'!I$3,'AQS-88101'!$AC$2:$AC$2744&amp;'AQS-88101'!$E$2:$E$2744&amp;'AQS-88101'!$G$2:$G$2744,0))&lt;&gt;"",INDEX('AQS-88101'!$M$2:$M$2744,MATCH('88101-daily-summary-by-site'!$A2487&amp;'88101-daily-summary-by-site'!I$2&amp;'88101-daily-summary-by-site'!I$3,'AQS-88101'!$AC$2:$AC$2744&amp;'AQS-88101'!$E$2:$E$2744&amp;'AQS-88101'!$G$2:$G$2744,0)),""),"")</f>
        <v/>
      </c>
      <c r="L2487" s="107">
        <f t="shared" si="196"/>
        <v>2.8</v>
      </c>
      <c r="M2487" s="42">
        <f t="shared" si="197"/>
        <v>2.7</v>
      </c>
      <c r="N2487" s="42">
        <f t="shared" si="198"/>
        <v>3.3</v>
      </c>
      <c r="O2487" s="108" t="str">
        <f t="shared" si="199"/>
        <v/>
      </c>
    </row>
    <row r="2488" spans="1:15" x14ac:dyDescent="0.25">
      <c r="A2488" s="79">
        <f t="shared" si="195"/>
        <v>43610</v>
      </c>
      <c r="B2488" s="107">
        <f t="array" ref="B2488">IFERROR(IF(INDEX('AQS-88101'!$M$2:$M$2744,MATCH('88101-daily-summary-by-site'!$A2488&amp;'88101-daily-summary-by-site'!B$2&amp;'88101-daily-summary-by-site'!B$3,'AQS-88101'!$AC$2:$AC$2744&amp;'AQS-88101'!$E$2:$E$2744&amp;'AQS-88101'!$G$2:$G$2744,0))&lt;&gt;"",INDEX('AQS-88101'!$M$2:$M$2744,MATCH('88101-daily-summary-by-site'!$A2488&amp;'88101-daily-summary-by-site'!B$2&amp;'88101-daily-summary-by-site'!B$3,'AQS-88101'!$AC$2:$AC$2744&amp;'AQS-88101'!$E$2:$E$2744&amp;'AQS-88101'!$G$2:$G$2744,0)),""),"")</f>
        <v>3.9</v>
      </c>
      <c r="C2488" s="42" t="str">
        <f t="array" ref="C2488">IFERROR(IF(INDEX('AQS-88101'!$M$2:$M$2744,MATCH('88101-daily-summary-by-site'!$A2488&amp;'88101-daily-summary-by-site'!C$2&amp;'88101-daily-summary-by-site'!C$3,'AQS-88101'!$AC$2:$AC$2744&amp;'AQS-88101'!$E$2:$E$2744&amp;'AQS-88101'!$G$2:$G$2744,0))&lt;&gt;"",INDEX('AQS-88101'!$M$2:$M$2744,MATCH('88101-daily-summary-by-site'!$A2488&amp;'88101-daily-summary-by-site'!C$2&amp;'88101-daily-summary-by-site'!C$3,'AQS-88101'!$AC$2:$AC$2744&amp;'AQS-88101'!$E$2:$E$2744&amp;'AQS-88101'!$G$2:$G$2744,0)),""),"")</f>
        <v/>
      </c>
      <c r="D2488" s="42">
        <f t="array" ref="D2488">IFERROR(IF(INDEX('AQS-88101'!$M$2:$M$2744,MATCH('88101-daily-summary-by-site'!$A2488&amp;'88101-daily-summary-by-site'!D$2&amp;'88101-daily-summary-by-site'!D$3,'AQS-88101'!$AC$2:$AC$2744&amp;'AQS-88101'!$E$2:$E$2744&amp;'AQS-88101'!$G$2:$G$2744,0))&lt;&gt;"",INDEX('AQS-88101'!$M$2:$M$2744,MATCH('88101-daily-summary-by-site'!$A2488&amp;'88101-daily-summary-by-site'!D$2&amp;'88101-daily-summary-by-site'!D$3,'AQS-88101'!$AC$2:$AC$2744&amp;'AQS-88101'!$E$2:$E$2744&amp;'AQS-88101'!$G$2:$G$2744,0)),""),"")</f>
        <v>4</v>
      </c>
      <c r="E2488" s="42" t="str">
        <f t="array" ref="E2488">IFERROR(IF(INDEX('AQS-88101'!$M$2:$M$2744,MATCH('88101-daily-summary-by-site'!$A2488&amp;'88101-daily-summary-by-site'!E$2&amp;'88101-daily-summary-by-site'!E$3,'AQS-88101'!$AC$2:$AC$2744&amp;'AQS-88101'!$E$2:$E$2744&amp;'AQS-88101'!$G$2:$G$2744,0))&lt;&gt;"",INDEX('AQS-88101'!$M$2:$M$2744,MATCH('88101-daily-summary-by-site'!$A2488&amp;'88101-daily-summary-by-site'!E$2&amp;'88101-daily-summary-by-site'!E$3,'AQS-88101'!$AC$2:$AC$2744&amp;'AQS-88101'!$E$2:$E$2744&amp;'AQS-88101'!$G$2:$G$2744,0)),""),"")</f>
        <v/>
      </c>
      <c r="F2488" s="42">
        <f t="array" ref="F2488">IFERROR(IF(INDEX('AQS-88101'!$M$2:$M$2744,MATCH('88101-daily-summary-by-site'!$A2488&amp;'88101-daily-summary-by-site'!F$2&amp;'88101-daily-summary-by-site'!F$3,'AQS-88101'!$AC$2:$AC$2744&amp;'AQS-88101'!$E$2:$E$2744&amp;'AQS-88101'!$G$2:$G$2744,0))&lt;&gt;"",INDEX('AQS-88101'!$M$2:$M$2744,MATCH('88101-daily-summary-by-site'!$A2488&amp;'88101-daily-summary-by-site'!F$2&amp;'88101-daily-summary-by-site'!F$3,'AQS-88101'!$AC$2:$AC$2744&amp;'AQS-88101'!$E$2:$E$2744&amp;'AQS-88101'!$G$2:$G$2744,0)),""),"")</f>
        <v>5.2</v>
      </c>
      <c r="G2488" s="42" t="str">
        <f t="array" ref="G2488">IFERROR(IF(INDEX('AQS-88101'!$M$2:$M$2744,MATCH('88101-daily-summary-by-site'!$A2488&amp;'88101-daily-summary-by-site'!G$2&amp;'88101-daily-summary-by-site'!G$3,'AQS-88101'!$AC$2:$AC$2744&amp;'AQS-88101'!$E$2:$E$2744&amp;'AQS-88101'!$G$2:$G$2744,0))&lt;&gt;"",INDEX('AQS-88101'!$M$2:$M$2744,MATCH('88101-daily-summary-by-site'!$A2488&amp;'88101-daily-summary-by-site'!G$2&amp;'88101-daily-summary-by-site'!G$3,'AQS-88101'!$AC$2:$AC$2744&amp;'AQS-88101'!$E$2:$E$2744&amp;'AQS-88101'!$G$2:$G$2744,0)),""),"")</f>
        <v/>
      </c>
      <c r="H2488" s="42" t="str">
        <f t="array" ref="H2488">IFERROR(IF(INDEX('AQS-88101'!$M$2:$M$2744,MATCH('88101-daily-summary-by-site'!$A2488&amp;'88101-daily-summary-by-site'!H$2&amp;'88101-daily-summary-by-site'!H$3,'AQS-88101'!$AC$2:$AC$2744&amp;'AQS-88101'!$E$2:$E$2744&amp;'AQS-88101'!$G$2:$G$2744,0))&lt;&gt;"",INDEX('AQS-88101'!$M$2:$M$2744,MATCH('88101-daily-summary-by-site'!$A2488&amp;'88101-daily-summary-by-site'!H$2&amp;'88101-daily-summary-by-site'!H$3,'AQS-88101'!$AC$2:$AC$2744&amp;'AQS-88101'!$E$2:$E$2744&amp;'AQS-88101'!$G$2:$G$2744,0)),""),"")</f>
        <v/>
      </c>
      <c r="I2488" s="108" t="str">
        <f t="array" ref="I2488">IFERROR(IF(INDEX('AQS-88101'!$M$2:$M$2744,MATCH('88101-daily-summary-by-site'!$A2488&amp;'88101-daily-summary-by-site'!I$2&amp;'88101-daily-summary-by-site'!I$3,'AQS-88101'!$AC$2:$AC$2744&amp;'AQS-88101'!$E$2:$E$2744&amp;'AQS-88101'!$G$2:$G$2744,0))&lt;&gt;"",INDEX('AQS-88101'!$M$2:$M$2744,MATCH('88101-daily-summary-by-site'!$A2488&amp;'88101-daily-summary-by-site'!I$2&amp;'88101-daily-summary-by-site'!I$3,'AQS-88101'!$AC$2:$AC$2744&amp;'AQS-88101'!$E$2:$E$2744&amp;'AQS-88101'!$G$2:$G$2744,0)),""),"")</f>
        <v/>
      </c>
      <c r="L2488" s="107">
        <f t="shared" si="196"/>
        <v>3.9</v>
      </c>
      <c r="M2488" s="42">
        <f t="shared" si="197"/>
        <v>4</v>
      </c>
      <c r="N2488" s="42">
        <f t="shared" si="198"/>
        <v>5.2</v>
      </c>
      <c r="O2488" s="108" t="str">
        <f t="shared" si="199"/>
        <v/>
      </c>
    </row>
    <row r="2489" spans="1:15" x14ac:dyDescent="0.25">
      <c r="A2489" s="79">
        <f t="shared" si="195"/>
        <v>43611</v>
      </c>
      <c r="B2489" s="107">
        <f t="array" ref="B2489">IFERROR(IF(INDEX('AQS-88101'!$M$2:$M$2744,MATCH('88101-daily-summary-by-site'!$A2489&amp;'88101-daily-summary-by-site'!B$2&amp;'88101-daily-summary-by-site'!B$3,'AQS-88101'!$AC$2:$AC$2744&amp;'AQS-88101'!$E$2:$E$2744&amp;'AQS-88101'!$G$2:$G$2744,0))&lt;&gt;"",INDEX('AQS-88101'!$M$2:$M$2744,MATCH('88101-daily-summary-by-site'!$A2489&amp;'88101-daily-summary-by-site'!B$2&amp;'88101-daily-summary-by-site'!B$3,'AQS-88101'!$AC$2:$AC$2744&amp;'AQS-88101'!$E$2:$E$2744&amp;'AQS-88101'!$G$2:$G$2744,0)),""),"")</f>
        <v>17</v>
      </c>
      <c r="C2489" s="42" t="str">
        <f t="array" ref="C2489">IFERROR(IF(INDEX('AQS-88101'!$M$2:$M$2744,MATCH('88101-daily-summary-by-site'!$A2489&amp;'88101-daily-summary-by-site'!C$2&amp;'88101-daily-summary-by-site'!C$3,'AQS-88101'!$AC$2:$AC$2744&amp;'AQS-88101'!$E$2:$E$2744&amp;'AQS-88101'!$G$2:$G$2744,0))&lt;&gt;"",INDEX('AQS-88101'!$M$2:$M$2744,MATCH('88101-daily-summary-by-site'!$A2489&amp;'88101-daily-summary-by-site'!C$2&amp;'88101-daily-summary-by-site'!C$3,'AQS-88101'!$AC$2:$AC$2744&amp;'AQS-88101'!$E$2:$E$2744&amp;'AQS-88101'!$G$2:$G$2744,0)),""),"")</f>
        <v/>
      </c>
      <c r="D2489" s="42">
        <f t="array" ref="D2489">IFERROR(IF(INDEX('AQS-88101'!$M$2:$M$2744,MATCH('88101-daily-summary-by-site'!$A2489&amp;'88101-daily-summary-by-site'!D$2&amp;'88101-daily-summary-by-site'!D$3,'AQS-88101'!$AC$2:$AC$2744&amp;'AQS-88101'!$E$2:$E$2744&amp;'AQS-88101'!$G$2:$G$2744,0))&lt;&gt;"",INDEX('AQS-88101'!$M$2:$M$2744,MATCH('88101-daily-summary-by-site'!$A2489&amp;'88101-daily-summary-by-site'!D$2&amp;'88101-daily-summary-by-site'!D$3,'AQS-88101'!$AC$2:$AC$2744&amp;'AQS-88101'!$E$2:$E$2744&amp;'AQS-88101'!$G$2:$G$2744,0)),""),"")</f>
        <v>17.600000000000001</v>
      </c>
      <c r="E2489" s="42" t="str">
        <f t="array" ref="E2489">IFERROR(IF(INDEX('AQS-88101'!$M$2:$M$2744,MATCH('88101-daily-summary-by-site'!$A2489&amp;'88101-daily-summary-by-site'!E$2&amp;'88101-daily-summary-by-site'!E$3,'AQS-88101'!$AC$2:$AC$2744&amp;'AQS-88101'!$E$2:$E$2744&amp;'AQS-88101'!$G$2:$G$2744,0))&lt;&gt;"",INDEX('AQS-88101'!$M$2:$M$2744,MATCH('88101-daily-summary-by-site'!$A2489&amp;'88101-daily-summary-by-site'!E$2&amp;'88101-daily-summary-by-site'!E$3,'AQS-88101'!$AC$2:$AC$2744&amp;'AQS-88101'!$E$2:$E$2744&amp;'AQS-88101'!$G$2:$G$2744,0)),""),"")</f>
        <v/>
      </c>
      <c r="F2489" s="42">
        <f t="array" ref="F2489">IFERROR(IF(INDEX('AQS-88101'!$M$2:$M$2744,MATCH('88101-daily-summary-by-site'!$A2489&amp;'88101-daily-summary-by-site'!F$2&amp;'88101-daily-summary-by-site'!F$3,'AQS-88101'!$AC$2:$AC$2744&amp;'AQS-88101'!$E$2:$E$2744&amp;'AQS-88101'!$G$2:$G$2744,0))&lt;&gt;"",INDEX('AQS-88101'!$M$2:$M$2744,MATCH('88101-daily-summary-by-site'!$A2489&amp;'88101-daily-summary-by-site'!F$2&amp;'88101-daily-summary-by-site'!F$3,'AQS-88101'!$AC$2:$AC$2744&amp;'AQS-88101'!$E$2:$E$2744&amp;'AQS-88101'!$G$2:$G$2744,0)),""),"")</f>
        <v>33</v>
      </c>
      <c r="G2489" s="42" t="str">
        <f t="array" ref="G2489">IFERROR(IF(INDEX('AQS-88101'!$M$2:$M$2744,MATCH('88101-daily-summary-by-site'!$A2489&amp;'88101-daily-summary-by-site'!G$2&amp;'88101-daily-summary-by-site'!G$3,'AQS-88101'!$AC$2:$AC$2744&amp;'AQS-88101'!$E$2:$E$2744&amp;'AQS-88101'!$G$2:$G$2744,0))&lt;&gt;"",INDEX('AQS-88101'!$M$2:$M$2744,MATCH('88101-daily-summary-by-site'!$A2489&amp;'88101-daily-summary-by-site'!G$2&amp;'88101-daily-summary-by-site'!G$3,'AQS-88101'!$AC$2:$AC$2744&amp;'AQS-88101'!$E$2:$E$2744&amp;'AQS-88101'!$G$2:$G$2744,0)),""),"")</f>
        <v/>
      </c>
      <c r="H2489" s="42" t="str">
        <f t="array" ref="H2489">IFERROR(IF(INDEX('AQS-88101'!$M$2:$M$2744,MATCH('88101-daily-summary-by-site'!$A2489&amp;'88101-daily-summary-by-site'!H$2&amp;'88101-daily-summary-by-site'!H$3,'AQS-88101'!$AC$2:$AC$2744&amp;'AQS-88101'!$E$2:$E$2744&amp;'AQS-88101'!$G$2:$G$2744,0))&lt;&gt;"",INDEX('AQS-88101'!$M$2:$M$2744,MATCH('88101-daily-summary-by-site'!$A2489&amp;'88101-daily-summary-by-site'!H$2&amp;'88101-daily-summary-by-site'!H$3,'AQS-88101'!$AC$2:$AC$2744&amp;'AQS-88101'!$E$2:$E$2744&amp;'AQS-88101'!$G$2:$G$2744,0)),""),"")</f>
        <v/>
      </c>
      <c r="I2489" s="108" t="str">
        <f t="array" ref="I2489">IFERROR(IF(INDEX('AQS-88101'!$M$2:$M$2744,MATCH('88101-daily-summary-by-site'!$A2489&amp;'88101-daily-summary-by-site'!I$2&amp;'88101-daily-summary-by-site'!I$3,'AQS-88101'!$AC$2:$AC$2744&amp;'AQS-88101'!$E$2:$E$2744&amp;'AQS-88101'!$G$2:$G$2744,0))&lt;&gt;"",INDEX('AQS-88101'!$M$2:$M$2744,MATCH('88101-daily-summary-by-site'!$A2489&amp;'88101-daily-summary-by-site'!I$2&amp;'88101-daily-summary-by-site'!I$3,'AQS-88101'!$AC$2:$AC$2744&amp;'AQS-88101'!$E$2:$E$2744&amp;'AQS-88101'!$G$2:$G$2744,0)),""),"")</f>
        <v/>
      </c>
      <c r="L2489" s="107">
        <f t="shared" si="196"/>
        <v>17</v>
      </c>
      <c r="M2489" s="42">
        <f t="shared" si="197"/>
        <v>17.600000000000001</v>
      </c>
      <c r="N2489" s="42">
        <f t="shared" si="198"/>
        <v>33</v>
      </c>
      <c r="O2489" s="108" t="str">
        <f t="shared" si="199"/>
        <v/>
      </c>
    </row>
    <row r="2490" spans="1:15" x14ac:dyDescent="0.25">
      <c r="A2490" s="79">
        <f t="shared" si="195"/>
        <v>43612</v>
      </c>
      <c r="B2490" s="107">
        <f t="array" ref="B2490">IFERROR(IF(INDEX('AQS-88101'!$M$2:$M$2744,MATCH('88101-daily-summary-by-site'!$A2490&amp;'88101-daily-summary-by-site'!B$2&amp;'88101-daily-summary-by-site'!B$3,'AQS-88101'!$AC$2:$AC$2744&amp;'AQS-88101'!$E$2:$E$2744&amp;'AQS-88101'!$G$2:$G$2744,0))&lt;&gt;"",INDEX('AQS-88101'!$M$2:$M$2744,MATCH('88101-daily-summary-by-site'!$A2490&amp;'88101-daily-summary-by-site'!B$2&amp;'88101-daily-summary-by-site'!B$3,'AQS-88101'!$AC$2:$AC$2744&amp;'AQS-88101'!$E$2:$E$2744&amp;'AQS-88101'!$G$2:$G$2744,0)),""),"")</f>
        <v>1.5</v>
      </c>
      <c r="C2490" s="42">
        <f t="array" ref="C2490">IFERROR(IF(INDEX('AQS-88101'!$M$2:$M$2744,MATCH('88101-daily-summary-by-site'!$A2490&amp;'88101-daily-summary-by-site'!C$2&amp;'88101-daily-summary-by-site'!C$3,'AQS-88101'!$AC$2:$AC$2744&amp;'AQS-88101'!$E$2:$E$2744&amp;'AQS-88101'!$G$2:$G$2744,0))&lt;&gt;"",INDEX('AQS-88101'!$M$2:$M$2744,MATCH('88101-daily-summary-by-site'!$A2490&amp;'88101-daily-summary-by-site'!C$2&amp;'88101-daily-summary-by-site'!C$3,'AQS-88101'!$AC$2:$AC$2744&amp;'AQS-88101'!$E$2:$E$2744&amp;'AQS-88101'!$G$2:$G$2744,0)),""),"")</f>
        <v>2.2999999999999998</v>
      </c>
      <c r="D2490" s="42">
        <f t="array" ref="D2490">IFERROR(IF(INDEX('AQS-88101'!$M$2:$M$2744,MATCH('88101-daily-summary-by-site'!$A2490&amp;'88101-daily-summary-by-site'!D$2&amp;'88101-daily-summary-by-site'!D$3,'AQS-88101'!$AC$2:$AC$2744&amp;'AQS-88101'!$E$2:$E$2744&amp;'AQS-88101'!$G$2:$G$2744,0))&lt;&gt;"",INDEX('AQS-88101'!$M$2:$M$2744,MATCH('88101-daily-summary-by-site'!$A2490&amp;'88101-daily-summary-by-site'!D$2&amp;'88101-daily-summary-by-site'!D$3,'AQS-88101'!$AC$2:$AC$2744&amp;'AQS-88101'!$E$2:$E$2744&amp;'AQS-88101'!$G$2:$G$2744,0)),""),"")</f>
        <v>2</v>
      </c>
      <c r="E2490" s="42" t="str">
        <f t="array" ref="E2490">IFERROR(IF(INDEX('AQS-88101'!$M$2:$M$2744,MATCH('88101-daily-summary-by-site'!$A2490&amp;'88101-daily-summary-by-site'!E$2&amp;'88101-daily-summary-by-site'!E$3,'AQS-88101'!$AC$2:$AC$2744&amp;'AQS-88101'!$E$2:$E$2744&amp;'AQS-88101'!$G$2:$G$2744,0))&lt;&gt;"",INDEX('AQS-88101'!$M$2:$M$2744,MATCH('88101-daily-summary-by-site'!$A2490&amp;'88101-daily-summary-by-site'!E$2&amp;'88101-daily-summary-by-site'!E$3,'AQS-88101'!$AC$2:$AC$2744&amp;'AQS-88101'!$E$2:$E$2744&amp;'AQS-88101'!$G$2:$G$2744,0)),""),"")</f>
        <v/>
      </c>
      <c r="F2490" s="42">
        <f t="array" ref="F2490">IFERROR(IF(INDEX('AQS-88101'!$M$2:$M$2744,MATCH('88101-daily-summary-by-site'!$A2490&amp;'88101-daily-summary-by-site'!F$2&amp;'88101-daily-summary-by-site'!F$3,'AQS-88101'!$AC$2:$AC$2744&amp;'AQS-88101'!$E$2:$E$2744&amp;'AQS-88101'!$G$2:$G$2744,0))&lt;&gt;"",INDEX('AQS-88101'!$M$2:$M$2744,MATCH('88101-daily-summary-by-site'!$A2490&amp;'88101-daily-summary-by-site'!F$2&amp;'88101-daily-summary-by-site'!F$3,'AQS-88101'!$AC$2:$AC$2744&amp;'AQS-88101'!$E$2:$E$2744&amp;'AQS-88101'!$G$2:$G$2744,0)),""),"")</f>
        <v>2.4</v>
      </c>
      <c r="G2490" s="42">
        <f t="array" ref="G2490">IFERROR(IF(INDEX('AQS-88101'!$M$2:$M$2744,MATCH('88101-daily-summary-by-site'!$A2490&amp;'88101-daily-summary-by-site'!G$2&amp;'88101-daily-summary-by-site'!G$3,'AQS-88101'!$AC$2:$AC$2744&amp;'AQS-88101'!$E$2:$E$2744&amp;'AQS-88101'!$G$2:$G$2744,0))&lt;&gt;"",INDEX('AQS-88101'!$M$2:$M$2744,MATCH('88101-daily-summary-by-site'!$A2490&amp;'88101-daily-summary-by-site'!G$2&amp;'88101-daily-summary-by-site'!G$3,'AQS-88101'!$AC$2:$AC$2744&amp;'AQS-88101'!$E$2:$E$2744&amp;'AQS-88101'!$G$2:$G$2744,0)),""),"")</f>
        <v>2.2000000000000002</v>
      </c>
      <c r="H2490" s="42" t="str">
        <f t="array" ref="H2490">IFERROR(IF(INDEX('AQS-88101'!$M$2:$M$2744,MATCH('88101-daily-summary-by-site'!$A2490&amp;'88101-daily-summary-by-site'!H$2&amp;'88101-daily-summary-by-site'!H$3,'AQS-88101'!$AC$2:$AC$2744&amp;'AQS-88101'!$E$2:$E$2744&amp;'AQS-88101'!$G$2:$G$2744,0))&lt;&gt;"",INDEX('AQS-88101'!$M$2:$M$2744,MATCH('88101-daily-summary-by-site'!$A2490&amp;'88101-daily-summary-by-site'!H$2&amp;'88101-daily-summary-by-site'!H$3,'AQS-88101'!$AC$2:$AC$2744&amp;'AQS-88101'!$E$2:$E$2744&amp;'AQS-88101'!$G$2:$G$2744,0)),""),"")</f>
        <v/>
      </c>
      <c r="I2490" s="108" t="str">
        <f t="array" ref="I2490">IFERROR(IF(INDEX('AQS-88101'!$M$2:$M$2744,MATCH('88101-daily-summary-by-site'!$A2490&amp;'88101-daily-summary-by-site'!I$2&amp;'88101-daily-summary-by-site'!I$3,'AQS-88101'!$AC$2:$AC$2744&amp;'AQS-88101'!$E$2:$E$2744&amp;'AQS-88101'!$G$2:$G$2744,0))&lt;&gt;"",INDEX('AQS-88101'!$M$2:$M$2744,MATCH('88101-daily-summary-by-site'!$A2490&amp;'88101-daily-summary-by-site'!I$2&amp;'88101-daily-summary-by-site'!I$3,'AQS-88101'!$AC$2:$AC$2744&amp;'AQS-88101'!$E$2:$E$2744&amp;'AQS-88101'!$G$2:$G$2744,0)),""),"")</f>
        <v/>
      </c>
      <c r="L2490" s="107">
        <f t="shared" si="196"/>
        <v>1.5</v>
      </c>
      <c r="M2490" s="42">
        <f t="shared" si="197"/>
        <v>2</v>
      </c>
      <c r="N2490" s="42">
        <f t="shared" si="198"/>
        <v>2.4</v>
      </c>
      <c r="O2490" s="108" t="str">
        <f t="shared" si="199"/>
        <v/>
      </c>
    </row>
    <row r="2491" spans="1:15" x14ac:dyDescent="0.25">
      <c r="A2491" s="79">
        <f t="shared" si="195"/>
        <v>43613</v>
      </c>
      <c r="B2491" s="107">
        <f t="array" ref="B2491">IFERROR(IF(INDEX('AQS-88101'!$M$2:$M$2744,MATCH('88101-daily-summary-by-site'!$A2491&amp;'88101-daily-summary-by-site'!B$2&amp;'88101-daily-summary-by-site'!B$3,'AQS-88101'!$AC$2:$AC$2744&amp;'AQS-88101'!$E$2:$E$2744&amp;'AQS-88101'!$G$2:$G$2744,0))&lt;&gt;"",INDEX('AQS-88101'!$M$2:$M$2744,MATCH('88101-daily-summary-by-site'!$A2491&amp;'88101-daily-summary-by-site'!B$2&amp;'88101-daily-summary-by-site'!B$3,'AQS-88101'!$AC$2:$AC$2744&amp;'AQS-88101'!$E$2:$E$2744&amp;'AQS-88101'!$G$2:$G$2744,0)),""),"")</f>
        <v>2.1</v>
      </c>
      <c r="C2491" s="42" t="str">
        <f t="array" ref="C2491">IFERROR(IF(INDEX('AQS-88101'!$M$2:$M$2744,MATCH('88101-daily-summary-by-site'!$A2491&amp;'88101-daily-summary-by-site'!C$2&amp;'88101-daily-summary-by-site'!C$3,'AQS-88101'!$AC$2:$AC$2744&amp;'AQS-88101'!$E$2:$E$2744&amp;'AQS-88101'!$G$2:$G$2744,0))&lt;&gt;"",INDEX('AQS-88101'!$M$2:$M$2744,MATCH('88101-daily-summary-by-site'!$A2491&amp;'88101-daily-summary-by-site'!C$2&amp;'88101-daily-summary-by-site'!C$3,'AQS-88101'!$AC$2:$AC$2744&amp;'AQS-88101'!$E$2:$E$2744&amp;'AQS-88101'!$G$2:$G$2744,0)),""),"")</f>
        <v/>
      </c>
      <c r="D2491" s="42" t="str">
        <f t="array" ref="D2491">IFERROR(IF(INDEX('AQS-88101'!$M$2:$M$2744,MATCH('88101-daily-summary-by-site'!$A2491&amp;'88101-daily-summary-by-site'!D$2&amp;'88101-daily-summary-by-site'!D$3,'AQS-88101'!$AC$2:$AC$2744&amp;'AQS-88101'!$E$2:$E$2744&amp;'AQS-88101'!$G$2:$G$2744,0))&lt;&gt;"",INDEX('AQS-88101'!$M$2:$M$2744,MATCH('88101-daily-summary-by-site'!$A2491&amp;'88101-daily-summary-by-site'!D$2&amp;'88101-daily-summary-by-site'!D$3,'AQS-88101'!$AC$2:$AC$2744&amp;'AQS-88101'!$E$2:$E$2744&amp;'AQS-88101'!$G$2:$G$2744,0)),""),"")</f>
        <v/>
      </c>
      <c r="E2491" s="42">
        <f t="array" ref="E2491">IFERROR(IF(INDEX('AQS-88101'!$M$2:$M$2744,MATCH('88101-daily-summary-by-site'!$A2491&amp;'88101-daily-summary-by-site'!E$2&amp;'88101-daily-summary-by-site'!E$3,'AQS-88101'!$AC$2:$AC$2744&amp;'AQS-88101'!$E$2:$E$2744&amp;'AQS-88101'!$G$2:$G$2744,0))&lt;&gt;"",INDEX('AQS-88101'!$M$2:$M$2744,MATCH('88101-daily-summary-by-site'!$A2491&amp;'88101-daily-summary-by-site'!E$2&amp;'88101-daily-summary-by-site'!E$3,'AQS-88101'!$AC$2:$AC$2744&amp;'AQS-88101'!$E$2:$E$2744&amp;'AQS-88101'!$G$2:$G$2744,0)),""),"")</f>
        <v>2.2000000000000002</v>
      </c>
      <c r="F2491" s="42">
        <f t="array" ref="F2491">IFERROR(IF(INDEX('AQS-88101'!$M$2:$M$2744,MATCH('88101-daily-summary-by-site'!$A2491&amp;'88101-daily-summary-by-site'!F$2&amp;'88101-daily-summary-by-site'!F$3,'AQS-88101'!$AC$2:$AC$2744&amp;'AQS-88101'!$E$2:$E$2744&amp;'AQS-88101'!$G$2:$G$2744,0))&lt;&gt;"",INDEX('AQS-88101'!$M$2:$M$2744,MATCH('88101-daily-summary-by-site'!$A2491&amp;'88101-daily-summary-by-site'!F$2&amp;'88101-daily-summary-by-site'!F$3,'AQS-88101'!$AC$2:$AC$2744&amp;'AQS-88101'!$E$2:$E$2744&amp;'AQS-88101'!$G$2:$G$2744,0)),""),"")</f>
        <v>3.8</v>
      </c>
      <c r="G2491" s="42" t="str">
        <f t="array" ref="G2491">IFERROR(IF(INDEX('AQS-88101'!$M$2:$M$2744,MATCH('88101-daily-summary-by-site'!$A2491&amp;'88101-daily-summary-by-site'!G$2&amp;'88101-daily-summary-by-site'!G$3,'AQS-88101'!$AC$2:$AC$2744&amp;'AQS-88101'!$E$2:$E$2744&amp;'AQS-88101'!$G$2:$G$2744,0))&lt;&gt;"",INDEX('AQS-88101'!$M$2:$M$2744,MATCH('88101-daily-summary-by-site'!$A2491&amp;'88101-daily-summary-by-site'!G$2&amp;'88101-daily-summary-by-site'!G$3,'AQS-88101'!$AC$2:$AC$2744&amp;'AQS-88101'!$E$2:$E$2744&amp;'AQS-88101'!$G$2:$G$2744,0)),""),"")</f>
        <v/>
      </c>
      <c r="H2491" s="42" t="str">
        <f t="array" ref="H2491">IFERROR(IF(INDEX('AQS-88101'!$M$2:$M$2744,MATCH('88101-daily-summary-by-site'!$A2491&amp;'88101-daily-summary-by-site'!H$2&amp;'88101-daily-summary-by-site'!H$3,'AQS-88101'!$AC$2:$AC$2744&amp;'AQS-88101'!$E$2:$E$2744&amp;'AQS-88101'!$G$2:$G$2744,0))&lt;&gt;"",INDEX('AQS-88101'!$M$2:$M$2744,MATCH('88101-daily-summary-by-site'!$A2491&amp;'88101-daily-summary-by-site'!H$2&amp;'88101-daily-summary-by-site'!H$3,'AQS-88101'!$AC$2:$AC$2744&amp;'AQS-88101'!$E$2:$E$2744&amp;'AQS-88101'!$G$2:$G$2744,0)),""),"")</f>
        <v/>
      </c>
      <c r="I2491" s="108" t="str">
        <f t="array" ref="I2491">IFERROR(IF(INDEX('AQS-88101'!$M$2:$M$2744,MATCH('88101-daily-summary-by-site'!$A2491&amp;'88101-daily-summary-by-site'!I$2&amp;'88101-daily-summary-by-site'!I$3,'AQS-88101'!$AC$2:$AC$2744&amp;'AQS-88101'!$E$2:$E$2744&amp;'AQS-88101'!$G$2:$G$2744,0))&lt;&gt;"",INDEX('AQS-88101'!$M$2:$M$2744,MATCH('88101-daily-summary-by-site'!$A2491&amp;'88101-daily-summary-by-site'!I$2&amp;'88101-daily-summary-by-site'!I$3,'AQS-88101'!$AC$2:$AC$2744&amp;'AQS-88101'!$E$2:$E$2744&amp;'AQS-88101'!$G$2:$G$2744,0)),""),"")</f>
        <v/>
      </c>
      <c r="L2491" s="107">
        <f t="shared" si="196"/>
        <v>2.1</v>
      </c>
      <c r="M2491" s="42">
        <f t="shared" si="197"/>
        <v>2.2000000000000002</v>
      </c>
      <c r="N2491" s="42">
        <f t="shared" si="198"/>
        <v>3.8</v>
      </c>
      <c r="O2491" s="108" t="str">
        <f t="shared" si="199"/>
        <v/>
      </c>
    </row>
    <row r="2492" spans="1:15" x14ac:dyDescent="0.25">
      <c r="A2492" s="79">
        <f t="shared" si="195"/>
        <v>43614</v>
      </c>
      <c r="B2492" s="107">
        <f t="array" ref="B2492">IFERROR(IF(INDEX('AQS-88101'!$M$2:$M$2744,MATCH('88101-daily-summary-by-site'!$A2492&amp;'88101-daily-summary-by-site'!B$2&amp;'88101-daily-summary-by-site'!B$3,'AQS-88101'!$AC$2:$AC$2744&amp;'AQS-88101'!$E$2:$E$2744&amp;'AQS-88101'!$G$2:$G$2744,0))&lt;&gt;"",INDEX('AQS-88101'!$M$2:$M$2744,MATCH('88101-daily-summary-by-site'!$A2492&amp;'88101-daily-summary-by-site'!B$2&amp;'88101-daily-summary-by-site'!B$3,'AQS-88101'!$AC$2:$AC$2744&amp;'AQS-88101'!$E$2:$E$2744&amp;'AQS-88101'!$G$2:$G$2744,0)),""),"")</f>
        <v>3.4</v>
      </c>
      <c r="C2492" s="42" t="str">
        <f t="array" ref="C2492">IFERROR(IF(INDEX('AQS-88101'!$M$2:$M$2744,MATCH('88101-daily-summary-by-site'!$A2492&amp;'88101-daily-summary-by-site'!C$2&amp;'88101-daily-summary-by-site'!C$3,'AQS-88101'!$AC$2:$AC$2744&amp;'AQS-88101'!$E$2:$E$2744&amp;'AQS-88101'!$G$2:$G$2744,0))&lt;&gt;"",INDEX('AQS-88101'!$M$2:$M$2744,MATCH('88101-daily-summary-by-site'!$A2492&amp;'88101-daily-summary-by-site'!C$2&amp;'88101-daily-summary-by-site'!C$3,'AQS-88101'!$AC$2:$AC$2744&amp;'AQS-88101'!$E$2:$E$2744&amp;'AQS-88101'!$G$2:$G$2744,0)),""),"")</f>
        <v/>
      </c>
      <c r="D2492" s="42">
        <f t="array" ref="D2492">IFERROR(IF(INDEX('AQS-88101'!$M$2:$M$2744,MATCH('88101-daily-summary-by-site'!$A2492&amp;'88101-daily-summary-by-site'!D$2&amp;'88101-daily-summary-by-site'!D$3,'AQS-88101'!$AC$2:$AC$2744&amp;'AQS-88101'!$E$2:$E$2744&amp;'AQS-88101'!$G$2:$G$2744,0))&lt;&gt;"",INDEX('AQS-88101'!$M$2:$M$2744,MATCH('88101-daily-summary-by-site'!$A2492&amp;'88101-daily-summary-by-site'!D$2&amp;'88101-daily-summary-by-site'!D$3,'AQS-88101'!$AC$2:$AC$2744&amp;'AQS-88101'!$E$2:$E$2744&amp;'AQS-88101'!$G$2:$G$2744,0)),""),"")</f>
        <v>2.2999999999999998</v>
      </c>
      <c r="E2492" s="42" t="str">
        <f t="array" ref="E2492">IFERROR(IF(INDEX('AQS-88101'!$M$2:$M$2744,MATCH('88101-daily-summary-by-site'!$A2492&amp;'88101-daily-summary-by-site'!E$2&amp;'88101-daily-summary-by-site'!E$3,'AQS-88101'!$AC$2:$AC$2744&amp;'AQS-88101'!$E$2:$E$2744&amp;'AQS-88101'!$G$2:$G$2744,0))&lt;&gt;"",INDEX('AQS-88101'!$M$2:$M$2744,MATCH('88101-daily-summary-by-site'!$A2492&amp;'88101-daily-summary-by-site'!E$2&amp;'88101-daily-summary-by-site'!E$3,'AQS-88101'!$AC$2:$AC$2744&amp;'AQS-88101'!$E$2:$E$2744&amp;'AQS-88101'!$G$2:$G$2744,0)),""),"")</f>
        <v/>
      </c>
      <c r="F2492" s="42">
        <f t="array" ref="F2492">IFERROR(IF(INDEX('AQS-88101'!$M$2:$M$2744,MATCH('88101-daily-summary-by-site'!$A2492&amp;'88101-daily-summary-by-site'!F$2&amp;'88101-daily-summary-by-site'!F$3,'AQS-88101'!$AC$2:$AC$2744&amp;'AQS-88101'!$E$2:$E$2744&amp;'AQS-88101'!$G$2:$G$2744,0))&lt;&gt;"",INDEX('AQS-88101'!$M$2:$M$2744,MATCH('88101-daily-summary-by-site'!$A2492&amp;'88101-daily-summary-by-site'!F$2&amp;'88101-daily-summary-by-site'!F$3,'AQS-88101'!$AC$2:$AC$2744&amp;'AQS-88101'!$E$2:$E$2744&amp;'AQS-88101'!$G$2:$G$2744,0)),""),"")</f>
        <v>4</v>
      </c>
      <c r="G2492" s="42" t="str">
        <f t="array" ref="G2492">IFERROR(IF(INDEX('AQS-88101'!$M$2:$M$2744,MATCH('88101-daily-summary-by-site'!$A2492&amp;'88101-daily-summary-by-site'!G$2&amp;'88101-daily-summary-by-site'!G$3,'AQS-88101'!$AC$2:$AC$2744&amp;'AQS-88101'!$E$2:$E$2744&amp;'AQS-88101'!$G$2:$G$2744,0))&lt;&gt;"",INDEX('AQS-88101'!$M$2:$M$2744,MATCH('88101-daily-summary-by-site'!$A2492&amp;'88101-daily-summary-by-site'!G$2&amp;'88101-daily-summary-by-site'!G$3,'AQS-88101'!$AC$2:$AC$2744&amp;'AQS-88101'!$E$2:$E$2744&amp;'AQS-88101'!$G$2:$G$2744,0)),""),"")</f>
        <v/>
      </c>
      <c r="H2492" s="42" t="str">
        <f t="array" ref="H2492">IFERROR(IF(INDEX('AQS-88101'!$M$2:$M$2744,MATCH('88101-daily-summary-by-site'!$A2492&amp;'88101-daily-summary-by-site'!H$2&amp;'88101-daily-summary-by-site'!H$3,'AQS-88101'!$AC$2:$AC$2744&amp;'AQS-88101'!$E$2:$E$2744&amp;'AQS-88101'!$G$2:$G$2744,0))&lt;&gt;"",INDEX('AQS-88101'!$M$2:$M$2744,MATCH('88101-daily-summary-by-site'!$A2492&amp;'88101-daily-summary-by-site'!H$2&amp;'88101-daily-summary-by-site'!H$3,'AQS-88101'!$AC$2:$AC$2744&amp;'AQS-88101'!$E$2:$E$2744&amp;'AQS-88101'!$G$2:$G$2744,0)),""),"")</f>
        <v/>
      </c>
      <c r="I2492" s="108" t="str">
        <f t="array" ref="I2492">IFERROR(IF(INDEX('AQS-88101'!$M$2:$M$2744,MATCH('88101-daily-summary-by-site'!$A2492&amp;'88101-daily-summary-by-site'!I$2&amp;'88101-daily-summary-by-site'!I$3,'AQS-88101'!$AC$2:$AC$2744&amp;'AQS-88101'!$E$2:$E$2744&amp;'AQS-88101'!$G$2:$G$2744,0))&lt;&gt;"",INDEX('AQS-88101'!$M$2:$M$2744,MATCH('88101-daily-summary-by-site'!$A2492&amp;'88101-daily-summary-by-site'!I$2&amp;'88101-daily-summary-by-site'!I$3,'AQS-88101'!$AC$2:$AC$2744&amp;'AQS-88101'!$E$2:$E$2744&amp;'AQS-88101'!$G$2:$G$2744,0)),""),"")</f>
        <v/>
      </c>
      <c r="L2492" s="107">
        <f t="shared" si="196"/>
        <v>3.4</v>
      </c>
      <c r="M2492" s="42">
        <f t="shared" si="197"/>
        <v>2.2999999999999998</v>
      </c>
      <c r="N2492" s="42">
        <f t="shared" si="198"/>
        <v>4</v>
      </c>
      <c r="O2492" s="108" t="str">
        <f t="shared" si="199"/>
        <v/>
      </c>
    </row>
    <row r="2493" spans="1:15" x14ac:dyDescent="0.25">
      <c r="A2493" s="79">
        <f t="shared" si="195"/>
        <v>43615</v>
      </c>
      <c r="B2493" s="107">
        <f t="array" ref="B2493">IFERROR(IF(INDEX('AQS-88101'!$M$2:$M$2744,MATCH('88101-daily-summary-by-site'!$A2493&amp;'88101-daily-summary-by-site'!B$2&amp;'88101-daily-summary-by-site'!B$3,'AQS-88101'!$AC$2:$AC$2744&amp;'AQS-88101'!$E$2:$E$2744&amp;'AQS-88101'!$G$2:$G$2744,0))&lt;&gt;"",INDEX('AQS-88101'!$M$2:$M$2744,MATCH('88101-daily-summary-by-site'!$A2493&amp;'88101-daily-summary-by-site'!B$2&amp;'88101-daily-summary-by-site'!B$3,'AQS-88101'!$AC$2:$AC$2744&amp;'AQS-88101'!$E$2:$E$2744&amp;'AQS-88101'!$G$2:$G$2744,0)),""),"")</f>
        <v>3.8</v>
      </c>
      <c r="C2493" s="42" t="str">
        <f t="array" ref="C2493">IFERROR(IF(INDEX('AQS-88101'!$M$2:$M$2744,MATCH('88101-daily-summary-by-site'!$A2493&amp;'88101-daily-summary-by-site'!C$2&amp;'88101-daily-summary-by-site'!C$3,'AQS-88101'!$AC$2:$AC$2744&amp;'AQS-88101'!$E$2:$E$2744&amp;'AQS-88101'!$G$2:$G$2744,0))&lt;&gt;"",INDEX('AQS-88101'!$M$2:$M$2744,MATCH('88101-daily-summary-by-site'!$A2493&amp;'88101-daily-summary-by-site'!C$2&amp;'88101-daily-summary-by-site'!C$3,'AQS-88101'!$AC$2:$AC$2744&amp;'AQS-88101'!$E$2:$E$2744&amp;'AQS-88101'!$G$2:$G$2744,0)),""),"")</f>
        <v/>
      </c>
      <c r="D2493" s="42">
        <f t="array" ref="D2493">IFERROR(IF(INDEX('AQS-88101'!$M$2:$M$2744,MATCH('88101-daily-summary-by-site'!$A2493&amp;'88101-daily-summary-by-site'!D$2&amp;'88101-daily-summary-by-site'!D$3,'AQS-88101'!$AC$2:$AC$2744&amp;'AQS-88101'!$E$2:$E$2744&amp;'AQS-88101'!$G$2:$G$2744,0))&lt;&gt;"",INDEX('AQS-88101'!$M$2:$M$2744,MATCH('88101-daily-summary-by-site'!$A2493&amp;'88101-daily-summary-by-site'!D$2&amp;'88101-daily-summary-by-site'!D$3,'AQS-88101'!$AC$2:$AC$2744&amp;'AQS-88101'!$E$2:$E$2744&amp;'AQS-88101'!$G$2:$G$2744,0)),""),"")</f>
        <v>3.9</v>
      </c>
      <c r="E2493" s="42">
        <f t="array" ref="E2493">IFERROR(IF(INDEX('AQS-88101'!$M$2:$M$2744,MATCH('88101-daily-summary-by-site'!$A2493&amp;'88101-daily-summary-by-site'!E$2&amp;'88101-daily-summary-by-site'!E$3,'AQS-88101'!$AC$2:$AC$2744&amp;'AQS-88101'!$E$2:$E$2744&amp;'AQS-88101'!$G$2:$G$2744,0))&lt;&gt;"",INDEX('AQS-88101'!$M$2:$M$2744,MATCH('88101-daily-summary-by-site'!$A2493&amp;'88101-daily-summary-by-site'!E$2&amp;'88101-daily-summary-by-site'!E$3,'AQS-88101'!$AC$2:$AC$2744&amp;'AQS-88101'!$E$2:$E$2744&amp;'AQS-88101'!$G$2:$G$2744,0)),""),"")</f>
        <v>3.7</v>
      </c>
      <c r="F2493" s="42">
        <f t="array" ref="F2493">IFERROR(IF(INDEX('AQS-88101'!$M$2:$M$2744,MATCH('88101-daily-summary-by-site'!$A2493&amp;'88101-daily-summary-by-site'!F$2&amp;'88101-daily-summary-by-site'!F$3,'AQS-88101'!$AC$2:$AC$2744&amp;'AQS-88101'!$E$2:$E$2744&amp;'AQS-88101'!$G$2:$G$2744,0))&lt;&gt;"",INDEX('AQS-88101'!$M$2:$M$2744,MATCH('88101-daily-summary-by-site'!$A2493&amp;'88101-daily-summary-by-site'!F$2&amp;'88101-daily-summary-by-site'!F$3,'AQS-88101'!$AC$2:$AC$2744&amp;'AQS-88101'!$E$2:$E$2744&amp;'AQS-88101'!$G$2:$G$2744,0)),""),"")</f>
        <v>4.3</v>
      </c>
      <c r="G2493" s="42" t="str">
        <f t="array" ref="G2493">IFERROR(IF(INDEX('AQS-88101'!$M$2:$M$2744,MATCH('88101-daily-summary-by-site'!$A2493&amp;'88101-daily-summary-by-site'!G$2&amp;'88101-daily-summary-by-site'!G$3,'AQS-88101'!$AC$2:$AC$2744&amp;'AQS-88101'!$E$2:$E$2744&amp;'AQS-88101'!$G$2:$G$2744,0))&lt;&gt;"",INDEX('AQS-88101'!$M$2:$M$2744,MATCH('88101-daily-summary-by-site'!$A2493&amp;'88101-daily-summary-by-site'!G$2&amp;'88101-daily-summary-by-site'!G$3,'AQS-88101'!$AC$2:$AC$2744&amp;'AQS-88101'!$E$2:$E$2744&amp;'AQS-88101'!$G$2:$G$2744,0)),""),"")</f>
        <v/>
      </c>
      <c r="H2493" s="42">
        <f t="array" ref="H2493">IFERROR(IF(INDEX('AQS-88101'!$M$2:$M$2744,MATCH('88101-daily-summary-by-site'!$A2493&amp;'88101-daily-summary-by-site'!H$2&amp;'88101-daily-summary-by-site'!H$3,'AQS-88101'!$AC$2:$AC$2744&amp;'AQS-88101'!$E$2:$E$2744&amp;'AQS-88101'!$G$2:$G$2744,0))&lt;&gt;"",INDEX('AQS-88101'!$M$2:$M$2744,MATCH('88101-daily-summary-by-site'!$A2493&amp;'88101-daily-summary-by-site'!H$2&amp;'88101-daily-summary-by-site'!H$3,'AQS-88101'!$AC$2:$AC$2744&amp;'AQS-88101'!$E$2:$E$2744&amp;'AQS-88101'!$G$2:$G$2744,0)),""),"")</f>
        <v>5.2</v>
      </c>
      <c r="I2493" s="108" t="str">
        <f t="array" ref="I2493">IFERROR(IF(INDEX('AQS-88101'!$M$2:$M$2744,MATCH('88101-daily-summary-by-site'!$A2493&amp;'88101-daily-summary-by-site'!I$2&amp;'88101-daily-summary-by-site'!I$3,'AQS-88101'!$AC$2:$AC$2744&amp;'AQS-88101'!$E$2:$E$2744&amp;'AQS-88101'!$G$2:$G$2744,0))&lt;&gt;"",INDEX('AQS-88101'!$M$2:$M$2744,MATCH('88101-daily-summary-by-site'!$A2493&amp;'88101-daily-summary-by-site'!I$2&amp;'88101-daily-summary-by-site'!I$3,'AQS-88101'!$AC$2:$AC$2744&amp;'AQS-88101'!$E$2:$E$2744&amp;'AQS-88101'!$G$2:$G$2744,0)),""),"")</f>
        <v/>
      </c>
      <c r="L2493" s="107">
        <f t="shared" si="196"/>
        <v>3.8</v>
      </c>
      <c r="M2493" s="42">
        <f t="shared" si="197"/>
        <v>3.9</v>
      </c>
      <c r="N2493" s="42">
        <f t="shared" si="198"/>
        <v>4.3</v>
      </c>
      <c r="O2493" s="108" t="str">
        <f t="shared" si="199"/>
        <v/>
      </c>
    </row>
    <row r="2494" spans="1:15" x14ac:dyDescent="0.25">
      <c r="A2494" s="79">
        <f t="shared" si="195"/>
        <v>43616</v>
      </c>
      <c r="B2494" s="107">
        <f t="array" ref="B2494">IFERROR(IF(INDEX('AQS-88101'!$M$2:$M$2744,MATCH('88101-daily-summary-by-site'!$A2494&amp;'88101-daily-summary-by-site'!B$2&amp;'88101-daily-summary-by-site'!B$3,'AQS-88101'!$AC$2:$AC$2744&amp;'AQS-88101'!$E$2:$E$2744&amp;'AQS-88101'!$G$2:$G$2744,0))&lt;&gt;"",INDEX('AQS-88101'!$M$2:$M$2744,MATCH('88101-daily-summary-by-site'!$A2494&amp;'88101-daily-summary-by-site'!B$2&amp;'88101-daily-summary-by-site'!B$3,'AQS-88101'!$AC$2:$AC$2744&amp;'AQS-88101'!$E$2:$E$2744&amp;'AQS-88101'!$G$2:$G$2744,0)),""),"")</f>
        <v>11</v>
      </c>
      <c r="C2494" s="42" t="str">
        <f t="array" ref="C2494">IFERROR(IF(INDEX('AQS-88101'!$M$2:$M$2744,MATCH('88101-daily-summary-by-site'!$A2494&amp;'88101-daily-summary-by-site'!C$2&amp;'88101-daily-summary-by-site'!C$3,'AQS-88101'!$AC$2:$AC$2744&amp;'AQS-88101'!$E$2:$E$2744&amp;'AQS-88101'!$G$2:$G$2744,0))&lt;&gt;"",INDEX('AQS-88101'!$M$2:$M$2744,MATCH('88101-daily-summary-by-site'!$A2494&amp;'88101-daily-summary-by-site'!C$2&amp;'88101-daily-summary-by-site'!C$3,'AQS-88101'!$AC$2:$AC$2744&amp;'AQS-88101'!$E$2:$E$2744&amp;'AQS-88101'!$G$2:$G$2744,0)),""),"")</f>
        <v/>
      </c>
      <c r="D2494" s="42">
        <f t="array" ref="D2494">IFERROR(IF(INDEX('AQS-88101'!$M$2:$M$2744,MATCH('88101-daily-summary-by-site'!$A2494&amp;'88101-daily-summary-by-site'!D$2&amp;'88101-daily-summary-by-site'!D$3,'AQS-88101'!$AC$2:$AC$2744&amp;'AQS-88101'!$E$2:$E$2744&amp;'AQS-88101'!$G$2:$G$2744,0))&lt;&gt;"",INDEX('AQS-88101'!$M$2:$M$2744,MATCH('88101-daily-summary-by-site'!$A2494&amp;'88101-daily-summary-by-site'!D$2&amp;'88101-daily-summary-by-site'!D$3,'AQS-88101'!$AC$2:$AC$2744&amp;'AQS-88101'!$E$2:$E$2744&amp;'AQS-88101'!$G$2:$G$2744,0)),""),"")</f>
        <v>12.5</v>
      </c>
      <c r="E2494" s="42" t="str">
        <f t="array" ref="E2494">IFERROR(IF(INDEX('AQS-88101'!$M$2:$M$2744,MATCH('88101-daily-summary-by-site'!$A2494&amp;'88101-daily-summary-by-site'!E$2&amp;'88101-daily-summary-by-site'!E$3,'AQS-88101'!$AC$2:$AC$2744&amp;'AQS-88101'!$E$2:$E$2744&amp;'AQS-88101'!$G$2:$G$2744,0))&lt;&gt;"",INDEX('AQS-88101'!$M$2:$M$2744,MATCH('88101-daily-summary-by-site'!$A2494&amp;'88101-daily-summary-by-site'!E$2&amp;'88101-daily-summary-by-site'!E$3,'AQS-88101'!$AC$2:$AC$2744&amp;'AQS-88101'!$E$2:$E$2744&amp;'AQS-88101'!$G$2:$G$2744,0)),""),"")</f>
        <v/>
      </c>
      <c r="F2494" s="42">
        <f t="array" ref="F2494">IFERROR(IF(INDEX('AQS-88101'!$M$2:$M$2744,MATCH('88101-daily-summary-by-site'!$A2494&amp;'88101-daily-summary-by-site'!F$2&amp;'88101-daily-summary-by-site'!F$3,'AQS-88101'!$AC$2:$AC$2744&amp;'AQS-88101'!$E$2:$E$2744&amp;'AQS-88101'!$G$2:$G$2744,0))&lt;&gt;"",INDEX('AQS-88101'!$M$2:$M$2744,MATCH('88101-daily-summary-by-site'!$A2494&amp;'88101-daily-summary-by-site'!F$2&amp;'88101-daily-summary-by-site'!F$3,'AQS-88101'!$AC$2:$AC$2744&amp;'AQS-88101'!$E$2:$E$2744&amp;'AQS-88101'!$G$2:$G$2744,0)),""),"")</f>
        <v>12.2</v>
      </c>
      <c r="G2494" s="42" t="str">
        <f t="array" ref="G2494">IFERROR(IF(INDEX('AQS-88101'!$M$2:$M$2744,MATCH('88101-daily-summary-by-site'!$A2494&amp;'88101-daily-summary-by-site'!G$2&amp;'88101-daily-summary-by-site'!G$3,'AQS-88101'!$AC$2:$AC$2744&amp;'AQS-88101'!$E$2:$E$2744&amp;'AQS-88101'!$G$2:$G$2744,0))&lt;&gt;"",INDEX('AQS-88101'!$M$2:$M$2744,MATCH('88101-daily-summary-by-site'!$A2494&amp;'88101-daily-summary-by-site'!G$2&amp;'88101-daily-summary-by-site'!G$3,'AQS-88101'!$AC$2:$AC$2744&amp;'AQS-88101'!$E$2:$E$2744&amp;'AQS-88101'!$G$2:$G$2744,0)),""),"")</f>
        <v/>
      </c>
      <c r="H2494" s="42" t="str">
        <f t="array" ref="H2494">IFERROR(IF(INDEX('AQS-88101'!$M$2:$M$2744,MATCH('88101-daily-summary-by-site'!$A2494&amp;'88101-daily-summary-by-site'!H$2&amp;'88101-daily-summary-by-site'!H$3,'AQS-88101'!$AC$2:$AC$2744&amp;'AQS-88101'!$E$2:$E$2744&amp;'AQS-88101'!$G$2:$G$2744,0))&lt;&gt;"",INDEX('AQS-88101'!$M$2:$M$2744,MATCH('88101-daily-summary-by-site'!$A2494&amp;'88101-daily-summary-by-site'!H$2&amp;'88101-daily-summary-by-site'!H$3,'AQS-88101'!$AC$2:$AC$2744&amp;'AQS-88101'!$E$2:$E$2744&amp;'AQS-88101'!$G$2:$G$2744,0)),""),"")</f>
        <v/>
      </c>
      <c r="I2494" s="108" t="str">
        <f t="array" ref="I2494">IFERROR(IF(INDEX('AQS-88101'!$M$2:$M$2744,MATCH('88101-daily-summary-by-site'!$A2494&amp;'88101-daily-summary-by-site'!I$2&amp;'88101-daily-summary-by-site'!I$3,'AQS-88101'!$AC$2:$AC$2744&amp;'AQS-88101'!$E$2:$E$2744&amp;'AQS-88101'!$G$2:$G$2744,0))&lt;&gt;"",INDEX('AQS-88101'!$M$2:$M$2744,MATCH('88101-daily-summary-by-site'!$A2494&amp;'88101-daily-summary-by-site'!I$2&amp;'88101-daily-summary-by-site'!I$3,'AQS-88101'!$AC$2:$AC$2744&amp;'AQS-88101'!$E$2:$E$2744&amp;'AQS-88101'!$G$2:$G$2744,0)),""),"")</f>
        <v/>
      </c>
      <c r="L2494" s="107">
        <f t="shared" si="196"/>
        <v>11</v>
      </c>
      <c r="M2494" s="42">
        <f t="shared" si="197"/>
        <v>12.5</v>
      </c>
      <c r="N2494" s="42">
        <f t="shared" si="198"/>
        <v>12.2</v>
      </c>
      <c r="O2494" s="108" t="str">
        <f t="shared" si="199"/>
        <v/>
      </c>
    </row>
    <row r="2495" spans="1:15" x14ac:dyDescent="0.25">
      <c r="A2495" s="79">
        <f t="shared" si="195"/>
        <v>43617</v>
      </c>
      <c r="B2495" s="107">
        <f t="array" ref="B2495">IFERROR(IF(INDEX('AQS-88101'!$M$2:$M$2744,MATCH('88101-daily-summary-by-site'!$A2495&amp;'88101-daily-summary-by-site'!B$2&amp;'88101-daily-summary-by-site'!B$3,'AQS-88101'!$AC$2:$AC$2744&amp;'AQS-88101'!$E$2:$E$2744&amp;'AQS-88101'!$G$2:$G$2744,0))&lt;&gt;"",INDEX('AQS-88101'!$M$2:$M$2744,MATCH('88101-daily-summary-by-site'!$A2495&amp;'88101-daily-summary-by-site'!B$2&amp;'88101-daily-summary-by-site'!B$3,'AQS-88101'!$AC$2:$AC$2744&amp;'AQS-88101'!$E$2:$E$2744&amp;'AQS-88101'!$G$2:$G$2744,0)),""),"")</f>
        <v>1.5</v>
      </c>
      <c r="C2495" s="42" t="str">
        <f t="array" ref="C2495">IFERROR(IF(INDEX('AQS-88101'!$M$2:$M$2744,MATCH('88101-daily-summary-by-site'!$A2495&amp;'88101-daily-summary-by-site'!C$2&amp;'88101-daily-summary-by-site'!C$3,'AQS-88101'!$AC$2:$AC$2744&amp;'AQS-88101'!$E$2:$E$2744&amp;'AQS-88101'!$G$2:$G$2744,0))&lt;&gt;"",INDEX('AQS-88101'!$M$2:$M$2744,MATCH('88101-daily-summary-by-site'!$A2495&amp;'88101-daily-summary-by-site'!C$2&amp;'88101-daily-summary-by-site'!C$3,'AQS-88101'!$AC$2:$AC$2744&amp;'AQS-88101'!$E$2:$E$2744&amp;'AQS-88101'!$G$2:$G$2744,0)),""),"")</f>
        <v/>
      </c>
      <c r="D2495" s="42">
        <f t="array" ref="D2495">IFERROR(IF(INDEX('AQS-88101'!$M$2:$M$2744,MATCH('88101-daily-summary-by-site'!$A2495&amp;'88101-daily-summary-by-site'!D$2&amp;'88101-daily-summary-by-site'!D$3,'AQS-88101'!$AC$2:$AC$2744&amp;'AQS-88101'!$E$2:$E$2744&amp;'AQS-88101'!$G$2:$G$2744,0))&lt;&gt;"",INDEX('AQS-88101'!$M$2:$M$2744,MATCH('88101-daily-summary-by-site'!$A2495&amp;'88101-daily-summary-by-site'!D$2&amp;'88101-daily-summary-by-site'!D$3,'AQS-88101'!$AC$2:$AC$2744&amp;'AQS-88101'!$E$2:$E$2744&amp;'AQS-88101'!$G$2:$G$2744,0)),""),"")</f>
        <v>1.5</v>
      </c>
      <c r="E2495" s="42" t="str">
        <f t="array" ref="E2495">IFERROR(IF(INDEX('AQS-88101'!$M$2:$M$2744,MATCH('88101-daily-summary-by-site'!$A2495&amp;'88101-daily-summary-by-site'!E$2&amp;'88101-daily-summary-by-site'!E$3,'AQS-88101'!$AC$2:$AC$2744&amp;'AQS-88101'!$E$2:$E$2744&amp;'AQS-88101'!$G$2:$G$2744,0))&lt;&gt;"",INDEX('AQS-88101'!$M$2:$M$2744,MATCH('88101-daily-summary-by-site'!$A2495&amp;'88101-daily-summary-by-site'!E$2&amp;'88101-daily-summary-by-site'!E$3,'AQS-88101'!$AC$2:$AC$2744&amp;'AQS-88101'!$E$2:$E$2744&amp;'AQS-88101'!$G$2:$G$2744,0)),""),"")</f>
        <v/>
      </c>
      <c r="F2495" s="42">
        <f t="array" ref="F2495">IFERROR(IF(INDEX('AQS-88101'!$M$2:$M$2744,MATCH('88101-daily-summary-by-site'!$A2495&amp;'88101-daily-summary-by-site'!F$2&amp;'88101-daily-summary-by-site'!F$3,'AQS-88101'!$AC$2:$AC$2744&amp;'AQS-88101'!$E$2:$E$2744&amp;'AQS-88101'!$G$2:$G$2744,0))&lt;&gt;"",INDEX('AQS-88101'!$M$2:$M$2744,MATCH('88101-daily-summary-by-site'!$A2495&amp;'88101-daily-summary-by-site'!F$2&amp;'88101-daily-summary-by-site'!F$3,'AQS-88101'!$AC$2:$AC$2744&amp;'AQS-88101'!$E$2:$E$2744&amp;'AQS-88101'!$G$2:$G$2744,0)),""),"")</f>
        <v>1.2</v>
      </c>
      <c r="G2495" s="42" t="str">
        <f t="array" ref="G2495">IFERROR(IF(INDEX('AQS-88101'!$M$2:$M$2744,MATCH('88101-daily-summary-by-site'!$A2495&amp;'88101-daily-summary-by-site'!G$2&amp;'88101-daily-summary-by-site'!G$3,'AQS-88101'!$AC$2:$AC$2744&amp;'AQS-88101'!$E$2:$E$2744&amp;'AQS-88101'!$G$2:$G$2744,0))&lt;&gt;"",INDEX('AQS-88101'!$M$2:$M$2744,MATCH('88101-daily-summary-by-site'!$A2495&amp;'88101-daily-summary-by-site'!G$2&amp;'88101-daily-summary-by-site'!G$3,'AQS-88101'!$AC$2:$AC$2744&amp;'AQS-88101'!$E$2:$E$2744&amp;'AQS-88101'!$G$2:$G$2744,0)),""),"")</f>
        <v/>
      </c>
      <c r="H2495" s="42" t="str">
        <f t="array" ref="H2495">IFERROR(IF(INDEX('AQS-88101'!$M$2:$M$2744,MATCH('88101-daily-summary-by-site'!$A2495&amp;'88101-daily-summary-by-site'!H$2&amp;'88101-daily-summary-by-site'!H$3,'AQS-88101'!$AC$2:$AC$2744&amp;'AQS-88101'!$E$2:$E$2744&amp;'AQS-88101'!$G$2:$G$2744,0))&lt;&gt;"",INDEX('AQS-88101'!$M$2:$M$2744,MATCH('88101-daily-summary-by-site'!$A2495&amp;'88101-daily-summary-by-site'!H$2&amp;'88101-daily-summary-by-site'!H$3,'AQS-88101'!$AC$2:$AC$2744&amp;'AQS-88101'!$E$2:$E$2744&amp;'AQS-88101'!$G$2:$G$2744,0)),""),"")</f>
        <v/>
      </c>
      <c r="I2495" s="108" t="str">
        <f t="array" ref="I2495">IFERROR(IF(INDEX('AQS-88101'!$M$2:$M$2744,MATCH('88101-daily-summary-by-site'!$A2495&amp;'88101-daily-summary-by-site'!I$2&amp;'88101-daily-summary-by-site'!I$3,'AQS-88101'!$AC$2:$AC$2744&amp;'AQS-88101'!$E$2:$E$2744&amp;'AQS-88101'!$G$2:$G$2744,0))&lt;&gt;"",INDEX('AQS-88101'!$M$2:$M$2744,MATCH('88101-daily-summary-by-site'!$A2495&amp;'88101-daily-summary-by-site'!I$2&amp;'88101-daily-summary-by-site'!I$3,'AQS-88101'!$AC$2:$AC$2744&amp;'AQS-88101'!$E$2:$E$2744&amp;'AQS-88101'!$G$2:$G$2744,0)),""),"")</f>
        <v/>
      </c>
      <c r="L2495" s="107">
        <f t="shared" si="196"/>
        <v>1.5</v>
      </c>
      <c r="M2495" s="42">
        <f t="shared" si="197"/>
        <v>1.5</v>
      </c>
      <c r="N2495" s="42">
        <f t="shared" si="198"/>
        <v>1.2</v>
      </c>
      <c r="O2495" s="108" t="str">
        <f t="shared" si="199"/>
        <v/>
      </c>
    </row>
    <row r="2496" spans="1:15" x14ac:dyDescent="0.25">
      <c r="A2496" s="79">
        <f t="shared" si="195"/>
        <v>43618</v>
      </c>
      <c r="B2496" s="107">
        <f t="array" ref="B2496">IFERROR(IF(INDEX('AQS-88101'!$M$2:$M$2744,MATCH('88101-daily-summary-by-site'!$A2496&amp;'88101-daily-summary-by-site'!B$2&amp;'88101-daily-summary-by-site'!B$3,'AQS-88101'!$AC$2:$AC$2744&amp;'AQS-88101'!$E$2:$E$2744&amp;'AQS-88101'!$G$2:$G$2744,0))&lt;&gt;"",INDEX('AQS-88101'!$M$2:$M$2744,MATCH('88101-daily-summary-by-site'!$A2496&amp;'88101-daily-summary-by-site'!B$2&amp;'88101-daily-summary-by-site'!B$3,'AQS-88101'!$AC$2:$AC$2744&amp;'AQS-88101'!$E$2:$E$2744&amp;'AQS-88101'!$G$2:$G$2744,0)),""),"")</f>
        <v>2.2000000000000002</v>
      </c>
      <c r="C2496" s="42">
        <f t="array" ref="C2496">IFERROR(IF(INDEX('AQS-88101'!$M$2:$M$2744,MATCH('88101-daily-summary-by-site'!$A2496&amp;'88101-daily-summary-by-site'!C$2&amp;'88101-daily-summary-by-site'!C$3,'AQS-88101'!$AC$2:$AC$2744&amp;'AQS-88101'!$E$2:$E$2744&amp;'AQS-88101'!$G$2:$G$2744,0))&lt;&gt;"",INDEX('AQS-88101'!$M$2:$M$2744,MATCH('88101-daily-summary-by-site'!$A2496&amp;'88101-daily-summary-by-site'!C$2&amp;'88101-daily-summary-by-site'!C$3,'AQS-88101'!$AC$2:$AC$2744&amp;'AQS-88101'!$E$2:$E$2744&amp;'AQS-88101'!$G$2:$G$2744,0)),""),"")</f>
        <v>2.2999999999999998</v>
      </c>
      <c r="D2496" s="42">
        <f t="array" ref="D2496">IFERROR(IF(INDEX('AQS-88101'!$M$2:$M$2744,MATCH('88101-daily-summary-by-site'!$A2496&amp;'88101-daily-summary-by-site'!D$2&amp;'88101-daily-summary-by-site'!D$3,'AQS-88101'!$AC$2:$AC$2744&amp;'AQS-88101'!$E$2:$E$2744&amp;'AQS-88101'!$G$2:$G$2744,0))&lt;&gt;"",INDEX('AQS-88101'!$M$2:$M$2744,MATCH('88101-daily-summary-by-site'!$A2496&amp;'88101-daily-summary-by-site'!D$2&amp;'88101-daily-summary-by-site'!D$3,'AQS-88101'!$AC$2:$AC$2744&amp;'AQS-88101'!$E$2:$E$2744&amp;'AQS-88101'!$G$2:$G$2744,0)),""),"")</f>
        <v>4.4000000000000004</v>
      </c>
      <c r="E2496" s="42">
        <f t="array" ref="E2496">IFERROR(IF(INDEX('AQS-88101'!$M$2:$M$2744,MATCH('88101-daily-summary-by-site'!$A2496&amp;'88101-daily-summary-by-site'!E$2&amp;'88101-daily-summary-by-site'!E$3,'AQS-88101'!$AC$2:$AC$2744&amp;'AQS-88101'!$E$2:$E$2744&amp;'AQS-88101'!$G$2:$G$2744,0))&lt;&gt;"",INDEX('AQS-88101'!$M$2:$M$2744,MATCH('88101-daily-summary-by-site'!$A2496&amp;'88101-daily-summary-by-site'!E$2&amp;'88101-daily-summary-by-site'!E$3,'AQS-88101'!$AC$2:$AC$2744&amp;'AQS-88101'!$E$2:$E$2744&amp;'AQS-88101'!$G$2:$G$2744,0)),""),"")</f>
        <v>2.2999999999999998</v>
      </c>
      <c r="F2496" s="42">
        <f t="array" ref="F2496">IFERROR(IF(INDEX('AQS-88101'!$M$2:$M$2744,MATCH('88101-daily-summary-by-site'!$A2496&amp;'88101-daily-summary-by-site'!F$2&amp;'88101-daily-summary-by-site'!F$3,'AQS-88101'!$AC$2:$AC$2744&amp;'AQS-88101'!$E$2:$E$2744&amp;'AQS-88101'!$G$2:$G$2744,0))&lt;&gt;"",INDEX('AQS-88101'!$M$2:$M$2744,MATCH('88101-daily-summary-by-site'!$A2496&amp;'88101-daily-summary-by-site'!F$2&amp;'88101-daily-summary-by-site'!F$3,'AQS-88101'!$AC$2:$AC$2744&amp;'AQS-88101'!$E$2:$E$2744&amp;'AQS-88101'!$G$2:$G$2744,0)),""),"")</f>
        <v>2.6</v>
      </c>
      <c r="G2496" s="42">
        <f t="array" ref="G2496">IFERROR(IF(INDEX('AQS-88101'!$M$2:$M$2744,MATCH('88101-daily-summary-by-site'!$A2496&amp;'88101-daily-summary-by-site'!G$2&amp;'88101-daily-summary-by-site'!G$3,'AQS-88101'!$AC$2:$AC$2744&amp;'AQS-88101'!$E$2:$E$2744&amp;'AQS-88101'!$G$2:$G$2744,0))&lt;&gt;"",INDEX('AQS-88101'!$M$2:$M$2744,MATCH('88101-daily-summary-by-site'!$A2496&amp;'88101-daily-summary-by-site'!G$2&amp;'88101-daily-summary-by-site'!G$3,'AQS-88101'!$AC$2:$AC$2744&amp;'AQS-88101'!$E$2:$E$2744&amp;'AQS-88101'!$G$2:$G$2744,0)),""),"")</f>
        <v>2.2000000000000002</v>
      </c>
      <c r="H2496" s="42" t="str">
        <f t="array" ref="H2496">IFERROR(IF(INDEX('AQS-88101'!$M$2:$M$2744,MATCH('88101-daily-summary-by-site'!$A2496&amp;'88101-daily-summary-by-site'!H$2&amp;'88101-daily-summary-by-site'!H$3,'AQS-88101'!$AC$2:$AC$2744&amp;'AQS-88101'!$E$2:$E$2744&amp;'AQS-88101'!$G$2:$G$2744,0))&lt;&gt;"",INDEX('AQS-88101'!$M$2:$M$2744,MATCH('88101-daily-summary-by-site'!$A2496&amp;'88101-daily-summary-by-site'!H$2&amp;'88101-daily-summary-by-site'!H$3,'AQS-88101'!$AC$2:$AC$2744&amp;'AQS-88101'!$E$2:$E$2744&amp;'AQS-88101'!$G$2:$G$2744,0)),""),"")</f>
        <v/>
      </c>
      <c r="I2496" s="108" t="str">
        <f t="array" ref="I2496">IFERROR(IF(INDEX('AQS-88101'!$M$2:$M$2744,MATCH('88101-daily-summary-by-site'!$A2496&amp;'88101-daily-summary-by-site'!I$2&amp;'88101-daily-summary-by-site'!I$3,'AQS-88101'!$AC$2:$AC$2744&amp;'AQS-88101'!$E$2:$E$2744&amp;'AQS-88101'!$G$2:$G$2744,0))&lt;&gt;"",INDEX('AQS-88101'!$M$2:$M$2744,MATCH('88101-daily-summary-by-site'!$A2496&amp;'88101-daily-summary-by-site'!I$2&amp;'88101-daily-summary-by-site'!I$3,'AQS-88101'!$AC$2:$AC$2744&amp;'AQS-88101'!$E$2:$E$2744&amp;'AQS-88101'!$G$2:$G$2744,0)),""),"")</f>
        <v/>
      </c>
      <c r="L2496" s="107">
        <f t="shared" si="196"/>
        <v>2.2000000000000002</v>
      </c>
      <c r="M2496" s="42">
        <f t="shared" si="197"/>
        <v>4.4000000000000004</v>
      </c>
      <c r="N2496" s="42">
        <f t="shared" si="198"/>
        <v>2.6</v>
      </c>
      <c r="O2496" s="108" t="str">
        <f t="shared" si="199"/>
        <v/>
      </c>
    </row>
    <row r="2497" spans="1:15" x14ac:dyDescent="0.25">
      <c r="A2497" s="79">
        <f t="shared" si="195"/>
        <v>43619</v>
      </c>
      <c r="B2497" s="107">
        <f t="array" ref="B2497">IFERROR(IF(INDEX('AQS-88101'!$M$2:$M$2744,MATCH('88101-daily-summary-by-site'!$A2497&amp;'88101-daily-summary-by-site'!B$2&amp;'88101-daily-summary-by-site'!B$3,'AQS-88101'!$AC$2:$AC$2744&amp;'AQS-88101'!$E$2:$E$2744&amp;'AQS-88101'!$G$2:$G$2744,0))&lt;&gt;"",INDEX('AQS-88101'!$M$2:$M$2744,MATCH('88101-daily-summary-by-site'!$A2497&amp;'88101-daily-summary-by-site'!B$2&amp;'88101-daily-summary-by-site'!B$3,'AQS-88101'!$AC$2:$AC$2744&amp;'AQS-88101'!$E$2:$E$2744&amp;'AQS-88101'!$G$2:$G$2744,0)),""),"")</f>
        <v>2.5</v>
      </c>
      <c r="C2497" s="42" t="str">
        <f t="array" ref="C2497">IFERROR(IF(INDEX('AQS-88101'!$M$2:$M$2744,MATCH('88101-daily-summary-by-site'!$A2497&amp;'88101-daily-summary-by-site'!C$2&amp;'88101-daily-summary-by-site'!C$3,'AQS-88101'!$AC$2:$AC$2744&amp;'AQS-88101'!$E$2:$E$2744&amp;'AQS-88101'!$G$2:$G$2744,0))&lt;&gt;"",INDEX('AQS-88101'!$M$2:$M$2744,MATCH('88101-daily-summary-by-site'!$A2497&amp;'88101-daily-summary-by-site'!C$2&amp;'88101-daily-summary-by-site'!C$3,'AQS-88101'!$AC$2:$AC$2744&amp;'AQS-88101'!$E$2:$E$2744&amp;'AQS-88101'!$G$2:$G$2744,0)),""),"")</f>
        <v/>
      </c>
      <c r="D2497" s="42">
        <f t="array" ref="D2497">IFERROR(IF(INDEX('AQS-88101'!$M$2:$M$2744,MATCH('88101-daily-summary-by-site'!$A2497&amp;'88101-daily-summary-by-site'!D$2&amp;'88101-daily-summary-by-site'!D$3,'AQS-88101'!$AC$2:$AC$2744&amp;'AQS-88101'!$E$2:$E$2744&amp;'AQS-88101'!$G$2:$G$2744,0))&lt;&gt;"",INDEX('AQS-88101'!$M$2:$M$2744,MATCH('88101-daily-summary-by-site'!$A2497&amp;'88101-daily-summary-by-site'!D$2&amp;'88101-daily-summary-by-site'!D$3,'AQS-88101'!$AC$2:$AC$2744&amp;'AQS-88101'!$E$2:$E$2744&amp;'AQS-88101'!$G$2:$G$2744,0)),""),"")</f>
        <v>2.5</v>
      </c>
      <c r="E2497" s="42" t="str">
        <f t="array" ref="E2497">IFERROR(IF(INDEX('AQS-88101'!$M$2:$M$2744,MATCH('88101-daily-summary-by-site'!$A2497&amp;'88101-daily-summary-by-site'!E$2&amp;'88101-daily-summary-by-site'!E$3,'AQS-88101'!$AC$2:$AC$2744&amp;'AQS-88101'!$E$2:$E$2744&amp;'AQS-88101'!$G$2:$G$2744,0))&lt;&gt;"",INDEX('AQS-88101'!$M$2:$M$2744,MATCH('88101-daily-summary-by-site'!$A2497&amp;'88101-daily-summary-by-site'!E$2&amp;'88101-daily-summary-by-site'!E$3,'AQS-88101'!$AC$2:$AC$2744&amp;'AQS-88101'!$E$2:$E$2744&amp;'AQS-88101'!$G$2:$G$2744,0)),""),"")</f>
        <v/>
      </c>
      <c r="F2497" s="42">
        <f t="array" ref="F2497">IFERROR(IF(INDEX('AQS-88101'!$M$2:$M$2744,MATCH('88101-daily-summary-by-site'!$A2497&amp;'88101-daily-summary-by-site'!F$2&amp;'88101-daily-summary-by-site'!F$3,'AQS-88101'!$AC$2:$AC$2744&amp;'AQS-88101'!$E$2:$E$2744&amp;'AQS-88101'!$G$2:$G$2744,0))&lt;&gt;"",INDEX('AQS-88101'!$M$2:$M$2744,MATCH('88101-daily-summary-by-site'!$A2497&amp;'88101-daily-summary-by-site'!F$2&amp;'88101-daily-summary-by-site'!F$3,'AQS-88101'!$AC$2:$AC$2744&amp;'AQS-88101'!$E$2:$E$2744&amp;'AQS-88101'!$G$2:$G$2744,0)),""),"")</f>
        <v>2.2000000000000002</v>
      </c>
      <c r="G2497" s="42" t="str">
        <f t="array" ref="G2497">IFERROR(IF(INDEX('AQS-88101'!$M$2:$M$2744,MATCH('88101-daily-summary-by-site'!$A2497&amp;'88101-daily-summary-by-site'!G$2&amp;'88101-daily-summary-by-site'!G$3,'AQS-88101'!$AC$2:$AC$2744&amp;'AQS-88101'!$E$2:$E$2744&amp;'AQS-88101'!$G$2:$G$2744,0))&lt;&gt;"",INDEX('AQS-88101'!$M$2:$M$2744,MATCH('88101-daily-summary-by-site'!$A2497&amp;'88101-daily-summary-by-site'!G$2&amp;'88101-daily-summary-by-site'!G$3,'AQS-88101'!$AC$2:$AC$2744&amp;'AQS-88101'!$E$2:$E$2744&amp;'AQS-88101'!$G$2:$G$2744,0)),""),"")</f>
        <v/>
      </c>
      <c r="H2497" s="42" t="str">
        <f t="array" ref="H2497">IFERROR(IF(INDEX('AQS-88101'!$M$2:$M$2744,MATCH('88101-daily-summary-by-site'!$A2497&amp;'88101-daily-summary-by-site'!H$2&amp;'88101-daily-summary-by-site'!H$3,'AQS-88101'!$AC$2:$AC$2744&amp;'AQS-88101'!$E$2:$E$2744&amp;'AQS-88101'!$G$2:$G$2744,0))&lt;&gt;"",INDEX('AQS-88101'!$M$2:$M$2744,MATCH('88101-daily-summary-by-site'!$A2497&amp;'88101-daily-summary-by-site'!H$2&amp;'88101-daily-summary-by-site'!H$3,'AQS-88101'!$AC$2:$AC$2744&amp;'AQS-88101'!$E$2:$E$2744&amp;'AQS-88101'!$G$2:$G$2744,0)),""),"")</f>
        <v/>
      </c>
      <c r="I2497" s="108" t="str">
        <f t="array" ref="I2497">IFERROR(IF(INDEX('AQS-88101'!$M$2:$M$2744,MATCH('88101-daily-summary-by-site'!$A2497&amp;'88101-daily-summary-by-site'!I$2&amp;'88101-daily-summary-by-site'!I$3,'AQS-88101'!$AC$2:$AC$2744&amp;'AQS-88101'!$E$2:$E$2744&amp;'AQS-88101'!$G$2:$G$2744,0))&lt;&gt;"",INDEX('AQS-88101'!$M$2:$M$2744,MATCH('88101-daily-summary-by-site'!$A2497&amp;'88101-daily-summary-by-site'!I$2&amp;'88101-daily-summary-by-site'!I$3,'AQS-88101'!$AC$2:$AC$2744&amp;'AQS-88101'!$E$2:$E$2744&amp;'AQS-88101'!$G$2:$G$2744,0)),""),"")</f>
        <v/>
      </c>
      <c r="L2497" s="107">
        <f t="shared" si="196"/>
        <v>2.5</v>
      </c>
      <c r="M2497" s="42">
        <f t="shared" si="197"/>
        <v>2.5</v>
      </c>
      <c r="N2497" s="42">
        <f t="shared" si="198"/>
        <v>2.2000000000000002</v>
      </c>
      <c r="O2497" s="108" t="str">
        <f t="shared" si="199"/>
        <v/>
      </c>
    </row>
    <row r="2498" spans="1:15" x14ac:dyDescent="0.25">
      <c r="A2498" s="79">
        <f t="shared" si="195"/>
        <v>43620</v>
      </c>
      <c r="B2498" s="107">
        <f t="array" ref="B2498">IFERROR(IF(INDEX('AQS-88101'!$M$2:$M$2744,MATCH('88101-daily-summary-by-site'!$A2498&amp;'88101-daily-summary-by-site'!B$2&amp;'88101-daily-summary-by-site'!B$3,'AQS-88101'!$AC$2:$AC$2744&amp;'AQS-88101'!$E$2:$E$2744&amp;'AQS-88101'!$G$2:$G$2744,0))&lt;&gt;"",INDEX('AQS-88101'!$M$2:$M$2744,MATCH('88101-daily-summary-by-site'!$A2498&amp;'88101-daily-summary-by-site'!B$2&amp;'88101-daily-summary-by-site'!B$3,'AQS-88101'!$AC$2:$AC$2744&amp;'AQS-88101'!$E$2:$E$2744&amp;'AQS-88101'!$G$2:$G$2744,0)),""),"")</f>
        <v>3</v>
      </c>
      <c r="C2498" s="42" t="str">
        <f t="array" ref="C2498">IFERROR(IF(INDEX('AQS-88101'!$M$2:$M$2744,MATCH('88101-daily-summary-by-site'!$A2498&amp;'88101-daily-summary-by-site'!C$2&amp;'88101-daily-summary-by-site'!C$3,'AQS-88101'!$AC$2:$AC$2744&amp;'AQS-88101'!$E$2:$E$2744&amp;'AQS-88101'!$G$2:$G$2744,0))&lt;&gt;"",INDEX('AQS-88101'!$M$2:$M$2744,MATCH('88101-daily-summary-by-site'!$A2498&amp;'88101-daily-summary-by-site'!C$2&amp;'88101-daily-summary-by-site'!C$3,'AQS-88101'!$AC$2:$AC$2744&amp;'AQS-88101'!$E$2:$E$2744&amp;'AQS-88101'!$G$2:$G$2744,0)),""),"")</f>
        <v/>
      </c>
      <c r="D2498" s="42">
        <f t="array" ref="D2498">IFERROR(IF(INDEX('AQS-88101'!$M$2:$M$2744,MATCH('88101-daily-summary-by-site'!$A2498&amp;'88101-daily-summary-by-site'!D$2&amp;'88101-daily-summary-by-site'!D$3,'AQS-88101'!$AC$2:$AC$2744&amp;'AQS-88101'!$E$2:$E$2744&amp;'AQS-88101'!$G$2:$G$2744,0))&lt;&gt;"",INDEX('AQS-88101'!$M$2:$M$2744,MATCH('88101-daily-summary-by-site'!$A2498&amp;'88101-daily-summary-by-site'!D$2&amp;'88101-daily-summary-by-site'!D$3,'AQS-88101'!$AC$2:$AC$2744&amp;'AQS-88101'!$E$2:$E$2744&amp;'AQS-88101'!$G$2:$G$2744,0)),""),"")</f>
        <v>2.9</v>
      </c>
      <c r="E2498" s="42" t="str">
        <f t="array" ref="E2498">IFERROR(IF(INDEX('AQS-88101'!$M$2:$M$2744,MATCH('88101-daily-summary-by-site'!$A2498&amp;'88101-daily-summary-by-site'!E$2&amp;'88101-daily-summary-by-site'!E$3,'AQS-88101'!$AC$2:$AC$2744&amp;'AQS-88101'!$E$2:$E$2744&amp;'AQS-88101'!$G$2:$G$2744,0))&lt;&gt;"",INDEX('AQS-88101'!$M$2:$M$2744,MATCH('88101-daily-summary-by-site'!$A2498&amp;'88101-daily-summary-by-site'!E$2&amp;'88101-daily-summary-by-site'!E$3,'AQS-88101'!$AC$2:$AC$2744&amp;'AQS-88101'!$E$2:$E$2744&amp;'AQS-88101'!$G$2:$G$2744,0)),""),"")</f>
        <v/>
      </c>
      <c r="F2498" s="42">
        <f t="array" ref="F2498">IFERROR(IF(INDEX('AQS-88101'!$M$2:$M$2744,MATCH('88101-daily-summary-by-site'!$A2498&amp;'88101-daily-summary-by-site'!F$2&amp;'88101-daily-summary-by-site'!F$3,'AQS-88101'!$AC$2:$AC$2744&amp;'AQS-88101'!$E$2:$E$2744&amp;'AQS-88101'!$G$2:$G$2744,0))&lt;&gt;"",INDEX('AQS-88101'!$M$2:$M$2744,MATCH('88101-daily-summary-by-site'!$A2498&amp;'88101-daily-summary-by-site'!F$2&amp;'88101-daily-summary-by-site'!F$3,'AQS-88101'!$AC$2:$AC$2744&amp;'AQS-88101'!$E$2:$E$2744&amp;'AQS-88101'!$G$2:$G$2744,0)),""),"")</f>
        <v>3.3</v>
      </c>
      <c r="G2498" s="42" t="str">
        <f t="array" ref="G2498">IFERROR(IF(INDEX('AQS-88101'!$M$2:$M$2744,MATCH('88101-daily-summary-by-site'!$A2498&amp;'88101-daily-summary-by-site'!G$2&amp;'88101-daily-summary-by-site'!G$3,'AQS-88101'!$AC$2:$AC$2744&amp;'AQS-88101'!$E$2:$E$2744&amp;'AQS-88101'!$G$2:$G$2744,0))&lt;&gt;"",INDEX('AQS-88101'!$M$2:$M$2744,MATCH('88101-daily-summary-by-site'!$A2498&amp;'88101-daily-summary-by-site'!G$2&amp;'88101-daily-summary-by-site'!G$3,'AQS-88101'!$AC$2:$AC$2744&amp;'AQS-88101'!$E$2:$E$2744&amp;'AQS-88101'!$G$2:$G$2744,0)),""),"")</f>
        <v/>
      </c>
      <c r="H2498" s="42" t="str">
        <f t="array" ref="H2498">IFERROR(IF(INDEX('AQS-88101'!$M$2:$M$2744,MATCH('88101-daily-summary-by-site'!$A2498&amp;'88101-daily-summary-by-site'!H$2&amp;'88101-daily-summary-by-site'!H$3,'AQS-88101'!$AC$2:$AC$2744&amp;'AQS-88101'!$E$2:$E$2744&amp;'AQS-88101'!$G$2:$G$2744,0))&lt;&gt;"",INDEX('AQS-88101'!$M$2:$M$2744,MATCH('88101-daily-summary-by-site'!$A2498&amp;'88101-daily-summary-by-site'!H$2&amp;'88101-daily-summary-by-site'!H$3,'AQS-88101'!$AC$2:$AC$2744&amp;'AQS-88101'!$E$2:$E$2744&amp;'AQS-88101'!$G$2:$G$2744,0)),""),"")</f>
        <v/>
      </c>
      <c r="I2498" s="108" t="str">
        <f t="array" ref="I2498">IFERROR(IF(INDEX('AQS-88101'!$M$2:$M$2744,MATCH('88101-daily-summary-by-site'!$A2498&amp;'88101-daily-summary-by-site'!I$2&amp;'88101-daily-summary-by-site'!I$3,'AQS-88101'!$AC$2:$AC$2744&amp;'AQS-88101'!$E$2:$E$2744&amp;'AQS-88101'!$G$2:$G$2744,0))&lt;&gt;"",INDEX('AQS-88101'!$M$2:$M$2744,MATCH('88101-daily-summary-by-site'!$A2498&amp;'88101-daily-summary-by-site'!I$2&amp;'88101-daily-summary-by-site'!I$3,'AQS-88101'!$AC$2:$AC$2744&amp;'AQS-88101'!$E$2:$E$2744&amp;'AQS-88101'!$G$2:$G$2744,0)),""),"")</f>
        <v/>
      </c>
      <c r="L2498" s="107">
        <f t="shared" si="196"/>
        <v>3</v>
      </c>
      <c r="M2498" s="42">
        <f t="shared" si="197"/>
        <v>2.9</v>
      </c>
      <c r="N2498" s="42">
        <f t="shared" si="198"/>
        <v>3.3</v>
      </c>
      <c r="O2498" s="108" t="str">
        <f t="shared" si="199"/>
        <v/>
      </c>
    </row>
    <row r="2499" spans="1:15" x14ac:dyDescent="0.25">
      <c r="A2499" s="79">
        <f t="shared" si="195"/>
        <v>43621</v>
      </c>
      <c r="B2499" s="107">
        <f t="array" ref="B2499">IFERROR(IF(INDEX('AQS-88101'!$M$2:$M$2744,MATCH('88101-daily-summary-by-site'!$A2499&amp;'88101-daily-summary-by-site'!B$2&amp;'88101-daily-summary-by-site'!B$3,'AQS-88101'!$AC$2:$AC$2744&amp;'AQS-88101'!$E$2:$E$2744&amp;'AQS-88101'!$G$2:$G$2744,0))&lt;&gt;"",INDEX('AQS-88101'!$M$2:$M$2744,MATCH('88101-daily-summary-by-site'!$A2499&amp;'88101-daily-summary-by-site'!B$2&amp;'88101-daily-summary-by-site'!B$3,'AQS-88101'!$AC$2:$AC$2744&amp;'AQS-88101'!$E$2:$E$2744&amp;'AQS-88101'!$G$2:$G$2744,0)),""),"")</f>
        <v>4.2</v>
      </c>
      <c r="C2499" s="42" t="str">
        <f t="array" ref="C2499">IFERROR(IF(INDEX('AQS-88101'!$M$2:$M$2744,MATCH('88101-daily-summary-by-site'!$A2499&amp;'88101-daily-summary-by-site'!C$2&amp;'88101-daily-summary-by-site'!C$3,'AQS-88101'!$AC$2:$AC$2744&amp;'AQS-88101'!$E$2:$E$2744&amp;'AQS-88101'!$G$2:$G$2744,0))&lt;&gt;"",INDEX('AQS-88101'!$M$2:$M$2744,MATCH('88101-daily-summary-by-site'!$A2499&amp;'88101-daily-summary-by-site'!C$2&amp;'88101-daily-summary-by-site'!C$3,'AQS-88101'!$AC$2:$AC$2744&amp;'AQS-88101'!$E$2:$E$2744&amp;'AQS-88101'!$G$2:$G$2744,0)),""),"")</f>
        <v/>
      </c>
      <c r="D2499" s="42">
        <f t="array" ref="D2499">IFERROR(IF(INDEX('AQS-88101'!$M$2:$M$2744,MATCH('88101-daily-summary-by-site'!$A2499&amp;'88101-daily-summary-by-site'!D$2&amp;'88101-daily-summary-by-site'!D$3,'AQS-88101'!$AC$2:$AC$2744&amp;'AQS-88101'!$E$2:$E$2744&amp;'AQS-88101'!$G$2:$G$2744,0))&lt;&gt;"",INDEX('AQS-88101'!$M$2:$M$2744,MATCH('88101-daily-summary-by-site'!$A2499&amp;'88101-daily-summary-by-site'!D$2&amp;'88101-daily-summary-by-site'!D$3,'AQS-88101'!$AC$2:$AC$2744&amp;'AQS-88101'!$E$2:$E$2744&amp;'AQS-88101'!$G$2:$G$2744,0)),""),"")</f>
        <v>3.2</v>
      </c>
      <c r="E2499" s="42">
        <f t="array" ref="E2499">IFERROR(IF(INDEX('AQS-88101'!$M$2:$M$2744,MATCH('88101-daily-summary-by-site'!$A2499&amp;'88101-daily-summary-by-site'!E$2&amp;'88101-daily-summary-by-site'!E$3,'AQS-88101'!$AC$2:$AC$2744&amp;'AQS-88101'!$E$2:$E$2744&amp;'AQS-88101'!$G$2:$G$2744,0))&lt;&gt;"",INDEX('AQS-88101'!$M$2:$M$2744,MATCH('88101-daily-summary-by-site'!$A2499&amp;'88101-daily-summary-by-site'!E$2&amp;'88101-daily-summary-by-site'!E$3,'AQS-88101'!$AC$2:$AC$2744&amp;'AQS-88101'!$E$2:$E$2744&amp;'AQS-88101'!$G$2:$G$2744,0)),""),"")</f>
        <v>3.4</v>
      </c>
      <c r="F2499" s="42">
        <f t="array" ref="F2499">IFERROR(IF(INDEX('AQS-88101'!$M$2:$M$2744,MATCH('88101-daily-summary-by-site'!$A2499&amp;'88101-daily-summary-by-site'!F$2&amp;'88101-daily-summary-by-site'!F$3,'AQS-88101'!$AC$2:$AC$2744&amp;'AQS-88101'!$E$2:$E$2744&amp;'AQS-88101'!$G$2:$G$2744,0))&lt;&gt;"",INDEX('AQS-88101'!$M$2:$M$2744,MATCH('88101-daily-summary-by-site'!$A2499&amp;'88101-daily-summary-by-site'!F$2&amp;'88101-daily-summary-by-site'!F$3,'AQS-88101'!$AC$2:$AC$2744&amp;'AQS-88101'!$E$2:$E$2744&amp;'AQS-88101'!$G$2:$G$2744,0)),""),"")</f>
        <v>3.5</v>
      </c>
      <c r="G2499" s="42" t="str">
        <f t="array" ref="G2499">IFERROR(IF(INDEX('AQS-88101'!$M$2:$M$2744,MATCH('88101-daily-summary-by-site'!$A2499&amp;'88101-daily-summary-by-site'!G$2&amp;'88101-daily-summary-by-site'!G$3,'AQS-88101'!$AC$2:$AC$2744&amp;'AQS-88101'!$E$2:$E$2744&amp;'AQS-88101'!$G$2:$G$2744,0))&lt;&gt;"",INDEX('AQS-88101'!$M$2:$M$2744,MATCH('88101-daily-summary-by-site'!$A2499&amp;'88101-daily-summary-by-site'!G$2&amp;'88101-daily-summary-by-site'!G$3,'AQS-88101'!$AC$2:$AC$2744&amp;'AQS-88101'!$E$2:$E$2744&amp;'AQS-88101'!$G$2:$G$2744,0)),""),"")</f>
        <v/>
      </c>
      <c r="H2499" s="42">
        <f t="array" ref="H2499">IFERROR(IF(INDEX('AQS-88101'!$M$2:$M$2744,MATCH('88101-daily-summary-by-site'!$A2499&amp;'88101-daily-summary-by-site'!H$2&amp;'88101-daily-summary-by-site'!H$3,'AQS-88101'!$AC$2:$AC$2744&amp;'AQS-88101'!$E$2:$E$2744&amp;'AQS-88101'!$G$2:$G$2744,0))&lt;&gt;"",INDEX('AQS-88101'!$M$2:$M$2744,MATCH('88101-daily-summary-by-site'!$A2499&amp;'88101-daily-summary-by-site'!H$2&amp;'88101-daily-summary-by-site'!H$3,'AQS-88101'!$AC$2:$AC$2744&amp;'AQS-88101'!$E$2:$E$2744&amp;'AQS-88101'!$G$2:$G$2744,0)),""),"")</f>
        <v>4.0999999999999996</v>
      </c>
      <c r="I2499" s="108" t="str">
        <f t="array" ref="I2499">IFERROR(IF(INDEX('AQS-88101'!$M$2:$M$2744,MATCH('88101-daily-summary-by-site'!$A2499&amp;'88101-daily-summary-by-site'!I$2&amp;'88101-daily-summary-by-site'!I$3,'AQS-88101'!$AC$2:$AC$2744&amp;'AQS-88101'!$E$2:$E$2744&amp;'AQS-88101'!$G$2:$G$2744,0))&lt;&gt;"",INDEX('AQS-88101'!$M$2:$M$2744,MATCH('88101-daily-summary-by-site'!$A2499&amp;'88101-daily-summary-by-site'!I$2&amp;'88101-daily-summary-by-site'!I$3,'AQS-88101'!$AC$2:$AC$2744&amp;'AQS-88101'!$E$2:$E$2744&amp;'AQS-88101'!$G$2:$G$2744,0)),""),"")</f>
        <v/>
      </c>
      <c r="L2499" s="107">
        <f t="shared" si="196"/>
        <v>4.2</v>
      </c>
      <c r="M2499" s="42">
        <f t="shared" si="197"/>
        <v>3.2</v>
      </c>
      <c r="N2499" s="42">
        <f t="shared" si="198"/>
        <v>3.5</v>
      </c>
      <c r="O2499" s="108" t="str">
        <f t="shared" si="199"/>
        <v/>
      </c>
    </row>
    <row r="2500" spans="1:15" x14ac:dyDescent="0.25">
      <c r="A2500" s="79">
        <f t="shared" si="195"/>
        <v>43622</v>
      </c>
      <c r="B2500" s="107">
        <f t="array" ref="B2500">IFERROR(IF(INDEX('AQS-88101'!$M$2:$M$2744,MATCH('88101-daily-summary-by-site'!$A2500&amp;'88101-daily-summary-by-site'!B$2&amp;'88101-daily-summary-by-site'!B$3,'AQS-88101'!$AC$2:$AC$2744&amp;'AQS-88101'!$E$2:$E$2744&amp;'AQS-88101'!$G$2:$G$2744,0))&lt;&gt;"",INDEX('AQS-88101'!$M$2:$M$2744,MATCH('88101-daily-summary-by-site'!$A2500&amp;'88101-daily-summary-by-site'!B$2&amp;'88101-daily-summary-by-site'!B$3,'AQS-88101'!$AC$2:$AC$2744&amp;'AQS-88101'!$E$2:$E$2744&amp;'AQS-88101'!$G$2:$G$2744,0)),""),"")</f>
        <v>2.8</v>
      </c>
      <c r="C2500" s="42" t="str">
        <f t="array" ref="C2500">IFERROR(IF(INDEX('AQS-88101'!$M$2:$M$2744,MATCH('88101-daily-summary-by-site'!$A2500&amp;'88101-daily-summary-by-site'!C$2&amp;'88101-daily-summary-by-site'!C$3,'AQS-88101'!$AC$2:$AC$2744&amp;'AQS-88101'!$E$2:$E$2744&amp;'AQS-88101'!$G$2:$G$2744,0))&lt;&gt;"",INDEX('AQS-88101'!$M$2:$M$2744,MATCH('88101-daily-summary-by-site'!$A2500&amp;'88101-daily-summary-by-site'!C$2&amp;'88101-daily-summary-by-site'!C$3,'AQS-88101'!$AC$2:$AC$2744&amp;'AQS-88101'!$E$2:$E$2744&amp;'AQS-88101'!$G$2:$G$2744,0)),""),"")</f>
        <v/>
      </c>
      <c r="D2500" s="42">
        <f t="array" ref="D2500">IFERROR(IF(INDEX('AQS-88101'!$M$2:$M$2744,MATCH('88101-daily-summary-by-site'!$A2500&amp;'88101-daily-summary-by-site'!D$2&amp;'88101-daily-summary-by-site'!D$3,'AQS-88101'!$AC$2:$AC$2744&amp;'AQS-88101'!$E$2:$E$2744&amp;'AQS-88101'!$G$2:$G$2744,0))&lt;&gt;"",INDEX('AQS-88101'!$M$2:$M$2744,MATCH('88101-daily-summary-by-site'!$A2500&amp;'88101-daily-summary-by-site'!D$2&amp;'88101-daily-summary-by-site'!D$3,'AQS-88101'!$AC$2:$AC$2744&amp;'AQS-88101'!$E$2:$E$2744&amp;'AQS-88101'!$G$2:$G$2744,0)),""),"")</f>
        <v>3.2</v>
      </c>
      <c r="E2500" s="42" t="str">
        <f t="array" ref="E2500">IFERROR(IF(INDEX('AQS-88101'!$M$2:$M$2744,MATCH('88101-daily-summary-by-site'!$A2500&amp;'88101-daily-summary-by-site'!E$2&amp;'88101-daily-summary-by-site'!E$3,'AQS-88101'!$AC$2:$AC$2744&amp;'AQS-88101'!$E$2:$E$2744&amp;'AQS-88101'!$G$2:$G$2744,0))&lt;&gt;"",INDEX('AQS-88101'!$M$2:$M$2744,MATCH('88101-daily-summary-by-site'!$A2500&amp;'88101-daily-summary-by-site'!E$2&amp;'88101-daily-summary-by-site'!E$3,'AQS-88101'!$AC$2:$AC$2744&amp;'AQS-88101'!$E$2:$E$2744&amp;'AQS-88101'!$G$2:$G$2744,0)),""),"")</f>
        <v/>
      </c>
      <c r="F2500" s="42">
        <f t="array" ref="F2500">IFERROR(IF(INDEX('AQS-88101'!$M$2:$M$2744,MATCH('88101-daily-summary-by-site'!$A2500&amp;'88101-daily-summary-by-site'!F$2&amp;'88101-daily-summary-by-site'!F$3,'AQS-88101'!$AC$2:$AC$2744&amp;'AQS-88101'!$E$2:$E$2744&amp;'AQS-88101'!$G$2:$G$2744,0))&lt;&gt;"",INDEX('AQS-88101'!$M$2:$M$2744,MATCH('88101-daily-summary-by-site'!$A2500&amp;'88101-daily-summary-by-site'!F$2&amp;'88101-daily-summary-by-site'!F$3,'AQS-88101'!$AC$2:$AC$2744&amp;'AQS-88101'!$E$2:$E$2744&amp;'AQS-88101'!$G$2:$G$2744,0)),""),"")</f>
        <v>3.2</v>
      </c>
      <c r="G2500" s="42" t="str">
        <f t="array" ref="G2500">IFERROR(IF(INDEX('AQS-88101'!$M$2:$M$2744,MATCH('88101-daily-summary-by-site'!$A2500&amp;'88101-daily-summary-by-site'!G$2&amp;'88101-daily-summary-by-site'!G$3,'AQS-88101'!$AC$2:$AC$2744&amp;'AQS-88101'!$E$2:$E$2744&amp;'AQS-88101'!$G$2:$G$2744,0))&lt;&gt;"",INDEX('AQS-88101'!$M$2:$M$2744,MATCH('88101-daily-summary-by-site'!$A2500&amp;'88101-daily-summary-by-site'!G$2&amp;'88101-daily-summary-by-site'!G$3,'AQS-88101'!$AC$2:$AC$2744&amp;'AQS-88101'!$E$2:$E$2744&amp;'AQS-88101'!$G$2:$G$2744,0)),""),"")</f>
        <v/>
      </c>
      <c r="H2500" s="42" t="str">
        <f t="array" ref="H2500">IFERROR(IF(INDEX('AQS-88101'!$M$2:$M$2744,MATCH('88101-daily-summary-by-site'!$A2500&amp;'88101-daily-summary-by-site'!H$2&amp;'88101-daily-summary-by-site'!H$3,'AQS-88101'!$AC$2:$AC$2744&amp;'AQS-88101'!$E$2:$E$2744&amp;'AQS-88101'!$G$2:$G$2744,0))&lt;&gt;"",INDEX('AQS-88101'!$M$2:$M$2744,MATCH('88101-daily-summary-by-site'!$A2500&amp;'88101-daily-summary-by-site'!H$2&amp;'88101-daily-summary-by-site'!H$3,'AQS-88101'!$AC$2:$AC$2744&amp;'AQS-88101'!$E$2:$E$2744&amp;'AQS-88101'!$G$2:$G$2744,0)),""),"")</f>
        <v/>
      </c>
      <c r="I2500" s="108" t="str">
        <f t="array" ref="I2500">IFERROR(IF(INDEX('AQS-88101'!$M$2:$M$2744,MATCH('88101-daily-summary-by-site'!$A2500&amp;'88101-daily-summary-by-site'!I$2&amp;'88101-daily-summary-by-site'!I$3,'AQS-88101'!$AC$2:$AC$2744&amp;'AQS-88101'!$E$2:$E$2744&amp;'AQS-88101'!$G$2:$G$2744,0))&lt;&gt;"",INDEX('AQS-88101'!$M$2:$M$2744,MATCH('88101-daily-summary-by-site'!$A2500&amp;'88101-daily-summary-by-site'!I$2&amp;'88101-daily-summary-by-site'!I$3,'AQS-88101'!$AC$2:$AC$2744&amp;'AQS-88101'!$E$2:$E$2744&amp;'AQS-88101'!$G$2:$G$2744,0)),""),"")</f>
        <v/>
      </c>
      <c r="L2500" s="107">
        <f t="shared" si="196"/>
        <v>2.8</v>
      </c>
      <c r="M2500" s="42">
        <f t="shared" si="197"/>
        <v>3.2</v>
      </c>
      <c r="N2500" s="42">
        <f t="shared" si="198"/>
        <v>3.2</v>
      </c>
      <c r="O2500" s="108" t="str">
        <f t="shared" si="199"/>
        <v/>
      </c>
    </row>
    <row r="2501" spans="1:15" x14ac:dyDescent="0.25">
      <c r="A2501" s="79">
        <f t="shared" si="195"/>
        <v>43623</v>
      </c>
      <c r="B2501" s="107">
        <f t="array" ref="B2501">IFERROR(IF(INDEX('AQS-88101'!$M$2:$M$2744,MATCH('88101-daily-summary-by-site'!$A2501&amp;'88101-daily-summary-by-site'!B$2&amp;'88101-daily-summary-by-site'!B$3,'AQS-88101'!$AC$2:$AC$2744&amp;'AQS-88101'!$E$2:$E$2744&amp;'AQS-88101'!$G$2:$G$2744,0))&lt;&gt;"",INDEX('AQS-88101'!$M$2:$M$2744,MATCH('88101-daily-summary-by-site'!$A2501&amp;'88101-daily-summary-by-site'!B$2&amp;'88101-daily-summary-by-site'!B$3,'AQS-88101'!$AC$2:$AC$2744&amp;'AQS-88101'!$E$2:$E$2744&amp;'AQS-88101'!$G$2:$G$2744,0)),""),"")</f>
        <v>2.8</v>
      </c>
      <c r="C2501" s="42" t="str">
        <f t="array" ref="C2501">IFERROR(IF(INDEX('AQS-88101'!$M$2:$M$2744,MATCH('88101-daily-summary-by-site'!$A2501&amp;'88101-daily-summary-by-site'!C$2&amp;'88101-daily-summary-by-site'!C$3,'AQS-88101'!$AC$2:$AC$2744&amp;'AQS-88101'!$E$2:$E$2744&amp;'AQS-88101'!$G$2:$G$2744,0))&lt;&gt;"",INDEX('AQS-88101'!$M$2:$M$2744,MATCH('88101-daily-summary-by-site'!$A2501&amp;'88101-daily-summary-by-site'!C$2&amp;'88101-daily-summary-by-site'!C$3,'AQS-88101'!$AC$2:$AC$2744&amp;'AQS-88101'!$E$2:$E$2744&amp;'AQS-88101'!$G$2:$G$2744,0)),""),"")</f>
        <v/>
      </c>
      <c r="D2501" s="42">
        <f t="array" ref="D2501">IFERROR(IF(INDEX('AQS-88101'!$M$2:$M$2744,MATCH('88101-daily-summary-by-site'!$A2501&amp;'88101-daily-summary-by-site'!D$2&amp;'88101-daily-summary-by-site'!D$3,'AQS-88101'!$AC$2:$AC$2744&amp;'AQS-88101'!$E$2:$E$2744&amp;'AQS-88101'!$G$2:$G$2744,0))&lt;&gt;"",INDEX('AQS-88101'!$M$2:$M$2744,MATCH('88101-daily-summary-by-site'!$A2501&amp;'88101-daily-summary-by-site'!D$2&amp;'88101-daily-summary-by-site'!D$3,'AQS-88101'!$AC$2:$AC$2744&amp;'AQS-88101'!$E$2:$E$2744&amp;'AQS-88101'!$G$2:$G$2744,0)),""),"")</f>
        <v>3.1</v>
      </c>
      <c r="E2501" s="42" t="str">
        <f t="array" ref="E2501">IFERROR(IF(INDEX('AQS-88101'!$M$2:$M$2744,MATCH('88101-daily-summary-by-site'!$A2501&amp;'88101-daily-summary-by-site'!E$2&amp;'88101-daily-summary-by-site'!E$3,'AQS-88101'!$AC$2:$AC$2744&amp;'AQS-88101'!$E$2:$E$2744&amp;'AQS-88101'!$G$2:$G$2744,0))&lt;&gt;"",INDEX('AQS-88101'!$M$2:$M$2744,MATCH('88101-daily-summary-by-site'!$A2501&amp;'88101-daily-summary-by-site'!E$2&amp;'88101-daily-summary-by-site'!E$3,'AQS-88101'!$AC$2:$AC$2744&amp;'AQS-88101'!$E$2:$E$2744&amp;'AQS-88101'!$G$2:$G$2744,0)),""),"")</f>
        <v/>
      </c>
      <c r="F2501" s="42">
        <f t="array" ref="F2501">IFERROR(IF(INDEX('AQS-88101'!$M$2:$M$2744,MATCH('88101-daily-summary-by-site'!$A2501&amp;'88101-daily-summary-by-site'!F$2&amp;'88101-daily-summary-by-site'!F$3,'AQS-88101'!$AC$2:$AC$2744&amp;'AQS-88101'!$E$2:$E$2744&amp;'AQS-88101'!$G$2:$G$2744,0))&lt;&gt;"",INDEX('AQS-88101'!$M$2:$M$2744,MATCH('88101-daily-summary-by-site'!$A2501&amp;'88101-daily-summary-by-site'!F$2&amp;'88101-daily-summary-by-site'!F$3,'AQS-88101'!$AC$2:$AC$2744&amp;'AQS-88101'!$E$2:$E$2744&amp;'AQS-88101'!$G$2:$G$2744,0)),""),"")</f>
        <v>4.7</v>
      </c>
      <c r="G2501" s="42" t="str">
        <f t="array" ref="G2501">IFERROR(IF(INDEX('AQS-88101'!$M$2:$M$2744,MATCH('88101-daily-summary-by-site'!$A2501&amp;'88101-daily-summary-by-site'!G$2&amp;'88101-daily-summary-by-site'!G$3,'AQS-88101'!$AC$2:$AC$2744&amp;'AQS-88101'!$E$2:$E$2744&amp;'AQS-88101'!$G$2:$G$2744,0))&lt;&gt;"",INDEX('AQS-88101'!$M$2:$M$2744,MATCH('88101-daily-summary-by-site'!$A2501&amp;'88101-daily-summary-by-site'!G$2&amp;'88101-daily-summary-by-site'!G$3,'AQS-88101'!$AC$2:$AC$2744&amp;'AQS-88101'!$E$2:$E$2744&amp;'AQS-88101'!$G$2:$G$2744,0)),""),"")</f>
        <v/>
      </c>
      <c r="H2501" s="42" t="str">
        <f t="array" ref="H2501">IFERROR(IF(INDEX('AQS-88101'!$M$2:$M$2744,MATCH('88101-daily-summary-by-site'!$A2501&amp;'88101-daily-summary-by-site'!H$2&amp;'88101-daily-summary-by-site'!H$3,'AQS-88101'!$AC$2:$AC$2744&amp;'AQS-88101'!$E$2:$E$2744&amp;'AQS-88101'!$G$2:$G$2744,0))&lt;&gt;"",INDEX('AQS-88101'!$M$2:$M$2744,MATCH('88101-daily-summary-by-site'!$A2501&amp;'88101-daily-summary-by-site'!H$2&amp;'88101-daily-summary-by-site'!H$3,'AQS-88101'!$AC$2:$AC$2744&amp;'AQS-88101'!$E$2:$E$2744&amp;'AQS-88101'!$G$2:$G$2744,0)),""),"")</f>
        <v/>
      </c>
      <c r="I2501" s="108" t="str">
        <f t="array" ref="I2501">IFERROR(IF(INDEX('AQS-88101'!$M$2:$M$2744,MATCH('88101-daily-summary-by-site'!$A2501&amp;'88101-daily-summary-by-site'!I$2&amp;'88101-daily-summary-by-site'!I$3,'AQS-88101'!$AC$2:$AC$2744&amp;'AQS-88101'!$E$2:$E$2744&amp;'AQS-88101'!$G$2:$G$2744,0))&lt;&gt;"",INDEX('AQS-88101'!$M$2:$M$2744,MATCH('88101-daily-summary-by-site'!$A2501&amp;'88101-daily-summary-by-site'!I$2&amp;'88101-daily-summary-by-site'!I$3,'AQS-88101'!$AC$2:$AC$2744&amp;'AQS-88101'!$E$2:$E$2744&amp;'AQS-88101'!$G$2:$G$2744,0)),""),"")</f>
        <v/>
      </c>
      <c r="L2501" s="107">
        <f t="shared" si="196"/>
        <v>2.8</v>
      </c>
      <c r="M2501" s="42">
        <f t="shared" si="197"/>
        <v>3.1</v>
      </c>
      <c r="N2501" s="42">
        <f t="shared" si="198"/>
        <v>4.7</v>
      </c>
      <c r="O2501" s="108" t="str">
        <f t="shared" si="199"/>
        <v/>
      </c>
    </row>
    <row r="2502" spans="1:15" x14ac:dyDescent="0.25">
      <c r="A2502" s="79">
        <f t="shared" si="195"/>
        <v>43624</v>
      </c>
      <c r="B2502" s="107">
        <f t="array" ref="B2502">IFERROR(IF(INDEX('AQS-88101'!$M$2:$M$2744,MATCH('88101-daily-summary-by-site'!$A2502&amp;'88101-daily-summary-by-site'!B$2&amp;'88101-daily-summary-by-site'!B$3,'AQS-88101'!$AC$2:$AC$2744&amp;'AQS-88101'!$E$2:$E$2744&amp;'AQS-88101'!$G$2:$G$2744,0))&lt;&gt;"",INDEX('AQS-88101'!$M$2:$M$2744,MATCH('88101-daily-summary-by-site'!$A2502&amp;'88101-daily-summary-by-site'!B$2&amp;'88101-daily-summary-by-site'!B$3,'AQS-88101'!$AC$2:$AC$2744&amp;'AQS-88101'!$E$2:$E$2744&amp;'AQS-88101'!$G$2:$G$2744,0)),""),"")</f>
        <v>2.7</v>
      </c>
      <c r="C2502" s="42" t="str">
        <f t="array" ref="C2502">IFERROR(IF(INDEX('AQS-88101'!$M$2:$M$2744,MATCH('88101-daily-summary-by-site'!$A2502&amp;'88101-daily-summary-by-site'!C$2&amp;'88101-daily-summary-by-site'!C$3,'AQS-88101'!$AC$2:$AC$2744&amp;'AQS-88101'!$E$2:$E$2744&amp;'AQS-88101'!$G$2:$G$2744,0))&lt;&gt;"",INDEX('AQS-88101'!$M$2:$M$2744,MATCH('88101-daily-summary-by-site'!$A2502&amp;'88101-daily-summary-by-site'!C$2&amp;'88101-daily-summary-by-site'!C$3,'AQS-88101'!$AC$2:$AC$2744&amp;'AQS-88101'!$E$2:$E$2744&amp;'AQS-88101'!$G$2:$G$2744,0)),""),"")</f>
        <v/>
      </c>
      <c r="D2502" s="42">
        <f t="array" ref="D2502">IFERROR(IF(INDEX('AQS-88101'!$M$2:$M$2744,MATCH('88101-daily-summary-by-site'!$A2502&amp;'88101-daily-summary-by-site'!D$2&amp;'88101-daily-summary-by-site'!D$3,'AQS-88101'!$AC$2:$AC$2744&amp;'AQS-88101'!$E$2:$E$2744&amp;'AQS-88101'!$G$2:$G$2744,0))&lt;&gt;"",INDEX('AQS-88101'!$M$2:$M$2744,MATCH('88101-daily-summary-by-site'!$A2502&amp;'88101-daily-summary-by-site'!D$2&amp;'88101-daily-summary-by-site'!D$3,'AQS-88101'!$AC$2:$AC$2744&amp;'AQS-88101'!$E$2:$E$2744&amp;'AQS-88101'!$G$2:$G$2744,0)),""),"")</f>
        <v>3.5</v>
      </c>
      <c r="E2502" s="42">
        <f t="array" ref="E2502">IFERROR(IF(INDEX('AQS-88101'!$M$2:$M$2744,MATCH('88101-daily-summary-by-site'!$A2502&amp;'88101-daily-summary-by-site'!E$2&amp;'88101-daily-summary-by-site'!E$3,'AQS-88101'!$AC$2:$AC$2744&amp;'AQS-88101'!$E$2:$E$2744&amp;'AQS-88101'!$G$2:$G$2744,0))&lt;&gt;"",INDEX('AQS-88101'!$M$2:$M$2744,MATCH('88101-daily-summary-by-site'!$A2502&amp;'88101-daily-summary-by-site'!E$2&amp;'88101-daily-summary-by-site'!E$3,'AQS-88101'!$AC$2:$AC$2744&amp;'AQS-88101'!$E$2:$E$2744&amp;'AQS-88101'!$G$2:$G$2744,0)),""),"")</f>
        <v>0.4</v>
      </c>
      <c r="F2502" s="42">
        <f t="array" ref="F2502">IFERROR(IF(INDEX('AQS-88101'!$M$2:$M$2744,MATCH('88101-daily-summary-by-site'!$A2502&amp;'88101-daily-summary-by-site'!F$2&amp;'88101-daily-summary-by-site'!F$3,'AQS-88101'!$AC$2:$AC$2744&amp;'AQS-88101'!$E$2:$E$2744&amp;'AQS-88101'!$G$2:$G$2744,0))&lt;&gt;"",INDEX('AQS-88101'!$M$2:$M$2744,MATCH('88101-daily-summary-by-site'!$A2502&amp;'88101-daily-summary-by-site'!F$2&amp;'88101-daily-summary-by-site'!F$3,'AQS-88101'!$AC$2:$AC$2744&amp;'AQS-88101'!$E$2:$E$2744&amp;'AQS-88101'!$G$2:$G$2744,0)),""),"")</f>
        <v>7.4</v>
      </c>
      <c r="G2502" s="42">
        <f t="array" ref="G2502">IFERROR(IF(INDEX('AQS-88101'!$M$2:$M$2744,MATCH('88101-daily-summary-by-site'!$A2502&amp;'88101-daily-summary-by-site'!G$2&amp;'88101-daily-summary-by-site'!G$3,'AQS-88101'!$AC$2:$AC$2744&amp;'AQS-88101'!$E$2:$E$2744&amp;'AQS-88101'!$G$2:$G$2744,0))&lt;&gt;"",INDEX('AQS-88101'!$M$2:$M$2744,MATCH('88101-daily-summary-by-site'!$A2502&amp;'88101-daily-summary-by-site'!G$2&amp;'88101-daily-summary-by-site'!G$3,'AQS-88101'!$AC$2:$AC$2744&amp;'AQS-88101'!$E$2:$E$2744&amp;'AQS-88101'!$G$2:$G$2744,0)),""),"")</f>
        <v>6.5</v>
      </c>
      <c r="H2502" s="42" t="str">
        <f t="array" ref="H2502">IFERROR(IF(INDEX('AQS-88101'!$M$2:$M$2744,MATCH('88101-daily-summary-by-site'!$A2502&amp;'88101-daily-summary-by-site'!H$2&amp;'88101-daily-summary-by-site'!H$3,'AQS-88101'!$AC$2:$AC$2744&amp;'AQS-88101'!$E$2:$E$2744&amp;'AQS-88101'!$G$2:$G$2744,0))&lt;&gt;"",INDEX('AQS-88101'!$M$2:$M$2744,MATCH('88101-daily-summary-by-site'!$A2502&amp;'88101-daily-summary-by-site'!H$2&amp;'88101-daily-summary-by-site'!H$3,'AQS-88101'!$AC$2:$AC$2744&amp;'AQS-88101'!$E$2:$E$2744&amp;'AQS-88101'!$G$2:$G$2744,0)),""),"")</f>
        <v/>
      </c>
      <c r="I2502" s="108" t="str">
        <f t="array" ref="I2502">IFERROR(IF(INDEX('AQS-88101'!$M$2:$M$2744,MATCH('88101-daily-summary-by-site'!$A2502&amp;'88101-daily-summary-by-site'!I$2&amp;'88101-daily-summary-by-site'!I$3,'AQS-88101'!$AC$2:$AC$2744&amp;'AQS-88101'!$E$2:$E$2744&amp;'AQS-88101'!$G$2:$G$2744,0))&lt;&gt;"",INDEX('AQS-88101'!$M$2:$M$2744,MATCH('88101-daily-summary-by-site'!$A2502&amp;'88101-daily-summary-by-site'!I$2&amp;'88101-daily-summary-by-site'!I$3,'AQS-88101'!$AC$2:$AC$2744&amp;'AQS-88101'!$E$2:$E$2744&amp;'AQS-88101'!$G$2:$G$2744,0)),""),"")</f>
        <v/>
      </c>
      <c r="L2502" s="107">
        <f t="shared" si="196"/>
        <v>2.7</v>
      </c>
      <c r="M2502" s="42">
        <f t="shared" si="197"/>
        <v>3.5</v>
      </c>
      <c r="N2502" s="42">
        <f t="shared" si="198"/>
        <v>7.4</v>
      </c>
      <c r="O2502" s="108" t="str">
        <f t="shared" si="199"/>
        <v/>
      </c>
    </row>
    <row r="2503" spans="1:15" x14ac:dyDescent="0.25">
      <c r="A2503" s="79">
        <f t="shared" si="195"/>
        <v>43625</v>
      </c>
      <c r="B2503" s="107">
        <f t="array" ref="B2503">IFERROR(IF(INDEX('AQS-88101'!$M$2:$M$2744,MATCH('88101-daily-summary-by-site'!$A2503&amp;'88101-daily-summary-by-site'!B$2&amp;'88101-daily-summary-by-site'!B$3,'AQS-88101'!$AC$2:$AC$2744&amp;'AQS-88101'!$E$2:$E$2744&amp;'AQS-88101'!$G$2:$G$2744,0))&lt;&gt;"",INDEX('AQS-88101'!$M$2:$M$2744,MATCH('88101-daily-summary-by-site'!$A2503&amp;'88101-daily-summary-by-site'!B$2&amp;'88101-daily-summary-by-site'!B$3,'AQS-88101'!$AC$2:$AC$2744&amp;'AQS-88101'!$E$2:$E$2744&amp;'AQS-88101'!$G$2:$G$2744,0)),""),"")</f>
        <v>2.9</v>
      </c>
      <c r="C2503" s="42" t="str">
        <f t="array" ref="C2503">IFERROR(IF(INDEX('AQS-88101'!$M$2:$M$2744,MATCH('88101-daily-summary-by-site'!$A2503&amp;'88101-daily-summary-by-site'!C$2&amp;'88101-daily-summary-by-site'!C$3,'AQS-88101'!$AC$2:$AC$2744&amp;'AQS-88101'!$E$2:$E$2744&amp;'AQS-88101'!$G$2:$G$2744,0))&lt;&gt;"",INDEX('AQS-88101'!$M$2:$M$2744,MATCH('88101-daily-summary-by-site'!$A2503&amp;'88101-daily-summary-by-site'!C$2&amp;'88101-daily-summary-by-site'!C$3,'AQS-88101'!$AC$2:$AC$2744&amp;'AQS-88101'!$E$2:$E$2744&amp;'AQS-88101'!$G$2:$G$2744,0)),""),"")</f>
        <v/>
      </c>
      <c r="D2503" s="42">
        <f t="array" ref="D2503">IFERROR(IF(INDEX('AQS-88101'!$M$2:$M$2744,MATCH('88101-daily-summary-by-site'!$A2503&amp;'88101-daily-summary-by-site'!D$2&amp;'88101-daily-summary-by-site'!D$3,'AQS-88101'!$AC$2:$AC$2744&amp;'AQS-88101'!$E$2:$E$2744&amp;'AQS-88101'!$G$2:$G$2744,0))&lt;&gt;"",INDEX('AQS-88101'!$M$2:$M$2744,MATCH('88101-daily-summary-by-site'!$A2503&amp;'88101-daily-summary-by-site'!D$2&amp;'88101-daily-summary-by-site'!D$3,'AQS-88101'!$AC$2:$AC$2744&amp;'AQS-88101'!$E$2:$E$2744&amp;'AQS-88101'!$G$2:$G$2744,0)),""),"")</f>
        <v>3.2</v>
      </c>
      <c r="E2503" s="42" t="str">
        <f t="array" ref="E2503">IFERROR(IF(INDEX('AQS-88101'!$M$2:$M$2744,MATCH('88101-daily-summary-by-site'!$A2503&amp;'88101-daily-summary-by-site'!E$2&amp;'88101-daily-summary-by-site'!E$3,'AQS-88101'!$AC$2:$AC$2744&amp;'AQS-88101'!$E$2:$E$2744&amp;'AQS-88101'!$G$2:$G$2744,0))&lt;&gt;"",INDEX('AQS-88101'!$M$2:$M$2744,MATCH('88101-daily-summary-by-site'!$A2503&amp;'88101-daily-summary-by-site'!E$2&amp;'88101-daily-summary-by-site'!E$3,'AQS-88101'!$AC$2:$AC$2744&amp;'AQS-88101'!$E$2:$E$2744&amp;'AQS-88101'!$G$2:$G$2744,0)),""),"")</f>
        <v/>
      </c>
      <c r="F2503" s="42">
        <f t="array" ref="F2503">IFERROR(IF(INDEX('AQS-88101'!$M$2:$M$2744,MATCH('88101-daily-summary-by-site'!$A2503&amp;'88101-daily-summary-by-site'!F$2&amp;'88101-daily-summary-by-site'!F$3,'AQS-88101'!$AC$2:$AC$2744&amp;'AQS-88101'!$E$2:$E$2744&amp;'AQS-88101'!$G$2:$G$2744,0))&lt;&gt;"",INDEX('AQS-88101'!$M$2:$M$2744,MATCH('88101-daily-summary-by-site'!$A2503&amp;'88101-daily-summary-by-site'!F$2&amp;'88101-daily-summary-by-site'!F$3,'AQS-88101'!$AC$2:$AC$2744&amp;'AQS-88101'!$E$2:$E$2744&amp;'AQS-88101'!$G$2:$G$2744,0)),""),"")</f>
        <v>4.8</v>
      </c>
      <c r="G2503" s="42" t="str">
        <f t="array" ref="G2503">IFERROR(IF(INDEX('AQS-88101'!$M$2:$M$2744,MATCH('88101-daily-summary-by-site'!$A2503&amp;'88101-daily-summary-by-site'!G$2&amp;'88101-daily-summary-by-site'!G$3,'AQS-88101'!$AC$2:$AC$2744&amp;'AQS-88101'!$E$2:$E$2744&amp;'AQS-88101'!$G$2:$G$2744,0))&lt;&gt;"",INDEX('AQS-88101'!$M$2:$M$2744,MATCH('88101-daily-summary-by-site'!$A2503&amp;'88101-daily-summary-by-site'!G$2&amp;'88101-daily-summary-by-site'!G$3,'AQS-88101'!$AC$2:$AC$2744&amp;'AQS-88101'!$E$2:$E$2744&amp;'AQS-88101'!$G$2:$G$2744,0)),""),"")</f>
        <v/>
      </c>
      <c r="H2503" s="42" t="str">
        <f t="array" ref="H2503">IFERROR(IF(INDEX('AQS-88101'!$M$2:$M$2744,MATCH('88101-daily-summary-by-site'!$A2503&amp;'88101-daily-summary-by-site'!H$2&amp;'88101-daily-summary-by-site'!H$3,'AQS-88101'!$AC$2:$AC$2744&amp;'AQS-88101'!$E$2:$E$2744&amp;'AQS-88101'!$G$2:$G$2744,0))&lt;&gt;"",INDEX('AQS-88101'!$M$2:$M$2744,MATCH('88101-daily-summary-by-site'!$A2503&amp;'88101-daily-summary-by-site'!H$2&amp;'88101-daily-summary-by-site'!H$3,'AQS-88101'!$AC$2:$AC$2744&amp;'AQS-88101'!$E$2:$E$2744&amp;'AQS-88101'!$G$2:$G$2744,0)),""),"")</f>
        <v/>
      </c>
      <c r="I2503" s="108" t="str">
        <f t="array" ref="I2503">IFERROR(IF(INDEX('AQS-88101'!$M$2:$M$2744,MATCH('88101-daily-summary-by-site'!$A2503&amp;'88101-daily-summary-by-site'!I$2&amp;'88101-daily-summary-by-site'!I$3,'AQS-88101'!$AC$2:$AC$2744&amp;'AQS-88101'!$E$2:$E$2744&amp;'AQS-88101'!$G$2:$G$2744,0))&lt;&gt;"",INDEX('AQS-88101'!$M$2:$M$2744,MATCH('88101-daily-summary-by-site'!$A2503&amp;'88101-daily-summary-by-site'!I$2&amp;'88101-daily-summary-by-site'!I$3,'AQS-88101'!$AC$2:$AC$2744&amp;'AQS-88101'!$E$2:$E$2744&amp;'AQS-88101'!$G$2:$G$2744,0)),""),"")</f>
        <v/>
      </c>
      <c r="L2503" s="107">
        <f t="shared" si="196"/>
        <v>2.9</v>
      </c>
      <c r="M2503" s="42">
        <f t="shared" si="197"/>
        <v>3.2</v>
      </c>
      <c r="N2503" s="42">
        <f t="shared" si="198"/>
        <v>4.8</v>
      </c>
      <c r="O2503" s="108" t="str">
        <f t="shared" si="199"/>
        <v/>
      </c>
    </row>
    <row r="2504" spans="1:15" x14ac:dyDescent="0.25">
      <c r="A2504" s="79">
        <f t="shared" si="195"/>
        <v>43626</v>
      </c>
      <c r="B2504" s="107">
        <f t="array" ref="B2504">IFERROR(IF(INDEX('AQS-88101'!$M$2:$M$2744,MATCH('88101-daily-summary-by-site'!$A2504&amp;'88101-daily-summary-by-site'!B$2&amp;'88101-daily-summary-by-site'!B$3,'AQS-88101'!$AC$2:$AC$2744&amp;'AQS-88101'!$E$2:$E$2744&amp;'AQS-88101'!$G$2:$G$2744,0))&lt;&gt;"",INDEX('AQS-88101'!$M$2:$M$2744,MATCH('88101-daily-summary-by-site'!$A2504&amp;'88101-daily-summary-by-site'!B$2&amp;'88101-daily-summary-by-site'!B$3,'AQS-88101'!$AC$2:$AC$2744&amp;'AQS-88101'!$E$2:$E$2744&amp;'AQS-88101'!$G$2:$G$2744,0)),""),"")</f>
        <v>2.2000000000000002</v>
      </c>
      <c r="C2504" s="42" t="str">
        <f t="array" ref="C2504">IFERROR(IF(INDEX('AQS-88101'!$M$2:$M$2744,MATCH('88101-daily-summary-by-site'!$A2504&amp;'88101-daily-summary-by-site'!C$2&amp;'88101-daily-summary-by-site'!C$3,'AQS-88101'!$AC$2:$AC$2744&amp;'AQS-88101'!$E$2:$E$2744&amp;'AQS-88101'!$G$2:$G$2744,0))&lt;&gt;"",INDEX('AQS-88101'!$M$2:$M$2744,MATCH('88101-daily-summary-by-site'!$A2504&amp;'88101-daily-summary-by-site'!C$2&amp;'88101-daily-summary-by-site'!C$3,'AQS-88101'!$AC$2:$AC$2744&amp;'AQS-88101'!$E$2:$E$2744&amp;'AQS-88101'!$G$2:$G$2744,0)),""),"")</f>
        <v/>
      </c>
      <c r="D2504" s="42">
        <f t="array" ref="D2504">IFERROR(IF(INDEX('AQS-88101'!$M$2:$M$2744,MATCH('88101-daily-summary-by-site'!$A2504&amp;'88101-daily-summary-by-site'!D$2&amp;'88101-daily-summary-by-site'!D$3,'AQS-88101'!$AC$2:$AC$2744&amp;'AQS-88101'!$E$2:$E$2744&amp;'AQS-88101'!$G$2:$G$2744,0))&lt;&gt;"",INDEX('AQS-88101'!$M$2:$M$2744,MATCH('88101-daily-summary-by-site'!$A2504&amp;'88101-daily-summary-by-site'!D$2&amp;'88101-daily-summary-by-site'!D$3,'AQS-88101'!$AC$2:$AC$2744&amp;'AQS-88101'!$E$2:$E$2744&amp;'AQS-88101'!$G$2:$G$2744,0)),""),"")</f>
        <v>2.4</v>
      </c>
      <c r="E2504" s="42" t="str">
        <f t="array" ref="E2504">IFERROR(IF(INDEX('AQS-88101'!$M$2:$M$2744,MATCH('88101-daily-summary-by-site'!$A2504&amp;'88101-daily-summary-by-site'!E$2&amp;'88101-daily-summary-by-site'!E$3,'AQS-88101'!$AC$2:$AC$2744&amp;'AQS-88101'!$E$2:$E$2744&amp;'AQS-88101'!$G$2:$G$2744,0))&lt;&gt;"",INDEX('AQS-88101'!$M$2:$M$2744,MATCH('88101-daily-summary-by-site'!$A2504&amp;'88101-daily-summary-by-site'!E$2&amp;'88101-daily-summary-by-site'!E$3,'AQS-88101'!$AC$2:$AC$2744&amp;'AQS-88101'!$E$2:$E$2744&amp;'AQS-88101'!$G$2:$G$2744,0)),""),"")</f>
        <v/>
      </c>
      <c r="F2504" s="42">
        <f t="array" ref="F2504">IFERROR(IF(INDEX('AQS-88101'!$M$2:$M$2744,MATCH('88101-daily-summary-by-site'!$A2504&amp;'88101-daily-summary-by-site'!F$2&amp;'88101-daily-summary-by-site'!F$3,'AQS-88101'!$AC$2:$AC$2744&amp;'AQS-88101'!$E$2:$E$2744&amp;'AQS-88101'!$G$2:$G$2744,0))&lt;&gt;"",INDEX('AQS-88101'!$M$2:$M$2744,MATCH('88101-daily-summary-by-site'!$A2504&amp;'88101-daily-summary-by-site'!F$2&amp;'88101-daily-summary-by-site'!F$3,'AQS-88101'!$AC$2:$AC$2744&amp;'AQS-88101'!$E$2:$E$2744&amp;'AQS-88101'!$G$2:$G$2744,0)),""),"")</f>
        <v>3.9</v>
      </c>
      <c r="G2504" s="42" t="str">
        <f t="array" ref="G2504">IFERROR(IF(INDEX('AQS-88101'!$M$2:$M$2744,MATCH('88101-daily-summary-by-site'!$A2504&amp;'88101-daily-summary-by-site'!G$2&amp;'88101-daily-summary-by-site'!G$3,'AQS-88101'!$AC$2:$AC$2744&amp;'AQS-88101'!$E$2:$E$2744&amp;'AQS-88101'!$G$2:$G$2744,0))&lt;&gt;"",INDEX('AQS-88101'!$M$2:$M$2744,MATCH('88101-daily-summary-by-site'!$A2504&amp;'88101-daily-summary-by-site'!G$2&amp;'88101-daily-summary-by-site'!G$3,'AQS-88101'!$AC$2:$AC$2744&amp;'AQS-88101'!$E$2:$E$2744&amp;'AQS-88101'!$G$2:$G$2744,0)),""),"")</f>
        <v/>
      </c>
      <c r="H2504" s="42" t="str">
        <f t="array" ref="H2504">IFERROR(IF(INDEX('AQS-88101'!$M$2:$M$2744,MATCH('88101-daily-summary-by-site'!$A2504&amp;'88101-daily-summary-by-site'!H$2&amp;'88101-daily-summary-by-site'!H$3,'AQS-88101'!$AC$2:$AC$2744&amp;'AQS-88101'!$E$2:$E$2744&amp;'AQS-88101'!$G$2:$G$2744,0))&lt;&gt;"",INDEX('AQS-88101'!$M$2:$M$2744,MATCH('88101-daily-summary-by-site'!$A2504&amp;'88101-daily-summary-by-site'!H$2&amp;'88101-daily-summary-by-site'!H$3,'AQS-88101'!$AC$2:$AC$2744&amp;'AQS-88101'!$E$2:$E$2744&amp;'AQS-88101'!$G$2:$G$2744,0)),""),"")</f>
        <v/>
      </c>
      <c r="I2504" s="108" t="str">
        <f t="array" ref="I2504">IFERROR(IF(INDEX('AQS-88101'!$M$2:$M$2744,MATCH('88101-daily-summary-by-site'!$A2504&amp;'88101-daily-summary-by-site'!I$2&amp;'88101-daily-summary-by-site'!I$3,'AQS-88101'!$AC$2:$AC$2744&amp;'AQS-88101'!$E$2:$E$2744&amp;'AQS-88101'!$G$2:$G$2744,0))&lt;&gt;"",INDEX('AQS-88101'!$M$2:$M$2744,MATCH('88101-daily-summary-by-site'!$A2504&amp;'88101-daily-summary-by-site'!I$2&amp;'88101-daily-summary-by-site'!I$3,'AQS-88101'!$AC$2:$AC$2744&amp;'AQS-88101'!$E$2:$E$2744&amp;'AQS-88101'!$G$2:$G$2744,0)),""),"")</f>
        <v/>
      </c>
      <c r="L2504" s="107">
        <f t="shared" si="196"/>
        <v>2.2000000000000002</v>
      </c>
      <c r="M2504" s="42">
        <f t="shared" si="197"/>
        <v>2.4</v>
      </c>
      <c r="N2504" s="42">
        <f t="shared" si="198"/>
        <v>3.9</v>
      </c>
      <c r="O2504" s="108" t="str">
        <f t="shared" si="199"/>
        <v/>
      </c>
    </row>
    <row r="2505" spans="1:15" x14ac:dyDescent="0.25">
      <c r="A2505" s="79">
        <f t="shared" si="195"/>
        <v>43627</v>
      </c>
      <c r="B2505" s="107">
        <f t="array" ref="B2505">IFERROR(IF(INDEX('AQS-88101'!$M$2:$M$2744,MATCH('88101-daily-summary-by-site'!$A2505&amp;'88101-daily-summary-by-site'!B$2&amp;'88101-daily-summary-by-site'!B$3,'AQS-88101'!$AC$2:$AC$2744&amp;'AQS-88101'!$E$2:$E$2744&amp;'AQS-88101'!$G$2:$G$2744,0))&lt;&gt;"",INDEX('AQS-88101'!$M$2:$M$2744,MATCH('88101-daily-summary-by-site'!$A2505&amp;'88101-daily-summary-by-site'!B$2&amp;'88101-daily-summary-by-site'!B$3,'AQS-88101'!$AC$2:$AC$2744&amp;'AQS-88101'!$E$2:$E$2744&amp;'AQS-88101'!$G$2:$G$2744,0)),""),"")</f>
        <v>3.1</v>
      </c>
      <c r="C2505" s="42" t="str">
        <f t="array" ref="C2505">IFERROR(IF(INDEX('AQS-88101'!$M$2:$M$2744,MATCH('88101-daily-summary-by-site'!$A2505&amp;'88101-daily-summary-by-site'!C$2&amp;'88101-daily-summary-by-site'!C$3,'AQS-88101'!$AC$2:$AC$2744&amp;'AQS-88101'!$E$2:$E$2744&amp;'AQS-88101'!$G$2:$G$2744,0))&lt;&gt;"",INDEX('AQS-88101'!$M$2:$M$2744,MATCH('88101-daily-summary-by-site'!$A2505&amp;'88101-daily-summary-by-site'!C$2&amp;'88101-daily-summary-by-site'!C$3,'AQS-88101'!$AC$2:$AC$2744&amp;'AQS-88101'!$E$2:$E$2744&amp;'AQS-88101'!$G$2:$G$2744,0)),""),"")</f>
        <v/>
      </c>
      <c r="D2505" s="42">
        <f t="array" ref="D2505">IFERROR(IF(INDEX('AQS-88101'!$M$2:$M$2744,MATCH('88101-daily-summary-by-site'!$A2505&amp;'88101-daily-summary-by-site'!D$2&amp;'88101-daily-summary-by-site'!D$3,'AQS-88101'!$AC$2:$AC$2744&amp;'AQS-88101'!$E$2:$E$2744&amp;'AQS-88101'!$G$2:$G$2744,0))&lt;&gt;"",INDEX('AQS-88101'!$M$2:$M$2744,MATCH('88101-daily-summary-by-site'!$A2505&amp;'88101-daily-summary-by-site'!D$2&amp;'88101-daily-summary-by-site'!D$3,'AQS-88101'!$AC$2:$AC$2744&amp;'AQS-88101'!$E$2:$E$2744&amp;'AQS-88101'!$G$2:$G$2744,0)),""),"")</f>
        <v>2</v>
      </c>
      <c r="E2505" s="42">
        <f t="array" ref="E2505">IFERROR(IF(INDEX('AQS-88101'!$M$2:$M$2744,MATCH('88101-daily-summary-by-site'!$A2505&amp;'88101-daily-summary-by-site'!E$2&amp;'88101-daily-summary-by-site'!E$3,'AQS-88101'!$AC$2:$AC$2744&amp;'AQS-88101'!$E$2:$E$2744&amp;'AQS-88101'!$G$2:$G$2744,0))&lt;&gt;"",INDEX('AQS-88101'!$M$2:$M$2744,MATCH('88101-daily-summary-by-site'!$A2505&amp;'88101-daily-summary-by-site'!E$2&amp;'88101-daily-summary-by-site'!E$3,'AQS-88101'!$AC$2:$AC$2744&amp;'AQS-88101'!$E$2:$E$2744&amp;'AQS-88101'!$G$2:$G$2744,0)),""),"")</f>
        <v>2.2999999999999998</v>
      </c>
      <c r="F2505" s="42">
        <f t="array" ref="F2505">IFERROR(IF(INDEX('AQS-88101'!$M$2:$M$2744,MATCH('88101-daily-summary-by-site'!$A2505&amp;'88101-daily-summary-by-site'!F$2&amp;'88101-daily-summary-by-site'!F$3,'AQS-88101'!$AC$2:$AC$2744&amp;'AQS-88101'!$E$2:$E$2744&amp;'AQS-88101'!$G$2:$G$2744,0))&lt;&gt;"",INDEX('AQS-88101'!$M$2:$M$2744,MATCH('88101-daily-summary-by-site'!$A2505&amp;'88101-daily-summary-by-site'!F$2&amp;'88101-daily-summary-by-site'!F$3,'AQS-88101'!$AC$2:$AC$2744&amp;'AQS-88101'!$E$2:$E$2744&amp;'AQS-88101'!$G$2:$G$2744,0)),""),"")</f>
        <v>2.8</v>
      </c>
      <c r="G2505" s="42" t="str">
        <f t="array" ref="G2505">IFERROR(IF(INDEX('AQS-88101'!$M$2:$M$2744,MATCH('88101-daily-summary-by-site'!$A2505&amp;'88101-daily-summary-by-site'!G$2&amp;'88101-daily-summary-by-site'!G$3,'AQS-88101'!$AC$2:$AC$2744&amp;'AQS-88101'!$E$2:$E$2744&amp;'AQS-88101'!$G$2:$G$2744,0))&lt;&gt;"",INDEX('AQS-88101'!$M$2:$M$2744,MATCH('88101-daily-summary-by-site'!$A2505&amp;'88101-daily-summary-by-site'!G$2&amp;'88101-daily-summary-by-site'!G$3,'AQS-88101'!$AC$2:$AC$2744&amp;'AQS-88101'!$E$2:$E$2744&amp;'AQS-88101'!$G$2:$G$2744,0)),""),"")</f>
        <v/>
      </c>
      <c r="H2505" s="42">
        <f t="array" ref="H2505">IFERROR(IF(INDEX('AQS-88101'!$M$2:$M$2744,MATCH('88101-daily-summary-by-site'!$A2505&amp;'88101-daily-summary-by-site'!H$2&amp;'88101-daily-summary-by-site'!H$3,'AQS-88101'!$AC$2:$AC$2744&amp;'AQS-88101'!$E$2:$E$2744&amp;'AQS-88101'!$G$2:$G$2744,0))&lt;&gt;"",INDEX('AQS-88101'!$M$2:$M$2744,MATCH('88101-daily-summary-by-site'!$A2505&amp;'88101-daily-summary-by-site'!H$2&amp;'88101-daily-summary-by-site'!H$3,'AQS-88101'!$AC$2:$AC$2744&amp;'AQS-88101'!$E$2:$E$2744&amp;'AQS-88101'!$G$2:$G$2744,0)),""),"")</f>
        <v>3.1</v>
      </c>
      <c r="I2505" s="108" t="str">
        <f t="array" ref="I2505">IFERROR(IF(INDEX('AQS-88101'!$M$2:$M$2744,MATCH('88101-daily-summary-by-site'!$A2505&amp;'88101-daily-summary-by-site'!I$2&amp;'88101-daily-summary-by-site'!I$3,'AQS-88101'!$AC$2:$AC$2744&amp;'AQS-88101'!$E$2:$E$2744&amp;'AQS-88101'!$G$2:$G$2744,0))&lt;&gt;"",INDEX('AQS-88101'!$M$2:$M$2744,MATCH('88101-daily-summary-by-site'!$A2505&amp;'88101-daily-summary-by-site'!I$2&amp;'88101-daily-summary-by-site'!I$3,'AQS-88101'!$AC$2:$AC$2744&amp;'AQS-88101'!$E$2:$E$2744&amp;'AQS-88101'!$G$2:$G$2744,0)),""),"")</f>
        <v/>
      </c>
      <c r="L2505" s="107">
        <f t="shared" si="196"/>
        <v>3.1</v>
      </c>
      <c r="M2505" s="42">
        <f t="shared" si="197"/>
        <v>2</v>
      </c>
      <c r="N2505" s="42">
        <f t="shared" si="198"/>
        <v>2.8</v>
      </c>
      <c r="O2505" s="108" t="str">
        <f t="shared" si="199"/>
        <v/>
      </c>
    </row>
    <row r="2506" spans="1:15" x14ac:dyDescent="0.25">
      <c r="A2506" s="79">
        <f t="shared" si="195"/>
        <v>43628</v>
      </c>
      <c r="B2506" s="107">
        <f t="array" ref="B2506">IFERROR(IF(INDEX('AQS-88101'!$M$2:$M$2744,MATCH('88101-daily-summary-by-site'!$A2506&amp;'88101-daily-summary-by-site'!B$2&amp;'88101-daily-summary-by-site'!B$3,'AQS-88101'!$AC$2:$AC$2744&amp;'AQS-88101'!$E$2:$E$2744&amp;'AQS-88101'!$G$2:$G$2744,0))&lt;&gt;"",INDEX('AQS-88101'!$M$2:$M$2744,MATCH('88101-daily-summary-by-site'!$A2506&amp;'88101-daily-summary-by-site'!B$2&amp;'88101-daily-summary-by-site'!B$3,'AQS-88101'!$AC$2:$AC$2744&amp;'AQS-88101'!$E$2:$E$2744&amp;'AQS-88101'!$G$2:$G$2744,0)),""),"")</f>
        <v>3.3</v>
      </c>
      <c r="C2506" s="42" t="str">
        <f t="array" ref="C2506">IFERROR(IF(INDEX('AQS-88101'!$M$2:$M$2744,MATCH('88101-daily-summary-by-site'!$A2506&amp;'88101-daily-summary-by-site'!C$2&amp;'88101-daily-summary-by-site'!C$3,'AQS-88101'!$AC$2:$AC$2744&amp;'AQS-88101'!$E$2:$E$2744&amp;'AQS-88101'!$G$2:$G$2744,0))&lt;&gt;"",INDEX('AQS-88101'!$M$2:$M$2744,MATCH('88101-daily-summary-by-site'!$A2506&amp;'88101-daily-summary-by-site'!C$2&amp;'88101-daily-summary-by-site'!C$3,'AQS-88101'!$AC$2:$AC$2744&amp;'AQS-88101'!$E$2:$E$2744&amp;'AQS-88101'!$G$2:$G$2744,0)),""),"")</f>
        <v/>
      </c>
      <c r="D2506" s="42">
        <f t="array" ref="D2506">IFERROR(IF(INDEX('AQS-88101'!$M$2:$M$2744,MATCH('88101-daily-summary-by-site'!$A2506&amp;'88101-daily-summary-by-site'!D$2&amp;'88101-daily-summary-by-site'!D$3,'AQS-88101'!$AC$2:$AC$2744&amp;'AQS-88101'!$E$2:$E$2744&amp;'AQS-88101'!$G$2:$G$2744,0))&lt;&gt;"",INDEX('AQS-88101'!$M$2:$M$2744,MATCH('88101-daily-summary-by-site'!$A2506&amp;'88101-daily-summary-by-site'!D$2&amp;'88101-daily-summary-by-site'!D$3,'AQS-88101'!$AC$2:$AC$2744&amp;'AQS-88101'!$E$2:$E$2744&amp;'AQS-88101'!$G$2:$G$2744,0)),""),"")</f>
        <v>2.8</v>
      </c>
      <c r="E2506" s="42" t="str">
        <f t="array" ref="E2506">IFERROR(IF(INDEX('AQS-88101'!$M$2:$M$2744,MATCH('88101-daily-summary-by-site'!$A2506&amp;'88101-daily-summary-by-site'!E$2&amp;'88101-daily-summary-by-site'!E$3,'AQS-88101'!$AC$2:$AC$2744&amp;'AQS-88101'!$E$2:$E$2744&amp;'AQS-88101'!$G$2:$G$2744,0))&lt;&gt;"",INDEX('AQS-88101'!$M$2:$M$2744,MATCH('88101-daily-summary-by-site'!$A2506&amp;'88101-daily-summary-by-site'!E$2&amp;'88101-daily-summary-by-site'!E$3,'AQS-88101'!$AC$2:$AC$2744&amp;'AQS-88101'!$E$2:$E$2744&amp;'AQS-88101'!$G$2:$G$2744,0)),""),"")</f>
        <v/>
      </c>
      <c r="F2506" s="42">
        <f t="array" ref="F2506">IFERROR(IF(INDEX('AQS-88101'!$M$2:$M$2744,MATCH('88101-daily-summary-by-site'!$A2506&amp;'88101-daily-summary-by-site'!F$2&amp;'88101-daily-summary-by-site'!F$3,'AQS-88101'!$AC$2:$AC$2744&amp;'AQS-88101'!$E$2:$E$2744&amp;'AQS-88101'!$G$2:$G$2744,0))&lt;&gt;"",INDEX('AQS-88101'!$M$2:$M$2744,MATCH('88101-daily-summary-by-site'!$A2506&amp;'88101-daily-summary-by-site'!F$2&amp;'88101-daily-summary-by-site'!F$3,'AQS-88101'!$AC$2:$AC$2744&amp;'AQS-88101'!$E$2:$E$2744&amp;'AQS-88101'!$G$2:$G$2744,0)),""),"")</f>
        <v>3.7</v>
      </c>
      <c r="G2506" s="42" t="str">
        <f t="array" ref="G2506">IFERROR(IF(INDEX('AQS-88101'!$M$2:$M$2744,MATCH('88101-daily-summary-by-site'!$A2506&amp;'88101-daily-summary-by-site'!G$2&amp;'88101-daily-summary-by-site'!G$3,'AQS-88101'!$AC$2:$AC$2744&amp;'AQS-88101'!$E$2:$E$2744&amp;'AQS-88101'!$G$2:$G$2744,0))&lt;&gt;"",INDEX('AQS-88101'!$M$2:$M$2744,MATCH('88101-daily-summary-by-site'!$A2506&amp;'88101-daily-summary-by-site'!G$2&amp;'88101-daily-summary-by-site'!G$3,'AQS-88101'!$AC$2:$AC$2744&amp;'AQS-88101'!$E$2:$E$2744&amp;'AQS-88101'!$G$2:$G$2744,0)),""),"")</f>
        <v/>
      </c>
      <c r="H2506" s="42" t="str">
        <f t="array" ref="H2506">IFERROR(IF(INDEX('AQS-88101'!$M$2:$M$2744,MATCH('88101-daily-summary-by-site'!$A2506&amp;'88101-daily-summary-by-site'!H$2&amp;'88101-daily-summary-by-site'!H$3,'AQS-88101'!$AC$2:$AC$2744&amp;'AQS-88101'!$E$2:$E$2744&amp;'AQS-88101'!$G$2:$G$2744,0))&lt;&gt;"",INDEX('AQS-88101'!$M$2:$M$2744,MATCH('88101-daily-summary-by-site'!$A2506&amp;'88101-daily-summary-by-site'!H$2&amp;'88101-daily-summary-by-site'!H$3,'AQS-88101'!$AC$2:$AC$2744&amp;'AQS-88101'!$E$2:$E$2744&amp;'AQS-88101'!$G$2:$G$2744,0)),""),"")</f>
        <v/>
      </c>
      <c r="I2506" s="108" t="str">
        <f t="array" ref="I2506">IFERROR(IF(INDEX('AQS-88101'!$M$2:$M$2744,MATCH('88101-daily-summary-by-site'!$A2506&amp;'88101-daily-summary-by-site'!I$2&amp;'88101-daily-summary-by-site'!I$3,'AQS-88101'!$AC$2:$AC$2744&amp;'AQS-88101'!$E$2:$E$2744&amp;'AQS-88101'!$G$2:$G$2744,0))&lt;&gt;"",INDEX('AQS-88101'!$M$2:$M$2744,MATCH('88101-daily-summary-by-site'!$A2506&amp;'88101-daily-summary-by-site'!I$2&amp;'88101-daily-summary-by-site'!I$3,'AQS-88101'!$AC$2:$AC$2744&amp;'AQS-88101'!$E$2:$E$2744&amp;'AQS-88101'!$G$2:$G$2744,0)),""),"")</f>
        <v/>
      </c>
      <c r="L2506" s="107">
        <f t="shared" si="196"/>
        <v>3.3</v>
      </c>
      <c r="M2506" s="42">
        <f t="shared" si="197"/>
        <v>2.8</v>
      </c>
      <c r="N2506" s="42">
        <f t="shared" si="198"/>
        <v>3.7</v>
      </c>
      <c r="O2506" s="108" t="str">
        <f t="shared" si="199"/>
        <v/>
      </c>
    </row>
    <row r="2507" spans="1:15" x14ac:dyDescent="0.25">
      <c r="A2507" s="79">
        <f t="shared" si="195"/>
        <v>43629</v>
      </c>
      <c r="B2507" s="107">
        <f t="array" ref="B2507">IFERROR(IF(INDEX('AQS-88101'!$M$2:$M$2744,MATCH('88101-daily-summary-by-site'!$A2507&amp;'88101-daily-summary-by-site'!B$2&amp;'88101-daily-summary-by-site'!B$3,'AQS-88101'!$AC$2:$AC$2744&amp;'AQS-88101'!$E$2:$E$2744&amp;'AQS-88101'!$G$2:$G$2744,0))&lt;&gt;"",INDEX('AQS-88101'!$M$2:$M$2744,MATCH('88101-daily-summary-by-site'!$A2507&amp;'88101-daily-summary-by-site'!B$2&amp;'88101-daily-summary-by-site'!B$3,'AQS-88101'!$AC$2:$AC$2744&amp;'AQS-88101'!$E$2:$E$2744&amp;'AQS-88101'!$G$2:$G$2744,0)),""),"")</f>
        <v>3.9</v>
      </c>
      <c r="C2507" s="42" t="str">
        <f t="array" ref="C2507">IFERROR(IF(INDEX('AQS-88101'!$M$2:$M$2744,MATCH('88101-daily-summary-by-site'!$A2507&amp;'88101-daily-summary-by-site'!C$2&amp;'88101-daily-summary-by-site'!C$3,'AQS-88101'!$AC$2:$AC$2744&amp;'AQS-88101'!$E$2:$E$2744&amp;'AQS-88101'!$G$2:$G$2744,0))&lt;&gt;"",INDEX('AQS-88101'!$M$2:$M$2744,MATCH('88101-daily-summary-by-site'!$A2507&amp;'88101-daily-summary-by-site'!C$2&amp;'88101-daily-summary-by-site'!C$3,'AQS-88101'!$AC$2:$AC$2744&amp;'AQS-88101'!$E$2:$E$2744&amp;'AQS-88101'!$G$2:$G$2744,0)),""),"")</f>
        <v/>
      </c>
      <c r="D2507" s="42">
        <f t="array" ref="D2507">IFERROR(IF(INDEX('AQS-88101'!$M$2:$M$2744,MATCH('88101-daily-summary-by-site'!$A2507&amp;'88101-daily-summary-by-site'!D$2&amp;'88101-daily-summary-by-site'!D$3,'AQS-88101'!$AC$2:$AC$2744&amp;'AQS-88101'!$E$2:$E$2744&amp;'AQS-88101'!$G$2:$G$2744,0))&lt;&gt;"",INDEX('AQS-88101'!$M$2:$M$2744,MATCH('88101-daily-summary-by-site'!$A2507&amp;'88101-daily-summary-by-site'!D$2&amp;'88101-daily-summary-by-site'!D$3,'AQS-88101'!$AC$2:$AC$2744&amp;'AQS-88101'!$E$2:$E$2744&amp;'AQS-88101'!$G$2:$G$2744,0)),""),"")</f>
        <v>3.7</v>
      </c>
      <c r="E2507" s="42" t="str">
        <f t="array" ref="E2507">IFERROR(IF(INDEX('AQS-88101'!$M$2:$M$2744,MATCH('88101-daily-summary-by-site'!$A2507&amp;'88101-daily-summary-by-site'!E$2&amp;'88101-daily-summary-by-site'!E$3,'AQS-88101'!$AC$2:$AC$2744&amp;'AQS-88101'!$E$2:$E$2744&amp;'AQS-88101'!$G$2:$G$2744,0))&lt;&gt;"",INDEX('AQS-88101'!$M$2:$M$2744,MATCH('88101-daily-summary-by-site'!$A2507&amp;'88101-daily-summary-by-site'!E$2&amp;'88101-daily-summary-by-site'!E$3,'AQS-88101'!$AC$2:$AC$2744&amp;'AQS-88101'!$E$2:$E$2744&amp;'AQS-88101'!$G$2:$G$2744,0)),""),"")</f>
        <v/>
      </c>
      <c r="F2507" s="42">
        <f t="array" ref="F2507">IFERROR(IF(INDEX('AQS-88101'!$M$2:$M$2744,MATCH('88101-daily-summary-by-site'!$A2507&amp;'88101-daily-summary-by-site'!F$2&amp;'88101-daily-summary-by-site'!F$3,'AQS-88101'!$AC$2:$AC$2744&amp;'AQS-88101'!$E$2:$E$2744&amp;'AQS-88101'!$G$2:$G$2744,0))&lt;&gt;"",INDEX('AQS-88101'!$M$2:$M$2744,MATCH('88101-daily-summary-by-site'!$A2507&amp;'88101-daily-summary-by-site'!F$2&amp;'88101-daily-summary-by-site'!F$3,'AQS-88101'!$AC$2:$AC$2744&amp;'AQS-88101'!$E$2:$E$2744&amp;'AQS-88101'!$G$2:$G$2744,0)),""),"")</f>
        <v>4.3</v>
      </c>
      <c r="G2507" s="42" t="str">
        <f t="array" ref="G2507">IFERROR(IF(INDEX('AQS-88101'!$M$2:$M$2744,MATCH('88101-daily-summary-by-site'!$A2507&amp;'88101-daily-summary-by-site'!G$2&amp;'88101-daily-summary-by-site'!G$3,'AQS-88101'!$AC$2:$AC$2744&amp;'AQS-88101'!$E$2:$E$2744&amp;'AQS-88101'!$G$2:$G$2744,0))&lt;&gt;"",INDEX('AQS-88101'!$M$2:$M$2744,MATCH('88101-daily-summary-by-site'!$A2507&amp;'88101-daily-summary-by-site'!G$2&amp;'88101-daily-summary-by-site'!G$3,'AQS-88101'!$AC$2:$AC$2744&amp;'AQS-88101'!$E$2:$E$2744&amp;'AQS-88101'!$G$2:$G$2744,0)),""),"")</f>
        <v/>
      </c>
      <c r="H2507" s="42" t="str">
        <f t="array" ref="H2507">IFERROR(IF(INDEX('AQS-88101'!$M$2:$M$2744,MATCH('88101-daily-summary-by-site'!$A2507&amp;'88101-daily-summary-by-site'!H$2&amp;'88101-daily-summary-by-site'!H$3,'AQS-88101'!$AC$2:$AC$2744&amp;'AQS-88101'!$E$2:$E$2744&amp;'AQS-88101'!$G$2:$G$2744,0))&lt;&gt;"",INDEX('AQS-88101'!$M$2:$M$2744,MATCH('88101-daily-summary-by-site'!$A2507&amp;'88101-daily-summary-by-site'!H$2&amp;'88101-daily-summary-by-site'!H$3,'AQS-88101'!$AC$2:$AC$2744&amp;'AQS-88101'!$E$2:$E$2744&amp;'AQS-88101'!$G$2:$G$2744,0)),""),"")</f>
        <v/>
      </c>
      <c r="I2507" s="108" t="str">
        <f t="array" ref="I2507">IFERROR(IF(INDEX('AQS-88101'!$M$2:$M$2744,MATCH('88101-daily-summary-by-site'!$A2507&amp;'88101-daily-summary-by-site'!I$2&amp;'88101-daily-summary-by-site'!I$3,'AQS-88101'!$AC$2:$AC$2744&amp;'AQS-88101'!$E$2:$E$2744&amp;'AQS-88101'!$G$2:$G$2744,0))&lt;&gt;"",INDEX('AQS-88101'!$M$2:$M$2744,MATCH('88101-daily-summary-by-site'!$A2507&amp;'88101-daily-summary-by-site'!I$2&amp;'88101-daily-summary-by-site'!I$3,'AQS-88101'!$AC$2:$AC$2744&amp;'AQS-88101'!$E$2:$E$2744&amp;'AQS-88101'!$G$2:$G$2744,0)),""),"")</f>
        <v/>
      </c>
      <c r="L2507" s="107">
        <f t="shared" si="196"/>
        <v>3.9</v>
      </c>
      <c r="M2507" s="42">
        <f t="shared" si="197"/>
        <v>3.7</v>
      </c>
      <c r="N2507" s="42">
        <f t="shared" si="198"/>
        <v>4.3</v>
      </c>
      <c r="O2507" s="108" t="str">
        <f t="shared" si="199"/>
        <v/>
      </c>
    </row>
    <row r="2508" spans="1:15" x14ac:dyDescent="0.25">
      <c r="A2508" s="79">
        <f t="shared" si="195"/>
        <v>43630</v>
      </c>
      <c r="B2508" s="107">
        <f t="array" ref="B2508">IFERROR(IF(INDEX('AQS-88101'!$M$2:$M$2744,MATCH('88101-daily-summary-by-site'!$A2508&amp;'88101-daily-summary-by-site'!B$2&amp;'88101-daily-summary-by-site'!B$3,'AQS-88101'!$AC$2:$AC$2744&amp;'AQS-88101'!$E$2:$E$2744&amp;'AQS-88101'!$G$2:$G$2744,0))&lt;&gt;"",INDEX('AQS-88101'!$M$2:$M$2744,MATCH('88101-daily-summary-by-site'!$A2508&amp;'88101-daily-summary-by-site'!B$2&amp;'88101-daily-summary-by-site'!B$3,'AQS-88101'!$AC$2:$AC$2744&amp;'AQS-88101'!$E$2:$E$2744&amp;'AQS-88101'!$G$2:$G$2744,0)),""),"")</f>
        <v>4.5</v>
      </c>
      <c r="C2508" s="42">
        <f t="array" ref="C2508">IFERROR(IF(INDEX('AQS-88101'!$M$2:$M$2744,MATCH('88101-daily-summary-by-site'!$A2508&amp;'88101-daily-summary-by-site'!C$2&amp;'88101-daily-summary-by-site'!C$3,'AQS-88101'!$AC$2:$AC$2744&amp;'AQS-88101'!$E$2:$E$2744&amp;'AQS-88101'!$G$2:$G$2744,0))&lt;&gt;"",INDEX('AQS-88101'!$M$2:$M$2744,MATCH('88101-daily-summary-by-site'!$A2508&amp;'88101-daily-summary-by-site'!C$2&amp;'88101-daily-summary-by-site'!C$3,'AQS-88101'!$AC$2:$AC$2744&amp;'AQS-88101'!$E$2:$E$2744&amp;'AQS-88101'!$G$2:$G$2744,0)),""),"")</f>
        <v>4.7</v>
      </c>
      <c r="D2508" s="42">
        <f t="array" ref="D2508">IFERROR(IF(INDEX('AQS-88101'!$M$2:$M$2744,MATCH('88101-daily-summary-by-site'!$A2508&amp;'88101-daily-summary-by-site'!D$2&amp;'88101-daily-summary-by-site'!D$3,'AQS-88101'!$AC$2:$AC$2744&amp;'AQS-88101'!$E$2:$E$2744&amp;'AQS-88101'!$G$2:$G$2744,0))&lt;&gt;"",INDEX('AQS-88101'!$M$2:$M$2744,MATCH('88101-daily-summary-by-site'!$A2508&amp;'88101-daily-summary-by-site'!D$2&amp;'88101-daily-summary-by-site'!D$3,'AQS-88101'!$AC$2:$AC$2744&amp;'AQS-88101'!$E$2:$E$2744&amp;'AQS-88101'!$G$2:$G$2744,0)),""),"")</f>
        <v>4.8</v>
      </c>
      <c r="E2508" s="42">
        <f t="array" ref="E2508">IFERROR(IF(INDEX('AQS-88101'!$M$2:$M$2744,MATCH('88101-daily-summary-by-site'!$A2508&amp;'88101-daily-summary-by-site'!E$2&amp;'88101-daily-summary-by-site'!E$3,'AQS-88101'!$AC$2:$AC$2744&amp;'AQS-88101'!$E$2:$E$2744&amp;'AQS-88101'!$G$2:$G$2744,0))&lt;&gt;"",INDEX('AQS-88101'!$M$2:$M$2744,MATCH('88101-daily-summary-by-site'!$A2508&amp;'88101-daily-summary-by-site'!E$2&amp;'88101-daily-summary-by-site'!E$3,'AQS-88101'!$AC$2:$AC$2744&amp;'AQS-88101'!$E$2:$E$2744&amp;'AQS-88101'!$G$2:$G$2744,0)),""),"")</f>
        <v>6</v>
      </c>
      <c r="F2508" s="42">
        <f t="array" ref="F2508">IFERROR(IF(INDEX('AQS-88101'!$M$2:$M$2744,MATCH('88101-daily-summary-by-site'!$A2508&amp;'88101-daily-summary-by-site'!F$2&amp;'88101-daily-summary-by-site'!F$3,'AQS-88101'!$AC$2:$AC$2744&amp;'AQS-88101'!$E$2:$E$2744&amp;'AQS-88101'!$G$2:$G$2744,0))&lt;&gt;"",INDEX('AQS-88101'!$M$2:$M$2744,MATCH('88101-daily-summary-by-site'!$A2508&amp;'88101-daily-summary-by-site'!F$2&amp;'88101-daily-summary-by-site'!F$3,'AQS-88101'!$AC$2:$AC$2744&amp;'AQS-88101'!$E$2:$E$2744&amp;'AQS-88101'!$G$2:$G$2744,0)),""),"")</f>
        <v>5.4</v>
      </c>
      <c r="G2508" s="42">
        <f t="array" ref="G2508">IFERROR(IF(INDEX('AQS-88101'!$M$2:$M$2744,MATCH('88101-daily-summary-by-site'!$A2508&amp;'88101-daily-summary-by-site'!G$2&amp;'88101-daily-summary-by-site'!G$3,'AQS-88101'!$AC$2:$AC$2744&amp;'AQS-88101'!$E$2:$E$2744&amp;'AQS-88101'!$G$2:$G$2744,0))&lt;&gt;"",INDEX('AQS-88101'!$M$2:$M$2744,MATCH('88101-daily-summary-by-site'!$A2508&amp;'88101-daily-summary-by-site'!G$2&amp;'88101-daily-summary-by-site'!G$3,'AQS-88101'!$AC$2:$AC$2744&amp;'AQS-88101'!$E$2:$E$2744&amp;'AQS-88101'!$G$2:$G$2744,0)),""),"")</f>
        <v>4.7</v>
      </c>
      <c r="H2508" s="42" t="str">
        <f t="array" ref="H2508">IFERROR(IF(INDEX('AQS-88101'!$M$2:$M$2744,MATCH('88101-daily-summary-by-site'!$A2508&amp;'88101-daily-summary-by-site'!H$2&amp;'88101-daily-summary-by-site'!H$3,'AQS-88101'!$AC$2:$AC$2744&amp;'AQS-88101'!$E$2:$E$2744&amp;'AQS-88101'!$G$2:$G$2744,0))&lt;&gt;"",INDEX('AQS-88101'!$M$2:$M$2744,MATCH('88101-daily-summary-by-site'!$A2508&amp;'88101-daily-summary-by-site'!H$2&amp;'88101-daily-summary-by-site'!H$3,'AQS-88101'!$AC$2:$AC$2744&amp;'AQS-88101'!$E$2:$E$2744&amp;'AQS-88101'!$G$2:$G$2744,0)),""),"")</f>
        <v/>
      </c>
      <c r="I2508" s="108" t="str">
        <f t="array" ref="I2508">IFERROR(IF(INDEX('AQS-88101'!$M$2:$M$2744,MATCH('88101-daily-summary-by-site'!$A2508&amp;'88101-daily-summary-by-site'!I$2&amp;'88101-daily-summary-by-site'!I$3,'AQS-88101'!$AC$2:$AC$2744&amp;'AQS-88101'!$E$2:$E$2744&amp;'AQS-88101'!$G$2:$G$2744,0))&lt;&gt;"",INDEX('AQS-88101'!$M$2:$M$2744,MATCH('88101-daily-summary-by-site'!$A2508&amp;'88101-daily-summary-by-site'!I$2&amp;'88101-daily-summary-by-site'!I$3,'AQS-88101'!$AC$2:$AC$2744&amp;'AQS-88101'!$E$2:$E$2744&amp;'AQS-88101'!$G$2:$G$2744,0)),""),"")</f>
        <v/>
      </c>
      <c r="L2508" s="107">
        <f t="shared" si="196"/>
        <v>4.5</v>
      </c>
      <c r="M2508" s="42">
        <f t="shared" si="197"/>
        <v>4.8</v>
      </c>
      <c r="N2508" s="42">
        <f t="shared" si="198"/>
        <v>5.4</v>
      </c>
      <c r="O2508" s="108" t="str">
        <f t="shared" si="199"/>
        <v/>
      </c>
    </row>
    <row r="2509" spans="1:15" x14ac:dyDescent="0.25">
      <c r="A2509" s="79">
        <f t="shared" si="195"/>
        <v>43631</v>
      </c>
      <c r="B2509" s="107">
        <f t="array" ref="B2509">IFERROR(IF(INDEX('AQS-88101'!$M$2:$M$2744,MATCH('88101-daily-summary-by-site'!$A2509&amp;'88101-daily-summary-by-site'!B$2&amp;'88101-daily-summary-by-site'!B$3,'AQS-88101'!$AC$2:$AC$2744&amp;'AQS-88101'!$E$2:$E$2744&amp;'AQS-88101'!$G$2:$G$2744,0))&lt;&gt;"",INDEX('AQS-88101'!$M$2:$M$2744,MATCH('88101-daily-summary-by-site'!$A2509&amp;'88101-daily-summary-by-site'!B$2&amp;'88101-daily-summary-by-site'!B$3,'AQS-88101'!$AC$2:$AC$2744&amp;'AQS-88101'!$E$2:$E$2744&amp;'AQS-88101'!$G$2:$G$2744,0)),""),"")</f>
        <v>4.2</v>
      </c>
      <c r="C2509" s="42" t="str">
        <f t="array" ref="C2509">IFERROR(IF(INDEX('AQS-88101'!$M$2:$M$2744,MATCH('88101-daily-summary-by-site'!$A2509&amp;'88101-daily-summary-by-site'!C$2&amp;'88101-daily-summary-by-site'!C$3,'AQS-88101'!$AC$2:$AC$2744&amp;'AQS-88101'!$E$2:$E$2744&amp;'AQS-88101'!$G$2:$G$2744,0))&lt;&gt;"",INDEX('AQS-88101'!$M$2:$M$2744,MATCH('88101-daily-summary-by-site'!$A2509&amp;'88101-daily-summary-by-site'!C$2&amp;'88101-daily-summary-by-site'!C$3,'AQS-88101'!$AC$2:$AC$2744&amp;'AQS-88101'!$E$2:$E$2744&amp;'AQS-88101'!$G$2:$G$2744,0)),""),"")</f>
        <v/>
      </c>
      <c r="D2509" s="42">
        <f t="array" ref="D2509">IFERROR(IF(INDEX('AQS-88101'!$M$2:$M$2744,MATCH('88101-daily-summary-by-site'!$A2509&amp;'88101-daily-summary-by-site'!D$2&amp;'88101-daily-summary-by-site'!D$3,'AQS-88101'!$AC$2:$AC$2744&amp;'AQS-88101'!$E$2:$E$2744&amp;'AQS-88101'!$G$2:$G$2744,0))&lt;&gt;"",INDEX('AQS-88101'!$M$2:$M$2744,MATCH('88101-daily-summary-by-site'!$A2509&amp;'88101-daily-summary-by-site'!D$2&amp;'88101-daily-summary-by-site'!D$3,'AQS-88101'!$AC$2:$AC$2744&amp;'AQS-88101'!$E$2:$E$2744&amp;'AQS-88101'!$G$2:$G$2744,0)),""),"")</f>
        <v>4.3</v>
      </c>
      <c r="E2509" s="42" t="str">
        <f t="array" ref="E2509">IFERROR(IF(INDEX('AQS-88101'!$M$2:$M$2744,MATCH('88101-daily-summary-by-site'!$A2509&amp;'88101-daily-summary-by-site'!E$2&amp;'88101-daily-summary-by-site'!E$3,'AQS-88101'!$AC$2:$AC$2744&amp;'AQS-88101'!$E$2:$E$2744&amp;'AQS-88101'!$G$2:$G$2744,0))&lt;&gt;"",INDEX('AQS-88101'!$M$2:$M$2744,MATCH('88101-daily-summary-by-site'!$A2509&amp;'88101-daily-summary-by-site'!E$2&amp;'88101-daily-summary-by-site'!E$3,'AQS-88101'!$AC$2:$AC$2744&amp;'AQS-88101'!$E$2:$E$2744&amp;'AQS-88101'!$G$2:$G$2744,0)),""),"")</f>
        <v/>
      </c>
      <c r="F2509" s="42">
        <f t="array" ref="F2509">IFERROR(IF(INDEX('AQS-88101'!$M$2:$M$2744,MATCH('88101-daily-summary-by-site'!$A2509&amp;'88101-daily-summary-by-site'!F$2&amp;'88101-daily-summary-by-site'!F$3,'AQS-88101'!$AC$2:$AC$2744&amp;'AQS-88101'!$E$2:$E$2744&amp;'AQS-88101'!$G$2:$G$2744,0))&lt;&gt;"",INDEX('AQS-88101'!$M$2:$M$2744,MATCH('88101-daily-summary-by-site'!$A2509&amp;'88101-daily-summary-by-site'!F$2&amp;'88101-daily-summary-by-site'!F$3,'AQS-88101'!$AC$2:$AC$2744&amp;'AQS-88101'!$E$2:$E$2744&amp;'AQS-88101'!$G$2:$G$2744,0)),""),"")</f>
        <v>5.7</v>
      </c>
      <c r="G2509" s="42" t="str">
        <f t="array" ref="G2509">IFERROR(IF(INDEX('AQS-88101'!$M$2:$M$2744,MATCH('88101-daily-summary-by-site'!$A2509&amp;'88101-daily-summary-by-site'!G$2&amp;'88101-daily-summary-by-site'!G$3,'AQS-88101'!$AC$2:$AC$2744&amp;'AQS-88101'!$E$2:$E$2744&amp;'AQS-88101'!$G$2:$G$2744,0))&lt;&gt;"",INDEX('AQS-88101'!$M$2:$M$2744,MATCH('88101-daily-summary-by-site'!$A2509&amp;'88101-daily-summary-by-site'!G$2&amp;'88101-daily-summary-by-site'!G$3,'AQS-88101'!$AC$2:$AC$2744&amp;'AQS-88101'!$E$2:$E$2744&amp;'AQS-88101'!$G$2:$G$2744,0)),""),"")</f>
        <v/>
      </c>
      <c r="H2509" s="42" t="str">
        <f t="array" ref="H2509">IFERROR(IF(INDEX('AQS-88101'!$M$2:$M$2744,MATCH('88101-daily-summary-by-site'!$A2509&amp;'88101-daily-summary-by-site'!H$2&amp;'88101-daily-summary-by-site'!H$3,'AQS-88101'!$AC$2:$AC$2744&amp;'AQS-88101'!$E$2:$E$2744&amp;'AQS-88101'!$G$2:$G$2744,0))&lt;&gt;"",INDEX('AQS-88101'!$M$2:$M$2744,MATCH('88101-daily-summary-by-site'!$A2509&amp;'88101-daily-summary-by-site'!H$2&amp;'88101-daily-summary-by-site'!H$3,'AQS-88101'!$AC$2:$AC$2744&amp;'AQS-88101'!$E$2:$E$2744&amp;'AQS-88101'!$G$2:$G$2744,0)),""),"")</f>
        <v/>
      </c>
      <c r="I2509" s="108" t="str">
        <f t="array" ref="I2509">IFERROR(IF(INDEX('AQS-88101'!$M$2:$M$2744,MATCH('88101-daily-summary-by-site'!$A2509&amp;'88101-daily-summary-by-site'!I$2&amp;'88101-daily-summary-by-site'!I$3,'AQS-88101'!$AC$2:$AC$2744&amp;'AQS-88101'!$E$2:$E$2744&amp;'AQS-88101'!$G$2:$G$2744,0))&lt;&gt;"",INDEX('AQS-88101'!$M$2:$M$2744,MATCH('88101-daily-summary-by-site'!$A2509&amp;'88101-daily-summary-by-site'!I$2&amp;'88101-daily-summary-by-site'!I$3,'AQS-88101'!$AC$2:$AC$2744&amp;'AQS-88101'!$E$2:$E$2744&amp;'AQS-88101'!$G$2:$G$2744,0)),""),"")</f>
        <v/>
      </c>
      <c r="L2509" s="107">
        <f t="shared" si="196"/>
        <v>4.2</v>
      </c>
      <c r="M2509" s="42">
        <f t="shared" si="197"/>
        <v>4.3</v>
      </c>
      <c r="N2509" s="42">
        <f t="shared" si="198"/>
        <v>5.7</v>
      </c>
      <c r="O2509" s="108" t="str">
        <f t="shared" si="199"/>
        <v/>
      </c>
    </row>
    <row r="2510" spans="1:15" x14ac:dyDescent="0.25">
      <c r="A2510" s="79">
        <f t="shared" ref="A2510:A2573" si="200">IF(AND(MONTH(A2509)=8,DAY(A2509)=31),DATE(YEAR(A2509)+1,5,1),A2509+1)</f>
        <v>43632</v>
      </c>
      <c r="B2510" s="107">
        <f t="array" ref="B2510">IFERROR(IF(INDEX('AQS-88101'!$M$2:$M$2744,MATCH('88101-daily-summary-by-site'!$A2510&amp;'88101-daily-summary-by-site'!B$2&amp;'88101-daily-summary-by-site'!B$3,'AQS-88101'!$AC$2:$AC$2744&amp;'AQS-88101'!$E$2:$E$2744&amp;'AQS-88101'!$G$2:$G$2744,0))&lt;&gt;"",INDEX('AQS-88101'!$M$2:$M$2744,MATCH('88101-daily-summary-by-site'!$A2510&amp;'88101-daily-summary-by-site'!B$2&amp;'88101-daily-summary-by-site'!B$3,'AQS-88101'!$AC$2:$AC$2744&amp;'AQS-88101'!$E$2:$E$2744&amp;'AQS-88101'!$G$2:$G$2744,0)),""),"")</f>
        <v>3.3</v>
      </c>
      <c r="C2510" s="42" t="str">
        <f t="array" ref="C2510">IFERROR(IF(INDEX('AQS-88101'!$M$2:$M$2744,MATCH('88101-daily-summary-by-site'!$A2510&amp;'88101-daily-summary-by-site'!C$2&amp;'88101-daily-summary-by-site'!C$3,'AQS-88101'!$AC$2:$AC$2744&amp;'AQS-88101'!$E$2:$E$2744&amp;'AQS-88101'!$G$2:$G$2744,0))&lt;&gt;"",INDEX('AQS-88101'!$M$2:$M$2744,MATCH('88101-daily-summary-by-site'!$A2510&amp;'88101-daily-summary-by-site'!C$2&amp;'88101-daily-summary-by-site'!C$3,'AQS-88101'!$AC$2:$AC$2744&amp;'AQS-88101'!$E$2:$E$2744&amp;'AQS-88101'!$G$2:$G$2744,0)),""),"")</f>
        <v/>
      </c>
      <c r="D2510" s="42">
        <f t="array" ref="D2510">IFERROR(IF(INDEX('AQS-88101'!$M$2:$M$2744,MATCH('88101-daily-summary-by-site'!$A2510&amp;'88101-daily-summary-by-site'!D$2&amp;'88101-daily-summary-by-site'!D$3,'AQS-88101'!$AC$2:$AC$2744&amp;'AQS-88101'!$E$2:$E$2744&amp;'AQS-88101'!$G$2:$G$2744,0))&lt;&gt;"",INDEX('AQS-88101'!$M$2:$M$2744,MATCH('88101-daily-summary-by-site'!$A2510&amp;'88101-daily-summary-by-site'!D$2&amp;'88101-daily-summary-by-site'!D$3,'AQS-88101'!$AC$2:$AC$2744&amp;'AQS-88101'!$E$2:$E$2744&amp;'AQS-88101'!$G$2:$G$2744,0)),""),"")</f>
        <v>2.9</v>
      </c>
      <c r="E2510" s="42" t="str">
        <f t="array" ref="E2510">IFERROR(IF(INDEX('AQS-88101'!$M$2:$M$2744,MATCH('88101-daily-summary-by-site'!$A2510&amp;'88101-daily-summary-by-site'!E$2&amp;'88101-daily-summary-by-site'!E$3,'AQS-88101'!$AC$2:$AC$2744&amp;'AQS-88101'!$E$2:$E$2744&amp;'AQS-88101'!$G$2:$G$2744,0))&lt;&gt;"",INDEX('AQS-88101'!$M$2:$M$2744,MATCH('88101-daily-summary-by-site'!$A2510&amp;'88101-daily-summary-by-site'!E$2&amp;'88101-daily-summary-by-site'!E$3,'AQS-88101'!$AC$2:$AC$2744&amp;'AQS-88101'!$E$2:$E$2744&amp;'AQS-88101'!$G$2:$G$2744,0)),""),"")</f>
        <v/>
      </c>
      <c r="F2510" s="42">
        <f t="array" ref="F2510">IFERROR(IF(INDEX('AQS-88101'!$M$2:$M$2744,MATCH('88101-daily-summary-by-site'!$A2510&amp;'88101-daily-summary-by-site'!F$2&amp;'88101-daily-summary-by-site'!F$3,'AQS-88101'!$AC$2:$AC$2744&amp;'AQS-88101'!$E$2:$E$2744&amp;'AQS-88101'!$G$2:$G$2744,0))&lt;&gt;"",INDEX('AQS-88101'!$M$2:$M$2744,MATCH('88101-daily-summary-by-site'!$A2510&amp;'88101-daily-summary-by-site'!F$2&amp;'88101-daily-summary-by-site'!F$3,'AQS-88101'!$AC$2:$AC$2744&amp;'AQS-88101'!$E$2:$E$2744&amp;'AQS-88101'!$G$2:$G$2744,0)),""),"")</f>
        <v>3.7</v>
      </c>
      <c r="G2510" s="42" t="str">
        <f t="array" ref="G2510">IFERROR(IF(INDEX('AQS-88101'!$M$2:$M$2744,MATCH('88101-daily-summary-by-site'!$A2510&amp;'88101-daily-summary-by-site'!G$2&amp;'88101-daily-summary-by-site'!G$3,'AQS-88101'!$AC$2:$AC$2744&amp;'AQS-88101'!$E$2:$E$2744&amp;'AQS-88101'!$G$2:$G$2744,0))&lt;&gt;"",INDEX('AQS-88101'!$M$2:$M$2744,MATCH('88101-daily-summary-by-site'!$A2510&amp;'88101-daily-summary-by-site'!G$2&amp;'88101-daily-summary-by-site'!G$3,'AQS-88101'!$AC$2:$AC$2744&amp;'AQS-88101'!$E$2:$E$2744&amp;'AQS-88101'!$G$2:$G$2744,0)),""),"")</f>
        <v/>
      </c>
      <c r="H2510" s="42" t="str">
        <f t="array" ref="H2510">IFERROR(IF(INDEX('AQS-88101'!$M$2:$M$2744,MATCH('88101-daily-summary-by-site'!$A2510&amp;'88101-daily-summary-by-site'!H$2&amp;'88101-daily-summary-by-site'!H$3,'AQS-88101'!$AC$2:$AC$2744&amp;'AQS-88101'!$E$2:$E$2744&amp;'AQS-88101'!$G$2:$G$2744,0))&lt;&gt;"",INDEX('AQS-88101'!$M$2:$M$2744,MATCH('88101-daily-summary-by-site'!$A2510&amp;'88101-daily-summary-by-site'!H$2&amp;'88101-daily-summary-by-site'!H$3,'AQS-88101'!$AC$2:$AC$2744&amp;'AQS-88101'!$E$2:$E$2744&amp;'AQS-88101'!$G$2:$G$2744,0)),""),"")</f>
        <v/>
      </c>
      <c r="I2510" s="108" t="str">
        <f t="array" ref="I2510">IFERROR(IF(INDEX('AQS-88101'!$M$2:$M$2744,MATCH('88101-daily-summary-by-site'!$A2510&amp;'88101-daily-summary-by-site'!I$2&amp;'88101-daily-summary-by-site'!I$3,'AQS-88101'!$AC$2:$AC$2744&amp;'AQS-88101'!$E$2:$E$2744&amp;'AQS-88101'!$G$2:$G$2744,0))&lt;&gt;"",INDEX('AQS-88101'!$M$2:$M$2744,MATCH('88101-daily-summary-by-site'!$A2510&amp;'88101-daily-summary-by-site'!I$2&amp;'88101-daily-summary-by-site'!I$3,'AQS-88101'!$AC$2:$AC$2744&amp;'AQS-88101'!$E$2:$E$2744&amp;'AQS-88101'!$G$2:$G$2744,0)),""),"")</f>
        <v/>
      </c>
      <c r="L2510" s="107">
        <f t="shared" ref="L2510:L2573" si="201">IF(B2510&lt;&gt;"",B2510,IF(C2510&lt;&gt;"",C2510,""))</f>
        <v>3.3</v>
      </c>
      <c r="M2510" s="42">
        <f t="shared" ref="M2510:M2573" si="202">IF(D2510&lt;&gt;"",D2510,IF(E2510&lt;&gt;"",E2510,""))</f>
        <v>2.9</v>
      </c>
      <c r="N2510" s="42">
        <f t="shared" ref="N2510:N2573" si="203">IF(F2510&lt;&gt;"",F2510,IF(G2510&lt;&gt;"",G2510,IF(H2510&lt;&gt;"",H2510,"")))</f>
        <v>3.7</v>
      </c>
      <c r="O2510" s="108" t="str">
        <f t="shared" ref="O2510:O2573" si="204">IF(I2510&lt;&gt;"",I2510,"")</f>
        <v/>
      </c>
    </row>
    <row r="2511" spans="1:15" x14ac:dyDescent="0.25">
      <c r="A2511" s="79">
        <f t="shared" si="200"/>
        <v>43633</v>
      </c>
      <c r="B2511" s="107">
        <f t="array" ref="B2511">IFERROR(IF(INDEX('AQS-88101'!$M$2:$M$2744,MATCH('88101-daily-summary-by-site'!$A2511&amp;'88101-daily-summary-by-site'!B$2&amp;'88101-daily-summary-by-site'!B$3,'AQS-88101'!$AC$2:$AC$2744&amp;'AQS-88101'!$E$2:$E$2744&amp;'AQS-88101'!$G$2:$G$2744,0))&lt;&gt;"",INDEX('AQS-88101'!$M$2:$M$2744,MATCH('88101-daily-summary-by-site'!$A2511&amp;'88101-daily-summary-by-site'!B$2&amp;'88101-daily-summary-by-site'!B$3,'AQS-88101'!$AC$2:$AC$2744&amp;'AQS-88101'!$E$2:$E$2744&amp;'AQS-88101'!$G$2:$G$2744,0)),""),"")</f>
        <v>3.3</v>
      </c>
      <c r="C2511" s="42" t="str">
        <f t="array" ref="C2511">IFERROR(IF(INDEX('AQS-88101'!$M$2:$M$2744,MATCH('88101-daily-summary-by-site'!$A2511&amp;'88101-daily-summary-by-site'!C$2&amp;'88101-daily-summary-by-site'!C$3,'AQS-88101'!$AC$2:$AC$2744&amp;'AQS-88101'!$E$2:$E$2744&amp;'AQS-88101'!$G$2:$G$2744,0))&lt;&gt;"",INDEX('AQS-88101'!$M$2:$M$2744,MATCH('88101-daily-summary-by-site'!$A2511&amp;'88101-daily-summary-by-site'!C$2&amp;'88101-daily-summary-by-site'!C$3,'AQS-88101'!$AC$2:$AC$2744&amp;'AQS-88101'!$E$2:$E$2744&amp;'AQS-88101'!$G$2:$G$2744,0)),""),"")</f>
        <v/>
      </c>
      <c r="D2511" s="42">
        <f t="array" ref="D2511">IFERROR(IF(INDEX('AQS-88101'!$M$2:$M$2744,MATCH('88101-daily-summary-by-site'!$A2511&amp;'88101-daily-summary-by-site'!D$2&amp;'88101-daily-summary-by-site'!D$3,'AQS-88101'!$AC$2:$AC$2744&amp;'AQS-88101'!$E$2:$E$2744&amp;'AQS-88101'!$G$2:$G$2744,0))&lt;&gt;"",INDEX('AQS-88101'!$M$2:$M$2744,MATCH('88101-daily-summary-by-site'!$A2511&amp;'88101-daily-summary-by-site'!D$2&amp;'88101-daily-summary-by-site'!D$3,'AQS-88101'!$AC$2:$AC$2744&amp;'AQS-88101'!$E$2:$E$2744&amp;'AQS-88101'!$G$2:$G$2744,0)),""),"")</f>
        <v>3.5</v>
      </c>
      <c r="E2511" s="42" t="str">
        <f t="array" ref="E2511">IFERROR(IF(INDEX('AQS-88101'!$M$2:$M$2744,MATCH('88101-daily-summary-by-site'!$A2511&amp;'88101-daily-summary-by-site'!E$2&amp;'88101-daily-summary-by-site'!E$3,'AQS-88101'!$AC$2:$AC$2744&amp;'AQS-88101'!$E$2:$E$2744&amp;'AQS-88101'!$G$2:$G$2744,0))&lt;&gt;"",INDEX('AQS-88101'!$M$2:$M$2744,MATCH('88101-daily-summary-by-site'!$A2511&amp;'88101-daily-summary-by-site'!E$2&amp;'88101-daily-summary-by-site'!E$3,'AQS-88101'!$AC$2:$AC$2744&amp;'AQS-88101'!$E$2:$E$2744&amp;'AQS-88101'!$G$2:$G$2744,0)),""),"")</f>
        <v/>
      </c>
      <c r="F2511" s="42">
        <f t="array" ref="F2511">IFERROR(IF(INDEX('AQS-88101'!$M$2:$M$2744,MATCH('88101-daily-summary-by-site'!$A2511&amp;'88101-daily-summary-by-site'!F$2&amp;'88101-daily-summary-by-site'!F$3,'AQS-88101'!$AC$2:$AC$2744&amp;'AQS-88101'!$E$2:$E$2744&amp;'AQS-88101'!$G$2:$G$2744,0))&lt;&gt;"",INDEX('AQS-88101'!$M$2:$M$2744,MATCH('88101-daily-summary-by-site'!$A2511&amp;'88101-daily-summary-by-site'!F$2&amp;'88101-daily-summary-by-site'!F$3,'AQS-88101'!$AC$2:$AC$2744&amp;'AQS-88101'!$E$2:$E$2744&amp;'AQS-88101'!$G$2:$G$2744,0)),""),"")</f>
        <v>3.8</v>
      </c>
      <c r="G2511" s="42" t="str">
        <f t="array" ref="G2511">IFERROR(IF(INDEX('AQS-88101'!$M$2:$M$2744,MATCH('88101-daily-summary-by-site'!$A2511&amp;'88101-daily-summary-by-site'!G$2&amp;'88101-daily-summary-by-site'!G$3,'AQS-88101'!$AC$2:$AC$2744&amp;'AQS-88101'!$E$2:$E$2744&amp;'AQS-88101'!$G$2:$G$2744,0))&lt;&gt;"",INDEX('AQS-88101'!$M$2:$M$2744,MATCH('88101-daily-summary-by-site'!$A2511&amp;'88101-daily-summary-by-site'!G$2&amp;'88101-daily-summary-by-site'!G$3,'AQS-88101'!$AC$2:$AC$2744&amp;'AQS-88101'!$E$2:$E$2744&amp;'AQS-88101'!$G$2:$G$2744,0)),""),"")</f>
        <v/>
      </c>
      <c r="H2511" s="42">
        <f t="array" ref="H2511">IFERROR(IF(INDEX('AQS-88101'!$M$2:$M$2744,MATCH('88101-daily-summary-by-site'!$A2511&amp;'88101-daily-summary-by-site'!H$2&amp;'88101-daily-summary-by-site'!H$3,'AQS-88101'!$AC$2:$AC$2744&amp;'AQS-88101'!$E$2:$E$2744&amp;'AQS-88101'!$G$2:$G$2744,0))&lt;&gt;"",INDEX('AQS-88101'!$M$2:$M$2744,MATCH('88101-daily-summary-by-site'!$A2511&amp;'88101-daily-summary-by-site'!H$2&amp;'88101-daily-summary-by-site'!H$3,'AQS-88101'!$AC$2:$AC$2744&amp;'AQS-88101'!$E$2:$E$2744&amp;'AQS-88101'!$G$2:$G$2744,0)),""),"")</f>
        <v>3.8</v>
      </c>
      <c r="I2511" s="108" t="str">
        <f t="array" ref="I2511">IFERROR(IF(INDEX('AQS-88101'!$M$2:$M$2744,MATCH('88101-daily-summary-by-site'!$A2511&amp;'88101-daily-summary-by-site'!I$2&amp;'88101-daily-summary-by-site'!I$3,'AQS-88101'!$AC$2:$AC$2744&amp;'AQS-88101'!$E$2:$E$2744&amp;'AQS-88101'!$G$2:$G$2744,0))&lt;&gt;"",INDEX('AQS-88101'!$M$2:$M$2744,MATCH('88101-daily-summary-by-site'!$A2511&amp;'88101-daily-summary-by-site'!I$2&amp;'88101-daily-summary-by-site'!I$3,'AQS-88101'!$AC$2:$AC$2744&amp;'AQS-88101'!$E$2:$E$2744&amp;'AQS-88101'!$G$2:$G$2744,0)),""),"")</f>
        <v/>
      </c>
      <c r="L2511" s="107">
        <f t="shared" si="201"/>
        <v>3.3</v>
      </c>
      <c r="M2511" s="42">
        <f t="shared" si="202"/>
        <v>3.5</v>
      </c>
      <c r="N2511" s="42">
        <f t="shared" si="203"/>
        <v>3.8</v>
      </c>
      <c r="O2511" s="108" t="str">
        <f t="shared" si="204"/>
        <v/>
      </c>
    </row>
    <row r="2512" spans="1:15" x14ac:dyDescent="0.25">
      <c r="A2512" s="79">
        <f t="shared" si="200"/>
        <v>43634</v>
      </c>
      <c r="B2512" s="107">
        <f t="array" ref="B2512">IFERROR(IF(INDEX('AQS-88101'!$M$2:$M$2744,MATCH('88101-daily-summary-by-site'!$A2512&amp;'88101-daily-summary-by-site'!B$2&amp;'88101-daily-summary-by-site'!B$3,'AQS-88101'!$AC$2:$AC$2744&amp;'AQS-88101'!$E$2:$E$2744&amp;'AQS-88101'!$G$2:$G$2744,0))&lt;&gt;"",INDEX('AQS-88101'!$M$2:$M$2744,MATCH('88101-daily-summary-by-site'!$A2512&amp;'88101-daily-summary-by-site'!B$2&amp;'88101-daily-summary-by-site'!B$3,'AQS-88101'!$AC$2:$AC$2744&amp;'AQS-88101'!$E$2:$E$2744&amp;'AQS-88101'!$G$2:$G$2744,0)),""),"")</f>
        <v>2.5</v>
      </c>
      <c r="C2512" s="42" t="str">
        <f t="array" ref="C2512">IFERROR(IF(INDEX('AQS-88101'!$M$2:$M$2744,MATCH('88101-daily-summary-by-site'!$A2512&amp;'88101-daily-summary-by-site'!C$2&amp;'88101-daily-summary-by-site'!C$3,'AQS-88101'!$AC$2:$AC$2744&amp;'AQS-88101'!$E$2:$E$2744&amp;'AQS-88101'!$G$2:$G$2744,0))&lt;&gt;"",INDEX('AQS-88101'!$M$2:$M$2744,MATCH('88101-daily-summary-by-site'!$A2512&amp;'88101-daily-summary-by-site'!C$2&amp;'88101-daily-summary-by-site'!C$3,'AQS-88101'!$AC$2:$AC$2744&amp;'AQS-88101'!$E$2:$E$2744&amp;'AQS-88101'!$G$2:$G$2744,0)),""),"")</f>
        <v/>
      </c>
      <c r="D2512" s="42" t="str">
        <f t="array" ref="D2512">IFERROR(IF(INDEX('AQS-88101'!$M$2:$M$2744,MATCH('88101-daily-summary-by-site'!$A2512&amp;'88101-daily-summary-by-site'!D$2&amp;'88101-daily-summary-by-site'!D$3,'AQS-88101'!$AC$2:$AC$2744&amp;'AQS-88101'!$E$2:$E$2744&amp;'AQS-88101'!$G$2:$G$2744,0))&lt;&gt;"",INDEX('AQS-88101'!$M$2:$M$2744,MATCH('88101-daily-summary-by-site'!$A2512&amp;'88101-daily-summary-by-site'!D$2&amp;'88101-daily-summary-by-site'!D$3,'AQS-88101'!$AC$2:$AC$2744&amp;'AQS-88101'!$E$2:$E$2744&amp;'AQS-88101'!$G$2:$G$2744,0)),""),"")</f>
        <v/>
      </c>
      <c r="E2512" s="42">
        <f t="array" ref="E2512">IFERROR(IF(INDEX('AQS-88101'!$M$2:$M$2744,MATCH('88101-daily-summary-by-site'!$A2512&amp;'88101-daily-summary-by-site'!E$2&amp;'88101-daily-summary-by-site'!E$3,'AQS-88101'!$AC$2:$AC$2744&amp;'AQS-88101'!$E$2:$E$2744&amp;'AQS-88101'!$G$2:$G$2744,0))&lt;&gt;"",INDEX('AQS-88101'!$M$2:$M$2744,MATCH('88101-daily-summary-by-site'!$A2512&amp;'88101-daily-summary-by-site'!E$2&amp;'88101-daily-summary-by-site'!E$3,'AQS-88101'!$AC$2:$AC$2744&amp;'AQS-88101'!$E$2:$E$2744&amp;'AQS-88101'!$G$2:$G$2744,0)),""),"")</f>
        <v>3</v>
      </c>
      <c r="F2512" s="42">
        <f t="array" ref="F2512">IFERROR(IF(INDEX('AQS-88101'!$M$2:$M$2744,MATCH('88101-daily-summary-by-site'!$A2512&amp;'88101-daily-summary-by-site'!F$2&amp;'88101-daily-summary-by-site'!F$3,'AQS-88101'!$AC$2:$AC$2744&amp;'AQS-88101'!$E$2:$E$2744&amp;'AQS-88101'!$G$2:$G$2744,0))&lt;&gt;"",INDEX('AQS-88101'!$M$2:$M$2744,MATCH('88101-daily-summary-by-site'!$A2512&amp;'88101-daily-summary-by-site'!F$2&amp;'88101-daily-summary-by-site'!F$3,'AQS-88101'!$AC$2:$AC$2744&amp;'AQS-88101'!$E$2:$E$2744&amp;'AQS-88101'!$G$2:$G$2744,0)),""),"")</f>
        <v>5.0999999999999996</v>
      </c>
      <c r="G2512" s="42" t="str">
        <f t="array" ref="G2512">IFERROR(IF(INDEX('AQS-88101'!$M$2:$M$2744,MATCH('88101-daily-summary-by-site'!$A2512&amp;'88101-daily-summary-by-site'!G$2&amp;'88101-daily-summary-by-site'!G$3,'AQS-88101'!$AC$2:$AC$2744&amp;'AQS-88101'!$E$2:$E$2744&amp;'AQS-88101'!$G$2:$G$2744,0))&lt;&gt;"",INDEX('AQS-88101'!$M$2:$M$2744,MATCH('88101-daily-summary-by-site'!$A2512&amp;'88101-daily-summary-by-site'!G$2&amp;'88101-daily-summary-by-site'!G$3,'AQS-88101'!$AC$2:$AC$2744&amp;'AQS-88101'!$E$2:$E$2744&amp;'AQS-88101'!$G$2:$G$2744,0)),""),"")</f>
        <v/>
      </c>
      <c r="H2512" s="42" t="str">
        <f t="array" ref="H2512">IFERROR(IF(INDEX('AQS-88101'!$M$2:$M$2744,MATCH('88101-daily-summary-by-site'!$A2512&amp;'88101-daily-summary-by-site'!H$2&amp;'88101-daily-summary-by-site'!H$3,'AQS-88101'!$AC$2:$AC$2744&amp;'AQS-88101'!$E$2:$E$2744&amp;'AQS-88101'!$G$2:$G$2744,0))&lt;&gt;"",INDEX('AQS-88101'!$M$2:$M$2744,MATCH('88101-daily-summary-by-site'!$A2512&amp;'88101-daily-summary-by-site'!H$2&amp;'88101-daily-summary-by-site'!H$3,'AQS-88101'!$AC$2:$AC$2744&amp;'AQS-88101'!$E$2:$E$2744&amp;'AQS-88101'!$G$2:$G$2744,0)),""),"")</f>
        <v/>
      </c>
      <c r="I2512" s="108" t="str">
        <f t="array" ref="I2512">IFERROR(IF(INDEX('AQS-88101'!$M$2:$M$2744,MATCH('88101-daily-summary-by-site'!$A2512&amp;'88101-daily-summary-by-site'!I$2&amp;'88101-daily-summary-by-site'!I$3,'AQS-88101'!$AC$2:$AC$2744&amp;'AQS-88101'!$E$2:$E$2744&amp;'AQS-88101'!$G$2:$G$2744,0))&lt;&gt;"",INDEX('AQS-88101'!$M$2:$M$2744,MATCH('88101-daily-summary-by-site'!$A2512&amp;'88101-daily-summary-by-site'!I$2&amp;'88101-daily-summary-by-site'!I$3,'AQS-88101'!$AC$2:$AC$2744&amp;'AQS-88101'!$E$2:$E$2744&amp;'AQS-88101'!$G$2:$G$2744,0)),""),"")</f>
        <v/>
      </c>
      <c r="L2512" s="107">
        <f t="shared" si="201"/>
        <v>2.5</v>
      </c>
      <c r="M2512" s="42">
        <f t="shared" si="202"/>
        <v>3</v>
      </c>
      <c r="N2512" s="42">
        <f t="shared" si="203"/>
        <v>5.0999999999999996</v>
      </c>
      <c r="O2512" s="108" t="str">
        <f t="shared" si="204"/>
        <v/>
      </c>
    </row>
    <row r="2513" spans="1:15" x14ac:dyDescent="0.25">
      <c r="A2513" s="79">
        <f t="shared" si="200"/>
        <v>43635</v>
      </c>
      <c r="B2513" s="107">
        <f t="array" ref="B2513">IFERROR(IF(INDEX('AQS-88101'!$M$2:$M$2744,MATCH('88101-daily-summary-by-site'!$A2513&amp;'88101-daily-summary-by-site'!B$2&amp;'88101-daily-summary-by-site'!B$3,'AQS-88101'!$AC$2:$AC$2744&amp;'AQS-88101'!$E$2:$E$2744&amp;'AQS-88101'!$G$2:$G$2744,0))&lt;&gt;"",INDEX('AQS-88101'!$M$2:$M$2744,MATCH('88101-daily-summary-by-site'!$A2513&amp;'88101-daily-summary-by-site'!B$2&amp;'88101-daily-summary-by-site'!B$3,'AQS-88101'!$AC$2:$AC$2744&amp;'AQS-88101'!$E$2:$E$2744&amp;'AQS-88101'!$G$2:$G$2744,0)),""),"")</f>
        <v>3.3</v>
      </c>
      <c r="C2513" s="42" t="str">
        <f t="array" ref="C2513">IFERROR(IF(INDEX('AQS-88101'!$M$2:$M$2744,MATCH('88101-daily-summary-by-site'!$A2513&amp;'88101-daily-summary-by-site'!C$2&amp;'88101-daily-summary-by-site'!C$3,'AQS-88101'!$AC$2:$AC$2744&amp;'AQS-88101'!$E$2:$E$2744&amp;'AQS-88101'!$G$2:$G$2744,0))&lt;&gt;"",INDEX('AQS-88101'!$M$2:$M$2744,MATCH('88101-daily-summary-by-site'!$A2513&amp;'88101-daily-summary-by-site'!C$2&amp;'88101-daily-summary-by-site'!C$3,'AQS-88101'!$AC$2:$AC$2744&amp;'AQS-88101'!$E$2:$E$2744&amp;'AQS-88101'!$G$2:$G$2744,0)),""),"")</f>
        <v/>
      </c>
      <c r="D2513" s="42">
        <f t="array" ref="D2513">IFERROR(IF(INDEX('AQS-88101'!$M$2:$M$2744,MATCH('88101-daily-summary-by-site'!$A2513&amp;'88101-daily-summary-by-site'!D$2&amp;'88101-daily-summary-by-site'!D$3,'AQS-88101'!$AC$2:$AC$2744&amp;'AQS-88101'!$E$2:$E$2744&amp;'AQS-88101'!$G$2:$G$2744,0))&lt;&gt;"",INDEX('AQS-88101'!$M$2:$M$2744,MATCH('88101-daily-summary-by-site'!$A2513&amp;'88101-daily-summary-by-site'!D$2&amp;'88101-daily-summary-by-site'!D$3,'AQS-88101'!$AC$2:$AC$2744&amp;'AQS-88101'!$E$2:$E$2744&amp;'AQS-88101'!$G$2:$G$2744,0)),""),"")</f>
        <v>3.2</v>
      </c>
      <c r="E2513" s="42" t="str">
        <f t="array" ref="E2513">IFERROR(IF(INDEX('AQS-88101'!$M$2:$M$2744,MATCH('88101-daily-summary-by-site'!$A2513&amp;'88101-daily-summary-by-site'!E$2&amp;'88101-daily-summary-by-site'!E$3,'AQS-88101'!$AC$2:$AC$2744&amp;'AQS-88101'!$E$2:$E$2744&amp;'AQS-88101'!$G$2:$G$2744,0))&lt;&gt;"",INDEX('AQS-88101'!$M$2:$M$2744,MATCH('88101-daily-summary-by-site'!$A2513&amp;'88101-daily-summary-by-site'!E$2&amp;'88101-daily-summary-by-site'!E$3,'AQS-88101'!$AC$2:$AC$2744&amp;'AQS-88101'!$E$2:$E$2744&amp;'AQS-88101'!$G$2:$G$2744,0)),""),"")</f>
        <v/>
      </c>
      <c r="F2513" s="42">
        <f t="array" ref="F2513">IFERROR(IF(INDEX('AQS-88101'!$M$2:$M$2744,MATCH('88101-daily-summary-by-site'!$A2513&amp;'88101-daily-summary-by-site'!F$2&amp;'88101-daily-summary-by-site'!F$3,'AQS-88101'!$AC$2:$AC$2744&amp;'AQS-88101'!$E$2:$E$2744&amp;'AQS-88101'!$G$2:$G$2744,0))&lt;&gt;"",INDEX('AQS-88101'!$M$2:$M$2744,MATCH('88101-daily-summary-by-site'!$A2513&amp;'88101-daily-summary-by-site'!F$2&amp;'88101-daily-summary-by-site'!F$3,'AQS-88101'!$AC$2:$AC$2744&amp;'AQS-88101'!$E$2:$E$2744&amp;'AQS-88101'!$G$2:$G$2744,0)),""),"")</f>
        <v>3.7</v>
      </c>
      <c r="G2513" s="42" t="str">
        <f t="array" ref="G2513">IFERROR(IF(INDEX('AQS-88101'!$M$2:$M$2744,MATCH('88101-daily-summary-by-site'!$A2513&amp;'88101-daily-summary-by-site'!G$2&amp;'88101-daily-summary-by-site'!G$3,'AQS-88101'!$AC$2:$AC$2744&amp;'AQS-88101'!$E$2:$E$2744&amp;'AQS-88101'!$G$2:$G$2744,0))&lt;&gt;"",INDEX('AQS-88101'!$M$2:$M$2744,MATCH('88101-daily-summary-by-site'!$A2513&amp;'88101-daily-summary-by-site'!G$2&amp;'88101-daily-summary-by-site'!G$3,'AQS-88101'!$AC$2:$AC$2744&amp;'AQS-88101'!$E$2:$E$2744&amp;'AQS-88101'!$G$2:$G$2744,0)),""),"")</f>
        <v/>
      </c>
      <c r="H2513" s="42" t="str">
        <f t="array" ref="H2513">IFERROR(IF(INDEX('AQS-88101'!$M$2:$M$2744,MATCH('88101-daily-summary-by-site'!$A2513&amp;'88101-daily-summary-by-site'!H$2&amp;'88101-daily-summary-by-site'!H$3,'AQS-88101'!$AC$2:$AC$2744&amp;'AQS-88101'!$E$2:$E$2744&amp;'AQS-88101'!$G$2:$G$2744,0))&lt;&gt;"",INDEX('AQS-88101'!$M$2:$M$2744,MATCH('88101-daily-summary-by-site'!$A2513&amp;'88101-daily-summary-by-site'!H$2&amp;'88101-daily-summary-by-site'!H$3,'AQS-88101'!$AC$2:$AC$2744&amp;'AQS-88101'!$E$2:$E$2744&amp;'AQS-88101'!$G$2:$G$2744,0)),""),"")</f>
        <v/>
      </c>
      <c r="I2513" s="108" t="str">
        <f t="array" ref="I2513">IFERROR(IF(INDEX('AQS-88101'!$M$2:$M$2744,MATCH('88101-daily-summary-by-site'!$A2513&amp;'88101-daily-summary-by-site'!I$2&amp;'88101-daily-summary-by-site'!I$3,'AQS-88101'!$AC$2:$AC$2744&amp;'AQS-88101'!$E$2:$E$2744&amp;'AQS-88101'!$G$2:$G$2744,0))&lt;&gt;"",INDEX('AQS-88101'!$M$2:$M$2744,MATCH('88101-daily-summary-by-site'!$A2513&amp;'88101-daily-summary-by-site'!I$2&amp;'88101-daily-summary-by-site'!I$3,'AQS-88101'!$AC$2:$AC$2744&amp;'AQS-88101'!$E$2:$E$2744&amp;'AQS-88101'!$G$2:$G$2744,0)),""),"")</f>
        <v/>
      </c>
      <c r="L2513" s="107">
        <f t="shared" si="201"/>
        <v>3.3</v>
      </c>
      <c r="M2513" s="42">
        <f t="shared" si="202"/>
        <v>3.2</v>
      </c>
      <c r="N2513" s="42">
        <f t="shared" si="203"/>
        <v>3.7</v>
      </c>
      <c r="O2513" s="108" t="str">
        <f t="shared" si="204"/>
        <v/>
      </c>
    </row>
    <row r="2514" spans="1:15" x14ac:dyDescent="0.25">
      <c r="A2514" s="79">
        <f t="shared" si="200"/>
        <v>43636</v>
      </c>
      <c r="B2514" s="107">
        <f t="array" ref="B2514">IFERROR(IF(INDEX('AQS-88101'!$M$2:$M$2744,MATCH('88101-daily-summary-by-site'!$A2514&amp;'88101-daily-summary-by-site'!B$2&amp;'88101-daily-summary-by-site'!B$3,'AQS-88101'!$AC$2:$AC$2744&amp;'AQS-88101'!$E$2:$E$2744&amp;'AQS-88101'!$G$2:$G$2744,0))&lt;&gt;"",INDEX('AQS-88101'!$M$2:$M$2744,MATCH('88101-daily-summary-by-site'!$A2514&amp;'88101-daily-summary-by-site'!B$2&amp;'88101-daily-summary-by-site'!B$3,'AQS-88101'!$AC$2:$AC$2744&amp;'AQS-88101'!$E$2:$E$2744&amp;'AQS-88101'!$G$2:$G$2744,0)),""),"")</f>
        <v>4.0999999999999996</v>
      </c>
      <c r="C2514" s="42">
        <f t="array" ref="C2514">IFERROR(IF(INDEX('AQS-88101'!$M$2:$M$2744,MATCH('88101-daily-summary-by-site'!$A2514&amp;'88101-daily-summary-by-site'!C$2&amp;'88101-daily-summary-by-site'!C$3,'AQS-88101'!$AC$2:$AC$2744&amp;'AQS-88101'!$E$2:$E$2744&amp;'AQS-88101'!$G$2:$G$2744,0))&lt;&gt;"",INDEX('AQS-88101'!$M$2:$M$2744,MATCH('88101-daily-summary-by-site'!$A2514&amp;'88101-daily-summary-by-site'!C$2&amp;'88101-daily-summary-by-site'!C$3,'AQS-88101'!$AC$2:$AC$2744&amp;'AQS-88101'!$E$2:$E$2744&amp;'AQS-88101'!$G$2:$G$2744,0)),""),"")</f>
        <v>3.4</v>
      </c>
      <c r="D2514" s="42">
        <f t="array" ref="D2514">IFERROR(IF(INDEX('AQS-88101'!$M$2:$M$2744,MATCH('88101-daily-summary-by-site'!$A2514&amp;'88101-daily-summary-by-site'!D$2&amp;'88101-daily-summary-by-site'!D$3,'AQS-88101'!$AC$2:$AC$2744&amp;'AQS-88101'!$E$2:$E$2744&amp;'AQS-88101'!$G$2:$G$2744,0))&lt;&gt;"",INDEX('AQS-88101'!$M$2:$M$2744,MATCH('88101-daily-summary-by-site'!$A2514&amp;'88101-daily-summary-by-site'!D$2&amp;'88101-daily-summary-by-site'!D$3,'AQS-88101'!$AC$2:$AC$2744&amp;'AQS-88101'!$E$2:$E$2744&amp;'AQS-88101'!$G$2:$G$2744,0)),""),"")</f>
        <v>4</v>
      </c>
      <c r="E2514" s="42">
        <f t="array" ref="E2514">IFERROR(IF(INDEX('AQS-88101'!$M$2:$M$2744,MATCH('88101-daily-summary-by-site'!$A2514&amp;'88101-daily-summary-by-site'!E$2&amp;'88101-daily-summary-by-site'!E$3,'AQS-88101'!$AC$2:$AC$2744&amp;'AQS-88101'!$E$2:$E$2744&amp;'AQS-88101'!$G$2:$G$2744,0))&lt;&gt;"",INDEX('AQS-88101'!$M$2:$M$2744,MATCH('88101-daily-summary-by-site'!$A2514&amp;'88101-daily-summary-by-site'!E$2&amp;'88101-daily-summary-by-site'!E$3,'AQS-88101'!$AC$2:$AC$2744&amp;'AQS-88101'!$E$2:$E$2744&amp;'AQS-88101'!$G$2:$G$2744,0)),""),"")</f>
        <v>4</v>
      </c>
      <c r="F2514" s="42">
        <f t="array" ref="F2514">IFERROR(IF(INDEX('AQS-88101'!$M$2:$M$2744,MATCH('88101-daily-summary-by-site'!$A2514&amp;'88101-daily-summary-by-site'!F$2&amp;'88101-daily-summary-by-site'!F$3,'AQS-88101'!$AC$2:$AC$2744&amp;'AQS-88101'!$E$2:$E$2744&amp;'AQS-88101'!$G$2:$G$2744,0))&lt;&gt;"",INDEX('AQS-88101'!$M$2:$M$2744,MATCH('88101-daily-summary-by-site'!$A2514&amp;'88101-daily-summary-by-site'!F$2&amp;'88101-daily-summary-by-site'!F$3,'AQS-88101'!$AC$2:$AC$2744&amp;'AQS-88101'!$E$2:$E$2744&amp;'AQS-88101'!$G$2:$G$2744,0)),""),"")</f>
        <v>5.5</v>
      </c>
      <c r="G2514" s="42">
        <f t="array" ref="G2514">IFERROR(IF(INDEX('AQS-88101'!$M$2:$M$2744,MATCH('88101-daily-summary-by-site'!$A2514&amp;'88101-daily-summary-by-site'!G$2&amp;'88101-daily-summary-by-site'!G$3,'AQS-88101'!$AC$2:$AC$2744&amp;'AQS-88101'!$E$2:$E$2744&amp;'AQS-88101'!$G$2:$G$2744,0))&lt;&gt;"",INDEX('AQS-88101'!$M$2:$M$2744,MATCH('88101-daily-summary-by-site'!$A2514&amp;'88101-daily-summary-by-site'!G$2&amp;'88101-daily-summary-by-site'!G$3,'AQS-88101'!$AC$2:$AC$2744&amp;'AQS-88101'!$E$2:$E$2744&amp;'AQS-88101'!$G$2:$G$2744,0)),""),"")</f>
        <v>5.8</v>
      </c>
      <c r="H2514" s="42" t="str">
        <f t="array" ref="H2514">IFERROR(IF(INDEX('AQS-88101'!$M$2:$M$2744,MATCH('88101-daily-summary-by-site'!$A2514&amp;'88101-daily-summary-by-site'!H$2&amp;'88101-daily-summary-by-site'!H$3,'AQS-88101'!$AC$2:$AC$2744&amp;'AQS-88101'!$E$2:$E$2744&amp;'AQS-88101'!$G$2:$G$2744,0))&lt;&gt;"",INDEX('AQS-88101'!$M$2:$M$2744,MATCH('88101-daily-summary-by-site'!$A2514&amp;'88101-daily-summary-by-site'!H$2&amp;'88101-daily-summary-by-site'!H$3,'AQS-88101'!$AC$2:$AC$2744&amp;'AQS-88101'!$E$2:$E$2744&amp;'AQS-88101'!$G$2:$G$2744,0)),""),"")</f>
        <v/>
      </c>
      <c r="I2514" s="108" t="str">
        <f t="array" ref="I2514">IFERROR(IF(INDEX('AQS-88101'!$M$2:$M$2744,MATCH('88101-daily-summary-by-site'!$A2514&amp;'88101-daily-summary-by-site'!I$2&amp;'88101-daily-summary-by-site'!I$3,'AQS-88101'!$AC$2:$AC$2744&amp;'AQS-88101'!$E$2:$E$2744&amp;'AQS-88101'!$G$2:$G$2744,0))&lt;&gt;"",INDEX('AQS-88101'!$M$2:$M$2744,MATCH('88101-daily-summary-by-site'!$A2514&amp;'88101-daily-summary-by-site'!I$2&amp;'88101-daily-summary-by-site'!I$3,'AQS-88101'!$AC$2:$AC$2744&amp;'AQS-88101'!$E$2:$E$2744&amp;'AQS-88101'!$G$2:$G$2744,0)),""),"")</f>
        <v/>
      </c>
      <c r="L2514" s="107">
        <f t="shared" si="201"/>
        <v>4.0999999999999996</v>
      </c>
      <c r="M2514" s="42">
        <f t="shared" si="202"/>
        <v>4</v>
      </c>
      <c r="N2514" s="42">
        <f t="shared" si="203"/>
        <v>5.5</v>
      </c>
      <c r="O2514" s="108" t="str">
        <f t="shared" si="204"/>
        <v/>
      </c>
    </row>
    <row r="2515" spans="1:15" x14ac:dyDescent="0.25">
      <c r="A2515" s="79">
        <f t="shared" si="200"/>
        <v>43637</v>
      </c>
      <c r="B2515" s="107">
        <f t="array" ref="B2515">IFERROR(IF(INDEX('AQS-88101'!$M$2:$M$2744,MATCH('88101-daily-summary-by-site'!$A2515&amp;'88101-daily-summary-by-site'!B$2&amp;'88101-daily-summary-by-site'!B$3,'AQS-88101'!$AC$2:$AC$2744&amp;'AQS-88101'!$E$2:$E$2744&amp;'AQS-88101'!$G$2:$G$2744,0))&lt;&gt;"",INDEX('AQS-88101'!$M$2:$M$2744,MATCH('88101-daily-summary-by-site'!$A2515&amp;'88101-daily-summary-by-site'!B$2&amp;'88101-daily-summary-by-site'!B$3,'AQS-88101'!$AC$2:$AC$2744&amp;'AQS-88101'!$E$2:$E$2744&amp;'AQS-88101'!$G$2:$G$2744,0)),""),"")</f>
        <v>5.4</v>
      </c>
      <c r="C2515" s="42" t="str">
        <f t="array" ref="C2515">IFERROR(IF(INDEX('AQS-88101'!$M$2:$M$2744,MATCH('88101-daily-summary-by-site'!$A2515&amp;'88101-daily-summary-by-site'!C$2&amp;'88101-daily-summary-by-site'!C$3,'AQS-88101'!$AC$2:$AC$2744&amp;'AQS-88101'!$E$2:$E$2744&amp;'AQS-88101'!$G$2:$G$2744,0))&lt;&gt;"",INDEX('AQS-88101'!$M$2:$M$2744,MATCH('88101-daily-summary-by-site'!$A2515&amp;'88101-daily-summary-by-site'!C$2&amp;'88101-daily-summary-by-site'!C$3,'AQS-88101'!$AC$2:$AC$2744&amp;'AQS-88101'!$E$2:$E$2744&amp;'AQS-88101'!$G$2:$G$2744,0)),""),"")</f>
        <v/>
      </c>
      <c r="D2515" s="42">
        <f t="array" ref="D2515">IFERROR(IF(INDEX('AQS-88101'!$M$2:$M$2744,MATCH('88101-daily-summary-by-site'!$A2515&amp;'88101-daily-summary-by-site'!D$2&amp;'88101-daily-summary-by-site'!D$3,'AQS-88101'!$AC$2:$AC$2744&amp;'AQS-88101'!$E$2:$E$2744&amp;'AQS-88101'!$G$2:$G$2744,0))&lt;&gt;"",INDEX('AQS-88101'!$M$2:$M$2744,MATCH('88101-daily-summary-by-site'!$A2515&amp;'88101-daily-summary-by-site'!D$2&amp;'88101-daily-summary-by-site'!D$3,'AQS-88101'!$AC$2:$AC$2744&amp;'AQS-88101'!$E$2:$E$2744&amp;'AQS-88101'!$G$2:$G$2744,0)),""),"")</f>
        <v>4.5</v>
      </c>
      <c r="E2515" s="42" t="str">
        <f t="array" ref="E2515">IFERROR(IF(INDEX('AQS-88101'!$M$2:$M$2744,MATCH('88101-daily-summary-by-site'!$A2515&amp;'88101-daily-summary-by-site'!E$2&amp;'88101-daily-summary-by-site'!E$3,'AQS-88101'!$AC$2:$AC$2744&amp;'AQS-88101'!$E$2:$E$2744&amp;'AQS-88101'!$G$2:$G$2744,0))&lt;&gt;"",INDEX('AQS-88101'!$M$2:$M$2744,MATCH('88101-daily-summary-by-site'!$A2515&amp;'88101-daily-summary-by-site'!E$2&amp;'88101-daily-summary-by-site'!E$3,'AQS-88101'!$AC$2:$AC$2744&amp;'AQS-88101'!$E$2:$E$2744&amp;'AQS-88101'!$G$2:$G$2744,0)),""),"")</f>
        <v/>
      </c>
      <c r="F2515" s="42">
        <f t="array" ref="F2515">IFERROR(IF(INDEX('AQS-88101'!$M$2:$M$2744,MATCH('88101-daily-summary-by-site'!$A2515&amp;'88101-daily-summary-by-site'!F$2&amp;'88101-daily-summary-by-site'!F$3,'AQS-88101'!$AC$2:$AC$2744&amp;'AQS-88101'!$E$2:$E$2744&amp;'AQS-88101'!$G$2:$G$2744,0))&lt;&gt;"",INDEX('AQS-88101'!$M$2:$M$2744,MATCH('88101-daily-summary-by-site'!$A2515&amp;'88101-daily-summary-by-site'!F$2&amp;'88101-daily-summary-by-site'!F$3,'AQS-88101'!$AC$2:$AC$2744&amp;'AQS-88101'!$E$2:$E$2744&amp;'AQS-88101'!$G$2:$G$2744,0)),""),"")</f>
        <v>6.9</v>
      </c>
      <c r="G2515" s="42" t="str">
        <f t="array" ref="G2515">IFERROR(IF(INDEX('AQS-88101'!$M$2:$M$2744,MATCH('88101-daily-summary-by-site'!$A2515&amp;'88101-daily-summary-by-site'!G$2&amp;'88101-daily-summary-by-site'!G$3,'AQS-88101'!$AC$2:$AC$2744&amp;'AQS-88101'!$E$2:$E$2744&amp;'AQS-88101'!$G$2:$G$2744,0))&lt;&gt;"",INDEX('AQS-88101'!$M$2:$M$2744,MATCH('88101-daily-summary-by-site'!$A2515&amp;'88101-daily-summary-by-site'!G$2&amp;'88101-daily-summary-by-site'!G$3,'AQS-88101'!$AC$2:$AC$2744&amp;'AQS-88101'!$E$2:$E$2744&amp;'AQS-88101'!$G$2:$G$2744,0)),""),"")</f>
        <v/>
      </c>
      <c r="H2515" s="42" t="str">
        <f t="array" ref="H2515">IFERROR(IF(INDEX('AQS-88101'!$M$2:$M$2744,MATCH('88101-daily-summary-by-site'!$A2515&amp;'88101-daily-summary-by-site'!H$2&amp;'88101-daily-summary-by-site'!H$3,'AQS-88101'!$AC$2:$AC$2744&amp;'AQS-88101'!$E$2:$E$2744&amp;'AQS-88101'!$G$2:$G$2744,0))&lt;&gt;"",INDEX('AQS-88101'!$M$2:$M$2744,MATCH('88101-daily-summary-by-site'!$A2515&amp;'88101-daily-summary-by-site'!H$2&amp;'88101-daily-summary-by-site'!H$3,'AQS-88101'!$AC$2:$AC$2744&amp;'AQS-88101'!$E$2:$E$2744&amp;'AQS-88101'!$G$2:$G$2744,0)),""),"")</f>
        <v/>
      </c>
      <c r="I2515" s="108" t="str">
        <f t="array" ref="I2515">IFERROR(IF(INDEX('AQS-88101'!$M$2:$M$2744,MATCH('88101-daily-summary-by-site'!$A2515&amp;'88101-daily-summary-by-site'!I$2&amp;'88101-daily-summary-by-site'!I$3,'AQS-88101'!$AC$2:$AC$2744&amp;'AQS-88101'!$E$2:$E$2744&amp;'AQS-88101'!$G$2:$G$2744,0))&lt;&gt;"",INDEX('AQS-88101'!$M$2:$M$2744,MATCH('88101-daily-summary-by-site'!$A2515&amp;'88101-daily-summary-by-site'!I$2&amp;'88101-daily-summary-by-site'!I$3,'AQS-88101'!$AC$2:$AC$2744&amp;'AQS-88101'!$E$2:$E$2744&amp;'AQS-88101'!$G$2:$G$2744,0)),""),"")</f>
        <v/>
      </c>
      <c r="L2515" s="107">
        <f t="shared" si="201"/>
        <v>5.4</v>
      </c>
      <c r="M2515" s="42">
        <f t="shared" si="202"/>
        <v>4.5</v>
      </c>
      <c r="N2515" s="42">
        <f t="shared" si="203"/>
        <v>6.9</v>
      </c>
      <c r="O2515" s="108" t="str">
        <f t="shared" si="204"/>
        <v/>
      </c>
    </row>
    <row r="2516" spans="1:15" x14ac:dyDescent="0.25">
      <c r="A2516" s="79">
        <f t="shared" si="200"/>
        <v>43638</v>
      </c>
      <c r="B2516" s="107">
        <f t="array" ref="B2516">IFERROR(IF(INDEX('AQS-88101'!$M$2:$M$2744,MATCH('88101-daily-summary-by-site'!$A2516&amp;'88101-daily-summary-by-site'!B$2&amp;'88101-daily-summary-by-site'!B$3,'AQS-88101'!$AC$2:$AC$2744&amp;'AQS-88101'!$E$2:$E$2744&amp;'AQS-88101'!$G$2:$G$2744,0))&lt;&gt;"",INDEX('AQS-88101'!$M$2:$M$2744,MATCH('88101-daily-summary-by-site'!$A2516&amp;'88101-daily-summary-by-site'!B$2&amp;'88101-daily-summary-by-site'!B$3,'AQS-88101'!$AC$2:$AC$2744&amp;'AQS-88101'!$E$2:$E$2744&amp;'AQS-88101'!$G$2:$G$2744,0)),""),"")</f>
        <v>7.6</v>
      </c>
      <c r="C2516" s="42" t="str">
        <f t="array" ref="C2516">IFERROR(IF(INDEX('AQS-88101'!$M$2:$M$2744,MATCH('88101-daily-summary-by-site'!$A2516&amp;'88101-daily-summary-by-site'!C$2&amp;'88101-daily-summary-by-site'!C$3,'AQS-88101'!$AC$2:$AC$2744&amp;'AQS-88101'!$E$2:$E$2744&amp;'AQS-88101'!$G$2:$G$2744,0))&lt;&gt;"",INDEX('AQS-88101'!$M$2:$M$2744,MATCH('88101-daily-summary-by-site'!$A2516&amp;'88101-daily-summary-by-site'!C$2&amp;'88101-daily-summary-by-site'!C$3,'AQS-88101'!$AC$2:$AC$2744&amp;'AQS-88101'!$E$2:$E$2744&amp;'AQS-88101'!$G$2:$G$2744,0)),""),"")</f>
        <v/>
      </c>
      <c r="D2516" s="42">
        <f t="array" ref="D2516">IFERROR(IF(INDEX('AQS-88101'!$M$2:$M$2744,MATCH('88101-daily-summary-by-site'!$A2516&amp;'88101-daily-summary-by-site'!D$2&amp;'88101-daily-summary-by-site'!D$3,'AQS-88101'!$AC$2:$AC$2744&amp;'AQS-88101'!$E$2:$E$2744&amp;'AQS-88101'!$G$2:$G$2744,0))&lt;&gt;"",INDEX('AQS-88101'!$M$2:$M$2744,MATCH('88101-daily-summary-by-site'!$A2516&amp;'88101-daily-summary-by-site'!D$2&amp;'88101-daily-summary-by-site'!D$3,'AQS-88101'!$AC$2:$AC$2744&amp;'AQS-88101'!$E$2:$E$2744&amp;'AQS-88101'!$G$2:$G$2744,0)),""),"")</f>
        <v>7.5</v>
      </c>
      <c r="E2516" s="42" t="str">
        <f t="array" ref="E2516">IFERROR(IF(INDEX('AQS-88101'!$M$2:$M$2744,MATCH('88101-daily-summary-by-site'!$A2516&amp;'88101-daily-summary-by-site'!E$2&amp;'88101-daily-summary-by-site'!E$3,'AQS-88101'!$AC$2:$AC$2744&amp;'AQS-88101'!$E$2:$E$2744&amp;'AQS-88101'!$G$2:$G$2744,0))&lt;&gt;"",INDEX('AQS-88101'!$M$2:$M$2744,MATCH('88101-daily-summary-by-site'!$A2516&amp;'88101-daily-summary-by-site'!E$2&amp;'88101-daily-summary-by-site'!E$3,'AQS-88101'!$AC$2:$AC$2744&amp;'AQS-88101'!$E$2:$E$2744&amp;'AQS-88101'!$G$2:$G$2744,0)),""),"")</f>
        <v/>
      </c>
      <c r="F2516" s="42">
        <f t="array" ref="F2516">IFERROR(IF(INDEX('AQS-88101'!$M$2:$M$2744,MATCH('88101-daily-summary-by-site'!$A2516&amp;'88101-daily-summary-by-site'!F$2&amp;'88101-daily-summary-by-site'!F$3,'AQS-88101'!$AC$2:$AC$2744&amp;'AQS-88101'!$E$2:$E$2744&amp;'AQS-88101'!$G$2:$G$2744,0))&lt;&gt;"",INDEX('AQS-88101'!$M$2:$M$2744,MATCH('88101-daily-summary-by-site'!$A2516&amp;'88101-daily-summary-by-site'!F$2&amp;'88101-daily-summary-by-site'!F$3,'AQS-88101'!$AC$2:$AC$2744&amp;'AQS-88101'!$E$2:$E$2744&amp;'AQS-88101'!$G$2:$G$2744,0)),""),"")</f>
        <v>9.8000000000000007</v>
      </c>
      <c r="G2516" s="42" t="str">
        <f t="array" ref="G2516">IFERROR(IF(INDEX('AQS-88101'!$M$2:$M$2744,MATCH('88101-daily-summary-by-site'!$A2516&amp;'88101-daily-summary-by-site'!G$2&amp;'88101-daily-summary-by-site'!G$3,'AQS-88101'!$AC$2:$AC$2744&amp;'AQS-88101'!$E$2:$E$2744&amp;'AQS-88101'!$G$2:$G$2744,0))&lt;&gt;"",INDEX('AQS-88101'!$M$2:$M$2744,MATCH('88101-daily-summary-by-site'!$A2516&amp;'88101-daily-summary-by-site'!G$2&amp;'88101-daily-summary-by-site'!G$3,'AQS-88101'!$AC$2:$AC$2744&amp;'AQS-88101'!$E$2:$E$2744&amp;'AQS-88101'!$G$2:$G$2744,0)),""),"")</f>
        <v/>
      </c>
      <c r="H2516" s="42" t="str">
        <f t="array" ref="H2516">IFERROR(IF(INDEX('AQS-88101'!$M$2:$M$2744,MATCH('88101-daily-summary-by-site'!$A2516&amp;'88101-daily-summary-by-site'!H$2&amp;'88101-daily-summary-by-site'!H$3,'AQS-88101'!$AC$2:$AC$2744&amp;'AQS-88101'!$E$2:$E$2744&amp;'AQS-88101'!$G$2:$G$2744,0))&lt;&gt;"",INDEX('AQS-88101'!$M$2:$M$2744,MATCH('88101-daily-summary-by-site'!$A2516&amp;'88101-daily-summary-by-site'!H$2&amp;'88101-daily-summary-by-site'!H$3,'AQS-88101'!$AC$2:$AC$2744&amp;'AQS-88101'!$E$2:$E$2744&amp;'AQS-88101'!$G$2:$G$2744,0)),""),"")</f>
        <v/>
      </c>
      <c r="I2516" s="108" t="str">
        <f t="array" ref="I2516">IFERROR(IF(INDEX('AQS-88101'!$M$2:$M$2744,MATCH('88101-daily-summary-by-site'!$A2516&amp;'88101-daily-summary-by-site'!I$2&amp;'88101-daily-summary-by-site'!I$3,'AQS-88101'!$AC$2:$AC$2744&amp;'AQS-88101'!$E$2:$E$2744&amp;'AQS-88101'!$G$2:$G$2744,0))&lt;&gt;"",INDEX('AQS-88101'!$M$2:$M$2744,MATCH('88101-daily-summary-by-site'!$A2516&amp;'88101-daily-summary-by-site'!I$2&amp;'88101-daily-summary-by-site'!I$3,'AQS-88101'!$AC$2:$AC$2744&amp;'AQS-88101'!$E$2:$E$2744&amp;'AQS-88101'!$G$2:$G$2744,0)),""),"")</f>
        <v/>
      </c>
      <c r="L2516" s="107">
        <f t="shared" si="201"/>
        <v>7.6</v>
      </c>
      <c r="M2516" s="42">
        <f t="shared" si="202"/>
        <v>7.5</v>
      </c>
      <c r="N2516" s="42">
        <f t="shared" si="203"/>
        <v>9.8000000000000007</v>
      </c>
      <c r="O2516" s="108" t="str">
        <f t="shared" si="204"/>
        <v/>
      </c>
    </row>
    <row r="2517" spans="1:15" x14ac:dyDescent="0.25">
      <c r="A2517" s="79">
        <f t="shared" si="200"/>
        <v>43639</v>
      </c>
      <c r="B2517" s="107">
        <f t="array" ref="B2517">IFERROR(IF(INDEX('AQS-88101'!$M$2:$M$2744,MATCH('88101-daily-summary-by-site'!$A2517&amp;'88101-daily-summary-by-site'!B$2&amp;'88101-daily-summary-by-site'!B$3,'AQS-88101'!$AC$2:$AC$2744&amp;'AQS-88101'!$E$2:$E$2744&amp;'AQS-88101'!$G$2:$G$2744,0))&lt;&gt;"",INDEX('AQS-88101'!$M$2:$M$2744,MATCH('88101-daily-summary-by-site'!$A2517&amp;'88101-daily-summary-by-site'!B$2&amp;'88101-daily-summary-by-site'!B$3,'AQS-88101'!$AC$2:$AC$2744&amp;'AQS-88101'!$E$2:$E$2744&amp;'AQS-88101'!$G$2:$G$2744,0)),""),"")</f>
        <v>16.7</v>
      </c>
      <c r="C2517" s="42" t="str">
        <f t="array" ref="C2517">IFERROR(IF(INDEX('AQS-88101'!$M$2:$M$2744,MATCH('88101-daily-summary-by-site'!$A2517&amp;'88101-daily-summary-by-site'!C$2&amp;'88101-daily-summary-by-site'!C$3,'AQS-88101'!$AC$2:$AC$2744&amp;'AQS-88101'!$E$2:$E$2744&amp;'AQS-88101'!$G$2:$G$2744,0))&lt;&gt;"",INDEX('AQS-88101'!$M$2:$M$2744,MATCH('88101-daily-summary-by-site'!$A2517&amp;'88101-daily-summary-by-site'!C$2&amp;'88101-daily-summary-by-site'!C$3,'AQS-88101'!$AC$2:$AC$2744&amp;'AQS-88101'!$E$2:$E$2744&amp;'AQS-88101'!$G$2:$G$2744,0)),""),"")</f>
        <v/>
      </c>
      <c r="D2517" s="42">
        <f t="array" ref="D2517">IFERROR(IF(INDEX('AQS-88101'!$M$2:$M$2744,MATCH('88101-daily-summary-by-site'!$A2517&amp;'88101-daily-summary-by-site'!D$2&amp;'88101-daily-summary-by-site'!D$3,'AQS-88101'!$AC$2:$AC$2744&amp;'AQS-88101'!$E$2:$E$2744&amp;'AQS-88101'!$G$2:$G$2744,0))&lt;&gt;"",INDEX('AQS-88101'!$M$2:$M$2744,MATCH('88101-daily-summary-by-site'!$A2517&amp;'88101-daily-summary-by-site'!D$2&amp;'88101-daily-summary-by-site'!D$3,'AQS-88101'!$AC$2:$AC$2744&amp;'AQS-88101'!$E$2:$E$2744&amp;'AQS-88101'!$G$2:$G$2744,0)),""),"")</f>
        <v>16.2</v>
      </c>
      <c r="E2517" s="42">
        <f t="array" ref="E2517">IFERROR(IF(INDEX('AQS-88101'!$M$2:$M$2744,MATCH('88101-daily-summary-by-site'!$A2517&amp;'88101-daily-summary-by-site'!E$2&amp;'88101-daily-summary-by-site'!E$3,'AQS-88101'!$AC$2:$AC$2744&amp;'AQS-88101'!$E$2:$E$2744&amp;'AQS-88101'!$G$2:$G$2744,0))&lt;&gt;"",INDEX('AQS-88101'!$M$2:$M$2744,MATCH('88101-daily-summary-by-site'!$A2517&amp;'88101-daily-summary-by-site'!E$2&amp;'88101-daily-summary-by-site'!E$3,'AQS-88101'!$AC$2:$AC$2744&amp;'AQS-88101'!$E$2:$E$2744&amp;'AQS-88101'!$G$2:$G$2744,0)),""),"")</f>
        <v>16.2</v>
      </c>
      <c r="F2517" s="42">
        <f t="array" ref="F2517">IFERROR(IF(INDEX('AQS-88101'!$M$2:$M$2744,MATCH('88101-daily-summary-by-site'!$A2517&amp;'88101-daily-summary-by-site'!F$2&amp;'88101-daily-summary-by-site'!F$3,'AQS-88101'!$AC$2:$AC$2744&amp;'AQS-88101'!$E$2:$E$2744&amp;'AQS-88101'!$G$2:$G$2744,0))&lt;&gt;"",INDEX('AQS-88101'!$M$2:$M$2744,MATCH('88101-daily-summary-by-site'!$A2517&amp;'88101-daily-summary-by-site'!F$2&amp;'88101-daily-summary-by-site'!F$3,'AQS-88101'!$AC$2:$AC$2744&amp;'AQS-88101'!$E$2:$E$2744&amp;'AQS-88101'!$G$2:$G$2744,0)),""),"")</f>
        <v>11.9</v>
      </c>
      <c r="G2517" s="42" t="str">
        <f t="array" ref="G2517">IFERROR(IF(INDEX('AQS-88101'!$M$2:$M$2744,MATCH('88101-daily-summary-by-site'!$A2517&amp;'88101-daily-summary-by-site'!G$2&amp;'88101-daily-summary-by-site'!G$3,'AQS-88101'!$AC$2:$AC$2744&amp;'AQS-88101'!$E$2:$E$2744&amp;'AQS-88101'!$G$2:$G$2744,0))&lt;&gt;"",INDEX('AQS-88101'!$M$2:$M$2744,MATCH('88101-daily-summary-by-site'!$A2517&amp;'88101-daily-summary-by-site'!G$2&amp;'88101-daily-summary-by-site'!G$3,'AQS-88101'!$AC$2:$AC$2744&amp;'AQS-88101'!$E$2:$E$2744&amp;'AQS-88101'!$G$2:$G$2744,0)),""),"")</f>
        <v/>
      </c>
      <c r="H2517" s="42">
        <f t="array" ref="H2517">IFERROR(IF(INDEX('AQS-88101'!$M$2:$M$2744,MATCH('88101-daily-summary-by-site'!$A2517&amp;'88101-daily-summary-by-site'!H$2&amp;'88101-daily-summary-by-site'!H$3,'AQS-88101'!$AC$2:$AC$2744&amp;'AQS-88101'!$E$2:$E$2744&amp;'AQS-88101'!$G$2:$G$2744,0))&lt;&gt;"",INDEX('AQS-88101'!$M$2:$M$2744,MATCH('88101-daily-summary-by-site'!$A2517&amp;'88101-daily-summary-by-site'!H$2&amp;'88101-daily-summary-by-site'!H$3,'AQS-88101'!$AC$2:$AC$2744&amp;'AQS-88101'!$E$2:$E$2744&amp;'AQS-88101'!$G$2:$G$2744,0)),""),"")</f>
        <v>11.6</v>
      </c>
      <c r="I2517" s="108" t="str">
        <f t="array" ref="I2517">IFERROR(IF(INDEX('AQS-88101'!$M$2:$M$2744,MATCH('88101-daily-summary-by-site'!$A2517&amp;'88101-daily-summary-by-site'!I$2&amp;'88101-daily-summary-by-site'!I$3,'AQS-88101'!$AC$2:$AC$2744&amp;'AQS-88101'!$E$2:$E$2744&amp;'AQS-88101'!$G$2:$G$2744,0))&lt;&gt;"",INDEX('AQS-88101'!$M$2:$M$2744,MATCH('88101-daily-summary-by-site'!$A2517&amp;'88101-daily-summary-by-site'!I$2&amp;'88101-daily-summary-by-site'!I$3,'AQS-88101'!$AC$2:$AC$2744&amp;'AQS-88101'!$E$2:$E$2744&amp;'AQS-88101'!$G$2:$G$2744,0)),""),"")</f>
        <v/>
      </c>
      <c r="L2517" s="107">
        <f t="shared" si="201"/>
        <v>16.7</v>
      </c>
      <c r="M2517" s="42">
        <f t="shared" si="202"/>
        <v>16.2</v>
      </c>
      <c r="N2517" s="42">
        <f t="shared" si="203"/>
        <v>11.9</v>
      </c>
      <c r="O2517" s="108" t="str">
        <f t="shared" si="204"/>
        <v/>
      </c>
    </row>
    <row r="2518" spans="1:15" x14ac:dyDescent="0.25">
      <c r="A2518" s="79">
        <f t="shared" si="200"/>
        <v>43640</v>
      </c>
      <c r="B2518" s="107">
        <f t="array" ref="B2518">IFERROR(IF(INDEX('AQS-88101'!$M$2:$M$2744,MATCH('88101-daily-summary-by-site'!$A2518&amp;'88101-daily-summary-by-site'!B$2&amp;'88101-daily-summary-by-site'!B$3,'AQS-88101'!$AC$2:$AC$2744&amp;'AQS-88101'!$E$2:$E$2744&amp;'AQS-88101'!$G$2:$G$2744,0))&lt;&gt;"",INDEX('AQS-88101'!$M$2:$M$2744,MATCH('88101-daily-summary-by-site'!$A2518&amp;'88101-daily-summary-by-site'!B$2&amp;'88101-daily-summary-by-site'!B$3,'AQS-88101'!$AC$2:$AC$2744&amp;'AQS-88101'!$E$2:$E$2744&amp;'AQS-88101'!$G$2:$G$2744,0)),""),"")</f>
        <v>6.7</v>
      </c>
      <c r="C2518" s="42" t="str">
        <f t="array" ref="C2518">IFERROR(IF(INDEX('AQS-88101'!$M$2:$M$2744,MATCH('88101-daily-summary-by-site'!$A2518&amp;'88101-daily-summary-by-site'!C$2&amp;'88101-daily-summary-by-site'!C$3,'AQS-88101'!$AC$2:$AC$2744&amp;'AQS-88101'!$E$2:$E$2744&amp;'AQS-88101'!$G$2:$G$2744,0))&lt;&gt;"",INDEX('AQS-88101'!$M$2:$M$2744,MATCH('88101-daily-summary-by-site'!$A2518&amp;'88101-daily-summary-by-site'!C$2&amp;'88101-daily-summary-by-site'!C$3,'AQS-88101'!$AC$2:$AC$2744&amp;'AQS-88101'!$E$2:$E$2744&amp;'AQS-88101'!$G$2:$G$2744,0)),""),"")</f>
        <v/>
      </c>
      <c r="D2518" s="42">
        <f t="array" ref="D2518">IFERROR(IF(INDEX('AQS-88101'!$M$2:$M$2744,MATCH('88101-daily-summary-by-site'!$A2518&amp;'88101-daily-summary-by-site'!D$2&amp;'88101-daily-summary-by-site'!D$3,'AQS-88101'!$AC$2:$AC$2744&amp;'AQS-88101'!$E$2:$E$2744&amp;'AQS-88101'!$G$2:$G$2744,0))&lt;&gt;"",INDEX('AQS-88101'!$M$2:$M$2744,MATCH('88101-daily-summary-by-site'!$A2518&amp;'88101-daily-summary-by-site'!D$2&amp;'88101-daily-summary-by-site'!D$3,'AQS-88101'!$AC$2:$AC$2744&amp;'AQS-88101'!$E$2:$E$2744&amp;'AQS-88101'!$G$2:$G$2744,0)),""),"")</f>
        <v>5.7</v>
      </c>
      <c r="E2518" s="42" t="str">
        <f t="array" ref="E2518">IFERROR(IF(INDEX('AQS-88101'!$M$2:$M$2744,MATCH('88101-daily-summary-by-site'!$A2518&amp;'88101-daily-summary-by-site'!E$2&amp;'88101-daily-summary-by-site'!E$3,'AQS-88101'!$AC$2:$AC$2744&amp;'AQS-88101'!$E$2:$E$2744&amp;'AQS-88101'!$G$2:$G$2744,0))&lt;&gt;"",INDEX('AQS-88101'!$M$2:$M$2744,MATCH('88101-daily-summary-by-site'!$A2518&amp;'88101-daily-summary-by-site'!E$2&amp;'88101-daily-summary-by-site'!E$3,'AQS-88101'!$AC$2:$AC$2744&amp;'AQS-88101'!$E$2:$E$2744&amp;'AQS-88101'!$G$2:$G$2744,0)),""),"")</f>
        <v/>
      </c>
      <c r="F2518" s="42">
        <f t="array" ref="F2518">IFERROR(IF(INDEX('AQS-88101'!$M$2:$M$2744,MATCH('88101-daily-summary-by-site'!$A2518&amp;'88101-daily-summary-by-site'!F$2&amp;'88101-daily-summary-by-site'!F$3,'AQS-88101'!$AC$2:$AC$2744&amp;'AQS-88101'!$E$2:$E$2744&amp;'AQS-88101'!$G$2:$G$2744,0))&lt;&gt;"",INDEX('AQS-88101'!$M$2:$M$2744,MATCH('88101-daily-summary-by-site'!$A2518&amp;'88101-daily-summary-by-site'!F$2&amp;'88101-daily-summary-by-site'!F$3,'AQS-88101'!$AC$2:$AC$2744&amp;'AQS-88101'!$E$2:$E$2744&amp;'AQS-88101'!$G$2:$G$2744,0)),""),"")</f>
        <v>6.7</v>
      </c>
      <c r="G2518" s="42" t="str">
        <f t="array" ref="G2518">IFERROR(IF(INDEX('AQS-88101'!$M$2:$M$2744,MATCH('88101-daily-summary-by-site'!$A2518&amp;'88101-daily-summary-by-site'!G$2&amp;'88101-daily-summary-by-site'!G$3,'AQS-88101'!$AC$2:$AC$2744&amp;'AQS-88101'!$E$2:$E$2744&amp;'AQS-88101'!$G$2:$G$2744,0))&lt;&gt;"",INDEX('AQS-88101'!$M$2:$M$2744,MATCH('88101-daily-summary-by-site'!$A2518&amp;'88101-daily-summary-by-site'!G$2&amp;'88101-daily-summary-by-site'!G$3,'AQS-88101'!$AC$2:$AC$2744&amp;'AQS-88101'!$E$2:$E$2744&amp;'AQS-88101'!$G$2:$G$2744,0)),""),"")</f>
        <v/>
      </c>
      <c r="H2518" s="42" t="str">
        <f t="array" ref="H2518">IFERROR(IF(INDEX('AQS-88101'!$M$2:$M$2744,MATCH('88101-daily-summary-by-site'!$A2518&amp;'88101-daily-summary-by-site'!H$2&amp;'88101-daily-summary-by-site'!H$3,'AQS-88101'!$AC$2:$AC$2744&amp;'AQS-88101'!$E$2:$E$2744&amp;'AQS-88101'!$G$2:$G$2744,0))&lt;&gt;"",INDEX('AQS-88101'!$M$2:$M$2744,MATCH('88101-daily-summary-by-site'!$A2518&amp;'88101-daily-summary-by-site'!H$2&amp;'88101-daily-summary-by-site'!H$3,'AQS-88101'!$AC$2:$AC$2744&amp;'AQS-88101'!$E$2:$E$2744&amp;'AQS-88101'!$G$2:$G$2744,0)),""),"")</f>
        <v/>
      </c>
      <c r="I2518" s="108" t="str">
        <f t="array" ref="I2518">IFERROR(IF(INDEX('AQS-88101'!$M$2:$M$2744,MATCH('88101-daily-summary-by-site'!$A2518&amp;'88101-daily-summary-by-site'!I$2&amp;'88101-daily-summary-by-site'!I$3,'AQS-88101'!$AC$2:$AC$2744&amp;'AQS-88101'!$E$2:$E$2744&amp;'AQS-88101'!$G$2:$G$2744,0))&lt;&gt;"",INDEX('AQS-88101'!$M$2:$M$2744,MATCH('88101-daily-summary-by-site'!$A2518&amp;'88101-daily-summary-by-site'!I$2&amp;'88101-daily-summary-by-site'!I$3,'AQS-88101'!$AC$2:$AC$2744&amp;'AQS-88101'!$E$2:$E$2744&amp;'AQS-88101'!$G$2:$G$2744,0)),""),"")</f>
        <v/>
      </c>
      <c r="L2518" s="107">
        <f t="shared" si="201"/>
        <v>6.7</v>
      </c>
      <c r="M2518" s="42">
        <f t="shared" si="202"/>
        <v>5.7</v>
      </c>
      <c r="N2518" s="42">
        <f t="shared" si="203"/>
        <v>6.7</v>
      </c>
      <c r="O2518" s="108" t="str">
        <f t="shared" si="204"/>
        <v/>
      </c>
    </row>
    <row r="2519" spans="1:15" x14ac:dyDescent="0.25">
      <c r="A2519" s="79">
        <f t="shared" si="200"/>
        <v>43641</v>
      </c>
      <c r="B2519" s="107">
        <f t="array" ref="B2519">IFERROR(IF(INDEX('AQS-88101'!$M$2:$M$2744,MATCH('88101-daily-summary-by-site'!$A2519&amp;'88101-daily-summary-by-site'!B$2&amp;'88101-daily-summary-by-site'!B$3,'AQS-88101'!$AC$2:$AC$2744&amp;'AQS-88101'!$E$2:$E$2744&amp;'AQS-88101'!$G$2:$G$2744,0))&lt;&gt;"",INDEX('AQS-88101'!$M$2:$M$2744,MATCH('88101-daily-summary-by-site'!$A2519&amp;'88101-daily-summary-by-site'!B$2&amp;'88101-daily-summary-by-site'!B$3,'AQS-88101'!$AC$2:$AC$2744&amp;'AQS-88101'!$E$2:$E$2744&amp;'AQS-88101'!$G$2:$G$2744,0)),""),"")</f>
        <v>23</v>
      </c>
      <c r="C2519" s="42" t="str">
        <f t="array" ref="C2519">IFERROR(IF(INDEX('AQS-88101'!$M$2:$M$2744,MATCH('88101-daily-summary-by-site'!$A2519&amp;'88101-daily-summary-by-site'!C$2&amp;'88101-daily-summary-by-site'!C$3,'AQS-88101'!$AC$2:$AC$2744&amp;'AQS-88101'!$E$2:$E$2744&amp;'AQS-88101'!$G$2:$G$2744,0))&lt;&gt;"",INDEX('AQS-88101'!$M$2:$M$2744,MATCH('88101-daily-summary-by-site'!$A2519&amp;'88101-daily-summary-by-site'!C$2&amp;'88101-daily-summary-by-site'!C$3,'AQS-88101'!$AC$2:$AC$2744&amp;'AQS-88101'!$E$2:$E$2744&amp;'AQS-88101'!$G$2:$G$2744,0)),""),"")</f>
        <v/>
      </c>
      <c r="D2519" s="42">
        <f t="array" ref="D2519">IFERROR(IF(INDEX('AQS-88101'!$M$2:$M$2744,MATCH('88101-daily-summary-by-site'!$A2519&amp;'88101-daily-summary-by-site'!D$2&amp;'88101-daily-summary-by-site'!D$3,'AQS-88101'!$AC$2:$AC$2744&amp;'AQS-88101'!$E$2:$E$2744&amp;'AQS-88101'!$G$2:$G$2744,0))&lt;&gt;"",INDEX('AQS-88101'!$M$2:$M$2744,MATCH('88101-daily-summary-by-site'!$A2519&amp;'88101-daily-summary-by-site'!D$2&amp;'88101-daily-summary-by-site'!D$3,'AQS-88101'!$AC$2:$AC$2744&amp;'AQS-88101'!$E$2:$E$2744&amp;'AQS-88101'!$G$2:$G$2744,0)),""),"")</f>
        <v>23.2</v>
      </c>
      <c r="E2519" s="42" t="str">
        <f t="array" ref="E2519">IFERROR(IF(INDEX('AQS-88101'!$M$2:$M$2744,MATCH('88101-daily-summary-by-site'!$A2519&amp;'88101-daily-summary-by-site'!E$2&amp;'88101-daily-summary-by-site'!E$3,'AQS-88101'!$AC$2:$AC$2744&amp;'AQS-88101'!$E$2:$E$2744&amp;'AQS-88101'!$G$2:$G$2744,0))&lt;&gt;"",INDEX('AQS-88101'!$M$2:$M$2744,MATCH('88101-daily-summary-by-site'!$A2519&amp;'88101-daily-summary-by-site'!E$2&amp;'88101-daily-summary-by-site'!E$3,'AQS-88101'!$AC$2:$AC$2744&amp;'AQS-88101'!$E$2:$E$2744&amp;'AQS-88101'!$G$2:$G$2744,0)),""),"")</f>
        <v/>
      </c>
      <c r="F2519" s="42">
        <f t="array" ref="F2519">IFERROR(IF(INDEX('AQS-88101'!$M$2:$M$2744,MATCH('88101-daily-summary-by-site'!$A2519&amp;'88101-daily-summary-by-site'!F$2&amp;'88101-daily-summary-by-site'!F$3,'AQS-88101'!$AC$2:$AC$2744&amp;'AQS-88101'!$E$2:$E$2744&amp;'AQS-88101'!$G$2:$G$2744,0))&lt;&gt;"",INDEX('AQS-88101'!$M$2:$M$2744,MATCH('88101-daily-summary-by-site'!$A2519&amp;'88101-daily-summary-by-site'!F$2&amp;'88101-daily-summary-by-site'!F$3,'AQS-88101'!$AC$2:$AC$2744&amp;'AQS-88101'!$E$2:$E$2744&amp;'AQS-88101'!$G$2:$G$2744,0)),""),"")</f>
        <v>18.3</v>
      </c>
      <c r="G2519" s="42" t="str">
        <f t="array" ref="G2519">IFERROR(IF(INDEX('AQS-88101'!$M$2:$M$2744,MATCH('88101-daily-summary-by-site'!$A2519&amp;'88101-daily-summary-by-site'!G$2&amp;'88101-daily-summary-by-site'!G$3,'AQS-88101'!$AC$2:$AC$2744&amp;'AQS-88101'!$E$2:$E$2744&amp;'AQS-88101'!$G$2:$G$2744,0))&lt;&gt;"",INDEX('AQS-88101'!$M$2:$M$2744,MATCH('88101-daily-summary-by-site'!$A2519&amp;'88101-daily-summary-by-site'!G$2&amp;'88101-daily-summary-by-site'!G$3,'AQS-88101'!$AC$2:$AC$2744&amp;'AQS-88101'!$E$2:$E$2744&amp;'AQS-88101'!$G$2:$G$2744,0)),""),"")</f>
        <v/>
      </c>
      <c r="H2519" s="42" t="str">
        <f t="array" ref="H2519">IFERROR(IF(INDEX('AQS-88101'!$M$2:$M$2744,MATCH('88101-daily-summary-by-site'!$A2519&amp;'88101-daily-summary-by-site'!H$2&amp;'88101-daily-summary-by-site'!H$3,'AQS-88101'!$AC$2:$AC$2744&amp;'AQS-88101'!$E$2:$E$2744&amp;'AQS-88101'!$G$2:$G$2744,0))&lt;&gt;"",INDEX('AQS-88101'!$M$2:$M$2744,MATCH('88101-daily-summary-by-site'!$A2519&amp;'88101-daily-summary-by-site'!H$2&amp;'88101-daily-summary-by-site'!H$3,'AQS-88101'!$AC$2:$AC$2744&amp;'AQS-88101'!$E$2:$E$2744&amp;'AQS-88101'!$G$2:$G$2744,0)),""),"")</f>
        <v/>
      </c>
      <c r="I2519" s="108" t="str">
        <f t="array" ref="I2519">IFERROR(IF(INDEX('AQS-88101'!$M$2:$M$2744,MATCH('88101-daily-summary-by-site'!$A2519&amp;'88101-daily-summary-by-site'!I$2&amp;'88101-daily-summary-by-site'!I$3,'AQS-88101'!$AC$2:$AC$2744&amp;'AQS-88101'!$E$2:$E$2744&amp;'AQS-88101'!$G$2:$G$2744,0))&lt;&gt;"",INDEX('AQS-88101'!$M$2:$M$2744,MATCH('88101-daily-summary-by-site'!$A2519&amp;'88101-daily-summary-by-site'!I$2&amp;'88101-daily-summary-by-site'!I$3,'AQS-88101'!$AC$2:$AC$2744&amp;'AQS-88101'!$E$2:$E$2744&amp;'AQS-88101'!$G$2:$G$2744,0)),""),"")</f>
        <v/>
      </c>
      <c r="L2519" s="107">
        <f t="shared" si="201"/>
        <v>23</v>
      </c>
      <c r="M2519" s="42">
        <f t="shared" si="202"/>
        <v>23.2</v>
      </c>
      <c r="N2519" s="42">
        <f t="shared" si="203"/>
        <v>18.3</v>
      </c>
      <c r="O2519" s="108" t="str">
        <f t="shared" si="204"/>
        <v/>
      </c>
    </row>
    <row r="2520" spans="1:15" x14ac:dyDescent="0.25">
      <c r="A2520" s="79">
        <f t="shared" si="200"/>
        <v>43642</v>
      </c>
      <c r="B2520" s="107">
        <f t="array" ref="B2520">IFERROR(IF(INDEX('AQS-88101'!$M$2:$M$2744,MATCH('88101-daily-summary-by-site'!$A2520&amp;'88101-daily-summary-by-site'!B$2&amp;'88101-daily-summary-by-site'!B$3,'AQS-88101'!$AC$2:$AC$2744&amp;'AQS-88101'!$E$2:$E$2744&amp;'AQS-88101'!$G$2:$G$2744,0))&lt;&gt;"",INDEX('AQS-88101'!$M$2:$M$2744,MATCH('88101-daily-summary-by-site'!$A2520&amp;'88101-daily-summary-by-site'!B$2&amp;'88101-daily-summary-by-site'!B$3,'AQS-88101'!$AC$2:$AC$2744&amp;'AQS-88101'!$E$2:$E$2744&amp;'AQS-88101'!$G$2:$G$2744,0)),""),"")</f>
        <v>20.399999999999999</v>
      </c>
      <c r="C2520" s="42">
        <f t="array" ref="C2520">IFERROR(IF(INDEX('AQS-88101'!$M$2:$M$2744,MATCH('88101-daily-summary-by-site'!$A2520&amp;'88101-daily-summary-by-site'!C$2&amp;'88101-daily-summary-by-site'!C$3,'AQS-88101'!$AC$2:$AC$2744&amp;'AQS-88101'!$E$2:$E$2744&amp;'AQS-88101'!$G$2:$G$2744,0))&lt;&gt;"",INDEX('AQS-88101'!$M$2:$M$2744,MATCH('88101-daily-summary-by-site'!$A2520&amp;'88101-daily-summary-by-site'!C$2&amp;'88101-daily-summary-by-site'!C$3,'AQS-88101'!$AC$2:$AC$2744&amp;'AQS-88101'!$E$2:$E$2744&amp;'AQS-88101'!$G$2:$G$2744,0)),""),"")</f>
        <v>20.100000000000001</v>
      </c>
      <c r="D2520" s="42">
        <f t="array" ref="D2520">IFERROR(IF(INDEX('AQS-88101'!$M$2:$M$2744,MATCH('88101-daily-summary-by-site'!$A2520&amp;'88101-daily-summary-by-site'!D$2&amp;'88101-daily-summary-by-site'!D$3,'AQS-88101'!$AC$2:$AC$2744&amp;'AQS-88101'!$E$2:$E$2744&amp;'AQS-88101'!$G$2:$G$2744,0))&lt;&gt;"",INDEX('AQS-88101'!$M$2:$M$2744,MATCH('88101-daily-summary-by-site'!$A2520&amp;'88101-daily-summary-by-site'!D$2&amp;'88101-daily-summary-by-site'!D$3,'AQS-88101'!$AC$2:$AC$2744&amp;'AQS-88101'!$E$2:$E$2744&amp;'AQS-88101'!$G$2:$G$2744,0)),""),"")</f>
        <v>20.5</v>
      </c>
      <c r="E2520" s="42">
        <f t="array" ref="E2520">IFERROR(IF(INDEX('AQS-88101'!$M$2:$M$2744,MATCH('88101-daily-summary-by-site'!$A2520&amp;'88101-daily-summary-by-site'!E$2&amp;'88101-daily-summary-by-site'!E$3,'AQS-88101'!$AC$2:$AC$2744&amp;'AQS-88101'!$E$2:$E$2744&amp;'AQS-88101'!$G$2:$G$2744,0))&lt;&gt;"",INDEX('AQS-88101'!$M$2:$M$2744,MATCH('88101-daily-summary-by-site'!$A2520&amp;'88101-daily-summary-by-site'!E$2&amp;'88101-daily-summary-by-site'!E$3,'AQS-88101'!$AC$2:$AC$2744&amp;'AQS-88101'!$E$2:$E$2744&amp;'AQS-88101'!$G$2:$G$2744,0)),""),"")</f>
        <v>20.2</v>
      </c>
      <c r="F2520" s="42">
        <f t="array" ref="F2520">IFERROR(IF(INDEX('AQS-88101'!$M$2:$M$2744,MATCH('88101-daily-summary-by-site'!$A2520&amp;'88101-daily-summary-by-site'!F$2&amp;'88101-daily-summary-by-site'!F$3,'AQS-88101'!$AC$2:$AC$2744&amp;'AQS-88101'!$E$2:$E$2744&amp;'AQS-88101'!$G$2:$G$2744,0))&lt;&gt;"",INDEX('AQS-88101'!$M$2:$M$2744,MATCH('88101-daily-summary-by-site'!$A2520&amp;'88101-daily-summary-by-site'!F$2&amp;'88101-daily-summary-by-site'!F$3,'AQS-88101'!$AC$2:$AC$2744&amp;'AQS-88101'!$E$2:$E$2744&amp;'AQS-88101'!$G$2:$G$2744,0)),""),"")</f>
        <v>16.5</v>
      </c>
      <c r="G2520" s="42" t="str">
        <f t="array" ref="G2520">IFERROR(IF(INDEX('AQS-88101'!$M$2:$M$2744,MATCH('88101-daily-summary-by-site'!$A2520&amp;'88101-daily-summary-by-site'!G$2&amp;'88101-daily-summary-by-site'!G$3,'AQS-88101'!$AC$2:$AC$2744&amp;'AQS-88101'!$E$2:$E$2744&amp;'AQS-88101'!$G$2:$G$2744,0))&lt;&gt;"",INDEX('AQS-88101'!$M$2:$M$2744,MATCH('88101-daily-summary-by-site'!$A2520&amp;'88101-daily-summary-by-site'!G$2&amp;'88101-daily-summary-by-site'!G$3,'AQS-88101'!$AC$2:$AC$2744&amp;'AQS-88101'!$E$2:$E$2744&amp;'AQS-88101'!$G$2:$G$2744,0)),""),"")</f>
        <v/>
      </c>
      <c r="H2520" s="42" t="str">
        <f t="array" ref="H2520">IFERROR(IF(INDEX('AQS-88101'!$M$2:$M$2744,MATCH('88101-daily-summary-by-site'!$A2520&amp;'88101-daily-summary-by-site'!H$2&amp;'88101-daily-summary-by-site'!H$3,'AQS-88101'!$AC$2:$AC$2744&amp;'AQS-88101'!$E$2:$E$2744&amp;'AQS-88101'!$G$2:$G$2744,0))&lt;&gt;"",INDEX('AQS-88101'!$M$2:$M$2744,MATCH('88101-daily-summary-by-site'!$A2520&amp;'88101-daily-summary-by-site'!H$2&amp;'88101-daily-summary-by-site'!H$3,'AQS-88101'!$AC$2:$AC$2744&amp;'AQS-88101'!$E$2:$E$2744&amp;'AQS-88101'!$G$2:$G$2744,0)),""),"")</f>
        <v/>
      </c>
      <c r="I2520" s="108" t="str">
        <f t="array" ref="I2520">IFERROR(IF(INDEX('AQS-88101'!$M$2:$M$2744,MATCH('88101-daily-summary-by-site'!$A2520&amp;'88101-daily-summary-by-site'!I$2&amp;'88101-daily-summary-by-site'!I$3,'AQS-88101'!$AC$2:$AC$2744&amp;'AQS-88101'!$E$2:$E$2744&amp;'AQS-88101'!$G$2:$G$2744,0))&lt;&gt;"",INDEX('AQS-88101'!$M$2:$M$2744,MATCH('88101-daily-summary-by-site'!$A2520&amp;'88101-daily-summary-by-site'!I$2&amp;'88101-daily-summary-by-site'!I$3,'AQS-88101'!$AC$2:$AC$2744&amp;'AQS-88101'!$E$2:$E$2744&amp;'AQS-88101'!$G$2:$G$2744,0)),""),"")</f>
        <v/>
      </c>
      <c r="L2520" s="107">
        <f t="shared" si="201"/>
        <v>20.399999999999999</v>
      </c>
      <c r="M2520" s="42">
        <f t="shared" si="202"/>
        <v>20.5</v>
      </c>
      <c r="N2520" s="42">
        <f t="shared" si="203"/>
        <v>16.5</v>
      </c>
      <c r="O2520" s="108" t="str">
        <f t="shared" si="204"/>
        <v/>
      </c>
    </row>
    <row r="2521" spans="1:15" x14ac:dyDescent="0.25">
      <c r="A2521" s="79">
        <f t="shared" si="200"/>
        <v>43643</v>
      </c>
      <c r="B2521" s="107">
        <f t="array" ref="B2521">IFERROR(IF(INDEX('AQS-88101'!$M$2:$M$2744,MATCH('88101-daily-summary-by-site'!$A2521&amp;'88101-daily-summary-by-site'!B$2&amp;'88101-daily-summary-by-site'!B$3,'AQS-88101'!$AC$2:$AC$2744&amp;'AQS-88101'!$E$2:$E$2744&amp;'AQS-88101'!$G$2:$G$2744,0))&lt;&gt;"",INDEX('AQS-88101'!$M$2:$M$2744,MATCH('88101-daily-summary-by-site'!$A2521&amp;'88101-daily-summary-by-site'!B$2&amp;'88101-daily-summary-by-site'!B$3,'AQS-88101'!$AC$2:$AC$2744&amp;'AQS-88101'!$E$2:$E$2744&amp;'AQS-88101'!$G$2:$G$2744,0)),""),"")</f>
        <v>57.8</v>
      </c>
      <c r="C2521" s="42" t="str">
        <f t="array" ref="C2521">IFERROR(IF(INDEX('AQS-88101'!$M$2:$M$2744,MATCH('88101-daily-summary-by-site'!$A2521&amp;'88101-daily-summary-by-site'!C$2&amp;'88101-daily-summary-by-site'!C$3,'AQS-88101'!$AC$2:$AC$2744&amp;'AQS-88101'!$E$2:$E$2744&amp;'AQS-88101'!$G$2:$G$2744,0))&lt;&gt;"",INDEX('AQS-88101'!$M$2:$M$2744,MATCH('88101-daily-summary-by-site'!$A2521&amp;'88101-daily-summary-by-site'!C$2&amp;'88101-daily-summary-by-site'!C$3,'AQS-88101'!$AC$2:$AC$2744&amp;'AQS-88101'!$E$2:$E$2744&amp;'AQS-88101'!$G$2:$G$2744,0)),""),"")</f>
        <v/>
      </c>
      <c r="D2521" s="42">
        <f t="array" ref="D2521">IFERROR(IF(INDEX('AQS-88101'!$M$2:$M$2744,MATCH('88101-daily-summary-by-site'!$A2521&amp;'88101-daily-summary-by-site'!D$2&amp;'88101-daily-summary-by-site'!D$3,'AQS-88101'!$AC$2:$AC$2744&amp;'AQS-88101'!$E$2:$E$2744&amp;'AQS-88101'!$G$2:$G$2744,0))&lt;&gt;"",INDEX('AQS-88101'!$M$2:$M$2744,MATCH('88101-daily-summary-by-site'!$A2521&amp;'88101-daily-summary-by-site'!D$2&amp;'88101-daily-summary-by-site'!D$3,'AQS-88101'!$AC$2:$AC$2744&amp;'AQS-88101'!$E$2:$E$2744&amp;'AQS-88101'!$G$2:$G$2744,0)),""),"")</f>
        <v>59.1</v>
      </c>
      <c r="E2521" s="42" t="str">
        <f t="array" ref="E2521">IFERROR(IF(INDEX('AQS-88101'!$M$2:$M$2744,MATCH('88101-daily-summary-by-site'!$A2521&amp;'88101-daily-summary-by-site'!E$2&amp;'88101-daily-summary-by-site'!E$3,'AQS-88101'!$AC$2:$AC$2744&amp;'AQS-88101'!$E$2:$E$2744&amp;'AQS-88101'!$G$2:$G$2744,0))&lt;&gt;"",INDEX('AQS-88101'!$M$2:$M$2744,MATCH('88101-daily-summary-by-site'!$A2521&amp;'88101-daily-summary-by-site'!E$2&amp;'88101-daily-summary-by-site'!E$3,'AQS-88101'!$AC$2:$AC$2744&amp;'AQS-88101'!$E$2:$E$2744&amp;'AQS-88101'!$G$2:$G$2744,0)),""),"")</f>
        <v/>
      </c>
      <c r="F2521" s="42">
        <f t="array" ref="F2521">IFERROR(IF(INDEX('AQS-88101'!$M$2:$M$2744,MATCH('88101-daily-summary-by-site'!$A2521&amp;'88101-daily-summary-by-site'!F$2&amp;'88101-daily-summary-by-site'!F$3,'AQS-88101'!$AC$2:$AC$2744&amp;'AQS-88101'!$E$2:$E$2744&amp;'AQS-88101'!$G$2:$G$2744,0))&lt;&gt;"",INDEX('AQS-88101'!$M$2:$M$2744,MATCH('88101-daily-summary-by-site'!$A2521&amp;'88101-daily-summary-by-site'!F$2&amp;'88101-daily-summary-by-site'!F$3,'AQS-88101'!$AC$2:$AC$2744&amp;'AQS-88101'!$E$2:$E$2744&amp;'AQS-88101'!$G$2:$G$2744,0)),""),"")</f>
        <v>64.400000000000006</v>
      </c>
      <c r="G2521" s="42" t="str">
        <f t="array" ref="G2521">IFERROR(IF(INDEX('AQS-88101'!$M$2:$M$2744,MATCH('88101-daily-summary-by-site'!$A2521&amp;'88101-daily-summary-by-site'!G$2&amp;'88101-daily-summary-by-site'!G$3,'AQS-88101'!$AC$2:$AC$2744&amp;'AQS-88101'!$E$2:$E$2744&amp;'AQS-88101'!$G$2:$G$2744,0))&lt;&gt;"",INDEX('AQS-88101'!$M$2:$M$2744,MATCH('88101-daily-summary-by-site'!$A2521&amp;'88101-daily-summary-by-site'!G$2&amp;'88101-daily-summary-by-site'!G$3,'AQS-88101'!$AC$2:$AC$2744&amp;'AQS-88101'!$E$2:$E$2744&amp;'AQS-88101'!$G$2:$G$2744,0)),""),"")</f>
        <v/>
      </c>
      <c r="H2521" s="42" t="str">
        <f t="array" ref="H2521">IFERROR(IF(INDEX('AQS-88101'!$M$2:$M$2744,MATCH('88101-daily-summary-by-site'!$A2521&amp;'88101-daily-summary-by-site'!H$2&amp;'88101-daily-summary-by-site'!H$3,'AQS-88101'!$AC$2:$AC$2744&amp;'AQS-88101'!$E$2:$E$2744&amp;'AQS-88101'!$G$2:$G$2744,0))&lt;&gt;"",INDEX('AQS-88101'!$M$2:$M$2744,MATCH('88101-daily-summary-by-site'!$A2521&amp;'88101-daily-summary-by-site'!H$2&amp;'88101-daily-summary-by-site'!H$3,'AQS-88101'!$AC$2:$AC$2744&amp;'AQS-88101'!$E$2:$E$2744&amp;'AQS-88101'!$G$2:$G$2744,0)),""),"")</f>
        <v/>
      </c>
      <c r="I2521" s="108" t="str">
        <f t="array" ref="I2521">IFERROR(IF(INDEX('AQS-88101'!$M$2:$M$2744,MATCH('88101-daily-summary-by-site'!$A2521&amp;'88101-daily-summary-by-site'!I$2&amp;'88101-daily-summary-by-site'!I$3,'AQS-88101'!$AC$2:$AC$2744&amp;'AQS-88101'!$E$2:$E$2744&amp;'AQS-88101'!$G$2:$G$2744,0))&lt;&gt;"",INDEX('AQS-88101'!$M$2:$M$2744,MATCH('88101-daily-summary-by-site'!$A2521&amp;'88101-daily-summary-by-site'!I$2&amp;'88101-daily-summary-by-site'!I$3,'AQS-88101'!$AC$2:$AC$2744&amp;'AQS-88101'!$E$2:$E$2744&amp;'AQS-88101'!$G$2:$G$2744,0)),""),"")</f>
        <v/>
      </c>
      <c r="L2521" s="107">
        <f t="shared" si="201"/>
        <v>57.8</v>
      </c>
      <c r="M2521" s="42">
        <f t="shared" si="202"/>
        <v>59.1</v>
      </c>
      <c r="N2521" s="42">
        <f t="shared" si="203"/>
        <v>64.400000000000006</v>
      </c>
      <c r="O2521" s="108" t="str">
        <f t="shared" si="204"/>
        <v/>
      </c>
    </row>
    <row r="2522" spans="1:15" x14ac:dyDescent="0.25">
      <c r="A2522" s="79">
        <f t="shared" si="200"/>
        <v>43644</v>
      </c>
      <c r="B2522" s="107">
        <f t="array" ref="B2522">IFERROR(IF(INDEX('AQS-88101'!$M$2:$M$2744,MATCH('88101-daily-summary-by-site'!$A2522&amp;'88101-daily-summary-by-site'!B$2&amp;'88101-daily-summary-by-site'!B$3,'AQS-88101'!$AC$2:$AC$2744&amp;'AQS-88101'!$E$2:$E$2744&amp;'AQS-88101'!$G$2:$G$2744,0))&lt;&gt;"",INDEX('AQS-88101'!$M$2:$M$2744,MATCH('88101-daily-summary-by-site'!$A2522&amp;'88101-daily-summary-by-site'!B$2&amp;'88101-daily-summary-by-site'!B$3,'AQS-88101'!$AC$2:$AC$2744&amp;'AQS-88101'!$E$2:$E$2744&amp;'AQS-88101'!$G$2:$G$2744,0)),""),"")</f>
        <v>37.9</v>
      </c>
      <c r="C2522" s="42" t="str">
        <f t="array" ref="C2522">IFERROR(IF(INDEX('AQS-88101'!$M$2:$M$2744,MATCH('88101-daily-summary-by-site'!$A2522&amp;'88101-daily-summary-by-site'!C$2&amp;'88101-daily-summary-by-site'!C$3,'AQS-88101'!$AC$2:$AC$2744&amp;'AQS-88101'!$E$2:$E$2744&amp;'AQS-88101'!$G$2:$G$2744,0))&lt;&gt;"",INDEX('AQS-88101'!$M$2:$M$2744,MATCH('88101-daily-summary-by-site'!$A2522&amp;'88101-daily-summary-by-site'!C$2&amp;'88101-daily-summary-by-site'!C$3,'AQS-88101'!$AC$2:$AC$2744&amp;'AQS-88101'!$E$2:$E$2744&amp;'AQS-88101'!$G$2:$G$2744,0)),""),"")</f>
        <v/>
      </c>
      <c r="D2522" s="42">
        <f t="array" ref="D2522">IFERROR(IF(INDEX('AQS-88101'!$M$2:$M$2744,MATCH('88101-daily-summary-by-site'!$A2522&amp;'88101-daily-summary-by-site'!D$2&amp;'88101-daily-summary-by-site'!D$3,'AQS-88101'!$AC$2:$AC$2744&amp;'AQS-88101'!$E$2:$E$2744&amp;'AQS-88101'!$G$2:$G$2744,0))&lt;&gt;"",INDEX('AQS-88101'!$M$2:$M$2744,MATCH('88101-daily-summary-by-site'!$A2522&amp;'88101-daily-summary-by-site'!D$2&amp;'88101-daily-summary-by-site'!D$3,'AQS-88101'!$AC$2:$AC$2744&amp;'AQS-88101'!$E$2:$E$2744&amp;'AQS-88101'!$G$2:$G$2744,0)),""),"")</f>
        <v>39.5</v>
      </c>
      <c r="E2522" s="42" t="str">
        <f t="array" ref="E2522">IFERROR(IF(INDEX('AQS-88101'!$M$2:$M$2744,MATCH('88101-daily-summary-by-site'!$A2522&amp;'88101-daily-summary-by-site'!E$2&amp;'88101-daily-summary-by-site'!E$3,'AQS-88101'!$AC$2:$AC$2744&amp;'AQS-88101'!$E$2:$E$2744&amp;'AQS-88101'!$G$2:$G$2744,0))&lt;&gt;"",INDEX('AQS-88101'!$M$2:$M$2744,MATCH('88101-daily-summary-by-site'!$A2522&amp;'88101-daily-summary-by-site'!E$2&amp;'88101-daily-summary-by-site'!E$3,'AQS-88101'!$AC$2:$AC$2744&amp;'AQS-88101'!$E$2:$E$2744&amp;'AQS-88101'!$G$2:$G$2744,0)),""),"")</f>
        <v/>
      </c>
      <c r="F2522" s="42">
        <f t="array" ref="F2522">IFERROR(IF(INDEX('AQS-88101'!$M$2:$M$2744,MATCH('88101-daily-summary-by-site'!$A2522&amp;'88101-daily-summary-by-site'!F$2&amp;'88101-daily-summary-by-site'!F$3,'AQS-88101'!$AC$2:$AC$2744&amp;'AQS-88101'!$E$2:$E$2744&amp;'AQS-88101'!$G$2:$G$2744,0))&lt;&gt;"",INDEX('AQS-88101'!$M$2:$M$2744,MATCH('88101-daily-summary-by-site'!$A2522&amp;'88101-daily-summary-by-site'!F$2&amp;'88101-daily-summary-by-site'!F$3,'AQS-88101'!$AC$2:$AC$2744&amp;'AQS-88101'!$E$2:$E$2744&amp;'AQS-88101'!$G$2:$G$2744,0)),""),"")</f>
        <v>38.5</v>
      </c>
      <c r="G2522" s="42" t="str">
        <f t="array" ref="G2522">IFERROR(IF(INDEX('AQS-88101'!$M$2:$M$2744,MATCH('88101-daily-summary-by-site'!$A2522&amp;'88101-daily-summary-by-site'!G$2&amp;'88101-daily-summary-by-site'!G$3,'AQS-88101'!$AC$2:$AC$2744&amp;'AQS-88101'!$E$2:$E$2744&amp;'AQS-88101'!$G$2:$G$2744,0))&lt;&gt;"",INDEX('AQS-88101'!$M$2:$M$2744,MATCH('88101-daily-summary-by-site'!$A2522&amp;'88101-daily-summary-by-site'!G$2&amp;'88101-daily-summary-by-site'!G$3,'AQS-88101'!$AC$2:$AC$2744&amp;'AQS-88101'!$E$2:$E$2744&amp;'AQS-88101'!$G$2:$G$2744,0)),""),"")</f>
        <v/>
      </c>
      <c r="H2522" s="42" t="str">
        <f t="array" ref="H2522">IFERROR(IF(INDEX('AQS-88101'!$M$2:$M$2744,MATCH('88101-daily-summary-by-site'!$A2522&amp;'88101-daily-summary-by-site'!H$2&amp;'88101-daily-summary-by-site'!H$3,'AQS-88101'!$AC$2:$AC$2744&amp;'AQS-88101'!$E$2:$E$2744&amp;'AQS-88101'!$G$2:$G$2744,0))&lt;&gt;"",INDEX('AQS-88101'!$M$2:$M$2744,MATCH('88101-daily-summary-by-site'!$A2522&amp;'88101-daily-summary-by-site'!H$2&amp;'88101-daily-summary-by-site'!H$3,'AQS-88101'!$AC$2:$AC$2744&amp;'AQS-88101'!$E$2:$E$2744&amp;'AQS-88101'!$G$2:$G$2744,0)),""),"")</f>
        <v/>
      </c>
      <c r="I2522" s="108" t="str">
        <f t="array" ref="I2522">IFERROR(IF(INDEX('AQS-88101'!$M$2:$M$2744,MATCH('88101-daily-summary-by-site'!$A2522&amp;'88101-daily-summary-by-site'!I$2&amp;'88101-daily-summary-by-site'!I$3,'AQS-88101'!$AC$2:$AC$2744&amp;'AQS-88101'!$E$2:$E$2744&amp;'AQS-88101'!$G$2:$G$2744,0))&lt;&gt;"",INDEX('AQS-88101'!$M$2:$M$2744,MATCH('88101-daily-summary-by-site'!$A2522&amp;'88101-daily-summary-by-site'!I$2&amp;'88101-daily-summary-by-site'!I$3,'AQS-88101'!$AC$2:$AC$2744&amp;'AQS-88101'!$E$2:$E$2744&amp;'AQS-88101'!$G$2:$G$2744,0)),""),"")</f>
        <v/>
      </c>
      <c r="L2522" s="107">
        <f t="shared" si="201"/>
        <v>37.9</v>
      </c>
      <c r="M2522" s="42">
        <f t="shared" si="202"/>
        <v>39.5</v>
      </c>
      <c r="N2522" s="42">
        <f t="shared" si="203"/>
        <v>38.5</v>
      </c>
      <c r="O2522" s="108" t="str">
        <f t="shared" si="204"/>
        <v/>
      </c>
    </row>
    <row r="2523" spans="1:15" x14ac:dyDescent="0.25">
      <c r="A2523" s="79">
        <f t="shared" si="200"/>
        <v>43645</v>
      </c>
      <c r="B2523" s="107">
        <f t="array" ref="B2523">IFERROR(IF(INDEX('AQS-88101'!$M$2:$M$2744,MATCH('88101-daily-summary-by-site'!$A2523&amp;'88101-daily-summary-by-site'!B$2&amp;'88101-daily-summary-by-site'!B$3,'AQS-88101'!$AC$2:$AC$2744&amp;'AQS-88101'!$E$2:$E$2744&amp;'AQS-88101'!$G$2:$G$2744,0))&lt;&gt;"",INDEX('AQS-88101'!$M$2:$M$2744,MATCH('88101-daily-summary-by-site'!$A2523&amp;'88101-daily-summary-by-site'!B$2&amp;'88101-daily-summary-by-site'!B$3,'AQS-88101'!$AC$2:$AC$2744&amp;'AQS-88101'!$E$2:$E$2744&amp;'AQS-88101'!$G$2:$G$2744,0)),""),"")</f>
        <v>50.2</v>
      </c>
      <c r="C2523" s="42" t="str">
        <f t="array" ref="C2523">IFERROR(IF(INDEX('AQS-88101'!$M$2:$M$2744,MATCH('88101-daily-summary-by-site'!$A2523&amp;'88101-daily-summary-by-site'!C$2&amp;'88101-daily-summary-by-site'!C$3,'AQS-88101'!$AC$2:$AC$2744&amp;'AQS-88101'!$E$2:$E$2744&amp;'AQS-88101'!$G$2:$G$2744,0))&lt;&gt;"",INDEX('AQS-88101'!$M$2:$M$2744,MATCH('88101-daily-summary-by-site'!$A2523&amp;'88101-daily-summary-by-site'!C$2&amp;'88101-daily-summary-by-site'!C$3,'AQS-88101'!$AC$2:$AC$2744&amp;'AQS-88101'!$E$2:$E$2744&amp;'AQS-88101'!$G$2:$G$2744,0)),""),"")</f>
        <v/>
      </c>
      <c r="D2523" s="42">
        <f t="array" ref="D2523">IFERROR(IF(INDEX('AQS-88101'!$M$2:$M$2744,MATCH('88101-daily-summary-by-site'!$A2523&amp;'88101-daily-summary-by-site'!D$2&amp;'88101-daily-summary-by-site'!D$3,'AQS-88101'!$AC$2:$AC$2744&amp;'AQS-88101'!$E$2:$E$2744&amp;'AQS-88101'!$G$2:$G$2744,0))&lt;&gt;"",INDEX('AQS-88101'!$M$2:$M$2744,MATCH('88101-daily-summary-by-site'!$A2523&amp;'88101-daily-summary-by-site'!D$2&amp;'88101-daily-summary-by-site'!D$3,'AQS-88101'!$AC$2:$AC$2744&amp;'AQS-88101'!$E$2:$E$2744&amp;'AQS-88101'!$G$2:$G$2744,0)),""),"")</f>
        <v>52.7</v>
      </c>
      <c r="E2523" s="42">
        <f t="array" ref="E2523">IFERROR(IF(INDEX('AQS-88101'!$M$2:$M$2744,MATCH('88101-daily-summary-by-site'!$A2523&amp;'88101-daily-summary-by-site'!E$2&amp;'88101-daily-summary-by-site'!E$3,'AQS-88101'!$AC$2:$AC$2744&amp;'AQS-88101'!$E$2:$E$2744&amp;'AQS-88101'!$G$2:$G$2744,0))&lt;&gt;"",INDEX('AQS-88101'!$M$2:$M$2744,MATCH('88101-daily-summary-by-site'!$A2523&amp;'88101-daily-summary-by-site'!E$2&amp;'88101-daily-summary-by-site'!E$3,'AQS-88101'!$AC$2:$AC$2744&amp;'AQS-88101'!$E$2:$E$2744&amp;'AQS-88101'!$G$2:$G$2744,0)),""),"")</f>
        <v>53.4</v>
      </c>
      <c r="F2523" s="42">
        <f t="array" ref="F2523">IFERROR(IF(INDEX('AQS-88101'!$M$2:$M$2744,MATCH('88101-daily-summary-by-site'!$A2523&amp;'88101-daily-summary-by-site'!F$2&amp;'88101-daily-summary-by-site'!F$3,'AQS-88101'!$AC$2:$AC$2744&amp;'AQS-88101'!$E$2:$E$2744&amp;'AQS-88101'!$G$2:$G$2744,0))&lt;&gt;"",INDEX('AQS-88101'!$M$2:$M$2744,MATCH('88101-daily-summary-by-site'!$A2523&amp;'88101-daily-summary-by-site'!F$2&amp;'88101-daily-summary-by-site'!F$3,'AQS-88101'!$AC$2:$AC$2744&amp;'AQS-88101'!$E$2:$E$2744&amp;'AQS-88101'!$G$2:$G$2744,0)),""),"")</f>
        <v>94</v>
      </c>
      <c r="G2523" s="42" t="str">
        <f t="array" ref="G2523">IFERROR(IF(INDEX('AQS-88101'!$M$2:$M$2744,MATCH('88101-daily-summary-by-site'!$A2523&amp;'88101-daily-summary-by-site'!G$2&amp;'88101-daily-summary-by-site'!G$3,'AQS-88101'!$AC$2:$AC$2744&amp;'AQS-88101'!$E$2:$E$2744&amp;'AQS-88101'!$G$2:$G$2744,0))&lt;&gt;"",INDEX('AQS-88101'!$M$2:$M$2744,MATCH('88101-daily-summary-by-site'!$A2523&amp;'88101-daily-summary-by-site'!G$2&amp;'88101-daily-summary-by-site'!G$3,'AQS-88101'!$AC$2:$AC$2744&amp;'AQS-88101'!$E$2:$E$2744&amp;'AQS-88101'!$G$2:$G$2744,0)),""),"")</f>
        <v/>
      </c>
      <c r="H2523" s="42">
        <f t="array" ref="H2523">IFERROR(IF(INDEX('AQS-88101'!$M$2:$M$2744,MATCH('88101-daily-summary-by-site'!$A2523&amp;'88101-daily-summary-by-site'!H$2&amp;'88101-daily-summary-by-site'!H$3,'AQS-88101'!$AC$2:$AC$2744&amp;'AQS-88101'!$E$2:$E$2744&amp;'AQS-88101'!$G$2:$G$2744,0))&lt;&gt;"",INDEX('AQS-88101'!$M$2:$M$2744,MATCH('88101-daily-summary-by-site'!$A2523&amp;'88101-daily-summary-by-site'!H$2&amp;'88101-daily-summary-by-site'!H$3,'AQS-88101'!$AC$2:$AC$2744&amp;'AQS-88101'!$E$2:$E$2744&amp;'AQS-88101'!$G$2:$G$2744,0)),""),"")</f>
        <v>95.8</v>
      </c>
      <c r="I2523" s="108" t="str">
        <f t="array" ref="I2523">IFERROR(IF(INDEX('AQS-88101'!$M$2:$M$2744,MATCH('88101-daily-summary-by-site'!$A2523&amp;'88101-daily-summary-by-site'!I$2&amp;'88101-daily-summary-by-site'!I$3,'AQS-88101'!$AC$2:$AC$2744&amp;'AQS-88101'!$E$2:$E$2744&amp;'AQS-88101'!$G$2:$G$2744,0))&lt;&gt;"",INDEX('AQS-88101'!$M$2:$M$2744,MATCH('88101-daily-summary-by-site'!$A2523&amp;'88101-daily-summary-by-site'!I$2&amp;'88101-daily-summary-by-site'!I$3,'AQS-88101'!$AC$2:$AC$2744&amp;'AQS-88101'!$E$2:$E$2744&amp;'AQS-88101'!$G$2:$G$2744,0)),""),"")</f>
        <v/>
      </c>
      <c r="L2523" s="107">
        <f t="shared" si="201"/>
        <v>50.2</v>
      </c>
      <c r="M2523" s="42">
        <f t="shared" si="202"/>
        <v>52.7</v>
      </c>
      <c r="N2523" s="42">
        <f t="shared" si="203"/>
        <v>94</v>
      </c>
      <c r="O2523" s="108" t="str">
        <f t="shared" si="204"/>
        <v/>
      </c>
    </row>
    <row r="2524" spans="1:15" x14ac:dyDescent="0.25">
      <c r="A2524" s="79">
        <f t="shared" si="200"/>
        <v>43646</v>
      </c>
      <c r="B2524" s="107" t="str">
        <f t="array" ref="B2524">IFERROR(IF(INDEX('AQS-88101'!$M$2:$M$2744,MATCH('88101-daily-summary-by-site'!$A2524&amp;'88101-daily-summary-by-site'!B$2&amp;'88101-daily-summary-by-site'!B$3,'AQS-88101'!$AC$2:$AC$2744&amp;'AQS-88101'!$E$2:$E$2744&amp;'AQS-88101'!$G$2:$G$2744,0))&lt;&gt;"",INDEX('AQS-88101'!$M$2:$M$2744,MATCH('88101-daily-summary-by-site'!$A2524&amp;'88101-daily-summary-by-site'!B$2&amp;'88101-daily-summary-by-site'!B$3,'AQS-88101'!$AC$2:$AC$2744&amp;'AQS-88101'!$E$2:$E$2744&amp;'AQS-88101'!$G$2:$G$2744,0)),""),"")</f>
        <v/>
      </c>
      <c r="C2524" s="42" t="str">
        <f t="array" ref="C2524">IFERROR(IF(INDEX('AQS-88101'!$M$2:$M$2744,MATCH('88101-daily-summary-by-site'!$A2524&amp;'88101-daily-summary-by-site'!C$2&amp;'88101-daily-summary-by-site'!C$3,'AQS-88101'!$AC$2:$AC$2744&amp;'AQS-88101'!$E$2:$E$2744&amp;'AQS-88101'!$G$2:$G$2744,0))&lt;&gt;"",INDEX('AQS-88101'!$M$2:$M$2744,MATCH('88101-daily-summary-by-site'!$A2524&amp;'88101-daily-summary-by-site'!C$2&amp;'88101-daily-summary-by-site'!C$3,'AQS-88101'!$AC$2:$AC$2744&amp;'AQS-88101'!$E$2:$E$2744&amp;'AQS-88101'!$G$2:$G$2744,0)),""),"")</f>
        <v/>
      </c>
      <c r="D2524" s="42">
        <f t="array" ref="D2524">IFERROR(IF(INDEX('AQS-88101'!$M$2:$M$2744,MATCH('88101-daily-summary-by-site'!$A2524&amp;'88101-daily-summary-by-site'!D$2&amp;'88101-daily-summary-by-site'!D$3,'AQS-88101'!$AC$2:$AC$2744&amp;'AQS-88101'!$E$2:$E$2744&amp;'AQS-88101'!$G$2:$G$2744,0))&lt;&gt;"",INDEX('AQS-88101'!$M$2:$M$2744,MATCH('88101-daily-summary-by-site'!$A2524&amp;'88101-daily-summary-by-site'!D$2&amp;'88101-daily-summary-by-site'!D$3,'AQS-88101'!$AC$2:$AC$2744&amp;'AQS-88101'!$E$2:$E$2744&amp;'AQS-88101'!$G$2:$G$2744,0)),""),"")</f>
        <v>60</v>
      </c>
      <c r="E2524" s="42" t="str">
        <f t="array" ref="E2524">IFERROR(IF(INDEX('AQS-88101'!$M$2:$M$2744,MATCH('88101-daily-summary-by-site'!$A2524&amp;'88101-daily-summary-by-site'!E$2&amp;'88101-daily-summary-by-site'!E$3,'AQS-88101'!$AC$2:$AC$2744&amp;'AQS-88101'!$E$2:$E$2744&amp;'AQS-88101'!$G$2:$G$2744,0))&lt;&gt;"",INDEX('AQS-88101'!$M$2:$M$2744,MATCH('88101-daily-summary-by-site'!$A2524&amp;'88101-daily-summary-by-site'!E$2&amp;'88101-daily-summary-by-site'!E$3,'AQS-88101'!$AC$2:$AC$2744&amp;'AQS-88101'!$E$2:$E$2744&amp;'AQS-88101'!$G$2:$G$2744,0)),""),"")</f>
        <v/>
      </c>
      <c r="F2524" s="42" t="str">
        <f t="array" ref="F2524">IFERROR(IF(INDEX('AQS-88101'!$M$2:$M$2744,MATCH('88101-daily-summary-by-site'!$A2524&amp;'88101-daily-summary-by-site'!F$2&amp;'88101-daily-summary-by-site'!F$3,'AQS-88101'!$AC$2:$AC$2744&amp;'AQS-88101'!$E$2:$E$2744&amp;'AQS-88101'!$G$2:$G$2744,0))&lt;&gt;"",INDEX('AQS-88101'!$M$2:$M$2744,MATCH('88101-daily-summary-by-site'!$A2524&amp;'88101-daily-summary-by-site'!F$2&amp;'88101-daily-summary-by-site'!F$3,'AQS-88101'!$AC$2:$AC$2744&amp;'AQS-88101'!$E$2:$E$2744&amp;'AQS-88101'!$G$2:$G$2744,0)),""),"")</f>
        <v/>
      </c>
      <c r="G2524" s="42" t="str">
        <f t="array" ref="G2524">IFERROR(IF(INDEX('AQS-88101'!$M$2:$M$2744,MATCH('88101-daily-summary-by-site'!$A2524&amp;'88101-daily-summary-by-site'!G$2&amp;'88101-daily-summary-by-site'!G$3,'AQS-88101'!$AC$2:$AC$2744&amp;'AQS-88101'!$E$2:$E$2744&amp;'AQS-88101'!$G$2:$G$2744,0))&lt;&gt;"",INDEX('AQS-88101'!$M$2:$M$2744,MATCH('88101-daily-summary-by-site'!$A2524&amp;'88101-daily-summary-by-site'!G$2&amp;'88101-daily-summary-by-site'!G$3,'AQS-88101'!$AC$2:$AC$2744&amp;'AQS-88101'!$E$2:$E$2744&amp;'AQS-88101'!$G$2:$G$2744,0)),""),"")</f>
        <v/>
      </c>
      <c r="H2524" s="42" t="str">
        <f t="array" ref="H2524">IFERROR(IF(INDEX('AQS-88101'!$M$2:$M$2744,MATCH('88101-daily-summary-by-site'!$A2524&amp;'88101-daily-summary-by-site'!H$2&amp;'88101-daily-summary-by-site'!H$3,'AQS-88101'!$AC$2:$AC$2744&amp;'AQS-88101'!$E$2:$E$2744&amp;'AQS-88101'!$G$2:$G$2744,0))&lt;&gt;"",INDEX('AQS-88101'!$M$2:$M$2744,MATCH('88101-daily-summary-by-site'!$A2524&amp;'88101-daily-summary-by-site'!H$2&amp;'88101-daily-summary-by-site'!H$3,'AQS-88101'!$AC$2:$AC$2744&amp;'AQS-88101'!$E$2:$E$2744&amp;'AQS-88101'!$G$2:$G$2744,0)),""),"")</f>
        <v/>
      </c>
      <c r="I2524" s="108" t="str">
        <f t="array" ref="I2524">IFERROR(IF(INDEX('AQS-88101'!$M$2:$M$2744,MATCH('88101-daily-summary-by-site'!$A2524&amp;'88101-daily-summary-by-site'!I$2&amp;'88101-daily-summary-by-site'!I$3,'AQS-88101'!$AC$2:$AC$2744&amp;'AQS-88101'!$E$2:$E$2744&amp;'AQS-88101'!$G$2:$G$2744,0))&lt;&gt;"",INDEX('AQS-88101'!$M$2:$M$2744,MATCH('88101-daily-summary-by-site'!$A2524&amp;'88101-daily-summary-by-site'!I$2&amp;'88101-daily-summary-by-site'!I$3,'AQS-88101'!$AC$2:$AC$2744&amp;'AQS-88101'!$E$2:$E$2744&amp;'AQS-88101'!$G$2:$G$2744,0)),""),"")</f>
        <v/>
      </c>
      <c r="L2524" s="107" t="str">
        <f t="shared" si="201"/>
        <v/>
      </c>
      <c r="M2524" s="42">
        <f t="shared" si="202"/>
        <v>60</v>
      </c>
      <c r="N2524" s="42" t="str">
        <f t="shared" si="203"/>
        <v/>
      </c>
      <c r="O2524" s="108" t="str">
        <f t="shared" si="204"/>
        <v/>
      </c>
    </row>
    <row r="2525" spans="1:15" x14ac:dyDescent="0.25">
      <c r="A2525" s="79">
        <f t="shared" si="200"/>
        <v>43647</v>
      </c>
      <c r="B2525" s="107" t="str">
        <f t="array" ref="B2525">IFERROR(IF(INDEX('AQS-88101'!$M$2:$M$2744,MATCH('88101-daily-summary-by-site'!$A2525&amp;'88101-daily-summary-by-site'!B$2&amp;'88101-daily-summary-by-site'!B$3,'AQS-88101'!$AC$2:$AC$2744&amp;'AQS-88101'!$E$2:$E$2744&amp;'AQS-88101'!$G$2:$G$2744,0))&lt;&gt;"",INDEX('AQS-88101'!$M$2:$M$2744,MATCH('88101-daily-summary-by-site'!$A2525&amp;'88101-daily-summary-by-site'!B$2&amp;'88101-daily-summary-by-site'!B$3,'AQS-88101'!$AC$2:$AC$2744&amp;'AQS-88101'!$E$2:$E$2744&amp;'AQS-88101'!$G$2:$G$2744,0)),""),"")</f>
        <v/>
      </c>
      <c r="C2525" s="42" t="str">
        <f t="array" ref="C2525">IFERROR(IF(INDEX('AQS-88101'!$M$2:$M$2744,MATCH('88101-daily-summary-by-site'!$A2525&amp;'88101-daily-summary-by-site'!C$2&amp;'88101-daily-summary-by-site'!C$3,'AQS-88101'!$AC$2:$AC$2744&amp;'AQS-88101'!$E$2:$E$2744&amp;'AQS-88101'!$G$2:$G$2744,0))&lt;&gt;"",INDEX('AQS-88101'!$M$2:$M$2744,MATCH('88101-daily-summary-by-site'!$A2525&amp;'88101-daily-summary-by-site'!C$2&amp;'88101-daily-summary-by-site'!C$3,'AQS-88101'!$AC$2:$AC$2744&amp;'AQS-88101'!$E$2:$E$2744&amp;'AQS-88101'!$G$2:$G$2744,0)),""),"")</f>
        <v/>
      </c>
      <c r="D2525" s="42">
        <f t="array" ref="D2525">IFERROR(IF(INDEX('AQS-88101'!$M$2:$M$2744,MATCH('88101-daily-summary-by-site'!$A2525&amp;'88101-daily-summary-by-site'!D$2&amp;'88101-daily-summary-by-site'!D$3,'AQS-88101'!$AC$2:$AC$2744&amp;'AQS-88101'!$E$2:$E$2744&amp;'AQS-88101'!$G$2:$G$2744,0))&lt;&gt;"",INDEX('AQS-88101'!$M$2:$M$2744,MATCH('88101-daily-summary-by-site'!$A2525&amp;'88101-daily-summary-by-site'!D$2&amp;'88101-daily-summary-by-site'!D$3,'AQS-88101'!$AC$2:$AC$2744&amp;'AQS-88101'!$E$2:$E$2744&amp;'AQS-88101'!$G$2:$G$2744,0)),""),"")</f>
        <v>8.3000000000000007</v>
      </c>
      <c r="E2525" s="42" t="str">
        <f t="array" ref="E2525">IFERROR(IF(INDEX('AQS-88101'!$M$2:$M$2744,MATCH('88101-daily-summary-by-site'!$A2525&amp;'88101-daily-summary-by-site'!E$2&amp;'88101-daily-summary-by-site'!E$3,'AQS-88101'!$AC$2:$AC$2744&amp;'AQS-88101'!$E$2:$E$2744&amp;'AQS-88101'!$G$2:$G$2744,0))&lt;&gt;"",INDEX('AQS-88101'!$M$2:$M$2744,MATCH('88101-daily-summary-by-site'!$A2525&amp;'88101-daily-summary-by-site'!E$2&amp;'88101-daily-summary-by-site'!E$3,'AQS-88101'!$AC$2:$AC$2744&amp;'AQS-88101'!$E$2:$E$2744&amp;'AQS-88101'!$G$2:$G$2744,0)),""),"")</f>
        <v/>
      </c>
      <c r="F2525" s="42">
        <f t="array" ref="F2525">IFERROR(IF(INDEX('AQS-88101'!$M$2:$M$2744,MATCH('88101-daily-summary-by-site'!$A2525&amp;'88101-daily-summary-by-site'!F$2&amp;'88101-daily-summary-by-site'!F$3,'AQS-88101'!$AC$2:$AC$2744&amp;'AQS-88101'!$E$2:$E$2744&amp;'AQS-88101'!$G$2:$G$2744,0))&lt;&gt;"",INDEX('AQS-88101'!$M$2:$M$2744,MATCH('88101-daily-summary-by-site'!$A2525&amp;'88101-daily-summary-by-site'!F$2&amp;'88101-daily-summary-by-site'!F$3,'AQS-88101'!$AC$2:$AC$2744&amp;'AQS-88101'!$E$2:$E$2744&amp;'AQS-88101'!$G$2:$G$2744,0)),""),"")</f>
        <v>9.8000000000000007</v>
      </c>
      <c r="G2525" s="42" t="str">
        <f t="array" ref="G2525">IFERROR(IF(INDEX('AQS-88101'!$M$2:$M$2744,MATCH('88101-daily-summary-by-site'!$A2525&amp;'88101-daily-summary-by-site'!G$2&amp;'88101-daily-summary-by-site'!G$3,'AQS-88101'!$AC$2:$AC$2744&amp;'AQS-88101'!$E$2:$E$2744&amp;'AQS-88101'!$G$2:$G$2744,0))&lt;&gt;"",INDEX('AQS-88101'!$M$2:$M$2744,MATCH('88101-daily-summary-by-site'!$A2525&amp;'88101-daily-summary-by-site'!G$2&amp;'88101-daily-summary-by-site'!G$3,'AQS-88101'!$AC$2:$AC$2744&amp;'AQS-88101'!$E$2:$E$2744&amp;'AQS-88101'!$G$2:$G$2744,0)),""),"")</f>
        <v/>
      </c>
      <c r="H2525" s="42" t="str">
        <f t="array" ref="H2525">IFERROR(IF(INDEX('AQS-88101'!$M$2:$M$2744,MATCH('88101-daily-summary-by-site'!$A2525&amp;'88101-daily-summary-by-site'!H$2&amp;'88101-daily-summary-by-site'!H$3,'AQS-88101'!$AC$2:$AC$2744&amp;'AQS-88101'!$E$2:$E$2744&amp;'AQS-88101'!$G$2:$G$2744,0))&lt;&gt;"",INDEX('AQS-88101'!$M$2:$M$2744,MATCH('88101-daily-summary-by-site'!$A2525&amp;'88101-daily-summary-by-site'!H$2&amp;'88101-daily-summary-by-site'!H$3,'AQS-88101'!$AC$2:$AC$2744&amp;'AQS-88101'!$E$2:$E$2744&amp;'AQS-88101'!$G$2:$G$2744,0)),""),"")</f>
        <v/>
      </c>
      <c r="I2525" s="108" t="str">
        <f t="array" ref="I2525">IFERROR(IF(INDEX('AQS-88101'!$M$2:$M$2744,MATCH('88101-daily-summary-by-site'!$A2525&amp;'88101-daily-summary-by-site'!I$2&amp;'88101-daily-summary-by-site'!I$3,'AQS-88101'!$AC$2:$AC$2744&amp;'AQS-88101'!$E$2:$E$2744&amp;'AQS-88101'!$G$2:$G$2744,0))&lt;&gt;"",INDEX('AQS-88101'!$M$2:$M$2744,MATCH('88101-daily-summary-by-site'!$A2525&amp;'88101-daily-summary-by-site'!I$2&amp;'88101-daily-summary-by-site'!I$3,'AQS-88101'!$AC$2:$AC$2744&amp;'AQS-88101'!$E$2:$E$2744&amp;'AQS-88101'!$G$2:$G$2744,0)),""),"")</f>
        <v/>
      </c>
      <c r="L2525" s="107" t="str">
        <f t="shared" si="201"/>
        <v/>
      </c>
      <c r="M2525" s="42">
        <f t="shared" si="202"/>
        <v>8.3000000000000007</v>
      </c>
      <c r="N2525" s="42">
        <f t="shared" si="203"/>
        <v>9.8000000000000007</v>
      </c>
      <c r="O2525" s="108" t="str">
        <f t="shared" si="204"/>
        <v/>
      </c>
    </row>
    <row r="2526" spans="1:15" x14ac:dyDescent="0.25">
      <c r="A2526" s="79">
        <f t="shared" si="200"/>
        <v>43648</v>
      </c>
      <c r="B2526" s="107" t="str">
        <f t="array" ref="B2526">IFERROR(IF(INDEX('AQS-88101'!$M$2:$M$2744,MATCH('88101-daily-summary-by-site'!$A2526&amp;'88101-daily-summary-by-site'!B$2&amp;'88101-daily-summary-by-site'!B$3,'AQS-88101'!$AC$2:$AC$2744&amp;'AQS-88101'!$E$2:$E$2744&amp;'AQS-88101'!$G$2:$G$2744,0))&lt;&gt;"",INDEX('AQS-88101'!$M$2:$M$2744,MATCH('88101-daily-summary-by-site'!$A2526&amp;'88101-daily-summary-by-site'!B$2&amp;'88101-daily-summary-by-site'!B$3,'AQS-88101'!$AC$2:$AC$2744&amp;'AQS-88101'!$E$2:$E$2744&amp;'AQS-88101'!$G$2:$G$2744,0)),""),"")</f>
        <v/>
      </c>
      <c r="C2526" s="42" t="str">
        <f t="array" ref="C2526">IFERROR(IF(INDEX('AQS-88101'!$M$2:$M$2744,MATCH('88101-daily-summary-by-site'!$A2526&amp;'88101-daily-summary-by-site'!C$2&amp;'88101-daily-summary-by-site'!C$3,'AQS-88101'!$AC$2:$AC$2744&amp;'AQS-88101'!$E$2:$E$2744&amp;'AQS-88101'!$G$2:$G$2744,0))&lt;&gt;"",INDEX('AQS-88101'!$M$2:$M$2744,MATCH('88101-daily-summary-by-site'!$A2526&amp;'88101-daily-summary-by-site'!C$2&amp;'88101-daily-summary-by-site'!C$3,'AQS-88101'!$AC$2:$AC$2744&amp;'AQS-88101'!$E$2:$E$2744&amp;'AQS-88101'!$G$2:$G$2744,0)),""),"")</f>
        <v/>
      </c>
      <c r="D2526" s="42">
        <f t="array" ref="D2526">IFERROR(IF(INDEX('AQS-88101'!$M$2:$M$2744,MATCH('88101-daily-summary-by-site'!$A2526&amp;'88101-daily-summary-by-site'!D$2&amp;'88101-daily-summary-by-site'!D$3,'AQS-88101'!$AC$2:$AC$2744&amp;'AQS-88101'!$E$2:$E$2744&amp;'AQS-88101'!$G$2:$G$2744,0))&lt;&gt;"",INDEX('AQS-88101'!$M$2:$M$2744,MATCH('88101-daily-summary-by-site'!$A2526&amp;'88101-daily-summary-by-site'!D$2&amp;'88101-daily-summary-by-site'!D$3,'AQS-88101'!$AC$2:$AC$2744&amp;'AQS-88101'!$E$2:$E$2744&amp;'AQS-88101'!$G$2:$G$2744,0)),""),"")</f>
        <v>8.8000000000000007</v>
      </c>
      <c r="E2526" s="42" t="str">
        <f t="array" ref="E2526">IFERROR(IF(INDEX('AQS-88101'!$M$2:$M$2744,MATCH('88101-daily-summary-by-site'!$A2526&amp;'88101-daily-summary-by-site'!E$2&amp;'88101-daily-summary-by-site'!E$3,'AQS-88101'!$AC$2:$AC$2744&amp;'AQS-88101'!$E$2:$E$2744&amp;'AQS-88101'!$G$2:$G$2744,0))&lt;&gt;"",INDEX('AQS-88101'!$M$2:$M$2744,MATCH('88101-daily-summary-by-site'!$A2526&amp;'88101-daily-summary-by-site'!E$2&amp;'88101-daily-summary-by-site'!E$3,'AQS-88101'!$AC$2:$AC$2744&amp;'AQS-88101'!$E$2:$E$2744&amp;'AQS-88101'!$G$2:$G$2744,0)),""),"")</f>
        <v/>
      </c>
      <c r="F2526" s="42">
        <f t="array" ref="F2526">IFERROR(IF(INDEX('AQS-88101'!$M$2:$M$2744,MATCH('88101-daily-summary-by-site'!$A2526&amp;'88101-daily-summary-by-site'!F$2&amp;'88101-daily-summary-by-site'!F$3,'AQS-88101'!$AC$2:$AC$2744&amp;'AQS-88101'!$E$2:$E$2744&amp;'AQS-88101'!$G$2:$G$2744,0))&lt;&gt;"",INDEX('AQS-88101'!$M$2:$M$2744,MATCH('88101-daily-summary-by-site'!$A2526&amp;'88101-daily-summary-by-site'!F$2&amp;'88101-daily-summary-by-site'!F$3,'AQS-88101'!$AC$2:$AC$2744&amp;'AQS-88101'!$E$2:$E$2744&amp;'AQS-88101'!$G$2:$G$2744,0)),""),"")</f>
        <v>20.100000000000001</v>
      </c>
      <c r="G2526" s="42" t="str">
        <f t="array" ref="G2526">IFERROR(IF(INDEX('AQS-88101'!$M$2:$M$2744,MATCH('88101-daily-summary-by-site'!$A2526&amp;'88101-daily-summary-by-site'!G$2&amp;'88101-daily-summary-by-site'!G$3,'AQS-88101'!$AC$2:$AC$2744&amp;'AQS-88101'!$E$2:$E$2744&amp;'AQS-88101'!$G$2:$G$2744,0))&lt;&gt;"",INDEX('AQS-88101'!$M$2:$M$2744,MATCH('88101-daily-summary-by-site'!$A2526&amp;'88101-daily-summary-by-site'!G$2&amp;'88101-daily-summary-by-site'!G$3,'AQS-88101'!$AC$2:$AC$2744&amp;'AQS-88101'!$E$2:$E$2744&amp;'AQS-88101'!$G$2:$G$2744,0)),""),"")</f>
        <v/>
      </c>
      <c r="H2526" s="42" t="str">
        <f t="array" ref="H2526">IFERROR(IF(INDEX('AQS-88101'!$M$2:$M$2744,MATCH('88101-daily-summary-by-site'!$A2526&amp;'88101-daily-summary-by-site'!H$2&amp;'88101-daily-summary-by-site'!H$3,'AQS-88101'!$AC$2:$AC$2744&amp;'AQS-88101'!$E$2:$E$2744&amp;'AQS-88101'!$G$2:$G$2744,0))&lt;&gt;"",INDEX('AQS-88101'!$M$2:$M$2744,MATCH('88101-daily-summary-by-site'!$A2526&amp;'88101-daily-summary-by-site'!H$2&amp;'88101-daily-summary-by-site'!H$3,'AQS-88101'!$AC$2:$AC$2744&amp;'AQS-88101'!$E$2:$E$2744&amp;'AQS-88101'!$G$2:$G$2744,0)),""),"")</f>
        <v/>
      </c>
      <c r="I2526" s="108" t="str">
        <f t="array" ref="I2526">IFERROR(IF(INDEX('AQS-88101'!$M$2:$M$2744,MATCH('88101-daily-summary-by-site'!$A2526&amp;'88101-daily-summary-by-site'!I$2&amp;'88101-daily-summary-by-site'!I$3,'AQS-88101'!$AC$2:$AC$2744&amp;'AQS-88101'!$E$2:$E$2744&amp;'AQS-88101'!$G$2:$G$2744,0))&lt;&gt;"",INDEX('AQS-88101'!$M$2:$M$2744,MATCH('88101-daily-summary-by-site'!$A2526&amp;'88101-daily-summary-by-site'!I$2&amp;'88101-daily-summary-by-site'!I$3,'AQS-88101'!$AC$2:$AC$2744&amp;'AQS-88101'!$E$2:$E$2744&amp;'AQS-88101'!$G$2:$G$2744,0)),""),"")</f>
        <v/>
      </c>
      <c r="L2526" s="107" t="str">
        <f t="shared" si="201"/>
        <v/>
      </c>
      <c r="M2526" s="42">
        <f t="shared" si="202"/>
        <v>8.8000000000000007</v>
      </c>
      <c r="N2526" s="42">
        <f t="shared" si="203"/>
        <v>20.100000000000001</v>
      </c>
      <c r="O2526" s="108" t="str">
        <f t="shared" si="204"/>
        <v/>
      </c>
    </row>
    <row r="2527" spans="1:15" x14ac:dyDescent="0.25">
      <c r="A2527" s="79">
        <f t="shared" si="200"/>
        <v>43649</v>
      </c>
      <c r="B2527" s="107" t="str">
        <f t="array" ref="B2527">IFERROR(IF(INDEX('AQS-88101'!$M$2:$M$2744,MATCH('88101-daily-summary-by-site'!$A2527&amp;'88101-daily-summary-by-site'!B$2&amp;'88101-daily-summary-by-site'!B$3,'AQS-88101'!$AC$2:$AC$2744&amp;'AQS-88101'!$E$2:$E$2744&amp;'AQS-88101'!$G$2:$G$2744,0))&lt;&gt;"",INDEX('AQS-88101'!$M$2:$M$2744,MATCH('88101-daily-summary-by-site'!$A2527&amp;'88101-daily-summary-by-site'!B$2&amp;'88101-daily-summary-by-site'!B$3,'AQS-88101'!$AC$2:$AC$2744&amp;'AQS-88101'!$E$2:$E$2744&amp;'AQS-88101'!$G$2:$G$2744,0)),""),"")</f>
        <v/>
      </c>
      <c r="C2527" s="42" t="str">
        <f t="array" ref="C2527">IFERROR(IF(INDEX('AQS-88101'!$M$2:$M$2744,MATCH('88101-daily-summary-by-site'!$A2527&amp;'88101-daily-summary-by-site'!C$2&amp;'88101-daily-summary-by-site'!C$3,'AQS-88101'!$AC$2:$AC$2744&amp;'AQS-88101'!$E$2:$E$2744&amp;'AQS-88101'!$G$2:$G$2744,0))&lt;&gt;"",INDEX('AQS-88101'!$M$2:$M$2744,MATCH('88101-daily-summary-by-site'!$A2527&amp;'88101-daily-summary-by-site'!C$2&amp;'88101-daily-summary-by-site'!C$3,'AQS-88101'!$AC$2:$AC$2744&amp;'AQS-88101'!$E$2:$E$2744&amp;'AQS-88101'!$G$2:$G$2744,0)),""),"")</f>
        <v/>
      </c>
      <c r="D2527" s="42">
        <f t="array" ref="D2527">IFERROR(IF(INDEX('AQS-88101'!$M$2:$M$2744,MATCH('88101-daily-summary-by-site'!$A2527&amp;'88101-daily-summary-by-site'!D$2&amp;'88101-daily-summary-by-site'!D$3,'AQS-88101'!$AC$2:$AC$2744&amp;'AQS-88101'!$E$2:$E$2744&amp;'AQS-88101'!$G$2:$G$2744,0))&lt;&gt;"",INDEX('AQS-88101'!$M$2:$M$2744,MATCH('88101-daily-summary-by-site'!$A2527&amp;'88101-daily-summary-by-site'!D$2&amp;'88101-daily-summary-by-site'!D$3,'AQS-88101'!$AC$2:$AC$2744&amp;'AQS-88101'!$E$2:$E$2744&amp;'AQS-88101'!$G$2:$G$2744,0)),""),"")</f>
        <v>9.4</v>
      </c>
      <c r="E2527" s="42">
        <f t="array" ref="E2527">IFERROR(IF(INDEX('AQS-88101'!$M$2:$M$2744,MATCH('88101-daily-summary-by-site'!$A2527&amp;'88101-daily-summary-by-site'!E$2&amp;'88101-daily-summary-by-site'!E$3,'AQS-88101'!$AC$2:$AC$2744&amp;'AQS-88101'!$E$2:$E$2744&amp;'AQS-88101'!$G$2:$G$2744,0))&lt;&gt;"",INDEX('AQS-88101'!$M$2:$M$2744,MATCH('88101-daily-summary-by-site'!$A2527&amp;'88101-daily-summary-by-site'!E$2&amp;'88101-daily-summary-by-site'!E$3,'AQS-88101'!$AC$2:$AC$2744&amp;'AQS-88101'!$E$2:$E$2744&amp;'AQS-88101'!$G$2:$G$2744,0)),""),"")</f>
        <v>10.199999999999999</v>
      </c>
      <c r="F2527" s="42">
        <f t="array" ref="F2527">IFERROR(IF(INDEX('AQS-88101'!$M$2:$M$2744,MATCH('88101-daily-summary-by-site'!$A2527&amp;'88101-daily-summary-by-site'!F$2&amp;'88101-daily-summary-by-site'!F$3,'AQS-88101'!$AC$2:$AC$2744&amp;'AQS-88101'!$E$2:$E$2744&amp;'AQS-88101'!$G$2:$G$2744,0))&lt;&gt;"",INDEX('AQS-88101'!$M$2:$M$2744,MATCH('88101-daily-summary-by-site'!$A2527&amp;'88101-daily-summary-by-site'!F$2&amp;'88101-daily-summary-by-site'!F$3,'AQS-88101'!$AC$2:$AC$2744&amp;'AQS-88101'!$E$2:$E$2744&amp;'AQS-88101'!$G$2:$G$2744,0)),""),"")</f>
        <v>23.8</v>
      </c>
      <c r="G2527" s="42" t="str">
        <f t="array" ref="G2527">IFERROR(IF(INDEX('AQS-88101'!$M$2:$M$2744,MATCH('88101-daily-summary-by-site'!$A2527&amp;'88101-daily-summary-by-site'!G$2&amp;'88101-daily-summary-by-site'!G$3,'AQS-88101'!$AC$2:$AC$2744&amp;'AQS-88101'!$E$2:$E$2744&amp;'AQS-88101'!$G$2:$G$2744,0))&lt;&gt;"",INDEX('AQS-88101'!$M$2:$M$2744,MATCH('88101-daily-summary-by-site'!$A2527&amp;'88101-daily-summary-by-site'!G$2&amp;'88101-daily-summary-by-site'!G$3,'AQS-88101'!$AC$2:$AC$2744&amp;'AQS-88101'!$E$2:$E$2744&amp;'AQS-88101'!$G$2:$G$2744,0)),""),"")</f>
        <v/>
      </c>
      <c r="H2527" s="42" t="str">
        <f t="array" ref="H2527">IFERROR(IF(INDEX('AQS-88101'!$M$2:$M$2744,MATCH('88101-daily-summary-by-site'!$A2527&amp;'88101-daily-summary-by-site'!H$2&amp;'88101-daily-summary-by-site'!H$3,'AQS-88101'!$AC$2:$AC$2744&amp;'AQS-88101'!$E$2:$E$2744&amp;'AQS-88101'!$G$2:$G$2744,0))&lt;&gt;"",INDEX('AQS-88101'!$M$2:$M$2744,MATCH('88101-daily-summary-by-site'!$A2527&amp;'88101-daily-summary-by-site'!H$2&amp;'88101-daily-summary-by-site'!H$3,'AQS-88101'!$AC$2:$AC$2744&amp;'AQS-88101'!$E$2:$E$2744&amp;'AQS-88101'!$G$2:$G$2744,0)),""),"")</f>
        <v/>
      </c>
      <c r="I2527" s="108" t="str">
        <f t="array" ref="I2527">IFERROR(IF(INDEX('AQS-88101'!$M$2:$M$2744,MATCH('88101-daily-summary-by-site'!$A2527&amp;'88101-daily-summary-by-site'!I$2&amp;'88101-daily-summary-by-site'!I$3,'AQS-88101'!$AC$2:$AC$2744&amp;'AQS-88101'!$E$2:$E$2744&amp;'AQS-88101'!$G$2:$G$2744,0))&lt;&gt;"",INDEX('AQS-88101'!$M$2:$M$2744,MATCH('88101-daily-summary-by-site'!$A2527&amp;'88101-daily-summary-by-site'!I$2&amp;'88101-daily-summary-by-site'!I$3,'AQS-88101'!$AC$2:$AC$2744&amp;'AQS-88101'!$E$2:$E$2744&amp;'AQS-88101'!$G$2:$G$2744,0)),""),"")</f>
        <v/>
      </c>
      <c r="L2527" s="107" t="str">
        <f t="shared" si="201"/>
        <v/>
      </c>
      <c r="M2527" s="42">
        <f t="shared" si="202"/>
        <v>9.4</v>
      </c>
      <c r="N2527" s="42">
        <f t="shared" si="203"/>
        <v>23.8</v>
      </c>
      <c r="O2527" s="108" t="str">
        <f t="shared" si="204"/>
        <v/>
      </c>
    </row>
    <row r="2528" spans="1:15" x14ac:dyDescent="0.25">
      <c r="A2528" s="79">
        <f t="shared" si="200"/>
        <v>43650</v>
      </c>
      <c r="B2528" s="107" t="str">
        <f t="array" ref="B2528">IFERROR(IF(INDEX('AQS-88101'!$M$2:$M$2744,MATCH('88101-daily-summary-by-site'!$A2528&amp;'88101-daily-summary-by-site'!B$2&amp;'88101-daily-summary-by-site'!B$3,'AQS-88101'!$AC$2:$AC$2744&amp;'AQS-88101'!$E$2:$E$2744&amp;'AQS-88101'!$G$2:$G$2744,0))&lt;&gt;"",INDEX('AQS-88101'!$M$2:$M$2744,MATCH('88101-daily-summary-by-site'!$A2528&amp;'88101-daily-summary-by-site'!B$2&amp;'88101-daily-summary-by-site'!B$3,'AQS-88101'!$AC$2:$AC$2744&amp;'AQS-88101'!$E$2:$E$2744&amp;'AQS-88101'!$G$2:$G$2744,0)),""),"")</f>
        <v/>
      </c>
      <c r="C2528" s="42" t="str">
        <f t="array" ref="C2528">IFERROR(IF(INDEX('AQS-88101'!$M$2:$M$2744,MATCH('88101-daily-summary-by-site'!$A2528&amp;'88101-daily-summary-by-site'!C$2&amp;'88101-daily-summary-by-site'!C$3,'AQS-88101'!$AC$2:$AC$2744&amp;'AQS-88101'!$E$2:$E$2744&amp;'AQS-88101'!$G$2:$G$2744,0))&lt;&gt;"",INDEX('AQS-88101'!$M$2:$M$2744,MATCH('88101-daily-summary-by-site'!$A2528&amp;'88101-daily-summary-by-site'!C$2&amp;'88101-daily-summary-by-site'!C$3,'AQS-88101'!$AC$2:$AC$2744&amp;'AQS-88101'!$E$2:$E$2744&amp;'AQS-88101'!$G$2:$G$2744,0)),""),"")</f>
        <v/>
      </c>
      <c r="D2528" s="42">
        <f t="array" ref="D2528">IFERROR(IF(INDEX('AQS-88101'!$M$2:$M$2744,MATCH('88101-daily-summary-by-site'!$A2528&amp;'88101-daily-summary-by-site'!D$2&amp;'88101-daily-summary-by-site'!D$3,'AQS-88101'!$AC$2:$AC$2744&amp;'AQS-88101'!$E$2:$E$2744&amp;'AQS-88101'!$G$2:$G$2744,0))&lt;&gt;"",INDEX('AQS-88101'!$M$2:$M$2744,MATCH('88101-daily-summary-by-site'!$A2528&amp;'88101-daily-summary-by-site'!D$2&amp;'88101-daily-summary-by-site'!D$3,'AQS-88101'!$AC$2:$AC$2744&amp;'AQS-88101'!$E$2:$E$2744&amp;'AQS-88101'!$G$2:$G$2744,0)),""),"")</f>
        <v>1.7</v>
      </c>
      <c r="E2528" s="42" t="str">
        <f t="array" ref="E2528">IFERROR(IF(INDEX('AQS-88101'!$M$2:$M$2744,MATCH('88101-daily-summary-by-site'!$A2528&amp;'88101-daily-summary-by-site'!E$2&amp;'88101-daily-summary-by-site'!E$3,'AQS-88101'!$AC$2:$AC$2744&amp;'AQS-88101'!$E$2:$E$2744&amp;'AQS-88101'!$G$2:$G$2744,0))&lt;&gt;"",INDEX('AQS-88101'!$M$2:$M$2744,MATCH('88101-daily-summary-by-site'!$A2528&amp;'88101-daily-summary-by-site'!E$2&amp;'88101-daily-summary-by-site'!E$3,'AQS-88101'!$AC$2:$AC$2744&amp;'AQS-88101'!$E$2:$E$2744&amp;'AQS-88101'!$G$2:$G$2744,0)),""),"")</f>
        <v/>
      </c>
      <c r="F2528" s="42">
        <f t="array" ref="F2528">IFERROR(IF(INDEX('AQS-88101'!$M$2:$M$2744,MATCH('88101-daily-summary-by-site'!$A2528&amp;'88101-daily-summary-by-site'!F$2&amp;'88101-daily-summary-by-site'!F$3,'AQS-88101'!$AC$2:$AC$2744&amp;'AQS-88101'!$E$2:$E$2744&amp;'AQS-88101'!$G$2:$G$2744,0))&lt;&gt;"",INDEX('AQS-88101'!$M$2:$M$2744,MATCH('88101-daily-summary-by-site'!$A2528&amp;'88101-daily-summary-by-site'!F$2&amp;'88101-daily-summary-by-site'!F$3,'AQS-88101'!$AC$2:$AC$2744&amp;'AQS-88101'!$E$2:$E$2744&amp;'AQS-88101'!$G$2:$G$2744,0)),""),"")</f>
        <v>2.9</v>
      </c>
      <c r="G2528" s="42" t="str">
        <f t="array" ref="G2528">IFERROR(IF(INDEX('AQS-88101'!$M$2:$M$2744,MATCH('88101-daily-summary-by-site'!$A2528&amp;'88101-daily-summary-by-site'!G$2&amp;'88101-daily-summary-by-site'!G$3,'AQS-88101'!$AC$2:$AC$2744&amp;'AQS-88101'!$E$2:$E$2744&amp;'AQS-88101'!$G$2:$G$2744,0))&lt;&gt;"",INDEX('AQS-88101'!$M$2:$M$2744,MATCH('88101-daily-summary-by-site'!$A2528&amp;'88101-daily-summary-by-site'!G$2&amp;'88101-daily-summary-by-site'!G$3,'AQS-88101'!$AC$2:$AC$2744&amp;'AQS-88101'!$E$2:$E$2744&amp;'AQS-88101'!$G$2:$G$2744,0)),""),"")</f>
        <v/>
      </c>
      <c r="H2528" s="42" t="str">
        <f t="array" ref="H2528">IFERROR(IF(INDEX('AQS-88101'!$M$2:$M$2744,MATCH('88101-daily-summary-by-site'!$A2528&amp;'88101-daily-summary-by-site'!H$2&amp;'88101-daily-summary-by-site'!H$3,'AQS-88101'!$AC$2:$AC$2744&amp;'AQS-88101'!$E$2:$E$2744&amp;'AQS-88101'!$G$2:$G$2744,0))&lt;&gt;"",INDEX('AQS-88101'!$M$2:$M$2744,MATCH('88101-daily-summary-by-site'!$A2528&amp;'88101-daily-summary-by-site'!H$2&amp;'88101-daily-summary-by-site'!H$3,'AQS-88101'!$AC$2:$AC$2744&amp;'AQS-88101'!$E$2:$E$2744&amp;'AQS-88101'!$G$2:$G$2744,0)),""),"")</f>
        <v/>
      </c>
      <c r="I2528" s="108" t="str">
        <f t="array" ref="I2528">IFERROR(IF(INDEX('AQS-88101'!$M$2:$M$2744,MATCH('88101-daily-summary-by-site'!$A2528&amp;'88101-daily-summary-by-site'!I$2&amp;'88101-daily-summary-by-site'!I$3,'AQS-88101'!$AC$2:$AC$2744&amp;'AQS-88101'!$E$2:$E$2744&amp;'AQS-88101'!$G$2:$G$2744,0))&lt;&gt;"",INDEX('AQS-88101'!$M$2:$M$2744,MATCH('88101-daily-summary-by-site'!$A2528&amp;'88101-daily-summary-by-site'!I$2&amp;'88101-daily-summary-by-site'!I$3,'AQS-88101'!$AC$2:$AC$2744&amp;'AQS-88101'!$E$2:$E$2744&amp;'AQS-88101'!$G$2:$G$2744,0)),""),"")</f>
        <v/>
      </c>
      <c r="L2528" s="107" t="str">
        <f t="shared" si="201"/>
        <v/>
      </c>
      <c r="M2528" s="42">
        <f t="shared" si="202"/>
        <v>1.7</v>
      </c>
      <c r="N2528" s="42">
        <f t="shared" si="203"/>
        <v>2.9</v>
      </c>
      <c r="O2528" s="108" t="str">
        <f t="shared" si="204"/>
        <v/>
      </c>
    </row>
    <row r="2529" spans="1:15" x14ac:dyDescent="0.25">
      <c r="A2529" s="79">
        <f t="shared" si="200"/>
        <v>43651</v>
      </c>
      <c r="B2529" s="107" t="str">
        <f t="array" ref="B2529">IFERROR(IF(INDEX('AQS-88101'!$M$2:$M$2744,MATCH('88101-daily-summary-by-site'!$A2529&amp;'88101-daily-summary-by-site'!B$2&amp;'88101-daily-summary-by-site'!B$3,'AQS-88101'!$AC$2:$AC$2744&amp;'AQS-88101'!$E$2:$E$2744&amp;'AQS-88101'!$G$2:$G$2744,0))&lt;&gt;"",INDEX('AQS-88101'!$M$2:$M$2744,MATCH('88101-daily-summary-by-site'!$A2529&amp;'88101-daily-summary-by-site'!B$2&amp;'88101-daily-summary-by-site'!B$3,'AQS-88101'!$AC$2:$AC$2744&amp;'AQS-88101'!$E$2:$E$2744&amp;'AQS-88101'!$G$2:$G$2744,0)),""),"")</f>
        <v/>
      </c>
      <c r="C2529" s="42" t="str">
        <f t="array" ref="C2529">IFERROR(IF(INDEX('AQS-88101'!$M$2:$M$2744,MATCH('88101-daily-summary-by-site'!$A2529&amp;'88101-daily-summary-by-site'!C$2&amp;'88101-daily-summary-by-site'!C$3,'AQS-88101'!$AC$2:$AC$2744&amp;'AQS-88101'!$E$2:$E$2744&amp;'AQS-88101'!$G$2:$G$2744,0))&lt;&gt;"",INDEX('AQS-88101'!$M$2:$M$2744,MATCH('88101-daily-summary-by-site'!$A2529&amp;'88101-daily-summary-by-site'!C$2&amp;'88101-daily-summary-by-site'!C$3,'AQS-88101'!$AC$2:$AC$2744&amp;'AQS-88101'!$E$2:$E$2744&amp;'AQS-88101'!$G$2:$G$2744,0)),""),"")</f>
        <v/>
      </c>
      <c r="D2529" s="42">
        <f t="array" ref="D2529">IFERROR(IF(INDEX('AQS-88101'!$M$2:$M$2744,MATCH('88101-daily-summary-by-site'!$A2529&amp;'88101-daily-summary-by-site'!D$2&amp;'88101-daily-summary-by-site'!D$3,'AQS-88101'!$AC$2:$AC$2744&amp;'AQS-88101'!$E$2:$E$2744&amp;'AQS-88101'!$G$2:$G$2744,0))&lt;&gt;"",INDEX('AQS-88101'!$M$2:$M$2744,MATCH('88101-daily-summary-by-site'!$A2529&amp;'88101-daily-summary-by-site'!D$2&amp;'88101-daily-summary-by-site'!D$3,'AQS-88101'!$AC$2:$AC$2744&amp;'AQS-88101'!$E$2:$E$2744&amp;'AQS-88101'!$G$2:$G$2744,0)),""),"")</f>
        <v>4.4000000000000004</v>
      </c>
      <c r="E2529" s="42">
        <f t="array" ref="E2529">IFERROR(IF(INDEX('AQS-88101'!$M$2:$M$2744,MATCH('88101-daily-summary-by-site'!$A2529&amp;'88101-daily-summary-by-site'!E$2&amp;'88101-daily-summary-by-site'!E$3,'AQS-88101'!$AC$2:$AC$2744&amp;'AQS-88101'!$E$2:$E$2744&amp;'AQS-88101'!$G$2:$G$2744,0))&lt;&gt;"",INDEX('AQS-88101'!$M$2:$M$2744,MATCH('88101-daily-summary-by-site'!$A2529&amp;'88101-daily-summary-by-site'!E$2&amp;'88101-daily-summary-by-site'!E$3,'AQS-88101'!$AC$2:$AC$2744&amp;'AQS-88101'!$E$2:$E$2744&amp;'AQS-88101'!$G$2:$G$2744,0)),""),"")</f>
        <v>4.8</v>
      </c>
      <c r="F2529" s="42">
        <f t="array" ref="F2529">IFERROR(IF(INDEX('AQS-88101'!$M$2:$M$2744,MATCH('88101-daily-summary-by-site'!$A2529&amp;'88101-daily-summary-by-site'!F$2&amp;'88101-daily-summary-by-site'!F$3,'AQS-88101'!$AC$2:$AC$2744&amp;'AQS-88101'!$E$2:$E$2744&amp;'AQS-88101'!$G$2:$G$2744,0))&lt;&gt;"",INDEX('AQS-88101'!$M$2:$M$2744,MATCH('88101-daily-summary-by-site'!$A2529&amp;'88101-daily-summary-by-site'!F$2&amp;'88101-daily-summary-by-site'!F$3,'AQS-88101'!$AC$2:$AC$2744&amp;'AQS-88101'!$E$2:$E$2744&amp;'AQS-88101'!$G$2:$G$2744,0)),""),"")</f>
        <v>4.8</v>
      </c>
      <c r="G2529" s="42" t="str">
        <f t="array" ref="G2529">IFERROR(IF(INDEX('AQS-88101'!$M$2:$M$2744,MATCH('88101-daily-summary-by-site'!$A2529&amp;'88101-daily-summary-by-site'!G$2&amp;'88101-daily-summary-by-site'!G$3,'AQS-88101'!$AC$2:$AC$2744&amp;'AQS-88101'!$E$2:$E$2744&amp;'AQS-88101'!$G$2:$G$2744,0))&lt;&gt;"",INDEX('AQS-88101'!$M$2:$M$2744,MATCH('88101-daily-summary-by-site'!$A2529&amp;'88101-daily-summary-by-site'!G$2&amp;'88101-daily-summary-by-site'!G$3,'AQS-88101'!$AC$2:$AC$2744&amp;'AQS-88101'!$E$2:$E$2744&amp;'AQS-88101'!$G$2:$G$2744,0)),""),"")</f>
        <v/>
      </c>
      <c r="H2529" s="42" t="str">
        <f t="array" ref="H2529">IFERROR(IF(INDEX('AQS-88101'!$M$2:$M$2744,MATCH('88101-daily-summary-by-site'!$A2529&amp;'88101-daily-summary-by-site'!H$2&amp;'88101-daily-summary-by-site'!H$3,'AQS-88101'!$AC$2:$AC$2744&amp;'AQS-88101'!$E$2:$E$2744&amp;'AQS-88101'!$G$2:$G$2744,0))&lt;&gt;"",INDEX('AQS-88101'!$M$2:$M$2744,MATCH('88101-daily-summary-by-site'!$A2529&amp;'88101-daily-summary-by-site'!H$2&amp;'88101-daily-summary-by-site'!H$3,'AQS-88101'!$AC$2:$AC$2744&amp;'AQS-88101'!$E$2:$E$2744&amp;'AQS-88101'!$G$2:$G$2744,0)),""),"")</f>
        <v/>
      </c>
      <c r="I2529" s="108" t="str">
        <f t="array" ref="I2529">IFERROR(IF(INDEX('AQS-88101'!$M$2:$M$2744,MATCH('88101-daily-summary-by-site'!$A2529&amp;'88101-daily-summary-by-site'!I$2&amp;'88101-daily-summary-by-site'!I$3,'AQS-88101'!$AC$2:$AC$2744&amp;'AQS-88101'!$E$2:$E$2744&amp;'AQS-88101'!$G$2:$G$2744,0))&lt;&gt;"",INDEX('AQS-88101'!$M$2:$M$2744,MATCH('88101-daily-summary-by-site'!$A2529&amp;'88101-daily-summary-by-site'!I$2&amp;'88101-daily-summary-by-site'!I$3,'AQS-88101'!$AC$2:$AC$2744&amp;'AQS-88101'!$E$2:$E$2744&amp;'AQS-88101'!$G$2:$G$2744,0)),""),"")</f>
        <v/>
      </c>
      <c r="L2529" s="107" t="str">
        <f t="shared" si="201"/>
        <v/>
      </c>
      <c r="M2529" s="42">
        <f t="shared" si="202"/>
        <v>4.4000000000000004</v>
      </c>
      <c r="N2529" s="42">
        <f t="shared" si="203"/>
        <v>4.8</v>
      </c>
      <c r="O2529" s="108" t="str">
        <f t="shared" si="204"/>
        <v/>
      </c>
    </row>
    <row r="2530" spans="1:15" x14ac:dyDescent="0.25">
      <c r="A2530" s="79">
        <f t="shared" si="200"/>
        <v>43652</v>
      </c>
      <c r="B2530" s="107" t="str">
        <f t="array" ref="B2530">IFERROR(IF(INDEX('AQS-88101'!$M$2:$M$2744,MATCH('88101-daily-summary-by-site'!$A2530&amp;'88101-daily-summary-by-site'!B$2&amp;'88101-daily-summary-by-site'!B$3,'AQS-88101'!$AC$2:$AC$2744&amp;'AQS-88101'!$E$2:$E$2744&amp;'AQS-88101'!$G$2:$G$2744,0))&lt;&gt;"",INDEX('AQS-88101'!$M$2:$M$2744,MATCH('88101-daily-summary-by-site'!$A2530&amp;'88101-daily-summary-by-site'!B$2&amp;'88101-daily-summary-by-site'!B$3,'AQS-88101'!$AC$2:$AC$2744&amp;'AQS-88101'!$E$2:$E$2744&amp;'AQS-88101'!$G$2:$G$2744,0)),""),"")</f>
        <v/>
      </c>
      <c r="C2530" s="42" t="str">
        <f t="array" ref="C2530">IFERROR(IF(INDEX('AQS-88101'!$M$2:$M$2744,MATCH('88101-daily-summary-by-site'!$A2530&amp;'88101-daily-summary-by-site'!C$2&amp;'88101-daily-summary-by-site'!C$3,'AQS-88101'!$AC$2:$AC$2744&amp;'AQS-88101'!$E$2:$E$2744&amp;'AQS-88101'!$G$2:$G$2744,0))&lt;&gt;"",INDEX('AQS-88101'!$M$2:$M$2744,MATCH('88101-daily-summary-by-site'!$A2530&amp;'88101-daily-summary-by-site'!C$2&amp;'88101-daily-summary-by-site'!C$3,'AQS-88101'!$AC$2:$AC$2744&amp;'AQS-88101'!$E$2:$E$2744&amp;'AQS-88101'!$G$2:$G$2744,0)),""),"")</f>
        <v/>
      </c>
      <c r="D2530" s="42">
        <f t="array" ref="D2530">IFERROR(IF(INDEX('AQS-88101'!$M$2:$M$2744,MATCH('88101-daily-summary-by-site'!$A2530&amp;'88101-daily-summary-by-site'!D$2&amp;'88101-daily-summary-by-site'!D$3,'AQS-88101'!$AC$2:$AC$2744&amp;'AQS-88101'!$E$2:$E$2744&amp;'AQS-88101'!$G$2:$G$2744,0))&lt;&gt;"",INDEX('AQS-88101'!$M$2:$M$2744,MATCH('88101-daily-summary-by-site'!$A2530&amp;'88101-daily-summary-by-site'!D$2&amp;'88101-daily-summary-by-site'!D$3,'AQS-88101'!$AC$2:$AC$2744&amp;'AQS-88101'!$E$2:$E$2744&amp;'AQS-88101'!$G$2:$G$2744,0)),""),"")</f>
        <v>25</v>
      </c>
      <c r="E2530" s="42" t="str">
        <f t="array" ref="E2530">IFERROR(IF(INDEX('AQS-88101'!$M$2:$M$2744,MATCH('88101-daily-summary-by-site'!$A2530&amp;'88101-daily-summary-by-site'!E$2&amp;'88101-daily-summary-by-site'!E$3,'AQS-88101'!$AC$2:$AC$2744&amp;'AQS-88101'!$E$2:$E$2744&amp;'AQS-88101'!$G$2:$G$2744,0))&lt;&gt;"",INDEX('AQS-88101'!$M$2:$M$2744,MATCH('88101-daily-summary-by-site'!$A2530&amp;'88101-daily-summary-by-site'!E$2&amp;'88101-daily-summary-by-site'!E$3,'AQS-88101'!$AC$2:$AC$2744&amp;'AQS-88101'!$E$2:$E$2744&amp;'AQS-88101'!$G$2:$G$2744,0)),""),"")</f>
        <v/>
      </c>
      <c r="F2530" s="42">
        <f t="array" ref="F2530">IFERROR(IF(INDEX('AQS-88101'!$M$2:$M$2744,MATCH('88101-daily-summary-by-site'!$A2530&amp;'88101-daily-summary-by-site'!F$2&amp;'88101-daily-summary-by-site'!F$3,'AQS-88101'!$AC$2:$AC$2744&amp;'AQS-88101'!$E$2:$E$2744&amp;'AQS-88101'!$G$2:$G$2744,0))&lt;&gt;"",INDEX('AQS-88101'!$M$2:$M$2744,MATCH('88101-daily-summary-by-site'!$A2530&amp;'88101-daily-summary-by-site'!F$2&amp;'88101-daily-summary-by-site'!F$3,'AQS-88101'!$AC$2:$AC$2744&amp;'AQS-88101'!$E$2:$E$2744&amp;'AQS-88101'!$G$2:$G$2744,0)),""),"")</f>
        <v>22</v>
      </c>
      <c r="G2530" s="42" t="str">
        <f t="array" ref="G2530">IFERROR(IF(INDEX('AQS-88101'!$M$2:$M$2744,MATCH('88101-daily-summary-by-site'!$A2530&amp;'88101-daily-summary-by-site'!G$2&amp;'88101-daily-summary-by-site'!G$3,'AQS-88101'!$AC$2:$AC$2744&amp;'AQS-88101'!$E$2:$E$2744&amp;'AQS-88101'!$G$2:$G$2744,0))&lt;&gt;"",INDEX('AQS-88101'!$M$2:$M$2744,MATCH('88101-daily-summary-by-site'!$A2530&amp;'88101-daily-summary-by-site'!G$2&amp;'88101-daily-summary-by-site'!G$3,'AQS-88101'!$AC$2:$AC$2744&amp;'AQS-88101'!$E$2:$E$2744&amp;'AQS-88101'!$G$2:$G$2744,0)),""),"")</f>
        <v/>
      </c>
      <c r="H2530" s="42" t="str">
        <f t="array" ref="H2530">IFERROR(IF(INDEX('AQS-88101'!$M$2:$M$2744,MATCH('88101-daily-summary-by-site'!$A2530&amp;'88101-daily-summary-by-site'!H$2&amp;'88101-daily-summary-by-site'!H$3,'AQS-88101'!$AC$2:$AC$2744&amp;'AQS-88101'!$E$2:$E$2744&amp;'AQS-88101'!$G$2:$G$2744,0))&lt;&gt;"",INDEX('AQS-88101'!$M$2:$M$2744,MATCH('88101-daily-summary-by-site'!$A2530&amp;'88101-daily-summary-by-site'!H$2&amp;'88101-daily-summary-by-site'!H$3,'AQS-88101'!$AC$2:$AC$2744&amp;'AQS-88101'!$E$2:$E$2744&amp;'AQS-88101'!$G$2:$G$2744,0)),""),"")</f>
        <v/>
      </c>
      <c r="I2530" s="108" t="str">
        <f t="array" ref="I2530">IFERROR(IF(INDEX('AQS-88101'!$M$2:$M$2744,MATCH('88101-daily-summary-by-site'!$A2530&amp;'88101-daily-summary-by-site'!I$2&amp;'88101-daily-summary-by-site'!I$3,'AQS-88101'!$AC$2:$AC$2744&amp;'AQS-88101'!$E$2:$E$2744&amp;'AQS-88101'!$G$2:$G$2744,0))&lt;&gt;"",INDEX('AQS-88101'!$M$2:$M$2744,MATCH('88101-daily-summary-by-site'!$A2530&amp;'88101-daily-summary-by-site'!I$2&amp;'88101-daily-summary-by-site'!I$3,'AQS-88101'!$AC$2:$AC$2744&amp;'AQS-88101'!$E$2:$E$2744&amp;'AQS-88101'!$G$2:$G$2744,0)),""),"")</f>
        <v/>
      </c>
      <c r="L2530" s="107" t="str">
        <f t="shared" si="201"/>
        <v/>
      </c>
      <c r="M2530" s="42">
        <f t="shared" si="202"/>
        <v>25</v>
      </c>
      <c r="N2530" s="42">
        <f t="shared" si="203"/>
        <v>22</v>
      </c>
      <c r="O2530" s="108" t="str">
        <f t="shared" si="204"/>
        <v/>
      </c>
    </row>
    <row r="2531" spans="1:15" x14ac:dyDescent="0.25">
      <c r="A2531" s="79">
        <f t="shared" si="200"/>
        <v>43653</v>
      </c>
      <c r="B2531" s="107" t="str">
        <f t="array" ref="B2531">IFERROR(IF(INDEX('AQS-88101'!$M$2:$M$2744,MATCH('88101-daily-summary-by-site'!$A2531&amp;'88101-daily-summary-by-site'!B$2&amp;'88101-daily-summary-by-site'!B$3,'AQS-88101'!$AC$2:$AC$2744&amp;'AQS-88101'!$E$2:$E$2744&amp;'AQS-88101'!$G$2:$G$2744,0))&lt;&gt;"",INDEX('AQS-88101'!$M$2:$M$2744,MATCH('88101-daily-summary-by-site'!$A2531&amp;'88101-daily-summary-by-site'!B$2&amp;'88101-daily-summary-by-site'!B$3,'AQS-88101'!$AC$2:$AC$2744&amp;'AQS-88101'!$E$2:$E$2744&amp;'AQS-88101'!$G$2:$G$2744,0)),""),"")</f>
        <v/>
      </c>
      <c r="C2531" s="42" t="str">
        <f t="array" ref="C2531">IFERROR(IF(INDEX('AQS-88101'!$M$2:$M$2744,MATCH('88101-daily-summary-by-site'!$A2531&amp;'88101-daily-summary-by-site'!C$2&amp;'88101-daily-summary-by-site'!C$3,'AQS-88101'!$AC$2:$AC$2744&amp;'AQS-88101'!$E$2:$E$2744&amp;'AQS-88101'!$G$2:$G$2744,0))&lt;&gt;"",INDEX('AQS-88101'!$M$2:$M$2744,MATCH('88101-daily-summary-by-site'!$A2531&amp;'88101-daily-summary-by-site'!C$2&amp;'88101-daily-summary-by-site'!C$3,'AQS-88101'!$AC$2:$AC$2744&amp;'AQS-88101'!$E$2:$E$2744&amp;'AQS-88101'!$G$2:$G$2744,0)),""),"")</f>
        <v/>
      </c>
      <c r="D2531" s="42">
        <f t="array" ref="D2531">IFERROR(IF(INDEX('AQS-88101'!$M$2:$M$2744,MATCH('88101-daily-summary-by-site'!$A2531&amp;'88101-daily-summary-by-site'!D$2&amp;'88101-daily-summary-by-site'!D$3,'AQS-88101'!$AC$2:$AC$2744&amp;'AQS-88101'!$E$2:$E$2744&amp;'AQS-88101'!$G$2:$G$2744,0))&lt;&gt;"",INDEX('AQS-88101'!$M$2:$M$2744,MATCH('88101-daily-summary-by-site'!$A2531&amp;'88101-daily-summary-by-site'!D$2&amp;'88101-daily-summary-by-site'!D$3,'AQS-88101'!$AC$2:$AC$2744&amp;'AQS-88101'!$E$2:$E$2744&amp;'AQS-88101'!$G$2:$G$2744,0)),""),"")</f>
        <v>102.7</v>
      </c>
      <c r="E2531" s="42" t="str">
        <f t="array" ref="E2531">IFERROR(IF(INDEX('AQS-88101'!$M$2:$M$2744,MATCH('88101-daily-summary-by-site'!$A2531&amp;'88101-daily-summary-by-site'!E$2&amp;'88101-daily-summary-by-site'!E$3,'AQS-88101'!$AC$2:$AC$2744&amp;'AQS-88101'!$E$2:$E$2744&amp;'AQS-88101'!$G$2:$G$2744,0))&lt;&gt;"",INDEX('AQS-88101'!$M$2:$M$2744,MATCH('88101-daily-summary-by-site'!$A2531&amp;'88101-daily-summary-by-site'!E$2&amp;'88101-daily-summary-by-site'!E$3,'AQS-88101'!$AC$2:$AC$2744&amp;'AQS-88101'!$E$2:$E$2744&amp;'AQS-88101'!$G$2:$G$2744,0)),""),"")</f>
        <v/>
      </c>
      <c r="F2531" s="42">
        <f t="array" ref="F2531">IFERROR(IF(INDEX('AQS-88101'!$M$2:$M$2744,MATCH('88101-daily-summary-by-site'!$A2531&amp;'88101-daily-summary-by-site'!F$2&amp;'88101-daily-summary-by-site'!F$3,'AQS-88101'!$AC$2:$AC$2744&amp;'AQS-88101'!$E$2:$E$2744&amp;'AQS-88101'!$G$2:$G$2744,0))&lt;&gt;"",INDEX('AQS-88101'!$M$2:$M$2744,MATCH('88101-daily-summary-by-site'!$A2531&amp;'88101-daily-summary-by-site'!F$2&amp;'88101-daily-summary-by-site'!F$3,'AQS-88101'!$AC$2:$AC$2744&amp;'AQS-88101'!$E$2:$E$2744&amp;'AQS-88101'!$G$2:$G$2744,0)),""),"")</f>
        <v>314</v>
      </c>
      <c r="G2531" s="42" t="str">
        <f t="array" ref="G2531">IFERROR(IF(INDEX('AQS-88101'!$M$2:$M$2744,MATCH('88101-daily-summary-by-site'!$A2531&amp;'88101-daily-summary-by-site'!G$2&amp;'88101-daily-summary-by-site'!G$3,'AQS-88101'!$AC$2:$AC$2744&amp;'AQS-88101'!$E$2:$E$2744&amp;'AQS-88101'!$G$2:$G$2744,0))&lt;&gt;"",INDEX('AQS-88101'!$M$2:$M$2744,MATCH('88101-daily-summary-by-site'!$A2531&amp;'88101-daily-summary-by-site'!G$2&amp;'88101-daily-summary-by-site'!G$3,'AQS-88101'!$AC$2:$AC$2744&amp;'AQS-88101'!$E$2:$E$2744&amp;'AQS-88101'!$G$2:$G$2744,0)),""),"")</f>
        <v/>
      </c>
      <c r="H2531" s="42" t="str">
        <f t="array" ref="H2531">IFERROR(IF(INDEX('AQS-88101'!$M$2:$M$2744,MATCH('88101-daily-summary-by-site'!$A2531&amp;'88101-daily-summary-by-site'!H$2&amp;'88101-daily-summary-by-site'!H$3,'AQS-88101'!$AC$2:$AC$2744&amp;'AQS-88101'!$E$2:$E$2744&amp;'AQS-88101'!$G$2:$G$2744,0))&lt;&gt;"",INDEX('AQS-88101'!$M$2:$M$2744,MATCH('88101-daily-summary-by-site'!$A2531&amp;'88101-daily-summary-by-site'!H$2&amp;'88101-daily-summary-by-site'!H$3,'AQS-88101'!$AC$2:$AC$2744&amp;'AQS-88101'!$E$2:$E$2744&amp;'AQS-88101'!$G$2:$G$2744,0)),""),"")</f>
        <v/>
      </c>
      <c r="I2531" s="108" t="str">
        <f t="array" ref="I2531">IFERROR(IF(INDEX('AQS-88101'!$M$2:$M$2744,MATCH('88101-daily-summary-by-site'!$A2531&amp;'88101-daily-summary-by-site'!I$2&amp;'88101-daily-summary-by-site'!I$3,'AQS-88101'!$AC$2:$AC$2744&amp;'AQS-88101'!$E$2:$E$2744&amp;'AQS-88101'!$G$2:$G$2744,0))&lt;&gt;"",INDEX('AQS-88101'!$M$2:$M$2744,MATCH('88101-daily-summary-by-site'!$A2531&amp;'88101-daily-summary-by-site'!I$2&amp;'88101-daily-summary-by-site'!I$3,'AQS-88101'!$AC$2:$AC$2744&amp;'AQS-88101'!$E$2:$E$2744&amp;'AQS-88101'!$G$2:$G$2744,0)),""),"")</f>
        <v/>
      </c>
      <c r="L2531" s="107" t="str">
        <f t="shared" si="201"/>
        <v/>
      </c>
      <c r="M2531" s="42">
        <f t="shared" si="202"/>
        <v>102.7</v>
      </c>
      <c r="N2531" s="42">
        <f t="shared" si="203"/>
        <v>314</v>
      </c>
      <c r="O2531" s="108" t="str">
        <f t="shared" si="204"/>
        <v/>
      </c>
    </row>
    <row r="2532" spans="1:15" x14ac:dyDescent="0.25">
      <c r="A2532" s="79">
        <f t="shared" si="200"/>
        <v>43654</v>
      </c>
      <c r="B2532" s="107" t="str">
        <f t="array" ref="B2532">IFERROR(IF(INDEX('AQS-88101'!$M$2:$M$2744,MATCH('88101-daily-summary-by-site'!$A2532&amp;'88101-daily-summary-by-site'!B$2&amp;'88101-daily-summary-by-site'!B$3,'AQS-88101'!$AC$2:$AC$2744&amp;'AQS-88101'!$E$2:$E$2744&amp;'AQS-88101'!$G$2:$G$2744,0))&lt;&gt;"",INDEX('AQS-88101'!$M$2:$M$2744,MATCH('88101-daily-summary-by-site'!$A2532&amp;'88101-daily-summary-by-site'!B$2&amp;'88101-daily-summary-by-site'!B$3,'AQS-88101'!$AC$2:$AC$2744&amp;'AQS-88101'!$E$2:$E$2744&amp;'AQS-88101'!$G$2:$G$2744,0)),""),"")</f>
        <v/>
      </c>
      <c r="C2532" s="42" t="str">
        <f t="array" ref="C2532">IFERROR(IF(INDEX('AQS-88101'!$M$2:$M$2744,MATCH('88101-daily-summary-by-site'!$A2532&amp;'88101-daily-summary-by-site'!C$2&amp;'88101-daily-summary-by-site'!C$3,'AQS-88101'!$AC$2:$AC$2744&amp;'AQS-88101'!$E$2:$E$2744&amp;'AQS-88101'!$G$2:$G$2744,0))&lt;&gt;"",INDEX('AQS-88101'!$M$2:$M$2744,MATCH('88101-daily-summary-by-site'!$A2532&amp;'88101-daily-summary-by-site'!C$2&amp;'88101-daily-summary-by-site'!C$3,'AQS-88101'!$AC$2:$AC$2744&amp;'AQS-88101'!$E$2:$E$2744&amp;'AQS-88101'!$G$2:$G$2744,0)),""),"")</f>
        <v/>
      </c>
      <c r="D2532" s="42">
        <f t="array" ref="D2532">IFERROR(IF(INDEX('AQS-88101'!$M$2:$M$2744,MATCH('88101-daily-summary-by-site'!$A2532&amp;'88101-daily-summary-by-site'!D$2&amp;'88101-daily-summary-by-site'!D$3,'AQS-88101'!$AC$2:$AC$2744&amp;'AQS-88101'!$E$2:$E$2744&amp;'AQS-88101'!$G$2:$G$2744,0))&lt;&gt;"",INDEX('AQS-88101'!$M$2:$M$2744,MATCH('88101-daily-summary-by-site'!$A2532&amp;'88101-daily-summary-by-site'!D$2&amp;'88101-daily-summary-by-site'!D$3,'AQS-88101'!$AC$2:$AC$2744&amp;'AQS-88101'!$E$2:$E$2744&amp;'AQS-88101'!$G$2:$G$2744,0)),""),"")</f>
        <v>112</v>
      </c>
      <c r="E2532" s="42" t="str">
        <f t="array" ref="E2532">IFERROR(IF(INDEX('AQS-88101'!$M$2:$M$2744,MATCH('88101-daily-summary-by-site'!$A2532&amp;'88101-daily-summary-by-site'!E$2&amp;'88101-daily-summary-by-site'!E$3,'AQS-88101'!$AC$2:$AC$2744&amp;'AQS-88101'!$E$2:$E$2744&amp;'AQS-88101'!$G$2:$G$2744,0))&lt;&gt;"",INDEX('AQS-88101'!$M$2:$M$2744,MATCH('88101-daily-summary-by-site'!$A2532&amp;'88101-daily-summary-by-site'!E$2&amp;'88101-daily-summary-by-site'!E$3,'AQS-88101'!$AC$2:$AC$2744&amp;'AQS-88101'!$E$2:$E$2744&amp;'AQS-88101'!$G$2:$G$2744,0)),""),"")</f>
        <v/>
      </c>
      <c r="F2532" s="42" t="str">
        <f t="array" ref="F2532">IFERROR(IF(INDEX('AQS-88101'!$M$2:$M$2744,MATCH('88101-daily-summary-by-site'!$A2532&amp;'88101-daily-summary-by-site'!F$2&amp;'88101-daily-summary-by-site'!F$3,'AQS-88101'!$AC$2:$AC$2744&amp;'AQS-88101'!$E$2:$E$2744&amp;'AQS-88101'!$G$2:$G$2744,0))&lt;&gt;"",INDEX('AQS-88101'!$M$2:$M$2744,MATCH('88101-daily-summary-by-site'!$A2532&amp;'88101-daily-summary-by-site'!F$2&amp;'88101-daily-summary-by-site'!F$3,'AQS-88101'!$AC$2:$AC$2744&amp;'AQS-88101'!$E$2:$E$2744&amp;'AQS-88101'!$G$2:$G$2744,0)),""),"")</f>
        <v/>
      </c>
      <c r="G2532" s="42" t="str">
        <f t="array" ref="G2532">IFERROR(IF(INDEX('AQS-88101'!$M$2:$M$2744,MATCH('88101-daily-summary-by-site'!$A2532&amp;'88101-daily-summary-by-site'!G$2&amp;'88101-daily-summary-by-site'!G$3,'AQS-88101'!$AC$2:$AC$2744&amp;'AQS-88101'!$E$2:$E$2744&amp;'AQS-88101'!$G$2:$G$2744,0))&lt;&gt;"",INDEX('AQS-88101'!$M$2:$M$2744,MATCH('88101-daily-summary-by-site'!$A2532&amp;'88101-daily-summary-by-site'!G$2&amp;'88101-daily-summary-by-site'!G$3,'AQS-88101'!$AC$2:$AC$2744&amp;'AQS-88101'!$E$2:$E$2744&amp;'AQS-88101'!$G$2:$G$2744,0)),""),"")</f>
        <v/>
      </c>
      <c r="H2532" s="42" t="str">
        <f t="array" ref="H2532">IFERROR(IF(INDEX('AQS-88101'!$M$2:$M$2744,MATCH('88101-daily-summary-by-site'!$A2532&amp;'88101-daily-summary-by-site'!H$2&amp;'88101-daily-summary-by-site'!H$3,'AQS-88101'!$AC$2:$AC$2744&amp;'AQS-88101'!$E$2:$E$2744&amp;'AQS-88101'!$G$2:$G$2744,0))&lt;&gt;"",INDEX('AQS-88101'!$M$2:$M$2744,MATCH('88101-daily-summary-by-site'!$A2532&amp;'88101-daily-summary-by-site'!H$2&amp;'88101-daily-summary-by-site'!H$3,'AQS-88101'!$AC$2:$AC$2744&amp;'AQS-88101'!$E$2:$E$2744&amp;'AQS-88101'!$G$2:$G$2744,0)),""),"")</f>
        <v/>
      </c>
      <c r="I2532" s="108" t="str">
        <f t="array" ref="I2532">IFERROR(IF(INDEX('AQS-88101'!$M$2:$M$2744,MATCH('88101-daily-summary-by-site'!$A2532&amp;'88101-daily-summary-by-site'!I$2&amp;'88101-daily-summary-by-site'!I$3,'AQS-88101'!$AC$2:$AC$2744&amp;'AQS-88101'!$E$2:$E$2744&amp;'AQS-88101'!$G$2:$G$2744,0))&lt;&gt;"",INDEX('AQS-88101'!$M$2:$M$2744,MATCH('88101-daily-summary-by-site'!$A2532&amp;'88101-daily-summary-by-site'!I$2&amp;'88101-daily-summary-by-site'!I$3,'AQS-88101'!$AC$2:$AC$2744&amp;'AQS-88101'!$E$2:$E$2744&amp;'AQS-88101'!$G$2:$G$2744,0)),""),"")</f>
        <v/>
      </c>
      <c r="L2532" s="107" t="str">
        <f t="shared" si="201"/>
        <v/>
      </c>
      <c r="M2532" s="42">
        <f t="shared" si="202"/>
        <v>112</v>
      </c>
      <c r="N2532" s="42" t="str">
        <f t="shared" si="203"/>
        <v/>
      </c>
      <c r="O2532" s="108" t="str">
        <f t="shared" si="204"/>
        <v/>
      </c>
    </row>
    <row r="2533" spans="1:15" x14ac:dyDescent="0.25">
      <c r="A2533" s="79">
        <f t="shared" si="200"/>
        <v>43655</v>
      </c>
      <c r="B2533" s="107" t="str">
        <f t="array" ref="B2533">IFERROR(IF(INDEX('AQS-88101'!$M$2:$M$2744,MATCH('88101-daily-summary-by-site'!$A2533&amp;'88101-daily-summary-by-site'!B$2&amp;'88101-daily-summary-by-site'!B$3,'AQS-88101'!$AC$2:$AC$2744&amp;'AQS-88101'!$E$2:$E$2744&amp;'AQS-88101'!$G$2:$G$2744,0))&lt;&gt;"",INDEX('AQS-88101'!$M$2:$M$2744,MATCH('88101-daily-summary-by-site'!$A2533&amp;'88101-daily-summary-by-site'!B$2&amp;'88101-daily-summary-by-site'!B$3,'AQS-88101'!$AC$2:$AC$2744&amp;'AQS-88101'!$E$2:$E$2744&amp;'AQS-88101'!$G$2:$G$2744,0)),""),"")</f>
        <v/>
      </c>
      <c r="C2533" s="42" t="str">
        <f t="array" ref="C2533">IFERROR(IF(INDEX('AQS-88101'!$M$2:$M$2744,MATCH('88101-daily-summary-by-site'!$A2533&amp;'88101-daily-summary-by-site'!C$2&amp;'88101-daily-summary-by-site'!C$3,'AQS-88101'!$AC$2:$AC$2744&amp;'AQS-88101'!$E$2:$E$2744&amp;'AQS-88101'!$G$2:$G$2744,0))&lt;&gt;"",INDEX('AQS-88101'!$M$2:$M$2744,MATCH('88101-daily-summary-by-site'!$A2533&amp;'88101-daily-summary-by-site'!C$2&amp;'88101-daily-summary-by-site'!C$3,'AQS-88101'!$AC$2:$AC$2744&amp;'AQS-88101'!$E$2:$E$2744&amp;'AQS-88101'!$G$2:$G$2744,0)),""),"")</f>
        <v/>
      </c>
      <c r="D2533" s="42" t="str">
        <f t="array" ref="D2533">IFERROR(IF(INDEX('AQS-88101'!$M$2:$M$2744,MATCH('88101-daily-summary-by-site'!$A2533&amp;'88101-daily-summary-by-site'!D$2&amp;'88101-daily-summary-by-site'!D$3,'AQS-88101'!$AC$2:$AC$2744&amp;'AQS-88101'!$E$2:$E$2744&amp;'AQS-88101'!$G$2:$G$2744,0))&lt;&gt;"",INDEX('AQS-88101'!$M$2:$M$2744,MATCH('88101-daily-summary-by-site'!$A2533&amp;'88101-daily-summary-by-site'!D$2&amp;'88101-daily-summary-by-site'!D$3,'AQS-88101'!$AC$2:$AC$2744&amp;'AQS-88101'!$E$2:$E$2744&amp;'AQS-88101'!$G$2:$G$2744,0)),""),"")</f>
        <v/>
      </c>
      <c r="E2533" s="42">
        <f t="array" ref="E2533">IFERROR(IF(INDEX('AQS-88101'!$M$2:$M$2744,MATCH('88101-daily-summary-by-site'!$A2533&amp;'88101-daily-summary-by-site'!E$2&amp;'88101-daily-summary-by-site'!E$3,'AQS-88101'!$AC$2:$AC$2744&amp;'AQS-88101'!$E$2:$E$2744&amp;'AQS-88101'!$G$2:$G$2744,0))&lt;&gt;"",INDEX('AQS-88101'!$M$2:$M$2744,MATCH('88101-daily-summary-by-site'!$A2533&amp;'88101-daily-summary-by-site'!E$2&amp;'88101-daily-summary-by-site'!E$3,'AQS-88101'!$AC$2:$AC$2744&amp;'AQS-88101'!$E$2:$E$2744&amp;'AQS-88101'!$G$2:$G$2744,0)),""),"")</f>
        <v>130.9</v>
      </c>
      <c r="F2533" s="42">
        <f t="array" ref="F2533">IFERROR(IF(INDEX('AQS-88101'!$M$2:$M$2744,MATCH('88101-daily-summary-by-site'!$A2533&amp;'88101-daily-summary-by-site'!F$2&amp;'88101-daily-summary-by-site'!F$3,'AQS-88101'!$AC$2:$AC$2744&amp;'AQS-88101'!$E$2:$E$2744&amp;'AQS-88101'!$G$2:$G$2744,0))&lt;&gt;"",INDEX('AQS-88101'!$M$2:$M$2744,MATCH('88101-daily-summary-by-site'!$A2533&amp;'88101-daily-summary-by-site'!F$2&amp;'88101-daily-summary-by-site'!F$3,'AQS-88101'!$AC$2:$AC$2744&amp;'AQS-88101'!$E$2:$E$2744&amp;'AQS-88101'!$G$2:$G$2744,0)),""),"")</f>
        <v>327</v>
      </c>
      <c r="G2533" s="42" t="str">
        <f t="array" ref="G2533">IFERROR(IF(INDEX('AQS-88101'!$M$2:$M$2744,MATCH('88101-daily-summary-by-site'!$A2533&amp;'88101-daily-summary-by-site'!G$2&amp;'88101-daily-summary-by-site'!G$3,'AQS-88101'!$AC$2:$AC$2744&amp;'AQS-88101'!$E$2:$E$2744&amp;'AQS-88101'!$G$2:$G$2744,0))&lt;&gt;"",INDEX('AQS-88101'!$M$2:$M$2744,MATCH('88101-daily-summary-by-site'!$A2533&amp;'88101-daily-summary-by-site'!G$2&amp;'88101-daily-summary-by-site'!G$3,'AQS-88101'!$AC$2:$AC$2744&amp;'AQS-88101'!$E$2:$E$2744&amp;'AQS-88101'!$G$2:$G$2744,0)),""),"")</f>
        <v/>
      </c>
      <c r="H2533" s="42" t="str">
        <f t="array" ref="H2533">IFERROR(IF(INDEX('AQS-88101'!$M$2:$M$2744,MATCH('88101-daily-summary-by-site'!$A2533&amp;'88101-daily-summary-by-site'!H$2&amp;'88101-daily-summary-by-site'!H$3,'AQS-88101'!$AC$2:$AC$2744&amp;'AQS-88101'!$E$2:$E$2744&amp;'AQS-88101'!$G$2:$G$2744,0))&lt;&gt;"",INDEX('AQS-88101'!$M$2:$M$2744,MATCH('88101-daily-summary-by-site'!$A2533&amp;'88101-daily-summary-by-site'!H$2&amp;'88101-daily-summary-by-site'!H$3,'AQS-88101'!$AC$2:$AC$2744&amp;'AQS-88101'!$E$2:$E$2744&amp;'AQS-88101'!$G$2:$G$2744,0)),""),"")</f>
        <v/>
      </c>
      <c r="I2533" s="108" t="str">
        <f t="array" ref="I2533">IFERROR(IF(INDEX('AQS-88101'!$M$2:$M$2744,MATCH('88101-daily-summary-by-site'!$A2533&amp;'88101-daily-summary-by-site'!I$2&amp;'88101-daily-summary-by-site'!I$3,'AQS-88101'!$AC$2:$AC$2744&amp;'AQS-88101'!$E$2:$E$2744&amp;'AQS-88101'!$G$2:$G$2744,0))&lt;&gt;"",INDEX('AQS-88101'!$M$2:$M$2744,MATCH('88101-daily-summary-by-site'!$A2533&amp;'88101-daily-summary-by-site'!I$2&amp;'88101-daily-summary-by-site'!I$3,'AQS-88101'!$AC$2:$AC$2744&amp;'AQS-88101'!$E$2:$E$2744&amp;'AQS-88101'!$G$2:$G$2744,0)),""),"")</f>
        <v/>
      </c>
      <c r="L2533" s="107" t="str">
        <f t="shared" si="201"/>
        <v/>
      </c>
      <c r="M2533" s="42">
        <f t="shared" si="202"/>
        <v>130.9</v>
      </c>
      <c r="N2533" s="42">
        <f t="shared" si="203"/>
        <v>327</v>
      </c>
      <c r="O2533" s="108" t="str">
        <f t="shared" si="204"/>
        <v/>
      </c>
    </row>
    <row r="2534" spans="1:15" x14ac:dyDescent="0.25">
      <c r="A2534" s="79">
        <f t="shared" si="200"/>
        <v>43656</v>
      </c>
      <c r="B2534" s="107" t="str">
        <f t="array" ref="B2534">IFERROR(IF(INDEX('AQS-88101'!$M$2:$M$2744,MATCH('88101-daily-summary-by-site'!$A2534&amp;'88101-daily-summary-by-site'!B$2&amp;'88101-daily-summary-by-site'!B$3,'AQS-88101'!$AC$2:$AC$2744&amp;'AQS-88101'!$E$2:$E$2744&amp;'AQS-88101'!$G$2:$G$2744,0))&lt;&gt;"",INDEX('AQS-88101'!$M$2:$M$2744,MATCH('88101-daily-summary-by-site'!$A2534&amp;'88101-daily-summary-by-site'!B$2&amp;'88101-daily-summary-by-site'!B$3,'AQS-88101'!$AC$2:$AC$2744&amp;'AQS-88101'!$E$2:$E$2744&amp;'AQS-88101'!$G$2:$G$2744,0)),""),"")</f>
        <v/>
      </c>
      <c r="C2534" s="42" t="str">
        <f t="array" ref="C2534">IFERROR(IF(INDEX('AQS-88101'!$M$2:$M$2744,MATCH('88101-daily-summary-by-site'!$A2534&amp;'88101-daily-summary-by-site'!C$2&amp;'88101-daily-summary-by-site'!C$3,'AQS-88101'!$AC$2:$AC$2744&amp;'AQS-88101'!$E$2:$E$2744&amp;'AQS-88101'!$G$2:$G$2744,0))&lt;&gt;"",INDEX('AQS-88101'!$M$2:$M$2744,MATCH('88101-daily-summary-by-site'!$A2534&amp;'88101-daily-summary-by-site'!C$2&amp;'88101-daily-summary-by-site'!C$3,'AQS-88101'!$AC$2:$AC$2744&amp;'AQS-88101'!$E$2:$E$2744&amp;'AQS-88101'!$G$2:$G$2744,0)),""),"")</f>
        <v/>
      </c>
      <c r="D2534" s="42">
        <f t="array" ref="D2534">IFERROR(IF(INDEX('AQS-88101'!$M$2:$M$2744,MATCH('88101-daily-summary-by-site'!$A2534&amp;'88101-daily-summary-by-site'!D$2&amp;'88101-daily-summary-by-site'!D$3,'AQS-88101'!$AC$2:$AC$2744&amp;'AQS-88101'!$E$2:$E$2744&amp;'AQS-88101'!$G$2:$G$2744,0))&lt;&gt;"",INDEX('AQS-88101'!$M$2:$M$2744,MATCH('88101-daily-summary-by-site'!$A2534&amp;'88101-daily-summary-by-site'!D$2&amp;'88101-daily-summary-by-site'!D$3,'AQS-88101'!$AC$2:$AC$2744&amp;'AQS-88101'!$E$2:$E$2744&amp;'AQS-88101'!$G$2:$G$2744,0)),""),"")</f>
        <v>185.1</v>
      </c>
      <c r="E2534" s="42" t="str">
        <f t="array" ref="E2534">IFERROR(IF(INDEX('AQS-88101'!$M$2:$M$2744,MATCH('88101-daily-summary-by-site'!$A2534&amp;'88101-daily-summary-by-site'!E$2&amp;'88101-daily-summary-by-site'!E$3,'AQS-88101'!$AC$2:$AC$2744&amp;'AQS-88101'!$E$2:$E$2744&amp;'AQS-88101'!$G$2:$G$2744,0))&lt;&gt;"",INDEX('AQS-88101'!$M$2:$M$2744,MATCH('88101-daily-summary-by-site'!$A2534&amp;'88101-daily-summary-by-site'!E$2&amp;'88101-daily-summary-by-site'!E$3,'AQS-88101'!$AC$2:$AC$2744&amp;'AQS-88101'!$E$2:$E$2744&amp;'AQS-88101'!$G$2:$G$2744,0)),""),"")</f>
        <v/>
      </c>
      <c r="F2534" s="42">
        <f t="array" ref="F2534">IFERROR(IF(INDEX('AQS-88101'!$M$2:$M$2744,MATCH('88101-daily-summary-by-site'!$A2534&amp;'88101-daily-summary-by-site'!F$2&amp;'88101-daily-summary-by-site'!F$3,'AQS-88101'!$AC$2:$AC$2744&amp;'AQS-88101'!$E$2:$E$2744&amp;'AQS-88101'!$G$2:$G$2744,0))&lt;&gt;"",INDEX('AQS-88101'!$M$2:$M$2744,MATCH('88101-daily-summary-by-site'!$A2534&amp;'88101-daily-summary-by-site'!F$2&amp;'88101-daily-summary-by-site'!F$3,'AQS-88101'!$AC$2:$AC$2744&amp;'AQS-88101'!$E$2:$E$2744&amp;'AQS-88101'!$G$2:$G$2744,0)),""),"")</f>
        <v>278</v>
      </c>
      <c r="G2534" s="42" t="str">
        <f t="array" ref="G2534">IFERROR(IF(INDEX('AQS-88101'!$M$2:$M$2744,MATCH('88101-daily-summary-by-site'!$A2534&amp;'88101-daily-summary-by-site'!G$2&amp;'88101-daily-summary-by-site'!G$3,'AQS-88101'!$AC$2:$AC$2744&amp;'AQS-88101'!$E$2:$E$2744&amp;'AQS-88101'!$G$2:$G$2744,0))&lt;&gt;"",INDEX('AQS-88101'!$M$2:$M$2744,MATCH('88101-daily-summary-by-site'!$A2534&amp;'88101-daily-summary-by-site'!G$2&amp;'88101-daily-summary-by-site'!G$3,'AQS-88101'!$AC$2:$AC$2744&amp;'AQS-88101'!$E$2:$E$2744&amp;'AQS-88101'!$G$2:$G$2744,0)),""),"")</f>
        <v/>
      </c>
      <c r="H2534" s="42" t="str">
        <f t="array" ref="H2534">IFERROR(IF(INDEX('AQS-88101'!$M$2:$M$2744,MATCH('88101-daily-summary-by-site'!$A2534&amp;'88101-daily-summary-by-site'!H$2&amp;'88101-daily-summary-by-site'!H$3,'AQS-88101'!$AC$2:$AC$2744&amp;'AQS-88101'!$E$2:$E$2744&amp;'AQS-88101'!$G$2:$G$2744,0))&lt;&gt;"",INDEX('AQS-88101'!$M$2:$M$2744,MATCH('88101-daily-summary-by-site'!$A2534&amp;'88101-daily-summary-by-site'!H$2&amp;'88101-daily-summary-by-site'!H$3,'AQS-88101'!$AC$2:$AC$2744&amp;'AQS-88101'!$E$2:$E$2744&amp;'AQS-88101'!$G$2:$G$2744,0)),""),"")</f>
        <v/>
      </c>
      <c r="I2534" s="108" t="str">
        <f t="array" ref="I2534">IFERROR(IF(INDEX('AQS-88101'!$M$2:$M$2744,MATCH('88101-daily-summary-by-site'!$A2534&amp;'88101-daily-summary-by-site'!I$2&amp;'88101-daily-summary-by-site'!I$3,'AQS-88101'!$AC$2:$AC$2744&amp;'AQS-88101'!$E$2:$E$2744&amp;'AQS-88101'!$G$2:$G$2744,0))&lt;&gt;"",INDEX('AQS-88101'!$M$2:$M$2744,MATCH('88101-daily-summary-by-site'!$A2534&amp;'88101-daily-summary-by-site'!I$2&amp;'88101-daily-summary-by-site'!I$3,'AQS-88101'!$AC$2:$AC$2744&amp;'AQS-88101'!$E$2:$E$2744&amp;'AQS-88101'!$G$2:$G$2744,0)),""),"")</f>
        <v/>
      </c>
      <c r="L2534" s="107" t="str">
        <f t="shared" si="201"/>
        <v/>
      </c>
      <c r="M2534" s="42">
        <f t="shared" si="202"/>
        <v>185.1</v>
      </c>
      <c r="N2534" s="42">
        <f t="shared" si="203"/>
        <v>278</v>
      </c>
      <c r="O2534" s="108" t="str">
        <f t="shared" si="204"/>
        <v/>
      </c>
    </row>
    <row r="2535" spans="1:15" x14ac:dyDescent="0.25">
      <c r="A2535" s="79">
        <f t="shared" si="200"/>
        <v>43657</v>
      </c>
      <c r="B2535" s="107" t="str">
        <f t="array" ref="B2535">IFERROR(IF(INDEX('AQS-88101'!$M$2:$M$2744,MATCH('88101-daily-summary-by-site'!$A2535&amp;'88101-daily-summary-by-site'!B$2&amp;'88101-daily-summary-by-site'!B$3,'AQS-88101'!$AC$2:$AC$2744&amp;'AQS-88101'!$E$2:$E$2744&amp;'AQS-88101'!$G$2:$G$2744,0))&lt;&gt;"",INDEX('AQS-88101'!$M$2:$M$2744,MATCH('88101-daily-summary-by-site'!$A2535&amp;'88101-daily-summary-by-site'!B$2&amp;'88101-daily-summary-by-site'!B$3,'AQS-88101'!$AC$2:$AC$2744&amp;'AQS-88101'!$E$2:$E$2744&amp;'AQS-88101'!$G$2:$G$2744,0)),""),"")</f>
        <v/>
      </c>
      <c r="C2535" s="42" t="str">
        <f t="array" ref="C2535">IFERROR(IF(INDEX('AQS-88101'!$M$2:$M$2744,MATCH('88101-daily-summary-by-site'!$A2535&amp;'88101-daily-summary-by-site'!C$2&amp;'88101-daily-summary-by-site'!C$3,'AQS-88101'!$AC$2:$AC$2744&amp;'AQS-88101'!$E$2:$E$2744&amp;'AQS-88101'!$G$2:$G$2744,0))&lt;&gt;"",INDEX('AQS-88101'!$M$2:$M$2744,MATCH('88101-daily-summary-by-site'!$A2535&amp;'88101-daily-summary-by-site'!C$2&amp;'88101-daily-summary-by-site'!C$3,'AQS-88101'!$AC$2:$AC$2744&amp;'AQS-88101'!$E$2:$E$2744&amp;'AQS-88101'!$G$2:$G$2744,0)),""),"")</f>
        <v/>
      </c>
      <c r="D2535" s="42">
        <f t="array" ref="D2535">IFERROR(IF(INDEX('AQS-88101'!$M$2:$M$2744,MATCH('88101-daily-summary-by-site'!$A2535&amp;'88101-daily-summary-by-site'!D$2&amp;'88101-daily-summary-by-site'!D$3,'AQS-88101'!$AC$2:$AC$2744&amp;'AQS-88101'!$E$2:$E$2744&amp;'AQS-88101'!$G$2:$G$2744,0))&lt;&gt;"",INDEX('AQS-88101'!$M$2:$M$2744,MATCH('88101-daily-summary-by-site'!$A2535&amp;'88101-daily-summary-by-site'!D$2&amp;'88101-daily-summary-by-site'!D$3,'AQS-88101'!$AC$2:$AC$2744&amp;'AQS-88101'!$E$2:$E$2744&amp;'AQS-88101'!$G$2:$G$2744,0)),""),"")</f>
        <v>211.6</v>
      </c>
      <c r="E2535" s="42">
        <f t="array" ref="E2535">IFERROR(IF(INDEX('AQS-88101'!$M$2:$M$2744,MATCH('88101-daily-summary-by-site'!$A2535&amp;'88101-daily-summary-by-site'!E$2&amp;'88101-daily-summary-by-site'!E$3,'AQS-88101'!$AC$2:$AC$2744&amp;'AQS-88101'!$E$2:$E$2744&amp;'AQS-88101'!$G$2:$G$2744,0))&lt;&gt;"",INDEX('AQS-88101'!$M$2:$M$2744,MATCH('88101-daily-summary-by-site'!$A2535&amp;'88101-daily-summary-by-site'!E$2&amp;'88101-daily-summary-by-site'!E$3,'AQS-88101'!$AC$2:$AC$2744&amp;'AQS-88101'!$E$2:$E$2744&amp;'AQS-88101'!$G$2:$G$2744,0)),""),"")</f>
        <v>212.4</v>
      </c>
      <c r="F2535" s="42">
        <f t="array" ref="F2535">IFERROR(IF(INDEX('AQS-88101'!$M$2:$M$2744,MATCH('88101-daily-summary-by-site'!$A2535&amp;'88101-daily-summary-by-site'!F$2&amp;'88101-daily-summary-by-site'!F$3,'AQS-88101'!$AC$2:$AC$2744&amp;'AQS-88101'!$E$2:$E$2744&amp;'AQS-88101'!$G$2:$G$2744,0))&lt;&gt;"",INDEX('AQS-88101'!$M$2:$M$2744,MATCH('88101-daily-summary-by-site'!$A2535&amp;'88101-daily-summary-by-site'!F$2&amp;'88101-daily-summary-by-site'!F$3,'AQS-88101'!$AC$2:$AC$2744&amp;'AQS-88101'!$E$2:$E$2744&amp;'AQS-88101'!$G$2:$G$2744,0)),""),"")</f>
        <v>210</v>
      </c>
      <c r="G2535" s="42" t="str">
        <f t="array" ref="G2535">IFERROR(IF(INDEX('AQS-88101'!$M$2:$M$2744,MATCH('88101-daily-summary-by-site'!$A2535&amp;'88101-daily-summary-by-site'!G$2&amp;'88101-daily-summary-by-site'!G$3,'AQS-88101'!$AC$2:$AC$2744&amp;'AQS-88101'!$E$2:$E$2744&amp;'AQS-88101'!$G$2:$G$2744,0))&lt;&gt;"",INDEX('AQS-88101'!$M$2:$M$2744,MATCH('88101-daily-summary-by-site'!$A2535&amp;'88101-daily-summary-by-site'!G$2&amp;'88101-daily-summary-by-site'!G$3,'AQS-88101'!$AC$2:$AC$2744&amp;'AQS-88101'!$E$2:$E$2744&amp;'AQS-88101'!$G$2:$G$2744,0)),""),"")</f>
        <v/>
      </c>
      <c r="H2535" s="42" t="str">
        <f t="array" ref="H2535">IFERROR(IF(INDEX('AQS-88101'!$M$2:$M$2744,MATCH('88101-daily-summary-by-site'!$A2535&amp;'88101-daily-summary-by-site'!H$2&amp;'88101-daily-summary-by-site'!H$3,'AQS-88101'!$AC$2:$AC$2744&amp;'AQS-88101'!$E$2:$E$2744&amp;'AQS-88101'!$G$2:$G$2744,0))&lt;&gt;"",INDEX('AQS-88101'!$M$2:$M$2744,MATCH('88101-daily-summary-by-site'!$A2535&amp;'88101-daily-summary-by-site'!H$2&amp;'88101-daily-summary-by-site'!H$3,'AQS-88101'!$AC$2:$AC$2744&amp;'AQS-88101'!$E$2:$E$2744&amp;'AQS-88101'!$G$2:$G$2744,0)),""),"")</f>
        <v/>
      </c>
      <c r="I2535" s="108" t="str">
        <f t="array" ref="I2535">IFERROR(IF(INDEX('AQS-88101'!$M$2:$M$2744,MATCH('88101-daily-summary-by-site'!$A2535&amp;'88101-daily-summary-by-site'!I$2&amp;'88101-daily-summary-by-site'!I$3,'AQS-88101'!$AC$2:$AC$2744&amp;'AQS-88101'!$E$2:$E$2744&amp;'AQS-88101'!$G$2:$G$2744,0))&lt;&gt;"",INDEX('AQS-88101'!$M$2:$M$2744,MATCH('88101-daily-summary-by-site'!$A2535&amp;'88101-daily-summary-by-site'!I$2&amp;'88101-daily-summary-by-site'!I$3,'AQS-88101'!$AC$2:$AC$2744&amp;'AQS-88101'!$E$2:$E$2744&amp;'AQS-88101'!$G$2:$G$2744,0)),""),"")</f>
        <v/>
      </c>
      <c r="L2535" s="107" t="str">
        <f t="shared" si="201"/>
        <v/>
      </c>
      <c r="M2535" s="42">
        <f t="shared" si="202"/>
        <v>211.6</v>
      </c>
      <c r="N2535" s="42">
        <f t="shared" si="203"/>
        <v>210</v>
      </c>
      <c r="O2535" s="108" t="str">
        <f t="shared" si="204"/>
        <v/>
      </c>
    </row>
    <row r="2536" spans="1:15" x14ac:dyDescent="0.25">
      <c r="A2536" s="79">
        <f t="shared" si="200"/>
        <v>43658</v>
      </c>
      <c r="B2536" s="107" t="str">
        <f t="array" ref="B2536">IFERROR(IF(INDEX('AQS-88101'!$M$2:$M$2744,MATCH('88101-daily-summary-by-site'!$A2536&amp;'88101-daily-summary-by-site'!B$2&amp;'88101-daily-summary-by-site'!B$3,'AQS-88101'!$AC$2:$AC$2744&amp;'AQS-88101'!$E$2:$E$2744&amp;'AQS-88101'!$G$2:$G$2744,0))&lt;&gt;"",INDEX('AQS-88101'!$M$2:$M$2744,MATCH('88101-daily-summary-by-site'!$A2536&amp;'88101-daily-summary-by-site'!B$2&amp;'88101-daily-summary-by-site'!B$3,'AQS-88101'!$AC$2:$AC$2744&amp;'AQS-88101'!$E$2:$E$2744&amp;'AQS-88101'!$G$2:$G$2744,0)),""),"")</f>
        <v/>
      </c>
      <c r="C2536" s="42" t="str">
        <f t="array" ref="C2536">IFERROR(IF(INDEX('AQS-88101'!$M$2:$M$2744,MATCH('88101-daily-summary-by-site'!$A2536&amp;'88101-daily-summary-by-site'!C$2&amp;'88101-daily-summary-by-site'!C$3,'AQS-88101'!$AC$2:$AC$2744&amp;'AQS-88101'!$E$2:$E$2744&amp;'AQS-88101'!$G$2:$G$2744,0))&lt;&gt;"",INDEX('AQS-88101'!$M$2:$M$2744,MATCH('88101-daily-summary-by-site'!$A2536&amp;'88101-daily-summary-by-site'!C$2&amp;'88101-daily-summary-by-site'!C$3,'AQS-88101'!$AC$2:$AC$2744&amp;'AQS-88101'!$E$2:$E$2744&amp;'AQS-88101'!$G$2:$G$2744,0)),""),"")</f>
        <v/>
      </c>
      <c r="D2536" s="42">
        <f t="array" ref="D2536">IFERROR(IF(INDEX('AQS-88101'!$M$2:$M$2744,MATCH('88101-daily-summary-by-site'!$A2536&amp;'88101-daily-summary-by-site'!D$2&amp;'88101-daily-summary-by-site'!D$3,'AQS-88101'!$AC$2:$AC$2744&amp;'AQS-88101'!$E$2:$E$2744&amp;'AQS-88101'!$G$2:$G$2744,0))&lt;&gt;"",INDEX('AQS-88101'!$M$2:$M$2744,MATCH('88101-daily-summary-by-site'!$A2536&amp;'88101-daily-summary-by-site'!D$2&amp;'88101-daily-summary-by-site'!D$3,'AQS-88101'!$AC$2:$AC$2744&amp;'AQS-88101'!$E$2:$E$2744&amp;'AQS-88101'!$G$2:$G$2744,0)),""),"")</f>
        <v>65.5</v>
      </c>
      <c r="E2536" s="42" t="str">
        <f t="array" ref="E2536">IFERROR(IF(INDEX('AQS-88101'!$M$2:$M$2744,MATCH('88101-daily-summary-by-site'!$A2536&amp;'88101-daily-summary-by-site'!E$2&amp;'88101-daily-summary-by-site'!E$3,'AQS-88101'!$AC$2:$AC$2744&amp;'AQS-88101'!$E$2:$E$2744&amp;'AQS-88101'!$G$2:$G$2744,0))&lt;&gt;"",INDEX('AQS-88101'!$M$2:$M$2744,MATCH('88101-daily-summary-by-site'!$A2536&amp;'88101-daily-summary-by-site'!E$2&amp;'88101-daily-summary-by-site'!E$3,'AQS-88101'!$AC$2:$AC$2744&amp;'AQS-88101'!$E$2:$E$2744&amp;'AQS-88101'!$G$2:$G$2744,0)),""),"")</f>
        <v/>
      </c>
      <c r="F2536" s="42">
        <f t="array" ref="F2536">IFERROR(IF(INDEX('AQS-88101'!$M$2:$M$2744,MATCH('88101-daily-summary-by-site'!$A2536&amp;'88101-daily-summary-by-site'!F$2&amp;'88101-daily-summary-by-site'!F$3,'AQS-88101'!$AC$2:$AC$2744&amp;'AQS-88101'!$E$2:$E$2744&amp;'AQS-88101'!$G$2:$G$2744,0))&lt;&gt;"",INDEX('AQS-88101'!$M$2:$M$2744,MATCH('88101-daily-summary-by-site'!$A2536&amp;'88101-daily-summary-by-site'!F$2&amp;'88101-daily-summary-by-site'!F$3,'AQS-88101'!$AC$2:$AC$2744&amp;'AQS-88101'!$E$2:$E$2744&amp;'AQS-88101'!$G$2:$G$2744,0)),""),"")</f>
        <v>57</v>
      </c>
      <c r="G2536" s="42" t="str">
        <f t="array" ref="G2536">IFERROR(IF(INDEX('AQS-88101'!$M$2:$M$2744,MATCH('88101-daily-summary-by-site'!$A2536&amp;'88101-daily-summary-by-site'!G$2&amp;'88101-daily-summary-by-site'!G$3,'AQS-88101'!$AC$2:$AC$2744&amp;'AQS-88101'!$E$2:$E$2744&amp;'AQS-88101'!$G$2:$G$2744,0))&lt;&gt;"",INDEX('AQS-88101'!$M$2:$M$2744,MATCH('88101-daily-summary-by-site'!$A2536&amp;'88101-daily-summary-by-site'!G$2&amp;'88101-daily-summary-by-site'!G$3,'AQS-88101'!$AC$2:$AC$2744&amp;'AQS-88101'!$E$2:$E$2744&amp;'AQS-88101'!$G$2:$G$2744,0)),""),"")</f>
        <v/>
      </c>
      <c r="H2536" s="42" t="str">
        <f t="array" ref="H2536">IFERROR(IF(INDEX('AQS-88101'!$M$2:$M$2744,MATCH('88101-daily-summary-by-site'!$A2536&amp;'88101-daily-summary-by-site'!H$2&amp;'88101-daily-summary-by-site'!H$3,'AQS-88101'!$AC$2:$AC$2744&amp;'AQS-88101'!$E$2:$E$2744&amp;'AQS-88101'!$G$2:$G$2744,0))&lt;&gt;"",INDEX('AQS-88101'!$M$2:$M$2744,MATCH('88101-daily-summary-by-site'!$A2536&amp;'88101-daily-summary-by-site'!H$2&amp;'88101-daily-summary-by-site'!H$3,'AQS-88101'!$AC$2:$AC$2744&amp;'AQS-88101'!$E$2:$E$2744&amp;'AQS-88101'!$G$2:$G$2744,0)),""),"")</f>
        <v/>
      </c>
      <c r="I2536" s="108" t="str">
        <f t="array" ref="I2536">IFERROR(IF(INDEX('AQS-88101'!$M$2:$M$2744,MATCH('88101-daily-summary-by-site'!$A2536&amp;'88101-daily-summary-by-site'!I$2&amp;'88101-daily-summary-by-site'!I$3,'AQS-88101'!$AC$2:$AC$2744&amp;'AQS-88101'!$E$2:$E$2744&amp;'AQS-88101'!$G$2:$G$2744,0))&lt;&gt;"",INDEX('AQS-88101'!$M$2:$M$2744,MATCH('88101-daily-summary-by-site'!$A2536&amp;'88101-daily-summary-by-site'!I$2&amp;'88101-daily-summary-by-site'!I$3,'AQS-88101'!$AC$2:$AC$2744&amp;'AQS-88101'!$E$2:$E$2744&amp;'AQS-88101'!$G$2:$G$2744,0)),""),"")</f>
        <v/>
      </c>
      <c r="L2536" s="107" t="str">
        <f t="shared" si="201"/>
        <v/>
      </c>
      <c r="M2536" s="42">
        <f t="shared" si="202"/>
        <v>65.5</v>
      </c>
      <c r="N2536" s="42">
        <f t="shared" si="203"/>
        <v>57</v>
      </c>
      <c r="O2536" s="108" t="str">
        <f t="shared" si="204"/>
        <v/>
      </c>
    </row>
    <row r="2537" spans="1:15" x14ac:dyDescent="0.25">
      <c r="A2537" s="79">
        <f t="shared" si="200"/>
        <v>43659</v>
      </c>
      <c r="B2537" s="107" t="str">
        <f t="array" ref="B2537">IFERROR(IF(INDEX('AQS-88101'!$M$2:$M$2744,MATCH('88101-daily-summary-by-site'!$A2537&amp;'88101-daily-summary-by-site'!B$2&amp;'88101-daily-summary-by-site'!B$3,'AQS-88101'!$AC$2:$AC$2744&amp;'AQS-88101'!$E$2:$E$2744&amp;'AQS-88101'!$G$2:$G$2744,0))&lt;&gt;"",INDEX('AQS-88101'!$M$2:$M$2744,MATCH('88101-daily-summary-by-site'!$A2537&amp;'88101-daily-summary-by-site'!B$2&amp;'88101-daily-summary-by-site'!B$3,'AQS-88101'!$AC$2:$AC$2744&amp;'AQS-88101'!$E$2:$E$2744&amp;'AQS-88101'!$G$2:$G$2744,0)),""),"")</f>
        <v/>
      </c>
      <c r="C2537" s="42" t="str">
        <f t="array" ref="C2537">IFERROR(IF(INDEX('AQS-88101'!$M$2:$M$2744,MATCH('88101-daily-summary-by-site'!$A2537&amp;'88101-daily-summary-by-site'!C$2&amp;'88101-daily-summary-by-site'!C$3,'AQS-88101'!$AC$2:$AC$2744&amp;'AQS-88101'!$E$2:$E$2744&amp;'AQS-88101'!$G$2:$G$2744,0))&lt;&gt;"",INDEX('AQS-88101'!$M$2:$M$2744,MATCH('88101-daily-summary-by-site'!$A2537&amp;'88101-daily-summary-by-site'!C$2&amp;'88101-daily-summary-by-site'!C$3,'AQS-88101'!$AC$2:$AC$2744&amp;'AQS-88101'!$E$2:$E$2744&amp;'AQS-88101'!$G$2:$G$2744,0)),""),"")</f>
        <v/>
      </c>
      <c r="D2537" s="42">
        <f t="array" ref="D2537">IFERROR(IF(INDEX('AQS-88101'!$M$2:$M$2744,MATCH('88101-daily-summary-by-site'!$A2537&amp;'88101-daily-summary-by-site'!D$2&amp;'88101-daily-summary-by-site'!D$3,'AQS-88101'!$AC$2:$AC$2744&amp;'AQS-88101'!$E$2:$E$2744&amp;'AQS-88101'!$G$2:$G$2744,0))&lt;&gt;"",INDEX('AQS-88101'!$M$2:$M$2744,MATCH('88101-daily-summary-by-site'!$A2537&amp;'88101-daily-summary-by-site'!D$2&amp;'88101-daily-summary-by-site'!D$3,'AQS-88101'!$AC$2:$AC$2744&amp;'AQS-88101'!$E$2:$E$2744&amp;'AQS-88101'!$G$2:$G$2744,0)),""),"")</f>
        <v>24.5</v>
      </c>
      <c r="E2537" s="42" t="str">
        <f t="array" ref="E2537">IFERROR(IF(INDEX('AQS-88101'!$M$2:$M$2744,MATCH('88101-daily-summary-by-site'!$A2537&amp;'88101-daily-summary-by-site'!E$2&amp;'88101-daily-summary-by-site'!E$3,'AQS-88101'!$AC$2:$AC$2744&amp;'AQS-88101'!$E$2:$E$2744&amp;'AQS-88101'!$G$2:$G$2744,0))&lt;&gt;"",INDEX('AQS-88101'!$M$2:$M$2744,MATCH('88101-daily-summary-by-site'!$A2537&amp;'88101-daily-summary-by-site'!E$2&amp;'88101-daily-summary-by-site'!E$3,'AQS-88101'!$AC$2:$AC$2744&amp;'AQS-88101'!$E$2:$E$2744&amp;'AQS-88101'!$G$2:$G$2744,0)),""),"")</f>
        <v/>
      </c>
      <c r="F2537" s="42">
        <f t="array" ref="F2537">IFERROR(IF(INDEX('AQS-88101'!$M$2:$M$2744,MATCH('88101-daily-summary-by-site'!$A2537&amp;'88101-daily-summary-by-site'!F$2&amp;'88101-daily-summary-by-site'!F$3,'AQS-88101'!$AC$2:$AC$2744&amp;'AQS-88101'!$E$2:$E$2744&amp;'AQS-88101'!$G$2:$G$2744,0))&lt;&gt;"",INDEX('AQS-88101'!$M$2:$M$2744,MATCH('88101-daily-summary-by-site'!$A2537&amp;'88101-daily-summary-by-site'!F$2&amp;'88101-daily-summary-by-site'!F$3,'AQS-88101'!$AC$2:$AC$2744&amp;'AQS-88101'!$E$2:$E$2744&amp;'AQS-88101'!$G$2:$G$2744,0)),""),"")</f>
        <v>26</v>
      </c>
      <c r="G2537" s="42" t="str">
        <f t="array" ref="G2537">IFERROR(IF(INDEX('AQS-88101'!$M$2:$M$2744,MATCH('88101-daily-summary-by-site'!$A2537&amp;'88101-daily-summary-by-site'!G$2&amp;'88101-daily-summary-by-site'!G$3,'AQS-88101'!$AC$2:$AC$2744&amp;'AQS-88101'!$E$2:$E$2744&amp;'AQS-88101'!$G$2:$G$2744,0))&lt;&gt;"",INDEX('AQS-88101'!$M$2:$M$2744,MATCH('88101-daily-summary-by-site'!$A2537&amp;'88101-daily-summary-by-site'!G$2&amp;'88101-daily-summary-by-site'!G$3,'AQS-88101'!$AC$2:$AC$2744&amp;'AQS-88101'!$E$2:$E$2744&amp;'AQS-88101'!$G$2:$G$2744,0)),""),"")</f>
        <v/>
      </c>
      <c r="H2537" s="42" t="str">
        <f t="array" ref="H2537">IFERROR(IF(INDEX('AQS-88101'!$M$2:$M$2744,MATCH('88101-daily-summary-by-site'!$A2537&amp;'88101-daily-summary-by-site'!H$2&amp;'88101-daily-summary-by-site'!H$3,'AQS-88101'!$AC$2:$AC$2744&amp;'AQS-88101'!$E$2:$E$2744&amp;'AQS-88101'!$G$2:$G$2744,0))&lt;&gt;"",INDEX('AQS-88101'!$M$2:$M$2744,MATCH('88101-daily-summary-by-site'!$A2537&amp;'88101-daily-summary-by-site'!H$2&amp;'88101-daily-summary-by-site'!H$3,'AQS-88101'!$AC$2:$AC$2744&amp;'AQS-88101'!$E$2:$E$2744&amp;'AQS-88101'!$G$2:$G$2744,0)),""),"")</f>
        <v/>
      </c>
      <c r="I2537" s="108" t="str">
        <f t="array" ref="I2537">IFERROR(IF(INDEX('AQS-88101'!$M$2:$M$2744,MATCH('88101-daily-summary-by-site'!$A2537&amp;'88101-daily-summary-by-site'!I$2&amp;'88101-daily-summary-by-site'!I$3,'AQS-88101'!$AC$2:$AC$2744&amp;'AQS-88101'!$E$2:$E$2744&amp;'AQS-88101'!$G$2:$G$2744,0))&lt;&gt;"",INDEX('AQS-88101'!$M$2:$M$2744,MATCH('88101-daily-summary-by-site'!$A2537&amp;'88101-daily-summary-by-site'!I$2&amp;'88101-daily-summary-by-site'!I$3,'AQS-88101'!$AC$2:$AC$2744&amp;'AQS-88101'!$E$2:$E$2744&amp;'AQS-88101'!$G$2:$G$2744,0)),""),"")</f>
        <v/>
      </c>
      <c r="L2537" s="107" t="str">
        <f t="shared" si="201"/>
        <v/>
      </c>
      <c r="M2537" s="42">
        <f t="shared" si="202"/>
        <v>24.5</v>
      </c>
      <c r="N2537" s="42">
        <f t="shared" si="203"/>
        <v>26</v>
      </c>
      <c r="O2537" s="108" t="str">
        <f t="shared" si="204"/>
        <v/>
      </c>
    </row>
    <row r="2538" spans="1:15" x14ac:dyDescent="0.25">
      <c r="A2538" s="79">
        <f t="shared" si="200"/>
        <v>43660</v>
      </c>
      <c r="B2538" s="107" t="str">
        <f t="array" ref="B2538">IFERROR(IF(INDEX('AQS-88101'!$M$2:$M$2744,MATCH('88101-daily-summary-by-site'!$A2538&amp;'88101-daily-summary-by-site'!B$2&amp;'88101-daily-summary-by-site'!B$3,'AQS-88101'!$AC$2:$AC$2744&amp;'AQS-88101'!$E$2:$E$2744&amp;'AQS-88101'!$G$2:$G$2744,0))&lt;&gt;"",INDEX('AQS-88101'!$M$2:$M$2744,MATCH('88101-daily-summary-by-site'!$A2538&amp;'88101-daily-summary-by-site'!B$2&amp;'88101-daily-summary-by-site'!B$3,'AQS-88101'!$AC$2:$AC$2744&amp;'AQS-88101'!$E$2:$E$2744&amp;'AQS-88101'!$G$2:$G$2744,0)),""),"")</f>
        <v/>
      </c>
      <c r="C2538" s="42" t="str">
        <f t="array" ref="C2538">IFERROR(IF(INDEX('AQS-88101'!$M$2:$M$2744,MATCH('88101-daily-summary-by-site'!$A2538&amp;'88101-daily-summary-by-site'!C$2&amp;'88101-daily-summary-by-site'!C$3,'AQS-88101'!$AC$2:$AC$2744&amp;'AQS-88101'!$E$2:$E$2744&amp;'AQS-88101'!$G$2:$G$2744,0))&lt;&gt;"",INDEX('AQS-88101'!$M$2:$M$2744,MATCH('88101-daily-summary-by-site'!$A2538&amp;'88101-daily-summary-by-site'!C$2&amp;'88101-daily-summary-by-site'!C$3,'AQS-88101'!$AC$2:$AC$2744&amp;'AQS-88101'!$E$2:$E$2744&amp;'AQS-88101'!$G$2:$G$2744,0)),""),"")</f>
        <v/>
      </c>
      <c r="D2538" s="42">
        <f t="array" ref="D2538">IFERROR(IF(INDEX('AQS-88101'!$M$2:$M$2744,MATCH('88101-daily-summary-by-site'!$A2538&amp;'88101-daily-summary-by-site'!D$2&amp;'88101-daily-summary-by-site'!D$3,'AQS-88101'!$AC$2:$AC$2744&amp;'AQS-88101'!$E$2:$E$2744&amp;'AQS-88101'!$G$2:$G$2744,0))&lt;&gt;"",INDEX('AQS-88101'!$M$2:$M$2744,MATCH('88101-daily-summary-by-site'!$A2538&amp;'88101-daily-summary-by-site'!D$2&amp;'88101-daily-summary-by-site'!D$3,'AQS-88101'!$AC$2:$AC$2744&amp;'AQS-88101'!$E$2:$E$2744&amp;'AQS-88101'!$G$2:$G$2744,0)),""),"")</f>
        <v>16.7</v>
      </c>
      <c r="E2538" s="42">
        <f t="array" ref="E2538">IFERROR(IF(INDEX('AQS-88101'!$M$2:$M$2744,MATCH('88101-daily-summary-by-site'!$A2538&amp;'88101-daily-summary-by-site'!E$2&amp;'88101-daily-summary-by-site'!E$3,'AQS-88101'!$AC$2:$AC$2744&amp;'AQS-88101'!$E$2:$E$2744&amp;'AQS-88101'!$G$2:$G$2744,0))&lt;&gt;"",INDEX('AQS-88101'!$M$2:$M$2744,MATCH('88101-daily-summary-by-site'!$A2538&amp;'88101-daily-summary-by-site'!E$2&amp;'88101-daily-summary-by-site'!E$3,'AQS-88101'!$AC$2:$AC$2744&amp;'AQS-88101'!$E$2:$E$2744&amp;'AQS-88101'!$G$2:$G$2744,0)),""),"")</f>
        <v>17</v>
      </c>
      <c r="F2538" s="42">
        <f t="array" ref="F2538">IFERROR(IF(INDEX('AQS-88101'!$M$2:$M$2744,MATCH('88101-daily-summary-by-site'!$A2538&amp;'88101-daily-summary-by-site'!F$2&amp;'88101-daily-summary-by-site'!F$3,'AQS-88101'!$AC$2:$AC$2744&amp;'AQS-88101'!$E$2:$E$2744&amp;'AQS-88101'!$G$2:$G$2744,0))&lt;&gt;"",INDEX('AQS-88101'!$M$2:$M$2744,MATCH('88101-daily-summary-by-site'!$A2538&amp;'88101-daily-summary-by-site'!F$2&amp;'88101-daily-summary-by-site'!F$3,'AQS-88101'!$AC$2:$AC$2744&amp;'AQS-88101'!$E$2:$E$2744&amp;'AQS-88101'!$G$2:$G$2744,0)),""),"")</f>
        <v>19</v>
      </c>
      <c r="G2538" s="42" t="str">
        <f t="array" ref="G2538">IFERROR(IF(INDEX('AQS-88101'!$M$2:$M$2744,MATCH('88101-daily-summary-by-site'!$A2538&amp;'88101-daily-summary-by-site'!G$2&amp;'88101-daily-summary-by-site'!G$3,'AQS-88101'!$AC$2:$AC$2744&amp;'AQS-88101'!$E$2:$E$2744&amp;'AQS-88101'!$G$2:$G$2744,0))&lt;&gt;"",INDEX('AQS-88101'!$M$2:$M$2744,MATCH('88101-daily-summary-by-site'!$A2538&amp;'88101-daily-summary-by-site'!G$2&amp;'88101-daily-summary-by-site'!G$3,'AQS-88101'!$AC$2:$AC$2744&amp;'AQS-88101'!$E$2:$E$2744&amp;'AQS-88101'!$G$2:$G$2744,0)),""),"")</f>
        <v/>
      </c>
      <c r="H2538" s="42" t="str">
        <f t="array" ref="H2538">IFERROR(IF(INDEX('AQS-88101'!$M$2:$M$2744,MATCH('88101-daily-summary-by-site'!$A2538&amp;'88101-daily-summary-by-site'!H$2&amp;'88101-daily-summary-by-site'!H$3,'AQS-88101'!$AC$2:$AC$2744&amp;'AQS-88101'!$E$2:$E$2744&amp;'AQS-88101'!$G$2:$G$2744,0))&lt;&gt;"",INDEX('AQS-88101'!$M$2:$M$2744,MATCH('88101-daily-summary-by-site'!$A2538&amp;'88101-daily-summary-by-site'!H$2&amp;'88101-daily-summary-by-site'!H$3,'AQS-88101'!$AC$2:$AC$2744&amp;'AQS-88101'!$E$2:$E$2744&amp;'AQS-88101'!$G$2:$G$2744,0)),""),"")</f>
        <v/>
      </c>
      <c r="I2538" s="108" t="str">
        <f t="array" ref="I2538">IFERROR(IF(INDEX('AQS-88101'!$M$2:$M$2744,MATCH('88101-daily-summary-by-site'!$A2538&amp;'88101-daily-summary-by-site'!I$2&amp;'88101-daily-summary-by-site'!I$3,'AQS-88101'!$AC$2:$AC$2744&amp;'AQS-88101'!$E$2:$E$2744&amp;'AQS-88101'!$G$2:$G$2744,0))&lt;&gt;"",INDEX('AQS-88101'!$M$2:$M$2744,MATCH('88101-daily-summary-by-site'!$A2538&amp;'88101-daily-summary-by-site'!I$2&amp;'88101-daily-summary-by-site'!I$3,'AQS-88101'!$AC$2:$AC$2744&amp;'AQS-88101'!$E$2:$E$2744&amp;'AQS-88101'!$G$2:$G$2744,0)),""),"")</f>
        <v/>
      </c>
      <c r="L2538" s="107" t="str">
        <f t="shared" si="201"/>
        <v/>
      </c>
      <c r="M2538" s="42">
        <f t="shared" si="202"/>
        <v>16.7</v>
      </c>
      <c r="N2538" s="42">
        <f t="shared" si="203"/>
        <v>19</v>
      </c>
      <c r="O2538" s="108" t="str">
        <f t="shared" si="204"/>
        <v/>
      </c>
    </row>
    <row r="2539" spans="1:15" x14ac:dyDescent="0.25">
      <c r="A2539" s="79">
        <f t="shared" si="200"/>
        <v>43661</v>
      </c>
      <c r="B2539" s="107" t="str">
        <f t="array" ref="B2539">IFERROR(IF(INDEX('AQS-88101'!$M$2:$M$2744,MATCH('88101-daily-summary-by-site'!$A2539&amp;'88101-daily-summary-by-site'!B$2&amp;'88101-daily-summary-by-site'!B$3,'AQS-88101'!$AC$2:$AC$2744&amp;'AQS-88101'!$E$2:$E$2744&amp;'AQS-88101'!$G$2:$G$2744,0))&lt;&gt;"",INDEX('AQS-88101'!$M$2:$M$2744,MATCH('88101-daily-summary-by-site'!$A2539&amp;'88101-daily-summary-by-site'!B$2&amp;'88101-daily-summary-by-site'!B$3,'AQS-88101'!$AC$2:$AC$2744&amp;'AQS-88101'!$E$2:$E$2744&amp;'AQS-88101'!$G$2:$G$2744,0)),""),"")</f>
        <v/>
      </c>
      <c r="C2539" s="42" t="str">
        <f t="array" ref="C2539">IFERROR(IF(INDEX('AQS-88101'!$M$2:$M$2744,MATCH('88101-daily-summary-by-site'!$A2539&amp;'88101-daily-summary-by-site'!C$2&amp;'88101-daily-summary-by-site'!C$3,'AQS-88101'!$AC$2:$AC$2744&amp;'AQS-88101'!$E$2:$E$2744&amp;'AQS-88101'!$G$2:$G$2744,0))&lt;&gt;"",INDEX('AQS-88101'!$M$2:$M$2744,MATCH('88101-daily-summary-by-site'!$A2539&amp;'88101-daily-summary-by-site'!C$2&amp;'88101-daily-summary-by-site'!C$3,'AQS-88101'!$AC$2:$AC$2744&amp;'AQS-88101'!$E$2:$E$2744&amp;'AQS-88101'!$G$2:$G$2744,0)),""),"")</f>
        <v/>
      </c>
      <c r="D2539" s="42">
        <f t="array" ref="D2539">IFERROR(IF(INDEX('AQS-88101'!$M$2:$M$2744,MATCH('88101-daily-summary-by-site'!$A2539&amp;'88101-daily-summary-by-site'!D$2&amp;'88101-daily-summary-by-site'!D$3,'AQS-88101'!$AC$2:$AC$2744&amp;'AQS-88101'!$E$2:$E$2744&amp;'AQS-88101'!$G$2:$G$2744,0))&lt;&gt;"",INDEX('AQS-88101'!$M$2:$M$2744,MATCH('88101-daily-summary-by-site'!$A2539&amp;'88101-daily-summary-by-site'!D$2&amp;'88101-daily-summary-by-site'!D$3,'AQS-88101'!$AC$2:$AC$2744&amp;'AQS-88101'!$E$2:$E$2744&amp;'AQS-88101'!$G$2:$G$2744,0)),""),"")</f>
        <v>11</v>
      </c>
      <c r="E2539" s="42" t="str">
        <f t="array" ref="E2539">IFERROR(IF(INDEX('AQS-88101'!$M$2:$M$2744,MATCH('88101-daily-summary-by-site'!$A2539&amp;'88101-daily-summary-by-site'!E$2&amp;'88101-daily-summary-by-site'!E$3,'AQS-88101'!$AC$2:$AC$2744&amp;'AQS-88101'!$E$2:$E$2744&amp;'AQS-88101'!$G$2:$G$2744,0))&lt;&gt;"",INDEX('AQS-88101'!$M$2:$M$2744,MATCH('88101-daily-summary-by-site'!$A2539&amp;'88101-daily-summary-by-site'!E$2&amp;'88101-daily-summary-by-site'!E$3,'AQS-88101'!$AC$2:$AC$2744&amp;'AQS-88101'!$E$2:$E$2744&amp;'AQS-88101'!$G$2:$G$2744,0)),""),"")</f>
        <v/>
      </c>
      <c r="F2539" s="42">
        <f t="array" ref="F2539">IFERROR(IF(INDEX('AQS-88101'!$M$2:$M$2744,MATCH('88101-daily-summary-by-site'!$A2539&amp;'88101-daily-summary-by-site'!F$2&amp;'88101-daily-summary-by-site'!F$3,'AQS-88101'!$AC$2:$AC$2744&amp;'AQS-88101'!$E$2:$E$2744&amp;'AQS-88101'!$G$2:$G$2744,0))&lt;&gt;"",INDEX('AQS-88101'!$M$2:$M$2744,MATCH('88101-daily-summary-by-site'!$A2539&amp;'88101-daily-summary-by-site'!F$2&amp;'88101-daily-summary-by-site'!F$3,'AQS-88101'!$AC$2:$AC$2744&amp;'AQS-88101'!$E$2:$E$2744&amp;'AQS-88101'!$G$2:$G$2744,0)),""),"")</f>
        <v>15</v>
      </c>
      <c r="G2539" s="42" t="str">
        <f t="array" ref="G2539">IFERROR(IF(INDEX('AQS-88101'!$M$2:$M$2744,MATCH('88101-daily-summary-by-site'!$A2539&amp;'88101-daily-summary-by-site'!G$2&amp;'88101-daily-summary-by-site'!G$3,'AQS-88101'!$AC$2:$AC$2744&amp;'AQS-88101'!$E$2:$E$2744&amp;'AQS-88101'!$G$2:$G$2744,0))&lt;&gt;"",INDEX('AQS-88101'!$M$2:$M$2744,MATCH('88101-daily-summary-by-site'!$A2539&amp;'88101-daily-summary-by-site'!G$2&amp;'88101-daily-summary-by-site'!G$3,'AQS-88101'!$AC$2:$AC$2744&amp;'AQS-88101'!$E$2:$E$2744&amp;'AQS-88101'!$G$2:$G$2744,0)),""),"")</f>
        <v/>
      </c>
      <c r="H2539" s="42" t="str">
        <f t="array" ref="H2539">IFERROR(IF(INDEX('AQS-88101'!$M$2:$M$2744,MATCH('88101-daily-summary-by-site'!$A2539&amp;'88101-daily-summary-by-site'!H$2&amp;'88101-daily-summary-by-site'!H$3,'AQS-88101'!$AC$2:$AC$2744&amp;'AQS-88101'!$E$2:$E$2744&amp;'AQS-88101'!$G$2:$G$2744,0))&lt;&gt;"",INDEX('AQS-88101'!$M$2:$M$2744,MATCH('88101-daily-summary-by-site'!$A2539&amp;'88101-daily-summary-by-site'!H$2&amp;'88101-daily-summary-by-site'!H$3,'AQS-88101'!$AC$2:$AC$2744&amp;'AQS-88101'!$E$2:$E$2744&amp;'AQS-88101'!$G$2:$G$2744,0)),""),"")</f>
        <v/>
      </c>
      <c r="I2539" s="108" t="str">
        <f t="array" ref="I2539">IFERROR(IF(INDEX('AQS-88101'!$M$2:$M$2744,MATCH('88101-daily-summary-by-site'!$A2539&amp;'88101-daily-summary-by-site'!I$2&amp;'88101-daily-summary-by-site'!I$3,'AQS-88101'!$AC$2:$AC$2744&amp;'AQS-88101'!$E$2:$E$2744&amp;'AQS-88101'!$G$2:$G$2744,0))&lt;&gt;"",INDEX('AQS-88101'!$M$2:$M$2744,MATCH('88101-daily-summary-by-site'!$A2539&amp;'88101-daily-summary-by-site'!I$2&amp;'88101-daily-summary-by-site'!I$3,'AQS-88101'!$AC$2:$AC$2744&amp;'AQS-88101'!$E$2:$E$2744&amp;'AQS-88101'!$G$2:$G$2744,0)),""),"")</f>
        <v/>
      </c>
      <c r="L2539" s="107" t="str">
        <f t="shared" si="201"/>
        <v/>
      </c>
      <c r="M2539" s="42">
        <f t="shared" si="202"/>
        <v>11</v>
      </c>
      <c r="N2539" s="42">
        <f t="shared" si="203"/>
        <v>15</v>
      </c>
      <c r="O2539" s="108" t="str">
        <f t="shared" si="204"/>
        <v/>
      </c>
    </row>
    <row r="2540" spans="1:15" x14ac:dyDescent="0.25">
      <c r="A2540" s="79">
        <f t="shared" si="200"/>
        <v>43662</v>
      </c>
      <c r="B2540" s="107" t="str">
        <f t="array" ref="B2540">IFERROR(IF(INDEX('AQS-88101'!$M$2:$M$2744,MATCH('88101-daily-summary-by-site'!$A2540&amp;'88101-daily-summary-by-site'!B$2&amp;'88101-daily-summary-by-site'!B$3,'AQS-88101'!$AC$2:$AC$2744&amp;'AQS-88101'!$E$2:$E$2744&amp;'AQS-88101'!$G$2:$G$2744,0))&lt;&gt;"",INDEX('AQS-88101'!$M$2:$M$2744,MATCH('88101-daily-summary-by-site'!$A2540&amp;'88101-daily-summary-by-site'!B$2&amp;'88101-daily-summary-by-site'!B$3,'AQS-88101'!$AC$2:$AC$2744&amp;'AQS-88101'!$E$2:$E$2744&amp;'AQS-88101'!$G$2:$G$2744,0)),""),"")</f>
        <v/>
      </c>
      <c r="C2540" s="42" t="str">
        <f t="array" ref="C2540">IFERROR(IF(INDEX('AQS-88101'!$M$2:$M$2744,MATCH('88101-daily-summary-by-site'!$A2540&amp;'88101-daily-summary-by-site'!C$2&amp;'88101-daily-summary-by-site'!C$3,'AQS-88101'!$AC$2:$AC$2744&amp;'AQS-88101'!$E$2:$E$2744&amp;'AQS-88101'!$G$2:$G$2744,0))&lt;&gt;"",INDEX('AQS-88101'!$M$2:$M$2744,MATCH('88101-daily-summary-by-site'!$A2540&amp;'88101-daily-summary-by-site'!C$2&amp;'88101-daily-summary-by-site'!C$3,'AQS-88101'!$AC$2:$AC$2744&amp;'AQS-88101'!$E$2:$E$2744&amp;'AQS-88101'!$G$2:$G$2744,0)),""),"")</f>
        <v/>
      </c>
      <c r="D2540" s="42">
        <f t="array" ref="D2540">IFERROR(IF(INDEX('AQS-88101'!$M$2:$M$2744,MATCH('88101-daily-summary-by-site'!$A2540&amp;'88101-daily-summary-by-site'!D$2&amp;'88101-daily-summary-by-site'!D$3,'AQS-88101'!$AC$2:$AC$2744&amp;'AQS-88101'!$E$2:$E$2744&amp;'AQS-88101'!$G$2:$G$2744,0))&lt;&gt;"",INDEX('AQS-88101'!$M$2:$M$2744,MATCH('88101-daily-summary-by-site'!$A2540&amp;'88101-daily-summary-by-site'!D$2&amp;'88101-daily-summary-by-site'!D$3,'AQS-88101'!$AC$2:$AC$2744&amp;'AQS-88101'!$E$2:$E$2744&amp;'AQS-88101'!$G$2:$G$2744,0)),""),"")</f>
        <v>6.7</v>
      </c>
      <c r="E2540" s="42" t="str">
        <f t="array" ref="E2540">IFERROR(IF(INDEX('AQS-88101'!$M$2:$M$2744,MATCH('88101-daily-summary-by-site'!$A2540&amp;'88101-daily-summary-by-site'!E$2&amp;'88101-daily-summary-by-site'!E$3,'AQS-88101'!$AC$2:$AC$2744&amp;'AQS-88101'!$E$2:$E$2744&amp;'AQS-88101'!$G$2:$G$2744,0))&lt;&gt;"",INDEX('AQS-88101'!$M$2:$M$2744,MATCH('88101-daily-summary-by-site'!$A2540&amp;'88101-daily-summary-by-site'!E$2&amp;'88101-daily-summary-by-site'!E$3,'AQS-88101'!$AC$2:$AC$2744&amp;'AQS-88101'!$E$2:$E$2744&amp;'AQS-88101'!$G$2:$G$2744,0)),""),"")</f>
        <v/>
      </c>
      <c r="F2540" s="42">
        <f t="array" ref="F2540">IFERROR(IF(INDEX('AQS-88101'!$M$2:$M$2744,MATCH('88101-daily-summary-by-site'!$A2540&amp;'88101-daily-summary-by-site'!F$2&amp;'88101-daily-summary-by-site'!F$3,'AQS-88101'!$AC$2:$AC$2744&amp;'AQS-88101'!$E$2:$E$2744&amp;'AQS-88101'!$G$2:$G$2744,0))&lt;&gt;"",INDEX('AQS-88101'!$M$2:$M$2744,MATCH('88101-daily-summary-by-site'!$A2540&amp;'88101-daily-summary-by-site'!F$2&amp;'88101-daily-summary-by-site'!F$3,'AQS-88101'!$AC$2:$AC$2744&amp;'AQS-88101'!$E$2:$E$2744&amp;'AQS-88101'!$G$2:$G$2744,0)),""),"")</f>
        <v>8</v>
      </c>
      <c r="G2540" s="42" t="str">
        <f t="array" ref="G2540">IFERROR(IF(INDEX('AQS-88101'!$M$2:$M$2744,MATCH('88101-daily-summary-by-site'!$A2540&amp;'88101-daily-summary-by-site'!G$2&amp;'88101-daily-summary-by-site'!G$3,'AQS-88101'!$AC$2:$AC$2744&amp;'AQS-88101'!$E$2:$E$2744&amp;'AQS-88101'!$G$2:$G$2744,0))&lt;&gt;"",INDEX('AQS-88101'!$M$2:$M$2744,MATCH('88101-daily-summary-by-site'!$A2540&amp;'88101-daily-summary-by-site'!G$2&amp;'88101-daily-summary-by-site'!G$3,'AQS-88101'!$AC$2:$AC$2744&amp;'AQS-88101'!$E$2:$E$2744&amp;'AQS-88101'!$G$2:$G$2744,0)),""),"")</f>
        <v/>
      </c>
      <c r="H2540" s="42" t="str">
        <f t="array" ref="H2540">IFERROR(IF(INDEX('AQS-88101'!$M$2:$M$2744,MATCH('88101-daily-summary-by-site'!$A2540&amp;'88101-daily-summary-by-site'!H$2&amp;'88101-daily-summary-by-site'!H$3,'AQS-88101'!$AC$2:$AC$2744&amp;'AQS-88101'!$E$2:$E$2744&amp;'AQS-88101'!$G$2:$G$2744,0))&lt;&gt;"",INDEX('AQS-88101'!$M$2:$M$2744,MATCH('88101-daily-summary-by-site'!$A2540&amp;'88101-daily-summary-by-site'!H$2&amp;'88101-daily-summary-by-site'!H$3,'AQS-88101'!$AC$2:$AC$2744&amp;'AQS-88101'!$E$2:$E$2744&amp;'AQS-88101'!$G$2:$G$2744,0)),""),"")</f>
        <v/>
      </c>
      <c r="I2540" s="108" t="str">
        <f t="array" ref="I2540">IFERROR(IF(INDEX('AQS-88101'!$M$2:$M$2744,MATCH('88101-daily-summary-by-site'!$A2540&amp;'88101-daily-summary-by-site'!I$2&amp;'88101-daily-summary-by-site'!I$3,'AQS-88101'!$AC$2:$AC$2744&amp;'AQS-88101'!$E$2:$E$2744&amp;'AQS-88101'!$G$2:$G$2744,0))&lt;&gt;"",INDEX('AQS-88101'!$M$2:$M$2744,MATCH('88101-daily-summary-by-site'!$A2540&amp;'88101-daily-summary-by-site'!I$2&amp;'88101-daily-summary-by-site'!I$3,'AQS-88101'!$AC$2:$AC$2744&amp;'AQS-88101'!$E$2:$E$2744&amp;'AQS-88101'!$G$2:$G$2744,0)),""),"")</f>
        <v/>
      </c>
      <c r="L2540" s="107" t="str">
        <f t="shared" si="201"/>
        <v/>
      </c>
      <c r="M2540" s="42">
        <f t="shared" si="202"/>
        <v>6.7</v>
      </c>
      <c r="N2540" s="42">
        <f t="shared" si="203"/>
        <v>8</v>
      </c>
      <c r="O2540" s="108" t="str">
        <f t="shared" si="204"/>
        <v/>
      </c>
    </row>
    <row r="2541" spans="1:15" x14ac:dyDescent="0.25">
      <c r="A2541" s="79">
        <f t="shared" si="200"/>
        <v>43663</v>
      </c>
      <c r="B2541" s="107" t="str">
        <f t="array" ref="B2541">IFERROR(IF(INDEX('AQS-88101'!$M$2:$M$2744,MATCH('88101-daily-summary-by-site'!$A2541&amp;'88101-daily-summary-by-site'!B$2&amp;'88101-daily-summary-by-site'!B$3,'AQS-88101'!$AC$2:$AC$2744&amp;'AQS-88101'!$E$2:$E$2744&amp;'AQS-88101'!$G$2:$G$2744,0))&lt;&gt;"",INDEX('AQS-88101'!$M$2:$M$2744,MATCH('88101-daily-summary-by-site'!$A2541&amp;'88101-daily-summary-by-site'!B$2&amp;'88101-daily-summary-by-site'!B$3,'AQS-88101'!$AC$2:$AC$2744&amp;'AQS-88101'!$E$2:$E$2744&amp;'AQS-88101'!$G$2:$G$2744,0)),""),"")</f>
        <v/>
      </c>
      <c r="C2541" s="42" t="str">
        <f t="array" ref="C2541">IFERROR(IF(INDEX('AQS-88101'!$M$2:$M$2744,MATCH('88101-daily-summary-by-site'!$A2541&amp;'88101-daily-summary-by-site'!C$2&amp;'88101-daily-summary-by-site'!C$3,'AQS-88101'!$AC$2:$AC$2744&amp;'AQS-88101'!$E$2:$E$2744&amp;'AQS-88101'!$G$2:$G$2744,0))&lt;&gt;"",INDEX('AQS-88101'!$M$2:$M$2744,MATCH('88101-daily-summary-by-site'!$A2541&amp;'88101-daily-summary-by-site'!C$2&amp;'88101-daily-summary-by-site'!C$3,'AQS-88101'!$AC$2:$AC$2744&amp;'AQS-88101'!$E$2:$E$2744&amp;'AQS-88101'!$G$2:$G$2744,0)),""),"")</f>
        <v/>
      </c>
      <c r="D2541" s="42">
        <f t="array" ref="D2541">IFERROR(IF(INDEX('AQS-88101'!$M$2:$M$2744,MATCH('88101-daily-summary-by-site'!$A2541&amp;'88101-daily-summary-by-site'!D$2&amp;'88101-daily-summary-by-site'!D$3,'AQS-88101'!$AC$2:$AC$2744&amp;'AQS-88101'!$E$2:$E$2744&amp;'AQS-88101'!$G$2:$G$2744,0))&lt;&gt;"",INDEX('AQS-88101'!$M$2:$M$2744,MATCH('88101-daily-summary-by-site'!$A2541&amp;'88101-daily-summary-by-site'!D$2&amp;'88101-daily-summary-by-site'!D$3,'AQS-88101'!$AC$2:$AC$2744&amp;'AQS-88101'!$E$2:$E$2744&amp;'AQS-88101'!$G$2:$G$2744,0)),""),"")</f>
        <v>7.9</v>
      </c>
      <c r="E2541" s="42">
        <f t="array" ref="E2541">IFERROR(IF(INDEX('AQS-88101'!$M$2:$M$2744,MATCH('88101-daily-summary-by-site'!$A2541&amp;'88101-daily-summary-by-site'!E$2&amp;'88101-daily-summary-by-site'!E$3,'AQS-88101'!$AC$2:$AC$2744&amp;'AQS-88101'!$E$2:$E$2744&amp;'AQS-88101'!$G$2:$G$2744,0))&lt;&gt;"",INDEX('AQS-88101'!$M$2:$M$2744,MATCH('88101-daily-summary-by-site'!$A2541&amp;'88101-daily-summary-by-site'!E$2&amp;'88101-daily-summary-by-site'!E$3,'AQS-88101'!$AC$2:$AC$2744&amp;'AQS-88101'!$E$2:$E$2744&amp;'AQS-88101'!$G$2:$G$2744,0)),""),"")</f>
        <v>7.9</v>
      </c>
      <c r="F2541" s="42">
        <f t="array" ref="F2541">IFERROR(IF(INDEX('AQS-88101'!$M$2:$M$2744,MATCH('88101-daily-summary-by-site'!$A2541&amp;'88101-daily-summary-by-site'!F$2&amp;'88101-daily-summary-by-site'!F$3,'AQS-88101'!$AC$2:$AC$2744&amp;'AQS-88101'!$E$2:$E$2744&amp;'AQS-88101'!$G$2:$G$2744,0))&lt;&gt;"",INDEX('AQS-88101'!$M$2:$M$2744,MATCH('88101-daily-summary-by-site'!$A2541&amp;'88101-daily-summary-by-site'!F$2&amp;'88101-daily-summary-by-site'!F$3,'AQS-88101'!$AC$2:$AC$2744&amp;'AQS-88101'!$E$2:$E$2744&amp;'AQS-88101'!$G$2:$G$2744,0)),""),"")</f>
        <v>10</v>
      </c>
      <c r="G2541" s="42" t="str">
        <f t="array" ref="G2541">IFERROR(IF(INDEX('AQS-88101'!$M$2:$M$2744,MATCH('88101-daily-summary-by-site'!$A2541&amp;'88101-daily-summary-by-site'!G$2&amp;'88101-daily-summary-by-site'!G$3,'AQS-88101'!$AC$2:$AC$2744&amp;'AQS-88101'!$E$2:$E$2744&amp;'AQS-88101'!$G$2:$G$2744,0))&lt;&gt;"",INDEX('AQS-88101'!$M$2:$M$2744,MATCH('88101-daily-summary-by-site'!$A2541&amp;'88101-daily-summary-by-site'!G$2&amp;'88101-daily-summary-by-site'!G$3,'AQS-88101'!$AC$2:$AC$2744&amp;'AQS-88101'!$E$2:$E$2744&amp;'AQS-88101'!$G$2:$G$2744,0)),""),"")</f>
        <v/>
      </c>
      <c r="H2541" s="42" t="str">
        <f t="array" ref="H2541">IFERROR(IF(INDEX('AQS-88101'!$M$2:$M$2744,MATCH('88101-daily-summary-by-site'!$A2541&amp;'88101-daily-summary-by-site'!H$2&amp;'88101-daily-summary-by-site'!H$3,'AQS-88101'!$AC$2:$AC$2744&amp;'AQS-88101'!$E$2:$E$2744&amp;'AQS-88101'!$G$2:$G$2744,0))&lt;&gt;"",INDEX('AQS-88101'!$M$2:$M$2744,MATCH('88101-daily-summary-by-site'!$A2541&amp;'88101-daily-summary-by-site'!H$2&amp;'88101-daily-summary-by-site'!H$3,'AQS-88101'!$AC$2:$AC$2744&amp;'AQS-88101'!$E$2:$E$2744&amp;'AQS-88101'!$G$2:$G$2744,0)),""),"")</f>
        <v/>
      </c>
      <c r="I2541" s="108">
        <f t="array" ref="I2541">IFERROR(IF(INDEX('AQS-88101'!$M$2:$M$2744,MATCH('88101-daily-summary-by-site'!$A2541&amp;'88101-daily-summary-by-site'!I$2&amp;'88101-daily-summary-by-site'!I$3,'AQS-88101'!$AC$2:$AC$2744&amp;'AQS-88101'!$E$2:$E$2744&amp;'AQS-88101'!$G$2:$G$2744,0))&lt;&gt;"",INDEX('AQS-88101'!$M$2:$M$2744,MATCH('88101-daily-summary-by-site'!$A2541&amp;'88101-daily-summary-by-site'!I$2&amp;'88101-daily-summary-by-site'!I$3,'AQS-88101'!$AC$2:$AC$2744&amp;'AQS-88101'!$E$2:$E$2744&amp;'AQS-88101'!$G$2:$G$2744,0)),""),"")</f>
        <v>7.8</v>
      </c>
      <c r="L2541" s="107" t="str">
        <f t="shared" si="201"/>
        <v/>
      </c>
      <c r="M2541" s="42">
        <f t="shared" si="202"/>
        <v>7.9</v>
      </c>
      <c r="N2541" s="42">
        <f t="shared" si="203"/>
        <v>10</v>
      </c>
      <c r="O2541" s="108">
        <f t="shared" si="204"/>
        <v>7.8</v>
      </c>
    </row>
    <row r="2542" spans="1:15" x14ac:dyDescent="0.25">
      <c r="A2542" s="79">
        <f t="shared" si="200"/>
        <v>43664</v>
      </c>
      <c r="B2542" s="107" t="str">
        <f t="array" ref="B2542">IFERROR(IF(INDEX('AQS-88101'!$M$2:$M$2744,MATCH('88101-daily-summary-by-site'!$A2542&amp;'88101-daily-summary-by-site'!B$2&amp;'88101-daily-summary-by-site'!B$3,'AQS-88101'!$AC$2:$AC$2744&amp;'AQS-88101'!$E$2:$E$2744&amp;'AQS-88101'!$G$2:$G$2744,0))&lt;&gt;"",INDEX('AQS-88101'!$M$2:$M$2744,MATCH('88101-daily-summary-by-site'!$A2542&amp;'88101-daily-summary-by-site'!B$2&amp;'88101-daily-summary-by-site'!B$3,'AQS-88101'!$AC$2:$AC$2744&amp;'AQS-88101'!$E$2:$E$2744&amp;'AQS-88101'!$G$2:$G$2744,0)),""),"")</f>
        <v/>
      </c>
      <c r="C2542" s="42" t="str">
        <f t="array" ref="C2542">IFERROR(IF(INDEX('AQS-88101'!$M$2:$M$2744,MATCH('88101-daily-summary-by-site'!$A2542&amp;'88101-daily-summary-by-site'!C$2&amp;'88101-daily-summary-by-site'!C$3,'AQS-88101'!$AC$2:$AC$2744&amp;'AQS-88101'!$E$2:$E$2744&amp;'AQS-88101'!$G$2:$G$2744,0))&lt;&gt;"",INDEX('AQS-88101'!$M$2:$M$2744,MATCH('88101-daily-summary-by-site'!$A2542&amp;'88101-daily-summary-by-site'!C$2&amp;'88101-daily-summary-by-site'!C$3,'AQS-88101'!$AC$2:$AC$2744&amp;'AQS-88101'!$E$2:$E$2744&amp;'AQS-88101'!$G$2:$G$2744,0)),""),"")</f>
        <v/>
      </c>
      <c r="D2542" s="42">
        <f t="array" ref="D2542">IFERROR(IF(INDEX('AQS-88101'!$M$2:$M$2744,MATCH('88101-daily-summary-by-site'!$A2542&amp;'88101-daily-summary-by-site'!D$2&amp;'88101-daily-summary-by-site'!D$3,'AQS-88101'!$AC$2:$AC$2744&amp;'AQS-88101'!$E$2:$E$2744&amp;'AQS-88101'!$G$2:$G$2744,0))&lt;&gt;"",INDEX('AQS-88101'!$M$2:$M$2744,MATCH('88101-daily-summary-by-site'!$A2542&amp;'88101-daily-summary-by-site'!D$2&amp;'88101-daily-summary-by-site'!D$3,'AQS-88101'!$AC$2:$AC$2744&amp;'AQS-88101'!$E$2:$E$2744&amp;'AQS-88101'!$G$2:$G$2744,0)),""),"")</f>
        <v>15.9</v>
      </c>
      <c r="E2542" s="42" t="str">
        <f t="array" ref="E2542">IFERROR(IF(INDEX('AQS-88101'!$M$2:$M$2744,MATCH('88101-daily-summary-by-site'!$A2542&amp;'88101-daily-summary-by-site'!E$2&amp;'88101-daily-summary-by-site'!E$3,'AQS-88101'!$AC$2:$AC$2744&amp;'AQS-88101'!$E$2:$E$2744&amp;'AQS-88101'!$G$2:$G$2744,0))&lt;&gt;"",INDEX('AQS-88101'!$M$2:$M$2744,MATCH('88101-daily-summary-by-site'!$A2542&amp;'88101-daily-summary-by-site'!E$2&amp;'88101-daily-summary-by-site'!E$3,'AQS-88101'!$AC$2:$AC$2744&amp;'AQS-88101'!$E$2:$E$2744&amp;'AQS-88101'!$G$2:$G$2744,0)),""),"")</f>
        <v/>
      </c>
      <c r="F2542" s="42" t="str">
        <f t="array" ref="F2542">IFERROR(IF(INDEX('AQS-88101'!$M$2:$M$2744,MATCH('88101-daily-summary-by-site'!$A2542&amp;'88101-daily-summary-by-site'!F$2&amp;'88101-daily-summary-by-site'!F$3,'AQS-88101'!$AC$2:$AC$2744&amp;'AQS-88101'!$E$2:$E$2744&amp;'AQS-88101'!$G$2:$G$2744,0))&lt;&gt;"",INDEX('AQS-88101'!$M$2:$M$2744,MATCH('88101-daily-summary-by-site'!$A2542&amp;'88101-daily-summary-by-site'!F$2&amp;'88101-daily-summary-by-site'!F$3,'AQS-88101'!$AC$2:$AC$2744&amp;'AQS-88101'!$E$2:$E$2744&amp;'AQS-88101'!$G$2:$G$2744,0)),""),"")</f>
        <v/>
      </c>
      <c r="G2542" s="42" t="str">
        <f t="array" ref="G2542">IFERROR(IF(INDEX('AQS-88101'!$M$2:$M$2744,MATCH('88101-daily-summary-by-site'!$A2542&amp;'88101-daily-summary-by-site'!G$2&amp;'88101-daily-summary-by-site'!G$3,'AQS-88101'!$AC$2:$AC$2744&amp;'AQS-88101'!$E$2:$E$2744&amp;'AQS-88101'!$G$2:$G$2744,0))&lt;&gt;"",INDEX('AQS-88101'!$M$2:$M$2744,MATCH('88101-daily-summary-by-site'!$A2542&amp;'88101-daily-summary-by-site'!G$2&amp;'88101-daily-summary-by-site'!G$3,'AQS-88101'!$AC$2:$AC$2744&amp;'AQS-88101'!$E$2:$E$2744&amp;'AQS-88101'!$G$2:$G$2744,0)),""),"")</f>
        <v/>
      </c>
      <c r="H2542" s="42" t="str">
        <f t="array" ref="H2542">IFERROR(IF(INDEX('AQS-88101'!$M$2:$M$2744,MATCH('88101-daily-summary-by-site'!$A2542&amp;'88101-daily-summary-by-site'!H$2&amp;'88101-daily-summary-by-site'!H$3,'AQS-88101'!$AC$2:$AC$2744&amp;'AQS-88101'!$E$2:$E$2744&amp;'AQS-88101'!$G$2:$G$2744,0))&lt;&gt;"",INDEX('AQS-88101'!$M$2:$M$2744,MATCH('88101-daily-summary-by-site'!$A2542&amp;'88101-daily-summary-by-site'!H$2&amp;'88101-daily-summary-by-site'!H$3,'AQS-88101'!$AC$2:$AC$2744&amp;'AQS-88101'!$E$2:$E$2744&amp;'AQS-88101'!$G$2:$G$2744,0)),""),"")</f>
        <v/>
      </c>
      <c r="I2542" s="108">
        <f t="array" ref="I2542">IFERROR(IF(INDEX('AQS-88101'!$M$2:$M$2744,MATCH('88101-daily-summary-by-site'!$A2542&amp;'88101-daily-summary-by-site'!I$2&amp;'88101-daily-summary-by-site'!I$3,'AQS-88101'!$AC$2:$AC$2744&amp;'AQS-88101'!$E$2:$E$2744&amp;'AQS-88101'!$G$2:$G$2744,0))&lt;&gt;"",INDEX('AQS-88101'!$M$2:$M$2744,MATCH('88101-daily-summary-by-site'!$A2542&amp;'88101-daily-summary-by-site'!I$2&amp;'88101-daily-summary-by-site'!I$3,'AQS-88101'!$AC$2:$AC$2744&amp;'AQS-88101'!$E$2:$E$2744&amp;'AQS-88101'!$G$2:$G$2744,0)),""),"")</f>
        <v>15.4</v>
      </c>
      <c r="L2542" s="107" t="str">
        <f t="shared" si="201"/>
        <v/>
      </c>
      <c r="M2542" s="42">
        <f t="shared" si="202"/>
        <v>15.9</v>
      </c>
      <c r="N2542" s="42" t="str">
        <f t="shared" si="203"/>
        <v/>
      </c>
      <c r="O2542" s="108">
        <f t="shared" si="204"/>
        <v>15.4</v>
      </c>
    </row>
    <row r="2543" spans="1:15" x14ac:dyDescent="0.25">
      <c r="A2543" s="79">
        <f t="shared" si="200"/>
        <v>43665</v>
      </c>
      <c r="B2543" s="107" t="str">
        <f t="array" ref="B2543">IFERROR(IF(INDEX('AQS-88101'!$M$2:$M$2744,MATCH('88101-daily-summary-by-site'!$A2543&amp;'88101-daily-summary-by-site'!B$2&amp;'88101-daily-summary-by-site'!B$3,'AQS-88101'!$AC$2:$AC$2744&amp;'AQS-88101'!$E$2:$E$2744&amp;'AQS-88101'!$G$2:$G$2744,0))&lt;&gt;"",INDEX('AQS-88101'!$M$2:$M$2744,MATCH('88101-daily-summary-by-site'!$A2543&amp;'88101-daily-summary-by-site'!B$2&amp;'88101-daily-summary-by-site'!B$3,'AQS-88101'!$AC$2:$AC$2744&amp;'AQS-88101'!$E$2:$E$2744&amp;'AQS-88101'!$G$2:$G$2744,0)),""),"")</f>
        <v/>
      </c>
      <c r="C2543" s="42" t="str">
        <f t="array" ref="C2543">IFERROR(IF(INDEX('AQS-88101'!$M$2:$M$2744,MATCH('88101-daily-summary-by-site'!$A2543&amp;'88101-daily-summary-by-site'!C$2&amp;'88101-daily-summary-by-site'!C$3,'AQS-88101'!$AC$2:$AC$2744&amp;'AQS-88101'!$E$2:$E$2744&amp;'AQS-88101'!$G$2:$G$2744,0))&lt;&gt;"",INDEX('AQS-88101'!$M$2:$M$2744,MATCH('88101-daily-summary-by-site'!$A2543&amp;'88101-daily-summary-by-site'!C$2&amp;'88101-daily-summary-by-site'!C$3,'AQS-88101'!$AC$2:$AC$2744&amp;'AQS-88101'!$E$2:$E$2744&amp;'AQS-88101'!$G$2:$G$2744,0)),""),"")</f>
        <v/>
      </c>
      <c r="D2543" s="42">
        <f t="array" ref="D2543">IFERROR(IF(INDEX('AQS-88101'!$M$2:$M$2744,MATCH('88101-daily-summary-by-site'!$A2543&amp;'88101-daily-summary-by-site'!D$2&amp;'88101-daily-summary-by-site'!D$3,'AQS-88101'!$AC$2:$AC$2744&amp;'AQS-88101'!$E$2:$E$2744&amp;'AQS-88101'!$G$2:$G$2744,0))&lt;&gt;"",INDEX('AQS-88101'!$M$2:$M$2744,MATCH('88101-daily-summary-by-site'!$A2543&amp;'88101-daily-summary-by-site'!D$2&amp;'88101-daily-summary-by-site'!D$3,'AQS-88101'!$AC$2:$AC$2744&amp;'AQS-88101'!$E$2:$E$2744&amp;'AQS-88101'!$G$2:$G$2744,0)),""),"")</f>
        <v>6.4</v>
      </c>
      <c r="E2543" s="42" t="str">
        <f t="array" ref="E2543">IFERROR(IF(INDEX('AQS-88101'!$M$2:$M$2744,MATCH('88101-daily-summary-by-site'!$A2543&amp;'88101-daily-summary-by-site'!E$2&amp;'88101-daily-summary-by-site'!E$3,'AQS-88101'!$AC$2:$AC$2744&amp;'AQS-88101'!$E$2:$E$2744&amp;'AQS-88101'!$G$2:$G$2744,0))&lt;&gt;"",INDEX('AQS-88101'!$M$2:$M$2744,MATCH('88101-daily-summary-by-site'!$A2543&amp;'88101-daily-summary-by-site'!E$2&amp;'88101-daily-summary-by-site'!E$3,'AQS-88101'!$AC$2:$AC$2744&amp;'AQS-88101'!$E$2:$E$2744&amp;'AQS-88101'!$G$2:$G$2744,0)),""),"")</f>
        <v/>
      </c>
      <c r="F2543" s="42">
        <f t="array" ref="F2543">IFERROR(IF(INDEX('AQS-88101'!$M$2:$M$2744,MATCH('88101-daily-summary-by-site'!$A2543&amp;'88101-daily-summary-by-site'!F$2&amp;'88101-daily-summary-by-site'!F$3,'AQS-88101'!$AC$2:$AC$2744&amp;'AQS-88101'!$E$2:$E$2744&amp;'AQS-88101'!$G$2:$G$2744,0))&lt;&gt;"",INDEX('AQS-88101'!$M$2:$M$2744,MATCH('88101-daily-summary-by-site'!$A2543&amp;'88101-daily-summary-by-site'!F$2&amp;'88101-daily-summary-by-site'!F$3,'AQS-88101'!$AC$2:$AC$2744&amp;'AQS-88101'!$E$2:$E$2744&amp;'AQS-88101'!$G$2:$G$2744,0)),""),"")</f>
        <v>6</v>
      </c>
      <c r="G2543" s="42">
        <f t="array" ref="G2543">IFERROR(IF(INDEX('AQS-88101'!$M$2:$M$2744,MATCH('88101-daily-summary-by-site'!$A2543&amp;'88101-daily-summary-by-site'!G$2&amp;'88101-daily-summary-by-site'!G$3,'AQS-88101'!$AC$2:$AC$2744&amp;'AQS-88101'!$E$2:$E$2744&amp;'AQS-88101'!$G$2:$G$2744,0))&lt;&gt;"",INDEX('AQS-88101'!$M$2:$M$2744,MATCH('88101-daily-summary-by-site'!$A2543&amp;'88101-daily-summary-by-site'!G$2&amp;'88101-daily-summary-by-site'!G$3,'AQS-88101'!$AC$2:$AC$2744&amp;'AQS-88101'!$E$2:$E$2744&amp;'AQS-88101'!$G$2:$G$2744,0)),""),"")</f>
        <v>7</v>
      </c>
      <c r="H2543" s="42" t="str">
        <f t="array" ref="H2543">IFERROR(IF(INDEX('AQS-88101'!$M$2:$M$2744,MATCH('88101-daily-summary-by-site'!$A2543&amp;'88101-daily-summary-by-site'!H$2&amp;'88101-daily-summary-by-site'!H$3,'AQS-88101'!$AC$2:$AC$2744&amp;'AQS-88101'!$E$2:$E$2744&amp;'AQS-88101'!$G$2:$G$2744,0))&lt;&gt;"",INDEX('AQS-88101'!$M$2:$M$2744,MATCH('88101-daily-summary-by-site'!$A2543&amp;'88101-daily-summary-by-site'!H$2&amp;'88101-daily-summary-by-site'!H$3,'AQS-88101'!$AC$2:$AC$2744&amp;'AQS-88101'!$E$2:$E$2744&amp;'AQS-88101'!$G$2:$G$2744,0)),""),"")</f>
        <v/>
      </c>
      <c r="I2543" s="108">
        <f t="array" ref="I2543">IFERROR(IF(INDEX('AQS-88101'!$M$2:$M$2744,MATCH('88101-daily-summary-by-site'!$A2543&amp;'88101-daily-summary-by-site'!I$2&amp;'88101-daily-summary-by-site'!I$3,'AQS-88101'!$AC$2:$AC$2744&amp;'AQS-88101'!$E$2:$E$2744&amp;'AQS-88101'!$G$2:$G$2744,0))&lt;&gt;"",INDEX('AQS-88101'!$M$2:$M$2744,MATCH('88101-daily-summary-by-site'!$A2543&amp;'88101-daily-summary-by-site'!I$2&amp;'88101-daily-summary-by-site'!I$3,'AQS-88101'!$AC$2:$AC$2744&amp;'AQS-88101'!$E$2:$E$2744&amp;'AQS-88101'!$G$2:$G$2744,0)),""),"")</f>
        <v>6.8</v>
      </c>
      <c r="L2543" s="107" t="str">
        <f t="shared" si="201"/>
        <v/>
      </c>
      <c r="M2543" s="42">
        <f t="shared" si="202"/>
        <v>6.4</v>
      </c>
      <c r="N2543" s="42">
        <f t="shared" si="203"/>
        <v>6</v>
      </c>
      <c r="O2543" s="108">
        <f t="shared" si="204"/>
        <v>6.8</v>
      </c>
    </row>
    <row r="2544" spans="1:15" x14ac:dyDescent="0.25">
      <c r="A2544" s="79">
        <f t="shared" si="200"/>
        <v>43666</v>
      </c>
      <c r="B2544" s="107" t="str">
        <f t="array" ref="B2544">IFERROR(IF(INDEX('AQS-88101'!$M$2:$M$2744,MATCH('88101-daily-summary-by-site'!$A2544&amp;'88101-daily-summary-by-site'!B$2&amp;'88101-daily-summary-by-site'!B$3,'AQS-88101'!$AC$2:$AC$2744&amp;'AQS-88101'!$E$2:$E$2744&amp;'AQS-88101'!$G$2:$G$2744,0))&lt;&gt;"",INDEX('AQS-88101'!$M$2:$M$2744,MATCH('88101-daily-summary-by-site'!$A2544&amp;'88101-daily-summary-by-site'!B$2&amp;'88101-daily-summary-by-site'!B$3,'AQS-88101'!$AC$2:$AC$2744&amp;'AQS-88101'!$E$2:$E$2744&amp;'AQS-88101'!$G$2:$G$2744,0)),""),"")</f>
        <v/>
      </c>
      <c r="C2544" s="42" t="str">
        <f t="array" ref="C2544">IFERROR(IF(INDEX('AQS-88101'!$M$2:$M$2744,MATCH('88101-daily-summary-by-site'!$A2544&amp;'88101-daily-summary-by-site'!C$2&amp;'88101-daily-summary-by-site'!C$3,'AQS-88101'!$AC$2:$AC$2744&amp;'AQS-88101'!$E$2:$E$2744&amp;'AQS-88101'!$G$2:$G$2744,0))&lt;&gt;"",INDEX('AQS-88101'!$M$2:$M$2744,MATCH('88101-daily-summary-by-site'!$A2544&amp;'88101-daily-summary-by-site'!C$2&amp;'88101-daily-summary-by-site'!C$3,'AQS-88101'!$AC$2:$AC$2744&amp;'AQS-88101'!$E$2:$E$2744&amp;'AQS-88101'!$G$2:$G$2744,0)),""),"")</f>
        <v/>
      </c>
      <c r="D2544" s="42">
        <f t="array" ref="D2544">IFERROR(IF(INDEX('AQS-88101'!$M$2:$M$2744,MATCH('88101-daily-summary-by-site'!$A2544&amp;'88101-daily-summary-by-site'!D$2&amp;'88101-daily-summary-by-site'!D$3,'AQS-88101'!$AC$2:$AC$2744&amp;'AQS-88101'!$E$2:$E$2744&amp;'AQS-88101'!$G$2:$G$2744,0))&lt;&gt;"",INDEX('AQS-88101'!$M$2:$M$2744,MATCH('88101-daily-summary-by-site'!$A2544&amp;'88101-daily-summary-by-site'!D$2&amp;'88101-daily-summary-by-site'!D$3,'AQS-88101'!$AC$2:$AC$2744&amp;'AQS-88101'!$E$2:$E$2744&amp;'AQS-88101'!$G$2:$G$2744,0)),""),"")</f>
        <v>13.1</v>
      </c>
      <c r="E2544" s="42">
        <f t="array" ref="E2544">IFERROR(IF(INDEX('AQS-88101'!$M$2:$M$2744,MATCH('88101-daily-summary-by-site'!$A2544&amp;'88101-daily-summary-by-site'!E$2&amp;'88101-daily-summary-by-site'!E$3,'AQS-88101'!$AC$2:$AC$2744&amp;'AQS-88101'!$E$2:$E$2744&amp;'AQS-88101'!$G$2:$G$2744,0))&lt;&gt;"",INDEX('AQS-88101'!$M$2:$M$2744,MATCH('88101-daily-summary-by-site'!$A2544&amp;'88101-daily-summary-by-site'!E$2&amp;'88101-daily-summary-by-site'!E$3,'AQS-88101'!$AC$2:$AC$2744&amp;'AQS-88101'!$E$2:$E$2744&amp;'AQS-88101'!$G$2:$G$2744,0)),""),"")</f>
        <v>13.2</v>
      </c>
      <c r="F2544" s="42">
        <f t="array" ref="F2544">IFERROR(IF(INDEX('AQS-88101'!$M$2:$M$2744,MATCH('88101-daily-summary-by-site'!$A2544&amp;'88101-daily-summary-by-site'!F$2&amp;'88101-daily-summary-by-site'!F$3,'AQS-88101'!$AC$2:$AC$2744&amp;'AQS-88101'!$E$2:$E$2744&amp;'AQS-88101'!$G$2:$G$2744,0))&lt;&gt;"",INDEX('AQS-88101'!$M$2:$M$2744,MATCH('88101-daily-summary-by-site'!$A2544&amp;'88101-daily-summary-by-site'!F$2&amp;'88101-daily-summary-by-site'!F$3,'AQS-88101'!$AC$2:$AC$2744&amp;'AQS-88101'!$E$2:$E$2744&amp;'AQS-88101'!$G$2:$G$2744,0)),""),"")</f>
        <v>12</v>
      </c>
      <c r="G2544" s="42">
        <f t="array" ref="G2544">IFERROR(IF(INDEX('AQS-88101'!$M$2:$M$2744,MATCH('88101-daily-summary-by-site'!$A2544&amp;'88101-daily-summary-by-site'!G$2&amp;'88101-daily-summary-by-site'!G$3,'AQS-88101'!$AC$2:$AC$2744&amp;'AQS-88101'!$E$2:$E$2744&amp;'AQS-88101'!$G$2:$G$2744,0))&lt;&gt;"",INDEX('AQS-88101'!$M$2:$M$2744,MATCH('88101-daily-summary-by-site'!$A2544&amp;'88101-daily-summary-by-site'!G$2&amp;'88101-daily-summary-by-site'!G$3,'AQS-88101'!$AC$2:$AC$2744&amp;'AQS-88101'!$E$2:$E$2744&amp;'AQS-88101'!$G$2:$G$2744,0)),""),"")</f>
        <v>12.6</v>
      </c>
      <c r="H2544" s="42" t="str">
        <f t="array" ref="H2544">IFERROR(IF(INDEX('AQS-88101'!$M$2:$M$2744,MATCH('88101-daily-summary-by-site'!$A2544&amp;'88101-daily-summary-by-site'!H$2&amp;'88101-daily-summary-by-site'!H$3,'AQS-88101'!$AC$2:$AC$2744&amp;'AQS-88101'!$E$2:$E$2744&amp;'AQS-88101'!$G$2:$G$2744,0))&lt;&gt;"",INDEX('AQS-88101'!$M$2:$M$2744,MATCH('88101-daily-summary-by-site'!$A2544&amp;'88101-daily-summary-by-site'!H$2&amp;'88101-daily-summary-by-site'!H$3,'AQS-88101'!$AC$2:$AC$2744&amp;'AQS-88101'!$E$2:$E$2744&amp;'AQS-88101'!$G$2:$G$2744,0)),""),"")</f>
        <v/>
      </c>
      <c r="I2544" s="108">
        <f t="array" ref="I2544">IFERROR(IF(INDEX('AQS-88101'!$M$2:$M$2744,MATCH('88101-daily-summary-by-site'!$A2544&amp;'88101-daily-summary-by-site'!I$2&amp;'88101-daily-summary-by-site'!I$3,'AQS-88101'!$AC$2:$AC$2744&amp;'AQS-88101'!$E$2:$E$2744&amp;'AQS-88101'!$G$2:$G$2744,0))&lt;&gt;"",INDEX('AQS-88101'!$M$2:$M$2744,MATCH('88101-daily-summary-by-site'!$A2544&amp;'88101-daily-summary-by-site'!I$2&amp;'88101-daily-summary-by-site'!I$3,'AQS-88101'!$AC$2:$AC$2744&amp;'AQS-88101'!$E$2:$E$2744&amp;'AQS-88101'!$G$2:$G$2744,0)),""),"")</f>
        <v>12.4</v>
      </c>
      <c r="L2544" s="107" t="str">
        <f t="shared" si="201"/>
        <v/>
      </c>
      <c r="M2544" s="42">
        <f t="shared" si="202"/>
        <v>13.1</v>
      </c>
      <c r="N2544" s="42">
        <f t="shared" si="203"/>
        <v>12</v>
      </c>
      <c r="O2544" s="108">
        <f t="shared" si="204"/>
        <v>12.4</v>
      </c>
    </row>
    <row r="2545" spans="1:15" x14ac:dyDescent="0.25">
      <c r="A2545" s="79">
        <f t="shared" si="200"/>
        <v>43667</v>
      </c>
      <c r="B2545" s="107" t="str">
        <f t="array" ref="B2545">IFERROR(IF(INDEX('AQS-88101'!$M$2:$M$2744,MATCH('88101-daily-summary-by-site'!$A2545&amp;'88101-daily-summary-by-site'!B$2&amp;'88101-daily-summary-by-site'!B$3,'AQS-88101'!$AC$2:$AC$2744&amp;'AQS-88101'!$E$2:$E$2744&amp;'AQS-88101'!$G$2:$G$2744,0))&lt;&gt;"",INDEX('AQS-88101'!$M$2:$M$2744,MATCH('88101-daily-summary-by-site'!$A2545&amp;'88101-daily-summary-by-site'!B$2&amp;'88101-daily-summary-by-site'!B$3,'AQS-88101'!$AC$2:$AC$2744&amp;'AQS-88101'!$E$2:$E$2744&amp;'AQS-88101'!$G$2:$G$2744,0)),""),"")</f>
        <v/>
      </c>
      <c r="C2545" s="42" t="str">
        <f t="array" ref="C2545">IFERROR(IF(INDEX('AQS-88101'!$M$2:$M$2744,MATCH('88101-daily-summary-by-site'!$A2545&amp;'88101-daily-summary-by-site'!C$2&amp;'88101-daily-summary-by-site'!C$3,'AQS-88101'!$AC$2:$AC$2744&amp;'AQS-88101'!$E$2:$E$2744&amp;'AQS-88101'!$G$2:$G$2744,0))&lt;&gt;"",INDEX('AQS-88101'!$M$2:$M$2744,MATCH('88101-daily-summary-by-site'!$A2545&amp;'88101-daily-summary-by-site'!C$2&amp;'88101-daily-summary-by-site'!C$3,'AQS-88101'!$AC$2:$AC$2744&amp;'AQS-88101'!$E$2:$E$2744&amp;'AQS-88101'!$G$2:$G$2744,0)),""),"")</f>
        <v/>
      </c>
      <c r="D2545" s="42">
        <f t="array" ref="D2545">IFERROR(IF(INDEX('AQS-88101'!$M$2:$M$2744,MATCH('88101-daily-summary-by-site'!$A2545&amp;'88101-daily-summary-by-site'!D$2&amp;'88101-daily-summary-by-site'!D$3,'AQS-88101'!$AC$2:$AC$2744&amp;'AQS-88101'!$E$2:$E$2744&amp;'AQS-88101'!$G$2:$G$2744,0))&lt;&gt;"",INDEX('AQS-88101'!$M$2:$M$2744,MATCH('88101-daily-summary-by-site'!$A2545&amp;'88101-daily-summary-by-site'!D$2&amp;'88101-daily-summary-by-site'!D$3,'AQS-88101'!$AC$2:$AC$2744&amp;'AQS-88101'!$E$2:$E$2744&amp;'AQS-88101'!$G$2:$G$2744,0)),""),"")</f>
        <v>7.6</v>
      </c>
      <c r="E2545" s="42" t="str">
        <f t="array" ref="E2545">IFERROR(IF(INDEX('AQS-88101'!$M$2:$M$2744,MATCH('88101-daily-summary-by-site'!$A2545&amp;'88101-daily-summary-by-site'!E$2&amp;'88101-daily-summary-by-site'!E$3,'AQS-88101'!$AC$2:$AC$2744&amp;'AQS-88101'!$E$2:$E$2744&amp;'AQS-88101'!$G$2:$G$2744,0))&lt;&gt;"",INDEX('AQS-88101'!$M$2:$M$2744,MATCH('88101-daily-summary-by-site'!$A2545&amp;'88101-daily-summary-by-site'!E$2&amp;'88101-daily-summary-by-site'!E$3,'AQS-88101'!$AC$2:$AC$2744&amp;'AQS-88101'!$E$2:$E$2744&amp;'AQS-88101'!$G$2:$G$2744,0)),""),"")</f>
        <v/>
      </c>
      <c r="F2545" s="42">
        <f t="array" ref="F2545">IFERROR(IF(INDEX('AQS-88101'!$M$2:$M$2744,MATCH('88101-daily-summary-by-site'!$A2545&amp;'88101-daily-summary-by-site'!F$2&amp;'88101-daily-summary-by-site'!F$3,'AQS-88101'!$AC$2:$AC$2744&amp;'AQS-88101'!$E$2:$E$2744&amp;'AQS-88101'!$G$2:$G$2744,0))&lt;&gt;"",INDEX('AQS-88101'!$M$2:$M$2744,MATCH('88101-daily-summary-by-site'!$A2545&amp;'88101-daily-summary-by-site'!F$2&amp;'88101-daily-summary-by-site'!F$3,'AQS-88101'!$AC$2:$AC$2744&amp;'AQS-88101'!$E$2:$E$2744&amp;'AQS-88101'!$G$2:$G$2744,0)),""),"")</f>
        <v>8</v>
      </c>
      <c r="G2545" s="42" t="str">
        <f t="array" ref="G2545">IFERROR(IF(INDEX('AQS-88101'!$M$2:$M$2744,MATCH('88101-daily-summary-by-site'!$A2545&amp;'88101-daily-summary-by-site'!G$2&amp;'88101-daily-summary-by-site'!G$3,'AQS-88101'!$AC$2:$AC$2744&amp;'AQS-88101'!$E$2:$E$2744&amp;'AQS-88101'!$G$2:$G$2744,0))&lt;&gt;"",INDEX('AQS-88101'!$M$2:$M$2744,MATCH('88101-daily-summary-by-site'!$A2545&amp;'88101-daily-summary-by-site'!G$2&amp;'88101-daily-summary-by-site'!G$3,'AQS-88101'!$AC$2:$AC$2744&amp;'AQS-88101'!$E$2:$E$2744&amp;'AQS-88101'!$G$2:$G$2744,0)),""),"")</f>
        <v/>
      </c>
      <c r="H2545" s="42" t="str">
        <f t="array" ref="H2545">IFERROR(IF(INDEX('AQS-88101'!$M$2:$M$2744,MATCH('88101-daily-summary-by-site'!$A2545&amp;'88101-daily-summary-by-site'!H$2&amp;'88101-daily-summary-by-site'!H$3,'AQS-88101'!$AC$2:$AC$2744&amp;'AQS-88101'!$E$2:$E$2744&amp;'AQS-88101'!$G$2:$G$2744,0))&lt;&gt;"",INDEX('AQS-88101'!$M$2:$M$2744,MATCH('88101-daily-summary-by-site'!$A2545&amp;'88101-daily-summary-by-site'!H$2&amp;'88101-daily-summary-by-site'!H$3,'AQS-88101'!$AC$2:$AC$2744&amp;'AQS-88101'!$E$2:$E$2744&amp;'AQS-88101'!$G$2:$G$2744,0)),""),"")</f>
        <v/>
      </c>
      <c r="I2545" s="108">
        <f t="array" ref="I2545">IFERROR(IF(INDEX('AQS-88101'!$M$2:$M$2744,MATCH('88101-daily-summary-by-site'!$A2545&amp;'88101-daily-summary-by-site'!I$2&amp;'88101-daily-summary-by-site'!I$3,'AQS-88101'!$AC$2:$AC$2744&amp;'AQS-88101'!$E$2:$E$2744&amp;'AQS-88101'!$G$2:$G$2744,0))&lt;&gt;"",INDEX('AQS-88101'!$M$2:$M$2744,MATCH('88101-daily-summary-by-site'!$A2545&amp;'88101-daily-summary-by-site'!I$2&amp;'88101-daily-summary-by-site'!I$3,'AQS-88101'!$AC$2:$AC$2744&amp;'AQS-88101'!$E$2:$E$2744&amp;'AQS-88101'!$G$2:$G$2744,0)),""),"")</f>
        <v>6.9</v>
      </c>
      <c r="L2545" s="107" t="str">
        <f t="shared" si="201"/>
        <v/>
      </c>
      <c r="M2545" s="42">
        <f t="shared" si="202"/>
        <v>7.6</v>
      </c>
      <c r="N2545" s="42">
        <f t="shared" si="203"/>
        <v>8</v>
      </c>
      <c r="O2545" s="108">
        <f t="shared" si="204"/>
        <v>6.9</v>
      </c>
    </row>
    <row r="2546" spans="1:15" x14ac:dyDescent="0.25">
      <c r="A2546" s="79">
        <f t="shared" si="200"/>
        <v>43668</v>
      </c>
      <c r="B2546" s="107" t="str">
        <f t="array" ref="B2546">IFERROR(IF(INDEX('AQS-88101'!$M$2:$M$2744,MATCH('88101-daily-summary-by-site'!$A2546&amp;'88101-daily-summary-by-site'!B$2&amp;'88101-daily-summary-by-site'!B$3,'AQS-88101'!$AC$2:$AC$2744&amp;'AQS-88101'!$E$2:$E$2744&amp;'AQS-88101'!$G$2:$G$2744,0))&lt;&gt;"",INDEX('AQS-88101'!$M$2:$M$2744,MATCH('88101-daily-summary-by-site'!$A2546&amp;'88101-daily-summary-by-site'!B$2&amp;'88101-daily-summary-by-site'!B$3,'AQS-88101'!$AC$2:$AC$2744&amp;'AQS-88101'!$E$2:$E$2744&amp;'AQS-88101'!$G$2:$G$2744,0)),""),"")</f>
        <v/>
      </c>
      <c r="C2546" s="42" t="str">
        <f t="array" ref="C2546">IFERROR(IF(INDEX('AQS-88101'!$M$2:$M$2744,MATCH('88101-daily-summary-by-site'!$A2546&amp;'88101-daily-summary-by-site'!C$2&amp;'88101-daily-summary-by-site'!C$3,'AQS-88101'!$AC$2:$AC$2744&amp;'AQS-88101'!$E$2:$E$2744&amp;'AQS-88101'!$G$2:$G$2744,0))&lt;&gt;"",INDEX('AQS-88101'!$M$2:$M$2744,MATCH('88101-daily-summary-by-site'!$A2546&amp;'88101-daily-summary-by-site'!C$2&amp;'88101-daily-summary-by-site'!C$3,'AQS-88101'!$AC$2:$AC$2744&amp;'AQS-88101'!$E$2:$E$2744&amp;'AQS-88101'!$G$2:$G$2744,0)),""),"")</f>
        <v/>
      </c>
      <c r="D2546" s="42">
        <f t="array" ref="D2546">IFERROR(IF(INDEX('AQS-88101'!$M$2:$M$2744,MATCH('88101-daily-summary-by-site'!$A2546&amp;'88101-daily-summary-by-site'!D$2&amp;'88101-daily-summary-by-site'!D$3,'AQS-88101'!$AC$2:$AC$2744&amp;'AQS-88101'!$E$2:$E$2744&amp;'AQS-88101'!$G$2:$G$2744,0))&lt;&gt;"",INDEX('AQS-88101'!$M$2:$M$2744,MATCH('88101-daily-summary-by-site'!$A2546&amp;'88101-daily-summary-by-site'!D$2&amp;'88101-daily-summary-by-site'!D$3,'AQS-88101'!$AC$2:$AC$2744&amp;'AQS-88101'!$E$2:$E$2744&amp;'AQS-88101'!$G$2:$G$2744,0)),""),"")</f>
        <v>10</v>
      </c>
      <c r="E2546" s="42" t="str">
        <f t="array" ref="E2546">IFERROR(IF(INDEX('AQS-88101'!$M$2:$M$2744,MATCH('88101-daily-summary-by-site'!$A2546&amp;'88101-daily-summary-by-site'!E$2&amp;'88101-daily-summary-by-site'!E$3,'AQS-88101'!$AC$2:$AC$2744&amp;'AQS-88101'!$E$2:$E$2744&amp;'AQS-88101'!$G$2:$G$2744,0))&lt;&gt;"",INDEX('AQS-88101'!$M$2:$M$2744,MATCH('88101-daily-summary-by-site'!$A2546&amp;'88101-daily-summary-by-site'!E$2&amp;'88101-daily-summary-by-site'!E$3,'AQS-88101'!$AC$2:$AC$2744&amp;'AQS-88101'!$E$2:$E$2744&amp;'AQS-88101'!$G$2:$G$2744,0)),""),"")</f>
        <v/>
      </c>
      <c r="F2546" s="42">
        <f t="array" ref="F2546">IFERROR(IF(INDEX('AQS-88101'!$M$2:$M$2744,MATCH('88101-daily-summary-by-site'!$A2546&amp;'88101-daily-summary-by-site'!F$2&amp;'88101-daily-summary-by-site'!F$3,'AQS-88101'!$AC$2:$AC$2744&amp;'AQS-88101'!$E$2:$E$2744&amp;'AQS-88101'!$G$2:$G$2744,0))&lt;&gt;"",INDEX('AQS-88101'!$M$2:$M$2744,MATCH('88101-daily-summary-by-site'!$A2546&amp;'88101-daily-summary-by-site'!F$2&amp;'88101-daily-summary-by-site'!F$3,'AQS-88101'!$AC$2:$AC$2744&amp;'AQS-88101'!$E$2:$E$2744&amp;'AQS-88101'!$G$2:$G$2744,0)),""),"")</f>
        <v>14</v>
      </c>
      <c r="G2546" s="42" t="str">
        <f t="array" ref="G2546">IFERROR(IF(INDEX('AQS-88101'!$M$2:$M$2744,MATCH('88101-daily-summary-by-site'!$A2546&amp;'88101-daily-summary-by-site'!G$2&amp;'88101-daily-summary-by-site'!G$3,'AQS-88101'!$AC$2:$AC$2744&amp;'AQS-88101'!$E$2:$E$2744&amp;'AQS-88101'!$G$2:$G$2744,0))&lt;&gt;"",INDEX('AQS-88101'!$M$2:$M$2744,MATCH('88101-daily-summary-by-site'!$A2546&amp;'88101-daily-summary-by-site'!G$2&amp;'88101-daily-summary-by-site'!G$3,'AQS-88101'!$AC$2:$AC$2744&amp;'AQS-88101'!$E$2:$E$2744&amp;'AQS-88101'!$G$2:$G$2744,0)),""),"")</f>
        <v/>
      </c>
      <c r="H2546" s="42" t="str">
        <f t="array" ref="H2546">IFERROR(IF(INDEX('AQS-88101'!$M$2:$M$2744,MATCH('88101-daily-summary-by-site'!$A2546&amp;'88101-daily-summary-by-site'!H$2&amp;'88101-daily-summary-by-site'!H$3,'AQS-88101'!$AC$2:$AC$2744&amp;'AQS-88101'!$E$2:$E$2744&amp;'AQS-88101'!$G$2:$G$2744,0))&lt;&gt;"",INDEX('AQS-88101'!$M$2:$M$2744,MATCH('88101-daily-summary-by-site'!$A2546&amp;'88101-daily-summary-by-site'!H$2&amp;'88101-daily-summary-by-site'!H$3,'AQS-88101'!$AC$2:$AC$2744&amp;'AQS-88101'!$E$2:$E$2744&amp;'AQS-88101'!$G$2:$G$2744,0)),""),"")</f>
        <v/>
      </c>
      <c r="I2546" s="108">
        <f t="array" ref="I2546">IFERROR(IF(INDEX('AQS-88101'!$M$2:$M$2744,MATCH('88101-daily-summary-by-site'!$A2546&amp;'88101-daily-summary-by-site'!I$2&amp;'88101-daily-summary-by-site'!I$3,'AQS-88101'!$AC$2:$AC$2744&amp;'AQS-88101'!$E$2:$E$2744&amp;'AQS-88101'!$G$2:$G$2744,0))&lt;&gt;"",INDEX('AQS-88101'!$M$2:$M$2744,MATCH('88101-daily-summary-by-site'!$A2546&amp;'88101-daily-summary-by-site'!I$2&amp;'88101-daily-summary-by-site'!I$3,'AQS-88101'!$AC$2:$AC$2744&amp;'AQS-88101'!$E$2:$E$2744&amp;'AQS-88101'!$G$2:$G$2744,0)),""),"")</f>
        <v>9.6999999999999993</v>
      </c>
      <c r="L2546" s="107" t="str">
        <f t="shared" si="201"/>
        <v/>
      </c>
      <c r="M2546" s="42">
        <f t="shared" si="202"/>
        <v>10</v>
      </c>
      <c r="N2546" s="42">
        <f t="shared" si="203"/>
        <v>14</v>
      </c>
      <c r="O2546" s="108">
        <f t="shared" si="204"/>
        <v>9.6999999999999993</v>
      </c>
    </row>
    <row r="2547" spans="1:15" x14ac:dyDescent="0.25">
      <c r="A2547" s="79">
        <f t="shared" si="200"/>
        <v>43669</v>
      </c>
      <c r="B2547" s="107" t="str">
        <f t="array" ref="B2547">IFERROR(IF(INDEX('AQS-88101'!$M$2:$M$2744,MATCH('88101-daily-summary-by-site'!$A2547&amp;'88101-daily-summary-by-site'!B$2&amp;'88101-daily-summary-by-site'!B$3,'AQS-88101'!$AC$2:$AC$2744&amp;'AQS-88101'!$E$2:$E$2744&amp;'AQS-88101'!$G$2:$G$2744,0))&lt;&gt;"",INDEX('AQS-88101'!$M$2:$M$2744,MATCH('88101-daily-summary-by-site'!$A2547&amp;'88101-daily-summary-by-site'!B$2&amp;'88101-daily-summary-by-site'!B$3,'AQS-88101'!$AC$2:$AC$2744&amp;'AQS-88101'!$E$2:$E$2744&amp;'AQS-88101'!$G$2:$G$2744,0)),""),"")</f>
        <v/>
      </c>
      <c r="C2547" s="42" t="str">
        <f t="array" ref="C2547">IFERROR(IF(INDEX('AQS-88101'!$M$2:$M$2744,MATCH('88101-daily-summary-by-site'!$A2547&amp;'88101-daily-summary-by-site'!C$2&amp;'88101-daily-summary-by-site'!C$3,'AQS-88101'!$AC$2:$AC$2744&amp;'AQS-88101'!$E$2:$E$2744&amp;'AQS-88101'!$G$2:$G$2744,0))&lt;&gt;"",INDEX('AQS-88101'!$M$2:$M$2744,MATCH('88101-daily-summary-by-site'!$A2547&amp;'88101-daily-summary-by-site'!C$2&amp;'88101-daily-summary-by-site'!C$3,'AQS-88101'!$AC$2:$AC$2744&amp;'AQS-88101'!$E$2:$E$2744&amp;'AQS-88101'!$G$2:$G$2744,0)),""),"")</f>
        <v/>
      </c>
      <c r="D2547" s="42">
        <f t="array" ref="D2547">IFERROR(IF(INDEX('AQS-88101'!$M$2:$M$2744,MATCH('88101-daily-summary-by-site'!$A2547&amp;'88101-daily-summary-by-site'!D$2&amp;'88101-daily-summary-by-site'!D$3,'AQS-88101'!$AC$2:$AC$2744&amp;'AQS-88101'!$E$2:$E$2744&amp;'AQS-88101'!$G$2:$G$2744,0))&lt;&gt;"",INDEX('AQS-88101'!$M$2:$M$2744,MATCH('88101-daily-summary-by-site'!$A2547&amp;'88101-daily-summary-by-site'!D$2&amp;'88101-daily-summary-by-site'!D$3,'AQS-88101'!$AC$2:$AC$2744&amp;'AQS-88101'!$E$2:$E$2744&amp;'AQS-88101'!$G$2:$G$2744,0)),""),"")</f>
        <v>32.799999999999997</v>
      </c>
      <c r="E2547" s="42">
        <f t="array" ref="E2547">IFERROR(IF(INDEX('AQS-88101'!$M$2:$M$2744,MATCH('88101-daily-summary-by-site'!$A2547&amp;'88101-daily-summary-by-site'!E$2&amp;'88101-daily-summary-by-site'!E$3,'AQS-88101'!$AC$2:$AC$2744&amp;'AQS-88101'!$E$2:$E$2744&amp;'AQS-88101'!$G$2:$G$2744,0))&lt;&gt;"",INDEX('AQS-88101'!$M$2:$M$2744,MATCH('88101-daily-summary-by-site'!$A2547&amp;'88101-daily-summary-by-site'!E$2&amp;'88101-daily-summary-by-site'!E$3,'AQS-88101'!$AC$2:$AC$2744&amp;'AQS-88101'!$E$2:$E$2744&amp;'AQS-88101'!$G$2:$G$2744,0)),""),"")</f>
        <v>32.9</v>
      </c>
      <c r="F2547" s="42">
        <f t="array" ref="F2547">IFERROR(IF(INDEX('AQS-88101'!$M$2:$M$2744,MATCH('88101-daily-summary-by-site'!$A2547&amp;'88101-daily-summary-by-site'!F$2&amp;'88101-daily-summary-by-site'!F$3,'AQS-88101'!$AC$2:$AC$2744&amp;'AQS-88101'!$E$2:$E$2744&amp;'AQS-88101'!$G$2:$G$2744,0))&lt;&gt;"",INDEX('AQS-88101'!$M$2:$M$2744,MATCH('88101-daily-summary-by-site'!$A2547&amp;'88101-daily-summary-by-site'!F$2&amp;'88101-daily-summary-by-site'!F$3,'AQS-88101'!$AC$2:$AC$2744&amp;'AQS-88101'!$E$2:$E$2744&amp;'AQS-88101'!$G$2:$G$2744,0)),""),"")</f>
        <v>30</v>
      </c>
      <c r="G2547" s="42">
        <f t="array" ref="G2547">IFERROR(IF(INDEX('AQS-88101'!$M$2:$M$2744,MATCH('88101-daily-summary-by-site'!$A2547&amp;'88101-daily-summary-by-site'!G$2&amp;'88101-daily-summary-by-site'!G$3,'AQS-88101'!$AC$2:$AC$2744&amp;'AQS-88101'!$E$2:$E$2744&amp;'AQS-88101'!$G$2:$G$2744,0))&lt;&gt;"",INDEX('AQS-88101'!$M$2:$M$2744,MATCH('88101-daily-summary-by-site'!$A2547&amp;'88101-daily-summary-by-site'!G$2&amp;'88101-daily-summary-by-site'!G$3,'AQS-88101'!$AC$2:$AC$2744&amp;'AQS-88101'!$E$2:$E$2744&amp;'AQS-88101'!$G$2:$G$2744,0)),""),"")</f>
        <v>30.8</v>
      </c>
      <c r="H2547" s="42" t="str">
        <f t="array" ref="H2547">IFERROR(IF(INDEX('AQS-88101'!$M$2:$M$2744,MATCH('88101-daily-summary-by-site'!$A2547&amp;'88101-daily-summary-by-site'!H$2&amp;'88101-daily-summary-by-site'!H$3,'AQS-88101'!$AC$2:$AC$2744&amp;'AQS-88101'!$E$2:$E$2744&amp;'AQS-88101'!$G$2:$G$2744,0))&lt;&gt;"",INDEX('AQS-88101'!$M$2:$M$2744,MATCH('88101-daily-summary-by-site'!$A2547&amp;'88101-daily-summary-by-site'!H$2&amp;'88101-daily-summary-by-site'!H$3,'AQS-88101'!$AC$2:$AC$2744&amp;'AQS-88101'!$E$2:$E$2744&amp;'AQS-88101'!$G$2:$G$2744,0)),""),"")</f>
        <v/>
      </c>
      <c r="I2547" s="108">
        <f t="array" ref="I2547">IFERROR(IF(INDEX('AQS-88101'!$M$2:$M$2744,MATCH('88101-daily-summary-by-site'!$A2547&amp;'88101-daily-summary-by-site'!I$2&amp;'88101-daily-summary-by-site'!I$3,'AQS-88101'!$AC$2:$AC$2744&amp;'AQS-88101'!$E$2:$E$2744&amp;'AQS-88101'!$G$2:$G$2744,0))&lt;&gt;"",INDEX('AQS-88101'!$M$2:$M$2744,MATCH('88101-daily-summary-by-site'!$A2547&amp;'88101-daily-summary-by-site'!I$2&amp;'88101-daily-summary-by-site'!I$3,'AQS-88101'!$AC$2:$AC$2744&amp;'AQS-88101'!$E$2:$E$2744&amp;'AQS-88101'!$G$2:$G$2744,0)),""),"")</f>
        <v>31.7</v>
      </c>
      <c r="L2547" s="107" t="str">
        <f t="shared" si="201"/>
        <v/>
      </c>
      <c r="M2547" s="42">
        <f t="shared" si="202"/>
        <v>32.799999999999997</v>
      </c>
      <c r="N2547" s="42">
        <f t="shared" si="203"/>
        <v>30</v>
      </c>
      <c r="O2547" s="108">
        <f t="shared" si="204"/>
        <v>31.7</v>
      </c>
    </row>
    <row r="2548" spans="1:15" x14ac:dyDescent="0.25">
      <c r="A2548" s="79">
        <f t="shared" si="200"/>
        <v>43670</v>
      </c>
      <c r="B2548" s="107" t="str">
        <f t="array" ref="B2548">IFERROR(IF(INDEX('AQS-88101'!$M$2:$M$2744,MATCH('88101-daily-summary-by-site'!$A2548&amp;'88101-daily-summary-by-site'!B$2&amp;'88101-daily-summary-by-site'!B$3,'AQS-88101'!$AC$2:$AC$2744&amp;'AQS-88101'!$E$2:$E$2744&amp;'AQS-88101'!$G$2:$G$2744,0))&lt;&gt;"",INDEX('AQS-88101'!$M$2:$M$2744,MATCH('88101-daily-summary-by-site'!$A2548&amp;'88101-daily-summary-by-site'!B$2&amp;'88101-daily-summary-by-site'!B$3,'AQS-88101'!$AC$2:$AC$2744&amp;'AQS-88101'!$E$2:$E$2744&amp;'AQS-88101'!$G$2:$G$2744,0)),""),"")</f>
        <v/>
      </c>
      <c r="C2548" s="42" t="str">
        <f t="array" ref="C2548">IFERROR(IF(INDEX('AQS-88101'!$M$2:$M$2744,MATCH('88101-daily-summary-by-site'!$A2548&amp;'88101-daily-summary-by-site'!C$2&amp;'88101-daily-summary-by-site'!C$3,'AQS-88101'!$AC$2:$AC$2744&amp;'AQS-88101'!$E$2:$E$2744&amp;'AQS-88101'!$G$2:$G$2744,0))&lt;&gt;"",INDEX('AQS-88101'!$M$2:$M$2744,MATCH('88101-daily-summary-by-site'!$A2548&amp;'88101-daily-summary-by-site'!C$2&amp;'88101-daily-summary-by-site'!C$3,'AQS-88101'!$AC$2:$AC$2744&amp;'AQS-88101'!$E$2:$E$2744&amp;'AQS-88101'!$G$2:$G$2744,0)),""),"")</f>
        <v/>
      </c>
      <c r="D2548" s="42">
        <f t="array" ref="D2548">IFERROR(IF(INDEX('AQS-88101'!$M$2:$M$2744,MATCH('88101-daily-summary-by-site'!$A2548&amp;'88101-daily-summary-by-site'!D$2&amp;'88101-daily-summary-by-site'!D$3,'AQS-88101'!$AC$2:$AC$2744&amp;'AQS-88101'!$E$2:$E$2744&amp;'AQS-88101'!$G$2:$G$2744,0))&lt;&gt;"",INDEX('AQS-88101'!$M$2:$M$2744,MATCH('88101-daily-summary-by-site'!$A2548&amp;'88101-daily-summary-by-site'!D$2&amp;'88101-daily-summary-by-site'!D$3,'AQS-88101'!$AC$2:$AC$2744&amp;'AQS-88101'!$E$2:$E$2744&amp;'AQS-88101'!$G$2:$G$2744,0)),""),"")</f>
        <v>18.7</v>
      </c>
      <c r="E2548" s="42" t="str">
        <f t="array" ref="E2548">IFERROR(IF(INDEX('AQS-88101'!$M$2:$M$2744,MATCH('88101-daily-summary-by-site'!$A2548&amp;'88101-daily-summary-by-site'!E$2&amp;'88101-daily-summary-by-site'!E$3,'AQS-88101'!$AC$2:$AC$2744&amp;'AQS-88101'!$E$2:$E$2744&amp;'AQS-88101'!$G$2:$G$2744,0))&lt;&gt;"",INDEX('AQS-88101'!$M$2:$M$2744,MATCH('88101-daily-summary-by-site'!$A2548&amp;'88101-daily-summary-by-site'!E$2&amp;'88101-daily-summary-by-site'!E$3,'AQS-88101'!$AC$2:$AC$2744&amp;'AQS-88101'!$E$2:$E$2744&amp;'AQS-88101'!$G$2:$G$2744,0)),""),"")</f>
        <v/>
      </c>
      <c r="F2548" s="42">
        <f t="array" ref="F2548">IFERROR(IF(INDEX('AQS-88101'!$M$2:$M$2744,MATCH('88101-daily-summary-by-site'!$A2548&amp;'88101-daily-summary-by-site'!F$2&amp;'88101-daily-summary-by-site'!F$3,'AQS-88101'!$AC$2:$AC$2744&amp;'AQS-88101'!$E$2:$E$2744&amp;'AQS-88101'!$G$2:$G$2744,0))&lt;&gt;"",INDEX('AQS-88101'!$M$2:$M$2744,MATCH('88101-daily-summary-by-site'!$A2548&amp;'88101-daily-summary-by-site'!F$2&amp;'88101-daily-summary-by-site'!F$3,'AQS-88101'!$AC$2:$AC$2744&amp;'AQS-88101'!$E$2:$E$2744&amp;'AQS-88101'!$G$2:$G$2744,0)),""),"")</f>
        <v>21</v>
      </c>
      <c r="G2548" s="42" t="str">
        <f t="array" ref="G2548">IFERROR(IF(INDEX('AQS-88101'!$M$2:$M$2744,MATCH('88101-daily-summary-by-site'!$A2548&amp;'88101-daily-summary-by-site'!G$2&amp;'88101-daily-summary-by-site'!G$3,'AQS-88101'!$AC$2:$AC$2744&amp;'AQS-88101'!$E$2:$E$2744&amp;'AQS-88101'!$G$2:$G$2744,0))&lt;&gt;"",INDEX('AQS-88101'!$M$2:$M$2744,MATCH('88101-daily-summary-by-site'!$A2548&amp;'88101-daily-summary-by-site'!G$2&amp;'88101-daily-summary-by-site'!G$3,'AQS-88101'!$AC$2:$AC$2744&amp;'AQS-88101'!$E$2:$E$2744&amp;'AQS-88101'!$G$2:$G$2744,0)),""),"")</f>
        <v/>
      </c>
      <c r="H2548" s="42" t="str">
        <f t="array" ref="H2548">IFERROR(IF(INDEX('AQS-88101'!$M$2:$M$2744,MATCH('88101-daily-summary-by-site'!$A2548&amp;'88101-daily-summary-by-site'!H$2&amp;'88101-daily-summary-by-site'!H$3,'AQS-88101'!$AC$2:$AC$2744&amp;'AQS-88101'!$E$2:$E$2744&amp;'AQS-88101'!$G$2:$G$2744,0))&lt;&gt;"",INDEX('AQS-88101'!$M$2:$M$2744,MATCH('88101-daily-summary-by-site'!$A2548&amp;'88101-daily-summary-by-site'!H$2&amp;'88101-daily-summary-by-site'!H$3,'AQS-88101'!$AC$2:$AC$2744&amp;'AQS-88101'!$E$2:$E$2744&amp;'AQS-88101'!$G$2:$G$2744,0)),""),"")</f>
        <v/>
      </c>
      <c r="I2548" s="108">
        <f t="array" ref="I2548">IFERROR(IF(INDEX('AQS-88101'!$M$2:$M$2744,MATCH('88101-daily-summary-by-site'!$A2548&amp;'88101-daily-summary-by-site'!I$2&amp;'88101-daily-summary-by-site'!I$3,'AQS-88101'!$AC$2:$AC$2744&amp;'AQS-88101'!$E$2:$E$2744&amp;'AQS-88101'!$G$2:$G$2744,0))&lt;&gt;"",INDEX('AQS-88101'!$M$2:$M$2744,MATCH('88101-daily-summary-by-site'!$A2548&amp;'88101-daily-summary-by-site'!I$2&amp;'88101-daily-summary-by-site'!I$3,'AQS-88101'!$AC$2:$AC$2744&amp;'AQS-88101'!$E$2:$E$2744&amp;'AQS-88101'!$G$2:$G$2744,0)),""),"")</f>
        <v>17.899999999999999</v>
      </c>
      <c r="L2548" s="107" t="str">
        <f t="shared" si="201"/>
        <v/>
      </c>
      <c r="M2548" s="42">
        <f t="shared" si="202"/>
        <v>18.7</v>
      </c>
      <c r="N2548" s="42">
        <f t="shared" si="203"/>
        <v>21</v>
      </c>
      <c r="O2548" s="108">
        <f t="shared" si="204"/>
        <v>17.899999999999999</v>
      </c>
    </row>
    <row r="2549" spans="1:15" x14ac:dyDescent="0.25">
      <c r="A2549" s="79">
        <f t="shared" si="200"/>
        <v>43671</v>
      </c>
      <c r="B2549" s="107" t="str">
        <f t="array" ref="B2549">IFERROR(IF(INDEX('AQS-88101'!$M$2:$M$2744,MATCH('88101-daily-summary-by-site'!$A2549&amp;'88101-daily-summary-by-site'!B$2&amp;'88101-daily-summary-by-site'!B$3,'AQS-88101'!$AC$2:$AC$2744&amp;'AQS-88101'!$E$2:$E$2744&amp;'AQS-88101'!$G$2:$G$2744,0))&lt;&gt;"",INDEX('AQS-88101'!$M$2:$M$2744,MATCH('88101-daily-summary-by-site'!$A2549&amp;'88101-daily-summary-by-site'!B$2&amp;'88101-daily-summary-by-site'!B$3,'AQS-88101'!$AC$2:$AC$2744&amp;'AQS-88101'!$E$2:$E$2744&amp;'AQS-88101'!$G$2:$G$2744,0)),""),"")</f>
        <v/>
      </c>
      <c r="C2549" s="42" t="str">
        <f t="array" ref="C2549">IFERROR(IF(INDEX('AQS-88101'!$M$2:$M$2744,MATCH('88101-daily-summary-by-site'!$A2549&amp;'88101-daily-summary-by-site'!C$2&amp;'88101-daily-summary-by-site'!C$3,'AQS-88101'!$AC$2:$AC$2744&amp;'AQS-88101'!$E$2:$E$2744&amp;'AQS-88101'!$G$2:$G$2744,0))&lt;&gt;"",INDEX('AQS-88101'!$M$2:$M$2744,MATCH('88101-daily-summary-by-site'!$A2549&amp;'88101-daily-summary-by-site'!C$2&amp;'88101-daily-summary-by-site'!C$3,'AQS-88101'!$AC$2:$AC$2744&amp;'AQS-88101'!$E$2:$E$2744&amp;'AQS-88101'!$G$2:$G$2744,0)),""),"")</f>
        <v/>
      </c>
      <c r="D2549" s="42">
        <f t="array" ref="D2549">IFERROR(IF(INDEX('AQS-88101'!$M$2:$M$2744,MATCH('88101-daily-summary-by-site'!$A2549&amp;'88101-daily-summary-by-site'!D$2&amp;'88101-daily-summary-by-site'!D$3,'AQS-88101'!$AC$2:$AC$2744&amp;'AQS-88101'!$E$2:$E$2744&amp;'AQS-88101'!$G$2:$G$2744,0))&lt;&gt;"",INDEX('AQS-88101'!$M$2:$M$2744,MATCH('88101-daily-summary-by-site'!$A2549&amp;'88101-daily-summary-by-site'!D$2&amp;'88101-daily-summary-by-site'!D$3,'AQS-88101'!$AC$2:$AC$2744&amp;'AQS-88101'!$E$2:$E$2744&amp;'AQS-88101'!$G$2:$G$2744,0)),""),"")</f>
        <v>9.8000000000000007</v>
      </c>
      <c r="E2549" s="42" t="str">
        <f t="array" ref="E2549">IFERROR(IF(INDEX('AQS-88101'!$M$2:$M$2744,MATCH('88101-daily-summary-by-site'!$A2549&amp;'88101-daily-summary-by-site'!E$2&amp;'88101-daily-summary-by-site'!E$3,'AQS-88101'!$AC$2:$AC$2744&amp;'AQS-88101'!$E$2:$E$2744&amp;'AQS-88101'!$G$2:$G$2744,0))&lt;&gt;"",INDEX('AQS-88101'!$M$2:$M$2744,MATCH('88101-daily-summary-by-site'!$A2549&amp;'88101-daily-summary-by-site'!E$2&amp;'88101-daily-summary-by-site'!E$3,'AQS-88101'!$AC$2:$AC$2744&amp;'AQS-88101'!$E$2:$E$2744&amp;'AQS-88101'!$G$2:$G$2744,0)),""),"")</f>
        <v/>
      </c>
      <c r="F2549" s="42">
        <f t="array" ref="F2549">IFERROR(IF(INDEX('AQS-88101'!$M$2:$M$2744,MATCH('88101-daily-summary-by-site'!$A2549&amp;'88101-daily-summary-by-site'!F$2&amp;'88101-daily-summary-by-site'!F$3,'AQS-88101'!$AC$2:$AC$2744&amp;'AQS-88101'!$E$2:$E$2744&amp;'AQS-88101'!$G$2:$G$2744,0))&lt;&gt;"",INDEX('AQS-88101'!$M$2:$M$2744,MATCH('88101-daily-summary-by-site'!$A2549&amp;'88101-daily-summary-by-site'!F$2&amp;'88101-daily-summary-by-site'!F$3,'AQS-88101'!$AC$2:$AC$2744&amp;'AQS-88101'!$E$2:$E$2744&amp;'AQS-88101'!$G$2:$G$2744,0)),""),"")</f>
        <v>10</v>
      </c>
      <c r="G2549" s="42" t="str">
        <f t="array" ref="G2549">IFERROR(IF(INDEX('AQS-88101'!$M$2:$M$2744,MATCH('88101-daily-summary-by-site'!$A2549&amp;'88101-daily-summary-by-site'!G$2&amp;'88101-daily-summary-by-site'!G$3,'AQS-88101'!$AC$2:$AC$2744&amp;'AQS-88101'!$E$2:$E$2744&amp;'AQS-88101'!$G$2:$G$2744,0))&lt;&gt;"",INDEX('AQS-88101'!$M$2:$M$2744,MATCH('88101-daily-summary-by-site'!$A2549&amp;'88101-daily-summary-by-site'!G$2&amp;'88101-daily-summary-by-site'!G$3,'AQS-88101'!$AC$2:$AC$2744&amp;'AQS-88101'!$E$2:$E$2744&amp;'AQS-88101'!$G$2:$G$2744,0)),""),"")</f>
        <v/>
      </c>
      <c r="H2549" s="42" t="str">
        <f t="array" ref="H2549">IFERROR(IF(INDEX('AQS-88101'!$M$2:$M$2744,MATCH('88101-daily-summary-by-site'!$A2549&amp;'88101-daily-summary-by-site'!H$2&amp;'88101-daily-summary-by-site'!H$3,'AQS-88101'!$AC$2:$AC$2744&amp;'AQS-88101'!$E$2:$E$2744&amp;'AQS-88101'!$G$2:$G$2744,0))&lt;&gt;"",INDEX('AQS-88101'!$M$2:$M$2744,MATCH('88101-daily-summary-by-site'!$A2549&amp;'88101-daily-summary-by-site'!H$2&amp;'88101-daily-summary-by-site'!H$3,'AQS-88101'!$AC$2:$AC$2744&amp;'AQS-88101'!$E$2:$E$2744&amp;'AQS-88101'!$G$2:$G$2744,0)),""),"")</f>
        <v/>
      </c>
      <c r="I2549" s="108">
        <f t="array" ref="I2549">IFERROR(IF(INDEX('AQS-88101'!$M$2:$M$2744,MATCH('88101-daily-summary-by-site'!$A2549&amp;'88101-daily-summary-by-site'!I$2&amp;'88101-daily-summary-by-site'!I$3,'AQS-88101'!$AC$2:$AC$2744&amp;'AQS-88101'!$E$2:$E$2744&amp;'AQS-88101'!$G$2:$G$2744,0))&lt;&gt;"",INDEX('AQS-88101'!$M$2:$M$2744,MATCH('88101-daily-summary-by-site'!$A2549&amp;'88101-daily-summary-by-site'!I$2&amp;'88101-daily-summary-by-site'!I$3,'AQS-88101'!$AC$2:$AC$2744&amp;'AQS-88101'!$E$2:$E$2744&amp;'AQS-88101'!$G$2:$G$2744,0)),""),"")</f>
        <v>10.199999999999999</v>
      </c>
      <c r="L2549" s="107" t="str">
        <f t="shared" si="201"/>
        <v/>
      </c>
      <c r="M2549" s="42">
        <f t="shared" si="202"/>
        <v>9.8000000000000007</v>
      </c>
      <c r="N2549" s="42">
        <f t="shared" si="203"/>
        <v>10</v>
      </c>
      <c r="O2549" s="108">
        <f t="shared" si="204"/>
        <v>10.199999999999999</v>
      </c>
    </row>
    <row r="2550" spans="1:15" x14ac:dyDescent="0.25">
      <c r="A2550" s="79">
        <f t="shared" si="200"/>
        <v>43672</v>
      </c>
      <c r="B2550" s="107" t="str">
        <f t="array" ref="B2550">IFERROR(IF(INDEX('AQS-88101'!$M$2:$M$2744,MATCH('88101-daily-summary-by-site'!$A2550&amp;'88101-daily-summary-by-site'!B$2&amp;'88101-daily-summary-by-site'!B$3,'AQS-88101'!$AC$2:$AC$2744&amp;'AQS-88101'!$E$2:$E$2744&amp;'AQS-88101'!$G$2:$G$2744,0))&lt;&gt;"",INDEX('AQS-88101'!$M$2:$M$2744,MATCH('88101-daily-summary-by-site'!$A2550&amp;'88101-daily-summary-by-site'!B$2&amp;'88101-daily-summary-by-site'!B$3,'AQS-88101'!$AC$2:$AC$2744&amp;'AQS-88101'!$E$2:$E$2744&amp;'AQS-88101'!$G$2:$G$2744,0)),""),"")</f>
        <v/>
      </c>
      <c r="C2550" s="42" t="str">
        <f t="array" ref="C2550">IFERROR(IF(INDEX('AQS-88101'!$M$2:$M$2744,MATCH('88101-daily-summary-by-site'!$A2550&amp;'88101-daily-summary-by-site'!C$2&amp;'88101-daily-summary-by-site'!C$3,'AQS-88101'!$AC$2:$AC$2744&amp;'AQS-88101'!$E$2:$E$2744&amp;'AQS-88101'!$G$2:$G$2744,0))&lt;&gt;"",INDEX('AQS-88101'!$M$2:$M$2744,MATCH('88101-daily-summary-by-site'!$A2550&amp;'88101-daily-summary-by-site'!C$2&amp;'88101-daily-summary-by-site'!C$3,'AQS-88101'!$AC$2:$AC$2744&amp;'AQS-88101'!$E$2:$E$2744&amp;'AQS-88101'!$G$2:$G$2744,0)),""),"")</f>
        <v/>
      </c>
      <c r="D2550" s="42">
        <f t="array" ref="D2550">IFERROR(IF(INDEX('AQS-88101'!$M$2:$M$2744,MATCH('88101-daily-summary-by-site'!$A2550&amp;'88101-daily-summary-by-site'!D$2&amp;'88101-daily-summary-by-site'!D$3,'AQS-88101'!$AC$2:$AC$2744&amp;'AQS-88101'!$E$2:$E$2744&amp;'AQS-88101'!$G$2:$G$2744,0))&lt;&gt;"",INDEX('AQS-88101'!$M$2:$M$2744,MATCH('88101-daily-summary-by-site'!$A2550&amp;'88101-daily-summary-by-site'!D$2&amp;'88101-daily-summary-by-site'!D$3,'AQS-88101'!$AC$2:$AC$2744&amp;'AQS-88101'!$E$2:$E$2744&amp;'AQS-88101'!$G$2:$G$2744,0)),""),"")</f>
        <v>16.399999999999999</v>
      </c>
      <c r="E2550" s="42">
        <f t="array" ref="E2550">IFERROR(IF(INDEX('AQS-88101'!$M$2:$M$2744,MATCH('88101-daily-summary-by-site'!$A2550&amp;'88101-daily-summary-by-site'!E$2&amp;'88101-daily-summary-by-site'!E$3,'AQS-88101'!$AC$2:$AC$2744&amp;'AQS-88101'!$E$2:$E$2744&amp;'AQS-88101'!$G$2:$G$2744,0))&lt;&gt;"",INDEX('AQS-88101'!$M$2:$M$2744,MATCH('88101-daily-summary-by-site'!$A2550&amp;'88101-daily-summary-by-site'!E$2&amp;'88101-daily-summary-by-site'!E$3,'AQS-88101'!$AC$2:$AC$2744&amp;'AQS-88101'!$E$2:$E$2744&amp;'AQS-88101'!$G$2:$G$2744,0)),""),"")</f>
        <v>16.600000000000001</v>
      </c>
      <c r="F2550" s="42">
        <f t="array" ref="F2550">IFERROR(IF(INDEX('AQS-88101'!$M$2:$M$2744,MATCH('88101-daily-summary-by-site'!$A2550&amp;'88101-daily-summary-by-site'!F$2&amp;'88101-daily-summary-by-site'!F$3,'AQS-88101'!$AC$2:$AC$2744&amp;'AQS-88101'!$E$2:$E$2744&amp;'AQS-88101'!$G$2:$G$2744,0))&lt;&gt;"",INDEX('AQS-88101'!$M$2:$M$2744,MATCH('88101-daily-summary-by-site'!$A2550&amp;'88101-daily-summary-by-site'!F$2&amp;'88101-daily-summary-by-site'!F$3,'AQS-88101'!$AC$2:$AC$2744&amp;'AQS-88101'!$E$2:$E$2744&amp;'AQS-88101'!$G$2:$G$2744,0)),""),"")</f>
        <v>16</v>
      </c>
      <c r="G2550" s="42">
        <f t="array" ref="G2550">IFERROR(IF(INDEX('AQS-88101'!$M$2:$M$2744,MATCH('88101-daily-summary-by-site'!$A2550&amp;'88101-daily-summary-by-site'!G$2&amp;'88101-daily-summary-by-site'!G$3,'AQS-88101'!$AC$2:$AC$2744&amp;'AQS-88101'!$E$2:$E$2744&amp;'AQS-88101'!$G$2:$G$2744,0))&lt;&gt;"",INDEX('AQS-88101'!$M$2:$M$2744,MATCH('88101-daily-summary-by-site'!$A2550&amp;'88101-daily-summary-by-site'!G$2&amp;'88101-daily-summary-by-site'!G$3,'AQS-88101'!$AC$2:$AC$2744&amp;'AQS-88101'!$E$2:$E$2744&amp;'AQS-88101'!$G$2:$G$2744,0)),""),"")</f>
        <v>16.600000000000001</v>
      </c>
      <c r="H2550" s="42" t="str">
        <f t="array" ref="H2550">IFERROR(IF(INDEX('AQS-88101'!$M$2:$M$2744,MATCH('88101-daily-summary-by-site'!$A2550&amp;'88101-daily-summary-by-site'!H$2&amp;'88101-daily-summary-by-site'!H$3,'AQS-88101'!$AC$2:$AC$2744&amp;'AQS-88101'!$E$2:$E$2744&amp;'AQS-88101'!$G$2:$G$2744,0))&lt;&gt;"",INDEX('AQS-88101'!$M$2:$M$2744,MATCH('88101-daily-summary-by-site'!$A2550&amp;'88101-daily-summary-by-site'!H$2&amp;'88101-daily-summary-by-site'!H$3,'AQS-88101'!$AC$2:$AC$2744&amp;'AQS-88101'!$E$2:$E$2744&amp;'AQS-88101'!$G$2:$G$2744,0)),""),"")</f>
        <v/>
      </c>
      <c r="I2550" s="108">
        <f t="array" ref="I2550">IFERROR(IF(INDEX('AQS-88101'!$M$2:$M$2744,MATCH('88101-daily-summary-by-site'!$A2550&amp;'88101-daily-summary-by-site'!I$2&amp;'88101-daily-summary-by-site'!I$3,'AQS-88101'!$AC$2:$AC$2744&amp;'AQS-88101'!$E$2:$E$2744&amp;'AQS-88101'!$G$2:$G$2744,0))&lt;&gt;"",INDEX('AQS-88101'!$M$2:$M$2744,MATCH('88101-daily-summary-by-site'!$A2550&amp;'88101-daily-summary-by-site'!I$2&amp;'88101-daily-summary-by-site'!I$3,'AQS-88101'!$AC$2:$AC$2744&amp;'AQS-88101'!$E$2:$E$2744&amp;'AQS-88101'!$G$2:$G$2744,0)),""),"")</f>
        <v>16.5</v>
      </c>
      <c r="L2550" s="107" t="str">
        <f t="shared" si="201"/>
        <v/>
      </c>
      <c r="M2550" s="42">
        <f t="shared" si="202"/>
        <v>16.399999999999999</v>
      </c>
      <c r="N2550" s="42">
        <f t="shared" si="203"/>
        <v>16</v>
      </c>
      <c r="O2550" s="108">
        <f t="shared" si="204"/>
        <v>16.5</v>
      </c>
    </row>
    <row r="2551" spans="1:15" x14ac:dyDescent="0.25">
      <c r="A2551" s="79">
        <f t="shared" si="200"/>
        <v>43673</v>
      </c>
      <c r="B2551" s="107" t="str">
        <f t="array" ref="B2551">IFERROR(IF(INDEX('AQS-88101'!$M$2:$M$2744,MATCH('88101-daily-summary-by-site'!$A2551&amp;'88101-daily-summary-by-site'!B$2&amp;'88101-daily-summary-by-site'!B$3,'AQS-88101'!$AC$2:$AC$2744&amp;'AQS-88101'!$E$2:$E$2744&amp;'AQS-88101'!$G$2:$G$2744,0))&lt;&gt;"",INDEX('AQS-88101'!$M$2:$M$2744,MATCH('88101-daily-summary-by-site'!$A2551&amp;'88101-daily-summary-by-site'!B$2&amp;'88101-daily-summary-by-site'!B$3,'AQS-88101'!$AC$2:$AC$2744&amp;'AQS-88101'!$E$2:$E$2744&amp;'AQS-88101'!$G$2:$G$2744,0)),""),"")</f>
        <v/>
      </c>
      <c r="C2551" s="42" t="str">
        <f t="array" ref="C2551">IFERROR(IF(INDEX('AQS-88101'!$M$2:$M$2744,MATCH('88101-daily-summary-by-site'!$A2551&amp;'88101-daily-summary-by-site'!C$2&amp;'88101-daily-summary-by-site'!C$3,'AQS-88101'!$AC$2:$AC$2744&amp;'AQS-88101'!$E$2:$E$2744&amp;'AQS-88101'!$G$2:$G$2744,0))&lt;&gt;"",INDEX('AQS-88101'!$M$2:$M$2744,MATCH('88101-daily-summary-by-site'!$A2551&amp;'88101-daily-summary-by-site'!C$2&amp;'88101-daily-summary-by-site'!C$3,'AQS-88101'!$AC$2:$AC$2744&amp;'AQS-88101'!$E$2:$E$2744&amp;'AQS-88101'!$G$2:$G$2744,0)),""),"")</f>
        <v/>
      </c>
      <c r="D2551" s="42">
        <f t="array" ref="D2551">IFERROR(IF(INDEX('AQS-88101'!$M$2:$M$2744,MATCH('88101-daily-summary-by-site'!$A2551&amp;'88101-daily-summary-by-site'!D$2&amp;'88101-daily-summary-by-site'!D$3,'AQS-88101'!$AC$2:$AC$2744&amp;'AQS-88101'!$E$2:$E$2744&amp;'AQS-88101'!$G$2:$G$2744,0))&lt;&gt;"",INDEX('AQS-88101'!$M$2:$M$2744,MATCH('88101-daily-summary-by-site'!$A2551&amp;'88101-daily-summary-by-site'!D$2&amp;'88101-daily-summary-by-site'!D$3,'AQS-88101'!$AC$2:$AC$2744&amp;'AQS-88101'!$E$2:$E$2744&amp;'AQS-88101'!$G$2:$G$2744,0)),""),"")</f>
        <v>6.8</v>
      </c>
      <c r="E2551" s="42" t="str">
        <f t="array" ref="E2551">IFERROR(IF(INDEX('AQS-88101'!$M$2:$M$2744,MATCH('88101-daily-summary-by-site'!$A2551&amp;'88101-daily-summary-by-site'!E$2&amp;'88101-daily-summary-by-site'!E$3,'AQS-88101'!$AC$2:$AC$2744&amp;'AQS-88101'!$E$2:$E$2744&amp;'AQS-88101'!$G$2:$G$2744,0))&lt;&gt;"",INDEX('AQS-88101'!$M$2:$M$2744,MATCH('88101-daily-summary-by-site'!$A2551&amp;'88101-daily-summary-by-site'!E$2&amp;'88101-daily-summary-by-site'!E$3,'AQS-88101'!$AC$2:$AC$2744&amp;'AQS-88101'!$E$2:$E$2744&amp;'AQS-88101'!$G$2:$G$2744,0)),""),"")</f>
        <v/>
      </c>
      <c r="F2551" s="42">
        <f t="array" ref="F2551">IFERROR(IF(INDEX('AQS-88101'!$M$2:$M$2744,MATCH('88101-daily-summary-by-site'!$A2551&amp;'88101-daily-summary-by-site'!F$2&amp;'88101-daily-summary-by-site'!F$3,'AQS-88101'!$AC$2:$AC$2744&amp;'AQS-88101'!$E$2:$E$2744&amp;'AQS-88101'!$G$2:$G$2744,0))&lt;&gt;"",INDEX('AQS-88101'!$M$2:$M$2744,MATCH('88101-daily-summary-by-site'!$A2551&amp;'88101-daily-summary-by-site'!F$2&amp;'88101-daily-summary-by-site'!F$3,'AQS-88101'!$AC$2:$AC$2744&amp;'AQS-88101'!$E$2:$E$2744&amp;'AQS-88101'!$G$2:$G$2744,0)),""),"")</f>
        <v>8</v>
      </c>
      <c r="G2551" s="42" t="str">
        <f t="array" ref="G2551">IFERROR(IF(INDEX('AQS-88101'!$M$2:$M$2744,MATCH('88101-daily-summary-by-site'!$A2551&amp;'88101-daily-summary-by-site'!G$2&amp;'88101-daily-summary-by-site'!G$3,'AQS-88101'!$AC$2:$AC$2744&amp;'AQS-88101'!$E$2:$E$2744&amp;'AQS-88101'!$G$2:$G$2744,0))&lt;&gt;"",INDEX('AQS-88101'!$M$2:$M$2744,MATCH('88101-daily-summary-by-site'!$A2551&amp;'88101-daily-summary-by-site'!G$2&amp;'88101-daily-summary-by-site'!G$3,'AQS-88101'!$AC$2:$AC$2744&amp;'AQS-88101'!$E$2:$E$2744&amp;'AQS-88101'!$G$2:$G$2744,0)),""),"")</f>
        <v/>
      </c>
      <c r="H2551" s="42" t="str">
        <f t="array" ref="H2551">IFERROR(IF(INDEX('AQS-88101'!$M$2:$M$2744,MATCH('88101-daily-summary-by-site'!$A2551&amp;'88101-daily-summary-by-site'!H$2&amp;'88101-daily-summary-by-site'!H$3,'AQS-88101'!$AC$2:$AC$2744&amp;'AQS-88101'!$E$2:$E$2744&amp;'AQS-88101'!$G$2:$G$2744,0))&lt;&gt;"",INDEX('AQS-88101'!$M$2:$M$2744,MATCH('88101-daily-summary-by-site'!$A2551&amp;'88101-daily-summary-by-site'!H$2&amp;'88101-daily-summary-by-site'!H$3,'AQS-88101'!$AC$2:$AC$2744&amp;'AQS-88101'!$E$2:$E$2744&amp;'AQS-88101'!$G$2:$G$2744,0)),""),"")</f>
        <v/>
      </c>
      <c r="I2551" s="108">
        <f t="array" ref="I2551">IFERROR(IF(INDEX('AQS-88101'!$M$2:$M$2744,MATCH('88101-daily-summary-by-site'!$A2551&amp;'88101-daily-summary-by-site'!I$2&amp;'88101-daily-summary-by-site'!I$3,'AQS-88101'!$AC$2:$AC$2744&amp;'AQS-88101'!$E$2:$E$2744&amp;'AQS-88101'!$G$2:$G$2744,0))&lt;&gt;"",INDEX('AQS-88101'!$M$2:$M$2744,MATCH('88101-daily-summary-by-site'!$A2551&amp;'88101-daily-summary-by-site'!I$2&amp;'88101-daily-summary-by-site'!I$3,'AQS-88101'!$AC$2:$AC$2744&amp;'AQS-88101'!$E$2:$E$2744&amp;'AQS-88101'!$G$2:$G$2744,0)),""),"")</f>
        <v>6.7</v>
      </c>
      <c r="L2551" s="107" t="str">
        <f t="shared" si="201"/>
        <v/>
      </c>
      <c r="M2551" s="42">
        <f t="shared" si="202"/>
        <v>6.8</v>
      </c>
      <c r="N2551" s="42">
        <f t="shared" si="203"/>
        <v>8</v>
      </c>
      <c r="O2551" s="108">
        <f t="shared" si="204"/>
        <v>6.7</v>
      </c>
    </row>
    <row r="2552" spans="1:15" x14ac:dyDescent="0.25">
      <c r="A2552" s="79">
        <f t="shared" si="200"/>
        <v>43674</v>
      </c>
      <c r="B2552" s="107" t="str">
        <f t="array" ref="B2552">IFERROR(IF(INDEX('AQS-88101'!$M$2:$M$2744,MATCH('88101-daily-summary-by-site'!$A2552&amp;'88101-daily-summary-by-site'!B$2&amp;'88101-daily-summary-by-site'!B$3,'AQS-88101'!$AC$2:$AC$2744&amp;'AQS-88101'!$E$2:$E$2744&amp;'AQS-88101'!$G$2:$G$2744,0))&lt;&gt;"",INDEX('AQS-88101'!$M$2:$M$2744,MATCH('88101-daily-summary-by-site'!$A2552&amp;'88101-daily-summary-by-site'!B$2&amp;'88101-daily-summary-by-site'!B$3,'AQS-88101'!$AC$2:$AC$2744&amp;'AQS-88101'!$E$2:$E$2744&amp;'AQS-88101'!$G$2:$G$2744,0)),""),"")</f>
        <v/>
      </c>
      <c r="C2552" s="42" t="str">
        <f t="array" ref="C2552">IFERROR(IF(INDEX('AQS-88101'!$M$2:$M$2744,MATCH('88101-daily-summary-by-site'!$A2552&amp;'88101-daily-summary-by-site'!C$2&amp;'88101-daily-summary-by-site'!C$3,'AQS-88101'!$AC$2:$AC$2744&amp;'AQS-88101'!$E$2:$E$2744&amp;'AQS-88101'!$G$2:$G$2744,0))&lt;&gt;"",INDEX('AQS-88101'!$M$2:$M$2744,MATCH('88101-daily-summary-by-site'!$A2552&amp;'88101-daily-summary-by-site'!C$2&amp;'88101-daily-summary-by-site'!C$3,'AQS-88101'!$AC$2:$AC$2744&amp;'AQS-88101'!$E$2:$E$2744&amp;'AQS-88101'!$G$2:$G$2744,0)),""),"")</f>
        <v/>
      </c>
      <c r="D2552" s="42">
        <f t="array" ref="D2552">IFERROR(IF(INDEX('AQS-88101'!$M$2:$M$2744,MATCH('88101-daily-summary-by-site'!$A2552&amp;'88101-daily-summary-by-site'!D$2&amp;'88101-daily-summary-by-site'!D$3,'AQS-88101'!$AC$2:$AC$2744&amp;'AQS-88101'!$E$2:$E$2744&amp;'AQS-88101'!$G$2:$G$2744,0))&lt;&gt;"",INDEX('AQS-88101'!$M$2:$M$2744,MATCH('88101-daily-summary-by-site'!$A2552&amp;'88101-daily-summary-by-site'!D$2&amp;'88101-daily-summary-by-site'!D$3,'AQS-88101'!$AC$2:$AC$2744&amp;'AQS-88101'!$E$2:$E$2744&amp;'AQS-88101'!$G$2:$G$2744,0)),""),"")</f>
        <v>4.8</v>
      </c>
      <c r="E2552" s="42" t="str">
        <f t="array" ref="E2552">IFERROR(IF(INDEX('AQS-88101'!$M$2:$M$2744,MATCH('88101-daily-summary-by-site'!$A2552&amp;'88101-daily-summary-by-site'!E$2&amp;'88101-daily-summary-by-site'!E$3,'AQS-88101'!$AC$2:$AC$2744&amp;'AQS-88101'!$E$2:$E$2744&amp;'AQS-88101'!$G$2:$G$2744,0))&lt;&gt;"",INDEX('AQS-88101'!$M$2:$M$2744,MATCH('88101-daily-summary-by-site'!$A2552&amp;'88101-daily-summary-by-site'!E$2&amp;'88101-daily-summary-by-site'!E$3,'AQS-88101'!$AC$2:$AC$2744&amp;'AQS-88101'!$E$2:$E$2744&amp;'AQS-88101'!$G$2:$G$2744,0)),""),"")</f>
        <v/>
      </c>
      <c r="F2552" s="42">
        <f t="array" ref="F2552">IFERROR(IF(INDEX('AQS-88101'!$M$2:$M$2744,MATCH('88101-daily-summary-by-site'!$A2552&amp;'88101-daily-summary-by-site'!F$2&amp;'88101-daily-summary-by-site'!F$3,'AQS-88101'!$AC$2:$AC$2744&amp;'AQS-88101'!$E$2:$E$2744&amp;'AQS-88101'!$G$2:$G$2744,0))&lt;&gt;"",INDEX('AQS-88101'!$M$2:$M$2744,MATCH('88101-daily-summary-by-site'!$A2552&amp;'88101-daily-summary-by-site'!F$2&amp;'88101-daily-summary-by-site'!F$3,'AQS-88101'!$AC$2:$AC$2744&amp;'AQS-88101'!$E$2:$E$2744&amp;'AQS-88101'!$G$2:$G$2744,0)),""),"")</f>
        <v>4</v>
      </c>
      <c r="G2552" s="42" t="str">
        <f t="array" ref="G2552">IFERROR(IF(INDEX('AQS-88101'!$M$2:$M$2744,MATCH('88101-daily-summary-by-site'!$A2552&amp;'88101-daily-summary-by-site'!G$2&amp;'88101-daily-summary-by-site'!G$3,'AQS-88101'!$AC$2:$AC$2744&amp;'AQS-88101'!$E$2:$E$2744&amp;'AQS-88101'!$G$2:$G$2744,0))&lt;&gt;"",INDEX('AQS-88101'!$M$2:$M$2744,MATCH('88101-daily-summary-by-site'!$A2552&amp;'88101-daily-summary-by-site'!G$2&amp;'88101-daily-summary-by-site'!G$3,'AQS-88101'!$AC$2:$AC$2744&amp;'AQS-88101'!$E$2:$E$2744&amp;'AQS-88101'!$G$2:$G$2744,0)),""),"")</f>
        <v/>
      </c>
      <c r="H2552" s="42" t="str">
        <f t="array" ref="H2552">IFERROR(IF(INDEX('AQS-88101'!$M$2:$M$2744,MATCH('88101-daily-summary-by-site'!$A2552&amp;'88101-daily-summary-by-site'!H$2&amp;'88101-daily-summary-by-site'!H$3,'AQS-88101'!$AC$2:$AC$2744&amp;'AQS-88101'!$E$2:$E$2744&amp;'AQS-88101'!$G$2:$G$2744,0))&lt;&gt;"",INDEX('AQS-88101'!$M$2:$M$2744,MATCH('88101-daily-summary-by-site'!$A2552&amp;'88101-daily-summary-by-site'!H$2&amp;'88101-daily-summary-by-site'!H$3,'AQS-88101'!$AC$2:$AC$2744&amp;'AQS-88101'!$E$2:$E$2744&amp;'AQS-88101'!$G$2:$G$2744,0)),""),"")</f>
        <v/>
      </c>
      <c r="I2552" s="108">
        <f t="array" ref="I2552">IFERROR(IF(INDEX('AQS-88101'!$M$2:$M$2744,MATCH('88101-daily-summary-by-site'!$A2552&amp;'88101-daily-summary-by-site'!I$2&amp;'88101-daily-summary-by-site'!I$3,'AQS-88101'!$AC$2:$AC$2744&amp;'AQS-88101'!$E$2:$E$2744&amp;'AQS-88101'!$G$2:$G$2744,0))&lt;&gt;"",INDEX('AQS-88101'!$M$2:$M$2744,MATCH('88101-daily-summary-by-site'!$A2552&amp;'88101-daily-summary-by-site'!I$2&amp;'88101-daily-summary-by-site'!I$3,'AQS-88101'!$AC$2:$AC$2744&amp;'AQS-88101'!$E$2:$E$2744&amp;'AQS-88101'!$G$2:$G$2744,0)),""),"")</f>
        <v>4.7</v>
      </c>
      <c r="L2552" s="107" t="str">
        <f t="shared" si="201"/>
        <v/>
      </c>
      <c r="M2552" s="42">
        <f t="shared" si="202"/>
        <v>4.8</v>
      </c>
      <c r="N2552" s="42">
        <f t="shared" si="203"/>
        <v>4</v>
      </c>
      <c r="O2552" s="108">
        <f t="shared" si="204"/>
        <v>4.7</v>
      </c>
    </row>
    <row r="2553" spans="1:15" x14ac:dyDescent="0.25">
      <c r="A2553" s="79">
        <f t="shared" si="200"/>
        <v>43675</v>
      </c>
      <c r="B2553" s="107" t="str">
        <f t="array" ref="B2553">IFERROR(IF(INDEX('AQS-88101'!$M$2:$M$2744,MATCH('88101-daily-summary-by-site'!$A2553&amp;'88101-daily-summary-by-site'!B$2&amp;'88101-daily-summary-by-site'!B$3,'AQS-88101'!$AC$2:$AC$2744&amp;'AQS-88101'!$E$2:$E$2744&amp;'AQS-88101'!$G$2:$G$2744,0))&lt;&gt;"",INDEX('AQS-88101'!$M$2:$M$2744,MATCH('88101-daily-summary-by-site'!$A2553&amp;'88101-daily-summary-by-site'!B$2&amp;'88101-daily-summary-by-site'!B$3,'AQS-88101'!$AC$2:$AC$2744&amp;'AQS-88101'!$E$2:$E$2744&amp;'AQS-88101'!$G$2:$G$2744,0)),""),"")</f>
        <v/>
      </c>
      <c r="C2553" s="42" t="str">
        <f t="array" ref="C2553">IFERROR(IF(INDEX('AQS-88101'!$M$2:$M$2744,MATCH('88101-daily-summary-by-site'!$A2553&amp;'88101-daily-summary-by-site'!C$2&amp;'88101-daily-summary-by-site'!C$3,'AQS-88101'!$AC$2:$AC$2744&amp;'AQS-88101'!$E$2:$E$2744&amp;'AQS-88101'!$G$2:$G$2744,0))&lt;&gt;"",INDEX('AQS-88101'!$M$2:$M$2744,MATCH('88101-daily-summary-by-site'!$A2553&amp;'88101-daily-summary-by-site'!C$2&amp;'88101-daily-summary-by-site'!C$3,'AQS-88101'!$AC$2:$AC$2744&amp;'AQS-88101'!$E$2:$E$2744&amp;'AQS-88101'!$G$2:$G$2744,0)),""),"")</f>
        <v/>
      </c>
      <c r="D2553" s="42">
        <f t="array" ref="D2553">IFERROR(IF(INDEX('AQS-88101'!$M$2:$M$2744,MATCH('88101-daily-summary-by-site'!$A2553&amp;'88101-daily-summary-by-site'!D$2&amp;'88101-daily-summary-by-site'!D$3,'AQS-88101'!$AC$2:$AC$2744&amp;'AQS-88101'!$E$2:$E$2744&amp;'AQS-88101'!$G$2:$G$2744,0))&lt;&gt;"",INDEX('AQS-88101'!$M$2:$M$2744,MATCH('88101-daily-summary-by-site'!$A2553&amp;'88101-daily-summary-by-site'!D$2&amp;'88101-daily-summary-by-site'!D$3,'AQS-88101'!$AC$2:$AC$2744&amp;'AQS-88101'!$E$2:$E$2744&amp;'AQS-88101'!$G$2:$G$2744,0)),""),"")</f>
        <v>4.5</v>
      </c>
      <c r="E2553" s="42" t="str">
        <f t="array" ref="E2553">IFERROR(IF(INDEX('AQS-88101'!$M$2:$M$2744,MATCH('88101-daily-summary-by-site'!$A2553&amp;'88101-daily-summary-by-site'!E$2&amp;'88101-daily-summary-by-site'!E$3,'AQS-88101'!$AC$2:$AC$2744&amp;'AQS-88101'!$E$2:$E$2744&amp;'AQS-88101'!$G$2:$G$2744,0))&lt;&gt;"",INDEX('AQS-88101'!$M$2:$M$2744,MATCH('88101-daily-summary-by-site'!$A2553&amp;'88101-daily-summary-by-site'!E$2&amp;'88101-daily-summary-by-site'!E$3,'AQS-88101'!$AC$2:$AC$2744&amp;'AQS-88101'!$E$2:$E$2744&amp;'AQS-88101'!$G$2:$G$2744,0)),""),"")</f>
        <v/>
      </c>
      <c r="F2553" s="42">
        <f t="array" ref="F2553">IFERROR(IF(INDEX('AQS-88101'!$M$2:$M$2744,MATCH('88101-daily-summary-by-site'!$A2553&amp;'88101-daily-summary-by-site'!F$2&amp;'88101-daily-summary-by-site'!F$3,'AQS-88101'!$AC$2:$AC$2744&amp;'AQS-88101'!$E$2:$E$2744&amp;'AQS-88101'!$G$2:$G$2744,0))&lt;&gt;"",INDEX('AQS-88101'!$M$2:$M$2744,MATCH('88101-daily-summary-by-site'!$A2553&amp;'88101-daily-summary-by-site'!F$2&amp;'88101-daily-summary-by-site'!F$3,'AQS-88101'!$AC$2:$AC$2744&amp;'AQS-88101'!$E$2:$E$2744&amp;'AQS-88101'!$G$2:$G$2744,0)),""),"")</f>
        <v>4</v>
      </c>
      <c r="G2553" s="42" t="str">
        <f t="array" ref="G2553">IFERROR(IF(INDEX('AQS-88101'!$M$2:$M$2744,MATCH('88101-daily-summary-by-site'!$A2553&amp;'88101-daily-summary-by-site'!G$2&amp;'88101-daily-summary-by-site'!G$3,'AQS-88101'!$AC$2:$AC$2744&amp;'AQS-88101'!$E$2:$E$2744&amp;'AQS-88101'!$G$2:$G$2744,0))&lt;&gt;"",INDEX('AQS-88101'!$M$2:$M$2744,MATCH('88101-daily-summary-by-site'!$A2553&amp;'88101-daily-summary-by-site'!G$2&amp;'88101-daily-summary-by-site'!G$3,'AQS-88101'!$AC$2:$AC$2744&amp;'AQS-88101'!$E$2:$E$2744&amp;'AQS-88101'!$G$2:$G$2744,0)),""),"")</f>
        <v/>
      </c>
      <c r="H2553" s="42" t="str">
        <f t="array" ref="H2553">IFERROR(IF(INDEX('AQS-88101'!$M$2:$M$2744,MATCH('88101-daily-summary-by-site'!$A2553&amp;'88101-daily-summary-by-site'!H$2&amp;'88101-daily-summary-by-site'!H$3,'AQS-88101'!$AC$2:$AC$2744&amp;'AQS-88101'!$E$2:$E$2744&amp;'AQS-88101'!$G$2:$G$2744,0))&lt;&gt;"",INDEX('AQS-88101'!$M$2:$M$2744,MATCH('88101-daily-summary-by-site'!$A2553&amp;'88101-daily-summary-by-site'!H$2&amp;'88101-daily-summary-by-site'!H$3,'AQS-88101'!$AC$2:$AC$2744&amp;'AQS-88101'!$E$2:$E$2744&amp;'AQS-88101'!$G$2:$G$2744,0)),""),"")</f>
        <v/>
      </c>
      <c r="I2553" s="108">
        <f t="array" ref="I2553">IFERROR(IF(INDEX('AQS-88101'!$M$2:$M$2744,MATCH('88101-daily-summary-by-site'!$A2553&amp;'88101-daily-summary-by-site'!I$2&amp;'88101-daily-summary-by-site'!I$3,'AQS-88101'!$AC$2:$AC$2744&amp;'AQS-88101'!$E$2:$E$2744&amp;'AQS-88101'!$G$2:$G$2744,0))&lt;&gt;"",INDEX('AQS-88101'!$M$2:$M$2744,MATCH('88101-daily-summary-by-site'!$A2553&amp;'88101-daily-summary-by-site'!I$2&amp;'88101-daily-summary-by-site'!I$3,'AQS-88101'!$AC$2:$AC$2744&amp;'AQS-88101'!$E$2:$E$2744&amp;'AQS-88101'!$G$2:$G$2744,0)),""),"")</f>
        <v>5</v>
      </c>
      <c r="L2553" s="107" t="str">
        <f t="shared" si="201"/>
        <v/>
      </c>
      <c r="M2553" s="42">
        <f t="shared" si="202"/>
        <v>4.5</v>
      </c>
      <c r="N2553" s="42">
        <f t="shared" si="203"/>
        <v>4</v>
      </c>
      <c r="O2553" s="108">
        <f t="shared" si="204"/>
        <v>5</v>
      </c>
    </row>
    <row r="2554" spans="1:15" x14ac:dyDescent="0.25">
      <c r="A2554" s="79">
        <f t="shared" si="200"/>
        <v>43676</v>
      </c>
      <c r="B2554" s="107" t="str">
        <f t="array" ref="B2554">IFERROR(IF(INDEX('AQS-88101'!$M$2:$M$2744,MATCH('88101-daily-summary-by-site'!$A2554&amp;'88101-daily-summary-by-site'!B$2&amp;'88101-daily-summary-by-site'!B$3,'AQS-88101'!$AC$2:$AC$2744&amp;'AQS-88101'!$E$2:$E$2744&amp;'AQS-88101'!$G$2:$G$2744,0))&lt;&gt;"",INDEX('AQS-88101'!$M$2:$M$2744,MATCH('88101-daily-summary-by-site'!$A2554&amp;'88101-daily-summary-by-site'!B$2&amp;'88101-daily-summary-by-site'!B$3,'AQS-88101'!$AC$2:$AC$2744&amp;'AQS-88101'!$E$2:$E$2744&amp;'AQS-88101'!$G$2:$G$2744,0)),""),"")</f>
        <v/>
      </c>
      <c r="C2554" s="42" t="str">
        <f t="array" ref="C2554">IFERROR(IF(INDEX('AQS-88101'!$M$2:$M$2744,MATCH('88101-daily-summary-by-site'!$A2554&amp;'88101-daily-summary-by-site'!C$2&amp;'88101-daily-summary-by-site'!C$3,'AQS-88101'!$AC$2:$AC$2744&amp;'AQS-88101'!$E$2:$E$2744&amp;'AQS-88101'!$G$2:$G$2744,0))&lt;&gt;"",INDEX('AQS-88101'!$M$2:$M$2744,MATCH('88101-daily-summary-by-site'!$A2554&amp;'88101-daily-summary-by-site'!C$2&amp;'88101-daily-summary-by-site'!C$3,'AQS-88101'!$AC$2:$AC$2744&amp;'AQS-88101'!$E$2:$E$2744&amp;'AQS-88101'!$G$2:$G$2744,0)),""),"")</f>
        <v/>
      </c>
      <c r="D2554" s="42">
        <f t="array" ref="D2554">IFERROR(IF(INDEX('AQS-88101'!$M$2:$M$2744,MATCH('88101-daily-summary-by-site'!$A2554&amp;'88101-daily-summary-by-site'!D$2&amp;'88101-daily-summary-by-site'!D$3,'AQS-88101'!$AC$2:$AC$2744&amp;'AQS-88101'!$E$2:$E$2744&amp;'AQS-88101'!$G$2:$G$2744,0))&lt;&gt;"",INDEX('AQS-88101'!$M$2:$M$2744,MATCH('88101-daily-summary-by-site'!$A2554&amp;'88101-daily-summary-by-site'!D$2&amp;'88101-daily-summary-by-site'!D$3,'AQS-88101'!$AC$2:$AC$2744&amp;'AQS-88101'!$E$2:$E$2744&amp;'AQS-88101'!$G$2:$G$2744,0)),""),"")</f>
        <v>7.1</v>
      </c>
      <c r="E2554" s="42">
        <f t="array" ref="E2554">IFERROR(IF(INDEX('AQS-88101'!$M$2:$M$2744,MATCH('88101-daily-summary-by-site'!$A2554&amp;'88101-daily-summary-by-site'!E$2&amp;'88101-daily-summary-by-site'!E$3,'AQS-88101'!$AC$2:$AC$2744&amp;'AQS-88101'!$E$2:$E$2744&amp;'AQS-88101'!$G$2:$G$2744,0))&lt;&gt;"",INDEX('AQS-88101'!$M$2:$M$2744,MATCH('88101-daily-summary-by-site'!$A2554&amp;'88101-daily-summary-by-site'!E$2&amp;'88101-daily-summary-by-site'!E$3,'AQS-88101'!$AC$2:$AC$2744&amp;'AQS-88101'!$E$2:$E$2744&amp;'AQS-88101'!$G$2:$G$2744,0)),""),"")</f>
        <v>7.6</v>
      </c>
      <c r="F2554" s="42">
        <f t="array" ref="F2554">IFERROR(IF(INDEX('AQS-88101'!$M$2:$M$2744,MATCH('88101-daily-summary-by-site'!$A2554&amp;'88101-daily-summary-by-site'!F$2&amp;'88101-daily-summary-by-site'!F$3,'AQS-88101'!$AC$2:$AC$2744&amp;'AQS-88101'!$E$2:$E$2744&amp;'AQS-88101'!$G$2:$G$2744,0))&lt;&gt;"",INDEX('AQS-88101'!$M$2:$M$2744,MATCH('88101-daily-summary-by-site'!$A2554&amp;'88101-daily-summary-by-site'!F$2&amp;'88101-daily-summary-by-site'!F$3,'AQS-88101'!$AC$2:$AC$2744&amp;'AQS-88101'!$E$2:$E$2744&amp;'AQS-88101'!$G$2:$G$2744,0)),""),"")</f>
        <v>6</v>
      </c>
      <c r="G2554" s="42" t="str">
        <f t="array" ref="G2554">IFERROR(IF(INDEX('AQS-88101'!$M$2:$M$2744,MATCH('88101-daily-summary-by-site'!$A2554&amp;'88101-daily-summary-by-site'!G$2&amp;'88101-daily-summary-by-site'!G$3,'AQS-88101'!$AC$2:$AC$2744&amp;'AQS-88101'!$E$2:$E$2744&amp;'AQS-88101'!$G$2:$G$2744,0))&lt;&gt;"",INDEX('AQS-88101'!$M$2:$M$2744,MATCH('88101-daily-summary-by-site'!$A2554&amp;'88101-daily-summary-by-site'!G$2&amp;'88101-daily-summary-by-site'!G$3,'AQS-88101'!$AC$2:$AC$2744&amp;'AQS-88101'!$E$2:$E$2744&amp;'AQS-88101'!$G$2:$G$2744,0)),""),"")</f>
        <v/>
      </c>
      <c r="H2554" s="42" t="str">
        <f t="array" ref="H2554">IFERROR(IF(INDEX('AQS-88101'!$M$2:$M$2744,MATCH('88101-daily-summary-by-site'!$A2554&amp;'88101-daily-summary-by-site'!H$2&amp;'88101-daily-summary-by-site'!H$3,'AQS-88101'!$AC$2:$AC$2744&amp;'AQS-88101'!$E$2:$E$2744&amp;'AQS-88101'!$G$2:$G$2744,0))&lt;&gt;"",INDEX('AQS-88101'!$M$2:$M$2744,MATCH('88101-daily-summary-by-site'!$A2554&amp;'88101-daily-summary-by-site'!H$2&amp;'88101-daily-summary-by-site'!H$3,'AQS-88101'!$AC$2:$AC$2744&amp;'AQS-88101'!$E$2:$E$2744&amp;'AQS-88101'!$G$2:$G$2744,0)),""),"")</f>
        <v/>
      </c>
      <c r="I2554" s="108">
        <f t="array" ref="I2554">IFERROR(IF(INDEX('AQS-88101'!$M$2:$M$2744,MATCH('88101-daily-summary-by-site'!$A2554&amp;'88101-daily-summary-by-site'!I$2&amp;'88101-daily-summary-by-site'!I$3,'AQS-88101'!$AC$2:$AC$2744&amp;'AQS-88101'!$E$2:$E$2744&amp;'AQS-88101'!$G$2:$G$2744,0))&lt;&gt;"",INDEX('AQS-88101'!$M$2:$M$2744,MATCH('88101-daily-summary-by-site'!$A2554&amp;'88101-daily-summary-by-site'!I$2&amp;'88101-daily-summary-by-site'!I$3,'AQS-88101'!$AC$2:$AC$2744&amp;'AQS-88101'!$E$2:$E$2744&amp;'AQS-88101'!$G$2:$G$2744,0)),""),"")</f>
        <v>7.6</v>
      </c>
      <c r="L2554" s="107" t="str">
        <f t="shared" si="201"/>
        <v/>
      </c>
      <c r="M2554" s="42">
        <f t="shared" si="202"/>
        <v>7.1</v>
      </c>
      <c r="N2554" s="42">
        <f t="shared" si="203"/>
        <v>6</v>
      </c>
      <c r="O2554" s="108">
        <f t="shared" si="204"/>
        <v>7.6</v>
      </c>
    </row>
    <row r="2555" spans="1:15" x14ac:dyDescent="0.25">
      <c r="A2555" s="79">
        <f t="shared" si="200"/>
        <v>43677</v>
      </c>
      <c r="B2555" s="107" t="str">
        <f t="array" ref="B2555">IFERROR(IF(INDEX('AQS-88101'!$M$2:$M$2744,MATCH('88101-daily-summary-by-site'!$A2555&amp;'88101-daily-summary-by-site'!B$2&amp;'88101-daily-summary-by-site'!B$3,'AQS-88101'!$AC$2:$AC$2744&amp;'AQS-88101'!$E$2:$E$2744&amp;'AQS-88101'!$G$2:$G$2744,0))&lt;&gt;"",INDEX('AQS-88101'!$M$2:$M$2744,MATCH('88101-daily-summary-by-site'!$A2555&amp;'88101-daily-summary-by-site'!B$2&amp;'88101-daily-summary-by-site'!B$3,'AQS-88101'!$AC$2:$AC$2744&amp;'AQS-88101'!$E$2:$E$2744&amp;'AQS-88101'!$G$2:$G$2744,0)),""),"")</f>
        <v/>
      </c>
      <c r="C2555" s="42" t="str">
        <f t="array" ref="C2555">IFERROR(IF(INDEX('AQS-88101'!$M$2:$M$2744,MATCH('88101-daily-summary-by-site'!$A2555&amp;'88101-daily-summary-by-site'!C$2&amp;'88101-daily-summary-by-site'!C$3,'AQS-88101'!$AC$2:$AC$2744&amp;'AQS-88101'!$E$2:$E$2744&amp;'AQS-88101'!$G$2:$G$2744,0))&lt;&gt;"",INDEX('AQS-88101'!$M$2:$M$2744,MATCH('88101-daily-summary-by-site'!$A2555&amp;'88101-daily-summary-by-site'!C$2&amp;'88101-daily-summary-by-site'!C$3,'AQS-88101'!$AC$2:$AC$2744&amp;'AQS-88101'!$E$2:$E$2744&amp;'AQS-88101'!$G$2:$G$2744,0)),""),"")</f>
        <v/>
      </c>
      <c r="D2555" s="42">
        <f t="array" ref="D2555">IFERROR(IF(INDEX('AQS-88101'!$M$2:$M$2744,MATCH('88101-daily-summary-by-site'!$A2555&amp;'88101-daily-summary-by-site'!D$2&amp;'88101-daily-summary-by-site'!D$3,'AQS-88101'!$AC$2:$AC$2744&amp;'AQS-88101'!$E$2:$E$2744&amp;'AQS-88101'!$G$2:$G$2744,0))&lt;&gt;"",INDEX('AQS-88101'!$M$2:$M$2744,MATCH('88101-daily-summary-by-site'!$A2555&amp;'88101-daily-summary-by-site'!D$2&amp;'88101-daily-summary-by-site'!D$3,'AQS-88101'!$AC$2:$AC$2744&amp;'AQS-88101'!$E$2:$E$2744&amp;'AQS-88101'!$G$2:$G$2744,0)),""),"")</f>
        <v>9.9</v>
      </c>
      <c r="E2555" s="42" t="str">
        <f t="array" ref="E2555">IFERROR(IF(INDEX('AQS-88101'!$M$2:$M$2744,MATCH('88101-daily-summary-by-site'!$A2555&amp;'88101-daily-summary-by-site'!E$2&amp;'88101-daily-summary-by-site'!E$3,'AQS-88101'!$AC$2:$AC$2744&amp;'AQS-88101'!$E$2:$E$2744&amp;'AQS-88101'!$G$2:$G$2744,0))&lt;&gt;"",INDEX('AQS-88101'!$M$2:$M$2744,MATCH('88101-daily-summary-by-site'!$A2555&amp;'88101-daily-summary-by-site'!E$2&amp;'88101-daily-summary-by-site'!E$3,'AQS-88101'!$AC$2:$AC$2744&amp;'AQS-88101'!$E$2:$E$2744&amp;'AQS-88101'!$G$2:$G$2744,0)),""),"")</f>
        <v/>
      </c>
      <c r="F2555" s="42">
        <f t="array" ref="F2555">IFERROR(IF(INDEX('AQS-88101'!$M$2:$M$2744,MATCH('88101-daily-summary-by-site'!$A2555&amp;'88101-daily-summary-by-site'!F$2&amp;'88101-daily-summary-by-site'!F$3,'AQS-88101'!$AC$2:$AC$2744&amp;'AQS-88101'!$E$2:$E$2744&amp;'AQS-88101'!$G$2:$G$2744,0))&lt;&gt;"",INDEX('AQS-88101'!$M$2:$M$2744,MATCH('88101-daily-summary-by-site'!$A2555&amp;'88101-daily-summary-by-site'!F$2&amp;'88101-daily-summary-by-site'!F$3,'AQS-88101'!$AC$2:$AC$2744&amp;'AQS-88101'!$E$2:$E$2744&amp;'AQS-88101'!$G$2:$G$2744,0)),""),"")</f>
        <v>8</v>
      </c>
      <c r="G2555" s="42">
        <f t="array" ref="G2555">IFERROR(IF(INDEX('AQS-88101'!$M$2:$M$2744,MATCH('88101-daily-summary-by-site'!$A2555&amp;'88101-daily-summary-by-site'!G$2&amp;'88101-daily-summary-by-site'!G$3,'AQS-88101'!$AC$2:$AC$2744&amp;'AQS-88101'!$E$2:$E$2744&amp;'AQS-88101'!$G$2:$G$2744,0))&lt;&gt;"",INDEX('AQS-88101'!$M$2:$M$2744,MATCH('88101-daily-summary-by-site'!$A2555&amp;'88101-daily-summary-by-site'!G$2&amp;'88101-daily-summary-by-site'!G$3,'AQS-88101'!$AC$2:$AC$2744&amp;'AQS-88101'!$E$2:$E$2744&amp;'AQS-88101'!$G$2:$G$2744,0)),""),"")</f>
        <v>8.6</v>
      </c>
      <c r="H2555" s="42" t="str">
        <f t="array" ref="H2555">IFERROR(IF(INDEX('AQS-88101'!$M$2:$M$2744,MATCH('88101-daily-summary-by-site'!$A2555&amp;'88101-daily-summary-by-site'!H$2&amp;'88101-daily-summary-by-site'!H$3,'AQS-88101'!$AC$2:$AC$2744&amp;'AQS-88101'!$E$2:$E$2744&amp;'AQS-88101'!$G$2:$G$2744,0))&lt;&gt;"",INDEX('AQS-88101'!$M$2:$M$2744,MATCH('88101-daily-summary-by-site'!$A2555&amp;'88101-daily-summary-by-site'!H$2&amp;'88101-daily-summary-by-site'!H$3,'AQS-88101'!$AC$2:$AC$2744&amp;'AQS-88101'!$E$2:$E$2744&amp;'AQS-88101'!$G$2:$G$2744,0)),""),"")</f>
        <v/>
      </c>
      <c r="I2555" s="108">
        <f t="array" ref="I2555">IFERROR(IF(INDEX('AQS-88101'!$M$2:$M$2744,MATCH('88101-daily-summary-by-site'!$A2555&amp;'88101-daily-summary-by-site'!I$2&amp;'88101-daily-summary-by-site'!I$3,'AQS-88101'!$AC$2:$AC$2744&amp;'AQS-88101'!$E$2:$E$2744&amp;'AQS-88101'!$G$2:$G$2744,0))&lt;&gt;"",INDEX('AQS-88101'!$M$2:$M$2744,MATCH('88101-daily-summary-by-site'!$A2555&amp;'88101-daily-summary-by-site'!I$2&amp;'88101-daily-summary-by-site'!I$3,'AQS-88101'!$AC$2:$AC$2744&amp;'AQS-88101'!$E$2:$E$2744&amp;'AQS-88101'!$G$2:$G$2744,0)),""),"")</f>
        <v>9.6999999999999993</v>
      </c>
      <c r="L2555" s="107" t="str">
        <f t="shared" si="201"/>
        <v/>
      </c>
      <c r="M2555" s="42">
        <f t="shared" si="202"/>
        <v>9.9</v>
      </c>
      <c r="N2555" s="42">
        <f t="shared" si="203"/>
        <v>8</v>
      </c>
      <c r="O2555" s="108">
        <f t="shared" si="204"/>
        <v>9.6999999999999993</v>
      </c>
    </row>
    <row r="2556" spans="1:15" x14ac:dyDescent="0.25">
      <c r="A2556" s="79">
        <f t="shared" si="200"/>
        <v>43678</v>
      </c>
      <c r="B2556" s="107" t="str">
        <f t="array" ref="B2556">IFERROR(IF(INDEX('AQS-88101'!$M$2:$M$2744,MATCH('88101-daily-summary-by-site'!$A2556&amp;'88101-daily-summary-by-site'!B$2&amp;'88101-daily-summary-by-site'!B$3,'AQS-88101'!$AC$2:$AC$2744&amp;'AQS-88101'!$E$2:$E$2744&amp;'AQS-88101'!$G$2:$G$2744,0))&lt;&gt;"",INDEX('AQS-88101'!$M$2:$M$2744,MATCH('88101-daily-summary-by-site'!$A2556&amp;'88101-daily-summary-by-site'!B$2&amp;'88101-daily-summary-by-site'!B$3,'AQS-88101'!$AC$2:$AC$2744&amp;'AQS-88101'!$E$2:$E$2744&amp;'AQS-88101'!$G$2:$G$2744,0)),""),"")</f>
        <v/>
      </c>
      <c r="C2556" s="42" t="str">
        <f t="array" ref="C2556">IFERROR(IF(INDEX('AQS-88101'!$M$2:$M$2744,MATCH('88101-daily-summary-by-site'!$A2556&amp;'88101-daily-summary-by-site'!C$2&amp;'88101-daily-summary-by-site'!C$3,'AQS-88101'!$AC$2:$AC$2744&amp;'AQS-88101'!$E$2:$E$2744&amp;'AQS-88101'!$G$2:$G$2744,0))&lt;&gt;"",INDEX('AQS-88101'!$M$2:$M$2744,MATCH('88101-daily-summary-by-site'!$A2556&amp;'88101-daily-summary-by-site'!C$2&amp;'88101-daily-summary-by-site'!C$3,'AQS-88101'!$AC$2:$AC$2744&amp;'AQS-88101'!$E$2:$E$2744&amp;'AQS-88101'!$G$2:$G$2744,0)),""),"")</f>
        <v/>
      </c>
      <c r="D2556" s="42">
        <f t="array" ref="D2556">IFERROR(IF(INDEX('AQS-88101'!$M$2:$M$2744,MATCH('88101-daily-summary-by-site'!$A2556&amp;'88101-daily-summary-by-site'!D$2&amp;'88101-daily-summary-by-site'!D$3,'AQS-88101'!$AC$2:$AC$2744&amp;'AQS-88101'!$E$2:$E$2744&amp;'AQS-88101'!$G$2:$G$2744,0))&lt;&gt;"",INDEX('AQS-88101'!$M$2:$M$2744,MATCH('88101-daily-summary-by-site'!$A2556&amp;'88101-daily-summary-by-site'!D$2&amp;'88101-daily-summary-by-site'!D$3,'AQS-88101'!$AC$2:$AC$2744&amp;'AQS-88101'!$E$2:$E$2744&amp;'AQS-88101'!$G$2:$G$2744,0)),""),"")</f>
        <v>13.8</v>
      </c>
      <c r="E2556" s="42">
        <f t="array" ref="E2556">IFERROR(IF(INDEX('AQS-88101'!$M$2:$M$2744,MATCH('88101-daily-summary-by-site'!$A2556&amp;'88101-daily-summary-by-site'!E$2&amp;'88101-daily-summary-by-site'!E$3,'AQS-88101'!$AC$2:$AC$2744&amp;'AQS-88101'!$E$2:$E$2744&amp;'AQS-88101'!$G$2:$G$2744,0))&lt;&gt;"",INDEX('AQS-88101'!$M$2:$M$2744,MATCH('88101-daily-summary-by-site'!$A2556&amp;'88101-daily-summary-by-site'!E$2&amp;'88101-daily-summary-by-site'!E$3,'AQS-88101'!$AC$2:$AC$2744&amp;'AQS-88101'!$E$2:$E$2744&amp;'AQS-88101'!$G$2:$G$2744,0)),""),"")</f>
        <v>14</v>
      </c>
      <c r="F2556" s="42">
        <f t="array" ref="F2556">IFERROR(IF(INDEX('AQS-88101'!$M$2:$M$2744,MATCH('88101-daily-summary-by-site'!$A2556&amp;'88101-daily-summary-by-site'!F$2&amp;'88101-daily-summary-by-site'!F$3,'AQS-88101'!$AC$2:$AC$2744&amp;'AQS-88101'!$E$2:$E$2744&amp;'AQS-88101'!$G$2:$G$2744,0))&lt;&gt;"",INDEX('AQS-88101'!$M$2:$M$2744,MATCH('88101-daily-summary-by-site'!$A2556&amp;'88101-daily-summary-by-site'!F$2&amp;'88101-daily-summary-by-site'!F$3,'AQS-88101'!$AC$2:$AC$2744&amp;'AQS-88101'!$E$2:$E$2744&amp;'AQS-88101'!$G$2:$G$2744,0)),""),"")</f>
        <v>10</v>
      </c>
      <c r="G2556" s="42">
        <f t="array" ref="G2556">IFERROR(IF(INDEX('AQS-88101'!$M$2:$M$2744,MATCH('88101-daily-summary-by-site'!$A2556&amp;'88101-daily-summary-by-site'!G$2&amp;'88101-daily-summary-by-site'!G$3,'AQS-88101'!$AC$2:$AC$2744&amp;'AQS-88101'!$E$2:$E$2744&amp;'AQS-88101'!$G$2:$G$2744,0))&lt;&gt;"",INDEX('AQS-88101'!$M$2:$M$2744,MATCH('88101-daily-summary-by-site'!$A2556&amp;'88101-daily-summary-by-site'!G$2&amp;'88101-daily-summary-by-site'!G$3,'AQS-88101'!$AC$2:$AC$2744&amp;'AQS-88101'!$E$2:$E$2744&amp;'AQS-88101'!$G$2:$G$2744,0)),""),"")</f>
        <v>10.199999999999999</v>
      </c>
      <c r="H2556" s="42" t="str">
        <f t="array" ref="H2556">IFERROR(IF(INDEX('AQS-88101'!$M$2:$M$2744,MATCH('88101-daily-summary-by-site'!$A2556&amp;'88101-daily-summary-by-site'!H$2&amp;'88101-daily-summary-by-site'!H$3,'AQS-88101'!$AC$2:$AC$2744&amp;'AQS-88101'!$E$2:$E$2744&amp;'AQS-88101'!$G$2:$G$2744,0))&lt;&gt;"",INDEX('AQS-88101'!$M$2:$M$2744,MATCH('88101-daily-summary-by-site'!$A2556&amp;'88101-daily-summary-by-site'!H$2&amp;'88101-daily-summary-by-site'!H$3,'AQS-88101'!$AC$2:$AC$2744&amp;'AQS-88101'!$E$2:$E$2744&amp;'AQS-88101'!$G$2:$G$2744,0)),""),"")</f>
        <v/>
      </c>
      <c r="I2556" s="108">
        <f t="array" ref="I2556">IFERROR(IF(INDEX('AQS-88101'!$M$2:$M$2744,MATCH('88101-daily-summary-by-site'!$A2556&amp;'88101-daily-summary-by-site'!I$2&amp;'88101-daily-summary-by-site'!I$3,'AQS-88101'!$AC$2:$AC$2744&amp;'AQS-88101'!$E$2:$E$2744&amp;'AQS-88101'!$G$2:$G$2744,0))&lt;&gt;"",INDEX('AQS-88101'!$M$2:$M$2744,MATCH('88101-daily-summary-by-site'!$A2556&amp;'88101-daily-summary-by-site'!I$2&amp;'88101-daily-summary-by-site'!I$3,'AQS-88101'!$AC$2:$AC$2744&amp;'AQS-88101'!$E$2:$E$2744&amp;'AQS-88101'!$G$2:$G$2744,0)),""),"")</f>
        <v>13.8</v>
      </c>
      <c r="L2556" s="107" t="str">
        <f t="shared" si="201"/>
        <v/>
      </c>
      <c r="M2556" s="42">
        <f t="shared" si="202"/>
        <v>13.8</v>
      </c>
      <c r="N2556" s="42">
        <f t="shared" si="203"/>
        <v>10</v>
      </c>
      <c r="O2556" s="108">
        <f t="shared" si="204"/>
        <v>13.8</v>
      </c>
    </row>
    <row r="2557" spans="1:15" x14ac:dyDescent="0.25">
      <c r="A2557" s="79">
        <f t="shared" si="200"/>
        <v>43679</v>
      </c>
      <c r="B2557" s="107" t="str">
        <f t="array" ref="B2557">IFERROR(IF(INDEX('AQS-88101'!$M$2:$M$2744,MATCH('88101-daily-summary-by-site'!$A2557&amp;'88101-daily-summary-by-site'!B$2&amp;'88101-daily-summary-by-site'!B$3,'AQS-88101'!$AC$2:$AC$2744&amp;'AQS-88101'!$E$2:$E$2744&amp;'AQS-88101'!$G$2:$G$2744,0))&lt;&gt;"",INDEX('AQS-88101'!$M$2:$M$2744,MATCH('88101-daily-summary-by-site'!$A2557&amp;'88101-daily-summary-by-site'!B$2&amp;'88101-daily-summary-by-site'!B$3,'AQS-88101'!$AC$2:$AC$2744&amp;'AQS-88101'!$E$2:$E$2744&amp;'AQS-88101'!$G$2:$G$2744,0)),""),"")</f>
        <v/>
      </c>
      <c r="C2557" s="42" t="str">
        <f t="array" ref="C2557">IFERROR(IF(INDEX('AQS-88101'!$M$2:$M$2744,MATCH('88101-daily-summary-by-site'!$A2557&amp;'88101-daily-summary-by-site'!C$2&amp;'88101-daily-summary-by-site'!C$3,'AQS-88101'!$AC$2:$AC$2744&amp;'AQS-88101'!$E$2:$E$2744&amp;'AQS-88101'!$G$2:$G$2744,0))&lt;&gt;"",INDEX('AQS-88101'!$M$2:$M$2744,MATCH('88101-daily-summary-by-site'!$A2557&amp;'88101-daily-summary-by-site'!C$2&amp;'88101-daily-summary-by-site'!C$3,'AQS-88101'!$AC$2:$AC$2744&amp;'AQS-88101'!$E$2:$E$2744&amp;'AQS-88101'!$G$2:$G$2744,0)),""),"")</f>
        <v/>
      </c>
      <c r="D2557" s="42">
        <f t="array" ref="D2557">IFERROR(IF(INDEX('AQS-88101'!$M$2:$M$2744,MATCH('88101-daily-summary-by-site'!$A2557&amp;'88101-daily-summary-by-site'!D$2&amp;'88101-daily-summary-by-site'!D$3,'AQS-88101'!$AC$2:$AC$2744&amp;'AQS-88101'!$E$2:$E$2744&amp;'AQS-88101'!$G$2:$G$2744,0))&lt;&gt;"",INDEX('AQS-88101'!$M$2:$M$2744,MATCH('88101-daily-summary-by-site'!$A2557&amp;'88101-daily-summary-by-site'!D$2&amp;'88101-daily-summary-by-site'!D$3,'AQS-88101'!$AC$2:$AC$2744&amp;'AQS-88101'!$E$2:$E$2744&amp;'AQS-88101'!$G$2:$G$2744,0)),""),"")</f>
        <v>10.9</v>
      </c>
      <c r="E2557" s="42" t="str">
        <f t="array" ref="E2557">IFERROR(IF(INDEX('AQS-88101'!$M$2:$M$2744,MATCH('88101-daily-summary-by-site'!$A2557&amp;'88101-daily-summary-by-site'!E$2&amp;'88101-daily-summary-by-site'!E$3,'AQS-88101'!$AC$2:$AC$2744&amp;'AQS-88101'!$E$2:$E$2744&amp;'AQS-88101'!$G$2:$G$2744,0))&lt;&gt;"",INDEX('AQS-88101'!$M$2:$M$2744,MATCH('88101-daily-summary-by-site'!$A2557&amp;'88101-daily-summary-by-site'!E$2&amp;'88101-daily-summary-by-site'!E$3,'AQS-88101'!$AC$2:$AC$2744&amp;'AQS-88101'!$E$2:$E$2744&amp;'AQS-88101'!$G$2:$G$2744,0)),""),"")</f>
        <v/>
      </c>
      <c r="F2557" s="42">
        <f t="array" ref="F2557">IFERROR(IF(INDEX('AQS-88101'!$M$2:$M$2744,MATCH('88101-daily-summary-by-site'!$A2557&amp;'88101-daily-summary-by-site'!F$2&amp;'88101-daily-summary-by-site'!F$3,'AQS-88101'!$AC$2:$AC$2744&amp;'AQS-88101'!$E$2:$E$2744&amp;'AQS-88101'!$G$2:$G$2744,0))&lt;&gt;"",INDEX('AQS-88101'!$M$2:$M$2744,MATCH('88101-daily-summary-by-site'!$A2557&amp;'88101-daily-summary-by-site'!F$2&amp;'88101-daily-summary-by-site'!F$3,'AQS-88101'!$AC$2:$AC$2744&amp;'AQS-88101'!$E$2:$E$2744&amp;'AQS-88101'!$G$2:$G$2744,0)),""),"")</f>
        <v>10</v>
      </c>
      <c r="G2557" s="42" t="str">
        <f t="array" ref="G2557">IFERROR(IF(INDEX('AQS-88101'!$M$2:$M$2744,MATCH('88101-daily-summary-by-site'!$A2557&amp;'88101-daily-summary-by-site'!G$2&amp;'88101-daily-summary-by-site'!G$3,'AQS-88101'!$AC$2:$AC$2744&amp;'AQS-88101'!$E$2:$E$2744&amp;'AQS-88101'!$G$2:$G$2744,0))&lt;&gt;"",INDEX('AQS-88101'!$M$2:$M$2744,MATCH('88101-daily-summary-by-site'!$A2557&amp;'88101-daily-summary-by-site'!G$2&amp;'88101-daily-summary-by-site'!G$3,'AQS-88101'!$AC$2:$AC$2744&amp;'AQS-88101'!$E$2:$E$2744&amp;'AQS-88101'!$G$2:$G$2744,0)),""),"")</f>
        <v/>
      </c>
      <c r="H2557" s="42" t="str">
        <f t="array" ref="H2557">IFERROR(IF(INDEX('AQS-88101'!$M$2:$M$2744,MATCH('88101-daily-summary-by-site'!$A2557&amp;'88101-daily-summary-by-site'!H$2&amp;'88101-daily-summary-by-site'!H$3,'AQS-88101'!$AC$2:$AC$2744&amp;'AQS-88101'!$E$2:$E$2744&amp;'AQS-88101'!$G$2:$G$2744,0))&lt;&gt;"",INDEX('AQS-88101'!$M$2:$M$2744,MATCH('88101-daily-summary-by-site'!$A2557&amp;'88101-daily-summary-by-site'!H$2&amp;'88101-daily-summary-by-site'!H$3,'AQS-88101'!$AC$2:$AC$2744&amp;'AQS-88101'!$E$2:$E$2744&amp;'AQS-88101'!$G$2:$G$2744,0)),""),"")</f>
        <v/>
      </c>
      <c r="I2557" s="108">
        <f t="array" ref="I2557">IFERROR(IF(INDEX('AQS-88101'!$M$2:$M$2744,MATCH('88101-daily-summary-by-site'!$A2557&amp;'88101-daily-summary-by-site'!I$2&amp;'88101-daily-summary-by-site'!I$3,'AQS-88101'!$AC$2:$AC$2744&amp;'AQS-88101'!$E$2:$E$2744&amp;'AQS-88101'!$G$2:$G$2744,0))&lt;&gt;"",INDEX('AQS-88101'!$M$2:$M$2744,MATCH('88101-daily-summary-by-site'!$A2557&amp;'88101-daily-summary-by-site'!I$2&amp;'88101-daily-summary-by-site'!I$3,'AQS-88101'!$AC$2:$AC$2744&amp;'AQS-88101'!$E$2:$E$2744&amp;'AQS-88101'!$G$2:$G$2744,0)),""),"")</f>
        <v>10.9</v>
      </c>
      <c r="L2557" s="107" t="str">
        <f t="shared" si="201"/>
        <v/>
      </c>
      <c r="M2557" s="42">
        <f t="shared" si="202"/>
        <v>10.9</v>
      </c>
      <c r="N2557" s="42">
        <f t="shared" si="203"/>
        <v>10</v>
      </c>
      <c r="O2557" s="108">
        <f t="shared" si="204"/>
        <v>10.9</v>
      </c>
    </row>
    <row r="2558" spans="1:15" x14ac:dyDescent="0.25">
      <c r="A2558" s="79">
        <f t="shared" si="200"/>
        <v>43680</v>
      </c>
      <c r="B2558" s="107" t="str">
        <f t="array" ref="B2558">IFERROR(IF(INDEX('AQS-88101'!$M$2:$M$2744,MATCH('88101-daily-summary-by-site'!$A2558&amp;'88101-daily-summary-by-site'!B$2&amp;'88101-daily-summary-by-site'!B$3,'AQS-88101'!$AC$2:$AC$2744&amp;'AQS-88101'!$E$2:$E$2744&amp;'AQS-88101'!$G$2:$G$2744,0))&lt;&gt;"",INDEX('AQS-88101'!$M$2:$M$2744,MATCH('88101-daily-summary-by-site'!$A2558&amp;'88101-daily-summary-by-site'!B$2&amp;'88101-daily-summary-by-site'!B$3,'AQS-88101'!$AC$2:$AC$2744&amp;'AQS-88101'!$E$2:$E$2744&amp;'AQS-88101'!$G$2:$G$2744,0)),""),"")</f>
        <v/>
      </c>
      <c r="C2558" s="42" t="str">
        <f t="array" ref="C2558">IFERROR(IF(INDEX('AQS-88101'!$M$2:$M$2744,MATCH('88101-daily-summary-by-site'!$A2558&amp;'88101-daily-summary-by-site'!C$2&amp;'88101-daily-summary-by-site'!C$3,'AQS-88101'!$AC$2:$AC$2744&amp;'AQS-88101'!$E$2:$E$2744&amp;'AQS-88101'!$G$2:$G$2744,0))&lt;&gt;"",INDEX('AQS-88101'!$M$2:$M$2744,MATCH('88101-daily-summary-by-site'!$A2558&amp;'88101-daily-summary-by-site'!C$2&amp;'88101-daily-summary-by-site'!C$3,'AQS-88101'!$AC$2:$AC$2744&amp;'AQS-88101'!$E$2:$E$2744&amp;'AQS-88101'!$G$2:$G$2744,0)),""),"")</f>
        <v/>
      </c>
      <c r="D2558" s="42">
        <f t="array" ref="D2558">IFERROR(IF(INDEX('AQS-88101'!$M$2:$M$2744,MATCH('88101-daily-summary-by-site'!$A2558&amp;'88101-daily-summary-by-site'!D$2&amp;'88101-daily-summary-by-site'!D$3,'AQS-88101'!$AC$2:$AC$2744&amp;'AQS-88101'!$E$2:$E$2744&amp;'AQS-88101'!$G$2:$G$2744,0))&lt;&gt;"",INDEX('AQS-88101'!$M$2:$M$2744,MATCH('88101-daily-summary-by-site'!$A2558&amp;'88101-daily-summary-by-site'!D$2&amp;'88101-daily-summary-by-site'!D$3,'AQS-88101'!$AC$2:$AC$2744&amp;'AQS-88101'!$E$2:$E$2744&amp;'AQS-88101'!$G$2:$G$2744,0)),""),"")</f>
        <v>1.4</v>
      </c>
      <c r="E2558" s="42" t="str">
        <f t="array" ref="E2558">IFERROR(IF(INDEX('AQS-88101'!$M$2:$M$2744,MATCH('88101-daily-summary-by-site'!$A2558&amp;'88101-daily-summary-by-site'!E$2&amp;'88101-daily-summary-by-site'!E$3,'AQS-88101'!$AC$2:$AC$2744&amp;'AQS-88101'!$E$2:$E$2744&amp;'AQS-88101'!$G$2:$G$2744,0))&lt;&gt;"",INDEX('AQS-88101'!$M$2:$M$2744,MATCH('88101-daily-summary-by-site'!$A2558&amp;'88101-daily-summary-by-site'!E$2&amp;'88101-daily-summary-by-site'!E$3,'AQS-88101'!$AC$2:$AC$2744&amp;'AQS-88101'!$E$2:$E$2744&amp;'AQS-88101'!$G$2:$G$2744,0)),""),"")</f>
        <v/>
      </c>
      <c r="F2558" s="42">
        <f t="array" ref="F2558">IFERROR(IF(INDEX('AQS-88101'!$M$2:$M$2744,MATCH('88101-daily-summary-by-site'!$A2558&amp;'88101-daily-summary-by-site'!F$2&amp;'88101-daily-summary-by-site'!F$3,'AQS-88101'!$AC$2:$AC$2744&amp;'AQS-88101'!$E$2:$E$2744&amp;'AQS-88101'!$G$2:$G$2744,0))&lt;&gt;"",INDEX('AQS-88101'!$M$2:$M$2744,MATCH('88101-daily-summary-by-site'!$A2558&amp;'88101-daily-summary-by-site'!F$2&amp;'88101-daily-summary-by-site'!F$3,'AQS-88101'!$AC$2:$AC$2744&amp;'AQS-88101'!$E$2:$E$2744&amp;'AQS-88101'!$G$2:$G$2744,0)),""),"")</f>
        <v>1</v>
      </c>
      <c r="G2558" s="42" t="str">
        <f t="array" ref="G2558">IFERROR(IF(INDEX('AQS-88101'!$M$2:$M$2744,MATCH('88101-daily-summary-by-site'!$A2558&amp;'88101-daily-summary-by-site'!G$2&amp;'88101-daily-summary-by-site'!G$3,'AQS-88101'!$AC$2:$AC$2744&amp;'AQS-88101'!$E$2:$E$2744&amp;'AQS-88101'!$G$2:$G$2744,0))&lt;&gt;"",INDEX('AQS-88101'!$M$2:$M$2744,MATCH('88101-daily-summary-by-site'!$A2558&amp;'88101-daily-summary-by-site'!G$2&amp;'88101-daily-summary-by-site'!G$3,'AQS-88101'!$AC$2:$AC$2744&amp;'AQS-88101'!$E$2:$E$2744&amp;'AQS-88101'!$G$2:$G$2744,0)),""),"")</f>
        <v/>
      </c>
      <c r="H2558" s="42" t="str">
        <f t="array" ref="H2558">IFERROR(IF(INDEX('AQS-88101'!$M$2:$M$2744,MATCH('88101-daily-summary-by-site'!$A2558&amp;'88101-daily-summary-by-site'!H$2&amp;'88101-daily-summary-by-site'!H$3,'AQS-88101'!$AC$2:$AC$2744&amp;'AQS-88101'!$E$2:$E$2744&amp;'AQS-88101'!$G$2:$G$2744,0))&lt;&gt;"",INDEX('AQS-88101'!$M$2:$M$2744,MATCH('88101-daily-summary-by-site'!$A2558&amp;'88101-daily-summary-by-site'!H$2&amp;'88101-daily-summary-by-site'!H$3,'AQS-88101'!$AC$2:$AC$2744&amp;'AQS-88101'!$E$2:$E$2744&amp;'AQS-88101'!$G$2:$G$2744,0)),""),"")</f>
        <v/>
      </c>
      <c r="I2558" s="108">
        <f t="array" ref="I2558">IFERROR(IF(INDEX('AQS-88101'!$M$2:$M$2744,MATCH('88101-daily-summary-by-site'!$A2558&amp;'88101-daily-summary-by-site'!I$2&amp;'88101-daily-summary-by-site'!I$3,'AQS-88101'!$AC$2:$AC$2744&amp;'AQS-88101'!$E$2:$E$2744&amp;'AQS-88101'!$G$2:$G$2744,0))&lt;&gt;"",INDEX('AQS-88101'!$M$2:$M$2744,MATCH('88101-daily-summary-by-site'!$A2558&amp;'88101-daily-summary-by-site'!I$2&amp;'88101-daily-summary-by-site'!I$3,'AQS-88101'!$AC$2:$AC$2744&amp;'AQS-88101'!$E$2:$E$2744&amp;'AQS-88101'!$G$2:$G$2744,0)),""),"")</f>
        <v>1.9</v>
      </c>
      <c r="L2558" s="107" t="str">
        <f t="shared" si="201"/>
        <v/>
      </c>
      <c r="M2558" s="42">
        <f t="shared" si="202"/>
        <v>1.4</v>
      </c>
      <c r="N2558" s="42">
        <f t="shared" si="203"/>
        <v>1</v>
      </c>
      <c r="O2558" s="108">
        <f t="shared" si="204"/>
        <v>1.9</v>
      </c>
    </row>
    <row r="2559" spans="1:15" x14ac:dyDescent="0.25">
      <c r="A2559" s="79">
        <f t="shared" si="200"/>
        <v>43681</v>
      </c>
      <c r="B2559" s="107" t="str">
        <f t="array" ref="B2559">IFERROR(IF(INDEX('AQS-88101'!$M$2:$M$2744,MATCH('88101-daily-summary-by-site'!$A2559&amp;'88101-daily-summary-by-site'!B$2&amp;'88101-daily-summary-by-site'!B$3,'AQS-88101'!$AC$2:$AC$2744&amp;'AQS-88101'!$E$2:$E$2744&amp;'AQS-88101'!$G$2:$G$2744,0))&lt;&gt;"",INDEX('AQS-88101'!$M$2:$M$2744,MATCH('88101-daily-summary-by-site'!$A2559&amp;'88101-daily-summary-by-site'!B$2&amp;'88101-daily-summary-by-site'!B$3,'AQS-88101'!$AC$2:$AC$2744&amp;'AQS-88101'!$E$2:$E$2744&amp;'AQS-88101'!$G$2:$G$2744,0)),""),"")</f>
        <v/>
      </c>
      <c r="C2559" s="42" t="str">
        <f t="array" ref="C2559">IFERROR(IF(INDEX('AQS-88101'!$M$2:$M$2744,MATCH('88101-daily-summary-by-site'!$A2559&amp;'88101-daily-summary-by-site'!C$2&amp;'88101-daily-summary-by-site'!C$3,'AQS-88101'!$AC$2:$AC$2744&amp;'AQS-88101'!$E$2:$E$2744&amp;'AQS-88101'!$G$2:$G$2744,0))&lt;&gt;"",INDEX('AQS-88101'!$M$2:$M$2744,MATCH('88101-daily-summary-by-site'!$A2559&amp;'88101-daily-summary-by-site'!C$2&amp;'88101-daily-summary-by-site'!C$3,'AQS-88101'!$AC$2:$AC$2744&amp;'AQS-88101'!$E$2:$E$2744&amp;'AQS-88101'!$G$2:$G$2744,0)),""),"")</f>
        <v/>
      </c>
      <c r="D2559" s="42">
        <f t="array" ref="D2559">IFERROR(IF(INDEX('AQS-88101'!$M$2:$M$2744,MATCH('88101-daily-summary-by-site'!$A2559&amp;'88101-daily-summary-by-site'!D$2&amp;'88101-daily-summary-by-site'!D$3,'AQS-88101'!$AC$2:$AC$2744&amp;'AQS-88101'!$E$2:$E$2744&amp;'AQS-88101'!$G$2:$G$2744,0))&lt;&gt;"",INDEX('AQS-88101'!$M$2:$M$2744,MATCH('88101-daily-summary-by-site'!$A2559&amp;'88101-daily-summary-by-site'!D$2&amp;'88101-daily-summary-by-site'!D$3,'AQS-88101'!$AC$2:$AC$2744&amp;'AQS-88101'!$E$2:$E$2744&amp;'AQS-88101'!$G$2:$G$2744,0)),""),"")</f>
        <v>1.7</v>
      </c>
      <c r="E2559" s="42">
        <f t="array" ref="E2559">IFERROR(IF(INDEX('AQS-88101'!$M$2:$M$2744,MATCH('88101-daily-summary-by-site'!$A2559&amp;'88101-daily-summary-by-site'!E$2&amp;'88101-daily-summary-by-site'!E$3,'AQS-88101'!$AC$2:$AC$2744&amp;'AQS-88101'!$E$2:$E$2744&amp;'AQS-88101'!$G$2:$G$2744,0))&lt;&gt;"",INDEX('AQS-88101'!$M$2:$M$2744,MATCH('88101-daily-summary-by-site'!$A2559&amp;'88101-daily-summary-by-site'!E$2&amp;'88101-daily-summary-by-site'!E$3,'AQS-88101'!$AC$2:$AC$2744&amp;'AQS-88101'!$E$2:$E$2744&amp;'AQS-88101'!$G$2:$G$2744,0)),""),"")</f>
        <v>1.8</v>
      </c>
      <c r="F2559" s="42">
        <f t="array" ref="F2559">IFERROR(IF(INDEX('AQS-88101'!$M$2:$M$2744,MATCH('88101-daily-summary-by-site'!$A2559&amp;'88101-daily-summary-by-site'!F$2&amp;'88101-daily-summary-by-site'!F$3,'AQS-88101'!$AC$2:$AC$2744&amp;'AQS-88101'!$E$2:$E$2744&amp;'AQS-88101'!$G$2:$G$2744,0))&lt;&gt;"",INDEX('AQS-88101'!$M$2:$M$2744,MATCH('88101-daily-summary-by-site'!$A2559&amp;'88101-daily-summary-by-site'!F$2&amp;'88101-daily-summary-by-site'!F$3,'AQS-88101'!$AC$2:$AC$2744&amp;'AQS-88101'!$E$2:$E$2744&amp;'AQS-88101'!$G$2:$G$2744,0)),""),"")</f>
        <v>1</v>
      </c>
      <c r="G2559" s="42">
        <f t="array" ref="G2559">IFERROR(IF(INDEX('AQS-88101'!$M$2:$M$2744,MATCH('88101-daily-summary-by-site'!$A2559&amp;'88101-daily-summary-by-site'!G$2&amp;'88101-daily-summary-by-site'!G$3,'AQS-88101'!$AC$2:$AC$2744&amp;'AQS-88101'!$E$2:$E$2744&amp;'AQS-88101'!$G$2:$G$2744,0))&lt;&gt;"",INDEX('AQS-88101'!$M$2:$M$2744,MATCH('88101-daily-summary-by-site'!$A2559&amp;'88101-daily-summary-by-site'!G$2&amp;'88101-daily-summary-by-site'!G$3,'AQS-88101'!$AC$2:$AC$2744&amp;'AQS-88101'!$E$2:$E$2744&amp;'AQS-88101'!$G$2:$G$2744,0)),""),"")</f>
        <v>0.8</v>
      </c>
      <c r="H2559" s="42" t="str">
        <f t="array" ref="H2559">IFERROR(IF(INDEX('AQS-88101'!$M$2:$M$2744,MATCH('88101-daily-summary-by-site'!$A2559&amp;'88101-daily-summary-by-site'!H$2&amp;'88101-daily-summary-by-site'!H$3,'AQS-88101'!$AC$2:$AC$2744&amp;'AQS-88101'!$E$2:$E$2744&amp;'AQS-88101'!$G$2:$G$2744,0))&lt;&gt;"",INDEX('AQS-88101'!$M$2:$M$2744,MATCH('88101-daily-summary-by-site'!$A2559&amp;'88101-daily-summary-by-site'!H$2&amp;'88101-daily-summary-by-site'!H$3,'AQS-88101'!$AC$2:$AC$2744&amp;'AQS-88101'!$E$2:$E$2744&amp;'AQS-88101'!$G$2:$G$2744,0)),""),"")</f>
        <v/>
      </c>
      <c r="I2559" s="108">
        <f t="array" ref="I2559">IFERROR(IF(INDEX('AQS-88101'!$M$2:$M$2744,MATCH('88101-daily-summary-by-site'!$A2559&amp;'88101-daily-summary-by-site'!I$2&amp;'88101-daily-summary-by-site'!I$3,'AQS-88101'!$AC$2:$AC$2744&amp;'AQS-88101'!$E$2:$E$2744&amp;'AQS-88101'!$G$2:$G$2744,0))&lt;&gt;"",INDEX('AQS-88101'!$M$2:$M$2744,MATCH('88101-daily-summary-by-site'!$A2559&amp;'88101-daily-summary-by-site'!I$2&amp;'88101-daily-summary-by-site'!I$3,'AQS-88101'!$AC$2:$AC$2744&amp;'AQS-88101'!$E$2:$E$2744&amp;'AQS-88101'!$G$2:$G$2744,0)),""),"")</f>
        <v>2.2999999999999998</v>
      </c>
      <c r="L2559" s="107" t="str">
        <f t="shared" si="201"/>
        <v/>
      </c>
      <c r="M2559" s="42">
        <f t="shared" si="202"/>
        <v>1.7</v>
      </c>
      <c r="N2559" s="42">
        <f t="shared" si="203"/>
        <v>1</v>
      </c>
      <c r="O2559" s="108">
        <f t="shared" si="204"/>
        <v>2.2999999999999998</v>
      </c>
    </row>
    <row r="2560" spans="1:15" x14ac:dyDescent="0.25">
      <c r="A2560" s="79">
        <f t="shared" si="200"/>
        <v>43682</v>
      </c>
      <c r="B2560" s="107" t="str">
        <f t="array" ref="B2560">IFERROR(IF(INDEX('AQS-88101'!$M$2:$M$2744,MATCH('88101-daily-summary-by-site'!$A2560&amp;'88101-daily-summary-by-site'!B$2&amp;'88101-daily-summary-by-site'!B$3,'AQS-88101'!$AC$2:$AC$2744&amp;'AQS-88101'!$E$2:$E$2744&amp;'AQS-88101'!$G$2:$G$2744,0))&lt;&gt;"",INDEX('AQS-88101'!$M$2:$M$2744,MATCH('88101-daily-summary-by-site'!$A2560&amp;'88101-daily-summary-by-site'!B$2&amp;'88101-daily-summary-by-site'!B$3,'AQS-88101'!$AC$2:$AC$2744&amp;'AQS-88101'!$E$2:$E$2744&amp;'AQS-88101'!$G$2:$G$2744,0)),""),"")</f>
        <v/>
      </c>
      <c r="C2560" s="42" t="str">
        <f t="array" ref="C2560">IFERROR(IF(INDEX('AQS-88101'!$M$2:$M$2744,MATCH('88101-daily-summary-by-site'!$A2560&amp;'88101-daily-summary-by-site'!C$2&amp;'88101-daily-summary-by-site'!C$3,'AQS-88101'!$AC$2:$AC$2744&amp;'AQS-88101'!$E$2:$E$2744&amp;'AQS-88101'!$G$2:$G$2744,0))&lt;&gt;"",INDEX('AQS-88101'!$M$2:$M$2744,MATCH('88101-daily-summary-by-site'!$A2560&amp;'88101-daily-summary-by-site'!C$2&amp;'88101-daily-summary-by-site'!C$3,'AQS-88101'!$AC$2:$AC$2744&amp;'AQS-88101'!$E$2:$E$2744&amp;'AQS-88101'!$G$2:$G$2744,0)),""),"")</f>
        <v/>
      </c>
      <c r="D2560" s="42">
        <f t="array" ref="D2560">IFERROR(IF(INDEX('AQS-88101'!$M$2:$M$2744,MATCH('88101-daily-summary-by-site'!$A2560&amp;'88101-daily-summary-by-site'!D$2&amp;'88101-daily-summary-by-site'!D$3,'AQS-88101'!$AC$2:$AC$2744&amp;'AQS-88101'!$E$2:$E$2744&amp;'AQS-88101'!$G$2:$G$2744,0))&lt;&gt;"",INDEX('AQS-88101'!$M$2:$M$2744,MATCH('88101-daily-summary-by-site'!$A2560&amp;'88101-daily-summary-by-site'!D$2&amp;'88101-daily-summary-by-site'!D$3,'AQS-88101'!$AC$2:$AC$2744&amp;'AQS-88101'!$E$2:$E$2744&amp;'AQS-88101'!$G$2:$G$2744,0)),""),"")</f>
        <v>1.7</v>
      </c>
      <c r="E2560" s="42" t="str">
        <f t="array" ref="E2560">IFERROR(IF(INDEX('AQS-88101'!$M$2:$M$2744,MATCH('88101-daily-summary-by-site'!$A2560&amp;'88101-daily-summary-by-site'!E$2&amp;'88101-daily-summary-by-site'!E$3,'AQS-88101'!$AC$2:$AC$2744&amp;'AQS-88101'!$E$2:$E$2744&amp;'AQS-88101'!$G$2:$G$2744,0))&lt;&gt;"",INDEX('AQS-88101'!$M$2:$M$2744,MATCH('88101-daily-summary-by-site'!$A2560&amp;'88101-daily-summary-by-site'!E$2&amp;'88101-daily-summary-by-site'!E$3,'AQS-88101'!$AC$2:$AC$2744&amp;'AQS-88101'!$E$2:$E$2744&amp;'AQS-88101'!$G$2:$G$2744,0)),""),"")</f>
        <v/>
      </c>
      <c r="F2560" s="42">
        <f t="array" ref="F2560">IFERROR(IF(INDEX('AQS-88101'!$M$2:$M$2744,MATCH('88101-daily-summary-by-site'!$A2560&amp;'88101-daily-summary-by-site'!F$2&amp;'88101-daily-summary-by-site'!F$3,'AQS-88101'!$AC$2:$AC$2744&amp;'AQS-88101'!$E$2:$E$2744&amp;'AQS-88101'!$G$2:$G$2744,0))&lt;&gt;"",INDEX('AQS-88101'!$M$2:$M$2744,MATCH('88101-daily-summary-by-site'!$A2560&amp;'88101-daily-summary-by-site'!F$2&amp;'88101-daily-summary-by-site'!F$3,'AQS-88101'!$AC$2:$AC$2744&amp;'AQS-88101'!$E$2:$E$2744&amp;'AQS-88101'!$G$2:$G$2744,0)),""),"")</f>
        <v>1</v>
      </c>
      <c r="G2560" s="42" t="str">
        <f t="array" ref="G2560">IFERROR(IF(INDEX('AQS-88101'!$M$2:$M$2744,MATCH('88101-daily-summary-by-site'!$A2560&amp;'88101-daily-summary-by-site'!G$2&amp;'88101-daily-summary-by-site'!G$3,'AQS-88101'!$AC$2:$AC$2744&amp;'AQS-88101'!$E$2:$E$2744&amp;'AQS-88101'!$G$2:$G$2744,0))&lt;&gt;"",INDEX('AQS-88101'!$M$2:$M$2744,MATCH('88101-daily-summary-by-site'!$A2560&amp;'88101-daily-summary-by-site'!G$2&amp;'88101-daily-summary-by-site'!G$3,'AQS-88101'!$AC$2:$AC$2744&amp;'AQS-88101'!$E$2:$E$2744&amp;'AQS-88101'!$G$2:$G$2744,0)),""),"")</f>
        <v/>
      </c>
      <c r="H2560" s="42" t="str">
        <f t="array" ref="H2560">IFERROR(IF(INDEX('AQS-88101'!$M$2:$M$2744,MATCH('88101-daily-summary-by-site'!$A2560&amp;'88101-daily-summary-by-site'!H$2&amp;'88101-daily-summary-by-site'!H$3,'AQS-88101'!$AC$2:$AC$2744&amp;'AQS-88101'!$E$2:$E$2744&amp;'AQS-88101'!$G$2:$G$2744,0))&lt;&gt;"",INDEX('AQS-88101'!$M$2:$M$2744,MATCH('88101-daily-summary-by-site'!$A2560&amp;'88101-daily-summary-by-site'!H$2&amp;'88101-daily-summary-by-site'!H$3,'AQS-88101'!$AC$2:$AC$2744&amp;'AQS-88101'!$E$2:$E$2744&amp;'AQS-88101'!$G$2:$G$2744,0)),""),"")</f>
        <v/>
      </c>
      <c r="I2560" s="108">
        <f t="array" ref="I2560">IFERROR(IF(INDEX('AQS-88101'!$M$2:$M$2744,MATCH('88101-daily-summary-by-site'!$A2560&amp;'88101-daily-summary-by-site'!I$2&amp;'88101-daily-summary-by-site'!I$3,'AQS-88101'!$AC$2:$AC$2744&amp;'AQS-88101'!$E$2:$E$2744&amp;'AQS-88101'!$G$2:$G$2744,0))&lt;&gt;"",INDEX('AQS-88101'!$M$2:$M$2744,MATCH('88101-daily-summary-by-site'!$A2560&amp;'88101-daily-summary-by-site'!I$2&amp;'88101-daily-summary-by-site'!I$3,'AQS-88101'!$AC$2:$AC$2744&amp;'AQS-88101'!$E$2:$E$2744&amp;'AQS-88101'!$G$2:$G$2744,0)),""),"")</f>
        <v>2</v>
      </c>
      <c r="L2560" s="107" t="str">
        <f t="shared" si="201"/>
        <v/>
      </c>
      <c r="M2560" s="42">
        <f t="shared" si="202"/>
        <v>1.7</v>
      </c>
      <c r="N2560" s="42">
        <f t="shared" si="203"/>
        <v>1</v>
      </c>
      <c r="O2560" s="108">
        <f t="shared" si="204"/>
        <v>2</v>
      </c>
    </row>
    <row r="2561" spans="1:15" x14ac:dyDescent="0.25">
      <c r="A2561" s="79">
        <f t="shared" si="200"/>
        <v>43683</v>
      </c>
      <c r="B2561" s="107" t="str">
        <f t="array" ref="B2561">IFERROR(IF(INDEX('AQS-88101'!$M$2:$M$2744,MATCH('88101-daily-summary-by-site'!$A2561&amp;'88101-daily-summary-by-site'!B$2&amp;'88101-daily-summary-by-site'!B$3,'AQS-88101'!$AC$2:$AC$2744&amp;'AQS-88101'!$E$2:$E$2744&amp;'AQS-88101'!$G$2:$G$2744,0))&lt;&gt;"",INDEX('AQS-88101'!$M$2:$M$2744,MATCH('88101-daily-summary-by-site'!$A2561&amp;'88101-daily-summary-by-site'!B$2&amp;'88101-daily-summary-by-site'!B$3,'AQS-88101'!$AC$2:$AC$2744&amp;'AQS-88101'!$E$2:$E$2744&amp;'AQS-88101'!$G$2:$G$2744,0)),""),"")</f>
        <v/>
      </c>
      <c r="C2561" s="42" t="str">
        <f t="array" ref="C2561">IFERROR(IF(INDEX('AQS-88101'!$M$2:$M$2744,MATCH('88101-daily-summary-by-site'!$A2561&amp;'88101-daily-summary-by-site'!C$2&amp;'88101-daily-summary-by-site'!C$3,'AQS-88101'!$AC$2:$AC$2744&amp;'AQS-88101'!$E$2:$E$2744&amp;'AQS-88101'!$G$2:$G$2744,0))&lt;&gt;"",INDEX('AQS-88101'!$M$2:$M$2744,MATCH('88101-daily-summary-by-site'!$A2561&amp;'88101-daily-summary-by-site'!C$2&amp;'88101-daily-summary-by-site'!C$3,'AQS-88101'!$AC$2:$AC$2744&amp;'AQS-88101'!$E$2:$E$2744&amp;'AQS-88101'!$G$2:$G$2744,0)),""),"")</f>
        <v/>
      </c>
      <c r="D2561" s="42">
        <f t="array" ref="D2561">IFERROR(IF(INDEX('AQS-88101'!$M$2:$M$2744,MATCH('88101-daily-summary-by-site'!$A2561&amp;'88101-daily-summary-by-site'!D$2&amp;'88101-daily-summary-by-site'!D$3,'AQS-88101'!$AC$2:$AC$2744&amp;'AQS-88101'!$E$2:$E$2744&amp;'AQS-88101'!$G$2:$G$2744,0))&lt;&gt;"",INDEX('AQS-88101'!$M$2:$M$2744,MATCH('88101-daily-summary-by-site'!$A2561&amp;'88101-daily-summary-by-site'!D$2&amp;'88101-daily-summary-by-site'!D$3,'AQS-88101'!$AC$2:$AC$2744&amp;'AQS-88101'!$E$2:$E$2744&amp;'AQS-88101'!$G$2:$G$2744,0)),""),"")</f>
        <v>1.6</v>
      </c>
      <c r="E2561" s="42" t="str">
        <f t="array" ref="E2561">IFERROR(IF(INDEX('AQS-88101'!$M$2:$M$2744,MATCH('88101-daily-summary-by-site'!$A2561&amp;'88101-daily-summary-by-site'!E$2&amp;'88101-daily-summary-by-site'!E$3,'AQS-88101'!$AC$2:$AC$2744&amp;'AQS-88101'!$E$2:$E$2744&amp;'AQS-88101'!$G$2:$G$2744,0))&lt;&gt;"",INDEX('AQS-88101'!$M$2:$M$2744,MATCH('88101-daily-summary-by-site'!$A2561&amp;'88101-daily-summary-by-site'!E$2&amp;'88101-daily-summary-by-site'!E$3,'AQS-88101'!$AC$2:$AC$2744&amp;'AQS-88101'!$E$2:$E$2744&amp;'AQS-88101'!$G$2:$G$2744,0)),""),"")</f>
        <v/>
      </c>
      <c r="F2561" s="42">
        <f t="array" ref="F2561">IFERROR(IF(INDEX('AQS-88101'!$M$2:$M$2744,MATCH('88101-daily-summary-by-site'!$A2561&amp;'88101-daily-summary-by-site'!F$2&amp;'88101-daily-summary-by-site'!F$3,'AQS-88101'!$AC$2:$AC$2744&amp;'AQS-88101'!$E$2:$E$2744&amp;'AQS-88101'!$G$2:$G$2744,0))&lt;&gt;"",INDEX('AQS-88101'!$M$2:$M$2744,MATCH('88101-daily-summary-by-site'!$A2561&amp;'88101-daily-summary-by-site'!F$2&amp;'88101-daily-summary-by-site'!F$3,'AQS-88101'!$AC$2:$AC$2744&amp;'AQS-88101'!$E$2:$E$2744&amp;'AQS-88101'!$G$2:$G$2744,0)),""),"")</f>
        <v>1</v>
      </c>
      <c r="G2561" s="42" t="str">
        <f t="array" ref="G2561">IFERROR(IF(INDEX('AQS-88101'!$M$2:$M$2744,MATCH('88101-daily-summary-by-site'!$A2561&amp;'88101-daily-summary-by-site'!G$2&amp;'88101-daily-summary-by-site'!G$3,'AQS-88101'!$AC$2:$AC$2744&amp;'AQS-88101'!$E$2:$E$2744&amp;'AQS-88101'!$G$2:$G$2744,0))&lt;&gt;"",INDEX('AQS-88101'!$M$2:$M$2744,MATCH('88101-daily-summary-by-site'!$A2561&amp;'88101-daily-summary-by-site'!G$2&amp;'88101-daily-summary-by-site'!G$3,'AQS-88101'!$AC$2:$AC$2744&amp;'AQS-88101'!$E$2:$E$2744&amp;'AQS-88101'!$G$2:$G$2744,0)),""),"")</f>
        <v/>
      </c>
      <c r="H2561" s="42" t="str">
        <f t="array" ref="H2561">IFERROR(IF(INDEX('AQS-88101'!$M$2:$M$2744,MATCH('88101-daily-summary-by-site'!$A2561&amp;'88101-daily-summary-by-site'!H$2&amp;'88101-daily-summary-by-site'!H$3,'AQS-88101'!$AC$2:$AC$2744&amp;'AQS-88101'!$E$2:$E$2744&amp;'AQS-88101'!$G$2:$G$2744,0))&lt;&gt;"",INDEX('AQS-88101'!$M$2:$M$2744,MATCH('88101-daily-summary-by-site'!$A2561&amp;'88101-daily-summary-by-site'!H$2&amp;'88101-daily-summary-by-site'!H$3,'AQS-88101'!$AC$2:$AC$2744&amp;'AQS-88101'!$E$2:$E$2744&amp;'AQS-88101'!$G$2:$G$2744,0)),""),"")</f>
        <v/>
      </c>
      <c r="I2561" s="108" t="str">
        <f t="array" ref="I2561">IFERROR(IF(INDEX('AQS-88101'!$M$2:$M$2744,MATCH('88101-daily-summary-by-site'!$A2561&amp;'88101-daily-summary-by-site'!I$2&amp;'88101-daily-summary-by-site'!I$3,'AQS-88101'!$AC$2:$AC$2744&amp;'AQS-88101'!$E$2:$E$2744&amp;'AQS-88101'!$G$2:$G$2744,0))&lt;&gt;"",INDEX('AQS-88101'!$M$2:$M$2744,MATCH('88101-daily-summary-by-site'!$A2561&amp;'88101-daily-summary-by-site'!I$2&amp;'88101-daily-summary-by-site'!I$3,'AQS-88101'!$AC$2:$AC$2744&amp;'AQS-88101'!$E$2:$E$2744&amp;'AQS-88101'!$G$2:$G$2744,0)),""),"")</f>
        <v/>
      </c>
      <c r="L2561" s="107" t="str">
        <f t="shared" si="201"/>
        <v/>
      </c>
      <c r="M2561" s="42">
        <f t="shared" si="202"/>
        <v>1.6</v>
      </c>
      <c r="N2561" s="42">
        <f t="shared" si="203"/>
        <v>1</v>
      </c>
      <c r="O2561" s="108" t="str">
        <f t="shared" si="204"/>
        <v/>
      </c>
    </row>
    <row r="2562" spans="1:15" x14ac:dyDescent="0.25">
      <c r="A2562" s="79">
        <f t="shared" si="200"/>
        <v>43684</v>
      </c>
      <c r="B2562" s="107" t="str">
        <f t="array" ref="B2562">IFERROR(IF(INDEX('AQS-88101'!$M$2:$M$2744,MATCH('88101-daily-summary-by-site'!$A2562&amp;'88101-daily-summary-by-site'!B$2&amp;'88101-daily-summary-by-site'!B$3,'AQS-88101'!$AC$2:$AC$2744&amp;'AQS-88101'!$E$2:$E$2744&amp;'AQS-88101'!$G$2:$G$2744,0))&lt;&gt;"",INDEX('AQS-88101'!$M$2:$M$2744,MATCH('88101-daily-summary-by-site'!$A2562&amp;'88101-daily-summary-by-site'!B$2&amp;'88101-daily-summary-by-site'!B$3,'AQS-88101'!$AC$2:$AC$2744&amp;'AQS-88101'!$E$2:$E$2744&amp;'AQS-88101'!$G$2:$G$2744,0)),""),"")</f>
        <v/>
      </c>
      <c r="C2562" s="42" t="str">
        <f t="array" ref="C2562">IFERROR(IF(INDEX('AQS-88101'!$M$2:$M$2744,MATCH('88101-daily-summary-by-site'!$A2562&amp;'88101-daily-summary-by-site'!C$2&amp;'88101-daily-summary-by-site'!C$3,'AQS-88101'!$AC$2:$AC$2744&amp;'AQS-88101'!$E$2:$E$2744&amp;'AQS-88101'!$G$2:$G$2744,0))&lt;&gt;"",INDEX('AQS-88101'!$M$2:$M$2744,MATCH('88101-daily-summary-by-site'!$A2562&amp;'88101-daily-summary-by-site'!C$2&amp;'88101-daily-summary-by-site'!C$3,'AQS-88101'!$AC$2:$AC$2744&amp;'AQS-88101'!$E$2:$E$2744&amp;'AQS-88101'!$G$2:$G$2744,0)),""),"")</f>
        <v/>
      </c>
      <c r="D2562" s="42">
        <f t="array" ref="D2562">IFERROR(IF(INDEX('AQS-88101'!$M$2:$M$2744,MATCH('88101-daily-summary-by-site'!$A2562&amp;'88101-daily-summary-by-site'!D$2&amp;'88101-daily-summary-by-site'!D$3,'AQS-88101'!$AC$2:$AC$2744&amp;'AQS-88101'!$E$2:$E$2744&amp;'AQS-88101'!$G$2:$G$2744,0))&lt;&gt;"",INDEX('AQS-88101'!$M$2:$M$2744,MATCH('88101-daily-summary-by-site'!$A2562&amp;'88101-daily-summary-by-site'!D$2&amp;'88101-daily-summary-by-site'!D$3,'AQS-88101'!$AC$2:$AC$2744&amp;'AQS-88101'!$E$2:$E$2744&amp;'AQS-88101'!$G$2:$G$2744,0)),""),"")</f>
        <v>3.1</v>
      </c>
      <c r="E2562" s="42">
        <f t="array" ref="E2562">IFERROR(IF(INDEX('AQS-88101'!$M$2:$M$2744,MATCH('88101-daily-summary-by-site'!$A2562&amp;'88101-daily-summary-by-site'!E$2&amp;'88101-daily-summary-by-site'!E$3,'AQS-88101'!$AC$2:$AC$2744&amp;'AQS-88101'!$E$2:$E$2744&amp;'AQS-88101'!$G$2:$G$2744,0))&lt;&gt;"",INDEX('AQS-88101'!$M$2:$M$2744,MATCH('88101-daily-summary-by-site'!$A2562&amp;'88101-daily-summary-by-site'!E$2&amp;'88101-daily-summary-by-site'!E$3,'AQS-88101'!$AC$2:$AC$2744&amp;'AQS-88101'!$E$2:$E$2744&amp;'AQS-88101'!$G$2:$G$2744,0)),""),"")</f>
        <v>3.4</v>
      </c>
      <c r="F2562" s="42">
        <f t="array" ref="F2562">IFERROR(IF(INDEX('AQS-88101'!$M$2:$M$2744,MATCH('88101-daily-summary-by-site'!$A2562&amp;'88101-daily-summary-by-site'!F$2&amp;'88101-daily-summary-by-site'!F$3,'AQS-88101'!$AC$2:$AC$2744&amp;'AQS-88101'!$E$2:$E$2744&amp;'AQS-88101'!$G$2:$G$2744,0))&lt;&gt;"",INDEX('AQS-88101'!$M$2:$M$2744,MATCH('88101-daily-summary-by-site'!$A2562&amp;'88101-daily-summary-by-site'!F$2&amp;'88101-daily-summary-by-site'!F$3,'AQS-88101'!$AC$2:$AC$2744&amp;'AQS-88101'!$E$2:$E$2744&amp;'AQS-88101'!$G$2:$G$2744,0)),""),"")</f>
        <v>3</v>
      </c>
      <c r="G2562" s="42">
        <f t="array" ref="G2562">IFERROR(IF(INDEX('AQS-88101'!$M$2:$M$2744,MATCH('88101-daily-summary-by-site'!$A2562&amp;'88101-daily-summary-by-site'!G$2&amp;'88101-daily-summary-by-site'!G$3,'AQS-88101'!$AC$2:$AC$2744&amp;'AQS-88101'!$E$2:$E$2744&amp;'AQS-88101'!$G$2:$G$2744,0))&lt;&gt;"",INDEX('AQS-88101'!$M$2:$M$2744,MATCH('88101-daily-summary-by-site'!$A2562&amp;'88101-daily-summary-by-site'!G$2&amp;'88101-daily-summary-by-site'!G$3,'AQS-88101'!$AC$2:$AC$2744&amp;'AQS-88101'!$E$2:$E$2744&amp;'AQS-88101'!$G$2:$G$2744,0)),""),"")</f>
        <v>3.1</v>
      </c>
      <c r="H2562" s="42" t="str">
        <f t="array" ref="H2562">IFERROR(IF(INDEX('AQS-88101'!$M$2:$M$2744,MATCH('88101-daily-summary-by-site'!$A2562&amp;'88101-daily-summary-by-site'!H$2&amp;'88101-daily-summary-by-site'!H$3,'AQS-88101'!$AC$2:$AC$2744&amp;'AQS-88101'!$E$2:$E$2744&amp;'AQS-88101'!$G$2:$G$2744,0))&lt;&gt;"",INDEX('AQS-88101'!$M$2:$M$2744,MATCH('88101-daily-summary-by-site'!$A2562&amp;'88101-daily-summary-by-site'!H$2&amp;'88101-daily-summary-by-site'!H$3,'AQS-88101'!$AC$2:$AC$2744&amp;'AQS-88101'!$E$2:$E$2744&amp;'AQS-88101'!$G$2:$G$2744,0)),""),"")</f>
        <v/>
      </c>
      <c r="I2562" s="108" t="str">
        <f t="array" ref="I2562">IFERROR(IF(INDEX('AQS-88101'!$M$2:$M$2744,MATCH('88101-daily-summary-by-site'!$A2562&amp;'88101-daily-summary-by-site'!I$2&amp;'88101-daily-summary-by-site'!I$3,'AQS-88101'!$AC$2:$AC$2744&amp;'AQS-88101'!$E$2:$E$2744&amp;'AQS-88101'!$G$2:$G$2744,0))&lt;&gt;"",INDEX('AQS-88101'!$M$2:$M$2744,MATCH('88101-daily-summary-by-site'!$A2562&amp;'88101-daily-summary-by-site'!I$2&amp;'88101-daily-summary-by-site'!I$3,'AQS-88101'!$AC$2:$AC$2744&amp;'AQS-88101'!$E$2:$E$2744&amp;'AQS-88101'!$G$2:$G$2744,0)),""),"")</f>
        <v/>
      </c>
      <c r="L2562" s="107" t="str">
        <f t="shared" si="201"/>
        <v/>
      </c>
      <c r="M2562" s="42">
        <f t="shared" si="202"/>
        <v>3.1</v>
      </c>
      <c r="N2562" s="42">
        <f t="shared" si="203"/>
        <v>3</v>
      </c>
      <c r="O2562" s="108" t="str">
        <f t="shared" si="204"/>
        <v/>
      </c>
    </row>
    <row r="2563" spans="1:15" x14ac:dyDescent="0.25">
      <c r="A2563" s="79">
        <f t="shared" si="200"/>
        <v>43685</v>
      </c>
      <c r="B2563" s="107" t="str">
        <f t="array" ref="B2563">IFERROR(IF(INDEX('AQS-88101'!$M$2:$M$2744,MATCH('88101-daily-summary-by-site'!$A2563&amp;'88101-daily-summary-by-site'!B$2&amp;'88101-daily-summary-by-site'!B$3,'AQS-88101'!$AC$2:$AC$2744&amp;'AQS-88101'!$E$2:$E$2744&amp;'AQS-88101'!$G$2:$G$2744,0))&lt;&gt;"",INDEX('AQS-88101'!$M$2:$M$2744,MATCH('88101-daily-summary-by-site'!$A2563&amp;'88101-daily-summary-by-site'!B$2&amp;'88101-daily-summary-by-site'!B$3,'AQS-88101'!$AC$2:$AC$2744&amp;'AQS-88101'!$E$2:$E$2744&amp;'AQS-88101'!$G$2:$G$2744,0)),""),"")</f>
        <v/>
      </c>
      <c r="C2563" s="42" t="str">
        <f t="array" ref="C2563">IFERROR(IF(INDEX('AQS-88101'!$M$2:$M$2744,MATCH('88101-daily-summary-by-site'!$A2563&amp;'88101-daily-summary-by-site'!C$2&amp;'88101-daily-summary-by-site'!C$3,'AQS-88101'!$AC$2:$AC$2744&amp;'AQS-88101'!$E$2:$E$2744&amp;'AQS-88101'!$G$2:$G$2744,0))&lt;&gt;"",INDEX('AQS-88101'!$M$2:$M$2744,MATCH('88101-daily-summary-by-site'!$A2563&amp;'88101-daily-summary-by-site'!C$2&amp;'88101-daily-summary-by-site'!C$3,'AQS-88101'!$AC$2:$AC$2744&amp;'AQS-88101'!$E$2:$E$2744&amp;'AQS-88101'!$G$2:$G$2744,0)),""),"")</f>
        <v/>
      </c>
      <c r="D2563" s="42">
        <f t="array" ref="D2563">IFERROR(IF(INDEX('AQS-88101'!$M$2:$M$2744,MATCH('88101-daily-summary-by-site'!$A2563&amp;'88101-daily-summary-by-site'!D$2&amp;'88101-daily-summary-by-site'!D$3,'AQS-88101'!$AC$2:$AC$2744&amp;'AQS-88101'!$E$2:$E$2744&amp;'AQS-88101'!$G$2:$G$2744,0))&lt;&gt;"",INDEX('AQS-88101'!$M$2:$M$2744,MATCH('88101-daily-summary-by-site'!$A2563&amp;'88101-daily-summary-by-site'!D$2&amp;'88101-daily-summary-by-site'!D$3,'AQS-88101'!$AC$2:$AC$2744&amp;'AQS-88101'!$E$2:$E$2744&amp;'AQS-88101'!$G$2:$G$2744,0)),""),"")</f>
        <v>4</v>
      </c>
      <c r="E2563" s="42" t="str">
        <f t="array" ref="E2563">IFERROR(IF(INDEX('AQS-88101'!$M$2:$M$2744,MATCH('88101-daily-summary-by-site'!$A2563&amp;'88101-daily-summary-by-site'!E$2&amp;'88101-daily-summary-by-site'!E$3,'AQS-88101'!$AC$2:$AC$2744&amp;'AQS-88101'!$E$2:$E$2744&amp;'AQS-88101'!$G$2:$G$2744,0))&lt;&gt;"",INDEX('AQS-88101'!$M$2:$M$2744,MATCH('88101-daily-summary-by-site'!$A2563&amp;'88101-daily-summary-by-site'!E$2&amp;'88101-daily-summary-by-site'!E$3,'AQS-88101'!$AC$2:$AC$2744&amp;'AQS-88101'!$E$2:$E$2744&amp;'AQS-88101'!$G$2:$G$2744,0)),""),"")</f>
        <v/>
      </c>
      <c r="F2563" s="42">
        <f t="array" ref="F2563">IFERROR(IF(INDEX('AQS-88101'!$M$2:$M$2744,MATCH('88101-daily-summary-by-site'!$A2563&amp;'88101-daily-summary-by-site'!F$2&amp;'88101-daily-summary-by-site'!F$3,'AQS-88101'!$AC$2:$AC$2744&amp;'AQS-88101'!$E$2:$E$2744&amp;'AQS-88101'!$G$2:$G$2744,0))&lt;&gt;"",INDEX('AQS-88101'!$M$2:$M$2744,MATCH('88101-daily-summary-by-site'!$A2563&amp;'88101-daily-summary-by-site'!F$2&amp;'88101-daily-summary-by-site'!F$3,'AQS-88101'!$AC$2:$AC$2744&amp;'AQS-88101'!$E$2:$E$2744&amp;'AQS-88101'!$G$2:$G$2744,0)),""),"")</f>
        <v>3</v>
      </c>
      <c r="G2563" s="42" t="str">
        <f t="array" ref="G2563">IFERROR(IF(INDEX('AQS-88101'!$M$2:$M$2744,MATCH('88101-daily-summary-by-site'!$A2563&amp;'88101-daily-summary-by-site'!G$2&amp;'88101-daily-summary-by-site'!G$3,'AQS-88101'!$AC$2:$AC$2744&amp;'AQS-88101'!$E$2:$E$2744&amp;'AQS-88101'!$G$2:$G$2744,0))&lt;&gt;"",INDEX('AQS-88101'!$M$2:$M$2744,MATCH('88101-daily-summary-by-site'!$A2563&amp;'88101-daily-summary-by-site'!G$2&amp;'88101-daily-summary-by-site'!G$3,'AQS-88101'!$AC$2:$AC$2744&amp;'AQS-88101'!$E$2:$E$2744&amp;'AQS-88101'!$G$2:$G$2744,0)),""),"")</f>
        <v/>
      </c>
      <c r="H2563" s="42" t="str">
        <f t="array" ref="H2563">IFERROR(IF(INDEX('AQS-88101'!$M$2:$M$2744,MATCH('88101-daily-summary-by-site'!$A2563&amp;'88101-daily-summary-by-site'!H$2&amp;'88101-daily-summary-by-site'!H$3,'AQS-88101'!$AC$2:$AC$2744&amp;'AQS-88101'!$E$2:$E$2744&amp;'AQS-88101'!$G$2:$G$2744,0))&lt;&gt;"",INDEX('AQS-88101'!$M$2:$M$2744,MATCH('88101-daily-summary-by-site'!$A2563&amp;'88101-daily-summary-by-site'!H$2&amp;'88101-daily-summary-by-site'!H$3,'AQS-88101'!$AC$2:$AC$2744&amp;'AQS-88101'!$E$2:$E$2744&amp;'AQS-88101'!$G$2:$G$2744,0)),""),"")</f>
        <v/>
      </c>
      <c r="I2563" s="108" t="str">
        <f t="array" ref="I2563">IFERROR(IF(INDEX('AQS-88101'!$M$2:$M$2744,MATCH('88101-daily-summary-by-site'!$A2563&amp;'88101-daily-summary-by-site'!I$2&amp;'88101-daily-summary-by-site'!I$3,'AQS-88101'!$AC$2:$AC$2744&amp;'AQS-88101'!$E$2:$E$2744&amp;'AQS-88101'!$G$2:$G$2744,0))&lt;&gt;"",INDEX('AQS-88101'!$M$2:$M$2744,MATCH('88101-daily-summary-by-site'!$A2563&amp;'88101-daily-summary-by-site'!I$2&amp;'88101-daily-summary-by-site'!I$3,'AQS-88101'!$AC$2:$AC$2744&amp;'AQS-88101'!$E$2:$E$2744&amp;'AQS-88101'!$G$2:$G$2744,0)),""),"")</f>
        <v/>
      </c>
      <c r="L2563" s="107" t="str">
        <f t="shared" si="201"/>
        <v/>
      </c>
      <c r="M2563" s="42">
        <f t="shared" si="202"/>
        <v>4</v>
      </c>
      <c r="N2563" s="42">
        <f t="shared" si="203"/>
        <v>3</v>
      </c>
      <c r="O2563" s="108" t="str">
        <f t="shared" si="204"/>
        <v/>
      </c>
    </row>
    <row r="2564" spans="1:15" x14ac:dyDescent="0.25">
      <c r="A2564" s="79">
        <f t="shared" si="200"/>
        <v>43686</v>
      </c>
      <c r="B2564" s="107" t="str">
        <f t="array" ref="B2564">IFERROR(IF(INDEX('AQS-88101'!$M$2:$M$2744,MATCH('88101-daily-summary-by-site'!$A2564&amp;'88101-daily-summary-by-site'!B$2&amp;'88101-daily-summary-by-site'!B$3,'AQS-88101'!$AC$2:$AC$2744&amp;'AQS-88101'!$E$2:$E$2744&amp;'AQS-88101'!$G$2:$G$2744,0))&lt;&gt;"",INDEX('AQS-88101'!$M$2:$M$2744,MATCH('88101-daily-summary-by-site'!$A2564&amp;'88101-daily-summary-by-site'!B$2&amp;'88101-daily-summary-by-site'!B$3,'AQS-88101'!$AC$2:$AC$2744&amp;'AQS-88101'!$E$2:$E$2744&amp;'AQS-88101'!$G$2:$G$2744,0)),""),"")</f>
        <v/>
      </c>
      <c r="C2564" s="42" t="str">
        <f t="array" ref="C2564">IFERROR(IF(INDEX('AQS-88101'!$M$2:$M$2744,MATCH('88101-daily-summary-by-site'!$A2564&amp;'88101-daily-summary-by-site'!C$2&amp;'88101-daily-summary-by-site'!C$3,'AQS-88101'!$AC$2:$AC$2744&amp;'AQS-88101'!$E$2:$E$2744&amp;'AQS-88101'!$G$2:$G$2744,0))&lt;&gt;"",INDEX('AQS-88101'!$M$2:$M$2744,MATCH('88101-daily-summary-by-site'!$A2564&amp;'88101-daily-summary-by-site'!C$2&amp;'88101-daily-summary-by-site'!C$3,'AQS-88101'!$AC$2:$AC$2744&amp;'AQS-88101'!$E$2:$E$2744&amp;'AQS-88101'!$G$2:$G$2744,0)),""),"")</f>
        <v/>
      </c>
      <c r="D2564" s="42">
        <f t="array" ref="D2564">IFERROR(IF(INDEX('AQS-88101'!$M$2:$M$2744,MATCH('88101-daily-summary-by-site'!$A2564&amp;'88101-daily-summary-by-site'!D$2&amp;'88101-daily-summary-by-site'!D$3,'AQS-88101'!$AC$2:$AC$2744&amp;'AQS-88101'!$E$2:$E$2744&amp;'AQS-88101'!$G$2:$G$2744,0))&lt;&gt;"",INDEX('AQS-88101'!$M$2:$M$2744,MATCH('88101-daily-summary-by-site'!$A2564&amp;'88101-daily-summary-by-site'!D$2&amp;'88101-daily-summary-by-site'!D$3,'AQS-88101'!$AC$2:$AC$2744&amp;'AQS-88101'!$E$2:$E$2744&amp;'AQS-88101'!$G$2:$G$2744,0)),""),"")</f>
        <v>4</v>
      </c>
      <c r="E2564" s="42" t="str">
        <f t="array" ref="E2564">IFERROR(IF(INDEX('AQS-88101'!$M$2:$M$2744,MATCH('88101-daily-summary-by-site'!$A2564&amp;'88101-daily-summary-by-site'!E$2&amp;'88101-daily-summary-by-site'!E$3,'AQS-88101'!$AC$2:$AC$2744&amp;'AQS-88101'!$E$2:$E$2744&amp;'AQS-88101'!$G$2:$G$2744,0))&lt;&gt;"",INDEX('AQS-88101'!$M$2:$M$2744,MATCH('88101-daily-summary-by-site'!$A2564&amp;'88101-daily-summary-by-site'!E$2&amp;'88101-daily-summary-by-site'!E$3,'AQS-88101'!$AC$2:$AC$2744&amp;'AQS-88101'!$E$2:$E$2744&amp;'AQS-88101'!$G$2:$G$2744,0)),""),"")</f>
        <v/>
      </c>
      <c r="F2564" s="42">
        <f t="array" ref="F2564">IFERROR(IF(INDEX('AQS-88101'!$M$2:$M$2744,MATCH('88101-daily-summary-by-site'!$A2564&amp;'88101-daily-summary-by-site'!F$2&amp;'88101-daily-summary-by-site'!F$3,'AQS-88101'!$AC$2:$AC$2744&amp;'AQS-88101'!$E$2:$E$2744&amp;'AQS-88101'!$G$2:$G$2744,0))&lt;&gt;"",INDEX('AQS-88101'!$M$2:$M$2744,MATCH('88101-daily-summary-by-site'!$A2564&amp;'88101-daily-summary-by-site'!F$2&amp;'88101-daily-summary-by-site'!F$3,'AQS-88101'!$AC$2:$AC$2744&amp;'AQS-88101'!$E$2:$E$2744&amp;'AQS-88101'!$G$2:$G$2744,0)),""),"")</f>
        <v>3</v>
      </c>
      <c r="G2564" s="42" t="str">
        <f t="array" ref="G2564">IFERROR(IF(INDEX('AQS-88101'!$M$2:$M$2744,MATCH('88101-daily-summary-by-site'!$A2564&amp;'88101-daily-summary-by-site'!G$2&amp;'88101-daily-summary-by-site'!G$3,'AQS-88101'!$AC$2:$AC$2744&amp;'AQS-88101'!$E$2:$E$2744&amp;'AQS-88101'!$G$2:$G$2744,0))&lt;&gt;"",INDEX('AQS-88101'!$M$2:$M$2744,MATCH('88101-daily-summary-by-site'!$A2564&amp;'88101-daily-summary-by-site'!G$2&amp;'88101-daily-summary-by-site'!G$3,'AQS-88101'!$AC$2:$AC$2744&amp;'AQS-88101'!$E$2:$E$2744&amp;'AQS-88101'!$G$2:$G$2744,0)),""),"")</f>
        <v/>
      </c>
      <c r="H2564" s="42" t="str">
        <f t="array" ref="H2564">IFERROR(IF(INDEX('AQS-88101'!$M$2:$M$2744,MATCH('88101-daily-summary-by-site'!$A2564&amp;'88101-daily-summary-by-site'!H$2&amp;'88101-daily-summary-by-site'!H$3,'AQS-88101'!$AC$2:$AC$2744&amp;'AQS-88101'!$E$2:$E$2744&amp;'AQS-88101'!$G$2:$G$2744,0))&lt;&gt;"",INDEX('AQS-88101'!$M$2:$M$2744,MATCH('88101-daily-summary-by-site'!$A2564&amp;'88101-daily-summary-by-site'!H$2&amp;'88101-daily-summary-by-site'!H$3,'AQS-88101'!$AC$2:$AC$2744&amp;'AQS-88101'!$E$2:$E$2744&amp;'AQS-88101'!$G$2:$G$2744,0)),""),"")</f>
        <v/>
      </c>
      <c r="I2564" s="108" t="str">
        <f t="array" ref="I2564">IFERROR(IF(INDEX('AQS-88101'!$M$2:$M$2744,MATCH('88101-daily-summary-by-site'!$A2564&amp;'88101-daily-summary-by-site'!I$2&amp;'88101-daily-summary-by-site'!I$3,'AQS-88101'!$AC$2:$AC$2744&amp;'AQS-88101'!$E$2:$E$2744&amp;'AQS-88101'!$G$2:$G$2744,0))&lt;&gt;"",INDEX('AQS-88101'!$M$2:$M$2744,MATCH('88101-daily-summary-by-site'!$A2564&amp;'88101-daily-summary-by-site'!I$2&amp;'88101-daily-summary-by-site'!I$3,'AQS-88101'!$AC$2:$AC$2744&amp;'AQS-88101'!$E$2:$E$2744&amp;'AQS-88101'!$G$2:$G$2744,0)),""),"")</f>
        <v/>
      </c>
      <c r="L2564" s="107" t="str">
        <f t="shared" si="201"/>
        <v/>
      </c>
      <c r="M2564" s="42">
        <f t="shared" si="202"/>
        <v>4</v>
      </c>
      <c r="N2564" s="42">
        <f t="shared" si="203"/>
        <v>3</v>
      </c>
      <c r="O2564" s="108" t="str">
        <f t="shared" si="204"/>
        <v/>
      </c>
    </row>
    <row r="2565" spans="1:15" x14ac:dyDescent="0.25">
      <c r="A2565" s="79">
        <f t="shared" si="200"/>
        <v>43687</v>
      </c>
      <c r="B2565" s="107" t="str">
        <f t="array" ref="B2565">IFERROR(IF(INDEX('AQS-88101'!$M$2:$M$2744,MATCH('88101-daily-summary-by-site'!$A2565&amp;'88101-daily-summary-by-site'!B$2&amp;'88101-daily-summary-by-site'!B$3,'AQS-88101'!$AC$2:$AC$2744&amp;'AQS-88101'!$E$2:$E$2744&amp;'AQS-88101'!$G$2:$G$2744,0))&lt;&gt;"",INDEX('AQS-88101'!$M$2:$M$2744,MATCH('88101-daily-summary-by-site'!$A2565&amp;'88101-daily-summary-by-site'!B$2&amp;'88101-daily-summary-by-site'!B$3,'AQS-88101'!$AC$2:$AC$2744&amp;'AQS-88101'!$E$2:$E$2744&amp;'AQS-88101'!$G$2:$G$2744,0)),""),"")</f>
        <v/>
      </c>
      <c r="C2565" s="42" t="str">
        <f t="array" ref="C2565">IFERROR(IF(INDEX('AQS-88101'!$M$2:$M$2744,MATCH('88101-daily-summary-by-site'!$A2565&amp;'88101-daily-summary-by-site'!C$2&amp;'88101-daily-summary-by-site'!C$3,'AQS-88101'!$AC$2:$AC$2744&amp;'AQS-88101'!$E$2:$E$2744&amp;'AQS-88101'!$G$2:$G$2744,0))&lt;&gt;"",INDEX('AQS-88101'!$M$2:$M$2744,MATCH('88101-daily-summary-by-site'!$A2565&amp;'88101-daily-summary-by-site'!C$2&amp;'88101-daily-summary-by-site'!C$3,'AQS-88101'!$AC$2:$AC$2744&amp;'AQS-88101'!$E$2:$E$2744&amp;'AQS-88101'!$G$2:$G$2744,0)),""),"")</f>
        <v/>
      </c>
      <c r="D2565" s="42">
        <f t="array" ref="D2565">IFERROR(IF(INDEX('AQS-88101'!$M$2:$M$2744,MATCH('88101-daily-summary-by-site'!$A2565&amp;'88101-daily-summary-by-site'!D$2&amp;'88101-daily-summary-by-site'!D$3,'AQS-88101'!$AC$2:$AC$2744&amp;'AQS-88101'!$E$2:$E$2744&amp;'AQS-88101'!$G$2:$G$2744,0))&lt;&gt;"",INDEX('AQS-88101'!$M$2:$M$2744,MATCH('88101-daily-summary-by-site'!$A2565&amp;'88101-daily-summary-by-site'!D$2&amp;'88101-daily-summary-by-site'!D$3,'AQS-88101'!$AC$2:$AC$2744&amp;'AQS-88101'!$E$2:$E$2744&amp;'AQS-88101'!$G$2:$G$2744,0)),""),"")</f>
        <v>4.8</v>
      </c>
      <c r="E2565" s="42">
        <f t="array" ref="E2565">IFERROR(IF(INDEX('AQS-88101'!$M$2:$M$2744,MATCH('88101-daily-summary-by-site'!$A2565&amp;'88101-daily-summary-by-site'!E$2&amp;'88101-daily-summary-by-site'!E$3,'AQS-88101'!$AC$2:$AC$2744&amp;'AQS-88101'!$E$2:$E$2744&amp;'AQS-88101'!$G$2:$G$2744,0))&lt;&gt;"",INDEX('AQS-88101'!$M$2:$M$2744,MATCH('88101-daily-summary-by-site'!$A2565&amp;'88101-daily-summary-by-site'!E$2&amp;'88101-daily-summary-by-site'!E$3,'AQS-88101'!$AC$2:$AC$2744&amp;'AQS-88101'!$E$2:$E$2744&amp;'AQS-88101'!$G$2:$G$2744,0)),""),"")</f>
        <v>5.0999999999999996</v>
      </c>
      <c r="F2565" s="42">
        <f t="array" ref="F2565">IFERROR(IF(INDEX('AQS-88101'!$M$2:$M$2744,MATCH('88101-daily-summary-by-site'!$A2565&amp;'88101-daily-summary-by-site'!F$2&amp;'88101-daily-summary-by-site'!F$3,'AQS-88101'!$AC$2:$AC$2744&amp;'AQS-88101'!$E$2:$E$2744&amp;'AQS-88101'!$G$2:$G$2744,0))&lt;&gt;"",INDEX('AQS-88101'!$M$2:$M$2744,MATCH('88101-daily-summary-by-site'!$A2565&amp;'88101-daily-summary-by-site'!F$2&amp;'88101-daily-summary-by-site'!F$3,'AQS-88101'!$AC$2:$AC$2744&amp;'AQS-88101'!$E$2:$E$2744&amp;'AQS-88101'!$G$2:$G$2744,0)),""),"")</f>
        <v>5</v>
      </c>
      <c r="G2565" s="42">
        <f t="array" ref="G2565">IFERROR(IF(INDEX('AQS-88101'!$M$2:$M$2744,MATCH('88101-daily-summary-by-site'!$A2565&amp;'88101-daily-summary-by-site'!G$2&amp;'88101-daily-summary-by-site'!G$3,'AQS-88101'!$AC$2:$AC$2744&amp;'AQS-88101'!$E$2:$E$2744&amp;'AQS-88101'!$G$2:$G$2744,0))&lt;&gt;"",INDEX('AQS-88101'!$M$2:$M$2744,MATCH('88101-daily-summary-by-site'!$A2565&amp;'88101-daily-summary-by-site'!G$2&amp;'88101-daily-summary-by-site'!G$3,'AQS-88101'!$AC$2:$AC$2744&amp;'AQS-88101'!$E$2:$E$2744&amp;'AQS-88101'!$G$2:$G$2744,0)),""),"")</f>
        <v>5.0999999999999996</v>
      </c>
      <c r="H2565" s="42" t="str">
        <f t="array" ref="H2565">IFERROR(IF(INDEX('AQS-88101'!$M$2:$M$2744,MATCH('88101-daily-summary-by-site'!$A2565&amp;'88101-daily-summary-by-site'!H$2&amp;'88101-daily-summary-by-site'!H$3,'AQS-88101'!$AC$2:$AC$2744&amp;'AQS-88101'!$E$2:$E$2744&amp;'AQS-88101'!$G$2:$G$2744,0))&lt;&gt;"",INDEX('AQS-88101'!$M$2:$M$2744,MATCH('88101-daily-summary-by-site'!$A2565&amp;'88101-daily-summary-by-site'!H$2&amp;'88101-daily-summary-by-site'!H$3,'AQS-88101'!$AC$2:$AC$2744&amp;'AQS-88101'!$E$2:$E$2744&amp;'AQS-88101'!$G$2:$G$2744,0)),""),"")</f>
        <v/>
      </c>
      <c r="I2565" s="108">
        <f t="array" ref="I2565">IFERROR(IF(INDEX('AQS-88101'!$M$2:$M$2744,MATCH('88101-daily-summary-by-site'!$A2565&amp;'88101-daily-summary-by-site'!I$2&amp;'88101-daily-summary-by-site'!I$3,'AQS-88101'!$AC$2:$AC$2744&amp;'AQS-88101'!$E$2:$E$2744&amp;'AQS-88101'!$G$2:$G$2744,0))&lt;&gt;"",INDEX('AQS-88101'!$M$2:$M$2744,MATCH('88101-daily-summary-by-site'!$A2565&amp;'88101-daily-summary-by-site'!I$2&amp;'88101-daily-summary-by-site'!I$3,'AQS-88101'!$AC$2:$AC$2744&amp;'AQS-88101'!$E$2:$E$2744&amp;'AQS-88101'!$G$2:$G$2744,0)),""),"")</f>
        <v>5.3</v>
      </c>
      <c r="L2565" s="107" t="str">
        <f t="shared" si="201"/>
        <v/>
      </c>
      <c r="M2565" s="42">
        <f t="shared" si="202"/>
        <v>4.8</v>
      </c>
      <c r="N2565" s="42">
        <f t="shared" si="203"/>
        <v>5</v>
      </c>
      <c r="O2565" s="108">
        <f t="shared" si="204"/>
        <v>5.3</v>
      </c>
    </row>
    <row r="2566" spans="1:15" x14ac:dyDescent="0.25">
      <c r="A2566" s="79">
        <f t="shared" si="200"/>
        <v>43688</v>
      </c>
      <c r="B2566" s="107" t="str">
        <f t="array" ref="B2566">IFERROR(IF(INDEX('AQS-88101'!$M$2:$M$2744,MATCH('88101-daily-summary-by-site'!$A2566&amp;'88101-daily-summary-by-site'!B$2&amp;'88101-daily-summary-by-site'!B$3,'AQS-88101'!$AC$2:$AC$2744&amp;'AQS-88101'!$E$2:$E$2744&amp;'AQS-88101'!$G$2:$G$2744,0))&lt;&gt;"",INDEX('AQS-88101'!$M$2:$M$2744,MATCH('88101-daily-summary-by-site'!$A2566&amp;'88101-daily-summary-by-site'!B$2&amp;'88101-daily-summary-by-site'!B$3,'AQS-88101'!$AC$2:$AC$2744&amp;'AQS-88101'!$E$2:$E$2744&amp;'AQS-88101'!$G$2:$G$2744,0)),""),"")</f>
        <v/>
      </c>
      <c r="C2566" s="42" t="str">
        <f t="array" ref="C2566">IFERROR(IF(INDEX('AQS-88101'!$M$2:$M$2744,MATCH('88101-daily-summary-by-site'!$A2566&amp;'88101-daily-summary-by-site'!C$2&amp;'88101-daily-summary-by-site'!C$3,'AQS-88101'!$AC$2:$AC$2744&amp;'AQS-88101'!$E$2:$E$2744&amp;'AQS-88101'!$G$2:$G$2744,0))&lt;&gt;"",INDEX('AQS-88101'!$M$2:$M$2744,MATCH('88101-daily-summary-by-site'!$A2566&amp;'88101-daily-summary-by-site'!C$2&amp;'88101-daily-summary-by-site'!C$3,'AQS-88101'!$AC$2:$AC$2744&amp;'AQS-88101'!$E$2:$E$2744&amp;'AQS-88101'!$G$2:$G$2744,0)),""),"")</f>
        <v/>
      </c>
      <c r="D2566" s="42">
        <f t="array" ref="D2566">IFERROR(IF(INDEX('AQS-88101'!$M$2:$M$2744,MATCH('88101-daily-summary-by-site'!$A2566&amp;'88101-daily-summary-by-site'!D$2&amp;'88101-daily-summary-by-site'!D$3,'AQS-88101'!$AC$2:$AC$2744&amp;'AQS-88101'!$E$2:$E$2744&amp;'AQS-88101'!$G$2:$G$2744,0))&lt;&gt;"",INDEX('AQS-88101'!$M$2:$M$2744,MATCH('88101-daily-summary-by-site'!$A2566&amp;'88101-daily-summary-by-site'!D$2&amp;'88101-daily-summary-by-site'!D$3,'AQS-88101'!$AC$2:$AC$2744&amp;'AQS-88101'!$E$2:$E$2744&amp;'AQS-88101'!$G$2:$G$2744,0)),""),"")</f>
        <v>4.5</v>
      </c>
      <c r="E2566" s="42" t="str">
        <f t="array" ref="E2566">IFERROR(IF(INDEX('AQS-88101'!$M$2:$M$2744,MATCH('88101-daily-summary-by-site'!$A2566&amp;'88101-daily-summary-by-site'!E$2&amp;'88101-daily-summary-by-site'!E$3,'AQS-88101'!$AC$2:$AC$2744&amp;'AQS-88101'!$E$2:$E$2744&amp;'AQS-88101'!$G$2:$G$2744,0))&lt;&gt;"",INDEX('AQS-88101'!$M$2:$M$2744,MATCH('88101-daily-summary-by-site'!$A2566&amp;'88101-daily-summary-by-site'!E$2&amp;'88101-daily-summary-by-site'!E$3,'AQS-88101'!$AC$2:$AC$2744&amp;'AQS-88101'!$E$2:$E$2744&amp;'AQS-88101'!$G$2:$G$2744,0)),""),"")</f>
        <v/>
      </c>
      <c r="F2566" s="42">
        <f t="array" ref="F2566">IFERROR(IF(INDEX('AQS-88101'!$M$2:$M$2744,MATCH('88101-daily-summary-by-site'!$A2566&amp;'88101-daily-summary-by-site'!F$2&amp;'88101-daily-summary-by-site'!F$3,'AQS-88101'!$AC$2:$AC$2744&amp;'AQS-88101'!$E$2:$E$2744&amp;'AQS-88101'!$G$2:$G$2744,0))&lt;&gt;"",INDEX('AQS-88101'!$M$2:$M$2744,MATCH('88101-daily-summary-by-site'!$A2566&amp;'88101-daily-summary-by-site'!F$2&amp;'88101-daily-summary-by-site'!F$3,'AQS-88101'!$AC$2:$AC$2744&amp;'AQS-88101'!$E$2:$E$2744&amp;'AQS-88101'!$G$2:$G$2744,0)),""),"")</f>
        <v>4</v>
      </c>
      <c r="G2566" s="42" t="str">
        <f t="array" ref="G2566">IFERROR(IF(INDEX('AQS-88101'!$M$2:$M$2744,MATCH('88101-daily-summary-by-site'!$A2566&amp;'88101-daily-summary-by-site'!G$2&amp;'88101-daily-summary-by-site'!G$3,'AQS-88101'!$AC$2:$AC$2744&amp;'AQS-88101'!$E$2:$E$2744&amp;'AQS-88101'!$G$2:$G$2744,0))&lt;&gt;"",INDEX('AQS-88101'!$M$2:$M$2744,MATCH('88101-daily-summary-by-site'!$A2566&amp;'88101-daily-summary-by-site'!G$2&amp;'88101-daily-summary-by-site'!G$3,'AQS-88101'!$AC$2:$AC$2744&amp;'AQS-88101'!$E$2:$E$2744&amp;'AQS-88101'!$G$2:$G$2744,0)),""),"")</f>
        <v/>
      </c>
      <c r="H2566" s="42" t="str">
        <f t="array" ref="H2566">IFERROR(IF(INDEX('AQS-88101'!$M$2:$M$2744,MATCH('88101-daily-summary-by-site'!$A2566&amp;'88101-daily-summary-by-site'!H$2&amp;'88101-daily-summary-by-site'!H$3,'AQS-88101'!$AC$2:$AC$2744&amp;'AQS-88101'!$E$2:$E$2744&amp;'AQS-88101'!$G$2:$G$2744,0))&lt;&gt;"",INDEX('AQS-88101'!$M$2:$M$2744,MATCH('88101-daily-summary-by-site'!$A2566&amp;'88101-daily-summary-by-site'!H$2&amp;'88101-daily-summary-by-site'!H$3,'AQS-88101'!$AC$2:$AC$2744&amp;'AQS-88101'!$E$2:$E$2744&amp;'AQS-88101'!$G$2:$G$2744,0)),""),"")</f>
        <v/>
      </c>
      <c r="I2566" s="108">
        <f t="array" ref="I2566">IFERROR(IF(INDEX('AQS-88101'!$M$2:$M$2744,MATCH('88101-daily-summary-by-site'!$A2566&amp;'88101-daily-summary-by-site'!I$2&amp;'88101-daily-summary-by-site'!I$3,'AQS-88101'!$AC$2:$AC$2744&amp;'AQS-88101'!$E$2:$E$2744&amp;'AQS-88101'!$G$2:$G$2744,0))&lt;&gt;"",INDEX('AQS-88101'!$M$2:$M$2744,MATCH('88101-daily-summary-by-site'!$A2566&amp;'88101-daily-summary-by-site'!I$2&amp;'88101-daily-summary-by-site'!I$3,'AQS-88101'!$AC$2:$AC$2744&amp;'AQS-88101'!$E$2:$E$2744&amp;'AQS-88101'!$G$2:$G$2744,0)),""),"")</f>
        <v>4.2</v>
      </c>
      <c r="L2566" s="107" t="str">
        <f t="shared" si="201"/>
        <v/>
      </c>
      <c r="M2566" s="42">
        <f t="shared" si="202"/>
        <v>4.5</v>
      </c>
      <c r="N2566" s="42">
        <f t="shared" si="203"/>
        <v>4</v>
      </c>
      <c r="O2566" s="108">
        <f t="shared" si="204"/>
        <v>4.2</v>
      </c>
    </row>
    <row r="2567" spans="1:15" x14ac:dyDescent="0.25">
      <c r="A2567" s="79">
        <f t="shared" si="200"/>
        <v>43689</v>
      </c>
      <c r="B2567" s="107" t="str">
        <f t="array" ref="B2567">IFERROR(IF(INDEX('AQS-88101'!$M$2:$M$2744,MATCH('88101-daily-summary-by-site'!$A2567&amp;'88101-daily-summary-by-site'!B$2&amp;'88101-daily-summary-by-site'!B$3,'AQS-88101'!$AC$2:$AC$2744&amp;'AQS-88101'!$E$2:$E$2744&amp;'AQS-88101'!$G$2:$G$2744,0))&lt;&gt;"",INDEX('AQS-88101'!$M$2:$M$2744,MATCH('88101-daily-summary-by-site'!$A2567&amp;'88101-daily-summary-by-site'!B$2&amp;'88101-daily-summary-by-site'!B$3,'AQS-88101'!$AC$2:$AC$2744&amp;'AQS-88101'!$E$2:$E$2744&amp;'AQS-88101'!$G$2:$G$2744,0)),""),"")</f>
        <v/>
      </c>
      <c r="C2567" s="42" t="str">
        <f t="array" ref="C2567">IFERROR(IF(INDEX('AQS-88101'!$M$2:$M$2744,MATCH('88101-daily-summary-by-site'!$A2567&amp;'88101-daily-summary-by-site'!C$2&amp;'88101-daily-summary-by-site'!C$3,'AQS-88101'!$AC$2:$AC$2744&amp;'AQS-88101'!$E$2:$E$2744&amp;'AQS-88101'!$G$2:$G$2744,0))&lt;&gt;"",INDEX('AQS-88101'!$M$2:$M$2744,MATCH('88101-daily-summary-by-site'!$A2567&amp;'88101-daily-summary-by-site'!C$2&amp;'88101-daily-summary-by-site'!C$3,'AQS-88101'!$AC$2:$AC$2744&amp;'AQS-88101'!$E$2:$E$2744&amp;'AQS-88101'!$G$2:$G$2744,0)),""),"")</f>
        <v/>
      </c>
      <c r="D2567" s="42">
        <f t="array" ref="D2567">IFERROR(IF(INDEX('AQS-88101'!$M$2:$M$2744,MATCH('88101-daily-summary-by-site'!$A2567&amp;'88101-daily-summary-by-site'!D$2&amp;'88101-daily-summary-by-site'!D$3,'AQS-88101'!$AC$2:$AC$2744&amp;'AQS-88101'!$E$2:$E$2744&amp;'AQS-88101'!$G$2:$G$2744,0))&lt;&gt;"",INDEX('AQS-88101'!$M$2:$M$2744,MATCH('88101-daily-summary-by-site'!$A2567&amp;'88101-daily-summary-by-site'!D$2&amp;'88101-daily-summary-by-site'!D$3,'AQS-88101'!$AC$2:$AC$2744&amp;'AQS-88101'!$E$2:$E$2744&amp;'AQS-88101'!$G$2:$G$2744,0)),""),"")</f>
        <v>5.7</v>
      </c>
      <c r="E2567" s="42" t="str">
        <f t="array" ref="E2567">IFERROR(IF(INDEX('AQS-88101'!$M$2:$M$2744,MATCH('88101-daily-summary-by-site'!$A2567&amp;'88101-daily-summary-by-site'!E$2&amp;'88101-daily-summary-by-site'!E$3,'AQS-88101'!$AC$2:$AC$2744&amp;'AQS-88101'!$E$2:$E$2744&amp;'AQS-88101'!$G$2:$G$2744,0))&lt;&gt;"",INDEX('AQS-88101'!$M$2:$M$2744,MATCH('88101-daily-summary-by-site'!$A2567&amp;'88101-daily-summary-by-site'!E$2&amp;'88101-daily-summary-by-site'!E$3,'AQS-88101'!$AC$2:$AC$2744&amp;'AQS-88101'!$E$2:$E$2744&amp;'AQS-88101'!$G$2:$G$2744,0)),""),"")</f>
        <v/>
      </c>
      <c r="F2567" s="42">
        <f t="array" ref="F2567">IFERROR(IF(INDEX('AQS-88101'!$M$2:$M$2744,MATCH('88101-daily-summary-by-site'!$A2567&amp;'88101-daily-summary-by-site'!F$2&amp;'88101-daily-summary-by-site'!F$3,'AQS-88101'!$AC$2:$AC$2744&amp;'AQS-88101'!$E$2:$E$2744&amp;'AQS-88101'!$G$2:$G$2744,0))&lt;&gt;"",INDEX('AQS-88101'!$M$2:$M$2744,MATCH('88101-daily-summary-by-site'!$A2567&amp;'88101-daily-summary-by-site'!F$2&amp;'88101-daily-summary-by-site'!F$3,'AQS-88101'!$AC$2:$AC$2744&amp;'AQS-88101'!$E$2:$E$2744&amp;'AQS-88101'!$G$2:$G$2744,0)),""),"")</f>
        <v>5</v>
      </c>
      <c r="G2567" s="42" t="str">
        <f t="array" ref="G2567">IFERROR(IF(INDEX('AQS-88101'!$M$2:$M$2744,MATCH('88101-daily-summary-by-site'!$A2567&amp;'88101-daily-summary-by-site'!G$2&amp;'88101-daily-summary-by-site'!G$3,'AQS-88101'!$AC$2:$AC$2744&amp;'AQS-88101'!$E$2:$E$2744&amp;'AQS-88101'!$G$2:$G$2744,0))&lt;&gt;"",INDEX('AQS-88101'!$M$2:$M$2744,MATCH('88101-daily-summary-by-site'!$A2567&amp;'88101-daily-summary-by-site'!G$2&amp;'88101-daily-summary-by-site'!G$3,'AQS-88101'!$AC$2:$AC$2744&amp;'AQS-88101'!$E$2:$E$2744&amp;'AQS-88101'!$G$2:$G$2744,0)),""),"")</f>
        <v/>
      </c>
      <c r="H2567" s="42" t="str">
        <f t="array" ref="H2567">IFERROR(IF(INDEX('AQS-88101'!$M$2:$M$2744,MATCH('88101-daily-summary-by-site'!$A2567&amp;'88101-daily-summary-by-site'!H$2&amp;'88101-daily-summary-by-site'!H$3,'AQS-88101'!$AC$2:$AC$2744&amp;'AQS-88101'!$E$2:$E$2744&amp;'AQS-88101'!$G$2:$G$2744,0))&lt;&gt;"",INDEX('AQS-88101'!$M$2:$M$2744,MATCH('88101-daily-summary-by-site'!$A2567&amp;'88101-daily-summary-by-site'!H$2&amp;'88101-daily-summary-by-site'!H$3,'AQS-88101'!$AC$2:$AC$2744&amp;'AQS-88101'!$E$2:$E$2744&amp;'AQS-88101'!$G$2:$G$2744,0)),""),"")</f>
        <v/>
      </c>
      <c r="I2567" s="108">
        <f t="array" ref="I2567">IFERROR(IF(INDEX('AQS-88101'!$M$2:$M$2744,MATCH('88101-daily-summary-by-site'!$A2567&amp;'88101-daily-summary-by-site'!I$2&amp;'88101-daily-summary-by-site'!I$3,'AQS-88101'!$AC$2:$AC$2744&amp;'AQS-88101'!$E$2:$E$2744&amp;'AQS-88101'!$G$2:$G$2744,0))&lt;&gt;"",INDEX('AQS-88101'!$M$2:$M$2744,MATCH('88101-daily-summary-by-site'!$A2567&amp;'88101-daily-summary-by-site'!I$2&amp;'88101-daily-summary-by-site'!I$3,'AQS-88101'!$AC$2:$AC$2744&amp;'AQS-88101'!$E$2:$E$2744&amp;'AQS-88101'!$G$2:$G$2744,0)),""),"")</f>
        <v>5.4</v>
      </c>
      <c r="L2567" s="107" t="str">
        <f t="shared" si="201"/>
        <v/>
      </c>
      <c r="M2567" s="42">
        <f t="shared" si="202"/>
        <v>5.7</v>
      </c>
      <c r="N2567" s="42">
        <f t="shared" si="203"/>
        <v>5</v>
      </c>
      <c r="O2567" s="108">
        <f t="shared" si="204"/>
        <v>5.4</v>
      </c>
    </row>
    <row r="2568" spans="1:15" x14ac:dyDescent="0.25">
      <c r="A2568" s="79">
        <f t="shared" si="200"/>
        <v>43690</v>
      </c>
      <c r="B2568" s="107" t="str">
        <f t="array" ref="B2568">IFERROR(IF(INDEX('AQS-88101'!$M$2:$M$2744,MATCH('88101-daily-summary-by-site'!$A2568&amp;'88101-daily-summary-by-site'!B$2&amp;'88101-daily-summary-by-site'!B$3,'AQS-88101'!$AC$2:$AC$2744&amp;'AQS-88101'!$E$2:$E$2744&amp;'AQS-88101'!$G$2:$G$2744,0))&lt;&gt;"",INDEX('AQS-88101'!$M$2:$M$2744,MATCH('88101-daily-summary-by-site'!$A2568&amp;'88101-daily-summary-by-site'!B$2&amp;'88101-daily-summary-by-site'!B$3,'AQS-88101'!$AC$2:$AC$2744&amp;'AQS-88101'!$E$2:$E$2744&amp;'AQS-88101'!$G$2:$G$2744,0)),""),"")</f>
        <v/>
      </c>
      <c r="C2568" s="42" t="str">
        <f t="array" ref="C2568">IFERROR(IF(INDEX('AQS-88101'!$M$2:$M$2744,MATCH('88101-daily-summary-by-site'!$A2568&amp;'88101-daily-summary-by-site'!C$2&amp;'88101-daily-summary-by-site'!C$3,'AQS-88101'!$AC$2:$AC$2744&amp;'AQS-88101'!$E$2:$E$2744&amp;'AQS-88101'!$G$2:$G$2744,0))&lt;&gt;"",INDEX('AQS-88101'!$M$2:$M$2744,MATCH('88101-daily-summary-by-site'!$A2568&amp;'88101-daily-summary-by-site'!C$2&amp;'88101-daily-summary-by-site'!C$3,'AQS-88101'!$AC$2:$AC$2744&amp;'AQS-88101'!$E$2:$E$2744&amp;'AQS-88101'!$G$2:$G$2744,0)),""),"")</f>
        <v/>
      </c>
      <c r="D2568" s="42">
        <f t="array" ref="D2568">IFERROR(IF(INDEX('AQS-88101'!$M$2:$M$2744,MATCH('88101-daily-summary-by-site'!$A2568&amp;'88101-daily-summary-by-site'!D$2&amp;'88101-daily-summary-by-site'!D$3,'AQS-88101'!$AC$2:$AC$2744&amp;'AQS-88101'!$E$2:$E$2744&amp;'AQS-88101'!$G$2:$G$2744,0))&lt;&gt;"",INDEX('AQS-88101'!$M$2:$M$2744,MATCH('88101-daily-summary-by-site'!$A2568&amp;'88101-daily-summary-by-site'!D$2&amp;'88101-daily-summary-by-site'!D$3,'AQS-88101'!$AC$2:$AC$2744&amp;'AQS-88101'!$E$2:$E$2744&amp;'AQS-88101'!$G$2:$G$2744,0)),""),"")</f>
        <v>2.2000000000000002</v>
      </c>
      <c r="E2568" s="42">
        <f t="array" ref="E2568">IFERROR(IF(INDEX('AQS-88101'!$M$2:$M$2744,MATCH('88101-daily-summary-by-site'!$A2568&amp;'88101-daily-summary-by-site'!E$2&amp;'88101-daily-summary-by-site'!E$3,'AQS-88101'!$AC$2:$AC$2744&amp;'AQS-88101'!$E$2:$E$2744&amp;'AQS-88101'!$G$2:$G$2744,0))&lt;&gt;"",INDEX('AQS-88101'!$M$2:$M$2744,MATCH('88101-daily-summary-by-site'!$A2568&amp;'88101-daily-summary-by-site'!E$2&amp;'88101-daily-summary-by-site'!E$3,'AQS-88101'!$AC$2:$AC$2744&amp;'AQS-88101'!$E$2:$E$2744&amp;'AQS-88101'!$G$2:$G$2744,0)),""),"")</f>
        <v>2.1</v>
      </c>
      <c r="F2568" s="42">
        <f t="array" ref="F2568">IFERROR(IF(INDEX('AQS-88101'!$M$2:$M$2744,MATCH('88101-daily-summary-by-site'!$A2568&amp;'88101-daily-summary-by-site'!F$2&amp;'88101-daily-summary-by-site'!F$3,'AQS-88101'!$AC$2:$AC$2744&amp;'AQS-88101'!$E$2:$E$2744&amp;'AQS-88101'!$G$2:$G$2744,0))&lt;&gt;"",INDEX('AQS-88101'!$M$2:$M$2744,MATCH('88101-daily-summary-by-site'!$A2568&amp;'88101-daily-summary-by-site'!F$2&amp;'88101-daily-summary-by-site'!F$3,'AQS-88101'!$AC$2:$AC$2744&amp;'AQS-88101'!$E$2:$E$2744&amp;'AQS-88101'!$G$2:$G$2744,0)),""),"")</f>
        <v>2</v>
      </c>
      <c r="G2568" s="42">
        <f t="array" ref="G2568">IFERROR(IF(INDEX('AQS-88101'!$M$2:$M$2744,MATCH('88101-daily-summary-by-site'!$A2568&amp;'88101-daily-summary-by-site'!G$2&amp;'88101-daily-summary-by-site'!G$3,'AQS-88101'!$AC$2:$AC$2744&amp;'AQS-88101'!$E$2:$E$2744&amp;'AQS-88101'!$G$2:$G$2744,0))&lt;&gt;"",INDEX('AQS-88101'!$M$2:$M$2744,MATCH('88101-daily-summary-by-site'!$A2568&amp;'88101-daily-summary-by-site'!G$2&amp;'88101-daily-summary-by-site'!G$3,'AQS-88101'!$AC$2:$AC$2744&amp;'AQS-88101'!$E$2:$E$2744&amp;'AQS-88101'!$G$2:$G$2744,0)),""),"")</f>
        <v>2.2999999999999998</v>
      </c>
      <c r="H2568" s="42" t="str">
        <f t="array" ref="H2568">IFERROR(IF(INDEX('AQS-88101'!$M$2:$M$2744,MATCH('88101-daily-summary-by-site'!$A2568&amp;'88101-daily-summary-by-site'!H$2&amp;'88101-daily-summary-by-site'!H$3,'AQS-88101'!$AC$2:$AC$2744&amp;'AQS-88101'!$E$2:$E$2744&amp;'AQS-88101'!$G$2:$G$2744,0))&lt;&gt;"",INDEX('AQS-88101'!$M$2:$M$2744,MATCH('88101-daily-summary-by-site'!$A2568&amp;'88101-daily-summary-by-site'!H$2&amp;'88101-daily-summary-by-site'!H$3,'AQS-88101'!$AC$2:$AC$2744&amp;'AQS-88101'!$E$2:$E$2744&amp;'AQS-88101'!$G$2:$G$2744,0)),""),"")</f>
        <v/>
      </c>
      <c r="I2568" s="108">
        <f t="array" ref="I2568">IFERROR(IF(INDEX('AQS-88101'!$M$2:$M$2744,MATCH('88101-daily-summary-by-site'!$A2568&amp;'88101-daily-summary-by-site'!I$2&amp;'88101-daily-summary-by-site'!I$3,'AQS-88101'!$AC$2:$AC$2744&amp;'AQS-88101'!$E$2:$E$2744&amp;'AQS-88101'!$G$2:$G$2744,0))&lt;&gt;"",INDEX('AQS-88101'!$M$2:$M$2744,MATCH('88101-daily-summary-by-site'!$A2568&amp;'88101-daily-summary-by-site'!I$2&amp;'88101-daily-summary-by-site'!I$3,'AQS-88101'!$AC$2:$AC$2744&amp;'AQS-88101'!$E$2:$E$2744&amp;'AQS-88101'!$G$2:$G$2744,0)),""),"")</f>
        <v>2.1</v>
      </c>
      <c r="L2568" s="107" t="str">
        <f t="shared" si="201"/>
        <v/>
      </c>
      <c r="M2568" s="42">
        <f t="shared" si="202"/>
        <v>2.2000000000000002</v>
      </c>
      <c r="N2568" s="42">
        <f t="shared" si="203"/>
        <v>2</v>
      </c>
      <c r="O2568" s="108">
        <f t="shared" si="204"/>
        <v>2.1</v>
      </c>
    </row>
    <row r="2569" spans="1:15" x14ac:dyDescent="0.25">
      <c r="A2569" s="79">
        <f t="shared" si="200"/>
        <v>43691</v>
      </c>
      <c r="B2569" s="107" t="str">
        <f t="array" ref="B2569">IFERROR(IF(INDEX('AQS-88101'!$M$2:$M$2744,MATCH('88101-daily-summary-by-site'!$A2569&amp;'88101-daily-summary-by-site'!B$2&amp;'88101-daily-summary-by-site'!B$3,'AQS-88101'!$AC$2:$AC$2744&amp;'AQS-88101'!$E$2:$E$2744&amp;'AQS-88101'!$G$2:$G$2744,0))&lt;&gt;"",INDEX('AQS-88101'!$M$2:$M$2744,MATCH('88101-daily-summary-by-site'!$A2569&amp;'88101-daily-summary-by-site'!B$2&amp;'88101-daily-summary-by-site'!B$3,'AQS-88101'!$AC$2:$AC$2744&amp;'AQS-88101'!$E$2:$E$2744&amp;'AQS-88101'!$G$2:$G$2744,0)),""),"")</f>
        <v/>
      </c>
      <c r="C2569" s="42" t="str">
        <f t="array" ref="C2569">IFERROR(IF(INDEX('AQS-88101'!$M$2:$M$2744,MATCH('88101-daily-summary-by-site'!$A2569&amp;'88101-daily-summary-by-site'!C$2&amp;'88101-daily-summary-by-site'!C$3,'AQS-88101'!$AC$2:$AC$2744&amp;'AQS-88101'!$E$2:$E$2744&amp;'AQS-88101'!$G$2:$G$2744,0))&lt;&gt;"",INDEX('AQS-88101'!$M$2:$M$2744,MATCH('88101-daily-summary-by-site'!$A2569&amp;'88101-daily-summary-by-site'!C$2&amp;'88101-daily-summary-by-site'!C$3,'AQS-88101'!$AC$2:$AC$2744&amp;'AQS-88101'!$E$2:$E$2744&amp;'AQS-88101'!$G$2:$G$2744,0)),""),"")</f>
        <v/>
      </c>
      <c r="D2569" s="42">
        <f t="array" ref="D2569">IFERROR(IF(INDEX('AQS-88101'!$M$2:$M$2744,MATCH('88101-daily-summary-by-site'!$A2569&amp;'88101-daily-summary-by-site'!D$2&amp;'88101-daily-summary-by-site'!D$3,'AQS-88101'!$AC$2:$AC$2744&amp;'AQS-88101'!$E$2:$E$2744&amp;'AQS-88101'!$G$2:$G$2744,0))&lt;&gt;"",INDEX('AQS-88101'!$M$2:$M$2744,MATCH('88101-daily-summary-by-site'!$A2569&amp;'88101-daily-summary-by-site'!D$2&amp;'88101-daily-summary-by-site'!D$3,'AQS-88101'!$AC$2:$AC$2744&amp;'AQS-88101'!$E$2:$E$2744&amp;'AQS-88101'!$G$2:$G$2744,0)),""),"")</f>
        <v>2.8</v>
      </c>
      <c r="E2569" s="42" t="str">
        <f t="array" ref="E2569">IFERROR(IF(INDEX('AQS-88101'!$M$2:$M$2744,MATCH('88101-daily-summary-by-site'!$A2569&amp;'88101-daily-summary-by-site'!E$2&amp;'88101-daily-summary-by-site'!E$3,'AQS-88101'!$AC$2:$AC$2744&amp;'AQS-88101'!$E$2:$E$2744&amp;'AQS-88101'!$G$2:$G$2744,0))&lt;&gt;"",INDEX('AQS-88101'!$M$2:$M$2744,MATCH('88101-daily-summary-by-site'!$A2569&amp;'88101-daily-summary-by-site'!E$2&amp;'88101-daily-summary-by-site'!E$3,'AQS-88101'!$AC$2:$AC$2744&amp;'AQS-88101'!$E$2:$E$2744&amp;'AQS-88101'!$G$2:$G$2744,0)),""),"")</f>
        <v/>
      </c>
      <c r="F2569" s="42">
        <f t="array" ref="F2569">IFERROR(IF(INDEX('AQS-88101'!$M$2:$M$2744,MATCH('88101-daily-summary-by-site'!$A2569&amp;'88101-daily-summary-by-site'!F$2&amp;'88101-daily-summary-by-site'!F$3,'AQS-88101'!$AC$2:$AC$2744&amp;'AQS-88101'!$E$2:$E$2744&amp;'AQS-88101'!$G$2:$G$2744,0))&lt;&gt;"",INDEX('AQS-88101'!$M$2:$M$2744,MATCH('88101-daily-summary-by-site'!$A2569&amp;'88101-daily-summary-by-site'!F$2&amp;'88101-daily-summary-by-site'!F$3,'AQS-88101'!$AC$2:$AC$2744&amp;'AQS-88101'!$E$2:$E$2744&amp;'AQS-88101'!$G$2:$G$2744,0)),""),"")</f>
        <v>2</v>
      </c>
      <c r="G2569" s="42" t="str">
        <f t="array" ref="G2569">IFERROR(IF(INDEX('AQS-88101'!$M$2:$M$2744,MATCH('88101-daily-summary-by-site'!$A2569&amp;'88101-daily-summary-by-site'!G$2&amp;'88101-daily-summary-by-site'!G$3,'AQS-88101'!$AC$2:$AC$2744&amp;'AQS-88101'!$E$2:$E$2744&amp;'AQS-88101'!$G$2:$G$2744,0))&lt;&gt;"",INDEX('AQS-88101'!$M$2:$M$2744,MATCH('88101-daily-summary-by-site'!$A2569&amp;'88101-daily-summary-by-site'!G$2&amp;'88101-daily-summary-by-site'!G$3,'AQS-88101'!$AC$2:$AC$2744&amp;'AQS-88101'!$E$2:$E$2744&amp;'AQS-88101'!$G$2:$G$2744,0)),""),"")</f>
        <v/>
      </c>
      <c r="H2569" s="42" t="str">
        <f t="array" ref="H2569">IFERROR(IF(INDEX('AQS-88101'!$M$2:$M$2744,MATCH('88101-daily-summary-by-site'!$A2569&amp;'88101-daily-summary-by-site'!H$2&amp;'88101-daily-summary-by-site'!H$3,'AQS-88101'!$AC$2:$AC$2744&amp;'AQS-88101'!$E$2:$E$2744&amp;'AQS-88101'!$G$2:$G$2744,0))&lt;&gt;"",INDEX('AQS-88101'!$M$2:$M$2744,MATCH('88101-daily-summary-by-site'!$A2569&amp;'88101-daily-summary-by-site'!H$2&amp;'88101-daily-summary-by-site'!H$3,'AQS-88101'!$AC$2:$AC$2744&amp;'AQS-88101'!$E$2:$E$2744&amp;'AQS-88101'!$G$2:$G$2744,0)),""),"")</f>
        <v/>
      </c>
      <c r="I2569" s="108">
        <f t="array" ref="I2569">IFERROR(IF(INDEX('AQS-88101'!$M$2:$M$2744,MATCH('88101-daily-summary-by-site'!$A2569&amp;'88101-daily-summary-by-site'!I$2&amp;'88101-daily-summary-by-site'!I$3,'AQS-88101'!$AC$2:$AC$2744&amp;'AQS-88101'!$E$2:$E$2744&amp;'AQS-88101'!$G$2:$G$2744,0))&lt;&gt;"",INDEX('AQS-88101'!$M$2:$M$2744,MATCH('88101-daily-summary-by-site'!$A2569&amp;'88101-daily-summary-by-site'!I$2&amp;'88101-daily-summary-by-site'!I$3,'AQS-88101'!$AC$2:$AC$2744&amp;'AQS-88101'!$E$2:$E$2744&amp;'AQS-88101'!$G$2:$G$2744,0)),""),"")</f>
        <v>3</v>
      </c>
      <c r="L2569" s="107" t="str">
        <f t="shared" si="201"/>
        <v/>
      </c>
      <c r="M2569" s="42">
        <f t="shared" si="202"/>
        <v>2.8</v>
      </c>
      <c r="N2569" s="42">
        <f t="shared" si="203"/>
        <v>2</v>
      </c>
      <c r="O2569" s="108">
        <f t="shared" si="204"/>
        <v>3</v>
      </c>
    </row>
    <row r="2570" spans="1:15" x14ac:dyDescent="0.25">
      <c r="A2570" s="79">
        <f t="shared" si="200"/>
        <v>43692</v>
      </c>
      <c r="B2570" s="107" t="str">
        <f t="array" ref="B2570">IFERROR(IF(INDEX('AQS-88101'!$M$2:$M$2744,MATCH('88101-daily-summary-by-site'!$A2570&amp;'88101-daily-summary-by-site'!B$2&amp;'88101-daily-summary-by-site'!B$3,'AQS-88101'!$AC$2:$AC$2744&amp;'AQS-88101'!$E$2:$E$2744&amp;'AQS-88101'!$G$2:$G$2744,0))&lt;&gt;"",INDEX('AQS-88101'!$M$2:$M$2744,MATCH('88101-daily-summary-by-site'!$A2570&amp;'88101-daily-summary-by-site'!B$2&amp;'88101-daily-summary-by-site'!B$3,'AQS-88101'!$AC$2:$AC$2744&amp;'AQS-88101'!$E$2:$E$2744&amp;'AQS-88101'!$G$2:$G$2744,0)),""),"")</f>
        <v/>
      </c>
      <c r="C2570" s="42" t="str">
        <f t="array" ref="C2570">IFERROR(IF(INDEX('AQS-88101'!$M$2:$M$2744,MATCH('88101-daily-summary-by-site'!$A2570&amp;'88101-daily-summary-by-site'!C$2&amp;'88101-daily-summary-by-site'!C$3,'AQS-88101'!$AC$2:$AC$2744&amp;'AQS-88101'!$E$2:$E$2744&amp;'AQS-88101'!$G$2:$G$2744,0))&lt;&gt;"",INDEX('AQS-88101'!$M$2:$M$2744,MATCH('88101-daily-summary-by-site'!$A2570&amp;'88101-daily-summary-by-site'!C$2&amp;'88101-daily-summary-by-site'!C$3,'AQS-88101'!$AC$2:$AC$2744&amp;'AQS-88101'!$E$2:$E$2744&amp;'AQS-88101'!$G$2:$G$2744,0)),""),"")</f>
        <v/>
      </c>
      <c r="D2570" s="42">
        <f t="array" ref="D2570">IFERROR(IF(INDEX('AQS-88101'!$M$2:$M$2744,MATCH('88101-daily-summary-by-site'!$A2570&amp;'88101-daily-summary-by-site'!D$2&amp;'88101-daily-summary-by-site'!D$3,'AQS-88101'!$AC$2:$AC$2744&amp;'AQS-88101'!$E$2:$E$2744&amp;'AQS-88101'!$G$2:$G$2744,0))&lt;&gt;"",INDEX('AQS-88101'!$M$2:$M$2744,MATCH('88101-daily-summary-by-site'!$A2570&amp;'88101-daily-summary-by-site'!D$2&amp;'88101-daily-summary-by-site'!D$3,'AQS-88101'!$AC$2:$AC$2744&amp;'AQS-88101'!$E$2:$E$2744&amp;'AQS-88101'!$G$2:$G$2744,0)),""),"")</f>
        <v>2.2999999999999998</v>
      </c>
      <c r="E2570" s="42" t="str">
        <f t="array" ref="E2570">IFERROR(IF(INDEX('AQS-88101'!$M$2:$M$2744,MATCH('88101-daily-summary-by-site'!$A2570&amp;'88101-daily-summary-by-site'!E$2&amp;'88101-daily-summary-by-site'!E$3,'AQS-88101'!$AC$2:$AC$2744&amp;'AQS-88101'!$E$2:$E$2744&amp;'AQS-88101'!$G$2:$G$2744,0))&lt;&gt;"",INDEX('AQS-88101'!$M$2:$M$2744,MATCH('88101-daily-summary-by-site'!$A2570&amp;'88101-daily-summary-by-site'!E$2&amp;'88101-daily-summary-by-site'!E$3,'AQS-88101'!$AC$2:$AC$2744&amp;'AQS-88101'!$E$2:$E$2744&amp;'AQS-88101'!$G$2:$G$2744,0)),""),"")</f>
        <v/>
      </c>
      <c r="F2570" s="42">
        <f t="array" ref="F2570">IFERROR(IF(INDEX('AQS-88101'!$M$2:$M$2744,MATCH('88101-daily-summary-by-site'!$A2570&amp;'88101-daily-summary-by-site'!F$2&amp;'88101-daily-summary-by-site'!F$3,'AQS-88101'!$AC$2:$AC$2744&amp;'AQS-88101'!$E$2:$E$2744&amp;'AQS-88101'!$G$2:$G$2744,0))&lt;&gt;"",INDEX('AQS-88101'!$M$2:$M$2744,MATCH('88101-daily-summary-by-site'!$A2570&amp;'88101-daily-summary-by-site'!F$2&amp;'88101-daily-summary-by-site'!F$3,'AQS-88101'!$AC$2:$AC$2744&amp;'AQS-88101'!$E$2:$E$2744&amp;'AQS-88101'!$G$2:$G$2744,0)),""),"")</f>
        <v>2</v>
      </c>
      <c r="G2570" s="42" t="str">
        <f t="array" ref="G2570">IFERROR(IF(INDEX('AQS-88101'!$M$2:$M$2744,MATCH('88101-daily-summary-by-site'!$A2570&amp;'88101-daily-summary-by-site'!G$2&amp;'88101-daily-summary-by-site'!G$3,'AQS-88101'!$AC$2:$AC$2744&amp;'AQS-88101'!$E$2:$E$2744&amp;'AQS-88101'!$G$2:$G$2744,0))&lt;&gt;"",INDEX('AQS-88101'!$M$2:$M$2744,MATCH('88101-daily-summary-by-site'!$A2570&amp;'88101-daily-summary-by-site'!G$2&amp;'88101-daily-summary-by-site'!G$3,'AQS-88101'!$AC$2:$AC$2744&amp;'AQS-88101'!$E$2:$E$2744&amp;'AQS-88101'!$G$2:$G$2744,0)),""),"")</f>
        <v/>
      </c>
      <c r="H2570" s="42" t="str">
        <f t="array" ref="H2570">IFERROR(IF(INDEX('AQS-88101'!$M$2:$M$2744,MATCH('88101-daily-summary-by-site'!$A2570&amp;'88101-daily-summary-by-site'!H$2&amp;'88101-daily-summary-by-site'!H$3,'AQS-88101'!$AC$2:$AC$2744&amp;'AQS-88101'!$E$2:$E$2744&amp;'AQS-88101'!$G$2:$G$2744,0))&lt;&gt;"",INDEX('AQS-88101'!$M$2:$M$2744,MATCH('88101-daily-summary-by-site'!$A2570&amp;'88101-daily-summary-by-site'!H$2&amp;'88101-daily-summary-by-site'!H$3,'AQS-88101'!$AC$2:$AC$2744&amp;'AQS-88101'!$E$2:$E$2744&amp;'AQS-88101'!$G$2:$G$2744,0)),""),"")</f>
        <v/>
      </c>
      <c r="I2570" s="108">
        <f t="array" ref="I2570">IFERROR(IF(INDEX('AQS-88101'!$M$2:$M$2744,MATCH('88101-daily-summary-by-site'!$A2570&amp;'88101-daily-summary-by-site'!I$2&amp;'88101-daily-summary-by-site'!I$3,'AQS-88101'!$AC$2:$AC$2744&amp;'AQS-88101'!$E$2:$E$2744&amp;'AQS-88101'!$G$2:$G$2744,0))&lt;&gt;"",INDEX('AQS-88101'!$M$2:$M$2744,MATCH('88101-daily-summary-by-site'!$A2570&amp;'88101-daily-summary-by-site'!I$2&amp;'88101-daily-summary-by-site'!I$3,'AQS-88101'!$AC$2:$AC$2744&amp;'AQS-88101'!$E$2:$E$2744&amp;'AQS-88101'!$G$2:$G$2744,0)),""),"")</f>
        <v>2.6</v>
      </c>
      <c r="L2570" s="107" t="str">
        <f t="shared" si="201"/>
        <v/>
      </c>
      <c r="M2570" s="42">
        <f t="shared" si="202"/>
        <v>2.2999999999999998</v>
      </c>
      <c r="N2570" s="42">
        <f t="shared" si="203"/>
        <v>2</v>
      </c>
      <c r="O2570" s="108">
        <f t="shared" si="204"/>
        <v>2.6</v>
      </c>
    </row>
    <row r="2571" spans="1:15" x14ac:dyDescent="0.25">
      <c r="A2571" s="79">
        <f t="shared" si="200"/>
        <v>43693</v>
      </c>
      <c r="B2571" s="107" t="str">
        <f t="array" ref="B2571">IFERROR(IF(INDEX('AQS-88101'!$M$2:$M$2744,MATCH('88101-daily-summary-by-site'!$A2571&amp;'88101-daily-summary-by-site'!B$2&amp;'88101-daily-summary-by-site'!B$3,'AQS-88101'!$AC$2:$AC$2744&amp;'AQS-88101'!$E$2:$E$2744&amp;'AQS-88101'!$G$2:$G$2744,0))&lt;&gt;"",INDEX('AQS-88101'!$M$2:$M$2744,MATCH('88101-daily-summary-by-site'!$A2571&amp;'88101-daily-summary-by-site'!B$2&amp;'88101-daily-summary-by-site'!B$3,'AQS-88101'!$AC$2:$AC$2744&amp;'AQS-88101'!$E$2:$E$2744&amp;'AQS-88101'!$G$2:$G$2744,0)),""),"")</f>
        <v/>
      </c>
      <c r="C2571" s="42" t="str">
        <f t="array" ref="C2571">IFERROR(IF(INDEX('AQS-88101'!$M$2:$M$2744,MATCH('88101-daily-summary-by-site'!$A2571&amp;'88101-daily-summary-by-site'!C$2&amp;'88101-daily-summary-by-site'!C$3,'AQS-88101'!$AC$2:$AC$2744&amp;'AQS-88101'!$E$2:$E$2744&amp;'AQS-88101'!$G$2:$G$2744,0))&lt;&gt;"",INDEX('AQS-88101'!$M$2:$M$2744,MATCH('88101-daily-summary-by-site'!$A2571&amp;'88101-daily-summary-by-site'!C$2&amp;'88101-daily-summary-by-site'!C$3,'AQS-88101'!$AC$2:$AC$2744&amp;'AQS-88101'!$E$2:$E$2744&amp;'AQS-88101'!$G$2:$G$2744,0)),""),"")</f>
        <v/>
      </c>
      <c r="D2571" s="42">
        <f t="array" ref="D2571">IFERROR(IF(INDEX('AQS-88101'!$M$2:$M$2744,MATCH('88101-daily-summary-by-site'!$A2571&amp;'88101-daily-summary-by-site'!D$2&amp;'88101-daily-summary-by-site'!D$3,'AQS-88101'!$AC$2:$AC$2744&amp;'AQS-88101'!$E$2:$E$2744&amp;'AQS-88101'!$G$2:$G$2744,0))&lt;&gt;"",INDEX('AQS-88101'!$M$2:$M$2744,MATCH('88101-daily-summary-by-site'!$A2571&amp;'88101-daily-summary-by-site'!D$2&amp;'88101-daily-summary-by-site'!D$3,'AQS-88101'!$AC$2:$AC$2744&amp;'AQS-88101'!$E$2:$E$2744&amp;'AQS-88101'!$G$2:$G$2744,0)),""),"")</f>
        <v>0.8</v>
      </c>
      <c r="E2571" s="42">
        <f t="array" ref="E2571">IFERROR(IF(INDEX('AQS-88101'!$M$2:$M$2744,MATCH('88101-daily-summary-by-site'!$A2571&amp;'88101-daily-summary-by-site'!E$2&amp;'88101-daily-summary-by-site'!E$3,'AQS-88101'!$AC$2:$AC$2744&amp;'AQS-88101'!$E$2:$E$2744&amp;'AQS-88101'!$G$2:$G$2744,0))&lt;&gt;"",INDEX('AQS-88101'!$M$2:$M$2744,MATCH('88101-daily-summary-by-site'!$A2571&amp;'88101-daily-summary-by-site'!E$2&amp;'88101-daily-summary-by-site'!E$3,'AQS-88101'!$AC$2:$AC$2744&amp;'AQS-88101'!$E$2:$E$2744&amp;'AQS-88101'!$G$2:$G$2744,0)),""),"")</f>
        <v>1.4</v>
      </c>
      <c r="F2571" s="42" t="str">
        <f t="array" ref="F2571">IFERROR(IF(INDEX('AQS-88101'!$M$2:$M$2744,MATCH('88101-daily-summary-by-site'!$A2571&amp;'88101-daily-summary-by-site'!F$2&amp;'88101-daily-summary-by-site'!F$3,'AQS-88101'!$AC$2:$AC$2744&amp;'AQS-88101'!$E$2:$E$2744&amp;'AQS-88101'!$G$2:$G$2744,0))&lt;&gt;"",INDEX('AQS-88101'!$M$2:$M$2744,MATCH('88101-daily-summary-by-site'!$A2571&amp;'88101-daily-summary-by-site'!F$2&amp;'88101-daily-summary-by-site'!F$3,'AQS-88101'!$AC$2:$AC$2744&amp;'AQS-88101'!$E$2:$E$2744&amp;'AQS-88101'!$G$2:$G$2744,0)),""),"")</f>
        <v/>
      </c>
      <c r="G2571" s="42">
        <f t="array" ref="G2571">IFERROR(IF(INDEX('AQS-88101'!$M$2:$M$2744,MATCH('88101-daily-summary-by-site'!$A2571&amp;'88101-daily-summary-by-site'!G$2&amp;'88101-daily-summary-by-site'!G$3,'AQS-88101'!$AC$2:$AC$2744&amp;'AQS-88101'!$E$2:$E$2744&amp;'AQS-88101'!$G$2:$G$2744,0))&lt;&gt;"",INDEX('AQS-88101'!$M$2:$M$2744,MATCH('88101-daily-summary-by-site'!$A2571&amp;'88101-daily-summary-by-site'!G$2&amp;'88101-daily-summary-by-site'!G$3,'AQS-88101'!$AC$2:$AC$2744&amp;'AQS-88101'!$E$2:$E$2744&amp;'AQS-88101'!$G$2:$G$2744,0)),""),"")</f>
        <v>1</v>
      </c>
      <c r="H2571" s="42" t="str">
        <f t="array" ref="H2571">IFERROR(IF(INDEX('AQS-88101'!$M$2:$M$2744,MATCH('88101-daily-summary-by-site'!$A2571&amp;'88101-daily-summary-by-site'!H$2&amp;'88101-daily-summary-by-site'!H$3,'AQS-88101'!$AC$2:$AC$2744&amp;'AQS-88101'!$E$2:$E$2744&amp;'AQS-88101'!$G$2:$G$2744,0))&lt;&gt;"",INDEX('AQS-88101'!$M$2:$M$2744,MATCH('88101-daily-summary-by-site'!$A2571&amp;'88101-daily-summary-by-site'!H$2&amp;'88101-daily-summary-by-site'!H$3,'AQS-88101'!$AC$2:$AC$2744&amp;'AQS-88101'!$E$2:$E$2744&amp;'AQS-88101'!$G$2:$G$2744,0)),""),"")</f>
        <v/>
      </c>
      <c r="I2571" s="108" t="str">
        <f t="array" ref="I2571">IFERROR(IF(INDEX('AQS-88101'!$M$2:$M$2744,MATCH('88101-daily-summary-by-site'!$A2571&amp;'88101-daily-summary-by-site'!I$2&amp;'88101-daily-summary-by-site'!I$3,'AQS-88101'!$AC$2:$AC$2744&amp;'AQS-88101'!$E$2:$E$2744&amp;'AQS-88101'!$G$2:$G$2744,0))&lt;&gt;"",INDEX('AQS-88101'!$M$2:$M$2744,MATCH('88101-daily-summary-by-site'!$A2571&amp;'88101-daily-summary-by-site'!I$2&amp;'88101-daily-summary-by-site'!I$3,'AQS-88101'!$AC$2:$AC$2744&amp;'AQS-88101'!$E$2:$E$2744&amp;'AQS-88101'!$G$2:$G$2744,0)),""),"")</f>
        <v/>
      </c>
      <c r="L2571" s="107" t="str">
        <f t="shared" si="201"/>
        <v/>
      </c>
      <c r="M2571" s="42">
        <f t="shared" si="202"/>
        <v>0.8</v>
      </c>
      <c r="N2571" s="42">
        <f t="shared" si="203"/>
        <v>1</v>
      </c>
      <c r="O2571" s="108" t="str">
        <f t="shared" si="204"/>
        <v/>
      </c>
    </row>
    <row r="2572" spans="1:15" x14ac:dyDescent="0.25">
      <c r="A2572" s="79">
        <f t="shared" si="200"/>
        <v>43694</v>
      </c>
      <c r="B2572" s="107" t="str">
        <f t="array" ref="B2572">IFERROR(IF(INDEX('AQS-88101'!$M$2:$M$2744,MATCH('88101-daily-summary-by-site'!$A2572&amp;'88101-daily-summary-by-site'!B$2&amp;'88101-daily-summary-by-site'!B$3,'AQS-88101'!$AC$2:$AC$2744&amp;'AQS-88101'!$E$2:$E$2744&amp;'AQS-88101'!$G$2:$G$2744,0))&lt;&gt;"",INDEX('AQS-88101'!$M$2:$M$2744,MATCH('88101-daily-summary-by-site'!$A2572&amp;'88101-daily-summary-by-site'!B$2&amp;'88101-daily-summary-by-site'!B$3,'AQS-88101'!$AC$2:$AC$2744&amp;'AQS-88101'!$E$2:$E$2744&amp;'AQS-88101'!$G$2:$G$2744,0)),""),"")</f>
        <v/>
      </c>
      <c r="C2572" s="42" t="str">
        <f t="array" ref="C2572">IFERROR(IF(INDEX('AQS-88101'!$M$2:$M$2744,MATCH('88101-daily-summary-by-site'!$A2572&amp;'88101-daily-summary-by-site'!C$2&amp;'88101-daily-summary-by-site'!C$3,'AQS-88101'!$AC$2:$AC$2744&amp;'AQS-88101'!$E$2:$E$2744&amp;'AQS-88101'!$G$2:$G$2744,0))&lt;&gt;"",INDEX('AQS-88101'!$M$2:$M$2744,MATCH('88101-daily-summary-by-site'!$A2572&amp;'88101-daily-summary-by-site'!C$2&amp;'88101-daily-summary-by-site'!C$3,'AQS-88101'!$AC$2:$AC$2744&amp;'AQS-88101'!$E$2:$E$2744&amp;'AQS-88101'!$G$2:$G$2744,0)),""),"")</f>
        <v/>
      </c>
      <c r="D2572" s="42">
        <f t="array" ref="D2572">IFERROR(IF(INDEX('AQS-88101'!$M$2:$M$2744,MATCH('88101-daily-summary-by-site'!$A2572&amp;'88101-daily-summary-by-site'!D$2&amp;'88101-daily-summary-by-site'!D$3,'AQS-88101'!$AC$2:$AC$2744&amp;'AQS-88101'!$E$2:$E$2744&amp;'AQS-88101'!$G$2:$G$2744,0))&lt;&gt;"",INDEX('AQS-88101'!$M$2:$M$2744,MATCH('88101-daily-summary-by-site'!$A2572&amp;'88101-daily-summary-by-site'!D$2&amp;'88101-daily-summary-by-site'!D$3,'AQS-88101'!$AC$2:$AC$2744&amp;'AQS-88101'!$E$2:$E$2744&amp;'AQS-88101'!$G$2:$G$2744,0)),""),"")</f>
        <v>1.6</v>
      </c>
      <c r="E2572" s="42" t="str">
        <f t="array" ref="E2572">IFERROR(IF(INDEX('AQS-88101'!$M$2:$M$2744,MATCH('88101-daily-summary-by-site'!$A2572&amp;'88101-daily-summary-by-site'!E$2&amp;'88101-daily-summary-by-site'!E$3,'AQS-88101'!$AC$2:$AC$2744&amp;'AQS-88101'!$E$2:$E$2744&amp;'AQS-88101'!$G$2:$G$2744,0))&lt;&gt;"",INDEX('AQS-88101'!$M$2:$M$2744,MATCH('88101-daily-summary-by-site'!$A2572&amp;'88101-daily-summary-by-site'!E$2&amp;'88101-daily-summary-by-site'!E$3,'AQS-88101'!$AC$2:$AC$2744&amp;'AQS-88101'!$E$2:$E$2744&amp;'AQS-88101'!$G$2:$G$2744,0)),""),"")</f>
        <v/>
      </c>
      <c r="F2572" s="42">
        <f t="array" ref="F2572">IFERROR(IF(INDEX('AQS-88101'!$M$2:$M$2744,MATCH('88101-daily-summary-by-site'!$A2572&amp;'88101-daily-summary-by-site'!F$2&amp;'88101-daily-summary-by-site'!F$3,'AQS-88101'!$AC$2:$AC$2744&amp;'AQS-88101'!$E$2:$E$2744&amp;'AQS-88101'!$G$2:$G$2744,0))&lt;&gt;"",INDEX('AQS-88101'!$M$2:$M$2744,MATCH('88101-daily-summary-by-site'!$A2572&amp;'88101-daily-summary-by-site'!F$2&amp;'88101-daily-summary-by-site'!F$3,'AQS-88101'!$AC$2:$AC$2744&amp;'AQS-88101'!$E$2:$E$2744&amp;'AQS-88101'!$G$2:$G$2744,0)),""),"")</f>
        <v>2</v>
      </c>
      <c r="G2572" s="42" t="str">
        <f t="array" ref="G2572">IFERROR(IF(INDEX('AQS-88101'!$M$2:$M$2744,MATCH('88101-daily-summary-by-site'!$A2572&amp;'88101-daily-summary-by-site'!G$2&amp;'88101-daily-summary-by-site'!G$3,'AQS-88101'!$AC$2:$AC$2744&amp;'AQS-88101'!$E$2:$E$2744&amp;'AQS-88101'!$G$2:$G$2744,0))&lt;&gt;"",INDEX('AQS-88101'!$M$2:$M$2744,MATCH('88101-daily-summary-by-site'!$A2572&amp;'88101-daily-summary-by-site'!G$2&amp;'88101-daily-summary-by-site'!G$3,'AQS-88101'!$AC$2:$AC$2744&amp;'AQS-88101'!$E$2:$E$2744&amp;'AQS-88101'!$G$2:$G$2744,0)),""),"")</f>
        <v/>
      </c>
      <c r="H2572" s="42" t="str">
        <f t="array" ref="H2572">IFERROR(IF(INDEX('AQS-88101'!$M$2:$M$2744,MATCH('88101-daily-summary-by-site'!$A2572&amp;'88101-daily-summary-by-site'!H$2&amp;'88101-daily-summary-by-site'!H$3,'AQS-88101'!$AC$2:$AC$2744&amp;'AQS-88101'!$E$2:$E$2744&amp;'AQS-88101'!$G$2:$G$2744,0))&lt;&gt;"",INDEX('AQS-88101'!$M$2:$M$2744,MATCH('88101-daily-summary-by-site'!$A2572&amp;'88101-daily-summary-by-site'!H$2&amp;'88101-daily-summary-by-site'!H$3,'AQS-88101'!$AC$2:$AC$2744&amp;'AQS-88101'!$E$2:$E$2744&amp;'AQS-88101'!$G$2:$G$2744,0)),""),"")</f>
        <v/>
      </c>
      <c r="I2572" s="108" t="str">
        <f t="array" ref="I2572">IFERROR(IF(INDEX('AQS-88101'!$M$2:$M$2744,MATCH('88101-daily-summary-by-site'!$A2572&amp;'88101-daily-summary-by-site'!I$2&amp;'88101-daily-summary-by-site'!I$3,'AQS-88101'!$AC$2:$AC$2744&amp;'AQS-88101'!$E$2:$E$2744&amp;'AQS-88101'!$G$2:$G$2744,0))&lt;&gt;"",INDEX('AQS-88101'!$M$2:$M$2744,MATCH('88101-daily-summary-by-site'!$A2572&amp;'88101-daily-summary-by-site'!I$2&amp;'88101-daily-summary-by-site'!I$3,'AQS-88101'!$AC$2:$AC$2744&amp;'AQS-88101'!$E$2:$E$2744&amp;'AQS-88101'!$G$2:$G$2744,0)),""),"")</f>
        <v/>
      </c>
      <c r="L2572" s="107" t="str">
        <f t="shared" si="201"/>
        <v/>
      </c>
      <c r="M2572" s="42">
        <f t="shared" si="202"/>
        <v>1.6</v>
      </c>
      <c r="N2572" s="42">
        <f t="shared" si="203"/>
        <v>2</v>
      </c>
      <c r="O2572" s="108" t="str">
        <f t="shared" si="204"/>
        <v/>
      </c>
    </row>
    <row r="2573" spans="1:15" x14ac:dyDescent="0.25">
      <c r="A2573" s="79">
        <f t="shared" si="200"/>
        <v>43695</v>
      </c>
      <c r="B2573" s="107" t="str">
        <f t="array" ref="B2573">IFERROR(IF(INDEX('AQS-88101'!$M$2:$M$2744,MATCH('88101-daily-summary-by-site'!$A2573&amp;'88101-daily-summary-by-site'!B$2&amp;'88101-daily-summary-by-site'!B$3,'AQS-88101'!$AC$2:$AC$2744&amp;'AQS-88101'!$E$2:$E$2744&amp;'AQS-88101'!$G$2:$G$2744,0))&lt;&gt;"",INDEX('AQS-88101'!$M$2:$M$2744,MATCH('88101-daily-summary-by-site'!$A2573&amp;'88101-daily-summary-by-site'!B$2&amp;'88101-daily-summary-by-site'!B$3,'AQS-88101'!$AC$2:$AC$2744&amp;'AQS-88101'!$E$2:$E$2744&amp;'AQS-88101'!$G$2:$G$2744,0)),""),"")</f>
        <v/>
      </c>
      <c r="C2573" s="42" t="str">
        <f t="array" ref="C2573">IFERROR(IF(INDEX('AQS-88101'!$M$2:$M$2744,MATCH('88101-daily-summary-by-site'!$A2573&amp;'88101-daily-summary-by-site'!C$2&amp;'88101-daily-summary-by-site'!C$3,'AQS-88101'!$AC$2:$AC$2744&amp;'AQS-88101'!$E$2:$E$2744&amp;'AQS-88101'!$G$2:$G$2744,0))&lt;&gt;"",INDEX('AQS-88101'!$M$2:$M$2744,MATCH('88101-daily-summary-by-site'!$A2573&amp;'88101-daily-summary-by-site'!C$2&amp;'88101-daily-summary-by-site'!C$3,'AQS-88101'!$AC$2:$AC$2744&amp;'AQS-88101'!$E$2:$E$2744&amp;'AQS-88101'!$G$2:$G$2744,0)),""),"")</f>
        <v/>
      </c>
      <c r="D2573" s="42">
        <f t="array" ref="D2573">IFERROR(IF(INDEX('AQS-88101'!$M$2:$M$2744,MATCH('88101-daily-summary-by-site'!$A2573&amp;'88101-daily-summary-by-site'!D$2&amp;'88101-daily-summary-by-site'!D$3,'AQS-88101'!$AC$2:$AC$2744&amp;'AQS-88101'!$E$2:$E$2744&amp;'AQS-88101'!$G$2:$G$2744,0))&lt;&gt;"",INDEX('AQS-88101'!$M$2:$M$2744,MATCH('88101-daily-summary-by-site'!$A2573&amp;'88101-daily-summary-by-site'!D$2&amp;'88101-daily-summary-by-site'!D$3,'AQS-88101'!$AC$2:$AC$2744&amp;'AQS-88101'!$E$2:$E$2744&amp;'AQS-88101'!$G$2:$G$2744,0)),""),"")</f>
        <v>1.6</v>
      </c>
      <c r="E2573" s="42" t="str">
        <f t="array" ref="E2573">IFERROR(IF(INDEX('AQS-88101'!$M$2:$M$2744,MATCH('88101-daily-summary-by-site'!$A2573&amp;'88101-daily-summary-by-site'!E$2&amp;'88101-daily-summary-by-site'!E$3,'AQS-88101'!$AC$2:$AC$2744&amp;'AQS-88101'!$E$2:$E$2744&amp;'AQS-88101'!$G$2:$G$2744,0))&lt;&gt;"",INDEX('AQS-88101'!$M$2:$M$2744,MATCH('88101-daily-summary-by-site'!$A2573&amp;'88101-daily-summary-by-site'!E$2&amp;'88101-daily-summary-by-site'!E$3,'AQS-88101'!$AC$2:$AC$2744&amp;'AQS-88101'!$E$2:$E$2744&amp;'AQS-88101'!$G$2:$G$2744,0)),""),"")</f>
        <v/>
      </c>
      <c r="F2573" s="42">
        <f t="array" ref="F2573">IFERROR(IF(INDEX('AQS-88101'!$M$2:$M$2744,MATCH('88101-daily-summary-by-site'!$A2573&amp;'88101-daily-summary-by-site'!F$2&amp;'88101-daily-summary-by-site'!F$3,'AQS-88101'!$AC$2:$AC$2744&amp;'AQS-88101'!$E$2:$E$2744&amp;'AQS-88101'!$G$2:$G$2744,0))&lt;&gt;"",INDEX('AQS-88101'!$M$2:$M$2744,MATCH('88101-daily-summary-by-site'!$A2573&amp;'88101-daily-summary-by-site'!F$2&amp;'88101-daily-summary-by-site'!F$3,'AQS-88101'!$AC$2:$AC$2744&amp;'AQS-88101'!$E$2:$E$2744&amp;'AQS-88101'!$G$2:$G$2744,0)),""),"")</f>
        <v>2</v>
      </c>
      <c r="G2573" s="42" t="str">
        <f t="array" ref="G2573">IFERROR(IF(INDEX('AQS-88101'!$M$2:$M$2744,MATCH('88101-daily-summary-by-site'!$A2573&amp;'88101-daily-summary-by-site'!G$2&amp;'88101-daily-summary-by-site'!G$3,'AQS-88101'!$AC$2:$AC$2744&amp;'AQS-88101'!$E$2:$E$2744&amp;'AQS-88101'!$G$2:$G$2744,0))&lt;&gt;"",INDEX('AQS-88101'!$M$2:$M$2744,MATCH('88101-daily-summary-by-site'!$A2573&amp;'88101-daily-summary-by-site'!G$2&amp;'88101-daily-summary-by-site'!G$3,'AQS-88101'!$AC$2:$AC$2744&amp;'AQS-88101'!$E$2:$E$2744&amp;'AQS-88101'!$G$2:$G$2744,0)),""),"")</f>
        <v/>
      </c>
      <c r="H2573" s="42" t="str">
        <f t="array" ref="H2573">IFERROR(IF(INDEX('AQS-88101'!$M$2:$M$2744,MATCH('88101-daily-summary-by-site'!$A2573&amp;'88101-daily-summary-by-site'!H$2&amp;'88101-daily-summary-by-site'!H$3,'AQS-88101'!$AC$2:$AC$2744&amp;'AQS-88101'!$E$2:$E$2744&amp;'AQS-88101'!$G$2:$G$2744,0))&lt;&gt;"",INDEX('AQS-88101'!$M$2:$M$2744,MATCH('88101-daily-summary-by-site'!$A2573&amp;'88101-daily-summary-by-site'!H$2&amp;'88101-daily-summary-by-site'!H$3,'AQS-88101'!$AC$2:$AC$2744&amp;'AQS-88101'!$E$2:$E$2744&amp;'AQS-88101'!$G$2:$G$2744,0)),""),"")</f>
        <v/>
      </c>
      <c r="I2573" s="108" t="str">
        <f t="array" ref="I2573">IFERROR(IF(INDEX('AQS-88101'!$M$2:$M$2744,MATCH('88101-daily-summary-by-site'!$A2573&amp;'88101-daily-summary-by-site'!I$2&amp;'88101-daily-summary-by-site'!I$3,'AQS-88101'!$AC$2:$AC$2744&amp;'AQS-88101'!$E$2:$E$2744&amp;'AQS-88101'!$G$2:$G$2744,0))&lt;&gt;"",INDEX('AQS-88101'!$M$2:$M$2744,MATCH('88101-daily-summary-by-site'!$A2573&amp;'88101-daily-summary-by-site'!I$2&amp;'88101-daily-summary-by-site'!I$3,'AQS-88101'!$AC$2:$AC$2744&amp;'AQS-88101'!$E$2:$E$2744&amp;'AQS-88101'!$G$2:$G$2744,0)),""),"")</f>
        <v/>
      </c>
      <c r="L2573" s="107" t="str">
        <f t="shared" si="201"/>
        <v/>
      </c>
      <c r="M2573" s="42">
        <f t="shared" si="202"/>
        <v>1.6</v>
      </c>
      <c r="N2573" s="42">
        <f t="shared" si="203"/>
        <v>2</v>
      </c>
      <c r="O2573" s="108" t="str">
        <f t="shared" si="204"/>
        <v/>
      </c>
    </row>
    <row r="2574" spans="1:15" x14ac:dyDescent="0.25">
      <c r="A2574" s="79">
        <f t="shared" ref="A2574:A2586" si="205">IF(AND(MONTH(A2573)=8,DAY(A2573)=31),DATE(YEAR(A2573)+1,5,1),A2573+1)</f>
        <v>43696</v>
      </c>
      <c r="B2574" s="107" t="str">
        <f t="array" ref="B2574">IFERROR(IF(INDEX('AQS-88101'!$M$2:$M$2744,MATCH('88101-daily-summary-by-site'!$A2574&amp;'88101-daily-summary-by-site'!B$2&amp;'88101-daily-summary-by-site'!B$3,'AQS-88101'!$AC$2:$AC$2744&amp;'AQS-88101'!$E$2:$E$2744&amp;'AQS-88101'!$G$2:$G$2744,0))&lt;&gt;"",INDEX('AQS-88101'!$M$2:$M$2744,MATCH('88101-daily-summary-by-site'!$A2574&amp;'88101-daily-summary-by-site'!B$2&amp;'88101-daily-summary-by-site'!B$3,'AQS-88101'!$AC$2:$AC$2744&amp;'AQS-88101'!$E$2:$E$2744&amp;'AQS-88101'!$G$2:$G$2744,0)),""),"")</f>
        <v/>
      </c>
      <c r="C2574" s="42" t="str">
        <f t="array" ref="C2574">IFERROR(IF(INDEX('AQS-88101'!$M$2:$M$2744,MATCH('88101-daily-summary-by-site'!$A2574&amp;'88101-daily-summary-by-site'!C$2&amp;'88101-daily-summary-by-site'!C$3,'AQS-88101'!$AC$2:$AC$2744&amp;'AQS-88101'!$E$2:$E$2744&amp;'AQS-88101'!$G$2:$G$2744,0))&lt;&gt;"",INDEX('AQS-88101'!$M$2:$M$2744,MATCH('88101-daily-summary-by-site'!$A2574&amp;'88101-daily-summary-by-site'!C$2&amp;'88101-daily-summary-by-site'!C$3,'AQS-88101'!$AC$2:$AC$2744&amp;'AQS-88101'!$E$2:$E$2744&amp;'AQS-88101'!$G$2:$G$2744,0)),""),"")</f>
        <v/>
      </c>
      <c r="D2574" s="42">
        <f t="array" ref="D2574">IFERROR(IF(INDEX('AQS-88101'!$M$2:$M$2744,MATCH('88101-daily-summary-by-site'!$A2574&amp;'88101-daily-summary-by-site'!D$2&amp;'88101-daily-summary-by-site'!D$3,'AQS-88101'!$AC$2:$AC$2744&amp;'AQS-88101'!$E$2:$E$2744&amp;'AQS-88101'!$G$2:$G$2744,0))&lt;&gt;"",INDEX('AQS-88101'!$M$2:$M$2744,MATCH('88101-daily-summary-by-site'!$A2574&amp;'88101-daily-summary-by-site'!D$2&amp;'88101-daily-summary-by-site'!D$3,'AQS-88101'!$AC$2:$AC$2744&amp;'AQS-88101'!$E$2:$E$2744&amp;'AQS-88101'!$G$2:$G$2744,0)),""),"")</f>
        <v>2.7</v>
      </c>
      <c r="E2574" s="42" t="str">
        <f t="array" ref="E2574">IFERROR(IF(INDEX('AQS-88101'!$M$2:$M$2744,MATCH('88101-daily-summary-by-site'!$A2574&amp;'88101-daily-summary-by-site'!E$2&amp;'88101-daily-summary-by-site'!E$3,'AQS-88101'!$AC$2:$AC$2744&amp;'AQS-88101'!$E$2:$E$2744&amp;'AQS-88101'!$G$2:$G$2744,0))&lt;&gt;"",INDEX('AQS-88101'!$M$2:$M$2744,MATCH('88101-daily-summary-by-site'!$A2574&amp;'88101-daily-summary-by-site'!E$2&amp;'88101-daily-summary-by-site'!E$3,'AQS-88101'!$AC$2:$AC$2744&amp;'AQS-88101'!$E$2:$E$2744&amp;'AQS-88101'!$G$2:$G$2744,0)),""),"")</f>
        <v/>
      </c>
      <c r="F2574" s="42" t="str">
        <f t="array" ref="F2574">IFERROR(IF(INDEX('AQS-88101'!$M$2:$M$2744,MATCH('88101-daily-summary-by-site'!$A2574&amp;'88101-daily-summary-by-site'!F$2&amp;'88101-daily-summary-by-site'!F$3,'AQS-88101'!$AC$2:$AC$2744&amp;'AQS-88101'!$E$2:$E$2744&amp;'AQS-88101'!$G$2:$G$2744,0))&lt;&gt;"",INDEX('AQS-88101'!$M$2:$M$2744,MATCH('88101-daily-summary-by-site'!$A2574&amp;'88101-daily-summary-by-site'!F$2&amp;'88101-daily-summary-by-site'!F$3,'AQS-88101'!$AC$2:$AC$2744&amp;'AQS-88101'!$E$2:$E$2744&amp;'AQS-88101'!$G$2:$G$2744,0)),""),"")</f>
        <v/>
      </c>
      <c r="G2574" s="42">
        <f t="array" ref="G2574">IFERROR(IF(INDEX('AQS-88101'!$M$2:$M$2744,MATCH('88101-daily-summary-by-site'!$A2574&amp;'88101-daily-summary-by-site'!G$2&amp;'88101-daily-summary-by-site'!G$3,'AQS-88101'!$AC$2:$AC$2744&amp;'AQS-88101'!$E$2:$E$2744&amp;'AQS-88101'!$G$2:$G$2744,0))&lt;&gt;"",INDEX('AQS-88101'!$M$2:$M$2744,MATCH('88101-daily-summary-by-site'!$A2574&amp;'88101-daily-summary-by-site'!G$2&amp;'88101-daily-summary-by-site'!G$3,'AQS-88101'!$AC$2:$AC$2744&amp;'AQS-88101'!$E$2:$E$2744&amp;'AQS-88101'!$G$2:$G$2744,0)),""),"")</f>
        <v>4.0999999999999996</v>
      </c>
      <c r="H2574" s="42" t="str">
        <f t="array" ref="H2574">IFERROR(IF(INDEX('AQS-88101'!$M$2:$M$2744,MATCH('88101-daily-summary-by-site'!$A2574&amp;'88101-daily-summary-by-site'!H$2&amp;'88101-daily-summary-by-site'!H$3,'AQS-88101'!$AC$2:$AC$2744&amp;'AQS-88101'!$E$2:$E$2744&amp;'AQS-88101'!$G$2:$G$2744,0))&lt;&gt;"",INDEX('AQS-88101'!$M$2:$M$2744,MATCH('88101-daily-summary-by-site'!$A2574&amp;'88101-daily-summary-by-site'!H$2&amp;'88101-daily-summary-by-site'!H$3,'AQS-88101'!$AC$2:$AC$2744&amp;'AQS-88101'!$E$2:$E$2744&amp;'AQS-88101'!$G$2:$G$2744,0)),""),"")</f>
        <v/>
      </c>
      <c r="I2574" s="108" t="str">
        <f t="array" ref="I2574">IFERROR(IF(INDEX('AQS-88101'!$M$2:$M$2744,MATCH('88101-daily-summary-by-site'!$A2574&amp;'88101-daily-summary-by-site'!I$2&amp;'88101-daily-summary-by-site'!I$3,'AQS-88101'!$AC$2:$AC$2744&amp;'AQS-88101'!$E$2:$E$2744&amp;'AQS-88101'!$G$2:$G$2744,0))&lt;&gt;"",INDEX('AQS-88101'!$M$2:$M$2744,MATCH('88101-daily-summary-by-site'!$A2574&amp;'88101-daily-summary-by-site'!I$2&amp;'88101-daily-summary-by-site'!I$3,'AQS-88101'!$AC$2:$AC$2744&amp;'AQS-88101'!$E$2:$E$2744&amp;'AQS-88101'!$G$2:$G$2744,0)),""),"")</f>
        <v/>
      </c>
      <c r="L2574" s="107" t="str">
        <f t="shared" ref="L2574:L2586" si="206">IF(B2574&lt;&gt;"",B2574,IF(C2574&lt;&gt;"",C2574,""))</f>
        <v/>
      </c>
      <c r="M2574" s="42">
        <f t="shared" ref="M2574:M2586" si="207">IF(D2574&lt;&gt;"",D2574,IF(E2574&lt;&gt;"",E2574,""))</f>
        <v>2.7</v>
      </c>
      <c r="N2574" s="42">
        <f t="shared" ref="N2574:N2586" si="208">IF(F2574&lt;&gt;"",F2574,IF(G2574&lt;&gt;"",G2574,IF(H2574&lt;&gt;"",H2574,"")))</f>
        <v>4.0999999999999996</v>
      </c>
      <c r="O2574" s="108" t="str">
        <f t="shared" ref="O2574:O2586" si="209">IF(I2574&lt;&gt;"",I2574,"")</f>
        <v/>
      </c>
    </row>
    <row r="2575" spans="1:15" x14ac:dyDescent="0.25">
      <c r="A2575" s="79">
        <f t="shared" si="205"/>
        <v>43697</v>
      </c>
      <c r="B2575" s="107" t="str">
        <f t="array" ref="B2575">IFERROR(IF(INDEX('AQS-88101'!$M$2:$M$2744,MATCH('88101-daily-summary-by-site'!$A2575&amp;'88101-daily-summary-by-site'!B$2&amp;'88101-daily-summary-by-site'!B$3,'AQS-88101'!$AC$2:$AC$2744&amp;'AQS-88101'!$E$2:$E$2744&amp;'AQS-88101'!$G$2:$G$2744,0))&lt;&gt;"",INDEX('AQS-88101'!$M$2:$M$2744,MATCH('88101-daily-summary-by-site'!$A2575&amp;'88101-daily-summary-by-site'!B$2&amp;'88101-daily-summary-by-site'!B$3,'AQS-88101'!$AC$2:$AC$2744&amp;'AQS-88101'!$E$2:$E$2744&amp;'AQS-88101'!$G$2:$G$2744,0)),""),"")</f>
        <v/>
      </c>
      <c r="C2575" s="42" t="str">
        <f t="array" ref="C2575">IFERROR(IF(INDEX('AQS-88101'!$M$2:$M$2744,MATCH('88101-daily-summary-by-site'!$A2575&amp;'88101-daily-summary-by-site'!C$2&amp;'88101-daily-summary-by-site'!C$3,'AQS-88101'!$AC$2:$AC$2744&amp;'AQS-88101'!$E$2:$E$2744&amp;'AQS-88101'!$G$2:$G$2744,0))&lt;&gt;"",INDEX('AQS-88101'!$M$2:$M$2744,MATCH('88101-daily-summary-by-site'!$A2575&amp;'88101-daily-summary-by-site'!C$2&amp;'88101-daily-summary-by-site'!C$3,'AQS-88101'!$AC$2:$AC$2744&amp;'AQS-88101'!$E$2:$E$2744&amp;'AQS-88101'!$G$2:$G$2744,0)),""),"")</f>
        <v/>
      </c>
      <c r="D2575" s="42">
        <f t="array" ref="D2575">IFERROR(IF(INDEX('AQS-88101'!$M$2:$M$2744,MATCH('88101-daily-summary-by-site'!$A2575&amp;'88101-daily-summary-by-site'!D$2&amp;'88101-daily-summary-by-site'!D$3,'AQS-88101'!$AC$2:$AC$2744&amp;'AQS-88101'!$E$2:$E$2744&amp;'AQS-88101'!$G$2:$G$2744,0))&lt;&gt;"",INDEX('AQS-88101'!$M$2:$M$2744,MATCH('88101-daily-summary-by-site'!$A2575&amp;'88101-daily-summary-by-site'!D$2&amp;'88101-daily-summary-by-site'!D$3,'AQS-88101'!$AC$2:$AC$2744&amp;'AQS-88101'!$E$2:$E$2744&amp;'AQS-88101'!$G$2:$G$2744,0)),""),"")</f>
        <v>4.2</v>
      </c>
      <c r="E2575" s="42">
        <f t="array" ref="E2575">IFERROR(IF(INDEX('AQS-88101'!$M$2:$M$2744,MATCH('88101-daily-summary-by-site'!$A2575&amp;'88101-daily-summary-by-site'!E$2&amp;'88101-daily-summary-by-site'!E$3,'AQS-88101'!$AC$2:$AC$2744&amp;'AQS-88101'!$E$2:$E$2744&amp;'AQS-88101'!$G$2:$G$2744,0))&lt;&gt;"",INDEX('AQS-88101'!$M$2:$M$2744,MATCH('88101-daily-summary-by-site'!$A2575&amp;'88101-daily-summary-by-site'!E$2&amp;'88101-daily-summary-by-site'!E$3,'AQS-88101'!$AC$2:$AC$2744&amp;'AQS-88101'!$E$2:$E$2744&amp;'AQS-88101'!$G$2:$G$2744,0)),""),"")</f>
        <v>4.3</v>
      </c>
      <c r="F2575" s="42">
        <f t="array" ref="F2575">IFERROR(IF(INDEX('AQS-88101'!$M$2:$M$2744,MATCH('88101-daily-summary-by-site'!$A2575&amp;'88101-daily-summary-by-site'!F$2&amp;'88101-daily-summary-by-site'!F$3,'AQS-88101'!$AC$2:$AC$2744&amp;'AQS-88101'!$E$2:$E$2744&amp;'AQS-88101'!$G$2:$G$2744,0))&lt;&gt;"",INDEX('AQS-88101'!$M$2:$M$2744,MATCH('88101-daily-summary-by-site'!$A2575&amp;'88101-daily-summary-by-site'!F$2&amp;'88101-daily-summary-by-site'!F$3,'AQS-88101'!$AC$2:$AC$2744&amp;'AQS-88101'!$E$2:$E$2744&amp;'AQS-88101'!$G$2:$G$2744,0)),""),"")</f>
        <v>4</v>
      </c>
      <c r="G2575" s="42" t="str">
        <f t="array" ref="G2575">IFERROR(IF(INDEX('AQS-88101'!$M$2:$M$2744,MATCH('88101-daily-summary-by-site'!$A2575&amp;'88101-daily-summary-by-site'!G$2&amp;'88101-daily-summary-by-site'!G$3,'AQS-88101'!$AC$2:$AC$2744&amp;'AQS-88101'!$E$2:$E$2744&amp;'AQS-88101'!$G$2:$G$2744,0))&lt;&gt;"",INDEX('AQS-88101'!$M$2:$M$2744,MATCH('88101-daily-summary-by-site'!$A2575&amp;'88101-daily-summary-by-site'!G$2&amp;'88101-daily-summary-by-site'!G$3,'AQS-88101'!$AC$2:$AC$2744&amp;'AQS-88101'!$E$2:$E$2744&amp;'AQS-88101'!$G$2:$G$2744,0)),""),"")</f>
        <v/>
      </c>
      <c r="H2575" s="42" t="str">
        <f t="array" ref="H2575">IFERROR(IF(INDEX('AQS-88101'!$M$2:$M$2744,MATCH('88101-daily-summary-by-site'!$A2575&amp;'88101-daily-summary-by-site'!H$2&amp;'88101-daily-summary-by-site'!H$3,'AQS-88101'!$AC$2:$AC$2744&amp;'AQS-88101'!$E$2:$E$2744&amp;'AQS-88101'!$G$2:$G$2744,0))&lt;&gt;"",INDEX('AQS-88101'!$M$2:$M$2744,MATCH('88101-daily-summary-by-site'!$A2575&amp;'88101-daily-summary-by-site'!H$2&amp;'88101-daily-summary-by-site'!H$3,'AQS-88101'!$AC$2:$AC$2744&amp;'AQS-88101'!$E$2:$E$2744&amp;'AQS-88101'!$G$2:$G$2744,0)),""),"")</f>
        <v/>
      </c>
      <c r="I2575" s="108" t="str">
        <f t="array" ref="I2575">IFERROR(IF(INDEX('AQS-88101'!$M$2:$M$2744,MATCH('88101-daily-summary-by-site'!$A2575&amp;'88101-daily-summary-by-site'!I$2&amp;'88101-daily-summary-by-site'!I$3,'AQS-88101'!$AC$2:$AC$2744&amp;'AQS-88101'!$E$2:$E$2744&amp;'AQS-88101'!$G$2:$G$2744,0))&lt;&gt;"",INDEX('AQS-88101'!$M$2:$M$2744,MATCH('88101-daily-summary-by-site'!$A2575&amp;'88101-daily-summary-by-site'!I$2&amp;'88101-daily-summary-by-site'!I$3,'AQS-88101'!$AC$2:$AC$2744&amp;'AQS-88101'!$E$2:$E$2744&amp;'AQS-88101'!$G$2:$G$2744,0)),""),"")</f>
        <v/>
      </c>
      <c r="L2575" s="107" t="str">
        <f t="shared" si="206"/>
        <v/>
      </c>
      <c r="M2575" s="42">
        <f t="shared" si="207"/>
        <v>4.2</v>
      </c>
      <c r="N2575" s="42">
        <f t="shared" si="208"/>
        <v>4</v>
      </c>
      <c r="O2575" s="108" t="str">
        <f t="shared" si="209"/>
        <v/>
      </c>
    </row>
    <row r="2576" spans="1:15" x14ac:dyDescent="0.25">
      <c r="A2576" s="79">
        <f t="shared" si="205"/>
        <v>43698</v>
      </c>
      <c r="B2576" s="107" t="str">
        <f t="array" ref="B2576">IFERROR(IF(INDEX('AQS-88101'!$M$2:$M$2744,MATCH('88101-daily-summary-by-site'!$A2576&amp;'88101-daily-summary-by-site'!B$2&amp;'88101-daily-summary-by-site'!B$3,'AQS-88101'!$AC$2:$AC$2744&amp;'AQS-88101'!$E$2:$E$2744&amp;'AQS-88101'!$G$2:$G$2744,0))&lt;&gt;"",INDEX('AQS-88101'!$M$2:$M$2744,MATCH('88101-daily-summary-by-site'!$A2576&amp;'88101-daily-summary-by-site'!B$2&amp;'88101-daily-summary-by-site'!B$3,'AQS-88101'!$AC$2:$AC$2744&amp;'AQS-88101'!$E$2:$E$2744&amp;'AQS-88101'!$G$2:$G$2744,0)),""),"")</f>
        <v/>
      </c>
      <c r="C2576" s="42" t="str">
        <f t="array" ref="C2576">IFERROR(IF(INDEX('AQS-88101'!$M$2:$M$2744,MATCH('88101-daily-summary-by-site'!$A2576&amp;'88101-daily-summary-by-site'!C$2&amp;'88101-daily-summary-by-site'!C$3,'AQS-88101'!$AC$2:$AC$2744&amp;'AQS-88101'!$E$2:$E$2744&amp;'AQS-88101'!$G$2:$G$2744,0))&lt;&gt;"",INDEX('AQS-88101'!$M$2:$M$2744,MATCH('88101-daily-summary-by-site'!$A2576&amp;'88101-daily-summary-by-site'!C$2&amp;'88101-daily-summary-by-site'!C$3,'AQS-88101'!$AC$2:$AC$2744&amp;'AQS-88101'!$E$2:$E$2744&amp;'AQS-88101'!$G$2:$G$2744,0)),""),"")</f>
        <v/>
      </c>
      <c r="D2576" s="42">
        <f t="array" ref="D2576">IFERROR(IF(INDEX('AQS-88101'!$M$2:$M$2744,MATCH('88101-daily-summary-by-site'!$A2576&amp;'88101-daily-summary-by-site'!D$2&amp;'88101-daily-summary-by-site'!D$3,'AQS-88101'!$AC$2:$AC$2744&amp;'AQS-88101'!$E$2:$E$2744&amp;'AQS-88101'!$G$2:$G$2744,0))&lt;&gt;"",INDEX('AQS-88101'!$M$2:$M$2744,MATCH('88101-daily-summary-by-site'!$A2576&amp;'88101-daily-summary-by-site'!D$2&amp;'88101-daily-summary-by-site'!D$3,'AQS-88101'!$AC$2:$AC$2744&amp;'AQS-88101'!$E$2:$E$2744&amp;'AQS-88101'!$G$2:$G$2744,0)),""),"")</f>
        <v>3.6</v>
      </c>
      <c r="E2576" s="42" t="str">
        <f t="array" ref="E2576">IFERROR(IF(INDEX('AQS-88101'!$M$2:$M$2744,MATCH('88101-daily-summary-by-site'!$A2576&amp;'88101-daily-summary-by-site'!E$2&amp;'88101-daily-summary-by-site'!E$3,'AQS-88101'!$AC$2:$AC$2744&amp;'AQS-88101'!$E$2:$E$2744&amp;'AQS-88101'!$G$2:$G$2744,0))&lt;&gt;"",INDEX('AQS-88101'!$M$2:$M$2744,MATCH('88101-daily-summary-by-site'!$A2576&amp;'88101-daily-summary-by-site'!E$2&amp;'88101-daily-summary-by-site'!E$3,'AQS-88101'!$AC$2:$AC$2744&amp;'AQS-88101'!$E$2:$E$2744&amp;'AQS-88101'!$G$2:$G$2744,0)),""),"")</f>
        <v/>
      </c>
      <c r="F2576" s="42" t="str">
        <f t="array" ref="F2576">IFERROR(IF(INDEX('AQS-88101'!$M$2:$M$2744,MATCH('88101-daily-summary-by-site'!$A2576&amp;'88101-daily-summary-by-site'!F$2&amp;'88101-daily-summary-by-site'!F$3,'AQS-88101'!$AC$2:$AC$2744&amp;'AQS-88101'!$E$2:$E$2744&amp;'AQS-88101'!$G$2:$G$2744,0))&lt;&gt;"",INDEX('AQS-88101'!$M$2:$M$2744,MATCH('88101-daily-summary-by-site'!$A2576&amp;'88101-daily-summary-by-site'!F$2&amp;'88101-daily-summary-by-site'!F$3,'AQS-88101'!$AC$2:$AC$2744&amp;'AQS-88101'!$E$2:$E$2744&amp;'AQS-88101'!$G$2:$G$2744,0)),""),"")</f>
        <v/>
      </c>
      <c r="G2576" s="42">
        <f t="array" ref="G2576">IFERROR(IF(INDEX('AQS-88101'!$M$2:$M$2744,MATCH('88101-daily-summary-by-site'!$A2576&amp;'88101-daily-summary-by-site'!G$2&amp;'88101-daily-summary-by-site'!G$3,'AQS-88101'!$AC$2:$AC$2744&amp;'AQS-88101'!$E$2:$E$2744&amp;'AQS-88101'!$G$2:$G$2744,0))&lt;&gt;"",INDEX('AQS-88101'!$M$2:$M$2744,MATCH('88101-daily-summary-by-site'!$A2576&amp;'88101-daily-summary-by-site'!G$2&amp;'88101-daily-summary-by-site'!G$3,'AQS-88101'!$AC$2:$AC$2744&amp;'AQS-88101'!$E$2:$E$2744&amp;'AQS-88101'!$G$2:$G$2744,0)),""),"")</f>
        <v>3.8</v>
      </c>
      <c r="H2576" s="42" t="str">
        <f t="array" ref="H2576">IFERROR(IF(INDEX('AQS-88101'!$M$2:$M$2744,MATCH('88101-daily-summary-by-site'!$A2576&amp;'88101-daily-summary-by-site'!H$2&amp;'88101-daily-summary-by-site'!H$3,'AQS-88101'!$AC$2:$AC$2744&amp;'AQS-88101'!$E$2:$E$2744&amp;'AQS-88101'!$G$2:$G$2744,0))&lt;&gt;"",INDEX('AQS-88101'!$M$2:$M$2744,MATCH('88101-daily-summary-by-site'!$A2576&amp;'88101-daily-summary-by-site'!H$2&amp;'88101-daily-summary-by-site'!H$3,'AQS-88101'!$AC$2:$AC$2744&amp;'AQS-88101'!$E$2:$E$2744&amp;'AQS-88101'!$G$2:$G$2744,0)),""),"")</f>
        <v/>
      </c>
      <c r="I2576" s="108" t="str">
        <f t="array" ref="I2576">IFERROR(IF(INDEX('AQS-88101'!$M$2:$M$2744,MATCH('88101-daily-summary-by-site'!$A2576&amp;'88101-daily-summary-by-site'!I$2&amp;'88101-daily-summary-by-site'!I$3,'AQS-88101'!$AC$2:$AC$2744&amp;'AQS-88101'!$E$2:$E$2744&amp;'AQS-88101'!$G$2:$G$2744,0))&lt;&gt;"",INDEX('AQS-88101'!$M$2:$M$2744,MATCH('88101-daily-summary-by-site'!$A2576&amp;'88101-daily-summary-by-site'!I$2&amp;'88101-daily-summary-by-site'!I$3,'AQS-88101'!$AC$2:$AC$2744&amp;'AQS-88101'!$E$2:$E$2744&amp;'AQS-88101'!$G$2:$G$2744,0)),""),"")</f>
        <v/>
      </c>
      <c r="L2576" s="107" t="str">
        <f t="shared" si="206"/>
        <v/>
      </c>
      <c r="M2576" s="42">
        <f t="shared" si="207"/>
        <v>3.6</v>
      </c>
      <c r="N2576" s="42">
        <f t="shared" si="208"/>
        <v>3.8</v>
      </c>
      <c r="O2576" s="108" t="str">
        <f t="shared" si="209"/>
        <v/>
      </c>
    </row>
    <row r="2577" spans="1:15" x14ac:dyDescent="0.25">
      <c r="A2577" s="79">
        <f t="shared" si="205"/>
        <v>43699</v>
      </c>
      <c r="B2577" s="107" t="str">
        <f t="array" ref="B2577">IFERROR(IF(INDEX('AQS-88101'!$M$2:$M$2744,MATCH('88101-daily-summary-by-site'!$A2577&amp;'88101-daily-summary-by-site'!B$2&amp;'88101-daily-summary-by-site'!B$3,'AQS-88101'!$AC$2:$AC$2744&amp;'AQS-88101'!$E$2:$E$2744&amp;'AQS-88101'!$G$2:$G$2744,0))&lt;&gt;"",INDEX('AQS-88101'!$M$2:$M$2744,MATCH('88101-daily-summary-by-site'!$A2577&amp;'88101-daily-summary-by-site'!B$2&amp;'88101-daily-summary-by-site'!B$3,'AQS-88101'!$AC$2:$AC$2744&amp;'AQS-88101'!$E$2:$E$2744&amp;'AQS-88101'!$G$2:$G$2744,0)),""),"")</f>
        <v/>
      </c>
      <c r="C2577" s="42" t="str">
        <f t="array" ref="C2577">IFERROR(IF(INDEX('AQS-88101'!$M$2:$M$2744,MATCH('88101-daily-summary-by-site'!$A2577&amp;'88101-daily-summary-by-site'!C$2&amp;'88101-daily-summary-by-site'!C$3,'AQS-88101'!$AC$2:$AC$2744&amp;'AQS-88101'!$E$2:$E$2744&amp;'AQS-88101'!$G$2:$G$2744,0))&lt;&gt;"",INDEX('AQS-88101'!$M$2:$M$2744,MATCH('88101-daily-summary-by-site'!$A2577&amp;'88101-daily-summary-by-site'!C$2&amp;'88101-daily-summary-by-site'!C$3,'AQS-88101'!$AC$2:$AC$2744&amp;'AQS-88101'!$E$2:$E$2744&amp;'AQS-88101'!$G$2:$G$2744,0)),""),"")</f>
        <v/>
      </c>
      <c r="D2577" s="42">
        <f t="array" ref="D2577">IFERROR(IF(INDEX('AQS-88101'!$M$2:$M$2744,MATCH('88101-daily-summary-by-site'!$A2577&amp;'88101-daily-summary-by-site'!D$2&amp;'88101-daily-summary-by-site'!D$3,'AQS-88101'!$AC$2:$AC$2744&amp;'AQS-88101'!$E$2:$E$2744&amp;'AQS-88101'!$G$2:$G$2744,0))&lt;&gt;"",INDEX('AQS-88101'!$M$2:$M$2744,MATCH('88101-daily-summary-by-site'!$A2577&amp;'88101-daily-summary-by-site'!D$2&amp;'88101-daily-summary-by-site'!D$3,'AQS-88101'!$AC$2:$AC$2744&amp;'AQS-88101'!$E$2:$E$2744&amp;'AQS-88101'!$G$2:$G$2744,0)),""),"")</f>
        <v>6.3</v>
      </c>
      <c r="E2577" s="42">
        <f t="array" ref="E2577">IFERROR(IF(INDEX('AQS-88101'!$M$2:$M$2744,MATCH('88101-daily-summary-by-site'!$A2577&amp;'88101-daily-summary-by-site'!E$2&amp;'88101-daily-summary-by-site'!E$3,'AQS-88101'!$AC$2:$AC$2744&amp;'AQS-88101'!$E$2:$E$2744&amp;'AQS-88101'!$G$2:$G$2744,0))&lt;&gt;"",INDEX('AQS-88101'!$M$2:$M$2744,MATCH('88101-daily-summary-by-site'!$A2577&amp;'88101-daily-summary-by-site'!E$2&amp;'88101-daily-summary-by-site'!E$3,'AQS-88101'!$AC$2:$AC$2744&amp;'AQS-88101'!$E$2:$E$2744&amp;'AQS-88101'!$G$2:$G$2744,0)),""),"")</f>
        <v>6.8</v>
      </c>
      <c r="F2577" s="42">
        <f t="array" ref="F2577">IFERROR(IF(INDEX('AQS-88101'!$M$2:$M$2744,MATCH('88101-daily-summary-by-site'!$A2577&amp;'88101-daily-summary-by-site'!F$2&amp;'88101-daily-summary-by-site'!F$3,'AQS-88101'!$AC$2:$AC$2744&amp;'AQS-88101'!$E$2:$E$2744&amp;'AQS-88101'!$G$2:$G$2744,0))&lt;&gt;"",INDEX('AQS-88101'!$M$2:$M$2744,MATCH('88101-daily-summary-by-site'!$A2577&amp;'88101-daily-summary-by-site'!F$2&amp;'88101-daily-summary-by-site'!F$3,'AQS-88101'!$AC$2:$AC$2744&amp;'AQS-88101'!$E$2:$E$2744&amp;'AQS-88101'!$G$2:$G$2744,0)),""),"")</f>
        <v>1</v>
      </c>
      <c r="G2577" s="42" t="str">
        <f t="array" ref="G2577">IFERROR(IF(INDEX('AQS-88101'!$M$2:$M$2744,MATCH('88101-daily-summary-by-site'!$A2577&amp;'88101-daily-summary-by-site'!G$2&amp;'88101-daily-summary-by-site'!G$3,'AQS-88101'!$AC$2:$AC$2744&amp;'AQS-88101'!$E$2:$E$2744&amp;'AQS-88101'!$G$2:$G$2744,0))&lt;&gt;"",INDEX('AQS-88101'!$M$2:$M$2744,MATCH('88101-daily-summary-by-site'!$A2577&amp;'88101-daily-summary-by-site'!G$2&amp;'88101-daily-summary-by-site'!G$3,'AQS-88101'!$AC$2:$AC$2744&amp;'AQS-88101'!$E$2:$E$2744&amp;'AQS-88101'!$G$2:$G$2744,0)),""),"")</f>
        <v/>
      </c>
      <c r="H2577" s="42" t="str">
        <f t="array" ref="H2577">IFERROR(IF(INDEX('AQS-88101'!$M$2:$M$2744,MATCH('88101-daily-summary-by-site'!$A2577&amp;'88101-daily-summary-by-site'!H$2&amp;'88101-daily-summary-by-site'!H$3,'AQS-88101'!$AC$2:$AC$2744&amp;'AQS-88101'!$E$2:$E$2744&amp;'AQS-88101'!$G$2:$G$2744,0))&lt;&gt;"",INDEX('AQS-88101'!$M$2:$M$2744,MATCH('88101-daily-summary-by-site'!$A2577&amp;'88101-daily-summary-by-site'!H$2&amp;'88101-daily-summary-by-site'!H$3,'AQS-88101'!$AC$2:$AC$2744&amp;'AQS-88101'!$E$2:$E$2744&amp;'AQS-88101'!$G$2:$G$2744,0)),""),"")</f>
        <v/>
      </c>
      <c r="I2577" s="108" t="str">
        <f t="array" ref="I2577">IFERROR(IF(INDEX('AQS-88101'!$M$2:$M$2744,MATCH('88101-daily-summary-by-site'!$A2577&amp;'88101-daily-summary-by-site'!I$2&amp;'88101-daily-summary-by-site'!I$3,'AQS-88101'!$AC$2:$AC$2744&amp;'AQS-88101'!$E$2:$E$2744&amp;'AQS-88101'!$G$2:$G$2744,0))&lt;&gt;"",INDEX('AQS-88101'!$M$2:$M$2744,MATCH('88101-daily-summary-by-site'!$A2577&amp;'88101-daily-summary-by-site'!I$2&amp;'88101-daily-summary-by-site'!I$3,'AQS-88101'!$AC$2:$AC$2744&amp;'AQS-88101'!$E$2:$E$2744&amp;'AQS-88101'!$G$2:$G$2744,0)),""),"")</f>
        <v/>
      </c>
      <c r="L2577" s="107" t="str">
        <f t="shared" si="206"/>
        <v/>
      </c>
      <c r="M2577" s="42">
        <f t="shared" si="207"/>
        <v>6.3</v>
      </c>
      <c r="N2577" s="42">
        <f t="shared" si="208"/>
        <v>1</v>
      </c>
      <c r="O2577" s="108" t="str">
        <f t="shared" si="209"/>
        <v/>
      </c>
    </row>
    <row r="2578" spans="1:15" x14ac:dyDescent="0.25">
      <c r="A2578" s="79">
        <f t="shared" si="205"/>
        <v>43700</v>
      </c>
      <c r="B2578" s="107" t="str">
        <f t="array" ref="B2578">IFERROR(IF(INDEX('AQS-88101'!$M$2:$M$2744,MATCH('88101-daily-summary-by-site'!$A2578&amp;'88101-daily-summary-by-site'!B$2&amp;'88101-daily-summary-by-site'!B$3,'AQS-88101'!$AC$2:$AC$2744&amp;'AQS-88101'!$E$2:$E$2744&amp;'AQS-88101'!$G$2:$G$2744,0))&lt;&gt;"",INDEX('AQS-88101'!$M$2:$M$2744,MATCH('88101-daily-summary-by-site'!$A2578&amp;'88101-daily-summary-by-site'!B$2&amp;'88101-daily-summary-by-site'!B$3,'AQS-88101'!$AC$2:$AC$2744&amp;'AQS-88101'!$E$2:$E$2744&amp;'AQS-88101'!$G$2:$G$2744,0)),""),"")</f>
        <v/>
      </c>
      <c r="C2578" s="42" t="str">
        <f t="array" ref="C2578">IFERROR(IF(INDEX('AQS-88101'!$M$2:$M$2744,MATCH('88101-daily-summary-by-site'!$A2578&amp;'88101-daily-summary-by-site'!C$2&amp;'88101-daily-summary-by-site'!C$3,'AQS-88101'!$AC$2:$AC$2744&amp;'AQS-88101'!$E$2:$E$2744&amp;'AQS-88101'!$G$2:$G$2744,0))&lt;&gt;"",INDEX('AQS-88101'!$M$2:$M$2744,MATCH('88101-daily-summary-by-site'!$A2578&amp;'88101-daily-summary-by-site'!C$2&amp;'88101-daily-summary-by-site'!C$3,'AQS-88101'!$AC$2:$AC$2744&amp;'AQS-88101'!$E$2:$E$2744&amp;'AQS-88101'!$G$2:$G$2744,0)),""),"")</f>
        <v/>
      </c>
      <c r="D2578" s="42">
        <f t="array" ref="D2578">IFERROR(IF(INDEX('AQS-88101'!$M$2:$M$2744,MATCH('88101-daily-summary-by-site'!$A2578&amp;'88101-daily-summary-by-site'!D$2&amp;'88101-daily-summary-by-site'!D$3,'AQS-88101'!$AC$2:$AC$2744&amp;'AQS-88101'!$E$2:$E$2744&amp;'AQS-88101'!$G$2:$G$2744,0))&lt;&gt;"",INDEX('AQS-88101'!$M$2:$M$2744,MATCH('88101-daily-summary-by-site'!$A2578&amp;'88101-daily-summary-by-site'!D$2&amp;'88101-daily-summary-by-site'!D$3,'AQS-88101'!$AC$2:$AC$2744&amp;'AQS-88101'!$E$2:$E$2744&amp;'AQS-88101'!$G$2:$G$2744,0)),""),"")</f>
        <v>7.6</v>
      </c>
      <c r="E2578" s="42" t="str">
        <f t="array" ref="E2578">IFERROR(IF(INDEX('AQS-88101'!$M$2:$M$2744,MATCH('88101-daily-summary-by-site'!$A2578&amp;'88101-daily-summary-by-site'!E$2&amp;'88101-daily-summary-by-site'!E$3,'AQS-88101'!$AC$2:$AC$2744&amp;'AQS-88101'!$E$2:$E$2744&amp;'AQS-88101'!$G$2:$G$2744,0))&lt;&gt;"",INDEX('AQS-88101'!$M$2:$M$2744,MATCH('88101-daily-summary-by-site'!$A2578&amp;'88101-daily-summary-by-site'!E$2&amp;'88101-daily-summary-by-site'!E$3,'AQS-88101'!$AC$2:$AC$2744&amp;'AQS-88101'!$E$2:$E$2744&amp;'AQS-88101'!$G$2:$G$2744,0)),""),"")</f>
        <v/>
      </c>
      <c r="F2578" s="42">
        <f t="array" ref="F2578">IFERROR(IF(INDEX('AQS-88101'!$M$2:$M$2744,MATCH('88101-daily-summary-by-site'!$A2578&amp;'88101-daily-summary-by-site'!F$2&amp;'88101-daily-summary-by-site'!F$3,'AQS-88101'!$AC$2:$AC$2744&amp;'AQS-88101'!$E$2:$E$2744&amp;'AQS-88101'!$G$2:$G$2744,0))&lt;&gt;"",INDEX('AQS-88101'!$M$2:$M$2744,MATCH('88101-daily-summary-by-site'!$A2578&amp;'88101-daily-summary-by-site'!F$2&amp;'88101-daily-summary-by-site'!F$3,'AQS-88101'!$AC$2:$AC$2744&amp;'AQS-88101'!$E$2:$E$2744&amp;'AQS-88101'!$G$2:$G$2744,0)),""),"")</f>
        <v>7</v>
      </c>
      <c r="G2578" s="42">
        <f t="array" ref="G2578">IFERROR(IF(INDEX('AQS-88101'!$M$2:$M$2744,MATCH('88101-daily-summary-by-site'!$A2578&amp;'88101-daily-summary-by-site'!G$2&amp;'88101-daily-summary-by-site'!G$3,'AQS-88101'!$AC$2:$AC$2744&amp;'AQS-88101'!$E$2:$E$2744&amp;'AQS-88101'!$G$2:$G$2744,0))&lt;&gt;"",INDEX('AQS-88101'!$M$2:$M$2744,MATCH('88101-daily-summary-by-site'!$A2578&amp;'88101-daily-summary-by-site'!G$2&amp;'88101-daily-summary-by-site'!G$3,'AQS-88101'!$AC$2:$AC$2744&amp;'AQS-88101'!$E$2:$E$2744&amp;'AQS-88101'!$G$2:$G$2744,0)),""),"")</f>
        <v>7.3</v>
      </c>
      <c r="H2578" s="42" t="str">
        <f t="array" ref="H2578">IFERROR(IF(INDEX('AQS-88101'!$M$2:$M$2744,MATCH('88101-daily-summary-by-site'!$A2578&amp;'88101-daily-summary-by-site'!H$2&amp;'88101-daily-summary-by-site'!H$3,'AQS-88101'!$AC$2:$AC$2744&amp;'AQS-88101'!$E$2:$E$2744&amp;'AQS-88101'!$G$2:$G$2744,0))&lt;&gt;"",INDEX('AQS-88101'!$M$2:$M$2744,MATCH('88101-daily-summary-by-site'!$A2578&amp;'88101-daily-summary-by-site'!H$2&amp;'88101-daily-summary-by-site'!H$3,'AQS-88101'!$AC$2:$AC$2744&amp;'AQS-88101'!$E$2:$E$2744&amp;'AQS-88101'!$G$2:$G$2744,0)),""),"")</f>
        <v/>
      </c>
      <c r="I2578" s="108">
        <f t="array" ref="I2578">IFERROR(IF(INDEX('AQS-88101'!$M$2:$M$2744,MATCH('88101-daily-summary-by-site'!$A2578&amp;'88101-daily-summary-by-site'!I$2&amp;'88101-daily-summary-by-site'!I$3,'AQS-88101'!$AC$2:$AC$2744&amp;'AQS-88101'!$E$2:$E$2744&amp;'AQS-88101'!$G$2:$G$2744,0))&lt;&gt;"",INDEX('AQS-88101'!$M$2:$M$2744,MATCH('88101-daily-summary-by-site'!$A2578&amp;'88101-daily-summary-by-site'!I$2&amp;'88101-daily-summary-by-site'!I$3,'AQS-88101'!$AC$2:$AC$2744&amp;'AQS-88101'!$E$2:$E$2744&amp;'AQS-88101'!$G$2:$G$2744,0)),""),"")</f>
        <v>7.4</v>
      </c>
      <c r="L2578" s="107" t="str">
        <f t="shared" si="206"/>
        <v/>
      </c>
      <c r="M2578" s="42">
        <f t="shared" si="207"/>
        <v>7.6</v>
      </c>
      <c r="N2578" s="42">
        <f t="shared" si="208"/>
        <v>7</v>
      </c>
      <c r="O2578" s="108">
        <f t="shared" si="209"/>
        <v>7.4</v>
      </c>
    </row>
    <row r="2579" spans="1:15" x14ac:dyDescent="0.25">
      <c r="A2579" s="79">
        <f t="shared" si="205"/>
        <v>43701</v>
      </c>
      <c r="B2579" s="107" t="str">
        <f t="array" ref="B2579">IFERROR(IF(INDEX('AQS-88101'!$M$2:$M$2744,MATCH('88101-daily-summary-by-site'!$A2579&amp;'88101-daily-summary-by-site'!B$2&amp;'88101-daily-summary-by-site'!B$3,'AQS-88101'!$AC$2:$AC$2744&amp;'AQS-88101'!$E$2:$E$2744&amp;'AQS-88101'!$G$2:$G$2744,0))&lt;&gt;"",INDEX('AQS-88101'!$M$2:$M$2744,MATCH('88101-daily-summary-by-site'!$A2579&amp;'88101-daily-summary-by-site'!B$2&amp;'88101-daily-summary-by-site'!B$3,'AQS-88101'!$AC$2:$AC$2744&amp;'AQS-88101'!$E$2:$E$2744&amp;'AQS-88101'!$G$2:$G$2744,0)),""),"")</f>
        <v/>
      </c>
      <c r="C2579" s="42" t="str">
        <f t="array" ref="C2579">IFERROR(IF(INDEX('AQS-88101'!$M$2:$M$2744,MATCH('88101-daily-summary-by-site'!$A2579&amp;'88101-daily-summary-by-site'!C$2&amp;'88101-daily-summary-by-site'!C$3,'AQS-88101'!$AC$2:$AC$2744&amp;'AQS-88101'!$E$2:$E$2744&amp;'AQS-88101'!$G$2:$G$2744,0))&lt;&gt;"",INDEX('AQS-88101'!$M$2:$M$2744,MATCH('88101-daily-summary-by-site'!$A2579&amp;'88101-daily-summary-by-site'!C$2&amp;'88101-daily-summary-by-site'!C$3,'AQS-88101'!$AC$2:$AC$2744&amp;'AQS-88101'!$E$2:$E$2744&amp;'AQS-88101'!$G$2:$G$2744,0)),""),"")</f>
        <v/>
      </c>
      <c r="D2579" s="42">
        <f t="array" ref="D2579">IFERROR(IF(INDEX('AQS-88101'!$M$2:$M$2744,MATCH('88101-daily-summary-by-site'!$A2579&amp;'88101-daily-summary-by-site'!D$2&amp;'88101-daily-summary-by-site'!D$3,'AQS-88101'!$AC$2:$AC$2744&amp;'AQS-88101'!$E$2:$E$2744&amp;'AQS-88101'!$G$2:$G$2744,0))&lt;&gt;"",INDEX('AQS-88101'!$M$2:$M$2744,MATCH('88101-daily-summary-by-site'!$A2579&amp;'88101-daily-summary-by-site'!D$2&amp;'88101-daily-summary-by-site'!D$3,'AQS-88101'!$AC$2:$AC$2744&amp;'AQS-88101'!$E$2:$E$2744&amp;'AQS-88101'!$G$2:$G$2744,0)),""),"")</f>
        <v>5.0999999999999996</v>
      </c>
      <c r="E2579" s="42" t="str">
        <f t="array" ref="E2579">IFERROR(IF(INDEX('AQS-88101'!$M$2:$M$2744,MATCH('88101-daily-summary-by-site'!$A2579&amp;'88101-daily-summary-by-site'!E$2&amp;'88101-daily-summary-by-site'!E$3,'AQS-88101'!$AC$2:$AC$2744&amp;'AQS-88101'!$E$2:$E$2744&amp;'AQS-88101'!$G$2:$G$2744,0))&lt;&gt;"",INDEX('AQS-88101'!$M$2:$M$2744,MATCH('88101-daily-summary-by-site'!$A2579&amp;'88101-daily-summary-by-site'!E$2&amp;'88101-daily-summary-by-site'!E$3,'AQS-88101'!$AC$2:$AC$2744&amp;'AQS-88101'!$E$2:$E$2744&amp;'AQS-88101'!$G$2:$G$2744,0)),""),"")</f>
        <v/>
      </c>
      <c r="F2579" s="42">
        <f t="array" ref="F2579">IFERROR(IF(INDEX('AQS-88101'!$M$2:$M$2744,MATCH('88101-daily-summary-by-site'!$A2579&amp;'88101-daily-summary-by-site'!F$2&amp;'88101-daily-summary-by-site'!F$3,'AQS-88101'!$AC$2:$AC$2744&amp;'AQS-88101'!$E$2:$E$2744&amp;'AQS-88101'!$G$2:$G$2744,0))&lt;&gt;"",INDEX('AQS-88101'!$M$2:$M$2744,MATCH('88101-daily-summary-by-site'!$A2579&amp;'88101-daily-summary-by-site'!F$2&amp;'88101-daily-summary-by-site'!F$3,'AQS-88101'!$AC$2:$AC$2744&amp;'AQS-88101'!$E$2:$E$2744&amp;'AQS-88101'!$G$2:$G$2744,0)),""),"")</f>
        <v>6</v>
      </c>
      <c r="G2579" s="42" t="str">
        <f t="array" ref="G2579">IFERROR(IF(INDEX('AQS-88101'!$M$2:$M$2744,MATCH('88101-daily-summary-by-site'!$A2579&amp;'88101-daily-summary-by-site'!G$2&amp;'88101-daily-summary-by-site'!G$3,'AQS-88101'!$AC$2:$AC$2744&amp;'AQS-88101'!$E$2:$E$2744&amp;'AQS-88101'!$G$2:$G$2744,0))&lt;&gt;"",INDEX('AQS-88101'!$M$2:$M$2744,MATCH('88101-daily-summary-by-site'!$A2579&amp;'88101-daily-summary-by-site'!G$2&amp;'88101-daily-summary-by-site'!G$3,'AQS-88101'!$AC$2:$AC$2744&amp;'AQS-88101'!$E$2:$E$2744&amp;'AQS-88101'!$G$2:$G$2744,0)),""),"")</f>
        <v/>
      </c>
      <c r="H2579" s="42" t="str">
        <f t="array" ref="H2579">IFERROR(IF(INDEX('AQS-88101'!$M$2:$M$2744,MATCH('88101-daily-summary-by-site'!$A2579&amp;'88101-daily-summary-by-site'!H$2&amp;'88101-daily-summary-by-site'!H$3,'AQS-88101'!$AC$2:$AC$2744&amp;'AQS-88101'!$E$2:$E$2744&amp;'AQS-88101'!$G$2:$G$2744,0))&lt;&gt;"",INDEX('AQS-88101'!$M$2:$M$2744,MATCH('88101-daily-summary-by-site'!$A2579&amp;'88101-daily-summary-by-site'!H$2&amp;'88101-daily-summary-by-site'!H$3,'AQS-88101'!$AC$2:$AC$2744&amp;'AQS-88101'!$E$2:$E$2744&amp;'AQS-88101'!$G$2:$G$2744,0)),""),"")</f>
        <v/>
      </c>
      <c r="I2579" s="108">
        <f t="array" ref="I2579">IFERROR(IF(INDEX('AQS-88101'!$M$2:$M$2744,MATCH('88101-daily-summary-by-site'!$A2579&amp;'88101-daily-summary-by-site'!I$2&amp;'88101-daily-summary-by-site'!I$3,'AQS-88101'!$AC$2:$AC$2744&amp;'AQS-88101'!$E$2:$E$2744&amp;'AQS-88101'!$G$2:$G$2744,0))&lt;&gt;"",INDEX('AQS-88101'!$M$2:$M$2744,MATCH('88101-daily-summary-by-site'!$A2579&amp;'88101-daily-summary-by-site'!I$2&amp;'88101-daily-summary-by-site'!I$3,'AQS-88101'!$AC$2:$AC$2744&amp;'AQS-88101'!$E$2:$E$2744&amp;'AQS-88101'!$G$2:$G$2744,0)),""),"")</f>
        <v>5.0999999999999996</v>
      </c>
      <c r="L2579" s="107" t="str">
        <f t="shared" si="206"/>
        <v/>
      </c>
      <c r="M2579" s="42">
        <f t="shared" si="207"/>
        <v>5.0999999999999996</v>
      </c>
      <c r="N2579" s="42">
        <f t="shared" si="208"/>
        <v>6</v>
      </c>
      <c r="O2579" s="108">
        <f t="shared" si="209"/>
        <v>5.0999999999999996</v>
      </c>
    </row>
    <row r="2580" spans="1:15" x14ac:dyDescent="0.25">
      <c r="A2580" s="79">
        <f t="shared" si="205"/>
        <v>43702</v>
      </c>
      <c r="B2580" s="107" t="str">
        <f t="array" ref="B2580">IFERROR(IF(INDEX('AQS-88101'!$M$2:$M$2744,MATCH('88101-daily-summary-by-site'!$A2580&amp;'88101-daily-summary-by-site'!B$2&amp;'88101-daily-summary-by-site'!B$3,'AQS-88101'!$AC$2:$AC$2744&amp;'AQS-88101'!$E$2:$E$2744&amp;'AQS-88101'!$G$2:$G$2744,0))&lt;&gt;"",INDEX('AQS-88101'!$M$2:$M$2744,MATCH('88101-daily-summary-by-site'!$A2580&amp;'88101-daily-summary-by-site'!B$2&amp;'88101-daily-summary-by-site'!B$3,'AQS-88101'!$AC$2:$AC$2744&amp;'AQS-88101'!$E$2:$E$2744&amp;'AQS-88101'!$G$2:$G$2744,0)),""),"")</f>
        <v/>
      </c>
      <c r="C2580" s="42" t="str">
        <f t="array" ref="C2580">IFERROR(IF(INDEX('AQS-88101'!$M$2:$M$2744,MATCH('88101-daily-summary-by-site'!$A2580&amp;'88101-daily-summary-by-site'!C$2&amp;'88101-daily-summary-by-site'!C$3,'AQS-88101'!$AC$2:$AC$2744&amp;'AQS-88101'!$E$2:$E$2744&amp;'AQS-88101'!$G$2:$G$2744,0))&lt;&gt;"",INDEX('AQS-88101'!$M$2:$M$2744,MATCH('88101-daily-summary-by-site'!$A2580&amp;'88101-daily-summary-by-site'!C$2&amp;'88101-daily-summary-by-site'!C$3,'AQS-88101'!$AC$2:$AC$2744&amp;'AQS-88101'!$E$2:$E$2744&amp;'AQS-88101'!$G$2:$G$2744,0)),""),"")</f>
        <v/>
      </c>
      <c r="D2580" s="42">
        <f t="array" ref="D2580">IFERROR(IF(INDEX('AQS-88101'!$M$2:$M$2744,MATCH('88101-daily-summary-by-site'!$A2580&amp;'88101-daily-summary-by-site'!D$2&amp;'88101-daily-summary-by-site'!D$3,'AQS-88101'!$AC$2:$AC$2744&amp;'AQS-88101'!$E$2:$E$2744&amp;'AQS-88101'!$G$2:$G$2744,0))&lt;&gt;"",INDEX('AQS-88101'!$M$2:$M$2744,MATCH('88101-daily-summary-by-site'!$A2580&amp;'88101-daily-summary-by-site'!D$2&amp;'88101-daily-summary-by-site'!D$3,'AQS-88101'!$AC$2:$AC$2744&amp;'AQS-88101'!$E$2:$E$2744&amp;'AQS-88101'!$G$2:$G$2744,0)),""),"")</f>
        <v>3.7</v>
      </c>
      <c r="E2580" s="42">
        <f t="array" ref="E2580">IFERROR(IF(INDEX('AQS-88101'!$M$2:$M$2744,MATCH('88101-daily-summary-by-site'!$A2580&amp;'88101-daily-summary-by-site'!E$2&amp;'88101-daily-summary-by-site'!E$3,'AQS-88101'!$AC$2:$AC$2744&amp;'AQS-88101'!$E$2:$E$2744&amp;'AQS-88101'!$G$2:$G$2744,0))&lt;&gt;"",INDEX('AQS-88101'!$M$2:$M$2744,MATCH('88101-daily-summary-by-site'!$A2580&amp;'88101-daily-summary-by-site'!E$2&amp;'88101-daily-summary-by-site'!E$3,'AQS-88101'!$AC$2:$AC$2744&amp;'AQS-88101'!$E$2:$E$2744&amp;'AQS-88101'!$G$2:$G$2744,0)),""),"")</f>
        <v>4</v>
      </c>
      <c r="F2580" s="42">
        <f t="array" ref="F2580">IFERROR(IF(INDEX('AQS-88101'!$M$2:$M$2744,MATCH('88101-daily-summary-by-site'!$A2580&amp;'88101-daily-summary-by-site'!F$2&amp;'88101-daily-summary-by-site'!F$3,'AQS-88101'!$AC$2:$AC$2744&amp;'AQS-88101'!$E$2:$E$2744&amp;'AQS-88101'!$G$2:$G$2744,0))&lt;&gt;"",INDEX('AQS-88101'!$M$2:$M$2744,MATCH('88101-daily-summary-by-site'!$A2580&amp;'88101-daily-summary-by-site'!F$2&amp;'88101-daily-summary-by-site'!F$3,'AQS-88101'!$AC$2:$AC$2744&amp;'AQS-88101'!$E$2:$E$2744&amp;'AQS-88101'!$G$2:$G$2744,0)),""),"")</f>
        <v>5</v>
      </c>
      <c r="G2580" s="42">
        <f t="array" ref="G2580">IFERROR(IF(INDEX('AQS-88101'!$M$2:$M$2744,MATCH('88101-daily-summary-by-site'!$A2580&amp;'88101-daily-summary-by-site'!G$2&amp;'88101-daily-summary-by-site'!G$3,'AQS-88101'!$AC$2:$AC$2744&amp;'AQS-88101'!$E$2:$E$2744&amp;'AQS-88101'!$G$2:$G$2744,0))&lt;&gt;"",INDEX('AQS-88101'!$M$2:$M$2744,MATCH('88101-daily-summary-by-site'!$A2580&amp;'88101-daily-summary-by-site'!G$2&amp;'88101-daily-summary-by-site'!G$3,'AQS-88101'!$AC$2:$AC$2744&amp;'AQS-88101'!$E$2:$E$2744&amp;'AQS-88101'!$G$2:$G$2744,0)),""),"")</f>
        <v>5.6</v>
      </c>
      <c r="H2580" s="42" t="str">
        <f t="array" ref="H2580">IFERROR(IF(INDEX('AQS-88101'!$M$2:$M$2744,MATCH('88101-daily-summary-by-site'!$A2580&amp;'88101-daily-summary-by-site'!H$2&amp;'88101-daily-summary-by-site'!H$3,'AQS-88101'!$AC$2:$AC$2744&amp;'AQS-88101'!$E$2:$E$2744&amp;'AQS-88101'!$G$2:$G$2744,0))&lt;&gt;"",INDEX('AQS-88101'!$M$2:$M$2744,MATCH('88101-daily-summary-by-site'!$A2580&amp;'88101-daily-summary-by-site'!H$2&amp;'88101-daily-summary-by-site'!H$3,'AQS-88101'!$AC$2:$AC$2744&amp;'AQS-88101'!$E$2:$E$2744&amp;'AQS-88101'!$G$2:$G$2744,0)),""),"")</f>
        <v/>
      </c>
      <c r="I2580" s="108">
        <f t="array" ref="I2580">IFERROR(IF(INDEX('AQS-88101'!$M$2:$M$2744,MATCH('88101-daily-summary-by-site'!$A2580&amp;'88101-daily-summary-by-site'!I$2&amp;'88101-daily-summary-by-site'!I$3,'AQS-88101'!$AC$2:$AC$2744&amp;'AQS-88101'!$E$2:$E$2744&amp;'AQS-88101'!$G$2:$G$2744,0))&lt;&gt;"",INDEX('AQS-88101'!$M$2:$M$2744,MATCH('88101-daily-summary-by-site'!$A2580&amp;'88101-daily-summary-by-site'!I$2&amp;'88101-daily-summary-by-site'!I$3,'AQS-88101'!$AC$2:$AC$2744&amp;'AQS-88101'!$E$2:$E$2744&amp;'AQS-88101'!$G$2:$G$2744,0)),""),"")</f>
        <v>3.9</v>
      </c>
      <c r="L2580" s="107" t="str">
        <f t="shared" si="206"/>
        <v/>
      </c>
      <c r="M2580" s="42">
        <f t="shared" si="207"/>
        <v>3.7</v>
      </c>
      <c r="N2580" s="42">
        <f t="shared" si="208"/>
        <v>5</v>
      </c>
      <c r="O2580" s="108">
        <f t="shared" si="209"/>
        <v>3.9</v>
      </c>
    </row>
    <row r="2581" spans="1:15" x14ac:dyDescent="0.25">
      <c r="A2581" s="79">
        <f t="shared" si="205"/>
        <v>43703</v>
      </c>
      <c r="B2581" s="107" t="str">
        <f t="array" ref="B2581">IFERROR(IF(INDEX('AQS-88101'!$M$2:$M$2744,MATCH('88101-daily-summary-by-site'!$A2581&amp;'88101-daily-summary-by-site'!B$2&amp;'88101-daily-summary-by-site'!B$3,'AQS-88101'!$AC$2:$AC$2744&amp;'AQS-88101'!$E$2:$E$2744&amp;'AQS-88101'!$G$2:$G$2744,0))&lt;&gt;"",INDEX('AQS-88101'!$M$2:$M$2744,MATCH('88101-daily-summary-by-site'!$A2581&amp;'88101-daily-summary-by-site'!B$2&amp;'88101-daily-summary-by-site'!B$3,'AQS-88101'!$AC$2:$AC$2744&amp;'AQS-88101'!$E$2:$E$2744&amp;'AQS-88101'!$G$2:$G$2744,0)),""),"")</f>
        <v/>
      </c>
      <c r="C2581" s="42" t="str">
        <f t="array" ref="C2581">IFERROR(IF(INDEX('AQS-88101'!$M$2:$M$2744,MATCH('88101-daily-summary-by-site'!$A2581&amp;'88101-daily-summary-by-site'!C$2&amp;'88101-daily-summary-by-site'!C$3,'AQS-88101'!$AC$2:$AC$2744&amp;'AQS-88101'!$E$2:$E$2744&amp;'AQS-88101'!$G$2:$G$2744,0))&lt;&gt;"",INDEX('AQS-88101'!$M$2:$M$2744,MATCH('88101-daily-summary-by-site'!$A2581&amp;'88101-daily-summary-by-site'!C$2&amp;'88101-daily-summary-by-site'!C$3,'AQS-88101'!$AC$2:$AC$2744&amp;'AQS-88101'!$E$2:$E$2744&amp;'AQS-88101'!$G$2:$G$2744,0)),""),"")</f>
        <v/>
      </c>
      <c r="D2581" s="42">
        <f t="array" ref="D2581">IFERROR(IF(INDEX('AQS-88101'!$M$2:$M$2744,MATCH('88101-daily-summary-by-site'!$A2581&amp;'88101-daily-summary-by-site'!D$2&amp;'88101-daily-summary-by-site'!D$3,'AQS-88101'!$AC$2:$AC$2744&amp;'AQS-88101'!$E$2:$E$2744&amp;'AQS-88101'!$G$2:$G$2744,0))&lt;&gt;"",INDEX('AQS-88101'!$M$2:$M$2744,MATCH('88101-daily-summary-by-site'!$A2581&amp;'88101-daily-summary-by-site'!D$2&amp;'88101-daily-summary-by-site'!D$3,'AQS-88101'!$AC$2:$AC$2744&amp;'AQS-88101'!$E$2:$E$2744&amp;'AQS-88101'!$G$2:$G$2744,0)),""),"")</f>
        <v>3.9</v>
      </c>
      <c r="E2581" s="42" t="str">
        <f t="array" ref="E2581">IFERROR(IF(INDEX('AQS-88101'!$M$2:$M$2744,MATCH('88101-daily-summary-by-site'!$A2581&amp;'88101-daily-summary-by-site'!E$2&amp;'88101-daily-summary-by-site'!E$3,'AQS-88101'!$AC$2:$AC$2744&amp;'AQS-88101'!$E$2:$E$2744&amp;'AQS-88101'!$G$2:$G$2744,0))&lt;&gt;"",INDEX('AQS-88101'!$M$2:$M$2744,MATCH('88101-daily-summary-by-site'!$A2581&amp;'88101-daily-summary-by-site'!E$2&amp;'88101-daily-summary-by-site'!E$3,'AQS-88101'!$AC$2:$AC$2744&amp;'AQS-88101'!$E$2:$E$2744&amp;'AQS-88101'!$G$2:$G$2744,0)),""),"")</f>
        <v/>
      </c>
      <c r="F2581" s="42">
        <f t="array" ref="F2581">IFERROR(IF(INDEX('AQS-88101'!$M$2:$M$2744,MATCH('88101-daily-summary-by-site'!$A2581&amp;'88101-daily-summary-by-site'!F$2&amp;'88101-daily-summary-by-site'!F$3,'AQS-88101'!$AC$2:$AC$2744&amp;'AQS-88101'!$E$2:$E$2744&amp;'AQS-88101'!$G$2:$G$2744,0))&lt;&gt;"",INDEX('AQS-88101'!$M$2:$M$2744,MATCH('88101-daily-summary-by-site'!$A2581&amp;'88101-daily-summary-by-site'!F$2&amp;'88101-daily-summary-by-site'!F$3,'AQS-88101'!$AC$2:$AC$2744&amp;'AQS-88101'!$E$2:$E$2744&amp;'AQS-88101'!$G$2:$G$2744,0)),""),"")</f>
        <v>5</v>
      </c>
      <c r="G2581" s="42" t="str">
        <f t="array" ref="G2581">IFERROR(IF(INDEX('AQS-88101'!$M$2:$M$2744,MATCH('88101-daily-summary-by-site'!$A2581&amp;'88101-daily-summary-by-site'!G$2&amp;'88101-daily-summary-by-site'!G$3,'AQS-88101'!$AC$2:$AC$2744&amp;'AQS-88101'!$E$2:$E$2744&amp;'AQS-88101'!$G$2:$G$2744,0))&lt;&gt;"",INDEX('AQS-88101'!$M$2:$M$2744,MATCH('88101-daily-summary-by-site'!$A2581&amp;'88101-daily-summary-by-site'!G$2&amp;'88101-daily-summary-by-site'!G$3,'AQS-88101'!$AC$2:$AC$2744&amp;'AQS-88101'!$E$2:$E$2744&amp;'AQS-88101'!$G$2:$G$2744,0)),""),"")</f>
        <v/>
      </c>
      <c r="H2581" s="42" t="str">
        <f t="array" ref="H2581">IFERROR(IF(INDEX('AQS-88101'!$M$2:$M$2744,MATCH('88101-daily-summary-by-site'!$A2581&amp;'88101-daily-summary-by-site'!H$2&amp;'88101-daily-summary-by-site'!H$3,'AQS-88101'!$AC$2:$AC$2744&amp;'AQS-88101'!$E$2:$E$2744&amp;'AQS-88101'!$G$2:$G$2744,0))&lt;&gt;"",INDEX('AQS-88101'!$M$2:$M$2744,MATCH('88101-daily-summary-by-site'!$A2581&amp;'88101-daily-summary-by-site'!H$2&amp;'88101-daily-summary-by-site'!H$3,'AQS-88101'!$AC$2:$AC$2744&amp;'AQS-88101'!$E$2:$E$2744&amp;'AQS-88101'!$G$2:$G$2744,0)),""),"")</f>
        <v/>
      </c>
      <c r="I2581" s="108">
        <f t="array" ref="I2581">IFERROR(IF(INDEX('AQS-88101'!$M$2:$M$2744,MATCH('88101-daily-summary-by-site'!$A2581&amp;'88101-daily-summary-by-site'!I$2&amp;'88101-daily-summary-by-site'!I$3,'AQS-88101'!$AC$2:$AC$2744&amp;'AQS-88101'!$E$2:$E$2744&amp;'AQS-88101'!$G$2:$G$2744,0))&lt;&gt;"",INDEX('AQS-88101'!$M$2:$M$2744,MATCH('88101-daily-summary-by-site'!$A2581&amp;'88101-daily-summary-by-site'!I$2&amp;'88101-daily-summary-by-site'!I$3,'AQS-88101'!$AC$2:$AC$2744&amp;'AQS-88101'!$E$2:$E$2744&amp;'AQS-88101'!$G$2:$G$2744,0)),""),"")</f>
        <v>4.2</v>
      </c>
      <c r="L2581" s="107" t="str">
        <f t="shared" si="206"/>
        <v/>
      </c>
      <c r="M2581" s="42">
        <f t="shared" si="207"/>
        <v>3.9</v>
      </c>
      <c r="N2581" s="42">
        <f t="shared" si="208"/>
        <v>5</v>
      </c>
      <c r="O2581" s="108">
        <f t="shared" si="209"/>
        <v>4.2</v>
      </c>
    </row>
    <row r="2582" spans="1:15" x14ac:dyDescent="0.25">
      <c r="A2582" s="79">
        <f t="shared" si="205"/>
        <v>43704</v>
      </c>
      <c r="B2582" s="107" t="str">
        <f t="array" ref="B2582">IFERROR(IF(INDEX('AQS-88101'!$M$2:$M$2744,MATCH('88101-daily-summary-by-site'!$A2582&amp;'88101-daily-summary-by-site'!B$2&amp;'88101-daily-summary-by-site'!B$3,'AQS-88101'!$AC$2:$AC$2744&amp;'AQS-88101'!$E$2:$E$2744&amp;'AQS-88101'!$G$2:$G$2744,0))&lt;&gt;"",INDEX('AQS-88101'!$M$2:$M$2744,MATCH('88101-daily-summary-by-site'!$A2582&amp;'88101-daily-summary-by-site'!B$2&amp;'88101-daily-summary-by-site'!B$3,'AQS-88101'!$AC$2:$AC$2744&amp;'AQS-88101'!$E$2:$E$2744&amp;'AQS-88101'!$G$2:$G$2744,0)),""),"")</f>
        <v/>
      </c>
      <c r="C2582" s="42" t="str">
        <f t="array" ref="C2582">IFERROR(IF(INDEX('AQS-88101'!$M$2:$M$2744,MATCH('88101-daily-summary-by-site'!$A2582&amp;'88101-daily-summary-by-site'!C$2&amp;'88101-daily-summary-by-site'!C$3,'AQS-88101'!$AC$2:$AC$2744&amp;'AQS-88101'!$E$2:$E$2744&amp;'AQS-88101'!$G$2:$G$2744,0))&lt;&gt;"",INDEX('AQS-88101'!$M$2:$M$2744,MATCH('88101-daily-summary-by-site'!$A2582&amp;'88101-daily-summary-by-site'!C$2&amp;'88101-daily-summary-by-site'!C$3,'AQS-88101'!$AC$2:$AC$2744&amp;'AQS-88101'!$E$2:$E$2744&amp;'AQS-88101'!$G$2:$G$2744,0)),""),"")</f>
        <v/>
      </c>
      <c r="D2582" s="42">
        <f t="array" ref="D2582">IFERROR(IF(INDEX('AQS-88101'!$M$2:$M$2744,MATCH('88101-daily-summary-by-site'!$A2582&amp;'88101-daily-summary-by-site'!D$2&amp;'88101-daily-summary-by-site'!D$3,'AQS-88101'!$AC$2:$AC$2744&amp;'AQS-88101'!$E$2:$E$2744&amp;'AQS-88101'!$G$2:$G$2744,0))&lt;&gt;"",INDEX('AQS-88101'!$M$2:$M$2744,MATCH('88101-daily-summary-by-site'!$A2582&amp;'88101-daily-summary-by-site'!D$2&amp;'88101-daily-summary-by-site'!D$3,'AQS-88101'!$AC$2:$AC$2744&amp;'AQS-88101'!$E$2:$E$2744&amp;'AQS-88101'!$G$2:$G$2744,0)),""),"")</f>
        <v>3.7</v>
      </c>
      <c r="E2582" s="42" t="str">
        <f t="array" ref="E2582">IFERROR(IF(INDEX('AQS-88101'!$M$2:$M$2744,MATCH('88101-daily-summary-by-site'!$A2582&amp;'88101-daily-summary-by-site'!E$2&amp;'88101-daily-summary-by-site'!E$3,'AQS-88101'!$AC$2:$AC$2744&amp;'AQS-88101'!$E$2:$E$2744&amp;'AQS-88101'!$G$2:$G$2744,0))&lt;&gt;"",INDEX('AQS-88101'!$M$2:$M$2744,MATCH('88101-daily-summary-by-site'!$A2582&amp;'88101-daily-summary-by-site'!E$2&amp;'88101-daily-summary-by-site'!E$3,'AQS-88101'!$AC$2:$AC$2744&amp;'AQS-88101'!$E$2:$E$2744&amp;'AQS-88101'!$G$2:$G$2744,0)),""),"")</f>
        <v/>
      </c>
      <c r="F2582" s="42">
        <f t="array" ref="F2582">IFERROR(IF(INDEX('AQS-88101'!$M$2:$M$2744,MATCH('88101-daily-summary-by-site'!$A2582&amp;'88101-daily-summary-by-site'!F$2&amp;'88101-daily-summary-by-site'!F$3,'AQS-88101'!$AC$2:$AC$2744&amp;'AQS-88101'!$E$2:$E$2744&amp;'AQS-88101'!$G$2:$G$2744,0))&lt;&gt;"",INDEX('AQS-88101'!$M$2:$M$2744,MATCH('88101-daily-summary-by-site'!$A2582&amp;'88101-daily-summary-by-site'!F$2&amp;'88101-daily-summary-by-site'!F$3,'AQS-88101'!$AC$2:$AC$2744&amp;'AQS-88101'!$E$2:$E$2744&amp;'AQS-88101'!$G$2:$G$2744,0)),""),"")</f>
        <v>4</v>
      </c>
      <c r="G2582" s="42" t="str">
        <f t="array" ref="G2582">IFERROR(IF(INDEX('AQS-88101'!$M$2:$M$2744,MATCH('88101-daily-summary-by-site'!$A2582&amp;'88101-daily-summary-by-site'!G$2&amp;'88101-daily-summary-by-site'!G$3,'AQS-88101'!$AC$2:$AC$2744&amp;'AQS-88101'!$E$2:$E$2744&amp;'AQS-88101'!$G$2:$G$2744,0))&lt;&gt;"",INDEX('AQS-88101'!$M$2:$M$2744,MATCH('88101-daily-summary-by-site'!$A2582&amp;'88101-daily-summary-by-site'!G$2&amp;'88101-daily-summary-by-site'!G$3,'AQS-88101'!$AC$2:$AC$2744&amp;'AQS-88101'!$E$2:$E$2744&amp;'AQS-88101'!$G$2:$G$2744,0)),""),"")</f>
        <v/>
      </c>
      <c r="H2582" s="42" t="str">
        <f t="array" ref="H2582">IFERROR(IF(INDEX('AQS-88101'!$M$2:$M$2744,MATCH('88101-daily-summary-by-site'!$A2582&amp;'88101-daily-summary-by-site'!H$2&amp;'88101-daily-summary-by-site'!H$3,'AQS-88101'!$AC$2:$AC$2744&amp;'AQS-88101'!$E$2:$E$2744&amp;'AQS-88101'!$G$2:$G$2744,0))&lt;&gt;"",INDEX('AQS-88101'!$M$2:$M$2744,MATCH('88101-daily-summary-by-site'!$A2582&amp;'88101-daily-summary-by-site'!H$2&amp;'88101-daily-summary-by-site'!H$3,'AQS-88101'!$AC$2:$AC$2744&amp;'AQS-88101'!$E$2:$E$2744&amp;'AQS-88101'!$G$2:$G$2744,0)),""),"")</f>
        <v/>
      </c>
      <c r="I2582" s="108" t="str">
        <f t="array" ref="I2582">IFERROR(IF(INDEX('AQS-88101'!$M$2:$M$2744,MATCH('88101-daily-summary-by-site'!$A2582&amp;'88101-daily-summary-by-site'!I$2&amp;'88101-daily-summary-by-site'!I$3,'AQS-88101'!$AC$2:$AC$2744&amp;'AQS-88101'!$E$2:$E$2744&amp;'AQS-88101'!$G$2:$G$2744,0))&lt;&gt;"",INDEX('AQS-88101'!$M$2:$M$2744,MATCH('88101-daily-summary-by-site'!$A2582&amp;'88101-daily-summary-by-site'!I$2&amp;'88101-daily-summary-by-site'!I$3,'AQS-88101'!$AC$2:$AC$2744&amp;'AQS-88101'!$E$2:$E$2744&amp;'AQS-88101'!$G$2:$G$2744,0)),""),"")</f>
        <v/>
      </c>
      <c r="L2582" s="107" t="str">
        <f t="shared" si="206"/>
        <v/>
      </c>
      <c r="M2582" s="42">
        <f t="shared" si="207"/>
        <v>3.7</v>
      </c>
      <c r="N2582" s="42">
        <f t="shared" si="208"/>
        <v>4</v>
      </c>
      <c r="O2582" s="108" t="str">
        <f t="shared" si="209"/>
        <v/>
      </c>
    </row>
    <row r="2583" spans="1:15" x14ac:dyDescent="0.25">
      <c r="A2583" s="79">
        <f t="shared" si="205"/>
        <v>43705</v>
      </c>
      <c r="B2583" s="107" t="str">
        <f t="array" ref="B2583">IFERROR(IF(INDEX('AQS-88101'!$M$2:$M$2744,MATCH('88101-daily-summary-by-site'!$A2583&amp;'88101-daily-summary-by-site'!B$2&amp;'88101-daily-summary-by-site'!B$3,'AQS-88101'!$AC$2:$AC$2744&amp;'AQS-88101'!$E$2:$E$2744&amp;'AQS-88101'!$G$2:$G$2744,0))&lt;&gt;"",INDEX('AQS-88101'!$M$2:$M$2744,MATCH('88101-daily-summary-by-site'!$A2583&amp;'88101-daily-summary-by-site'!B$2&amp;'88101-daily-summary-by-site'!B$3,'AQS-88101'!$AC$2:$AC$2744&amp;'AQS-88101'!$E$2:$E$2744&amp;'AQS-88101'!$G$2:$G$2744,0)),""),"")</f>
        <v/>
      </c>
      <c r="C2583" s="42" t="str">
        <f t="array" ref="C2583">IFERROR(IF(INDEX('AQS-88101'!$M$2:$M$2744,MATCH('88101-daily-summary-by-site'!$A2583&amp;'88101-daily-summary-by-site'!C$2&amp;'88101-daily-summary-by-site'!C$3,'AQS-88101'!$AC$2:$AC$2744&amp;'AQS-88101'!$E$2:$E$2744&amp;'AQS-88101'!$G$2:$G$2744,0))&lt;&gt;"",INDEX('AQS-88101'!$M$2:$M$2744,MATCH('88101-daily-summary-by-site'!$A2583&amp;'88101-daily-summary-by-site'!C$2&amp;'88101-daily-summary-by-site'!C$3,'AQS-88101'!$AC$2:$AC$2744&amp;'AQS-88101'!$E$2:$E$2744&amp;'AQS-88101'!$G$2:$G$2744,0)),""),"")</f>
        <v/>
      </c>
      <c r="D2583" s="42">
        <f t="array" ref="D2583">IFERROR(IF(INDEX('AQS-88101'!$M$2:$M$2744,MATCH('88101-daily-summary-by-site'!$A2583&amp;'88101-daily-summary-by-site'!D$2&amp;'88101-daily-summary-by-site'!D$3,'AQS-88101'!$AC$2:$AC$2744&amp;'AQS-88101'!$E$2:$E$2744&amp;'AQS-88101'!$G$2:$G$2744,0))&lt;&gt;"",INDEX('AQS-88101'!$M$2:$M$2744,MATCH('88101-daily-summary-by-site'!$A2583&amp;'88101-daily-summary-by-site'!D$2&amp;'88101-daily-summary-by-site'!D$3,'AQS-88101'!$AC$2:$AC$2744&amp;'AQS-88101'!$E$2:$E$2744&amp;'AQS-88101'!$G$2:$G$2744,0)),""),"")</f>
        <v>3</v>
      </c>
      <c r="E2583" s="42">
        <f t="array" ref="E2583">IFERROR(IF(INDEX('AQS-88101'!$M$2:$M$2744,MATCH('88101-daily-summary-by-site'!$A2583&amp;'88101-daily-summary-by-site'!E$2&amp;'88101-daily-summary-by-site'!E$3,'AQS-88101'!$AC$2:$AC$2744&amp;'AQS-88101'!$E$2:$E$2744&amp;'AQS-88101'!$G$2:$G$2744,0))&lt;&gt;"",INDEX('AQS-88101'!$M$2:$M$2744,MATCH('88101-daily-summary-by-site'!$A2583&amp;'88101-daily-summary-by-site'!E$2&amp;'88101-daily-summary-by-site'!E$3,'AQS-88101'!$AC$2:$AC$2744&amp;'AQS-88101'!$E$2:$E$2744&amp;'AQS-88101'!$G$2:$G$2744,0)),""),"")</f>
        <v>2.8</v>
      </c>
      <c r="F2583" s="42">
        <f t="array" ref="F2583">IFERROR(IF(INDEX('AQS-88101'!$M$2:$M$2744,MATCH('88101-daily-summary-by-site'!$A2583&amp;'88101-daily-summary-by-site'!F$2&amp;'88101-daily-summary-by-site'!F$3,'AQS-88101'!$AC$2:$AC$2744&amp;'AQS-88101'!$E$2:$E$2744&amp;'AQS-88101'!$G$2:$G$2744,0))&lt;&gt;"",INDEX('AQS-88101'!$M$2:$M$2744,MATCH('88101-daily-summary-by-site'!$A2583&amp;'88101-daily-summary-by-site'!F$2&amp;'88101-daily-summary-by-site'!F$3,'AQS-88101'!$AC$2:$AC$2744&amp;'AQS-88101'!$E$2:$E$2744&amp;'AQS-88101'!$G$2:$G$2744,0)),""),"")</f>
        <v>3</v>
      </c>
      <c r="G2583" s="42">
        <f t="array" ref="G2583">IFERROR(IF(INDEX('AQS-88101'!$M$2:$M$2744,MATCH('88101-daily-summary-by-site'!$A2583&amp;'88101-daily-summary-by-site'!G$2&amp;'88101-daily-summary-by-site'!G$3,'AQS-88101'!$AC$2:$AC$2744&amp;'AQS-88101'!$E$2:$E$2744&amp;'AQS-88101'!$G$2:$G$2744,0))&lt;&gt;"",INDEX('AQS-88101'!$M$2:$M$2744,MATCH('88101-daily-summary-by-site'!$A2583&amp;'88101-daily-summary-by-site'!G$2&amp;'88101-daily-summary-by-site'!G$3,'AQS-88101'!$AC$2:$AC$2744&amp;'AQS-88101'!$E$2:$E$2744&amp;'AQS-88101'!$G$2:$G$2744,0)),""),"")</f>
        <v>3.4</v>
      </c>
      <c r="H2583" s="42" t="str">
        <f t="array" ref="H2583">IFERROR(IF(INDEX('AQS-88101'!$M$2:$M$2744,MATCH('88101-daily-summary-by-site'!$A2583&amp;'88101-daily-summary-by-site'!H$2&amp;'88101-daily-summary-by-site'!H$3,'AQS-88101'!$AC$2:$AC$2744&amp;'AQS-88101'!$E$2:$E$2744&amp;'AQS-88101'!$G$2:$G$2744,0))&lt;&gt;"",INDEX('AQS-88101'!$M$2:$M$2744,MATCH('88101-daily-summary-by-site'!$A2583&amp;'88101-daily-summary-by-site'!H$2&amp;'88101-daily-summary-by-site'!H$3,'AQS-88101'!$AC$2:$AC$2744&amp;'AQS-88101'!$E$2:$E$2744&amp;'AQS-88101'!$G$2:$G$2744,0)),""),"")</f>
        <v/>
      </c>
      <c r="I2583" s="108">
        <f t="array" ref="I2583">IFERROR(IF(INDEX('AQS-88101'!$M$2:$M$2744,MATCH('88101-daily-summary-by-site'!$A2583&amp;'88101-daily-summary-by-site'!I$2&amp;'88101-daily-summary-by-site'!I$3,'AQS-88101'!$AC$2:$AC$2744&amp;'AQS-88101'!$E$2:$E$2744&amp;'AQS-88101'!$G$2:$G$2744,0))&lt;&gt;"",INDEX('AQS-88101'!$M$2:$M$2744,MATCH('88101-daily-summary-by-site'!$A2583&amp;'88101-daily-summary-by-site'!I$2&amp;'88101-daily-summary-by-site'!I$3,'AQS-88101'!$AC$2:$AC$2744&amp;'AQS-88101'!$E$2:$E$2744&amp;'AQS-88101'!$G$2:$G$2744,0)),""),"")</f>
        <v>3</v>
      </c>
      <c r="L2583" s="107" t="str">
        <f t="shared" si="206"/>
        <v/>
      </c>
      <c r="M2583" s="42">
        <f t="shared" si="207"/>
        <v>3</v>
      </c>
      <c r="N2583" s="42">
        <f t="shared" si="208"/>
        <v>3</v>
      </c>
      <c r="O2583" s="108">
        <f t="shared" si="209"/>
        <v>3</v>
      </c>
    </row>
    <row r="2584" spans="1:15" x14ac:dyDescent="0.25">
      <c r="A2584" s="79">
        <f t="shared" si="205"/>
        <v>43706</v>
      </c>
      <c r="B2584" s="107" t="str">
        <f t="array" ref="B2584">IFERROR(IF(INDEX('AQS-88101'!$M$2:$M$2744,MATCH('88101-daily-summary-by-site'!$A2584&amp;'88101-daily-summary-by-site'!B$2&amp;'88101-daily-summary-by-site'!B$3,'AQS-88101'!$AC$2:$AC$2744&amp;'AQS-88101'!$E$2:$E$2744&amp;'AQS-88101'!$G$2:$G$2744,0))&lt;&gt;"",INDEX('AQS-88101'!$M$2:$M$2744,MATCH('88101-daily-summary-by-site'!$A2584&amp;'88101-daily-summary-by-site'!B$2&amp;'88101-daily-summary-by-site'!B$3,'AQS-88101'!$AC$2:$AC$2744&amp;'AQS-88101'!$E$2:$E$2744&amp;'AQS-88101'!$G$2:$G$2744,0)),""),"")</f>
        <v/>
      </c>
      <c r="C2584" s="42" t="str">
        <f t="array" ref="C2584">IFERROR(IF(INDEX('AQS-88101'!$M$2:$M$2744,MATCH('88101-daily-summary-by-site'!$A2584&amp;'88101-daily-summary-by-site'!C$2&amp;'88101-daily-summary-by-site'!C$3,'AQS-88101'!$AC$2:$AC$2744&amp;'AQS-88101'!$E$2:$E$2744&amp;'AQS-88101'!$G$2:$G$2744,0))&lt;&gt;"",INDEX('AQS-88101'!$M$2:$M$2744,MATCH('88101-daily-summary-by-site'!$A2584&amp;'88101-daily-summary-by-site'!C$2&amp;'88101-daily-summary-by-site'!C$3,'AQS-88101'!$AC$2:$AC$2744&amp;'AQS-88101'!$E$2:$E$2744&amp;'AQS-88101'!$G$2:$G$2744,0)),""),"")</f>
        <v/>
      </c>
      <c r="D2584" s="42">
        <f t="array" ref="D2584">IFERROR(IF(INDEX('AQS-88101'!$M$2:$M$2744,MATCH('88101-daily-summary-by-site'!$A2584&amp;'88101-daily-summary-by-site'!D$2&amp;'88101-daily-summary-by-site'!D$3,'AQS-88101'!$AC$2:$AC$2744&amp;'AQS-88101'!$E$2:$E$2744&amp;'AQS-88101'!$G$2:$G$2744,0))&lt;&gt;"",INDEX('AQS-88101'!$M$2:$M$2744,MATCH('88101-daily-summary-by-site'!$A2584&amp;'88101-daily-summary-by-site'!D$2&amp;'88101-daily-summary-by-site'!D$3,'AQS-88101'!$AC$2:$AC$2744&amp;'AQS-88101'!$E$2:$E$2744&amp;'AQS-88101'!$G$2:$G$2744,0)),""),"")</f>
        <v>4.2</v>
      </c>
      <c r="E2584" s="42" t="str">
        <f t="array" ref="E2584">IFERROR(IF(INDEX('AQS-88101'!$M$2:$M$2744,MATCH('88101-daily-summary-by-site'!$A2584&amp;'88101-daily-summary-by-site'!E$2&amp;'88101-daily-summary-by-site'!E$3,'AQS-88101'!$AC$2:$AC$2744&amp;'AQS-88101'!$E$2:$E$2744&amp;'AQS-88101'!$G$2:$G$2744,0))&lt;&gt;"",INDEX('AQS-88101'!$M$2:$M$2744,MATCH('88101-daily-summary-by-site'!$A2584&amp;'88101-daily-summary-by-site'!E$2&amp;'88101-daily-summary-by-site'!E$3,'AQS-88101'!$AC$2:$AC$2744&amp;'AQS-88101'!$E$2:$E$2744&amp;'AQS-88101'!$G$2:$G$2744,0)),""),"")</f>
        <v/>
      </c>
      <c r="F2584" s="42">
        <f t="array" ref="F2584">IFERROR(IF(INDEX('AQS-88101'!$M$2:$M$2744,MATCH('88101-daily-summary-by-site'!$A2584&amp;'88101-daily-summary-by-site'!F$2&amp;'88101-daily-summary-by-site'!F$3,'AQS-88101'!$AC$2:$AC$2744&amp;'AQS-88101'!$E$2:$E$2744&amp;'AQS-88101'!$G$2:$G$2744,0))&lt;&gt;"",INDEX('AQS-88101'!$M$2:$M$2744,MATCH('88101-daily-summary-by-site'!$A2584&amp;'88101-daily-summary-by-site'!F$2&amp;'88101-daily-summary-by-site'!F$3,'AQS-88101'!$AC$2:$AC$2744&amp;'AQS-88101'!$E$2:$E$2744&amp;'AQS-88101'!$G$2:$G$2744,0)),""),"")</f>
        <v>4</v>
      </c>
      <c r="G2584" s="42" t="str">
        <f t="array" ref="G2584">IFERROR(IF(INDEX('AQS-88101'!$M$2:$M$2744,MATCH('88101-daily-summary-by-site'!$A2584&amp;'88101-daily-summary-by-site'!G$2&amp;'88101-daily-summary-by-site'!G$3,'AQS-88101'!$AC$2:$AC$2744&amp;'AQS-88101'!$E$2:$E$2744&amp;'AQS-88101'!$G$2:$G$2744,0))&lt;&gt;"",INDEX('AQS-88101'!$M$2:$M$2744,MATCH('88101-daily-summary-by-site'!$A2584&amp;'88101-daily-summary-by-site'!G$2&amp;'88101-daily-summary-by-site'!G$3,'AQS-88101'!$AC$2:$AC$2744&amp;'AQS-88101'!$E$2:$E$2744&amp;'AQS-88101'!$G$2:$G$2744,0)),""),"")</f>
        <v/>
      </c>
      <c r="H2584" s="42" t="str">
        <f t="array" ref="H2584">IFERROR(IF(INDEX('AQS-88101'!$M$2:$M$2744,MATCH('88101-daily-summary-by-site'!$A2584&amp;'88101-daily-summary-by-site'!H$2&amp;'88101-daily-summary-by-site'!H$3,'AQS-88101'!$AC$2:$AC$2744&amp;'AQS-88101'!$E$2:$E$2744&amp;'AQS-88101'!$G$2:$G$2744,0))&lt;&gt;"",INDEX('AQS-88101'!$M$2:$M$2744,MATCH('88101-daily-summary-by-site'!$A2584&amp;'88101-daily-summary-by-site'!H$2&amp;'88101-daily-summary-by-site'!H$3,'AQS-88101'!$AC$2:$AC$2744&amp;'AQS-88101'!$E$2:$E$2744&amp;'AQS-88101'!$G$2:$G$2744,0)),""),"")</f>
        <v/>
      </c>
      <c r="I2584" s="108">
        <f t="array" ref="I2584">IFERROR(IF(INDEX('AQS-88101'!$M$2:$M$2744,MATCH('88101-daily-summary-by-site'!$A2584&amp;'88101-daily-summary-by-site'!I$2&amp;'88101-daily-summary-by-site'!I$3,'AQS-88101'!$AC$2:$AC$2744&amp;'AQS-88101'!$E$2:$E$2744&amp;'AQS-88101'!$G$2:$G$2744,0))&lt;&gt;"",INDEX('AQS-88101'!$M$2:$M$2744,MATCH('88101-daily-summary-by-site'!$A2584&amp;'88101-daily-summary-by-site'!I$2&amp;'88101-daily-summary-by-site'!I$3,'AQS-88101'!$AC$2:$AC$2744&amp;'AQS-88101'!$E$2:$E$2744&amp;'AQS-88101'!$G$2:$G$2744,0)),""),"")</f>
        <v>3.2</v>
      </c>
      <c r="L2584" s="107" t="str">
        <f t="shared" si="206"/>
        <v/>
      </c>
      <c r="M2584" s="42">
        <f t="shared" si="207"/>
        <v>4.2</v>
      </c>
      <c r="N2584" s="42">
        <f t="shared" si="208"/>
        <v>4</v>
      </c>
      <c r="O2584" s="108">
        <f t="shared" si="209"/>
        <v>3.2</v>
      </c>
    </row>
    <row r="2585" spans="1:15" x14ac:dyDescent="0.25">
      <c r="A2585" s="79">
        <f t="shared" si="205"/>
        <v>43707</v>
      </c>
      <c r="B2585" s="107" t="str">
        <f t="array" ref="B2585">IFERROR(IF(INDEX('AQS-88101'!$M$2:$M$2744,MATCH('88101-daily-summary-by-site'!$A2585&amp;'88101-daily-summary-by-site'!B$2&amp;'88101-daily-summary-by-site'!B$3,'AQS-88101'!$AC$2:$AC$2744&amp;'AQS-88101'!$E$2:$E$2744&amp;'AQS-88101'!$G$2:$G$2744,0))&lt;&gt;"",INDEX('AQS-88101'!$M$2:$M$2744,MATCH('88101-daily-summary-by-site'!$A2585&amp;'88101-daily-summary-by-site'!B$2&amp;'88101-daily-summary-by-site'!B$3,'AQS-88101'!$AC$2:$AC$2744&amp;'AQS-88101'!$E$2:$E$2744&amp;'AQS-88101'!$G$2:$G$2744,0)),""),"")</f>
        <v/>
      </c>
      <c r="C2585" s="42" t="str">
        <f t="array" ref="C2585">IFERROR(IF(INDEX('AQS-88101'!$M$2:$M$2744,MATCH('88101-daily-summary-by-site'!$A2585&amp;'88101-daily-summary-by-site'!C$2&amp;'88101-daily-summary-by-site'!C$3,'AQS-88101'!$AC$2:$AC$2744&amp;'AQS-88101'!$E$2:$E$2744&amp;'AQS-88101'!$G$2:$G$2744,0))&lt;&gt;"",INDEX('AQS-88101'!$M$2:$M$2744,MATCH('88101-daily-summary-by-site'!$A2585&amp;'88101-daily-summary-by-site'!C$2&amp;'88101-daily-summary-by-site'!C$3,'AQS-88101'!$AC$2:$AC$2744&amp;'AQS-88101'!$E$2:$E$2744&amp;'AQS-88101'!$G$2:$G$2744,0)),""),"")</f>
        <v/>
      </c>
      <c r="D2585" s="42">
        <f t="array" ref="D2585">IFERROR(IF(INDEX('AQS-88101'!$M$2:$M$2744,MATCH('88101-daily-summary-by-site'!$A2585&amp;'88101-daily-summary-by-site'!D$2&amp;'88101-daily-summary-by-site'!D$3,'AQS-88101'!$AC$2:$AC$2744&amp;'AQS-88101'!$E$2:$E$2744&amp;'AQS-88101'!$G$2:$G$2744,0))&lt;&gt;"",INDEX('AQS-88101'!$M$2:$M$2744,MATCH('88101-daily-summary-by-site'!$A2585&amp;'88101-daily-summary-by-site'!D$2&amp;'88101-daily-summary-by-site'!D$3,'AQS-88101'!$AC$2:$AC$2744&amp;'AQS-88101'!$E$2:$E$2744&amp;'AQS-88101'!$G$2:$G$2744,0)),""),"")</f>
        <v>5.5</v>
      </c>
      <c r="E2585" s="42" t="str">
        <f t="array" ref="E2585">IFERROR(IF(INDEX('AQS-88101'!$M$2:$M$2744,MATCH('88101-daily-summary-by-site'!$A2585&amp;'88101-daily-summary-by-site'!E$2&amp;'88101-daily-summary-by-site'!E$3,'AQS-88101'!$AC$2:$AC$2744&amp;'AQS-88101'!$E$2:$E$2744&amp;'AQS-88101'!$G$2:$G$2744,0))&lt;&gt;"",INDEX('AQS-88101'!$M$2:$M$2744,MATCH('88101-daily-summary-by-site'!$A2585&amp;'88101-daily-summary-by-site'!E$2&amp;'88101-daily-summary-by-site'!E$3,'AQS-88101'!$AC$2:$AC$2744&amp;'AQS-88101'!$E$2:$E$2744&amp;'AQS-88101'!$G$2:$G$2744,0)),""),"")</f>
        <v/>
      </c>
      <c r="F2585" s="42">
        <f t="array" ref="F2585">IFERROR(IF(INDEX('AQS-88101'!$M$2:$M$2744,MATCH('88101-daily-summary-by-site'!$A2585&amp;'88101-daily-summary-by-site'!F$2&amp;'88101-daily-summary-by-site'!F$3,'AQS-88101'!$AC$2:$AC$2744&amp;'AQS-88101'!$E$2:$E$2744&amp;'AQS-88101'!$G$2:$G$2744,0))&lt;&gt;"",INDEX('AQS-88101'!$M$2:$M$2744,MATCH('88101-daily-summary-by-site'!$A2585&amp;'88101-daily-summary-by-site'!F$2&amp;'88101-daily-summary-by-site'!F$3,'AQS-88101'!$AC$2:$AC$2744&amp;'AQS-88101'!$E$2:$E$2744&amp;'AQS-88101'!$G$2:$G$2744,0)),""),"")</f>
        <v>10</v>
      </c>
      <c r="G2585" s="42" t="str">
        <f t="array" ref="G2585">IFERROR(IF(INDEX('AQS-88101'!$M$2:$M$2744,MATCH('88101-daily-summary-by-site'!$A2585&amp;'88101-daily-summary-by-site'!G$2&amp;'88101-daily-summary-by-site'!G$3,'AQS-88101'!$AC$2:$AC$2744&amp;'AQS-88101'!$E$2:$E$2744&amp;'AQS-88101'!$G$2:$G$2744,0))&lt;&gt;"",INDEX('AQS-88101'!$M$2:$M$2744,MATCH('88101-daily-summary-by-site'!$A2585&amp;'88101-daily-summary-by-site'!G$2&amp;'88101-daily-summary-by-site'!G$3,'AQS-88101'!$AC$2:$AC$2744&amp;'AQS-88101'!$E$2:$E$2744&amp;'AQS-88101'!$G$2:$G$2744,0)),""),"")</f>
        <v/>
      </c>
      <c r="H2585" s="42" t="str">
        <f t="array" ref="H2585">IFERROR(IF(INDEX('AQS-88101'!$M$2:$M$2744,MATCH('88101-daily-summary-by-site'!$A2585&amp;'88101-daily-summary-by-site'!H$2&amp;'88101-daily-summary-by-site'!H$3,'AQS-88101'!$AC$2:$AC$2744&amp;'AQS-88101'!$E$2:$E$2744&amp;'AQS-88101'!$G$2:$G$2744,0))&lt;&gt;"",INDEX('AQS-88101'!$M$2:$M$2744,MATCH('88101-daily-summary-by-site'!$A2585&amp;'88101-daily-summary-by-site'!H$2&amp;'88101-daily-summary-by-site'!H$3,'AQS-88101'!$AC$2:$AC$2744&amp;'AQS-88101'!$E$2:$E$2744&amp;'AQS-88101'!$G$2:$G$2744,0)),""),"")</f>
        <v/>
      </c>
      <c r="I2585" s="108">
        <f t="array" ref="I2585">IFERROR(IF(INDEX('AQS-88101'!$M$2:$M$2744,MATCH('88101-daily-summary-by-site'!$A2585&amp;'88101-daily-summary-by-site'!I$2&amp;'88101-daily-summary-by-site'!I$3,'AQS-88101'!$AC$2:$AC$2744&amp;'AQS-88101'!$E$2:$E$2744&amp;'AQS-88101'!$G$2:$G$2744,0))&lt;&gt;"",INDEX('AQS-88101'!$M$2:$M$2744,MATCH('88101-daily-summary-by-site'!$A2585&amp;'88101-daily-summary-by-site'!I$2&amp;'88101-daily-summary-by-site'!I$3,'AQS-88101'!$AC$2:$AC$2744&amp;'AQS-88101'!$E$2:$E$2744&amp;'AQS-88101'!$G$2:$G$2744,0)),""),"")</f>
        <v>5.8</v>
      </c>
      <c r="L2585" s="107" t="str">
        <f t="shared" si="206"/>
        <v/>
      </c>
      <c r="M2585" s="42">
        <f t="shared" si="207"/>
        <v>5.5</v>
      </c>
      <c r="N2585" s="42">
        <f t="shared" si="208"/>
        <v>10</v>
      </c>
      <c r="O2585" s="108">
        <f t="shared" si="209"/>
        <v>5.8</v>
      </c>
    </row>
    <row r="2586" spans="1:15" ht="15.75" thickBot="1" x14ac:dyDescent="0.3">
      <c r="A2586" s="79">
        <f t="shared" si="205"/>
        <v>43708</v>
      </c>
      <c r="B2586" s="109" t="str">
        <f t="array" ref="B2586">IFERROR(IF(INDEX('AQS-88101'!$M$2:$M$2744,MATCH('88101-daily-summary-by-site'!$A2586&amp;'88101-daily-summary-by-site'!B$2&amp;'88101-daily-summary-by-site'!B$3,'AQS-88101'!$AC$2:$AC$2744&amp;'AQS-88101'!$E$2:$E$2744&amp;'AQS-88101'!$G$2:$G$2744,0))&lt;&gt;"",INDEX('AQS-88101'!$M$2:$M$2744,MATCH('88101-daily-summary-by-site'!$A2586&amp;'88101-daily-summary-by-site'!B$2&amp;'88101-daily-summary-by-site'!B$3,'AQS-88101'!$AC$2:$AC$2744&amp;'AQS-88101'!$E$2:$E$2744&amp;'AQS-88101'!$G$2:$G$2744,0)),""),"")</f>
        <v/>
      </c>
      <c r="C2586" s="110" t="str">
        <f t="array" ref="C2586">IFERROR(IF(INDEX('AQS-88101'!$M$2:$M$2744,MATCH('88101-daily-summary-by-site'!$A2586&amp;'88101-daily-summary-by-site'!C$2&amp;'88101-daily-summary-by-site'!C$3,'AQS-88101'!$AC$2:$AC$2744&amp;'AQS-88101'!$E$2:$E$2744&amp;'AQS-88101'!$G$2:$G$2744,0))&lt;&gt;"",INDEX('AQS-88101'!$M$2:$M$2744,MATCH('88101-daily-summary-by-site'!$A2586&amp;'88101-daily-summary-by-site'!C$2&amp;'88101-daily-summary-by-site'!C$3,'AQS-88101'!$AC$2:$AC$2744&amp;'AQS-88101'!$E$2:$E$2744&amp;'AQS-88101'!$G$2:$G$2744,0)),""),"")</f>
        <v/>
      </c>
      <c r="D2586" s="110">
        <f t="array" ref="D2586">IFERROR(IF(INDEX('AQS-88101'!$M$2:$M$2744,MATCH('88101-daily-summary-by-site'!$A2586&amp;'88101-daily-summary-by-site'!D$2&amp;'88101-daily-summary-by-site'!D$3,'AQS-88101'!$AC$2:$AC$2744&amp;'AQS-88101'!$E$2:$E$2744&amp;'AQS-88101'!$G$2:$G$2744,0))&lt;&gt;"",INDEX('AQS-88101'!$M$2:$M$2744,MATCH('88101-daily-summary-by-site'!$A2586&amp;'88101-daily-summary-by-site'!D$2&amp;'88101-daily-summary-by-site'!D$3,'AQS-88101'!$AC$2:$AC$2744&amp;'AQS-88101'!$E$2:$E$2744&amp;'AQS-88101'!$G$2:$G$2744,0)),""),"")</f>
        <v>11.8</v>
      </c>
      <c r="E2586" s="110">
        <f t="array" ref="E2586">IFERROR(IF(INDEX('AQS-88101'!$M$2:$M$2744,MATCH('88101-daily-summary-by-site'!$A2586&amp;'88101-daily-summary-by-site'!E$2&amp;'88101-daily-summary-by-site'!E$3,'AQS-88101'!$AC$2:$AC$2744&amp;'AQS-88101'!$E$2:$E$2744&amp;'AQS-88101'!$G$2:$G$2744,0))&lt;&gt;"",INDEX('AQS-88101'!$M$2:$M$2744,MATCH('88101-daily-summary-by-site'!$A2586&amp;'88101-daily-summary-by-site'!E$2&amp;'88101-daily-summary-by-site'!E$3,'AQS-88101'!$AC$2:$AC$2744&amp;'AQS-88101'!$E$2:$E$2744&amp;'AQS-88101'!$G$2:$G$2744,0)),""),"")</f>
        <v>12</v>
      </c>
      <c r="F2586" s="110">
        <f t="array" ref="F2586">IFERROR(IF(INDEX('AQS-88101'!$M$2:$M$2744,MATCH('88101-daily-summary-by-site'!$A2586&amp;'88101-daily-summary-by-site'!F$2&amp;'88101-daily-summary-by-site'!F$3,'AQS-88101'!$AC$2:$AC$2744&amp;'AQS-88101'!$E$2:$E$2744&amp;'AQS-88101'!$G$2:$G$2744,0))&lt;&gt;"",INDEX('AQS-88101'!$M$2:$M$2744,MATCH('88101-daily-summary-by-site'!$A2586&amp;'88101-daily-summary-by-site'!F$2&amp;'88101-daily-summary-by-site'!F$3,'AQS-88101'!$AC$2:$AC$2744&amp;'AQS-88101'!$E$2:$E$2744&amp;'AQS-88101'!$G$2:$G$2744,0)),""),"")</f>
        <v>11</v>
      </c>
      <c r="G2586" s="110">
        <f t="array" ref="G2586">IFERROR(IF(INDEX('AQS-88101'!$M$2:$M$2744,MATCH('88101-daily-summary-by-site'!$A2586&amp;'88101-daily-summary-by-site'!G$2&amp;'88101-daily-summary-by-site'!G$3,'AQS-88101'!$AC$2:$AC$2744&amp;'AQS-88101'!$E$2:$E$2744&amp;'AQS-88101'!$G$2:$G$2744,0))&lt;&gt;"",INDEX('AQS-88101'!$M$2:$M$2744,MATCH('88101-daily-summary-by-site'!$A2586&amp;'88101-daily-summary-by-site'!G$2&amp;'88101-daily-summary-by-site'!G$3,'AQS-88101'!$AC$2:$AC$2744&amp;'AQS-88101'!$E$2:$E$2744&amp;'AQS-88101'!$G$2:$G$2744,0)),""),"")</f>
        <v>11.5</v>
      </c>
      <c r="H2586" s="110" t="str">
        <f t="array" ref="H2586">IFERROR(IF(INDEX('AQS-88101'!$M$2:$M$2744,MATCH('88101-daily-summary-by-site'!$A2586&amp;'88101-daily-summary-by-site'!H$2&amp;'88101-daily-summary-by-site'!H$3,'AQS-88101'!$AC$2:$AC$2744&amp;'AQS-88101'!$E$2:$E$2744&amp;'AQS-88101'!$G$2:$G$2744,0))&lt;&gt;"",INDEX('AQS-88101'!$M$2:$M$2744,MATCH('88101-daily-summary-by-site'!$A2586&amp;'88101-daily-summary-by-site'!H$2&amp;'88101-daily-summary-by-site'!H$3,'AQS-88101'!$AC$2:$AC$2744&amp;'AQS-88101'!$E$2:$E$2744&amp;'AQS-88101'!$G$2:$G$2744,0)),""),"")</f>
        <v/>
      </c>
      <c r="I2586" s="111">
        <f t="array" ref="I2586">IFERROR(IF(INDEX('AQS-88101'!$M$2:$M$2744,MATCH('88101-daily-summary-by-site'!$A2586&amp;'88101-daily-summary-by-site'!I$2&amp;'88101-daily-summary-by-site'!I$3,'AQS-88101'!$AC$2:$AC$2744&amp;'AQS-88101'!$E$2:$E$2744&amp;'AQS-88101'!$G$2:$G$2744,0))&lt;&gt;"",INDEX('AQS-88101'!$M$2:$M$2744,MATCH('88101-daily-summary-by-site'!$A2586&amp;'88101-daily-summary-by-site'!I$2&amp;'88101-daily-summary-by-site'!I$3,'AQS-88101'!$AC$2:$AC$2744&amp;'AQS-88101'!$E$2:$E$2744&amp;'AQS-88101'!$G$2:$G$2744,0)),""),"")</f>
        <v>11.2</v>
      </c>
      <c r="L2586" s="109" t="str">
        <f t="shared" si="206"/>
        <v/>
      </c>
      <c r="M2586" s="110">
        <f t="shared" si="207"/>
        <v>11.8</v>
      </c>
      <c r="N2586" s="110">
        <f t="shared" si="208"/>
        <v>11</v>
      </c>
      <c r="O2586" s="111">
        <f t="shared" si="209"/>
        <v>11.2</v>
      </c>
    </row>
    <row r="2587" spans="1:15" x14ac:dyDescent="0.25">
      <c r="A2587" s="79"/>
    </row>
    <row r="2588" spans="1:15" x14ac:dyDescent="0.25">
      <c r="A2588" s="79"/>
    </row>
    <row r="2589" spans="1:15" x14ac:dyDescent="0.25">
      <c r="A2589" s="79"/>
    </row>
    <row r="2590" spans="1:15" x14ac:dyDescent="0.25">
      <c r="A2590" s="79"/>
    </row>
    <row r="2591" spans="1:15" x14ac:dyDescent="0.25">
      <c r="A2591" s="79"/>
    </row>
    <row r="2592" spans="1:15" x14ac:dyDescent="0.25">
      <c r="A2592" s="79"/>
    </row>
    <row r="2593" spans="1:1" x14ac:dyDescent="0.25">
      <c r="A2593" s="79"/>
    </row>
    <row r="2594" spans="1:1" x14ac:dyDescent="0.25">
      <c r="A2594" s="79"/>
    </row>
    <row r="2595" spans="1:1" x14ac:dyDescent="0.25">
      <c r="A2595" s="79"/>
    </row>
    <row r="2596" spans="1:1" x14ac:dyDescent="0.25">
      <c r="A2596" s="79"/>
    </row>
    <row r="2597" spans="1:1" x14ac:dyDescent="0.25">
      <c r="A2597" s="79"/>
    </row>
    <row r="2598" spans="1:1" x14ac:dyDescent="0.25">
      <c r="A2598" s="79"/>
    </row>
    <row r="2599" spans="1:1" x14ac:dyDescent="0.25">
      <c r="A2599" s="79"/>
    </row>
    <row r="2600" spans="1:1" x14ac:dyDescent="0.25">
      <c r="A2600" s="79"/>
    </row>
    <row r="2601" spans="1:1" x14ac:dyDescent="0.25">
      <c r="A2601" s="79"/>
    </row>
    <row r="2602" spans="1:1" x14ac:dyDescent="0.25">
      <c r="A2602" s="79"/>
    </row>
    <row r="2603" spans="1:1" x14ac:dyDescent="0.25">
      <c r="A2603" s="79"/>
    </row>
    <row r="2604" spans="1:1" x14ac:dyDescent="0.25">
      <c r="A2604" s="79"/>
    </row>
    <row r="2605" spans="1:1" x14ac:dyDescent="0.25">
      <c r="A2605" s="79"/>
    </row>
    <row r="2606" spans="1:1" x14ac:dyDescent="0.25">
      <c r="A2606" s="79"/>
    </row>
    <row r="2607" spans="1:1" x14ac:dyDescent="0.25">
      <c r="A2607" s="79"/>
    </row>
    <row r="2608" spans="1:1" x14ac:dyDescent="0.25">
      <c r="A2608" s="79"/>
    </row>
    <row r="2609" spans="1:1" x14ac:dyDescent="0.25">
      <c r="A2609" s="79"/>
    </row>
    <row r="2610" spans="1:1" x14ac:dyDescent="0.25">
      <c r="A2610" s="79"/>
    </row>
    <row r="2611" spans="1:1" x14ac:dyDescent="0.25">
      <c r="A2611" s="79"/>
    </row>
    <row r="2612" spans="1:1" x14ac:dyDescent="0.25">
      <c r="A2612" s="79"/>
    </row>
    <row r="2613" spans="1:1" x14ac:dyDescent="0.25">
      <c r="A2613" s="79"/>
    </row>
    <row r="2614" spans="1:1" x14ac:dyDescent="0.25">
      <c r="A2614" s="79"/>
    </row>
    <row r="2615" spans="1:1" x14ac:dyDescent="0.25">
      <c r="A2615" s="79"/>
    </row>
    <row r="2616" spans="1:1" x14ac:dyDescent="0.25">
      <c r="A2616" s="79"/>
    </row>
    <row r="2617" spans="1:1" x14ac:dyDescent="0.25">
      <c r="A2617" s="79"/>
    </row>
    <row r="2618" spans="1:1" x14ac:dyDescent="0.25">
      <c r="A2618" s="79"/>
    </row>
    <row r="2619" spans="1:1" x14ac:dyDescent="0.25">
      <c r="A2619" s="79"/>
    </row>
    <row r="2620" spans="1:1" x14ac:dyDescent="0.25">
      <c r="A2620" s="79"/>
    </row>
    <row r="2621" spans="1:1" x14ac:dyDescent="0.25">
      <c r="A2621" s="79"/>
    </row>
    <row r="2622" spans="1:1" x14ac:dyDescent="0.25">
      <c r="A2622" s="79"/>
    </row>
    <row r="2623" spans="1:1" x14ac:dyDescent="0.25">
      <c r="A2623" s="79"/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2744"/>
  <sheetViews>
    <sheetView workbookViewId="0"/>
  </sheetViews>
  <sheetFormatPr defaultRowHeight="15" x14ac:dyDescent="0.25"/>
  <cols>
    <col min="29" max="29" width="9.7109375" bestFit="1" customWidth="1"/>
  </cols>
  <sheetData>
    <row r="1" spans="1:31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  <c r="AB1" t="s">
        <v>50</v>
      </c>
      <c r="AC1" t="s">
        <v>70</v>
      </c>
      <c r="AD1" t="s">
        <v>32</v>
      </c>
      <c r="AE1" t="s">
        <v>33</v>
      </c>
    </row>
    <row r="2" spans="1:31" x14ac:dyDescent="0.25">
      <c r="A2" t="s">
        <v>51</v>
      </c>
      <c r="B2" t="s">
        <v>52</v>
      </c>
      <c r="C2">
        <v>2</v>
      </c>
      <c r="D2">
        <v>90</v>
      </c>
      <c r="E2">
        <v>10</v>
      </c>
      <c r="F2">
        <v>88101</v>
      </c>
      <c r="G2">
        <v>1</v>
      </c>
      <c r="H2">
        <v>7</v>
      </c>
      <c r="I2">
        <v>105</v>
      </c>
      <c r="J2">
        <v>117</v>
      </c>
      <c r="K2">
        <v>19990515</v>
      </c>
      <c r="L2" s="78">
        <v>0</v>
      </c>
      <c r="M2">
        <v>5</v>
      </c>
      <c r="O2">
        <v>3</v>
      </c>
      <c r="AC2" s="79">
        <f t="shared" ref="AC2:AC7" si="0">DATE(LEFT(K2,4),MID(K2,5,2),RIGHT(K2,2))</f>
        <v>36295</v>
      </c>
      <c r="AD2">
        <f t="shared" ref="AD2:AD7" si="1">MONTH(AC2)</f>
        <v>5</v>
      </c>
      <c r="AE2">
        <f t="shared" ref="AE2:AE7" si="2">YEAR(AC2)</f>
        <v>1999</v>
      </c>
    </row>
    <row r="3" spans="1:31" x14ac:dyDescent="0.25">
      <c r="A3" t="s">
        <v>51</v>
      </c>
      <c r="B3" t="s">
        <v>52</v>
      </c>
      <c r="C3">
        <v>2</v>
      </c>
      <c r="D3">
        <v>90</v>
      </c>
      <c r="E3">
        <v>10</v>
      </c>
      <c r="F3">
        <v>88101</v>
      </c>
      <c r="G3">
        <v>1</v>
      </c>
      <c r="H3">
        <v>7</v>
      </c>
      <c r="I3">
        <v>105</v>
      </c>
      <c r="J3">
        <v>117</v>
      </c>
      <c r="K3">
        <v>19990518</v>
      </c>
      <c r="L3" s="78">
        <v>0</v>
      </c>
      <c r="M3">
        <v>2.7</v>
      </c>
      <c r="O3">
        <v>3</v>
      </c>
      <c r="AC3" s="79">
        <f t="shared" si="0"/>
        <v>36298</v>
      </c>
      <c r="AD3">
        <f t="shared" si="1"/>
        <v>5</v>
      </c>
      <c r="AE3">
        <f t="shared" si="2"/>
        <v>1999</v>
      </c>
    </row>
    <row r="4" spans="1:31" x14ac:dyDescent="0.25">
      <c r="A4" t="s">
        <v>51</v>
      </c>
      <c r="B4" t="s">
        <v>52</v>
      </c>
      <c r="C4">
        <v>2</v>
      </c>
      <c r="D4">
        <v>90</v>
      </c>
      <c r="E4">
        <v>10</v>
      </c>
      <c r="F4">
        <v>88101</v>
      </c>
      <c r="G4">
        <v>1</v>
      </c>
      <c r="H4">
        <v>7</v>
      </c>
      <c r="I4">
        <v>105</v>
      </c>
      <c r="J4">
        <v>117</v>
      </c>
      <c r="K4">
        <v>19990520</v>
      </c>
      <c r="L4" s="78">
        <v>0</v>
      </c>
      <c r="M4">
        <v>6.3</v>
      </c>
      <c r="O4">
        <v>3</v>
      </c>
      <c r="AC4" s="79">
        <f t="shared" si="0"/>
        <v>36300</v>
      </c>
      <c r="AD4">
        <f t="shared" si="1"/>
        <v>5</v>
      </c>
      <c r="AE4">
        <f t="shared" si="2"/>
        <v>1999</v>
      </c>
    </row>
    <row r="5" spans="1:31" x14ac:dyDescent="0.25">
      <c r="A5" t="s">
        <v>51</v>
      </c>
      <c r="B5" t="s">
        <v>52</v>
      </c>
      <c r="C5">
        <v>2</v>
      </c>
      <c r="D5">
        <v>90</v>
      </c>
      <c r="E5">
        <v>10</v>
      </c>
      <c r="F5">
        <v>88101</v>
      </c>
      <c r="G5">
        <v>1</v>
      </c>
      <c r="H5">
        <v>7</v>
      </c>
      <c r="I5">
        <v>105</v>
      </c>
      <c r="J5">
        <v>117</v>
      </c>
      <c r="K5">
        <v>19990524</v>
      </c>
      <c r="L5" s="78">
        <v>0</v>
      </c>
      <c r="M5">
        <v>6.8</v>
      </c>
      <c r="O5">
        <v>3</v>
      </c>
      <c r="AC5" s="79">
        <f t="shared" si="0"/>
        <v>36304</v>
      </c>
      <c r="AD5">
        <f t="shared" si="1"/>
        <v>5</v>
      </c>
      <c r="AE5">
        <f t="shared" si="2"/>
        <v>1999</v>
      </c>
    </row>
    <row r="6" spans="1:31" x14ac:dyDescent="0.25">
      <c r="A6" t="s">
        <v>51</v>
      </c>
      <c r="B6" t="s">
        <v>52</v>
      </c>
      <c r="C6">
        <v>2</v>
      </c>
      <c r="D6">
        <v>90</v>
      </c>
      <c r="E6">
        <v>10</v>
      </c>
      <c r="F6">
        <v>88101</v>
      </c>
      <c r="G6">
        <v>1</v>
      </c>
      <c r="H6">
        <v>7</v>
      </c>
      <c r="I6">
        <v>105</v>
      </c>
      <c r="J6">
        <v>117</v>
      </c>
      <c r="K6">
        <v>19990527</v>
      </c>
      <c r="L6" s="78">
        <v>0</v>
      </c>
      <c r="M6">
        <v>4.3</v>
      </c>
      <c r="O6">
        <v>3</v>
      </c>
      <c r="AC6" s="79">
        <f t="shared" si="0"/>
        <v>36307</v>
      </c>
      <c r="AD6">
        <f t="shared" si="1"/>
        <v>5</v>
      </c>
      <c r="AE6">
        <f t="shared" si="2"/>
        <v>1999</v>
      </c>
    </row>
    <row r="7" spans="1:31" x14ac:dyDescent="0.25">
      <c r="A7" t="s">
        <v>51</v>
      </c>
      <c r="B7" t="s">
        <v>52</v>
      </c>
      <c r="C7">
        <v>2</v>
      </c>
      <c r="D7">
        <v>90</v>
      </c>
      <c r="E7">
        <v>10</v>
      </c>
      <c r="F7">
        <v>88101</v>
      </c>
      <c r="G7">
        <v>1</v>
      </c>
      <c r="H7">
        <v>7</v>
      </c>
      <c r="I7">
        <v>105</v>
      </c>
      <c r="J7">
        <v>117</v>
      </c>
      <c r="K7">
        <v>19990530</v>
      </c>
      <c r="L7" s="78">
        <v>0</v>
      </c>
      <c r="M7">
        <v>3</v>
      </c>
      <c r="O7">
        <v>3</v>
      </c>
      <c r="AC7" s="79">
        <f t="shared" si="0"/>
        <v>36310</v>
      </c>
      <c r="AD7">
        <f t="shared" si="1"/>
        <v>5</v>
      </c>
      <c r="AE7">
        <f t="shared" si="2"/>
        <v>1999</v>
      </c>
    </row>
    <row r="8" spans="1:31" x14ac:dyDescent="0.25">
      <c r="A8" t="s">
        <v>51</v>
      </c>
      <c r="B8" t="s">
        <v>52</v>
      </c>
      <c r="C8">
        <v>2</v>
      </c>
      <c r="D8">
        <v>90</v>
      </c>
      <c r="E8">
        <v>10</v>
      </c>
      <c r="F8">
        <v>88101</v>
      </c>
      <c r="G8">
        <v>1</v>
      </c>
      <c r="H8">
        <v>7</v>
      </c>
      <c r="I8">
        <v>105</v>
      </c>
      <c r="J8">
        <v>117</v>
      </c>
      <c r="K8">
        <v>19990602</v>
      </c>
      <c r="L8" s="78">
        <v>0</v>
      </c>
      <c r="M8">
        <v>3.7</v>
      </c>
      <c r="O8">
        <v>3</v>
      </c>
      <c r="AC8" s="79">
        <f t="shared" ref="AC8:AC13" si="3">DATE(LEFT(K8,4),MID(K8,5,2),RIGHT(K8,2))</f>
        <v>36313</v>
      </c>
      <c r="AD8">
        <f t="shared" ref="AD8:AD13" si="4">MONTH(AC8)</f>
        <v>6</v>
      </c>
      <c r="AE8">
        <f t="shared" ref="AE8:AE13" si="5">YEAR(AC8)</f>
        <v>1999</v>
      </c>
    </row>
    <row r="9" spans="1:31" x14ac:dyDescent="0.25">
      <c r="A9" t="s">
        <v>51</v>
      </c>
      <c r="B9" t="s">
        <v>52</v>
      </c>
      <c r="C9">
        <v>2</v>
      </c>
      <c r="D9">
        <v>90</v>
      </c>
      <c r="E9">
        <v>10</v>
      </c>
      <c r="F9">
        <v>88101</v>
      </c>
      <c r="G9">
        <v>1</v>
      </c>
      <c r="H9">
        <v>7</v>
      </c>
      <c r="I9">
        <v>105</v>
      </c>
      <c r="J9">
        <v>117</v>
      </c>
      <c r="K9">
        <v>19990605</v>
      </c>
      <c r="L9" s="78">
        <v>0</v>
      </c>
      <c r="M9">
        <v>6.2</v>
      </c>
      <c r="O9">
        <v>3</v>
      </c>
      <c r="AC9" s="79">
        <f t="shared" si="3"/>
        <v>36316</v>
      </c>
      <c r="AD9">
        <f t="shared" si="4"/>
        <v>6</v>
      </c>
      <c r="AE9">
        <f t="shared" si="5"/>
        <v>1999</v>
      </c>
    </row>
    <row r="10" spans="1:31" x14ac:dyDescent="0.25">
      <c r="A10" t="s">
        <v>51</v>
      </c>
      <c r="B10" t="s">
        <v>52</v>
      </c>
      <c r="C10">
        <v>2</v>
      </c>
      <c r="D10">
        <v>90</v>
      </c>
      <c r="E10">
        <v>10</v>
      </c>
      <c r="F10">
        <v>88101</v>
      </c>
      <c r="G10">
        <v>1</v>
      </c>
      <c r="H10">
        <v>7</v>
      </c>
      <c r="I10">
        <v>105</v>
      </c>
      <c r="J10">
        <v>117</v>
      </c>
      <c r="K10">
        <v>19990608</v>
      </c>
      <c r="L10" s="78">
        <v>0</v>
      </c>
      <c r="M10">
        <v>6.4</v>
      </c>
      <c r="O10">
        <v>3</v>
      </c>
      <c r="AC10" s="79">
        <f t="shared" si="3"/>
        <v>36319</v>
      </c>
      <c r="AD10">
        <f t="shared" si="4"/>
        <v>6</v>
      </c>
      <c r="AE10">
        <f t="shared" si="5"/>
        <v>1999</v>
      </c>
    </row>
    <row r="11" spans="1:31" x14ac:dyDescent="0.25">
      <c r="A11" t="s">
        <v>51</v>
      </c>
      <c r="B11" t="s">
        <v>52</v>
      </c>
      <c r="C11">
        <v>2</v>
      </c>
      <c r="D11">
        <v>90</v>
      </c>
      <c r="E11">
        <v>10</v>
      </c>
      <c r="F11">
        <v>88101</v>
      </c>
      <c r="G11">
        <v>1</v>
      </c>
      <c r="H11">
        <v>7</v>
      </c>
      <c r="I11">
        <v>105</v>
      </c>
      <c r="J11">
        <v>117</v>
      </c>
      <c r="K11">
        <v>19990611</v>
      </c>
      <c r="L11" s="78">
        <v>0</v>
      </c>
      <c r="M11">
        <v>7.6</v>
      </c>
      <c r="O11">
        <v>3</v>
      </c>
      <c r="AC11" s="79">
        <f t="shared" si="3"/>
        <v>36322</v>
      </c>
      <c r="AD11">
        <f t="shared" si="4"/>
        <v>6</v>
      </c>
      <c r="AE11">
        <f t="shared" si="5"/>
        <v>1999</v>
      </c>
    </row>
    <row r="12" spans="1:31" x14ac:dyDescent="0.25">
      <c r="A12" t="s">
        <v>51</v>
      </c>
      <c r="B12" t="s">
        <v>52</v>
      </c>
      <c r="C12">
        <v>2</v>
      </c>
      <c r="D12">
        <v>90</v>
      </c>
      <c r="E12">
        <v>10</v>
      </c>
      <c r="F12">
        <v>88101</v>
      </c>
      <c r="G12">
        <v>1</v>
      </c>
      <c r="H12">
        <v>7</v>
      </c>
      <c r="I12">
        <v>105</v>
      </c>
      <c r="J12">
        <v>117</v>
      </c>
      <c r="K12">
        <v>19990615</v>
      </c>
      <c r="L12" s="78">
        <v>0</v>
      </c>
      <c r="M12">
        <v>12.9</v>
      </c>
      <c r="O12">
        <v>3</v>
      </c>
      <c r="AC12" s="79">
        <f t="shared" si="3"/>
        <v>36326</v>
      </c>
      <c r="AD12">
        <f t="shared" si="4"/>
        <v>6</v>
      </c>
      <c r="AE12">
        <f t="shared" si="5"/>
        <v>1999</v>
      </c>
    </row>
    <row r="13" spans="1:31" x14ac:dyDescent="0.25">
      <c r="A13" t="s">
        <v>51</v>
      </c>
      <c r="B13" t="s">
        <v>52</v>
      </c>
      <c r="C13">
        <v>2</v>
      </c>
      <c r="D13">
        <v>90</v>
      </c>
      <c r="E13">
        <v>10</v>
      </c>
      <c r="F13">
        <v>88101</v>
      </c>
      <c r="G13">
        <v>1</v>
      </c>
      <c r="H13">
        <v>7</v>
      </c>
      <c r="I13">
        <v>105</v>
      </c>
      <c r="J13">
        <v>117</v>
      </c>
      <c r="K13">
        <v>19990617</v>
      </c>
      <c r="L13" s="78">
        <v>0</v>
      </c>
      <c r="M13">
        <v>8.1</v>
      </c>
      <c r="O13">
        <v>3</v>
      </c>
      <c r="AC13" s="79">
        <f t="shared" si="3"/>
        <v>36328</v>
      </c>
      <c r="AD13">
        <f t="shared" si="4"/>
        <v>6</v>
      </c>
      <c r="AE13">
        <f t="shared" si="5"/>
        <v>1999</v>
      </c>
    </row>
    <row r="14" spans="1:31" x14ac:dyDescent="0.25">
      <c r="A14" t="s">
        <v>51</v>
      </c>
      <c r="B14" t="s">
        <v>52</v>
      </c>
      <c r="C14">
        <v>2</v>
      </c>
      <c r="D14">
        <v>90</v>
      </c>
      <c r="E14">
        <v>10</v>
      </c>
      <c r="F14">
        <v>88101</v>
      </c>
      <c r="G14">
        <v>1</v>
      </c>
      <c r="H14">
        <v>7</v>
      </c>
      <c r="I14">
        <v>105</v>
      </c>
      <c r="J14">
        <v>117</v>
      </c>
      <c r="K14">
        <v>19990620</v>
      </c>
      <c r="L14" s="78">
        <v>0</v>
      </c>
      <c r="M14">
        <v>6.8</v>
      </c>
      <c r="O14">
        <v>3</v>
      </c>
      <c r="AC14" s="79">
        <f t="shared" ref="AC14:AC24" si="6">DATE(LEFT(K14,4),MID(K14,5,2),RIGHT(K14,2))</f>
        <v>36331</v>
      </c>
      <c r="AD14">
        <f t="shared" ref="AD14:AD24" si="7">MONTH(AC14)</f>
        <v>6</v>
      </c>
      <c r="AE14">
        <f t="shared" ref="AE14:AE24" si="8">YEAR(AC14)</f>
        <v>1999</v>
      </c>
    </row>
    <row r="15" spans="1:31" x14ac:dyDescent="0.25">
      <c r="A15" t="s">
        <v>51</v>
      </c>
      <c r="B15" t="s">
        <v>52</v>
      </c>
      <c r="C15">
        <v>2</v>
      </c>
      <c r="D15">
        <v>90</v>
      </c>
      <c r="E15">
        <v>10</v>
      </c>
      <c r="F15">
        <v>88101</v>
      </c>
      <c r="G15">
        <v>1</v>
      </c>
      <c r="H15">
        <v>7</v>
      </c>
      <c r="I15">
        <v>105</v>
      </c>
      <c r="J15">
        <v>117</v>
      </c>
      <c r="K15">
        <v>19990623</v>
      </c>
      <c r="L15" s="78">
        <v>0</v>
      </c>
      <c r="M15">
        <v>5</v>
      </c>
      <c r="O15">
        <v>3</v>
      </c>
      <c r="AC15" s="79">
        <f t="shared" si="6"/>
        <v>36334</v>
      </c>
      <c r="AD15">
        <f t="shared" si="7"/>
        <v>6</v>
      </c>
      <c r="AE15">
        <f t="shared" si="8"/>
        <v>1999</v>
      </c>
    </row>
    <row r="16" spans="1:31" x14ac:dyDescent="0.25">
      <c r="A16" t="s">
        <v>51</v>
      </c>
      <c r="B16" t="s">
        <v>52</v>
      </c>
      <c r="C16">
        <v>2</v>
      </c>
      <c r="D16">
        <v>90</v>
      </c>
      <c r="E16">
        <v>10</v>
      </c>
      <c r="F16">
        <v>88101</v>
      </c>
      <c r="G16">
        <v>1</v>
      </c>
      <c r="H16">
        <v>7</v>
      </c>
      <c r="I16">
        <v>105</v>
      </c>
      <c r="J16">
        <v>117</v>
      </c>
      <c r="K16">
        <v>19990626</v>
      </c>
      <c r="L16" s="78">
        <v>0</v>
      </c>
      <c r="M16">
        <v>8.5</v>
      </c>
      <c r="O16">
        <v>3</v>
      </c>
      <c r="AC16" s="79">
        <f t="shared" si="6"/>
        <v>36337</v>
      </c>
      <c r="AD16">
        <f t="shared" si="7"/>
        <v>6</v>
      </c>
      <c r="AE16">
        <f t="shared" si="8"/>
        <v>1999</v>
      </c>
    </row>
    <row r="17" spans="1:31" x14ac:dyDescent="0.25">
      <c r="A17" t="s">
        <v>51</v>
      </c>
      <c r="B17" t="s">
        <v>52</v>
      </c>
      <c r="C17">
        <v>2</v>
      </c>
      <c r="D17">
        <v>90</v>
      </c>
      <c r="E17">
        <v>10</v>
      </c>
      <c r="F17">
        <v>88101</v>
      </c>
      <c r="G17">
        <v>1</v>
      </c>
      <c r="H17">
        <v>7</v>
      </c>
      <c r="I17">
        <v>105</v>
      </c>
      <c r="J17">
        <v>117</v>
      </c>
      <c r="K17">
        <v>19990629</v>
      </c>
      <c r="L17" s="78">
        <v>0</v>
      </c>
      <c r="M17">
        <v>2</v>
      </c>
      <c r="O17">
        <v>3</v>
      </c>
      <c r="AC17" s="79">
        <f t="shared" si="6"/>
        <v>36340</v>
      </c>
      <c r="AD17">
        <f t="shared" si="7"/>
        <v>6</v>
      </c>
      <c r="AE17">
        <f t="shared" si="8"/>
        <v>1999</v>
      </c>
    </row>
    <row r="18" spans="1:31" x14ac:dyDescent="0.25">
      <c r="A18" t="s">
        <v>51</v>
      </c>
      <c r="B18" t="s">
        <v>52</v>
      </c>
      <c r="C18">
        <v>2</v>
      </c>
      <c r="D18">
        <v>90</v>
      </c>
      <c r="E18">
        <v>10</v>
      </c>
      <c r="F18">
        <v>88101</v>
      </c>
      <c r="G18">
        <v>1</v>
      </c>
      <c r="H18">
        <v>7</v>
      </c>
      <c r="I18">
        <v>105</v>
      </c>
      <c r="J18">
        <v>117</v>
      </c>
      <c r="K18">
        <v>19990702</v>
      </c>
      <c r="L18" s="78">
        <v>0</v>
      </c>
      <c r="M18">
        <v>14</v>
      </c>
      <c r="O18">
        <v>3</v>
      </c>
      <c r="AC18" s="79">
        <f t="shared" si="6"/>
        <v>36343</v>
      </c>
      <c r="AD18">
        <f t="shared" si="7"/>
        <v>7</v>
      </c>
      <c r="AE18">
        <f t="shared" si="8"/>
        <v>1999</v>
      </c>
    </row>
    <row r="19" spans="1:31" x14ac:dyDescent="0.25">
      <c r="A19" t="s">
        <v>51</v>
      </c>
      <c r="B19" t="s">
        <v>52</v>
      </c>
      <c r="C19">
        <v>2</v>
      </c>
      <c r="D19">
        <v>90</v>
      </c>
      <c r="E19">
        <v>10</v>
      </c>
      <c r="F19">
        <v>88101</v>
      </c>
      <c r="G19">
        <v>1</v>
      </c>
      <c r="H19">
        <v>7</v>
      </c>
      <c r="I19">
        <v>105</v>
      </c>
      <c r="J19">
        <v>117</v>
      </c>
      <c r="K19">
        <v>19990708</v>
      </c>
      <c r="L19" s="78">
        <v>0</v>
      </c>
      <c r="M19">
        <v>5.2</v>
      </c>
      <c r="O19">
        <v>3</v>
      </c>
      <c r="AC19" s="79">
        <f t="shared" si="6"/>
        <v>36349</v>
      </c>
      <c r="AD19">
        <f t="shared" si="7"/>
        <v>7</v>
      </c>
      <c r="AE19">
        <f t="shared" si="8"/>
        <v>1999</v>
      </c>
    </row>
    <row r="20" spans="1:31" x14ac:dyDescent="0.25">
      <c r="A20" t="s">
        <v>51</v>
      </c>
      <c r="B20" t="s">
        <v>52</v>
      </c>
      <c r="C20">
        <v>2</v>
      </c>
      <c r="D20">
        <v>90</v>
      </c>
      <c r="E20">
        <v>10</v>
      </c>
      <c r="F20">
        <v>88101</v>
      </c>
      <c r="G20">
        <v>1</v>
      </c>
      <c r="H20">
        <v>7</v>
      </c>
      <c r="I20">
        <v>105</v>
      </c>
      <c r="J20">
        <v>117</v>
      </c>
      <c r="K20">
        <v>19990711</v>
      </c>
      <c r="L20" s="78">
        <v>0</v>
      </c>
      <c r="M20">
        <v>14</v>
      </c>
      <c r="O20">
        <v>3</v>
      </c>
      <c r="AC20" s="79">
        <f t="shared" si="6"/>
        <v>36352</v>
      </c>
      <c r="AD20">
        <f t="shared" si="7"/>
        <v>7</v>
      </c>
      <c r="AE20">
        <f t="shared" si="8"/>
        <v>1999</v>
      </c>
    </row>
    <row r="21" spans="1:31" x14ac:dyDescent="0.25">
      <c r="A21" t="s">
        <v>51</v>
      </c>
      <c r="B21" t="s">
        <v>52</v>
      </c>
      <c r="C21">
        <v>2</v>
      </c>
      <c r="D21">
        <v>90</v>
      </c>
      <c r="E21">
        <v>10</v>
      </c>
      <c r="F21">
        <v>88101</v>
      </c>
      <c r="G21">
        <v>1</v>
      </c>
      <c r="H21">
        <v>7</v>
      </c>
      <c r="I21">
        <v>105</v>
      </c>
      <c r="J21">
        <v>117</v>
      </c>
      <c r="K21">
        <v>19990723</v>
      </c>
      <c r="L21" s="78">
        <v>0</v>
      </c>
      <c r="M21">
        <v>3.7</v>
      </c>
      <c r="O21">
        <v>3</v>
      </c>
      <c r="AC21" s="79">
        <f t="shared" si="6"/>
        <v>36364</v>
      </c>
      <c r="AD21">
        <f t="shared" si="7"/>
        <v>7</v>
      </c>
      <c r="AE21">
        <f t="shared" si="8"/>
        <v>1999</v>
      </c>
    </row>
    <row r="22" spans="1:31" x14ac:dyDescent="0.25">
      <c r="A22" t="s">
        <v>51</v>
      </c>
      <c r="B22" t="s">
        <v>52</v>
      </c>
      <c r="C22">
        <v>2</v>
      </c>
      <c r="D22">
        <v>90</v>
      </c>
      <c r="E22">
        <v>10</v>
      </c>
      <c r="F22">
        <v>88101</v>
      </c>
      <c r="G22">
        <v>1</v>
      </c>
      <c r="H22">
        <v>7</v>
      </c>
      <c r="I22">
        <v>105</v>
      </c>
      <c r="J22">
        <v>117</v>
      </c>
      <c r="K22">
        <v>19990727</v>
      </c>
      <c r="L22" s="78">
        <v>0</v>
      </c>
      <c r="M22">
        <v>3.5</v>
      </c>
      <c r="O22">
        <v>3</v>
      </c>
      <c r="AC22" s="79">
        <f t="shared" si="6"/>
        <v>36368</v>
      </c>
      <c r="AD22">
        <f t="shared" si="7"/>
        <v>7</v>
      </c>
      <c r="AE22">
        <f t="shared" si="8"/>
        <v>1999</v>
      </c>
    </row>
    <row r="23" spans="1:31" x14ac:dyDescent="0.25">
      <c r="A23" t="s">
        <v>51</v>
      </c>
      <c r="B23" t="s">
        <v>52</v>
      </c>
      <c r="C23">
        <v>2</v>
      </c>
      <c r="D23">
        <v>90</v>
      </c>
      <c r="E23">
        <v>10</v>
      </c>
      <c r="F23">
        <v>88101</v>
      </c>
      <c r="G23">
        <v>1</v>
      </c>
      <c r="H23">
        <v>7</v>
      </c>
      <c r="I23">
        <v>105</v>
      </c>
      <c r="J23">
        <v>117</v>
      </c>
      <c r="K23">
        <v>19990729</v>
      </c>
      <c r="L23" s="78">
        <v>0</v>
      </c>
      <c r="M23">
        <v>3.2</v>
      </c>
      <c r="O23">
        <v>3</v>
      </c>
      <c r="AC23" s="79">
        <f t="shared" si="6"/>
        <v>36370</v>
      </c>
      <c r="AD23">
        <f t="shared" si="7"/>
        <v>7</v>
      </c>
      <c r="AE23">
        <f t="shared" si="8"/>
        <v>1999</v>
      </c>
    </row>
    <row r="24" spans="1:31" x14ac:dyDescent="0.25">
      <c r="A24" t="s">
        <v>51</v>
      </c>
      <c r="B24" t="s">
        <v>52</v>
      </c>
      <c r="C24">
        <v>2</v>
      </c>
      <c r="D24">
        <v>90</v>
      </c>
      <c r="E24">
        <v>10</v>
      </c>
      <c r="F24">
        <v>88101</v>
      </c>
      <c r="G24">
        <v>1</v>
      </c>
      <c r="H24">
        <v>7</v>
      </c>
      <c r="I24">
        <v>105</v>
      </c>
      <c r="J24">
        <v>117</v>
      </c>
      <c r="K24">
        <v>19990801</v>
      </c>
      <c r="L24" s="78">
        <v>0</v>
      </c>
      <c r="M24">
        <v>4.2</v>
      </c>
      <c r="O24">
        <v>3</v>
      </c>
      <c r="AC24" s="79">
        <f t="shared" si="6"/>
        <v>36373</v>
      </c>
      <c r="AD24">
        <f t="shared" si="7"/>
        <v>8</v>
      </c>
      <c r="AE24">
        <f t="shared" si="8"/>
        <v>1999</v>
      </c>
    </row>
    <row r="25" spans="1:31" x14ac:dyDescent="0.25">
      <c r="A25" t="s">
        <v>51</v>
      </c>
      <c r="B25" t="s">
        <v>52</v>
      </c>
      <c r="C25">
        <v>2</v>
      </c>
      <c r="D25">
        <v>90</v>
      </c>
      <c r="E25">
        <v>10</v>
      </c>
      <c r="F25">
        <v>88101</v>
      </c>
      <c r="G25">
        <v>1</v>
      </c>
      <c r="H25">
        <v>7</v>
      </c>
      <c r="I25">
        <v>105</v>
      </c>
      <c r="J25">
        <v>117</v>
      </c>
      <c r="K25">
        <v>19990804</v>
      </c>
      <c r="L25" s="78">
        <v>0</v>
      </c>
      <c r="M25">
        <v>5.7</v>
      </c>
      <c r="O25">
        <v>3</v>
      </c>
      <c r="AC25" s="79">
        <f t="shared" ref="AC25:AC32" si="9">DATE(LEFT(K25,4),MID(K25,5,2),RIGHT(K25,2))</f>
        <v>36376</v>
      </c>
      <c r="AD25">
        <f t="shared" ref="AD25:AD32" si="10">MONTH(AC25)</f>
        <v>8</v>
      </c>
      <c r="AE25">
        <f t="shared" ref="AE25:AE32" si="11">YEAR(AC25)</f>
        <v>1999</v>
      </c>
    </row>
    <row r="26" spans="1:31" x14ac:dyDescent="0.25">
      <c r="A26" t="s">
        <v>51</v>
      </c>
      <c r="B26" t="s">
        <v>52</v>
      </c>
      <c r="C26">
        <v>2</v>
      </c>
      <c r="D26">
        <v>90</v>
      </c>
      <c r="E26">
        <v>10</v>
      </c>
      <c r="F26">
        <v>88101</v>
      </c>
      <c r="G26">
        <v>1</v>
      </c>
      <c r="H26">
        <v>7</v>
      </c>
      <c r="I26">
        <v>105</v>
      </c>
      <c r="J26">
        <v>117</v>
      </c>
      <c r="K26">
        <v>19990807</v>
      </c>
      <c r="L26" s="78">
        <v>0</v>
      </c>
      <c r="M26">
        <v>4.5999999999999996</v>
      </c>
      <c r="O26">
        <v>3</v>
      </c>
      <c r="AC26" s="79">
        <f t="shared" si="9"/>
        <v>36379</v>
      </c>
      <c r="AD26">
        <f t="shared" si="10"/>
        <v>8</v>
      </c>
      <c r="AE26">
        <f t="shared" si="11"/>
        <v>1999</v>
      </c>
    </row>
    <row r="27" spans="1:31" x14ac:dyDescent="0.25">
      <c r="A27" t="s">
        <v>51</v>
      </c>
      <c r="B27" t="s">
        <v>52</v>
      </c>
      <c r="C27">
        <v>2</v>
      </c>
      <c r="D27">
        <v>90</v>
      </c>
      <c r="E27">
        <v>10</v>
      </c>
      <c r="F27">
        <v>88101</v>
      </c>
      <c r="G27">
        <v>1</v>
      </c>
      <c r="H27">
        <v>7</v>
      </c>
      <c r="I27">
        <v>105</v>
      </c>
      <c r="J27">
        <v>117</v>
      </c>
      <c r="K27">
        <v>19990816</v>
      </c>
      <c r="L27" s="78">
        <v>0</v>
      </c>
      <c r="M27">
        <v>4.0999999999999996</v>
      </c>
      <c r="O27">
        <v>3</v>
      </c>
      <c r="AC27" s="79">
        <f t="shared" si="9"/>
        <v>36388</v>
      </c>
      <c r="AD27">
        <f t="shared" si="10"/>
        <v>8</v>
      </c>
      <c r="AE27">
        <f t="shared" si="11"/>
        <v>1999</v>
      </c>
    </row>
    <row r="28" spans="1:31" x14ac:dyDescent="0.25">
      <c r="A28" t="s">
        <v>51</v>
      </c>
      <c r="B28" t="s">
        <v>52</v>
      </c>
      <c r="C28">
        <v>2</v>
      </c>
      <c r="D28">
        <v>90</v>
      </c>
      <c r="E28">
        <v>10</v>
      </c>
      <c r="F28">
        <v>88101</v>
      </c>
      <c r="G28">
        <v>1</v>
      </c>
      <c r="H28">
        <v>7</v>
      </c>
      <c r="I28">
        <v>105</v>
      </c>
      <c r="J28">
        <v>117</v>
      </c>
      <c r="K28">
        <v>19990819</v>
      </c>
      <c r="L28" s="78">
        <v>0</v>
      </c>
      <c r="M28">
        <v>7</v>
      </c>
      <c r="O28">
        <v>3</v>
      </c>
      <c r="AC28" s="79">
        <f t="shared" si="9"/>
        <v>36391</v>
      </c>
      <c r="AD28">
        <f t="shared" si="10"/>
        <v>8</v>
      </c>
      <c r="AE28">
        <f t="shared" si="11"/>
        <v>1999</v>
      </c>
    </row>
    <row r="29" spans="1:31" x14ac:dyDescent="0.25">
      <c r="A29" t="s">
        <v>51</v>
      </c>
      <c r="B29" t="s">
        <v>52</v>
      </c>
      <c r="C29">
        <v>2</v>
      </c>
      <c r="D29">
        <v>90</v>
      </c>
      <c r="E29">
        <v>10</v>
      </c>
      <c r="F29">
        <v>88101</v>
      </c>
      <c r="G29">
        <v>1</v>
      </c>
      <c r="H29">
        <v>7</v>
      </c>
      <c r="I29">
        <v>105</v>
      </c>
      <c r="J29">
        <v>117</v>
      </c>
      <c r="K29">
        <v>19990822</v>
      </c>
      <c r="L29" s="78">
        <v>0</v>
      </c>
      <c r="M29">
        <v>3.5</v>
      </c>
      <c r="O29">
        <v>3</v>
      </c>
      <c r="AC29" s="79">
        <f t="shared" si="9"/>
        <v>36394</v>
      </c>
      <c r="AD29">
        <f t="shared" si="10"/>
        <v>8</v>
      </c>
      <c r="AE29">
        <f t="shared" si="11"/>
        <v>1999</v>
      </c>
    </row>
    <row r="30" spans="1:31" x14ac:dyDescent="0.25">
      <c r="A30" t="s">
        <v>51</v>
      </c>
      <c r="B30" t="s">
        <v>52</v>
      </c>
      <c r="C30">
        <v>2</v>
      </c>
      <c r="D30">
        <v>90</v>
      </c>
      <c r="E30">
        <v>10</v>
      </c>
      <c r="F30">
        <v>88101</v>
      </c>
      <c r="G30">
        <v>1</v>
      </c>
      <c r="H30">
        <v>7</v>
      </c>
      <c r="I30">
        <v>105</v>
      </c>
      <c r="J30">
        <v>117</v>
      </c>
      <c r="K30">
        <v>19990825</v>
      </c>
      <c r="L30" s="78">
        <v>0</v>
      </c>
      <c r="M30">
        <v>4.2</v>
      </c>
      <c r="O30">
        <v>3</v>
      </c>
      <c r="AC30" s="79">
        <f t="shared" si="9"/>
        <v>36397</v>
      </c>
      <c r="AD30">
        <f t="shared" si="10"/>
        <v>8</v>
      </c>
      <c r="AE30">
        <f t="shared" si="11"/>
        <v>1999</v>
      </c>
    </row>
    <row r="31" spans="1:31" x14ac:dyDescent="0.25">
      <c r="A31" t="s">
        <v>51</v>
      </c>
      <c r="B31" t="s">
        <v>52</v>
      </c>
      <c r="C31">
        <v>2</v>
      </c>
      <c r="D31">
        <v>90</v>
      </c>
      <c r="E31">
        <v>10</v>
      </c>
      <c r="F31">
        <v>88101</v>
      </c>
      <c r="G31">
        <v>1</v>
      </c>
      <c r="H31">
        <v>7</v>
      </c>
      <c r="I31">
        <v>105</v>
      </c>
      <c r="J31">
        <v>117</v>
      </c>
      <c r="K31">
        <v>19990828</v>
      </c>
      <c r="L31" s="78">
        <v>0</v>
      </c>
      <c r="M31">
        <v>6</v>
      </c>
      <c r="O31">
        <v>3</v>
      </c>
      <c r="AC31" s="79">
        <f t="shared" si="9"/>
        <v>36400</v>
      </c>
      <c r="AD31">
        <f t="shared" si="10"/>
        <v>8</v>
      </c>
      <c r="AE31">
        <f t="shared" si="11"/>
        <v>1999</v>
      </c>
    </row>
    <row r="32" spans="1:31" x14ac:dyDescent="0.25">
      <c r="A32" t="s">
        <v>51</v>
      </c>
      <c r="B32" t="s">
        <v>52</v>
      </c>
      <c r="C32">
        <v>2</v>
      </c>
      <c r="D32">
        <v>90</v>
      </c>
      <c r="E32">
        <v>10</v>
      </c>
      <c r="F32">
        <v>88101</v>
      </c>
      <c r="G32">
        <v>1</v>
      </c>
      <c r="H32">
        <v>7</v>
      </c>
      <c r="I32">
        <v>105</v>
      </c>
      <c r="J32">
        <v>117</v>
      </c>
      <c r="K32">
        <v>19990831</v>
      </c>
      <c r="L32" s="78">
        <v>0</v>
      </c>
      <c r="M32">
        <v>5.4</v>
      </c>
      <c r="O32">
        <v>3</v>
      </c>
      <c r="AC32" s="79">
        <f t="shared" si="9"/>
        <v>36403</v>
      </c>
      <c r="AD32">
        <f t="shared" si="10"/>
        <v>8</v>
      </c>
      <c r="AE32">
        <f t="shared" si="11"/>
        <v>1999</v>
      </c>
    </row>
    <row r="33" spans="1:31" x14ac:dyDescent="0.25">
      <c r="A33" t="s">
        <v>51</v>
      </c>
      <c r="B33" t="s">
        <v>52</v>
      </c>
      <c r="C33">
        <v>2</v>
      </c>
      <c r="D33">
        <v>90</v>
      </c>
      <c r="E33">
        <v>10</v>
      </c>
      <c r="F33">
        <v>88101</v>
      </c>
      <c r="G33">
        <v>1</v>
      </c>
      <c r="H33">
        <v>7</v>
      </c>
      <c r="I33">
        <v>105</v>
      </c>
      <c r="J33">
        <v>117</v>
      </c>
      <c r="K33">
        <v>20000503</v>
      </c>
      <c r="L33" s="78">
        <v>0</v>
      </c>
      <c r="M33">
        <v>6.4</v>
      </c>
      <c r="O33">
        <v>3</v>
      </c>
      <c r="AC33" s="79">
        <f t="shared" ref="AC33:AC41" si="12">DATE(LEFT(K33,4),MID(K33,5,2),RIGHT(K33,2))</f>
        <v>36649</v>
      </c>
      <c r="AD33">
        <f t="shared" ref="AD33:AD41" si="13">MONTH(AC33)</f>
        <v>5</v>
      </c>
      <c r="AE33">
        <f t="shared" ref="AE33:AE41" si="14">YEAR(AC33)</f>
        <v>2000</v>
      </c>
    </row>
    <row r="34" spans="1:31" x14ac:dyDescent="0.25">
      <c r="A34" t="s">
        <v>51</v>
      </c>
      <c r="B34" t="s">
        <v>52</v>
      </c>
      <c r="C34">
        <v>2</v>
      </c>
      <c r="D34">
        <v>90</v>
      </c>
      <c r="E34">
        <v>10</v>
      </c>
      <c r="F34">
        <v>88101</v>
      </c>
      <c r="G34">
        <v>1</v>
      </c>
      <c r="H34">
        <v>7</v>
      </c>
      <c r="I34">
        <v>105</v>
      </c>
      <c r="J34">
        <v>117</v>
      </c>
      <c r="K34">
        <v>20000506</v>
      </c>
      <c r="L34" s="78">
        <v>0</v>
      </c>
      <c r="M34">
        <v>6.3</v>
      </c>
      <c r="O34">
        <v>3</v>
      </c>
      <c r="AC34" s="79">
        <f t="shared" si="12"/>
        <v>36652</v>
      </c>
      <c r="AD34">
        <f t="shared" si="13"/>
        <v>5</v>
      </c>
      <c r="AE34">
        <f t="shared" si="14"/>
        <v>2000</v>
      </c>
    </row>
    <row r="35" spans="1:31" x14ac:dyDescent="0.25">
      <c r="A35" t="s">
        <v>51</v>
      </c>
      <c r="B35" t="s">
        <v>52</v>
      </c>
      <c r="C35">
        <v>2</v>
      </c>
      <c r="D35">
        <v>90</v>
      </c>
      <c r="E35">
        <v>10</v>
      </c>
      <c r="F35">
        <v>88101</v>
      </c>
      <c r="G35">
        <v>1</v>
      </c>
      <c r="H35">
        <v>7</v>
      </c>
      <c r="I35">
        <v>105</v>
      </c>
      <c r="J35">
        <v>117</v>
      </c>
      <c r="K35">
        <v>20000509</v>
      </c>
      <c r="L35" s="78">
        <v>0</v>
      </c>
      <c r="M35">
        <v>5.6</v>
      </c>
      <c r="O35">
        <v>3</v>
      </c>
      <c r="AC35" s="79">
        <f t="shared" si="12"/>
        <v>36655</v>
      </c>
      <c r="AD35">
        <f t="shared" si="13"/>
        <v>5</v>
      </c>
      <c r="AE35">
        <f t="shared" si="14"/>
        <v>2000</v>
      </c>
    </row>
    <row r="36" spans="1:31" x14ac:dyDescent="0.25">
      <c r="A36" t="s">
        <v>51</v>
      </c>
      <c r="B36" t="s">
        <v>52</v>
      </c>
      <c r="C36">
        <v>2</v>
      </c>
      <c r="D36">
        <v>90</v>
      </c>
      <c r="E36">
        <v>10</v>
      </c>
      <c r="F36">
        <v>88101</v>
      </c>
      <c r="G36">
        <v>1</v>
      </c>
      <c r="H36">
        <v>7</v>
      </c>
      <c r="I36">
        <v>105</v>
      </c>
      <c r="J36">
        <v>117</v>
      </c>
      <c r="K36">
        <v>20000512</v>
      </c>
      <c r="L36" s="78">
        <v>0</v>
      </c>
      <c r="M36">
        <v>4.8</v>
      </c>
      <c r="O36">
        <v>3</v>
      </c>
      <c r="AC36" s="79">
        <f t="shared" si="12"/>
        <v>36658</v>
      </c>
      <c r="AD36">
        <f t="shared" si="13"/>
        <v>5</v>
      </c>
      <c r="AE36">
        <f t="shared" si="14"/>
        <v>2000</v>
      </c>
    </row>
    <row r="37" spans="1:31" x14ac:dyDescent="0.25">
      <c r="A37" t="s">
        <v>51</v>
      </c>
      <c r="B37" t="s">
        <v>52</v>
      </c>
      <c r="C37">
        <v>2</v>
      </c>
      <c r="D37">
        <v>90</v>
      </c>
      <c r="E37">
        <v>10</v>
      </c>
      <c r="F37">
        <v>88101</v>
      </c>
      <c r="G37">
        <v>1</v>
      </c>
      <c r="H37">
        <v>7</v>
      </c>
      <c r="I37">
        <v>105</v>
      </c>
      <c r="J37">
        <v>117</v>
      </c>
      <c r="K37">
        <v>20000515</v>
      </c>
      <c r="L37" s="78">
        <v>0</v>
      </c>
      <c r="M37">
        <v>6</v>
      </c>
      <c r="O37">
        <v>3</v>
      </c>
      <c r="AC37" s="79">
        <f t="shared" si="12"/>
        <v>36661</v>
      </c>
      <c r="AD37">
        <f t="shared" si="13"/>
        <v>5</v>
      </c>
      <c r="AE37">
        <f t="shared" si="14"/>
        <v>2000</v>
      </c>
    </row>
    <row r="38" spans="1:31" x14ac:dyDescent="0.25">
      <c r="A38" t="s">
        <v>51</v>
      </c>
      <c r="B38" t="s">
        <v>52</v>
      </c>
      <c r="C38">
        <v>2</v>
      </c>
      <c r="D38">
        <v>90</v>
      </c>
      <c r="E38">
        <v>10</v>
      </c>
      <c r="F38">
        <v>88101</v>
      </c>
      <c r="G38">
        <v>1</v>
      </c>
      <c r="H38">
        <v>7</v>
      </c>
      <c r="I38">
        <v>105</v>
      </c>
      <c r="J38">
        <v>117</v>
      </c>
      <c r="K38">
        <v>20000518</v>
      </c>
      <c r="L38" s="78">
        <v>0</v>
      </c>
      <c r="M38">
        <v>3.3</v>
      </c>
      <c r="O38">
        <v>3</v>
      </c>
      <c r="AC38" s="79">
        <f t="shared" si="12"/>
        <v>36664</v>
      </c>
      <c r="AD38">
        <f t="shared" si="13"/>
        <v>5</v>
      </c>
      <c r="AE38">
        <f t="shared" si="14"/>
        <v>2000</v>
      </c>
    </row>
    <row r="39" spans="1:31" x14ac:dyDescent="0.25">
      <c r="A39" t="s">
        <v>51</v>
      </c>
      <c r="B39" t="s">
        <v>52</v>
      </c>
      <c r="C39">
        <v>2</v>
      </c>
      <c r="D39">
        <v>90</v>
      </c>
      <c r="E39">
        <v>10</v>
      </c>
      <c r="F39">
        <v>88101</v>
      </c>
      <c r="G39">
        <v>1</v>
      </c>
      <c r="H39">
        <v>7</v>
      </c>
      <c r="I39">
        <v>105</v>
      </c>
      <c r="J39">
        <v>117</v>
      </c>
      <c r="K39">
        <v>20000524</v>
      </c>
      <c r="L39" s="78">
        <v>0</v>
      </c>
      <c r="M39">
        <v>3.6</v>
      </c>
      <c r="O39">
        <v>3</v>
      </c>
      <c r="AC39" s="79">
        <f t="shared" si="12"/>
        <v>36670</v>
      </c>
      <c r="AD39">
        <f t="shared" si="13"/>
        <v>5</v>
      </c>
      <c r="AE39">
        <f t="shared" si="14"/>
        <v>2000</v>
      </c>
    </row>
    <row r="40" spans="1:31" x14ac:dyDescent="0.25">
      <c r="A40" t="s">
        <v>51</v>
      </c>
      <c r="B40" t="s">
        <v>52</v>
      </c>
      <c r="C40">
        <v>2</v>
      </c>
      <c r="D40">
        <v>90</v>
      </c>
      <c r="E40">
        <v>10</v>
      </c>
      <c r="F40">
        <v>88101</v>
      </c>
      <c r="G40">
        <v>1</v>
      </c>
      <c r="H40">
        <v>7</v>
      </c>
      <c r="I40">
        <v>105</v>
      </c>
      <c r="J40">
        <v>117</v>
      </c>
      <c r="K40">
        <v>20000527</v>
      </c>
      <c r="L40" s="78">
        <v>0</v>
      </c>
      <c r="M40">
        <v>5.9</v>
      </c>
      <c r="O40">
        <v>3</v>
      </c>
      <c r="AC40" s="79">
        <f t="shared" si="12"/>
        <v>36673</v>
      </c>
      <c r="AD40">
        <f t="shared" si="13"/>
        <v>5</v>
      </c>
      <c r="AE40">
        <f t="shared" si="14"/>
        <v>2000</v>
      </c>
    </row>
    <row r="41" spans="1:31" x14ac:dyDescent="0.25">
      <c r="A41" t="s">
        <v>51</v>
      </c>
      <c r="B41" t="s">
        <v>52</v>
      </c>
      <c r="C41">
        <v>2</v>
      </c>
      <c r="D41">
        <v>90</v>
      </c>
      <c r="E41">
        <v>10</v>
      </c>
      <c r="F41">
        <v>88101</v>
      </c>
      <c r="G41">
        <v>1</v>
      </c>
      <c r="H41">
        <v>7</v>
      </c>
      <c r="I41">
        <v>105</v>
      </c>
      <c r="J41">
        <v>117</v>
      </c>
      <c r="K41">
        <v>20000530</v>
      </c>
      <c r="L41" s="78">
        <v>0</v>
      </c>
      <c r="M41">
        <v>5.7</v>
      </c>
      <c r="O41">
        <v>3</v>
      </c>
      <c r="AC41" s="79">
        <f t="shared" si="12"/>
        <v>36676</v>
      </c>
      <c r="AD41">
        <f t="shared" si="13"/>
        <v>5</v>
      </c>
      <c r="AE41">
        <f t="shared" si="14"/>
        <v>2000</v>
      </c>
    </row>
    <row r="42" spans="1:31" x14ac:dyDescent="0.25">
      <c r="A42" t="s">
        <v>51</v>
      </c>
      <c r="B42" t="s">
        <v>52</v>
      </c>
      <c r="C42">
        <v>2</v>
      </c>
      <c r="D42">
        <v>90</v>
      </c>
      <c r="E42">
        <v>10</v>
      </c>
      <c r="F42">
        <v>88101</v>
      </c>
      <c r="G42">
        <v>1</v>
      </c>
      <c r="H42">
        <v>7</v>
      </c>
      <c r="I42">
        <v>105</v>
      </c>
      <c r="J42">
        <v>117</v>
      </c>
      <c r="K42">
        <v>20000605</v>
      </c>
      <c r="L42" s="78">
        <v>0</v>
      </c>
      <c r="M42">
        <v>4.3</v>
      </c>
      <c r="O42">
        <v>3</v>
      </c>
      <c r="Q42">
        <v>1</v>
      </c>
      <c r="AC42" s="79">
        <f t="shared" ref="AC42:AC48" si="15">DATE(LEFT(K42,4),MID(K42,5,2),RIGHT(K42,2))</f>
        <v>36682</v>
      </c>
      <c r="AD42">
        <f t="shared" ref="AD42:AD48" si="16">MONTH(AC42)</f>
        <v>6</v>
      </c>
      <c r="AE42">
        <f t="shared" ref="AE42:AE48" si="17">YEAR(AC42)</f>
        <v>2000</v>
      </c>
    </row>
    <row r="43" spans="1:31" x14ac:dyDescent="0.25">
      <c r="A43" t="s">
        <v>51</v>
      </c>
      <c r="B43" t="s">
        <v>52</v>
      </c>
      <c r="C43">
        <v>2</v>
      </c>
      <c r="D43">
        <v>90</v>
      </c>
      <c r="E43">
        <v>10</v>
      </c>
      <c r="F43">
        <v>88101</v>
      </c>
      <c r="G43">
        <v>1</v>
      </c>
      <c r="H43">
        <v>7</v>
      </c>
      <c r="I43">
        <v>105</v>
      </c>
      <c r="J43">
        <v>117</v>
      </c>
      <c r="K43">
        <v>20000608</v>
      </c>
      <c r="L43" s="78">
        <v>0</v>
      </c>
      <c r="M43">
        <v>4.0999999999999996</v>
      </c>
      <c r="O43">
        <v>3</v>
      </c>
      <c r="Q43">
        <v>1</v>
      </c>
      <c r="AC43" s="79">
        <f t="shared" si="15"/>
        <v>36685</v>
      </c>
      <c r="AD43">
        <f t="shared" si="16"/>
        <v>6</v>
      </c>
      <c r="AE43">
        <f t="shared" si="17"/>
        <v>2000</v>
      </c>
    </row>
    <row r="44" spans="1:31" x14ac:dyDescent="0.25">
      <c r="A44" t="s">
        <v>51</v>
      </c>
      <c r="B44" t="s">
        <v>52</v>
      </c>
      <c r="C44">
        <v>2</v>
      </c>
      <c r="D44">
        <v>90</v>
      </c>
      <c r="E44">
        <v>10</v>
      </c>
      <c r="F44">
        <v>88101</v>
      </c>
      <c r="G44">
        <v>1</v>
      </c>
      <c r="H44">
        <v>7</v>
      </c>
      <c r="I44">
        <v>105</v>
      </c>
      <c r="J44">
        <v>117</v>
      </c>
      <c r="K44">
        <v>20000611</v>
      </c>
      <c r="L44" s="78">
        <v>0</v>
      </c>
      <c r="M44">
        <v>3</v>
      </c>
      <c r="O44">
        <v>3</v>
      </c>
      <c r="Q44">
        <v>1</v>
      </c>
      <c r="AC44" s="79">
        <f t="shared" si="15"/>
        <v>36688</v>
      </c>
      <c r="AD44">
        <f t="shared" si="16"/>
        <v>6</v>
      </c>
      <c r="AE44">
        <f t="shared" si="17"/>
        <v>2000</v>
      </c>
    </row>
    <row r="45" spans="1:31" x14ac:dyDescent="0.25">
      <c r="A45" t="s">
        <v>51</v>
      </c>
      <c r="B45" t="s">
        <v>52</v>
      </c>
      <c r="C45">
        <v>2</v>
      </c>
      <c r="D45">
        <v>90</v>
      </c>
      <c r="E45">
        <v>10</v>
      </c>
      <c r="F45">
        <v>88101</v>
      </c>
      <c r="G45">
        <v>1</v>
      </c>
      <c r="H45">
        <v>7</v>
      </c>
      <c r="I45">
        <v>105</v>
      </c>
      <c r="J45">
        <v>117</v>
      </c>
      <c r="K45">
        <v>20000614</v>
      </c>
      <c r="L45" s="78">
        <v>0</v>
      </c>
      <c r="M45">
        <v>3.7</v>
      </c>
      <c r="O45">
        <v>3</v>
      </c>
      <c r="Q45">
        <v>1</v>
      </c>
      <c r="AC45" s="79">
        <f t="shared" si="15"/>
        <v>36691</v>
      </c>
      <c r="AD45">
        <f t="shared" si="16"/>
        <v>6</v>
      </c>
      <c r="AE45">
        <f t="shared" si="17"/>
        <v>2000</v>
      </c>
    </row>
    <row r="46" spans="1:31" x14ac:dyDescent="0.25">
      <c r="A46" t="s">
        <v>51</v>
      </c>
      <c r="B46" t="s">
        <v>52</v>
      </c>
      <c r="C46">
        <v>2</v>
      </c>
      <c r="D46">
        <v>90</v>
      </c>
      <c r="E46">
        <v>10</v>
      </c>
      <c r="F46">
        <v>88101</v>
      </c>
      <c r="G46">
        <v>1</v>
      </c>
      <c r="H46">
        <v>7</v>
      </c>
      <c r="I46">
        <v>105</v>
      </c>
      <c r="J46">
        <v>117</v>
      </c>
      <c r="K46">
        <v>20000617</v>
      </c>
      <c r="L46" s="78">
        <v>0</v>
      </c>
      <c r="M46">
        <v>4.4000000000000004</v>
      </c>
      <c r="O46">
        <v>3</v>
      </c>
      <c r="AC46" s="79">
        <f t="shared" si="15"/>
        <v>36694</v>
      </c>
      <c r="AD46">
        <f t="shared" si="16"/>
        <v>6</v>
      </c>
      <c r="AE46">
        <f t="shared" si="17"/>
        <v>2000</v>
      </c>
    </row>
    <row r="47" spans="1:31" x14ac:dyDescent="0.25">
      <c r="A47" t="s">
        <v>51</v>
      </c>
      <c r="B47" t="s">
        <v>52</v>
      </c>
      <c r="C47">
        <v>2</v>
      </c>
      <c r="D47">
        <v>90</v>
      </c>
      <c r="E47">
        <v>10</v>
      </c>
      <c r="F47">
        <v>88101</v>
      </c>
      <c r="G47">
        <v>1</v>
      </c>
      <c r="H47">
        <v>7</v>
      </c>
      <c r="I47">
        <v>105</v>
      </c>
      <c r="J47">
        <v>117</v>
      </c>
      <c r="K47">
        <v>20000620</v>
      </c>
      <c r="L47" s="78">
        <v>0</v>
      </c>
      <c r="M47">
        <v>3.6</v>
      </c>
      <c r="O47">
        <v>3</v>
      </c>
      <c r="AC47" s="79">
        <f t="shared" si="15"/>
        <v>36697</v>
      </c>
      <c r="AD47">
        <f t="shared" si="16"/>
        <v>6</v>
      </c>
      <c r="AE47">
        <f t="shared" si="17"/>
        <v>2000</v>
      </c>
    </row>
    <row r="48" spans="1:31" x14ac:dyDescent="0.25">
      <c r="A48" t="s">
        <v>51</v>
      </c>
      <c r="B48" t="s">
        <v>52</v>
      </c>
      <c r="C48">
        <v>2</v>
      </c>
      <c r="D48">
        <v>90</v>
      </c>
      <c r="E48">
        <v>10</v>
      </c>
      <c r="F48">
        <v>88101</v>
      </c>
      <c r="G48">
        <v>1</v>
      </c>
      <c r="H48">
        <v>7</v>
      </c>
      <c r="I48">
        <v>105</v>
      </c>
      <c r="J48">
        <v>117</v>
      </c>
      <c r="K48">
        <v>20000623</v>
      </c>
      <c r="L48" s="78">
        <v>0</v>
      </c>
      <c r="M48">
        <v>6.6</v>
      </c>
      <c r="O48">
        <v>3</v>
      </c>
      <c r="AC48" s="79">
        <f t="shared" si="15"/>
        <v>36700</v>
      </c>
      <c r="AD48">
        <f t="shared" si="16"/>
        <v>6</v>
      </c>
      <c r="AE48">
        <f t="shared" si="17"/>
        <v>2000</v>
      </c>
    </row>
    <row r="49" spans="1:31" x14ac:dyDescent="0.25">
      <c r="A49" t="s">
        <v>51</v>
      </c>
      <c r="B49" t="s">
        <v>52</v>
      </c>
      <c r="C49">
        <v>2</v>
      </c>
      <c r="D49">
        <v>90</v>
      </c>
      <c r="E49">
        <v>10</v>
      </c>
      <c r="F49">
        <v>88101</v>
      </c>
      <c r="G49">
        <v>1</v>
      </c>
      <c r="H49">
        <v>7</v>
      </c>
      <c r="I49">
        <v>105</v>
      </c>
      <c r="J49">
        <v>117</v>
      </c>
      <c r="K49">
        <v>20000626</v>
      </c>
      <c r="L49" s="78">
        <v>0</v>
      </c>
      <c r="M49">
        <v>39.4</v>
      </c>
      <c r="O49">
        <v>3</v>
      </c>
      <c r="AC49" s="79">
        <f t="shared" ref="AC49:AC65" si="18">DATE(LEFT(K49,4),MID(K49,5,2),RIGHT(K49,2))</f>
        <v>36703</v>
      </c>
      <c r="AD49">
        <f t="shared" ref="AD49:AD65" si="19">MONTH(AC49)</f>
        <v>6</v>
      </c>
      <c r="AE49">
        <f t="shared" ref="AE49:AE65" si="20">YEAR(AC49)</f>
        <v>2000</v>
      </c>
    </row>
    <row r="50" spans="1:31" x14ac:dyDescent="0.25">
      <c r="A50" t="s">
        <v>51</v>
      </c>
      <c r="B50" t="s">
        <v>52</v>
      </c>
      <c r="C50">
        <v>2</v>
      </c>
      <c r="D50">
        <v>90</v>
      </c>
      <c r="E50">
        <v>10</v>
      </c>
      <c r="F50">
        <v>88101</v>
      </c>
      <c r="G50">
        <v>1</v>
      </c>
      <c r="H50">
        <v>7</v>
      </c>
      <c r="I50">
        <v>105</v>
      </c>
      <c r="J50">
        <v>117</v>
      </c>
      <c r="K50">
        <v>20000629</v>
      </c>
      <c r="L50" s="78">
        <v>0</v>
      </c>
      <c r="M50">
        <v>17</v>
      </c>
      <c r="O50">
        <v>3</v>
      </c>
      <c r="AC50" s="79">
        <f t="shared" si="18"/>
        <v>36706</v>
      </c>
      <c r="AD50">
        <f t="shared" si="19"/>
        <v>6</v>
      </c>
      <c r="AE50">
        <f t="shared" si="20"/>
        <v>2000</v>
      </c>
    </row>
    <row r="51" spans="1:31" x14ac:dyDescent="0.25">
      <c r="A51" t="s">
        <v>51</v>
      </c>
      <c r="B51" t="s">
        <v>52</v>
      </c>
      <c r="C51">
        <v>2</v>
      </c>
      <c r="D51">
        <v>90</v>
      </c>
      <c r="E51">
        <v>10</v>
      </c>
      <c r="F51">
        <v>88101</v>
      </c>
      <c r="G51">
        <v>1</v>
      </c>
      <c r="H51">
        <v>7</v>
      </c>
      <c r="I51">
        <v>105</v>
      </c>
      <c r="J51">
        <v>117</v>
      </c>
      <c r="K51">
        <v>20000702</v>
      </c>
      <c r="L51" s="78">
        <v>0</v>
      </c>
      <c r="M51">
        <v>90.7</v>
      </c>
      <c r="O51">
        <v>3</v>
      </c>
      <c r="Q51" t="s">
        <v>54</v>
      </c>
      <c r="AC51" s="79">
        <f t="shared" si="18"/>
        <v>36709</v>
      </c>
      <c r="AD51">
        <f t="shared" si="19"/>
        <v>7</v>
      </c>
      <c r="AE51">
        <f t="shared" si="20"/>
        <v>2000</v>
      </c>
    </row>
    <row r="52" spans="1:31" x14ac:dyDescent="0.25">
      <c r="A52" t="s">
        <v>51</v>
      </c>
      <c r="B52" t="s">
        <v>52</v>
      </c>
      <c r="C52">
        <v>2</v>
      </c>
      <c r="D52">
        <v>90</v>
      </c>
      <c r="E52">
        <v>10</v>
      </c>
      <c r="F52">
        <v>88101</v>
      </c>
      <c r="G52">
        <v>1</v>
      </c>
      <c r="H52">
        <v>7</v>
      </c>
      <c r="I52">
        <v>105</v>
      </c>
      <c r="J52">
        <v>117</v>
      </c>
      <c r="K52">
        <v>20000705</v>
      </c>
      <c r="L52" s="78">
        <v>0</v>
      </c>
      <c r="M52">
        <v>45.3</v>
      </c>
      <c r="O52">
        <v>3</v>
      </c>
      <c r="Q52" t="s">
        <v>54</v>
      </c>
      <c r="AC52" s="79">
        <f t="shared" si="18"/>
        <v>36712</v>
      </c>
      <c r="AD52">
        <f t="shared" si="19"/>
        <v>7</v>
      </c>
      <c r="AE52">
        <f t="shared" si="20"/>
        <v>2000</v>
      </c>
    </row>
    <row r="53" spans="1:31" x14ac:dyDescent="0.25">
      <c r="A53" t="s">
        <v>51</v>
      </c>
      <c r="B53" t="s">
        <v>52</v>
      </c>
      <c r="C53">
        <v>2</v>
      </c>
      <c r="D53">
        <v>90</v>
      </c>
      <c r="E53">
        <v>10</v>
      </c>
      <c r="F53">
        <v>88101</v>
      </c>
      <c r="G53">
        <v>1</v>
      </c>
      <c r="H53">
        <v>7</v>
      </c>
      <c r="I53">
        <v>105</v>
      </c>
      <c r="J53">
        <v>117</v>
      </c>
      <c r="K53">
        <v>20000708</v>
      </c>
      <c r="L53" s="78">
        <v>0</v>
      </c>
      <c r="M53">
        <v>53.3</v>
      </c>
      <c r="O53">
        <v>3</v>
      </c>
      <c r="Q53" t="s">
        <v>54</v>
      </c>
      <c r="AC53" s="79">
        <f t="shared" si="18"/>
        <v>36715</v>
      </c>
      <c r="AD53">
        <f t="shared" si="19"/>
        <v>7</v>
      </c>
      <c r="AE53">
        <f t="shared" si="20"/>
        <v>2000</v>
      </c>
    </row>
    <row r="54" spans="1:31" x14ac:dyDescent="0.25">
      <c r="A54" t="s">
        <v>51</v>
      </c>
      <c r="B54" t="s">
        <v>52</v>
      </c>
      <c r="C54">
        <v>2</v>
      </c>
      <c r="D54">
        <v>90</v>
      </c>
      <c r="E54">
        <v>10</v>
      </c>
      <c r="F54">
        <v>88101</v>
      </c>
      <c r="G54">
        <v>1</v>
      </c>
      <c r="H54">
        <v>7</v>
      </c>
      <c r="I54">
        <v>105</v>
      </c>
      <c r="J54">
        <v>117</v>
      </c>
      <c r="K54">
        <v>20000711</v>
      </c>
      <c r="L54" s="78">
        <v>0</v>
      </c>
      <c r="M54">
        <v>10.8</v>
      </c>
      <c r="O54">
        <v>3</v>
      </c>
      <c r="AC54" s="79">
        <f t="shared" si="18"/>
        <v>36718</v>
      </c>
      <c r="AD54">
        <f t="shared" si="19"/>
        <v>7</v>
      </c>
      <c r="AE54">
        <f t="shared" si="20"/>
        <v>2000</v>
      </c>
    </row>
    <row r="55" spans="1:31" x14ac:dyDescent="0.25">
      <c r="A55" t="s">
        <v>51</v>
      </c>
      <c r="B55" t="s">
        <v>52</v>
      </c>
      <c r="C55">
        <v>2</v>
      </c>
      <c r="D55">
        <v>90</v>
      </c>
      <c r="E55">
        <v>10</v>
      </c>
      <c r="F55">
        <v>88101</v>
      </c>
      <c r="G55">
        <v>1</v>
      </c>
      <c r="H55">
        <v>7</v>
      </c>
      <c r="I55">
        <v>105</v>
      </c>
      <c r="J55">
        <v>117</v>
      </c>
      <c r="K55">
        <v>20000714</v>
      </c>
      <c r="L55" s="78">
        <v>0</v>
      </c>
      <c r="M55">
        <v>2.9</v>
      </c>
      <c r="O55">
        <v>3</v>
      </c>
      <c r="AC55" s="79">
        <f t="shared" si="18"/>
        <v>36721</v>
      </c>
      <c r="AD55">
        <f t="shared" si="19"/>
        <v>7</v>
      </c>
      <c r="AE55">
        <f t="shared" si="20"/>
        <v>2000</v>
      </c>
    </row>
    <row r="56" spans="1:31" x14ac:dyDescent="0.25">
      <c r="A56" t="s">
        <v>51</v>
      </c>
      <c r="B56" t="s">
        <v>52</v>
      </c>
      <c r="C56">
        <v>2</v>
      </c>
      <c r="D56">
        <v>90</v>
      </c>
      <c r="E56">
        <v>10</v>
      </c>
      <c r="F56">
        <v>88101</v>
      </c>
      <c r="G56">
        <v>1</v>
      </c>
      <c r="H56">
        <v>7</v>
      </c>
      <c r="I56">
        <v>105</v>
      </c>
      <c r="J56">
        <v>117</v>
      </c>
      <c r="K56">
        <v>20000717</v>
      </c>
      <c r="L56" s="78">
        <v>0</v>
      </c>
      <c r="M56">
        <v>2.8</v>
      </c>
      <c r="O56">
        <v>3</v>
      </c>
      <c r="AC56" s="79">
        <f t="shared" si="18"/>
        <v>36724</v>
      </c>
      <c r="AD56">
        <f t="shared" si="19"/>
        <v>7</v>
      </c>
      <c r="AE56">
        <f t="shared" si="20"/>
        <v>2000</v>
      </c>
    </row>
    <row r="57" spans="1:31" x14ac:dyDescent="0.25">
      <c r="A57" t="s">
        <v>51</v>
      </c>
      <c r="B57" t="s">
        <v>52</v>
      </c>
      <c r="C57">
        <v>2</v>
      </c>
      <c r="D57">
        <v>90</v>
      </c>
      <c r="E57">
        <v>10</v>
      </c>
      <c r="F57">
        <v>88101</v>
      </c>
      <c r="G57">
        <v>1</v>
      </c>
      <c r="H57">
        <v>7</v>
      </c>
      <c r="I57">
        <v>105</v>
      </c>
      <c r="J57">
        <v>117</v>
      </c>
      <c r="K57">
        <v>20000720</v>
      </c>
      <c r="L57" s="78">
        <v>0</v>
      </c>
      <c r="M57">
        <v>4.7</v>
      </c>
      <c r="O57">
        <v>3</v>
      </c>
      <c r="AC57" s="79">
        <f t="shared" si="18"/>
        <v>36727</v>
      </c>
      <c r="AD57">
        <f t="shared" si="19"/>
        <v>7</v>
      </c>
      <c r="AE57">
        <f t="shared" si="20"/>
        <v>2000</v>
      </c>
    </row>
    <row r="58" spans="1:31" x14ac:dyDescent="0.25">
      <c r="A58" t="s">
        <v>51</v>
      </c>
      <c r="B58" t="s">
        <v>52</v>
      </c>
      <c r="C58">
        <v>2</v>
      </c>
      <c r="D58">
        <v>90</v>
      </c>
      <c r="E58">
        <v>10</v>
      </c>
      <c r="F58">
        <v>88101</v>
      </c>
      <c r="G58">
        <v>1</v>
      </c>
      <c r="H58">
        <v>7</v>
      </c>
      <c r="I58">
        <v>105</v>
      </c>
      <c r="J58">
        <v>117</v>
      </c>
      <c r="K58">
        <v>20000723</v>
      </c>
      <c r="L58" s="78">
        <v>0</v>
      </c>
      <c r="M58">
        <v>2.6</v>
      </c>
      <c r="O58">
        <v>3</v>
      </c>
      <c r="AC58" s="79">
        <f t="shared" si="18"/>
        <v>36730</v>
      </c>
      <c r="AD58">
        <f t="shared" si="19"/>
        <v>7</v>
      </c>
      <c r="AE58">
        <f t="shared" si="20"/>
        <v>2000</v>
      </c>
    </row>
    <row r="59" spans="1:31" x14ac:dyDescent="0.25">
      <c r="A59" t="s">
        <v>51</v>
      </c>
      <c r="B59" t="s">
        <v>52</v>
      </c>
      <c r="C59">
        <v>2</v>
      </c>
      <c r="D59">
        <v>90</v>
      </c>
      <c r="E59">
        <v>10</v>
      </c>
      <c r="F59">
        <v>88101</v>
      </c>
      <c r="G59">
        <v>1</v>
      </c>
      <c r="H59">
        <v>7</v>
      </c>
      <c r="I59">
        <v>105</v>
      </c>
      <c r="J59">
        <v>117</v>
      </c>
      <c r="K59">
        <v>20000726</v>
      </c>
      <c r="L59" s="78">
        <v>0</v>
      </c>
      <c r="M59">
        <v>2.8</v>
      </c>
      <c r="O59">
        <v>3</v>
      </c>
      <c r="AC59" s="79">
        <f t="shared" si="18"/>
        <v>36733</v>
      </c>
      <c r="AD59">
        <f t="shared" si="19"/>
        <v>7</v>
      </c>
      <c r="AE59">
        <f t="shared" si="20"/>
        <v>2000</v>
      </c>
    </row>
    <row r="60" spans="1:31" x14ac:dyDescent="0.25">
      <c r="A60" t="s">
        <v>51</v>
      </c>
      <c r="B60" t="s">
        <v>52</v>
      </c>
      <c r="C60">
        <v>2</v>
      </c>
      <c r="D60">
        <v>90</v>
      </c>
      <c r="E60">
        <v>10</v>
      </c>
      <c r="F60">
        <v>88101</v>
      </c>
      <c r="G60">
        <v>1</v>
      </c>
      <c r="H60">
        <v>7</v>
      </c>
      <c r="I60">
        <v>105</v>
      </c>
      <c r="J60">
        <v>117</v>
      </c>
      <c r="K60">
        <v>20000729</v>
      </c>
      <c r="L60" s="78">
        <v>0</v>
      </c>
      <c r="M60">
        <v>3.5</v>
      </c>
      <c r="O60">
        <v>3</v>
      </c>
      <c r="AC60" s="79">
        <f t="shared" si="18"/>
        <v>36736</v>
      </c>
      <c r="AD60">
        <f t="shared" si="19"/>
        <v>7</v>
      </c>
      <c r="AE60">
        <f t="shared" si="20"/>
        <v>2000</v>
      </c>
    </row>
    <row r="61" spans="1:31" x14ac:dyDescent="0.25">
      <c r="A61" t="s">
        <v>51</v>
      </c>
      <c r="B61" t="s">
        <v>52</v>
      </c>
      <c r="C61">
        <v>2</v>
      </c>
      <c r="D61">
        <v>90</v>
      </c>
      <c r="E61">
        <v>10</v>
      </c>
      <c r="F61">
        <v>88101</v>
      </c>
      <c r="G61">
        <v>1</v>
      </c>
      <c r="H61">
        <v>7</v>
      </c>
      <c r="I61">
        <v>105</v>
      </c>
      <c r="J61">
        <v>117</v>
      </c>
      <c r="K61">
        <v>20000801</v>
      </c>
      <c r="L61" s="78">
        <v>0</v>
      </c>
      <c r="M61">
        <v>4.3</v>
      </c>
      <c r="O61">
        <v>3</v>
      </c>
      <c r="AC61" s="79">
        <f t="shared" si="18"/>
        <v>36739</v>
      </c>
      <c r="AD61">
        <f t="shared" si="19"/>
        <v>8</v>
      </c>
      <c r="AE61">
        <f t="shared" si="20"/>
        <v>2000</v>
      </c>
    </row>
    <row r="62" spans="1:31" x14ac:dyDescent="0.25">
      <c r="A62" t="s">
        <v>51</v>
      </c>
      <c r="B62" t="s">
        <v>52</v>
      </c>
      <c r="C62">
        <v>2</v>
      </c>
      <c r="D62">
        <v>90</v>
      </c>
      <c r="E62">
        <v>10</v>
      </c>
      <c r="F62">
        <v>88101</v>
      </c>
      <c r="G62">
        <v>1</v>
      </c>
      <c r="H62">
        <v>7</v>
      </c>
      <c r="I62">
        <v>105</v>
      </c>
      <c r="J62">
        <v>117</v>
      </c>
      <c r="K62">
        <v>20000804</v>
      </c>
      <c r="L62" s="78">
        <v>0</v>
      </c>
      <c r="M62">
        <v>5</v>
      </c>
      <c r="O62">
        <v>3</v>
      </c>
      <c r="AC62" s="79">
        <f t="shared" si="18"/>
        <v>36742</v>
      </c>
      <c r="AD62">
        <f t="shared" si="19"/>
        <v>8</v>
      </c>
      <c r="AE62">
        <f t="shared" si="20"/>
        <v>2000</v>
      </c>
    </row>
    <row r="63" spans="1:31" x14ac:dyDescent="0.25">
      <c r="A63" t="s">
        <v>51</v>
      </c>
      <c r="B63" t="s">
        <v>52</v>
      </c>
      <c r="C63">
        <v>2</v>
      </c>
      <c r="D63">
        <v>90</v>
      </c>
      <c r="E63">
        <v>10</v>
      </c>
      <c r="F63">
        <v>88101</v>
      </c>
      <c r="G63">
        <v>1</v>
      </c>
      <c r="H63">
        <v>7</v>
      </c>
      <c r="I63">
        <v>105</v>
      </c>
      <c r="J63">
        <v>117</v>
      </c>
      <c r="K63">
        <v>20000807</v>
      </c>
      <c r="L63" s="78">
        <v>0</v>
      </c>
      <c r="M63">
        <v>3.9</v>
      </c>
      <c r="O63">
        <v>3</v>
      </c>
      <c r="AC63" s="79">
        <f t="shared" si="18"/>
        <v>36745</v>
      </c>
      <c r="AD63">
        <f t="shared" si="19"/>
        <v>8</v>
      </c>
      <c r="AE63">
        <f t="shared" si="20"/>
        <v>2000</v>
      </c>
    </row>
    <row r="64" spans="1:31" x14ac:dyDescent="0.25">
      <c r="A64" t="s">
        <v>51</v>
      </c>
      <c r="B64" t="s">
        <v>52</v>
      </c>
      <c r="C64">
        <v>2</v>
      </c>
      <c r="D64">
        <v>90</v>
      </c>
      <c r="E64">
        <v>10</v>
      </c>
      <c r="F64">
        <v>88101</v>
      </c>
      <c r="G64">
        <v>1</v>
      </c>
      <c r="H64">
        <v>7</v>
      </c>
      <c r="I64">
        <v>105</v>
      </c>
      <c r="J64">
        <v>117</v>
      </c>
      <c r="K64">
        <v>20000810</v>
      </c>
      <c r="L64" s="78">
        <v>0</v>
      </c>
      <c r="M64">
        <v>4.2</v>
      </c>
      <c r="O64">
        <v>3</v>
      </c>
      <c r="AC64" s="79">
        <f t="shared" si="18"/>
        <v>36748</v>
      </c>
      <c r="AD64">
        <f t="shared" si="19"/>
        <v>8</v>
      </c>
      <c r="AE64">
        <f t="shared" si="20"/>
        <v>2000</v>
      </c>
    </row>
    <row r="65" spans="1:31" x14ac:dyDescent="0.25">
      <c r="A65" t="s">
        <v>51</v>
      </c>
      <c r="B65" t="s">
        <v>52</v>
      </c>
      <c r="C65">
        <v>2</v>
      </c>
      <c r="D65">
        <v>90</v>
      </c>
      <c r="E65">
        <v>10</v>
      </c>
      <c r="F65">
        <v>88101</v>
      </c>
      <c r="G65">
        <v>1</v>
      </c>
      <c r="H65">
        <v>7</v>
      </c>
      <c r="I65">
        <v>105</v>
      </c>
      <c r="J65">
        <v>117</v>
      </c>
      <c r="K65">
        <v>20000813</v>
      </c>
      <c r="L65" s="78">
        <v>0</v>
      </c>
      <c r="M65">
        <v>1.8</v>
      </c>
      <c r="O65">
        <v>3</v>
      </c>
      <c r="AC65" s="79">
        <f t="shared" si="18"/>
        <v>36751</v>
      </c>
      <c r="AD65">
        <f t="shared" si="19"/>
        <v>8</v>
      </c>
      <c r="AE65">
        <f t="shared" si="20"/>
        <v>2000</v>
      </c>
    </row>
    <row r="66" spans="1:31" x14ac:dyDescent="0.25">
      <c r="A66" t="s">
        <v>51</v>
      </c>
      <c r="B66" t="s">
        <v>52</v>
      </c>
      <c r="C66">
        <v>2</v>
      </c>
      <c r="D66">
        <v>90</v>
      </c>
      <c r="E66">
        <v>10</v>
      </c>
      <c r="F66">
        <v>88101</v>
      </c>
      <c r="G66">
        <v>1</v>
      </c>
      <c r="H66">
        <v>7</v>
      </c>
      <c r="I66">
        <v>105</v>
      </c>
      <c r="J66">
        <v>117</v>
      </c>
      <c r="K66">
        <v>20000816</v>
      </c>
      <c r="L66" s="78">
        <v>0</v>
      </c>
      <c r="M66">
        <v>3.5</v>
      </c>
      <c r="O66">
        <v>3</v>
      </c>
      <c r="AC66" s="79">
        <f t="shared" ref="AC66:AC71" si="21">DATE(LEFT(K66,4),MID(K66,5,2),RIGHT(K66,2))</f>
        <v>36754</v>
      </c>
      <c r="AD66">
        <f t="shared" ref="AD66:AD71" si="22">MONTH(AC66)</f>
        <v>8</v>
      </c>
      <c r="AE66">
        <f t="shared" ref="AE66:AE71" si="23">YEAR(AC66)</f>
        <v>2000</v>
      </c>
    </row>
    <row r="67" spans="1:31" x14ac:dyDescent="0.25">
      <c r="A67" t="s">
        <v>51</v>
      </c>
      <c r="B67" t="s">
        <v>52</v>
      </c>
      <c r="C67">
        <v>2</v>
      </c>
      <c r="D67">
        <v>90</v>
      </c>
      <c r="E67">
        <v>10</v>
      </c>
      <c r="F67">
        <v>88101</v>
      </c>
      <c r="G67">
        <v>1</v>
      </c>
      <c r="H67">
        <v>7</v>
      </c>
      <c r="I67">
        <v>105</v>
      </c>
      <c r="J67">
        <v>117</v>
      </c>
      <c r="K67">
        <v>20000819</v>
      </c>
      <c r="L67" s="78">
        <v>0</v>
      </c>
      <c r="M67">
        <v>2.5</v>
      </c>
      <c r="O67">
        <v>3</v>
      </c>
      <c r="AC67" s="79">
        <f t="shared" si="21"/>
        <v>36757</v>
      </c>
      <c r="AD67">
        <f t="shared" si="22"/>
        <v>8</v>
      </c>
      <c r="AE67">
        <f t="shared" si="23"/>
        <v>2000</v>
      </c>
    </row>
    <row r="68" spans="1:31" x14ac:dyDescent="0.25">
      <c r="A68" t="s">
        <v>51</v>
      </c>
      <c r="B68" t="s">
        <v>52</v>
      </c>
      <c r="C68">
        <v>2</v>
      </c>
      <c r="D68">
        <v>90</v>
      </c>
      <c r="E68">
        <v>10</v>
      </c>
      <c r="F68">
        <v>88101</v>
      </c>
      <c r="G68">
        <v>1</v>
      </c>
      <c r="H68">
        <v>7</v>
      </c>
      <c r="I68">
        <v>105</v>
      </c>
      <c r="J68">
        <v>117</v>
      </c>
      <c r="K68">
        <v>20000822</v>
      </c>
      <c r="L68" s="78">
        <v>0</v>
      </c>
      <c r="M68">
        <v>2.5</v>
      </c>
      <c r="O68">
        <v>3</v>
      </c>
      <c r="AC68" s="79">
        <f t="shared" si="21"/>
        <v>36760</v>
      </c>
      <c r="AD68">
        <f t="shared" si="22"/>
        <v>8</v>
      </c>
      <c r="AE68">
        <f t="shared" si="23"/>
        <v>2000</v>
      </c>
    </row>
    <row r="69" spans="1:31" x14ac:dyDescent="0.25">
      <c r="A69" t="s">
        <v>51</v>
      </c>
      <c r="B69" t="s">
        <v>52</v>
      </c>
      <c r="C69">
        <v>2</v>
      </c>
      <c r="D69">
        <v>90</v>
      </c>
      <c r="E69">
        <v>10</v>
      </c>
      <c r="F69">
        <v>88101</v>
      </c>
      <c r="G69">
        <v>1</v>
      </c>
      <c r="H69">
        <v>7</v>
      </c>
      <c r="I69">
        <v>105</v>
      </c>
      <c r="J69">
        <v>117</v>
      </c>
      <c r="K69">
        <v>20000826</v>
      </c>
      <c r="L69" s="78">
        <v>0</v>
      </c>
      <c r="M69">
        <v>1.6</v>
      </c>
      <c r="O69">
        <v>3</v>
      </c>
      <c r="AC69" s="79">
        <f t="shared" si="21"/>
        <v>36764</v>
      </c>
      <c r="AD69">
        <f t="shared" si="22"/>
        <v>8</v>
      </c>
      <c r="AE69">
        <f t="shared" si="23"/>
        <v>2000</v>
      </c>
    </row>
    <row r="70" spans="1:31" x14ac:dyDescent="0.25">
      <c r="A70" t="s">
        <v>51</v>
      </c>
      <c r="B70" t="s">
        <v>52</v>
      </c>
      <c r="C70">
        <v>2</v>
      </c>
      <c r="D70">
        <v>90</v>
      </c>
      <c r="E70">
        <v>10</v>
      </c>
      <c r="F70">
        <v>88101</v>
      </c>
      <c r="G70">
        <v>1</v>
      </c>
      <c r="H70">
        <v>7</v>
      </c>
      <c r="I70">
        <v>105</v>
      </c>
      <c r="J70">
        <v>117</v>
      </c>
      <c r="K70">
        <v>20000828</v>
      </c>
      <c r="L70" s="78">
        <v>0</v>
      </c>
      <c r="M70">
        <v>3.8</v>
      </c>
      <c r="O70">
        <v>3</v>
      </c>
      <c r="AC70" s="79">
        <f t="shared" si="21"/>
        <v>36766</v>
      </c>
      <c r="AD70">
        <f t="shared" si="22"/>
        <v>8</v>
      </c>
      <c r="AE70">
        <f t="shared" si="23"/>
        <v>2000</v>
      </c>
    </row>
    <row r="71" spans="1:31" x14ac:dyDescent="0.25">
      <c r="A71" t="s">
        <v>51</v>
      </c>
      <c r="B71" t="s">
        <v>52</v>
      </c>
      <c r="C71">
        <v>2</v>
      </c>
      <c r="D71">
        <v>90</v>
      </c>
      <c r="E71">
        <v>10</v>
      </c>
      <c r="F71">
        <v>88101</v>
      </c>
      <c r="G71">
        <v>1</v>
      </c>
      <c r="H71">
        <v>7</v>
      </c>
      <c r="I71">
        <v>105</v>
      </c>
      <c r="J71">
        <v>117</v>
      </c>
      <c r="K71">
        <v>20000831</v>
      </c>
      <c r="L71" s="78">
        <v>0</v>
      </c>
      <c r="M71">
        <v>3.4</v>
      </c>
      <c r="O71">
        <v>3</v>
      </c>
      <c r="AC71" s="79">
        <f t="shared" si="21"/>
        <v>36769</v>
      </c>
      <c r="AD71">
        <f t="shared" si="22"/>
        <v>8</v>
      </c>
      <c r="AE71">
        <f t="shared" si="23"/>
        <v>2000</v>
      </c>
    </row>
    <row r="72" spans="1:31" x14ac:dyDescent="0.25">
      <c r="A72" t="s">
        <v>51</v>
      </c>
      <c r="B72" t="s">
        <v>52</v>
      </c>
      <c r="C72">
        <v>2</v>
      </c>
      <c r="D72">
        <v>90</v>
      </c>
      <c r="E72">
        <v>10</v>
      </c>
      <c r="F72">
        <v>88101</v>
      </c>
      <c r="G72">
        <v>1</v>
      </c>
      <c r="H72">
        <v>7</v>
      </c>
      <c r="I72">
        <v>105</v>
      </c>
      <c r="J72">
        <v>117</v>
      </c>
      <c r="K72">
        <v>20010501</v>
      </c>
      <c r="L72" s="78">
        <v>0</v>
      </c>
      <c r="M72">
        <v>6.5</v>
      </c>
      <c r="O72">
        <v>3</v>
      </c>
      <c r="AC72" s="79">
        <f t="shared" ref="AC72:AC79" si="24">DATE(LEFT(K72,4),MID(K72,5,2),RIGHT(K72,2))</f>
        <v>37012</v>
      </c>
      <c r="AD72">
        <f t="shared" ref="AD72:AD79" si="25">MONTH(AC72)</f>
        <v>5</v>
      </c>
      <c r="AE72">
        <f t="shared" ref="AE72:AE79" si="26">YEAR(AC72)</f>
        <v>2001</v>
      </c>
    </row>
    <row r="73" spans="1:31" x14ac:dyDescent="0.25">
      <c r="A73" t="s">
        <v>51</v>
      </c>
      <c r="B73" t="s">
        <v>52</v>
      </c>
      <c r="C73">
        <v>2</v>
      </c>
      <c r="D73">
        <v>90</v>
      </c>
      <c r="E73">
        <v>10</v>
      </c>
      <c r="F73">
        <v>88101</v>
      </c>
      <c r="G73">
        <v>1</v>
      </c>
      <c r="H73">
        <v>7</v>
      </c>
      <c r="I73">
        <v>105</v>
      </c>
      <c r="J73">
        <v>117</v>
      </c>
      <c r="K73">
        <v>20010504</v>
      </c>
      <c r="L73" s="78">
        <v>0</v>
      </c>
      <c r="M73">
        <v>6.7</v>
      </c>
      <c r="O73">
        <v>3</v>
      </c>
      <c r="Q73">
        <v>2</v>
      </c>
      <c r="AC73" s="79">
        <f t="shared" si="24"/>
        <v>37015</v>
      </c>
      <c r="AD73">
        <f t="shared" si="25"/>
        <v>5</v>
      </c>
      <c r="AE73">
        <f t="shared" si="26"/>
        <v>2001</v>
      </c>
    </row>
    <row r="74" spans="1:31" x14ac:dyDescent="0.25">
      <c r="A74" t="s">
        <v>51</v>
      </c>
      <c r="B74" t="s">
        <v>52</v>
      </c>
      <c r="C74">
        <v>2</v>
      </c>
      <c r="D74">
        <v>90</v>
      </c>
      <c r="E74">
        <v>10</v>
      </c>
      <c r="F74">
        <v>88101</v>
      </c>
      <c r="G74">
        <v>1</v>
      </c>
      <c r="H74">
        <v>7</v>
      </c>
      <c r="I74">
        <v>105</v>
      </c>
      <c r="J74">
        <v>117</v>
      </c>
      <c r="K74">
        <v>20010507</v>
      </c>
      <c r="L74" s="78">
        <v>0</v>
      </c>
      <c r="M74">
        <v>7.3</v>
      </c>
      <c r="O74">
        <v>3</v>
      </c>
      <c r="AC74" s="79">
        <f t="shared" si="24"/>
        <v>37018</v>
      </c>
      <c r="AD74">
        <f t="shared" si="25"/>
        <v>5</v>
      </c>
      <c r="AE74">
        <f t="shared" si="26"/>
        <v>2001</v>
      </c>
    </row>
    <row r="75" spans="1:31" x14ac:dyDescent="0.25">
      <c r="A75" t="s">
        <v>51</v>
      </c>
      <c r="B75" t="s">
        <v>52</v>
      </c>
      <c r="C75">
        <v>2</v>
      </c>
      <c r="D75">
        <v>90</v>
      </c>
      <c r="E75">
        <v>10</v>
      </c>
      <c r="F75">
        <v>88101</v>
      </c>
      <c r="G75">
        <v>1</v>
      </c>
      <c r="H75">
        <v>7</v>
      </c>
      <c r="I75">
        <v>105</v>
      </c>
      <c r="J75">
        <v>117</v>
      </c>
      <c r="K75">
        <v>20010510</v>
      </c>
      <c r="L75" s="78">
        <v>0</v>
      </c>
      <c r="M75">
        <v>4.5</v>
      </c>
      <c r="O75">
        <v>3</v>
      </c>
      <c r="AC75" s="79">
        <f t="shared" si="24"/>
        <v>37021</v>
      </c>
      <c r="AD75">
        <f t="shared" si="25"/>
        <v>5</v>
      </c>
      <c r="AE75">
        <f t="shared" si="26"/>
        <v>2001</v>
      </c>
    </row>
    <row r="76" spans="1:31" x14ac:dyDescent="0.25">
      <c r="A76" t="s">
        <v>51</v>
      </c>
      <c r="B76" t="s">
        <v>52</v>
      </c>
      <c r="C76">
        <v>2</v>
      </c>
      <c r="D76">
        <v>90</v>
      </c>
      <c r="E76">
        <v>10</v>
      </c>
      <c r="F76">
        <v>88101</v>
      </c>
      <c r="G76">
        <v>1</v>
      </c>
      <c r="H76">
        <v>7</v>
      </c>
      <c r="I76">
        <v>105</v>
      </c>
      <c r="J76">
        <v>117</v>
      </c>
      <c r="K76">
        <v>20010513</v>
      </c>
      <c r="L76" s="78">
        <v>0</v>
      </c>
      <c r="M76">
        <v>7.4</v>
      </c>
      <c r="O76">
        <v>3</v>
      </c>
      <c r="AC76" s="79">
        <f t="shared" si="24"/>
        <v>37024</v>
      </c>
      <c r="AD76">
        <f t="shared" si="25"/>
        <v>5</v>
      </c>
      <c r="AE76">
        <f t="shared" si="26"/>
        <v>2001</v>
      </c>
    </row>
    <row r="77" spans="1:31" x14ac:dyDescent="0.25">
      <c r="A77" t="s">
        <v>51</v>
      </c>
      <c r="B77" t="s">
        <v>52</v>
      </c>
      <c r="C77">
        <v>2</v>
      </c>
      <c r="D77">
        <v>90</v>
      </c>
      <c r="E77">
        <v>10</v>
      </c>
      <c r="F77">
        <v>88101</v>
      </c>
      <c r="G77">
        <v>1</v>
      </c>
      <c r="H77">
        <v>7</v>
      </c>
      <c r="I77">
        <v>105</v>
      </c>
      <c r="J77">
        <v>117</v>
      </c>
      <c r="K77">
        <v>20010516</v>
      </c>
      <c r="L77" s="78">
        <v>0</v>
      </c>
      <c r="M77">
        <v>5.4</v>
      </c>
      <c r="O77">
        <v>3</v>
      </c>
      <c r="AC77" s="79">
        <f t="shared" si="24"/>
        <v>37027</v>
      </c>
      <c r="AD77">
        <f t="shared" si="25"/>
        <v>5</v>
      </c>
      <c r="AE77">
        <f t="shared" si="26"/>
        <v>2001</v>
      </c>
    </row>
    <row r="78" spans="1:31" x14ac:dyDescent="0.25">
      <c r="A78" t="s">
        <v>51</v>
      </c>
      <c r="B78" t="s">
        <v>52</v>
      </c>
      <c r="C78">
        <v>2</v>
      </c>
      <c r="D78">
        <v>90</v>
      </c>
      <c r="E78">
        <v>10</v>
      </c>
      <c r="F78">
        <v>88101</v>
      </c>
      <c r="G78">
        <v>1</v>
      </c>
      <c r="H78">
        <v>7</v>
      </c>
      <c r="I78">
        <v>105</v>
      </c>
      <c r="J78">
        <v>117</v>
      </c>
      <c r="K78">
        <v>20010519</v>
      </c>
      <c r="L78" s="78">
        <v>0</v>
      </c>
      <c r="M78">
        <v>5.8</v>
      </c>
      <c r="O78">
        <v>3</v>
      </c>
      <c r="AC78" s="79">
        <f t="shared" si="24"/>
        <v>37030</v>
      </c>
      <c r="AD78">
        <f t="shared" si="25"/>
        <v>5</v>
      </c>
      <c r="AE78">
        <f t="shared" si="26"/>
        <v>2001</v>
      </c>
    </row>
    <row r="79" spans="1:31" x14ac:dyDescent="0.25">
      <c r="A79" t="s">
        <v>51</v>
      </c>
      <c r="B79" t="s">
        <v>52</v>
      </c>
      <c r="C79">
        <v>2</v>
      </c>
      <c r="D79">
        <v>90</v>
      </c>
      <c r="E79">
        <v>10</v>
      </c>
      <c r="F79">
        <v>88101</v>
      </c>
      <c r="G79">
        <v>1</v>
      </c>
      <c r="H79">
        <v>7</v>
      </c>
      <c r="I79">
        <v>105</v>
      </c>
      <c r="J79">
        <v>117</v>
      </c>
      <c r="K79">
        <v>20010522</v>
      </c>
      <c r="L79" s="78">
        <v>0</v>
      </c>
      <c r="M79">
        <v>2.9</v>
      </c>
      <c r="O79">
        <v>3</v>
      </c>
      <c r="AC79" s="79">
        <f t="shared" si="24"/>
        <v>37033</v>
      </c>
      <c r="AD79">
        <f t="shared" si="25"/>
        <v>5</v>
      </c>
      <c r="AE79">
        <f t="shared" si="26"/>
        <v>2001</v>
      </c>
    </row>
    <row r="80" spans="1:31" x14ac:dyDescent="0.25">
      <c r="A80" t="s">
        <v>51</v>
      </c>
      <c r="B80" t="s">
        <v>52</v>
      </c>
      <c r="C80">
        <v>2</v>
      </c>
      <c r="D80">
        <v>90</v>
      </c>
      <c r="E80">
        <v>10</v>
      </c>
      <c r="F80">
        <v>88101</v>
      </c>
      <c r="G80">
        <v>1</v>
      </c>
      <c r="H80">
        <v>7</v>
      </c>
      <c r="I80">
        <v>105</v>
      </c>
      <c r="J80">
        <v>117</v>
      </c>
      <c r="K80">
        <v>20010525</v>
      </c>
      <c r="L80" s="78">
        <v>0</v>
      </c>
      <c r="M80">
        <v>4.5</v>
      </c>
      <c r="O80">
        <v>3</v>
      </c>
      <c r="AC80" s="79">
        <f>DATE(LEFT(K80,4),MID(K80,5,2),RIGHT(K80,2))</f>
        <v>37036</v>
      </c>
      <c r="AD80">
        <f>MONTH(AC80)</f>
        <v>5</v>
      </c>
      <c r="AE80">
        <f>YEAR(AC80)</f>
        <v>2001</v>
      </c>
    </row>
    <row r="81" spans="1:31" x14ac:dyDescent="0.25">
      <c r="A81" t="s">
        <v>51</v>
      </c>
      <c r="B81" t="s">
        <v>52</v>
      </c>
      <c r="C81">
        <v>2</v>
      </c>
      <c r="D81">
        <v>90</v>
      </c>
      <c r="E81">
        <v>10</v>
      </c>
      <c r="F81">
        <v>88101</v>
      </c>
      <c r="G81">
        <v>1</v>
      </c>
      <c r="H81">
        <v>7</v>
      </c>
      <c r="I81">
        <v>105</v>
      </c>
      <c r="J81">
        <v>117</v>
      </c>
      <c r="K81">
        <v>20010528</v>
      </c>
      <c r="L81" s="78">
        <v>0</v>
      </c>
      <c r="M81">
        <v>2.1</v>
      </c>
      <c r="O81">
        <v>3</v>
      </c>
      <c r="AC81" s="79">
        <f>DATE(LEFT(K81,4),MID(K81,5,2),RIGHT(K81,2))</f>
        <v>37039</v>
      </c>
      <c r="AD81">
        <f>MONTH(AC81)</f>
        <v>5</v>
      </c>
      <c r="AE81">
        <f>YEAR(AC81)</f>
        <v>2001</v>
      </c>
    </row>
    <row r="82" spans="1:31" x14ac:dyDescent="0.25">
      <c r="A82" t="s">
        <v>51</v>
      </c>
      <c r="B82" t="s">
        <v>52</v>
      </c>
      <c r="C82">
        <v>2</v>
      </c>
      <c r="D82">
        <v>90</v>
      </c>
      <c r="E82">
        <v>10</v>
      </c>
      <c r="F82">
        <v>88101</v>
      </c>
      <c r="G82">
        <v>1</v>
      </c>
      <c r="H82">
        <v>7</v>
      </c>
      <c r="I82">
        <v>105</v>
      </c>
      <c r="J82">
        <v>117</v>
      </c>
      <c r="K82">
        <v>20010531</v>
      </c>
      <c r="L82" s="78">
        <v>0</v>
      </c>
      <c r="M82">
        <v>4.5</v>
      </c>
      <c r="O82">
        <v>3</v>
      </c>
      <c r="AC82" s="79">
        <f t="shared" ref="AC82:AC97" si="27">DATE(LEFT(K82,4),MID(K82,5,2),RIGHT(K82,2))</f>
        <v>37042</v>
      </c>
      <c r="AD82">
        <f t="shared" ref="AD82:AD97" si="28">MONTH(AC82)</f>
        <v>5</v>
      </c>
      <c r="AE82">
        <f t="shared" ref="AE82:AE97" si="29">YEAR(AC82)</f>
        <v>2001</v>
      </c>
    </row>
    <row r="83" spans="1:31" x14ac:dyDescent="0.25">
      <c r="A83" t="s">
        <v>51</v>
      </c>
      <c r="B83" t="s">
        <v>52</v>
      </c>
      <c r="C83">
        <v>2</v>
      </c>
      <c r="D83">
        <v>90</v>
      </c>
      <c r="E83">
        <v>10</v>
      </c>
      <c r="F83">
        <v>88101</v>
      </c>
      <c r="G83">
        <v>1</v>
      </c>
      <c r="H83">
        <v>7</v>
      </c>
      <c r="I83">
        <v>105</v>
      </c>
      <c r="J83">
        <v>117</v>
      </c>
      <c r="K83">
        <v>20010603</v>
      </c>
      <c r="L83" s="78">
        <v>0</v>
      </c>
      <c r="M83">
        <v>2.2000000000000002</v>
      </c>
      <c r="O83">
        <v>3</v>
      </c>
      <c r="AC83" s="79">
        <f t="shared" si="27"/>
        <v>37045</v>
      </c>
      <c r="AD83">
        <f t="shared" si="28"/>
        <v>6</v>
      </c>
      <c r="AE83">
        <f t="shared" si="29"/>
        <v>2001</v>
      </c>
    </row>
    <row r="84" spans="1:31" x14ac:dyDescent="0.25">
      <c r="A84" t="s">
        <v>51</v>
      </c>
      <c r="B84" t="s">
        <v>52</v>
      </c>
      <c r="C84">
        <v>2</v>
      </c>
      <c r="D84">
        <v>90</v>
      </c>
      <c r="E84">
        <v>10</v>
      </c>
      <c r="F84">
        <v>88101</v>
      </c>
      <c r="G84">
        <v>1</v>
      </c>
      <c r="H84">
        <v>7</v>
      </c>
      <c r="I84">
        <v>105</v>
      </c>
      <c r="J84">
        <v>117</v>
      </c>
      <c r="K84">
        <v>20010606</v>
      </c>
      <c r="L84" s="78">
        <v>0</v>
      </c>
      <c r="M84">
        <v>5.4</v>
      </c>
      <c r="O84">
        <v>3</v>
      </c>
      <c r="AC84" s="79">
        <f t="shared" si="27"/>
        <v>37048</v>
      </c>
      <c r="AD84">
        <f t="shared" si="28"/>
        <v>6</v>
      </c>
      <c r="AE84">
        <f t="shared" si="29"/>
        <v>2001</v>
      </c>
    </row>
    <row r="85" spans="1:31" x14ac:dyDescent="0.25">
      <c r="A85" t="s">
        <v>51</v>
      </c>
      <c r="B85" t="s">
        <v>52</v>
      </c>
      <c r="C85">
        <v>2</v>
      </c>
      <c r="D85">
        <v>90</v>
      </c>
      <c r="E85">
        <v>10</v>
      </c>
      <c r="F85">
        <v>88101</v>
      </c>
      <c r="G85">
        <v>1</v>
      </c>
      <c r="H85">
        <v>7</v>
      </c>
      <c r="I85">
        <v>105</v>
      </c>
      <c r="J85">
        <v>117</v>
      </c>
      <c r="K85">
        <v>20010609</v>
      </c>
      <c r="L85" s="78">
        <v>0</v>
      </c>
      <c r="M85">
        <v>4.5</v>
      </c>
      <c r="O85">
        <v>3</v>
      </c>
      <c r="AC85" s="79">
        <f t="shared" si="27"/>
        <v>37051</v>
      </c>
      <c r="AD85">
        <f t="shared" si="28"/>
        <v>6</v>
      </c>
      <c r="AE85">
        <f t="shared" si="29"/>
        <v>2001</v>
      </c>
    </row>
    <row r="86" spans="1:31" x14ac:dyDescent="0.25">
      <c r="A86" t="s">
        <v>51</v>
      </c>
      <c r="B86" t="s">
        <v>52</v>
      </c>
      <c r="C86">
        <v>2</v>
      </c>
      <c r="D86">
        <v>90</v>
      </c>
      <c r="E86">
        <v>10</v>
      </c>
      <c r="F86">
        <v>88101</v>
      </c>
      <c r="G86">
        <v>1</v>
      </c>
      <c r="H86">
        <v>7</v>
      </c>
      <c r="I86">
        <v>105</v>
      </c>
      <c r="J86">
        <v>117</v>
      </c>
      <c r="K86">
        <v>20010612</v>
      </c>
      <c r="L86" s="78">
        <v>0</v>
      </c>
      <c r="M86">
        <v>3.9</v>
      </c>
      <c r="O86">
        <v>3</v>
      </c>
      <c r="AC86" s="79">
        <f t="shared" si="27"/>
        <v>37054</v>
      </c>
      <c r="AD86">
        <f t="shared" si="28"/>
        <v>6</v>
      </c>
      <c r="AE86">
        <f t="shared" si="29"/>
        <v>2001</v>
      </c>
    </row>
    <row r="87" spans="1:31" x14ac:dyDescent="0.25">
      <c r="A87" t="s">
        <v>51</v>
      </c>
      <c r="B87" t="s">
        <v>52</v>
      </c>
      <c r="C87">
        <v>2</v>
      </c>
      <c r="D87">
        <v>90</v>
      </c>
      <c r="E87">
        <v>10</v>
      </c>
      <c r="F87">
        <v>88101</v>
      </c>
      <c r="G87">
        <v>1</v>
      </c>
      <c r="H87">
        <v>7</v>
      </c>
      <c r="I87">
        <v>105</v>
      </c>
      <c r="J87">
        <v>117</v>
      </c>
      <c r="K87">
        <v>20010615</v>
      </c>
      <c r="L87" s="78">
        <v>0</v>
      </c>
      <c r="M87">
        <v>3</v>
      </c>
      <c r="O87">
        <v>3</v>
      </c>
      <c r="AC87" s="79">
        <f t="shared" si="27"/>
        <v>37057</v>
      </c>
      <c r="AD87">
        <f t="shared" si="28"/>
        <v>6</v>
      </c>
      <c r="AE87">
        <f t="shared" si="29"/>
        <v>2001</v>
      </c>
    </row>
    <row r="88" spans="1:31" x14ac:dyDescent="0.25">
      <c r="A88" t="s">
        <v>51</v>
      </c>
      <c r="B88" t="s">
        <v>52</v>
      </c>
      <c r="C88">
        <v>2</v>
      </c>
      <c r="D88">
        <v>90</v>
      </c>
      <c r="E88">
        <v>10</v>
      </c>
      <c r="F88">
        <v>88101</v>
      </c>
      <c r="G88">
        <v>1</v>
      </c>
      <c r="H88">
        <v>7</v>
      </c>
      <c r="I88">
        <v>105</v>
      </c>
      <c r="J88">
        <v>117</v>
      </c>
      <c r="K88">
        <v>20010618</v>
      </c>
      <c r="L88" s="78">
        <v>0</v>
      </c>
      <c r="M88">
        <v>5.5</v>
      </c>
      <c r="O88">
        <v>3</v>
      </c>
      <c r="AC88" s="79">
        <f t="shared" si="27"/>
        <v>37060</v>
      </c>
      <c r="AD88">
        <f t="shared" si="28"/>
        <v>6</v>
      </c>
      <c r="AE88">
        <f t="shared" si="29"/>
        <v>2001</v>
      </c>
    </row>
    <row r="89" spans="1:31" x14ac:dyDescent="0.25">
      <c r="A89" t="s">
        <v>51</v>
      </c>
      <c r="B89" t="s">
        <v>52</v>
      </c>
      <c r="C89">
        <v>2</v>
      </c>
      <c r="D89">
        <v>90</v>
      </c>
      <c r="E89">
        <v>10</v>
      </c>
      <c r="F89">
        <v>88101</v>
      </c>
      <c r="G89">
        <v>1</v>
      </c>
      <c r="H89">
        <v>7</v>
      </c>
      <c r="I89">
        <v>105</v>
      </c>
      <c r="J89">
        <v>117</v>
      </c>
      <c r="K89">
        <v>20010621</v>
      </c>
      <c r="L89" s="78">
        <v>0</v>
      </c>
      <c r="M89">
        <v>6</v>
      </c>
      <c r="O89">
        <v>3</v>
      </c>
      <c r="AC89" s="79">
        <f t="shared" si="27"/>
        <v>37063</v>
      </c>
      <c r="AD89">
        <f t="shared" si="28"/>
        <v>6</v>
      </c>
      <c r="AE89">
        <f t="shared" si="29"/>
        <v>2001</v>
      </c>
    </row>
    <row r="90" spans="1:31" x14ac:dyDescent="0.25">
      <c r="A90" t="s">
        <v>51</v>
      </c>
      <c r="B90" t="s">
        <v>52</v>
      </c>
      <c r="C90">
        <v>2</v>
      </c>
      <c r="D90">
        <v>90</v>
      </c>
      <c r="E90">
        <v>10</v>
      </c>
      <c r="F90">
        <v>88101</v>
      </c>
      <c r="G90">
        <v>1</v>
      </c>
      <c r="H90">
        <v>7</v>
      </c>
      <c r="I90">
        <v>105</v>
      </c>
      <c r="J90">
        <v>117</v>
      </c>
      <c r="K90">
        <v>20010624</v>
      </c>
      <c r="L90" s="78">
        <v>0</v>
      </c>
      <c r="M90">
        <v>2.9</v>
      </c>
      <c r="O90">
        <v>3</v>
      </c>
      <c r="AC90" s="79">
        <f t="shared" si="27"/>
        <v>37066</v>
      </c>
      <c r="AD90">
        <f t="shared" si="28"/>
        <v>6</v>
      </c>
      <c r="AE90">
        <f t="shared" si="29"/>
        <v>2001</v>
      </c>
    </row>
    <row r="91" spans="1:31" x14ac:dyDescent="0.25">
      <c r="A91" t="s">
        <v>51</v>
      </c>
      <c r="B91" t="s">
        <v>52</v>
      </c>
      <c r="C91">
        <v>2</v>
      </c>
      <c r="D91">
        <v>90</v>
      </c>
      <c r="E91">
        <v>10</v>
      </c>
      <c r="F91">
        <v>88101</v>
      </c>
      <c r="G91">
        <v>1</v>
      </c>
      <c r="H91">
        <v>7</v>
      </c>
      <c r="I91">
        <v>105</v>
      </c>
      <c r="J91">
        <v>117</v>
      </c>
      <c r="K91">
        <v>20010627</v>
      </c>
      <c r="L91" s="78">
        <v>0</v>
      </c>
      <c r="M91">
        <v>7.5</v>
      </c>
      <c r="O91">
        <v>3</v>
      </c>
      <c r="AC91" s="79">
        <f t="shared" si="27"/>
        <v>37069</v>
      </c>
      <c r="AD91">
        <f t="shared" si="28"/>
        <v>6</v>
      </c>
      <c r="AE91">
        <f t="shared" si="29"/>
        <v>2001</v>
      </c>
    </row>
    <row r="92" spans="1:31" x14ac:dyDescent="0.25">
      <c r="A92" t="s">
        <v>51</v>
      </c>
      <c r="B92" t="s">
        <v>52</v>
      </c>
      <c r="C92">
        <v>2</v>
      </c>
      <c r="D92">
        <v>90</v>
      </c>
      <c r="E92">
        <v>10</v>
      </c>
      <c r="F92">
        <v>88101</v>
      </c>
      <c r="G92">
        <v>1</v>
      </c>
      <c r="H92">
        <v>7</v>
      </c>
      <c r="I92">
        <v>105</v>
      </c>
      <c r="J92">
        <v>117</v>
      </c>
      <c r="K92">
        <v>20010630</v>
      </c>
      <c r="L92" s="78">
        <v>0</v>
      </c>
      <c r="M92">
        <v>32.200000000000003</v>
      </c>
      <c r="O92">
        <v>3</v>
      </c>
      <c r="Q92" t="s">
        <v>54</v>
      </c>
      <c r="AC92" s="79">
        <f t="shared" si="27"/>
        <v>37072</v>
      </c>
      <c r="AD92">
        <f t="shared" si="28"/>
        <v>6</v>
      </c>
      <c r="AE92">
        <f t="shared" si="29"/>
        <v>2001</v>
      </c>
    </row>
    <row r="93" spans="1:31" x14ac:dyDescent="0.25">
      <c r="A93" t="s">
        <v>51</v>
      </c>
      <c r="B93" t="s">
        <v>52</v>
      </c>
      <c r="C93">
        <v>2</v>
      </c>
      <c r="D93">
        <v>90</v>
      </c>
      <c r="E93">
        <v>10</v>
      </c>
      <c r="F93">
        <v>88101</v>
      </c>
      <c r="G93">
        <v>1</v>
      </c>
      <c r="H93">
        <v>7</v>
      </c>
      <c r="I93">
        <v>105</v>
      </c>
      <c r="J93">
        <v>117</v>
      </c>
      <c r="K93">
        <v>20010703</v>
      </c>
      <c r="L93" s="78">
        <v>0</v>
      </c>
      <c r="M93">
        <v>11.5</v>
      </c>
      <c r="O93">
        <v>3</v>
      </c>
      <c r="AC93" s="79">
        <f t="shared" si="27"/>
        <v>37075</v>
      </c>
      <c r="AD93">
        <f t="shared" si="28"/>
        <v>7</v>
      </c>
      <c r="AE93">
        <f t="shared" si="29"/>
        <v>2001</v>
      </c>
    </row>
    <row r="94" spans="1:31" x14ac:dyDescent="0.25">
      <c r="A94" t="s">
        <v>51</v>
      </c>
      <c r="B94" t="s">
        <v>52</v>
      </c>
      <c r="C94">
        <v>2</v>
      </c>
      <c r="D94">
        <v>90</v>
      </c>
      <c r="E94">
        <v>10</v>
      </c>
      <c r="F94">
        <v>88101</v>
      </c>
      <c r="G94">
        <v>1</v>
      </c>
      <c r="H94">
        <v>7</v>
      </c>
      <c r="I94">
        <v>105</v>
      </c>
      <c r="J94">
        <v>117</v>
      </c>
      <c r="K94">
        <v>20010706</v>
      </c>
      <c r="L94" s="78">
        <v>0</v>
      </c>
      <c r="M94">
        <v>2.7</v>
      </c>
      <c r="O94">
        <v>3</v>
      </c>
      <c r="AC94" s="79">
        <f t="shared" si="27"/>
        <v>37078</v>
      </c>
      <c r="AD94">
        <f t="shared" si="28"/>
        <v>7</v>
      </c>
      <c r="AE94">
        <f t="shared" si="29"/>
        <v>2001</v>
      </c>
    </row>
    <row r="95" spans="1:31" x14ac:dyDescent="0.25">
      <c r="A95" t="s">
        <v>51</v>
      </c>
      <c r="B95" t="s">
        <v>52</v>
      </c>
      <c r="C95">
        <v>2</v>
      </c>
      <c r="D95">
        <v>90</v>
      </c>
      <c r="E95">
        <v>10</v>
      </c>
      <c r="F95">
        <v>88101</v>
      </c>
      <c r="G95">
        <v>1</v>
      </c>
      <c r="H95">
        <v>7</v>
      </c>
      <c r="I95">
        <v>105</v>
      </c>
      <c r="J95">
        <v>117</v>
      </c>
      <c r="K95">
        <v>20010709</v>
      </c>
      <c r="L95" s="78">
        <v>0</v>
      </c>
      <c r="M95">
        <v>3.5</v>
      </c>
      <c r="O95">
        <v>3</v>
      </c>
      <c r="AC95" s="79">
        <f t="shared" si="27"/>
        <v>37081</v>
      </c>
      <c r="AD95">
        <f t="shared" si="28"/>
        <v>7</v>
      </c>
      <c r="AE95">
        <f t="shared" si="29"/>
        <v>2001</v>
      </c>
    </row>
    <row r="96" spans="1:31" x14ac:dyDescent="0.25">
      <c r="A96" t="s">
        <v>51</v>
      </c>
      <c r="B96" t="s">
        <v>52</v>
      </c>
      <c r="C96">
        <v>2</v>
      </c>
      <c r="D96">
        <v>90</v>
      </c>
      <c r="E96">
        <v>10</v>
      </c>
      <c r="F96">
        <v>88101</v>
      </c>
      <c r="G96">
        <v>1</v>
      </c>
      <c r="H96">
        <v>7</v>
      </c>
      <c r="I96">
        <v>105</v>
      </c>
      <c r="J96">
        <v>117</v>
      </c>
      <c r="K96">
        <v>20010712</v>
      </c>
      <c r="L96" s="78">
        <v>0</v>
      </c>
      <c r="M96">
        <v>3.8</v>
      </c>
      <c r="O96">
        <v>3</v>
      </c>
      <c r="AC96" s="79">
        <f t="shared" si="27"/>
        <v>37084</v>
      </c>
      <c r="AD96">
        <f t="shared" si="28"/>
        <v>7</v>
      </c>
      <c r="AE96">
        <f t="shared" si="29"/>
        <v>2001</v>
      </c>
    </row>
    <row r="97" spans="1:31" x14ac:dyDescent="0.25">
      <c r="A97" t="s">
        <v>51</v>
      </c>
      <c r="B97" t="s">
        <v>52</v>
      </c>
      <c r="C97">
        <v>2</v>
      </c>
      <c r="D97">
        <v>90</v>
      </c>
      <c r="E97">
        <v>10</v>
      </c>
      <c r="F97">
        <v>88101</v>
      </c>
      <c r="G97">
        <v>1</v>
      </c>
      <c r="H97">
        <v>7</v>
      </c>
      <c r="I97">
        <v>105</v>
      </c>
      <c r="J97">
        <v>117</v>
      </c>
      <c r="K97">
        <v>20010715</v>
      </c>
      <c r="L97" s="78">
        <v>0</v>
      </c>
      <c r="M97">
        <v>3.7</v>
      </c>
      <c r="O97">
        <v>3</v>
      </c>
      <c r="AC97" s="79">
        <f t="shared" si="27"/>
        <v>37087</v>
      </c>
      <c r="AD97">
        <f t="shared" si="28"/>
        <v>7</v>
      </c>
      <c r="AE97">
        <f t="shared" si="29"/>
        <v>2001</v>
      </c>
    </row>
    <row r="98" spans="1:31" x14ac:dyDescent="0.25">
      <c r="A98" t="s">
        <v>51</v>
      </c>
      <c r="B98" t="s">
        <v>52</v>
      </c>
      <c r="C98">
        <v>2</v>
      </c>
      <c r="D98">
        <v>90</v>
      </c>
      <c r="E98">
        <v>10</v>
      </c>
      <c r="F98">
        <v>88101</v>
      </c>
      <c r="G98">
        <v>1</v>
      </c>
      <c r="H98">
        <v>7</v>
      </c>
      <c r="I98">
        <v>105</v>
      </c>
      <c r="J98">
        <v>117</v>
      </c>
      <c r="K98">
        <v>20010718</v>
      </c>
      <c r="L98" s="78">
        <v>0</v>
      </c>
      <c r="M98">
        <v>5.5</v>
      </c>
      <c r="O98">
        <v>3</v>
      </c>
      <c r="AC98" s="79">
        <f t="shared" ref="AC98:AC108" si="30">DATE(LEFT(K98,4),MID(K98,5,2),RIGHT(K98,2))</f>
        <v>37090</v>
      </c>
      <c r="AD98">
        <f t="shared" ref="AD98:AD108" si="31">MONTH(AC98)</f>
        <v>7</v>
      </c>
      <c r="AE98">
        <f t="shared" ref="AE98:AE108" si="32">YEAR(AC98)</f>
        <v>2001</v>
      </c>
    </row>
    <row r="99" spans="1:31" x14ac:dyDescent="0.25">
      <c r="A99" t="s">
        <v>51</v>
      </c>
      <c r="B99" t="s">
        <v>52</v>
      </c>
      <c r="C99">
        <v>2</v>
      </c>
      <c r="D99">
        <v>90</v>
      </c>
      <c r="E99">
        <v>10</v>
      </c>
      <c r="F99">
        <v>88101</v>
      </c>
      <c r="G99">
        <v>1</v>
      </c>
      <c r="H99">
        <v>7</v>
      </c>
      <c r="I99">
        <v>105</v>
      </c>
      <c r="J99">
        <v>117</v>
      </c>
      <c r="K99">
        <v>20010721</v>
      </c>
      <c r="L99" s="78">
        <v>0</v>
      </c>
      <c r="M99">
        <v>3.8</v>
      </c>
      <c r="O99">
        <v>3</v>
      </c>
      <c r="AC99" s="79">
        <f t="shared" si="30"/>
        <v>37093</v>
      </c>
      <c r="AD99">
        <f t="shared" si="31"/>
        <v>7</v>
      </c>
      <c r="AE99">
        <f t="shared" si="32"/>
        <v>2001</v>
      </c>
    </row>
    <row r="100" spans="1:31" x14ac:dyDescent="0.25">
      <c r="A100" t="s">
        <v>51</v>
      </c>
      <c r="B100" t="s">
        <v>52</v>
      </c>
      <c r="C100">
        <v>2</v>
      </c>
      <c r="D100">
        <v>90</v>
      </c>
      <c r="E100">
        <v>10</v>
      </c>
      <c r="F100">
        <v>88101</v>
      </c>
      <c r="G100">
        <v>1</v>
      </c>
      <c r="H100">
        <v>7</v>
      </c>
      <c r="I100">
        <v>105</v>
      </c>
      <c r="J100">
        <v>117</v>
      </c>
      <c r="K100">
        <v>20010724</v>
      </c>
      <c r="L100" s="78">
        <v>0</v>
      </c>
      <c r="M100">
        <v>5.4</v>
      </c>
      <c r="O100">
        <v>3</v>
      </c>
      <c r="AC100" s="79">
        <f t="shared" si="30"/>
        <v>37096</v>
      </c>
      <c r="AD100">
        <f t="shared" si="31"/>
        <v>7</v>
      </c>
      <c r="AE100">
        <f t="shared" si="32"/>
        <v>2001</v>
      </c>
    </row>
    <row r="101" spans="1:31" x14ac:dyDescent="0.25">
      <c r="A101" t="s">
        <v>51</v>
      </c>
      <c r="B101" t="s">
        <v>52</v>
      </c>
      <c r="C101">
        <v>2</v>
      </c>
      <c r="D101">
        <v>90</v>
      </c>
      <c r="E101">
        <v>10</v>
      </c>
      <c r="F101">
        <v>88101</v>
      </c>
      <c r="G101">
        <v>1</v>
      </c>
      <c r="H101">
        <v>7</v>
      </c>
      <c r="I101">
        <v>105</v>
      </c>
      <c r="J101">
        <v>117</v>
      </c>
      <c r="K101">
        <v>20010727</v>
      </c>
      <c r="L101" s="78">
        <v>0</v>
      </c>
      <c r="M101">
        <v>3.3</v>
      </c>
      <c r="O101">
        <v>3</v>
      </c>
      <c r="AC101" s="79">
        <f t="shared" si="30"/>
        <v>37099</v>
      </c>
      <c r="AD101">
        <f t="shared" si="31"/>
        <v>7</v>
      </c>
      <c r="AE101">
        <f t="shared" si="32"/>
        <v>2001</v>
      </c>
    </row>
    <row r="102" spans="1:31" x14ac:dyDescent="0.25">
      <c r="A102" t="s">
        <v>51</v>
      </c>
      <c r="B102" t="s">
        <v>52</v>
      </c>
      <c r="C102">
        <v>2</v>
      </c>
      <c r="D102">
        <v>90</v>
      </c>
      <c r="E102">
        <v>10</v>
      </c>
      <c r="F102">
        <v>88101</v>
      </c>
      <c r="G102">
        <v>1</v>
      </c>
      <c r="H102">
        <v>7</v>
      </c>
      <c r="I102">
        <v>105</v>
      </c>
      <c r="J102">
        <v>117</v>
      </c>
      <c r="K102">
        <v>20010730</v>
      </c>
      <c r="L102" s="78">
        <v>0</v>
      </c>
      <c r="M102">
        <v>4.4000000000000004</v>
      </c>
      <c r="O102">
        <v>3</v>
      </c>
      <c r="AC102" s="79">
        <f t="shared" si="30"/>
        <v>37102</v>
      </c>
      <c r="AD102">
        <f t="shared" si="31"/>
        <v>7</v>
      </c>
      <c r="AE102">
        <f t="shared" si="32"/>
        <v>2001</v>
      </c>
    </row>
    <row r="103" spans="1:31" x14ac:dyDescent="0.25">
      <c r="A103" t="s">
        <v>51</v>
      </c>
      <c r="B103" t="s">
        <v>52</v>
      </c>
      <c r="C103">
        <v>2</v>
      </c>
      <c r="D103">
        <v>90</v>
      </c>
      <c r="E103">
        <v>10</v>
      </c>
      <c r="F103">
        <v>88101</v>
      </c>
      <c r="G103">
        <v>1</v>
      </c>
      <c r="H103">
        <v>7</v>
      </c>
      <c r="I103">
        <v>105</v>
      </c>
      <c r="J103">
        <v>117</v>
      </c>
      <c r="K103">
        <v>20010802</v>
      </c>
      <c r="L103" s="78">
        <v>0</v>
      </c>
      <c r="M103">
        <v>4.4000000000000004</v>
      </c>
      <c r="O103">
        <v>3</v>
      </c>
      <c r="AC103" s="79">
        <f t="shared" si="30"/>
        <v>37105</v>
      </c>
      <c r="AD103">
        <f t="shared" si="31"/>
        <v>8</v>
      </c>
      <c r="AE103">
        <f t="shared" si="32"/>
        <v>2001</v>
      </c>
    </row>
    <row r="104" spans="1:31" x14ac:dyDescent="0.25">
      <c r="A104" t="s">
        <v>51</v>
      </c>
      <c r="B104" t="s">
        <v>52</v>
      </c>
      <c r="C104">
        <v>2</v>
      </c>
      <c r="D104">
        <v>90</v>
      </c>
      <c r="E104">
        <v>10</v>
      </c>
      <c r="F104">
        <v>88101</v>
      </c>
      <c r="G104">
        <v>1</v>
      </c>
      <c r="H104">
        <v>7</v>
      </c>
      <c r="I104">
        <v>105</v>
      </c>
      <c r="J104">
        <v>117</v>
      </c>
      <c r="K104">
        <v>20010805</v>
      </c>
      <c r="L104" s="78">
        <v>0</v>
      </c>
      <c r="M104">
        <v>4.3</v>
      </c>
      <c r="O104">
        <v>3</v>
      </c>
      <c r="AC104" s="79">
        <f t="shared" si="30"/>
        <v>37108</v>
      </c>
      <c r="AD104">
        <f t="shared" si="31"/>
        <v>8</v>
      </c>
      <c r="AE104">
        <f t="shared" si="32"/>
        <v>2001</v>
      </c>
    </row>
    <row r="105" spans="1:31" x14ac:dyDescent="0.25">
      <c r="A105" t="s">
        <v>51</v>
      </c>
      <c r="B105" t="s">
        <v>52</v>
      </c>
      <c r="C105">
        <v>2</v>
      </c>
      <c r="D105">
        <v>90</v>
      </c>
      <c r="E105">
        <v>10</v>
      </c>
      <c r="F105">
        <v>88101</v>
      </c>
      <c r="G105">
        <v>1</v>
      </c>
      <c r="H105">
        <v>7</v>
      </c>
      <c r="I105">
        <v>105</v>
      </c>
      <c r="J105">
        <v>117</v>
      </c>
      <c r="K105">
        <v>20010808</v>
      </c>
      <c r="L105" s="78">
        <v>0</v>
      </c>
      <c r="M105">
        <v>7.4</v>
      </c>
      <c r="O105">
        <v>3</v>
      </c>
      <c r="AC105" s="79">
        <f t="shared" si="30"/>
        <v>37111</v>
      </c>
      <c r="AD105">
        <f t="shared" si="31"/>
        <v>8</v>
      </c>
      <c r="AE105">
        <f t="shared" si="32"/>
        <v>2001</v>
      </c>
    </row>
    <row r="106" spans="1:31" x14ac:dyDescent="0.25">
      <c r="A106" t="s">
        <v>51</v>
      </c>
      <c r="B106" t="s">
        <v>52</v>
      </c>
      <c r="C106">
        <v>2</v>
      </c>
      <c r="D106">
        <v>90</v>
      </c>
      <c r="E106">
        <v>10</v>
      </c>
      <c r="F106">
        <v>88101</v>
      </c>
      <c r="G106">
        <v>1</v>
      </c>
      <c r="H106">
        <v>7</v>
      </c>
      <c r="I106">
        <v>105</v>
      </c>
      <c r="J106">
        <v>117</v>
      </c>
      <c r="K106">
        <v>20010811</v>
      </c>
      <c r="L106" s="78">
        <v>0</v>
      </c>
      <c r="M106">
        <v>5.0999999999999996</v>
      </c>
      <c r="O106">
        <v>3</v>
      </c>
      <c r="AC106" s="79">
        <f t="shared" si="30"/>
        <v>37114</v>
      </c>
      <c r="AD106">
        <f t="shared" si="31"/>
        <v>8</v>
      </c>
      <c r="AE106">
        <f t="shared" si="32"/>
        <v>2001</v>
      </c>
    </row>
    <row r="107" spans="1:31" x14ac:dyDescent="0.25">
      <c r="A107" t="s">
        <v>51</v>
      </c>
      <c r="B107" t="s">
        <v>52</v>
      </c>
      <c r="C107">
        <v>2</v>
      </c>
      <c r="D107">
        <v>90</v>
      </c>
      <c r="E107">
        <v>10</v>
      </c>
      <c r="F107">
        <v>88101</v>
      </c>
      <c r="G107">
        <v>1</v>
      </c>
      <c r="H107">
        <v>7</v>
      </c>
      <c r="I107">
        <v>105</v>
      </c>
      <c r="J107">
        <v>117</v>
      </c>
      <c r="K107">
        <v>20010814</v>
      </c>
      <c r="L107" s="78">
        <v>0</v>
      </c>
      <c r="M107">
        <v>4.3</v>
      </c>
      <c r="O107">
        <v>3</v>
      </c>
      <c r="AC107" s="79">
        <f t="shared" si="30"/>
        <v>37117</v>
      </c>
      <c r="AD107">
        <f t="shared" si="31"/>
        <v>8</v>
      </c>
      <c r="AE107">
        <f t="shared" si="32"/>
        <v>2001</v>
      </c>
    </row>
    <row r="108" spans="1:31" x14ac:dyDescent="0.25">
      <c r="A108" t="s">
        <v>51</v>
      </c>
      <c r="B108" t="s">
        <v>52</v>
      </c>
      <c r="C108">
        <v>2</v>
      </c>
      <c r="D108">
        <v>90</v>
      </c>
      <c r="E108">
        <v>10</v>
      </c>
      <c r="F108">
        <v>88101</v>
      </c>
      <c r="G108">
        <v>1</v>
      </c>
      <c r="H108">
        <v>7</v>
      </c>
      <c r="I108">
        <v>105</v>
      </c>
      <c r="J108">
        <v>117</v>
      </c>
      <c r="K108">
        <v>20010817</v>
      </c>
      <c r="L108" s="78">
        <v>0</v>
      </c>
      <c r="M108">
        <v>4.8</v>
      </c>
      <c r="O108">
        <v>3</v>
      </c>
      <c r="Q108">
        <v>2</v>
      </c>
      <c r="AC108" s="79">
        <f t="shared" si="30"/>
        <v>37120</v>
      </c>
      <c r="AD108">
        <f t="shared" si="31"/>
        <v>8</v>
      </c>
      <c r="AE108">
        <f t="shared" si="32"/>
        <v>2001</v>
      </c>
    </row>
    <row r="109" spans="1:31" x14ac:dyDescent="0.25">
      <c r="A109" t="s">
        <v>51</v>
      </c>
      <c r="B109" t="s">
        <v>52</v>
      </c>
      <c r="C109">
        <v>2</v>
      </c>
      <c r="D109">
        <v>90</v>
      </c>
      <c r="E109">
        <v>10</v>
      </c>
      <c r="F109">
        <v>88101</v>
      </c>
      <c r="G109">
        <v>1</v>
      </c>
      <c r="H109">
        <v>7</v>
      </c>
      <c r="I109">
        <v>105</v>
      </c>
      <c r="J109">
        <v>117</v>
      </c>
      <c r="K109">
        <v>20010820</v>
      </c>
      <c r="L109" s="78">
        <v>0</v>
      </c>
      <c r="M109">
        <v>5.2</v>
      </c>
      <c r="O109">
        <v>3</v>
      </c>
      <c r="AC109" s="79">
        <f t="shared" ref="AC109:AC112" si="33">DATE(LEFT(K109,4),MID(K109,5,2),RIGHT(K109,2))</f>
        <v>37123</v>
      </c>
      <c r="AD109">
        <f t="shared" ref="AD109:AD112" si="34">MONTH(AC109)</f>
        <v>8</v>
      </c>
      <c r="AE109">
        <f t="shared" ref="AE109:AE112" si="35">YEAR(AC109)</f>
        <v>2001</v>
      </c>
    </row>
    <row r="110" spans="1:31" x14ac:dyDescent="0.25">
      <c r="A110" t="s">
        <v>51</v>
      </c>
      <c r="B110" t="s">
        <v>52</v>
      </c>
      <c r="C110">
        <v>2</v>
      </c>
      <c r="D110">
        <v>90</v>
      </c>
      <c r="E110">
        <v>10</v>
      </c>
      <c r="F110">
        <v>88101</v>
      </c>
      <c r="G110">
        <v>1</v>
      </c>
      <c r="H110">
        <v>7</v>
      </c>
      <c r="I110">
        <v>105</v>
      </c>
      <c r="J110">
        <v>117</v>
      </c>
      <c r="K110">
        <v>20010823</v>
      </c>
      <c r="L110" s="78">
        <v>0</v>
      </c>
      <c r="M110">
        <v>6.5</v>
      </c>
      <c r="O110">
        <v>3</v>
      </c>
      <c r="AC110" s="79">
        <f t="shared" si="33"/>
        <v>37126</v>
      </c>
      <c r="AD110">
        <f t="shared" si="34"/>
        <v>8</v>
      </c>
      <c r="AE110">
        <f t="shared" si="35"/>
        <v>2001</v>
      </c>
    </row>
    <row r="111" spans="1:31" x14ac:dyDescent="0.25">
      <c r="A111" t="s">
        <v>51</v>
      </c>
      <c r="B111" t="s">
        <v>52</v>
      </c>
      <c r="C111">
        <v>2</v>
      </c>
      <c r="D111">
        <v>90</v>
      </c>
      <c r="E111">
        <v>10</v>
      </c>
      <c r="F111">
        <v>88101</v>
      </c>
      <c r="G111">
        <v>1</v>
      </c>
      <c r="H111">
        <v>7</v>
      </c>
      <c r="I111">
        <v>105</v>
      </c>
      <c r="J111">
        <v>117</v>
      </c>
      <c r="K111">
        <v>20010826</v>
      </c>
      <c r="L111" s="78">
        <v>0</v>
      </c>
      <c r="M111">
        <v>5.0999999999999996</v>
      </c>
      <c r="O111">
        <v>3</v>
      </c>
      <c r="AC111" s="79">
        <f t="shared" si="33"/>
        <v>37129</v>
      </c>
      <c r="AD111">
        <f t="shared" si="34"/>
        <v>8</v>
      </c>
      <c r="AE111">
        <f t="shared" si="35"/>
        <v>2001</v>
      </c>
    </row>
    <row r="112" spans="1:31" x14ac:dyDescent="0.25">
      <c r="A112" t="s">
        <v>51</v>
      </c>
      <c r="B112" t="s">
        <v>52</v>
      </c>
      <c r="C112">
        <v>2</v>
      </c>
      <c r="D112">
        <v>90</v>
      </c>
      <c r="E112">
        <v>10</v>
      </c>
      <c r="F112">
        <v>88101</v>
      </c>
      <c r="G112">
        <v>1</v>
      </c>
      <c r="H112">
        <v>7</v>
      </c>
      <c r="I112">
        <v>105</v>
      </c>
      <c r="J112">
        <v>117</v>
      </c>
      <c r="K112">
        <v>20010829</v>
      </c>
      <c r="L112" s="78">
        <v>0</v>
      </c>
      <c r="M112">
        <v>5.7</v>
      </c>
      <c r="O112">
        <v>3</v>
      </c>
      <c r="AC112" s="79">
        <f t="shared" si="33"/>
        <v>37132</v>
      </c>
      <c r="AD112">
        <f t="shared" si="34"/>
        <v>8</v>
      </c>
      <c r="AE112">
        <f t="shared" si="35"/>
        <v>2001</v>
      </c>
    </row>
    <row r="113" spans="1:31" x14ac:dyDescent="0.25">
      <c r="A113" t="s">
        <v>51</v>
      </c>
      <c r="B113" t="s">
        <v>52</v>
      </c>
      <c r="C113">
        <v>2</v>
      </c>
      <c r="D113">
        <v>90</v>
      </c>
      <c r="E113">
        <v>10</v>
      </c>
      <c r="F113">
        <v>88101</v>
      </c>
      <c r="G113">
        <v>1</v>
      </c>
      <c r="H113">
        <v>7</v>
      </c>
      <c r="I113">
        <v>105</v>
      </c>
      <c r="J113">
        <v>117</v>
      </c>
      <c r="K113">
        <v>20020502</v>
      </c>
      <c r="L113" s="78">
        <v>0</v>
      </c>
      <c r="M113">
        <v>3.9</v>
      </c>
      <c r="O113">
        <v>3</v>
      </c>
      <c r="AC113" s="79">
        <f t="shared" ref="AC113:AC136" si="36">DATE(LEFT(K113,4),MID(K113,5,2),RIGHT(K113,2))</f>
        <v>37378</v>
      </c>
      <c r="AD113">
        <f t="shared" ref="AD113:AD136" si="37">MONTH(AC113)</f>
        <v>5</v>
      </c>
      <c r="AE113">
        <f t="shared" ref="AE113:AE136" si="38">YEAR(AC113)</f>
        <v>2002</v>
      </c>
    </row>
    <row r="114" spans="1:31" x14ac:dyDescent="0.25">
      <c r="A114" t="s">
        <v>51</v>
      </c>
      <c r="B114" t="s">
        <v>52</v>
      </c>
      <c r="C114">
        <v>2</v>
      </c>
      <c r="D114">
        <v>90</v>
      </c>
      <c r="E114">
        <v>10</v>
      </c>
      <c r="F114">
        <v>88101</v>
      </c>
      <c r="G114">
        <v>1</v>
      </c>
      <c r="H114">
        <v>7</v>
      </c>
      <c r="I114">
        <v>105</v>
      </c>
      <c r="J114">
        <v>117</v>
      </c>
      <c r="K114">
        <v>20020505</v>
      </c>
      <c r="L114" s="78">
        <v>0</v>
      </c>
      <c r="M114">
        <v>4.0999999999999996</v>
      </c>
      <c r="O114">
        <v>3</v>
      </c>
      <c r="AC114" s="79">
        <f t="shared" si="36"/>
        <v>37381</v>
      </c>
      <c r="AD114">
        <f t="shared" si="37"/>
        <v>5</v>
      </c>
      <c r="AE114">
        <f t="shared" si="38"/>
        <v>2002</v>
      </c>
    </row>
    <row r="115" spans="1:31" x14ac:dyDescent="0.25">
      <c r="A115" t="s">
        <v>51</v>
      </c>
      <c r="B115" t="s">
        <v>52</v>
      </c>
      <c r="C115">
        <v>2</v>
      </c>
      <c r="D115">
        <v>90</v>
      </c>
      <c r="E115">
        <v>10</v>
      </c>
      <c r="F115">
        <v>88101</v>
      </c>
      <c r="G115">
        <v>1</v>
      </c>
      <c r="H115">
        <v>7</v>
      </c>
      <c r="I115">
        <v>105</v>
      </c>
      <c r="J115">
        <v>117</v>
      </c>
      <c r="K115">
        <v>20020508</v>
      </c>
      <c r="L115" s="78">
        <v>0</v>
      </c>
      <c r="M115">
        <v>3.3</v>
      </c>
      <c r="O115">
        <v>3</v>
      </c>
      <c r="AC115" s="79">
        <f t="shared" si="36"/>
        <v>37384</v>
      </c>
      <c r="AD115">
        <f t="shared" si="37"/>
        <v>5</v>
      </c>
      <c r="AE115">
        <f t="shared" si="38"/>
        <v>2002</v>
      </c>
    </row>
    <row r="116" spans="1:31" x14ac:dyDescent="0.25">
      <c r="A116" t="s">
        <v>51</v>
      </c>
      <c r="B116" t="s">
        <v>52</v>
      </c>
      <c r="C116">
        <v>2</v>
      </c>
      <c r="D116">
        <v>90</v>
      </c>
      <c r="E116">
        <v>10</v>
      </c>
      <c r="F116">
        <v>88101</v>
      </c>
      <c r="G116">
        <v>1</v>
      </c>
      <c r="H116">
        <v>7</v>
      </c>
      <c r="I116">
        <v>105</v>
      </c>
      <c r="J116">
        <v>117</v>
      </c>
      <c r="K116">
        <v>20020511</v>
      </c>
      <c r="L116" s="78">
        <v>0</v>
      </c>
      <c r="M116">
        <v>3.4</v>
      </c>
      <c r="O116">
        <v>3</v>
      </c>
      <c r="AC116" s="79">
        <f t="shared" si="36"/>
        <v>37387</v>
      </c>
      <c r="AD116">
        <f t="shared" si="37"/>
        <v>5</v>
      </c>
      <c r="AE116">
        <f t="shared" si="38"/>
        <v>2002</v>
      </c>
    </row>
    <row r="117" spans="1:31" x14ac:dyDescent="0.25">
      <c r="A117" t="s">
        <v>51</v>
      </c>
      <c r="B117" t="s">
        <v>52</v>
      </c>
      <c r="C117">
        <v>2</v>
      </c>
      <c r="D117">
        <v>90</v>
      </c>
      <c r="E117">
        <v>10</v>
      </c>
      <c r="F117">
        <v>88101</v>
      </c>
      <c r="G117">
        <v>1</v>
      </c>
      <c r="H117">
        <v>7</v>
      </c>
      <c r="I117">
        <v>105</v>
      </c>
      <c r="J117">
        <v>117</v>
      </c>
      <c r="K117">
        <v>20020514</v>
      </c>
      <c r="L117" s="78">
        <v>0</v>
      </c>
      <c r="M117">
        <v>4.8</v>
      </c>
      <c r="O117">
        <v>3</v>
      </c>
      <c r="AC117" s="79">
        <f t="shared" si="36"/>
        <v>37390</v>
      </c>
      <c r="AD117">
        <f t="shared" si="37"/>
        <v>5</v>
      </c>
      <c r="AE117">
        <f t="shared" si="38"/>
        <v>2002</v>
      </c>
    </row>
    <row r="118" spans="1:31" x14ac:dyDescent="0.25">
      <c r="A118" t="s">
        <v>51</v>
      </c>
      <c r="B118" t="s">
        <v>52</v>
      </c>
      <c r="C118">
        <v>2</v>
      </c>
      <c r="D118">
        <v>90</v>
      </c>
      <c r="E118">
        <v>10</v>
      </c>
      <c r="F118">
        <v>88101</v>
      </c>
      <c r="G118">
        <v>1</v>
      </c>
      <c r="H118">
        <v>7</v>
      </c>
      <c r="I118">
        <v>105</v>
      </c>
      <c r="J118">
        <v>117</v>
      </c>
      <c r="K118">
        <v>20020517</v>
      </c>
      <c r="L118" s="78">
        <v>0</v>
      </c>
      <c r="M118">
        <v>10.1</v>
      </c>
      <c r="O118">
        <v>3</v>
      </c>
      <c r="AC118" s="79">
        <f t="shared" si="36"/>
        <v>37393</v>
      </c>
      <c r="AD118">
        <f t="shared" si="37"/>
        <v>5</v>
      </c>
      <c r="AE118">
        <f t="shared" si="38"/>
        <v>2002</v>
      </c>
    </row>
    <row r="119" spans="1:31" x14ac:dyDescent="0.25">
      <c r="A119" t="s">
        <v>51</v>
      </c>
      <c r="B119" t="s">
        <v>52</v>
      </c>
      <c r="C119">
        <v>2</v>
      </c>
      <c r="D119">
        <v>90</v>
      </c>
      <c r="E119">
        <v>10</v>
      </c>
      <c r="F119">
        <v>88101</v>
      </c>
      <c r="G119">
        <v>1</v>
      </c>
      <c r="H119">
        <v>7</v>
      </c>
      <c r="I119">
        <v>105</v>
      </c>
      <c r="J119">
        <v>117</v>
      </c>
      <c r="K119">
        <v>20020520</v>
      </c>
      <c r="L119" s="78">
        <v>0</v>
      </c>
      <c r="M119">
        <v>8.1999999999999993</v>
      </c>
      <c r="O119">
        <v>3</v>
      </c>
      <c r="AC119" s="79">
        <f t="shared" si="36"/>
        <v>37396</v>
      </c>
      <c r="AD119">
        <f t="shared" si="37"/>
        <v>5</v>
      </c>
      <c r="AE119">
        <f t="shared" si="38"/>
        <v>2002</v>
      </c>
    </row>
    <row r="120" spans="1:31" x14ac:dyDescent="0.25">
      <c r="A120" t="s">
        <v>51</v>
      </c>
      <c r="B120" t="s">
        <v>52</v>
      </c>
      <c r="C120">
        <v>2</v>
      </c>
      <c r="D120">
        <v>90</v>
      </c>
      <c r="E120">
        <v>10</v>
      </c>
      <c r="F120">
        <v>88101</v>
      </c>
      <c r="G120">
        <v>1</v>
      </c>
      <c r="H120">
        <v>7</v>
      </c>
      <c r="I120">
        <v>105</v>
      </c>
      <c r="J120">
        <v>117</v>
      </c>
      <c r="K120">
        <v>20020526</v>
      </c>
      <c r="L120" s="78">
        <v>0</v>
      </c>
      <c r="M120">
        <v>7.7</v>
      </c>
      <c r="O120">
        <v>3</v>
      </c>
      <c r="AC120" s="79">
        <f t="shared" si="36"/>
        <v>37402</v>
      </c>
      <c r="AD120">
        <f t="shared" si="37"/>
        <v>5</v>
      </c>
      <c r="AE120">
        <f t="shared" si="38"/>
        <v>2002</v>
      </c>
    </row>
    <row r="121" spans="1:31" x14ac:dyDescent="0.25">
      <c r="A121" t="s">
        <v>51</v>
      </c>
      <c r="B121" t="s">
        <v>52</v>
      </c>
      <c r="C121">
        <v>2</v>
      </c>
      <c r="D121">
        <v>90</v>
      </c>
      <c r="E121">
        <v>10</v>
      </c>
      <c r="F121">
        <v>88101</v>
      </c>
      <c r="G121">
        <v>1</v>
      </c>
      <c r="H121">
        <v>7</v>
      </c>
      <c r="I121">
        <v>105</v>
      </c>
      <c r="J121">
        <v>117</v>
      </c>
      <c r="K121">
        <v>20020530</v>
      </c>
      <c r="L121" s="78">
        <v>0</v>
      </c>
      <c r="M121">
        <v>49.2</v>
      </c>
      <c r="O121">
        <v>3</v>
      </c>
      <c r="AC121" s="79">
        <f t="shared" si="36"/>
        <v>37406</v>
      </c>
      <c r="AD121">
        <f t="shared" si="37"/>
        <v>5</v>
      </c>
      <c r="AE121">
        <f t="shared" si="38"/>
        <v>2002</v>
      </c>
    </row>
    <row r="122" spans="1:31" x14ac:dyDescent="0.25">
      <c r="A122" t="s">
        <v>51</v>
      </c>
      <c r="B122" t="s">
        <v>52</v>
      </c>
      <c r="C122">
        <v>2</v>
      </c>
      <c r="D122">
        <v>90</v>
      </c>
      <c r="E122">
        <v>10</v>
      </c>
      <c r="F122">
        <v>88101</v>
      </c>
      <c r="G122">
        <v>1</v>
      </c>
      <c r="H122">
        <v>7</v>
      </c>
      <c r="I122">
        <v>105</v>
      </c>
      <c r="J122">
        <v>117</v>
      </c>
      <c r="K122">
        <v>20020601</v>
      </c>
      <c r="L122" s="78">
        <v>0</v>
      </c>
      <c r="M122">
        <v>9</v>
      </c>
      <c r="O122">
        <v>3</v>
      </c>
      <c r="AC122" s="79">
        <f t="shared" si="36"/>
        <v>37408</v>
      </c>
      <c r="AD122">
        <f t="shared" si="37"/>
        <v>6</v>
      </c>
      <c r="AE122">
        <f t="shared" si="38"/>
        <v>2002</v>
      </c>
    </row>
    <row r="123" spans="1:31" x14ac:dyDescent="0.25">
      <c r="A123" t="s">
        <v>51</v>
      </c>
      <c r="B123" t="s">
        <v>52</v>
      </c>
      <c r="C123">
        <v>2</v>
      </c>
      <c r="D123">
        <v>90</v>
      </c>
      <c r="E123">
        <v>10</v>
      </c>
      <c r="F123">
        <v>88101</v>
      </c>
      <c r="G123">
        <v>1</v>
      </c>
      <c r="H123">
        <v>7</v>
      </c>
      <c r="I123">
        <v>105</v>
      </c>
      <c r="J123">
        <v>117</v>
      </c>
      <c r="K123">
        <v>20020604</v>
      </c>
      <c r="L123" s="78">
        <v>0</v>
      </c>
      <c r="M123">
        <v>1</v>
      </c>
      <c r="O123">
        <v>3</v>
      </c>
      <c r="AC123" s="79">
        <f t="shared" si="36"/>
        <v>37411</v>
      </c>
      <c r="AD123">
        <f t="shared" si="37"/>
        <v>6</v>
      </c>
      <c r="AE123">
        <f t="shared" si="38"/>
        <v>2002</v>
      </c>
    </row>
    <row r="124" spans="1:31" x14ac:dyDescent="0.25">
      <c r="A124" t="s">
        <v>51</v>
      </c>
      <c r="B124" t="s">
        <v>52</v>
      </c>
      <c r="C124">
        <v>2</v>
      </c>
      <c r="D124">
        <v>90</v>
      </c>
      <c r="E124">
        <v>10</v>
      </c>
      <c r="F124">
        <v>88101</v>
      </c>
      <c r="G124">
        <v>1</v>
      </c>
      <c r="H124">
        <v>7</v>
      </c>
      <c r="I124">
        <v>105</v>
      </c>
      <c r="J124">
        <v>117</v>
      </c>
      <c r="K124">
        <v>20020607</v>
      </c>
      <c r="L124" s="78">
        <v>0</v>
      </c>
      <c r="M124">
        <v>7</v>
      </c>
      <c r="O124">
        <v>3</v>
      </c>
      <c r="AC124" s="79">
        <f t="shared" si="36"/>
        <v>37414</v>
      </c>
      <c r="AD124">
        <f t="shared" si="37"/>
        <v>6</v>
      </c>
      <c r="AE124">
        <f t="shared" si="38"/>
        <v>2002</v>
      </c>
    </row>
    <row r="125" spans="1:31" x14ac:dyDescent="0.25">
      <c r="A125" t="s">
        <v>51</v>
      </c>
      <c r="B125" t="s">
        <v>52</v>
      </c>
      <c r="C125">
        <v>2</v>
      </c>
      <c r="D125">
        <v>90</v>
      </c>
      <c r="E125">
        <v>10</v>
      </c>
      <c r="F125">
        <v>88101</v>
      </c>
      <c r="G125">
        <v>1</v>
      </c>
      <c r="H125">
        <v>7</v>
      </c>
      <c r="I125">
        <v>105</v>
      </c>
      <c r="J125">
        <v>117</v>
      </c>
      <c r="K125">
        <v>20020610</v>
      </c>
      <c r="L125" s="78">
        <v>0</v>
      </c>
      <c r="M125">
        <v>9</v>
      </c>
      <c r="O125">
        <v>3</v>
      </c>
      <c r="AC125" s="79">
        <f t="shared" si="36"/>
        <v>37417</v>
      </c>
      <c r="AD125">
        <f t="shared" si="37"/>
        <v>6</v>
      </c>
      <c r="AE125">
        <f t="shared" si="38"/>
        <v>2002</v>
      </c>
    </row>
    <row r="126" spans="1:31" x14ac:dyDescent="0.25">
      <c r="A126" t="s">
        <v>51</v>
      </c>
      <c r="B126" t="s">
        <v>52</v>
      </c>
      <c r="C126">
        <v>2</v>
      </c>
      <c r="D126">
        <v>90</v>
      </c>
      <c r="E126">
        <v>10</v>
      </c>
      <c r="F126">
        <v>88101</v>
      </c>
      <c r="G126">
        <v>1</v>
      </c>
      <c r="H126">
        <v>7</v>
      </c>
      <c r="I126">
        <v>105</v>
      </c>
      <c r="J126">
        <v>117</v>
      </c>
      <c r="K126">
        <v>20020613</v>
      </c>
      <c r="L126" s="78">
        <v>0</v>
      </c>
      <c r="M126">
        <v>3.5</v>
      </c>
      <c r="O126">
        <v>3</v>
      </c>
      <c r="AC126" s="79">
        <f t="shared" si="36"/>
        <v>37420</v>
      </c>
      <c r="AD126">
        <f t="shared" si="37"/>
        <v>6</v>
      </c>
      <c r="AE126">
        <f t="shared" si="38"/>
        <v>2002</v>
      </c>
    </row>
    <row r="127" spans="1:31" x14ac:dyDescent="0.25">
      <c r="A127" t="s">
        <v>51</v>
      </c>
      <c r="B127" t="s">
        <v>52</v>
      </c>
      <c r="C127">
        <v>2</v>
      </c>
      <c r="D127">
        <v>90</v>
      </c>
      <c r="E127">
        <v>10</v>
      </c>
      <c r="F127">
        <v>88101</v>
      </c>
      <c r="G127">
        <v>1</v>
      </c>
      <c r="H127">
        <v>7</v>
      </c>
      <c r="I127">
        <v>105</v>
      </c>
      <c r="J127">
        <v>117</v>
      </c>
      <c r="K127">
        <v>20020616</v>
      </c>
      <c r="L127" s="78">
        <v>0</v>
      </c>
      <c r="M127">
        <v>3.6</v>
      </c>
      <c r="O127">
        <v>3</v>
      </c>
      <c r="AC127" s="79">
        <f t="shared" si="36"/>
        <v>37423</v>
      </c>
      <c r="AD127">
        <f t="shared" si="37"/>
        <v>6</v>
      </c>
      <c r="AE127">
        <f t="shared" si="38"/>
        <v>2002</v>
      </c>
    </row>
    <row r="128" spans="1:31" x14ac:dyDescent="0.25">
      <c r="A128" t="s">
        <v>51</v>
      </c>
      <c r="B128" t="s">
        <v>52</v>
      </c>
      <c r="C128">
        <v>2</v>
      </c>
      <c r="D128">
        <v>90</v>
      </c>
      <c r="E128">
        <v>10</v>
      </c>
      <c r="F128">
        <v>88101</v>
      </c>
      <c r="G128">
        <v>1</v>
      </c>
      <c r="H128">
        <v>7</v>
      </c>
      <c r="I128">
        <v>105</v>
      </c>
      <c r="J128">
        <v>117</v>
      </c>
      <c r="K128">
        <v>20020619</v>
      </c>
      <c r="L128" s="78">
        <v>0</v>
      </c>
      <c r="M128">
        <v>28.8</v>
      </c>
      <c r="O128">
        <v>3</v>
      </c>
      <c r="AC128" s="79">
        <f t="shared" si="36"/>
        <v>37426</v>
      </c>
      <c r="AD128">
        <f t="shared" si="37"/>
        <v>6</v>
      </c>
      <c r="AE128">
        <f t="shared" si="38"/>
        <v>2002</v>
      </c>
    </row>
    <row r="129" spans="1:31" x14ac:dyDescent="0.25">
      <c r="A129" t="s">
        <v>51</v>
      </c>
      <c r="B129" t="s">
        <v>52</v>
      </c>
      <c r="C129">
        <v>2</v>
      </c>
      <c r="D129">
        <v>90</v>
      </c>
      <c r="E129">
        <v>10</v>
      </c>
      <c r="F129">
        <v>88101</v>
      </c>
      <c r="G129">
        <v>1</v>
      </c>
      <c r="H129">
        <v>7</v>
      </c>
      <c r="I129">
        <v>105</v>
      </c>
      <c r="J129">
        <v>117</v>
      </c>
      <c r="K129">
        <v>20020625</v>
      </c>
      <c r="L129" s="78">
        <v>0</v>
      </c>
      <c r="M129">
        <v>10</v>
      </c>
      <c r="O129">
        <v>3</v>
      </c>
      <c r="AC129" s="79">
        <f t="shared" si="36"/>
        <v>37432</v>
      </c>
      <c r="AD129">
        <f t="shared" si="37"/>
        <v>6</v>
      </c>
      <c r="AE129">
        <f t="shared" si="38"/>
        <v>2002</v>
      </c>
    </row>
    <row r="130" spans="1:31" x14ac:dyDescent="0.25">
      <c r="A130" t="s">
        <v>51</v>
      </c>
      <c r="B130" t="s">
        <v>52</v>
      </c>
      <c r="C130">
        <v>2</v>
      </c>
      <c r="D130">
        <v>90</v>
      </c>
      <c r="E130">
        <v>10</v>
      </c>
      <c r="F130">
        <v>88101</v>
      </c>
      <c r="G130">
        <v>1</v>
      </c>
      <c r="H130">
        <v>7</v>
      </c>
      <c r="I130">
        <v>105</v>
      </c>
      <c r="J130">
        <v>117</v>
      </c>
      <c r="K130">
        <v>20020701</v>
      </c>
      <c r="L130" s="78">
        <v>0</v>
      </c>
      <c r="M130">
        <v>7.8</v>
      </c>
      <c r="O130">
        <v>3</v>
      </c>
      <c r="AC130" s="79">
        <f t="shared" si="36"/>
        <v>37438</v>
      </c>
      <c r="AD130">
        <f t="shared" si="37"/>
        <v>7</v>
      </c>
      <c r="AE130">
        <f t="shared" si="38"/>
        <v>2002</v>
      </c>
    </row>
    <row r="131" spans="1:31" x14ac:dyDescent="0.25">
      <c r="A131" t="s">
        <v>51</v>
      </c>
      <c r="B131" t="s">
        <v>52</v>
      </c>
      <c r="C131">
        <v>2</v>
      </c>
      <c r="D131">
        <v>90</v>
      </c>
      <c r="E131">
        <v>10</v>
      </c>
      <c r="F131">
        <v>88101</v>
      </c>
      <c r="G131">
        <v>1</v>
      </c>
      <c r="H131">
        <v>7</v>
      </c>
      <c r="I131">
        <v>105</v>
      </c>
      <c r="J131">
        <v>117</v>
      </c>
      <c r="K131">
        <v>20020704</v>
      </c>
      <c r="L131" s="78">
        <v>0</v>
      </c>
      <c r="M131">
        <v>3.1</v>
      </c>
      <c r="O131">
        <v>3</v>
      </c>
      <c r="AC131" s="79">
        <f t="shared" si="36"/>
        <v>37441</v>
      </c>
      <c r="AD131">
        <f t="shared" si="37"/>
        <v>7</v>
      </c>
      <c r="AE131">
        <f t="shared" si="38"/>
        <v>2002</v>
      </c>
    </row>
    <row r="132" spans="1:31" x14ac:dyDescent="0.25">
      <c r="A132" t="s">
        <v>51</v>
      </c>
      <c r="B132" t="s">
        <v>52</v>
      </c>
      <c r="C132">
        <v>2</v>
      </c>
      <c r="D132">
        <v>90</v>
      </c>
      <c r="E132">
        <v>10</v>
      </c>
      <c r="F132">
        <v>88101</v>
      </c>
      <c r="G132">
        <v>1</v>
      </c>
      <c r="H132">
        <v>7</v>
      </c>
      <c r="I132">
        <v>105</v>
      </c>
      <c r="J132">
        <v>117</v>
      </c>
      <c r="K132">
        <v>20020707</v>
      </c>
      <c r="L132" s="78">
        <v>0</v>
      </c>
      <c r="M132">
        <v>7.5</v>
      </c>
      <c r="O132">
        <v>3</v>
      </c>
      <c r="AC132" s="79">
        <f t="shared" si="36"/>
        <v>37444</v>
      </c>
      <c r="AD132">
        <f t="shared" si="37"/>
        <v>7</v>
      </c>
      <c r="AE132">
        <f t="shared" si="38"/>
        <v>2002</v>
      </c>
    </row>
    <row r="133" spans="1:31" x14ac:dyDescent="0.25">
      <c r="A133" t="s">
        <v>51</v>
      </c>
      <c r="B133" t="s">
        <v>52</v>
      </c>
      <c r="C133">
        <v>2</v>
      </c>
      <c r="D133">
        <v>90</v>
      </c>
      <c r="E133">
        <v>10</v>
      </c>
      <c r="F133">
        <v>88101</v>
      </c>
      <c r="G133">
        <v>1</v>
      </c>
      <c r="H133">
        <v>7</v>
      </c>
      <c r="I133">
        <v>105</v>
      </c>
      <c r="J133">
        <v>117</v>
      </c>
      <c r="K133">
        <v>20020710</v>
      </c>
      <c r="L133" s="78">
        <v>0</v>
      </c>
      <c r="M133">
        <v>4.5</v>
      </c>
      <c r="O133">
        <v>3</v>
      </c>
      <c r="AC133" s="79">
        <f t="shared" si="36"/>
        <v>37447</v>
      </c>
      <c r="AD133">
        <f t="shared" si="37"/>
        <v>7</v>
      </c>
      <c r="AE133">
        <f t="shared" si="38"/>
        <v>2002</v>
      </c>
    </row>
    <row r="134" spans="1:31" x14ac:dyDescent="0.25">
      <c r="A134" t="s">
        <v>51</v>
      </c>
      <c r="B134" t="s">
        <v>52</v>
      </c>
      <c r="C134">
        <v>2</v>
      </c>
      <c r="D134">
        <v>90</v>
      </c>
      <c r="E134">
        <v>10</v>
      </c>
      <c r="F134">
        <v>88101</v>
      </c>
      <c r="G134">
        <v>1</v>
      </c>
      <c r="H134">
        <v>7</v>
      </c>
      <c r="I134">
        <v>105</v>
      </c>
      <c r="J134">
        <v>117</v>
      </c>
      <c r="K134">
        <v>20020713</v>
      </c>
      <c r="L134" s="78">
        <v>0</v>
      </c>
      <c r="M134">
        <v>4.5999999999999996</v>
      </c>
      <c r="O134">
        <v>3</v>
      </c>
      <c r="Q134">
        <v>1</v>
      </c>
      <c r="AC134" s="79">
        <f t="shared" si="36"/>
        <v>37450</v>
      </c>
      <c r="AD134">
        <f t="shared" si="37"/>
        <v>7</v>
      </c>
      <c r="AE134">
        <f t="shared" si="38"/>
        <v>2002</v>
      </c>
    </row>
    <row r="135" spans="1:31" x14ac:dyDescent="0.25">
      <c r="A135" t="s">
        <v>51</v>
      </c>
      <c r="B135" t="s">
        <v>52</v>
      </c>
      <c r="C135">
        <v>2</v>
      </c>
      <c r="D135">
        <v>90</v>
      </c>
      <c r="E135">
        <v>10</v>
      </c>
      <c r="F135">
        <v>88101</v>
      </c>
      <c r="G135">
        <v>1</v>
      </c>
      <c r="H135">
        <v>7</v>
      </c>
      <c r="I135">
        <v>105</v>
      </c>
      <c r="J135">
        <v>117</v>
      </c>
      <c r="K135">
        <v>20020716</v>
      </c>
      <c r="L135" s="78">
        <v>0</v>
      </c>
      <c r="M135">
        <v>4.5999999999999996</v>
      </c>
      <c r="O135">
        <v>3</v>
      </c>
      <c r="Q135">
        <v>1</v>
      </c>
      <c r="AC135" s="79">
        <f t="shared" si="36"/>
        <v>37453</v>
      </c>
      <c r="AD135">
        <f t="shared" si="37"/>
        <v>7</v>
      </c>
      <c r="AE135">
        <f t="shared" si="38"/>
        <v>2002</v>
      </c>
    </row>
    <row r="136" spans="1:31" x14ac:dyDescent="0.25">
      <c r="A136" t="s">
        <v>51</v>
      </c>
      <c r="B136" t="s">
        <v>52</v>
      </c>
      <c r="C136">
        <v>2</v>
      </c>
      <c r="D136">
        <v>90</v>
      </c>
      <c r="E136">
        <v>10</v>
      </c>
      <c r="F136">
        <v>88101</v>
      </c>
      <c r="G136">
        <v>1</v>
      </c>
      <c r="H136">
        <v>7</v>
      </c>
      <c r="I136">
        <v>105</v>
      </c>
      <c r="J136">
        <v>117</v>
      </c>
      <c r="K136">
        <v>20020719</v>
      </c>
      <c r="L136" s="78">
        <v>0</v>
      </c>
      <c r="M136">
        <v>5.2</v>
      </c>
      <c r="O136">
        <v>3</v>
      </c>
      <c r="AC136" s="79">
        <f t="shared" si="36"/>
        <v>37456</v>
      </c>
      <c r="AD136">
        <f t="shared" si="37"/>
        <v>7</v>
      </c>
      <c r="AE136">
        <f t="shared" si="38"/>
        <v>2002</v>
      </c>
    </row>
    <row r="137" spans="1:31" x14ac:dyDescent="0.25">
      <c r="A137" t="s">
        <v>51</v>
      </c>
      <c r="B137" t="s">
        <v>52</v>
      </c>
      <c r="C137">
        <v>2</v>
      </c>
      <c r="D137">
        <v>90</v>
      </c>
      <c r="E137">
        <v>10</v>
      </c>
      <c r="F137">
        <v>88101</v>
      </c>
      <c r="G137">
        <v>1</v>
      </c>
      <c r="H137">
        <v>7</v>
      </c>
      <c r="I137">
        <v>105</v>
      </c>
      <c r="J137">
        <v>117</v>
      </c>
      <c r="K137">
        <v>20020722</v>
      </c>
      <c r="L137" s="78">
        <v>0</v>
      </c>
      <c r="M137">
        <v>7.3</v>
      </c>
      <c r="O137">
        <v>3</v>
      </c>
      <c r="AC137" s="79">
        <f t="shared" ref="AC137:AC149" si="39">DATE(LEFT(K137,4),MID(K137,5,2),RIGHT(K137,2))</f>
        <v>37459</v>
      </c>
      <c r="AD137">
        <f t="shared" ref="AD137:AD149" si="40">MONTH(AC137)</f>
        <v>7</v>
      </c>
      <c r="AE137">
        <f t="shared" ref="AE137:AE149" si="41">YEAR(AC137)</f>
        <v>2002</v>
      </c>
    </row>
    <row r="138" spans="1:31" x14ac:dyDescent="0.25">
      <c r="A138" t="s">
        <v>51</v>
      </c>
      <c r="B138" t="s">
        <v>52</v>
      </c>
      <c r="C138">
        <v>2</v>
      </c>
      <c r="D138">
        <v>90</v>
      </c>
      <c r="E138">
        <v>10</v>
      </c>
      <c r="F138">
        <v>88101</v>
      </c>
      <c r="G138">
        <v>1</v>
      </c>
      <c r="H138">
        <v>7</v>
      </c>
      <c r="I138">
        <v>105</v>
      </c>
      <c r="J138">
        <v>117</v>
      </c>
      <c r="K138">
        <v>20020725</v>
      </c>
      <c r="L138" s="78">
        <v>0</v>
      </c>
      <c r="M138">
        <v>3.8</v>
      </c>
      <c r="O138">
        <v>3</v>
      </c>
      <c r="AC138" s="79">
        <f t="shared" si="39"/>
        <v>37462</v>
      </c>
      <c r="AD138">
        <f t="shared" si="40"/>
        <v>7</v>
      </c>
      <c r="AE138">
        <f t="shared" si="41"/>
        <v>2002</v>
      </c>
    </row>
    <row r="139" spans="1:31" x14ac:dyDescent="0.25">
      <c r="A139" t="s">
        <v>51</v>
      </c>
      <c r="B139" t="s">
        <v>52</v>
      </c>
      <c r="C139">
        <v>2</v>
      </c>
      <c r="D139">
        <v>90</v>
      </c>
      <c r="E139">
        <v>10</v>
      </c>
      <c r="F139">
        <v>88101</v>
      </c>
      <c r="G139">
        <v>1</v>
      </c>
      <c r="H139">
        <v>7</v>
      </c>
      <c r="I139">
        <v>105</v>
      </c>
      <c r="J139">
        <v>117</v>
      </c>
      <c r="K139">
        <v>20020728</v>
      </c>
      <c r="L139" s="78">
        <v>0</v>
      </c>
      <c r="M139">
        <v>3.8</v>
      </c>
      <c r="O139">
        <v>3</v>
      </c>
      <c r="AC139" s="79">
        <f t="shared" si="39"/>
        <v>37465</v>
      </c>
      <c r="AD139">
        <f t="shared" si="40"/>
        <v>7</v>
      </c>
      <c r="AE139">
        <f t="shared" si="41"/>
        <v>2002</v>
      </c>
    </row>
    <row r="140" spans="1:31" x14ac:dyDescent="0.25">
      <c r="A140" t="s">
        <v>51</v>
      </c>
      <c r="B140" t="s">
        <v>52</v>
      </c>
      <c r="C140">
        <v>2</v>
      </c>
      <c r="D140">
        <v>90</v>
      </c>
      <c r="E140">
        <v>10</v>
      </c>
      <c r="F140">
        <v>88101</v>
      </c>
      <c r="G140">
        <v>1</v>
      </c>
      <c r="H140">
        <v>7</v>
      </c>
      <c r="I140">
        <v>105</v>
      </c>
      <c r="J140">
        <v>117</v>
      </c>
      <c r="K140">
        <v>20020731</v>
      </c>
      <c r="L140" s="78">
        <v>0</v>
      </c>
      <c r="M140">
        <v>4</v>
      </c>
      <c r="O140">
        <v>3</v>
      </c>
      <c r="AC140" s="79">
        <f t="shared" si="39"/>
        <v>37468</v>
      </c>
      <c r="AD140">
        <f t="shared" si="40"/>
        <v>7</v>
      </c>
      <c r="AE140">
        <f t="shared" si="41"/>
        <v>2002</v>
      </c>
    </row>
    <row r="141" spans="1:31" x14ac:dyDescent="0.25">
      <c r="A141" t="s">
        <v>51</v>
      </c>
      <c r="B141" t="s">
        <v>52</v>
      </c>
      <c r="C141">
        <v>2</v>
      </c>
      <c r="D141">
        <v>90</v>
      </c>
      <c r="E141">
        <v>10</v>
      </c>
      <c r="F141">
        <v>88101</v>
      </c>
      <c r="G141">
        <v>1</v>
      </c>
      <c r="H141">
        <v>7</v>
      </c>
      <c r="I141">
        <v>105</v>
      </c>
      <c r="J141">
        <v>117</v>
      </c>
      <c r="K141">
        <v>20020803</v>
      </c>
      <c r="L141" s="78">
        <v>0</v>
      </c>
      <c r="M141">
        <v>13.8</v>
      </c>
      <c r="O141">
        <v>3</v>
      </c>
      <c r="AC141" s="79">
        <f t="shared" si="39"/>
        <v>37471</v>
      </c>
      <c r="AD141">
        <f t="shared" si="40"/>
        <v>8</v>
      </c>
      <c r="AE141">
        <f t="shared" si="41"/>
        <v>2002</v>
      </c>
    </row>
    <row r="142" spans="1:31" x14ac:dyDescent="0.25">
      <c r="A142" t="s">
        <v>51</v>
      </c>
      <c r="B142" t="s">
        <v>52</v>
      </c>
      <c r="C142">
        <v>2</v>
      </c>
      <c r="D142">
        <v>90</v>
      </c>
      <c r="E142">
        <v>10</v>
      </c>
      <c r="F142">
        <v>88101</v>
      </c>
      <c r="G142">
        <v>1</v>
      </c>
      <c r="H142">
        <v>7</v>
      </c>
      <c r="I142">
        <v>105</v>
      </c>
      <c r="J142">
        <v>117</v>
      </c>
      <c r="K142">
        <v>20020806</v>
      </c>
      <c r="L142" s="78">
        <v>0</v>
      </c>
      <c r="M142">
        <v>83.4</v>
      </c>
      <c r="O142">
        <v>3</v>
      </c>
      <c r="Q142" t="s">
        <v>54</v>
      </c>
      <c r="AC142" s="79">
        <f t="shared" si="39"/>
        <v>37474</v>
      </c>
      <c r="AD142">
        <f t="shared" si="40"/>
        <v>8</v>
      </c>
      <c r="AE142">
        <f t="shared" si="41"/>
        <v>2002</v>
      </c>
    </row>
    <row r="143" spans="1:31" x14ac:dyDescent="0.25">
      <c r="A143" t="s">
        <v>51</v>
      </c>
      <c r="B143" t="s">
        <v>52</v>
      </c>
      <c r="C143">
        <v>2</v>
      </c>
      <c r="D143">
        <v>90</v>
      </c>
      <c r="E143">
        <v>10</v>
      </c>
      <c r="F143">
        <v>88101</v>
      </c>
      <c r="G143">
        <v>1</v>
      </c>
      <c r="H143">
        <v>7</v>
      </c>
      <c r="I143">
        <v>105</v>
      </c>
      <c r="J143">
        <v>117</v>
      </c>
      <c r="K143">
        <v>20020809</v>
      </c>
      <c r="L143" s="78">
        <v>0</v>
      </c>
      <c r="M143">
        <v>42.3</v>
      </c>
      <c r="O143">
        <v>3</v>
      </c>
      <c r="Q143" t="s">
        <v>54</v>
      </c>
      <c r="AC143" s="79">
        <f t="shared" si="39"/>
        <v>37477</v>
      </c>
      <c r="AD143">
        <f t="shared" si="40"/>
        <v>8</v>
      </c>
      <c r="AE143">
        <f t="shared" si="41"/>
        <v>2002</v>
      </c>
    </row>
    <row r="144" spans="1:31" x14ac:dyDescent="0.25">
      <c r="A144" t="s">
        <v>51</v>
      </c>
      <c r="B144" t="s">
        <v>52</v>
      </c>
      <c r="C144">
        <v>2</v>
      </c>
      <c r="D144">
        <v>90</v>
      </c>
      <c r="E144">
        <v>10</v>
      </c>
      <c r="F144">
        <v>88101</v>
      </c>
      <c r="G144">
        <v>1</v>
      </c>
      <c r="H144">
        <v>7</v>
      </c>
      <c r="I144">
        <v>105</v>
      </c>
      <c r="J144">
        <v>117</v>
      </c>
      <c r="K144">
        <v>20020812</v>
      </c>
      <c r="L144" s="78">
        <v>0</v>
      </c>
      <c r="M144">
        <v>9.1</v>
      </c>
      <c r="O144">
        <v>3</v>
      </c>
      <c r="AC144" s="79">
        <f t="shared" si="39"/>
        <v>37480</v>
      </c>
      <c r="AD144">
        <f t="shared" si="40"/>
        <v>8</v>
      </c>
      <c r="AE144">
        <f t="shared" si="41"/>
        <v>2002</v>
      </c>
    </row>
    <row r="145" spans="1:31" x14ac:dyDescent="0.25">
      <c r="A145" t="s">
        <v>51</v>
      </c>
      <c r="B145" t="s">
        <v>52</v>
      </c>
      <c r="C145">
        <v>2</v>
      </c>
      <c r="D145">
        <v>90</v>
      </c>
      <c r="E145">
        <v>10</v>
      </c>
      <c r="F145">
        <v>88101</v>
      </c>
      <c r="G145">
        <v>1</v>
      </c>
      <c r="H145">
        <v>7</v>
      </c>
      <c r="I145">
        <v>105</v>
      </c>
      <c r="J145">
        <v>117</v>
      </c>
      <c r="K145">
        <v>20020815</v>
      </c>
      <c r="L145" s="78">
        <v>0</v>
      </c>
      <c r="M145">
        <v>24.4</v>
      </c>
      <c r="O145">
        <v>3</v>
      </c>
      <c r="Q145">
        <v>1</v>
      </c>
      <c r="AC145" s="79">
        <f t="shared" si="39"/>
        <v>37483</v>
      </c>
      <c r="AD145">
        <f t="shared" si="40"/>
        <v>8</v>
      </c>
      <c r="AE145">
        <f t="shared" si="41"/>
        <v>2002</v>
      </c>
    </row>
    <row r="146" spans="1:31" x14ac:dyDescent="0.25">
      <c r="A146" t="s">
        <v>51</v>
      </c>
      <c r="B146" t="s">
        <v>52</v>
      </c>
      <c r="C146">
        <v>2</v>
      </c>
      <c r="D146">
        <v>90</v>
      </c>
      <c r="E146">
        <v>10</v>
      </c>
      <c r="F146">
        <v>88101</v>
      </c>
      <c r="G146">
        <v>1</v>
      </c>
      <c r="H146">
        <v>7</v>
      </c>
      <c r="I146">
        <v>105</v>
      </c>
      <c r="J146">
        <v>117</v>
      </c>
      <c r="K146">
        <v>20020818</v>
      </c>
      <c r="L146" s="78">
        <v>0</v>
      </c>
      <c r="M146">
        <v>4.4000000000000004</v>
      </c>
      <c r="O146">
        <v>3</v>
      </c>
      <c r="Q146">
        <v>1</v>
      </c>
      <c r="AC146" s="79">
        <f t="shared" si="39"/>
        <v>37486</v>
      </c>
      <c r="AD146">
        <f t="shared" si="40"/>
        <v>8</v>
      </c>
      <c r="AE146">
        <f t="shared" si="41"/>
        <v>2002</v>
      </c>
    </row>
    <row r="147" spans="1:31" x14ac:dyDescent="0.25">
      <c r="A147" t="s">
        <v>51</v>
      </c>
      <c r="B147" t="s">
        <v>52</v>
      </c>
      <c r="C147">
        <v>2</v>
      </c>
      <c r="D147">
        <v>90</v>
      </c>
      <c r="E147">
        <v>10</v>
      </c>
      <c r="F147">
        <v>88101</v>
      </c>
      <c r="G147">
        <v>1</v>
      </c>
      <c r="H147">
        <v>7</v>
      </c>
      <c r="I147">
        <v>105</v>
      </c>
      <c r="J147">
        <v>117</v>
      </c>
      <c r="K147">
        <v>20020821</v>
      </c>
      <c r="L147" s="78">
        <v>0</v>
      </c>
      <c r="M147">
        <v>1.8</v>
      </c>
      <c r="O147">
        <v>3</v>
      </c>
      <c r="AC147" s="79">
        <f t="shared" si="39"/>
        <v>37489</v>
      </c>
      <c r="AD147">
        <f t="shared" si="40"/>
        <v>8</v>
      </c>
      <c r="AE147">
        <f t="shared" si="41"/>
        <v>2002</v>
      </c>
    </row>
    <row r="148" spans="1:31" x14ac:dyDescent="0.25">
      <c r="A148" t="s">
        <v>51</v>
      </c>
      <c r="B148" t="s">
        <v>52</v>
      </c>
      <c r="C148">
        <v>2</v>
      </c>
      <c r="D148">
        <v>90</v>
      </c>
      <c r="E148">
        <v>10</v>
      </c>
      <c r="F148">
        <v>88101</v>
      </c>
      <c r="G148">
        <v>1</v>
      </c>
      <c r="H148">
        <v>7</v>
      </c>
      <c r="I148">
        <v>105</v>
      </c>
      <c r="J148">
        <v>117</v>
      </c>
      <c r="K148">
        <v>20020824</v>
      </c>
      <c r="L148" s="78">
        <v>0</v>
      </c>
      <c r="M148">
        <v>4.2</v>
      </c>
      <c r="O148">
        <v>3</v>
      </c>
      <c r="AC148" s="79">
        <f t="shared" si="39"/>
        <v>37492</v>
      </c>
      <c r="AD148">
        <f t="shared" si="40"/>
        <v>8</v>
      </c>
      <c r="AE148">
        <f t="shared" si="41"/>
        <v>2002</v>
      </c>
    </row>
    <row r="149" spans="1:31" x14ac:dyDescent="0.25">
      <c r="A149" t="s">
        <v>51</v>
      </c>
      <c r="B149" t="s">
        <v>52</v>
      </c>
      <c r="C149">
        <v>2</v>
      </c>
      <c r="D149">
        <v>90</v>
      </c>
      <c r="E149">
        <v>10</v>
      </c>
      <c r="F149">
        <v>88101</v>
      </c>
      <c r="G149">
        <v>1</v>
      </c>
      <c r="H149">
        <v>7</v>
      </c>
      <c r="I149">
        <v>105</v>
      </c>
      <c r="J149">
        <v>117</v>
      </c>
      <c r="K149">
        <v>20020827</v>
      </c>
      <c r="L149" s="78">
        <v>0</v>
      </c>
      <c r="M149">
        <v>6.4</v>
      </c>
      <c r="O149">
        <v>3</v>
      </c>
      <c r="AC149" s="79">
        <f t="shared" si="39"/>
        <v>37495</v>
      </c>
      <c r="AD149">
        <f t="shared" si="40"/>
        <v>8</v>
      </c>
      <c r="AE149">
        <f t="shared" si="41"/>
        <v>2002</v>
      </c>
    </row>
    <row r="150" spans="1:31" x14ac:dyDescent="0.25">
      <c r="A150" t="s">
        <v>51</v>
      </c>
      <c r="B150" t="s">
        <v>52</v>
      </c>
      <c r="C150">
        <v>2</v>
      </c>
      <c r="D150">
        <v>90</v>
      </c>
      <c r="E150">
        <v>10</v>
      </c>
      <c r="F150">
        <v>88101</v>
      </c>
      <c r="G150">
        <v>1</v>
      </c>
      <c r="H150">
        <v>7</v>
      </c>
      <c r="I150">
        <v>105</v>
      </c>
      <c r="J150">
        <v>117</v>
      </c>
      <c r="K150">
        <v>20030503</v>
      </c>
      <c r="L150" s="78">
        <v>0</v>
      </c>
      <c r="M150">
        <v>4.4000000000000004</v>
      </c>
      <c r="O150">
        <v>6</v>
      </c>
      <c r="AC150" s="79">
        <f t="shared" ref="AC150:AC171" si="42">DATE(LEFT(K150,4),MID(K150,5,2),RIGHT(K150,2))</f>
        <v>37744</v>
      </c>
      <c r="AD150">
        <f t="shared" ref="AD150:AD171" si="43">MONTH(AC150)</f>
        <v>5</v>
      </c>
      <c r="AE150">
        <f t="shared" ref="AE150:AE171" si="44">YEAR(AC150)</f>
        <v>2003</v>
      </c>
    </row>
    <row r="151" spans="1:31" x14ac:dyDescent="0.25">
      <c r="A151" t="s">
        <v>51</v>
      </c>
      <c r="B151" t="s">
        <v>52</v>
      </c>
      <c r="C151">
        <v>2</v>
      </c>
      <c r="D151">
        <v>90</v>
      </c>
      <c r="E151">
        <v>10</v>
      </c>
      <c r="F151">
        <v>88101</v>
      </c>
      <c r="G151">
        <v>1</v>
      </c>
      <c r="H151">
        <v>7</v>
      </c>
      <c r="I151">
        <v>105</v>
      </c>
      <c r="J151">
        <v>117</v>
      </c>
      <c r="K151">
        <v>20030506</v>
      </c>
      <c r="L151" s="78">
        <v>0</v>
      </c>
      <c r="M151">
        <v>5.2</v>
      </c>
      <c r="O151">
        <v>6</v>
      </c>
      <c r="AC151" s="79">
        <f t="shared" si="42"/>
        <v>37747</v>
      </c>
      <c r="AD151">
        <f t="shared" si="43"/>
        <v>5</v>
      </c>
      <c r="AE151">
        <f t="shared" si="44"/>
        <v>2003</v>
      </c>
    </row>
    <row r="152" spans="1:31" x14ac:dyDescent="0.25">
      <c r="A152" t="s">
        <v>51</v>
      </c>
      <c r="B152" t="s">
        <v>52</v>
      </c>
      <c r="C152">
        <v>2</v>
      </c>
      <c r="D152">
        <v>90</v>
      </c>
      <c r="E152">
        <v>10</v>
      </c>
      <c r="F152">
        <v>88101</v>
      </c>
      <c r="G152">
        <v>1</v>
      </c>
      <c r="H152">
        <v>7</v>
      </c>
      <c r="I152">
        <v>105</v>
      </c>
      <c r="J152">
        <v>117</v>
      </c>
      <c r="K152">
        <v>20030509</v>
      </c>
      <c r="L152" s="78">
        <v>0</v>
      </c>
      <c r="M152">
        <v>8.6999999999999993</v>
      </c>
      <c r="O152">
        <v>6</v>
      </c>
      <c r="AC152" s="79">
        <f t="shared" si="42"/>
        <v>37750</v>
      </c>
      <c r="AD152">
        <f t="shared" si="43"/>
        <v>5</v>
      </c>
      <c r="AE152">
        <f t="shared" si="44"/>
        <v>2003</v>
      </c>
    </row>
    <row r="153" spans="1:31" x14ac:dyDescent="0.25">
      <c r="A153" t="s">
        <v>51</v>
      </c>
      <c r="B153" t="s">
        <v>52</v>
      </c>
      <c r="C153">
        <v>2</v>
      </c>
      <c r="D153">
        <v>90</v>
      </c>
      <c r="E153">
        <v>10</v>
      </c>
      <c r="F153">
        <v>88101</v>
      </c>
      <c r="G153">
        <v>1</v>
      </c>
      <c r="H153">
        <v>7</v>
      </c>
      <c r="I153">
        <v>105</v>
      </c>
      <c r="J153">
        <v>117</v>
      </c>
      <c r="K153">
        <v>20030512</v>
      </c>
      <c r="L153" s="78">
        <v>0</v>
      </c>
      <c r="M153">
        <v>3.6</v>
      </c>
      <c r="O153">
        <v>6</v>
      </c>
      <c r="AC153" s="79">
        <f t="shared" si="42"/>
        <v>37753</v>
      </c>
      <c r="AD153">
        <f t="shared" si="43"/>
        <v>5</v>
      </c>
      <c r="AE153">
        <f t="shared" si="44"/>
        <v>2003</v>
      </c>
    </row>
    <row r="154" spans="1:31" x14ac:dyDescent="0.25">
      <c r="A154" t="s">
        <v>51</v>
      </c>
      <c r="B154" t="s">
        <v>52</v>
      </c>
      <c r="C154">
        <v>2</v>
      </c>
      <c r="D154">
        <v>90</v>
      </c>
      <c r="E154">
        <v>10</v>
      </c>
      <c r="F154">
        <v>88101</v>
      </c>
      <c r="G154">
        <v>1</v>
      </c>
      <c r="H154">
        <v>7</v>
      </c>
      <c r="I154">
        <v>105</v>
      </c>
      <c r="J154">
        <v>117</v>
      </c>
      <c r="K154">
        <v>20030515</v>
      </c>
      <c r="L154" s="78">
        <v>0</v>
      </c>
      <c r="M154">
        <v>5</v>
      </c>
      <c r="O154">
        <v>6</v>
      </c>
      <c r="AC154" s="79">
        <f t="shared" si="42"/>
        <v>37756</v>
      </c>
      <c r="AD154">
        <f t="shared" si="43"/>
        <v>5</v>
      </c>
      <c r="AE154">
        <f t="shared" si="44"/>
        <v>2003</v>
      </c>
    </row>
    <row r="155" spans="1:31" x14ac:dyDescent="0.25">
      <c r="A155" t="s">
        <v>51</v>
      </c>
      <c r="B155" t="s">
        <v>52</v>
      </c>
      <c r="C155">
        <v>2</v>
      </c>
      <c r="D155">
        <v>90</v>
      </c>
      <c r="E155">
        <v>10</v>
      </c>
      <c r="F155">
        <v>88101</v>
      </c>
      <c r="G155">
        <v>1</v>
      </c>
      <c r="H155">
        <v>7</v>
      </c>
      <c r="I155">
        <v>105</v>
      </c>
      <c r="J155">
        <v>117</v>
      </c>
      <c r="K155">
        <v>20030518</v>
      </c>
      <c r="L155" s="78">
        <v>0</v>
      </c>
      <c r="M155">
        <v>5.4</v>
      </c>
      <c r="O155">
        <v>6</v>
      </c>
      <c r="AC155" s="79">
        <f t="shared" si="42"/>
        <v>37759</v>
      </c>
      <c r="AD155">
        <f t="shared" si="43"/>
        <v>5</v>
      </c>
      <c r="AE155">
        <f t="shared" si="44"/>
        <v>2003</v>
      </c>
    </row>
    <row r="156" spans="1:31" x14ac:dyDescent="0.25">
      <c r="A156" t="s">
        <v>51</v>
      </c>
      <c r="B156" t="s">
        <v>52</v>
      </c>
      <c r="C156">
        <v>2</v>
      </c>
      <c r="D156">
        <v>90</v>
      </c>
      <c r="E156">
        <v>10</v>
      </c>
      <c r="F156">
        <v>88101</v>
      </c>
      <c r="G156">
        <v>1</v>
      </c>
      <c r="H156">
        <v>7</v>
      </c>
      <c r="I156">
        <v>105</v>
      </c>
      <c r="J156">
        <v>117</v>
      </c>
      <c r="K156">
        <v>20030521</v>
      </c>
      <c r="L156" s="78">
        <v>0</v>
      </c>
      <c r="M156">
        <v>10</v>
      </c>
      <c r="O156">
        <v>6</v>
      </c>
      <c r="AC156" s="79">
        <f t="shared" si="42"/>
        <v>37762</v>
      </c>
      <c r="AD156">
        <f t="shared" si="43"/>
        <v>5</v>
      </c>
      <c r="AE156">
        <f t="shared" si="44"/>
        <v>2003</v>
      </c>
    </row>
    <row r="157" spans="1:31" x14ac:dyDescent="0.25">
      <c r="A157" t="s">
        <v>51</v>
      </c>
      <c r="B157" t="s">
        <v>52</v>
      </c>
      <c r="C157">
        <v>2</v>
      </c>
      <c r="D157">
        <v>90</v>
      </c>
      <c r="E157">
        <v>10</v>
      </c>
      <c r="F157">
        <v>88101</v>
      </c>
      <c r="G157">
        <v>1</v>
      </c>
      <c r="H157">
        <v>7</v>
      </c>
      <c r="I157">
        <v>105</v>
      </c>
      <c r="J157">
        <v>117</v>
      </c>
      <c r="K157">
        <v>20030524</v>
      </c>
      <c r="L157" s="78">
        <v>0</v>
      </c>
      <c r="M157">
        <v>3.6</v>
      </c>
      <c r="O157">
        <v>6</v>
      </c>
      <c r="AC157" s="79">
        <f t="shared" si="42"/>
        <v>37765</v>
      </c>
      <c r="AD157">
        <f t="shared" si="43"/>
        <v>5</v>
      </c>
      <c r="AE157">
        <f t="shared" si="44"/>
        <v>2003</v>
      </c>
    </row>
    <row r="158" spans="1:31" x14ac:dyDescent="0.25">
      <c r="A158" t="s">
        <v>51</v>
      </c>
      <c r="B158" t="s">
        <v>52</v>
      </c>
      <c r="C158">
        <v>2</v>
      </c>
      <c r="D158">
        <v>90</v>
      </c>
      <c r="E158">
        <v>10</v>
      </c>
      <c r="F158">
        <v>88101</v>
      </c>
      <c r="G158">
        <v>1</v>
      </c>
      <c r="H158">
        <v>7</v>
      </c>
      <c r="I158">
        <v>105</v>
      </c>
      <c r="J158">
        <v>117</v>
      </c>
      <c r="K158">
        <v>20030527</v>
      </c>
      <c r="L158" s="78">
        <v>0</v>
      </c>
      <c r="M158">
        <v>5.7</v>
      </c>
      <c r="O158">
        <v>6</v>
      </c>
      <c r="AC158" s="79">
        <f t="shared" si="42"/>
        <v>37768</v>
      </c>
      <c r="AD158">
        <f t="shared" si="43"/>
        <v>5</v>
      </c>
      <c r="AE158">
        <f t="shared" si="44"/>
        <v>2003</v>
      </c>
    </row>
    <row r="159" spans="1:31" x14ac:dyDescent="0.25">
      <c r="A159" t="s">
        <v>51</v>
      </c>
      <c r="B159" t="s">
        <v>52</v>
      </c>
      <c r="C159">
        <v>2</v>
      </c>
      <c r="D159">
        <v>90</v>
      </c>
      <c r="E159">
        <v>10</v>
      </c>
      <c r="F159">
        <v>88101</v>
      </c>
      <c r="G159">
        <v>1</v>
      </c>
      <c r="H159">
        <v>7</v>
      </c>
      <c r="I159">
        <v>105</v>
      </c>
      <c r="J159">
        <v>117</v>
      </c>
      <c r="K159">
        <v>20030530</v>
      </c>
      <c r="L159" s="78">
        <v>0</v>
      </c>
      <c r="M159">
        <v>6.5</v>
      </c>
      <c r="O159">
        <v>6</v>
      </c>
      <c r="AC159" s="79">
        <f t="shared" si="42"/>
        <v>37771</v>
      </c>
      <c r="AD159">
        <f t="shared" si="43"/>
        <v>5</v>
      </c>
      <c r="AE159">
        <f t="shared" si="44"/>
        <v>2003</v>
      </c>
    </row>
    <row r="160" spans="1:31" x14ac:dyDescent="0.25">
      <c r="A160" t="s">
        <v>51</v>
      </c>
      <c r="B160" t="s">
        <v>52</v>
      </c>
      <c r="C160">
        <v>2</v>
      </c>
      <c r="D160">
        <v>90</v>
      </c>
      <c r="E160">
        <v>10</v>
      </c>
      <c r="F160">
        <v>88101</v>
      </c>
      <c r="G160">
        <v>1</v>
      </c>
      <c r="H160">
        <v>7</v>
      </c>
      <c r="I160">
        <v>105</v>
      </c>
      <c r="J160">
        <v>117</v>
      </c>
      <c r="K160">
        <v>20030602</v>
      </c>
      <c r="L160" s="78">
        <v>0</v>
      </c>
      <c r="M160">
        <v>3</v>
      </c>
      <c r="O160">
        <v>6</v>
      </c>
      <c r="AC160" s="79">
        <f t="shared" si="42"/>
        <v>37774</v>
      </c>
      <c r="AD160">
        <f t="shared" si="43"/>
        <v>6</v>
      </c>
      <c r="AE160">
        <f t="shared" si="44"/>
        <v>2003</v>
      </c>
    </row>
    <row r="161" spans="1:31" x14ac:dyDescent="0.25">
      <c r="A161" t="s">
        <v>51</v>
      </c>
      <c r="B161" t="s">
        <v>52</v>
      </c>
      <c r="C161">
        <v>2</v>
      </c>
      <c r="D161">
        <v>90</v>
      </c>
      <c r="E161">
        <v>10</v>
      </c>
      <c r="F161">
        <v>88101</v>
      </c>
      <c r="G161">
        <v>1</v>
      </c>
      <c r="H161">
        <v>7</v>
      </c>
      <c r="I161">
        <v>105</v>
      </c>
      <c r="J161">
        <v>117</v>
      </c>
      <c r="K161">
        <v>20030605</v>
      </c>
      <c r="L161" s="78">
        <v>0</v>
      </c>
      <c r="M161">
        <v>5.2</v>
      </c>
      <c r="O161">
        <v>6</v>
      </c>
      <c r="AC161" s="79">
        <f t="shared" si="42"/>
        <v>37777</v>
      </c>
      <c r="AD161">
        <f t="shared" si="43"/>
        <v>6</v>
      </c>
      <c r="AE161">
        <f t="shared" si="44"/>
        <v>2003</v>
      </c>
    </row>
    <row r="162" spans="1:31" x14ac:dyDescent="0.25">
      <c r="A162" t="s">
        <v>51</v>
      </c>
      <c r="B162" t="s">
        <v>52</v>
      </c>
      <c r="C162">
        <v>2</v>
      </c>
      <c r="D162">
        <v>90</v>
      </c>
      <c r="E162">
        <v>10</v>
      </c>
      <c r="F162">
        <v>88101</v>
      </c>
      <c r="G162">
        <v>1</v>
      </c>
      <c r="H162">
        <v>7</v>
      </c>
      <c r="I162">
        <v>105</v>
      </c>
      <c r="J162">
        <v>117</v>
      </c>
      <c r="K162">
        <v>20030608</v>
      </c>
      <c r="L162" s="78">
        <v>0</v>
      </c>
      <c r="M162">
        <v>2.7</v>
      </c>
      <c r="O162">
        <v>6</v>
      </c>
      <c r="AC162" s="79">
        <f t="shared" si="42"/>
        <v>37780</v>
      </c>
      <c r="AD162">
        <f t="shared" si="43"/>
        <v>6</v>
      </c>
      <c r="AE162">
        <f t="shared" si="44"/>
        <v>2003</v>
      </c>
    </row>
    <row r="163" spans="1:31" x14ac:dyDescent="0.25">
      <c r="A163" t="s">
        <v>51</v>
      </c>
      <c r="B163" t="s">
        <v>52</v>
      </c>
      <c r="C163">
        <v>2</v>
      </c>
      <c r="D163">
        <v>90</v>
      </c>
      <c r="E163">
        <v>10</v>
      </c>
      <c r="F163">
        <v>88101</v>
      </c>
      <c r="G163">
        <v>1</v>
      </c>
      <c r="H163">
        <v>7</v>
      </c>
      <c r="I163">
        <v>105</v>
      </c>
      <c r="J163">
        <v>117</v>
      </c>
      <c r="K163">
        <v>20030611</v>
      </c>
      <c r="L163" s="78">
        <v>0</v>
      </c>
      <c r="M163">
        <v>4.4000000000000004</v>
      </c>
      <c r="O163">
        <v>6</v>
      </c>
      <c r="AC163" s="79">
        <f t="shared" si="42"/>
        <v>37783</v>
      </c>
      <c r="AD163">
        <f t="shared" si="43"/>
        <v>6</v>
      </c>
      <c r="AE163">
        <f t="shared" si="44"/>
        <v>2003</v>
      </c>
    </row>
    <row r="164" spans="1:31" x14ac:dyDescent="0.25">
      <c r="A164" t="s">
        <v>51</v>
      </c>
      <c r="B164" t="s">
        <v>52</v>
      </c>
      <c r="C164">
        <v>2</v>
      </c>
      <c r="D164">
        <v>90</v>
      </c>
      <c r="E164">
        <v>10</v>
      </c>
      <c r="F164">
        <v>88101</v>
      </c>
      <c r="G164">
        <v>1</v>
      </c>
      <c r="H164">
        <v>7</v>
      </c>
      <c r="I164">
        <v>105</v>
      </c>
      <c r="J164">
        <v>117</v>
      </c>
      <c r="K164">
        <v>20030614</v>
      </c>
      <c r="L164" s="78">
        <v>0</v>
      </c>
      <c r="M164">
        <v>4.5999999999999996</v>
      </c>
      <c r="O164">
        <v>6</v>
      </c>
      <c r="AC164" s="79">
        <f t="shared" si="42"/>
        <v>37786</v>
      </c>
      <c r="AD164">
        <f t="shared" si="43"/>
        <v>6</v>
      </c>
      <c r="AE164">
        <f t="shared" si="44"/>
        <v>2003</v>
      </c>
    </row>
    <row r="165" spans="1:31" x14ac:dyDescent="0.25">
      <c r="A165" t="s">
        <v>51</v>
      </c>
      <c r="B165" t="s">
        <v>52</v>
      </c>
      <c r="C165">
        <v>2</v>
      </c>
      <c r="D165">
        <v>90</v>
      </c>
      <c r="E165">
        <v>10</v>
      </c>
      <c r="F165">
        <v>88101</v>
      </c>
      <c r="G165">
        <v>1</v>
      </c>
      <c r="H165">
        <v>7</v>
      </c>
      <c r="I165">
        <v>105</v>
      </c>
      <c r="J165">
        <v>117</v>
      </c>
      <c r="K165">
        <v>20030617</v>
      </c>
      <c r="L165" s="78">
        <v>0</v>
      </c>
      <c r="M165">
        <v>6.1</v>
      </c>
      <c r="O165">
        <v>6</v>
      </c>
      <c r="AC165" s="79">
        <f t="shared" si="42"/>
        <v>37789</v>
      </c>
      <c r="AD165">
        <f t="shared" si="43"/>
        <v>6</v>
      </c>
      <c r="AE165">
        <f t="shared" si="44"/>
        <v>2003</v>
      </c>
    </row>
    <row r="166" spans="1:31" x14ac:dyDescent="0.25">
      <c r="A166" t="s">
        <v>51</v>
      </c>
      <c r="B166" t="s">
        <v>52</v>
      </c>
      <c r="C166">
        <v>2</v>
      </c>
      <c r="D166">
        <v>90</v>
      </c>
      <c r="E166">
        <v>10</v>
      </c>
      <c r="F166">
        <v>88101</v>
      </c>
      <c r="G166">
        <v>1</v>
      </c>
      <c r="H166">
        <v>7</v>
      </c>
      <c r="I166">
        <v>105</v>
      </c>
      <c r="J166">
        <v>117</v>
      </c>
      <c r="K166">
        <v>20030620</v>
      </c>
      <c r="L166" s="78">
        <v>0</v>
      </c>
      <c r="M166">
        <v>0.3</v>
      </c>
      <c r="O166">
        <v>6</v>
      </c>
      <c r="AC166" s="79">
        <f t="shared" si="42"/>
        <v>37792</v>
      </c>
      <c r="AD166">
        <f t="shared" si="43"/>
        <v>6</v>
      </c>
      <c r="AE166">
        <f t="shared" si="44"/>
        <v>2003</v>
      </c>
    </row>
    <row r="167" spans="1:31" x14ac:dyDescent="0.25">
      <c r="A167" t="s">
        <v>51</v>
      </c>
      <c r="B167" t="s">
        <v>52</v>
      </c>
      <c r="C167">
        <v>2</v>
      </c>
      <c r="D167">
        <v>90</v>
      </c>
      <c r="E167">
        <v>10</v>
      </c>
      <c r="F167">
        <v>88101</v>
      </c>
      <c r="G167">
        <v>1</v>
      </c>
      <c r="H167">
        <v>7</v>
      </c>
      <c r="I167">
        <v>105</v>
      </c>
      <c r="J167">
        <v>117</v>
      </c>
      <c r="K167">
        <v>20030623</v>
      </c>
      <c r="L167" s="78">
        <v>0</v>
      </c>
      <c r="M167">
        <v>0.5</v>
      </c>
      <c r="O167">
        <v>6</v>
      </c>
      <c r="AC167" s="79">
        <f t="shared" si="42"/>
        <v>37795</v>
      </c>
      <c r="AD167">
        <f t="shared" si="43"/>
        <v>6</v>
      </c>
      <c r="AE167">
        <f t="shared" si="44"/>
        <v>2003</v>
      </c>
    </row>
    <row r="168" spans="1:31" x14ac:dyDescent="0.25">
      <c r="A168" t="s">
        <v>51</v>
      </c>
      <c r="B168" t="s">
        <v>52</v>
      </c>
      <c r="C168">
        <v>2</v>
      </c>
      <c r="D168">
        <v>90</v>
      </c>
      <c r="E168">
        <v>10</v>
      </c>
      <c r="F168">
        <v>88101</v>
      </c>
      <c r="G168">
        <v>1</v>
      </c>
      <c r="H168">
        <v>7</v>
      </c>
      <c r="I168">
        <v>105</v>
      </c>
      <c r="J168">
        <v>117</v>
      </c>
      <c r="K168">
        <v>20030626</v>
      </c>
      <c r="L168" s="78">
        <v>0</v>
      </c>
      <c r="M168">
        <v>4.8</v>
      </c>
      <c r="O168">
        <v>6</v>
      </c>
      <c r="AC168" s="79">
        <f t="shared" si="42"/>
        <v>37798</v>
      </c>
      <c r="AD168">
        <f t="shared" si="43"/>
        <v>6</v>
      </c>
      <c r="AE168">
        <f t="shared" si="44"/>
        <v>2003</v>
      </c>
    </row>
    <row r="169" spans="1:31" x14ac:dyDescent="0.25">
      <c r="A169" t="s">
        <v>51</v>
      </c>
      <c r="B169" t="s">
        <v>52</v>
      </c>
      <c r="C169">
        <v>2</v>
      </c>
      <c r="D169">
        <v>90</v>
      </c>
      <c r="E169">
        <v>10</v>
      </c>
      <c r="F169">
        <v>88101</v>
      </c>
      <c r="G169">
        <v>1</v>
      </c>
      <c r="H169">
        <v>7</v>
      </c>
      <c r="I169">
        <v>105</v>
      </c>
      <c r="J169">
        <v>117</v>
      </c>
      <c r="K169">
        <v>20030629</v>
      </c>
      <c r="L169" s="78">
        <v>0</v>
      </c>
      <c r="M169">
        <v>6.2</v>
      </c>
      <c r="O169">
        <v>6</v>
      </c>
      <c r="AC169" s="79">
        <f t="shared" si="42"/>
        <v>37801</v>
      </c>
      <c r="AD169">
        <f t="shared" si="43"/>
        <v>6</v>
      </c>
      <c r="AE169">
        <f t="shared" si="44"/>
        <v>2003</v>
      </c>
    </row>
    <row r="170" spans="1:31" x14ac:dyDescent="0.25">
      <c r="A170" t="s">
        <v>51</v>
      </c>
      <c r="B170" t="s">
        <v>52</v>
      </c>
      <c r="C170">
        <v>2</v>
      </c>
      <c r="D170">
        <v>90</v>
      </c>
      <c r="E170">
        <v>10</v>
      </c>
      <c r="F170">
        <v>88101</v>
      </c>
      <c r="G170">
        <v>1</v>
      </c>
      <c r="H170">
        <v>7</v>
      </c>
      <c r="I170">
        <v>105</v>
      </c>
      <c r="J170">
        <v>117</v>
      </c>
      <c r="K170">
        <v>20030702</v>
      </c>
      <c r="L170" s="78">
        <v>0</v>
      </c>
      <c r="M170">
        <v>3.4</v>
      </c>
      <c r="O170">
        <v>6</v>
      </c>
      <c r="AC170" s="79">
        <f t="shared" si="42"/>
        <v>37804</v>
      </c>
      <c r="AD170">
        <f t="shared" si="43"/>
        <v>7</v>
      </c>
      <c r="AE170">
        <f t="shared" si="44"/>
        <v>2003</v>
      </c>
    </row>
    <row r="171" spans="1:31" x14ac:dyDescent="0.25">
      <c r="A171" t="s">
        <v>51</v>
      </c>
      <c r="B171" t="s">
        <v>52</v>
      </c>
      <c r="C171">
        <v>2</v>
      </c>
      <c r="D171">
        <v>90</v>
      </c>
      <c r="E171">
        <v>10</v>
      </c>
      <c r="F171">
        <v>88101</v>
      </c>
      <c r="G171">
        <v>1</v>
      </c>
      <c r="H171">
        <v>7</v>
      </c>
      <c r="I171">
        <v>105</v>
      </c>
      <c r="J171">
        <v>117</v>
      </c>
      <c r="K171">
        <v>20030705</v>
      </c>
      <c r="L171" s="78">
        <v>0</v>
      </c>
      <c r="M171">
        <v>3.5</v>
      </c>
      <c r="O171">
        <v>6</v>
      </c>
      <c r="AC171" s="79">
        <f t="shared" si="42"/>
        <v>37807</v>
      </c>
      <c r="AD171">
        <f t="shared" si="43"/>
        <v>7</v>
      </c>
      <c r="AE171">
        <f t="shared" si="44"/>
        <v>2003</v>
      </c>
    </row>
    <row r="172" spans="1:31" x14ac:dyDescent="0.25">
      <c r="A172" t="s">
        <v>51</v>
      </c>
      <c r="B172" t="s">
        <v>52</v>
      </c>
      <c r="C172">
        <v>2</v>
      </c>
      <c r="D172">
        <v>90</v>
      </c>
      <c r="E172">
        <v>10</v>
      </c>
      <c r="F172">
        <v>88101</v>
      </c>
      <c r="G172">
        <v>1</v>
      </c>
      <c r="H172">
        <v>7</v>
      </c>
      <c r="I172">
        <v>105</v>
      </c>
      <c r="J172">
        <v>117</v>
      </c>
      <c r="K172">
        <v>20030708</v>
      </c>
      <c r="L172" s="78">
        <v>0</v>
      </c>
      <c r="M172">
        <v>6.1</v>
      </c>
      <c r="O172">
        <v>6</v>
      </c>
      <c r="AC172" s="79">
        <f t="shared" ref="AC172:AC178" si="45">DATE(LEFT(K172,4),MID(K172,5,2),RIGHT(K172,2))</f>
        <v>37810</v>
      </c>
      <c r="AD172">
        <f t="shared" ref="AD172:AD178" si="46">MONTH(AC172)</f>
        <v>7</v>
      </c>
      <c r="AE172">
        <f t="shared" ref="AE172:AE178" si="47">YEAR(AC172)</f>
        <v>2003</v>
      </c>
    </row>
    <row r="173" spans="1:31" x14ac:dyDescent="0.25">
      <c r="A173" t="s">
        <v>51</v>
      </c>
      <c r="B173" t="s">
        <v>52</v>
      </c>
      <c r="C173">
        <v>2</v>
      </c>
      <c r="D173">
        <v>90</v>
      </c>
      <c r="E173">
        <v>10</v>
      </c>
      <c r="F173">
        <v>88101</v>
      </c>
      <c r="G173">
        <v>1</v>
      </c>
      <c r="H173">
        <v>7</v>
      </c>
      <c r="I173">
        <v>105</v>
      </c>
      <c r="J173">
        <v>117</v>
      </c>
      <c r="K173">
        <v>20030714</v>
      </c>
      <c r="L173" s="78">
        <v>0</v>
      </c>
      <c r="M173">
        <v>7.5</v>
      </c>
      <c r="O173">
        <v>6</v>
      </c>
      <c r="AC173" s="79">
        <f t="shared" si="45"/>
        <v>37816</v>
      </c>
      <c r="AD173">
        <f t="shared" si="46"/>
        <v>7</v>
      </c>
      <c r="AE173">
        <f t="shared" si="47"/>
        <v>2003</v>
      </c>
    </row>
    <row r="174" spans="1:31" x14ac:dyDescent="0.25">
      <c r="A174" t="s">
        <v>51</v>
      </c>
      <c r="B174" t="s">
        <v>52</v>
      </c>
      <c r="C174">
        <v>2</v>
      </c>
      <c r="D174">
        <v>90</v>
      </c>
      <c r="E174">
        <v>10</v>
      </c>
      <c r="F174">
        <v>88101</v>
      </c>
      <c r="G174">
        <v>1</v>
      </c>
      <c r="H174">
        <v>7</v>
      </c>
      <c r="I174">
        <v>105</v>
      </c>
      <c r="J174">
        <v>117</v>
      </c>
      <c r="K174">
        <v>20030720</v>
      </c>
      <c r="L174" s="78">
        <v>0</v>
      </c>
      <c r="M174">
        <v>7</v>
      </c>
      <c r="O174">
        <v>6</v>
      </c>
      <c r="AC174" s="79">
        <f t="shared" si="45"/>
        <v>37822</v>
      </c>
      <c r="AD174">
        <f t="shared" si="46"/>
        <v>7</v>
      </c>
      <c r="AE174">
        <f t="shared" si="47"/>
        <v>2003</v>
      </c>
    </row>
    <row r="175" spans="1:31" x14ac:dyDescent="0.25">
      <c r="A175" t="s">
        <v>51</v>
      </c>
      <c r="B175" t="s">
        <v>52</v>
      </c>
      <c r="C175">
        <v>2</v>
      </c>
      <c r="D175">
        <v>90</v>
      </c>
      <c r="E175">
        <v>10</v>
      </c>
      <c r="F175">
        <v>88101</v>
      </c>
      <c r="G175">
        <v>1</v>
      </c>
      <c r="H175">
        <v>7</v>
      </c>
      <c r="I175">
        <v>105</v>
      </c>
      <c r="J175">
        <v>117</v>
      </c>
      <c r="K175">
        <v>20030726</v>
      </c>
      <c r="L175" s="78">
        <v>0</v>
      </c>
      <c r="M175">
        <v>1</v>
      </c>
      <c r="O175">
        <v>6</v>
      </c>
      <c r="AC175" s="79">
        <f t="shared" si="45"/>
        <v>37828</v>
      </c>
      <c r="AD175">
        <f t="shared" si="46"/>
        <v>7</v>
      </c>
      <c r="AE175">
        <f t="shared" si="47"/>
        <v>2003</v>
      </c>
    </row>
    <row r="176" spans="1:31" x14ac:dyDescent="0.25">
      <c r="A176" t="s">
        <v>51</v>
      </c>
      <c r="B176" t="s">
        <v>52</v>
      </c>
      <c r="C176">
        <v>2</v>
      </c>
      <c r="D176">
        <v>90</v>
      </c>
      <c r="E176">
        <v>10</v>
      </c>
      <c r="F176">
        <v>88101</v>
      </c>
      <c r="G176">
        <v>1</v>
      </c>
      <c r="H176">
        <v>7</v>
      </c>
      <c r="I176">
        <v>105</v>
      </c>
      <c r="J176">
        <v>117</v>
      </c>
      <c r="K176">
        <v>20030801</v>
      </c>
      <c r="L176" s="78">
        <v>0</v>
      </c>
      <c r="M176">
        <v>2.6</v>
      </c>
      <c r="O176">
        <v>6</v>
      </c>
      <c r="AC176" s="79">
        <f t="shared" si="45"/>
        <v>37834</v>
      </c>
      <c r="AD176">
        <f t="shared" si="46"/>
        <v>8</v>
      </c>
      <c r="AE176">
        <f t="shared" si="47"/>
        <v>2003</v>
      </c>
    </row>
    <row r="177" spans="1:31" x14ac:dyDescent="0.25">
      <c r="A177" t="s">
        <v>51</v>
      </c>
      <c r="B177" t="s">
        <v>52</v>
      </c>
      <c r="C177">
        <v>2</v>
      </c>
      <c r="D177">
        <v>90</v>
      </c>
      <c r="E177">
        <v>10</v>
      </c>
      <c r="F177">
        <v>88101</v>
      </c>
      <c r="G177">
        <v>1</v>
      </c>
      <c r="H177">
        <v>7</v>
      </c>
      <c r="I177">
        <v>105</v>
      </c>
      <c r="J177">
        <v>117</v>
      </c>
      <c r="K177">
        <v>20030807</v>
      </c>
      <c r="L177" s="78">
        <v>0</v>
      </c>
      <c r="M177">
        <v>6.6</v>
      </c>
      <c r="O177">
        <v>6</v>
      </c>
      <c r="AC177" s="79">
        <f t="shared" si="45"/>
        <v>37840</v>
      </c>
      <c r="AD177">
        <f t="shared" si="46"/>
        <v>8</v>
      </c>
      <c r="AE177">
        <f t="shared" si="47"/>
        <v>2003</v>
      </c>
    </row>
    <row r="178" spans="1:31" x14ac:dyDescent="0.25">
      <c r="A178" t="s">
        <v>51</v>
      </c>
      <c r="B178" t="s">
        <v>52</v>
      </c>
      <c r="C178">
        <v>2</v>
      </c>
      <c r="D178">
        <v>90</v>
      </c>
      <c r="E178">
        <v>10</v>
      </c>
      <c r="F178">
        <v>88101</v>
      </c>
      <c r="G178">
        <v>1</v>
      </c>
      <c r="H178">
        <v>7</v>
      </c>
      <c r="I178">
        <v>105</v>
      </c>
      <c r="J178">
        <v>117</v>
      </c>
      <c r="K178">
        <v>20030813</v>
      </c>
      <c r="L178" s="78">
        <v>0</v>
      </c>
      <c r="M178">
        <v>2.9</v>
      </c>
      <c r="O178">
        <v>6</v>
      </c>
      <c r="Q178">
        <v>2</v>
      </c>
      <c r="AC178" s="79">
        <f t="shared" si="45"/>
        <v>37846</v>
      </c>
      <c r="AD178">
        <f t="shared" si="46"/>
        <v>8</v>
      </c>
      <c r="AE178">
        <f t="shared" si="47"/>
        <v>2003</v>
      </c>
    </row>
    <row r="179" spans="1:31" x14ac:dyDescent="0.25">
      <c r="A179" t="s">
        <v>51</v>
      </c>
      <c r="B179" t="s">
        <v>52</v>
      </c>
      <c r="C179">
        <v>2</v>
      </c>
      <c r="D179">
        <v>90</v>
      </c>
      <c r="E179">
        <v>10</v>
      </c>
      <c r="F179">
        <v>88101</v>
      </c>
      <c r="G179">
        <v>1</v>
      </c>
      <c r="H179">
        <v>7</v>
      </c>
      <c r="I179">
        <v>105</v>
      </c>
      <c r="J179">
        <v>117</v>
      </c>
      <c r="K179">
        <v>20030819</v>
      </c>
      <c r="L179" s="78">
        <v>0</v>
      </c>
      <c r="M179">
        <v>3.9</v>
      </c>
      <c r="O179">
        <v>6</v>
      </c>
      <c r="AC179" s="79">
        <f t="shared" ref="AC179:AC180" si="48">DATE(LEFT(K179,4),MID(K179,5,2),RIGHT(K179,2))</f>
        <v>37852</v>
      </c>
      <c r="AD179">
        <f t="shared" ref="AD179:AD180" si="49">MONTH(AC179)</f>
        <v>8</v>
      </c>
      <c r="AE179">
        <f t="shared" ref="AE179:AE180" si="50">YEAR(AC179)</f>
        <v>2003</v>
      </c>
    </row>
    <row r="180" spans="1:31" x14ac:dyDescent="0.25">
      <c r="A180" t="s">
        <v>51</v>
      </c>
      <c r="B180" t="s">
        <v>52</v>
      </c>
      <c r="C180">
        <v>2</v>
      </c>
      <c r="D180">
        <v>90</v>
      </c>
      <c r="E180">
        <v>10</v>
      </c>
      <c r="F180">
        <v>88101</v>
      </c>
      <c r="G180">
        <v>1</v>
      </c>
      <c r="H180">
        <v>7</v>
      </c>
      <c r="I180">
        <v>105</v>
      </c>
      <c r="J180">
        <v>117</v>
      </c>
      <c r="K180">
        <v>20030831</v>
      </c>
      <c r="L180" s="78">
        <v>0</v>
      </c>
      <c r="M180">
        <v>2.1</v>
      </c>
      <c r="O180">
        <v>6</v>
      </c>
      <c r="AC180" s="79">
        <f t="shared" si="48"/>
        <v>37864</v>
      </c>
      <c r="AD180">
        <f t="shared" si="49"/>
        <v>8</v>
      </c>
      <c r="AE180">
        <f t="shared" si="50"/>
        <v>2003</v>
      </c>
    </row>
    <row r="181" spans="1:31" x14ac:dyDescent="0.25">
      <c r="A181" t="s">
        <v>51</v>
      </c>
      <c r="B181" t="s">
        <v>52</v>
      </c>
      <c r="C181">
        <v>2</v>
      </c>
      <c r="D181">
        <v>90</v>
      </c>
      <c r="E181">
        <v>10</v>
      </c>
      <c r="F181">
        <v>88101</v>
      </c>
      <c r="G181">
        <v>1</v>
      </c>
      <c r="H181">
        <v>7</v>
      </c>
      <c r="I181">
        <v>105</v>
      </c>
      <c r="J181">
        <v>117</v>
      </c>
      <c r="K181">
        <v>20040503</v>
      </c>
      <c r="L181" s="78">
        <v>0</v>
      </c>
      <c r="M181">
        <v>5.2</v>
      </c>
      <c r="O181">
        <v>6</v>
      </c>
      <c r="AC181" s="79">
        <f t="shared" ref="AC181" si="51">DATE(LEFT(K181,4),MID(K181,5,2),RIGHT(K181,2))</f>
        <v>38110</v>
      </c>
      <c r="AD181">
        <f t="shared" ref="AD181" si="52">MONTH(AC181)</f>
        <v>5</v>
      </c>
      <c r="AE181">
        <f t="shared" ref="AE181" si="53">YEAR(AC181)</f>
        <v>2004</v>
      </c>
    </row>
    <row r="182" spans="1:31" x14ac:dyDescent="0.25">
      <c r="A182" t="s">
        <v>51</v>
      </c>
      <c r="B182" t="s">
        <v>52</v>
      </c>
      <c r="C182">
        <v>2</v>
      </c>
      <c r="D182">
        <v>90</v>
      </c>
      <c r="E182">
        <v>10</v>
      </c>
      <c r="F182">
        <v>88101</v>
      </c>
      <c r="G182">
        <v>1</v>
      </c>
      <c r="H182">
        <v>7</v>
      </c>
      <c r="I182">
        <v>105</v>
      </c>
      <c r="J182">
        <v>117</v>
      </c>
      <c r="K182">
        <v>20040509</v>
      </c>
      <c r="L182" s="78">
        <v>0</v>
      </c>
      <c r="M182">
        <v>2.1</v>
      </c>
      <c r="O182">
        <v>6</v>
      </c>
      <c r="AC182" s="79">
        <f t="shared" ref="AC182:AC192" si="54">DATE(LEFT(K182,4),MID(K182,5,2),RIGHT(K182,2))</f>
        <v>38116</v>
      </c>
      <c r="AD182">
        <f t="shared" ref="AD182:AD192" si="55">MONTH(AC182)</f>
        <v>5</v>
      </c>
      <c r="AE182">
        <f t="shared" ref="AE182:AE192" si="56">YEAR(AC182)</f>
        <v>2004</v>
      </c>
    </row>
    <row r="183" spans="1:31" x14ac:dyDescent="0.25">
      <c r="A183" t="s">
        <v>51</v>
      </c>
      <c r="B183" t="s">
        <v>52</v>
      </c>
      <c r="C183">
        <v>2</v>
      </c>
      <c r="D183">
        <v>90</v>
      </c>
      <c r="E183">
        <v>10</v>
      </c>
      <c r="F183">
        <v>88101</v>
      </c>
      <c r="G183">
        <v>1</v>
      </c>
      <c r="H183">
        <v>7</v>
      </c>
      <c r="I183">
        <v>105</v>
      </c>
      <c r="J183">
        <v>117</v>
      </c>
      <c r="K183">
        <v>20040521</v>
      </c>
      <c r="L183" s="78">
        <v>0</v>
      </c>
      <c r="M183">
        <v>5.6</v>
      </c>
      <c r="O183">
        <v>6</v>
      </c>
      <c r="AC183" s="79">
        <f t="shared" si="54"/>
        <v>38128</v>
      </c>
      <c r="AD183">
        <f t="shared" si="55"/>
        <v>5</v>
      </c>
      <c r="AE183">
        <f t="shared" si="56"/>
        <v>2004</v>
      </c>
    </row>
    <row r="184" spans="1:31" x14ac:dyDescent="0.25">
      <c r="A184" t="s">
        <v>51</v>
      </c>
      <c r="B184" t="s">
        <v>52</v>
      </c>
      <c r="C184">
        <v>2</v>
      </c>
      <c r="D184">
        <v>90</v>
      </c>
      <c r="E184">
        <v>10</v>
      </c>
      <c r="F184">
        <v>88101</v>
      </c>
      <c r="G184">
        <v>1</v>
      </c>
      <c r="H184">
        <v>7</v>
      </c>
      <c r="I184">
        <v>105</v>
      </c>
      <c r="J184">
        <v>117</v>
      </c>
      <c r="K184">
        <v>20040527</v>
      </c>
      <c r="L184" s="78">
        <v>0</v>
      </c>
      <c r="M184">
        <v>3.2</v>
      </c>
      <c r="O184">
        <v>6</v>
      </c>
      <c r="AC184" s="79">
        <f t="shared" si="54"/>
        <v>38134</v>
      </c>
      <c r="AD184">
        <f t="shared" si="55"/>
        <v>5</v>
      </c>
      <c r="AE184">
        <f t="shared" si="56"/>
        <v>2004</v>
      </c>
    </row>
    <row r="185" spans="1:31" x14ac:dyDescent="0.25">
      <c r="A185" t="s">
        <v>51</v>
      </c>
      <c r="B185" t="s">
        <v>52</v>
      </c>
      <c r="C185">
        <v>2</v>
      </c>
      <c r="D185">
        <v>90</v>
      </c>
      <c r="E185">
        <v>10</v>
      </c>
      <c r="F185">
        <v>88101</v>
      </c>
      <c r="G185">
        <v>1</v>
      </c>
      <c r="H185">
        <v>7</v>
      </c>
      <c r="I185">
        <v>105</v>
      </c>
      <c r="J185">
        <v>117</v>
      </c>
      <c r="K185">
        <v>20040602</v>
      </c>
      <c r="L185" s="78">
        <v>0</v>
      </c>
      <c r="M185">
        <v>3.2</v>
      </c>
      <c r="O185">
        <v>6</v>
      </c>
      <c r="AC185" s="79">
        <f t="shared" si="54"/>
        <v>38140</v>
      </c>
      <c r="AD185">
        <f t="shared" si="55"/>
        <v>6</v>
      </c>
      <c r="AE185">
        <f t="shared" si="56"/>
        <v>2004</v>
      </c>
    </row>
    <row r="186" spans="1:31" x14ac:dyDescent="0.25">
      <c r="A186" t="s">
        <v>51</v>
      </c>
      <c r="B186" t="s">
        <v>52</v>
      </c>
      <c r="C186">
        <v>2</v>
      </c>
      <c r="D186">
        <v>90</v>
      </c>
      <c r="E186">
        <v>10</v>
      </c>
      <c r="F186">
        <v>88101</v>
      </c>
      <c r="G186">
        <v>1</v>
      </c>
      <c r="H186">
        <v>7</v>
      </c>
      <c r="I186">
        <v>105</v>
      </c>
      <c r="J186">
        <v>117</v>
      </c>
      <c r="K186">
        <v>20040608</v>
      </c>
      <c r="L186" s="78">
        <v>0</v>
      </c>
      <c r="M186">
        <v>3.1</v>
      </c>
      <c r="O186">
        <v>6</v>
      </c>
      <c r="AC186" s="79">
        <f t="shared" si="54"/>
        <v>38146</v>
      </c>
      <c r="AD186">
        <f t="shared" si="55"/>
        <v>6</v>
      </c>
      <c r="AE186">
        <f t="shared" si="56"/>
        <v>2004</v>
      </c>
    </row>
    <row r="187" spans="1:31" x14ac:dyDescent="0.25">
      <c r="A187" t="s">
        <v>51</v>
      </c>
      <c r="B187" t="s">
        <v>52</v>
      </c>
      <c r="C187">
        <v>2</v>
      </c>
      <c r="D187">
        <v>90</v>
      </c>
      <c r="E187">
        <v>10</v>
      </c>
      <c r="F187">
        <v>88101</v>
      </c>
      <c r="G187">
        <v>1</v>
      </c>
      <c r="H187">
        <v>7</v>
      </c>
      <c r="I187">
        <v>105</v>
      </c>
      <c r="J187">
        <v>117</v>
      </c>
      <c r="K187">
        <v>20040614</v>
      </c>
      <c r="L187" s="78">
        <v>0</v>
      </c>
      <c r="M187">
        <v>5.0999999999999996</v>
      </c>
      <c r="O187">
        <v>6</v>
      </c>
      <c r="AC187" s="79">
        <f t="shared" si="54"/>
        <v>38152</v>
      </c>
      <c r="AD187">
        <f t="shared" si="55"/>
        <v>6</v>
      </c>
      <c r="AE187">
        <f t="shared" si="56"/>
        <v>2004</v>
      </c>
    </row>
    <row r="188" spans="1:31" x14ac:dyDescent="0.25">
      <c r="A188" t="s">
        <v>51</v>
      </c>
      <c r="B188" t="s">
        <v>52</v>
      </c>
      <c r="C188">
        <v>2</v>
      </c>
      <c r="D188">
        <v>90</v>
      </c>
      <c r="E188">
        <v>10</v>
      </c>
      <c r="F188">
        <v>88101</v>
      </c>
      <c r="G188">
        <v>1</v>
      </c>
      <c r="H188">
        <v>7</v>
      </c>
      <c r="I188">
        <v>105</v>
      </c>
      <c r="J188">
        <v>117</v>
      </c>
      <c r="K188">
        <v>20040620</v>
      </c>
      <c r="L188" s="78">
        <v>0</v>
      </c>
      <c r="M188">
        <v>26.6</v>
      </c>
      <c r="O188">
        <v>6</v>
      </c>
      <c r="Q188" t="s">
        <v>54</v>
      </c>
      <c r="AC188" s="79">
        <f t="shared" si="54"/>
        <v>38158</v>
      </c>
      <c r="AD188">
        <f t="shared" si="55"/>
        <v>6</v>
      </c>
      <c r="AE188">
        <f t="shared" si="56"/>
        <v>2004</v>
      </c>
    </row>
    <row r="189" spans="1:31" x14ac:dyDescent="0.25">
      <c r="A189" t="s">
        <v>51</v>
      </c>
      <c r="B189" t="s">
        <v>52</v>
      </c>
      <c r="C189">
        <v>2</v>
      </c>
      <c r="D189">
        <v>90</v>
      </c>
      <c r="E189">
        <v>10</v>
      </c>
      <c r="F189">
        <v>88101</v>
      </c>
      <c r="G189">
        <v>1</v>
      </c>
      <c r="H189">
        <v>7</v>
      </c>
      <c r="I189">
        <v>105</v>
      </c>
      <c r="J189">
        <v>117</v>
      </c>
      <c r="K189">
        <v>20040626</v>
      </c>
      <c r="L189" s="78">
        <v>0</v>
      </c>
      <c r="M189">
        <v>12.2</v>
      </c>
      <c r="O189">
        <v>6</v>
      </c>
      <c r="Q189" t="s">
        <v>54</v>
      </c>
      <c r="AC189" s="79">
        <f t="shared" si="54"/>
        <v>38164</v>
      </c>
      <c r="AD189">
        <f t="shared" si="55"/>
        <v>6</v>
      </c>
      <c r="AE189">
        <f t="shared" si="56"/>
        <v>2004</v>
      </c>
    </row>
    <row r="190" spans="1:31" x14ac:dyDescent="0.25">
      <c r="A190" t="s">
        <v>51</v>
      </c>
      <c r="B190" t="s">
        <v>52</v>
      </c>
      <c r="C190">
        <v>2</v>
      </c>
      <c r="D190">
        <v>90</v>
      </c>
      <c r="E190">
        <v>10</v>
      </c>
      <c r="F190">
        <v>88101</v>
      </c>
      <c r="G190">
        <v>1</v>
      </c>
      <c r="H190">
        <v>7</v>
      </c>
      <c r="I190">
        <v>105</v>
      </c>
      <c r="J190">
        <v>117</v>
      </c>
      <c r="K190">
        <v>20040629</v>
      </c>
      <c r="L190" s="78">
        <v>0</v>
      </c>
      <c r="M190">
        <v>379</v>
      </c>
      <c r="O190">
        <v>6</v>
      </c>
      <c r="Q190" t="s">
        <v>53</v>
      </c>
      <c r="R190" t="s">
        <v>54</v>
      </c>
      <c r="S190">
        <v>3</v>
      </c>
      <c r="AC190" s="79">
        <f t="shared" si="54"/>
        <v>38167</v>
      </c>
      <c r="AD190">
        <f t="shared" si="55"/>
        <v>6</v>
      </c>
      <c r="AE190">
        <f t="shared" si="56"/>
        <v>2004</v>
      </c>
    </row>
    <row r="191" spans="1:31" x14ac:dyDescent="0.25">
      <c r="A191" t="s">
        <v>51</v>
      </c>
      <c r="B191" t="s">
        <v>52</v>
      </c>
      <c r="C191">
        <v>2</v>
      </c>
      <c r="D191">
        <v>90</v>
      </c>
      <c r="E191">
        <v>10</v>
      </c>
      <c r="F191">
        <v>88101</v>
      </c>
      <c r="G191">
        <v>1</v>
      </c>
      <c r="H191">
        <v>7</v>
      </c>
      <c r="I191">
        <v>105</v>
      </c>
      <c r="J191">
        <v>117</v>
      </c>
      <c r="K191">
        <v>20040630</v>
      </c>
      <c r="L191" s="78">
        <v>0.5</v>
      </c>
      <c r="M191">
        <v>505.6</v>
      </c>
      <c r="O191">
        <v>6</v>
      </c>
      <c r="Q191" t="s">
        <v>53</v>
      </c>
      <c r="R191" t="s">
        <v>54</v>
      </c>
      <c r="S191">
        <v>3</v>
      </c>
      <c r="AC191" s="79">
        <f t="shared" si="54"/>
        <v>38168</v>
      </c>
      <c r="AD191">
        <f t="shared" si="55"/>
        <v>6</v>
      </c>
      <c r="AE191">
        <f t="shared" si="56"/>
        <v>2004</v>
      </c>
    </row>
    <row r="192" spans="1:31" x14ac:dyDescent="0.25">
      <c r="A192" t="s">
        <v>51</v>
      </c>
      <c r="B192" t="s">
        <v>52</v>
      </c>
      <c r="C192">
        <v>2</v>
      </c>
      <c r="D192">
        <v>90</v>
      </c>
      <c r="E192">
        <v>10</v>
      </c>
      <c r="F192">
        <v>88101</v>
      </c>
      <c r="G192">
        <v>1</v>
      </c>
      <c r="H192">
        <v>7</v>
      </c>
      <c r="I192">
        <v>105</v>
      </c>
      <c r="J192">
        <v>117</v>
      </c>
      <c r="K192">
        <v>20040702</v>
      </c>
      <c r="L192" s="78">
        <v>0.625</v>
      </c>
      <c r="M192">
        <v>468.6</v>
      </c>
      <c r="O192">
        <v>6</v>
      </c>
      <c r="Q192" t="s">
        <v>53</v>
      </c>
      <c r="R192" t="s">
        <v>54</v>
      </c>
      <c r="S192">
        <v>3</v>
      </c>
      <c r="AC192" s="79">
        <f t="shared" si="54"/>
        <v>38170</v>
      </c>
      <c r="AD192">
        <f t="shared" si="55"/>
        <v>7</v>
      </c>
      <c r="AE192">
        <f t="shared" si="56"/>
        <v>2004</v>
      </c>
    </row>
    <row r="193" spans="1:31" x14ac:dyDescent="0.25">
      <c r="A193" t="s">
        <v>51</v>
      </c>
      <c r="B193" t="s">
        <v>52</v>
      </c>
      <c r="C193">
        <v>2</v>
      </c>
      <c r="D193">
        <v>90</v>
      </c>
      <c r="E193">
        <v>10</v>
      </c>
      <c r="F193">
        <v>88101</v>
      </c>
      <c r="G193">
        <v>1</v>
      </c>
      <c r="H193">
        <v>7</v>
      </c>
      <c r="I193">
        <v>105</v>
      </c>
      <c r="J193">
        <v>117</v>
      </c>
      <c r="K193">
        <v>20040708</v>
      </c>
      <c r="L193" s="78">
        <v>0</v>
      </c>
      <c r="M193">
        <v>2.8</v>
      </c>
      <c r="O193">
        <v>6</v>
      </c>
      <c r="AC193" s="79">
        <f>DATE(LEFT(K193,4),MID(K193,5,2),RIGHT(K193,2))</f>
        <v>38176</v>
      </c>
      <c r="AD193">
        <f>MONTH(AC193)</f>
        <v>7</v>
      </c>
      <c r="AE193">
        <f>YEAR(AC193)</f>
        <v>2004</v>
      </c>
    </row>
    <row r="194" spans="1:31" x14ac:dyDescent="0.25">
      <c r="A194" t="s">
        <v>51</v>
      </c>
      <c r="B194" t="s">
        <v>52</v>
      </c>
      <c r="C194">
        <v>2</v>
      </c>
      <c r="D194">
        <v>90</v>
      </c>
      <c r="E194">
        <v>10</v>
      </c>
      <c r="F194">
        <v>88101</v>
      </c>
      <c r="G194">
        <v>1</v>
      </c>
      <c r="H194">
        <v>7</v>
      </c>
      <c r="I194">
        <v>105</v>
      </c>
      <c r="J194">
        <v>117</v>
      </c>
      <c r="K194">
        <v>20040710</v>
      </c>
      <c r="L194" s="78">
        <v>0</v>
      </c>
      <c r="M194">
        <v>15.5</v>
      </c>
      <c r="O194">
        <v>6</v>
      </c>
      <c r="Q194" t="s">
        <v>54</v>
      </c>
      <c r="AC194" s="79">
        <f>DATE(LEFT(K194,4),MID(K194,5,2),RIGHT(K194,2))</f>
        <v>38178</v>
      </c>
      <c r="AD194">
        <f>MONTH(AC194)</f>
        <v>7</v>
      </c>
      <c r="AE194">
        <f>YEAR(AC194)</f>
        <v>2004</v>
      </c>
    </row>
    <row r="195" spans="1:31" x14ac:dyDescent="0.25">
      <c r="A195" t="s">
        <v>51</v>
      </c>
      <c r="B195" t="s">
        <v>52</v>
      </c>
      <c r="C195">
        <v>2</v>
      </c>
      <c r="D195">
        <v>90</v>
      </c>
      <c r="E195">
        <v>10</v>
      </c>
      <c r="F195">
        <v>88101</v>
      </c>
      <c r="G195">
        <v>1</v>
      </c>
      <c r="H195">
        <v>7</v>
      </c>
      <c r="I195">
        <v>105</v>
      </c>
      <c r="J195">
        <v>117</v>
      </c>
      <c r="K195">
        <v>20040714</v>
      </c>
      <c r="L195" s="78">
        <v>0</v>
      </c>
      <c r="M195">
        <v>44.5</v>
      </c>
      <c r="O195">
        <v>6</v>
      </c>
      <c r="Q195" t="s">
        <v>54</v>
      </c>
      <c r="R195" t="s">
        <v>55</v>
      </c>
      <c r="AC195" s="79">
        <f>DATE(LEFT(K195,4),MID(K195,5,2),RIGHT(K195,2))</f>
        <v>38182</v>
      </c>
      <c r="AD195">
        <f>MONTH(AC195)</f>
        <v>7</v>
      </c>
      <c r="AE195">
        <f>YEAR(AC195)</f>
        <v>2004</v>
      </c>
    </row>
    <row r="196" spans="1:31" x14ac:dyDescent="0.25">
      <c r="A196" t="s">
        <v>51</v>
      </c>
      <c r="B196" t="s">
        <v>52</v>
      </c>
      <c r="C196">
        <v>2</v>
      </c>
      <c r="D196">
        <v>90</v>
      </c>
      <c r="E196">
        <v>10</v>
      </c>
      <c r="F196">
        <v>88101</v>
      </c>
      <c r="G196">
        <v>1</v>
      </c>
      <c r="H196">
        <v>7</v>
      </c>
      <c r="I196">
        <v>105</v>
      </c>
      <c r="J196">
        <v>117</v>
      </c>
      <c r="K196">
        <v>20040716</v>
      </c>
      <c r="L196" s="78">
        <v>0.5</v>
      </c>
      <c r="M196">
        <v>22</v>
      </c>
      <c r="O196">
        <v>6</v>
      </c>
      <c r="Q196" t="s">
        <v>53</v>
      </c>
      <c r="R196" t="s">
        <v>54</v>
      </c>
      <c r="S196">
        <v>3</v>
      </c>
      <c r="AC196" s="79">
        <f>DATE(LEFT(K196,4),MID(K196,5,2),RIGHT(K196,2))</f>
        <v>38184</v>
      </c>
      <c r="AD196">
        <f>MONTH(AC196)</f>
        <v>7</v>
      </c>
      <c r="AE196">
        <f>YEAR(AC196)</f>
        <v>2004</v>
      </c>
    </row>
    <row r="197" spans="1:31" x14ac:dyDescent="0.25">
      <c r="A197" t="s">
        <v>51</v>
      </c>
      <c r="B197" t="s">
        <v>52</v>
      </c>
      <c r="C197">
        <v>2</v>
      </c>
      <c r="D197">
        <v>90</v>
      </c>
      <c r="E197">
        <v>10</v>
      </c>
      <c r="F197">
        <v>88101</v>
      </c>
      <c r="G197">
        <v>1</v>
      </c>
      <c r="H197">
        <v>7</v>
      </c>
      <c r="I197">
        <v>105</v>
      </c>
      <c r="J197">
        <v>117</v>
      </c>
      <c r="K197">
        <v>20040717</v>
      </c>
      <c r="L197" s="78">
        <v>0</v>
      </c>
      <c r="M197">
        <v>22</v>
      </c>
      <c r="O197">
        <v>6</v>
      </c>
      <c r="Q197" t="s">
        <v>53</v>
      </c>
      <c r="R197" t="s">
        <v>54</v>
      </c>
      <c r="S197">
        <v>3</v>
      </c>
      <c r="AC197" s="79">
        <f t="shared" ref="AC197:AC211" si="57">DATE(LEFT(K197,4),MID(K197,5,2),RIGHT(K197,2))</f>
        <v>38185</v>
      </c>
      <c r="AD197">
        <f t="shared" ref="AD197:AD211" si="58">MONTH(AC197)</f>
        <v>7</v>
      </c>
      <c r="AE197">
        <f t="shared" ref="AE197:AE211" si="59">YEAR(AC197)</f>
        <v>2004</v>
      </c>
    </row>
    <row r="198" spans="1:31" x14ac:dyDescent="0.25">
      <c r="A198" t="s">
        <v>51</v>
      </c>
      <c r="B198" t="s">
        <v>52</v>
      </c>
      <c r="C198">
        <v>2</v>
      </c>
      <c r="D198">
        <v>90</v>
      </c>
      <c r="E198">
        <v>10</v>
      </c>
      <c r="F198">
        <v>88101</v>
      </c>
      <c r="G198">
        <v>1</v>
      </c>
      <c r="H198">
        <v>7</v>
      </c>
      <c r="I198">
        <v>105</v>
      </c>
      <c r="J198">
        <v>117</v>
      </c>
      <c r="K198">
        <v>20040718</v>
      </c>
      <c r="L198" s="78">
        <v>0.5</v>
      </c>
      <c r="M198">
        <v>73.2</v>
      </c>
      <c r="O198">
        <v>6</v>
      </c>
      <c r="Q198" t="s">
        <v>53</v>
      </c>
      <c r="R198" t="s">
        <v>54</v>
      </c>
      <c r="S198">
        <v>3</v>
      </c>
      <c r="AC198" s="79">
        <f t="shared" si="57"/>
        <v>38186</v>
      </c>
      <c r="AD198">
        <f t="shared" si="58"/>
        <v>7</v>
      </c>
      <c r="AE198">
        <f t="shared" si="59"/>
        <v>2004</v>
      </c>
    </row>
    <row r="199" spans="1:31" x14ac:dyDescent="0.25">
      <c r="A199" t="s">
        <v>51</v>
      </c>
      <c r="B199" t="s">
        <v>52</v>
      </c>
      <c r="C199">
        <v>2</v>
      </c>
      <c r="D199">
        <v>90</v>
      </c>
      <c r="E199">
        <v>10</v>
      </c>
      <c r="F199">
        <v>88101</v>
      </c>
      <c r="G199">
        <v>1</v>
      </c>
      <c r="H199">
        <v>7</v>
      </c>
      <c r="I199">
        <v>105</v>
      </c>
      <c r="J199">
        <v>117</v>
      </c>
      <c r="K199">
        <v>20040719</v>
      </c>
      <c r="L199" s="78">
        <v>0</v>
      </c>
      <c r="M199">
        <v>73.2</v>
      </c>
      <c r="O199">
        <v>6</v>
      </c>
      <c r="Q199" t="s">
        <v>53</v>
      </c>
      <c r="R199" t="s">
        <v>54</v>
      </c>
      <c r="S199">
        <v>3</v>
      </c>
      <c r="AC199" s="79">
        <f t="shared" si="57"/>
        <v>38187</v>
      </c>
      <c r="AD199">
        <f t="shared" si="58"/>
        <v>7</v>
      </c>
      <c r="AE199">
        <f t="shared" si="59"/>
        <v>2004</v>
      </c>
    </row>
    <row r="200" spans="1:31" x14ac:dyDescent="0.25">
      <c r="A200" t="s">
        <v>51</v>
      </c>
      <c r="B200" t="s">
        <v>52</v>
      </c>
      <c r="C200">
        <v>2</v>
      </c>
      <c r="D200">
        <v>90</v>
      </c>
      <c r="E200">
        <v>10</v>
      </c>
      <c r="F200">
        <v>88101</v>
      </c>
      <c r="G200">
        <v>1</v>
      </c>
      <c r="H200">
        <v>7</v>
      </c>
      <c r="I200">
        <v>105</v>
      </c>
      <c r="J200">
        <v>117</v>
      </c>
      <c r="K200">
        <v>20040720</v>
      </c>
      <c r="L200" s="78">
        <v>0</v>
      </c>
      <c r="M200">
        <v>155.1</v>
      </c>
      <c r="O200">
        <v>6</v>
      </c>
      <c r="Q200" t="s">
        <v>54</v>
      </c>
      <c r="AC200" s="79">
        <f t="shared" si="57"/>
        <v>38188</v>
      </c>
      <c r="AD200">
        <f t="shared" si="58"/>
        <v>7</v>
      </c>
      <c r="AE200">
        <f t="shared" si="59"/>
        <v>2004</v>
      </c>
    </row>
    <row r="201" spans="1:31" x14ac:dyDescent="0.25">
      <c r="A201" t="s">
        <v>51</v>
      </c>
      <c r="B201" t="s">
        <v>52</v>
      </c>
      <c r="C201">
        <v>2</v>
      </c>
      <c r="D201">
        <v>90</v>
      </c>
      <c r="E201">
        <v>10</v>
      </c>
      <c r="F201">
        <v>88101</v>
      </c>
      <c r="G201">
        <v>1</v>
      </c>
      <c r="H201">
        <v>7</v>
      </c>
      <c r="I201">
        <v>105</v>
      </c>
      <c r="J201">
        <v>117</v>
      </c>
      <c r="K201">
        <v>20040726</v>
      </c>
      <c r="L201" s="78">
        <v>0</v>
      </c>
      <c r="M201">
        <v>4.7</v>
      </c>
      <c r="O201">
        <v>6</v>
      </c>
      <c r="AC201" s="79">
        <f t="shared" si="57"/>
        <v>38194</v>
      </c>
      <c r="AD201">
        <f t="shared" si="58"/>
        <v>7</v>
      </c>
      <c r="AE201">
        <f t="shared" si="59"/>
        <v>2004</v>
      </c>
    </row>
    <row r="202" spans="1:31" x14ac:dyDescent="0.25">
      <c r="A202" t="s">
        <v>51</v>
      </c>
      <c r="B202" t="s">
        <v>52</v>
      </c>
      <c r="C202">
        <v>2</v>
      </c>
      <c r="D202">
        <v>90</v>
      </c>
      <c r="E202">
        <v>10</v>
      </c>
      <c r="F202">
        <v>88101</v>
      </c>
      <c r="G202">
        <v>1</v>
      </c>
      <c r="H202">
        <v>7</v>
      </c>
      <c r="I202">
        <v>105</v>
      </c>
      <c r="J202">
        <v>117</v>
      </c>
      <c r="K202">
        <v>20040801</v>
      </c>
      <c r="L202" s="78">
        <v>0</v>
      </c>
      <c r="M202">
        <v>3</v>
      </c>
      <c r="O202">
        <v>6</v>
      </c>
      <c r="AC202" s="79">
        <f t="shared" si="57"/>
        <v>38200</v>
      </c>
      <c r="AD202">
        <f t="shared" si="58"/>
        <v>8</v>
      </c>
      <c r="AE202">
        <f t="shared" si="59"/>
        <v>2004</v>
      </c>
    </row>
    <row r="203" spans="1:31" x14ac:dyDescent="0.25">
      <c r="A203" t="s">
        <v>51</v>
      </c>
      <c r="B203" t="s">
        <v>52</v>
      </c>
      <c r="C203">
        <v>2</v>
      </c>
      <c r="D203">
        <v>90</v>
      </c>
      <c r="E203">
        <v>10</v>
      </c>
      <c r="F203">
        <v>88101</v>
      </c>
      <c r="G203">
        <v>1</v>
      </c>
      <c r="H203">
        <v>7</v>
      </c>
      <c r="I203">
        <v>105</v>
      </c>
      <c r="J203">
        <v>117</v>
      </c>
      <c r="K203">
        <v>20040807</v>
      </c>
      <c r="L203" s="78">
        <v>0</v>
      </c>
      <c r="M203">
        <v>19.600000000000001</v>
      </c>
      <c r="O203">
        <v>6</v>
      </c>
      <c r="Q203" t="s">
        <v>54</v>
      </c>
      <c r="AC203" s="79">
        <f t="shared" si="57"/>
        <v>38206</v>
      </c>
      <c r="AD203">
        <f t="shared" si="58"/>
        <v>8</v>
      </c>
      <c r="AE203">
        <f t="shared" si="59"/>
        <v>2004</v>
      </c>
    </row>
    <row r="204" spans="1:31" x14ac:dyDescent="0.25">
      <c r="A204" t="s">
        <v>51</v>
      </c>
      <c r="B204" t="s">
        <v>52</v>
      </c>
      <c r="C204">
        <v>2</v>
      </c>
      <c r="D204">
        <v>90</v>
      </c>
      <c r="E204">
        <v>10</v>
      </c>
      <c r="F204">
        <v>88101</v>
      </c>
      <c r="G204">
        <v>1</v>
      </c>
      <c r="H204">
        <v>7</v>
      </c>
      <c r="I204">
        <v>105</v>
      </c>
      <c r="J204">
        <v>117</v>
      </c>
      <c r="K204">
        <v>20040813</v>
      </c>
      <c r="L204" s="78">
        <v>0</v>
      </c>
      <c r="M204">
        <v>15.5</v>
      </c>
      <c r="O204">
        <v>6</v>
      </c>
      <c r="Q204" t="s">
        <v>54</v>
      </c>
      <c r="AC204" s="79">
        <f t="shared" si="57"/>
        <v>38212</v>
      </c>
      <c r="AD204">
        <f t="shared" si="58"/>
        <v>8</v>
      </c>
      <c r="AE204">
        <f t="shared" si="59"/>
        <v>2004</v>
      </c>
    </row>
    <row r="205" spans="1:31" x14ac:dyDescent="0.25">
      <c r="A205" t="s">
        <v>51</v>
      </c>
      <c r="B205" t="s">
        <v>52</v>
      </c>
      <c r="C205">
        <v>2</v>
      </c>
      <c r="D205">
        <v>90</v>
      </c>
      <c r="E205">
        <v>10</v>
      </c>
      <c r="F205">
        <v>88101</v>
      </c>
      <c r="G205">
        <v>1</v>
      </c>
      <c r="H205">
        <v>7</v>
      </c>
      <c r="I205">
        <v>105</v>
      </c>
      <c r="J205">
        <v>117</v>
      </c>
      <c r="K205">
        <v>20040819</v>
      </c>
      <c r="L205" s="78">
        <v>0</v>
      </c>
      <c r="M205">
        <v>182.3</v>
      </c>
      <c r="O205">
        <v>6</v>
      </c>
      <c r="Q205" t="s">
        <v>54</v>
      </c>
      <c r="R205" t="s">
        <v>53</v>
      </c>
      <c r="AC205" s="79">
        <f t="shared" si="57"/>
        <v>38218</v>
      </c>
      <c r="AD205">
        <f t="shared" si="58"/>
        <v>8</v>
      </c>
      <c r="AE205">
        <f t="shared" si="59"/>
        <v>2004</v>
      </c>
    </row>
    <row r="206" spans="1:31" x14ac:dyDescent="0.25">
      <c r="A206" t="s">
        <v>51</v>
      </c>
      <c r="B206" t="s">
        <v>52</v>
      </c>
      <c r="C206">
        <v>2</v>
      </c>
      <c r="D206">
        <v>90</v>
      </c>
      <c r="E206">
        <v>10</v>
      </c>
      <c r="F206">
        <v>88101</v>
      </c>
      <c r="G206">
        <v>1</v>
      </c>
      <c r="H206">
        <v>7</v>
      </c>
      <c r="I206">
        <v>105</v>
      </c>
      <c r="J206">
        <v>117</v>
      </c>
      <c r="K206">
        <v>20040820</v>
      </c>
      <c r="L206" s="78">
        <v>0.5</v>
      </c>
      <c r="M206">
        <v>327.39999999999998</v>
      </c>
      <c r="O206">
        <v>6</v>
      </c>
      <c r="Q206" t="s">
        <v>54</v>
      </c>
      <c r="R206" t="s">
        <v>53</v>
      </c>
      <c r="AC206" s="79">
        <f t="shared" si="57"/>
        <v>38219</v>
      </c>
      <c r="AD206">
        <f t="shared" si="58"/>
        <v>8</v>
      </c>
      <c r="AE206">
        <f t="shared" si="59"/>
        <v>2004</v>
      </c>
    </row>
    <row r="207" spans="1:31" x14ac:dyDescent="0.25">
      <c r="A207" t="s">
        <v>51</v>
      </c>
      <c r="B207" t="s">
        <v>52</v>
      </c>
      <c r="C207">
        <v>2</v>
      </c>
      <c r="D207">
        <v>90</v>
      </c>
      <c r="E207">
        <v>10</v>
      </c>
      <c r="F207">
        <v>88101</v>
      </c>
      <c r="G207">
        <v>1</v>
      </c>
      <c r="H207">
        <v>7</v>
      </c>
      <c r="I207">
        <v>105</v>
      </c>
      <c r="J207">
        <v>117</v>
      </c>
      <c r="K207">
        <v>20040821</v>
      </c>
      <c r="L207" s="78">
        <v>0.5</v>
      </c>
      <c r="M207">
        <v>378.8</v>
      </c>
      <c r="O207">
        <v>6</v>
      </c>
      <c r="Q207" t="s">
        <v>54</v>
      </c>
      <c r="R207" t="s">
        <v>53</v>
      </c>
      <c r="AC207" s="79">
        <f t="shared" si="57"/>
        <v>38220</v>
      </c>
      <c r="AD207">
        <f t="shared" si="58"/>
        <v>8</v>
      </c>
      <c r="AE207">
        <f t="shared" si="59"/>
        <v>2004</v>
      </c>
    </row>
    <row r="208" spans="1:31" x14ac:dyDescent="0.25">
      <c r="A208" t="s">
        <v>51</v>
      </c>
      <c r="B208" t="s">
        <v>52</v>
      </c>
      <c r="C208">
        <v>2</v>
      </c>
      <c r="D208">
        <v>90</v>
      </c>
      <c r="E208">
        <v>10</v>
      </c>
      <c r="F208">
        <v>88101</v>
      </c>
      <c r="G208">
        <v>1</v>
      </c>
      <c r="H208">
        <v>7</v>
      </c>
      <c r="I208">
        <v>105</v>
      </c>
      <c r="J208">
        <v>117</v>
      </c>
      <c r="K208">
        <v>20040822</v>
      </c>
      <c r="L208" s="78">
        <v>0.5</v>
      </c>
      <c r="M208">
        <v>212.8</v>
      </c>
      <c r="O208">
        <v>6</v>
      </c>
      <c r="Q208" t="s">
        <v>54</v>
      </c>
      <c r="R208" t="s">
        <v>53</v>
      </c>
      <c r="AC208" s="79">
        <f t="shared" si="57"/>
        <v>38221</v>
      </c>
      <c r="AD208">
        <f t="shared" si="58"/>
        <v>8</v>
      </c>
      <c r="AE208">
        <f t="shared" si="59"/>
        <v>2004</v>
      </c>
    </row>
    <row r="209" spans="1:31" x14ac:dyDescent="0.25">
      <c r="A209" t="s">
        <v>51</v>
      </c>
      <c r="B209" t="s">
        <v>52</v>
      </c>
      <c r="C209">
        <v>2</v>
      </c>
      <c r="D209">
        <v>90</v>
      </c>
      <c r="E209">
        <v>10</v>
      </c>
      <c r="F209">
        <v>88101</v>
      </c>
      <c r="G209">
        <v>1</v>
      </c>
      <c r="H209">
        <v>7</v>
      </c>
      <c r="I209">
        <v>105</v>
      </c>
      <c r="J209">
        <v>117</v>
      </c>
      <c r="K209">
        <v>20040823</v>
      </c>
      <c r="L209" s="78">
        <v>0.5</v>
      </c>
      <c r="M209">
        <v>336.1</v>
      </c>
      <c r="O209">
        <v>6</v>
      </c>
      <c r="Q209" t="s">
        <v>54</v>
      </c>
      <c r="R209" t="s">
        <v>53</v>
      </c>
      <c r="AC209" s="79">
        <f t="shared" si="57"/>
        <v>38222</v>
      </c>
      <c r="AD209">
        <f t="shared" si="58"/>
        <v>8</v>
      </c>
      <c r="AE209">
        <f t="shared" si="59"/>
        <v>2004</v>
      </c>
    </row>
    <row r="210" spans="1:31" x14ac:dyDescent="0.25">
      <c r="A210" t="s">
        <v>51</v>
      </c>
      <c r="B210" t="s">
        <v>52</v>
      </c>
      <c r="C210">
        <v>2</v>
      </c>
      <c r="D210">
        <v>90</v>
      </c>
      <c r="E210">
        <v>10</v>
      </c>
      <c r="F210">
        <v>88101</v>
      </c>
      <c r="G210">
        <v>1</v>
      </c>
      <c r="H210">
        <v>7</v>
      </c>
      <c r="I210">
        <v>105</v>
      </c>
      <c r="J210">
        <v>117</v>
      </c>
      <c r="K210">
        <v>20040825</v>
      </c>
      <c r="L210" s="78">
        <v>0</v>
      </c>
      <c r="M210">
        <v>149.5</v>
      </c>
      <c r="O210">
        <v>6</v>
      </c>
      <c r="Q210" t="s">
        <v>54</v>
      </c>
      <c r="R210" t="s">
        <v>53</v>
      </c>
      <c r="AC210" s="79">
        <f t="shared" si="57"/>
        <v>38224</v>
      </c>
      <c r="AD210">
        <f t="shared" si="58"/>
        <v>8</v>
      </c>
      <c r="AE210">
        <f t="shared" si="59"/>
        <v>2004</v>
      </c>
    </row>
    <row r="211" spans="1:31" x14ac:dyDescent="0.25">
      <c r="A211" t="s">
        <v>51</v>
      </c>
      <c r="B211" t="s">
        <v>52</v>
      </c>
      <c r="C211">
        <v>2</v>
      </c>
      <c r="D211">
        <v>90</v>
      </c>
      <c r="E211">
        <v>10</v>
      </c>
      <c r="F211">
        <v>88101</v>
      </c>
      <c r="G211">
        <v>1</v>
      </c>
      <c r="H211">
        <v>7</v>
      </c>
      <c r="I211">
        <v>105</v>
      </c>
      <c r="J211">
        <v>117</v>
      </c>
      <c r="K211">
        <v>20040831</v>
      </c>
      <c r="L211" s="78">
        <v>0</v>
      </c>
      <c r="M211">
        <v>39.700000000000003</v>
      </c>
      <c r="O211">
        <v>6</v>
      </c>
      <c r="Q211" t="s">
        <v>54</v>
      </c>
      <c r="AC211" s="79">
        <f t="shared" si="57"/>
        <v>38230</v>
      </c>
      <c r="AD211">
        <f t="shared" si="58"/>
        <v>8</v>
      </c>
      <c r="AE211">
        <f t="shared" si="59"/>
        <v>2004</v>
      </c>
    </row>
    <row r="212" spans="1:31" x14ac:dyDescent="0.25">
      <c r="A212" t="s">
        <v>51</v>
      </c>
      <c r="B212" t="s">
        <v>52</v>
      </c>
      <c r="C212">
        <v>2</v>
      </c>
      <c r="D212">
        <v>90</v>
      </c>
      <c r="E212">
        <v>10</v>
      </c>
      <c r="F212">
        <v>88101</v>
      </c>
      <c r="G212">
        <v>1</v>
      </c>
      <c r="H212">
        <v>7</v>
      </c>
      <c r="I212">
        <v>105</v>
      </c>
      <c r="J212">
        <v>117</v>
      </c>
      <c r="K212">
        <v>20050504</v>
      </c>
      <c r="L212" s="78">
        <v>0</v>
      </c>
      <c r="M212">
        <v>4.2</v>
      </c>
      <c r="O212">
        <v>6</v>
      </c>
      <c r="AC212" s="79">
        <f t="shared" ref="AC212:AC220" si="60">DATE(LEFT(K212,4),MID(K212,5,2),RIGHT(K212,2))</f>
        <v>38476</v>
      </c>
      <c r="AD212">
        <f t="shared" ref="AD212:AD220" si="61">MONTH(AC212)</f>
        <v>5</v>
      </c>
      <c r="AE212">
        <f t="shared" ref="AE212:AE220" si="62">YEAR(AC212)</f>
        <v>2005</v>
      </c>
    </row>
    <row r="213" spans="1:31" x14ac:dyDescent="0.25">
      <c r="A213" t="s">
        <v>51</v>
      </c>
      <c r="B213" t="s">
        <v>52</v>
      </c>
      <c r="C213">
        <v>2</v>
      </c>
      <c r="D213">
        <v>90</v>
      </c>
      <c r="E213">
        <v>10</v>
      </c>
      <c r="F213">
        <v>88101</v>
      </c>
      <c r="G213">
        <v>1</v>
      </c>
      <c r="H213">
        <v>7</v>
      </c>
      <c r="I213">
        <v>105</v>
      </c>
      <c r="J213">
        <v>117</v>
      </c>
      <c r="K213">
        <v>20050510</v>
      </c>
      <c r="L213" s="78">
        <v>0</v>
      </c>
      <c r="M213">
        <v>5</v>
      </c>
      <c r="O213">
        <v>6</v>
      </c>
      <c r="AC213" s="79">
        <f t="shared" si="60"/>
        <v>38482</v>
      </c>
      <c r="AD213">
        <f t="shared" si="61"/>
        <v>5</v>
      </c>
      <c r="AE213">
        <f t="shared" si="62"/>
        <v>2005</v>
      </c>
    </row>
    <row r="214" spans="1:31" x14ac:dyDescent="0.25">
      <c r="A214" t="s">
        <v>51</v>
      </c>
      <c r="B214" t="s">
        <v>52</v>
      </c>
      <c r="C214">
        <v>2</v>
      </c>
      <c r="D214">
        <v>90</v>
      </c>
      <c r="E214">
        <v>10</v>
      </c>
      <c r="F214">
        <v>88101</v>
      </c>
      <c r="G214">
        <v>1</v>
      </c>
      <c r="H214">
        <v>7</v>
      </c>
      <c r="I214">
        <v>105</v>
      </c>
      <c r="J214">
        <v>117</v>
      </c>
      <c r="K214">
        <v>20050516</v>
      </c>
      <c r="L214" s="78">
        <v>0</v>
      </c>
      <c r="M214">
        <v>2.5</v>
      </c>
      <c r="O214">
        <v>6</v>
      </c>
      <c r="AC214" s="79">
        <f t="shared" si="60"/>
        <v>38488</v>
      </c>
      <c r="AD214">
        <f t="shared" si="61"/>
        <v>5</v>
      </c>
      <c r="AE214">
        <f t="shared" si="62"/>
        <v>2005</v>
      </c>
    </row>
    <row r="215" spans="1:31" x14ac:dyDescent="0.25">
      <c r="A215" t="s">
        <v>51</v>
      </c>
      <c r="B215" t="s">
        <v>52</v>
      </c>
      <c r="C215">
        <v>2</v>
      </c>
      <c r="D215">
        <v>90</v>
      </c>
      <c r="E215">
        <v>10</v>
      </c>
      <c r="F215">
        <v>88101</v>
      </c>
      <c r="G215">
        <v>1</v>
      </c>
      <c r="H215">
        <v>7</v>
      </c>
      <c r="I215">
        <v>105</v>
      </c>
      <c r="J215">
        <v>117</v>
      </c>
      <c r="K215">
        <v>20050522</v>
      </c>
      <c r="L215" s="78">
        <v>0</v>
      </c>
      <c r="M215">
        <v>4.5999999999999996</v>
      </c>
      <c r="O215">
        <v>6</v>
      </c>
      <c r="AC215" s="79">
        <f t="shared" si="60"/>
        <v>38494</v>
      </c>
      <c r="AD215">
        <f t="shared" si="61"/>
        <v>5</v>
      </c>
      <c r="AE215">
        <f t="shared" si="62"/>
        <v>2005</v>
      </c>
    </row>
    <row r="216" spans="1:31" x14ac:dyDescent="0.25">
      <c r="A216" t="s">
        <v>51</v>
      </c>
      <c r="B216" t="s">
        <v>52</v>
      </c>
      <c r="C216">
        <v>2</v>
      </c>
      <c r="D216">
        <v>90</v>
      </c>
      <c r="E216">
        <v>10</v>
      </c>
      <c r="F216">
        <v>88101</v>
      </c>
      <c r="G216">
        <v>1</v>
      </c>
      <c r="H216">
        <v>7</v>
      </c>
      <c r="I216">
        <v>105</v>
      </c>
      <c r="J216">
        <v>117</v>
      </c>
      <c r="K216">
        <v>20050528</v>
      </c>
      <c r="L216" s="78">
        <v>0</v>
      </c>
      <c r="M216">
        <v>0.1</v>
      </c>
      <c r="O216">
        <v>6</v>
      </c>
      <c r="AC216" s="79">
        <f t="shared" si="60"/>
        <v>38500</v>
      </c>
      <c r="AD216">
        <f t="shared" si="61"/>
        <v>5</v>
      </c>
      <c r="AE216">
        <f t="shared" si="62"/>
        <v>2005</v>
      </c>
    </row>
    <row r="217" spans="1:31" x14ac:dyDescent="0.25">
      <c r="A217" t="s">
        <v>51</v>
      </c>
      <c r="B217" t="s">
        <v>52</v>
      </c>
      <c r="C217">
        <v>2</v>
      </c>
      <c r="D217">
        <v>90</v>
      </c>
      <c r="E217">
        <v>10</v>
      </c>
      <c r="F217">
        <v>88101</v>
      </c>
      <c r="G217">
        <v>1</v>
      </c>
      <c r="H217">
        <v>7</v>
      </c>
      <c r="I217">
        <v>105</v>
      </c>
      <c r="J217">
        <v>117</v>
      </c>
      <c r="K217">
        <v>20050603</v>
      </c>
      <c r="L217" s="78">
        <v>0</v>
      </c>
      <c r="M217">
        <v>2.9</v>
      </c>
      <c r="O217">
        <v>6</v>
      </c>
      <c r="AC217" s="79">
        <f t="shared" si="60"/>
        <v>38506</v>
      </c>
      <c r="AD217">
        <f t="shared" si="61"/>
        <v>6</v>
      </c>
      <c r="AE217">
        <f t="shared" si="62"/>
        <v>2005</v>
      </c>
    </row>
    <row r="218" spans="1:31" x14ac:dyDescent="0.25">
      <c r="A218" t="s">
        <v>51</v>
      </c>
      <c r="B218" t="s">
        <v>52</v>
      </c>
      <c r="C218">
        <v>2</v>
      </c>
      <c r="D218">
        <v>90</v>
      </c>
      <c r="E218">
        <v>10</v>
      </c>
      <c r="F218">
        <v>88101</v>
      </c>
      <c r="G218">
        <v>1</v>
      </c>
      <c r="H218">
        <v>7</v>
      </c>
      <c r="I218">
        <v>105</v>
      </c>
      <c r="J218">
        <v>117</v>
      </c>
      <c r="K218">
        <v>20050609</v>
      </c>
      <c r="L218" s="78">
        <v>0</v>
      </c>
      <c r="M218">
        <v>5</v>
      </c>
      <c r="O218">
        <v>6</v>
      </c>
      <c r="AC218" s="79">
        <f t="shared" si="60"/>
        <v>38512</v>
      </c>
      <c r="AD218">
        <f t="shared" si="61"/>
        <v>6</v>
      </c>
      <c r="AE218">
        <f t="shared" si="62"/>
        <v>2005</v>
      </c>
    </row>
    <row r="219" spans="1:31" x14ac:dyDescent="0.25">
      <c r="A219" t="s">
        <v>51</v>
      </c>
      <c r="B219" t="s">
        <v>52</v>
      </c>
      <c r="C219">
        <v>2</v>
      </c>
      <c r="D219">
        <v>90</v>
      </c>
      <c r="E219">
        <v>10</v>
      </c>
      <c r="F219">
        <v>88101</v>
      </c>
      <c r="G219">
        <v>1</v>
      </c>
      <c r="H219">
        <v>7</v>
      </c>
      <c r="I219">
        <v>105</v>
      </c>
      <c r="J219">
        <v>117</v>
      </c>
      <c r="K219">
        <v>20050615</v>
      </c>
      <c r="L219" s="78">
        <v>0</v>
      </c>
      <c r="M219">
        <v>8.6999999999999993</v>
      </c>
      <c r="O219">
        <v>6</v>
      </c>
      <c r="Q219">
        <v>2</v>
      </c>
      <c r="R219" t="s">
        <v>55</v>
      </c>
      <c r="AC219" s="79">
        <f t="shared" si="60"/>
        <v>38518</v>
      </c>
      <c r="AD219">
        <f t="shared" si="61"/>
        <v>6</v>
      </c>
      <c r="AE219">
        <f t="shared" si="62"/>
        <v>2005</v>
      </c>
    </row>
    <row r="220" spans="1:31" x14ac:dyDescent="0.25">
      <c r="A220" t="s">
        <v>51</v>
      </c>
      <c r="B220" t="s">
        <v>52</v>
      </c>
      <c r="C220">
        <v>2</v>
      </c>
      <c r="D220">
        <v>90</v>
      </c>
      <c r="E220">
        <v>10</v>
      </c>
      <c r="F220">
        <v>88101</v>
      </c>
      <c r="G220">
        <v>1</v>
      </c>
      <c r="H220">
        <v>7</v>
      </c>
      <c r="I220">
        <v>105</v>
      </c>
      <c r="J220">
        <v>117</v>
      </c>
      <c r="K220">
        <v>20050621</v>
      </c>
      <c r="L220" s="78">
        <v>0</v>
      </c>
      <c r="M220">
        <v>16</v>
      </c>
      <c r="O220">
        <v>6</v>
      </c>
      <c r="Q220" t="s">
        <v>54</v>
      </c>
      <c r="AC220" s="79">
        <f t="shared" si="60"/>
        <v>38524</v>
      </c>
      <c r="AD220">
        <f t="shared" si="61"/>
        <v>6</v>
      </c>
      <c r="AE220">
        <f t="shared" si="62"/>
        <v>2005</v>
      </c>
    </row>
    <row r="221" spans="1:31" x14ac:dyDescent="0.25">
      <c r="A221" t="s">
        <v>51</v>
      </c>
      <c r="B221" t="s">
        <v>52</v>
      </c>
      <c r="C221">
        <v>2</v>
      </c>
      <c r="D221">
        <v>90</v>
      </c>
      <c r="E221">
        <v>10</v>
      </c>
      <c r="F221">
        <v>88101</v>
      </c>
      <c r="G221">
        <v>1</v>
      </c>
      <c r="H221">
        <v>7</v>
      </c>
      <c r="I221">
        <v>105</v>
      </c>
      <c r="J221">
        <v>117</v>
      </c>
      <c r="K221">
        <v>20050627</v>
      </c>
      <c r="L221" s="78">
        <v>0</v>
      </c>
      <c r="M221">
        <v>28.9</v>
      </c>
      <c r="O221">
        <v>6</v>
      </c>
      <c r="Q221" t="s">
        <v>54</v>
      </c>
      <c r="AC221" s="79">
        <f t="shared" ref="AC221:AC228" si="63">DATE(LEFT(K221,4),MID(K221,5,2),RIGHT(K221,2))</f>
        <v>38530</v>
      </c>
      <c r="AD221">
        <f t="shared" ref="AD221:AD228" si="64">MONTH(AC221)</f>
        <v>6</v>
      </c>
      <c r="AE221">
        <f t="shared" ref="AE221:AE228" si="65">YEAR(AC221)</f>
        <v>2005</v>
      </c>
    </row>
    <row r="222" spans="1:31" x14ac:dyDescent="0.25">
      <c r="A222" t="s">
        <v>51</v>
      </c>
      <c r="B222" t="s">
        <v>52</v>
      </c>
      <c r="C222">
        <v>2</v>
      </c>
      <c r="D222">
        <v>90</v>
      </c>
      <c r="E222">
        <v>10</v>
      </c>
      <c r="F222">
        <v>88101</v>
      </c>
      <c r="G222">
        <v>1</v>
      </c>
      <c r="H222">
        <v>7</v>
      </c>
      <c r="I222">
        <v>105</v>
      </c>
      <c r="J222">
        <v>117</v>
      </c>
      <c r="K222">
        <v>20050703</v>
      </c>
      <c r="L222" s="78">
        <v>0</v>
      </c>
      <c r="M222">
        <v>4.5999999999999996</v>
      </c>
      <c r="O222">
        <v>6</v>
      </c>
      <c r="AC222" s="79">
        <f t="shared" si="63"/>
        <v>38536</v>
      </c>
      <c r="AD222">
        <f t="shared" si="64"/>
        <v>7</v>
      </c>
      <c r="AE222">
        <f t="shared" si="65"/>
        <v>2005</v>
      </c>
    </row>
    <row r="223" spans="1:31" x14ac:dyDescent="0.25">
      <c r="A223" t="s">
        <v>51</v>
      </c>
      <c r="B223" t="s">
        <v>52</v>
      </c>
      <c r="C223">
        <v>2</v>
      </c>
      <c r="D223">
        <v>90</v>
      </c>
      <c r="E223">
        <v>10</v>
      </c>
      <c r="F223">
        <v>88101</v>
      </c>
      <c r="G223">
        <v>1</v>
      </c>
      <c r="H223">
        <v>7</v>
      </c>
      <c r="I223">
        <v>105</v>
      </c>
      <c r="J223">
        <v>117</v>
      </c>
      <c r="K223">
        <v>20050709</v>
      </c>
      <c r="L223" s="78">
        <v>0</v>
      </c>
      <c r="M223">
        <v>7</v>
      </c>
      <c r="O223">
        <v>6</v>
      </c>
      <c r="AC223" s="79">
        <f t="shared" si="63"/>
        <v>38542</v>
      </c>
      <c r="AD223">
        <f t="shared" si="64"/>
        <v>7</v>
      </c>
      <c r="AE223">
        <f t="shared" si="65"/>
        <v>2005</v>
      </c>
    </row>
    <row r="224" spans="1:31" x14ac:dyDescent="0.25">
      <c r="A224" t="s">
        <v>51</v>
      </c>
      <c r="B224" t="s">
        <v>52</v>
      </c>
      <c r="C224">
        <v>2</v>
      </c>
      <c r="D224">
        <v>90</v>
      </c>
      <c r="E224">
        <v>10</v>
      </c>
      <c r="F224">
        <v>88101</v>
      </c>
      <c r="G224">
        <v>1</v>
      </c>
      <c r="H224">
        <v>7</v>
      </c>
      <c r="I224">
        <v>105</v>
      </c>
      <c r="J224">
        <v>117</v>
      </c>
      <c r="K224">
        <v>20050715</v>
      </c>
      <c r="L224" s="78">
        <v>0</v>
      </c>
      <c r="M224">
        <v>5.3</v>
      </c>
      <c r="O224">
        <v>6</v>
      </c>
      <c r="AC224" s="79">
        <f t="shared" si="63"/>
        <v>38548</v>
      </c>
      <c r="AD224">
        <f t="shared" si="64"/>
        <v>7</v>
      </c>
      <c r="AE224">
        <f t="shared" si="65"/>
        <v>2005</v>
      </c>
    </row>
    <row r="225" spans="1:31" x14ac:dyDescent="0.25">
      <c r="A225" t="s">
        <v>51</v>
      </c>
      <c r="B225" t="s">
        <v>52</v>
      </c>
      <c r="C225">
        <v>2</v>
      </c>
      <c r="D225">
        <v>90</v>
      </c>
      <c r="E225">
        <v>10</v>
      </c>
      <c r="F225">
        <v>88101</v>
      </c>
      <c r="G225">
        <v>1</v>
      </c>
      <c r="H225">
        <v>7</v>
      </c>
      <c r="I225">
        <v>105</v>
      </c>
      <c r="J225">
        <v>117</v>
      </c>
      <c r="K225">
        <v>20050721</v>
      </c>
      <c r="L225" s="78">
        <v>0</v>
      </c>
      <c r="M225">
        <v>2.4</v>
      </c>
      <c r="O225">
        <v>6</v>
      </c>
      <c r="AC225" s="79">
        <f t="shared" si="63"/>
        <v>38554</v>
      </c>
      <c r="AD225">
        <f t="shared" si="64"/>
        <v>7</v>
      </c>
      <c r="AE225">
        <f t="shared" si="65"/>
        <v>2005</v>
      </c>
    </row>
    <row r="226" spans="1:31" x14ac:dyDescent="0.25">
      <c r="A226" t="s">
        <v>51</v>
      </c>
      <c r="B226" t="s">
        <v>52</v>
      </c>
      <c r="C226">
        <v>2</v>
      </c>
      <c r="D226">
        <v>90</v>
      </c>
      <c r="E226">
        <v>10</v>
      </c>
      <c r="F226">
        <v>88101</v>
      </c>
      <c r="G226">
        <v>1</v>
      </c>
      <c r="H226">
        <v>7</v>
      </c>
      <c r="I226">
        <v>105</v>
      </c>
      <c r="J226">
        <v>117</v>
      </c>
      <c r="K226">
        <v>20050727</v>
      </c>
      <c r="L226" s="78">
        <v>0</v>
      </c>
      <c r="M226">
        <v>33.5</v>
      </c>
      <c r="O226">
        <v>6</v>
      </c>
      <c r="Q226" t="s">
        <v>54</v>
      </c>
      <c r="AC226" s="79">
        <f t="shared" si="63"/>
        <v>38560</v>
      </c>
      <c r="AD226">
        <f t="shared" si="64"/>
        <v>7</v>
      </c>
      <c r="AE226">
        <f t="shared" si="65"/>
        <v>2005</v>
      </c>
    </row>
    <row r="227" spans="1:31" x14ac:dyDescent="0.25">
      <c r="A227" t="s">
        <v>51</v>
      </c>
      <c r="B227" t="s">
        <v>52</v>
      </c>
      <c r="C227">
        <v>2</v>
      </c>
      <c r="D227">
        <v>90</v>
      </c>
      <c r="E227">
        <v>10</v>
      </c>
      <c r="F227">
        <v>88101</v>
      </c>
      <c r="G227">
        <v>1</v>
      </c>
      <c r="H227">
        <v>7</v>
      </c>
      <c r="I227">
        <v>105</v>
      </c>
      <c r="J227">
        <v>117</v>
      </c>
      <c r="K227">
        <v>20050802</v>
      </c>
      <c r="L227" s="78">
        <v>0</v>
      </c>
      <c r="M227">
        <v>20.6</v>
      </c>
      <c r="O227">
        <v>6</v>
      </c>
      <c r="Q227" t="s">
        <v>54</v>
      </c>
      <c r="AC227" s="79">
        <f t="shared" si="63"/>
        <v>38566</v>
      </c>
      <c r="AD227">
        <f t="shared" si="64"/>
        <v>8</v>
      </c>
      <c r="AE227">
        <f t="shared" si="65"/>
        <v>2005</v>
      </c>
    </row>
    <row r="228" spans="1:31" x14ac:dyDescent="0.25">
      <c r="A228" t="s">
        <v>51</v>
      </c>
      <c r="B228" t="s">
        <v>52</v>
      </c>
      <c r="C228">
        <v>2</v>
      </c>
      <c r="D228">
        <v>90</v>
      </c>
      <c r="E228">
        <v>10</v>
      </c>
      <c r="F228">
        <v>88101</v>
      </c>
      <c r="G228">
        <v>1</v>
      </c>
      <c r="H228">
        <v>7</v>
      </c>
      <c r="I228">
        <v>105</v>
      </c>
      <c r="J228">
        <v>117</v>
      </c>
      <c r="K228">
        <v>20050808</v>
      </c>
      <c r="L228" s="78">
        <v>0</v>
      </c>
      <c r="M228">
        <v>32.1</v>
      </c>
      <c r="O228">
        <v>6</v>
      </c>
      <c r="Q228" t="s">
        <v>54</v>
      </c>
      <c r="AC228" s="79">
        <f t="shared" si="63"/>
        <v>38572</v>
      </c>
      <c r="AD228">
        <f t="shared" si="64"/>
        <v>8</v>
      </c>
      <c r="AE228">
        <f t="shared" si="65"/>
        <v>2005</v>
      </c>
    </row>
    <row r="229" spans="1:31" x14ac:dyDescent="0.25">
      <c r="A229" t="s">
        <v>51</v>
      </c>
      <c r="B229" t="s">
        <v>52</v>
      </c>
      <c r="C229">
        <v>2</v>
      </c>
      <c r="D229">
        <v>90</v>
      </c>
      <c r="E229">
        <v>10</v>
      </c>
      <c r="F229">
        <v>88101</v>
      </c>
      <c r="G229">
        <v>1</v>
      </c>
      <c r="H229">
        <v>7</v>
      </c>
      <c r="I229">
        <v>105</v>
      </c>
      <c r="J229">
        <v>117</v>
      </c>
      <c r="K229">
        <v>20060505</v>
      </c>
      <c r="L229" s="78">
        <v>0</v>
      </c>
      <c r="M229">
        <v>3.7</v>
      </c>
      <c r="O229">
        <v>6</v>
      </c>
      <c r="AC229" s="79">
        <f t="shared" ref="AC229:AC236" si="66">DATE(LEFT(K229,4),MID(K229,5,2),RIGHT(K229,2))</f>
        <v>38842</v>
      </c>
      <c r="AD229">
        <f t="shared" ref="AD229:AD236" si="67">MONTH(AC229)</f>
        <v>5</v>
      </c>
      <c r="AE229">
        <f t="shared" ref="AE229:AE236" si="68">YEAR(AC229)</f>
        <v>2006</v>
      </c>
    </row>
    <row r="230" spans="1:31" x14ac:dyDescent="0.25">
      <c r="A230" t="s">
        <v>51</v>
      </c>
      <c r="B230" t="s">
        <v>52</v>
      </c>
      <c r="C230">
        <v>2</v>
      </c>
      <c r="D230">
        <v>90</v>
      </c>
      <c r="E230">
        <v>10</v>
      </c>
      <c r="F230">
        <v>88101</v>
      </c>
      <c r="G230">
        <v>1</v>
      </c>
      <c r="H230">
        <v>7</v>
      </c>
      <c r="I230">
        <v>105</v>
      </c>
      <c r="J230">
        <v>117</v>
      </c>
      <c r="K230">
        <v>20060511</v>
      </c>
      <c r="L230" s="78">
        <v>0</v>
      </c>
      <c r="M230">
        <v>4.3</v>
      </c>
      <c r="O230">
        <v>6</v>
      </c>
      <c r="AC230" s="79">
        <f t="shared" si="66"/>
        <v>38848</v>
      </c>
      <c r="AD230">
        <f t="shared" si="67"/>
        <v>5</v>
      </c>
      <c r="AE230">
        <f t="shared" si="68"/>
        <v>2006</v>
      </c>
    </row>
    <row r="231" spans="1:31" x14ac:dyDescent="0.25">
      <c r="A231" t="s">
        <v>51</v>
      </c>
      <c r="B231" t="s">
        <v>52</v>
      </c>
      <c r="C231">
        <v>2</v>
      </c>
      <c r="D231">
        <v>90</v>
      </c>
      <c r="E231">
        <v>10</v>
      </c>
      <c r="F231">
        <v>88101</v>
      </c>
      <c r="G231">
        <v>1</v>
      </c>
      <c r="H231">
        <v>7</v>
      </c>
      <c r="I231">
        <v>105</v>
      </c>
      <c r="J231">
        <v>117</v>
      </c>
      <c r="K231">
        <v>20060517</v>
      </c>
      <c r="L231" s="78">
        <v>0</v>
      </c>
      <c r="M231">
        <v>4.5</v>
      </c>
      <c r="O231">
        <v>6</v>
      </c>
      <c r="AC231" s="79">
        <f t="shared" si="66"/>
        <v>38854</v>
      </c>
      <c r="AD231">
        <f t="shared" si="67"/>
        <v>5</v>
      </c>
      <c r="AE231">
        <f t="shared" si="68"/>
        <v>2006</v>
      </c>
    </row>
    <row r="232" spans="1:31" x14ac:dyDescent="0.25">
      <c r="A232" t="s">
        <v>51</v>
      </c>
      <c r="B232" t="s">
        <v>52</v>
      </c>
      <c r="C232">
        <v>2</v>
      </c>
      <c r="D232">
        <v>90</v>
      </c>
      <c r="E232">
        <v>10</v>
      </c>
      <c r="F232">
        <v>88101</v>
      </c>
      <c r="G232">
        <v>1</v>
      </c>
      <c r="H232">
        <v>7</v>
      </c>
      <c r="I232">
        <v>105</v>
      </c>
      <c r="J232">
        <v>117</v>
      </c>
      <c r="K232">
        <v>20060523</v>
      </c>
      <c r="L232" s="78">
        <v>0</v>
      </c>
      <c r="M232">
        <v>4</v>
      </c>
      <c r="O232">
        <v>6</v>
      </c>
      <c r="AC232" s="79">
        <f t="shared" si="66"/>
        <v>38860</v>
      </c>
      <c r="AD232">
        <f t="shared" si="67"/>
        <v>5</v>
      </c>
      <c r="AE232">
        <f t="shared" si="68"/>
        <v>2006</v>
      </c>
    </row>
    <row r="233" spans="1:31" x14ac:dyDescent="0.25">
      <c r="A233" t="s">
        <v>51</v>
      </c>
      <c r="B233" t="s">
        <v>52</v>
      </c>
      <c r="C233">
        <v>2</v>
      </c>
      <c r="D233">
        <v>90</v>
      </c>
      <c r="E233">
        <v>10</v>
      </c>
      <c r="F233">
        <v>88101</v>
      </c>
      <c r="G233">
        <v>1</v>
      </c>
      <c r="H233">
        <v>7</v>
      </c>
      <c r="I233">
        <v>105</v>
      </c>
      <c r="J233">
        <v>117</v>
      </c>
      <c r="K233">
        <v>20060529</v>
      </c>
      <c r="L233" s="78">
        <v>0</v>
      </c>
      <c r="M233">
        <v>4.5999999999999996</v>
      </c>
      <c r="O233">
        <v>6</v>
      </c>
      <c r="AC233" s="79">
        <f t="shared" si="66"/>
        <v>38866</v>
      </c>
      <c r="AD233">
        <f t="shared" si="67"/>
        <v>5</v>
      </c>
      <c r="AE233">
        <f t="shared" si="68"/>
        <v>2006</v>
      </c>
    </row>
    <row r="234" spans="1:31" x14ac:dyDescent="0.25">
      <c r="A234" t="s">
        <v>51</v>
      </c>
      <c r="B234" t="s">
        <v>52</v>
      </c>
      <c r="C234">
        <v>2</v>
      </c>
      <c r="D234">
        <v>90</v>
      </c>
      <c r="E234">
        <v>10</v>
      </c>
      <c r="F234">
        <v>88101</v>
      </c>
      <c r="G234">
        <v>1</v>
      </c>
      <c r="H234">
        <v>7</v>
      </c>
      <c r="I234">
        <v>105</v>
      </c>
      <c r="J234">
        <v>117</v>
      </c>
      <c r="K234">
        <v>20060604</v>
      </c>
      <c r="L234" s="78">
        <v>0</v>
      </c>
      <c r="M234">
        <v>1.2</v>
      </c>
      <c r="O234">
        <v>6</v>
      </c>
      <c r="AC234" s="79">
        <f t="shared" si="66"/>
        <v>38872</v>
      </c>
      <c r="AD234">
        <f t="shared" si="67"/>
        <v>6</v>
      </c>
      <c r="AE234">
        <f t="shared" si="68"/>
        <v>2006</v>
      </c>
    </row>
    <row r="235" spans="1:31" x14ac:dyDescent="0.25">
      <c r="A235" t="s">
        <v>51</v>
      </c>
      <c r="B235" t="s">
        <v>52</v>
      </c>
      <c r="C235">
        <v>2</v>
      </c>
      <c r="D235">
        <v>90</v>
      </c>
      <c r="E235">
        <v>10</v>
      </c>
      <c r="F235">
        <v>88101</v>
      </c>
      <c r="G235">
        <v>1</v>
      </c>
      <c r="H235">
        <v>7</v>
      </c>
      <c r="I235">
        <v>105</v>
      </c>
      <c r="J235">
        <v>117</v>
      </c>
      <c r="K235">
        <v>20060610</v>
      </c>
      <c r="L235" s="78">
        <v>0</v>
      </c>
      <c r="M235">
        <v>12.5</v>
      </c>
      <c r="O235">
        <v>6</v>
      </c>
      <c r="AC235" s="79">
        <f t="shared" si="66"/>
        <v>38878</v>
      </c>
      <c r="AD235">
        <f t="shared" si="67"/>
        <v>6</v>
      </c>
      <c r="AE235">
        <f t="shared" si="68"/>
        <v>2006</v>
      </c>
    </row>
    <row r="236" spans="1:31" x14ac:dyDescent="0.25">
      <c r="A236" t="s">
        <v>51</v>
      </c>
      <c r="B236" t="s">
        <v>52</v>
      </c>
      <c r="C236">
        <v>2</v>
      </c>
      <c r="D236">
        <v>90</v>
      </c>
      <c r="E236">
        <v>10</v>
      </c>
      <c r="F236">
        <v>88101</v>
      </c>
      <c r="G236">
        <v>1</v>
      </c>
      <c r="H236">
        <v>7</v>
      </c>
      <c r="I236">
        <v>105</v>
      </c>
      <c r="J236">
        <v>117</v>
      </c>
      <c r="K236">
        <v>20060616</v>
      </c>
      <c r="L236" s="78">
        <v>0</v>
      </c>
      <c r="M236">
        <v>27.4</v>
      </c>
      <c r="O236">
        <v>6</v>
      </c>
      <c r="AC236" s="79">
        <f t="shared" si="66"/>
        <v>38884</v>
      </c>
      <c r="AD236">
        <f t="shared" si="67"/>
        <v>6</v>
      </c>
      <c r="AE236">
        <f t="shared" si="68"/>
        <v>2006</v>
      </c>
    </row>
    <row r="237" spans="1:31" x14ac:dyDescent="0.25">
      <c r="A237" t="s">
        <v>51</v>
      </c>
      <c r="B237" t="s">
        <v>52</v>
      </c>
      <c r="C237">
        <v>2</v>
      </c>
      <c r="D237">
        <v>90</v>
      </c>
      <c r="E237">
        <v>10</v>
      </c>
      <c r="F237">
        <v>88101</v>
      </c>
      <c r="G237">
        <v>1</v>
      </c>
      <c r="H237">
        <v>7</v>
      </c>
      <c r="I237">
        <v>105</v>
      </c>
      <c r="J237">
        <v>117</v>
      </c>
      <c r="K237">
        <v>20060622</v>
      </c>
      <c r="L237" s="78">
        <v>0</v>
      </c>
      <c r="M237">
        <v>4.2</v>
      </c>
      <c r="O237">
        <v>6</v>
      </c>
      <c r="Q237">
        <v>1</v>
      </c>
      <c r="AC237" s="79">
        <f t="shared" ref="AC237:AC247" si="69">DATE(LEFT(K237,4),MID(K237,5,2),RIGHT(K237,2))</f>
        <v>38890</v>
      </c>
      <c r="AD237">
        <f t="shared" ref="AD237:AD247" si="70">MONTH(AC237)</f>
        <v>6</v>
      </c>
      <c r="AE237">
        <f t="shared" ref="AE237:AE247" si="71">YEAR(AC237)</f>
        <v>2006</v>
      </c>
    </row>
    <row r="238" spans="1:31" x14ac:dyDescent="0.25">
      <c r="A238" t="s">
        <v>51</v>
      </c>
      <c r="B238" t="s">
        <v>52</v>
      </c>
      <c r="C238">
        <v>2</v>
      </c>
      <c r="D238">
        <v>90</v>
      </c>
      <c r="E238">
        <v>10</v>
      </c>
      <c r="F238">
        <v>88101</v>
      </c>
      <c r="G238">
        <v>1</v>
      </c>
      <c r="H238">
        <v>7</v>
      </c>
      <c r="I238">
        <v>105</v>
      </c>
      <c r="J238">
        <v>117</v>
      </c>
      <c r="K238">
        <v>20060628</v>
      </c>
      <c r="L238" s="78">
        <v>0</v>
      </c>
      <c r="M238">
        <v>4.0999999999999996</v>
      </c>
      <c r="O238">
        <v>6</v>
      </c>
      <c r="AC238" s="79">
        <f t="shared" si="69"/>
        <v>38896</v>
      </c>
      <c r="AD238">
        <f t="shared" si="70"/>
        <v>6</v>
      </c>
      <c r="AE238">
        <f t="shared" si="71"/>
        <v>2006</v>
      </c>
    </row>
    <row r="239" spans="1:31" x14ac:dyDescent="0.25">
      <c r="A239" t="s">
        <v>51</v>
      </c>
      <c r="B239" t="s">
        <v>52</v>
      </c>
      <c r="C239">
        <v>2</v>
      </c>
      <c r="D239">
        <v>90</v>
      </c>
      <c r="E239">
        <v>10</v>
      </c>
      <c r="F239">
        <v>88101</v>
      </c>
      <c r="G239">
        <v>1</v>
      </c>
      <c r="H239">
        <v>7</v>
      </c>
      <c r="I239">
        <v>105</v>
      </c>
      <c r="J239">
        <v>117</v>
      </c>
      <c r="K239">
        <v>20060704</v>
      </c>
      <c r="L239" s="78">
        <v>0</v>
      </c>
      <c r="M239">
        <v>4</v>
      </c>
      <c r="O239">
        <v>6</v>
      </c>
      <c r="AC239" s="79">
        <f t="shared" si="69"/>
        <v>38902</v>
      </c>
      <c r="AD239">
        <f t="shared" si="70"/>
        <v>7</v>
      </c>
      <c r="AE239">
        <f t="shared" si="71"/>
        <v>2006</v>
      </c>
    </row>
    <row r="240" spans="1:31" x14ac:dyDescent="0.25">
      <c r="A240" t="s">
        <v>51</v>
      </c>
      <c r="B240" t="s">
        <v>52</v>
      </c>
      <c r="C240">
        <v>2</v>
      </c>
      <c r="D240">
        <v>90</v>
      </c>
      <c r="E240">
        <v>10</v>
      </c>
      <c r="F240">
        <v>88101</v>
      </c>
      <c r="G240">
        <v>1</v>
      </c>
      <c r="H240">
        <v>7</v>
      </c>
      <c r="I240">
        <v>105</v>
      </c>
      <c r="J240">
        <v>117</v>
      </c>
      <c r="K240">
        <v>20060710</v>
      </c>
      <c r="L240" s="78">
        <v>0</v>
      </c>
      <c r="M240">
        <v>2.7</v>
      </c>
      <c r="O240">
        <v>6</v>
      </c>
      <c r="AC240" s="79">
        <f t="shared" si="69"/>
        <v>38908</v>
      </c>
      <c r="AD240">
        <f t="shared" si="70"/>
        <v>7</v>
      </c>
      <c r="AE240">
        <f t="shared" si="71"/>
        <v>2006</v>
      </c>
    </row>
    <row r="241" spans="1:31" x14ac:dyDescent="0.25">
      <c r="A241" t="s">
        <v>51</v>
      </c>
      <c r="B241" t="s">
        <v>52</v>
      </c>
      <c r="C241">
        <v>2</v>
      </c>
      <c r="D241">
        <v>90</v>
      </c>
      <c r="E241">
        <v>10</v>
      </c>
      <c r="F241">
        <v>88101</v>
      </c>
      <c r="G241">
        <v>1</v>
      </c>
      <c r="H241">
        <v>7</v>
      </c>
      <c r="I241">
        <v>105</v>
      </c>
      <c r="J241">
        <v>117</v>
      </c>
      <c r="K241">
        <v>20060716</v>
      </c>
      <c r="L241" s="78">
        <v>0</v>
      </c>
      <c r="M241">
        <v>1.7</v>
      </c>
      <c r="O241">
        <v>6</v>
      </c>
      <c r="AC241" s="79">
        <f t="shared" si="69"/>
        <v>38914</v>
      </c>
      <c r="AD241">
        <f t="shared" si="70"/>
        <v>7</v>
      </c>
      <c r="AE241">
        <f t="shared" si="71"/>
        <v>2006</v>
      </c>
    </row>
    <row r="242" spans="1:31" x14ac:dyDescent="0.25">
      <c r="A242" t="s">
        <v>51</v>
      </c>
      <c r="B242" t="s">
        <v>52</v>
      </c>
      <c r="C242">
        <v>2</v>
      </c>
      <c r="D242">
        <v>90</v>
      </c>
      <c r="E242">
        <v>10</v>
      </c>
      <c r="F242">
        <v>88101</v>
      </c>
      <c r="G242">
        <v>1</v>
      </c>
      <c r="H242">
        <v>7</v>
      </c>
      <c r="I242">
        <v>105</v>
      </c>
      <c r="J242">
        <v>117</v>
      </c>
      <c r="K242">
        <v>20060722</v>
      </c>
      <c r="L242" s="78">
        <v>0</v>
      </c>
      <c r="M242">
        <v>4.5999999999999996</v>
      </c>
      <c r="O242">
        <v>6</v>
      </c>
      <c r="AC242" s="79">
        <f t="shared" si="69"/>
        <v>38920</v>
      </c>
      <c r="AD242">
        <f t="shared" si="70"/>
        <v>7</v>
      </c>
      <c r="AE242">
        <f t="shared" si="71"/>
        <v>2006</v>
      </c>
    </row>
    <row r="243" spans="1:31" x14ac:dyDescent="0.25">
      <c r="A243" t="s">
        <v>51</v>
      </c>
      <c r="B243" t="s">
        <v>52</v>
      </c>
      <c r="C243">
        <v>2</v>
      </c>
      <c r="D243">
        <v>90</v>
      </c>
      <c r="E243">
        <v>10</v>
      </c>
      <c r="F243">
        <v>88101</v>
      </c>
      <c r="G243">
        <v>1</v>
      </c>
      <c r="H243">
        <v>7</v>
      </c>
      <c r="I243">
        <v>105</v>
      </c>
      <c r="J243">
        <v>117</v>
      </c>
      <c r="K243">
        <v>20060728</v>
      </c>
      <c r="L243" s="78">
        <v>0</v>
      </c>
      <c r="M243">
        <v>3.8</v>
      </c>
      <c r="O243">
        <v>6</v>
      </c>
      <c r="AC243" s="79">
        <f t="shared" si="69"/>
        <v>38926</v>
      </c>
      <c r="AD243">
        <f t="shared" si="70"/>
        <v>7</v>
      </c>
      <c r="AE243">
        <f t="shared" si="71"/>
        <v>2006</v>
      </c>
    </row>
    <row r="244" spans="1:31" x14ac:dyDescent="0.25">
      <c r="A244" t="s">
        <v>51</v>
      </c>
      <c r="B244" t="s">
        <v>52</v>
      </c>
      <c r="C244">
        <v>2</v>
      </c>
      <c r="D244">
        <v>90</v>
      </c>
      <c r="E244">
        <v>10</v>
      </c>
      <c r="F244">
        <v>88101</v>
      </c>
      <c r="G244">
        <v>1</v>
      </c>
      <c r="H244">
        <v>7</v>
      </c>
      <c r="I244">
        <v>105</v>
      </c>
      <c r="J244">
        <v>117</v>
      </c>
      <c r="K244">
        <v>20060803</v>
      </c>
      <c r="L244" s="78">
        <v>0</v>
      </c>
      <c r="M244">
        <v>2.9</v>
      </c>
      <c r="O244">
        <v>6</v>
      </c>
      <c r="AC244" s="79">
        <f t="shared" si="69"/>
        <v>38932</v>
      </c>
      <c r="AD244">
        <f t="shared" si="70"/>
        <v>8</v>
      </c>
      <c r="AE244">
        <f t="shared" si="71"/>
        <v>2006</v>
      </c>
    </row>
    <row r="245" spans="1:31" x14ac:dyDescent="0.25">
      <c r="A245" t="s">
        <v>51</v>
      </c>
      <c r="B245" t="s">
        <v>52</v>
      </c>
      <c r="C245">
        <v>2</v>
      </c>
      <c r="D245">
        <v>90</v>
      </c>
      <c r="E245">
        <v>10</v>
      </c>
      <c r="F245">
        <v>88101</v>
      </c>
      <c r="G245">
        <v>1</v>
      </c>
      <c r="H245">
        <v>7</v>
      </c>
      <c r="I245">
        <v>105</v>
      </c>
      <c r="J245">
        <v>117</v>
      </c>
      <c r="K245">
        <v>20060809</v>
      </c>
      <c r="L245" s="78">
        <v>0</v>
      </c>
      <c r="M245">
        <v>4</v>
      </c>
      <c r="O245">
        <v>6</v>
      </c>
      <c r="AC245" s="79">
        <f t="shared" si="69"/>
        <v>38938</v>
      </c>
      <c r="AD245">
        <f t="shared" si="70"/>
        <v>8</v>
      </c>
      <c r="AE245">
        <f t="shared" si="71"/>
        <v>2006</v>
      </c>
    </row>
    <row r="246" spans="1:31" x14ac:dyDescent="0.25">
      <c r="A246" t="s">
        <v>51</v>
      </c>
      <c r="B246" t="s">
        <v>52</v>
      </c>
      <c r="C246">
        <v>2</v>
      </c>
      <c r="D246">
        <v>90</v>
      </c>
      <c r="E246">
        <v>10</v>
      </c>
      <c r="F246">
        <v>88101</v>
      </c>
      <c r="G246">
        <v>1</v>
      </c>
      <c r="H246">
        <v>7</v>
      </c>
      <c r="I246">
        <v>105</v>
      </c>
      <c r="J246">
        <v>117</v>
      </c>
      <c r="K246">
        <v>20060815</v>
      </c>
      <c r="L246" s="78">
        <v>0</v>
      </c>
      <c r="M246">
        <v>2</v>
      </c>
      <c r="O246">
        <v>6</v>
      </c>
      <c r="AC246" s="79">
        <f t="shared" si="69"/>
        <v>38944</v>
      </c>
      <c r="AD246">
        <f t="shared" si="70"/>
        <v>8</v>
      </c>
      <c r="AE246">
        <f t="shared" si="71"/>
        <v>2006</v>
      </c>
    </row>
    <row r="247" spans="1:31" x14ac:dyDescent="0.25">
      <c r="A247" t="s">
        <v>51</v>
      </c>
      <c r="B247" t="s">
        <v>52</v>
      </c>
      <c r="C247">
        <v>2</v>
      </c>
      <c r="D247">
        <v>90</v>
      </c>
      <c r="E247">
        <v>10</v>
      </c>
      <c r="F247">
        <v>88101</v>
      </c>
      <c r="G247">
        <v>1</v>
      </c>
      <c r="H247">
        <v>7</v>
      </c>
      <c r="I247">
        <v>105</v>
      </c>
      <c r="J247">
        <v>117</v>
      </c>
      <c r="K247">
        <v>20060821</v>
      </c>
      <c r="L247" s="78">
        <v>0</v>
      </c>
      <c r="M247">
        <v>2</v>
      </c>
      <c r="O247">
        <v>6</v>
      </c>
      <c r="AC247" s="79">
        <f t="shared" si="69"/>
        <v>38950</v>
      </c>
      <c r="AD247">
        <f t="shared" si="70"/>
        <v>8</v>
      </c>
      <c r="AE247">
        <f t="shared" si="71"/>
        <v>2006</v>
      </c>
    </row>
    <row r="248" spans="1:31" x14ac:dyDescent="0.25">
      <c r="A248" t="s">
        <v>51</v>
      </c>
      <c r="B248" t="s">
        <v>52</v>
      </c>
      <c r="C248">
        <v>2</v>
      </c>
      <c r="D248">
        <v>90</v>
      </c>
      <c r="E248">
        <v>10</v>
      </c>
      <c r="F248">
        <v>88101</v>
      </c>
      <c r="G248">
        <v>1</v>
      </c>
      <c r="H248">
        <v>7</v>
      </c>
      <c r="I248">
        <v>105</v>
      </c>
      <c r="J248">
        <v>117</v>
      </c>
      <c r="K248">
        <v>20060827</v>
      </c>
      <c r="L248" s="78">
        <v>0</v>
      </c>
      <c r="M248">
        <v>3</v>
      </c>
      <c r="O248">
        <v>6</v>
      </c>
      <c r="AC248" s="79">
        <f t="shared" ref="AC248" si="72">DATE(LEFT(K248,4),MID(K248,5,2),RIGHT(K248,2))</f>
        <v>38956</v>
      </c>
      <c r="AD248">
        <f t="shared" ref="AD248" si="73">MONTH(AC248)</f>
        <v>8</v>
      </c>
      <c r="AE248">
        <f t="shared" ref="AE248" si="74">YEAR(AC248)</f>
        <v>2006</v>
      </c>
    </row>
    <row r="249" spans="1:31" x14ac:dyDescent="0.25">
      <c r="A249" t="s">
        <v>51</v>
      </c>
      <c r="B249" t="s">
        <v>52</v>
      </c>
      <c r="C249">
        <v>2</v>
      </c>
      <c r="D249">
        <v>90</v>
      </c>
      <c r="E249">
        <v>10</v>
      </c>
      <c r="F249">
        <v>88101</v>
      </c>
      <c r="G249">
        <v>1</v>
      </c>
      <c r="H249">
        <v>7</v>
      </c>
      <c r="I249">
        <v>105</v>
      </c>
      <c r="J249">
        <v>117</v>
      </c>
      <c r="K249">
        <v>20070503</v>
      </c>
      <c r="L249" s="78">
        <v>0</v>
      </c>
      <c r="M249">
        <v>3.7</v>
      </c>
      <c r="O249">
        <v>6</v>
      </c>
      <c r="AC249" s="79">
        <f t="shared" ref="AC249:AC262" si="75">DATE(LEFT(K249,4),MID(K249,5,2),RIGHT(K249,2))</f>
        <v>39205</v>
      </c>
      <c r="AD249">
        <f t="shared" ref="AD249:AD262" si="76">MONTH(AC249)</f>
        <v>5</v>
      </c>
      <c r="AE249">
        <f t="shared" ref="AE249:AE262" si="77">YEAR(AC249)</f>
        <v>2007</v>
      </c>
    </row>
    <row r="250" spans="1:31" x14ac:dyDescent="0.25">
      <c r="A250" t="s">
        <v>51</v>
      </c>
      <c r="B250" t="s">
        <v>52</v>
      </c>
      <c r="C250">
        <v>2</v>
      </c>
      <c r="D250">
        <v>90</v>
      </c>
      <c r="E250">
        <v>10</v>
      </c>
      <c r="F250">
        <v>88101</v>
      </c>
      <c r="G250">
        <v>1</v>
      </c>
      <c r="H250">
        <v>7</v>
      </c>
      <c r="I250">
        <v>105</v>
      </c>
      <c r="J250">
        <v>117</v>
      </c>
      <c r="K250">
        <v>20070506</v>
      </c>
      <c r="L250" s="78">
        <v>0</v>
      </c>
      <c r="M250">
        <v>2.7</v>
      </c>
      <c r="O250">
        <v>6</v>
      </c>
      <c r="AC250" s="79">
        <f t="shared" si="75"/>
        <v>39208</v>
      </c>
      <c r="AD250">
        <f t="shared" si="76"/>
        <v>5</v>
      </c>
      <c r="AE250">
        <f t="shared" si="77"/>
        <v>2007</v>
      </c>
    </row>
    <row r="251" spans="1:31" x14ac:dyDescent="0.25">
      <c r="A251" t="s">
        <v>51</v>
      </c>
      <c r="B251" t="s">
        <v>52</v>
      </c>
      <c r="C251">
        <v>2</v>
      </c>
      <c r="D251">
        <v>90</v>
      </c>
      <c r="E251">
        <v>10</v>
      </c>
      <c r="F251">
        <v>88101</v>
      </c>
      <c r="G251">
        <v>1</v>
      </c>
      <c r="H251">
        <v>7</v>
      </c>
      <c r="I251">
        <v>105</v>
      </c>
      <c r="J251">
        <v>117</v>
      </c>
      <c r="K251">
        <v>20070509</v>
      </c>
      <c r="L251" s="78">
        <v>0</v>
      </c>
      <c r="M251">
        <v>4.9000000000000004</v>
      </c>
      <c r="O251">
        <v>6</v>
      </c>
      <c r="AC251" s="79">
        <f t="shared" si="75"/>
        <v>39211</v>
      </c>
      <c r="AD251">
        <f t="shared" si="76"/>
        <v>5</v>
      </c>
      <c r="AE251">
        <f t="shared" si="77"/>
        <v>2007</v>
      </c>
    </row>
    <row r="252" spans="1:31" x14ac:dyDescent="0.25">
      <c r="A252" t="s">
        <v>51</v>
      </c>
      <c r="B252" t="s">
        <v>52</v>
      </c>
      <c r="C252">
        <v>2</v>
      </c>
      <c r="D252">
        <v>90</v>
      </c>
      <c r="E252">
        <v>10</v>
      </c>
      <c r="F252">
        <v>88101</v>
      </c>
      <c r="G252">
        <v>1</v>
      </c>
      <c r="H252">
        <v>7</v>
      </c>
      <c r="I252">
        <v>105</v>
      </c>
      <c r="J252">
        <v>117</v>
      </c>
      <c r="K252">
        <v>20070512</v>
      </c>
      <c r="L252" s="78">
        <v>0</v>
      </c>
      <c r="M252">
        <v>3</v>
      </c>
      <c r="O252">
        <v>6</v>
      </c>
      <c r="AC252" s="79">
        <f t="shared" si="75"/>
        <v>39214</v>
      </c>
      <c r="AD252">
        <f t="shared" si="76"/>
        <v>5</v>
      </c>
      <c r="AE252">
        <f t="shared" si="77"/>
        <v>2007</v>
      </c>
    </row>
    <row r="253" spans="1:31" x14ac:dyDescent="0.25">
      <c r="A253" t="s">
        <v>51</v>
      </c>
      <c r="B253" t="s">
        <v>52</v>
      </c>
      <c r="C253">
        <v>2</v>
      </c>
      <c r="D253">
        <v>90</v>
      </c>
      <c r="E253">
        <v>10</v>
      </c>
      <c r="F253">
        <v>88101</v>
      </c>
      <c r="G253">
        <v>1</v>
      </c>
      <c r="H253">
        <v>7</v>
      </c>
      <c r="I253">
        <v>105</v>
      </c>
      <c r="J253">
        <v>117</v>
      </c>
      <c r="K253">
        <v>20070515</v>
      </c>
      <c r="L253" s="78">
        <v>0</v>
      </c>
      <c r="M253">
        <v>2.1</v>
      </c>
      <c r="O253">
        <v>6</v>
      </c>
      <c r="AC253" s="79">
        <f t="shared" si="75"/>
        <v>39217</v>
      </c>
      <c r="AD253">
        <f t="shared" si="76"/>
        <v>5</v>
      </c>
      <c r="AE253">
        <f t="shared" si="77"/>
        <v>2007</v>
      </c>
    </row>
    <row r="254" spans="1:31" x14ac:dyDescent="0.25">
      <c r="A254" t="s">
        <v>51</v>
      </c>
      <c r="B254" t="s">
        <v>52</v>
      </c>
      <c r="C254">
        <v>2</v>
      </c>
      <c r="D254">
        <v>90</v>
      </c>
      <c r="E254">
        <v>10</v>
      </c>
      <c r="F254">
        <v>88101</v>
      </c>
      <c r="G254">
        <v>1</v>
      </c>
      <c r="H254">
        <v>7</v>
      </c>
      <c r="I254">
        <v>105</v>
      </c>
      <c r="J254">
        <v>117</v>
      </c>
      <c r="K254">
        <v>20070518</v>
      </c>
      <c r="L254" s="78">
        <v>0</v>
      </c>
      <c r="M254">
        <v>4.0999999999999996</v>
      </c>
      <c r="O254">
        <v>6</v>
      </c>
      <c r="AC254" s="79">
        <f t="shared" si="75"/>
        <v>39220</v>
      </c>
      <c r="AD254">
        <f t="shared" si="76"/>
        <v>5</v>
      </c>
      <c r="AE254">
        <f t="shared" si="77"/>
        <v>2007</v>
      </c>
    </row>
    <row r="255" spans="1:31" x14ac:dyDescent="0.25">
      <c r="A255" t="s">
        <v>51</v>
      </c>
      <c r="B255" t="s">
        <v>52</v>
      </c>
      <c r="C255">
        <v>2</v>
      </c>
      <c r="D255">
        <v>90</v>
      </c>
      <c r="E255">
        <v>10</v>
      </c>
      <c r="F255">
        <v>88101</v>
      </c>
      <c r="G255">
        <v>1</v>
      </c>
      <c r="H255">
        <v>7</v>
      </c>
      <c r="I255">
        <v>105</v>
      </c>
      <c r="J255">
        <v>117</v>
      </c>
      <c r="K255">
        <v>20070521</v>
      </c>
      <c r="L255" s="78">
        <v>0</v>
      </c>
      <c r="M255">
        <v>4.7</v>
      </c>
      <c r="O255">
        <v>6</v>
      </c>
      <c r="AC255" s="79">
        <f t="shared" si="75"/>
        <v>39223</v>
      </c>
      <c r="AD255">
        <f t="shared" si="76"/>
        <v>5</v>
      </c>
      <c r="AE255">
        <f t="shared" si="77"/>
        <v>2007</v>
      </c>
    </row>
    <row r="256" spans="1:31" x14ac:dyDescent="0.25">
      <c r="A256" t="s">
        <v>51</v>
      </c>
      <c r="B256" t="s">
        <v>52</v>
      </c>
      <c r="C256">
        <v>2</v>
      </c>
      <c r="D256">
        <v>90</v>
      </c>
      <c r="E256">
        <v>10</v>
      </c>
      <c r="F256">
        <v>88101</v>
      </c>
      <c r="G256">
        <v>1</v>
      </c>
      <c r="H256">
        <v>7</v>
      </c>
      <c r="I256">
        <v>105</v>
      </c>
      <c r="J256">
        <v>117</v>
      </c>
      <c r="K256">
        <v>20070524</v>
      </c>
      <c r="L256" s="78">
        <v>0</v>
      </c>
      <c r="M256">
        <v>2</v>
      </c>
      <c r="O256">
        <v>6</v>
      </c>
      <c r="AC256" s="79">
        <f t="shared" si="75"/>
        <v>39226</v>
      </c>
      <c r="AD256">
        <f t="shared" si="76"/>
        <v>5</v>
      </c>
      <c r="AE256">
        <f t="shared" si="77"/>
        <v>2007</v>
      </c>
    </row>
    <row r="257" spans="1:31" x14ac:dyDescent="0.25">
      <c r="A257" t="s">
        <v>51</v>
      </c>
      <c r="B257" t="s">
        <v>52</v>
      </c>
      <c r="C257">
        <v>2</v>
      </c>
      <c r="D257">
        <v>90</v>
      </c>
      <c r="E257">
        <v>10</v>
      </c>
      <c r="F257">
        <v>88101</v>
      </c>
      <c r="G257">
        <v>1</v>
      </c>
      <c r="H257">
        <v>7</v>
      </c>
      <c r="I257">
        <v>105</v>
      </c>
      <c r="J257">
        <v>117</v>
      </c>
      <c r="K257">
        <v>20070527</v>
      </c>
      <c r="L257" s="78">
        <v>0</v>
      </c>
      <c r="M257">
        <v>6.5</v>
      </c>
      <c r="O257">
        <v>6</v>
      </c>
      <c r="AC257" s="79">
        <f t="shared" si="75"/>
        <v>39229</v>
      </c>
      <c r="AD257">
        <f t="shared" si="76"/>
        <v>5</v>
      </c>
      <c r="AE257">
        <f t="shared" si="77"/>
        <v>2007</v>
      </c>
    </row>
    <row r="258" spans="1:31" x14ac:dyDescent="0.25">
      <c r="A258" t="s">
        <v>51</v>
      </c>
      <c r="B258" t="s">
        <v>52</v>
      </c>
      <c r="C258">
        <v>2</v>
      </c>
      <c r="D258">
        <v>90</v>
      </c>
      <c r="E258">
        <v>10</v>
      </c>
      <c r="F258">
        <v>88101</v>
      </c>
      <c r="G258">
        <v>1</v>
      </c>
      <c r="H258">
        <v>7</v>
      </c>
      <c r="I258">
        <v>105</v>
      </c>
      <c r="J258">
        <v>117</v>
      </c>
      <c r="K258">
        <v>20070530</v>
      </c>
      <c r="L258" s="78">
        <v>0</v>
      </c>
      <c r="M258">
        <v>3</v>
      </c>
      <c r="O258">
        <v>6</v>
      </c>
      <c r="AC258" s="79">
        <f t="shared" si="75"/>
        <v>39232</v>
      </c>
      <c r="AD258">
        <f t="shared" si="76"/>
        <v>5</v>
      </c>
      <c r="AE258">
        <f t="shared" si="77"/>
        <v>2007</v>
      </c>
    </row>
    <row r="259" spans="1:31" x14ac:dyDescent="0.25">
      <c r="A259" t="s">
        <v>51</v>
      </c>
      <c r="B259" t="s">
        <v>52</v>
      </c>
      <c r="C259">
        <v>2</v>
      </c>
      <c r="D259">
        <v>90</v>
      </c>
      <c r="E259">
        <v>10</v>
      </c>
      <c r="F259">
        <v>88101</v>
      </c>
      <c r="G259">
        <v>1</v>
      </c>
      <c r="H259">
        <v>7</v>
      </c>
      <c r="I259">
        <v>105</v>
      </c>
      <c r="J259">
        <v>117</v>
      </c>
      <c r="K259">
        <v>20070602</v>
      </c>
      <c r="L259" s="78">
        <v>0</v>
      </c>
      <c r="M259">
        <v>4.0999999999999996</v>
      </c>
      <c r="O259">
        <v>6</v>
      </c>
      <c r="AC259" s="79">
        <f t="shared" si="75"/>
        <v>39235</v>
      </c>
      <c r="AD259">
        <f t="shared" si="76"/>
        <v>6</v>
      </c>
      <c r="AE259">
        <f t="shared" si="77"/>
        <v>2007</v>
      </c>
    </row>
    <row r="260" spans="1:31" x14ac:dyDescent="0.25">
      <c r="A260" t="s">
        <v>51</v>
      </c>
      <c r="B260" t="s">
        <v>52</v>
      </c>
      <c r="C260">
        <v>2</v>
      </c>
      <c r="D260">
        <v>90</v>
      </c>
      <c r="E260">
        <v>10</v>
      </c>
      <c r="F260">
        <v>88101</v>
      </c>
      <c r="G260">
        <v>1</v>
      </c>
      <c r="H260">
        <v>7</v>
      </c>
      <c r="I260">
        <v>105</v>
      </c>
      <c r="J260">
        <v>117</v>
      </c>
      <c r="K260">
        <v>20070611</v>
      </c>
      <c r="L260" s="78">
        <v>0</v>
      </c>
      <c r="M260">
        <v>4.5</v>
      </c>
      <c r="O260">
        <v>6</v>
      </c>
      <c r="AC260" s="79">
        <f t="shared" si="75"/>
        <v>39244</v>
      </c>
      <c r="AD260">
        <f t="shared" si="76"/>
        <v>6</v>
      </c>
      <c r="AE260">
        <f t="shared" si="77"/>
        <v>2007</v>
      </c>
    </row>
    <row r="261" spans="1:31" x14ac:dyDescent="0.25">
      <c r="A261" t="s">
        <v>51</v>
      </c>
      <c r="B261" t="s">
        <v>52</v>
      </c>
      <c r="C261">
        <v>2</v>
      </c>
      <c r="D261">
        <v>90</v>
      </c>
      <c r="E261">
        <v>10</v>
      </c>
      <c r="F261">
        <v>88101</v>
      </c>
      <c r="G261">
        <v>1</v>
      </c>
      <c r="H261">
        <v>7</v>
      </c>
      <c r="I261">
        <v>105</v>
      </c>
      <c r="J261">
        <v>117</v>
      </c>
      <c r="K261">
        <v>20070614</v>
      </c>
      <c r="L261" s="78">
        <v>0</v>
      </c>
      <c r="M261">
        <v>4</v>
      </c>
      <c r="O261">
        <v>6</v>
      </c>
      <c r="AC261" s="79">
        <f t="shared" si="75"/>
        <v>39247</v>
      </c>
      <c r="AD261">
        <f t="shared" si="76"/>
        <v>6</v>
      </c>
      <c r="AE261">
        <f t="shared" si="77"/>
        <v>2007</v>
      </c>
    </row>
    <row r="262" spans="1:31" x14ac:dyDescent="0.25">
      <c r="A262" t="s">
        <v>51</v>
      </c>
      <c r="B262" t="s">
        <v>52</v>
      </c>
      <c r="C262">
        <v>2</v>
      </c>
      <c r="D262">
        <v>90</v>
      </c>
      <c r="E262">
        <v>10</v>
      </c>
      <c r="F262">
        <v>88101</v>
      </c>
      <c r="G262">
        <v>1</v>
      </c>
      <c r="H262">
        <v>7</v>
      </c>
      <c r="I262">
        <v>105</v>
      </c>
      <c r="J262">
        <v>117</v>
      </c>
      <c r="K262">
        <v>20070617</v>
      </c>
      <c r="L262" s="78">
        <v>0</v>
      </c>
      <c r="M262">
        <v>3.8</v>
      </c>
      <c r="O262">
        <v>6</v>
      </c>
      <c r="AC262" s="79">
        <f t="shared" si="75"/>
        <v>39250</v>
      </c>
      <c r="AD262">
        <f t="shared" si="76"/>
        <v>6</v>
      </c>
      <c r="AE262">
        <f t="shared" si="77"/>
        <v>2007</v>
      </c>
    </row>
    <row r="263" spans="1:31" x14ac:dyDescent="0.25">
      <c r="A263" t="s">
        <v>51</v>
      </c>
      <c r="B263" t="s">
        <v>52</v>
      </c>
      <c r="C263">
        <v>2</v>
      </c>
      <c r="D263">
        <v>90</v>
      </c>
      <c r="E263">
        <v>10</v>
      </c>
      <c r="F263">
        <v>88101</v>
      </c>
      <c r="G263">
        <v>1</v>
      </c>
      <c r="H263">
        <v>7</v>
      </c>
      <c r="I263">
        <v>105</v>
      </c>
      <c r="J263">
        <v>117</v>
      </c>
      <c r="K263">
        <v>20070620</v>
      </c>
      <c r="L263" s="78">
        <v>0</v>
      </c>
      <c r="M263">
        <v>5.2</v>
      </c>
      <c r="O263">
        <v>6</v>
      </c>
      <c r="AC263" s="79">
        <f t="shared" ref="AC263:AC287" si="78">DATE(LEFT(K263,4),MID(K263,5,2),RIGHT(K263,2))</f>
        <v>39253</v>
      </c>
      <c r="AD263">
        <f t="shared" ref="AD263:AD287" si="79">MONTH(AC263)</f>
        <v>6</v>
      </c>
      <c r="AE263">
        <f t="shared" ref="AE263:AE287" si="80">YEAR(AC263)</f>
        <v>2007</v>
      </c>
    </row>
    <row r="264" spans="1:31" x14ac:dyDescent="0.25">
      <c r="A264" t="s">
        <v>51</v>
      </c>
      <c r="B264" t="s">
        <v>52</v>
      </c>
      <c r="C264">
        <v>2</v>
      </c>
      <c r="D264">
        <v>90</v>
      </c>
      <c r="E264">
        <v>10</v>
      </c>
      <c r="F264">
        <v>88101</v>
      </c>
      <c r="G264">
        <v>1</v>
      </c>
      <c r="H264">
        <v>7</v>
      </c>
      <c r="I264">
        <v>105</v>
      </c>
      <c r="J264">
        <v>117</v>
      </c>
      <c r="K264">
        <v>20070623</v>
      </c>
      <c r="L264" s="78">
        <v>0</v>
      </c>
      <c r="M264">
        <v>12.4</v>
      </c>
      <c r="O264">
        <v>6</v>
      </c>
      <c r="AC264" s="79">
        <f t="shared" si="78"/>
        <v>39256</v>
      </c>
      <c r="AD264">
        <f t="shared" si="79"/>
        <v>6</v>
      </c>
      <c r="AE264">
        <f t="shared" si="80"/>
        <v>2007</v>
      </c>
    </row>
    <row r="265" spans="1:31" x14ac:dyDescent="0.25">
      <c r="A265" t="s">
        <v>51</v>
      </c>
      <c r="B265" t="s">
        <v>52</v>
      </c>
      <c r="C265">
        <v>2</v>
      </c>
      <c r="D265">
        <v>90</v>
      </c>
      <c r="E265">
        <v>10</v>
      </c>
      <c r="F265">
        <v>88101</v>
      </c>
      <c r="G265">
        <v>1</v>
      </c>
      <c r="H265">
        <v>7</v>
      </c>
      <c r="I265">
        <v>105</v>
      </c>
      <c r="J265">
        <v>117</v>
      </c>
      <c r="K265">
        <v>20070626</v>
      </c>
      <c r="L265" s="78">
        <v>0</v>
      </c>
      <c r="M265">
        <v>1.7</v>
      </c>
      <c r="O265">
        <v>6</v>
      </c>
      <c r="AC265" s="79">
        <f t="shared" si="78"/>
        <v>39259</v>
      </c>
      <c r="AD265">
        <f t="shared" si="79"/>
        <v>6</v>
      </c>
      <c r="AE265">
        <f t="shared" si="80"/>
        <v>2007</v>
      </c>
    </row>
    <row r="266" spans="1:31" x14ac:dyDescent="0.25">
      <c r="A266" t="s">
        <v>51</v>
      </c>
      <c r="B266" t="s">
        <v>52</v>
      </c>
      <c r="C266">
        <v>2</v>
      </c>
      <c r="D266">
        <v>90</v>
      </c>
      <c r="E266">
        <v>10</v>
      </c>
      <c r="F266">
        <v>88101</v>
      </c>
      <c r="G266">
        <v>1</v>
      </c>
      <c r="H266">
        <v>7</v>
      </c>
      <c r="I266">
        <v>105</v>
      </c>
      <c r="J266">
        <v>117</v>
      </c>
      <c r="K266">
        <v>20070629</v>
      </c>
      <c r="L266" s="78">
        <v>0</v>
      </c>
      <c r="M266">
        <v>5.6</v>
      </c>
      <c r="O266">
        <v>6</v>
      </c>
      <c r="AC266" s="79">
        <f t="shared" si="78"/>
        <v>39262</v>
      </c>
      <c r="AD266">
        <f t="shared" si="79"/>
        <v>6</v>
      </c>
      <c r="AE266">
        <f t="shared" si="80"/>
        <v>2007</v>
      </c>
    </row>
    <row r="267" spans="1:31" x14ac:dyDescent="0.25">
      <c r="A267" t="s">
        <v>51</v>
      </c>
      <c r="B267" t="s">
        <v>52</v>
      </c>
      <c r="C267">
        <v>2</v>
      </c>
      <c r="D267">
        <v>90</v>
      </c>
      <c r="E267">
        <v>10</v>
      </c>
      <c r="F267">
        <v>88101</v>
      </c>
      <c r="G267">
        <v>1</v>
      </c>
      <c r="H267">
        <v>7</v>
      </c>
      <c r="I267">
        <v>105</v>
      </c>
      <c r="J267">
        <v>117</v>
      </c>
      <c r="K267">
        <v>20070702</v>
      </c>
      <c r="L267" s="78">
        <v>0</v>
      </c>
      <c r="M267">
        <v>8.8000000000000007</v>
      </c>
      <c r="O267">
        <v>6</v>
      </c>
      <c r="AC267" s="79">
        <f t="shared" si="78"/>
        <v>39265</v>
      </c>
      <c r="AD267">
        <f t="shared" si="79"/>
        <v>7</v>
      </c>
      <c r="AE267">
        <f t="shared" si="80"/>
        <v>2007</v>
      </c>
    </row>
    <row r="268" spans="1:31" x14ac:dyDescent="0.25">
      <c r="A268" t="s">
        <v>51</v>
      </c>
      <c r="B268" t="s">
        <v>52</v>
      </c>
      <c r="C268">
        <v>2</v>
      </c>
      <c r="D268">
        <v>90</v>
      </c>
      <c r="E268">
        <v>10</v>
      </c>
      <c r="F268">
        <v>88101</v>
      </c>
      <c r="G268">
        <v>1</v>
      </c>
      <c r="H268">
        <v>7</v>
      </c>
      <c r="I268">
        <v>105</v>
      </c>
      <c r="J268">
        <v>117</v>
      </c>
      <c r="K268">
        <v>20070705</v>
      </c>
      <c r="L268" s="78">
        <v>0</v>
      </c>
      <c r="M268">
        <v>5.7</v>
      </c>
      <c r="O268">
        <v>6</v>
      </c>
      <c r="AC268" s="79">
        <f t="shared" si="78"/>
        <v>39268</v>
      </c>
      <c r="AD268">
        <f t="shared" si="79"/>
        <v>7</v>
      </c>
      <c r="AE268">
        <f t="shared" si="80"/>
        <v>2007</v>
      </c>
    </row>
    <row r="269" spans="1:31" x14ac:dyDescent="0.25">
      <c r="A269" t="s">
        <v>51</v>
      </c>
      <c r="B269" t="s">
        <v>52</v>
      </c>
      <c r="C269">
        <v>2</v>
      </c>
      <c r="D269">
        <v>90</v>
      </c>
      <c r="E269">
        <v>10</v>
      </c>
      <c r="F269">
        <v>88101</v>
      </c>
      <c r="G269">
        <v>1</v>
      </c>
      <c r="H269">
        <v>7</v>
      </c>
      <c r="I269">
        <v>105</v>
      </c>
      <c r="J269">
        <v>117</v>
      </c>
      <c r="K269">
        <v>20070708</v>
      </c>
      <c r="L269" s="78">
        <v>0</v>
      </c>
      <c r="M269">
        <v>5.3</v>
      </c>
      <c r="O269">
        <v>6</v>
      </c>
      <c r="AC269" s="79">
        <f t="shared" si="78"/>
        <v>39271</v>
      </c>
      <c r="AD269">
        <f t="shared" si="79"/>
        <v>7</v>
      </c>
      <c r="AE269">
        <f t="shared" si="80"/>
        <v>2007</v>
      </c>
    </row>
    <row r="270" spans="1:31" x14ac:dyDescent="0.25">
      <c r="A270" t="s">
        <v>51</v>
      </c>
      <c r="B270" t="s">
        <v>52</v>
      </c>
      <c r="C270">
        <v>2</v>
      </c>
      <c r="D270">
        <v>90</v>
      </c>
      <c r="E270">
        <v>10</v>
      </c>
      <c r="F270">
        <v>88101</v>
      </c>
      <c r="G270">
        <v>1</v>
      </c>
      <c r="H270">
        <v>7</v>
      </c>
      <c r="I270">
        <v>105</v>
      </c>
      <c r="J270">
        <v>117</v>
      </c>
      <c r="K270">
        <v>20070711</v>
      </c>
      <c r="L270" s="78">
        <v>0</v>
      </c>
      <c r="M270">
        <v>1.7</v>
      </c>
      <c r="O270">
        <v>6</v>
      </c>
      <c r="AC270" s="79">
        <f t="shared" si="78"/>
        <v>39274</v>
      </c>
      <c r="AD270">
        <f t="shared" si="79"/>
        <v>7</v>
      </c>
      <c r="AE270">
        <f t="shared" si="80"/>
        <v>2007</v>
      </c>
    </row>
    <row r="271" spans="1:31" x14ac:dyDescent="0.25">
      <c r="A271" t="s">
        <v>51</v>
      </c>
      <c r="B271" t="s">
        <v>52</v>
      </c>
      <c r="C271">
        <v>2</v>
      </c>
      <c r="D271">
        <v>90</v>
      </c>
      <c r="E271">
        <v>10</v>
      </c>
      <c r="F271">
        <v>88101</v>
      </c>
      <c r="G271">
        <v>1</v>
      </c>
      <c r="H271">
        <v>7</v>
      </c>
      <c r="I271">
        <v>105</v>
      </c>
      <c r="J271">
        <v>117</v>
      </c>
      <c r="K271">
        <v>20070714</v>
      </c>
      <c r="L271" s="78">
        <v>0</v>
      </c>
      <c r="M271">
        <v>1.9</v>
      </c>
      <c r="O271">
        <v>6</v>
      </c>
      <c r="AC271" s="79">
        <f t="shared" si="78"/>
        <v>39277</v>
      </c>
      <c r="AD271">
        <f t="shared" si="79"/>
        <v>7</v>
      </c>
      <c r="AE271">
        <f t="shared" si="80"/>
        <v>2007</v>
      </c>
    </row>
    <row r="272" spans="1:31" x14ac:dyDescent="0.25">
      <c r="A272" t="s">
        <v>51</v>
      </c>
      <c r="B272" t="s">
        <v>52</v>
      </c>
      <c r="C272">
        <v>2</v>
      </c>
      <c r="D272">
        <v>90</v>
      </c>
      <c r="E272">
        <v>10</v>
      </c>
      <c r="F272">
        <v>88101</v>
      </c>
      <c r="G272">
        <v>1</v>
      </c>
      <c r="H272">
        <v>7</v>
      </c>
      <c r="I272">
        <v>105</v>
      </c>
      <c r="J272">
        <v>117</v>
      </c>
      <c r="K272">
        <v>20070717</v>
      </c>
      <c r="L272" s="78">
        <v>0</v>
      </c>
      <c r="M272">
        <v>3</v>
      </c>
      <c r="O272">
        <v>6</v>
      </c>
      <c r="AC272" s="79">
        <f t="shared" si="78"/>
        <v>39280</v>
      </c>
      <c r="AD272">
        <f t="shared" si="79"/>
        <v>7</v>
      </c>
      <c r="AE272">
        <f t="shared" si="80"/>
        <v>2007</v>
      </c>
    </row>
    <row r="273" spans="1:31" x14ac:dyDescent="0.25">
      <c r="A273" t="s">
        <v>51</v>
      </c>
      <c r="B273" t="s">
        <v>52</v>
      </c>
      <c r="C273">
        <v>2</v>
      </c>
      <c r="D273">
        <v>90</v>
      </c>
      <c r="E273">
        <v>10</v>
      </c>
      <c r="F273">
        <v>88101</v>
      </c>
      <c r="G273">
        <v>1</v>
      </c>
      <c r="H273">
        <v>7</v>
      </c>
      <c r="I273">
        <v>105</v>
      </c>
      <c r="J273">
        <v>117</v>
      </c>
      <c r="K273">
        <v>20070720</v>
      </c>
      <c r="L273" s="78">
        <v>0</v>
      </c>
      <c r="M273">
        <v>4.5</v>
      </c>
      <c r="O273">
        <v>6</v>
      </c>
      <c r="AC273" s="79">
        <f t="shared" si="78"/>
        <v>39283</v>
      </c>
      <c r="AD273">
        <f t="shared" si="79"/>
        <v>7</v>
      </c>
      <c r="AE273">
        <f t="shared" si="80"/>
        <v>2007</v>
      </c>
    </row>
    <row r="274" spans="1:31" x14ac:dyDescent="0.25">
      <c r="A274" t="s">
        <v>51</v>
      </c>
      <c r="B274" t="s">
        <v>52</v>
      </c>
      <c r="C274">
        <v>2</v>
      </c>
      <c r="D274">
        <v>90</v>
      </c>
      <c r="E274">
        <v>10</v>
      </c>
      <c r="F274">
        <v>88101</v>
      </c>
      <c r="G274">
        <v>1</v>
      </c>
      <c r="H274">
        <v>7</v>
      </c>
      <c r="I274">
        <v>105</v>
      </c>
      <c r="J274">
        <v>117</v>
      </c>
      <c r="K274">
        <v>20070723</v>
      </c>
      <c r="L274" s="78">
        <v>0</v>
      </c>
      <c r="M274">
        <v>3.2</v>
      </c>
      <c r="O274">
        <v>6</v>
      </c>
      <c r="AC274" s="79">
        <f t="shared" si="78"/>
        <v>39286</v>
      </c>
      <c r="AD274">
        <f t="shared" si="79"/>
        <v>7</v>
      </c>
      <c r="AE274">
        <f t="shared" si="80"/>
        <v>2007</v>
      </c>
    </row>
    <row r="275" spans="1:31" x14ac:dyDescent="0.25">
      <c r="A275" t="s">
        <v>51</v>
      </c>
      <c r="B275" t="s">
        <v>52</v>
      </c>
      <c r="C275">
        <v>2</v>
      </c>
      <c r="D275">
        <v>90</v>
      </c>
      <c r="E275">
        <v>10</v>
      </c>
      <c r="F275">
        <v>88101</v>
      </c>
      <c r="G275">
        <v>1</v>
      </c>
      <c r="H275">
        <v>7</v>
      </c>
      <c r="I275">
        <v>105</v>
      </c>
      <c r="J275">
        <v>117</v>
      </c>
      <c r="K275">
        <v>20070726</v>
      </c>
      <c r="L275" s="78">
        <v>0</v>
      </c>
      <c r="M275">
        <v>4.7</v>
      </c>
      <c r="O275">
        <v>6</v>
      </c>
      <c r="AC275" s="79">
        <f t="shared" si="78"/>
        <v>39289</v>
      </c>
      <c r="AD275">
        <f t="shared" si="79"/>
        <v>7</v>
      </c>
      <c r="AE275">
        <f t="shared" si="80"/>
        <v>2007</v>
      </c>
    </row>
    <row r="276" spans="1:31" x14ac:dyDescent="0.25">
      <c r="A276" t="s">
        <v>51</v>
      </c>
      <c r="B276" t="s">
        <v>52</v>
      </c>
      <c r="C276">
        <v>2</v>
      </c>
      <c r="D276">
        <v>90</v>
      </c>
      <c r="E276">
        <v>10</v>
      </c>
      <c r="F276">
        <v>88101</v>
      </c>
      <c r="G276">
        <v>1</v>
      </c>
      <c r="H276">
        <v>7</v>
      </c>
      <c r="I276">
        <v>105</v>
      </c>
      <c r="J276">
        <v>117</v>
      </c>
      <c r="K276">
        <v>20070729</v>
      </c>
      <c r="L276" s="78">
        <v>0</v>
      </c>
      <c r="M276">
        <v>2.8</v>
      </c>
      <c r="O276">
        <v>6</v>
      </c>
      <c r="AC276" s="79">
        <f t="shared" si="78"/>
        <v>39292</v>
      </c>
      <c r="AD276">
        <f t="shared" si="79"/>
        <v>7</v>
      </c>
      <c r="AE276">
        <f t="shared" si="80"/>
        <v>2007</v>
      </c>
    </row>
    <row r="277" spans="1:31" x14ac:dyDescent="0.25">
      <c r="A277" t="s">
        <v>51</v>
      </c>
      <c r="B277" t="s">
        <v>52</v>
      </c>
      <c r="C277">
        <v>2</v>
      </c>
      <c r="D277">
        <v>90</v>
      </c>
      <c r="E277">
        <v>10</v>
      </c>
      <c r="F277">
        <v>88101</v>
      </c>
      <c r="G277">
        <v>1</v>
      </c>
      <c r="H277">
        <v>7</v>
      </c>
      <c r="I277">
        <v>105</v>
      </c>
      <c r="J277">
        <v>117</v>
      </c>
      <c r="K277">
        <v>20070801</v>
      </c>
      <c r="L277" s="78">
        <v>0</v>
      </c>
      <c r="M277">
        <v>2.7</v>
      </c>
      <c r="O277">
        <v>6</v>
      </c>
      <c r="AC277" s="79">
        <f t="shared" si="78"/>
        <v>39295</v>
      </c>
      <c r="AD277">
        <f t="shared" si="79"/>
        <v>8</v>
      </c>
      <c r="AE277">
        <f t="shared" si="80"/>
        <v>2007</v>
      </c>
    </row>
    <row r="278" spans="1:31" x14ac:dyDescent="0.25">
      <c r="A278" t="s">
        <v>51</v>
      </c>
      <c r="B278" t="s">
        <v>52</v>
      </c>
      <c r="C278">
        <v>2</v>
      </c>
      <c r="D278">
        <v>90</v>
      </c>
      <c r="E278">
        <v>10</v>
      </c>
      <c r="F278">
        <v>88101</v>
      </c>
      <c r="G278">
        <v>1</v>
      </c>
      <c r="H278">
        <v>7</v>
      </c>
      <c r="I278">
        <v>105</v>
      </c>
      <c r="J278">
        <v>117</v>
      </c>
      <c r="K278">
        <v>20070804</v>
      </c>
      <c r="L278" s="78">
        <v>0</v>
      </c>
      <c r="M278">
        <v>2.4</v>
      </c>
      <c r="O278">
        <v>6</v>
      </c>
      <c r="AC278" s="79">
        <f t="shared" si="78"/>
        <v>39298</v>
      </c>
      <c r="AD278">
        <f t="shared" si="79"/>
        <v>8</v>
      </c>
      <c r="AE278">
        <f t="shared" si="80"/>
        <v>2007</v>
      </c>
    </row>
    <row r="279" spans="1:31" x14ac:dyDescent="0.25">
      <c r="A279" t="s">
        <v>51</v>
      </c>
      <c r="B279" t="s">
        <v>52</v>
      </c>
      <c r="C279">
        <v>2</v>
      </c>
      <c r="D279">
        <v>90</v>
      </c>
      <c r="E279">
        <v>10</v>
      </c>
      <c r="F279">
        <v>88101</v>
      </c>
      <c r="G279">
        <v>1</v>
      </c>
      <c r="H279">
        <v>7</v>
      </c>
      <c r="I279">
        <v>105</v>
      </c>
      <c r="J279">
        <v>117</v>
      </c>
      <c r="K279">
        <v>20070807</v>
      </c>
      <c r="L279" s="78">
        <v>0</v>
      </c>
      <c r="M279">
        <v>1.7</v>
      </c>
      <c r="O279">
        <v>6</v>
      </c>
      <c r="AC279" s="79">
        <f t="shared" si="78"/>
        <v>39301</v>
      </c>
      <c r="AD279">
        <f t="shared" si="79"/>
        <v>8</v>
      </c>
      <c r="AE279">
        <f t="shared" si="80"/>
        <v>2007</v>
      </c>
    </row>
    <row r="280" spans="1:31" x14ac:dyDescent="0.25">
      <c r="A280" t="s">
        <v>51</v>
      </c>
      <c r="B280" t="s">
        <v>52</v>
      </c>
      <c r="C280">
        <v>2</v>
      </c>
      <c r="D280">
        <v>90</v>
      </c>
      <c r="E280">
        <v>10</v>
      </c>
      <c r="F280">
        <v>88101</v>
      </c>
      <c r="G280">
        <v>1</v>
      </c>
      <c r="H280">
        <v>7</v>
      </c>
      <c r="I280">
        <v>105</v>
      </c>
      <c r="J280">
        <v>117</v>
      </c>
      <c r="K280">
        <v>20070810</v>
      </c>
      <c r="L280" s="78">
        <v>0</v>
      </c>
      <c r="M280">
        <v>4.2</v>
      </c>
      <c r="O280">
        <v>6</v>
      </c>
      <c r="AC280" s="79">
        <f t="shared" si="78"/>
        <v>39304</v>
      </c>
      <c r="AD280">
        <f t="shared" si="79"/>
        <v>8</v>
      </c>
      <c r="AE280">
        <f t="shared" si="80"/>
        <v>2007</v>
      </c>
    </row>
    <row r="281" spans="1:31" x14ac:dyDescent="0.25">
      <c r="A281" t="s">
        <v>51</v>
      </c>
      <c r="B281" t="s">
        <v>52</v>
      </c>
      <c r="C281">
        <v>2</v>
      </c>
      <c r="D281">
        <v>90</v>
      </c>
      <c r="E281">
        <v>10</v>
      </c>
      <c r="F281">
        <v>88101</v>
      </c>
      <c r="G281">
        <v>1</v>
      </c>
      <c r="H281">
        <v>7</v>
      </c>
      <c r="I281">
        <v>105</v>
      </c>
      <c r="J281">
        <v>117</v>
      </c>
      <c r="K281">
        <v>20070813</v>
      </c>
      <c r="L281" s="78">
        <v>0</v>
      </c>
      <c r="M281">
        <v>1.4</v>
      </c>
      <c r="O281">
        <v>6</v>
      </c>
      <c r="AC281" s="79">
        <f t="shared" si="78"/>
        <v>39307</v>
      </c>
      <c r="AD281">
        <f t="shared" si="79"/>
        <v>8</v>
      </c>
      <c r="AE281">
        <f t="shared" si="80"/>
        <v>2007</v>
      </c>
    </row>
    <row r="282" spans="1:31" x14ac:dyDescent="0.25">
      <c r="A282" t="s">
        <v>51</v>
      </c>
      <c r="B282" t="s">
        <v>52</v>
      </c>
      <c r="C282">
        <v>2</v>
      </c>
      <c r="D282">
        <v>90</v>
      </c>
      <c r="E282">
        <v>10</v>
      </c>
      <c r="F282">
        <v>88101</v>
      </c>
      <c r="G282">
        <v>1</v>
      </c>
      <c r="H282">
        <v>7</v>
      </c>
      <c r="I282">
        <v>105</v>
      </c>
      <c r="J282">
        <v>117</v>
      </c>
      <c r="K282">
        <v>20070816</v>
      </c>
      <c r="L282" s="78">
        <v>0</v>
      </c>
      <c r="M282">
        <v>4.7</v>
      </c>
      <c r="O282">
        <v>6</v>
      </c>
      <c r="AC282" s="79">
        <f t="shared" si="78"/>
        <v>39310</v>
      </c>
      <c r="AD282">
        <f t="shared" si="79"/>
        <v>8</v>
      </c>
      <c r="AE282">
        <f t="shared" si="80"/>
        <v>2007</v>
      </c>
    </row>
    <row r="283" spans="1:31" x14ac:dyDescent="0.25">
      <c r="A283" t="s">
        <v>51</v>
      </c>
      <c r="B283" t="s">
        <v>52</v>
      </c>
      <c r="C283">
        <v>2</v>
      </c>
      <c r="D283">
        <v>90</v>
      </c>
      <c r="E283">
        <v>10</v>
      </c>
      <c r="F283">
        <v>88101</v>
      </c>
      <c r="G283">
        <v>1</v>
      </c>
      <c r="H283">
        <v>7</v>
      </c>
      <c r="I283">
        <v>105</v>
      </c>
      <c r="J283">
        <v>117</v>
      </c>
      <c r="K283">
        <v>20070819</v>
      </c>
      <c r="L283" s="78">
        <v>0</v>
      </c>
      <c r="M283">
        <v>3.5</v>
      </c>
      <c r="O283">
        <v>6</v>
      </c>
      <c r="AC283" s="79">
        <f t="shared" si="78"/>
        <v>39313</v>
      </c>
      <c r="AD283">
        <f t="shared" si="79"/>
        <v>8</v>
      </c>
      <c r="AE283">
        <f t="shared" si="80"/>
        <v>2007</v>
      </c>
    </row>
    <row r="284" spans="1:31" x14ac:dyDescent="0.25">
      <c r="A284" t="s">
        <v>51</v>
      </c>
      <c r="B284" t="s">
        <v>52</v>
      </c>
      <c r="C284">
        <v>2</v>
      </c>
      <c r="D284">
        <v>90</v>
      </c>
      <c r="E284">
        <v>10</v>
      </c>
      <c r="F284">
        <v>88101</v>
      </c>
      <c r="G284">
        <v>1</v>
      </c>
      <c r="H284">
        <v>7</v>
      </c>
      <c r="I284">
        <v>105</v>
      </c>
      <c r="J284">
        <v>117</v>
      </c>
      <c r="K284">
        <v>20070822</v>
      </c>
      <c r="L284" s="78">
        <v>0</v>
      </c>
      <c r="M284">
        <v>3.3</v>
      </c>
      <c r="O284">
        <v>6</v>
      </c>
      <c r="AC284" s="79">
        <f t="shared" si="78"/>
        <v>39316</v>
      </c>
      <c r="AD284">
        <f t="shared" si="79"/>
        <v>8</v>
      </c>
      <c r="AE284">
        <f t="shared" si="80"/>
        <v>2007</v>
      </c>
    </row>
    <row r="285" spans="1:31" x14ac:dyDescent="0.25">
      <c r="A285" t="s">
        <v>51</v>
      </c>
      <c r="B285" t="s">
        <v>52</v>
      </c>
      <c r="C285">
        <v>2</v>
      </c>
      <c r="D285">
        <v>90</v>
      </c>
      <c r="E285">
        <v>10</v>
      </c>
      <c r="F285">
        <v>88101</v>
      </c>
      <c r="G285">
        <v>1</v>
      </c>
      <c r="H285">
        <v>7</v>
      </c>
      <c r="I285">
        <v>105</v>
      </c>
      <c r="J285">
        <v>117</v>
      </c>
      <c r="K285">
        <v>20070825</v>
      </c>
      <c r="L285" s="78">
        <v>0</v>
      </c>
      <c r="M285">
        <v>3</v>
      </c>
      <c r="O285">
        <v>6</v>
      </c>
      <c r="AC285" s="79">
        <f t="shared" si="78"/>
        <v>39319</v>
      </c>
      <c r="AD285">
        <f t="shared" si="79"/>
        <v>8</v>
      </c>
      <c r="AE285">
        <f t="shared" si="80"/>
        <v>2007</v>
      </c>
    </row>
    <row r="286" spans="1:31" x14ac:dyDescent="0.25">
      <c r="A286" t="s">
        <v>51</v>
      </c>
      <c r="B286" t="s">
        <v>52</v>
      </c>
      <c r="C286">
        <v>2</v>
      </c>
      <c r="D286">
        <v>90</v>
      </c>
      <c r="E286">
        <v>10</v>
      </c>
      <c r="F286">
        <v>88101</v>
      </c>
      <c r="G286">
        <v>1</v>
      </c>
      <c r="H286">
        <v>7</v>
      </c>
      <c r="I286">
        <v>105</v>
      </c>
      <c r="J286">
        <v>117</v>
      </c>
      <c r="K286">
        <v>20070828</v>
      </c>
      <c r="L286" s="78">
        <v>0</v>
      </c>
      <c r="M286">
        <v>4.3</v>
      </c>
      <c r="O286">
        <v>6</v>
      </c>
      <c r="AC286" s="79">
        <f t="shared" si="78"/>
        <v>39322</v>
      </c>
      <c r="AD286">
        <f t="shared" si="79"/>
        <v>8</v>
      </c>
      <c r="AE286">
        <f t="shared" si="80"/>
        <v>2007</v>
      </c>
    </row>
    <row r="287" spans="1:31" x14ac:dyDescent="0.25">
      <c r="A287" t="s">
        <v>51</v>
      </c>
      <c r="B287" t="s">
        <v>52</v>
      </c>
      <c r="C287">
        <v>2</v>
      </c>
      <c r="D287">
        <v>90</v>
      </c>
      <c r="E287">
        <v>10</v>
      </c>
      <c r="F287">
        <v>88101</v>
      </c>
      <c r="G287">
        <v>1</v>
      </c>
      <c r="H287">
        <v>7</v>
      </c>
      <c r="I287">
        <v>105</v>
      </c>
      <c r="J287">
        <v>117</v>
      </c>
      <c r="K287">
        <v>20070831</v>
      </c>
      <c r="L287" s="78">
        <v>0</v>
      </c>
      <c r="M287">
        <v>5.7</v>
      </c>
      <c r="O287">
        <v>6</v>
      </c>
      <c r="AC287" s="79">
        <f t="shared" si="78"/>
        <v>39325</v>
      </c>
      <c r="AD287">
        <f t="shared" si="79"/>
        <v>8</v>
      </c>
      <c r="AE287">
        <f t="shared" si="80"/>
        <v>2007</v>
      </c>
    </row>
    <row r="288" spans="1:31" x14ac:dyDescent="0.25">
      <c r="A288" t="s">
        <v>51</v>
      </c>
      <c r="B288" t="s">
        <v>52</v>
      </c>
      <c r="C288">
        <v>2</v>
      </c>
      <c r="D288">
        <v>90</v>
      </c>
      <c r="E288">
        <v>10</v>
      </c>
      <c r="F288">
        <v>88101</v>
      </c>
      <c r="G288">
        <v>1</v>
      </c>
      <c r="H288">
        <v>7</v>
      </c>
      <c r="I288">
        <v>105</v>
      </c>
      <c r="J288">
        <v>117</v>
      </c>
      <c r="K288">
        <v>20080503</v>
      </c>
      <c r="L288" s="78">
        <v>0</v>
      </c>
      <c r="M288">
        <v>2.9</v>
      </c>
      <c r="O288">
        <v>6</v>
      </c>
      <c r="AC288" s="79">
        <f t="shared" ref="AC288:AC311" si="81">DATE(LEFT(K288,4),MID(K288,5,2),RIGHT(K288,2))</f>
        <v>39571</v>
      </c>
      <c r="AD288">
        <f t="shared" ref="AD288:AD311" si="82">MONTH(AC288)</f>
        <v>5</v>
      </c>
      <c r="AE288">
        <f t="shared" ref="AE288:AE311" si="83">YEAR(AC288)</f>
        <v>2008</v>
      </c>
    </row>
    <row r="289" spans="1:31" x14ac:dyDescent="0.25">
      <c r="A289" t="s">
        <v>51</v>
      </c>
      <c r="B289" t="s">
        <v>52</v>
      </c>
      <c r="C289">
        <v>2</v>
      </c>
      <c r="D289">
        <v>90</v>
      </c>
      <c r="E289">
        <v>10</v>
      </c>
      <c r="F289">
        <v>88101</v>
      </c>
      <c r="G289">
        <v>1</v>
      </c>
      <c r="H289">
        <v>7</v>
      </c>
      <c r="I289">
        <v>105</v>
      </c>
      <c r="J289">
        <v>117</v>
      </c>
      <c r="K289">
        <v>20080506</v>
      </c>
      <c r="L289" s="78">
        <v>0</v>
      </c>
      <c r="M289">
        <v>3.8</v>
      </c>
      <c r="O289">
        <v>6</v>
      </c>
      <c r="AC289" s="79">
        <f t="shared" si="81"/>
        <v>39574</v>
      </c>
      <c r="AD289">
        <f t="shared" si="82"/>
        <v>5</v>
      </c>
      <c r="AE289">
        <f t="shared" si="83"/>
        <v>2008</v>
      </c>
    </row>
    <row r="290" spans="1:31" x14ac:dyDescent="0.25">
      <c r="A290" t="s">
        <v>51</v>
      </c>
      <c r="B290" t="s">
        <v>52</v>
      </c>
      <c r="C290">
        <v>2</v>
      </c>
      <c r="D290">
        <v>90</v>
      </c>
      <c r="E290">
        <v>10</v>
      </c>
      <c r="F290">
        <v>88101</v>
      </c>
      <c r="G290">
        <v>1</v>
      </c>
      <c r="H290">
        <v>7</v>
      </c>
      <c r="I290">
        <v>105</v>
      </c>
      <c r="J290">
        <v>117</v>
      </c>
      <c r="K290">
        <v>20080509</v>
      </c>
      <c r="L290" s="78">
        <v>0</v>
      </c>
      <c r="M290">
        <v>3.7</v>
      </c>
      <c r="O290">
        <v>6</v>
      </c>
      <c r="AC290" s="79">
        <f t="shared" si="81"/>
        <v>39577</v>
      </c>
      <c r="AD290">
        <f t="shared" si="82"/>
        <v>5</v>
      </c>
      <c r="AE290">
        <f t="shared" si="83"/>
        <v>2008</v>
      </c>
    </row>
    <row r="291" spans="1:31" x14ac:dyDescent="0.25">
      <c r="A291" t="s">
        <v>51</v>
      </c>
      <c r="B291" t="s">
        <v>52</v>
      </c>
      <c r="C291">
        <v>2</v>
      </c>
      <c r="D291">
        <v>90</v>
      </c>
      <c r="E291">
        <v>10</v>
      </c>
      <c r="F291">
        <v>88101</v>
      </c>
      <c r="G291">
        <v>1</v>
      </c>
      <c r="H291">
        <v>7</v>
      </c>
      <c r="I291">
        <v>105</v>
      </c>
      <c r="J291">
        <v>117</v>
      </c>
      <c r="K291">
        <v>20080512</v>
      </c>
      <c r="L291" s="78">
        <v>0</v>
      </c>
      <c r="M291">
        <v>2.8</v>
      </c>
      <c r="O291">
        <v>6</v>
      </c>
      <c r="AC291" s="79">
        <f t="shared" si="81"/>
        <v>39580</v>
      </c>
      <c r="AD291">
        <f t="shared" si="82"/>
        <v>5</v>
      </c>
      <c r="AE291">
        <f t="shared" si="83"/>
        <v>2008</v>
      </c>
    </row>
    <row r="292" spans="1:31" x14ac:dyDescent="0.25">
      <c r="A292" t="s">
        <v>51</v>
      </c>
      <c r="B292" t="s">
        <v>52</v>
      </c>
      <c r="C292">
        <v>2</v>
      </c>
      <c r="D292">
        <v>90</v>
      </c>
      <c r="E292">
        <v>10</v>
      </c>
      <c r="F292">
        <v>88101</v>
      </c>
      <c r="G292">
        <v>1</v>
      </c>
      <c r="H292">
        <v>7</v>
      </c>
      <c r="I292">
        <v>105</v>
      </c>
      <c r="J292">
        <v>117</v>
      </c>
      <c r="K292">
        <v>20080515</v>
      </c>
      <c r="L292" s="78">
        <v>0</v>
      </c>
      <c r="M292">
        <v>2.1</v>
      </c>
      <c r="O292">
        <v>6</v>
      </c>
      <c r="AC292" s="79">
        <f t="shared" si="81"/>
        <v>39583</v>
      </c>
      <c r="AD292">
        <f t="shared" si="82"/>
        <v>5</v>
      </c>
      <c r="AE292">
        <f t="shared" si="83"/>
        <v>2008</v>
      </c>
    </row>
    <row r="293" spans="1:31" x14ac:dyDescent="0.25">
      <c r="A293" t="s">
        <v>51</v>
      </c>
      <c r="B293" t="s">
        <v>52</v>
      </c>
      <c r="C293">
        <v>2</v>
      </c>
      <c r="D293">
        <v>90</v>
      </c>
      <c r="E293">
        <v>10</v>
      </c>
      <c r="F293">
        <v>88101</v>
      </c>
      <c r="G293">
        <v>1</v>
      </c>
      <c r="H293">
        <v>7</v>
      </c>
      <c r="I293">
        <v>105</v>
      </c>
      <c r="J293">
        <v>117</v>
      </c>
      <c r="K293">
        <v>20080518</v>
      </c>
      <c r="L293" s="78">
        <v>0</v>
      </c>
      <c r="M293">
        <v>2.2000000000000002</v>
      </c>
      <c r="O293">
        <v>6</v>
      </c>
      <c r="AC293" s="79">
        <f t="shared" si="81"/>
        <v>39586</v>
      </c>
      <c r="AD293">
        <f t="shared" si="82"/>
        <v>5</v>
      </c>
      <c r="AE293">
        <f t="shared" si="83"/>
        <v>2008</v>
      </c>
    </row>
    <row r="294" spans="1:31" x14ac:dyDescent="0.25">
      <c r="A294" t="s">
        <v>51</v>
      </c>
      <c r="B294" t="s">
        <v>52</v>
      </c>
      <c r="C294">
        <v>2</v>
      </c>
      <c r="D294">
        <v>90</v>
      </c>
      <c r="E294">
        <v>10</v>
      </c>
      <c r="F294">
        <v>88101</v>
      </c>
      <c r="G294">
        <v>1</v>
      </c>
      <c r="H294">
        <v>7</v>
      </c>
      <c r="I294">
        <v>105</v>
      </c>
      <c r="J294">
        <v>117</v>
      </c>
      <c r="K294">
        <v>20080521</v>
      </c>
      <c r="L294" s="78">
        <v>0</v>
      </c>
      <c r="M294">
        <v>2.2000000000000002</v>
      </c>
      <c r="O294">
        <v>6</v>
      </c>
      <c r="AC294" s="79">
        <f t="shared" si="81"/>
        <v>39589</v>
      </c>
      <c r="AD294">
        <f t="shared" si="82"/>
        <v>5</v>
      </c>
      <c r="AE294">
        <f t="shared" si="83"/>
        <v>2008</v>
      </c>
    </row>
    <row r="295" spans="1:31" x14ac:dyDescent="0.25">
      <c r="A295" t="s">
        <v>51</v>
      </c>
      <c r="B295" t="s">
        <v>52</v>
      </c>
      <c r="C295">
        <v>2</v>
      </c>
      <c r="D295">
        <v>90</v>
      </c>
      <c r="E295">
        <v>10</v>
      </c>
      <c r="F295">
        <v>88101</v>
      </c>
      <c r="G295">
        <v>1</v>
      </c>
      <c r="H295">
        <v>7</v>
      </c>
      <c r="I295">
        <v>105</v>
      </c>
      <c r="J295">
        <v>117</v>
      </c>
      <c r="K295">
        <v>20080524</v>
      </c>
      <c r="L295" s="78">
        <v>0</v>
      </c>
      <c r="M295">
        <v>3.6</v>
      </c>
      <c r="O295">
        <v>6</v>
      </c>
      <c r="AC295" s="79">
        <f t="shared" si="81"/>
        <v>39592</v>
      </c>
      <c r="AD295">
        <f t="shared" si="82"/>
        <v>5</v>
      </c>
      <c r="AE295">
        <f t="shared" si="83"/>
        <v>2008</v>
      </c>
    </row>
    <row r="296" spans="1:31" x14ac:dyDescent="0.25">
      <c r="A296" t="s">
        <v>51</v>
      </c>
      <c r="B296" t="s">
        <v>52</v>
      </c>
      <c r="C296">
        <v>2</v>
      </c>
      <c r="D296">
        <v>90</v>
      </c>
      <c r="E296">
        <v>10</v>
      </c>
      <c r="F296">
        <v>88101</v>
      </c>
      <c r="G296">
        <v>1</v>
      </c>
      <c r="H296">
        <v>7</v>
      </c>
      <c r="I296">
        <v>105</v>
      </c>
      <c r="J296">
        <v>117</v>
      </c>
      <c r="K296">
        <v>20080527</v>
      </c>
      <c r="L296" s="78">
        <v>0</v>
      </c>
      <c r="M296">
        <v>2.5</v>
      </c>
      <c r="O296">
        <v>6</v>
      </c>
      <c r="AC296" s="79">
        <f t="shared" si="81"/>
        <v>39595</v>
      </c>
      <c r="AD296">
        <f t="shared" si="82"/>
        <v>5</v>
      </c>
      <c r="AE296">
        <f t="shared" si="83"/>
        <v>2008</v>
      </c>
    </row>
    <row r="297" spans="1:31" x14ac:dyDescent="0.25">
      <c r="A297" t="s">
        <v>51</v>
      </c>
      <c r="B297" t="s">
        <v>52</v>
      </c>
      <c r="C297">
        <v>2</v>
      </c>
      <c r="D297">
        <v>90</v>
      </c>
      <c r="E297">
        <v>10</v>
      </c>
      <c r="F297">
        <v>88101</v>
      </c>
      <c r="G297">
        <v>1</v>
      </c>
      <c r="H297">
        <v>7</v>
      </c>
      <c r="I297">
        <v>105</v>
      </c>
      <c r="J297">
        <v>117</v>
      </c>
      <c r="K297">
        <v>20080530</v>
      </c>
      <c r="L297" s="78">
        <v>0</v>
      </c>
      <c r="M297">
        <v>2.2999999999999998</v>
      </c>
      <c r="O297">
        <v>6</v>
      </c>
      <c r="AC297" s="79">
        <f t="shared" si="81"/>
        <v>39598</v>
      </c>
      <c r="AD297">
        <f t="shared" si="82"/>
        <v>5</v>
      </c>
      <c r="AE297">
        <f t="shared" si="83"/>
        <v>2008</v>
      </c>
    </row>
    <row r="298" spans="1:31" x14ac:dyDescent="0.25">
      <c r="A298" t="s">
        <v>51</v>
      </c>
      <c r="B298" t="s">
        <v>52</v>
      </c>
      <c r="C298">
        <v>2</v>
      </c>
      <c r="D298">
        <v>90</v>
      </c>
      <c r="E298">
        <v>10</v>
      </c>
      <c r="F298">
        <v>88101</v>
      </c>
      <c r="G298">
        <v>1</v>
      </c>
      <c r="H298">
        <v>7</v>
      </c>
      <c r="I298">
        <v>105</v>
      </c>
      <c r="J298">
        <v>117</v>
      </c>
      <c r="K298">
        <v>20080602</v>
      </c>
      <c r="L298" s="78">
        <v>0</v>
      </c>
      <c r="M298">
        <v>5.0999999999999996</v>
      </c>
      <c r="O298">
        <v>6</v>
      </c>
      <c r="AC298" s="79">
        <f t="shared" si="81"/>
        <v>39601</v>
      </c>
      <c r="AD298">
        <f t="shared" si="82"/>
        <v>6</v>
      </c>
      <c r="AE298">
        <f t="shared" si="83"/>
        <v>2008</v>
      </c>
    </row>
    <row r="299" spans="1:31" x14ac:dyDescent="0.25">
      <c r="A299" t="s">
        <v>51</v>
      </c>
      <c r="B299" t="s">
        <v>52</v>
      </c>
      <c r="C299">
        <v>2</v>
      </c>
      <c r="D299">
        <v>90</v>
      </c>
      <c r="E299">
        <v>10</v>
      </c>
      <c r="F299">
        <v>88101</v>
      </c>
      <c r="G299">
        <v>1</v>
      </c>
      <c r="H299">
        <v>7</v>
      </c>
      <c r="I299">
        <v>105</v>
      </c>
      <c r="J299">
        <v>117</v>
      </c>
      <c r="K299">
        <v>20080605</v>
      </c>
      <c r="L299" s="78">
        <v>0</v>
      </c>
      <c r="M299">
        <v>1.6</v>
      </c>
      <c r="O299">
        <v>6</v>
      </c>
      <c r="AC299" s="79">
        <f t="shared" si="81"/>
        <v>39604</v>
      </c>
      <c r="AD299">
        <f t="shared" si="82"/>
        <v>6</v>
      </c>
      <c r="AE299">
        <f t="shared" si="83"/>
        <v>2008</v>
      </c>
    </row>
    <row r="300" spans="1:31" x14ac:dyDescent="0.25">
      <c r="A300" t="s">
        <v>51</v>
      </c>
      <c r="B300" t="s">
        <v>52</v>
      </c>
      <c r="C300">
        <v>2</v>
      </c>
      <c r="D300">
        <v>90</v>
      </c>
      <c r="E300">
        <v>10</v>
      </c>
      <c r="F300">
        <v>88101</v>
      </c>
      <c r="G300">
        <v>1</v>
      </c>
      <c r="H300">
        <v>7</v>
      </c>
      <c r="I300">
        <v>105</v>
      </c>
      <c r="J300">
        <v>117</v>
      </c>
      <c r="K300">
        <v>20080608</v>
      </c>
      <c r="L300" s="78">
        <v>0</v>
      </c>
      <c r="M300">
        <v>2.9</v>
      </c>
      <c r="O300">
        <v>6</v>
      </c>
      <c r="AC300" s="79">
        <f t="shared" si="81"/>
        <v>39607</v>
      </c>
      <c r="AD300">
        <f t="shared" si="82"/>
        <v>6</v>
      </c>
      <c r="AE300">
        <f t="shared" si="83"/>
        <v>2008</v>
      </c>
    </row>
    <row r="301" spans="1:31" x14ac:dyDescent="0.25">
      <c r="A301" t="s">
        <v>51</v>
      </c>
      <c r="B301" t="s">
        <v>52</v>
      </c>
      <c r="C301">
        <v>2</v>
      </c>
      <c r="D301">
        <v>90</v>
      </c>
      <c r="E301">
        <v>10</v>
      </c>
      <c r="F301">
        <v>88101</v>
      </c>
      <c r="G301">
        <v>1</v>
      </c>
      <c r="H301">
        <v>7</v>
      </c>
      <c r="I301">
        <v>105</v>
      </c>
      <c r="J301">
        <v>117</v>
      </c>
      <c r="K301">
        <v>20080611</v>
      </c>
      <c r="L301" s="78">
        <v>0</v>
      </c>
      <c r="M301">
        <v>3.6</v>
      </c>
      <c r="O301">
        <v>6</v>
      </c>
      <c r="AC301" s="79">
        <f t="shared" si="81"/>
        <v>39610</v>
      </c>
      <c r="AD301">
        <f t="shared" si="82"/>
        <v>6</v>
      </c>
      <c r="AE301">
        <f t="shared" si="83"/>
        <v>2008</v>
      </c>
    </row>
    <row r="302" spans="1:31" x14ac:dyDescent="0.25">
      <c r="A302" t="s">
        <v>51</v>
      </c>
      <c r="B302" t="s">
        <v>52</v>
      </c>
      <c r="C302">
        <v>2</v>
      </c>
      <c r="D302">
        <v>90</v>
      </c>
      <c r="E302">
        <v>10</v>
      </c>
      <c r="F302">
        <v>88101</v>
      </c>
      <c r="G302">
        <v>1</v>
      </c>
      <c r="H302">
        <v>7</v>
      </c>
      <c r="I302">
        <v>105</v>
      </c>
      <c r="J302">
        <v>117</v>
      </c>
      <c r="K302">
        <v>20080614</v>
      </c>
      <c r="L302" s="78">
        <v>0</v>
      </c>
      <c r="M302">
        <v>3.2</v>
      </c>
      <c r="O302">
        <v>6</v>
      </c>
      <c r="AC302" s="79">
        <f t="shared" si="81"/>
        <v>39613</v>
      </c>
      <c r="AD302">
        <f t="shared" si="82"/>
        <v>6</v>
      </c>
      <c r="AE302">
        <f t="shared" si="83"/>
        <v>2008</v>
      </c>
    </row>
    <row r="303" spans="1:31" x14ac:dyDescent="0.25">
      <c r="A303" t="s">
        <v>51</v>
      </c>
      <c r="B303" t="s">
        <v>52</v>
      </c>
      <c r="C303">
        <v>2</v>
      </c>
      <c r="D303">
        <v>90</v>
      </c>
      <c r="E303">
        <v>10</v>
      </c>
      <c r="F303">
        <v>88101</v>
      </c>
      <c r="G303">
        <v>1</v>
      </c>
      <c r="H303">
        <v>7</v>
      </c>
      <c r="I303">
        <v>105</v>
      </c>
      <c r="J303">
        <v>117</v>
      </c>
      <c r="K303">
        <v>20080617</v>
      </c>
      <c r="L303" s="78">
        <v>0</v>
      </c>
      <c r="M303">
        <v>2.4</v>
      </c>
      <c r="O303">
        <v>6</v>
      </c>
      <c r="AC303" s="79">
        <f t="shared" si="81"/>
        <v>39616</v>
      </c>
      <c r="AD303">
        <f t="shared" si="82"/>
        <v>6</v>
      </c>
      <c r="AE303">
        <f t="shared" si="83"/>
        <v>2008</v>
      </c>
    </row>
    <row r="304" spans="1:31" x14ac:dyDescent="0.25">
      <c r="A304" t="s">
        <v>51</v>
      </c>
      <c r="B304" t="s">
        <v>52</v>
      </c>
      <c r="C304">
        <v>2</v>
      </c>
      <c r="D304">
        <v>90</v>
      </c>
      <c r="E304">
        <v>10</v>
      </c>
      <c r="F304">
        <v>88101</v>
      </c>
      <c r="G304">
        <v>1</v>
      </c>
      <c r="H304">
        <v>7</v>
      </c>
      <c r="I304">
        <v>105</v>
      </c>
      <c r="J304">
        <v>117</v>
      </c>
      <c r="K304">
        <v>20080620</v>
      </c>
      <c r="L304" s="78">
        <v>0</v>
      </c>
      <c r="M304">
        <v>3.8</v>
      </c>
      <c r="O304">
        <v>6</v>
      </c>
      <c r="AC304" s="79">
        <f t="shared" si="81"/>
        <v>39619</v>
      </c>
      <c r="AD304">
        <f t="shared" si="82"/>
        <v>6</v>
      </c>
      <c r="AE304">
        <f t="shared" si="83"/>
        <v>2008</v>
      </c>
    </row>
    <row r="305" spans="1:31" x14ac:dyDescent="0.25">
      <c r="A305" t="s">
        <v>51</v>
      </c>
      <c r="B305" t="s">
        <v>52</v>
      </c>
      <c r="C305">
        <v>2</v>
      </c>
      <c r="D305">
        <v>90</v>
      </c>
      <c r="E305">
        <v>10</v>
      </c>
      <c r="F305">
        <v>88101</v>
      </c>
      <c r="G305">
        <v>1</v>
      </c>
      <c r="H305">
        <v>7</v>
      </c>
      <c r="I305">
        <v>105</v>
      </c>
      <c r="J305">
        <v>117</v>
      </c>
      <c r="K305">
        <v>20080623</v>
      </c>
      <c r="L305" s="78">
        <v>0</v>
      </c>
      <c r="M305">
        <v>2.1</v>
      </c>
      <c r="O305">
        <v>6</v>
      </c>
      <c r="AC305" s="79">
        <f t="shared" si="81"/>
        <v>39622</v>
      </c>
      <c r="AD305">
        <f t="shared" si="82"/>
        <v>6</v>
      </c>
      <c r="AE305">
        <f t="shared" si="83"/>
        <v>2008</v>
      </c>
    </row>
    <row r="306" spans="1:31" x14ac:dyDescent="0.25">
      <c r="A306" t="s">
        <v>51</v>
      </c>
      <c r="B306" t="s">
        <v>52</v>
      </c>
      <c r="C306">
        <v>2</v>
      </c>
      <c r="D306">
        <v>90</v>
      </c>
      <c r="E306">
        <v>10</v>
      </c>
      <c r="F306">
        <v>88101</v>
      </c>
      <c r="G306">
        <v>1</v>
      </c>
      <c r="H306">
        <v>7</v>
      </c>
      <c r="I306">
        <v>105</v>
      </c>
      <c r="J306">
        <v>117</v>
      </c>
      <c r="K306">
        <v>20080626</v>
      </c>
      <c r="L306" s="78">
        <v>0</v>
      </c>
      <c r="M306">
        <v>3.1</v>
      </c>
      <c r="O306">
        <v>6</v>
      </c>
      <c r="AC306" s="79">
        <f t="shared" si="81"/>
        <v>39625</v>
      </c>
      <c r="AD306">
        <f t="shared" si="82"/>
        <v>6</v>
      </c>
      <c r="AE306">
        <f t="shared" si="83"/>
        <v>2008</v>
      </c>
    </row>
    <row r="307" spans="1:31" x14ac:dyDescent="0.25">
      <c r="A307" t="s">
        <v>51</v>
      </c>
      <c r="B307" t="s">
        <v>52</v>
      </c>
      <c r="C307">
        <v>2</v>
      </c>
      <c r="D307">
        <v>90</v>
      </c>
      <c r="E307">
        <v>10</v>
      </c>
      <c r="F307">
        <v>88101</v>
      </c>
      <c r="G307">
        <v>1</v>
      </c>
      <c r="H307">
        <v>7</v>
      </c>
      <c r="I307">
        <v>105</v>
      </c>
      <c r="J307">
        <v>117</v>
      </c>
      <c r="K307">
        <v>20080629</v>
      </c>
      <c r="L307" s="78">
        <v>0</v>
      </c>
      <c r="M307">
        <v>1.1000000000000001</v>
      </c>
      <c r="O307">
        <v>6</v>
      </c>
      <c r="AC307" s="79">
        <f t="shared" si="81"/>
        <v>39628</v>
      </c>
      <c r="AD307">
        <f t="shared" si="82"/>
        <v>6</v>
      </c>
      <c r="AE307">
        <f t="shared" si="83"/>
        <v>2008</v>
      </c>
    </row>
    <row r="308" spans="1:31" x14ac:dyDescent="0.25">
      <c r="A308" t="s">
        <v>51</v>
      </c>
      <c r="B308" t="s">
        <v>52</v>
      </c>
      <c r="C308">
        <v>2</v>
      </c>
      <c r="D308">
        <v>90</v>
      </c>
      <c r="E308">
        <v>10</v>
      </c>
      <c r="F308">
        <v>88101</v>
      </c>
      <c r="G308">
        <v>1</v>
      </c>
      <c r="H308">
        <v>7</v>
      </c>
      <c r="I308">
        <v>105</v>
      </c>
      <c r="J308">
        <v>117</v>
      </c>
      <c r="K308">
        <v>20080702</v>
      </c>
      <c r="L308" s="78">
        <v>0</v>
      </c>
      <c r="M308">
        <v>2.4</v>
      </c>
      <c r="O308">
        <v>6</v>
      </c>
      <c r="AC308" s="79">
        <f t="shared" si="81"/>
        <v>39631</v>
      </c>
      <c r="AD308">
        <f t="shared" si="82"/>
        <v>7</v>
      </c>
      <c r="AE308">
        <f t="shared" si="83"/>
        <v>2008</v>
      </c>
    </row>
    <row r="309" spans="1:31" x14ac:dyDescent="0.25">
      <c r="A309" t="s">
        <v>51</v>
      </c>
      <c r="B309" t="s">
        <v>52</v>
      </c>
      <c r="C309">
        <v>2</v>
      </c>
      <c r="D309">
        <v>90</v>
      </c>
      <c r="E309">
        <v>10</v>
      </c>
      <c r="F309">
        <v>88101</v>
      </c>
      <c r="G309">
        <v>1</v>
      </c>
      <c r="H309">
        <v>7</v>
      </c>
      <c r="I309">
        <v>105</v>
      </c>
      <c r="J309">
        <v>117</v>
      </c>
      <c r="K309">
        <v>20080705</v>
      </c>
      <c r="L309" s="78">
        <v>0</v>
      </c>
      <c r="M309">
        <v>6.4</v>
      </c>
      <c r="O309">
        <v>6</v>
      </c>
      <c r="AC309" s="79">
        <f t="shared" si="81"/>
        <v>39634</v>
      </c>
      <c r="AD309">
        <f t="shared" si="82"/>
        <v>7</v>
      </c>
      <c r="AE309">
        <f t="shared" si="83"/>
        <v>2008</v>
      </c>
    </row>
    <row r="310" spans="1:31" x14ac:dyDescent="0.25">
      <c r="A310" t="s">
        <v>51</v>
      </c>
      <c r="B310" t="s">
        <v>52</v>
      </c>
      <c r="C310">
        <v>2</v>
      </c>
      <c r="D310">
        <v>90</v>
      </c>
      <c r="E310">
        <v>10</v>
      </c>
      <c r="F310">
        <v>88101</v>
      </c>
      <c r="G310">
        <v>1</v>
      </c>
      <c r="H310">
        <v>7</v>
      </c>
      <c r="I310">
        <v>105</v>
      </c>
      <c r="J310">
        <v>117</v>
      </c>
      <c r="K310">
        <v>20080708</v>
      </c>
      <c r="L310" s="78">
        <v>0</v>
      </c>
      <c r="M310">
        <v>3</v>
      </c>
      <c r="O310">
        <v>6</v>
      </c>
      <c r="AC310" s="79">
        <f t="shared" si="81"/>
        <v>39637</v>
      </c>
      <c r="AD310">
        <f t="shared" si="82"/>
        <v>7</v>
      </c>
      <c r="AE310">
        <f t="shared" si="83"/>
        <v>2008</v>
      </c>
    </row>
    <row r="311" spans="1:31" x14ac:dyDescent="0.25">
      <c r="A311" t="s">
        <v>51</v>
      </c>
      <c r="B311" t="s">
        <v>52</v>
      </c>
      <c r="C311">
        <v>2</v>
      </c>
      <c r="D311">
        <v>90</v>
      </c>
      <c r="E311">
        <v>10</v>
      </c>
      <c r="F311">
        <v>88101</v>
      </c>
      <c r="G311">
        <v>1</v>
      </c>
      <c r="H311">
        <v>7</v>
      </c>
      <c r="I311">
        <v>105</v>
      </c>
      <c r="J311">
        <v>117</v>
      </c>
      <c r="K311">
        <v>20080711</v>
      </c>
      <c r="L311" s="78">
        <v>0</v>
      </c>
      <c r="M311">
        <v>8.1</v>
      </c>
      <c r="O311">
        <v>6</v>
      </c>
      <c r="AC311" s="79">
        <f t="shared" si="81"/>
        <v>39640</v>
      </c>
      <c r="AD311">
        <f t="shared" si="82"/>
        <v>7</v>
      </c>
      <c r="AE311">
        <f t="shared" si="83"/>
        <v>2008</v>
      </c>
    </row>
    <row r="312" spans="1:31" x14ac:dyDescent="0.25">
      <c r="A312" t="s">
        <v>51</v>
      </c>
      <c r="B312" t="s">
        <v>52</v>
      </c>
      <c r="C312">
        <v>2</v>
      </c>
      <c r="D312">
        <v>90</v>
      </c>
      <c r="E312">
        <v>10</v>
      </c>
      <c r="F312">
        <v>88101</v>
      </c>
      <c r="G312">
        <v>1</v>
      </c>
      <c r="H312">
        <v>7</v>
      </c>
      <c r="I312">
        <v>105</v>
      </c>
      <c r="J312">
        <v>117</v>
      </c>
      <c r="K312">
        <v>20080714</v>
      </c>
      <c r="L312" s="78">
        <v>0</v>
      </c>
      <c r="M312">
        <v>2.1</v>
      </c>
      <c r="O312">
        <v>6</v>
      </c>
      <c r="AC312" s="79">
        <f t="shared" ref="AC312:AC328" si="84">DATE(LEFT(K312,4),MID(K312,5,2),RIGHT(K312,2))</f>
        <v>39643</v>
      </c>
      <c r="AD312">
        <f t="shared" ref="AD312:AD328" si="85">MONTH(AC312)</f>
        <v>7</v>
      </c>
      <c r="AE312">
        <f t="shared" ref="AE312:AE328" si="86">YEAR(AC312)</f>
        <v>2008</v>
      </c>
    </row>
    <row r="313" spans="1:31" x14ac:dyDescent="0.25">
      <c r="A313" t="s">
        <v>51</v>
      </c>
      <c r="B313" t="s">
        <v>52</v>
      </c>
      <c r="C313">
        <v>2</v>
      </c>
      <c r="D313">
        <v>90</v>
      </c>
      <c r="E313">
        <v>10</v>
      </c>
      <c r="F313">
        <v>88101</v>
      </c>
      <c r="G313">
        <v>1</v>
      </c>
      <c r="H313">
        <v>7</v>
      </c>
      <c r="I313">
        <v>105</v>
      </c>
      <c r="J313">
        <v>117</v>
      </c>
      <c r="K313">
        <v>20080717</v>
      </c>
      <c r="L313" s="78">
        <v>0</v>
      </c>
      <c r="M313">
        <v>2.7</v>
      </c>
      <c r="O313">
        <v>6</v>
      </c>
      <c r="AC313" s="79">
        <f t="shared" si="84"/>
        <v>39646</v>
      </c>
      <c r="AD313">
        <f t="shared" si="85"/>
        <v>7</v>
      </c>
      <c r="AE313">
        <f t="shared" si="86"/>
        <v>2008</v>
      </c>
    </row>
    <row r="314" spans="1:31" x14ac:dyDescent="0.25">
      <c r="A314" t="s">
        <v>51</v>
      </c>
      <c r="B314" t="s">
        <v>52</v>
      </c>
      <c r="C314">
        <v>2</v>
      </c>
      <c r="D314">
        <v>90</v>
      </c>
      <c r="E314">
        <v>10</v>
      </c>
      <c r="F314">
        <v>88101</v>
      </c>
      <c r="G314">
        <v>1</v>
      </c>
      <c r="H314">
        <v>7</v>
      </c>
      <c r="I314">
        <v>105</v>
      </c>
      <c r="J314">
        <v>117</v>
      </c>
      <c r="K314">
        <v>20080720</v>
      </c>
      <c r="L314" s="78">
        <v>0</v>
      </c>
      <c r="M314">
        <v>1</v>
      </c>
      <c r="O314">
        <v>6</v>
      </c>
      <c r="AC314" s="79">
        <f t="shared" si="84"/>
        <v>39649</v>
      </c>
      <c r="AD314">
        <f t="shared" si="85"/>
        <v>7</v>
      </c>
      <c r="AE314">
        <f t="shared" si="86"/>
        <v>2008</v>
      </c>
    </row>
    <row r="315" spans="1:31" x14ac:dyDescent="0.25">
      <c r="A315" t="s">
        <v>51</v>
      </c>
      <c r="B315" t="s">
        <v>52</v>
      </c>
      <c r="C315">
        <v>2</v>
      </c>
      <c r="D315">
        <v>90</v>
      </c>
      <c r="E315">
        <v>10</v>
      </c>
      <c r="F315">
        <v>88101</v>
      </c>
      <c r="G315">
        <v>1</v>
      </c>
      <c r="H315">
        <v>7</v>
      </c>
      <c r="I315">
        <v>105</v>
      </c>
      <c r="J315">
        <v>117</v>
      </c>
      <c r="K315">
        <v>20080723</v>
      </c>
      <c r="L315" s="78">
        <v>0</v>
      </c>
      <c r="M315">
        <v>2.1</v>
      </c>
      <c r="O315">
        <v>6</v>
      </c>
      <c r="AC315" s="79">
        <f t="shared" si="84"/>
        <v>39652</v>
      </c>
      <c r="AD315">
        <f t="shared" si="85"/>
        <v>7</v>
      </c>
      <c r="AE315">
        <f t="shared" si="86"/>
        <v>2008</v>
      </c>
    </row>
    <row r="316" spans="1:31" x14ac:dyDescent="0.25">
      <c r="A316" t="s">
        <v>51</v>
      </c>
      <c r="B316" t="s">
        <v>52</v>
      </c>
      <c r="C316">
        <v>2</v>
      </c>
      <c r="D316">
        <v>90</v>
      </c>
      <c r="E316">
        <v>10</v>
      </c>
      <c r="F316">
        <v>88101</v>
      </c>
      <c r="G316">
        <v>1</v>
      </c>
      <c r="H316">
        <v>7</v>
      </c>
      <c r="I316">
        <v>105</v>
      </c>
      <c r="J316">
        <v>117</v>
      </c>
      <c r="K316">
        <v>20080726</v>
      </c>
      <c r="L316" s="78">
        <v>0</v>
      </c>
      <c r="M316">
        <v>2.4</v>
      </c>
      <c r="O316">
        <v>6</v>
      </c>
      <c r="AC316" s="79">
        <f t="shared" si="84"/>
        <v>39655</v>
      </c>
      <c r="AD316">
        <f t="shared" si="85"/>
        <v>7</v>
      </c>
      <c r="AE316">
        <f t="shared" si="86"/>
        <v>2008</v>
      </c>
    </row>
    <row r="317" spans="1:31" x14ac:dyDescent="0.25">
      <c r="A317" t="s">
        <v>51</v>
      </c>
      <c r="B317" t="s">
        <v>52</v>
      </c>
      <c r="C317">
        <v>2</v>
      </c>
      <c r="D317">
        <v>90</v>
      </c>
      <c r="E317">
        <v>10</v>
      </c>
      <c r="F317">
        <v>88101</v>
      </c>
      <c r="G317">
        <v>1</v>
      </c>
      <c r="H317">
        <v>7</v>
      </c>
      <c r="I317">
        <v>105</v>
      </c>
      <c r="J317">
        <v>117</v>
      </c>
      <c r="K317">
        <v>20080729</v>
      </c>
      <c r="L317" s="78">
        <v>0</v>
      </c>
      <c r="M317">
        <v>1.5</v>
      </c>
      <c r="O317">
        <v>6</v>
      </c>
      <c r="AC317" s="79">
        <f t="shared" si="84"/>
        <v>39658</v>
      </c>
      <c r="AD317">
        <f t="shared" si="85"/>
        <v>7</v>
      </c>
      <c r="AE317">
        <f t="shared" si="86"/>
        <v>2008</v>
      </c>
    </row>
    <row r="318" spans="1:31" x14ac:dyDescent="0.25">
      <c r="A318" t="s">
        <v>51</v>
      </c>
      <c r="B318" t="s">
        <v>52</v>
      </c>
      <c r="C318">
        <v>2</v>
      </c>
      <c r="D318">
        <v>90</v>
      </c>
      <c r="E318">
        <v>10</v>
      </c>
      <c r="F318">
        <v>88101</v>
      </c>
      <c r="G318">
        <v>1</v>
      </c>
      <c r="H318">
        <v>7</v>
      </c>
      <c r="I318">
        <v>105</v>
      </c>
      <c r="J318">
        <v>117</v>
      </c>
      <c r="K318">
        <v>20080801</v>
      </c>
      <c r="L318" s="78">
        <v>0</v>
      </c>
      <c r="M318">
        <v>2.7</v>
      </c>
      <c r="O318">
        <v>6</v>
      </c>
      <c r="AC318" s="79">
        <f t="shared" si="84"/>
        <v>39661</v>
      </c>
      <c r="AD318">
        <f t="shared" si="85"/>
        <v>8</v>
      </c>
      <c r="AE318">
        <f t="shared" si="86"/>
        <v>2008</v>
      </c>
    </row>
    <row r="319" spans="1:31" x14ac:dyDescent="0.25">
      <c r="A319" t="s">
        <v>51</v>
      </c>
      <c r="B319" t="s">
        <v>52</v>
      </c>
      <c r="C319">
        <v>2</v>
      </c>
      <c r="D319">
        <v>90</v>
      </c>
      <c r="E319">
        <v>10</v>
      </c>
      <c r="F319">
        <v>88101</v>
      </c>
      <c r="G319">
        <v>1</v>
      </c>
      <c r="H319">
        <v>7</v>
      </c>
      <c r="I319">
        <v>105</v>
      </c>
      <c r="J319">
        <v>117</v>
      </c>
      <c r="K319">
        <v>20080804</v>
      </c>
      <c r="L319" s="78">
        <v>0</v>
      </c>
      <c r="M319">
        <v>3.1</v>
      </c>
      <c r="O319">
        <v>6</v>
      </c>
      <c r="AC319" s="79">
        <f t="shared" si="84"/>
        <v>39664</v>
      </c>
      <c r="AD319">
        <f t="shared" si="85"/>
        <v>8</v>
      </c>
      <c r="AE319">
        <f t="shared" si="86"/>
        <v>2008</v>
      </c>
    </row>
    <row r="320" spans="1:31" x14ac:dyDescent="0.25">
      <c r="A320" t="s">
        <v>51</v>
      </c>
      <c r="B320" t="s">
        <v>52</v>
      </c>
      <c r="C320">
        <v>2</v>
      </c>
      <c r="D320">
        <v>90</v>
      </c>
      <c r="E320">
        <v>10</v>
      </c>
      <c r="F320">
        <v>88101</v>
      </c>
      <c r="G320">
        <v>1</v>
      </c>
      <c r="H320">
        <v>7</v>
      </c>
      <c r="I320">
        <v>105</v>
      </c>
      <c r="J320">
        <v>117</v>
      </c>
      <c r="K320">
        <v>20080807</v>
      </c>
      <c r="L320" s="78">
        <v>0</v>
      </c>
      <c r="M320">
        <v>2.1</v>
      </c>
      <c r="O320">
        <v>6</v>
      </c>
      <c r="AC320" s="79">
        <f t="shared" si="84"/>
        <v>39667</v>
      </c>
      <c r="AD320">
        <f t="shared" si="85"/>
        <v>8</v>
      </c>
      <c r="AE320">
        <f t="shared" si="86"/>
        <v>2008</v>
      </c>
    </row>
    <row r="321" spans="1:31" x14ac:dyDescent="0.25">
      <c r="A321" t="s">
        <v>51</v>
      </c>
      <c r="B321" t="s">
        <v>52</v>
      </c>
      <c r="C321">
        <v>2</v>
      </c>
      <c r="D321">
        <v>90</v>
      </c>
      <c r="E321">
        <v>10</v>
      </c>
      <c r="F321">
        <v>88101</v>
      </c>
      <c r="G321">
        <v>1</v>
      </c>
      <c r="H321">
        <v>7</v>
      </c>
      <c r="I321">
        <v>105</v>
      </c>
      <c r="J321">
        <v>117</v>
      </c>
      <c r="K321">
        <v>20080810</v>
      </c>
      <c r="L321" s="78">
        <v>0</v>
      </c>
      <c r="M321">
        <v>1</v>
      </c>
      <c r="O321">
        <v>6</v>
      </c>
      <c r="AC321" s="79">
        <f t="shared" si="84"/>
        <v>39670</v>
      </c>
      <c r="AD321">
        <f t="shared" si="85"/>
        <v>8</v>
      </c>
      <c r="AE321">
        <f t="shared" si="86"/>
        <v>2008</v>
      </c>
    </row>
    <row r="322" spans="1:31" x14ac:dyDescent="0.25">
      <c r="A322" t="s">
        <v>51</v>
      </c>
      <c r="B322" t="s">
        <v>52</v>
      </c>
      <c r="C322">
        <v>2</v>
      </c>
      <c r="D322">
        <v>90</v>
      </c>
      <c r="E322">
        <v>10</v>
      </c>
      <c r="F322">
        <v>88101</v>
      </c>
      <c r="G322">
        <v>1</v>
      </c>
      <c r="H322">
        <v>7</v>
      </c>
      <c r="I322">
        <v>105</v>
      </c>
      <c r="J322">
        <v>117</v>
      </c>
      <c r="K322">
        <v>20080813</v>
      </c>
      <c r="L322" s="78">
        <v>0</v>
      </c>
      <c r="M322">
        <v>1.8</v>
      </c>
      <c r="O322">
        <v>6</v>
      </c>
      <c r="AC322" s="79">
        <f t="shared" si="84"/>
        <v>39673</v>
      </c>
      <c r="AD322">
        <f t="shared" si="85"/>
        <v>8</v>
      </c>
      <c r="AE322">
        <f t="shared" si="86"/>
        <v>2008</v>
      </c>
    </row>
    <row r="323" spans="1:31" x14ac:dyDescent="0.25">
      <c r="A323" t="s">
        <v>51</v>
      </c>
      <c r="B323" t="s">
        <v>52</v>
      </c>
      <c r="C323">
        <v>2</v>
      </c>
      <c r="D323">
        <v>90</v>
      </c>
      <c r="E323">
        <v>10</v>
      </c>
      <c r="F323">
        <v>88101</v>
      </c>
      <c r="G323">
        <v>1</v>
      </c>
      <c r="H323">
        <v>7</v>
      </c>
      <c r="I323">
        <v>105</v>
      </c>
      <c r="J323">
        <v>117</v>
      </c>
      <c r="K323">
        <v>20080816</v>
      </c>
      <c r="L323" s="78">
        <v>0</v>
      </c>
      <c r="M323">
        <v>2.7</v>
      </c>
      <c r="O323">
        <v>6</v>
      </c>
      <c r="AC323" s="79">
        <f t="shared" si="84"/>
        <v>39676</v>
      </c>
      <c r="AD323">
        <f t="shared" si="85"/>
        <v>8</v>
      </c>
      <c r="AE323">
        <f t="shared" si="86"/>
        <v>2008</v>
      </c>
    </row>
    <row r="324" spans="1:31" x14ac:dyDescent="0.25">
      <c r="A324" t="s">
        <v>51</v>
      </c>
      <c r="B324" t="s">
        <v>52</v>
      </c>
      <c r="C324">
        <v>2</v>
      </c>
      <c r="D324">
        <v>90</v>
      </c>
      <c r="E324">
        <v>10</v>
      </c>
      <c r="F324">
        <v>88101</v>
      </c>
      <c r="G324">
        <v>1</v>
      </c>
      <c r="H324">
        <v>7</v>
      </c>
      <c r="I324">
        <v>105</v>
      </c>
      <c r="J324">
        <v>117</v>
      </c>
      <c r="K324">
        <v>20080819</v>
      </c>
      <c r="L324" s="78">
        <v>0</v>
      </c>
      <c r="M324">
        <v>2.2999999999999998</v>
      </c>
      <c r="O324">
        <v>6</v>
      </c>
      <c r="AC324" s="79">
        <f t="shared" si="84"/>
        <v>39679</v>
      </c>
      <c r="AD324">
        <f t="shared" si="85"/>
        <v>8</v>
      </c>
      <c r="AE324">
        <f t="shared" si="86"/>
        <v>2008</v>
      </c>
    </row>
    <row r="325" spans="1:31" x14ac:dyDescent="0.25">
      <c r="A325" t="s">
        <v>51</v>
      </c>
      <c r="B325" t="s">
        <v>52</v>
      </c>
      <c r="C325">
        <v>2</v>
      </c>
      <c r="D325">
        <v>90</v>
      </c>
      <c r="E325">
        <v>10</v>
      </c>
      <c r="F325">
        <v>88101</v>
      </c>
      <c r="G325">
        <v>1</v>
      </c>
      <c r="H325">
        <v>7</v>
      </c>
      <c r="I325">
        <v>105</v>
      </c>
      <c r="J325">
        <v>117</v>
      </c>
      <c r="K325">
        <v>20080822</v>
      </c>
      <c r="L325" s="78">
        <v>0</v>
      </c>
      <c r="M325">
        <v>2.5</v>
      </c>
      <c r="O325">
        <v>6</v>
      </c>
      <c r="AC325" s="79">
        <f t="shared" si="84"/>
        <v>39682</v>
      </c>
      <c r="AD325">
        <f t="shared" si="85"/>
        <v>8</v>
      </c>
      <c r="AE325">
        <f t="shared" si="86"/>
        <v>2008</v>
      </c>
    </row>
    <row r="326" spans="1:31" x14ac:dyDescent="0.25">
      <c r="A326" t="s">
        <v>51</v>
      </c>
      <c r="B326" t="s">
        <v>52</v>
      </c>
      <c r="C326">
        <v>2</v>
      </c>
      <c r="D326">
        <v>90</v>
      </c>
      <c r="E326">
        <v>10</v>
      </c>
      <c r="F326">
        <v>88101</v>
      </c>
      <c r="G326">
        <v>1</v>
      </c>
      <c r="H326">
        <v>7</v>
      </c>
      <c r="I326">
        <v>105</v>
      </c>
      <c r="J326">
        <v>117</v>
      </c>
      <c r="K326">
        <v>20080825</v>
      </c>
      <c r="L326" s="78">
        <v>0</v>
      </c>
      <c r="M326">
        <v>3.1</v>
      </c>
      <c r="O326">
        <v>6</v>
      </c>
      <c r="AC326" s="79">
        <f t="shared" si="84"/>
        <v>39685</v>
      </c>
      <c r="AD326">
        <f t="shared" si="85"/>
        <v>8</v>
      </c>
      <c r="AE326">
        <f t="shared" si="86"/>
        <v>2008</v>
      </c>
    </row>
    <row r="327" spans="1:31" x14ac:dyDescent="0.25">
      <c r="A327" t="s">
        <v>51</v>
      </c>
      <c r="B327" t="s">
        <v>52</v>
      </c>
      <c r="C327">
        <v>2</v>
      </c>
      <c r="D327">
        <v>90</v>
      </c>
      <c r="E327">
        <v>10</v>
      </c>
      <c r="F327">
        <v>88101</v>
      </c>
      <c r="G327">
        <v>1</v>
      </c>
      <c r="H327">
        <v>7</v>
      </c>
      <c r="I327">
        <v>105</v>
      </c>
      <c r="J327">
        <v>117</v>
      </c>
      <c r="K327">
        <v>20080828</v>
      </c>
      <c r="L327" s="78">
        <v>0</v>
      </c>
      <c r="M327">
        <v>3.1</v>
      </c>
      <c r="O327">
        <v>6</v>
      </c>
      <c r="AC327" s="79">
        <f t="shared" si="84"/>
        <v>39688</v>
      </c>
      <c r="AD327">
        <f t="shared" si="85"/>
        <v>8</v>
      </c>
      <c r="AE327">
        <f t="shared" si="86"/>
        <v>2008</v>
      </c>
    </row>
    <row r="328" spans="1:31" x14ac:dyDescent="0.25">
      <c r="A328" t="s">
        <v>51</v>
      </c>
      <c r="B328" t="s">
        <v>52</v>
      </c>
      <c r="C328">
        <v>2</v>
      </c>
      <c r="D328">
        <v>90</v>
      </c>
      <c r="E328">
        <v>10</v>
      </c>
      <c r="F328">
        <v>88101</v>
      </c>
      <c r="G328">
        <v>1</v>
      </c>
      <c r="H328">
        <v>7</v>
      </c>
      <c r="I328">
        <v>105</v>
      </c>
      <c r="J328">
        <v>117</v>
      </c>
      <c r="K328">
        <v>20080831</v>
      </c>
      <c r="L328" s="78">
        <v>0</v>
      </c>
      <c r="M328">
        <v>4</v>
      </c>
      <c r="O328">
        <v>6</v>
      </c>
      <c r="AC328" s="79">
        <f t="shared" si="84"/>
        <v>39691</v>
      </c>
      <c r="AD328">
        <f t="shared" si="85"/>
        <v>8</v>
      </c>
      <c r="AE328">
        <f t="shared" si="86"/>
        <v>2008</v>
      </c>
    </row>
    <row r="329" spans="1:31" x14ac:dyDescent="0.25">
      <c r="A329" t="s">
        <v>51</v>
      </c>
      <c r="B329" t="s">
        <v>52</v>
      </c>
      <c r="C329">
        <v>2</v>
      </c>
      <c r="D329">
        <v>90</v>
      </c>
      <c r="E329">
        <v>10</v>
      </c>
      <c r="F329">
        <v>88101</v>
      </c>
      <c r="G329">
        <v>1</v>
      </c>
      <c r="H329">
        <v>7</v>
      </c>
      <c r="I329">
        <v>105</v>
      </c>
      <c r="J329">
        <v>117</v>
      </c>
      <c r="K329">
        <v>20090501</v>
      </c>
      <c r="L329" s="78">
        <v>0</v>
      </c>
      <c r="M329">
        <v>8.8000000000000007</v>
      </c>
      <c r="O329">
        <v>3</v>
      </c>
      <c r="AC329" s="79">
        <f t="shared" ref="AC329:AC359" si="87">DATE(LEFT(K329,4),MID(K329,5,2),RIGHT(K329,2))</f>
        <v>39934</v>
      </c>
      <c r="AD329">
        <f t="shared" ref="AD329:AD359" si="88">MONTH(AC329)</f>
        <v>5</v>
      </c>
      <c r="AE329">
        <f t="shared" ref="AE329:AE359" si="89">YEAR(AC329)</f>
        <v>2009</v>
      </c>
    </row>
    <row r="330" spans="1:31" x14ac:dyDescent="0.25">
      <c r="A330" t="s">
        <v>51</v>
      </c>
      <c r="B330" t="s">
        <v>52</v>
      </c>
      <c r="C330">
        <v>2</v>
      </c>
      <c r="D330">
        <v>90</v>
      </c>
      <c r="E330">
        <v>10</v>
      </c>
      <c r="F330">
        <v>88101</v>
      </c>
      <c r="G330">
        <v>1</v>
      </c>
      <c r="H330">
        <v>7</v>
      </c>
      <c r="I330">
        <v>105</v>
      </c>
      <c r="J330">
        <v>117</v>
      </c>
      <c r="K330">
        <v>20090504</v>
      </c>
      <c r="L330" s="78">
        <v>0</v>
      </c>
      <c r="M330">
        <v>7.1</v>
      </c>
      <c r="O330">
        <v>3</v>
      </c>
      <c r="AC330" s="79">
        <f t="shared" si="87"/>
        <v>39937</v>
      </c>
      <c r="AD330">
        <f t="shared" si="88"/>
        <v>5</v>
      </c>
      <c r="AE330">
        <f t="shared" si="89"/>
        <v>2009</v>
      </c>
    </row>
    <row r="331" spans="1:31" x14ac:dyDescent="0.25">
      <c r="A331" t="s">
        <v>51</v>
      </c>
      <c r="B331" t="s">
        <v>52</v>
      </c>
      <c r="C331">
        <v>2</v>
      </c>
      <c r="D331">
        <v>90</v>
      </c>
      <c r="E331">
        <v>10</v>
      </c>
      <c r="F331">
        <v>88101</v>
      </c>
      <c r="G331">
        <v>1</v>
      </c>
      <c r="H331">
        <v>7</v>
      </c>
      <c r="I331">
        <v>105</v>
      </c>
      <c r="J331">
        <v>117</v>
      </c>
      <c r="K331">
        <v>20090507</v>
      </c>
      <c r="L331" s="78">
        <v>0</v>
      </c>
      <c r="N331" t="s">
        <v>62</v>
      </c>
      <c r="O331">
        <v>3</v>
      </c>
      <c r="AC331" s="79">
        <f t="shared" si="87"/>
        <v>39940</v>
      </c>
      <c r="AD331">
        <f t="shared" si="88"/>
        <v>5</v>
      </c>
      <c r="AE331">
        <f t="shared" si="89"/>
        <v>2009</v>
      </c>
    </row>
    <row r="332" spans="1:31" x14ac:dyDescent="0.25">
      <c r="A332" t="s">
        <v>51</v>
      </c>
      <c r="B332" t="s">
        <v>52</v>
      </c>
      <c r="C332">
        <v>2</v>
      </c>
      <c r="D332">
        <v>90</v>
      </c>
      <c r="E332">
        <v>10</v>
      </c>
      <c r="F332">
        <v>88101</v>
      </c>
      <c r="G332">
        <v>1</v>
      </c>
      <c r="H332">
        <v>7</v>
      </c>
      <c r="I332">
        <v>105</v>
      </c>
      <c r="J332">
        <v>117</v>
      </c>
      <c r="K332">
        <v>20090510</v>
      </c>
      <c r="L332" s="78">
        <v>0</v>
      </c>
      <c r="M332">
        <v>3.2</v>
      </c>
      <c r="O332">
        <v>3</v>
      </c>
      <c r="AC332" s="79">
        <f t="shared" si="87"/>
        <v>39943</v>
      </c>
      <c r="AD332">
        <f t="shared" si="88"/>
        <v>5</v>
      </c>
      <c r="AE332">
        <f t="shared" si="89"/>
        <v>2009</v>
      </c>
    </row>
    <row r="333" spans="1:31" x14ac:dyDescent="0.25">
      <c r="A333" t="s">
        <v>51</v>
      </c>
      <c r="B333" t="s">
        <v>52</v>
      </c>
      <c r="C333">
        <v>2</v>
      </c>
      <c r="D333">
        <v>90</v>
      </c>
      <c r="E333">
        <v>10</v>
      </c>
      <c r="F333">
        <v>88101</v>
      </c>
      <c r="G333">
        <v>1</v>
      </c>
      <c r="H333">
        <v>7</v>
      </c>
      <c r="I333">
        <v>105</v>
      </c>
      <c r="J333">
        <v>117</v>
      </c>
      <c r="K333">
        <v>20090513</v>
      </c>
      <c r="L333" s="78">
        <v>0</v>
      </c>
      <c r="M333">
        <v>4.7</v>
      </c>
      <c r="O333">
        <v>3</v>
      </c>
      <c r="AC333" s="79">
        <f t="shared" si="87"/>
        <v>39946</v>
      </c>
      <c r="AD333">
        <f t="shared" si="88"/>
        <v>5</v>
      </c>
      <c r="AE333">
        <f t="shared" si="89"/>
        <v>2009</v>
      </c>
    </row>
    <row r="334" spans="1:31" x14ac:dyDescent="0.25">
      <c r="A334" t="s">
        <v>51</v>
      </c>
      <c r="B334" t="s">
        <v>52</v>
      </c>
      <c r="C334">
        <v>2</v>
      </c>
      <c r="D334">
        <v>90</v>
      </c>
      <c r="E334">
        <v>10</v>
      </c>
      <c r="F334">
        <v>88101</v>
      </c>
      <c r="G334">
        <v>1</v>
      </c>
      <c r="H334">
        <v>7</v>
      </c>
      <c r="I334">
        <v>105</v>
      </c>
      <c r="J334">
        <v>117</v>
      </c>
      <c r="K334">
        <v>20090516</v>
      </c>
      <c r="L334" s="78">
        <v>0</v>
      </c>
      <c r="M334">
        <v>3</v>
      </c>
      <c r="O334">
        <v>3</v>
      </c>
      <c r="AC334" s="79">
        <f t="shared" si="87"/>
        <v>39949</v>
      </c>
      <c r="AD334">
        <f t="shared" si="88"/>
        <v>5</v>
      </c>
      <c r="AE334">
        <f t="shared" si="89"/>
        <v>2009</v>
      </c>
    </row>
    <row r="335" spans="1:31" x14ac:dyDescent="0.25">
      <c r="A335" t="s">
        <v>51</v>
      </c>
      <c r="B335" t="s">
        <v>52</v>
      </c>
      <c r="C335">
        <v>2</v>
      </c>
      <c r="D335">
        <v>90</v>
      </c>
      <c r="E335">
        <v>10</v>
      </c>
      <c r="F335">
        <v>88101</v>
      </c>
      <c r="G335">
        <v>1</v>
      </c>
      <c r="H335">
        <v>7</v>
      </c>
      <c r="I335">
        <v>105</v>
      </c>
      <c r="J335">
        <v>117</v>
      </c>
      <c r="K335">
        <v>20090519</v>
      </c>
      <c r="L335" s="78">
        <v>0</v>
      </c>
      <c r="M335">
        <v>6.6</v>
      </c>
      <c r="O335">
        <v>3</v>
      </c>
      <c r="AC335" s="79">
        <f t="shared" si="87"/>
        <v>39952</v>
      </c>
      <c r="AD335">
        <f t="shared" si="88"/>
        <v>5</v>
      </c>
      <c r="AE335">
        <f t="shared" si="89"/>
        <v>2009</v>
      </c>
    </row>
    <row r="336" spans="1:31" x14ac:dyDescent="0.25">
      <c r="A336" t="s">
        <v>51</v>
      </c>
      <c r="B336" t="s">
        <v>52</v>
      </c>
      <c r="C336">
        <v>2</v>
      </c>
      <c r="D336">
        <v>90</v>
      </c>
      <c r="E336">
        <v>10</v>
      </c>
      <c r="F336">
        <v>88101</v>
      </c>
      <c r="G336">
        <v>1</v>
      </c>
      <c r="H336">
        <v>7</v>
      </c>
      <c r="I336">
        <v>105</v>
      </c>
      <c r="J336">
        <v>117</v>
      </c>
      <c r="K336">
        <v>20090522</v>
      </c>
      <c r="L336" s="78">
        <v>0</v>
      </c>
      <c r="M336">
        <v>6.6</v>
      </c>
      <c r="O336">
        <v>3</v>
      </c>
      <c r="AC336" s="79">
        <f t="shared" si="87"/>
        <v>39955</v>
      </c>
      <c r="AD336">
        <f t="shared" si="88"/>
        <v>5</v>
      </c>
      <c r="AE336">
        <f t="shared" si="89"/>
        <v>2009</v>
      </c>
    </row>
    <row r="337" spans="1:31" x14ac:dyDescent="0.25">
      <c r="A337" t="s">
        <v>51</v>
      </c>
      <c r="B337" t="s">
        <v>52</v>
      </c>
      <c r="C337">
        <v>2</v>
      </c>
      <c r="D337">
        <v>90</v>
      </c>
      <c r="E337">
        <v>10</v>
      </c>
      <c r="F337">
        <v>88101</v>
      </c>
      <c r="G337">
        <v>1</v>
      </c>
      <c r="H337">
        <v>7</v>
      </c>
      <c r="I337">
        <v>105</v>
      </c>
      <c r="J337">
        <v>117</v>
      </c>
      <c r="K337">
        <v>20090525</v>
      </c>
      <c r="L337" s="78">
        <v>0</v>
      </c>
      <c r="N337" t="s">
        <v>62</v>
      </c>
      <c r="O337">
        <v>3</v>
      </c>
      <c r="AC337" s="79">
        <f t="shared" si="87"/>
        <v>39958</v>
      </c>
      <c r="AD337">
        <f t="shared" si="88"/>
        <v>5</v>
      </c>
      <c r="AE337">
        <f t="shared" si="89"/>
        <v>2009</v>
      </c>
    </row>
    <row r="338" spans="1:31" x14ac:dyDescent="0.25">
      <c r="A338" t="s">
        <v>51</v>
      </c>
      <c r="B338" t="s">
        <v>52</v>
      </c>
      <c r="C338">
        <v>2</v>
      </c>
      <c r="D338">
        <v>90</v>
      </c>
      <c r="E338">
        <v>10</v>
      </c>
      <c r="F338">
        <v>88101</v>
      </c>
      <c r="G338">
        <v>1</v>
      </c>
      <c r="H338">
        <v>7</v>
      </c>
      <c r="I338">
        <v>105</v>
      </c>
      <c r="J338">
        <v>117</v>
      </c>
      <c r="K338">
        <v>20090528</v>
      </c>
      <c r="L338" s="78">
        <v>0</v>
      </c>
      <c r="M338">
        <v>3.2</v>
      </c>
      <c r="O338">
        <v>3</v>
      </c>
      <c r="AC338" s="79">
        <f t="shared" si="87"/>
        <v>39961</v>
      </c>
      <c r="AD338">
        <f t="shared" si="88"/>
        <v>5</v>
      </c>
      <c r="AE338">
        <f t="shared" si="89"/>
        <v>2009</v>
      </c>
    </row>
    <row r="339" spans="1:31" x14ac:dyDescent="0.25">
      <c r="A339" t="s">
        <v>51</v>
      </c>
      <c r="B339" t="s">
        <v>52</v>
      </c>
      <c r="C339">
        <v>2</v>
      </c>
      <c r="D339">
        <v>90</v>
      </c>
      <c r="E339">
        <v>10</v>
      </c>
      <c r="F339">
        <v>88101</v>
      </c>
      <c r="G339">
        <v>1</v>
      </c>
      <c r="H339">
        <v>7</v>
      </c>
      <c r="I339">
        <v>105</v>
      </c>
      <c r="J339">
        <v>117</v>
      </c>
      <c r="K339">
        <v>20090531</v>
      </c>
      <c r="L339" s="78">
        <v>0</v>
      </c>
      <c r="M339">
        <v>4.2</v>
      </c>
      <c r="O339">
        <v>3</v>
      </c>
      <c r="AC339" s="79">
        <f t="shared" si="87"/>
        <v>39964</v>
      </c>
      <c r="AD339">
        <f t="shared" si="88"/>
        <v>5</v>
      </c>
      <c r="AE339">
        <f t="shared" si="89"/>
        <v>2009</v>
      </c>
    </row>
    <row r="340" spans="1:31" x14ac:dyDescent="0.25">
      <c r="A340" t="s">
        <v>51</v>
      </c>
      <c r="B340" t="s">
        <v>52</v>
      </c>
      <c r="C340">
        <v>2</v>
      </c>
      <c r="D340">
        <v>90</v>
      </c>
      <c r="E340">
        <v>10</v>
      </c>
      <c r="F340">
        <v>88101</v>
      </c>
      <c r="G340">
        <v>1</v>
      </c>
      <c r="H340">
        <v>7</v>
      </c>
      <c r="I340">
        <v>105</v>
      </c>
      <c r="J340">
        <v>117</v>
      </c>
      <c r="K340">
        <v>20090603</v>
      </c>
      <c r="L340" s="78">
        <v>0</v>
      </c>
      <c r="M340">
        <v>8.5</v>
      </c>
      <c r="O340">
        <v>3</v>
      </c>
      <c r="AC340" s="79">
        <f t="shared" si="87"/>
        <v>39967</v>
      </c>
      <c r="AD340">
        <f t="shared" si="88"/>
        <v>6</v>
      </c>
      <c r="AE340">
        <f t="shared" si="89"/>
        <v>2009</v>
      </c>
    </row>
    <row r="341" spans="1:31" x14ac:dyDescent="0.25">
      <c r="A341" t="s">
        <v>51</v>
      </c>
      <c r="B341" t="s">
        <v>52</v>
      </c>
      <c r="C341">
        <v>2</v>
      </c>
      <c r="D341">
        <v>90</v>
      </c>
      <c r="E341">
        <v>10</v>
      </c>
      <c r="F341">
        <v>88101</v>
      </c>
      <c r="G341">
        <v>1</v>
      </c>
      <c r="H341">
        <v>7</v>
      </c>
      <c r="I341">
        <v>105</v>
      </c>
      <c r="J341">
        <v>117</v>
      </c>
      <c r="K341">
        <v>20090606</v>
      </c>
      <c r="L341" s="78">
        <v>0</v>
      </c>
      <c r="M341">
        <v>3.9</v>
      </c>
      <c r="O341">
        <v>3</v>
      </c>
      <c r="AC341" s="79">
        <f t="shared" si="87"/>
        <v>39970</v>
      </c>
      <c r="AD341">
        <f t="shared" si="88"/>
        <v>6</v>
      </c>
      <c r="AE341">
        <f t="shared" si="89"/>
        <v>2009</v>
      </c>
    </row>
    <row r="342" spans="1:31" x14ac:dyDescent="0.25">
      <c r="A342" t="s">
        <v>51</v>
      </c>
      <c r="B342" t="s">
        <v>52</v>
      </c>
      <c r="C342">
        <v>2</v>
      </c>
      <c r="D342">
        <v>90</v>
      </c>
      <c r="E342">
        <v>10</v>
      </c>
      <c r="F342">
        <v>88101</v>
      </c>
      <c r="G342">
        <v>1</v>
      </c>
      <c r="H342">
        <v>7</v>
      </c>
      <c r="I342">
        <v>105</v>
      </c>
      <c r="J342">
        <v>117</v>
      </c>
      <c r="K342">
        <v>20090609</v>
      </c>
      <c r="L342" s="78">
        <v>0</v>
      </c>
      <c r="M342">
        <v>19.5</v>
      </c>
      <c r="O342">
        <v>3</v>
      </c>
      <c r="Q342" t="s">
        <v>56</v>
      </c>
      <c r="AC342" s="79">
        <f t="shared" si="87"/>
        <v>39973</v>
      </c>
      <c r="AD342">
        <f t="shared" si="88"/>
        <v>6</v>
      </c>
      <c r="AE342">
        <f t="shared" si="89"/>
        <v>2009</v>
      </c>
    </row>
    <row r="343" spans="1:31" x14ac:dyDescent="0.25">
      <c r="A343" t="s">
        <v>51</v>
      </c>
      <c r="B343" t="s">
        <v>52</v>
      </c>
      <c r="C343">
        <v>2</v>
      </c>
      <c r="D343">
        <v>90</v>
      </c>
      <c r="E343">
        <v>10</v>
      </c>
      <c r="F343">
        <v>88101</v>
      </c>
      <c r="G343">
        <v>1</v>
      </c>
      <c r="H343">
        <v>7</v>
      </c>
      <c r="I343">
        <v>105</v>
      </c>
      <c r="J343">
        <v>117</v>
      </c>
      <c r="K343">
        <v>20090612</v>
      </c>
      <c r="L343" s="78">
        <v>0</v>
      </c>
      <c r="M343">
        <v>9.9</v>
      </c>
      <c r="O343">
        <v>3</v>
      </c>
      <c r="AC343" s="79">
        <f t="shared" si="87"/>
        <v>39976</v>
      </c>
      <c r="AD343">
        <f t="shared" si="88"/>
        <v>6</v>
      </c>
      <c r="AE343">
        <f t="shared" si="89"/>
        <v>2009</v>
      </c>
    </row>
    <row r="344" spans="1:31" x14ac:dyDescent="0.25">
      <c r="A344" t="s">
        <v>51</v>
      </c>
      <c r="B344" t="s">
        <v>52</v>
      </c>
      <c r="C344">
        <v>2</v>
      </c>
      <c r="D344">
        <v>90</v>
      </c>
      <c r="E344">
        <v>10</v>
      </c>
      <c r="F344">
        <v>88101</v>
      </c>
      <c r="G344">
        <v>1</v>
      </c>
      <c r="H344">
        <v>7</v>
      </c>
      <c r="I344">
        <v>105</v>
      </c>
      <c r="J344">
        <v>117</v>
      </c>
      <c r="K344">
        <v>20090615</v>
      </c>
      <c r="L344" s="78">
        <v>0</v>
      </c>
      <c r="M344">
        <v>5</v>
      </c>
      <c r="O344">
        <v>3</v>
      </c>
      <c r="AC344" s="79">
        <f t="shared" si="87"/>
        <v>39979</v>
      </c>
      <c r="AD344">
        <f t="shared" si="88"/>
        <v>6</v>
      </c>
      <c r="AE344">
        <f t="shared" si="89"/>
        <v>2009</v>
      </c>
    </row>
    <row r="345" spans="1:31" x14ac:dyDescent="0.25">
      <c r="A345" t="s">
        <v>51</v>
      </c>
      <c r="B345" t="s">
        <v>52</v>
      </c>
      <c r="C345">
        <v>2</v>
      </c>
      <c r="D345">
        <v>90</v>
      </c>
      <c r="E345">
        <v>10</v>
      </c>
      <c r="F345">
        <v>88101</v>
      </c>
      <c r="G345">
        <v>1</v>
      </c>
      <c r="H345">
        <v>7</v>
      </c>
      <c r="I345">
        <v>105</v>
      </c>
      <c r="J345">
        <v>117</v>
      </c>
      <c r="K345">
        <v>20090618</v>
      </c>
      <c r="L345" s="78">
        <v>0</v>
      </c>
      <c r="M345">
        <v>6.6</v>
      </c>
      <c r="O345">
        <v>3</v>
      </c>
      <c r="AC345" s="79">
        <f t="shared" si="87"/>
        <v>39982</v>
      </c>
      <c r="AD345">
        <f t="shared" si="88"/>
        <v>6</v>
      </c>
      <c r="AE345">
        <f t="shared" si="89"/>
        <v>2009</v>
      </c>
    </row>
    <row r="346" spans="1:31" x14ac:dyDescent="0.25">
      <c r="A346" t="s">
        <v>51</v>
      </c>
      <c r="B346" t="s">
        <v>52</v>
      </c>
      <c r="C346">
        <v>2</v>
      </c>
      <c r="D346">
        <v>90</v>
      </c>
      <c r="E346">
        <v>10</v>
      </c>
      <c r="F346">
        <v>88101</v>
      </c>
      <c r="G346">
        <v>1</v>
      </c>
      <c r="H346">
        <v>7</v>
      </c>
      <c r="I346">
        <v>105</v>
      </c>
      <c r="J346">
        <v>117</v>
      </c>
      <c r="K346">
        <v>20090621</v>
      </c>
      <c r="L346" s="78">
        <v>0</v>
      </c>
      <c r="M346">
        <v>3.7</v>
      </c>
      <c r="O346">
        <v>3</v>
      </c>
      <c r="AC346" s="79">
        <f t="shared" si="87"/>
        <v>39985</v>
      </c>
      <c r="AD346">
        <f t="shared" si="88"/>
        <v>6</v>
      </c>
      <c r="AE346">
        <f t="shared" si="89"/>
        <v>2009</v>
      </c>
    </row>
    <row r="347" spans="1:31" x14ac:dyDescent="0.25">
      <c r="A347" t="s">
        <v>51</v>
      </c>
      <c r="B347" t="s">
        <v>52</v>
      </c>
      <c r="C347">
        <v>2</v>
      </c>
      <c r="D347">
        <v>90</v>
      </c>
      <c r="E347">
        <v>10</v>
      </c>
      <c r="F347">
        <v>88101</v>
      </c>
      <c r="G347">
        <v>1</v>
      </c>
      <c r="H347">
        <v>7</v>
      </c>
      <c r="I347">
        <v>105</v>
      </c>
      <c r="J347">
        <v>117</v>
      </c>
      <c r="K347">
        <v>20090624</v>
      </c>
      <c r="L347" s="78">
        <v>0</v>
      </c>
      <c r="M347">
        <v>3.4</v>
      </c>
      <c r="O347">
        <v>3</v>
      </c>
      <c r="AC347" s="79">
        <f t="shared" si="87"/>
        <v>39988</v>
      </c>
      <c r="AD347">
        <f t="shared" si="88"/>
        <v>6</v>
      </c>
      <c r="AE347">
        <f t="shared" si="89"/>
        <v>2009</v>
      </c>
    </row>
    <row r="348" spans="1:31" x14ac:dyDescent="0.25">
      <c r="A348" t="s">
        <v>51</v>
      </c>
      <c r="B348" t="s">
        <v>52</v>
      </c>
      <c r="C348">
        <v>2</v>
      </c>
      <c r="D348">
        <v>90</v>
      </c>
      <c r="E348">
        <v>10</v>
      </c>
      <c r="F348">
        <v>88101</v>
      </c>
      <c r="G348">
        <v>1</v>
      </c>
      <c r="H348">
        <v>7</v>
      </c>
      <c r="I348">
        <v>105</v>
      </c>
      <c r="J348">
        <v>117</v>
      </c>
      <c r="K348">
        <v>20090627</v>
      </c>
      <c r="L348" s="78">
        <v>0</v>
      </c>
      <c r="M348">
        <v>3.1</v>
      </c>
      <c r="O348">
        <v>3</v>
      </c>
      <c r="AC348" s="79">
        <f t="shared" si="87"/>
        <v>39991</v>
      </c>
      <c r="AD348">
        <f t="shared" si="88"/>
        <v>6</v>
      </c>
      <c r="AE348">
        <f t="shared" si="89"/>
        <v>2009</v>
      </c>
    </row>
    <row r="349" spans="1:31" x14ac:dyDescent="0.25">
      <c r="A349" t="s">
        <v>51</v>
      </c>
      <c r="B349" t="s">
        <v>52</v>
      </c>
      <c r="C349">
        <v>2</v>
      </c>
      <c r="D349">
        <v>90</v>
      </c>
      <c r="E349">
        <v>10</v>
      </c>
      <c r="F349">
        <v>88101</v>
      </c>
      <c r="G349">
        <v>1</v>
      </c>
      <c r="H349">
        <v>7</v>
      </c>
      <c r="I349">
        <v>105</v>
      </c>
      <c r="J349">
        <v>117</v>
      </c>
      <c r="K349">
        <v>20090630</v>
      </c>
      <c r="L349" s="78">
        <v>0</v>
      </c>
      <c r="M349">
        <v>4.0999999999999996</v>
      </c>
      <c r="O349">
        <v>3</v>
      </c>
      <c r="AC349" s="79">
        <f t="shared" si="87"/>
        <v>39994</v>
      </c>
      <c r="AD349">
        <f t="shared" si="88"/>
        <v>6</v>
      </c>
      <c r="AE349">
        <f t="shared" si="89"/>
        <v>2009</v>
      </c>
    </row>
    <row r="350" spans="1:31" x14ac:dyDescent="0.25">
      <c r="A350" t="s">
        <v>51</v>
      </c>
      <c r="B350" t="s">
        <v>52</v>
      </c>
      <c r="C350">
        <v>2</v>
      </c>
      <c r="D350">
        <v>90</v>
      </c>
      <c r="E350">
        <v>10</v>
      </c>
      <c r="F350">
        <v>88101</v>
      </c>
      <c r="G350">
        <v>1</v>
      </c>
      <c r="H350">
        <v>7</v>
      </c>
      <c r="I350">
        <v>105</v>
      </c>
      <c r="J350">
        <v>117</v>
      </c>
      <c r="K350">
        <v>20090703</v>
      </c>
      <c r="L350" s="78">
        <v>0</v>
      </c>
      <c r="M350">
        <v>8</v>
      </c>
      <c r="O350">
        <v>3</v>
      </c>
      <c r="AC350" s="79">
        <f t="shared" si="87"/>
        <v>39997</v>
      </c>
      <c r="AD350">
        <f t="shared" si="88"/>
        <v>7</v>
      </c>
      <c r="AE350">
        <f t="shared" si="89"/>
        <v>2009</v>
      </c>
    </row>
    <row r="351" spans="1:31" x14ac:dyDescent="0.25">
      <c r="A351" t="s">
        <v>51</v>
      </c>
      <c r="B351" t="s">
        <v>52</v>
      </c>
      <c r="C351">
        <v>2</v>
      </c>
      <c r="D351">
        <v>90</v>
      </c>
      <c r="E351">
        <v>10</v>
      </c>
      <c r="F351">
        <v>88101</v>
      </c>
      <c r="G351">
        <v>1</v>
      </c>
      <c r="H351">
        <v>7</v>
      </c>
      <c r="I351">
        <v>105</v>
      </c>
      <c r="J351">
        <v>117</v>
      </c>
      <c r="K351">
        <v>20090706</v>
      </c>
      <c r="L351" s="78">
        <v>0</v>
      </c>
      <c r="M351">
        <v>44.1</v>
      </c>
      <c r="O351">
        <v>3</v>
      </c>
      <c r="Q351" t="s">
        <v>56</v>
      </c>
      <c r="AC351" s="79">
        <f t="shared" si="87"/>
        <v>40000</v>
      </c>
      <c r="AD351">
        <f t="shared" si="88"/>
        <v>7</v>
      </c>
      <c r="AE351">
        <f t="shared" si="89"/>
        <v>2009</v>
      </c>
    </row>
    <row r="352" spans="1:31" x14ac:dyDescent="0.25">
      <c r="A352" t="s">
        <v>51</v>
      </c>
      <c r="B352" t="s">
        <v>52</v>
      </c>
      <c r="C352">
        <v>2</v>
      </c>
      <c r="D352">
        <v>90</v>
      </c>
      <c r="E352">
        <v>10</v>
      </c>
      <c r="F352">
        <v>88101</v>
      </c>
      <c r="G352">
        <v>1</v>
      </c>
      <c r="H352">
        <v>7</v>
      </c>
      <c r="I352">
        <v>105</v>
      </c>
      <c r="J352">
        <v>117</v>
      </c>
      <c r="K352">
        <v>20090709</v>
      </c>
      <c r="L352" s="78">
        <v>0</v>
      </c>
      <c r="M352">
        <v>19.3</v>
      </c>
      <c r="O352">
        <v>3</v>
      </c>
      <c r="Q352" t="s">
        <v>56</v>
      </c>
      <c r="AC352" s="79">
        <f t="shared" si="87"/>
        <v>40003</v>
      </c>
      <c r="AD352">
        <f t="shared" si="88"/>
        <v>7</v>
      </c>
      <c r="AE352">
        <f t="shared" si="89"/>
        <v>2009</v>
      </c>
    </row>
    <row r="353" spans="1:31" x14ac:dyDescent="0.25">
      <c r="A353" t="s">
        <v>51</v>
      </c>
      <c r="B353" t="s">
        <v>52</v>
      </c>
      <c r="C353">
        <v>2</v>
      </c>
      <c r="D353">
        <v>90</v>
      </c>
      <c r="E353">
        <v>10</v>
      </c>
      <c r="F353">
        <v>88101</v>
      </c>
      <c r="G353">
        <v>1</v>
      </c>
      <c r="H353">
        <v>7</v>
      </c>
      <c r="I353">
        <v>105</v>
      </c>
      <c r="J353">
        <v>117</v>
      </c>
      <c r="K353">
        <v>20090712</v>
      </c>
      <c r="L353" s="78">
        <v>0</v>
      </c>
      <c r="M353">
        <v>8.4</v>
      </c>
      <c r="O353">
        <v>3</v>
      </c>
      <c r="Q353" t="s">
        <v>55</v>
      </c>
      <c r="AC353" s="79">
        <f t="shared" si="87"/>
        <v>40006</v>
      </c>
      <c r="AD353">
        <f t="shared" si="88"/>
        <v>7</v>
      </c>
      <c r="AE353">
        <f t="shared" si="89"/>
        <v>2009</v>
      </c>
    </row>
    <row r="354" spans="1:31" x14ac:dyDescent="0.25">
      <c r="A354" t="s">
        <v>51</v>
      </c>
      <c r="B354" t="s">
        <v>52</v>
      </c>
      <c r="C354">
        <v>2</v>
      </c>
      <c r="D354">
        <v>90</v>
      </c>
      <c r="E354">
        <v>10</v>
      </c>
      <c r="F354">
        <v>88101</v>
      </c>
      <c r="G354">
        <v>1</v>
      </c>
      <c r="H354">
        <v>7</v>
      </c>
      <c r="I354">
        <v>105</v>
      </c>
      <c r="J354">
        <v>117</v>
      </c>
      <c r="K354">
        <v>20090715</v>
      </c>
      <c r="L354" s="78">
        <v>0</v>
      </c>
      <c r="M354">
        <v>75.3</v>
      </c>
      <c r="O354">
        <v>3</v>
      </c>
      <c r="Q354" t="s">
        <v>56</v>
      </c>
      <c r="AC354" s="79">
        <f t="shared" si="87"/>
        <v>40009</v>
      </c>
      <c r="AD354">
        <f t="shared" si="88"/>
        <v>7</v>
      </c>
      <c r="AE354">
        <f t="shared" si="89"/>
        <v>2009</v>
      </c>
    </row>
    <row r="355" spans="1:31" x14ac:dyDescent="0.25">
      <c r="A355" t="s">
        <v>51</v>
      </c>
      <c r="B355" t="s">
        <v>52</v>
      </c>
      <c r="C355">
        <v>2</v>
      </c>
      <c r="D355">
        <v>90</v>
      </c>
      <c r="E355">
        <v>10</v>
      </c>
      <c r="F355">
        <v>88101</v>
      </c>
      <c r="G355">
        <v>1</v>
      </c>
      <c r="H355">
        <v>7</v>
      </c>
      <c r="I355">
        <v>105</v>
      </c>
      <c r="J355">
        <v>117</v>
      </c>
      <c r="K355">
        <v>20090718</v>
      </c>
      <c r="L355" s="78">
        <v>0</v>
      </c>
      <c r="M355">
        <v>10.3</v>
      </c>
      <c r="O355">
        <v>3</v>
      </c>
      <c r="AC355" s="79">
        <f t="shared" si="87"/>
        <v>40012</v>
      </c>
      <c r="AD355">
        <f t="shared" si="88"/>
        <v>7</v>
      </c>
      <c r="AE355">
        <f t="shared" si="89"/>
        <v>2009</v>
      </c>
    </row>
    <row r="356" spans="1:31" x14ac:dyDescent="0.25">
      <c r="A356" t="s">
        <v>51</v>
      </c>
      <c r="B356" t="s">
        <v>52</v>
      </c>
      <c r="C356">
        <v>2</v>
      </c>
      <c r="D356">
        <v>90</v>
      </c>
      <c r="E356">
        <v>10</v>
      </c>
      <c r="F356">
        <v>88101</v>
      </c>
      <c r="G356">
        <v>1</v>
      </c>
      <c r="H356">
        <v>7</v>
      </c>
      <c r="I356">
        <v>105</v>
      </c>
      <c r="J356">
        <v>117</v>
      </c>
      <c r="K356">
        <v>20090721</v>
      </c>
      <c r="L356" s="78">
        <v>0</v>
      </c>
      <c r="M356">
        <v>7.7</v>
      </c>
      <c r="O356">
        <v>3</v>
      </c>
      <c r="AC356" s="79">
        <f t="shared" si="87"/>
        <v>40015</v>
      </c>
      <c r="AD356">
        <f t="shared" si="88"/>
        <v>7</v>
      </c>
      <c r="AE356">
        <f t="shared" si="89"/>
        <v>2009</v>
      </c>
    </row>
    <row r="357" spans="1:31" x14ac:dyDescent="0.25">
      <c r="A357" t="s">
        <v>51</v>
      </c>
      <c r="B357" t="s">
        <v>52</v>
      </c>
      <c r="C357">
        <v>2</v>
      </c>
      <c r="D357">
        <v>90</v>
      </c>
      <c r="E357">
        <v>10</v>
      </c>
      <c r="F357">
        <v>88101</v>
      </c>
      <c r="G357">
        <v>1</v>
      </c>
      <c r="H357">
        <v>7</v>
      </c>
      <c r="I357">
        <v>105</v>
      </c>
      <c r="J357">
        <v>117</v>
      </c>
      <c r="K357">
        <v>20090724</v>
      </c>
      <c r="L357" s="78">
        <v>0</v>
      </c>
      <c r="M357">
        <v>17.7</v>
      </c>
      <c r="O357">
        <v>3</v>
      </c>
      <c r="Q357" t="s">
        <v>56</v>
      </c>
      <c r="AC357" s="79">
        <f t="shared" si="87"/>
        <v>40018</v>
      </c>
      <c r="AD357">
        <f t="shared" si="88"/>
        <v>7</v>
      </c>
      <c r="AE357">
        <f t="shared" si="89"/>
        <v>2009</v>
      </c>
    </row>
    <row r="358" spans="1:31" x14ac:dyDescent="0.25">
      <c r="A358" t="s">
        <v>51</v>
      </c>
      <c r="B358" t="s">
        <v>52</v>
      </c>
      <c r="C358">
        <v>2</v>
      </c>
      <c r="D358">
        <v>90</v>
      </c>
      <c r="E358">
        <v>10</v>
      </c>
      <c r="F358">
        <v>88101</v>
      </c>
      <c r="G358">
        <v>1</v>
      </c>
      <c r="H358">
        <v>7</v>
      </c>
      <c r="I358">
        <v>105</v>
      </c>
      <c r="J358">
        <v>117</v>
      </c>
      <c r="K358">
        <v>20090727</v>
      </c>
      <c r="L358" s="78">
        <v>0</v>
      </c>
      <c r="M358">
        <v>25.6</v>
      </c>
      <c r="O358">
        <v>3</v>
      </c>
      <c r="Q358" t="s">
        <v>56</v>
      </c>
      <c r="AC358" s="79">
        <f t="shared" si="87"/>
        <v>40021</v>
      </c>
      <c r="AD358">
        <f t="shared" si="88"/>
        <v>7</v>
      </c>
      <c r="AE358">
        <f t="shared" si="89"/>
        <v>2009</v>
      </c>
    </row>
    <row r="359" spans="1:31" x14ac:dyDescent="0.25">
      <c r="A359" t="s">
        <v>51</v>
      </c>
      <c r="B359" t="s">
        <v>52</v>
      </c>
      <c r="C359">
        <v>2</v>
      </c>
      <c r="D359">
        <v>90</v>
      </c>
      <c r="E359">
        <v>10</v>
      </c>
      <c r="F359">
        <v>88101</v>
      </c>
      <c r="G359">
        <v>1</v>
      </c>
      <c r="H359">
        <v>7</v>
      </c>
      <c r="I359">
        <v>105</v>
      </c>
      <c r="J359">
        <v>117</v>
      </c>
      <c r="K359">
        <v>20090730</v>
      </c>
      <c r="L359" s="78">
        <v>0</v>
      </c>
      <c r="M359">
        <v>159.5</v>
      </c>
      <c r="O359">
        <v>3</v>
      </c>
      <c r="Q359" t="s">
        <v>56</v>
      </c>
      <c r="R359" t="s">
        <v>53</v>
      </c>
      <c r="AC359" s="79">
        <f t="shared" si="87"/>
        <v>40024</v>
      </c>
      <c r="AD359">
        <f t="shared" si="88"/>
        <v>7</v>
      </c>
      <c r="AE359">
        <f t="shared" si="89"/>
        <v>2009</v>
      </c>
    </row>
    <row r="360" spans="1:31" x14ac:dyDescent="0.25">
      <c r="A360" t="s">
        <v>51</v>
      </c>
      <c r="B360" t="s">
        <v>52</v>
      </c>
      <c r="C360">
        <v>2</v>
      </c>
      <c r="D360">
        <v>90</v>
      </c>
      <c r="E360">
        <v>10</v>
      </c>
      <c r="F360">
        <v>88101</v>
      </c>
      <c r="G360">
        <v>1</v>
      </c>
      <c r="H360">
        <v>7</v>
      </c>
      <c r="I360">
        <v>105</v>
      </c>
      <c r="J360">
        <v>117</v>
      </c>
      <c r="K360">
        <v>20090802</v>
      </c>
      <c r="L360" s="78">
        <v>0</v>
      </c>
      <c r="M360">
        <v>89.7</v>
      </c>
      <c r="O360">
        <v>3</v>
      </c>
      <c r="Q360" t="s">
        <v>56</v>
      </c>
      <c r="AC360" s="79">
        <f t="shared" ref="AC360:AC369" si="90">DATE(LEFT(K360,4),MID(K360,5,2),RIGHT(K360,2))</f>
        <v>40027</v>
      </c>
      <c r="AD360">
        <f t="shared" ref="AD360:AD369" si="91">MONTH(AC360)</f>
        <v>8</v>
      </c>
      <c r="AE360">
        <f t="shared" ref="AE360:AE369" si="92">YEAR(AC360)</f>
        <v>2009</v>
      </c>
    </row>
    <row r="361" spans="1:31" x14ac:dyDescent="0.25">
      <c r="A361" t="s">
        <v>51</v>
      </c>
      <c r="B361" t="s">
        <v>52</v>
      </c>
      <c r="C361">
        <v>2</v>
      </c>
      <c r="D361">
        <v>90</v>
      </c>
      <c r="E361">
        <v>10</v>
      </c>
      <c r="F361">
        <v>88101</v>
      </c>
      <c r="G361">
        <v>1</v>
      </c>
      <c r="H361">
        <v>7</v>
      </c>
      <c r="I361">
        <v>105</v>
      </c>
      <c r="J361">
        <v>117</v>
      </c>
      <c r="K361">
        <v>20090805</v>
      </c>
      <c r="L361" s="78">
        <v>0</v>
      </c>
      <c r="M361">
        <v>127.7</v>
      </c>
      <c r="O361">
        <v>3</v>
      </c>
      <c r="Q361" t="s">
        <v>56</v>
      </c>
      <c r="R361" t="s">
        <v>53</v>
      </c>
      <c r="AC361" s="79">
        <f t="shared" si="90"/>
        <v>40030</v>
      </c>
      <c r="AD361">
        <f t="shared" si="91"/>
        <v>8</v>
      </c>
      <c r="AE361">
        <f t="shared" si="92"/>
        <v>2009</v>
      </c>
    </row>
    <row r="362" spans="1:31" x14ac:dyDescent="0.25">
      <c r="A362" t="s">
        <v>51</v>
      </c>
      <c r="B362" t="s">
        <v>52</v>
      </c>
      <c r="C362">
        <v>2</v>
      </c>
      <c r="D362">
        <v>90</v>
      </c>
      <c r="E362">
        <v>10</v>
      </c>
      <c r="F362">
        <v>88101</v>
      </c>
      <c r="G362">
        <v>1</v>
      </c>
      <c r="H362">
        <v>7</v>
      </c>
      <c r="I362">
        <v>105</v>
      </c>
      <c r="J362">
        <v>117</v>
      </c>
      <c r="K362">
        <v>20090808</v>
      </c>
      <c r="L362" s="78">
        <v>0</v>
      </c>
      <c r="M362">
        <v>61</v>
      </c>
      <c r="O362">
        <v>3</v>
      </c>
      <c r="Q362" t="s">
        <v>56</v>
      </c>
      <c r="AC362" s="79">
        <f t="shared" si="90"/>
        <v>40033</v>
      </c>
      <c r="AD362">
        <f t="shared" si="91"/>
        <v>8</v>
      </c>
      <c r="AE362">
        <f t="shared" si="92"/>
        <v>2009</v>
      </c>
    </row>
    <row r="363" spans="1:31" x14ac:dyDescent="0.25">
      <c r="A363" t="s">
        <v>51</v>
      </c>
      <c r="B363" t="s">
        <v>52</v>
      </c>
      <c r="C363">
        <v>2</v>
      </c>
      <c r="D363">
        <v>90</v>
      </c>
      <c r="E363">
        <v>10</v>
      </c>
      <c r="F363">
        <v>88101</v>
      </c>
      <c r="G363">
        <v>1</v>
      </c>
      <c r="H363">
        <v>7</v>
      </c>
      <c r="I363">
        <v>105</v>
      </c>
      <c r="J363">
        <v>117</v>
      </c>
      <c r="K363">
        <v>20090811</v>
      </c>
      <c r="L363" s="78">
        <v>0</v>
      </c>
      <c r="M363">
        <v>3.2</v>
      </c>
      <c r="O363">
        <v>3</v>
      </c>
      <c r="AC363" s="79">
        <f t="shared" si="90"/>
        <v>40036</v>
      </c>
      <c r="AD363">
        <f t="shared" si="91"/>
        <v>8</v>
      </c>
      <c r="AE363">
        <f t="shared" si="92"/>
        <v>2009</v>
      </c>
    </row>
    <row r="364" spans="1:31" x14ac:dyDescent="0.25">
      <c r="A364" t="s">
        <v>51</v>
      </c>
      <c r="B364" t="s">
        <v>52</v>
      </c>
      <c r="C364">
        <v>2</v>
      </c>
      <c r="D364">
        <v>90</v>
      </c>
      <c r="E364">
        <v>10</v>
      </c>
      <c r="F364">
        <v>88101</v>
      </c>
      <c r="G364">
        <v>1</v>
      </c>
      <c r="H364">
        <v>7</v>
      </c>
      <c r="I364">
        <v>105</v>
      </c>
      <c r="J364">
        <v>117</v>
      </c>
      <c r="K364">
        <v>20090814</v>
      </c>
      <c r="L364" s="78">
        <v>0</v>
      </c>
      <c r="M364">
        <v>5.0999999999999996</v>
      </c>
      <c r="O364">
        <v>3</v>
      </c>
      <c r="AC364" s="79">
        <f t="shared" si="90"/>
        <v>40039</v>
      </c>
      <c r="AD364">
        <f t="shared" si="91"/>
        <v>8</v>
      </c>
      <c r="AE364">
        <f t="shared" si="92"/>
        <v>2009</v>
      </c>
    </row>
    <row r="365" spans="1:31" x14ac:dyDescent="0.25">
      <c r="A365" t="s">
        <v>51</v>
      </c>
      <c r="B365" t="s">
        <v>52</v>
      </c>
      <c r="C365">
        <v>2</v>
      </c>
      <c r="D365">
        <v>90</v>
      </c>
      <c r="E365">
        <v>10</v>
      </c>
      <c r="F365">
        <v>88101</v>
      </c>
      <c r="G365">
        <v>1</v>
      </c>
      <c r="H365">
        <v>7</v>
      </c>
      <c r="I365">
        <v>105</v>
      </c>
      <c r="J365">
        <v>117</v>
      </c>
      <c r="K365">
        <v>20090817</v>
      </c>
      <c r="L365" s="78">
        <v>0</v>
      </c>
      <c r="M365">
        <v>4.7</v>
      </c>
      <c r="O365">
        <v>3</v>
      </c>
      <c r="AC365" s="79">
        <f t="shared" si="90"/>
        <v>40042</v>
      </c>
      <c r="AD365">
        <f t="shared" si="91"/>
        <v>8</v>
      </c>
      <c r="AE365">
        <f t="shared" si="92"/>
        <v>2009</v>
      </c>
    </row>
    <row r="366" spans="1:31" x14ac:dyDescent="0.25">
      <c r="A366" t="s">
        <v>51</v>
      </c>
      <c r="B366" t="s">
        <v>52</v>
      </c>
      <c r="C366">
        <v>2</v>
      </c>
      <c r="D366">
        <v>90</v>
      </c>
      <c r="E366">
        <v>10</v>
      </c>
      <c r="F366">
        <v>88101</v>
      </c>
      <c r="G366">
        <v>1</v>
      </c>
      <c r="H366">
        <v>7</v>
      </c>
      <c r="I366">
        <v>105</v>
      </c>
      <c r="J366">
        <v>117</v>
      </c>
      <c r="K366">
        <v>20090820</v>
      </c>
      <c r="L366" s="78">
        <v>0</v>
      </c>
      <c r="M366">
        <v>3.5</v>
      </c>
      <c r="O366">
        <v>3</v>
      </c>
      <c r="AC366" s="79">
        <f t="shared" si="90"/>
        <v>40045</v>
      </c>
      <c r="AD366">
        <f t="shared" si="91"/>
        <v>8</v>
      </c>
      <c r="AE366">
        <f t="shared" si="92"/>
        <v>2009</v>
      </c>
    </row>
    <row r="367" spans="1:31" x14ac:dyDescent="0.25">
      <c r="A367" t="s">
        <v>51</v>
      </c>
      <c r="B367" t="s">
        <v>52</v>
      </c>
      <c r="C367">
        <v>2</v>
      </c>
      <c r="D367">
        <v>90</v>
      </c>
      <c r="E367">
        <v>10</v>
      </c>
      <c r="F367">
        <v>88101</v>
      </c>
      <c r="G367">
        <v>1</v>
      </c>
      <c r="H367">
        <v>7</v>
      </c>
      <c r="I367">
        <v>105</v>
      </c>
      <c r="J367">
        <v>117</v>
      </c>
      <c r="K367">
        <v>20090823</v>
      </c>
      <c r="L367" s="78">
        <v>0</v>
      </c>
      <c r="M367">
        <v>4.0999999999999996</v>
      </c>
      <c r="O367">
        <v>3</v>
      </c>
      <c r="AC367" s="79">
        <f t="shared" si="90"/>
        <v>40048</v>
      </c>
      <c r="AD367">
        <f t="shared" si="91"/>
        <v>8</v>
      </c>
      <c r="AE367">
        <f t="shared" si="92"/>
        <v>2009</v>
      </c>
    </row>
    <row r="368" spans="1:31" x14ac:dyDescent="0.25">
      <c r="A368" t="s">
        <v>51</v>
      </c>
      <c r="B368" t="s">
        <v>52</v>
      </c>
      <c r="C368">
        <v>2</v>
      </c>
      <c r="D368">
        <v>90</v>
      </c>
      <c r="E368">
        <v>10</v>
      </c>
      <c r="F368">
        <v>88101</v>
      </c>
      <c r="G368">
        <v>1</v>
      </c>
      <c r="H368">
        <v>7</v>
      </c>
      <c r="I368">
        <v>105</v>
      </c>
      <c r="J368">
        <v>117</v>
      </c>
      <c r="K368">
        <v>20090826</v>
      </c>
      <c r="L368" s="78">
        <v>0</v>
      </c>
      <c r="M368">
        <v>4.4000000000000004</v>
      </c>
      <c r="O368">
        <v>3</v>
      </c>
      <c r="AC368" s="79">
        <f t="shared" si="90"/>
        <v>40051</v>
      </c>
      <c r="AD368">
        <f t="shared" si="91"/>
        <v>8</v>
      </c>
      <c r="AE368">
        <f t="shared" si="92"/>
        <v>2009</v>
      </c>
    </row>
    <row r="369" spans="1:31" x14ac:dyDescent="0.25">
      <c r="A369" t="s">
        <v>51</v>
      </c>
      <c r="B369" t="s">
        <v>52</v>
      </c>
      <c r="C369">
        <v>2</v>
      </c>
      <c r="D369">
        <v>90</v>
      </c>
      <c r="E369">
        <v>10</v>
      </c>
      <c r="F369">
        <v>88101</v>
      </c>
      <c r="G369">
        <v>1</v>
      </c>
      <c r="H369">
        <v>7</v>
      </c>
      <c r="I369">
        <v>105</v>
      </c>
      <c r="J369">
        <v>117</v>
      </c>
      <c r="K369">
        <v>20090829</v>
      </c>
      <c r="L369" s="78">
        <v>0</v>
      </c>
      <c r="M369">
        <v>4.0999999999999996</v>
      </c>
      <c r="O369">
        <v>3</v>
      </c>
      <c r="AC369" s="79">
        <f t="shared" si="90"/>
        <v>40054</v>
      </c>
      <c r="AD369">
        <f t="shared" si="91"/>
        <v>8</v>
      </c>
      <c r="AE369">
        <f t="shared" si="92"/>
        <v>2009</v>
      </c>
    </row>
    <row r="370" spans="1:31" x14ac:dyDescent="0.25">
      <c r="A370" t="s">
        <v>51</v>
      </c>
      <c r="B370" t="s">
        <v>52</v>
      </c>
      <c r="C370">
        <v>2</v>
      </c>
      <c r="D370">
        <v>90</v>
      </c>
      <c r="E370">
        <v>10</v>
      </c>
      <c r="F370">
        <v>88101</v>
      </c>
      <c r="G370">
        <v>1</v>
      </c>
      <c r="H370">
        <v>7</v>
      </c>
      <c r="I370">
        <v>105</v>
      </c>
      <c r="J370">
        <v>117</v>
      </c>
      <c r="K370">
        <v>20100502</v>
      </c>
      <c r="L370" s="78">
        <v>0</v>
      </c>
      <c r="M370">
        <v>2.2000000000000002</v>
      </c>
      <c r="AC370" s="79">
        <f t="shared" ref="AC370:AC407" si="93">DATE(LEFT(K370,4),MID(K370,5,2),RIGHT(K370,2))</f>
        <v>40300</v>
      </c>
      <c r="AD370">
        <f t="shared" ref="AD370:AD407" si="94">MONTH(AC370)</f>
        <v>5</v>
      </c>
      <c r="AE370">
        <f t="shared" ref="AE370:AE407" si="95">YEAR(AC370)</f>
        <v>2010</v>
      </c>
    </row>
    <row r="371" spans="1:31" x14ac:dyDescent="0.25">
      <c r="A371" t="s">
        <v>51</v>
      </c>
      <c r="B371" t="s">
        <v>52</v>
      </c>
      <c r="C371">
        <v>2</v>
      </c>
      <c r="D371">
        <v>90</v>
      </c>
      <c r="E371">
        <v>10</v>
      </c>
      <c r="F371">
        <v>88101</v>
      </c>
      <c r="G371">
        <v>1</v>
      </c>
      <c r="H371">
        <v>7</v>
      </c>
      <c r="I371">
        <v>105</v>
      </c>
      <c r="J371">
        <v>117</v>
      </c>
      <c r="K371">
        <v>20100505</v>
      </c>
      <c r="L371" s="78">
        <v>0</v>
      </c>
      <c r="M371">
        <v>3.3</v>
      </c>
      <c r="Q371">
        <v>2</v>
      </c>
      <c r="AC371" s="79">
        <f t="shared" si="93"/>
        <v>40303</v>
      </c>
      <c r="AD371">
        <f t="shared" si="94"/>
        <v>5</v>
      </c>
      <c r="AE371">
        <f t="shared" si="95"/>
        <v>2010</v>
      </c>
    </row>
    <row r="372" spans="1:31" x14ac:dyDescent="0.25">
      <c r="A372" t="s">
        <v>51</v>
      </c>
      <c r="B372" t="s">
        <v>52</v>
      </c>
      <c r="C372">
        <v>2</v>
      </c>
      <c r="D372">
        <v>90</v>
      </c>
      <c r="E372">
        <v>10</v>
      </c>
      <c r="F372">
        <v>88101</v>
      </c>
      <c r="G372">
        <v>1</v>
      </c>
      <c r="H372">
        <v>7</v>
      </c>
      <c r="I372">
        <v>105</v>
      </c>
      <c r="J372">
        <v>117</v>
      </c>
      <c r="K372">
        <v>20100508</v>
      </c>
      <c r="L372" s="78">
        <v>0</v>
      </c>
      <c r="M372">
        <v>4.9000000000000004</v>
      </c>
      <c r="Q372">
        <v>2</v>
      </c>
      <c r="AC372" s="79">
        <f t="shared" si="93"/>
        <v>40306</v>
      </c>
      <c r="AD372">
        <f t="shared" si="94"/>
        <v>5</v>
      </c>
      <c r="AE372">
        <f t="shared" si="95"/>
        <v>2010</v>
      </c>
    </row>
    <row r="373" spans="1:31" x14ac:dyDescent="0.25">
      <c r="A373" t="s">
        <v>51</v>
      </c>
      <c r="B373" t="s">
        <v>52</v>
      </c>
      <c r="C373">
        <v>2</v>
      </c>
      <c r="D373">
        <v>90</v>
      </c>
      <c r="E373">
        <v>10</v>
      </c>
      <c r="F373">
        <v>88101</v>
      </c>
      <c r="G373">
        <v>1</v>
      </c>
      <c r="H373">
        <v>7</v>
      </c>
      <c r="I373">
        <v>105</v>
      </c>
      <c r="J373">
        <v>117</v>
      </c>
      <c r="K373">
        <v>20100511</v>
      </c>
      <c r="L373" s="78">
        <v>0</v>
      </c>
      <c r="M373">
        <v>3.8</v>
      </c>
      <c r="AC373" s="79">
        <f t="shared" si="93"/>
        <v>40309</v>
      </c>
      <c r="AD373">
        <f t="shared" si="94"/>
        <v>5</v>
      </c>
      <c r="AE373">
        <f t="shared" si="95"/>
        <v>2010</v>
      </c>
    </row>
    <row r="374" spans="1:31" x14ac:dyDescent="0.25">
      <c r="A374" t="s">
        <v>51</v>
      </c>
      <c r="B374" t="s">
        <v>52</v>
      </c>
      <c r="C374">
        <v>2</v>
      </c>
      <c r="D374">
        <v>90</v>
      </c>
      <c r="E374">
        <v>10</v>
      </c>
      <c r="F374">
        <v>88101</v>
      </c>
      <c r="G374">
        <v>1</v>
      </c>
      <c r="H374">
        <v>7</v>
      </c>
      <c r="I374">
        <v>105</v>
      </c>
      <c r="J374">
        <v>117</v>
      </c>
      <c r="K374">
        <v>20100514</v>
      </c>
      <c r="L374" s="78">
        <v>0</v>
      </c>
      <c r="M374">
        <v>4</v>
      </c>
      <c r="AC374" s="79">
        <f t="shared" si="93"/>
        <v>40312</v>
      </c>
      <c r="AD374">
        <f t="shared" si="94"/>
        <v>5</v>
      </c>
      <c r="AE374">
        <f t="shared" si="95"/>
        <v>2010</v>
      </c>
    </row>
    <row r="375" spans="1:31" x14ac:dyDescent="0.25">
      <c r="A375" t="s">
        <v>51</v>
      </c>
      <c r="B375" t="s">
        <v>52</v>
      </c>
      <c r="C375">
        <v>2</v>
      </c>
      <c r="D375">
        <v>90</v>
      </c>
      <c r="E375">
        <v>10</v>
      </c>
      <c r="F375">
        <v>88101</v>
      </c>
      <c r="G375">
        <v>1</v>
      </c>
      <c r="H375">
        <v>7</v>
      </c>
      <c r="I375">
        <v>105</v>
      </c>
      <c r="J375">
        <v>117</v>
      </c>
      <c r="K375">
        <v>20100517</v>
      </c>
      <c r="L375" s="78">
        <v>0</v>
      </c>
      <c r="M375">
        <v>3</v>
      </c>
      <c r="AC375" s="79">
        <f t="shared" si="93"/>
        <v>40315</v>
      </c>
      <c r="AD375">
        <f t="shared" si="94"/>
        <v>5</v>
      </c>
      <c r="AE375">
        <f t="shared" si="95"/>
        <v>2010</v>
      </c>
    </row>
    <row r="376" spans="1:31" x14ac:dyDescent="0.25">
      <c r="A376" t="s">
        <v>51</v>
      </c>
      <c r="B376" t="s">
        <v>52</v>
      </c>
      <c r="C376">
        <v>2</v>
      </c>
      <c r="D376">
        <v>90</v>
      </c>
      <c r="E376">
        <v>10</v>
      </c>
      <c r="F376">
        <v>88101</v>
      </c>
      <c r="G376">
        <v>1</v>
      </c>
      <c r="H376">
        <v>7</v>
      </c>
      <c r="I376">
        <v>105</v>
      </c>
      <c r="J376">
        <v>117</v>
      </c>
      <c r="K376">
        <v>20100520</v>
      </c>
      <c r="L376" s="78">
        <v>0</v>
      </c>
      <c r="M376">
        <v>2.9</v>
      </c>
      <c r="AC376" s="79">
        <f t="shared" si="93"/>
        <v>40318</v>
      </c>
      <c r="AD376">
        <f t="shared" si="94"/>
        <v>5</v>
      </c>
      <c r="AE376">
        <f t="shared" si="95"/>
        <v>2010</v>
      </c>
    </row>
    <row r="377" spans="1:31" x14ac:dyDescent="0.25">
      <c r="A377" t="s">
        <v>51</v>
      </c>
      <c r="B377" t="s">
        <v>52</v>
      </c>
      <c r="C377">
        <v>2</v>
      </c>
      <c r="D377">
        <v>90</v>
      </c>
      <c r="E377">
        <v>10</v>
      </c>
      <c r="F377">
        <v>88101</v>
      </c>
      <c r="G377">
        <v>1</v>
      </c>
      <c r="H377">
        <v>7</v>
      </c>
      <c r="I377">
        <v>105</v>
      </c>
      <c r="J377">
        <v>117</v>
      </c>
      <c r="K377">
        <v>20100523</v>
      </c>
      <c r="L377" s="78">
        <v>0</v>
      </c>
      <c r="M377">
        <v>9.9</v>
      </c>
      <c r="AC377" s="79">
        <f t="shared" si="93"/>
        <v>40321</v>
      </c>
      <c r="AD377">
        <f t="shared" si="94"/>
        <v>5</v>
      </c>
      <c r="AE377">
        <f t="shared" si="95"/>
        <v>2010</v>
      </c>
    </row>
    <row r="378" spans="1:31" x14ac:dyDescent="0.25">
      <c r="A378" t="s">
        <v>51</v>
      </c>
      <c r="B378" t="s">
        <v>52</v>
      </c>
      <c r="C378">
        <v>2</v>
      </c>
      <c r="D378">
        <v>90</v>
      </c>
      <c r="E378">
        <v>10</v>
      </c>
      <c r="F378">
        <v>88101</v>
      </c>
      <c r="G378">
        <v>1</v>
      </c>
      <c r="H378">
        <v>7</v>
      </c>
      <c r="I378">
        <v>105</v>
      </c>
      <c r="J378">
        <v>117</v>
      </c>
      <c r="K378">
        <v>20100526</v>
      </c>
      <c r="L378" s="78">
        <v>0</v>
      </c>
      <c r="M378">
        <v>4.8</v>
      </c>
      <c r="AC378" s="79">
        <f t="shared" si="93"/>
        <v>40324</v>
      </c>
      <c r="AD378">
        <f t="shared" si="94"/>
        <v>5</v>
      </c>
      <c r="AE378">
        <f t="shared" si="95"/>
        <v>2010</v>
      </c>
    </row>
    <row r="379" spans="1:31" x14ac:dyDescent="0.25">
      <c r="A379" t="s">
        <v>51</v>
      </c>
      <c r="B379" t="s">
        <v>52</v>
      </c>
      <c r="C379">
        <v>2</v>
      </c>
      <c r="D379">
        <v>90</v>
      </c>
      <c r="E379">
        <v>10</v>
      </c>
      <c r="F379">
        <v>88101</v>
      </c>
      <c r="G379">
        <v>1</v>
      </c>
      <c r="H379">
        <v>7</v>
      </c>
      <c r="I379">
        <v>105</v>
      </c>
      <c r="J379">
        <v>117</v>
      </c>
      <c r="K379">
        <v>20100529</v>
      </c>
      <c r="L379" s="78">
        <v>0</v>
      </c>
      <c r="M379">
        <v>21.8</v>
      </c>
      <c r="Q379" t="s">
        <v>56</v>
      </c>
      <c r="AC379" s="79">
        <f t="shared" si="93"/>
        <v>40327</v>
      </c>
      <c r="AD379">
        <f t="shared" si="94"/>
        <v>5</v>
      </c>
      <c r="AE379">
        <f t="shared" si="95"/>
        <v>2010</v>
      </c>
    </row>
    <row r="380" spans="1:31" x14ac:dyDescent="0.25">
      <c r="A380" t="s">
        <v>51</v>
      </c>
      <c r="B380" t="s">
        <v>52</v>
      </c>
      <c r="C380">
        <v>2</v>
      </c>
      <c r="D380">
        <v>90</v>
      </c>
      <c r="E380">
        <v>10</v>
      </c>
      <c r="F380">
        <v>88101</v>
      </c>
      <c r="G380">
        <v>1</v>
      </c>
      <c r="H380">
        <v>7</v>
      </c>
      <c r="I380">
        <v>105</v>
      </c>
      <c r="J380">
        <v>117</v>
      </c>
      <c r="K380">
        <v>20100601</v>
      </c>
      <c r="L380" s="78">
        <v>0</v>
      </c>
      <c r="M380">
        <v>23.4</v>
      </c>
      <c r="Q380" t="s">
        <v>56</v>
      </c>
      <c r="AC380" s="79">
        <f t="shared" si="93"/>
        <v>40330</v>
      </c>
      <c r="AD380">
        <f t="shared" si="94"/>
        <v>6</v>
      </c>
      <c r="AE380">
        <f t="shared" si="95"/>
        <v>2010</v>
      </c>
    </row>
    <row r="381" spans="1:31" x14ac:dyDescent="0.25">
      <c r="A381" t="s">
        <v>51</v>
      </c>
      <c r="B381" t="s">
        <v>52</v>
      </c>
      <c r="C381">
        <v>2</v>
      </c>
      <c r="D381">
        <v>90</v>
      </c>
      <c r="E381">
        <v>10</v>
      </c>
      <c r="F381">
        <v>88101</v>
      </c>
      <c r="G381">
        <v>1</v>
      </c>
      <c r="H381">
        <v>7</v>
      </c>
      <c r="I381">
        <v>105</v>
      </c>
      <c r="J381">
        <v>117</v>
      </c>
      <c r="K381">
        <v>20100607</v>
      </c>
      <c r="L381" s="78">
        <v>0</v>
      </c>
      <c r="M381">
        <v>9.8000000000000007</v>
      </c>
      <c r="AC381" s="79">
        <f t="shared" si="93"/>
        <v>40336</v>
      </c>
      <c r="AD381">
        <f t="shared" si="94"/>
        <v>6</v>
      </c>
      <c r="AE381">
        <f t="shared" si="95"/>
        <v>2010</v>
      </c>
    </row>
    <row r="382" spans="1:31" x14ac:dyDescent="0.25">
      <c r="A382" t="s">
        <v>51</v>
      </c>
      <c r="B382" t="s">
        <v>52</v>
      </c>
      <c r="C382">
        <v>2</v>
      </c>
      <c r="D382">
        <v>90</v>
      </c>
      <c r="E382">
        <v>10</v>
      </c>
      <c r="F382">
        <v>88101</v>
      </c>
      <c r="G382">
        <v>1</v>
      </c>
      <c r="H382">
        <v>7</v>
      </c>
      <c r="I382">
        <v>105</v>
      </c>
      <c r="J382">
        <v>117</v>
      </c>
      <c r="K382">
        <v>20100610</v>
      </c>
      <c r="L382" s="78">
        <v>0</v>
      </c>
      <c r="M382">
        <v>4.8</v>
      </c>
      <c r="Q382" t="s">
        <v>55</v>
      </c>
      <c r="AC382" s="79">
        <f t="shared" si="93"/>
        <v>40339</v>
      </c>
      <c r="AD382">
        <f t="shared" si="94"/>
        <v>6</v>
      </c>
      <c r="AE382">
        <f t="shared" si="95"/>
        <v>2010</v>
      </c>
    </row>
    <row r="383" spans="1:31" x14ac:dyDescent="0.25">
      <c r="A383" t="s">
        <v>51</v>
      </c>
      <c r="B383" t="s">
        <v>52</v>
      </c>
      <c r="C383">
        <v>2</v>
      </c>
      <c r="D383">
        <v>90</v>
      </c>
      <c r="E383">
        <v>10</v>
      </c>
      <c r="F383">
        <v>88101</v>
      </c>
      <c r="G383">
        <v>1</v>
      </c>
      <c r="H383">
        <v>7</v>
      </c>
      <c r="I383">
        <v>105</v>
      </c>
      <c r="J383">
        <v>117</v>
      </c>
      <c r="K383">
        <v>20100613</v>
      </c>
      <c r="L383" s="78">
        <v>0</v>
      </c>
      <c r="M383">
        <v>3.2</v>
      </c>
      <c r="AC383" s="79">
        <f t="shared" si="93"/>
        <v>40342</v>
      </c>
      <c r="AD383">
        <f t="shared" si="94"/>
        <v>6</v>
      </c>
      <c r="AE383">
        <f t="shared" si="95"/>
        <v>2010</v>
      </c>
    </row>
    <row r="384" spans="1:31" x14ac:dyDescent="0.25">
      <c r="A384" t="s">
        <v>51</v>
      </c>
      <c r="B384" t="s">
        <v>52</v>
      </c>
      <c r="C384">
        <v>2</v>
      </c>
      <c r="D384">
        <v>90</v>
      </c>
      <c r="E384">
        <v>10</v>
      </c>
      <c r="F384">
        <v>88101</v>
      </c>
      <c r="G384">
        <v>1</v>
      </c>
      <c r="H384">
        <v>7</v>
      </c>
      <c r="I384">
        <v>105</v>
      </c>
      <c r="J384">
        <v>117</v>
      </c>
      <c r="K384">
        <v>20100619</v>
      </c>
      <c r="L384" s="78">
        <v>0</v>
      </c>
      <c r="M384">
        <v>9.1999999999999993</v>
      </c>
      <c r="Q384" t="s">
        <v>55</v>
      </c>
      <c r="AC384" s="79">
        <f t="shared" si="93"/>
        <v>40348</v>
      </c>
      <c r="AD384">
        <f t="shared" si="94"/>
        <v>6</v>
      </c>
      <c r="AE384">
        <f t="shared" si="95"/>
        <v>2010</v>
      </c>
    </row>
    <row r="385" spans="1:31" x14ac:dyDescent="0.25">
      <c r="A385" t="s">
        <v>51</v>
      </c>
      <c r="B385" t="s">
        <v>52</v>
      </c>
      <c r="C385">
        <v>2</v>
      </c>
      <c r="D385">
        <v>90</v>
      </c>
      <c r="E385">
        <v>10</v>
      </c>
      <c r="F385">
        <v>88101</v>
      </c>
      <c r="G385">
        <v>1</v>
      </c>
      <c r="H385">
        <v>7</v>
      </c>
      <c r="I385">
        <v>105</v>
      </c>
      <c r="J385">
        <v>117</v>
      </c>
      <c r="K385">
        <v>20100622</v>
      </c>
      <c r="L385" s="78">
        <v>0</v>
      </c>
      <c r="M385">
        <v>5.0999999999999996</v>
      </c>
      <c r="Q385" t="s">
        <v>55</v>
      </c>
      <c r="AC385" s="79">
        <f t="shared" si="93"/>
        <v>40351</v>
      </c>
      <c r="AD385">
        <f t="shared" si="94"/>
        <v>6</v>
      </c>
      <c r="AE385">
        <f t="shared" si="95"/>
        <v>2010</v>
      </c>
    </row>
    <row r="386" spans="1:31" x14ac:dyDescent="0.25">
      <c r="A386" t="s">
        <v>51</v>
      </c>
      <c r="B386" t="s">
        <v>52</v>
      </c>
      <c r="C386">
        <v>2</v>
      </c>
      <c r="D386">
        <v>90</v>
      </c>
      <c r="E386">
        <v>10</v>
      </c>
      <c r="F386">
        <v>88101</v>
      </c>
      <c r="G386">
        <v>1</v>
      </c>
      <c r="H386">
        <v>7</v>
      </c>
      <c r="I386">
        <v>105</v>
      </c>
      <c r="J386">
        <v>117</v>
      </c>
      <c r="K386">
        <v>20100625</v>
      </c>
      <c r="L386" s="78">
        <v>0</v>
      </c>
      <c r="M386">
        <v>8</v>
      </c>
      <c r="AC386" s="79">
        <f t="shared" si="93"/>
        <v>40354</v>
      </c>
      <c r="AD386">
        <f t="shared" si="94"/>
        <v>6</v>
      </c>
      <c r="AE386">
        <f t="shared" si="95"/>
        <v>2010</v>
      </c>
    </row>
    <row r="387" spans="1:31" x14ac:dyDescent="0.25">
      <c r="A387" t="s">
        <v>51</v>
      </c>
      <c r="B387" t="s">
        <v>52</v>
      </c>
      <c r="C387">
        <v>2</v>
      </c>
      <c r="D387">
        <v>90</v>
      </c>
      <c r="E387">
        <v>10</v>
      </c>
      <c r="F387">
        <v>88101</v>
      </c>
      <c r="G387">
        <v>1</v>
      </c>
      <c r="H387">
        <v>7</v>
      </c>
      <c r="I387">
        <v>105</v>
      </c>
      <c r="J387">
        <v>117</v>
      </c>
      <c r="K387">
        <v>20100701</v>
      </c>
      <c r="L387" s="78">
        <v>0</v>
      </c>
      <c r="M387">
        <v>5.7</v>
      </c>
      <c r="AC387" s="79">
        <f t="shared" si="93"/>
        <v>40360</v>
      </c>
      <c r="AD387">
        <f t="shared" si="94"/>
        <v>7</v>
      </c>
      <c r="AE387">
        <f t="shared" si="95"/>
        <v>2010</v>
      </c>
    </row>
    <row r="388" spans="1:31" x14ac:dyDescent="0.25">
      <c r="A388" t="s">
        <v>51</v>
      </c>
      <c r="B388" t="s">
        <v>52</v>
      </c>
      <c r="C388">
        <v>2</v>
      </c>
      <c r="D388">
        <v>90</v>
      </c>
      <c r="E388">
        <v>10</v>
      </c>
      <c r="F388">
        <v>88101</v>
      </c>
      <c r="G388">
        <v>1</v>
      </c>
      <c r="H388">
        <v>7</v>
      </c>
      <c r="I388">
        <v>105</v>
      </c>
      <c r="J388">
        <v>117</v>
      </c>
      <c r="K388">
        <v>20100704</v>
      </c>
      <c r="L388" s="78">
        <v>0</v>
      </c>
      <c r="M388">
        <v>3.6</v>
      </c>
      <c r="AC388" s="79">
        <f t="shared" si="93"/>
        <v>40363</v>
      </c>
      <c r="AD388">
        <f t="shared" si="94"/>
        <v>7</v>
      </c>
      <c r="AE388">
        <f t="shared" si="95"/>
        <v>2010</v>
      </c>
    </row>
    <row r="389" spans="1:31" x14ac:dyDescent="0.25">
      <c r="A389" t="s">
        <v>51</v>
      </c>
      <c r="B389" t="s">
        <v>52</v>
      </c>
      <c r="C389">
        <v>2</v>
      </c>
      <c r="D389">
        <v>90</v>
      </c>
      <c r="E389">
        <v>10</v>
      </c>
      <c r="F389">
        <v>88101</v>
      </c>
      <c r="G389">
        <v>1</v>
      </c>
      <c r="H389">
        <v>7</v>
      </c>
      <c r="I389">
        <v>105</v>
      </c>
      <c r="J389">
        <v>117</v>
      </c>
      <c r="K389">
        <v>20100707</v>
      </c>
      <c r="L389" s="78">
        <v>0</v>
      </c>
      <c r="M389">
        <v>2.6</v>
      </c>
      <c r="AC389" s="79">
        <f t="shared" si="93"/>
        <v>40366</v>
      </c>
      <c r="AD389">
        <f t="shared" si="94"/>
        <v>7</v>
      </c>
      <c r="AE389">
        <f t="shared" si="95"/>
        <v>2010</v>
      </c>
    </row>
    <row r="390" spans="1:31" x14ac:dyDescent="0.25">
      <c r="A390" t="s">
        <v>51</v>
      </c>
      <c r="B390" t="s">
        <v>52</v>
      </c>
      <c r="C390">
        <v>2</v>
      </c>
      <c r="D390">
        <v>90</v>
      </c>
      <c r="E390">
        <v>10</v>
      </c>
      <c r="F390">
        <v>88101</v>
      </c>
      <c r="G390">
        <v>1</v>
      </c>
      <c r="H390">
        <v>7</v>
      </c>
      <c r="I390">
        <v>105</v>
      </c>
      <c r="J390">
        <v>117</v>
      </c>
      <c r="K390">
        <v>20100710</v>
      </c>
      <c r="L390" s="78">
        <v>0</v>
      </c>
      <c r="M390">
        <v>4.9000000000000004</v>
      </c>
      <c r="AC390" s="79">
        <f t="shared" si="93"/>
        <v>40369</v>
      </c>
      <c r="AD390">
        <f t="shared" si="94"/>
        <v>7</v>
      </c>
      <c r="AE390">
        <f t="shared" si="95"/>
        <v>2010</v>
      </c>
    </row>
    <row r="391" spans="1:31" x14ac:dyDescent="0.25">
      <c r="A391" t="s">
        <v>51</v>
      </c>
      <c r="B391" t="s">
        <v>52</v>
      </c>
      <c r="C391">
        <v>2</v>
      </c>
      <c r="D391">
        <v>90</v>
      </c>
      <c r="E391">
        <v>10</v>
      </c>
      <c r="F391">
        <v>88101</v>
      </c>
      <c r="G391">
        <v>1</v>
      </c>
      <c r="H391">
        <v>7</v>
      </c>
      <c r="I391">
        <v>105</v>
      </c>
      <c r="J391">
        <v>117</v>
      </c>
      <c r="K391">
        <v>20100713</v>
      </c>
      <c r="L391" s="78">
        <v>0</v>
      </c>
      <c r="M391">
        <v>44.5</v>
      </c>
      <c r="Q391" t="s">
        <v>56</v>
      </c>
      <c r="AC391" s="79">
        <f t="shared" si="93"/>
        <v>40372</v>
      </c>
      <c r="AD391">
        <f t="shared" si="94"/>
        <v>7</v>
      </c>
      <c r="AE391">
        <f t="shared" si="95"/>
        <v>2010</v>
      </c>
    </row>
    <row r="392" spans="1:31" x14ac:dyDescent="0.25">
      <c r="A392" t="s">
        <v>51</v>
      </c>
      <c r="B392" t="s">
        <v>52</v>
      </c>
      <c r="C392">
        <v>2</v>
      </c>
      <c r="D392">
        <v>90</v>
      </c>
      <c r="E392">
        <v>10</v>
      </c>
      <c r="F392">
        <v>88101</v>
      </c>
      <c r="G392">
        <v>1</v>
      </c>
      <c r="H392">
        <v>7</v>
      </c>
      <c r="I392">
        <v>105</v>
      </c>
      <c r="J392">
        <v>117</v>
      </c>
      <c r="K392">
        <v>20100716</v>
      </c>
      <c r="L392" s="78">
        <v>0</v>
      </c>
      <c r="M392">
        <v>21.3</v>
      </c>
      <c r="Q392" t="s">
        <v>56</v>
      </c>
      <c r="AC392" s="79">
        <f t="shared" si="93"/>
        <v>40375</v>
      </c>
      <c r="AD392">
        <f t="shared" si="94"/>
        <v>7</v>
      </c>
      <c r="AE392">
        <f t="shared" si="95"/>
        <v>2010</v>
      </c>
    </row>
    <row r="393" spans="1:31" x14ac:dyDescent="0.25">
      <c r="A393" t="s">
        <v>51</v>
      </c>
      <c r="B393" t="s">
        <v>52</v>
      </c>
      <c r="C393">
        <v>2</v>
      </c>
      <c r="D393">
        <v>90</v>
      </c>
      <c r="E393">
        <v>10</v>
      </c>
      <c r="F393">
        <v>88101</v>
      </c>
      <c r="G393">
        <v>1</v>
      </c>
      <c r="H393">
        <v>7</v>
      </c>
      <c r="I393">
        <v>105</v>
      </c>
      <c r="J393">
        <v>117</v>
      </c>
      <c r="K393">
        <v>20100719</v>
      </c>
      <c r="L393" s="78">
        <v>0</v>
      </c>
      <c r="M393">
        <v>4.8</v>
      </c>
      <c r="AC393" s="79">
        <f t="shared" si="93"/>
        <v>40378</v>
      </c>
      <c r="AD393">
        <f t="shared" si="94"/>
        <v>7</v>
      </c>
      <c r="AE393">
        <f t="shared" si="95"/>
        <v>2010</v>
      </c>
    </row>
    <row r="394" spans="1:31" x14ac:dyDescent="0.25">
      <c r="A394" t="s">
        <v>51</v>
      </c>
      <c r="B394" t="s">
        <v>52</v>
      </c>
      <c r="C394">
        <v>2</v>
      </c>
      <c r="D394">
        <v>90</v>
      </c>
      <c r="E394">
        <v>10</v>
      </c>
      <c r="F394">
        <v>88101</v>
      </c>
      <c r="G394">
        <v>1</v>
      </c>
      <c r="H394">
        <v>7</v>
      </c>
      <c r="I394">
        <v>105</v>
      </c>
      <c r="J394">
        <v>117</v>
      </c>
      <c r="K394">
        <v>20100722</v>
      </c>
      <c r="L394" s="78">
        <v>0</v>
      </c>
      <c r="M394">
        <v>2</v>
      </c>
      <c r="AC394" s="79">
        <f t="shared" si="93"/>
        <v>40381</v>
      </c>
      <c r="AD394">
        <f t="shared" si="94"/>
        <v>7</v>
      </c>
      <c r="AE394">
        <f t="shared" si="95"/>
        <v>2010</v>
      </c>
    </row>
    <row r="395" spans="1:31" x14ac:dyDescent="0.25">
      <c r="A395" t="s">
        <v>51</v>
      </c>
      <c r="B395" t="s">
        <v>52</v>
      </c>
      <c r="C395">
        <v>2</v>
      </c>
      <c r="D395">
        <v>90</v>
      </c>
      <c r="E395">
        <v>10</v>
      </c>
      <c r="F395">
        <v>88101</v>
      </c>
      <c r="G395">
        <v>1</v>
      </c>
      <c r="H395">
        <v>7</v>
      </c>
      <c r="I395">
        <v>105</v>
      </c>
      <c r="J395">
        <v>117</v>
      </c>
      <c r="K395">
        <v>20100725</v>
      </c>
      <c r="L395" s="78">
        <v>0</v>
      </c>
      <c r="M395">
        <v>3.2</v>
      </c>
      <c r="AC395" s="79">
        <f t="shared" si="93"/>
        <v>40384</v>
      </c>
      <c r="AD395">
        <f t="shared" si="94"/>
        <v>7</v>
      </c>
      <c r="AE395">
        <f t="shared" si="95"/>
        <v>2010</v>
      </c>
    </row>
    <row r="396" spans="1:31" x14ac:dyDescent="0.25">
      <c r="A396" t="s">
        <v>51</v>
      </c>
      <c r="B396" t="s">
        <v>52</v>
      </c>
      <c r="C396">
        <v>2</v>
      </c>
      <c r="D396">
        <v>90</v>
      </c>
      <c r="E396">
        <v>10</v>
      </c>
      <c r="F396">
        <v>88101</v>
      </c>
      <c r="G396">
        <v>1</v>
      </c>
      <c r="H396">
        <v>7</v>
      </c>
      <c r="I396">
        <v>105</v>
      </c>
      <c r="J396">
        <v>117</v>
      </c>
      <c r="K396">
        <v>20100728</v>
      </c>
      <c r="L396" s="78">
        <v>0</v>
      </c>
      <c r="M396">
        <v>4</v>
      </c>
      <c r="Q396">
        <v>1</v>
      </c>
      <c r="AC396" s="79">
        <f t="shared" si="93"/>
        <v>40387</v>
      </c>
      <c r="AD396">
        <f t="shared" si="94"/>
        <v>7</v>
      </c>
      <c r="AE396">
        <f t="shared" si="95"/>
        <v>2010</v>
      </c>
    </row>
    <row r="397" spans="1:31" x14ac:dyDescent="0.25">
      <c r="A397" t="s">
        <v>51</v>
      </c>
      <c r="B397" t="s">
        <v>52</v>
      </c>
      <c r="C397">
        <v>2</v>
      </c>
      <c r="D397">
        <v>90</v>
      </c>
      <c r="E397">
        <v>10</v>
      </c>
      <c r="F397">
        <v>88101</v>
      </c>
      <c r="G397">
        <v>1</v>
      </c>
      <c r="H397">
        <v>7</v>
      </c>
      <c r="I397">
        <v>105</v>
      </c>
      <c r="J397">
        <v>117</v>
      </c>
      <c r="K397">
        <v>20100731</v>
      </c>
      <c r="L397" s="78">
        <v>0</v>
      </c>
      <c r="M397">
        <v>5.7</v>
      </c>
      <c r="Q397">
        <v>1</v>
      </c>
      <c r="AC397" s="79">
        <f t="shared" si="93"/>
        <v>40390</v>
      </c>
      <c r="AD397">
        <f t="shared" si="94"/>
        <v>7</v>
      </c>
      <c r="AE397">
        <f t="shared" si="95"/>
        <v>2010</v>
      </c>
    </row>
    <row r="398" spans="1:31" x14ac:dyDescent="0.25">
      <c r="A398" t="s">
        <v>51</v>
      </c>
      <c r="B398" t="s">
        <v>52</v>
      </c>
      <c r="C398">
        <v>2</v>
      </c>
      <c r="D398">
        <v>90</v>
      </c>
      <c r="E398">
        <v>10</v>
      </c>
      <c r="F398">
        <v>88101</v>
      </c>
      <c r="G398">
        <v>1</v>
      </c>
      <c r="H398">
        <v>7</v>
      </c>
      <c r="I398">
        <v>105</v>
      </c>
      <c r="J398">
        <v>117</v>
      </c>
      <c r="K398">
        <v>20100803</v>
      </c>
      <c r="L398" s="78">
        <v>0</v>
      </c>
      <c r="M398">
        <v>10.1</v>
      </c>
      <c r="Q398">
        <v>1</v>
      </c>
      <c r="AC398" s="79">
        <f t="shared" si="93"/>
        <v>40393</v>
      </c>
      <c r="AD398">
        <f t="shared" si="94"/>
        <v>8</v>
      </c>
      <c r="AE398">
        <f t="shared" si="95"/>
        <v>2010</v>
      </c>
    </row>
    <row r="399" spans="1:31" x14ac:dyDescent="0.25">
      <c r="A399" t="s">
        <v>51</v>
      </c>
      <c r="B399" t="s">
        <v>52</v>
      </c>
      <c r="C399">
        <v>2</v>
      </c>
      <c r="D399">
        <v>90</v>
      </c>
      <c r="E399">
        <v>10</v>
      </c>
      <c r="F399">
        <v>88101</v>
      </c>
      <c r="G399">
        <v>1</v>
      </c>
      <c r="H399">
        <v>7</v>
      </c>
      <c r="I399">
        <v>105</v>
      </c>
      <c r="J399">
        <v>117</v>
      </c>
      <c r="K399">
        <v>20100806</v>
      </c>
      <c r="L399" s="78">
        <v>0</v>
      </c>
      <c r="M399">
        <v>5.2</v>
      </c>
      <c r="Q399" t="s">
        <v>56</v>
      </c>
      <c r="AC399" s="79">
        <f t="shared" si="93"/>
        <v>40396</v>
      </c>
      <c r="AD399">
        <f t="shared" si="94"/>
        <v>8</v>
      </c>
      <c r="AE399">
        <f t="shared" si="95"/>
        <v>2010</v>
      </c>
    </row>
    <row r="400" spans="1:31" x14ac:dyDescent="0.25">
      <c r="A400" t="s">
        <v>51</v>
      </c>
      <c r="B400" t="s">
        <v>52</v>
      </c>
      <c r="C400">
        <v>2</v>
      </c>
      <c r="D400">
        <v>90</v>
      </c>
      <c r="E400">
        <v>10</v>
      </c>
      <c r="F400">
        <v>88101</v>
      </c>
      <c r="G400">
        <v>1</v>
      </c>
      <c r="H400">
        <v>7</v>
      </c>
      <c r="I400">
        <v>105</v>
      </c>
      <c r="J400">
        <v>117</v>
      </c>
      <c r="K400">
        <v>20100809</v>
      </c>
      <c r="L400" s="78">
        <v>0</v>
      </c>
      <c r="M400">
        <v>3.1</v>
      </c>
      <c r="AC400" s="79">
        <f t="shared" si="93"/>
        <v>40399</v>
      </c>
      <c r="AD400">
        <f t="shared" si="94"/>
        <v>8</v>
      </c>
      <c r="AE400">
        <f t="shared" si="95"/>
        <v>2010</v>
      </c>
    </row>
    <row r="401" spans="1:31" x14ac:dyDescent="0.25">
      <c r="A401" t="s">
        <v>51</v>
      </c>
      <c r="B401" t="s">
        <v>52</v>
      </c>
      <c r="C401">
        <v>2</v>
      </c>
      <c r="D401">
        <v>90</v>
      </c>
      <c r="E401">
        <v>10</v>
      </c>
      <c r="F401">
        <v>88101</v>
      </c>
      <c r="G401">
        <v>1</v>
      </c>
      <c r="H401">
        <v>7</v>
      </c>
      <c r="I401">
        <v>105</v>
      </c>
      <c r="J401">
        <v>117</v>
      </c>
      <c r="K401">
        <v>20100812</v>
      </c>
      <c r="L401" s="78">
        <v>0</v>
      </c>
      <c r="M401">
        <v>10.9</v>
      </c>
      <c r="AC401" s="79">
        <f t="shared" si="93"/>
        <v>40402</v>
      </c>
      <c r="AD401">
        <f t="shared" si="94"/>
        <v>8</v>
      </c>
      <c r="AE401">
        <f t="shared" si="95"/>
        <v>2010</v>
      </c>
    </row>
    <row r="402" spans="1:31" x14ac:dyDescent="0.25">
      <c r="A402" t="s">
        <v>51</v>
      </c>
      <c r="B402" t="s">
        <v>52</v>
      </c>
      <c r="C402">
        <v>2</v>
      </c>
      <c r="D402">
        <v>90</v>
      </c>
      <c r="E402">
        <v>10</v>
      </c>
      <c r="F402">
        <v>88101</v>
      </c>
      <c r="G402">
        <v>1</v>
      </c>
      <c r="H402">
        <v>7</v>
      </c>
      <c r="I402">
        <v>105</v>
      </c>
      <c r="J402">
        <v>117</v>
      </c>
      <c r="K402">
        <v>20100815</v>
      </c>
      <c r="L402" s="78">
        <v>0</v>
      </c>
      <c r="M402">
        <v>2</v>
      </c>
      <c r="AC402" s="79">
        <f t="shared" si="93"/>
        <v>40405</v>
      </c>
      <c r="AD402">
        <f t="shared" si="94"/>
        <v>8</v>
      </c>
      <c r="AE402">
        <f t="shared" si="95"/>
        <v>2010</v>
      </c>
    </row>
    <row r="403" spans="1:31" x14ac:dyDescent="0.25">
      <c r="A403" t="s">
        <v>51</v>
      </c>
      <c r="B403" t="s">
        <v>52</v>
      </c>
      <c r="C403">
        <v>2</v>
      </c>
      <c r="D403">
        <v>90</v>
      </c>
      <c r="E403">
        <v>10</v>
      </c>
      <c r="F403">
        <v>88101</v>
      </c>
      <c r="G403">
        <v>1</v>
      </c>
      <c r="H403">
        <v>7</v>
      </c>
      <c r="I403">
        <v>105</v>
      </c>
      <c r="J403">
        <v>117</v>
      </c>
      <c r="K403">
        <v>20100818</v>
      </c>
      <c r="L403" s="78">
        <v>0</v>
      </c>
      <c r="M403">
        <v>1.3</v>
      </c>
      <c r="AC403" s="79">
        <f t="shared" si="93"/>
        <v>40408</v>
      </c>
      <c r="AD403">
        <f t="shared" si="94"/>
        <v>8</v>
      </c>
      <c r="AE403">
        <f t="shared" si="95"/>
        <v>2010</v>
      </c>
    </row>
    <row r="404" spans="1:31" x14ac:dyDescent="0.25">
      <c r="A404" t="s">
        <v>51</v>
      </c>
      <c r="B404" t="s">
        <v>52</v>
      </c>
      <c r="C404">
        <v>2</v>
      </c>
      <c r="D404">
        <v>90</v>
      </c>
      <c r="E404">
        <v>10</v>
      </c>
      <c r="F404">
        <v>88101</v>
      </c>
      <c r="G404">
        <v>1</v>
      </c>
      <c r="H404">
        <v>7</v>
      </c>
      <c r="I404">
        <v>105</v>
      </c>
      <c r="J404">
        <v>117</v>
      </c>
      <c r="K404">
        <v>20100821</v>
      </c>
      <c r="L404" s="78">
        <v>0</v>
      </c>
      <c r="M404">
        <v>5</v>
      </c>
      <c r="AC404" s="79">
        <f t="shared" si="93"/>
        <v>40411</v>
      </c>
      <c r="AD404">
        <f t="shared" si="94"/>
        <v>8</v>
      </c>
      <c r="AE404">
        <f t="shared" si="95"/>
        <v>2010</v>
      </c>
    </row>
    <row r="405" spans="1:31" x14ac:dyDescent="0.25">
      <c r="A405" t="s">
        <v>51</v>
      </c>
      <c r="B405" t="s">
        <v>52</v>
      </c>
      <c r="C405">
        <v>2</v>
      </c>
      <c r="D405">
        <v>90</v>
      </c>
      <c r="E405">
        <v>10</v>
      </c>
      <c r="F405">
        <v>88101</v>
      </c>
      <c r="G405">
        <v>1</v>
      </c>
      <c r="H405">
        <v>7</v>
      </c>
      <c r="I405">
        <v>105</v>
      </c>
      <c r="J405">
        <v>117</v>
      </c>
      <c r="K405">
        <v>20100824</v>
      </c>
      <c r="L405" s="78">
        <v>0</v>
      </c>
      <c r="M405">
        <v>5.6</v>
      </c>
      <c r="AC405" s="79">
        <f t="shared" si="93"/>
        <v>40414</v>
      </c>
      <c r="AD405">
        <f t="shared" si="94"/>
        <v>8</v>
      </c>
      <c r="AE405">
        <f t="shared" si="95"/>
        <v>2010</v>
      </c>
    </row>
    <row r="406" spans="1:31" x14ac:dyDescent="0.25">
      <c r="A406" t="s">
        <v>51</v>
      </c>
      <c r="B406" t="s">
        <v>52</v>
      </c>
      <c r="C406">
        <v>2</v>
      </c>
      <c r="D406">
        <v>90</v>
      </c>
      <c r="E406">
        <v>10</v>
      </c>
      <c r="F406">
        <v>88101</v>
      </c>
      <c r="G406">
        <v>1</v>
      </c>
      <c r="H406">
        <v>7</v>
      </c>
      <c r="I406">
        <v>105</v>
      </c>
      <c r="J406">
        <v>117</v>
      </c>
      <c r="K406">
        <v>20100827</v>
      </c>
      <c r="L406" s="78">
        <v>0</v>
      </c>
      <c r="M406">
        <v>5</v>
      </c>
      <c r="AC406" s="79">
        <f t="shared" si="93"/>
        <v>40417</v>
      </c>
      <c r="AD406">
        <f t="shared" si="94"/>
        <v>8</v>
      </c>
      <c r="AE406">
        <f t="shared" si="95"/>
        <v>2010</v>
      </c>
    </row>
    <row r="407" spans="1:31" x14ac:dyDescent="0.25">
      <c r="A407" t="s">
        <v>51</v>
      </c>
      <c r="B407" t="s">
        <v>52</v>
      </c>
      <c r="C407">
        <v>2</v>
      </c>
      <c r="D407">
        <v>90</v>
      </c>
      <c r="E407">
        <v>10</v>
      </c>
      <c r="F407">
        <v>88101</v>
      </c>
      <c r="G407">
        <v>1</v>
      </c>
      <c r="H407">
        <v>7</v>
      </c>
      <c r="I407">
        <v>105</v>
      </c>
      <c r="J407">
        <v>117</v>
      </c>
      <c r="K407">
        <v>20100830</v>
      </c>
      <c r="L407" s="78">
        <v>0</v>
      </c>
      <c r="M407">
        <v>2.7</v>
      </c>
      <c r="AC407" s="79">
        <f t="shared" si="93"/>
        <v>40420</v>
      </c>
      <c r="AD407">
        <f t="shared" si="94"/>
        <v>8</v>
      </c>
      <c r="AE407">
        <f t="shared" si="95"/>
        <v>2010</v>
      </c>
    </row>
    <row r="408" spans="1:31" x14ac:dyDescent="0.25">
      <c r="A408" t="s">
        <v>51</v>
      </c>
      <c r="B408" t="s">
        <v>52</v>
      </c>
      <c r="C408">
        <v>2</v>
      </c>
      <c r="D408">
        <v>90</v>
      </c>
      <c r="E408">
        <v>10</v>
      </c>
      <c r="F408">
        <v>88101</v>
      </c>
      <c r="G408">
        <v>1</v>
      </c>
      <c r="H408">
        <v>7</v>
      </c>
      <c r="I408">
        <v>105</v>
      </c>
      <c r="J408">
        <v>117</v>
      </c>
      <c r="K408">
        <v>20110503</v>
      </c>
      <c r="L408" s="78">
        <v>0</v>
      </c>
      <c r="M408">
        <v>3.3</v>
      </c>
      <c r="AC408" s="79">
        <f t="shared" ref="AC408:AC448" si="96">DATE(LEFT(K408,4),MID(K408,5,2),RIGHT(K408,2))</f>
        <v>40666</v>
      </c>
      <c r="AD408">
        <f t="shared" ref="AD408:AD448" si="97">MONTH(AC408)</f>
        <v>5</v>
      </c>
      <c r="AE408">
        <f t="shared" ref="AE408:AE448" si="98">YEAR(AC408)</f>
        <v>2011</v>
      </c>
    </row>
    <row r="409" spans="1:31" x14ac:dyDescent="0.25">
      <c r="A409" t="s">
        <v>51</v>
      </c>
      <c r="B409" t="s">
        <v>52</v>
      </c>
      <c r="C409">
        <v>2</v>
      </c>
      <c r="D409">
        <v>90</v>
      </c>
      <c r="E409">
        <v>10</v>
      </c>
      <c r="F409">
        <v>88101</v>
      </c>
      <c r="G409">
        <v>1</v>
      </c>
      <c r="H409">
        <v>7</v>
      </c>
      <c r="I409">
        <v>105</v>
      </c>
      <c r="J409">
        <v>117</v>
      </c>
      <c r="K409">
        <v>20110506</v>
      </c>
      <c r="L409" s="78">
        <v>0</v>
      </c>
      <c r="M409">
        <v>4.0999999999999996</v>
      </c>
      <c r="AC409" s="79">
        <f t="shared" si="96"/>
        <v>40669</v>
      </c>
      <c r="AD409">
        <f t="shared" si="97"/>
        <v>5</v>
      </c>
      <c r="AE409">
        <f t="shared" si="98"/>
        <v>2011</v>
      </c>
    </row>
    <row r="410" spans="1:31" x14ac:dyDescent="0.25">
      <c r="A410" t="s">
        <v>51</v>
      </c>
      <c r="B410" t="s">
        <v>52</v>
      </c>
      <c r="C410">
        <v>2</v>
      </c>
      <c r="D410">
        <v>90</v>
      </c>
      <c r="E410">
        <v>10</v>
      </c>
      <c r="F410">
        <v>88101</v>
      </c>
      <c r="G410">
        <v>1</v>
      </c>
      <c r="H410">
        <v>7</v>
      </c>
      <c r="I410">
        <v>105</v>
      </c>
      <c r="J410">
        <v>117</v>
      </c>
      <c r="K410">
        <v>20110509</v>
      </c>
      <c r="L410" s="78">
        <v>0</v>
      </c>
      <c r="M410">
        <v>5.0999999999999996</v>
      </c>
      <c r="AC410" s="79">
        <f t="shared" si="96"/>
        <v>40672</v>
      </c>
      <c r="AD410">
        <f t="shared" si="97"/>
        <v>5</v>
      </c>
      <c r="AE410">
        <f t="shared" si="98"/>
        <v>2011</v>
      </c>
    </row>
    <row r="411" spans="1:31" x14ac:dyDescent="0.25">
      <c r="A411" t="s">
        <v>51</v>
      </c>
      <c r="B411" t="s">
        <v>52</v>
      </c>
      <c r="C411">
        <v>2</v>
      </c>
      <c r="D411">
        <v>90</v>
      </c>
      <c r="E411">
        <v>10</v>
      </c>
      <c r="F411">
        <v>88101</v>
      </c>
      <c r="G411">
        <v>1</v>
      </c>
      <c r="H411">
        <v>7</v>
      </c>
      <c r="I411">
        <v>105</v>
      </c>
      <c r="J411">
        <v>117</v>
      </c>
      <c r="K411">
        <v>20110512</v>
      </c>
      <c r="L411" s="78">
        <v>0</v>
      </c>
      <c r="M411">
        <v>3</v>
      </c>
      <c r="AC411" s="79">
        <f t="shared" si="96"/>
        <v>40675</v>
      </c>
      <c r="AD411">
        <f t="shared" si="97"/>
        <v>5</v>
      </c>
      <c r="AE411">
        <f t="shared" si="98"/>
        <v>2011</v>
      </c>
    </row>
    <row r="412" spans="1:31" x14ac:dyDescent="0.25">
      <c r="A412" t="s">
        <v>51</v>
      </c>
      <c r="B412" t="s">
        <v>52</v>
      </c>
      <c r="C412">
        <v>2</v>
      </c>
      <c r="D412">
        <v>90</v>
      </c>
      <c r="E412">
        <v>10</v>
      </c>
      <c r="F412">
        <v>88101</v>
      </c>
      <c r="G412">
        <v>1</v>
      </c>
      <c r="H412">
        <v>7</v>
      </c>
      <c r="I412">
        <v>105</v>
      </c>
      <c r="J412">
        <v>117</v>
      </c>
      <c r="K412">
        <v>20110515</v>
      </c>
      <c r="L412" s="78">
        <v>0</v>
      </c>
      <c r="M412">
        <v>4.7</v>
      </c>
      <c r="AC412" s="79">
        <f t="shared" si="96"/>
        <v>40678</v>
      </c>
      <c r="AD412">
        <f t="shared" si="97"/>
        <v>5</v>
      </c>
      <c r="AE412">
        <f t="shared" si="98"/>
        <v>2011</v>
      </c>
    </row>
    <row r="413" spans="1:31" x14ac:dyDescent="0.25">
      <c r="A413" t="s">
        <v>51</v>
      </c>
      <c r="B413" t="s">
        <v>52</v>
      </c>
      <c r="C413">
        <v>2</v>
      </c>
      <c r="D413">
        <v>90</v>
      </c>
      <c r="E413">
        <v>10</v>
      </c>
      <c r="F413">
        <v>88101</v>
      </c>
      <c r="G413">
        <v>1</v>
      </c>
      <c r="H413">
        <v>7</v>
      </c>
      <c r="I413">
        <v>105</v>
      </c>
      <c r="J413">
        <v>117</v>
      </c>
      <c r="K413">
        <v>20110518</v>
      </c>
      <c r="L413" s="78">
        <v>0</v>
      </c>
      <c r="M413">
        <v>4.7</v>
      </c>
      <c r="AC413" s="79">
        <f t="shared" si="96"/>
        <v>40681</v>
      </c>
      <c r="AD413">
        <f t="shared" si="97"/>
        <v>5</v>
      </c>
      <c r="AE413">
        <f t="shared" si="98"/>
        <v>2011</v>
      </c>
    </row>
    <row r="414" spans="1:31" x14ac:dyDescent="0.25">
      <c r="A414" t="s">
        <v>51</v>
      </c>
      <c r="B414" t="s">
        <v>52</v>
      </c>
      <c r="C414">
        <v>2</v>
      </c>
      <c r="D414">
        <v>90</v>
      </c>
      <c r="E414">
        <v>10</v>
      </c>
      <c r="F414">
        <v>88101</v>
      </c>
      <c r="G414">
        <v>1</v>
      </c>
      <c r="H414">
        <v>7</v>
      </c>
      <c r="I414">
        <v>105</v>
      </c>
      <c r="J414">
        <v>117</v>
      </c>
      <c r="K414">
        <v>20110521</v>
      </c>
      <c r="L414" s="78">
        <v>0</v>
      </c>
      <c r="M414">
        <v>5.5</v>
      </c>
      <c r="AC414" s="79">
        <f t="shared" si="96"/>
        <v>40684</v>
      </c>
      <c r="AD414">
        <f t="shared" si="97"/>
        <v>5</v>
      </c>
      <c r="AE414">
        <f t="shared" si="98"/>
        <v>2011</v>
      </c>
    </row>
    <row r="415" spans="1:31" x14ac:dyDescent="0.25">
      <c r="A415" t="s">
        <v>51</v>
      </c>
      <c r="B415" t="s">
        <v>52</v>
      </c>
      <c r="C415">
        <v>2</v>
      </c>
      <c r="D415">
        <v>90</v>
      </c>
      <c r="E415">
        <v>10</v>
      </c>
      <c r="F415">
        <v>88101</v>
      </c>
      <c r="G415">
        <v>1</v>
      </c>
      <c r="H415">
        <v>7</v>
      </c>
      <c r="I415">
        <v>105</v>
      </c>
      <c r="J415">
        <v>117</v>
      </c>
      <c r="K415">
        <v>20110524</v>
      </c>
      <c r="L415" s="78">
        <v>0</v>
      </c>
      <c r="M415">
        <v>5</v>
      </c>
      <c r="AC415" s="79">
        <f t="shared" si="96"/>
        <v>40687</v>
      </c>
      <c r="AD415">
        <f t="shared" si="97"/>
        <v>5</v>
      </c>
      <c r="AE415">
        <f t="shared" si="98"/>
        <v>2011</v>
      </c>
    </row>
    <row r="416" spans="1:31" x14ac:dyDescent="0.25">
      <c r="A416" t="s">
        <v>51</v>
      </c>
      <c r="B416" t="s">
        <v>52</v>
      </c>
      <c r="C416">
        <v>2</v>
      </c>
      <c r="D416">
        <v>90</v>
      </c>
      <c r="E416">
        <v>10</v>
      </c>
      <c r="F416">
        <v>88101</v>
      </c>
      <c r="G416">
        <v>1</v>
      </c>
      <c r="H416">
        <v>7</v>
      </c>
      <c r="I416">
        <v>105</v>
      </c>
      <c r="J416">
        <v>117</v>
      </c>
      <c r="K416">
        <v>20110527</v>
      </c>
      <c r="L416" s="78">
        <v>0</v>
      </c>
      <c r="M416">
        <v>8.6999999999999993</v>
      </c>
      <c r="AC416" s="79">
        <f t="shared" si="96"/>
        <v>40690</v>
      </c>
      <c r="AD416">
        <f t="shared" si="97"/>
        <v>5</v>
      </c>
      <c r="AE416">
        <f t="shared" si="98"/>
        <v>2011</v>
      </c>
    </row>
    <row r="417" spans="1:31" x14ac:dyDescent="0.25">
      <c r="A417" t="s">
        <v>51</v>
      </c>
      <c r="B417" t="s">
        <v>52</v>
      </c>
      <c r="C417">
        <v>2</v>
      </c>
      <c r="D417">
        <v>90</v>
      </c>
      <c r="E417">
        <v>10</v>
      </c>
      <c r="F417">
        <v>88101</v>
      </c>
      <c r="G417">
        <v>1</v>
      </c>
      <c r="H417">
        <v>7</v>
      </c>
      <c r="I417">
        <v>105</v>
      </c>
      <c r="J417">
        <v>117</v>
      </c>
      <c r="K417">
        <v>20110530</v>
      </c>
      <c r="L417" s="78">
        <v>0</v>
      </c>
      <c r="M417">
        <v>11.6</v>
      </c>
      <c r="AC417" s="79">
        <f t="shared" si="96"/>
        <v>40693</v>
      </c>
      <c r="AD417">
        <f t="shared" si="97"/>
        <v>5</v>
      </c>
      <c r="AE417">
        <f t="shared" si="98"/>
        <v>2011</v>
      </c>
    </row>
    <row r="418" spans="1:31" x14ac:dyDescent="0.25">
      <c r="A418" t="s">
        <v>51</v>
      </c>
      <c r="B418" t="s">
        <v>52</v>
      </c>
      <c r="C418">
        <v>2</v>
      </c>
      <c r="D418">
        <v>90</v>
      </c>
      <c r="E418">
        <v>10</v>
      </c>
      <c r="F418">
        <v>88101</v>
      </c>
      <c r="G418">
        <v>1</v>
      </c>
      <c r="H418">
        <v>7</v>
      </c>
      <c r="I418">
        <v>105</v>
      </c>
      <c r="J418">
        <v>117</v>
      </c>
      <c r="K418">
        <v>20110602</v>
      </c>
      <c r="L418" s="78">
        <v>0</v>
      </c>
      <c r="M418">
        <v>3.7</v>
      </c>
      <c r="AC418" s="79">
        <f t="shared" si="96"/>
        <v>40696</v>
      </c>
      <c r="AD418">
        <f t="shared" si="97"/>
        <v>6</v>
      </c>
      <c r="AE418">
        <f t="shared" si="98"/>
        <v>2011</v>
      </c>
    </row>
    <row r="419" spans="1:31" x14ac:dyDescent="0.25">
      <c r="A419" t="s">
        <v>51</v>
      </c>
      <c r="B419" t="s">
        <v>52</v>
      </c>
      <c r="C419">
        <v>2</v>
      </c>
      <c r="D419">
        <v>90</v>
      </c>
      <c r="E419">
        <v>10</v>
      </c>
      <c r="F419">
        <v>88101</v>
      </c>
      <c r="G419">
        <v>1</v>
      </c>
      <c r="H419">
        <v>7</v>
      </c>
      <c r="I419">
        <v>105</v>
      </c>
      <c r="J419">
        <v>117</v>
      </c>
      <c r="K419">
        <v>20110605</v>
      </c>
      <c r="L419" s="78">
        <v>0</v>
      </c>
      <c r="M419">
        <v>2.8</v>
      </c>
      <c r="AC419" s="79">
        <f t="shared" si="96"/>
        <v>40699</v>
      </c>
      <c r="AD419">
        <f t="shared" si="97"/>
        <v>6</v>
      </c>
      <c r="AE419">
        <f t="shared" si="98"/>
        <v>2011</v>
      </c>
    </row>
    <row r="420" spans="1:31" x14ac:dyDescent="0.25">
      <c r="A420" t="s">
        <v>51</v>
      </c>
      <c r="B420" t="s">
        <v>52</v>
      </c>
      <c r="C420">
        <v>2</v>
      </c>
      <c r="D420">
        <v>90</v>
      </c>
      <c r="E420">
        <v>10</v>
      </c>
      <c r="F420">
        <v>88101</v>
      </c>
      <c r="G420">
        <v>1</v>
      </c>
      <c r="H420">
        <v>7</v>
      </c>
      <c r="I420">
        <v>105</v>
      </c>
      <c r="J420">
        <v>117</v>
      </c>
      <c r="K420">
        <v>20110608</v>
      </c>
      <c r="L420" s="78">
        <v>0</v>
      </c>
      <c r="M420">
        <v>22.4</v>
      </c>
      <c r="Q420" t="s">
        <v>56</v>
      </c>
      <c r="AC420" s="79">
        <f t="shared" si="96"/>
        <v>40702</v>
      </c>
      <c r="AD420">
        <f t="shared" si="97"/>
        <v>6</v>
      </c>
      <c r="AE420">
        <f t="shared" si="98"/>
        <v>2011</v>
      </c>
    </row>
    <row r="421" spans="1:31" x14ac:dyDescent="0.25">
      <c r="A421" t="s">
        <v>51</v>
      </c>
      <c r="B421" t="s">
        <v>52</v>
      </c>
      <c r="C421">
        <v>2</v>
      </c>
      <c r="D421">
        <v>90</v>
      </c>
      <c r="E421">
        <v>10</v>
      </c>
      <c r="F421">
        <v>88101</v>
      </c>
      <c r="G421">
        <v>1</v>
      </c>
      <c r="H421">
        <v>7</v>
      </c>
      <c r="I421">
        <v>105</v>
      </c>
      <c r="J421">
        <v>117</v>
      </c>
      <c r="K421">
        <v>20110611</v>
      </c>
      <c r="L421" s="78">
        <v>0</v>
      </c>
      <c r="M421">
        <v>3.2</v>
      </c>
      <c r="AC421" s="79">
        <f t="shared" si="96"/>
        <v>40705</v>
      </c>
      <c r="AD421">
        <f t="shared" si="97"/>
        <v>6</v>
      </c>
      <c r="AE421">
        <f t="shared" si="98"/>
        <v>2011</v>
      </c>
    </row>
    <row r="422" spans="1:31" x14ac:dyDescent="0.25">
      <c r="A422" t="s">
        <v>51</v>
      </c>
      <c r="B422" t="s">
        <v>52</v>
      </c>
      <c r="C422">
        <v>2</v>
      </c>
      <c r="D422">
        <v>90</v>
      </c>
      <c r="E422">
        <v>10</v>
      </c>
      <c r="F422">
        <v>88101</v>
      </c>
      <c r="G422">
        <v>1</v>
      </c>
      <c r="H422">
        <v>7</v>
      </c>
      <c r="I422">
        <v>105</v>
      </c>
      <c r="J422">
        <v>117</v>
      </c>
      <c r="K422">
        <v>20110614</v>
      </c>
      <c r="L422" s="78">
        <v>0</v>
      </c>
      <c r="M422">
        <v>1.7</v>
      </c>
      <c r="AC422" s="79">
        <f t="shared" si="96"/>
        <v>40708</v>
      </c>
      <c r="AD422">
        <f t="shared" si="97"/>
        <v>6</v>
      </c>
      <c r="AE422">
        <f t="shared" si="98"/>
        <v>2011</v>
      </c>
    </row>
    <row r="423" spans="1:31" x14ac:dyDescent="0.25">
      <c r="A423" t="s">
        <v>51</v>
      </c>
      <c r="B423" t="s">
        <v>52</v>
      </c>
      <c r="C423">
        <v>2</v>
      </c>
      <c r="D423">
        <v>90</v>
      </c>
      <c r="E423">
        <v>10</v>
      </c>
      <c r="F423">
        <v>88101</v>
      </c>
      <c r="G423">
        <v>1</v>
      </c>
      <c r="H423">
        <v>7</v>
      </c>
      <c r="I423">
        <v>105</v>
      </c>
      <c r="J423">
        <v>117</v>
      </c>
      <c r="K423">
        <v>20110617</v>
      </c>
      <c r="L423" s="78">
        <v>0</v>
      </c>
      <c r="M423">
        <v>3.1</v>
      </c>
      <c r="AC423" s="79">
        <f t="shared" si="96"/>
        <v>40711</v>
      </c>
      <c r="AD423">
        <f t="shared" si="97"/>
        <v>6</v>
      </c>
      <c r="AE423">
        <f t="shared" si="98"/>
        <v>2011</v>
      </c>
    </row>
    <row r="424" spans="1:31" x14ac:dyDescent="0.25">
      <c r="A424" t="s">
        <v>51</v>
      </c>
      <c r="B424" t="s">
        <v>52</v>
      </c>
      <c r="C424">
        <v>2</v>
      </c>
      <c r="D424">
        <v>90</v>
      </c>
      <c r="E424">
        <v>10</v>
      </c>
      <c r="F424">
        <v>88101</v>
      </c>
      <c r="G424">
        <v>1</v>
      </c>
      <c r="H424">
        <v>7</v>
      </c>
      <c r="I424">
        <v>105</v>
      </c>
      <c r="J424">
        <v>117</v>
      </c>
      <c r="K424">
        <v>20110620</v>
      </c>
      <c r="L424" s="78">
        <v>0</v>
      </c>
      <c r="M424">
        <v>3.5</v>
      </c>
      <c r="AC424" s="79">
        <f t="shared" si="96"/>
        <v>40714</v>
      </c>
      <c r="AD424">
        <f t="shared" si="97"/>
        <v>6</v>
      </c>
      <c r="AE424">
        <f t="shared" si="98"/>
        <v>2011</v>
      </c>
    </row>
    <row r="425" spans="1:31" x14ac:dyDescent="0.25">
      <c r="A425" t="s">
        <v>51</v>
      </c>
      <c r="B425" t="s">
        <v>52</v>
      </c>
      <c r="C425">
        <v>2</v>
      </c>
      <c r="D425">
        <v>90</v>
      </c>
      <c r="E425">
        <v>10</v>
      </c>
      <c r="F425">
        <v>88101</v>
      </c>
      <c r="G425">
        <v>1</v>
      </c>
      <c r="H425">
        <v>7</v>
      </c>
      <c r="I425">
        <v>105</v>
      </c>
      <c r="J425">
        <v>117</v>
      </c>
      <c r="K425">
        <v>20110623</v>
      </c>
      <c r="L425" s="78">
        <v>0</v>
      </c>
      <c r="M425">
        <v>2.1</v>
      </c>
      <c r="AC425" s="79">
        <f t="shared" si="96"/>
        <v>40717</v>
      </c>
      <c r="AD425">
        <f t="shared" si="97"/>
        <v>6</v>
      </c>
      <c r="AE425">
        <f t="shared" si="98"/>
        <v>2011</v>
      </c>
    </row>
    <row r="426" spans="1:31" x14ac:dyDescent="0.25">
      <c r="A426" t="s">
        <v>51</v>
      </c>
      <c r="B426" t="s">
        <v>52</v>
      </c>
      <c r="C426">
        <v>2</v>
      </c>
      <c r="D426">
        <v>90</v>
      </c>
      <c r="E426">
        <v>10</v>
      </c>
      <c r="F426">
        <v>88101</v>
      </c>
      <c r="G426">
        <v>1</v>
      </c>
      <c r="H426">
        <v>7</v>
      </c>
      <c r="I426">
        <v>105</v>
      </c>
      <c r="J426">
        <v>117</v>
      </c>
      <c r="K426">
        <v>20110626</v>
      </c>
      <c r="L426" s="78">
        <v>0</v>
      </c>
      <c r="M426">
        <v>4.5</v>
      </c>
      <c r="AC426" s="79">
        <f t="shared" si="96"/>
        <v>40720</v>
      </c>
      <c r="AD426">
        <f t="shared" si="97"/>
        <v>6</v>
      </c>
      <c r="AE426">
        <f t="shared" si="98"/>
        <v>2011</v>
      </c>
    </row>
    <row r="427" spans="1:31" x14ac:dyDescent="0.25">
      <c r="A427" t="s">
        <v>51</v>
      </c>
      <c r="B427" t="s">
        <v>52</v>
      </c>
      <c r="C427">
        <v>2</v>
      </c>
      <c r="D427">
        <v>90</v>
      </c>
      <c r="E427">
        <v>10</v>
      </c>
      <c r="F427">
        <v>88101</v>
      </c>
      <c r="G427">
        <v>1</v>
      </c>
      <c r="H427">
        <v>7</v>
      </c>
      <c r="I427">
        <v>105</v>
      </c>
      <c r="J427">
        <v>117</v>
      </c>
      <c r="K427">
        <v>20110629</v>
      </c>
      <c r="L427" s="78">
        <v>0</v>
      </c>
      <c r="M427">
        <v>2.5</v>
      </c>
      <c r="AC427" s="79">
        <f t="shared" si="96"/>
        <v>40723</v>
      </c>
      <c r="AD427">
        <f t="shared" si="97"/>
        <v>6</v>
      </c>
      <c r="AE427">
        <f t="shared" si="98"/>
        <v>2011</v>
      </c>
    </row>
    <row r="428" spans="1:31" x14ac:dyDescent="0.25">
      <c r="A428" t="s">
        <v>51</v>
      </c>
      <c r="B428" t="s">
        <v>52</v>
      </c>
      <c r="C428">
        <v>2</v>
      </c>
      <c r="D428">
        <v>90</v>
      </c>
      <c r="E428">
        <v>10</v>
      </c>
      <c r="F428">
        <v>88101</v>
      </c>
      <c r="G428">
        <v>1</v>
      </c>
      <c r="H428">
        <v>7</v>
      </c>
      <c r="I428">
        <v>105</v>
      </c>
      <c r="J428">
        <v>117</v>
      </c>
      <c r="K428">
        <v>20110702</v>
      </c>
      <c r="L428" s="78">
        <v>0</v>
      </c>
      <c r="M428">
        <v>2.9</v>
      </c>
      <c r="AC428" s="79">
        <f t="shared" si="96"/>
        <v>40726</v>
      </c>
      <c r="AD428">
        <f t="shared" si="97"/>
        <v>7</v>
      </c>
      <c r="AE428">
        <f t="shared" si="98"/>
        <v>2011</v>
      </c>
    </row>
    <row r="429" spans="1:31" x14ac:dyDescent="0.25">
      <c r="A429" t="s">
        <v>51</v>
      </c>
      <c r="B429" t="s">
        <v>52</v>
      </c>
      <c r="C429">
        <v>2</v>
      </c>
      <c r="D429">
        <v>90</v>
      </c>
      <c r="E429">
        <v>10</v>
      </c>
      <c r="F429">
        <v>88101</v>
      </c>
      <c r="G429">
        <v>1</v>
      </c>
      <c r="H429">
        <v>7</v>
      </c>
      <c r="I429">
        <v>105</v>
      </c>
      <c r="J429">
        <v>117</v>
      </c>
      <c r="K429">
        <v>20110705</v>
      </c>
      <c r="L429" s="78">
        <v>0</v>
      </c>
      <c r="M429">
        <v>2.1</v>
      </c>
      <c r="AC429" s="79">
        <f t="shared" si="96"/>
        <v>40729</v>
      </c>
      <c r="AD429">
        <f t="shared" si="97"/>
        <v>7</v>
      </c>
      <c r="AE429">
        <f t="shared" si="98"/>
        <v>2011</v>
      </c>
    </row>
    <row r="430" spans="1:31" x14ac:dyDescent="0.25">
      <c r="A430" t="s">
        <v>51</v>
      </c>
      <c r="B430" t="s">
        <v>52</v>
      </c>
      <c r="C430">
        <v>2</v>
      </c>
      <c r="D430">
        <v>90</v>
      </c>
      <c r="E430">
        <v>10</v>
      </c>
      <c r="F430">
        <v>88101</v>
      </c>
      <c r="G430">
        <v>1</v>
      </c>
      <c r="H430">
        <v>7</v>
      </c>
      <c r="I430">
        <v>105</v>
      </c>
      <c r="J430">
        <v>117</v>
      </c>
      <c r="K430">
        <v>20110708</v>
      </c>
      <c r="L430" s="78">
        <v>0</v>
      </c>
      <c r="M430">
        <v>4.2</v>
      </c>
      <c r="AC430" s="79">
        <f t="shared" si="96"/>
        <v>40732</v>
      </c>
      <c r="AD430">
        <f t="shared" si="97"/>
        <v>7</v>
      </c>
      <c r="AE430">
        <f t="shared" si="98"/>
        <v>2011</v>
      </c>
    </row>
    <row r="431" spans="1:31" x14ac:dyDescent="0.25">
      <c r="A431" t="s">
        <v>51</v>
      </c>
      <c r="B431" t="s">
        <v>52</v>
      </c>
      <c r="C431">
        <v>2</v>
      </c>
      <c r="D431">
        <v>90</v>
      </c>
      <c r="E431">
        <v>10</v>
      </c>
      <c r="F431">
        <v>88101</v>
      </c>
      <c r="G431">
        <v>1</v>
      </c>
      <c r="H431">
        <v>7</v>
      </c>
      <c r="I431">
        <v>105</v>
      </c>
      <c r="J431">
        <v>117</v>
      </c>
      <c r="K431">
        <v>20110711</v>
      </c>
      <c r="L431" s="78">
        <v>0</v>
      </c>
      <c r="M431">
        <v>3.2</v>
      </c>
      <c r="AC431" s="79">
        <f t="shared" si="96"/>
        <v>40735</v>
      </c>
      <c r="AD431">
        <f t="shared" si="97"/>
        <v>7</v>
      </c>
      <c r="AE431">
        <f t="shared" si="98"/>
        <v>2011</v>
      </c>
    </row>
    <row r="432" spans="1:31" x14ac:dyDescent="0.25">
      <c r="A432" t="s">
        <v>51</v>
      </c>
      <c r="B432" t="s">
        <v>52</v>
      </c>
      <c r="C432">
        <v>2</v>
      </c>
      <c r="D432">
        <v>90</v>
      </c>
      <c r="E432">
        <v>10</v>
      </c>
      <c r="F432">
        <v>88101</v>
      </c>
      <c r="G432">
        <v>1</v>
      </c>
      <c r="H432">
        <v>7</v>
      </c>
      <c r="I432">
        <v>105</v>
      </c>
      <c r="J432">
        <v>117</v>
      </c>
      <c r="K432">
        <v>20110714</v>
      </c>
      <c r="L432" s="78">
        <v>0</v>
      </c>
      <c r="M432">
        <v>3</v>
      </c>
      <c r="AC432" s="79">
        <f t="shared" si="96"/>
        <v>40738</v>
      </c>
      <c r="AD432">
        <f t="shared" si="97"/>
        <v>7</v>
      </c>
      <c r="AE432">
        <f t="shared" si="98"/>
        <v>2011</v>
      </c>
    </row>
    <row r="433" spans="1:31" x14ac:dyDescent="0.25">
      <c r="A433" t="s">
        <v>51</v>
      </c>
      <c r="B433" t="s">
        <v>52</v>
      </c>
      <c r="C433">
        <v>2</v>
      </c>
      <c r="D433">
        <v>90</v>
      </c>
      <c r="E433">
        <v>10</v>
      </c>
      <c r="F433">
        <v>88101</v>
      </c>
      <c r="G433">
        <v>1</v>
      </c>
      <c r="H433">
        <v>7</v>
      </c>
      <c r="I433">
        <v>105</v>
      </c>
      <c r="J433">
        <v>117</v>
      </c>
      <c r="K433">
        <v>20110717</v>
      </c>
      <c r="L433" s="78">
        <v>0</v>
      </c>
      <c r="M433">
        <v>2.6</v>
      </c>
      <c r="AC433" s="79">
        <f t="shared" si="96"/>
        <v>40741</v>
      </c>
      <c r="AD433">
        <f t="shared" si="97"/>
        <v>7</v>
      </c>
      <c r="AE433">
        <f t="shared" si="98"/>
        <v>2011</v>
      </c>
    </row>
    <row r="434" spans="1:31" x14ac:dyDescent="0.25">
      <c r="A434" t="s">
        <v>51</v>
      </c>
      <c r="B434" t="s">
        <v>52</v>
      </c>
      <c r="C434">
        <v>2</v>
      </c>
      <c r="D434">
        <v>90</v>
      </c>
      <c r="E434">
        <v>10</v>
      </c>
      <c r="F434">
        <v>88101</v>
      </c>
      <c r="G434">
        <v>1</v>
      </c>
      <c r="H434">
        <v>7</v>
      </c>
      <c r="I434">
        <v>105</v>
      </c>
      <c r="J434">
        <v>117</v>
      </c>
      <c r="K434">
        <v>20110720</v>
      </c>
      <c r="L434" s="78">
        <v>0</v>
      </c>
      <c r="M434">
        <v>2.6</v>
      </c>
      <c r="AC434" s="79">
        <f t="shared" si="96"/>
        <v>40744</v>
      </c>
      <c r="AD434">
        <f t="shared" si="97"/>
        <v>7</v>
      </c>
      <c r="AE434">
        <f t="shared" si="98"/>
        <v>2011</v>
      </c>
    </row>
    <row r="435" spans="1:31" x14ac:dyDescent="0.25">
      <c r="A435" t="s">
        <v>51</v>
      </c>
      <c r="B435" t="s">
        <v>52</v>
      </c>
      <c r="C435">
        <v>2</v>
      </c>
      <c r="D435">
        <v>90</v>
      </c>
      <c r="E435">
        <v>10</v>
      </c>
      <c r="F435">
        <v>88101</v>
      </c>
      <c r="G435">
        <v>1</v>
      </c>
      <c r="H435">
        <v>7</v>
      </c>
      <c r="I435">
        <v>105</v>
      </c>
      <c r="J435">
        <v>117</v>
      </c>
      <c r="K435">
        <v>20110723</v>
      </c>
      <c r="L435" s="78">
        <v>0</v>
      </c>
      <c r="M435">
        <v>4.3</v>
      </c>
      <c r="AC435" s="79">
        <f t="shared" si="96"/>
        <v>40747</v>
      </c>
      <c r="AD435">
        <f t="shared" si="97"/>
        <v>7</v>
      </c>
      <c r="AE435">
        <f t="shared" si="98"/>
        <v>2011</v>
      </c>
    </row>
    <row r="436" spans="1:31" x14ac:dyDescent="0.25">
      <c r="A436" t="s">
        <v>51</v>
      </c>
      <c r="B436" t="s">
        <v>52</v>
      </c>
      <c r="C436">
        <v>2</v>
      </c>
      <c r="D436">
        <v>90</v>
      </c>
      <c r="E436">
        <v>10</v>
      </c>
      <c r="F436">
        <v>88101</v>
      </c>
      <c r="G436">
        <v>1</v>
      </c>
      <c r="H436">
        <v>7</v>
      </c>
      <c r="I436">
        <v>105</v>
      </c>
      <c r="J436">
        <v>117</v>
      </c>
      <c r="K436">
        <v>20110726</v>
      </c>
      <c r="L436" s="78">
        <v>0</v>
      </c>
      <c r="M436">
        <v>3.7</v>
      </c>
      <c r="AC436" s="79">
        <f t="shared" si="96"/>
        <v>40750</v>
      </c>
      <c r="AD436">
        <f t="shared" si="97"/>
        <v>7</v>
      </c>
      <c r="AE436">
        <f t="shared" si="98"/>
        <v>2011</v>
      </c>
    </row>
    <row r="437" spans="1:31" x14ac:dyDescent="0.25">
      <c r="A437" t="s">
        <v>51</v>
      </c>
      <c r="B437" t="s">
        <v>52</v>
      </c>
      <c r="C437">
        <v>2</v>
      </c>
      <c r="D437">
        <v>90</v>
      </c>
      <c r="E437">
        <v>10</v>
      </c>
      <c r="F437">
        <v>88101</v>
      </c>
      <c r="G437">
        <v>1</v>
      </c>
      <c r="H437">
        <v>7</v>
      </c>
      <c r="I437">
        <v>105</v>
      </c>
      <c r="J437">
        <v>117</v>
      </c>
      <c r="K437">
        <v>20110729</v>
      </c>
      <c r="L437" s="78">
        <v>0</v>
      </c>
      <c r="M437">
        <v>3.2</v>
      </c>
      <c r="AC437" s="79">
        <f t="shared" si="96"/>
        <v>40753</v>
      </c>
      <c r="AD437">
        <f t="shared" si="97"/>
        <v>7</v>
      </c>
      <c r="AE437">
        <f t="shared" si="98"/>
        <v>2011</v>
      </c>
    </row>
    <row r="438" spans="1:31" x14ac:dyDescent="0.25">
      <c r="A438" t="s">
        <v>51</v>
      </c>
      <c r="B438" t="s">
        <v>52</v>
      </c>
      <c r="C438">
        <v>2</v>
      </c>
      <c r="D438">
        <v>90</v>
      </c>
      <c r="E438">
        <v>10</v>
      </c>
      <c r="F438">
        <v>88101</v>
      </c>
      <c r="G438">
        <v>1</v>
      </c>
      <c r="H438">
        <v>7</v>
      </c>
      <c r="I438">
        <v>105</v>
      </c>
      <c r="J438">
        <v>117</v>
      </c>
      <c r="K438">
        <v>20110801</v>
      </c>
      <c r="L438" s="78">
        <v>0</v>
      </c>
      <c r="M438">
        <v>2.2000000000000002</v>
      </c>
      <c r="AC438" s="79">
        <f t="shared" si="96"/>
        <v>40756</v>
      </c>
      <c r="AD438">
        <f t="shared" si="97"/>
        <v>8</v>
      </c>
      <c r="AE438">
        <f t="shared" si="98"/>
        <v>2011</v>
      </c>
    </row>
    <row r="439" spans="1:31" x14ac:dyDescent="0.25">
      <c r="A439" t="s">
        <v>51</v>
      </c>
      <c r="B439" t="s">
        <v>52</v>
      </c>
      <c r="C439">
        <v>2</v>
      </c>
      <c r="D439">
        <v>90</v>
      </c>
      <c r="E439">
        <v>10</v>
      </c>
      <c r="F439">
        <v>88101</v>
      </c>
      <c r="G439">
        <v>1</v>
      </c>
      <c r="H439">
        <v>7</v>
      </c>
      <c r="I439">
        <v>105</v>
      </c>
      <c r="J439">
        <v>117</v>
      </c>
      <c r="K439">
        <v>20110804</v>
      </c>
      <c r="L439" s="78">
        <v>0</v>
      </c>
      <c r="M439">
        <v>3</v>
      </c>
      <c r="AC439" s="79">
        <f t="shared" si="96"/>
        <v>40759</v>
      </c>
      <c r="AD439">
        <f t="shared" si="97"/>
        <v>8</v>
      </c>
      <c r="AE439">
        <f t="shared" si="98"/>
        <v>2011</v>
      </c>
    </row>
    <row r="440" spans="1:31" x14ac:dyDescent="0.25">
      <c r="A440" t="s">
        <v>51</v>
      </c>
      <c r="B440" t="s">
        <v>52</v>
      </c>
      <c r="C440">
        <v>2</v>
      </c>
      <c r="D440">
        <v>90</v>
      </c>
      <c r="E440">
        <v>10</v>
      </c>
      <c r="F440">
        <v>88101</v>
      </c>
      <c r="G440">
        <v>1</v>
      </c>
      <c r="H440">
        <v>7</v>
      </c>
      <c r="I440">
        <v>105</v>
      </c>
      <c r="J440">
        <v>117</v>
      </c>
      <c r="K440">
        <v>20110807</v>
      </c>
      <c r="L440" s="78">
        <v>0</v>
      </c>
      <c r="M440">
        <v>1.7</v>
      </c>
      <c r="AC440" s="79">
        <f t="shared" si="96"/>
        <v>40762</v>
      </c>
      <c r="AD440">
        <f t="shared" si="97"/>
        <v>8</v>
      </c>
      <c r="AE440">
        <f t="shared" si="98"/>
        <v>2011</v>
      </c>
    </row>
    <row r="441" spans="1:31" x14ac:dyDescent="0.25">
      <c r="A441" t="s">
        <v>51</v>
      </c>
      <c r="B441" t="s">
        <v>52</v>
      </c>
      <c r="C441">
        <v>2</v>
      </c>
      <c r="D441">
        <v>90</v>
      </c>
      <c r="E441">
        <v>10</v>
      </c>
      <c r="F441">
        <v>88101</v>
      </c>
      <c r="G441">
        <v>1</v>
      </c>
      <c r="H441">
        <v>7</v>
      </c>
      <c r="I441">
        <v>105</v>
      </c>
      <c r="J441">
        <v>117</v>
      </c>
      <c r="K441">
        <v>20110810</v>
      </c>
      <c r="L441" s="78">
        <v>0</v>
      </c>
      <c r="M441">
        <v>1</v>
      </c>
      <c r="AC441" s="79">
        <f t="shared" si="96"/>
        <v>40765</v>
      </c>
      <c r="AD441">
        <f t="shared" si="97"/>
        <v>8</v>
      </c>
      <c r="AE441">
        <f t="shared" si="98"/>
        <v>2011</v>
      </c>
    </row>
    <row r="442" spans="1:31" x14ac:dyDescent="0.25">
      <c r="A442" t="s">
        <v>51</v>
      </c>
      <c r="B442" t="s">
        <v>52</v>
      </c>
      <c r="C442">
        <v>2</v>
      </c>
      <c r="D442">
        <v>90</v>
      </c>
      <c r="E442">
        <v>10</v>
      </c>
      <c r="F442">
        <v>88101</v>
      </c>
      <c r="G442">
        <v>1</v>
      </c>
      <c r="H442">
        <v>7</v>
      </c>
      <c r="I442">
        <v>105</v>
      </c>
      <c r="J442">
        <v>117</v>
      </c>
      <c r="K442">
        <v>20110813</v>
      </c>
      <c r="L442" s="78">
        <v>0</v>
      </c>
      <c r="M442">
        <v>2.2000000000000002</v>
      </c>
      <c r="AC442" s="79">
        <f t="shared" si="96"/>
        <v>40768</v>
      </c>
      <c r="AD442">
        <f t="shared" si="97"/>
        <v>8</v>
      </c>
      <c r="AE442">
        <f t="shared" si="98"/>
        <v>2011</v>
      </c>
    </row>
    <row r="443" spans="1:31" x14ac:dyDescent="0.25">
      <c r="A443" t="s">
        <v>51</v>
      </c>
      <c r="B443" t="s">
        <v>52</v>
      </c>
      <c r="C443">
        <v>2</v>
      </c>
      <c r="D443">
        <v>90</v>
      </c>
      <c r="E443">
        <v>10</v>
      </c>
      <c r="F443">
        <v>88101</v>
      </c>
      <c r="G443">
        <v>1</v>
      </c>
      <c r="H443">
        <v>7</v>
      </c>
      <c r="I443">
        <v>105</v>
      </c>
      <c r="J443">
        <v>117</v>
      </c>
      <c r="K443">
        <v>20110816</v>
      </c>
      <c r="L443" s="78">
        <v>0</v>
      </c>
      <c r="M443">
        <v>1.4</v>
      </c>
      <c r="AC443" s="79">
        <f t="shared" si="96"/>
        <v>40771</v>
      </c>
      <c r="AD443">
        <f t="shared" si="97"/>
        <v>8</v>
      </c>
      <c r="AE443">
        <f t="shared" si="98"/>
        <v>2011</v>
      </c>
    </row>
    <row r="444" spans="1:31" x14ac:dyDescent="0.25">
      <c r="A444" t="s">
        <v>51</v>
      </c>
      <c r="B444" t="s">
        <v>52</v>
      </c>
      <c r="C444">
        <v>2</v>
      </c>
      <c r="D444">
        <v>90</v>
      </c>
      <c r="E444">
        <v>10</v>
      </c>
      <c r="F444">
        <v>88101</v>
      </c>
      <c r="G444">
        <v>1</v>
      </c>
      <c r="H444">
        <v>7</v>
      </c>
      <c r="I444">
        <v>105</v>
      </c>
      <c r="J444">
        <v>117</v>
      </c>
      <c r="K444">
        <v>20110819</v>
      </c>
      <c r="L444" s="78">
        <v>0</v>
      </c>
      <c r="M444">
        <v>1.6</v>
      </c>
      <c r="AC444" s="79">
        <f t="shared" si="96"/>
        <v>40774</v>
      </c>
      <c r="AD444">
        <f t="shared" si="97"/>
        <v>8</v>
      </c>
      <c r="AE444">
        <f t="shared" si="98"/>
        <v>2011</v>
      </c>
    </row>
    <row r="445" spans="1:31" x14ac:dyDescent="0.25">
      <c r="A445" t="s">
        <v>51</v>
      </c>
      <c r="B445" t="s">
        <v>52</v>
      </c>
      <c r="C445">
        <v>2</v>
      </c>
      <c r="D445">
        <v>90</v>
      </c>
      <c r="E445">
        <v>10</v>
      </c>
      <c r="F445">
        <v>88101</v>
      </c>
      <c r="G445">
        <v>1</v>
      </c>
      <c r="H445">
        <v>7</v>
      </c>
      <c r="I445">
        <v>105</v>
      </c>
      <c r="J445">
        <v>117</v>
      </c>
      <c r="K445">
        <v>20110822</v>
      </c>
      <c r="L445" s="78">
        <v>0</v>
      </c>
      <c r="M445">
        <v>2.7</v>
      </c>
      <c r="AC445" s="79">
        <f t="shared" si="96"/>
        <v>40777</v>
      </c>
      <c r="AD445">
        <f t="shared" si="97"/>
        <v>8</v>
      </c>
      <c r="AE445">
        <f t="shared" si="98"/>
        <v>2011</v>
      </c>
    </row>
    <row r="446" spans="1:31" x14ac:dyDescent="0.25">
      <c r="A446" t="s">
        <v>51</v>
      </c>
      <c r="B446" t="s">
        <v>52</v>
      </c>
      <c r="C446">
        <v>2</v>
      </c>
      <c r="D446">
        <v>90</v>
      </c>
      <c r="E446">
        <v>10</v>
      </c>
      <c r="F446">
        <v>88101</v>
      </c>
      <c r="G446">
        <v>1</v>
      </c>
      <c r="H446">
        <v>7</v>
      </c>
      <c r="I446">
        <v>105</v>
      </c>
      <c r="J446">
        <v>117</v>
      </c>
      <c r="K446">
        <v>20110825</v>
      </c>
      <c r="L446" s="78">
        <v>0</v>
      </c>
      <c r="M446">
        <v>4</v>
      </c>
      <c r="AC446" s="79">
        <f t="shared" si="96"/>
        <v>40780</v>
      </c>
      <c r="AD446">
        <f t="shared" si="97"/>
        <v>8</v>
      </c>
      <c r="AE446">
        <f t="shared" si="98"/>
        <v>2011</v>
      </c>
    </row>
    <row r="447" spans="1:31" x14ac:dyDescent="0.25">
      <c r="A447" t="s">
        <v>51</v>
      </c>
      <c r="B447" t="s">
        <v>52</v>
      </c>
      <c r="C447">
        <v>2</v>
      </c>
      <c r="D447">
        <v>90</v>
      </c>
      <c r="E447">
        <v>10</v>
      </c>
      <c r="F447">
        <v>88101</v>
      </c>
      <c r="G447">
        <v>1</v>
      </c>
      <c r="H447">
        <v>7</v>
      </c>
      <c r="I447">
        <v>105</v>
      </c>
      <c r="J447">
        <v>117</v>
      </c>
      <c r="K447">
        <v>20110828</v>
      </c>
      <c r="L447" s="78">
        <v>0</v>
      </c>
      <c r="M447">
        <v>3.6</v>
      </c>
      <c r="AC447" s="79">
        <f t="shared" si="96"/>
        <v>40783</v>
      </c>
      <c r="AD447">
        <f t="shared" si="97"/>
        <v>8</v>
      </c>
      <c r="AE447">
        <f t="shared" si="98"/>
        <v>2011</v>
      </c>
    </row>
    <row r="448" spans="1:31" x14ac:dyDescent="0.25">
      <c r="A448" t="s">
        <v>51</v>
      </c>
      <c r="B448" t="s">
        <v>52</v>
      </c>
      <c r="C448">
        <v>2</v>
      </c>
      <c r="D448">
        <v>90</v>
      </c>
      <c r="E448">
        <v>10</v>
      </c>
      <c r="F448">
        <v>88101</v>
      </c>
      <c r="G448">
        <v>1</v>
      </c>
      <c r="H448">
        <v>7</v>
      </c>
      <c r="I448">
        <v>105</v>
      </c>
      <c r="J448">
        <v>117</v>
      </c>
      <c r="K448">
        <v>20110831</v>
      </c>
      <c r="L448" s="78">
        <v>0</v>
      </c>
      <c r="M448">
        <v>3.5</v>
      </c>
      <c r="AC448" s="79">
        <f t="shared" si="96"/>
        <v>40786</v>
      </c>
      <c r="AD448">
        <f t="shared" si="97"/>
        <v>8</v>
      </c>
      <c r="AE448">
        <f t="shared" si="98"/>
        <v>2011</v>
      </c>
    </row>
    <row r="449" spans="1:31" x14ac:dyDescent="0.25">
      <c r="A449" t="s">
        <v>51</v>
      </c>
      <c r="B449" t="s">
        <v>52</v>
      </c>
      <c r="C449">
        <v>2</v>
      </c>
      <c r="D449">
        <v>90</v>
      </c>
      <c r="E449">
        <v>10</v>
      </c>
      <c r="F449">
        <v>88101</v>
      </c>
      <c r="G449">
        <v>1</v>
      </c>
      <c r="H449">
        <v>7</v>
      </c>
      <c r="I449">
        <v>105</v>
      </c>
      <c r="J449">
        <v>143</v>
      </c>
      <c r="K449">
        <v>20120503</v>
      </c>
      <c r="L449" s="78">
        <v>0</v>
      </c>
      <c r="M449">
        <v>4.5</v>
      </c>
      <c r="O449">
        <v>6</v>
      </c>
      <c r="AC449" s="79">
        <f t="shared" ref="AC449:AC489" si="99">DATE(LEFT(K449,4),MID(K449,5,2),RIGHT(K449,2))</f>
        <v>41032</v>
      </c>
      <c r="AD449">
        <f t="shared" ref="AD449:AD489" si="100">MONTH(AC449)</f>
        <v>5</v>
      </c>
      <c r="AE449">
        <f t="shared" ref="AE449:AE489" si="101">YEAR(AC449)</f>
        <v>2012</v>
      </c>
    </row>
    <row r="450" spans="1:31" x14ac:dyDescent="0.25">
      <c r="A450" t="s">
        <v>51</v>
      </c>
      <c r="B450" t="s">
        <v>52</v>
      </c>
      <c r="C450">
        <v>2</v>
      </c>
      <c r="D450">
        <v>90</v>
      </c>
      <c r="E450">
        <v>10</v>
      </c>
      <c r="F450">
        <v>88101</v>
      </c>
      <c r="G450">
        <v>1</v>
      </c>
      <c r="H450">
        <v>7</v>
      </c>
      <c r="I450">
        <v>105</v>
      </c>
      <c r="J450">
        <v>143</v>
      </c>
      <c r="K450">
        <v>20120506</v>
      </c>
      <c r="L450" s="78">
        <v>0</v>
      </c>
      <c r="M450">
        <v>3.3</v>
      </c>
      <c r="O450">
        <v>6</v>
      </c>
      <c r="AC450" s="79">
        <f t="shared" si="99"/>
        <v>41035</v>
      </c>
      <c r="AD450">
        <f t="shared" si="100"/>
        <v>5</v>
      </c>
      <c r="AE450">
        <f t="shared" si="101"/>
        <v>2012</v>
      </c>
    </row>
    <row r="451" spans="1:31" x14ac:dyDescent="0.25">
      <c r="A451" t="s">
        <v>51</v>
      </c>
      <c r="B451" t="s">
        <v>52</v>
      </c>
      <c r="C451">
        <v>2</v>
      </c>
      <c r="D451">
        <v>90</v>
      </c>
      <c r="E451">
        <v>10</v>
      </c>
      <c r="F451">
        <v>88101</v>
      </c>
      <c r="G451">
        <v>1</v>
      </c>
      <c r="H451">
        <v>7</v>
      </c>
      <c r="I451">
        <v>105</v>
      </c>
      <c r="J451">
        <v>143</v>
      </c>
      <c r="K451">
        <v>20120509</v>
      </c>
      <c r="L451" s="78">
        <v>0</v>
      </c>
      <c r="M451">
        <v>2.5</v>
      </c>
      <c r="O451">
        <v>6</v>
      </c>
      <c r="AC451" s="79">
        <f t="shared" si="99"/>
        <v>41038</v>
      </c>
      <c r="AD451">
        <f t="shared" si="100"/>
        <v>5</v>
      </c>
      <c r="AE451">
        <f t="shared" si="101"/>
        <v>2012</v>
      </c>
    </row>
    <row r="452" spans="1:31" x14ac:dyDescent="0.25">
      <c r="A452" t="s">
        <v>51</v>
      </c>
      <c r="B452" t="s">
        <v>52</v>
      </c>
      <c r="C452">
        <v>2</v>
      </c>
      <c r="D452">
        <v>90</v>
      </c>
      <c r="E452">
        <v>10</v>
      </c>
      <c r="F452">
        <v>88101</v>
      </c>
      <c r="G452">
        <v>1</v>
      </c>
      <c r="H452">
        <v>7</v>
      </c>
      <c r="I452">
        <v>105</v>
      </c>
      <c r="J452">
        <v>143</v>
      </c>
      <c r="K452">
        <v>20120512</v>
      </c>
      <c r="L452" s="78">
        <v>0</v>
      </c>
      <c r="M452">
        <v>2.6</v>
      </c>
      <c r="O452">
        <v>6</v>
      </c>
      <c r="AC452" s="79">
        <f t="shared" si="99"/>
        <v>41041</v>
      </c>
      <c r="AD452">
        <f t="shared" si="100"/>
        <v>5</v>
      </c>
      <c r="AE452">
        <f t="shared" si="101"/>
        <v>2012</v>
      </c>
    </row>
    <row r="453" spans="1:31" x14ac:dyDescent="0.25">
      <c r="A453" t="s">
        <v>51</v>
      </c>
      <c r="B453" t="s">
        <v>52</v>
      </c>
      <c r="C453">
        <v>2</v>
      </c>
      <c r="D453">
        <v>90</v>
      </c>
      <c r="E453">
        <v>10</v>
      </c>
      <c r="F453">
        <v>88101</v>
      </c>
      <c r="G453">
        <v>1</v>
      </c>
      <c r="H453">
        <v>7</v>
      </c>
      <c r="I453">
        <v>105</v>
      </c>
      <c r="J453">
        <v>143</v>
      </c>
      <c r="K453">
        <v>20120515</v>
      </c>
      <c r="L453" s="78">
        <v>0</v>
      </c>
      <c r="M453">
        <v>1.7</v>
      </c>
      <c r="O453">
        <v>6</v>
      </c>
      <c r="AC453" s="79">
        <f t="shared" si="99"/>
        <v>41044</v>
      </c>
      <c r="AD453">
        <f t="shared" si="100"/>
        <v>5</v>
      </c>
      <c r="AE453">
        <f t="shared" si="101"/>
        <v>2012</v>
      </c>
    </row>
    <row r="454" spans="1:31" x14ac:dyDescent="0.25">
      <c r="A454" t="s">
        <v>51</v>
      </c>
      <c r="B454" t="s">
        <v>52</v>
      </c>
      <c r="C454">
        <v>2</v>
      </c>
      <c r="D454">
        <v>90</v>
      </c>
      <c r="E454">
        <v>10</v>
      </c>
      <c r="F454">
        <v>88101</v>
      </c>
      <c r="G454">
        <v>1</v>
      </c>
      <c r="H454">
        <v>7</v>
      </c>
      <c r="I454">
        <v>105</v>
      </c>
      <c r="J454">
        <v>143</v>
      </c>
      <c r="K454">
        <v>20120518</v>
      </c>
      <c r="L454" s="78">
        <v>0</v>
      </c>
      <c r="M454">
        <v>2.7</v>
      </c>
      <c r="O454">
        <v>6</v>
      </c>
      <c r="AC454" s="79">
        <f t="shared" si="99"/>
        <v>41047</v>
      </c>
      <c r="AD454">
        <f t="shared" si="100"/>
        <v>5</v>
      </c>
      <c r="AE454">
        <f t="shared" si="101"/>
        <v>2012</v>
      </c>
    </row>
    <row r="455" spans="1:31" x14ac:dyDescent="0.25">
      <c r="A455" t="s">
        <v>51</v>
      </c>
      <c r="B455" t="s">
        <v>52</v>
      </c>
      <c r="C455">
        <v>2</v>
      </c>
      <c r="D455">
        <v>90</v>
      </c>
      <c r="E455">
        <v>10</v>
      </c>
      <c r="F455">
        <v>88101</v>
      </c>
      <c r="G455">
        <v>1</v>
      </c>
      <c r="H455">
        <v>7</v>
      </c>
      <c r="I455">
        <v>105</v>
      </c>
      <c r="J455">
        <v>143</v>
      </c>
      <c r="K455">
        <v>20120521</v>
      </c>
      <c r="L455" s="78">
        <v>0</v>
      </c>
      <c r="M455">
        <v>3.2</v>
      </c>
      <c r="O455">
        <v>6</v>
      </c>
      <c r="AC455" s="79">
        <f t="shared" si="99"/>
        <v>41050</v>
      </c>
      <c r="AD455">
        <f t="shared" si="100"/>
        <v>5</v>
      </c>
      <c r="AE455">
        <f t="shared" si="101"/>
        <v>2012</v>
      </c>
    </row>
    <row r="456" spans="1:31" x14ac:dyDescent="0.25">
      <c r="A456" t="s">
        <v>51</v>
      </c>
      <c r="B456" t="s">
        <v>52</v>
      </c>
      <c r="C456">
        <v>2</v>
      </c>
      <c r="D456">
        <v>90</v>
      </c>
      <c r="E456">
        <v>10</v>
      </c>
      <c r="F456">
        <v>88101</v>
      </c>
      <c r="G456">
        <v>1</v>
      </c>
      <c r="H456">
        <v>7</v>
      </c>
      <c r="I456">
        <v>105</v>
      </c>
      <c r="J456">
        <v>143</v>
      </c>
      <c r="K456">
        <v>20120524</v>
      </c>
      <c r="L456" s="78">
        <v>0</v>
      </c>
      <c r="M456">
        <v>3</v>
      </c>
      <c r="O456">
        <v>6</v>
      </c>
      <c r="AC456" s="79">
        <f t="shared" si="99"/>
        <v>41053</v>
      </c>
      <c r="AD456">
        <f t="shared" si="100"/>
        <v>5</v>
      </c>
      <c r="AE456">
        <f t="shared" si="101"/>
        <v>2012</v>
      </c>
    </row>
    <row r="457" spans="1:31" x14ac:dyDescent="0.25">
      <c r="A457" t="s">
        <v>51</v>
      </c>
      <c r="B457" t="s">
        <v>52</v>
      </c>
      <c r="C457">
        <v>2</v>
      </c>
      <c r="D457">
        <v>90</v>
      </c>
      <c r="E457">
        <v>10</v>
      </c>
      <c r="F457">
        <v>88101</v>
      </c>
      <c r="G457">
        <v>1</v>
      </c>
      <c r="H457">
        <v>7</v>
      </c>
      <c r="I457">
        <v>105</v>
      </c>
      <c r="J457">
        <v>143</v>
      </c>
      <c r="K457">
        <v>20120527</v>
      </c>
      <c r="L457" s="78">
        <v>0</v>
      </c>
      <c r="M457">
        <v>1.2</v>
      </c>
      <c r="O457">
        <v>6</v>
      </c>
      <c r="AC457" s="79">
        <f t="shared" si="99"/>
        <v>41056</v>
      </c>
      <c r="AD457">
        <f t="shared" si="100"/>
        <v>5</v>
      </c>
      <c r="AE457">
        <f t="shared" si="101"/>
        <v>2012</v>
      </c>
    </row>
    <row r="458" spans="1:31" x14ac:dyDescent="0.25">
      <c r="A458" t="s">
        <v>51</v>
      </c>
      <c r="B458" t="s">
        <v>52</v>
      </c>
      <c r="C458">
        <v>2</v>
      </c>
      <c r="D458">
        <v>90</v>
      </c>
      <c r="E458">
        <v>10</v>
      </c>
      <c r="F458">
        <v>88101</v>
      </c>
      <c r="G458">
        <v>1</v>
      </c>
      <c r="H458">
        <v>7</v>
      </c>
      <c r="I458">
        <v>105</v>
      </c>
      <c r="J458">
        <v>143</v>
      </c>
      <c r="K458">
        <v>20120530</v>
      </c>
      <c r="L458" s="78">
        <v>0</v>
      </c>
      <c r="M458">
        <v>2.1</v>
      </c>
      <c r="O458">
        <v>6</v>
      </c>
      <c r="AC458" s="79">
        <f t="shared" si="99"/>
        <v>41059</v>
      </c>
      <c r="AD458">
        <f t="shared" si="100"/>
        <v>5</v>
      </c>
      <c r="AE458">
        <f t="shared" si="101"/>
        <v>2012</v>
      </c>
    </row>
    <row r="459" spans="1:31" x14ac:dyDescent="0.25">
      <c r="A459" t="s">
        <v>51</v>
      </c>
      <c r="B459" t="s">
        <v>52</v>
      </c>
      <c r="C459">
        <v>2</v>
      </c>
      <c r="D459">
        <v>90</v>
      </c>
      <c r="E459">
        <v>10</v>
      </c>
      <c r="F459">
        <v>88101</v>
      </c>
      <c r="G459">
        <v>1</v>
      </c>
      <c r="H459">
        <v>7</v>
      </c>
      <c r="I459">
        <v>105</v>
      </c>
      <c r="J459">
        <v>143</v>
      </c>
      <c r="K459">
        <v>20120602</v>
      </c>
      <c r="L459" s="78">
        <v>0</v>
      </c>
      <c r="M459">
        <v>0.1</v>
      </c>
      <c r="O459">
        <v>6</v>
      </c>
      <c r="AC459" s="79">
        <f t="shared" si="99"/>
        <v>41062</v>
      </c>
      <c r="AD459">
        <f t="shared" si="100"/>
        <v>6</v>
      </c>
      <c r="AE459">
        <f t="shared" si="101"/>
        <v>2012</v>
      </c>
    </row>
    <row r="460" spans="1:31" x14ac:dyDescent="0.25">
      <c r="A460" t="s">
        <v>51</v>
      </c>
      <c r="B460" t="s">
        <v>52</v>
      </c>
      <c r="C460">
        <v>2</v>
      </c>
      <c r="D460">
        <v>90</v>
      </c>
      <c r="E460">
        <v>10</v>
      </c>
      <c r="F460">
        <v>88101</v>
      </c>
      <c r="G460">
        <v>1</v>
      </c>
      <c r="H460">
        <v>7</v>
      </c>
      <c r="I460">
        <v>105</v>
      </c>
      <c r="J460">
        <v>143</v>
      </c>
      <c r="K460">
        <v>20120605</v>
      </c>
      <c r="L460" s="78">
        <v>0</v>
      </c>
      <c r="M460">
        <v>0.1</v>
      </c>
      <c r="O460">
        <v>6</v>
      </c>
      <c r="AC460" s="79">
        <f t="shared" si="99"/>
        <v>41065</v>
      </c>
      <c r="AD460">
        <f t="shared" si="100"/>
        <v>6</v>
      </c>
      <c r="AE460">
        <f t="shared" si="101"/>
        <v>2012</v>
      </c>
    </row>
    <row r="461" spans="1:31" x14ac:dyDescent="0.25">
      <c r="A461" t="s">
        <v>51</v>
      </c>
      <c r="B461" t="s">
        <v>52</v>
      </c>
      <c r="C461">
        <v>2</v>
      </c>
      <c r="D461">
        <v>90</v>
      </c>
      <c r="E461">
        <v>10</v>
      </c>
      <c r="F461">
        <v>88101</v>
      </c>
      <c r="G461">
        <v>1</v>
      </c>
      <c r="H461">
        <v>7</v>
      </c>
      <c r="I461">
        <v>105</v>
      </c>
      <c r="J461">
        <v>143</v>
      </c>
      <c r="K461">
        <v>20120608</v>
      </c>
      <c r="L461" s="78">
        <v>0</v>
      </c>
      <c r="M461">
        <v>0.2</v>
      </c>
      <c r="O461">
        <v>6</v>
      </c>
      <c r="AC461" s="79">
        <f t="shared" si="99"/>
        <v>41068</v>
      </c>
      <c r="AD461">
        <f t="shared" si="100"/>
        <v>6</v>
      </c>
      <c r="AE461">
        <f t="shared" si="101"/>
        <v>2012</v>
      </c>
    </row>
    <row r="462" spans="1:31" x14ac:dyDescent="0.25">
      <c r="A462" t="s">
        <v>51</v>
      </c>
      <c r="B462" t="s">
        <v>52</v>
      </c>
      <c r="C462">
        <v>2</v>
      </c>
      <c r="D462">
        <v>90</v>
      </c>
      <c r="E462">
        <v>10</v>
      </c>
      <c r="F462">
        <v>88101</v>
      </c>
      <c r="G462">
        <v>1</v>
      </c>
      <c r="H462">
        <v>7</v>
      </c>
      <c r="I462">
        <v>105</v>
      </c>
      <c r="J462">
        <v>143</v>
      </c>
      <c r="K462">
        <v>20120611</v>
      </c>
      <c r="L462" s="78">
        <v>0</v>
      </c>
      <c r="M462">
        <v>0.2</v>
      </c>
      <c r="O462">
        <v>6</v>
      </c>
      <c r="AC462" s="79">
        <f t="shared" si="99"/>
        <v>41071</v>
      </c>
      <c r="AD462">
        <f t="shared" si="100"/>
        <v>6</v>
      </c>
      <c r="AE462">
        <f t="shared" si="101"/>
        <v>2012</v>
      </c>
    </row>
    <row r="463" spans="1:31" x14ac:dyDescent="0.25">
      <c r="A463" t="s">
        <v>51</v>
      </c>
      <c r="B463" t="s">
        <v>52</v>
      </c>
      <c r="C463">
        <v>2</v>
      </c>
      <c r="D463">
        <v>90</v>
      </c>
      <c r="E463">
        <v>10</v>
      </c>
      <c r="F463">
        <v>88101</v>
      </c>
      <c r="G463">
        <v>1</v>
      </c>
      <c r="H463">
        <v>7</v>
      </c>
      <c r="I463">
        <v>105</v>
      </c>
      <c r="J463">
        <v>143</v>
      </c>
      <c r="K463">
        <v>20120614</v>
      </c>
      <c r="L463" s="78">
        <v>0</v>
      </c>
      <c r="M463">
        <v>2.2999999999999998</v>
      </c>
      <c r="O463">
        <v>6</v>
      </c>
      <c r="AC463" s="79">
        <f t="shared" si="99"/>
        <v>41074</v>
      </c>
      <c r="AD463">
        <f t="shared" si="100"/>
        <v>6</v>
      </c>
      <c r="AE463">
        <f t="shared" si="101"/>
        <v>2012</v>
      </c>
    </row>
    <row r="464" spans="1:31" x14ac:dyDescent="0.25">
      <c r="A464" t="s">
        <v>51</v>
      </c>
      <c r="B464" t="s">
        <v>52</v>
      </c>
      <c r="C464">
        <v>2</v>
      </c>
      <c r="D464">
        <v>90</v>
      </c>
      <c r="E464">
        <v>10</v>
      </c>
      <c r="F464">
        <v>88101</v>
      </c>
      <c r="G464">
        <v>1</v>
      </c>
      <c r="H464">
        <v>7</v>
      </c>
      <c r="I464">
        <v>105</v>
      </c>
      <c r="J464">
        <v>143</v>
      </c>
      <c r="K464">
        <v>20120617</v>
      </c>
      <c r="L464" s="78">
        <v>0</v>
      </c>
      <c r="M464">
        <v>0.2</v>
      </c>
      <c r="O464">
        <v>6</v>
      </c>
      <c r="AC464" s="79">
        <f t="shared" si="99"/>
        <v>41077</v>
      </c>
      <c r="AD464">
        <f t="shared" si="100"/>
        <v>6</v>
      </c>
      <c r="AE464">
        <f t="shared" si="101"/>
        <v>2012</v>
      </c>
    </row>
    <row r="465" spans="1:31" x14ac:dyDescent="0.25">
      <c r="A465" t="s">
        <v>51</v>
      </c>
      <c r="B465" t="s">
        <v>52</v>
      </c>
      <c r="C465">
        <v>2</v>
      </c>
      <c r="D465">
        <v>90</v>
      </c>
      <c r="E465">
        <v>10</v>
      </c>
      <c r="F465">
        <v>88101</v>
      </c>
      <c r="G465">
        <v>1</v>
      </c>
      <c r="H465">
        <v>7</v>
      </c>
      <c r="I465">
        <v>105</v>
      </c>
      <c r="J465">
        <v>143</v>
      </c>
      <c r="K465">
        <v>20120620</v>
      </c>
      <c r="L465" s="78">
        <v>0</v>
      </c>
      <c r="M465">
        <v>0.2</v>
      </c>
      <c r="O465">
        <v>6</v>
      </c>
      <c r="AC465" s="79">
        <f t="shared" si="99"/>
        <v>41080</v>
      </c>
      <c r="AD465">
        <f t="shared" si="100"/>
        <v>6</v>
      </c>
      <c r="AE465">
        <f t="shared" si="101"/>
        <v>2012</v>
      </c>
    </row>
    <row r="466" spans="1:31" x14ac:dyDescent="0.25">
      <c r="A466" t="s">
        <v>51</v>
      </c>
      <c r="B466" t="s">
        <v>52</v>
      </c>
      <c r="C466">
        <v>2</v>
      </c>
      <c r="D466">
        <v>90</v>
      </c>
      <c r="E466">
        <v>10</v>
      </c>
      <c r="F466">
        <v>88101</v>
      </c>
      <c r="G466">
        <v>1</v>
      </c>
      <c r="H466">
        <v>7</v>
      </c>
      <c r="I466">
        <v>105</v>
      </c>
      <c r="J466">
        <v>143</v>
      </c>
      <c r="K466">
        <v>20120623</v>
      </c>
      <c r="L466" s="78">
        <v>0</v>
      </c>
      <c r="M466">
        <v>0.1</v>
      </c>
      <c r="O466">
        <v>6</v>
      </c>
      <c r="AC466" s="79">
        <f t="shared" si="99"/>
        <v>41083</v>
      </c>
      <c r="AD466">
        <f t="shared" si="100"/>
        <v>6</v>
      </c>
      <c r="AE466">
        <f t="shared" si="101"/>
        <v>2012</v>
      </c>
    </row>
    <row r="467" spans="1:31" x14ac:dyDescent="0.25">
      <c r="A467" t="s">
        <v>51</v>
      </c>
      <c r="B467" t="s">
        <v>52</v>
      </c>
      <c r="C467">
        <v>2</v>
      </c>
      <c r="D467">
        <v>90</v>
      </c>
      <c r="E467">
        <v>10</v>
      </c>
      <c r="F467">
        <v>88101</v>
      </c>
      <c r="G467">
        <v>1</v>
      </c>
      <c r="H467">
        <v>7</v>
      </c>
      <c r="I467">
        <v>105</v>
      </c>
      <c r="J467">
        <v>143</v>
      </c>
      <c r="K467">
        <v>20120626</v>
      </c>
      <c r="L467" s="78">
        <v>0</v>
      </c>
      <c r="M467">
        <v>0</v>
      </c>
      <c r="O467">
        <v>6</v>
      </c>
      <c r="AC467" s="79">
        <f t="shared" si="99"/>
        <v>41086</v>
      </c>
      <c r="AD467">
        <f t="shared" si="100"/>
        <v>6</v>
      </c>
      <c r="AE467">
        <f t="shared" si="101"/>
        <v>2012</v>
      </c>
    </row>
    <row r="468" spans="1:31" x14ac:dyDescent="0.25">
      <c r="A468" t="s">
        <v>51</v>
      </c>
      <c r="B468" t="s">
        <v>52</v>
      </c>
      <c r="C468">
        <v>2</v>
      </c>
      <c r="D468">
        <v>90</v>
      </c>
      <c r="E468">
        <v>10</v>
      </c>
      <c r="F468">
        <v>88101</v>
      </c>
      <c r="G468">
        <v>1</v>
      </c>
      <c r="H468">
        <v>7</v>
      </c>
      <c r="I468">
        <v>105</v>
      </c>
      <c r="J468">
        <v>143</v>
      </c>
      <c r="K468">
        <v>20120629</v>
      </c>
      <c r="L468" s="78">
        <v>0</v>
      </c>
      <c r="M468">
        <v>0</v>
      </c>
      <c r="O468">
        <v>6</v>
      </c>
      <c r="AC468" s="79">
        <f t="shared" si="99"/>
        <v>41089</v>
      </c>
      <c r="AD468">
        <f t="shared" si="100"/>
        <v>6</v>
      </c>
      <c r="AE468">
        <f t="shared" si="101"/>
        <v>2012</v>
      </c>
    </row>
    <row r="469" spans="1:31" x14ac:dyDescent="0.25">
      <c r="A469" t="s">
        <v>51</v>
      </c>
      <c r="B469" t="s">
        <v>52</v>
      </c>
      <c r="C469">
        <v>2</v>
      </c>
      <c r="D469">
        <v>90</v>
      </c>
      <c r="E469">
        <v>10</v>
      </c>
      <c r="F469">
        <v>88101</v>
      </c>
      <c r="G469">
        <v>1</v>
      </c>
      <c r="H469">
        <v>7</v>
      </c>
      <c r="I469">
        <v>105</v>
      </c>
      <c r="J469">
        <v>143</v>
      </c>
      <c r="K469">
        <v>20120702</v>
      </c>
      <c r="L469" s="78">
        <v>0</v>
      </c>
      <c r="M469">
        <v>3.5</v>
      </c>
      <c r="O469">
        <v>6</v>
      </c>
      <c r="AC469" s="79">
        <f t="shared" si="99"/>
        <v>41092</v>
      </c>
      <c r="AD469">
        <f t="shared" si="100"/>
        <v>7</v>
      </c>
      <c r="AE469">
        <f t="shared" si="101"/>
        <v>2012</v>
      </c>
    </row>
    <row r="470" spans="1:31" x14ac:dyDescent="0.25">
      <c r="A470" t="s">
        <v>51</v>
      </c>
      <c r="B470" t="s">
        <v>52</v>
      </c>
      <c r="C470">
        <v>2</v>
      </c>
      <c r="D470">
        <v>90</v>
      </c>
      <c r="E470">
        <v>10</v>
      </c>
      <c r="F470">
        <v>88101</v>
      </c>
      <c r="G470">
        <v>1</v>
      </c>
      <c r="H470">
        <v>7</v>
      </c>
      <c r="I470">
        <v>105</v>
      </c>
      <c r="J470">
        <v>143</v>
      </c>
      <c r="K470">
        <v>20120705</v>
      </c>
      <c r="L470" s="78">
        <v>0</v>
      </c>
      <c r="M470">
        <v>2.2000000000000002</v>
      </c>
      <c r="O470">
        <v>6</v>
      </c>
      <c r="AC470" s="79">
        <f t="shared" si="99"/>
        <v>41095</v>
      </c>
      <c r="AD470">
        <f t="shared" si="100"/>
        <v>7</v>
      </c>
      <c r="AE470">
        <f t="shared" si="101"/>
        <v>2012</v>
      </c>
    </row>
    <row r="471" spans="1:31" x14ac:dyDescent="0.25">
      <c r="A471" t="s">
        <v>51</v>
      </c>
      <c r="B471" t="s">
        <v>52</v>
      </c>
      <c r="C471">
        <v>2</v>
      </c>
      <c r="D471">
        <v>90</v>
      </c>
      <c r="E471">
        <v>10</v>
      </c>
      <c r="F471">
        <v>88101</v>
      </c>
      <c r="G471">
        <v>1</v>
      </c>
      <c r="H471">
        <v>7</v>
      </c>
      <c r="I471">
        <v>105</v>
      </c>
      <c r="J471">
        <v>143</v>
      </c>
      <c r="K471">
        <v>20120708</v>
      </c>
      <c r="L471" s="78">
        <v>0</v>
      </c>
      <c r="M471">
        <v>0.9</v>
      </c>
      <c r="O471">
        <v>6</v>
      </c>
      <c r="AC471" s="79">
        <f t="shared" si="99"/>
        <v>41098</v>
      </c>
      <c r="AD471">
        <f t="shared" si="100"/>
        <v>7</v>
      </c>
      <c r="AE471">
        <f t="shared" si="101"/>
        <v>2012</v>
      </c>
    </row>
    <row r="472" spans="1:31" x14ac:dyDescent="0.25">
      <c r="A472" t="s">
        <v>51</v>
      </c>
      <c r="B472" t="s">
        <v>52</v>
      </c>
      <c r="C472">
        <v>2</v>
      </c>
      <c r="D472">
        <v>90</v>
      </c>
      <c r="E472">
        <v>10</v>
      </c>
      <c r="F472">
        <v>88101</v>
      </c>
      <c r="G472">
        <v>1</v>
      </c>
      <c r="H472">
        <v>7</v>
      </c>
      <c r="I472">
        <v>105</v>
      </c>
      <c r="J472">
        <v>143</v>
      </c>
      <c r="K472">
        <v>20120711</v>
      </c>
      <c r="L472" s="78">
        <v>0</v>
      </c>
      <c r="M472">
        <v>0</v>
      </c>
      <c r="O472">
        <v>6</v>
      </c>
      <c r="AC472" s="79">
        <f t="shared" si="99"/>
        <v>41101</v>
      </c>
      <c r="AD472">
        <f t="shared" si="100"/>
        <v>7</v>
      </c>
      <c r="AE472">
        <f t="shared" si="101"/>
        <v>2012</v>
      </c>
    </row>
    <row r="473" spans="1:31" x14ac:dyDescent="0.25">
      <c r="A473" t="s">
        <v>51</v>
      </c>
      <c r="B473" t="s">
        <v>52</v>
      </c>
      <c r="C473">
        <v>2</v>
      </c>
      <c r="D473">
        <v>90</v>
      </c>
      <c r="E473">
        <v>10</v>
      </c>
      <c r="F473">
        <v>88101</v>
      </c>
      <c r="G473">
        <v>1</v>
      </c>
      <c r="H473">
        <v>7</v>
      </c>
      <c r="I473">
        <v>105</v>
      </c>
      <c r="J473">
        <v>143</v>
      </c>
      <c r="K473">
        <v>20120714</v>
      </c>
      <c r="L473" s="78">
        <v>0</v>
      </c>
      <c r="M473">
        <v>0.2</v>
      </c>
      <c r="O473">
        <v>6</v>
      </c>
      <c r="AC473" s="79">
        <f t="shared" si="99"/>
        <v>41104</v>
      </c>
      <c r="AD473">
        <f t="shared" si="100"/>
        <v>7</v>
      </c>
      <c r="AE473">
        <f t="shared" si="101"/>
        <v>2012</v>
      </c>
    </row>
    <row r="474" spans="1:31" x14ac:dyDescent="0.25">
      <c r="A474" t="s">
        <v>51</v>
      </c>
      <c r="B474" t="s">
        <v>52</v>
      </c>
      <c r="C474">
        <v>2</v>
      </c>
      <c r="D474">
        <v>90</v>
      </c>
      <c r="E474">
        <v>10</v>
      </c>
      <c r="F474">
        <v>88101</v>
      </c>
      <c r="G474">
        <v>1</v>
      </c>
      <c r="H474">
        <v>7</v>
      </c>
      <c r="I474">
        <v>105</v>
      </c>
      <c r="J474">
        <v>143</v>
      </c>
      <c r="K474">
        <v>20120717</v>
      </c>
      <c r="L474" s="78">
        <v>0</v>
      </c>
      <c r="N474" t="s">
        <v>57</v>
      </c>
      <c r="O474">
        <v>6</v>
      </c>
      <c r="AC474" s="79">
        <f t="shared" si="99"/>
        <v>41107</v>
      </c>
      <c r="AD474">
        <f t="shared" si="100"/>
        <v>7</v>
      </c>
      <c r="AE474">
        <f t="shared" si="101"/>
        <v>2012</v>
      </c>
    </row>
    <row r="475" spans="1:31" x14ac:dyDescent="0.25">
      <c r="A475" t="s">
        <v>51</v>
      </c>
      <c r="B475" t="s">
        <v>52</v>
      </c>
      <c r="C475">
        <v>2</v>
      </c>
      <c r="D475">
        <v>90</v>
      </c>
      <c r="E475">
        <v>10</v>
      </c>
      <c r="F475">
        <v>88101</v>
      </c>
      <c r="G475">
        <v>1</v>
      </c>
      <c r="H475">
        <v>7</v>
      </c>
      <c r="I475">
        <v>105</v>
      </c>
      <c r="J475">
        <v>143</v>
      </c>
      <c r="K475">
        <v>20120720</v>
      </c>
      <c r="L475" s="78">
        <v>0</v>
      </c>
      <c r="M475">
        <v>0</v>
      </c>
      <c r="O475">
        <v>6</v>
      </c>
      <c r="AC475" s="79">
        <f t="shared" si="99"/>
        <v>41110</v>
      </c>
      <c r="AD475">
        <f t="shared" si="100"/>
        <v>7</v>
      </c>
      <c r="AE475">
        <f t="shared" si="101"/>
        <v>2012</v>
      </c>
    </row>
    <row r="476" spans="1:31" x14ac:dyDescent="0.25">
      <c r="A476" t="s">
        <v>51</v>
      </c>
      <c r="B476" t="s">
        <v>52</v>
      </c>
      <c r="C476">
        <v>2</v>
      </c>
      <c r="D476">
        <v>90</v>
      </c>
      <c r="E476">
        <v>10</v>
      </c>
      <c r="F476">
        <v>88101</v>
      </c>
      <c r="G476">
        <v>1</v>
      </c>
      <c r="H476">
        <v>7</v>
      </c>
      <c r="I476">
        <v>105</v>
      </c>
      <c r="J476">
        <v>143</v>
      </c>
      <c r="K476">
        <v>20120723</v>
      </c>
      <c r="L476" s="78">
        <v>0</v>
      </c>
      <c r="N476" t="s">
        <v>57</v>
      </c>
      <c r="O476">
        <v>6</v>
      </c>
      <c r="AC476" s="79">
        <f t="shared" si="99"/>
        <v>41113</v>
      </c>
      <c r="AD476">
        <f t="shared" si="100"/>
        <v>7</v>
      </c>
      <c r="AE476">
        <f t="shared" si="101"/>
        <v>2012</v>
      </c>
    </row>
    <row r="477" spans="1:31" x14ac:dyDescent="0.25">
      <c r="A477" t="s">
        <v>51</v>
      </c>
      <c r="B477" t="s">
        <v>52</v>
      </c>
      <c r="C477">
        <v>2</v>
      </c>
      <c r="D477">
        <v>90</v>
      </c>
      <c r="E477">
        <v>10</v>
      </c>
      <c r="F477">
        <v>88101</v>
      </c>
      <c r="G477">
        <v>1</v>
      </c>
      <c r="H477">
        <v>7</v>
      </c>
      <c r="I477">
        <v>105</v>
      </c>
      <c r="J477">
        <v>143</v>
      </c>
      <c r="K477">
        <v>20120726</v>
      </c>
      <c r="L477" s="78">
        <v>0</v>
      </c>
      <c r="M477">
        <v>0.1</v>
      </c>
      <c r="O477">
        <v>6</v>
      </c>
      <c r="AC477" s="79">
        <f t="shared" si="99"/>
        <v>41116</v>
      </c>
      <c r="AD477">
        <f t="shared" si="100"/>
        <v>7</v>
      </c>
      <c r="AE477">
        <f t="shared" si="101"/>
        <v>2012</v>
      </c>
    </row>
    <row r="478" spans="1:31" x14ac:dyDescent="0.25">
      <c r="A478" t="s">
        <v>51</v>
      </c>
      <c r="B478" t="s">
        <v>52</v>
      </c>
      <c r="C478">
        <v>2</v>
      </c>
      <c r="D478">
        <v>90</v>
      </c>
      <c r="E478">
        <v>10</v>
      </c>
      <c r="F478">
        <v>88101</v>
      </c>
      <c r="G478">
        <v>1</v>
      </c>
      <c r="H478">
        <v>7</v>
      </c>
      <c r="I478">
        <v>105</v>
      </c>
      <c r="J478">
        <v>143</v>
      </c>
      <c r="K478">
        <v>20120729</v>
      </c>
      <c r="L478" s="78">
        <v>0</v>
      </c>
      <c r="M478">
        <v>3.6</v>
      </c>
      <c r="O478">
        <v>6</v>
      </c>
      <c r="AC478" s="79">
        <f t="shared" si="99"/>
        <v>41119</v>
      </c>
      <c r="AD478">
        <f t="shared" si="100"/>
        <v>7</v>
      </c>
      <c r="AE478">
        <f t="shared" si="101"/>
        <v>2012</v>
      </c>
    </row>
    <row r="479" spans="1:31" x14ac:dyDescent="0.25">
      <c r="A479" t="s">
        <v>51</v>
      </c>
      <c r="B479" t="s">
        <v>52</v>
      </c>
      <c r="C479">
        <v>2</v>
      </c>
      <c r="D479">
        <v>90</v>
      </c>
      <c r="E479">
        <v>10</v>
      </c>
      <c r="F479">
        <v>88101</v>
      </c>
      <c r="G479">
        <v>1</v>
      </c>
      <c r="H479">
        <v>7</v>
      </c>
      <c r="I479">
        <v>105</v>
      </c>
      <c r="J479">
        <v>143</v>
      </c>
      <c r="K479">
        <v>20120801</v>
      </c>
      <c r="L479" s="78">
        <v>0</v>
      </c>
      <c r="M479">
        <v>3.3</v>
      </c>
      <c r="O479">
        <v>6</v>
      </c>
      <c r="AC479" s="79">
        <f t="shared" si="99"/>
        <v>41122</v>
      </c>
      <c r="AD479">
        <f t="shared" si="100"/>
        <v>8</v>
      </c>
      <c r="AE479">
        <f t="shared" si="101"/>
        <v>2012</v>
      </c>
    </row>
    <row r="480" spans="1:31" x14ac:dyDescent="0.25">
      <c r="A480" t="s">
        <v>51</v>
      </c>
      <c r="B480" t="s">
        <v>52</v>
      </c>
      <c r="C480">
        <v>2</v>
      </c>
      <c r="D480">
        <v>90</v>
      </c>
      <c r="E480">
        <v>10</v>
      </c>
      <c r="F480">
        <v>88101</v>
      </c>
      <c r="G480">
        <v>1</v>
      </c>
      <c r="H480">
        <v>7</v>
      </c>
      <c r="I480">
        <v>105</v>
      </c>
      <c r="J480">
        <v>143</v>
      </c>
      <c r="K480">
        <v>20120804</v>
      </c>
      <c r="L480" s="78">
        <v>0</v>
      </c>
      <c r="M480">
        <v>2.5</v>
      </c>
      <c r="O480">
        <v>6</v>
      </c>
      <c r="AC480" s="79">
        <f t="shared" si="99"/>
        <v>41125</v>
      </c>
      <c r="AD480">
        <f t="shared" si="100"/>
        <v>8</v>
      </c>
      <c r="AE480">
        <f t="shared" si="101"/>
        <v>2012</v>
      </c>
    </row>
    <row r="481" spans="1:31" x14ac:dyDescent="0.25">
      <c r="A481" t="s">
        <v>51</v>
      </c>
      <c r="B481" t="s">
        <v>52</v>
      </c>
      <c r="C481">
        <v>2</v>
      </c>
      <c r="D481">
        <v>90</v>
      </c>
      <c r="E481">
        <v>10</v>
      </c>
      <c r="F481">
        <v>88101</v>
      </c>
      <c r="G481">
        <v>1</v>
      </c>
      <c r="H481">
        <v>7</v>
      </c>
      <c r="I481">
        <v>105</v>
      </c>
      <c r="J481">
        <v>143</v>
      </c>
      <c r="K481">
        <v>20120807</v>
      </c>
      <c r="L481" s="78">
        <v>0</v>
      </c>
      <c r="M481">
        <v>3</v>
      </c>
      <c r="O481">
        <v>6</v>
      </c>
      <c r="AC481" s="79">
        <f t="shared" si="99"/>
        <v>41128</v>
      </c>
      <c r="AD481">
        <f t="shared" si="100"/>
        <v>8</v>
      </c>
      <c r="AE481">
        <f t="shared" si="101"/>
        <v>2012</v>
      </c>
    </row>
    <row r="482" spans="1:31" x14ac:dyDescent="0.25">
      <c r="A482" t="s">
        <v>51</v>
      </c>
      <c r="B482" t="s">
        <v>52</v>
      </c>
      <c r="C482">
        <v>2</v>
      </c>
      <c r="D482">
        <v>90</v>
      </c>
      <c r="E482">
        <v>10</v>
      </c>
      <c r="F482">
        <v>88101</v>
      </c>
      <c r="G482">
        <v>1</v>
      </c>
      <c r="H482">
        <v>7</v>
      </c>
      <c r="I482">
        <v>105</v>
      </c>
      <c r="J482">
        <v>143</v>
      </c>
      <c r="K482">
        <v>20120810</v>
      </c>
      <c r="L482" s="78">
        <v>0</v>
      </c>
      <c r="M482">
        <v>3.7</v>
      </c>
      <c r="O482">
        <v>6</v>
      </c>
      <c r="AC482" s="79">
        <f t="shared" si="99"/>
        <v>41131</v>
      </c>
      <c r="AD482">
        <f t="shared" si="100"/>
        <v>8</v>
      </c>
      <c r="AE482">
        <f t="shared" si="101"/>
        <v>2012</v>
      </c>
    </row>
    <row r="483" spans="1:31" x14ac:dyDescent="0.25">
      <c r="A483" t="s">
        <v>51</v>
      </c>
      <c r="B483" t="s">
        <v>52</v>
      </c>
      <c r="C483">
        <v>2</v>
      </c>
      <c r="D483">
        <v>90</v>
      </c>
      <c r="E483">
        <v>10</v>
      </c>
      <c r="F483">
        <v>88101</v>
      </c>
      <c r="G483">
        <v>1</v>
      </c>
      <c r="H483">
        <v>7</v>
      </c>
      <c r="I483">
        <v>105</v>
      </c>
      <c r="J483">
        <v>143</v>
      </c>
      <c r="K483">
        <v>20120813</v>
      </c>
      <c r="L483" s="78">
        <v>0</v>
      </c>
      <c r="M483">
        <v>6.3</v>
      </c>
      <c r="O483">
        <v>6</v>
      </c>
      <c r="AC483" s="79">
        <f t="shared" si="99"/>
        <v>41134</v>
      </c>
      <c r="AD483">
        <f t="shared" si="100"/>
        <v>8</v>
      </c>
      <c r="AE483">
        <f t="shared" si="101"/>
        <v>2012</v>
      </c>
    </row>
    <row r="484" spans="1:31" x14ac:dyDescent="0.25">
      <c r="A484" t="s">
        <v>51</v>
      </c>
      <c r="B484" t="s">
        <v>52</v>
      </c>
      <c r="C484">
        <v>2</v>
      </c>
      <c r="D484">
        <v>90</v>
      </c>
      <c r="E484">
        <v>10</v>
      </c>
      <c r="F484">
        <v>88101</v>
      </c>
      <c r="G484">
        <v>1</v>
      </c>
      <c r="H484">
        <v>7</v>
      </c>
      <c r="I484">
        <v>105</v>
      </c>
      <c r="J484">
        <v>143</v>
      </c>
      <c r="K484">
        <v>20120816</v>
      </c>
      <c r="L484" s="78">
        <v>0</v>
      </c>
      <c r="M484">
        <v>4.0999999999999996</v>
      </c>
      <c r="O484">
        <v>6</v>
      </c>
      <c r="AC484" s="79">
        <f t="shared" si="99"/>
        <v>41137</v>
      </c>
      <c r="AD484">
        <f t="shared" si="100"/>
        <v>8</v>
      </c>
      <c r="AE484">
        <f t="shared" si="101"/>
        <v>2012</v>
      </c>
    </row>
    <row r="485" spans="1:31" x14ac:dyDescent="0.25">
      <c r="A485" t="s">
        <v>51</v>
      </c>
      <c r="B485" t="s">
        <v>52</v>
      </c>
      <c r="C485">
        <v>2</v>
      </c>
      <c r="D485">
        <v>90</v>
      </c>
      <c r="E485">
        <v>10</v>
      </c>
      <c r="F485">
        <v>88101</v>
      </c>
      <c r="G485">
        <v>1</v>
      </c>
      <c r="H485">
        <v>7</v>
      </c>
      <c r="I485">
        <v>105</v>
      </c>
      <c r="J485">
        <v>143</v>
      </c>
      <c r="K485">
        <v>20120819</v>
      </c>
      <c r="L485" s="78">
        <v>0</v>
      </c>
      <c r="M485">
        <v>14.8</v>
      </c>
      <c r="O485">
        <v>6</v>
      </c>
      <c r="Q485" t="s">
        <v>56</v>
      </c>
      <c r="AC485" s="79">
        <f t="shared" si="99"/>
        <v>41140</v>
      </c>
      <c r="AD485">
        <f t="shared" si="100"/>
        <v>8</v>
      </c>
      <c r="AE485">
        <f t="shared" si="101"/>
        <v>2012</v>
      </c>
    </row>
    <row r="486" spans="1:31" x14ac:dyDescent="0.25">
      <c r="A486" t="s">
        <v>51</v>
      </c>
      <c r="B486" t="s">
        <v>52</v>
      </c>
      <c r="C486">
        <v>2</v>
      </c>
      <c r="D486">
        <v>90</v>
      </c>
      <c r="E486">
        <v>10</v>
      </c>
      <c r="F486">
        <v>88101</v>
      </c>
      <c r="G486">
        <v>1</v>
      </c>
      <c r="H486">
        <v>7</v>
      </c>
      <c r="I486">
        <v>105</v>
      </c>
      <c r="J486">
        <v>143</v>
      </c>
      <c r="K486">
        <v>20120822</v>
      </c>
      <c r="L486" s="78">
        <v>0</v>
      </c>
      <c r="M486">
        <v>0.1</v>
      </c>
      <c r="O486">
        <v>6</v>
      </c>
      <c r="Q486">
        <v>1</v>
      </c>
      <c r="AC486" s="79">
        <f t="shared" si="99"/>
        <v>41143</v>
      </c>
      <c r="AD486">
        <f t="shared" si="100"/>
        <v>8</v>
      </c>
      <c r="AE486">
        <f t="shared" si="101"/>
        <v>2012</v>
      </c>
    </row>
    <row r="487" spans="1:31" x14ac:dyDescent="0.25">
      <c r="A487" t="s">
        <v>51</v>
      </c>
      <c r="B487" t="s">
        <v>52</v>
      </c>
      <c r="C487">
        <v>2</v>
      </c>
      <c r="D487">
        <v>90</v>
      </c>
      <c r="E487">
        <v>10</v>
      </c>
      <c r="F487">
        <v>88101</v>
      </c>
      <c r="G487">
        <v>1</v>
      </c>
      <c r="H487">
        <v>7</v>
      </c>
      <c r="I487">
        <v>105</v>
      </c>
      <c r="J487">
        <v>143</v>
      </c>
      <c r="K487">
        <v>20120825</v>
      </c>
      <c r="L487" s="78">
        <v>0</v>
      </c>
      <c r="M487">
        <v>2</v>
      </c>
      <c r="O487">
        <v>6</v>
      </c>
      <c r="AC487" s="79">
        <f t="shared" si="99"/>
        <v>41146</v>
      </c>
      <c r="AD487">
        <f t="shared" si="100"/>
        <v>8</v>
      </c>
      <c r="AE487">
        <f t="shared" si="101"/>
        <v>2012</v>
      </c>
    </row>
    <row r="488" spans="1:31" x14ac:dyDescent="0.25">
      <c r="A488" t="s">
        <v>51</v>
      </c>
      <c r="B488" t="s">
        <v>52</v>
      </c>
      <c r="C488">
        <v>2</v>
      </c>
      <c r="D488">
        <v>90</v>
      </c>
      <c r="E488">
        <v>10</v>
      </c>
      <c r="F488">
        <v>88101</v>
      </c>
      <c r="G488">
        <v>1</v>
      </c>
      <c r="H488">
        <v>7</v>
      </c>
      <c r="I488">
        <v>105</v>
      </c>
      <c r="J488">
        <v>143</v>
      </c>
      <c r="K488">
        <v>20120828</v>
      </c>
      <c r="L488" s="78">
        <v>0</v>
      </c>
      <c r="M488">
        <v>1.7</v>
      </c>
      <c r="O488">
        <v>6</v>
      </c>
      <c r="AC488" s="79">
        <f t="shared" si="99"/>
        <v>41149</v>
      </c>
      <c r="AD488">
        <f t="shared" si="100"/>
        <v>8</v>
      </c>
      <c r="AE488">
        <f t="shared" si="101"/>
        <v>2012</v>
      </c>
    </row>
    <row r="489" spans="1:31" x14ac:dyDescent="0.25">
      <c r="A489" t="s">
        <v>51</v>
      </c>
      <c r="B489" t="s">
        <v>52</v>
      </c>
      <c r="C489">
        <v>2</v>
      </c>
      <c r="D489">
        <v>90</v>
      </c>
      <c r="E489">
        <v>10</v>
      </c>
      <c r="F489">
        <v>88101</v>
      </c>
      <c r="G489">
        <v>1</v>
      </c>
      <c r="H489">
        <v>7</v>
      </c>
      <c r="I489">
        <v>105</v>
      </c>
      <c r="J489">
        <v>143</v>
      </c>
      <c r="K489">
        <v>20120831</v>
      </c>
      <c r="L489" s="78">
        <v>0</v>
      </c>
      <c r="M489">
        <v>1.5</v>
      </c>
      <c r="O489">
        <v>6</v>
      </c>
      <c r="AC489" s="79">
        <f t="shared" si="99"/>
        <v>41152</v>
      </c>
      <c r="AD489">
        <f t="shared" si="100"/>
        <v>8</v>
      </c>
      <c r="AE489">
        <f t="shared" si="101"/>
        <v>2012</v>
      </c>
    </row>
    <row r="490" spans="1:31" x14ac:dyDescent="0.25">
      <c r="A490" t="s">
        <v>51</v>
      </c>
      <c r="B490" t="s">
        <v>52</v>
      </c>
      <c r="C490">
        <v>2</v>
      </c>
      <c r="D490">
        <v>90</v>
      </c>
      <c r="E490">
        <v>10</v>
      </c>
      <c r="F490">
        <v>88101</v>
      </c>
      <c r="G490">
        <v>1</v>
      </c>
      <c r="H490">
        <v>7</v>
      </c>
      <c r="I490">
        <v>105</v>
      </c>
      <c r="J490">
        <v>143</v>
      </c>
      <c r="K490">
        <v>20130501</v>
      </c>
      <c r="L490" s="78">
        <v>0</v>
      </c>
      <c r="M490">
        <v>4.7</v>
      </c>
      <c r="AC490" s="79">
        <f t="shared" ref="AC490:AC530" si="102">DATE(LEFT(K490,4),MID(K490,5,2),RIGHT(K490,2))</f>
        <v>41395</v>
      </c>
      <c r="AD490">
        <f t="shared" ref="AD490:AD530" si="103">MONTH(AC490)</f>
        <v>5</v>
      </c>
      <c r="AE490">
        <f t="shared" ref="AE490:AE530" si="104">YEAR(AC490)</f>
        <v>2013</v>
      </c>
    </row>
    <row r="491" spans="1:31" x14ac:dyDescent="0.25">
      <c r="A491" t="s">
        <v>51</v>
      </c>
      <c r="B491" t="s">
        <v>52</v>
      </c>
      <c r="C491">
        <v>2</v>
      </c>
      <c r="D491">
        <v>90</v>
      </c>
      <c r="E491">
        <v>10</v>
      </c>
      <c r="F491">
        <v>88101</v>
      </c>
      <c r="G491">
        <v>1</v>
      </c>
      <c r="H491">
        <v>7</v>
      </c>
      <c r="I491">
        <v>105</v>
      </c>
      <c r="J491">
        <v>143</v>
      </c>
      <c r="K491">
        <v>20130504</v>
      </c>
      <c r="L491" s="78">
        <v>0</v>
      </c>
      <c r="M491">
        <v>5</v>
      </c>
      <c r="AC491" s="79">
        <f t="shared" si="102"/>
        <v>41398</v>
      </c>
      <c r="AD491">
        <f t="shared" si="103"/>
        <v>5</v>
      </c>
      <c r="AE491">
        <f t="shared" si="104"/>
        <v>2013</v>
      </c>
    </row>
    <row r="492" spans="1:31" x14ac:dyDescent="0.25">
      <c r="A492" t="s">
        <v>51</v>
      </c>
      <c r="B492" t="s">
        <v>52</v>
      </c>
      <c r="C492">
        <v>2</v>
      </c>
      <c r="D492">
        <v>90</v>
      </c>
      <c r="E492">
        <v>10</v>
      </c>
      <c r="F492">
        <v>88101</v>
      </c>
      <c r="G492">
        <v>1</v>
      </c>
      <c r="H492">
        <v>7</v>
      </c>
      <c r="I492">
        <v>105</v>
      </c>
      <c r="J492">
        <v>143</v>
      </c>
      <c r="K492">
        <v>20130507</v>
      </c>
      <c r="L492" s="78">
        <v>0</v>
      </c>
      <c r="M492">
        <v>5.4</v>
      </c>
      <c r="AC492" s="79">
        <f t="shared" si="102"/>
        <v>41401</v>
      </c>
      <c r="AD492">
        <f t="shared" si="103"/>
        <v>5</v>
      </c>
      <c r="AE492">
        <f t="shared" si="104"/>
        <v>2013</v>
      </c>
    </row>
    <row r="493" spans="1:31" x14ac:dyDescent="0.25">
      <c r="A493" t="s">
        <v>51</v>
      </c>
      <c r="B493" t="s">
        <v>52</v>
      </c>
      <c r="C493">
        <v>2</v>
      </c>
      <c r="D493">
        <v>90</v>
      </c>
      <c r="E493">
        <v>10</v>
      </c>
      <c r="F493">
        <v>88101</v>
      </c>
      <c r="G493">
        <v>1</v>
      </c>
      <c r="H493">
        <v>7</v>
      </c>
      <c r="I493">
        <v>105</v>
      </c>
      <c r="J493">
        <v>143</v>
      </c>
      <c r="K493">
        <v>20130510</v>
      </c>
      <c r="L493" s="78">
        <v>0</v>
      </c>
      <c r="M493">
        <v>5.6</v>
      </c>
      <c r="AC493" s="79">
        <f t="shared" si="102"/>
        <v>41404</v>
      </c>
      <c r="AD493">
        <f t="shared" si="103"/>
        <v>5</v>
      </c>
      <c r="AE493">
        <f t="shared" si="104"/>
        <v>2013</v>
      </c>
    </row>
    <row r="494" spans="1:31" x14ac:dyDescent="0.25">
      <c r="A494" t="s">
        <v>51</v>
      </c>
      <c r="B494" t="s">
        <v>52</v>
      </c>
      <c r="C494">
        <v>2</v>
      </c>
      <c r="D494">
        <v>90</v>
      </c>
      <c r="E494">
        <v>10</v>
      </c>
      <c r="F494">
        <v>88101</v>
      </c>
      <c r="G494">
        <v>1</v>
      </c>
      <c r="H494">
        <v>7</v>
      </c>
      <c r="I494">
        <v>105</v>
      </c>
      <c r="J494">
        <v>143</v>
      </c>
      <c r="K494">
        <v>20130513</v>
      </c>
      <c r="L494" s="78">
        <v>0</v>
      </c>
      <c r="M494">
        <v>2.8</v>
      </c>
      <c r="AC494" s="79">
        <f t="shared" si="102"/>
        <v>41407</v>
      </c>
      <c r="AD494">
        <f t="shared" si="103"/>
        <v>5</v>
      </c>
      <c r="AE494">
        <f t="shared" si="104"/>
        <v>2013</v>
      </c>
    </row>
    <row r="495" spans="1:31" x14ac:dyDescent="0.25">
      <c r="A495" t="s">
        <v>51</v>
      </c>
      <c r="B495" t="s">
        <v>52</v>
      </c>
      <c r="C495">
        <v>2</v>
      </c>
      <c r="D495">
        <v>90</v>
      </c>
      <c r="E495">
        <v>10</v>
      </c>
      <c r="F495">
        <v>88101</v>
      </c>
      <c r="G495">
        <v>1</v>
      </c>
      <c r="H495">
        <v>7</v>
      </c>
      <c r="I495">
        <v>105</v>
      </c>
      <c r="J495">
        <v>143</v>
      </c>
      <c r="K495">
        <v>20130516</v>
      </c>
      <c r="L495" s="78">
        <v>0</v>
      </c>
      <c r="M495">
        <v>4.0999999999999996</v>
      </c>
      <c r="AC495" s="79">
        <f t="shared" si="102"/>
        <v>41410</v>
      </c>
      <c r="AD495">
        <f t="shared" si="103"/>
        <v>5</v>
      </c>
      <c r="AE495">
        <f t="shared" si="104"/>
        <v>2013</v>
      </c>
    </row>
    <row r="496" spans="1:31" x14ac:dyDescent="0.25">
      <c r="A496" t="s">
        <v>51</v>
      </c>
      <c r="B496" t="s">
        <v>52</v>
      </c>
      <c r="C496">
        <v>2</v>
      </c>
      <c r="D496">
        <v>90</v>
      </c>
      <c r="E496">
        <v>10</v>
      </c>
      <c r="F496">
        <v>88101</v>
      </c>
      <c r="G496">
        <v>1</v>
      </c>
      <c r="H496">
        <v>7</v>
      </c>
      <c r="I496">
        <v>105</v>
      </c>
      <c r="J496">
        <v>143</v>
      </c>
      <c r="K496">
        <v>20130519</v>
      </c>
      <c r="L496" s="78">
        <v>0</v>
      </c>
      <c r="M496">
        <v>2.8</v>
      </c>
      <c r="AC496" s="79">
        <f t="shared" si="102"/>
        <v>41413</v>
      </c>
      <c r="AD496">
        <f t="shared" si="103"/>
        <v>5</v>
      </c>
      <c r="AE496">
        <f t="shared" si="104"/>
        <v>2013</v>
      </c>
    </row>
    <row r="497" spans="1:31" x14ac:dyDescent="0.25">
      <c r="A497" t="s">
        <v>51</v>
      </c>
      <c r="B497" t="s">
        <v>52</v>
      </c>
      <c r="C497">
        <v>2</v>
      </c>
      <c r="D497">
        <v>90</v>
      </c>
      <c r="E497">
        <v>10</v>
      </c>
      <c r="F497">
        <v>88101</v>
      </c>
      <c r="G497">
        <v>1</v>
      </c>
      <c r="H497">
        <v>7</v>
      </c>
      <c r="I497">
        <v>105</v>
      </c>
      <c r="J497">
        <v>143</v>
      </c>
      <c r="K497">
        <v>20130522</v>
      </c>
      <c r="L497" s="78">
        <v>0</v>
      </c>
      <c r="M497">
        <v>5.3</v>
      </c>
      <c r="AC497" s="79">
        <f t="shared" si="102"/>
        <v>41416</v>
      </c>
      <c r="AD497">
        <f t="shared" si="103"/>
        <v>5</v>
      </c>
      <c r="AE497">
        <f t="shared" si="104"/>
        <v>2013</v>
      </c>
    </row>
    <row r="498" spans="1:31" x14ac:dyDescent="0.25">
      <c r="A498" t="s">
        <v>51</v>
      </c>
      <c r="B498" t="s">
        <v>52</v>
      </c>
      <c r="C498">
        <v>2</v>
      </c>
      <c r="D498">
        <v>90</v>
      </c>
      <c r="E498">
        <v>10</v>
      </c>
      <c r="F498">
        <v>88101</v>
      </c>
      <c r="G498">
        <v>1</v>
      </c>
      <c r="H498">
        <v>7</v>
      </c>
      <c r="I498">
        <v>105</v>
      </c>
      <c r="J498">
        <v>143</v>
      </c>
      <c r="K498">
        <v>20130525</v>
      </c>
      <c r="L498" s="78">
        <v>0</v>
      </c>
      <c r="M498">
        <v>4.8</v>
      </c>
      <c r="AC498" s="79">
        <f t="shared" si="102"/>
        <v>41419</v>
      </c>
      <c r="AD498">
        <f t="shared" si="103"/>
        <v>5</v>
      </c>
      <c r="AE498">
        <f t="shared" si="104"/>
        <v>2013</v>
      </c>
    </row>
    <row r="499" spans="1:31" x14ac:dyDescent="0.25">
      <c r="A499" t="s">
        <v>51</v>
      </c>
      <c r="B499" t="s">
        <v>52</v>
      </c>
      <c r="C499">
        <v>2</v>
      </c>
      <c r="D499">
        <v>90</v>
      </c>
      <c r="E499">
        <v>10</v>
      </c>
      <c r="F499">
        <v>88101</v>
      </c>
      <c r="G499">
        <v>1</v>
      </c>
      <c r="H499">
        <v>7</v>
      </c>
      <c r="I499">
        <v>105</v>
      </c>
      <c r="J499">
        <v>143</v>
      </c>
      <c r="K499">
        <v>20130528</v>
      </c>
      <c r="L499" s="78">
        <v>0</v>
      </c>
      <c r="M499">
        <v>7.6</v>
      </c>
      <c r="AC499" s="79">
        <f t="shared" si="102"/>
        <v>41422</v>
      </c>
      <c r="AD499">
        <f t="shared" si="103"/>
        <v>5</v>
      </c>
      <c r="AE499">
        <f t="shared" si="104"/>
        <v>2013</v>
      </c>
    </row>
    <row r="500" spans="1:31" x14ac:dyDescent="0.25">
      <c r="A500" t="s">
        <v>51</v>
      </c>
      <c r="B500" t="s">
        <v>52</v>
      </c>
      <c r="C500">
        <v>2</v>
      </c>
      <c r="D500">
        <v>90</v>
      </c>
      <c r="E500">
        <v>10</v>
      </c>
      <c r="F500">
        <v>88101</v>
      </c>
      <c r="G500">
        <v>1</v>
      </c>
      <c r="H500">
        <v>7</v>
      </c>
      <c r="I500">
        <v>105</v>
      </c>
      <c r="J500">
        <v>143</v>
      </c>
      <c r="K500">
        <v>20130531</v>
      </c>
      <c r="L500" s="78">
        <v>0</v>
      </c>
      <c r="M500">
        <v>6.7</v>
      </c>
      <c r="AC500" s="79">
        <f t="shared" si="102"/>
        <v>41425</v>
      </c>
      <c r="AD500">
        <f t="shared" si="103"/>
        <v>5</v>
      </c>
      <c r="AE500">
        <f t="shared" si="104"/>
        <v>2013</v>
      </c>
    </row>
    <row r="501" spans="1:31" x14ac:dyDescent="0.25">
      <c r="A501" t="s">
        <v>51</v>
      </c>
      <c r="B501" t="s">
        <v>52</v>
      </c>
      <c r="C501">
        <v>2</v>
      </c>
      <c r="D501">
        <v>90</v>
      </c>
      <c r="E501">
        <v>10</v>
      </c>
      <c r="F501">
        <v>88101</v>
      </c>
      <c r="G501">
        <v>1</v>
      </c>
      <c r="H501">
        <v>7</v>
      </c>
      <c r="I501">
        <v>105</v>
      </c>
      <c r="J501">
        <v>143</v>
      </c>
      <c r="K501">
        <v>20130603</v>
      </c>
      <c r="L501" s="78">
        <v>0</v>
      </c>
      <c r="M501">
        <v>2.5</v>
      </c>
      <c r="AC501" s="79">
        <f t="shared" si="102"/>
        <v>41428</v>
      </c>
      <c r="AD501">
        <f t="shared" si="103"/>
        <v>6</v>
      </c>
      <c r="AE501">
        <f t="shared" si="104"/>
        <v>2013</v>
      </c>
    </row>
    <row r="502" spans="1:31" x14ac:dyDescent="0.25">
      <c r="A502" t="s">
        <v>51</v>
      </c>
      <c r="B502" t="s">
        <v>52</v>
      </c>
      <c r="C502">
        <v>2</v>
      </c>
      <c r="D502">
        <v>90</v>
      </c>
      <c r="E502">
        <v>10</v>
      </c>
      <c r="F502">
        <v>88101</v>
      </c>
      <c r="G502">
        <v>1</v>
      </c>
      <c r="H502">
        <v>7</v>
      </c>
      <c r="I502">
        <v>105</v>
      </c>
      <c r="J502">
        <v>143</v>
      </c>
      <c r="K502">
        <v>20130606</v>
      </c>
      <c r="L502" s="78">
        <v>0</v>
      </c>
      <c r="M502">
        <v>3.5</v>
      </c>
      <c r="AC502" s="79">
        <f t="shared" si="102"/>
        <v>41431</v>
      </c>
      <c r="AD502">
        <f t="shared" si="103"/>
        <v>6</v>
      </c>
      <c r="AE502">
        <f t="shared" si="104"/>
        <v>2013</v>
      </c>
    </row>
    <row r="503" spans="1:31" x14ac:dyDescent="0.25">
      <c r="A503" t="s">
        <v>51</v>
      </c>
      <c r="B503" t="s">
        <v>52</v>
      </c>
      <c r="C503">
        <v>2</v>
      </c>
      <c r="D503">
        <v>90</v>
      </c>
      <c r="E503">
        <v>10</v>
      </c>
      <c r="F503">
        <v>88101</v>
      </c>
      <c r="G503">
        <v>1</v>
      </c>
      <c r="H503">
        <v>7</v>
      </c>
      <c r="I503">
        <v>105</v>
      </c>
      <c r="J503">
        <v>143</v>
      </c>
      <c r="K503">
        <v>20130609</v>
      </c>
      <c r="L503" s="78">
        <v>0</v>
      </c>
      <c r="M503">
        <v>5.4</v>
      </c>
      <c r="AC503" s="79">
        <f t="shared" si="102"/>
        <v>41434</v>
      </c>
      <c r="AD503">
        <f t="shared" si="103"/>
        <v>6</v>
      </c>
      <c r="AE503">
        <f t="shared" si="104"/>
        <v>2013</v>
      </c>
    </row>
    <row r="504" spans="1:31" x14ac:dyDescent="0.25">
      <c r="A504" t="s">
        <v>51</v>
      </c>
      <c r="B504" t="s">
        <v>52</v>
      </c>
      <c r="C504">
        <v>2</v>
      </c>
      <c r="D504">
        <v>90</v>
      </c>
      <c r="E504">
        <v>10</v>
      </c>
      <c r="F504">
        <v>88101</v>
      </c>
      <c r="G504">
        <v>1</v>
      </c>
      <c r="H504">
        <v>7</v>
      </c>
      <c r="I504">
        <v>105</v>
      </c>
      <c r="J504">
        <v>143</v>
      </c>
      <c r="K504">
        <v>20130612</v>
      </c>
      <c r="L504" s="78">
        <v>0</v>
      </c>
      <c r="M504">
        <v>4.5</v>
      </c>
      <c r="AC504" s="79">
        <f t="shared" si="102"/>
        <v>41437</v>
      </c>
      <c r="AD504">
        <f t="shared" si="103"/>
        <v>6</v>
      </c>
      <c r="AE504">
        <f t="shared" si="104"/>
        <v>2013</v>
      </c>
    </row>
    <row r="505" spans="1:31" x14ac:dyDescent="0.25">
      <c r="A505" t="s">
        <v>51</v>
      </c>
      <c r="B505" t="s">
        <v>52</v>
      </c>
      <c r="C505">
        <v>2</v>
      </c>
      <c r="D505">
        <v>90</v>
      </c>
      <c r="E505">
        <v>10</v>
      </c>
      <c r="F505">
        <v>88101</v>
      </c>
      <c r="G505">
        <v>1</v>
      </c>
      <c r="H505">
        <v>7</v>
      </c>
      <c r="I505">
        <v>105</v>
      </c>
      <c r="J505">
        <v>143</v>
      </c>
      <c r="K505">
        <v>20130615</v>
      </c>
      <c r="L505" s="78">
        <v>0</v>
      </c>
      <c r="M505">
        <v>6.5</v>
      </c>
      <c r="AC505" s="79">
        <f t="shared" si="102"/>
        <v>41440</v>
      </c>
      <c r="AD505">
        <f t="shared" si="103"/>
        <v>6</v>
      </c>
      <c r="AE505">
        <f t="shared" si="104"/>
        <v>2013</v>
      </c>
    </row>
    <row r="506" spans="1:31" x14ac:dyDescent="0.25">
      <c r="A506" t="s">
        <v>51</v>
      </c>
      <c r="B506" t="s">
        <v>52</v>
      </c>
      <c r="C506">
        <v>2</v>
      </c>
      <c r="D506">
        <v>90</v>
      </c>
      <c r="E506">
        <v>10</v>
      </c>
      <c r="F506">
        <v>88101</v>
      </c>
      <c r="G506">
        <v>1</v>
      </c>
      <c r="H506">
        <v>7</v>
      </c>
      <c r="I506">
        <v>105</v>
      </c>
      <c r="J506">
        <v>143</v>
      </c>
      <c r="K506">
        <v>20130618</v>
      </c>
      <c r="L506" s="78">
        <v>0</v>
      </c>
      <c r="M506">
        <v>2.7</v>
      </c>
      <c r="AC506" s="79">
        <f t="shared" si="102"/>
        <v>41443</v>
      </c>
      <c r="AD506">
        <f t="shared" si="103"/>
        <v>6</v>
      </c>
      <c r="AE506">
        <f t="shared" si="104"/>
        <v>2013</v>
      </c>
    </row>
    <row r="507" spans="1:31" x14ac:dyDescent="0.25">
      <c r="A507" t="s">
        <v>51</v>
      </c>
      <c r="B507" t="s">
        <v>52</v>
      </c>
      <c r="C507">
        <v>2</v>
      </c>
      <c r="D507">
        <v>90</v>
      </c>
      <c r="E507">
        <v>10</v>
      </c>
      <c r="F507">
        <v>88101</v>
      </c>
      <c r="G507">
        <v>1</v>
      </c>
      <c r="H507">
        <v>7</v>
      </c>
      <c r="I507">
        <v>105</v>
      </c>
      <c r="J507">
        <v>143</v>
      </c>
      <c r="K507">
        <v>20130621</v>
      </c>
      <c r="L507" s="78">
        <v>0</v>
      </c>
      <c r="M507">
        <v>8.1999999999999993</v>
      </c>
      <c r="Q507" t="s">
        <v>58</v>
      </c>
      <c r="AC507" s="79">
        <f t="shared" si="102"/>
        <v>41446</v>
      </c>
      <c r="AD507">
        <f t="shared" si="103"/>
        <v>6</v>
      </c>
      <c r="AE507">
        <f t="shared" si="104"/>
        <v>2013</v>
      </c>
    </row>
    <row r="508" spans="1:31" x14ac:dyDescent="0.25">
      <c r="A508" t="s">
        <v>51</v>
      </c>
      <c r="B508" t="s">
        <v>52</v>
      </c>
      <c r="C508">
        <v>2</v>
      </c>
      <c r="D508">
        <v>90</v>
      </c>
      <c r="E508">
        <v>10</v>
      </c>
      <c r="F508">
        <v>88101</v>
      </c>
      <c r="G508">
        <v>1</v>
      </c>
      <c r="H508">
        <v>7</v>
      </c>
      <c r="I508">
        <v>105</v>
      </c>
      <c r="J508">
        <v>143</v>
      </c>
      <c r="K508">
        <v>20130624</v>
      </c>
      <c r="L508" s="78">
        <v>0</v>
      </c>
      <c r="M508">
        <v>5.4</v>
      </c>
      <c r="AC508" s="79">
        <f t="shared" si="102"/>
        <v>41449</v>
      </c>
      <c r="AD508">
        <f t="shared" si="103"/>
        <v>6</v>
      </c>
      <c r="AE508">
        <f t="shared" si="104"/>
        <v>2013</v>
      </c>
    </row>
    <row r="509" spans="1:31" x14ac:dyDescent="0.25">
      <c r="A509" t="s">
        <v>51</v>
      </c>
      <c r="B509" t="s">
        <v>52</v>
      </c>
      <c r="C509">
        <v>2</v>
      </c>
      <c r="D509">
        <v>90</v>
      </c>
      <c r="E509">
        <v>10</v>
      </c>
      <c r="F509">
        <v>88101</v>
      </c>
      <c r="G509">
        <v>1</v>
      </c>
      <c r="H509">
        <v>7</v>
      </c>
      <c r="I509">
        <v>105</v>
      </c>
      <c r="J509">
        <v>143</v>
      </c>
      <c r="K509">
        <v>20130627</v>
      </c>
      <c r="L509" s="78">
        <v>0</v>
      </c>
      <c r="M509">
        <v>58.7</v>
      </c>
      <c r="Q509" t="s">
        <v>56</v>
      </c>
      <c r="AC509" s="79">
        <f t="shared" si="102"/>
        <v>41452</v>
      </c>
      <c r="AD509">
        <f t="shared" si="103"/>
        <v>6</v>
      </c>
      <c r="AE509">
        <f t="shared" si="104"/>
        <v>2013</v>
      </c>
    </row>
    <row r="510" spans="1:31" x14ac:dyDescent="0.25">
      <c r="A510" t="s">
        <v>51</v>
      </c>
      <c r="B510" t="s">
        <v>52</v>
      </c>
      <c r="C510">
        <v>2</v>
      </c>
      <c r="D510">
        <v>90</v>
      </c>
      <c r="E510">
        <v>10</v>
      </c>
      <c r="F510">
        <v>88101</v>
      </c>
      <c r="G510">
        <v>1</v>
      </c>
      <c r="H510">
        <v>7</v>
      </c>
      <c r="I510">
        <v>105</v>
      </c>
      <c r="J510">
        <v>143</v>
      </c>
      <c r="K510">
        <v>20130630</v>
      </c>
      <c r="L510" s="78">
        <v>0</v>
      </c>
      <c r="M510">
        <v>32.6</v>
      </c>
      <c r="Q510" t="s">
        <v>56</v>
      </c>
      <c r="AC510" s="79">
        <f t="shared" si="102"/>
        <v>41455</v>
      </c>
      <c r="AD510">
        <f t="shared" si="103"/>
        <v>6</v>
      </c>
      <c r="AE510">
        <f t="shared" si="104"/>
        <v>2013</v>
      </c>
    </row>
    <row r="511" spans="1:31" x14ac:dyDescent="0.25">
      <c r="A511" t="s">
        <v>51</v>
      </c>
      <c r="B511" t="s">
        <v>52</v>
      </c>
      <c r="C511">
        <v>2</v>
      </c>
      <c r="D511">
        <v>90</v>
      </c>
      <c r="E511">
        <v>10</v>
      </c>
      <c r="F511">
        <v>88101</v>
      </c>
      <c r="G511">
        <v>1</v>
      </c>
      <c r="H511">
        <v>7</v>
      </c>
      <c r="I511">
        <v>105</v>
      </c>
      <c r="J511">
        <v>143</v>
      </c>
      <c r="K511">
        <v>20130703</v>
      </c>
      <c r="L511" s="78">
        <v>0</v>
      </c>
      <c r="M511">
        <v>7.5</v>
      </c>
      <c r="Q511" t="s">
        <v>55</v>
      </c>
      <c r="R511" t="s">
        <v>58</v>
      </c>
      <c r="AC511" s="79">
        <f t="shared" si="102"/>
        <v>41458</v>
      </c>
      <c r="AD511">
        <f t="shared" si="103"/>
        <v>7</v>
      </c>
      <c r="AE511">
        <f t="shared" si="104"/>
        <v>2013</v>
      </c>
    </row>
    <row r="512" spans="1:31" x14ac:dyDescent="0.25">
      <c r="A512" t="s">
        <v>51</v>
      </c>
      <c r="B512" t="s">
        <v>52</v>
      </c>
      <c r="C512">
        <v>2</v>
      </c>
      <c r="D512">
        <v>90</v>
      </c>
      <c r="E512">
        <v>10</v>
      </c>
      <c r="F512">
        <v>88101</v>
      </c>
      <c r="G512">
        <v>1</v>
      </c>
      <c r="H512">
        <v>7</v>
      </c>
      <c r="I512">
        <v>105</v>
      </c>
      <c r="J512">
        <v>143</v>
      </c>
      <c r="K512">
        <v>20130706</v>
      </c>
      <c r="L512" s="78">
        <v>0</v>
      </c>
      <c r="M512">
        <v>34.4</v>
      </c>
      <c r="Q512" t="s">
        <v>56</v>
      </c>
      <c r="AC512" s="79">
        <f t="shared" si="102"/>
        <v>41461</v>
      </c>
      <c r="AD512">
        <f t="shared" si="103"/>
        <v>7</v>
      </c>
      <c r="AE512">
        <f t="shared" si="104"/>
        <v>2013</v>
      </c>
    </row>
    <row r="513" spans="1:31" x14ac:dyDescent="0.25">
      <c r="A513" t="s">
        <v>51</v>
      </c>
      <c r="B513" t="s">
        <v>52</v>
      </c>
      <c r="C513">
        <v>2</v>
      </c>
      <c r="D513">
        <v>90</v>
      </c>
      <c r="E513">
        <v>10</v>
      </c>
      <c r="F513">
        <v>88101</v>
      </c>
      <c r="G513">
        <v>1</v>
      </c>
      <c r="H513">
        <v>7</v>
      </c>
      <c r="I513">
        <v>105</v>
      </c>
      <c r="J513">
        <v>143</v>
      </c>
      <c r="K513">
        <v>20130709</v>
      </c>
      <c r="L513" s="78">
        <v>0</v>
      </c>
      <c r="M513">
        <v>1.2</v>
      </c>
      <c r="AC513" s="79">
        <f t="shared" si="102"/>
        <v>41464</v>
      </c>
      <c r="AD513">
        <f t="shared" si="103"/>
        <v>7</v>
      </c>
      <c r="AE513">
        <f t="shared" si="104"/>
        <v>2013</v>
      </c>
    </row>
    <row r="514" spans="1:31" x14ac:dyDescent="0.25">
      <c r="A514" t="s">
        <v>51</v>
      </c>
      <c r="B514" t="s">
        <v>52</v>
      </c>
      <c r="C514">
        <v>2</v>
      </c>
      <c r="D514">
        <v>90</v>
      </c>
      <c r="E514">
        <v>10</v>
      </c>
      <c r="F514">
        <v>88101</v>
      </c>
      <c r="G514">
        <v>1</v>
      </c>
      <c r="H514">
        <v>7</v>
      </c>
      <c r="I514">
        <v>105</v>
      </c>
      <c r="J514">
        <v>143</v>
      </c>
      <c r="K514">
        <v>20130712</v>
      </c>
      <c r="L514" s="78">
        <v>0</v>
      </c>
      <c r="M514">
        <v>2.2000000000000002</v>
      </c>
      <c r="AC514" s="79">
        <f t="shared" si="102"/>
        <v>41467</v>
      </c>
      <c r="AD514">
        <f t="shared" si="103"/>
        <v>7</v>
      </c>
      <c r="AE514">
        <f t="shared" si="104"/>
        <v>2013</v>
      </c>
    </row>
    <row r="515" spans="1:31" x14ac:dyDescent="0.25">
      <c r="A515" t="s">
        <v>51</v>
      </c>
      <c r="B515" t="s">
        <v>52</v>
      </c>
      <c r="C515">
        <v>2</v>
      </c>
      <c r="D515">
        <v>90</v>
      </c>
      <c r="E515">
        <v>10</v>
      </c>
      <c r="F515">
        <v>88101</v>
      </c>
      <c r="G515">
        <v>1</v>
      </c>
      <c r="H515">
        <v>7</v>
      </c>
      <c r="I515">
        <v>105</v>
      </c>
      <c r="J515">
        <v>143</v>
      </c>
      <c r="K515">
        <v>20130715</v>
      </c>
      <c r="L515" s="78">
        <v>0</v>
      </c>
      <c r="M515">
        <v>11.9</v>
      </c>
      <c r="Q515" t="s">
        <v>58</v>
      </c>
      <c r="AC515" s="79">
        <f t="shared" si="102"/>
        <v>41470</v>
      </c>
      <c r="AD515">
        <f t="shared" si="103"/>
        <v>7</v>
      </c>
      <c r="AE515">
        <f t="shared" si="104"/>
        <v>2013</v>
      </c>
    </row>
    <row r="516" spans="1:31" x14ac:dyDescent="0.25">
      <c r="A516" t="s">
        <v>51</v>
      </c>
      <c r="B516" t="s">
        <v>52</v>
      </c>
      <c r="C516">
        <v>2</v>
      </c>
      <c r="D516">
        <v>90</v>
      </c>
      <c r="E516">
        <v>10</v>
      </c>
      <c r="F516">
        <v>88101</v>
      </c>
      <c r="G516">
        <v>1</v>
      </c>
      <c r="H516">
        <v>7</v>
      </c>
      <c r="I516">
        <v>105</v>
      </c>
      <c r="J516">
        <v>143</v>
      </c>
      <c r="K516">
        <v>20130718</v>
      </c>
      <c r="L516" s="78">
        <v>0</v>
      </c>
      <c r="M516">
        <v>5.6</v>
      </c>
      <c r="AC516" s="79">
        <f t="shared" si="102"/>
        <v>41473</v>
      </c>
      <c r="AD516">
        <f t="shared" si="103"/>
        <v>7</v>
      </c>
      <c r="AE516">
        <f t="shared" si="104"/>
        <v>2013</v>
      </c>
    </row>
    <row r="517" spans="1:31" x14ac:dyDescent="0.25">
      <c r="A517" t="s">
        <v>51</v>
      </c>
      <c r="B517" t="s">
        <v>52</v>
      </c>
      <c r="C517">
        <v>2</v>
      </c>
      <c r="D517">
        <v>90</v>
      </c>
      <c r="E517">
        <v>10</v>
      </c>
      <c r="F517">
        <v>88101</v>
      </c>
      <c r="G517">
        <v>1</v>
      </c>
      <c r="H517">
        <v>7</v>
      </c>
      <c r="I517">
        <v>105</v>
      </c>
      <c r="J517">
        <v>143</v>
      </c>
      <c r="K517">
        <v>20130721</v>
      </c>
      <c r="L517" s="78">
        <v>0</v>
      </c>
      <c r="M517">
        <v>1.5</v>
      </c>
      <c r="AC517" s="79">
        <f t="shared" si="102"/>
        <v>41476</v>
      </c>
      <c r="AD517">
        <f t="shared" si="103"/>
        <v>7</v>
      </c>
      <c r="AE517">
        <f t="shared" si="104"/>
        <v>2013</v>
      </c>
    </row>
    <row r="518" spans="1:31" x14ac:dyDescent="0.25">
      <c r="A518" t="s">
        <v>51</v>
      </c>
      <c r="B518" t="s">
        <v>52</v>
      </c>
      <c r="C518">
        <v>2</v>
      </c>
      <c r="D518">
        <v>90</v>
      </c>
      <c r="E518">
        <v>10</v>
      </c>
      <c r="F518">
        <v>88101</v>
      </c>
      <c r="G518">
        <v>1</v>
      </c>
      <c r="H518">
        <v>7</v>
      </c>
      <c r="I518">
        <v>105</v>
      </c>
      <c r="J518">
        <v>143</v>
      </c>
      <c r="K518">
        <v>20130724</v>
      </c>
      <c r="L518" s="78">
        <v>0</v>
      </c>
      <c r="M518">
        <v>4.2</v>
      </c>
      <c r="AC518" s="79">
        <f t="shared" si="102"/>
        <v>41479</v>
      </c>
      <c r="AD518">
        <f t="shared" si="103"/>
        <v>7</v>
      </c>
      <c r="AE518">
        <f t="shared" si="104"/>
        <v>2013</v>
      </c>
    </row>
    <row r="519" spans="1:31" x14ac:dyDescent="0.25">
      <c r="A519" t="s">
        <v>51</v>
      </c>
      <c r="B519" t="s">
        <v>52</v>
      </c>
      <c r="C519">
        <v>2</v>
      </c>
      <c r="D519">
        <v>90</v>
      </c>
      <c r="E519">
        <v>10</v>
      </c>
      <c r="F519">
        <v>88101</v>
      </c>
      <c r="G519">
        <v>1</v>
      </c>
      <c r="H519">
        <v>7</v>
      </c>
      <c r="I519">
        <v>105</v>
      </c>
      <c r="J519">
        <v>143</v>
      </c>
      <c r="K519">
        <v>20130727</v>
      </c>
      <c r="L519" s="78">
        <v>0</v>
      </c>
      <c r="M519">
        <v>3.2</v>
      </c>
      <c r="AC519" s="79">
        <f t="shared" si="102"/>
        <v>41482</v>
      </c>
      <c r="AD519">
        <f t="shared" si="103"/>
        <v>7</v>
      </c>
      <c r="AE519">
        <f t="shared" si="104"/>
        <v>2013</v>
      </c>
    </row>
    <row r="520" spans="1:31" x14ac:dyDescent="0.25">
      <c r="A520" t="s">
        <v>51</v>
      </c>
      <c r="B520" t="s">
        <v>52</v>
      </c>
      <c r="C520">
        <v>2</v>
      </c>
      <c r="D520">
        <v>90</v>
      </c>
      <c r="E520">
        <v>10</v>
      </c>
      <c r="F520">
        <v>88101</v>
      </c>
      <c r="G520">
        <v>1</v>
      </c>
      <c r="H520">
        <v>7</v>
      </c>
      <c r="I520">
        <v>105</v>
      </c>
      <c r="J520">
        <v>143</v>
      </c>
      <c r="K520">
        <v>20130730</v>
      </c>
      <c r="L520" s="78">
        <v>0</v>
      </c>
      <c r="M520">
        <v>5.4</v>
      </c>
      <c r="AC520" s="79">
        <f t="shared" si="102"/>
        <v>41485</v>
      </c>
      <c r="AD520">
        <f t="shared" si="103"/>
        <v>7</v>
      </c>
      <c r="AE520">
        <f t="shared" si="104"/>
        <v>2013</v>
      </c>
    </row>
    <row r="521" spans="1:31" x14ac:dyDescent="0.25">
      <c r="A521" t="s">
        <v>51</v>
      </c>
      <c r="B521" t="s">
        <v>52</v>
      </c>
      <c r="C521">
        <v>2</v>
      </c>
      <c r="D521">
        <v>90</v>
      </c>
      <c r="E521">
        <v>10</v>
      </c>
      <c r="F521">
        <v>88101</v>
      </c>
      <c r="G521">
        <v>1</v>
      </c>
      <c r="H521">
        <v>7</v>
      </c>
      <c r="I521">
        <v>105</v>
      </c>
      <c r="J521">
        <v>143</v>
      </c>
      <c r="K521">
        <v>20130802</v>
      </c>
      <c r="L521" s="78">
        <v>0</v>
      </c>
      <c r="M521">
        <v>7.1</v>
      </c>
      <c r="Q521" t="s">
        <v>58</v>
      </c>
      <c r="AC521" s="79">
        <f t="shared" si="102"/>
        <v>41488</v>
      </c>
      <c r="AD521">
        <f t="shared" si="103"/>
        <v>8</v>
      </c>
      <c r="AE521">
        <f t="shared" si="104"/>
        <v>2013</v>
      </c>
    </row>
    <row r="522" spans="1:31" x14ac:dyDescent="0.25">
      <c r="A522" t="s">
        <v>51</v>
      </c>
      <c r="B522" t="s">
        <v>52</v>
      </c>
      <c r="C522">
        <v>2</v>
      </c>
      <c r="D522">
        <v>90</v>
      </c>
      <c r="E522">
        <v>10</v>
      </c>
      <c r="F522">
        <v>88101</v>
      </c>
      <c r="G522">
        <v>1</v>
      </c>
      <c r="H522">
        <v>7</v>
      </c>
      <c r="I522">
        <v>105</v>
      </c>
      <c r="J522">
        <v>143</v>
      </c>
      <c r="K522">
        <v>20130805</v>
      </c>
      <c r="L522" s="78">
        <v>0</v>
      </c>
      <c r="M522">
        <v>9.6</v>
      </c>
      <c r="Q522" t="s">
        <v>58</v>
      </c>
      <c r="AC522" s="79">
        <f t="shared" si="102"/>
        <v>41491</v>
      </c>
      <c r="AD522">
        <f t="shared" si="103"/>
        <v>8</v>
      </c>
      <c r="AE522">
        <f t="shared" si="104"/>
        <v>2013</v>
      </c>
    </row>
    <row r="523" spans="1:31" x14ac:dyDescent="0.25">
      <c r="A523" t="s">
        <v>51</v>
      </c>
      <c r="B523" t="s">
        <v>52</v>
      </c>
      <c r="C523">
        <v>2</v>
      </c>
      <c r="D523">
        <v>90</v>
      </c>
      <c r="E523">
        <v>10</v>
      </c>
      <c r="F523">
        <v>88101</v>
      </c>
      <c r="G523">
        <v>1</v>
      </c>
      <c r="H523">
        <v>7</v>
      </c>
      <c r="I523">
        <v>105</v>
      </c>
      <c r="J523">
        <v>143</v>
      </c>
      <c r="K523">
        <v>20130808</v>
      </c>
      <c r="L523" s="78">
        <v>0</v>
      </c>
      <c r="M523">
        <v>12.1</v>
      </c>
      <c r="Q523" t="s">
        <v>56</v>
      </c>
      <c r="AC523" s="79">
        <f t="shared" si="102"/>
        <v>41494</v>
      </c>
      <c r="AD523">
        <f t="shared" si="103"/>
        <v>8</v>
      </c>
      <c r="AE523">
        <f t="shared" si="104"/>
        <v>2013</v>
      </c>
    </row>
    <row r="524" spans="1:31" x14ac:dyDescent="0.25">
      <c r="A524" t="s">
        <v>51</v>
      </c>
      <c r="B524" t="s">
        <v>52</v>
      </c>
      <c r="C524">
        <v>2</v>
      </c>
      <c r="D524">
        <v>90</v>
      </c>
      <c r="E524">
        <v>10</v>
      </c>
      <c r="F524">
        <v>88101</v>
      </c>
      <c r="G524">
        <v>1</v>
      </c>
      <c r="H524">
        <v>7</v>
      </c>
      <c r="I524">
        <v>105</v>
      </c>
      <c r="J524">
        <v>143</v>
      </c>
      <c r="K524">
        <v>20130811</v>
      </c>
      <c r="L524" s="78">
        <v>0</v>
      </c>
      <c r="M524">
        <v>20.6</v>
      </c>
      <c r="Q524" t="s">
        <v>56</v>
      </c>
      <c r="AC524" s="79">
        <f t="shared" si="102"/>
        <v>41497</v>
      </c>
      <c r="AD524">
        <f t="shared" si="103"/>
        <v>8</v>
      </c>
      <c r="AE524">
        <f t="shared" si="104"/>
        <v>2013</v>
      </c>
    </row>
    <row r="525" spans="1:31" x14ac:dyDescent="0.25">
      <c r="A525" t="s">
        <v>51</v>
      </c>
      <c r="B525" t="s">
        <v>52</v>
      </c>
      <c r="C525">
        <v>2</v>
      </c>
      <c r="D525">
        <v>90</v>
      </c>
      <c r="E525">
        <v>10</v>
      </c>
      <c r="F525">
        <v>88101</v>
      </c>
      <c r="G525">
        <v>1</v>
      </c>
      <c r="H525">
        <v>7</v>
      </c>
      <c r="I525">
        <v>105</v>
      </c>
      <c r="J525">
        <v>143</v>
      </c>
      <c r="K525">
        <v>20130814</v>
      </c>
      <c r="L525" s="78">
        <v>0</v>
      </c>
      <c r="M525">
        <v>23.4</v>
      </c>
      <c r="Q525" t="s">
        <v>56</v>
      </c>
      <c r="AC525" s="79">
        <f t="shared" si="102"/>
        <v>41500</v>
      </c>
      <c r="AD525">
        <f t="shared" si="103"/>
        <v>8</v>
      </c>
      <c r="AE525">
        <f t="shared" si="104"/>
        <v>2013</v>
      </c>
    </row>
    <row r="526" spans="1:31" x14ac:dyDescent="0.25">
      <c r="A526" t="s">
        <v>51</v>
      </c>
      <c r="B526" t="s">
        <v>52</v>
      </c>
      <c r="C526">
        <v>2</v>
      </c>
      <c r="D526">
        <v>90</v>
      </c>
      <c r="E526">
        <v>10</v>
      </c>
      <c r="F526">
        <v>88101</v>
      </c>
      <c r="G526">
        <v>1</v>
      </c>
      <c r="H526">
        <v>7</v>
      </c>
      <c r="I526">
        <v>105</v>
      </c>
      <c r="J526">
        <v>143</v>
      </c>
      <c r="K526">
        <v>20130817</v>
      </c>
      <c r="L526" s="78">
        <v>0</v>
      </c>
      <c r="M526">
        <v>8.1</v>
      </c>
      <c r="Q526" t="s">
        <v>58</v>
      </c>
      <c r="AC526" s="79">
        <f t="shared" si="102"/>
        <v>41503</v>
      </c>
      <c r="AD526">
        <f t="shared" si="103"/>
        <v>8</v>
      </c>
      <c r="AE526">
        <f t="shared" si="104"/>
        <v>2013</v>
      </c>
    </row>
    <row r="527" spans="1:31" x14ac:dyDescent="0.25">
      <c r="A527" t="s">
        <v>51</v>
      </c>
      <c r="B527" t="s">
        <v>52</v>
      </c>
      <c r="C527">
        <v>2</v>
      </c>
      <c r="D527">
        <v>90</v>
      </c>
      <c r="E527">
        <v>10</v>
      </c>
      <c r="F527">
        <v>88101</v>
      </c>
      <c r="G527">
        <v>1</v>
      </c>
      <c r="H527">
        <v>7</v>
      </c>
      <c r="I527">
        <v>105</v>
      </c>
      <c r="J527">
        <v>143</v>
      </c>
      <c r="K527">
        <v>20130820</v>
      </c>
      <c r="L527" s="78">
        <v>0</v>
      </c>
      <c r="M527">
        <v>3.4</v>
      </c>
      <c r="AC527" s="79">
        <f t="shared" si="102"/>
        <v>41506</v>
      </c>
      <c r="AD527">
        <f t="shared" si="103"/>
        <v>8</v>
      </c>
      <c r="AE527">
        <f t="shared" si="104"/>
        <v>2013</v>
      </c>
    </row>
    <row r="528" spans="1:31" x14ac:dyDescent="0.25">
      <c r="A528" t="s">
        <v>51</v>
      </c>
      <c r="B528" t="s">
        <v>52</v>
      </c>
      <c r="C528">
        <v>2</v>
      </c>
      <c r="D528">
        <v>90</v>
      </c>
      <c r="E528">
        <v>10</v>
      </c>
      <c r="F528">
        <v>88101</v>
      </c>
      <c r="G528">
        <v>1</v>
      </c>
      <c r="H528">
        <v>7</v>
      </c>
      <c r="I528">
        <v>105</v>
      </c>
      <c r="J528">
        <v>143</v>
      </c>
      <c r="K528">
        <v>20130823</v>
      </c>
      <c r="L528" s="78">
        <v>0</v>
      </c>
      <c r="M528">
        <v>1.3</v>
      </c>
      <c r="AC528" s="79">
        <f t="shared" si="102"/>
        <v>41509</v>
      </c>
      <c r="AD528">
        <f t="shared" si="103"/>
        <v>8</v>
      </c>
      <c r="AE528">
        <f t="shared" si="104"/>
        <v>2013</v>
      </c>
    </row>
    <row r="529" spans="1:31" x14ac:dyDescent="0.25">
      <c r="A529" t="s">
        <v>51</v>
      </c>
      <c r="B529" t="s">
        <v>52</v>
      </c>
      <c r="C529">
        <v>2</v>
      </c>
      <c r="D529">
        <v>90</v>
      </c>
      <c r="E529">
        <v>10</v>
      </c>
      <c r="F529">
        <v>88101</v>
      </c>
      <c r="G529">
        <v>1</v>
      </c>
      <c r="H529">
        <v>7</v>
      </c>
      <c r="I529">
        <v>105</v>
      </c>
      <c r="J529">
        <v>143</v>
      </c>
      <c r="K529">
        <v>20130826</v>
      </c>
      <c r="L529" s="78">
        <v>0</v>
      </c>
      <c r="M529">
        <v>4.0999999999999996</v>
      </c>
      <c r="AC529" s="79">
        <f t="shared" si="102"/>
        <v>41512</v>
      </c>
      <c r="AD529">
        <f t="shared" si="103"/>
        <v>8</v>
      </c>
      <c r="AE529">
        <f t="shared" si="104"/>
        <v>2013</v>
      </c>
    </row>
    <row r="530" spans="1:31" x14ac:dyDescent="0.25">
      <c r="A530" t="s">
        <v>51</v>
      </c>
      <c r="B530" t="s">
        <v>52</v>
      </c>
      <c r="C530">
        <v>2</v>
      </c>
      <c r="D530">
        <v>90</v>
      </c>
      <c r="E530">
        <v>10</v>
      </c>
      <c r="F530">
        <v>88101</v>
      </c>
      <c r="G530">
        <v>1</v>
      </c>
      <c r="H530">
        <v>7</v>
      </c>
      <c r="I530">
        <v>105</v>
      </c>
      <c r="J530">
        <v>143</v>
      </c>
      <c r="K530">
        <v>20130829</v>
      </c>
      <c r="L530" s="78">
        <v>0</v>
      </c>
      <c r="M530">
        <v>4.3</v>
      </c>
      <c r="AC530" s="79">
        <f t="shared" si="102"/>
        <v>41515</v>
      </c>
      <c r="AD530">
        <f t="shared" si="103"/>
        <v>8</v>
      </c>
      <c r="AE530">
        <f t="shared" si="104"/>
        <v>2013</v>
      </c>
    </row>
    <row r="531" spans="1:31" x14ac:dyDescent="0.25">
      <c r="A531" t="s">
        <v>51</v>
      </c>
      <c r="B531" t="s">
        <v>52</v>
      </c>
      <c r="C531">
        <v>2</v>
      </c>
      <c r="D531">
        <v>90</v>
      </c>
      <c r="E531">
        <v>10</v>
      </c>
      <c r="F531">
        <v>88101</v>
      </c>
      <c r="G531">
        <v>1</v>
      </c>
      <c r="H531">
        <v>7</v>
      </c>
      <c r="I531">
        <v>105</v>
      </c>
      <c r="J531">
        <v>143</v>
      </c>
      <c r="K531">
        <v>20140502</v>
      </c>
      <c r="L531" s="78">
        <v>0</v>
      </c>
      <c r="M531">
        <v>12.7</v>
      </c>
      <c r="AC531" s="79">
        <f t="shared" ref="AC531:AC535" si="105">DATE(LEFT(K531,4),MID(K531,5,2),RIGHT(K531,2))</f>
        <v>41761</v>
      </c>
      <c r="AD531">
        <f t="shared" ref="AD531:AD535" si="106">MONTH(AC531)</f>
        <v>5</v>
      </c>
      <c r="AE531">
        <f t="shared" ref="AE531:AE535" si="107">YEAR(AC531)</f>
        <v>2014</v>
      </c>
    </row>
    <row r="532" spans="1:31" x14ac:dyDescent="0.25">
      <c r="A532" t="s">
        <v>51</v>
      </c>
      <c r="B532" t="s">
        <v>52</v>
      </c>
      <c r="C532">
        <v>2</v>
      </c>
      <c r="D532">
        <v>90</v>
      </c>
      <c r="E532">
        <v>10</v>
      </c>
      <c r="F532">
        <v>88101</v>
      </c>
      <c r="G532">
        <v>1</v>
      </c>
      <c r="H532">
        <v>7</v>
      </c>
      <c r="I532">
        <v>105</v>
      </c>
      <c r="J532">
        <v>143</v>
      </c>
      <c r="K532">
        <v>20140505</v>
      </c>
      <c r="L532" s="78">
        <v>0</v>
      </c>
      <c r="M532">
        <v>3.3</v>
      </c>
      <c r="AC532" s="79">
        <f t="shared" si="105"/>
        <v>41764</v>
      </c>
      <c r="AD532">
        <f t="shared" si="106"/>
        <v>5</v>
      </c>
      <c r="AE532">
        <f t="shared" si="107"/>
        <v>2014</v>
      </c>
    </row>
    <row r="533" spans="1:31" x14ac:dyDescent="0.25">
      <c r="A533" t="s">
        <v>51</v>
      </c>
      <c r="B533" t="s">
        <v>52</v>
      </c>
      <c r="C533">
        <v>2</v>
      </c>
      <c r="D533">
        <v>90</v>
      </c>
      <c r="E533">
        <v>10</v>
      </c>
      <c r="F533">
        <v>88101</v>
      </c>
      <c r="G533">
        <v>1</v>
      </c>
      <c r="H533">
        <v>7</v>
      </c>
      <c r="I533">
        <v>105</v>
      </c>
      <c r="J533">
        <v>143</v>
      </c>
      <c r="K533">
        <v>20140508</v>
      </c>
      <c r="L533" s="78">
        <v>0</v>
      </c>
      <c r="M533">
        <v>4.7</v>
      </c>
      <c r="AC533" s="79">
        <f t="shared" si="105"/>
        <v>41767</v>
      </c>
      <c r="AD533">
        <f t="shared" si="106"/>
        <v>5</v>
      </c>
      <c r="AE533">
        <f t="shared" si="107"/>
        <v>2014</v>
      </c>
    </row>
    <row r="534" spans="1:31" x14ac:dyDescent="0.25">
      <c r="A534" t="s">
        <v>51</v>
      </c>
      <c r="B534" t="s">
        <v>52</v>
      </c>
      <c r="C534">
        <v>2</v>
      </c>
      <c r="D534">
        <v>90</v>
      </c>
      <c r="E534">
        <v>10</v>
      </c>
      <c r="F534">
        <v>88101</v>
      </c>
      <c r="G534">
        <v>1</v>
      </c>
      <c r="H534">
        <v>7</v>
      </c>
      <c r="I534">
        <v>105</v>
      </c>
      <c r="J534">
        <v>143</v>
      </c>
      <c r="K534">
        <v>20140511</v>
      </c>
      <c r="L534" s="78">
        <v>0</v>
      </c>
      <c r="M534">
        <v>6.3</v>
      </c>
      <c r="Q534">
        <v>2</v>
      </c>
      <c r="AC534" s="79">
        <f t="shared" si="105"/>
        <v>41770</v>
      </c>
      <c r="AD534">
        <f t="shared" si="106"/>
        <v>5</v>
      </c>
      <c r="AE534">
        <f t="shared" si="107"/>
        <v>2014</v>
      </c>
    </row>
    <row r="535" spans="1:31" x14ac:dyDescent="0.25">
      <c r="A535" t="s">
        <v>51</v>
      </c>
      <c r="B535" t="s">
        <v>52</v>
      </c>
      <c r="C535">
        <v>2</v>
      </c>
      <c r="D535">
        <v>90</v>
      </c>
      <c r="E535">
        <v>10</v>
      </c>
      <c r="F535">
        <v>88101</v>
      </c>
      <c r="G535">
        <v>1</v>
      </c>
      <c r="H535">
        <v>7</v>
      </c>
      <c r="I535">
        <v>105</v>
      </c>
      <c r="J535">
        <v>143</v>
      </c>
      <c r="K535">
        <v>20140514</v>
      </c>
      <c r="L535" s="78">
        <v>0</v>
      </c>
      <c r="M535">
        <v>5.3</v>
      </c>
      <c r="AC535" s="79">
        <f t="shared" si="105"/>
        <v>41773</v>
      </c>
      <c r="AD535">
        <f t="shared" si="106"/>
        <v>5</v>
      </c>
      <c r="AE535">
        <f t="shared" si="107"/>
        <v>2014</v>
      </c>
    </row>
    <row r="536" spans="1:31" x14ac:dyDescent="0.25">
      <c r="A536" t="s">
        <v>51</v>
      </c>
      <c r="B536" t="s">
        <v>52</v>
      </c>
      <c r="C536">
        <v>2</v>
      </c>
      <c r="D536">
        <v>90</v>
      </c>
      <c r="E536">
        <v>10</v>
      </c>
      <c r="F536">
        <v>88101</v>
      </c>
      <c r="G536">
        <v>1</v>
      </c>
      <c r="H536">
        <v>7</v>
      </c>
      <c r="I536">
        <v>105</v>
      </c>
      <c r="J536">
        <v>143</v>
      </c>
      <c r="K536">
        <v>20140517</v>
      </c>
      <c r="L536" s="78">
        <v>0</v>
      </c>
      <c r="M536">
        <v>2.5</v>
      </c>
      <c r="AC536" s="79">
        <f t="shared" ref="AC536:AC570" si="108">DATE(LEFT(K536,4),MID(K536,5,2),RIGHT(K536,2))</f>
        <v>41776</v>
      </c>
      <c r="AD536">
        <f t="shared" ref="AD536:AD570" si="109">MONTH(AC536)</f>
        <v>5</v>
      </c>
      <c r="AE536">
        <f t="shared" ref="AE536:AE570" si="110">YEAR(AC536)</f>
        <v>2014</v>
      </c>
    </row>
    <row r="537" spans="1:31" x14ac:dyDescent="0.25">
      <c r="A537" t="s">
        <v>51</v>
      </c>
      <c r="B537" t="s">
        <v>52</v>
      </c>
      <c r="C537">
        <v>2</v>
      </c>
      <c r="D537">
        <v>90</v>
      </c>
      <c r="E537">
        <v>10</v>
      </c>
      <c r="F537">
        <v>88101</v>
      </c>
      <c r="G537">
        <v>1</v>
      </c>
      <c r="H537">
        <v>7</v>
      </c>
      <c r="I537">
        <v>105</v>
      </c>
      <c r="J537">
        <v>143</v>
      </c>
      <c r="K537">
        <v>20140520</v>
      </c>
      <c r="L537" s="78">
        <v>0</v>
      </c>
      <c r="M537">
        <v>2</v>
      </c>
      <c r="AC537" s="79">
        <f t="shared" si="108"/>
        <v>41779</v>
      </c>
      <c r="AD537">
        <f t="shared" si="109"/>
        <v>5</v>
      </c>
      <c r="AE537">
        <f t="shared" si="110"/>
        <v>2014</v>
      </c>
    </row>
    <row r="538" spans="1:31" x14ac:dyDescent="0.25">
      <c r="A538" t="s">
        <v>51</v>
      </c>
      <c r="B538" t="s">
        <v>52</v>
      </c>
      <c r="C538">
        <v>2</v>
      </c>
      <c r="D538">
        <v>90</v>
      </c>
      <c r="E538">
        <v>10</v>
      </c>
      <c r="F538">
        <v>88101</v>
      </c>
      <c r="G538">
        <v>1</v>
      </c>
      <c r="H538">
        <v>7</v>
      </c>
      <c r="I538">
        <v>105</v>
      </c>
      <c r="J538">
        <v>143</v>
      </c>
      <c r="K538">
        <v>20140523</v>
      </c>
      <c r="L538" s="78">
        <v>0</v>
      </c>
      <c r="M538">
        <v>4.2</v>
      </c>
      <c r="AC538" s="79">
        <f t="shared" si="108"/>
        <v>41782</v>
      </c>
      <c r="AD538">
        <f t="shared" si="109"/>
        <v>5</v>
      </c>
      <c r="AE538">
        <f t="shared" si="110"/>
        <v>2014</v>
      </c>
    </row>
    <row r="539" spans="1:31" x14ac:dyDescent="0.25">
      <c r="A539" t="s">
        <v>51</v>
      </c>
      <c r="B539" t="s">
        <v>52</v>
      </c>
      <c r="C539">
        <v>2</v>
      </c>
      <c r="D539">
        <v>90</v>
      </c>
      <c r="E539">
        <v>10</v>
      </c>
      <c r="F539">
        <v>88101</v>
      </c>
      <c r="G539">
        <v>1</v>
      </c>
      <c r="H539">
        <v>7</v>
      </c>
      <c r="I539">
        <v>105</v>
      </c>
      <c r="J539">
        <v>143</v>
      </c>
      <c r="K539">
        <v>20140526</v>
      </c>
      <c r="L539" s="78">
        <v>0</v>
      </c>
      <c r="M539">
        <v>8.1</v>
      </c>
      <c r="AC539" s="79">
        <f t="shared" si="108"/>
        <v>41785</v>
      </c>
      <c r="AD539">
        <f t="shared" si="109"/>
        <v>5</v>
      </c>
      <c r="AE539">
        <f t="shared" si="110"/>
        <v>2014</v>
      </c>
    </row>
    <row r="540" spans="1:31" x14ac:dyDescent="0.25">
      <c r="A540" t="s">
        <v>51</v>
      </c>
      <c r="B540" t="s">
        <v>52</v>
      </c>
      <c r="C540">
        <v>2</v>
      </c>
      <c r="D540">
        <v>90</v>
      </c>
      <c r="E540">
        <v>10</v>
      </c>
      <c r="F540">
        <v>88101</v>
      </c>
      <c r="G540">
        <v>1</v>
      </c>
      <c r="H540">
        <v>7</v>
      </c>
      <c r="I540">
        <v>105</v>
      </c>
      <c r="J540">
        <v>143</v>
      </c>
      <c r="K540">
        <v>20140529</v>
      </c>
      <c r="L540" s="78">
        <v>0</v>
      </c>
      <c r="M540">
        <v>3.2</v>
      </c>
      <c r="AC540" s="79">
        <f t="shared" si="108"/>
        <v>41788</v>
      </c>
      <c r="AD540">
        <f t="shared" si="109"/>
        <v>5</v>
      </c>
      <c r="AE540">
        <f t="shared" si="110"/>
        <v>2014</v>
      </c>
    </row>
    <row r="541" spans="1:31" x14ac:dyDescent="0.25">
      <c r="A541" t="s">
        <v>51</v>
      </c>
      <c r="B541" t="s">
        <v>52</v>
      </c>
      <c r="C541">
        <v>2</v>
      </c>
      <c r="D541">
        <v>90</v>
      </c>
      <c r="E541">
        <v>10</v>
      </c>
      <c r="F541">
        <v>88101</v>
      </c>
      <c r="G541">
        <v>1</v>
      </c>
      <c r="H541">
        <v>7</v>
      </c>
      <c r="I541">
        <v>105</v>
      </c>
      <c r="J541">
        <v>143</v>
      </c>
      <c r="K541">
        <v>20140601</v>
      </c>
      <c r="L541" s="78">
        <v>0</v>
      </c>
      <c r="M541">
        <v>1.7</v>
      </c>
      <c r="AC541" s="79">
        <f t="shared" si="108"/>
        <v>41791</v>
      </c>
      <c r="AD541">
        <f t="shared" si="109"/>
        <v>6</v>
      </c>
      <c r="AE541">
        <f t="shared" si="110"/>
        <v>2014</v>
      </c>
    </row>
    <row r="542" spans="1:31" x14ac:dyDescent="0.25">
      <c r="A542" t="s">
        <v>51</v>
      </c>
      <c r="B542" t="s">
        <v>52</v>
      </c>
      <c r="C542">
        <v>2</v>
      </c>
      <c r="D542">
        <v>90</v>
      </c>
      <c r="E542">
        <v>10</v>
      </c>
      <c r="F542">
        <v>88101</v>
      </c>
      <c r="G542">
        <v>1</v>
      </c>
      <c r="H542">
        <v>7</v>
      </c>
      <c r="I542">
        <v>105</v>
      </c>
      <c r="J542">
        <v>143</v>
      </c>
      <c r="K542">
        <v>20140604</v>
      </c>
      <c r="L542" s="78">
        <v>0</v>
      </c>
      <c r="M542">
        <v>3.2</v>
      </c>
      <c r="AC542" s="79">
        <f t="shared" si="108"/>
        <v>41794</v>
      </c>
      <c r="AD542">
        <f t="shared" si="109"/>
        <v>6</v>
      </c>
      <c r="AE542">
        <f t="shared" si="110"/>
        <v>2014</v>
      </c>
    </row>
    <row r="543" spans="1:31" x14ac:dyDescent="0.25">
      <c r="A543" t="s">
        <v>51</v>
      </c>
      <c r="B543" t="s">
        <v>52</v>
      </c>
      <c r="C543">
        <v>2</v>
      </c>
      <c r="D543">
        <v>90</v>
      </c>
      <c r="E543">
        <v>10</v>
      </c>
      <c r="F543">
        <v>88101</v>
      </c>
      <c r="G543">
        <v>1</v>
      </c>
      <c r="H543">
        <v>7</v>
      </c>
      <c r="I543">
        <v>105</v>
      </c>
      <c r="J543">
        <v>143</v>
      </c>
      <c r="K543">
        <v>20140607</v>
      </c>
      <c r="L543" s="78">
        <v>0</v>
      </c>
      <c r="M543">
        <v>4</v>
      </c>
      <c r="AC543" s="79">
        <f t="shared" si="108"/>
        <v>41797</v>
      </c>
      <c r="AD543">
        <f t="shared" si="109"/>
        <v>6</v>
      </c>
      <c r="AE543">
        <f t="shared" si="110"/>
        <v>2014</v>
      </c>
    </row>
    <row r="544" spans="1:31" x14ac:dyDescent="0.25">
      <c r="A544" t="s">
        <v>51</v>
      </c>
      <c r="B544" t="s">
        <v>52</v>
      </c>
      <c r="C544">
        <v>2</v>
      </c>
      <c r="D544">
        <v>90</v>
      </c>
      <c r="E544">
        <v>10</v>
      </c>
      <c r="F544">
        <v>88101</v>
      </c>
      <c r="G544">
        <v>1</v>
      </c>
      <c r="H544">
        <v>7</v>
      </c>
      <c r="I544">
        <v>105</v>
      </c>
      <c r="J544">
        <v>143</v>
      </c>
      <c r="K544">
        <v>20140610</v>
      </c>
      <c r="L544" s="78">
        <v>0</v>
      </c>
      <c r="M544">
        <v>1.5</v>
      </c>
      <c r="AC544" s="79">
        <f t="shared" si="108"/>
        <v>41800</v>
      </c>
      <c r="AD544">
        <f t="shared" si="109"/>
        <v>6</v>
      </c>
      <c r="AE544">
        <f t="shared" si="110"/>
        <v>2014</v>
      </c>
    </row>
    <row r="545" spans="1:31" x14ac:dyDescent="0.25">
      <c r="A545" t="s">
        <v>51</v>
      </c>
      <c r="B545" t="s">
        <v>52</v>
      </c>
      <c r="C545">
        <v>2</v>
      </c>
      <c r="D545">
        <v>90</v>
      </c>
      <c r="E545">
        <v>10</v>
      </c>
      <c r="F545">
        <v>88101</v>
      </c>
      <c r="G545">
        <v>1</v>
      </c>
      <c r="H545">
        <v>7</v>
      </c>
      <c r="I545">
        <v>105</v>
      </c>
      <c r="J545">
        <v>143</v>
      </c>
      <c r="K545">
        <v>20140613</v>
      </c>
      <c r="L545" s="78">
        <v>0</v>
      </c>
      <c r="M545">
        <v>3.3</v>
      </c>
      <c r="AC545" s="79">
        <f t="shared" si="108"/>
        <v>41803</v>
      </c>
      <c r="AD545">
        <f t="shared" si="109"/>
        <v>6</v>
      </c>
      <c r="AE545">
        <f t="shared" si="110"/>
        <v>2014</v>
      </c>
    </row>
    <row r="546" spans="1:31" x14ac:dyDescent="0.25">
      <c r="A546" t="s">
        <v>51</v>
      </c>
      <c r="B546" t="s">
        <v>52</v>
      </c>
      <c r="C546">
        <v>2</v>
      </c>
      <c r="D546">
        <v>90</v>
      </c>
      <c r="E546">
        <v>10</v>
      </c>
      <c r="F546">
        <v>88101</v>
      </c>
      <c r="G546">
        <v>1</v>
      </c>
      <c r="H546">
        <v>7</v>
      </c>
      <c r="I546">
        <v>105</v>
      </c>
      <c r="J546">
        <v>143</v>
      </c>
      <c r="K546">
        <v>20140616</v>
      </c>
      <c r="L546" s="78">
        <v>0</v>
      </c>
      <c r="M546">
        <v>2.7</v>
      </c>
      <c r="AC546" s="79">
        <f t="shared" si="108"/>
        <v>41806</v>
      </c>
      <c r="AD546">
        <f t="shared" si="109"/>
        <v>6</v>
      </c>
      <c r="AE546">
        <f t="shared" si="110"/>
        <v>2014</v>
      </c>
    </row>
    <row r="547" spans="1:31" x14ac:dyDescent="0.25">
      <c r="A547" t="s">
        <v>51</v>
      </c>
      <c r="B547" t="s">
        <v>52</v>
      </c>
      <c r="C547">
        <v>2</v>
      </c>
      <c r="D547">
        <v>90</v>
      </c>
      <c r="E547">
        <v>10</v>
      </c>
      <c r="F547">
        <v>88101</v>
      </c>
      <c r="G547">
        <v>1</v>
      </c>
      <c r="H547">
        <v>7</v>
      </c>
      <c r="I547">
        <v>105</v>
      </c>
      <c r="J547">
        <v>143</v>
      </c>
      <c r="K547">
        <v>20140619</v>
      </c>
      <c r="L547" s="78">
        <v>0</v>
      </c>
      <c r="M547">
        <v>1.9</v>
      </c>
      <c r="AC547" s="79">
        <f t="shared" si="108"/>
        <v>41809</v>
      </c>
      <c r="AD547">
        <f t="shared" si="109"/>
        <v>6</v>
      </c>
      <c r="AE547">
        <f t="shared" si="110"/>
        <v>2014</v>
      </c>
    </row>
    <row r="548" spans="1:31" x14ac:dyDescent="0.25">
      <c r="A548" t="s">
        <v>51</v>
      </c>
      <c r="B548" t="s">
        <v>52</v>
      </c>
      <c r="C548">
        <v>2</v>
      </c>
      <c r="D548">
        <v>90</v>
      </c>
      <c r="E548">
        <v>10</v>
      </c>
      <c r="F548">
        <v>88101</v>
      </c>
      <c r="G548">
        <v>1</v>
      </c>
      <c r="H548">
        <v>7</v>
      </c>
      <c r="I548">
        <v>105</v>
      </c>
      <c r="J548">
        <v>143</v>
      </c>
      <c r="K548">
        <v>20140622</v>
      </c>
      <c r="L548" s="78">
        <v>0</v>
      </c>
      <c r="M548">
        <v>1.7</v>
      </c>
      <c r="Q548">
        <v>2</v>
      </c>
      <c r="AC548" s="79">
        <f t="shared" si="108"/>
        <v>41812</v>
      </c>
      <c r="AD548">
        <f t="shared" si="109"/>
        <v>6</v>
      </c>
      <c r="AE548">
        <f t="shared" si="110"/>
        <v>2014</v>
      </c>
    </row>
    <row r="549" spans="1:31" x14ac:dyDescent="0.25">
      <c r="A549" t="s">
        <v>51</v>
      </c>
      <c r="B549" t="s">
        <v>52</v>
      </c>
      <c r="C549">
        <v>2</v>
      </c>
      <c r="D549">
        <v>90</v>
      </c>
      <c r="E549">
        <v>10</v>
      </c>
      <c r="F549">
        <v>88101</v>
      </c>
      <c r="G549">
        <v>1</v>
      </c>
      <c r="H549">
        <v>7</v>
      </c>
      <c r="I549">
        <v>105</v>
      </c>
      <c r="J549">
        <v>143</v>
      </c>
      <c r="K549">
        <v>20140625</v>
      </c>
      <c r="L549" s="78">
        <v>0</v>
      </c>
      <c r="M549">
        <v>4.0999999999999996</v>
      </c>
      <c r="AC549" s="79">
        <f t="shared" si="108"/>
        <v>41815</v>
      </c>
      <c r="AD549">
        <f t="shared" si="109"/>
        <v>6</v>
      </c>
      <c r="AE549">
        <f t="shared" si="110"/>
        <v>2014</v>
      </c>
    </row>
    <row r="550" spans="1:31" x14ac:dyDescent="0.25">
      <c r="A550" t="s">
        <v>51</v>
      </c>
      <c r="B550" t="s">
        <v>52</v>
      </c>
      <c r="C550">
        <v>2</v>
      </c>
      <c r="D550">
        <v>90</v>
      </c>
      <c r="E550">
        <v>10</v>
      </c>
      <c r="F550">
        <v>88101</v>
      </c>
      <c r="G550">
        <v>1</v>
      </c>
      <c r="H550">
        <v>7</v>
      </c>
      <c r="I550">
        <v>105</v>
      </c>
      <c r="J550">
        <v>143</v>
      </c>
      <c r="K550">
        <v>20140628</v>
      </c>
      <c r="L550" s="78">
        <v>0</v>
      </c>
      <c r="M550">
        <v>2.4</v>
      </c>
      <c r="AC550" s="79">
        <f t="shared" si="108"/>
        <v>41818</v>
      </c>
      <c r="AD550">
        <f t="shared" si="109"/>
        <v>6</v>
      </c>
      <c r="AE550">
        <f t="shared" si="110"/>
        <v>2014</v>
      </c>
    </row>
    <row r="551" spans="1:31" x14ac:dyDescent="0.25">
      <c r="A551" t="s">
        <v>51</v>
      </c>
      <c r="B551" t="s">
        <v>52</v>
      </c>
      <c r="C551">
        <v>2</v>
      </c>
      <c r="D551">
        <v>90</v>
      </c>
      <c r="E551">
        <v>10</v>
      </c>
      <c r="F551">
        <v>88101</v>
      </c>
      <c r="G551">
        <v>1</v>
      </c>
      <c r="H551">
        <v>7</v>
      </c>
      <c r="I551">
        <v>105</v>
      </c>
      <c r="J551">
        <v>143</v>
      </c>
      <c r="K551">
        <v>20140701</v>
      </c>
      <c r="L551" s="78">
        <v>0</v>
      </c>
      <c r="M551">
        <v>3</v>
      </c>
      <c r="AC551" s="79">
        <f t="shared" si="108"/>
        <v>41821</v>
      </c>
      <c r="AD551">
        <f t="shared" si="109"/>
        <v>7</v>
      </c>
      <c r="AE551">
        <f t="shared" si="110"/>
        <v>2014</v>
      </c>
    </row>
    <row r="552" spans="1:31" x14ac:dyDescent="0.25">
      <c r="A552" t="s">
        <v>51</v>
      </c>
      <c r="B552" t="s">
        <v>52</v>
      </c>
      <c r="C552">
        <v>2</v>
      </c>
      <c r="D552">
        <v>90</v>
      </c>
      <c r="E552">
        <v>10</v>
      </c>
      <c r="F552">
        <v>88101</v>
      </c>
      <c r="G552">
        <v>1</v>
      </c>
      <c r="H552">
        <v>7</v>
      </c>
      <c r="I552">
        <v>105</v>
      </c>
      <c r="J552">
        <v>143</v>
      </c>
      <c r="K552">
        <v>20140704</v>
      </c>
      <c r="L552" s="78">
        <v>0</v>
      </c>
      <c r="M552">
        <v>4.8</v>
      </c>
      <c r="AC552" s="79">
        <f t="shared" si="108"/>
        <v>41824</v>
      </c>
      <c r="AD552">
        <f t="shared" si="109"/>
        <v>7</v>
      </c>
      <c r="AE552">
        <f t="shared" si="110"/>
        <v>2014</v>
      </c>
    </row>
    <row r="553" spans="1:31" x14ac:dyDescent="0.25">
      <c r="A553" t="s">
        <v>51</v>
      </c>
      <c r="B553" t="s">
        <v>52</v>
      </c>
      <c r="C553">
        <v>2</v>
      </c>
      <c r="D553">
        <v>90</v>
      </c>
      <c r="E553">
        <v>10</v>
      </c>
      <c r="F553">
        <v>88101</v>
      </c>
      <c r="G553">
        <v>1</v>
      </c>
      <c r="H553">
        <v>7</v>
      </c>
      <c r="I553">
        <v>105</v>
      </c>
      <c r="J553">
        <v>143</v>
      </c>
      <c r="K553">
        <v>20140707</v>
      </c>
      <c r="L553" s="78">
        <v>0</v>
      </c>
      <c r="M553">
        <v>2.9</v>
      </c>
      <c r="AC553" s="79">
        <f t="shared" si="108"/>
        <v>41827</v>
      </c>
      <c r="AD553">
        <f t="shared" si="109"/>
        <v>7</v>
      </c>
      <c r="AE553">
        <f t="shared" si="110"/>
        <v>2014</v>
      </c>
    </row>
    <row r="554" spans="1:31" x14ac:dyDescent="0.25">
      <c r="A554" t="s">
        <v>51</v>
      </c>
      <c r="B554" t="s">
        <v>52</v>
      </c>
      <c r="C554">
        <v>2</v>
      </c>
      <c r="D554">
        <v>90</v>
      </c>
      <c r="E554">
        <v>10</v>
      </c>
      <c r="F554">
        <v>88101</v>
      </c>
      <c r="G554">
        <v>1</v>
      </c>
      <c r="H554">
        <v>7</v>
      </c>
      <c r="I554">
        <v>105</v>
      </c>
      <c r="J554">
        <v>143</v>
      </c>
      <c r="K554">
        <v>20140710</v>
      </c>
      <c r="L554" s="78">
        <v>0</v>
      </c>
      <c r="M554">
        <v>2.2000000000000002</v>
      </c>
      <c r="AC554" s="79">
        <f t="shared" si="108"/>
        <v>41830</v>
      </c>
      <c r="AD554">
        <f t="shared" si="109"/>
        <v>7</v>
      </c>
      <c r="AE554">
        <f t="shared" si="110"/>
        <v>2014</v>
      </c>
    </row>
    <row r="555" spans="1:31" x14ac:dyDescent="0.25">
      <c r="A555" t="s">
        <v>51</v>
      </c>
      <c r="B555" t="s">
        <v>52</v>
      </c>
      <c r="C555">
        <v>2</v>
      </c>
      <c r="D555">
        <v>90</v>
      </c>
      <c r="E555">
        <v>10</v>
      </c>
      <c r="F555">
        <v>88101</v>
      </c>
      <c r="G555">
        <v>1</v>
      </c>
      <c r="H555">
        <v>7</v>
      </c>
      <c r="I555">
        <v>105</v>
      </c>
      <c r="J555">
        <v>143</v>
      </c>
      <c r="K555">
        <v>20140713</v>
      </c>
      <c r="L555" s="78">
        <v>0</v>
      </c>
      <c r="M555">
        <v>2.6</v>
      </c>
      <c r="AC555" s="79">
        <f t="shared" si="108"/>
        <v>41833</v>
      </c>
      <c r="AD555">
        <f t="shared" si="109"/>
        <v>7</v>
      </c>
      <c r="AE555">
        <f t="shared" si="110"/>
        <v>2014</v>
      </c>
    </row>
    <row r="556" spans="1:31" x14ac:dyDescent="0.25">
      <c r="A556" t="s">
        <v>51</v>
      </c>
      <c r="B556" t="s">
        <v>52</v>
      </c>
      <c r="C556">
        <v>2</v>
      </c>
      <c r="D556">
        <v>90</v>
      </c>
      <c r="E556">
        <v>10</v>
      </c>
      <c r="F556">
        <v>88101</v>
      </c>
      <c r="G556">
        <v>1</v>
      </c>
      <c r="H556">
        <v>7</v>
      </c>
      <c r="I556">
        <v>105</v>
      </c>
      <c r="J556">
        <v>143</v>
      </c>
      <c r="K556">
        <v>20140716</v>
      </c>
      <c r="L556" s="78">
        <v>0</v>
      </c>
      <c r="M556">
        <v>3.1</v>
      </c>
      <c r="AC556" s="79">
        <f t="shared" si="108"/>
        <v>41836</v>
      </c>
      <c r="AD556">
        <f t="shared" si="109"/>
        <v>7</v>
      </c>
      <c r="AE556">
        <f t="shared" si="110"/>
        <v>2014</v>
      </c>
    </row>
    <row r="557" spans="1:31" x14ac:dyDescent="0.25">
      <c r="A557" t="s">
        <v>51</v>
      </c>
      <c r="B557" t="s">
        <v>52</v>
      </c>
      <c r="C557">
        <v>2</v>
      </c>
      <c r="D557">
        <v>90</v>
      </c>
      <c r="E557">
        <v>10</v>
      </c>
      <c r="F557">
        <v>88101</v>
      </c>
      <c r="G557">
        <v>1</v>
      </c>
      <c r="H557">
        <v>7</v>
      </c>
      <c r="I557">
        <v>105</v>
      </c>
      <c r="J557">
        <v>143</v>
      </c>
      <c r="K557">
        <v>20140722</v>
      </c>
      <c r="L557" s="78">
        <v>0</v>
      </c>
      <c r="M557">
        <v>3.2</v>
      </c>
      <c r="AC557" s="79">
        <f t="shared" si="108"/>
        <v>41842</v>
      </c>
      <c r="AD557">
        <f t="shared" si="109"/>
        <v>7</v>
      </c>
      <c r="AE557">
        <f t="shared" si="110"/>
        <v>2014</v>
      </c>
    </row>
    <row r="558" spans="1:31" x14ac:dyDescent="0.25">
      <c r="A558" t="s">
        <v>51</v>
      </c>
      <c r="B558" t="s">
        <v>52</v>
      </c>
      <c r="C558">
        <v>2</v>
      </c>
      <c r="D558">
        <v>90</v>
      </c>
      <c r="E558">
        <v>10</v>
      </c>
      <c r="F558">
        <v>88101</v>
      </c>
      <c r="G558">
        <v>1</v>
      </c>
      <c r="H558">
        <v>7</v>
      </c>
      <c r="I558">
        <v>105</v>
      </c>
      <c r="J558">
        <v>143</v>
      </c>
      <c r="K558">
        <v>20140725</v>
      </c>
      <c r="L558" s="78">
        <v>0</v>
      </c>
      <c r="M558">
        <v>1.4</v>
      </c>
      <c r="Q558">
        <v>2</v>
      </c>
      <c r="AC558" s="79">
        <f t="shared" si="108"/>
        <v>41845</v>
      </c>
      <c r="AD558">
        <f t="shared" si="109"/>
        <v>7</v>
      </c>
      <c r="AE558">
        <f t="shared" si="110"/>
        <v>2014</v>
      </c>
    </row>
    <row r="559" spans="1:31" x14ac:dyDescent="0.25">
      <c r="A559" t="s">
        <v>51</v>
      </c>
      <c r="B559" t="s">
        <v>52</v>
      </c>
      <c r="C559">
        <v>2</v>
      </c>
      <c r="D559">
        <v>90</v>
      </c>
      <c r="E559">
        <v>10</v>
      </c>
      <c r="F559">
        <v>88101</v>
      </c>
      <c r="G559">
        <v>1</v>
      </c>
      <c r="H559">
        <v>7</v>
      </c>
      <c r="I559">
        <v>105</v>
      </c>
      <c r="J559">
        <v>143</v>
      </c>
      <c r="K559">
        <v>20140728</v>
      </c>
      <c r="L559" s="78">
        <v>0</v>
      </c>
      <c r="M559">
        <v>2.2000000000000002</v>
      </c>
      <c r="AC559" s="79">
        <f t="shared" si="108"/>
        <v>41848</v>
      </c>
      <c r="AD559">
        <f t="shared" si="109"/>
        <v>7</v>
      </c>
      <c r="AE559">
        <f t="shared" si="110"/>
        <v>2014</v>
      </c>
    </row>
    <row r="560" spans="1:31" x14ac:dyDescent="0.25">
      <c r="A560" t="s">
        <v>51</v>
      </c>
      <c r="B560" t="s">
        <v>52</v>
      </c>
      <c r="C560">
        <v>2</v>
      </c>
      <c r="D560">
        <v>90</v>
      </c>
      <c r="E560">
        <v>10</v>
      </c>
      <c r="F560">
        <v>88101</v>
      </c>
      <c r="G560">
        <v>1</v>
      </c>
      <c r="H560">
        <v>7</v>
      </c>
      <c r="I560">
        <v>105</v>
      </c>
      <c r="J560">
        <v>143</v>
      </c>
      <c r="K560">
        <v>20140731</v>
      </c>
      <c r="L560" s="78">
        <v>0</v>
      </c>
      <c r="M560">
        <v>4.4000000000000004</v>
      </c>
      <c r="AC560" s="79">
        <f t="shared" si="108"/>
        <v>41851</v>
      </c>
      <c r="AD560">
        <f t="shared" si="109"/>
        <v>7</v>
      </c>
      <c r="AE560">
        <f t="shared" si="110"/>
        <v>2014</v>
      </c>
    </row>
    <row r="561" spans="1:31" x14ac:dyDescent="0.25">
      <c r="A561" t="s">
        <v>51</v>
      </c>
      <c r="B561" t="s">
        <v>52</v>
      </c>
      <c r="C561">
        <v>2</v>
      </c>
      <c r="D561">
        <v>90</v>
      </c>
      <c r="E561">
        <v>10</v>
      </c>
      <c r="F561">
        <v>88101</v>
      </c>
      <c r="G561">
        <v>1</v>
      </c>
      <c r="H561">
        <v>7</v>
      </c>
      <c r="I561">
        <v>105</v>
      </c>
      <c r="J561">
        <v>143</v>
      </c>
      <c r="K561">
        <v>20140803</v>
      </c>
      <c r="L561" s="78">
        <v>0</v>
      </c>
      <c r="M561">
        <v>2.6</v>
      </c>
      <c r="AC561" s="79">
        <f t="shared" si="108"/>
        <v>41854</v>
      </c>
      <c r="AD561">
        <f t="shared" si="109"/>
        <v>8</v>
      </c>
      <c r="AE561">
        <f t="shared" si="110"/>
        <v>2014</v>
      </c>
    </row>
    <row r="562" spans="1:31" x14ac:dyDescent="0.25">
      <c r="A562" t="s">
        <v>51</v>
      </c>
      <c r="B562" t="s">
        <v>52</v>
      </c>
      <c r="C562">
        <v>2</v>
      </c>
      <c r="D562">
        <v>90</v>
      </c>
      <c r="E562">
        <v>10</v>
      </c>
      <c r="F562">
        <v>88101</v>
      </c>
      <c r="G562">
        <v>1</v>
      </c>
      <c r="H562">
        <v>7</v>
      </c>
      <c r="I562">
        <v>105</v>
      </c>
      <c r="J562">
        <v>143</v>
      </c>
      <c r="K562">
        <v>20140806</v>
      </c>
      <c r="L562" s="78">
        <v>0</v>
      </c>
      <c r="M562">
        <v>2.7</v>
      </c>
      <c r="Q562">
        <v>1</v>
      </c>
      <c r="AC562" s="79">
        <f t="shared" si="108"/>
        <v>41857</v>
      </c>
      <c r="AD562">
        <f t="shared" si="109"/>
        <v>8</v>
      </c>
      <c r="AE562">
        <f t="shared" si="110"/>
        <v>2014</v>
      </c>
    </row>
    <row r="563" spans="1:31" x14ac:dyDescent="0.25">
      <c r="A563" t="s">
        <v>51</v>
      </c>
      <c r="B563" t="s">
        <v>52</v>
      </c>
      <c r="C563">
        <v>2</v>
      </c>
      <c r="D563">
        <v>90</v>
      </c>
      <c r="E563">
        <v>10</v>
      </c>
      <c r="F563">
        <v>88101</v>
      </c>
      <c r="G563">
        <v>1</v>
      </c>
      <c r="H563">
        <v>7</v>
      </c>
      <c r="I563">
        <v>105</v>
      </c>
      <c r="J563">
        <v>143</v>
      </c>
      <c r="K563">
        <v>20140809</v>
      </c>
      <c r="L563" s="78">
        <v>0</v>
      </c>
      <c r="M563">
        <v>3.7</v>
      </c>
      <c r="AC563" s="79">
        <f t="shared" si="108"/>
        <v>41860</v>
      </c>
      <c r="AD563">
        <f t="shared" si="109"/>
        <v>8</v>
      </c>
      <c r="AE563">
        <f t="shared" si="110"/>
        <v>2014</v>
      </c>
    </row>
    <row r="564" spans="1:31" x14ac:dyDescent="0.25">
      <c r="A564" t="s">
        <v>51</v>
      </c>
      <c r="B564" t="s">
        <v>52</v>
      </c>
      <c r="C564">
        <v>2</v>
      </c>
      <c r="D564">
        <v>90</v>
      </c>
      <c r="E564">
        <v>10</v>
      </c>
      <c r="F564">
        <v>88101</v>
      </c>
      <c r="G564">
        <v>1</v>
      </c>
      <c r="H564">
        <v>7</v>
      </c>
      <c r="I564">
        <v>105</v>
      </c>
      <c r="J564">
        <v>143</v>
      </c>
      <c r="K564">
        <v>20140812</v>
      </c>
      <c r="L564" s="78">
        <v>0</v>
      </c>
      <c r="M564">
        <v>2.9</v>
      </c>
      <c r="AC564" s="79">
        <f t="shared" si="108"/>
        <v>41863</v>
      </c>
      <c r="AD564">
        <f t="shared" si="109"/>
        <v>8</v>
      </c>
      <c r="AE564">
        <f t="shared" si="110"/>
        <v>2014</v>
      </c>
    </row>
    <row r="565" spans="1:31" x14ac:dyDescent="0.25">
      <c r="A565" t="s">
        <v>51</v>
      </c>
      <c r="B565" t="s">
        <v>52</v>
      </c>
      <c r="C565">
        <v>2</v>
      </c>
      <c r="D565">
        <v>90</v>
      </c>
      <c r="E565">
        <v>10</v>
      </c>
      <c r="F565">
        <v>88101</v>
      </c>
      <c r="G565">
        <v>1</v>
      </c>
      <c r="H565">
        <v>7</v>
      </c>
      <c r="I565">
        <v>105</v>
      </c>
      <c r="J565">
        <v>143</v>
      </c>
      <c r="K565">
        <v>20140815</v>
      </c>
      <c r="L565" s="78">
        <v>0</v>
      </c>
      <c r="M565">
        <v>3.1</v>
      </c>
      <c r="AC565" s="79">
        <f t="shared" si="108"/>
        <v>41866</v>
      </c>
      <c r="AD565">
        <f t="shared" si="109"/>
        <v>8</v>
      </c>
      <c r="AE565">
        <f t="shared" si="110"/>
        <v>2014</v>
      </c>
    </row>
    <row r="566" spans="1:31" x14ac:dyDescent="0.25">
      <c r="A566" t="s">
        <v>51</v>
      </c>
      <c r="B566" t="s">
        <v>52</v>
      </c>
      <c r="C566">
        <v>2</v>
      </c>
      <c r="D566">
        <v>90</v>
      </c>
      <c r="E566">
        <v>10</v>
      </c>
      <c r="F566">
        <v>88101</v>
      </c>
      <c r="G566">
        <v>1</v>
      </c>
      <c r="H566">
        <v>7</v>
      </c>
      <c r="I566">
        <v>105</v>
      </c>
      <c r="J566">
        <v>143</v>
      </c>
      <c r="K566">
        <v>20140818</v>
      </c>
      <c r="L566" s="78">
        <v>0</v>
      </c>
      <c r="M566">
        <v>2.2999999999999998</v>
      </c>
      <c r="AC566" s="79">
        <f t="shared" si="108"/>
        <v>41869</v>
      </c>
      <c r="AD566">
        <f t="shared" si="109"/>
        <v>8</v>
      </c>
      <c r="AE566">
        <f t="shared" si="110"/>
        <v>2014</v>
      </c>
    </row>
    <row r="567" spans="1:31" x14ac:dyDescent="0.25">
      <c r="A567" t="s">
        <v>51</v>
      </c>
      <c r="B567" t="s">
        <v>52</v>
      </c>
      <c r="C567">
        <v>2</v>
      </c>
      <c r="D567">
        <v>90</v>
      </c>
      <c r="E567">
        <v>10</v>
      </c>
      <c r="F567">
        <v>88101</v>
      </c>
      <c r="G567">
        <v>1</v>
      </c>
      <c r="H567">
        <v>7</v>
      </c>
      <c r="I567">
        <v>105</v>
      </c>
      <c r="J567">
        <v>143</v>
      </c>
      <c r="K567">
        <v>20140821</v>
      </c>
      <c r="L567" s="78">
        <v>0</v>
      </c>
      <c r="M567">
        <v>2.2000000000000002</v>
      </c>
      <c r="AC567" s="79">
        <f t="shared" si="108"/>
        <v>41872</v>
      </c>
      <c r="AD567">
        <f t="shared" si="109"/>
        <v>8</v>
      </c>
      <c r="AE567">
        <f t="shared" si="110"/>
        <v>2014</v>
      </c>
    </row>
    <row r="568" spans="1:31" x14ac:dyDescent="0.25">
      <c r="A568" t="s">
        <v>51</v>
      </c>
      <c r="B568" t="s">
        <v>52</v>
      </c>
      <c r="C568">
        <v>2</v>
      </c>
      <c r="D568">
        <v>90</v>
      </c>
      <c r="E568">
        <v>10</v>
      </c>
      <c r="F568">
        <v>88101</v>
      </c>
      <c r="G568">
        <v>1</v>
      </c>
      <c r="H568">
        <v>7</v>
      </c>
      <c r="I568">
        <v>105</v>
      </c>
      <c r="J568">
        <v>143</v>
      </c>
      <c r="K568">
        <v>20140824</v>
      </c>
      <c r="L568" s="78">
        <v>0</v>
      </c>
      <c r="M568">
        <v>3.7</v>
      </c>
      <c r="AC568" s="79">
        <f t="shared" si="108"/>
        <v>41875</v>
      </c>
      <c r="AD568">
        <f t="shared" si="109"/>
        <v>8</v>
      </c>
      <c r="AE568">
        <f t="shared" si="110"/>
        <v>2014</v>
      </c>
    </row>
    <row r="569" spans="1:31" x14ac:dyDescent="0.25">
      <c r="A569" t="s">
        <v>51</v>
      </c>
      <c r="B569" t="s">
        <v>52</v>
      </c>
      <c r="C569">
        <v>2</v>
      </c>
      <c r="D569">
        <v>90</v>
      </c>
      <c r="E569">
        <v>10</v>
      </c>
      <c r="F569">
        <v>88101</v>
      </c>
      <c r="G569">
        <v>1</v>
      </c>
      <c r="H569">
        <v>7</v>
      </c>
      <c r="I569">
        <v>105</v>
      </c>
      <c r="J569">
        <v>143</v>
      </c>
      <c r="K569">
        <v>20140827</v>
      </c>
      <c r="L569" s="78">
        <v>0</v>
      </c>
      <c r="M569">
        <v>3.6</v>
      </c>
      <c r="AC569" s="79">
        <f t="shared" si="108"/>
        <v>41878</v>
      </c>
      <c r="AD569">
        <f t="shared" si="109"/>
        <v>8</v>
      </c>
      <c r="AE569">
        <f t="shared" si="110"/>
        <v>2014</v>
      </c>
    </row>
    <row r="570" spans="1:31" x14ac:dyDescent="0.25">
      <c r="A570" t="s">
        <v>51</v>
      </c>
      <c r="B570" t="s">
        <v>52</v>
      </c>
      <c r="C570">
        <v>2</v>
      </c>
      <c r="D570">
        <v>90</v>
      </c>
      <c r="E570">
        <v>10</v>
      </c>
      <c r="F570">
        <v>88101</v>
      </c>
      <c r="G570">
        <v>1</v>
      </c>
      <c r="H570">
        <v>7</v>
      </c>
      <c r="I570">
        <v>105</v>
      </c>
      <c r="J570">
        <v>143</v>
      </c>
      <c r="K570">
        <v>20140830</v>
      </c>
      <c r="L570" s="78">
        <v>0</v>
      </c>
      <c r="N570" t="s">
        <v>59</v>
      </c>
      <c r="AC570" s="79">
        <f t="shared" si="108"/>
        <v>41881</v>
      </c>
      <c r="AD570">
        <f t="shared" si="109"/>
        <v>8</v>
      </c>
      <c r="AE570">
        <f t="shared" si="110"/>
        <v>2014</v>
      </c>
    </row>
    <row r="571" spans="1:31" x14ac:dyDescent="0.25">
      <c r="A571" t="s">
        <v>51</v>
      </c>
      <c r="B571" t="s">
        <v>52</v>
      </c>
      <c r="C571">
        <v>2</v>
      </c>
      <c r="D571">
        <v>90</v>
      </c>
      <c r="E571">
        <v>10</v>
      </c>
      <c r="F571">
        <v>88101</v>
      </c>
      <c r="G571">
        <v>1</v>
      </c>
      <c r="H571">
        <v>7</v>
      </c>
      <c r="I571">
        <v>105</v>
      </c>
      <c r="J571">
        <v>143</v>
      </c>
      <c r="K571">
        <v>20150503</v>
      </c>
      <c r="L571" s="78">
        <v>0</v>
      </c>
      <c r="M571">
        <v>4</v>
      </c>
      <c r="AC571" s="79">
        <f t="shared" ref="AC571:AC585" si="111">DATE(LEFT(K571,4),MID(K571,5,2),RIGHT(K571,2))</f>
        <v>42127</v>
      </c>
      <c r="AD571">
        <f t="shared" ref="AD571:AD585" si="112">MONTH(AC571)</f>
        <v>5</v>
      </c>
      <c r="AE571">
        <f t="shared" ref="AE571:AE585" si="113">YEAR(AC571)</f>
        <v>2015</v>
      </c>
    </row>
    <row r="572" spans="1:31" x14ac:dyDescent="0.25">
      <c r="A572" t="s">
        <v>51</v>
      </c>
      <c r="B572" t="s">
        <v>52</v>
      </c>
      <c r="C572">
        <v>2</v>
      </c>
      <c r="D572">
        <v>90</v>
      </c>
      <c r="E572">
        <v>10</v>
      </c>
      <c r="F572">
        <v>88101</v>
      </c>
      <c r="G572">
        <v>1</v>
      </c>
      <c r="H572">
        <v>7</v>
      </c>
      <c r="I572">
        <v>105</v>
      </c>
      <c r="J572">
        <v>143</v>
      </c>
      <c r="K572">
        <v>20150506</v>
      </c>
      <c r="L572" s="78">
        <v>0</v>
      </c>
      <c r="M572">
        <v>5.2</v>
      </c>
      <c r="AC572" s="79">
        <f t="shared" si="111"/>
        <v>42130</v>
      </c>
      <c r="AD572">
        <f t="shared" si="112"/>
        <v>5</v>
      </c>
      <c r="AE572">
        <f t="shared" si="113"/>
        <v>2015</v>
      </c>
    </row>
    <row r="573" spans="1:31" x14ac:dyDescent="0.25">
      <c r="A573" t="s">
        <v>51</v>
      </c>
      <c r="B573" t="s">
        <v>52</v>
      </c>
      <c r="C573">
        <v>2</v>
      </c>
      <c r="D573">
        <v>90</v>
      </c>
      <c r="E573">
        <v>10</v>
      </c>
      <c r="F573">
        <v>88101</v>
      </c>
      <c r="G573">
        <v>1</v>
      </c>
      <c r="H573">
        <v>7</v>
      </c>
      <c r="I573">
        <v>105</v>
      </c>
      <c r="J573">
        <v>143</v>
      </c>
      <c r="K573">
        <v>20150509</v>
      </c>
      <c r="L573" s="78">
        <v>0</v>
      </c>
      <c r="M573">
        <v>3.6</v>
      </c>
      <c r="AC573" s="79">
        <f t="shared" si="111"/>
        <v>42133</v>
      </c>
      <c r="AD573">
        <f t="shared" si="112"/>
        <v>5</v>
      </c>
      <c r="AE573">
        <f t="shared" si="113"/>
        <v>2015</v>
      </c>
    </row>
    <row r="574" spans="1:31" x14ac:dyDescent="0.25">
      <c r="A574" t="s">
        <v>51</v>
      </c>
      <c r="B574" t="s">
        <v>52</v>
      </c>
      <c r="C574">
        <v>2</v>
      </c>
      <c r="D574">
        <v>90</v>
      </c>
      <c r="E574">
        <v>10</v>
      </c>
      <c r="F574">
        <v>88101</v>
      </c>
      <c r="G574">
        <v>1</v>
      </c>
      <c r="H574">
        <v>7</v>
      </c>
      <c r="I574">
        <v>105</v>
      </c>
      <c r="J574">
        <v>143</v>
      </c>
      <c r="K574">
        <v>20150512</v>
      </c>
      <c r="L574" s="78">
        <v>0</v>
      </c>
      <c r="M574">
        <v>3.4</v>
      </c>
      <c r="AC574" s="79">
        <f t="shared" si="111"/>
        <v>42136</v>
      </c>
      <c r="AD574">
        <f t="shared" si="112"/>
        <v>5</v>
      </c>
      <c r="AE574">
        <f t="shared" si="113"/>
        <v>2015</v>
      </c>
    </row>
    <row r="575" spans="1:31" x14ac:dyDescent="0.25">
      <c r="A575" t="s">
        <v>51</v>
      </c>
      <c r="B575" t="s">
        <v>52</v>
      </c>
      <c r="C575">
        <v>2</v>
      </c>
      <c r="D575">
        <v>90</v>
      </c>
      <c r="E575">
        <v>10</v>
      </c>
      <c r="F575">
        <v>88101</v>
      </c>
      <c r="G575">
        <v>1</v>
      </c>
      <c r="H575">
        <v>7</v>
      </c>
      <c r="I575">
        <v>105</v>
      </c>
      <c r="J575">
        <v>143</v>
      </c>
      <c r="K575">
        <v>20150515</v>
      </c>
      <c r="L575" s="78">
        <v>0</v>
      </c>
      <c r="M575">
        <v>8</v>
      </c>
      <c r="AC575" s="79">
        <f t="shared" si="111"/>
        <v>42139</v>
      </c>
      <c r="AD575">
        <f t="shared" si="112"/>
        <v>5</v>
      </c>
      <c r="AE575">
        <f t="shared" si="113"/>
        <v>2015</v>
      </c>
    </row>
    <row r="576" spans="1:31" x14ac:dyDescent="0.25">
      <c r="A576" t="s">
        <v>51</v>
      </c>
      <c r="B576" t="s">
        <v>52</v>
      </c>
      <c r="C576">
        <v>2</v>
      </c>
      <c r="D576">
        <v>90</v>
      </c>
      <c r="E576">
        <v>10</v>
      </c>
      <c r="F576">
        <v>88101</v>
      </c>
      <c r="G576">
        <v>1</v>
      </c>
      <c r="H576">
        <v>7</v>
      </c>
      <c r="I576">
        <v>105</v>
      </c>
      <c r="J576">
        <v>143</v>
      </c>
      <c r="K576">
        <v>20150518</v>
      </c>
      <c r="L576" s="78">
        <v>0</v>
      </c>
      <c r="N576" t="s">
        <v>62</v>
      </c>
      <c r="AC576" s="79">
        <f t="shared" si="111"/>
        <v>42142</v>
      </c>
      <c r="AD576">
        <f t="shared" si="112"/>
        <v>5</v>
      </c>
      <c r="AE576">
        <f t="shared" si="113"/>
        <v>2015</v>
      </c>
    </row>
    <row r="577" spans="1:31" x14ac:dyDescent="0.25">
      <c r="A577" t="s">
        <v>51</v>
      </c>
      <c r="B577" t="s">
        <v>52</v>
      </c>
      <c r="C577">
        <v>2</v>
      </c>
      <c r="D577">
        <v>90</v>
      </c>
      <c r="E577">
        <v>10</v>
      </c>
      <c r="F577">
        <v>88101</v>
      </c>
      <c r="G577">
        <v>1</v>
      </c>
      <c r="H577">
        <v>7</v>
      </c>
      <c r="I577">
        <v>105</v>
      </c>
      <c r="J577">
        <v>143</v>
      </c>
      <c r="K577">
        <v>20150521</v>
      </c>
      <c r="L577" s="78">
        <v>0.77847222222222223</v>
      </c>
      <c r="M577">
        <v>5</v>
      </c>
      <c r="Q577">
        <v>2</v>
      </c>
      <c r="AC577" s="79">
        <f t="shared" si="111"/>
        <v>42145</v>
      </c>
      <c r="AD577">
        <f t="shared" si="112"/>
        <v>5</v>
      </c>
      <c r="AE577">
        <f t="shared" si="113"/>
        <v>2015</v>
      </c>
    </row>
    <row r="578" spans="1:31" x14ac:dyDescent="0.25">
      <c r="A578" t="s">
        <v>51</v>
      </c>
      <c r="B578" t="s">
        <v>52</v>
      </c>
      <c r="C578">
        <v>2</v>
      </c>
      <c r="D578">
        <v>90</v>
      </c>
      <c r="E578">
        <v>10</v>
      </c>
      <c r="F578">
        <v>88101</v>
      </c>
      <c r="G578">
        <v>1</v>
      </c>
      <c r="H578">
        <v>7</v>
      </c>
      <c r="I578">
        <v>105</v>
      </c>
      <c r="J578">
        <v>143</v>
      </c>
      <c r="K578">
        <v>20150524</v>
      </c>
      <c r="L578" s="78">
        <v>0</v>
      </c>
      <c r="M578">
        <v>1.9</v>
      </c>
      <c r="Q578">
        <v>2</v>
      </c>
      <c r="AC578" s="79">
        <f t="shared" si="111"/>
        <v>42148</v>
      </c>
      <c r="AD578">
        <f t="shared" si="112"/>
        <v>5</v>
      </c>
      <c r="AE578">
        <f t="shared" si="113"/>
        <v>2015</v>
      </c>
    </row>
    <row r="579" spans="1:31" x14ac:dyDescent="0.25">
      <c r="A579" t="s">
        <v>51</v>
      </c>
      <c r="B579" t="s">
        <v>52</v>
      </c>
      <c r="C579">
        <v>2</v>
      </c>
      <c r="D579">
        <v>90</v>
      </c>
      <c r="E579">
        <v>10</v>
      </c>
      <c r="F579">
        <v>88101</v>
      </c>
      <c r="G579">
        <v>1</v>
      </c>
      <c r="H579">
        <v>7</v>
      </c>
      <c r="I579">
        <v>105</v>
      </c>
      <c r="J579">
        <v>143</v>
      </c>
      <c r="K579">
        <v>20150527</v>
      </c>
      <c r="L579" s="78">
        <v>0</v>
      </c>
      <c r="N579" t="s">
        <v>60</v>
      </c>
      <c r="AC579" s="79">
        <f t="shared" si="111"/>
        <v>42151</v>
      </c>
      <c r="AD579">
        <f t="shared" si="112"/>
        <v>5</v>
      </c>
      <c r="AE579">
        <f t="shared" si="113"/>
        <v>2015</v>
      </c>
    </row>
    <row r="580" spans="1:31" x14ac:dyDescent="0.25">
      <c r="A580" t="s">
        <v>51</v>
      </c>
      <c r="B580" t="s">
        <v>52</v>
      </c>
      <c r="C580">
        <v>2</v>
      </c>
      <c r="D580">
        <v>90</v>
      </c>
      <c r="E580">
        <v>10</v>
      </c>
      <c r="F580">
        <v>88101</v>
      </c>
      <c r="G580">
        <v>1</v>
      </c>
      <c r="H580">
        <v>7</v>
      </c>
      <c r="I580">
        <v>105</v>
      </c>
      <c r="J580">
        <v>143</v>
      </c>
      <c r="K580">
        <v>20150530</v>
      </c>
      <c r="L580" s="78">
        <v>0</v>
      </c>
      <c r="M580">
        <v>3.2</v>
      </c>
      <c r="AC580" s="79">
        <f t="shared" si="111"/>
        <v>42154</v>
      </c>
      <c r="AD580">
        <f t="shared" si="112"/>
        <v>5</v>
      </c>
      <c r="AE580">
        <f t="shared" si="113"/>
        <v>2015</v>
      </c>
    </row>
    <row r="581" spans="1:31" x14ac:dyDescent="0.25">
      <c r="A581" t="s">
        <v>51</v>
      </c>
      <c r="B581" t="s">
        <v>52</v>
      </c>
      <c r="C581">
        <v>2</v>
      </c>
      <c r="D581">
        <v>90</v>
      </c>
      <c r="E581">
        <v>10</v>
      </c>
      <c r="F581">
        <v>88101</v>
      </c>
      <c r="G581">
        <v>1</v>
      </c>
      <c r="H581">
        <v>7</v>
      </c>
      <c r="I581">
        <v>105</v>
      </c>
      <c r="J581">
        <v>143</v>
      </c>
      <c r="K581">
        <v>20150602</v>
      </c>
      <c r="L581" s="78">
        <v>0</v>
      </c>
      <c r="M581">
        <v>1.2</v>
      </c>
      <c r="AC581" s="79">
        <f t="shared" si="111"/>
        <v>42157</v>
      </c>
      <c r="AD581">
        <f t="shared" si="112"/>
        <v>6</v>
      </c>
      <c r="AE581">
        <f t="shared" si="113"/>
        <v>2015</v>
      </c>
    </row>
    <row r="582" spans="1:31" x14ac:dyDescent="0.25">
      <c r="A582" t="s">
        <v>51</v>
      </c>
      <c r="B582" t="s">
        <v>52</v>
      </c>
      <c r="C582">
        <v>2</v>
      </c>
      <c r="D582">
        <v>90</v>
      </c>
      <c r="E582">
        <v>10</v>
      </c>
      <c r="F582">
        <v>88101</v>
      </c>
      <c r="G582">
        <v>1</v>
      </c>
      <c r="H582">
        <v>7</v>
      </c>
      <c r="I582">
        <v>105</v>
      </c>
      <c r="J582">
        <v>143</v>
      </c>
      <c r="K582">
        <v>20150605</v>
      </c>
      <c r="L582" s="78">
        <v>0</v>
      </c>
      <c r="M582">
        <v>2.2999999999999998</v>
      </c>
      <c r="AC582" s="79">
        <f t="shared" si="111"/>
        <v>42160</v>
      </c>
      <c r="AD582">
        <f t="shared" si="112"/>
        <v>6</v>
      </c>
      <c r="AE582">
        <f t="shared" si="113"/>
        <v>2015</v>
      </c>
    </row>
    <row r="583" spans="1:31" x14ac:dyDescent="0.25">
      <c r="A583" t="s">
        <v>51</v>
      </c>
      <c r="B583" t="s">
        <v>52</v>
      </c>
      <c r="C583">
        <v>2</v>
      </c>
      <c r="D583">
        <v>90</v>
      </c>
      <c r="E583">
        <v>10</v>
      </c>
      <c r="F583">
        <v>88101</v>
      </c>
      <c r="G583">
        <v>1</v>
      </c>
      <c r="H583">
        <v>7</v>
      </c>
      <c r="I583">
        <v>105</v>
      </c>
      <c r="J583">
        <v>143</v>
      </c>
      <c r="K583">
        <v>20150608</v>
      </c>
      <c r="L583" s="78">
        <v>0</v>
      </c>
      <c r="M583">
        <v>1.9</v>
      </c>
      <c r="AC583" s="79">
        <f t="shared" si="111"/>
        <v>42163</v>
      </c>
      <c r="AD583">
        <f t="shared" si="112"/>
        <v>6</v>
      </c>
      <c r="AE583">
        <f t="shared" si="113"/>
        <v>2015</v>
      </c>
    </row>
    <row r="584" spans="1:31" x14ac:dyDescent="0.25">
      <c r="A584" t="s">
        <v>51</v>
      </c>
      <c r="B584" t="s">
        <v>52</v>
      </c>
      <c r="C584">
        <v>2</v>
      </c>
      <c r="D584">
        <v>90</v>
      </c>
      <c r="E584">
        <v>10</v>
      </c>
      <c r="F584">
        <v>88101</v>
      </c>
      <c r="G584">
        <v>1</v>
      </c>
      <c r="H584">
        <v>7</v>
      </c>
      <c r="I584">
        <v>105</v>
      </c>
      <c r="J584">
        <v>143</v>
      </c>
      <c r="K584">
        <v>20150611</v>
      </c>
      <c r="L584" s="78">
        <v>0</v>
      </c>
      <c r="M584">
        <v>1.5</v>
      </c>
      <c r="AC584" s="79">
        <f t="shared" si="111"/>
        <v>42166</v>
      </c>
      <c r="AD584">
        <f t="shared" si="112"/>
        <v>6</v>
      </c>
      <c r="AE584">
        <f t="shared" si="113"/>
        <v>2015</v>
      </c>
    </row>
    <row r="585" spans="1:31" x14ac:dyDescent="0.25">
      <c r="A585" t="s">
        <v>51</v>
      </c>
      <c r="B585" t="s">
        <v>52</v>
      </c>
      <c r="C585">
        <v>2</v>
      </c>
      <c r="D585">
        <v>90</v>
      </c>
      <c r="E585">
        <v>10</v>
      </c>
      <c r="F585">
        <v>88101</v>
      </c>
      <c r="G585">
        <v>1</v>
      </c>
      <c r="H585">
        <v>7</v>
      </c>
      <c r="I585">
        <v>105</v>
      </c>
      <c r="J585">
        <v>143</v>
      </c>
      <c r="K585">
        <v>20150614</v>
      </c>
      <c r="L585" s="78">
        <v>0</v>
      </c>
      <c r="M585">
        <v>4.5999999999999996</v>
      </c>
      <c r="AC585" s="79">
        <f t="shared" si="111"/>
        <v>42169</v>
      </c>
      <c r="AD585">
        <f t="shared" si="112"/>
        <v>6</v>
      </c>
      <c r="AE585">
        <f t="shared" si="113"/>
        <v>2015</v>
      </c>
    </row>
    <row r="586" spans="1:31" x14ac:dyDescent="0.25">
      <c r="A586" t="s">
        <v>51</v>
      </c>
      <c r="B586" t="s">
        <v>52</v>
      </c>
      <c r="C586">
        <v>2</v>
      </c>
      <c r="D586">
        <v>90</v>
      </c>
      <c r="E586">
        <v>10</v>
      </c>
      <c r="F586">
        <v>88101</v>
      </c>
      <c r="G586">
        <v>1</v>
      </c>
      <c r="H586">
        <v>7</v>
      </c>
      <c r="I586">
        <v>105</v>
      </c>
      <c r="J586">
        <v>143</v>
      </c>
      <c r="K586">
        <v>20150617</v>
      </c>
      <c r="L586" s="78">
        <v>0</v>
      </c>
      <c r="M586">
        <v>3</v>
      </c>
      <c r="AC586" s="79">
        <f t="shared" ref="AC586:AC611" si="114">DATE(LEFT(K586,4),MID(K586,5,2),RIGHT(K586,2))</f>
        <v>42172</v>
      </c>
      <c r="AD586">
        <f t="shared" ref="AD586:AD611" si="115">MONTH(AC586)</f>
        <v>6</v>
      </c>
      <c r="AE586">
        <f t="shared" ref="AE586:AE611" si="116">YEAR(AC586)</f>
        <v>2015</v>
      </c>
    </row>
    <row r="587" spans="1:31" x14ac:dyDescent="0.25">
      <c r="A587" t="s">
        <v>51</v>
      </c>
      <c r="B587" t="s">
        <v>52</v>
      </c>
      <c r="C587">
        <v>2</v>
      </c>
      <c r="D587">
        <v>90</v>
      </c>
      <c r="E587">
        <v>10</v>
      </c>
      <c r="F587">
        <v>88101</v>
      </c>
      <c r="G587">
        <v>1</v>
      </c>
      <c r="H587">
        <v>7</v>
      </c>
      <c r="I587">
        <v>105</v>
      </c>
      <c r="J587">
        <v>143</v>
      </c>
      <c r="K587">
        <v>20150620</v>
      </c>
      <c r="L587" s="78">
        <v>0</v>
      </c>
      <c r="M587">
        <v>8.8000000000000007</v>
      </c>
      <c r="AC587" s="79">
        <f t="shared" si="114"/>
        <v>42175</v>
      </c>
      <c r="AD587">
        <f t="shared" si="115"/>
        <v>6</v>
      </c>
      <c r="AE587">
        <f t="shared" si="116"/>
        <v>2015</v>
      </c>
    </row>
    <row r="588" spans="1:31" x14ac:dyDescent="0.25">
      <c r="A588" t="s">
        <v>51</v>
      </c>
      <c r="B588" t="s">
        <v>52</v>
      </c>
      <c r="C588">
        <v>2</v>
      </c>
      <c r="D588">
        <v>90</v>
      </c>
      <c r="E588">
        <v>10</v>
      </c>
      <c r="F588">
        <v>88101</v>
      </c>
      <c r="G588">
        <v>1</v>
      </c>
      <c r="H588">
        <v>7</v>
      </c>
      <c r="I588">
        <v>105</v>
      </c>
      <c r="J588">
        <v>143</v>
      </c>
      <c r="K588">
        <v>20150623</v>
      </c>
      <c r="L588" s="78">
        <v>0</v>
      </c>
      <c r="M588">
        <v>68.3</v>
      </c>
      <c r="Q588" t="s">
        <v>56</v>
      </c>
      <c r="AC588" s="79">
        <f t="shared" si="114"/>
        <v>42178</v>
      </c>
      <c r="AD588">
        <f t="shared" si="115"/>
        <v>6</v>
      </c>
      <c r="AE588">
        <f t="shared" si="116"/>
        <v>2015</v>
      </c>
    </row>
    <row r="589" spans="1:31" x14ac:dyDescent="0.25">
      <c r="A589" t="s">
        <v>51</v>
      </c>
      <c r="B589" t="s">
        <v>52</v>
      </c>
      <c r="C589">
        <v>2</v>
      </c>
      <c r="D589">
        <v>90</v>
      </c>
      <c r="E589">
        <v>10</v>
      </c>
      <c r="F589">
        <v>88101</v>
      </c>
      <c r="G589">
        <v>1</v>
      </c>
      <c r="H589">
        <v>7</v>
      </c>
      <c r="I589">
        <v>105</v>
      </c>
      <c r="J589">
        <v>143</v>
      </c>
      <c r="K589">
        <v>20150626</v>
      </c>
      <c r="L589" s="78">
        <v>0</v>
      </c>
      <c r="M589">
        <v>105</v>
      </c>
      <c r="Q589" t="s">
        <v>56</v>
      </c>
      <c r="AC589" s="79">
        <f t="shared" si="114"/>
        <v>42181</v>
      </c>
      <c r="AD589">
        <f t="shared" si="115"/>
        <v>6</v>
      </c>
      <c r="AE589">
        <f t="shared" si="116"/>
        <v>2015</v>
      </c>
    </row>
    <row r="590" spans="1:31" x14ac:dyDescent="0.25">
      <c r="A590" t="s">
        <v>51</v>
      </c>
      <c r="B590" t="s">
        <v>52</v>
      </c>
      <c r="C590">
        <v>2</v>
      </c>
      <c r="D590">
        <v>90</v>
      </c>
      <c r="E590">
        <v>10</v>
      </c>
      <c r="F590">
        <v>88101</v>
      </c>
      <c r="G590">
        <v>1</v>
      </c>
      <c r="H590">
        <v>7</v>
      </c>
      <c r="I590">
        <v>105</v>
      </c>
      <c r="J590">
        <v>143</v>
      </c>
      <c r="K590">
        <v>20150629</v>
      </c>
      <c r="L590" s="78">
        <v>0</v>
      </c>
      <c r="M590">
        <v>9.6</v>
      </c>
      <c r="AC590" s="79">
        <f t="shared" si="114"/>
        <v>42184</v>
      </c>
      <c r="AD590">
        <f t="shared" si="115"/>
        <v>6</v>
      </c>
      <c r="AE590">
        <f t="shared" si="116"/>
        <v>2015</v>
      </c>
    </row>
    <row r="591" spans="1:31" x14ac:dyDescent="0.25">
      <c r="A591" t="s">
        <v>51</v>
      </c>
      <c r="B591" t="s">
        <v>52</v>
      </c>
      <c r="C591">
        <v>2</v>
      </c>
      <c r="D591">
        <v>90</v>
      </c>
      <c r="E591">
        <v>10</v>
      </c>
      <c r="F591">
        <v>88101</v>
      </c>
      <c r="G591">
        <v>1</v>
      </c>
      <c r="H591">
        <v>7</v>
      </c>
      <c r="I591">
        <v>105</v>
      </c>
      <c r="J591">
        <v>143</v>
      </c>
      <c r="K591">
        <v>20150702</v>
      </c>
      <c r="L591" s="78">
        <v>0</v>
      </c>
      <c r="M591">
        <v>44.3</v>
      </c>
      <c r="Q591" t="s">
        <v>56</v>
      </c>
      <c r="AC591" s="79">
        <f t="shared" si="114"/>
        <v>42187</v>
      </c>
      <c r="AD591">
        <f t="shared" si="115"/>
        <v>7</v>
      </c>
      <c r="AE591">
        <f t="shared" si="116"/>
        <v>2015</v>
      </c>
    </row>
    <row r="592" spans="1:31" x14ac:dyDescent="0.25">
      <c r="A592" t="s">
        <v>51</v>
      </c>
      <c r="B592" t="s">
        <v>52</v>
      </c>
      <c r="C592">
        <v>2</v>
      </c>
      <c r="D592">
        <v>90</v>
      </c>
      <c r="E592">
        <v>10</v>
      </c>
      <c r="F592">
        <v>88101</v>
      </c>
      <c r="G592">
        <v>1</v>
      </c>
      <c r="H592">
        <v>7</v>
      </c>
      <c r="I592">
        <v>105</v>
      </c>
      <c r="J592">
        <v>143</v>
      </c>
      <c r="K592">
        <v>20150705</v>
      </c>
      <c r="L592" s="78">
        <v>0</v>
      </c>
      <c r="M592">
        <v>14</v>
      </c>
      <c r="Q592" t="s">
        <v>56</v>
      </c>
      <c r="AC592" s="79">
        <f t="shared" si="114"/>
        <v>42190</v>
      </c>
      <c r="AD592">
        <f t="shared" si="115"/>
        <v>7</v>
      </c>
      <c r="AE592">
        <f t="shared" si="116"/>
        <v>2015</v>
      </c>
    </row>
    <row r="593" spans="1:31" x14ac:dyDescent="0.25">
      <c r="A593" t="s">
        <v>51</v>
      </c>
      <c r="B593" t="s">
        <v>52</v>
      </c>
      <c r="C593">
        <v>2</v>
      </c>
      <c r="D593">
        <v>90</v>
      </c>
      <c r="E593">
        <v>10</v>
      </c>
      <c r="F593">
        <v>88101</v>
      </c>
      <c r="G593">
        <v>1</v>
      </c>
      <c r="H593">
        <v>7</v>
      </c>
      <c r="I593">
        <v>105</v>
      </c>
      <c r="J593">
        <v>143</v>
      </c>
      <c r="K593">
        <v>20150708</v>
      </c>
      <c r="L593" s="78">
        <v>0</v>
      </c>
      <c r="M593">
        <v>57.1</v>
      </c>
      <c r="Q593" t="s">
        <v>56</v>
      </c>
      <c r="AC593" s="79">
        <f t="shared" si="114"/>
        <v>42193</v>
      </c>
      <c r="AD593">
        <f t="shared" si="115"/>
        <v>7</v>
      </c>
      <c r="AE593">
        <f t="shared" si="116"/>
        <v>2015</v>
      </c>
    </row>
    <row r="594" spans="1:31" x14ac:dyDescent="0.25">
      <c r="A594" t="s">
        <v>51</v>
      </c>
      <c r="B594" t="s">
        <v>52</v>
      </c>
      <c r="C594">
        <v>2</v>
      </c>
      <c r="D594">
        <v>90</v>
      </c>
      <c r="E594">
        <v>10</v>
      </c>
      <c r="F594">
        <v>88101</v>
      </c>
      <c r="G594">
        <v>1</v>
      </c>
      <c r="H594">
        <v>7</v>
      </c>
      <c r="I594">
        <v>105</v>
      </c>
      <c r="J594">
        <v>143</v>
      </c>
      <c r="K594">
        <v>20150711</v>
      </c>
      <c r="L594" s="78">
        <v>0</v>
      </c>
      <c r="M594">
        <v>0.7</v>
      </c>
      <c r="AC594" s="79">
        <f t="shared" si="114"/>
        <v>42196</v>
      </c>
      <c r="AD594">
        <f t="shared" si="115"/>
        <v>7</v>
      </c>
      <c r="AE594">
        <f t="shared" si="116"/>
        <v>2015</v>
      </c>
    </row>
    <row r="595" spans="1:31" x14ac:dyDescent="0.25">
      <c r="A595" t="s">
        <v>51</v>
      </c>
      <c r="B595" t="s">
        <v>52</v>
      </c>
      <c r="C595">
        <v>2</v>
      </c>
      <c r="D595">
        <v>90</v>
      </c>
      <c r="E595">
        <v>10</v>
      </c>
      <c r="F595">
        <v>88101</v>
      </c>
      <c r="G595">
        <v>1</v>
      </c>
      <c r="H595">
        <v>7</v>
      </c>
      <c r="I595">
        <v>105</v>
      </c>
      <c r="J595">
        <v>143</v>
      </c>
      <c r="K595">
        <v>20150714</v>
      </c>
      <c r="L595" s="78">
        <v>0</v>
      </c>
      <c r="M595">
        <v>14.3</v>
      </c>
      <c r="Q595" t="s">
        <v>56</v>
      </c>
      <c r="AC595" s="79">
        <f t="shared" si="114"/>
        <v>42199</v>
      </c>
      <c r="AD595">
        <f t="shared" si="115"/>
        <v>7</v>
      </c>
      <c r="AE595">
        <f t="shared" si="116"/>
        <v>2015</v>
      </c>
    </row>
    <row r="596" spans="1:31" x14ac:dyDescent="0.25">
      <c r="A596" t="s">
        <v>51</v>
      </c>
      <c r="B596" t="s">
        <v>52</v>
      </c>
      <c r="C596">
        <v>2</v>
      </c>
      <c r="D596">
        <v>90</v>
      </c>
      <c r="E596">
        <v>10</v>
      </c>
      <c r="F596">
        <v>88101</v>
      </c>
      <c r="G596">
        <v>1</v>
      </c>
      <c r="H596">
        <v>7</v>
      </c>
      <c r="I596">
        <v>105</v>
      </c>
      <c r="J596">
        <v>143</v>
      </c>
      <c r="K596">
        <v>20150717</v>
      </c>
      <c r="L596" s="78">
        <v>0</v>
      </c>
      <c r="M596">
        <v>1.6</v>
      </c>
      <c r="AC596" s="79">
        <f t="shared" si="114"/>
        <v>42202</v>
      </c>
      <c r="AD596">
        <f t="shared" si="115"/>
        <v>7</v>
      </c>
      <c r="AE596">
        <f t="shared" si="116"/>
        <v>2015</v>
      </c>
    </row>
    <row r="597" spans="1:31" x14ac:dyDescent="0.25">
      <c r="A597" t="s">
        <v>51</v>
      </c>
      <c r="B597" t="s">
        <v>52</v>
      </c>
      <c r="C597">
        <v>2</v>
      </c>
      <c r="D597">
        <v>90</v>
      </c>
      <c r="E597">
        <v>10</v>
      </c>
      <c r="F597">
        <v>88101</v>
      </c>
      <c r="G597">
        <v>1</v>
      </c>
      <c r="H597">
        <v>7</v>
      </c>
      <c r="I597">
        <v>105</v>
      </c>
      <c r="J597">
        <v>143</v>
      </c>
      <c r="K597">
        <v>20150720</v>
      </c>
      <c r="L597" s="78">
        <v>0</v>
      </c>
      <c r="M597">
        <v>4.5999999999999996</v>
      </c>
      <c r="Q597">
        <v>2</v>
      </c>
      <c r="AC597" s="79">
        <f t="shared" si="114"/>
        <v>42205</v>
      </c>
      <c r="AD597">
        <f t="shared" si="115"/>
        <v>7</v>
      </c>
      <c r="AE597">
        <f t="shared" si="116"/>
        <v>2015</v>
      </c>
    </row>
    <row r="598" spans="1:31" x14ac:dyDescent="0.25">
      <c r="A598" t="s">
        <v>51</v>
      </c>
      <c r="B598" t="s">
        <v>52</v>
      </c>
      <c r="C598">
        <v>2</v>
      </c>
      <c r="D598">
        <v>90</v>
      </c>
      <c r="E598">
        <v>10</v>
      </c>
      <c r="F598">
        <v>88101</v>
      </c>
      <c r="G598">
        <v>1</v>
      </c>
      <c r="H598">
        <v>7</v>
      </c>
      <c r="I598">
        <v>105</v>
      </c>
      <c r="J598">
        <v>143</v>
      </c>
      <c r="K598">
        <v>20150723</v>
      </c>
      <c r="L598" s="78">
        <v>0</v>
      </c>
      <c r="M598">
        <v>3.5</v>
      </c>
      <c r="AC598" s="79">
        <f t="shared" si="114"/>
        <v>42208</v>
      </c>
      <c r="AD598">
        <f t="shared" si="115"/>
        <v>7</v>
      </c>
      <c r="AE598">
        <f t="shared" si="116"/>
        <v>2015</v>
      </c>
    </row>
    <row r="599" spans="1:31" x14ac:dyDescent="0.25">
      <c r="A599" t="s">
        <v>51</v>
      </c>
      <c r="B599" t="s">
        <v>52</v>
      </c>
      <c r="C599">
        <v>2</v>
      </c>
      <c r="D599">
        <v>90</v>
      </c>
      <c r="E599">
        <v>10</v>
      </c>
      <c r="F599">
        <v>88101</v>
      </c>
      <c r="G599">
        <v>1</v>
      </c>
      <c r="H599">
        <v>7</v>
      </c>
      <c r="I599">
        <v>105</v>
      </c>
      <c r="J599">
        <v>143</v>
      </c>
      <c r="K599">
        <v>20150726</v>
      </c>
      <c r="L599" s="78">
        <v>0</v>
      </c>
      <c r="M599">
        <v>14.6</v>
      </c>
      <c r="Q599" t="s">
        <v>56</v>
      </c>
      <c r="R599">
        <v>1</v>
      </c>
      <c r="AC599" s="79">
        <f t="shared" si="114"/>
        <v>42211</v>
      </c>
      <c r="AD599">
        <f t="shared" si="115"/>
        <v>7</v>
      </c>
      <c r="AE599">
        <f t="shared" si="116"/>
        <v>2015</v>
      </c>
    </row>
    <row r="600" spans="1:31" x14ac:dyDescent="0.25">
      <c r="A600" t="s">
        <v>51</v>
      </c>
      <c r="B600" t="s">
        <v>52</v>
      </c>
      <c r="C600">
        <v>2</v>
      </c>
      <c r="D600">
        <v>90</v>
      </c>
      <c r="E600">
        <v>10</v>
      </c>
      <c r="F600">
        <v>88101</v>
      </c>
      <c r="G600">
        <v>1</v>
      </c>
      <c r="H600">
        <v>7</v>
      </c>
      <c r="I600">
        <v>105</v>
      </c>
      <c r="J600">
        <v>143</v>
      </c>
      <c r="K600">
        <v>20150729</v>
      </c>
      <c r="L600" s="78">
        <v>0</v>
      </c>
      <c r="M600">
        <v>14.6</v>
      </c>
      <c r="Q600" t="s">
        <v>56</v>
      </c>
      <c r="R600">
        <v>1</v>
      </c>
      <c r="AC600" s="79">
        <f t="shared" si="114"/>
        <v>42214</v>
      </c>
      <c r="AD600">
        <f t="shared" si="115"/>
        <v>7</v>
      </c>
      <c r="AE600">
        <f t="shared" si="116"/>
        <v>2015</v>
      </c>
    </row>
    <row r="601" spans="1:31" x14ac:dyDescent="0.25">
      <c r="A601" t="s">
        <v>51</v>
      </c>
      <c r="B601" t="s">
        <v>52</v>
      </c>
      <c r="C601">
        <v>2</v>
      </c>
      <c r="D601">
        <v>90</v>
      </c>
      <c r="E601">
        <v>10</v>
      </c>
      <c r="F601">
        <v>88101</v>
      </c>
      <c r="G601">
        <v>1</v>
      </c>
      <c r="H601">
        <v>7</v>
      </c>
      <c r="I601">
        <v>105</v>
      </c>
      <c r="J601">
        <v>143</v>
      </c>
      <c r="K601">
        <v>20150801</v>
      </c>
      <c r="L601" s="78">
        <v>0</v>
      </c>
      <c r="M601">
        <v>10.3</v>
      </c>
      <c r="AC601" s="79">
        <f t="shared" si="114"/>
        <v>42217</v>
      </c>
      <c r="AD601">
        <f t="shared" si="115"/>
        <v>8</v>
      </c>
      <c r="AE601">
        <f t="shared" si="116"/>
        <v>2015</v>
      </c>
    </row>
    <row r="602" spans="1:31" x14ac:dyDescent="0.25">
      <c r="A602" t="s">
        <v>51</v>
      </c>
      <c r="B602" t="s">
        <v>52</v>
      </c>
      <c r="C602">
        <v>2</v>
      </c>
      <c r="D602">
        <v>90</v>
      </c>
      <c r="E602">
        <v>10</v>
      </c>
      <c r="F602">
        <v>88101</v>
      </c>
      <c r="G602">
        <v>1</v>
      </c>
      <c r="H602">
        <v>7</v>
      </c>
      <c r="I602">
        <v>105</v>
      </c>
      <c r="J602">
        <v>143</v>
      </c>
      <c r="K602">
        <v>20150804</v>
      </c>
      <c r="L602" s="78">
        <v>0</v>
      </c>
      <c r="M602">
        <v>5.3</v>
      </c>
      <c r="AC602" s="79">
        <f t="shared" si="114"/>
        <v>42220</v>
      </c>
      <c r="AD602">
        <f t="shared" si="115"/>
        <v>8</v>
      </c>
      <c r="AE602">
        <f t="shared" si="116"/>
        <v>2015</v>
      </c>
    </row>
    <row r="603" spans="1:31" x14ac:dyDescent="0.25">
      <c r="A603" t="s">
        <v>51</v>
      </c>
      <c r="B603" t="s">
        <v>52</v>
      </c>
      <c r="C603">
        <v>2</v>
      </c>
      <c r="D603">
        <v>90</v>
      </c>
      <c r="E603">
        <v>10</v>
      </c>
      <c r="F603">
        <v>88101</v>
      </c>
      <c r="G603">
        <v>1</v>
      </c>
      <c r="H603">
        <v>7</v>
      </c>
      <c r="I603">
        <v>105</v>
      </c>
      <c r="J603">
        <v>143</v>
      </c>
      <c r="K603">
        <v>20150807</v>
      </c>
      <c r="L603" s="78">
        <v>0</v>
      </c>
      <c r="N603" t="s">
        <v>60</v>
      </c>
      <c r="AC603" s="79">
        <f t="shared" si="114"/>
        <v>42223</v>
      </c>
      <c r="AD603">
        <f t="shared" si="115"/>
        <v>8</v>
      </c>
      <c r="AE603">
        <f t="shared" si="116"/>
        <v>2015</v>
      </c>
    </row>
    <row r="604" spans="1:31" x14ac:dyDescent="0.25">
      <c r="A604" t="s">
        <v>51</v>
      </c>
      <c r="B604" t="s">
        <v>52</v>
      </c>
      <c r="C604">
        <v>2</v>
      </c>
      <c r="D604">
        <v>90</v>
      </c>
      <c r="E604">
        <v>10</v>
      </c>
      <c r="F604">
        <v>88101</v>
      </c>
      <c r="G604">
        <v>1</v>
      </c>
      <c r="H604">
        <v>7</v>
      </c>
      <c r="I604">
        <v>105</v>
      </c>
      <c r="J604">
        <v>143</v>
      </c>
      <c r="K604">
        <v>20150810</v>
      </c>
      <c r="L604" s="78">
        <v>0</v>
      </c>
      <c r="M604">
        <v>1.6</v>
      </c>
      <c r="AC604" s="79">
        <f t="shared" si="114"/>
        <v>42226</v>
      </c>
      <c r="AD604">
        <f t="shared" si="115"/>
        <v>8</v>
      </c>
      <c r="AE604">
        <f t="shared" si="116"/>
        <v>2015</v>
      </c>
    </row>
    <row r="605" spans="1:31" x14ac:dyDescent="0.25">
      <c r="A605" t="s">
        <v>51</v>
      </c>
      <c r="B605" t="s">
        <v>52</v>
      </c>
      <c r="C605">
        <v>2</v>
      </c>
      <c r="D605">
        <v>90</v>
      </c>
      <c r="E605">
        <v>10</v>
      </c>
      <c r="F605">
        <v>88101</v>
      </c>
      <c r="G605">
        <v>1</v>
      </c>
      <c r="H605">
        <v>7</v>
      </c>
      <c r="I605">
        <v>105</v>
      </c>
      <c r="J605">
        <v>143</v>
      </c>
      <c r="K605">
        <v>20150813</v>
      </c>
      <c r="L605" s="78">
        <v>0</v>
      </c>
      <c r="M605">
        <v>2.6</v>
      </c>
      <c r="AC605" s="79">
        <f t="shared" si="114"/>
        <v>42229</v>
      </c>
      <c r="AD605">
        <f t="shared" si="115"/>
        <v>8</v>
      </c>
      <c r="AE605">
        <f t="shared" si="116"/>
        <v>2015</v>
      </c>
    </row>
    <row r="606" spans="1:31" x14ac:dyDescent="0.25">
      <c r="A606" t="s">
        <v>51</v>
      </c>
      <c r="B606" t="s">
        <v>52</v>
      </c>
      <c r="C606">
        <v>2</v>
      </c>
      <c r="D606">
        <v>90</v>
      </c>
      <c r="E606">
        <v>10</v>
      </c>
      <c r="F606">
        <v>88101</v>
      </c>
      <c r="G606">
        <v>1</v>
      </c>
      <c r="H606">
        <v>7</v>
      </c>
      <c r="I606">
        <v>105</v>
      </c>
      <c r="J606">
        <v>143</v>
      </c>
      <c r="K606">
        <v>20150816</v>
      </c>
      <c r="L606" s="78">
        <v>0</v>
      </c>
      <c r="M606">
        <v>2.7</v>
      </c>
      <c r="AC606" s="79">
        <f t="shared" si="114"/>
        <v>42232</v>
      </c>
      <c r="AD606">
        <f t="shared" si="115"/>
        <v>8</v>
      </c>
      <c r="AE606">
        <f t="shared" si="116"/>
        <v>2015</v>
      </c>
    </row>
    <row r="607" spans="1:31" x14ac:dyDescent="0.25">
      <c r="A607" t="s">
        <v>51</v>
      </c>
      <c r="B607" t="s">
        <v>52</v>
      </c>
      <c r="C607">
        <v>2</v>
      </c>
      <c r="D607">
        <v>90</v>
      </c>
      <c r="E607">
        <v>10</v>
      </c>
      <c r="F607">
        <v>88101</v>
      </c>
      <c r="G607">
        <v>1</v>
      </c>
      <c r="H607">
        <v>7</v>
      </c>
      <c r="I607">
        <v>105</v>
      </c>
      <c r="J607">
        <v>143</v>
      </c>
      <c r="K607">
        <v>20150819</v>
      </c>
      <c r="L607" s="78">
        <v>0</v>
      </c>
      <c r="M607">
        <v>0.8</v>
      </c>
      <c r="Q607">
        <v>1</v>
      </c>
      <c r="R607">
        <v>2</v>
      </c>
      <c r="AC607" s="79">
        <f t="shared" si="114"/>
        <v>42235</v>
      </c>
      <c r="AD607">
        <f t="shared" si="115"/>
        <v>8</v>
      </c>
      <c r="AE607">
        <f t="shared" si="116"/>
        <v>2015</v>
      </c>
    </row>
    <row r="608" spans="1:31" x14ac:dyDescent="0.25">
      <c r="A608" t="s">
        <v>51</v>
      </c>
      <c r="B608" t="s">
        <v>52</v>
      </c>
      <c r="C608">
        <v>2</v>
      </c>
      <c r="D608">
        <v>90</v>
      </c>
      <c r="E608">
        <v>10</v>
      </c>
      <c r="F608">
        <v>88101</v>
      </c>
      <c r="G608">
        <v>1</v>
      </c>
      <c r="H608">
        <v>7</v>
      </c>
      <c r="I608">
        <v>105</v>
      </c>
      <c r="J608">
        <v>143</v>
      </c>
      <c r="K608">
        <v>20150822</v>
      </c>
      <c r="L608" s="78">
        <v>0</v>
      </c>
      <c r="M608">
        <v>0.6</v>
      </c>
      <c r="Q608">
        <v>1</v>
      </c>
      <c r="AC608" s="79">
        <f t="shared" si="114"/>
        <v>42238</v>
      </c>
      <c r="AD608">
        <f t="shared" si="115"/>
        <v>8</v>
      </c>
      <c r="AE608">
        <f t="shared" si="116"/>
        <v>2015</v>
      </c>
    </row>
    <row r="609" spans="1:31" x14ac:dyDescent="0.25">
      <c r="A609" t="s">
        <v>51</v>
      </c>
      <c r="B609" t="s">
        <v>52</v>
      </c>
      <c r="C609">
        <v>2</v>
      </c>
      <c r="D609">
        <v>90</v>
      </c>
      <c r="E609">
        <v>10</v>
      </c>
      <c r="F609">
        <v>88101</v>
      </c>
      <c r="G609">
        <v>1</v>
      </c>
      <c r="H609">
        <v>7</v>
      </c>
      <c r="I609">
        <v>105</v>
      </c>
      <c r="J609">
        <v>143</v>
      </c>
      <c r="K609">
        <v>20150825</v>
      </c>
      <c r="L609" s="78">
        <v>0</v>
      </c>
      <c r="M609">
        <v>1.3</v>
      </c>
      <c r="AC609" s="79">
        <f t="shared" si="114"/>
        <v>42241</v>
      </c>
      <c r="AD609">
        <f t="shared" si="115"/>
        <v>8</v>
      </c>
      <c r="AE609">
        <f t="shared" si="116"/>
        <v>2015</v>
      </c>
    </row>
    <row r="610" spans="1:31" x14ac:dyDescent="0.25">
      <c r="A610" t="s">
        <v>51</v>
      </c>
      <c r="B610" t="s">
        <v>52</v>
      </c>
      <c r="C610">
        <v>2</v>
      </c>
      <c r="D610">
        <v>90</v>
      </c>
      <c r="E610">
        <v>10</v>
      </c>
      <c r="F610">
        <v>88101</v>
      </c>
      <c r="G610">
        <v>1</v>
      </c>
      <c r="H610">
        <v>7</v>
      </c>
      <c r="I610">
        <v>105</v>
      </c>
      <c r="J610">
        <v>143</v>
      </c>
      <c r="K610">
        <v>20150828</v>
      </c>
      <c r="L610" s="78">
        <v>0</v>
      </c>
      <c r="M610">
        <v>1.2</v>
      </c>
      <c r="AC610" s="79">
        <f t="shared" si="114"/>
        <v>42244</v>
      </c>
      <c r="AD610">
        <f t="shared" si="115"/>
        <v>8</v>
      </c>
      <c r="AE610">
        <f t="shared" si="116"/>
        <v>2015</v>
      </c>
    </row>
    <row r="611" spans="1:31" x14ac:dyDescent="0.25">
      <c r="A611" t="s">
        <v>51</v>
      </c>
      <c r="B611" t="s">
        <v>52</v>
      </c>
      <c r="C611">
        <v>2</v>
      </c>
      <c r="D611">
        <v>90</v>
      </c>
      <c r="E611">
        <v>10</v>
      </c>
      <c r="F611">
        <v>88101</v>
      </c>
      <c r="G611">
        <v>1</v>
      </c>
      <c r="H611">
        <v>7</v>
      </c>
      <c r="I611">
        <v>105</v>
      </c>
      <c r="J611">
        <v>143</v>
      </c>
      <c r="K611">
        <v>20150831</v>
      </c>
      <c r="L611" s="78">
        <v>0</v>
      </c>
      <c r="M611">
        <v>4.7</v>
      </c>
      <c r="AC611" s="79">
        <f t="shared" si="114"/>
        <v>42247</v>
      </c>
      <c r="AD611">
        <f t="shared" si="115"/>
        <v>8</v>
      </c>
      <c r="AE611">
        <f t="shared" si="116"/>
        <v>2015</v>
      </c>
    </row>
    <row r="612" spans="1:31" x14ac:dyDescent="0.25">
      <c r="A612" t="s">
        <v>51</v>
      </c>
      <c r="B612" t="s">
        <v>52</v>
      </c>
      <c r="C612">
        <v>2</v>
      </c>
      <c r="D612">
        <v>90</v>
      </c>
      <c r="E612">
        <v>10</v>
      </c>
      <c r="F612">
        <v>88101</v>
      </c>
      <c r="G612">
        <v>1</v>
      </c>
      <c r="H612">
        <v>7</v>
      </c>
      <c r="I612">
        <v>105</v>
      </c>
      <c r="J612">
        <v>143</v>
      </c>
      <c r="K612">
        <v>20160503</v>
      </c>
      <c r="L612" s="78">
        <v>0</v>
      </c>
      <c r="M612">
        <v>1.9</v>
      </c>
      <c r="Q612" t="s">
        <v>84</v>
      </c>
      <c r="AC612" s="79">
        <f t="shared" ref="AC612:AC632" si="117">DATE(LEFT(K612,4),MID(K612,5,2),RIGHT(K612,2))</f>
        <v>42493</v>
      </c>
      <c r="AD612">
        <f t="shared" ref="AD612:AD632" si="118">MONTH(AC612)</f>
        <v>5</v>
      </c>
      <c r="AE612">
        <f t="shared" ref="AE612:AE632" si="119">YEAR(AC612)</f>
        <v>2016</v>
      </c>
    </row>
    <row r="613" spans="1:31" x14ac:dyDescent="0.25">
      <c r="A613" t="s">
        <v>51</v>
      </c>
      <c r="B613" t="s">
        <v>52</v>
      </c>
      <c r="C613">
        <v>2</v>
      </c>
      <c r="D613">
        <v>90</v>
      </c>
      <c r="E613">
        <v>10</v>
      </c>
      <c r="F613">
        <v>88101</v>
      </c>
      <c r="G613">
        <v>1</v>
      </c>
      <c r="H613">
        <v>7</v>
      </c>
      <c r="I613">
        <v>105</v>
      </c>
      <c r="J613">
        <v>143</v>
      </c>
      <c r="K613">
        <v>20160506</v>
      </c>
      <c r="L613" s="78">
        <v>0</v>
      </c>
      <c r="M613">
        <v>2.4</v>
      </c>
      <c r="Q613" t="s">
        <v>84</v>
      </c>
      <c r="AC613" s="79">
        <f t="shared" si="117"/>
        <v>42496</v>
      </c>
      <c r="AD613">
        <f t="shared" si="118"/>
        <v>5</v>
      </c>
      <c r="AE613">
        <f t="shared" si="119"/>
        <v>2016</v>
      </c>
    </row>
    <row r="614" spans="1:31" x14ac:dyDescent="0.25">
      <c r="A614" t="s">
        <v>51</v>
      </c>
      <c r="B614" t="s">
        <v>52</v>
      </c>
      <c r="C614">
        <v>2</v>
      </c>
      <c r="D614">
        <v>90</v>
      </c>
      <c r="E614">
        <v>10</v>
      </c>
      <c r="F614">
        <v>88101</v>
      </c>
      <c r="G614">
        <v>1</v>
      </c>
      <c r="H614">
        <v>7</v>
      </c>
      <c r="I614">
        <v>105</v>
      </c>
      <c r="J614">
        <v>143</v>
      </c>
      <c r="K614">
        <v>20160509</v>
      </c>
      <c r="L614" s="78">
        <v>0</v>
      </c>
      <c r="M614">
        <v>2.1</v>
      </c>
      <c r="Q614" t="s">
        <v>84</v>
      </c>
      <c r="AC614" s="79">
        <f t="shared" si="117"/>
        <v>42499</v>
      </c>
      <c r="AD614">
        <f t="shared" si="118"/>
        <v>5</v>
      </c>
      <c r="AE614">
        <f t="shared" si="119"/>
        <v>2016</v>
      </c>
    </row>
    <row r="615" spans="1:31" x14ac:dyDescent="0.25">
      <c r="A615" t="s">
        <v>51</v>
      </c>
      <c r="B615" t="s">
        <v>52</v>
      </c>
      <c r="C615">
        <v>2</v>
      </c>
      <c r="D615">
        <v>90</v>
      </c>
      <c r="E615">
        <v>10</v>
      </c>
      <c r="F615">
        <v>88101</v>
      </c>
      <c r="G615">
        <v>1</v>
      </c>
      <c r="H615">
        <v>7</v>
      </c>
      <c r="I615">
        <v>105</v>
      </c>
      <c r="J615">
        <v>143</v>
      </c>
      <c r="K615">
        <v>20160512</v>
      </c>
      <c r="L615" s="78">
        <v>0</v>
      </c>
      <c r="M615">
        <v>3.7</v>
      </c>
      <c r="Q615" t="s">
        <v>84</v>
      </c>
      <c r="AC615" s="79">
        <f t="shared" si="117"/>
        <v>42502</v>
      </c>
      <c r="AD615">
        <f t="shared" si="118"/>
        <v>5</v>
      </c>
      <c r="AE615">
        <f t="shared" si="119"/>
        <v>2016</v>
      </c>
    </row>
    <row r="616" spans="1:31" x14ac:dyDescent="0.25">
      <c r="A616" t="s">
        <v>51</v>
      </c>
      <c r="B616" t="s">
        <v>52</v>
      </c>
      <c r="C616">
        <v>2</v>
      </c>
      <c r="D616">
        <v>90</v>
      </c>
      <c r="E616">
        <v>10</v>
      </c>
      <c r="F616">
        <v>88101</v>
      </c>
      <c r="G616">
        <v>1</v>
      </c>
      <c r="H616">
        <v>7</v>
      </c>
      <c r="I616">
        <v>105</v>
      </c>
      <c r="J616">
        <v>143</v>
      </c>
      <c r="K616">
        <v>20160515</v>
      </c>
      <c r="L616" s="78">
        <v>0</v>
      </c>
      <c r="M616">
        <v>3.5</v>
      </c>
      <c r="Q616" t="s">
        <v>84</v>
      </c>
      <c r="AC616" s="79">
        <f t="shared" si="117"/>
        <v>42505</v>
      </c>
      <c r="AD616">
        <f t="shared" si="118"/>
        <v>5</v>
      </c>
      <c r="AE616">
        <f t="shared" si="119"/>
        <v>2016</v>
      </c>
    </row>
    <row r="617" spans="1:31" x14ac:dyDescent="0.25">
      <c r="A617" t="s">
        <v>51</v>
      </c>
      <c r="B617" t="s">
        <v>52</v>
      </c>
      <c r="C617">
        <v>2</v>
      </c>
      <c r="D617">
        <v>90</v>
      </c>
      <c r="E617">
        <v>10</v>
      </c>
      <c r="F617">
        <v>88101</v>
      </c>
      <c r="G617">
        <v>1</v>
      </c>
      <c r="H617">
        <v>7</v>
      </c>
      <c r="I617">
        <v>105</v>
      </c>
      <c r="J617">
        <v>143</v>
      </c>
      <c r="K617">
        <v>20160518</v>
      </c>
      <c r="L617" s="78">
        <v>0</v>
      </c>
      <c r="M617">
        <v>1.6</v>
      </c>
      <c r="Q617" t="s">
        <v>84</v>
      </c>
      <c r="AC617" s="79">
        <f t="shared" si="117"/>
        <v>42508</v>
      </c>
      <c r="AD617">
        <f t="shared" si="118"/>
        <v>5</v>
      </c>
      <c r="AE617">
        <f t="shared" si="119"/>
        <v>2016</v>
      </c>
    </row>
    <row r="618" spans="1:31" x14ac:dyDescent="0.25">
      <c r="A618" t="s">
        <v>51</v>
      </c>
      <c r="B618" t="s">
        <v>52</v>
      </c>
      <c r="C618">
        <v>2</v>
      </c>
      <c r="D618">
        <v>90</v>
      </c>
      <c r="E618">
        <v>10</v>
      </c>
      <c r="F618">
        <v>88101</v>
      </c>
      <c r="G618">
        <v>1</v>
      </c>
      <c r="H618">
        <v>7</v>
      </c>
      <c r="I618">
        <v>105</v>
      </c>
      <c r="J618">
        <v>143</v>
      </c>
      <c r="K618">
        <v>20160521</v>
      </c>
      <c r="L618" s="78">
        <v>0</v>
      </c>
      <c r="M618">
        <v>3</v>
      </c>
      <c r="Q618" t="s">
        <v>84</v>
      </c>
      <c r="AC618" s="79">
        <f t="shared" si="117"/>
        <v>42511</v>
      </c>
      <c r="AD618">
        <f t="shared" si="118"/>
        <v>5</v>
      </c>
      <c r="AE618">
        <f t="shared" si="119"/>
        <v>2016</v>
      </c>
    </row>
    <row r="619" spans="1:31" x14ac:dyDescent="0.25">
      <c r="A619" t="s">
        <v>51</v>
      </c>
      <c r="B619" t="s">
        <v>52</v>
      </c>
      <c r="C619">
        <v>2</v>
      </c>
      <c r="D619">
        <v>90</v>
      </c>
      <c r="E619">
        <v>10</v>
      </c>
      <c r="F619">
        <v>88101</v>
      </c>
      <c r="G619">
        <v>1</v>
      </c>
      <c r="H619">
        <v>7</v>
      </c>
      <c r="I619">
        <v>105</v>
      </c>
      <c r="J619">
        <v>143</v>
      </c>
      <c r="K619">
        <v>20160524</v>
      </c>
      <c r="L619" s="78">
        <v>0</v>
      </c>
      <c r="M619">
        <v>1.8</v>
      </c>
      <c r="AC619" s="79">
        <f t="shared" si="117"/>
        <v>42514</v>
      </c>
      <c r="AD619">
        <f t="shared" si="118"/>
        <v>5</v>
      </c>
      <c r="AE619">
        <f t="shared" si="119"/>
        <v>2016</v>
      </c>
    </row>
    <row r="620" spans="1:31" x14ac:dyDescent="0.25">
      <c r="A620" t="s">
        <v>51</v>
      </c>
      <c r="B620" t="s">
        <v>52</v>
      </c>
      <c r="C620">
        <v>2</v>
      </c>
      <c r="D620">
        <v>90</v>
      </c>
      <c r="E620">
        <v>10</v>
      </c>
      <c r="F620">
        <v>88101</v>
      </c>
      <c r="G620">
        <v>1</v>
      </c>
      <c r="H620">
        <v>7</v>
      </c>
      <c r="I620">
        <v>105</v>
      </c>
      <c r="J620">
        <v>143</v>
      </c>
      <c r="K620">
        <v>20160527</v>
      </c>
      <c r="L620" s="78">
        <v>0</v>
      </c>
      <c r="M620">
        <v>0.4</v>
      </c>
      <c r="AC620" s="79">
        <f t="shared" si="117"/>
        <v>42517</v>
      </c>
      <c r="AD620">
        <f t="shared" si="118"/>
        <v>5</v>
      </c>
      <c r="AE620">
        <f t="shared" si="119"/>
        <v>2016</v>
      </c>
    </row>
    <row r="621" spans="1:31" x14ac:dyDescent="0.25">
      <c r="A621" t="s">
        <v>51</v>
      </c>
      <c r="B621" t="s">
        <v>52</v>
      </c>
      <c r="C621">
        <v>2</v>
      </c>
      <c r="D621">
        <v>90</v>
      </c>
      <c r="E621">
        <v>10</v>
      </c>
      <c r="F621">
        <v>88101</v>
      </c>
      <c r="G621">
        <v>1</v>
      </c>
      <c r="H621">
        <v>7</v>
      </c>
      <c r="I621">
        <v>105</v>
      </c>
      <c r="J621">
        <v>143</v>
      </c>
      <c r="K621">
        <v>20160530</v>
      </c>
      <c r="L621" s="78">
        <v>0</v>
      </c>
      <c r="N621" t="s">
        <v>62</v>
      </c>
      <c r="AC621" s="79">
        <f t="shared" si="117"/>
        <v>42520</v>
      </c>
      <c r="AD621">
        <f t="shared" si="118"/>
        <v>5</v>
      </c>
      <c r="AE621">
        <f t="shared" si="119"/>
        <v>2016</v>
      </c>
    </row>
    <row r="622" spans="1:31" x14ac:dyDescent="0.25">
      <c r="A622" t="s">
        <v>51</v>
      </c>
      <c r="B622" t="s">
        <v>52</v>
      </c>
      <c r="C622">
        <v>2</v>
      </c>
      <c r="D622">
        <v>90</v>
      </c>
      <c r="E622">
        <v>10</v>
      </c>
      <c r="F622">
        <v>88101</v>
      </c>
      <c r="G622">
        <v>1</v>
      </c>
      <c r="H622">
        <v>7</v>
      </c>
      <c r="I622">
        <v>105</v>
      </c>
      <c r="J622">
        <v>143</v>
      </c>
      <c r="K622">
        <v>20160602</v>
      </c>
      <c r="L622" s="78">
        <v>0</v>
      </c>
      <c r="M622">
        <v>0.2</v>
      </c>
      <c r="AC622" s="79">
        <f t="shared" si="117"/>
        <v>42523</v>
      </c>
      <c r="AD622">
        <f t="shared" si="118"/>
        <v>6</v>
      </c>
      <c r="AE622">
        <f t="shared" si="119"/>
        <v>2016</v>
      </c>
    </row>
    <row r="623" spans="1:31" x14ac:dyDescent="0.25">
      <c r="A623" t="s">
        <v>51</v>
      </c>
      <c r="B623" t="s">
        <v>52</v>
      </c>
      <c r="C623">
        <v>2</v>
      </c>
      <c r="D623">
        <v>90</v>
      </c>
      <c r="E623">
        <v>10</v>
      </c>
      <c r="F623">
        <v>88101</v>
      </c>
      <c r="G623">
        <v>1</v>
      </c>
      <c r="H623">
        <v>7</v>
      </c>
      <c r="I623">
        <v>105</v>
      </c>
      <c r="J623">
        <v>143</v>
      </c>
      <c r="K623">
        <v>20160605</v>
      </c>
      <c r="L623" s="78">
        <v>0</v>
      </c>
      <c r="M623">
        <v>1.9</v>
      </c>
      <c r="AC623" s="79">
        <f t="shared" si="117"/>
        <v>42526</v>
      </c>
      <c r="AD623">
        <f t="shared" si="118"/>
        <v>6</v>
      </c>
      <c r="AE623">
        <f t="shared" si="119"/>
        <v>2016</v>
      </c>
    </row>
    <row r="624" spans="1:31" x14ac:dyDescent="0.25">
      <c r="A624" t="s">
        <v>51</v>
      </c>
      <c r="B624" t="s">
        <v>52</v>
      </c>
      <c r="C624">
        <v>2</v>
      </c>
      <c r="D624">
        <v>90</v>
      </c>
      <c r="E624">
        <v>10</v>
      </c>
      <c r="F624">
        <v>88101</v>
      </c>
      <c r="G624">
        <v>1</v>
      </c>
      <c r="H624">
        <v>7</v>
      </c>
      <c r="I624">
        <v>105</v>
      </c>
      <c r="J624">
        <v>143</v>
      </c>
      <c r="K624">
        <v>20160608</v>
      </c>
      <c r="L624" s="78">
        <v>0</v>
      </c>
      <c r="M624">
        <v>3.5</v>
      </c>
      <c r="AC624" s="79">
        <f t="shared" si="117"/>
        <v>42529</v>
      </c>
      <c r="AD624">
        <f t="shared" si="118"/>
        <v>6</v>
      </c>
      <c r="AE624">
        <f t="shared" si="119"/>
        <v>2016</v>
      </c>
    </row>
    <row r="625" spans="1:31" x14ac:dyDescent="0.25">
      <c r="A625" t="s">
        <v>51</v>
      </c>
      <c r="B625" t="s">
        <v>52</v>
      </c>
      <c r="C625">
        <v>2</v>
      </c>
      <c r="D625">
        <v>90</v>
      </c>
      <c r="E625">
        <v>10</v>
      </c>
      <c r="F625">
        <v>88101</v>
      </c>
      <c r="G625">
        <v>1</v>
      </c>
      <c r="H625">
        <v>7</v>
      </c>
      <c r="I625">
        <v>105</v>
      </c>
      <c r="J625">
        <v>143</v>
      </c>
      <c r="K625">
        <v>20160611</v>
      </c>
      <c r="L625" s="78">
        <v>0</v>
      </c>
      <c r="M625">
        <v>0.6</v>
      </c>
      <c r="AC625" s="79">
        <f t="shared" si="117"/>
        <v>42532</v>
      </c>
      <c r="AD625">
        <f t="shared" si="118"/>
        <v>6</v>
      </c>
      <c r="AE625">
        <f t="shared" si="119"/>
        <v>2016</v>
      </c>
    </row>
    <row r="626" spans="1:31" x14ac:dyDescent="0.25">
      <c r="A626" t="s">
        <v>51</v>
      </c>
      <c r="B626" t="s">
        <v>52</v>
      </c>
      <c r="C626">
        <v>2</v>
      </c>
      <c r="D626">
        <v>90</v>
      </c>
      <c r="E626">
        <v>10</v>
      </c>
      <c r="F626">
        <v>88101</v>
      </c>
      <c r="G626">
        <v>1</v>
      </c>
      <c r="H626">
        <v>7</v>
      </c>
      <c r="I626">
        <v>105</v>
      </c>
      <c r="J626">
        <v>143</v>
      </c>
      <c r="K626">
        <v>20160614</v>
      </c>
      <c r="L626" s="78">
        <v>0</v>
      </c>
      <c r="M626">
        <v>1.7</v>
      </c>
      <c r="AC626" s="79">
        <f t="shared" si="117"/>
        <v>42535</v>
      </c>
      <c r="AD626">
        <f t="shared" si="118"/>
        <v>6</v>
      </c>
      <c r="AE626">
        <f t="shared" si="119"/>
        <v>2016</v>
      </c>
    </row>
    <row r="627" spans="1:31" x14ac:dyDescent="0.25">
      <c r="A627" t="s">
        <v>51</v>
      </c>
      <c r="B627" t="s">
        <v>52</v>
      </c>
      <c r="C627">
        <v>2</v>
      </c>
      <c r="D627">
        <v>90</v>
      </c>
      <c r="E627">
        <v>10</v>
      </c>
      <c r="F627">
        <v>88101</v>
      </c>
      <c r="G627">
        <v>1</v>
      </c>
      <c r="H627">
        <v>7</v>
      </c>
      <c r="I627">
        <v>105</v>
      </c>
      <c r="J627">
        <v>143</v>
      </c>
      <c r="K627">
        <v>20160617</v>
      </c>
      <c r="L627" s="78">
        <v>0</v>
      </c>
      <c r="M627">
        <v>6.8</v>
      </c>
      <c r="Q627" t="s">
        <v>61</v>
      </c>
      <c r="AC627" s="79">
        <f t="shared" si="117"/>
        <v>42538</v>
      </c>
      <c r="AD627">
        <f t="shared" si="118"/>
        <v>6</v>
      </c>
      <c r="AE627">
        <f t="shared" si="119"/>
        <v>2016</v>
      </c>
    </row>
    <row r="628" spans="1:31" x14ac:dyDescent="0.25">
      <c r="A628" t="s">
        <v>51</v>
      </c>
      <c r="B628" t="s">
        <v>52</v>
      </c>
      <c r="C628">
        <v>2</v>
      </c>
      <c r="D628">
        <v>90</v>
      </c>
      <c r="E628">
        <v>10</v>
      </c>
      <c r="F628">
        <v>88101</v>
      </c>
      <c r="G628">
        <v>1</v>
      </c>
      <c r="H628">
        <v>7</v>
      </c>
      <c r="I628">
        <v>105</v>
      </c>
      <c r="J628">
        <v>143</v>
      </c>
      <c r="K628">
        <v>20160620</v>
      </c>
      <c r="L628" s="78">
        <v>0</v>
      </c>
      <c r="M628">
        <v>1.1000000000000001</v>
      </c>
      <c r="Q628" t="s">
        <v>61</v>
      </c>
      <c r="AC628" s="79">
        <f t="shared" si="117"/>
        <v>42541</v>
      </c>
      <c r="AD628">
        <f t="shared" si="118"/>
        <v>6</v>
      </c>
      <c r="AE628">
        <f t="shared" si="119"/>
        <v>2016</v>
      </c>
    </row>
    <row r="629" spans="1:31" x14ac:dyDescent="0.25">
      <c r="A629" t="s">
        <v>51</v>
      </c>
      <c r="B629" t="s">
        <v>52</v>
      </c>
      <c r="C629">
        <v>2</v>
      </c>
      <c r="D629">
        <v>90</v>
      </c>
      <c r="E629">
        <v>10</v>
      </c>
      <c r="F629">
        <v>88101</v>
      </c>
      <c r="G629">
        <v>1</v>
      </c>
      <c r="H629">
        <v>7</v>
      </c>
      <c r="I629">
        <v>105</v>
      </c>
      <c r="J629">
        <v>143</v>
      </c>
      <c r="K629">
        <v>20160623</v>
      </c>
      <c r="L629" s="78">
        <v>0</v>
      </c>
      <c r="M629">
        <v>2.1</v>
      </c>
      <c r="AC629" s="79">
        <f t="shared" si="117"/>
        <v>42544</v>
      </c>
      <c r="AD629">
        <f t="shared" si="118"/>
        <v>6</v>
      </c>
      <c r="AE629">
        <f t="shared" si="119"/>
        <v>2016</v>
      </c>
    </row>
    <row r="630" spans="1:31" x14ac:dyDescent="0.25">
      <c r="A630" t="s">
        <v>51</v>
      </c>
      <c r="B630" t="s">
        <v>52</v>
      </c>
      <c r="C630">
        <v>2</v>
      </c>
      <c r="D630">
        <v>90</v>
      </c>
      <c r="E630">
        <v>10</v>
      </c>
      <c r="F630">
        <v>88101</v>
      </c>
      <c r="G630">
        <v>1</v>
      </c>
      <c r="H630">
        <v>7</v>
      </c>
      <c r="I630">
        <v>105</v>
      </c>
      <c r="J630">
        <v>143</v>
      </c>
      <c r="K630">
        <v>20160626</v>
      </c>
      <c r="L630" s="78">
        <v>0</v>
      </c>
      <c r="M630">
        <v>3.7</v>
      </c>
      <c r="AC630" s="79">
        <f t="shared" si="117"/>
        <v>42547</v>
      </c>
      <c r="AD630">
        <f t="shared" si="118"/>
        <v>6</v>
      </c>
      <c r="AE630">
        <f t="shared" si="119"/>
        <v>2016</v>
      </c>
    </row>
    <row r="631" spans="1:31" x14ac:dyDescent="0.25">
      <c r="A631" t="s">
        <v>51</v>
      </c>
      <c r="B631" t="s">
        <v>52</v>
      </c>
      <c r="C631">
        <v>2</v>
      </c>
      <c r="D631">
        <v>90</v>
      </c>
      <c r="E631">
        <v>10</v>
      </c>
      <c r="F631">
        <v>88101</v>
      </c>
      <c r="G631">
        <v>1</v>
      </c>
      <c r="H631">
        <v>7</v>
      </c>
      <c r="I631">
        <v>105</v>
      </c>
      <c r="J631">
        <v>143</v>
      </c>
      <c r="K631">
        <v>20160629</v>
      </c>
      <c r="L631" s="78">
        <v>0</v>
      </c>
      <c r="M631">
        <v>2.7</v>
      </c>
      <c r="AC631" s="79">
        <f t="shared" si="117"/>
        <v>42550</v>
      </c>
      <c r="AD631">
        <f t="shared" si="118"/>
        <v>6</v>
      </c>
      <c r="AE631">
        <f t="shared" si="119"/>
        <v>2016</v>
      </c>
    </row>
    <row r="632" spans="1:31" x14ac:dyDescent="0.25">
      <c r="A632" t="s">
        <v>51</v>
      </c>
      <c r="B632" t="s">
        <v>52</v>
      </c>
      <c r="C632">
        <v>2</v>
      </c>
      <c r="D632">
        <v>90</v>
      </c>
      <c r="E632">
        <v>10</v>
      </c>
      <c r="F632">
        <v>88101</v>
      </c>
      <c r="G632">
        <v>1</v>
      </c>
      <c r="H632">
        <v>7</v>
      </c>
      <c r="I632">
        <v>105</v>
      </c>
      <c r="J632">
        <v>143</v>
      </c>
      <c r="K632">
        <v>20160702</v>
      </c>
      <c r="L632" s="78">
        <v>0</v>
      </c>
      <c r="M632">
        <v>2.7</v>
      </c>
      <c r="AC632" s="79">
        <f t="shared" si="117"/>
        <v>42553</v>
      </c>
      <c r="AD632">
        <f t="shared" si="118"/>
        <v>7</v>
      </c>
      <c r="AE632">
        <f t="shared" si="119"/>
        <v>2016</v>
      </c>
    </row>
    <row r="633" spans="1:31" x14ac:dyDescent="0.25">
      <c r="A633" t="s">
        <v>51</v>
      </c>
      <c r="B633" t="s">
        <v>52</v>
      </c>
      <c r="C633">
        <v>2</v>
      </c>
      <c r="D633">
        <v>90</v>
      </c>
      <c r="E633">
        <v>10</v>
      </c>
      <c r="F633">
        <v>88101</v>
      </c>
      <c r="G633">
        <v>1</v>
      </c>
      <c r="H633">
        <v>7</v>
      </c>
      <c r="I633">
        <v>105</v>
      </c>
      <c r="J633">
        <v>143</v>
      </c>
      <c r="K633">
        <v>20160705</v>
      </c>
      <c r="L633" s="78">
        <v>0</v>
      </c>
      <c r="M633">
        <v>3.4</v>
      </c>
      <c r="AC633" s="79">
        <f t="shared" ref="AC633:AC652" si="120">DATE(LEFT(K633,4),MID(K633,5,2),RIGHT(K633,2))</f>
        <v>42556</v>
      </c>
      <c r="AD633">
        <f t="shared" ref="AD633:AD652" si="121">MONTH(AC633)</f>
        <v>7</v>
      </c>
      <c r="AE633">
        <f t="shared" ref="AE633:AE652" si="122">YEAR(AC633)</f>
        <v>2016</v>
      </c>
    </row>
    <row r="634" spans="1:31" x14ac:dyDescent="0.25">
      <c r="A634" t="s">
        <v>51</v>
      </c>
      <c r="B634" t="s">
        <v>52</v>
      </c>
      <c r="C634">
        <v>2</v>
      </c>
      <c r="D634">
        <v>90</v>
      </c>
      <c r="E634">
        <v>10</v>
      </c>
      <c r="F634">
        <v>88101</v>
      </c>
      <c r="G634">
        <v>1</v>
      </c>
      <c r="H634">
        <v>7</v>
      </c>
      <c r="I634">
        <v>105</v>
      </c>
      <c r="J634">
        <v>143</v>
      </c>
      <c r="K634">
        <v>20160708</v>
      </c>
      <c r="L634" s="78">
        <v>0</v>
      </c>
      <c r="M634">
        <v>3.2</v>
      </c>
      <c r="AC634" s="79">
        <f t="shared" si="120"/>
        <v>42559</v>
      </c>
      <c r="AD634">
        <f t="shared" si="121"/>
        <v>7</v>
      </c>
      <c r="AE634">
        <f t="shared" si="122"/>
        <v>2016</v>
      </c>
    </row>
    <row r="635" spans="1:31" x14ac:dyDescent="0.25">
      <c r="A635" t="s">
        <v>51</v>
      </c>
      <c r="B635" t="s">
        <v>52</v>
      </c>
      <c r="C635">
        <v>2</v>
      </c>
      <c r="D635">
        <v>90</v>
      </c>
      <c r="E635">
        <v>10</v>
      </c>
      <c r="F635">
        <v>88101</v>
      </c>
      <c r="G635">
        <v>1</v>
      </c>
      <c r="H635">
        <v>7</v>
      </c>
      <c r="I635">
        <v>105</v>
      </c>
      <c r="J635">
        <v>143</v>
      </c>
      <c r="K635">
        <v>20160711</v>
      </c>
      <c r="L635" s="78">
        <v>0</v>
      </c>
      <c r="M635">
        <v>2.1</v>
      </c>
      <c r="AC635" s="79">
        <f t="shared" si="120"/>
        <v>42562</v>
      </c>
      <c r="AD635">
        <f t="shared" si="121"/>
        <v>7</v>
      </c>
      <c r="AE635">
        <f t="shared" si="122"/>
        <v>2016</v>
      </c>
    </row>
    <row r="636" spans="1:31" x14ac:dyDescent="0.25">
      <c r="A636" t="s">
        <v>51</v>
      </c>
      <c r="B636" t="s">
        <v>52</v>
      </c>
      <c r="C636">
        <v>2</v>
      </c>
      <c r="D636">
        <v>90</v>
      </c>
      <c r="E636">
        <v>10</v>
      </c>
      <c r="F636">
        <v>88101</v>
      </c>
      <c r="G636">
        <v>1</v>
      </c>
      <c r="H636">
        <v>7</v>
      </c>
      <c r="I636">
        <v>105</v>
      </c>
      <c r="J636">
        <v>143</v>
      </c>
      <c r="K636">
        <v>20160714</v>
      </c>
      <c r="L636" s="78">
        <v>0</v>
      </c>
      <c r="M636">
        <v>6.7</v>
      </c>
      <c r="AC636" s="79">
        <f t="shared" si="120"/>
        <v>42565</v>
      </c>
      <c r="AD636">
        <f t="shared" si="121"/>
        <v>7</v>
      </c>
      <c r="AE636">
        <f t="shared" si="122"/>
        <v>2016</v>
      </c>
    </row>
    <row r="637" spans="1:31" x14ac:dyDescent="0.25">
      <c r="A637" t="s">
        <v>51</v>
      </c>
      <c r="B637" t="s">
        <v>52</v>
      </c>
      <c r="C637">
        <v>2</v>
      </c>
      <c r="D637">
        <v>90</v>
      </c>
      <c r="E637">
        <v>10</v>
      </c>
      <c r="F637">
        <v>88101</v>
      </c>
      <c r="G637">
        <v>1</v>
      </c>
      <c r="H637">
        <v>7</v>
      </c>
      <c r="I637">
        <v>105</v>
      </c>
      <c r="J637">
        <v>143</v>
      </c>
      <c r="K637">
        <v>20160717</v>
      </c>
      <c r="L637" s="78">
        <v>0</v>
      </c>
      <c r="M637">
        <v>6.8</v>
      </c>
      <c r="Q637">
        <v>1</v>
      </c>
      <c r="AC637" s="79">
        <f t="shared" si="120"/>
        <v>42568</v>
      </c>
      <c r="AD637">
        <f t="shared" si="121"/>
        <v>7</v>
      </c>
      <c r="AE637">
        <f t="shared" si="122"/>
        <v>2016</v>
      </c>
    </row>
    <row r="638" spans="1:31" x14ac:dyDescent="0.25">
      <c r="A638" t="s">
        <v>51</v>
      </c>
      <c r="B638" t="s">
        <v>52</v>
      </c>
      <c r="C638">
        <v>2</v>
      </c>
      <c r="D638">
        <v>90</v>
      </c>
      <c r="E638">
        <v>10</v>
      </c>
      <c r="F638">
        <v>88101</v>
      </c>
      <c r="G638">
        <v>1</v>
      </c>
      <c r="H638">
        <v>7</v>
      </c>
      <c r="I638">
        <v>105</v>
      </c>
      <c r="J638">
        <v>143</v>
      </c>
      <c r="K638">
        <v>20160720</v>
      </c>
      <c r="L638" s="78">
        <v>0</v>
      </c>
      <c r="M638">
        <v>1.1000000000000001</v>
      </c>
      <c r="AC638" s="79">
        <f t="shared" si="120"/>
        <v>42571</v>
      </c>
      <c r="AD638">
        <f t="shared" si="121"/>
        <v>7</v>
      </c>
      <c r="AE638">
        <f t="shared" si="122"/>
        <v>2016</v>
      </c>
    </row>
    <row r="639" spans="1:31" x14ac:dyDescent="0.25">
      <c r="A639" t="s">
        <v>51</v>
      </c>
      <c r="B639" t="s">
        <v>52</v>
      </c>
      <c r="C639">
        <v>2</v>
      </c>
      <c r="D639">
        <v>90</v>
      </c>
      <c r="E639">
        <v>10</v>
      </c>
      <c r="F639">
        <v>88101</v>
      </c>
      <c r="G639">
        <v>1</v>
      </c>
      <c r="H639">
        <v>7</v>
      </c>
      <c r="I639">
        <v>105</v>
      </c>
      <c r="J639">
        <v>143</v>
      </c>
      <c r="K639">
        <v>20160723</v>
      </c>
      <c r="L639" s="78">
        <v>0</v>
      </c>
      <c r="M639">
        <v>2.2000000000000002</v>
      </c>
      <c r="AC639" s="79">
        <f t="shared" si="120"/>
        <v>42574</v>
      </c>
      <c r="AD639">
        <f t="shared" si="121"/>
        <v>7</v>
      </c>
      <c r="AE639">
        <f t="shared" si="122"/>
        <v>2016</v>
      </c>
    </row>
    <row r="640" spans="1:31" x14ac:dyDescent="0.25">
      <c r="A640" t="s">
        <v>51</v>
      </c>
      <c r="B640" t="s">
        <v>52</v>
      </c>
      <c r="C640">
        <v>2</v>
      </c>
      <c r="D640">
        <v>90</v>
      </c>
      <c r="E640">
        <v>10</v>
      </c>
      <c r="F640">
        <v>88101</v>
      </c>
      <c r="G640">
        <v>1</v>
      </c>
      <c r="H640">
        <v>7</v>
      </c>
      <c r="I640">
        <v>105</v>
      </c>
      <c r="J640">
        <v>143</v>
      </c>
      <c r="K640">
        <v>20160726</v>
      </c>
      <c r="L640" s="78">
        <v>0</v>
      </c>
      <c r="M640">
        <v>2</v>
      </c>
      <c r="AC640" s="79">
        <f t="shared" si="120"/>
        <v>42577</v>
      </c>
      <c r="AD640">
        <f t="shared" si="121"/>
        <v>7</v>
      </c>
      <c r="AE640">
        <f t="shared" si="122"/>
        <v>2016</v>
      </c>
    </row>
    <row r="641" spans="1:31" x14ac:dyDescent="0.25">
      <c r="A641" t="s">
        <v>51</v>
      </c>
      <c r="B641" t="s">
        <v>52</v>
      </c>
      <c r="C641">
        <v>2</v>
      </c>
      <c r="D641">
        <v>90</v>
      </c>
      <c r="E641">
        <v>10</v>
      </c>
      <c r="F641">
        <v>88101</v>
      </c>
      <c r="G641">
        <v>1</v>
      </c>
      <c r="H641">
        <v>7</v>
      </c>
      <c r="I641">
        <v>105</v>
      </c>
      <c r="J641">
        <v>143</v>
      </c>
      <c r="K641">
        <v>20160729</v>
      </c>
      <c r="L641" s="78">
        <v>0</v>
      </c>
      <c r="M641">
        <v>1.5</v>
      </c>
      <c r="AC641" s="79">
        <f t="shared" si="120"/>
        <v>42580</v>
      </c>
      <c r="AD641">
        <f t="shared" si="121"/>
        <v>7</v>
      </c>
      <c r="AE641">
        <f t="shared" si="122"/>
        <v>2016</v>
      </c>
    </row>
    <row r="642" spans="1:31" x14ac:dyDescent="0.25">
      <c r="A642" t="s">
        <v>51</v>
      </c>
      <c r="B642" t="s">
        <v>52</v>
      </c>
      <c r="C642">
        <v>2</v>
      </c>
      <c r="D642">
        <v>90</v>
      </c>
      <c r="E642">
        <v>10</v>
      </c>
      <c r="F642">
        <v>88101</v>
      </c>
      <c r="G642">
        <v>1</v>
      </c>
      <c r="H642">
        <v>7</v>
      </c>
      <c r="I642">
        <v>105</v>
      </c>
      <c r="J642">
        <v>143</v>
      </c>
      <c r="K642">
        <v>20160801</v>
      </c>
      <c r="L642" s="78">
        <v>0</v>
      </c>
      <c r="M642">
        <v>3.2</v>
      </c>
      <c r="AC642" s="79">
        <f t="shared" si="120"/>
        <v>42583</v>
      </c>
      <c r="AD642">
        <f t="shared" si="121"/>
        <v>8</v>
      </c>
      <c r="AE642">
        <f t="shared" si="122"/>
        <v>2016</v>
      </c>
    </row>
    <row r="643" spans="1:31" x14ac:dyDescent="0.25">
      <c r="A643" t="s">
        <v>51</v>
      </c>
      <c r="B643" t="s">
        <v>52</v>
      </c>
      <c r="C643">
        <v>2</v>
      </c>
      <c r="D643">
        <v>90</v>
      </c>
      <c r="E643">
        <v>10</v>
      </c>
      <c r="F643">
        <v>88101</v>
      </c>
      <c r="G643">
        <v>1</v>
      </c>
      <c r="H643">
        <v>7</v>
      </c>
      <c r="I643">
        <v>105</v>
      </c>
      <c r="J643">
        <v>143</v>
      </c>
      <c r="K643">
        <v>20160804</v>
      </c>
      <c r="L643" s="78">
        <v>0</v>
      </c>
      <c r="M643">
        <v>2</v>
      </c>
      <c r="AC643" s="79">
        <f t="shared" si="120"/>
        <v>42586</v>
      </c>
      <c r="AD643">
        <f t="shared" si="121"/>
        <v>8</v>
      </c>
      <c r="AE643">
        <f t="shared" si="122"/>
        <v>2016</v>
      </c>
    </row>
    <row r="644" spans="1:31" x14ac:dyDescent="0.25">
      <c r="A644" t="s">
        <v>51</v>
      </c>
      <c r="B644" t="s">
        <v>52</v>
      </c>
      <c r="C644">
        <v>2</v>
      </c>
      <c r="D644">
        <v>90</v>
      </c>
      <c r="E644">
        <v>10</v>
      </c>
      <c r="F644">
        <v>88101</v>
      </c>
      <c r="G644">
        <v>1</v>
      </c>
      <c r="H644">
        <v>7</v>
      </c>
      <c r="I644">
        <v>105</v>
      </c>
      <c r="J644">
        <v>143</v>
      </c>
      <c r="K644">
        <v>20160807</v>
      </c>
      <c r="L644" s="78">
        <v>0</v>
      </c>
      <c r="M644">
        <v>2.5</v>
      </c>
      <c r="AC644" s="79">
        <f t="shared" si="120"/>
        <v>42589</v>
      </c>
      <c r="AD644">
        <f t="shared" si="121"/>
        <v>8</v>
      </c>
      <c r="AE644">
        <f t="shared" si="122"/>
        <v>2016</v>
      </c>
    </row>
    <row r="645" spans="1:31" x14ac:dyDescent="0.25">
      <c r="A645" t="s">
        <v>51</v>
      </c>
      <c r="B645" t="s">
        <v>52</v>
      </c>
      <c r="C645">
        <v>2</v>
      </c>
      <c r="D645">
        <v>90</v>
      </c>
      <c r="E645">
        <v>10</v>
      </c>
      <c r="F645">
        <v>88101</v>
      </c>
      <c r="G645">
        <v>1</v>
      </c>
      <c r="H645">
        <v>7</v>
      </c>
      <c r="I645">
        <v>105</v>
      </c>
      <c r="J645">
        <v>143</v>
      </c>
      <c r="K645">
        <v>20160810</v>
      </c>
      <c r="L645" s="78">
        <v>0</v>
      </c>
      <c r="M645">
        <v>2.8</v>
      </c>
      <c r="AC645" s="79">
        <f t="shared" si="120"/>
        <v>42592</v>
      </c>
      <c r="AD645">
        <f t="shared" si="121"/>
        <v>8</v>
      </c>
      <c r="AE645">
        <f t="shared" si="122"/>
        <v>2016</v>
      </c>
    </row>
    <row r="646" spans="1:31" x14ac:dyDescent="0.25">
      <c r="A646" t="s">
        <v>51</v>
      </c>
      <c r="B646" t="s">
        <v>52</v>
      </c>
      <c r="C646">
        <v>2</v>
      </c>
      <c r="D646">
        <v>90</v>
      </c>
      <c r="E646">
        <v>10</v>
      </c>
      <c r="F646">
        <v>88101</v>
      </c>
      <c r="G646">
        <v>1</v>
      </c>
      <c r="H646">
        <v>7</v>
      </c>
      <c r="I646">
        <v>105</v>
      </c>
      <c r="J646">
        <v>143</v>
      </c>
      <c r="K646">
        <v>20160813</v>
      </c>
      <c r="L646" s="78">
        <v>0</v>
      </c>
      <c r="M646">
        <v>2.2000000000000002</v>
      </c>
      <c r="AC646" s="79">
        <f t="shared" si="120"/>
        <v>42595</v>
      </c>
      <c r="AD646">
        <f t="shared" si="121"/>
        <v>8</v>
      </c>
      <c r="AE646">
        <f t="shared" si="122"/>
        <v>2016</v>
      </c>
    </row>
    <row r="647" spans="1:31" x14ac:dyDescent="0.25">
      <c r="A647" t="s">
        <v>51</v>
      </c>
      <c r="B647" t="s">
        <v>52</v>
      </c>
      <c r="C647">
        <v>2</v>
      </c>
      <c r="D647">
        <v>90</v>
      </c>
      <c r="E647">
        <v>10</v>
      </c>
      <c r="F647">
        <v>88101</v>
      </c>
      <c r="G647">
        <v>1</v>
      </c>
      <c r="H647">
        <v>7</v>
      </c>
      <c r="I647">
        <v>105</v>
      </c>
      <c r="J647">
        <v>143</v>
      </c>
      <c r="K647">
        <v>20160816</v>
      </c>
      <c r="L647" s="78">
        <v>0</v>
      </c>
      <c r="M647">
        <v>3</v>
      </c>
      <c r="AC647" s="79">
        <f t="shared" si="120"/>
        <v>42598</v>
      </c>
      <c r="AD647">
        <f t="shared" si="121"/>
        <v>8</v>
      </c>
      <c r="AE647">
        <f t="shared" si="122"/>
        <v>2016</v>
      </c>
    </row>
    <row r="648" spans="1:31" x14ac:dyDescent="0.25">
      <c r="A648" t="s">
        <v>51</v>
      </c>
      <c r="B648" t="s">
        <v>52</v>
      </c>
      <c r="C648">
        <v>2</v>
      </c>
      <c r="D648">
        <v>90</v>
      </c>
      <c r="E648">
        <v>10</v>
      </c>
      <c r="F648">
        <v>88101</v>
      </c>
      <c r="G648">
        <v>1</v>
      </c>
      <c r="H648">
        <v>7</v>
      </c>
      <c r="I648">
        <v>105</v>
      </c>
      <c r="J648">
        <v>143</v>
      </c>
      <c r="K648">
        <v>20160819</v>
      </c>
      <c r="L648" s="78">
        <v>0</v>
      </c>
      <c r="M648">
        <v>2.6</v>
      </c>
      <c r="AC648" s="79">
        <f t="shared" si="120"/>
        <v>42601</v>
      </c>
      <c r="AD648">
        <f t="shared" si="121"/>
        <v>8</v>
      </c>
      <c r="AE648">
        <f t="shared" si="122"/>
        <v>2016</v>
      </c>
    </row>
    <row r="649" spans="1:31" x14ac:dyDescent="0.25">
      <c r="A649" t="s">
        <v>51</v>
      </c>
      <c r="B649" t="s">
        <v>52</v>
      </c>
      <c r="C649">
        <v>2</v>
      </c>
      <c r="D649">
        <v>90</v>
      </c>
      <c r="E649">
        <v>10</v>
      </c>
      <c r="F649">
        <v>88101</v>
      </c>
      <c r="G649">
        <v>1</v>
      </c>
      <c r="H649">
        <v>7</v>
      </c>
      <c r="I649">
        <v>105</v>
      </c>
      <c r="J649">
        <v>143</v>
      </c>
      <c r="K649">
        <v>20160822</v>
      </c>
      <c r="L649" s="78">
        <v>0</v>
      </c>
      <c r="M649">
        <v>2.5</v>
      </c>
      <c r="AC649" s="79">
        <f t="shared" si="120"/>
        <v>42604</v>
      </c>
      <c r="AD649">
        <f t="shared" si="121"/>
        <v>8</v>
      </c>
      <c r="AE649">
        <f t="shared" si="122"/>
        <v>2016</v>
      </c>
    </row>
    <row r="650" spans="1:31" x14ac:dyDescent="0.25">
      <c r="A650" t="s">
        <v>51</v>
      </c>
      <c r="B650" t="s">
        <v>52</v>
      </c>
      <c r="C650">
        <v>2</v>
      </c>
      <c r="D650">
        <v>90</v>
      </c>
      <c r="E650">
        <v>10</v>
      </c>
      <c r="F650">
        <v>88101</v>
      </c>
      <c r="G650">
        <v>1</v>
      </c>
      <c r="H650">
        <v>7</v>
      </c>
      <c r="I650">
        <v>105</v>
      </c>
      <c r="J650">
        <v>143</v>
      </c>
      <c r="K650">
        <v>20160825</v>
      </c>
      <c r="L650" s="78">
        <v>0</v>
      </c>
      <c r="M650">
        <v>2.8</v>
      </c>
      <c r="AC650" s="79">
        <f t="shared" si="120"/>
        <v>42607</v>
      </c>
      <c r="AD650">
        <f t="shared" si="121"/>
        <v>8</v>
      </c>
      <c r="AE650">
        <f t="shared" si="122"/>
        <v>2016</v>
      </c>
    </row>
    <row r="651" spans="1:31" x14ac:dyDescent="0.25">
      <c r="A651" t="s">
        <v>51</v>
      </c>
      <c r="B651" t="s">
        <v>52</v>
      </c>
      <c r="C651">
        <v>2</v>
      </c>
      <c r="D651">
        <v>90</v>
      </c>
      <c r="E651">
        <v>10</v>
      </c>
      <c r="F651">
        <v>88101</v>
      </c>
      <c r="G651">
        <v>1</v>
      </c>
      <c r="H651">
        <v>7</v>
      </c>
      <c r="I651">
        <v>105</v>
      </c>
      <c r="J651">
        <v>143</v>
      </c>
      <c r="K651">
        <v>20160828</v>
      </c>
      <c r="L651" s="78">
        <v>0</v>
      </c>
      <c r="M651">
        <v>2</v>
      </c>
      <c r="AC651" s="79">
        <f t="shared" si="120"/>
        <v>42610</v>
      </c>
      <c r="AD651">
        <f t="shared" si="121"/>
        <v>8</v>
      </c>
      <c r="AE651">
        <f t="shared" si="122"/>
        <v>2016</v>
      </c>
    </row>
    <row r="652" spans="1:31" x14ac:dyDescent="0.25">
      <c r="A652" t="s">
        <v>51</v>
      </c>
      <c r="B652" t="s">
        <v>52</v>
      </c>
      <c r="C652">
        <v>2</v>
      </c>
      <c r="D652">
        <v>90</v>
      </c>
      <c r="E652">
        <v>10</v>
      </c>
      <c r="F652">
        <v>88101</v>
      </c>
      <c r="G652">
        <v>1</v>
      </c>
      <c r="H652">
        <v>7</v>
      </c>
      <c r="I652">
        <v>105</v>
      </c>
      <c r="J652">
        <v>143</v>
      </c>
      <c r="K652">
        <v>20160831</v>
      </c>
      <c r="L652" s="78">
        <v>0</v>
      </c>
      <c r="M652">
        <v>3.2</v>
      </c>
      <c r="AC652" s="79">
        <f t="shared" si="120"/>
        <v>42613</v>
      </c>
      <c r="AD652">
        <f t="shared" si="121"/>
        <v>8</v>
      </c>
      <c r="AE652">
        <f t="shared" si="122"/>
        <v>2016</v>
      </c>
    </row>
    <row r="653" spans="1:31" x14ac:dyDescent="0.25">
      <c r="A653" t="s">
        <v>51</v>
      </c>
      <c r="B653" t="s">
        <v>52</v>
      </c>
      <c r="C653">
        <v>2</v>
      </c>
      <c r="D653">
        <v>90</v>
      </c>
      <c r="E653">
        <v>10</v>
      </c>
      <c r="F653">
        <v>88101</v>
      </c>
      <c r="G653">
        <v>1</v>
      </c>
      <c r="H653">
        <v>7</v>
      </c>
      <c r="I653">
        <v>105</v>
      </c>
      <c r="J653">
        <v>145</v>
      </c>
      <c r="K653">
        <v>20170501</v>
      </c>
      <c r="L653" s="78">
        <v>0</v>
      </c>
      <c r="M653">
        <v>3.6</v>
      </c>
      <c r="Q653">
        <v>2</v>
      </c>
      <c r="AC653" s="79">
        <f t="shared" ref="AC653:AC693" si="123">DATE(LEFT(K653,4),MID(K653,5,2),RIGHT(K653,2))</f>
        <v>42856</v>
      </c>
      <c r="AD653">
        <f t="shared" ref="AD653:AD693" si="124">MONTH(AC653)</f>
        <v>5</v>
      </c>
      <c r="AE653">
        <f t="shared" ref="AE653:AE693" si="125">YEAR(AC653)</f>
        <v>2017</v>
      </c>
    </row>
    <row r="654" spans="1:31" x14ac:dyDescent="0.25">
      <c r="A654" t="s">
        <v>51</v>
      </c>
      <c r="B654" t="s">
        <v>52</v>
      </c>
      <c r="C654">
        <v>2</v>
      </c>
      <c r="D654">
        <v>90</v>
      </c>
      <c r="E654">
        <v>10</v>
      </c>
      <c r="F654">
        <v>88101</v>
      </c>
      <c r="G654">
        <v>1</v>
      </c>
      <c r="H654">
        <v>7</v>
      </c>
      <c r="I654">
        <v>105</v>
      </c>
      <c r="J654">
        <v>145</v>
      </c>
      <c r="K654">
        <v>20170503</v>
      </c>
      <c r="L654" s="78">
        <v>0</v>
      </c>
      <c r="N654" t="s">
        <v>57</v>
      </c>
      <c r="AC654" s="79">
        <f t="shared" si="123"/>
        <v>42858</v>
      </c>
      <c r="AD654">
        <f t="shared" si="124"/>
        <v>5</v>
      </c>
      <c r="AE654">
        <f t="shared" si="125"/>
        <v>2017</v>
      </c>
    </row>
    <row r="655" spans="1:31" x14ac:dyDescent="0.25">
      <c r="A655" t="s">
        <v>51</v>
      </c>
      <c r="B655" t="s">
        <v>52</v>
      </c>
      <c r="C655">
        <v>2</v>
      </c>
      <c r="D655">
        <v>90</v>
      </c>
      <c r="E655">
        <v>10</v>
      </c>
      <c r="F655">
        <v>88101</v>
      </c>
      <c r="G655">
        <v>1</v>
      </c>
      <c r="H655">
        <v>7</v>
      </c>
      <c r="I655">
        <v>105</v>
      </c>
      <c r="J655">
        <v>145</v>
      </c>
      <c r="K655">
        <v>20170504</v>
      </c>
      <c r="L655" s="78">
        <v>0</v>
      </c>
      <c r="N655" t="s">
        <v>57</v>
      </c>
      <c r="AC655" s="79">
        <f t="shared" si="123"/>
        <v>42859</v>
      </c>
      <c r="AD655">
        <f t="shared" si="124"/>
        <v>5</v>
      </c>
      <c r="AE655">
        <f t="shared" si="125"/>
        <v>2017</v>
      </c>
    </row>
    <row r="656" spans="1:31" x14ac:dyDescent="0.25">
      <c r="A656" t="s">
        <v>51</v>
      </c>
      <c r="B656" t="s">
        <v>52</v>
      </c>
      <c r="C656">
        <v>2</v>
      </c>
      <c r="D656">
        <v>90</v>
      </c>
      <c r="E656">
        <v>10</v>
      </c>
      <c r="F656">
        <v>88101</v>
      </c>
      <c r="G656">
        <v>1</v>
      </c>
      <c r="H656">
        <v>7</v>
      </c>
      <c r="I656">
        <v>105</v>
      </c>
      <c r="J656">
        <v>145</v>
      </c>
      <c r="K656">
        <v>20170506</v>
      </c>
      <c r="L656" s="78">
        <v>0</v>
      </c>
      <c r="N656" t="s">
        <v>57</v>
      </c>
      <c r="AC656" s="79">
        <f t="shared" si="123"/>
        <v>42861</v>
      </c>
      <c r="AD656">
        <f t="shared" si="124"/>
        <v>5</v>
      </c>
      <c r="AE656">
        <f t="shared" si="125"/>
        <v>2017</v>
      </c>
    </row>
    <row r="657" spans="1:31" x14ac:dyDescent="0.25">
      <c r="A657" t="s">
        <v>51</v>
      </c>
      <c r="B657" t="s">
        <v>52</v>
      </c>
      <c r="C657">
        <v>2</v>
      </c>
      <c r="D657">
        <v>90</v>
      </c>
      <c r="E657">
        <v>10</v>
      </c>
      <c r="F657">
        <v>88101</v>
      </c>
      <c r="G657">
        <v>1</v>
      </c>
      <c r="H657">
        <v>7</v>
      </c>
      <c r="I657">
        <v>105</v>
      </c>
      <c r="J657">
        <v>145</v>
      </c>
      <c r="K657">
        <v>20170507</v>
      </c>
      <c r="L657" s="78">
        <v>0</v>
      </c>
      <c r="N657" t="s">
        <v>57</v>
      </c>
      <c r="AC657" s="79">
        <f t="shared" si="123"/>
        <v>42862</v>
      </c>
      <c r="AD657">
        <f t="shared" si="124"/>
        <v>5</v>
      </c>
      <c r="AE657">
        <f t="shared" si="125"/>
        <v>2017</v>
      </c>
    </row>
    <row r="658" spans="1:31" x14ac:dyDescent="0.25">
      <c r="A658" t="s">
        <v>51</v>
      </c>
      <c r="B658" t="s">
        <v>52</v>
      </c>
      <c r="C658">
        <v>2</v>
      </c>
      <c r="D658">
        <v>90</v>
      </c>
      <c r="E658">
        <v>10</v>
      </c>
      <c r="F658">
        <v>88101</v>
      </c>
      <c r="G658">
        <v>1</v>
      </c>
      <c r="H658">
        <v>7</v>
      </c>
      <c r="I658">
        <v>105</v>
      </c>
      <c r="J658">
        <v>145</v>
      </c>
      <c r="K658">
        <v>20170508</v>
      </c>
      <c r="L658" s="78">
        <v>0</v>
      </c>
      <c r="N658" t="s">
        <v>64</v>
      </c>
      <c r="AC658" s="79">
        <f t="shared" si="123"/>
        <v>42863</v>
      </c>
      <c r="AD658">
        <f t="shared" si="124"/>
        <v>5</v>
      </c>
      <c r="AE658">
        <f t="shared" si="125"/>
        <v>2017</v>
      </c>
    </row>
    <row r="659" spans="1:31" x14ac:dyDescent="0.25">
      <c r="A659" t="s">
        <v>51</v>
      </c>
      <c r="B659" t="s">
        <v>52</v>
      </c>
      <c r="C659">
        <v>2</v>
      </c>
      <c r="D659">
        <v>90</v>
      </c>
      <c r="E659">
        <v>10</v>
      </c>
      <c r="F659">
        <v>88101</v>
      </c>
      <c r="G659">
        <v>1</v>
      </c>
      <c r="H659">
        <v>7</v>
      </c>
      <c r="I659">
        <v>105</v>
      </c>
      <c r="J659">
        <v>145</v>
      </c>
      <c r="K659">
        <v>20170510</v>
      </c>
      <c r="L659" s="78">
        <v>0</v>
      </c>
      <c r="N659" t="s">
        <v>57</v>
      </c>
      <c r="AC659" s="79">
        <f t="shared" si="123"/>
        <v>42865</v>
      </c>
      <c r="AD659">
        <f t="shared" si="124"/>
        <v>5</v>
      </c>
      <c r="AE659">
        <f t="shared" si="125"/>
        <v>2017</v>
      </c>
    </row>
    <row r="660" spans="1:31" x14ac:dyDescent="0.25">
      <c r="A660" t="s">
        <v>51</v>
      </c>
      <c r="B660" t="s">
        <v>52</v>
      </c>
      <c r="C660">
        <v>2</v>
      </c>
      <c r="D660">
        <v>90</v>
      </c>
      <c r="E660">
        <v>10</v>
      </c>
      <c r="F660">
        <v>88101</v>
      </c>
      <c r="G660">
        <v>1</v>
      </c>
      <c r="H660">
        <v>7</v>
      </c>
      <c r="I660">
        <v>105</v>
      </c>
      <c r="J660">
        <v>145</v>
      </c>
      <c r="K660">
        <v>20170511</v>
      </c>
      <c r="L660" s="78">
        <v>0</v>
      </c>
      <c r="N660" t="s">
        <v>57</v>
      </c>
      <c r="AC660" s="79">
        <f t="shared" si="123"/>
        <v>42866</v>
      </c>
      <c r="AD660">
        <f t="shared" si="124"/>
        <v>5</v>
      </c>
      <c r="AE660">
        <f t="shared" si="125"/>
        <v>2017</v>
      </c>
    </row>
    <row r="661" spans="1:31" x14ac:dyDescent="0.25">
      <c r="A661" t="s">
        <v>51</v>
      </c>
      <c r="B661" t="s">
        <v>52</v>
      </c>
      <c r="C661">
        <v>2</v>
      </c>
      <c r="D661">
        <v>90</v>
      </c>
      <c r="E661">
        <v>10</v>
      </c>
      <c r="F661">
        <v>88101</v>
      </c>
      <c r="G661">
        <v>1</v>
      </c>
      <c r="H661">
        <v>7</v>
      </c>
      <c r="I661">
        <v>105</v>
      </c>
      <c r="J661">
        <v>145</v>
      </c>
      <c r="K661">
        <v>20170513</v>
      </c>
      <c r="L661" s="78">
        <v>0</v>
      </c>
      <c r="N661" t="s">
        <v>57</v>
      </c>
      <c r="AC661" s="79">
        <f t="shared" si="123"/>
        <v>42868</v>
      </c>
      <c r="AD661">
        <f t="shared" si="124"/>
        <v>5</v>
      </c>
      <c r="AE661">
        <f t="shared" si="125"/>
        <v>2017</v>
      </c>
    </row>
    <row r="662" spans="1:31" x14ac:dyDescent="0.25">
      <c r="A662" t="s">
        <v>51</v>
      </c>
      <c r="B662" t="s">
        <v>52</v>
      </c>
      <c r="C662">
        <v>2</v>
      </c>
      <c r="D662">
        <v>90</v>
      </c>
      <c r="E662">
        <v>10</v>
      </c>
      <c r="F662">
        <v>88101</v>
      </c>
      <c r="G662">
        <v>1</v>
      </c>
      <c r="H662">
        <v>7</v>
      </c>
      <c r="I662">
        <v>105</v>
      </c>
      <c r="J662">
        <v>145</v>
      </c>
      <c r="K662">
        <v>20170514</v>
      </c>
      <c r="L662" s="78">
        <v>0</v>
      </c>
      <c r="N662" t="s">
        <v>57</v>
      </c>
      <c r="AC662" s="79">
        <f t="shared" si="123"/>
        <v>42869</v>
      </c>
      <c r="AD662">
        <f t="shared" si="124"/>
        <v>5</v>
      </c>
      <c r="AE662">
        <f t="shared" si="125"/>
        <v>2017</v>
      </c>
    </row>
    <row r="663" spans="1:31" x14ac:dyDescent="0.25">
      <c r="A663" t="s">
        <v>51</v>
      </c>
      <c r="B663" t="s">
        <v>52</v>
      </c>
      <c r="C663">
        <v>2</v>
      </c>
      <c r="D663">
        <v>90</v>
      </c>
      <c r="E663">
        <v>10</v>
      </c>
      <c r="F663">
        <v>88101</v>
      </c>
      <c r="G663">
        <v>1</v>
      </c>
      <c r="H663">
        <v>7</v>
      </c>
      <c r="I663">
        <v>105</v>
      </c>
      <c r="J663">
        <v>145</v>
      </c>
      <c r="K663">
        <v>20170515</v>
      </c>
      <c r="L663" s="78">
        <v>0</v>
      </c>
      <c r="N663" t="s">
        <v>57</v>
      </c>
      <c r="AC663" s="79">
        <f t="shared" si="123"/>
        <v>42870</v>
      </c>
      <c r="AD663">
        <f t="shared" si="124"/>
        <v>5</v>
      </c>
      <c r="AE663">
        <f t="shared" si="125"/>
        <v>2017</v>
      </c>
    </row>
    <row r="664" spans="1:31" x14ac:dyDescent="0.25">
      <c r="A664" t="s">
        <v>51</v>
      </c>
      <c r="B664" t="s">
        <v>52</v>
      </c>
      <c r="C664">
        <v>2</v>
      </c>
      <c r="D664">
        <v>90</v>
      </c>
      <c r="E664">
        <v>10</v>
      </c>
      <c r="F664">
        <v>88101</v>
      </c>
      <c r="G664">
        <v>1</v>
      </c>
      <c r="H664">
        <v>7</v>
      </c>
      <c r="I664">
        <v>105</v>
      </c>
      <c r="J664">
        <v>145</v>
      </c>
      <c r="K664">
        <v>20170517</v>
      </c>
      <c r="L664" s="78">
        <v>0</v>
      </c>
      <c r="N664" t="s">
        <v>57</v>
      </c>
      <c r="AC664" s="79">
        <f t="shared" si="123"/>
        <v>42872</v>
      </c>
      <c r="AD664">
        <f t="shared" si="124"/>
        <v>5</v>
      </c>
      <c r="AE664">
        <f t="shared" si="125"/>
        <v>2017</v>
      </c>
    </row>
    <row r="665" spans="1:31" x14ac:dyDescent="0.25">
      <c r="A665" t="s">
        <v>51</v>
      </c>
      <c r="B665" t="s">
        <v>52</v>
      </c>
      <c r="C665">
        <v>2</v>
      </c>
      <c r="D665">
        <v>90</v>
      </c>
      <c r="E665">
        <v>10</v>
      </c>
      <c r="F665">
        <v>88101</v>
      </c>
      <c r="G665">
        <v>1</v>
      </c>
      <c r="H665">
        <v>7</v>
      </c>
      <c r="I665">
        <v>105</v>
      </c>
      <c r="J665">
        <v>145</v>
      </c>
      <c r="K665">
        <v>20170518</v>
      </c>
      <c r="L665" s="78">
        <v>0</v>
      </c>
      <c r="N665" t="s">
        <v>57</v>
      </c>
      <c r="AC665" s="79">
        <f t="shared" si="123"/>
        <v>42873</v>
      </c>
      <c r="AD665">
        <f t="shared" si="124"/>
        <v>5</v>
      </c>
      <c r="AE665">
        <f t="shared" si="125"/>
        <v>2017</v>
      </c>
    </row>
    <row r="666" spans="1:31" x14ac:dyDescent="0.25">
      <c r="A666" t="s">
        <v>51</v>
      </c>
      <c r="B666" t="s">
        <v>52</v>
      </c>
      <c r="C666">
        <v>2</v>
      </c>
      <c r="D666">
        <v>90</v>
      </c>
      <c r="E666">
        <v>10</v>
      </c>
      <c r="F666">
        <v>88101</v>
      </c>
      <c r="G666">
        <v>1</v>
      </c>
      <c r="H666">
        <v>7</v>
      </c>
      <c r="I666">
        <v>105</v>
      </c>
      <c r="J666">
        <v>145</v>
      </c>
      <c r="K666">
        <v>20170519</v>
      </c>
      <c r="L666" s="78">
        <v>0</v>
      </c>
      <c r="N666" t="s">
        <v>57</v>
      </c>
      <c r="AC666" s="79">
        <f t="shared" si="123"/>
        <v>42874</v>
      </c>
      <c r="AD666">
        <f t="shared" si="124"/>
        <v>5</v>
      </c>
      <c r="AE666">
        <f t="shared" si="125"/>
        <v>2017</v>
      </c>
    </row>
    <row r="667" spans="1:31" x14ac:dyDescent="0.25">
      <c r="A667" t="s">
        <v>51</v>
      </c>
      <c r="B667" t="s">
        <v>52</v>
      </c>
      <c r="C667">
        <v>2</v>
      </c>
      <c r="D667">
        <v>90</v>
      </c>
      <c r="E667">
        <v>10</v>
      </c>
      <c r="F667">
        <v>88101</v>
      </c>
      <c r="G667">
        <v>1</v>
      </c>
      <c r="H667">
        <v>7</v>
      </c>
      <c r="I667">
        <v>105</v>
      </c>
      <c r="J667">
        <v>145</v>
      </c>
      <c r="K667">
        <v>20170520</v>
      </c>
      <c r="L667" s="78">
        <v>0</v>
      </c>
      <c r="N667" t="s">
        <v>57</v>
      </c>
      <c r="AC667" s="79">
        <f t="shared" si="123"/>
        <v>42875</v>
      </c>
      <c r="AD667">
        <f t="shared" si="124"/>
        <v>5</v>
      </c>
      <c r="AE667">
        <f t="shared" si="125"/>
        <v>2017</v>
      </c>
    </row>
    <row r="668" spans="1:31" x14ac:dyDescent="0.25">
      <c r="A668" t="s">
        <v>51</v>
      </c>
      <c r="B668" t="s">
        <v>52</v>
      </c>
      <c r="C668">
        <v>2</v>
      </c>
      <c r="D668">
        <v>90</v>
      </c>
      <c r="E668">
        <v>10</v>
      </c>
      <c r="F668">
        <v>88101</v>
      </c>
      <c r="G668">
        <v>1</v>
      </c>
      <c r="H668">
        <v>7</v>
      </c>
      <c r="I668">
        <v>105</v>
      </c>
      <c r="J668">
        <v>145</v>
      </c>
      <c r="K668">
        <v>20170522</v>
      </c>
      <c r="L668" s="78">
        <v>0</v>
      </c>
      <c r="N668" t="s">
        <v>57</v>
      </c>
      <c r="AC668" s="79">
        <f t="shared" si="123"/>
        <v>42877</v>
      </c>
      <c r="AD668">
        <f t="shared" si="124"/>
        <v>5</v>
      </c>
      <c r="AE668">
        <f t="shared" si="125"/>
        <v>2017</v>
      </c>
    </row>
    <row r="669" spans="1:31" x14ac:dyDescent="0.25">
      <c r="A669" t="s">
        <v>51</v>
      </c>
      <c r="B669" t="s">
        <v>52</v>
      </c>
      <c r="C669">
        <v>2</v>
      </c>
      <c r="D669">
        <v>90</v>
      </c>
      <c r="E669">
        <v>10</v>
      </c>
      <c r="F669">
        <v>88101</v>
      </c>
      <c r="G669">
        <v>1</v>
      </c>
      <c r="H669">
        <v>7</v>
      </c>
      <c r="I669">
        <v>105</v>
      </c>
      <c r="J669">
        <v>145</v>
      </c>
      <c r="K669">
        <v>20170524</v>
      </c>
      <c r="L669" s="78">
        <v>0</v>
      </c>
      <c r="N669" t="s">
        <v>57</v>
      </c>
      <c r="AC669" s="79">
        <f t="shared" si="123"/>
        <v>42879</v>
      </c>
      <c r="AD669">
        <f t="shared" si="124"/>
        <v>5</v>
      </c>
      <c r="AE669">
        <f t="shared" si="125"/>
        <v>2017</v>
      </c>
    </row>
    <row r="670" spans="1:31" x14ac:dyDescent="0.25">
      <c r="A670" t="s">
        <v>51</v>
      </c>
      <c r="B670" t="s">
        <v>52</v>
      </c>
      <c r="C670">
        <v>2</v>
      </c>
      <c r="D670">
        <v>90</v>
      </c>
      <c r="E670">
        <v>10</v>
      </c>
      <c r="F670">
        <v>88101</v>
      </c>
      <c r="G670">
        <v>1</v>
      </c>
      <c r="H670">
        <v>7</v>
      </c>
      <c r="I670">
        <v>105</v>
      </c>
      <c r="J670">
        <v>145</v>
      </c>
      <c r="K670">
        <v>20170525</v>
      </c>
      <c r="L670" s="78">
        <v>0</v>
      </c>
      <c r="N670" t="s">
        <v>57</v>
      </c>
      <c r="AC670" s="79">
        <f t="shared" si="123"/>
        <v>42880</v>
      </c>
      <c r="AD670">
        <f t="shared" si="124"/>
        <v>5</v>
      </c>
      <c r="AE670">
        <f t="shared" si="125"/>
        <v>2017</v>
      </c>
    </row>
    <row r="671" spans="1:31" x14ac:dyDescent="0.25">
      <c r="A671" t="s">
        <v>51</v>
      </c>
      <c r="B671" t="s">
        <v>52</v>
      </c>
      <c r="C671">
        <v>2</v>
      </c>
      <c r="D671">
        <v>90</v>
      </c>
      <c r="E671">
        <v>10</v>
      </c>
      <c r="F671">
        <v>88101</v>
      </c>
      <c r="G671">
        <v>1</v>
      </c>
      <c r="H671">
        <v>7</v>
      </c>
      <c r="I671">
        <v>105</v>
      </c>
      <c r="J671">
        <v>145</v>
      </c>
      <c r="K671">
        <v>20170526</v>
      </c>
      <c r="L671" s="78">
        <v>0</v>
      </c>
      <c r="N671" t="s">
        <v>57</v>
      </c>
      <c r="AC671" s="79">
        <f t="shared" si="123"/>
        <v>42881</v>
      </c>
      <c r="AD671">
        <f t="shared" si="124"/>
        <v>5</v>
      </c>
      <c r="AE671">
        <f t="shared" si="125"/>
        <v>2017</v>
      </c>
    </row>
    <row r="672" spans="1:31" x14ac:dyDescent="0.25">
      <c r="A672" t="s">
        <v>51</v>
      </c>
      <c r="B672" t="s">
        <v>52</v>
      </c>
      <c r="C672">
        <v>2</v>
      </c>
      <c r="D672">
        <v>90</v>
      </c>
      <c r="E672">
        <v>10</v>
      </c>
      <c r="F672">
        <v>88101</v>
      </c>
      <c r="G672">
        <v>1</v>
      </c>
      <c r="H672">
        <v>7</v>
      </c>
      <c r="I672">
        <v>105</v>
      </c>
      <c r="J672">
        <v>145</v>
      </c>
      <c r="K672">
        <v>20170527</v>
      </c>
      <c r="L672" s="78">
        <v>0</v>
      </c>
      <c r="N672" t="s">
        <v>57</v>
      </c>
      <c r="AC672" s="79">
        <f t="shared" si="123"/>
        <v>42882</v>
      </c>
      <c r="AD672">
        <f t="shared" si="124"/>
        <v>5</v>
      </c>
      <c r="AE672">
        <f t="shared" si="125"/>
        <v>2017</v>
      </c>
    </row>
    <row r="673" spans="1:31" x14ac:dyDescent="0.25">
      <c r="A673" t="s">
        <v>51</v>
      </c>
      <c r="B673" t="s">
        <v>52</v>
      </c>
      <c r="C673">
        <v>2</v>
      </c>
      <c r="D673">
        <v>90</v>
      </c>
      <c r="E673">
        <v>10</v>
      </c>
      <c r="F673">
        <v>88101</v>
      </c>
      <c r="G673">
        <v>1</v>
      </c>
      <c r="H673">
        <v>7</v>
      </c>
      <c r="I673">
        <v>105</v>
      </c>
      <c r="J673">
        <v>145</v>
      </c>
      <c r="K673">
        <v>20170528</v>
      </c>
      <c r="L673" s="78">
        <v>0</v>
      </c>
      <c r="N673" t="s">
        <v>57</v>
      </c>
      <c r="AC673" s="79">
        <f t="shared" si="123"/>
        <v>42883</v>
      </c>
      <c r="AD673">
        <f t="shared" si="124"/>
        <v>5</v>
      </c>
      <c r="AE673">
        <f t="shared" si="125"/>
        <v>2017</v>
      </c>
    </row>
    <row r="674" spans="1:31" x14ac:dyDescent="0.25">
      <c r="A674" t="s">
        <v>51</v>
      </c>
      <c r="B674" t="s">
        <v>52</v>
      </c>
      <c r="C674">
        <v>2</v>
      </c>
      <c r="D674">
        <v>90</v>
      </c>
      <c r="E674">
        <v>10</v>
      </c>
      <c r="F674">
        <v>88101</v>
      </c>
      <c r="G674">
        <v>1</v>
      </c>
      <c r="H674">
        <v>7</v>
      </c>
      <c r="I674">
        <v>105</v>
      </c>
      <c r="J674">
        <v>145</v>
      </c>
      <c r="K674">
        <v>20170529</v>
      </c>
      <c r="L674" s="78">
        <v>0</v>
      </c>
      <c r="N674" t="s">
        <v>57</v>
      </c>
      <c r="AC674" s="79">
        <f t="shared" si="123"/>
        <v>42884</v>
      </c>
      <c r="AD674">
        <f t="shared" si="124"/>
        <v>5</v>
      </c>
      <c r="AE674">
        <f t="shared" si="125"/>
        <v>2017</v>
      </c>
    </row>
    <row r="675" spans="1:31" x14ac:dyDescent="0.25">
      <c r="A675" t="s">
        <v>51</v>
      </c>
      <c r="B675" t="s">
        <v>52</v>
      </c>
      <c r="C675">
        <v>2</v>
      </c>
      <c r="D675">
        <v>90</v>
      </c>
      <c r="E675">
        <v>10</v>
      </c>
      <c r="F675">
        <v>88101</v>
      </c>
      <c r="G675">
        <v>1</v>
      </c>
      <c r="H675">
        <v>7</v>
      </c>
      <c r="I675">
        <v>105</v>
      </c>
      <c r="J675">
        <v>145</v>
      </c>
      <c r="K675">
        <v>20170530</v>
      </c>
      <c r="L675" s="78">
        <v>0</v>
      </c>
      <c r="N675" t="s">
        <v>57</v>
      </c>
      <c r="AC675" s="79">
        <f t="shared" si="123"/>
        <v>42885</v>
      </c>
      <c r="AD675">
        <f t="shared" si="124"/>
        <v>5</v>
      </c>
      <c r="AE675">
        <f t="shared" si="125"/>
        <v>2017</v>
      </c>
    </row>
    <row r="676" spans="1:31" x14ac:dyDescent="0.25">
      <c r="A676" t="s">
        <v>51</v>
      </c>
      <c r="B676" t="s">
        <v>52</v>
      </c>
      <c r="C676">
        <v>2</v>
      </c>
      <c r="D676">
        <v>90</v>
      </c>
      <c r="E676">
        <v>10</v>
      </c>
      <c r="F676">
        <v>88101</v>
      </c>
      <c r="G676">
        <v>1</v>
      </c>
      <c r="H676">
        <v>7</v>
      </c>
      <c r="I676">
        <v>105</v>
      </c>
      <c r="J676">
        <v>145</v>
      </c>
      <c r="K676">
        <v>20170601</v>
      </c>
      <c r="L676" s="78">
        <v>0</v>
      </c>
      <c r="N676" t="s">
        <v>57</v>
      </c>
      <c r="AC676" s="79">
        <f t="shared" si="123"/>
        <v>42887</v>
      </c>
      <c r="AD676">
        <f t="shared" si="124"/>
        <v>6</v>
      </c>
      <c r="AE676">
        <f t="shared" si="125"/>
        <v>2017</v>
      </c>
    </row>
    <row r="677" spans="1:31" x14ac:dyDescent="0.25">
      <c r="A677" t="s">
        <v>51</v>
      </c>
      <c r="B677" t="s">
        <v>52</v>
      </c>
      <c r="C677">
        <v>2</v>
      </c>
      <c r="D677">
        <v>90</v>
      </c>
      <c r="E677">
        <v>10</v>
      </c>
      <c r="F677">
        <v>88101</v>
      </c>
      <c r="G677">
        <v>1</v>
      </c>
      <c r="H677">
        <v>7</v>
      </c>
      <c r="I677">
        <v>105</v>
      </c>
      <c r="J677">
        <v>145</v>
      </c>
      <c r="K677">
        <v>20170602</v>
      </c>
      <c r="L677" s="78">
        <v>0</v>
      </c>
      <c r="N677" t="s">
        <v>57</v>
      </c>
      <c r="AC677" s="79">
        <f t="shared" si="123"/>
        <v>42888</v>
      </c>
      <c r="AD677">
        <f t="shared" si="124"/>
        <v>6</v>
      </c>
      <c r="AE677">
        <f t="shared" si="125"/>
        <v>2017</v>
      </c>
    </row>
    <row r="678" spans="1:31" x14ac:dyDescent="0.25">
      <c r="A678" t="s">
        <v>51</v>
      </c>
      <c r="B678" t="s">
        <v>52</v>
      </c>
      <c r="C678">
        <v>2</v>
      </c>
      <c r="D678">
        <v>90</v>
      </c>
      <c r="E678">
        <v>10</v>
      </c>
      <c r="F678">
        <v>88101</v>
      </c>
      <c r="G678">
        <v>1</v>
      </c>
      <c r="H678">
        <v>7</v>
      </c>
      <c r="I678">
        <v>105</v>
      </c>
      <c r="J678">
        <v>145</v>
      </c>
      <c r="K678">
        <v>20170603</v>
      </c>
      <c r="L678" s="78">
        <v>0</v>
      </c>
      <c r="N678" t="s">
        <v>57</v>
      </c>
      <c r="AC678" s="79">
        <f t="shared" si="123"/>
        <v>42889</v>
      </c>
      <c r="AD678">
        <f t="shared" si="124"/>
        <v>6</v>
      </c>
      <c r="AE678">
        <f t="shared" si="125"/>
        <v>2017</v>
      </c>
    </row>
    <row r="679" spans="1:31" x14ac:dyDescent="0.25">
      <c r="A679" t="s">
        <v>51</v>
      </c>
      <c r="B679" t="s">
        <v>52</v>
      </c>
      <c r="C679">
        <v>2</v>
      </c>
      <c r="D679">
        <v>90</v>
      </c>
      <c r="E679">
        <v>10</v>
      </c>
      <c r="F679">
        <v>88101</v>
      </c>
      <c r="G679">
        <v>1</v>
      </c>
      <c r="H679">
        <v>7</v>
      </c>
      <c r="I679">
        <v>105</v>
      </c>
      <c r="J679">
        <v>145</v>
      </c>
      <c r="K679">
        <v>20170604</v>
      </c>
      <c r="L679" s="78">
        <v>0</v>
      </c>
      <c r="N679" t="s">
        <v>57</v>
      </c>
      <c r="AC679" s="79">
        <f t="shared" si="123"/>
        <v>42890</v>
      </c>
      <c r="AD679">
        <f t="shared" si="124"/>
        <v>6</v>
      </c>
      <c r="AE679">
        <f t="shared" si="125"/>
        <v>2017</v>
      </c>
    </row>
    <row r="680" spans="1:31" x14ac:dyDescent="0.25">
      <c r="A680" t="s">
        <v>51</v>
      </c>
      <c r="B680" t="s">
        <v>52</v>
      </c>
      <c r="C680">
        <v>2</v>
      </c>
      <c r="D680">
        <v>90</v>
      </c>
      <c r="E680">
        <v>10</v>
      </c>
      <c r="F680">
        <v>88101</v>
      </c>
      <c r="G680">
        <v>1</v>
      </c>
      <c r="H680">
        <v>7</v>
      </c>
      <c r="I680">
        <v>105</v>
      </c>
      <c r="J680">
        <v>145</v>
      </c>
      <c r="K680">
        <v>20170605</v>
      </c>
      <c r="L680" s="78">
        <v>0</v>
      </c>
      <c r="N680" t="s">
        <v>57</v>
      </c>
      <c r="AC680" s="79">
        <f t="shared" si="123"/>
        <v>42891</v>
      </c>
      <c r="AD680">
        <f t="shared" si="124"/>
        <v>6</v>
      </c>
      <c r="AE680">
        <f t="shared" si="125"/>
        <v>2017</v>
      </c>
    </row>
    <row r="681" spans="1:31" x14ac:dyDescent="0.25">
      <c r="A681" t="s">
        <v>51</v>
      </c>
      <c r="B681" t="s">
        <v>52</v>
      </c>
      <c r="C681">
        <v>2</v>
      </c>
      <c r="D681">
        <v>90</v>
      </c>
      <c r="E681">
        <v>10</v>
      </c>
      <c r="F681">
        <v>88101</v>
      </c>
      <c r="G681">
        <v>1</v>
      </c>
      <c r="H681">
        <v>7</v>
      </c>
      <c r="I681">
        <v>105</v>
      </c>
      <c r="J681">
        <v>145</v>
      </c>
      <c r="K681">
        <v>20170608</v>
      </c>
      <c r="L681" s="78">
        <v>0</v>
      </c>
      <c r="N681" t="s">
        <v>57</v>
      </c>
      <c r="AC681" s="79">
        <f t="shared" si="123"/>
        <v>42894</v>
      </c>
      <c r="AD681">
        <f t="shared" si="124"/>
        <v>6</v>
      </c>
      <c r="AE681">
        <f t="shared" si="125"/>
        <v>2017</v>
      </c>
    </row>
    <row r="682" spans="1:31" x14ac:dyDescent="0.25">
      <c r="A682" t="s">
        <v>51</v>
      </c>
      <c r="B682" t="s">
        <v>52</v>
      </c>
      <c r="C682">
        <v>2</v>
      </c>
      <c r="D682">
        <v>90</v>
      </c>
      <c r="E682">
        <v>10</v>
      </c>
      <c r="F682">
        <v>88101</v>
      </c>
      <c r="G682">
        <v>1</v>
      </c>
      <c r="H682">
        <v>7</v>
      </c>
      <c r="I682">
        <v>105</v>
      </c>
      <c r="J682">
        <v>145</v>
      </c>
      <c r="K682">
        <v>20170609</v>
      </c>
      <c r="L682" s="78">
        <v>0</v>
      </c>
      <c r="N682" t="s">
        <v>57</v>
      </c>
      <c r="AC682" s="79">
        <f t="shared" si="123"/>
        <v>42895</v>
      </c>
      <c r="AD682">
        <f t="shared" si="124"/>
        <v>6</v>
      </c>
      <c r="AE682">
        <f t="shared" si="125"/>
        <v>2017</v>
      </c>
    </row>
    <row r="683" spans="1:31" x14ac:dyDescent="0.25">
      <c r="A683" t="s">
        <v>51</v>
      </c>
      <c r="B683" t="s">
        <v>52</v>
      </c>
      <c r="C683">
        <v>2</v>
      </c>
      <c r="D683">
        <v>90</v>
      </c>
      <c r="E683">
        <v>10</v>
      </c>
      <c r="F683">
        <v>88101</v>
      </c>
      <c r="G683">
        <v>1</v>
      </c>
      <c r="H683">
        <v>7</v>
      </c>
      <c r="I683">
        <v>105</v>
      </c>
      <c r="J683">
        <v>145</v>
      </c>
      <c r="K683">
        <v>20170610</v>
      </c>
      <c r="L683" s="78">
        <v>0</v>
      </c>
      <c r="N683" t="s">
        <v>57</v>
      </c>
      <c r="AC683" s="79">
        <f t="shared" si="123"/>
        <v>42896</v>
      </c>
      <c r="AD683">
        <f t="shared" si="124"/>
        <v>6</v>
      </c>
      <c r="AE683">
        <f t="shared" si="125"/>
        <v>2017</v>
      </c>
    </row>
    <row r="684" spans="1:31" x14ac:dyDescent="0.25">
      <c r="A684" t="s">
        <v>51</v>
      </c>
      <c r="B684" t="s">
        <v>52</v>
      </c>
      <c r="C684">
        <v>2</v>
      </c>
      <c r="D684">
        <v>90</v>
      </c>
      <c r="E684">
        <v>10</v>
      </c>
      <c r="F684">
        <v>88101</v>
      </c>
      <c r="G684">
        <v>1</v>
      </c>
      <c r="H684">
        <v>7</v>
      </c>
      <c r="I684">
        <v>105</v>
      </c>
      <c r="J684">
        <v>145</v>
      </c>
      <c r="K684">
        <v>20170611</v>
      </c>
      <c r="L684" s="78">
        <v>0</v>
      </c>
      <c r="N684" t="s">
        <v>57</v>
      </c>
      <c r="AC684" s="79">
        <f t="shared" si="123"/>
        <v>42897</v>
      </c>
      <c r="AD684">
        <f t="shared" si="124"/>
        <v>6</v>
      </c>
      <c r="AE684">
        <f t="shared" si="125"/>
        <v>2017</v>
      </c>
    </row>
    <row r="685" spans="1:31" x14ac:dyDescent="0.25">
      <c r="A685" t="s">
        <v>51</v>
      </c>
      <c r="B685" t="s">
        <v>52</v>
      </c>
      <c r="C685">
        <v>2</v>
      </c>
      <c r="D685">
        <v>90</v>
      </c>
      <c r="E685">
        <v>10</v>
      </c>
      <c r="F685">
        <v>88101</v>
      </c>
      <c r="G685">
        <v>1</v>
      </c>
      <c r="H685">
        <v>7</v>
      </c>
      <c r="I685">
        <v>105</v>
      </c>
      <c r="J685">
        <v>145</v>
      </c>
      <c r="K685">
        <v>20170613</v>
      </c>
      <c r="L685" s="78">
        <v>0</v>
      </c>
      <c r="N685" t="s">
        <v>57</v>
      </c>
      <c r="AC685" s="79">
        <f t="shared" si="123"/>
        <v>42899</v>
      </c>
      <c r="AD685">
        <f t="shared" si="124"/>
        <v>6</v>
      </c>
      <c r="AE685">
        <f t="shared" si="125"/>
        <v>2017</v>
      </c>
    </row>
    <row r="686" spans="1:31" x14ac:dyDescent="0.25">
      <c r="A686" t="s">
        <v>51</v>
      </c>
      <c r="B686" t="s">
        <v>52</v>
      </c>
      <c r="C686">
        <v>2</v>
      </c>
      <c r="D686">
        <v>90</v>
      </c>
      <c r="E686">
        <v>10</v>
      </c>
      <c r="F686">
        <v>88101</v>
      </c>
      <c r="G686">
        <v>1</v>
      </c>
      <c r="H686">
        <v>7</v>
      </c>
      <c r="I686">
        <v>105</v>
      </c>
      <c r="J686">
        <v>145</v>
      </c>
      <c r="K686">
        <v>20170614</v>
      </c>
      <c r="L686" s="78">
        <v>0</v>
      </c>
      <c r="N686" t="s">
        <v>57</v>
      </c>
      <c r="AC686" s="79">
        <f t="shared" si="123"/>
        <v>42900</v>
      </c>
      <c r="AD686">
        <f t="shared" si="124"/>
        <v>6</v>
      </c>
      <c r="AE686">
        <f t="shared" si="125"/>
        <v>2017</v>
      </c>
    </row>
    <row r="687" spans="1:31" x14ac:dyDescent="0.25">
      <c r="A687" t="s">
        <v>51</v>
      </c>
      <c r="B687" t="s">
        <v>52</v>
      </c>
      <c r="C687">
        <v>2</v>
      </c>
      <c r="D687">
        <v>90</v>
      </c>
      <c r="E687">
        <v>10</v>
      </c>
      <c r="F687">
        <v>88101</v>
      </c>
      <c r="G687">
        <v>1</v>
      </c>
      <c r="H687">
        <v>7</v>
      </c>
      <c r="I687">
        <v>105</v>
      </c>
      <c r="J687">
        <v>145</v>
      </c>
      <c r="K687">
        <v>20170615</v>
      </c>
      <c r="L687" s="78">
        <v>0</v>
      </c>
      <c r="N687" t="s">
        <v>57</v>
      </c>
      <c r="AC687" s="79">
        <f t="shared" si="123"/>
        <v>42901</v>
      </c>
      <c r="AD687">
        <f t="shared" si="124"/>
        <v>6</v>
      </c>
      <c r="AE687">
        <f t="shared" si="125"/>
        <v>2017</v>
      </c>
    </row>
    <row r="688" spans="1:31" x14ac:dyDescent="0.25">
      <c r="A688" t="s">
        <v>51</v>
      </c>
      <c r="B688" t="s">
        <v>52</v>
      </c>
      <c r="C688">
        <v>2</v>
      </c>
      <c r="D688">
        <v>90</v>
      </c>
      <c r="E688">
        <v>10</v>
      </c>
      <c r="F688">
        <v>88101</v>
      </c>
      <c r="G688">
        <v>1</v>
      </c>
      <c r="H688">
        <v>7</v>
      </c>
      <c r="I688">
        <v>105</v>
      </c>
      <c r="J688">
        <v>145</v>
      </c>
      <c r="K688">
        <v>20170617</v>
      </c>
      <c r="L688" s="78">
        <v>0</v>
      </c>
      <c r="N688" t="s">
        <v>57</v>
      </c>
      <c r="AC688" s="79">
        <f t="shared" si="123"/>
        <v>42903</v>
      </c>
      <c r="AD688">
        <f t="shared" si="124"/>
        <v>6</v>
      </c>
      <c r="AE688">
        <f t="shared" si="125"/>
        <v>2017</v>
      </c>
    </row>
    <row r="689" spans="1:31" x14ac:dyDescent="0.25">
      <c r="A689" t="s">
        <v>51</v>
      </c>
      <c r="B689" t="s">
        <v>52</v>
      </c>
      <c r="C689">
        <v>2</v>
      </c>
      <c r="D689">
        <v>90</v>
      </c>
      <c r="E689">
        <v>10</v>
      </c>
      <c r="F689">
        <v>88101</v>
      </c>
      <c r="G689">
        <v>1</v>
      </c>
      <c r="H689">
        <v>7</v>
      </c>
      <c r="I689">
        <v>105</v>
      </c>
      <c r="J689">
        <v>145</v>
      </c>
      <c r="K689">
        <v>20170618</v>
      </c>
      <c r="L689" s="78">
        <v>0</v>
      </c>
      <c r="N689" t="s">
        <v>57</v>
      </c>
      <c r="AC689" s="79">
        <f t="shared" si="123"/>
        <v>42904</v>
      </c>
      <c r="AD689">
        <f t="shared" si="124"/>
        <v>6</v>
      </c>
      <c r="AE689">
        <f t="shared" si="125"/>
        <v>2017</v>
      </c>
    </row>
    <row r="690" spans="1:31" x14ac:dyDescent="0.25">
      <c r="A690" t="s">
        <v>51</v>
      </c>
      <c r="B690" t="s">
        <v>52</v>
      </c>
      <c r="C690">
        <v>2</v>
      </c>
      <c r="D690">
        <v>90</v>
      </c>
      <c r="E690">
        <v>10</v>
      </c>
      <c r="F690">
        <v>88101</v>
      </c>
      <c r="G690">
        <v>1</v>
      </c>
      <c r="H690">
        <v>7</v>
      </c>
      <c r="I690">
        <v>105</v>
      </c>
      <c r="J690">
        <v>145</v>
      </c>
      <c r="K690">
        <v>20170619</v>
      </c>
      <c r="L690" s="78">
        <v>0</v>
      </c>
      <c r="N690" t="s">
        <v>57</v>
      </c>
      <c r="AC690" s="79">
        <f t="shared" si="123"/>
        <v>42905</v>
      </c>
      <c r="AD690">
        <f t="shared" si="124"/>
        <v>6</v>
      </c>
      <c r="AE690">
        <f t="shared" si="125"/>
        <v>2017</v>
      </c>
    </row>
    <row r="691" spans="1:31" x14ac:dyDescent="0.25">
      <c r="A691" t="s">
        <v>51</v>
      </c>
      <c r="B691" t="s">
        <v>52</v>
      </c>
      <c r="C691">
        <v>2</v>
      </c>
      <c r="D691">
        <v>90</v>
      </c>
      <c r="E691">
        <v>10</v>
      </c>
      <c r="F691">
        <v>88101</v>
      </c>
      <c r="G691">
        <v>1</v>
      </c>
      <c r="H691">
        <v>7</v>
      </c>
      <c r="I691">
        <v>105</v>
      </c>
      <c r="J691">
        <v>145</v>
      </c>
      <c r="K691">
        <v>20170621</v>
      </c>
      <c r="L691" s="78">
        <v>0</v>
      </c>
      <c r="M691">
        <v>8.6999999999999993</v>
      </c>
      <c r="Q691">
        <v>2</v>
      </c>
      <c r="AC691" s="79">
        <f t="shared" si="123"/>
        <v>42907</v>
      </c>
      <c r="AD691">
        <f t="shared" si="124"/>
        <v>6</v>
      </c>
      <c r="AE691">
        <f t="shared" si="125"/>
        <v>2017</v>
      </c>
    </row>
    <row r="692" spans="1:31" x14ac:dyDescent="0.25">
      <c r="A692" t="s">
        <v>51</v>
      </c>
      <c r="B692" t="s">
        <v>52</v>
      </c>
      <c r="C692">
        <v>2</v>
      </c>
      <c r="D692">
        <v>90</v>
      </c>
      <c r="E692">
        <v>10</v>
      </c>
      <c r="F692">
        <v>88101</v>
      </c>
      <c r="G692">
        <v>1</v>
      </c>
      <c r="H692">
        <v>7</v>
      </c>
      <c r="I692">
        <v>105</v>
      </c>
      <c r="J692">
        <v>145</v>
      </c>
      <c r="K692">
        <v>20170622</v>
      </c>
      <c r="L692" s="78">
        <v>0</v>
      </c>
      <c r="M692">
        <v>10.1</v>
      </c>
      <c r="Q692">
        <v>2</v>
      </c>
      <c r="AC692" s="79">
        <f t="shared" si="123"/>
        <v>42908</v>
      </c>
      <c r="AD692">
        <f t="shared" si="124"/>
        <v>6</v>
      </c>
      <c r="AE692">
        <f t="shared" si="125"/>
        <v>2017</v>
      </c>
    </row>
    <row r="693" spans="1:31" x14ac:dyDescent="0.25">
      <c r="A693" t="s">
        <v>51</v>
      </c>
      <c r="B693" t="s">
        <v>52</v>
      </c>
      <c r="C693">
        <v>2</v>
      </c>
      <c r="D693">
        <v>90</v>
      </c>
      <c r="E693">
        <v>10</v>
      </c>
      <c r="F693">
        <v>88101</v>
      </c>
      <c r="G693">
        <v>1</v>
      </c>
      <c r="H693">
        <v>7</v>
      </c>
      <c r="I693">
        <v>105</v>
      </c>
      <c r="J693">
        <v>145</v>
      </c>
      <c r="K693">
        <v>20170624</v>
      </c>
      <c r="L693" s="78">
        <v>0</v>
      </c>
      <c r="M693">
        <v>4</v>
      </c>
      <c r="Q693">
        <v>2</v>
      </c>
      <c r="AC693" s="79">
        <f t="shared" si="123"/>
        <v>42910</v>
      </c>
      <c r="AD693">
        <f t="shared" si="124"/>
        <v>6</v>
      </c>
      <c r="AE693">
        <f t="shared" si="125"/>
        <v>2017</v>
      </c>
    </row>
    <row r="694" spans="1:31" x14ac:dyDescent="0.25">
      <c r="A694" t="s">
        <v>51</v>
      </c>
      <c r="B694" t="s">
        <v>52</v>
      </c>
      <c r="C694">
        <v>2</v>
      </c>
      <c r="D694">
        <v>90</v>
      </c>
      <c r="E694">
        <v>10</v>
      </c>
      <c r="F694">
        <v>88101</v>
      </c>
      <c r="G694">
        <v>1</v>
      </c>
      <c r="H694">
        <v>7</v>
      </c>
      <c r="I694">
        <v>105</v>
      </c>
      <c r="J694">
        <v>145</v>
      </c>
      <c r="K694">
        <v>20170625</v>
      </c>
      <c r="L694" s="78">
        <v>0</v>
      </c>
      <c r="M694">
        <v>4.0999999999999996</v>
      </c>
      <c r="Q694">
        <v>2</v>
      </c>
      <c r="AC694" s="79">
        <f t="shared" ref="AC694:AC751" si="126">DATE(LEFT(K694,4),MID(K694,5,2),RIGHT(K694,2))</f>
        <v>42911</v>
      </c>
      <c r="AD694">
        <f t="shared" ref="AD694:AD751" si="127">MONTH(AC694)</f>
        <v>6</v>
      </c>
      <c r="AE694">
        <f t="shared" ref="AE694:AE751" si="128">YEAR(AC694)</f>
        <v>2017</v>
      </c>
    </row>
    <row r="695" spans="1:31" x14ac:dyDescent="0.25">
      <c r="A695" t="s">
        <v>51</v>
      </c>
      <c r="B695" t="s">
        <v>52</v>
      </c>
      <c r="C695">
        <v>2</v>
      </c>
      <c r="D695">
        <v>90</v>
      </c>
      <c r="E695">
        <v>10</v>
      </c>
      <c r="F695">
        <v>88101</v>
      </c>
      <c r="G695">
        <v>1</v>
      </c>
      <c r="H695">
        <v>7</v>
      </c>
      <c r="I695">
        <v>105</v>
      </c>
      <c r="J695">
        <v>145</v>
      </c>
      <c r="K695">
        <v>20170626</v>
      </c>
      <c r="L695" s="78">
        <v>0</v>
      </c>
      <c r="M695">
        <v>4.2</v>
      </c>
      <c r="Q695">
        <v>2</v>
      </c>
      <c r="AC695" s="79">
        <f t="shared" si="126"/>
        <v>42912</v>
      </c>
      <c r="AD695">
        <f t="shared" si="127"/>
        <v>6</v>
      </c>
      <c r="AE695">
        <f t="shared" si="128"/>
        <v>2017</v>
      </c>
    </row>
    <row r="696" spans="1:31" x14ac:dyDescent="0.25">
      <c r="A696" t="s">
        <v>51</v>
      </c>
      <c r="B696" t="s">
        <v>52</v>
      </c>
      <c r="C696">
        <v>2</v>
      </c>
      <c r="D696">
        <v>90</v>
      </c>
      <c r="E696">
        <v>10</v>
      </c>
      <c r="F696">
        <v>88101</v>
      </c>
      <c r="G696">
        <v>1</v>
      </c>
      <c r="H696">
        <v>7</v>
      </c>
      <c r="I696">
        <v>105</v>
      </c>
      <c r="J696">
        <v>145</v>
      </c>
      <c r="K696">
        <v>20170628</v>
      </c>
      <c r="L696" s="78">
        <v>0</v>
      </c>
      <c r="M696">
        <v>1.7</v>
      </c>
      <c r="Q696" t="s">
        <v>68</v>
      </c>
      <c r="R696">
        <v>2</v>
      </c>
      <c r="AC696" s="79">
        <f t="shared" si="126"/>
        <v>42914</v>
      </c>
      <c r="AD696">
        <f t="shared" si="127"/>
        <v>6</v>
      </c>
      <c r="AE696">
        <f t="shared" si="128"/>
        <v>2017</v>
      </c>
    </row>
    <row r="697" spans="1:31" x14ac:dyDescent="0.25">
      <c r="A697" t="s">
        <v>51</v>
      </c>
      <c r="B697" t="s">
        <v>52</v>
      </c>
      <c r="C697">
        <v>2</v>
      </c>
      <c r="D697">
        <v>90</v>
      </c>
      <c r="E697">
        <v>10</v>
      </c>
      <c r="F697">
        <v>88101</v>
      </c>
      <c r="G697">
        <v>1</v>
      </c>
      <c r="H697">
        <v>7</v>
      </c>
      <c r="I697">
        <v>105</v>
      </c>
      <c r="J697">
        <v>145</v>
      </c>
      <c r="K697">
        <v>20170629</v>
      </c>
      <c r="L697" s="78">
        <v>0</v>
      </c>
      <c r="M697">
        <v>4.2</v>
      </c>
      <c r="Q697" t="s">
        <v>68</v>
      </c>
      <c r="R697">
        <v>2</v>
      </c>
      <c r="AC697" s="79">
        <f t="shared" si="126"/>
        <v>42915</v>
      </c>
      <c r="AD697">
        <f t="shared" si="127"/>
        <v>6</v>
      </c>
      <c r="AE697">
        <f t="shared" si="128"/>
        <v>2017</v>
      </c>
    </row>
    <row r="698" spans="1:31" x14ac:dyDescent="0.25">
      <c r="A698" t="s">
        <v>51</v>
      </c>
      <c r="B698" t="s">
        <v>52</v>
      </c>
      <c r="C698">
        <v>2</v>
      </c>
      <c r="D698">
        <v>90</v>
      </c>
      <c r="E698">
        <v>10</v>
      </c>
      <c r="F698">
        <v>88101</v>
      </c>
      <c r="G698">
        <v>1</v>
      </c>
      <c r="H698">
        <v>7</v>
      </c>
      <c r="I698">
        <v>105</v>
      </c>
      <c r="J698">
        <v>145</v>
      </c>
      <c r="K698">
        <v>20170701</v>
      </c>
      <c r="L698" s="78">
        <v>0</v>
      </c>
      <c r="M698">
        <v>2.4</v>
      </c>
      <c r="Q698">
        <v>1</v>
      </c>
      <c r="R698">
        <v>2</v>
      </c>
      <c r="S698" t="s">
        <v>68</v>
      </c>
      <c r="AC698" s="79">
        <f t="shared" si="126"/>
        <v>42917</v>
      </c>
      <c r="AD698">
        <f t="shared" si="127"/>
        <v>7</v>
      </c>
      <c r="AE698">
        <f t="shared" si="128"/>
        <v>2017</v>
      </c>
    </row>
    <row r="699" spans="1:31" x14ac:dyDescent="0.25">
      <c r="A699" t="s">
        <v>51</v>
      </c>
      <c r="B699" t="s">
        <v>52</v>
      </c>
      <c r="C699">
        <v>2</v>
      </c>
      <c r="D699">
        <v>90</v>
      </c>
      <c r="E699">
        <v>10</v>
      </c>
      <c r="F699">
        <v>88101</v>
      </c>
      <c r="G699">
        <v>1</v>
      </c>
      <c r="H699">
        <v>7</v>
      </c>
      <c r="I699">
        <v>105</v>
      </c>
      <c r="J699">
        <v>145</v>
      </c>
      <c r="K699">
        <v>20170702</v>
      </c>
      <c r="L699" s="78">
        <v>0</v>
      </c>
      <c r="M699">
        <v>3.9</v>
      </c>
      <c r="Q699">
        <v>1</v>
      </c>
      <c r="R699">
        <v>2</v>
      </c>
      <c r="S699" t="s">
        <v>68</v>
      </c>
      <c r="AC699" s="79">
        <f t="shared" si="126"/>
        <v>42918</v>
      </c>
      <c r="AD699">
        <f t="shared" si="127"/>
        <v>7</v>
      </c>
      <c r="AE699">
        <f t="shared" si="128"/>
        <v>2017</v>
      </c>
    </row>
    <row r="700" spans="1:31" x14ac:dyDescent="0.25">
      <c r="A700" t="s">
        <v>51</v>
      </c>
      <c r="B700" t="s">
        <v>52</v>
      </c>
      <c r="C700">
        <v>2</v>
      </c>
      <c r="D700">
        <v>90</v>
      </c>
      <c r="E700">
        <v>10</v>
      </c>
      <c r="F700">
        <v>88101</v>
      </c>
      <c r="G700">
        <v>1</v>
      </c>
      <c r="H700">
        <v>7</v>
      </c>
      <c r="I700">
        <v>105</v>
      </c>
      <c r="J700">
        <v>145</v>
      </c>
      <c r="K700">
        <v>20170703</v>
      </c>
      <c r="L700" s="78">
        <v>0</v>
      </c>
      <c r="M700">
        <v>5.2</v>
      </c>
      <c r="Q700">
        <v>2</v>
      </c>
      <c r="R700" t="s">
        <v>68</v>
      </c>
      <c r="AC700" s="79">
        <f t="shared" si="126"/>
        <v>42919</v>
      </c>
      <c r="AD700">
        <f t="shared" si="127"/>
        <v>7</v>
      </c>
      <c r="AE700">
        <f t="shared" si="128"/>
        <v>2017</v>
      </c>
    </row>
    <row r="701" spans="1:31" x14ac:dyDescent="0.25">
      <c r="A701" t="s">
        <v>51</v>
      </c>
      <c r="B701" t="s">
        <v>52</v>
      </c>
      <c r="C701">
        <v>2</v>
      </c>
      <c r="D701">
        <v>90</v>
      </c>
      <c r="E701">
        <v>10</v>
      </c>
      <c r="F701">
        <v>88101</v>
      </c>
      <c r="G701">
        <v>1</v>
      </c>
      <c r="H701">
        <v>7</v>
      </c>
      <c r="I701">
        <v>105</v>
      </c>
      <c r="J701">
        <v>145</v>
      </c>
      <c r="K701">
        <v>20170704</v>
      </c>
      <c r="L701" s="78">
        <v>0</v>
      </c>
      <c r="M701">
        <v>5.0999999999999996</v>
      </c>
      <c r="Q701" t="s">
        <v>68</v>
      </c>
      <c r="AC701" s="79">
        <f t="shared" si="126"/>
        <v>42920</v>
      </c>
      <c r="AD701">
        <f t="shared" si="127"/>
        <v>7</v>
      </c>
      <c r="AE701">
        <f t="shared" si="128"/>
        <v>2017</v>
      </c>
    </row>
    <row r="702" spans="1:31" x14ac:dyDescent="0.25">
      <c r="A702" t="s">
        <v>51</v>
      </c>
      <c r="B702" t="s">
        <v>52</v>
      </c>
      <c r="C702">
        <v>2</v>
      </c>
      <c r="D702">
        <v>90</v>
      </c>
      <c r="E702">
        <v>10</v>
      </c>
      <c r="F702">
        <v>88101</v>
      </c>
      <c r="G702">
        <v>1</v>
      </c>
      <c r="H702">
        <v>7</v>
      </c>
      <c r="I702">
        <v>105</v>
      </c>
      <c r="J702">
        <v>145</v>
      </c>
      <c r="K702">
        <v>20170705</v>
      </c>
      <c r="L702" s="78">
        <v>0</v>
      </c>
      <c r="M702">
        <v>4.4000000000000004</v>
      </c>
      <c r="Q702" t="s">
        <v>68</v>
      </c>
      <c r="AC702" s="79">
        <f t="shared" si="126"/>
        <v>42921</v>
      </c>
      <c r="AD702">
        <f t="shared" si="127"/>
        <v>7</v>
      </c>
      <c r="AE702">
        <f t="shared" si="128"/>
        <v>2017</v>
      </c>
    </row>
    <row r="703" spans="1:31" x14ac:dyDescent="0.25">
      <c r="A703" t="s">
        <v>51</v>
      </c>
      <c r="B703" t="s">
        <v>52</v>
      </c>
      <c r="C703">
        <v>2</v>
      </c>
      <c r="D703">
        <v>90</v>
      </c>
      <c r="E703">
        <v>10</v>
      </c>
      <c r="F703">
        <v>88101</v>
      </c>
      <c r="G703">
        <v>1</v>
      </c>
      <c r="H703">
        <v>7</v>
      </c>
      <c r="I703">
        <v>105</v>
      </c>
      <c r="J703">
        <v>145</v>
      </c>
      <c r="K703">
        <v>20170707</v>
      </c>
      <c r="L703" s="78">
        <v>0</v>
      </c>
      <c r="M703">
        <v>3.7</v>
      </c>
      <c r="Q703" t="s">
        <v>68</v>
      </c>
      <c r="AC703" s="79">
        <f t="shared" si="126"/>
        <v>42923</v>
      </c>
      <c r="AD703">
        <f t="shared" si="127"/>
        <v>7</v>
      </c>
      <c r="AE703">
        <f t="shared" si="128"/>
        <v>2017</v>
      </c>
    </row>
    <row r="704" spans="1:31" x14ac:dyDescent="0.25">
      <c r="A704" t="s">
        <v>51</v>
      </c>
      <c r="B704" t="s">
        <v>52</v>
      </c>
      <c r="C704">
        <v>2</v>
      </c>
      <c r="D704">
        <v>90</v>
      </c>
      <c r="E704">
        <v>10</v>
      </c>
      <c r="F704">
        <v>88101</v>
      </c>
      <c r="G704">
        <v>1</v>
      </c>
      <c r="H704">
        <v>7</v>
      </c>
      <c r="I704">
        <v>105</v>
      </c>
      <c r="J704">
        <v>145</v>
      </c>
      <c r="K704">
        <v>20170708</v>
      </c>
      <c r="L704" s="78">
        <v>0</v>
      </c>
      <c r="M704">
        <v>6</v>
      </c>
      <c r="Q704" t="s">
        <v>68</v>
      </c>
      <c r="AC704" s="79">
        <f t="shared" si="126"/>
        <v>42924</v>
      </c>
      <c r="AD704">
        <f t="shared" si="127"/>
        <v>7</v>
      </c>
      <c r="AE704">
        <f t="shared" si="128"/>
        <v>2017</v>
      </c>
    </row>
    <row r="705" spans="1:31" x14ac:dyDescent="0.25">
      <c r="A705" t="s">
        <v>51</v>
      </c>
      <c r="B705" t="s">
        <v>52</v>
      </c>
      <c r="C705">
        <v>2</v>
      </c>
      <c r="D705">
        <v>90</v>
      </c>
      <c r="E705">
        <v>10</v>
      </c>
      <c r="F705">
        <v>88101</v>
      </c>
      <c r="G705">
        <v>1</v>
      </c>
      <c r="H705">
        <v>7</v>
      </c>
      <c r="I705">
        <v>105</v>
      </c>
      <c r="J705">
        <v>145</v>
      </c>
      <c r="K705">
        <v>20170709</v>
      </c>
      <c r="L705" s="78">
        <v>0</v>
      </c>
      <c r="M705">
        <v>3.4</v>
      </c>
      <c r="Q705" t="s">
        <v>68</v>
      </c>
      <c r="AC705" s="79">
        <f t="shared" si="126"/>
        <v>42925</v>
      </c>
      <c r="AD705">
        <f t="shared" si="127"/>
        <v>7</v>
      </c>
      <c r="AE705">
        <f t="shared" si="128"/>
        <v>2017</v>
      </c>
    </row>
    <row r="706" spans="1:31" x14ac:dyDescent="0.25">
      <c r="A706" t="s">
        <v>51</v>
      </c>
      <c r="B706" t="s">
        <v>52</v>
      </c>
      <c r="C706">
        <v>2</v>
      </c>
      <c r="D706">
        <v>90</v>
      </c>
      <c r="E706">
        <v>10</v>
      </c>
      <c r="F706">
        <v>88101</v>
      </c>
      <c r="G706">
        <v>1</v>
      </c>
      <c r="H706">
        <v>7</v>
      </c>
      <c r="I706">
        <v>105</v>
      </c>
      <c r="J706">
        <v>145</v>
      </c>
      <c r="K706">
        <v>20170710</v>
      </c>
      <c r="L706" s="78">
        <v>0</v>
      </c>
      <c r="M706">
        <v>2.4</v>
      </c>
      <c r="AC706" s="79">
        <f t="shared" si="126"/>
        <v>42926</v>
      </c>
      <c r="AD706">
        <f t="shared" si="127"/>
        <v>7</v>
      </c>
      <c r="AE706">
        <f t="shared" si="128"/>
        <v>2017</v>
      </c>
    </row>
    <row r="707" spans="1:31" x14ac:dyDescent="0.25">
      <c r="A707" t="s">
        <v>51</v>
      </c>
      <c r="B707" t="s">
        <v>52</v>
      </c>
      <c r="C707">
        <v>2</v>
      </c>
      <c r="D707">
        <v>90</v>
      </c>
      <c r="E707">
        <v>10</v>
      </c>
      <c r="F707">
        <v>88101</v>
      </c>
      <c r="G707">
        <v>1</v>
      </c>
      <c r="H707">
        <v>7</v>
      </c>
      <c r="I707">
        <v>105</v>
      </c>
      <c r="J707">
        <v>145</v>
      </c>
      <c r="K707">
        <v>20170711</v>
      </c>
      <c r="L707" s="78">
        <v>0</v>
      </c>
      <c r="M707">
        <v>3.9</v>
      </c>
      <c r="Q707" t="s">
        <v>68</v>
      </c>
      <c r="AC707" s="79">
        <f t="shared" si="126"/>
        <v>42927</v>
      </c>
      <c r="AD707">
        <f t="shared" si="127"/>
        <v>7</v>
      </c>
      <c r="AE707">
        <f t="shared" si="128"/>
        <v>2017</v>
      </c>
    </row>
    <row r="708" spans="1:31" x14ac:dyDescent="0.25">
      <c r="A708" t="s">
        <v>51</v>
      </c>
      <c r="B708" t="s">
        <v>52</v>
      </c>
      <c r="C708">
        <v>2</v>
      </c>
      <c r="D708">
        <v>90</v>
      </c>
      <c r="E708">
        <v>10</v>
      </c>
      <c r="F708">
        <v>88101</v>
      </c>
      <c r="G708">
        <v>1</v>
      </c>
      <c r="H708">
        <v>7</v>
      </c>
      <c r="I708">
        <v>105</v>
      </c>
      <c r="J708">
        <v>145</v>
      </c>
      <c r="K708">
        <v>20170713</v>
      </c>
      <c r="L708" s="78">
        <v>0</v>
      </c>
      <c r="M708">
        <v>37.299999999999997</v>
      </c>
      <c r="Q708" t="s">
        <v>68</v>
      </c>
      <c r="R708" t="s">
        <v>56</v>
      </c>
      <c r="AC708" s="79">
        <f t="shared" si="126"/>
        <v>42929</v>
      </c>
      <c r="AD708">
        <f t="shared" si="127"/>
        <v>7</v>
      </c>
      <c r="AE708">
        <f t="shared" si="128"/>
        <v>2017</v>
      </c>
    </row>
    <row r="709" spans="1:31" x14ac:dyDescent="0.25">
      <c r="A709" t="s">
        <v>51</v>
      </c>
      <c r="B709" t="s">
        <v>52</v>
      </c>
      <c r="C709">
        <v>2</v>
      </c>
      <c r="D709">
        <v>90</v>
      </c>
      <c r="E709">
        <v>10</v>
      </c>
      <c r="F709">
        <v>88101</v>
      </c>
      <c r="G709">
        <v>1</v>
      </c>
      <c r="H709">
        <v>7</v>
      </c>
      <c r="I709">
        <v>105</v>
      </c>
      <c r="J709">
        <v>145</v>
      </c>
      <c r="K709">
        <v>20170714</v>
      </c>
      <c r="L709" s="78">
        <v>0</v>
      </c>
      <c r="M709">
        <v>20.3</v>
      </c>
      <c r="Q709" t="s">
        <v>68</v>
      </c>
      <c r="R709" t="s">
        <v>56</v>
      </c>
      <c r="AC709" s="79">
        <f t="shared" si="126"/>
        <v>42930</v>
      </c>
      <c r="AD709">
        <f t="shared" si="127"/>
        <v>7</v>
      </c>
      <c r="AE709">
        <f t="shared" si="128"/>
        <v>2017</v>
      </c>
    </row>
    <row r="710" spans="1:31" x14ac:dyDescent="0.25">
      <c r="A710" t="s">
        <v>51</v>
      </c>
      <c r="B710" t="s">
        <v>52</v>
      </c>
      <c r="C710">
        <v>2</v>
      </c>
      <c r="D710">
        <v>90</v>
      </c>
      <c r="E710">
        <v>10</v>
      </c>
      <c r="F710">
        <v>88101</v>
      </c>
      <c r="G710">
        <v>1</v>
      </c>
      <c r="H710">
        <v>7</v>
      </c>
      <c r="I710">
        <v>105</v>
      </c>
      <c r="J710">
        <v>145</v>
      </c>
      <c r="K710">
        <v>20170715</v>
      </c>
      <c r="L710" s="78">
        <v>0</v>
      </c>
      <c r="M710">
        <v>12.7</v>
      </c>
      <c r="Q710" t="s">
        <v>68</v>
      </c>
      <c r="R710" t="s">
        <v>56</v>
      </c>
      <c r="AC710" s="79">
        <f t="shared" si="126"/>
        <v>42931</v>
      </c>
      <c r="AD710">
        <f t="shared" si="127"/>
        <v>7</v>
      </c>
      <c r="AE710">
        <f t="shared" si="128"/>
        <v>2017</v>
      </c>
    </row>
    <row r="711" spans="1:31" x14ac:dyDescent="0.25">
      <c r="A711" t="s">
        <v>51</v>
      </c>
      <c r="B711" t="s">
        <v>52</v>
      </c>
      <c r="C711">
        <v>2</v>
      </c>
      <c r="D711">
        <v>90</v>
      </c>
      <c r="E711">
        <v>10</v>
      </c>
      <c r="F711">
        <v>88101</v>
      </c>
      <c r="G711">
        <v>1</v>
      </c>
      <c r="H711">
        <v>7</v>
      </c>
      <c r="I711">
        <v>105</v>
      </c>
      <c r="J711">
        <v>145</v>
      </c>
      <c r="K711">
        <v>20170716</v>
      </c>
      <c r="L711" s="78">
        <v>0</v>
      </c>
      <c r="M711">
        <v>9.6999999999999993</v>
      </c>
      <c r="Q711" t="s">
        <v>68</v>
      </c>
      <c r="AC711" s="79">
        <f t="shared" si="126"/>
        <v>42932</v>
      </c>
      <c r="AD711">
        <f t="shared" si="127"/>
        <v>7</v>
      </c>
      <c r="AE711">
        <f t="shared" si="128"/>
        <v>2017</v>
      </c>
    </row>
    <row r="712" spans="1:31" x14ac:dyDescent="0.25">
      <c r="A712" t="s">
        <v>51</v>
      </c>
      <c r="B712" t="s">
        <v>52</v>
      </c>
      <c r="C712">
        <v>2</v>
      </c>
      <c r="D712">
        <v>90</v>
      </c>
      <c r="E712">
        <v>10</v>
      </c>
      <c r="F712">
        <v>88101</v>
      </c>
      <c r="G712">
        <v>1</v>
      </c>
      <c r="H712">
        <v>7</v>
      </c>
      <c r="I712">
        <v>105</v>
      </c>
      <c r="J712">
        <v>145</v>
      </c>
      <c r="K712">
        <v>20170717</v>
      </c>
      <c r="L712" s="78">
        <v>0</v>
      </c>
      <c r="M712">
        <v>6.6</v>
      </c>
      <c r="Q712" t="s">
        <v>68</v>
      </c>
      <c r="AC712" s="79">
        <f t="shared" si="126"/>
        <v>42933</v>
      </c>
      <c r="AD712">
        <f t="shared" si="127"/>
        <v>7</v>
      </c>
      <c r="AE712">
        <f t="shared" si="128"/>
        <v>2017</v>
      </c>
    </row>
    <row r="713" spans="1:31" x14ac:dyDescent="0.25">
      <c r="A713" t="s">
        <v>51</v>
      </c>
      <c r="B713" t="s">
        <v>52</v>
      </c>
      <c r="C713">
        <v>2</v>
      </c>
      <c r="D713">
        <v>90</v>
      </c>
      <c r="E713">
        <v>10</v>
      </c>
      <c r="F713">
        <v>88101</v>
      </c>
      <c r="G713">
        <v>1</v>
      </c>
      <c r="H713">
        <v>7</v>
      </c>
      <c r="I713">
        <v>105</v>
      </c>
      <c r="J713">
        <v>145</v>
      </c>
      <c r="K713">
        <v>20170719</v>
      </c>
      <c r="L713" s="78">
        <v>0</v>
      </c>
      <c r="M713">
        <v>3.6</v>
      </c>
      <c r="Q713" t="s">
        <v>68</v>
      </c>
      <c r="AC713" s="79">
        <f t="shared" si="126"/>
        <v>42935</v>
      </c>
      <c r="AD713">
        <f t="shared" si="127"/>
        <v>7</v>
      </c>
      <c r="AE713">
        <f t="shared" si="128"/>
        <v>2017</v>
      </c>
    </row>
    <row r="714" spans="1:31" x14ac:dyDescent="0.25">
      <c r="A714" t="s">
        <v>51</v>
      </c>
      <c r="B714" t="s">
        <v>52</v>
      </c>
      <c r="C714">
        <v>2</v>
      </c>
      <c r="D714">
        <v>90</v>
      </c>
      <c r="E714">
        <v>10</v>
      </c>
      <c r="F714">
        <v>88101</v>
      </c>
      <c r="G714">
        <v>1</v>
      </c>
      <c r="H714">
        <v>7</v>
      </c>
      <c r="I714">
        <v>105</v>
      </c>
      <c r="J714">
        <v>145</v>
      </c>
      <c r="K714">
        <v>20170720</v>
      </c>
      <c r="L714" s="78">
        <v>0</v>
      </c>
      <c r="M714">
        <v>1.8</v>
      </c>
      <c r="Q714" t="s">
        <v>68</v>
      </c>
      <c r="AC714" s="79">
        <f t="shared" si="126"/>
        <v>42936</v>
      </c>
      <c r="AD714">
        <f t="shared" si="127"/>
        <v>7</v>
      </c>
      <c r="AE714">
        <f t="shared" si="128"/>
        <v>2017</v>
      </c>
    </row>
    <row r="715" spans="1:31" x14ac:dyDescent="0.25">
      <c r="A715" t="s">
        <v>51</v>
      </c>
      <c r="B715" t="s">
        <v>52</v>
      </c>
      <c r="C715">
        <v>2</v>
      </c>
      <c r="D715">
        <v>90</v>
      </c>
      <c r="E715">
        <v>10</v>
      </c>
      <c r="F715">
        <v>88101</v>
      </c>
      <c r="G715">
        <v>1</v>
      </c>
      <c r="H715">
        <v>7</v>
      </c>
      <c r="I715">
        <v>105</v>
      </c>
      <c r="J715">
        <v>145</v>
      </c>
      <c r="K715">
        <v>20170721</v>
      </c>
      <c r="L715" s="78">
        <v>0</v>
      </c>
      <c r="M715">
        <v>2.2999999999999998</v>
      </c>
      <c r="Q715" t="s">
        <v>68</v>
      </c>
      <c r="AC715" s="79">
        <f t="shared" si="126"/>
        <v>42937</v>
      </c>
      <c r="AD715">
        <f t="shared" si="127"/>
        <v>7</v>
      </c>
      <c r="AE715">
        <f t="shared" si="128"/>
        <v>2017</v>
      </c>
    </row>
    <row r="716" spans="1:31" x14ac:dyDescent="0.25">
      <c r="A716" t="s">
        <v>51</v>
      </c>
      <c r="B716" t="s">
        <v>52</v>
      </c>
      <c r="C716">
        <v>2</v>
      </c>
      <c r="D716">
        <v>90</v>
      </c>
      <c r="E716">
        <v>10</v>
      </c>
      <c r="F716">
        <v>88101</v>
      </c>
      <c r="G716">
        <v>1</v>
      </c>
      <c r="H716">
        <v>7</v>
      </c>
      <c r="I716">
        <v>105</v>
      </c>
      <c r="J716">
        <v>145</v>
      </c>
      <c r="K716">
        <v>20170722</v>
      </c>
      <c r="L716" s="78">
        <v>0</v>
      </c>
      <c r="M716">
        <v>5.7</v>
      </c>
      <c r="Q716" t="s">
        <v>68</v>
      </c>
      <c r="AC716" s="79">
        <f t="shared" si="126"/>
        <v>42938</v>
      </c>
      <c r="AD716">
        <f t="shared" si="127"/>
        <v>7</v>
      </c>
      <c r="AE716">
        <f t="shared" si="128"/>
        <v>2017</v>
      </c>
    </row>
    <row r="717" spans="1:31" x14ac:dyDescent="0.25">
      <c r="A717" t="s">
        <v>51</v>
      </c>
      <c r="B717" t="s">
        <v>52</v>
      </c>
      <c r="C717">
        <v>2</v>
      </c>
      <c r="D717">
        <v>90</v>
      </c>
      <c r="E717">
        <v>10</v>
      </c>
      <c r="F717">
        <v>88101</v>
      </c>
      <c r="G717">
        <v>1</v>
      </c>
      <c r="H717">
        <v>7</v>
      </c>
      <c r="I717">
        <v>105</v>
      </c>
      <c r="J717">
        <v>145</v>
      </c>
      <c r="K717">
        <v>20170723</v>
      </c>
      <c r="L717" s="78">
        <v>0</v>
      </c>
      <c r="M717">
        <v>8.6999999999999993</v>
      </c>
      <c r="Q717" t="s">
        <v>68</v>
      </c>
      <c r="AC717" s="79">
        <f t="shared" si="126"/>
        <v>42939</v>
      </c>
      <c r="AD717">
        <f t="shared" si="127"/>
        <v>7</v>
      </c>
      <c r="AE717">
        <f t="shared" si="128"/>
        <v>2017</v>
      </c>
    </row>
    <row r="718" spans="1:31" x14ac:dyDescent="0.25">
      <c r="A718" t="s">
        <v>51</v>
      </c>
      <c r="B718" t="s">
        <v>52</v>
      </c>
      <c r="C718">
        <v>2</v>
      </c>
      <c r="D718">
        <v>90</v>
      </c>
      <c r="E718">
        <v>10</v>
      </c>
      <c r="F718">
        <v>88101</v>
      </c>
      <c r="G718">
        <v>1</v>
      </c>
      <c r="H718">
        <v>7</v>
      </c>
      <c r="I718">
        <v>105</v>
      </c>
      <c r="J718">
        <v>145</v>
      </c>
      <c r="K718">
        <v>20170725</v>
      </c>
      <c r="L718" s="78">
        <v>0</v>
      </c>
      <c r="M718">
        <v>2.9</v>
      </c>
      <c r="AC718" s="79">
        <f t="shared" si="126"/>
        <v>42941</v>
      </c>
      <c r="AD718">
        <f t="shared" si="127"/>
        <v>7</v>
      </c>
      <c r="AE718">
        <f t="shared" si="128"/>
        <v>2017</v>
      </c>
    </row>
    <row r="719" spans="1:31" x14ac:dyDescent="0.25">
      <c r="A719" t="s">
        <v>51</v>
      </c>
      <c r="B719" t="s">
        <v>52</v>
      </c>
      <c r="C719">
        <v>2</v>
      </c>
      <c r="D719">
        <v>90</v>
      </c>
      <c r="E719">
        <v>10</v>
      </c>
      <c r="F719">
        <v>88101</v>
      </c>
      <c r="G719">
        <v>1</v>
      </c>
      <c r="H719">
        <v>7</v>
      </c>
      <c r="I719">
        <v>105</v>
      </c>
      <c r="J719">
        <v>145</v>
      </c>
      <c r="K719">
        <v>20170726</v>
      </c>
      <c r="L719" s="78">
        <v>0</v>
      </c>
      <c r="M719">
        <v>3.5</v>
      </c>
      <c r="AC719" s="79">
        <f t="shared" si="126"/>
        <v>42942</v>
      </c>
      <c r="AD719">
        <f t="shared" si="127"/>
        <v>7</v>
      </c>
      <c r="AE719">
        <f t="shared" si="128"/>
        <v>2017</v>
      </c>
    </row>
    <row r="720" spans="1:31" x14ac:dyDescent="0.25">
      <c r="A720" t="s">
        <v>51</v>
      </c>
      <c r="B720" t="s">
        <v>52</v>
      </c>
      <c r="C720">
        <v>2</v>
      </c>
      <c r="D720">
        <v>90</v>
      </c>
      <c r="E720">
        <v>10</v>
      </c>
      <c r="F720">
        <v>88101</v>
      </c>
      <c r="G720">
        <v>1</v>
      </c>
      <c r="H720">
        <v>7</v>
      </c>
      <c r="I720">
        <v>105</v>
      </c>
      <c r="J720">
        <v>145</v>
      </c>
      <c r="K720">
        <v>20170727</v>
      </c>
      <c r="L720" s="78">
        <v>0</v>
      </c>
      <c r="M720">
        <v>2.6</v>
      </c>
      <c r="AC720" s="79">
        <f t="shared" si="126"/>
        <v>42943</v>
      </c>
      <c r="AD720">
        <f t="shared" si="127"/>
        <v>7</v>
      </c>
      <c r="AE720">
        <f t="shared" si="128"/>
        <v>2017</v>
      </c>
    </row>
    <row r="721" spans="1:31" x14ac:dyDescent="0.25">
      <c r="A721" t="s">
        <v>51</v>
      </c>
      <c r="B721" t="s">
        <v>52</v>
      </c>
      <c r="C721">
        <v>2</v>
      </c>
      <c r="D721">
        <v>90</v>
      </c>
      <c r="E721">
        <v>10</v>
      </c>
      <c r="F721">
        <v>88101</v>
      </c>
      <c r="G721">
        <v>1</v>
      </c>
      <c r="H721">
        <v>7</v>
      </c>
      <c r="I721">
        <v>105</v>
      </c>
      <c r="J721">
        <v>145</v>
      </c>
      <c r="K721">
        <v>20170728</v>
      </c>
      <c r="L721" s="78">
        <v>0</v>
      </c>
      <c r="M721">
        <v>3</v>
      </c>
      <c r="AC721" s="79">
        <f t="shared" si="126"/>
        <v>42944</v>
      </c>
      <c r="AD721">
        <f t="shared" si="127"/>
        <v>7</v>
      </c>
      <c r="AE721">
        <f t="shared" si="128"/>
        <v>2017</v>
      </c>
    </row>
    <row r="722" spans="1:31" x14ac:dyDescent="0.25">
      <c r="A722" t="s">
        <v>51</v>
      </c>
      <c r="B722" t="s">
        <v>52</v>
      </c>
      <c r="C722">
        <v>2</v>
      </c>
      <c r="D722">
        <v>90</v>
      </c>
      <c r="E722">
        <v>10</v>
      </c>
      <c r="F722">
        <v>88101</v>
      </c>
      <c r="G722">
        <v>1</v>
      </c>
      <c r="H722">
        <v>7</v>
      </c>
      <c r="I722">
        <v>105</v>
      </c>
      <c r="J722">
        <v>145</v>
      </c>
      <c r="K722">
        <v>20170729</v>
      </c>
      <c r="L722" s="78">
        <v>0</v>
      </c>
      <c r="M722">
        <v>3.6</v>
      </c>
      <c r="Q722">
        <v>3</v>
      </c>
      <c r="AC722" s="79">
        <f t="shared" si="126"/>
        <v>42945</v>
      </c>
      <c r="AD722">
        <f t="shared" si="127"/>
        <v>7</v>
      </c>
      <c r="AE722">
        <f t="shared" si="128"/>
        <v>2017</v>
      </c>
    </row>
    <row r="723" spans="1:31" x14ac:dyDescent="0.25">
      <c r="A723" t="s">
        <v>51</v>
      </c>
      <c r="B723" t="s">
        <v>52</v>
      </c>
      <c r="C723">
        <v>2</v>
      </c>
      <c r="D723">
        <v>90</v>
      </c>
      <c r="E723">
        <v>10</v>
      </c>
      <c r="F723">
        <v>88101</v>
      </c>
      <c r="G723">
        <v>1</v>
      </c>
      <c r="H723">
        <v>7</v>
      </c>
      <c r="I723">
        <v>105</v>
      </c>
      <c r="J723">
        <v>145</v>
      </c>
      <c r="K723">
        <v>20170730</v>
      </c>
      <c r="L723" s="78">
        <v>0</v>
      </c>
      <c r="M723">
        <v>3.4</v>
      </c>
      <c r="AC723" s="79">
        <f t="shared" si="126"/>
        <v>42946</v>
      </c>
      <c r="AD723">
        <f t="shared" si="127"/>
        <v>7</v>
      </c>
      <c r="AE723">
        <f t="shared" si="128"/>
        <v>2017</v>
      </c>
    </row>
    <row r="724" spans="1:31" x14ac:dyDescent="0.25">
      <c r="A724" t="s">
        <v>51</v>
      </c>
      <c r="B724" t="s">
        <v>52</v>
      </c>
      <c r="C724">
        <v>2</v>
      </c>
      <c r="D724">
        <v>90</v>
      </c>
      <c r="E724">
        <v>10</v>
      </c>
      <c r="F724">
        <v>88101</v>
      </c>
      <c r="G724">
        <v>1</v>
      </c>
      <c r="H724">
        <v>7</v>
      </c>
      <c r="I724">
        <v>105</v>
      </c>
      <c r="J724">
        <v>145</v>
      </c>
      <c r="K724">
        <v>20170731</v>
      </c>
      <c r="L724" s="78">
        <v>0</v>
      </c>
      <c r="M724">
        <v>2.9</v>
      </c>
      <c r="AC724" s="79">
        <f t="shared" si="126"/>
        <v>42947</v>
      </c>
      <c r="AD724">
        <f t="shared" si="127"/>
        <v>7</v>
      </c>
      <c r="AE724">
        <f t="shared" si="128"/>
        <v>2017</v>
      </c>
    </row>
    <row r="725" spans="1:31" x14ac:dyDescent="0.25">
      <c r="A725" t="s">
        <v>51</v>
      </c>
      <c r="B725" t="s">
        <v>52</v>
      </c>
      <c r="C725">
        <v>2</v>
      </c>
      <c r="D725">
        <v>90</v>
      </c>
      <c r="E725">
        <v>10</v>
      </c>
      <c r="F725">
        <v>88101</v>
      </c>
      <c r="G725">
        <v>1</v>
      </c>
      <c r="H725">
        <v>7</v>
      </c>
      <c r="I725">
        <v>105</v>
      </c>
      <c r="J725">
        <v>145</v>
      </c>
      <c r="K725">
        <v>20170801</v>
      </c>
      <c r="L725" s="78">
        <v>0</v>
      </c>
      <c r="M725">
        <v>2.8</v>
      </c>
      <c r="AC725" s="79">
        <f t="shared" si="126"/>
        <v>42948</v>
      </c>
      <c r="AD725">
        <f t="shared" si="127"/>
        <v>8</v>
      </c>
      <c r="AE725">
        <f t="shared" si="128"/>
        <v>2017</v>
      </c>
    </row>
    <row r="726" spans="1:31" x14ac:dyDescent="0.25">
      <c r="A726" t="s">
        <v>51</v>
      </c>
      <c r="B726" t="s">
        <v>52</v>
      </c>
      <c r="C726">
        <v>2</v>
      </c>
      <c r="D726">
        <v>90</v>
      </c>
      <c r="E726">
        <v>10</v>
      </c>
      <c r="F726">
        <v>88101</v>
      </c>
      <c r="G726">
        <v>1</v>
      </c>
      <c r="H726">
        <v>7</v>
      </c>
      <c r="I726">
        <v>105</v>
      </c>
      <c r="J726">
        <v>145</v>
      </c>
      <c r="K726">
        <v>20170802</v>
      </c>
      <c r="L726" s="78">
        <v>0</v>
      </c>
      <c r="M726">
        <v>2.6</v>
      </c>
      <c r="AC726" s="79">
        <f t="shared" si="126"/>
        <v>42949</v>
      </c>
      <c r="AD726">
        <f t="shared" si="127"/>
        <v>8</v>
      </c>
      <c r="AE726">
        <f t="shared" si="128"/>
        <v>2017</v>
      </c>
    </row>
    <row r="727" spans="1:31" x14ac:dyDescent="0.25">
      <c r="A727" t="s">
        <v>51</v>
      </c>
      <c r="B727" t="s">
        <v>52</v>
      </c>
      <c r="C727">
        <v>2</v>
      </c>
      <c r="D727">
        <v>90</v>
      </c>
      <c r="E727">
        <v>10</v>
      </c>
      <c r="F727">
        <v>88101</v>
      </c>
      <c r="G727">
        <v>1</v>
      </c>
      <c r="H727">
        <v>7</v>
      </c>
      <c r="I727">
        <v>105</v>
      </c>
      <c r="J727">
        <v>145</v>
      </c>
      <c r="K727">
        <v>20170803</v>
      </c>
      <c r="L727" s="78">
        <v>0</v>
      </c>
      <c r="M727">
        <v>1.6</v>
      </c>
      <c r="AC727" s="79">
        <f t="shared" si="126"/>
        <v>42950</v>
      </c>
      <c r="AD727">
        <f t="shared" si="127"/>
        <v>8</v>
      </c>
      <c r="AE727">
        <f t="shared" si="128"/>
        <v>2017</v>
      </c>
    </row>
    <row r="728" spans="1:31" x14ac:dyDescent="0.25">
      <c r="A728" t="s">
        <v>51</v>
      </c>
      <c r="B728" t="s">
        <v>52</v>
      </c>
      <c r="C728">
        <v>2</v>
      </c>
      <c r="D728">
        <v>90</v>
      </c>
      <c r="E728">
        <v>10</v>
      </c>
      <c r="F728">
        <v>88101</v>
      </c>
      <c r="G728">
        <v>1</v>
      </c>
      <c r="H728">
        <v>7</v>
      </c>
      <c r="I728">
        <v>105</v>
      </c>
      <c r="J728">
        <v>145</v>
      </c>
      <c r="K728">
        <v>20170804</v>
      </c>
      <c r="L728" s="78">
        <v>0</v>
      </c>
      <c r="M728">
        <v>3.7</v>
      </c>
      <c r="AC728" s="79">
        <f t="shared" si="126"/>
        <v>42951</v>
      </c>
      <c r="AD728">
        <f t="shared" si="127"/>
        <v>8</v>
      </c>
      <c r="AE728">
        <f t="shared" si="128"/>
        <v>2017</v>
      </c>
    </row>
    <row r="729" spans="1:31" x14ac:dyDescent="0.25">
      <c r="A729" t="s">
        <v>51</v>
      </c>
      <c r="B729" t="s">
        <v>52</v>
      </c>
      <c r="C729">
        <v>2</v>
      </c>
      <c r="D729">
        <v>90</v>
      </c>
      <c r="E729">
        <v>10</v>
      </c>
      <c r="F729">
        <v>88101</v>
      </c>
      <c r="G729">
        <v>1</v>
      </c>
      <c r="H729">
        <v>7</v>
      </c>
      <c r="I729">
        <v>105</v>
      </c>
      <c r="J729">
        <v>145</v>
      </c>
      <c r="K729">
        <v>20170805</v>
      </c>
      <c r="L729" s="78">
        <v>0</v>
      </c>
      <c r="M729">
        <v>2.7</v>
      </c>
      <c r="AC729" s="79">
        <f t="shared" si="126"/>
        <v>42952</v>
      </c>
      <c r="AD729">
        <f t="shared" si="127"/>
        <v>8</v>
      </c>
      <c r="AE729">
        <f t="shared" si="128"/>
        <v>2017</v>
      </c>
    </row>
    <row r="730" spans="1:31" x14ac:dyDescent="0.25">
      <c r="A730" t="s">
        <v>51</v>
      </c>
      <c r="B730" t="s">
        <v>52</v>
      </c>
      <c r="C730">
        <v>2</v>
      </c>
      <c r="D730">
        <v>90</v>
      </c>
      <c r="E730">
        <v>10</v>
      </c>
      <c r="F730">
        <v>88101</v>
      </c>
      <c r="G730">
        <v>1</v>
      </c>
      <c r="H730">
        <v>7</v>
      </c>
      <c r="I730">
        <v>105</v>
      </c>
      <c r="J730">
        <v>145</v>
      </c>
      <c r="K730">
        <v>20170806</v>
      </c>
      <c r="L730" s="78">
        <v>0</v>
      </c>
      <c r="M730">
        <v>4.9000000000000004</v>
      </c>
      <c r="AC730" s="79">
        <f t="shared" si="126"/>
        <v>42953</v>
      </c>
      <c r="AD730">
        <f t="shared" si="127"/>
        <v>8</v>
      </c>
      <c r="AE730">
        <f t="shared" si="128"/>
        <v>2017</v>
      </c>
    </row>
    <row r="731" spans="1:31" x14ac:dyDescent="0.25">
      <c r="A731" t="s">
        <v>51</v>
      </c>
      <c r="B731" t="s">
        <v>52</v>
      </c>
      <c r="C731">
        <v>2</v>
      </c>
      <c r="D731">
        <v>90</v>
      </c>
      <c r="E731">
        <v>10</v>
      </c>
      <c r="F731">
        <v>88101</v>
      </c>
      <c r="G731">
        <v>1</v>
      </c>
      <c r="H731">
        <v>7</v>
      </c>
      <c r="I731">
        <v>105</v>
      </c>
      <c r="J731">
        <v>145</v>
      </c>
      <c r="K731">
        <v>20170807</v>
      </c>
      <c r="L731" s="78">
        <v>0</v>
      </c>
      <c r="M731">
        <v>3.1</v>
      </c>
      <c r="AC731" s="79">
        <f t="shared" si="126"/>
        <v>42954</v>
      </c>
      <c r="AD731">
        <f t="shared" si="127"/>
        <v>8</v>
      </c>
      <c r="AE731">
        <f t="shared" si="128"/>
        <v>2017</v>
      </c>
    </row>
    <row r="732" spans="1:31" x14ac:dyDescent="0.25">
      <c r="A732" t="s">
        <v>51</v>
      </c>
      <c r="B732" t="s">
        <v>52</v>
      </c>
      <c r="C732">
        <v>2</v>
      </c>
      <c r="D732">
        <v>90</v>
      </c>
      <c r="E732">
        <v>10</v>
      </c>
      <c r="F732">
        <v>88101</v>
      </c>
      <c r="G732">
        <v>1</v>
      </c>
      <c r="H732">
        <v>7</v>
      </c>
      <c r="I732">
        <v>105</v>
      </c>
      <c r="J732">
        <v>145</v>
      </c>
      <c r="K732">
        <v>20170808</v>
      </c>
      <c r="L732" s="78">
        <v>0</v>
      </c>
      <c r="M732">
        <v>2.8</v>
      </c>
      <c r="Q732">
        <v>1</v>
      </c>
      <c r="AC732" s="79">
        <f t="shared" si="126"/>
        <v>42955</v>
      </c>
      <c r="AD732">
        <f t="shared" si="127"/>
        <v>8</v>
      </c>
      <c r="AE732">
        <f t="shared" si="128"/>
        <v>2017</v>
      </c>
    </row>
    <row r="733" spans="1:31" x14ac:dyDescent="0.25">
      <c r="A733" t="s">
        <v>51</v>
      </c>
      <c r="B733" t="s">
        <v>52</v>
      </c>
      <c r="C733">
        <v>2</v>
      </c>
      <c r="D733">
        <v>90</v>
      </c>
      <c r="E733">
        <v>10</v>
      </c>
      <c r="F733">
        <v>88101</v>
      </c>
      <c r="G733">
        <v>1</v>
      </c>
      <c r="H733">
        <v>7</v>
      </c>
      <c r="I733">
        <v>105</v>
      </c>
      <c r="J733">
        <v>145</v>
      </c>
      <c r="K733">
        <v>20170809</v>
      </c>
      <c r="L733" s="78">
        <v>0</v>
      </c>
      <c r="M733">
        <v>4.5999999999999996</v>
      </c>
      <c r="AC733" s="79">
        <f t="shared" si="126"/>
        <v>42956</v>
      </c>
      <c r="AD733">
        <f t="shared" si="127"/>
        <v>8</v>
      </c>
      <c r="AE733">
        <f t="shared" si="128"/>
        <v>2017</v>
      </c>
    </row>
    <row r="734" spans="1:31" x14ac:dyDescent="0.25">
      <c r="A734" t="s">
        <v>51</v>
      </c>
      <c r="B734" t="s">
        <v>52</v>
      </c>
      <c r="C734">
        <v>2</v>
      </c>
      <c r="D734">
        <v>90</v>
      </c>
      <c r="E734">
        <v>10</v>
      </c>
      <c r="F734">
        <v>88101</v>
      </c>
      <c r="G734">
        <v>1</v>
      </c>
      <c r="H734">
        <v>7</v>
      </c>
      <c r="I734">
        <v>105</v>
      </c>
      <c r="J734">
        <v>145</v>
      </c>
      <c r="K734">
        <v>20170810</v>
      </c>
      <c r="L734" s="78">
        <v>0</v>
      </c>
      <c r="M734">
        <v>2.6</v>
      </c>
      <c r="AC734" s="79">
        <f t="shared" si="126"/>
        <v>42957</v>
      </c>
      <c r="AD734">
        <f t="shared" si="127"/>
        <v>8</v>
      </c>
      <c r="AE734">
        <f t="shared" si="128"/>
        <v>2017</v>
      </c>
    </row>
    <row r="735" spans="1:31" x14ac:dyDescent="0.25">
      <c r="A735" t="s">
        <v>51</v>
      </c>
      <c r="B735" t="s">
        <v>52</v>
      </c>
      <c r="C735">
        <v>2</v>
      </c>
      <c r="D735">
        <v>90</v>
      </c>
      <c r="E735">
        <v>10</v>
      </c>
      <c r="F735">
        <v>88101</v>
      </c>
      <c r="G735">
        <v>1</v>
      </c>
      <c r="H735">
        <v>7</v>
      </c>
      <c r="I735">
        <v>105</v>
      </c>
      <c r="J735">
        <v>145</v>
      </c>
      <c r="K735">
        <v>20170812</v>
      </c>
      <c r="L735" s="78">
        <v>0</v>
      </c>
      <c r="M735">
        <v>2.8</v>
      </c>
      <c r="Q735">
        <v>1</v>
      </c>
      <c r="AC735" s="79">
        <f t="shared" si="126"/>
        <v>42959</v>
      </c>
      <c r="AD735">
        <f t="shared" si="127"/>
        <v>8</v>
      </c>
      <c r="AE735">
        <f t="shared" si="128"/>
        <v>2017</v>
      </c>
    </row>
    <row r="736" spans="1:31" x14ac:dyDescent="0.25">
      <c r="A736" t="s">
        <v>51</v>
      </c>
      <c r="B736" t="s">
        <v>52</v>
      </c>
      <c r="C736">
        <v>2</v>
      </c>
      <c r="D736">
        <v>90</v>
      </c>
      <c r="E736">
        <v>10</v>
      </c>
      <c r="F736">
        <v>88101</v>
      </c>
      <c r="G736">
        <v>1</v>
      </c>
      <c r="H736">
        <v>7</v>
      </c>
      <c r="I736">
        <v>105</v>
      </c>
      <c r="J736">
        <v>145</v>
      </c>
      <c r="K736">
        <v>20170813</v>
      </c>
      <c r="L736" s="78">
        <v>0</v>
      </c>
      <c r="M736">
        <v>1.8</v>
      </c>
      <c r="AC736" s="79">
        <f t="shared" si="126"/>
        <v>42960</v>
      </c>
      <c r="AD736">
        <f t="shared" si="127"/>
        <v>8</v>
      </c>
      <c r="AE736">
        <f t="shared" si="128"/>
        <v>2017</v>
      </c>
    </row>
    <row r="737" spans="1:31" x14ac:dyDescent="0.25">
      <c r="A737" t="s">
        <v>51</v>
      </c>
      <c r="B737" t="s">
        <v>52</v>
      </c>
      <c r="C737">
        <v>2</v>
      </c>
      <c r="D737">
        <v>90</v>
      </c>
      <c r="E737">
        <v>10</v>
      </c>
      <c r="F737">
        <v>88101</v>
      </c>
      <c r="G737">
        <v>1</v>
      </c>
      <c r="H737">
        <v>7</v>
      </c>
      <c r="I737">
        <v>105</v>
      </c>
      <c r="J737">
        <v>145</v>
      </c>
      <c r="K737">
        <v>20170814</v>
      </c>
      <c r="L737" s="78">
        <v>0</v>
      </c>
      <c r="M737">
        <v>2.2000000000000002</v>
      </c>
      <c r="AC737" s="79">
        <f t="shared" si="126"/>
        <v>42961</v>
      </c>
      <c r="AD737">
        <f t="shared" si="127"/>
        <v>8</v>
      </c>
      <c r="AE737">
        <f t="shared" si="128"/>
        <v>2017</v>
      </c>
    </row>
    <row r="738" spans="1:31" x14ac:dyDescent="0.25">
      <c r="A738" t="s">
        <v>51</v>
      </c>
      <c r="B738" t="s">
        <v>52</v>
      </c>
      <c r="C738">
        <v>2</v>
      </c>
      <c r="D738">
        <v>90</v>
      </c>
      <c r="E738">
        <v>10</v>
      </c>
      <c r="F738">
        <v>88101</v>
      </c>
      <c r="G738">
        <v>1</v>
      </c>
      <c r="H738">
        <v>7</v>
      </c>
      <c r="I738">
        <v>105</v>
      </c>
      <c r="J738">
        <v>145</v>
      </c>
      <c r="K738">
        <v>20170815</v>
      </c>
      <c r="L738" s="78">
        <v>0</v>
      </c>
      <c r="M738">
        <v>1.9</v>
      </c>
      <c r="AC738" s="79">
        <f t="shared" si="126"/>
        <v>42962</v>
      </c>
      <c r="AD738">
        <f t="shared" si="127"/>
        <v>8</v>
      </c>
      <c r="AE738">
        <f t="shared" si="128"/>
        <v>2017</v>
      </c>
    </row>
    <row r="739" spans="1:31" x14ac:dyDescent="0.25">
      <c r="A739" t="s">
        <v>51</v>
      </c>
      <c r="B739" t="s">
        <v>52</v>
      </c>
      <c r="C739">
        <v>2</v>
      </c>
      <c r="D739">
        <v>90</v>
      </c>
      <c r="E739">
        <v>10</v>
      </c>
      <c r="F739">
        <v>88101</v>
      </c>
      <c r="G739">
        <v>1</v>
      </c>
      <c r="H739">
        <v>7</v>
      </c>
      <c r="I739">
        <v>105</v>
      </c>
      <c r="J739">
        <v>145</v>
      </c>
      <c r="K739">
        <v>20170816</v>
      </c>
      <c r="L739" s="78">
        <v>0</v>
      </c>
      <c r="M739">
        <v>2.7</v>
      </c>
      <c r="AC739" s="79">
        <f t="shared" si="126"/>
        <v>42963</v>
      </c>
      <c r="AD739">
        <f t="shared" si="127"/>
        <v>8</v>
      </c>
      <c r="AE739">
        <f t="shared" si="128"/>
        <v>2017</v>
      </c>
    </row>
    <row r="740" spans="1:31" x14ac:dyDescent="0.25">
      <c r="A740" t="s">
        <v>51</v>
      </c>
      <c r="B740" t="s">
        <v>52</v>
      </c>
      <c r="C740">
        <v>2</v>
      </c>
      <c r="D740">
        <v>90</v>
      </c>
      <c r="E740">
        <v>10</v>
      </c>
      <c r="F740">
        <v>88101</v>
      </c>
      <c r="G740">
        <v>1</v>
      </c>
      <c r="H740">
        <v>7</v>
      </c>
      <c r="I740">
        <v>105</v>
      </c>
      <c r="J740">
        <v>145</v>
      </c>
      <c r="K740">
        <v>20170818</v>
      </c>
      <c r="L740" s="78">
        <v>0</v>
      </c>
      <c r="M740">
        <v>2</v>
      </c>
      <c r="AC740" s="79">
        <f t="shared" si="126"/>
        <v>42965</v>
      </c>
      <c r="AD740">
        <f t="shared" si="127"/>
        <v>8</v>
      </c>
      <c r="AE740">
        <f t="shared" si="128"/>
        <v>2017</v>
      </c>
    </row>
    <row r="741" spans="1:31" x14ac:dyDescent="0.25">
      <c r="A741" t="s">
        <v>51</v>
      </c>
      <c r="B741" t="s">
        <v>52</v>
      </c>
      <c r="C741">
        <v>2</v>
      </c>
      <c r="D741">
        <v>90</v>
      </c>
      <c r="E741">
        <v>10</v>
      </c>
      <c r="F741">
        <v>88101</v>
      </c>
      <c r="G741">
        <v>1</v>
      </c>
      <c r="H741">
        <v>7</v>
      </c>
      <c r="I741">
        <v>105</v>
      </c>
      <c r="J741">
        <v>145</v>
      </c>
      <c r="K741">
        <v>20170819</v>
      </c>
      <c r="L741" s="78">
        <v>0</v>
      </c>
      <c r="M741">
        <v>1</v>
      </c>
      <c r="AC741" s="79">
        <f t="shared" si="126"/>
        <v>42966</v>
      </c>
      <c r="AD741">
        <f t="shared" si="127"/>
        <v>8</v>
      </c>
      <c r="AE741">
        <f t="shared" si="128"/>
        <v>2017</v>
      </c>
    </row>
    <row r="742" spans="1:31" x14ac:dyDescent="0.25">
      <c r="A742" t="s">
        <v>51</v>
      </c>
      <c r="B742" t="s">
        <v>52</v>
      </c>
      <c r="C742">
        <v>2</v>
      </c>
      <c r="D742">
        <v>90</v>
      </c>
      <c r="E742">
        <v>10</v>
      </c>
      <c r="F742">
        <v>88101</v>
      </c>
      <c r="G742">
        <v>1</v>
      </c>
      <c r="H742">
        <v>7</v>
      </c>
      <c r="I742">
        <v>105</v>
      </c>
      <c r="J742">
        <v>145</v>
      </c>
      <c r="K742">
        <v>20170820</v>
      </c>
      <c r="L742" s="78">
        <v>0</v>
      </c>
      <c r="M742">
        <v>2</v>
      </c>
      <c r="AC742" s="79">
        <f t="shared" si="126"/>
        <v>42967</v>
      </c>
      <c r="AD742">
        <f t="shared" si="127"/>
        <v>8</v>
      </c>
      <c r="AE742">
        <f t="shared" si="128"/>
        <v>2017</v>
      </c>
    </row>
    <row r="743" spans="1:31" x14ac:dyDescent="0.25">
      <c r="A743" t="s">
        <v>51</v>
      </c>
      <c r="B743" t="s">
        <v>52</v>
      </c>
      <c r="C743">
        <v>2</v>
      </c>
      <c r="D743">
        <v>90</v>
      </c>
      <c r="E743">
        <v>10</v>
      </c>
      <c r="F743">
        <v>88101</v>
      </c>
      <c r="G743">
        <v>1</v>
      </c>
      <c r="H743">
        <v>7</v>
      </c>
      <c r="I743">
        <v>105</v>
      </c>
      <c r="J743">
        <v>145</v>
      </c>
      <c r="K743">
        <v>20170821</v>
      </c>
      <c r="L743" s="78">
        <v>0</v>
      </c>
      <c r="M743">
        <v>2.6</v>
      </c>
      <c r="AC743" s="79">
        <f t="shared" si="126"/>
        <v>42968</v>
      </c>
      <c r="AD743">
        <f t="shared" si="127"/>
        <v>8</v>
      </c>
      <c r="AE743">
        <f t="shared" si="128"/>
        <v>2017</v>
      </c>
    </row>
    <row r="744" spans="1:31" x14ac:dyDescent="0.25">
      <c r="A744" t="s">
        <v>51</v>
      </c>
      <c r="B744" t="s">
        <v>52</v>
      </c>
      <c r="C744">
        <v>2</v>
      </c>
      <c r="D744">
        <v>90</v>
      </c>
      <c r="E744">
        <v>10</v>
      </c>
      <c r="F744">
        <v>88101</v>
      </c>
      <c r="G744">
        <v>1</v>
      </c>
      <c r="H744">
        <v>7</v>
      </c>
      <c r="I744">
        <v>105</v>
      </c>
      <c r="J744">
        <v>145</v>
      </c>
      <c r="K744">
        <v>20170822</v>
      </c>
      <c r="L744" s="78">
        <v>0</v>
      </c>
      <c r="M744">
        <v>2.2999999999999998</v>
      </c>
      <c r="AC744" s="79">
        <f t="shared" si="126"/>
        <v>42969</v>
      </c>
      <c r="AD744">
        <f t="shared" si="127"/>
        <v>8</v>
      </c>
      <c r="AE744">
        <f t="shared" si="128"/>
        <v>2017</v>
      </c>
    </row>
    <row r="745" spans="1:31" x14ac:dyDescent="0.25">
      <c r="A745" t="s">
        <v>51</v>
      </c>
      <c r="B745" t="s">
        <v>52</v>
      </c>
      <c r="C745">
        <v>2</v>
      </c>
      <c r="D745">
        <v>90</v>
      </c>
      <c r="E745">
        <v>10</v>
      </c>
      <c r="F745">
        <v>88101</v>
      </c>
      <c r="G745">
        <v>1</v>
      </c>
      <c r="H745">
        <v>7</v>
      </c>
      <c r="I745">
        <v>105</v>
      </c>
      <c r="J745">
        <v>145</v>
      </c>
      <c r="K745">
        <v>20170824</v>
      </c>
      <c r="L745" s="78">
        <v>0</v>
      </c>
      <c r="M745">
        <v>2.7</v>
      </c>
      <c r="AC745" s="79">
        <f t="shared" si="126"/>
        <v>42971</v>
      </c>
      <c r="AD745">
        <f t="shared" si="127"/>
        <v>8</v>
      </c>
      <c r="AE745">
        <f t="shared" si="128"/>
        <v>2017</v>
      </c>
    </row>
    <row r="746" spans="1:31" x14ac:dyDescent="0.25">
      <c r="A746" t="s">
        <v>51</v>
      </c>
      <c r="B746" t="s">
        <v>52</v>
      </c>
      <c r="C746">
        <v>2</v>
      </c>
      <c r="D746">
        <v>90</v>
      </c>
      <c r="E746">
        <v>10</v>
      </c>
      <c r="F746">
        <v>88101</v>
      </c>
      <c r="G746">
        <v>1</v>
      </c>
      <c r="H746">
        <v>7</v>
      </c>
      <c r="I746">
        <v>105</v>
      </c>
      <c r="J746">
        <v>145</v>
      </c>
      <c r="K746">
        <v>20170825</v>
      </c>
      <c r="L746" s="78">
        <v>0</v>
      </c>
      <c r="M746">
        <v>3.5</v>
      </c>
      <c r="AC746" s="79">
        <f t="shared" si="126"/>
        <v>42972</v>
      </c>
      <c r="AD746">
        <f t="shared" si="127"/>
        <v>8</v>
      </c>
      <c r="AE746">
        <f t="shared" si="128"/>
        <v>2017</v>
      </c>
    </row>
    <row r="747" spans="1:31" x14ac:dyDescent="0.25">
      <c r="A747" t="s">
        <v>51</v>
      </c>
      <c r="B747" t="s">
        <v>52</v>
      </c>
      <c r="C747">
        <v>2</v>
      </c>
      <c r="D747">
        <v>90</v>
      </c>
      <c r="E747">
        <v>10</v>
      </c>
      <c r="F747">
        <v>88101</v>
      </c>
      <c r="G747">
        <v>1</v>
      </c>
      <c r="H747">
        <v>7</v>
      </c>
      <c r="I747">
        <v>105</v>
      </c>
      <c r="J747">
        <v>145</v>
      </c>
      <c r="K747">
        <v>20170826</v>
      </c>
      <c r="L747" s="78">
        <v>0</v>
      </c>
      <c r="M747">
        <v>2.2999999999999998</v>
      </c>
      <c r="AC747" s="79">
        <f t="shared" si="126"/>
        <v>42973</v>
      </c>
      <c r="AD747">
        <f t="shared" si="127"/>
        <v>8</v>
      </c>
      <c r="AE747">
        <f t="shared" si="128"/>
        <v>2017</v>
      </c>
    </row>
    <row r="748" spans="1:31" x14ac:dyDescent="0.25">
      <c r="A748" t="s">
        <v>51</v>
      </c>
      <c r="B748" t="s">
        <v>52</v>
      </c>
      <c r="C748">
        <v>2</v>
      </c>
      <c r="D748">
        <v>90</v>
      </c>
      <c r="E748">
        <v>10</v>
      </c>
      <c r="F748">
        <v>88101</v>
      </c>
      <c r="G748">
        <v>1</v>
      </c>
      <c r="H748">
        <v>7</v>
      </c>
      <c r="I748">
        <v>105</v>
      </c>
      <c r="J748">
        <v>145</v>
      </c>
      <c r="K748">
        <v>20170827</v>
      </c>
      <c r="L748" s="78">
        <v>0</v>
      </c>
      <c r="M748">
        <v>1.8</v>
      </c>
      <c r="AC748" s="79">
        <f t="shared" si="126"/>
        <v>42974</v>
      </c>
      <c r="AD748">
        <f t="shared" si="127"/>
        <v>8</v>
      </c>
      <c r="AE748">
        <f t="shared" si="128"/>
        <v>2017</v>
      </c>
    </row>
    <row r="749" spans="1:31" x14ac:dyDescent="0.25">
      <c r="A749" t="s">
        <v>51</v>
      </c>
      <c r="B749" t="s">
        <v>52</v>
      </c>
      <c r="C749">
        <v>2</v>
      </c>
      <c r="D749">
        <v>90</v>
      </c>
      <c r="E749">
        <v>10</v>
      </c>
      <c r="F749">
        <v>88101</v>
      </c>
      <c r="G749">
        <v>1</v>
      </c>
      <c r="H749">
        <v>7</v>
      </c>
      <c r="I749">
        <v>105</v>
      </c>
      <c r="J749">
        <v>145</v>
      </c>
      <c r="K749">
        <v>20170828</v>
      </c>
      <c r="L749" s="78">
        <v>0</v>
      </c>
      <c r="M749">
        <v>1.6</v>
      </c>
      <c r="AC749" s="79">
        <f t="shared" si="126"/>
        <v>42975</v>
      </c>
      <c r="AD749">
        <f t="shared" si="127"/>
        <v>8</v>
      </c>
      <c r="AE749">
        <f t="shared" si="128"/>
        <v>2017</v>
      </c>
    </row>
    <row r="750" spans="1:31" x14ac:dyDescent="0.25">
      <c r="A750" t="s">
        <v>51</v>
      </c>
      <c r="B750" t="s">
        <v>52</v>
      </c>
      <c r="C750">
        <v>2</v>
      </c>
      <c r="D750">
        <v>90</v>
      </c>
      <c r="E750">
        <v>10</v>
      </c>
      <c r="F750">
        <v>88101</v>
      </c>
      <c r="G750">
        <v>1</v>
      </c>
      <c r="H750">
        <v>7</v>
      </c>
      <c r="I750">
        <v>105</v>
      </c>
      <c r="J750">
        <v>145</v>
      </c>
      <c r="K750">
        <v>20170830</v>
      </c>
      <c r="L750" s="78">
        <v>0</v>
      </c>
      <c r="M750">
        <v>2.9</v>
      </c>
      <c r="Q750">
        <v>1</v>
      </c>
      <c r="AC750" s="79">
        <f t="shared" si="126"/>
        <v>42977</v>
      </c>
      <c r="AD750">
        <f t="shared" si="127"/>
        <v>8</v>
      </c>
      <c r="AE750">
        <f t="shared" si="128"/>
        <v>2017</v>
      </c>
    </row>
    <row r="751" spans="1:31" x14ac:dyDescent="0.25">
      <c r="A751" t="s">
        <v>51</v>
      </c>
      <c r="B751" t="s">
        <v>52</v>
      </c>
      <c r="C751">
        <v>2</v>
      </c>
      <c r="D751">
        <v>90</v>
      </c>
      <c r="E751">
        <v>10</v>
      </c>
      <c r="F751">
        <v>88101</v>
      </c>
      <c r="G751">
        <v>1</v>
      </c>
      <c r="H751">
        <v>7</v>
      </c>
      <c r="I751">
        <v>105</v>
      </c>
      <c r="J751">
        <v>145</v>
      </c>
      <c r="K751">
        <v>20170831</v>
      </c>
      <c r="L751" s="78">
        <v>0</v>
      </c>
      <c r="M751">
        <v>3.5</v>
      </c>
      <c r="AC751" s="79">
        <f t="shared" si="126"/>
        <v>42978</v>
      </c>
      <c r="AD751">
        <f t="shared" si="127"/>
        <v>8</v>
      </c>
      <c r="AE751">
        <f t="shared" si="128"/>
        <v>2017</v>
      </c>
    </row>
    <row r="752" spans="1:31" x14ac:dyDescent="0.25">
      <c r="A752" t="s">
        <v>51</v>
      </c>
      <c r="B752" t="s">
        <v>52</v>
      </c>
      <c r="C752">
        <v>2</v>
      </c>
      <c r="D752">
        <v>90</v>
      </c>
      <c r="E752">
        <v>10</v>
      </c>
      <c r="F752">
        <v>88101</v>
      </c>
      <c r="G752">
        <v>1</v>
      </c>
      <c r="H752">
        <v>7</v>
      </c>
      <c r="I752">
        <v>105</v>
      </c>
      <c r="J752">
        <v>145</v>
      </c>
      <c r="K752">
        <v>20180501</v>
      </c>
      <c r="L752" s="78">
        <v>0</v>
      </c>
      <c r="M752">
        <v>2.2999999999999998</v>
      </c>
      <c r="AC752" s="79">
        <f t="shared" ref="AC752:AC774" si="129">DATE(LEFT(K752,4),MID(K752,5,2),RIGHT(K752,2))</f>
        <v>43221</v>
      </c>
      <c r="AD752">
        <f t="shared" ref="AD752:AD774" si="130">MONTH(AC752)</f>
        <v>5</v>
      </c>
      <c r="AE752">
        <f t="shared" ref="AE752:AE774" si="131">YEAR(AC752)</f>
        <v>2018</v>
      </c>
    </row>
    <row r="753" spans="1:31" x14ac:dyDescent="0.25">
      <c r="A753" t="s">
        <v>51</v>
      </c>
      <c r="B753" t="s">
        <v>52</v>
      </c>
      <c r="C753">
        <v>2</v>
      </c>
      <c r="D753">
        <v>90</v>
      </c>
      <c r="E753">
        <v>10</v>
      </c>
      <c r="F753">
        <v>88101</v>
      </c>
      <c r="G753">
        <v>1</v>
      </c>
      <c r="H753">
        <v>7</v>
      </c>
      <c r="I753">
        <v>105</v>
      </c>
      <c r="J753">
        <v>145</v>
      </c>
      <c r="K753">
        <v>20180502</v>
      </c>
      <c r="L753" s="78">
        <v>0</v>
      </c>
      <c r="M753">
        <v>2.1</v>
      </c>
      <c r="AC753" s="79">
        <f t="shared" si="129"/>
        <v>43222</v>
      </c>
      <c r="AD753">
        <f t="shared" si="130"/>
        <v>5</v>
      </c>
      <c r="AE753">
        <f t="shared" si="131"/>
        <v>2018</v>
      </c>
    </row>
    <row r="754" spans="1:31" x14ac:dyDescent="0.25">
      <c r="A754" t="s">
        <v>51</v>
      </c>
      <c r="B754" t="s">
        <v>52</v>
      </c>
      <c r="C754">
        <v>2</v>
      </c>
      <c r="D754">
        <v>90</v>
      </c>
      <c r="E754">
        <v>10</v>
      </c>
      <c r="F754">
        <v>88101</v>
      </c>
      <c r="G754">
        <v>1</v>
      </c>
      <c r="H754">
        <v>7</v>
      </c>
      <c r="I754">
        <v>105</v>
      </c>
      <c r="J754">
        <v>145</v>
      </c>
      <c r="K754">
        <v>20180503</v>
      </c>
      <c r="L754" s="78">
        <v>0</v>
      </c>
      <c r="M754">
        <v>3.8</v>
      </c>
      <c r="AC754" s="79">
        <f t="shared" si="129"/>
        <v>43223</v>
      </c>
      <c r="AD754">
        <f t="shared" si="130"/>
        <v>5</v>
      </c>
      <c r="AE754">
        <f t="shared" si="131"/>
        <v>2018</v>
      </c>
    </row>
    <row r="755" spans="1:31" x14ac:dyDescent="0.25">
      <c r="A755" t="s">
        <v>51</v>
      </c>
      <c r="B755" t="s">
        <v>52</v>
      </c>
      <c r="C755">
        <v>2</v>
      </c>
      <c r="D755">
        <v>90</v>
      </c>
      <c r="E755">
        <v>10</v>
      </c>
      <c r="F755">
        <v>88101</v>
      </c>
      <c r="G755">
        <v>1</v>
      </c>
      <c r="H755">
        <v>7</v>
      </c>
      <c r="I755">
        <v>105</v>
      </c>
      <c r="J755">
        <v>145</v>
      </c>
      <c r="K755">
        <v>20180504</v>
      </c>
      <c r="L755" s="78">
        <v>0</v>
      </c>
      <c r="N755" t="s">
        <v>67</v>
      </c>
      <c r="Q755">
        <v>1</v>
      </c>
      <c r="AC755" s="79">
        <f t="shared" si="129"/>
        <v>43224</v>
      </c>
      <c r="AD755">
        <f t="shared" si="130"/>
        <v>5</v>
      </c>
      <c r="AE755">
        <f t="shared" si="131"/>
        <v>2018</v>
      </c>
    </row>
    <row r="756" spans="1:31" x14ac:dyDescent="0.25">
      <c r="A756" t="s">
        <v>51</v>
      </c>
      <c r="B756" t="s">
        <v>52</v>
      </c>
      <c r="C756">
        <v>2</v>
      </c>
      <c r="D756">
        <v>90</v>
      </c>
      <c r="E756">
        <v>10</v>
      </c>
      <c r="F756">
        <v>88101</v>
      </c>
      <c r="G756">
        <v>1</v>
      </c>
      <c r="H756">
        <v>7</v>
      </c>
      <c r="I756">
        <v>105</v>
      </c>
      <c r="J756">
        <v>145</v>
      </c>
      <c r="K756">
        <v>20180505</v>
      </c>
      <c r="L756" s="78">
        <v>0</v>
      </c>
      <c r="N756" t="s">
        <v>67</v>
      </c>
      <c r="Q756">
        <v>1</v>
      </c>
      <c r="AC756" s="79">
        <f t="shared" si="129"/>
        <v>43225</v>
      </c>
      <c r="AD756">
        <f t="shared" si="130"/>
        <v>5</v>
      </c>
      <c r="AE756">
        <f t="shared" si="131"/>
        <v>2018</v>
      </c>
    </row>
    <row r="757" spans="1:31" x14ac:dyDescent="0.25">
      <c r="A757" t="s">
        <v>51</v>
      </c>
      <c r="B757" t="s">
        <v>52</v>
      </c>
      <c r="C757">
        <v>2</v>
      </c>
      <c r="D757">
        <v>90</v>
      </c>
      <c r="E757">
        <v>10</v>
      </c>
      <c r="F757">
        <v>88101</v>
      </c>
      <c r="G757">
        <v>1</v>
      </c>
      <c r="H757">
        <v>7</v>
      </c>
      <c r="I757">
        <v>105</v>
      </c>
      <c r="J757">
        <v>145</v>
      </c>
      <c r="K757">
        <v>20180506</v>
      </c>
      <c r="L757" s="78">
        <v>0</v>
      </c>
      <c r="N757" t="s">
        <v>67</v>
      </c>
      <c r="Q757">
        <v>1</v>
      </c>
      <c r="AC757" s="79">
        <f t="shared" si="129"/>
        <v>43226</v>
      </c>
      <c r="AD757">
        <f t="shared" si="130"/>
        <v>5</v>
      </c>
      <c r="AE757">
        <f t="shared" si="131"/>
        <v>2018</v>
      </c>
    </row>
    <row r="758" spans="1:31" x14ac:dyDescent="0.25">
      <c r="A758" t="s">
        <v>51</v>
      </c>
      <c r="B758" t="s">
        <v>52</v>
      </c>
      <c r="C758">
        <v>2</v>
      </c>
      <c r="D758">
        <v>90</v>
      </c>
      <c r="E758">
        <v>10</v>
      </c>
      <c r="F758">
        <v>88101</v>
      </c>
      <c r="G758">
        <v>1</v>
      </c>
      <c r="H758">
        <v>7</v>
      </c>
      <c r="I758">
        <v>105</v>
      </c>
      <c r="J758">
        <v>145</v>
      </c>
      <c r="K758">
        <v>20180507</v>
      </c>
      <c r="L758" s="78">
        <v>0</v>
      </c>
      <c r="N758" t="s">
        <v>67</v>
      </c>
      <c r="Q758">
        <v>1</v>
      </c>
      <c r="AC758" s="79">
        <f t="shared" si="129"/>
        <v>43227</v>
      </c>
      <c r="AD758">
        <f t="shared" si="130"/>
        <v>5</v>
      </c>
      <c r="AE758">
        <f t="shared" si="131"/>
        <v>2018</v>
      </c>
    </row>
    <row r="759" spans="1:31" x14ac:dyDescent="0.25">
      <c r="A759" t="s">
        <v>51</v>
      </c>
      <c r="B759" t="s">
        <v>52</v>
      </c>
      <c r="C759">
        <v>2</v>
      </c>
      <c r="D759">
        <v>90</v>
      </c>
      <c r="E759">
        <v>10</v>
      </c>
      <c r="F759">
        <v>88101</v>
      </c>
      <c r="G759">
        <v>1</v>
      </c>
      <c r="H759">
        <v>7</v>
      </c>
      <c r="I759">
        <v>105</v>
      </c>
      <c r="J759">
        <v>145</v>
      </c>
      <c r="K759">
        <v>20180508</v>
      </c>
      <c r="L759" s="78">
        <v>0</v>
      </c>
      <c r="M759">
        <v>4.5</v>
      </c>
      <c r="AC759" s="79">
        <f t="shared" si="129"/>
        <v>43228</v>
      </c>
      <c r="AD759">
        <f t="shared" si="130"/>
        <v>5</v>
      </c>
      <c r="AE759">
        <f t="shared" si="131"/>
        <v>2018</v>
      </c>
    </row>
    <row r="760" spans="1:31" x14ac:dyDescent="0.25">
      <c r="A760" t="s">
        <v>51</v>
      </c>
      <c r="B760" t="s">
        <v>52</v>
      </c>
      <c r="C760">
        <v>2</v>
      </c>
      <c r="D760">
        <v>90</v>
      </c>
      <c r="E760">
        <v>10</v>
      </c>
      <c r="F760">
        <v>88101</v>
      </c>
      <c r="G760">
        <v>1</v>
      </c>
      <c r="H760">
        <v>7</v>
      </c>
      <c r="I760">
        <v>105</v>
      </c>
      <c r="J760">
        <v>145</v>
      </c>
      <c r="K760">
        <v>20180509</v>
      </c>
      <c r="L760" s="78">
        <v>0</v>
      </c>
      <c r="M760">
        <v>4.3</v>
      </c>
      <c r="AC760" s="79">
        <f t="shared" si="129"/>
        <v>43229</v>
      </c>
      <c r="AD760">
        <f t="shared" si="130"/>
        <v>5</v>
      </c>
      <c r="AE760">
        <f t="shared" si="131"/>
        <v>2018</v>
      </c>
    </row>
    <row r="761" spans="1:31" x14ac:dyDescent="0.25">
      <c r="A761" t="s">
        <v>51</v>
      </c>
      <c r="B761" t="s">
        <v>52</v>
      </c>
      <c r="C761">
        <v>2</v>
      </c>
      <c r="D761">
        <v>90</v>
      </c>
      <c r="E761">
        <v>10</v>
      </c>
      <c r="F761">
        <v>88101</v>
      </c>
      <c r="G761">
        <v>1</v>
      </c>
      <c r="H761">
        <v>7</v>
      </c>
      <c r="I761">
        <v>105</v>
      </c>
      <c r="J761">
        <v>145</v>
      </c>
      <c r="K761">
        <v>20180510</v>
      </c>
      <c r="L761" s="78">
        <v>0</v>
      </c>
      <c r="M761">
        <v>4.5999999999999996</v>
      </c>
      <c r="AC761" s="79">
        <f t="shared" si="129"/>
        <v>43230</v>
      </c>
      <c r="AD761">
        <f t="shared" si="130"/>
        <v>5</v>
      </c>
      <c r="AE761">
        <f t="shared" si="131"/>
        <v>2018</v>
      </c>
    </row>
    <row r="762" spans="1:31" x14ac:dyDescent="0.25">
      <c r="A762" t="s">
        <v>51</v>
      </c>
      <c r="B762" t="s">
        <v>52</v>
      </c>
      <c r="C762">
        <v>2</v>
      </c>
      <c r="D762">
        <v>90</v>
      </c>
      <c r="E762">
        <v>10</v>
      </c>
      <c r="F762">
        <v>88101</v>
      </c>
      <c r="G762">
        <v>1</v>
      </c>
      <c r="H762">
        <v>7</v>
      </c>
      <c r="I762">
        <v>105</v>
      </c>
      <c r="J762">
        <v>145</v>
      </c>
      <c r="K762">
        <v>20180511</v>
      </c>
      <c r="L762" s="78">
        <v>0</v>
      </c>
      <c r="M762">
        <v>4.0999999999999996</v>
      </c>
      <c r="AC762" s="79">
        <f t="shared" si="129"/>
        <v>43231</v>
      </c>
      <c r="AD762">
        <f t="shared" si="130"/>
        <v>5</v>
      </c>
      <c r="AE762">
        <f t="shared" si="131"/>
        <v>2018</v>
      </c>
    </row>
    <row r="763" spans="1:31" x14ac:dyDescent="0.25">
      <c r="A763" t="s">
        <v>51</v>
      </c>
      <c r="B763" t="s">
        <v>52</v>
      </c>
      <c r="C763">
        <v>2</v>
      </c>
      <c r="D763">
        <v>90</v>
      </c>
      <c r="E763">
        <v>10</v>
      </c>
      <c r="F763">
        <v>88101</v>
      </c>
      <c r="G763">
        <v>1</v>
      </c>
      <c r="H763">
        <v>7</v>
      </c>
      <c r="I763">
        <v>105</v>
      </c>
      <c r="J763">
        <v>145</v>
      </c>
      <c r="K763">
        <v>20180512</v>
      </c>
      <c r="L763" s="78">
        <v>0</v>
      </c>
      <c r="M763">
        <v>1.3</v>
      </c>
      <c r="AC763" s="79">
        <f t="shared" si="129"/>
        <v>43232</v>
      </c>
      <c r="AD763">
        <f t="shared" si="130"/>
        <v>5</v>
      </c>
      <c r="AE763">
        <f t="shared" si="131"/>
        <v>2018</v>
      </c>
    </row>
    <row r="764" spans="1:31" x14ac:dyDescent="0.25">
      <c r="A764" t="s">
        <v>51</v>
      </c>
      <c r="B764" t="s">
        <v>52</v>
      </c>
      <c r="C764">
        <v>2</v>
      </c>
      <c r="D764">
        <v>90</v>
      </c>
      <c r="E764">
        <v>10</v>
      </c>
      <c r="F764">
        <v>88101</v>
      </c>
      <c r="G764">
        <v>1</v>
      </c>
      <c r="H764">
        <v>7</v>
      </c>
      <c r="I764">
        <v>105</v>
      </c>
      <c r="J764">
        <v>145</v>
      </c>
      <c r="K764">
        <v>20180513</v>
      </c>
      <c r="L764" s="78">
        <v>0</v>
      </c>
      <c r="M764">
        <v>2.8</v>
      </c>
      <c r="AC764" s="79">
        <f t="shared" si="129"/>
        <v>43233</v>
      </c>
      <c r="AD764">
        <f t="shared" si="130"/>
        <v>5</v>
      </c>
      <c r="AE764">
        <f t="shared" si="131"/>
        <v>2018</v>
      </c>
    </row>
    <row r="765" spans="1:31" x14ac:dyDescent="0.25">
      <c r="A765" t="s">
        <v>51</v>
      </c>
      <c r="B765" t="s">
        <v>52</v>
      </c>
      <c r="C765">
        <v>2</v>
      </c>
      <c r="D765">
        <v>90</v>
      </c>
      <c r="E765">
        <v>10</v>
      </c>
      <c r="F765">
        <v>88101</v>
      </c>
      <c r="G765">
        <v>1</v>
      </c>
      <c r="H765">
        <v>7</v>
      </c>
      <c r="I765">
        <v>105</v>
      </c>
      <c r="J765">
        <v>145</v>
      </c>
      <c r="K765">
        <v>20180514</v>
      </c>
      <c r="L765" s="78">
        <v>0</v>
      </c>
      <c r="M765">
        <v>2.4</v>
      </c>
      <c r="AC765" s="79">
        <f t="shared" si="129"/>
        <v>43234</v>
      </c>
      <c r="AD765">
        <f t="shared" si="130"/>
        <v>5</v>
      </c>
      <c r="AE765">
        <f t="shared" si="131"/>
        <v>2018</v>
      </c>
    </row>
    <row r="766" spans="1:31" x14ac:dyDescent="0.25">
      <c r="A766" t="s">
        <v>51</v>
      </c>
      <c r="B766" t="s">
        <v>52</v>
      </c>
      <c r="C766">
        <v>2</v>
      </c>
      <c r="D766">
        <v>90</v>
      </c>
      <c r="E766">
        <v>10</v>
      </c>
      <c r="F766">
        <v>88101</v>
      </c>
      <c r="G766">
        <v>1</v>
      </c>
      <c r="H766">
        <v>7</v>
      </c>
      <c r="I766">
        <v>105</v>
      </c>
      <c r="J766">
        <v>145</v>
      </c>
      <c r="K766">
        <v>20180515</v>
      </c>
      <c r="L766" s="78">
        <v>0</v>
      </c>
      <c r="M766">
        <v>3.1</v>
      </c>
      <c r="AC766" s="79">
        <f t="shared" si="129"/>
        <v>43235</v>
      </c>
      <c r="AD766">
        <f t="shared" si="130"/>
        <v>5</v>
      </c>
      <c r="AE766">
        <f t="shared" si="131"/>
        <v>2018</v>
      </c>
    </row>
    <row r="767" spans="1:31" x14ac:dyDescent="0.25">
      <c r="A767" t="s">
        <v>51</v>
      </c>
      <c r="B767" t="s">
        <v>52</v>
      </c>
      <c r="C767">
        <v>2</v>
      </c>
      <c r="D767">
        <v>90</v>
      </c>
      <c r="E767">
        <v>10</v>
      </c>
      <c r="F767">
        <v>88101</v>
      </c>
      <c r="G767">
        <v>1</v>
      </c>
      <c r="H767">
        <v>7</v>
      </c>
      <c r="I767">
        <v>105</v>
      </c>
      <c r="J767">
        <v>145</v>
      </c>
      <c r="K767">
        <v>20180516</v>
      </c>
      <c r="L767" s="78">
        <v>0</v>
      </c>
      <c r="M767">
        <v>1.6</v>
      </c>
      <c r="AC767" s="79">
        <f t="shared" si="129"/>
        <v>43236</v>
      </c>
      <c r="AD767">
        <f t="shared" si="130"/>
        <v>5</v>
      </c>
      <c r="AE767">
        <f t="shared" si="131"/>
        <v>2018</v>
      </c>
    </row>
    <row r="768" spans="1:31" x14ac:dyDescent="0.25">
      <c r="A768" t="s">
        <v>51</v>
      </c>
      <c r="B768" t="s">
        <v>52</v>
      </c>
      <c r="C768">
        <v>2</v>
      </c>
      <c r="D768">
        <v>90</v>
      </c>
      <c r="E768">
        <v>10</v>
      </c>
      <c r="F768">
        <v>88101</v>
      </c>
      <c r="G768">
        <v>1</v>
      </c>
      <c r="H768">
        <v>7</v>
      </c>
      <c r="I768">
        <v>105</v>
      </c>
      <c r="J768">
        <v>145</v>
      </c>
      <c r="K768">
        <v>20180517</v>
      </c>
      <c r="L768" s="78">
        <v>0</v>
      </c>
      <c r="M768">
        <v>2.6</v>
      </c>
      <c r="AC768" s="79">
        <f t="shared" si="129"/>
        <v>43237</v>
      </c>
      <c r="AD768">
        <f t="shared" si="130"/>
        <v>5</v>
      </c>
      <c r="AE768">
        <f t="shared" si="131"/>
        <v>2018</v>
      </c>
    </row>
    <row r="769" spans="1:31" x14ac:dyDescent="0.25">
      <c r="A769" t="s">
        <v>51</v>
      </c>
      <c r="B769" t="s">
        <v>52</v>
      </c>
      <c r="C769">
        <v>2</v>
      </c>
      <c r="D769">
        <v>90</v>
      </c>
      <c r="E769">
        <v>10</v>
      </c>
      <c r="F769">
        <v>88101</v>
      </c>
      <c r="G769">
        <v>1</v>
      </c>
      <c r="H769">
        <v>7</v>
      </c>
      <c r="I769">
        <v>105</v>
      </c>
      <c r="J769">
        <v>145</v>
      </c>
      <c r="K769">
        <v>20180518</v>
      </c>
      <c r="L769" s="78">
        <v>0</v>
      </c>
      <c r="M769">
        <v>2.9</v>
      </c>
      <c r="AC769" s="79">
        <f t="shared" si="129"/>
        <v>43238</v>
      </c>
      <c r="AD769">
        <f t="shared" si="130"/>
        <v>5</v>
      </c>
      <c r="AE769">
        <f t="shared" si="131"/>
        <v>2018</v>
      </c>
    </row>
    <row r="770" spans="1:31" x14ac:dyDescent="0.25">
      <c r="A770" t="s">
        <v>51</v>
      </c>
      <c r="B770" t="s">
        <v>52</v>
      </c>
      <c r="C770">
        <v>2</v>
      </c>
      <c r="D770">
        <v>90</v>
      </c>
      <c r="E770">
        <v>10</v>
      </c>
      <c r="F770">
        <v>88101</v>
      </c>
      <c r="G770">
        <v>1</v>
      </c>
      <c r="H770">
        <v>7</v>
      </c>
      <c r="I770">
        <v>105</v>
      </c>
      <c r="J770">
        <v>145</v>
      </c>
      <c r="K770">
        <v>20180519</v>
      </c>
      <c r="L770" s="78">
        <v>0</v>
      </c>
      <c r="M770">
        <v>2.2000000000000002</v>
      </c>
      <c r="AC770" s="79">
        <f t="shared" si="129"/>
        <v>43239</v>
      </c>
      <c r="AD770">
        <f t="shared" si="130"/>
        <v>5</v>
      </c>
      <c r="AE770">
        <f t="shared" si="131"/>
        <v>2018</v>
      </c>
    </row>
    <row r="771" spans="1:31" x14ac:dyDescent="0.25">
      <c r="A771" t="s">
        <v>51</v>
      </c>
      <c r="B771" t="s">
        <v>52</v>
      </c>
      <c r="C771">
        <v>2</v>
      </c>
      <c r="D771">
        <v>90</v>
      </c>
      <c r="E771">
        <v>10</v>
      </c>
      <c r="F771">
        <v>88101</v>
      </c>
      <c r="G771">
        <v>1</v>
      </c>
      <c r="H771">
        <v>7</v>
      </c>
      <c r="I771">
        <v>105</v>
      </c>
      <c r="J771">
        <v>145</v>
      </c>
      <c r="K771">
        <v>20180520</v>
      </c>
      <c r="L771" s="78">
        <v>0</v>
      </c>
      <c r="M771">
        <v>2.6</v>
      </c>
      <c r="AC771" s="79">
        <f t="shared" si="129"/>
        <v>43240</v>
      </c>
      <c r="AD771">
        <f t="shared" si="130"/>
        <v>5</v>
      </c>
      <c r="AE771">
        <f t="shared" si="131"/>
        <v>2018</v>
      </c>
    </row>
    <row r="772" spans="1:31" x14ac:dyDescent="0.25">
      <c r="A772" t="s">
        <v>51</v>
      </c>
      <c r="B772" t="s">
        <v>52</v>
      </c>
      <c r="C772">
        <v>2</v>
      </c>
      <c r="D772">
        <v>90</v>
      </c>
      <c r="E772">
        <v>10</v>
      </c>
      <c r="F772">
        <v>88101</v>
      </c>
      <c r="G772">
        <v>1</v>
      </c>
      <c r="H772">
        <v>7</v>
      </c>
      <c r="I772">
        <v>105</v>
      </c>
      <c r="J772">
        <v>145</v>
      </c>
      <c r="K772">
        <v>20180521</v>
      </c>
      <c r="L772" s="78">
        <v>0</v>
      </c>
      <c r="M772">
        <v>2.1</v>
      </c>
      <c r="AC772" s="79">
        <f t="shared" si="129"/>
        <v>43241</v>
      </c>
      <c r="AD772">
        <f t="shared" si="130"/>
        <v>5</v>
      </c>
      <c r="AE772">
        <f t="shared" si="131"/>
        <v>2018</v>
      </c>
    </row>
    <row r="773" spans="1:31" x14ac:dyDescent="0.25">
      <c r="A773" t="s">
        <v>51</v>
      </c>
      <c r="B773" t="s">
        <v>52</v>
      </c>
      <c r="C773">
        <v>2</v>
      </c>
      <c r="D773">
        <v>90</v>
      </c>
      <c r="E773">
        <v>10</v>
      </c>
      <c r="F773">
        <v>88101</v>
      </c>
      <c r="G773">
        <v>1</v>
      </c>
      <c r="H773">
        <v>7</v>
      </c>
      <c r="I773">
        <v>105</v>
      </c>
      <c r="J773">
        <v>145</v>
      </c>
      <c r="K773">
        <v>20180522</v>
      </c>
      <c r="L773" s="78">
        <v>0</v>
      </c>
      <c r="M773">
        <v>2</v>
      </c>
      <c r="AC773" s="79">
        <f t="shared" si="129"/>
        <v>43242</v>
      </c>
      <c r="AD773">
        <f t="shared" si="130"/>
        <v>5</v>
      </c>
      <c r="AE773">
        <f t="shared" si="131"/>
        <v>2018</v>
      </c>
    </row>
    <row r="774" spans="1:31" x14ac:dyDescent="0.25">
      <c r="A774" t="s">
        <v>51</v>
      </c>
      <c r="B774" t="s">
        <v>52</v>
      </c>
      <c r="C774">
        <v>2</v>
      </c>
      <c r="D774">
        <v>90</v>
      </c>
      <c r="E774">
        <v>10</v>
      </c>
      <c r="F774">
        <v>88101</v>
      </c>
      <c r="G774">
        <v>1</v>
      </c>
      <c r="H774">
        <v>7</v>
      </c>
      <c r="I774">
        <v>105</v>
      </c>
      <c r="J774">
        <v>145</v>
      </c>
      <c r="K774">
        <v>20180523</v>
      </c>
      <c r="L774" s="78">
        <v>0</v>
      </c>
      <c r="M774">
        <v>2</v>
      </c>
      <c r="AC774" s="79">
        <f t="shared" si="129"/>
        <v>43243</v>
      </c>
      <c r="AD774">
        <f t="shared" si="130"/>
        <v>5</v>
      </c>
      <c r="AE774">
        <f t="shared" si="131"/>
        <v>2018</v>
      </c>
    </row>
    <row r="775" spans="1:31" x14ac:dyDescent="0.25">
      <c r="A775" t="s">
        <v>51</v>
      </c>
      <c r="B775" t="s">
        <v>52</v>
      </c>
      <c r="C775">
        <v>2</v>
      </c>
      <c r="D775">
        <v>90</v>
      </c>
      <c r="E775">
        <v>10</v>
      </c>
      <c r="F775">
        <v>88101</v>
      </c>
      <c r="G775">
        <v>1</v>
      </c>
      <c r="H775">
        <v>7</v>
      </c>
      <c r="I775">
        <v>105</v>
      </c>
      <c r="J775">
        <v>145</v>
      </c>
      <c r="K775">
        <v>20180524</v>
      </c>
      <c r="L775" s="78">
        <v>0</v>
      </c>
      <c r="M775">
        <v>1.3</v>
      </c>
      <c r="AC775" s="79">
        <f t="shared" ref="AC775:AC838" si="132">DATE(LEFT(K775,4),MID(K775,5,2),RIGHT(K775,2))</f>
        <v>43244</v>
      </c>
      <c r="AD775">
        <f t="shared" ref="AD775:AD838" si="133">MONTH(AC775)</f>
        <v>5</v>
      </c>
      <c r="AE775">
        <f t="shared" ref="AE775:AE838" si="134">YEAR(AC775)</f>
        <v>2018</v>
      </c>
    </row>
    <row r="776" spans="1:31" x14ac:dyDescent="0.25">
      <c r="A776" t="s">
        <v>51</v>
      </c>
      <c r="B776" t="s">
        <v>52</v>
      </c>
      <c r="C776">
        <v>2</v>
      </c>
      <c r="D776">
        <v>90</v>
      </c>
      <c r="E776">
        <v>10</v>
      </c>
      <c r="F776">
        <v>88101</v>
      </c>
      <c r="G776">
        <v>1</v>
      </c>
      <c r="H776">
        <v>7</v>
      </c>
      <c r="I776">
        <v>105</v>
      </c>
      <c r="J776">
        <v>145</v>
      </c>
      <c r="K776">
        <v>20180525</v>
      </c>
      <c r="L776" s="78">
        <v>0</v>
      </c>
      <c r="M776">
        <v>2.9</v>
      </c>
      <c r="AC776" s="79">
        <f t="shared" si="132"/>
        <v>43245</v>
      </c>
      <c r="AD776">
        <f t="shared" si="133"/>
        <v>5</v>
      </c>
      <c r="AE776">
        <f t="shared" si="134"/>
        <v>2018</v>
      </c>
    </row>
    <row r="777" spans="1:31" x14ac:dyDescent="0.25">
      <c r="A777" t="s">
        <v>51</v>
      </c>
      <c r="B777" t="s">
        <v>52</v>
      </c>
      <c r="C777">
        <v>2</v>
      </c>
      <c r="D777">
        <v>90</v>
      </c>
      <c r="E777">
        <v>10</v>
      </c>
      <c r="F777">
        <v>88101</v>
      </c>
      <c r="G777">
        <v>1</v>
      </c>
      <c r="H777">
        <v>7</v>
      </c>
      <c r="I777">
        <v>105</v>
      </c>
      <c r="J777">
        <v>145</v>
      </c>
      <c r="K777">
        <v>20180526</v>
      </c>
      <c r="L777" s="78">
        <v>0</v>
      </c>
      <c r="M777">
        <v>2.1</v>
      </c>
      <c r="AC777" s="79">
        <f t="shared" si="132"/>
        <v>43246</v>
      </c>
      <c r="AD777">
        <f t="shared" si="133"/>
        <v>5</v>
      </c>
      <c r="AE777">
        <f t="shared" si="134"/>
        <v>2018</v>
      </c>
    </row>
    <row r="778" spans="1:31" x14ac:dyDescent="0.25">
      <c r="A778" t="s">
        <v>51</v>
      </c>
      <c r="B778" t="s">
        <v>52</v>
      </c>
      <c r="C778">
        <v>2</v>
      </c>
      <c r="D778">
        <v>90</v>
      </c>
      <c r="E778">
        <v>10</v>
      </c>
      <c r="F778">
        <v>88101</v>
      </c>
      <c r="G778">
        <v>1</v>
      </c>
      <c r="H778">
        <v>7</v>
      </c>
      <c r="I778">
        <v>105</v>
      </c>
      <c r="J778">
        <v>145</v>
      </c>
      <c r="K778">
        <v>20180527</v>
      </c>
      <c r="L778" s="78">
        <v>0</v>
      </c>
      <c r="M778">
        <v>1.6</v>
      </c>
      <c r="AC778" s="79">
        <f t="shared" si="132"/>
        <v>43247</v>
      </c>
      <c r="AD778">
        <f t="shared" si="133"/>
        <v>5</v>
      </c>
      <c r="AE778">
        <f t="shared" si="134"/>
        <v>2018</v>
      </c>
    </row>
    <row r="779" spans="1:31" x14ac:dyDescent="0.25">
      <c r="A779" t="s">
        <v>51</v>
      </c>
      <c r="B779" t="s">
        <v>52</v>
      </c>
      <c r="C779">
        <v>2</v>
      </c>
      <c r="D779">
        <v>90</v>
      </c>
      <c r="E779">
        <v>10</v>
      </c>
      <c r="F779">
        <v>88101</v>
      </c>
      <c r="G779">
        <v>1</v>
      </c>
      <c r="H779">
        <v>7</v>
      </c>
      <c r="I779">
        <v>105</v>
      </c>
      <c r="J779">
        <v>145</v>
      </c>
      <c r="K779">
        <v>20180528</v>
      </c>
      <c r="L779" s="78">
        <v>0</v>
      </c>
      <c r="M779">
        <v>3.2</v>
      </c>
      <c r="AC779" s="79">
        <f t="shared" si="132"/>
        <v>43248</v>
      </c>
      <c r="AD779">
        <f t="shared" si="133"/>
        <v>5</v>
      </c>
      <c r="AE779">
        <f t="shared" si="134"/>
        <v>2018</v>
      </c>
    </row>
    <row r="780" spans="1:31" x14ac:dyDescent="0.25">
      <c r="A780" t="s">
        <v>51</v>
      </c>
      <c r="B780" t="s">
        <v>52</v>
      </c>
      <c r="C780">
        <v>2</v>
      </c>
      <c r="D780">
        <v>90</v>
      </c>
      <c r="E780">
        <v>10</v>
      </c>
      <c r="F780">
        <v>88101</v>
      </c>
      <c r="G780">
        <v>1</v>
      </c>
      <c r="H780">
        <v>7</v>
      </c>
      <c r="I780">
        <v>105</v>
      </c>
      <c r="J780">
        <v>145</v>
      </c>
      <c r="K780">
        <v>20180529</v>
      </c>
      <c r="L780" s="78">
        <v>0</v>
      </c>
      <c r="N780" t="s">
        <v>67</v>
      </c>
      <c r="AC780" s="79">
        <f t="shared" si="132"/>
        <v>43249</v>
      </c>
      <c r="AD780">
        <f t="shared" si="133"/>
        <v>5</v>
      </c>
      <c r="AE780">
        <f t="shared" si="134"/>
        <v>2018</v>
      </c>
    </row>
    <row r="781" spans="1:31" x14ac:dyDescent="0.25">
      <c r="A781" t="s">
        <v>51</v>
      </c>
      <c r="B781" t="s">
        <v>52</v>
      </c>
      <c r="C781">
        <v>2</v>
      </c>
      <c r="D781">
        <v>90</v>
      </c>
      <c r="E781">
        <v>10</v>
      </c>
      <c r="F781">
        <v>88101</v>
      </c>
      <c r="G781">
        <v>1</v>
      </c>
      <c r="H781">
        <v>7</v>
      </c>
      <c r="I781">
        <v>105</v>
      </c>
      <c r="J781">
        <v>145</v>
      </c>
      <c r="K781">
        <v>20180530</v>
      </c>
      <c r="L781" s="78">
        <v>0</v>
      </c>
      <c r="M781">
        <v>2.2999999999999998</v>
      </c>
      <c r="AC781" s="79">
        <f t="shared" si="132"/>
        <v>43250</v>
      </c>
      <c r="AD781">
        <f t="shared" si="133"/>
        <v>5</v>
      </c>
      <c r="AE781">
        <f t="shared" si="134"/>
        <v>2018</v>
      </c>
    </row>
    <row r="782" spans="1:31" x14ac:dyDescent="0.25">
      <c r="A782" t="s">
        <v>51</v>
      </c>
      <c r="B782" t="s">
        <v>52</v>
      </c>
      <c r="C782">
        <v>2</v>
      </c>
      <c r="D782">
        <v>90</v>
      </c>
      <c r="E782">
        <v>10</v>
      </c>
      <c r="F782">
        <v>88101</v>
      </c>
      <c r="G782">
        <v>1</v>
      </c>
      <c r="H782">
        <v>7</v>
      </c>
      <c r="I782">
        <v>105</v>
      </c>
      <c r="J782">
        <v>145</v>
      </c>
      <c r="K782">
        <v>20180531</v>
      </c>
      <c r="L782" s="78">
        <v>0</v>
      </c>
      <c r="M782">
        <v>2.2999999999999998</v>
      </c>
      <c r="AC782" s="79">
        <f t="shared" si="132"/>
        <v>43251</v>
      </c>
      <c r="AD782">
        <f t="shared" si="133"/>
        <v>5</v>
      </c>
      <c r="AE782">
        <f t="shared" si="134"/>
        <v>2018</v>
      </c>
    </row>
    <row r="783" spans="1:31" x14ac:dyDescent="0.25">
      <c r="A783" t="s">
        <v>51</v>
      </c>
      <c r="B783" t="s">
        <v>52</v>
      </c>
      <c r="C783">
        <v>2</v>
      </c>
      <c r="D783">
        <v>90</v>
      </c>
      <c r="E783">
        <v>10</v>
      </c>
      <c r="F783">
        <v>88101</v>
      </c>
      <c r="G783">
        <v>1</v>
      </c>
      <c r="H783">
        <v>7</v>
      </c>
      <c r="I783">
        <v>105</v>
      </c>
      <c r="J783">
        <v>145</v>
      </c>
      <c r="K783">
        <v>20180601</v>
      </c>
      <c r="L783" s="78">
        <v>0</v>
      </c>
      <c r="M783">
        <v>2.8</v>
      </c>
      <c r="AC783" s="79">
        <f t="shared" si="132"/>
        <v>43252</v>
      </c>
      <c r="AD783">
        <f t="shared" si="133"/>
        <v>6</v>
      </c>
      <c r="AE783">
        <f t="shared" si="134"/>
        <v>2018</v>
      </c>
    </row>
    <row r="784" spans="1:31" x14ac:dyDescent="0.25">
      <c r="A784" t="s">
        <v>51</v>
      </c>
      <c r="B784" t="s">
        <v>52</v>
      </c>
      <c r="C784">
        <v>2</v>
      </c>
      <c r="D784">
        <v>90</v>
      </c>
      <c r="E784">
        <v>10</v>
      </c>
      <c r="F784">
        <v>88101</v>
      </c>
      <c r="G784">
        <v>1</v>
      </c>
      <c r="H784">
        <v>7</v>
      </c>
      <c r="I784">
        <v>105</v>
      </c>
      <c r="J784">
        <v>145</v>
      </c>
      <c r="K784">
        <v>20180602</v>
      </c>
      <c r="L784" s="78">
        <v>0</v>
      </c>
      <c r="M784">
        <v>2</v>
      </c>
      <c r="AC784" s="79">
        <f t="shared" si="132"/>
        <v>43253</v>
      </c>
      <c r="AD784">
        <f t="shared" si="133"/>
        <v>6</v>
      </c>
      <c r="AE784">
        <f t="shared" si="134"/>
        <v>2018</v>
      </c>
    </row>
    <row r="785" spans="1:31" x14ac:dyDescent="0.25">
      <c r="A785" t="s">
        <v>51</v>
      </c>
      <c r="B785" t="s">
        <v>52</v>
      </c>
      <c r="C785">
        <v>2</v>
      </c>
      <c r="D785">
        <v>90</v>
      </c>
      <c r="E785">
        <v>10</v>
      </c>
      <c r="F785">
        <v>88101</v>
      </c>
      <c r="G785">
        <v>1</v>
      </c>
      <c r="H785">
        <v>7</v>
      </c>
      <c r="I785">
        <v>105</v>
      </c>
      <c r="J785">
        <v>145</v>
      </c>
      <c r="K785">
        <v>20180603</v>
      </c>
      <c r="L785" s="78">
        <v>0</v>
      </c>
      <c r="M785">
        <v>2.4</v>
      </c>
      <c r="AC785" s="79">
        <f t="shared" si="132"/>
        <v>43254</v>
      </c>
      <c r="AD785">
        <f t="shared" si="133"/>
        <v>6</v>
      </c>
      <c r="AE785">
        <f t="shared" si="134"/>
        <v>2018</v>
      </c>
    </row>
    <row r="786" spans="1:31" x14ac:dyDescent="0.25">
      <c r="A786" t="s">
        <v>51</v>
      </c>
      <c r="B786" t="s">
        <v>52</v>
      </c>
      <c r="C786">
        <v>2</v>
      </c>
      <c r="D786">
        <v>90</v>
      </c>
      <c r="E786">
        <v>10</v>
      </c>
      <c r="F786">
        <v>88101</v>
      </c>
      <c r="G786">
        <v>1</v>
      </c>
      <c r="H786">
        <v>7</v>
      </c>
      <c r="I786">
        <v>105</v>
      </c>
      <c r="J786">
        <v>145</v>
      </c>
      <c r="K786">
        <v>20180604</v>
      </c>
      <c r="L786" s="78">
        <v>0</v>
      </c>
      <c r="M786">
        <v>2.4</v>
      </c>
      <c r="AC786" s="79">
        <f t="shared" si="132"/>
        <v>43255</v>
      </c>
      <c r="AD786">
        <f t="shared" si="133"/>
        <v>6</v>
      </c>
      <c r="AE786">
        <f t="shared" si="134"/>
        <v>2018</v>
      </c>
    </row>
    <row r="787" spans="1:31" x14ac:dyDescent="0.25">
      <c r="A787" t="s">
        <v>51</v>
      </c>
      <c r="B787" t="s">
        <v>52</v>
      </c>
      <c r="C787">
        <v>2</v>
      </c>
      <c r="D787">
        <v>90</v>
      </c>
      <c r="E787">
        <v>10</v>
      </c>
      <c r="F787">
        <v>88101</v>
      </c>
      <c r="G787">
        <v>1</v>
      </c>
      <c r="H787">
        <v>7</v>
      </c>
      <c r="I787">
        <v>105</v>
      </c>
      <c r="J787">
        <v>145</v>
      </c>
      <c r="K787">
        <v>20180605</v>
      </c>
      <c r="L787" s="78">
        <v>0</v>
      </c>
      <c r="M787">
        <v>4</v>
      </c>
      <c r="AC787" s="79">
        <f t="shared" si="132"/>
        <v>43256</v>
      </c>
      <c r="AD787">
        <f t="shared" si="133"/>
        <v>6</v>
      </c>
      <c r="AE787">
        <f t="shared" si="134"/>
        <v>2018</v>
      </c>
    </row>
    <row r="788" spans="1:31" x14ac:dyDescent="0.25">
      <c r="A788" t="s">
        <v>51</v>
      </c>
      <c r="B788" t="s">
        <v>52</v>
      </c>
      <c r="C788">
        <v>2</v>
      </c>
      <c r="D788">
        <v>90</v>
      </c>
      <c r="E788">
        <v>10</v>
      </c>
      <c r="F788">
        <v>88101</v>
      </c>
      <c r="G788">
        <v>1</v>
      </c>
      <c r="H788">
        <v>7</v>
      </c>
      <c r="I788">
        <v>105</v>
      </c>
      <c r="J788">
        <v>145</v>
      </c>
      <c r="K788">
        <v>20180606</v>
      </c>
      <c r="L788" s="78">
        <v>0</v>
      </c>
      <c r="M788">
        <v>4.5</v>
      </c>
      <c r="AC788" s="79">
        <f t="shared" si="132"/>
        <v>43257</v>
      </c>
      <c r="AD788">
        <f t="shared" si="133"/>
        <v>6</v>
      </c>
      <c r="AE788">
        <f t="shared" si="134"/>
        <v>2018</v>
      </c>
    </row>
    <row r="789" spans="1:31" x14ac:dyDescent="0.25">
      <c r="A789" t="s">
        <v>51</v>
      </c>
      <c r="B789" t="s">
        <v>52</v>
      </c>
      <c r="C789">
        <v>2</v>
      </c>
      <c r="D789">
        <v>90</v>
      </c>
      <c r="E789">
        <v>10</v>
      </c>
      <c r="F789">
        <v>88101</v>
      </c>
      <c r="G789">
        <v>1</v>
      </c>
      <c r="H789">
        <v>7</v>
      </c>
      <c r="I789">
        <v>105</v>
      </c>
      <c r="J789">
        <v>145</v>
      </c>
      <c r="K789">
        <v>20180607</v>
      </c>
      <c r="L789" s="78">
        <v>0</v>
      </c>
      <c r="M789">
        <v>2.8</v>
      </c>
      <c r="AC789" s="79">
        <f t="shared" si="132"/>
        <v>43258</v>
      </c>
      <c r="AD789">
        <f t="shared" si="133"/>
        <v>6</v>
      </c>
      <c r="AE789">
        <f t="shared" si="134"/>
        <v>2018</v>
      </c>
    </row>
    <row r="790" spans="1:31" x14ac:dyDescent="0.25">
      <c r="A790" t="s">
        <v>51</v>
      </c>
      <c r="B790" t="s">
        <v>52</v>
      </c>
      <c r="C790">
        <v>2</v>
      </c>
      <c r="D790">
        <v>90</v>
      </c>
      <c r="E790">
        <v>10</v>
      </c>
      <c r="F790">
        <v>88101</v>
      </c>
      <c r="G790">
        <v>1</v>
      </c>
      <c r="H790">
        <v>7</v>
      </c>
      <c r="I790">
        <v>105</v>
      </c>
      <c r="J790">
        <v>145</v>
      </c>
      <c r="K790">
        <v>20180608</v>
      </c>
      <c r="L790" s="78">
        <v>0</v>
      </c>
      <c r="M790">
        <v>4.2</v>
      </c>
      <c r="AC790" s="79">
        <f t="shared" si="132"/>
        <v>43259</v>
      </c>
      <c r="AD790">
        <f t="shared" si="133"/>
        <v>6</v>
      </c>
      <c r="AE790">
        <f t="shared" si="134"/>
        <v>2018</v>
      </c>
    </row>
    <row r="791" spans="1:31" x14ac:dyDescent="0.25">
      <c r="A791" t="s">
        <v>51</v>
      </c>
      <c r="B791" t="s">
        <v>52</v>
      </c>
      <c r="C791">
        <v>2</v>
      </c>
      <c r="D791">
        <v>90</v>
      </c>
      <c r="E791">
        <v>10</v>
      </c>
      <c r="F791">
        <v>88101</v>
      </c>
      <c r="G791">
        <v>1</v>
      </c>
      <c r="H791">
        <v>7</v>
      </c>
      <c r="I791">
        <v>105</v>
      </c>
      <c r="J791">
        <v>145</v>
      </c>
      <c r="K791">
        <v>20180609</v>
      </c>
      <c r="L791" s="78">
        <v>0</v>
      </c>
      <c r="M791">
        <v>12.2</v>
      </c>
      <c r="Q791" t="s">
        <v>56</v>
      </c>
      <c r="AC791" s="79">
        <f t="shared" si="132"/>
        <v>43260</v>
      </c>
      <c r="AD791">
        <f t="shared" si="133"/>
        <v>6</v>
      </c>
      <c r="AE791">
        <f t="shared" si="134"/>
        <v>2018</v>
      </c>
    </row>
    <row r="792" spans="1:31" x14ac:dyDescent="0.25">
      <c r="A792" t="s">
        <v>51</v>
      </c>
      <c r="B792" t="s">
        <v>52</v>
      </c>
      <c r="C792">
        <v>2</v>
      </c>
      <c r="D792">
        <v>90</v>
      </c>
      <c r="E792">
        <v>10</v>
      </c>
      <c r="F792">
        <v>88101</v>
      </c>
      <c r="G792">
        <v>1</v>
      </c>
      <c r="H792">
        <v>7</v>
      </c>
      <c r="I792">
        <v>105</v>
      </c>
      <c r="J792">
        <v>145</v>
      </c>
      <c r="K792">
        <v>20180610</v>
      </c>
      <c r="L792" s="78">
        <v>0</v>
      </c>
      <c r="M792">
        <v>11.6</v>
      </c>
      <c r="AC792" s="79">
        <f t="shared" si="132"/>
        <v>43261</v>
      </c>
      <c r="AD792">
        <f t="shared" si="133"/>
        <v>6</v>
      </c>
      <c r="AE792">
        <f t="shared" si="134"/>
        <v>2018</v>
      </c>
    </row>
    <row r="793" spans="1:31" x14ac:dyDescent="0.25">
      <c r="A793" t="s">
        <v>51</v>
      </c>
      <c r="B793" t="s">
        <v>52</v>
      </c>
      <c r="C793">
        <v>2</v>
      </c>
      <c r="D793">
        <v>90</v>
      </c>
      <c r="E793">
        <v>10</v>
      </c>
      <c r="F793">
        <v>88101</v>
      </c>
      <c r="G793">
        <v>1</v>
      </c>
      <c r="H793">
        <v>7</v>
      </c>
      <c r="I793">
        <v>105</v>
      </c>
      <c r="J793">
        <v>145</v>
      </c>
      <c r="K793">
        <v>20180611</v>
      </c>
      <c r="L793" s="78">
        <v>0</v>
      </c>
      <c r="M793">
        <v>3.4</v>
      </c>
      <c r="AC793" s="79">
        <f t="shared" si="132"/>
        <v>43262</v>
      </c>
      <c r="AD793">
        <f t="shared" si="133"/>
        <v>6</v>
      </c>
      <c r="AE793">
        <f t="shared" si="134"/>
        <v>2018</v>
      </c>
    </row>
    <row r="794" spans="1:31" x14ac:dyDescent="0.25">
      <c r="A794" t="s">
        <v>51</v>
      </c>
      <c r="B794" t="s">
        <v>52</v>
      </c>
      <c r="C794">
        <v>2</v>
      </c>
      <c r="D794">
        <v>90</v>
      </c>
      <c r="E794">
        <v>10</v>
      </c>
      <c r="F794">
        <v>88101</v>
      </c>
      <c r="G794">
        <v>1</v>
      </c>
      <c r="H794">
        <v>7</v>
      </c>
      <c r="I794">
        <v>105</v>
      </c>
      <c r="J794">
        <v>145</v>
      </c>
      <c r="K794">
        <v>20180612</v>
      </c>
      <c r="L794" s="78">
        <v>0</v>
      </c>
      <c r="M794">
        <v>2.4</v>
      </c>
      <c r="AC794" s="79">
        <f t="shared" si="132"/>
        <v>43263</v>
      </c>
      <c r="AD794">
        <f t="shared" si="133"/>
        <v>6</v>
      </c>
      <c r="AE794">
        <f t="shared" si="134"/>
        <v>2018</v>
      </c>
    </row>
    <row r="795" spans="1:31" x14ac:dyDescent="0.25">
      <c r="A795" t="s">
        <v>51</v>
      </c>
      <c r="B795" t="s">
        <v>52</v>
      </c>
      <c r="C795">
        <v>2</v>
      </c>
      <c r="D795">
        <v>90</v>
      </c>
      <c r="E795">
        <v>10</v>
      </c>
      <c r="F795">
        <v>88101</v>
      </c>
      <c r="G795">
        <v>1</v>
      </c>
      <c r="H795">
        <v>7</v>
      </c>
      <c r="I795">
        <v>105</v>
      </c>
      <c r="J795">
        <v>145</v>
      </c>
      <c r="K795">
        <v>20180613</v>
      </c>
      <c r="L795" s="78">
        <v>0</v>
      </c>
      <c r="M795">
        <v>5.0999999999999996</v>
      </c>
      <c r="AC795" s="79">
        <f t="shared" si="132"/>
        <v>43264</v>
      </c>
      <c r="AD795">
        <f t="shared" si="133"/>
        <v>6</v>
      </c>
      <c r="AE795">
        <f t="shared" si="134"/>
        <v>2018</v>
      </c>
    </row>
    <row r="796" spans="1:31" x14ac:dyDescent="0.25">
      <c r="A796" t="s">
        <v>51</v>
      </c>
      <c r="B796" t="s">
        <v>52</v>
      </c>
      <c r="C796">
        <v>2</v>
      </c>
      <c r="D796">
        <v>90</v>
      </c>
      <c r="E796">
        <v>10</v>
      </c>
      <c r="F796">
        <v>88101</v>
      </c>
      <c r="G796">
        <v>1</v>
      </c>
      <c r="H796">
        <v>7</v>
      </c>
      <c r="I796">
        <v>105</v>
      </c>
      <c r="J796">
        <v>145</v>
      </c>
      <c r="K796">
        <v>20180614</v>
      </c>
      <c r="L796" s="78">
        <v>0</v>
      </c>
      <c r="M796">
        <v>60.5</v>
      </c>
      <c r="Q796" t="s">
        <v>56</v>
      </c>
      <c r="AC796" s="79">
        <f t="shared" si="132"/>
        <v>43265</v>
      </c>
      <c r="AD796">
        <f t="shared" si="133"/>
        <v>6</v>
      </c>
      <c r="AE796">
        <f t="shared" si="134"/>
        <v>2018</v>
      </c>
    </row>
    <row r="797" spans="1:31" x14ac:dyDescent="0.25">
      <c r="A797" t="s">
        <v>51</v>
      </c>
      <c r="B797" t="s">
        <v>52</v>
      </c>
      <c r="C797">
        <v>2</v>
      </c>
      <c r="D797">
        <v>90</v>
      </c>
      <c r="E797">
        <v>10</v>
      </c>
      <c r="F797">
        <v>88101</v>
      </c>
      <c r="G797">
        <v>1</v>
      </c>
      <c r="H797">
        <v>7</v>
      </c>
      <c r="I797">
        <v>105</v>
      </c>
      <c r="J797">
        <v>145</v>
      </c>
      <c r="K797">
        <v>20180615</v>
      </c>
      <c r="L797" s="78">
        <v>0</v>
      </c>
      <c r="M797">
        <v>15.8</v>
      </c>
      <c r="Q797" t="s">
        <v>56</v>
      </c>
      <c r="AC797" s="79">
        <f t="shared" si="132"/>
        <v>43266</v>
      </c>
      <c r="AD797">
        <f t="shared" si="133"/>
        <v>6</v>
      </c>
      <c r="AE797">
        <f t="shared" si="134"/>
        <v>2018</v>
      </c>
    </row>
    <row r="798" spans="1:31" x14ac:dyDescent="0.25">
      <c r="A798" t="s">
        <v>51</v>
      </c>
      <c r="B798" t="s">
        <v>52</v>
      </c>
      <c r="C798">
        <v>2</v>
      </c>
      <c r="D798">
        <v>90</v>
      </c>
      <c r="E798">
        <v>10</v>
      </c>
      <c r="F798">
        <v>88101</v>
      </c>
      <c r="G798">
        <v>1</v>
      </c>
      <c r="H798">
        <v>7</v>
      </c>
      <c r="I798">
        <v>105</v>
      </c>
      <c r="J798">
        <v>145</v>
      </c>
      <c r="K798">
        <v>20180616</v>
      </c>
      <c r="L798" s="78">
        <v>0</v>
      </c>
      <c r="M798">
        <v>6.1</v>
      </c>
      <c r="AC798" s="79">
        <f t="shared" si="132"/>
        <v>43267</v>
      </c>
      <c r="AD798">
        <f t="shared" si="133"/>
        <v>6</v>
      </c>
      <c r="AE798">
        <f t="shared" si="134"/>
        <v>2018</v>
      </c>
    </row>
    <row r="799" spans="1:31" x14ac:dyDescent="0.25">
      <c r="A799" t="s">
        <v>51</v>
      </c>
      <c r="B799" t="s">
        <v>52</v>
      </c>
      <c r="C799">
        <v>2</v>
      </c>
      <c r="D799">
        <v>90</v>
      </c>
      <c r="E799">
        <v>10</v>
      </c>
      <c r="F799">
        <v>88101</v>
      </c>
      <c r="G799">
        <v>1</v>
      </c>
      <c r="H799">
        <v>7</v>
      </c>
      <c r="I799">
        <v>105</v>
      </c>
      <c r="J799">
        <v>145</v>
      </c>
      <c r="K799">
        <v>20180617</v>
      </c>
      <c r="L799" s="78">
        <v>0</v>
      </c>
      <c r="M799">
        <v>4.0999999999999996</v>
      </c>
      <c r="Q799">
        <v>3</v>
      </c>
      <c r="AC799" s="79">
        <f t="shared" si="132"/>
        <v>43268</v>
      </c>
      <c r="AD799">
        <f t="shared" si="133"/>
        <v>6</v>
      </c>
      <c r="AE799">
        <f t="shared" si="134"/>
        <v>2018</v>
      </c>
    </row>
    <row r="800" spans="1:31" x14ac:dyDescent="0.25">
      <c r="A800" t="s">
        <v>51</v>
      </c>
      <c r="B800" t="s">
        <v>52</v>
      </c>
      <c r="C800">
        <v>2</v>
      </c>
      <c r="D800">
        <v>90</v>
      </c>
      <c r="E800">
        <v>10</v>
      </c>
      <c r="F800">
        <v>88101</v>
      </c>
      <c r="G800">
        <v>1</v>
      </c>
      <c r="H800">
        <v>7</v>
      </c>
      <c r="I800">
        <v>105</v>
      </c>
      <c r="J800">
        <v>145</v>
      </c>
      <c r="K800">
        <v>20180618</v>
      </c>
      <c r="L800" s="78">
        <v>0</v>
      </c>
      <c r="M800">
        <v>4.2</v>
      </c>
      <c r="AC800" s="79">
        <f t="shared" si="132"/>
        <v>43269</v>
      </c>
      <c r="AD800">
        <f t="shared" si="133"/>
        <v>6</v>
      </c>
      <c r="AE800">
        <f t="shared" si="134"/>
        <v>2018</v>
      </c>
    </row>
    <row r="801" spans="1:31" x14ac:dyDescent="0.25">
      <c r="A801" t="s">
        <v>51</v>
      </c>
      <c r="B801" t="s">
        <v>52</v>
      </c>
      <c r="C801">
        <v>2</v>
      </c>
      <c r="D801">
        <v>90</v>
      </c>
      <c r="E801">
        <v>10</v>
      </c>
      <c r="F801">
        <v>88101</v>
      </c>
      <c r="G801">
        <v>1</v>
      </c>
      <c r="H801">
        <v>7</v>
      </c>
      <c r="I801">
        <v>105</v>
      </c>
      <c r="J801">
        <v>145</v>
      </c>
      <c r="K801">
        <v>20180619</v>
      </c>
      <c r="L801" s="78">
        <v>0</v>
      </c>
      <c r="M801">
        <v>2.9</v>
      </c>
      <c r="AC801" s="79">
        <f t="shared" si="132"/>
        <v>43270</v>
      </c>
      <c r="AD801">
        <f t="shared" si="133"/>
        <v>6</v>
      </c>
      <c r="AE801">
        <f t="shared" si="134"/>
        <v>2018</v>
      </c>
    </row>
    <row r="802" spans="1:31" x14ac:dyDescent="0.25">
      <c r="A802" t="s">
        <v>51</v>
      </c>
      <c r="B802" t="s">
        <v>52</v>
      </c>
      <c r="C802">
        <v>2</v>
      </c>
      <c r="D802">
        <v>90</v>
      </c>
      <c r="E802">
        <v>10</v>
      </c>
      <c r="F802">
        <v>88101</v>
      </c>
      <c r="G802">
        <v>1</v>
      </c>
      <c r="H802">
        <v>7</v>
      </c>
      <c r="I802">
        <v>105</v>
      </c>
      <c r="J802">
        <v>145</v>
      </c>
      <c r="K802">
        <v>20180620</v>
      </c>
      <c r="L802" s="78">
        <v>0</v>
      </c>
      <c r="N802" t="s">
        <v>67</v>
      </c>
      <c r="Q802">
        <v>1</v>
      </c>
      <c r="AC802" s="79">
        <f t="shared" si="132"/>
        <v>43271</v>
      </c>
      <c r="AD802">
        <f t="shared" si="133"/>
        <v>6</v>
      </c>
      <c r="AE802">
        <f t="shared" si="134"/>
        <v>2018</v>
      </c>
    </row>
    <row r="803" spans="1:31" x14ac:dyDescent="0.25">
      <c r="A803" t="s">
        <v>51</v>
      </c>
      <c r="B803" t="s">
        <v>52</v>
      </c>
      <c r="C803">
        <v>2</v>
      </c>
      <c r="D803">
        <v>90</v>
      </c>
      <c r="E803">
        <v>10</v>
      </c>
      <c r="F803">
        <v>88101</v>
      </c>
      <c r="G803">
        <v>1</v>
      </c>
      <c r="H803">
        <v>7</v>
      </c>
      <c r="I803">
        <v>105</v>
      </c>
      <c r="J803">
        <v>145</v>
      </c>
      <c r="K803">
        <v>20180621</v>
      </c>
      <c r="L803" s="78">
        <v>0</v>
      </c>
      <c r="N803" t="s">
        <v>67</v>
      </c>
      <c r="Q803">
        <v>1</v>
      </c>
      <c r="AC803" s="79">
        <f t="shared" si="132"/>
        <v>43272</v>
      </c>
      <c r="AD803">
        <f t="shared" si="133"/>
        <v>6</v>
      </c>
      <c r="AE803">
        <f t="shared" si="134"/>
        <v>2018</v>
      </c>
    </row>
    <row r="804" spans="1:31" x14ac:dyDescent="0.25">
      <c r="A804" t="s">
        <v>51</v>
      </c>
      <c r="B804" t="s">
        <v>52</v>
      </c>
      <c r="C804">
        <v>2</v>
      </c>
      <c r="D804">
        <v>90</v>
      </c>
      <c r="E804">
        <v>10</v>
      </c>
      <c r="F804">
        <v>88101</v>
      </c>
      <c r="G804">
        <v>1</v>
      </c>
      <c r="H804">
        <v>7</v>
      </c>
      <c r="I804">
        <v>105</v>
      </c>
      <c r="J804">
        <v>145</v>
      </c>
      <c r="K804">
        <v>20180622</v>
      </c>
      <c r="L804" s="78">
        <v>0</v>
      </c>
      <c r="N804" t="s">
        <v>67</v>
      </c>
      <c r="Q804">
        <v>1</v>
      </c>
      <c r="R804" t="s">
        <v>68</v>
      </c>
      <c r="AC804" s="79">
        <f t="shared" si="132"/>
        <v>43273</v>
      </c>
      <c r="AD804">
        <f t="shared" si="133"/>
        <v>6</v>
      </c>
      <c r="AE804">
        <f t="shared" si="134"/>
        <v>2018</v>
      </c>
    </row>
    <row r="805" spans="1:31" x14ac:dyDescent="0.25">
      <c r="A805" t="s">
        <v>51</v>
      </c>
      <c r="B805" t="s">
        <v>52</v>
      </c>
      <c r="C805">
        <v>2</v>
      </c>
      <c r="D805">
        <v>90</v>
      </c>
      <c r="E805">
        <v>10</v>
      </c>
      <c r="F805">
        <v>88101</v>
      </c>
      <c r="G805">
        <v>1</v>
      </c>
      <c r="H805">
        <v>7</v>
      </c>
      <c r="I805">
        <v>105</v>
      </c>
      <c r="J805">
        <v>145</v>
      </c>
      <c r="K805">
        <v>20180623</v>
      </c>
      <c r="L805" s="78">
        <v>0</v>
      </c>
      <c r="N805" t="s">
        <v>67</v>
      </c>
      <c r="Q805">
        <v>1</v>
      </c>
      <c r="R805" t="s">
        <v>68</v>
      </c>
      <c r="AC805" s="79">
        <f t="shared" si="132"/>
        <v>43274</v>
      </c>
      <c r="AD805">
        <f t="shared" si="133"/>
        <v>6</v>
      </c>
      <c r="AE805">
        <f t="shared" si="134"/>
        <v>2018</v>
      </c>
    </row>
    <row r="806" spans="1:31" x14ac:dyDescent="0.25">
      <c r="A806" t="s">
        <v>51</v>
      </c>
      <c r="B806" t="s">
        <v>52</v>
      </c>
      <c r="C806">
        <v>2</v>
      </c>
      <c r="D806">
        <v>90</v>
      </c>
      <c r="E806">
        <v>10</v>
      </c>
      <c r="F806">
        <v>88101</v>
      </c>
      <c r="G806">
        <v>1</v>
      </c>
      <c r="H806">
        <v>7</v>
      </c>
      <c r="I806">
        <v>105</v>
      </c>
      <c r="J806">
        <v>145</v>
      </c>
      <c r="K806">
        <v>20180624</v>
      </c>
      <c r="L806" s="78">
        <v>0</v>
      </c>
      <c r="N806" t="s">
        <v>67</v>
      </c>
      <c r="Q806">
        <v>1</v>
      </c>
      <c r="R806" t="s">
        <v>68</v>
      </c>
      <c r="AC806" s="79">
        <f t="shared" si="132"/>
        <v>43275</v>
      </c>
      <c r="AD806">
        <f t="shared" si="133"/>
        <v>6</v>
      </c>
      <c r="AE806">
        <f t="shared" si="134"/>
        <v>2018</v>
      </c>
    </row>
    <row r="807" spans="1:31" x14ac:dyDescent="0.25">
      <c r="A807" t="s">
        <v>51</v>
      </c>
      <c r="B807" t="s">
        <v>52</v>
      </c>
      <c r="C807">
        <v>2</v>
      </c>
      <c r="D807">
        <v>90</v>
      </c>
      <c r="E807">
        <v>10</v>
      </c>
      <c r="F807">
        <v>88101</v>
      </c>
      <c r="G807">
        <v>1</v>
      </c>
      <c r="H807">
        <v>7</v>
      </c>
      <c r="I807">
        <v>105</v>
      </c>
      <c r="J807">
        <v>145</v>
      </c>
      <c r="K807">
        <v>20180625</v>
      </c>
      <c r="L807" s="78">
        <v>0</v>
      </c>
      <c r="N807" t="s">
        <v>67</v>
      </c>
      <c r="Q807">
        <v>1</v>
      </c>
      <c r="R807" t="s">
        <v>68</v>
      </c>
      <c r="AC807" s="79">
        <f t="shared" si="132"/>
        <v>43276</v>
      </c>
      <c r="AD807">
        <f t="shared" si="133"/>
        <v>6</v>
      </c>
      <c r="AE807">
        <f t="shared" si="134"/>
        <v>2018</v>
      </c>
    </row>
    <row r="808" spans="1:31" x14ac:dyDescent="0.25">
      <c r="A808" t="s">
        <v>51</v>
      </c>
      <c r="B808" t="s">
        <v>52</v>
      </c>
      <c r="C808">
        <v>2</v>
      </c>
      <c r="D808">
        <v>90</v>
      </c>
      <c r="E808">
        <v>10</v>
      </c>
      <c r="F808">
        <v>88101</v>
      </c>
      <c r="G808">
        <v>1</v>
      </c>
      <c r="H808">
        <v>7</v>
      </c>
      <c r="I808">
        <v>105</v>
      </c>
      <c r="J808">
        <v>145</v>
      </c>
      <c r="K808">
        <v>20180626</v>
      </c>
      <c r="L808" s="78">
        <v>0</v>
      </c>
      <c r="N808" t="s">
        <v>67</v>
      </c>
      <c r="Q808" t="s">
        <v>68</v>
      </c>
      <c r="AC808" s="79">
        <f t="shared" si="132"/>
        <v>43277</v>
      </c>
      <c r="AD808">
        <f t="shared" si="133"/>
        <v>6</v>
      </c>
      <c r="AE808">
        <f t="shared" si="134"/>
        <v>2018</v>
      </c>
    </row>
    <row r="809" spans="1:31" x14ac:dyDescent="0.25">
      <c r="A809" t="s">
        <v>51</v>
      </c>
      <c r="B809" t="s">
        <v>52</v>
      </c>
      <c r="C809">
        <v>2</v>
      </c>
      <c r="D809">
        <v>90</v>
      </c>
      <c r="E809">
        <v>10</v>
      </c>
      <c r="F809">
        <v>88101</v>
      </c>
      <c r="G809">
        <v>1</v>
      </c>
      <c r="H809">
        <v>7</v>
      </c>
      <c r="I809">
        <v>105</v>
      </c>
      <c r="J809">
        <v>145</v>
      </c>
      <c r="K809">
        <v>20180627</v>
      </c>
      <c r="L809" s="78">
        <v>0</v>
      </c>
      <c r="M809">
        <v>5.3</v>
      </c>
      <c r="Q809" t="s">
        <v>68</v>
      </c>
      <c r="AC809" s="79">
        <f t="shared" si="132"/>
        <v>43278</v>
      </c>
      <c r="AD809">
        <f t="shared" si="133"/>
        <v>6</v>
      </c>
      <c r="AE809">
        <f t="shared" si="134"/>
        <v>2018</v>
      </c>
    </row>
    <row r="810" spans="1:31" x14ac:dyDescent="0.25">
      <c r="A810" t="s">
        <v>51</v>
      </c>
      <c r="B810" t="s">
        <v>52</v>
      </c>
      <c r="C810">
        <v>2</v>
      </c>
      <c r="D810">
        <v>90</v>
      </c>
      <c r="E810">
        <v>10</v>
      </c>
      <c r="F810">
        <v>88101</v>
      </c>
      <c r="G810">
        <v>1</v>
      </c>
      <c r="H810">
        <v>7</v>
      </c>
      <c r="I810">
        <v>105</v>
      </c>
      <c r="J810">
        <v>145</v>
      </c>
      <c r="K810">
        <v>20180628</v>
      </c>
      <c r="L810" s="78">
        <v>0</v>
      </c>
      <c r="N810" t="s">
        <v>67</v>
      </c>
      <c r="Q810">
        <v>1</v>
      </c>
      <c r="R810" t="s">
        <v>68</v>
      </c>
      <c r="AC810" s="79">
        <f t="shared" si="132"/>
        <v>43279</v>
      </c>
      <c r="AD810">
        <f t="shared" si="133"/>
        <v>6</v>
      </c>
      <c r="AE810">
        <f t="shared" si="134"/>
        <v>2018</v>
      </c>
    </row>
    <row r="811" spans="1:31" x14ac:dyDescent="0.25">
      <c r="A811" t="s">
        <v>51</v>
      </c>
      <c r="B811" t="s">
        <v>52</v>
      </c>
      <c r="C811">
        <v>2</v>
      </c>
      <c r="D811">
        <v>90</v>
      </c>
      <c r="E811">
        <v>10</v>
      </c>
      <c r="F811">
        <v>88101</v>
      </c>
      <c r="G811">
        <v>1</v>
      </c>
      <c r="H811">
        <v>7</v>
      </c>
      <c r="I811">
        <v>105</v>
      </c>
      <c r="J811">
        <v>145</v>
      </c>
      <c r="K811">
        <v>20180629</v>
      </c>
      <c r="L811" s="78">
        <v>0</v>
      </c>
      <c r="N811" t="s">
        <v>67</v>
      </c>
      <c r="Q811">
        <v>1</v>
      </c>
      <c r="R811" t="s">
        <v>68</v>
      </c>
      <c r="AC811" s="79">
        <f t="shared" si="132"/>
        <v>43280</v>
      </c>
      <c r="AD811">
        <f t="shared" si="133"/>
        <v>6</v>
      </c>
      <c r="AE811">
        <f t="shared" si="134"/>
        <v>2018</v>
      </c>
    </row>
    <row r="812" spans="1:31" x14ac:dyDescent="0.25">
      <c r="A812" t="s">
        <v>51</v>
      </c>
      <c r="B812" t="s">
        <v>52</v>
      </c>
      <c r="C812">
        <v>2</v>
      </c>
      <c r="D812">
        <v>90</v>
      </c>
      <c r="E812">
        <v>10</v>
      </c>
      <c r="F812">
        <v>88101</v>
      </c>
      <c r="G812">
        <v>1</v>
      </c>
      <c r="H812">
        <v>7</v>
      </c>
      <c r="I812">
        <v>105</v>
      </c>
      <c r="J812">
        <v>145</v>
      </c>
      <c r="K812">
        <v>20180630</v>
      </c>
      <c r="L812" s="78">
        <v>0</v>
      </c>
      <c r="N812" t="s">
        <v>67</v>
      </c>
      <c r="Q812">
        <v>1</v>
      </c>
      <c r="R812" t="s">
        <v>68</v>
      </c>
      <c r="AC812" s="79">
        <f t="shared" si="132"/>
        <v>43281</v>
      </c>
      <c r="AD812">
        <f t="shared" si="133"/>
        <v>6</v>
      </c>
      <c r="AE812">
        <f t="shared" si="134"/>
        <v>2018</v>
      </c>
    </row>
    <row r="813" spans="1:31" x14ac:dyDescent="0.25">
      <c r="A813" t="s">
        <v>51</v>
      </c>
      <c r="B813" t="s">
        <v>52</v>
      </c>
      <c r="C813">
        <v>2</v>
      </c>
      <c r="D813">
        <v>90</v>
      </c>
      <c r="E813">
        <v>10</v>
      </c>
      <c r="F813">
        <v>88101</v>
      </c>
      <c r="G813">
        <v>1</v>
      </c>
      <c r="H813">
        <v>7</v>
      </c>
      <c r="I813">
        <v>105</v>
      </c>
      <c r="J813">
        <v>145</v>
      </c>
      <c r="K813">
        <v>20180701</v>
      </c>
      <c r="L813" s="78">
        <v>0</v>
      </c>
      <c r="N813" t="s">
        <v>67</v>
      </c>
      <c r="AC813" s="79">
        <f t="shared" si="132"/>
        <v>43282</v>
      </c>
      <c r="AD813">
        <f t="shared" si="133"/>
        <v>7</v>
      </c>
      <c r="AE813">
        <f t="shared" si="134"/>
        <v>2018</v>
      </c>
    </row>
    <row r="814" spans="1:31" x14ac:dyDescent="0.25">
      <c r="A814" t="s">
        <v>51</v>
      </c>
      <c r="B814" t="s">
        <v>52</v>
      </c>
      <c r="C814">
        <v>2</v>
      </c>
      <c r="D814">
        <v>90</v>
      </c>
      <c r="E814">
        <v>10</v>
      </c>
      <c r="F814">
        <v>88101</v>
      </c>
      <c r="G814">
        <v>1</v>
      </c>
      <c r="H814">
        <v>7</v>
      </c>
      <c r="I814">
        <v>105</v>
      </c>
      <c r="J814">
        <v>145</v>
      </c>
      <c r="K814">
        <v>20180702</v>
      </c>
      <c r="L814" s="78">
        <v>0</v>
      </c>
      <c r="N814" t="s">
        <v>67</v>
      </c>
      <c r="AC814" s="79">
        <f t="shared" si="132"/>
        <v>43283</v>
      </c>
      <c r="AD814">
        <f t="shared" si="133"/>
        <v>7</v>
      </c>
      <c r="AE814">
        <f t="shared" si="134"/>
        <v>2018</v>
      </c>
    </row>
    <row r="815" spans="1:31" x14ac:dyDescent="0.25">
      <c r="A815" t="s">
        <v>51</v>
      </c>
      <c r="B815" t="s">
        <v>52</v>
      </c>
      <c r="C815">
        <v>2</v>
      </c>
      <c r="D815">
        <v>90</v>
      </c>
      <c r="E815">
        <v>10</v>
      </c>
      <c r="F815">
        <v>88101</v>
      </c>
      <c r="G815">
        <v>1</v>
      </c>
      <c r="H815">
        <v>7</v>
      </c>
      <c r="I815">
        <v>105</v>
      </c>
      <c r="J815">
        <v>145</v>
      </c>
      <c r="K815">
        <v>20180703</v>
      </c>
      <c r="L815" s="78">
        <v>0</v>
      </c>
      <c r="M815">
        <v>5.5</v>
      </c>
      <c r="AC815" s="79">
        <f t="shared" si="132"/>
        <v>43284</v>
      </c>
      <c r="AD815">
        <f t="shared" si="133"/>
        <v>7</v>
      </c>
      <c r="AE815">
        <f t="shared" si="134"/>
        <v>2018</v>
      </c>
    </row>
    <row r="816" spans="1:31" x14ac:dyDescent="0.25">
      <c r="A816" t="s">
        <v>51</v>
      </c>
      <c r="B816" t="s">
        <v>52</v>
      </c>
      <c r="C816">
        <v>2</v>
      </c>
      <c r="D816">
        <v>90</v>
      </c>
      <c r="E816">
        <v>10</v>
      </c>
      <c r="F816">
        <v>88101</v>
      </c>
      <c r="G816">
        <v>1</v>
      </c>
      <c r="H816">
        <v>7</v>
      </c>
      <c r="I816">
        <v>105</v>
      </c>
      <c r="J816">
        <v>145</v>
      </c>
      <c r="K816">
        <v>20180704</v>
      </c>
      <c r="L816" s="78">
        <v>0</v>
      </c>
      <c r="M816">
        <v>5.8</v>
      </c>
      <c r="AC816" s="79">
        <f t="shared" si="132"/>
        <v>43285</v>
      </c>
      <c r="AD816">
        <f t="shared" si="133"/>
        <v>7</v>
      </c>
      <c r="AE816">
        <f t="shared" si="134"/>
        <v>2018</v>
      </c>
    </row>
    <row r="817" spans="1:31" x14ac:dyDescent="0.25">
      <c r="A817" t="s">
        <v>51</v>
      </c>
      <c r="B817" t="s">
        <v>52</v>
      </c>
      <c r="C817">
        <v>2</v>
      </c>
      <c r="D817">
        <v>90</v>
      </c>
      <c r="E817">
        <v>10</v>
      </c>
      <c r="F817">
        <v>88101</v>
      </c>
      <c r="G817">
        <v>1</v>
      </c>
      <c r="H817">
        <v>7</v>
      </c>
      <c r="I817">
        <v>105</v>
      </c>
      <c r="J817">
        <v>145</v>
      </c>
      <c r="K817">
        <v>20180705</v>
      </c>
      <c r="L817" s="78">
        <v>0</v>
      </c>
      <c r="M817">
        <v>5.8</v>
      </c>
      <c r="AC817" s="79">
        <f t="shared" si="132"/>
        <v>43286</v>
      </c>
      <c r="AD817">
        <f t="shared" si="133"/>
        <v>7</v>
      </c>
      <c r="AE817">
        <f t="shared" si="134"/>
        <v>2018</v>
      </c>
    </row>
    <row r="818" spans="1:31" x14ac:dyDescent="0.25">
      <c r="A818" t="s">
        <v>51</v>
      </c>
      <c r="B818" t="s">
        <v>52</v>
      </c>
      <c r="C818">
        <v>2</v>
      </c>
      <c r="D818">
        <v>90</v>
      </c>
      <c r="E818">
        <v>10</v>
      </c>
      <c r="F818">
        <v>88101</v>
      </c>
      <c r="G818">
        <v>1</v>
      </c>
      <c r="H818">
        <v>7</v>
      </c>
      <c r="I818">
        <v>105</v>
      </c>
      <c r="J818">
        <v>145</v>
      </c>
      <c r="K818">
        <v>20180706</v>
      </c>
      <c r="L818" s="78">
        <v>0</v>
      </c>
      <c r="M818">
        <v>6</v>
      </c>
      <c r="AC818" s="79">
        <f t="shared" si="132"/>
        <v>43287</v>
      </c>
      <c r="AD818">
        <f t="shared" si="133"/>
        <v>7</v>
      </c>
      <c r="AE818">
        <f t="shared" si="134"/>
        <v>2018</v>
      </c>
    </row>
    <row r="819" spans="1:31" x14ac:dyDescent="0.25">
      <c r="A819" t="s">
        <v>51</v>
      </c>
      <c r="B819" t="s">
        <v>52</v>
      </c>
      <c r="C819">
        <v>2</v>
      </c>
      <c r="D819">
        <v>90</v>
      </c>
      <c r="E819">
        <v>10</v>
      </c>
      <c r="F819">
        <v>88101</v>
      </c>
      <c r="G819">
        <v>1</v>
      </c>
      <c r="H819">
        <v>7</v>
      </c>
      <c r="I819">
        <v>105</v>
      </c>
      <c r="J819">
        <v>145</v>
      </c>
      <c r="K819">
        <v>20180707</v>
      </c>
      <c r="L819" s="78">
        <v>0</v>
      </c>
      <c r="M819">
        <v>6.2</v>
      </c>
      <c r="AC819" s="79">
        <f t="shared" si="132"/>
        <v>43288</v>
      </c>
      <c r="AD819">
        <f t="shared" si="133"/>
        <v>7</v>
      </c>
      <c r="AE819">
        <f t="shared" si="134"/>
        <v>2018</v>
      </c>
    </row>
    <row r="820" spans="1:31" x14ac:dyDescent="0.25">
      <c r="A820" t="s">
        <v>51</v>
      </c>
      <c r="B820" t="s">
        <v>52</v>
      </c>
      <c r="C820">
        <v>2</v>
      </c>
      <c r="D820">
        <v>90</v>
      </c>
      <c r="E820">
        <v>10</v>
      </c>
      <c r="F820">
        <v>88101</v>
      </c>
      <c r="G820">
        <v>1</v>
      </c>
      <c r="H820">
        <v>7</v>
      </c>
      <c r="I820">
        <v>105</v>
      </c>
      <c r="J820">
        <v>145</v>
      </c>
      <c r="K820">
        <v>20180708</v>
      </c>
      <c r="L820" s="78">
        <v>0</v>
      </c>
      <c r="M820">
        <v>4.5999999999999996</v>
      </c>
      <c r="AC820" s="79">
        <f t="shared" si="132"/>
        <v>43289</v>
      </c>
      <c r="AD820">
        <f t="shared" si="133"/>
        <v>7</v>
      </c>
      <c r="AE820">
        <f t="shared" si="134"/>
        <v>2018</v>
      </c>
    </row>
    <row r="821" spans="1:31" x14ac:dyDescent="0.25">
      <c r="A821" t="s">
        <v>51</v>
      </c>
      <c r="B821" t="s">
        <v>52</v>
      </c>
      <c r="C821">
        <v>2</v>
      </c>
      <c r="D821">
        <v>90</v>
      </c>
      <c r="E821">
        <v>10</v>
      </c>
      <c r="F821">
        <v>88101</v>
      </c>
      <c r="G821">
        <v>1</v>
      </c>
      <c r="H821">
        <v>7</v>
      </c>
      <c r="I821">
        <v>105</v>
      </c>
      <c r="J821">
        <v>145</v>
      </c>
      <c r="K821">
        <v>20180709</v>
      </c>
      <c r="L821" s="78">
        <v>0</v>
      </c>
      <c r="M821">
        <v>3.9</v>
      </c>
      <c r="AC821" s="79">
        <f t="shared" si="132"/>
        <v>43290</v>
      </c>
      <c r="AD821">
        <f t="shared" si="133"/>
        <v>7</v>
      </c>
      <c r="AE821">
        <f t="shared" si="134"/>
        <v>2018</v>
      </c>
    </row>
    <row r="822" spans="1:31" x14ac:dyDescent="0.25">
      <c r="A822" t="s">
        <v>51</v>
      </c>
      <c r="B822" t="s">
        <v>52</v>
      </c>
      <c r="C822">
        <v>2</v>
      </c>
      <c r="D822">
        <v>90</v>
      </c>
      <c r="E822">
        <v>10</v>
      </c>
      <c r="F822">
        <v>88101</v>
      </c>
      <c r="G822">
        <v>1</v>
      </c>
      <c r="H822">
        <v>7</v>
      </c>
      <c r="I822">
        <v>105</v>
      </c>
      <c r="J822">
        <v>145</v>
      </c>
      <c r="K822">
        <v>20180710</v>
      </c>
      <c r="L822" s="78">
        <v>0</v>
      </c>
      <c r="M822">
        <v>1.9</v>
      </c>
      <c r="AC822" s="79">
        <f t="shared" si="132"/>
        <v>43291</v>
      </c>
      <c r="AD822">
        <f t="shared" si="133"/>
        <v>7</v>
      </c>
      <c r="AE822">
        <f t="shared" si="134"/>
        <v>2018</v>
      </c>
    </row>
    <row r="823" spans="1:31" x14ac:dyDescent="0.25">
      <c r="A823" t="s">
        <v>51</v>
      </c>
      <c r="B823" t="s">
        <v>52</v>
      </c>
      <c r="C823">
        <v>2</v>
      </c>
      <c r="D823">
        <v>90</v>
      </c>
      <c r="E823">
        <v>10</v>
      </c>
      <c r="F823">
        <v>88101</v>
      </c>
      <c r="G823">
        <v>1</v>
      </c>
      <c r="H823">
        <v>7</v>
      </c>
      <c r="I823">
        <v>105</v>
      </c>
      <c r="J823">
        <v>145</v>
      </c>
      <c r="K823">
        <v>20180711</v>
      </c>
      <c r="L823" s="78">
        <v>0</v>
      </c>
      <c r="M823">
        <v>3.3</v>
      </c>
      <c r="AC823" s="79">
        <f t="shared" si="132"/>
        <v>43292</v>
      </c>
      <c r="AD823">
        <f t="shared" si="133"/>
        <v>7</v>
      </c>
      <c r="AE823">
        <f t="shared" si="134"/>
        <v>2018</v>
      </c>
    </row>
    <row r="824" spans="1:31" x14ac:dyDescent="0.25">
      <c r="A824" t="s">
        <v>51</v>
      </c>
      <c r="B824" t="s">
        <v>52</v>
      </c>
      <c r="C824">
        <v>2</v>
      </c>
      <c r="D824">
        <v>90</v>
      </c>
      <c r="E824">
        <v>10</v>
      </c>
      <c r="F824">
        <v>88101</v>
      </c>
      <c r="G824">
        <v>1</v>
      </c>
      <c r="H824">
        <v>7</v>
      </c>
      <c r="I824">
        <v>105</v>
      </c>
      <c r="J824">
        <v>145</v>
      </c>
      <c r="K824">
        <v>20180712</v>
      </c>
      <c r="L824" s="78">
        <v>0</v>
      </c>
      <c r="M824">
        <v>3.5</v>
      </c>
      <c r="AC824" s="79">
        <f t="shared" si="132"/>
        <v>43293</v>
      </c>
      <c r="AD824">
        <f t="shared" si="133"/>
        <v>7</v>
      </c>
      <c r="AE824">
        <f t="shared" si="134"/>
        <v>2018</v>
      </c>
    </row>
    <row r="825" spans="1:31" x14ac:dyDescent="0.25">
      <c r="A825" t="s">
        <v>51</v>
      </c>
      <c r="B825" t="s">
        <v>52</v>
      </c>
      <c r="C825">
        <v>2</v>
      </c>
      <c r="D825">
        <v>90</v>
      </c>
      <c r="E825">
        <v>10</v>
      </c>
      <c r="F825">
        <v>88101</v>
      </c>
      <c r="G825">
        <v>1</v>
      </c>
      <c r="H825">
        <v>7</v>
      </c>
      <c r="I825">
        <v>105</v>
      </c>
      <c r="J825">
        <v>145</v>
      </c>
      <c r="K825">
        <v>20180713</v>
      </c>
      <c r="L825" s="78">
        <v>0</v>
      </c>
      <c r="M825">
        <v>3.2</v>
      </c>
      <c r="AC825" s="79">
        <f t="shared" si="132"/>
        <v>43294</v>
      </c>
      <c r="AD825">
        <f t="shared" si="133"/>
        <v>7</v>
      </c>
      <c r="AE825">
        <f t="shared" si="134"/>
        <v>2018</v>
      </c>
    </row>
    <row r="826" spans="1:31" x14ac:dyDescent="0.25">
      <c r="A826" t="s">
        <v>51</v>
      </c>
      <c r="B826" t="s">
        <v>52</v>
      </c>
      <c r="C826">
        <v>2</v>
      </c>
      <c r="D826">
        <v>90</v>
      </c>
      <c r="E826">
        <v>10</v>
      </c>
      <c r="F826">
        <v>88101</v>
      </c>
      <c r="G826">
        <v>1</v>
      </c>
      <c r="H826">
        <v>7</v>
      </c>
      <c r="I826">
        <v>105</v>
      </c>
      <c r="J826">
        <v>145</v>
      </c>
      <c r="K826">
        <v>20180714</v>
      </c>
      <c r="L826" s="78">
        <v>0</v>
      </c>
      <c r="M826">
        <v>2.8</v>
      </c>
      <c r="AC826" s="79">
        <f t="shared" si="132"/>
        <v>43295</v>
      </c>
      <c r="AD826">
        <f t="shared" si="133"/>
        <v>7</v>
      </c>
      <c r="AE826">
        <f t="shared" si="134"/>
        <v>2018</v>
      </c>
    </row>
    <row r="827" spans="1:31" x14ac:dyDescent="0.25">
      <c r="A827" t="s">
        <v>51</v>
      </c>
      <c r="B827" t="s">
        <v>52</v>
      </c>
      <c r="C827">
        <v>2</v>
      </c>
      <c r="D827">
        <v>90</v>
      </c>
      <c r="E827">
        <v>10</v>
      </c>
      <c r="F827">
        <v>88101</v>
      </c>
      <c r="G827">
        <v>1</v>
      </c>
      <c r="H827">
        <v>7</v>
      </c>
      <c r="I827">
        <v>105</v>
      </c>
      <c r="J827">
        <v>145</v>
      </c>
      <c r="K827">
        <v>20180715</v>
      </c>
      <c r="L827" s="78">
        <v>0</v>
      </c>
      <c r="M827">
        <v>2.8</v>
      </c>
      <c r="AC827" s="79">
        <f t="shared" si="132"/>
        <v>43296</v>
      </c>
      <c r="AD827">
        <f t="shared" si="133"/>
        <v>7</v>
      </c>
      <c r="AE827">
        <f t="shared" si="134"/>
        <v>2018</v>
      </c>
    </row>
    <row r="828" spans="1:31" x14ac:dyDescent="0.25">
      <c r="A828" t="s">
        <v>51</v>
      </c>
      <c r="B828" t="s">
        <v>52</v>
      </c>
      <c r="C828">
        <v>2</v>
      </c>
      <c r="D828">
        <v>90</v>
      </c>
      <c r="E828">
        <v>10</v>
      </c>
      <c r="F828">
        <v>88101</v>
      </c>
      <c r="G828">
        <v>1</v>
      </c>
      <c r="H828">
        <v>7</v>
      </c>
      <c r="I828">
        <v>105</v>
      </c>
      <c r="J828">
        <v>145</v>
      </c>
      <c r="K828">
        <v>20180716</v>
      </c>
      <c r="L828" s="78">
        <v>0</v>
      </c>
      <c r="M828">
        <v>2</v>
      </c>
      <c r="AC828" s="79">
        <f t="shared" si="132"/>
        <v>43297</v>
      </c>
      <c r="AD828">
        <f t="shared" si="133"/>
        <v>7</v>
      </c>
      <c r="AE828">
        <f t="shared" si="134"/>
        <v>2018</v>
      </c>
    </row>
    <row r="829" spans="1:31" x14ac:dyDescent="0.25">
      <c r="A829" t="s">
        <v>51</v>
      </c>
      <c r="B829" t="s">
        <v>52</v>
      </c>
      <c r="C829">
        <v>2</v>
      </c>
      <c r="D829">
        <v>90</v>
      </c>
      <c r="E829">
        <v>10</v>
      </c>
      <c r="F829">
        <v>88101</v>
      </c>
      <c r="G829">
        <v>1</v>
      </c>
      <c r="H829">
        <v>7</v>
      </c>
      <c r="I829">
        <v>105</v>
      </c>
      <c r="J829">
        <v>145</v>
      </c>
      <c r="K829">
        <v>20180717</v>
      </c>
      <c r="L829" s="78">
        <v>0</v>
      </c>
      <c r="M829">
        <v>1</v>
      </c>
      <c r="AC829" s="79">
        <f t="shared" si="132"/>
        <v>43298</v>
      </c>
      <c r="AD829">
        <f t="shared" si="133"/>
        <v>7</v>
      </c>
      <c r="AE829">
        <f t="shared" si="134"/>
        <v>2018</v>
      </c>
    </row>
    <row r="830" spans="1:31" x14ac:dyDescent="0.25">
      <c r="A830" t="s">
        <v>51</v>
      </c>
      <c r="B830" t="s">
        <v>52</v>
      </c>
      <c r="C830">
        <v>2</v>
      </c>
      <c r="D830">
        <v>90</v>
      </c>
      <c r="E830">
        <v>10</v>
      </c>
      <c r="F830">
        <v>88101</v>
      </c>
      <c r="G830">
        <v>1</v>
      </c>
      <c r="H830">
        <v>7</v>
      </c>
      <c r="I830">
        <v>105</v>
      </c>
      <c r="J830">
        <v>145</v>
      </c>
      <c r="K830">
        <v>20180718</v>
      </c>
      <c r="L830" s="78">
        <v>0</v>
      </c>
      <c r="M830">
        <v>3.5</v>
      </c>
      <c r="AC830" s="79">
        <f t="shared" si="132"/>
        <v>43299</v>
      </c>
      <c r="AD830">
        <f t="shared" si="133"/>
        <v>7</v>
      </c>
      <c r="AE830">
        <f t="shared" si="134"/>
        <v>2018</v>
      </c>
    </row>
    <row r="831" spans="1:31" x14ac:dyDescent="0.25">
      <c r="A831" t="s">
        <v>51</v>
      </c>
      <c r="B831" t="s">
        <v>52</v>
      </c>
      <c r="C831">
        <v>2</v>
      </c>
      <c r="D831">
        <v>90</v>
      </c>
      <c r="E831">
        <v>10</v>
      </c>
      <c r="F831">
        <v>88101</v>
      </c>
      <c r="G831">
        <v>1</v>
      </c>
      <c r="H831">
        <v>7</v>
      </c>
      <c r="I831">
        <v>105</v>
      </c>
      <c r="J831">
        <v>145</v>
      </c>
      <c r="K831">
        <v>20180719</v>
      </c>
      <c r="L831" s="78">
        <v>0</v>
      </c>
      <c r="M831">
        <v>4.3</v>
      </c>
      <c r="AC831" s="79">
        <f t="shared" si="132"/>
        <v>43300</v>
      </c>
      <c r="AD831">
        <f t="shared" si="133"/>
        <v>7</v>
      </c>
      <c r="AE831">
        <f t="shared" si="134"/>
        <v>2018</v>
      </c>
    </row>
    <row r="832" spans="1:31" x14ac:dyDescent="0.25">
      <c r="A832" t="s">
        <v>51</v>
      </c>
      <c r="B832" t="s">
        <v>52</v>
      </c>
      <c r="C832">
        <v>2</v>
      </c>
      <c r="D832">
        <v>90</v>
      </c>
      <c r="E832">
        <v>10</v>
      </c>
      <c r="F832">
        <v>88101</v>
      </c>
      <c r="G832">
        <v>1</v>
      </c>
      <c r="H832">
        <v>7</v>
      </c>
      <c r="I832">
        <v>105</v>
      </c>
      <c r="J832">
        <v>145</v>
      </c>
      <c r="K832">
        <v>20180720</v>
      </c>
      <c r="L832" s="78">
        <v>0</v>
      </c>
      <c r="M832">
        <v>4</v>
      </c>
      <c r="AC832" s="79">
        <f t="shared" si="132"/>
        <v>43301</v>
      </c>
      <c r="AD832">
        <f t="shared" si="133"/>
        <v>7</v>
      </c>
      <c r="AE832">
        <f t="shared" si="134"/>
        <v>2018</v>
      </c>
    </row>
    <row r="833" spans="1:31" x14ac:dyDescent="0.25">
      <c r="A833" t="s">
        <v>51</v>
      </c>
      <c r="B833" t="s">
        <v>52</v>
      </c>
      <c r="C833">
        <v>2</v>
      </c>
      <c r="D833">
        <v>90</v>
      </c>
      <c r="E833">
        <v>10</v>
      </c>
      <c r="F833">
        <v>88101</v>
      </c>
      <c r="G833">
        <v>1</v>
      </c>
      <c r="H833">
        <v>7</v>
      </c>
      <c r="I833">
        <v>105</v>
      </c>
      <c r="J833">
        <v>145</v>
      </c>
      <c r="K833">
        <v>20180721</v>
      </c>
      <c r="L833" s="78">
        <v>0</v>
      </c>
      <c r="M833">
        <v>6.8</v>
      </c>
      <c r="AC833" s="79">
        <f t="shared" si="132"/>
        <v>43302</v>
      </c>
      <c r="AD833">
        <f t="shared" si="133"/>
        <v>7</v>
      </c>
      <c r="AE833">
        <f t="shared" si="134"/>
        <v>2018</v>
      </c>
    </row>
    <row r="834" spans="1:31" x14ac:dyDescent="0.25">
      <c r="A834" t="s">
        <v>51</v>
      </c>
      <c r="B834" t="s">
        <v>52</v>
      </c>
      <c r="C834">
        <v>2</v>
      </c>
      <c r="D834">
        <v>90</v>
      </c>
      <c r="E834">
        <v>10</v>
      </c>
      <c r="F834">
        <v>88101</v>
      </c>
      <c r="G834">
        <v>1</v>
      </c>
      <c r="H834">
        <v>7</v>
      </c>
      <c r="I834">
        <v>105</v>
      </c>
      <c r="J834">
        <v>145</v>
      </c>
      <c r="K834">
        <v>20180722</v>
      </c>
      <c r="L834" s="78">
        <v>0</v>
      </c>
      <c r="N834" t="s">
        <v>67</v>
      </c>
      <c r="AC834" s="79">
        <f t="shared" si="132"/>
        <v>43303</v>
      </c>
      <c r="AD834">
        <f t="shared" si="133"/>
        <v>7</v>
      </c>
      <c r="AE834">
        <f t="shared" si="134"/>
        <v>2018</v>
      </c>
    </row>
    <row r="835" spans="1:31" x14ac:dyDescent="0.25">
      <c r="A835" t="s">
        <v>51</v>
      </c>
      <c r="B835" t="s">
        <v>52</v>
      </c>
      <c r="C835">
        <v>2</v>
      </c>
      <c r="D835">
        <v>90</v>
      </c>
      <c r="E835">
        <v>10</v>
      </c>
      <c r="F835">
        <v>88101</v>
      </c>
      <c r="G835">
        <v>1</v>
      </c>
      <c r="H835">
        <v>7</v>
      </c>
      <c r="I835">
        <v>105</v>
      </c>
      <c r="J835">
        <v>145</v>
      </c>
      <c r="K835">
        <v>20180723</v>
      </c>
      <c r="L835" s="78">
        <v>0</v>
      </c>
      <c r="N835" t="s">
        <v>67</v>
      </c>
      <c r="AC835" s="79">
        <f t="shared" si="132"/>
        <v>43304</v>
      </c>
      <c r="AD835">
        <f t="shared" si="133"/>
        <v>7</v>
      </c>
      <c r="AE835">
        <f t="shared" si="134"/>
        <v>2018</v>
      </c>
    </row>
    <row r="836" spans="1:31" x14ac:dyDescent="0.25">
      <c r="A836" t="s">
        <v>51</v>
      </c>
      <c r="B836" t="s">
        <v>52</v>
      </c>
      <c r="C836">
        <v>2</v>
      </c>
      <c r="D836">
        <v>90</v>
      </c>
      <c r="E836">
        <v>10</v>
      </c>
      <c r="F836">
        <v>88101</v>
      </c>
      <c r="G836">
        <v>1</v>
      </c>
      <c r="H836">
        <v>7</v>
      </c>
      <c r="I836">
        <v>105</v>
      </c>
      <c r="J836">
        <v>145</v>
      </c>
      <c r="K836">
        <v>20180724</v>
      </c>
      <c r="L836" s="78">
        <v>0</v>
      </c>
      <c r="M836">
        <v>7.8</v>
      </c>
      <c r="Q836" t="s">
        <v>68</v>
      </c>
      <c r="AC836" s="79">
        <f t="shared" si="132"/>
        <v>43305</v>
      </c>
      <c r="AD836">
        <f t="shared" si="133"/>
        <v>7</v>
      </c>
      <c r="AE836">
        <f t="shared" si="134"/>
        <v>2018</v>
      </c>
    </row>
    <row r="837" spans="1:31" x14ac:dyDescent="0.25">
      <c r="A837" t="s">
        <v>51</v>
      </c>
      <c r="B837" t="s">
        <v>52</v>
      </c>
      <c r="C837">
        <v>2</v>
      </c>
      <c r="D837">
        <v>90</v>
      </c>
      <c r="E837">
        <v>10</v>
      </c>
      <c r="F837">
        <v>88101</v>
      </c>
      <c r="G837">
        <v>1</v>
      </c>
      <c r="H837">
        <v>7</v>
      </c>
      <c r="I837">
        <v>105</v>
      </c>
      <c r="J837">
        <v>145</v>
      </c>
      <c r="K837">
        <v>20180725</v>
      </c>
      <c r="L837" s="78">
        <v>0</v>
      </c>
      <c r="M837">
        <v>6.2</v>
      </c>
      <c r="Q837" t="s">
        <v>68</v>
      </c>
      <c r="AC837" s="79">
        <f t="shared" si="132"/>
        <v>43306</v>
      </c>
      <c r="AD837">
        <f t="shared" si="133"/>
        <v>7</v>
      </c>
      <c r="AE837">
        <f t="shared" si="134"/>
        <v>2018</v>
      </c>
    </row>
    <row r="838" spans="1:31" x14ac:dyDescent="0.25">
      <c r="A838" t="s">
        <v>51</v>
      </c>
      <c r="B838" t="s">
        <v>52</v>
      </c>
      <c r="C838">
        <v>2</v>
      </c>
      <c r="D838">
        <v>90</v>
      </c>
      <c r="E838">
        <v>10</v>
      </c>
      <c r="F838">
        <v>88101</v>
      </c>
      <c r="G838">
        <v>1</v>
      </c>
      <c r="H838">
        <v>7</v>
      </c>
      <c r="I838">
        <v>105</v>
      </c>
      <c r="J838">
        <v>145</v>
      </c>
      <c r="K838">
        <v>20180726</v>
      </c>
      <c r="L838" s="78">
        <v>0</v>
      </c>
      <c r="M838">
        <v>5.7</v>
      </c>
      <c r="Q838" t="s">
        <v>68</v>
      </c>
      <c r="AC838" s="79">
        <f t="shared" si="132"/>
        <v>43307</v>
      </c>
      <c r="AD838">
        <f t="shared" si="133"/>
        <v>7</v>
      </c>
      <c r="AE838">
        <f t="shared" si="134"/>
        <v>2018</v>
      </c>
    </row>
    <row r="839" spans="1:31" x14ac:dyDescent="0.25">
      <c r="A839" t="s">
        <v>51</v>
      </c>
      <c r="B839" t="s">
        <v>52</v>
      </c>
      <c r="C839">
        <v>2</v>
      </c>
      <c r="D839">
        <v>90</v>
      </c>
      <c r="E839">
        <v>10</v>
      </c>
      <c r="F839">
        <v>88101</v>
      </c>
      <c r="G839">
        <v>1</v>
      </c>
      <c r="H839">
        <v>7</v>
      </c>
      <c r="I839">
        <v>105</v>
      </c>
      <c r="J839">
        <v>145</v>
      </c>
      <c r="K839">
        <v>20180727</v>
      </c>
      <c r="L839" s="78">
        <v>0</v>
      </c>
      <c r="M839">
        <v>7.1</v>
      </c>
      <c r="Q839" t="s">
        <v>68</v>
      </c>
      <c r="AC839" s="79">
        <f t="shared" ref="AC839:AC874" si="135">DATE(LEFT(K839,4),MID(K839,5,2),RIGHT(K839,2))</f>
        <v>43308</v>
      </c>
      <c r="AD839">
        <f t="shared" ref="AD839:AD874" si="136">MONTH(AC839)</f>
        <v>7</v>
      </c>
      <c r="AE839">
        <f t="shared" ref="AE839:AE874" si="137">YEAR(AC839)</f>
        <v>2018</v>
      </c>
    </row>
    <row r="840" spans="1:31" x14ac:dyDescent="0.25">
      <c r="A840" t="s">
        <v>51</v>
      </c>
      <c r="B840" t="s">
        <v>52</v>
      </c>
      <c r="C840">
        <v>2</v>
      </c>
      <c r="D840">
        <v>90</v>
      </c>
      <c r="E840">
        <v>10</v>
      </c>
      <c r="F840">
        <v>88101</v>
      </c>
      <c r="G840">
        <v>1</v>
      </c>
      <c r="H840">
        <v>7</v>
      </c>
      <c r="I840">
        <v>105</v>
      </c>
      <c r="J840">
        <v>145</v>
      </c>
      <c r="K840">
        <v>20180728</v>
      </c>
      <c r="L840" s="78">
        <v>0</v>
      </c>
      <c r="M840">
        <v>4.5</v>
      </c>
      <c r="Q840" t="s">
        <v>68</v>
      </c>
      <c r="AC840" s="79">
        <f t="shared" si="135"/>
        <v>43309</v>
      </c>
      <c r="AD840">
        <f t="shared" si="136"/>
        <v>7</v>
      </c>
      <c r="AE840">
        <f t="shared" si="137"/>
        <v>2018</v>
      </c>
    </row>
    <row r="841" spans="1:31" x14ac:dyDescent="0.25">
      <c r="A841" t="s">
        <v>51</v>
      </c>
      <c r="B841" t="s">
        <v>52</v>
      </c>
      <c r="C841">
        <v>2</v>
      </c>
      <c r="D841">
        <v>90</v>
      </c>
      <c r="E841">
        <v>10</v>
      </c>
      <c r="F841">
        <v>88101</v>
      </c>
      <c r="G841">
        <v>1</v>
      </c>
      <c r="H841">
        <v>7</v>
      </c>
      <c r="I841">
        <v>105</v>
      </c>
      <c r="J841">
        <v>145</v>
      </c>
      <c r="K841">
        <v>20180729</v>
      </c>
      <c r="L841" s="78">
        <v>0</v>
      </c>
      <c r="M841">
        <v>3.3</v>
      </c>
      <c r="Q841" t="s">
        <v>68</v>
      </c>
      <c r="AC841" s="79">
        <f t="shared" si="135"/>
        <v>43310</v>
      </c>
      <c r="AD841">
        <f t="shared" si="136"/>
        <v>7</v>
      </c>
      <c r="AE841">
        <f t="shared" si="137"/>
        <v>2018</v>
      </c>
    </row>
    <row r="842" spans="1:31" x14ac:dyDescent="0.25">
      <c r="A842" t="s">
        <v>51</v>
      </c>
      <c r="B842" t="s">
        <v>52</v>
      </c>
      <c r="C842">
        <v>2</v>
      </c>
      <c r="D842">
        <v>90</v>
      </c>
      <c r="E842">
        <v>10</v>
      </c>
      <c r="F842">
        <v>88101</v>
      </c>
      <c r="G842">
        <v>1</v>
      </c>
      <c r="H842">
        <v>7</v>
      </c>
      <c r="I842">
        <v>105</v>
      </c>
      <c r="J842">
        <v>145</v>
      </c>
      <c r="K842">
        <v>20180730</v>
      </c>
      <c r="L842" s="78">
        <v>0</v>
      </c>
      <c r="M842">
        <v>9.3000000000000007</v>
      </c>
      <c r="Q842" t="s">
        <v>68</v>
      </c>
      <c r="AC842" s="79">
        <f t="shared" si="135"/>
        <v>43311</v>
      </c>
      <c r="AD842">
        <f t="shared" si="136"/>
        <v>7</v>
      </c>
      <c r="AE842">
        <f t="shared" si="137"/>
        <v>2018</v>
      </c>
    </row>
    <row r="843" spans="1:31" x14ac:dyDescent="0.25">
      <c r="A843" t="s">
        <v>51</v>
      </c>
      <c r="B843" t="s">
        <v>52</v>
      </c>
      <c r="C843">
        <v>2</v>
      </c>
      <c r="D843">
        <v>90</v>
      </c>
      <c r="E843">
        <v>10</v>
      </c>
      <c r="F843">
        <v>88101</v>
      </c>
      <c r="G843">
        <v>1</v>
      </c>
      <c r="H843">
        <v>7</v>
      </c>
      <c r="I843">
        <v>105</v>
      </c>
      <c r="J843">
        <v>145</v>
      </c>
      <c r="K843">
        <v>20180731</v>
      </c>
      <c r="L843" s="78">
        <v>0</v>
      </c>
      <c r="M843">
        <v>15.8</v>
      </c>
      <c r="Q843" t="s">
        <v>68</v>
      </c>
      <c r="R843" t="s">
        <v>56</v>
      </c>
      <c r="AC843" s="79">
        <f t="shared" si="135"/>
        <v>43312</v>
      </c>
      <c r="AD843">
        <f t="shared" si="136"/>
        <v>7</v>
      </c>
      <c r="AE843">
        <f t="shared" si="137"/>
        <v>2018</v>
      </c>
    </row>
    <row r="844" spans="1:31" x14ac:dyDescent="0.25">
      <c r="A844" t="s">
        <v>51</v>
      </c>
      <c r="B844" t="s">
        <v>52</v>
      </c>
      <c r="C844">
        <v>2</v>
      </c>
      <c r="D844">
        <v>90</v>
      </c>
      <c r="E844">
        <v>10</v>
      </c>
      <c r="F844">
        <v>88101</v>
      </c>
      <c r="G844">
        <v>1</v>
      </c>
      <c r="H844">
        <v>7</v>
      </c>
      <c r="I844">
        <v>105</v>
      </c>
      <c r="J844">
        <v>145</v>
      </c>
      <c r="K844">
        <v>20180801</v>
      </c>
      <c r="L844" s="78">
        <v>0</v>
      </c>
      <c r="M844">
        <v>12.6</v>
      </c>
      <c r="Q844" t="s">
        <v>68</v>
      </c>
      <c r="R844" t="s">
        <v>56</v>
      </c>
      <c r="AC844" s="79">
        <f t="shared" si="135"/>
        <v>43313</v>
      </c>
      <c r="AD844">
        <f t="shared" si="136"/>
        <v>8</v>
      </c>
      <c r="AE844">
        <f t="shared" si="137"/>
        <v>2018</v>
      </c>
    </row>
    <row r="845" spans="1:31" x14ac:dyDescent="0.25">
      <c r="A845" t="s">
        <v>51</v>
      </c>
      <c r="B845" t="s">
        <v>52</v>
      </c>
      <c r="C845">
        <v>2</v>
      </c>
      <c r="D845">
        <v>90</v>
      </c>
      <c r="E845">
        <v>10</v>
      </c>
      <c r="F845">
        <v>88101</v>
      </c>
      <c r="G845">
        <v>1</v>
      </c>
      <c r="H845">
        <v>7</v>
      </c>
      <c r="I845">
        <v>105</v>
      </c>
      <c r="J845">
        <v>145</v>
      </c>
      <c r="K845">
        <v>20180802</v>
      </c>
      <c r="L845" s="78">
        <v>0</v>
      </c>
      <c r="M845">
        <v>2.7</v>
      </c>
      <c r="Q845" t="s">
        <v>68</v>
      </c>
      <c r="AC845" s="79">
        <f t="shared" si="135"/>
        <v>43314</v>
      </c>
      <c r="AD845">
        <f t="shared" si="136"/>
        <v>8</v>
      </c>
      <c r="AE845">
        <f t="shared" si="137"/>
        <v>2018</v>
      </c>
    </row>
    <row r="846" spans="1:31" x14ac:dyDescent="0.25">
      <c r="A846" t="s">
        <v>51</v>
      </c>
      <c r="B846" t="s">
        <v>52</v>
      </c>
      <c r="C846">
        <v>2</v>
      </c>
      <c r="D846">
        <v>90</v>
      </c>
      <c r="E846">
        <v>10</v>
      </c>
      <c r="F846">
        <v>88101</v>
      </c>
      <c r="G846">
        <v>1</v>
      </c>
      <c r="H846">
        <v>7</v>
      </c>
      <c r="I846">
        <v>105</v>
      </c>
      <c r="J846">
        <v>145</v>
      </c>
      <c r="K846">
        <v>20180803</v>
      </c>
      <c r="L846" s="78">
        <v>0</v>
      </c>
      <c r="M846">
        <v>4.0999999999999996</v>
      </c>
      <c r="Q846" t="s">
        <v>68</v>
      </c>
      <c r="AC846" s="79">
        <f t="shared" si="135"/>
        <v>43315</v>
      </c>
      <c r="AD846">
        <f t="shared" si="136"/>
        <v>8</v>
      </c>
      <c r="AE846">
        <f t="shared" si="137"/>
        <v>2018</v>
      </c>
    </row>
    <row r="847" spans="1:31" x14ac:dyDescent="0.25">
      <c r="A847" t="s">
        <v>51</v>
      </c>
      <c r="B847" t="s">
        <v>52</v>
      </c>
      <c r="C847">
        <v>2</v>
      </c>
      <c r="D847">
        <v>90</v>
      </c>
      <c r="E847">
        <v>10</v>
      </c>
      <c r="F847">
        <v>88101</v>
      </c>
      <c r="G847">
        <v>1</v>
      </c>
      <c r="H847">
        <v>7</v>
      </c>
      <c r="I847">
        <v>105</v>
      </c>
      <c r="J847">
        <v>145</v>
      </c>
      <c r="K847">
        <v>20180804</v>
      </c>
      <c r="L847" s="78">
        <v>0</v>
      </c>
      <c r="M847">
        <v>4.7</v>
      </c>
      <c r="Q847" t="s">
        <v>68</v>
      </c>
      <c r="AC847" s="79">
        <f t="shared" si="135"/>
        <v>43316</v>
      </c>
      <c r="AD847">
        <f t="shared" si="136"/>
        <v>8</v>
      </c>
      <c r="AE847">
        <f t="shared" si="137"/>
        <v>2018</v>
      </c>
    </row>
    <row r="848" spans="1:31" x14ac:dyDescent="0.25">
      <c r="A848" t="s">
        <v>51</v>
      </c>
      <c r="B848" t="s">
        <v>52</v>
      </c>
      <c r="C848">
        <v>2</v>
      </c>
      <c r="D848">
        <v>90</v>
      </c>
      <c r="E848">
        <v>10</v>
      </c>
      <c r="F848">
        <v>88101</v>
      </c>
      <c r="G848">
        <v>1</v>
      </c>
      <c r="H848">
        <v>7</v>
      </c>
      <c r="I848">
        <v>105</v>
      </c>
      <c r="J848">
        <v>145</v>
      </c>
      <c r="K848">
        <v>20180805</v>
      </c>
      <c r="L848" s="78">
        <v>0</v>
      </c>
      <c r="M848">
        <v>4.2</v>
      </c>
      <c r="Q848" t="s">
        <v>68</v>
      </c>
      <c r="AC848" s="79">
        <f t="shared" si="135"/>
        <v>43317</v>
      </c>
      <c r="AD848">
        <f t="shared" si="136"/>
        <v>8</v>
      </c>
      <c r="AE848">
        <f t="shared" si="137"/>
        <v>2018</v>
      </c>
    </row>
    <row r="849" spans="1:31" x14ac:dyDescent="0.25">
      <c r="A849" t="s">
        <v>51</v>
      </c>
      <c r="B849" t="s">
        <v>52</v>
      </c>
      <c r="C849">
        <v>2</v>
      </c>
      <c r="D849">
        <v>90</v>
      </c>
      <c r="E849">
        <v>10</v>
      </c>
      <c r="F849">
        <v>88101</v>
      </c>
      <c r="G849">
        <v>1</v>
      </c>
      <c r="H849">
        <v>7</v>
      </c>
      <c r="I849">
        <v>105</v>
      </c>
      <c r="J849">
        <v>145</v>
      </c>
      <c r="K849">
        <v>20180806</v>
      </c>
      <c r="L849" s="78">
        <v>0</v>
      </c>
      <c r="M849">
        <v>2.2999999999999998</v>
      </c>
      <c r="Q849" t="s">
        <v>68</v>
      </c>
      <c r="AC849" s="79">
        <f t="shared" si="135"/>
        <v>43318</v>
      </c>
      <c r="AD849">
        <f t="shared" si="136"/>
        <v>8</v>
      </c>
      <c r="AE849">
        <f t="shared" si="137"/>
        <v>2018</v>
      </c>
    </row>
    <row r="850" spans="1:31" x14ac:dyDescent="0.25">
      <c r="A850" t="s">
        <v>51</v>
      </c>
      <c r="B850" t="s">
        <v>52</v>
      </c>
      <c r="C850">
        <v>2</v>
      </c>
      <c r="D850">
        <v>90</v>
      </c>
      <c r="E850">
        <v>10</v>
      </c>
      <c r="F850">
        <v>88101</v>
      </c>
      <c r="G850">
        <v>1</v>
      </c>
      <c r="H850">
        <v>7</v>
      </c>
      <c r="I850">
        <v>105</v>
      </c>
      <c r="J850">
        <v>145</v>
      </c>
      <c r="K850">
        <v>20180807</v>
      </c>
      <c r="L850" s="78">
        <v>0</v>
      </c>
      <c r="M850">
        <v>2.7</v>
      </c>
      <c r="Q850" t="s">
        <v>68</v>
      </c>
      <c r="AC850" s="79">
        <f t="shared" si="135"/>
        <v>43319</v>
      </c>
      <c r="AD850">
        <f t="shared" si="136"/>
        <v>8</v>
      </c>
      <c r="AE850">
        <f t="shared" si="137"/>
        <v>2018</v>
      </c>
    </row>
    <row r="851" spans="1:31" x14ac:dyDescent="0.25">
      <c r="A851" t="s">
        <v>51</v>
      </c>
      <c r="B851" t="s">
        <v>52</v>
      </c>
      <c r="C851">
        <v>2</v>
      </c>
      <c r="D851">
        <v>90</v>
      </c>
      <c r="E851">
        <v>10</v>
      </c>
      <c r="F851">
        <v>88101</v>
      </c>
      <c r="G851">
        <v>1</v>
      </c>
      <c r="H851">
        <v>7</v>
      </c>
      <c r="I851">
        <v>105</v>
      </c>
      <c r="J851">
        <v>145</v>
      </c>
      <c r="K851">
        <v>20180808</v>
      </c>
      <c r="L851" s="78">
        <v>0</v>
      </c>
      <c r="M851">
        <v>3.2</v>
      </c>
      <c r="Q851" t="s">
        <v>68</v>
      </c>
      <c r="AC851" s="79">
        <f t="shared" si="135"/>
        <v>43320</v>
      </c>
      <c r="AD851">
        <f t="shared" si="136"/>
        <v>8</v>
      </c>
      <c r="AE851">
        <f t="shared" si="137"/>
        <v>2018</v>
      </c>
    </row>
    <row r="852" spans="1:31" x14ac:dyDescent="0.25">
      <c r="A852" t="s">
        <v>51</v>
      </c>
      <c r="B852" t="s">
        <v>52</v>
      </c>
      <c r="C852">
        <v>2</v>
      </c>
      <c r="D852">
        <v>90</v>
      </c>
      <c r="E852">
        <v>10</v>
      </c>
      <c r="F852">
        <v>88101</v>
      </c>
      <c r="G852">
        <v>1</v>
      </c>
      <c r="H852">
        <v>7</v>
      </c>
      <c r="I852">
        <v>105</v>
      </c>
      <c r="J852">
        <v>145</v>
      </c>
      <c r="K852">
        <v>20180809</v>
      </c>
      <c r="L852" s="78">
        <v>0</v>
      </c>
      <c r="M852">
        <v>2.9</v>
      </c>
      <c r="Q852" t="s">
        <v>68</v>
      </c>
      <c r="AC852" s="79">
        <f t="shared" si="135"/>
        <v>43321</v>
      </c>
      <c r="AD852">
        <f t="shared" si="136"/>
        <v>8</v>
      </c>
      <c r="AE852">
        <f t="shared" si="137"/>
        <v>2018</v>
      </c>
    </row>
    <row r="853" spans="1:31" x14ac:dyDescent="0.25">
      <c r="A853" t="s">
        <v>51</v>
      </c>
      <c r="B853" t="s">
        <v>52</v>
      </c>
      <c r="C853">
        <v>2</v>
      </c>
      <c r="D853">
        <v>90</v>
      </c>
      <c r="E853">
        <v>10</v>
      </c>
      <c r="F853">
        <v>88101</v>
      </c>
      <c r="G853">
        <v>1</v>
      </c>
      <c r="H853">
        <v>7</v>
      </c>
      <c r="I853">
        <v>105</v>
      </c>
      <c r="J853">
        <v>145</v>
      </c>
      <c r="K853">
        <v>20180810</v>
      </c>
      <c r="L853" s="78">
        <v>0</v>
      </c>
      <c r="M853">
        <v>3</v>
      </c>
      <c r="AC853" s="79">
        <f t="shared" si="135"/>
        <v>43322</v>
      </c>
      <c r="AD853">
        <f t="shared" si="136"/>
        <v>8</v>
      </c>
      <c r="AE853">
        <f t="shared" si="137"/>
        <v>2018</v>
      </c>
    </row>
    <row r="854" spans="1:31" x14ac:dyDescent="0.25">
      <c r="A854" t="s">
        <v>51</v>
      </c>
      <c r="B854" t="s">
        <v>52</v>
      </c>
      <c r="C854">
        <v>2</v>
      </c>
      <c r="D854">
        <v>90</v>
      </c>
      <c r="E854">
        <v>10</v>
      </c>
      <c r="F854">
        <v>88101</v>
      </c>
      <c r="G854">
        <v>1</v>
      </c>
      <c r="H854">
        <v>7</v>
      </c>
      <c r="I854">
        <v>105</v>
      </c>
      <c r="J854">
        <v>145</v>
      </c>
      <c r="K854">
        <v>20180811</v>
      </c>
      <c r="L854" s="78">
        <v>0</v>
      </c>
      <c r="M854">
        <v>2.9</v>
      </c>
      <c r="AC854" s="79">
        <f t="shared" si="135"/>
        <v>43323</v>
      </c>
      <c r="AD854">
        <f t="shared" si="136"/>
        <v>8</v>
      </c>
      <c r="AE854">
        <f t="shared" si="137"/>
        <v>2018</v>
      </c>
    </row>
    <row r="855" spans="1:31" x14ac:dyDescent="0.25">
      <c r="A855" t="s">
        <v>51</v>
      </c>
      <c r="B855" t="s">
        <v>52</v>
      </c>
      <c r="C855">
        <v>2</v>
      </c>
      <c r="D855">
        <v>90</v>
      </c>
      <c r="E855">
        <v>10</v>
      </c>
      <c r="F855">
        <v>88101</v>
      </c>
      <c r="G855">
        <v>1</v>
      </c>
      <c r="H855">
        <v>7</v>
      </c>
      <c r="I855">
        <v>105</v>
      </c>
      <c r="J855">
        <v>145</v>
      </c>
      <c r="K855">
        <v>20180812</v>
      </c>
      <c r="L855" s="78">
        <v>0</v>
      </c>
      <c r="M855">
        <v>2.9</v>
      </c>
      <c r="AC855" s="79">
        <f t="shared" si="135"/>
        <v>43324</v>
      </c>
      <c r="AD855">
        <f t="shared" si="136"/>
        <v>8</v>
      </c>
      <c r="AE855">
        <f t="shared" si="137"/>
        <v>2018</v>
      </c>
    </row>
    <row r="856" spans="1:31" x14ac:dyDescent="0.25">
      <c r="A856" t="s">
        <v>51</v>
      </c>
      <c r="B856" t="s">
        <v>52</v>
      </c>
      <c r="C856">
        <v>2</v>
      </c>
      <c r="D856">
        <v>90</v>
      </c>
      <c r="E856">
        <v>10</v>
      </c>
      <c r="F856">
        <v>88101</v>
      </c>
      <c r="G856">
        <v>1</v>
      </c>
      <c r="H856">
        <v>7</v>
      </c>
      <c r="I856">
        <v>105</v>
      </c>
      <c r="J856">
        <v>145</v>
      </c>
      <c r="K856">
        <v>20180813</v>
      </c>
      <c r="L856" s="78">
        <v>0</v>
      </c>
      <c r="M856">
        <v>3</v>
      </c>
      <c r="AC856" s="79">
        <f t="shared" si="135"/>
        <v>43325</v>
      </c>
      <c r="AD856">
        <f t="shared" si="136"/>
        <v>8</v>
      </c>
      <c r="AE856">
        <f t="shared" si="137"/>
        <v>2018</v>
      </c>
    </row>
    <row r="857" spans="1:31" x14ac:dyDescent="0.25">
      <c r="A857" t="s">
        <v>51</v>
      </c>
      <c r="B857" t="s">
        <v>52</v>
      </c>
      <c r="C857">
        <v>2</v>
      </c>
      <c r="D857">
        <v>90</v>
      </c>
      <c r="E857">
        <v>10</v>
      </c>
      <c r="F857">
        <v>88101</v>
      </c>
      <c r="G857">
        <v>1</v>
      </c>
      <c r="H857">
        <v>7</v>
      </c>
      <c r="I857">
        <v>105</v>
      </c>
      <c r="J857">
        <v>145</v>
      </c>
      <c r="K857">
        <v>20180814</v>
      </c>
      <c r="L857" s="78">
        <v>0</v>
      </c>
      <c r="M857">
        <v>0.8</v>
      </c>
      <c r="AC857" s="79">
        <f t="shared" si="135"/>
        <v>43326</v>
      </c>
      <c r="AD857">
        <f t="shared" si="136"/>
        <v>8</v>
      </c>
      <c r="AE857">
        <f t="shared" si="137"/>
        <v>2018</v>
      </c>
    </row>
    <row r="858" spans="1:31" x14ac:dyDescent="0.25">
      <c r="A858" t="s">
        <v>51</v>
      </c>
      <c r="B858" t="s">
        <v>52</v>
      </c>
      <c r="C858">
        <v>2</v>
      </c>
      <c r="D858">
        <v>90</v>
      </c>
      <c r="E858">
        <v>10</v>
      </c>
      <c r="F858">
        <v>88101</v>
      </c>
      <c r="G858">
        <v>1</v>
      </c>
      <c r="H858">
        <v>7</v>
      </c>
      <c r="I858">
        <v>105</v>
      </c>
      <c r="J858">
        <v>145</v>
      </c>
      <c r="K858">
        <v>20180815</v>
      </c>
      <c r="L858" s="78">
        <v>0</v>
      </c>
      <c r="M858">
        <v>1.9</v>
      </c>
      <c r="AC858" s="79">
        <f t="shared" si="135"/>
        <v>43327</v>
      </c>
      <c r="AD858">
        <f t="shared" si="136"/>
        <v>8</v>
      </c>
      <c r="AE858">
        <f t="shared" si="137"/>
        <v>2018</v>
      </c>
    </row>
    <row r="859" spans="1:31" x14ac:dyDescent="0.25">
      <c r="A859" t="s">
        <v>51</v>
      </c>
      <c r="B859" t="s">
        <v>52</v>
      </c>
      <c r="C859">
        <v>2</v>
      </c>
      <c r="D859">
        <v>90</v>
      </c>
      <c r="E859">
        <v>10</v>
      </c>
      <c r="F859">
        <v>88101</v>
      </c>
      <c r="G859">
        <v>1</v>
      </c>
      <c r="H859">
        <v>7</v>
      </c>
      <c r="I859">
        <v>105</v>
      </c>
      <c r="J859">
        <v>145</v>
      </c>
      <c r="K859">
        <v>20180816</v>
      </c>
      <c r="L859" s="78">
        <v>0</v>
      </c>
      <c r="M859">
        <v>1.7</v>
      </c>
      <c r="AC859" s="79">
        <f t="shared" si="135"/>
        <v>43328</v>
      </c>
      <c r="AD859">
        <f t="shared" si="136"/>
        <v>8</v>
      </c>
      <c r="AE859">
        <f t="shared" si="137"/>
        <v>2018</v>
      </c>
    </row>
    <row r="860" spans="1:31" x14ac:dyDescent="0.25">
      <c r="A860" t="s">
        <v>51</v>
      </c>
      <c r="B860" t="s">
        <v>52</v>
      </c>
      <c r="C860">
        <v>2</v>
      </c>
      <c r="D860">
        <v>90</v>
      </c>
      <c r="E860">
        <v>10</v>
      </c>
      <c r="F860">
        <v>88101</v>
      </c>
      <c r="G860">
        <v>1</v>
      </c>
      <c r="H860">
        <v>7</v>
      </c>
      <c r="I860">
        <v>105</v>
      </c>
      <c r="J860">
        <v>145</v>
      </c>
      <c r="K860">
        <v>20180817</v>
      </c>
      <c r="L860" s="78">
        <v>0</v>
      </c>
      <c r="M860">
        <v>3</v>
      </c>
      <c r="AC860" s="79">
        <f t="shared" si="135"/>
        <v>43329</v>
      </c>
      <c r="AD860">
        <f t="shared" si="136"/>
        <v>8</v>
      </c>
      <c r="AE860">
        <f t="shared" si="137"/>
        <v>2018</v>
      </c>
    </row>
    <row r="861" spans="1:31" x14ac:dyDescent="0.25">
      <c r="A861" t="s">
        <v>51</v>
      </c>
      <c r="B861" t="s">
        <v>52</v>
      </c>
      <c r="C861">
        <v>2</v>
      </c>
      <c r="D861">
        <v>90</v>
      </c>
      <c r="E861">
        <v>10</v>
      </c>
      <c r="F861">
        <v>88101</v>
      </c>
      <c r="G861">
        <v>1</v>
      </c>
      <c r="H861">
        <v>7</v>
      </c>
      <c r="I861">
        <v>105</v>
      </c>
      <c r="J861">
        <v>145</v>
      </c>
      <c r="K861">
        <v>20180818</v>
      </c>
      <c r="L861" s="78">
        <v>0</v>
      </c>
      <c r="M861">
        <v>5.7</v>
      </c>
      <c r="AC861" s="79">
        <f t="shared" si="135"/>
        <v>43330</v>
      </c>
      <c r="AD861">
        <f t="shared" si="136"/>
        <v>8</v>
      </c>
      <c r="AE861">
        <f t="shared" si="137"/>
        <v>2018</v>
      </c>
    </row>
    <row r="862" spans="1:31" x14ac:dyDescent="0.25">
      <c r="A862" t="s">
        <v>51</v>
      </c>
      <c r="B862" t="s">
        <v>52</v>
      </c>
      <c r="C862">
        <v>2</v>
      </c>
      <c r="D862">
        <v>90</v>
      </c>
      <c r="E862">
        <v>10</v>
      </c>
      <c r="F862">
        <v>88101</v>
      </c>
      <c r="G862">
        <v>1</v>
      </c>
      <c r="H862">
        <v>7</v>
      </c>
      <c r="I862">
        <v>105</v>
      </c>
      <c r="J862">
        <v>145</v>
      </c>
      <c r="K862">
        <v>20180819</v>
      </c>
      <c r="L862" s="78">
        <v>0</v>
      </c>
      <c r="M862">
        <v>4.0999999999999996</v>
      </c>
      <c r="AC862" s="79">
        <f t="shared" si="135"/>
        <v>43331</v>
      </c>
      <c r="AD862">
        <f t="shared" si="136"/>
        <v>8</v>
      </c>
      <c r="AE862">
        <f t="shared" si="137"/>
        <v>2018</v>
      </c>
    </row>
    <row r="863" spans="1:31" x14ac:dyDescent="0.25">
      <c r="A863" t="s">
        <v>51</v>
      </c>
      <c r="B863" t="s">
        <v>52</v>
      </c>
      <c r="C863">
        <v>2</v>
      </c>
      <c r="D863">
        <v>90</v>
      </c>
      <c r="E863">
        <v>10</v>
      </c>
      <c r="F863">
        <v>88101</v>
      </c>
      <c r="G863">
        <v>1</v>
      </c>
      <c r="H863">
        <v>7</v>
      </c>
      <c r="I863">
        <v>105</v>
      </c>
      <c r="J863">
        <v>145</v>
      </c>
      <c r="K863">
        <v>20180820</v>
      </c>
      <c r="L863" s="78">
        <v>0</v>
      </c>
      <c r="M863">
        <v>3</v>
      </c>
      <c r="AC863" s="79">
        <f t="shared" si="135"/>
        <v>43332</v>
      </c>
      <c r="AD863">
        <f t="shared" si="136"/>
        <v>8</v>
      </c>
      <c r="AE863">
        <f t="shared" si="137"/>
        <v>2018</v>
      </c>
    </row>
    <row r="864" spans="1:31" x14ac:dyDescent="0.25">
      <c r="A864" t="s">
        <v>51</v>
      </c>
      <c r="B864" t="s">
        <v>52</v>
      </c>
      <c r="C864">
        <v>2</v>
      </c>
      <c r="D864">
        <v>90</v>
      </c>
      <c r="E864">
        <v>10</v>
      </c>
      <c r="F864">
        <v>88101</v>
      </c>
      <c r="G864">
        <v>1</v>
      </c>
      <c r="H864">
        <v>7</v>
      </c>
      <c r="I864">
        <v>105</v>
      </c>
      <c r="J864">
        <v>145</v>
      </c>
      <c r="K864">
        <v>20180821</v>
      </c>
      <c r="L864" s="78">
        <v>0</v>
      </c>
      <c r="M864">
        <v>2.2000000000000002</v>
      </c>
      <c r="AC864" s="79">
        <f t="shared" si="135"/>
        <v>43333</v>
      </c>
      <c r="AD864">
        <f t="shared" si="136"/>
        <v>8</v>
      </c>
      <c r="AE864">
        <f t="shared" si="137"/>
        <v>2018</v>
      </c>
    </row>
    <row r="865" spans="1:31" x14ac:dyDescent="0.25">
      <c r="A865" t="s">
        <v>51</v>
      </c>
      <c r="B865" t="s">
        <v>52</v>
      </c>
      <c r="C865">
        <v>2</v>
      </c>
      <c r="D865">
        <v>90</v>
      </c>
      <c r="E865">
        <v>10</v>
      </c>
      <c r="F865">
        <v>88101</v>
      </c>
      <c r="G865">
        <v>1</v>
      </c>
      <c r="H865">
        <v>7</v>
      </c>
      <c r="I865">
        <v>105</v>
      </c>
      <c r="J865">
        <v>145</v>
      </c>
      <c r="K865">
        <v>20180822</v>
      </c>
      <c r="L865" s="78">
        <v>0</v>
      </c>
      <c r="M865">
        <v>1.1000000000000001</v>
      </c>
      <c r="AC865" s="79">
        <f t="shared" si="135"/>
        <v>43334</v>
      </c>
      <c r="AD865">
        <f t="shared" si="136"/>
        <v>8</v>
      </c>
      <c r="AE865">
        <f t="shared" si="137"/>
        <v>2018</v>
      </c>
    </row>
    <row r="866" spans="1:31" x14ac:dyDescent="0.25">
      <c r="A866" t="s">
        <v>51</v>
      </c>
      <c r="B866" t="s">
        <v>52</v>
      </c>
      <c r="C866">
        <v>2</v>
      </c>
      <c r="D866">
        <v>90</v>
      </c>
      <c r="E866">
        <v>10</v>
      </c>
      <c r="F866">
        <v>88101</v>
      </c>
      <c r="G866">
        <v>1</v>
      </c>
      <c r="H866">
        <v>7</v>
      </c>
      <c r="I866">
        <v>105</v>
      </c>
      <c r="J866">
        <v>145</v>
      </c>
      <c r="K866">
        <v>20180823</v>
      </c>
      <c r="L866" s="78">
        <v>0</v>
      </c>
      <c r="M866">
        <v>1.7</v>
      </c>
      <c r="AC866" s="79">
        <f t="shared" si="135"/>
        <v>43335</v>
      </c>
      <c r="AD866">
        <f t="shared" si="136"/>
        <v>8</v>
      </c>
      <c r="AE866">
        <f t="shared" si="137"/>
        <v>2018</v>
      </c>
    </row>
    <row r="867" spans="1:31" x14ac:dyDescent="0.25">
      <c r="A867" t="s">
        <v>51</v>
      </c>
      <c r="B867" t="s">
        <v>52</v>
      </c>
      <c r="C867">
        <v>2</v>
      </c>
      <c r="D867">
        <v>90</v>
      </c>
      <c r="E867">
        <v>10</v>
      </c>
      <c r="F867">
        <v>88101</v>
      </c>
      <c r="G867">
        <v>1</v>
      </c>
      <c r="H867">
        <v>7</v>
      </c>
      <c r="I867">
        <v>105</v>
      </c>
      <c r="J867">
        <v>145</v>
      </c>
      <c r="K867">
        <v>20180824</v>
      </c>
      <c r="L867" s="78">
        <v>0</v>
      </c>
      <c r="M867">
        <v>0.7</v>
      </c>
      <c r="AC867" s="79">
        <f t="shared" si="135"/>
        <v>43336</v>
      </c>
      <c r="AD867">
        <f t="shared" si="136"/>
        <v>8</v>
      </c>
      <c r="AE867">
        <f t="shared" si="137"/>
        <v>2018</v>
      </c>
    </row>
    <row r="868" spans="1:31" x14ac:dyDescent="0.25">
      <c r="A868" t="s">
        <v>51</v>
      </c>
      <c r="B868" t="s">
        <v>52</v>
      </c>
      <c r="C868">
        <v>2</v>
      </c>
      <c r="D868">
        <v>90</v>
      </c>
      <c r="E868">
        <v>10</v>
      </c>
      <c r="F868">
        <v>88101</v>
      </c>
      <c r="G868">
        <v>1</v>
      </c>
      <c r="H868">
        <v>7</v>
      </c>
      <c r="I868">
        <v>105</v>
      </c>
      <c r="J868">
        <v>145</v>
      </c>
      <c r="K868">
        <v>20180825</v>
      </c>
      <c r="L868" s="78">
        <v>0</v>
      </c>
      <c r="M868">
        <v>2.7</v>
      </c>
      <c r="AC868" s="79">
        <f t="shared" si="135"/>
        <v>43337</v>
      </c>
      <c r="AD868">
        <f t="shared" si="136"/>
        <v>8</v>
      </c>
      <c r="AE868">
        <f t="shared" si="137"/>
        <v>2018</v>
      </c>
    </row>
    <row r="869" spans="1:31" x14ac:dyDescent="0.25">
      <c r="A869" t="s">
        <v>51</v>
      </c>
      <c r="B869" t="s">
        <v>52</v>
      </c>
      <c r="C869">
        <v>2</v>
      </c>
      <c r="D869">
        <v>90</v>
      </c>
      <c r="E869">
        <v>10</v>
      </c>
      <c r="F869">
        <v>88101</v>
      </c>
      <c r="G869">
        <v>1</v>
      </c>
      <c r="H869">
        <v>7</v>
      </c>
      <c r="I869">
        <v>105</v>
      </c>
      <c r="J869">
        <v>145</v>
      </c>
      <c r="K869">
        <v>20180826</v>
      </c>
      <c r="L869" s="78">
        <v>0</v>
      </c>
      <c r="M869">
        <v>2.9</v>
      </c>
      <c r="AC869" s="79">
        <f t="shared" si="135"/>
        <v>43338</v>
      </c>
      <c r="AD869">
        <f t="shared" si="136"/>
        <v>8</v>
      </c>
      <c r="AE869">
        <f t="shared" si="137"/>
        <v>2018</v>
      </c>
    </row>
    <row r="870" spans="1:31" x14ac:dyDescent="0.25">
      <c r="A870" t="s">
        <v>51</v>
      </c>
      <c r="B870" t="s">
        <v>52</v>
      </c>
      <c r="C870">
        <v>2</v>
      </c>
      <c r="D870">
        <v>90</v>
      </c>
      <c r="E870">
        <v>10</v>
      </c>
      <c r="F870">
        <v>88101</v>
      </c>
      <c r="G870">
        <v>1</v>
      </c>
      <c r="H870">
        <v>7</v>
      </c>
      <c r="I870">
        <v>105</v>
      </c>
      <c r="J870">
        <v>145</v>
      </c>
      <c r="K870">
        <v>20180827</v>
      </c>
      <c r="L870" s="78">
        <v>0</v>
      </c>
      <c r="M870">
        <v>1.4</v>
      </c>
      <c r="AC870" s="79">
        <f t="shared" si="135"/>
        <v>43339</v>
      </c>
      <c r="AD870">
        <f t="shared" si="136"/>
        <v>8</v>
      </c>
      <c r="AE870">
        <f t="shared" si="137"/>
        <v>2018</v>
      </c>
    </row>
    <row r="871" spans="1:31" x14ac:dyDescent="0.25">
      <c r="A871" t="s">
        <v>51</v>
      </c>
      <c r="B871" t="s">
        <v>52</v>
      </c>
      <c r="C871">
        <v>2</v>
      </c>
      <c r="D871">
        <v>90</v>
      </c>
      <c r="E871">
        <v>10</v>
      </c>
      <c r="F871">
        <v>88101</v>
      </c>
      <c r="G871">
        <v>1</v>
      </c>
      <c r="H871">
        <v>7</v>
      </c>
      <c r="I871">
        <v>105</v>
      </c>
      <c r="J871">
        <v>145</v>
      </c>
      <c r="K871">
        <v>20180828</v>
      </c>
      <c r="L871" s="78">
        <v>0</v>
      </c>
      <c r="M871">
        <v>1.1000000000000001</v>
      </c>
      <c r="AC871" s="79">
        <f t="shared" si="135"/>
        <v>43340</v>
      </c>
      <c r="AD871">
        <f t="shared" si="136"/>
        <v>8</v>
      </c>
      <c r="AE871">
        <f t="shared" si="137"/>
        <v>2018</v>
      </c>
    </row>
    <row r="872" spans="1:31" x14ac:dyDescent="0.25">
      <c r="A872" t="s">
        <v>51</v>
      </c>
      <c r="B872" t="s">
        <v>52</v>
      </c>
      <c r="C872">
        <v>2</v>
      </c>
      <c r="D872">
        <v>90</v>
      </c>
      <c r="E872">
        <v>10</v>
      </c>
      <c r="F872">
        <v>88101</v>
      </c>
      <c r="G872">
        <v>1</v>
      </c>
      <c r="H872">
        <v>7</v>
      </c>
      <c r="I872">
        <v>105</v>
      </c>
      <c r="J872">
        <v>145</v>
      </c>
      <c r="K872">
        <v>20180829</v>
      </c>
      <c r="L872" s="78">
        <v>0</v>
      </c>
      <c r="M872">
        <v>2.4</v>
      </c>
      <c r="AC872" s="79">
        <f t="shared" si="135"/>
        <v>43341</v>
      </c>
      <c r="AD872">
        <f t="shared" si="136"/>
        <v>8</v>
      </c>
      <c r="AE872">
        <f t="shared" si="137"/>
        <v>2018</v>
      </c>
    </row>
    <row r="873" spans="1:31" x14ac:dyDescent="0.25">
      <c r="A873" t="s">
        <v>51</v>
      </c>
      <c r="B873" t="s">
        <v>52</v>
      </c>
      <c r="C873">
        <v>2</v>
      </c>
      <c r="D873">
        <v>90</v>
      </c>
      <c r="E873">
        <v>10</v>
      </c>
      <c r="F873">
        <v>88101</v>
      </c>
      <c r="G873">
        <v>1</v>
      </c>
      <c r="H873">
        <v>7</v>
      </c>
      <c r="I873">
        <v>105</v>
      </c>
      <c r="J873">
        <v>145</v>
      </c>
      <c r="K873">
        <v>20180830</v>
      </c>
      <c r="L873" s="78">
        <v>0</v>
      </c>
      <c r="M873">
        <v>1.2</v>
      </c>
      <c r="AC873" s="79">
        <f t="shared" si="135"/>
        <v>43342</v>
      </c>
      <c r="AD873">
        <f t="shared" si="136"/>
        <v>8</v>
      </c>
      <c r="AE873">
        <f t="shared" si="137"/>
        <v>2018</v>
      </c>
    </row>
    <row r="874" spans="1:31" x14ac:dyDescent="0.25">
      <c r="A874" t="s">
        <v>51</v>
      </c>
      <c r="B874" t="s">
        <v>52</v>
      </c>
      <c r="C874">
        <v>2</v>
      </c>
      <c r="D874">
        <v>90</v>
      </c>
      <c r="E874">
        <v>10</v>
      </c>
      <c r="F874">
        <v>88101</v>
      </c>
      <c r="G874">
        <v>1</v>
      </c>
      <c r="H874">
        <v>7</v>
      </c>
      <c r="I874">
        <v>105</v>
      </c>
      <c r="J874">
        <v>145</v>
      </c>
      <c r="K874">
        <v>20180831</v>
      </c>
      <c r="L874" s="78">
        <v>0</v>
      </c>
      <c r="M874">
        <v>2.2999999999999998</v>
      </c>
      <c r="AC874" s="79">
        <f t="shared" si="135"/>
        <v>43343</v>
      </c>
      <c r="AD874">
        <f t="shared" si="136"/>
        <v>8</v>
      </c>
      <c r="AE874">
        <f t="shared" si="137"/>
        <v>2018</v>
      </c>
    </row>
    <row r="875" spans="1:31" x14ac:dyDescent="0.25">
      <c r="A875" t="s">
        <v>51</v>
      </c>
      <c r="B875" t="s">
        <v>52</v>
      </c>
      <c r="C875">
        <v>2</v>
      </c>
      <c r="D875">
        <v>90</v>
      </c>
      <c r="E875">
        <v>10</v>
      </c>
      <c r="F875">
        <v>88101</v>
      </c>
      <c r="G875">
        <v>1</v>
      </c>
      <c r="H875">
        <v>7</v>
      </c>
      <c r="I875">
        <v>105</v>
      </c>
      <c r="J875">
        <v>145</v>
      </c>
      <c r="K875">
        <v>20190501</v>
      </c>
      <c r="L875" s="78">
        <v>0</v>
      </c>
      <c r="M875">
        <v>4.0999999999999996</v>
      </c>
      <c r="AC875" s="79">
        <f t="shared" ref="AC875:AC916" si="138">DATE(LEFT(K875,4),MID(K875,5,2),RIGHT(K875,2))</f>
        <v>43586</v>
      </c>
      <c r="AD875">
        <f t="shared" ref="AD875:AD916" si="139">MONTH(AC875)</f>
        <v>5</v>
      </c>
      <c r="AE875">
        <f t="shared" ref="AE875:AE916" si="140">YEAR(AC875)</f>
        <v>2019</v>
      </c>
    </row>
    <row r="876" spans="1:31" x14ac:dyDescent="0.25">
      <c r="A876" t="s">
        <v>51</v>
      </c>
      <c r="B876" t="s">
        <v>52</v>
      </c>
      <c r="C876">
        <v>2</v>
      </c>
      <c r="D876">
        <v>90</v>
      </c>
      <c r="E876">
        <v>10</v>
      </c>
      <c r="F876">
        <v>88101</v>
      </c>
      <c r="G876">
        <v>1</v>
      </c>
      <c r="H876">
        <v>7</v>
      </c>
      <c r="I876">
        <v>105</v>
      </c>
      <c r="J876">
        <v>145</v>
      </c>
      <c r="K876">
        <v>20190502</v>
      </c>
      <c r="L876" s="78">
        <v>0</v>
      </c>
      <c r="M876">
        <v>2.8</v>
      </c>
      <c r="AC876" s="79">
        <f t="shared" si="138"/>
        <v>43587</v>
      </c>
      <c r="AD876">
        <f t="shared" si="139"/>
        <v>5</v>
      </c>
      <c r="AE876">
        <f t="shared" si="140"/>
        <v>2019</v>
      </c>
    </row>
    <row r="877" spans="1:31" x14ac:dyDescent="0.25">
      <c r="A877" t="s">
        <v>51</v>
      </c>
      <c r="B877" t="s">
        <v>52</v>
      </c>
      <c r="C877">
        <v>2</v>
      </c>
      <c r="D877">
        <v>90</v>
      </c>
      <c r="E877">
        <v>10</v>
      </c>
      <c r="F877">
        <v>88101</v>
      </c>
      <c r="G877">
        <v>1</v>
      </c>
      <c r="H877">
        <v>7</v>
      </c>
      <c r="I877">
        <v>105</v>
      </c>
      <c r="J877">
        <v>145</v>
      </c>
      <c r="K877">
        <v>20190503</v>
      </c>
      <c r="L877" s="78">
        <v>0</v>
      </c>
      <c r="M877">
        <v>1.7</v>
      </c>
      <c r="AC877" s="79">
        <f t="shared" si="138"/>
        <v>43588</v>
      </c>
      <c r="AD877">
        <f t="shared" si="139"/>
        <v>5</v>
      </c>
      <c r="AE877">
        <f t="shared" si="140"/>
        <v>2019</v>
      </c>
    </row>
    <row r="878" spans="1:31" x14ac:dyDescent="0.25">
      <c r="A878" t="s">
        <v>51</v>
      </c>
      <c r="B878" t="s">
        <v>52</v>
      </c>
      <c r="C878">
        <v>2</v>
      </c>
      <c r="D878">
        <v>90</v>
      </c>
      <c r="E878">
        <v>10</v>
      </c>
      <c r="F878">
        <v>88101</v>
      </c>
      <c r="G878">
        <v>1</v>
      </c>
      <c r="H878">
        <v>7</v>
      </c>
      <c r="I878">
        <v>105</v>
      </c>
      <c r="J878">
        <v>145</v>
      </c>
      <c r="K878">
        <v>20190504</v>
      </c>
      <c r="L878" s="78">
        <v>0</v>
      </c>
      <c r="M878">
        <v>1.9</v>
      </c>
      <c r="AC878" s="79">
        <f t="shared" si="138"/>
        <v>43589</v>
      </c>
      <c r="AD878">
        <f t="shared" si="139"/>
        <v>5</v>
      </c>
      <c r="AE878">
        <f t="shared" si="140"/>
        <v>2019</v>
      </c>
    </row>
    <row r="879" spans="1:31" x14ac:dyDescent="0.25">
      <c r="A879" t="s">
        <v>51</v>
      </c>
      <c r="B879" t="s">
        <v>52</v>
      </c>
      <c r="C879">
        <v>2</v>
      </c>
      <c r="D879">
        <v>90</v>
      </c>
      <c r="E879">
        <v>10</v>
      </c>
      <c r="F879">
        <v>88101</v>
      </c>
      <c r="G879">
        <v>1</v>
      </c>
      <c r="H879">
        <v>7</v>
      </c>
      <c r="I879">
        <v>105</v>
      </c>
      <c r="J879">
        <v>145</v>
      </c>
      <c r="K879">
        <v>20190505</v>
      </c>
      <c r="L879" s="78">
        <v>0</v>
      </c>
      <c r="M879">
        <v>2.5</v>
      </c>
      <c r="AC879" s="79">
        <f t="shared" si="138"/>
        <v>43590</v>
      </c>
      <c r="AD879">
        <f t="shared" si="139"/>
        <v>5</v>
      </c>
      <c r="AE879">
        <f t="shared" si="140"/>
        <v>2019</v>
      </c>
    </row>
    <row r="880" spans="1:31" x14ac:dyDescent="0.25">
      <c r="A880" t="s">
        <v>51</v>
      </c>
      <c r="B880" t="s">
        <v>52</v>
      </c>
      <c r="C880">
        <v>2</v>
      </c>
      <c r="D880">
        <v>90</v>
      </c>
      <c r="E880">
        <v>10</v>
      </c>
      <c r="F880">
        <v>88101</v>
      </c>
      <c r="G880">
        <v>1</v>
      </c>
      <c r="H880">
        <v>7</v>
      </c>
      <c r="I880">
        <v>105</v>
      </c>
      <c r="J880">
        <v>145</v>
      </c>
      <c r="K880">
        <v>20190506</v>
      </c>
      <c r="L880" s="78">
        <v>0</v>
      </c>
      <c r="M880">
        <v>2.4</v>
      </c>
      <c r="AC880" s="79">
        <f t="shared" si="138"/>
        <v>43591</v>
      </c>
      <c r="AD880">
        <f t="shared" si="139"/>
        <v>5</v>
      </c>
      <c r="AE880">
        <f t="shared" si="140"/>
        <v>2019</v>
      </c>
    </row>
    <row r="881" spans="1:31" x14ac:dyDescent="0.25">
      <c r="A881" t="s">
        <v>51</v>
      </c>
      <c r="B881" t="s">
        <v>52</v>
      </c>
      <c r="C881">
        <v>2</v>
      </c>
      <c r="D881">
        <v>90</v>
      </c>
      <c r="E881">
        <v>10</v>
      </c>
      <c r="F881">
        <v>88101</v>
      </c>
      <c r="G881">
        <v>1</v>
      </c>
      <c r="H881">
        <v>7</v>
      </c>
      <c r="I881">
        <v>105</v>
      </c>
      <c r="J881">
        <v>145</v>
      </c>
      <c r="K881">
        <v>20190507</v>
      </c>
      <c r="L881" s="78">
        <v>0</v>
      </c>
      <c r="M881">
        <v>2.9</v>
      </c>
      <c r="AC881" s="79">
        <f t="shared" si="138"/>
        <v>43592</v>
      </c>
      <c r="AD881">
        <f t="shared" si="139"/>
        <v>5</v>
      </c>
      <c r="AE881">
        <f t="shared" si="140"/>
        <v>2019</v>
      </c>
    </row>
    <row r="882" spans="1:31" x14ac:dyDescent="0.25">
      <c r="A882" t="s">
        <v>51</v>
      </c>
      <c r="B882" t="s">
        <v>52</v>
      </c>
      <c r="C882">
        <v>2</v>
      </c>
      <c r="D882">
        <v>90</v>
      </c>
      <c r="E882">
        <v>10</v>
      </c>
      <c r="F882">
        <v>88101</v>
      </c>
      <c r="G882">
        <v>1</v>
      </c>
      <c r="H882">
        <v>7</v>
      </c>
      <c r="I882">
        <v>105</v>
      </c>
      <c r="J882">
        <v>145</v>
      </c>
      <c r="K882">
        <v>20190508</v>
      </c>
      <c r="L882" s="78">
        <v>0</v>
      </c>
      <c r="M882">
        <v>2</v>
      </c>
      <c r="AC882" s="79">
        <f t="shared" si="138"/>
        <v>43593</v>
      </c>
      <c r="AD882">
        <f t="shared" si="139"/>
        <v>5</v>
      </c>
      <c r="AE882">
        <f t="shared" si="140"/>
        <v>2019</v>
      </c>
    </row>
    <row r="883" spans="1:31" x14ac:dyDescent="0.25">
      <c r="A883" t="s">
        <v>51</v>
      </c>
      <c r="B883" t="s">
        <v>52</v>
      </c>
      <c r="C883">
        <v>2</v>
      </c>
      <c r="D883">
        <v>90</v>
      </c>
      <c r="E883">
        <v>10</v>
      </c>
      <c r="F883">
        <v>88101</v>
      </c>
      <c r="G883">
        <v>1</v>
      </c>
      <c r="H883">
        <v>7</v>
      </c>
      <c r="I883">
        <v>105</v>
      </c>
      <c r="J883">
        <v>145</v>
      </c>
      <c r="K883">
        <v>20190509</v>
      </c>
      <c r="L883" s="78">
        <v>0</v>
      </c>
      <c r="M883">
        <v>2</v>
      </c>
      <c r="AC883" s="79">
        <f t="shared" si="138"/>
        <v>43594</v>
      </c>
      <c r="AD883">
        <f t="shared" si="139"/>
        <v>5</v>
      </c>
      <c r="AE883">
        <f t="shared" si="140"/>
        <v>2019</v>
      </c>
    </row>
    <row r="884" spans="1:31" x14ac:dyDescent="0.25">
      <c r="A884" t="s">
        <v>51</v>
      </c>
      <c r="B884" t="s">
        <v>52</v>
      </c>
      <c r="C884">
        <v>2</v>
      </c>
      <c r="D884">
        <v>90</v>
      </c>
      <c r="E884">
        <v>10</v>
      </c>
      <c r="F884">
        <v>88101</v>
      </c>
      <c r="G884">
        <v>1</v>
      </c>
      <c r="H884">
        <v>7</v>
      </c>
      <c r="I884">
        <v>105</v>
      </c>
      <c r="J884">
        <v>145</v>
      </c>
      <c r="K884">
        <v>20190510</v>
      </c>
      <c r="L884" s="78">
        <v>0</v>
      </c>
      <c r="M884">
        <v>2.6</v>
      </c>
      <c r="AC884" s="79">
        <f t="shared" si="138"/>
        <v>43595</v>
      </c>
      <c r="AD884">
        <f t="shared" si="139"/>
        <v>5</v>
      </c>
      <c r="AE884">
        <f t="shared" si="140"/>
        <v>2019</v>
      </c>
    </row>
    <row r="885" spans="1:31" x14ac:dyDescent="0.25">
      <c r="A885" t="s">
        <v>51</v>
      </c>
      <c r="B885" t="s">
        <v>52</v>
      </c>
      <c r="C885">
        <v>2</v>
      </c>
      <c r="D885">
        <v>90</v>
      </c>
      <c r="E885">
        <v>10</v>
      </c>
      <c r="F885">
        <v>88101</v>
      </c>
      <c r="G885">
        <v>1</v>
      </c>
      <c r="H885">
        <v>7</v>
      </c>
      <c r="I885">
        <v>105</v>
      </c>
      <c r="J885">
        <v>145</v>
      </c>
      <c r="K885">
        <v>20190511</v>
      </c>
      <c r="L885" s="78">
        <v>0</v>
      </c>
      <c r="M885">
        <v>1.8</v>
      </c>
      <c r="AC885" s="79">
        <f t="shared" si="138"/>
        <v>43596</v>
      </c>
      <c r="AD885">
        <f t="shared" si="139"/>
        <v>5</v>
      </c>
      <c r="AE885">
        <f t="shared" si="140"/>
        <v>2019</v>
      </c>
    </row>
    <row r="886" spans="1:31" x14ac:dyDescent="0.25">
      <c r="A886" t="s">
        <v>51</v>
      </c>
      <c r="B886" t="s">
        <v>52</v>
      </c>
      <c r="C886">
        <v>2</v>
      </c>
      <c r="D886">
        <v>90</v>
      </c>
      <c r="E886">
        <v>10</v>
      </c>
      <c r="F886">
        <v>88101</v>
      </c>
      <c r="G886">
        <v>1</v>
      </c>
      <c r="H886">
        <v>7</v>
      </c>
      <c r="I886">
        <v>105</v>
      </c>
      <c r="J886">
        <v>145</v>
      </c>
      <c r="K886">
        <v>20190512</v>
      </c>
      <c r="L886" s="78">
        <v>0</v>
      </c>
      <c r="M886">
        <v>1.9</v>
      </c>
      <c r="AC886" s="79">
        <f t="shared" si="138"/>
        <v>43597</v>
      </c>
      <c r="AD886">
        <f t="shared" si="139"/>
        <v>5</v>
      </c>
      <c r="AE886">
        <f t="shared" si="140"/>
        <v>2019</v>
      </c>
    </row>
    <row r="887" spans="1:31" x14ac:dyDescent="0.25">
      <c r="A887" t="s">
        <v>51</v>
      </c>
      <c r="B887" t="s">
        <v>52</v>
      </c>
      <c r="C887">
        <v>2</v>
      </c>
      <c r="D887">
        <v>90</v>
      </c>
      <c r="E887">
        <v>10</v>
      </c>
      <c r="F887">
        <v>88101</v>
      </c>
      <c r="G887">
        <v>1</v>
      </c>
      <c r="H887">
        <v>7</v>
      </c>
      <c r="I887">
        <v>105</v>
      </c>
      <c r="J887">
        <v>145</v>
      </c>
      <c r="K887">
        <v>20190513</v>
      </c>
      <c r="L887" s="78">
        <v>0</v>
      </c>
      <c r="M887">
        <v>3</v>
      </c>
      <c r="AC887" s="79">
        <f t="shared" si="138"/>
        <v>43598</v>
      </c>
      <c r="AD887">
        <f t="shared" si="139"/>
        <v>5</v>
      </c>
      <c r="AE887">
        <f t="shared" si="140"/>
        <v>2019</v>
      </c>
    </row>
    <row r="888" spans="1:31" x14ac:dyDescent="0.25">
      <c r="A888" t="s">
        <v>51</v>
      </c>
      <c r="B888" t="s">
        <v>52</v>
      </c>
      <c r="C888">
        <v>2</v>
      </c>
      <c r="D888">
        <v>90</v>
      </c>
      <c r="E888">
        <v>10</v>
      </c>
      <c r="F888">
        <v>88101</v>
      </c>
      <c r="G888">
        <v>1</v>
      </c>
      <c r="H888">
        <v>7</v>
      </c>
      <c r="I888">
        <v>105</v>
      </c>
      <c r="J888">
        <v>145</v>
      </c>
      <c r="K888">
        <v>20190514</v>
      </c>
      <c r="L888" s="78">
        <v>0</v>
      </c>
      <c r="M888">
        <v>4.8</v>
      </c>
      <c r="AC888" s="79">
        <f t="shared" si="138"/>
        <v>43599</v>
      </c>
      <c r="AD888">
        <f t="shared" si="139"/>
        <v>5</v>
      </c>
      <c r="AE888">
        <f t="shared" si="140"/>
        <v>2019</v>
      </c>
    </row>
    <row r="889" spans="1:31" x14ac:dyDescent="0.25">
      <c r="A889" t="s">
        <v>51</v>
      </c>
      <c r="B889" t="s">
        <v>52</v>
      </c>
      <c r="C889">
        <v>2</v>
      </c>
      <c r="D889">
        <v>90</v>
      </c>
      <c r="E889">
        <v>10</v>
      </c>
      <c r="F889">
        <v>88101</v>
      </c>
      <c r="G889">
        <v>1</v>
      </c>
      <c r="H889">
        <v>7</v>
      </c>
      <c r="I889">
        <v>105</v>
      </c>
      <c r="J889">
        <v>145</v>
      </c>
      <c r="K889">
        <v>20190515</v>
      </c>
      <c r="L889" s="78">
        <v>0</v>
      </c>
      <c r="M889">
        <v>3.5</v>
      </c>
      <c r="AC889" s="79">
        <f t="shared" si="138"/>
        <v>43600</v>
      </c>
      <c r="AD889">
        <f t="shared" si="139"/>
        <v>5</v>
      </c>
      <c r="AE889">
        <f t="shared" si="140"/>
        <v>2019</v>
      </c>
    </row>
    <row r="890" spans="1:31" x14ac:dyDescent="0.25">
      <c r="A890" t="s">
        <v>51</v>
      </c>
      <c r="B890" t="s">
        <v>52</v>
      </c>
      <c r="C890">
        <v>2</v>
      </c>
      <c r="D890">
        <v>90</v>
      </c>
      <c r="E890">
        <v>10</v>
      </c>
      <c r="F890">
        <v>88101</v>
      </c>
      <c r="G890">
        <v>1</v>
      </c>
      <c r="H890">
        <v>7</v>
      </c>
      <c r="I890">
        <v>105</v>
      </c>
      <c r="J890">
        <v>145</v>
      </c>
      <c r="K890">
        <v>20190516</v>
      </c>
      <c r="L890" s="78">
        <v>0</v>
      </c>
      <c r="M890">
        <v>2.5</v>
      </c>
      <c r="AC890" s="79">
        <f t="shared" si="138"/>
        <v>43601</v>
      </c>
      <c r="AD890">
        <f t="shared" si="139"/>
        <v>5</v>
      </c>
      <c r="AE890">
        <f t="shared" si="140"/>
        <v>2019</v>
      </c>
    </row>
    <row r="891" spans="1:31" x14ac:dyDescent="0.25">
      <c r="A891" t="s">
        <v>51</v>
      </c>
      <c r="B891" t="s">
        <v>52</v>
      </c>
      <c r="C891">
        <v>2</v>
      </c>
      <c r="D891">
        <v>90</v>
      </c>
      <c r="E891">
        <v>10</v>
      </c>
      <c r="F891">
        <v>88101</v>
      </c>
      <c r="G891">
        <v>1</v>
      </c>
      <c r="H891">
        <v>7</v>
      </c>
      <c r="I891">
        <v>105</v>
      </c>
      <c r="J891">
        <v>145</v>
      </c>
      <c r="K891">
        <v>20190517</v>
      </c>
      <c r="L891" s="78">
        <v>0</v>
      </c>
      <c r="M891">
        <v>5.7</v>
      </c>
      <c r="AC891" s="79">
        <f t="shared" si="138"/>
        <v>43602</v>
      </c>
      <c r="AD891">
        <f t="shared" si="139"/>
        <v>5</v>
      </c>
      <c r="AE891">
        <f t="shared" si="140"/>
        <v>2019</v>
      </c>
    </row>
    <row r="892" spans="1:31" x14ac:dyDescent="0.25">
      <c r="A892" t="s">
        <v>51</v>
      </c>
      <c r="B892" t="s">
        <v>52</v>
      </c>
      <c r="C892">
        <v>2</v>
      </c>
      <c r="D892">
        <v>90</v>
      </c>
      <c r="E892">
        <v>10</v>
      </c>
      <c r="F892">
        <v>88101</v>
      </c>
      <c r="G892">
        <v>1</v>
      </c>
      <c r="H892">
        <v>7</v>
      </c>
      <c r="I892">
        <v>105</v>
      </c>
      <c r="J892">
        <v>145</v>
      </c>
      <c r="K892">
        <v>20190518</v>
      </c>
      <c r="L892" s="78">
        <v>0</v>
      </c>
      <c r="N892" t="s">
        <v>63</v>
      </c>
      <c r="AC892" s="79">
        <f t="shared" si="138"/>
        <v>43603</v>
      </c>
      <c r="AD892">
        <f t="shared" si="139"/>
        <v>5</v>
      </c>
      <c r="AE892">
        <f t="shared" si="140"/>
        <v>2019</v>
      </c>
    </row>
    <row r="893" spans="1:31" x14ac:dyDescent="0.25">
      <c r="A893" t="s">
        <v>51</v>
      </c>
      <c r="B893" t="s">
        <v>52</v>
      </c>
      <c r="C893">
        <v>2</v>
      </c>
      <c r="D893">
        <v>90</v>
      </c>
      <c r="E893">
        <v>10</v>
      </c>
      <c r="F893">
        <v>88101</v>
      </c>
      <c r="G893">
        <v>1</v>
      </c>
      <c r="H893">
        <v>7</v>
      </c>
      <c r="I893">
        <v>105</v>
      </c>
      <c r="J893">
        <v>145</v>
      </c>
      <c r="K893">
        <v>20190519</v>
      </c>
      <c r="L893" s="78">
        <v>0</v>
      </c>
      <c r="M893">
        <v>2.6</v>
      </c>
      <c r="AC893" s="79">
        <f t="shared" si="138"/>
        <v>43604</v>
      </c>
      <c r="AD893">
        <f t="shared" si="139"/>
        <v>5</v>
      </c>
      <c r="AE893">
        <f t="shared" si="140"/>
        <v>2019</v>
      </c>
    </row>
    <row r="894" spans="1:31" x14ac:dyDescent="0.25">
      <c r="A894" t="s">
        <v>51</v>
      </c>
      <c r="B894" t="s">
        <v>52</v>
      </c>
      <c r="C894">
        <v>2</v>
      </c>
      <c r="D894">
        <v>90</v>
      </c>
      <c r="E894">
        <v>10</v>
      </c>
      <c r="F894">
        <v>88101</v>
      </c>
      <c r="G894">
        <v>1</v>
      </c>
      <c r="H894">
        <v>7</v>
      </c>
      <c r="I894">
        <v>105</v>
      </c>
      <c r="J894">
        <v>145</v>
      </c>
      <c r="K894">
        <v>20190520</v>
      </c>
      <c r="L894" s="78">
        <v>0</v>
      </c>
      <c r="M894">
        <v>4.3</v>
      </c>
      <c r="AC894" s="79">
        <f t="shared" si="138"/>
        <v>43605</v>
      </c>
      <c r="AD894">
        <f t="shared" si="139"/>
        <v>5</v>
      </c>
      <c r="AE894">
        <f t="shared" si="140"/>
        <v>2019</v>
      </c>
    </row>
    <row r="895" spans="1:31" x14ac:dyDescent="0.25">
      <c r="A895" t="s">
        <v>51</v>
      </c>
      <c r="B895" t="s">
        <v>52</v>
      </c>
      <c r="C895">
        <v>2</v>
      </c>
      <c r="D895">
        <v>90</v>
      </c>
      <c r="E895">
        <v>10</v>
      </c>
      <c r="F895">
        <v>88101</v>
      </c>
      <c r="G895">
        <v>1</v>
      </c>
      <c r="H895">
        <v>7</v>
      </c>
      <c r="I895">
        <v>105</v>
      </c>
      <c r="J895">
        <v>145</v>
      </c>
      <c r="K895">
        <v>20190521</v>
      </c>
      <c r="L895" s="78">
        <v>0</v>
      </c>
      <c r="N895" t="s">
        <v>62</v>
      </c>
      <c r="AC895" s="79">
        <f t="shared" si="138"/>
        <v>43606</v>
      </c>
      <c r="AD895">
        <f t="shared" si="139"/>
        <v>5</v>
      </c>
      <c r="AE895">
        <f t="shared" si="140"/>
        <v>2019</v>
      </c>
    </row>
    <row r="896" spans="1:31" x14ac:dyDescent="0.25">
      <c r="A896" t="s">
        <v>51</v>
      </c>
      <c r="B896" t="s">
        <v>52</v>
      </c>
      <c r="C896">
        <v>2</v>
      </c>
      <c r="D896">
        <v>90</v>
      </c>
      <c r="E896">
        <v>10</v>
      </c>
      <c r="F896">
        <v>88101</v>
      </c>
      <c r="G896">
        <v>1</v>
      </c>
      <c r="H896">
        <v>7</v>
      </c>
      <c r="I896">
        <v>105</v>
      </c>
      <c r="J896">
        <v>145</v>
      </c>
      <c r="K896">
        <v>20190522</v>
      </c>
      <c r="L896" s="78">
        <v>0</v>
      </c>
      <c r="M896">
        <v>4.5</v>
      </c>
      <c r="AC896" s="79">
        <f t="shared" si="138"/>
        <v>43607</v>
      </c>
      <c r="AD896">
        <f t="shared" si="139"/>
        <v>5</v>
      </c>
      <c r="AE896">
        <f t="shared" si="140"/>
        <v>2019</v>
      </c>
    </row>
    <row r="897" spans="1:31" x14ac:dyDescent="0.25">
      <c r="A897" t="s">
        <v>51</v>
      </c>
      <c r="B897" t="s">
        <v>52</v>
      </c>
      <c r="C897">
        <v>2</v>
      </c>
      <c r="D897">
        <v>90</v>
      </c>
      <c r="E897">
        <v>10</v>
      </c>
      <c r="F897">
        <v>88101</v>
      </c>
      <c r="G897">
        <v>1</v>
      </c>
      <c r="H897">
        <v>7</v>
      </c>
      <c r="I897">
        <v>105</v>
      </c>
      <c r="J897">
        <v>145</v>
      </c>
      <c r="K897">
        <v>20190523</v>
      </c>
      <c r="L897" s="78">
        <v>0</v>
      </c>
      <c r="M897">
        <v>4.2</v>
      </c>
      <c r="AC897" s="79">
        <f t="shared" si="138"/>
        <v>43608</v>
      </c>
      <c r="AD897">
        <f t="shared" si="139"/>
        <v>5</v>
      </c>
      <c r="AE897">
        <f t="shared" si="140"/>
        <v>2019</v>
      </c>
    </row>
    <row r="898" spans="1:31" x14ac:dyDescent="0.25">
      <c r="A898" t="s">
        <v>51</v>
      </c>
      <c r="B898" t="s">
        <v>52</v>
      </c>
      <c r="C898">
        <v>2</v>
      </c>
      <c r="D898">
        <v>90</v>
      </c>
      <c r="E898">
        <v>10</v>
      </c>
      <c r="F898">
        <v>88101</v>
      </c>
      <c r="G898">
        <v>1</v>
      </c>
      <c r="H898">
        <v>7</v>
      </c>
      <c r="I898">
        <v>105</v>
      </c>
      <c r="J898">
        <v>145</v>
      </c>
      <c r="K898">
        <v>20190524</v>
      </c>
      <c r="L898" s="78">
        <v>0</v>
      </c>
      <c r="M898">
        <v>2.8</v>
      </c>
      <c r="AC898" s="79">
        <f t="shared" si="138"/>
        <v>43609</v>
      </c>
      <c r="AD898">
        <f t="shared" si="139"/>
        <v>5</v>
      </c>
      <c r="AE898">
        <f t="shared" si="140"/>
        <v>2019</v>
      </c>
    </row>
    <row r="899" spans="1:31" x14ac:dyDescent="0.25">
      <c r="A899" t="s">
        <v>51</v>
      </c>
      <c r="B899" t="s">
        <v>52</v>
      </c>
      <c r="C899">
        <v>2</v>
      </c>
      <c r="D899">
        <v>90</v>
      </c>
      <c r="E899">
        <v>10</v>
      </c>
      <c r="F899">
        <v>88101</v>
      </c>
      <c r="G899">
        <v>1</v>
      </c>
      <c r="H899">
        <v>7</v>
      </c>
      <c r="I899">
        <v>105</v>
      </c>
      <c r="J899">
        <v>145</v>
      </c>
      <c r="K899">
        <v>20190525</v>
      </c>
      <c r="L899" s="78">
        <v>0</v>
      </c>
      <c r="M899">
        <v>3.9</v>
      </c>
      <c r="AC899" s="79">
        <f t="shared" si="138"/>
        <v>43610</v>
      </c>
      <c r="AD899">
        <f t="shared" si="139"/>
        <v>5</v>
      </c>
      <c r="AE899">
        <f t="shared" si="140"/>
        <v>2019</v>
      </c>
    </row>
    <row r="900" spans="1:31" x14ac:dyDescent="0.25">
      <c r="A900" t="s">
        <v>51</v>
      </c>
      <c r="B900" t="s">
        <v>52</v>
      </c>
      <c r="C900">
        <v>2</v>
      </c>
      <c r="D900">
        <v>90</v>
      </c>
      <c r="E900">
        <v>10</v>
      </c>
      <c r="F900">
        <v>88101</v>
      </c>
      <c r="G900">
        <v>1</v>
      </c>
      <c r="H900">
        <v>7</v>
      </c>
      <c r="I900">
        <v>105</v>
      </c>
      <c r="J900">
        <v>145</v>
      </c>
      <c r="K900">
        <v>20190526</v>
      </c>
      <c r="L900" s="78">
        <v>0</v>
      </c>
      <c r="M900">
        <v>17</v>
      </c>
      <c r="AC900" s="79">
        <f t="shared" si="138"/>
        <v>43611</v>
      </c>
      <c r="AD900">
        <f t="shared" si="139"/>
        <v>5</v>
      </c>
      <c r="AE900">
        <f t="shared" si="140"/>
        <v>2019</v>
      </c>
    </row>
    <row r="901" spans="1:31" x14ac:dyDescent="0.25">
      <c r="A901" t="s">
        <v>51</v>
      </c>
      <c r="B901" t="s">
        <v>52</v>
      </c>
      <c r="C901">
        <v>2</v>
      </c>
      <c r="D901">
        <v>90</v>
      </c>
      <c r="E901">
        <v>10</v>
      </c>
      <c r="F901">
        <v>88101</v>
      </c>
      <c r="G901">
        <v>1</v>
      </c>
      <c r="H901">
        <v>7</v>
      </c>
      <c r="I901">
        <v>105</v>
      </c>
      <c r="J901">
        <v>145</v>
      </c>
      <c r="K901">
        <v>20190527</v>
      </c>
      <c r="L901" s="78">
        <v>0</v>
      </c>
      <c r="M901">
        <v>1.5</v>
      </c>
      <c r="AC901" s="79">
        <f t="shared" si="138"/>
        <v>43612</v>
      </c>
      <c r="AD901">
        <f t="shared" si="139"/>
        <v>5</v>
      </c>
      <c r="AE901">
        <f t="shared" si="140"/>
        <v>2019</v>
      </c>
    </row>
    <row r="902" spans="1:31" x14ac:dyDescent="0.25">
      <c r="A902" t="s">
        <v>51</v>
      </c>
      <c r="B902" t="s">
        <v>52</v>
      </c>
      <c r="C902">
        <v>2</v>
      </c>
      <c r="D902">
        <v>90</v>
      </c>
      <c r="E902">
        <v>10</v>
      </c>
      <c r="F902">
        <v>88101</v>
      </c>
      <c r="G902">
        <v>1</v>
      </c>
      <c r="H902">
        <v>7</v>
      </c>
      <c r="I902">
        <v>105</v>
      </c>
      <c r="J902">
        <v>145</v>
      </c>
      <c r="K902">
        <v>20190528</v>
      </c>
      <c r="L902" s="78">
        <v>0</v>
      </c>
      <c r="M902">
        <v>2.1</v>
      </c>
      <c r="AC902" s="79">
        <f t="shared" si="138"/>
        <v>43613</v>
      </c>
      <c r="AD902">
        <f t="shared" si="139"/>
        <v>5</v>
      </c>
      <c r="AE902">
        <f t="shared" si="140"/>
        <v>2019</v>
      </c>
    </row>
    <row r="903" spans="1:31" x14ac:dyDescent="0.25">
      <c r="A903" t="s">
        <v>51</v>
      </c>
      <c r="B903" t="s">
        <v>52</v>
      </c>
      <c r="C903">
        <v>2</v>
      </c>
      <c r="D903">
        <v>90</v>
      </c>
      <c r="E903">
        <v>10</v>
      </c>
      <c r="F903">
        <v>88101</v>
      </c>
      <c r="G903">
        <v>1</v>
      </c>
      <c r="H903">
        <v>7</v>
      </c>
      <c r="I903">
        <v>105</v>
      </c>
      <c r="J903">
        <v>145</v>
      </c>
      <c r="K903">
        <v>20190529</v>
      </c>
      <c r="L903" s="78">
        <v>0</v>
      </c>
      <c r="M903">
        <v>3.4</v>
      </c>
      <c r="AC903" s="79">
        <f t="shared" si="138"/>
        <v>43614</v>
      </c>
      <c r="AD903">
        <f t="shared" si="139"/>
        <v>5</v>
      </c>
      <c r="AE903">
        <f t="shared" si="140"/>
        <v>2019</v>
      </c>
    </row>
    <row r="904" spans="1:31" x14ac:dyDescent="0.25">
      <c r="A904" t="s">
        <v>51</v>
      </c>
      <c r="B904" t="s">
        <v>52</v>
      </c>
      <c r="C904">
        <v>2</v>
      </c>
      <c r="D904">
        <v>90</v>
      </c>
      <c r="E904">
        <v>10</v>
      </c>
      <c r="F904">
        <v>88101</v>
      </c>
      <c r="G904">
        <v>1</v>
      </c>
      <c r="H904">
        <v>7</v>
      </c>
      <c r="I904">
        <v>105</v>
      </c>
      <c r="J904">
        <v>145</v>
      </c>
      <c r="K904">
        <v>20190530</v>
      </c>
      <c r="L904" s="78">
        <v>0</v>
      </c>
      <c r="M904">
        <v>3.8</v>
      </c>
      <c r="AC904" s="79">
        <f t="shared" si="138"/>
        <v>43615</v>
      </c>
      <c r="AD904">
        <f t="shared" si="139"/>
        <v>5</v>
      </c>
      <c r="AE904">
        <f t="shared" si="140"/>
        <v>2019</v>
      </c>
    </row>
    <row r="905" spans="1:31" x14ac:dyDescent="0.25">
      <c r="A905" t="s">
        <v>51</v>
      </c>
      <c r="B905" t="s">
        <v>52</v>
      </c>
      <c r="C905">
        <v>2</v>
      </c>
      <c r="D905">
        <v>90</v>
      </c>
      <c r="E905">
        <v>10</v>
      </c>
      <c r="F905">
        <v>88101</v>
      </c>
      <c r="G905">
        <v>1</v>
      </c>
      <c r="H905">
        <v>7</v>
      </c>
      <c r="I905">
        <v>105</v>
      </c>
      <c r="J905">
        <v>145</v>
      </c>
      <c r="K905">
        <v>20190531</v>
      </c>
      <c r="L905" s="78">
        <v>0</v>
      </c>
      <c r="M905">
        <v>11</v>
      </c>
      <c r="AC905" s="79">
        <f t="shared" si="138"/>
        <v>43616</v>
      </c>
      <c r="AD905">
        <f t="shared" si="139"/>
        <v>5</v>
      </c>
      <c r="AE905">
        <f t="shared" si="140"/>
        <v>2019</v>
      </c>
    </row>
    <row r="906" spans="1:31" x14ac:dyDescent="0.25">
      <c r="A906" t="s">
        <v>51</v>
      </c>
      <c r="B906" t="s">
        <v>52</v>
      </c>
      <c r="C906">
        <v>2</v>
      </c>
      <c r="D906">
        <v>90</v>
      </c>
      <c r="E906">
        <v>10</v>
      </c>
      <c r="F906">
        <v>88101</v>
      </c>
      <c r="G906">
        <v>1</v>
      </c>
      <c r="H906">
        <v>7</v>
      </c>
      <c r="I906">
        <v>105</v>
      </c>
      <c r="J906">
        <v>145</v>
      </c>
      <c r="K906">
        <v>20190601</v>
      </c>
      <c r="L906" s="78">
        <v>0</v>
      </c>
      <c r="M906">
        <v>1.5</v>
      </c>
      <c r="AC906" s="79">
        <f t="shared" si="138"/>
        <v>43617</v>
      </c>
      <c r="AD906">
        <f t="shared" si="139"/>
        <v>6</v>
      </c>
      <c r="AE906">
        <f t="shared" si="140"/>
        <v>2019</v>
      </c>
    </row>
    <row r="907" spans="1:31" x14ac:dyDescent="0.25">
      <c r="A907" t="s">
        <v>51</v>
      </c>
      <c r="B907" t="s">
        <v>52</v>
      </c>
      <c r="C907">
        <v>2</v>
      </c>
      <c r="D907">
        <v>90</v>
      </c>
      <c r="E907">
        <v>10</v>
      </c>
      <c r="F907">
        <v>88101</v>
      </c>
      <c r="G907">
        <v>1</v>
      </c>
      <c r="H907">
        <v>7</v>
      </c>
      <c r="I907">
        <v>105</v>
      </c>
      <c r="J907">
        <v>145</v>
      </c>
      <c r="K907">
        <v>20190602</v>
      </c>
      <c r="L907" s="78">
        <v>0</v>
      </c>
      <c r="M907">
        <v>2.2000000000000002</v>
      </c>
      <c r="AC907" s="79">
        <f t="shared" si="138"/>
        <v>43618</v>
      </c>
      <c r="AD907">
        <f t="shared" si="139"/>
        <v>6</v>
      </c>
      <c r="AE907">
        <f t="shared" si="140"/>
        <v>2019</v>
      </c>
    </row>
    <row r="908" spans="1:31" x14ac:dyDescent="0.25">
      <c r="A908" t="s">
        <v>51</v>
      </c>
      <c r="B908" t="s">
        <v>52</v>
      </c>
      <c r="C908">
        <v>2</v>
      </c>
      <c r="D908">
        <v>90</v>
      </c>
      <c r="E908">
        <v>10</v>
      </c>
      <c r="F908">
        <v>88101</v>
      </c>
      <c r="G908">
        <v>1</v>
      </c>
      <c r="H908">
        <v>7</v>
      </c>
      <c r="I908">
        <v>105</v>
      </c>
      <c r="J908">
        <v>145</v>
      </c>
      <c r="K908">
        <v>20190603</v>
      </c>
      <c r="L908" s="78">
        <v>0</v>
      </c>
      <c r="M908">
        <v>2.5</v>
      </c>
      <c r="AC908" s="79">
        <f t="shared" si="138"/>
        <v>43619</v>
      </c>
      <c r="AD908">
        <f t="shared" si="139"/>
        <v>6</v>
      </c>
      <c r="AE908">
        <f t="shared" si="140"/>
        <v>2019</v>
      </c>
    </row>
    <row r="909" spans="1:31" x14ac:dyDescent="0.25">
      <c r="A909" t="s">
        <v>51</v>
      </c>
      <c r="B909" t="s">
        <v>52</v>
      </c>
      <c r="C909">
        <v>2</v>
      </c>
      <c r="D909">
        <v>90</v>
      </c>
      <c r="E909">
        <v>10</v>
      </c>
      <c r="F909">
        <v>88101</v>
      </c>
      <c r="G909">
        <v>1</v>
      </c>
      <c r="H909">
        <v>7</v>
      </c>
      <c r="I909">
        <v>105</v>
      </c>
      <c r="J909">
        <v>145</v>
      </c>
      <c r="K909">
        <v>20190604</v>
      </c>
      <c r="L909" s="78">
        <v>0</v>
      </c>
      <c r="M909">
        <v>3</v>
      </c>
      <c r="AC909" s="79">
        <f t="shared" si="138"/>
        <v>43620</v>
      </c>
      <c r="AD909">
        <f t="shared" si="139"/>
        <v>6</v>
      </c>
      <c r="AE909">
        <f t="shared" si="140"/>
        <v>2019</v>
      </c>
    </row>
    <row r="910" spans="1:31" x14ac:dyDescent="0.25">
      <c r="A910" t="s">
        <v>51</v>
      </c>
      <c r="B910" t="s">
        <v>52</v>
      </c>
      <c r="C910">
        <v>2</v>
      </c>
      <c r="D910">
        <v>90</v>
      </c>
      <c r="E910">
        <v>10</v>
      </c>
      <c r="F910">
        <v>88101</v>
      </c>
      <c r="G910">
        <v>1</v>
      </c>
      <c r="H910">
        <v>7</v>
      </c>
      <c r="I910">
        <v>105</v>
      </c>
      <c r="J910">
        <v>145</v>
      </c>
      <c r="K910">
        <v>20190605</v>
      </c>
      <c r="L910" s="78">
        <v>0</v>
      </c>
      <c r="M910">
        <v>4.2</v>
      </c>
      <c r="AC910" s="79">
        <f t="shared" si="138"/>
        <v>43621</v>
      </c>
      <c r="AD910">
        <f t="shared" si="139"/>
        <v>6</v>
      </c>
      <c r="AE910">
        <f t="shared" si="140"/>
        <v>2019</v>
      </c>
    </row>
    <row r="911" spans="1:31" x14ac:dyDescent="0.25">
      <c r="A911" t="s">
        <v>51</v>
      </c>
      <c r="B911" t="s">
        <v>52</v>
      </c>
      <c r="C911">
        <v>2</v>
      </c>
      <c r="D911">
        <v>90</v>
      </c>
      <c r="E911">
        <v>10</v>
      </c>
      <c r="F911">
        <v>88101</v>
      </c>
      <c r="G911">
        <v>1</v>
      </c>
      <c r="H911">
        <v>7</v>
      </c>
      <c r="I911">
        <v>105</v>
      </c>
      <c r="J911">
        <v>145</v>
      </c>
      <c r="K911">
        <v>20190606</v>
      </c>
      <c r="L911" s="78">
        <v>0</v>
      </c>
      <c r="M911">
        <v>2.8</v>
      </c>
      <c r="AC911" s="79">
        <f t="shared" si="138"/>
        <v>43622</v>
      </c>
      <c r="AD911">
        <f t="shared" si="139"/>
        <v>6</v>
      </c>
      <c r="AE911">
        <f t="shared" si="140"/>
        <v>2019</v>
      </c>
    </row>
    <row r="912" spans="1:31" x14ac:dyDescent="0.25">
      <c r="A912" t="s">
        <v>51</v>
      </c>
      <c r="B912" t="s">
        <v>52</v>
      </c>
      <c r="C912">
        <v>2</v>
      </c>
      <c r="D912">
        <v>90</v>
      </c>
      <c r="E912">
        <v>10</v>
      </c>
      <c r="F912">
        <v>88101</v>
      </c>
      <c r="G912">
        <v>1</v>
      </c>
      <c r="H912">
        <v>7</v>
      </c>
      <c r="I912">
        <v>105</v>
      </c>
      <c r="J912">
        <v>145</v>
      </c>
      <c r="K912">
        <v>20190607</v>
      </c>
      <c r="L912" s="78">
        <v>0</v>
      </c>
      <c r="M912">
        <v>2.8</v>
      </c>
      <c r="AC912" s="79">
        <f t="shared" si="138"/>
        <v>43623</v>
      </c>
      <c r="AD912">
        <f t="shared" si="139"/>
        <v>6</v>
      </c>
      <c r="AE912">
        <f t="shared" si="140"/>
        <v>2019</v>
      </c>
    </row>
    <row r="913" spans="1:31" x14ac:dyDescent="0.25">
      <c r="A913" t="s">
        <v>51</v>
      </c>
      <c r="B913" t="s">
        <v>52</v>
      </c>
      <c r="C913">
        <v>2</v>
      </c>
      <c r="D913">
        <v>90</v>
      </c>
      <c r="E913">
        <v>10</v>
      </c>
      <c r="F913">
        <v>88101</v>
      </c>
      <c r="G913">
        <v>1</v>
      </c>
      <c r="H913">
        <v>7</v>
      </c>
      <c r="I913">
        <v>105</v>
      </c>
      <c r="J913">
        <v>145</v>
      </c>
      <c r="K913">
        <v>20190608</v>
      </c>
      <c r="L913" s="78">
        <v>0</v>
      </c>
      <c r="M913">
        <v>2.7</v>
      </c>
      <c r="AC913" s="79">
        <f t="shared" si="138"/>
        <v>43624</v>
      </c>
      <c r="AD913">
        <f t="shared" si="139"/>
        <v>6</v>
      </c>
      <c r="AE913">
        <f t="shared" si="140"/>
        <v>2019</v>
      </c>
    </row>
    <row r="914" spans="1:31" x14ac:dyDescent="0.25">
      <c r="A914" t="s">
        <v>51</v>
      </c>
      <c r="B914" t="s">
        <v>52</v>
      </c>
      <c r="C914">
        <v>2</v>
      </c>
      <c r="D914">
        <v>90</v>
      </c>
      <c r="E914">
        <v>10</v>
      </c>
      <c r="F914">
        <v>88101</v>
      </c>
      <c r="G914">
        <v>1</v>
      </c>
      <c r="H914">
        <v>7</v>
      </c>
      <c r="I914">
        <v>105</v>
      </c>
      <c r="J914">
        <v>145</v>
      </c>
      <c r="K914">
        <v>20190609</v>
      </c>
      <c r="L914" s="78">
        <v>0</v>
      </c>
      <c r="M914">
        <v>2.9</v>
      </c>
      <c r="AC914" s="79">
        <f t="shared" si="138"/>
        <v>43625</v>
      </c>
      <c r="AD914">
        <f t="shared" si="139"/>
        <v>6</v>
      </c>
      <c r="AE914">
        <f t="shared" si="140"/>
        <v>2019</v>
      </c>
    </row>
    <row r="915" spans="1:31" x14ac:dyDescent="0.25">
      <c r="A915" t="s">
        <v>51</v>
      </c>
      <c r="B915" t="s">
        <v>52</v>
      </c>
      <c r="C915">
        <v>2</v>
      </c>
      <c r="D915">
        <v>90</v>
      </c>
      <c r="E915">
        <v>10</v>
      </c>
      <c r="F915">
        <v>88101</v>
      </c>
      <c r="G915">
        <v>1</v>
      </c>
      <c r="H915">
        <v>7</v>
      </c>
      <c r="I915">
        <v>105</v>
      </c>
      <c r="J915">
        <v>145</v>
      </c>
      <c r="K915">
        <v>20190610</v>
      </c>
      <c r="L915" s="78">
        <v>0</v>
      </c>
      <c r="M915">
        <v>2.2000000000000002</v>
      </c>
      <c r="AC915" s="79">
        <f t="shared" si="138"/>
        <v>43626</v>
      </c>
      <c r="AD915">
        <f t="shared" si="139"/>
        <v>6</v>
      </c>
      <c r="AE915">
        <f t="shared" si="140"/>
        <v>2019</v>
      </c>
    </row>
    <row r="916" spans="1:31" x14ac:dyDescent="0.25">
      <c r="A916" t="s">
        <v>51</v>
      </c>
      <c r="B916" t="s">
        <v>52</v>
      </c>
      <c r="C916">
        <v>2</v>
      </c>
      <c r="D916">
        <v>90</v>
      </c>
      <c r="E916">
        <v>10</v>
      </c>
      <c r="F916">
        <v>88101</v>
      </c>
      <c r="G916">
        <v>1</v>
      </c>
      <c r="H916">
        <v>7</v>
      </c>
      <c r="I916">
        <v>105</v>
      </c>
      <c r="J916">
        <v>145</v>
      </c>
      <c r="K916">
        <v>20190611</v>
      </c>
      <c r="L916" s="78">
        <v>0</v>
      </c>
      <c r="M916">
        <v>3.1</v>
      </c>
      <c r="AC916" s="79">
        <f t="shared" si="138"/>
        <v>43627</v>
      </c>
      <c r="AD916">
        <f t="shared" si="139"/>
        <v>6</v>
      </c>
      <c r="AE916">
        <f t="shared" si="140"/>
        <v>2019</v>
      </c>
    </row>
    <row r="917" spans="1:31" x14ac:dyDescent="0.25">
      <c r="A917" t="s">
        <v>51</v>
      </c>
      <c r="B917" t="s">
        <v>52</v>
      </c>
      <c r="C917">
        <v>2</v>
      </c>
      <c r="D917">
        <v>90</v>
      </c>
      <c r="E917">
        <v>10</v>
      </c>
      <c r="F917">
        <v>88101</v>
      </c>
      <c r="G917">
        <v>1</v>
      </c>
      <c r="H917">
        <v>7</v>
      </c>
      <c r="I917">
        <v>105</v>
      </c>
      <c r="J917">
        <v>145</v>
      </c>
      <c r="K917">
        <v>20190612</v>
      </c>
      <c r="L917" s="78">
        <v>0</v>
      </c>
      <c r="M917">
        <v>3.3</v>
      </c>
      <c r="AC917" s="79">
        <f t="shared" ref="AC917:AC945" si="141">DATE(LEFT(K917,4),MID(K917,5,2),RIGHT(K917,2))</f>
        <v>43628</v>
      </c>
      <c r="AD917">
        <f t="shared" ref="AD917:AD945" si="142">MONTH(AC917)</f>
        <v>6</v>
      </c>
      <c r="AE917">
        <f t="shared" ref="AE917:AE945" si="143">YEAR(AC917)</f>
        <v>2019</v>
      </c>
    </row>
    <row r="918" spans="1:31" x14ac:dyDescent="0.25">
      <c r="A918" t="s">
        <v>51</v>
      </c>
      <c r="B918" t="s">
        <v>52</v>
      </c>
      <c r="C918">
        <v>2</v>
      </c>
      <c r="D918">
        <v>90</v>
      </c>
      <c r="E918">
        <v>10</v>
      </c>
      <c r="F918">
        <v>88101</v>
      </c>
      <c r="G918">
        <v>1</v>
      </c>
      <c r="H918">
        <v>7</v>
      </c>
      <c r="I918">
        <v>105</v>
      </c>
      <c r="J918">
        <v>145</v>
      </c>
      <c r="K918">
        <v>20190613</v>
      </c>
      <c r="L918" s="78">
        <v>0</v>
      </c>
      <c r="M918">
        <v>3.9</v>
      </c>
      <c r="AC918" s="79">
        <f t="shared" si="141"/>
        <v>43629</v>
      </c>
      <c r="AD918">
        <f t="shared" si="142"/>
        <v>6</v>
      </c>
      <c r="AE918">
        <f t="shared" si="143"/>
        <v>2019</v>
      </c>
    </row>
    <row r="919" spans="1:31" x14ac:dyDescent="0.25">
      <c r="A919" t="s">
        <v>51</v>
      </c>
      <c r="B919" t="s">
        <v>52</v>
      </c>
      <c r="C919">
        <v>2</v>
      </c>
      <c r="D919">
        <v>90</v>
      </c>
      <c r="E919">
        <v>10</v>
      </c>
      <c r="F919">
        <v>88101</v>
      </c>
      <c r="G919">
        <v>1</v>
      </c>
      <c r="H919">
        <v>7</v>
      </c>
      <c r="I919">
        <v>105</v>
      </c>
      <c r="J919">
        <v>145</v>
      </c>
      <c r="K919">
        <v>20190614</v>
      </c>
      <c r="L919" s="78">
        <v>0</v>
      </c>
      <c r="M919">
        <v>4.5</v>
      </c>
      <c r="AC919" s="79">
        <f t="shared" si="141"/>
        <v>43630</v>
      </c>
      <c r="AD919">
        <f t="shared" si="142"/>
        <v>6</v>
      </c>
      <c r="AE919">
        <f t="shared" si="143"/>
        <v>2019</v>
      </c>
    </row>
    <row r="920" spans="1:31" x14ac:dyDescent="0.25">
      <c r="A920" t="s">
        <v>51</v>
      </c>
      <c r="B920" t="s">
        <v>52</v>
      </c>
      <c r="C920">
        <v>2</v>
      </c>
      <c r="D920">
        <v>90</v>
      </c>
      <c r="E920">
        <v>10</v>
      </c>
      <c r="F920">
        <v>88101</v>
      </c>
      <c r="G920">
        <v>1</v>
      </c>
      <c r="H920">
        <v>7</v>
      </c>
      <c r="I920">
        <v>105</v>
      </c>
      <c r="J920">
        <v>145</v>
      </c>
      <c r="K920">
        <v>20190615</v>
      </c>
      <c r="L920" s="78">
        <v>0</v>
      </c>
      <c r="M920">
        <v>4.2</v>
      </c>
      <c r="AC920" s="79">
        <f t="shared" si="141"/>
        <v>43631</v>
      </c>
      <c r="AD920">
        <f t="shared" si="142"/>
        <v>6</v>
      </c>
      <c r="AE920">
        <f t="shared" si="143"/>
        <v>2019</v>
      </c>
    </row>
    <row r="921" spans="1:31" x14ac:dyDescent="0.25">
      <c r="A921" t="s">
        <v>51</v>
      </c>
      <c r="B921" t="s">
        <v>52</v>
      </c>
      <c r="C921">
        <v>2</v>
      </c>
      <c r="D921">
        <v>90</v>
      </c>
      <c r="E921">
        <v>10</v>
      </c>
      <c r="F921">
        <v>88101</v>
      </c>
      <c r="G921">
        <v>1</v>
      </c>
      <c r="H921">
        <v>7</v>
      </c>
      <c r="I921">
        <v>105</v>
      </c>
      <c r="J921">
        <v>145</v>
      </c>
      <c r="K921">
        <v>20190616</v>
      </c>
      <c r="L921" s="78">
        <v>0</v>
      </c>
      <c r="M921">
        <v>3.3</v>
      </c>
      <c r="AC921" s="79">
        <f t="shared" si="141"/>
        <v>43632</v>
      </c>
      <c r="AD921">
        <f t="shared" si="142"/>
        <v>6</v>
      </c>
      <c r="AE921">
        <f t="shared" si="143"/>
        <v>2019</v>
      </c>
    </row>
    <row r="922" spans="1:31" x14ac:dyDescent="0.25">
      <c r="A922" t="s">
        <v>51</v>
      </c>
      <c r="B922" t="s">
        <v>52</v>
      </c>
      <c r="C922">
        <v>2</v>
      </c>
      <c r="D922">
        <v>90</v>
      </c>
      <c r="E922">
        <v>10</v>
      </c>
      <c r="F922">
        <v>88101</v>
      </c>
      <c r="G922">
        <v>1</v>
      </c>
      <c r="H922">
        <v>7</v>
      </c>
      <c r="I922">
        <v>105</v>
      </c>
      <c r="J922">
        <v>145</v>
      </c>
      <c r="K922">
        <v>20190617</v>
      </c>
      <c r="L922" s="78">
        <v>0</v>
      </c>
      <c r="M922">
        <v>3.3</v>
      </c>
      <c r="AC922" s="79">
        <f t="shared" si="141"/>
        <v>43633</v>
      </c>
      <c r="AD922">
        <f t="shared" si="142"/>
        <v>6</v>
      </c>
      <c r="AE922">
        <f t="shared" si="143"/>
        <v>2019</v>
      </c>
    </row>
    <row r="923" spans="1:31" x14ac:dyDescent="0.25">
      <c r="A923" t="s">
        <v>51</v>
      </c>
      <c r="B923" t="s">
        <v>52</v>
      </c>
      <c r="C923">
        <v>2</v>
      </c>
      <c r="D923">
        <v>90</v>
      </c>
      <c r="E923">
        <v>10</v>
      </c>
      <c r="F923">
        <v>88101</v>
      </c>
      <c r="G923">
        <v>1</v>
      </c>
      <c r="H923">
        <v>7</v>
      </c>
      <c r="I923">
        <v>105</v>
      </c>
      <c r="J923">
        <v>145</v>
      </c>
      <c r="K923">
        <v>20190618</v>
      </c>
      <c r="L923" s="78">
        <v>0</v>
      </c>
      <c r="M923">
        <v>2.5</v>
      </c>
      <c r="AC923" s="79">
        <f t="shared" si="141"/>
        <v>43634</v>
      </c>
      <c r="AD923">
        <f t="shared" si="142"/>
        <v>6</v>
      </c>
      <c r="AE923">
        <f t="shared" si="143"/>
        <v>2019</v>
      </c>
    </row>
    <row r="924" spans="1:31" x14ac:dyDescent="0.25">
      <c r="A924" t="s">
        <v>51</v>
      </c>
      <c r="B924" t="s">
        <v>52</v>
      </c>
      <c r="C924">
        <v>2</v>
      </c>
      <c r="D924">
        <v>90</v>
      </c>
      <c r="E924">
        <v>10</v>
      </c>
      <c r="F924">
        <v>88101</v>
      </c>
      <c r="G924">
        <v>1</v>
      </c>
      <c r="H924">
        <v>7</v>
      </c>
      <c r="I924">
        <v>105</v>
      </c>
      <c r="J924">
        <v>145</v>
      </c>
      <c r="K924">
        <v>20190619</v>
      </c>
      <c r="L924" s="78">
        <v>0</v>
      </c>
      <c r="M924">
        <v>3.3</v>
      </c>
      <c r="AC924" s="79">
        <f t="shared" si="141"/>
        <v>43635</v>
      </c>
      <c r="AD924">
        <f t="shared" si="142"/>
        <v>6</v>
      </c>
      <c r="AE924">
        <f t="shared" si="143"/>
        <v>2019</v>
      </c>
    </row>
    <row r="925" spans="1:31" x14ac:dyDescent="0.25">
      <c r="A925" t="s">
        <v>51</v>
      </c>
      <c r="B925" t="s">
        <v>52</v>
      </c>
      <c r="C925">
        <v>2</v>
      </c>
      <c r="D925">
        <v>90</v>
      </c>
      <c r="E925">
        <v>10</v>
      </c>
      <c r="F925">
        <v>88101</v>
      </c>
      <c r="G925">
        <v>1</v>
      </c>
      <c r="H925">
        <v>7</v>
      </c>
      <c r="I925">
        <v>105</v>
      </c>
      <c r="J925">
        <v>145</v>
      </c>
      <c r="K925">
        <v>20190620</v>
      </c>
      <c r="L925" s="78">
        <v>0</v>
      </c>
      <c r="M925">
        <v>4.0999999999999996</v>
      </c>
      <c r="AC925" s="79">
        <f t="shared" si="141"/>
        <v>43636</v>
      </c>
      <c r="AD925">
        <f t="shared" si="142"/>
        <v>6</v>
      </c>
      <c r="AE925">
        <f t="shared" si="143"/>
        <v>2019</v>
      </c>
    </row>
    <row r="926" spans="1:31" x14ac:dyDescent="0.25">
      <c r="A926" t="s">
        <v>51</v>
      </c>
      <c r="B926" t="s">
        <v>52</v>
      </c>
      <c r="C926">
        <v>2</v>
      </c>
      <c r="D926">
        <v>90</v>
      </c>
      <c r="E926">
        <v>10</v>
      </c>
      <c r="F926">
        <v>88101</v>
      </c>
      <c r="G926">
        <v>1</v>
      </c>
      <c r="H926">
        <v>7</v>
      </c>
      <c r="I926">
        <v>105</v>
      </c>
      <c r="J926">
        <v>145</v>
      </c>
      <c r="K926">
        <v>20190621</v>
      </c>
      <c r="L926" s="78">
        <v>0</v>
      </c>
      <c r="M926">
        <v>5.4</v>
      </c>
      <c r="AC926" s="79">
        <f t="shared" si="141"/>
        <v>43637</v>
      </c>
      <c r="AD926">
        <f t="shared" si="142"/>
        <v>6</v>
      </c>
      <c r="AE926">
        <f t="shared" si="143"/>
        <v>2019</v>
      </c>
    </row>
    <row r="927" spans="1:31" x14ac:dyDescent="0.25">
      <c r="A927" t="s">
        <v>51</v>
      </c>
      <c r="B927" t="s">
        <v>52</v>
      </c>
      <c r="C927">
        <v>2</v>
      </c>
      <c r="D927">
        <v>90</v>
      </c>
      <c r="E927">
        <v>10</v>
      </c>
      <c r="F927">
        <v>88101</v>
      </c>
      <c r="G927">
        <v>1</v>
      </c>
      <c r="H927">
        <v>7</v>
      </c>
      <c r="I927">
        <v>105</v>
      </c>
      <c r="J927">
        <v>145</v>
      </c>
      <c r="K927">
        <v>20190622</v>
      </c>
      <c r="L927" s="78">
        <v>0</v>
      </c>
      <c r="M927">
        <v>7.6</v>
      </c>
      <c r="AC927" s="79">
        <f t="shared" si="141"/>
        <v>43638</v>
      </c>
      <c r="AD927">
        <f t="shared" si="142"/>
        <v>6</v>
      </c>
      <c r="AE927">
        <f t="shared" si="143"/>
        <v>2019</v>
      </c>
    </row>
    <row r="928" spans="1:31" x14ac:dyDescent="0.25">
      <c r="A928" t="s">
        <v>51</v>
      </c>
      <c r="B928" t="s">
        <v>52</v>
      </c>
      <c r="C928">
        <v>2</v>
      </c>
      <c r="D928">
        <v>90</v>
      </c>
      <c r="E928">
        <v>10</v>
      </c>
      <c r="F928">
        <v>88101</v>
      </c>
      <c r="G928">
        <v>1</v>
      </c>
      <c r="H928">
        <v>7</v>
      </c>
      <c r="I928">
        <v>105</v>
      </c>
      <c r="J928">
        <v>145</v>
      </c>
      <c r="K928">
        <v>20190623</v>
      </c>
      <c r="L928" s="78">
        <v>0</v>
      </c>
      <c r="M928">
        <v>16.7</v>
      </c>
      <c r="AC928" s="79">
        <f t="shared" si="141"/>
        <v>43639</v>
      </c>
      <c r="AD928">
        <f t="shared" si="142"/>
        <v>6</v>
      </c>
      <c r="AE928">
        <f t="shared" si="143"/>
        <v>2019</v>
      </c>
    </row>
    <row r="929" spans="1:31" x14ac:dyDescent="0.25">
      <c r="A929" t="s">
        <v>51</v>
      </c>
      <c r="B929" t="s">
        <v>52</v>
      </c>
      <c r="C929">
        <v>2</v>
      </c>
      <c r="D929">
        <v>90</v>
      </c>
      <c r="E929">
        <v>10</v>
      </c>
      <c r="F929">
        <v>88101</v>
      </c>
      <c r="G929">
        <v>1</v>
      </c>
      <c r="H929">
        <v>7</v>
      </c>
      <c r="I929">
        <v>105</v>
      </c>
      <c r="J929">
        <v>145</v>
      </c>
      <c r="K929">
        <v>20190624</v>
      </c>
      <c r="L929" s="78">
        <v>0</v>
      </c>
      <c r="M929">
        <v>6.7</v>
      </c>
      <c r="AC929" s="79">
        <f t="shared" si="141"/>
        <v>43640</v>
      </c>
      <c r="AD929">
        <f t="shared" si="142"/>
        <v>6</v>
      </c>
      <c r="AE929">
        <f t="shared" si="143"/>
        <v>2019</v>
      </c>
    </row>
    <row r="930" spans="1:31" x14ac:dyDescent="0.25">
      <c r="A930" t="s">
        <v>51</v>
      </c>
      <c r="B930" t="s">
        <v>52</v>
      </c>
      <c r="C930">
        <v>2</v>
      </c>
      <c r="D930">
        <v>90</v>
      </c>
      <c r="E930">
        <v>10</v>
      </c>
      <c r="F930">
        <v>88101</v>
      </c>
      <c r="G930">
        <v>1</v>
      </c>
      <c r="H930">
        <v>7</v>
      </c>
      <c r="I930">
        <v>105</v>
      </c>
      <c r="J930">
        <v>145</v>
      </c>
      <c r="K930">
        <v>20190625</v>
      </c>
      <c r="L930" s="78">
        <v>0</v>
      </c>
      <c r="M930">
        <v>23</v>
      </c>
      <c r="AC930" s="79">
        <f t="shared" si="141"/>
        <v>43641</v>
      </c>
      <c r="AD930">
        <f t="shared" si="142"/>
        <v>6</v>
      </c>
      <c r="AE930">
        <f t="shared" si="143"/>
        <v>2019</v>
      </c>
    </row>
    <row r="931" spans="1:31" x14ac:dyDescent="0.25">
      <c r="A931" t="s">
        <v>51</v>
      </c>
      <c r="B931" t="s">
        <v>52</v>
      </c>
      <c r="C931">
        <v>2</v>
      </c>
      <c r="D931">
        <v>90</v>
      </c>
      <c r="E931">
        <v>10</v>
      </c>
      <c r="F931">
        <v>88101</v>
      </c>
      <c r="G931">
        <v>1</v>
      </c>
      <c r="H931">
        <v>7</v>
      </c>
      <c r="I931">
        <v>105</v>
      </c>
      <c r="J931">
        <v>145</v>
      </c>
      <c r="K931">
        <v>20190626</v>
      </c>
      <c r="L931" s="78">
        <v>0</v>
      </c>
      <c r="M931">
        <v>20.399999999999999</v>
      </c>
      <c r="AC931" s="79">
        <f t="shared" si="141"/>
        <v>43642</v>
      </c>
      <c r="AD931">
        <f t="shared" si="142"/>
        <v>6</v>
      </c>
      <c r="AE931">
        <f t="shared" si="143"/>
        <v>2019</v>
      </c>
    </row>
    <row r="932" spans="1:31" x14ac:dyDescent="0.25">
      <c r="A932" t="s">
        <v>51</v>
      </c>
      <c r="B932" t="s">
        <v>52</v>
      </c>
      <c r="C932">
        <v>2</v>
      </c>
      <c r="D932">
        <v>90</v>
      </c>
      <c r="E932">
        <v>10</v>
      </c>
      <c r="F932">
        <v>88101</v>
      </c>
      <c r="G932">
        <v>1</v>
      </c>
      <c r="H932">
        <v>7</v>
      </c>
      <c r="I932">
        <v>105</v>
      </c>
      <c r="J932">
        <v>145</v>
      </c>
      <c r="K932">
        <v>20190627</v>
      </c>
      <c r="L932" s="78">
        <v>0</v>
      </c>
      <c r="M932">
        <v>57.8</v>
      </c>
      <c r="AC932" s="79">
        <f t="shared" si="141"/>
        <v>43643</v>
      </c>
      <c r="AD932">
        <f t="shared" si="142"/>
        <v>6</v>
      </c>
      <c r="AE932">
        <f t="shared" si="143"/>
        <v>2019</v>
      </c>
    </row>
    <row r="933" spans="1:31" x14ac:dyDescent="0.25">
      <c r="A933" t="s">
        <v>51</v>
      </c>
      <c r="B933" t="s">
        <v>52</v>
      </c>
      <c r="C933">
        <v>2</v>
      </c>
      <c r="D933">
        <v>90</v>
      </c>
      <c r="E933">
        <v>10</v>
      </c>
      <c r="F933">
        <v>88101</v>
      </c>
      <c r="G933">
        <v>1</v>
      </c>
      <c r="H933">
        <v>7</v>
      </c>
      <c r="I933">
        <v>105</v>
      </c>
      <c r="J933">
        <v>145</v>
      </c>
      <c r="K933">
        <v>20190628</v>
      </c>
      <c r="L933" s="78">
        <v>0</v>
      </c>
      <c r="M933">
        <v>37.9</v>
      </c>
      <c r="AC933" s="79">
        <f t="shared" si="141"/>
        <v>43644</v>
      </c>
      <c r="AD933">
        <f t="shared" si="142"/>
        <v>6</v>
      </c>
      <c r="AE933">
        <f t="shared" si="143"/>
        <v>2019</v>
      </c>
    </row>
    <row r="934" spans="1:31" x14ac:dyDescent="0.25">
      <c r="A934" t="s">
        <v>51</v>
      </c>
      <c r="B934" t="s">
        <v>52</v>
      </c>
      <c r="C934">
        <v>2</v>
      </c>
      <c r="D934">
        <v>90</v>
      </c>
      <c r="E934">
        <v>10</v>
      </c>
      <c r="F934">
        <v>88101</v>
      </c>
      <c r="G934">
        <v>1</v>
      </c>
      <c r="H934">
        <v>7</v>
      </c>
      <c r="I934">
        <v>105</v>
      </c>
      <c r="J934">
        <v>145</v>
      </c>
      <c r="K934">
        <v>20190629</v>
      </c>
      <c r="L934" s="78">
        <v>0</v>
      </c>
      <c r="M934">
        <v>50.2</v>
      </c>
      <c r="AC934" s="79">
        <f t="shared" si="141"/>
        <v>43645</v>
      </c>
      <c r="AD934">
        <f t="shared" si="142"/>
        <v>6</v>
      </c>
      <c r="AE934">
        <f t="shared" si="143"/>
        <v>2019</v>
      </c>
    </row>
    <row r="935" spans="1:31" x14ac:dyDescent="0.25">
      <c r="A935" t="s">
        <v>51</v>
      </c>
      <c r="B935" t="s">
        <v>52</v>
      </c>
      <c r="C935">
        <v>2</v>
      </c>
      <c r="D935">
        <v>90</v>
      </c>
      <c r="E935">
        <v>10</v>
      </c>
      <c r="F935">
        <v>88101</v>
      </c>
      <c r="G935">
        <v>2</v>
      </c>
      <c r="H935">
        <v>7</v>
      </c>
      <c r="I935">
        <v>105</v>
      </c>
      <c r="J935">
        <v>117</v>
      </c>
      <c r="K935">
        <v>20070506</v>
      </c>
      <c r="L935" s="78">
        <v>0</v>
      </c>
      <c r="M935">
        <v>2.7</v>
      </c>
      <c r="O935">
        <v>6</v>
      </c>
      <c r="AC935" s="79">
        <f t="shared" si="141"/>
        <v>39208</v>
      </c>
      <c r="AD935">
        <f t="shared" si="142"/>
        <v>5</v>
      </c>
      <c r="AE935">
        <f t="shared" si="143"/>
        <v>2007</v>
      </c>
    </row>
    <row r="936" spans="1:31" x14ac:dyDescent="0.25">
      <c r="A936" t="s">
        <v>51</v>
      </c>
      <c r="B936" t="s">
        <v>52</v>
      </c>
      <c r="C936">
        <v>2</v>
      </c>
      <c r="D936">
        <v>90</v>
      </c>
      <c r="E936">
        <v>10</v>
      </c>
      <c r="F936">
        <v>88101</v>
      </c>
      <c r="G936">
        <v>2</v>
      </c>
      <c r="H936">
        <v>7</v>
      </c>
      <c r="I936">
        <v>105</v>
      </c>
      <c r="J936">
        <v>117</v>
      </c>
      <c r="K936">
        <v>20070512</v>
      </c>
      <c r="L936" s="78">
        <v>0</v>
      </c>
      <c r="M936">
        <v>3.1</v>
      </c>
      <c r="O936">
        <v>6</v>
      </c>
      <c r="AC936" s="79">
        <f t="shared" si="141"/>
        <v>39214</v>
      </c>
      <c r="AD936">
        <f t="shared" si="142"/>
        <v>5</v>
      </c>
      <c r="AE936">
        <f t="shared" si="143"/>
        <v>2007</v>
      </c>
    </row>
    <row r="937" spans="1:31" x14ac:dyDescent="0.25">
      <c r="A937" t="s">
        <v>51</v>
      </c>
      <c r="B937" t="s">
        <v>52</v>
      </c>
      <c r="C937">
        <v>2</v>
      </c>
      <c r="D937">
        <v>90</v>
      </c>
      <c r="E937">
        <v>10</v>
      </c>
      <c r="F937">
        <v>88101</v>
      </c>
      <c r="G937">
        <v>2</v>
      </c>
      <c r="H937">
        <v>7</v>
      </c>
      <c r="I937">
        <v>105</v>
      </c>
      <c r="J937">
        <v>117</v>
      </c>
      <c r="K937">
        <v>20070518</v>
      </c>
      <c r="L937" s="78">
        <v>0</v>
      </c>
      <c r="M937">
        <v>3.9</v>
      </c>
      <c r="O937">
        <v>6</v>
      </c>
      <c r="AC937" s="79">
        <f t="shared" si="141"/>
        <v>39220</v>
      </c>
      <c r="AD937">
        <f t="shared" si="142"/>
        <v>5</v>
      </c>
      <c r="AE937">
        <f t="shared" si="143"/>
        <v>2007</v>
      </c>
    </row>
    <row r="938" spans="1:31" x14ac:dyDescent="0.25">
      <c r="A938" t="s">
        <v>51</v>
      </c>
      <c r="B938" t="s">
        <v>52</v>
      </c>
      <c r="C938">
        <v>2</v>
      </c>
      <c r="D938">
        <v>90</v>
      </c>
      <c r="E938">
        <v>10</v>
      </c>
      <c r="F938">
        <v>88101</v>
      </c>
      <c r="G938">
        <v>2</v>
      </c>
      <c r="H938">
        <v>7</v>
      </c>
      <c r="I938">
        <v>105</v>
      </c>
      <c r="J938">
        <v>117</v>
      </c>
      <c r="K938">
        <v>20070524</v>
      </c>
      <c r="L938" s="78">
        <v>0</v>
      </c>
      <c r="M938">
        <v>1.8</v>
      </c>
      <c r="O938">
        <v>6</v>
      </c>
      <c r="AC938" s="79">
        <f t="shared" si="141"/>
        <v>39226</v>
      </c>
      <c r="AD938">
        <f t="shared" si="142"/>
        <v>5</v>
      </c>
      <c r="AE938">
        <f t="shared" si="143"/>
        <v>2007</v>
      </c>
    </row>
    <row r="939" spans="1:31" x14ac:dyDescent="0.25">
      <c r="A939" t="s">
        <v>51</v>
      </c>
      <c r="B939" t="s">
        <v>52</v>
      </c>
      <c r="C939">
        <v>2</v>
      </c>
      <c r="D939">
        <v>90</v>
      </c>
      <c r="E939">
        <v>10</v>
      </c>
      <c r="F939">
        <v>88101</v>
      </c>
      <c r="G939">
        <v>2</v>
      </c>
      <c r="H939">
        <v>7</v>
      </c>
      <c r="I939">
        <v>105</v>
      </c>
      <c r="J939">
        <v>117</v>
      </c>
      <c r="K939">
        <v>20070530</v>
      </c>
      <c r="L939" s="78">
        <v>0</v>
      </c>
      <c r="M939">
        <v>2.9</v>
      </c>
      <c r="O939">
        <v>6</v>
      </c>
      <c r="AC939" s="79">
        <f t="shared" si="141"/>
        <v>39232</v>
      </c>
      <c r="AD939">
        <f t="shared" si="142"/>
        <v>5</v>
      </c>
      <c r="AE939">
        <f t="shared" si="143"/>
        <v>2007</v>
      </c>
    </row>
    <row r="940" spans="1:31" x14ac:dyDescent="0.25">
      <c r="A940" t="s">
        <v>51</v>
      </c>
      <c r="B940" t="s">
        <v>52</v>
      </c>
      <c r="C940">
        <v>2</v>
      </c>
      <c r="D940">
        <v>90</v>
      </c>
      <c r="E940">
        <v>10</v>
      </c>
      <c r="F940">
        <v>88101</v>
      </c>
      <c r="G940">
        <v>2</v>
      </c>
      <c r="H940">
        <v>7</v>
      </c>
      <c r="I940">
        <v>105</v>
      </c>
      <c r="J940">
        <v>117</v>
      </c>
      <c r="K940">
        <v>20070608</v>
      </c>
      <c r="L940" s="78">
        <v>0</v>
      </c>
      <c r="M940">
        <v>1.8</v>
      </c>
      <c r="O940">
        <v>6</v>
      </c>
      <c r="AC940" s="79">
        <f t="shared" si="141"/>
        <v>39241</v>
      </c>
      <c r="AD940">
        <f t="shared" si="142"/>
        <v>6</v>
      </c>
      <c r="AE940">
        <f t="shared" si="143"/>
        <v>2007</v>
      </c>
    </row>
    <row r="941" spans="1:31" x14ac:dyDescent="0.25">
      <c r="A941" t="s">
        <v>51</v>
      </c>
      <c r="B941" t="s">
        <v>52</v>
      </c>
      <c r="C941">
        <v>2</v>
      </c>
      <c r="D941">
        <v>90</v>
      </c>
      <c r="E941">
        <v>10</v>
      </c>
      <c r="F941">
        <v>88101</v>
      </c>
      <c r="G941">
        <v>2</v>
      </c>
      <c r="H941">
        <v>7</v>
      </c>
      <c r="I941">
        <v>105</v>
      </c>
      <c r="J941">
        <v>117</v>
      </c>
      <c r="K941">
        <v>20070611</v>
      </c>
      <c r="L941" s="78">
        <v>0</v>
      </c>
      <c r="M941">
        <v>4.3</v>
      </c>
      <c r="O941">
        <v>6</v>
      </c>
      <c r="AC941" s="79">
        <f t="shared" si="141"/>
        <v>39244</v>
      </c>
      <c r="AD941">
        <f t="shared" si="142"/>
        <v>6</v>
      </c>
      <c r="AE941">
        <f t="shared" si="143"/>
        <v>2007</v>
      </c>
    </row>
    <row r="942" spans="1:31" x14ac:dyDescent="0.25">
      <c r="A942" t="s">
        <v>51</v>
      </c>
      <c r="B942" t="s">
        <v>52</v>
      </c>
      <c r="C942">
        <v>2</v>
      </c>
      <c r="D942">
        <v>90</v>
      </c>
      <c r="E942">
        <v>10</v>
      </c>
      <c r="F942">
        <v>88101</v>
      </c>
      <c r="G942">
        <v>2</v>
      </c>
      <c r="H942">
        <v>7</v>
      </c>
      <c r="I942">
        <v>105</v>
      </c>
      <c r="J942">
        <v>117</v>
      </c>
      <c r="K942">
        <v>20070617</v>
      </c>
      <c r="L942" s="78">
        <v>0</v>
      </c>
      <c r="M942">
        <v>4.7</v>
      </c>
      <c r="O942">
        <v>6</v>
      </c>
      <c r="AC942" s="79">
        <f t="shared" si="141"/>
        <v>39250</v>
      </c>
      <c r="AD942">
        <f t="shared" si="142"/>
        <v>6</v>
      </c>
      <c r="AE942">
        <f t="shared" si="143"/>
        <v>2007</v>
      </c>
    </row>
    <row r="943" spans="1:31" x14ac:dyDescent="0.25">
      <c r="A943" t="s">
        <v>51</v>
      </c>
      <c r="B943" t="s">
        <v>52</v>
      </c>
      <c r="C943">
        <v>2</v>
      </c>
      <c r="D943">
        <v>90</v>
      </c>
      <c r="E943">
        <v>10</v>
      </c>
      <c r="F943">
        <v>88101</v>
      </c>
      <c r="G943">
        <v>2</v>
      </c>
      <c r="H943">
        <v>7</v>
      </c>
      <c r="I943">
        <v>105</v>
      </c>
      <c r="J943">
        <v>117</v>
      </c>
      <c r="K943">
        <v>20070623</v>
      </c>
      <c r="L943" s="78">
        <v>0</v>
      </c>
      <c r="M943">
        <v>12.6</v>
      </c>
      <c r="O943">
        <v>6</v>
      </c>
      <c r="AC943" s="79">
        <f t="shared" si="141"/>
        <v>39256</v>
      </c>
      <c r="AD943">
        <f t="shared" si="142"/>
        <v>6</v>
      </c>
      <c r="AE943">
        <f t="shared" si="143"/>
        <v>2007</v>
      </c>
    </row>
    <row r="944" spans="1:31" x14ac:dyDescent="0.25">
      <c r="A944" t="s">
        <v>51</v>
      </c>
      <c r="B944" t="s">
        <v>52</v>
      </c>
      <c r="C944">
        <v>2</v>
      </c>
      <c r="D944">
        <v>90</v>
      </c>
      <c r="E944">
        <v>10</v>
      </c>
      <c r="F944">
        <v>88101</v>
      </c>
      <c r="G944">
        <v>2</v>
      </c>
      <c r="H944">
        <v>7</v>
      </c>
      <c r="I944">
        <v>105</v>
      </c>
      <c r="J944">
        <v>117</v>
      </c>
      <c r="K944">
        <v>20070629</v>
      </c>
      <c r="L944" s="78">
        <v>0</v>
      </c>
      <c r="M944">
        <v>5.6</v>
      </c>
      <c r="O944">
        <v>6</v>
      </c>
      <c r="AC944" s="79">
        <f t="shared" si="141"/>
        <v>39262</v>
      </c>
      <c r="AD944">
        <f t="shared" si="142"/>
        <v>6</v>
      </c>
      <c r="AE944">
        <f t="shared" si="143"/>
        <v>2007</v>
      </c>
    </row>
    <row r="945" spans="1:31" x14ac:dyDescent="0.25">
      <c r="A945" t="s">
        <v>51</v>
      </c>
      <c r="B945" t="s">
        <v>52</v>
      </c>
      <c r="C945">
        <v>2</v>
      </c>
      <c r="D945">
        <v>90</v>
      </c>
      <c r="E945">
        <v>10</v>
      </c>
      <c r="F945">
        <v>88101</v>
      </c>
      <c r="G945">
        <v>2</v>
      </c>
      <c r="H945">
        <v>7</v>
      </c>
      <c r="I945">
        <v>105</v>
      </c>
      <c r="J945">
        <v>117</v>
      </c>
      <c r="K945">
        <v>20070705</v>
      </c>
      <c r="L945" s="78">
        <v>0</v>
      </c>
      <c r="M945">
        <v>5.5</v>
      </c>
      <c r="O945">
        <v>6</v>
      </c>
      <c r="AC945" s="79">
        <f t="shared" si="141"/>
        <v>39268</v>
      </c>
      <c r="AD945">
        <f t="shared" si="142"/>
        <v>7</v>
      </c>
      <c r="AE945">
        <f t="shared" si="143"/>
        <v>2007</v>
      </c>
    </row>
    <row r="946" spans="1:31" x14ac:dyDescent="0.25">
      <c r="A946" t="s">
        <v>51</v>
      </c>
      <c r="B946" t="s">
        <v>52</v>
      </c>
      <c r="C946">
        <v>2</v>
      </c>
      <c r="D946">
        <v>90</v>
      </c>
      <c r="E946">
        <v>10</v>
      </c>
      <c r="F946">
        <v>88101</v>
      </c>
      <c r="G946">
        <v>2</v>
      </c>
      <c r="H946">
        <v>7</v>
      </c>
      <c r="I946">
        <v>105</v>
      </c>
      <c r="J946">
        <v>117</v>
      </c>
      <c r="K946">
        <v>20070711</v>
      </c>
      <c r="L946" s="78">
        <v>0</v>
      </c>
      <c r="M946">
        <v>1.7</v>
      </c>
      <c r="O946">
        <v>6</v>
      </c>
      <c r="AC946" s="79">
        <f t="shared" ref="AC946:AC974" si="144">DATE(LEFT(K946,4),MID(K946,5,2),RIGHT(K946,2))</f>
        <v>39274</v>
      </c>
      <c r="AD946">
        <f t="shared" ref="AD946:AD974" si="145">MONTH(AC946)</f>
        <v>7</v>
      </c>
      <c r="AE946">
        <f t="shared" ref="AE946:AE974" si="146">YEAR(AC946)</f>
        <v>2007</v>
      </c>
    </row>
    <row r="947" spans="1:31" x14ac:dyDescent="0.25">
      <c r="A947" t="s">
        <v>51</v>
      </c>
      <c r="B947" t="s">
        <v>52</v>
      </c>
      <c r="C947">
        <v>2</v>
      </c>
      <c r="D947">
        <v>90</v>
      </c>
      <c r="E947">
        <v>10</v>
      </c>
      <c r="F947">
        <v>88101</v>
      </c>
      <c r="G947">
        <v>2</v>
      </c>
      <c r="H947">
        <v>7</v>
      </c>
      <c r="I947">
        <v>105</v>
      </c>
      <c r="J947">
        <v>117</v>
      </c>
      <c r="K947">
        <v>20070717</v>
      </c>
      <c r="L947" s="78">
        <v>0</v>
      </c>
      <c r="M947">
        <v>2.7</v>
      </c>
      <c r="O947">
        <v>6</v>
      </c>
      <c r="AC947" s="79">
        <f t="shared" si="144"/>
        <v>39280</v>
      </c>
      <c r="AD947">
        <f t="shared" si="145"/>
        <v>7</v>
      </c>
      <c r="AE947">
        <f t="shared" si="146"/>
        <v>2007</v>
      </c>
    </row>
    <row r="948" spans="1:31" x14ac:dyDescent="0.25">
      <c r="A948" t="s">
        <v>51</v>
      </c>
      <c r="B948" t="s">
        <v>52</v>
      </c>
      <c r="C948">
        <v>2</v>
      </c>
      <c r="D948">
        <v>90</v>
      </c>
      <c r="E948">
        <v>10</v>
      </c>
      <c r="F948">
        <v>88101</v>
      </c>
      <c r="G948">
        <v>2</v>
      </c>
      <c r="H948">
        <v>7</v>
      </c>
      <c r="I948">
        <v>105</v>
      </c>
      <c r="J948">
        <v>117</v>
      </c>
      <c r="K948">
        <v>20070723</v>
      </c>
      <c r="L948" s="78">
        <v>0</v>
      </c>
      <c r="M948">
        <v>3.1</v>
      </c>
      <c r="O948">
        <v>6</v>
      </c>
      <c r="AC948" s="79">
        <f t="shared" si="144"/>
        <v>39286</v>
      </c>
      <c r="AD948">
        <f t="shared" si="145"/>
        <v>7</v>
      </c>
      <c r="AE948">
        <f t="shared" si="146"/>
        <v>2007</v>
      </c>
    </row>
    <row r="949" spans="1:31" x14ac:dyDescent="0.25">
      <c r="A949" t="s">
        <v>51</v>
      </c>
      <c r="B949" t="s">
        <v>52</v>
      </c>
      <c r="C949">
        <v>2</v>
      </c>
      <c r="D949">
        <v>90</v>
      </c>
      <c r="E949">
        <v>10</v>
      </c>
      <c r="F949">
        <v>88101</v>
      </c>
      <c r="G949">
        <v>2</v>
      </c>
      <c r="H949">
        <v>7</v>
      </c>
      <c r="I949">
        <v>105</v>
      </c>
      <c r="J949">
        <v>117</v>
      </c>
      <c r="K949">
        <v>20070729</v>
      </c>
      <c r="L949" s="78">
        <v>0</v>
      </c>
      <c r="M949">
        <v>4.2</v>
      </c>
      <c r="O949">
        <v>6</v>
      </c>
      <c r="AC949" s="79">
        <f t="shared" si="144"/>
        <v>39292</v>
      </c>
      <c r="AD949">
        <f t="shared" si="145"/>
        <v>7</v>
      </c>
      <c r="AE949">
        <f t="shared" si="146"/>
        <v>2007</v>
      </c>
    </row>
    <row r="950" spans="1:31" x14ac:dyDescent="0.25">
      <c r="A950" t="s">
        <v>51</v>
      </c>
      <c r="B950" t="s">
        <v>52</v>
      </c>
      <c r="C950">
        <v>2</v>
      </c>
      <c r="D950">
        <v>90</v>
      </c>
      <c r="E950">
        <v>10</v>
      </c>
      <c r="F950">
        <v>88101</v>
      </c>
      <c r="G950">
        <v>2</v>
      </c>
      <c r="H950">
        <v>7</v>
      </c>
      <c r="I950">
        <v>105</v>
      </c>
      <c r="J950">
        <v>117</v>
      </c>
      <c r="K950">
        <v>20070804</v>
      </c>
      <c r="L950" s="78">
        <v>0</v>
      </c>
      <c r="M950">
        <v>2.5</v>
      </c>
      <c r="O950">
        <v>6</v>
      </c>
      <c r="AC950" s="79">
        <f t="shared" si="144"/>
        <v>39298</v>
      </c>
      <c r="AD950">
        <f t="shared" si="145"/>
        <v>8</v>
      </c>
      <c r="AE950">
        <f t="shared" si="146"/>
        <v>2007</v>
      </c>
    </row>
    <row r="951" spans="1:31" x14ac:dyDescent="0.25">
      <c r="A951" t="s">
        <v>51</v>
      </c>
      <c r="B951" t="s">
        <v>52</v>
      </c>
      <c r="C951">
        <v>2</v>
      </c>
      <c r="D951">
        <v>90</v>
      </c>
      <c r="E951">
        <v>10</v>
      </c>
      <c r="F951">
        <v>88101</v>
      </c>
      <c r="G951">
        <v>2</v>
      </c>
      <c r="H951">
        <v>7</v>
      </c>
      <c r="I951">
        <v>105</v>
      </c>
      <c r="J951">
        <v>117</v>
      </c>
      <c r="K951">
        <v>20070810</v>
      </c>
      <c r="L951" s="78">
        <v>0</v>
      </c>
      <c r="M951">
        <v>3.9</v>
      </c>
      <c r="O951">
        <v>6</v>
      </c>
      <c r="AC951" s="79">
        <f t="shared" si="144"/>
        <v>39304</v>
      </c>
      <c r="AD951">
        <f t="shared" si="145"/>
        <v>8</v>
      </c>
      <c r="AE951">
        <f t="shared" si="146"/>
        <v>2007</v>
      </c>
    </row>
    <row r="952" spans="1:31" x14ac:dyDescent="0.25">
      <c r="A952" t="s">
        <v>51</v>
      </c>
      <c r="B952" t="s">
        <v>52</v>
      </c>
      <c r="C952">
        <v>2</v>
      </c>
      <c r="D952">
        <v>90</v>
      </c>
      <c r="E952">
        <v>10</v>
      </c>
      <c r="F952">
        <v>88101</v>
      </c>
      <c r="G952">
        <v>2</v>
      </c>
      <c r="H952">
        <v>7</v>
      </c>
      <c r="I952">
        <v>105</v>
      </c>
      <c r="J952">
        <v>117</v>
      </c>
      <c r="K952">
        <v>20070816</v>
      </c>
      <c r="L952" s="78">
        <v>0</v>
      </c>
      <c r="M952">
        <v>4.8</v>
      </c>
      <c r="O952">
        <v>6</v>
      </c>
      <c r="AC952" s="79">
        <f t="shared" si="144"/>
        <v>39310</v>
      </c>
      <c r="AD952">
        <f t="shared" si="145"/>
        <v>8</v>
      </c>
      <c r="AE952">
        <f t="shared" si="146"/>
        <v>2007</v>
      </c>
    </row>
    <row r="953" spans="1:31" x14ac:dyDescent="0.25">
      <c r="A953" t="s">
        <v>51</v>
      </c>
      <c r="B953" t="s">
        <v>52</v>
      </c>
      <c r="C953">
        <v>2</v>
      </c>
      <c r="D953">
        <v>90</v>
      </c>
      <c r="E953">
        <v>10</v>
      </c>
      <c r="F953">
        <v>88101</v>
      </c>
      <c r="G953">
        <v>2</v>
      </c>
      <c r="H953">
        <v>7</v>
      </c>
      <c r="I953">
        <v>105</v>
      </c>
      <c r="J953">
        <v>117</v>
      </c>
      <c r="K953">
        <v>20070822</v>
      </c>
      <c r="L953" s="78">
        <v>0</v>
      </c>
      <c r="M953">
        <v>3.2</v>
      </c>
      <c r="O953">
        <v>6</v>
      </c>
      <c r="Q953">
        <v>2</v>
      </c>
      <c r="AC953" s="79">
        <f t="shared" si="144"/>
        <v>39316</v>
      </c>
      <c r="AD953">
        <f t="shared" si="145"/>
        <v>8</v>
      </c>
      <c r="AE953">
        <f t="shared" si="146"/>
        <v>2007</v>
      </c>
    </row>
    <row r="954" spans="1:31" x14ac:dyDescent="0.25">
      <c r="A954" t="s">
        <v>51</v>
      </c>
      <c r="B954" t="s">
        <v>52</v>
      </c>
      <c r="C954">
        <v>2</v>
      </c>
      <c r="D954">
        <v>90</v>
      </c>
      <c r="E954">
        <v>10</v>
      </c>
      <c r="F954">
        <v>88101</v>
      </c>
      <c r="G954">
        <v>2</v>
      </c>
      <c r="H954">
        <v>7</v>
      </c>
      <c r="I954">
        <v>105</v>
      </c>
      <c r="J954">
        <v>117</v>
      </c>
      <c r="K954">
        <v>20070828</v>
      </c>
      <c r="L954" s="78">
        <v>0</v>
      </c>
      <c r="M954">
        <v>4.0999999999999996</v>
      </c>
      <c r="O954">
        <v>6</v>
      </c>
      <c r="Q954">
        <v>2</v>
      </c>
      <c r="AC954" s="79">
        <f t="shared" si="144"/>
        <v>39322</v>
      </c>
      <c r="AD954">
        <f t="shared" si="145"/>
        <v>8</v>
      </c>
      <c r="AE954">
        <f t="shared" si="146"/>
        <v>2007</v>
      </c>
    </row>
    <row r="955" spans="1:31" x14ac:dyDescent="0.25">
      <c r="A955" t="s">
        <v>51</v>
      </c>
      <c r="B955" t="s">
        <v>52</v>
      </c>
      <c r="C955">
        <v>2</v>
      </c>
      <c r="D955">
        <v>90</v>
      </c>
      <c r="E955">
        <v>10</v>
      </c>
      <c r="F955">
        <v>88101</v>
      </c>
      <c r="G955">
        <v>2</v>
      </c>
      <c r="H955">
        <v>7</v>
      </c>
      <c r="I955">
        <v>105</v>
      </c>
      <c r="J955">
        <v>117</v>
      </c>
      <c r="K955">
        <v>20080506</v>
      </c>
      <c r="L955" s="78">
        <v>0</v>
      </c>
      <c r="M955">
        <v>3.9</v>
      </c>
      <c r="O955">
        <v>6</v>
      </c>
      <c r="Q955" t="s">
        <v>85</v>
      </c>
      <c r="AC955" s="79">
        <f t="shared" si="144"/>
        <v>39574</v>
      </c>
      <c r="AD955">
        <f t="shared" si="145"/>
        <v>5</v>
      </c>
      <c r="AE955">
        <f t="shared" si="146"/>
        <v>2008</v>
      </c>
    </row>
    <row r="956" spans="1:31" x14ac:dyDescent="0.25">
      <c r="A956" t="s">
        <v>51</v>
      </c>
      <c r="B956" t="s">
        <v>52</v>
      </c>
      <c r="C956">
        <v>2</v>
      </c>
      <c r="D956">
        <v>90</v>
      </c>
      <c r="E956">
        <v>10</v>
      </c>
      <c r="F956">
        <v>88101</v>
      </c>
      <c r="G956">
        <v>2</v>
      </c>
      <c r="H956">
        <v>7</v>
      </c>
      <c r="I956">
        <v>105</v>
      </c>
      <c r="J956">
        <v>117</v>
      </c>
      <c r="K956">
        <v>20080512</v>
      </c>
      <c r="L956" s="78">
        <v>0</v>
      </c>
      <c r="M956">
        <v>2.7</v>
      </c>
      <c r="O956">
        <v>6</v>
      </c>
      <c r="Q956" t="s">
        <v>85</v>
      </c>
      <c r="AC956" s="79">
        <f t="shared" si="144"/>
        <v>39580</v>
      </c>
      <c r="AD956">
        <f t="shared" si="145"/>
        <v>5</v>
      </c>
      <c r="AE956">
        <f t="shared" si="146"/>
        <v>2008</v>
      </c>
    </row>
    <row r="957" spans="1:31" x14ac:dyDescent="0.25">
      <c r="A957" t="s">
        <v>51</v>
      </c>
      <c r="B957" t="s">
        <v>52</v>
      </c>
      <c r="C957">
        <v>2</v>
      </c>
      <c r="D957">
        <v>90</v>
      </c>
      <c r="E957">
        <v>10</v>
      </c>
      <c r="F957">
        <v>88101</v>
      </c>
      <c r="G957">
        <v>2</v>
      </c>
      <c r="H957">
        <v>7</v>
      </c>
      <c r="I957">
        <v>105</v>
      </c>
      <c r="J957">
        <v>117</v>
      </c>
      <c r="K957">
        <v>20080518</v>
      </c>
      <c r="L957" s="78">
        <v>0</v>
      </c>
      <c r="M957">
        <v>2.5</v>
      </c>
      <c r="O957">
        <v>6</v>
      </c>
      <c r="Q957" t="s">
        <v>85</v>
      </c>
      <c r="AC957" s="79">
        <f t="shared" si="144"/>
        <v>39586</v>
      </c>
      <c r="AD957">
        <f t="shared" si="145"/>
        <v>5</v>
      </c>
      <c r="AE957">
        <f t="shared" si="146"/>
        <v>2008</v>
      </c>
    </row>
    <row r="958" spans="1:31" x14ac:dyDescent="0.25">
      <c r="A958" t="s">
        <v>51</v>
      </c>
      <c r="B958" t="s">
        <v>52</v>
      </c>
      <c r="C958">
        <v>2</v>
      </c>
      <c r="D958">
        <v>90</v>
      </c>
      <c r="E958">
        <v>10</v>
      </c>
      <c r="F958">
        <v>88101</v>
      </c>
      <c r="G958">
        <v>2</v>
      </c>
      <c r="H958">
        <v>7</v>
      </c>
      <c r="I958">
        <v>105</v>
      </c>
      <c r="J958">
        <v>117</v>
      </c>
      <c r="K958">
        <v>20080524</v>
      </c>
      <c r="L958" s="78">
        <v>0</v>
      </c>
      <c r="M958">
        <v>3.7</v>
      </c>
      <c r="O958">
        <v>6</v>
      </c>
      <c r="AC958" s="79">
        <f t="shared" si="144"/>
        <v>39592</v>
      </c>
      <c r="AD958">
        <f t="shared" si="145"/>
        <v>5</v>
      </c>
      <c r="AE958">
        <f t="shared" si="146"/>
        <v>2008</v>
      </c>
    </row>
    <row r="959" spans="1:31" x14ac:dyDescent="0.25">
      <c r="A959" t="s">
        <v>51</v>
      </c>
      <c r="B959" t="s">
        <v>52</v>
      </c>
      <c r="C959">
        <v>2</v>
      </c>
      <c r="D959">
        <v>90</v>
      </c>
      <c r="E959">
        <v>10</v>
      </c>
      <c r="F959">
        <v>88101</v>
      </c>
      <c r="G959">
        <v>2</v>
      </c>
      <c r="H959">
        <v>7</v>
      </c>
      <c r="I959">
        <v>105</v>
      </c>
      <c r="J959">
        <v>117</v>
      </c>
      <c r="K959">
        <v>20080530</v>
      </c>
      <c r="L959" s="78">
        <v>0</v>
      </c>
      <c r="M959">
        <v>2.6</v>
      </c>
      <c r="O959">
        <v>6</v>
      </c>
      <c r="AC959" s="79">
        <f t="shared" si="144"/>
        <v>39598</v>
      </c>
      <c r="AD959">
        <f t="shared" si="145"/>
        <v>5</v>
      </c>
      <c r="AE959">
        <f t="shared" si="146"/>
        <v>2008</v>
      </c>
    </row>
    <row r="960" spans="1:31" x14ac:dyDescent="0.25">
      <c r="A960" t="s">
        <v>51</v>
      </c>
      <c r="B960" t="s">
        <v>52</v>
      </c>
      <c r="C960">
        <v>2</v>
      </c>
      <c r="D960">
        <v>90</v>
      </c>
      <c r="E960">
        <v>10</v>
      </c>
      <c r="F960">
        <v>88101</v>
      </c>
      <c r="G960">
        <v>2</v>
      </c>
      <c r="H960">
        <v>7</v>
      </c>
      <c r="I960">
        <v>105</v>
      </c>
      <c r="J960">
        <v>117</v>
      </c>
      <c r="K960">
        <v>20080605</v>
      </c>
      <c r="L960" s="78">
        <v>0</v>
      </c>
      <c r="M960">
        <v>1.7</v>
      </c>
      <c r="O960">
        <v>6</v>
      </c>
      <c r="AC960" s="79">
        <f t="shared" si="144"/>
        <v>39604</v>
      </c>
      <c r="AD960">
        <f t="shared" si="145"/>
        <v>6</v>
      </c>
      <c r="AE960">
        <f t="shared" si="146"/>
        <v>2008</v>
      </c>
    </row>
    <row r="961" spans="1:31" x14ac:dyDescent="0.25">
      <c r="A961" t="s">
        <v>51</v>
      </c>
      <c r="B961" t="s">
        <v>52</v>
      </c>
      <c r="C961">
        <v>2</v>
      </c>
      <c r="D961">
        <v>90</v>
      </c>
      <c r="E961">
        <v>10</v>
      </c>
      <c r="F961">
        <v>88101</v>
      </c>
      <c r="G961">
        <v>2</v>
      </c>
      <c r="H961">
        <v>7</v>
      </c>
      <c r="I961">
        <v>105</v>
      </c>
      <c r="J961">
        <v>117</v>
      </c>
      <c r="K961">
        <v>20080611</v>
      </c>
      <c r="L961" s="78">
        <v>0</v>
      </c>
      <c r="M961">
        <v>4.2</v>
      </c>
      <c r="O961">
        <v>6</v>
      </c>
      <c r="AC961" s="79">
        <f t="shared" si="144"/>
        <v>39610</v>
      </c>
      <c r="AD961">
        <f t="shared" si="145"/>
        <v>6</v>
      </c>
      <c r="AE961">
        <f t="shared" si="146"/>
        <v>2008</v>
      </c>
    </row>
    <row r="962" spans="1:31" x14ac:dyDescent="0.25">
      <c r="A962" t="s">
        <v>51</v>
      </c>
      <c r="B962" t="s">
        <v>52</v>
      </c>
      <c r="C962">
        <v>2</v>
      </c>
      <c r="D962">
        <v>90</v>
      </c>
      <c r="E962">
        <v>10</v>
      </c>
      <c r="F962">
        <v>88101</v>
      </c>
      <c r="G962">
        <v>2</v>
      </c>
      <c r="H962">
        <v>7</v>
      </c>
      <c r="I962">
        <v>105</v>
      </c>
      <c r="J962">
        <v>117</v>
      </c>
      <c r="K962">
        <v>20080617</v>
      </c>
      <c r="L962" s="78">
        <v>0</v>
      </c>
      <c r="M962">
        <v>2</v>
      </c>
      <c r="O962">
        <v>6</v>
      </c>
      <c r="AC962" s="79">
        <f t="shared" si="144"/>
        <v>39616</v>
      </c>
      <c r="AD962">
        <f t="shared" si="145"/>
        <v>6</v>
      </c>
      <c r="AE962">
        <f t="shared" si="146"/>
        <v>2008</v>
      </c>
    </row>
    <row r="963" spans="1:31" x14ac:dyDescent="0.25">
      <c r="A963" t="s">
        <v>51</v>
      </c>
      <c r="B963" t="s">
        <v>52</v>
      </c>
      <c r="C963">
        <v>2</v>
      </c>
      <c r="D963">
        <v>90</v>
      </c>
      <c r="E963">
        <v>10</v>
      </c>
      <c r="F963">
        <v>88101</v>
      </c>
      <c r="G963">
        <v>2</v>
      </c>
      <c r="H963">
        <v>7</v>
      </c>
      <c r="I963">
        <v>105</v>
      </c>
      <c r="J963">
        <v>117</v>
      </c>
      <c r="K963">
        <v>20080623</v>
      </c>
      <c r="L963" s="78">
        <v>0</v>
      </c>
      <c r="M963">
        <v>2.2000000000000002</v>
      </c>
      <c r="O963">
        <v>6</v>
      </c>
      <c r="AC963" s="79">
        <f t="shared" si="144"/>
        <v>39622</v>
      </c>
      <c r="AD963">
        <f t="shared" si="145"/>
        <v>6</v>
      </c>
      <c r="AE963">
        <f t="shared" si="146"/>
        <v>2008</v>
      </c>
    </row>
    <row r="964" spans="1:31" x14ac:dyDescent="0.25">
      <c r="A964" t="s">
        <v>51</v>
      </c>
      <c r="B964" t="s">
        <v>52</v>
      </c>
      <c r="C964">
        <v>2</v>
      </c>
      <c r="D964">
        <v>90</v>
      </c>
      <c r="E964">
        <v>10</v>
      </c>
      <c r="F964">
        <v>88101</v>
      </c>
      <c r="G964">
        <v>2</v>
      </c>
      <c r="H964">
        <v>7</v>
      </c>
      <c r="I964">
        <v>105</v>
      </c>
      <c r="J964">
        <v>117</v>
      </c>
      <c r="K964">
        <v>20080629</v>
      </c>
      <c r="L964" s="78">
        <v>0</v>
      </c>
      <c r="M964">
        <v>1.2</v>
      </c>
      <c r="O964">
        <v>6</v>
      </c>
      <c r="AC964" s="79">
        <f t="shared" si="144"/>
        <v>39628</v>
      </c>
      <c r="AD964">
        <f t="shared" si="145"/>
        <v>6</v>
      </c>
      <c r="AE964">
        <f t="shared" si="146"/>
        <v>2008</v>
      </c>
    </row>
    <row r="965" spans="1:31" x14ac:dyDescent="0.25">
      <c r="A965" t="s">
        <v>51</v>
      </c>
      <c r="B965" t="s">
        <v>52</v>
      </c>
      <c r="C965">
        <v>2</v>
      </c>
      <c r="D965">
        <v>90</v>
      </c>
      <c r="E965">
        <v>10</v>
      </c>
      <c r="F965">
        <v>88101</v>
      </c>
      <c r="G965">
        <v>2</v>
      </c>
      <c r="H965">
        <v>7</v>
      </c>
      <c r="I965">
        <v>105</v>
      </c>
      <c r="J965">
        <v>117</v>
      </c>
      <c r="K965">
        <v>20080705</v>
      </c>
      <c r="L965" s="78">
        <v>0</v>
      </c>
      <c r="M965">
        <v>6.4</v>
      </c>
      <c r="O965">
        <v>6</v>
      </c>
      <c r="AC965" s="79">
        <f t="shared" si="144"/>
        <v>39634</v>
      </c>
      <c r="AD965">
        <f t="shared" si="145"/>
        <v>7</v>
      </c>
      <c r="AE965">
        <f t="shared" si="146"/>
        <v>2008</v>
      </c>
    </row>
    <row r="966" spans="1:31" x14ac:dyDescent="0.25">
      <c r="A966" t="s">
        <v>51</v>
      </c>
      <c r="B966" t="s">
        <v>52</v>
      </c>
      <c r="C966">
        <v>2</v>
      </c>
      <c r="D966">
        <v>90</v>
      </c>
      <c r="E966">
        <v>10</v>
      </c>
      <c r="F966">
        <v>88101</v>
      </c>
      <c r="G966">
        <v>2</v>
      </c>
      <c r="H966">
        <v>7</v>
      </c>
      <c r="I966">
        <v>105</v>
      </c>
      <c r="J966">
        <v>117</v>
      </c>
      <c r="K966">
        <v>20080711</v>
      </c>
      <c r="L966" s="78">
        <v>0</v>
      </c>
      <c r="M966">
        <v>8</v>
      </c>
      <c r="O966">
        <v>6</v>
      </c>
      <c r="AC966" s="79">
        <f t="shared" si="144"/>
        <v>39640</v>
      </c>
      <c r="AD966">
        <f t="shared" si="145"/>
        <v>7</v>
      </c>
      <c r="AE966">
        <f t="shared" si="146"/>
        <v>2008</v>
      </c>
    </row>
    <row r="967" spans="1:31" x14ac:dyDescent="0.25">
      <c r="A967" t="s">
        <v>51</v>
      </c>
      <c r="B967" t="s">
        <v>52</v>
      </c>
      <c r="C967">
        <v>2</v>
      </c>
      <c r="D967">
        <v>90</v>
      </c>
      <c r="E967">
        <v>10</v>
      </c>
      <c r="F967">
        <v>88101</v>
      </c>
      <c r="G967">
        <v>2</v>
      </c>
      <c r="H967">
        <v>7</v>
      </c>
      <c r="I967">
        <v>105</v>
      </c>
      <c r="J967">
        <v>117</v>
      </c>
      <c r="K967">
        <v>20080717</v>
      </c>
      <c r="L967" s="78">
        <v>0</v>
      </c>
      <c r="M967">
        <v>2.5</v>
      </c>
      <c r="O967">
        <v>6</v>
      </c>
      <c r="AC967" s="79">
        <f t="shared" si="144"/>
        <v>39646</v>
      </c>
      <c r="AD967">
        <f t="shared" si="145"/>
        <v>7</v>
      </c>
      <c r="AE967">
        <f t="shared" si="146"/>
        <v>2008</v>
      </c>
    </row>
    <row r="968" spans="1:31" x14ac:dyDescent="0.25">
      <c r="A968" t="s">
        <v>51</v>
      </c>
      <c r="B968" t="s">
        <v>52</v>
      </c>
      <c r="C968">
        <v>2</v>
      </c>
      <c r="D968">
        <v>90</v>
      </c>
      <c r="E968">
        <v>10</v>
      </c>
      <c r="F968">
        <v>88101</v>
      </c>
      <c r="G968">
        <v>2</v>
      </c>
      <c r="H968">
        <v>7</v>
      </c>
      <c r="I968">
        <v>105</v>
      </c>
      <c r="J968">
        <v>117</v>
      </c>
      <c r="K968">
        <v>20080723</v>
      </c>
      <c r="L968" s="78">
        <v>0</v>
      </c>
      <c r="M968">
        <v>1.9</v>
      </c>
      <c r="O968">
        <v>6</v>
      </c>
      <c r="AC968" s="79">
        <f t="shared" si="144"/>
        <v>39652</v>
      </c>
      <c r="AD968">
        <f t="shared" si="145"/>
        <v>7</v>
      </c>
      <c r="AE968">
        <f t="shared" si="146"/>
        <v>2008</v>
      </c>
    </row>
    <row r="969" spans="1:31" x14ac:dyDescent="0.25">
      <c r="A969" t="s">
        <v>51</v>
      </c>
      <c r="B969" t="s">
        <v>52</v>
      </c>
      <c r="C969">
        <v>2</v>
      </c>
      <c r="D969">
        <v>90</v>
      </c>
      <c r="E969">
        <v>10</v>
      </c>
      <c r="F969">
        <v>88101</v>
      </c>
      <c r="G969">
        <v>2</v>
      </c>
      <c r="H969">
        <v>7</v>
      </c>
      <c r="I969">
        <v>105</v>
      </c>
      <c r="J969">
        <v>117</v>
      </c>
      <c r="K969">
        <v>20080729</v>
      </c>
      <c r="L969" s="78">
        <v>0</v>
      </c>
      <c r="M969">
        <v>1.7</v>
      </c>
      <c r="O969">
        <v>6</v>
      </c>
      <c r="AC969" s="79">
        <f t="shared" si="144"/>
        <v>39658</v>
      </c>
      <c r="AD969">
        <f t="shared" si="145"/>
        <v>7</v>
      </c>
      <c r="AE969">
        <f t="shared" si="146"/>
        <v>2008</v>
      </c>
    </row>
    <row r="970" spans="1:31" x14ac:dyDescent="0.25">
      <c r="A970" t="s">
        <v>51</v>
      </c>
      <c r="B970" t="s">
        <v>52</v>
      </c>
      <c r="C970">
        <v>2</v>
      </c>
      <c r="D970">
        <v>90</v>
      </c>
      <c r="E970">
        <v>10</v>
      </c>
      <c r="F970">
        <v>88101</v>
      </c>
      <c r="G970">
        <v>2</v>
      </c>
      <c r="H970">
        <v>7</v>
      </c>
      <c r="I970">
        <v>105</v>
      </c>
      <c r="J970">
        <v>117</v>
      </c>
      <c r="K970">
        <v>20080804</v>
      </c>
      <c r="L970" s="78">
        <v>0</v>
      </c>
      <c r="M970">
        <v>3</v>
      </c>
      <c r="O970">
        <v>6</v>
      </c>
      <c r="AC970" s="79">
        <f t="shared" si="144"/>
        <v>39664</v>
      </c>
      <c r="AD970">
        <f t="shared" si="145"/>
        <v>8</v>
      </c>
      <c r="AE970">
        <f t="shared" si="146"/>
        <v>2008</v>
      </c>
    </row>
    <row r="971" spans="1:31" x14ac:dyDescent="0.25">
      <c r="A971" t="s">
        <v>51</v>
      </c>
      <c r="B971" t="s">
        <v>52</v>
      </c>
      <c r="C971">
        <v>2</v>
      </c>
      <c r="D971">
        <v>90</v>
      </c>
      <c r="E971">
        <v>10</v>
      </c>
      <c r="F971">
        <v>88101</v>
      </c>
      <c r="G971">
        <v>2</v>
      </c>
      <c r="H971">
        <v>7</v>
      </c>
      <c r="I971">
        <v>105</v>
      </c>
      <c r="J971">
        <v>117</v>
      </c>
      <c r="K971">
        <v>20080810</v>
      </c>
      <c r="L971" s="78">
        <v>0</v>
      </c>
      <c r="M971">
        <v>0.9</v>
      </c>
      <c r="O971">
        <v>6</v>
      </c>
      <c r="AC971" s="79">
        <f t="shared" si="144"/>
        <v>39670</v>
      </c>
      <c r="AD971">
        <f t="shared" si="145"/>
        <v>8</v>
      </c>
      <c r="AE971">
        <f t="shared" si="146"/>
        <v>2008</v>
      </c>
    </row>
    <row r="972" spans="1:31" x14ac:dyDescent="0.25">
      <c r="A972" t="s">
        <v>51</v>
      </c>
      <c r="B972" t="s">
        <v>52</v>
      </c>
      <c r="C972">
        <v>2</v>
      </c>
      <c r="D972">
        <v>90</v>
      </c>
      <c r="E972">
        <v>10</v>
      </c>
      <c r="F972">
        <v>88101</v>
      </c>
      <c r="G972">
        <v>2</v>
      </c>
      <c r="H972">
        <v>7</v>
      </c>
      <c r="I972">
        <v>105</v>
      </c>
      <c r="J972">
        <v>117</v>
      </c>
      <c r="K972">
        <v>20080816</v>
      </c>
      <c r="L972" s="78">
        <v>0</v>
      </c>
      <c r="M972">
        <v>2.9</v>
      </c>
      <c r="O972">
        <v>6</v>
      </c>
      <c r="AC972" s="79">
        <f t="shared" si="144"/>
        <v>39676</v>
      </c>
      <c r="AD972">
        <f t="shared" si="145"/>
        <v>8</v>
      </c>
      <c r="AE972">
        <f t="shared" si="146"/>
        <v>2008</v>
      </c>
    </row>
    <row r="973" spans="1:31" x14ac:dyDescent="0.25">
      <c r="A973" t="s">
        <v>51</v>
      </c>
      <c r="B973" t="s">
        <v>52</v>
      </c>
      <c r="C973">
        <v>2</v>
      </c>
      <c r="D973">
        <v>90</v>
      </c>
      <c r="E973">
        <v>10</v>
      </c>
      <c r="F973">
        <v>88101</v>
      </c>
      <c r="G973">
        <v>2</v>
      </c>
      <c r="H973">
        <v>7</v>
      </c>
      <c r="I973">
        <v>105</v>
      </c>
      <c r="J973">
        <v>117</v>
      </c>
      <c r="K973">
        <v>20080822</v>
      </c>
      <c r="L973" s="78">
        <v>0</v>
      </c>
      <c r="M973">
        <v>2.5</v>
      </c>
      <c r="O973">
        <v>6</v>
      </c>
      <c r="AC973" s="79">
        <f t="shared" si="144"/>
        <v>39682</v>
      </c>
      <c r="AD973">
        <f t="shared" si="145"/>
        <v>8</v>
      </c>
      <c r="AE973">
        <f t="shared" si="146"/>
        <v>2008</v>
      </c>
    </row>
    <row r="974" spans="1:31" x14ac:dyDescent="0.25">
      <c r="A974" t="s">
        <v>51</v>
      </c>
      <c r="B974" t="s">
        <v>52</v>
      </c>
      <c r="C974">
        <v>2</v>
      </c>
      <c r="D974">
        <v>90</v>
      </c>
      <c r="E974">
        <v>10</v>
      </c>
      <c r="F974">
        <v>88101</v>
      </c>
      <c r="G974">
        <v>2</v>
      </c>
      <c r="H974">
        <v>7</v>
      </c>
      <c r="I974">
        <v>105</v>
      </c>
      <c r="J974">
        <v>117</v>
      </c>
      <c r="K974">
        <v>20080828</v>
      </c>
      <c r="L974" s="78">
        <v>0</v>
      </c>
      <c r="M974">
        <v>3.3</v>
      </c>
      <c r="O974">
        <v>6</v>
      </c>
      <c r="AC974" s="79">
        <f t="shared" si="144"/>
        <v>39688</v>
      </c>
      <c r="AD974">
        <f t="shared" si="145"/>
        <v>8</v>
      </c>
      <c r="AE974">
        <f t="shared" si="146"/>
        <v>2008</v>
      </c>
    </row>
    <row r="975" spans="1:31" x14ac:dyDescent="0.25">
      <c r="A975" t="s">
        <v>51</v>
      </c>
      <c r="B975" t="s">
        <v>52</v>
      </c>
      <c r="C975">
        <v>2</v>
      </c>
      <c r="D975">
        <v>90</v>
      </c>
      <c r="E975">
        <v>10</v>
      </c>
      <c r="F975">
        <v>88101</v>
      </c>
      <c r="G975">
        <v>2</v>
      </c>
      <c r="H975">
        <v>7</v>
      </c>
      <c r="I975">
        <v>105</v>
      </c>
      <c r="J975">
        <v>117</v>
      </c>
      <c r="K975">
        <v>20090501</v>
      </c>
      <c r="L975" s="78">
        <v>0</v>
      </c>
      <c r="M975">
        <v>8</v>
      </c>
      <c r="O975">
        <v>3</v>
      </c>
      <c r="AC975" s="79">
        <f t="shared" ref="AC975:AC997" si="147">DATE(LEFT(K975,4),MID(K975,5,2),RIGHT(K975,2))</f>
        <v>39934</v>
      </c>
      <c r="AD975">
        <f t="shared" ref="AD975:AD997" si="148">MONTH(AC975)</f>
        <v>5</v>
      </c>
      <c r="AE975">
        <f t="shared" ref="AE975:AE997" si="149">YEAR(AC975)</f>
        <v>2009</v>
      </c>
    </row>
    <row r="976" spans="1:31" x14ac:dyDescent="0.25">
      <c r="A976" t="s">
        <v>51</v>
      </c>
      <c r="B976" t="s">
        <v>52</v>
      </c>
      <c r="C976">
        <v>2</v>
      </c>
      <c r="D976">
        <v>90</v>
      </c>
      <c r="E976">
        <v>10</v>
      </c>
      <c r="F976">
        <v>88101</v>
      </c>
      <c r="G976">
        <v>2</v>
      </c>
      <c r="H976">
        <v>7</v>
      </c>
      <c r="I976">
        <v>105</v>
      </c>
      <c r="J976">
        <v>117</v>
      </c>
      <c r="K976">
        <v>20090507</v>
      </c>
      <c r="L976" s="78">
        <v>0</v>
      </c>
      <c r="N976" t="s">
        <v>62</v>
      </c>
      <c r="O976">
        <v>3</v>
      </c>
      <c r="AC976" s="79">
        <f t="shared" si="147"/>
        <v>39940</v>
      </c>
      <c r="AD976">
        <f t="shared" si="148"/>
        <v>5</v>
      </c>
      <c r="AE976">
        <f t="shared" si="149"/>
        <v>2009</v>
      </c>
    </row>
    <row r="977" spans="1:31" x14ac:dyDescent="0.25">
      <c r="A977" t="s">
        <v>51</v>
      </c>
      <c r="B977" t="s">
        <v>52</v>
      </c>
      <c r="C977">
        <v>2</v>
      </c>
      <c r="D977">
        <v>90</v>
      </c>
      <c r="E977">
        <v>10</v>
      </c>
      <c r="F977">
        <v>88101</v>
      </c>
      <c r="G977">
        <v>2</v>
      </c>
      <c r="H977">
        <v>7</v>
      </c>
      <c r="I977">
        <v>105</v>
      </c>
      <c r="J977">
        <v>117</v>
      </c>
      <c r="K977">
        <v>20090513</v>
      </c>
      <c r="L977" s="78">
        <v>0</v>
      </c>
      <c r="M977">
        <v>4.8</v>
      </c>
      <c r="O977">
        <v>3</v>
      </c>
      <c r="AC977" s="79">
        <f t="shared" si="147"/>
        <v>39946</v>
      </c>
      <c r="AD977">
        <f t="shared" si="148"/>
        <v>5</v>
      </c>
      <c r="AE977">
        <f t="shared" si="149"/>
        <v>2009</v>
      </c>
    </row>
    <row r="978" spans="1:31" x14ac:dyDescent="0.25">
      <c r="A978" t="s">
        <v>51</v>
      </c>
      <c r="B978" t="s">
        <v>52</v>
      </c>
      <c r="C978">
        <v>2</v>
      </c>
      <c r="D978">
        <v>90</v>
      </c>
      <c r="E978">
        <v>10</v>
      </c>
      <c r="F978">
        <v>88101</v>
      </c>
      <c r="G978">
        <v>2</v>
      </c>
      <c r="H978">
        <v>7</v>
      </c>
      <c r="I978">
        <v>105</v>
      </c>
      <c r="J978">
        <v>117</v>
      </c>
      <c r="K978">
        <v>20090519</v>
      </c>
      <c r="L978" s="78">
        <v>0</v>
      </c>
      <c r="M978">
        <v>5.7</v>
      </c>
      <c r="O978">
        <v>3</v>
      </c>
      <c r="AC978" s="79">
        <f t="shared" si="147"/>
        <v>39952</v>
      </c>
      <c r="AD978">
        <f t="shared" si="148"/>
        <v>5</v>
      </c>
      <c r="AE978">
        <f t="shared" si="149"/>
        <v>2009</v>
      </c>
    </row>
    <row r="979" spans="1:31" x14ac:dyDescent="0.25">
      <c r="A979" t="s">
        <v>51</v>
      </c>
      <c r="B979" t="s">
        <v>52</v>
      </c>
      <c r="C979">
        <v>2</v>
      </c>
      <c r="D979">
        <v>90</v>
      </c>
      <c r="E979">
        <v>10</v>
      </c>
      <c r="F979">
        <v>88101</v>
      </c>
      <c r="G979">
        <v>2</v>
      </c>
      <c r="H979">
        <v>7</v>
      </c>
      <c r="I979">
        <v>105</v>
      </c>
      <c r="J979">
        <v>117</v>
      </c>
      <c r="K979">
        <v>20090525</v>
      </c>
      <c r="L979" s="78">
        <v>0</v>
      </c>
      <c r="N979" t="s">
        <v>62</v>
      </c>
      <c r="O979">
        <v>3</v>
      </c>
      <c r="AC979" s="79">
        <f t="shared" si="147"/>
        <v>39958</v>
      </c>
      <c r="AD979">
        <f t="shared" si="148"/>
        <v>5</v>
      </c>
      <c r="AE979">
        <f t="shared" si="149"/>
        <v>2009</v>
      </c>
    </row>
    <row r="980" spans="1:31" x14ac:dyDescent="0.25">
      <c r="A980" t="s">
        <v>51</v>
      </c>
      <c r="B980" t="s">
        <v>52</v>
      </c>
      <c r="C980">
        <v>2</v>
      </c>
      <c r="D980">
        <v>90</v>
      </c>
      <c r="E980">
        <v>10</v>
      </c>
      <c r="F980">
        <v>88101</v>
      </c>
      <c r="G980">
        <v>2</v>
      </c>
      <c r="H980">
        <v>7</v>
      </c>
      <c r="I980">
        <v>105</v>
      </c>
      <c r="J980">
        <v>117</v>
      </c>
      <c r="K980">
        <v>20090528</v>
      </c>
      <c r="L980" s="78">
        <v>0</v>
      </c>
      <c r="M980">
        <v>3</v>
      </c>
      <c r="O980">
        <v>3</v>
      </c>
      <c r="AC980" s="79">
        <f t="shared" si="147"/>
        <v>39961</v>
      </c>
      <c r="AD980">
        <f t="shared" si="148"/>
        <v>5</v>
      </c>
      <c r="AE980">
        <f t="shared" si="149"/>
        <v>2009</v>
      </c>
    </row>
    <row r="981" spans="1:31" x14ac:dyDescent="0.25">
      <c r="A981" t="s">
        <v>51</v>
      </c>
      <c r="B981" t="s">
        <v>52</v>
      </c>
      <c r="C981">
        <v>2</v>
      </c>
      <c r="D981">
        <v>90</v>
      </c>
      <c r="E981">
        <v>10</v>
      </c>
      <c r="F981">
        <v>88101</v>
      </c>
      <c r="G981">
        <v>2</v>
      </c>
      <c r="H981">
        <v>7</v>
      </c>
      <c r="I981">
        <v>105</v>
      </c>
      <c r="J981">
        <v>117</v>
      </c>
      <c r="K981">
        <v>20090531</v>
      </c>
      <c r="L981" s="78">
        <v>0</v>
      </c>
      <c r="M981">
        <v>4.3</v>
      </c>
      <c r="O981">
        <v>3</v>
      </c>
      <c r="AC981" s="79">
        <f t="shared" si="147"/>
        <v>39964</v>
      </c>
      <c r="AD981">
        <f t="shared" si="148"/>
        <v>5</v>
      </c>
      <c r="AE981">
        <f t="shared" si="149"/>
        <v>2009</v>
      </c>
    </row>
    <row r="982" spans="1:31" x14ac:dyDescent="0.25">
      <c r="A982" t="s">
        <v>51</v>
      </c>
      <c r="B982" t="s">
        <v>52</v>
      </c>
      <c r="C982">
        <v>2</v>
      </c>
      <c r="D982">
        <v>90</v>
      </c>
      <c r="E982">
        <v>10</v>
      </c>
      <c r="F982">
        <v>88101</v>
      </c>
      <c r="G982">
        <v>2</v>
      </c>
      <c r="H982">
        <v>7</v>
      </c>
      <c r="I982">
        <v>105</v>
      </c>
      <c r="J982">
        <v>117</v>
      </c>
      <c r="K982">
        <v>20090606</v>
      </c>
      <c r="L982" s="78">
        <v>0</v>
      </c>
      <c r="M982">
        <v>3.5</v>
      </c>
      <c r="O982">
        <v>3</v>
      </c>
      <c r="AC982" s="79">
        <f t="shared" si="147"/>
        <v>39970</v>
      </c>
      <c r="AD982">
        <f t="shared" si="148"/>
        <v>6</v>
      </c>
      <c r="AE982">
        <f t="shared" si="149"/>
        <v>2009</v>
      </c>
    </row>
    <row r="983" spans="1:31" x14ac:dyDescent="0.25">
      <c r="A983" t="s">
        <v>51</v>
      </c>
      <c r="B983" t="s">
        <v>52</v>
      </c>
      <c r="C983">
        <v>2</v>
      </c>
      <c r="D983">
        <v>90</v>
      </c>
      <c r="E983">
        <v>10</v>
      </c>
      <c r="F983">
        <v>88101</v>
      </c>
      <c r="G983">
        <v>2</v>
      </c>
      <c r="H983">
        <v>7</v>
      </c>
      <c r="I983">
        <v>105</v>
      </c>
      <c r="J983">
        <v>117</v>
      </c>
      <c r="K983">
        <v>20090612</v>
      </c>
      <c r="L983" s="78">
        <v>0</v>
      </c>
      <c r="M983">
        <v>9.5</v>
      </c>
      <c r="O983">
        <v>3</v>
      </c>
      <c r="AC983" s="79">
        <f t="shared" si="147"/>
        <v>39976</v>
      </c>
      <c r="AD983">
        <f t="shared" si="148"/>
        <v>6</v>
      </c>
      <c r="AE983">
        <f t="shared" si="149"/>
        <v>2009</v>
      </c>
    </row>
    <row r="984" spans="1:31" x14ac:dyDescent="0.25">
      <c r="A984" t="s">
        <v>51</v>
      </c>
      <c r="B984" t="s">
        <v>52</v>
      </c>
      <c r="C984">
        <v>2</v>
      </c>
      <c r="D984">
        <v>90</v>
      </c>
      <c r="E984">
        <v>10</v>
      </c>
      <c r="F984">
        <v>88101</v>
      </c>
      <c r="G984">
        <v>2</v>
      </c>
      <c r="H984">
        <v>7</v>
      </c>
      <c r="I984">
        <v>105</v>
      </c>
      <c r="J984">
        <v>117</v>
      </c>
      <c r="K984">
        <v>20090618</v>
      </c>
      <c r="L984" s="78">
        <v>0</v>
      </c>
      <c r="M984">
        <v>6.2</v>
      </c>
      <c r="O984">
        <v>3</v>
      </c>
      <c r="AC984" s="79">
        <f t="shared" si="147"/>
        <v>39982</v>
      </c>
      <c r="AD984">
        <f t="shared" si="148"/>
        <v>6</v>
      </c>
      <c r="AE984">
        <f t="shared" si="149"/>
        <v>2009</v>
      </c>
    </row>
    <row r="985" spans="1:31" x14ac:dyDescent="0.25">
      <c r="A985" t="s">
        <v>51</v>
      </c>
      <c r="B985" t="s">
        <v>52</v>
      </c>
      <c r="C985">
        <v>2</v>
      </c>
      <c r="D985">
        <v>90</v>
      </c>
      <c r="E985">
        <v>10</v>
      </c>
      <c r="F985">
        <v>88101</v>
      </c>
      <c r="G985">
        <v>2</v>
      </c>
      <c r="H985">
        <v>7</v>
      </c>
      <c r="I985">
        <v>105</v>
      </c>
      <c r="J985">
        <v>117</v>
      </c>
      <c r="K985">
        <v>20090624</v>
      </c>
      <c r="L985" s="78">
        <v>0</v>
      </c>
      <c r="M985">
        <v>0.7</v>
      </c>
      <c r="O985">
        <v>3</v>
      </c>
      <c r="AC985" s="79">
        <f t="shared" si="147"/>
        <v>39988</v>
      </c>
      <c r="AD985">
        <f t="shared" si="148"/>
        <v>6</v>
      </c>
      <c r="AE985">
        <f t="shared" si="149"/>
        <v>2009</v>
      </c>
    </row>
    <row r="986" spans="1:31" x14ac:dyDescent="0.25">
      <c r="A986" t="s">
        <v>51</v>
      </c>
      <c r="B986" t="s">
        <v>52</v>
      </c>
      <c r="C986">
        <v>2</v>
      </c>
      <c r="D986">
        <v>90</v>
      </c>
      <c r="E986">
        <v>10</v>
      </c>
      <c r="F986">
        <v>88101</v>
      </c>
      <c r="G986">
        <v>2</v>
      </c>
      <c r="H986">
        <v>7</v>
      </c>
      <c r="I986">
        <v>105</v>
      </c>
      <c r="J986">
        <v>117</v>
      </c>
      <c r="K986">
        <v>20090630</v>
      </c>
      <c r="L986" s="78">
        <v>0</v>
      </c>
      <c r="N986" t="s">
        <v>62</v>
      </c>
      <c r="O986">
        <v>3</v>
      </c>
      <c r="AC986" s="79">
        <f t="shared" si="147"/>
        <v>39994</v>
      </c>
      <c r="AD986">
        <f t="shared" si="148"/>
        <v>6</v>
      </c>
      <c r="AE986">
        <f t="shared" si="149"/>
        <v>2009</v>
      </c>
    </row>
    <row r="987" spans="1:31" x14ac:dyDescent="0.25">
      <c r="A987" t="s">
        <v>51</v>
      </c>
      <c r="B987" t="s">
        <v>52</v>
      </c>
      <c r="C987">
        <v>2</v>
      </c>
      <c r="D987">
        <v>90</v>
      </c>
      <c r="E987">
        <v>10</v>
      </c>
      <c r="F987">
        <v>88101</v>
      </c>
      <c r="G987">
        <v>2</v>
      </c>
      <c r="H987">
        <v>7</v>
      </c>
      <c r="I987">
        <v>105</v>
      </c>
      <c r="J987">
        <v>117</v>
      </c>
      <c r="K987">
        <v>20090703</v>
      </c>
      <c r="L987" s="78">
        <v>0</v>
      </c>
      <c r="M987">
        <v>7.5</v>
      </c>
      <c r="O987">
        <v>3</v>
      </c>
      <c r="AC987" s="79">
        <f t="shared" si="147"/>
        <v>39997</v>
      </c>
      <c r="AD987">
        <f t="shared" si="148"/>
        <v>7</v>
      </c>
      <c r="AE987">
        <f t="shared" si="149"/>
        <v>2009</v>
      </c>
    </row>
    <row r="988" spans="1:31" x14ac:dyDescent="0.25">
      <c r="A988" t="s">
        <v>51</v>
      </c>
      <c r="B988" t="s">
        <v>52</v>
      </c>
      <c r="C988">
        <v>2</v>
      </c>
      <c r="D988">
        <v>90</v>
      </c>
      <c r="E988">
        <v>10</v>
      </c>
      <c r="F988">
        <v>88101</v>
      </c>
      <c r="G988">
        <v>2</v>
      </c>
      <c r="H988">
        <v>7</v>
      </c>
      <c r="I988">
        <v>105</v>
      </c>
      <c r="J988">
        <v>117</v>
      </c>
      <c r="K988">
        <v>20090706</v>
      </c>
      <c r="L988" s="78">
        <v>0</v>
      </c>
      <c r="M988">
        <v>43.9</v>
      </c>
      <c r="O988">
        <v>3</v>
      </c>
      <c r="Q988" t="s">
        <v>56</v>
      </c>
      <c r="R988" t="s">
        <v>55</v>
      </c>
      <c r="AC988" s="79">
        <f t="shared" si="147"/>
        <v>40000</v>
      </c>
      <c r="AD988">
        <f t="shared" si="148"/>
        <v>7</v>
      </c>
      <c r="AE988">
        <f t="shared" si="149"/>
        <v>2009</v>
      </c>
    </row>
    <row r="989" spans="1:31" x14ac:dyDescent="0.25">
      <c r="A989" t="s">
        <v>51</v>
      </c>
      <c r="B989" t="s">
        <v>52</v>
      </c>
      <c r="C989">
        <v>2</v>
      </c>
      <c r="D989">
        <v>90</v>
      </c>
      <c r="E989">
        <v>10</v>
      </c>
      <c r="F989">
        <v>88101</v>
      </c>
      <c r="G989">
        <v>2</v>
      </c>
      <c r="H989">
        <v>7</v>
      </c>
      <c r="I989">
        <v>105</v>
      </c>
      <c r="J989">
        <v>117</v>
      </c>
      <c r="K989">
        <v>20090712</v>
      </c>
      <c r="L989" s="78">
        <v>0</v>
      </c>
      <c r="M989">
        <v>8.3000000000000007</v>
      </c>
      <c r="O989">
        <v>3</v>
      </c>
      <c r="Q989" t="s">
        <v>55</v>
      </c>
      <c r="AC989" s="79">
        <f t="shared" si="147"/>
        <v>40006</v>
      </c>
      <c r="AD989">
        <f t="shared" si="148"/>
        <v>7</v>
      </c>
      <c r="AE989">
        <f t="shared" si="149"/>
        <v>2009</v>
      </c>
    </row>
    <row r="990" spans="1:31" x14ac:dyDescent="0.25">
      <c r="A990" t="s">
        <v>51</v>
      </c>
      <c r="B990" t="s">
        <v>52</v>
      </c>
      <c r="C990">
        <v>2</v>
      </c>
      <c r="D990">
        <v>90</v>
      </c>
      <c r="E990">
        <v>10</v>
      </c>
      <c r="F990">
        <v>88101</v>
      </c>
      <c r="G990">
        <v>2</v>
      </c>
      <c r="H990">
        <v>7</v>
      </c>
      <c r="I990">
        <v>105</v>
      </c>
      <c r="J990">
        <v>117</v>
      </c>
      <c r="K990">
        <v>20090718</v>
      </c>
      <c r="L990" s="78">
        <v>0</v>
      </c>
      <c r="M990">
        <v>10.1</v>
      </c>
      <c r="O990">
        <v>3</v>
      </c>
      <c r="AC990" s="79">
        <f t="shared" si="147"/>
        <v>40012</v>
      </c>
      <c r="AD990">
        <f t="shared" si="148"/>
        <v>7</v>
      </c>
      <c r="AE990">
        <f t="shared" si="149"/>
        <v>2009</v>
      </c>
    </row>
    <row r="991" spans="1:31" x14ac:dyDescent="0.25">
      <c r="A991" t="s">
        <v>51</v>
      </c>
      <c r="B991" t="s">
        <v>52</v>
      </c>
      <c r="C991">
        <v>2</v>
      </c>
      <c r="D991">
        <v>90</v>
      </c>
      <c r="E991">
        <v>10</v>
      </c>
      <c r="F991">
        <v>88101</v>
      </c>
      <c r="G991">
        <v>2</v>
      </c>
      <c r="H991">
        <v>7</v>
      </c>
      <c r="I991">
        <v>105</v>
      </c>
      <c r="J991">
        <v>117</v>
      </c>
      <c r="K991">
        <v>20090724</v>
      </c>
      <c r="L991" s="78">
        <v>0</v>
      </c>
      <c r="M991">
        <v>17.7</v>
      </c>
      <c r="O991">
        <v>3</v>
      </c>
      <c r="Q991" t="s">
        <v>56</v>
      </c>
      <c r="AC991" s="79">
        <f t="shared" si="147"/>
        <v>40018</v>
      </c>
      <c r="AD991">
        <f t="shared" si="148"/>
        <v>7</v>
      </c>
      <c r="AE991">
        <f t="shared" si="149"/>
        <v>2009</v>
      </c>
    </row>
    <row r="992" spans="1:31" x14ac:dyDescent="0.25">
      <c r="A992" t="s">
        <v>51</v>
      </c>
      <c r="B992" t="s">
        <v>52</v>
      </c>
      <c r="C992">
        <v>2</v>
      </c>
      <c r="D992">
        <v>90</v>
      </c>
      <c r="E992">
        <v>10</v>
      </c>
      <c r="F992">
        <v>88101</v>
      </c>
      <c r="G992">
        <v>2</v>
      </c>
      <c r="H992">
        <v>7</v>
      </c>
      <c r="I992">
        <v>105</v>
      </c>
      <c r="J992">
        <v>117</v>
      </c>
      <c r="K992">
        <v>20090730</v>
      </c>
      <c r="L992" s="78">
        <v>0</v>
      </c>
      <c r="M992">
        <v>159.6</v>
      </c>
      <c r="O992">
        <v>3</v>
      </c>
      <c r="Q992" t="s">
        <v>56</v>
      </c>
      <c r="R992" t="s">
        <v>53</v>
      </c>
      <c r="AC992" s="79">
        <f t="shared" si="147"/>
        <v>40024</v>
      </c>
      <c r="AD992">
        <f t="shared" si="148"/>
        <v>7</v>
      </c>
      <c r="AE992">
        <f t="shared" si="149"/>
        <v>2009</v>
      </c>
    </row>
    <row r="993" spans="1:31" x14ac:dyDescent="0.25">
      <c r="A993" t="s">
        <v>51</v>
      </c>
      <c r="B993" t="s">
        <v>52</v>
      </c>
      <c r="C993">
        <v>2</v>
      </c>
      <c r="D993">
        <v>90</v>
      </c>
      <c r="E993">
        <v>10</v>
      </c>
      <c r="F993">
        <v>88101</v>
      </c>
      <c r="G993">
        <v>2</v>
      </c>
      <c r="H993">
        <v>7</v>
      </c>
      <c r="I993">
        <v>105</v>
      </c>
      <c r="J993">
        <v>117</v>
      </c>
      <c r="K993">
        <v>20090805</v>
      </c>
      <c r="L993" s="78">
        <v>0</v>
      </c>
      <c r="M993">
        <v>132.80000000000001</v>
      </c>
      <c r="O993">
        <v>3</v>
      </c>
      <c r="Q993" t="s">
        <v>56</v>
      </c>
      <c r="R993" t="s">
        <v>53</v>
      </c>
      <c r="AC993" s="79">
        <f t="shared" si="147"/>
        <v>40030</v>
      </c>
      <c r="AD993">
        <f t="shared" si="148"/>
        <v>8</v>
      </c>
      <c r="AE993">
        <f t="shared" si="149"/>
        <v>2009</v>
      </c>
    </row>
    <row r="994" spans="1:31" x14ac:dyDescent="0.25">
      <c r="A994" t="s">
        <v>51</v>
      </c>
      <c r="B994" t="s">
        <v>52</v>
      </c>
      <c r="C994">
        <v>2</v>
      </c>
      <c r="D994">
        <v>90</v>
      </c>
      <c r="E994">
        <v>10</v>
      </c>
      <c r="F994">
        <v>88101</v>
      </c>
      <c r="G994">
        <v>2</v>
      </c>
      <c r="H994">
        <v>7</v>
      </c>
      <c r="I994">
        <v>105</v>
      </c>
      <c r="J994">
        <v>117</v>
      </c>
      <c r="K994">
        <v>20090811</v>
      </c>
      <c r="L994" s="78">
        <v>0</v>
      </c>
      <c r="M994">
        <v>3.1</v>
      </c>
      <c r="O994">
        <v>3</v>
      </c>
      <c r="AC994" s="79">
        <f t="shared" si="147"/>
        <v>40036</v>
      </c>
      <c r="AD994">
        <f t="shared" si="148"/>
        <v>8</v>
      </c>
      <c r="AE994">
        <f t="shared" si="149"/>
        <v>2009</v>
      </c>
    </row>
    <row r="995" spans="1:31" x14ac:dyDescent="0.25">
      <c r="A995" t="s">
        <v>51</v>
      </c>
      <c r="B995" t="s">
        <v>52</v>
      </c>
      <c r="C995">
        <v>2</v>
      </c>
      <c r="D995">
        <v>90</v>
      </c>
      <c r="E995">
        <v>10</v>
      </c>
      <c r="F995">
        <v>88101</v>
      </c>
      <c r="G995">
        <v>2</v>
      </c>
      <c r="H995">
        <v>7</v>
      </c>
      <c r="I995">
        <v>105</v>
      </c>
      <c r="J995">
        <v>117</v>
      </c>
      <c r="K995">
        <v>20090817</v>
      </c>
      <c r="L995" s="78">
        <v>0</v>
      </c>
      <c r="M995">
        <v>4</v>
      </c>
      <c r="O995">
        <v>3</v>
      </c>
      <c r="AC995" s="79">
        <f t="shared" si="147"/>
        <v>40042</v>
      </c>
      <c r="AD995">
        <f t="shared" si="148"/>
        <v>8</v>
      </c>
      <c r="AE995">
        <f t="shared" si="149"/>
        <v>2009</v>
      </c>
    </row>
    <row r="996" spans="1:31" x14ac:dyDescent="0.25">
      <c r="A996" t="s">
        <v>51</v>
      </c>
      <c r="B996" t="s">
        <v>52</v>
      </c>
      <c r="C996">
        <v>2</v>
      </c>
      <c r="D996">
        <v>90</v>
      </c>
      <c r="E996">
        <v>10</v>
      </c>
      <c r="F996">
        <v>88101</v>
      </c>
      <c r="G996">
        <v>2</v>
      </c>
      <c r="H996">
        <v>7</v>
      </c>
      <c r="I996">
        <v>105</v>
      </c>
      <c r="J996">
        <v>117</v>
      </c>
      <c r="K996">
        <v>20090823</v>
      </c>
      <c r="L996" s="78">
        <v>0</v>
      </c>
      <c r="M996">
        <v>3.4</v>
      </c>
      <c r="O996">
        <v>3</v>
      </c>
      <c r="AC996" s="79">
        <f t="shared" si="147"/>
        <v>40048</v>
      </c>
      <c r="AD996">
        <f t="shared" si="148"/>
        <v>8</v>
      </c>
      <c r="AE996">
        <f t="shared" si="149"/>
        <v>2009</v>
      </c>
    </row>
    <row r="997" spans="1:31" x14ac:dyDescent="0.25">
      <c r="A997" t="s">
        <v>51</v>
      </c>
      <c r="B997" t="s">
        <v>52</v>
      </c>
      <c r="C997">
        <v>2</v>
      </c>
      <c r="D997">
        <v>90</v>
      </c>
      <c r="E997">
        <v>10</v>
      </c>
      <c r="F997">
        <v>88101</v>
      </c>
      <c r="G997">
        <v>2</v>
      </c>
      <c r="H997">
        <v>7</v>
      </c>
      <c r="I997">
        <v>105</v>
      </c>
      <c r="J997">
        <v>117</v>
      </c>
      <c r="K997">
        <v>20090829</v>
      </c>
      <c r="L997" s="78">
        <v>0</v>
      </c>
      <c r="M997">
        <v>4.2</v>
      </c>
      <c r="O997">
        <v>3</v>
      </c>
      <c r="AC997" s="79">
        <f t="shared" si="147"/>
        <v>40054</v>
      </c>
      <c r="AD997">
        <f t="shared" si="148"/>
        <v>8</v>
      </c>
      <c r="AE997">
        <f t="shared" si="149"/>
        <v>2009</v>
      </c>
    </row>
    <row r="998" spans="1:31" x14ac:dyDescent="0.25">
      <c r="A998" t="s">
        <v>51</v>
      </c>
      <c r="B998" t="s">
        <v>52</v>
      </c>
      <c r="C998">
        <v>2</v>
      </c>
      <c r="D998">
        <v>90</v>
      </c>
      <c r="E998">
        <v>10</v>
      </c>
      <c r="F998">
        <v>88101</v>
      </c>
      <c r="G998">
        <v>2</v>
      </c>
      <c r="H998">
        <v>7</v>
      </c>
      <c r="I998">
        <v>105</v>
      </c>
      <c r="J998">
        <v>117</v>
      </c>
      <c r="K998">
        <v>20100502</v>
      </c>
      <c r="L998" s="78">
        <v>0</v>
      </c>
      <c r="M998">
        <v>2.4</v>
      </c>
      <c r="O998">
        <v>6</v>
      </c>
      <c r="AC998" s="79">
        <f t="shared" ref="AC998:AC1018" si="150">DATE(LEFT(K998,4),MID(K998,5,2),RIGHT(K998,2))</f>
        <v>40300</v>
      </c>
      <c r="AD998">
        <f t="shared" ref="AD998:AD1018" si="151">MONTH(AC998)</f>
        <v>5</v>
      </c>
      <c r="AE998">
        <f t="shared" ref="AE998:AE1018" si="152">YEAR(AC998)</f>
        <v>2010</v>
      </c>
    </row>
    <row r="999" spans="1:31" x14ac:dyDescent="0.25">
      <c r="A999" t="s">
        <v>51</v>
      </c>
      <c r="B999" t="s">
        <v>52</v>
      </c>
      <c r="C999">
        <v>2</v>
      </c>
      <c r="D999">
        <v>90</v>
      </c>
      <c r="E999">
        <v>10</v>
      </c>
      <c r="F999">
        <v>88101</v>
      </c>
      <c r="G999">
        <v>2</v>
      </c>
      <c r="H999">
        <v>7</v>
      </c>
      <c r="I999">
        <v>105</v>
      </c>
      <c r="J999">
        <v>117</v>
      </c>
      <c r="K999">
        <v>20100508</v>
      </c>
      <c r="L999" s="78">
        <v>0</v>
      </c>
      <c r="M999">
        <v>5.0999999999999996</v>
      </c>
      <c r="O999">
        <v>6</v>
      </c>
      <c r="Q999">
        <v>2</v>
      </c>
      <c r="AC999" s="79">
        <f t="shared" si="150"/>
        <v>40306</v>
      </c>
      <c r="AD999">
        <f t="shared" si="151"/>
        <v>5</v>
      </c>
      <c r="AE999">
        <f t="shared" si="152"/>
        <v>2010</v>
      </c>
    </row>
    <row r="1000" spans="1:31" x14ac:dyDescent="0.25">
      <c r="A1000" t="s">
        <v>51</v>
      </c>
      <c r="B1000" t="s">
        <v>52</v>
      </c>
      <c r="C1000">
        <v>2</v>
      </c>
      <c r="D1000">
        <v>90</v>
      </c>
      <c r="E1000">
        <v>10</v>
      </c>
      <c r="F1000">
        <v>88101</v>
      </c>
      <c r="G1000">
        <v>2</v>
      </c>
      <c r="H1000">
        <v>7</v>
      </c>
      <c r="I1000">
        <v>105</v>
      </c>
      <c r="J1000">
        <v>117</v>
      </c>
      <c r="K1000">
        <v>20100514</v>
      </c>
      <c r="L1000" s="78">
        <v>0</v>
      </c>
      <c r="M1000">
        <v>3.7</v>
      </c>
      <c r="O1000">
        <v>6</v>
      </c>
      <c r="AC1000" s="79">
        <f t="shared" si="150"/>
        <v>40312</v>
      </c>
      <c r="AD1000">
        <f t="shared" si="151"/>
        <v>5</v>
      </c>
      <c r="AE1000">
        <f t="shared" si="152"/>
        <v>2010</v>
      </c>
    </row>
    <row r="1001" spans="1:31" x14ac:dyDescent="0.25">
      <c r="A1001" t="s">
        <v>51</v>
      </c>
      <c r="B1001" t="s">
        <v>52</v>
      </c>
      <c r="C1001">
        <v>2</v>
      </c>
      <c r="D1001">
        <v>90</v>
      </c>
      <c r="E1001">
        <v>10</v>
      </c>
      <c r="F1001">
        <v>88101</v>
      </c>
      <c r="G1001">
        <v>2</v>
      </c>
      <c r="H1001">
        <v>7</v>
      </c>
      <c r="I1001">
        <v>105</v>
      </c>
      <c r="J1001">
        <v>117</v>
      </c>
      <c r="K1001">
        <v>20100520</v>
      </c>
      <c r="L1001" s="78">
        <v>0</v>
      </c>
      <c r="M1001">
        <v>4.2</v>
      </c>
      <c r="O1001">
        <v>6</v>
      </c>
      <c r="AC1001" s="79">
        <f t="shared" si="150"/>
        <v>40318</v>
      </c>
      <c r="AD1001">
        <f t="shared" si="151"/>
        <v>5</v>
      </c>
      <c r="AE1001">
        <f t="shared" si="152"/>
        <v>2010</v>
      </c>
    </row>
    <row r="1002" spans="1:31" x14ac:dyDescent="0.25">
      <c r="A1002" t="s">
        <v>51</v>
      </c>
      <c r="B1002" t="s">
        <v>52</v>
      </c>
      <c r="C1002">
        <v>2</v>
      </c>
      <c r="D1002">
        <v>90</v>
      </c>
      <c r="E1002">
        <v>10</v>
      </c>
      <c r="F1002">
        <v>88101</v>
      </c>
      <c r="G1002">
        <v>2</v>
      </c>
      <c r="H1002">
        <v>7</v>
      </c>
      <c r="I1002">
        <v>105</v>
      </c>
      <c r="J1002">
        <v>117</v>
      </c>
      <c r="K1002">
        <v>20100526</v>
      </c>
      <c r="L1002" s="78">
        <v>0</v>
      </c>
      <c r="M1002">
        <v>4.4000000000000004</v>
      </c>
      <c r="O1002">
        <v>6</v>
      </c>
      <c r="AC1002" s="79">
        <f t="shared" si="150"/>
        <v>40324</v>
      </c>
      <c r="AD1002">
        <f t="shared" si="151"/>
        <v>5</v>
      </c>
      <c r="AE1002">
        <f t="shared" si="152"/>
        <v>2010</v>
      </c>
    </row>
    <row r="1003" spans="1:31" x14ac:dyDescent="0.25">
      <c r="A1003" t="s">
        <v>51</v>
      </c>
      <c r="B1003" t="s">
        <v>52</v>
      </c>
      <c r="C1003">
        <v>2</v>
      </c>
      <c r="D1003">
        <v>90</v>
      </c>
      <c r="E1003">
        <v>10</v>
      </c>
      <c r="F1003">
        <v>88101</v>
      </c>
      <c r="G1003">
        <v>2</v>
      </c>
      <c r="H1003">
        <v>7</v>
      </c>
      <c r="I1003">
        <v>105</v>
      </c>
      <c r="J1003">
        <v>117</v>
      </c>
      <c r="K1003">
        <v>20100601</v>
      </c>
      <c r="L1003" s="78">
        <v>0</v>
      </c>
      <c r="M1003">
        <v>22.7</v>
      </c>
      <c r="O1003">
        <v>6</v>
      </c>
      <c r="Q1003" t="s">
        <v>56</v>
      </c>
      <c r="AC1003" s="79">
        <f t="shared" si="150"/>
        <v>40330</v>
      </c>
      <c r="AD1003">
        <f t="shared" si="151"/>
        <v>6</v>
      </c>
      <c r="AE1003">
        <f t="shared" si="152"/>
        <v>2010</v>
      </c>
    </row>
    <row r="1004" spans="1:31" x14ac:dyDescent="0.25">
      <c r="A1004" t="s">
        <v>51</v>
      </c>
      <c r="B1004" t="s">
        <v>52</v>
      </c>
      <c r="C1004">
        <v>2</v>
      </c>
      <c r="D1004">
        <v>90</v>
      </c>
      <c r="E1004">
        <v>10</v>
      </c>
      <c r="F1004">
        <v>88101</v>
      </c>
      <c r="G1004">
        <v>2</v>
      </c>
      <c r="H1004">
        <v>7</v>
      </c>
      <c r="I1004">
        <v>105</v>
      </c>
      <c r="J1004">
        <v>117</v>
      </c>
      <c r="K1004">
        <v>20100604</v>
      </c>
      <c r="L1004" s="78">
        <v>0</v>
      </c>
      <c r="M1004">
        <v>10.9</v>
      </c>
      <c r="O1004">
        <v>6</v>
      </c>
      <c r="AC1004" s="79">
        <f t="shared" si="150"/>
        <v>40333</v>
      </c>
      <c r="AD1004">
        <f t="shared" si="151"/>
        <v>6</v>
      </c>
      <c r="AE1004">
        <f t="shared" si="152"/>
        <v>2010</v>
      </c>
    </row>
    <row r="1005" spans="1:31" x14ac:dyDescent="0.25">
      <c r="A1005" t="s">
        <v>51</v>
      </c>
      <c r="B1005" t="s">
        <v>52</v>
      </c>
      <c r="C1005">
        <v>2</v>
      </c>
      <c r="D1005">
        <v>90</v>
      </c>
      <c r="E1005">
        <v>10</v>
      </c>
      <c r="F1005">
        <v>88101</v>
      </c>
      <c r="G1005">
        <v>2</v>
      </c>
      <c r="H1005">
        <v>7</v>
      </c>
      <c r="I1005">
        <v>105</v>
      </c>
      <c r="J1005">
        <v>117</v>
      </c>
      <c r="K1005">
        <v>20100607</v>
      </c>
      <c r="L1005" s="78">
        <v>0</v>
      </c>
      <c r="M1005">
        <v>9.4</v>
      </c>
      <c r="O1005">
        <v>6</v>
      </c>
      <c r="AC1005" s="79">
        <f t="shared" si="150"/>
        <v>40336</v>
      </c>
      <c r="AD1005">
        <f t="shared" si="151"/>
        <v>6</v>
      </c>
      <c r="AE1005">
        <f t="shared" si="152"/>
        <v>2010</v>
      </c>
    </row>
    <row r="1006" spans="1:31" x14ac:dyDescent="0.25">
      <c r="A1006" t="s">
        <v>51</v>
      </c>
      <c r="B1006" t="s">
        <v>52</v>
      </c>
      <c r="C1006">
        <v>2</v>
      </c>
      <c r="D1006">
        <v>90</v>
      </c>
      <c r="E1006">
        <v>10</v>
      </c>
      <c r="F1006">
        <v>88101</v>
      </c>
      <c r="G1006">
        <v>2</v>
      </c>
      <c r="H1006">
        <v>7</v>
      </c>
      <c r="I1006">
        <v>105</v>
      </c>
      <c r="J1006">
        <v>117</v>
      </c>
      <c r="K1006">
        <v>20100613</v>
      </c>
      <c r="L1006" s="78">
        <v>0</v>
      </c>
      <c r="M1006">
        <v>3.1</v>
      </c>
      <c r="O1006">
        <v>6</v>
      </c>
      <c r="AC1006" s="79">
        <f t="shared" si="150"/>
        <v>40342</v>
      </c>
      <c r="AD1006">
        <f t="shared" si="151"/>
        <v>6</v>
      </c>
      <c r="AE1006">
        <f t="shared" si="152"/>
        <v>2010</v>
      </c>
    </row>
    <row r="1007" spans="1:31" x14ac:dyDescent="0.25">
      <c r="A1007" t="s">
        <v>51</v>
      </c>
      <c r="B1007" t="s">
        <v>52</v>
      </c>
      <c r="C1007">
        <v>2</v>
      </c>
      <c r="D1007">
        <v>90</v>
      </c>
      <c r="E1007">
        <v>10</v>
      </c>
      <c r="F1007">
        <v>88101</v>
      </c>
      <c r="G1007">
        <v>2</v>
      </c>
      <c r="H1007">
        <v>7</v>
      </c>
      <c r="I1007">
        <v>105</v>
      </c>
      <c r="J1007">
        <v>117</v>
      </c>
      <c r="K1007">
        <v>20100616</v>
      </c>
      <c r="L1007" s="78">
        <v>0</v>
      </c>
      <c r="M1007">
        <v>1.4</v>
      </c>
      <c r="O1007">
        <v>6</v>
      </c>
      <c r="Q1007" t="s">
        <v>55</v>
      </c>
      <c r="AC1007" s="79">
        <f t="shared" si="150"/>
        <v>40345</v>
      </c>
      <c r="AD1007">
        <f t="shared" si="151"/>
        <v>6</v>
      </c>
      <c r="AE1007">
        <f t="shared" si="152"/>
        <v>2010</v>
      </c>
    </row>
    <row r="1008" spans="1:31" x14ac:dyDescent="0.25">
      <c r="A1008" t="s">
        <v>51</v>
      </c>
      <c r="B1008" t="s">
        <v>52</v>
      </c>
      <c r="C1008">
        <v>2</v>
      </c>
      <c r="D1008">
        <v>90</v>
      </c>
      <c r="E1008">
        <v>10</v>
      </c>
      <c r="F1008">
        <v>88101</v>
      </c>
      <c r="G1008">
        <v>2</v>
      </c>
      <c r="H1008">
        <v>7</v>
      </c>
      <c r="I1008">
        <v>105</v>
      </c>
      <c r="J1008">
        <v>117</v>
      </c>
      <c r="K1008">
        <v>20100625</v>
      </c>
      <c r="L1008" s="78">
        <v>0</v>
      </c>
      <c r="M1008">
        <v>7.1</v>
      </c>
      <c r="O1008">
        <v>6</v>
      </c>
      <c r="AC1008" s="79">
        <f t="shared" si="150"/>
        <v>40354</v>
      </c>
      <c r="AD1008">
        <f t="shared" si="151"/>
        <v>6</v>
      </c>
      <c r="AE1008">
        <f t="shared" si="152"/>
        <v>2010</v>
      </c>
    </row>
    <row r="1009" spans="1:31" x14ac:dyDescent="0.25">
      <c r="A1009" t="s">
        <v>51</v>
      </c>
      <c r="B1009" t="s">
        <v>52</v>
      </c>
      <c r="C1009">
        <v>2</v>
      </c>
      <c r="D1009">
        <v>90</v>
      </c>
      <c r="E1009">
        <v>10</v>
      </c>
      <c r="F1009">
        <v>88101</v>
      </c>
      <c r="G1009">
        <v>2</v>
      </c>
      <c r="H1009">
        <v>7</v>
      </c>
      <c r="I1009">
        <v>105</v>
      </c>
      <c r="J1009">
        <v>117</v>
      </c>
      <c r="K1009">
        <v>20100701</v>
      </c>
      <c r="L1009" s="78">
        <v>0</v>
      </c>
      <c r="M1009">
        <v>5.3</v>
      </c>
      <c r="O1009">
        <v>6</v>
      </c>
      <c r="AC1009" s="79">
        <f t="shared" si="150"/>
        <v>40360</v>
      </c>
      <c r="AD1009">
        <f t="shared" si="151"/>
        <v>7</v>
      </c>
      <c r="AE1009">
        <f t="shared" si="152"/>
        <v>2010</v>
      </c>
    </row>
    <row r="1010" spans="1:31" x14ac:dyDescent="0.25">
      <c r="A1010" t="s">
        <v>51</v>
      </c>
      <c r="B1010" t="s">
        <v>52</v>
      </c>
      <c r="C1010">
        <v>2</v>
      </c>
      <c r="D1010">
        <v>90</v>
      </c>
      <c r="E1010">
        <v>10</v>
      </c>
      <c r="F1010">
        <v>88101</v>
      </c>
      <c r="G1010">
        <v>2</v>
      </c>
      <c r="H1010">
        <v>7</v>
      </c>
      <c r="I1010">
        <v>105</v>
      </c>
      <c r="J1010">
        <v>117</v>
      </c>
      <c r="K1010">
        <v>20100707</v>
      </c>
      <c r="L1010" s="78">
        <v>0</v>
      </c>
      <c r="M1010">
        <v>2.1</v>
      </c>
      <c r="O1010">
        <v>6</v>
      </c>
      <c r="AC1010" s="79">
        <f t="shared" si="150"/>
        <v>40366</v>
      </c>
      <c r="AD1010">
        <f t="shared" si="151"/>
        <v>7</v>
      </c>
      <c r="AE1010">
        <f t="shared" si="152"/>
        <v>2010</v>
      </c>
    </row>
    <row r="1011" spans="1:31" x14ac:dyDescent="0.25">
      <c r="A1011" t="s">
        <v>51</v>
      </c>
      <c r="B1011" t="s">
        <v>52</v>
      </c>
      <c r="C1011">
        <v>2</v>
      </c>
      <c r="D1011">
        <v>90</v>
      </c>
      <c r="E1011">
        <v>10</v>
      </c>
      <c r="F1011">
        <v>88101</v>
      </c>
      <c r="G1011">
        <v>2</v>
      </c>
      <c r="H1011">
        <v>7</v>
      </c>
      <c r="I1011">
        <v>105</v>
      </c>
      <c r="J1011">
        <v>117</v>
      </c>
      <c r="K1011">
        <v>20100713</v>
      </c>
      <c r="L1011" s="78">
        <v>0</v>
      </c>
      <c r="M1011">
        <v>42.3</v>
      </c>
      <c r="O1011">
        <v>6</v>
      </c>
      <c r="Q1011" t="s">
        <v>56</v>
      </c>
      <c r="AC1011" s="79">
        <f t="shared" si="150"/>
        <v>40372</v>
      </c>
      <c r="AD1011">
        <f t="shared" si="151"/>
        <v>7</v>
      </c>
      <c r="AE1011">
        <f t="shared" si="152"/>
        <v>2010</v>
      </c>
    </row>
    <row r="1012" spans="1:31" x14ac:dyDescent="0.25">
      <c r="A1012" t="s">
        <v>51</v>
      </c>
      <c r="B1012" t="s">
        <v>52</v>
      </c>
      <c r="C1012">
        <v>2</v>
      </c>
      <c r="D1012">
        <v>90</v>
      </c>
      <c r="E1012">
        <v>10</v>
      </c>
      <c r="F1012">
        <v>88101</v>
      </c>
      <c r="G1012">
        <v>2</v>
      </c>
      <c r="H1012">
        <v>7</v>
      </c>
      <c r="I1012">
        <v>105</v>
      </c>
      <c r="J1012">
        <v>117</v>
      </c>
      <c r="K1012">
        <v>20100719</v>
      </c>
      <c r="L1012" s="78">
        <v>0</v>
      </c>
      <c r="M1012">
        <v>4.5</v>
      </c>
      <c r="O1012">
        <v>6</v>
      </c>
      <c r="AC1012" s="79">
        <f t="shared" si="150"/>
        <v>40378</v>
      </c>
      <c r="AD1012">
        <f t="shared" si="151"/>
        <v>7</v>
      </c>
      <c r="AE1012">
        <f t="shared" si="152"/>
        <v>2010</v>
      </c>
    </row>
    <row r="1013" spans="1:31" x14ac:dyDescent="0.25">
      <c r="A1013" t="s">
        <v>51</v>
      </c>
      <c r="B1013" t="s">
        <v>52</v>
      </c>
      <c r="C1013">
        <v>2</v>
      </c>
      <c r="D1013">
        <v>90</v>
      </c>
      <c r="E1013">
        <v>10</v>
      </c>
      <c r="F1013">
        <v>88101</v>
      </c>
      <c r="G1013">
        <v>2</v>
      </c>
      <c r="H1013">
        <v>7</v>
      </c>
      <c r="I1013">
        <v>105</v>
      </c>
      <c r="J1013">
        <v>117</v>
      </c>
      <c r="K1013">
        <v>20100725</v>
      </c>
      <c r="L1013" s="78">
        <v>0</v>
      </c>
      <c r="M1013">
        <v>2.9</v>
      </c>
      <c r="O1013">
        <v>6</v>
      </c>
      <c r="AC1013" s="79">
        <f t="shared" si="150"/>
        <v>40384</v>
      </c>
      <c r="AD1013">
        <f t="shared" si="151"/>
        <v>7</v>
      </c>
      <c r="AE1013">
        <f t="shared" si="152"/>
        <v>2010</v>
      </c>
    </row>
    <row r="1014" spans="1:31" x14ac:dyDescent="0.25">
      <c r="A1014" t="s">
        <v>51</v>
      </c>
      <c r="B1014" t="s">
        <v>52</v>
      </c>
      <c r="C1014">
        <v>2</v>
      </c>
      <c r="D1014">
        <v>90</v>
      </c>
      <c r="E1014">
        <v>10</v>
      </c>
      <c r="F1014">
        <v>88101</v>
      </c>
      <c r="G1014">
        <v>2</v>
      </c>
      <c r="H1014">
        <v>7</v>
      </c>
      <c r="I1014">
        <v>105</v>
      </c>
      <c r="J1014">
        <v>117</v>
      </c>
      <c r="K1014">
        <v>20100731</v>
      </c>
      <c r="L1014" s="78">
        <v>0</v>
      </c>
      <c r="M1014">
        <v>5.4</v>
      </c>
      <c r="O1014">
        <v>6</v>
      </c>
      <c r="Q1014">
        <v>1</v>
      </c>
      <c r="AC1014" s="79">
        <f t="shared" si="150"/>
        <v>40390</v>
      </c>
      <c r="AD1014">
        <f t="shared" si="151"/>
        <v>7</v>
      </c>
      <c r="AE1014">
        <f t="shared" si="152"/>
        <v>2010</v>
      </c>
    </row>
    <row r="1015" spans="1:31" x14ac:dyDescent="0.25">
      <c r="A1015" t="s">
        <v>51</v>
      </c>
      <c r="B1015" t="s">
        <v>52</v>
      </c>
      <c r="C1015">
        <v>2</v>
      </c>
      <c r="D1015">
        <v>90</v>
      </c>
      <c r="E1015">
        <v>10</v>
      </c>
      <c r="F1015">
        <v>88101</v>
      </c>
      <c r="G1015">
        <v>2</v>
      </c>
      <c r="H1015">
        <v>7</v>
      </c>
      <c r="I1015">
        <v>105</v>
      </c>
      <c r="J1015">
        <v>117</v>
      </c>
      <c r="K1015">
        <v>20100809</v>
      </c>
      <c r="L1015" s="78">
        <v>0</v>
      </c>
      <c r="M1015">
        <v>2.5</v>
      </c>
      <c r="O1015">
        <v>6</v>
      </c>
      <c r="AC1015" s="79">
        <f t="shared" si="150"/>
        <v>40399</v>
      </c>
      <c r="AD1015">
        <f t="shared" si="151"/>
        <v>8</v>
      </c>
      <c r="AE1015">
        <f t="shared" si="152"/>
        <v>2010</v>
      </c>
    </row>
    <row r="1016" spans="1:31" x14ac:dyDescent="0.25">
      <c r="A1016" t="s">
        <v>51</v>
      </c>
      <c r="B1016" t="s">
        <v>52</v>
      </c>
      <c r="C1016">
        <v>2</v>
      </c>
      <c r="D1016">
        <v>90</v>
      </c>
      <c r="E1016">
        <v>10</v>
      </c>
      <c r="F1016">
        <v>88101</v>
      </c>
      <c r="G1016">
        <v>2</v>
      </c>
      <c r="H1016">
        <v>7</v>
      </c>
      <c r="I1016">
        <v>105</v>
      </c>
      <c r="J1016">
        <v>117</v>
      </c>
      <c r="K1016">
        <v>20100812</v>
      </c>
      <c r="L1016" s="78">
        <v>0</v>
      </c>
      <c r="M1016">
        <v>10.199999999999999</v>
      </c>
      <c r="O1016">
        <v>6</v>
      </c>
      <c r="AC1016" s="79">
        <f t="shared" si="150"/>
        <v>40402</v>
      </c>
      <c r="AD1016">
        <f t="shared" si="151"/>
        <v>8</v>
      </c>
      <c r="AE1016">
        <f t="shared" si="152"/>
        <v>2010</v>
      </c>
    </row>
    <row r="1017" spans="1:31" x14ac:dyDescent="0.25">
      <c r="A1017" t="s">
        <v>51</v>
      </c>
      <c r="B1017" t="s">
        <v>52</v>
      </c>
      <c r="C1017">
        <v>2</v>
      </c>
      <c r="D1017">
        <v>90</v>
      </c>
      <c r="E1017">
        <v>10</v>
      </c>
      <c r="F1017">
        <v>88101</v>
      </c>
      <c r="G1017">
        <v>2</v>
      </c>
      <c r="H1017">
        <v>7</v>
      </c>
      <c r="I1017">
        <v>105</v>
      </c>
      <c r="J1017">
        <v>117</v>
      </c>
      <c r="K1017">
        <v>20100818</v>
      </c>
      <c r="L1017" s="78">
        <v>0</v>
      </c>
      <c r="M1017">
        <v>1.1000000000000001</v>
      </c>
      <c r="O1017">
        <v>6</v>
      </c>
      <c r="AC1017" s="79">
        <f t="shared" si="150"/>
        <v>40408</v>
      </c>
      <c r="AD1017">
        <f t="shared" si="151"/>
        <v>8</v>
      </c>
      <c r="AE1017">
        <f t="shared" si="152"/>
        <v>2010</v>
      </c>
    </row>
    <row r="1018" spans="1:31" x14ac:dyDescent="0.25">
      <c r="A1018" t="s">
        <v>51</v>
      </c>
      <c r="B1018" t="s">
        <v>52</v>
      </c>
      <c r="C1018">
        <v>2</v>
      </c>
      <c r="D1018">
        <v>90</v>
      </c>
      <c r="E1018">
        <v>10</v>
      </c>
      <c r="F1018">
        <v>88101</v>
      </c>
      <c r="G1018">
        <v>2</v>
      </c>
      <c r="H1018">
        <v>7</v>
      </c>
      <c r="I1018">
        <v>105</v>
      </c>
      <c r="J1018">
        <v>117</v>
      </c>
      <c r="K1018">
        <v>20100830</v>
      </c>
      <c r="L1018" s="78">
        <v>0</v>
      </c>
      <c r="M1018">
        <v>2.9</v>
      </c>
      <c r="O1018">
        <v>6</v>
      </c>
      <c r="AC1018" s="79">
        <f t="shared" si="150"/>
        <v>40420</v>
      </c>
      <c r="AD1018">
        <f t="shared" si="151"/>
        <v>8</v>
      </c>
      <c r="AE1018">
        <f t="shared" si="152"/>
        <v>2010</v>
      </c>
    </row>
    <row r="1019" spans="1:31" x14ac:dyDescent="0.25">
      <c r="A1019" t="s">
        <v>51</v>
      </c>
      <c r="B1019" t="s">
        <v>52</v>
      </c>
      <c r="C1019">
        <v>2</v>
      </c>
      <c r="D1019">
        <v>90</v>
      </c>
      <c r="E1019">
        <v>10</v>
      </c>
      <c r="F1019">
        <v>88101</v>
      </c>
      <c r="G1019">
        <v>2</v>
      </c>
      <c r="H1019">
        <v>7</v>
      </c>
      <c r="I1019">
        <v>105</v>
      </c>
      <c r="J1019">
        <v>117</v>
      </c>
      <c r="K1019">
        <v>20110506</v>
      </c>
      <c r="L1019" s="78">
        <v>0</v>
      </c>
      <c r="M1019">
        <v>5</v>
      </c>
      <c r="O1019">
        <v>6</v>
      </c>
      <c r="AC1019" s="79">
        <f t="shared" ref="AC1019:AC1038" si="153">DATE(LEFT(K1019,4),MID(K1019,5,2),RIGHT(K1019,2))</f>
        <v>40669</v>
      </c>
      <c r="AD1019">
        <f t="shared" ref="AD1019:AD1038" si="154">MONTH(AC1019)</f>
        <v>5</v>
      </c>
      <c r="AE1019">
        <f t="shared" ref="AE1019:AE1038" si="155">YEAR(AC1019)</f>
        <v>2011</v>
      </c>
    </row>
    <row r="1020" spans="1:31" x14ac:dyDescent="0.25">
      <c r="A1020" t="s">
        <v>51</v>
      </c>
      <c r="B1020" t="s">
        <v>52</v>
      </c>
      <c r="C1020">
        <v>2</v>
      </c>
      <c r="D1020">
        <v>90</v>
      </c>
      <c r="E1020">
        <v>10</v>
      </c>
      <c r="F1020">
        <v>88101</v>
      </c>
      <c r="G1020">
        <v>2</v>
      </c>
      <c r="H1020">
        <v>7</v>
      </c>
      <c r="I1020">
        <v>105</v>
      </c>
      <c r="J1020">
        <v>117</v>
      </c>
      <c r="K1020">
        <v>20110509</v>
      </c>
      <c r="L1020" s="78">
        <v>0</v>
      </c>
      <c r="M1020">
        <v>5.5</v>
      </c>
      <c r="O1020">
        <v>6</v>
      </c>
      <c r="AC1020" s="79">
        <f t="shared" si="153"/>
        <v>40672</v>
      </c>
      <c r="AD1020">
        <f t="shared" si="154"/>
        <v>5</v>
      </c>
      <c r="AE1020">
        <f t="shared" si="155"/>
        <v>2011</v>
      </c>
    </row>
    <row r="1021" spans="1:31" x14ac:dyDescent="0.25">
      <c r="A1021" t="s">
        <v>51</v>
      </c>
      <c r="B1021" t="s">
        <v>52</v>
      </c>
      <c r="C1021">
        <v>2</v>
      </c>
      <c r="D1021">
        <v>90</v>
      </c>
      <c r="E1021">
        <v>10</v>
      </c>
      <c r="F1021">
        <v>88101</v>
      </c>
      <c r="G1021">
        <v>2</v>
      </c>
      <c r="H1021">
        <v>7</v>
      </c>
      <c r="I1021">
        <v>105</v>
      </c>
      <c r="J1021">
        <v>117</v>
      </c>
      <c r="K1021">
        <v>20110515</v>
      </c>
      <c r="L1021" s="78">
        <v>0</v>
      </c>
      <c r="M1021">
        <v>4.8</v>
      </c>
      <c r="O1021">
        <v>6</v>
      </c>
      <c r="AC1021" s="79">
        <f t="shared" si="153"/>
        <v>40678</v>
      </c>
      <c r="AD1021">
        <f t="shared" si="154"/>
        <v>5</v>
      </c>
      <c r="AE1021">
        <f t="shared" si="155"/>
        <v>2011</v>
      </c>
    </row>
    <row r="1022" spans="1:31" x14ac:dyDescent="0.25">
      <c r="A1022" t="s">
        <v>51</v>
      </c>
      <c r="B1022" t="s">
        <v>52</v>
      </c>
      <c r="C1022">
        <v>2</v>
      </c>
      <c r="D1022">
        <v>90</v>
      </c>
      <c r="E1022">
        <v>10</v>
      </c>
      <c r="F1022">
        <v>88101</v>
      </c>
      <c r="G1022">
        <v>2</v>
      </c>
      <c r="H1022">
        <v>7</v>
      </c>
      <c r="I1022">
        <v>105</v>
      </c>
      <c r="J1022">
        <v>117</v>
      </c>
      <c r="K1022">
        <v>20110521</v>
      </c>
      <c r="L1022" s="78">
        <v>0</v>
      </c>
      <c r="M1022">
        <v>4.3</v>
      </c>
      <c r="O1022">
        <v>6</v>
      </c>
      <c r="AC1022" s="79">
        <f t="shared" si="153"/>
        <v>40684</v>
      </c>
      <c r="AD1022">
        <f t="shared" si="154"/>
        <v>5</v>
      </c>
      <c r="AE1022">
        <f t="shared" si="155"/>
        <v>2011</v>
      </c>
    </row>
    <row r="1023" spans="1:31" x14ac:dyDescent="0.25">
      <c r="A1023" t="s">
        <v>51</v>
      </c>
      <c r="B1023" t="s">
        <v>52</v>
      </c>
      <c r="C1023">
        <v>2</v>
      </c>
      <c r="D1023">
        <v>90</v>
      </c>
      <c r="E1023">
        <v>10</v>
      </c>
      <c r="F1023">
        <v>88101</v>
      </c>
      <c r="G1023">
        <v>2</v>
      </c>
      <c r="H1023">
        <v>7</v>
      </c>
      <c r="I1023">
        <v>105</v>
      </c>
      <c r="J1023">
        <v>117</v>
      </c>
      <c r="K1023">
        <v>20110527</v>
      </c>
      <c r="L1023" s="78">
        <v>0</v>
      </c>
      <c r="M1023">
        <v>7.5</v>
      </c>
      <c r="O1023">
        <v>6</v>
      </c>
      <c r="AC1023" s="79">
        <f t="shared" si="153"/>
        <v>40690</v>
      </c>
      <c r="AD1023">
        <f t="shared" si="154"/>
        <v>5</v>
      </c>
      <c r="AE1023">
        <f t="shared" si="155"/>
        <v>2011</v>
      </c>
    </row>
    <row r="1024" spans="1:31" x14ac:dyDescent="0.25">
      <c r="A1024" t="s">
        <v>51</v>
      </c>
      <c r="B1024" t="s">
        <v>52</v>
      </c>
      <c r="C1024">
        <v>2</v>
      </c>
      <c r="D1024">
        <v>90</v>
      </c>
      <c r="E1024">
        <v>10</v>
      </c>
      <c r="F1024">
        <v>88101</v>
      </c>
      <c r="G1024">
        <v>2</v>
      </c>
      <c r="H1024">
        <v>7</v>
      </c>
      <c r="I1024">
        <v>105</v>
      </c>
      <c r="J1024">
        <v>117</v>
      </c>
      <c r="K1024">
        <v>20110602</v>
      </c>
      <c r="L1024" s="78">
        <v>0</v>
      </c>
      <c r="M1024">
        <v>3.5</v>
      </c>
      <c r="O1024">
        <v>6</v>
      </c>
      <c r="AC1024" s="79">
        <f t="shared" si="153"/>
        <v>40696</v>
      </c>
      <c r="AD1024">
        <f t="shared" si="154"/>
        <v>6</v>
      </c>
      <c r="AE1024">
        <f t="shared" si="155"/>
        <v>2011</v>
      </c>
    </row>
    <row r="1025" spans="1:31" x14ac:dyDescent="0.25">
      <c r="A1025" t="s">
        <v>51</v>
      </c>
      <c r="B1025" t="s">
        <v>52</v>
      </c>
      <c r="C1025">
        <v>2</v>
      </c>
      <c r="D1025">
        <v>90</v>
      </c>
      <c r="E1025">
        <v>10</v>
      </c>
      <c r="F1025">
        <v>88101</v>
      </c>
      <c r="G1025">
        <v>2</v>
      </c>
      <c r="H1025">
        <v>7</v>
      </c>
      <c r="I1025">
        <v>105</v>
      </c>
      <c r="J1025">
        <v>117</v>
      </c>
      <c r="K1025">
        <v>20110608</v>
      </c>
      <c r="L1025" s="78">
        <v>0</v>
      </c>
      <c r="M1025">
        <v>20.3</v>
      </c>
      <c r="O1025">
        <v>6</v>
      </c>
      <c r="Q1025" t="s">
        <v>56</v>
      </c>
      <c r="AC1025" s="79">
        <f t="shared" si="153"/>
        <v>40702</v>
      </c>
      <c r="AD1025">
        <f t="shared" si="154"/>
        <v>6</v>
      </c>
      <c r="AE1025">
        <f t="shared" si="155"/>
        <v>2011</v>
      </c>
    </row>
    <row r="1026" spans="1:31" x14ac:dyDescent="0.25">
      <c r="A1026" t="s">
        <v>51</v>
      </c>
      <c r="B1026" t="s">
        <v>52</v>
      </c>
      <c r="C1026">
        <v>2</v>
      </c>
      <c r="D1026">
        <v>90</v>
      </c>
      <c r="E1026">
        <v>10</v>
      </c>
      <c r="F1026">
        <v>88101</v>
      </c>
      <c r="G1026">
        <v>2</v>
      </c>
      <c r="H1026">
        <v>7</v>
      </c>
      <c r="I1026">
        <v>105</v>
      </c>
      <c r="J1026">
        <v>117</v>
      </c>
      <c r="K1026">
        <v>20110614</v>
      </c>
      <c r="L1026" s="78">
        <v>0</v>
      </c>
      <c r="M1026">
        <v>1.7</v>
      </c>
      <c r="O1026">
        <v>6</v>
      </c>
      <c r="AC1026" s="79">
        <f t="shared" si="153"/>
        <v>40708</v>
      </c>
      <c r="AD1026">
        <f t="shared" si="154"/>
        <v>6</v>
      </c>
      <c r="AE1026">
        <f t="shared" si="155"/>
        <v>2011</v>
      </c>
    </row>
    <row r="1027" spans="1:31" x14ac:dyDescent="0.25">
      <c r="A1027" t="s">
        <v>51</v>
      </c>
      <c r="B1027" t="s">
        <v>52</v>
      </c>
      <c r="C1027">
        <v>2</v>
      </c>
      <c r="D1027">
        <v>90</v>
      </c>
      <c r="E1027">
        <v>10</v>
      </c>
      <c r="F1027">
        <v>88101</v>
      </c>
      <c r="G1027">
        <v>2</v>
      </c>
      <c r="H1027">
        <v>7</v>
      </c>
      <c r="I1027">
        <v>105</v>
      </c>
      <c r="J1027">
        <v>117</v>
      </c>
      <c r="K1027">
        <v>20110620</v>
      </c>
      <c r="L1027" s="78">
        <v>0</v>
      </c>
      <c r="M1027">
        <v>1.3</v>
      </c>
      <c r="O1027">
        <v>6</v>
      </c>
      <c r="AC1027" s="79">
        <f t="shared" si="153"/>
        <v>40714</v>
      </c>
      <c r="AD1027">
        <f t="shared" si="154"/>
        <v>6</v>
      </c>
      <c r="AE1027">
        <f t="shared" si="155"/>
        <v>2011</v>
      </c>
    </row>
    <row r="1028" spans="1:31" x14ac:dyDescent="0.25">
      <c r="A1028" t="s">
        <v>51</v>
      </c>
      <c r="B1028" t="s">
        <v>52</v>
      </c>
      <c r="C1028">
        <v>2</v>
      </c>
      <c r="D1028">
        <v>90</v>
      </c>
      <c r="E1028">
        <v>10</v>
      </c>
      <c r="F1028">
        <v>88101</v>
      </c>
      <c r="G1028">
        <v>2</v>
      </c>
      <c r="H1028">
        <v>7</v>
      </c>
      <c r="I1028">
        <v>105</v>
      </c>
      <c r="J1028">
        <v>117</v>
      </c>
      <c r="K1028">
        <v>20110626</v>
      </c>
      <c r="L1028" s="78">
        <v>0</v>
      </c>
      <c r="M1028">
        <v>5.0999999999999996</v>
      </c>
      <c r="O1028">
        <v>6</v>
      </c>
      <c r="AC1028" s="79">
        <f t="shared" si="153"/>
        <v>40720</v>
      </c>
      <c r="AD1028">
        <f t="shared" si="154"/>
        <v>6</v>
      </c>
      <c r="AE1028">
        <f t="shared" si="155"/>
        <v>2011</v>
      </c>
    </row>
    <row r="1029" spans="1:31" x14ac:dyDescent="0.25">
      <c r="A1029" t="s">
        <v>51</v>
      </c>
      <c r="B1029" t="s">
        <v>52</v>
      </c>
      <c r="C1029">
        <v>2</v>
      </c>
      <c r="D1029">
        <v>90</v>
      </c>
      <c r="E1029">
        <v>10</v>
      </c>
      <c r="F1029">
        <v>88101</v>
      </c>
      <c r="G1029">
        <v>2</v>
      </c>
      <c r="H1029">
        <v>7</v>
      </c>
      <c r="I1029">
        <v>105</v>
      </c>
      <c r="J1029">
        <v>117</v>
      </c>
      <c r="K1029">
        <v>20110702</v>
      </c>
      <c r="L1029" s="78">
        <v>0</v>
      </c>
      <c r="M1029">
        <v>2.8</v>
      </c>
      <c r="O1029">
        <v>6</v>
      </c>
      <c r="AC1029" s="79">
        <f t="shared" si="153"/>
        <v>40726</v>
      </c>
      <c r="AD1029">
        <f t="shared" si="154"/>
        <v>7</v>
      </c>
      <c r="AE1029">
        <f t="shared" si="155"/>
        <v>2011</v>
      </c>
    </row>
    <row r="1030" spans="1:31" x14ac:dyDescent="0.25">
      <c r="A1030" t="s">
        <v>51</v>
      </c>
      <c r="B1030" t="s">
        <v>52</v>
      </c>
      <c r="C1030">
        <v>2</v>
      </c>
      <c r="D1030">
        <v>90</v>
      </c>
      <c r="E1030">
        <v>10</v>
      </c>
      <c r="F1030">
        <v>88101</v>
      </c>
      <c r="G1030">
        <v>2</v>
      </c>
      <c r="H1030">
        <v>7</v>
      </c>
      <c r="I1030">
        <v>105</v>
      </c>
      <c r="J1030">
        <v>117</v>
      </c>
      <c r="K1030">
        <v>20110708</v>
      </c>
      <c r="L1030" s="78">
        <v>0</v>
      </c>
      <c r="M1030">
        <v>3.9</v>
      </c>
      <c r="O1030">
        <v>6</v>
      </c>
      <c r="AC1030" s="79">
        <f t="shared" si="153"/>
        <v>40732</v>
      </c>
      <c r="AD1030">
        <f t="shared" si="154"/>
        <v>7</v>
      </c>
      <c r="AE1030">
        <f t="shared" si="155"/>
        <v>2011</v>
      </c>
    </row>
    <row r="1031" spans="1:31" x14ac:dyDescent="0.25">
      <c r="A1031" t="s">
        <v>51</v>
      </c>
      <c r="B1031" t="s">
        <v>52</v>
      </c>
      <c r="C1031">
        <v>2</v>
      </c>
      <c r="D1031">
        <v>90</v>
      </c>
      <c r="E1031">
        <v>10</v>
      </c>
      <c r="F1031">
        <v>88101</v>
      </c>
      <c r="G1031">
        <v>2</v>
      </c>
      <c r="H1031">
        <v>7</v>
      </c>
      <c r="I1031">
        <v>105</v>
      </c>
      <c r="J1031">
        <v>117</v>
      </c>
      <c r="K1031">
        <v>20110720</v>
      </c>
      <c r="L1031" s="78">
        <v>0</v>
      </c>
      <c r="M1031">
        <v>2.2999999999999998</v>
      </c>
      <c r="O1031">
        <v>6</v>
      </c>
      <c r="AC1031" s="79">
        <f t="shared" si="153"/>
        <v>40744</v>
      </c>
      <c r="AD1031">
        <f t="shared" si="154"/>
        <v>7</v>
      </c>
      <c r="AE1031">
        <f t="shared" si="155"/>
        <v>2011</v>
      </c>
    </row>
    <row r="1032" spans="1:31" x14ac:dyDescent="0.25">
      <c r="A1032" t="s">
        <v>51</v>
      </c>
      <c r="B1032" t="s">
        <v>52</v>
      </c>
      <c r="C1032">
        <v>2</v>
      </c>
      <c r="D1032">
        <v>90</v>
      </c>
      <c r="E1032">
        <v>10</v>
      </c>
      <c r="F1032">
        <v>88101</v>
      </c>
      <c r="G1032">
        <v>2</v>
      </c>
      <c r="H1032">
        <v>7</v>
      </c>
      <c r="I1032">
        <v>105</v>
      </c>
      <c r="J1032">
        <v>117</v>
      </c>
      <c r="K1032">
        <v>20110726</v>
      </c>
      <c r="L1032" s="78">
        <v>0</v>
      </c>
      <c r="M1032">
        <v>4</v>
      </c>
      <c r="O1032">
        <v>6</v>
      </c>
      <c r="AC1032" s="79">
        <f t="shared" si="153"/>
        <v>40750</v>
      </c>
      <c r="AD1032">
        <f t="shared" si="154"/>
        <v>7</v>
      </c>
      <c r="AE1032">
        <f t="shared" si="155"/>
        <v>2011</v>
      </c>
    </row>
    <row r="1033" spans="1:31" x14ac:dyDescent="0.25">
      <c r="A1033" t="s">
        <v>51</v>
      </c>
      <c r="B1033" t="s">
        <v>52</v>
      </c>
      <c r="C1033">
        <v>2</v>
      </c>
      <c r="D1033">
        <v>90</v>
      </c>
      <c r="E1033">
        <v>10</v>
      </c>
      <c r="F1033">
        <v>88101</v>
      </c>
      <c r="G1033">
        <v>2</v>
      </c>
      <c r="H1033">
        <v>7</v>
      </c>
      <c r="I1033">
        <v>105</v>
      </c>
      <c r="J1033">
        <v>117</v>
      </c>
      <c r="K1033">
        <v>20110801</v>
      </c>
      <c r="L1033" s="78">
        <v>0</v>
      </c>
      <c r="M1033">
        <v>2</v>
      </c>
      <c r="O1033">
        <v>6</v>
      </c>
      <c r="AC1033" s="79">
        <f t="shared" si="153"/>
        <v>40756</v>
      </c>
      <c r="AD1033">
        <f t="shared" si="154"/>
        <v>8</v>
      </c>
      <c r="AE1033">
        <f t="shared" si="155"/>
        <v>2011</v>
      </c>
    </row>
    <row r="1034" spans="1:31" x14ac:dyDescent="0.25">
      <c r="A1034" t="s">
        <v>51</v>
      </c>
      <c r="B1034" t="s">
        <v>52</v>
      </c>
      <c r="C1034">
        <v>2</v>
      </c>
      <c r="D1034">
        <v>90</v>
      </c>
      <c r="E1034">
        <v>10</v>
      </c>
      <c r="F1034">
        <v>88101</v>
      </c>
      <c r="G1034">
        <v>2</v>
      </c>
      <c r="H1034">
        <v>7</v>
      </c>
      <c r="I1034">
        <v>105</v>
      </c>
      <c r="J1034">
        <v>117</v>
      </c>
      <c r="K1034">
        <v>20110807</v>
      </c>
      <c r="L1034" s="78">
        <v>0</v>
      </c>
      <c r="M1034">
        <v>1.9</v>
      </c>
      <c r="O1034">
        <v>6</v>
      </c>
      <c r="AC1034" s="79">
        <f t="shared" si="153"/>
        <v>40762</v>
      </c>
      <c r="AD1034">
        <f t="shared" si="154"/>
        <v>8</v>
      </c>
      <c r="AE1034">
        <f t="shared" si="155"/>
        <v>2011</v>
      </c>
    </row>
    <row r="1035" spans="1:31" x14ac:dyDescent="0.25">
      <c r="A1035" t="s">
        <v>51</v>
      </c>
      <c r="B1035" t="s">
        <v>52</v>
      </c>
      <c r="C1035">
        <v>2</v>
      </c>
      <c r="D1035">
        <v>90</v>
      </c>
      <c r="E1035">
        <v>10</v>
      </c>
      <c r="F1035">
        <v>88101</v>
      </c>
      <c r="G1035">
        <v>2</v>
      </c>
      <c r="H1035">
        <v>7</v>
      </c>
      <c r="I1035">
        <v>105</v>
      </c>
      <c r="J1035">
        <v>117</v>
      </c>
      <c r="K1035">
        <v>20110813</v>
      </c>
      <c r="L1035" s="78">
        <v>0</v>
      </c>
      <c r="M1035">
        <v>2.5</v>
      </c>
      <c r="O1035">
        <v>6</v>
      </c>
      <c r="AC1035" s="79">
        <f t="shared" si="153"/>
        <v>40768</v>
      </c>
      <c r="AD1035">
        <f t="shared" si="154"/>
        <v>8</v>
      </c>
      <c r="AE1035">
        <f t="shared" si="155"/>
        <v>2011</v>
      </c>
    </row>
    <row r="1036" spans="1:31" x14ac:dyDescent="0.25">
      <c r="A1036" t="s">
        <v>51</v>
      </c>
      <c r="B1036" t="s">
        <v>52</v>
      </c>
      <c r="C1036">
        <v>2</v>
      </c>
      <c r="D1036">
        <v>90</v>
      </c>
      <c r="E1036">
        <v>10</v>
      </c>
      <c r="F1036">
        <v>88101</v>
      </c>
      <c r="G1036">
        <v>2</v>
      </c>
      <c r="H1036">
        <v>7</v>
      </c>
      <c r="I1036">
        <v>105</v>
      </c>
      <c r="J1036">
        <v>117</v>
      </c>
      <c r="K1036">
        <v>20110819</v>
      </c>
      <c r="L1036" s="78">
        <v>0</v>
      </c>
      <c r="M1036">
        <v>1.4</v>
      </c>
      <c r="O1036">
        <v>6</v>
      </c>
      <c r="AC1036" s="79">
        <f t="shared" si="153"/>
        <v>40774</v>
      </c>
      <c r="AD1036">
        <f t="shared" si="154"/>
        <v>8</v>
      </c>
      <c r="AE1036">
        <f t="shared" si="155"/>
        <v>2011</v>
      </c>
    </row>
    <row r="1037" spans="1:31" x14ac:dyDescent="0.25">
      <c r="A1037" t="s">
        <v>51</v>
      </c>
      <c r="B1037" t="s">
        <v>52</v>
      </c>
      <c r="C1037">
        <v>2</v>
      </c>
      <c r="D1037">
        <v>90</v>
      </c>
      <c r="E1037">
        <v>10</v>
      </c>
      <c r="F1037">
        <v>88101</v>
      </c>
      <c r="G1037">
        <v>2</v>
      </c>
      <c r="H1037">
        <v>7</v>
      </c>
      <c r="I1037">
        <v>105</v>
      </c>
      <c r="J1037">
        <v>117</v>
      </c>
      <c r="K1037">
        <v>20110825</v>
      </c>
      <c r="L1037" s="78">
        <v>0</v>
      </c>
      <c r="M1037">
        <v>2.8</v>
      </c>
      <c r="O1037">
        <v>6</v>
      </c>
      <c r="AC1037" s="79">
        <f t="shared" si="153"/>
        <v>40780</v>
      </c>
      <c r="AD1037">
        <f t="shared" si="154"/>
        <v>8</v>
      </c>
      <c r="AE1037">
        <f t="shared" si="155"/>
        <v>2011</v>
      </c>
    </row>
    <row r="1038" spans="1:31" x14ac:dyDescent="0.25">
      <c r="A1038" t="s">
        <v>51</v>
      </c>
      <c r="B1038" t="s">
        <v>52</v>
      </c>
      <c r="C1038">
        <v>2</v>
      </c>
      <c r="D1038">
        <v>90</v>
      </c>
      <c r="E1038">
        <v>10</v>
      </c>
      <c r="F1038">
        <v>88101</v>
      </c>
      <c r="G1038">
        <v>2</v>
      </c>
      <c r="H1038">
        <v>7</v>
      </c>
      <c r="I1038">
        <v>105</v>
      </c>
      <c r="J1038">
        <v>117</v>
      </c>
      <c r="K1038">
        <v>20110831</v>
      </c>
      <c r="L1038" s="78">
        <v>0</v>
      </c>
      <c r="M1038">
        <v>2.7</v>
      </c>
      <c r="O1038">
        <v>6</v>
      </c>
      <c r="AC1038" s="79">
        <f t="shared" si="153"/>
        <v>40786</v>
      </c>
      <c r="AD1038">
        <f t="shared" si="154"/>
        <v>8</v>
      </c>
      <c r="AE1038">
        <f t="shared" si="155"/>
        <v>2011</v>
      </c>
    </row>
    <row r="1039" spans="1:31" x14ac:dyDescent="0.25">
      <c r="A1039" t="s">
        <v>51</v>
      </c>
      <c r="B1039" t="s">
        <v>52</v>
      </c>
      <c r="C1039">
        <v>2</v>
      </c>
      <c r="D1039">
        <v>90</v>
      </c>
      <c r="E1039">
        <v>10</v>
      </c>
      <c r="F1039">
        <v>88101</v>
      </c>
      <c r="G1039">
        <v>2</v>
      </c>
      <c r="H1039">
        <v>7</v>
      </c>
      <c r="I1039">
        <v>105</v>
      </c>
      <c r="J1039">
        <v>143</v>
      </c>
      <c r="K1039">
        <v>20120506</v>
      </c>
      <c r="L1039" s="78">
        <v>0</v>
      </c>
      <c r="M1039">
        <v>4.3</v>
      </c>
      <c r="O1039">
        <v>6</v>
      </c>
      <c r="AC1039" s="79">
        <f t="shared" ref="AC1039:AC1058" si="156">DATE(LEFT(K1039,4),MID(K1039,5,2),RIGHT(K1039,2))</f>
        <v>41035</v>
      </c>
      <c r="AD1039">
        <f t="shared" ref="AD1039:AD1058" si="157">MONTH(AC1039)</f>
        <v>5</v>
      </c>
      <c r="AE1039">
        <f t="shared" ref="AE1039:AE1058" si="158">YEAR(AC1039)</f>
        <v>2012</v>
      </c>
    </row>
    <row r="1040" spans="1:31" x14ac:dyDescent="0.25">
      <c r="A1040" t="s">
        <v>51</v>
      </c>
      <c r="B1040" t="s">
        <v>52</v>
      </c>
      <c r="C1040">
        <v>2</v>
      </c>
      <c r="D1040">
        <v>90</v>
      </c>
      <c r="E1040">
        <v>10</v>
      </c>
      <c r="F1040">
        <v>88101</v>
      </c>
      <c r="G1040">
        <v>2</v>
      </c>
      <c r="H1040">
        <v>7</v>
      </c>
      <c r="I1040">
        <v>105</v>
      </c>
      <c r="J1040">
        <v>143</v>
      </c>
      <c r="K1040">
        <v>20120512</v>
      </c>
      <c r="L1040" s="78">
        <v>0</v>
      </c>
      <c r="M1040">
        <v>3.7</v>
      </c>
      <c r="O1040">
        <v>6</v>
      </c>
      <c r="AC1040" s="79">
        <f t="shared" si="156"/>
        <v>41041</v>
      </c>
      <c r="AD1040">
        <f t="shared" si="157"/>
        <v>5</v>
      </c>
      <c r="AE1040">
        <f t="shared" si="158"/>
        <v>2012</v>
      </c>
    </row>
    <row r="1041" spans="1:31" x14ac:dyDescent="0.25">
      <c r="A1041" t="s">
        <v>51</v>
      </c>
      <c r="B1041" t="s">
        <v>52</v>
      </c>
      <c r="C1041">
        <v>2</v>
      </c>
      <c r="D1041">
        <v>90</v>
      </c>
      <c r="E1041">
        <v>10</v>
      </c>
      <c r="F1041">
        <v>88101</v>
      </c>
      <c r="G1041">
        <v>2</v>
      </c>
      <c r="H1041">
        <v>7</v>
      </c>
      <c r="I1041">
        <v>105</v>
      </c>
      <c r="J1041">
        <v>143</v>
      </c>
      <c r="K1041">
        <v>20120518</v>
      </c>
      <c r="L1041" s="78">
        <v>0</v>
      </c>
      <c r="M1041">
        <v>4.5999999999999996</v>
      </c>
      <c r="O1041">
        <v>6</v>
      </c>
      <c r="AC1041" s="79">
        <f t="shared" si="156"/>
        <v>41047</v>
      </c>
      <c r="AD1041">
        <f t="shared" si="157"/>
        <v>5</v>
      </c>
      <c r="AE1041">
        <f t="shared" si="158"/>
        <v>2012</v>
      </c>
    </row>
    <row r="1042" spans="1:31" x14ac:dyDescent="0.25">
      <c r="A1042" t="s">
        <v>51</v>
      </c>
      <c r="B1042" t="s">
        <v>52</v>
      </c>
      <c r="C1042">
        <v>2</v>
      </c>
      <c r="D1042">
        <v>90</v>
      </c>
      <c r="E1042">
        <v>10</v>
      </c>
      <c r="F1042">
        <v>88101</v>
      </c>
      <c r="G1042">
        <v>2</v>
      </c>
      <c r="H1042">
        <v>7</v>
      </c>
      <c r="I1042">
        <v>105</v>
      </c>
      <c r="J1042">
        <v>143</v>
      </c>
      <c r="K1042">
        <v>20120524</v>
      </c>
      <c r="L1042" s="78">
        <v>0</v>
      </c>
      <c r="M1042">
        <v>4.4000000000000004</v>
      </c>
      <c r="O1042">
        <v>6</v>
      </c>
      <c r="AC1042" s="79">
        <f t="shared" si="156"/>
        <v>41053</v>
      </c>
      <c r="AD1042">
        <f t="shared" si="157"/>
        <v>5</v>
      </c>
      <c r="AE1042">
        <f t="shared" si="158"/>
        <v>2012</v>
      </c>
    </row>
    <row r="1043" spans="1:31" x14ac:dyDescent="0.25">
      <c r="A1043" t="s">
        <v>51</v>
      </c>
      <c r="B1043" t="s">
        <v>52</v>
      </c>
      <c r="C1043">
        <v>2</v>
      </c>
      <c r="D1043">
        <v>90</v>
      </c>
      <c r="E1043">
        <v>10</v>
      </c>
      <c r="F1043">
        <v>88101</v>
      </c>
      <c r="G1043">
        <v>2</v>
      </c>
      <c r="H1043">
        <v>7</v>
      </c>
      <c r="I1043">
        <v>105</v>
      </c>
      <c r="J1043">
        <v>143</v>
      </c>
      <c r="K1043">
        <v>20120530</v>
      </c>
      <c r="L1043" s="78">
        <v>0</v>
      </c>
      <c r="M1043">
        <v>2.7</v>
      </c>
      <c r="O1043">
        <v>6</v>
      </c>
      <c r="AC1043" s="79">
        <f t="shared" si="156"/>
        <v>41059</v>
      </c>
      <c r="AD1043">
        <f t="shared" si="157"/>
        <v>5</v>
      </c>
      <c r="AE1043">
        <f t="shared" si="158"/>
        <v>2012</v>
      </c>
    </row>
    <row r="1044" spans="1:31" x14ac:dyDescent="0.25">
      <c r="A1044" t="s">
        <v>51</v>
      </c>
      <c r="B1044" t="s">
        <v>52</v>
      </c>
      <c r="C1044">
        <v>2</v>
      </c>
      <c r="D1044">
        <v>90</v>
      </c>
      <c r="E1044">
        <v>10</v>
      </c>
      <c r="F1044">
        <v>88101</v>
      </c>
      <c r="G1044">
        <v>2</v>
      </c>
      <c r="H1044">
        <v>7</v>
      </c>
      <c r="I1044">
        <v>105</v>
      </c>
      <c r="J1044">
        <v>143</v>
      </c>
      <c r="K1044">
        <v>20120605</v>
      </c>
      <c r="L1044" s="78">
        <v>0</v>
      </c>
      <c r="M1044">
        <v>3.8</v>
      </c>
      <c r="O1044">
        <v>6</v>
      </c>
      <c r="AC1044" s="79">
        <f t="shared" si="156"/>
        <v>41065</v>
      </c>
      <c r="AD1044">
        <f t="shared" si="157"/>
        <v>6</v>
      </c>
      <c r="AE1044">
        <f t="shared" si="158"/>
        <v>2012</v>
      </c>
    </row>
    <row r="1045" spans="1:31" x14ac:dyDescent="0.25">
      <c r="A1045" t="s">
        <v>51</v>
      </c>
      <c r="B1045" t="s">
        <v>52</v>
      </c>
      <c r="C1045">
        <v>2</v>
      </c>
      <c r="D1045">
        <v>90</v>
      </c>
      <c r="E1045">
        <v>10</v>
      </c>
      <c r="F1045">
        <v>88101</v>
      </c>
      <c r="G1045">
        <v>2</v>
      </c>
      <c r="H1045">
        <v>7</v>
      </c>
      <c r="I1045">
        <v>105</v>
      </c>
      <c r="J1045">
        <v>143</v>
      </c>
      <c r="K1045">
        <v>20120611</v>
      </c>
      <c r="L1045" s="78">
        <v>0</v>
      </c>
      <c r="M1045">
        <v>4</v>
      </c>
      <c r="O1045">
        <v>6</v>
      </c>
      <c r="AC1045" s="79">
        <f t="shared" si="156"/>
        <v>41071</v>
      </c>
      <c r="AD1045">
        <f t="shared" si="157"/>
        <v>6</v>
      </c>
      <c r="AE1045">
        <f t="shared" si="158"/>
        <v>2012</v>
      </c>
    </row>
    <row r="1046" spans="1:31" x14ac:dyDescent="0.25">
      <c r="A1046" t="s">
        <v>51</v>
      </c>
      <c r="B1046" t="s">
        <v>52</v>
      </c>
      <c r="C1046">
        <v>2</v>
      </c>
      <c r="D1046">
        <v>90</v>
      </c>
      <c r="E1046">
        <v>10</v>
      </c>
      <c r="F1046">
        <v>88101</v>
      </c>
      <c r="G1046">
        <v>2</v>
      </c>
      <c r="H1046">
        <v>7</v>
      </c>
      <c r="I1046">
        <v>105</v>
      </c>
      <c r="J1046">
        <v>143</v>
      </c>
      <c r="K1046">
        <v>20120617</v>
      </c>
      <c r="L1046" s="78">
        <v>0</v>
      </c>
      <c r="M1046">
        <v>2.4</v>
      </c>
      <c r="O1046">
        <v>6</v>
      </c>
      <c r="AC1046" s="79">
        <f t="shared" si="156"/>
        <v>41077</v>
      </c>
      <c r="AD1046">
        <f t="shared" si="157"/>
        <v>6</v>
      </c>
      <c r="AE1046">
        <f t="shared" si="158"/>
        <v>2012</v>
      </c>
    </row>
    <row r="1047" spans="1:31" x14ac:dyDescent="0.25">
      <c r="A1047" t="s">
        <v>51</v>
      </c>
      <c r="B1047" t="s">
        <v>52</v>
      </c>
      <c r="C1047">
        <v>2</v>
      </c>
      <c r="D1047">
        <v>90</v>
      </c>
      <c r="E1047">
        <v>10</v>
      </c>
      <c r="F1047">
        <v>88101</v>
      </c>
      <c r="G1047">
        <v>2</v>
      </c>
      <c r="H1047">
        <v>7</v>
      </c>
      <c r="I1047">
        <v>105</v>
      </c>
      <c r="J1047">
        <v>143</v>
      </c>
      <c r="K1047">
        <v>20120623</v>
      </c>
      <c r="L1047" s="78">
        <v>0</v>
      </c>
      <c r="M1047">
        <v>6.1</v>
      </c>
      <c r="O1047">
        <v>6</v>
      </c>
      <c r="AC1047" s="79">
        <f t="shared" si="156"/>
        <v>41083</v>
      </c>
      <c r="AD1047">
        <f t="shared" si="157"/>
        <v>6</v>
      </c>
      <c r="AE1047">
        <f t="shared" si="158"/>
        <v>2012</v>
      </c>
    </row>
    <row r="1048" spans="1:31" x14ac:dyDescent="0.25">
      <c r="A1048" t="s">
        <v>51</v>
      </c>
      <c r="B1048" t="s">
        <v>52</v>
      </c>
      <c r="C1048">
        <v>2</v>
      </c>
      <c r="D1048">
        <v>90</v>
      </c>
      <c r="E1048">
        <v>10</v>
      </c>
      <c r="F1048">
        <v>88101</v>
      </c>
      <c r="G1048">
        <v>2</v>
      </c>
      <c r="H1048">
        <v>7</v>
      </c>
      <c r="I1048">
        <v>105</v>
      </c>
      <c r="J1048">
        <v>143</v>
      </c>
      <c r="K1048">
        <v>20120629</v>
      </c>
      <c r="L1048" s="78">
        <v>0</v>
      </c>
      <c r="M1048">
        <v>3</v>
      </c>
      <c r="O1048">
        <v>6</v>
      </c>
      <c r="AC1048" s="79">
        <f t="shared" si="156"/>
        <v>41089</v>
      </c>
      <c r="AD1048">
        <f t="shared" si="157"/>
        <v>6</v>
      </c>
      <c r="AE1048">
        <f t="shared" si="158"/>
        <v>2012</v>
      </c>
    </row>
    <row r="1049" spans="1:31" x14ac:dyDescent="0.25">
      <c r="A1049" t="s">
        <v>51</v>
      </c>
      <c r="B1049" t="s">
        <v>52</v>
      </c>
      <c r="C1049">
        <v>2</v>
      </c>
      <c r="D1049">
        <v>90</v>
      </c>
      <c r="E1049">
        <v>10</v>
      </c>
      <c r="F1049">
        <v>88101</v>
      </c>
      <c r="G1049">
        <v>2</v>
      </c>
      <c r="H1049">
        <v>7</v>
      </c>
      <c r="I1049">
        <v>105</v>
      </c>
      <c r="J1049">
        <v>143</v>
      </c>
      <c r="K1049">
        <v>20120705</v>
      </c>
      <c r="L1049" s="78">
        <v>0</v>
      </c>
      <c r="M1049">
        <v>1.8</v>
      </c>
      <c r="O1049">
        <v>6</v>
      </c>
      <c r="AC1049" s="79">
        <f t="shared" si="156"/>
        <v>41095</v>
      </c>
      <c r="AD1049">
        <f t="shared" si="157"/>
        <v>7</v>
      </c>
      <c r="AE1049">
        <f t="shared" si="158"/>
        <v>2012</v>
      </c>
    </row>
    <row r="1050" spans="1:31" x14ac:dyDescent="0.25">
      <c r="A1050" t="s">
        <v>51</v>
      </c>
      <c r="B1050" t="s">
        <v>52</v>
      </c>
      <c r="C1050">
        <v>2</v>
      </c>
      <c r="D1050">
        <v>90</v>
      </c>
      <c r="E1050">
        <v>10</v>
      </c>
      <c r="F1050">
        <v>88101</v>
      </c>
      <c r="G1050">
        <v>2</v>
      </c>
      <c r="H1050">
        <v>7</v>
      </c>
      <c r="I1050">
        <v>105</v>
      </c>
      <c r="J1050">
        <v>143</v>
      </c>
      <c r="K1050">
        <v>20120711</v>
      </c>
      <c r="L1050" s="78">
        <v>0</v>
      </c>
      <c r="M1050">
        <v>2.4</v>
      </c>
      <c r="O1050">
        <v>6</v>
      </c>
      <c r="AC1050" s="79">
        <f t="shared" si="156"/>
        <v>41101</v>
      </c>
      <c r="AD1050">
        <f t="shared" si="157"/>
        <v>7</v>
      </c>
      <c r="AE1050">
        <f t="shared" si="158"/>
        <v>2012</v>
      </c>
    </row>
    <row r="1051" spans="1:31" x14ac:dyDescent="0.25">
      <c r="A1051" t="s">
        <v>51</v>
      </c>
      <c r="B1051" t="s">
        <v>52</v>
      </c>
      <c r="C1051">
        <v>2</v>
      </c>
      <c r="D1051">
        <v>90</v>
      </c>
      <c r="E1051">
        <v>10</v>
      </c>
      <c r="F1051">
        <v>88101</v>
      </c>
      <c r="G1051">
        <v>2</v>
      </c>
      <c r="H1051">
        <v>7</v>
      </c>
      <c r="I1051">
        <v>105</v>
      </c>
      <c r="J1051">
        <v>143</v>
      </c>
      <c r="K1051">
        <v>20120717</v>
      </c>
      <c r="L1051" s="78">
        <v>0</v>
      </c>
      <c r="M1051">
        <v>1.3</v>
      </c>
      <c r="O1051">
        <v>6</v>
      </c>
      <c r="AC1051" s="79">
        <f t="shared" si="156"/>
        <v>41107</v>
      </c>
      <c r="AD1051">
        <f t="shared" si="157"/>
        <v>7</v>
      </c>
      <c r="AE1051">
        <f t="shared" si="158"/>
        <v>2012</v>
      </c>
    </row>
    <row r="1052" spans="1:31" x14ac:dyDescent="0.25">
      <c r="A1052" t="s">
        <v>51</v>
      </c>
      <c r="B1052" t="s">
        <v>52</v>
      </c>
      <c r="C1052">
        <v>2</v>
      </c>
      <c r="D1052">
        <v>90</v>
      </c>
      <c r="E1052">
        <v>10</v>
      </c>
      <c r="F1052">
        <v>88101</v>
      </c>
      <c r="G1052">
        <v>2</v>
      </c>
      <c r="H1052">
        <v>7</v>
      </c>
      <c r="I1052">
        <v>105</v>
      </c>
      <c r="J1052">
        <v>143</v>
      </c>
      <c r="K1052">
        <v>20120723</v>
      </c>
      <c r="L1052" s="78">
        <v>0</v>
      </c>
      <c r="M1052">
        <v>1</v>
      </c>
      <c r="O1052">
        <v>6</v>
      </c>
      <c r="AC1052" s="79">
        <f t="shared" si="156"/>
        <v>41113</v>
      </c>
      <c r="AD1052">
        <f t="shared" si="157"/>
        <v>7</v>
      </c>
      <c r="AE1052">
        <f t="shared" si="158"/>
        <v>2012</v>
      </c>
    </row>
    <row r="1053" spans="1:31" x14ac:dyDescent="0.25">
      <c r="A1053" t="s">
        <v>51</v>
      </c>
      <c r="B1053" t="s">
        <v>52</v>
      </c>
      <c r="C1053">
        <v>2</v>
      </c>
      <c r="D1053">
        <v>90</v>
      </c>
      <c r="E1053">
        <v>10</v>
      </c>
      <c r="F1053">
        <v>88101</v>
      </c>
      <c r="G1053">
        <v>2</v>
      </c>
      <c r="H1053">
        <v>7</v>
      </c>
      <c r="I1053">
        <v>105</v>
      </c>
      <c r="J1053">
        <v>143</v>
      </c>
      <c r="K1053">
        <v>20120729</v>
      </c>
      <c r="L1053" s="78">
        <v>0</v>
      </c>
      <c r="M1053">
        <v>3.6</v>
      </c>
      <c r="O1053">
        <v>6</v>
      </c>
      <c r="AC1053" s="79">
        <f t="shared" si="156"/>
        <v>41119</v>
      </c>
      <c r="AD1053">
        <f t="shared" si="157"/>
        <v>7</v>
      </c>
      <c r="AE1053">
        <f t="shared" si="158"/>
        <v>2012</v>
      </c>
    </row>
    <row r="1054" spans="1:31" x14ac:dyDescent="0.25">
      <c r="A1054" t="s">
        <v>51</v>
      </c>
      <c r="B1054" t="s">
        <v>52</v>
      </c>
      <c r="C1054">
        <v>2</v>
      </c>
      <c r="D1054">
        <v>90</v>
      </c>
      <c r="E1054">
        <v>10</v>
      </c>
      <c r="F1054">
        <v>88101</v>
      </c>
      <c r="G1054">
        <v>2</v>
      </c>
      <c r="H1054">
        <v>7</v>
      </c>
      <c r="I1054">
        <v>105</v>
      </c>
      <c r="J1054">
        <v>143</v>
      </c>
      <c r="K1054">
        <v>20120804</v>
      </c>
      <c r="L1054" s="78">
        <v>0</v>
      </c>
      <c r="M1054">
        <v>2.7</v>
      </c>
      <c r="O1054">
        <v>6</v>
      </c>
      <c r="AC1054" s="79">
        <f t="shared" si="156"/>
        <v>41125</v>
      </c>
      <c r="AD1054">
        <f t="shared" si="157"/>
        <v>8</v>
      </c>
      <c r="AE1054">
        <f t="shared" si="158"/>
        <v>2012</v>
      </c>
    </row>
    <row r="1055" spans="1:31" x14ac:dyDescent="0.25">
      <c r="A1055" t="s">
        <v>51</v>
      </c>
      <c r="B1055" t="s">
        <v>52</v>
      </c>
      <c r="C1055">
        <v>2</v>
      </c>
      <c r="D1055">
        <v>90</v>
      </c>
      <c r="E1055">
        <v>10</v>
      </c>
      <c r="F1055">
        <v>88101</v>
      </c>
      <c r="G1055">
        <v>2</v>
      </c>
      <c r="H1055">
        <v>7</v>
      </c>
      <c r="I1055">
        <v>105</v>
      </c>
      <c r="J1055">
        <v>143</v>
      </c>
      <c r="K1055">
        <v>20120813</v>
      </c>
      <c r="L1055" s="78">
        <v>0</v>
      </c>
      <c r="M1055">
        <v>6.4</v>
      </c>
      <c r="O1055">
        <v>6</v>
      </c>
      <c r="AC1055" s="79">
        <f t="shared" si="156"/>
        <v>41134</v>
      </c>
      <c r="AD1055">
        <f t="shared" si="157"/>
        <v>8</v>
      </c>
      <c r="AE1055">
        <f t="shared" si="158"/>
        <v>2012</v>
      </c>
    </row>
    <row r="1056" spans="1:31" x14ac:dyDescent="0.25">
      <c r="A1056" t="s">
        <v>51</v>
      </c>
      <c r="B1056" t="s">
        <v>52</v>
      </c>
      <c r="C1056">
        <v>2</v>
      </c>
      <c r="D1056">
        <v>90</v>
      </c>
      <c r="E1056">
        <v>10</v>
      </c>
      <c r="F1056">
        <v>88101</v>
      </c>
      <c r="G1056">
        <v>2</v>
      </c>
      <c r="H1056">
        <v>7</v>
      </c>
      <c r="I1056">
        <v>105</v>
      </c>
      <c r="J1056">
        <v>143</v>
      </c>
      <c r="K1056">
        <v>20120819</v>
      </c>
      <c r="L1056" s="78">
        <v>0</v>
      </c>
      <c r="M1056">
        <v>15.1</v>
      </c>
      <c r="O1056">
        <v>6</v>
      </c>
      <c r="Q1056" t="s">
        <v>56</v>
      </c>
      <c r="AC1056" s="79">
        <f t="shared" si="156"/>
        <v>41140</v>
      </c>
      <c r="AD1056">
        <f t="shared" si="157"/>
        <v>8</v>
      </c>
      <c r="AE1056">
        <f t="shared" si="158"/>
        <v>2012</v>
      </c>
    </row>
    <row r="1057" spans="1:31" x14ac:dyDescent="0.25">
      <c r="A1057" t="s">
        <v>51</v>
      </c>
      <c r="B1057" t="s">
        <v>52</v>
      </c>
      <c r="C1057">
        <v>2</v>
      </c>
      <c r="D1057">
        <v>90</v>
      </c>
      <c r="E1057">
        <v>10</v>
      </c>
      <c r="F1057">
        <v>88101</v>
      </c>
      <c r="G1057">
        <v>2</v>
      </c>
      <c r="H1057">
        <v>7</v>
      </c>
      <c r="I1057">
        <v>105</v>
      </c>
      <c r="J1057">
        <v>143</v>
      </c>
      <c r="K1057">
        <v>20120825</v>
      </c>
      <c r="L1057" s="78">
        <v>0</v>
      </c>
      <c r="M1057">
        <v>1.9</v>
      </c>
      <c r="O1057">
        <v>6</v>
      </c>
      <c r="AC1057" s="79">
        <f t="shared" si="156"/>
        <v>41146</v>
      </c>
      <c r="AD1057">
        <f t="shared" si="157"/>
        <v>8</v>
      </c>
      <c r="AE1057">
        <f t="shared" si="158"/>
        <v>2012</v>
      </c>
    </row>
    <row r="1058" spans="1:31" x14ac:dyDescent="0.25">
      <c r="A1058" t="s">
        <v>51</v>
      </c>
      <c r="B1058" t="s">
        <v>52</v>
      </c>
      <c r="C1058">
        <v>2</v>
      </c>
      <c r="D1058">
        <v>90</v>
      </c>
      <c r="E1058">
        <v>10</v>
      </c>
      <c r="F1058">
        <v>88101</v>
      </c>
      <c r="G1058">
        <v>2</v>
      </c>
      <c r="H1058">
        <v>7</v>
      </c>
      <c r="I1058">
        <v>105</v>
      </c>
      <c r="J1058">
        <v>143</v>
      </c>
      <c r="K1058">
        <v>20120831</v>
      </c>
      <c r="L1058" s="78">
        <v>0</v>
      </c>
      <c r="M1058">
        <v>1.6</v>
      </c>
      <c r="O1058">
        <v>6</v>
      </c>
      <c r="AC1058" s="79">
        <f t="shared" si="156"/>
        <v>41152</v>
      </c>
      <c r="AD1058">
        <f t="shared" si="157"/>
        <v>8</v>
      </c>
      <c r="AE1058">
        <f t="shared" si="158"/>
        <v>2012</v>
      </c>
    </row>
    <row r="1059" spans="1:31" x14ac:dyDescent="0.25">
      <c r="A1059" t="s">
        <v>51</v>
      </c>
      <c r="B1059" t="s">
        <v>52</v>
      </c>
      <c r="C1059">
        <v>2</v>
      </c>
      <c r="D1059">
        <v>90</v>
      </c>
      <c r="E1059">
        <v>10</v>
      </c>
      <c r="F1059">
        <v>88101</v>
      </c>
      <c r="G1059">
        <v>2</v>
      </c>
      <c r="H1059">
        <v>7</v>
      </c>
      <c r="I1059">
        <v>105</v>
      </c>
      <c r="J1059">
        <v>143</v>
      </c>
      <c r="K1059">
        <v>20170502</v>
      </c>
      <c r="L1059" s="78">
        <v>0</v>
      </c>
      <c r="M1059">
        <v>3</v>
      </c>
      <c r="AC1059" s="79">
        <f t="shared" ref="AC1059:AC1082" si="159">DATE(LEFT(K1059,4),MID(K1059,5,2),RIGHT(K1059,2))</f>
        <v>42857</v>
      </c>
      <c r="AD1059">
        <f t="shared" ref="AD1059:AD1082" si="160">MONTH(AC1059)</f>
        <v>5</v>
      </c>
      <c r="AE1059">
        <f t="shared" ref="AE1059:AE1082" si="161">YEAR(AC1059)</f>
        <v>2017</v>
      </c>
    </row>
    <row r="1060" spans="1:31" x14ac:dyDescent="0.25">
      <c r="A1060" t="s">
        <v>51</v>
      </c>
      <c r="B1060" t="s">
        <v>52</v>
      </c>
      <c r="C1060">
        <v>2</v>
      </c>
      <c r="D1060">
        <v>90</v>
      </c>
      <c r="E1060">
        <v>10</v>
      </c>
      <c r="F1060">
        <v>88101</v>
      </c>
      <c r="G1060">
        <v>2</v>
      </c>
      <c r="H1060">
        <v>7</v>
      </c>
      <c r="I1060">
        <v>105</v>
      </c>
      <c r="J1060">
        <v>143</v>
      </c>
      <c r="K1060">
        <v>20170505</v>
      </c>
      <c r="L1060" s="78">
        <v>0</v>
      </c>
      <c r="M1060">
        <v>2.4</v>
      </c>
      <c r="AC1060" s="79">
        <f t="shared" si="159"/>
        <v>42860</v>
      </c>
      <c r="AD1060">
        <f t="shared" si="160"/>
        <v>5</v>
      </c>
      <c r="AE1060">
        <f t="shared" si="161"/>
        <v>2017</v>
      </c>
    </row>
    <row r="1061" spans="1:31" x14ac:dyDescent="0.25">
      <c r="A1061" t="s">
        <v>51</v>
      </c>
      <c r="B1061" t="s">
        <v>52</v>
      </c>
      <c r="C1061">
        <v>2</v>
      </c>
      <c r="D1061">
        <v>90</v>
      </c>
      <c r="E1061">
        <v>10</v>
      </c>
      <c r="F1061">
        <v>88101</v>
      </c>
      <c r="G1061">
        <v>2</v>
      </c>
      <c r="H1061">
        <v>7</v>
      </c>
      <c r="I1061">
        <v>105</v>
      </c>
      <c r="J1061">
        <v>143</v>
      </c>
      <c r="K1061">
        <v>20170509</v>
      </c>
      <c r="L1061" s="78">
        <v>0</v>
      </c>
      <c r="M1061">
        <v>4</v>
      </c>
      <c r="Q1061">
        <v>1</v>
      </c>
      <c r="AC1061" s="79">
        <f t="shared" si="159"/>
        <v>42864</v>
      </c>
      <c r="AD1061">
        <f t="shared" si="160"/>
        <v>5</v>
      </c>
      <c r="AE1061">
        <f t="shared" si="161"/>
        <v>2017</v>
      </c>
    </row>
    <row r="1062" spans="1:31" x14ac:dyDescent="0.25">
      <c r="A1062" t="s">
        <v>51</v>
      </c>
      <c r="B1062" t="s">
        <v>52</v>
      </c>
      <c r="C1062">
        <v>2</v>
      </c>
      <c r="D1062">
        <v>90</v>
      </c>
      <c r="E1062">
        <v>10</v>
      </c>
      <c r="F1062">
        <v>88101</v>
      </c>
      <c r="G1062">
        <v>2</v>
      </c>
      <c r="H1062">
        <v>7</v>
      </c>
      <c r="I1062">
        <v>105</v>
      </c>
      <c r="J1062">
        <v>143</v>
      </c>
      <c r="K1062">
        <v>20170512</v>
      </c>
      <c r="L1062" s="78">
        <v>0</v>
      </c>
      <c r="M1062">
        <v>5</v>
      </c>
      <c r="AC1062" s="79">
        <f t="shared" si="159"/>
        <v>42867</v>
      </c>
      <c r="AD1062">
        <f t="shared" si="160"/>
        <v>5</v>
      </c>
      <c r="AE1062">
        <f t="shared" si="161"/>
        <v>2017</v>
      </c>
    </row>
    <row r="1063" spans="1:31" x14ac:dyDescent="0.25">
      <c r="A1063" t="s">
        <v>51</v>
      </c>
      <c r="B1063" t="s">
        <v>52</v>
      </c>
      <c r="C1063">
        <v>2</v>
      </c>
      <c r="D1063">
        <v>90</v>
      </c>
      <c r="E1063">
        <v>10</v>
      </c>
      <c r="F1063">
        <v>88101</v>
      </c>
      <c r="G1063">
        <v>2</v>
      </c>
      <c r="H1063">
        <v>7</v>
      </c>
      <c r="I1063">
        <v>105</v>
      </c>
      <c r="J1063">
        <v>143</v>
      </c>
      <c r="K1063">
        <v>20170516</v>
      </c>
      <c r="L1063" s="78">
        <v>0</v>
      </c>
      <c r="M1063">
        <v>4.0999999999999996</v>
      </c>
      <c r="AC1063" s="79">
        <f t="shared" si="159"/>
        <v>42871</v>
      </c>
      <c r="AD1063">
        <f t="shared" si="160"/>
        <v>5</v>
      </c>
      <c r="AE1063">
        <f t="shared" si="161"/>
        <v>2017</v>
      </c>
    </row>
    <row r="1064" spans="1:31" x14ac:dyDescent="0.25">
      <c r="A1064" t="s">
        <v>51</v>
      </c>
      <c r="B1064" t="s">
        <v>52</v>
      </c>
      <c r="C1064">
        <v>2</v>
      </c>
      <c r="D1064">
        <v>90</v>
      </c>
      <c r="E1064">
        <v>10</v>
      </c>
      <c r="F1064">
        <v>88101</v>
      </c>
      <c r="G1064">
        <v>2</v>
      </c>
      <c r="H1064">
        <v>7</v>
      </c>
      <c r="I1064">
        <v>105</v>
      </c>
      <c r="J1064">
        <v>143</v>
      </c>
      <c r="K1064">
        <v>20170523</v>
      </c>
      <c r="L1064" s="78">
        <v>0</v>
      </c>
      <c r="M1064">
        <v>2</v>
      </c>
      <c r="AC1064" s="79">
        <f t="shared" si="159"/>
        <v>42878</v>
      </c>
      <c r="AD1064">
        <f t="shared" si="160"/>
        <v>5</v>
      </c>
      <c r="AE1064">
        <f t="shared" si="161"/>
        <v>2017</v>
      </c>
    </row>
    <row r="1065" spans="1:31" x14ac:dyDescent="0.25">
      <c r="A1065" t="s">
        <v>51</v>
      </c>
      <c r="B1065" t="s">
        <v>52</v>
      </c>
      <c r="C1065">
        <v>2</v>
      </c>
      <c r="D1065">
        <v>90</v>
      </c>
      <c r="E1065">
        <v>10</v>
      </c>
      <c r="F1065">
        <v>88101</v>
      </c>
      <c r="G1065">
        <v>2</v>
      </c>
      <c r="H1065">
        <v>7</v>
      </c>
      <c r="I1065">
        <v>105</v>
      </c>
      <c r="J1065">
        <v>143</v>
      </c>
      <c r="K1065">
        <v>20170531</v>
      </c>
      <c r="L1065" s="78">
        <v>0</v>
      </c>
      <c r="M1065">
        <v>3.5</v>
      </c>
      <c r="AC1065" s="79">
        <f t="shared" si="159"/>
        <v>42886</v>
      </c>
      <c r="AD1065">
        <f t="shared" si="160"/>
        <v>5</v>
      </c>
      <c r="AE1065">
        <f t="shared" si="161"/>
        <v>2017</v>
      </c>
    </row>
    <row r="1066" spans="1:31" x14ac:dyDescent="0.25">
      <c r="A1066" t="s">
        <v>51</v>
      </c>
      <c r="B1066" t="s">
        <v>52</v>
      </c>
      <c r="C1066">
        <v>2</v>
      </c>
      <c r="D1066">
        <v>90</v>
      </c>
      <c r="E1066">
        <v>10</v>
      </c>
      <c r="F1066">
        <v>88101</v>
      </c>
      <c r="G1066">
        <v>2</v>
      </c>
      <c r="H1066">
        <v>7</v>
      </c>
      <c r="I1066">
        <v>105</v>
      </c>
      <c r="J1066">
        <v>143</v>
      </c>
      <c r="K1066">
        <v>20170606</v>
      </c>
      <c r="L1066" s="78">
        <v>0</v>
      </c>
      <c r="M1066">
        <v>2.2999999999999998</v>
      </c>
      <c r="AC1066" s="79">
        <f t="shared" si="159"/>
        <v>42892</v>
      </c>
      <c r="AD1066">
        <f t="shared" si="160"/>
        <v>6</v>
      </c>
      <c r="AE1066">
        <f t="shared" si="161"/>
        <v>2017</v>
      </c>
    </row>
    <row r="1067" spans="1:31" x14ac:dyDescent="0.25">
      <c r="A1067" t="s">
        <v>51</v>
      </c>
      <c r="B1067" t="s">
        <v>52</v>
      </c>
      <c r="C1067">
        <v>2</v>
      </c>
      <c r="D1067">
        <v>90</v>
      </c>
      <c r="E1067">
        <v>10</v>
      </c>
      <c r="F1067">
        <v>88101</v>
      </c>
      <c r="G1067">
        <v>2</v>
      </c>
      <c r="H1067">
        <v>7</v>
      </c>
      <c r="I1067">
        <v>105</v>
      </c>
      <c r="J1067">
        <v>143</v>
      </c>
      <c r="K1067">
        <v>20170612</v>
      </c>
      <c r="L1067" s="78">
        <v>0</v>
      </c>
      <c r="M1067">
        <v>1.8</v>
      </c>
      <c r="AC1067" s="79">
        <f t="shared" si="159"/>
        <v>42898</v>
      </c>
      <c r="AD1067">
        <f t="shared" si="160"/>
        <v>6</v>
      </c>
      <c r="AE1067">
        <f t="shared" si="161"/>
        <v>2017</v>
      </c>
    </row>
    <row r="1068" spans="1:31" x14ac:dyDescent="0.25">
      <c r="A1068" t="s">
        <v>51</v>
      </c>
      <c r="B1068" t="s">
        <v>52</v>
      </c>
      <c r="C1068">
        <v>2</v>
      </c>
      <c r="D1068">
        <v>90</v>
      </c>
      <c r="E1068">
        <v>10</v>
      </c>
      <c r="F1068">
        <v>88101</v>
      </c>
      <c r="G1068">
        <v>2</v>
      </c>
      <c r="H1068">
        <v>7</v>
      </c>
      <c r="I1068">
        <v>105</v>
      </c>
      <c r="J1068">
        <v>143</v>
      </c>
      <c r="K1068">
        <v>20170616</v>
      </c>
      <c r="L1068" s="78">
        <v>0</v>
      </c>
      <c r="M1068">
        <v>2.9</v>
      </c>
      <c r="Q1068">
        <v>3</v>
      </c>
      <c r="AC1068" s="79">
        <f t="shared" si="159"/>
        <v>42902</v>
      </c>
      <c r="AD1068">
        <f t="shared" si="160"/>
        <v>6</v>
      </c>
      <c r="AE1068">
        <f t="shared" si="161"/>
        <v>2017</v>
      </c>
    </row>
    <row r="1069" spans="1:31" x14ac:dyDescent="0.25">
      <c r="A1069" t="s">
        <v>51</v>
      </c>
      <c r="B1069" t="s">
        <v>52</v>
      </c>
      <c r="C1069">
        <v>2</v>
      </c>
      <c r="D1069">
        <v>90</v>
      </c>
      <c r="E1069">
        <v>10</v>
      </c>
      <c r="F1069">
        <v>88101</v>
      </c>
      <c r="G1069">
        <v>2</v>
      </c>
      <c r="H1069">
        <v>7</v>
      </c>
      <c r="I1069">
        <v>105</v>
      </c>
      <c r="J1069">
        <v>143</v>
      </c>
      <c r="K1069">
        <v>20170620</v>
      </c>
      <c r="L1069" s="78">
        <v>0</v>
      </c>
      <c r="M1069">
        <v>3.9</v>
      </c>
      <c r="AC1069" s="79">
        <f t="shared" si="159"/>
        <v>42906</v>
      </c>
      <c r="AD1069">
        <f t="shared" si="160"/>
        <v>6</v>
      </c>
      <c r="AE1069">
        <f t="shared" si="161"/>
        <v>2017</v>
      </c>
    </row>
    <row r="1070" spans="1:31" x14ac:dyDescent="0.25">
      <c r="A1070" t="s">
        <v>51</v>
      </c>
      <c r="B1070" t="s">
        <v>52</v>
      </c>
      <c r="C1070">
        <v>2</v>
      </c>
      <c r="D1070">
        <v>90</v>
      </c>
      <c r="E1070">
        <v>10</v>
      </c>
      <c r="F1070">
        <v>88101</v>
      </c>
      <c r="G1070">
        <v>2</v>
      </c>
      <c r="H1070">
        <v>7</v>
      </c>
      <c r="I1070">
        <v>105</v>
      </c>
      <c r="J1070">
        <v>143</v>
      </c>
      <c r="K1070">
        <v>20170623</v>
      </c>
      <c r="L1070" s="78">
        <v>0</v>
      </c>
      <c r="M1070">
        <v>3.6</v>
      </c>
      <c r="AC1070" s="79">
        <f t="shared" si="159"/>
        <v>42909</v>
      </c>
      <c r="AD1070">
        <f t="shared" si="160"/>
        <v>6</v>
      </c>
      <c r="AE1070">
        <f t="shared" si="161"/>
        <v>2017</v>
      </c>
    </row>
    <row r="1071" spans="1:31" x14ac:dyDescent="0.25">
      <c r="A1071" t="s">
        <v>51</v>
      </c>
      <c r="B1071" t="s">
        <v>52</v>
      </c>
      <c r="C1071">
        <v>2</v>
      </c>
      <c r="D1071">
        <v>90</v>
      </c>
      <c r="E1071">
        <v>10</v>
      </c>
      <c r="F1071">
        <v>88101</v>
      </c>
      <c r="G1071">
        <v>2</v>
      </c>
      <c r="H1071">
        <v>7</v>
      </c>
      <c r="I1071">
        <v>105</v>
      </c>
      <c r="J1071">
        <v>143</v>
      </c>
      <c r="K1071">
        <v>20170627</v>
      </c>
      <c r="L1071" s="78">
        <v>0</v>
      </c>
      <c r="M1071">
        <v>2.2000000000000002</v>
      </c>
      <c r="AC1071" s="79">
        <f t="shared" si="159"/>
        <v>42913</v>
      </c>
      <c r="AD1071">
        <f t="shared" si="160"/>
        <v>6</v>
      </c>
      <c r="AE1071">
        <f t="shared" si="161"/>
        <v>2017</v>
      </c>
    </row>
    <row r="1072" spans="1:31" x14ac:dyDescent="0.25">
      <c r="A1072" t="s">
        <v>51</v>
      </c>
      <c r="B1072" t="s">
        <v>52</v>
      </c>
      <c r="C1072">
        <v>2</v>
      </c>
      <c r="D1072">
        <v>90</v>
      </c>
      <c r="E1072">
        <v>10</v>
      </c>
      <c r="F1072">
        <v>88101</v>
      </c>
      <c r="G1072">
        <v>2</v>
      </c>
      <c r="H1072">
        <v>7</v>
      </c>
      <c r="I1072">
        <v>105</v>
      </c>
      <c r="J1072">
        <v>143</v>
      </c>
      <c r="K1072">
        <v>20170630</v>
      </c>
      <c r="L1072" s="78">
        <v>0</v>
      </c>
      <c r="M1072">
        <v>1.7</v>
      </c>
      <c r="Q1072">
        <v>1</v>
      </c>
      <c r="AC1072" s="79">
        <f t="shared" si="159"/>
        <v>42916</v>
      </c>
      <c r="AD1072">
        <f t="shared" si="160"/>
        <v>6</v>
      </c>
      <c r="AE1072">
        <f t="shared" si="161"/>
        <v>2017</v>
      </c>
    </row>
    <row r="1073" spans="1:31" x14ac:dyDescent="0.25">
      <c r="A1073" t="s">
        <v>51</v>
      </c>
      <c r="B1073" t="s">
        <v>52</v>
      </c>
      <c r="C1073">
        <v>2</v>
      </c>
      <c r="D1073">
        <v>90</v>
      </c>
      <c r="E1073">
        <v>10</v>
      </c>
      <c r="F1073">
        <v>88101</v>
      </c>
      <c r="G1073">
        <v>2</v>
      </c>
      <c r="H1073">
        <v>7</v>
      </c>
      <c r="I1073">
        <v>105</v>
      </c>
      <c r="J1073">
        <v>143</v>
      </c>
      <c r="K1073">
        <v>20170706</v>
      </c>
      <c r="L1073" s="78">
        <v>0</v>
      </c>
      <c r="M1073">
        <v>5</v>
      </c>
      <c r="AC1073" s="79">
        <f t="shared" si="159"/>
        <v>42922</v>
      </c>
      <c r="AD1073">
        <f t="shared" si="160"/>
        <v>7</v>
      </c>
      <c r="AE1073">
        <f t="shared" si="161"/>
        <v>2017</v>
      </c>
    </row>
    <row r="1074" spans="1:31" x14ac:dyDescent="0.25">
      <c r="A1074" t="s">
        <v>51</v>
      </c>
      <c r="B1074" t="s">
        <v>52</v>
      </c>
      <c r="C1074">
        <v>2</v>
      </c>
      <c r="D1074">
        <v>90</v>
      </c>
      <c r="E1074">
        <v>10</v>
      </c>
      <c r="F1074">
        <v>88101</v>
      </c>
      <c r="G1074">
        <v>2</v>
      </c>
      <c r="H1074">
        <v>7</v>
      </c>
      <c r="I1074">
        <v>105</v>
      </c>
      <c r="J1074">
        <v>143</v>
      </c>
      <c r="K1074">
        <v>20170712</v>
      </c>
      <c r="L1074" s="78">
        <v>0</v>
      </c>
      <c r="M1074">
        <v>12.4</v>
      </c>
      <c r="Q1074" t="s">
        <v>56</v>
      </c>
      <c r="AC1074" s="79">
        <f t="shared" si="159"/>
        <v>42928</v>
      </c>
      <c r="AD1074">
        <f t="shared" si="160"/>
        <v>7</v>
      </c>
      <c r="AE1074">
        <f t="shared" si="161"/>
        <v>2017</v>
      </c>
    </row>
    <row r="1075" spans="1:31" x14ac:dyDescent="0.25">
      <c r="A1075" t="s">
        <v>51</v>
      </c>
      <c r="B1075" t="s">
        <v>52</v>
      </c>
      <c r="C1075">
        <v>2</v>
      </c>
      <c r="D1075">
        <v>90</v>
      </c>
      <c r="E1075">
        <v>10</v>
      </c>
      <c r="F1075">
        <v>88101</v>
      </c>
      <c r="G1075">
        <v>2</v>
      </c>
      <c r="H1075">
        <v>7</v>
      </c>
      <c r="I1075">
        <v>105</v>
      </c>
      <c r="J1075">
        <v>143</v>
      </c>
      <c r="K1075">
        <v>20170718</v>
      </c>
      <c r="L1075" s="78">
        <v>0</v>
      </c>
      <c r="M1075">
        <v>5.0999999999999996</v>
      </c>
      <c r="AC1075" s="79">
        <f t="shared" si="159"/>
        <v>42934</v>
      </c>
      <c r="AD1075">
        <f t="shared" si="160"/>
        <v>7</v>
      </c>
      <c r="AE1075">
        <f t="shared" si="161"/>
        <v>2017</v>
      </c>
    </row>
    <row r="1076" spans="1:31" x14ac:dyDescent="0.25">
      <c r="A1076" t="s">
        <v>51</v>
      </c>
      <c r="B1076" t="s">
        <v>52</v>
      </c>
      <c r="C1076">
        <v>2</v>
      </c>
      <c r="D1076">
        <v>90</v>
      </c>
      <c r="E1076">
        <v>10</v>
      </c>
      <c r="F1076">
        <v>88101</v>
      </c>
      <c r="G1076">
        <v>2</v>
      </c>
      <c r="H1076">
        <v>7</v>
      </c>
      <c r="I1076">
        <v>105</v>
      </c>
      <c r="J1076">
        <v>143</v>
      </c>
      <c r="K1076">
        <v>20170724</v>
      </c>
      <c r="L1076" s="78">
        <v>0</v>
      </c>
      <c r="M1076">
        <v>27.1</v>
      </c>
      <c r="Q1076" t="s">
        <v>56</v>
      </c>
      <c r="AC1076" s="79">
        <f t="shared" si="159"/>
        <v>42940</v>
      </c>
      <c r="AD1076">
        <f t="shared" si="160"/>
        <v>7</v>
      </c>
      <c r="AE1076">
        <f t="shared" si="161"/>
        <v>2017</v>
      </c>
    </row>
    <row r="1077" spans="1:31" x14ac:dyDescent="0.25">
      <c r="A1077" t="s">
        <v>51</v>
      </c>
      <c r="B1077" t="s">
        <v>52</v>
      </c>
      <c r="C1077">
        <v>2</v>
      </c>
      <c r="D1077">
        <v>90</v>
      </c>
      <c r="E1077">
        <v>10</v>
      </c>
      <c r="F1077">
        <v>88101</v>
      </c>
      <c r="G1077">
        <v>2</v>
      </c>
      <c r="H1077">
        <v>7</v>
      </c>
      <c r="I1077">
        <v>105</v>
      </c>
      <c r="J1077">
        <v>143</v>
      </c>
      <c r="K1077">
        <v>20170730</v>
      </c>
      <c r="L1077" s="78">
        <v>0</v>
      </c>
      <c r="M1077">
        <v>3.6</v>
      </c>
      <c r="AC1077" s="79">
        <f t="shared" si="159"/>
        <v>42946</v>
      </c>
      <c r="AD1077">
        <f t="shared" si="160"/>
        <v>7</v>
      </c>
      <c r="AE1077">
        <f t="shared" si="161"/>
        <v>2017</v>
      </c>
    </row>
    <row r="1078" spans="1:31" x14ac:dyDescent="0.25">
      <c r="A1078" t="s">
        <v>51</v>
      </c>
      <c r="B1078" t="s">
        <v>52</v>
      </c>
      <c r="C1078">
        <v>2</v>
      </c>
      <c r="D1078">
        <v>90</v>
      </c>
      <c r="E1078">
        <v>10</v>
      </c>
      <c r="F1078">
        <v>88101</v>
      </c>
      <c r="G1078">
        <v>2</v>
      </c>
      <c r="H1078">
        <v>7</v>
      </c>
      <c r="I1078">
        <v>105</v>
      </c>
      <c r="J1078">
        <v>143</v>
      </c>
      <c r="K1078">
        <v>20170805</v>
      </c>
      <c r="L1078" s="78">
        <v>0</v>
      </c>
      <c r="M1078">
        <v>3.7</v>
      </c>
      <c r="AC1078" s="79">
        <f t="shared" si="159"/>
        <v>42952</v>
      </c>
      <c r="AD1078">
        <f t="shared" si="160"/>
        <v>8</v>
      </c>
      <c r="AE1078">
        <f t="shared" si="161"/>
        <v>2017</v>
      </c>
    </row>
    <row r="1079" spans="1:31" x14ac:dyDescent="0.25">
      <c r="A1079" t="s">
        <v>51</v>
      </c>
      <c r="B1079" t="s">
        <v>52</v>
      </c>
      <c r="C1079">
        <v>2</v>
      </c>
      <c r="D1079">
        <v>90</v>
      </c>
      <c r="E1079">
        <v>10</v>
      </c>
      <c r="F1079">
        <v>88101</v>
      </c>
      <c r="G1079">
        <v>2</v>
      </c>
      <c r="H1079">
        <v>7</v>
      </c>
      <c r="I1079">
        <v>105</v>
      </c>
      <c r="J1079">
        <v>143</v>
      </c>
      <c r="K1079">
        <v>20170811</v>
      </c>
      <c r="L1079" s="78">
        <v>0</v>
      </c>
      <c r="M1079">
        <v>3.1</v>
      </c>
      <c r="Q1079">
        <v>1</v>
      </c>
      <c r="AC1079" s="79">
        <f t="shared" si="159"/>
        <v>42958</v>
      </c>
      <c r="AD1079">
        <f t="shared" si="160"/>
        <v>8</v>
      </c>
      <c r="AE1079">
        <f t="shared" si="161"/>
        <v>2017</v>
      </c>
    </row>
    <row r="1080" spans="1:31" x14ac:dyDescent="0.25">
      <c r="A1080" t="s">
        <v>51</v>
      </c>
      <c r="B1080" t="s">
        <v>52</v>
      </c>
      <c r="C1080">
        <v>2</v>
      </c>
      <c r="D1080">
        <v>90</v>
      </c>
      <c r="E1080">
        <v>10</v>
      </c>
      <c r="F1080">
        <v>88101</v>
      </c>
      <c r="G1080">
        <v>2</v>
      </c>
      <c r="H1080">
        <v>7</v>
      </c>
      <c r="I1080">
        <v>105</v>
      </c>
      <c r="J1080">
        <v>143</v>
      </c>
      <c r="K1080">
        <v>20170817</v>
      </c>
      <c r="L1080" s="78">
        <v>0</v>
      </c>
      <c r="M1080">
        <v>2.1</v>
      </c>
      <c r="AC1080" s="79">
        <f t="shared" si="159"/>
        <v>42964</v>
      </c>
      <c r="AD1080">
        <f t="shared" si="160"/>
        <v>8</v>
      </c>
      <c r="AE1080">
        <f t="shared" si="161"/>
        <v>2017</v>
      </c>
    </row>
    <row r="1081" spans="1:31" x14ac:dyDescent="0.25">
      <c r="A1081" t="s">
        <v>51</v>
      </c>
      <c r="B1081" t="s">
        <v>52</v>
      </c>
      <c r="C1081">
        <v>2</v>
      </c>
      <c r="D1081">
        <v>90</v>
      </c>
      <c r="E1081">
        <v>10</v>
      </c>
      <c r="F1081">
        <v>88101</v>
      </c>
      <c r="G1081">
        <v>2</v>
      </c>
      <c r="H1081">
        <v>7</v>
      </c>
      <c r="I1081">
        <v>105</v>
      </c>
      <c r="J1081">
        <v>143</v>
      </c>
      <c r="K1081">
        <v>20170823</v>
      </c>
      <c r="L1081" s="78">
        <v>0</v>
      </c>
      <c r="M1081">
        <v>1.5</v>
      </c>
      <c r="AC1081" s="79">
        <f t="shared" si="159"/>
        <v>42970</v>
      </c>
      <c r="AD1081">
        <f t="shared" si="160"/>
        <v>8</v>
      </c>
      <c r="AE1081">
        <f t="shared" si="161"/>
        <v>2017</v>
      </c>
    </row>
    <row r="1082" spans="1:31" x14ac:dyDescent="0.25">
      <c r="A1082" t="s">
        <v>51</v>
      </c>
      <c r="B1082" t="s">
        <v>52</v>
      </c>
      <c r="C1082">
        <v>2</v>
      </c>
      <c r="D1082">
        <v>90</v>
      </c>
      <c r="E1082">
        <v>10</v>
      </c>
      <c r="F1082">
        <v>88101</v>
      </c>
      <c r="G1082">
        <v>2</v>
      </c>
      <c r="H1082">
        <v>7</v>
      </c>
      <c r="I1082">
        <v>105</v>
      </c>
      <c r="J1082">
        <v>143</v>
      </c>
      <c r="K1082">
        <v>20170829</v>
      </c>
      <c r="L1082" s="78">
        <v>0</v>
      </c>
      <c r="M1082">
        <v>2.1</v>
      </c>
      <c r="AC1082" s="79">
        <f t="shared" si="159"/>
        <v>42976</v>
      </c>
      <c r="AD1082">
        <f t="shared" si="160"/>
        <v>8</v>
      </c>
      <c r="AE1082">
        <f t="shared" si="161"/>
        <v>2017</v>
      </c>
    </row>
    <row r="1083" spans="1:31" x14ac:dyDescent="0.25">
      <c r="A1083" t="s">
        <v>51</v>
      </c>
      <c r="B1083" t="s">
        <v>52</v>
      </c>
      <c r="C1083">
        <v>2</v>
      </c>
      <c r="D1083">
        <v>90</v>
      </c>
      <c r="E1083">
        <v>10</v>
      </c>
      <c r="F1083">
        <v>88101</v>
      </c>
      <c r="G1083">
        <v>2</v>
      </c>
      <c r="H1083">
        <v>7</v>
      </c>
      <c r="I1083">
        <v>105</v>
      </c>
      <c r="J1083">
        <v>143</v>
      </c>
      <c r="K1083">
        <v>20180502</v>
      </c>
      <c r="L1083" s="78">
        <v>0</v>
      </c>
      <c r="N1083" t="s">
        <v>67</v>
      </c>
      <c r="Q1083">
        <v>1</v>
      </c>
      <c r="AC1083" s="79">
        <f t="shared" ref="AC1083:AC1122" si="162">DATE(LEFT(K1083,4),MID(K1083,5,2),RIGHT(K1083,2))</f>
        <v>43222</v>
      </c>
      <c r="AD1083">
        <f t="shared" ref="AD1083:AD1122" si="163">MONTH(AC1083)</f>
        <v>5</v>
      </c>
      <c r="AE1083">
        <f t="shared" ref="AE1083:AE1122" si="164">YEAR(AC1083)</f>
        <v>2018</v>
      </c>
    </row>
    <row r="1084" spans="1:31" x14ac:dyDescent="0.25">
      <c r="A1084" t="s">
        <v>51</v>
      </c>
      <c r="B1084" t="s">
        <v>52</v>
      </c>
      <c r="C1084">
        <v>2</v>
      </c>
      <c r="D1084">
        <v>90</v>
      </c>
      <c r="E1084">
        <v>10</v>
      </c>
      <c r="F1084">
        <v>88101</v>
      </c>
      <c r="G1084">
        <v>2</v>
      </c>
      <c r="H1084">
        <v>7</v>
      </c>
      <c r="I1084">
        <v>105</v>
      </c>
      <c r="J1084">
        <v>143</v>
      </c>
      <c r="K1084">
        <v>20180508</v>
      </c>
      <c r="L1084" s="78">
        <v>0</v>
      </c>
      <c r="M1084">
        <v>4.2</v>
      </c>
      <c r="AC1084" s="79">
        <f t="shared" si="162"/>
        <v>43228</v>
      </c>
      <c r="AD1084">
        <f t="shared" si="163"/>
        <v>5</v>
      </c>
      <c r="AE1084">
        <f t="shared" si="164"/>
        <v>2018</v>
      </c>
    </row>
    <row r="1085" spans="1:31" x14ac:dyDescent="0.25">
      <c r="A1085" t="s">
        <v>51</v>
      </c>
      <c r="B1085" t="s">
        <v>52</v>
      </c>
      <c r="C1085">
        <v>2</v>
      </c>
      <c r="D1085">
        <v>90</v>
      </c>
      <c r="E1085">
        <v>10</v>
      </c>
      <c r="F1085">
        <v>88101</v>
      </c>
      <c r="G1085">
        <v>2</v>
      </c>
      <c r="H1085">
        <v>7</v>
      </c>
      <c r="I1085">
        <v>105</v>
      </c>
      <c r="J1085">
        <v>143</v>
      </c>
      <c r="K1085">
        <v>20180514</v>
      </c>
      <c r="L1085" s="78">
        <v>0</v>
      </c>
      <c r="M1085">
        <v>2.7</v>
      </c>
      <c r="AC1085" s="79">
        <f t="shared" si="162"/>
        <v>43234</v>
      </c>
      <c r="AD1085">
        <f t="shared" si="163"/>
        <v>5</v>
      </c>
      <c r="AE1085">
        <f t="shared" si="164"/>
        <v>2018</v>
      </c>
    </row>
    <row r="1086" spans="1:31" x14ac:dyDescent="0.25">
      <c r="A1086" t="s">
        <v>51</v>
      </c>
      <c r="B1086" t="s">
        <v>52</v>
      </c>
      <c r="C1086">
        <v>2</v>
      </c>
      <c r="D1086">
        <v>90</v>
      </c>
      <c r="E1086">
        <v>10</v>
      </c>
      <c r="F1086">
        <v>88101</v>
      </c>
      <c r="G1086">
        <v>2</v>
      </c>
      <c r="H1086">
        <v>7</v>
      </c>
      <c r="I1086">
        <v>105</v>
      </c>
      <c r="J1086">
        <v>145</v>
      </c>
      <c r="K1086">
        <v>20180517</v>
      </c>
      <c r="L1086" s="78">
        <v>0</v>
      </c>
      <c r="M1086">
        <v>4.5</v>
      </c>
      <c r="AC1086" s="79">
        <f t="shared" si="162"/>
        <v>43237</v>
      </c>
      <c r="AD1086">
        <f t="shared" si="163"/>
        <v>5</v>
      </c>
      <c r="AE1086">
        <f t="shared" si="164"/>
        <v>2018</v>
      </c>
    </row>
    <row r="1087" spans="1:31" x14ac:dyDescent="0.25">
      <c r="A1087" t="s">
        <v>51</v>
      </c>
      <c r="B1087" t="s">
        <v>52</v>
      </c>
      <c r="C1087">
        <v>2</v>
      </c>
      <c r="D1087">
        <v>90</v>
      </c>
      <c r="E1087">
        <v>10</v>
      </c>
      <c r="F1087">
        <v>88101</v>
      </c>
      <c r="G1087">
        <v>2</v>
      </c>
      <c r="H1087">
        <v>7</v>
      </c>
      <c r="I1087">
        <v>105</v>
      </c>
      <c r="J1087">
        <v>145</v>
      </c>
      <c r="K1087">
        <v>20180520</v>
      </c>
      <c r="L1087" s="78">
        <v>0</v>
      </c>
      <c r="M1087">
        <v>4.7</v>
      </c>
      <c r="AC1087" s="79">
        <f t="shared" si="162"/>
        <v>43240</v>
      </c>
      <c r="AD1087">
        <f t="shared" si="163"/>
        <v>5</v>
      </c>
      <c r="AE1087">
        <f t="shared" si="164"/>
        <v>2018</v>
      </c>
    </row>
    <row r="1088" spans="1:31" x14ac:dyDescent="0.25">
      <c r="A1088" t="s">
        <v>51</v>
      </c>
      <c r="B1088" t="s">
        <v>52</v>
      </c>
      <c r="C1088">
        <v>2</v>
      </c>
      <c r="D1088">
        <v>90</v>
      </c>
      <c r="E1088">
        <v>10</v>
      </c>
      <c r="F1088">
        <v>88101</v>
      </c>
      <c r="G1088">
        <v>2</v>
      </c>
      <c r="H1088">
        <v>7</v>
      </c>
      <c r="I1088">
        <v>105</v>
      </c>
      <c r="J1088">
        <v>145</v>
      </c>
      <c r="K1088">
        <v>20180523</v>
      </c>
      <c r="L1088" s="78">
        <v>0</v>
      </c>
      <c r="M1088">
        <v>2.7</v>
      </c>
      <c r="Q1088" t="s">
        <v>68</v>
      </c>
      <c r="AC1088" s="79">
        <f t="shared" si="162"/>
        <v>43243</v>
      </c>
      <c r="AD1088">
        <f t="shared" si="163"/>
        <v>5</v>
      </c>
      <c r="AE1088">
        <f t="shared" si="164"/>
        <v>2018</v>
      </c>
    </row>
    <row r="1089" spans="1:31" x14ac:dyDescent="0.25">
      <c r="A1089" t="s">
        <v>51</v>
      </c>
      <c r="B1089" t="s">
        <v>52</v>
      </c>
      <c r="C1089">
        <v>2</v>
      </c>
      <c r="D1089">
        <v>90</v>
      </c>
      <c r="E1089">
        <v>10</v>
      </c>
      <c r="F1089">
        <v>88101</v>
      </c>
      <c r="G1089">
        <v>2</v>
      </c>
      <c r="H1089">
        <v>7</v>
      </c>
      <c r="I1089">
        <v>105</v>
      </c>
      <c r="J1089">
        <v>145</v>
      </c>
      <c r="K1089">
        <v>20180526</v>
      </c>
      <c r="L1089" s="78">
        <v>0</v>
      </c>
      <c r="M1089">
        <v>2.2000000000000002</v>
      </c>
      <c r="Q1089" t="s">
        <v>68</v>
      </c>
      <c r="AC1089" s="79">
        <f t="shared" si="162"/>
        <v>43246</v>
      </c>
      <c r="AD1089">
        <f t="shared" si="163"/>
        <v>5</v>
      </c>
      <c r="AE1089">
        <f t="shared" si="164"/>
        <v>2018</v>
      </c>
    </row>
    <row r="1090" spans="1:31" x14ac:dyDescent="0.25">
      <c r="A1090" t="s">
        <v>51</v>
      </c>
      <c r="B1090" t="s">
        <v>52</v>
      </c>
      <c r="C1090">
        <v>2</v>
      </c>
      <c r="D1090">
        <v>90</v>
      </c>
      <c r="E1090">
        <v>10</v>
      </c>
      <c r="F1090">
        <v>88101</v>
      </c>
      <c r="G1090">
        <v>2</v>
      </c>
      <c r="H1090">
        <v>7</v>
      </c>
      <c r="I1090">
        <v>105</v>
      </c>
      <c r="J1090">
        <v>145</v>
      </c>
      <c r="K1090">
        <v>20180529</v>
      </c>
      <c r="L1090" s="78">
        <v>0</v>
      </c>
      <c r="M1090">
        <v>3.8</v>
      </c>
      <c r="Q1090" t="s">
        <v>68</v>
      </c>
      <c r="AC1090" s="79">
        <f t="shared" si="162"/>
        <v>43249</v>
      </c>
      <c r="AD1090">
        <f t="shared" si="163"/>
        <v>5</v>
      </c>
      <c r="AE1090">
        <f t="shared" si="164"/>
        <v>2018</v>
      </c>
    </row>
    <row r="1091" spans="1:31" x14ac:dyDescent="0.25">
      <c r="A1091" t="s">
        <v>51</v>
      </c>
      <c r="B1091" t="s">
        <v>52</v>
      </c>
      <c r="C1091">
        <v>2</v>
      </c>
      <c r="D1091">
        <v>90</v>
      </c>
      <c r="E1091">
        <v>10</v>
      </c>
      <c r="F1091">
        <v>88101</v>
      </c>
      <c r="G1091">
        <v>2</v>
      </c>
      <c r="H1091">
        <v>7</v>
      </c>
      <c r="I1091">
        <v>105</v>
      </c>
      <c r="J1091">
        <v>145</v>
      </c>
      <c r="K1091">
        <v>20180601</v>
      </c>
      <c r="L1091" s="78">
        <v>0</v>
      </c>
      <c r="M1091">
        <v>2.9</v>
      </c>
      <c r="Q1091" t="s">
        <v>68</v>
      </c>
      <c r="AC1091" s="79">
        <f t="shared" si="162"/>
        <v>43252</v>
      </c>
      <c r="AD1091">
        <f t="shared" si="163"/>
        <v>6</v>
      </c>
      <c r="AE1091">
        <f t="shared" si="164"/>
        <v>2018</v>
      </c>
    </row>
    <row r="1092" spans="1:31" x14ac:dyDescent="0.25">
      <c r="A1092" t="s">
        <v>51</v>
      </c>
      <c r="B1092" t="s">
        <v>52</v>
      </c>
      <c r="C1092">
        <v>2</v>
      </c>
      <c r="D1092">
        <v>90</v>
      </c>
      <c r="E1092">
        <v>10</v>
      </c>
      <c r="F1092">
        <v>88101</v>
      </c>
      <c r="G1092">
        <v>2</v>
      </c>
      <c r="H1092">
        <v>7</v>
      </c>
      <c r="I1092">
        <v>105</v>
      </c>
      <c r="J1092">
        <v>145</v>
      </c>
      <c r="K1092">
        <v>20180604</v>
      </c>
      <c r="L1092" s="78">
        <v>0</v>
      </c>
      <c r="M1092">
        <v>3.1</v>
      </c>
      <c r="Q1092" t="s">
        <v>68</v>
      </c>
      <c r="AC1092" s="79">
        <f t="shared" si="162"/>
        <v>43255</v>
      </c>
      <c r="AD1092">
        <f t="shared" si="163"/>
        <v>6</v>
      </c>
      <c r="AE1092">
        <f t="shared" si="164"/>
        <v>2018</v>
      </c>
    </row>
    <row r="1093" spans="1:31" x14ac:dyDescent="0.25">
      <c r="A1093" t="s">
        <v>51</v>
      </c>
      <c r="B1093" t="s">
        <v>52</v>
      </c>
      <c r="C1093">
        <v>2</v>
      </c>
      <c r="D1093">
        <v>90</v>
      </c>
      <c r="E1093">
        <v>10</v>
      </c>
      <c r="F1093">
        <v>88101</v>
      </c>
      <c r="G1093">
        <v>2</v>
      </c>
      <c r="H1093">
        <v>7</v>
      </c>
      <c r="I1093">
        <v>105</v>
      </c>
      <c r="J1093">
        <v>145</v>
      </c>
      <c r="K1093">
        <v>20180607</v>
      </c>
      <c r="L1093" s="78">
        <v>0</v>
      </c>
      <c r="M1093">
        <v>4.0999999999999996</v>
      </c>
      <c r="Q1093" t="s">
        <v>68</v>
      </c>
      <c r="AC1093" s="79">
        <f t="shared" si="162"/>
        <v>43258</v>
      </c>
      <c r="AD1093">
        <f t="shared" si="163"/>
        <v>6</v>
      </c>
      <c r="AE1093">
        <f t="shared" si="164"/>
        <v>2018</v>
      </c>
    </row>
    <row r="1094" spans="1:31" x14ac:dyDescent="0.25">
      <c r="A1094" t="s">
        <v>51</v>
      </c>
      <c r="B1094" t="s">
        <v>52</v>
      </c>
      <c r="C1094">
        <v>2</v>
      </c>
      <c r="D1094">
        <v>90</v>
      </c>
      <c r="E1094">
        <v>10</v>
      </c>
      <c r="F1094">
        <v>88101</v>
      </c>
      <c r="G1094">
        <v>2</v>
      </c>
      <c r="H1094">
        <v>7</v>
      </c>
      <c r="I1094">
        <v>105</v>
      </c>
      <c r="J1094">
        <v>145</v>
      </c>
      <c r="K1094">
        <v>20180610</v>
      </c>
      <c r="L1094" s="78">
        <v>0</v>
      </c>
      <c r="M1094">
        <v>11.8</v>
      </c>
      <c r="Q1094" t="s">
        <v>68</v>
      </c>
      <c r="AC1094" s="79">
        <f t="shared" si="162"/>
        <v>43261</v>
      </c>
      <c r="AD1094">
        <f t="shared" si="163"/>
        <v>6</v>
      </c>
      <c r="AE1094">
        <f t="shared" si="164"/>
        <v>2018</v>
      </c>
    </row>
    <row r="1095" spans="1:31" x14ac:dyDescent="0.25">
      <c r="A1095" t="s">
        <v>51</v>
      </c>
      <c r="B1095" t="s">
        <v>52</v>
      </c>
      <c r="C1095">
        <v>2</v>
      </c>
      <c r="D1095">
        <v>90</v>
      </c>
      <c r="E1095">
        <v>10</v>
      </c>
      <c r="F1095">
        <v>88101</v>
      </c>
      <c r="G1095">
        <v>2</v>
      </c>
      <c r="H1095">
        <v>7</v>
      </c>
      <c r="I1095">
        <v>105</v>
      </c>
      <c r="J1095">
        <v>145</v>
      </c>
      <c r="K1095">
        <v>20180613</v>
      </c>
      <c r="L1095" s="78">
        <v>0</v>
      </c>
      <c r="M1095">
        <v>4.8</v>
      </c>
      <c r="Q1095" t="s">
        <v>68</v>
      </c>
      <c r="AC1095" s="79">
        <f t="shared" si="162"/>
        <v>43264</v>
      </c>
      <c r="AD1095">
        <f t="shared" si="163"/>
        <v>6</v>
      </c>
      <c r="AE1095">
        <f t="shared" si="164"/>
        <v>2018</v>
      </c>
    </row>
    <row r="1096" spans="1:31" x14ac:dyDescent="0.25">
      <c r="A1096" t="s">
        <v>51</v>
      </c>
      <c r="B1096" t="s">
        <v>52</v>
      </c>
      <c r="C1096">
        <v>2</v>
      </c>
      <c r="D1096">
        <v>90</v>
      </c>
      <c r="E1096">
        <v>10</v>
      </c>
      <c r="F1096">
        <v>88101</v>
      </c>
      <c r="G1096">
        <v>2</v>
      </c>
      <c r="H1096">
        <v>7</v>
      </c>
      <c r="I1096">
        <v>105</v>
      </c>
      <c r="J1096">
        <v>145</v>
      </c>
      <c r="K1096">
        <v>20180616</v>
      </c>
      <c r="L1096" s="78">
        <v>0</v>
      </c>
      <c r="N1096" t="s">
        <v>62</v>
      </c>
      <c r="AC1096" s="79">
        <f t="shared" si="162"/>
        <v>43267</v>
      </c>
      <c r="AD1096">
        <f t="shared" si="163"/>
        <v>6</v>
      </c>
      <c r="AE1096">
        <f t="shared" si="164"/>
        <v>2018</v>
      </c>
    </row>
    <row r="1097" spans="1:31" x14ac:dyDescent="0.25">
      <c r="A1097" t="s">
        <v>51</v>
      </c>
      <c r="B1097" t="s">
        <v>52</v>
      </c>
      <c r="C1097">
        <v>2</v>
      </c>
      <c r="D1097">
        <v>90</v>
      </c>
      <c r="E1097">
        <v>10</v>
      </c>
      <c r="F1097">
        <v>88101</v>
      </c>
      <c r="G1097">
        <v>2</v>
      </c>
      <c r="H1097">
        <v>7</v>
      </c>
      <c r="I1097">
        <v>105</v>
      </c>
      <c r="J1097">
        <v>145</v>
      </c>
      <c r="K1097">
        <v>20180619</v>
      </c>
      <c r="L1097" s="78">
        <v>0</v>
      </c>
      <c r="N1097" t="s">
        <v>67</v>
      </c>
      <c r="Q1097">
        <v>1</v>
      </c>
      <c r="R1097" t="s">
        <v>68</v>
      </c>
      <c r="AC1097" s="79">
        <f t="shared" si="162"/>
        <v>43270</v>
      </c>
      <c r="AD1097">
        <f t="shared" si="163"/>
        <v>6</v>
      </c>
      <c r="AE1097">
        <f t="shared" si="164"/>
        <v>2018</v>
      </c>
    </row>
    <row r="1098" spans="1:31" x14ac:dyDescent="0.25">
      <c r="A1098" t="s">
        <v>51</v>
      </c>
      <c r="B1098" t="s">
        <v>52</v>
      </c>
      <c r="C1098">
        <v>2</v>
      </c>
      <c r="D1098">
        <v>90</v>
      </c>
      <c r="E1098">
        <v>10</v>
      </c>
      <c r="F1098">
        <v>88101</v>
      </c>
      <c r="G1098">
        <v>2</v>
      </c>
      <c r="H1098">
        <v>7</v>
      </c>
      <c r="I1098">
        <v>105</v>
      </c>
      <c r="J1098">
        <v>145</v>
      </c>
      <c r="K1098">
        <v>20180622</v>
      </c>
      <c r="L1098" s="78">
        <v>0</v>
      </c>
      <c r="N1098" t="s">
        <v>67</v>
      </c>
      <c r="Q1098">
        <v>1</v>
      </c>
      <c r="R1098" t="s">
        <v>68</v>
      </c>
      <c r="AC1098" s="79">
        <f t="shared" si="162"/>
        <v>43273</v>
      </c>
      <c r="AD1098">
        <f t="shared" si="163"/>
        <v>6</v>
      </c>
      <c r="AE1098">
        <f t="shared" si="164"/>
        <v>2018</v>
      </c>
    </row>
    <row r="1099" spans="1:31" x14ac:dyDescent="0.25">
      <c r="A1099" t="s">
        <v>51</v>
      </c>
      <c r="B1099" t="s">
        <v>52</v>
      </c>
      <c r="C1099">
        <v>2</v>
      </c>
      <c r="D1099">
        <v>90</v>
      </c>
      <c r="E1099">
        <v>10</v>
      </c>
      <c r="F1099">
        <v>88101</v>
      </c>
      <c r="G1099">
        <v>2</v>
      </c>
      <c r="H1099">
        <v>7</v>
      </c>
      <c r="I1099">
        <v>105</v>
      </c>
      <c r="J1099">
        <v>145</v>
      </c>
      <c r="K1099">
        <v>20180625</v>
      </c>
      <c r="L1099" s="78">
        <v>0</v>
      </c>
      <c r="N1099" t="s">
        <v>67</v>
      </c>
      <c r="Q1099">
        <v>1</v>
      </c>
      <c r="R1099" t="s">
        <v>68</v>
      </c>
      <c r="AC1099" s="79">
        <f t="shared" si="162"/>
        <v>43276</v>
      </c>
      <c r="AD1099">
        <f t="shared" si="163"/>
        <v>6</v>
      </c>
      <c r="AE1099">
        <f t="shared" si="164"/>
        <v>2018</v>
      </c>
    </row>
    <row r="1100" spans="1:31" x14ac:dyDescent="0.25">
      <c r="A1100" t="s">
        <v>51</v>
      </c>
      <c r="B1100" t="s">
        <v>52</v>
      </c>
      <c r="C1100">
        <v>2</v>
      </c>
      <c r="D1100">
        <v>90</v>
      </c>
      <c r="E1100">
        <v>10</v>
      </c>
      <c r="F1100">
        <v>88101</v>
      </c>
      <c r="G1100">
        <v>2</v>
      </c>
      <c r="H1100">
        <v>7</v>
      </c>
      <c r="I1100">
        <v>105</v>
      </c>
      <c r="J1100">
        <v>145</v>
      </c>
      <c r="K1100">
        <v>20180628</v>
      </c>
      <c r="L1100" s="78">
        <v>0</v>
      </c>
      <c r="N1100" t="s">
        <v>67</v>
      </c>
      <c r="Q1100">
        <v>1</v>
      </c>
      <c r="R1100" t="s">
        <v>68</v>
      </c>
      <c r="AC1100" s="79">
        <f t="shared" si="162"/>
        <v>43279</v>
      </c>
      <c r="AD1100">
        <f t="shared" si="163"/>
        <v>6</v>
      </c>
      <c r="AE1100">
        <f t="shared" si="164"/>
        <v>2018</v>
      </c>
    </row>
    <row r="1101" spans="1:31" x14ac:dyDescent="0.25">
      <c r="A1101" t="s">
        <v>51</v>
      </c>
      <c r="B1101" t="s">
        <v>52</v>
      </c>
      <c r="C1101">
        <v>2</v>
      </c>
      <c r="D1101">
        <v>90</v>
      </c>
      <c r="E1101">
        <v>10</v>
      </c>
      <c r="F1101">
        <v>88101</v>
      </c>
      <c r="G1101">
        <v>2</v>
      </c>
      <c r="H1101">
        <v>7</v>
      </c>
      <c r="I1101">
        <v>105</v>
      </c>
      <c r="J1101">
        <v>145</v>
      </c>
      <c r="K1101">
        <v>20180701</v>
      </c>
      <c r="L1101" s="78">
        <v>0</v>
      </c>
      <c r="N1101" t="s">
        <v>62</v>
      </c>
      <c r="AC1101" s="79">
        <f t="shared" si="162"/>
        <v>43282</v>
      </c>
      <c r="AD1101">
        <f t="shared" si="163"/>
        <v>7</v>
      </c>
      <c r="AE1101">
        <f t="shared" si="164"/>
        <v>2018</v>
      </c>
    </row>
    <row r="1102" spans="1:31" x14ac:dyDescent="0.25">
      <c r="A1102" t="s">
        <v>51</v>
      </c>
      <c r="B1102" t="s">
        <v>52</v>
      </c>
      <c r="C1102">
        <v>2</v>
      </c>
      <c r="D1102">
        <v>90</v>
      </c>
      <c r="E1102">
        <v>10</v>
      </c>
      <c r="F1102">
        <v>88101</v>
      </c>
      <c r="G1102">
        <v>2</v>
      </c>
      <c r="H1102">
        <v>7</v>
      </c>
      <c r="I1102">
        <v>105</v>
      </c>
      <c r="J1102">
        <v>145</v>
      </c>
      <c r="K1102">
        <v>20180704</v>
      </c>
      <c r="L1102" s="78">
        <v>0</v>
      </c>
      <c r="N1102" t="s">
        <v>67</v>
      </c>
      <c r="AC1102" s="79">
        <f t="shared" si="162"/>
        <v>43285</v>
      </c>
      <c r="AD1102">
        <f t="shared" si="163"/>
        <v>7</v>
      </c>
      <c r="AE1102">
        <f t="shared" si="164"/>
        <v>2018</v>
      </c>
    </row>
    <row r="1103" spans="1:31" x14ac:dyDescent="0.25">
      <c r="A1103" t="s">
        <v>51</v>
      </c>
      <c r="B1103" t="s">
        <v>52</v>
      </c>
      <c r="C1103">
        <v>2</v>
      </c>
      <c r="D1103">
        <v>90</v>
      </c>
      <c r="E1103">
        <v>10</v>
      </c>
      <c r="F1103">
        <v>88101</v>
      </c>
      <c r="G1103">
        <v>2</v>
      </c>
      <c r="H1103">
        <v>7</v>
      </c>
      <c r="I1103">
        <v>105</v>
      </c>
      <c r="J1103">
        <v>145</v>
      </c>
      <c r="K1103">
        <v>20180707</v>
      </c>
      <c r="L1103" s="78">
        <v>0</v>
      </c>
      <c r="N1103" t="s">
        <v>67</v>
      </c>
      <c r="AC1103" s="79">
        <f t="shared" si="162"/>
        <v>43288</v>
      </c>
      <c r="AD1103">
        <f t="shared" si="163"/>
        <v>7</v>
      </c>
      <c r="AE1103">
        <f t="shared" si="164"/>
        <v>2018</v>
      </c>
    </row>
    <row r="1104" spans="1:31" x14ac:dyDescent="0.25">
      <c r="A1104" t="s">
        <v>51</v>
      </c>
      <c r="B1104" t="s">
        <v>52</v>
      </c>
      <c r="C1104">
        <v>2</v>
      </c>
      <c r="D1104">
        <v>90</v>
      </c>
      <c r="E1104">
        <v>10</v>
      </c>
      <c r="F1104">
        <v>88101</v>
      </c>
      <c r="G1104">
        <v>2</v>
      </c>
      <c r="H1104">
        <v>7</v>
      </c>
      <c r="I1104">
        <v>105</v>
      </c>
      <c r="J1104">
        <v>145</v>
      </c>
      <c r="K1104">
        <v>20180710</v>
      </c>
      <c r="L1104" s="78">
        <v>0</v>
      </c>
      <c r="N1104" t="s">
        <v>67</v>
      </c>
      <c r="AC1104" s="79">
        <f t="shared" si="162"/>
        <v>43291</v>
      </c>
      <c r="AD1104">
        <f t="shared" si="163"/>
        <v>7</v>
      </c>
      <c r="AE1104">
        <f t="shared" si="164"/>
        <v>2018</v>
      </c>
    </row>
    <row r="1105" spans="1:31" x14ac:dyDescent="0.25">
      <c r="A1105" t="s">
        <v>51</v>
      </c>
      <c r="B1105" t="s">
        <v>52</v>
      </c>
      <c r="C1105">
        <v>2</v>
      </c>
      <c r="D1105">
        <v>90</v>
      </c>
      <c r="E1105">
        <v>10</v>
      </c>
      <c r="F1105">
        <v>88101</v>
      </c>
      <c r="G1105">
        <v>2</v>
      </c>
      <c r="H1105">
        <v>7</v>
      </c>
      <c r="I1105">
        <v>105</v>
      </c>
      <c r="J1105">
        <v>145</v>
      </c>
      <c r="K1105">
        <v>20180713</v>
      </c>
      <c r="L1105" s="78">
        <v>0</v>
      </c>
      <c r="M1105">
        <v>3.3</v>
      </c>
      <c r="AC1105" s="79">
        <f t="shared" si="162"/>
        <v>43294</v>
      </c>
      <c r="AD1105">
        <f t="shared" si="163"/>
        <v>7</v>
      </c>
      <c r="AE1105">
        <f t="shared" si="164"/>
        <v>2018</v>
      </c>
    </row>
    <row r="1106" spans="1:31" x14ac:dyDescent="0.25">
      <c r="A1106" t="s">
        <v>51</v>
      </c>
      <c r="B1106" t="s">
        <v>52</v>
      </c>
      <c r="C1106">
        <v>2</v>
      </c>
      <c r="D1106">
        <v>90</v>
      </c>
      <c r="E1106">
        <v>10</v>
      </c>
      <c r="F1106">
        <v>88101</v>
      </c>
      <c r="G1106">
        <v>2</v>
      </c>
      <c r="H1106">
        <v>7</v>
      </c>
      <c r="I1106">
        <v>105</v>
      </c>
      <c r="J1106">
        <v>145</v>
      </c>
      <c r="K1106">
        <v>20180716</v>
      </c>
      <c r="L1106" s="78">
        <v>0</v>
      </c>
      <c r="M1106">
        <v>2.7</v>
      </c>
      <c r="AC1106" s="79">
        <f t="shared" si="162"/>
        <v>43297</v>
      </c>
      <c r="AD1106">
        <f t="shared" si="163"/>
        <v>7</v>
      </c>
      <c r="AE1106">
        <f t="shared" si="164"/>
        <v>2018</v>
      </c>
    </row>
    <row r="1107" spans="1:31" x14ac:dyDescent="0.25">
      <c r="A1107" t="s">
        <v>51</v>
      </c>
      <c r="B1107" t="s">
        <v>52</v>
      </c>
      <c r="C1107">
        <v>2</v>
      </c>
      <c r="D1107">
        <v>90</v>
      </c>
      <c r="E1107">
        <v>10</v>
      </c>
      <c r="F1107">
        <v>88101</v>
      </c>
      <c r="G1107">
        <v>2</v>
      </c>
      <c r="H1107">
        <v>7</v>
      </c>
      <c r="I1107">
        <v>105</v>
      </c>
      <c r="J1107">
        <v>145</v>
      </c>
      <c r="K1107">
        <v>20180719</v>
      </c>
      <c r="L1107" s="78">
        <v>0</v>
      </c>
      <c r="M1107">
        <v>4.2</v>
      </c>
      <c r="AC1107" s="79">
        <f t="shared" si="162"/>
        <v>43300</v>
      </c>
      <c r="AD1107">
        <f t="shared" si="163"/>
        <v>7</v>
      </c>
      <c r="AE1107">
        <f t="shared" si="164"/>
        <v>2018</v>
      </c>
    </row>
    <row r="1108" spans="1:31" x14ac:dyDescent="0.25">
      <c r="A1108" t="s">
        <v>51</v>
      </c>
      <c r="B1108" t="s">
        <v>52</v>
      </c>
      <c r="C1108">
        <v>2</v>
      </c>
      <c r="D1108">
        <v>90</v>
      </c>
      <c r="E1108">
        <v>10</v>
      </c>
      <c r="F1108">
        <v>88101</v>
      </c>
      <c r="G1108">
        <v>2</v>
      </c>
      <c r="H1108">
        <v>7</v>
      </c>
      <c r="I1108">
        <v>105</v>
      </c>
      <c r="J1108">
        <v>145</v>
      </c>
      <c r="K1108">
        <v>20180722</v>
      </c>
      <c r="L1108" s="78">
        <v>0</v>
      </c>
      <c r="M1108">
        <v>7.6</v>
      </c>
      <c r="AC1108" s="79">
        <f t="shared" si="162"/>
        <v>43303</v>
      </c>
      <c r="AD1108">
        <f t="shared" si="163"/>
        <v>7</v>
      </c>
      <c r="AE1108">
        <f t="shared" si="164"/>
        <v>2018</v>
      </c>
    </row>
    <row r="1109" spans="1:31" x14ac:dyDescent="0.25">
      <c r="A1109" t="s">
        <v>51</v>
      </c>
      <c r="B1109" t="s">
        <v>52</v>
      </c>
      <c r="C1109">
        <v>2</v>
      </c>
      <c r="D1109">
        <v>90</v>
      </c>
      <c r="E1109">
        <v>10</v>
      </c>
      <c r="F1109">
        <v>88101</v>
      </c>
      <c r="G1109">
        <v>2</v>
      </c>
      <c r="H1109">
        <v>7</v>
      </c>
      <c r="I1109">
        <v>105</v>
      </c>
      <c r="J1109">
        <v>145</v>
      </c>
      <c r="K1109">
        <v>20180725</v>
      </c>
      <c r="L1109" s="78">
        <v>0</v>
      </c>
      <c r="M1109">
        <v>8</v>
      </c>
      <c r="AC1109" s="79">
        <f t="shared" si="162"/>
        <v>43306</v>
      </c>
      <c r="AD1109">
        <f t="shared" si="163"/>
        <v>7</v>
      </c>
      <c r="AE1109">
        <f t="shared" si="164"/>
        <v>2018</v>
      </c>
    </row>
    <row r="1110" spans="1:31" x14ac:dyDescent="0.25">
      <c r="A1110" t="s">
        <v>51</v>
      </c>
      <c r="B1110" t="s">
        <v>52</v>
      </c>
      <c r="C1110">
        <v>2</v>
      </c>
      <c r="D1110">
        <v>90</v>
      </c>
      <c r="E1110">
        <v>10</v>
      </c>
      <c r="F1110">
        <v>88101</v>
      </c>
      <c r="G1110">
        <v>2</v>
      </c>
      <c r="H1110">
        <v>7</v>
      </c>
      <c r="I1110">
        <v>105</v>
      </c>
      <c r="J1110">
        <v>145</v>
      </c>
      <c r="K1110">
        <v>20180728</v>
      </c>
      <c r="L1110" s="78">
        <v>0</v>
      </c>
      <c r="N1110" t="s">
        <v>62</v>
      </c>
      <c r="AC1110" s="79">
        <f t="shared" si="162"/>
        <v>43309</v>
      </c>
      <c r="AD1110">
        <f t="shared" si="163"/>
        <v>7</v>
      </c>
      <c r="AE1110">
        <f t="shared" si="164"/>
        <v>2018</v>
      </c>
    </row>
    <row r="1111" spans="1:31" x14ac:dyDescent="0.25">
      <c r="A1111" t="s">
        <v>51</v>
      </c>
      <c r="B1111" t="s">
        <v>52</v>
      </c>
      <c r="C1111">
        <v>2</v>
      </c>
      <c r="D1111">
        <v>90</v>
      </c>
      <c r="E1111">
        <v>10</v>
      </c>
      <c r="F1111">
        <v>88101</v>
      </c>
      <c r="G1111">
        <v>2</v>
      </c>
      <c r="H1111">
        <v>7</v>
      </c>
      <c r="I1111">
        <v>105</v>
      </c>
      <c r="J1111">
        <v>145</v>
      </c>
      <c r="K1111">
        <v>20180731</v>
      </c>
      <c r="L1111" s="78">
        <v>0</v>
      </c>
      <c r="M1111">
        <v>14.4</v>
      </c>
      <c r="Q1111" t="s">
        <v>56</v>
      </c>
      <c r="AC1111" s="79">
        <f t="shared" si="162"/>
        <v>43312</v>
      </c>
      <c r="AD1111">
        <f t="shared" si="163"/>
        <v>7</v>
      </c>
      <c r="AE1111">
        <f t="shared" si="164"/>
        <v>2018</v>
      </c>
    </row>
    <row r="1112" spans="1:31" x14ac:dyDescent="0.25">
      <c r="A1112" t="s">
        <v>51</v>
      </c>
      <c r="B1112" t="s">
        <v>52</v>
      </c>
      <c r="C1112">
        <v>2</v>
      </c>
      <c r="D1112">
        <v>90</v>
      </c>
      <c r="E1112">
        <v>10</v>
      </c>
      <c r="F1112">
        <v>88101</v>
      </c>
      <c r="G1112">
        <v>2</v>
      </c>
      <c r="H1112">
        <v>7</v>
      </c>
      <c r="I1112">
        <v>105</v>
      </c>
      <c r="J1112">
        <v>145</v>
      </c>
      <c r="K1112">
        <v>20180803</v>
      </c>
      <c r="L1112" s="78">
        <v>0</v>
      </c>
      <c r="M1112">
        <v>3.8</v>
      </c>
      <c r="AC1112" s="79">
        <f t="shared" si="162"/>
        <v>43315</v>
      </c>
      <c r="AD1112">
        <f t="shared" si="163"/>
        <v>8</v>
      </c>
      <c r="AE1112">
        <f t="shared" si="164"/>
        <v>2018</v>
      </c>
    </row>
    <row r="1113" spans="1:31" x14ac:dyDescent="0.25">
      <c r="A1113" t="s">
        <v>51</v>
      </c>
      <c r="B1113" t="s">
        <v>52</v>
      </c>
      <c r="C1113">
        <v>2</v>
      </c>
      <c r="D1113">
        <v>90</v>
      </c>
      <c r="E1113">
        <v>10</v>
      </c>
      <c r="F1113">
        <v>88101</v>
      </c>
      <c r="G1113">
        <v>2</v>
      </c>
      <c r="H1113">
        <v>7</v>
      </c>
      <c r="I1113">
        <v>105</v>
      </c>
      <c r="J1113">
        <v>145</v>
      </c>
      <c r="K1113">
        <v>20180806</v>
      </c>
      <c r="L1113" s="78">
        <v>0</v>
      </c>
      <c r="M1113">
        <v>1.4</v>
      </c>
      <c r="AC1113" s="79">
        <f t="shared" si="162"/>
        <v>43318</v>
      </c>
      <c r="AD1113">
        <f t="shared" si="163"/>
        <v>8</v>
      </c>
      <c r="AE1113">
        <f t="shared" si="164"/>
        <v>2018</v>
      </c>
    </row>
    <row r="1114" spans="1:31" x14ac:dyDescent="0.25">
      <c r="A1114" t="s">
        <v>51</v>
      </c>
      <c r="B1114" t="s">
        <v>52</v>
      </c>
      <c r="C1114">
        <v>2</v>
      </c>
      <c r="D1114">
        <v>90</v>
      </c>
      <c r="E1114">
        <v>10</v>
      </c>
      <c r="F1114">
        <v>88101</v>
      </c>
      <c r="G1114">
        <v>2</v>
      </c>
      <c r="H1114">
        <v>7</v>
      </c>
      <c r="I1114">
        <v>105</v>
      </c>
      <c r="J1114">
        <v>145</v>
      </c>
      <c r="K1114">
        <v>20180808</v>
      </c>
      <c r="L1114" s="78">
        <v>0</v>
      </c>
      <c r="M1114">
        <v>0.5</v>
      </c>
      <c r="AC1114" s="79">
        <f t="shared" si="162"/>
        <v>43320</v>
      </c>
      <c r="AD1114">
        <f t="shared" si="163"/>
        <v>8</v>
      </c>
      <c r="AE1114">
        <f t="shared" si="164"/>
        <v>2018</v>
      </c>
    </row>
    <row r="1115" spans="1:31" x14ac:dyDescent="0.25">
      <c r="A1115" t="s">
        <v>51</v>
      </c>
      <c r="B1115" t="s">
        <v>52</v>
      </c>
      <c r="C1115">
        <v>2</v>
      </c>
      <c r="D1115">
        <v>90</v>
      </c>
      <c r="E1115">
        <v>10</v>
      </c>
      <c r="F1115">
        <v>88101</v>
      </c>
      <c r="G1115">
        <v>2</v>
      </c>
      <c r="H1115">
        <v>7</v>
      </c>
      <c r="I1115">
        <v>105</v>
      </c>
      <c r="J1115">
        <v>145</v>
      </c>
      <c r="K1115">
        <v>20180809</v>
      </c>
      <c r="L1115" s="78">
        <v>0</v>
      </c>
      <c r="M1115">
        <v>2.5</v>
      </c>
      <c r="AC1115" s="79">
        <f t="shared" si="162"/>
        <v>43321</v>
      </c>
      <c r="AD1115">
        <f t="shared" si="163"/>
        <v>8</v>
      </c>
      <c r="AE1115">
        <f t="shared" si="164"/>
        <v>2018</v>
      </c>
    </row>
    <row r="1116" spans="1:31" x14ac:dyDescent="0.25">
      <c r="A1116" t="s">
        <v>51</v>
      </c>
      <c r="B1116" t="s">
        <v>52</v>
      </c>
      <c r="C1116">
        <v>2</v>
      </c>
      <c r="D1116">
        <v>90</v>
      </c>
      <c r="E1116">
        <v>10</v>
      </c>
      <c r="F1116">
        <v>88101</v>
      </c>
      <c r="G1116">
        <v>2</v>
      </c>
      <c r="H1116">
        <v>7</v>
      </c>
      <c r="I1116">
        <v>105</v>
      </c>
      <c r="J1116">
        <v>145</v>
      </c>
      <c r="K1116">
        <v>20180812</v>
      </c>
      <c r="L1116" s="78">
        <v>0</v>
      </c>
      <c r="M1116">
        <v>2.7</v>
      </c>
      <c r="AC1116" s="79">
        <f t="shared" si="162"/>
        <v>43324</v>
      </c>
      <c r="AD1116">
        <f t="shared" si="163"/>
        <v>8</v>
      </c>
      <c r="AE1116">
        <f t="shared" si="164"/>
        <v>2018</v>
      </c>
    </row>
    <row r="1117" spans="1:31" x14ac:dyDescent="0.25">
      <c r="A1117" t="s">
        <v>51</v>
      </c>
      <c r="B1117" t="s">
        <v>52</v>
      </c>
      <c r="C1117">
        <v>2</v>
      </c>
      <c r="D1117">
        <v>90</v>
      </c>
      <c r="E1117">
        <v>10</v>
      </c>
      <c r="F1117">
        <v>88101</v>
      </c>
      <c r="G1117">
        <v>2</v>
      </c>
      <c r="H1117">
        <v>7</v>
      </c>
      <c r="I1117">
        <v>105</v>
      </c>
      <c r="J1117">
        <v>145</v>
      </c>
      <c r="K1117">
        <v>20180815</v>
      </c>
      <c r="L1117" s="78">
        <v>0</v>
      </c>
      <c r="M1117">
        <v>0.7</v>
      </c>
      <c r="AC1117" s="79">
        <f t="shared" si="162"/>
        <v>43327</v>
      </c>
      <c r="AD1117">
        <f t="shared" si="163"/>
        <v>8</v>
      </c>
      <c r="AE1117">
        <f t="shared" si="164"/>
        <v>2018</v>
      </c>
    </row>
    <row r="1118" spans="1:31" x14ac:dyDescent="0.25">
      <c r="A1118" t="s">
        <v>51</v>
      </c>
      <c r="B1118" t="s">
        <v>52</v>
      </c>
      <c r="C1118">
        <v>2</v>
      </c>
      <c r="D1118">
        <v>90</v>
      </c>
      <c r="E1118">
        <v>10</v>
      </c>
      <c r="F1118">
        <v>88101</v>
      </c>
      <c r="G1118">
        <v>2</v>
      </c>
      <c r="H1118">
        <v>7</v>
      </c>
      <c r="I1118">
        <v>105</v>
      </c>
      <c r="J1118">
        <v>145</v>
      </c>
      <c r="K1118">
        <v>20180818</v>
      </c>
      <c r="L1118" s="78">
        <v>0</v>
      </c>
      <c r="M1118">
        <v>2.8</v>
      </c>
      <c r="AC1118" s="79">
        <f t="shared" si="162"/>
        <v>43330</v>
      </c>
      <c r="AD1118">
        <f t="shared" si="163"/>
        <v>8</v>
      </c>
      <c r="AE1118">
        <f t="shared" si="164"/>
        <v>2018</v>
      </c>
    </row>
    <row r="1119" spans="1:31" x14ac:dyDescent="0.25">
      <c r="A1119" t="s">
        <v>51</v>
      </c>
      <c r="B1119" t="s">
        <v>52</v>
      </c>
      <c r="C1119">
        <v>2</v>
      </c>
      <c r="D1119">
        <v>90</v>
      </c>
      <c r="E1119">
        <v>10</v>
      </c>
      <c r="F1119">
        <v>88101</v>
      </c>
      <c r="G1119">
        <v>2</v>
      </c>
      <c r="H1119">
        <v>7</v>
      </c>
      <c r="I1119">
        <v>105</v>
      </c>
      <c r="J1119">
        <v>145</v>
      </c>
      <c r="K1119">
        <v>20180821</v>
      </c>
      <c r="L1119" s="78">
        <v>0</v>
      </c>
      <c r="M1119">
        <v>2.1</v>
      </c>
      <c r="AC1119" s="79">
        <f t="shared" si="162"/>
        <v>43333</v>
      </c>
      <c r="AD1119">
        <f t="shared" si="163"/>
        <v>8</v>
      </c>
      <c r="AE1119">
        <f t="shared" si="164"/>
        <v>2018</v>
      </c>
    </row>
    <row r="1120" spans="1:31" x14ac:dyDescent="0.25">
      <c r="A1120" t="s">
        <v>51</v>
      </c>
      <c r="B1120" t="s">
        <v>52</v>
      </c>
      <c r="C1120">
        <v>2</v>
      </c>
      <c r="D1120">
        <v>90</v>
      </c>
      <c r="E1120">
        <v>10</v>
      </c>
      <c r="F1120">
        <v>88101</v>
      </c>
      <c r="G1120">
        <v>2</v>
      </c>
      <c r="H1120">
        <v>7</v>
      </c>
      <c r="I1120">
        <v>105</v>
      </c>
      <c r="J1120">
        <v>145</v>
      </c>
      <c r="K1120">
        <v>20180824</v>
      </c>
      <c r="L1120" s="78">
        <v>0</v>
      </c>
      <c r="M1120">
        <v>1.3</v>
      </c>
      <c r="AC1120" s="79">
        <f t="shared" si="162"/>
        <v>43336</v>
      </c>
      <c r="AD1120">
        <f t="shared" si="163"/>
        <v>8</v>
      </c>
      <c r="AE1120">
        <f t="shared" si="164"/>
        <v>2018</v>
      </c>
    </row>
    <row r="1121" spans="1:31" x14ac:dyDescent="0.25">
      <c r="A1121" t="s">
        <v>51</v>
      </c>
      <c r="B1121" t="s">
        <v>52</v>
      </c>
      <c r="C1121">
        <v>2</v>
      </c>
      <c r="D1121">
        <v>90</v>
      </c>
      <c r="E1121">
        <v>10</v>
      </c>
      <c r="F1121">
        <v>88101</v>
      </c>
      <c r="G1121">
        <v>2</v>
      </c>
      <c r="H1121">
        <v>7</v>
      </c>
      <c r="I1121">
        <v>105</v>
      </c>
      <c r="J1121">
        <v>145</v>
      </c>
      <c r="K1121">
        <v>20180827</v>
      </c>
      <c r="L1121" s="78">
        <v>0</v>
      </c>
      <c r="M1121">
        <v>1.6</v>
      </c>
      <c r="AC1121" s="79">
        <f t="shared" si="162"/>
        <v>43339</v>
      </c>
      <c r="AD1121">
        <f t="shared" si="163"/>
        <v>8</v>
      </c>
      <c r="AE1121">
        <f t="shared" si="164"/>
        <v>2018</v>
      </c>
    </row>
    <row r="1122" spans="1:31" x14ac:dyDescent="0.25">
      <c r="A1122" t="s">
        <v>51</v>
      </c>
      <c r="B1122" t="s">
        <v>52</v>
      </c>
      <c r="C1122">
        <v>2</v>
      </c>
      <c r="D1122">
        <v>90</v>
      </c>
      <c r="E1122">
        <v>10</v>
      </c>
      <c r="F1122">
        <v>88101</v>
      </c>
      <c r="G1122">
        <v>2</v>
      </c>
      <c r="H1122">
        <v>7</v>
      </c>
      <c r="I1122">
        <v>105</v>
      </c>
      <c r="J1122">
        <v>145</v>
      </c>
      <c r="K1122">
        <v>20180830</v>
      </c>
      <c r="L1122" s="78">
        <v>0</v>
      </c>
      <c r="M1122">
        <v>1.3</v>
      </c>
      <c r="AC1122" s="79">
        <f t="shared" si="162"/>
        <v>43342</v>
      </c>
      <c r="AD1122">
        <f t="shared" si="163"/>
        <v>8</v>
      </c>
      <c r="AE1122">
        <f t="shared" si="164"/>
        <v>2018</v>
      </c>
    </row>
    <row r="1123" spans="1:31" x14ac:dyDescent="0.25">
      <c r="A1123" t="s">
        <v>51</v>
      </c>
      <c r="B1123" t="s">
        <v>52</v>
      </c>
      <c r="C1123">
        <v>2</v>
      </c>
      <c r="D1123">
        <v>90</v>
      </c>
      <c r="E1123">
        <v>10</v>
      </c>
      <c r="F1123">
        <v>88101</v>
      </c>
      <c r="G1123">
        <v>2</v>
      </c>
      <c r="H1123">
        <v>7</v>
      </c>
      <c r="I1123">
        <v>105</v>
      </c>
      <c r="J1123">
        <v>145</v>
      </c>
      <c r="K1123">
        <v>20190503</v>
      </c>
      <c r="L1123" s="78">
        <v>0</v>
      </c>
      <c r="M1123">
        <v>0</v>
      </c>
      <c r="AC1123" s="79">
        <f t="shared" ref="AC1123:AC1132" si="165">DATE(LEFT(K1123,4),MID(K1123,5,2),RIGHT(K1123,2))</f>
        <v>43588</v>
      </c>
      <c r="AD1123">
        <f t="shared" ref="AD1123:AD1132" si="166">MONTH(AC1123)</f>
        <v>5</v>
      </c>
      <c r="AE1123">
        <f t="shared" ref="AE1123:AE1132" si="167">YEAR(AC1123)</f>
        <v>2019</v>
      </c>
    </row>
    <row r="1124" spans="1:31" x14ac:dyDescent="0.25">
      <c r="A1124" t="s">
        <v>51</v>
      </c>
      <c r="B1124" t="s">
        <v>52</v>
      </c>
      <c r="C1124">
        <v>2</v>
      </c>
      <c r="D1124">
        <v>90</v>
      </c>
      <c r="E1124">
        <v>10</v>
      </c>
      <c r="F1124">
        <v>88101</v>
      </c>
      <c r="G1124">
        <v>2</v>
      </c>
      <c r="H1124">
        <v>7</v>
      </c>
      <c r="I1124">
        <v>105</v>
      </c>
      <c r="J1124">
        <v>145</v>
      </c>
      <c r="K1124">
        <v>20190509</v>
      </c>
      <c r="L1124" s="78">
        <v>0</v>
      </c>
      <c r="M1124">
        <v>2.1</v>
      </c>
      <c r="AC1124" s="79">
        <f t="shared" si="165"/>
        <v>43594</v>
      </c>
      <c r="AD1124">
        <f t="shared" si="166"/>
        <v>5</v>
      </c>
      <c r="AE1124">
        <f t="shared" si="167"/>
        <v>2019</v>
      </c>
    </row>
    <row r="1125" spans="1:31" x14ac:dyDescent="0.25">
      <c r="A1125" t="s">
        <v>51</v>
      </c>
      <c r="B1125" t="s">
        <v>52</v>
      </c>
      <c r="C1125">
        <v>2</v>
      </c>
      <c r="D1125">
        <v>90</v>
      </c>
      <c r="E1125">
        <v>10</v>
      </c>
      <c r="F1125">
        <v>88101</v>
      </c>
      <c r="G1125">
        <v>2</v>
      </c>
      <c r="H1125">
        <v>7</v>
      </c>
      <c r="I1125">
        <v>105</v>
      </c>
      <c r="J1125">
        <v>145</v>
      </c>
      <c r="K1125">
        <v>20190515</v>
      </c>
      <c r="L1125" s="78">
        <v>0</v>
      </c>
      <c r="M1125">
        <v>3.6</v>
      </c>
      <c r="AC1125" s="79">
        <f t="shared" si="165"/>
        <v>43600</v>
      </c>
      <c r="AD1125">
        <f t="shared" si="166"/>
        <v>5</v>
      </c>
      <c r="AE1125">
        <f t="shared" si="167"/>
        <v>2019</v>
      </c>
    </row>
    <row r="1126" spans="1:31" x14ac:dyDescent="0.25">
      <c r="A1126" t="s">
        <v>51</v>
      </c>
      <c r="B1126" t="s">
        <v>52</v>
      </c>
      <c r="C1126">
        <v>2</v>
      </c>
      <c r="D1126">
        <v>90</v>
      </c>
      <c r="E1126">
        <v>10</v>
      </c>
      <c r="F1126">
        <v>88101</v>
      </c>
      <c r="G1126">
        <v>2</v>
      </c>
      <c r="H1126">
        <v>7</v>
      </c>
      <c r="I1126">
        <v>105</v>
      </c>
      <c r="J1126">
        <v>145</v>
      </c>
      <c r="K1126">
        <v>20190521</v>
      </c>
      <c r="L1126" s="78">
        <v>0</v>
      </c>
      <c r="M1126">
        <v>0</v>
      </c>
      <c r="AC1126" s="79">
        <f t="shared" si="165"/>
        <v>43606</v>
      </c>
      <c r="AD1126">
        <f t="shared" si="166"/>
        <v>5</v>
      </c>
      <c r="AE1126">
        <f t="shared" si="167"/>
        <v>2019</v>
      </c>
    </row>
    <row r="1127" spans="1:31" x14ac:dyDescent="0.25">
      <c r="A1127" t="s">
        <v>51</v>
      </c>
      <c r="B1127" t="s">
        <v>52</v>
      </c>
      <c r="C1127">
        <v>2</v>
      </c>
      <c r="D1127">
        <v>90</v>
      </c>
      <c r="E1127">
        <v>10</v>
      </c>
      <c r="F1127">
        <v>88101</v>
      </c>
      <c r="G1127">
        <v>2</v>
      </c>
      <c r="H1127">
        <v>7</v>
      </c>
      <c r="I1127">
        <v>105</v>
      </c>
      <c r="J1127">
        <v>145</v>
      </c>
      <c r="K1127">
        <v>20190527</v>
      </c>
      <c r="L1127" s="78">
        <v>0</v>
      </c>
      <c r="M1127">
        <v>2.2999999999999998</v>
      </c>
      <c r="AC1127" s="79">
        <f t="shared" si="165"/>
        <v>43612</v>
      </c>
      <c r="AD1127">
        <f t="shared" si="166"/>
        <v>5</v>
      </c>
      <c r="AE1127">
        <f t="shared" si="167"/>
        <v>2019</v>
      </c>
    </row>
    <row r="1128" spans="1:31" x14ac:dyDescent="0.25">
      <c r="A1128" t="s">
        <v>51</v>
      </c>
      <c r="B1128" t="s">
        <v>52</v>
      </c>
      <c r="C1128">
        <v>2</v>
      </c>
      <c r="D1128">
        <v>90</v>
      </c>
      <c r="E1128">
        <v>10</v>
      </c>
      <c r="F1128">
        <v>88101</v>
      </c>
      <c r="G1128">
        <v>2</v>
      </c>
      <c r="H1128">
        <v>7</v>
      </c>
      <c r="I1128">
        <v>105</v>
      </c>
      <c r="J1128">
        <v>145</v>
      </c>
      <c r="K1128">
        <v>20190602</v>
      </c>
      <c r="L1128" s="78">
        <v>0</v>
      </c>
      <c r="M1128">
        <v>2.2999999999999998</v>
      </c>
      <c r="AC1128" s="79">
        <f t="shared" si="165"/>
        <v>43618</v>
      </c>
      <c r="AD1128">
        <f t="shared" si="166"/>
        <v>6</v>
      </c>
      <c r="AE1128">
        <f t="shared" si="167"/>
        <v>2019</v>
      </c>
    </row>
    <row r="1129" spans="1:31" x14ac:dyDescent="0.25">
      <c r="A1129" t="s">
        <v>51</v>
      </c>
      <c r="B1129" t="s">
        <v>52</v>
      </c>
      <c r="C1129">
        <v>2</v>
      </c>
      <c r="D1129">
        <v>90</v>
      </c>
      <c r="E1129">
        <v>10</v>
      </c>
      <c r="F1129">
        <v>88101</v>
      </c>
      <c r="G1129">
        <v>2</v>
      </c>
      <c r="H1129">
        <v>7</v>
      </c>
      <c r="I1129">
        <v>105</v>
      </c>
      <c r="J1129">
        <v>145</v>
      </c>
      <c r="K1129">
        <v>20190608</v>
      </c>
      <c r="L1129" s="78">
        <v>0</v>
      </c>
      <c r="N1129" t="s">
        <v>62</v>
      </c>
      <c r="AC1129" s="79">
        <f t="shared" si="165"/>
        <v>43624</v>
      </c>
      <c r="AD1129">
        <f t="shared" si="166"/>
        <v>6</v>
      </c>
      <c r="AE1129">
        <f t="shared" si="167"/>
        <v>2019</v>
      </c>
    </row>
    <row r="1130" spans="1:31" x14ac:dyDescent="0.25">
      <c r="A1130" t="s">
        <v>51</v>
      </c>
      <c r="B1130" t="s">
        <v>52</v>
      </c>
      <c r="C1130">
        <v>2</v>
      </c>
      <c r="D1130">
        <v>90</v>
      </c>
      <c r="E1130">
        <v>10</v>
      </c>
      <c r="F1130">
        <v>88101</v>
      </c>
      <c r="G1130">
        <v>2</v>
      </c>
      <c r="H1130">
        <v>7</v>
      </c>
      <c r="I1130">
        <v>105</v>
      </c>
      <c r="J1130">
        <v>145</v>
      </c>
      <c r="K1130">
        <v>20190614</v>
      </c>
      <c r="L1130" s="78">
        <v>0</v>
      </c>
      <c r="M1130">
        <v>4.7</v>
      </c>
      <c r="AC1130" s="79">
        <f t="shared" si="165"/>
        <v>43630</v>
      </c>
      <c r="AD1130">
        <f t="shared" si="166"/>
        <v>6</v>
      </c>
      <c r="AE1130">
        <f t="shared" si="167"/>
        <v>2019</v>
      </c>
    </row>
    <row r="1131" spans="1:31" x14ac:dyDescent="0.25">
      <c r="A1131" t="s">
        <v>51</v>
      </c>
      <c r="B1131" t="s">
        <v>52</v>
      </c>
      <c r="C1131">
        <v>2</v>
      </c>
      <c r="D1131">
        <v>90</v>
      </c>
      <c r="E1131">
        <v>10</v>
      </c>
      <c r="F1131">
        <v>88101</v>
      </c>
      <c r="G1131">
        <v>2</v>
      </c>
      <c r="H1131">
        <v>7</v>
      </c>
      <c r="I1131">
        <v>105</v>
      </c>
      <c r="J1131">
        <v>145</v>
      </c>
      <c r="K1131">
        <v>20190620</v>
      </c>
      <c r="L1131" s="78">
        <v>0</v>
      </c>
      <c r="M1131">
        <v>3.4</v>
      </c>
      <c r="AC1131" s="79">
        <f t="shared" si="165"/>
        <v>43636</v>
      </c>
      <c r="AD1131">
        <f t="shared" si="166"/>
        <v>6</v>
      </c>
      <c r="AE1131">
        <f t="shared" si="167"/>
        <v>2019</v>
      </c>
    </row>
    <row r="1132" spans="1:31" x14ac:dyDescent="0.25">
      <c r="A1132" t="s">
        <v>51</v>
      </c>
      <c r="B1132" t="s">
        <v>52</v>
      </c>
      <c r="C1132">
        <v>2</v>
      </c>
      <c r="D1132">
        <v>90</v>
      </c>
      <c r="E1132">
        <v>10</v>
      </c>
      <c r="F1132">
        <v>88101</v>
      </c>
      <c r="G1132">
        <v>2</v>
      </c>
      <c r="H1132">
        <v>7</v>
      </c>
      <c r="I1132">
        <v>105</v>
      </c>
      <c r="J1132">
        <v>145</v>
      </c>
      <c r="K1132">
        <v>20190626</v>
      </c>
      <c r="L1132" s="78">
        <v>0</v>
      </c>
      <c r="M1132">
        <v>20.100000000000001</v>
      </c>
      <c r="AC1132" s="79">
        <f t="shared" si="165"/>
        <v>43642</v>
      </c>
      <c r="AD1132">
        <f t="shared" si="166"/>
        <v>6</v>
      </c>
      <c r="AE1132">
        <f t="shared" si="167"/>
        <v>2019</v>
      </c>
    </row>
    <row r="1133" spans="1:31" x14ac:dyDescent="0.25">
      <c r="A1133" t="s">
        <v>51</v>
      </c>
      <c r="B1133" t="s">
        <v>52</v>
      </c>
      <c r="C1133">
        <v>2</v>
      </c>
      <c r="D1133">
        <v>90</v>
      </c>
      <c r="E1133">
        <v>29</v>
      </c>
      <c r="F1133">
        <v>88101</v>
      </c>
      <c r="G1133">
        <v>1</v>
      </c>
      <c r="H1133">
        <v>7</v>
      </c>
      <c r="I1133">
        <v>105</v>
      </c>
      <c r="J1133">
        <v>117</v>
      </c>
      <c r="K1133">
        <v>20080503</v>
      </c>
      <c r="L1133" s="78">
        <v>0</v>
      </c>
      <c r="M1133">
        <v>4.0999999999999996</v>
      </c>
      <c r="AC1133" s="79">
        <f t="shared" ref="AC1133:AC1154" si="168">DATE(LEFT(K1133,4),MID(K1133,5,2),RIGHT(K1133,2))</f>
        <v>39571</v>
      </c>
      <c r="AD1133">
        <f t="shared" ref="AD1133:AD1154" si="169">MONTH(AC1133)</f>
        <v>5</v>
      </c>
      <c r="AE1133">
        <f t="shared" ref="AE1133:AE1154" si="170">YEAR(AC1133)</f>
        <v>2008</v>
      </c>
    </row>
    <row r="1134" spans="1:31" x14ac:dyDescent="0.25">
      <c r="A1134" t="s">
        <v>51</v>
      </c>
      <c r="B1134" t="s">
        <v>52</v>
      </c>
      <c r="C1134">
        <v>2</v>
      </c>
      <c r="D1134">
        <v>90</v>
      </c>
      <c r="E1134">
        <v>29</v>
      </c>
      <c r="F1134">
        <v>88101</v>
      </c>
      <c r="G1134">
        <v>1</v>
      </c>
      <c r="H1134">
        <v>7</v>
      </c>
      <c r="I1134">
        <v>105</v>
      </c>
      <c r="J1134">
        <v>117</v>
      </c>
      <c r="K1134">
        <v>20080506</v>
      </c>
      <c r="L1134" s="78">
        <v>0</v>
      </c>
      <c r="M1134">
        <v>5.5</v>
      </c>
      <c r="AC1134" s="79">
        <f t="shared" si="168"/>
        <v>39574</v>
      </c>
      <c r="AD1134">
        <f t="shared" si="169"/>
        <v>5</v>
      </c>
      <c r="AE1134">
        <f t="shared" si="170"/>
        <v>2008</v>
      </c>
    </row>
    <row r="1135" spans="1:31" x14ac:dyDescent="0.25">
      <c r="A1135" t="s">
        <v>51</v>
      </c>
      <c r="B1135" t="s">
        <v>52</v>
      </c>
      <c r="C1135">
        <v>2</v>
      </c>
      <c r="D1135">
        <v>90</v>
      </c>
      <c r="E1135">
        <v>29</v>
      </c>
      <c r="F1135">
        <v>88101</v>
      </c>
      <c r="G1135">
        <v>1</v>
      </c>
      <c r="H1135">
        <v>7</v>
      </c>
      <c r="I1135">
        <v>105</v>
      </c>
      <c r="J1135">
        <v>117</v>
      </c>
      <c r="K1135">
        <v>20080509</v>
      </c>
      <c r="L1135" s="78">
        <v>0</v>
      </c>
      <c r="M1135">
        <v>4.4000000000000004</v>
      </c>
      <c r="AC1135" s="79">
        <f t="shared" si="168"/>
        <v>39577</v>
      </c>
      <c r="AD1135">
        <f t="shared" si="169"/>
        <v>5</v>
      </c>
      <c r="AE1135">
        <f t="shared" si="170"/>
        <v>2008</v>
      </c>
    </row>
    <row r="1136" spans="1:31" x14ac:dyDescent="0.25">
      <c r="A1136" t="s">
        <v>51</v>
      </c>
      <c r="B1136" t="s">
        <v>52</v>
      </c>
      <c r="C1136">
        <v>2</v>
      </c>
      <c r="D1136">
        <v>90</v>
      </c>
      <c r="E1136">
        <v>29</v>
      </c>
      <c r="F1136">
        <v>88101</v>
      </c>
      <c r="G1136">
        <v>1</v>
      </c>
      <c r="H1136">
        <v>7</v>
      </c>
      <c r="I1136">
        <v>105</v>
      </c>
      <c r="J1136">
        <v>117</v>
      </c>
      <c r="K1136">
        <v>20080512</v>
      </c>
      <c r="L1136" s="78">
        <v>0</v>
      </c>
      <c r="M1136">
        <v>2.6</v>
      </c>
      <c r="AC1136" s="79">
        <f t="shared" si="168"/>
        <v>39580</v>
      </c>
      <c r="AD1136">
        <f t="shared" si="169"/>
        <v>5</v>
      </c>
      <c r="AE1136">
        <f t="shared" si="170"/>
        <v>2008</v>
      </c>
    </row>
    <row r="1137" spans="1:31" x14ac:dyDescent="0.25">
      <c r="A1137" t="s">
        <v>51</v>
      </c>
      <c r="B1137" t="s">
        <v>52</v>
      </c>
      <c r="C1137">
        <v>2</v>
      </c>
      <c r="D1137">
        <v>90</v>
      </c>
      <c r="E1137">
        <v>29</v>
      </c>
      <c r="F1137">
        <v>88101</v>
      </c>
      <c r="G1137">
        <v>1</v>
      </c>
      <c r="H1137">
        <v>7</v>
      </c>
      <c r="I1137">
        <v>105</v>
      </c>
      <c r="J1137">
        <v>117</v>
      </c>
      <c r="K1137">
        <v>20080515</v>
      </c>
      <c r="L1137" s="78">
        <v>0</v>
      </c>
      <c r="M1137">
        <v>3</v>
      </c>
      <c r="AC1137" s="79">
        <f t="shared" si="168"/>
        <v>39583</v>
      </c>
      <c r="AD1137">
        <f t="shared" si="169"/>
        <v>5</v>
      </c>
      <c r="AE1137">
        <f t="shared" si="170"/>
        <v>2008</v>
      </c>
    </row>
    <row r="1138" spans="1:31" x14ac:dyDescent="0.25">
      <c r="A1138" t="s">
        <v>51</v>
      </c>
      <c r="B1138" t="s">
        <v>52</v>
      </c>
      <c r="C1138">
        <v>2</v>
      </c>
      <c r="D1138">
        <v>90</v>
      </c>
      <c r="E1138">
        <v>29</v>
      </c>
      <c r="F1138">
        <v>88101</v>
      </c>
      <c r="G1138">
        <v>1</v>
      </c>
      <c r="H1138">
        <v>7</v>
      </c>
      <c r="I1138">
        <v>105</v>
      </c>
      <c r="J1138">
        <v>117</v>
      </c>
      <c r="K1138">
        <v>20080518</v>
      </c>
      <c r="L1138" s="78">
        <v>0</v>
      </c>
      <c r="M1138">
        <v>3.8</v>
      </c>
      <c r="AC1138" s="79">
        <f t="shared" si="168"/>
        <v>39586</v>
      </c>
      <c r="AD1138">
        <f t="shared" si="169"/>
        <v>5</v>
      </c>
      <c r="AE1138">
        <f t="shared" si="170"/>
        <v>2008</v>
      </c>
    </row>
    <row r="1139" spans="1:31" x14ac:dyDescent="0.25">
      <c r="A1139" t="s">
        <v>51</v>
      </c>
      <c r="B1139" t="s">
        <v>52</v>
      </c>
      <c r="C1139">
        <v>2</v>
      </c>
      <c r="D1139">
        <v>90</v>
      </c>
      <c r="E1139">
        <v>29</v>
      </c>
      <c r="F1139">
        <v>88101</v>
      </c>
      <c r="G1139">
        <v>1</v>
      </c>
      <c r="H1139">
        <v>7</v>
      </c>
      <c r="I1139">
        <v>105</v>
      </c>
      <c r="J1139">
        <v>117</v>
      </c>
      <c r="K1139">
        <v>20080521</v>
      </c>
      <c r="L1139" s="78">
        <v>0</v>
      </c>
      <c r="M1139">
        <v>2.5</v>
      </c>
      <c r="AC1139" s="79">
        <f t="shared" si="168"/>
        <v>39589</v>
      </c>
      <c r="AD1139">
        <f t="shared" si="169"/>
        <v>5</v>
      </c>
      <c r="AE1139">
        <f t="shared" si="170"/>
        <v>2008</v>
      </c>
    </row>
    <row r="1140" spans="1:31" x14ac:dyDescent="0.25">
      <c r="A1140" t="s">
        <v>51</v>
      </c>
      <c r="B1140" t="s">
        <v>52</v>
      </c>
      <c r="C1140">
        <v>2</v>
      </c>
      <c r="D1140">
        <v>90</v>
      </c>
      <c r="E1140">
        <v>29</v>
      </c>
      <c r="F1140">
        <v>88101</v>
      </c>
      <c r="G1140">
        <v>1</v>
      </c>
      <c r="H1140">
        <v>7</v>
      </c>
      <c r="I1140">
        <v>105</v>
      </c>
      <c r="J1140">
        <v>117</v>
      </c>
      <c r="K1140">
        <v>20080524</v>
      </c>
      <c r="L1140" s="78">
        <v>0</v>
      </c>
      <c r="M1140">
        <v>4.7</v>
      </c>
      <c r="AC1140" s="79">
        <f t="shared" si="168"/>
        <v>39592</v>
      </c>
      <c r="AD1140">
        <f t="shared" si="169"/>
        <v>5</v>
      </c>
      <c r="AE1140">
        <f t="shared" si="170"/>
        <v>2008</v>
      </c>
    </row>
    <row r="1141" spans="1:31" x14ac:dyDescent="0.25">
      <c r="A1141" t="s">
        <v>51</v>
      </c>
      <c r="B1141" t="s">
        <v>52</v>
      </c>
      <c r="C1141">
        <v>2</v>
      </c>
      <c r="D1141">
        <v>90</v>
      </c>
      <c r="E1141">
        <v>29</v>
      </c>
      <c r="F1141">
        <v>88101</v>
      </c>
      <c r="G1141">
        <v>1</v>
      </c>
      <c r="H1141">
        <v>7</v>
      </c>
      <c r="I1141">
        <v>105</v>
      </c>
      <c r="J1141">
        <v>117</v>
      </c>
      <c r="K1141">
        <v>20080527</v>
      </c>
      <c r="L1141" s="78">
        <v>0</v>
      </c>
      <c r="M1141">
        <v>3.5</v>
      </c>
      <c r="AC1141" s="79">
        <f t="shared" si="168"/>
        <v>39595</v>
      </c>
      <c r="AD1141">
        <f t="shared" si="169"/>
        <v>5</v>
      </c>
      <c r="AE1141">
        <f t="shared" si="170"/>
        <v>2008</v>
      </c>
    </row>
    <row r="1142" spans="1:31" x14ac:dyDescent="0.25">
      <c r="A1142" t="s">
        <v>51</v>
      </c>
      <c r="B1142" t="s">
        <v>52</v>
      </c>
      <c r="C1142">
        <v>2</v>
      </c>
      <c r="D1142">
        <v>90</v>
      </c>
      <c r="E1142">
        <v>29</v>
      </c>
      <c r="F1142">
        <v>88101</v>
      </c>
      <c r="G1142">
        <v>1</v>
      </c>
      <c r="H1142">
        <v>7</v>
      </c>
      <c r="I1142">
        <v>105</v>
      </c>
      <c r="J1142">
        <v>117</v>
      </c>
      <c r="K1142">
        <v>20080530</v>
      </c>
      <c r="L1142" s="78">
        <v>0</v>
      </c>
      <c r="M1142">
        <v>3.4</v>
      </c>
      <c r="AC1142" s="79">
        <f t="shared" si="168"/>
        <v>39598</v>
      </c>
      <c r="AD1142">
        <f t="shared" si="169"/>
        <v>5</v>
      </c>
      <c r="AE1142">
        <f t="shared" si="170"/>
        <v>2008</v>
      </c>
    </row>
    <row r="1143" spans="1:31" x14ac:dyDescent="0.25">
      <c r="A1143" t="s">
        <v>51</v>
      </c>
      <c r="B1143" t="s">
        <v>52</v>
      </c>
      <c r="C1143">
        <v>2</v>
      </c>
      <c r="D1143">
        <v>90</v>
      </c>
      <c r="E1143">
        <v>29</v>
      </c>
      <c r="F1143">
        <v>88101</v>
      </c>
      <c r="G1143">
        <v>1</v>
      </c>
      <c r="H1143">
        <v>7</v>
      </c>
      <c r="I1143">
        <v>105</v>
      </c>
      <c r="J1143">
        <v>117</v>
      </c>
      <c r="K1143">
        <v>20080602</v>
      </c>
      <c r="L1143" s="78">
        <v>0</v>
      </c>
      <c r="M1143">
        <v>5</v>
      </c>
      <c r="AC1143" s="79">
        <f t="shared" si="168"/>
        <v>39601</v>
      </c>
      <c r="AD1143">
        <f t="shared" si="169"/>
        <v>6</v>
      </c>
      <c r="AE1143">
        <f t="shared" si="170"/>
        <v>2008</v>
      </c>
    </row>
    <row r="1144" spans="1:31" x14ac:dyDescent="0.25">
      <c r="A1144" t="s">
        <v>51</v>
      </c>
      <c r="B1144" t="s">
        <v>52</v>
      </c>
      <c r="C1144">
        <v>2</v>
      </c>
      <c r="D1144">
        <v>90</v>
      </c>
      <c r="E1144">
        <v>29</v>
      </c>
      <c r="F1144">
        <v>88101</v>
      </c>
      <c r="G1144">
        <v>1</v>
      </c>
      <c r="H1144">
        <v>7</v>
      </c>
      <c r="I1144">
        <v>105</v>
      </c>
      <c r="J1144">
        <v>117</v>
      </c>
      <c r="K1144">
        <v>20080605</v>
      </c>
      <c r="L1144" s="78">
        <v>0</v>
      </c>
      <c r="M1144">
        <v>1.7</v>
      </c>
      <c r="AC1144" s="79">
        <f t="shared" si="168"/>
        <v>39604</v>
      </c>
      <c r="AD1144">
        <f t="shared" si="169"/>
        <v>6</v>
      </c>
      <c r="AE1144">
        <f t="shared" si="170"/>
        <v>2008</v>
      </c>
    </row>
    <row r="1145" spans="1:31" x14ac:dyDescent="0.25">
      <c r="A1145" t="s">
        <v>51</v>
      </c>
      <c r="B1145" t="s">
        <v>52</v>
      </c>
      <c r="C1145">
        <v>2</v>
      </c>
      <c r="D1145">
        <v>90</v>
      </c>
      <c r="E1145">
        <v>29</v>
      </c>
      <c r="F1145">
        <v>88101</v>
      </c>
      <c r="G1145">
        <v>1</v>
      </c>
      <c r="H1145">
        <v>7</v>
      </c>
      <c r="I1145">
        <v>105</v>
      </c>
      <c r="J1145">
        <v>117</v>
      </c>
      <c r="K1145">
        <v>20080608</v>
      </c>
      <c r="L1145" s="78">
        <v>0</v>
      </c>
      <c r="M1145">
        <v>2.7</v>
      </c>
      <c r="Q1145">
        <v>1</v>
      </c>
      <c r="AC1145" s="79">
        <f t="shared" si="168"/>
        <v>39607</v>
      </c>
      <c r="AD1145">
        <f t="shared" si="169"/>
        <v>6</v>
      </c>
      <c r="AE1145">
        <f t="shared" si="170"/>
        <v>2008</v>
      </c>
    </row>
    <row r="1146" spans="1:31" x14ac:dyDescent="0.25">
      <c r="A1146" t="s">
        <v>51</v>
      </c>
      <c r="B1146" t="s">
        <v>52</v>
      </c>
      <c r="C1146">
        <v>2</v>
      </c>
      <c r="D1146">
        <v>90</v>
      </c>
      <c r="E1146">
        <v>29</v>
      </c>
      <c r="F1146">
        <v>88101</v>
      </c>
      <c r="G1146">
        <v>1</v>
      </c>
      <c r="H1146">
        <v>7</v>
      </c>
      <c r="I1146">
        <v>105</v>
      </c>
      <c r="J1146">
        <v>117</v>
      </c>
      <c r="K1146">
        <v>20080611</v>
      </c>
      <c r="L1146" s="78">
        <v>0</v>
      </c>
      <c r="M1146">
        <v>3.6</v>
      </c>
      <c r="AC1146" s="79">
        <f t="shared" si="168"/>
        <v>39610</v>
      </c>
      <c r="AD1146">
        <f t="shared" si="169"/>
        <v>6</v>
      </c>
      <c r="AE1146">
        <f t="shared" si="170"/>
        <v>2008</v>
      </c>
    </row>
    <row r="1147" spans="1:31" x14ac:dyDescent="0.25">
      <c r="A1147" t="s">
        <v>51</v>
      </c>
      <c r="B1147" t="s">
        <v>52</v>
      </c>
      <c r="C1147">
        <v>2</v>
      </c>
      <c r="D1147">
        <v>90</v>
      </c>
      <c r="E1147">
        <v>29</v>
      </c>
      <c r="F1147">
        <v>88101</v>
      </c>
      <c r="G1147">
        <v>1</v>
      </c>
      <c r="H1147">
        <v>7</v>
      </c>
      <c r="I1147">
        <v>105</v>
      </c>
      <c r="J1147">
        <v>117</v>
      </c>
      <c r="K1147">
        <v>20080614</v>
      </c>
      <c r="L1147" s="78">
        <v>0</v>
      </c>
      <c r="M1147">
        <v>3</v>
      </c>
      <c r="AC1147" s="79">
        <f t="shared" si="168"/>
        <v>39613</v>
      </c>
      <c r="AD1147">
        <f t="shared" si="169"/>
        <v>6</v>
      </c>
      <c r="AE1147">
        <f t="shared" si="170"/>
        <v>2008</v>
      </c>
    </row>
    <row r="1148" spans="1:31" x14ac:dyDescent="0.25">
      <c r="A1148" t="s">
        <v>51</v>
      </c>
      <c r="B1148" t="s">
        <v>52</v>
      </c>
      <c r="C1148">
        <v>2</v>
      </c>
      <c r="D1148">
        <v>90</v>
      </c>
      <c r="E1148">
        <v>29</v>
      </c>
      <c r="F1148">
        <v>88101</v>
      </c>
      <c r="G1148">
        <v>1</v>
      </c>
      <c r="H1148">
        <v>7</v>
      </c>
      <c r="I1148">
        <v>105</v>
      </c>
      <c r="J1148">
        <v>117</v>
      </c>
      <c r="K1148">
        <v>20080617</v>
      </c>
      <c r="L1148" s="78">
        <v>0</v>
      </c>
      <c r="M1148">
        <v>2.9</v>
      </c>
      <c r="AC1148" s="79">
        <f t="shared" si="168"/>
        <v>39616</v>
      </c>
      <c r="AD1148">
        <f t="shared" si="169"/>
        <v>6</v>
      </c>
      <c r="AE1148">
        <f t="shared" si="170"/>
        <v>2008</v>
      </c>
    </row>
    <row r="1149" spans="1:31" x14ac:dyDescent="0.25">
      <c r="A1149" t="s">
        <v>51</v>
      </c>
      <c r="B1149" t="s">
        <v>52</v>
      </c>
      <c r="C1149">
        <v>2</v>
      </c>
      <c r="D1149">
        <v>90</v>
      </c>
      <c r="E1149">
        <v>29</v>
      </c>
      <c r="F1149">
        <v>88101</v>
      </c>
      <c r="G1149">
        <v>1</v>
      </c>
      <c r="H1149">
        <v>7</v>
      </c>
      <c r="I1149">
        <v>105</v>
      </c>
      <c r="J1149">
        <v>117</v>
      </c>
      <c r="K1149">
        <v>20080620</v>
      </c>
      <c r="L1149" s="78">
        <v>0</v>
      </c>
      <c r="M1149">
        <v>4.2</v>
      </c>
      <c r="AC1149" s="79">
        <f t="shared" si="168"/>
        <v>39619</v>
      </c>
      <c r="AD1149">
        <f t="shared" si="169"/>
        <v>6</v>
      </c>
      <c r="AE1149">
        <f t="shared" si="170"/>
        <v>2008</v>
      </c>
    </row>
    <row r="1150" spans="1:31" x14ac:dyDescent="0.25">
      <c r="A1150" t="s">
        <v>51</v>
      </c>
      <c r="B1150" t="s">
        <v>52</v>
      </c>
      <c r="C1150">
        <v>2</v>
      </c>
      <c r="D1150">
        <v>90</v>
      </c>
      <c r="E1150">
        <v>29</v>
      </c>
      <c r="F1150">
        <v>88101</v>
      </c>
      <c r="G1150">
        <v>1</v>
      </c>
      <c r="H1150">
        <v>7</v>
      </c>
      <c r="I1150">
        <v>105</v>
      </c>
      <c r="J1150">
        <v>117</v>
      </c>
      <c r="K1150">
        <v>20080623</v>
      </c>
      <c r="L1150" s="78">
        <v>0</v>
      </c>
      <c r="M1150">
        <v>2.4</v>
      </c>
      <c r="AC1150" s="79">
        <f t="shared" si="168"/>
        <v>39622</v>
      </c>
      <c r="AD1150">
        <f t="shared" si="169"/>
        <v>6</v>
      </c>
      <c r="AE1150">
        <f t="shared" si="170"/>
        <v>2008</v>
      </c>
    </row>
    <row r="1151" spans="1:31" x14ac:dyDescent="0.25">
      <c r="A1151" t="s">
        <v>51</v>
      </c>
      <c r="B1151" t="s">
        <v>52</v>
      </c>
      <c r="C1151">
        <v>2</v>
      </c>
      <c r="D1151">
        <v>90</v>
      </c>
      <c r="E1151">
        <v>29</v>
      </c>
      <c r="F1151">
        <v>88101</v>
      </c>
      <c r="G1151">
        <v>1</v>
      </c>
      <c r="H1151">
        <v>7</v>
      </c>
      <c r="I1151">
        <v>105</v>
      </c>
      <c r="J1151">
        <v>117</v>
      </c>
      <c r="K1151">
        <v>20080626</v>
      </c>
      <c r="L1151" s="78">
        <v>0</v>
      </c>
      <c r="M1151">
        <v>3</v>
      </c>
      <c r="AC1151" s="79">
        <f t="shared" si="168"/>
        <v>39625</v>
      </c>
      <c r="AD1151">
        <f t="shared" si="169"/>
        <v>6</v>
      </c>
      <c r="AE1151">
        <f t="shared" si="170"/>
        <v>2008</v>
      </c>
    </row>
    <row r="1152" spans="1:31" x14ac:dyDescent="0.25">
      <c r="A1152" t="s">
        <v>51</v>
      </c>
      <c r="B1152" t="s">
        <v>52</v>
      </c>
      <c r="C1152">
        <v>2</v>
      </c>
      <c r="D1152">
        <v>90</v>
      </c>
      <c r="E1152">
        <v>29</v>
      </c>
      <c r="F1152">
        <v>88101</v>
      </c>
      <c r="G1152">
        <v>1</v>
      </c>
      <c r="H1152">
        <v>7</v>
      </c>
      <c r="I1152">
        <v>105</v>
      </c>
      <c r="J1152">
        <v>117</v>
      </c>
      <c r="K1152">
        <v>20080629</v>
      </c>
      <c r="L1152" s="78">
        <v>0</v>
      </c>
      <c r="M1152">
        <v>1.1000000000000001</v>
      </c>
      <c r="AC1152" s="79">
        <f t="shared" si="168"/>
        <v>39628</v>
      </c>
      <c r="AD1152">
        <f t="shared" si="169"/>
        <v>6</v>
      </c>
      <c r="AE1152">
        <f t="shared" si="170"/>
        <v>2008</v>
      </c>
    </row>
    <row r="1153" spans="1:31" x14ac:dyDescent="0.25">
      <c r="A1153" t="s">
        <v>51</v>
      </c>
      <c r="B1153" t="s">
        <v>52</v>
      </c>
      <c r="C1153">
        <v>2</v>
      </c>
      <c r="D1153">
        <v>90</v>
      </c>
      <c r="E1153">
        <v>29</v>
      </c>
      <c r="F1153">
        <v>88101</v>
      </c>
      <c r="G1153">
        <v>1</v>
      </c>
      <c r="H1153">
        <v>7</v>
      </c>
      <c r="I1153">
        <v>105</v>
      </c>
      <c r="J1153">
        <v>117</v>
      </c>
      <c r="K1153">
        <v>20080702</v>
      </c>
      <c r="L1153" s="78">
        <v>0</v>
      </c>
      <c r="M1153">
        <v>2.2000000000000002</v>
      </c>
      <c r="AC1153" s="79">
        <f t="shared" si="168"/>
        <v>39631</v>
      </c>
      <c r="AD1153">
        <f t="shared" si="169"/>
        <v>7</v>
      </c>
      <c r="AE1153">
        <f t="shared" si="170"/>
        <v>2008</v>
      </c>
    </row>
    <row r="1154" spans="1:31" x14ac:dyDescent="0.25">
      <c r="A1154" t="s">
        <v>51</v>
      </c>
      <c r="B1154" t="s">
        <v>52</v>
      </c>
      <c r="C1154">
        <v>2</v>
      </c>
      <c r="D1154">
        <v>90</v>
      </c>
      <c r="E1154">
        <v>29</v>
      </c>
      <c r="F1154">
        <v>88101</v>
      </c>
      <c r="G1154">
        <v>1</v>
      </c>
      <c r="H1154">
        <v>7</v>
      </c>
      <c r="I1154">
        <v>105</v>
      </c>
      <c r="J1154">
        <v>117</v>
      </c>
      <c r="K1154">
        <v>20080705</v>
      </c>
      <c r="L1154" s="78">
        <v>0</v>
      </c>
      <c r="N1154" t="s">
        <v>69</v>
      </c>
      <c r="AC1154" s="79">
        <f t="shared" si="168"/>
        <v>39634</v>
      </c>
      <c r="AD1154">
        <f t="shared" si="169"/>
        <v>7</v>
      </c>
      <c r="AE1154">
        <f t="shared" si="170"/>
        <v>2008</v>
      </c>
    </row>
    <row r="1155" spans="1:31" x14ac:dyDescent="0.25">
      <c r="A1155" t="s">
        <v>51</v>
      </c>
      <c r="B1155" t="s">
        <v>52</v>
      </c>
      <c r="C1155">
        <v>2</v>
      </c>
      <c r="D1155">
        <v>90</v>
      </c>
      <c r="E1155">
        <v>29</v>
      </c>
      <c r="F1155">
        <v>88101</v>
      </c>
      <c r="G1155">
        <v>1</v>
      </c>
      <c r="H1155">
        <v>7</v>
      </c>
      <c r="I1155">
        <v>105</v>
      </c>
      <c r="J1155">
        <v>117</v>
      </c>
      <c r="K1155">
        <v>20080708</v>
      </c>
      <c r="L1155" s="78">
        <v>0</v>
      </c>
      <c r="M1155">
        <v>4</v>
      </c>
      <c r="AC1155" s="79">
        <f t="shared" ref="AC1155:AC1173" si="171">DATE(LEFT(K1155,4),MID(K1155,5,2),RIGHT(K1155,2))</f>
        <v>39637</v>
      </c>
      <c r="AD1155">
        <f t="shared" ref="AD1155:AD1173" si="172">MONTH(AC1155)</f>
        <v>7</v>
      </c>
      <c r="AE1155">
        <f t="shared" ref="AE1155:AE1173" si="173">YEAR(AC1155)</f>
        <v>2008</v>
      </c>
    </row>
    <row r="1156" spans="1:31" x14ac:dyDescent="0.25">
      <c r="A1156" t="s">
        <v>51</v>
      </c>
      <c r="B1156" t="s">
        <v>52</v>
      </c>
      <c r="C1156">
        <v>2</v>
      </c>
      <c r="D1156">
        <v>90</v>
      </c>
      <c r="E1156">
        <v>29</v>
      </c>
      <c r="F1156">
        <v>88101</v>
      </c>
      <c r="G1156">
        <v>1</v>
      </c>
      <c r="H1156">
        <v>7</v>
      </c>
      <c r="I1156">
        <v>105</v>
      </c>
      <c r="J1156">
        <v>117</v>
      </c>
      <c r="K1156">
        <v>20080711</v>
      </c>
      <c r="L1156" s="78">
        <v>0</v>
      </c>
      <c r="N1156" t="s">
        <v>66</v>
      </c>
      <c r="AC1156" s="79">
        <f t="shared" si="171"/>
        <v>39640</v>
      </c>
      <c r="AD1156">
        <f t="shared" si="172"/>
        <v>7</v>
      </c>
      <c r="AE1156">
        <f t="shared" si="173"/>
        <v>2008</v>
      </c>
    </row>
    <row r="1157" spans="1:31" x14ac:dyDescent="0.25">
      <c r="A1157" t="s">
        <v>51</v>
      </c>
      <c r="B1157" t="s">
        <v>52</v>
      </c>
      <c r="C1157">
        <v>2</v>
      </c>
      <c r="D1157">
        <v>90</v>
      </c>
      <c r="E1157">
        <v>29</v>
      </c>
      <c r="F1157">
        <v>88101</v>
      </c>
      <c r="G1157">
        <v>1</v>
      </c>
      <c r="H1157">
        <v>7</v>
      </c>
      <c r="I1157">
        <v>105</v>
      </c>
      <c r="J1157">
        <v>117</v>
      </c>
      <c r="K1157">
        <v>20080714</v>
      </c>
      <c r="L1157" s="78">
        <v>0</v>
      </c>
      <c r="M1157">
        <v>2.2000000000000002</v>
      </c>
      <c r="AC1157" s="79">
        <f t="shared" si="171"/>
        <v>39643</v>
      </c>
      <c r="AD1157">
        <f t="shared" si="172"/>
        <v>7</v>
      </c>
      <c r="AE1157">
        <f t="shared" si="173"/>
        <v>2008</v>
      </c>
    </row>
    <row r="1158" spans="1:31" x14ac:dyDescent="0.25">
      <c r="A1158" t="s">
        <v>51</v>
      </c>
      <c r="B1158" t="s">
        <v>52</v>
      </c>
      <c r="C1158">
        <v>2</v>
      </c>
      <c r="D1158">
        <v>90</v>
      </c>
      <c r="E1158">
        <v>29</v>
      </c>
      <c r="F1158">
        <v>88101</v>
      </c>
      <c r="G1158">
        <v>1</v>
      </c>
      <c r="H1158">
        <v>7</v>
      </c>
      <c r="I1158">
        <v>105</v>
      </c>
      <c r="J1158">
        <v>117</v>
      </c>
      <c r="K1158">
        <v>20080717</v>
      </c>
      <c r="L1158" s="78">
        <v>0</v>
      </c>
      <c r="M1158">
        <v>2.8</v>
      </c>
      <c r="AC1158" s="79">
        <f t="shared" si="171"/>
        <v>39646</v>
      </c>
      <c r="AD1158">
        <f t="shared" si="172"/>
        <v>7</v>
      </c>
      <c r="AE1158">
        <f t="shared" si="173"/>
        <v>2008</v>
      </c>
    </row>
    <row r="1159" spans="1:31" x14ac:dyDescent="0.25">
      <c r="A1159" t="s">
        <v>51</v>
      </c>
      <c r="B1159" t="s">
        <v>52</v>
      </c>
      <c r="C1159">
        <v>2</v>
      </c>
      <c r="D1159">
        <v>90</v>
      </c>
      <c r="E1159">
        <v>29</v>
      </c>
      <c r="F1159">
        <v>88101</v>
      </c>
      <c r="G1159">
        <v>1</v>
      </c>
      <c r="H1159">
        <v>7</v>
      </c>
      <c r="I1159">
        <v>105</v>
      </c>
      <c r="J1159">
        <v>117</v>
      </c>
      <c r="K1159">
        <v>20080720</v>
      </c>
      <c r="L1159" s="78">
        <v>0</v>
      </c>
      <c r="M1159">
        <v>1.2</v>
      </c>
      <c r="AC1159" s="79">
        <f t="shared" si="171"/>
        <v>39649</v>
      </c>
      <c r="AD1159">
        <f t="shared" si="172"/>
        <v>7</v>
      </c>
      <c r="AE1159">
        <f t="shared" si="173"/>
        <v>2008</v>
      </c>
    </row>
    <row r="1160" spans="1:31" x14ac:dyDescent="0.25">
      <c r="A1160" t="s">
        <v>51</v>
      </c>
      <c r="B1160" t="s">
        <v>52</v>
      </c>
      <c r="C1160">
        <v>2</v>
      </c>
      <c r="D1160">
        <v>90</v>
      </c>
      <c r="E1160">
        <v>29</v>
      </c>
      <c r="F1160">
        <v>88101</v>
      </c>
      <c r="G1160">
        <v>1</v>
      </c>
      <c r="H1160">
        <v>7</v>
      </c>
      <c r="I1160">
        <v>105</v>
      </c>
      <c r="J1160">
        <v>117</v>
      </c>
      <c r="K1160">
        <v>20080723</v>
      </c>
      <c r="L1160" s="78">
        <v>0</v>
      </c>
      <c r="M1160">
        <v>2.6</v>
      </c>
      <c r="AC1160" s="79">
        <f t="shared" si="171"/>
        <v>39652</v>
      </c>
      <c r="AD1160">
        <f t="shared" si="172"/>
        <v>7</v>
      </c>
      <c r="AE1160">
        <f t="shared" si="173"/>
        <v>2008</v>
      </c>
    </row>
    <row r="1161" spans="1:31" x14ac:dyDescent="0.25">
      <c r="A1161" t="s">
        <v>51</v>
      </c>
      <c r="B1161" t="s">
        <v>52</v>
      </c>
      <c r="C1161">
        <v>2</v>
      </c>
      <c r="D1161">
        <v>90</v>
      </c>
      <c r="E1161">
        <v>29</v>
      </c>
      <c r="F1161">
        <v>88101</v>
      </c>
      <c r="G1161">
        <v>1</v>
      </c>
      <c r="H1161">
        <v>7</v>
      </c>
      <c r="I1161">
        <v>105</v>
      </c>
      <c r="J1161">
        <v>117</v>
      </c>
      <c r="K1161">
        <v>20080726</v>
      </c>
      <c r="L1161" s="78">
        <v>0</v>
      </c>
      <c r="M1161">
        <v>2.1</v>
      </c>
      <c r="AC1161" s="79">
        <f t="shared" si="171"/>
        <v>39655</v>
      </c>
      <c r="AD1161">
        <f t="shared" si="172"/>
        <v>7</v>
      </c>
      <c r="AE1161">
        <f t="shared" si="173"/>
        <v>2008</v>
      </c>
    </row>
    <row r="1162" spans="1:31" x14ac:dyDescent="0.25">
      <c r="A1162" t="s">
        <v>51</v>
      </c>
      <c r="B1162" t="s">
        <v>52</v>
      </c>
      <c r="C1162">
        <v>2</v>
      </c>
      <c r="D1162">
        <v>90</v>
      </c>
      <c r="E1162">
        <v>29</v>
      </c>
      <c r="F1162">
        <v>88101</v>
      </c>
      <c r="G1162">
        <v>1</v>
      </c>
      <c r="H1162">
        <v>7</v>
      </c>
      <c r="I1162">
        <v>105</v>
      </c>
      <c r="J1162">
        <v>117</v>
      </c>
      <c r="K1162">
        <v>20080729</v>
      </c>
      <c r="L1162" s="78">
        <v>0</v>
      </c>
      <c r="M1162">
        <v>1.8</v>
      </c>
      <c r="AC1162" s="79">
        <f t="shared" si="171"/>
        <v>39658</v>
      </c>
      <c r="AD1162">
        <f t="shared" si="172"/>
        <v>7</v>
      </c>
      <c r="AE1162">
        <f t="shared" si="173"/>
        <v>2008</v>
      </c>
    </row>
    <row r="1163" spans="1:31" x14ac:dyDescent="0.25">
      <c r="A1163" t="s">
        <v>51</v>
      </c>
      <c r="B1163" t="s">
        <v>52</v>
      </c>
      <c r="C1163">
        <v>2</v>
      </c>
      <c r="D1163">
        <v>90</v>
      </c>
      <c r="E1163">
        <v>29</v>
      </c>
      <c r="F1163">
        <v>88101</v>
      </c>
      <c r="G1163">
        <v>1</v>
      </c>
      <c r="H1163">
        <v>7</v>
      </c>
      <c r="I1163">
        <v>105</v>
      </c>
      <c r="J1163">
        <v>117</v>
      </c>
      <c r="K1163">
        <v>20080801</v>
      </c>
      <c r="L1163" s="78">
        <v>0</v>
      </c>
      <c r="M1163">
        <v>2.7</v>
      </c>
      <c r="AC1163" s="79">
        <f t="shared" si="171"/>
        <v>39661</v>
      </c>
      <c r="AD1163">
        <f t="shared" si="172"/>
        <v>8</v>
      </c>
      <c r="AE1163">
        <f t="shared" si="173"/>
        <v>2008</v>
      </c>
    </row>
    <row r="1164" spans="1:31" x14ac:dyDescent="0.25">
      <c r="A1164" t="s">
        <v>51</v>
      </c>
      <c r="B1164" t="s">
        <v>52</v>
      </c>
      <c r="C1164">
        <v>2</v>
      </c>
      <c r="D1164">
        <v>90</v>
      </c>
      <c r="E1164">
        <v>29</v>
      </c>
      <c r="F1164">
        <v>88101</v>
      </c>
      <c r="G1164">
        <v>1</v>
      </c>
      <c r="H1164">
        <v>7</v>
      </c>
      <c r="I1164">
        <v>105</v>
      </c>
      <c r="J1164">
        <v>117</v>
      </c>
      <c r="K1164">
        <v>20080804</v>
      </c>
      <c r="L1164" s="78">
        <v>0</v>
      </c>
      <c r="M1164">
        <v>3.3</v>
      </c>
      <c r="AC1164" s="79">
        <f t="shared" si="171"/>
        <v>39664</v>
      </c>
      <c r="AD1164">
        <f t="shared" si="172"/>
        <v>8</v>
      </c>
      <c r="AE1164">
        <f t="shared" si="173"/>
        <v>2008</v>
      </c>
    </row>
    <row r="1165" spans="1:31" x14ac:dyDescent="0.25">
      <c r="A1165" t="s">
        <v>51</v>
      </c>
      <c r="B1165" t="s">
        <v>52</v>
      </c>
      <c r="C1165">
        <v>2</v>
      </c>
      <c r="D1165">
        <v>90</v>
      </c>
      <c r="E1165">
        <v>29</v>
      </c>
      <c r="F1165">
        <v>88101</v>
      </c>
      <c r="G1165">
        <v>1</v>
      </c>
      <c r="H1165">
        <v>7</v>
      </c>
      <c r="I1165">
        <v>105</v>
      </c>
      <c r="J1165">
        <v>117</v>
      </c>
      <c r="K1165">
        <v>20080807</v>
      </c>
      <c r="L1165" s="78">
        <v>0</v>
      </c>
      <c r="M1165">
        <v>2</v>
      </c>
      <c r="AC1165" s="79">
        <f t="shared" si="171"/>
        <v>39667</v>
      </c>
      <c r="AD1165">
        <f t="shared" si="172"/>
        <v>8</v>
      </c>
      <c r="AE1165">
        <f t="shared" si="173"/>
        <v>2008</v>
      </c>
    </row>
    <row r="1166" spans="1:31" x14ac:dyDescent="0.25">
      <c r="A1166" t="s">
        <v>51</v>
      </c>
      <c r="B1166" t="s">
        <v>52</v>
      </c>
      <c r="C1166">
        <v>2</v>
      </c>
      <c r="D1166">
        <v>90</v>
      </c>
      <c r="E1166">
        <v>29</v>
      </c>
      <c r="F1166">
        <v>88101</v>
      </c>
      <c r="G1166">
        <v>1</v>
      </c>
      <c r="H1166">
        <v>7</v>
      </c>
      <c r="I1166">
        <v>105</v>
      </c>
      <c r="J1166">
        <v>117</v>
      </c>
      <c r="K1166">
        <v>20080810</v>
      </c>
      <c r="L1166" s="78">
        <v>0</v>
      </c>
      <c r="M1166">
        <v>0.9</v>
      </c>
      <c r="AC1166" s="79">
        <f t="shared" si="171"/>
        <v>39670</v>
      </c>
      <c r="AD1166">
        <f t="shared" si="172"/>
        <v>8</v>
      </c>
      <c r="AE1166">
        <f t="shared" si="173"/>
        <v>2008</v>
      </c>
    </row>
    <row r="1167" spans="1:31" x14ac:dyDescent="0.25">
      <c r="A1167" t="s">
        <v>51</v>
      </c>
      <c r="B1167" t="s">
        <v>52</v>
      </c>
      <c r="C1167">
        <v>2</v>
      </c>
      <c r="D1167">
        <v>90</v>
      </c>
      <c r="E1167">
        <v>29</v>
      </c>
      <c r="F1167">
        <v>88101</v>
      </c>
      <c r="G1167">
        <v>1</v>
      </c>
      <c r="H1167">
        <v>7</v>
      </c>
      <c r="I1167">
        <v>105</v>
      </c>
      <c r="J1167">
        <v>117</v>
      </c>
      <c r="K1167">
        <v>20080813</v>
      </c>
      <c r="L1167" s="78">
        <v>0</v>
      </c>
      <c r="M1167">
        <v>1.7</v>
      </c>
      <c r="AC1167" s="79">
        <f t="shared" si="171"/>
        <v>39673</v>
      </c>
      <c r="AD1167">
        <f t="shared" si="172"/>
        <v>8</v>
      </c>
      <c r="AE1167">
        <f t="shared" si="173"/>
        <v>2008</v>
      </c>
    </row>
    <row r="1168" spans="1:31" x14ac:dyDescent="0.25">
      <c r="A1168" t="s">
        <v>51</v>
      </c>
      <c r="B1168" t="s">
        <v>52</v>
      </c>
      <c r="C1168">
        <v>2</v>
      </c>
      <c r="D1168">
        <v>90</v>
      </c>
      <c r="E1168">
        <v>29</v>
      </c>
      <c r="F1168">
        <v>88101</v>
      </c>
      <c r="G1168">
        <v>1</v>
      </c>
      <c r="H1168">
        <v>7</v>
      </c>
      <c r="I1168">
        <v>105</v>
      </c>
      <c r="J1168">
        <v>117</v>
      </c>
      <c r="K1168">
        <v>20080816</v>
      </c>
      <c r="L1168" s="78">
        <v>0</v>
      </c>
      <c r="M1168">
        <v>2.8</v>
      </c>
      <c r="AC1168" s="79">
        <f t="shared" si="171"/>
        <v>39676</v>
      </c>
      <c r="AD1168">
        <f t="shared" si="172"/>
        <v>8</v>
      </c>
      <c r="AE1168">
        <f t="shared" si="173"/>
        <v>2008</v>
      </c>
    </row>
    <row r="1169" spans="1:31" x14ac:dyDescent="0.25">
      <c r="A1169" t="s">
        <v>51</v>
      </c>
      <c r="B1169" t="s">
        <v>52</v>
      </c>
      <c r="C1169">
        <v>2</v>
      </c>
      <c r="D1169">
        <v>90</v>
      </c>
      <c r="E1169">
        <v>29</v>
      </c>
      <c r="F1169">
        <v>88101</v>
      </c>
      <c r="G1169">
        <v>1</v>
      </c>
      <c r="H1169">
        <v>7</v>
      </c>
      <c r="I1169">
        <v>105</v>
      </c>
      <c r="J1169">
        <v>117</v>
      </c>
      <c r="K1169">
        <v>20080819</v>
      </c>
      <c r="L1169" s="78">
        <v>0</v>
      </c>
      <c r="M1169">
        <v>1.5</v>
      </c>
      <c r="AC1169" s="79">
        <f t="shared" si="171"/>
        <v>39679</v>
      </c>
      <c r="AD1169">
        <f t="shared" si="172"/>
        <v>8</v>
      </c>
      <c r="AE1169">
        <f t="shared" si="173"/>
        <v>2008</v>
      </c>
    </row>
    <row r="1170" spans="1:31" x14ac:dyDescent="0.25">
      <c r="A1170" t="s">
        <v>51</v>
      </c>
      <c r="B1170" t="s">
        <v>52</v>
      </c>
      <c r="C1170">
        <v>2</v>
      </c>
      <c r="D1170">
        <v>90</v>
      </c>
      <c r="E1170">
        <v>29</v>
      </c>
      <c r="F1170">
        <v>88101</v>
      </c>
      <c r="G1170">
        <v>1</v>
      </c>
      <c r="H1170">
        <v>7</v>
      </c>
      <c r="I1170">
        <v>105</v>
      </c>
      <c r="J1170">
        <v>117</v>
      </c>
      <c r="K1170">
        <v>20080822</v>
      </c>
      <c r="L1170" s="78">
        <v>0</v>
      </c>
      <c r="M1170">
        <v>2.2999999999999998</v>
      </c>
      <c r="AC1170" s="79">
        <f t="shared" si="171"/>
        <v>39682</v>
      </c>
      <c r="AD1170">
        <f t="shared" si="172"/>
        <v>8</v>
      </c>
      <c r="AE1170">
        <f t="shared" si="173"/>
        <v>2008</v>
      </c>
    </row>
    <row r="1171" spans="1:31" x14ac:dyDescent="0.25">
      <c r="A1171" t="s">
        <v>51</v>
      </c>
      <c r="B1171" t="s">
        <v>52</v>
      </c>
      <c r="C1171">
        <v>2</v>
      </c>
      <c r="D1171">
        <v>90</v>
      </c>
      <c r="E1171">
        <v>29</v>
      </c>
      <c r="F1171">
        <v>88101</v>
      </c>
      <c r="G1171">
        <v>1</v>
      </c>
      <c r="H1171">
        <v>7</v>
      </c>
      <c r="I1171">
        <v>105</v>
      </c>
      <c r="J1171">
        <v>117</v>
      </c>
      <c r="K1171">
        <v>20080825</v>
      </c>
      <c r="L1171" s="78">
        <v>0</v>
      </c>
      <c r="M1171">
        <v>3.9</v>
      </c>
      <c r="AC1171" s="79">
        <f t="shared" si="171"/>
        <v>39685</v>
      </c>
      <c r="AD1171">
        <f t="shared" si="172"/>
        <v>8</v>
      </c>
      <c r="AE1171">
        <f t="shared" si="173"/>
        <v>2008</v>
      </c>
    </row>
    <row r="1172" spans="1:31" x14ac:dyDescent="0.25">
      <c r="A1172" t="s">
        <v>51</v>
      </c>
      <c r="B1172" t="s">
        <v>52</v>
      </c>
      <c r="C1172">
        <v>2</v>
      </c>
      <c r="D1172">
        <v>90</v>
      </c>
      <c r="E1172">
        <v>29</v>
      </c>
      <c r="F1172">
        <v>88101</v>
      </c>
      <c r="G1172">
        <v>1</v>
      </c>
      <c r="H1172">
        <v>7</v>
      </c>
      <c r="I1172">
        <v>105</v>
      </c>
      <c r="J1172">
        <v>117</v>
      </c>
      <c r="K1172">
        <v>20080828</v>
      </c>
      <c r="L1172" s="78">
        <v>0</v>
      </c>
      <c r="M1172">
        <v>2.9</v>
      </c>
      <c r="AC1172" s="79">
        <f t="shared" si="171"/>
        <v>39688</v>
      </c>
      <c r="AD1172">
        <f t="shared" si="172"/>
        <v>8</v>
      </c>
      <c r="AE1172">
        <f t="shared" si="173"/>
        <v>2008</v>
      </c>
    </row>
    <row r="1173" spans="1:31" x14ac:dyDescent="0.25">
      <c r="A1173" t="s">
        <v>51</v>
      </c>
      <c r="B1173" t="s">
        <v>52</v>
      </c>
      <c r="C1173">
        <v>2</v>
      </c>
      <c r="D1173">
        <v>90</v>
      </c>
      <c r="E1173">
        <v>29</v>
      </c>
      <c r="F1173">
        <v>88101</v>
      </c>
      <c r="G1173">
        <v>1</v>
      </c>
      <c r="H1173">
        <v>7</v>
      </c>
      <c r="I1173">
        <v>105</v>
      </c>
      <c r="J1173">
        <v>117</v>
      </c>
      <c r="K1173">
        <v>20080831</v>
      </c>
      <c r="L1173" s="78">
        <v>0</v>
      </c>
      <c r="M1173">
        <v>4.5999999999999996</v>
      </c>
      <c r="AC1173" s="79">
        <f t="shared" si="171"/>
        <v>39691</v>
      </c>
      <c r="AD1173">
        <f t="shared" si="172"/>
        <v>8</v>
      </c>
      <c r="AE1173">
        <f t="shared" si="173"/>
        <v>2008</v>
      </c>
    </row>
    <row r="1174" spans="1:31" x14ac:dyDescent="0.25">
      <c r="A1174" t="s">
        <v>51</v>
      </c>
      <c r="B1174" t="s">
        <v>52</v>
      </c>
      <c r="C1174">
        <v>2</v>
      </c>
      <c r="D1174">
        <v>90</v>
      </c>
      <c r="E1174">
        <v>33</v>
      </c>
      <c r="F1174">
        <v>88101</v>
      </c>
      <c r="G1174">
        <v>1</v>
      </c>
      <c r="H1174">
        <v>7</v>
      </c>
      <c r="I1174">
        <v>105</v>
      </c>
      <c r="J1174">
        <v>117</v>
      </c>
      <c r="K1174">
        <v>20090501</v>
      </c>
      <c r="L1174" s="78">
        <v>0</v>
      </c>
      <c r="M1174">
        <v>5.9</v>
      </c>
      <c r="AC1174" s="79">
        <f t="shared" ref="AC1174:AC1214" si="174">DATE(LEFT(K1174,4),MID(K1174,5,2),RIGHT(K1174,2))</f>
        <v>39934</v>
      </c>
      <c r="AD1174">
        <f t="shared" ref="AD1174:AD1214" si="175">MONTH(AC1174)</f>
        <v>5</v>
      </c>
      <c r="AE1174">
        <f t="shared" ref="AE1174:AE1214" si="176">YEAR(AC1174)</f>
        <v>2009</v>
      </c>
    </row>
    <row r="1175" spans="1:31" x14ac:dyDescent="0.25">
      <c r="A1175" t="s">
        <v>51</v>
      </c>
      <c r="B1175" t="s">
        <v>52</v>
      </c>
      <c r="C1175">
        <v>2</v>
      </c>
      <c r="D1175">
        <v>90</v>
      </c>
      <c r="E1175">
        <v>33</v>
      </c>
      <c r="F1175">
        <v>88101</v>
      </c>
      <c r="G1175">
        <v>1</v>
      </c>
      <c r="H1175">
        <v>7</v>
      </c>
      <c r="I1175">
        <v>105</v>
      </c>
      <c r="J1175">
        <v>117</v>
      </c>
      <c r="K1175">
        <v>20090504</v>
      </c>
      <c r="L1175" s="78">
        <v>0</v>
      </c>
      <c r="M1175">
        <v>5.5</v>
      </c>
      <c r="AC1175" s="79">
        <f t="shared" si="174"/>
        <v>39937</v>
      </c>
      <c r="AD1175">
        <f t="shared" si="175"/>
        <v>5</v>
      </c>
      <c r="AE1175">
        <f t="shared" si="176"/>
        <v>2009</v>
      </c>
    </row>
    <row r="1176" spans="1:31" x14ac:dyDescent="0.25">
      <c r="A1176" t="s">
        <v>51</v>
      </c>
      <c r="B1176" t="s">
        <v>52</v>
      </c>
      <c r="C1176">
        <v>2</v>
      </c>
      <c r="D1176">
        <v>90</v>
      </c>
      <c r="E1176">
        <v>33</v>
      </c>
      <c r="F1176">
        <v>88101</v>
      </c>
      <c r="G1176">
        <v>1</v>
      </c>
      <c r="H1176">
        <v>7</v>
      </c>
      <c r="I1176">
        <v>105</v>
      </c>
      <c r="J1176">
        <v>117</v>
      </c>
      <c r="K1176">
        <v>20090507</v>
      </c>
      <c r="L1176" s="78">
        <v>0</v>
      </c>
      <c r="N1176" t="s">
        <v>62</v>
      </c>
      <c r="AC1176" s="79">
        <f t="shared" si="174"/>
        <v>39940</v>
      </c>
      <c r="AD1176">
        <f t="shared" si="175"/>
        <v>5</v>
      </c>
      <c r="AE1176">
        <f t="shared" si="176"/>
        <v>2009</v>
      </c>
    </row>
    <row r="1177" spans="1:31" x14ac:dyDescent="0.25">
      <c r="A1177" t="s">
        <v>51</v>
      </c>
      <c r="B1177" t="s">
        <v>52</v>
      </c>
      <c r="C1177">
        <v>2</v>
      </c>
      <c r="D1177">
        <v>90</v>
      </c>
      <c r="E1177">
        <v>33</v>
      </c>
      <c r="F1177">
        <v>88101</v>
      </c>
      <c r="G1177">
        <v>1</v>
      </c>
      <c r="H1177">
        <v>7</v>
      </c>
      <c r="I1177">
        <v>105</v>
      </c>
      <c r="J1177">
        <v>117</v>
      </c>
      <c r="K1177">
        <v>20090510</v>
      </c>
      <c r="L1177" s="78">
        <v>0</v>
      </c>
      <c r="M1177">
        <v>2.6</v>
      </c>
      <c r="AC1177" s="79">
        <f t="shared" si="174"/>
        <v>39943</v>
      </c>
      <c r="AD1177">
        <f t="shared" si="175"/>
        <v>5</v>
      </c>
      <c r="AE1177">
        <f t="shared" si="176"/>
        <v>2009</v>
      </c>
    </row>
    <row r="1178" spans="1:31" x14ac:dyDescent="0.25">
      <c r="A1178" t="s">
        <v>51</v>
      </c>
      <c r="B1178" t="s">
        <v>52</v>
      </c>
      <c r="C1178">
        <v>2</v>
      </c>
      <c r="D1178">
        <v>90</v>
      </c>
      <c r="E1178">
        <v>33</v>
      </c>
      <c r="F1178">
        <v>88101</v>
      </c>
      <c r="G1178">
        <v>1</v>
      </c>
      <c r="H1178">
        <v>7</v>
      </c>
      <c r="I1178">
        <v>105</v>
      </c>
      <c r="J1178">
        <v>117</v>
      </c>
      <c r="K1178">
        <v>20090513</v>
      </c>
      <c r="L1178" s="78">
        <v>0</v>
      </c>
      <c r="M1178">
        <v>3.7</v>
      </c>
      <c r="AC1178" s="79">
        <f t="shared" si="174"/>
        <v>39946</v>
      </c>
      <c r="AD1178">
        <f t="shared" si="175"/>
        <v>5</v>
      </c>
      <c r="AE1178">
        <f t="shared" si="176"/>
        <v>2009</v>
      </c>
    </row>
    <row r="1179" spans="1:31" x14ac:dyDescent="0.25">
      <c r="A1179" t="s">
        <v>51</v>
      </c>
      <c r="B1179" t="s">
        <v>52</v>
      </c>
      <c r="C1179">
        <v>2</v>
      </c>
      <c r="D1179">
        <v>90</v>
      </c>
      <c r="E1179">
        <v>33</v>
      </c>
      <c r="F1179">
        <v>88101</v>
      </c>
      <c r="G1179">
        <v>1</v>
      </c>
      <c r="H1179">
        <v>7</v>
      </c>
      <c r="I1179">
        <v>105</v>
      </c>
      <c r="J1179">
        <v>117</v>
      </c>
      <c r="K1179">
        <v>20090516</v>
      </c>
      <c r="L1179" s="78">
        <v>0</v>
      </c>
      <c r="M1179">
        <v>2</v>
      </c>
      <c r="AC1179" s="79">
        <f t="shared" si="174"/>
        <v>39949</v>
      </c>
      <c r="AD1179">
        <f t="shared" si="175"/>
        <v>5</v>
      </c>
      <c r="AE1179">
        <f t="shared" si="176"/>
        <v>2009</v>
      </c>
    </row>
    <row r="1180" spans="1:31" x14ac:dyDescent="0.25">
      <c r="A1180" t="s">
        <v>51</v>
      </c>
      <c r="B1180" t="s">
        <v>52</v>
      </c>
      <c r="C1180">
        <v>2</v>
      </c>
      <c r="D1180">
        <v>90</v>
      </c>
      <c r="E1180">
        <v>33</v>
      </c>
      <c r="F1180">
        <v>88101</v>
      </c>
      <c r="G1180">
        <v>1</v>
      </c>
      <c r="H1180">
        <v>7</v>
      </c>
      <c r="I1180">
        <v>105</v>
      </c>
      <c r="J1180">
        <v>117</v>
      </c>
      <c r="K1180">
        <v>20090519</v>
      </c>
      <c r="L1180" s="78">
        <v>0</v>
      </c>
      <c r="M1180">
        <v>5.3</v>
      </c>
      <c r="AC1180" s="79">
        <f t="shared" si="174"/>
        <v>39952</v>
      </c>
      <c r="AD1180">
        <f t="shared" si="175"/>
        <v>5</v>
      </c>
      <c r="AE1180">
        <f t="shared" si="176"/>
        <v>2009</v>
      </c>
    </row>
    <row r="1181" spans="1:31" x14ac:dyDescent="0.25">
      <c r="A1181" t="s">
        <v>51</v>
      </c>
      <c r="B1181" t="s">
        <v>52</v>
      </c>
      <c r="C1181">
        <v>2</v>
      </c>
      <c r="D1181">
        <v>90</v>
      </c>
      <c r="E1181">
        <v>33</v>
      </c>
      <c r="F1181">
        <v>88101</v>
      </c>
      <c r="G1181">
        <v>1</v>
      </c>
      <c r="H1181">
        <v>7</v>
      </c>
      <c r="I1181">
        <v>105</v>
      </c>
      <c r="J1181">
        <v>117</v>
      </c>
      <c r="K1181">
        <v>20090522</v>
      </c>
      <c r="L1181" s="78">
        <v>0</v>
      </c>
      <c r="M1181">
        <v>5.0999999999999996</v>
      </c>
      <c r="AC1181" s="79">
        <f t="shared" si="174"/>
        <v>39955</v>
      </c>
      <c r="AD1181">
        <f t="shared" si="175"/>
        <v>5</v>
      </c>
      <c r="AE1181">
        <f t="shared" si="176"/>
        <v>2009</v>
      </c>
    </row>
    <row r="1182" spans="1:31" x14ac:dyDescent="0.25">
      <c r="A1182" t="s">
        <v>51</v>
      </c>
      <c r="B1182" t="s">
        <v>52</v>
      </c>
      <c r="C1182">
        <v>2</v>
      </c>
      <c r="D1182">
        <v>90</v>
      </c>
      <c r="E1182">
        <v>33</v>
      </c>
      <c r="F1182">
        <v>88101</v>
      </c>
      <c r="G1182">
        <v>1</v>
      </c>
      <c r="H1182">
        <v>7</v>
      </c>
      <c r="I1182">
        <v>105</v>
      </c>
      <c r="J1182">
        <v>117</v>
      </c>
      <c r="K1182">
        <v>20090525</v>
      </c>
      <c r="L1182" s="78">
        <v>0</v>
      </c>
      <c r="N1182" t="s">
        <v>62</v>
      </c>
      <c r="AC1182" s="79">
        <f t="shared" si="174"/>
        <v>39958</v>
      </c>
      <c r="AD1182">
        <f t="shared" si="175"/>
        <v>5</v>
      </c>
      <c r="AE1182">
        <f t="shared" si="176"/>
        <v>2009</v>
      </c>
    </row>
    <row r="1183" spans="1:31" x14ac:dyDescent="0.25">
      <c r="A1183" t="s">
        <v>51</v>
      </c>
      <c r="B1183" t="s">
        <v>52</v>
      </c>
      <c r="C1183">
        <v>2</v>
      </c>
      <c r="D1183">
        <v>90</v>
      </c>
      <c r="E1183">
        <v>33</v>
      </c>
      <c r="F1183">
        <v>88101</v>
      </c>
      <c r="G1183">
        <v>1</v>
      </c>
      <c r="H1183">
        <v>7</v>
      </c>
      <c r="I1183">
        <v>105</v>
      </c>
      <c r="J1183">
        <v>117</v>
      </c>
      <c r="K1183">
        <v>20090528</v>
      </c>
      <c r="L1183" s="78">
        <v>0</v>
      </c>
      <c r="M1183">
        <v>2.8</v>
      </c>
      <c r="AC1183" s="79">
        <f t="shared" si="174"/>
        <v>39961</v>
      </c>
      <c r="AD1183">
        <f t="shared" si="175"/>
        <v>5</v>
      </c>
      <c r="AE1183">
        <f t="shared" si="176"/>
        <v>2009</v>
      </c>
    </row>
    <row r="1184" spans="1:31" x14ac:dyDescent="0.25">
      <c r="A1184" t="s">
        <v>51</v>
      </c>
      <c r="B1184" t="s">
        <v>52</v>
      </c>
      <c r="C1184">
        <v>2</v>
      </c>
      <c r="D1184">
        <v>90</v>
      </c>
      <c r="E1184">
        <v>33</v>
      </c>
      <c r="F1184">
        <v>88101</v>
      </c>
      <c r="G1184">
        <v>1</v>
      </c>
      <c r="H1184">
        <v>7</v>
      </c>
      <c r="I1184">
        <v>105</v>
      </c>
      <c r="J1184">
        <v>117</v>
      </c>
      <c r="K1184">
        <v>20090531</v>
      </c>
      <c r="L1184" s="78">
        <v>0</v>
      </c>
      <c r="M1184">
        <v>3.5</v>
      </c>
      <c r="AC1184" s="79">
        <f t="shared" si="174"/>
        <v>39964</v>
      </c>
      <c r="AD1184">
        <f t="shared" si="175"/>
        <v>5</v>
      </c>
      <c r="AE1184">
        <f t="shared" si="176"/>
        <v>2009</v>
      </c>
    </row>
    <row r="1185" spans="1:31" x14ac:dyDescent="0.25">
      <c r="A1185" t="s">
        <v>51</v>
      </c>
      <c r="B1185" t="s">
        <v>52</v>
      </c>
      <c r="C1185">
        <v>2</v>
      </c>
      <c r="D1185">
        <v>90</v>
      </c>
      <c r="E1185">
        <v>33</v>
      </c>
      <c r="F1185">
        <v>88101</v>
      </c>
      <c r="G1185">
        <v>1</v>
      </c>
      <c r="H1185">
        <v>7</v>
      </c>
      <c r="I1185">
        <v>105</v>
      </c>
      <c r="J1185">
        <v>117</v>
      </c>
      <c r="K1185">
        <v>20090603</v>
      </c>
      <c r="L1185" s="78">
        <v>0</v>
      </c>
      <c r="M1185">
        <v>8</v>
      </c>
      <c r="AC1185" s="79">
        <f t="shared" si="174"/>
        <v>39967</v>
      </c>
      <c r="AD1185">
        <f t="shared" si="175"/>
        <v>6</v>
      </c>
      <c r="AE1185">
        <f t="shared" si="176"/>
        <v>2009</v>
      </c>
    </row>
    <row r="1186" spans="1:31" x14ac:dyDescent="0.25">
      <c r="A1186" t="s">
        <v>51</v>
      </c>
      <c r="B1186" t="s">
        <v>52</v>
      </c>
      <c r="C1186">
        <v>2</v>
      </c>
      <c r="D1186">
        <v>90</v>
      </c>
      <c r="E1186">
        <v>33</v>
      </c>
      <c r="F1186">
        <v>88101</v>
      </c>
      <c r="G1186">
        <v>1</v>
      </c>
      <c r="H1186">
        <v>7</v>
      </c>
      <c r="I1186">
        <v>105</v>
      </c>
      <c r="J1186">
        <v>117</v>
      </c>
      <c r="K1186">
        <v>20090606</v>
      </c>
      <c r="L1186" s="78">
        <v>0</v>
      </c>
      <c r="M1186">
        <v>3.9</v>
      </c>
      <c r="AC1186" s="79">
        <f t="shared" si="174"/>
        <v>39970</v>
      </c>
      <c r="AD1186">
        <f t="shared" si="175"/>
        <v>6</v>
      </c>
      <c r="AE1186">
        <f t="shared" si="176"/>
        <v>2009</v>
      </c>
    </row>
    <row r="1187" spans="1:31" x14ac:dyDescent="0.25">
      <c r="A1187" t="s">
        <v>51</v>
      </c>
      <c r="B1187" t="s">
        <v>52</v>
      </c>
      <c r="C1187">
        <v>2</v>
      </c>
      <c r="D1187">
        <v>90</v>
      </c>
      <c r="E1187">
        <v>33</v>
      </c>
      <c r="F1187">
        <v>88101</v>
      </c>
      <c r="G1187">
        <v>1</v>
      </c>
      <c r="H1187">
        <v>7</v>
      </c>
      <c r="I1187">
        <v>105</v>
      </c>
      <c r="J1187">
        <v>117</v>
      </c>
      <c r="K1187">
        <v>20090609</v>
      </c>
      <c r="L1187" s="78">
        <v>0</v>
      </c>
      <c r="M1187">
        <v>20.3</v>
      </c>
      <c r="Q1187" t="s">
        <v>58</v>
      </c>
      <c r="AC1187" s="79">
        <f t="shared" si="174"/>
        <v>39973</v>
      </c>
      <c r="AD1187">
        <f t="shared" si="175"/>
        <v>6</v>
      </c>
      <c r="AE1187">
        <f t="shared" si="176"/>
        <v>2009</v>
      </c>
    </row>
    <row r="1188" spans="1:31" x14ac:dyDescent="0.25">
      <c r="A1188" t="s">
        <v>51</v>
      </c>
      <c r="B1188" t="s">
        <v>52</v>
      </c>
      <c r="C1188">
        <v>2</v>
      </c>
      <c r="D1188">
        <v>90</v>
      </c>
      <c r="E1188">
        <v>33</v>
      </c>
      <c r="F1188">
        <v>88101</v>
      </c>
      <c r="G1188">
        <v>1</v>
      </c>
      <c r="H1188">
        <v>7</v>
      </c>
      <c r="I1188">
        <v>105</v>
      </c>
      <c r="J1188">
        <v>117</v>
      </c>
      <c r="K1188">
        <v>20090612</v>
      </c>
      <c r="L1188" s="78">
        <v>0</v>
      </c>
      <c r="M1188">
        <v>6.7</v>
      </c>
      <c r="AC1188" s="79">
        <f t="shared" si="174"/>
        <v>39976</v>
      </c>
      <c r="AD1188">
        <f t="shared" si="175"/>
        <v>6</v>
      </c>
      <c r="AE1188">
        <f t="shared" si="176"/>
        <v>2009</v>
      </c>
    </row>
    <row r="1189" spans="1:31" x14ac:dyDescent="0.25">
      <c r="A1189" t="s">
        <v>51</v>
      </c>
      <c r="B1189" t="s">
        <v>52</v>
      </c>
      <c r="C1189">
        <v>2</v>
      </c>
      <c r="D1189">
        <v>90</v>
      </c>
      <c r="E1189">
        <v>33</v>
      </c>
      <c r="F1189">
        <v>88101</v>
      </c>
      <c r="G1189">
        <v>1</v>
      </c>
      <c r="H1189">
        <v>7</v>
      </c>
      <c r="I1189">
        <v>105</v>
      </c>
      <c r="J1189">
        <v>117</v>
      </c>
      <c r="K1189">
        <v>20090615</v>
      </c>
      <c r="L1189" s="78">
        <v>0</v>
      </c>
      <c r="M1189">
        <v>4.9000000000000004</v>
      </c>
      <c r="AC1189" s="79">
        <f t="shared" si="174"/>
        <v>39979</v>
      </c>
      <c r="AD1189">
        <f t="shared" si="175"/>
        <v>6</v>
      </c>
      <c r="AE1189">
        <f t="shared" si="176"/>
        <v>2009</v>
      </c>
    </row>
    <row r="1190" spans="1:31" x14ac:dyDescent="0.25">
      <c r="A1190" t="s">
        <v>51</v>
      </c>
      <c r="B1190" t="s">
        <v>52</v>
      </c>
      <c r="C1190">
        <v>2</v>
      </c>
      <c r="D1190">
        <v>90</v>
      </c>
      <c r="E1190">
        <v>33</v>
      </c>
      <c r="F1190">
        <v>88101</v>
      </c>
      <c r="G1190">
        <v>1</v>
      </c>
      <c r="H1190">
        <v>7</v>
      </c>
      <c r="I1190">
        <v>105</v>
      </c>
      <c r="J1190">
        <v>117</v>
      </c>
      <c r="K1190">
        <v>20090618</v>
      </c>
      <c r="L1190" s="78">
        <v>0</v>
      </c>
      <c r="M1190">
        <v>5.6</v>
      </c>
      <c r="AC1190" s="79">
        <f t="shared" si="174"/>
        <v>39982</v>
      </c>
      <c r="AD1190">
        <f t="shared" si="175"/>
        <v>6</v>
      </c>
      <c r="AE1190">
        <f t="shared" si="176"/>
        <v>2009</v>
      </c>
    </row>
    <row r="1191" spans="1:31" x14ac:dyDescent="0.25">
      <c r="A1191" t="s">
        <v>51</v>
      </c>
      <c r="B1191" t="s">
        <v>52</v>
      </c>
      <c r="C1191">
        <v>2</v>
      </c>
      <c r="D1191">
        <v>90</v>
      </c>
      <c r="E1191">
        <v>33</v>
      </c>
      <c r="F1191">
        <v>88101</v>
      </c>
      <c r="G1191">
        <v>1</v>
      </c>
      <c r="H1191">
        <v>7</v>
      </c>
      <c r="I1191">
        <v>105</v>
      </c>
      <c r="J1191">
        <v>117</v>
      </c>
      <c r="K1191">
        <v>20090621</v>
      </c>
      <c r="L1191" s="78">
        <v>0</v>
      </c>
      <c r="M1191">
        <v>3</v>
      </c>
      <c r="AC1191" s="79">
        <f t="shared" si="174"/>
        <v>39985</v>
      </c>
      <c r="AD1191">
        <f t="shared" si="175"/>
        <v>6</v>
      </c>
      <c r="AE1191">
        <f t="shared" si="176"/>
        <v>2009</v>
      </c>
    </row>
    <row r="1192" spans="1:31" x14ac:dyDescent="0.25">
      <c r="A1192" t="s">
        <v>51</v>
      </c>
      <c r="B1192" t="s">
        <v>52</v>
      </c>
      <c r="C1192">
        <v>2</v>
      </c>
      <c r="D1192">
        <v>90</v>
      </c>
      <c r="E1192">
        <v>33</v>
      </c>
      <c r="F1192">
        <v>88101</v>
      </c>
      <c r="G1192">
        <v>1</v>
      </c>
      <c r="H1192">
        <v>7</v>
      </c>
      <c r="I1192">
        <v>105</v>
      </c>
      <c r="J1192">
        <v>117</v>
      </c>
      <c r="K1192">
        <v>20090624</v>
      </c>
      <c r="L1192" s="78">
        <v>0</v>
      </c>
      <c r="M1192">
        <v>1.9</v>
      </c>
      <c r="AC1192" s="79">
        <f t="shared" si="174"/>
        <v>39988</v>
      </c>
      <c r="AD1192">
        <f t="shared" si="175"/>
        <v>6</v>
      </c>
      <c r="AE1192">
        <f t="shared" si="176"/>
        <v>2009</v>
      </c>
    </row>
    <row r="1193" spans="1:31" x14ac:dyDescent="0.25">
      <c r="A1193" t="s">
        <v>51</v>
      </c>
      <c r="B1193" t="s">
        <v>52</v>
      </c>
      <c r="C1193">
        <v>2</v>
      </c>
      <c r="D1193">
        <v>90</v>
      </c>
      <c r="E1193">
        <v>33</v>
      </c>
      <c r="F1193">
        <v>88101</v>
      </c>
      <c r="G1193">
        <v>1</v>
      </c>
      <c r="H1193">
        <v>7</v>
      </c>
      <c r="I1193">
        <v>105</v>
      </c>
      <c r="J1193">
        <v>117</v>
      </c>
      <c r="K1193">
        <v>20090627</v>
      </c>
      <c r="L1193" s="78">
        <v>0</v>
      </c>
      <c r="M1193">
        <v>3.5</v>
      </c>
      <c r="AC1193" s="79">
        <f t="shared" si="174"/>
        <v>39991</v>
      </c>
      <c r="AD1193">
        <f t="shared" si="175"/>
        <v>6</v>
      </c>
      <c r="AE1193">
        <f t="shared" si="176"/>
        <v>2009</v>
      </c>
    </row>
    <row r="1194" spans="1:31" x14ac:dyDescent="0.25">
      <c r="A1194" t="s">
        <v>51</v>
      </c>
      <c r="B1194" t="s">
        <v>52</v>
      </c>
      <c r="C1194">
        <v>2</v>
      </c>
      <c r="D1194">
        <v>90</v>
      </c>
      <c r="E1194">
        <v>33</v>
      </c>
      <c r="F1194">
        <v>88101</v>
      </c>
      <c r="G1194">
        <v>1</v>
      </c>
      <c r="H1194">
        <v>7</v>
      </c>
      <c r="I1194">
        <v>105</v>
      </c>
      <c r="J1194">
        <v>117</v>
      </c>
      <c r="K1194">
        <v>20090630</v>
      </c>
      <c r="L1194" s="78">
        <v>0</v>
      </c>
      <c r="M1194">
        <v>3.2</v>
      </c>
      <c r="AC1194" s="79">
        <f t="shared" si="174"/>
        <v>39994</v>
      </c>
      <c r="AD1194">
        <f t="shared" si="175"/>
        <v>6</v>
      </c>
      <c r="AE1194">
        <f t="shared" si="176"/>
        <v>2009</v>
      </c>
    </row>
    <row r="1195" spans="1:31" x14ac:dyDescent="0.25">
      <c r="A1195" t="s">
        <v>51</v>
      </c>
      <c r="B1195" t="s">
        <v>52</v>
      </c>
      <c r="C1195">
        <v>2</v>
      </c>
      <c r="D1195">
        <v>90</v>
      </c>
      <c r="E1195">
        <v>33</v>
      </c>
      <c r="F1195">
        <v>88101</v>
      </c>
      <c r="G1195">
        <v>1</v>
      </c>
      <c r="H1195">
        <v>7</v>
      </c>
      <c r="I1195">
        <v>105</v>
      </c>
      <c r="J1195">
        <v>117</v>
      </c>
      <c r="K1195">
        <v>20090703</v>
      </c>
      <c r="L1195" s="78">
        <v>0</v>
      </c>
      <c r="M1195">
        <v>6.4</v>
      </c>
      <c r="AC1195" s="79">
        <f t="shared" si="174"/>
        <v>39997</v>
      </c>
      <c r="AD1195">
        <f t="shared" si="175"/>
        <v>7</v>
      </c>
      <c r="AE1195">
        <f t="shared" si="176"/>
        <v>2009</v>
      </c>
    </row>
    <row r="1196" spans="1:31" x14ac:dyDescent="0.25">
      <c r="A1196" t="s">
        <v>51</v>
      </c>
      <c r="B1196" t="s">
        <v>52</v>
      </c>
      <c r="C1196">
        <v>2</v>
      </c>
      <c r="D1196">
        <v>90</v>
      </c>
      <c r="E1196">
        <v>33</v>
      </c>
      <c r="F1196">
        <v>88101</v>
      </c>
      <c r="G1196">
        <v>1</v>
      </c>
      <c r="H1196">
        <v>7</v>
      </c>
      <c r="I1196">
        <v>105</v>
      </c>
      <c r="J1196">
        <v>117</v>
      </c>
      <c r="K1196">
        <v>20090706</v>
      </c>
      <c r="L1196" s="78">
        <v>0</v>
      </c>
      <c r="M1196">
        <v>53.5</v>
      </c>
      <c r="Q1196" t="s">
        <v>58</v>
      </c>
      <c r="AC1196" s="79">
        <f t="shared" si="174"/>
        <v>40000</v>
      </c>
      <c r="AD1196">
        <f t="shared" si="175"/>
        <v>7</v>
      </c>
      <c r="AE1196">
        <f t="shared" si="176"/>
        <v>2009</v>
      </c>
    </row>
    <row r="1197" spans="1:31" x14ac:dyDescent="0.25">
      <c r="A1197" t="s">
        <v>51</v>
      </c>
      <c r="B1197" t="s">
        <v>52</v>
      </c>
      <c r="C1197">
        <v>2</v>
      </c>
      <c r="D1197">
        <v>90</v>
      </c>
      <c r="E1197">
        <v>33</v>
      </c>
      <c r="F1197">
        <v>88101</v>
      </c>
      <c r="G1197">
        <v>1</v>
      </c>
      <c r="H1197">
        <v>7</v>
      </c>
      <c r="I1197">
        <v>105</v>
      </c>
      <c r="J1197">
        <v>117</v>
      </c>
      <c r="K1197">
        <v>20090709</v>
      </c>
      <c r="L1197" s="78">
        <v>0</v>
      </c>
      <c r="M1197">
        <v>21</v>
      </c>
      <c r="Q1197" t="s">
        <v>58</v>
      </c>
      <c r="AC1197" s="79">
        <f t="shared" si="174"/>
        <v>40003</v>
      </c>
      <c r="AD1197">
        <f t="shared" si="175"/>
        <v>7</v>
      </c>
      <c r="AE1197">
        <f t="shared" si="176"/>
        <v>2009</v>
      </c>
    </row>
    <row r="1198" spans="1:31" x14ac:dyDescent="0.25">
      <c r="A1198" t="s">
        <v>51</v>
      </c>
      <c r="B1198" t="s">
        <v>52</v>
      </c>
      <c r="C1198">
        <v>2</v>
      </c>
      <c r="D1198">
        <v>90</v>
      </c>
      <c r="E1198">
        <v>33</v>
      </c>
      <c r="F1198">
        <v>88101</v>
      </c>
      <c r="G1198">
        <v>1</v>
      </c>
      <c r="H1198">
        <v>7</v>
      </c>
      <c r="I1198">
        <v>105</v>
      </c>
      <c r="J1198">
        <v>117</v>
      </c>
      <c r="K1198">
        <v>20090712</v>
      </c>
      <c r="L1198" s="78">
        <v>0</v>
      </c>
      <c r="M1198">
        <v>8.6999999999999993</v>
      </c>
      <c r="AC1198" s="79">
        <f t="shared" si="174"/>
        <v>40006</v>
      </c>
      <c r="AD1198">
        <f t="shared" si="175"/>
        <v>7</v>
      </c>
      <c r="AE1198">
        <f t="shared" si="176"/>
        <v>2009</v>
      </c>
    </row>
    <row r="1199" spans="1:31" x14ac:dyDescent="0.25">
      <c r="A1199" t="s">
        <v>51</v>
      </c>
      <c r="B1199" t="s">
        <v>52</v>
      </c>
      <c r="C1199">
        <v>2</v>
      </c>
      <c r="D1199">
        <v>90</v>
      </c>
      <c r="E1199">
        <v>33</v>
      </c>
      <c r="F1199">
        <v>88101</v>
      </c>
      <c r="G1199">
        <v>1</v>
      </c>
      <c r="H1199">
        <v>7</v>
      </c>
      <c r="I1199">
        <v>105</v>
      </c>
      <c r="J1199">
        <v>117</v>
      </c>
      <c r="K1199">
        <v>20090715</v>
      </c>
      <c r="L1199" s="78">
        <v>0</v>
      </c>
      <c r="M1199">
        <v>62.1</v>
      </c>
      <c r="Q1199" t="s">
        <v>58</v>
      </c>
      <c r="AC1199" s="79">
        <f t="shared" si="174"/>
        <v>40009</v>
      </c>
      <c r="AD1199">
        <f t="shared" si="175"/>
        <v>7</v>
      </c>
      <c r="AE1199">
        <f t="shared" si="176"/>
        <v>2009</v>
      </c>
    </row>
    <row r="1200" spans="1:31" x14ac:dyDescent="0.25">
      <c r="A1200" t="s">
        <v>51</v>
      </c>
      <c r="B1200" t="s">
        <v>52</v>
      </c>
      <c r="C1200">
        <v>2</v>
      </c>
      <c r="D1200">
        <v>90</v>
      </c>
      <c r="E1200">
        <v>33</v>
      </c>
      <c r="F1200">
        <v>88101</v>
      </c>
      <c r="G1200">
        <v>1</v>
      </c>
      <c r="H1200">
        <v>7</v>
      </c>
      <c r="I1200">
        <v>105</v>
      </c>
      <c r="J1200">
        <v>117</v>
      </c>
      <c r="K1200">
        <v>20090718</v>
      </c>
      <c r="L1200" s="78">
        <v>0</v>
      </c>
      <c r="M1200">
        <v>8.9</v>
      </c>
      <c r="AC1200" s="79">
        <f t="shared" si="174"/>
        <v>40012</v>
      </c>
      <c r="AD1200">
        <f t="shared" si="175"/>
        <v>7</v>
      </c>
      <c r="AE1200">
        <f t="shared" si="176"/>
        <v>2009</v>
      </c>
    </row>
    <row r="1201" spans="1:31" x14ac:dyDescent="0.25">
      <c r="A1201" t="s">
        <v>51</v>
      </c>
      <c r="B1201" t="s">
        <v>52</v>
      </c>
      <c r="C1201">
        <v>2</v>
      </c>
      <c r="D1201">
        <v>90</v>
      </c>
      <c r="E1201">
        <v>33</v>
      </c>
      <c r="F1201">
        <v>88101</v>
      </c>
      <c r="G1201">
        <v>1</v>
      </c>
      <c r="H1201">
        <v>7</v>
      </c>
      <c r="I1201">
        <v>105</v>
      </c>
      <c r="J1201">
        <v>117</v>
      </c>
      <c r="K1201">
        <v>20090721</v>
      </c>
      <c r="L1201" s="78">
        <v>0</v>
      </c>
      <c r="M1201">
        <v>6.5</v>
      </c>
      <c r="AC1201" s="79">
        <f t="shared" si="174"/>
        <v>40015</v>
      </c>
      <c r="AD1201">
        <f t="shared" si="175"/>
        <v>7</v>
      </c>
      <c r="AE1201">
        <f t="shared" si="176"/>
        <v>2009</v>
      </c>
    </row>
    <row r="1202" spans="1:31" x14ac:dyDescent="0.25">
      <c r="A1202" t="s">
        <v>51</v>
      </c>
      <c r="B1202" t="s">
        <v>52</v>
      </c>
      <c r="C1202">
        <v>2</v>
      </c>
      <c r="D1202">
        <v>90</v>
      </c>
      <c r="E1202">
        <v>33</v>
      </c>
      <c r="F1202">
        <v>88101</v>
      </c>
      <c r="G1202">
        <v>1</v>
      </c>
      <c r="H1202">
        <v>7</v>
      </c>
      <c r="I1202">
        <v>105</v>
      </c>
      <c r="J1202">
        <v>117</v>
      </c>
      <c r="K1202">
        <v>20090724</v>
      </c>
      <c r="L1202" s="78">
        <v>0</v>
      </c>
      <c r="M1202">
        <v>41.5</v>
      </c>
      <c r="Q1202" t="s">
        <v>58</v>
      </c>
      <c r="AC1202" s="79">
        <f t="shared" si="174"/>
        <v>40018</v>
      </c>
      <c r="AD1202">
        <f t="shared" si="175"/>
        <v>7</v>
      </c>
      <c r="AE1202">
        <f t="shared" si="176"/>
        <v>2009</v>
      </c>
    </row>
    <row r="1203" spans="1:31" x14ac:dyDescent="0.25">
      <c r="A1203" t="s">
        <v>51</v>
      </c>
      <c r="B1203" t="s">
        <v>52</v>
      </c>
      <c r="C1203">
        <v>2</v>
      </c>
      <c r="D1203">
        <v>90</v>
      </c>
      <c r="E1203">
        <v>33</v>
      </c>
      <c r="F1203">
        <v>88101</v>
      </c>
      <c r="G1203">
        <v>1</v>
      </c>
      <c r="H1203">
        <v>7</v>
      </c>
      <c r="I1203">
        <v>105</v>
      </c>
      <c r="J1203">
        <v>117</v>
      </c>
      <c r="K1203">
        <v>20090727</v>
      </c>
      <c r="L1203" s="78">
        <v>0</v>
      </c>
      <c r="M1203">
        <v>12.5</v>
      </c>
      <c r="AC1203" s="79">
        <f t="shared" si="174"/>
        <v>40021</v>
      </c>
      <c r="AD1203">
        <f t="shared" si="175"/>
        <v>7</v>
      </c>
      <c r="AE1203">
        <f t="shared" si="176"/>
        <v>2009</v>
      </c>
    </row>
    <row r="1204" spans="1:31" x14ac:dyDescent="0.25">
      <c r="A1204" t="s">
        <v>51</v>
      </c>
      <c r="B1204" t="s">
        <v>52</v>
      </c>
      <c r="C1204">
        <v>2</v>
      </c>
      <c r="D1204">
        <v>90</v>
      </c>
      <c r="E1204">
        <v>33</v>
      </c>
      <c r="F1204">
        <v>88101</v>
      </c>
      <c r="G1204">
        <v>1</v>
      </c>
      <c r="H1204">
        <v>7</v>
      </c>
      <c r="I1204">
        <v>105</v>
      </c>
      <c r="J1204">
        <v>117</v>
      </c>
      <c r="K1204">
        <v>20090730</v>
      </c>
      <c r="L1204" s="78">
        <v>0</v>
      </c>
      <c r="M1204">
        <v>174.5</v>
      </c>
      <c r="Q1204" t="s">
        <v>58</v>
      </c>
      <c r="R1204" t="s">
        <v>53</v>
      </c>
      <c r="AC1204" s="79">
        <f t="shared" si="174"/>
        <v>40024</v>
      </c>
      <c r="AD1204">
        <f t="shared" si="175"/>
        <v>7</v>
      </c>
      <c r="AE1204">
        <f t="shared" si="176"/>
        <v>2009</v>
      </c>
    </row>
    <row r="1205" spans="1:31" x14ac:dyDescent="0.25">
      <c r="A1205" t="s">
        <v>51</v>
      </c>
      <c r="B1205" t="s">
        <v>52</v>
      </c>
      <c r="C1205">
        <v>2</v>
      </c>
      <c r="D1205">
        <v>90</v>
      </c>
      <c r="E1205">
        <v>33</v>
      </c>
      <c r="F1205">
        <v>88101</v>
      </c>
      <c r="G1205">
        <v>1</v>
      </c>
      <c r="H1205">
        <v>7</v>
      </c>
      <c r="I1205">
        <v>105</v>
      </c>
      <c r="J1205">
        <v>117</v>
      </c>
      <c r="K1205">
        <v>20090802</v>
      </c>
      <c r="L1205" s="78">
        <v>0</v>
      </c>
      <c r="M1205">
        <v>75</v>
      </c>
      <c r="Q1205" t="s">
        <v>58</v>
      </c>
      <c r="AC1205" s="79">
        <f t="shared" si="174"/>
        <v>40027</v>
      </c>
      <c r="AD1205">
        <f t="shared" si="175"/>
        <v>8</v>
      </c>
      <c r="AE1205">
        <f t="shared" si="176"/>
        <v>2009</v>
      </c>
    </row>
    <row r="1206" spans="1:31" x14ac:dyDescent="0.25">
      <c r="A1206" t="s">
        <v>51</v>
      </c>
      <c r="B1206" t="s">
        <v>52</v>
      </c>
      <c r="C1206">
        <v>2</v>
      </c>
      <c r="D1206">
        <v>90</v>
      </c>
      <c r="E1206">
        <v>33</v>
      </c>
      <c r="F1206">
        <v>88101</v>
      </c>
      <c r="G1206">
        <v>1</v>
      </c>
      <c r="H1206">
        <v>7</v>
      </c>
      <c r="I1206">
        <v>105</v>
      </c>
      <c r="J1206">
        <v>117</v>
      </c>
      <c r="K1206">
        <v>20090805</v>
      </c>
      <c r="L1206" s="78">
        <v>0</v>
      </c>
      <c r="M1206">
        <v>128.9</v>
      </c>
      <c r="Q1206" t="s">
        <v>58</v>
      </c>
      <c r="R1206" t="s">
        <v>53</v>
      </c>
      <c r="AC1206" s="79">
        <f t="shared" si="174"/>
        <v>40030</v>
      </c>
      <c r="AD1206">
        <f t="shared" si="175"/>
        <v>8</v>
      </c>
      <c r="AE1206">
        <f t="shared" si="176"/>
        <v>2009</v>
      </c>
    </row>
    <row r="1207" spans="1:31" x14ac:dyDescent="0.25">
      <c r="A1207" t="s">
        <v>51</v>
      </c>
      <c r="B1207" t="s">
        <v>52</v>
      </c>
      <c r="C1207">
        <v>2</v>
      </c>
      <c r="D1207">
        <v>90</v>
      </c>
      <c r="E1207">
        <v>33</v>
      </c>
      <c r="F1207">
        <v>88101</v>
      </c>
      <c r="G1207">
        <v>1</v>
      </c>
      <c r="H1207">
        <v>7</v>
      </c>
      <c r="I1207">
        <v>105</v>
      </c>
      <c r="J1207">
        <v>117</v>
      </c>
      <c r="K1207">
        <v>20090808</v>
      </c>
      <c r="L1207" s="78">
        <v>0</v>
      </c>
      <c r="M1207">
        <v>53</v>
      </c>
      <c r="Q1207" t="s">
        <v>58</v>
      </c>
      <c r="AC1207" s="79">
        <f t="shared" si="174"/>
        <v>40033</v>
      </c>
      <c r="AD1207">
        <f t="shared" si="175"/>
        <v>8</v>
      </c>
      <c r="AE1207">
        <f t="shared" si="176"/>
        <v>2009</v>
      </c>
    </row>
    <row r="1208" spans="1:31" x14ac:dyDescent="0.25">
      <c r="A1208" t="s">
        <v>51</v>
      </c>
      <c r="B1208" t="s">
        <v>52</v>
      </c>
      <c r="C1208">
        <v>2</v>
      </c>
      <c r="D1208">
        <v>90</v>
      </c>
      <c r="E1208">
        <v>33</v>
      </c>
      <c r="F1208">
        <v>88101</v>
      </c>
      <c r="G1208">
        <v>1</v>
      </c>
      <c r="H1208">
        <v>7</v>
      </c>
      <c r="I1208">
        <v>105</v>
      </c>
      <c r="J1208">
        <v>117</v>
      </c>
      <c r="K1208">
        <v>20090811</v>
      </c>
      <c r="L1208" s="78">
        <v>0</v>
      </c>
      <c r="M1208">
        <v>2.2999999999999998</v>
      </c>
      <c r="AC1208" s="79">
        <f t="shared" si="174"/>
        <v>40036</v>
      </c>
      <c r="AD1208">
        <f t="shared" si="175"/>
        <v>8</v>
      </c>
      <c r="AE1208">
        <f t="shared" si="176"/>
        <v>2009</v>
      </c>
    </row>
    <row r="1209" spans="1:31" x14ac:dyDescent="0.25">
      <c r="A1209" t="s">
        <v>51</v>
      </c>
      <c r="B1209" t="s">
        <v>52</v>
      </c>
      <c r="C1209">
        <v>2</v>
      </c>
      <c r="D1209">
        <v>90</v>
      </c>
      <c r="E1209">
        <v>33</v>
      </c>
      <c r="F1209">
        <v>88101</v>
      </c>
      <c r="G1209">
        <v>1</v>
      </c>
      <c r="H1209">
        <v>7</v>
      </c>
      <c r="I1209">
        <v>105</v>
      </c>
      <c r="J1209">
        <v>117</v>
      </c>
      <c r="K1209">
        <v>20090814</v>
      </c>
      <c r="L1209" s="78">
        <v>0</v>
      </c>
      <c r="M1209">
        <v>3.6</v>
      </c>
      <c r="AC1209" s="79">
        <f t="shared" si="174"/>
        <v>40039</v>
      </c>
      <c r="AD1209">
        <f t="shared" si="175"/>
        <v>8</v>
      </c>
      <c r="AE1209">
        <f t="shared" si="176"/>
        <v>2009</v>
      </c>
    </row>
    <row r="1210" spans="1:31" x14ac:dyDescent="0.25">
      <c r="A1210" t="s">
        <v>51</v>
      </c>
      <c r="B1210" t="s">
        <v>52</v>
      </c>
      <c r="C1210">
        <v>2</v>
      </c>
      <c r="D1210">
        <v>90</v>
      </c>
      <c r="E1210">
        <v>33</v>
      </c>
      <c r="F1210">
        <v>88101</v>
      </c>
      <c r="G1210">
        <v>1</v>
      </c>
      <c r="H1210">
        <v>7</v>
      </c>
      <c r="I1210">
        <v>105</v>
      </c>
      <c r="J1210">
        <v>117</v>
      </c>
      <c r="K1210">
        <v>20090817</v>
      </c>
      <c r="L1210" s="78">
        <v>0</v>
      </c>
      <c r="M1210">
        <v>3.5</v>
      </c>
      <c r="AC1210" s="79">
        <f t="shared" si="174"/>
        <v>40042</v>
      </c>
      <c r="AD1210">
        <f t="shared" si="175"/>
        <v>8</v>
      </c>
      <c r="AE1210">
        <f t="shared" si="176"/>
        <v>2009</v>
      </c>
    </row>
    <row r="1211" spans="1:31" x14ac:dyDescent="0.25">
      <c r="A1211" t="s">
        <v>51</v>
      </c>
      <c r="B1211" t="s">
        <v>52</v>
      </c>
      <c r="C1211">
        <v>2</v>
      </c>
      <c r="D1211">
        <v>90</v>
      </c>
      <c r="E1211">
        <v>33</v>
      </c>
      <c r="F1211">
        <v>88101</v>
      </c>
      <c r="G1211">
        <v>1</v>
      </c>
      <c r="H1211">
        <v>7</v>
      </c>
      <c r="I1211">
        <v>105</v>
      </c>
      <c r="J1211">
        <v>117</v>
      </c>
      <c r="K1211">
        <v>20090820</v>
      </c>
      <c r="L1211" s="78">
        <v>0</v>
      </c>
      <c r="M1211">
        <v>2.2999999999999998</v>
      </c>
      <c r="AC1211" s="79">
        <f t="shared" si="174"/>
        <v>40045</v>
      </c>
      <c r="AD1211">
        <f t="shared" si="175"/>
        <v>8</v>
      </c>
      <c r="AE1211">
        <f t="shared" si="176"/>
        <v>2009</v>
      </c>
    </row>
    <row r="1212" spans="1:31" x14ac:dyDescent="0.25">
      <c r="A1212" t="s">
        <v>51</v>
      </c>
      <c r="B1212" t="s">
        <v>52</v>
      </c>
      <c r="C1212">
        <v>2</v>
      </c>
      <c r="D1212">
        <v>90</v>
      </c>
      <c r="E1212">
        <v>33</v>
      </c>
      <c r="F1212">
        <v>88101</v>
      </c>
      <c r="G1212">
        <v>1</v>
      </c>
      <c r="H1212">
        <v>7</v>
      </c>
      <c r="I1212">
        <v>105</v>
      </c>
      <c r="J1212">
        <v>117</v>
      </c>
      <c r="K1212">
        <v>20090823</v>
      </c>
      <c r="L1212" s="78">
        <v>0</v>
      </c>
      <c r="M1212">
        <v>4.2</v>
      </c>
      <c r="AC1212" s="79">
        <f t="shared" si="174"/>
        <v>40048</v>
      </c>
      <c r="AD1212">
        <f t="shared" si="175"/>
        <v>8</v>
      </c>
      <c r="AE1212">
        <f t="shared" si="176"/>
        <v>2009</v>
      </c>
    </row>
    <row r="1213" spans="1:31" x14ac:dyDescent="0.25">
      <c r="A1213" t="s">
        <v>51</v>
      </c>
      <c r="B1213" t="s">
        <v>52</v>
      </c>
      <c r="C1213">
        <v>2</v>
      </c>
      <c r="D1213">
        <v>90</v>
      </c>
      <c r="E1213">
        <v>33</v>
      </c>
      <c r="F1213">
        <v>88101</v>
      </c>
      <c r="G1213">
        <v>1</v>
      </c>
      <c r="H1213">
        <v>7</v>
      </c>
      <c r="I1213">
        <v>105</v>
      </c>
      <c r="J1213">
        <v>117</v>
      </c>
      <c r="K1213">
        <v>20090826</v>
      </c>
      <c r="L1213" s="78">
        <v>0</v>
      </c>
      <c r="M1213">
        <v>3.7</v>
      </c>
      <c r="AC1213" s="79">
        <f t="shared" si="174"/>
        <v>40051</v>
      </c>
      <c r="AD1213">
        <f t="shared" si="175"/>
        <v>8</v>
      </c>
      <c r="AE1213">
        <f t="shared" si="176"/>
        <v>2009</v>
      </c>
    </row>
    <row r="1214" spans="1:31" x14ac:dyDescent="0.25">
      <c r="A1214" t="s">
        <v>51</v>
      </c>
      <c r="B1214" t="s">
        <v>52</v>
      </c>
      <c r="C1214">
        <v>2</v>
      </c>
      <c r="D1214">
        <v>90</v>
      </c>
      <c r="E1214">
        <v>33</v>
      </c>
      <c r="F1214">
        <v>88101</v>
      </c>
      <c r="G1214">
        <v>1</v>
      </c>
      <c r="H1214">
        <v>7</v>
      </c>
      <c r="I1214">
        <v>105</v>
      </c>
      <c r="J1214">
        <v>117</v>
      </c>
      <c r="K1214">
        <v>20090829</v>
      </c>
      <c r="L1214" s="78">
        <v>0</v>
      </c>
      <c r="M1214">
        <v>2.8</v>
      </c>
      <c r="AC1214" s="79">
        <f t="shared" si="174"/>
        <v>40054</v>
      </c>
      <c r="AD1214">
        <f t="shared" si="175"/>
        <v>8</v>
      </c>
      <c r="AE1214">
        <f t="shared" si="176"/>
        <v>2009</v>
      </c>
    </row>
    <row r="1215" spans="1:31" x14ac:dyDescent="0.25">
      <c r="A1215" t="s">
        <v>51</v>
      </c>
      <c r="B1215" t="s">
        <v>52</v>
      </c>
      <c r="C1215">
        <v>2</v>
      </c>
      <c r="D1215">
        <v>90</v>
      </c>
      <c r="E1215">
        <v>33</v>
      </c>
      <c r="F1215">
        <v>88101</v>
      </c>
      <c r="G1215">
        <v>1</v>
      </c>
      <c r="H1215">
        <v>7</v>
      </c>
      <c r="I1215">
        <v>105</v>
      </c>
      <c r="J1215">
        <v>117</v>
      </c>
      <c r="K1215">
        <v>20100502</v>
      </c>
      <c r="L1215" s="78">
        <v>0</v>
      </c>
      <c r="N1215" t="s">
        <v>60</v>
      </c>
      <c r="AC1215" s="79">
        <f t="shared" ref="AC1215:AC1219" si="177">DATE(LEFT(K1215,4),MID(K1215,5,2),RIGHT(K1215,2))</f>
        <v>40300</v>
      </c>
      <c r="AD1215">
        <f t="shared" ref="AD1215:AD1219" si="178">MONTH(AC1215)</f>
        <v>5</v>
      </c>
      <c r="AE1215">
        <f t="shared" ref="AE1215:AE1219" si="179">YEAR(AC1215)</f>
        <v>2010</v>
      </c>
    </row>
    <row r="1216" spans="1:31" x14ac:dyDescent="0.25">
      <c r="A1216" t="s">
        <v>51</v>
      </c>
      <c r="B1216" t="s">
        <v>52</v>
      </c>
      <c r="C1216">
        <v>2</v>
      </c>
      <c r="D1216">
        <v>90</v>
      </c>
      <c r="E1216">
        <v>33</v>
      </c>
      <c r="F1216">
        <v>88101</v>
      </c>
      <c r="G1216">
        <v>1</v>
      </c>
      <c r="H1216">
        <v>7</v>
      </c>
      <c r="I1216">
        <v>105</v>
      </c>
      <c r="J1216">
        <v>117</v>
      </c>
      <c r="K1216">
        <v>20100505</v>
      </c>
      <c r="L1216" s="78">
        <v>0</v>
      </c>
      <c r="M1216">
        <v>2</v>
      </c>
      <c r="Q1216" t="s">
        <v>86</v>
      </c>
      <c r="R1216">
        <v>2</v>
      </c>
      <c r="AC1216" s="79">
        <f t="shared" si="177"/>
        <v>40303</v>
      </c>
      <c r="AD1216">
        <f t="shared" si="178"/>
        <v>5</v>
      </c>
      <c r="AE1216">
        <f t="shared" si="179"/>
        <v>2010</v>
      </c>
    </row>
    <row r="1217" spans="1:31" x14ac:dyDescent="0.25">
      <c r="A1217" t="s">
        <v>51</v>
      </c>
      <c r="B1217" t="s">
        <v>52</v>
      </c>
      <c r="C1217">
        <v>2</v>
      </c>
      <c r="D1217">
        <v>90</v>
      </c>
      <c r="E1217">
        <v>33</v>
      </c>
      <c r="F1217">
        <v>88101</v>
      </c>
      <c r="G1217">
        <v>1</v>
      </c>
      <c r="H1217">
        <v>7</v>
      </c>
      <c r="I1217">
        <v>105</v>
      </c>
      <c r="J1217">
        <v>117</v>
      </c>
      <c r="K1217">
        <v>20100508</v>
      </c>
      <c r="L1217" s="78">
        <v>0</v>
      </c>
      <c r="M1217">
        <v>4.4000000000000004</v>
      </c>
      <c r="Q1217" t="s">
        <v>86</v>
      </c>
      <c r="R1217">
        <v>2</v>
      </c>
      <c r="AC1217" s="79">
        <f t="shared" si="177"/>
        <v>40306</v>
      </c>
      <c r="AD1217">
        <f t="shared" si="178"/>
        <v>5</v>
      </c>
      <c r="AE1217">
        <f t="shared" si="179"/>
        <v>2010</v>
      </c>
    </row>
    <row r="1218" spans="1:31" x14ac:dyDescent="0.25">
      <c r="A1218" t="s">
        <v>51</v>
      </c>
      <c r="B1218" t="s">
        <v>52</v>
      </c>
      <c r="C1218">
        <v>2</v>
      </c>
      <c r="D1218">
        <v>90</v>
      </c>
      <c r="E1218">
        <v>33</v>
      </c>
      <c r="F1218">
        <v>88101</v>
      </c>
      <c r="G1218">
        <v>1</v>
      </c>
      <c r="H1218">
        <v>7</v>
      </c>
      <c r="I1218">
        <v>105</v>
      </c>
      <c r="J1218">
        <v>117</v>
      </c>
      <c r="K1218">
        <v>20100511</v>
      </c>
      <c r="L1218" s="78">
        <v>0</v>
      </c>
      <c r="M1218">
        <v>2.9</v>
      </c>
      <c r="Q1218" t="s">
        <v>86</v>
      </c>
      <c r="R1218">
        <v>2</v>
      </c>
      <c r="AC1218" s="79">
        <f t="shared" si="177"/>
        <v>40309</v>
      </c>
      <c r="AD1218">
        <f t="shared" si="178"/>
        <v>5</v>
      </c>
      <c r="AE1218">
        <f t="shared" si="179"/>
        <v>2010</v>
      </c>
    </row>
    <row r="1219" spans="1:31" x14ac:dyDescent="0.25">
      <c r="A1219" t="s">
        <v>51</v>
      </c>
      <c r="B1219" t="s">
        <v>52</v>
      </c>
      <c r="C1219">
        <v>2</v>
      </c>
      <c r="D1219">
        <v>90</v>
      </c>
      <c r="E1219">
        <v>33</v>
      </c>
      <c r="F1219">
        <v>88101</v>
      </c>
      <c r="G1219">
        <v>1</v>
      </c>
      <c r="H1219">
        <v>7</v>
      </c>
      <c r="I1219">
        <v>105</v>
      </c>
      <c r="J1219">
        <v>117</v>
      </c>
      <c r="K1219">
        <v>20100514</v>
      </c>
      <c r="L1219" s="78">
        <v>0</v>
      </c>
      <c r="M1219">
        <v>3.5</v>
      </c>
      <c r="AC1219" s="79">
        <f t="shared" si="177"/>
        <v>40312</v>
      </c>
      <c r="AD1219">
        <f t="shared" si="178"/>
        <v>5</v>
      </c>
      <c r="AE1219">
        <f t="shared" si="179"/>
        <v>2010</v>
      </c>
    </row>
    <row r="1220" spans="1:31" x14ac:dyDescent="0.25">
      <c r="A1220" t="s">
        <v>51</v>
      </c>
      <c r="B1220" t="s">
        <v>52</v>
      </c>
      <c r="C1220">
        <v>2</v>
      </c>
      <c r="D1220">
        <v>90</v>
      </c>
      <c r="E1220">
        <v>33</v>
      </c>
      <c r="F1220">
        <v>88101</v>
      </c>
      <c r="G1220">
        <v>1</v>
      </c>
      <c r="H1220">
        <v>7</v>
      </c>
      <c r="I1220">
        <v>105</v>
      </c>
      <c r="J1220">
        <v>117</v>
      </c>
      <c r="K1220">
        <v>20100517</v>
      </c>
      <c r="L1220" s="78">
        <v>0</v>
      </c>
      <c r="M1220">
        <v>2</v>
      </c>
      <c r="AC1220" s="79">
        <f t="shared" ref="AC1220:AC1255" si="180">DATE(LEFT(K1220,4),MID(K1220,5,2),RIGHT(K1220,2))</f>
        <v>40315</v>
      </c>
      <c r="AD1220">
        <f t="shared" ref="AD1220:AD1255" si="181">MONTH(AC1220)</f>
        <v>5</v>
      </c>
      <c r="AE1220">
        <f t="shared" ref="AE1220:AE1255" si="182">YEAR(AC1220)</f>
        <v>2010</v>
      </c>
    </row>
    <row r="1221" spans="1:31" x14ac:dyDescent="0.25">
      <c r="A1221" t="s">
        <v>51</v>
      </c>
      <c r="B1221" t="s">
        <v>52</v>
      </c>
      <c r="C1221">
        <v>2</v>
      </c>
      <c r="D1221">
        <v>90</v>
      </c>
      <c r="E1221">
        <v>33</v>
      </c>
      <c r="F1221">
        <v>88101</v>
      </c>
      <c r="G1221">
        <v>1</v>
      </c>
      <c r="H1221">
        <v>7</v>
      </c>
      <c r="I1221">
        <v>105</v>
      </c>
      <c r="J1221">
        <v>117</v>
      </c>
      <c r="K1221">
        <v>20100520</v>
      </c>
      <c r="L1221" s="78">
        <v>0</v>
      </c>
      <c r="N1221" t="s">
        <v>83</v>
      </c>
      <c r="AC1221" s="79">
        <f t="shared" si="180"/>
        <v>40318</v>
      </c>
      <c r="AD1221">
        <f t="shared" si="181"/>
        <v>5</v>
      </c>
      <c r="AE1221">
        <f t="shared" si="182"/>
        <v>2010</v>
      </c>
    </row>
    <row r="1222" spans="1:31" x14ac:dyDescent="0.25">
      <c r="A1222" t="s">
        <v>51</v>
      </c>
      <c r="B1222" t="s">
        <v>52</v>
      </c>
      <c r="C1222">
        <v>2</v>
      </c>
      <c r="D1222">
        <v>90</v>
      </c>
      <c r="E1222">
        <v>33</v>
      </c>
      <c r="F1222">
        <v>88101</v>
      </c>
      <c r="G1222">
        <v>1</v>
      </c>
      <c r="H1222">
        <v>7</v>
      </c>
      <c r="I1222">
        <v>105</v>
      </c>
      <c r="J1222">
        <v>117</v>
      </c>
      <c r="K1222">
        <v>20100523</v>
      </c>
      <c r="L1222" s="78">
        <v>0</v>
      </c>
      <c r="M1222">
        <v>11.3</v>
      </c>
      <c r="AC1222" s="79">
        <f t="shared" si="180"/>
        <v>40321</v>
      </c>
      <c r="AD1222">
        <f t="shared" si="181"/>
        <v>5</v>
      </c>
      <c r="AE1222">
        <f t="shared" si="182"/>
        <v>2010</v>
      </c>
    </row>
    <row r="1223" spans="1:31" x14ac:dyDescent="0.25">
      <c r="A1223" t="s">
        <v>51</v>
      </c>
      <c r="B1223" t="s">
        <v>52</v>
      </c>
      <c r="C1223">
        <v>2</v>
      </c>
      <c r="D1223">
        <v>90</v>
      </c>
      <c r="E1223">
        <v>33</v>
      </c>
      <c r="F1223">
        <v>88101</v>
      </c>
      <c r="G1223">
        <v>1</v>
      </c>
      <c r="H1223">
        <v>7</v>
      </c>
      <c r="I1223">
        <v>105</v>
      </c>
      <c r="J1223">
        <v>117</v>
      </c>
      <c r="K1223">
        <v>20100526</v>
      </c>
      <c r="L1223" s="78">
        <v>0</v>
      </c>
      <c r="M1223">
        <v>4</v>
      </c>
      <c r="AC1223" s="79">
        <f t="shared" si="180"/>
        <v>40324</v>
      </c>
      <c r="AD1223">
        <f t="shared" si="181"/>
        <v>5</v>
      </c>
      <c r="AE1223">
        <f t="shared" si="182"/>
        <v>2010</v>
      </c>
    </row>
    <row r="1224" spans="1:31" x14ac:dyDescent="0.25">
      <c r="A1224" t="s">
        <v>51</v>
      </c>
      <c r="B1224" t="s">
        <v>52</v>
      </c>
      <c r="C1224">
        <v>2</v>
      </c>
      <c r="D1224">
        <v>90</v>
      </c>
      <c r="E1224">
        <v>33</v>
      </c>
      <c r="F1224">
        <v>88101</v>
      </c>
      <c r="G1224">
        <v>1</v>
      </c>
      <c r="H1224">
        <v>7</v>
      </c>
      <c r="I1224">
        <v>105</v>
      </c>
      <c r="J1224">
        <v>117</v>
      </c>
      <c r="K1224">
        <v>20100529</v>
      </c>
      <c r="L1224" s="78">
        <v>0</v>
      </c>
      <c r="M1224">
        <v>13.5</v>
      </c>
      <c r="AC1224" s="79">
        <f t="shared" si="180"/>
        <v>40327</v>
      </c>
      <c r="AD1224">
        <f t="shared" si="181"/>
        <v>5</v>
      </c>
      <c r="AE1224">
        <f t="shared" si="182"/>
        <v>2010</v>
      </c>
    </row>
    <row r="1225" spans="1:31" x14ac:dyDescent="0.25">
      <c r="A1225" t="s">
        <v>51</v>
      </c>
      <c r="B1225" t="s">
        <v>52</v>
      </c>
      <c r="C1225">
        <v>2</v>
      </c>
      <c r="D1225">
        <v>90</v>
      </c>
      <c r="E1225">
        <v>33</v>
      </c>
      <c r="F1225">
        <v>88101</v>
      </c>
      <c r="G1225">
        <v>1</v>
      </c>
      <c r="H1225">
        <v>7</v>
      </c>
      <c r="I1225">
        <v>105</v>
      </c>
      <c r="J1225">
        <v>117</v>
      </c>
      <c r="K1225">
        <v>20100601</v>
      </c>
      <c r="L1225" s="78">
        <v>0</v>
      </c>
      <c r="M1225">
        <v>23.9</v>
      </c>
      <c r="Q1225" t="s">
        <v>58</v>
      </c>
      <c r="AC1225" s="79">
        <f t="shared" si="180"/>
        <v>40330</v>
      </c>
      <c r="AD1225">
        <f t="shared" si="181"/>
        <v>6</v>
      </c>
      <c r="AE1225">
        <f t="shared" si="182"/>
        <v>2010</v>
      </c>
    </row>
    <row r="1226" spans="1:31" x14ac:dyDescent="0.25">
      <c r="A1226" t="s">
        <v>51</v>
      </c>
      <c r="B1226" t="s">
        <v>52</v>
      </c>
      <c r="C1226">
        <v>2</v>
      </c>
      <c r="D1226">
        <v>90</v>
      </c>
      <c r="E1226">
        <v>33</v>
      </c>
      <c r="F1226">
        <v>88101</v>
      </c>
      <c r="G1226">
        <v>1</v>
      </c>
      <c r="H1226">
        <v>7</v>
      </c>
      <c r="I1226">
        <v>105</v>
      </c>
      <c r="J1226">
        <v>117</v>
      </c>
      <c r="K1226">
        <v>20100604</v>
      </c>
      <c r="L1226" s="78">
        <v>0</v>
      </c>
      <c r="M1226">
        <v>10.199999999999999</v>
      </c>
      <c r="AC1226" s="79">
        <f t="shared" si="180"/>
        <v>40333</v>
      </c>
      <c r="AD1226">
        <f t="shared" si="181"/>
        <v>6</v>
      </c>
      <c r="AE1226">
        <f t="shared" si="182"/>
        <v>2010</v>
      </c>
    </row>
    <row r="1227" spans="1:31" x14ac:dyDescent="0.25">
      <c r="A1227" t="s">
        <v>51</v>
      </c>
      <c r="B1227" t="s">
        <v>52</v>
      </c>
      <c r="C1227">
        <v>2</v>
      </c>
      <c r="D1227">
        <v>90</v>
      </c>
      <c r="E1227">
        <v>33</v>
      </c>
      <c r="F1227">
        <v>88101</v>
      </c>
      <c r="G1227">
        <v>1</v>
      </c>
      <c r="H1227">
        <v>7</v>
      </c>
      <c r="I1227">
        <v>105</v>
      </c>
      <c r="J1227">
        <v>117</v>
      </c>
      <c r="K1227">
        <v>20100607</v>
      </c>
      <c r="L1227" s="78">
        <v>0</v>
      </c>
      <c r="M1227">
        <v>7.7</v>
      </c>
      <c r="AC1227" s="79">
        <f t="shared" si="180"/>
        <v>40336</v>
      </c>
      <c r="AD1227">
        <f t="shared" si="181"/>
        <v>6</v>
      </c>
      <c r="AE1227">
        <f t="shared" si="182"/>
        <v>2010</v>
      </c>
    </row>
    <row r="1228" spans="1:31" x14ac:dyDescent="0.25">
      <c r="A1228" t="s">
        <v>51</v>
      </c>
      <c r="B1228" t="s">
        <v>52</v>
      </c>
      <c r="C1228">
        <v>2</v>
      </c>
      <c r="D1228">
        <v>90</v>
      </c>
      <c r="E1228">
        <v>33</v>
      </c>
      <c r="F1228">
        <v>88101</v>
      </c>
      <c r="G1228">
        <v>1</v>
      </c>
      <c r="H1228">
        <v>7</v>
      </c>
      <c r="I1228">
        <v>105</v>
      </c>
      <c r="J1228">
        <v>117</v>
      </c>
      <c r="K1228">
        <v>20100610</v>
      </c>
      <c r="L1228" s="78">
        <v>0</v>
      </c>
      <c r="M1228">
        <v>3.2</v>
      </c>
      <c r="AC1228" s="79">
        <f t="shared" si="180"/>
        <v>40339</v>
      </c>
      <c r="AD1228">
        <f t="shared" si="181"/>
        <v>6</v>
      </c>
      <c r="AE1228">
        <f t="shared" si="182"/>
        <v>2010</v>
      </c>
    </row>
    <row r="1229" spans="1:31" x14ac:dyDescent="0.25">
      <c r="A1229" t="s">
        <v>51</v>
      </c>
      <c r="B1229" t="s">
        <v>52</v>
      </c>
      <c r="C1229">
        <v>2</v>
      </c>
      <c r="D1229">
        <v>90</v>
      </c>
      <c r="E1229">
        <v>33</v>
      </c>
      <c r="F1229">
        <v>88101</v>
      </c>
      <c r="G1229">
        <v>1</v>
      </c>
      <c r="H1229">
        <v>7</v>
      </c>
      <c r="I1229">
        <v>105</v>
      </c>
      <c r="J1229">
        <v>117</v>
      </c>
      <c r="K1229">
        <v>20100613</v>
      </c>
      <c r="L1229" s="78">
        <v>0</v>
      </c>
      <c r="N1229" t="s">
        <v>63</v>
      </c>
      <c r="AC1229" s="79">
        <f t="shared" si="180"/>
        <v>40342</v>
      </c>
      <c r="AD1229">
        <f t="shared" si="181"/>
        <v>6</v>
      </c>
      <c r="AE1229">
        <f t="shared" si="182"/>
        <v>2010</v>
      </c>
    </row>
    <row r="1230" spans="1:31" x14ac:dyDescent="0.25">
      <c r="A1230" t="s">
        <v>51</v>
      </c>
      <c r="B1230" t="s">
        <v>52</v>
      </c>
      <c r="C1230">
        <v>2</v>
      </c>
      <c r="D1230">
        <v>90</v>
      </c>
      <c r="E1230">
        <v>33</v>
      </c>
      <c r="F1230">
        <v>88101</v>
      </c>
      <c r="G1230">
        <v>1</v>
      </c>
      <c r="H1230">
        <v>7</v>
      </c>
      <c r="I1230">
        <v>105</v>
      </c>
      <c r="J1230">
        <v>117</v>
      </c>
      <c r="K1230">
        <v>20100616</v>
      </c>
      <c r="L1230" s="78">
        <v>0</v>
      </c>
      <c r="M1230">
        <v>1.2</v>
      </c>
      <c r="AC1230" s="79">
        <f t="shared" si="180"/>
        <v>40345</v>
      </c>
      <c r="AD1230">
        <f t="shared" si="181"/>
        <v>6</v>
      </c>
      <c r="AE1230">
        <f t="shared" si="182"/>
        <v>2010</v>
      </c>
    </row>
    <row r="1231" spans="1:31" x14ac:dyDescent="0.25">
      <c r="A1231" t="s">
        <v>51</v>
      </c>
      <c r="B1231" t="s">
        <v>52</v>
      </c>
      <c r="C1231">
        <v>2</v>
      </c>
      <c r="D1231">
        <v>90</v>
      </c>
      <c r="E1231">
        <v>33</v>
      </c>
      <c r="F1231">
        <v>88101</v>
      </c>
      <c r="G1231">
        <v>1</v>
      </c>
      <c r="H1231">
        <v>7</v>
      </c>
      <c r="I1231">
        <v>105</v>
      </c>
      <c r="J1231">
        <v>117</v>
      </c>
      <c r="K1231">
        <v>20100619</v>
      </c>
      <c r="L1231" s="78">
        <v>0</v>
      </c>
      <c r="M1231">
        <v>2.2999999999999998</v>
      </c>
      <c r="AC1231" s="79">
        <f t="shared" si="180"/>
        <v>40348</v>
      </c>
      <c r="AD1231">
        <f t="shared" si="181"/>
        <v>6</v>
      </c>
      <c r="AE1231">
        <f t="shared" si="182"/>
        <v>2010</v>
      </c>
    </row>
    <row r="1232" spans="1:31" x14ac:dyDescent="0.25">
      <c r="A1232" t="s">
        <v>51</v>
      </c>
      <c r="B1232" t="s">
        <v>52</v>
      </c>
      <c r="C1232">
        <v>2</v>
      </c>
      <c r="D1232">
        <v>90</v>
      </c>
      <c r="E1232">
        <v>33</v>
      </c>
      <c r="F1232">
        <v>88101</v>
      </c>
      <c r="G1232">
        <v>1</v>
      </c>
      <c r="H1232">
        <v>7</v>
      </c>
      <c r="I1232">
        <v>105</v>
      </c>
      <c r="J1232">
        <v>117</v>
      </c>
      <c r="K1232">
        <v>20100622</v>
      </c>
      <c r="L1232" s="78">
        <v>0</v>
      </c>
      <c r="M1232">
        <v>3.3</v>
      </c>
      <c r="Q1232" t="s">
        <v>55</v>
      </c>
      <c r="AC1232" s="79">
        <f t="shared" si="180"/>
        <v>40351</v>
      </c>
      <c r="AD1232">
        <f t="shared" si="181"/>
        <v>6</v>
      </c>
      <c r="AE1232">
        <f t="shared" si="182"/>
        <v>2010</v>
      </c>
    </row>
    <row r="1233" spans="1:31" x14ac:dyDescent="0.25">
      <c r="A1233" t="s">
        <v>51</v>
      </c>
      <c r="B1233" t="s">
        <v>52</v>
      </c>
      <c r="C1233">
        <v>2</v>
      </c>
      <c r="D1233">
        <v>90</v>
      </c>
      <c r="E1233">
        <v>33</v>
      </c>
      <c r="F1233">
        <v>88101</v>
      </c>
      <c r="G1233">
        <v>1</v>
      </c>
      <c r="H1233">
        <v>7</v>
      </c>
      <c r="I1233">
        <v>105</v>
      </c>
      <c r="J1233">
        <v>117</v>
      </c>
      <c r="K1233">
        <v>20100625</v>
      </c>
      <c r="L1233" s="78">
        <v>0</v>
      </c>
      <c r="M1233">
        <v>4.3</v>
      </c>
      <c r="AC1233" s="79">
        <f t="shared" si="180"/>
        <v>40354</v>
      </c>
      <c r="AD1233">
        <f t="shared" si="181"/>
        <v>6</v>
      </c>
      <c r="AE1233">
        <f t="shared" si="182"/>
        <v>2010</v>
      </c>
    </row>
    <row r="1234" spans="1:31" x14ac:dyDescent="0.25">
      <c r="A1234" t="s">
        <v>51</v>
      </c>
      <c r="B1234" t="s">
        <v>52</v>
      </c>
      <c r="C1234">
        <v>2</v>
      </c>
      <c r="D1234">
        <v>90</v>
      </c>
      <c r="E1234">
        <v>33</v>
      </c>
      <c r="F1234">
        <v>88101</v>
      </c>
      <c r="G1234">
        <v>1</v>
      </c>
      <c r="H1234">
        <v>7</v>
      </c>
      <c r="I1234">
        <v>105</v>
      </c>
      <c r="J1234">
        <v>117</v>
      </c>
      <c r="K1234">
        <v>20100628</v>
      </c>
      <c r="L1234" s="78">
        <v>0</v>
      </c>
      <c r="N1234" t="s">
        <v>62</v>
      </c>
      <c r="AC1234" s="79">
        <f t="shared" si="180"/>
        <v>40357</v>
      </c>
      <c r="AD1234">
        <f t="shared" si="181"/>
        <v>6</v>
      </c>
      <c r="AE1234">
        <f t="shared" si="182"/>
        <v>2010</v>
      </c>
    </row>
    <row r="1235" spans="1:31" x14ac:dyDescent="0.25">
      <c r="A1235" t="s">
        <v>51</v>
      </c>
      <c r="B1235" t="s">
        <v>52</v>
      </c>
      <c r="C1235">
        <v>2</v>
      </c>
      <c r="D1235">
        <v>90</v>
      </c>
      <c r="E1235">
        <v>33</v>
      </c>
      <c r="F1235">
        <v>88101</v>
      </c>
      <c r="G1235">
        <v>1</v>
      </c>
      <c r="H1235">
        <v>7</v>
      </c>
      <c r="I1235">
        <v>105</v>
      </c>
      <c r="J1235">
        <v>117</v>
      </c>
      <c r="K1235">
        <v>20100701</v>
      </c>
      <c r="L1235" s="78">
        <v>0</v>
      </c>
      <c r="M1235">
        <v>5.2</v>
      </c>
      <c r="AC1235" s="79">
        <f t="shared" si="180"/>
        <v>40360</v>
      </c>
      <c r="AD1235">
        <f t="shared" si="181"/>
        <v>7</v>
      </c>
      <c r="AE1235">
        <f t="shared" si="182"/>
        <v>2010</v>
      </c>
    </row>
    <row r="1236" spans="1:31" x14ac:dyDescent="0.25">
      <c r="A1236" t="s">
        <v>51</v>
      </c>
      <c r="B1236" t="s">
        <v>52</v>
      </c>
      <c r="C1236">
        <v>2</v>
      </c>
      <c r="D1236">
        <v>90</v>
      </c>
      <c r="E1236">
        <v>33</v>
      </c>
      <c r="F1236">
        <v>88101</v>
      </c>
      <c r="G1236">
        <v>1</v>
      </c>
      <c r="H1236">
        <v>7</v>
      </c>
      <c r="I1236">
        <v>105</v>
      </c>
      <c r="J1236">
        <v>117</v>
      </c>
      <c r="K1236">
        <v>20100704</v>
      </c>
      <c r="L1236" s="78">
        <v>0</v>
      </c>
      <c r="M1236">
        <v>2.5</v>
      </c>
      <c r="AC1236" s="79">
        <f t="shared" si="180"/>
        <v>40363</v>
      </c>
      <c r="AD1236">
        <f t="shared" si="181"/>
        <v>7</v>
      </c>
      <c r="AE1236">
        <f t="shared" si="182"/>
        <v>2010</v>
      </c>
    </row>
    <row r="1237" spans="1:31" x14ac:dyDescent="0.25">
      <c r="A1237" t="s">
        <v>51</v>
      </c>
      <c r="B1237" t="s">
        <v>52</v>
      </c>
      <c r="C1237">
        <v>2</v>
      </c>
      <c r="D1237">
        <v>90</v>
      </c>
      <c r="E1237">
        <v>33</v>
      </c>
      <c r="F1237">
        <v>88101</v>
      </c>
      <c r="G1237">
        <v>1</v>
      </c>
      <c r="H1237">
        <v>7</v>
      </c>
      <c r="I1237">
        <v>105</v>
      </c>
      <c r="J1237">
        <v>117</v>
      </c>
      <c r="K1237">
        <v>20100707</v>
      </c>
      <c r="L1237" s="78">
        <v>0</v>
      </c>
      <c r="M1237">
        <v>1.7</v>
      </c>
      <c r="AC1237" s="79">
        <f t="shared" si="180"/>
        <v>40366</v>
      </c>
      <c r="AD1237">
        <f t="shared" si="181"/>
        <v>7</v>
      </c>
      <c r="AE1237">
        <f t="shared" si="182"/>
        <v>2010</v>
      </c>
    </row>
    <row r="1238" spans="1:31" x14ac:dyDescent="0.25">
      <c r="A1238" t="s">
        <v>51</v>
      </c>
      <c r="B1238" t="s">
        <v>52</v>
      </c>
      <c r="C1238">
        <v>2</v>
      </c>
      <c r="D1238">
        <v>90</v>
      </c>
      <c r="E1238">
        <v>33</v>
      </c>
      <c r="F1238">
        <v>88101</v>
      </c>
      <c r="G1238">
        <v>1</v>
      </c>
      <c r="H1238">
        <v>7</v>
      </c>
      <c r="I1238">
        <v>105</v>
      </c>
      <c r="J1238">
        <v>117</v>
      </c>
      <c r="K1238">
        <v>20100710</v>
      </c>
      <c r="L1238" s="78">
        <v>0</v>
      </c>
      <c r="M1238">
        <v>4.3</v>
      </c>
      <c r="AC1238" s="79">
        <f t="shared" si="180"/>
        <v>40369</v>
      </c>
      <c r="AD1238">
        <f t="shared" si="181"/>
        <v>7</v>
      </c>
      <c r="AE1238">
        <f t="shared" si="182"/>
        <v>2010</v>
      </c>
    </row>
    <row r="1239" spans="1:31" x14ac:dyDescent="0.25">
      <c r="A1239" t="s">
        <v>51</v>
      </c>
      <c r="B1239" t="s">
        <v>52</v>
      </c>
      <c r="C1239">
        <v>2</v>
      </c>
      <c r="D1239">
        <v>90</v>
      </c>
      <c r="E1239">
        <v>33</v>
      </c>
      <c r="F1239">
        <v>88101</v>
      </c>
      <c r="G1239">
        <v>1</v>
      </c>
      <c r="H1239">
        <v>7</v>
      </c>
      <c r="I1239">
        <v>105</v>
      </c>
      <c r="J1239">
        <v>117</v>
      </c>
      <c r="K1239">
        <v>20100713</v>
      </c>
      <c r="L1239" s="78">
        <v>0</v>
      </c>
      <c r="M1239">
        <v>22.8</v>
      </c>
      <c r="Q1239" t="s">
        <v>58</v>
      </c>
      <c r="AC1239" s="79">
        <f t="shared" si="180"/>
        <v>40372</v>
      </c>
      <c r="AD1239">
        <f t="shared" si="181"/>
        <v>7</v>
      </c>
      <c r="AE1239">
        <f t="shared" si="182"/>
        <v>2010</v>
      </c>
    </row>
    <row r="1240" spans="1:31" x14ac:dyDescent="0.25">
      <c r="A1240" t="s">
        <v>51</v>
      </c>
      <c r="B1240" t="s">
        <v>52</v>
      </c>
      <c r="C1240">
        <v>2</v>
      </c>
      <c r="D1240">
        <v>90</v>
      </c>
      <c r="E1240">
        <v>33</v>
      </c>
      <c r="F1240">
        <v>88101</v>
      </c>
      <c r="G1240">
        <v>1</v>
      </c>
      <c r="H1240">
        <v>7</v>
      </c>
      <c r="I1240">
        <v>105</v>
      </c>
      <c r="J1240">
        <v>117</v>
      </c>
      <c r="K1240">
        <v>20100716</v>
      </c>
      <c r="L1240" s="78">
        <v>0</v>
      </c>
      <c r="M1240">
        <v>2.6</v>
      </c>
      <c r="AC1240" s="79">
        <f t="shared" si="180"/>
        <v>40375</v>
      </c>
      <c r="AD1240">
        <f t="shared" si="181"/>
        <v>7</v>
      </c>
      <c r="AE1240">
        <f t="shared" si="182"/>
        <v>2010</v>
      </c>
    </row>
    <row r="1241" spans="1:31" x14ac:dyDescent="0.25">
      <c r="A1241" t="s">
        <v>51</v>
      </c>
      <c r="B1241" t="s">
        <v>52</v>
      </c>
      <c r="C1241">
        <v>2</v>
      </c>
      <c r="D1241">
        <v>90</v>
      </c>
      <c r="E1241">
        <v>33</v>
      </c>
      <c r="F1241">
        <v>88101</v>
      </c>
      <c r="G1241">
        <v>1</v>
      </c>
      <c r="H1241">
        <v>7</v>
      </c>
      <c r="I1241">
        <v>105</v>
      </c>
      <c r="J1241">
        <v>117</v>
      </c>
      <c r="K1241">
        <v>20100719</v>
      </c>
      <c r="L1241" s="78">
        <v>0</v>
      </c>
      <c r="M1241">
        <v>2.2999999999999998</v>
      </c>
      <c r="AC1241" s="79">
        <f t="shared" si="180"/>
        <v>40378</v>
      </c>
      <c r="AD1241">
        <f t="shared" si="181"/>
        <v>7</v>
      </c>
      <c r="AE1241">
        <f t="shared" si="182"/>
        <v>2010</v>
      </c>
    </row>
    <row r="1242" spans="1:31" x14ac:dyDescent="0.25">
      <c r="A1242" t="s">
        <v>51</v>
      </c>
      <c r="B1242" t="s">
        <v>52</v>
      </c>
      <c r="C1242">
        <v>2</v>
      </c>
      <c r="D1242">
        <v>90</v>
      </c>
      <c r="E1242">
        <v>33</v>
      </c>
      <c r="F1242">
        <v>88101</v>
      </c>
      <c r="G1242">
        <v>1</v>
      </c>
      <c r="H1242">
        <v>7</v>
      </c>
      <c r="I1242">
        <v>105</v>
      </c>
      <c r="J1242">
        <v>117</v>
      </c>
      <c r="K1242">
        <v>20100722</v>
      </c>
      <c r="L1242" s="78">
        <v>0</v>
      </c>
      <c r="M1242">
        <v>1.4</v>
      </c>
      <c r="AC1242" s="79">
        <f t="shared" si="180"/>
        <v>40381</v>
      </c>
      <c r="AD1242">
        <f t="shared" si="181"/>
        <v>7</v>
      </c>
      <c r="AE1242">
        <f t="shared" si="182"/>
        <v>2010</v>
      </c>
    </row>
    <row r="1243" spans="1:31" x14ac:dyDescent="0.25">
      <c r="A1243" t="s">
        <v>51</v>
      </c>
      <c r="B1243" t="s">
        <v>52</v>
      </c>
      <c r="C1243">
        <v>2</v>
      </c>
      <c r="D1243">
        <v>90</v>
      </c>
      <c r="E1243">
        <v>33</v>
      </c>
      <c r="F1243">
        <v>88101</v>
      </c>
      <c r="G1243">
        <v>1</v>
      </c>
      <c r="H1243">
        <v>7</v>
      </c>
      <c r="I1243">
        <v>105</v>
      </c>
      <c r="J1243">
        <v>117</v>
      </c>
      <c r="K1243">
        <v>20100725</v>
      </c>
      <c r="L1243" s="78">
        <v>0</v>
      </c>
      <c r="M1243">
        <v>2.8</v>
      </c>
      <c r="AC1243" s="79">
        <f t="shared" si="180"/>
        <v>40384</v>
      </c>
      <c r="AD1243">
        <f t="shared" si="181"/>
        <v>7</v>
      </c>
      <c r="AE1243">
        <f t="shared" si="182"/>
        <v>2010</v>
      </c>
    </row>
    <row r="1244" spans="1:31" x14ac:dyDescent="0.25">
      <c r="A1244" t="s">
        <v>51</v>
      </c>
      <c r="B1244" t="s">
        <v>52</v>
      </c>
      <c r="C1244">
        <v>2</v>
      </c>
      <c r="D1244">
        <v>90</v>
      </c>
      <c r="E1244">
        <v>33</v>
      </c>
      <c r="F1244">
        <v>88101</v>
      </c>
      <c r="G1244">
        <v>1</v>
      </c>
      <c r="H1244">
        <v>7</v>
      </c>
      <c r="I1244">
        <v>105</v>
      </c>
      <c r="J1244">
        <v>117</v>
      </c>
      <c r="K1244">
        <v>20100728</v>
      </c>
      <c r="L1244" s="78">
        <v>0</v>
      </c>
      <c r="M1244">
        <v>2.7</v>
      </c>
      <c r="Q1244">
        <v>1</v>
      </c>
      <c r="AC1244" s="79">
        <f t="shared" si="180"/>
        <v>40387</v>
      </c>
      <c r="AD1244">
        <f t="shared" si="181"/>
        <v>7</v>
      </c>
      <c r="AE1244">
        <f t="shared" si="182"/>
        <v>2010</v>
      </c>
    </row>
    <row r="1245" spans="1:31" x14ac:dyDescent="0.25">
      <c r="A1245" t="s">
        <v>51</v>
      </c>
      <c r="B1245" t="s">
        <v>52</v>
      </c>
      <c r="C1245">
        <v>2</v>
      </c>
      <c r="D1245">
        <v>90</v>
      </c>
      <c r="E1245">
        <v>33</v>
      </c>
      <c r="F1245">
        <v>88101</v>
      </c>
      <c r="G1245">
        <v>1</v>
      </c>
      <c r="H1245">
        <v>7</v>
      </c>
      <c r="I1245">
        <v>105</v>
      </c>
      <c r="J1245">
        <v>117</v>
      </c>
      <c r="K1245">
        <v>20100731</v>
      </c>
      <c r="L1245" s="78">
        <v>0</v>
      </c>
      <c r="M1245">
        <v>6.4</v>
      </c>
      <c r="Q1245">
        <v>1</v>
      </c>
      <c r="AC1245" s="79">
        <f t="shared" si="180"/>
        <v>40390</v>
      </c>
      <c r="AD1245">
        <f t="shared" si="181"/>
        <v>7</v>
      </c>
      <c r="AE1245">
        <f t="shared" si="182"/>
        <v>2010</v>
      </c>
    </row>
    <row r="1246" spans="1:31" x14ac:dyDescent="0.25">
      <c r="A1246" t="s">
        <v>51</v>
      </c>
      <c r="B1246" t="s">
        <v>52</v>
      </c>
      <c r="C1246">
        <v>2</v>
      </c>
      <c r="D1246">
        <v>90</v>
      </c>
      <c r="E1246">
        <v>33</v>
      </c>
      <c r="F1246">
        <v>88101</v>
      </c>
      <c r="G1246">
        <v>1</v>
      </c>
      <c r="H1246">
        <v>7</v>
      </c>
      <c r="I1246">
        <v>105</v>
      </c>
      <c r="J1246">
        <v>117</v>
      </c>
      <c r="K1246">
        <v>20100803</v>
      </c>
      <c r="L1246" s="78">
        <v>0</v>
      </c>
      <c r="N1246" t="s">
        <v>60</v>
      </c>
      <c r="AC1246" s="79">
        <f t="shared" si="180"/>
        <v>40393</v>
      </c>
      <c r="AD1246">
        <f t="shared" si="181"/>
        <v>8</v>
      </c>
      <c r="AE1246">
        <f t="shared" si="182"/>
        <v>2010</v>
      </c>
    </row>
    <row r="1247" spans="1:31" x14ac:dyDescent="0.25">
      <c r="A1247" t="s">
        <v>51</v>
      </c>
      <c r="B1247" t="s">
        <v>52</v>
      </c>
      <c r="C1247">
        <v>2</v>
      </c>
      <c r="D1247">
        <v>90</v>
      </c>
      <c r="E1247">
        <v>33</v>
      </c>
      <c r="F1247">
        <v>88101</v>
      </c>
      <c r="G1247">
        <v>1</v>
      </c>
      <c r="H1247">
        <v>7</v>
      </c>
      <c r="I1247">
        <v>105</v>
      </c>
      <c r="J1247">
        <v>117</v>
      </c>
      <c r="K1247">
        <v>20100806</v>
      </c>
      <c r="L1247" s="78">
        <v>0</v>
      </c>
      <c r="M1247">
        <v>13.9</v>
      </c>
      <c r="AC1247" s="79">
        <f t="shared" si="180"/>
        <v>40396</v>
      </c>
      <c r="AD1247">
        <f t="shared" si="181"/>
        <v>8</v>
      </c>
      <c r="AE1247">
        <f t="shared" si="182"/>
        <v>2010</v>
      </c>
    </row>
    <row r="1248" spans="1:31" x14ac:dyDescent="0.25">
      <c r="A1248" t="s">
        <v>51</v>
      </c>
      <c r="B1248" t="s">
        <v>52</v>
      </c>
      <c r="C1248">
        <v>2</v>
      </c>
      <c r="D1248">
        <v>90</v>
      </c>
      <c r="E1248">
        <v>33</v>
      </c>
      <c r="F1248">
        <v>88101</v>
      </c>
      <c r="G1248">
        <v>1</v>
      </c>
      <c r="H1248">
        <v>7</v>
      </c>
      <c r="I1248">
        <v>105</v>
      </c>
      <c r="J1248">
        <v>117</v>
      </c>
      <c r="K1248">
        <v>20100808</v>
      </c>
      <c r="L1248" s="78">
        <v>0</v>
      </c>
      <c r="M1248">
        <v>1.7</v>
      </c>
      <c r="Q1248">
        <v>1</v>
      </c>
      <c r="AC1248" s="79">
        <f t="shared" si="180"/>
        <v>40398</v>
      </c>
      <c r="AD1248">
        <f t="shared" si="181"/>
        <v>8</v>
      </c>
      <c r="AE1248">
        <f t="shared" si="182"/>
        <v>2010</v>
      </c>
    </row>
    <row r="1249" spans="1:31" x14ac:dyDescent="0.25">
      <c r="A1249" t="s">
        <v>51</v>
      </c>
      <c r="B1249" t="s">
        <v>52</v>
      </c>
      <c r="C1249">
        <v>2</v>
      </c>
      <c r="D1249">
        <v>90</v>
      </c>
      <c r="E1249">
        <v>33</v>
      </c>
      <c r="F1249">
        <v>88101</v>
      </c>
      <c r="G1249">
        <v>1</v>
      </c>
      <c r="H1249">
        <v>7</v>
      </c>
      <c r="I1249">
        <v>105</v>
      </c>
      <c r="J1249">
        <v>117</v>
      </c>
      <c r="K1249">
        <v>20100812</v>
      </c>
      <c r="L1249" s="78">
        <v>0</v>
      </c>
      <c r="M1249">
        <v>2</v>
      </c>
      <c r="Q1249">
        <v>1</v>
      </c>
      <c r="AC1249" s="79">
        <f t="shared" si="180"/>
        <v>40402</v>
      </c>
      <c r="AD1249">
        <f t="shared" si="181"/>
        <v>8</v>
      </c>
      <c r="AE1249">
        <f t="shared" si="182"/>
        <v>2010</v>
      </c>
    </row>
    <row r="1250" spans="1:31" x14ac:dyDescent="0.25">
      <c r="A1250" t="s">
        <v>51</v>
      </c>
      <c r="B1250" t="s">
        <v>52</v>
      </c>
      <c r="C1250">
        <v>2</v>
      </c>
      <c r="D1250">
        <v>90</v>
      </c>
      <c r="E1250">
        <v>33</v>
      </c>
      <c r="F1250">
        <v>88101</v>
      </c>
      <c r="G1250">
        <v>1</v>
      </c>
      <c r="H1250">
        <v>7</v>
      </c>
      <c r="I1250">
        <v>105</v>
      </c>
      <c r="J1250">
        <v>117</v>
      </c>
      <c r="K1250">
        <v>20100815</v>
      </c>
      <c r="L1250" s="78">
        <v>0</v>
      </c>
      <c r="M1250">
        <v>5.4</v>
      </c>
      <c r="AC1250" s="79">
        <f t="shared" si="180"/>
        <v>40405</v>
      </c>
      <c r="AD1250">
        <f t="shared" si="181"/>
        <v>8</v>
      </c>
      <c r="AE1250">
        <f t="shared" si="182"/>
        <v>2010</v>
      </c>
    </row>
    <row r="1251" spans="1:31" x14ac:dyDescent="0.25">
      <c r="A1251" t="s">
        <v>51</v>
      </c>
      <c r="B1251" t="s">
        <v>52</v>
      </c>
      <c r="C1251">
        <v>2</v>
      </c>
      <c r="D1251">
        <v>90</v>
      </c>
      <c r="E1251">
        <v>33</v>
      </c>
      <c r="F1251">
        <v>88101</v>
      </c>
      <c r="G1251">
        <v>1</v>
      </c>
      <c r="H1251">
        <v>7</v>
      </c>
      <c r="I1251">
        <v>105</v>
      </c>
      <c r="J1251">
        <v>117</v>
      </c>
      <c r="K1251">
        <v>20100818</v>
      </c>
      <c r="L1251" s="78">
        <v>0</v>
      </c>
      <c r="M1251">
        <v>2.1</v>
      </c>
      <c r="AC1251" s="79">
        <f t="shared" si="180"/>
        <v>40408</v>
      </c>
      <c r="AD1251">
        <f t="shared" si="181"/>
        <v>8</v>
      </c>
      <c r="AE1251">
        <f t="shared" si="182"/>
        <v>2010</v>
      </c>
    </row>
    <row r="1252" spans="1:31" x14ac:dyDescent="0.25">
      <c r="A1252" t="s">
        <v>51</v>
      </c>
      <c r="B1252" t="s">
        <v>52</v>
      </c>
      <c r="C1252">
        <v>2</v>
      </c>
      <c r="D1252">
        <v>90</v>
      </c>
      <c r="E1252">
        <v>33</v>
      </c>
      <c r="F1252">
        <v>88101</v>
      </c>
      <c r="G1252">
        <v>1</v>
      </c>
      <c r="H1252">
        <v>7</v>
      </c>
      <c r="I1252">
        <v>105</v>
      </c>
      <c r="J1252">
        <v>117</v>
      </c>
      <c r="K1252">
        <v>20100821</v>
      </c>
      <c r="L1252" s="78">
        <v>0</v>
      </c>
      <c r="M1252">
        <v>4.2</v>
      </c>
      <c r="AC1252" s="79">
        <f t="shared" si="180"/>
        <v>40411</v>
      </c>
      <c r="AD1252">
        <f t="shared" si="181"/>
        <v>8</v>
      </c>
      <c r="AE1252">
        <f t="shared" si="182"/>
        <v>2010</v>
      </c>
    </row>
    <row r="1253" spans="1:31" x14ac:dyDescent="0.25">
      <c r="A1253" t="s">
        <v>51</v>
      </c>
      <c r="B1253" t="s">
        <v>52</v>
      </c>
      <c r="C1253">
        <v>2</v>
      </c>
      <c r="D1253">
        <v>90</v>
      </c>
      <c r="E1253">
        <v>33</v>
      </c>
      <c r="F1253">
        <v>88101</v>
      </c>
      <c r="G1253">
        <v>1</v>
      </c>
      <c r="H1253">
        <v>7</v>
      </c>
      <c r="I1253">
        <v>105</v>
      </c>
      <c r="J1253">
        <v>117</v>
      </c>
      <c r="K1253">
        <v>20100824</v>
      </c>
      <c r="L1253" s="78">
        <v>0</v>
      </c>
      <c r="M1253">
        <v>0.4</v>
      </c>
      <c r="AC1253" s="79">
        <f t="shared" si="180"/>
        <v>40414</v>
      </c>
      <c r="AD1253">
        <f t="shared" si="181"/>
        <v>8</v>
      </c>
      <c r="AE1253">
        <f t="shared" si="182"/>
        <v>2010</v>
      </c>
    </row>
    <row r="1254" spans="1:31" x14ac:dyDescent="0.25">
      <c r="A1254" t="s">
        <v>51</v>
      </c>
      <c r="B1254" t="s">
        <v>52</v>
      </c>
      <c r="C1254">
        <v>2</v>
      </c>
      <c r="D1254">
        <v>90</v>
      </c>
      <c r="E1254">
        <v>33</v>
      </c>
      <c r="F1254">
        <v>88101</v>
      </c>
      <c r="G1254">
        <v>1</v>
      </c>
      <c r="H1254">
        <v>7</v>
      </c>
      <c r="I1254">
        <v>105</v>
      </c>
      <c r="J1254">
        <v>117</v>
      </c>
      <c r="K1254">
        <v>20100827</v>
      </c>
      <c r="L1254" s="78">
        <v>0</v>
      </c>
      <c r="M1254">
        <v>1.9</v>
      </c>
      <c r="AC1254" s="79">
        <f t="shared" si="180"/>
        <v>40417</v>
      </c>
      <c r="AD1254">
        <f t="shared" si="181"/>
        <v>8</v>
      </c>
      <c r="AE1254">
        <f t="shared" si="182"/>
        <v>2010</v>
      </c>
    </row>
    <row r="1255" spans="1:31" x14ac:dyDescent="0.25">
      <c r="A1255" t="s">
        <v>51</v>
      </c>
      <c r="B1255" t="s">
        <v>52</v>
      </c>
      <c r="C1255">
        <v>2</v>
      </c>
      <c r="D1255">
        <v>90</v>
      </c>
      <c r="E1255">
        <v>33</v>
      </c>
      <c r="F1255">
        <v>88101</v>
      </c>
      <c r="G1255">
        <v>1</v>
      </c>
      <c r="H1255">
        <v>7</v>
      </c>
      <c r="I1255">
        <v>105</v>
      </c>
      <c r="J1255">
        <v>117</v>
      </c>
      <c r="K1255">
        <v>20100830</v>
      </c>
      <c r="L1255" s="78">
        <v>0</v>
      </c>
      <c r="M1255">
        <v>2.1</v>
      </c>
      <c r="AC1255" s="79">
        <f t="shared" si="180"/>
        <v>40420</v>
      </c>
      <c r="AD1255">
        <f t="shared" si="181"/>
        <v>8</v>
      </c>
      <c r="AE1255">
        <f t="shared" si="182"/>
        <v>2010</v>
      </c>
    </row>
    <row r="1256" spans="1:31" x14ac:dyDescent="0.25">
      <c r="A1256" t="s">
        <v>51</v>
      </c>
      <c r="B1256" t="s">
        <v>52</v>
      </c>
      <c r="C1256">
        <v>2</v>
      </c>
      <c r="D1256">
        <v>90</v>
      </c>
      <c r="E1256">
        <v>33</v>
      </c>
      <c r="F1256">
        <v>88101</v>
      </c>
      <c r="G1256">
        <v>1</v>
      </c>
      <c r="H1256">
        <v>7</v>
      </c>
      <c r="I1256">
        <v>105</v>
      </c>
      <c r="J1256">
        <v>117</v>
      </c>
      <c r="K1256">
        <v>20110503</v>
      </c>
      <c r="L1256" s="78">
        <v>0</v>
      </c>
      <c r="M1256">
        <v>2.6</v>
      </c>
      <c r="AC1256" s="79">
        <f t="shared" ref="AC1256:AC1285" si="183">DATE(LEFT(K1256,4),MID(K1256,5,2),RIGHT(K1256,2))</f>
        <v>40666</v>
      </c>
      <c r="AD1256">
        <f t="shared" ref="AD1256:AD1285" si="184">MONTH(AC1256)</f>
        <v>5</v>
      </c>
      <c r="AE1256">
        <f t="shared" ref="AE1256:AE1285" si="185">YEAR(AC1256)</f>
        <v>2011</v>
      </c>
    </row>
    <row r="1257" spans="1:31" x14ac:dyDescent="0.25">
      <c r="A1257" t="s">
        <v>51</v>
      </c>
      <c r="B1257" t="s">
        <v>52</v>
      </c>
      <c r="C1257">
        <v>2</v>
      </c>
      <c r="D1257">
        <v>90</v>
      </c>
      <c r="E1257">
        <v>33</v>
      </c>
      <c r="F1257">
        <v>88101</v>
      </c>
      <c r="G1257">
        <v>1</v>
      </c>
      <c r="H1257">
        <v>7</v>
      </c>
      <c r="I1257">
        <v>105</v>
      </c>
      <c r="J1257">
        <v>117</v>
      </c>
      <c r="K1257">
        <v>20110506</v>
      </c>
      <c r="L1257" s="78">
        <v>0</v>
      </c>
      <c r="M1257">
        <v>2.8</v>
      </c>
      <c r="AC1257" s="79">
        <f t="shared" si="183"/>
        <v>40669</v>
      </c>
      <c r="AD1257">
        <f t="shared" si="184"/>
        <v>5</v>
      </c>
      <c r="AE1257">
        <f t="shared" si="185"/>
        <v>2011</v>
      </c>
    </row>
    <row r="1258" spans="1:31" x14ac:dyDescent="0.25">
      <c r="A1258" t="s">
        <v>51</v>
      </c>
      <c r="B1258" t="s">
        <v>52</v>
      </c>
      <c r="C1258">
        <v>2</v>
      </c>
      <c r="D1258">
        <v>90</v>
      </c>
      <c r="E1258">
        <v>33</v>
      </c>
      <c r="F1258">
        <v>88101</v>
      </c>
      <c r="G1258">
        <v>1</v>
      </c>
      <c r="H1258">
        <v>7</v>
      </c>
      <c r="I1258">
        <v>105</v>
      </c>
      <c r="J1258">
        <v>117</v>
      </c>
      <c r="K1258">
        <v>20110509</v>
      </c>
      <c r="L1258" s="78">
        <v>0</v>
      </c>
      <c r="M1258">
        <v>4.4000000000000004</v>
      </c>
      <c r="AC1258" s="79">
        <f t="shared" si="183"/>
        <v>40672</v>
      </c>
      <c r="AD1258">
        <f t="shared" si="184"/>
        <v>5</v>
      </c>
      <c r="AE1258">
        <f t="shared" si="185"/>
        <v>2011</v>
      </c>
    </row>
    <row r="1259" spans="1:31" x14ac:dyDescent="0.25">
      <c r="A1259" t="s">
        <v>51</v>
      </c>
      <c r="B1259" t="s">
        <v>52</v>
      </c>
      <c r="C1259">
        <v>2</v>
      </c>
      <c r="D1259">
        <v>90</v>
      </c>
      <c r="E1259">
        <v>33</v>
      </c>
      <c r="F1259">
        <v>88101</v>
      </c>
      <c r="G1259">
        <v>1</v>
      </c>
      <c r="H1259">
        <v>7</v>
      </c>
      <c r="I1259">
        <v>105</v>
      </c>
      <c r="J1259">
        <v>117</v>
      </c>
      <c r="K1259">
        <v>20110512</v>
      </c>
      <c r="L1259" s="78">
        <v>0</v>
      </c>
      <c r="M1259">
        <v>2.2999999999999998</v>
      </c>
      <c r="AC1259" s="79">
        <f t="shared" si="183"/>
        <v>40675</v>
      </c>
      <c r="AD1259">
        <f t="shared" si="184"/>
        <v>5</v>
      </c>
      <c r="AE1259">
        <f t="shared" si="185"/>
        <v>2011</v>
      </c>
    </row>
    <row r="1260" spans="1:31" x14ac:dyDescent="0.25">
      <c r="A1260" t="s">
        <v>51</v>
      </c>
      <c r="B1260" t="s">
        <v>52</v>
      </c>
      <c r="C1260">
        <v>2</v>
      </c>
      <c r="D1260">
        <v>90</v>
      </c>
      <c r="E1260">
        <v>33</v>
      </c>
      <c r="F1260">
        <v>88101</v>
      </c>
      <c r="G1260">
        <v>1</v>
      </c>
      <c r="H1260">
        <v>7</v>
      </c>
      <c r="I1260">
        <v>105</v>
      </c>
      <c r="J1260">
        <v>117</v>
      </c>
      <c r="K1260">
        <v>20110515</v>
      </c>
      <c r="L1260" s="78">
        <v>0</v>
      </c>
      <c r="M1260">
        <v>4.4000000000000004</v>
      </c>
      <c r="AC1260" s="79">
        <f t="shared" si="183"/>
        <v>40678</v>
      </c>
      <c r="AD1260">
        <f t="shared" si="184"/>
        <v>5</v>
      </c>
      <c r="AE1260">
        <f t="shared" si="185"/>
        <v>2011</v>
      </c>
    </row>
    <row r="1261" spans="1:31" x14ac:dyDescent="0.25">
      <c r="A1261" t="s">
        <v>51</v>
      </c>
      <c r="B1261" t="s">
        <v>52</v>
      </c>
      <c r="C1261">
        <v>2</v>
      </c>
      <c r="D1261">
        <v>90</v>
      </c>
      <c r="E1261">
        <v>33</v>
      </c>
      <c r="F1261">
        <v>88101</v>
      </c>
      <c r="G1261">
        <v>1</v>
      </c>
      <c r="H1261">
        <v>7</v>
      </c>
      <c r="I1261">
        <v>105</v>
      </c>
      <c r="J1261">
        <v>117</v>
      </c>
      <c r="K1261">
        <v>20110518</v>
      </c>
      <c r="L1261" s="78">
        <v>0</v>
      </c>
      <c r="M1261">
        <v>5.2</v>
      </c>
      <c r="AC1261" s="79">
        <f t="shared" si="183"/>
        <v>40681</v>
      </c>
      <c r="AD1261">
        <f t="shared" si="184"/>
        <v>5</v>
      </c>
      <c r="AE1261">
        <f t="shared" si="185"/>
        <v>2011</v>
      </c>
    </row>
    <row r="1262" spans="1:31" x14ac:dyDescent="0.25">
      <c r="A1262" t="s">
        <v>51</v>
      </c>
      <c r="B1262" t="s">
        <v>52</v>
      </c>
      <c r="C1262">
        <v>2</v>
      </c>
      <c r="D1262">
        <v>90</v>
      </c>
      <c r="E1262">
        <v>33</v>
      </c>
      <c r="F1262">
        <v>88101</v>
      </c>
      <c r="G1262">
        <v>1</v>
      </c>
      <c r="H1262">
        <v>7</v>
      </c>
      <c r="I1262">
        <v>105</v>
      </c>
      <c r="J1262">
        <v>117</v>
      </c>
      <c r="K1262">
        <v>20110521</v>
      </c>
      <c r="L1262" s="78">
        <v>0</v>
      </c>
      <c r="M1262">
        <v>2.8</v>
      </c>
      <c r="AC1262" s="79">
        <f t="shared" si="183"/>
        <v>40684</v>
      </c>
      <c r="AD1262">
        <f t="shared" si="184"/>
        <v>5</v>
      </c>
      <c r="AE1262">
        <f t="shared" si="185"/>
        <v>2011</v>
      </c>
    </row>
    <row r="1263" spans="1:31" x14ac:dyDescent="0.25">
      <c r="A1263" t="s">
        <v>51</v>
      </c>
      <c r="B1263" t="s">
        <v>52</v>
      </c>
      <c r="C1263">
        <v>2</v>
      </c>
      <c r="D1263">
        <v>90</v>
      </c>
      <c r="E1263">
        <v>33</v>
      </c>
      <c r="F1263">
        <v>88101</v>
      </c>
      <c r="G1263">
        <v>1</v>
      </c>
      <c r="H1263">
        <v>7</v>
      </c>
      <c r="I1263">
        <v>105</v>
      </c>
      <c r="J1263">
        <v>117</v>
      </c>
      <c r="K1263">
        <v>20110524</v>
      </c>
      <c r="L1263" s="78">
        <v>0</v>
      </c>
      <c r="M1263">
        <v>5.3</v>
      </c>
      <c r="AC1263" s="79">
        <f t="shared" si="183"/>
        <v>40687</v>
      </c>
      <c r="AD1263">
        <f t="shared" si="184"/>
        <v>5</v>
      </c>
      <c r="AE1263">
        <f t="shared" si="185"/>
        <v>2011</v>
      </c>
    </row>
    <row r="1264" spans="1:31" x14ac:dyDescent="0.25">
      <c r="A1264" t="s">
        <v>51</v>
      </c>
      <c r="B1264" t="s">
        <v>52</v>
      </c>
      <c r="C1264">
        <v>2</v>
      </c>
      <c r="D1264">
        <v>90</v>
      </c>
      <c r="E1264">
        <v>33</v>
      </c>
      <c r="F1264">
        <v>88101</v>
      </c>
      <c r="G1264">
        <v>1</v>
      </c>
      <c r="H1264">
        <v>7</v>
      </c>
      <c r="I1264">
        <v>105</v>
      </c>
      <c r="J1264">
        <v>117</v>
      </c>
      <c r="K1264">
        <v>20110527</v>
      </c>
      <c r="L1264" s="78">
        <v>0</v>
      </c>
      <c r="M1264">
        <v>9</v>
      </c>
      <c r="AC1264" s="79">
        <f t="shared" si="183"/>
        <v>40690</v>
      </c>
      <c r="AD1264">
        <f t="shared" si="184"/>
        <v>5</v>
      </c>
      <c r="AE1264">
        <f t="shared" si="185"/>
        <v>2011</v>
      </c>
    </row>
    <row r="1265" spans="1:31" x14ac:dyDescent="0.25">
      <c r="A1265" t="s">
        <v>51</v>
      </c>
      <c r="B1265" t="s">
        <v>52</v>
      </c>
      <c r="C1265">
        <v>2</v>
      </c>
      <c r="D1265">
        <v>90</v>
      </c>
      <c r="E1265">
        <v>33</v>
      </c>
      <c r="F1265">
        <v>88101</v>
      </c>
      <c r="G1265">
        <v>1</v>
      </c>
      <c r="H1265">
        <v>7</v>
      </c>
      <c r="I1265">
        <v>105</v>
      </c>
      <c r="J1265">
        <v>117</v>
      </c>
      <c r="K1265">
        <v>20110530</v>
      </c>
      <c r="L1265" s="78">
        <v>0</v>
      </c>
      <c r="M1265">
        <v>12.5</v>
      </c>
      <c r="AC1265" s="79">
        <f t="shared" si="183"/>
        <v>40693</v>
      </c>
      <c r="AD1265">
        <f t="shared" si="184"/>
        <v>5</v>
      </c>
      <c r="AE1265">
        <f t="shared" si="185"/>
        <v>2011</v>
      </c>
    </row>
    <row r="1266" spans="1:31" x14ac:dyDescent="0.25">
      <c r="A1266" t="s">
        <v>51</v>
      </c>
      <c r="B1266" t="s">
        <v>52</v>
      </c>
      <c r="C1266">
        <v>2</v>
      </c>
      <c r="D1266">
        <v>90</v>
      </c>
      <c r="E1266">
        <v>33</v>
      </c>
      <c r="F1266">
        <v>88101</v>
      </c>
      <c r="G1266">
        <v>1</v>
      </c>
      <c r="H1266">
        <v>7</v>
      </c>
      <c r="I1266">
        <v>105</v>
      </c>
      <c r="J1266">
        <v>117</v>
      </c>
      <c r="K1266">
        <v>20110602</v>
      </c>
      <c r="L1266" s="78">
        <v>0</v>
      </c>
      <c r="M1266">
        <v>2.9</v>
      </c>
      <c r="AC1266" s="79">
        <f t="shared" si="183"/>
        <v>40696</v>
      </c>
      <c r="AD1266">
        <f t="shared" si="184"/>
        <v>6</v>
      </c>
      <c r="AE1266">
        <f t="shared" si="185"/>
        <v>2011</v>
      </c>
    </row>
    <row r="1267" spans="1:31" x14ac:dyDescent="0.25">
      <c r="A1267" t="s">
        <v>51</v>
      </c>
      <c r="B1267" t="s">
        <v>52</v>
      </c>
      <c r="C1267">
        <v>2</v>
      </c>
      <c r="D1267">
        <v>90</v>
      </c>
      <c r="E1267">
        <v>33</v>
      </c>
      <c r="F1267">
        <v>88101</v>
      </c>
      <c r="G1267">
        <v>1</v>
      </c>
      <c r="H1267">
        <v>7</v>
      </c>
      <c r="I1267">
        <v>105</v>
      </c>
      <c r="J1267">
        <v>117</v>
      </c>
      <c r="K1267">
        <v>20110605</v>
      </c>
      <c r="L1267" s="78">
        <v>0</v>
      </c>
      <c r="M1267">
        <v>2.9</v>
      </c>
      <c r="AC1267" s="79">
        <f t="shared" si="183"/>
        <v>40699</v>
      </c>
      <c r="AD1267">
        <f t="shared" si="184"/>
        <v>6</v>
      </c>
      <c r="AE1267">
        <f t="shared" si="185"/>
        <v>2011</v>
      </c>
    </row>
    <row r="1268" spans="1:31" x14ac:dyDescent="0.25">
      <c r="A1268" t="s">
        <v>51</v>
      </c>
      <c r="B1268" t="s">
        <v>52</v>
      </c>
      <c r="C1268">
        <v>2</v>
      </c>
      <c r="D1268">
        <v>90</v>
      </c>
      <c r="E1268">
        <v>33</v>
      </c>
      <c r="F1268">
        <v>88101</v>
      </c>
      <c r="G1268">
        <v>1</v>
      </c>
      <c r="H1268">
        <v>7</v>
      </c>
      <c r="I1268">
        <v>105</v>
      </c>
      <c r="J1268">
        <v>117</v>
      </c>
      <c r="K1268">
        <v>20110608</v>
      </c>
      <c r="L1268" s="78">
        <v>0</v>
      </c>
      <c r="M1268">
        <v>20.6</v>
      </c>
      <c r="AC1268" s="79">
        <f t="shared" si="183"/>
        <v>40702</v>
      </c>
      <c r="AD1268">
        <f t="shared" si="184"/>
        <v>6</v>
      </c>
      <c r="AE1268">
        <f t="shared" si="185"/>
        <v>2011</v>
      </c>
    </row>
    <row r="1269" spans="1:31" x14ac:dyDescent="0.25">
      <c r="A1269" t="s">
        <v>51</v>
      </c>
      <c r="B1269" t="s">
        <v>52</v>
      </c>
      <c r="C1269">
        <v>2</v>
      </c>
      <c r="D1269">
        <v>90</v>
      </c>
      <c r="E1269">
        <v>33</v>
      </c>
      <c r="F1269">
        <v>88101</v>
      </c>
      <c r="G1269">
        <v>1</v>
      </c>
      <c r="H1269">
        <v>7</v>
      </c>
      <c r="I1269">
        <v>105</v>
      </c>
      <c r="J1269">
        <v>117</v>
      </c>
      <c r="K1269">
        <v>20110611</v>
      </c>
      <c r="L1269" s="78">
        <v>0</v>
      </c>
      <c r="M1269">
        <v>2.8</v>
      </c>
      <c r="AC1269" s="79">
        <f t="shared" si="183"/>
        <v>40705</v>
      </c>
      <c r="AD1269">
        <f t="shared" si="184"/>
        <v>6</v>
      </c>
      <c r="AE1269">
        <f t="shared" si="185"/>
        <v>2011</v>
      </c>
    </row>
    <row r="1270" spans="1:31" x14ac:dyDescent="0.25">
      <c r="A1270" t="s">
        <v>51</v>
      </c>
      <c r="B1270" t="s">
        <v>52</v>
      </c>
      <c r="C1270">
        <v>2</v>
      </c>
      <c r="D1270">
        <v>90</v>
      </c>
      <c r="E1270">
        <v>33</v>
      </c>
      <c r="F1270">
        <v>88101</v>
      </c>
      <c r="G1270">
        <v>1</v>
      </c>
      <c r="H1270">
        <v>7</v>
      </c>
      <c r="I1270">
        <v>105</v>
      </c>
      <c r="J1270">
        <v>117</v>
      </c>
      <c r="K1270">
        <v>20110614</v>
      </c>
      <c r="L1270" s="78">
        <v>0</v>
      </c>
      <c r="M1270">
        <v>1.6</v>
      </c>
      <c r="AC1270" s="79">
        <f t="shared" si="183"/>
        <v>40708</v>
      </c>
      <c r="AD1270">
        <f t="shared" si="184"/>
        <v>6</v>
      </c>
      <c r="AE1270">
        <f t="shared" si="185"/>
        <v>2011</v>
      </c>
    </row>
    <row r="1271" spans="1:31" x14ac:dyDescent="0.25">
      <c r="A1271" t="s">
        <v>51</v>
      </c>
      <c r="B1271" t="s">
        <v>52</v>
      </c>
      <c r="C1271">
        <v>2</v>
      </c>
      <c r="D1271">
        <v>90</v>
      </c>
      <c r="E1271">
        <v>33</v>
      </c>
      <c r="F1271">
        <v>88101</v>
      </c>
      <c r="G1271">
        <v>1</v>
      </c>
      <c r="H1271">
        <v>7</v>
      </c>
      <c r="I1271">
        <v>105</v>
      </c>
      <c r="J1271">
        <v>117</v>
      </c>
      <c r="K1271">
        <v>20110617</v>
      </c>
      <c r="L1271" s="78">
        <v>0</v>
      </c>
      <c r="M1271">
        <v>2.6</v>
      </c>
      <c r="AC1271" s="79">
        <f t="shared" si="183"/>
        <v>40711</v>
      </c>
      <c r="AD1271">
        <f t="shared" si="184"/>
        <v>6</v>
      </c>
      <c r="AE1271">
        <f t="shared" si="185"/>
        <v>2011</v>
      </c>
    </row>
    <row r="1272" spans="1:31" x14ac:dyDescent="0.25">
      <c r="A1272" t="s">
        <v>51</v>
      </c>
      <c r="B1272" t="s">
        <v>52</v>
      </c>
      <c r="C1272">
        <v>2</v>
      </c>
      <c r="D1272">
        <v>90</v>
      </c>
      <c r="E1272">
        <v>33</v>
      </c>
      <c r="F1272">
        <v>88101</v>
      </c>
      <c r="G1272">
        <v>1</v>
      </c>
      <c r="H1272">
        <v>7</v>
      </c>
      <c r="I1272">
        <v>105</v>
      </c>
      <c r="J1272">
        <v>117</v>
      </c>
      <c r="K1272">
        <v>20110620</v>
      </c>
      <c r="L1272" s="78">
        <v>0</v>
      </c>
      <c r="M1272">
        <v>2.7</v>
      </c>
      <c r="AC1272" s="79">
        <f t="shared" si="183"/>
        <v>40714</v>
      </c>
      <c r="AD1272">
        <f t="shared" si="184"/>
        <v>6</v>
      </c>
      <c r="AE1272">
        <f t="shared" si="185"/>
        <v>2011</v>
      </c>
    </row>
    <row r="1273" spans="1:31" x14ac:dyDescent="0.25">
      <c r="A1273" t="s">
        <v>51</v>
      </c>
      <c r="B1273" t="s">
        <v>52</v>
      </c>
      <c r="C1273">
        <v>2</v>
      </c>
      <c r="D1273">
        <v>90</v>
      </c>
      <c r="E1273">
        <v>33</v>
      </c>
      <c r="F1273">
        <v>88101</v>
      </c>
      <c r="G1273">
        <v>1</v>
      </c>
      <c r="H1273">
        <v>7</v>
      </c>
      <c r="I1273">
        <v>105</v>
      </c>
      <c r="J1273">
        <v>117</v>
      </c>
      <c r="K1273">
        <v>20110623</v>
      </c>
      <c r="L1273" s="78">
        <v>0</v>
      </c>
      <c r="M1273">
        <v>1.3</v>
      </c>
      <c r="AC1273" s="79">
        <f t="shared" si="183"/>
        <v>40717</v>
      </c>
      <c r="AD1273">
        <f t="shared" si="184"/>
        <v>6</v>
      </c>
      <c r="AE1273">
        <f t="shared" si="185"/>
        <v>2011</v>
      </c>
    </row>
    <row r="1274" spans="1:31" x14ac:dyDescent="0.25">
      <c r="A1274" t="s">
        <v>51</v>
      </c>
      <c r="B1274" t="s">
        <v>52</v>
      </c>
      <c r="C1274">
        <v>2</v>
      </c>
      <c r="D1274">
        <v>90</v>
      </c>
      <c r="E1274">
        <v>33</v>
      </c>
      <c r="F1274">
        <v>88101</v>
      </c>
      <c r="G1274">
        <v>1</v>
      </c>
      <c r="H1274">
        <v>7</v>
      </c>
      <c r="I1274">
        <v>105</v>
      </c>
      <c r="J1274">
        <v>117</v>
      </c>
      <c r="K1274">
        <v>20110626</v>
      </c>
      <c r="L1274" s="78">
        <v>0</v>
      </c>
      <c r="M1274">
        <v>4</v>
      </c>
      <c r="AC1274" s="79">
        <f t="shared" si="183"/>
        <v>40720</v>
      </c>
      <c r="AD1274">
        <f t="shared" si="184"/>
        <v>6</v>
      </c>
      <c r="AE1274">
        <f t="shared" si="185"/>
        <v>2011</v>
      </c>
    </row>
    <row r="1275" spans="1:31" x14ac:dyDescent="0.25">
      <c r="A1275" t="s">
        <v>51</v>
      </c>
      <c r="B1275" t="s">
        <v>52</v>
      </c>
      <c r="C1275">
        <v>2</v>
      </c>
      <c r="D1275">
        <v>90</v>
      </c>
      <c r="E1275">
        <v>33</v>
      </c>
      <c r="F1275">
        <v>88101</v>
      </c>
      <c r="G1275">
        <v>1</v>
      </c>
      <c r="H1275">
        <v>7</v>
      </c>
      <c r="I1275">
        <v>105</v>
      </c>
      <c r="J1275">
        <v>117</v>
      </c>
      <c r="K1275">
        <v>20110629</v>
      </c>
      <c r="L1275" s="78">
        <v>0</v>
      </c>
      <c r="M1275">
        <v>1.7</v>
      </c>
      <c r="AC1275" s="79">
        <f t="shared" si="183"/>
        <v>40723</v>
      </c>
      <c r="AD1275">
        <f t="shared" si="184"/>
        <v>6</v>
      </c>
      <c r="AE1275">
        <f t="shared" si="185"/>
        <v>2011</v>
      </c>
    </row>
    <row r="1276" spans="1:31" x14ac:dyDescent="0.25">
      <c r="A1276" t="s">
        <v>51</v>
      </c>
      <c r="B1276" t="s">
        <v>52</v>
      </c>
      <c r="C1276">
        <v>2</v>
      </c>
      <c r="D1276">
        <v>90</v>
      </c>
      <c r="E1276">
        <v>33</v>
      </c>
      <c r="F1276">
        <v>88101</v>
      </c>
      <c r="G1276">
        <v>1</v>
      </c>
      <c r="H1276">
        <v>7</v>
      </c>
      <c r="I1276">
        <v>105</v>
      </c>
      <c r="J1276">
        <v>117</v>
      </c>
      <c r="K1276">
        <v>20110702</v>
      </c>
      <c r="L1276" s="78">
        <v>0</v>
      </c>
      <c r="M1276">
        <v>2.6</v>
      </c>
      <c r="AC1276" s="79">
        <f t="shared" si="183"/>
        <v>40726</v>
      </c>
      <c r="AD1276">
        <f t="shared" si="184"/>
        <v>7</v>
      </c>
      <c r="AE1276">
        <f t="shared" si="185"/>
        <v>2011</v>
      </c>
    </row>
    <row r="1277" spans="1:31" x14ac:dyDescent="0.25">
      <c r="A1277" t="s">
        <v>51</v>
      </c>
      <c r="B1277" t="s">
        <v>52</v>
      </c>
      <c r="C1277">
        <v>2</v>
      </c>
      <c r="D1277">
        <v>90</v>
      </c>
      <c r="E1277">
        <v>33</v>
      </c>
      <c r="F1277">
        <v>88101</v>
      </c>
      <c r="G1277">
        <v>1</v>
      </c>
      <c r="H1277">
        <v>7</v>
      </c>
      <c r="I1277">
        <v>105</v>
      </c>
      <c r="J1277">
        <v>117</v>
      </c>
      <c r="K1277">
        <v>20110705</v>
      </c>
      <c r="L1277" s="78">
        <v>0</v>
      </c>
      <c r="M1277">
        <v>2</v>
      </c>
      <c r="AC1277" s="79">
        <f t="shared" si="183"/>
        <v>40729</v>
      </c>
      <c r="AD1277">
        <f t="shared" si="184"/>
        <v>7</v>
      </c>
      <c r="AE1277">
        <f t="shared" si="185"/>
        <v>2011</v>
      </c>
    </row>
    <row r="1278" spans="1:31" x14ac:dyDescent="0.25">
      <c r="A1278" t="s">
        <v>51</v>
      </c>
      <c r="B1278" t="s">
        <v>52</v>
      </c>
      <c r="C1278">
        <v>2</v>
      </c>
      <c r="D1278">
        <v>90</v>
      </c>
      <c r="E1278">
        <v>33</v>
      </c>
      <c r="F1278">
        <v>88101</v>
      </c>
      <c r="G1278">
        <v>1</v>
      </c>
      <c r="H1278">
        <v>7</v>
      </c>
      <c r="I1278">
        <v>105</v>
      </c>
      <c r="J1278">
        <v>117</v>
      </c>
      <c r="K1278">
        <v>20110708</v>
      </c>
      <c r="L1278" s="78">
        <v>0</v>
      </c>
      <c r="M1278">
        <v>3.3</v>
      </c>
      <c r="AC1278" s="79">
        <f t="shared" si="183"/>
        <v>40732</v>
      </c>
      <c r="AD1278">
        <f t="shared" si="184"/>
        <v>7</v>
      </c>
      <c r="AE1278">
        <f t="shared" si="185"/>
        <v>2011</v>
      </c>
    </row>
    <row r="1279" spans="1:31" x14ac:dyDescent="0.25">
      <c r="A1279" t="s">
        <v>51</v>
      </c>
      <c r="B1279" t="s">
        <v>52</v>
      </c>
      <c r="C1279">
        <v>2</v>
      </c>
      <c r="D1279">
        <v>90</v>
      </c>
      <c r="E1279">
        <v>33</v>
      </c>
      <c r="F1279">
        <v>88101</v>
      </c>
      <c r="G1279">
        <v>1</v>
      </c>
      <c r="H1279">
        <v>7</v>
      </c>
      <c r="I1279">
        <v>105</v>
      </c>
      <c r="J1279">
        <v>117</v>
      </c>
      <c r="K1279">
        <v>20110711</v>
      </c>
      <c r="L1279" s="78">
        <v>0</v>
      </c>
      <c r="M1279">
        <v>2.9</v>
      </c>
      <c r="AC1279" s="79">
        <f t="shared" si="183"/>
        <v>40735</v>
      </c>
      <c r="AD1279">
        <f t="shared" si="184"/>
        <v>7</v>
      </c>
      <c r="AE1279">
        <f t="shared" si="185"/>
        <v>2011</v>
      </c>
    </row>
    <row r="1280" spans="1:31" x14ac:dyDescent="0.25">
      <c r="A1280" t="s">
        <v>51</v>
      </c>
      <c r="B1280" t="s">
        <v>52</v>
      </c>
      <c r="C1280">
        <v>2</v>
      </c>
      <c r="D1280">
        <v>90</v>
      </c>
      <c r="E1280">
        <v>33</v>
      </c>
      <c r="F1280">
        <v>88101</v>
      </c>
      <c r="G1280">
        <v>1</v>
      </c>
      <c r="H1280">
        <v>7</v>
      </c>
      <c r="I1280">
        <v>105</v>
      </c>
      <c r="J1280">
        <v>117</v>
      </c>
      <c r="K1280">
        <v>20110714</v>
      </c>
      <c r="L1280" s="78">
        <v>0</v>
      </c>
      <c r="M1280">
        <v>2.7</v>
      </c>
      <c r="AC1280" s="79">
        <f t="shared" si="183"/>
        <v>40738</v>
      </c>
      <c r="AD1280">
        <f t="shared" si="184"/>
        <v>7</v>
      </c>
      <c r="AE1280">
        <f t="shared" si="185"/>
        <v>2011</v>
      </c>
    </row>
    <row r="1281" spans="1:31" x14ac:dyDescent="0.25">
      <c r="A1281" t="s">
        <v>51</v>
      </c>
      <c r="B1281" t="s">
        <v>52</v>
      </c>
      <c r="C1281">
        <v>2</v>
      </c>
      <c r="D1281">
        <v>90</v>
      </c>
      <c r="E1281">
        <v>33</v>
      </c>
      <c r="F1281">
        <v>88101</v>
      </c>
      <c r="G1281">
        <v>1</v>
      </c>
      <c r="H1281">
        <v>7</v>
      </c>
      <c r="I1281">
        <v>105</v>
      </c>
      <c r="J1281">
        <v>117</v>
      </c>
      <c r="K1281">
        <v>20110717</v>
      </c>
      <c r="L1281" s="78">
        <v>0</v>
      </c>
      <c r="M1281">
        <v>2.5</v>
      </c>
      <c r="AC1281" s="79">
        <f t="shared" si="183"/>
        <v>40741</v>
      </c>
      <c r="AD1281">
        <f t="shared" si="184"/>
        <v>7</v>
      </c>
      <c r="AE1281">
        <f t="shared" si="185"/>
        <v>2011</v>
      </c>
    </row>
    <row r="1282" spans="1:31" x14ac:dyDescent="0.25">
      <c r="A1282" t="s">
        <v>51</v>
      </c>
      <c r="B1282" t="s">
        <v>52</v>
      </c>
      <c r="C1282">
        <v>2</v>
      </c>
      <c r="D1282">
        <v>90</v>
      </c>
      <c r="E1282">
        <v>33</v>
      </c>
      <c r="F1282">
        <v>88101</v>
      </c>
      <c r="G1282">
        <v>1</v>
      </c>
      <c r="H1282">
        <v>7</v>
      </c>
      <c r="I1282">
        <v>105</v>
      </c>
      <c r="J1282">
        <v>117</v>
      </c>
      <c r="K1282">
        <v>20110720</v>
      </c>
      <c r="L1282" s="78">
        <v>0</v>
      </c>
      <c r="M1282">
        <v>1.8</v>
      </c>
      <c r="AC1282" s="79">
        <f t="shared" si="183"/>
        <v>40744</v>
      </c>
      <c r="AD1282">
        <f t="shared" si="184"/>
        <v>7</v>
      </c>
      <c r="AE1282">
        <f t="shared" si="185"/>
        <v>2011</v>
      </c>
    </row>
    <row r="1283" spans="1:31" x14ac:dyDescent="0.25">
      <c r="A1283" t="s">
        <v>51</v>
      </c>
      <c r="B1283" t="s">
        <v>52</v>
      </c>
      <c r="C1283">
        <v>2</v>
      </c>
      <c r="D1283">
        <v>90</v>
      </c>
      <c r="E1283">
        <v>33</v>
      </c>
      <c r="F1283">
        <v>88101</v>
      </c>
      <c r="G1283">
        <v>1</v>
      </c>
      <c r="H1283">
        <v>7</v>
      </c>
      <c r="I1283">
        <v>105</v>
      </c>
      <c r="J1283">
        <v>117</v>
      </c>
      <c r="K1283">
        <v>20110723</v>
      </c>
      <c r="L1283" s="78">
        <v>0</v>
      </c>
      <c r="M1283">
        <v>7.4</v>
      </c>
      <c r="AC1283" s="79">
        <f t="shared" si="183"/>
        <v>40747</v>
      </c>
      <c r="AD1283">
        <f t="shared" si="184"/>
        <v>7</v>
      </c>
      <c r="AE1283">
        <f t="shared" si="185"/>
        <v>2011</v>
      </c>
    </row>
    <row r="1284" spans="1:31" x14ac:dyDescent="0.25">
      <c r="A1284" t="s">
        <v>51</v>
      </c>
      <c r="B1284" t="s">
        <v>52</v>
      </c>
      <c r="C1284">
        <v>2</v>
      </c>
      <c r="D1284">
        <v>90</v>
      </c>
      <c r="E1284">
        <v>33</v>
      </c>
      <c r="F1284">
        <v>88101</v>
      </c>
      <c r="G1284">
        <v>1</v>
      </c>
      <c r="H1284">
        <v>7</v>
      </c>
      <c r="I1284">
        <v>105</v>
      </c>
      <c r="J1284">
        <v>117</v>
      </c>
      <c r="K1284">
        <v>20110726</v>
      </c>
      <c r="L1284" s="78">
        <v>0</v>
      </c>
      <c r="M1284">
        <v>10.1</v>
      </c>
      <c r="AC1284" s="79">
        <f t="shared" si="183"/>
        <v>40750</v>
      </c>
      <c r="AD1284">
        <f t="shared" si="184"/>
        <v>7</v>
      </c>
      <c r="AE1284">
        <f t="shared" si="185"/>
        <v>2011</v>
      </c>
    </row>
    <row r="1285" spans="1:31" x14ac:dyDescent="0.25">
      <c r="A1285" t="s">
        <v>51</v>
      </c>
      <c r="B1285" t="s">
        <v>52</v>
      </c>
      <c r="C1285">
        <v>2</v>
      </c>
      <c r="D1285">
        <v>90</v>
      </c>
      <c r="E1285">
        <v>33</v>
      </c>
      <c r="F1285">
        <v>88101</v>
      </c>
      <c r="G1285">
        <v>1</v>
      </c>
      <c r="H1285">
        <v>7</v>
      </c>
      <c r="I1285">
        <v>105</v>
      </c>
      <c r="J1285">
        <v>117</v>
      </c>
      <c r="K1285">
        <v>20110729</v>
      </c>
      <c r="L1285" s="78">
        <v>0</v>
      </c>
      <c r="M1285">
        <v>4.8</v>
      </c>
      <c r="AC1285" s="79">
        <f t="shared" si="183"/>
        <v>40753</v>
      </c>
      <c r="AD1285">
        <f t="shared" si="184"/>
        <v>7</v>
      </c>
      <c r="AE1285">
        <f t="shared" si="185"/>
        <v>2011</v>
      </c>
    </row>
    <row r="1286" spans="1:31" x14ac:dyDescent="0.25">
      <c r="A1286" t="s">
        <v>51</v>
      </c>
      <c r="B1286" t="s">
        <v>52</v>
      </c>
      <c r="C1286">
        <v>2</v>
      </c>
      <c r="D1286">
        <v>90</v>
      </c>
      <c r="E1286">
        <v>33</v>
      </c>
      <c r="F1286">
        <v>88101</v>
      </c>
      <c r="G1286">
        <v>1</v>
      </c>
      <c r="H1286">
        <v>7</v>
      </c>
      <c r="I1286">
        <v>105</v>
      </c>
      <c r="J1286">
        <v>143</v>
      </c>
      <c r="K1286">
        <v>20120503</v>
      </c>
      <c r="L1286" s="78">
        <v>0</v>
      </c>
      <c r="M1286">
        <v>3.5</v>
      </c>
      <c r="O1286">
        <v>3</v>
      </c>
      <c r="AC1286" s="79">
        <f t="shared" ref="AC1286:AC1325" si="186">DATE(LEFT(K1286,4),MID(K1286,5,2),RIGHT(K1286,2))</f>
        <v>41032</v>
      </c>
      <c r="AD1286">
        <f t="shared" ref="AD1286:AD1325" si="187">MONTH(AC1286)</f>
        <v>5</v>
      </c>
      <c r="AE1286">
        <f t="shared" ref="AE1286:AE1325" si="188">YEAR(AC1286)</f>
        <v>2012</v>
      </c>
    </row>
    <row r="1287" spans="1:31" x14ac:dyDescent="0.25">
      <c r="A1287" t="s">
        <v>51</v>
      </c>
      <c r="B1287" t="s">
        <v>52</v>
      </c>
      <c r="C1287">
        <v>2</v>
      </c>
      <c r="D1287">
        <v>90</v>
      </c>
      <c r="E1287">
        <v>33</v>
      </c>
      <c r="F1287">
        <v>88101</v>
      </c>
      <c r="G1287">
        <v>1</v>
      </c>
      <c r="H1287">
        <v>7</v>
      </c>
      <c r="I1287">
        <v>105</v>
      </c>
      <c r="J1287">
        <v>143</v>
      </c>
      <c r="K1287">
        <v>20120506</v>
      </c>
      <c r="L1287" s="78">
        <v>0</v>
      </c>
      <c r="M1287">
        <v>2.2000000000000002</v>
      </c>
      <c r="O1287">
        <v>3</v>
      </c>
      <c r="AC1287" s="79">
        <f t="shared" si="186"/>
        <v>41035</v>
      </c>
      <c r="AD1287">
        <f t="shared" si="187"/>
        <v>5</v>
      </c>
      <c r="AE1287">
        <f t="shared" si="188"/>
        <v>2012</v>
      </c>
    </row>
    <row r="1288" spans="1:31" x14ac:dyDescent="0.25">
      <c r="A1288" t="s">
        <v>51</v>
      </c>
      <c r="B1288" t="s">
        <v>52</v>
      </c>
      <c r="C1288">
        <v>2</v>
      </c>
      <c r="D1288">
        <v>90</v>
      </c>
      <c r="E1288">
        <v>33</v>
      </c>
      <c r="F1288">
        <v>88101</v>
      </c>
      <c r="G1288">
        <v>1</v>
      </c>
      <c r="H1288">
        <v>7</v>
      </c>
      <c r="I1288">
        <v>105</v>
      </c>
      <c r="J1288">
        <v>143</v>
      </c>
      <c r="K1288">
        <v>20120509</v>
      </c>
      <c r="L1288" s="78">
        <v>0</v>
      </c>
      <c r="N1288" t="s">
        <v>66</v>
      </c>
      <c r="O1288">
        <v>3</v>
      </c>
      <c r="Q1288" t="s">
        <v>53</v>
      </c>
      <c r="AC1288" s="79">
        <f t="shared" si="186"/>
        <v>41038</v>
      </c>
      <c r="AD1288">
        <f t="shared" si="187"/>
        <v>5</v>
      </c>
      <c r="AE1288">
        <f t="shared" si="188"/>
        <v>2012</v>
      </c>
    </row>
    <row r="1289" spans="1:31" x14ac:dyDescent="0.25">
      <c r="A1289" t="s">
        <v>51</v>
      </c>
      <c r="B1289" t="s">
        <v>52</v>
      </c>
      <c r="C1289">
        <v>2</v>
      </c>
      <c r="D1289">
        <v>90</v>
      </c>
      <c r="E1289">
        <v>33</v>
      </c>
      <c r="F1289">
        <v>88101</v>
      </c>
      <c r="G1289">
        <v>1</v>
      </c>
      <c r="H1289">
        <v>7</v>
      </c>
      <c r="I1289">
        <v>105</v>
      </c>
      <c r="J1289">
        <v>143</v>
      </c>
      <c r="K1289">
        <v>20120512</v>
      </c>
      <c r="L1289" s="78">
        <v>0</v>
      </c>
      <c r="M1289">
        <v>2.5</v>
      </c>
      <c r="O1289">
        <v>3</v>
      </c>
      <c r="AC1289" s="79">
        <f t="shared" si="186"/>
        <v>41041</v>
      </c>
      <c r="AD1289">
        <f t="shared" si="187"/>
        <v>5</v>
      </c>
      <c r="AE1289">
        <f t="shared" si="188"/>
        <v>2012</v>
      </c>
    </row>
    <row r="1290" spans="1:31" x14ac:dyDescent="0.25">
      <c r="A1290" t="s">
        <v>51</v>
      </c>
      <c r="B1290" t="s">
        <v>52</v>
      </c>
      <c r="C1290">
        <v>2</v>
      </c>
      <c r="D1290">
        <v>90</v>
      </c>
      <c r="E1290">
        <v>33</v>
      </c>
      <c r="F1290">
        <v>88101</v>
      </c>
      <c r="G1290">
        <v>1</v>
      </c>
      <c r="H1290">
        <v>7</v>
      </c>
      <c r="I1290">
        <v>105</v>
      </c>
      <c r="J1290">
        <v>143</v>
      </c>
      <c r="K1290">
        <v>20120515</v>
      </c>
      <c r="L1290" s="78">
        <v>0</v>
      </c>
      <c r="M1290">
        <v>1.4</v>
      </c>
      <c r="O1290">
        <v>3</v>
      </c>
      <c r="AC1290" s="79">
        <f t="shared" si="186"/>
        <v>41044</v>
      </c>
      <c r="AD1290">
        <f t="shared" si="187"/>
        <v>5</v>
      </c>
      <c r="AE1290">
        <f t="shared" si="188"/>
        <v>2012</v>
      </c>
    </row>
    <row r="1291" spans="1:31" x14ac:dyDescent="0.25">
      <c r="A1291" t="s">
        <v>51</v>
      </c>
      <c r="B1291" t="s">
        <v>52</v>
      </c>
      <c r="C1291">
        <v>2</v>
      </c>
      <c r="D1291">
        <v>90</v>
      </c>
      <c r="E1291">
        <v>33</v>
      </c>
      <c r="F1291">
        <v>88101</v>
      </c>
      <c r="G1291">
        <v>1</v>
      </c>
      <c r="H1291">
        <v>7</v>
      </c>
      <c r="I1291">
        <v>105</v>
      </c>
      <c r="J1291">
        <v>143</v>
      </c>
      <c r="K1291">
        <v>20120518</v>
      </c>
      <c r="L1291" s="78">
        <v>0</v>
      </c>
      <c r="M1291">
        <v>1.8</v>
      </c>
      <c r="O1291">
        <v>3</v>
      </c>
      <c r="AC1291" s="79">
        <f t="shared" si="186"/>
        <v>41047</v>
      </c>
      <c r="AD1291">
        <f t="shared" si="187"/>
        <v>5</v>
      </c>
      <c r="AE1291">
        <f t="shared" si="188"/>
        <v>2012</v>
      </c>
    </row>
    <row r="1292" spans="1:31" x14ac:dyDescent="0.25">
      <c r="A1292" t="s">
        <v>51</v>
      </c>
      <c r="B1292" t="s">
        <v>52</v>
      </c>
      <c r="C1292">
        <v>2</v>
      </c>
      <c r="D1292">
        <v>90</v>
      </c>
      <c r="E1292">
        <v>33</v>
      </c>
      <c r="F1292">
        <v>88101</v>
      </c>
      <c r="G1292">
        <v>1</v>
      </c>
      <c r="H1292">
        <v>7</v>
      </c>
      <c r="I1292">
        <v>105</v>
      </c>
      <c r="J1292">
        <v>143</v>
      </c>
      <c r="K1292">
        <v>20120521</v>
      </c>
      <c r="L1292" s="78">
        <v>0</v>
      </c>
      <c r="M1292">
        <v>2.7</v>
      </c>
      <c r="O1292">
        <v>3</v>
      </c>
      <c r="AC1292" s="79">
        <f t="shared" si="186"/>
        <v>41050</v>
      </c>
      <c r="AD1292">
        <f t="shared" si="187"/>
        <v>5</v>
      </c>
      <c r="AE1292">
        <f t="shared" si="188"/>
        <v>2012</v>
      </c>
    </row>
    <row r="1293" spans="1:31" x14ac:dyDescent="0.25">
      <c r="A1293" t="s">
        <v>51</v>
      </c>
      <c r="B1293" t="s">
        <v>52</v>
      </c>
      <c r="C1293">
        <v>2</v>
      </c>
      <c r="D1293">
        <v>90</v>
      </c>
      <c r="E1293">
        <v>33</v>
      </c>
      <c r="F1293">
        <v>88101</v>
      </c>
      <c r="G1293">
        <v>1</v>
      </c>
      <c r="H1293">
        <v>7</v>
      </c>
      <c r="I1293">
        <v>105</v>
      </c>
      <c r="J1293">
        <v>143</v>
      </c>
      <c r="K1293">
        <v>20120524</v>
      </c>
      <c r="L1293" s="78">
        <v>0</v>
      </c>
      <c r="M1293">
        <v>2.9</v>
      </c>
      <c r="O1293">
        <v>3</v>
      </c>
      <c r="AC1293" s="79">
        <f t="shared" si="186"/>
        <v>41053</v>
      </c>
      <c r="AD1293">
        <f t="shared" si="187"/>
        <v>5</v>
      </c>
      <c r="AE1293">
        <f t="shared" si="188"/>
        <v>2012</v>
      </c>
    </row>
    <row r="1294" spans="1:31" x14ac:dyDescent="0.25">
      <c r="A1294" t="s">
        <v>51</v>
      </c>
      <c r="B1294" t="s">
        <v>52</v>
      </c>
      <c r="C1294">
        <v>2</v>
      </c>
      <c r="D1294">
        <v>90</v>
      </c>
      <c r="E1294">
        <v>33</v>
      </c>
      <c r="F1294">
        <v>88101</v>
      </c>
      <c r="G1294">
        <v>1</v>
      </c>
      <c r="H1294">
        <v>7</v>
      </c>
      <c r="I1294">
        <v>105</v>
      </c>
      <c r="J1294">
        <v>143</v>
      </c>
      <c r="K1294">
        <v>20120527</v>
      </c>
      <c r="L1294" s="78">
        <v>0</v>
      </c>
      <c r="M1294">
        <v>2.5</v>
      </c>
      <c r="O1294">
        <v>3</v>
      </c>
      <c r="AC1294" s="79">
        <f t="shared" si="186"/>
        <v>41056</v>
      </c>
      <c r="AD1294">
        <f t="shared" si="187"/>
        <v>5</v>
      </c>
      <c r="AE1294">
        <f t="shared" si="188"/>
        <v>2012</v>
      </c>
    </row>
    <row r="1295" spans="1:31" x14ac:dyDescent="0.25">
      <c r="A1295" t="s">
        <v>51</v>
      </c>
      <c r="B1295" t="s">
        <v>52</v>
      </c>
      <c r="C1295">
        <v>2</v>
      </c>
      <c r="D1295">
        <v>90</v>
      </c>
      <c r="E1295">
        <v>33</v>
      </c>
      <c r="F1295">
        <v>88101</v>
      </c>
      <c r="G1295">
        <v>1</v>
      </c>
      <c r="H1295">
        <v>7</v>
      </c>
      <c r="I1295">
        <v>105</v>
      </c>
      <c r="J1295">
        <v>143</v>
      </c>
      <c r="K1295">
        <v>20120530</v>
      </c>
      <c r="L1295" s="78">
        <v>0</v>
      </c>
      <c r="M1295">
        <v>1.8</v>
      </c>
      <c r="O1295">
        <v>3</v>
      </c>
      <c r="AC1295" s="79">
        <f t="shared" si="186"/>
        <v>41059</v>
      </c>
      <c r="AD1295">
        <f t="shared" si="187"/>
        <v>5</v>
      </c>
      <c r="AE1295">
        <f t="shared" si="188"/>
        <v>2012</v>
      </c>
    </row>
    <row r="1296" spans="1:31" x14ac:dyDescent="0.25">
      <c r="A1296" t="s">
        <v>51</v>
      </c>
      <c r="B1296" t="s">
        <v>52</v>
      </c>
      <c r="C1296">
        <v>2</v>
      </c>
      <c r="D1296">
        <v>90</v>
      </c>
      <c r="E1296">
        <v>33</v>
      </c>
      <c r="F1296">
        <v>88101</v>
      </c>
      <c r="G1296">
        <v>1</v>
      </c>
      <c r="H1296">
        <v>7</v>
      </c>
      <c r="I1296">
        <v>105</v>
      </c>
      <c r="J1296">
        <v>143</v>
      </c>
      <c r="K1296">
        <v>20120602</v>
      </c>
      <c r="L1296" s="78">
        <v>0</v>
      </c>
      <c r="M1296">
        <v>1.4</v>
      </c>
      <c r="O1296">
        <v>3</v>
      </c>
      <c r="AC1296" s="79">
        <f t="shared" si="186"/>
        <v>41062</v>
      </c>
      <c r="AD1296">
        <f t="shared" si="187"/>
        <v>6</v>
      </c>
      <c r="AE1296">
        <f t="shared" si="188"/>
        <v>2012</v>
      </c>
    </row>
    <row r="1297" spans="1:31" x14ac:dyDescent="0.25">
      <c r="A1297" t="s">
        <v>51</v>
      </c>
      <c r="B1297" t="s">
        <v>52</v>
      </c>
      <c r="C1297">
        <v>2</v>
      </c>
      <c r="D1297">
        <v>90</v>
      </c>
      <c r="E1297">
        <v>33</v>
      </c>
      <c r="F1297">
        <v>88101</v>
      </c>
      <c r="G1297">
        <v>1</v>
      </c>
      <c r="H1297">
        <v>7</v>
      </c>
      <c r="I1297">
        <v>105</v>
      </c>
      <c r="J1297">
        <v>143</v>
      </c>
      <c r="K1297">
        <v>20120605</v>
      </c>
      <c r="L1297" s="78">
        <v>0</v>
      </c>
      <c r="M1297">
        <v>3</v>
      </c>
      <c r="O1297">
        <v>3</v>
      </c>
      <c r="AC1297" s="79">
        <f t="shared" si="186"/>
        <v>41065</v>
      </c>
      <c r="AD1297">
        <f t="shared" si="187"/>
        <v>6</v>
      </c>
      <c r="AE1297">
        <f t="shared" si="188"/>
        <v>2012</v>
      </c>
    </row>
    <row r="1298" spans="1:31" x14ac:dyDescent="0.25">
      <c r="A1298" t="s">
        <v>51</v>
      </c>
      <c r="B1298" t="s">
        <v>52</v>
      </c>
      <c r="C1298">
        <v>2</v>
      </c>
      <c r="D1298">
        <v>90</v>
      </c>
      <c r="E1298">
        <v>33</v>
      </c>
      <c r="F1298">
        <v>88101</v>
      </c>
      <c r="G1298">
        <v>1</v>
      </c>
      <c r="H1298">
        <v>7</v>
      </c>
      <c r="I1298">
        <v>105</v>
      </c>
      <c r="J1298">
        <v>143</v>
      </c>
      <c r="K1298">
        <v>20120608</v>
      </c>
      <c r="L1298" s="78">
        <v>0</v>
      </c>
      <c r="M1298">
        <v>4.5999999999999996</v>
      </c>
      <c r="O1298">
        <v>3</v>
      </c>
      <c r="AC1298" s="79">
        <f t="shared" si="186"/>
        <v>41068</v>
      </c>
      <c r="AD1298">
        <f t="shared" si="187"/>
        <v>6</v>
      </c>
      <c r="AE1298">
        <f t="shared" si="188"/>
        <v>2012</v>
      </c>
    </row>
    <row r="1299" spans="1:31" x14ac:dyDescent="0.25">
      <c r="A1299" t="s">
        <v>51</v>
      </c>
      <c r="B1299" t="s">
        <v>52</v>
      </c>
      <c r="C1299">
        <v>2</v>
      </c>
      <c r="D1299">
        <v>90</v>
      </c>
      <c r="E1299">
        <v>33</v>
      </c>
      <c r="F1299">
        <v>88101</v>
      </c>
      <c r="G1299">
        <v>1</v>
      </c>
      <c r="H1299">
        <v>7</v>
      </c>
      <c r="I1299">
        <v>105</v>
      </c>
      <c r="J1299">
        <v>143</v>
      </c>
      <c r="K1299">
        <v>20120611</v>
      </c>
      <c r="L1299" s="78">
        <v>0</v>
      </c>
      <c r="M1299">
        <v>3.5</v>
      </c>
      <c r="O1299">
        <v>3</v>
      </c>
      <c r="AC1299" s="79">
        <f t="shared" si="186"/>
        <v>41071</v>
      </c>
      <c r="AD1299">
        <f t="shared" si="187"/>
        <v>6</v>
      </c>
      <c r="AE1299">
        <f t="shared" si="188"/>
        <v>2012</v>
      </c>
    </row>
    <row r="1300" spans="1:31" x14ac:dyDescent="0.25">
      <c r="A1300" t="s">
        <v>51</v>
      </c>
      <c r="B1300" t="s">
        <v>52</v>
      </c>
      <c r="C1300">
        <v>2</v>
      </c>
      <c r="D1300">
        <v>90</v>
      </c>
      <c r="E1300">
        <v>33</v>
      </c>
      <c r="F1300">
        <v>88101</v>
      </c>
      <c r="G1300">
        <v>1</v>
      </c>
      <c r="H1300">
        <v>7</v>
      </c>
      <c r="I1300">
        <v>105</v>
      </c>
      <c r="J1300">
        <v>143</v>
      </c>
      <c r="K1300">
        <v>20120614</v>
      </c>
      <c r="L1300" s="78">
        <v>0</v>
      </c>
      <c r="M1300">
        <v>1.9</v>
      </c>
      <c r="O1300">
        <v>3</v>
      </c>
      <c r="AC1300" s="79">
        <f t="shared" si="186"/>
        <v>41074</v>
      </c>
      <c r="AD1300">
        <f t="shared" si="187"/>
        <v>6</v>
      </c>
      <c r="AE1300">
        <f t="shared" si="188"/>
        <v>2012</v>
      </c>
    </row>
    <row r="1301" spans="1:31" x14ac:dyDescent="0.25">
      <c r="A1301" t="s">
        <v>51</v>
      </c>
      <c r="B1301" t="s">
        <v>52</v>
      </c>
      <c r="C1301">
        <v>2</v>
      </c>
      <c r="D1301">
        <v>90</v>
      </c>
      <c r="E1301">
        <v>33</v>
      </c>
      <c r="F1301">
        <v>88101</v>
      </c>
      <c r="G1301">
        <v>1</v>
      </c>
      <c r="H1301">
        <v>7</v>
      </c>
      <c r="I1301">
        <v>105</v>
      </c>
      <c r="J1301">
        <v>143</v>
      </c>
      <c r="K1301">
        <v>20120617</v>
      </c>
      <c r="L1301" s="78">
        <v>0</v>
      </c>
      <c r="M1301">
        <v>2.2000000000000002</v>
      </c>
      <c r="O1301">
        <v>3</v>
      </c>
      <c r="AC1301" s="79">
        <f t="shared" si="186"/>
        <v>41077</v>
      </c>
      <c r="AD1301">
        <f t="shared" si="187"/>
        <v>6</v>
      </c>
      <c r="AE1301">
        <f t="shared" si="188"/>
        <v>2012</v>
      </c>
    </row>
    <row r="1302" spans="1:31" x14ac:dyDescent="0.25">
      <c r="A1302" t="s">
        <v>51</v>
      </c>
      <c r="B1302" t="s">
        <v>52</v>
      </c>
      <c r="C1302">
        <v>2</v>
      </c>
      <c r="D1302">
        <v>90</v>
      </c>
      <c r="E1302">
        <v>33</v>
      </c>
      <c r="F1302">
        <v>88101</v>
      </c>
      <c r="G1302">
        <v>1</v>
      </c>
      <c r="H1302">
        <v>7</v>
      </c>
      <c r="I1302">
        <v>105</v>
      </c>
      <c r="J1302">
        <v>143</v>
      </c>
      <c r="K1302">
        <v>20120620</v>
      </c>
      <c r="L1302" s="78">
        <v>0</v>
      </c>
      <c r="M1302">
        <v>4.9000000000000004</v>
      </c>
      <c r="O1302">
        <v>3</v>
      </c>
      <c r="AC1302" s="79">
        <f t="shared" si="186"/>
        <v>41080</v>
      </c>
      <c r="AD1302">
        <f t="shared" si="187"/>
        <v>6</v>
      </c>
      <c r="AE1302">
        <f t="shared" si="188"/>
        <v>2012</v>
      </c>
    </row>
    <row r="1303" spans="1:31" x14ac:dyDescent="0.25">
      <c r="A1303" t="s">
        <v>51</v>
      </c>
      <c r="B1303" t="s">
        <v>52</v>
      </c>
      <c r="C1303">
        <v>2</v>
      </c>
      <c r="D1303">
        <v>90</v>
      </c>
      <c r="E1303">
        <v>33</v>
      </c>
      <c r="F1303">
        <v>88101</v>
      </c>
      <c r="G1303">
        <v>1</v>
      </c>
      <c r="H1303">
        <v>7</v>
      </c>
      <c r="I1303">
        <v>105</v>
      </c>
      <c r="J1303">
        <v>143</v>
      </c>
      <c r="K1303">
        <v>20120623</v>
      </c>
      <c r="L1303" s="78">
        <v>0</v>
      </c>
      <c r="M1303">
        <v>5.6</v>
      </c>
      <c r="O1303">
        <v>3</v>
      </c>
      <c r="AC1303" s="79">
        <f t="shared" si="186"/>
        <v>41083</v>
      </c>
      <c r="AD1303">
        <f t="shared" si="187"/>
        <v>6</v>
      </c>
      <c r="AE1303">
        <f t="shared" si="188"/>
        <v>2012</v>
      </c>
    </row>
    <row r="1304" spans="1:31" x14ac:dyDescent="0.25">
      <c r="A1304" t="s">
        <v>51</v>
      </c>
      <c r="B1304" t="s">
        <v>52</v>
      </c>
      <c r="C1304">
        <v>2</v>
      </c>
      <c r="D1304">
        <v>90</v>
      </c>
      <c r="E1304">
        <v>33</v>
      </c>
      <c r="F1304">
        <v>88101</v>
      </c>
      <c r="G1304">
        <v>1</v>
      </c>
      <c r="H1304">
        <v>7</v>
      </c>
      <c r="I1304">
        <v>105</v>
      </c>
      <c r="J1304">
        <v>143</v>
      </c>
      <c r="K1304">
        <v>20120626</v>
      </c>
      <c r="L1304" s="78">
        <v>0</v>
      </c>
      <c r="M1304">
        <v>2.2999999999999998</v>
      </c>
      <c r="O1304">
        <v>3</v>
      </c>
      <c r="AC1304" s="79">
        <f t="shared" si="186"/>
        <v>41086</v>
      </c>
      <c r="AD1304">
        <f t="shared" si="187"/>
        <v>6</v>
      </c>
      <c r="AE1304">
        <f t="shared" si="188"/>
        <v>2012</v>
      </c>
    </row>
    <row r="1305" spans="1:31" x14ac:dyDescent="0.25">
      <c r="A1305" t="s">
        <v>51</v>
      </c>
      <c r="B1305" t="s">
        <v>52</v>
      </c>
      <c r="C1305">
        <v>2</v>
      </c>
      <c r="D1305">
        <v>90</v>
      </c>
      <c r="E1305">
        <v>33</v>
      </c>
      <c r="F1305">
        <v>88101</v>
      </c>
      <c r="G1305">
        <v>1</v>
      </c>
      <c r="H1305">
        <v>7</v>
      </c>
      <c r="I1305">
        <v>105</v>
      </c>
      <c r="J1305">
        <v>143</v>
      </c>
      <c r="K1305">
        <v>20120629</v>
      </c>
      <c r="L1305" s="78">
        <v>0</v>
      </c>
      <c r="M1305">
        <v>2</v>
      </c>
      <c r="O1305">
        <v>3</v>
      </c>
      <c r="AC1305" s="79">
        <f t="shared" si="186"/>
        <v>41089</v>
      </c>
      <c r="AD1305">
        <f t="shared" si="187"/>
        <v>6</v>
      </c>
      <c r="AE1305">
        <f t="shared" si="188"/>
        <v>2012</v>
      </c>
    </row>
    <row r="1306" spans="1:31" x14ac:dyDescent="0.25">
      <c r="A1306" t="s">
        <v>51</v>
      </c>
      <c r="B1306" t="s">
        <v>52</v>
      </c>
      <c r="C1306">
        <v>2</v>
      </c>
      <c r="D1306">
        <v>90</v>
      </c>
      <c r="E1306">
        <v>33</v>
      </c>
      <c r="F1306">
        <v>88101</v>
      </c>
      <c r="G1306">
        <v>1</v>
      </c>
      <c r="H1306">
        <v>7</v>
      </c>
      <c r="I1306">
        <v>105</v>
      </c>
      <c r="J1306">
        <v>143</v>
      </c>
      <c r="K1306">
        <v>20120702</v>
      </c>
      <c r="L1306" s="78">
        <v>0</v>
      </c>
      <c r="M1306">
        <v>2.2999999999999998</v>
      </c>
      <c r="O1306">
        <v>3</v>
      </c>
      <c r="AC1306" s="79">
        <f t="shared" si="186"/>
        <v>41092</v>
      </c>
      <c r="AD1306">
        <f t="shared" si="187"/>
        <v>7</v>
      </c>
      <c r="AE1306">
        <f t="shared" si="188"/>
        <v>2012</v>
      </c>
    </row>
    <row r="1307" spans="1:31" x14ac:dyDescent="0.25">
      <c r="A1307" t="s">
        <v>51</v>
      </c>
      <c r="B1307" t="s">
        <v>52</v>
      </c>
      <c r="C1307">
        <v>2</v>
      </c>
      <c r="D1307">
        <v>90</v>
      </c>
      <c r="E1307">
        <v>33</v>
      </c>
      <c r="F1307">
        <v>88101</v>
      </c>
      <c r="G1307">
        <v>1</v>
      </c>
      <c r="H1307">
        <v>7</v>
      </c>
      <c r="I1307">
        <v>105</v>
      </c>
      <c r="J1307">
        <v>143</v>
      </c>
      <c r="K1307">
        <v>20120705</v>
      </c>
      <c r="L1307" s="78">
        <v>0</v>
      </c>
      <c r="M1307">
        <v>1.6</v>
      </c>
      <c r="O1307">
        <v>3</v>
      </c>
      <c r="AC1307" s="79">
        <f t="shared" si="186"/>
        <v>41095</v>
      </c>
      <c r="AD1307">
        <f t="shared" si="187"/>
        <v>7</v>
      </c>
      <c r="AE1307">
        <f t="shared" si="188"/>
        <v>2012</v>
      </c>
    </row>
    <row r="1308" spans="1:31" x14ac:dyDescent="0.25">
      <c r="A1308" t="s">
        <v>51</v>
      </c>
      <c r="B1308" t="s">
        <v>52</v>
      </c>
      <c r="C1308">
        <v>2</v>
      </c>
      <c r="D1308">
        <v>90</v>
      </c>
      <c r="E1308">
        <v>33</v>
      </c>
      <c r="F1308">
        <v>88101</v>
      </c>
      <c r="G1308">
        <v>1</v>
      </c>
      <c r="H1308">
        <v>7</v>
      </c>
      <c r="I1308">
        <v>105</v>
      </c>
      <c r="J1308">
        <v>143</v>
      </c>
      <c r="K1308">
        <v>20120708</v>
      </c>
      <c r="L1308" s="78">
        <v>0</v>
      </c>
      <c r="M1308">
        <v>1.3</v>
      </c>
      <c r="O1308">
        <v>3</v>
      </c>
      <c r="AC1308" s="79">
        <f t="shared" si="186"/>
        <v>41098</v>
      </c>
      <c r="AD1308">
        <f t="shared" si="187"/>
        <v>7</v>
      </c>
      <c r="AE1308">
        <f t="shared" si="188"/>
        <v>2012</v>
      </c>
    </row>
    <row r="1309" spans="1:31" x14ac:dyDescent="0.25">
      <c r="A1309" t="s">
        <v>51</v>
      </c>
      <c r="B1309" t="s">
        <v>52</v>
      </c>
      <c r="C1309">
        <v>2</v>
      </c>
      <c r="D1309">
        <v>90</v>
      </c>
      <c r="E1309">
        <v>33</v>
      </c>
      <c r="F1309">
        <v>88101</v>
      </c>
      <c r="G1309">
        <v>1</v>
      </c>
      <c r="H1309">
        <v>7</v>
      </c>
      <c r="I1309">
        <v>105</v>
      </c>
      <c r="J1309">
        <v>143</v>
      </c>
      <c r="K1309">
        <v>20120711</v>
      </c>
      <c r="L1309" s="78">
        <v>0</v>
      </c>
      <c r="M1309">
        <v>1.8</v>
      </c>
      <c r="O1309">
        <v>3</v>
      </c>
      <c r="AC1309" s="79">
        <f t="shared" si="186"/>
        <v>41101</v>
      </c>
      <c r="AD1309">
        <f t="shared" si="187"/>
        <v>7</v>
      </c>
      <c r="AE1309">
        <f t="shared" si="188"/>
        <v>2012</v>
      </c>
    </row>
    <row r="1310" spans="1:31" x14ac:dyDescent="0.25">
      <c r="A1310" t="s">
        <v>51</v>
      </c>
      <c r="B1310" t="s">
        <v>52</v>
      </c>
      <c r="C1310">
        <v>2</v>
      </c>
      <c r="D1310">
        <v>90</v>
      </c>
      <c r="E1310">
        <v>33</v>
      </c>
      <c r="F1310">
        <v>88101</v>
      </c>
      <c r="G1310">
        <v>1</v>
      </c>
      <c r="H1310">
        <v>7</v>
      </c>
      <c r="I1310">
        <v>105</v>
      </c>
      <c r="J1310">
        <v>143</v>
      </c>
      <c r="K1310">
        <v>20120714</v>
      </c>
      <c r="L1310" s="78">
        <v>0</v>
      </c>
      <c r="M1310">
        <v>1.6</v>
      </c>
      <c r="O1310">
        <v>3</v>
      </c>
      <c r="AC1310" s="79">
        <f t="shared" si="186"/>
        <v>41104</v>
      </c>
      <c r="AD1310">
        <f t="shared" si="187"/>
        <v>7</v>
      </c>
      <c r="AE1310">
        <f t="shared" si="188"/>
        <v>2012</v>
      </c>
    </row>
    <row r="1311" spans="1:31" x14ac:dyDescent="0.25">
      <c r="A1311" t="s">
        <v>51</v>
      </c>
      <c r="B1311" t="s">
        <v>52</v>
      </c>
      <c r="C1311">
        <v>2</v>
      </c>
      <c r="D1311">
        <v>90</v>
      </c>
      <c r="E1311">
        <v>33</v>
      </c>
      <c r="F1311">
        <v>88101</v>
      </c>
      <c r="G1311">
        <v>1</v>
      </c>
      <c r="H1311">
        <v>7</v>
      </c>
      <c r="I1311">
        <v>105</v>
      </c>
      <c r="J1311">
        <v>143</v>
      </c>
      <c r="K1311">
        <v>20120717</v>
      </c>
      <c r="L1311" s="78">
        <v>0</v>
      </c>
      <c r="M1311">
        <v>1.1000000000000001</v>
      </c>
      <c r="O1311">
        <v>3</v>
      </c>
      <c r="AC1311" s="79">
        <f t="shared" si="186"/>
        <v>41107</v>
      </c>
      <c r="AD1311">
        <f t="shared" si="187"/>
        <v>7</v>
      </c>
      <c r="AE1311">
        <f t="shared" si="188"/>
        <v>2012</v>
      </c>
    </row>
    <row r="1312" spans="1:31" x14ac:dyDescent="0.25">
      <c r="A1312" t="s">
        <v>51</v>
      </c>
      <c r="B1312" t="s">
        <v>52</v>
      </c>
      <c r="C1312">
        <v>2</v>
      </c>
      <c r="D1312">
        <v>90</v>
      </c>
      <c r="E1312">
        <v>33</v>
      </c>
      <c r="F1312">
        <v>88101</v>
      </c>
      <c r="G1312">
        <v>1</v>
      </c>
      <c r="H1312">
        <v>7</v>
      </c>
      <c r="I1312">
        <v>105</v>
      </c>
      <c r="J1312">
        <v>143</v>
      </c>
      <c r="K1312">
        <v>20120720</v>
      </c>
      <c r="L1312" s="78">
        <v>0</v>
      </c>
      <c r="M1312">
        <v>2.2999999999999998</v>
      </c>
      <c r="O1312">
        <v>3</v>
      </c>
      <c r="AC1312" s="79">
        <f t="shared" si="186"/>
        <v>41110</v>
      </c>
      <c r="AD1312">
        <f t="shared" si="187"/>
        <v>7</v>
      </c>
      <c r="AE1312">
        <f t="shared" si="188"/>
        <v>2012</v>
      </c>
    </row>
    <row r="1313" spans="1:31" x14ac:dyDescent="0.25">
      <c r="A1313" t="s">
        <v>51</v>
      </c>
      <c r="B1313" t="s">
        <v>52</v>
      </c>
      <c r="C1313">
        <v>2</v>
      </c>
      <c r="D1313">
        <v>90</v>
      </c>
      <c r="E1313">
        <v>33</v>
      </c>
      <c r="F1313">
        <v>88101</v>
      </c>
      <c r="G1313">
        <v>1</v>
      </c>
      <c r="H1313">
        <v>7</v>
      </c>
      <c r="I1313">
        <v>105</v>
      </c>
      <c r="J1313">
        <v>143</v>
      </c>
      <c r="K1313">
        <v>20120723</v>
      </c>
      <c r="L1313" s="78">
        <v>0</v>
      </c>
      <c r="M1313">
        <v>0.8</v>
      </c>
      <c r="O1313">
        <v>3</v>
      </c>
      <c r="AC1313" s="79">
        <f t="shared" si="186"/>
        <v>41113</v>
      </c>
      <c r="AD1313">
        <f t="shared" si="187"/>
        <v>7</v>
      </c>
      <c r="AE1313">
        <f t="shared" si="188"/>
        <v>2012</v>
      </c>
    </row>
    <row r="1314" spans="1:31" x14ac:dyDescent="0.25">
      <c r="A1314" t="s">
        <v>51</v>
      </c>
      <c r="B1314" t="s">
        <v>52</v>
      </c>
      <c r="C1314">
        <v>2</v>
      </c>
      <c r="D1314">
        <v>90</v>
      </c>
      <c r="E1314">
        <v>33</v>
      </c>
      <c r="F1314">
        <v>88101</v>
      </c>
      <c r="G1314">
        <v>1</v>
      </c>
      <c r="H1314">
        <v>7</v>
      </c>
      <c r="I1314">
        <v>105</v>
      </c>
      <c r="J1314">
        <v>143</v>
      </c>
      <c r="K1314">
        <v>20120726</v>
      </c>
      <c r="L1314" s="78">
        <v>0</v>
      </c>
      <c r="M1314">
        <v>4.4000000000000004</v>
      </c>
      <c r="O1314">
        <v>3</v>
      </c>
      <c r="AC1314" s="79">
        <f t="shared" si="186"/>
        <v>41116</v>
      </c>
      <c r="AD1314">
        <f t="shared" si="187"/>
        <v>7</v>
      </c>
      <c r="AE1314">
        <f t="shared" si="188"/>
        <v>2012</v>
      </c>
    </row>
    <row r="1315" spans="1:31" x14ac:dyDescent="0.25">
      <c r="A1315" t="s">
        <v>51</v>
      </c>
      <c r="B1315" t="s">
        <v>52</v>
      </c>
      <c r="C1315">
        <v>2</v>
      </c>
      <c r="D1315">
        <v>90</v>
      </c>
      <c r="E1315">
        <v>33</v>
      </c>
      <c r="F1315">
        <v>88101</v>
      </c>
      <c r="G1315">
        <v>1</v>
      </c>
      <c r="H1315">
        <v>7</v>
      </c>
      <c r="I1315">
        <v>105</v>
      </c>
      <c r="J1315">
        <v>143</v>
      </c>
      <c r="K1315">
        <v>20120729</v>
      </c>
      <c r="L1315" s="78">
        <v>0</v>
      </c>
      <c r="M1315">
        <v>3.7</v>
      </c>
      <c r="O1315">
        <v>3</v>
      </c>
      <c r="AC1315" s="79">
        <f t="shared" si="186"/>
        <v>41119</v>
      </c>
      <c r="AD1315">
        <f t="shared" si="187"/>
        <v>7</v>
      </c>
      <c r="AE1315">
        <f t="shared" si="188"/>
        <v>2012</v>
      </c>
    </row>
    <row r="1316" spans="1:31" x14ac:dyDescent="0.25">
      <c r="A1316" t="s">
        <v>51</v>
      </c>
      <c r="B1316" t="s">
        <v>52</v>
      </c>
      <c r="C1316">
        <v>2</v>
      </c>
      <c r="D1316">
        <v>90</v>
      </c>
      <c r="E1316">
        <v>33</v>
      </c>
      <c r="F1316">
        <v>88101</v>
      </c>
      <c r="G1316">
        <v>1</v>
      </c>
      <c r="H1316">
        <v>7</v>
      </c>
      <c r="I1316">
        <v>105</v>
      </c>
      <c r="J1316">
        <v>143</v>
      </c>
      <c r="K1316">
        <v>20120801</v>
      </c>
      <c r="L1316" s="78">
        <v>0</v>
      </c>
      <c r="M1316">
        <v>2.4</v>
      </c>
      <c r="O1316">
        <v>3</v>
      </c>
      <c r="AC1316" s="79">
        <f t="shared" si="186"/>
        <v>41122</v>
      </c>
      <c r="AD1316">
        <f t="shared" si="187"/>
        <v>8</v>
      </c>
      <c r="AE1316">
        <f t="shared" si="188"/>
        <v>2012</v>
      </c>
    </row>
    <row r="1317" spans="1:31" x14ac:dyDescent="0.25">
      <c r="A1317" t="s">
        <v>51</v>
      </c>
      <c r="B1317" t="s">
        <v>52</v>
      </c>
      <c r="C1317">
        <v>2</v>
      </c>
      <c r="D1317">
        <v>90</v>
      </c>
      <c r="E1317">
        <v>33</v>
      </c>
      <c r="F1317">
        <v>88101</v>
      </c>
      <c r="G1317">
        <v>1</v>
      </c>
      <c r="H1317">
        <v>7</v>
      </c>
      <c r="I1317">
        <v>105</v>
      </c>
      <c r="J1317">
        <v>143</v>
      </c>
      <c r="K1317">
        <v>20120804</v>
      </c>
      <c r="L1317" s="78">
        <v>0</v>
      </c>
      <c r="M1317">
        <v>2.6</v>
      </c>
      <c r="O1317">
        <v>3</v>
      </c>
      <c r="AC1317" s="79">
        <f t="shared" si="186"/>
        <v>41125</v>
      </c>
      <c r="AD1317">
        <f t="shared" si="187"/>
        <v>8</v>
      </c>
      <c r="AE1317">
        <f t="shared" si="188"/>
        <v>2012</v>
      </c>
    </row>
    <row r="1318" spans="1:31" x14ac:dyDescent="0.25">
      <c r="A1318" t="s">
        <v>51</v>
      </c>
      <c r="B1318" t="s">
        <v>52</v>
      </c>
      <c r="C1318">
        <v>2</v>
      </c>
      <c r="D1318">
        <v>90</v>
      </c>
      <c r="E1318">
        <v>33</v>
      </c>
      <c r="F1318">
        <v>88101</v>
      </c>
      <c r="G1318">
        <v>1</v>
      </c>
      <c r="H1318">
        <v>7</v>
      </c>
      <c r="I1318">
        <v>105</v>
      </c>
      <c r="J1318">
        <v>143</v>
      </c>
      <c r="K1318">
        <v>20120807</v>
      </c>
      <c r="L1318" s="78">
        <v>0</v>
      </c>
      <c r="M1318">
        <v>2</v>
      </c>
      <c r="O1318">
        <v>3</v>
      </c>
      <c r="AC1318" s="79">
        <f t="shared" si="186"/>
        <v>41128</v>
      </c>
      <c r="AD1318">
        <f t="shared" si="187"/>
        <v>8</v>
      </c>
      <c r="AE1318">
        <f t="shared" si="188"/>
        <v>2012</v>
      </c>
    </row>
    <row r="1319" spans="1:31" x14ac:dyDescent="0.25">
      <c r="A1319" t="s">
        <v>51</v>
      </c>
      <c r="B1319" t="s">
        <v>52</v>
      </c>
      <c r="C1319">
        <v>2</v>
      </c>
      <c r="D1319">
        <v>90</v>
      </c>
      <c r="E1319">
        <v>33</v>
      </c>
      <c r="F1319">
        <v>88101</v>
      </c>
      <c r="G1319">
        <v>1</v>
      </c>
      <c r="H1319">
        <v>7</v>
      </c>
      <c r="I1319">
        <v>105</v>
      </c>
      <c r="J1319">
        <v>143</v>
      </c>
      <c r="K1319">
        <v>20120810</v>
      </c>
      <c r="L1319" s="78">
        <v>0</v>
      </c>
      <c r="M1319">
        <v>2.9</v>
      </c>
      <c r="O1319">
        <v>3</v>
      </c>
      <c r="AC1319" s="79">
        <f t="shared" si="186"/>
        <v>41131</v>
      </c>
      <c r="AD1319">
        <f t="shared" si="187"/>
        <v>8</v>
      </c>
      <c r="AE1319">
        <f t="shared" si="188"/>
        <v>2012</v>
      </c>
    </row>
    <row r="1320" spans="1:31" x14ac:dyDescent="0.25">
      <c r="A1320" t="s">
        <v>51</v>
      </c>
      <c r="B1320" t="s">
        <v>52</v>
      </c>
      <c r="C1320">
        <v>2</v>
      </c>
      <c r="D1320">
        <v>90</v>
      </c>
      <c r="E1320">
        <v>33</v>
      </c>
      <c r="F1320">
        <v>88101</v>
      </c>
      <c r="G1320">
        <v>1</v>
      </c>
      <c r="H1320">
        <v>7</v>
      </c>
      <c r="I1320">
        <v>105</v>
      </c>
      <c r="J1320">
        <v>143</v>
      </c>
      <c r="K1320">
        <v>20120813</v>
      </c>
      <c r="L1320" s="78">
        <v>0</v>
      </c>
      <c r="M1320">
        <v>5.0999999999999996</v>
      </c>
      <c r="O1320">
        <v>3</v>
      </c>
      <c r="AC1320" s="79">
        <f t="shared" si="186"/>
        <v>41134</v>
      </c>
      <c r="AD1320">
        <f t="shared" si="187"/>
        <v>8</v>
      </c>
      <c r="AE1320">
        <f t="shared" si="188"/>
        <v>2012</v>
      </c>
    </row>
    <row r="1321" spans="1:31" x14ac:dyDescent="0.25">
      <c r="A1321" t="s">
        <v>51</v>
      </c>
      <c r="B1321" t="s">
        <v>52</v>
      </c>
      <c r="C1321">
        <v>2</v>
      </c>
      <c r="D1321">
        <v>90</v>
      </c>
      <c r="E1321">
        <v>33</v>
      </c>
      <c r="F1321">
        <v>88101</v>
      </c>
      <c r="G1321">
        <v>1</v>
      </c>
      <c r="H1321">
        <v>7</v>
      </c>
      <c r="I1321">
        <v>105</v>
      </c>
      <c r="J1321">
        <v>143</v>
      </c>
      <c r="K1321">
        <v>20120816</v>
      </c>
      <c r="L1321" s="78">
        <v>0</v>
      </c>
      <c r="M1321">
        <v>4</v>
      </c>
      <c r="O1321">
        <v>3</v>
      </c>
      <c r="AC1321" s="79">
        <f t="shared" si="186"/>
        <v>41137</v>
      </c>
      <c r="AD1321">
        <f t="shared" si="187"/>
        <v>8</v>
      </c>
      <c r="AE1321">
        <f t="shared" si="188"/>
        <v>2012</v>
      </c>
    </row>
    <row r="1322" spans="1:31" x14ac:dyDescent="0.25">
      <c r="A1322" t="s">
        <v>51</v>
      </c>
      <c r="B1322" t="s">
        <v>52</v>
      </c>
      <c r="C1322">
        <v>2</v>
      </c>
      <c r="D1322">
        <v>90</v>
      </c>
      <c r="E1322">
        <v>33</v>
      </c>
      <c r="F1322">
        <v>88101</v>
      </c>
      <c r="G1322">
        <v>1</v>
      </c>
      <c r="H1322">
        <v>7</v>
      </c>
      <c r="I1322">
        <v>105</v>
      </c>
      <c r="J1322">
        <v>143</v>
      </c>
      <c r="K1322">
        <v>20120822</v>
      </c>
      <c r="L1322" s="78">
        <v>0</v>
      </c>
      <c r="M1322">
        <v>3.2</v>
      </c>
      <c r="O1322">
        <v>3</v>
      </c>
      <c r="AC1322" s="79">
        <f t="shared" si="186"/>
        <v>41143</v>
      </c>
      <c r="AD1322">
        <f t="shared" si="187"/>
        <v>8</v>
      </c>
      <c r="AE1322">
        <f t="shared" si="188"/>
        <v>2012</v>
      </c>
    </row>
    <row r="1323" spans="1:31" x14ac:dyDescent="0.25">
      <c r="A1323" t="s">
        <v>51</v>
      </c>
      <c r="B1323" t="s">
        <v>52</v>
      </c>
      <c r="C1323">
        <v>2</v>
      </c>
      <c r="D1323">
        <v>90</v>
      </c>
      <c r="E1323">
        <v>33</v>
      </c>
      <c r="F1323">
        <v>88101</v>
      </c>
      <c r="G1323">
        <v>1</v>
      </c>
      <c r="H1323">
        <v>7</v>
      </c>
      <c r="I1323">
        <v>105</v>
      </c>
      <c r="J1323">
        <v>143</v>
      </c>
      <c r="K1323">
        <v>20120825</v>
      </c>
      <c r="L1323" s="78">
        <v>0</v>
      </c>
      <c r="M1323">
        <v>26.9</v>
      </c>
      <c r="O1323">
        <v>3</v>
      </c>
      <c r="Q1323" t="s">
        <v>58</v>
      </c>
      <c r="AC1323" s="79">
        <f t="shared" si="186"/>
        <v>41146</v>
      </c>
      <c r="AD1323">
        <f t="shared" si="187"/>
        <v>8</v>
      </c>
      <c r="AE1323">
        <f t="shared" si="188"/>
        <v>2012</v>
      </c>
    </row>
    <row r="1324" spans="1:31" x14ac:dyDescent="0.25">
      <c r="A1324" t="s">
        <v>51</v>
      </c>
      <c r="B1324" t="s">
        <v>52</v>
      </c>
      <c r="C1324">
        <v>2</v>
      </c>
      <c r="D1324">
        <v>90</v>
      </c>
      <c r="E1324">
        <v>33</v>
      </c>
      <c r="F1324">
        <v>88101</v>
      </c>
      <c r="G1324">
        <v>1</v>
      </c>
      <c r="H1324">
        <v>7</v>
      </c>
      <c r="I1324">
        <v>105</v>
      </c>
      <c r="J1324">
        <v>143</v>
      </c>
      <c r="K1324">
        <v>20120828</v>
      </c>
      <c r="L1324" s="78">
        <v>0</v>
      </c>
      <c r="M1324">
        <v>1.2</v>
      </c>
      <c r="O1324">
        <v>3</v>
      </c>
      <c r="AC1324" s="79">
        <f t="shared" si="186"/>
        <v>41149</v>
      </c>
      <c r="AD1324">
        <f t="shared" si="187"/>
        <v>8</v>
      </c>
      <c r="AE1324">
        <f t="shared" si="188"/>
        <v>2012</v>
      </c>
    </row>
    <row r="1325" spans="1:31" x14ac:dyDescent="0.25">
      <c r="A1325" t="s">
        <v>51</v>
      </c>
      <c r="B1325" t="s">
        <v>52</v>
      </c>
      <c r="C1325">
        <v>2</v>
      </c>
      <c r="D1325">
        <v>90</v>
      </c>
      <c r="E1325">
        <v>33</v>
      </c>
      <c r="F1325">
        <v>88101</v>
      </c>
      <c r="G1325">
        <v>1</v>
      </c>
      <c r="H1325">
        <v>7</v>
      </c>
      <c r="I1325">
        <v>105</v>
      </c>
      <c r="J1325">
        <v>143</v>
      </c>
      <c r="K1325">
        <v>20120831</v>
      </c>
      <c r="L1325" s="78">
        <v>0</v>
      </c>
      <c r="M1325">
        <v>1</v>
      </c>
      <c r="O1325">
        <v>3</v>
      </c>
      <c r="AC1325" s="79">
        <f t="shared" si="186"/>
        <v>41152</v>
      </c>
      <c r="AD1325">
        <f t="shared" si="187"/>
        <v>8</v>
      </c>
      <c r="AE1325">
        <f t="shared" si="188"/>
        <v>2012</v>
      </c>
    </row>
    <row r="1326" spans="1:31" x14ac:dyDescent="0.25">
      <c r="A1326" t="s">
        <v>51</v>
      </c>
      <c r="B1326" t="s">
        <v>52</v>
      </c>
      <c r="C1326">
        <v>2</v>
      </c>
      <c r="D1326">
        <v>90</v>
      </c>
      <c r="E1326">
        <v>34</v>
      </c>
      <c r="F1326">
        <v>88101</v>
      </c>
      <c r="G1326">
        <v>1</v>
      </c>
      <c r="H1326">
        <v>7</v>
      </c>
      <c r="I1326">
        <v>105</v>
      </c>
      <c r="J1326">
        <v>117</v>
      </c>
      <c r="K1326">
        <v>20100502</v>
      </c>
      <c r="L1326" s="78">
        <v>0</v>
      </c>
      <c r="M1326">
        <v>2.2999999999999998</v>
      </c>
      <c r="AC1326" s="79">
        <f t="shared" ref="AC1326:AC1333" si="189">DATE(LEFT(K1326,4),MID(K1326,5,2),RIGHT(K1326,2))</f>
        <v>40300</v>
      </c>
      <c r="AD1326">
        <f t="shared" ref="AD1326:AD1333" si="190">MONTH(AC1326)</f>
        <v>5</v>
      </c>
      <c r="AE1326">
        <f t="shared" ref="AE1326:AE1333" si="191">YEAR(AC1326)</f>
        <v>2010</v>
      </c>
    </row>
    <row r="1327" spans="1:31" x14ac:dyDescent="0.25">
      <c r="A1327" t="s">
        <v>51</v>
      </c>
      <c r="B1327" t="s">
        <v>52</v>
      </c>
      <c r="C1327">
        <v>2</v>
      </c>
      <c r="D1327">
        <v>90</v>
      </c>
      <c r="E1327">
        <v>34</v>
      </c>
      <c r="F1327">
        <v>88101</v>
      </c>
      <c r="G1327">
        <v>1</v>
      </c>
      <c r="H1327">
        <v>7</v>
      </c>
      <c r="I1327">
        <v>105</v>
      </c>
      <c r="J1327">
        <v>117</v>
      </c>
      <c r="K1327">
        <v>20100505</v>
      </c>
      <c r="L1327" s="78">
        <v>0</v>
      </c>
      <c r="M1327">
        <v>3.5</v>
      </c>
      <c r="AC1327" s="79">
        <f t="shared" si="189"/>
        <v>40303</v>
      </c>
      <c r="AD1327">
        <f t="shared" si="190"/>
        <v>5</v>
      </c>
      <c r="AE1327">
        <f t="shared" si="191"/>
        <v>2010</v>
      </c>
    </row>
    <row r="1328" spans="1:31" x14ac:dyDescent="0.25">
      <c r="A1328" t="s">
        <v>51</v>
      </c>
      <c r="B1328" t="s">
        <v>52</v>
      </c>
      <c r="C1328">
        <v>2</v>
      </c>
      <c r="D1328">
        <v>90</v>
      </c>
      <c r="E1328">
        <v>34</v>
      </c>
      <c r="F1328">
        <v>88101</v>
      </c>
      <c r="G1328">
        <v>1</v>
      </c>
      <c r="H1328">
        <v>7</v>
      </c>
      <c r="I1328">
        <v>105</v>
      </c>
      <c r="J1328">
        <v>117</v>
      </c>
      <c r="K1328">
        <v>20100508</v>
      </c>
      <c r="L1328" s="78">
        <v>0</v>
      </c>
      <c r="M1328">
        <v>6</v>
      </c>
      <c r="Q1328">
        <v>2</v>
      </c>
      <c r="R1328" t="s">
        <v>86</v>
      </c>
      <c r="AC1328" s="79">
        <f t="shared" si="189"/>
        <v>40306</v>
      </c>
      <c r="AD1328">
        <f t="shared" si="190"/>
        <v>5</v>
      </c>
      <c r="AE1328">
        <f t="shared" si="191"/>
        <v>2010</v>
      </c>
    </row>
    <row r="1329" spans="1:31" x14ac:dyDescent="0.25">
      <c r="A1329" t="s">
        <v>51</v>
      </c>
      <c r="B1329" t="s">
        <v>52</v>
      </c>
      <c r="C1329">
        <v>2</v>
      </c>
      <c r="D1329">
        <v>90</v>
      </c>
      <c r="E1329">
        <v>34</v>
      </c>
      <c r="F1329">
        <v>88101</v>
      </c>
      <c r="G1329">
        <v>1</v>
      </c>
      <c r="H1329">
        <v>7</v>
      </c>
      <c r="I1329">
        <v>105</v>
      </c>
      <c r="J1329">
        <v>117</v>
      </c>
      <c r="K1329">
        <v>20100511</v>
      </c>
      <c r="L1329" s="78">
        <v>0</v>
      </c>
      <c r="M1329">
        <v>5.8</v>
      </c>
      <c r="Q1329">
        <v>2</v>
      </c>
      <c r="R1329" t="s">
        <v>86</v>
      </c>
      <c r="AC1329" s="79">
        <f t="shared" si="189"/>
        <v>40309</v>
      </c>
      <c r="AD1329">
        <f t="shared" si="190"/>
        <v>5</v>
      </c>
      <c r="AE1329">
        <f t="shared" si="191"/>
        <v>2010</v>
      </c>
    </row>
    <row r="1330" spans="1:31" x14ac:dyDescent="0.25">
      <c r="A1330" t="s">
        <v>51</v>
      </c>
      <c r="B1330" t="s">
        <v>52</v>
      </c>
      <c r="C1330">
        <v>2</v>
      </c>
      <c r="D1330">
        <v>90</v>
      </c>
      <c r="E1330">
        <v>34</v>
      </c>
      <c r="F1330">
        <v>88101</v>
      </c>
      <c r="G1330">
        <v>1</v>
      </c>
      <c r="H1330">
        <v>7</v>
      </c>
      <c r="I1330">
        <v>105</v>
      </c>
      <c r="J1330">
        <v>117</v>
      </c>
      <c r="K1330">
        <v>20100514</v>
      </c>
      <c r="L1330" s="78">
        <v>0</v>
      </c>
      <c r="M1330">
        <v>4.5999999999999996</v>
      </c>
      <c r="AC1330" s="79">
        <f t="shared" si="189"/>
        <v>40312</v>
      </c>
      <c r="AD1330">
        <f t="shared" si="190"/>
        <v>5</v>
      </c>
      <c r="AE1330">
        <f t="shared" si="191"/>
        <v>2010</v>
      </c>
    </row>
    <row r="1331" spans="1:31" x14ac:dyDescent="0.25">
      <c r="A1331" t="s">
        <v>51</v>
      </c>
      <c r="B1331" t="s">
        <v>52</v>
      </c>
      <c r="C1331">
        <v>2</v>
      </c>
      <c r="D1331">
        <v>90</v>
      </c>
      <c r="E1331">
        <v>34</v>
      </c>
      <c r="F1331">
        <v>88101</v>
      </c>
      <c r="G1331">
        <v>1</v>
      </c>
      <c r="H1331">
        <v>7</v>
      </c>
      <c r="I1331">
        <v>105</v>
      </c>
      <c r="J1331">
        <v>117</v>
      </c>
      <c r="K1331">
        <v>20100517</v>
      </c>
      <c r="L1331" s="78">
        <v>0</v>
      </c>
      <c r="M1331">
        <v>2.6</v>
      </c>
      <c r="AC1331" s="79">
        <f t="shared" si="189"/>
        <v>40315</v>
      </c>
      <c r="AD1331">
        <f t="shared" si="190"/>
        <v>5</v>
      </c>
      <c r="AE1331">
        <f t="shared" si="191"/>
        <v>2010</v>
      </c>
    </row>
    <row r="1332" spans="1:31" x14ac:dyDescent="0.25">
      <c r="A1332" t="s">
        <v>51</v>
      </c>
      <c r="B1332" t="s">
        <v>52</v>
      </c>
      <c r="C1332">
        <v>2</v>
      </c>
      <c r="D1332">
        <v>90</v>
      </c>
      <c r="E1332">
        <v>34</v>
      </c>
      <c r="F1332">
        <v>88101</v>
      </c>
      <c r="G1332">
        <v>1</v>
      </c>
      <c r="H1332">
        <v>7</v>
      </c>
      <c r="I1332">
        <v>105</v>
      </c>
      <c r="J1332">
        <v>117</v>
      </c>
      <c r="K1332">
        <v>20100520</v>
      </c>
      <c r="L1332" s="78">
        <v>0</v>
      </c>
      <c r="M1332">
        <v>2.2000000000000002</v>
      </c>
      <c r="AC1332" s="79">
        <f t="shared" si="189"/>
        <v>40318</v>
      </c>
      <c r="AD1332">
        <f t="shared" si="190"/>
        <v>5</v>
      </c>
      <c r="AE1332">
        <f t="shared" si="191"/>
        <v>2010</v>
      </c>
    </row>
    <row r="1333" spans="1:31" x14ac:dyDescent="0.25">
      <c r="A1333" t="s">
        <v>51</v>
      </c>
      <c r="B1333" t="s">
        <v>52</v>
      </c>
      <c r="C1333">
        <v>2</v>
      </c>
      <c r="D1333">
        <v>90</v>
      </c>
      <c r="E1333">
        <v>34</v>
      </c>
      <c r="F1333">
        <v>88101</v>
      </c>
      <c r="G1333">
        <v>1</v>
      </c>
      <c r="H1333">
        <v>7</v>
      </c>
      <c r="I1333">
        <v>105</v>
      </c>
      <c r="J1333">
        <v>117</v>
      </c>
      <c r="K1333">
        <v>20100523</v>
      </c>
      <c r="L1333" s="78">
        <v>0</v>
      </c>
      <c r="M1333">
        <v>9.8000000000000007</v>
      </c>
      <c r="AC1333" s="79">
        <f t="shared" si="189"/>
        <v>40321</v>
      </c>
      <c r="AD1333">
        <f t="shared" si="190"/>
        <v>5</v>
      </c>
      <c r="AE1333">
        <f t="shared" si="191"/>
        <v>2010</v>
      </c>
    </row>
    <row r="1334" spans="1:31" x14ac:dyDescent="0.25">
      <c r="A1334" t="s">
        <v>51</v>
      </c>
      <c r="B1334" t="s">
        <v>52</v>
      </c>
      <c r="C1334">
        <v>2</v>
      </c>
      <c r="D1334">
        <v>90</v>
      </c>
      <c r="E1334">
        <v>34</v>
      </c>
      <c r="F1334">
        <v>88101</v>
      </c>
      <c r="G1334">
        <v>1</v>
      </c>
      <c r="H1334">
        <v>7</v>
      </c>
      <c r="I1334">
        <v>105</v>
      </c>
      <c r="J1334">
        <v>117</v>
      </c>
      <c r="K1334">
        <v>20100526</v>
      </c>
      <c r="L1334" s="78">
        <v>0</v>
      </c>
      <c r="M1334">
        <v>4.5999999999999996</v>
      </c>
      <c r="AC1334" s="79">
        <f t="shared" ref="AC1334:AC1366" si="192">DATE(LEFT(K1334,4),MID(K1334,5,2),RIGHT(K1334,2))</f>
        <v>40324</v>
      </c>
      <c r="AD1334">
        <f t="shared" ref="AD1334:AD1366" si="193">MONTH(AC1334)</f>
        <v>5</v>
      </c>
      <c r="AE1334">
        <f t="shared" ref="AE1334:AE1366" si="194">YEAR(AC1334)</f>
        <v>2010</v>
      </c>
    </row>
    <row r="1335" spans="1:31" x14ac:dyDescent="0.25">
      <c r="A1335" t="s">
        <v>51</v>
      </c>
      <c r="B1335" t="s">
        <v>52</v>
      </c>
      <c r="C1335">
        <v>2</v>
      </c>
      <c r="D1335">
        <v>90</v>
      </c>
      <c r="E1335">
        <v>34</v>
      </c>
      <c r="F1335">
        <v>88101</v>
      </c>
      <c r="G1335">
        <v>1</v>
      </c>
      <c r="H1335">
        <v>7</v>
      </c>
      <c r="I1335">
        <v>105</v>
      </c>
      <c r="J1335">
        <v>117</v>
      </c>
      <c r="K1335">
        <v>20100529</v>
      </c>
      <c r="L1335" s="78">
        <v>0</v>
      </c>
      <c r="M1335">
        <v>21.8</v>
      </c>
      <c r="Q1335" t="s">
        <v>55</v>
      </c>
      <c r="AC1335" s="79">
        <f t="shared" si="192"/>
        <v>40327</v>
      </c>
      <c r="AD1335">
        <f t="shared" si="193"/>
        <v>5</v>
      </c>
      <c r="AE1335">
        <f t="shared" si="194"/>
        <v>2010</v>
      </c>
    </row>
    <row r="1336" spans="1:31" x14ac:dyDescent="0.25">
      <c r="A1336" t="s">
        <v>51</v>
      </c>
      <c r="B1336" t="s">
        <v>52</v>
      </c>
      <c r="C1336">
        <v>2</v>
      </c>
      <c r="D1336">
        <v>90</v>
      </c>
      <c r="E1336">
        <v>34</v>
      </c>
      <c r="F1336">
        <v>88101</v>
      </c>
      <c r="G1336">
        <v>1</v>
      </c>
      <c r="H1336">
        <v>7</v>
      </c>
      <c r="I1336">
        <v>105</v>
      </c>
      <c r="J1336">
        <v>117</v>
      </c>
      <c r="K1336">
        <v>20100601</v>
      </c>
      <c r="L1336" s="78">
        <v>0</v>
      </c>
      <c r="M1336">
        <v>22.9</v>
      </c>
      <c r="Q1336" t="s">
        <v>55</v>
      </c>
      <c r="AC1336" s="79">
        <f t="shared" si="192"/>
        <v>40330</v>
      </c>
      <c r="AD1336">
        <f t="shared" si="193"/>
        <v>6</v>
      </c>
      <c r="AE1336">
        <f t="shared" si="194"/>
        <v>2010</v>
      </c>
    </row>
    <row r="1337" spans="1:31" x14ac:dyDescent="0.25">
      <c r="A1337" t="s">
        <v>51</v>
      </c>
      <c r="B1337" t="s">
        <v>52</v>
      </c>
      <c r="C1337">
        <v>2</v>
      </c>
      <c r="D1337">
        <v>90</v>
      </c>
      <c r="E1337">
        <v>34</v>
      </c>
      <c r="F1337">
        <v>88101</v>
      </c>
      <c r="G1337">
        <v>1</v>
      </c>
      <c r="H1337">
        <v>7</v>
      </c>
      <c r="I1337">
        <v>105</v>
      </c>
      <c r="J1337">
        <v>117</v>
      </c>
      <c r="K1337">
        <v>20100604</v>
      </c>
      <c r="L1337" s="78">
        <v>0</v>
      </c>
      <c r="M1337">
        <v>11.5</v>
      </c>
      <c r="AC1337" s="79">
        <f t="shared" si="192"/>
        <v>40333</v>
      </c>
      <c r="AD1337">
        <f t="shared" si="193"/>
        <v>6</v>
      </c>
      <c r="AE1337">
        <f t="shared" si="194"/>
        <v>2010</v>
      </c>
    </row>
    <row r="1338" spans="1:31" x14ac:dyDescent="0.25">
      <c r="A1338" t="s">
        <v>51</v>
      </c>
      <c r="B1338" t="s">
        <v>52</v>
      </c>
      <c r="C1338">
        <v>2</v>
      </c>
      <c r="D1338">
        <v>90</v>
      </c>
      <c r="E1338">
        <v>34</v>
      </c>
      <c r="F1338">
        <v>88101</v>
      </c>
      <c r="G1338">
        <v>1</v>
      </c>
      <c r="H1338">
        <v>7</v>
      </c>
      <c r="I1338">
        <v>105</v>
      </c>
      <c r="J1338">
        <v>117</v>
      </c>
      <c r="K1338">
        <v>20100607</v>
      </c>
      <c r="L1338" s="78">
        <v>0</v>
      </c>
      <c r="M1338">
        <v>9.5</v>
      </c>
      <c r="AC1338" s="79">
        <f t="shared" si="192"/>
        <v>40336</v>
      </c>
      <c r="AD1338">
        <f t="shared" si="193"/>
        <v>6</v>
      </c>
      <c r="AE1338">
        <f t="shared" si="194"/>
        <v>2010</v>
      </c>
    </row>
    <row r="1339" spans="1:31" x14ac:dyDescent="0.25">
      <c r="A1339" t="s">
        <v>51</v>
      </c>
      <c r="B1339" t="s">
        <v>52</v>
      </c>
      <c r="C1339">
        <v>2</v>
      </c>
      <c r="D1339">
        <v>90</v>
      </c>
      <c r="E1339">
        <v>34</v>
      </c>
      <c r="F1339">
        <v>88101</v>
      </c>
      <c r="G1339">
        <v>1</v>
      </c>
      <c r="H1339">
        <v>7</v>
      </c>
      <c r="I1339">
        <v>105</v>
      </c>
      <c r="J1339">
        <v>117</v>
      </c>
      <c r="K1339">
        <v>20100610</v>
      </c>
      <c r="L1339" s="78">
        <v>0</v>
      </c>
      <c r="M1339">
        <v>4.5</v>
      </c>
      <c r="AC1339" s="79">
        <f t="shared" si="192"/>
        <v>40339</v>
      </c>
      <c r="AD1339">
        <f t="shared" si="193"/>
        <v>6</v>
      </c>
      <c r="AE1339">
        <f t="shared" si="194"/>
        <v>2010</v>
      </c>
    </row>
    <row r="1340" spans="1:31" x14ac:dyDescent="0.25">
      <c r="A1340" t="s">
        <v>51</v>
      </c>
      <c r="B1340" t="s">
        <v>52</v>
      </c>
      <c r="C1340">
        <v>2</v>
      </c>
      <c r="D1340">
        <v>90</v>
      </c>
      <c r="E1340">
        <v>34</v>
      </c>
      <c r="F1340">
        <v>88101</v>
      </c>
      <c r="G1340">
        <v>1</v>
      </c>
      <c r="H1340">
        <v>7</v>
      </c>
      <c r="I1340">
        <v>105</v>
      </c>
      <c r="J1340">
        <v>117</v>
      </c>
      <c r="K1340">
        <v>20100613</v>
      </c>
      <c r="L1340" s="78">
        <v>0</v>
      </c>
      <c r="M1340">
        <v>2.9</v>
      </c>
      <c r="AC1340" s="79">
        <f t="shared" si="192"/>
        <v>40342</v>
      </c>
      <c r="AD1340">
        <f t="shared" si="193"/>
        <v>6</v>
      </c>
      <c r="AE1340">
        <f t="shared" si="194"/>
        <v>2010</v>
      </c>
    </row>
    <row r="1341" spans="1:31" x14ac:dyDescent="0.25">
      <c r="A1341" t="s">
        <v>51</v>
      </c>
      <c r="B1341" t="s">
        <v>52</v>
      </c>
      <c r="C1341">
        <v>2</v>
      </c>
      <c r="D1341">
        <v>90</v>
      </c>
      <c r="E1341">
        <v>34</v>
      </c>
      <c r="F1341">
        <v>88101</v>
      </c>
      <c r="G1341">
        <v>1</v>
      </c>
      <c r="H1341">
        <v>7</v>
      </c>
      <c r="I1341">
        <v>105</v>
      </c>
      <c r="J1341">
        <v>117</v>
      </c>
      <c r="K1341">
        <v>20100616</v>
      </c>
      <c r="L1341" s="78">
        <v>0</v>
      </c>
      <c r="M1341">
        <v>1.3</v>
      </c>
      <c r="Q1341" t="s">
        <v>55</v>
      </c>
      <c r="AC1341" s="79">
        <f t="shared" si="192"/>
        <v>40345</v>
      </c>
      <c r="AD1341">
        <f t="shared" si="193"/>
        <v>6</v>
      </c>
      <c r="AE1341">
        <f t="shared" si="194"/>
        <v>2010</v>
      </c>
    </row>
    <row r="1342" spans="1:31" x14ac:dyDescent="0.25">
      <c r="A1342" t="s">
        <v>51</v>
      </c>
      <c r="B1342" t="s">
        <v>52</v>
      </c>
      <c r="C1342">
        <v>2</v>
      </c>
      <c r="D1342">
        <v>90</v>
      </c>
      <c r="E1342">
        <v>34</v>
      </c>
      <c r="F1342">
        <v>88101</v>
      </c>
      <c r="G1342">
        <v>1</v>
      </c>
      <c r="H1342">
        <v>7</v>
      </c>
      <c r="I1342">
        <v>105</v>
      </c>
      <c r="J1342">
        <v>117</v>
      </c>
      <c r="K1342">
        <v>20100619</v>
      </c>
      <c r="L1342" s="78">
        <v>0</v>
      </c>
      <c r="M1342">
        <v>9</v>
      </c>
      <c r="Q1342" t="s">
        <v>55</v>
      </c>
      <c r="AC1342" s="79">
        <f t="shared" si="192"/>
        <v>40348</v>
      </c>
      <c r="AD1342">
        <f t="shared" si="193"/>
        <v>6</v>
      </c>
      <c r="AE1342">
        <f t="shared" si="194"/>
        <v>2010</v>
      </c>
    </row>
    <row r="1343" spans="1:31" x14ac:dyDescent="0.25">
      <c r="A1343" t="s">
        <v>51</v>
      </c>
      <c r="B1343" t="s">
        <v>52</v>
      </c>
      <c r="C1343">
        <v>2</v>
      </c>
      <c r="D1343">
        <v>90</v>
      </c>
      <c r="E1343">
        <v>34</v>
      </c>
      <c r="F1343">
        <v>88101</v>
      </c>
      <c r="G1343">
        <v>1</v>
      </c>
      <c r="H1343">
        <v>7</v>
      </c>
      <c r="I1343">
        <v>105</v>
      </c>
      <c r="J1343">
        <v>117</v>
      </c>
      <c r="K1343">
        <v>20100622</v>
      </c>
      <c r="L1343" s="78">
        <v>0</v>
      </c>
      <c r="M1343">
        <v>3.7</v>
      </c>
      <c r="Q1343" t="s">
        <v>55</v>
      </c>
      <c r="AC1343" s="79">
        <f t="shared" si="192"/>
        <v>40351</v>
      </c>
      <c r="AD1343">
        <f t="shared" si="193"/>
        <v>6</v>
      </c>
      <c r="AE1343">
        <f t="shared" si="194"/>
        <v>2010</v>
      </c>
    </row>
    <row r="1344" spans="1:31" x14ac:dyDescent="0.25">
      <c r="A1344" t="s">
        <v>51</v>
      </c>
      <c r="B1344" t="s">
        <v>52</v>
      </c>
      <c r="C1344">
        <v>2</v>
      </c>
      <c r="D1344">
        <v>90</v>
      </c>
      <c r="E1344">
        <v>34</v>
      </c>
      <c r="F1344">
        <v>88101</v>
      </c>
      <c r="G1344">
        <v>1</v>
      </c>
      <c r="H1344">
        <v>7</v>
      </c>
      <c r="I1344">
        <v>105</v>
      </c>
      <c r="J1344">
        <v>117</v>
      </c>
      <c r="K1344">
        <v>20100625</v>
      </c>
      <c r="L1344" s="78">
        <v>0</v>
      </c>
      <c r="M1344">
        <v>7.7</v>
      </c>
      <c r="AC1344" s="79">
        <f t="shared" si="192"/>
        <v>40354</v>
      </c>
      <c r="AD1344">
        <f t="shared" si="193"/>
        <v>6</v>
      </c>
      <c r="AE1344">
        <f t="shared" si="194"/>
        <v>2010</v>
      </c>
    </row>
    <row r="1345" spans="1:31" x14ac:dyDescent="0.25">
      <c r="A1345" t="s">
        <v>51</v>
      </c>
      <c r="B1345" t="s">
        <v>52</v>
      </c>
      <c r="C1345">
        <v>2</v>
      </c>
      <c r="D1345">
        <v>90</v>
      </c>
      <c r="E1345">
        <v>34</v>
      </c>
      <c r="F1345">
        <v>88101</v>
      </c>
      <c r="G1345">
        <v>1</v>
      </c>
      <c r="H1345">
        <v>7</v>
      </c>
      <c r="I1345">
        <v>105</v>
      </c>
      <c r="J1345">
        <v>117</v>
      </c>
      <c r="K1345">
        <v>20100628</v>
      </c>
      <c r="L1345" s="78">
        <v>0</v>
      </c>
      <c r="N1345" t="s">
        <v>64</v>
      </c>
      <c r="AC1345" s="79">
        <f t="shared" si="192"/>
        <v>40357</v>
      </c>
      <c r="AD1345">
        <f t="shared" si="193"/>
        <v>6</v>
      </c>
      <c r="AE1345">
        <f t="shared" si="194"/>
        <v>2010</v>
      </c>
    </row>
    <row r="1346" spans="1:31" x14ac:dyDescent="0.25">
      <c r="A1346" t="s">
        <v>51</v>
      </c>
      <c r="B1346" t="s">
        <v>52</v>
      </c>
      <c r="C1346">
        <v>2</v>
      </c>
      <c r="D1346">
        <v>90</v>
      </c>
      <c r="E1346">
        <v>34</v>
      </c>
      <c r="F1346">
        <v>88101</v>
      </c>
      <c r="G1346">
        <v>1</v>
      </c>
      <c r="H1346">
        <v>7</v>
      </c>
      <c r="I1346">
        <v>105</v>
      </c>
      <c r="J1346">
        <v>117</v>
      </c>
      <c r="K1346">
        <v>20100701</v>
      </c>
      <c r="L1346" s="78">
        <v>0</v>
      </c>
      <c r="M1346">
        <v>5.5</v>
      </c>
      <c r="AC1346" s="79">
        <f t="shared" si="192"/>
        <v>40360</v>
      </c>
      <c r="AD1346">
        <f t="shared" si="193"/>
        <v>7</v>
      </c>
      <c r="AE1346">
        <f t="shared" si="194"/>
        <v>2010</v>
      </c>
    </row>
    <row r="1347" spans="1:31" x14ac:dyDescent="0.25">
      <c r="A1347" t="s">
        <v>51</v>
      </c>
      <c r="B1347" t="s">
        <v>52</v>
      </c>
      <c r="C1347">
        <v>2</v>
      </c>
      <c r="D1347">
        <v>90</v>
      </c>
      <c r="E1347">
        <v>34</v>
      </c>
      <c r="F1347">
        <v>88101</v>
      </c>
      <c r="G1347">
        <v>1</v>
      </c>
      <c r="H1347">
        <v>7</v>
      </c>
      <c r="I1347">
        <v>105</v>
      </c>
      <c r="J1347">
        <v>117</v>
      </c>
      <c r="K1347">
        <v>20100704</v>
      </c>
      <c r="L1347" s="78">
        <v>0</v>
      </c>
      <c r="M1347">
        <v>3.5</v>
      </c>
      <c r="AC1347" s="79">
        <f t="shared" si="192"/>
        <v>40363</v>
      </c>
      <c r="AD1347">
        <f t="shared" si="193"/>
        <v>7</v>
      </c>
      <c r="AE1347">
        <f t="shared" si="194"/>
        <v>2010</v>
      </c>
    </row>
    <row r="1348" spans="1:31" x14ac:dyDescent="0.25">
      <c r="A1348" t="s">
        <v>51</v>
      </c>
      <c r="B1348" t="s">
        <v>52</v>
      </c>
      <c r="C1348">
        <v>2</v>
      </c>
      <c r="D1348">
        <v>90</v>
      </c>
      <c r="E1348">
        <v>34</v>
      </c>
      <c r="F1348">
        <v>88101</v>
      </c>
      <c r="G1348">
        <v>1</v>
      </c>
      <c r="H1348">
        <v>7</v>
      </c>
      <c r="I1348">
        <v>105</v>
      </c>
      <c r="J1348">
        <v>117</v>
      </c>
      <c r="K1348">
        <v>20100707</v>
      </c>
      <c r="L1348" s="78">
        <v>0</v>
      </c>
      <c r="M1348">
        <v>2.2999999999999998</v>
      </c>
      <c r="AC1348" s="79">
        <f t="shared" si="192"/>
        <v>40366</v>
      </c>
      <c r="AD1348">
        <f t="shared" si="193"/>
        <v>7</v>
      </c>
      <c r="AE1348">
        <f t="shared" si="194"/>
        <v>2010</v>
      </c>
    </row>
    <row r="1349" spans="1:31" x14ac:dyDescent="0.25">
      <c r="A1349" t="s">
        <v>51</v>
      </c>
      <c r="B1349" t="s">
        <v>52</v>
      </c>
      <c r="C1349">
        <v>2</v>
      </c>
      <c r="D1349">
        <v>90</v>
      </c>
      <c r="E1349">
        <v>34</v>
      </c>
      <c r="F1349">
        <v>88101</v>
      </c>
      <c r="G1349">
        <v>1</v>
      </c>
      <c r="H1349">
        <v>7</v>
      </c>
      <c r="I1349">
        <v>105</v>
      </c>
      <c r="J1349">
        <v>117</v>
      </c>
      <c r="K1349">
        <v>20100710</v>
      </c>
      <c r="L1349" s="78">
        <v>0</v>
      </c>
      <c r="M1349">
        <v>4.8</v>
      </c>
      <c r="AC1349" s="79">
        <f t="shared" si="192"/>
        <v>40369</v>
      </c>
      <c r="AD1349">
        <f t="shared" si="193"/>
        <v>7</v>
      </c>
      <c r="AE1349">
        <f t="shared" si="194"/>
        <v>2010</v>
      </c>
    </row>
    <row r="1350" spans="1:31" x14ac:dyDescent="0.25">
      <c r="A1350" t="s">
        <v>51</v>
      </c>
      <c r="B1350" t="s">
        <v>52</v>
      </c>
      <c r="C1350">
        <v>2</v>
      </c>
      <c r="D1350">
        <v>90</v>
      </c>
      <c r="E1350">
        <v>34</v>
      </c>
      <c r="F1350">
        <v>88101</v>
      </c>
      <c r="G1350">
        <v>1</v>
      </c>
      <c r="H1350">
        <v>7</v>
      </c>
      <c r="I1350">
        <v>105</v>
      </c>
      <c r="J1350">
        <v>117</v>
      </c>
      <c r="K1350">
        <v>20100713</v>
      </c>
      <c r="L1350" s="78">
        <v>0</v>
      </c>
      <c r="M1350">
        <v>41.5</v>
      </c>
      <c r="Q1350" t="s">
        <v>58</v>
      </c>
      <c r="AC1350" s="79">
        <f t="shared" si="192"/>
        <v>40372</v>
      </c>
      <c r="AD1350">
        <f t="shared" si="193"/>
        <v>7</v>
      </c>
      <c r="AE1350">
        <f t="shared" si="194"/>
        <v>2010</v>
      </c>
    </row>
    <row r="1351" spans="1:31" x14ac:dyDescent="0.25">
      <c r="A1351" t="s">
        <v>51</v>
      </c>
      <c r="B1351" t="s">
        <v>52</v>
      </c>
      <c r="C1351">
        <v>2</v>
      </c>
      <c r="D1351">
        <v>90</v>
      </c>
      <c r="E1351">
        <v>34</v>
      </c>
      <c r="F1351">
        <v>88101</v>
      </c>
      <c r="G1351">
        <v>1</v>
      </c>
      <c r="H1351">
        <v>7</v>
      </c>
      <c r="I1351">
        <v>105</v>
      </c>
      <c r="J1351">
        <v>117</v>
      </c>
      <c r="K1351">
        <v>20100716</v>
      </c>
      <c r="L1351" s="78">
        <v>0</v>
      </c>
      <c r="M1351">
        <v>18.899999999999999</v>
      </c>
      <c r="AC1351" s="79">
        <f t="shared" si="192"/>
        <v>40375</v>
      </c>
      <c r="AD1351">
        <f t="shared" si="193"/>
        <v>7</v>
      </c>
      <c r="AE1351">
        <f t="shared" si="194"/>
        <v>2010</v>
      </c>
    </row>
    <row r="1352" spans="1:31" x14ac:dyDescent="0.25">
      <c r="A1352" t="s">
        <v>51</v>
      </c>
      <c r="B1352" t="s">
        <v>52</v>
      </c>
      <c r="C1352">
        <v>2</v>
      </c>
      <c r="D1352">
        <v>90</v>
      </c>
      <c r="E1352">
        <v>34</v>
      </c>
      <c r="F1352">
        <v>88101</v>
      </c>
      <c r="G1352">
        <v>1</v>
      </c>
      <c r="H1352">
        <v>7</v>
      </c>
      <c r="I1352">
        <v>105</v>
      </c>
      <c r="J1352">
        <v>117</v>
      </c>
      <c r="K1352">
        <v>20100719</v>
      </c>
      <c r="L1352" s="78">
        <v>0</v>
      </c>
      <c r="M1352">
        <v>4.2</v>
      </c>
      <c r="AC1352" s="79">
        <f t="shared" si="192"/>
        <v>40378</v>
      </c>
      <c r="AD1352">
        <f t="shared" si="193"/>
        <v>7</v>
      </c>
      <c r="AE1352">
        <f t="shared" si="194"/>
        <v>2010</v>
      </c>
    </row>
    <row r="1353" spans="1:31" x14ac:dyDescent="0.25">
      <c r="A1353" t="s">
        <v>51</v>
      </c>
      <c r="B1353" t="s">
        <v>52</v>
      </c>
      <c r="C1353">
        <v>2</v>
      </c>
      <c r="D1353">
        <v>90</v>
      </c>
      <c r="E1353">
        <v>34</v>
      </c>
      <c r="F1353">
        <v>88101</v>
      </c>
      <c r="G1353">
        <v>1</v>
      </c>
      <c r="H1353">
        <v>7</v>
      </c>
      <c r="I1353">
        <v>105</v>
      </c>
      <c r="J1353">
        <v>117</v>
      </c>
      <c r="K1353">
        <v>20100722</v>
      </c>
      <c r="L1353" s="78">
        <v>0</v>
      </c>
      <c r="M1353">
        <v>1.6</v>
      </c>
      <c r="AC1353" s="79">
        <f t="shared" si="192"/>
        <v>40381</v>
      </c>
      <c r="AD1353">
        <f t="shared" si="193"/>
        <v>7</v>
      </c>
      <c r="AE1353">
        <f t="shared" si="194"/>
        <v>2010</v>
      </c>
    </row>
    <row r="1354" spans="1:31" x14ac:dyDescent="0.25">
      <c r="A1354" t="s">
        <v>51</v>
      </c>
      <c r="B1354" t="s">
        <v>52</v>
      </c>
      <c r="C1354">
        <v>2</v>
      </c>
      <c r="D1354">
        <v>90</v>
      </c>
      <c r="E1354">
        <v>34</v>
      </c>
      <c r="F1354">
        <v>88101</v>
      </c>
      <c r="G1354">
        <v>1</v>
      </c>
      <c r="H1354">
        <v>7</v>
      </c>
      <c r="I1354">
        <v>105</v>
      </c>
      <c r="J1354">
        <v>117</v>
      </c>
      <c r="K1354">
        <v>20100725</v>
      </c>
      <c r="L1354" s="78">
        <v>0</v>
      </c>
      <c r="M1354">
        <v>3.1</v>
      </c>
      <c r="AC1354" s="79">
        <f t="shared" si="192"/>
        <v>40384</v>
      </c>
      <c r="AD1354">
        <f t="shared" si="193"/>
        <v>7</v>
      </c>
      <c r="AE1354">
        <f t="shared" si="194"/>
        <v>2010</v>
      </c>
    </row>
    <row r="1355" spans="1:31" x14ac:dyDescent="0.25">
      <c r="A1355" t="s">
        <v>51</v>
      </c>
      <c r="B1355" t="s">
        <v>52</v>
      </c>
      <c r="C1355">
        <v>2</v>
      </c>
      <c r="D1355">
        <v>90</v>
      </c>
      <c r="E1355">
        <v>34</v>
      </c>
      <c r="F1355">
        <v>88101</v>
      </c>
      <c r="G1355">
        <v>1</v>
      </c>
      <c r="H1355">
        <v>7</v>
      </c>
      <c r="I1355">
        <v>105</v>
      </c>
      <c r="J1355">
        <v>117</v>
      </c>
      <c r="K1355">
        <v>20100728</v>
      </c>
      <c r="L1355" s="78">
        <v>0</v>
      </c>
      <c r="M1355">
        <v>3.9</v>
      </c>
      <c r="Q1355">
        <v>1</v>
      </c>
      <c r="AC1355" s="79">
        <f t="shared" si="192"/>
        <v>40387</v>
      </c>
      <c r="AD1355">
        <f t="shared" si="193"/>
        <v>7</v>
      </c>
      <c r="AE1355">
        <f t="shared" si="194"/>
        <v>2010</v>
      </c>
    </row>
    <row r="1356" spans="1:31" x14ac:dyDescent="0.25">
      <c r="A1356" t="s">
        <v>51</v>
      </c>
      <c r="B1356" t="s">
        <v>52</v>
      </c>
      <c r="C1356">
        <v>2</v>
      </c>
      <c r="D1356">
        <v>90</v>
      </c>
      <c r="E1356">
        <v>34</v>
      </c>
      <c r="F1356">
        <v>88101</v>
      </c>
      <c r="G1356">
        <v>1</v>
      </c>
      <c r="H1356">
        <v>7</v>
      </c>
      <c r="I1356">
        <v>105</v>
      </c>
      <c r="J1356">
        <v>117</v>
      </c>
      <c r="K1356">
        <v>20100731</v>
      </c>
      <c r="L1356" s="78">
        <v>0</v>
      </c>
      <c r="M1356">
        <v>5.2</v>
      </c>
      <c r="Q1356">
        <v>1</v>
      </c>
      <c r="AC1356" s="79">
        <f t="shared" si="192"/>
        <v>40390</v>
      </c>
      <c r="AD1356">
        <f t="shared" si="193"/>
        <v>7</v>
      </c>
      <c r="AE1356">
        <f t="shared" si="194"/>
        <v>2010</v>
      </c>
    </row>
    <row r="1357" spans="1:31" x14ac:dyDescent="0.25">
      <c r="A1357" t="s">
        <v>51</v>
      </c>
      <c r="B1357" t="s">
        <v>52</v>
      </c>
      <c r="C1357">
        <v>2</v>
      </c>
      <c r="D1357">
        <v>90</v>
      </c>
      <c r="E1357">
        <v>34</v>
      </c>
      <c r="F1357">
        <v>88101</v>
      </c>
      <c r="G1357">
        <v>1</v>
      </c>
      <c r="H1357">
        <v>7</v>
      </c>
      <c r="I1357">
        <v>105</v>
      </c>
      <c r="J1357">
        <v>117</v>
      </c>
      <c r="K1357">
        <v>20100803</v>
      </c>
      <c r="L1357" s="78">
        <v>0</v>
      </c>
      <c r="M1357">
        <v>8.6</v>
      </c>
      <c r="Q1357">
        <v>1</v>
      </c>
      <c r="AC1357" s="79">
        <f t="shared" si="192"/>
        <v>40393</v>
      </c>
      <c r="AD1357">
        <f t="shared" si="193"/>
        <v>8</v>
      </c>
      <c r="AE1357">
        <f t="shared" si="194"/>
        <v>2010</v>
      </c>
    </row>
    <row r="1358" spans="1:31" x14ac:dyDescent="0.25">
      <c r="A1358" t="s">
        <v>51</v>
      </c>
      <c r="B1358" t="s">
        <v>52</v>
      </c>
      <c r="C1358">
        <v>2</v>
      </c>
      <c r="D1358">
        <v>90</v>
      </c>
      <c r="E1358">
        <v>34</v>
      </c>
      <c r="F1358">
        <v>88101</v>
      </c>
      <c r="G1358">
        <v>1</v>
      </c>
      <c r="H1358">
        <v>7</v>
      </c>
      <c r="I1358">
        <v>105</v>
      </c>
      <c r="J1358">
        <v>117</v>
      </c>
      <c r="K1358">
        <v>20100806</v>
      </c>
      <c r="L1358" s="78">
        <v>0</v>
      </c>
      <c r="M1358">
        <v>4.5999999999999996</v>
      </c>
      <c r="AC1358" s="79">
        <f t="shared" si="192"/>
        <v>40396</v>
      </c>
      <c r="AD1358">
        <f t="shared" si="193"/>
        <v>8</v>
      </c>
      <c r="AE1358">
        <f t="shared" si="194"/>
        <v>2010</v>
      </c>
    </row>
    <row r="1359" spans="1:31" x14ac:dyDescent="0.25">
      <c r="A1359" t="s">
        <v>51</v>
      </c>
      <c r="B1359" t="s">
        <v>52</v>
      </c>
      <c r="C1359">
        <v>2</v>
      </c>
      <c r="D1359">
        <v>90</v>
      </c>
      <c r="E1359">
        <v>34</v>
      </c>
      <c r="F1359">
        <v>88101</v>
      </c>
      <c r="G1359">
        <v>1</v>
      </c>
      <c r="H1359">
        <v>7</v>
      </c>
      <c r="I1359">
        <v>105</v>
      </c>
      <c r="J1359">
        <v>117</v>
      </c>
      <c r="K1359">
        <v>20100809</v>
      </c>
      <c r="L1359" s="78">
        <v>0</v>
      </c>
      <c r="M1359">
        <v>2.2000000000000002</v>
      </c>
      <c r="Q1359">
        <v>1</v>
      </c>
      <c r="AC1359" s="79">
        <f t="shared" si="192"/>
        <v>40399</v>
      </c>
      <c r="AD1359">
        <f t="shared" si="193"/>
        <v>8</v>
      </c>
      <c r="AE1359">
        <f t="shared" si="194"/>
        <v>2010</v>
      </c>
    </row>
    <row r="1360" spans="1:31" x14ac:dyDescent="0.25">
      <c r="A1360" t="s">
        <v>51</v>
      </c>
      <c r="B1360" t="s">
        <v>52</v>
      </c>
      <c r="C1360">
        <v>2</v>
      </c>
      <c r="D1360">
        <v>90</v>
      </c>
      <c r="E1360">
        <v>34</v>
      </c>
      <c r="F1360">
        <v>88101</v>
      </c>
      <c r="G1360">
        <v>1</v>
      </c>
      <c r="H1360">
        <v>7</v>
      </c>
      <c r="I1360">
        <v>105</v>
      </c>
      <c r="J1360">
        <v>117</v>
      </c>
      <c r="K1360">
        <v>20100812</v>
      </c>
      <c r="L1360" s="78">
        <v>0</v>
      </c>
      <c r="N1360" t="s">
        <v>60</v>
      </c>
      <c r="AC1360" s="79">
        <f t="shared" si="192"/>
        <v>40402</v>
      </c>
      <c r="AD1360">
        <f t="shared" si="193"/>
        <v>8</v>
      </c>
      <c r="AE1360">
        <f t="shared" si="194"/>
        <v>2010</v>
      </c>
    </row>
    <row r="1361" spans="1:31" x14ac:dyDescent="0.25">
      <c r="A1361" t="s">
        <v>51</v>
      </c>
      <c r="B1361" t="s">
        <v>52</v>
      </c>
      <c r="C1361">
        <v>2</v>
      </c>
      <c r="D1361">
        <v>90</v>
      </c>
      <c r="E1361">
        <v>34</v>
      </c>
      <c r="F1361">
        <v>88101</v>
      </c>
      <c r="G1361">
        <v>1</v>
      </c>
      <c r="H1361">
        <v>7</v>
      </c>
      <c r="I1361">
        <v>105</v>
      </c>
      <c r="J1361">
        <v>117</v>
      </c>
      <c r="K1361">
        <v>20100815</v>
      </c>
      <c r="L1361" s="78">
        <v>0</v>
      </c>
      <c r="M1361">
        <v>2</v>
      </c>
      <c r="AC1361" s="79">
        <f t="shared" si="192"/>
        <v>40405</v>
      </c>
      <c r="AD1361">
        <f t="shared" si="193"/>
        <v>8</v>
      </c>
      <c r="AE1361">
        <f t="shared" si="194"/>
        <v>2010</v>
      </c>
    </row>
    <row r="1362" spans="1:31" x14ac:dyDescent="0.25">
      <c r="A1362" t="s">
        <v>51</v>
      </c>
      <c r="B1362" t="s">
        <v>52</v>
      </c>
      <c r="C1362">
        <v>2</v>
      </c>
      <c r="D1362">
        <v>90</v>
      </c>
      <c r="E1362">
        <v>34</v>
      </c>
      <c r="F1362">
        <v>88101</v>
      </c>
      <c r="G1362">
        <v>1</v>
      </c>
      <c r="H1362">
        <v>7</v>
      </c>
      <c r="I1362">
        <v>105</v>
      </c>
      <c r="J1362">
        <v>117</v>
      </c>
      <c r="K1362">
        <v>20100818</v>
      </c>
      <c r="L1362" s="78">
        <v>0</v>
      </c>
      <c r="M1362">
        <v>1.1000000000000001</v>
      </c>
      <c r="AC1362" s="79">
        <f t="shared" si="192"/>
        <v>40408</v>
      </c>
      <c r="AD1362">
        <f t="shared" si="193"/>
        <v>8</v>
      </c>
      <c r="AE1362">
        <f t="shared" si="194"/>
        <v>2010</v>
      </c>
    </row>
    <row r="1363" spans="1:31" x14ac:dyDescent="0.25">
      <c r="A1363" t="s">
        <v>51</v>
      </c>
      <c r="B1363" t="s">
        <v>52</v>
      </c>
      <c r="C1363">
        <v>2</v>
      </c>
      <c r="D1363">
        <v>90</v>
      </c>
      <c r="E1363">
        <v>34</v>
      </c>
      <c r="F1363">
        <v>88101</v>
      </c>
      <c r="G1363">
        <v>1</v>
      </c>
      <c r="H1363">
        <v>7</v>
      </c>
      <c r="I1363">
        <v>105</v>
      </c>
      <c r="J1363">
        <v>117</v>
      </c>
      <c r="K1363">
        <v>20100821</v>
      </c>
      <c r="L1363" s="78">
        <v>0</v>
      </c>
      <c r="M1363">
        <v>5.0999999999999996</v>
      </c>
      <c r="AC1363" s="79">
        <f t="shared" si="192"/>
        <v>40411</v>
      </c>
      <c r="AD1363">
        <f t="shared" si="193"/>
        <v>8</v>
      </c>
      <c r="AE1363">
        <f t="shared" si="194"/>
        <v>2010</v>
      </c>
    </row>
    <row r="1364" spans="1:31" x14ac:dyDescent="0.25">
      <c r="A1364" t="s">
        <v>51</v>
      </c>
      <c r="B1364" t="s">
        <v>52</v>
      </c>
      <c r="C1364">
        <v>2</v>
      </c>
      <c r="D1364">
        <v>90</v>
      </c>
      <c r="E1364">
        <v>34</v>
      </c>
      <c r="F1364">
        <v>88101</v>
      </c>
      <c r="G1364">
        <v>1</v>
      </c>
      <c r="H1364">
        <v>7</v>
      </c>
      <c r="I1364">
        <v>105</v>
      </c>
      <c r="J1364">
        <v>117</v>
      </c>
      <c r="K1364">
        <v>20100824</v>
      </c>
      <c r="L1364" s="78">
        <v>0</v>
      </c>
      <c r="M1364">
        <v>5.0999999999999996</v>
      </c>
      <c r="AC1364" s="79">
        <f t="shared" si="192"/>
        <v>40414</v>
      </c>
      <c r="AD1364">
        <f t="shared" si="193"/>
        <v>8</v>
      </c>
      <c r="AE1364">
        <f t="shared" si="194"/>
        <v>2010</v>
      </c>
    </row>
    <row r="1365" spans="1:31" x14ac:dyDescent="0.25">
      <c r="A1365" t="s">
        <v>51</v>
      </c>
      <c r="B1365" t="s">
        <v>52</v>
      </c>
      <c r="C1365">
        <v>2</v>
      </c>
      <c r="D1365">
        <v>90</v>
      </c>
      <c r="E1365">
        <v>34</v>
      </c>
      <c r="F1365">
        <v>88101</v>
      </c>
      <c r="G1365">
        <v>1</v>
      </c>
      <c r="H1365">
        <v>7</v>
      </c>
      <c r="I1365">
        <v>105</v>
      </c>
      <c r="J1365">
        <v>117</v>
      </c>
      <c r="K1365">
        <v>20100827</v>
      </c>
      <c r="L1365" s="78">
        <v>0</v>
      </c>
      <c r="M1365">
        <v>4.9000000000000004</v>
      </c>
      <c r="AC1365" s="79">
        <f t="shared" si="192"/>
        <v>40417</v>
      </c>
      <c r="AD1365">
        <f t="shared" si="193"/>
        <v>8</v>
      </c>
      <c r="AE1365">
        <f t="shared" si="194"/>
        <v>2010</v>
      </c>
    </row>
    <row r="1366" spans="1:31" x14ac:dyDescent="0.25">
      <c r="A1366" t="s">
        <v>51</v>
      </c>
      <c r="B1366" t="s">
        <v>52</v>
      </c>
      <c r="C1366">
        <v>2</v>
      </c>
      <c r="D1366">
        <v>90</v>
      </c>
      <c r="E1366">
        <v>34</v>
      </c>
      <c r="F1366">
        <v>88101</v>
      </c>
      <c r="G1366">
        <v>1</v>
      </c>
      <c r="H1366">
        <v>7</v>
      </c>
      <c r="I1366">
        <v>105</v>
      </c>
      <c r="J1366">
        <v>117</v>
      </c>
      <c r="K1366">
        <v>20100830</v>
      </c>
      <c r="L1366" s="78">
        <v>0</v>
      </c>
      <c r="M1366">
        <v>2.2000000000000002</v>
      </c>
      <c r="AC1366" s="79">
        <f t="shared" si="192"/>
        <v>40420</v>
      </c>
      <c r="AD1366">
        <f t="shared" si="193"/>
        <v>8</v>
      </c>
      <c r="AE1366">
        <f t="shared" si="194"/>
        <v>2010</v>
      </c>
    </row>
    <row r="1367" spans="1:31" x14ac:dyDescent="0.25">
      <c r="A1367" t="s">
        <v>51</v>
      </c>
      <c r="B1367" t="s">
        <v>52</v>
      </c>
      <c r="C1367">
        <v>2</v>
      </c>
      <c r="D1367">
        <v>90</v>
      </c>
      <c r="E1367">
        <v>34</v>
      </c>
      <c r="F1367">
        <v>88101</v>
      </c>
      <c r="G1367">
        <v>1</v>
      </c>
      <c r="H1367">
        <v>7</v>
      </c>
      <c r="I1367">
        <v>105</v>
      </c>
      <c r="J1367">
        <v>117</v>
      </c>
      <c r="K1367">
        <v>20110503</v>
      </c>
      <c r="L1367" s="78">
        <v>0</v>
      </c>
      <c r="M1367">
        <v>3.2</v>
      </c>
      <c r="AC1367" s="79">
        <f t="shared" ref="AC1367:AC1381" si="195">DATE(LEFT(K1367,4),MID(K1367,5,2),RIGHT(K1367,2))</f>
        <v>40666</v>
      </c>
      <c r="AD1367">
        <f t="shared" ref="AD1367:AD1381" si="196">MONTH(AC1367)</f>
        <v>5</v>
      </c>
      <c r="AE1367">
        <f t="shared" ref="AE1367:AE1381" si="197">YEAR(AC1367)</f>
        <v>2011</v>
      </c>
    </row>
    <row r="1368" spans="1:31" x14ac:dyDescent="0.25">
      <c r="A1368" t="s">
        <v>51</v>
      </c>
      <c r="B1368" t="s">
        <v>52</v>
      </c>
      <c r="C1368">
        <v>2</v>
      </c>
      <c r="D1368">
        <v>90</v>
      </c>
      <c r="E1368">
        <v>34</v>
      </c>
      <c r="F1368">
        <v>88101</v>
      </c>
      <c r="G1368">
        <v>1</v>
      </c>
      <c r="H1368">
        <v>7</v>
      </c>
      <c r="I1368">
        <v>105</v>
      </c>
      <c r="J1368">
        <v>117</v>
      </c>
      <c r="K1368">
        <v>20110506</v>
      </c>
      <c r="L1368" s="78">
        <v>0</v>
      </c>
      <c r="M1368">
        <v>5</v>
      </c>
      <c r="AC1368" s="79">
        <f t="shared" si="195"/>
        <v>40669</v>
      </c>
      <c r="AD1368">
        <f t="shared" si="196"/>
        <v>5</v>
      </c>
      <c r="AE1368">
        <f t="shared" si="197"/>
        <v>2011</v>
      </c>
    </row>
    <row r="1369" spans="1:31" x14ac:dyDescent="0.25">
      <c r="A1369" t="s">
        <v>51</v>
      </c>
      <c r="B1369" t="s">
        <v>52</v>
      </c>
      <c r="C1369">
        <v>2</v>
      </c>
      <c r="D1369">
        <v>90</v>
      </c>
      <c r="E1369">
        <v>34</v>
      </c>
      <c r="F1369">
        <v>88101</v>
      </c>
      <c r="G1369">
        <v>1</v>
      </c>
      <c r="H1369">
        <v>7</v>
      </c>
      <c r="I1369">
        <v>105</v>
      </c>
      <c r="J1369">
        <v>117</v>
      </c>
      <c r="K1369">
        <v>20110509</v>
      </c>
      <c r="L1369" s="78">
        <v>0</v>
      </c>
      <c r="M1369">
        <v>5.0999999999999996</v>
      </c>
      <c r="AC1369" s="79">
        <f t="shared" si="195"/>
        <v>40672</v>
      </c>
      <c r="AD1369">
        <f t="shared" si="196"/>
        <v>5</v>
      </c>
      <c r="AE1369">
        <f t="shared" si="197"/>
        <v>2011</v>
      </c>
    </row>
    <row r="1370" spans="1:31" x14ac:dyDescent="0.25">
      <c r="A1370" t="s">
        <v>51</v>
      </c>
      <c r="B1370" t="s">
        <v>52</v>
      </c>
      <c r="C1370">
        <v>2</v>
      </c>
      <c r="D1370">
        <v>90</v>
      </c>
      <c r="E1370">
        <v>34</v>
      </c>
      <c r="F1370">
        <v>88101</v>
      </c>
      <c r="G1370">
        <v>1</v>
      </c>
      <c r="H1370">
        <v>7</v>
      </c>
      <c r="I1370">
        <v>105</v>
      </c>
      <c r="J1370">
        <v>117</v>
      </c>
      <c r="K1370">
        <v>20110512</v>
      </c>
      <c r="L1370" s="78">
        <v>0</v>
      </c>
      <c r="M1370">
        <v>5.2</v>
      </c>
      <c r="AC1370" s="79">
        <f t="shared" si="195"/>
        <v>40675</v>
      </c>
      <c r="AD1370">
        <f t="shared" si="196"/>
        <v>5</v>
      </c>
      <c r="AE1370">
        <f t="shared" si="197"/>
        <v>2011</v>
      </c>
    </row>
    <row r="1371" spans="1:31" x14ac:dyDescent="0.25">
      <c r="A1371" t="s">
        <v>51</v>
      </c>
      <c r="B1371" t="s">
        <v>52</v>
      </c>
      <c r="C1371">
        <v>2</v>
      </c>
      <c r="D1371">
        <v>90</v>
      </c>
      <c r="E1371">
        <v>34</v>
      </c>
      <c r="F1371">
        <v>88101</v>
      </c>
      <c r="G1371">
        <v>1</v>
      </c>
      <c r="H1371">
        <v>7</v>
      </c>
      <c r="I1371">
        <v>105</v>
      </c>
      <c r="J1371">
        <v>117</v>
      </c>
      <c r="K1371">
        <v>20110515</v>
      </c>
      <c r="L1371" s="78">
        <v>0</v>
      </c>
      <c r="M1371">
        <v>4.7</v>
      </c>
      <c r="AC1371" s="79">
        <f t="shared" si="195"/>
        <v>40678</v>
      </c>
      <c r="AD1371">
        <f t="shared" si="196"/>
        <v>5</v>
      </c>
      <c r="AE1371">
        <f t="shared" si="197"/>
        <v>2011</v>
      </c>
    </row>
    <row r="1372" spans="1:31" x14ac:dyDescent="0.25">
      <c r="A1372" t="s">
        <v>51</v>
      </c>
      <c r="B1372" t="s">
        <v>52</v>
      </c>
      <c r="C1372">
        <v>2</v>
      </c>
      <c r="D1372">
        <v>90</v>
      </c>
      <c r="E1372">
        <v>34</v>
      </c>
      <c r="F1372">
        <v>88101</v>
      </c>
      <c r="G1372">
        <v>1</v>
      </c>
      <c r="H1372">
        <v>7</v>
      </c>
      <c r="I1372">
        <v>105</v>
      </c>
      <c r="J1372">
        <v>117</v>
      </c>
      <c r="K1372">
        <v>20110518</v>
      </c>
      <c r="L1372" s="78">
        <v>0</v>
      </c>
      <c r="M1372">
        <v>4.2</v>
      </c>
      <c r="AC1372" s="79">
        <f t="shared" si="195"/>
        <v>40681</v>
      </c>
      <c r="AD1372">
        <f t="shared" si="196"/>
        <v>5</v>
      </c>
      <c r="AE1372">
        <f t="shared" si="197"/>
        <v>2011</v>
      </c>
    </row>
    <row r="1373" spans="1:31" x14ac:dyDescent="0.25">
      <c r="A1373" t="s">
        <v>51</v>
      </c>
      <c r="B1373" t="s">
        <v>52</v>
      </c>
      <c r="C1373">
        <v>2</v>
      </c>
      <c r="D1373">
        <v>90</v>
      </c>
      <c r="E1373">
        <v>34</v>
      </c>
      <c r="F1373">
        <v>88101</v>
      </c>
      <c r="G1373">
        <v>1</v>
      </c>
      <c r="H1373">
        <v>7</v>
      </c>
      <c r="I1373">
        <v>105</v>
      </c>
      <c r="J1373">
        <v>117</v>
      </c>
      <c r="K1373">
        <v>20110521</v>
      </c>
      <c r="L1373" s="78">
        <v>0</v>
      </c>
      <c r="M1373">
        <v>4.2</v>
      </c>
      <c r="AC1373" s="79">
        <f t="shared" si="195"/>
        <v>40684</v>
      </c>
      <c r="AD1373">
        <f t="shared" si="196"/>
        <v>5</v>
      </c>
      <c r="AE1373">
        <f t="shared" si="197"/>
        <v>2011</v>
      </c>
    </row>
    <row r="1374" spans="1:31" x14ac:dyDescent="0.25">
      <c r="A1374" t="s">
        <v>51</v>
      </c>
      <c r="B1374" t="s">
        <v>52</v>
      </c>
      <c r="C1374">
        <v>2</v>
      </c>
      <c r="D1374">
        <v>90</v>
      </c>
      <c r="E1374">
        <v>34</v>
      </c>
      <c r="F1374">
        <v>88101</v>
      </c>
      <c r="G1374">
        <v>1</v>
      </c>
      <c r="H1374">
        <v>7</v>
      </c>
      <c r="I1374">
        <v>105</v>
      </c>
      <c r="J1374">
        <v>117</v>
      </c>
      <c r="K1374">
        <v>20110524</v>
      </c>
      <c r="L1374" s="78">
        <v>0</v>
      </c>
      <c r="M1374">
        <v>4.3</v>
      </c>
      <c r="AC1374" s="79">
        <f t="shared" si="195"/>
        <v>40687</v>
      </c>
      <c r="AD1374">
        <f t="shared" si="196"/>
        <v>5</v>
      </c>
      <c r="AE1374">
        <f t="shared" si="197"/>
        <v>2011</v>
      </c>
    </row>
    <row r="1375" spans="1:31" x14ac:dyDescent="0.25">
      <c r="A1375" t="s">
        <v>51</v>
      </c>
      <c r="B1375" t="s">
        <v>52</v>
      </c>
      <c r="C1375">
        <v>2</v>
      </c>
      <c r="D1375">
        <v>90</v>
      </c>
      <c r="E1375">
        <v>34</v>
      </c>
      <c r="F1375">
        <v>88101</v>
      </c>
      <c r="G1375">
        <v>1</v>
      </c>
      <c r="H1375">
        <v>7</v>
      </c>
      <c r="I1375">
        <v>105</v>
      </c>
      <c r="J1375">
        <v>117</v>
      </c>
      <c r="K1375">
        <v>20110527</v>
      </c>
      <c r="L1375" s="78">
        <v>0</v>
      </c>
      <c r="M1375">
        <v>7.8</v>
      </c>
      <c r="AC1375" s="79">
        <f t="shared" si="195"/>
        <v>40690</v>
      </c>
      <c r="AD1375">
        <f t="shared" si="196"/>
        <v>5</v>
      </c>
      <c r="AE1375">
        <f t="shared" si="197"/>
        <v>2011</v>
      </c>
    </row>
    <row r="1376" spans="1:31" x14ac:dyDescent="0.25">
      <c r="A1376" t="s">
        <v>51</v>
      </c>
      <c r="B1376" t="s">
        <v>52</v>
      </c>
      <c r="C1376">
        <v>2</v>
      </c>
      <c r="D1376">
        <v>90</v>
      </c>
      <c r="E1376">
        <v>34</v>
      </c>
      <c r="F1376">
        <v>88101</v>
      </c>
      <c r="G1376">
        <v>1</v>
      </c>
      <c r="H1376">
        <v>7</v>
      </c>
      <c r="I1376">
        <v>105</v>
      </c>
      <c r="J1376">
        <v>117</v>
      </c>
      <c r="K1376">
        <v>20110530</v>
      </c>
      <c r="L1376" s="78">
        <v>0</v>
      </c>
      <c r="M1376">
        <v>10.7</v>
      </c>
      <c r="AC1376" s="79">
        <f t="shared" si="195"/>
        <v>40693</v>
      </c>
      <c r="AD1376">
        <f t="shared" si="196"/>
        <v>5</v>
      </c>
      <c r="AE1376">
        <f t="shared" si="197"/>
        <v>2011</v>
      </c>
    </row>
    <row r="1377" spans="1:31" x14ac:dyDescent="0.25">
      <c r="A1377" t="s">
        <v>51</v>
      </c>
      <c r="B1377" t="s">
        <v>52</v>
      </c>
      <c r="C1377">
        <v>2</v>
      </c>
      <c r="D1377">
        <v>90</v>
      </c>
      <c r="E1377">
        <v>34</v>
      </c>
      <c r="F1377">
        <v>88101</v>
      </c>
      <c r="G1377">
        <v>1</v>
      </c>
      <c r="H1377">
        <v>7</v>
      </c>
      <c r="I1377">
        <v>105</v>
      </c>
      <c r="J1377">
        <v>117</v>
      </c>
      <c r="K1377">
        <v>20110602</v>
      </c>
      <c r="L1377" s="78">
        <v>0</v>
      </c>
      <c r="M1377">
        <v>3.3</v>
      </c>
      <c r="AC1377" s="79">
        <f t="shared" si="195"/>
        <v>40696</v>
      </c>
      <c r="AD1377">
        <f t="shared" si="196"/>
        <v>6</v>
      </c>
      <c r="AE1377">
        <f t="shared" si="197"/>
        <v>2011</v>
      </c>
    </row>
    <row r="1378" spans="1:31" x14ac:dyDescent="0.25">
      <c r="A1378" t="s">
        <v>51</v>
      </c>
      <c r="B1378" t="s">
        <v>52</v>
      </c>
      <c r="C1378">
        <v>2</v>
      </c>
      <c r="D1378">
        <v>90</v>
      </c>
      <c r="E1378">
        <v>34</v>
      </c>
      <c r="F1378">
        <v>88101</v>
      </c>
      <c r="G1378">
        <v>1</v>
      </c>
      <c r="H1378">
        <v>7</v>
      </c>
      <c r="I1378">
        <v>105</v>
      </c>
      <c r="J1378">
        <v>117</v>
      </c>
      <c r="K1378">
        <v>20110605</v>
      </c>
      <c r="L1378" s="78">
        <v>0</v>
      </c>
      <c r="M1378">
        <v>3.1</v>
      </c>
      <c r="AC1378" s="79">
        <f t="shared" si="195"/>
        <v>40699</v>
      </c>
      <c r="AD1378">
        <f t="shared" si="196"/>
        <v>6</v>
      </c>
      <c r="AE1378">
        <f t="shared" si="197"/>
        <v>2011</v>
      </c>
    </row>
    <row r="1379" spans="1:31" x14ac:dyDescent="0.25">
      <c r="A1379" t="s">
        <v>51</v>
      </c>
      <c r="B1379" t="s">
        <v>52</v>
      </c>
      <c r="C1379">
        <v>2</v>
      </c>
      <c r="D1379">
        <v>90</v>
      </c>
      <c r="E1379">
        <v>34</v>
      </c>
      <c r="F1379">
        <v>88101</v>
      </c>
      <c r="G1379">
        <v>1</v>
      </c>
      <c r="H1379">
        <v>7</v>
      </c>
      <c r="I1379">
        <v>105</v>
      </c>
      <c r="J1379">
        <v>117</v>
      </c>
      <c r="K1379">
        <v>20110608</v>
      </c>
      <c r="L1379" s="78">
        <v>0</v>
      </c>
      <c r="M1379">
        <v>20.100000000000001</v>
      </c>
      <c r="AC1379" s="79">
        <f t="shared" si="195"/>
        <v>40702</v>
      </c>
      <c r="AD1379">
        <f t="shared" si="196"/>
        <v>6</v>
      </c>
      <c r="AE1379">
        <f t="shared" si="197"/>
        <v>2011</v>
      </c>
    </row>
    <row r="1380" spans="1:31" x14ac:dyDescent="0.25">
      <c r="A1380" t="s">
        <v>51</v>
      </c>
      <c r="B1380" t="s">
        <v>52</v>
      </c>
      <c r="C1380">
        <v>2</v>
      </c>
      <c r="D1380">
        <v>90</v>
      </c>
      <c r="E1380">
        <v>34</v>
      </c>
      <c r="F1380">
        <v>88101</v>
      </c>
      <c r="G1380">
        <v>1</v>
      </c>
      <c r="H1380">
        <v>7</v>
      </c>
      <c r="I1380">
        <v>105</v>
      </c>
      <c r="J1380">
        <v>117</v>
      </c>
      <c r="K1380">
        <v>20110611</v>
      </c>
      <c r="L1380" s="78">
        <v>0</v>
      </c>
      <c r="M1380">
        <v>2.9</v>
      </c>
      <c r="AC1380" s="79">
        <f t="shared" si="195"/>
        <v>40705</v>
      </c>
      <c r="AD1380">
        <f t="shared" si="196"/>
        <v>6</v>
      </c>
      <c r="AE1380">
        <f t="shared" si="197"/>
        <v>2011</v>
      </c>
    </row>
    <row r="1381" spans="1:31" x14ac:dyDescent="0.25">
      <c r="A1381" t="s">
        <v>51</v>
      </c>
      <c r="B1381" t="s">
        <v>52</v>
      </c>
      <c r="C1381">
        <v>2</v>
      </c>
      <c r="D1381">
        <v>90</v>
      </c>
      <c r="E1381">
        <v>34</v>
      </c>
      <c r="F1381">
        <v>88101</v>
      </c>
      <c r="G1381">
        <v>1</v>
      </c>
      <c r="H1381">
        <v>7</v>
      </c>
      <c r="I1381">
        <v>105</v>
      </c>
      <c r="J1381">
        <v>117</v>
      </c>
      <c r="K1381">
        <v>20110614</v>
      </c>
      <c r="L1381" s="78">
        <v>0</v>
      </c>
      <c r="M1381">
        <v>1.6</v>
      </c>
      <c r="AC1381" s="79">
        <f t="shared" si="195"/>
        <v>40708</v>
      </c>
      <c r="AD1381">
        <f t="shared" si="196"/>
        <v>6</v>
      </c>
      <c r="AE1381">
        <f t="shared" si="197"/>
        <v>2011</v>
      </c>
    </row>
    <row r="1382" spans="1:31" x14ac:dyDescent="0.25">
      <c r="A1382" t="s">
        <v>51</v>
      </c>
      <c r="B1382" t="s">
        <v>52</v>
      </c>
      <c r="C1382">
        <v>2</v>
      </c>
      <c r="D1382">
        <v>90</v>
      </c>
      <c r="E1382">
        <v>34</v>
      </c>
      <c r="F1382">
        <v>88101</v>
      </c>
      <c r="G1382">
        <v>1</v>
      </c>
      <c r="H1382">
        <v>7</v>
      </c>
      <c r="I1382">
        <v>105</v>
      </c>
      <c r="J1382">
        <v>117</v>
      </c>
      <c r="K1382">
        <v>20110617</v>
      </c>
      <c r="L1382" s="78">
        <v>0</v>
      </c>
      <c r="M1382">
        <v>3</v>
      </c>
      <c r="AC1382" s="79">
        <f t="shared" ref="AC1382:AC1407" si="198">DATE(LEFT(K1382,4),MID(K1382,5,2),RIGHT(K1382,2))</f>
        <v>40711</v>
      </c>
      <c r="AD1382">
        <f t="shared" ref="AD1382:AD1407" si="199">MONTH(AC1382)</f>
        <v>6</v>
      </c>
      <c r="AE1382">
        <f t="shared" ref="AE1382:AE1407" si="200">YEAR(AC1382)</f>
        <v>2011</v>
      </c>
    </row>
    <row r="1383" spans="1:31" x14ac:dyDescent="0.25">
      <c r="A1383" t="s">
        <v>51</v>
      </c>
      <c r="B1383" t="s">
        <v>52</v>
      </c>
      <c r="C1383">
        <v>2</v>
      </c>
      <c r="D1383">
        <v>90</v>
      </c>
      <c r="E1383">
        <v>34</v>
      </c>
      <c r="F1383">
        <v>88101</v>
      </c>
      <c r="G1383">
        <v>1</v>
      </c>
      <c r="H1383">
        <v>7</v>
      </c>
      <c r="I1383">
        <v>105</v>
      </c>
      <c r="J1383">
        <v>117</v>
      </c>
      <c r="K1383">
        <v>20110620</v>
      </c>
      <c r="L1383" s="78">
        <v>0</v>
      </c>
      <c r="M1383">
        <v>3</v>
      </c>
      <c r="AC1383" s="79">
        <f t="shared" si="198"/>
        <v>40714</v>
      </c>
      <c r="AD1383">
        <f t="shared" si="199"/>
        <v>6</v>
      </c>
      <c r="AE1383">
        <f t="shared" si="200"/>
        <v>2011</v>
      </c>
    </row>
    <row r="1384" spans="1:31" x14ac:dyDescent="0.25">
      <c r="A1384" t="s">
        <v>51</v>
      </c>
      <c r="B1384" t="s">
        <v>52</v>
      </c>
      <c r="C1384">
        <v>2</v>
      </c>
      <c r="D1384">
        <v>90</v>
      </c>
      <c r="E1384">
        <v>34</v>
      </c>
      <c r="F1384">
        <v>88101</v>
      </c>
      <c r="G1384">
        <v>1</v>
      </c>
      <c r="H1384">
        <v>7</v>
      </c>
      <c r="I1384">
        <v>105</v>
      </c>
      <c r="J1384">
        <v>117</v>
      </c>
      <c r="K1384">
        <v>20110623</v>
      </c>
      <c r="L1384" s="78">
        <v>0</v>
      </c>
      <c r="M1384">
        <v>1.2</v>
      </c>
      <c r="AC1384" s="79">
        <f t="shared" si="198"/>
        <v>40717</v>
      </c>
      <c r="AD1384">
        <f t="shared" si="199"/>
        <v>6</v>
      </c>
      <c r="AE1384">
        <f t="shared" si="200"/>
        <v>2011</v>
      </c>
    </row>
    <row r="1385" spans="1:31" x14ac:dyDescent="0.25">
      <c r="A1385" t="s">
        <v>51</v>
      </c>
      <c r="B1385" t="s">
        <v>52</v>
      </c>
      <c r="C1385">
        <v>2</v>
      </c>
      <c r="D1385">
        <v>90</v>
      </c>
      <c r="E1385">
        <v>34</v>
      </c>
      <c r="F1385">
        <v>88101</v>
      </c>
      <c r="G1385">
        <v>1</v>
      </c>
      <c r="H1385">
        <v>7</v>
      </c>
      <c r="I1385">
        <v>105</v>
      </c>
      <c r="J1385">
        <v>117</v>
      </c>
      <c r="K1385">
        <v>20110626</v>
      </c>
      <c r="L1385" s="78">
        <v>0</v>
      </c>
      <c r="N1385" t="s">
        <v>60</v>
      </c>
      <c r="AC1385" s="79">
        <f t="shared" si="198"/>
        <v>40720</v>
      </c>
      <c r="AD1385">
        <f t="shared" si="199"/>
        <v>6</v>
      </c>
      <c r="AE1385">
        <f t="shared" si="200"/>
        <v>2011</v>
      </c>
    </row>
    <row r="1386" spans="1:31" x14ac:dyDescent="0.25">
      <c r="A1386" t="s">
        <v>51</v>
      </c>
      <c r="B1386" t="s">
        <v>52</v>
      </c>
      <c r="C1386">
        <v>2</v>
      </c>
      <c r="D1386">
        <v>90</v>
      </c>
      <c r="E1386">
        <v>34</v>
      </c>
      <c r="F1386">
        <v>88101</v>
      </c>
      <c r="G1386">
        <v>1</v>
      </c>
      <c r="H1386">
        <v>7</v>
      </c>
      <c r="I1386">
        <v>105</v>
      </c>
      <c r="J1386">
        <v>117</v>
      </c>
      <c r="K1386">
        <v>20110629</v>
      </c>
      <c r="L1386" s="78">
        <v>0</v>
      </c>
      <c r="N1386" t="s">
        <v>60</v>
      </c>
      <c r="AC1386" s="79">
        <f t="shared" si="198"/>
        <v>40723</v>
      </c>
      <c r="AD1386">
        <f t="shared" si="199"/>
        <v>6</v>
      </c>
      <c r="AE1386">
        <f t="shared" si="200"/>
        <v>2011</v>
      </c>
    </row>
    <row r="1387" spans="1:31" x14ac:dyDescent="0.25">
      <c r="A1387" t="s">
        <v>51</v>
      </c>
      <c r="B1387" t="s">
        <v>52</v>
      </c>
      <c r="C1387">
        <v>2</v>
      </c>
      <c r="D1387">
        <v>90</v>
      </c>
      <c r="E1387">
        <v>34</v>
      </c>
      <c r="F1387">
        <v>88101</v>
      </c>
      <c r="G1387">
        <v>1</v>
      </c>
      <c r="H1387">
        <v>7</v>
      </c>
      <c r="I1387">
        <v>105</v>
      </c>
      <c r="J1387">
        <v>117</v>
      </c>
      <c r="K1387">
        <v>20110702</v>
      </c>
      <c r="L1387" s="78">
        <v>0</v>
      </c>
      <c r="M1387">
        <v>2.8</v>
      </c>
      <c r="AC1387" s="79">
        <f t="shared" si="198"/>
        <v>40726</v>
      </c>
      <c r="AD1387">
        <f t="shared" si="199"/>
        <v>7</v>
      </c>
      <c r="AE1387">
        <f t="shared" si="200"/>
        <v>2011</v>
      </c>
    </row>
    <row r="1388" spans="1:31" x14ac:dyDescent="0.25">
      <c r="A1388" t="s">
        <v>51</v>
      </c>
      <c r="B1388" t="s">
        <v>52</v>
      </c>
      <c r="C1388">
        <v>2</v>
      </c>
      <c r="D1388">
        <v>90</v>
      </c>
      <c r="E1388">
        <v>34</v>
      </c>
      <c r="F1388">
        <v>88101</v>
      </c>
      <c r="G1388">
        <v>1</v>
      </c>
      <c r="H1388">
        <v>7</v>
      </c>
      <c r="I1388">
        <v>105</v>
      </c>
      <c r="J1388">
        <v>117</v>
      </c>
      <c r="K1388">
        <v>20110705</v>
      </c>
      <c r="L1388" s="78">
        <v>0</v>
      </c>
      <c r="M1388">
        <v>2.2999999999999998</v>
      </c>
      <c r="AC1388" s="79">
        <f t="shared" si="198"/>
        <v>40729</v>
      </c>
      <c r="AD1388">
        <f t="shared" si="199"/>
        <v>7</v>
      </c>
      <c r="AE1388">
        <f t="shared" si="200"/>
        <v>2011</v>
      </c>
    </row>
    <row r="1389" spans="1:31" x14ac:dyDescent="0.25">
      <c r="A1389" t="s">
        <v>51</v>
      </c>
      <c r="B1389" t="s">
        <v>52</v>
      </c>
      <c r="C1389">
        <v>2</v>
      </c>
      <c r="D1389">
        <v>90</v>
      </c>
      <c r="E1389">
        <v>34</v>
      </c>
      <c r="F1389">
        <v>88101</v>
      </c>
      <c r="G1389">
        <v>1</v>
      </c>
      <c r="H1389">
        <v>7</v>
      </c>
      <c r="I1389">
        <v>105</v>
      </c>
      <c r="J1389">
        <v>117</v>
      </c>
      <c r="K1389">
        <v>20110708</v>
      </c>
      <c r="L1389" s="78">
        <v>0</v>
      </c>
      <c r="N1389" t="s">
        <v>65</v>
      </c>
      <c r="AC1389" s="79">
        <f t="shared" si="198"/>
        <v>40732</v>
      </c>
      <c r="AD1389">
        <f t="shared" si="199"/>
        <v>7</v>
      </c>
      <c r="AE1389">
        <f t="shared" si="200"/>
        <v>2011</v>
      </c>
    </row>
    <row r="1390" spans="1:31" x14ac:dyDescent="0.25">
      <c r="A1390" t="s">
        <v>51</v>
      </c>
      <c r="B1390" t="s">
        <v>52</v>
      </c>
      <c r="C1390">
        <v>2</v>
      </c>
      <c r="D1390">
        <v>90</v>
      </c>
      <c r="E1390">
        <v>34</v>
      </c>
      <c r="F1390">
        <v>88101</v>
      </c>
      <c r="G1390">
        <v>1</v>
      </c>
      <c r="H1390">
        <v>7</v>
      </c>
      <c r="I1390">
        <v>105</v>
      </c>
      <c r="J1390">
        <v>117</v>
      </c>
      <c r="K1390">
        <v>20110711</v>
      </c>
      <c r="L1390" s="78">
        <v>0</v>
      </c>
      <c r="M1390">
        <v>3.1</v>
      </c>
      <c r="AC1390" s="79">
        <f t="shared" si="198"/>
        <v>40735</v>
      </c>
      <c r="AD1390">
        <f t="shared" si="199"/>
        <v>7</v>
      </c>
      <c r="AE1390">
        <f t="shared" si="200"/>
        <v>2011</v>
      </c>
    </row>
    <row r="1391" spans="1:31" x14ac:dyDescent="0.25">
      <c r="A1391" t="s">
        <v>51</v>
      </c>
      <c r="B1391" t="s">
        <v>52</v>
      </c>
      <c r="C1391">
        <v>2</v>
      </c>
      <c r="D1391">
        <v>90</v>
      </c>
      <c r="E1391">
        <v>34</v>
      </c>
      <c r="F1391">
        <v>88101</v>
      </c>
      <c r="G1391">
        <v>1</v>
      </c>
      <c r="H1391">
        <v>7</v>
      </c>
      <c r="I1391">
        <v>105</v>
      </c>
      <c r="J1391">
        <v>117</v>
      </c>
      <c r="K1391">
        <v>20110714</v>
      </c>
      <c r="L1391" s="78">
        <v>0</v>
      </c>
      <c r="M1391">
        <v>2.5</v>
      </c>
      <c r="AC1391" s="79">
        <f t="shared" si="198"/>
        <v>40738</v>
      </c>
      <c r="AD1391">
        <f t="shared" si="199"/>
        <v>7</v>
      </c>
      <c r="AE1391">
        <f t="shared" si="200"/>
        <v>2011</v>
      </c>
    </row>
    <row r="1392" spans="1:31" x14ac:dyDescent="0.25">
      <c r="A1392" t="s">
        <v>51</v>
      </c>
      <c r="B1392" t="s">
        <v>52</v>
      </c>
      <c r="C1392">
        <v>2</v>
      </c>
      <c r="D1392">
        <v>90</v>
      </c>
      <c r="E1392">
        <v>34</v>
      </c>
      <c r="F1392">
        <v>88101</v>
      </c>
      <c r="G1392">
        <v>1</v>
      </c>
      <c r="H1392">
        <v>7</v>
      </c>
      <c r="I1392">
        <v>105</v>
      </c>
      <c r="J1392">
        <v>117</v>
      </c>
      <c r="K1392">
        <v>20110717</v>
      </c>
      <c r="L1392" s="78">
        <v>0</v>
      </c>
      <c r="M1392">
        <v>2.6</v>
      </c>
      <c r="AC1392" s="79">
        <f t="shared" si="198"/>
        <v>40741</v>
      </c>
      <c r="AD1392">
        <f t="shared" si="199"/>
        <v>7</v>
      </c>
      <c r="AE1392">
        <f t="shared" si="200"/>
        <v>2011</v>
      </c>
    </row>
    <row r="1393" spans="1:31" x14ac:dyDescent="0.25">
      <c r="A1393" t="s">
        <v>51</v>
      </c>
      <c r="B1393" t="s">
        <v>52</v>
      </c>
      <c r="C1393">
        <v>2</v>
      </c>
      <c r="D1393">
        <v>90</v>
      </c>
      <c r="E1393">
        <v>34</v>
      </c>
      <c r="F1393">
        <v>88101</v>
      </c>
      <c r="G1393">
        <v>1</v>
      </c>
      <c r="H1393">
        <v>7</v>
      </c>
      <c r="I1393">
        <v>105</v>
      </c>
      <c r="J1393">
        <v>117</v>
      </c>
      <c r="K1393">
        <v>20110720</v>
      </c>
      <c r="L1393" s="78">
        <v>0</v>
      </c>
      <c r="M1393">
        <v>2</v>
      </c>
      <c r="AC1393" s="79">
        <f t="shared" si="198"/>
        <v>40744</v>
      </c>
      <c r="AD1393">
        <f t="shared" si="199"/>
        <v>7</v>
      </c>
      <c r="AE1393">
        <f t="shared" si="200"/>
        <v>2011</v>
      </c>
    </row>
    <row r="1394" spans="1:31" x14ac:dyDescent="0.25">
      <c r="A1394" t="s">
        <v>51</v>
      </c>
      <c r="B1394" t="s">
        <v>52</v>
      </c>
      <c r="C1394">
        <v>2</v>
      </c>
      <c r="D1394">
        <v>90</v>
      </c>
      <c r="E1394">
        <v>34</v>
      </c>
      <c r="F1394">
        <v>88101</v>
      </c>
      <c r="G1394">
        <v>1</v>
      </c>
      <c r="H1394">
        <v>7</v>
      </c>
      <c r="I1394">
        <v>105</v>
      </c>
      <c r="J1394">
        <v>117</v>
      </c>
      <c r="K1394">
        <v>20110723</v>
      </c>
      <c r="L1394" s="78">
        <v>0</v>
      </c>
      <c r="M1394">
        <v>4</v>
      </c>
      <c r="AC1394" s="79">
        <f t="shared" si="198"/>
        <v>40747</v>
      </c>
      <c r="AD1394">
        <f t="shared" si="199"/>
        <v>7</v>
      </c>
      <c r="AE1394">
        <f t="shared" si="200"/>
        <v>2011</v>
      </c>
    </row>
    <row r="1395" spans="1:31" x14ac:dyDescent="0.25">
      <c r="A1395" t="s">
        <v>51</v>
      </c>
      <c r="B1395" t="s">
        <v>52</v>
      </c>
      <c r="C1395">
        <v>2</v>
      </c>
      <c r="D1395">
        <v>90</v>
      </c>
      <c r="E1395">
        <v>34</v>
      </c>
      <c r="F1395">
        <v>88101</v>
      </c>
      <c r="G1395">
        <v>1</v>
      </c>
      <c r="H1395">
        <v>7</v>
      </c>
      <c r="I1395">
        <v>105</v>
      </c>
      <c r="J1395">
        <v>117</v>
      </c>
      <c r="K1395">
        <v>20110726</v>
      </c>
      <c r="L1395" s="78">
        <v>0</v>
      </c>
      <c r="M1395">
        <v>3.6</v>
      </c>
      <c r="AC1395" s="79">
        <f t="shared" si="198"/>
        <v>40750</v>
      </c>
      <c r="AD1395">
        <f t="shared" si="199"/>
        <v>7</v>
      </c>
      <c r="AE1395">
        <f t="shared" si="200"/>
        <v>2011</v>
      </c>
    </row>
    <row r="1396" spans="1:31" x14ac:dyDescent="0.25">
      <c r="A1396" t="s">
        <v>51</v>
      </c>
      <c r="B1396" t="s">
        <v>52</v>
      </c>
      <c r="C1396">
        <v>2</v>
      </c>
      <c r="D1396">
        <v>90</v>
      </c>
      <c r="E1396">
        <v>34</v>
      </c>
      <c r="F1396">
        <v>88101</v>
      </c>
      <c r="G1396">
        <v>1</v>
      </c>
      <c r="H1396">
        <v>7</v>
      </c>
      <c r="I1396">
        <v>105</v>
      </c>
      <c r="J1396">
        <v>117</v>
      </c>
      <c r="K1396">
        <v>20110729</v>
      </c>
      <c r="L1396" s="78">
        <v>0</v>
      </c>
      <c r="M1396">
        <v>2.8</v>
      </c>
      <c r="AC1396" s="79">
        <f t="shared" si="198"/>
        <v>40753</v>
      </c>
      <c r="AD1396">
        <f t="shared" si="199"/>
        <v>7</v>
      </c>
      <c r="AE1396">
        <f t="shared" si="200"/>
        <v>2011</v>
      </c>
    </row>
    <row r="1397" spans="1:31" x14ac:dyDescent="0.25">
      <c r="A1397" t="s">
        <v>51</v>
      </c>
      <c r="B1397" t="s">
        <v>52</v>
      </c>
      <c r="C1397">
        <v>2</v>
      </c>
      <c r="D1397">
        <v>90</v>
      </c>
      <c r="E1397">
        <v>34</v>
      </c>
      <c r="F1397">
        <v>88101</v>
      </c>
      <c r="G1397">
        <v>1</v>
      </c>
      <c r="H1397">
        <v>7</v>
      </c>
      <c r="I1397">
        <v>105</v>
      </c>
      <c r="J1397">
        <v>117</v>
      </c>
      <c r="K1397">
        <v>20110801</v>
      </c>
      <c r="L1397" s="78">
        <v>0</v>
      </c>
      <c r="M1397">
        <v>2</v>
      </c>
      <c r="AC1397" s="79">
        <f t="shared" si="198"/>
        <v>40756</v>
      </c>
      <c r="AD1397">
        <f t="shared" si="199"/>
        <v>8</v>
      </c>
      <c r="AE1397">
        <f t="shared" si="200"/>
        <v>2011</v>
      </c>
    </row>
    <row r="1398" spans="1:31" x14ac:dyDescent="0.25">
      <c r="A1398" t="s">
        <v>51</v>
      </c>
      <c r="B1398" t="s">
        <v>52</v>
      </c>
      <c r="C1398">
        <v>2</v>
      </c>
      <c r="D1398">
        <v>90</v>
      </c>
      <c r="E1398">
        <v>34</v>
      </c>
      <c r="F1398">
        <v>88101</v>
      </c>
      <c r="G1398">
        <v>1</v>
      </c>
      <c r="H1398">
        <v>7</v>
      </c>
      <c r="I1398">
        <v>105</v>
      </c>
      <c r="J1398">
        <v>117</v>
      </c>
      <c r="K1398">
        <v>20110804</v>
      </c>
      <c r="L1398" s="78">
        <v>0</v>
      </c>
      <c r="M1398">
        <v>2.7</v>
      </c>
      <c r="AC1398" s="79">
        <f t="shared" si="198"/>
        <v>40759</v>
      </c>
      <c r="AD1398">
        <f t="shared" si="199"/>
        <v>8</v>
      </c>
      <c r="AE1398">
        <f t="shared" si="200"/>
        <v>2011</v>
      </c>
    </row>
    <row r="1399" spans="1:31" x14ac:dyDescent="0.25">
      <c r="A1399" t="s">
        <v>51</v>
      </c>
      <c r="B1399" t="s">
        <v>52</v>
      </c>
      <c r="C1399">
        <v>2</v>
      </c>
      <c r="D1399">
        <v>90</v>
      </c>
      <c r="E1399">
        <v>34</v>
      </c>
      <c r="F1399">
        <v>88101</v>
      </c>
      <c r="G1399">
        <v>1</v>
      </c>
      <c r="H1399">
        <v>7</v>
      </c>
      <c r="I1399">
        <v>105</v>
      </c>
      <c r="J1399">
        <v>117</v>
      </c>
      <c r="K1399">
        <v>20110807</v>
      </c>
      <c r="L1399" s="78">
        <v>0</v>
      </c>
      <c r="M1399">
        <v>1.7</v>
      </c>
      <c r="AC1399" s="79">
        <f t="shared" si="198"/>
        <v>40762</v>
      </c>
      <c r="AD1399">
        <f t="shared" si="199"/>
        <v>8</v>
      </c>
      <c r="AE1399">
        <f t="shared" si="200"/>
        <v>2011</v>
      </c>
    </row>
    <row r="1400" spans="1:31" x14ac:dyDescent="0.25">
      <c r="A1400" t="s">
        <v>51</v>
      </c>
      <c r="B1400" t="s">
        <v>52</v>
      </c>
      <c r="C1400">
        <v>2</v>
      </c>
      <c r="D1400">
        <v>90</v>
      </c>
      <c r="E1400">
        <v>34</v>
      </c>
      <c r="F1400">
        <v>88101</v>
      </c>
      <c r="G1400">
        <v>1</v>
      </c>
      <c r="H1400">
        <v>7</v>
      </c>
      <c r="I1400">
        <v>105</v>
      </c>
      <c r="J1400">
        <v>117</v>
      </c>
      <c r="K1400">
        <v>20110810</v>
      </c>
      <c r="L1400" s="78">
        <v>0</v>
      </c>
      <c r="M1400">
        <v>1.2</v>
      </c>
      <c r="AC1400" s="79">
        <f t="shared" si="198"/>
        <v>40765</v>
      </c>
      <c r="AD1400">
        <f t="shared" si="199"/>
        <v>8</v>
      </c>
      <c r="AE1400">
        <f t="shared" si="200"/>
        <v>2011</v>
      </c>
    </row>
    <row r="1401" spans="1:31" x14ac:dyDescent="0.25">
      <c r="A1401" t="s">
        <v>51</v>
      </c>
      <c r="B1401" t="s">
        <v>52</v>
      </c>
      <c r="C1401">
        <v>2</v>
      </c>
      <c r="D1401">
        <v>90</v>
      </c>
      <c r="E1401">
        <v>34</v>
      </c>
      <c r="F1401">
        <v>88101</v>
      </c>
      <c r="G1401">
        <v>1</v>
      </c>
      <c r="H1401">
        <v>7</v>
      </c>
      <c r="I1401">
        <v>105</v>
      </c>
      <c r="J1401">
        <v>117</v>
      </c>
      <c r="K1401">
        <v>20110813</v>
      </c>
      <c r="L1401" s="78">
        <v>0</v>
      </c>
      <c r="M1401">
        <v>2.2000000000000002</v>
      </c>
      <c r="AC1401" s="79">
        <f t="shared" si="198"/>
        <v>40768</v>
      </c>
      <c r="AD1401">
        <f t="shared" si="199"/>
        <v>8</v>
      </c>
      <c r="AE1401">
        <f t="shared" si="200"/>
        <v>2011</v>
      </c>
    </row>
    <row r="1402" spans="1:31" x14ac:dyDescent="0.25">
      <c r="A1402" t="s">
        <v>51</v>
      </c>
      <c r="B1402" t="s">
        <v>52</v>
      </c>
      <c r="C1402">
        <v>2</v>
      </c>
      <c r="D1402">
        <v>90</v>
      </c>
      <c r="E1402">
        <v>34</v>
      </c>
      <c r="F1402">
        <v>88101</v>
      </c>
      <c r="G1402">
        <v>1</v>
      </c>
      <c r="H1402">
        <v>7</v>
      </c>
      <c r="I1402">
        <v>105</v>
      </c>
      <c r="J1402">
        <v>117</v>
      </c>
      <c r="K1402">
        <v>20110816</v>
      </c>
      <c r="L1402" s="78">
        <v>0</v>
      </c>
      <c r="M1402">
        <v>1.4</v>
      </c>
      <c r="AC1402" s="79">
        <f t="shared" si="198"/>
        <v>40771</v>
      </c>
      <c r="AD1402">
        <f t="shared" si="199"/>
        <v>8</v>
      </c>
      <c r="AE1402">
        <f t="shared" si="200"/>
        <v>2011</v>
      </c>
    </row>
    <row r="1403" spans="1:31" x14ac:dyDescent="0.25">
      <c r="A1403" t="s">
        <v>51</v>
      </c>
      <c r="B1403" t="s">
        <v>52</v>
      </c>
      <c r="C1403">
        <v>2</v>
      </c>
      <c r="D1403">
        <v>90</v>
      </c>
      <c r="E1403">
        <v>34</v>
      </c>
      <c r="F1403">
        <v>88101</v>
      </c>
      <c r="G1403">
        <v>1</v>
      </c>
      <c r="H1403">
        <v>7</v>
      </c>
      <c r="I1403">
        <v>105</v>
      </c>
      <c r="J1403">
        <v>117</v>
      </c>
      <c r="K1403">
        <v>20110819</v>
      </c>
      <c r="L1403" s="78">
        <v>0</v>
      </c>
      <c r="M1403">
        <v>1.6</v>
      </c>
      <c r="AC1403" s="79">
        <f t="shared" si="198"/>
        <v>40774</v>
      </c>
      <c r="AD1403">
        <f t="shared" si="199"/>
        <v>8</v>
      </c>
      <c r="AE1403">
        <f t="shared" si="200"/>
        <v>2011</v>
      </c>
    </row>
    <row r="1404" spans="1:31" x14ac:dyDescent="0.25">
      <c r="A1404" t="s">
        <v>51</v>
      </c>
      <c r="B1404" t="s">
        <v>52</v>
      </c>
      <c r="C1404">
        <v>2</v>
      </c>
      <c r="D1404">
        <v>90</v>
      </c>
      <c r="E1404">
        <v>34</v>
      </c>
      <c r="F1404">
        <v>88101</v>
      </c>
      <c r="G1404">
        <v>1</v>
      </c>
      <c r="H1404">
        <v>7</v>
      </c>
      <c r="I1404">
        <v>105</v>
      </c>
      <c r="J1404">
        <v>117</v>
      </c>
      <c r="K1404">
        <v>20110822</v>
      </c>
      <c r="L1404" s="78">
        <v>0</v>
      </c>
      <c r="M1404">
        <v>2.4</v>
      </c>
      <c r="AC1404" s="79">
        <f t="shared" si="198"/>
        <v>40777</v>
      </c>
      <c r="AD1404">
        <f t="shared" si="199"/>
        <v>8</v>
      </c>
      <c r="AE1404">
        <f t="shared" si="200"/>
        <v>2011</v>
      </c>
    </row>
    <row r="1405" spans="1:31" x14ac:dyDescent="0.25">
      <c r="A1405" t="s">
        <v>51</v>
      </c>
      <c r="B1405" t="s">
        <v>52</v>
      </c>
      <c r="C1405">
        <v>2</v>
      </c>
      <c r="D1405">
        <v>90</v>
      </c>
      <c r="E1405">
        <v>34</v>
      </c>
      <c r="F1405">
        <v>88101</v>
      </c>
      <c r="G1405">
        <v>1</v>
      </c>
      <c r="H1405">
        <v>7</v>
      </c>
      <c r="I1405">
        <v>105</v>
      </c>
      <c r="J1405">
        <v>117</v>
      </c>
      <c r="K1405">
        <v>20110825</v>
      </c>
      <c r="L1405" s="78">
        <v>0</v>
      </c>
      <c r="M1405">
        <v>2.5</v>
      </c>
      <c r="AC1405" s="79">
        <f t="shared" si="198"/>
        <v>40780</v>
      </c>
      <c r="AD1405">
        <f t="shared" si="199"/>
        <v>8</v>
      </c>
      <c r="AE1405">
        <f t="shared" si="200"/>
        <v>2011</v>
      </c>
    </row>
    <row r="1406" spans="1:31" x14ac:dyDescent="0.25">
      <c r="A1406" t="s">
        <v>51</v>
      </c>
      <c r="B1406" t="s">
        <v>52</v>
      </c>
      <c r="C1406">
        <v>2</v>
      </c>
      <c r="D1406">
        <v>90</v>
      </c>
      <c r="E1406">
        <v>34</v>
      </c>
      <c r="F1406">
        <v>88101</v>
      </c>
      <c r="G1406">
        <v>1</v>
      </c>
      <c r="H1406">
        <v>7</v>
      </c>
      <c r="I1406">
        <v>105</v>
      </c>
      <c r="J1406">
        <v>117</v>
      </c>
      <c r="K1406">
        <v>20110828</v>
      </c>
      <c r="L1406" s="78">
        <v>0</v>
      </c>
      <c r="M1406">
        <v>3.7</v>
      </c>
      <c r="AC1406" s="79">
        <f t="shared" si="198"/>
        <v>40783</v>
      </c>
      <c r="AD1406">
        <f t="shared" si="199"/>
        <v>8</v>
      </c>
      <c r="AE1406">
        <f t="shared" si="200"/>
        <v>2011</v>
      </c>
    </row>
    <row r="1407" spans="1:31" x14ac:dyDescent="0.25">
      <c r="A1407" t="s">
        <v>51</v>
      </c>
      <c r="B1407" t="s">
        <v>52</v>
      </c>
      <c r="C1407">
        <v>2</v>
      </c>
      <c r="D1407">
        <v>90</v>
      </c>
      <c r="E1407">
        <v>34</v>
      </c>
      <c r="F1407">
        <v>88101</v>
      </c>
      <c r="G1407">
        <v>1</v>
      </c>
      <c r="H1407">
        <v>7</v>
      </c>
      <c r="I1407">
        <v>105</v>
      </c>
      <c r="J1407">
        <v>117</v>
      </c>
      <c r="K1407">
        <v>20110831</v>
      </c>
      <c r="L1407" s="78">
        <v>0</v>
      </c>
      <c r="M1407">
        <v>2.1</v>
      </c>
      <c r="AC1407" s="79">
        <f t="shared" si="198"/>
        <v>40786</v>
      </c>
      <c r="AD1407">
        <f t="shared" si="199"/>
        <v>8</v>
      </c>
      <c r="AE1407">
        <f t="shared" si="200"/>
        <v>2011</v>
      </c>
    </row>
    <row r="1408" spans="1:31" x14ac:dyDescent="0.25">
      <c r="A1408" t="s">
        <v>51</v>
      </c>
      <c r="B1408" t="s">
        <v>52</v>
      </c>
      <c r="C1408">
        <v>2</v>
      </c>
      <c r="D1408">
        <v>90</v>
      </c>
      <c r="E1408">
        <v>34</v>
      </c>
      <c r="F1408">
        <v>88101</v>
      </c>
      <c r="G1408">
        <v>1</v>
      </c>
      <c r="H1408">
        <v>7</v>
      </c>
      <c r="I1408">
        <v>105</v>
      </c>
      <c r="J1408">
        <v>143</v>
      </c>
      <c r="K1408">
        <v>20120503</v>
      </c>
      <c r="L1408" s="78">
        <v>0</v>
      </c>
      <c r="M1408">
        <v>5.2</v>
      </c>
      <c r="O1408">
        <v>6</v>
      </c>
      <c r="AC1408" s="79">
        <f t="shared" ref="AC1408:AC1431" si="201">DATE(LEFT(K1408,4),MID(K1408,5,2),RIGHT(K1408,2))</f>
        <v>41032</v>
      </c>
      <c r="AD1408">
        <f t="shared" ref="AD1408:AD1431" si="202">MONTH(AC1408)</f>
        <v>5</v>
      </c>
      <c r="AE1408">
        <f t="shared" ref="AE1408:AE1431" si="203">YEAR(AC1408)</f>
        <v>2012</v>
      </c>
    </row>
    <row r="1409" spans="1:31" x14ac:dyDescent="0.25">
      <c r="A1409" t="s">
        <v>51</v>
      </c>
      <c r="B1409" t="s">
        <v>52</v>
      </c>
      <c r="C1409">
        <v>2</v>
      </c>
      <c r="D1409">
        <v>90</v>
      </c>
      <c r="E1409">
        <v>34</v>
      </c>
      <c r="F1409">
        <v>88101</v>
      </c>
      <c r="G1409">
        <v>1</v>
      </c>
      <c r="H1409">
        <v>7</v>
      </c>
      <c r="I1409">
        <v>105</v>
      </c>
      <c r="J1409">
        <v>143</v>
      </c>
      <c r="K1409">
        <v>20120506</v>
      </c>
      <c r="L1409" s="78">
        <v>0</v>
      </c>
      <c r="M1409">
        <v>4</v>
      </c>
      <c r="O1409">
        <v>6</v>
      </c>
      <c r="AC1409" s="79">
        <f t="shared" si="201"/>
        <v>41035</v>
      </c>
      <c r="AD1409">
        <f t="shared" si="202"/>
        <v>5</v>
      </c>
      <c r="AE1409">
        <f t="shared" si="203"/>
        <v>2012</v>
      </c>
    </row>
    <row r="1410" spans="1:31" x14ac:dyDescent="0.25">
      <c r="A1410" t="s">
        <v>51</v>
      </c>
      <c r="B1410" t="s">
        <v>52</v>
      </c>
      <c r="C1410">
        <v>2</v>
      </c>
      <c r="D1410">
        <v>90</v>
      </c>
      <c r="E1410">
        <v>34</v>
      </c>
      <c r="F1410">
        <v>88101</v>
      </c>
      <c r="G1410">
        <v>1</v>
      </c>
      <c r="H1410">
        <v>7</v>
      </c>
      <c r="I1410">
        <v>105</v>
      </c>
      <c r="J1410">
        <v>143</v>
      </c>
      <c r="K1410">
        <v>20120509</v>
      </c>
      <c r="L1410" s="78">
        <v>0</v>
      </c>
      <c r="M1410">
        <v>2.6</v>
      </c>
      <c r="O1410">
        <v>6</v>
      </c>
      <c r="AC1410" s="79">
        <f t="shared" si="201"/>
        <v>41038</v>
      </c>
      <c r="AD1410">
        <f t="shared" si="202"/>
        <v>5</v>
      </c>
      <c r="AE1410">
        <f t="shared" si="203"/>
        <v>2012</v>
      </c>
    </row>
    <row r="1411" spans="1:31" x14ac:dyDescent="0.25">
      <c r="A1411" t="s">
        <v>51</v>
      </c>
      <c r="B1411" t="s">
        <v>52</v>
      </c>
      <c r="C1411">
        <v>2</v>
      </c>
      <c r="D1411">
        <v>90</v>
      </c>
      <c r="E1411">
        <v>34</v>
      </c>
      <c r="F1411">
        <v>88101</v>
      </c>
      <c r="G1411">
        <v>1</v>
      </c>
      <c r="H1411">
        <v>7</v>
      </c>
      <c r="I1411">
        <v>105</v>
      </c>
      <c r="J1411">
        <v>143</v>
      </c>
      <c r="K1411">
        <v>20120512</v>
      </c>
      <c r="L1411" s="78">
        <v>0</v>
      </c>
      <c r="M1411">
        <v>3.1</v>
      </c>
      <c r="O1411">
        <v>6</v>
      </c>
      <c r="AC1411" s="79">
        <f t="shared" si="201"/>
        <v>41041</v>
      </c>
      <c r="AD1411">
        <f t="shared" si="202"/>
        <v>5</v>
      </c>
      <c r="AE1411">
        <f t="shared" si="203"/>
        <v>2012</v>
      </c>
    </row>
    <row r="1412" spans="1:31" x14ac:dyDescent="0.25">
      <c r="A1412" t="s">
        <v>51</v>
      </c>
      <c r="B1412" t="s">
        <v>52</v>
      </c>
      <c r="C1412">
        <v>2</v>
      </c>
      <c r="D1412">
        <v>90</v>
      </c>
      <c r="E1412">
        <v>34</v>
      </c>
      <c r="F1412">
        <v>88101</v>
      </c>
      <c r="G1412">
        <v>1</v>
      </c>
      <c r="H1412">
        <v>7</v>
      </c>
      <c r="I1412">
        <v>105</v>
      </c>
      <c r="J1412">
        <v>143</v>
      </c>
      <c r="K1412">
        <v>20120515</v>
      </c>
      <c r="L1412" s="78">
        <v>0</v>
      </c>
      <c r="M1412">
        <v>1.7</v>
      </c>
      <c r="O1412">
        <v>6</v>
      </c>
      <c r="AC1412" s="79">
        <f t="shared" si="201"/>
        <v>41044</v>
      </c>
      <c r="AD1412">
        <f t="shared" si="202"/>
        <v>5</v>
      </c>
      <c r="AE1412">
        <f t="shared" si="203"/>
        <v>2012</v>
      </c>
    </row>
    <row r="1413" spans="1:31" x14ac:dyDescent="0.25">
      <c r="A1413" t="s">
        <v>51</v>
      </c>
      <c r="B1413" t="s">
        <v>52</v>
      </c>
      <c r="C1413">
        <v>2</v>
      </c>
      <c r="D1413">
        <v>90</v>
      </c>
      <c r="E1413">
        <v>34</v>
      </c>
      <c r="F1413">
        <v>88101</v>
      </c>
      <c r="G1413">
        <v>1</v>
      </c>
      <c r="H1413">
        <v>7</v>
      </c>
      <c r="I1413">
        <v>105</v>
      </c>
      <c r="J1413">
        <v>143</v>
      </c>
      <c r="K1413">
        <v>20120518</v>
      </c>
      <c r="L1413" s="78">
        <v>0</v>
      </c>
      <c r="M1413">
        <v>3.2</v>
      </c>
      <c r="O1413">
        <v>6</v>
      </c>
      <c r="AC1413" s="79">
        <f t="shared" si="201"/>
        <v>41047</v>
      </c>
      <c r="AD1413">
        <f t="shared" si="202"/>
        <v>5</v>
      </c>
      <c r="AE1413">
        <f t="shared" si="203"/>
        <v>2012</v>
      </c>
    </row>
    <row r="1414" spans="1:31" x14ac:dyDescent="0.25">
      <c r="A1414" t="s">
        <v>51</v>
      </c>
      <c r="B1414" t="s">
        <v>52</v>
      </c>
      <c r="C1414">
        <v>2</v>
      </c>
      <c r="D1414">
        <v>90</v>
      </c>
      <c r="E1414">
        <v>34</v>
      </c>
      <c r="F1414">
        <v>88101</v>
      </c>
      <c r="G1414">
        <v>1</v>
      </c>
      <c r="H1414">
        <v>7</v>
      </c>
      <c r="I1414">
        <v>105</v>
      </c>
      <c r="J1414">
        <v>143</v>
      </c>
      <c r="K1414">
        <v>20120521</v>
      </c>
      <c r="L1414" s="78">
        <v>0</v>
      </c>
      <c r="M1414">
        <v>4.3</v>
      </c>
      <c r="O1414">
        <v>6</v>
      </c>
      <c r="AC1414" s="79">
        <f t="shared" si="201"/>
        <v>41050</v>
      </c>
      <c r="AD1414">
        <f t="shared" si="202"/>
        <v>5</v>
      </c>
      <c r="AE1414">
        <f t="shared" si="203"/>
        <v>2012</v>
      </c>
    </row>
    <row r="1415" spans="1:31" x14ac:dyDescent="0.25">
      <c r="A1415" t="s">
        <v>51</v>
      </c>
      <c r="B1415" t="s">
        <v>52</v>
      </c>
      <c r="C1415">
        <v>2</v>
      </c>
      <c r="D1415">
        <v>90</v>
      </c>
      <c r="E1415">
        <v>34</v>
      </c>
      <c r="F1415">
        <v>88101</v>
      </c>
      <c r="G1415">
        <v>1</v>
      </c>
      <c r="H1415">
        <v>7</v>
      </c>
      <c r="I1415">
        <v>105</v>
      </c>
      <c r="J1415">
        <v>143</v>
      </c>
      <c r="K1415">
        <v>20120524</v>
      </c>
      <c r="L1415" s="78">
        <v>0</v>
      </c>
      <c r="M1415">
        <v>3.4</v>
      </c>
      <c r="O1415">
        <v>6</v>
      </c>
      <c r="AC1415" s="79">
        <f t="shared" si="201"/>
        <v>41053</v>
      </c>
      <c r="AD1415">
        <f t="shared" si="202"/>
        <v>5</v>
      </c>
      <c r="AE1415">
        <f t="shared" si="203"/>
        <v>2012</v>
      </c>
    </row>
    <row r="1416" spans="1:31" x14ac:dyDescent="0.25">
      <c r="A1416" t="s">
        <v>51</v>
      </c>
      <c r="B1416" t="s">
        <v>52</v>
      </c>
      <c r="C1416">
        <v>2</v>
      </c>
      <c r="D1416">
        <v>90</v>
      </c>
      <c r="E1416">
        <v>34</v>
      </c>
      <c r="F1416">
        <v>88101</v>
      </c>
      <c r="G1416">
        <v>1</v>
      </c>
      <c r="H1416">
        <v>7</v>
      </c>
      <c r="I1416">
        <v>105</v>
      </c>
      <c r="J1416">
        <v>143</v>
      </c>
      <c r="K1416">
        <v>20120527</v>
      </c>
      <c r="L1416" s="78">
        <v>0</v>
      </c>
      <c r="M1416">
        <v>2.6</v>
      </c>
      <c r="O1416">
        <v>6</v>
      </c>
      <c r="AC1416" s="79">
        <f t="shared" si="201"/>
        <v>41056</v>
      </c>
      <c r="AD1416">
        <f t="shared" si="202"/>
        <v>5</v>
      </c>
      <c r="AE1416">
        <f t="shared" si="203"/>
        <v>2012</v>
      </c>
    </row>
    <row r="1417" spans="1:31" x14ac:dyDescent="0.25">
      <c r="A1417" t="s">
        <v>51</v>
      </c>
      <c r="B1417" t="s">
        <v>52</v>
      </c>
      <c r="C1417">
        <v>2</v>
      </c>
      <c r="D1417">
        <v>90</v>
      </c>
      <c r="E1417">
        <v>34</v>
      </c>
      <c r="F1417">
        <v>88101</v>
      </c>
      <c r="G1417">
        <v>1</v>
      </c>
      <c r="H1417">
        <v>7</v>
      </c>
      <c r="I1417">
        <v>105</v>
      </c>
      <c r="J1417">
        <v>143</v>
      </c>
      <c r="K1417">
        <v>20120530</v>
      </c>
      <c r="L1417" s="78">
        <v>0</v>
      </c>
      <c r="M1417">
        <v>2.5</v>
      </c>
      <c r="O1417">
        <v>6</v>
      </c>
      <c r="AC1417" s="79">
        <f t="shared" si="201"/>
        <v>41059</v>
      </c>
      <c r="AD1417">
        <f t="shared" si="202"/>
        <v>5</v>
      </c>
      <c r="AE1417">
        <f t="shared" si="203"/>
        <v>2012</v>
      </c>
    </row>
    <row r="1418" spans="1:31" x14ac:dyDescent="0.25">
      <c r="A1418" t="s">
        <v>51</v>
      </c>
      <c r="B1418" t="s">
        <v>52</v>
      </c>
      <c r="C1418">
        <v>2</v>
      </c>
      <c r="D1418">
        <v>90</v>
      </c>
      <c r="E1418">
        <v>34</v>
      </c>
      <c r="F1418">
        <v>88101</v>
      </c>
      <c r="G1418">
        <v>1</v>
      </c>
      <c r="H1418">
        <v>7</v>
      </c>
      <c r="I1418">
        <v>105</v>
      </c>
      <c r="J1418">
        <v>143</v>
      </c>
      <c r="K1418">
        <v>20120602</v>
      </c>
      <c r="L1418" s="78">
        <v>0</v>
      </c>
      <c r="M1418">
        <v>1.5</v>
      </c>
      <c r="O1418">
        <v>6</v>
      </c>
      <c r="AC1418" s="79">
        <f t="shared" si="201"/>
        <v>41062</v>
      </c>
      <c r="AD1418">
        <f t="shared" si="202"/>
        <v>6</v>
      </c>
      <c r="AE1418">
        <f t="shared" si="203"/>
        <v>2012</v>
      </c>
    </row>
    <row r="1419" spans="1:31" x14ac:dyDescent="0.25">
      <c r="A1419" t="s">
        <v>51</v>
      </c>
      <c r="B1419" t="s">
        <v>52</v>
      </c>
      <c r="C1419">
        <v>2</v>
      </c>
      <c r="D1419">
        <v>90</v>
      </c>
      <c r="E1419">
        <v>34</v>
      </c>
      <c r="F1419">
        <v>88101</v>
      </c>
      <c r="G1419">
        <v>1</v>
      </c>
      <c r="H1419">
        <v>7</v>
      </c>
      <c r="I1419">
        <v>105</v>
      </c>
      <c r="J1419">
        <v>143</v>
      </c>
      <c r="K1419">
        <v>20120605</v>
      </c>
      <c r="L1419" s="78">
        <v>0</v>
      </c>
      <c r="M1419">
        <v>3.7</v>
      </c>
      <c r="O1419">
        <v>6</v>
      </c>
      <c r="AC1419" s="79">
        <f t="shared" si="201"/>
        <v>41065</v>
      </c>
      <c r="AD1419">
        <f t="shared" si="202"/>
        <v>6</v>
      </c>
      <c r="AE1419">
        <f t="shared" si="203"/>
        <v>2012</v>
      </c>
    </row>
    <row r="1420" spans="1:31" x14ac:dyDescent="0.25">
      <c r="A1420" t="s">
        <v>51</v>
      </c>
      <c r="B1420" t="s">
        <v>52</v>
      </c>
      <c r="C1420">
        <v>2</v>
      </c>
      <c r="D1420">
        <v>90</v>
      </c>
      <c r="E1420">
        <v>34</v>
      </c>
      <c r="F1420">
        <v>88101</v>
      </c>
      <c r="G1420">
        <v>1</v>
      </c>
      <c r="H1420">
        <v>7</v>
      </c>
      <c r="I1420">
        <v>105</v>
      </c>
      <c r="J1420">
        <v>143</v>
      </c>
      <c r="K1420">
        <v>20120608</v>
      </c>
      <c r="L1420" s="78">
        <v>0</v>
      </c>
      <c r="M1420">
        <v>6.2</v>
      </c>
      <c r="O1420">
        <v>6</v>
      </c>
      <c r="AC1420" s="79">
        <f t="shared" si="201"/>
        <v>41068</v>
      </c>
      <c r="AD1420">
        <f t="shared" si="202"/>
        <v>6</v>
      </c>
      <c r="AE1420">
        <f t="shared" si="203"/>
        <v>2012</v>
      </c>
    </row>
    <row r="1421" spans="1:31" x14ac:dyDescent="0.25">
      <c r="A1421" t="s">
        <v>51</v>
      </c>
      <c r="B1421" t="s">
        <v>52</v>
      </c>
      <c r="C1421">
        <v>2</v>
      </c>
      <c r="D1421">
        <v>90</v>
      </c>
      <c r="E1421">
        <v>34</v>
      </c>
      <c r="F1421">
        <v>88101</v>
      </c>
      <c r="G1421">
        <v>1</v>
      </c>
      <c r="H1421">
        <v>7</v>
      </c>
      <c r="I1421">
        <v>105</v>
      </c>
      <c r="J1421">
        <v>143</v>
      </c>
      <c r="K1421">
        <v>20120611</v>
      </c>
      <c r="L1421" s="78">
        <v>0</v>
      </c>
      <c r="M1421">
        <v>4.0999999999999996</v>
      </c>
      <c r="O1421">
        <v>6</v>
      </c>
      <c r="AC1421" s="79">
        <f t="shared" si="201"/>
        <v>41071</v>
      </c>
      <c r="AD1421">
        <f t="shared" si="202"/>
        <v>6</v>
      </c>
      <c r="AE1421">
        <f t="shared" si="203"/>
        <v>2012</v>
      </c>
    </row>
    <row r="1422" spans="1:31" x14ac:dyDescent="0.25">
      <c r="A1422" t="s">
        <v>51</v>
      </c>
      <c r="B1422" t="s">
        <v>52</v>
      </c>
      <c r="C1422">
        <v>2</v>
      </c>
      <c r="D1422">
        <v>90</v>
      </c>
      <c r="E1422">
        <v>34</v>
      </c>
      <c r="F1422">
        <v>88101</v>
      </c>
      <c r="G1422">
        <v>1</v>
      </c>
      <c r="H1422">
        <v>7</v>
      </c>
      <c r="I1422">
        <v>105</v>
      </c>
      <c r="J1422">
        <v>143</v>
      </c>
      <c r="K1422">
        <v>20120614</v>
      </c>
      <c r="L1422" s="78">
        <v>0</v>
      </c>
      <c r="M1422">
        <v>2.6</v>
      </c>
      <c r="O1422">
        <v>6</v>
      </c>
      <c r="AC1422" s="79">
        <f t="shared" si="201"/>
        <v>41074</v>
      </c>
      <c r="AD1422">
        <f t="shared" si="202"/>
        <v>6</v>
      </c>
      <c r="AE1422">
        <f t="shared" si="203"/>
        <v>2012</v>
      </c>
    </row>
    <row r="1423" spans="1:31" x14ac:dyDescent="0.25">
      <c r="A1423" t="s">
        <v>51</v>
      </c>
      <c r="B1423" t="s">
        <v>52</v>
      </c>
      <c r="C1423">
        <v>2</v>
      </c>
      <c r="D1423">
        <v>90</v>
      </c>
      <c r="E1423">
        <v>34</v>
      </c>
      <c r="F1423">
        <v>88101</v>
      </c>
      <c r="G1423">
        <v>1</v>
      </c>
      <c r="H1423">
        <v>7</v>
      </c>
      <c r="I1423">
        <v>105</v>
      </c>
      <c r="J1423">
        <v>143</v>
      </c>
      <c r="K1423">
        <v>20120617</v>
      </c>
      <c r="L1423" s="78">
        <v>0</v>
      </c>
      <c r="M1423">
        <v>2.2000000000000002</v>
      </c>
      <c r="O1423">
        <v>6</v>
      </c>
      <c r="AC1423" s="79">
        <f t="shared" si="201"/>
        <v>41077</v>
      </c>
      <c r="AD1423">
        <f t="shared" si="202"/>
        <v>6</v>
      </c>
      <c r="AE1423">
        <f t="shared" si="203"/>
        <v>2012</v>
      </c>
    </row>
    <row r="1424" spans="1:31" x14ac:dyDescent="0.25">
      <c r="A1424" t="s">
        <v>51</v>
      </c>
      <c r="B1424" t="s">
        <v>52</v>
      </c>
      <c r="C1424">
        <v>2</v>
      </c>
      <c r="D1424">
        <v>90</v>
      </c>
      <c r="E1424">
        <v>34</v>
      </c>
      <c r="F1424">
        <v>88101</v>
      </c>
      <c r="G1424">
        <v>1</v>
      </c>
      <c r="H1424">
        <v>7</v>
      </c>
      <c r="I1424">
        <v>105</v>
      </c>
      <c r="J1424">
        <v>143</v>
      </c>
      <c r="K1424">
        <v>20120620</v>
      </c>
      <c r="L1424" s="78">
        <v>0</v>
      </c>
      <c r="M1424">
        <v>5.5</v>
      </c>
      <c r="O1424">
        <v>6</v>
      </c>
      <c r="AC1424" s="79">
        <f t="shared" si="201"/>
        <v>41080</v>
      </c>
      <c r="AD1424">
        <f t="shared" si="202"/>
        <v>6</v>
      </c>
      <c r="AE1424">
        <f t="shared" si="203"/>
        <v>2012</v>
      </c>
    </row>
    <row r="1425" spans="1:31" x14ac:dyDescent="0.25">
      <c r="A1425" t="s">
        <v>51</v>
      </c>
      <c r="B1425" t="s">
        <v>52</v>
      </c>
      <c r="C1425">
        <v>2</v>
      </c>
      <c r="D1425">
        <v>90</v>
      </c>
      <c r="E1425">
        <v>34</v>
      </c>
      <c r="F1425">
        <v>88101</v>
      </c>
      <c r="G1425">
        <v>1</v>
      </c>
      <c r="H1425">
        <v>7</v>
      </c>
      <c r="I1425">
        <v>105</v>
      </c>
      <c r="J1425">
        <v>143</v>
      </c>
      <c r="K1425">
        <v>20120623</v>
      </c>
      <c r="L1425" s="78">
        <v>0</v>
      </c>
      <c r="M1425">
        <v>6.7</v>
      </c>
      <c r="O1425">
        <v>6</v>
      </c>
      <c r="AC1425" s="79">
        <f t="shared" si="201"/>
        <v>41083</v>
      </c>
      <c r="AD1425">
        <f t="shared" si="202"/>
        <v>6</v>
      </c>
      <c r="AE1425">
        <f t="shared" si="203"/>
        <v>2012</v>
      </c>
    </row>
    <row r="1426" spans="1:31" x14ac:dyDescent="0.25">
      <c r="A1426" t="s">
        <v>51</v>
      </c>
      <c r="B1426" t="s">
        <v>52</v>
      </c>
      <c r="C1426">
        <v>2</v>
      </c>
      <c r="D1426">
        <v>90</v>
      </c>
      <c r="E1426">
        <v>34</v>
      </c>
      <c r="F1426">
        <v>88101</v>
      </c>
      <c r="G1426">
        <v>1</v>
      </c>
      <c r="H1426">
        <v>7</v>
      </c>
      <c r="I1426">
        <v>105</v>
      </c>
      <c r="J1426">
        <v>143</v>
      </c>
      <c r="K1426">
        <v>20120626</v>
      </c>
      <c r="L1426" s="78">
        <v>0</v>
      </c>
      <c r="M1426">
        <v>2.5</v>
      </c>
      <c r="O1426">
        <v>6</v>
      </c>
      <c r="AC1426" s="79">
        <f t="shared" si="201"/>
        <v>41086</v>
      </c>
      <c r="AD1426">
        <f t="shared" si="202"/>
        <v>6</v>
      </c>
      <c r="AE1426">
        <f t="shared" si="203"/>
        <v>2012</v>
      </c>
    </row>
    <row r="1427" spans="1:31" x14ac:dyDescent="0.25">
      <c r="A1427" t="s">
        <v>51</v>
      </c>
      <c r="B1427" t="s">
        <v>52</v>
      </c>
      <c r="C1427">
        <v>2</v>
      </c>
      <c r="D1427">
        <v>90</v>
      </c>
      <c r="E1427">
        <v>34</v>
      </c>
      <c r="F1427">
        <v>88101</v>
      </c>
      <c r="G1427">
        <v>1</v>
      </c>
      <c r="H1427">
        <v>7</v>
      </c>
      <c r="I1427">
        <v>105</v>
      </c>
      <c r="J1427">
        <v>143</v>
      </c>
      <c r="K1427">
        <v>20120629</v>
      </c>
      <c r="L1427" s="78">
        <v>0</v>
      </c>
      <c r="M1427">
        <v>2.5</v>
      </c>
      <c r="O1427">
        <v>6</v>
      </c>
      <c r="AC1427" s="79">
        <f t="shared" si="201"/>
        <v>41089</v>
      </c>
      <c r="AD1427">
        <f t="shared" si="202"/>
        <v>6</v>
      </c>
      <c r="AE1427">
        <f t="shared" si="203"/>
        <v>2012</v>
      </c>
    </row>
    <row r="1428" spans="1:31" x14ac:dyDescent="0.25">
      <c r="A1428" t="s">
        <v>51</v>
      </c>
      <c r="B1428" t="s">
        <v>52</v>
      </c>
      <c r="C1428">
        <v>2</v>
      </c>
      <c r="D1428">
        <v>90</v>
      </c>
      <c r="E1428">
        <v>34</v>
      </c>
      <c r="F1428">
        <v>88101</v>
      </c>
      <c r="G1428">
        <v>1</v>
      </c>
      <c r="H1428">
        <v>7</v>
      </c>
      <c r="I1428">
        <v>105</v>
      </c>
      <c r="J1428">
        <v>143</v>
      </c>
      <c r="K1428">
        <v>20120702</v>
      </c>
      <c r="L1428" s="78">
        <v>0</v>
      </c>
      <c r="M1428">
        <v>3.2</v>
      </c>
      <c r="O1428">
        <v>6</v>
      </c>
      <c r="AC1428" s="79">
        <f t="shared" si="201"/>
        <v>41092</v>
      </c>
      <c r="AD1428">
        <f t="shared" si="202"/>
        <v>7</v>
      </c>
      <c r="AE1428">
        <f t="shared" si="203"/>
        <v>2012</v>
      </c>
    </row>
    <row r="1429" spans="1:31" x14ac:dyDescent="0.25">
      <c r="A1429" t="s">
        <v>51</v>
      </c>
      <c r="B1429" t="s">
        <v>52</v>
      </c>
      <c r="C1429">
        <v>2</v>
      </c>
      <c r="D1429">
        <v>90</v>
      </c>
      <c r="E1429">
        <v>34</v>
      </c>
      <c r="F1429">
        <v>88101</v>
      </c>
      <c r="G1429">
        <v>1</v>
      </c>
      <c r="H1429">
        <v>7</v>
      </c>
      <c r="I1429">
        <v>105</v>
      </c>
      <c r="J1429">
        <v>143</v>
      </c>
      <c r="K1429">
        <v>20120705</v>
      </c>
      <c r="L1429" s="78">
        <v>0</v>
      </c>
      <c r="M1429">
        <v>1.9</v>
      </c>
      <c r="O1429">
        <v>6</v>
      </c>
      <c r="AC1429" s="79">
        <f t="shared" si="201"/>
        <v>41095</v>
      </c>
      <c r="AD1429">
        <f t="shared" si="202"/>
        <v>7</v>
      </c>
      <c r="AE1429">
        <f t="shared" si="203"/>
        <v>2012</v>
      </c>
    </row>
    <row r="1430" spans="1:31" x14ac:dyDescent="0.25">
      <c r="A1430" t="s">
        <v>51</v>
      </c>
      <c r="B1430" t="s">
        <v>52</v>
      </c>
      <c r="C1430">
        <v>2</v>
      </c>
      <c r="D1430">
        <v>90</v>
      </c>
      <c r="E1430">
        <v>34</v>
      </c>
      <c r="F1430">
        <v>88101</v>
      </c>
      <c r="G1430">
        <v>1</v>
      </c>
      <c r="H1430">
        <v>7</v>
      </c>
      <c r="I1430">
        <v>105</v>
      </c>
      <c r="J1430">
        <v>143</v>
      </c>
      <c r="K1430">
        <v>20120708</v>
      </c>
      <c r="L1430" s="78">
        <v>0</v>
      </c>
      <c r="M1430">
        <v>0.5</v>
      </c>
      <c r="O1430">
        <v>6</v>
      </c>
      <c r="AC1430" s="79">
        <f t="shared" si="201"/>
        <v>41098</v>
      </c>
      <c r="AD1430">
        <f t="shared" si="202"/>
        <v>7</v>
      </c>
      <c r="AE1430">
        <f t="shared" si="203"/>
        <v>2012</v>
      </c>
    </row>
    <row r="1431" spans="1:31" x14ac:dyDescent="0.25">
      <c r="A1431" t="s">
        <v>51</v>
      </c>
      <c r="B1431" t="s">
        <v>52</v>
      </c>
      <c r="C1431">
        <v>2</v>
      </c>
      <c r="D1431">
        <v>90</v>
      </c>
      <c r="E1431">
        <v>34</v>
      </c>
      <c r="F1431">
        <v>88101</v>
      </c>
      <c r="G1431">
        <v>1</v>
      </c>
      <c r="H1431">
        <v>7</v>
      </c>
      <c r="I1431">
        <v>105</v>
      </c>
      <c r="J1431">
        <v>143</v>
      </c>
      <c r="K1431">
        <v>20120711</v>
      </c>
      <c r="L1431" s="78">
        <v>0</v>
      </c>
      <c r="M1431">
        <v>2.2999999999999998</v>
      </c>
      <c r="O1431">
        <v>6</v>
      </c>
      <c r="AC1431" s="79">
        <f t="shared" si="201"/>
        <v>41101</v>
      </c>
      <c r="AD1431">
        <f t="shared" si="202"/>
        <v>7</v>
      </c>
      <c r="AE1431">
        <f t="shared" si="203"/>
        <v>2012</v>
      </c>
    </row>
    <row r="1432" spans="1:31" x14ac:dyDescent="0.25">
      <c r="A1432" t="s">
        <v>51</v>
      </c>
      <c r="B1432" t="s">
        <v>52</v>
      </c>
      <c r="C1432">
        <v>2</v>
      </c>
      <c r="D1432">
        <v>90</v>
      </c>
      <c r="E1432">
        <v>34</v>
      </c>
      <c r="F1432">
        <v>88101</v>
      </c>
      <c r="G1432">
        <v>1</v>
      </c>
      <c r="H1432">
        <v>7</v>
      </c>
      <c r="I1432">
        <v>105</v>
      </c>
      <c r="J1432">
        <v>143</v>
      </c>
      <c r="K1432">
        <v>20120714</v>
      </c>
      <c r="L1432" s="78">
        <v>0</v>
      </c>
      <c r="M1432">
        <v>1.7</v>
      </c>
      <c r="O1432">
        <v>6</v>
      </c>
      <c r="AC1432" s="79">
        <f t="shared" ref="AC1432:AC1448" si="204">DATE(LEFT(K1432,4),MID(K1432,5,2),RIGHT(K1432,2))</f>
        <v>41104</v>
      </c>
      <c r="AD1432">
        <f t="shared" ref="AD1432:AD1448" si="205">MONTH(AC1432)</f>
        <v>7</v>
      </c>
      <c r="AE1432">
        <f t="shared" ref="AE1432:AE1448" si="206">YEAR(AC1432)</f>
        <v>2012</v>
      </c>
    </row>
    <row r="1433" spans="1:31" x14ac:dyDescent="0.25">
      <c r="A1433" t="s">
        <v>51</v>
      </c>
      <c r="B1433" t="s">
        <v>52</v>
      </c>
      <c r="C1433">
        <v>2</v>
      </c>
      <c r="D1433">
        <v>90</v>
      </c>
      <c r="E1433">
        <v>34</v>
      </c>
      <c r="F1433">
        <v>88101</v>
      </c>
      <c r="G1433">
        <v>1</v>
      </c>
      <c r="H1433">
        <v>7</v>
      </c>
      <c r="I1433">
        <v>105</v>
      </c>
      <c r="J1433">
        <v>143</v>
      </c>
      <c r="K1433">
        <v>20120717</v>
      </c>
      <c r="L1433" s="78">
        <v>0</v>
      </c>
      <c r="M1433">
        <v>1.3</v>
      </c>
      <c r="O1433">
        <v>6</v>
      </c>
      <c r="AC1433" s="79">
        <f t="shared" si="204"/>
        <v>41107</v>
      </c>
      <c r="AD1433">
        <f t="shared" si="205"/>
        <v>7</v>
      </c>
      <c r="AE1433">
        <f t="shared" si="206"/>
        <v>2012</v>
      </c>
    </row>
    <row r="1434" spans="1:31" x14ac:dyDescent="0.25">
      <c r="A1434" t="s">
        <v>51</v>
      </c>
      <c r="B1434" t="s">
        <v>52</v>
      </c>
      <c r="C1434">
        <v>2</v>
      </c>
      <c r="D1434">
        <v>90</v>
      </c>
      <c r="E1434">
        <v>34</v>
      </c>
      <c r="F1434">
        <v>88101</v>
      </c>
      <c r="G1434">
        <v>1</v>
      </c>
      <c r="H1434">
        <v>7</v>
      </c>
      <c r="I1434">
        <v>105</v>
      </c>
      <c r="J1434">
        <v>143</v>
      </c>
      <c r="K1434">
        <v>20120720</v>
      </c>
      <c r="L1434" s="78">
        <v>0</v>
      </c>
      <c r="M1434">
        <v>3.4</v>
      </c>
      <c r="O1434">
        <v>6</v>
      </c>
      <c r="AC1434" s="79">
        <f t="shared" si="204"/>
        <v>41110</v>
      </c>
      <c r="AD1434">
        <f t="shared" si="205"/>
        <v>7</v>
      </c>
      <c r="AE1434">
        <f t="shared" si="206"/>
        <v>2012</v>
      </c>
    </row>
    <row r="1435" spans="1:31" x14ac:dyDescent="0.25">
      <c r="A1435" t="s">
        <v>51</v>
      </c>
      <c r="B1435" t="s">
        <v>52</v>
      </c>
      <c r="C1435">
        <v>2</v>
      </c>
      <c r="D1435">
        <v>90</v>
      </c>
      <c r="E1435">
        <v>34</v>
      </c>
      <c r="F1435">
        <v>88101</v>
      </c>
      <c r="G1435">
        <v>1</v>
      </c>
      <c r="H1435">
        <v>7</v>
      </c>
      <c r="I1435">
        <v>105</v>
      </c>
      <c r="J1435">
        <v>143</v>
      </c>
      <c r="K1435">
        <v>20120723</v>
      </c>
      <c r="L1435" s="78">
        <v>0</v>
      </c>
      <c r="M1435">
        <v>0.7</v>
      </c>
      <c r="O1435">
        <v>6</v>
      </c>
      <c r="AC1435" s="79">
        <f t="shared" si="204"/>
        <v>41113</v>
      </c>
      <c r="AD1435">
        <f t="shared" si="205"/>
        <v>7</v>
      </c>
      <c r="AE1435">
        <f t="shared" si="206"/>
        <v>2012</v>
      </c>
    </row>
    <row r="1436" spans="1:31" x14ac:dyDescent="0.25">
      <c r="A1436" t="s">
        <v>51</v>
      </c>
      <c r="B1436" t="s">
        <v>52</v>
      </c>
      <c r="C1436">
        <v>2</v>
      </c>
      <c r="D1436">
        <v>90</v>
      </c>
      <c r="E1436">
        <v>34</v>
      </c>
      <c r="F1436">
        <v>88101</v>
      </c>
      <c r="G1436">
        <v>1</v>
      </c>
      <c r="H1436">
        <v>7</v>
      </c>
      <c r="I1436">
        <v>105</v>
      </c>
      <c r="J1436">
        <v>143</v>
      </c>
      <c r="K1436">
        <v>20120726</v>
      </c>
      <c r="L1436" s="78">
        <v>0</v>
      </c>
      <c r="M1436">
        <v>5.9</v>
      </c>
      <c r="O1436">
        <v>6</v>
      </c>
      <c r="AC1436" s="79">
        <f t="shared" si="204"/>
        <v>41116</v>
      </c>
      <c r="AD1436">
        <f t="shared" si="205"/>
        <v>7</v>
      </c>
      <c r="AE1436">
        <f t="shared" si="206"/>
        <v>2012</v>
      </c>
    </row>
    <row r="1437" spans="1:31" x14ac:dyDescent="0.25">
      <c r="A1437" t="s">
        <v>51</v>
      </c>
      <c r="B1437" t="s">
        <v>52</v>
      </c>
      <c r="C1437">
        <v>2</v>
      </c>
      <c r="D1437">
        <v>90</v>
      </c>
      <c r="E1437">
        <v>34</v>
      </c>
      <c r="F1437">
        <v>88101</v>
      </c>
      <c r="G1437">
        <v>1</v>
      </c>
      <c r="H1437">
        <v>7</v>
      </c>
      <c r="I1437">
        <v>105</v>
      </c>
      <c r="J1437">
        <v>143</v>
      </c>
      <c r="K1437">
        <v>20120729</v>
      </c>
      <c r="L1437" s="78">
        <v>0</v>
      </c>
      <c r="M1437">
        <v>3.6</v>
      </c>
      <c r="O1437">
        <v>6</v>
      </c>
      <c r="AC1437" s="79">
        <f t="shared" si="204"/>
        <v>41119</v>
      </c>
      <c r="AD1437">
        <f t="shared" si="205"/>
        <v>7</v>
      </c>
      <c r="AE1437">
        <f t="shared" si="206"/>
        <v>2012</v>
      </c>
    </row>
    <row r="1438" spans="1:31" x14ac:dyDescent="0.25">
      <c r="A1438" t="s">
        <v>51</v>
      </c>
      <c r="B1438" t="s">
        <v>52</v>
      </c>
      <c r="C1438">
        <v>2</v>
      </c>
      <c r="D1438">
        <v>90</v>
      </c>
      <c r="E1438">
        <v>34</v>
      </c>
      <c r="F1438">
        <v>88101</v>
      </c>
      <c r="G1438">
        <v>1</v>
      </c>
      <c r="H1438">
        <v>7</v>
      </c>
      <c r="I1438">
        <v>105</v>
      </c>
      <c r="J1438">
        <v>143</v>
      </c>
      <c r="K1438">
        <v>20120801</v>
      </c>
      <c r="L1438" s="78">
        <v>0</v>
      </c>
      <c r="M1438">
        <v>4</v>
      </c>
      <c r="O1438">
        <v>6</v>
      </c>
      <c r="AC1438" s="79">
        <f t="shared" si="204"/>
        <v>41122</v>
      </c>
      <c r="AD1438">
        <f t="shared" si="205"/>
        <v>8</v>
      </c>
      <c r="AE1438">
        <f t="shared" si="206"/>
        <v>2012</v>
      </c>
    </row>
    <row r="1439" spans="1:31" x14ac:dyDescent="0.25">
      <c r="A1439" t="s">
        <v>51</v>
      </c>
      <c r="B1439" t="s">
        <v>52</v>
      </c>
      <c r="C1439">
        <v>2</v>
      </c>
      <c r="D1439">
        <v>90</v>
      </c>
      <c r="E1439">
        <v>34</v>
      </c>
      <c r="F1439">
        <v>88101</v>
      </c>
      <c r="G1439">
        <v>1</v>
      </c>
      <c r="H1439">
        <v>7</v>
      </c>
      <c r="I1439">
        <v>105</v>
      </c>
      <c r="J1439">
        <v>143</v>
      </c>
      <c r="K1439">
        <v>20120804</v>
      </c>
      <c r="L1439" s="78">
        <v>0</v>
      </c>
      <c r="M1439">
        <v>2.8</v>
      </c>
      <c r="O1439">
        <v>6</v>
      </c>
      <c r="AC1439" s="79">
        <f t="shared" si="204"/>
        <v>41125</v>
      </c>
      <c r="AD1439">
        <f t="shared" si="205"/>
        <v>8</v>
      </c>
      <c r="AE1439">
        <f t="shared" si="206"/>
        <v>2012</v>
      </c>
    </row>
    <row r="1440" spans="1:31" x14ac:dyDescent="0.25">
      <c r="A1440" t="s">
        <v>51</v>
      </c>
      <c r="B1440" t="s">
        <v>52</v>
      </c>
      <c r="C1440">
        <v>2</v>
      </c>
      <c r="D1440">
        <v>90</v>
      </c>
      <c r="E1440">
        <v>34</v>
      </c>
      <c r="F1440">
        <v>88101</v>
      </c>
      <c r="G1440">
        <v>1</v>
      </c>
      <c r="H1440">
        <v>7</v>
      </c>
      <c r="I1440">
        <v>105</v>
      </c>
      <c r="J1440">
        <v>143</v>
      </c>
      <c r="K1440">
        <v>20120807</v>
      </c>
      <c r="L1440" s="78">
        <v>0</v>
      </c>
      <c r="M1440">
        <v>3.2</v>
      </c>
      <c r="O1440">
        <v>6</v>
      </c>
      <c r="AC1440" s="79">
        <f t="shared" si="204"/>
        <v>41128</v>
      </c>
      <c r="AD1440">
        <f t="shared" si="205"/>
        <v>8</v>
      </c>
      <c r="AE1440">
        <f t="shared" si="206"/>
        <v>2012</v>
      </c>
    </row>
    <row r="1441" spans="1:31" x14ac:dyDescent="0.25">
      <c r="A1441" t="s">
        <v>51</v>
      </c>
      <c r="B1441" t="s">
        <v>52</v>
      </c>
      <c r="C1441">
        <v>2</v>
      </c>
      <c r="D1441">
        <v>90</v>
      </c>
      <c r="E1441">
        <v>34</v>
      </c>
      <c r="F1441">
        <v>88101</v>
      </c>
      <c r="G1441">
        <v>1</v>
      </c>
      <c r="H1441">
        <v>7</v>
      </c>
      <c r="I1441">
        <v>105</v>
      </c>
      <c r="J1441">
        <v>143</v>
      </c>
      <c r="K1441">
        <v>20120810</v>
      </c>
      <c r="L1441" s="78">
        <v>0</v>
      </c>
      <c r="M1441">
        <v>4.0999999999999996</v>
      </c>
      <c r="O1441">
        <v>6</v>
      </c>
      <c r="AC1441" s="79">
        <f t="shared" si="204"/>
        <v>41131</v>
      </c>
      <c r="AD1441">
        <f t="shared" si="205"/>
        <v>8</v>
      </c>
      <c r="AE1441">
        <f t="shared" si="206"/>
        <v>2012</v>
      </c>
    </row>
    <row r="1442" spans="1:31" x14ac:dyDescent="0.25">
      <c r="A1442" t="s">
        <v>51</v>
      </c>
      <c r="B1442" t="s">
        <v>52</v>
      </c>
      <c r="C1442">
        <v>2</v>
      </c>
      <c r="D1442">
        <v>90</v>
      </c>
      <c r="E1442">
        <v>34</v>
      </c>
      <c r="F1442">
        <v>88101</v>
      </c>
      <c r="G1442">
        <v>1</v>
      </c>
      <c r="H1442">
        <v>7</v>
      </c>
      <c r="I1442">
        <v>105</v>
      </c>
      <c r="J1442">
        <v>143</v>
      </c>
      <c r="K1442">
        <v>20120813</v>
      </c>
      <c r="L1442" s="78">
        <v>0</v>
      </c>
      <c r="M1442">
        <v>6.3</v>
      </c>
      <c r="O1442">
        <v>6</v>
      </c>
      <c r="AC1442" s="79">
        <f t="shared" si="204"/>
        <v>41134</v>
      </c>
      <c r="AD1442">
        <f t="shared" si="205"/>
        <v>8</v>
      </c>
      <c r="AE1442">
        <f t="shared" si="206"/>
        <v>2012</v>
      </c>
    </row>
    <row r="1443" spans="1:31" x14ac:dyDescent="0.25">
      <c r="A1443" t="s">
        <v>51</v>
      </c>
      <c r="B1443" t="s">
        <v>52</v>
      </c>
      <c r="C1443">
        <v>2</v>
      </c>
      <c r="D1443">
        <v>90</v>
      </c>
      <c r="E1443">
        <v>34</v>
      </c>
      <c r="F1443">
        <v>88101</v>
      </c>
      <c r="G1443">
        <v>1</v>
      </c>
      <c r="H1443">
        <v>7</v>
      </c>
      <c r="I1443">
        <v>105</v>
      </c>
      <c r="J1443">
        <v>143</v>
      </c>
      <c r="K1443">
        <v>20120816</v>
      </c>
      <c r="L1443" s="78">
        <v>0</v>
      </c>
      <c r="M1443">
        <v>4.0999999999999996</v>
      </c>
      <c r="O1443">
        <v>6</v>
      </c>
      <c r="AC1443" s="79">
        <f t="shared" si="204"/>
        <v>41137</v>
      </c>
      <c r="AD1443">
        <f t="shared" si="205"/>
        <v>8</v>
      </c>
      <c r="AE1443">
        <f t="shared" si="206"/>
        <v>2012</v>
      </c>
    </row>
    <row r="1444" spans="1:31" x14ac:dyDescent="0.25">
      <c r="A1444" t="s">
        <v>51</v>
      </c>
      <c r="B1444" t="s">
        <v>52</v>
      </c>
      <c r="C1444">
        <v>2</v>
      </c>
      <c r="D1444">
        <v>90</v>
      </c>
      <c r="E1444">
        <v>34</v>
      </c>
      <c r="F1444">
        <v>88101</v>
      </c>
      <c r="G1444">
        <v>1</v>
      </c>
      <c r="H1444">
        <v>7</v>
      </c>
      <c r="I1444">
        <v>105</v>
      </c>
      <c r="J1444">
        <v>143</v>
      </c>
      <c r="K1444">
        <v>20120819</v>
      </c>
      <c r="L1444" s="78">
        <v>0</v>
      </c>
      <c r="M1444">
        <v>16</v>
      </c>
      <c r="O1444">
        <v>6</v>
      </c>
      <c r="AC1444" s="79">
        <f t="shared" si="204"/>
        <v>41140</v>
      </c>
      <c r="AD1444">
        <f t="shared" si="205"/>
        <v>8</v>
      </c>
      <c r="AE1444">
        <f t="shared" si="206"/>
        <v>2012</v>
      </c>
    </row>
    <row r="1445" spans="1:31" x14ac:dyDescent="0.25">
      <c r="A1445" t="s">
        <v>51</v>
      </c>
      <c r="B1445" t="s">
        <v>52</v>
      </c>
      <c r="C1445">
        <v>2</v>
      </c>
      <c r="D1445">
        <v>90</v>
      </c>
      <c r="E1445">
        <v>34</v>
      </c>
      <c r="F1445">
        <v>88101</v>
      </c>
      <c r="G1445">
        <v>1</v>
      </c>
      <c r="H1445">
        <v>7</v>
      </c>
      <c r="I1445">
        <v>105</v>
      </c>
      <c r="J1445">
        <v>143</v>
      </c>
      <c r="K1445">
        <v>20120822</v>
      </c>
      <c r="L1445" s="78">
        <v>0</v>
      </c>
      <c r="M1445">
        <v>3.7</v>
      </c>
      <c r="O1445">
        <v>6</v>
      </c>
      <c r="AC1445" s="79">
        <f t="shared" si="204"/>
        <v>41143</v>
      </c>
      <c r="AD1445">
        <f t="shared" si="205"/>
        <v>8</v>
      </c>
      <c r="AE1445">
        <f t="shared" si="206"/>
        <v>2012</v>
      </c>
    </row>
    <row r="1446" spans="1:31" x14ac:dyDescent="0.25">
      <c r="A1446" t="s">
        <v>51</v>
      </c>
      <c r="B1446" t="s">
        <v>52</v>
      </c>
      <c r="C1446">
        <v>2</v>
      </c>
      <c r="D1446">
        <v>90</v>
      </c>
      <c r="E1446">
        <v>34</v>
      </c>
      <c r="F1446">
        <v>88101</v>
      </c>
      <c r="G1446">
        <v>1</v>
      </c>
      <c r="H1446">
        <v>7</v>
      </c>
      <c r="I1446">
        <v>105</v>
      </c>
      <c r="J1446">
        <v>143</v>
      </c>
      <c r="K1446">
        <v>20120825</v>
      </c>
      <c r="L1446" s="78">
        <v>0</v>
      </c>
      <c r="M1446">
        <v>1.9</v>
      </c>
      <c r="O1446">
        <v>6</v>
      </c>
      <c r="AC1446" s="79">
        <f t="shared" si="204"/>
        <v>41146</v>
      </c>
      <c r="AD1446">
        <f t="shared" si="205"/>
        <v>8</v>
      </c>
      <c r="AE1446">
        <f t="shared" si="206"/>
        <v>2012</v>
      </c>
    </row>
    <row r="1447" spans="1:31" x14ac:dyDescent="0.25">
      <c r="A1447" t="s">
        <v>51</v>
      </c>
      <c r="B1447" t="s">
        <v>52</v>
      </c>
      <c r="C1447">
        <v>2</v>
      </c>
      <c r="D1447">
        <v>90</v>
      </c>
      <c r="E1447">
        <v>34</v>
      </c>
      <c r="F1447">
        <v>88101</v>
      </c>
      <c r="G1447">
        <v>1</v>
      </c>
      <c r="H1447">
        <v>7</v>
      </c>
      <c r="I1447">
        <v>105</v>
      </c>
      <c r="J1447">
        <v>143</v>
      </c>
      <c r="K1447">
        <v>20120828</v>
      </c>
      <c r="L1447" s="78">
        <v>0</v>
      </c>
      <c r="M1447">
        <v>1.6</v>
      </c>
      <c r="O1447">
        <v>6</v>
      </c>
      <c r="AC1447" s="79">
        <f t="shared" si="204"/>
        <v>41149</v>
      </c>
      <c r="AD1447">
        <f t="shared" si="205"/>
        <v>8</v>
      </c>
      <c r="AE1447">
        <f t="shared" si="206"/>
        <v>2012</v>
      </c>
    </row>
    <row r="1448" spans="1:31" x14ac:dyDescent="0.25">
      <c r="A1448" t="s">
        <v>51</v>
      </c>
      <c r="B1448" t="s">
        <v>52</v>
      </c>
      <c r="C1448">
        <v>2</v>
      </c>
      <c r="D1448">
        <v>90</v>
      </c>
      <c r="E1448">
        <v>34</v>
      </c>
      <c r="F1448">
        <v>88101</v>
      </c>
      <c r="G1448">
        <v>1</v>
      </c>
      <c r="H1448">
        <v>7</v>
      </c>
      <c r="I1448">
        <v>105</v>
      </c>
      <c r="J1448">
        <v>143</v>
      </c>
      <c r="K1448">
        <v>20120831</v>
      </c>
      <c r="L1448" s="78">
        <v>0</v>
      </c>
      <c r="M1448">
        <v>1.3</v>
      </c>
      <c r="O1448">
        <v>6</v>
      </c>
      <c r="AC1448" s="79">
        <f t="shared" si="204"/>
        <v>41152</v>
      </c>
      <c r="AD1448">
        <f t="shared" si="205"/>
        <v>8</v>
      </c>
      <c r="AE1448">
        <f t="shared" si="206"/>
        <v>2012</v>
      </c>
    </row>
    <row r="1449" spans="1:31" x14ac:dyDescent="0.25">
      <c r="A1449" t="s">
        <v>51</v>
      </c>
      <c r="B1449" t="s">
        <v>52</v>
      </c>
      <c r="C1449">
        <v>2</v>
      </c>
      <c r="D1449">
        <v>90</v>
      </c>
      <c r="E1449">
        <v>34</v>
      </c>
      <c r="F1449">
        <v>88101</v>
      </c>
      <c r="G1449">
        <v>1</v>
      </c>
      <c r="H1449">
        <v>7</v>
      </c>
      <c r="I1449">
        <v>105</v>
      </c>
      <c r="J1449">
        <v>143</v>
      </c>
      <c r="K1449">
        <v>20130501</v>
      </c>
      <c r="L1449" s="78">
        <v>0</v>
      </c>
      <c r="M1449">
        <v>4.4000000000000004</v>
      </c>
      <c r="AC1449" s="79">
        <f t="shared" ref="AC1449:AC1480" si="207">DATE(LEFT(K1449,4),MID(K1449,5,2),RIGHT(K1449,2))</f>
        <v>41395</v>
      </c>
      <c r="AD1449">
        <f t="shared" ref="AD1449:AD1480" si="208">MONTH(AC1449)</f>
        <v>5</v>
      </c>
      <c r="AE1449">
        <f t="shared" ref="AE1449:AE1480" si="209">YEAR(AC1449)</f>
        <v>2013</v>
      </c>
    </row>
    <row r="1450" spans="1:31" x14ac:dyDescent="0.25">
      <c r="A1450" t="s">
        <v>51</v>
      </c>
      <c r="B1450" t="s">
        <v>52</v>
      </c>
      <c r="C1450">
        <v>2</v>
      </c>
      <c r="D1450">
        <v>90</v>
      </c>
      <c r="E1450">
        <v>34</v>
      </c>
      <c r="F1450">
        <v>88101</v>
      </c>
      <c r="G1450">
        <v>1</v>
      </c>
      <c r="H1450">
        <v>7</v>
      </c>
      <c r="I1450">
        <v>105</v>
      </c>
      <c r="J1450">
        <v>143</v>
      </c>
      <c r="K1450">
        <v>20130504</v>
      </c>
      <c r="L1450" s="78">
        <v>0</v>
      </c>
      <c r="M1450">
        <v>4.5999999999999996</v>
      </c>
      <c r="AC1450" s="79">
        <f t="shared" si="207"/>
        <v>41398</v>
      </c>
      <c r="AD1450">
        <f t="shared" si="208"/>
        <v>5</v>
      </c>
      <c r="AE1450">
        <f t="shared" si="209"/>
        <v>2013</v>
      </c>
    </row>
    <row r="1451" spans="1:31" x14ac:dyDescent="0.25">
      <c r="A1451" t="s">
        <v>51</v>
      </c>
      <c r="B1451" t="s">
        <v>52</v>
      </c>
      <c r="C1451">
        <v>2</v>
      </c>
      <c r="D1451">
        <v>90</v>
      </c>
      <c r="E1451">
        <v>34</v>
      </c>
      <c r="F1451">
        <v>88101</v>
      </c>
      <c r="G1451">
        <v>1</v>
      </c>
      <c r="H1451">
        <v>7</v>
      </c>
      <c r="I1451">
        <v>105</v>
      </c>
      <c r="J1451">
        <v>143</v>
      </c>
      <c r="K1451">
        <v>20130507</v>
      </c>
      <c r="L1451" s="78">
        <v>0</v>
      </c>
      <c r="M1451">
        <v>4.8</v>
      </c>
      <c r="AC1451" s="79">
        <f t="shared" si="207"/>
        <v>41401</v>
      </c>
      <c r="AD1451">
        <f t="shared" si="208"/>
        <v>5</v>
      </c>
      <c r="AE1451">
        <f t="shared" si="209"/>
        <v>2013</v>
      </c>
    </row>
    <row r="1452" spans="1:31" x14ac:dyDescent="0.25">
      <c r="A1452" t="s">
        <v>51</v>
      </c>
      <c r="B1452" t="s">
        <v>52</v>
      </c>
      <c r="C1452">
        <v>2</v>
      </c>
      <c r="D1452">
        <v>90</v>
      </c>
      <c r="E1452">
        <v>34</v>
      </c>
      <c r="F1452">
        <v>88101</v>
      </c>
      <c r="G1452">
        <v>1</v>
      </c>
      <c r="H1452">
        <v>7</v>
      </c>
      <c r="I1452">
        <v>105</v>
      </c>
      <c r="J1452">
        <v>143</v>
      </c>
      <c r="K1452">
        <v>20130510</v>
      </c>
      <c r="L1452" s="78">
        <v>0</v>
      </c>
      <c r="N1452" t="s">
        <v>63</v>
      </c>
      <c r="AC1452" s="79">
        <f t="shared" si="207"/>
        <v>41404</v>
      </c>
      <c r="AD1452">
        <f t="shared" si="208"/>
        <v>5</v>
      </c>
      <c r="AE1452">
        <f t="shared" si="209"/>
        <v>2013</v>
      </c>
    </row>
    <row r="1453" spans="1:31" x14ac:dyDescent="0.25">
      <c r="A1453" t="s">
        <v>51</v>
      </c>
      <c r="B1453" t="s">
        <v>52</v>
      </c>
      <c r="C1453">
        <v>2</v>
      </c>
      <c r="D1453">
        <v>90</v>
      </c>
      <c r="E1453">
        <v>34</v>
      </c>
      <c r="F1453">
        <v>88101</v>
      </c>
      <c r="G1453">
        <v>1</v>
      </c>
      <c r="H1453">
        <v>7</v>
      </c>
      <c r="I1453">
        <v>105</v>
      </c>
      <c r="J1453">
        <v>143</v>
      </c>
      <c r="K1453">
        <v>20130513</v>
      </c>
      <c r="L1453" s="78">
        <v>0</v>
      </c>
      <c r="M1453">
        <v>2.1</v>
      </c>
      <c r="AC1453" s="79">
        <f t="shared" si="207"/>
        <v>41407</v>
      </c>
      <c r="AD1453">
        <f t="shared" si="208"/>
        <v>5</v>
      </c>
      <c r="AE1453">
        <f t="shared" si="209"/>
        <v>2013</v>
      </c>
    </row>
    <row r="1454" spans="1:31" x14ac:dyDescent="0.25">
      <c r="A1454" t="s">
        <v>51</v>
      </c>
      <c r="B1454" t="s">
        <v>52</v>
      </c>
      <c r="C1454">
        <v>2</v>
      </c>
      <c r="D1454">
        <v>90</v>
      </c>
      <c r="E1454">
        <v>34</v>
      </c>
      <c r="F1454">
        <v>88101</v>
      </c>
      <c r="G1454">
        <v>1</v>
      </c>
      <c r="H1454">
        <v>7</v>
      </c>
      <c r="I1454">
        <v>105</v>
      </c>
      <c r="J1454">
        <v>143</v>
      </c>
      <c r="K1454">
        <v>20130516</v>
      </c>
      <c r="L1454" s="78">
        <v>0</v>
      </c>
      <c r="M1454">
        <v>3.7</v>
      </c>
      <c r="AC1454" s="79">
        <f t="shared" si="207"/>
        <v>41410</v>
      </c>
      <c r="AD1454">
        <f t="shared" si="208"/>
        <v>5</v>
      </c>
      <c r="AE1454">
        <f t="shared" si="209"/>
        <v>2013</v>
      </c>
    </row>
    <row r="1455" spans="1:31" x14ac:dyDescent="0.25">
      <c r="A1455" t="s">
        <v>51</v>
      </c>
      <c r="B1455" t="s">
        <v>52</v>
      </c>
      <c r="C1455">
        <v>2</v>
      </c>
      <c r="D1455">
        <v>90</v>
      </c>
      <c r="E1455">
        <v>34</v>
      </c>
      <c r="F1455">
        <v>88101</v>
      </c>
      <c r="G1455">
        <v>1</v>
      </c>
      <c r="H1455">
        <v>7</v>
      </c>
      <c r="I1455">
        <v>105</v>
      </c>
      <c r="J1455">
        <v>143</v>
      </c>
      <c r="K1455">
        <v>20130519</v>
      </c>
      <c r="L1455" s="78">
        <v>0</v>
      </c>
      <c r="M1455">
        <v>2.7</v>
      </c>
      <c r="AC1455" s="79">
        <f t="shared" si="207"/>
        <v>41413</v>
      </c>
      <c r="AD1455">
        <f t="shared" si="208"/>
        <v>5</v>
      </c>
      <c r="AE1455">
        <f t="shared" si="209"/>
        <v>2013</v>
      </c>
    </row>
    <row r="1456" spans="1:31" x14ac:dyDescent="0.25">
      <c r="A1456" t="s">
        <v>51</v>
      </c>
      <c r="B1456" t="s">
        <v>52</v>
      </c>
      <c r="C1456">
        <v>2</v>
      </c>
      <c r="D1456">
        <v>90</v>
      </c>
      <c r="E1456">
        <v>34</v>
      </c>
      <c r="F1456">
        <v>88101</v>
      </c>
      <c r="G1456">
        <v>1</v>
      </c>
      <c r="H1456">
        <v>7</v>
      </c>
      <c r="I1456">
        <v>105</v>
      </c>
      <c r="J1456">
        <v>143</v>
      </c>
      <c r="K1456">
        <v>20130522</v>
      </c>
      <c r="L1456" s="78">
        <v>0</v>
      </c>
      <c r="M1456">
        <v>4.7</v>
      </c>
      <c r="AC1456" s="79">
        <f t="shared" si="207"/>
        <v>41416</v>
      </c>
      <c r="AD1456">
        <f t="shared" si="208"/>
        <v>5</v>
      </c>
      <c r="AE1456">
        <f t="shared" si="209"/>
        <v>2013</v>
      </c>
    </row>
    <row r="1457" spans="1:31" x14ac:dyDescent="0.25">
      <c r="A1457" t="s">
        <v>51</v>
      </c>
      <c r="B1457" t="s">
        <v>52</v>
      </c>
      <c r="C1457">
        <v>2</v>
      </c>
      <c r="D1457">
        <v>90</v>
      </c>
      <c r="E1457">
        <v>34</v>
      </c>
      <c r="F1457">
        <v>88101</v>
      </c>
      <c r="G1457">
        <v>1</v>
      </c>
      <c r="H1457">
        <v>7</v>
      </c>
      <c r="I1457">
        <v>105</v>
      </c>
      <c r="J1457">
        <v>143</v>
      </c>
      <c r="K1457">
        <v>20130525</v>
      </c>
      <c r="L1457" s="78">
        <v>0</v>
      </c>
      <c r="M1457">
        <v>4.7</v>
      </c>
      <c r="AC1457" s="79">
        <f t="shared" si="207"/>
        <v>41419</v>
      </c>
      <c r="AD1457">
        <f t="shared" si="208"/>
        <v>5</v>
      </c>
      <c r="AE1457">
        <f t="shared" si="209"/>
        <v>2013</v>
      </c>
    </row>
    <row r="1458" spans="1:31" x14ac:dyDescent="0.25">
      <c r="A1458" t="s">
        <v>51</v>
      </c>
      <c r="B1458" t="s">
        <v>52</v>
      </c>
      <c r="C1458">
        <v>2</v>
      </c>
      <c r="D1458">
        <v>90</v>
      </c>
      <c r="E1458">
        <v>34</v>
      </c>
      <c r="F1458">
        <v>88101</v>
      </c>
      <c r="G1458">
        <v>1</v>
      </c>
      <c r="H1458">
        <v>7</v>
      </c>
      <c r="I1458">
        <v>105</v>
      </c>
      <c r="J1458">
        <v>143</v>
      </c>
      <c r="K1458">
        <v>20130528</v>
      </c>
      <c r="L1458" s="78">
        <v>0</v>
      </c>
      <c r="M1458">
        <v>6.9</v>
      </c>
      <c r="AC1458" s="79">
        <f t="shared" si="207"/>
        <v>41422</v>
      </c>
      <c r="AD1458">
        <f t="shared" si="208"/>
        <v>5</v>
      </c>
      <c r="AE1458">
        <f t="shared" si="209"/>
        <v>2013</v>
      </c>
    </row>
    <row r="1459" spans="1:31" x14ac:dyDescent="0.25">
      <c r="A1459" t="s">
        <v>51</v>
      </c>
      <c r="B1459" t="s">
        <v>52</v>
      </c>
      <c r="C1459">
        <v>2</v>
      </c>
      <c r="D1459">
        <v>90</v>
      </c>
      <c r="E1459">
        <v>34</v>
      </c>
      <c r="F1459">
        <v>88101</v>
      </c>
      <c r="G1459">
        <v>1</v>
      </c>
      <c r="H1459">
        <v>7</v>
      </c>
      <c r="I1459">
        <v>105</v>
      </c>
      <c r="J1459">
        <v>143</v>
      </c>
      <c r="K1459">
        <v>20130531</v>
      </c>
      <c r="L1459" s="78">
        <v>0</v>
      </c>
      <c r="M1459">
        <v>7.4</v>
      </c>
      <c r="AC1459" s="79">
        <f t="shared" si="207"/>
        <v>41425</v>
      </c>
      <c r="AD1459">
        <f t="shared" si="208"/>
        <v>5</v>
      </c>
      <c r="AE1459">
        <f t="shared" si="209"/>
        <v>2013</v>
      </c>
    </row>
    <row r="1460" spans="1:31" x14ac:dyDescent="0.25">
      <c r="A1460" t="s">
        <v>51</v>
      </c>
      <c r="B1460" t="s">
        <v>52</v>
      </c>
      <c r="C1460">
        <v>2</v>
      </c>
      <c r="D1460">
        <v>90</v>
      </c>
      <c r="E1460">
        <v>34</v>
      </c>
      <c r="F1460">
        <v>88101</v>
      </c>
      <c r="G1460">
        <v>1</v>
      </c>
      <c r="H1460">
        <v>7</v>
      </c>
      <c r="I1460">
        <v>105</v>
      </c>
      <c r="J1460">
        <v>143</v>
      </c>
      <c r="K1460">
        <v>20130603</v>
      </c>
      <c r="L1460" s="78">
        <v>0</v>
      </c>
      <c r="M1460">
        <v>2.4</v>
      </c>
      <c r="AC1460" s="79">
        <f t="shared" si="207"/>
        <v>41428</v>
      </c>
      <c r="AD1460">
        <f t="shared" si="208"/>
        <v>6</v>
      </c>
      <c r="AE1460">
        <f t="shared" si="209"/>
        <v>2013</v>
      </c>
    </row>
    <row r="1461" spans="1:31" x14ac:dyDescent="0.25">
      <c r="A1461" t="s">
        <v>51</v>
      </c>
      <c r="B1461" t="s">
        <v>52</v>
      </c>
      <c r="C1461">
        <v>2</v>
      </c>
      <c r="D1461">
        <v>90</v>
      </c>
      <c r="E1461">
        <v>34</v>
      </c>
      <c r="F1461">
        <v>88101</v>
      </c>
      <c r="G1461">
        <v>1</v>
      </c>
      <c r="H1461">
        <v>7</v>
      </c>
      <c r="I1461">
        <v>105</v>
      </c>
      <c r="J1461">
        <v>143</v>
      </c>
      <c r="K1461">
        <v>20130606</v>
      </c>
      <c r="L1461" s="78">
        <v>0</v>
      </c>
      <c r="M1461">
        <v>3.1</v>
      </c>
      <c r="AC1461" s="79">
        <f t="shared" si="207"/>
        <v>41431</v>
      </c>
      <c r="AD1461">
        <f t="shared" si="208"/>
        <v>6</v>
      </c>
      <c r="AE1461">
        <f t="shared" si="209"/>
        <v>2013</v>
      </c>
    </row>
    <row r="1462" spans="1:31" x14ac:dyDescent="0.25">
      <c r="A1462" t="s">
        <v>51</v>
      </c>
      <c r="B1462" t="s">
        <v>52</v>
      </c>
      <c r="C1462">
        <v>2</v>
      </c>
      <c r="D1462">
        <v>90</v>
      </c>
      <c r="E1462">
        <v>34</v>
      </c>
      <c r="F1462">
        <v>88101</v>
      </c>
      <c r="G1462">
        <v>1</v>
      </c>
      <c r="H1462">
        <v>7</v>
      </c>
      <c r="I1462">
        <v>105</v>
      </c>
      <c r="J1462">
        <v>143</v>
      </c>
      <c r="K1462">
        <v>20130609</v>
      </c>
      <c r="L1462" s="78">
        <v>0</v>
      </c>
      <c r="M1462">
        <v>4.9000000000000004</v>
      </c>
      <c r="AC1462" s="79">
        <f t="shared" si="207"/>
        <v>41434</v>
      </c>
      <c r="AD1462">
        <f t="shared" si="208"/>
        <v>6</v>
      </c>
      <c r="AE1462">
        <f t="shared" si="209"/>
        <v>2013</v>
      </c>
    </row>
    <row r="1463" spans="1:31" x14ac:dyDescent="0.25">
      <c r="A1463" t="s">
        <v>51</v>
      </c>
      <c r="B1463" t="s">
        <v>52</v>
      </c>
      <c r="C1463">
        <v>2</v>
      </c>
      <c r="D1463">
        <v>90</v>
      </c>
      <c r="E1463">
        <v>34</v>
      </c>
      <c r="F1463">
        <v>88101</v>
      </c>
      <c r="G1463">
        <v>1</v>
      </c>
      <c r="H1463">
        <v>7</v>
      </c>
      <c r="I1463">
        <v>105</v>
      </c>
      <c r="J1463">
        <v>143</v>
      </c>
      <c r="K1463">
        <v>20130612</v>
      </c>
      <c r="L1463" s="78">
        <v>0</v>
      </c>
      <c r="M1463">
        <v>2.2999999999999998</v>
      </c>
      <c r="AC1463" s="79">
        <f t="shared" si="207"/>
        <v>41437</v>
      </c>
      <c r="AD1463">
        <f t="shared" si="208"/>
        <v>6</v>
      </c>
      <c r="AE1463">
        <f t="shared" si="209"/>
        <v>2013</v>
      </c>
    </row>
    <row r="1464" spans="1:31" x14ac:dyDescent="0.25">
      <c r="A1464" t="s">
        <v>51</v>
      </c>
      <c r="B1464" t="s">
        <v>52</v>
      </c>
      <c r="C1464">
        <v>2</v>
      </c>
      <c r="D1464">
        <v>90</v>
      </c>
      <c r="E1464">
        <v>34</v>
      </c>
      <c r="F1464">
        <v>88101</v>
      </c>
      <c r="G1464">
        <v>1</v>
      </c>
      <c r="H1464">
        <v>7</v>
      </c>
      <c r="I1464">
        <v>105</v>
      </c>
      <c r="J1464">
        <v>143</v>
      </c>
      <c r="K1464">
        <v>20130615</v>
      </c>
      <c r="L1464" s="78">
        <v>0</v>
      </c>
      <c r="M1464">
        <v>7</v>
      </c>
      <c r="Q1464" t="s">
        <v>58</v>
      </c>
      <c r="AC1464" s="79">
        <f t="shared" si="207"/>
        <v>41440</v>
      </c>
      <c r="AD1464">
        <f t="shared" si="208"/>
        <v>6</v>
      </c>
      <c r="AE1464">
        <f t="shared" si="209"/>
        <v>2013</v>
      </c>
    </row>
    <row r="1465" spans="1:31" x14ac:dyDescent="0.25">
      <c r="A1465" t="s">
        <v>51</v>
      </c>
      <c r="B1465" t="s">
        <v>52</v>
      </c>
      <c r="C1465">
        <v>2</v>
      </c>
      <c r="D1465">
        <v>90</v>
      </c>
      <c r="E1465">
        <v>34</v>
      </c>
      <c r="F1465">
        <v>88101</v>
      </c>
      <c r="G1465">
        <v>1</v>
      </c>
      <c r="H1465">
        <v>7</v>
      </c>
      <c r="I1465">
        <v>105</v>
      </c>
      <c r="J1465">
        <v>143</v>
      </c>
      <c r="K1465">
        <v>20130618</v>
      </c>
      <c r="L1465" s="78">
        <v>0</v>
      </c>
      <c r="M1465">
        <v>2.7</v>
      </c>
      <c r="AC1465" s="79">
        <f t="shared" si="207"/>
        <v>41443</v>
      </c>
      <c r="AD1465">
        <f t="shared" si="208"/>
        <v>6</v>
      </c>
      <c r="AE1465">
        <f t="shared" si="209"/>
        <v>2013</v>
      </c>
    </row>
    <row r="1466" spans="1:31" x14ac:dyDescent="0.25">
      <c r="A1466" t="s">
        <v>51</v>
      </c>
      <c r="B1466" t="s">
        <v>52</v>
      </c>
      <c r="C1466">
        <v>2</v>
      </c>
      <c r="D1466">
        <v>90</v>
      </c>
      <c r="E1466">
        <v>34</v>
      </c>
      <c r="F1466">
        <v>88101</v>
      </c>
      <c r="G1466">
        <v>1</v>
      </c>
      <c r="H1466">
        <v>7</v>
      </c>
      <c r="I1466">
        <v>105</v>
      </c>
      <c r="J1466">
        <v>143</v>
      </c>
      <c r="K1466">
        <v>20130621</v>
      </c>
      <c r="L1466" s="78">
        <v>0</v>
      </c>
      <c r="M1466">
        <v>9.3000000000000007</v>
      </c>
      <c r="Q1466" t="s">
        <v>58</v>
      </c>
      <c r="AC1466" s="79">
        <f t="shared" si="207"/>
        <v>41446</v>
      </c>
      <c r="AD1466">
        <f t="shared" si="208"/>
        <v>6</v>
      </c>
      <c r="AE1466">
        <f t="shared" si="209"/>
        <v>2013</v>
      </c>
    </row>
    <row r="1467" spans="1:31" x14ac:dyDescent="0.25">
      <c r="A1467" t="s">
        <v>51</v>
      </c>
      <c r="B1467" t="s">
        <v>52</v>
      </c>
      <c r="C1467">
        <v>2</v>
      </c>
      <c r="D1467">
        <v>90</v>
      </c>
      <c r="E1467">
        <v>34</v>
      </c>
      <c r="F1467">
        <v>88101</v>
      </c>
      <c r="G1467">
        <v>1</v>
      </c>
      <c r="H1467">
        <v>7</v>
      </c>
      <c r="I1467">
        <v>105</v>
      </c>
      <c r="J1467">
        <v>143</v>
      </c>
      <c r="K1467">
        <v>20130624</v>
      </c>
      <c r="L1467" s="78">
        <v>0</v>
      </c>
      <c r="M1467">
        <v>4.3</v>
      </c>
      <c r="AC1467" s="79">
        <f t="shared" si="207"/>
        <v>41449</v>
      </c>
      <c r="AD1467">
        <f t="shared" si="208"/>
        <v>6</v>
      </c>
      <c r="AE1467">
        <f t="shared" si="209"/>
        <v>2013</v>
      </c>
    </row>
    <row r="1468" spans="1:31" x14ac:dyDescent="0.25">
      <c r="A1468" t="s">
        <v>51</v>
      </c>
      <c r="B1468" t="s">
        <v>52</v>
      </c>
      <c r="C1468">
        <v>2</v>
      </c>
      <c r="D1468">
        <v>90</v>
      </c>
      <c r="E1468">
        <v>34</v>
      </c>
      <c r="F1468">
        <v>88101</v>
      </c>
      <c r="G1468">
        <v>1</v>
      </c>
      <c r="H1468">
        <v>7</v>
      </c>
      <c r="I1468">
        <v>105</v>
      </c>
      <c r="J1468">
        <v>143</v>
      </c>
      <c r="K1468">
        <v>20130627</v>
      </c>
      <c r="L1468" s="78">
        <v>0</v>
      </c>
      <c r="M1468">
        <v>58</v>
      </c>
      <c r="Q1468" t="s">
        <v>56</v>
      </c>
      <c r="AC1468" s="79">
        <f t="shared" si="207"/>
        <v>41452</v>
      </c>
      <c r="AD1468">
        <f t="shared" si="208"/>
        <v>6</v>
      </c>
      <c r="AE1468">
        <f t="shared" si="209"/>
        <v>2013</v>
      </c>
    </row>
    <row r="1469" spans="1:31" x14ac:dyDescent="0.25">
      <c r="A1469" t="s">
        <v>51</v>
      </c>
      <c r="B1469" t="s">
        <v>52</v>
      </c>
      <c r="C1469">
        <v>2</v>
      </c>
      <c r="D1469">
        <v>90</v>
      </c>
      <c r="E1469">
        <v>34</v>
      </c>
      <c r="F1469">
        <v>88101</v>
      </c>
      <c r="G1469">
        <v>1</v>
      </c>
      <c r="H1469">
        <v>7</v>
      </c>
      <c r="I1469">
        <v>105</v>
      </c>
      <c r="J1469">
        <v>143</v>
      </c>
      <c r="K1469">
        <v>20130630</v>
      </c>
      <c r="L1469" s="78">
        <v>0</v>
      </c>
      <c r="M1469">
        <v>32.799999999999997</v>
      </c>
      <c r="Q1469" t="s">
        <v>56</v>
      </c>
      <c r="AC1469" s="79">
        <f t="shared" si="207"/>
        <v>41455</v>
      </c>
      <c r="AD1469">
        <f t="shared" si="208"/>
        <v>6</v>
      </c>
      <c r="AE1469">
        <f t="shared" si="209"/>
        <v>2013</v>
      </c>
    </row>
    <row r="1470" spans="1:31" x14ac:dyDescent="0.25">
      <c r="A1470" t="s">
        <v>51</v>
      </c>
      <c r="B1470" t="s">
        <v>52</v>
      </c>
      <c r="C1470">
        <v>2</v>
      </c>
      <c r="D1470">
        <v>90</v>
      </c>
      <c r="E1470">
        <v>34</v>
      </c>
      <c r="F1470">
        <v>88101</v>
      </c>
      <c r="G1470">
        <v>1</v>
      </c>
      <c r="H1470">
        <v>7</v>
      </c>
      <c r="I1470">
        <v>105</v>
      </c>
      <c r="J1470">
        <v>143</v>
      </c>
      <c r="K1470">
        <v>20130703</v>
      </c>
      <c r="L1470" s="78">
        <v>0</v>
      </c>
      <c r="M1470">
        <v>7</v>
      </c>
      <c r="Q1470" t="s">
        <v>58</v>
      </c>
      <c r="AC1470" s="79">
        <f t="shared" si="207"/>
        <v>41458</v>
      </c>
      <c r="AD1470">
        <f t="shared" si="208"/>
        <v>7</v>
      </c>
      <c r="AE1470">
        <f t="shared" si="209"/>
        <v>2013</v>
      </c>
    </row>
    <row r="1471" spans="1:31" x14ac:dyDescent="0.25">
      <c r="A1471" t="s">
        <v>51</v>
      </c>
      <c r="B1471" t="s">
        <v>52</v>
      </c>
      <c r="C1471">
        <v>2</v>
      </c>
      <c r="D1471">
        <v>90</v>
      </c>
      <c r="E1471">
        <v>34</v>
      </c>
      <c r="F1471">
        <v>88101</v>
      </c>
      <c r="G1471">
        <v>1</v>
      </c>
      <c r="H1471">
        <v>7</v>
      </c>
      <c r="I1471">
        <v>105</v>
      </c>
      <c r="J1471">
        <v>143</v>
      </c>
      <c r="K1471">
        <v>20130706</v>
      </c>
      <c r="L1471" s="78">
        <v>0</v>
      </c>
      <c r="M1471">
        <v>27.4</v>
      </c>
      <c r="Q1471" t="s">
        <v>56</v>
      </c>
      <c r="AC1471" s="79">
        <f t="shared" si="207"/>
        <v>41461</v>
      </c>
      <c r="AD1471">
        <f t="shared" si="208"/>
        <v>7</v>
      </c>
      <c r="AE1471">
        <f t="shared" si="209"/>
        <v>2013</v>
      </c>
    </row>
    <row r="1472" spans="1:31" x14ac:dyDescent="0.25">
      <c r="A1472" t="s">
        <v>51</v>
      </c>
      <c r="B1472" t="s">
        <v>52</v>
      </c>
      <c r="C1472">
        <v>2</v>
      </c>
      <c r="D1472">
        <v>90</v>
      </c>
      <c r="E1472">
        <v>34</v>
      </c>
      <c r="F1472">
        <v>88101</v>
      </c>
      <c r="G1472">
        <v>1</v>
      </c>
      <c r="H1472">
        <v>7</v>
      </c>
      <c r="I1472">
        <v>105</v>
      </c>
      <c r="J1472">
        <v>143</v>
      </c>
      <c r="K1472">
        <v>20130709</v>
      </c>
      <c r="L1472" s="78">
        <v>0</v>
      </c>
      <c r="M1472">
        <v>0.2</v>
      </c>
      <c r="AC1472" s="79">
        <f t="shared" si="207"/>
        <v>41464</v>
      </c>
      <c r="AD1472">
        <f t="shared" si="208"/>
        <v>7</v>
      </c>
      <c r="AE1472">
        <f t="shared" si="209"/>
        <v>2013</v>
      </c>
    </row>
    <row r="1473" spans="1:31" x14ac:dyDescent="0.25">
      <c r="A1473" t="s">
        <v>51</v>
      </c>
      <c r="B1473" t="s">
        <v>52</v>
      </c>
      <c r="C1473">
        <v>2</v>
      </c>
      <c r="D1473">
        <v>90</v>
      </c>
      <c r="E1473">
        <v>34</v>
      </c>
      <c r="F1473">
        <v>88101</v>
      </c>
      <c r="G1473">
        <v>1</v>
      </c>
      <c r="H1473">
        <v>7</v>
      </c>
      <c r="I1473">
        <v>105</v>
      </c>
      <c r="J1473">
        <v>143</v>
      </c>
      <c r="K1473">
        <v>20130712</v>
      </c>
      <c r="L1473" s="78">
        <v>0</v>
      </c>
      <c r="M1473">
        <v>2</v>
      </c>
      <c r="AC1473" s="79">
        <f t="shared" si="207"/>
        <v>41467</v>
      </c>
      <c r="AD1473">
        <f t="shared" si="208"/>
        <v>7</v>
      </c>
      <c r="AE1473">
        <f t="shared" si="209"/>
        <v>2013</v>
      </c>
    </row>
    <row r="1474" spans="1:31" x14ac:dyDescent="0.25">
      <c r="A1474" t="s">
        <v>51</v>
      </c>
      <c r="B1474" t="s">
        <v>52</v>
      </c>
      <c r="C1474">
        <v>2</v>
      </c>
      <c r="D1474">
        <v>90</v>
      </c>
      <c r="E1474">
        <v>34</v>
      </c>
      <c r="F1474">
        <v>88101</v>
      </c>
      <c r="G1474">
        <v>1</v>
      </c>
      <c r="H1474">
        <v>7</v>
      </c>
      <c r="I1474">
        <v>105</v>
      </c>
      <c r="J1474">
        <v>143</v>
      </c>
      <c r="K1474">
        <v>20130715</v>
      </c>
      <c r="L1474" s="78">
        <v>0</v>
      </c>
      <c r="M1474">
        <v>12.8</v>
      </c>
      <c r="Q1474" t="s">
        <v>56</v>
      </c>
      <c r="AC1474" s="79">
        <f t="shared" si="207"/>
        <v>41470</v>
      </c>
      <c r="AD1474">
        <f t="shared" si="208"/>
        <v>7</v>
      </c>
      <c r="AE1474">
        <f t="shared" si="209"/>
        <v>2013</v>
      </c>
    </row>
    <row r="1475" spans="1:31" x14ac:dyDescent="0.25">
      <c r="A1475" t="s">
        <v>51</v>
      </c>
      <c r="B1475" t="s">
        <v>52</v>
      </c>
      <c r="C1475">
        <v>2</v>
      </c>
      <c r="D1475">
        <v>90</v>
      </c>
      <c r="E1475">
        <v>34</v>
      </c>
      <c r="F1475">
        <v>88101</v>
      </c>
      <c r="G1475">
        <v>1</v>
      </c>
      <c r="H1475">
        <v>7</v>
      </c>
      <c r="I1475">
        <v>105</v>
      </c>
      <c r="J1475">
        <v>143</v>
      </c>
      <c r="K1475">
        <v>20130718</v>
      </c>
      <c r="L1475" s="78">
        <v>0</v>
      </c>
      <c r="M1475">
        <v>5.5</v>
      </c>
      <c r="AC1475" s="79">
        <f t="shared" si="207"/>
        <v>41473</v>
      </c>
      <c r="AD1475">
        <f t="shared" si="208"/>
        <v>7</v>
      </c>
      <c r="AE1475">
        <f t="shared" si="209"/>
        <v>2013</v>
      </c>
    </row>
    <row r="1476" spans="1:31" x14ac:dyDescent="0.25">
      <c r="A1476" t="s">
        <v>51</v>
      </c>
      <c r="B1476" t="s">
        <v>52</v>
      </c>
      <c r="C1476">
        <v>2</v>
      </c>
      <c r="D1476">
        <v>90</v>
      </c>
      <c r="E1476">
        <v>34</v>
      </c>
      <c r="F1476">
        <v>88101</v>
      </c>
      <c r="G1476">
        <v>1</v>
      </c>
      <c r="H1476">
        <v>7</v>
      </c>
      <c r="I1476">
        <v>105</v>
      </c>
      <c r="J1476">
        <v>143</v>
      </c>
      <c r="K1476">
        <v>20130721</v>
      </c>
      <c r="L1476" s="78">
        <v>0</v>
      </c>
      <c r="M1476">
        <v>1.6</v>
      </c>
      <c r="AC1476" s="79">
        <f t="shared" si="207"/>
        <v>41476</v>
      </c>
      <c r="AD1476">
        <f t="shared" si="208"/>
        <v>7</v>
      </c>
      <c r="AE1476">
        <f t="shared" si="209"/>
        <v>2013</v>
      </c>
    </row>
    <row r="1477" spans="1:31" x14ac:dyDescent="0.25">
      <c r="A1477" t="s">
        <v>51</v>
      </c>
      <c r="B1477" t="s">
        <v>52</v>
      </c>
      <c r="C1477">
        <v>2</v>
      </c>
      <c r="D1477">
        <v>90</v>
      </c>
      <c r="E1477">
        <v>34</v>
      </c>
      <c r="F1477">
        <v>88101</v>
      </c>
      <c r="G1477">
        <v>1</v>
      </c>
      <c r="H1477">
        <v>7</v>
      </c>
      <c r="I1477">
        <v>105</v>
      </c>
      <c r="J1477">
        <v>143</v>
      </c>
      <c r="K1477">
        <v>20130724</v>
      </c>
      <c r="L1477" s="78">
        <v>0</v>
      </c>
      <c r="M1477">
        <v>4.2</v>
      </c>
      <c r="AC1477" s="79">
        <f t="shared" si="207"/>
        <v>41479</v>
      </c>
      <c r="AD1477">
        <f t="shared" si="208"/>
        <v>7</v>
      </c>
      <c r="AE1477">
        <f t="shared" si="209"/>
        <v>2013</v>
      </c>
    </row>
    <row r="1478" spans="1:31" x14ac:dyDescent="0.25">
      <c r="A1478" t="s">
        <v>51</v>
      </c>
      <c r="B1478" t="s">
        <v>52</v>
      </c>
      <c r="C1478">
        <v>2</v>
      </c>
      <c r="D1478">
        <v>90</v>
      </c>
      <c r="E1478">
        <v>34</v>
      </c>
      <c r="F1478">
        <v>88101</v>
      </c>
      <c r="G1478">
        <v>1</v>
      </c>
      <c r="H1478">
        <v>7</v>
      </c>
      <c r="I1478">
        <v>105</v>
      </c>
      <c r="J1478">
        <v>143</v>
      </c>
      <c r="K1478">
        <v>20130727</v>
      </c>
      <c r="L1478" s="78">
        <v>0</v>
      </c>
      <c r="M1478">
        <v>3</v>
      </c>
      <c r="AC1478" s="79">
        <f t="shared" si="207"/>
        <v>41482</v>
      </c>
      <c r="AD1478">
        <f t="shared" si="208"/>
        <v>7</v>
      </c>
      <c r="AE1478">
        <f t="shared" si="209"/>
        <v>2013</v>
      </c>
    </row>
    <row r="1479" spans="1:31" x14ac:dyDescent="0.25">
      <c r="A1479" t="s">
        <v>51</v>
      </c>
      <c r="B1479" t="s">
        <v>52</v>
      </c>
      <c r="C1479">
        <v>2</v>
      </c>
      <c r="D1479">
        <v>90</v>
      </c>
      <c r="E1479">
        <v>34</v>
      </c>
      <c r="F1479">
        <v>88101</v>
      </c>
      <c r="G1479">
        <v>1</v>
      </c>
      <c r="H1479">
        <v>7</v>
      </c>
      <c r="I1479">
        <v>105</v>
      </c>
      <c r="J1479">
        <v>143</v>
      </c>
      <c r="K1479">
        <v>20130730</v>
      </c>
      <c r="L1479" s="78">
        <v>0</v>
      </c>
      <c r="M1479">
        <v>5.0999999999999996</v>
      </c>
      <c r="AC1479" s="79">
        <f t="shared" si="207"/>
        <v>41485</v>
      </c>
      <c r="AD1479">
        <f t="shared" si="208"/>
        <v>7</v>
      </c>
      <c r="AE1479">
        <f t="shared" si="209"/>
        <v>2013</v>
      </c>
    </row>
    <row r="1480" spans="1:31" x14ac:dyDescent="0.25">
      <c r="A1480" t="s">
        <v>51</v>
      </c>
      <c r="B1480" t="s">
        <v>52</v>
      </c>
      <c r="C1480">
        <v>2</v>
      </c>
      <c r="D1480">
        <v>90</v>
      </c>
      <c r="E1480">
        <v>34</v>
      </c>
      <c r="F1480">
        <v>88101</v>
      </c>
      <c r="G1480">
        <v>1</v>
      </c>
      <c r="H1480">
        <v>7</v>
      </c>
      <c r="I1480">
        <v>105</v>
      </c>
      <c r="J1480">
        <v>143</v>
      </c>
      <c r="K1480">
        <v>20130802</v>
      </c>
      <c r="L1480" s="78">
        <v>0</v>
      </c>
      <c r="M1480">
        <v>8.4</v>
      </c>
      <c r="Q1480" t="s">
        <v>58</v>
      </c>
      <c r="AC1480" s="79">
        <f t="shared" si="207"/>
        <v>41488</v>
      </c>
      <c r="AD1480">
        <f t="shared" si="208"/>
        <v>8</v>
      </c>
      <c r="AE1480">
        <f t="shared" si="209"/>
        <v>2013</v>
      </c>
    </row>
    <row r="1481" spans="1:31" x14ac:dyDescent="0.25">
      <c r="A1481" t="s">
        <v>51</v>
      </c>
      <c r="B1481" t="s">
        <v>52</v>
      </c>
      <c r="C1481">
        <v>2</v>
      </c>
      <c r="D1481">
        <v>90</v>
      </c>
      <c r="E1481">
        <v>34</v>
      </c>
      <c r="F1481">
        <v>88101</v>
      </c>
      <c r="G1481">
        <v>1</v>
      </c>
      <c r="H1481">
        <v>7</v>
      </c>
      <c r="I1481">
        <v>105</v>
      </c>
      <c r="J1481">
        <v>143</v>
      </c>
      <c r="K1481">
        <v>20130805</v>
      </c>
      <c r="L1481" s="78">
        <v>0</v>
      </c>
      <c r="M1481">
        <v>10.3</v>
      </c>
      <c r="Q1481" t="s">
        <v>58</v>
      </c>
      <c r="AC1481" s="79">
        <f t="shared" ref="AC1481:AC1489" si="210">DATE(LEFT(K1481,4),MID(K1481,5,2),RIGHT(K1481,2))</f>
        <v>41491</v>
      </c>
      <c r="AD1481">
        <f t="shared" ref="AD1481:AD1489" si="211">MONTH(AC1481)</f>
        <v>8</v>
      </c>
      <c r="AE1481">
        <f t="shared" ref="AE1481:AE1489" si="212">YEAR(AC1481)</f>
        <v>2013</v>
      </c>
    </row>
    <row r="1482" spans="1:31" x14ac:dyDescent="0.25">
      <c r="A1482" t="s">
        <v>51</v>
      </c>
      <c r="B1482" t="s">
        <v>52</v>
      </c>
      <c r="C1482">
        <v>2</v>
      </c>
      <c r="D1482">
        <v>90</v>
      </c>
      <c r="E1482">
        <v>34</v>
      </c>
      <c r="F1482">
        <v>88101</v>
      </c>
      <c r="G1482">
        <v>1</v>
      </c>
      <c r="H1482">
        <v>7</v>
      </c>
      <c r="I1482">
        <v>105</v>
      </c>
      <c r="J1482">
        <v>143</v>
      </c>
      <c r="K1482">
        <v>20130808</v>
      </c>
      <c r="L1482" s="78">
        <v>0</v>
      </c>
      <c r="M1482">
        <v>12.1</v>
      </c>
      <c r="Q1482" t="s">
        <v>56</v>
      </c>
      <c r="AC1482" s="79">
        <f t="shared" si="210"/>
        <v>41494</v>
      </c>
      <c r="AD1482">
        <f t="shared" si="211"/>
        <v>8</v>
      </c>
      <c r="AE1482">
        <f t="shared" si="212"/>
        <v>2013</v>
      </c>
    </row>
    <row r="1483" spans="1:31" x14ac:dyDescent="0.25">
      <c r="A1483" t="s">
        <v>51</v>
      </c>
      <c r="B1483" t="s">
        <v>52</v>
      </c>
      <c r="C1483">
        <v>2</v>
      </c>
      <c r="D1483">
        <v>90</v>
      </c>
      <c r="E1483">
        <v>34</v>
      </c>
      <c r="F1483">
        <v>88101</v>
      </c>
      <c r="G1483">
        <v>1</v>
      </c>
      <c r="H1483">
        <v>7</v>
      </c>
      <c r="I1483">
        <v>105</v>
      </c>
      <c r="J1483">
        <v>143</v>
      </c>
      <c r="K1483">
        <v>20130811</v>
      </c>
      <c r="L1483" s="78">
        <v>0</v>
      </c>
      <c r="M1483">
        <v>21</v>
      </c>
      <c r="Q1483" t="s">
        <v>56</v>
      </c>
      <c r="AC1483" s="79">
        <f t="shared" si="210"/>
        <v>41497</v>
      </c>
      <c r="AD1483">
        <f t="shared" si="211"/>
        <v>8</v>
      </c>
      <c r="AE1483">
        <f t="shared" si="212"/>
        <v>2013</v>
      </c>
    </row>
    <row r="1484" spans="1:31" x14ac:dyDescent="0.25">
      <c r="A1484" t="s">
        <v>51</v>
      </c>
      <c r="B1484" t="s">
        <v>52</v>
      </c>
      <c r="C1484">
        <v>2</v>
      </c>
      <c r="D1484">
        <v>90</v>
      </c>
      <c r="E1484">
        <v>34</v>
      </c>
      <c r="F1484">
        <v>88101</v>
      </c>
      <c r="G1484">
        <v>1</v>
      </c>
      <c r="H1484">
        <v>7</v>
      </c>
      <c r="I1484">
        <v>105</v>
      </c>
      <c r="J1484">
        <v>143</v>
      </c>
      <c r="K1484">
        <v>20130814</v>
      </c>
      <c r="L1484" s="78">
        <v>0</v>
      </c>
      <c r="M1484">
        <v>20.7</v>
      </c>
      <c r="Q1484" t="s">
        <v>56</v>
      </c>
      <c r="AC1484" s="79">
        <f t="shared" si="210"/>
        <v>41500</v>
      </c>
      <c r="AD1484">
        <f t="shared" si="211"/>
        <v>8</v>
      </c>
      <c r="AE1484">
        <f t="shared" si="212"/>
        <v>2013</v>
      </c>
    </row>
    <row r="1485" spans="1:31" x14ac:dyDescent="0.25">
      <c r="A1485" t="s">
        <v>51</v>
      </c>
      <c r="B1485" t="s">
        <v>52</v>
      </c>
      <c r="C1485">
        <v>2</v>
      </c>
      <c r="D1485">
        <v>90</v>
      </c>
      <c r="E1485">
        <v>34</v>
      </c>
      <c r="F1485">
        <v>88101</v>
      </c>
      <c r="G1485">
        <v>1</v>
      </c>
      <c r="H1485">
        <v>7</v>
      </c>
      <c r="I1485">
        <v>105</v>
      </c>
      <c r="J1485">
        <v>143</v>
      </c>
      <c r="K1485">
        <v>20130817</v>
      </c>
      <c r="L1485" s="78">
        <v>0</v>
      </c>
      <c r="M1485">
        <v>7.6</v>
      </c>
      <c r="Q1485" t="s">
        <v>58</v>
      </c>
      <c r="AC1485" s="79">
        <f t="shared" si="210"/>
        <v>41503</v>
      </c>
      <c r="AD1485">
        <f t="shared" si="211"/>
        <v>8</v>
      </c>
      <c r="AE1485">
        <f t="shared" si="212"/>
        <v>2013</v>
      </c>
    </row>
    <row r="1486" spans="1:31" x14ac:dyDescent="0.25">
      <c r="A1486" t="s">
        <v>51</v>
      </c>
      <c r="B1486" t="s">
        <v>52</v>
      </c>
      <c r="C1486">
        <v>2</v>
      </c>
      <c r="D1486">
        <v>90</v>
      </c>
      <c r="E1486">
        <v>34</v>
      </c>
      <c r="F1486">
        <v>88101</v>
      </c>
      <c r="G1486">
        <v>1</v>
      </c>
      <c r="H1486">
        <v>7</v>
      </c>
      <c r="I1486">
        <v>105</v>
      </c>
      <c r="J1486">
        <v>143</v>
      </c>
      <c r="K1486">
        <v>20130820</v>
      </c>
      <c r="L1486" s="78">
        <v>0</v>
      </c>
      <c r="M1486">
        <v>3.3</v>
      </c>
      <c r="AC1486" s="79">
        <f t="shared" si="210"/>
        <v>41506</v>
      </c>
      <c r="AD1486">
        <f t="shared" si="211"/>
        <v>8</v>
      </c>
      <c r="AE1486">
        <f t="shared" si="212"/>
        <v>2013</v>
      </c>
    </row>
    <row r="1487" spans="1:31" x14ac:dyDescent="0.25">
      <c r="A1487" t="s">
        <v>51</v>
      </c>
      <c r="B1487" t="s">
        <v>52</v>
      </c>
      <c r="C1487">
        <v>2</v>
      </c>
      <c r="D1487">
        <v>90</v>
      </c>
      <c r="E1487">
        <v>34</v>
      </c>
      <c r="F1487">
        <v>88101</v>
      </c>
      <c r="G1487">
        <v>1</v>
      </c>
      <c r="H1487">
        <v>7</v>
      </c>
      <c r="I1487">
        <v>105</v>
      </c>
      <c r="J1487">
        <v>143</v>
      </c>
      <c r="K1487">
        <v>20130823</v>
      </c>
      <c r="L1487" s="78">
        <v>0</v>
      </c>
      <c r="M1487">
        <v>1.3</v>
      </c>
      <c r="AC1487" s="79">
        <f t="shared" si="210"/>
        <v>41509</v>
      </c>
      <c r="AD1487">
        <f t="shared" si="211"/>
        <v>8</v>
      </c>
      <c r="AE1487">
        <f t="shared" si="212"/>
        <v>2013</v>
      </c>
    </row>
    <row r="1488" spans="1:31" x14ac:dyDescent="0.25">
      <c r="A1488" t="s">
        <v>51</v>
      </c>
      <c r="B1488" t="s">
        <v>52</v>
      </c>
      <c r="C1488">
        <v>2</v>
      </c>
      <c r="D1488">
        <v>90</v>
      </c>
      <c r="E1488">
        <v>34</v>
      </c>
      <c r="F1488">
        <v>88101</v>
      </c>
      <c r="G1488">
        <v>1</v>
      </c>
      <c r="H1488">
        <v>7</v>
      </c>
      <c r="I1488">
        <v>105</v>
      </c>
      <c r="J1488">
        <v>143</v>
      </c>
      <c r="K1488">
        <v>20130826</v>
      </c>
      <c r="L1488" s="78">
        <v>0</v>
      </c>
      <c r="M1488">
        <v>6.6</v>
      </c>
      <c r="Q1488" t="s">
        <v>55</v>
      </c>
      <c r="AC1488" s="79">
        <f t="shared" si="210"/>
        <v>41512</v>
      </c>
      <c r="AD1488">
        <f t="shared" si="211"/>
        <v>8</v>
      </c>
      <c r="AE1488">
        <f t="shared" si="212"/>
        <v>2013</v>
      </c>
    </row>
    <row r="1489" spans="1:31" x14ac:dyDescent="0.25">
      <c r="A1489" t="s">
        <v>51</v>
      </c>
      <c r="B1489" t="s">
        <v>52</v>
      </c>
      <c r="C1489">
        <v>2</v>
      </c>
      <c r="D1489">
        <v>90</v>
      </c>
      <c r="E1489">
        <v>34</v>
      </c>
      <c r="F1489">
        <v>88101</v>
      </c>
      <c r="G1489">
        <v>1</v>
      </c>
      <c r="H1489">
        <v>7</v>
      </c>
      <c r="I1489">
        <v>105</v>
      </c>
      <c r="J1489">
        <v>143</v>
      </c>
      <c r="K1489">
        <v>20130829</v>
      </c>
      <c r="L1489" s="78">
        <v>0</v>
      </c>
      <c r="M1489">
        <v>4.3</v>
      </c>
      <c r="AC1489" s="79">
        <f t="shared" si="210"/>
        <v>41515</v>
      </c>
      <c r="AD1489">
        <f t="shared" si="211"/>
        <v>8</v>
      </c>
      <c r="AE1489">
        <f t="shared" si="212"/>
        <v>2013</v>
      </c>
    </row>
    <row r="1490" spans="1:31" x14ac:dyDescent="0.25">
      <c r="A1490" t="s">
        <v>51</v>
      </c>
      <c r="B1490" t="s">
        <v>52</v>
      </c>
      <c r="C1490">
        <v>2</v>
      </c>
      <c r="D1490">
        <v>90</v>
      </c>
      <c r="E1490">
        <v>34</v>
      </c>
      <c r="F1490">
        <v>88101</v>
      </c>
      <c r="G1490">
        <v>1</v>
      </c>
      <c r="H1490">
        <v>7</v>
      </c>
      <c r="I1490">
        <v>105</v>
      </c>
      <c r="J1490">
        <v>143</v>
      </c>
      <c r="K1490">
        <v>20140502</v>
      </c>
      <c r="L1490" s="78">
        <v>0</v>
      </c>
      <c r="M1490">
        <v>14.6</v>
      </c>
      <c r="AC1490" s="79">
        <f t="shared" ref="AC1490:AC1529" si="213">DATE(LEFT(K1490,4),MID(K1490,5,2),RIGHT(K1490,2))</f>
        <v>41761</v>
      </c>
      <c r="AD1490">
        <f t="shared" ref="AD1490:AD1529" si="214">MONTH(AC1490)</f>
        <v>5</v>
      </c>
      <c r="AE1490">
        <f t="shared" ref="AE1490:AE1529" si="215">YEAR(AC1490)</f>
        <v>2014</v>
      </c>
    </row>
    <row r="1491" spans="1:31" x14ac:dyDescent="0.25">
      <c r="A1491" t="s">
        <v>51</v>
      </c>
      <c r="B1491" t="s">
        <v>52</v>
      </c>
      <c r="C1491">
        <v>2</v>
      </c>
      <c r="D1491">
        <v>90</v>
      </c>
      <c r="E1491">
        <v>34</v>
      </c>
      <c r="F1491">
        <v>88101</v>
      </c>
      <c r="G1491">
        <v>1</v>
      </c>
      <c r="H1491">
        <v>7</v>
      </c>
      <c r="I1491">
        <v>105</v>
      </c>
      <c r="J1491">
        <v>143</v>
      </c>
      <c r="K1491">
        <v>20140505</v>
      </c>
      <c r="L1491" s="78">
        <v>0</v>
      </c>
      <c r="M1491">
        <v>2.7</v>
      </c>
      <c r="AC1491" s="79">
        <f t="shared" si="213"/>
        <v>41764</v>
      </c>
      <c r="AD1491">
        <f t="shared" si="214"/>
        <v>5</v>
      </c>
      <c r="AE1491">
        <f t="shared" si="215"/>
        <v>2014</v>
      </c>
    </row>
    <row r="1492" spans="1:31" x14ac:dyDescent="0.25">
      <c r="A1492" t="s">
        <v>51</v>
      </c>
      <c r="B1492" t="s">
        <v>52</v>
      </c>
      <c r="C1492">
        <v>2</v>
      </c>
      <c r="D1492">
        <v>90</v>
      </c>
      <c r="E1492">
        <v>34</v>
      </c>
      <c r="F1492">
        <v>88101</v>
      </c>
      <c r="G1492">
        <v>1</v>
      </c>
      <c r="H1492">
        <v>7</v>
      </c>
      <c r="I1492">
        <v>105</v>
      </c>
      <c r="J1492">
        <v>143</v>
      </c>
      <c r="K1492">
        <v>20140508</v>
      </c>
      <c r="L1492" s="78">
        <v>0</v>
      </c>
      <c r="M1492">
        <v>4.8</v>
      </c>
      <c r="AC1492" s="79">
        <f t="shared" si="213"/>
        <v>41767</v>
      </c>
      <c r="AD1492">
        <f t="shared" si="214"/>
        <v>5</v>
      </c>
      <c r="AE1492">
        <f t="shared" si="215"/>
        <v>2014</v>
      </c>
    </row>
    <row r="1493" spans="1:31" x14ac:dyDescent="0.25">
      <c r="A1493" t="s">
        <v>51</v>
      </c>
      <c r="B1493" t="s">
        <v>52</v>
      </c>
      <c r="C1493">
        <v>2</v>
      </c>
      <c r="D1493">
        <v>90</v>
      </c>
      <c r="E1493">
        <v>34</v>
      </c>
      <c r="F1493">
        <v>88101</v>
      </c>
      <c r="G1493">
        <v>1</v>
      </c>
      <c r="H1493">
        <v>7</v>
      </c>
      <c r="I1493">
        <v>105</v>
      </c>
      <c r="J1493">
        <v>143</v>
      </c>
      <c r="K1493">
        <v>20140511</v>
      </c>
      <c r="L1493" s="78">
        <v>0</v>
      </c>
      <c r="M1493">
        <v>5.2</v>
      </c>
      <c r="Q1493">
        <v>2</v>
      </c>
      <c r="AC1493" s="79">
        <f t="shared" si="213"/>
        <v>41770</v>
      </c>
      <c r="AD1493">
        <f t="shared" si="214"/>
        <v>5</v>
      </c>
      <c r="AE1493">
        <f t="shared" si="215"/>
        <v>2014</v>
      </c>
    </row>
    <row r="1494" spans="1:31" x14ac:dyDescent="0.25">
      <c r="A1494" t="s">
        <v>51</v>
      </c>
      <c r="B1494" t="s">
        <v>52</v>
      </c>
      <c r="C1494">
        <v>2</v>
      </c>
      <c r="D1494">
        <v>90</v>
      </c>
      <c r="E1494">
        <v>34</v>
      </c>
      <c r="F1494">
        <v>88101</v>
      </c>
      <c r="G1494">
        <v>1</v>
      </c>
      <c r="H1494">
        <v>7</v>
      </c>
      <c r="I1494">
        <v>105</v>
      </c>
      <c r="J1494">
        <v>143</v>
      </c>
      <c r="K1494">
        <v>20140514</v>
      </c>
      <c r="L1494" s="78">
        <v>0</v>
      </c>
      <c r="M1494">
        <v>5.0999999999999996</v>
      </c>
      <c r="AC1494" s="79">
        <f t="shared" si="213"/>
        <v>41773</v>
      </c>
      <c r="AD1494">
        <f t="shared" si="214"/>
        <v>5</v>
      </c>
      <c r="AE1494">
        <f t="shared" si="215"/>
        <v>2014</v>
      </c>
    </row>
    <row r="1495" spans="1:31" x14ac:dyDescent="0.25">
      <c r="A1495" t="s">
        <v>51</v>
      </c>
      <c r="B1495" t="s">
        <v>52</v>
      </c>
      <c r="C1495">
        <v>2</v>
      </c>
      <c r="D1495">
        <v>90</v>
      </c>
      <c r="E1495">
        <v>34</v>
      </c>
      <c r="F1495">
        <v>88101</v>
      </c>
      <c r="G1495">
        <v>1</v>
      </c>
      <c r="H1495">
        <v>7</v>
      </c>
      <c r="I1495">
        <v>105</v>
      </c>
      <c r="J1495">
        <v>143</v>
      </c>
      <c r="K1495">
        <v>20140517</v>
      </c>
      <c r="L1495" s="78">
        <v>0</v>
      </c>
      <c r="M1495">
        <v>3.5</v>
      </c>
      <c r="AC1495" s="79">
        <f t="shared" si="213"/>
        <v>41776</v>
      </c>
      <c r="AD1495">
        <f t="shared" si="214"/>
        <v>5</v>
      </c>
      <c r="AE1495">
        <f t="shared" si="215"/>
        <v>2014</v>
      </c>
    </row>
    <row r="1496" spans="1:31" x14ac:dyDescent="0.25">
      <c r="A1496" t="s">
        <v>51</v>
      </c>
      <c r="B1496" t="s">
        <v>52</v>
      </c>
      <c r="C1496">
        <v>2</v>
      </c>
      <c r="D1496">
        <v>90</v>
      </c>
      <c r="E1496">
        <v>34</v>
      </c>
      <c r="F1496">
        <v>88101</v>
      </c>
      <c r="G1496">
        <v>1</v>
      </c>
      <c r="H1496">
        <v>7</v>
      </c>
      <c r="I1496">
        <v>105</v>
      </c>
      <c r="J1496">
        <v>143</v>
      </c>
      <c r="K1496">
        <v>20140520</v>
      </c>
      <c r="L1496" s="78">
        <v>0</v>
      </c>
      <c r="M1496">
        <v>2.1</v>
      </c>
      <c r="AC1496" s="79">
        <f t="shared" si="213"/>
        <v>41779</v>
      </c>
      <c r="AD1496">
        <f t="shared" si="214"/>
        <v>5</v>
      </c>
      <c r="AE1496">
        <f t="shared" si="215"/>
        <v>2014</v>
      </c>
    </row>
    <row r="1497" spans="1:31" x14ac:dyDescent="0.25">
      <c r="A1497" t="s">
        <v>51</v>
      </c>
      <c r="B1497" t="s">
        <v>52</v>
      </c>
      <c r="C1497">
        <v>2</v>
      </c>
      <c r="D1497">
        <v>90</v>
      </c>
      <c r="E1497">
        <v>34</v>
      </c>
      <c r="F1497">
        <v>88101</v>
      </c>
      <c r="G1497">
        <v>1</v>
      </c>
      <c r="H1497">
        <v>7</v>
      </c>
      <c r="I1497">
        <v>105</v>
      </c>
      <c r="J1497">
        <v>143</v>
      </c>
      <c r="K1497">
        <v>20140523</v>
      </c>
      <c r="L1497" s="78">
        <v>0</v>
      </c>
      <c r="M1497">
        <v>4.2</v>
      </c>
      <c r="AC1497" s="79">
        <f t="shared" si="213"/>
        <v>41782</v>
      </c>
      <c r="AD1497">
        <f t="shared" si="214"/>
        <v>5</v>
      </c>
      <c r="AE1497">
        <f t="shared" si="215"/>
        <v>2014</v>
      </c>
    </row>
    <row r="1498" spans="1:31" x14ac:dyDescent="0.25">
      <c r="A1498" t="s">
        <v>51</v>
      </c>
      <c r="B1498" t="s">
        <v>52</v>
      </c>
      <c r="C1498">
        <v>2</v>
      </c>
      <c r="D1498">
        <v>90</v>
      </c>
      <c r="E1498">
        <v>34</v>
      </c>
      <c r="F1498">
        <v>88101</v>
      </c>
      <c r="G1498">
        <v>1</v>
      </c>
      <c r="H1498">
        <v>7</v>
      </c>
      <c r="I1498">
        <v>105</v>
      </c>
      <c r="J1498">
        <v>143</v>
      </c>
      <c r="K1498">
        <v>20140526</v>
      </c>
      <c r="L1498" s="78">
        <v>0</v>
      </c>
      <c r="M1498">
        <v>7.8</v>
      </c>
      <c r="AC1498" s="79">
        <f t="shared" si="213"/>
        <v>41785</v>
      </c>
      <c r="AD1498">
        <f t="shared" si="214"/>
        <v>5</v>
      </c>
      <c r="AE1498">
        <f t="shared" si="215"/>
        <v>2014</v>
      </c>
    </row>
    <row r="1499" spans="1:31" x14ac:dyDescent="0.25">
      <c r="A1499" t="s">
        <v>51</v>
      </c>
      <c r="B1499" t="s">
        <v>52</v>
      </c>
      <c r="C1499">
        <v>2</v>
      </c>
      <c r="D1499">
        <v>90</v>
      </c>
      <c r="E1499">
        <v>34</v>
      </c>
      <c r="F1499">
        <v>88101</v>
      </c>
      <c r="G1499">
        <v>1</v>
      </c>
      <c r="H1499">
        <v>7</v>
      </c>
      <c r="I1499">
        <v>105</v>
      </c>
      <c r="J1499">
        <v>143</v>
      </c>
      <c r="K1499">
        <v>20140529</v>
      </c>
      <c r="L1499" s="78">
        <v>0</v>
      </c>
      <c r="M1499">
        <v>4.9000000000000004</v>
      </c>
      <c r="AC1499" s="79">
        <f t="shared" si="213"/>
        <v>41788</v>
      </c>
      <c r="AD1499">
        <f t="shared" si="214"/>
        <v>5</v>
      </c>
      <c r="AE1499">
        <f t="shared" si="215"/>
        <v>2014</v>
      </c>
    </row>
    <row r="1500" spans="1:31" x14ac:dyDescent="0.25">
      <c r="A1500" t="s">
        <v>51</v>
      </c>
      <c r="B1500" t="s">
        <v>52</v>
      </c>
      <c r="C1500">
        <v>2</v>
      </c>
      <c r="D1500">
        <v>90</v>
      </c>
      <c r="E1500">
        <v>34</v>
      </c>
      <c r="F1500">
        <v>88101</v>
      </c>
      <c r="G1500">
        <v>1</v>
      </c>
      <c r="H1500">
        <v>7</v>
      </c>
      <c r="I1500">
        <v>105</v>
      </c>
      <c r="J1500">
        <v>143</v>
      </c>
      <c r="K1500">
        <v>20140601</v>
      </c>
      <c r="L1500" s="78">
        <v>0</v>
      </c>
      <c r="M1500">
        <v>1.4</v>
      </c>
      <c r="AC1500" s="79">
        <f t="shared" si="213"/>
        <v>41791</v>
      </c>
      <c r="AD1500">
        <f t="shared" si="214"/>
        <v>6</v>
      </c>
      <c r="AE1500">
        <f t="shared" si="215"/>
        <v>2014</v>
      </c>
    </row>
    <row r="1501" spans="1:31" x14ac:dyDescent="0.25">
      <c r="A1501" t="s">
        <v>51</v>
      </c>
      <c r="B1501" t="s">
        <v>52</v>
      </c>
      <c r="C1501">
        <v>2</v>
      </c>
      <c r="D1501">
        <v>90</v>
      </c>
      <c r="E1501">
        <v>34</v>
      </c>
      <c r="F1501">
        <v>88101</v>
      </c>
      <c r="G1501">
        <v>1</v>
      </c>
      <c r="H1501">
        <v>7</v>
      </c>
      <c r="I1501">
        <v>105</v>
      </c>
      <c r="J1501">
        <v>143</v>
      </c>
      <c r="K1501">
        <v>20140604</v>
      </c>
      <c r="L1501" s="78">
        <v>0</v>
      </c>
      <c r="M1501">
        <v>3.4</v>
      </c>
      <c r="AC1501" s="79">
        <f t="shared" si="213"/>
        <v>41794</v>
      </c>
      <c r="AD1501">
        <f t="shared" si="214"/>
        <v>6</v>
      </c>
      <c r="AE1501">
        <f t="shared" si="215"/>
        <v>2014</v>
      </c>
    </row>
    <row r="1502" spans="1:31" x14ac:dyDescent="0.25">
      <c r="A1502" t="s">
        <v>51</v>
      </c>
      <c r="B1502" t="s">
        <v>52</v>
      </c>
      <c r="C1502">
        <v>2</v>
      </c>
      <c r="D1502">
        <v>90</v>
      </c>
      <c r="E1502">
        <v>34</v>
      </c>
      <c r="F1502">
        <v>88101</v>
      </c>
      <c r="G1502">
        <v>1</v>
      </c>
      <c r="H1502">
        <v>7</v>
      </c>
      <c r="I1502">
        <v>105</v>
      </c>
      <c r="J1502">
        <v>143</v>
      </c>
      <c r="K1502">
        <v>20140607</v>
      </c>
      <c r="L1502" s="78">
        <v>0</v>
      </c>
      <c r="M1502">
        <v>5.7</v>
      </c>
      <c r="AC1502" s="79">
        <f t="shared" si="213"/>
        <v>41797</v>
      </c>
      <c r="AD1502">
        <f t="shared" si="214"/>
        <v>6</v>
      </c>
      <c r="AE1502">
        <f t="shared" si="215"/>
        <v>2014</v>
      </c>
    </row>
    <row r="1503" spans="1:31" x14ac:dyDescent="0.25">
      <c r="A1503" t="s">
        <v>51</v>
      </c>
      <c r="B1503" t="s">
        <v>52</v>
      </c>
      <c r="C1503">
        <v>2</v>
      </c>
      <c r="D1503">
        <v>90</v>
      </c>
      <c r="E1503">
        <v>34</v>
      </c>
      <c r="F1503">
        <v>88101</v>
      </c>
      <c r="G1503">
        <v>1</v>
      </c>
      <c r="H1503">
        <v>7</v>
      </c>
      <c r="I1503">
        <v>105</v>
      </c>
      <c r="J1503">
        <v>143</v>
      </c>
      <c r="K1503">
        <v>20140610</v>
      </c>
      <c r="L1503" s="78">
        <v>0</v>
      </c>
      <c r="M1503">
        <v>1.7</v>
      </c>
      <c r="AC1503" s="79">
        <f t="shared" si="213"/>
        <v>41800</v>
      </c>
      <c r="AD1503">
        <f t="shared" si="214"/>
        <v>6</v>
      </c>
      <c r="AE1503">
        <f t="shared" si="215"/>
        <v>2014</v>
      </c>
    </row>
    <row r="1504" spans="1:31" x14ac:dyDescent="0.25">
      <c r="A1504" t="s">
        <v>51</v>
      </c>
      <c r="B1504" t="s">
        <v>52</v>
      </c>
      <c r="C1504">
        <v>2</v>
      </c>
      <c r="D1504">
        <v>90</v>
      </c>
      <c r="E1504">
        <v>34</v>
      </c>
      <c r="F1504">
        <v>88101</v>
      </c>
      <c r="G1504">
        <v>1</v>
      </c>
      <c r="H1504">
        <v>7</v>
      </c>
      <c r="I1504">
        <v>105</v>
      </c>
      <c r="J1504">
        <v>143</v>
      </c>
      <c r="K1504">
        <v>20140613</v>
      </c>
      <c r="L1504" s="78">
        <v>0</v>
      </c>
      <c r="M1504">
        <v>4.4000000000000004</v>
      </c>
      <c r="AC1504" s="79">
        <f t="shared" si="213"/>
        <v>41803</v>
      </c>
      <c r="AD1504">
        <f t="shared" si="214"/>
        <v>6</v>
      </c>
      <c r="AE1504">
        <f t="shared" si="215"/>
        <v>2014</v>
      </c>
    </row>
    <row r="1505" spans="1:31" x14ac:dyDescent="0.25">
      <c r="A1505" t="s">
        <v>51</v>
      </c>
      <c r="B1505" t="s">
        <v>52</v>
      </c>
      <c r="C1505">
        <v>2</v>
      </c>
      <c r="D1505">
        <v>90</v>
      </c>
      <c r="E1505">
        <v>34</v>
      </c>
      <c r="F1505">
        <v>88101</v>
      </c>
      <c r="G1505">
        <v>1</v>
      </c>
      <c r="H1505">
        <v>7</v>
      </c>
      <c r="I1505">
        <v>105</v>
      </c>
      <c r="J1505">
        <v>143</v>
      </c>
      <c r="K1505">
        <v>20140616</v>
      </c>
      <c r="L1505" s="78">
        <v>0</v>
      </c>
      <c r="M1505">
        <v>3.3</v>
      </c>
      <c r="AC1505" s="79">
        <f t="shared" si="213"/>
        <v>41806</v>
      </c>
      <c r="AD1505">
        <f t="shared" si="214"/>
        <v>6</v>
      </c>
      <c r="AE1505">
        <f t="shared" si="215"/>
        <v>2014</v>
      </c>
    </row>
    <row r="1506" spans="1:31" x14ac:dyDescent="0.25">
      <c r="A1506" t="s">
        <v>51</v>
      </c>
      <c r="B1506" t="s">
        <v>52</v>
      </c>
      <c r="C1506">
        <v>2</v>
      </c>
      <c r="D1506">
        <v>90</v>
      </c>
      <c r="E1506">
        <v>34</v>
      </c>
      <c r="F1506">
        <v>88101</v>
      </c>
      <c r="G1506">
        <v>1</v>
      </c>
      <c r="H1506">
        <v>7</v>
      </c>
      <c r="I1506">
        <v>105</v>
      </c>
      <c r="J1506">
        <v>143</v>
      </c>
      <c r="K1506">
        <v>20140619</v>
      </c>
      <c r="L1506" s="78">
        <v>0</v>
      </c>
      <c r="M1506">
        <v>1.8</v>
      </c>
      <c r="AC1506" s="79">
        <f t="shared" si="213"/>
        <v>41809</v>
      </c>
      <c r="AD1506">
        <f t="shared" si="214"/>
        <v>6</v>
      </c>
      <c r="AE1506">
        <f t="shared" si="215"/>
        <v>2014</v>
      </c>
    </row>
    <row r="1507" spans="1:31" x14ac:dyDescent="0.25">
      <c r="A1507" t="s">
        <v>51</v>
      </c>
      <c r="B1507" t="s">
        <v>52</v>
      </c>
      <c r="C1507">
        <v>2</v>
      </c>
      <c r="D1507">
        <v>90</v>
      </c>
      <c r="E1507">
        <v>34</v>
      </c>
      <c r="F1507">
        <v>88101</v>
      </c>
      <c r="G1507">
        <v>1</v>
      </c>
      <c r="H1507">
        <v>7</v>
      </c>
      <c r="I1507">
        <v>105</v>
      </c>
      <c r="J1507">
        <v>143</v>
      </c>
      <c r="K1507">
        <v>20140622</v>
      </c>
      <c r="L1507" s="78">
        <v>0</v>
      </c>
      <c r="M1507">
        <v>2</v>
      </c>
      <c r="Q1507">
        <v>2</v>
      </c>
      <c r="AC1507" s="79">
        <f t="shared" si="213"/>
        <v>41812</v>
      </c>
      <c r="AD1507">
        <f t="shared" si="214"/>
        <v>6</v>
      </c>
      <c r="AE1507">
        <f t="shared" si="215"/>
        <v>2014</v>
      </c>
    </row>
    <row r="1508" spans="1:31" x14ac:dyDescent="0.25">
      <c r="A1508" t="s">
        <v>51</v>
      </c>
      <c r="B1508" t="s">
        <v>52</v>
      </c>
      <c r="C1508">
        <v>2</v>
      </c>
      <c r="D1508">
        <v>90</v>
      </c>
      <c r="E1508">
        <v>34</v>
      </c>
      <c r="F1508">
        <v>88101</v>
      </c>
      <c r="G1508">
        <v>1</v>
      </c>
      <c r="H1508">
        <v>7</v>
      </c>
      <c r="I1508">
        <v>105</v>
      </c>
      <c r="J1508">
        <v>143</v>
      </c>
      <c r="K1508">
        <v>20140625</v>
      </c>
      <c r="L1508" s="78">
        <v>0</v>
      </c>
      <c r="M1508">
        <v>3.4</v>
      </c>
      <c r="AC1508" s="79">
        <f t="shared" si="213"/>
        <v>41815</v>
      </c>
      <c r="AD1508">
        <f t="shared" si="214"/>
        <v>6</v>
      </c>
      <c r="AE1508">
        <f t="shared" si="215"/>
        <v>2014</v>
      </c>
    </row>
    <row r="1509" spans="1:31" x14ac:dyDescent="0.25">
      <c r="A1509" t="s">
        <v>51</v>
      </c>
      <c r="B1509" t="s">
        <v>52</v>
      </c>
      <c r="C1509">
        <v>2</v>
      </c>
      <c r="D1509">
        <v>90</v>
      </c>
      <c r="E1509">
        <v>34</v>
      </c>
      <c r="F1509">
        <v>88101</v>
      </c>
      <c r="G1509">
        <v>1</v>
      </c>
      <c r="H1509">
        <v>7</v>
      </c>
      <c r="I1509">
        <v>105</v>
      </c>
      <c r="J1509">
        <v>143</v>
      </c>
      <c r="K1509">
        <v>20140628</v>
      </c>
      <c r="L1509" s="78">
        <v>0</v>
      </c>
      <c r="M1509">
        <v>2.5</v>
      </c>
      <c r="AC1509" s="79">
        <f t="shared" si="213"/>
        <v>41818</v>
      </c>
      <c r="AD1509">
        <f t="shared" si="214"/>
        <v>6</v>
      </c>
      <c r="AE1509">
        <f t="shared" si="215"/>
        <v>2014</v>
      </c>
    </row>
    <row r="1510" spans="1:31" x14ac:dyDescent="0.25">
      <c r="A1510" t="s">
        <v>51</v>
      </c>
      <c r="B1510" t="s">
        <v>52</v>
      </c>
      <c r="C1510">
        <v>2</v>
      </c>
      <c r="D1510">
        <v>90</v>
      </c>
      <c r="E1510">
        <v>34</v>
      </c>
      <c r="F1510">
        <v>88101</v>
      </c>
      <c r="G1510">
        <v>1</v>
      </c>
      <c r="H1510">
        <v>7</v>
      </c>
      <c r="I1510">
        <v>105</v>
      </c>
      <c r="J1510">
        <v>143</v>
      </c>
      <c r="K1510">
        <v>20140701</v>
      </c>
      <c r="L1510" s="78">
        <v>0</v>
      </c>
      <c r="M1510">
        <v>3.4</v>
      </c>
      <c r="AC1510" s="79">
        <f t="shared" si="213"/>
        <v>41821</v>
      </c>
      <c r="AD1510">
        <f t="shared" si="214"/>
        <v>7</v>
      </c>
      <c r="AE1510">
        <f t="shared" si="215"/>
        <v>2014</v>
      </c>
    </row>
    <row r="1511" spans="1:31" x14ac:dyDescent="0.25">
      <c r="A1511" t="s">
        <v>51</v>
      </c>
      <c r="B1511" t="s">
        <v>52</v>
      </c>
      <c r="C1511">
        <v>2</v>
      </c>
      <c r="D1511">
        <v>90</v>
      </c>
      <c r="E1511">
        <v>34</v>
      </c>
      <c r="F1511">
        <v>88101</v>
      </c>
      <c r="G1511">
        <v>1</v>
      </c>
      <c r="H1511">
        <v>7</v>
      </c>
      <c r="I1511">
        <v>105</v>
      </c>
      <c r="J1511">
        <v>143</v>
      </c>
      <c r="K1511">
        <v>20140704</v>
      </c>
      <c r="L1511" s="78">
        <v>0</v>
      </c>
      <c r="M1511">
        <v>4.5</v>
      </c>
      <c r="Q1511" t="s">
        <v>55</v>
      </c>
      <c r="AC1511" s="79">
        <f t="shared" si="213"/>
        <v>41824</v>
      </c>
      <c r="AD1511">
        <f t="shared" si="214"/>
        <v>7</v>
      </c>
      <c r="AE1511">
        <f t="shared" si="215"/>
        <v>2014</v>
      </c>
    </row>
    <row r="1512" spans="1:31" x14ac:dyDescent="0.25">
      <c r="A1512" t="s">
        <v>51</v>
      </c>
      <c r="B1512" t="s">
        <v>52</v>
      </c>
      <c r="C1512">
        <v>2</v>
      </c>
      <c r="D1512">
        <v>90</v>
      </c>
      <c r="E1512">
        <v>34</v>
      </c>
      <c r="F1512">
        <v>88101</v>
      </c>
      <c r="G1512">
        <v>1</v>
      </c>
      <c r="H1512">
        <v>7</v>
      </c>
      <c r="I1512">
        <v>105</v>
      </c>
      <c r="J1512">
        <v>143</v>
      </c>
      <c r="K1512">
        <v>20140707</v>
      </c>
      <c r="L1512" s="78">
        <v>0</v>
      </c>
      <c r="M1512">
        <v>2.6</v>
      </c>
      <c r="AC1512" s="79">
        <f t="shared" si="213"/>
        <v>41827</v>
      </c>
      <c r="AD1512">
        <f t="shared" si="214"/>
        <v>7</v>
      </c>
      <c r="AE1512">
        <f t="shared" si="215"/>
        <v>2014</v>
      </c>
    </row>
    <row r="1513" spans="1:31" x14ac:dyDescent="0.25">
      <c r="A1513" t="s">
        <v>51</v>
      </c>
      <c r="B1513" t="s">
        <v>52</v>
      </c>
      <c r="C1513">
        <v>2</v>
      </c>
      <c r="D1513">
        <v>90</v>
      </c>
      <c r="E1513">
        <v>34</v>
      </c>
      <c r="F1513">
        <v>88101</v>
      </c>
      <c r="G1513">
        <v>1</v>
      </c>
      <c r="H1513">
        <v>7</v>
      </c>
      <c r="I1513">
        <v>105</v>
      </c>
      <c r="J1513">
        <v>143</v>
      </c>
      <c r="K1513">
        <v>20140710</v>
      </c>
      <c r="L1513" s="78">
        <v>0</v>
      </c>
      <c r="M1513">
        <v>2.6</v>
      </c>
      <c r="AC1513" s="79">
        <f t="shared" si="213"/>
        <v>41830</v>
      </c>
      <c r="AD1513">
        <f t="shared" si="214"/>
        <v>7</v>
      </c>
      <c r="AE1513">
        <f t="shared" si="215"/>
        <v>2014</v>
      </c>
    </row>
    <row r="1514" spans="1:31" x14ac:dyDescent="0.25">
      <c r="A1514" t="s">
        <v>51</v>
      </c>
      <c r="B1514" t="s">
        <v>52</v>
      </c>
      <c r="C1514">
        <v>2</v>
      </c>
      <c r="D1514">
        <v>90</v>
      </c>
      <c r="E1514">
        <v>34</v>
      </c>
      <c r="F1514">
        <v>88101</v>
      </c>
      <c r="G1514">
        <v>1</v>
      </c>
      <c r="H1514">
        <v>7</v>
      </c>
      <c r="I1514">
        <v>105</v>
      </c>
      <c r="J1514">
        <v>143</v>
      </c>
      <c r="K1514">
        <v>20140713</v>
      </c>
      <c r="L1514" s="78">
        <v>0</v>
      </c>
      <c r="M1514">
        <v>2.1</v>
      </c>
      <c r="AC1514" s="79">
        <f t="shared" si="213"/>
        <v>41833</v>
      </c>
      <c r="AD1514">
        <f t="shared" si="214"/>
        <v>7</v>
      </c>
      <c r="AE1514">
        <f t="shared" si="215"/>
        <v>2014</v>
      </c>
    </row>
    <row r="1515" spans="1:31" x14ac:dyDescent="0.25">
      <c r="A1515" t="s">
        <v>51</v>
      </c>
      <c r="B1515" t="s">
        <v>52</v>
      </c>
      <c r="C1515">
        <v>2</v>
      </c>
      <c r="D1515">
        <v>90</v>
      </c>
      <c r="E1515">
        <v>34</v>
      </c>
      <c r="F1515">
        <v>88101</v>
      </c>
      <c r="G1515">
        <v>1</v>
      </c>
      <c r="H1515">
        <v>7</v>
      </c>
      <c r="I1515">
        <v>105</v>
      </c>
      <c r="J1515">
        <v>143</v>
      </c>
      <c r="K1515">
        <v>20140716</v>
      </c>
      <c r="L1515" s="78">
        <v>0</v>
      </c>
      <c r="M1515">
        <v>3.1</v>
      </c>
      <c r="AC1515" s="79">
        <f t="shared" si="213"/>
        <v>41836</v>
      </c>
      <c r="AD1515">
        <f t="shared" si="214"/>
        <v>7</v>
      </c>
      <c r="AE1515">
        <f t="shared" si="215"/>
        <v>2014</v>
      </c>
    </row>
    <row r="1516" spans="1:31" x14ac:dyDescent="0.25">
      <c r="A1516" t="s">
        <v>51</v>
      </c>
      <c r="B1516" t="s">
        <v>52</v>
      </c>
      <c r="C1516">
        <v>2</v>
      </c>
      <c r="D1516">
        <v>90</v>
      </c>
      <c r="E1516">
        <v>34</v>
      </c>
      <c r="F1516">
        <v>88101</v>
      </c>
      <c r="G1516">
        <v>1</v>
      </c>
      <c r="H1516">
        <v>7</v>
      </c>
      <c r="I1516">
        <v>105</v>
      </c>
      <c r="J1516">
        <v>143</v>
      </c>
      <c r="K1516">
        <v>20140719</v>
      </c>
      <c r="L1516" s="78">
        <v>0</v>
      </c>
      <c r="M1516">
        <v>0.7</v>
      </c>
      <c r="AC1516" s="79">
        <f t="shared" si="213"/>
        <v>41839</v>
      </c>
      <c r="AD1516">
        <f t="shared" si="214"/>
        <v>7</v>
      </c>
      <c r="AE1516">
        <f t="shared" si="215"/>
        <v>2014</v>
      </c>
    </row>
    <row r="1517" spans="1:31" x14ac:dyDescent="0.25">
      <c r="A1517" t="s">
        <v>51</v>
      </c>
      <c r="B1517" t="s">
        <v>52</v>
      </c>
      <c r="C1517">
        <v>2</v>
      </c>
      <c r="D1517">
        <v>90</v>
      </c>
      <c r="E1517">
        <v>34</v>
      </c>
      <c r="F1517">
        <v>88101</v>
      </c>
      <c r="G1517">
        <v>1</v>
      </c>
      <c r="H1517">
        <v>7</v>
      </c>
      <c r="I1517">
        <v>105</v>
      </c>
      <c r="J1517">
        <v>143</v>
      </c>
      <c r="K1517">
        <v>20140722</v>
      </c>
      <c r="L1517" s="78">
        <v>0</v>
      </c>
      <c r="M1517">
        <v>2.7</v>
      </c>
      <c r="AC1517" s="79">
        <f t="shared" si="213"/>
        <v>41842</v>
      </c>
      <c r="AD1517">
        <f t="shared" si="214"/>
        <v>7</v>
      </c>
      <c r="AE1517">
        <f t="shared" si="215"/>
        <v>2014</v>
      </c>
    </row>
    <row r="1518" spans="1:31" x14ac:dyDescent="0.25">
      <c r="A1518" t="s">
        <v>51</v>
      </c>
      <c r="B1518" t="s">
        <v>52</v>
      </c>
      <c r="C1518">
        <v>2</v>
      </c>
      <c r="D1518">
        <v>90</v>
      </c>
      <c r="E1518">
        <v>34</v>
      </c>
      <c r="F1518">
        <v>88101</v>
      </c>
      <c r="G1518">
        <v>1</v>
      </c>
      <c r="H1518">
        <v>7</v>
      </c>
      <c r="I1518">
        <v>105</v>
      </c>
      <c r="J1518">
        <v>143</v>
      </c>
      <c r="K1518">
        <v>20140725</v>
      </c>
      <c r="L1518" s="78">
        <v>0</v>
      </c>
      <c r="M1518">
        <v>1.2</v>
      </c>
      <c r="AC1518" s="79">
        <f t="shared" si="213"/>
        <v>41845</v>
      </c>
      <c r="AD1518">
        <f t="shared" si="214"/>
        <v>7</v>
      </c>
      <c r="AE1518">
        <f t="shared" si="215"/>
        <v>2014</v>
      </c>
    </row>
    <row r="1519" spans="1:31" x14ac:dyDescent="0.25">
      <c r="A1519" t="s">
        <v>51</v>
      </c>
      <c r="B1519" t="s">
        <v>52</v>
      </c>
      <c r="C1519">
        <v>2</v>
      </c>
      <c r="D1519">
        <v>90</v>
      </c>
      <c r="E1519">
        <v>34</v>
      </c>
      <c r="F1519">
        <v>88101</v>
      </c>
      <c r="G1519">
        <v>1</v>
      </c>
      <c r="H1519">
        <v>7</v>
      </c>
      <c r="I1519">
        <v>105</v>
      </c>
      <c r="J1519">
        <v>143</v>
      </c>
      <c r="K1519">
        <v>20140728</v>
      </c>
      <c r="L1519" s="78">
        <v>0</v>
      </c>
      <c r="M1519">
        <v>2.5</v>
      </c>
      <c r="AC1519" s="79">
        <f t="shared" si="213"/>
        <v>41848</v>
      </c>
      <c r="AD1519">
        <f t="shared" si="214"/>
        <v>7</v>
      </c>
      <c r="AE1519">
        <f t="shared" si="215"/>
        <v>2014</v>
      </c>
    </row>
    <row r="1520" spans="1:31" x14ac:dyDescent="0.25">
      <c r="A1520" t="s">
        <v>51</v>
      </c>
      <c r="B1520" t="s">
        <v>52</v>
      </c>
      <c r="C1520">
        <v>2</v>
      </c>
      <c r="D1520">
        <v>90</v>
      </c>
      <c r="E1520">
        <v>34</v>
      </c>
      <c r="F1520">
        <v>88101</v>
      </c>
      <c r="G1520">
        <v>1</v>
      </c>
      <c r="H1520">
        <v>7</v>
      </c>
      <c r="I1520">
        <v>105</v>
      </c>
      <c r="J1520">
        <v>143</v>
      </c>
      <c r="K1520">
        <v>20140731</v>
      </c>
      <c r="L1520" s="78">
        <v>0</v>
      </c>
      <c r="M1520">
        <v>4.8</v>
      </c>
      <c r="AC1520" s="79">
        <f t="shared" si="213"/>
        <v>41851</v>
      </c>
      <c r="AD1520">
        <f t="shared" si="214"/>
        <v>7</v>
      </c>
      <c r="AE1520">
        <f t="shared" si="215"/>
        <v>2014</v>
      </c>
    </row>
    <row r="1521" spans="1:31" x14ac:dyDescent="0.25">
      <c r="A1521" t="s">
        <v>51</v>
      </c>
      <c r="B1521" t="s">
        <v>52</v>
      </c>
      <c r="C1521">
        <v>2</v>
      </c>
      <c r="D1521">
        <v>90</v>
      </c>
      <c r="E1521">
        <v>34</v>
      </c>
      <c r="F1521">
        <v>88101</v>
      </c>
      <c r="G1521">
        <v>1</v>
      </c>
      <c r="H1521">
        <v>7</v>
      </c>
      <c r="I1521">
        <v>105</v>
      </c>
      <c r="J1521">
        <v>143</v>
      </c>
      <c r="K1521">
        <v>20140803</v>
      </c>
      <c r="L1521" s="78">
        <v>0</v>
      </c>
      <c r="M1521">
        <v>3.2</v>
      </c>
      <c r="AC1521" s="79">
        <f t="shared" si="213"/>
        <v>41854</v>
      </c>
      <c r="AD1521">
        <f t="shared" si="214"/>
        <v>8</v>
      </c>
      <c r="AE1521">
        <f t="shared" si="215"/>
        <v>2014</v>
      </c>
    </row>
    <row r="1522" spans="1:31" x14ac:dyDescent="0.25">
      <c r="A1522" t="s">
        <v>51</v>
      </c>
      <c r="B1522" t="s">
        <v>52</v>
      </c>
      <c r="C1522">
        <v>2</v>
      </c>
      <c r="D1522">
        <v>90</v>
      </c>
      <c r="E1522">
        <v>34</v>
      </c>
      <c r="F1522">
        <v>88101</v>
      </c>
      <c r="G1522">
        <v>1</v>
      </c>
      <c r="H1522">
        <v>7</v>
      </c>
      <c r="I1522">
        <v>105</v>
      </c>
      <c r="J1522">
        <v>143</v>
      </c>
      <c r="K1522">
        <v>20140806</v>
      </c>
      <c r="L1522" s="78">
        <v>0</v>
      </c>
      <c r="M1522">
        <v>2.7</v>
      </c>
      <c r="Q1522">
        <v>1</v>
      </c>
      <c r="AC1522" s="79">
        <f t="shared" si="213"/>
        <v>41857</v>
      </c>
      <c r="AD1522">
        <f t="shared" si="214"/>
        <v>8</v>
      </c>
      <c r="AE1522">
        <f t="shared" si="215"/>
        <v>2014</v>
      </c>
    </row>
    <row r="1523" spans="1:31" x14ac:dyDescent="0.25">
      <c r="A1523" t="s">
        <v>51</v>
      </c>
      <c r="B1523" t="s">
        <v>52</v>
      </c>
      <c r="C1523">
        <v>2</v>
      </c>
      <c r="D1523">
        <v>90</v>
      </c>
      <c r="E1523">
        <v>34</v>
      </c>
      <c r="F1523">
        <v>88101</v>
      </c>
      <c r="G1523">
        <v>1</v>
      </c>
      <c r="H1523">
        <v>7</v>
      </c>
      <c r="I1523">
        <v>105</v>
      </c>
      <c r="J1523">
        <v>143</v>
      </c>
      <c r="K1523">
        <v>20140809</v>
      </c>
      <c r="L1523" s="78">
        <v>0</v>
      </c>
      <c r="M1523">
        <v>3.2</v>
      </c>
      <c r="AC1523" s="79">
        <f t="shared" si="213"/>
        <v>41860</v>
      </c>
      <c r="AD1523">
        <f t="shared" si="214"/>
        <v>8</v>
      </c>
      <c r="AE1523">
        <f t="shared" si="215"/>
        <v>2014</v>
      </c>
    </row>
    <row r="1524" spans="1:31" x14ac:dyDescent="0.25">
      <c r="A1524" t="s">
        <v>51</v>
      </c>
      <c r="B1524" t="s">
        <v>52</v>
      </c>
      <c r="C1524">
        <v>2</v>
      </c>
      <c r="D1524">
        <v>90</v>
      </c>
      <c r="E1524">
        <v>34</v>
      </c>
      <c r="F1524">
        <v>88101</v>
      </c>
      <c r="G1524">
        <v>1</v>
      </c>
      <c r="H1524">
        <v>7</v>
      </c>
      <c r="I1524">
        <v>105</v>
      </c>
      <c r="J1524">
        <v>143</v>
      </c>
      <c r="K1524">
        <v>20140812</v>
      </c>
      <c r="L1524" s="78">
        <v>0</v>
      </c>
      <c r="M1524">
        <v>3.3</v>
      </c>
      <c r="AC1524" s="79">
        <f t="shared" si="213"/>
        <v>41863</v>
      </c>
      <c r="AD1524">
        <f t="shared" si="214"/>
        <v>8</v>
      </c>
      <c r="AE1524">
        <f t="shared" si="215"/>
        <v>2014</v>
      </c>
    </row>
    <row r="1525" spans="1:31" x14ac:dyDescent="0.25">
      <c r="A1525" t="s">
        <v>51</v>
      </c>
      <c r="B1525" t="s">
        <v>52</v>
      </c>
      <c r="C1525">
        <v>2</v>
      </c>
      <c r="D1525">
        <v>90</v>
      </c>
      <c r="E1525">
        <v>34</v>
      </c>
      <c r="F1525">
        <v>88101</v>
      </c>
      <c r="G1525">
        <v>1</v>
      </c>
      <c r="H1525">
        <v>7</v>
      </c>
      <c r="I1525">
        <v>105</v>
      </c>
      <c r="J1525">
        <v>143</v>
      </c>
      <c r="K1525">
        <v>20140815</v>
      </c>
      <c r="L1525" s="78">
        <v>0</v>
      </c>
      <c r="M1525">
        <v>2.9</v>
      </c>
      <c r="AC1525" s="79">
        <f t="shared" si="213"/>
        <v>41866</v>
      </c>
      <c r="AD1525">
        <f t="shared" si="214"/>
        <v>8</v>
      </c>
      <c r="AE1525">
        <f t="shared" si="215"/>
        <v>2014</v>
      </c>
    </row>
    <row r="1526" spans="1:31" x14ac:dyDescent="0.25">
      <c r="A1526" t="s">
        <v>51</v>
      </c>
      <c r="B1526" t="s">
        <v>52</v>
      </c>
      <c r="C1526">
        <v>2</v>
      </c>
      <c r="D1526">
        <v>90</v>
      </c>
      <c r="E1526">
        <v>34</v>
      </c>
      <c r="F1526">
        <v>88101</v>
      </c>
      <c r="G1526">
        <v>1</v>
      </c>
      <c r="H1526">
        <v>7</v>
      </c>
      <c r="I1526">
        <v>105</v>
      </c>
      <c r="J1526">
        <v>143</v>
      </c>
      <c r="K1526">
        <v>20140818</v>
      </c>
      <c r="L1526" s="78">
        <v>0</v>
      </c>
      <c r="M1526">
        <v>1.7</v>
      </c>
      <c r="AC1526" s="79">
        <f t="shared" si="213"/>
        <v>41869</v>
      </c>
      <c r="AD1526">
        <f t="shared" si="214"/>
        <v>8</v>
      </c>
      <c r="AE1526">
        <f t="shared" si="215"/>
        <v>2014</v>
      </c>
    </row>
    <row r="1527" spans="1:31" x14ac:dyDescent="0.25">
      <c r="A1527" t="s">
        <v>51</v>
      </c>
      <c r="B1527" t="s">
        <v>52</v>
      </c>
      <c r="C1527">
        <v>2</v>
      </c>
      <c r="D1527">
        <v>90</v>
      </c>
      <c r="E1527">
        <v>34</v>
      </c>
      <c r="F1527">
        <v>88101</v>
      </c>
      <c r="G1527">
        <v>1</v>
      </c>
      <c r="H1527">
        <v>7</v>
      </c>
      <c r="I1527">
        <v>105</v>
      </c>
      <c r="J1527">
        <v>143</v>
      </c>
      <c r="K1527">
        <v>20140821</v>
      </c>
      <c r="L1527" s="78">
        <v>0</v>
      </c>
      <c r="M1527">
        <v>3</v>
      </c>
      <c r="AC1527" s="79">
        <f t="shared" si="213"/>
        <v>41872</v>
      </c>
      <c r="AD1527">
        <f t="shared" si="214"/>
        <v>8</v>
      </c>
      <c r="AE1527">
        <f t="shared" si="215"/>
        <v>2014</v>
      </c>
    </row>
    <row r="1528" spans="1:31" x14ac:dyDescent="0.25">
      <c r="A1528" t="s">
        <v>51</v>
      </c>
      <c r="B1528" t="s">
        <v>52</v>
      </c>
      <c r="C1528">
        <v>2</v>
      </c>
      <c r="D1528">
        <v>90</v>
      </c>
      <c r="E1528">
        <v>34</v>
      </c>
      <c r="F1528">
        <v>88101</v>
      </c>
      <c r="G1528">
        <v>1</v>
      </c>
      <c r="H1528">
        <v>7</v>
      </c>
      <c r="I1528">
        <v>105</v>
      </c>
      <c r="J1528">
        <v>143</v>
      </c>
      <c r="K1528">
        <v>20140827</v>
      </c>
      <c r="L1528" s="78">
        <v>0</v>
      </c>
      <c r="M1528">
        <v>2.2999999999999998</v>
      </c>
      <c r="AC1528" s="79">
        <f t="shared" si="213"/>
        <v>41878</v>
      </c>
      <c r="AD1528">
        <f t="shared" si="214"/>
        <v>8</v>
      </c>
      <c r="AE1528">
        <f t="shared" si="215"/>
        <v>2014</v>
      </c>
    </row>
    <row r="1529" spans="1:31" x14ac:dyDescent="0.25">
      <c r="A1529" t="s">
        <v>51</v>
      </c>
      <c r="B1529" t="s">
        <v>52</v>
      </c>
      <c r="C1529">
        <v>2</v>
      </c>
      <c r="D1529">
        <v>90</v>
      </c>
      <c r="E1529">
        <v>34</v>
      </c>
      <c r="F1529">
        <v>88101</v>
      </c>
      <c r="G1529">
        <v>1</v>
      </c>
      <c r="H1529">
        <v>7</v>
      </c>
      <c r="I1529">
        <v>105</v>
      </c>
      <c r="J1529">
        <v>143</v>
      </c>
      <c r="K1529">
        <v>20140830</v>
      </c>
      <c r="L1529" s="78">
        <v>0</v>
      </c>
      <c r="M1529">
        <v>3.8</v>
      </c>
      <c r="AC1529" s="79">
        <f t="shared" si="213"/>
        <v>41881</v>
      </c>
      <c r="AD1529">
        <f t="shared" si="214"/>
        <v>8</v>
      </c>
      <c r="AE1529">
        <f t="shared" si="215"/>
        <v>2014</v>
      </c>
    </row>
    <row r="1530" spans="1:31" x14ac:dyDescent="0.25">
      <c r="A1530" t="s">
        <v>51</v>
      </c>
      <c r="B1530" t="s">
        <v>52</v>
      </c>
      <c r="C1530">
        <v>2</v>
      </c>
      <c r="D1530">
        <v>90</v>
      </c>
      <c r="E1530">
        <v>34</v>
      </c>
      <c r="F1530">
        <v>88101</v>
      </c>
      <c r="G1530">
        <v>1</v>
      </c>
      <c r="H1530">
        <v>7</v>
      </c>
      <c r="I1530">
        <v>105</v>
      </c>
      <c r="J1530">
        <v>143</v>
      </c>
      <c r="K1530">
        <v>20150503</v>
      </c>
      <c r="L1530" s="78">
        <v>0</v>
      </c>
      <c r="M1530">
        <v>5</v>
      </c>
      <c r="AC1530" s="79">
        <f t="shared" ref="AC1530:AC1566" si="216">DATE(LEFT(K1530,4),MID(K1530,5,2),RIGHT(K1530,2))</f>
        <v>42127</v>
      </c>
      <c r="AD1530">
        <f t="shared" ref="AD1530:AD1566" si="217">MONTH(AC1530)</f>
        <v>5</v>
      </c>
      <c r="AE1530">
        <f t="shared" ref="AE1530:AE1566" si="218">YEAR(AC1530)</f>
        <v>2015</v>
      </c>
    </row>
    <row r="1531" spans="1:31" x14ac:dyDescent="0.25">
      <c r="A1531" t="s">
        <v>51</v>
      </c>
      <c r="B1531" t="s">
        <v>52</v>
      </c>
      <c r="C1531">
        <v>2</v>
      </c>
      <c r="D1531">
        <v>90</v>
      </c>
      <c r="E1531">
        <v>34</v>
      </c>
      <c r="F1531">
        <v>88101</v>
      </c>
      <c r="G1531">
        <v>1</v>
      </c>
      <c r="H1531">
        <v>7</v>
      </c>
      <c r="I1531">
        <v>105</v>
      </c>
      <c r="J1531">
        <v>143</v>
      </c>
      <c r="K1531">
        <v>20150506</v>
      </c>
      <c r="L1531" s="78">
        <v>0</v>
      </c>
      <c r="M1531">
        <v>6.1</v>
      </c>
      <c r="AC1531" s="79">
        <f t="shared" si="216"/>
        <v>42130</v>
      </c>
      <c r="AD1531">
        <f t="shared" si="217"/>
        <v>5</v>
      </c>
      <c r="AE1531">
        <f t="shared" si="218"/>
        <v>2015</v>
      </c>
    </row>
    <row r="1532" spans="1:31" x14ac:dyDescent="0.25">
      <c r="A1532" t="s">
        <v>51</v>
      </c>
      <c r="B1532" t="s">
        <v>52</v>
      </c>
      <c r="C1532">
        <v>2</v>
      </c>
      <c r="D1532">
        <v>90</v>
      </c>
      <c r="E1532">
        <v>34</v>
      </c>
      <c r="F1532">
        <v>88101</v>
      </c>
      <c r="G1532">
        <v>1</v>
      </c>
      <c r="H1532">
        <v>7</v>
      </c>
      <c r="I1532">
        <v>105</v>
      </c>
      <c r="J1532">
        <v>143</v>
      </c>
      <c r="K1532">
        <v>20150509</v>
      </c>
      <c r="L1532" s="78">
        <v>0</v>
      </c>
      <c r="M1532">
        <v>3.2</v>
      </c>
      <c r="Q1532" t="s">
        <v>55</v>
      </c>
      <c r="AC1532" s="79">
        <f t="shared" si="216"/>
        <v>42133</v>
      </c>
      <c r="AD1532">
        <f t="shared" si="217"/>
        <v>5</v>
      </c>
      <c r="AE1532">
        <f t="shared" si="218"/>
        <v>2015</v>
      </c>
    </row>
    <row r="1533" spans="1:31" x14ac:dyDescent="0.25">
      <c r="A1533" t="s">
        <v>51</v>
      </c>
      <c r="B1533" t="s">
        <v>52</v>
      </c>
      <c r="C1533">
        <v>2</v>
      </c>
      <c r="D1533">
        <v>90</v>
      </c>
      <c r="E1533">
        <v>34</v>
      </c>
      <c r="F1533">
        <v>88101</v>
      </c>
      <c r="G1533">
        <v>1</v>
      </c>
      <c r="H1533">
        <v>7</v>
      </c>
      <c r="I1533">
        <v>105</v>
      </c>
      <c r="J1533">
        <v>143</v>
      </c>
      <c r="K1533">
        <v>20150512</v>
      </c>
      <c r="L1533" s="78">
        <v>0</v>
      </c>
      <c r="M1533">
        <v>4.3</v>
      </c>
      <c r="Q1533" t="s">
        <v>55</v>
      </c>
      <c r="AC1533" s="79">
        <f t="shared" si="216"/>
        <v>42136</v>
      </c>
      <c r="AD1533">
        <f t="shared" si="217"/>
        <v>5</v>
      </c>
      <c r="AE1533">
        <f t="shared" si="218"/>
        <v>2015</v>
      </c>
    </row>
    <row r="1534" spans="1:31" x14ac:dyDescent="0.25">
      <c r="A1534" t="s">
        <v>51</v>
      </c>
      <c r="B1534" t="s">
        <v>52</v>
      </c>
      <c r="C1534">
        <v>2</v>
      </c>
      <c r="D1534">
        <v>90</v>
      </c>
      <c r="E1534">
        <v>34</v>
      </c>
      <c r="F1534">
        <v>88101</v>
      </c>
      <c r="G1534">
        <v>1</v>
      </c>
      <c r="H1534">
        <v>7</v>
      </c>
      <c r="I1534">
        <v>105</v>
      </c>
      <c r="J1534">
        <v>143</v>
      </c>
      <c r="K1534">
        <v>20150515</v>
      </c>
      <c r="L1534" s="78">
        <v>0</v>
      </c>
      <c r="M1534">
        <v>11.3</v>
      </c>
      <c r="Q1534" t="s">
        <v>55</v>
      </c>
      <c r="AC1534" s="79">
        <f t="shared" si="216"/>
        <v>42139</v>
      </c>
      <c r="AD1534">
        <f t="shared" si="217"/>
        <v>5</v>
      </c>
      <c r="AE1534">
        <f t="shared" si="218"/>
        <v>2015</v>
      </c>
    </row>
    <row r="1535" spans="1:31" x14ac:dyDescent="0.25">
      <c r="A1535" t="s">
        <v>51</v>
      </c>
      <c r="B1535" t="s">
        <v>52</v>
      </c>
      <c r="C1535">
        <v>2</v>
      </c>
      <c r="D1535">
        <v>90</v>
      </c>
      <c r="E1535">
        <v>34</v>
      </c>
      <c r="F1535">
        <v>88101</v>
      </c>
      <c r="G1535">
        <v>1</v>
      </c>
      <c r="H1535">
        <v>7</v>
      </c>
      <c r="I1535">
        <v>105</v>
      </c>
      <c r="J1535">
        <v>143</v>
      </c>
      <c r="K1535">
        <v>20150524</v>
      </c>
      <c r="L1535" s="78">
        <v>0</v>
      </c>
      <c r="M1535">
        <v>3.8</v>
      </c>
      <c r="AC1535" s="79">
        <f t="shared" si="216"/>
        <v>42148</v>
      </c>
      <c r="AD1535">
        <f t="shared" si="217"/>
        <v>5</v>
      </c>
      <c r="AE1535">
        <f t="shared" si="218"/>
        <v>2015</v>
      </c>
    </row>
    <row r="1536" spans="1:31" x14ac:dyDescent="0.25">
      <c r="A1536" t="s">
        <v>51</v>
      </c>
      <c r="B1536" t="s">
        <v>52</v>
      </c>
      <c r="C1536">
        <v>2</v>
      </c>
      <c r="D1536">
        <v>90</v>
      </c>
      <c r="E1536">
        <v>34</v>
      </c>
      <c r="F1536">
        <v>88101</v>
      </c>
      <c r="G1536">
        <v>1</v>
      </c>
      <c r="H1536">
        <v>7</v>
      </c>
      <c r="I1536">
        <v>105</v>
      </c>
      <c r="J1536">
        <v>143</v>
      </c>
      <c r="K1536">
        <v>20150527</v>
      </c>
      <c r="L1536" s="78">
        <v>0</v>
      </c>
      <c r="M1536">
        <v>5.7</v>
      </c>
      <c r="AC1536" s="79">
        <f t="shared" si="216"/>
        <v>42151</v>
      </c>
      <c r="AD1536">
        <f t="shared" si="217"/>
        <v>5</v>
      </c>
      <c r="AE1536">
        <f t="shared" si="218"/>
        <v>2015</v>
      </c>
    </row>
    <row r="1537" spans="1:31" x14ac:dyDescent="0.25">
      <c r="A1537" t="s">
        <v>51</v>
      </c>
      <c r="B1537" t="s">
        <v>52</v>
      </c>
      <c r="C1537">
        <v>2</v>
      </c>
      <c r="D1537">
        <v>90</v>
      </c>
      <c r="E1537">
        <v>34</v>
      </c>
      <c r="F1537">
        <v>88101</v>
      </c>
      <c r="G1537">
        <v>1</v>
      </c>
      <c r="H1537">
        <v>7</v>
      </c>
      <c r="I1537">
        <v>105</v>
      </c>
      <c r="J1537">
        <v>143</v>
      </c>
      <c r="K1537">
        <v>20150530</v>
      </c>
      <c r="L1537" s="78">
        <v>0</v>
      </c>
      <c r="M1537">
        <v>3.8</v>
      </c>
      <c r="AC1537" s="79">
        <f t="shared" si="216"/>
        <v>42154</v>
      </c>
      <c r="AD1537">
        <f t="shared" si="217"/>
        <v>5</v>
      </c>
      <c r="AE1537">
        <f t="shared" si="218"/>
        <v>2015</v>
      </c>
    </row>
    <row r="1538" spans="1:31" x14ac:dyDescent="0.25">
      <c r="A1538" t="s">
        <v>51</v>
      </c>
      <c r="B1538" t="s">
        <v>52</v>
      </c>
      <c r="C1538">
        <v>2</v>
      </c>
      <c r="D1538">
        <v>90</v>
      </c>
      <c r="E1538">
        <v>34</v>
      </c>
      <c r="F1538">
        <v>88101</v>
      </c>
      <c r="G1538">
        <v>1</v>
      </c>
      <c r="H1538">
        <v>7</v>
      </c>
      <c r="I1538">
        <v>105</v>
      </c>
      <c r="J1538">
        <v>143</v>
      </c>
      <c r="K1538">
        <v>20150602</v>
      </c>
      <c r="L1538" s="78">
        <v>0</v>
      </c>
      <c r="M1538">
        <v>1.4</v>
      </c>
      <c r="AC1538" s="79">
        <f t="shared" si="216"/>
        <v>42157</v>
      </c>
      <c r="AD1538">
        <f t="shared" si="217"/>
        <v>6</v>
      </c>
      <c r="AE1538">
        <f t="shared" si="218"/>
        <v>2015</v>
      </c>
    </row>
    <row r="1539" spans="1:31" x14ac:dyDescent="0.25">
      <c r="A1539" t="s">
        <v>51</v>
      </c>
      <c r="B1539" t="s">
        <v>52</v>
      </c>
      <c r="C1539">
        <v>2</v>
      </c>
      <c r="D1539">
        <v>90</v>
      </c>
      <c r="E1539">
        <v>34</v>
      </c>
      <c r="F1539">
        <v>88101</v>
      </c>
      <c r="G1539">
        <v>1</v>
      </c>
      <c r="H1539">
        <v>7</v>
      </c>
      <c r="I1539">
        <v>105</v>
      </c>
      <c r="J1539">
        <v>143</v>
      </c>
      <c r="K1539">
        <v>20150605</v>
      </c>
      <c r="L1539" s="78">
        <v>0</v>
      </c>
      <c r="M1539">
        <v>2</v>
      </c>
      <c r="Q1539">
        <v>1</v>
      </c>
      <c r="AC1539" s="79">
        <f t="shared" si="216"/>
        <v>42160</v>
      </c>
      <c r="AD1539">
        <f t="shared" si="217"/>
        <v>6</v>
      </c>
      <c r="AE1539">
        <f t="shared" si="218"/>
        <v>2015</v>
      </c>
    </row>
    <row r="1540" spans="1:31" x14ac:dyDescent="0.25">
      <c r="A1540" t="s">
        <v>51</v>
      </c>
      <c r="B1540" t="s">
        <v>52</v>
      </c>
      <c r="C1540">
        <v>2</v>
      </c>
      <c r="D1540">
        <v>90</v>
      </c>
      <c r="E1540">
        <v>34</v>
      </c>
      <c r="F1540">
        <v>88101</v>
      </c>
      <c r="G1540">
        <v>1</v>
      </c>
      <c r="H1540">
        <v>7</v>
      </c>
      <c r="I1540">
        <v>105</v>
      </c>
      <c r="J1540">
        <v>143</v>
      </c>
      <c r="K1540">
        <v>20150608</v>
      </c>
      <c r="L1540" s="78">
        <v>0</v>
      </c>
      <c r="M1540">
        <v>1.3</v>
      </c>
      <c r="AC1540" s="79">
        <f t="shared" si="216"/>
        <v>42163</v>
      </c>
      <c r="AD1540">
        <f t="shared" si="217"/>
        <v>6</v>
      </c>
      <c r="AE1540">
        <f t="shared" si="218"/>
        <v>2015</v>
      </c>
    </row>
    <row r="1541" spans="1:31" x14ac:dyDescent="0.25">
      <c r="A1541" t="s">
        <v>51</v>
      </c>
      <c r="B1541" t="s">
        <v>52</v>
      </c>
      <c r="C1541">
        <v>2</v>
      </c>
      <c r="D1541">
        <v>90</v>
      </c>
      <c r="E1541">
        <v>34</v>
      </c>
      <c r="F1541">
        <v>88101</v>
      </c>
      <c r="G1541">
        <v>1</v>
      </c>
      <c r="H1541">
        <v>7</v>
      </c>
      <c r="I1541">
        <v>105</v>
      </c>
      <c r="J1541">
        <v>143</v>
      </c>
      <c r="K1541">
        <v>20150611</v>
      </c>
      <c r="L1541" s="78">
        <v>0</v>
      </c>
      <c r="M1541">
        <v>1.6</v>
      </c>
      <c r="AC1541" s="79">
        <f t="shared" si="216"/>
        <v>42166</v>
      </c>
      <c r="AD1541">
        <f t="shared" si="217"/>
        <v>6</v>
      </c>
      <c r="AE1541">
        <f t="shared" si="218"/>
        <v>2015</v>
      </c>
    </row>
    <row r="1542" spans="1:31" x14ac:dyDescent="0.25">
      <c r="A1542" t="s">
        <v>51</v>
      </c>
      <c r="B1542" t="s">
        <v>52</v>
      </c>
      <c r="C1542">
        <v>2</v>
      </c>
      <c r="D1542">
        <v>90</v>
      </c>
      <c r="E1542">
        <v>34</v>
      </c>
      <c r="F1542">
        <v>88101</v>
      </c>
      <c r="G1542">
        <v>1</v>
      </c>
      <c r="H1542">
        <v>7</v>
      </c>
      <c r="I1542">
        <v>105</v>
      </c>
      <c r="J1542">
        <v>143</v>
      </c>
      <c r="K1542">
        <v>20150614</v>
      </c>
      <c r="L1542" s="78">
        <v>0</v>
      </c>
      <c r="M1542">
        <v>4.8</v>
      </c>
      <c r="AC1542" s="79">
        <f t="shared" si="216"/>
        <v>42169</v>
      </c>
      <c r="AD1542">
        <f t="shared" si="217"/>
        <v>6</v>
      </c>
      <c r="AE1542">
        <f t="shared" si="218"/>
        <v>2015</v>
      </c>
    </row>
    <row r="1543" spans="1:31" x14ac:dyDescent="0.25">
      <c r="A1543" t="s">
        <v>51</v>
      </c>
      <c r="B1543" t="s">
        <v>52</v>
      </c>
      <c r="C1543">
        <v>2</v>
      </c>
      <c r="D1543">
        <v>90</v>
      </c>
      <c r="E1543">
        <v>34</v>
      </c>
      <c r="F1543">
        <v>88101</v>
      </c>
      <c r="G1543">
        <v>1</v>
      </c>
      <c r="H1543">
        <v>7</v>
      </c>
      <c r="I1543">
        <v>105</v>
      </c>
      <c r="J1543">
        <v>143</v>
      </c>
      <c r="K1543">
        <v>20150617</v>
      </c>
      <c r="L1543" s="78">
        <v>0</v>
      </c>
      <c r="M1543">
        <v>3.8</v>
      </c>
      <c r="AC1543" s="79">
        <f t="shared" si="216"/>
        <v>42172</v>
      </c>
      <c r="AD1543">
        <f t="shared" si="217"/>
        <v>6</v>
      </c>
      <c r="AE1543">
        <f t="shared" si="218"/>
        <v>2015</v>
      </c>
    </row>
    <row r="1544" spans="1:31" x14ac:dyDescent="0.25">
      <c r="A1544" t="s">
        <v>51</v>
      </c>
      <c r="B1544" t="s">
        <v>52</v>
      </c>
      <c r="C1544">
        <v>2</v>
      </c>
      <c r="D1544">
        <v>90</v>
      </c>
      <c r="E1544">
        <v>34</v>
      </c>
      <c r="F1544">
        <v>88101</v>
      </c>
      <c r="G1544">
        <v>1</v>
      </c>
      <c r="H1544">
        <v>7</v>
      </c>
      <c r="I1544">
        <v>105</v>
      </c>
      <c r="J1544">
        <v>143</v>
      </c>
      <c r="K1544">
        <v>20150620</v>
      </c>
      <c r="L1544" s="78">
        <v>0</v>
      </c>
      <c r="M1544">
        <v>8</v>
      </c>
      <c r="AC1544" s="79">
        <f t="shared" si="216"/>
        <v>42175</v>
      </c>
      <c r="AD1544">
        <f t="shared" si="217"/>
        <v>6</v>
      </c>
      <c r="AE1544">
        <f t="shared" si="218"/>
        <v>2015</v>
      </c>
    </row>
    <row r="1545" spans="1:31" x14ac:dyDescent="0.25">
      <c r="A1545" t="s">
        <v>51</v>
      </c>
      <c r="B1545" t="s">
        <v>52</v>
      </c>
      <c r="C1545">
        <v>2</v>
      </c>
      <c r="D1545">
        <v>90</v>
      </c>
      <c r="E1545">
        <v>34</v>
      </c>
      <c r="F1545">
        <v>88101</v>
      </c>
      <c r="G1545">
        <v>1</v>
      </c>
      <c r="H1545">
        <v>7</v>
      </c>
      <c r="I1545">
        <v>105</v>
      </c>
      <c r="J1545">
        <v>143</v>
      </c>
      <c r="K1545">
        <v>20150623</v>
      </c>
      <c r="L1545" s="78">
        <v>0</v>
      </c>
      <c r="M1545">
        <v>68.8</v>
      </c>
      <c r="Q1545" t="s">
        <v>56</v>
      </c>
      <c r="AC1545" s="79">
        <f t="shared" si="216"/>
        <v>42178</v>
      </c>
      <c r="AD1545">
        <f t="shared" si="217"/>
        <v>6</v>
      </c>
      <c r="AE1545">
        <f t="shared" si="218"/>
        <v>2015</v>
      </c>
    </row>
    <row r="1546" spans="1:31" x14ac:dyDescent="0.25">
      <c r="A1546" t="s">
        <v>51</v>
      </c>
      <c r="B1546" t="s">
        <v>52</v>
      </c>
      <c r="C1546">
        <v>2</v>
      </c>
      <c r="D1546">
        <v>90</v>
      </c>
      <c r="E1546">
        <v>34</v>
      </c>
      <c r="F1546">
        <v>88101</v>
      </c>
      <c r="G1546">
        <v>1</v>
      </c>
      <c r="H1546">
        <v>7</v>
      </c>
      <c r="I1546">
        <v>105</v>
      </c>
      <c r="J1546">
        <v>143</v>
      </c>
      <c r="K1546">
        <v>20150626</v>
      </c>
      <c r="L1546" s="78">
        <v>0</v>
      </c>
      <c r="M1546">
        <v>102.4</v>
      </c>
      <c r="Q1546" t="s">
        <v>56</v>
      </c>
      <c r="AC1546" s="79">
        <f t="shared" si="216"/>
        <v>42181</v>
      </c>
      <c r="AD1546">
        <f t="shared" si="217"/>
        <v>6</v>
      </c>
      <c r="AE1546">
        <f t="shared" si="218"/>
        <v>2015</v>
      </c>
    </row>
    <row r="1547" spans="1:31" x14ac:dyDescent="0.25">
      <c r="A1547" t="s">
        <v>51</v>
      </c>
      <c r="B1547" t="s">
        <v>52</v>
      </c>
      <c r="C1547">
        <v>2</v>
      </c>
      <c r="D1547">
        <v>90</v>
      </c>
      <c r="E1547">
        <v>34</v>
      </c>
      <c r="F1547">
        <v>88101</v>
      </c>
      <c r="G1547">
        <v>1</v>
      </c>
      <c r="H1547">
        <v>7</v>
      </c>
      <c r="I1547">
        <v>105</v>
      </c>
      <c r="J1547">
        <v>143</v>
      </c>
      <c r="K1547">
        <v>20150629</v>
      </c>
      <c r="L1547" s="78">
        <v>0</v>
      </c>
      <c r="M1547">
        <v>9.6999999999999993</v>
      </c>
      <c r="AC1547" s="79">
        <f t="shared" si="216"/>
        <v>42184</v>
      </c>
      <c r="AD1547">
        <f t="shared" si="217"/>
        <v>6</v>
      </c>
      <c r="AE1547">
        <f t="shared" si="218"/>
        <v>2015</v>
      </c>
    </row>
    <row r="1548" spans="1:31" x14ac:dyDescent="0.25">
      <c r="A1548" t="s">
        <v>51</v>
      </c>
      <c r="B1548" t="s">
        <v>52</v>
      </c>
      <c r="C1548">
        <v>2</v>
      </c>
      <c r="D1548">
        <v>90</v>
      </c>
      <c r="E1548">
        <v>34</v>
      </c>
      <c r="F1548">
        <v>88101</v>
      </c>
      <c r="G1548">
        <v>1</v>
      </c>
      <c r="H1548">
        <v>7</v>
      </c>
      <c r="I1548">
        <v>105</v>
      </c>
      <c r="J1548">
        <v>143</v>
      </c>
      <c r="K1548">
        <v>20150702</v>
      </c>
      <c r="L1548" s="78">
        <v>0</v>
      </c>
      <c r="M1548">
        <v>45.2</v>
      </c>
      <c r="Q1548" t="s">
        <v>56</v>
      </c>
      <c r="AC1548" s="79">
        <f t="shared" si="216"/>
        <v>42187</v>
      </c>
      <c r="AD1548">
        <f t="shared" si="217"/>
        <v>7</v>
      </c>
      <c r="AE1548">
        <f t="shared" si="218"/>
        <v>2015</v>
      </c>
    </row>
    <row r="1549" spans="1:31" x14ac:dyDescent="0.25">
      <c r="A1549" t="s">
        <v>51</v>
      </c>
      <c r="B1549" t="s">
        <v>52</v>
      </c>
      <c r="C1549">
        <v>2</v>
      </c>
      <c r="D1549">
        <v>90</v>
      </c>
      <c r="E1549">
        <v>34</v>
      </c>
      <c r="F1549">
        <v>88101</v>
      </c>
      <c r="G1549">
        <v>1</v>
      </c>
      <c r="H1549">
        <v>7</v>
      </c>
      <c r="I1549">
        <v>105</v>
      </c>
      <c r="J1549">
        <v>143</v>
      </c>
      <c r="K1549">
        <v>20150705</v>
      </c>
      <c r="L1549" s="78">
        <v>0</v>
      </c>
      <c r="M1549">
        <v>13.8</v>
      </c>
      <c r="Q1549" t="s">
        <v>56</v>
      </c>
      <c r="AC1549" s="79">
        <f t="shared" si="216"/>
        <v>42190</v>
      </c>
      <c r="AD1549">
        <f t="shared" si="217"/>
        <v>7</v>
      </c>
      <c r="AE1549">
        <f t="shared" si="218"/>
        <v>2015</v>
      </c>
    </row>
    <row r="1550" spans="1:31" x14ac:dyDescent="0.25">
      <c r="A1550" t="s">
        <v>51</v>
      </c>
      <c r="B1550" t="s">
        <v>52</v>
      </c>
      <c r="C1550">
        <v>2</v>
      </c>
      <c r="D1550">
        <v>90</v>
      </c>
      <c r="E1550">
        <v>34</v>
      </c>
      <c r="F1550">
        <v>88101</v>
      </c>
      <c r="G1550">
        <v>1</v>
      </c>
      <c r="H1550">
        <v>7</v>
      </c>
      <c r="I1550">
        <v>105</v>
      </c>
      <c r="J1550">
        <v>143</v>
      </c>
      <c r="K1550">
        <v>20150708</v>
      </c>
      <c r="L1550" s="78">
        <v>0</v>
      </c>
      <c r="M1550">
        <v>60</v>
      </c>
      <c r="Q1550" t="s">
        <v>56</v>
      </c>
      <c r="AC1550" s="79">
        <f t="shared" si="216"/>
        <v>42193</v>
      </c>
      <c r="AD1550">
        <f t="shared" si="217"/>
        <v>7</v>
      </c>
      <c r="AE1550">
        <f t="shared" si="218"/>
        <v>2015</v>
      </c>
    </row>
    <row r="1551" spans="1:31" x14ac:dyDescent="0.25">
      <c r="A1551" t="s">
        <v>51</v>
      </c>
      <c r="B1551" t="s">
        <v>52</v>
      </c>
      <c r="C1551">
        <v>2</v>
      </c>
      <c r="D1551">
        <v>90</v>
      </c>
      <c r="E1551">
        <v>34</v>
      </c>
      <c r="F1551">
        <v>88101</v>
      </c>
      <c r="G1551">
        <v>1</v>
      </c>
      <c r="H1551">
        <v>7</v>
      </c>
      <c r="I1551">
        <v>105</v>
      </c>
      <c r="J1551">
        <v>143</v>
      </c>
      <c r="K1551">
        <v>20150711</v>
      </c>
      <c r="L1551" s="78">
        <v>0</v>
      </c>
      <c r="M1551">
        <v>5</v>
      </c>
      <c r="AC1551" s="79">
        <f t="shared" si="216"/>
        <v>42196</v>
      </c>
      <c r="AD1551">
        <f t="shared" si="217"/>
        <v>7</v>
      </c>
      <c r="AE1551">
        <f t="shared" si="218"/>
        <v>2015</v>
      </c>
    </row>
    <row r="1552" spans="1:31" x14ac:dyDescent="0.25">
      <c r="A1552" t="s">
        <v>51</v>
      </c>
      <c r="B1552" t="s">
        <v>52</v>
      </c>
      <c r="C1552">
        <v>2</v>
      </c>
      <c r="D1552">
        <v>90</v>
      </c>
      <c r="E1552">
        <v>34</v>
      </c>
      <c r="F1552">
        <v>88101</v>
      </c>
      <c r="G1552">
        <v>1</v>
      </c>
      <c r="H1552">
        <v>7</v>
      </c>
      <c r="I1552">
        <v>105</v>
      </c>
      <c r="J1552">
        <v>143</v>
      </c>
      <c r="K1552">
        <v>20150714</v>
      </c>
      <c r="L1552" s="78">
        <v>0</v>
      </c>
      <c r="M1552">
        <v>14.7</v>
      </c>
      <c r="Q1552" t="s">
        <v>56</v>
      </c>
      <c r="AC1552" s="79">
        <f t="shared" si="216"/>
        <v>42199</v>
      </c>
      <c r="AD1552">
        <f t="shared" si="217"/>
        <v>7</v>
      </c>
      <c r="AE1552">
        <f t="shared" si="218"/>
        <v>2015</v>
      </c>
    </row>
    <row r="1553" spans="1:31" x14ac:dyDescent="0.25">
      <c r="A1553" t="s">
        <v>51</v>
      </c>
      <c r="B1553" t="s">
        <v>52</v>
      </c>
      <c r="C1553">
        <v>2</v>
      </c>
      <c r="D1553">
        <v>90</v>
      </c>
      <c r="E1553">
        <v>34</v>
      </c>
      <c r="F1553">
        <v>88101</v>
      </c>
      <c r="G1553">
        <v>1</v>
      </c>
      <c r="H1553">
        <v>7</v>
      </c>
      <c r="I1553">
        <v>105</v>
      </c>
      <c r="J1553">
        <v>143</v>
      </c>
      <c r="K1553">
        <v>20150717</v>
      </c>
      <c r="L1553" s="78">
        <v>0</v>
      </c>
      <c r="M1553">
        <v>1.3</v>
      </c>
      <c r="AC1553" s="79">
        <f t="shared" si="216"/>
        <v>42202</v>
      </c>
      <c r="AD1553">
        <f t="shared" si="217"/>
        <v>7</v>
      </c>
      <c r="AE1553">
        <f t="shared" si="218"/>
        <v>2015</v>
      </c>
    </row>
    <row r="1554" spans="1:31" x14ac:dyDescent="0.25">
      <c r="A1554" t="s">
        <v>51</v>
      </c>
      <c r="B1554" t="s">
        <v>52</v>
      </c>
      <c r="C1554">
        <v>2</v>
      </c>
      <c r="D1554">
        <v>90</v>
      </c>
      <c r="E1554">
        <v>34</v>
      </c>
      <c r="F1554">
        <v>88101</v>
      </c>
      <c r="G1554">
        <v>1</v>
      </c>
      <c r="H1554">
        <v>7</v>
      </c>
      <c r="I1554">
        <v>105</v>
      </c>
      <c r="J1554">
        <v>143</v>
      </c>
      <c r="K1554">
        <v>20150720</v>
      </c>
      <c r="L1554" s="78">
        <v>0</v>
      </c>
      <c r="M1554">
        <v>4.2</v>
      </c>
      <c r="Q1554">
        <v>2</v>
      </c>
      <c r="AC1554" s="79">
        <f t="shared" si="216"/>
        <v>42205</v>
      </c>
      <c r="AD1554">
        <f t="shared" si="217"/>
        <v>7</v>
      </c>
      <c r="AE1554">
        <f t="shared" si="218"/>
        <v>2015</v>
      </c>
    </row>
    <row r="1555" spans="1:31" x14ac:dyDescent="0.25">
      <c r="A1555" t="s">
        <v>51</v>
      </c>
      <c r="B1555" t="s">
        <v>52</v>
      </c>
      <c r="C1555">
        <v>2</v>
      </c>
      <c r="D1555">
        <v>90</v>
      </c>
      <c r="E1555">
        <v>34</v>
      </c>
      <c r="F1555">
        <v>88101</v>
      </c>
      <c r="G1555">
        <v>1</v>
      </c>
      <c r="H1555">
        <v>7</v>
      </c>
      <c r="I1555">
        <v>105</v>
      </c>
      <c r="J1555">
        <v>143</v>
      </c>
      <c r="K1555">
        <v>20150723</v>
      </c>
      <c r="L1555" s="78">
        <v>0</v>
      </c>
      <c r="M1555">
        <v>3.7</v>
      </c>
      <c r="Q1555">
        <v>1</v>
      </c>
      <c r="AC1555" s="79">
        <f t="shared" si="216"/>
        <v>42208</v>
      </c>
      <c r="AD1555">
        <f t="shared" si="217"/>
        <v>7</v>
      </c>
      <c r="AE1555">
        <f t="shared" si="218"/>
        <v>2015</v>
      </c>
    </row>
    <row r="1556" spans="1:31" x14ac:dyDescent="0.25">
      <c r="A1556" t="s">
        <v>51</v>
      </c>
      <c r="B1556" t="s">
        <v>52</v>
      </c>
      <c r="C1556">
        <v>2</v>
      </c>
      <c r="D1556">
        <v>90</v>
      </c>
      <c r="E1556">
        <v>34</v>
      </c>
      <c r="F1556">
        <v>88101</v>
      </c>
      <c r="G1556">
        <v>1</v>
      </c>
      <c r="H1556">
        <v>7</v>
      </c>
      <c r="I1556">
        <v>105</v>
      </c>
      <c r="J1556">
        <v>143</v>
      </c>
      <c r="K1556">
        <v>20150726</v>
      </c>
      <c r="L1556" s="78">
        <v>0</v>
      </c>
      <c r="M1556">
        <v>15.2</v>
      </c>
      <c r="Q1556" t="s">
        <v>56</v>
      </c>
      <c r="AC1556" s="79">
        <f t="shared" si="216"/>
        <v>42211</v>
      </c>
      <c r="AD1556">
        <f t="shared" si="217"/>
        <v>7</v>
      </c>
      <c r="AE1556">
        <f t="shared" si="218"/>
        <v>2015</v>
      </c>
    </row>
    <row r="1557" spans="1:31" x14ac:dyDescent="0.25">
      <c r="A1557" t="s">
        <v>51</v>
      </c>
      <c r="B1557" t="s">
        <v>52</v>
      </c>
      <c r="C1557">
        <v>2</v>
      </c>
      <c r="D1557">
        <v>90</v>
      </c>
      <c r="E1557">
        <v>34</v>
      </c>
      <c r="F1557">
        <v>88101</v>
      </c>
      <c r="G1557">
        <v>1</v>
      </c>
      <c r="H1557">
        <v>7</v>
      </c>
      <c r="I1557">
        <v>105</v>
      </c>
      <c r="J1557">
        <v>143</v>
      </c>
      <c r="K1557">
        <v>20150729</v>
      </c>
      <c r="L1557" s="78">
        <v>0</v>
      </c>
      <c r="M1557">
        <v>15</v>
      </c>
      <c r="Q1557" t="s">
        <v>56</v>
      </c>
      <c r="AC1557" s="79">
        <f t="shared" si="216"/>
        <v>42214</v>
      </c>
      <c r="AD1557">
        <f t="shared" si="217"/>
        <v>7</v>
      </c>
      <c r="AE1557">
        <f t="shared" si="218"/>
        <v>2015</v>
      </c>
    </row>
    <row r="1558" spans="1:31" x14ac:dyDescent="0.25">
      <c r="A1558" t="s">
        <v>51</v>
      </c>
      <c r="B1558" t="s">
        <v>52</v>
      </c>
      <c r="C1558">
        <v>2</v>
      </c>
      <c r="D1558">
        <v>90</v>
      </c>
      <c r="E1558">
        <v>34</v>
      </c>
      <c r="F1558">
        <v>88101</v>
      </c>
      <c r="G1558">
        <v>1</v>
      </c>
      <c r="H1558">
        <v>7</v>
      </c>
      <c r="I1558">
        <v>105</v>
      </c>
      <c r="J1558">
        <v>143</v>
      </c>
      <c r="K1558">
        <v>20150801</v>
      </c>
      <c r="L1558" s="78">
        <v>0</v>
      </c>
      <c r="M1558">
        <v>10.1</v>
      </c>
      <c r="AC1558" s="79">
        <f t="shared" si="216"/>
        <v>42217</v>
      </c>
      <c r="AD1558">
        <f t="shared" si="217"/>
        <v>8</v>
      </c>
      <c r="AE1558">
        <f t="shared" si="218"/>
        <v>2015</v>
      </c>
    </row>
    <row r="1559" spans="1:31" x14ac:dyDescent="0.25">
      <c r="A1559" t="s">
        <v>51</v>
      </c>
      <c r="B1559" t="s">
        <v>52</v>
      </c>
      <c r="C1559">
        <v>2</v>
      </c>
      <c r="D1559">
        <v>90</v>
      </c>
      <c r="E1559">
        <v>34</v>
      </c>
      <c r="F1559">
        <v>88101</v>
      </c>
      <c r="G1559">
        <v>1</v>
      </c>
      <c r="H1559">
        <v>7</v>
      </c>
      <c r="I1559">
        <v>105</v>
      </c>
      <c r="J1559">
        <v>143</v>
      </c>
      <c r="K1559">
        <v>20150807</v>
      </c>
      <c r="L1559" s="78">
        <v>0</v>
      </c>
      <c r="M1559">
        <v>9.3000000000000007</v>
      </c>
      <c r="AC1559" s="79">
        <f t="shared" si="216"/>
        <v>42223</v>
      </c>
      <c r="AD1559">
        <f t="shared" si="217"/>
        <v>8</v>
      </c>
      <c r="AE1559">
        <f t="shared" si="218"/>
        <v>2015</v>
      </c>
    </row>
    <row r="1560" spans="1:31" x14ac:dyDescent="0.25">
      <c r="A1560" t="s">
        <v>51</v>
      </c>
      <c r="B1560" t="s">
        <v>52</v>
      </c>
      <c r="C1560">
        <v>2</v>
      </c>
      <c r="D1560">
        <v>90</v>
      </c>
      <c r="E1560">
        <v>34</v>
      </c>
      <c r="F1560">
        <v>88101</v>
      </c>
      <c r="G1560">
        <v>1</v>
      </c>
      <c r="H1560">
        <v>7</v>
      </c>
      <c r="I1560">
        <v>105</v>
      </c>
      <c r="J1560">
        <v>143</v>
      </c>
      <c r="K1560">
        <v>20150810</v>
      </c>
      <c r="L1560" s="78">
        <v>0</v>
      </c>
      <c r="M1560">
        <v>2.1</v>
      </c>
      <c r="AC1560" s="79">
        <f t="shared" si="216"/>
        <v>42226</v>
      </c>
      <c r="AD1560">
        <f t="shared" si="217"/>
        <v>8</v>
      </c>
      <c r="AE1560">
        <f t="shared" si="218"/>
        <v>2015</v>
      </c>
    </row>
    <row r="1561" spans="1:31" x14ac:dyDescent="0.25">
      <c r="A1561" t="s">
        <v>51</v>
      </c>
      <c r="B1561" t="s">
        <v>52</v>
      </c>
      <c r="C1561">
        <v>2</v>
      </c>
      <c r="D1561">
        <v>90</v>
      </c>
      <c r="E1561">
        <v>34</v>
      </c>
      <c r="F1561">
        <v>88101</v>
      </c>
      <c r="G1561">
        <v>1</v>
      </c>
      <c r="H1561">
        <v>7</v>
      </c>
      <c r="I1561">
        <v>105</v>
      </c>
      <c r="J1561">
        <v>143</v>
      </c>
      <c r="K1561">
        <v>20150813</v>
      </c>
      <c r="L1561" s="78">
        <v>0</v>
      </c>
      <c r="M1561">
        <v>2.2999999999999998</v>
      </c>
      <c r="AC1561" s="79">
        <f t="shared" si="216"/>
        <v>42229</v>
      </c>
      <c r="AD1561">
        <f t="shared" si="217"/>
        <v>8</v>
      </c>
      <c r="AE1561">
        <f t="shared" si="218"/>
        <v>2015</v>
      </c>
    </row>
    <row r="1562" spans="1:31" x14ac:dyDescent="0.25">
      <c r="A1562" t="s">
        <v>51</v>
      </c>
      <c r="B1562" t="s">
        <v>52</v>
      </c>
      <c r="C1562">
        <v>2</v>
      </c>
      <c r="D1562">
        <v>90</v>
      </c>
      <c r="E1562">
        <v>34</v>
      </c>
      <c r="F1562">
        <v>88101</v>
      </c>
      <c r="G1562">
        <v>1</v>
      </c>
      <c r="H1562">
        <v>7</v>
      </c>
      <c r="I1562">
        <v>105</v>
      </c>
      <c r="J1562">
        <v>143</v>
      </c>
      <c r="K1562">
        <v>20150816</v>
      </c>
      <c r="L1562" s="78">
        <v>0</v>
      </c>
      <c r="N1562" t="s">
        <v>59</v>
      </c>
      <c r="AC1562" s="79">
        <f t="shared" si="216"/>
        <v>42232</v>
      </c>
      <c r="AD1562">
        <f t="shared" si="217"/>
        <v>8</v>
      </c>
      <c r="AE1562">
        <f t="shared" si="218"/>
        <v>2015</v>
      </c>
    </row>
    <row r="1563" spans="1:31" x14ac:dyDescent="0.25">
      <c r="A1563" t="s">
        <v>51</v>
      </c>
      <c r="B1563" t="s">
        <v>52</v>
      </c>
      <c r="C1563">
        <v>2</v>
      </c>
      <c r="D1563">
        <v>90</v>
      </c>
      <c r="E1563">
        <v>34</v>
      </c>
      <c r="F1563">
        <v>88101</v>
      </c>
      <c r="G1563">
        <v>1</v>
      </c>
      <c r="H1563">
        <v>7</v>
      </c>
      <c r="I1563">
        <v>105</v>
      </c>
      <c r="J1563">
        <v>143</v>
      </c>
      <c r="K1563">
        <v>20150819</v>
      </c>
      <c r="L1563" s="78">
        <v>0</v>
      </c>
      <c r="M1563">
        <v>1</v>
      </c>
      <c r="Q1563">
        <v>1</v>
      </c>
      <c r="AC1563" s="79">
        <f t="shared" si="216"/>
        <v>42235</v>
      </c>
      <c r="AD1563">
        <f t="shared" si="217"/>
        <v>8</v>
      </c>
      <c r="AE1563">
        <f t="shared" si="218"/>
        <v>2015</v>
      </c>
    </row>
    <row r="1564" spans="1:31" x14ac:dyDescent="0.25">
      <c r="A1564" t="s">
        <v>51</v>
      </c>
      <c r="B1564" t="s">
        <v>52</v>
      </c>
      <c r="C1564">
        <v>2</v>
      </c>
      <c r="D1564">
        <v>90</v>
      </c>
      <c r="E1564">
        <v>34</v>
      </c>
      <c r="F1564">
        <v>88101</v>
      </c>
      <c r="G1564">
        <v>1</v>
      </c>
      <c r="H1564">
        <v>7</v>
      </c>
      <c r="I1564">
        <v>105</v>
      </c>
      <c r="J1564">
        <v>143</v>
      </c>
      <c r="K1564">
        <v>20150822</v>
      </c>
      <c r="L1564" s="78">
        <v>0</v>
      </c>
      <c r="M1564">
        <v>1.5</v>
      </c>
      <c r="Q1564">
        <v>1</v>
      </c>
      <c r="AC1564" s="79">
        <f t="shared" si="216"/>
        <v>42238</v>
      </c>
      <c r="AD1564">
        <f t="shared" si="217"/>
        <v>8</v>
      </c>
      <c r="AE1564">
        <f t="shared" si="218"/>
        <v>2015</v>
      </c>
    </row>
    <row r="1565" spans="1:31" x14ac:dyDescent="0.25">
      <c r="A1565" t="s">
        <v>51</v>
      </c>
      <c r="B1565" t="s">
        <v>52</v>
      </c>
      <c r="C1565">
        <v>2</v>
      </c>
      <c r="D1565">
        <v>90</v>
      </c>
      <c r="E1565">
        <v>34</v>
      </c>
      <c r="F1565">
        <v>88101</v>
      </c>
      <c r="G1565">
        <v>1</v>
      </c>
      <c r="H1565">
        <v>7</v>
      </c>
      <c r="I1565">
        <v>105</v>
      </c>
      <c r="J1565">
        <v>143</v>
      </c>
      <c r="K1565">
        <v>20150825</v>
      </c>
      <c r="L1565" s="78">
        <v>0</v>
      </c>
      <c r="M1565">
        <v>2.1</v>
      </c>
      <c r="AC1565" s="79">
        <f t="shared" si="216"/>
        <v>42241</v>
      </c>
      <c r="AD1565">
        <f t="shared" si="217"/>
        <v>8</v>
      </c>
      <c r="AE1565">
        <f t="shared" si="218"/>
        <v>2015</v>
      </c>
    </row>
    <row r="1566" spans="1:31" x14ac:dyDescent="0.25">
      <c r="A1566" t="s">
        <v>51</v>
      </c>
      <c r="B1566" t="s">
        <v>52</v>
      </c>
      <c r="C1566">
        <v>2</v>
      </c>
      <c r="D1566">
        <v>90</v>
      </c>
      <c r="E1566">
        <v>34</v>
      </c>
      <c r="F1566">
        <v>88101</v>
      </c>
      <c r="G1566">
        <v>1</v>
      </c>
      <c r="H1566">
        <v>7</v>
      </c>
      <c r="I1566">
        <v>105</v>
      </c>
      <c r="J1566">
        <v>143</v>
      </c>
      <c r="K1566">
        <v>20150831</v>
      </c>
      <c r="L1566" s="78">
        <v>0</v>
      </c>
      <c r="M1566">
        <v>1.2</v>
      </c>
      <c r="AC1566" s="79">
        <f t="shared" si="216"/>
        <v>42247</v>
      </c>
      <c r="AD1566">
        <f t="shared" si="217"/>
        <v>8</v>
      </c>
      <c r="AE1566">
        <f t="shared" si="218"/>
        <v>2015</v>
      </c>
    </row>
    <row r="1567" spans="1:31" x14ac:dyDescent="0.25">
      <c r="A1567" t="s">
        <v>51</v>
      </c>
      <c r="B1567" t="s">
        <v>52</v>
      </c>
      <c r="C1567">
        <v>2</v>
      </c>
      <c r="D1567">
        <v>90</v>
      </c>
      <c r="E1567">
        <v>34</v>
      </c>
      <c r="F1567">
        <v>88101</v>
      </c>
      <c r="G1567">
        <v>1</v>
      </c>
      <c r="H1567">
        <v>7</v>
      </c>
      <c r="I1567">
        <v>105</v>
      </c>
      <c r="J1567">
        <v>143</v>
      </c>
      <c r="K1567">
        <v>20160503</v>
      </c>
      <c r="L1567" s="78">
        <v>0</v>
      </c>
      <c r="M1567">
        <v>2.2999999999999998</v>
      </c>
      <c r="Q1567" t="s">
        <v>84</v>
      </c>
      <c r="AC1567" s="79">
        <f t="shared" ref="AC1567:AC1607" si="219">DATE(LEFT(K1567,4),MID(K1567,5,2),RIGHT(K1567,2))</f>
        <v>42493</v>
      </c>
      <c r="AD1567">
        <f t="shared" ref="AD1567:AD1607" si="220">MONTH(AC1567)</f>
        <v>5</v>
      </c>
      <c r="AE1567">
        <f t="shared" ref="AE1567:AE1607" si="221">YEAR(AC1567)</f>
        <v>2016</v>
      </c>
    </row>
    <row r="1568" spans="1:31" x14ac:dyDescent="0.25">
      <c r="A1568" t="s">
        <v>51</v>
      </c>
      <c r="B1568" t="s">
        <v>52</v>
      </c>
      <c r="C1568">
        <v>2</v>
      </c>
      <c r="D1568">
        <v>90</v>
      </c>
      <c r="E1568">
        <v>34</v>
      </c>
      <c r="F1568">
        <v>88101</v>
      </c>
      <c r="G1568">
        <v>1</v>
      </c>
      <c r="H1568">
        <v>7</v>
      </c>
      <c r="I1568">
        <v>105</v>
      </c>
      <c r="J1568">
        <v>143</v>
      </c>
      <c r="K1568">
        <v>20160506</v>
      </c>
      <c r="L1568" s="78">
        <v>0</v>
      </c>
      <c r="M1568">
        <v>2.2999999999999998</v>
      </c>
      <c r="Q1568" t="s">
        <v>84</v>
      </c>
      <c r="AC1568" s="79">
        <f t="shared" si="219"/>
        <v>42496</v>
      </c>
      <c r="AD1568">
        <f t="shared" si="220"/>
        <v>5</v>
      </c>
      <c r="AE1568">
        <f t="shared" si="221"/>
        <v>2016</v>
      </c>
    </row>
    <row r="1569" spans="1:31" x14ac:dyDescent="0.25">
      <c r="A1569" t="s">
        <v>51</v>
      </c>
      <c r="B1569" t="s">
        <v>52</v>
      </c>
      <c r="C1569">
        <v>2</v>
      </c>
      <c r="D1569">
        <v>90</v>
      </c>
      <c r="E1569">
        <v>34</v>
      </c>
      <c r="F1569">
        <v>88101</v>
      </c>
      <c r="G1569">
        <v>1</v>
      </c>
      <c r="H1569">
        <v>7</v>
      </c>
      <c r="I1569">
        <v>105</v>
      </c>
      <c r="J1569">
        <v>143</v>
      </c>
      <c r="K1569">
        <v>20160509</v>
      </c>
      <c r="L1569" s="78">
        <v>0</v>
      </c>
      <c r="M1569">
        <v>3.1</v>
      </c>
      <c r="Q1569" t="s">
        <v>84</v>
      </c>
      <c r="AC1569" s="79">
        <f t="shared" si="219"/>
        <v>42499</v>
      </c>
      <c r="AD1569">
        <f t="shared" si="220"/>
        <v>5</v>
      </c>
      <c r="AE1569">
        <f t="shared" si="221"/>
        <v>2016</v>
      </c>
    </row>
    <row r="1570" spans="1:31" x14ac:dyDescent="0.25">
      <c r="A1570" t="s">
        <v>51</v>
      </c>
      <c r="B1570" t="s">
        <v>52</v>
      </c>
      <c r="C1570">
        <v>2</v>
      </c>
      <c r="D1570">
        <v>90</v>
      </c>
      <c r="E1570">
        <v>34</v>
      </c>
      <c r="F1570">
        <v>88101</v>
      </c>
      <c r="G1570">
        <v>1</v>
      </c>
      <c r="H1570">
        <v>7</v>
      </c>
      <c r="I1570">
        <v>105</v>
      </c>
      <c r="J1570">
        <v>143</v>
      </c>
      <c r="K1570">
        <v>20160512</v>
      </c>
      <c r="L1570" s="78">
        <v>0</v>
      </c>
      <c r="M1570">
        <v>4</v>
      </c>
      <c r="Q1570" t="s">
        <v>84</v>
      </c>
      <c r="AC1570" s="79">
        <f t="shared" si="219"/>
        <v>42502</v>
      </c>
      <c r="AD1570">
        <f t="shared" si="220"/>
        <v>5</v>
      </c>
      <c r="AE1570">
        <f t="shared" si="221"/>
        <v>2016</v>
      </c>
    </row>
    <row r="1571" spans="1:31" x14ac:dyDescent="0.25">
      <c r="A1571" t="s">
        <v>51</v>
      </c>
      <c r="B1571" t="s">
        <v>52</v>
      </c>
      <c r="C1571">
        <v>2</v>
      </c>
      <c r="D1571">
        <v>90</v>
      </c>
      <c r="E1571">
        <v>34</v>
      </c>
      <c r="F1571">
        <v>88101</v>
      </c>
      <c r="G1571">
        <v>1</v>
      </c>
      <c r="H1571">
        <v>7</v>
      </c>
      <c r="I1571">
        <v>105</v>
      </c>
      <c r="J1571">
        <v>143</v>
      </c>
      <c r="K1571">
        <v>20160515</v>
      </c>
      <c r="L1571" s="78">
        <v>0</v>
      </c>
      <c r="M1571">
        <v>3.2</v>
      </c>
      <c r="Q1571" t="s">
        <v>84</v>
      </c>
      <c r="AC1571" s="79">
        <f t="shared" si="219"/>
        <v>42505</v>
      </c>
      <c r="AD1571">
        <f t="shared" si="220"/>
        <v>5</v>
      </c>
      <c r="AE1571">
        <f t="shared" si="221"/>
        <v>2016</v>
      </c>
    </row>
    <row r="1572" spans="1:31" x14ac:dyDescent="0.25">
      <c r="A1572" t="s">
        <v>51</v>
      </c>
      <c r="B1572" t="s">
        <v>52</v>
      </c>
      <c r="C1572">
        <v>2</v>
      </c>
      <c r="D1572">
        <v>90</v>
      </c>
      <c r="E1572">
        <v>34</v>
      </c>
      <c r="F1572">
        <v>88101</v>
      </c>
      <c r="G1572">
        <v>1</v>
      </c>
      <c r="H1572">
        <v>7</v>
      </c>
      <c r="I1572">
        <v>105</v>
      </c>
      <c r="J1572">
        <v>143</v>
      </c>
      <c r="K1572">
        <v>20160518</v>
      </c>
      <c r="L1572" s="78">
        <v>0</v>
      </c>
      <c r="M1572">
        <v>1</v>
      </c>
      <c r="Q1572" t="s">
        <v>84</v>
      </c>
      <c r="AC1572" s="79">
        <f t="shared" si="219"/>
        <v>42508</v>
      </c>
      <c r="AD1572">
        <f t="shared" si="220"/>
        <v>5</v>
      </c>
      <c r="AE1572">
        <f t="shared" si="221"/>
        <v>2016</v>
      </c>
    </row>
    <row r="1573" spans="1:31" x14ac:dyDescent="0.25">
      <c r="A1573" t="s">
        <v>51</v>
      </c>
      <c r="B1573" t="s">
        <v>52</v>
      </c>
      <c r="C1573">
        <v>2</v>
      </c>
      <c r="D1573">
        <v>90</v>
      </c>
      <c r="E1573">
        <v>34</v>
      </c>
      <c r="F1573">
        <v>88101</v>
      </c>
      <c r="G1573">
        <v>1</v>
      </c>
      <c r="H1573">
        <v>7</v>
      </c>
      <c r="I1573">
        <v>105</v>
      </c>
      <c r="J1573">
        <v>143</v>
      </c>
      <c r="K1573">
        <v>20160521</v>
      </c>
      <c r="L1573" s="78">
        <v>0</v>
      </c>
      <c r="M1573">
        <v>2.7</v>
      </c>
      <c r="AC1573" s="79">
        <f t="shared" si="219"/>
        <v>42511</v>
      </c>
      <c r="AD1573">
        <f t="shared" si="220"/>
        <v>5</v>
      </c>
      <c r="AE1573">
        <f t="shared" si="221"/>
        <v>2016</v>
      </c>
    </row>
    <row r="1574" spans="1:31" x14ac:dyDescent="0.25">
      <c r="A1574" t="s">
        <v>51</v>
      </c>
      <c r="B1574" t="s">
        <v>52</v>
      </c>
      <c r="C1574">
        <v>2</v>
      </c>
      <c r="D1574">
        <v>90</v>
      </c>
      <c r="E1574">
        <v>34</v>
      </c>
      <c r="F1574">
        <v>88101</v>
      </c>
      <c r="G1574">
        <v>1</v>
      </c>
      <c r="H1574">
        <v>7</v>
      </c>
      <c r="I1574">
        <v>105</v>
      </c>
      <c r="J1574">
        <v>143</v>
      </c>
      <c r="K1574">
        <v>20160524</v>
      </c>
      <c r="L1574" s="78">
        <v>0</v>
      </c>
      <c r="M1574">
        <v>1.9</v>
      </c>
      <c r="AC1574" s="79">
        <f t="shared" si="219"/>
        <v>42514</v>
      </c>
      <c r="AD1574">
        <f t="shared" si="220"/>
        <v>5</v>
      </c>
      <c r="AE1574">
        <f t="shared" si="221"/>
        <v>2016</v>
      </c>
    </row>
    <row r="1575" spans="1:31" x14ac:dyDescent="0.25">
      <c r="A1575" t="s">
        <v>51</v>
      </c>
      <c r="B1575" t="s">
        <v>52</v>
      </c>
      <c r="C1575">
        <v>2</v>
      </c>
      <c r="D1575">
        <v>90</v>
      </c>
      <c r="E1575">
        <v>34</v>
      </c>
      <c r="F1575">
        <v>88101</v>
      </c>
      <c r="G1575">
        <v>1</v>
      </c>
      <c r="H1575">
        <v>7</v>
      </c>
      <c r="I1575">
        <v>105</v>
      </c>
      <c r="J1575">
        <v>143</v>
      </c>
      <c r="K1575">
        <v>20160527</v>
      </c>
      <c r="L1575" s="78">
        <v>0</v>
      </c>
      <c r="M1575">
        <v>3.7</v>
      </c>
      <c r="AC1575" s="79">
        <f t="shared" si="219"/>
        <v>42517</v>
      </c>
      <c r="AD1575">
        <f t="shared" si="220"/>
        <v>5</v>
      </c>
      <c r="AE1575">
        <f t="shared" si="221"/>
        <v>2016</v>
      </c>
    </row>
    <row r="1576" spans="1:31" x14ac:dyDescent="0.25">
      <c r="A1576" t="s">
        <v>51</v>
      </c>
      <c r="B1576" t="s">
        <v>52</v>
      </c>
      <c r="C1576">
        <v>2</v>
      </c>
      <c r="D1576">
        <v>90</v>
      </c>
      <c r="E1576">
        <v>34</v>
      </c>
      <c r="F1576">
        <v>88101</v>
      </c>
      <c r="G1576">
        <v>1</v>
      </c>
      <c r="H1576">
        <v>7</v>
      </c>
      <c r="I1576">
        <v>105</v>
      </c>
      <c r="J1576">
        <v>143</v>
      </c>
      <c r="K1576">
        <v>20160530</v>
      </c>
      <c r="L1576" s="78">
        <v>0</v>
      </c>
      <c r="M1576">
        <v>2.2999999999999998</v>
      </c>
      <c r="AC1576" s="79">
        <f t="shared" si="219"/>
        <v>42520</v>
      </c>
      <c r="AD1576">
        <f t="shared" si="220"/>
        <v>5</v>
      </c>
      <c r="AE1576">
        <f t="shared" si="221"/>
        <v>2016</v>
      </c>
    </row>
    <row r="1577" spans="1:31" x14ac:dyDescent="0.25">
      <c r="A1577" t="s">
        <v>51</v>
      </c>
      <c r="B1577" t="s">
        <v>52</v>
      </c>
      <c r="C1577">
        <v>2</v>
      </c>
      <c r="D1577">
        <v>90</v>
      </c>
      <c r="E1577">
        <v>34</v>
      </c>
      <c r="F1577">
        <v>88101</v>
      </c>
      <c r="G1577">
        <v>1</v>
      </c>
      <c r="H1577">
        <v>7</v>
      </c>
      <c r="I1577">
        <v>105</v>
      </c>
      <c r="J1577">
        <v>143</v>
      </c>
      <c r="K1577">
        <v>20160602</v>
      </c>
      <c r="L1577" s="78">
        <v>0</v>
      </c>
      <c r="M1577">
        <v>2.2999999999999998</v>
      </c>
      <c r="AC1577" s="79">
        <f t="shared" si="219"/>
        <v>42523</v>
      </c>
      <c r="AD1577">
        <f t="shared" si="220"/>
        <v>6</v>
      </c>
      <c r="AE1577">
        <f t="shared" si="221"/>
        <v>2016</v>
      </c>
    </row>
    <row r="1578" spans="1:31" x14ac:dyDescent="0.25">
      <c r="A1578" t="s">
        <v>51</v>
      </c>
      <c r="B1578" t="s">
        <v>52</v>
      </c>
      <c r="C1578">
        <v>2</v>
      </c>
      <c r="D1578">
        <v>90</v>
      </c>
      <c r="E1578">
        <v>34</v>
      </c>
      <c r="F1578">
        <v>88101</v>
      </c>
      <c r="G1578">
        <v>1</v>
      </c>
      <c r="H1578">
        <v>7</v>
      </c>
      <c r="I1578">
        <v>105</v>
      </c>
      <c r="J1578">
        <v>143</v>
      </c>
      <c r="K1578">
        <v>20160605</v>
      </c>
      <c r="L1578" s="78">
        <v>0</v>
      </c>
      <c r="M1578">
        <v>2</v>
      </c>
      <c r="AC1578" s="79">
        <f t="shared" si="219"/>
        <v>42526</v>
      </c>
      <c r="AD1578">
        <f t="shared" si="220"/>
        <v>6</v>
      </c>
      <c r="AE1578">
        <f t="shared" si="221"/>
        <v>2016</v>
      </c>
    </row>
    <row r="1579" spans="1:31" x14ac:dyDescent="0.25">
      <c r="A1579" t="s">
        <v>51</v>
      </c>
      <c r="B1579" t="s">
        <v>52</v>
      </c>
      <c r="C1579">
        <v>2</v>
      </c>
      <c r="D1579">
        <v>90</v>
      </c>
      <c r="E1579">
        <v>34</v>
      </c>
      <c r="F1579">
        <v>88101</v>
      </c>
      <c r="G1579">
        <v>1</v>
      </c>
      <c r="H1579">
        <v>7</v>
      </c>
      <c r="I1579">
        <v>105</v>
      </c>
      <c r="J1579">
        <v>143</v>
      </c>
      <c r="K1579">
        <v>20160608</v>
      </c>
      <c r="L1579" s="78">
        <v>0</v>
      </c>
      <c r="M1579">
        <v>3.2</v>
      </c>
      <c r="AC1579" s="79">
        <f t="shared" si="219"/>
        <v>42529</v>
      </c>
      <c r="AD1579">
        <f t="shared" si="220"/>
        <v>6</v>
      </c>
      <c r="AE1579">
        <f t="shared" si="221"/>
        <v>2016</v>
      </c>
    </row>
    <row r="1580" spans="1:31" x14ac:dyDescent="0.25">
      <c r="A1580" t="s">
        <v>51</v>
      </c>
      <c r="B1580" t="s">
        <v>52</v>
      </c>
      <c r="C1580">
        <v>2</v>
      </c>
      <c r="D1580">
        <v>90</v>
      </c>
      <c r="E1580">
        <v>34</v>
      </c>
      <c r="F1580">
        <v>88101</v>
      </c>
      <c r="G1580">
        <v>1</v>
      </c>
      <c r="H1580">
        <v>7</v>
      </c>
      <c r="I1580">
        <v>105</v>
      </c>
      <c r="J1580">
        <v>143</v>
      </c>
      <c r="K1580">
        <v>20160611</v>
      </c>
      <c r="L1580" s="78">
        <v>0</v>
      </c>
      <c r="M1580">
        <v>5</v>
      </c>
      <c r="AC1580" s="79">
        <f t="shared" si="219"/>
        <v>42532</v>
      </c>
      <c r="AD1580">
        <f t="shared" si="220"/>
        <v>6</v>
      </c>
      <c r="AE1580">
        <f t="shared" si="221"/>
        <v>2016</v>
      </c>
    </row>
    <row r="1581" spans="1:31" x14ac:dyDescent="0.25">
      <c r="A1581" t="s">
        <v>51</v>
      </c>
      <c r="B1581" t="s">
        <v>52</v>
      </c>
      <c r="C1581">
        <v>2</v>
      </c>
      <c r="D1581">
        <v>90</v>
      </c>
      <c r="E1581">
        <v>34</v>
      </c>
      <c r="F1581">
        <v>88101</v>
      </c>
      <c r="G1581">
        <v>1</v>
      </c>
      <c r="H1581">
        <v>7</v>
      </c>
      <c r="I1581">
        <v>105</v>
      </c>
      <c r="J1581">
        <v>143</v>
      </c>
      <c r="K1581">
        <v>20160614</v>
      </c>
      <c r="L1581" s="78">
        <v>0</v>
      </c>
      <c r="M1581">
        <v>1.9</v>
      </c>
      <c r="AC1581" s="79">
        <f t="shared" si="219"/>
        <v>42535</v>
      </c>
      <c r="AD1581">
        <f t="shared" si="220"/>
        <v>6</v>
      </c>
      <c r="AE1581">
        <f t="shared" si="221"/>
        <v>2016</v>
      </c>
    </row>
    <row r="1582" spans="1:31" x14ac:dyDescent="0.25">
      <c r="A1582" t="s">
        <v>51</v>
      </c>
      <c r="B1582" t="s">
        <v>52</v>
      </c>
      <c r="C1582">
        <v>2</v>
      </c>
      <c r="D1582">
        <v>90</v>
      </c>
      <c r="E1582">
        <v>34</v>
      </c>
      <c r="F1582">
        <v>88101</v>
      </c>
      <c r="G1582">
        <v>1</v>
      </c>
      <c r="H1582">
        <v>7</v>
      </c>
      <c r="I1582">
        <v>105</v>
      </c>
      <c r="J1582">
        <v>143</v>
      </c>
      <c r="K1582">
        <v>20160617</v>
      </c>
      <c r="L1582" s="78">
        <v>0</v>
      </c>
      <c r="M1582">
        <v>2.1</v>
      </c>
      <c r="Q1582" t="s">
        <v>61</v>
      </c>
      <c r="AC1582" s="79">
        <f t="shared" si="219"/>
        <v>42538</v>
      </c>
      <c r="AD1582">
        <f t="shared" si="220"/>
        <v>6</v>
      </c>
      <c r="AE1582">
        <f t="shared" si="221"/>
        <v>2016</v>
      </c>
    </row>
    <row r="1583" spans="1:31" x14ac:dyDescent="0.25">
      <c r="A1583" t="s">
        <v>51</v>
      </c>
      <c r="B1583" t="s">
        <v>52</v>
      </c>
      <c r="C1583">
        <v>2</v>
      </c>
      <c r="D1583">
        <v>90</v>
      </c>
      <c r="E1583">
        <v>34</v>
      </c>
      <c r="F1583">
        <v>88101</v>
      </c>
      <c r="G1583">
        <v>1</v>
      </c>
      <c r="H1583">
        <v>7</v>
      </c>
      <c r="I1583">
        <v>105</v>
      </c>
      <c r="J1583">
        <v>143</v>
      </c>
      <c r="K1583">
        <v>20160620</v>
      </c>
      <c r="L1583" s="78">
        <v>0</v>
      </c>
      <c r="M1583">
        <v>1.2</v>
      </c>
      <c r="AC1583" s="79">
        <f t="shared" si="219"/>
        <v>42541</v>
      </c>
      <c r="AD1583">
        <f t="shared" si="220"/>
        <v>6</v>
      </c>
      <c r="AE1583">
        <f t="shared" si="221"/>
        <v>2016</v>
      </c>
    </row>
    <row r="1584" spans="1:31" x14ac:dyDescent="0.25">
      <c r="A1584" t="s">
        <v>51</v>
      </c>
      <c r="B1584" t="s">
        <v>52</v>
      </c>
      <c r="C1584">
        <v>2</v>
      </c>
      <c r="D1584">
        <v>90</v>
      </c>
      <c r="E1584">
        <v>34</v>
      </c>
      <c r="F1584">
        <v>88101</v>
      </c>
      <c r="G1584">
        <v>1</v>
      </c>
      <c r="H1584">
        <v>7</v>
      </c>
      <c r="I1584">
        <v>105</v>
      </c>
      <c r="J1584">
        <v>143</v>
      </c>
      <c r="K1584">
        <v>20160623</v>
      </c>
      <c r="L1584" s="78">
        <v>0</v>
      </c>
      <c r="M1584">
        <v>2.7</v>
      </c>
      <c r="AC1584" s="79">
        <f t="shared" si="219"/>
        <v>42544</v>
      </c>
      <c r="AD1584">
        <f t="shared" si="220"/>
        <v>6</v>
      </c>
      <c r="AE1584">
        <f t="shared" si="221"/>
        <v>2016</v>
      </c>
    </row>
    <row r="1585" spans="1:31" x14ac:dyDescent="0.25">
      <c r="A1585" t="s">
        <v>51</v>
      </c>
      <c r="B1585" t="s">
        <v>52</v>
      </c>
      <c r="C1585">
        <v>2</v>
      </c>
      <c r="D1585">
        <v>90</v>
      </c>
      <c r="E1585">
        <v>34</v>
      </c>
      <c r="F1585">
        <v>88101</v>
      </c>
      <c r="G1585">
        <v>1</v>
      </c>
      <c r="H1585">
        <v>7</v>
      </c>
      <c r="I1585">
        <v>105</v>
      </c>
      <c r="J1585">
        <v>143</v>
      </c>
      <c r="K1585">
        <v>20160626</v>
      </c>
      <c r="L1585" s="78">
        <v>0</v>
      </c>
      <c r="M1585">
        <v>4.2</v>
      </c>
      <c r="AC1585" s="79">
        <f t="shared" si="219"/>
        <v>42547</v>
      </c>
      <c r="AD1585">
        <f t="shared" si="220"/>
        <v>6</v>
      </c>
      <c r="AE1585">
        <f t="shared" si="221"/>
        <v>2016</v>
      </c>
    </row>
    <row r="1586" spans="1:31" x14ac:dyDescent="0.25">
      <c r="A1586" t="s">
        <v>51</v>
      </c>
      <c r="B1586" t="s">
        <v>52</v>
      </c>
      <c r="C1586">
        <v>2</v>
      </c>
      <c r="D1586">
        <v>90</v>
      </c>
      <c r="E1586">
        <v>34</v>
      </c>
      <c r="F1586">
        <v>88101</v>
      </c>
      <c r="G1586">
        <v>1</v>
      </c>
      <c r="H1586">
        <v>7</v>
      </c>
      <c r="I1586">
        <v>105</v>
      </c>
      <c r="J1586">
        <v>143</v>
      </c>
      <c r="K1586">
        <v>20160629</v>
      </c>
      <c r="L1586" s="78">
        <v>0</v>
      </c>
      <c r="M1586">
        <v>2.5</v>
      </c>
      <c r="AC1586" s="79">
        <f t="shared" si="219"/>
        <v>42550</v>
      </c>
      <c r="AD1586">
        <f t="shared" si="220"/>
        <v>6</v>
      </c>
      <c r="AE1586">
        <f t="shared" si="221"/>
        <v>2016</v>
      </c>
    </row>
    <row r="1587" spans="1:31" x14ac:dyDescent="0.25">
      <c r="A1587" t="s">
        <v>51</v>
      </c>
      <c r="B1587" t="s">
        <v>52</v>
      </c>
      <c r="C1587">
        <v>2</v>
      </c>
      <c r="D1587">
        <v>90</v>
      </c>
      <c r="E1587">
        <v>34</v>
      </c>
      <c r="F1587">
        <v>88101</v>
      </c>
      <c r="G1587">
        <v>1</v>
      </c>
      <c r="H1587">
        <v>7</v>
      </c>
      <c r="I1587">
        <v>105</v>
      </c>
      <c r="J1587">
        <v>143</v>
      </c>
      <c r="K1587">
        <v>20160702</v>
      </c>
      <c r="L1587" s="78">
        <v>0</v>
      </c>
      <c r="M1587">
        <v>2.1</v>
      </c>
      <c r="AC1587" s="79">
        <f t="shared" si="219"/>
        <v>42553</v>
      </c>
      <c r="AD1587">
        <f t="shared" si="220"/>
        <v>7</v>
      </c>
      <c r="AE1587">
        <f t="shared" si="221"/>
        <v>2016</v>
      </c>
    </row>
    <row r="1588" spans="1:31" x14ac:dyDescent="0.25">
      <c r="A1588" t="s">
        <v>51</v>
      </c>
      <c r="B1588" t="s">
        <v>52</v>
      </c>
      <c r="C1588">
        <v>2</v>
      </c>
      <c r="D1588">
        <v>90</v>
      </c>
      <c r="E1588">
        <v>34</v>
      </c>
      <c r="F1588">
        <v>88101</v>
      </c>
      <c r="G1588">
        <v>1</v>
      </c>
      <c r="H1588">
        <v>7</v>
      </c>
      <c r="I1588">
        <v>105</v>
      </c>
      <c r="J1588">
        <v>143</v>
      </c>
      <c r="K1588">
        <v>20160705</v>
      </c>
      <c r="L1588" s="78">
        <v>0</v>
      </c>
      <c r="M1588">
        <v>3.2</v>
      </c>
      <c r="AC1588" s="79">
        <f t="shared" si="219"/>
        <v>42556</v>
      </c>
      <c r="AD1588">
        <f t="shared" si="220"/>
        <v>7</v>
      </c>
      <c r="AE1588">
        <f t="shared" si="221"/>
        <v>2016</v>
      </c>
    </row>
    <row r="1589" spans="1:31" x14ac:dyDescent="0.25">
      <c r="A1589" t="s">
        <v>51</v>
      </c>
      <c r="B1589" t="s">
        <v>52</v>
      </c>
      <c r="C1589">
        <v>2</v>
      </c>
      <c r="D1589">
        <v>90</v>
      </c>
      <c r="E1589">
        <v>34</v>
      </c>
      <c r="F1589">
        <v>88101</v>
      </c>
      <c r="G1589">
        <v>1</v>
      </c>
      <c r="H1589">
        <v>7</v>
      </c>
      <c r="I1589">
        <v>105</v>
      </c>
      <c r="J1589">
        <v>143</v>
      </c>
      <c r="K1589">
        <v>20160708</v>
      </c>
      <c r="L1589" s="78">
        <v>0</v>
      </c>
      <c r="M1589">
        <v>2.7</v>
      </c>
      <c r="AC1589" s="79">
        <f t="shared" si="219"/>
        <v>42559</v>
      </c>
      <c r="AD1589">
        <f t="shared" si="220"/>
        <v>7</v>
      </c>
      <c r="AE1589">
        <f t="shared" si="221"/>
        <v>2016</v>
      </c>
    </row>
    <row r="1590" spans="1:31" x14ac:dyDescent="0.25">
      <c r="A1590" t="s">
        <v>51</v>
      </c>
      <c r="B1590" t="s">
        <v>52</v>
      </c>
      <c r="C1590">
        <v>2</v>
      </c>
      <c r="D1590">
        <v>90</v>
      </c>
      <c r="E1590">
        <v>34</v>
      </c>
      <c r="F1590">
        <v>88101</v>
      </c>
      <c r="G1590">
        <v>1</v>
      </c>
      <c r="H1590">
        <v>7</v>
      </c>
      <c r="I1590">
        <v>105</v>
      </c>
      <c r="J1590">
        <v>143</v>
      </c>
      <c r="K1590">
        <v>20160711</v>
      </c>
      <c r="L1590" s="78">
        <v>0</v>
      </c>
      <c r="M1590">
        <v>2.2999999999999998</v>
      </c>
      <c r="AC1590" s="79">
        <f t="shared" si="219"/>
        <v>42562</v>
      </c>
      <c r="AD1590">
        <f t="shared" si="220"/>
        <v>7</v>
      </c>
      <c r="AE1590">
        <f t="shared" si="221"/>
        <v>2016</v>
      </c>
    </row>
    <row r="1591" spans="1:31" x14ac:dyDescent="0.25">
      <c r="A1591" t="s">
        <v>51</v>
      </c>
      <c r="B1591" t="s">
        <v>52</v>
      </c>
      <c r="C1591">
        <v>2</v>
      </c>
      <c r="D1591">
        <v>90</v>
      </c>
      <c r="E1591">
        <v>34</v>
      </c>
      <c r="F1591">
        <v>88101</v>
      </c>
      <c r="G1591">
        <v>1</v>
      </c>
      <c r="H1591">
        <v>7</v>
      </c>
      <c r="I1591">
        <v>105</v>
      </c>
      <c r="J1591">
        <v>143</v>
      </c>
      <c r="K1591">
        <v>20160714</v>
      </c>
      <c r="L1591" s="78">
        <v>0</v>
      </c>
      <c r="M1591">
        <v>6.4</v>
      </c>
      <c r="AC1591" s="79">
        <f t="shared" si="219"/>
        <v>42565</v>
      </c>
      <c r="AD1591">
        <f t="shared" si="220"/>
        <v>7</v>
      </c>
      <c r="AE1591">
        <f t="shared" si="221"/>
        <v>2016</v>
      </c>
    </row>
    <row r="1592" spans="1:31" x14ac:dyDescent="0.25">
      <c r="A1592" t="s">
        <v>51</v>
      </c>
      <c r="B1592" t="s">
        <v>52</v>
      </c>
      <c r="C1592">
        <v>2</v>
      </c>
      <c r="D1592">
        <v>90</v>
      </c>
      <c r="E1592">
        <v>34</v>
      </c>
      <c r="F1592">
        <v>88101</v>
      </c>
      <c r="G1592">
        <v>1</v>
      </c>
      <c r="H1592">
        <v>7</v>
      </c>
      <c r="I1592">
        <v>105</v>
      </c>
      <c r="J1592">
        <v>143</v>
      </c>
      <c r="K1592">
        <v>20160717</v>
      </c>
      <c r="L1592" s="78">
        <v>0</v>
      </c>
      <c r="M1592">
        <v>7</v>
      </c>
      <c r="Q1592">
        <v>4</v>
      </c>
      <c r="AC1592" s="79">
        <f t="shared" si="219"/>
        <v>42568</v>
      </c>
      <c r="AD1592">
        <f t="shared" si="220"/>
        <v>7</v>
      </c>
      <c r="AE1592">
        <f t="shared" si="221"/>
        <v>2016</v>
      </c>
    </row>
    <row r="1593" spans="1:31" x14ac:dyDescent="0.25">
      <c r="A1593" t="s">
        <v>51</v>
      </c>
      <c r="B1593" t="s">
        <v>52</v>
      </c>
      <c r="C1593">
        <v>2</v>
      </c>
      <c r="D1593">
        <v>90</v>
      </c>
      <c r="E1593">
        <v>34</v>
      </c>
      <c r="F1593">
        <v>88101</v>
      </c>
      <c r="G1593">
        <v>1</v>
      </c>
      <c r="H1593">
        <v>7</v>
      </c>
      <c r="I1593">
        <v>105</v>
      </c>
      <c r="J1593">
        <v>143</v>
      </c>
      <c r="K1593">
        <v>20160720</v>
      </c>
      <c r="L1593" s="78">
        <v>0</v>
      </c>
      <c r="M1593">
        <v>1.1000000000000001</v>
      </c>
      <c r="AC1593" s="79">
        <f t="shared" si="219"/>
        <v>42571</v>
      </c>
      <c r="AD1593">
        <f t="shared" si="220"/>
        <v>7</v>
      </c>
      <c r="AE1593">
        <f t="shared" si="221"/>
        <v>2016</v>
      </c>
    </row>
    <row r="1594" spans="1:31" x14ac:dyDescent="0.25">
      <c r="A1594" t="s">
        <v>51</v>
      </c>
      <c r="B1594" t="s">
        <v>52</v>
      </c>
      <c r="C1594">
        <v>2</v>
      </c>
      <c r="D1594">
        <v>90</v>
      </c>
      <c r="E1594">
        <v>34</v>
      </c>
      <c r="F1594">
        <v>88101</v>
      </c>
      <c r="G1594">
        <v>1</v>
      </c>
      <c r="H1594">
        <v>7</v>
      </c>
      <c r="I1594">
        <v>105</v>
      </c>
      <c r="J1594">
        <v>143</v>
      </c>
      <c r="K1594">
        <v>20160723</v>
      </c>
      <c r="L1594" s="78">
        <v>0</v>
      </c>
      <c r="M1594">
        <v>1.7</v>
      </c>
      <c r="AC1594" s="79">
        <f t="shared" si="219"/>
        <v>42574</v>
      </c>
      <c r="AD1594">
        <f t="shared" si="220"/>
        <v>7</v>
      </c>
      <c r="AE1594">
        <f t="shared" si="221"/>
        <v>2016</v>
      </c>
    </row>
    <row r="1595" spans="1:31" x14ac:dyDescent="0.25">
      <c r="A1595" t="s">
        <v>51</v>
      </c>
      <c r="B1595" t="s">
        <v>52</v>
      </c>
      <c r="C1595">
        <v>2</v>
      </c>
      <c r="D1595">
        <v>90</v>
      </c>
      <c r="E1595">
        <v>34</v>
      </c>
      <c r="F1595">
        <v>88101</v>
      </c>
      <c r="G1595">
        <v>1</v>
      </c>
      <c r="H1595">
        <v>7</v>
      </c>
      <c r="I1595">
        <v>105</v>
      </c>
      <c r="J1595">
        <v>143</v>
      </c>
      <c r="K1595">
        <v>20160726</v>
      </c>
      <c r="L1595" s="78">
        <v>0</v>
      </c>
      <c r="M1595">
        <v>2.5</v>
      </c>
      <c r="AC1595" s="79">
        <f t="shared" si="219"/>
        <v>42577</v>
      </c>
      <c r="AD1595">
        <f t="shared" si="220"/>
        <v>7</v>
      </c>
      <c r="AE1595">
        <f t="shared" si="221"/>
        <v>2016</v>
      </c>
    </row>
    <row r="1596" spans="1:31" x14ac:dyDescent="0.25">
      <c r="A1596" t="s">
        <v>51</v>
      </c>
      <c r="B1596" t="s">
        <v>52</v>
      </c>
      <c r="C1596">
        <v>2</v>
      </c>
      <c r="D1596">
        <v>90</v>
      </c>
      <c r="E1596">
        <v>34</v>
      </c>
      <c r="F1596">
        <v>88101</v>
      </c>
      <c r="G1596">
        <v>1</v>
      </c>
      <c r="H1596">
        <v>7</v>
      </c>
      <c r="I1596">
        <v>105</v>
      </c>
      <c r="J1596">
        <v>143</v>
      </c>
      <c r="K1596">
        <v>20160729</v>
      </c>
      <c r="L1596" s="78">
        <v>0</v>
      </c>
      <c r="M1596">
        <v>1.4</v>
      </c>
      <c r="AC1596" s="79">
        <f t="shared" si="219"/>
        <v>42580</v>
      </c>
      <c r="AD1596">
        <f t="shared" si="220"/>
        <v>7</v>
      </c>
      <c r="AE1596">
        <f t="shared" si="221"/>
        <v>2016</v>
      </c>
    </row>
    <row r="1597" spans="1:31" x14ac:dyDescent="0.25">
      <c r="A1597" t="s">
        <v>51</v>
      </c>
      <c r="B1597" t="s">
        <v>52</v>
      </c>
      <c r="C1597">
        <v>2</v>
      </c>
      <c r="D1597">
        <v>90</v>
      </c>
      <c r="E1597">
        <v>34</v>
      </c>
      <c r="F1597">
        <v>88101</v>
      </c>
      <c r="G1597">
        <v>1</v>
      </c>
      <c r="H1597">
        <v>7</v>
      </c>
      <c r="I1597">
        <v>105</v>
      </c>
      <c r="J1597">
        <v>143</v>
      </c>
      <c r="K1597">
        <v>20160801</v>
      </c>
      <c r="L1597" s="78">
        <v>0</v>
      </c>
      <c r="M1597">
        <v>3.2</v>
      </c>
      <c r="AC1597" s="79">
        <f t="shared" si="219"/>
        <v>42583</v>
      </c>
      <c r="AD1597">
        <f t="shared" si="220"/>
        <v>8</v>
      </c>
      <c r="AE1597">
        <f t="shared" si="221"/>
        <v>2016</v>
      </c>
    </row>
    <row r="1598" spans="1:31" x14ac:dyDescent="0.25">
      <c r="A1598" t="s">
        <v>51</v>
      </c>
      <c r="B1598" t="s">
        <v>52</v>
      </c>
      <c r="C1598">
        <v>2</v>
      </c>
      <c r="D1598">
        <v>90</v>
      </c>
      <c r="E1598">
        <v>34</v>
      </c>
      <c r="F1598">
        <v>88101</v>
      </c>
      <c r="G1598">
        <v>1</v>
      </c>
      <c r="H1598">
        <v>7</v>
      </c>
      <c r="I1598">
        <v>105</v>
      </c>
      <c r="J1598">
        <v>143</v>
      </c>
      <c r="K1598">
        <v>20160804</v>
      </c>
      <c r="L1598" s="78">
        <v>0</v>
      </c>
      <c r="M1598">
        <v>1.8</v>
      </c>
      <c r="AC1598" s="79">
        <f t="shared" si="219"/>
        <v>42586</v>
      </c>
      <c r="AD1598">
        <f t="shared" si="220"/>
        <v>8</v>
      </c>
      <c r="AE1598">
        <f t="shared" si="221"/>
        <v>2016</v>
      </c>
    </row>
    <row r="1599" spans="1:31" x14ac:dyDescent="0.25">
      <c r="A1599" t="s">
        <v>51</v>
      </c>
      <c r="B1599" t="s">
        <v>52</v>
      </c>
      <c r="C1599">
        <v>2</v>
      </c>
      <c r="D1599">
        <v>90</v>
      </c>
      <c r="E1599">
        <v>34</v>
      </c>
      <c r="F1599">
        <v>88101</v>
      </c>
      <c r="G1599">
        <v>1</v>
      </c>
      <c r="H1599">
        <v>7</v>
      </c>
      <c r="I1599">
        <v>105</v>
      </c>
      <c r="J1599">
        <v>143</v>
      </c>
      <c r="K1599">
        <v>20160807</v>
      </c>
      <c r="L1599" s="78">
        <v>0</v>
      </c>
      <c r="M1599">
        <v>2.1</v>
      </c>
      <c r="AC1599" s="79">
        <f t="shared" si="219"/>
        <v>42589</v>
      </c>
      <c r="AD1599">
        <f t="shared" si="220"/>
        <v>8</v>
      </c>
      <c r="AE1599">
        <f t="shared" si="221"/>
        <v>2016</v>
      </c>
    </row>
    <row r="1600" spans="1:31" x14ac:dyDescent="0.25">
      <c r="A1600" t="s">
        <v>51</v>
      </c>
      <c r="B1600" t="s">
        <v>52</v>
      </c>
      <c r="C1600">
        <v>2</v>
      </c>
      <c r="D1600">
        <v>90</v>
      </c>
      <c r="E1600">
        <v>34</v>
      </c>
      <c r="F1600">
        <v>88101</v>
      </c>
      <c r="G1600">
        <v>1</v>
      </c>
      <c r="H1600">
        <v>7</v>
      </c>
      <c r="I1600">
        <v>105</v>
      </c>
      <c r="J1600">
        <v>143</v>
      </c>
      <c r="K1600">
        <v>20160810</v>
      </c>
      <c r="L1600" s="78">
        <v>0</v>
      </c>
      <c r="M1600">
        <v>2</v>
      </c>
      <c r="AC1600" s="79">
        <f t="shared" si="219"/>
        <v>42592</v>
      </c>
      <c r="AD1600">
        <f t="shared" si="220"/>
        <v>8</v>
      </c>
      <c r="AE1600">
        <f t="shared" si="221"/>
        <v>2016</v>
      </c>
    </row>
    <row r="1601" spans="1:31" x14ac:dyDescent="0.25">
      <c r="A1601" t="s">
        <v>51</v>
      </c>
      <c r="B1601" t="s">
        <v>52</v>
      </c>
      <c r="C1601">
        <v>2</v>
      </c>
      <c r="D1601">
        <v>90</v>
      </c>
      <c r="E1601">
        <v>34</v>
      </c>
      <c r="F1601">
        <v>88101</v>
      </c>
      <c r="G1601">
        <v>1</v>
      </c>
      <c r="H1601">
        <v>7</v>
      </c>
      <c r="I1601">
        <v>105</v>
      </c>
      <c r="J1601">
        <v>143</v>
      </c>
      <c r="K1601">
        <v>20160813</v>
      </c>
      <c r="L1601" s="78">
        <v>0</v>
      </c>
      <c r="M1601">
        <v>2.7</v>
      </c>
      <c r="AC1601" s="79">
        <f t="shared" si="219"/>
        <v>42595</v>
      </c>
      <c r="AD1601">
        <f t="shared" si="220"/>
        <v>8</v>
      </c>
      <c r="AE1601">
        <f t="shared" si="221"/>
        <v>2016</v>
      </c>
    </row>
    <row r="1602" spans="1:31" x14ac:dyDescent="0.25">
      <c r="A1602" t="s">
        <v>51</v>
      </c>
      <c r="B1602" t="s">
        <v>52</v>
      </c>
      <c r="C1602">
        <v>2</v>
      </c>
      <c r="D1602">
        <v>90</v>
      </c>
      <c r="E1602">
        <v>34</v>
      </c>
      <c r="F1602">
        <v>88101</v>
      </c>
      <c r="G1602">
        <v>1</v>
      </c>
      <c r="H1602">
        <v>7</v>
      </c>
      <c r="I1602">
        <v>105</v>
      </c>
      <c r="J1602">
        <v>143</v>
      </c>
      <c r="K1602">
        <v>20160816</v>
      </c>
      <c r="L1602" s="78">
        <v>0</v>
      </c>
      <c r="M1602">
        <v>2.5</v>
      </c>
      <c r="AC1602" s="79">
        <f t="shared" si="219"/>
        <v>42598</v>
      </c>
      <c r="AD1602">
        <f t="shared" si="220"/>
        <v>8</v>
      </c>
      <c r="AE1602">
        <f t="shared" si="221"/>
        <v>2016</v>
      </c>
    </row>
    <row r="1603" spans="1:31" x14ac:dyDescent="0.25">
      <c r="A1603" t="s">
        <v>51</v>
      </c>
      <c r="B1603" t="s">
        <v>52</v>
      </c>
      <c r="C1603">
        <v>2</v>
      </c>
      <c r="D1603">
        <v>90</v>
      </c>
      <c r="E1603">
        <v>34</v>
      </c>
      <c r="F1603">
        <v>88101</v>
      </c>
      <c r="G1603">
        <v>1</v>
      </c>
      <c r="H1603">
        <v>7</v>
      </c>
      <c r="I1603">
        <v>105</v>
      </c>
      <c r="J1603">
        <v>143</v>
      </c>
      <c r="K1603">
        <v>20160819</v>
      </c>
      <c r="L1603" s="78">
        <v>0</v>
      </c>
      <c r="M1603">
        <v>2.7</v>
      </c>
      <c r="AC1603" s="79">
        <f t="shared" si="219"/>
        <v>42601</v>
      </c>
      <c r="AD1603">
        <f t="shared" si="220"/>
        <v>8</v>
      </c>
      <c r="AE1603">
        <f t="shared" si="221"/>
        <v>2016</v>
      </c>
    </row>
    <row r="1604" spans="1:31" x14ac:dyDescent="0.25">
      <c r="A1604" t="s">
        <v>51</v>
      </c>
      <c r="B1604" t="s">
        <v>52</v>
      </c>
      <c r="C1604">
        <v>2</v>
      </c>
      <c r="D1604">
        <v>90</v>
      </c>
      <c r="E1604">
        <v>34</v>
      </c>
      <c r="F1604">
        <v>88101</v>
      </c>
      <c r="G1604">
        <v>1</v>
      </c>
      <c r="H1604">
        <v>7</v>
      </c>
      <c r="I1604">
        <v>105</v>
      </c>
      <c r="J1604">
        <v>143</v>
      </c>
      <c r="K1604">
        <v>20160822</v>
      </c>
      <c r="L1604" s="78">
        <v>0</v>
      </c>
      <c r="M1604">
        <v>2.8</v>
      </c>
      <c r="AC1604" s="79">
        <f t="shared" si="219"/>
        <v>42604</v>
      </c>
      <c r="AD1604">
        <f t="shared" si="220"/>
        <v>8</v>
      </c>
      <c r="AE1604">
        <f t="shared" si="221"/>
        <v>2016</v>
      </c>
    </row>
    <row r="1605" spans="1:31" x14ac:dyDescent="0.25">
      <c r="A1605" t="s">
        <v>51</v>
      </c>
      <c r="B1605" t="s">
        <v>52</v>
      </c>
      <c r="C1605">
        <v>2</v>
      </c>
      <c r="D1605">
        <v>90</v>
      </c>
      <c r="E1605">
        <v>34</v>
      </c>
      <c r="F1605">
        <v>88101</v>
      </c>
      <c r="G1605">
        <v>1</v>
      </c>
      <c r="H1605">
        <v>7</v>
      </c>
      <c r="I1605">
        <v>105</v>
      </c>
      <c r="J1605">
        <v>143</v>
      </c>
      <c r="K1605">
        <v>20160825</v>
      </c>
      <c r="L1605" s="78">
        <v>0</v>
      </c>
      <c r="M1605">
        <v>3.4</v>
      </c>
      <c r="AC1605" s="79">
        <f t="shared" si="219"/>
        <v>42607</v>
      </c>
      <c r="AD1605">
        <f t="shared" si="220"/>
        <v>8</v>
      </c>
      <c r="AE1605">
        <f t="shared" si="221"/>
        <v>2016</v>
      </c>
    </row>
    <row r="1606" spans="1:31" x14ac:dyDescent="0.25">
      <c r="A1606" t="s">
        <v>51</v>
      </c>
      <c r="B1606" t="s">
        <v>52</v>
      </c>
      <c r="C1606">
        <v>2</v>
      </c>
      <c r="D1606">
        <v>90</v>
      </c>
      <c r="E1606">
        <v>34</v>
      </c>
      <c r="F1606">
        <v>88101</v>
      </c>
      <c r="G1606">
        <v>1</v>
      </c>
      <c r="H1606">
        <v>7</v>
      </c>
      <c r="I1606">
        <v>105</v>
      </c>
      <c r="J1606">
        <v>143</v>
      </c>
      <c r="K1606">
        <v>20160828</v>
      </c>
      <c r="L1606" s="78">
        <v>0</v>
      </c>
      <c r="M1606">
        <v>2.4</v>
      </c>
      <c r="AC1606" s="79">
        <f t="shared" si="219"/>
        <v>42610</v>
      </c>
      <c r="AD1606">
        <f t="shared" si="220"/>
        <v>8</v>
      </c>
      <c r="AE1606">
        <f t="shared" si="221"/>
        <v>2016</v>
      </c>
    </row>
    <row r="1607" spans="1:31" x14ac:dyDescent="0.25">
      <c r="A1607" t="s">
        <v>51</v>
      </c>
      <c r="B1607" t="s">
        <v>52</v>
      </c>
      <c r="C1607">
        <v>2</v>
      </c>
      <c r="D1607">
        <v>90</v>
      </c>
      <c r="E1607">
        <v>34</v>
      </c>
      <c r="F1607">
        <v>88101</v>
      </c>
      <c r="G1607">
        <v>1</v>
      </c>
      <c r="H1607">
        <v>7</v>
      </c>
      <c r="I1607">
        <v>105</v>
      </c>
      <c r="J1607">
        <v>143</v>
      </c>
      <c r="K1607">
        <v>20160831</v>
      </c>
      <c r="L1607" s="78">
        <v>0</v>
      </c>
      <c r="M1607">
        <v>4.2</v>
      </c>
      <c r="AC1607" s="79">
        <f t="shared" si="219"/>
        <v>42613</v>
      </c>
      <c r="AD1607">
        <f t="shared" si="220"/>
        <v>8</v>
      </c>
      <c r="AE1607">
        <f t="shared" si="221"/>
        <v>2016</v>
      </c>
    </row>
    <row r="1608" spans="1:31" x14ac:dyDescent="0.25">
      <c r="A1608" t="s">
        <v>51</v>
      </c>
      <c r="B1608" t="s">
        <v>52</v>
      </c>
      <c r="C1608">
        <v>2</v>
      </c>
      <c r="D1608">
        <v>90</v>
      </c>
      <c r="E1608">
        <v>34</v>
      </c>
      <c r="F1608">
        <v>88101</v>
      </c>
      <c r="G1608">
        <v>1</v>
      </c>
      <c r="H1608">
        <v>7</v>
      </c>
      <c r="I1608">
        <v>105</v>
      </c>
      <c r="J1608">
        <v>143</v>
      </c>
      <c r="K1608">
        <v>20170501</v>
      </c>
      <c r="L1608" s="78">
        <v>0</v>
      </c>
      <c r="M1608">
        <v>3.2</v>
      </c>
      <c r="AC1608" s="79">
        <f t="shared" ref="AC1608:AC1644" si="222">DATE(LEFT(K1608,4),MID(K1608,5,2),RIGHT(K1608,2))</f>
        <v>42856</v>
      </c>
      <c r="AD1608">
        <f t="shared" ref="AD1608:AD1644" si="223">MONTH(AC1608)</f>
        <v>5</v>
      </c>
      <c r="AE1608">
        <f t="shared" ref="AE1608:AE1644" si="224">YEAR(AC1608)</f>
        <v>2017</v>
      </c>
    </row>
    <row r="1609" spans="1:31" x14ac:dyDescent="0.25">
      <c r="A1609" t="s">
        <v>51</v>
      </c>
      <c r="B1609" t="s">
        <v>52</v>
      </c>
      <c r="C1609">
        <v>2</v>
      </c>
      <c r="D1609">
        <v>90</v>
      </c>
      <c r="E1609">
        <v>34</v>
      </c>
      <c r="F1609">
        <v>88101</v>
      </c>
      <c r="G1609">
        <v>1</v>
      </c>
      <c r="H1609">
        <v>7</v>
      </c>
      <c r="I1609">
        <v>105</v>
      </c>
      <c r="J1609">
        <v>143</v>
      </c>
      <c r="K1609">
        <v>20170505</v>
      </c>
      <c r="L1609" s="78">
        <v>0</v>
      </c>
      <c r="M1609">
        <v>2.1</v>
      </c>
      <c r="AC1609" s="79">
        <f t="shared" si="222"/>
        <v>42860</v>
      </c>
      <c r="AD1609">
        <f t="shared" si="223"/>
        <v>5</v>
      </c>
      <c r="AE1609">
        <f t="shared" si="224"/>
        <v>2017</v>
      </c>
    </row>
    <row r="1610" spans="1:31" x14ac:dyDescent="0.25">
      <c r="A1610" t="s">
        <v>51</v>
      </c>
      <c r="B1610" t="s">
        <v>52</v>
      </c>
      <c r="C1610">
        <v>2</v>
      </c>
      <c r="D1610">
        <v>90</v>
      </c>
      <c r="E1610">
        <v>34</v>
      </c>
      <c r="F1610">
        <v>88101</v>
      </c>
      <c r="G1610">
        <v>1</v>
      </c>
      <c r="H1610">
        <v>7</v>
      </c>
      <c r="I1610">
        <v>105</v>
      </c>
      <c r="J1610">
        <v>143</v>
      </c>
      <c r="K1610">
        <v>20170513</v>
      </c>
      <c r="L1610" s="78">
        <v>0</v>
      </c>
      <c r="M1610">
        <v>2.8</v>
      </c>
      <c r="AC1610" s="79">
        <f t="shared" si="222"/>
        <v>42868</v>
      </c>
      <c r="AD1610">
        <f t="shared" si="223"/>
        <v>5</v>
      </c>
      <c r="AE1610">
        <f t="shared" si="224"/>
        <v>2017</v>
      </c>
    </row>
    <row r="1611" spans="1:31" x14ac:dyDescent="0.25">
      <c r="A1611" t="s">
        <v>51</v>
      </c>
      <c r="B1611" t="s">
        <v>52</v>
      </c>
      <c r="C1611">
        <v>2</v>
      </c>
      <c r="D1611">
        <v>90</v>
      </c>
      <c r="E1611">
        <v>34</v>
      </c>
      <c r="F1611">
        <v>88101</v>
      </c>
      <c r="G1611">
        <v>1</v>
      </c>
      <c r="H1611">
        <v>7</v>
      </c>
      <c r="I1611">
        <v>105</v>
      </c>
      <c r="J1611">
        <v>143</v>
      </c>
      <c r="K1611">
        <v>20170517</v>
      </c>
      <c r="L1611" s="78">
        <v>0</v>
      </c>
      <c r="M1611">
        <v>4.5999999999999996</v>
      </c>
      <c r="AC1611" s="79">
        <f t="shared" si="222"/>
        <v>42872</v>
      </c>
      <c r="AD1611">
        <f t="shared" si="223"/>
        <v>5</v>
      </c>
      <c r="AE1611">
        <f t="shared" si="224"/>
        <v>2017</v>
      </c>
    </row>
    <row r="1612" spans="1:31" x14ac:dyDescent="0.25">
      <c r="A1612" t="s">
        <v>51</v>
      </c>
      <c r="B1612" t="s">
        <v>52</v>
      </c>
      <c r="C1612">
        <v>2</v>
      </c>
      <c r="D1612">
        <v>90</v>
      </c>
      <c r="E1612">
        <v>34</v>
      </c>
      <c r="F1612">
        <v>88101</v>
      </c>
      <c r="G1612">
        <v>1</v>
      </c>
      <c r="H1612">
        <v>7</v>
      </c>
      <c r="I1612">
        <v>105</v>
      </c>
      <c r="J1612">
        <v>143</v>
      </c>
      <c r="K1612">
        <v>20170521</v>
      </c>
      <c r="L1612" s="78">
        <v>0</v>
      </c>
      <c r="M1612">
        <v>2.2999999999999998</v>
      </c>
      <c r="AC1612" s="79">
        <f t="shared" si="222"/>
        <v>42876</v>
      </c>
      <c r="AD1612">
        <f t="shared" si="223"/>
        <v>5</v>
      </c>
      <c r="AE1612">
        <f t="shared" si="224"/>
        <v>2017</v>
      </c>
    </row>
    <row r="1613" spans="1:31" x14ac:dyDescent="0.25">
      <c r="A1613" t="s">
        <v>51</v>
      </c>
      <c r="B1613" t="s">
        <v>52</v>
      </c>
      <c r="C1613">
        <v>2</v>
      </c>
      <c r="D1613">
        <v>90</v>
      </c>
      <c r="E1613">
        <v>34</v>
      </c>
      <c r="F1613">
        <v>88101</v>
      </c>
      <c r="G1613">
        <v>1</v>
      </c>
      <c r="H1613">
        <v>7</v>
      </c>
      <c r="I1613">
        <v>105</v>
      </c>
      <c r="J1613">
        <v>145</v>
      </c>
      <c r="K1613">
        <v>20170524</v>
      </c>
      <c r="L1613" s="78">
        <v>0</v>
      </c>
      <c r="M1613">
        <v>3.3</v>
      </c>
      <c r="Q1613">
        <v>3</v>
      </c>
      <c r="AC1613" s="79">
        <f t="shared" si="222"/>
        <v>42879</v>
      </c>
      <c r="AD1613">
        <f t="shared" si="223"/>
        <v>5</v>
      </c>
      <c r="AE1613">
        <f t="shared" si="224"/>
        <v>2017</v>
      </c>
    </row>
    <row r="1614" spans="1:31" x14ac:dyDescent="0.25">
      <c r="A1614" t="s">
        <v>51</v>
      </c>
      <c r="B1614" t="s">
        <v>52</v>
      </c>
      <c r="C1614">
        <v>2</v>
      </c>
      <c r="D1614">
        <v>90</v>
      </c>
      <c r="E1614">
        <v>34</v>
      </c>
      <c r="F1614">
        <v>88101</v>
      </c>
      <c r="G1614">
        <v>1</v>
      </c>
      <c r="H1614">
        <v>7</v>
      </c>
      <c r="I1614">
        <v>105</v>
      </c>
      <c r="J1614">
        <v>145</v>
      </c>
      <c r="K1614">
        <v>20170525</v>
      </c>
      <c r="L1614" s="78">
        <v>0</v>
      </c>
      <c r="M1614">
        <v>2.2000000000000002</v>
      </c>
      <c r="Q1614">
        <v>3</v>
      </c>
      <c r="AC1614" s="79">
        <f t="shared" si="222"/>
        <v>42880</v>
      </c>
      <c r="AD1614">
        <f t="shared" si="223"/>
        <v>5</v>
      </c>
      <c r="AE1614">
        <f t="shared" si="224"/>
        <v>2017</v>
      </c>
    </row>
    <row r="1615" spans="1:31" x14ac:dyDescent="0.25">
      <c r="A1615" t="s">
        <v>51</v>
      </c>
      <c r="B1615" t="s">
        <v>52</v>
      </c>
      <c r="C1615">
        <v>2</v>
      </c>
      <c r="D1615">
        <v>90</v>
      </c>
      <c r="E1615">
        <v>34</v>
      </c>
      <c r="F1615">
        <v>88101</v>
      </c>
      <c r="G1615">
        <v>1</v>
      </c>
      <c r="H1615">
        <v>7</v>
      </c>
      <c r="I1615">
        <v>105</v>
      </c>
      <c r="J1615">
        <v>145</v>
      </c>
      <c r="K1615">
        <v>20170526</v>
      </c>
      <c r="L1615" s="78">
        <v>0</v>
      </c>
      <c r="M1615">
        <v>2.4</v>
      </c>
      <c r="Q1615">
        <v>3</v>
      </c>
      <c r="AC1615" s="79">
        <f t="shared" si="222"/>
        <v>42881</v>
      </c>
      <c r="AD1615">
        <f t="shared" si="223"/>
        <v>5</v>
      </c>
      <c r="AE1615">
        <f t="shared" si="224"/>
        <v>2017</v>
      </c>
    </row>
    <row r="1616" spans="1:31" x14ac:dyDescent="0.25">
      <c r="A1616" t="s">
        <v>51</v>
      </c>
      <c r="B1616" t="s">
        <v>52</v>
      </c>
      <c r="C1616">
        <v>2</v>
      </c>
      <c r="D1616">
        <v>90</v>
      </c>
      <c r="E1616">
        <v>34</v>
      </c>
      <c r="F1616">
        <v>88101</v>
      </c>
      <c r="G1616">
        <v>1</v>
      </c>
      <c r="H1616">
        <v>7</v>
      </c>
      <c r="I1616">
        <v>105</v>
      </c>
      <c r="J1616">
        <v>145</v>
      </c>
      <c r="K1616">
        <v>20170527</v>
      </c>
      <c r="L1616" s="78">
        <v>0</v>
      </c>
      <c r="M1616">
        <v>3.3</v>
      </c>
      <c r="Q1616">
        <v>3</v>
      </c>
      <c r="AC1616" s="79">
        <f t="shared" si="222"/>
        <v>42882</v>
      </c>
      <c r="AD1616">
        <f t="shared" si="223"/>
        <v>5</v>
      </c>
      <c r="AE1616">
        <f t="shared" si="224"/>
        <v>2017</v>
      </c>
    </row>
    <row r="1617" spans="1:31" x14ac:dyDescent="0.25">
      <c r="A1617" t="s">
        <v>51</v>
      </c>
      <c r="B1617" t="s">
        <v>52</v>
      </c>
      <c r="C1617">
        <v>2</v>
      </c>
      <c r="D1617">
        <v>90</v>
      </c>
      <c r="E1617">
        <v>34</v>
      </c>
      <c r="F1617">
        <v>88101</v>
      </c>
      <c r="G1617">
        <v>1</v>
      </c>
      <c r="H1617">
        <v>7</v>
      </c>
      <c r="I1617">
        <v>105</v>
      </c>
      <c r="J1617">
        <v>145</v>
      </c>
      <c r="K1617">
        <v>20170528</v>
      </c>
      <c r="L1617" s="78">
        <v>0</v>
      </c>
      <c r="M1617">
        <v>4.0999999999999996</v>
      </c>
      <c r="Q1617">
        <v>3</v>
      </c>
      <c r="AC1617" s="79">
        <f t="shared" si="222"/>
        <v>42883</v>
      </c>
      <c r="AD1617">
        <f t="shared" si="223"/>
        <v>5</v>
      </c>
      <c r="AE1617">
        <f t="shared" si="224"/>
        <v>2017</v>
      </c>
    </row>
    <row r="1618" spans="1:31" x14ac:dyDescent="0.25">
      <c r="A1618" t="s">
        <v>51</v>
      </c>
      <c r="B1618" t="s">
        <v>52</v>
      </c>
      <c r="C1618">
        <v>2</v>
      </c>
      <c r="D1618">
        <v>90</v>
      </c>
      <c r="E1618">
        <v>34</v>
      </c>
      <c r="F1618">
        <v>88101</v>
      </c>
      <c r="G1618">
        <v>1</v>
      </c>
      <c r="H1618">
        <v>7</v>
      </c>
      <c r="I1618">
        <v>105</v>
      </c>
      <c r="J1618">
        <v>145</v>
      </c>
      <c r="K1618">
        <v>20170529</v>
      </c>
      <c r="L1618" s="78">
        <v>0</v>
      </c>
      <c r="M1618">
        <v>2</v>
      </c>
      <c r="Q1618">
        <v>3</v>
      </c>
      <c r="AC1618" s="79">
        <f t="shared" si="222"/>
        <v>42884</v>
      </c>
      <c r="AD1618">
        <f t="shared" si="223"/>
        <v>5</v>
      </c>
      <c r="AE1618">
        <f t="shared" si="224"/>
        <v>2017</v>
      </c>
    </row>
    <row r="1619" spans="1:31" x14ac:dyDescent="0.25">
      <c r="A1619" t="s">
        <v>51</v>
      </c>
      <c r="B1619" t="s">
        <v>52</v>
      </c>
      <c r="C1619">
        <v>2</v>
      </c>
      <c r="D1619">
        <v>90</v>
      </c>
      <c r="E1619">
        <v>34</v>
      </c>
      <c r="F1619">
        <v>88101</v>
      </c>
      <c r="G1619">
        <v>1</v>
      </c>
      <c r="H1619">
        <v>7</v>
      </c>
      <c r="I1619">
        <v>105</v>
      </c>
      <c r="J1619">
        <v>145</v>
      </c>
      <c r="K1619">
        <v>20170531</v>
      </c>
      <c r="L1619" s="78">
        <v>0</v>
      </c>
      <c r="M1619">
        <v>3.5</v>
      </c>
      <c r="Q1619">
        <v>3</v>
      </c>
      <c r="AC1619" s="79">
        <f t="shared" si="222"/>
        <v>42886</v>
      </c>
      <c r="AD1619">
        <f t="shared" si="223"/>
        <v>5</v>
      </c>
      <c r="AE1619">
        <f t="shared" si="224"/>
        <v>2017</v>
      </c>
    </row>
    <row r="1620" spans="1:31" x14ac:dyDescent="0.25">
      <c r="A1620" t="s">
        <v>51</v>
      </c>
      <c r="B1620" t="s">
        <v>52</v>
      </c>
      <c r="C1620">
        <v>2</v>
      </c>
      <c r="D1620">
        <v>90</v>
      </c>
      <c r="E1620">
        <v>34</v>
      </c>
      <c r="F1620">
        <v>88101</v>
      </c>
      <c r="G1620">
        <v>1</v>
      </c>
      <c r="H1620">
        <v>7</v>
      </c>
      <c r="I1620">
        <v>105</v>
      </c>
      <c r="J1620">
        <v>145</v>
      </c>
      <c r="K1620">
        <v>20170601</v>
      </c>
      <c r="L1620" s="78">
        <v>0</v>
      </c>
      <c r="M1620">
        <v>3.9</v>
      </c>
      <c r="Q1620">
        <v>3</v>
      </c>
      <c r="AC1620" s="79">
        <f t="shared" si="222"/>
        <v>42887</v>
      </c>
      <c r="AD1620">
        <f t="shared" si="223"/>
        <v>6</v>
      </c>
      <c r="AE1620">
        <f t="shared" si="224"/>
        <v>2017</v>
      </c>
    </row>
    <row r="1621" spans="1:31" x14ac:dyDescent="0.25">
      <c r="A1621" t="s">
        <v>51</v>
      </c>
      <c r="B1621" t="s">
        <v>52</v>
      </c>
      <c r="C1621">
        <v>2</v>
      </c>
      <c r="D1621">
        <v>90</v>
      </c>
      <c r="E1621">
        <v>34</v>
      </c>
      <c r="F1621">
        <v>88101</v>
      </c>
      <c r="G1621">
        <v>1</v>
      </c>
      <c r="H1621">
        <v>7</v>
      </c>
      <c r="I1621">
        <v>105</v>
      </c>
      <c r="J1621">
        <v>145</v>
      </c>
      <c r="K1621">
        <v>20170602</v>
      </c>
      <c r="L1621" s="78">
        <v>0</v>
      </c>
      <c r="M1621">
        <v>2</v>
      </c>
      <c r="Q1621">
        <v>3</v>
      </c>
      <c r="AC1621" s="79">
        <f t="shared" si="222"/>
        <v>42888</v>
      </c>
      <c r="AD1621">
        <f t="shared" si="223"/>
        <v>6</v>
      </c>
      <c r="AE1621">
        <f t="shared" si="224"/>
        <v>2017</v>
      </c>
    </row>
    <row r="1622" spans="1:31" x14ac:dyDescent="0.25">
      <c r="A1622" t="s">
        <v>51</v>
      </c>
      <c r="B1622" t="s">
        <v>52</v>
      </c>
      <c r="C1622">
        <v>2</v>
      </c>
      <c r="D1622">
        <v>90</v>
      </c>
      <c r="E1622">
        <v>34</v>
      </c>
      <c r="F1622">
        <v>88101</v>
      </c>
      <c r="G1622">
        <v>1</v>
      </c>
      <c r="H1622">
        <v>7</v>
      </c>
      <c r="I1622">
        <v>105</v>
      </c>
      <c r="J1622">
        <v>145</v>
      </c>
      <c r="K1622">
        <v>20170603</v>
      </c>
      <c r="L1622" s="78">
        <v>0</v>
      </c>
      <c r="M1622">
        <v>1.9</v>
      </c>
      <c r="Q1622">
        <v>3</v>
      </c>
      <c r="AC1622" s="79">
        <f t="shared" si="222"/>
        <v>42889</v>
      </c>
      <c r="AD1622">
        <f t="shared" si="223"/>
        <v>6</v>
      </c>
      <c r="AE1622">
        <f t="shared" si="224"/>
        <v>2017</v>
      </c>
    </row>
    <row r="1623" spans="1:31" x14ac:dyDescent="0.25">
      <c r="A1623" t="s">
        <v>51</v>
      </c>
      <c r="B1623" t="s">
        <v>52</v>
      </c>
      <c r="C1623">
        <v>2</v>
      </c>
      <c r="D1623">
        <v>90</v>
      </c>
      <c r="E1623">
        <v>34</v>
      </c>
      <c r="F1623">
        <v>88101</v>
      </c>
      <c r="G1623">
        <v>1</v>
      </c>
      <c r="H1623">
        <v>7</v>
      </c>
      <c r="I1623">
        <v>105</v>
      </c>
      <c r="J1623">
        <v>145</v>
      </c>
      <c r="K1623">
        <v>20170604</v>
      </c>
      <c r="L1623" s="78">
        <v>0</v>
      </c>
      <c r="M1623">
        <v>3</v>
      </c>
      <c r="Q1623">
        <v>3</v>
      </c>
      <c r="AC1623" s="79">
        <f t="shared" si="222"/>
        <v>42890</v>
      </c>
      <c r="AD1623">
        <f t="shared" si="223"/>
        <v>6</v>
      </c>
      <c r="AE1623">
        <f t="shared" si="224"/>
        <v>2017</v>
      </c>
    </row>
    <row r="1624" spans="1:31" x14ac:dyDescent="0.25">
      <c r="A1624" t="s">
        <v>51</v>
      </c>
      <c r="B1624" t="s">
        <v>52</v>
      </c>
      <c r="C1624">
        <v>2</v>
      </c>
      <c r="D1624">
        <v>90</v>
      </c>
      <c r="E1624">
        <v>34</v>
      </c>
      <c r="F1624">
        <v>88101</v>
      </c>
      <c r="G1624">
        <v>1</v>
      </c>
      <c r="H1624">
        <v>7</v>
      </c>
      <c r="I1624">
        <v>105</v>
      </c>
      <c r="J1624">
        <v>145</v>
      </c>
      <c r="K1624">
        <v>20170605</v>
      </c>
      <c r="L1624" s="78">
        <v>0</v>
      </c>
      <c r="M1624">
        <v>3.5</v>
      </c>
      <c r="Q1624">
        <v>3</v>
      </c>
      <c r="AC1624" s="79">
        <f t="shared" si="222"/>
        <v>42891</v>
      </c>
      <c r="AD1624">
        <f t="shared" si="223"/>
        <v>6</v>
      </c>
      <c r="AE1624">
        <f t="shared" si="224"/>
        <v>2017</v>
      </c>
    </row>
    <row r="1625" spans="1:31" x14ac:dyDescent="0.25">
      <c r="A1625" t="s">
        <v>51</v>
      </c>
      <c r="B1625" t="s">
        <v>52</v>
      </c>
      <c r="C1625">
        <v>2</v>
      </c>
      <c r="D1625">
        <v>90</v>
      </c>
      <c r="E1625">
        <v>34</v>
      </c>
      <c r="F1625">
        <v>88101</v>
      </c>
      <c r="G1625">
        <v>1</v>
      </c>
      <c r="H1625">
        <v>7</v>
      </c>
      <c r="I1625">
        <v>105</v>
      </c>
      <c r="J1625">
        <v>145</v>
      </c>
      <c r="K1625">
        <v>20170606</v>
      </c>
      <c r="L1625" s="78">
        <v>0</v>
      </c>
      <c r="M1625">
        <v>2.2999999999999998</v>
      </c>
      <c r="Q1625">
        <v>3</v>
      </c>
      <c r="AC1625" s="79">
        <f t="shared" si="222"/>
        <v>42892</v>
      </c>
      <c r="AD1625">
        <f t="shared" si="223"/>
        <v>6</v>
      </c>
      <c r="AE1625">
        <f t="shared" si="224"/>
        <v>2017</v>
      </c>
    </row>
    <row r="1626" spans="1:31" x14ac:dyDescent="0.25">
      <c r="A1626" t="s">
        <v>51</v>
      </c>
      <c r="B1626" t="s">
        <v>52</v>
      </c>
      <c r="C1626">
        <v>2</v>
      </c>
      <c r="D1626">
        <v>90</v>
      </c>
      <c r="E1626">
        <v>34</v>
      </c>
      <c r="F1626">
        <v>88101</v>
      </c>
      <c r="G1626">
        <v>1</v>
      </c>
      <c r="H1626">
        <v>7</v>
      </c>
      <c r="I1626">
        <v>105</v>
      </c>
      <c r="J1626">
        <v>145</v>
      </c>
      <c r="K1626">
        <v>20170608</v>
      </c>
      <c r="L1626" s="78">
        <v>0</v>
      </c>
      <c r="M1626">
        <v>2.9</v>
      </c>
      <c r="Q1626">
        <v>3</v>
      </c>
      <c r="AC1626" s="79">
        <f t="shared" si="222"/>
        <v>42894</v>
      </c>
      <c r="AD1626">
        <f t="shared" si="223"/>
        <v>6</v>
      </c>
      <c r="AE1626">
        <f t="shared" si="224"/>
        <v>2017</v>
      </c>
    </row>
    <row r="1627" spans="1:31" x14ac:dyDescent="0.25">
      <c r="A1627" t="s">
        <v>51</v>
      </c>
      <c r="B1627" t="s">
        <v>52</v>
      </c>
      <c r="C1627">
        <v>2</v>
      </c>
      <c r="D1627">
        <v>90</v>
      </c>
      <c r="E1627">
        <v>34</v>
      </c>
      <c r="F1627">
        <v>88101</v>
      </c>
      <c r="G1627">
        <v>1</v>
      </c>
      <c r="H1627">
        <v>7</v>
      </c>
      <c r="I1627">
        <v>105</v>
      </c>
      <c r="J1627">
        <v>145</v>
      </c>
      <c r="K1627">
        <v>20170609</v>
      </c>
      <c r="L1627" s="78">
        <v>0</v>
      </c>
      <c r="M1627">
        <v>5.9</v>
      </c>
      <c r="Q1627">
        <v>3</v>
      </c>
      <c r="AC1627" s="79">
        <f t="shared" si="222"/>
        <v>42895</v>
      </c>
      <c r="AD1627">
        <f t="shared" si="223"/>
        <v>6</v>
      </c>
      <c r="AE1627">
        <f t="shared" si="224"/>
        <v>2017</v>
      </c>
    </row>
    <row r="1628" spans="1:31" x14ac:dyDescent="0.25">
      <c r="A1628" t="s">
        <v>51</v>
      </c>
      <c r="B1628" t="s">
        <v>52</v>
      </c>
      <c r="C1628">
        <v>2</v>
      </c>
      <c r="D1628">
        <v>90</v>
      </c>
      <c r="E1628">
        <v>34</v>
      </c>
      <c r="F1628">
        <v>88101</v>
      </c>
      <c r="G1628">
        <v>1</v>
      </c>
      <c r="H1628">
        <v>7</v>
      </c>
      <c r="I1628">
        <v>105</v>
      </c>
      <c r="J1628">
        <v>145</v>
      </c>
      <c r="K1628">
        <v>20170610</v>
      </c>
      <c r="L1628" s="78">
        <v>0</v>
      </c>
      <c r="M1628">
        <v>4</v>
      </c>
      <c r="Q1628">
        <v>3</v>
      </c>
      <c r="AC1628" s="79">
        <f t="shared" si="222"/>
        <v>42896</v>
      </c>
      <c r="AD1628">
        <f t="shared" si="223"/>
        <v>6</v>
      </c>
      <c r="AE1628">
        <f t="shared" si="224"/>
        <v>2017</v>
      </c>
    </row>
    <row r="1629" spans="1:31" x14ac:dyDescent="0.25">
      <c r="A1629" t="s">
        <v>51</v>
      </c>
      <c r="B1629" t="s">
        <v>52</v>
      </c>
      <c r="C1629">
        <v>2</v>
      </c>
      <c r="D1629">
        <v>90</v>
      </c>
      <c r="E1629">
        <v>34</v>
      </c>
      <c r="F1629">
        <v>88101</v>
      </c>
      <c r="G1629">
        <v>1</v>
      </c>
      <c r="H1629">
        <v>7</v>
      </c>
      <c r="I1629">
        <v>105</v>
      </c>
      <c r="J1629">
        <v>145</v>
      </c>
      <c r="K1629">
        <v>20170611</v>
      </c>
      <c r="L1629" s="78">
        <v>0</v>
      </c>
      <c r="M1629">
        <v>2.7</v>
      </c>
      <c r="Q1629">
        <v>3</v>
      </c>
      <c r="AC1629" s="79">
        <f t="shared" si="222"/>
        <v>42897</v>
      </c>
      <c r="AD1629">
        <f t="shared" si="223"/>
        <v>6</v>
      </c>
      <c r="AE1629">
        <f t="shared" si="224"/>
        <v>2017</v>
      </c>
    </row>
    <row r="1630" spans="1:31" x14ac:dyDescent="0.25">
      <c r="A1630" t="s">
        <v>51</v>
      </c>
      <c r="B1630" t="s">
        <v>52</v>
      </c>
      <c r="C1630">
        <v>2</v>
      </c>
      <c r="D1630">
        <v>90</v>
      </c>
      <c r="E1630">
        <v>34</v>
      </c>
      <c r="F1630">
        <v>88101</v>
      </c>
      <c r="G1630">
        <v>1</v>
      </c>
      <c r="H1630">
        <v>7</v>
      </c>
      <c r="I1630">
        <v>105</v>
      </c>
      <c r="J1630">
        <v>145</v>
      </c>
      <c r="K1630">
        <v>20170613</v>
      </c>
      <c r="L1630" s="78">
        <v>0</v>
      </c>
      <c r="M1630">
        <v>1.1000000000000001</v>
      </c>
      <c r="Q1630">
        <v>3</v>
      </c>
      <c r="AC1630" s="79">
        <f t="shared" si="222"/>
        <v>42899</v>
      </c>
      <c r="AD1630">
        <f t="shared" si="223"/>
        <v>6</v>
      </c>
      <c r="AE1630">
        <f t="shared" si="224"/>
        <v>2017</v>
      </c>
    </row>
    <row r="1631" spans="1:31" x14ac:dyDescent="0.25">
      <c r="A1631" t="s">
        <v>51</v>
      </c>
      <c r="B1631" t="s">
        <v>52</v>
      </c>
      <c r="C1631">
        <v>2</v>
      </c>
      <c r="D1631">
        <v>90</v>
      </c>
      <c r="E1631">
        <v>34</v>
      </c>
      <c r="F1631">
        <v>88101</v>
      </c>
      <c r="G1631">
        <v>1</v>
      </c>
      <c r="H1631">
        <v>7</v>
      </c>
      <c r="I1631">
        <v>105</v>
      </c>
      <c r="J1631">
        <v>145</v>
      </c>
      <c r="K1631">
        <v>20170614</v>
      </c>
      <c r="L1631" s="78">
        <v>0</v>
      </c>
      <c r="M1631">
        <v>2.2000000000000002</v>
      </c>
      <c r="Q1631">
        <v>3</v>
      </c>
      <c r="AC1631" s="79">
        <f t="shared" si="222"/>
        <v>42900</v>
      </c>
      <c r="AD1631">
        <f t="shared" si="223"/>
        <v>6</v>
      </c>
      <c r="AE1631">
        <f t="shared" si="224"/>
        <v>2017</v>
      </c>
    </row>
    <row r="1632" spans="1:31" x14ac:dyDescent="0.25">
      <c r="A1632" t="s">
        <v>51</v>
      </c>
      <c r="B1632" t="s">
        <v>52</v>
      </c>
      <c r="C1632">
        <v>2</v>
      </c>
      <c r="D1632">
        <v>90</v>
      </c>
      <c r="E1632">
        <v>34</v>
      </c>
      <c r="F1632">
        <v>88101</v>
      </c>
      <c r="G1632">
        <v>1</v>
      </c>
      <c r="H1632">
        <v>7</v>
      </c>
      <c r="I1632">
        <v>105</v>
      </c>
      <c r="J1632">
        <v>145</v>
      </c>
      <c r="K1632">
        <v>20170615</v>
      </c>
      <c r="L1632" s="78">
        <v>0</v>
      </c>
      <c r="M1632">
        <v>3.4</v>
      </c>
      <c r="Q1632">
        <v>3</v>
      </c>
      <c r="AC1632" s="79">
        <f t="shared" si="222"/>
        <v>42901</v>
      </c>
      <c r="AD1632">
        <f t="shared" si="223"/>
        <v>6</v>
      </c>
      <c r="AE1632">
        <f t="shared" si="224"/>
        <v>2017</v>
      </c>
    </row>
    <row r="1633" spans="1:31" x14ac:dyDescent="0.25">
      <c r="A1633" t="s">
        <v>51</v>
      </c>
      <c r="B1633" t="s">
        <v>52</v>
      </c>
      <c r="C1633">
        <v>2</v>
      </c>
      <c r="D1633">
        <v>90</v>
      </c>
      <c r="E1633">
        <v>34</v>
      </c>
      <c r="F1633">
        <v>88101</v>
      </c>
      <c r="G1633">
        <v>1</v>
      </c>
      <c r="H1633">
        <v>7</v>
      </c>
      <c r="I1633">
        <v>105</v>
      </c>
      <c r="J1633">
        <v>145</v>
      </c>
      <c r="K1633">
        <v>20170617</v>
      </c>
      <c r="L1633" s="78">
        <v>0</v>
      </c>
      <c r="M1633">
        <v>2.5</v>
      </c>
      <c r="Q1633">
        <v>3</v>
      </c>
      <c r="AC1633" s="79">
        <f t="shared" si="222"/>
        <v>42903</v>
      </c>
      <c r="AD1633">
        <f t="shared" si="223"/>
        <v>6</v>
      </c>
      <c r="AE1633">
        <f t="shared" si="224"/>
        <v>2017</v>
      </c>
    </row>
    <row r="1634" spans="1:31" x14ac:dyDescent="0.25">
      <c r="A1634" t="s">
        <v>51</v>
      </c>
      <c r="B1634" t="s">
        <v>52</v>
      </c>
      <c r="C1634">
        <v>2</v>
      </c>
      <c r="D1634">
        <v>90</v>
      </c>
      <c r="E1634">
        <v>34</v>
      </c>
      <c r="F1634">
        <v>88101</v>
      </c>
      <c r="G1634">
        <v>1</v>
      </c>
      <c r="H1634">
        <v>7</v>
      </c>
      <c r="I1634">
        <v>105</v>
      </c>
      <c r="J1634">
        <v>145</v>
      </c>
      <c r="K1634">
        <v>20170618</v>
      </c>
      <c r="L1634" s="78">
        <v>0</v>
      </c>
      <c r="M1634">
        <v>2.2999999999999998</v>
      </c>
      <c r="Q1634">
        <v>3</v>
      </c>
      <c r="AC1634" s="79">
        <f t="shared" si="222"/>
        <v>42904</v>
      </c>
      <c r="AD1634">
        <f t="shared" si="223"/>
        <v>6</v>
      </c>
      <c r="AE1634">
        <f t="shared" si="224"/>
        <v>2017</v>
      </c>
    </row>
    <row r="1635" spans="1:31" x14ac:dyDescent="0.25">
      <c r="A1635" t="s">
        <v>51</v>
      </c>
      <c r="B1635" t="s">
        <v>52</v>
      </c>
      <c r="C1635">
        <v>2</v>
      </c>
      <c r="D1635">
        <v>90</v>
      </c>
      <c r="E1635">
        <v>34</v>
      </c>
      <c r="F1635">
        <v>88101</v>
      </c>
      <c r="G1635">
        <v>1</v>
      </c>
      <c r="H1635">
        <v>7</v>
      </c>
      <c r="I1635">
        <v>105</v>
      </c>
      <c r="J1635">
        <v>145</v>
      </c>
      <c r="K1635">
        <v>20170619</v>
      </c>
      <c r="L1635" s="78">
        <v>0</v>
      </c>
      <c r="M1635">
        <v>3.1</v>
      </c>
      <c r="Q1635">
        <v>3</v>
      </c>
      <c r="AC1635" s="79">
        <f t="shared" si="222"/>
        <v>42905</v>
      </c>
      <c r="AD1635">
        <f t="shared" si="223"/>
        <v>6</v>
      </c>
      <c r="AE1635">
        <f t="shared" si="224"/>
        <v>2017</v>
      </c>
    </row>
    <row r="1636" spans="1:31" x14ac:dyDescent="0.25">
      <c r="A1636" t="s">
        <v>51</v>
      </c>
      <c r="B1636" t="s">
        <v>52</v>
      </c>
      <c r="C1636">
        <v>2</v>
      </c>
      <c r="D1636">
        <v>90</v>
      </c>
      <c r="E1636">
        <v>34</v>
      </c>
      <c r="F1636">
        <v>88101</v>
      </c>
      <c r="G1636">
        <v>1</v>
      </c>
      <c r="H1636">
        <v>7</v>
      </c>
      <c r="I1636">
        <v>105</v>
      </c>
      <c r="J1636">
        <v>145</v>
      </c>
      <c r="K1636">
        <v>20170621</v>
      </c>
      <c r="L1636" s="78">
        <v>0</v>
      </c>
      <c r="M1636">
        <v>2.5</v>
      </c>
      <c r="Q1636">
        <v>3</v>
      </c>
      <c r="AC1636" s="79">
        <f t="shared" si="222"/>
        <v>42907</v>
      </c>
      <c r="AD1636">
        <f t="shared" si="223"/>
        <v>6</v>
      </c>
      <c r="AE1636">
        <f t="shared" si="224"/>
        <v>2017</v>
      </c>
    </row>
    <row r="1637" spans="1:31" x14ac:dyDescent="0.25">
      <c r="A1637" t="s">
        <v>51</v>
      </c>
      <c r="B1637" t="s">
        <v>52</v>
      </c>
      <c r="C1637">
        <v>2</v>
      </c>
      <c r="D1637">
        <v>90</v>
      </c>
      <c r="E1637">
        <v>34</v>
      </c>
      <c r="F1637">
        <v>88101</v>
      </c>
      <c r="G1637">
        <v>1</v>
      </c>
      <c r="H1637">
        <v>7</v>
      </c>
      <c r="I1637">
        <v>105</v>
      </c>
      <c r="J1637">
        <v>145</v>
      </c>
      <c r="K1637">
        <v>20170622</v>
      </c>
      <c r="L1637" s="78">
        <v>0</v>
      </c>
      <c r="M1637">
        <v>3.7</v>
      </c>
      <c r="Q1637">
        <v>3</v>
      </c>
      <c r="AC1637" s="79">
        <f t="shared" si="222"/>
        <v>42908</v>
      </c>
      <c r="AD1637">
        <f t="shared" si="223"/>
        <v>6</v>
      </c>
      <c r="AE1637">
        <f t="shared" si="224"/>
        <v>2017</v>
      </c>
    </row>
    <row r="1638" spans="1:31" x14ac:dyDescent="0.25">
      <c r="A1638" t="s">
        <v>51</v>
      </c>
      <c r="B1638" t="s">
        <v>52</v>
      </c>
      <c r="C1638">
        <v>2</v>
      </c>
      <c r="D1638">
        <v>90</v>
      </c>
      <c r="E1638">
        <v>34</v>
      </c>
      <c r="F1638">
        <v>88101</v>
      </c>
      <c r="G1638">
        <v>1</v>
      </c>
      <c r="H1638">
        <v>7</v>
      </c>
      <c r="I1638">
        <v>105</v>
      </c>
      <c r="J1638">
        <v>145</v>
      </c>
      <c r="K1638">
        <v>20170624</v>
      </c>
      <c r="L1638" s="78">
        <v>0</v>
      </c>
      <c r="M1638">
        <v>4.3</v>
      </c>
      <c r="Q1638">
        <v>3</v>
      </c>
      <c r="AC1638" s="79">
        <f t="shared" si="222"/>
        <v>42910</v>
      </c>
      <c r="AD1638">
        <f t="shared" si="223"/>
        <v>6</v>
      </c>
      <c r="AE1638">
        <f t="shared" si="224"/>
        <v>2017</v>
      </c>
    </row>
    <row r="1639" spans="1:31" x14ac:dyDescent="0.25">
      <c r="A1639" t="s">
        <v>51</v>
      </c>
      <c r="B1639" t="s">
        <v>52</v>
      </c>
      <c r="C1639">
        <v>2</v>
      </c>
      <c r="D1639">
        <v>90</v>
      </c>
      <c r="E1639">
        <v>34</v>
      </c>
      <c r="F1639">
        <v>88101</v>
      </c>
      <c r="G1639">
        <v>1</v>
      </c>
      <c r="H1639">
        <v>7</v>
      </c>
      <c r="I1639">
        <v>105</v>
      </c>
      <c r="J1639">
        <v>145</v>
      </c>
      <c r="K1639">
        <v>20170625</v>
      </c>
      <c r="L1639" s="78">
        <v>0</v>
      </c>
      <c r="M1639">
        <v>4.2</v>
      </c>
      <c r="Q1639">
        <v>3</v>
      </c>
      <c r="AC1639" s="79">
        <f t="shared" si="222"/>
        <v>42911</v>
      </c>
      <c r="AD1639">
        <f t="shared" si="223"/>
        <v>6</v>
      </c>
      <c r="AE1639">
        <f t="shared" si="224"/>
        <v>2017</v>
      </c>
    </row>
    <row r="1640" spans="1:31" x14ac:dyDescent="0.25">
      <c r="A1640" t="s">
        <v>51</v>
      </c>
      <c r="B1640" t="s">
        <v>52</v>
      </c>
      <c r="C1640">
        <v>2</v>
      </c>
      <c r="D1640">
        <v>90</v>
      </c>
      <c r="E1640">
        <v>34</v>
      </c>
      <c r="F1640">
        <v>88101</v>
      </c>
      <c r="G1640">
        <v>1</v>
      </c>
      <c r="H1640">
        <v>7</v>
      </c>
      <c r="I1640">
        <v>105</v>
      </c>
      <c r="J1640">
        <v>145</v>
      </c>
      <c r="K1640">
        <v>20170626</v>
      </c>
      <c r="L1640" s="78">
        <v>0</v>
      </c>
      <c r="M1640">
        <v>3.3</v>
      </c>
      <c r="Q1640">
        <v>3</v>
      </c>
      <c r="AC1640" s="79">
        <f t="shared" si="222"/>
        <v>42912</v>
      </c>
      <c r="AD1640">
        <f t="shared" si="223"/>
        <v>6</v>
      </c>
      <c r="AE1640">
        <f t="shared" si="224"/>
        <v>2017</v>
      </c>
    </row>
    <row r="1641" spans="1:31" x14ac:dyDescent="0.25">
      <c r="A1641" t="s">
        <v>51</v>
      </c>
      <c r="B1641" t="s">
        <v>52</v>
      </c>
      <c r="C1641">
        <v>2</v>
      </c>
      <c r="D1641">
        <v>90</v>
      </c>
      <c r="E1641">
        <v>34</v>
      </c>
      <c r="F1641">
        <v>88101</v>
      </c>
      <c r="G1641">
        <v>1</v>
      </c>
      <c r="H1641">
        <v>7</v>
      </c>
      <c r="I1641">
        <v>105</v>
      </c>
      <c r="J1641">
        <v>145</v>
      </c>
      <c r="K1641">
        <v>20170628</v>
      </c>
      <c r="L1641" s="78">
        <v>0</v>
      </c>
      <c r="M1641">
        <v>1.9</v>
      </c>
      <c r="Q1641">
        <v>3</v>
      </c>
      <c r="R1641" t="s">
        <v>68</v>
      </c>
      <c r="AC1641" s="79">
        <f t="shared" si="222"/>
        <v>42914</v>
      </c>
      <c r="AD1641">
        <f t="shared" si="223"/>
        <v>6</v>
      </c>
      <c r="AE1641">
        <f t="shared" si="224"/>
        <v>2017</v>
      </c>
    </row>
    <row r="1642" spans="1:31" x14ac:dyDescent="0.25">
      <c r="A1642" t="s">
        <v>51</v>
      </c>
      <c r="B1642" t="s">
        <v>52</v>
      </c>
      <c r="C1642">
        <v>2</v>
      </c>
      <c r="D1642">
        <v>90</v>
      </c>
      <c r="E1642">
        <v>34</v>
      </c>
      <c r="F1642">
        <v>88101</v>
      </c>
      <c r="G1642">
        <v>1</v>
      </c>
      <c r="H1642">
        <v>7</v>
      </c>
      <c r="I1642">
        <v>105</v>
      </c>
      <c r="J1642">
        <v>145</v>
      </c>
      <c r="K1642">
        <v>20170629</v>
      </c>
      <c r="L1642" s="78">
        <v>0</v>
      </c>
      <c r="M1642">
        <v>3.9</v>
      </c>
      <c r="Q1642">
        <v>3</v>
      </c>
      <c r="R1642" t="s">
        <v>68</v>
      </c>
      <c r="AC1642" s="79">
        <f t="shared" si="222"/>
        <v>42915</v>
      </c>
      <c r="AD1642">
        <f t="shared" si="223"/>
        <v>6</v>
      </c>
      <c r="AE1642">
        <f t="shared" si="224"/>
        <v>2017</v>
      </c>
    </row>
    <row r="1643" spans="1:31" x14ac:dyDescent="0.25">
      <c r="A1643" t="s">
        <v>51</v>
      </c>
      <c r="B1643" t="s">
        <v>52</v>
      </c>
      <c r="C1643">
        <v>2</v>
      </c>
      <c r="D1643">
        <v>90</v>
      </c>
      <c r="E1643">
        <v>34</v>
      </c>
      <c r="F1643">
        <v>88101</v>
      </c>
      <c r="G1643">
        <v>1</v>
      </c>
      <c r="H1643">
        <v>7</v>
      </c>
      <c r="I1643">
        <v>105</v>
      </c>
      <c r="J1643">
        <v>145</v>
      </c>
      <c r="K1643">
        <v>20170701</v>
      </c>
      <c r="L1643" s="78">
        <v>0</v>
      </c>
      <c r="M1643">
        <v>3.3</v>
      </c>
      <c r="Q1643">
        <v>1</v>
      </c>
      <c r="R1643">
        <v>3</v>
      </c>
      <c r="S1643" t="s">
        <v>68</v>
      </c>
      <c r="AC1643" s="79">
        <f t="shared" si="222"/>
        <v>42917</v>
      </c>
      <c r="AD1643">
        <f t="shared" si="223"/>
        <v>7</v>
      </c>
      <c r="AE1643">
        <f t="shared" si="224"/>
        <v>2017</v>
      </c>
    </row>
    <row r="1644" spans="1:31" x14ac:dyDescent="0.25">
      <c r="A1644" t="s">
        <v>51</v>
      </c>
      <c r="B1644" t="s">
        <v>52</v>
      </c>
      <c r="C1644">
        <v>2</v>
      </c>
      <c r="D1644">
        <v>90</v>
      </c>
      <c r="E1644">
        <v>34</v>
      </c>
      <c r="F1644">
        <v>88101</v>
      </c>
      <c r="G1644">
        <v>1</v>
      </c>
      <c r="H1644">
        <v>7</v>
      </c>
      <c r="I1644">
        <v>105</v>
      </c>
      <c r="J1644">
        <v>145</v>
      </c>
      <c r="K1644">
        <v>20170702</v>
      </c>
      <c r="L1644" s="78">
        <v>0</v>
      </c>
      <c r="M1644">
        <v>5</v>
      </c>
      <c r="Q1644">
        <v>1</v>
      </c>
      <c r="R1644">
        <v>3</v>
      </c>
      <c r="S1644" t="s">
        <v>68</v>
      </c>
      <c r="AC1644" s="79">
        <f t="shared" si="222"/>
        <v>42918</v>
      </c>
      <c r="AD1644">
        <f t="shared" si="223"/>
        <v>7</v>
      </c>
      <c r="AE1644">
        <f t="shared" si="224"/>
        <v>2017</v>
      </c>
    </row>
    <row r="1645" spans="1:31" x14ac:dyDescent="0.25">
      <c r="A1645" t="s">
        <v>51</v>
      </c>
      <c r="B1645" t="s">
        <v>52</v>
      </c>
      <c r="C1645">
        <v>2</v>
      </c>
      <c r="D1645">
        <v>90</v>
      </c>
      <c r="E1645">
        <v>34</v>
      </c>
      <c r="F1645">
        <v>88101</v>
      </c>
      <c r="G1645">
        <v>1</v>
      </c>
      <c r="H1645">
        <v>7</v>
      </c>
      <c r="I1645">
        <v>105</v>
      </c>
      <c r="J1645">
        <v>145</v>
      </c>
      <c r="K1645">
        <v>20170703</v>
      </c>
      <c r="L1645" s="78">
        <v>0</v>
      </c>
      <c r="M1645">
        <v>5.3</v>
      </c>
      <c r="Q1645" t="s">
        <v>68</v>
      </c>
      <c r="AC1645" s="79">
        <f t="shared" ref="AC1645:AC1695" si="225">DATE(LEFT(K1645,4),MID(K1645,5,2),RIGHT(K1645,2))</f>
        <v>42919</v>
      </c>
      <c r="AD1645">
        <f t="shared" ref="AD1645:AD1695" si="226">MONTH(AC1645)</f>
        <v>7</v>
      </c>
      <c r="AE1645">
        <f t="shared" ref="AE1645:AE1695" si="227">YEAR(AC1645)</f>
        <v>2017</v>
      </c>
    </row>
    <row r="1646" spans="1:31" x14ac:dyDescent="0.25">
      <c r="A1646" t="s">
        <v>51</v>
      </c>
      <c r="B1646" t="s">
        <v>52</v>
      </c>
      <c r="C1646">
        <v>2</v>
      </c>
      <c r="D1646">
        <v>90</v>
      </c>
      <c r="E1646">
        <v>34</v>
      </c>
      <c r="F1646">
        <v>88101</v>
      </c>
      <c r="G1646">
        <v>1</v>
      </c>
      <c r="H1646">
        <v>7</v>
      </c>
      <c r="I1646">
        <v>105</v>
      </c>
      <c r="J1646">
        <v>145</v>
      </c>
      <c r="K1646">
        <v>20170704</v>
      </c>
      <c r="L1646" s="78">
        <v>0</v>
      </c>
      <c r="M1646">
        <v>5.5</v>
      </c>
      <c r="Q1646" t="s">
        <v>68</v>
      </c>
      <c r="AC1646" s="79">
        <f t="shared" si="225"/>
        <v>42920</v>
      </c>
      <c r="AD1646">
        <f t="shared" si="226"/>
        <v>7</v>
      </c>
      <c r="AE1646">
        <f t="shared" si="227"/>
        <v>2017</v>
      </c>
    </row>
    <row r="1647" spans="1:31" x14ac:dyDescent="0.25">
      <c r="A1647" t="s">
        <v>51</v>
      </c>
      <c r="B1647" t="s">
        <v>52</v>
      </c>
      <c r="C1647">
        <v>2</v>
      </c>
      <c r="D1647">
        <v>90</v>
      </c>
      <c r="E1647">
        <v>34</v>
      </c>
      <c r="F1647">
        <v>88101</v>
      </c>
      <c r="G1647">
        <v>1</v>
      </c>
      <c r="H1647">
        <v>7</v>
      </c>
      <c r="I1647">
        <v>105</v>
      </c>
      <c r="J1647">
        <v>145</v>
      </c>
      <c r="K1647">
        <v>20170705</v>
      </c>
      <c r="L1647" s="78">
        <v>0</v>
      </c>
      <c r="M1647">
        <v>4.7</v>
      </c>
      <c r="Q1647" t="s">
        <v>68</v>
      </c>
      <c r="AC1647" s="79">
        <f t="shared" si="225"/>
        <v>42921</v>
      </c>
      <c r="AD1647">
        <f t="shared" si="226"/>
        <v>7</v>
      </c>
      <c r="AE1647">
        <f t="shared" si="227"/>
        <v>2017</v>
      </c>
    </row>
    <row r="1648" spans="1:31" x14ac:dyDescent="0.25">
      <c r="A1648" t="s">
        <v>51</v>
      </c>
      <c r="B1648" t="s">
        <v>52</v>
      </c>
      <c r="C1648">
        <v>2</v>
      </c>
      <c r="D1648">
        <v>90</v>
      </c>
      <c r="E1648">
        <v>34</v>
      </c>
      <c r="F1648">
        <v>88101</v>
      </c>
      <c r="G1648">
        <v>1</v>
      </c>
      <c r="H1648">
        <v>7</v>
      </c>
      <c r="I1648">
        <v>105</v>
      </c>
      <c r="J1648">
        <v>145</v>
      </c>
      <c r="K1648">
        <v>20170707</v>
      </c>
      <c r="L1648" s="78">
        <v>0</v>
      </c>
      <c r="M1648">
        <v>3.8</v>
      </c>
      <c r="Q1648" t="s">
        <v>68</v>
      </c>
      <c r="AC1648" s="79">
        <f t="shared" si="225"/>
        <v>42923</v>
      </c>
      <c r="AD1648">
        <f t="shared" si="226"/>
        <v>7</v>
      </c>
      <c r="AE1648">
        <f t="shared" si="227"/>
        <v>2017</v>
      </c>
    </row>
    <row r="1649" spans="1:31" x14ac:dyDescent="0.25">
      <c r="A1649" t="s">
        <v>51</v>
      </c>
      <c r="B1649" t="s">
        <v>52</v>
      </c>
      <c r="C1649">
        <v>2</v>
      </c>
      <c r="D1649">
        <v>90</v>
      </c>
      <c r="E1649">
        <v>34</v>
      </c>
      <c r="F1649">
        <v>88101</v>
      </c>
      <c r="G1649">
        <v>1</v>
      </c>
      <c r="H1649">
        <v>7</v>
      </c>
      <c r="I1649">
        <v>105</v>
      </c>
      <c r="J1649">
        <v>145</v>
      </c>
      <c r="K1649">
        <v>20170708</v>
      </c>
      <c r="L1649" s="78">
        <v>0</v>
      </c>
      <c r="M1649">
        <v>6</v>
      </c>
      <c r="Q1649" t="s">
        <v>68</v>
      </c>
      <c r="AC1649" s="79">
        <f t="shared" si="225"/>
        <v>42924</v>
      </c>
      <c r="AD1649">
        <f t="shared" si="226"/>
        <v>7</v>
      </c>
      <c r="AE1649">
        <f t="shared" si="227"/>
        <v>2017</v>
      </c>
    </row>
    <row r="1650" spans="1:31" x14ac:dyDescent="0.25">
      <c r="A1650" t="s">
        <v>51</v>
      </c>
      <c r="B1650" t="s">
        <v>52</v>
      </c>
      <c r="C1650">
        <v>2</v>
      </c>
      <c r="D1650">
        <v>90</v>
      </c>
      <c r="E1650">
        <v>34</v>
      </c>
      <c r="F1650">
        <v>88101</v>
      </c>
      <c r="G1650">
        <v>1</v>
      </c>
      <c r="H1650">
        <v>7</v>
      </c>
      <c r="I1650">
        <v>105</v>
      </c>
      <c r="J1650">
        <v>145</v>
      </c>
      <c r="K1650">
        <v>20170709</v>
      </c>
      <c r="L1650" s="78">
        <v>0</v>
      </c>
      <c r="M1650">
        <v>3.1</v>
      </c>
      <c r="Q1650" t="s">
        <v>68</v>
      </c>
      <c r="AC1650" s="79">
        <f t="shared" si="225"/>
        <v>42925</v>
      </c>
      <c r="AD1650">
        <f t="shared" si="226"/>
        <v>7</v>
      </c>
      <c r="AE1650">
        <f t="shared" si="227"/>
        <v>2017</v>
      </c>
    </row>
    <row r="1651" spans="1:31" x14ac:dyDescent="0.25">
      <c r="A1651" t="s">
        <v>51</v>
      </c>
      <c r="B1651" t="s">
        <v>52</v>
      </c>
      <c r="C1651">
        <v>2</v>
      </c>
      <c r="D1651">
        <v>90</v>
      </c>
      <c r="E1651">
        <v>34</v>
      </c>
      <c r="F1651">
        <v>88101</v>
      </c>
      <c r="G1651">
        <v>1</v>
      </c>
      <c r="H1651">
        <v>7</v>
      </c>
      <c r="I1651">
        <v>105</v>
      </c>
      <c r="J1651">
        <v>145</v>
      </c>
      <c r="K1651">
        <v>20170710</v>
      </c>
      <c r="L1651" s="78">
        <v>0</v>
      </c>
      <c r="M1651">
        <v>2.2000000000000002</v>
      </c>
      <c r="Q1651" t="s">
        <v>68</v>
      </c>
      <c r="AC1651" s="79">
        <f t="shared" si="225"/>
        <v>42926</v>
      </c>
      <c r="AD1651">
        <f t="shared" si="226"/>
        <v>7</v>
      </c>
      <c r="AE1651">
        <f t="shared" si="227"/>
        <v>2017</v>
      </c>
    </row>
    <row r="1652" spans="1:31" x14ac:dyDescent="0.25">
      <c r="A1652" t="s">
        <v>51</v>
      </c>
      <c r="B1652" t="s">
        <v>52</v>
      </c>
      <c r="C1652">
        <v>2</v>
      </c>
      <c r="D1652">
        <v>90</v>
      </c>
      <c r="E1652">
        <v>34</v>
      </c>
      <c r="F1652">
        <v>88101</v>
      </c>
      <c r="G1652">
        <v>1</v>
      </c>
      <c r="H1652">
        <v>7</v>
      </c>
      <c r="I1652">
        <v>105</v>
      </c>
      <c r="J1652">
        <v>145</v>
      </c>
      <c r="K1652">
        <v>20170711</v>
      </c>
      <c r="L1652" s="78">
        <v>0</v>
      </c>
      <c r="M1652">
        <v>3.2</v>
      </c>
      <c r="Q1652" t="s">
        <v>68</v>
      </c>
      <c r="AC1652" s="79">
        <f t="shared" si="225"/>
        <v>42927</v>
      </c>
      <c r="AD1652">
        <f t="shared" si="226"/>
        <v>7</v>
      </c>
      <c r="AE1652">
        <f t="shared" si="227"/>
        <v>2017</v>
      </c>
    </row>
    <row r="1653" spans="1:31" x14ac:dyDescent="0.25">
      <c r="A1653" t="s">
        <v>51</v>
      </c>
      <c r="B1653" t="s">
        <v>52</v>
      </c>
      <c r="C1653">
        <v>2</v>
      </c>
      <c r="D1653">
        <v>90</v>
      </c>
      <c r="E1653">
        <v>34</v>
      </c>
      <c r="F1653">
        <v>88101</v>
      </c>
      <c r="G1653">
        <v>1</v>
      </c>
      <c r="H1653">
        <v>7</v>
      </c>
      <c r="I1653">
        <v>105</v>
      </c>
      <c r="J1653">
        <v>145</v>
      </c>
      <c r="K1653">
        <v>20170713</v>
      </c>
      <c r="L1653" s="78">
        <v>0</v>
      </c>
      <c r="M1653">
        <v>38.200000000000003</v>
      </c>
      <c r="Q1653" t="s">
        <v>68</v>
      </c>
      <c r="R1653" t="s">
        <v>56</v>
      </c>
      <c r="AC1653" s="79">
        <f t="shared" si="225"/>
        <v>42929</v>
      </c>
      <c r="AD1653">
        <f t="shared" si="226"/>
        <v>7</v>
      </c>
      <c r="AE1653">
        <f t="shared" si="227"/>
        <v>2017</v>
      </c>
    </row>
    <row r="1654" spans="1:31" x14ac:dyDescent="0.25">
      <c r="A1654" t="s">
        <v>51</v>
      </c>
      <c r="B1654" t="s">
        <v>52</v>
      </c>
      <c r="C1654">
        <v>2</v>
      </c>
      <c r="D1654">
        <v>90</v>
      </c>
      <c r="E1654">
        <v>34</v>
      </c>
      <c r="F1654">
        <v>88101</v>
      </c>
      <c r="G1654">
        <v>1</v>
      </c>
      <c r="H1654">
        <v>7</v>
      </c>
      <c r="I1654">
        <v>105</v>
      </c>
      <c r="J1654">
        <v>145</v>
      </c>
      <c r="K1654">
        <v>20170714</v>
      </c>
      <c r="L1654" s="78">
        <v>0</v>
      </c>
      <c r="M1654">
        <v>20.7</v>
      </c>
      <c r="Q1654" t="s">
        <v>68</v>
      </c>
      <c r="R1654" t="s">
        <v>56</v>
      </c>
      <c r="AC1654" s="79">
        <f t="shared" si="225"/>
        <v>42930</v>
      </c>
      <c r="AD1654">
        <f t="shared" si="226"/>
        <v>7</v>
      </c>
      <c r="AE1654">
        <f t="shared" si="227"/>
        <v>2017</v>
      </c>
    </row>
    <row r="1655" spans="1:31" x14ac:dyDescent="0.25">
      <c r="A1655" t="s">
        <v>51</v>
      </c>
      <c r="B1655" t="s">
        <v>52</v>
      </c>
      <c r="C1655">
        <v>2</v>
      </c>
      <c r="D1655">
        <v>90</v>
      </c>
      <c r="E1655">
        <v>34</v>
      </c>
      <c r="F1655">
        <v>88101</v>
      </c>
      <c r="G1655">
        <v>1</v>
      </c>
      <c r="H1655">
        <v>7</v>
      </c>
      <c r="I1655">
        <v>105</v>
      </c>
      <c r="J1655">
        <v>145</v>
      </c>
      <c r="K1655">
        <v>20170715</v>
      </c>
      <c r="L1655" s="78">
        <v>0</v>
      </c>
      <c r="M1655">
        <v>11.6</v>
      </c>
      <c r="Q1655" t="s">
        <v>68</v>
      </c>
      <c r="AC1655" s="79">
        <f t="shared" si="225"/>
        <v>42931</v>
      </c>
      <c r="AD1655">
        <f t="shared" si="226"/>
        <v>7</v>
      </c>
      <c r="AE1655">
        <f t="shared" si="227"/>
        <v>2017</v>
      </c>
    </row>
    <row r="1656" spans="1:31" x14ac:dyDescent="0.25">
      <c r="A1656" t="s">
        <v>51</v>
      </c>
      <c r="B1656" t="s">
        <v>52</v>
      </c>
      <c r="C1656">
        <v>2</v>
      </c>
      <c r="D1656">
        <v>90</v>
      </c>
      <c r="E1656">
        <v>34</v>
      </c>
      <c r="F1656">
        <v>88101</v>
      </c>
      <c r="G1656">
        <v>1</v>
      </c>
      <c r="H1656">
        <v>7</v>
      </c>
      <c r="I1656">
        <v>105</v>
      </c>
      <c r="J1656">
        <v>145</v>
      </c>
      <c r="K1656">
        <v>20170716</v>
      </c>
      <c r="L1656" s="78">
        <v>0</v>
      </c>
      <c r="M1656">
        <v>6.4</v>
      </c>
      <c r="Q1656" t="s">
        <v>68</v>
      </c>
      <c r="AC1656" s="79">
        <f t="shared" si="225"/>
        <v>42932</v>
      </c>
      <c r="AD1656">
        <f t="shared" si="226"/>
        <v>7</v>
      </c>
      <c r="AE1656">
        <f t="shared" si="227"/>
        <v>2017</v>
      </c>
    </row>
    <row r="1657" spans="1:31" x14ac:dyDescent="0.25">
      <c r="A1657" t="s">
        <v>51</v>
      </c>
      <c r="B1657" t="s">
        <v>52</v>
      </c>
      <c r="C1657">
        <v>2</v>
      </c>
      <c r="D1657">
        <v>90</v>
      </c>
      <c r="E1657">
        <v>34</v>
      </c>
      <c r="F1657">
        <v>88101</v>
      </c>
      <c r="G1657">
        <v>1</v>
      </c>
      <c r="H1657">
        <v>7</v>
      </c>
      <c r="I1657">
        <v>105</v>
      </c>
      <c r="J1657">
        <v>145</v>
      </c>
      <c r="K1657">
        <v>20170717</v>
      </c>
      <c r="L1657" s="78">
        <v>0</v>
      </c>
      <c r="M1657">
        <v>6.4</v>
      </c>
      <c r="Q1657" t="s">
        <v>68</v>
      </c>
      <c r="AC1657" s="79">
        <f t="shared" si="225"/>
        <v>42933</v>
      </c>
      <c r="AD1657">
        <f t="shared" si="226"/>
        <v>7</v>
      </c>
      <c r="AE1657">
        <f t="shared" si="227"/>
        <v>2017</v>
      </c>
    </row>
    <row r="1658" spans="1:31" x14ac:dyDescent="0.25">
      <c r="A1658" t="s">
        <v>51</v>
      </c>
      <c r="B1658" t="s">
        <v>52</v>
      </c>
      <c r="C1658">
        <v>2</v>
      </c>
      <c r="D1658">
        <v>90</v>
      </c>
      <c r="E1658">
        <v>34</v>
      </c>
      <c r="F1658">
        <v>88101</v>
      </c>
      <c r="G1658">
        <v>1</v>
      </c>
      <c r="H1658">
        <v>7</v>
      </c>
      <c r="I1658">
        <v>105</v>
      </c>
      <c r="J1658">
        <v>145</v>
      </c>
      <c r="K1658">
        <v>20170719</v>
      </c>
      <c r="L1658" s="78">
        <v>0</v>
      </c>
      <c r="M1658">
        <v>3.5</v>
      </c>
      <c r="Q1658" t="s">
        <v>68</v>
      </c>
      <c r="AC1658" s="79">
        <f t="shared" si="225"/>
        <v>42935</v>
      </c>
      <c r="AD1658">
        <f t="shared" si="226"/>
        <v>7</v>
      </c>
      <c r="AE1658">
        <f t="shared" si="227"/>
        <v>2017</v>
      </c>
    </row>
    <row r="1659" spans="1:31" x14ac:dyDescent="0.25">
      <c r="A1659" t="s">
        <v>51</v>
      </c>
      <c r="B1659" t="s">
        <v>52</v>
      </c>
      <c r="C1659">
        <v>2</v>
      </c>
      <c r="D1659">
        <v>90</v>
      </c>
      <c r="E1659">
        <v>34</v>
      </c>
      <c r="F1659">
        <v>88101</v>
      </c>
      <c r="G1659">
        <v>1</v>
      </c>
      <c r="H1659">
        <v>7</v>
      </c>
      <c r="I1659">
        <v>105</v>
      </c>
      <c r="J1659">
        <v>145</v>
      </c>
      <c r="K1659">
        <v>20170720</v>
      </c>
      <c r="L1659" s="78">
        <v>0</v>
      </c>
      <c r="M1659">
        <v>2.7</v>
      </c>
      <c r="Q1659" t="s">
        <v>68</v>
      </c>
      <c r="AC1659" s="79">
        <f t="shared" si="225"/>
        <v>42936</v>
      </c>
      <c r="AD1659">
        <f t="shared" si="226"/>
        <v>7</v>
      </c>
      <c r="AE1659">
        <f t="shared" si="227"/>
        <v>2017</v>
      </c>
    </row>
    <row r="1660" spans="1:31" x14ac:dyDescent="0.25">
      <c r="A1660" t="s">
        <v>51</v>
      </c>
      <c r="B1660" t="s">
        <v>52</v>
      </c>
      <c r="C1660">
        <v>2</v>
      </c>
      <c r="D1660">
        <v>90</v>
      </c>
      <c r="E1660">
        <v>34</v>
      </c>
      <c r="F1660">
        <v>88101</v>
      </c>
      <c r="G1660">
        <v>1</v>
      </c>
      <c r="H1660">
        <v>7</v>
      </c>
      <c r="I1660">
        <v>105</v>
      </c>
      <c r="J1660">
        <v>145</v>
      </c>
      <c r="K1660">
        <v>20170721</v>
      </c>
      <c r="L1660" s="78">
        <v>0</v>
      </c>
      <c r="M1660">
        <v>2.6</v>
      </c>
      <c r="Q1660" t="s">
        <v>68</v>
      </c>
      <c r="AC1660" s="79">
        <f t="shared" si="225"/>
        <v>42937</v>
      </c>
      <c r="AD1660">
        <f t="shared" si="226"/>
        <v>7</v>
      </c>
      <c r="AE1660">
        <f t="shared" si="227"/>
        <v>2017</v>
      </c>
    </row>
    <row r="1661" spans="1:31" x14ac:dyDescent="0.25">
      <c r="A1661" t="s">
        <v>51</v>
      </c>
      <c r="B1661" t="s">
        <v>52</v>
      </c>
      <c r="C1661">
        <v>2</v>
      </c>
      <c r="D1661">
        <v>90</v>
      </c>
      <c r="E1661">
        <v>34</v>
      </c>
      <c r="F1661">
        <v>88101</v>
      </c>
      <c r="G1661">
        <v>1</v>
      </c>
      <c r="H1661">
        <v>7</v>
      </c>
      <c r="I1661">
        <v>105</v>
      </c>
      <c r="J1661">
        <v>145</v>
      </c>
      <c r="K1661">
        <v>20170722</v>
      </c>
      <c r="L1661" s="78">
        <v>0</v>
      </c>
      <c r="M1661">
        <v>4.5999999999999996</v>
      </c>
      <c r="Q1661" t="s">
        <v>68</v>
      </c>
      <c r="AC1661" s="79">
        <f t="shared" si="225"/>
        <v>42938</v>
      </c>
      <c r="AD1661">
        <f t="shared" si="226"/>
        <v>7</v>
      </c>
      <c r="AE1661">
        <f t="shared" si="227"/>
        <v>2017</v>
      </c>
    </row>
    <row r="1662" spans="1:31" x14ac:dyDescent="0.25">
      <c r="A1662" t="s">
        <v>51</v>
      </c>
      <c r="B1662" t="s">
        <v>52</v>
      </c>
      <c r="C1662">
        <v>2</v>
      </c>
      <c r="D1662">
        <v>90</v>
      </c>
      <c r="E1662">
        <v>34</v>
      </c>
      <c r="F1662">
        <v>88101</v>
      </c>
      <c r="G1662">
        <v>1</v>
      </c>
      <c r="H1662">
        <v>7</v>
      </c>
      <c r="I1662">
        <v>105</v>
      </c>
      <c r="J1662">
        <v>145</v>
      </c>
      <c r="K1662">
        <v>20170723</v>
      </c>
      <c r="L1662" s="78">
        <v>0</v>
      </c>
      <c r="M1662">
        <v>8.6</v>
      </c>
      <c r="Q1662" t="s">
        <v>68</v>
      </c>
      <c r="AC1662" s="79">
        <f t="shared" si="225"/>
        <v>42939</v>
      </c>
      <c r="AD1662">
        <f t="shared" si="226"/>
        <v>7</v>
      </c>
      <c r="AE1662">
        <f t="shared" si="227"/>
        <v>2017</v>
      </c>
    </row>
    <row r="1663" spans="1:31" x14ac:dyDescent="0.25">
      <c r="A1663" t="s">
        <v>51</v>
      </c>
      <c r="B1663" t="s">
        <v>52</v>
      </c>
      <c r="C1663">
        <v>2</v>
      </c>
      <c r="D1663">
        <v>90</v>
      </c>
      <c r="E1663">
        <v>34</v>
      </c>
      <c r="F1663">
        <v>88101</v>
      </c>
      <c r="G1663">
        <v>1</v>
      </c>
      <c r="H1663">
        <v>7</v>
      </c>
      <c r="I1663">
        <v>105</v>
      </c>
      <c r="J1663">
        <v>145</v>
      </c>
      <c r="K1663">
        <v>20170725</v>
      </c>
      <c r="L1663" s="78">
        <v>0</v>
      </c>
      <c r="M1663">
        <v>2.7</v>
      </c>
      <c r="AC1663" s="79">
        <f t="shared" si="225"/>
        <v>42941</v>
      </c>
      <c r="AD1663">
        <f t="shared" si="226"/>
        <v>7</v>
      </c>
      <c r="AE1663">
        <f t="shared" si="227"/>
        <v>2017</v>
      </c>
    </row>
    <row r="1664" spans="1:31" x14ac:dyDescent="0.25">
      <c r="A1664" t="s">
        <v>51</v>
      </c>
      <c r="B1664" t="s">
        <v>52</v>
      </c>
      <c r="C1664">
        <v>2</v>
      </c>
      <c r="D1664">
        <v>90</v>
      </c>
      <c r="E1664">
        <v>34</v>
      </c>
      <c r="F1664">
        <v>88101</v>
      </c>
      <c r="G1664">
        <v>1</v>
      </c>
      <c r="H1664">
        <v>7</v>
      </c>
      <c r="I1664">
        <v>105</v>
      </c>
      <c r="J1664">
        <v>145</v>
      </c>
      <c r="K1664">
        <v>20170726</v>
      </c>
      <c r="L1664" s="78">
        <v>0</v>
      </c>
      <c r="M1664">
        <v>3.3</v>
      </c>
      <c r="AC1664" s="79">
        <f t="shared" si="225"/>
        <v>42942</v>
      </c>
      <c r="AD1664">
        <f t="shared" si="226"/>
        <v>7</v>
      </c>
      <c r="AE1664">
        <f t="shared" si="227"/>
        <v>2017</v>
      </c>
    </row>
    <row r="1665" spans="1:31" x14ac:dyDescent="0.25">
      <c r="A1665" t="s">
        <v>51</v>
      </c>
      <c r="B1665" t="s">
        <v>52</v>
      </c>
      <c r="C1665">
        <v>2</v>
      </c>
      <c r="D1665">
        <v>90</v>
      </c>
      <c r="E1665">
        <v>34</v>
      </c>
      <c r="F1665">
        <v>88101</v>
      </c>
      <c r="G1665">
        <v>1</v>
      </c>
      <c r="H1665">
        <v>7</v>
      </c>
      <c r="I1665">
        <v>105</v>
      </c>
      <c r="J1665">
        <v>145</v>
      </c>
      <c r="K1665">
        <v>20170727</v>
      </c>
      <c r="L1665" s="78">
        <v>0</v>
      </c>
      <c r="M1665">
        <v>2.8</v>
      </c>
      <c r="AC1665" s="79">
        <f t="shared" si="225"/>
        <v>42943</v>
      </c>
      <c r="AD1665">
        <f t="shared" si="226"/>
        <v>7</v>
      </c>
      <c r="AE1665">
        <f t="shared" si="227"/>
        <v>2017</v>
      </c>
    </row>
    <row r="1666" spans="1:31" x14ac:dyDescent="0.25">
      <c r="A1666" t="s">
        <v>51</v>
      </c>
      <c r="B1666" t="s">
        <v>52</v>
      </c>
      <c r="C1666">
        <v>2</v>
      </c>
      <c r="D1666">
        <v>90</v>
      </c>
      <c r="E1666">
        <v>34</v>
      </c>
      <c r="F1666">
        <v>88101</v>
      </c>
      <c r="G1666">
        <v>1</v>
      </c>
      <c r="H1666">
        <v>7</v>
      </c>
      <c r="I1666">
        <v>105</v>
      </c>
      <c r="J1666">
        <v>145</v>
      </c>
      <c r="K1666">
        <v>20170728</v>
      </c>
      <c r="L1666" s="78">
        <v>0</v>
      </c>
      <c r="M1666">
        <v>3.1</v>
      </c>
      <c r="AC1666" s="79">
        <f t="shared" si="225"/>
        <v>42944</v>
      </c>
      <c r="AD1666">
        <f t="shared" si="226"/>
        <v>7</v>
      </c>
      <c r="AE1666">
        <f t="shared" si="227"/>
        <v>2017</v>
      </c>
    </row>
    <row r="1667" spans="1:31" x14ac:dyDescent="0.25">
      <c r="A1667" t="s">
        <v>51</v>
      </c>
      <c r="B1667" t="s">
        <v>52</v>
      </c>
      <c r="C1667">
        <v>2</v>
      </c>
      <c r="D1667">
        <v>90</v>
      </c>
      <c r="E1667">
        <v>34</v>
      </c>
      <c r="F1667">
        <v>88101</v>
      </c>
      <c r="G1667">
        <v>1</v>
      </c>
      <c r="H1667">
        <v>7</v>
      </c>
      <c r="I1667">
        <v>105</v>
      </c>
      <c r="J1667">
        <v>145</v>
      </c>
      <c r="K1667">
        <v>20170729</v>
      </c>
      <c r="L1667" s="78">
        <v>0</v>
      </c>
      <c r="M1667">
        <v>3.1</v>
      </c>
      <c r="AC1667" s="79">
        <f t="shared" si="225"/>
        <v>42945</v>
      </c>
      <c r="AD1667">
        <f t="shared" si="226"/>
        <v>7</v>
      </c>
      <c r="AE1667">
        <f t="shared" si="227"/>
        <v>2017</v>
      </c>
    </row>
    <row r="1668" spans="1:31" x14ac:dyDescent="0.25">
      <c r="A1668" t="s">
        <v>51</v>
      </c>
      <c r="B1668" t="s">
        <v>52</v>
      </c>
      <c r="C1668">
        <v>2</v>
      </c>
      <c r="D1668">
        <v>90</v>
      </c>
      <c r="E1668">
        <v>34</v>
      </c>
      <c r="F1668">
        <v>88101</v>
      </c>
      <c r="G1668">
        <v>1</v>
      </c>
      <c r="H1668">
        <v>7</v>
      </c>
      <c r="I1668">
        <v>105</v>
      </c>
      <c r="J1668">
        <v>145</v>
      </c>
      <c r="K1668">
        <v>20170731</v>
      </c>
      <c r="L1668" s="78">
        <v>0</v>
      </c>
      <c r="M1668">
        <v>3.7</v>
      </c>
      <c r="AC1668" s="79">
        <f t="shared" si="225"/>
        <v>42947</v>
      </c>
      <c r="AD1668">
        <f t="shared" si="226"/>
        <v>7</v>
      </c>
      <c r="AE1668">
        <f t="shared" si="227"/>
        <v>2017</v>
      </c>
    </row>
    <row r="1669" spans="1:31" x14ac:dyDescent="0.25">
      <c r="A1669" t="s">
        <v>51</v>
      </c>
      <c r="B1669" t="s">
        <v>52</v>
      </c>
      <c r="C1669">
        <v>2</v>
      </c>
      <c r="D1669">
        <v>90</v>
      </c>
      <c r="E1669">
        <v>34</v>
      </c>
      <c r="F1669">
        <v>88101</v>
      </c>
      <c r="G1669">
        <v>1</v>
      </c>
      <c r="H1669">
        <v>7</v>
      </c>
      <c r="I1669">
        <v>105</v>
      </c>
      <c r="J1669">
        <v>145</v>
      </c>
      <c r="K1669">
        <v>20170801</v>
      </c>
      <c r="L1669" s="78">
        <v>0</v>
      </c>
      <c r="M1669">
        <v>2.9</v>
      </c>
      <c r="AC1669" s="79">
        <f t="shared" si="225"/>
        <v>42948</v>
      </c>
      <c r="AD1669">
        <f t="shared" si="226"/>
        <v>8</v>
      </c>
      <c r="AE1669">
        <f t="shared" si="227"/>
        <v>2017</v>
      </c>
    </row>
    <row r="1670" spans="1:31" x14ac:dyDescent="0.25">
      <c r="A1670" t="s">
        <v>51</v>
      </c>
      <c r="B1670" t="s">
        <v>52</v>
      </c>
      <c r="C1670">
        <v>2</v>
      </c>
      <c r="D1670">
        <v>90</v>
      </c>
      <c r="E1670">
        <v>34</v>
      </c>
      <c r="F1670">
        <v>88101</v>
      </c>
      <c r="G1670">
        <v>1</v>
      </c>
      <c r="H1670">
        <v>7</v>
      </c>
      <c r="I1670">
        <v>105</v>
      </c>
      <c r="J1670">
        <v>145</v>
      </c>
      <c r="K1670">
        <v>20170802</v>
      </c>
      <c r="L1670" s="78">
        <v>0</v>
      </c>
      <c r="M1670">
        <v>2.8</v>
      </c>
      <c r="AC1670" s="79">
        <f t="shared" si="225"/>
        <v>42949</v>
      </c>
      <c r="AD1670">
        <f t="shared" si="226"/>
        <v>8</v>
      </c>
      <c r="AE1670">
        <f t="shared" si="227"/>
        <v>2017</v>
      </c>
    </row>
    <row r="1671" spans="1:31" x14ac:dyDescent="0.25">
      <c r="A1671" t="s">
        <v>51</v>
      </c>
      <c r="B1671" t="s">
        <v>52</v>
      </c>
      <c r="C1671">
        <v>2</v>
      </c>
      <c r="D1671">
        <v>90</v>
      </c>
      <c r="E1671">
        <v>34</v>
      </c>
      <c r="F1671">
        <v>88101</v>
      </c>
      <c r="G1671">
        <v>1</v>
      </c>
      <c r="H1671">
        <v>7</v>
      </c>
      <c r="I1671">
        <v>105</v>
      </c>
      <c r="J1671">
        <v>145</v>
      </c>
      <c r="K1671">
        <v>20170804</v>
      </c>
      <c r="L1671" s="78">
        <v>0</v>
      </c>
      <c r="M1671">
        <v>3.2</v>
      </c>
      <c r="AC1671" s="79">
        <f t="shared" si="225"/>
        <v>42951</v>
      </c>
      <c r="AD1671">
        <f t="shared" si="226"/>
        <v>8</v>
      </c>
      <c r="AE1671">
        <f t="shared" si="227"/>
        <v>2017</v>
      </c>
    </row>
    <row r="1672" spans="1:31" x14ac:dyDescent="0.25">
      <c r="A1672" t="s">
        <v>51</v>
      </c>
      <c r="B1672" t="s">
        <v>52</v>
      </c>
      <c r="C1672">
        <v>2</v>
      </c>
      <c r="D1672">
        <v>90</v>
      </c>
      <c r="E1672">
        <v>34</v>
      </c>
      <c r="F1672">
        <v>88101</v>
      </c>
      <c r="G1672">
        <v>1</v>
      </c>
      <c r="H1672">
        <v>7</v>
      </c>
      <c r="I1672">
        <v>105</v>
      </c>
      <c r="J1672">
        <v>145</v>
      </c>
      <c r="K1672">
        <v>20170805</v>
      </c>
      <c r="L1672" s="78">
        <v>0</v>
      </c>
      <c r="M1672">
        <v>4</v>
      </c>
      <c r="AC1672" s="79">
        <f t="shared" si="225"/>
        <v>42952</v>
      </c>
      <c r="AD1672">
        <f t="shared" si="226"/>
        <v>8</v>
      </c>
      <c r="AE1672">
        <f t="shared" si="227"/>
        <v>2017</v>
      </c>
    </row>
    <row r="1673" spans="1:31" x14ac:dyDescent="0.25">
      <c r="A1673" t="s">
        <v>51</v>
      </c>
      <c r="B1673" t="s">
        <v>52</v>
      </c>
      <c r="C1673">
        <v>2</v>
      </c>
      <c r="D1673">
        <v>90</v>
      </c>
      <c r="E1673">
        <v>34</v>
      </c>
      <c r="F1673">
        <v>88101</v>
      </c>
      <c r="G1673">
        <v>1</v>
      </c>
      <c r="H1673">
        <v>7</v>
      </c>
      <c r="I1673">
        <v>105</v>
      </c>
      <c r="J1673">
        <v>145</v>
      </c>
      <c r="K1673">
        <v>20170806</v>
      </c>
      <c r="L1673" s="78">
        <v>0</v>
      </c>
      <c r="M1673">
        <v>3.2</v>
      </c>
      <c r="AC1673" s="79">
        <f t="shared" si="225"/>
        <v>42953</v>
      </c>
      <c r="AD1673">
        <f t="shared" si="226"/>
        <v>8</v>
      </c>
      <c r="AE1673">
        <f t="shared" si="227"/>
        <v>2017</v>
      </c>
    </row>
    <row r="1674" spans="1:31" x14ac:dyDescent="0.25">
      <c r="A1674" t="s">
        <v>51</v>
      </c>
      <c r="B1674" t="s">
        <v>52</v>
      </c>
      <c r="C1674">
        <v>2</v>
      </c>
      <c r="D1674">
        <v>90</v>
      </c>
      <c r="E1674">
        <v>34</v>
      </c>
      <c r="F1674">
        <v>88101</v>
      </c>
      <c r="G1674">
        <v>1</v>
      </c>
      <c r="H1674">
        <v>7</v>
      </c>
      <c r="I1674">
        <v>105</v>
      </c>
      <c r="J1674">
        <v>145</v>
      </c>
      <c r="K1674">
        <v>20170807</v>
      </c>
      <c r="L1674" s="78">
        <v>0</v>
      </c>
      <c r="M1674">
        <v>3.5</v>
      </c>
      <c r="AC1674" s="79">
        <f t="shared" si="225"/>
        <v>42954</v>
      </c>
      <c r="AD1674">
        <f t="shared" si="226"/>
        <v>8</v>
      </c>
      <c r="AE1674">
        <f t="shared" si="227"/>
        <v>2017</v>
      </c>
    </row>
    <row r="1675" spans="1:31" x14ac:dyDescent="0.25">
      <c r="A1675" t="s">
        <v>51</v>
      </c>
      <c r="B1675" t="s">
        <v>52</v>
      </c>
      <c r="C1675">
        <v>2</v>
      </c>
      <c r="D1675">
        <v>90</v>
      </c>
      <c r="E1675">
        <v>34</v>
      </c>
      <c r="F1675">
        <v>88101</v>
      </c>
      <c r="G1675">
        <v>1</v>
      </c>
      <c r="H1675">
        <v>7</v>
      </c>
      <c r="I1675">
        <v>105</v>
      </c>
      <c r="J1675">
        <v>145</v>
      </c>
      <c r="K1675">
        <v>20170808</v>
      </c>
      <c r="L1675" s="78">
        <v>0</v>
      </c>
      <c r="M1675">
        <v>3.4</v>
      </c>
      <c r="AC1675" s="79">
        <f t="shared" si="225"/>
        <v>42955</v>
      </c>
      <c r="AD1675">
        <f t="shared" si="226"/>
        <v>8</v>
      </c>
      <c r="AE1675">
        <f t="shared" si="227"/>
        <v>2017</v>
      </c>
    </row>
    <row r="1676" spans="1:31" x14ac:dyDescent="0.25">
      <c r="A1676" t="s">
        <v>51</v>
      </c>
      <c r="B1676" t="s">
        <v>52</v>
      </c>
      <c r="C1676">
        <v>2</v>
      </c>
      <c r="D1676">
        <v>90</v>
      </c>
      <c r="E1676">
        <v>34</v>
      </c>
      <c r="F1676">
        <v>88101</v>
      </c>
      <c r="G1676">
        <v>1</v>
      </c>
      <c r="H1676">
        <v>7</v>
      </c>
      <c r="I1676">
        <v>105</v>
      </c>
      <c r="J1676">
        <v>145</v>
      </c>
      <c r="K1676">
        <v>20170809</v>
      </c>
      <c r="L1676" s="78">
        <v>0</v>
      </c>
      <c r="M1676">
        <v>4.8</v>
      </c>
      <c r="AC1676" s="79">
        <f t="shared" si="225"/>
        <v>42956</v>
      </c>
      <c r="AD1676">
        <f t="shared" si="226"/>
        <v>8</v>
      </c>
      <c r="AE1676">
        <f t="shared" si="227"/>
        <v>2017</v>
      </c>
    </row>
    <row r="1677" spans="1:31" x14ac:dyDescent="0.25">
      <c r="A1677" t="s">
        <v>51</v>
      </c>
      <c r="B1677" t="s">
        <v>52</v>
      </c>
      <c r="C1677">
        <v>2</v>
      </c>
      <c r="D1677">
        <v>90</v>
      </c>
      <c r="E1677">
        <v>34</v>
      </c>
      <c r="F1677">
        <v>88101</v>
      </c>
      <c r="G1677">
        <v>1</v>
      </c>
      <c r="H1677">
        <v>7</v>
      </c>
      <c r="I1677">
        <v>105</v>
      </c>
      <c r="J1677">
        <v>145</v>
      </c>
      <c r="K1677">
        <v>20170810</v>
      </c>
      <c r="L1677" s="78">
        <v>0</v>
      </c>
      <c r="M1677">
        <v>3.5</v>
      </c>
      <c r="AC1677" s="79">
        <f t="shared" si="225"/>
        <v>42957</v>
      </c>
      <c r="AD1677">
        <f t="shared" si="226"/>
        <v>8</v>
      </c>
      <c r="AE1677">
        <f t="shared" si="227"/>
        <v>2017</v>
      </c>
    </row>
    <row r="1678" spans="1:31" x14ac:dyDescent="0.25">
      <c r="A1678" t="s">
        <v>51</v>
      </c>
      <c r="B1678" t="s">
        <v>52</v>
      </c>
      <c r="C1678">
        <v>2</v>
      </c>
      <c r="D1678">
        <v>90</v>
      </c>
      <c r="E1678">
        <v>34</v>
      </c>
      <c r="F1678">
        <v>88101</v>
      </c>
      <c r="G1678">
        <v>1</v>
      </c>
      <c r="H1678">
        <v>7</v>
      </c>
      <c r="I1678">
        <v>105</v>
      </c>
      <c r="J1678">
        <v>145</v>
      </c>
      <c r="K1678">
        <v>20170812</v>
      </c>
      <c r="L1678" s="78">
        <v>0</v>
      </c>
      <c r="M1678">
        <v>1.7</v>
      </c>
      <c r="AC1678" s="79">
        <f t="shared" si="225"/>
        <v>42959</v>
      </c>
      <c r="AD1678">
        <f t="shared" si="226"/>
        <v>8</v>
      </c>
      <c r="AE1678">
        <f t="shared" si="227"/>
        <v>2017</v>
      </c>
    </row>
    <row r="1679" spans="1:31" x14ac:dyDescent="0.25">
      <c r="A1679" t="s">
        <v>51</v>
      </c>
      <c r="B1679" t="s">
        <v>52</v>
      </c>
      <c r="C1679">
        <v>2</v>
      </c>
      <c r="D1679">
        <v>90</v>
      </c>
      <c r="E1679">
        <v>34</v>
      </c>
      <c r="F1679">
        <v>88101</v>
      </c>
      <c r="G1679">
        <v>1</v>
      </c>
      <c r="H1679">
        <v>7</v>
      </c>
      <c r="I1679">
        <v>105</v>
      </c>
      <c r="J1679">
        <v>145</v>
      </c>
      <c r="K1679">
        <v>20170813</v>
      </c>
      <c r="L1679" s="78">
        <v>0</v>
      </c>
      <c r="M1679">
        <v>2.6</v>
      </c>
      <c r="AC1679" s="79">
        <f t="shared" si="225"/>
        <v>42960</v>
      </c>
      <c r="AD1679">
        <f t="shared" si="226"/>
        <v>8</v>
      </c>
      <c r="AE1679">
        <f t="shared" si="227"/>
        <v>2017</v>
      </c>
    </row>
    <row r="1680" spans="1:31" x14ac:dyDescent="0.25">
      <c r="A1680" t="s">
        <v>51</v>
      </c>
      <c r="B1680" t="s">
        <v>52</v>
      </c>
      <c r="C1680">
        <v>2</v>
      </c>
      <c r="D1680">
        <v>90</v>
      </c>
      <c r="E1680">
        <v>34</v>
      </c>
      <c r="F1680">
        <v>88101</v>
      </c>
      <c r="G1680">
        <v>1</v>
      </c>
      <c r="H1680">
        <v>7</v>
      </c>
      <c r="I1680">
        <v>105</v>
      </c>
      <c r="J1680">
        <v>145</v>
      </c>
      <c r="K1680">
        <v>20170814</v>
      </c>
      <c r="L1680" s="78">
        <v>0</v>
      </c>
      <c r="M1680">
        <v>1.8</v>
      </c>
      <c r="AC1680" s="79">
        <f t="shared" si="225"/>
        <v>42961</v>
      </c>
      <c r="AD1680">
        <f t="shared" si="226"/>
        <v>8</v>
      </c>
      <c r="AE1680">
        <f t="shared" si="227"/>
        <v>2017</v>
      </c>
    </row>
    <row r="1681" spans="1:31" x14ac:dyDescent="0.25">
      <c r="A1681" t="s">
        <v>51</v>
      </c>
      <c r="B1681" t="s">
        <v>52</v>
      </c>
      <c r="C1681">
        <v>2</v>
      </c>
      <c r="D1681">
        <v>90</v>
      </c>
      <c r="E1681">
        <v>34</v>
      </c>
      <c r="F1681">
        <v>88101</v>
      </c>
      <c r="G1681">
        <v>1</v>
      </c>
      <c r="H1681">
        <v>7</v>
      </c>
      <c r="I1681">
        <v>105</v>
      </c>
      <c r="J1681">
        <v>145</v>
      </c>
      <c r="K1681">
        <v>20170815</v>
      </c>
      <c r="L1681" s="78">
        <v>0</v>
      </c>
      <c r="M1681">
        <v>2.2000000000000002</v>
      </c>
      <c r="AC1681" s="79">
        <f t="shared" si="225"/>
        <v>42962</v>
      </c>
      <c r="AD1681">
        <f t="shared" si="226"/>
        <v>8</v>
      </c>
      <c r="AE1681">
        <f t="shared" si="227"/>
        <v>2017</v>
      </c>
    </row>
    <row r="1682" spans="1:31" x14ac:dyDescent="0.25">
      <c r="A1682" t="s">
        <v>51</v>
      </c>
      <c r="B1682" t="s">
        <v>52</v>
      </c>
      <c r="C1682">
        <v>2</v>
      </c>
      <c r="D1682">
        <v>90</v>
      </c>
      <c r="E1682">
        <v>34</v>
      </c>
      <c r="F1682">
        <v>88101</v>
      </c>
      <c r="G1682">
        <v>1</v>
      </c>
      <c r="H1682">
        <v>7</v>
      </c>
      <c r="I1682">
        <v>105</v>
      </c>
      <c r="J1682">
        <v>145</v>
      </c>
      <c r="K1682">
        <v>20170816</v>
      </c>
      <c r="L1682" s="78">
        <v>0</v>
      </c>
      <c r="M1682">
        <v>2</v>
      </c>
      <c r="AC1682" s="79">
        <f t="shared" si="225"/>
        <v>42963</v>
      </c>
      <c r="AD1682">
        <f t="shared" si="226"/>
        <v>8</v>
      </c>
      <c r="AE1682">
        <f t="shared" si="227"/>
        <v>2017</v>
      </c>
    </row>
    <row r="1683" spans="1:31" x14ac:dyDescent="0.25">
      <c r="A1683" t="s">
        <v>51</v>
      </c>
      <c r="B1683" t="s">
        <v>52</v>
      </c>
      <c r="C1683">
        <v>2</v>
      </c>
      <c r="D1683">
        <v>90</v>
      </c>
      <c r="E1683">
        <v>34</v>
      </c>
      <c r="F1683">
        <v>88101</v>
      </c>
      <c r="G1683">
        <v>1</v>
      </c>
      <c r="H1683">
        <v>7</v>
      </c>
      <c r="I1683">
        <v>105</v>
      </c>
      <c r="J1683">
        <v>145</v>
      </c>
      <c r="K1683">
        <v>20170817</v>
      </c>
      <c r="L1683" s="78">
        <v>0</v>
      </c>
      <c r="N1683" t="s">
        <v>62</v>
      </c>
      <c r="AC1683" s="79">
        <f t="shared" si="225"/>
        <v>42964</v>
      </c>
      <c r="AD1683">
        <f t="shared" si="226"/>
        <v>8</v>
      </c>
      <c r="AE1683">
        <f t="shared" si="227"/>
        <v>2017</v>
      </c>
    </row>
    <row r="1684" spans="1:31" x14ac:dyDescent="0.25">
      <c r="A1684" t="s">
        <v>51</v>
      </c>
      <c r="B1684" t="s">
        <v>52</v>
      </c>
      <c r="C1684">
        <v>2</v>
      </c>
      <c r="D1684">
        <v>90</v>
      </c>
      <c r="E1684">
        <v>34</v>
      </c>
      <c r="F1684">
        <v>88101</v>
      </c>
      <c r="G1684">
        <v>1</v>
      </c>
      <c r="H1684">
        <v>7</v>
      </c>
      <c r="I1684">
        <v>105</v>
      </c>
      <c r="J1684">
        <v>145</v>
      </c>
      <c r="K1684">
        <v>20170818</v>
      </c>
      <c r="L1684" s="78">
        <v>0</v>
      </c>
      <c r="M1684">
        <v>3</v>
      </c>
      <c r="AC1684" s="79">
        <f t="shared" si="225"/>
        <v>42965</v>
      </c>
      <c r="AD1684">
        <f t="shared" si="226"/>
        <v>8</v>
      </c>
      <c r="AE1684">
        <f t="shared" si="227"/>
        <v>2017</v>
      </c>
    </row>
    <row r="1685" spans="1:31" x14ac:dyDescent="0.25">
      <c r="A1685" t="s">
        <v>51</v>
      </c>
      <c r="B1685" t="s">
        <v>52</v>
      </c>
      <c r="C1685">
        <v>2</v>
      </c>
      <c r="D1685">
        <v>90</v>
      </c>
      <c r="E1685">
        <v>34</v>
      </c>
      <c r="F1685">
        <v>88101</v>
      </c>
      <c r="G1685">
        <v>1</v>
      </c>
      <c r="H1685">
        <v>7</v>
      </c>
      <c r="I1685">
        <v>105</v>
      </c>
      <c r="J1685">
        <v>145</v>
      </c>
      <c r="K1685">
        <v>20170819</v>
      </c>
      <c r="L1685" s="78">
        <v>0</v>
      </c>
      <c r="M1685">
        <v>1.5</v>
      </c>
      <c r="AC1685" s="79">
        <f t="shared" si="225"/>
        <v>42966</v>
      </c>
      <c r="AD1685">
        <f t="shared" si="226"/>
        <v>8</v>
      </c>
      <c r="AE1685">
        <f t="shared" si="227"/>
        <v>2017</v>
      </c>
    </row>
    <row r="1686" spans="1:31" x14ac:dyDescent="0.25">
      <c r="A1686" t="s">
        <v>51</v>
      </c>
      <c r="B1686" t="s">
        <v>52</v>
      </c>
      <c r="C1686">
        <v>2</v>
      </c>
      <c r="D1686">
        <v>90</v>
      </c>
      <c r="E1686">
        <v>34</v>
      </c>
      <c r="F1686">
        <v>88101</v>
      </c>
      <c r="G1686">
        <v>1</v>
      </c>
      <c r="H1686">
        <v>7</v>
      </c>
      <c r="I1686">
        <v>105</v>
      </c>
      <c r="J1686">
        <v>145</v>
      </c>
      <c r="K1686">
        <v>20170820</v>
      </c>
      <c r="L1686" s="78">
        <v>0</v>
      </c>
      <c r="M1686">
        <v>2.5</v>
      </c>
      <c r="AC1686" s="79">
        <f t="shared" si="225"/>
        <v>42967</v>
      </c>
      <c r="AD1686">
        <f t="shared" si="226"/>
        <v>8</v>
      </c>
      <c r="AE1686">
        <f t="shared" si="227"/>
        <v>2017</v>
      </c>
    </row>
    <row r="1687" spans="1:31" x14ac:dyDescent="0.25">
      <c r="A1687" t="s">
        <v>51</v>
      </c>
      <c r="B1687" t="s">
        <v>52</v>
      </c>
      <c r="C1687">
        <v>2</v>
      </c>
      <c r="D1687">
        <v>90</v>
      </c>
      <c r="E1687">
        <v>34</v>
      </c>
      <c r="F1687">
        <v>88101</v>
      </c>
      <c r="G1687">
        <v>1</v>
      </c>
      <c r="H1687">
        <v>7</v>
      </c>
      <c r="I1687">
        <v>105</v>
      </c>
      <c r="J1687">
        <v>145</v>
      </c>
      <c r="K1687">
        <v>20170821</v>
      </c>
      <c r="L1687" s="78">
        <v>0</v>
      </c>
      <c r="M1687">
        <v>1.9</v>
      </c>
      <c r="AC1687" s="79">
        <f t="shared" si="225"/>
        <v>42968</v>
      </c>
      <c r="AD1687">
        <f t="shared" si="226"/>
        <v>8</v>
      </c>
      <c r="AE1687">
        <f t="shared" si="227"/>
        <v>2017</v>
      </c>
    </row>
    <row r="1688" spans="1:31" x14ac:dyDescent="0.25">
      <c r="A1688" t="s">
        <v>51</v>
      </c>
      <c r="B1688" t="s">
        <v>52</v>
      </c>
      <c r="C1688">
        <v>2</v>
      </c>
      <c r="D1688">
        <v>90</v>
      </c>
      <c r="E1688">
        <v>34</v>
      </c>
      <c r="F1688">
        <v>88101</v>
      </c>
      <c r="G1688">
        <v>1</v>
      </c>
      <c r="H1688">
        <v>7</v>
      </c>
      <c r="I1688">
        <v>105</v>
      </c>
      <c r="J1688">
        <v>145</v>
      </c>
      <c r="K1688">
        <v>20170822</v>
      </c>
      <c r="L1688" s="78">
        <v>0</v>
      </c>
      <c r="M1688">
        <v>2.5</v>
      </c>
      <c r="AC1688" s="79">
        <f t="shared" si="225"/>
        <v>42969</v>
      </c>
      <c r="AD1688">
        <f t="shared" si="226"/>
        <v>8</v>
      </c>
      <c r="AE1688">
        <f t="shared" si="227"/>
        <v>2017</v>
      </c>
    </row>
    <row r="1689" spans="1:31" x14ac:dyDescent="0.25">
      <c r="A1689" t="s">
        <v>51</v>
      </c>
      <c r="B1689" t="s">
        <v>52</v>
      </c>
      <c r="C1689">
        <v>2</v>
      </c>
      <c r="D1689">
        <v>90</v>
      </c>
      <c r="E1689">
        <v>34</v>
      </c>
      <c r="F1689">
        <v>88101</v>
      </c>
      <c r="G1689">
        <v>1</v>
      </c>
      <c r="H1689">
        <v>7</v>
      </c>
      <c r="I1689">
        <v>105</v>
      </c>
      <c r="J1689">
        <v>145</v>
      </c>
      <c r="K1689">
        <v>20170824</v>
      </c>
      <c r="L1689" s="78">
        <v>0</v>
      </c>
      <c r="M1689">
        <v>2.4</v>
      </c>
      <c r="AC1689" s="79">
        <f t="shared" si="225"/>
        <v>42971</v>
      </c>
      <c r="AD1689">
        <f t="shared" si="226"/>
        <v>8</v>
      </c>
      <c r="AE1689">
        <f t="shared" si="227"/>
        <v>2017</v>
      </c>
    </row>
    <row r="1690" spans="1:31" x14ac:dyDescent="0.25">
      <c r="A1690" t="s">
        <v>51</v>
      </c>
      <c r="B1690" t="s">
        <v>52</v>
      </c>
      <c r="C1690">
        <v>2</v>
      </c>
      <c r="D1690">
        <v>90</v>
      </c>
      <c r="E1690">
        <v>34</v>
      </c>
      <c r="F1690">
        <v>88101</v>
      </c>
      <c r="G1690">
        <v>1</v>
      </c>
      <c r="H1690">
        <v>7</v>
      </c>
      <c r="I1690">
        <v>105</v>
      </c>
      <c r="J1690">
        <v>145</v>
      </c>
      <c r="K1690">
        <v>20170825</v>
      </c>
      <c r="L1690" s="78">
        <v>0</v>
      </c>
      <c r="M1690">
        <v>3</v>
      </c>
      <c r="AC1690" s="79">
        <f t="shared" si="225"/>
        <v>42972</v>
      </c>
      <c r="AD1690">
        <f t="shared" si="226"/>
        <v>8</v>
      </c>
      <c r="AE1690">
        <f t="shared" si="227"/>
        <v>2017</v>
      </c>
    </row>
    <row r="1691" spans="1:31" x14ac:dyDescent="0.25">
      <c r="A1691" t="s">
        <v>51</v>
      </c>
      <c r="B1691" t="s">
        <v>52</v>
      </c>
      <c r="C1691">
        <v>2</v>
      </c>
      <c r="D1691">
        <v>90</v>
      </c>
      <c r="E1691">
        <v>34</v>
      </c>
      <c r="F1691">
        <v>88101</v>
      </c>
      <c r="G1691">
        <v>1</v>
      </c>
      <c r="H1691">
        <v>7</v>
      </c>
      <c r="I1691">
        <v>105</v>
      </c>
      <c r="J1691">
        <v>145</v>
      </c>
      <c r="K1691">
        <v>20170826</v>
      </c>
      <c r="L1691" s="78">
        <v>0</v>
      </c>
      <c r="M1691">
        <v>3.2</v>
      </c>
      <c r="AC1691" s="79">
        <f t="shared" si="225"/>
        <v>42973</v>
      </c>
      <c r="AD1691">
        <f t="shared" si="226"/>
        <v>8</v>
      </c>
      <c r="AE1691">
        <f t="shared" si="227"/>
        <v>2017</v>
      </c>
    </row>
    <row r="1692" spans="1:31" x14ac:dyDescent="0.25">
      <c r="A1692" t="s">
        <v>51</v>
      </c>
      <c r="B1692" t="s">
        <v>52</v>
      </c>
      <c r="C1692">
        <v>2</v>
      </c>
      <c r="D1692">
        <v>90</v>
      </c>
      <c r="E1692">
        <v>34</v>
      </c>
      <c r="F1692">
        <v>88101</v>
      </c>
      <c r="G1692">
        <v>1</v>
      </c>
      <c r="H1692">
        <v>7</v>
      </c>
      <c r="I1692">
        <v>105</v>
      </c>
      <c r="J1692">
        <v>145</v>
      </c>
      <c r="K1692">
        <v>20170827</v>
      </c>
      <c r="L1692" s="78">
        <v>0</v>
      </c>
      <c r="M1692">
        <v>2.7</v>
      </c>
      <c r="AC1692" s="79">
        <f t="shared" si="225"/>
        <v>42974</v>
      </c>
      <c r="AD1692">
        <f t="shared" si="226"/>
        <v>8</v>
      </c>
      <c r="AE1692">
        <f t="shared" si="227"/>
        <v>2017</v>
      </c>
    </row>
    <row r="1693" spans="1:31" x14ac:dyDescent="0.25">
      <c r="A1693" t="s">
        <v>51</v>
      </c>
      <c r="B1693" t="s">
        <v>52</v>
      </c>
      <c r="C1693">
        <v>2</v>
      </c>
      <c r="D1693">
        <v>90</v>
      </c>
      <c r="E1693">
        <v>34</v>
      </c>
      <c r="F1693">
        <v>88101</v>
      </c>
      <c r="G1693">
        <v>1</v>
      </c>
      <c r="H1693">
        <v>7</v>
      </c>
      <c r="I1693">
        <v>105</v>
      </c>
      <c r="J1693">
        <v>145</v>
      </c>
      <c r="K1693">
        <v>20170828</v>
      </c>
      <c r="L1693" s="78">
        <v>0</v>
      </c>
      <c r="M1693">
        <v>1.7</v>
      </c>
      <c r="AC1693" s="79">
        <f t="shared" si="225"/>
        <v>42975</v>
      </c>
      <c r="AD1693">
        <f t="shared" si="226"/>
        <v>8</v>
      </c>
      <c r="AE1693">
        <f t="shared" si="227"/>
        <v>2017</v>
      </c>
    </row>
    <row r="1694" spans="1:31" x14ac:dyDescent="0.25">
      <c r="A1694" t="s">
        <v>51</v>
      </c>
      <c r="B1694" t="s">
        <v>52</v>
      </c>
      <c r="C1694">
        <v>2</v>
      </c>
      <c r="D1694">
        <v>90</v>
      </c>
      <c r="E1694">
        <v>34</v>
      </c>
      <c r="F1694">
        <v>88101</v>
      </c>
      <c r="G1694">
        <v>1</v>
      </c>
      <c r="H1694">
        <v>7</v>
      </c>
      <c r="I1694">
        <v>105</v>
      </c>
      <c r="J1694">
        <v>145</v>
      </c>
      <c r="K1694">
        <v>20170830</v>
      </c>
      <c r="L1694" s="78">
        <v>0</v>
      </c>
      <c r="M1694">
        <v>1.8</v>
      </c>
      <c r="AC1694" s="79">
        <f t="shared" si="225"/>
        <v>42977</v>
      </c>
      <c r="AD1694">
        <f t="shared" si="226"/>
        <v>8</v>
      </c>
      <c r="AE1694">
        <f t="shared" si="227"/>
        <v>2017</v>
      </c>
    </row>
    <row r="1695" spans="1:31" x14ac:dyDescent="0.25">
      <c r="A1695" t="s">
        <v>51</v>
      </c>
      <c r="B1695" t="s">
        <v>52</v>
      </c>
      <c r="C1695">
        <v>2</v>
      </c>
      <c r="D1695">
        <v>90</v>
      </c>
      <c r="E1695">
        <v>34</v>
      </c>
      <c r="F1695">
        <v>88101</v>
      </c>
      <c r="G1695">
        <v>1</v>
      </c>
      <c r="H1695">
        <v>7</v>
      </c>
      <c r="I1695">
        <v>105</v>
      </c>
      <c r="J1695">
        <v>145</v>
      </c>
      <c r="K1695">
        <v>20170831</v>
      </c>
      <c r="L1695" s="78">
        <v>0</v>
      </c>
      <c r="M1695">
        <v>3.1</v>
      </c>
      <c r="AC1695" s="79">
        <f t="shared" si="225"/>
        <v>42978</v>
      </c>
      <c r="AD1695">
        <f t="shared" si="226"/>
        <v>8</v>
      </c>
      <c r="AE1695">
        <f t="shared" si="227"/>
        <v>2017</v>
      </c>
    </row>
    <row r="1696" spans="1:31" x14ac:dyDescent="0.25">
      <c r="A1696" t="s">
        <v>51</v>
      </c>
      <c r="B1696" t="s">
        <v>52</v>
      </c>
      <c r="C1696">
        <v>2</v>
      </c>
      <c r="D1696">
        <v>90</v>
      </c>
      <c r="E1696">
        <v>34</v>
      </c>
      <c r="F1696">
        <v>88101</v>
      </c>
      <c r="G1696">
        <v>1</v>
      </c>
      <c r="H1696">
        <v>7</v>
      </c>
      <c r="I1696">
        <v>105</v>
      </c>
      <c r="J1696">
        <v>145</v>
      </c>
      <c r="K1696">
        <v>20180501</v>
      </c>
      <c r="L1696" s="78">
        <v>0</v>
      </c>
      <c r="M1696">
        <v>3.4</v>
      </c>
      <c r="Q1696">
        <v>1</v>
      </c>
      <c r="AC1696" s="79">
        <f t="shared" ref="AC1696:AC1725" si="228">DATE(LEFT(K1696,4),MID(K1696,5,2),RIGHT(K1696,2))</f>
        <v>43221</v>
      </c>
      <c r="AD1696">
        <f t="shared" ref="AD1696:AD1725" si="229">MONTH(AC1696)</f>
        <v>5</v>
      </c>
      <c r="AE1696">
        <f t="shared" ref="AE1696:AE1725" si="230">YEAR(AC1696)</f>
        <v>2018</v>
      </c>
    </row>
    <row r="1697" spans="1:31" x14ac:dyDescent="0.25">
      <c r="A1697" t="s">
        <v>51</v>
      </c>
      <c r="B1697" t="s">
        <v>52</v>
      </c>
      <c r="C1697">
        <v>2</v>
      </c>
      <c r="D1697">
        <v>90</v>
      </c>
      <c r="E1697">
        <v>34</v>
      </c>
      <c r="F1697">
        <v>88101</v>
      </c>
      <c r="G1697">
        <v>1</v>
      </c>
      <c r="H1697">
        <v>7</v>
      </c>
      <c r="I1697">
        <v>105</v>
      </c>
      <c r="J1697">
        <v>145</v>
      </c>
      <c r="K1697">
        <v>20180502</v>
      </c>
      <c r="L1697" s="78">
        <v>0</v>
      </c>
      <c r="M1697">
        <v>2</v>
      </c>
      <c r="AC1697" s="79">
        <f t="shared" si="228"/>
        <v>43222</v>
      </c>
      <c r="AD1697">
        <f t="shared" si="229"/>
        <v>5</v>
      </c>
      <c r="AE1697">
        <f t="shared" si="230"/>
        <v>2018</v>
      </c>
    </row>
    <row r="1698" spans="1:31" x14ac:dyDescent="0.25">
      <c r="A1698" t="s">
        <v>51</v>
      </c>
      <c r="B1698" t="s">
        <v>52</v>
      </c>
      <c r="C1698">
        <v>2</v>
      </c>
      <c r="D1698">
        <v>90</v>
      </c>
      <c r="E1698">
        <v>34</v>
      </c>
      <c r="F1698">
        <v>88101</v>
      </c>
      <c r="G1698">
        <v>1</v>
      </c>
      <c r="H1698">
        <v>7</v>
      </c>
      <c r="I1698">
        <v>105</v>
      </c>
      <c r="J1698">
        <v>145</v>
      </c>
      <c r="K1698">
        <v>20180503</v>
      </c>
      <c r="L1698" s="78">
        <v>0</v>
      </c>
      <c r="M1698">
        <v>2.5</v>
      </c>
      <c r="AC1698" s="79">
        <f t="shared" si="228"/>
        <v>43223</v>
      </c>
      <c r="AD1698">
        <f t="shared" si="229"/>
        <v>5</v>
      </c>
      <c r="AE1698">
        <f t="shared" si="230"/>
        <v>2018</v>
      </c>
    </row>
    <row r="1699" spans="1:31" x14ac:dyDescent="0.25">
      <c r="A1699" t="s">
        <v>51</v>
      </c>
      <c r="B1699" t="s">
        <v>52</v>
      </c>
      <c r="C1699">
        <v>2</v>
      </c>
      <c r="D1699">
        <v>90</v>
      </c>
      <c r="E1699">
        <v>34</v>
      </c>
      <c r="F1699">
        <v>88101</v>
      </c>
      <c r="G1699">
        <v>1</v>
      </c>
      <c r="H1699">
        <v>7</v>
      </c>
      <c r="I1699">
        <v>105</v>
      </c>
      <c r="J1699">
        <v>145</v>
      </c>
      <c r="K1699">
        <v>20180504</v>
      </c>
      <c r="L1699" s="78">
        <v>0</v>
      </c>
      <c r="N1699" t="s">
        <v>67</v>
      </c>
      <c r="Q1699">
        <v>1</v>
      </c>
      <c r="AC1699" s="79">
        <f t="shared" si="228"/>
        <v>43224</v>
      </c>
      <c r="AD1699">
        <f t="shared" si="229"/>
        <v>5</v>
      </c>
      <c r="AE1699">
        <f t="shared" si="230"/>
        <v>2018</v>
      </c>
    </row>
    <row r="1700" spans="1:31" x14ac:dyDescent="0.25">
      <c r="A1700" t="s">
        <v>51</v>
      </c>
      <c r="B1700" t="s">
        <v>52</v>
      </c>
      <c r="C1700">
        <v>2</v>
      </c>
      <c r="D1700">
        <v>90</v>
      </c>
      <c r="E1700">
        <v>34</v>
      </c>
      <c r="F1700">
        <v>88101</v>
      </c>
      <c r="G1700">
        <v>1</v>
      </c>
      <c r="H1700">
        <v>7</v>
      </c>
      <c r="I1700">
        <v>105</v>
      </c>
      <c r="J1700">
        <v>145</v>
      </c>
      <c r="K1700">
        <v>20180505</v>
      </c>
      <c r="L1700" s="78">
        <v>0</v>
      </c>
      <c r="N1700" t="s">
        <v>67</v>
      </c>
      <c r="Q1700">
        <v>1</v>
      </c>
      <c r="AC1700" s="79">
        <f t="shared" si="228"/>
        <v>43225</v>
      </c>
      <c r="AD1700">
        <f t="shared" si="229"/>
        <v>5</v>
      </c>
      <c r="AE1700">
        <f t="shared" si="230"/>
        <v>2018</v>
      </c>
    </row>
    <row r="1701" spans="1:31" x14ac:dyDescent="0.25">
      <c r="A1701" t="s">
        <v>51</v>
      </c>
      <c r="B1701" t="s">
        <v>52</v>
      </c>
      <c r="C1701">
        <v>2</v>
      </c>
      <c r="D1701">
        <v>90</v>
      </c>
      <c r="E1701">
        <v>34</v>
      </c>
      <c r="F1701">
        <v>88101</v>
      </c>
      <c r="G1701">
        <v>1</v>
      </c>
      <c r="H1701">
        <v>7</v>
      </c>
      <c r="I1701">
        <v>105</v>
      </c>
      <c r="J1701">
        <v>145</v>
      </c>
      <c r="K1701">
        <v>20180506</v>
      </c>
      <c r="L1701" s="78">
        <v>0</v>
      </c>
      <c r="N1701" t="s">
        <v>67</v>
      </c>
      <c r="Q1701">
        <v>1</v>
      </c>
      <c r="AC1701" s="79">
        <f t="shared" si="228"/>
        <v>43226</v>
      </c>
      <c r="AD1701">
        <f t="shared" si="229"/>
        <v>5</v>
      </c>
      <c r="AE1701">
        <f t="shared" si="230"/>
        <v>2018</v>
      </c>
    </row>
    <row r="1702" spans="1:31" x14ac:dyDescent="0.25">
      <c r="A1702" t="s">
        <v>51</v>
      </c>
      <c r="B1702" t="s">
        <v>52</v>
      </c>
      <c r="C1702">
        <v>2</v>
      </c>
      <c r="D1702">
        <v>90</v>
      </c>
      <c r="E1702">
        <v>34</v>
      </c>
      <c r="F1702">
        <v>88101</v>
      </c>
      <c r="G1702">
        <v>1</v>
      </c>
      <c r="H1702">
        <v>7</v>
      </c>
      <c r="I1702">
        <v>105</v>
      </c>
      <c r="J1702">
        <v>145</v>
      </c>
      <c r="K1702">
        <v>20180507</v>
      </c>
      <c r="L1702" s="78">
        <v>0</v>
      </c>
      <c r="N1702" t="s">
        <v>67</v>
      </c>
      <c r="Q1702">
        <v>1</v>
      </c>
      <c r="AC1702" s="79">
        <f t="shared" si="228"/>
        <v>43227</v>
      </c>
      <c r="AD1702">
        <f t="shared" si="229"/>
        <v>5</v>
      </c>
      <c r="AE1702">
        <f t="shared" si="230"/>
        <v>2018</v>
      </c>
    </row>
    <row r="1703" spans="1:31" x14ac:dyDescent="0.25">
      <c r="A1703" t="s">
        <v>51</v>
      </c>
      <c r="B1703" t="s">
        <v>52</v>
      </c>
      <c r="C1703">
        <v>2</v>
      </c>
      <c r="D1703">
        <v>90</v>
      </c>
      <c r="E1703">
        <v>34</v>
      </c>
      <c r="F1703">
        <v>88101</v>
      </c>
      <c r="G1703">
        <v>1</v>
      </c>
      <c r="H1703">
        <v>7</v>
      </c>
      <c r="I1703">
        <v>105</v>
      </c>
      <c r="J1703">
        <v>145</v>
      </c>
      <c r="K1703">
        <v>20180508</v>
      </c>
      <c r="L1703" s="78">
        <v>0</v>
      </c>
      <c r="M1703">
        <v>3.7</v>
      </c>
      <c r="AC1703" s="79">
        <f t="shared" si="228"/>
        <v>43228</v>
      </c>
      <c r="AD1703">
        <f t="shared" si="229"/>
        <v>5</v>
      </c>
      <c r="AE1703">
        <f t="shared" si="230"/>
        <v>2018</v>
      </c>
    </row>
    <row r="1704" spans="1:31" x14ac:dyDescent="0.25">
      <c r="A1704" t="s">
        <v>51</v>
      </c>
      <c r="B1704" t="s">
        <v>52</v>
      </c>
      <c r="C1704">
        <v>2</v>
      </c>
      <c r="D1704">
        <v>90</v>
      </c>
      <c r="E1704">
        <v>34</v>
      </c>
      <c r="F1704">
        <v>88101</v>
      </c>
      <c r="G1704">
        <v>1</v>
      </c>
      <c r="H1704">
        <v>7</v>
      </c>
      <c r="I1704">
        <v>105</v>
      </c>
      <c r="J1704">
        <v>145</v>
      </c>
      <c r="K1704">
        <v>20180509</v>
      </c>
      <c r="L1704" s="78">
        <v>0</v>
      </c>
      <c r="M1704">
        <v>5.0999999999999996</v>
      </c>
      <c r="AC1704" s="79">
        <f t="shared" si="228"/>
        <v>43229</v>
      </c>
      <c r="AD1704">
        <f t="shared" si="229"/>
        <v>5</v>
      </c>
      <c r="AE1704">
        <f t="shared" si="230"/>
        <v>2018</v>
      </c>
    </row>
    <row r="1705" spans="1:31" x14ac:dyDescent="0.25">
      <c r="A1705" t="s">
        <v>51</v>
      </c>
      <c r="B1705" t="s">
        <v>52</v>
      </c>
      <c r="C1705">
        <v>2</v>
      </c>
      <c r="D1705">
        <v>90</v>
      </c>
      <c r="E1705">
        <v>34</v>
      </c>
      <c r="F1705">
        <v>88101</v>
      </c>
      <c r="G1705">
        <v>1</v>
      </c>
      <c r="H1705">
        <v>7</v>
      </c>
      <c r="I1705">
        <v>105</v>
      </c>
      <c r="J1705">
        <v>145</v>
      </c>
      <c r="K1705">
        <v>20180510</v>
      </c>
      <c r="L1705" s="78">
        <v>0</v>
      </c>
      <c r="M1705">
        <v>4.5999999999999996</v>
      </c>
      <c r="AC1705" s="79">
        <f t="shared" si="228"/>
        <v>43230</v>
      </c>
      <c r="AD1705">
        <f t="shared" si="229"/>
        <v>5</v>
      </c>
      <c r="AE1705">
        <f t="shared" si="230"/>
        <v>2018</v>
      </c>
    </row>
    <row r="1706" spans="1:31" x14ac:dyDescent="0.25">
      <c r="A1706" t="s">
        <v>51</v>
      </c>
      <c r="B1706" t="s">
        <v>52</v>
      </c>
      <c r="C1706">
        <v>2</v>
      </c>
      <c r="D1706">
        <v>90</v>
      </c>
      <c r="E1706">
        <v>34</v>
      </c>
      <c r="F1706">
        <v>88101</v>
      </c>
      <c r="G1706">
        <v>1</v>
      </c>
      <c r="H1706">
        <v>7</v>
      </c>
      <c r="I1706">
        <v>105</v>
      </c>
      <c r="J1706">
        <v>145</v>
      </c>
      <c r="K1706">
        <v>20180511</v>
      </c>
      <c r="L1706" s="78">
        <v>0</v>
      </c>
      <c r="M1706">
        <v>2.1</v>
      </c>
      <c r="AC1706" s="79">
        <f t="shared" si="228"/>
        <v>43231</v>
      </c>
      <c r="AD1706">
        <f t="shared" si="229"/>
        <v>5</v>
      </c>
      <c r="AE1706">
        <f t="shared" si="230"/>
        <v>2018</v>
      </c>
    </row>
    <row r="1707" spans="1:31" x14ac:dyDescent="0.25">
      <c r="A1707" t="s">
        <v>51</v>
      </c>
      <c r="B1707" t="s">
        <v>52</v>
      </c>
      <c r="C1707">
        <v>2</v>
      </c>
      <c r="D1707">
        <v>90</v>
      </c>
      <c r="E1707">
        <v>34</v>
      </c>
      <c r="F1707">
        <v>88101</v>
      </c>
      <c r="G1707">
        <v>1</v>
      </c>
      <c r="H1707">
        <v>7</v>
      </c>
      <c r="I1707">
        <v>105</v>
      </c>
      <c r="J1707">
        <v>145</v>
      </c>
      <c r="K1707">
        <v>20180512</v>
      </c>
      <c r="L1707" s="78">
        <v>0</v>
      </c>
      <c r="M1707">
        <v>2.6</v>
      </c>
      <c r="AC1707" s="79">
        <f t="shared" si="228"/>
        <v>43232</v>
      </c>
      <c r="AD1707">
        <f t="shared" si="229"/>
        <v>5</v>
      </c>
      <c r="AE1707">
        <f t="shared" si="230"/>
        <v>2018</v>
      </c>
    </row>
    <row r="1708" spans="1:31" x14ac:dyDescent="0.25">
      <c r="A1708" t="s">
        <v>51</v>
      </c>
      <c r="B1708" t="s">
        <v>52</v>
      </c>
      <c r="C1708">
        <v>2</v>
      </c>
      <c r="D1708">
        <v>90</v>
      </c>
      <c r="E1708">
        <v>34</v>
      </c>
      <c r="F1708">
        <v>88101</v>
      </c>
      <c r="G1708">
        <v>1</v>
      </c>
      <c r="H1708">
        <v>7</v>
      </c>
      <c r="I1708">
        <v>105</v>
      </c>
      <c r="J1708">
        <v>145</v>
      </c>
      <c r="K1708">
        <v>20180513</v>
      </c>
      <c r="L1708" s="78">
        <v>0</v>
      </c>
      <c r="M1708">
        <v>3.3</v>
      </c>
      <c r="AC1708" s="79">
        <f t="shared" si="228"/>
        <v>43233</v>
      </c>
      <c r="AD1708">
        <f t="shared" si="229"/>
        <v>5</v>
      </c>
      <c r="AE1708">
        <f t="shared" si="230"/>
        <v>2018</v>
      </c>
    </row>
    <row r="1709" spans="1:31" x14ac:dyDescent="0.25">
      <c r="A1709" t="s">
        <v>51</v>
      </c>
      <c r="B1709" t="s">
        <v>52</v>
      </c>
      <c r="C1709">
        <v>2</v>
      </c>
      <c r="D1709">
        <v>90</v>
      </c>
      <c r="E1709">
        <v>34</v>
      </c>
      <c r="F1709">
        <v>88101</v>
      </c>
      <c r="G1709">
        <v>1</v>
      </c>
      <c r="H1709">
        <v>7</v>
      </c>
      <c r="I1709">
        <v>105</v>
      </c>
      <c r="J1709">
        <v>145</v>
      </c>
      <c r="K1709">
        <v>20180514</v>
      </c>
      <c r="L1709" s="78">
        <v>0</v>
      </c>
      <c r="M1709">
        <v>2.8</v>
      </c>
      <c r="AC1709" s="79">
        <f t="shared" si="228"/>
        <v>43234</v>
      </c>
      <c r="AD1709">
        <f t="shared" si="229"/>
        <v>5</v>
      </c>
      <c r="AE1709">
        <f t="shared" si="230"/>
        <v>2018</v>
      </c>
    </row>
    <row r="1710" spans="1:31" x14ac:dyDescent="0.25">
      <c r="A1710" t="s">
        <v>51</v>
      </c>
      <c r="B1710" t="s">
        <v>52</v>
      </c>
      <c r="C1710">
        <v>2</v>
      </c>
      <c r="D1710">
        <v>90</v>
      </c>
      <c r="E1710">
        <v>34</v>
      </c>
      <c r="F1710">
        <v>88101</v>
      </c>
      <c r="G1710">
        <v>1</v>
      </c>
      <c r="H1710">
        <v>7</v>
      </c>
      <c r="I1710">
        <v>105</v>
      </c>
      <c r="J1710">
        <v>145</v>
      </c>
      <c r="K1710">
        <v>20180515</v>
      </c>
      <c r="L1710" s="78">
        <v>0</v>
      </c>
      <c r="M1710">
        <v>2.8</v>
      </c>
      <c r="AC1710" s="79">
        <f t="shared" si="228"/>
        <v>43235</v>
      </c>
      <c r="AD1710">
        <f t="shared" si="229"/>
        <v>5</v>
      </c>
      <c r="AE1710">
        <f t="shared" si="230"/>
        <v>2018</v>
      </c>
    </row>
    <row r="1711" spans="1:31" x14ac:dyDescent="0.25">
      <c r="A1711" t="s">
        <v>51</v>
      </c>
      <c r="B1711" t="s">
        <v>52</v>
      </c>
      <c r="C1711">
        <v>2</v>
      </c>
      <c r="D1711">
        <v>90</v>
      </c>
      <c r="E1711">
        <v>34</v>
      </c>
      <c r="F1711">
        <v>88101</v>
      </c>
      <c r="G1711">
        <v>1</v>
      </c>
      <c r="H1711">
        <v>7</v>
      </c>
      <c r="I1711">
        <v>105</v>
      </c>
      <c r="J1711">
        <v>145</v>
      </c>
      <c r="K1711">
        <v>20180516</v>
      </c>
      <c r="L1711" s="78">
        <v>0</v>
      </c>
      <c r="M1711">
        <v>2.6</v>
      </c>
      <c r="AC1711" s="79">
        <f t="shared" si="228"/>
        <v>43236</v>
      </c>
      <c r="AD1711">
        <f t="shared" si="229"/>
        <v>5</v>
      </c>
      <c r="AE1711">
        <f t="shared" si="230"/>
        <v>2018</v>
      </c>
    </row>
    <row r="1712" spans="1:31" x14ac:dyDescent="0.25">
      <c r="A1712" t="s">
        <v>51</v>
      </c>
      <c r="B1712" t="s">
        <v>52</v>
      </c>
      <c r="C1712">
        <v>2</v>
      </c>
      <c r="D1712">
        <v>90</v>
      </c>
      <c r="E1712">
        <v>34</v>
      </c>
      <c r="F1712">
        <v>88101</v>
      </c>
      <c r="G1712">
        <v>1</v>
      </c>
      <c r="H1712">
        <v>7</v>
      </c>
      <c r="I1712">
        <v>105</v>
      </c>
      <c r="J1712">
        <v>145</v>
      </c>
      <c r="K1712">
        <v>20180517</v>
      </c>
      <c r="L1712" s="78">
        <v>0</v>
      </c>
      <c r="M1712">
        <v>3.5</v>
      </c>
      <c r="AC1712" s="79">
        <f t="shared" si="228"/>
        <v>43237</v>
      </c>
      <c r="AD1712">
        <f t="shared" si="229"/>
        <v>5</v>
      </c>
      <c r="AE1712">
        <f t="shared" si="230"/>
        <v>2018</v>
      </c>
    </row>
    <row r="1713" spans="1:31" x14ac:dyDescent="0.25">
      <c r="A1713" t="s">
        <v>51</v>
      </c>
      <c r="B1713" t="s">
        <v>52</v>
      </c>
      <c r="C1713">
        <v>2</v>
      </c>
      <c r="D1713">
        <v>90</v>
      </c>
      <c r="E1713">
        <v>34</v>
      </c>
      <c r="F1713">
        <v>88101</v>
      </c>
      <c r="G1713">
        <v>1</v>
      </c>
      <c r="H1713">
        <v>7</v>
      </c>
      <c r="I1713">
        <v>105</v>
      </c>
      <c r="J1713">
        <v>145</v>
      </c>
      <c r="K1713">
        <v>20180518</v>
      </c>
      <c r="L1713" s="78">
        <v>0</v>
      </c>
      <c r="M1713">
        <v>3.2</v>
      </c>
      <c r="AC1713" s="79">
        <f t="shared" si="228"/>
        <v>43238</v>
      </c>
      <c r="AD1713">
        <f t="shared" si="229"/>
        <v>5</v>
      </c>
      <c r="AE1713">
        <f t="shared" si="230"/>
        <v>2018</v>
      </c>
    </row>
    <row r="1714" spans="1:31" x14ac:dyDescent="0.25">
      <c r="A1714" t="s">
        <v>51</v>
      </c>
      <c r="B1714" t="s">
        <v>52</v>
      </c>
      <c r="C1714">
        <v>2</v>
      </c>
      <c r="D1714">
        <v>90</v>
      </c>
      <c r="E1714">
        <v>34</v>
      </c>
      <c r="F1714">
        <v>88101</v>
      </c>
      <c r="G1714">
        <v>1</v>
      </c>
      <c r="H1714">
        <v>7</v>
      </c>
      <c r="I1714">
        <v>105</v>
      </c>
      <c r="J1714">
        <v>145</v>
      </c>
      <c r="K1714">
        <v>20180519</v>
      </c>
      <c r="L1714" s="78">
        <v>0</v>
      </c>
      <c r="M1714">
        <v>3</v>
      </c>
      <c r="AC1714" s="79">
        <f t="shared" si="228"/>
        <v>43239</v>
      </c>
      <c r="AD1714">
        <f t="shared" si="229"/>
        <v>5</v>
      </c>
      <c r="AE1714">
        <f t="shared" si="230"/>
        <v>2018</v>
      </c>
    </row>
    <row r="1715" spans="1:31" x14ac:dyDescent="0.25">
      <c r="A1715" t="s">
        <v>51</v>
      </c>
      <c r="B1715" t="s">
        <v>52</v>
      </c>
      <c r="C1715">
        <v>2</v>
      </c>
      <c r="D1715">
        <v>90</v>
      </c>
      <c r="E1715">
        <v>34</v>
      </c>
      <c r="F1715">
        <v>88101</v>
      </c>
      <c r="G1715">
        <v>1</v>
      </c>
      <c r="H1715">
        <v>7</v>
      </c>
      <c r="I1715">
        <v>105</v>
      </c>
      <c r="J1715">
        <v>145</v>
      </c>
      <c r="K1715">
        <v>20180520</v>
      </c>
      <c r="L1715" s="78">
        <v>0</v>
      </c>
      <c r="M1715">
        <v>3.1</v>
      </c>
      <c r="AC1715" s="79">
        <f t="shared" si="228"/>
        <v>43240</v>
      </c>
      <c r="AD1715">
        <f t="shared" si="229"/>
        <v>5</v>
      </c>
      <c r="AE1715">
        <f t="shared" si="230"/>
        <v>2018</v>
      </c>
    </row>
    <row r="1716" spans="1:31" x14ac:dyDescent="0.25">
      <c r="A1716" t="s">
        <v>51</v>
      </c>
      <c r="B1716" t="s">
        <v>52</v>
      </c>
      <c r="C1716">
        <v>2</v>
      </c>
      <c r="D1716">
        <v>90</v>
      </c>
      <c r="E1716">
        <v>34</v>
      </c>
      <c r="F1716">
        <v>88101</v>
      </c>
      <c r="G1716">
        <v>1</v>
      </c>
      <c r="H1716">
        <v>7</v>
      </c>
      <c r="I1716">
        <v>105</v>
      </c>
      <c r="J1716">
        <v>145</v>
      </c>
      <c r="K1716">
        <v>20180521</v>
      </c>
      <c r="L1716" s="78">
        <v>0</v>
      </c>
      <c r="M1716">
        <v>2.2999999999999998</v>
      </c>
      <c r="AC1716" s="79">
        <f t="shared" si="228"/>
        <v>43241</v>
      </c>
      <c r="AD1716">
        <f t="shared" si="229"/>
        <v>5</v>
      </c>
      <c r="AE1716">
        <f t="shared" si="230"/>
        <v>2018</v>
      </c>
    </row>
    <row r="1717" spans="1:31" x14ac:dyDescent="0.25">
      <c r="A1717" t="s">
        <v>51</v>
      </c>
      <c r="B1717" t="s">
        <v>52</v>
      </c>
      <c r="C1717">
        <v>2</v>
      </c>
      <c r="D1717">
        <v>90</v>
      </c>
      <c r="E1717">
        <v>34</v>
      </c>
      <c r="F1717">
        <v>88101</v>
      </c>
      <c r="G1717">
        <v>1</v>
      </c>
      <c r="H1717">
        <v>7</v>
      </c>
      <c r="I1717">
        <v>105</v>
      </c>
      <c r="J1717">
        <v>145</v>
      </c>
      <c r="K1717">
        <v>20180522</v>
      </c>
      <c r="L1717" s="78">
        <v>0</v>
      </c>
      <c r="M1717">
        <v>2.9</v>
      </c>
      <c r="AC1717" s="79">
        <f t="shared" si="228"/>
        <v>43242</v>
      </c>
      <c r="AD1717">
        <f t="shared" si="229"/>
        <v>5</v>
      </c>
      <c r="AE1717">
        <f t="shared" si="230"/>
        <v>2018</v>
      </c>
    </row>
    <row r="1718" spans="1:31" x14ac:dyDescent="0.25">
      <c r="A1718" t="s">
        <v>51</v>
      </c>
      <c r="B1718" t="s">
        <v>52</v>
      </c>
      <c r="C1718">
        <v>2</v>
      </c>
      <c r="D1718">
        <v>90</v>
      </c>
      <c r="E1718">
        <v>34</v>
      </c>
      <c r="F1718">
        <v>88101</v>
      </c>
      <c r="G1718">
        <v>1</v>
      </c>
      <c r="H1718">
        <v>7</v>
      </c>
      <c r="I1718">
        <v>105</v>
      </c>
      <c r="J1718">
        <v>145</v>
      </c>
      <c r="K1718">
        <v>20180523</v>
      </c>
      <c r="L1718" s="78">
        <v>0</v>
      </c>
      <c r="N1718" t="s">
        <v>67</v>
      </c>
      <c r="AC1718" s="79">
        <f t="shared" si="228"/>
        <v>43243</v>
      </c>
      <c r="AD1718">
        <f t="shared" si="229"/>
        <v>5</v>
      </c>
      <c r="AE1718">
        <f t="shared" si="230"/>
        <v>2018</v>
      </c>
    </row>
    <row r="1719" spans="1:31" x14ac:dyDescent="0.25">
      <c r="A1719" t="s">
        <v>51</v>
      </c>
      <c r="B1719" t="s">
        <v>52</v>
      </c>
      <c r="C1719">
        <v>2</v>
      </c>
      <c r="D1719">
        <v>90</v>
      </c>
      <c r="E1719">
        <v>34</v>
      </c>
      <c r="F1719">
        <v>88101</v>
      </c>
      <c r="G1719">
        <v>1</v>
      </c>
      <c r="H1719">
        <v>7</v>
      </c>
      <c r="I1719">
        <v>105</v>
      </c>
      <c r="J1719">
        <v>145</v>
      </c>
      <c r="K1719">
        <v>20180524</v>
      </c>
      <c r="L1719" s="78">
        <v>0</v>
      </c>
      <c r="M1719">
        <v>2.9</v>
      </c>
      <c r="AC1719" s="79">
        <f t="shared" si="228"/>
        <v>43244</v>
      </c>
      <c r="AD1719">
        <f t="shared" si="229"/>
        <v>5</v>
      </c>
      <c r="AE1719">
        <f t="shared" si="230"/>
        <v>2018</v>
      </c>
    </row>
    <row r="1720" spans="1:31" x14ac:dyDescent="0.25">
      <c r="A1720" t="s">
        <v>51</v>
      </c>
      <c r="B1720" t="s">
        <v>52</v>
      </c>
      <c r="C1720">
        <v>2</v>
      </c>
      <c r="D1720">
        <v>90</v>
      </c>
      <c r="E1720">
        <v>34</v>
      </c>
      <c r="F1720">
        <v>88101</v>
      </c>
      <c r="G1720">
        <v>1</v>
      </c>
      <c r="H1720">
        <v>7</v>
      </c>
      <c r="I1720">
        <v>105</v>
      </c>
      <c r="J1720">
        <v>145</v>
      </c>
      <c r="K1720">
        <v>20180525</v>
      </c>
      <c r="L1720" s="78">
        <v>0</v>
      </c>
      <c r="M1720">
        <v>3.5</v>
      </c>
      <c r="AC1720" s="79">
        <f t="shared" si="228"/>
        <v>43245</v>
      </c>
      <c r="AD1720">
        <f t="shared" si="229"/>
        <v>5</v>
      </c>
      <c r="AE1720">
        <f t="shared" si="230"/>
        <v>2018</v>
      </c>
    </row>
    <row r="1721" spans="1:31" x14ac:dyDescent="0.25">
      <c r="A1721" t="s">
        <v>51</v>
      </c>
      <c r="B1721" t="s">
        <v>52</v>
      </c>
      <c r="C1721">
        <v>2</v>
      </c>
      <c r="D1721">
        <v>90</v>
      </c>
      <c r="E1721">
        <v>34</v>
      </c>
      <c r="F1721">
        <v>88101</v>
      </c>
      <c r="G1721">
        <v>1</v>
      </c>
      <c r="H1721">
        <v>7</v>
      </c>
      <c r="I1721">
        <v>105</v>
      </c>
      <c r="J1721">
        <v>145</v>
      </c>
      <c r="K1721">
        <v>20180526</v>
      </c>
      <c r="L1721" s="78">
        <v>0</v>
      </c>
      <c r="M1721">
        <v>3.7</v>
      </c>
      <c r="AC1721" s="79">
        <f t="shared" si="228"/>
        <v>43246</v>
      </c>
      <c r="AD1721">
        <f t="shared" si="229"/>
        <v>5</v>
      </c>
      <c r="AE1721">
        <f t="shared" si="230"/>
        <v>2018</v>
      </c>
    </row>
    <row r="1722" spans="1:31" x14ac:dyDescent="0.25">
      <c r="A1722" t="s">
        <v>51</v>
      </c>
      <c r="B1722" t="s">
        <v>52</v>
      </c>
      <c r="C1722">
        <v>2</v>
      </c>
      <c r="D1722">
        <v>90</v>
      </c>
      <c r="E1722">
        <v>34</v>
      </c>
      <c r="F1722">
        <v>88101</v>
      </c>
      <c r="G1722">
        <v>1</v>
      </c>
      <c r="H1722">
        <v>7</v>
      </c>
      <c r="I1722">
        <v>105</v>
      </c>
      <c r="J1722">
        <v>145</v>
      </c>
      <c r="K1722">
        <v>20180527</v>
      </c>
      <c r="L1722" s="78">
        <v>0</v>
      </c>
      <c r="M1722">
        <v>1.7</v>
      </c>
      <c r="AC1722" s="79">
        <f t="shared" si="228"/>
        <v>43247</v>
      </c>
      <c r="AD1722">
        <f t="shared" si="229"/>
        <v>5</v>
      </c>
      <c r="AE1722">
        <f t="shared" si="230"/>
        <v>2018</v>
      </c>
    </row>
    <row r="1723" spans="1:31" x14ac:dyDescent="0.25">
      <c r="A1723" t="s">
        <v>51</v>
      </c>
      <c r="B1723" t="s">
        <v>52</v>
      </c>
      <c r="C1723">
        <v>2</v>
      </c>
      <c r="D1723">
        <v>90</v>
      </c>
      <c r="E1723">
        <v>34</v>
      </c>
      <c r="F1723">
        <v>88101</v>
      </c>
      <c r="G1723">
        <v>1</v>
      </c>
      <c r="H1723">
        <v>7</v>
      </c>
      <c r="I1723">
        <v>105</v>
      </c>
      <c r="J1723">
        <v>145</v>
      </c>
      <c r="K1723">
        <v>20180528</v>
      </c>
      <c r="L1723" s="78">
        <v>0</v>
      </c>
      <c r="M1723">
        <v>2.5</v>
      </c>
      <c r="AC1723" s="79">
        <f t="shared" si="228"/>
        <v>43248</v>
      </c>
      <c r="AD1723">
        <f t="shared" si="229"/>
        <v>5</v>
      </c>
      <c r="AE1723">
        <f t="shared" si="230"/>
        <v>2018</v>
      </c>
    </row>
    <row r="1724" spans="1:31" x14ac:dyDescent="0.25">
      <c r="A1724" t="s">
        <v>51</v>
      </c>
      <c r="B1724" t="s">
        <v>52</v>
      </c>
      <c r="C1724">
        <v>2</v>
      </c>
      <c r="D1724">
        <v>90</v>
      </c>
      <c r="E1724">
        <v>34</v>
      </c>
      <c r="F1724">
        <v>88101</v>
      </c>
      <c r="G1724">
        <v>1</v>
      </c>
      <c r="H1724">
        <v>7</v>
      </c>
      <c r="I1724">
        <v>105</v>
      </c>
      <c r="J1724">
        <v>145</v>
      </c>
      <c r="K1724">
        <v>20180529</v>
      </c>
      <c r="L1724" s="78">
        <v>0</v>
      </c>
      <c r="M1724">
        <v>4</v>
      </c>
      <c r="AC1724" s="79">
        <f t="shared" si="228"/>
        <v>43249</v>
      </c>
      <c r="AD1724">
        <f t="shared" si="229"/>
        <v>5</v>
      </c>
      <c r="AE1724">
        <f t="shared" si="230"/>
        <v>2018</v>
      </c>
    </row>
    <row r="1725" spans="1:31" x14ac:dyDescent="0.25">
      <c r="A1725" t="s">
        <v>51</v>
      </c>
      <c r="B1725" t="s">
        <v>52</v>
      </c>
      <c r="C1725">
        <v>2</v>
      </c>
      <c r="D1725">
        <v>90</v>
      </c>
      <c r="E1725">
        <v>34</v>
      </c>
      <c r="F1725">
        <v>88101</v>
      </c>
      <c r="G1725">
        <v>1</v>
      </c>
      <c r="H1725">
        <v>7</v>
      </c>
      <c r="I1725">
        <v>105</v>
      </c>
      <c r="J1725">
        <v>145</v>
      </c>
      <c r="K1725">
        <v>20180530</v>
      </c>
      <c r="L1725" s="78">
        <v>0</v>
      </c>
      <c r="M1725">
        <v>1.8</v>
      </c>
      <c r="AC1725" s="79">
        <f t="shared" si="228"/>
        <v>43250</v>
      </c>
      <c r="AD1725">
        <f t="shared" si="229"/>
        <v>5</v>
      </c>
      <c r="AE1725">
        <f t="shared" si="230"/>
        <v>2018</v>
      </c>
    </row>
    <row r="1726" spans="1:31" x14ac:dyDescent="0.25">
      <c r="A1726" t="s">
        <v>51</v>
      </c>
      <c r="B1726" t="s">
        <v>52</v>
      </c>
      <c r="C1726">
        <v>2</v>
      </c>
      <c r="D1726">
        <v>90</v>
      </c>
      <c r="E1726">
        <v>34</v>
      </c>
      <c r="F1726">
        <v>88101</v>
      </c>
      <c r="G1726">
        <v>1</v>
      </c>
      <c r="H1726">
        <v>7</v>
      </c>
      <c r="I1726">
        <v>105</v>
      </c>
      <c r="J1726">
        <v>145</v>
      </c>
      <c r="K1726">
        <v>20180531</v>
      </c>
      <c r="L1726" s="78">
        <v>0</v>
      </c>
      <c r="M1726">
        <v>2.6</v>
      </c>
      <c r="AC1726" s="79">
        <f t="shared" ref="AC1726:AC1789" si="231">DATE(LEFT(K1726,4),MID(K1726,5,2),RIGHT(K1726,2))</f>
        <v>43251</v>
      </c>
      <c r="AD1726">
        <f t="shared" ref="AD1726:AD1789" si="232">MONTH(AC1726)</f>
        <v>5</v>
      </c>
      <c r="AE1726">
        <f t="shared" ref="AE1726:AE1789" si="233">YEAR(AC1726)</f>
        <v>2018</v>
      </c>
    </row>
    <row r="1727" spans="1:31" x14ac:dyDescent="0.25">
      <c r="A1727" t="s">
        <v>51</v>
      </c>
      <c r="B1727" t="s">
        <v>52</v>
      </c>
      <c r="C1727">
        <v>2</v>
      </c>
      <c r="D1727">
        <v>90</v>
      </c>
      <c r="E1727">
        <v>34</v>
      </c>
      <c r="F1727">
        <v>88101</v>
      </c>
      <c r="G1727">
        <v>1</v>
      </c>
      <c r="H1727">
        <v>7</v>
      </c>
      <c r="I1727">
        <v>105</v>
      </c>
      <c r="J1727">
        <v>145</v>
      </c>
      <c r="K1727">
        <v>20180601</v>
      </c>
      <c r="L1727" s="78">
        <v>0</v>
      </c>
      <c r="M1727">
        <v>3.1</v>
      </c>
      <c r="AC1727" s="79">
        <f t="shared" si="231"/>
        <v>43252</v>
      </c>
      <c r="AD1727">
        <f t="shared" si="232"/>
        <v>6</v>
      </c>
      <c r="AE1727">
        <f t="shared" si="233"/>
        <v>2018</v>
      </c>
    </row>
    <row r="1728" spans="1:31" x14ac:dyDescent="0.25">
      <c r="A1728" t="s">
        <v>51</v>
      </c>
      <c r="B1728" t="s">
        <v>52</v>
      </c>
      <c r="C1728">
        <v>2</v>
      </c>
      <c r="D1728">
        <v>90</v>
      </c>
      <c r="E1728">
        <v>34</v>
      </c>
      <c r="F1728">
        <v>88101</v>
      </c>
      <c r="G1728">
        <v>1</v>
      </c>
      <c r="H1728">
        <v>7</v>
      </c>
      <c r="I1728">
        <v>105</v>
      </c>
      <c r="J1728">
        <v>145</v>
      </c>
      <c r="K1728">
        <v>20180602</v>
      </c>
      <c r="L1728" s="78">
        <v>0</v>
      </c>
      <c r="M1728">
        <v>2.8</v>
      </c>
      <c r="AC1728" s="79">
        <f t="shared" si="231"/>
        <v>43253</v>
      </c>
      <c r="AD1728">
        <f t="shared" si="232"/>
        <v>6</v>
      </c>
      <c r="AE1728">
        <f t="shared" si="233"/>
        <v>2018</v>
      </c>
    </row>
    <row r="1729" spans="1:31" x14ac:dyDescent="0.25">
      <c r="A1729" t="s">
        <v>51</v>
      </c>
      <c r="B1729" t="s">
        <v>52</v>
      </c>
      <c r="C1729">
        <v>2</v>
      </c>
      <c r="D1729">
        <v>90</v>
      </c>
      <c r="E1729">
        <v>34</v>
      </c>
      <c r="F1729">
        <v>88101</v>
      </c>
      <c r="G1729">
        <v>1</v>
      </c>
      <c r="H1729">
        <v>7</v>
      </c>
      <c r="I1729">
        <v>105</v>
      </c>
      <c r="J1729">
        <v>145</v>
      </c>
      <c r="K1729">
        <v>20180603</v>
      </c>
      <c r="L1729" s="78">
        <v>0</v>
      </c>
      <c r="M1729">
        <v>2</v>
      </c>
      <c r="AC1729" s="79">
        <f t="shared" si="231"/>
        <v>43254</v>
      </c>
      <c r="AD1729">
        <f t="shared" si="232"/>
        <v>6</v>
      </c>
      <c r="AE1729">
        <f t="shared" si="233"/>
        <v>2018</v>
      </c>
    </row>
    <row r="1730" spans="1:31" x14ac:dyDescent="0.25">
      <c r="A1730" t="s">
        <v>51</v>
      </c>
      <c r="B1730" t="s">
        <v>52</v>
      </c>
      <c r="C1730">
        <v>2</v>
      </c>
      <c r="D1730">
        <v>90</v>
      </c>
      <c r="E1730">
        <v>34</v>
      </c>
      <c r="F1730">
        <v>88101</v>
      </c>
      <c r="G1730">
        <v>1</v>
      </c>
      <c r="H1730">
        <v>7</v>
      </c>
      <c r="I1730">
        <v>105</v>
      </c>
      <c r="J1730">
        <v>145</v>
      </c>
      <c r="K1730">
        <v>20180604</v>
      </c>
      <c r="L1730" s="78">
        <v>0</v>
      </c>
      <c r="M1730">
        <v>2.5</v>
      </c>
      <c r="AC1730" s="79">
        <f t="shared" si="231"/>
        <v>43255</v>
      </c>
      <c r="AD1730">
        <f t="shared" si="232"/>
        <v>6</v>
      </c>
      <c r="AE1730">
        <f t="shared" si="233"/>
        <v>2018</v>
      </c>
    </row>
    <row r="1731" spans="1:31" x14ac:dyDescent="0.25">
      <c r="A1731" t="s">
        <v>51</v>
      </c>
      <c r="B1731" t="s">
        <v>52</v>
      </c>
      <c r="C1731">
        <v>2</v>
      </c>
      <c r="D1731">
        <v>90</v>
      </c>
      <c r="E1731">
        <v>34</v>
      </c>
      <c r="F1731">
        <v>88101</v>
      </c>
      <c r="G1731">
        <v>1</v>
      </c>
      <c r="H1731">
        <v>7</v>
      </c>
      <c r="I1731">
        <v>105</v>
      </c>
      <c r="J1731">
        <v>145</v>
      </c>
      <c r="K1731">
        <v>20180605</v>
      </c>
      <c r="L1731" s="78">
        <v>0</v>
      </c>
      <c r="N1731" t="s">
        <v>66</v>
      </c>
      <c r="AC1731" s="79">
        <f t="shared" si="231"/>
        <v>43256</v>
      </c>
      <c r="AD1731">
        <f t="shared" si="232"/>
        <v>6</v>
      </c>
      <c r="AE1731">
        <f t="shared" si="233"/>
        <v>2018</v>
      </c>
    </row>
    <row r="1732" spans="1:31" x14ac:dyDescent="0.25">
      <c r="A1732" t="s">
        <v>51</v>
      </c>
      <c r="B1732" t="s">
        <v>52</v>
      </c>
      <c r="C1732">
        <v>2</v>
      </c>
      <c r="D1732">
        <v>90</v>
      </c>
      <c r="E1732">
        <v>34</v>
      </c>
      <c r="F1732">
        <v>88101</v>
      </c>
      <c r="G1732">
        <v>1</v>
      </c>
      <c r="H1732">
        <v>7</v>
      </c>
      <c r="I1732">
        <v>105</v>
      </c>
      <c r="J1732">
        <v>145</v>
      </c>
      <c r="K1732">
        <v>20180606</v>
      </c>
      <c r="L1732" s="78">
        <v>0</v>
      </c>
      <c r="M1732">
        <v>3.3</v>
      </c>
      <c r="AC1732" s="79">
        <f t="shared" si="231"/>
        <v>43257</v>
      </c>
      <c r="AD1732">
        <f t="shared" si="232"/>
        <v>6</v>
      </c>
      <c r="AE1732">
        <f t="shared" si="233"/>
        <v>2018</v>
      </c>
    </row>
    <row r="1733" spans="1:31" x14ac:dyDescent="0.25">
      <c r="A1733" t="s">
        <v>51</v>
      </c>
      <c r="B1733" t="s">
        <v>52</v>
      </c>
      <c r="C1733">
        <v>2</v>
      </c>
      <c r="D1733">
        <v>90</v>
      </c>
      <c r="E1733">
        <v>34</v>
      </c>
      <c r="F1733">
        <v>88101</v>
      </c>
      <c r="G1733">
        <v>1</v>
      </c>
      <c r="H1733">
        <v>7</v>
      </c>
      <c r="I1733">
        <v>105</v>
      </c>
      <c r="J1733">
        <v>145</v>
      </c>
      <c r="K1733">
        <v>20180607</v>
      </c>
      <c r="L1733" s="78">
        <v>0</v>
      </c>
      <c r="M1733">
        <v>5.4</v>
      </c>
      <c r="AC1733" s="79">
        <f t="shared" si="231"/>
        <v>43258</v>
      </c>
      <c r="AD1733">
        <f t="shared" si="232"/>
        <v>6</v>
      </c>
      <c r="AE1733">
        <f t="shared" si="233"/>
        <v>2018</v>
      </c>
    </row>
    <row r="1734" spans="1:31" x14ac:dyDescent="0.25">
      <c r="A1734" t="s">
        <v>51</v>
      </c>
      <c r="B1734" t="s">
        <v>52</v>
      </c>
      <c r="C1734">
        <v>2</v>
      </c>
      <c r="D1734">
        <v>90</v>
      </c>
      <c r="E1734">
        <v>34</v>
      </c>
      <c r="F1734">
        <v>88101</v>
      </c>
      <c r="G1734">
        <v>1</v>
      </c>
      <c r="H1734">
        <v>7</v>
      </c>
      <c r="I1734">
        <v>105</v>
      </c>
      <c r="J1734">
        <v>145</v>
      </c>
      <c r="K1734">
        <v>20180608</v>
      </c>
      <c r="L1734" s="78">
        <v>0</v>
      </c>
      <c r="M1734">
        <v>4.2</v>
      </c>
      <c r="AC1734" s="79">
        <f t="shared" si="231"/>
        <v>43259</v>
      </c>
      <c r="AD1734">
        <f t="shared" si="232"/>
        <v>6</v>
      </c>
      <c r="AE1734">
        <f t="shared" si="233"/>
        <v>2018</v>
      </c>
    </row>
    <row r="1735" spans="1:31" x14ac:dyDescent="0.25">
      <c r="A1735" t="s">
        <v>51</v>
      </c>
      <c r="B1735" t="s">
        <v>52</v>
      </c>
      <c r="C1735">
        <v>2</v>
      </c>
      <c r="D1735">
        <v>90</v>
      </c>
      <c r="E1735">
        <v>34</v>
      </c>
      <c r="F1735">
        <v>88101</v>
      </c>
      <c r="G1735">
        <v>1</v>
      </c>
      <c r="H1735">
        <v>7</v>
      </c>
      <c r="I1735">
        <v>105</v>
      </c>
      <c r="J1735">
        <v>145</v>
      </c>
      <c r="K1735">
        <v>20180609</v>
      </c>
      <c r="L1735" s="78">
        <v>0</v>
      </c>
      <c r="M1735">
        <v>10.9</v>
      </c>
      <c r="AC1735" s="79">
        <f t="shared" si="231"/>
        <v>43260</v>
      </c>
      <c r="AD1735">
        <f t="shared" si="232"/>
        <v>6</v>
      </c>
      <c r="AE1735">
        <f t="shared" si="233"/>
        <v>2018</v>
      </c>
    </row>
    <row r="1736" spans="1:31" x14ac:dyDescent="0.25">
      <c r="A1736" t="s">
        <v>51</v>
      </c>
      <c r="B1736" t="s">
        <v>52</v>
      </c>
      <c r="C1736">
        <v>2</v>
      </c>
      <c r="D1736">
        <v>90</v>
      </c>
      <c r="E1736">
        <v>34</v>
      </c>
      <c r="F1736">
        <v>88101</v>
      </c>
      <c r="G1736">
        <v>1</v>
      </c>
      <c r="H1736">
        <v>7</v>
      </c>
      <c r="I1736">
        <v>105</v>
      </c>
      <c r="J1736">
        <v>145</v>
      </c>
      <c r="K1736">
        <v>20180610</v>
      </c>
      <c r="L1736" s="78">
        <v>0</v>
      </c>
      <c r="M1736">
        <v>12.9</v>
      </c>
      <c r="Q1736" t="s">
        <v>56</v>
      </c>
      <c r="AC1736" s="79">
        <f t="shared" si="231"/>
        <v>43261</v>
      </c>
      <c r="AD1736">
        <f t="shared" si="232"/>
        <v>6</v>
      </c>
      <c r="AE1736">
        <f t="shared" si="233"/>
        <v>2018</v>
      </c>
    </row>
    <row r="1737" spans="1:31" x14ac:dyDescent="0.25">
      <c r="A1737" t="s">
        <v>51</v>
      </c>
      <c r="B1737" t="s">
        <v>52</v>
      </c>
      <c r="C1737">
        <v>2</v>
      </c>
      <c r="D1737">
        <v>90</v>
      </c>
      <c r="E1737">
        <v>34</v>
      </c>
      <c r="F1737">
        <v>88101</v>
      </c>
      <c r="G1737">
        <v>1</v>
      </c>
      <c r="H1737">
        <v>7</v>
      </c>
      <c r="I1737">
        <v>105</v>
      </c>
      <c r="J1737">
        <v>145</v>
      </c>
      <c r="K1737">
        <v>20180611</v>
      </c>
      <c r="L1737" s="78">
        <v>0</v>
      </c>
      <c r="M1737">
        <v>1.6</v>
      </c>
      <c r="AC1737" s="79">
        <f t="shared" si="231"/>
        <v>43262</v>
      </c>
      <c r="AD1737">
        <f t="shared" si="232"/>
        <v>6</v>
      </c>
      <c r="AE1737">
        <f t="shared" si="233"/>
        <v>2018</v>
      </c>
    </row>
    <row r="1738" spans="1:31" x14ac:dyDescent="0.25">
      <c r="A1738" t="s">
        <v>51</v>
      </c>
      <c r="B1738" t="s">
        <v>52</v>
      </c>
      <c r="C1738">
        <v>2</v>
      </c>
      <c r="D1738">
        <v>90</v>
      </c>
      <c r="E1738">
        <v>34</v>
      </c>
      <c r="F1738">
        <v>88101</v>
      </c>
      <c r="G1738">
        <v>1</v>
      </c>
      <c r="H1738">
        <v>7</v>
      </c>
      <c r="I1738">
        <v>105</v>
      </c>
      <c r="J1738">
        <v>145</v>
      </c>
      <c r="K1738">
        <v>20180612</v>
      </c>
      <c r="L1738" s="78">
        <v>0</v>
      </c>
      <c r="M1738">
        <v>3.2</v>
      </c>
      <c r="AC1738" s="79">
        <f t="shared" si="231"/>
        <v>43263</v>
      </c>
      <c r="AD1738">
        <f t="shared" si="232"/>
        <v>6</v>
      </c>
      <c r="AE1738">
        <f t="shared" si="233"/>
        <v>2018</v>
      </c>
    </row>
    <row r="1739" spans="1:31" x14ac:dyDescent="0.25">
      <c r="A1739" t="s">
        <v>51</v>
      </c>
      <c r="B1739" t="s">
        <v>52</v>
      </c>
      <c r="C1739">
        <v>2</v>
      </c>
      <c r="D1739">
        <v>90</v>
      </c>
      <c r="E1739">
        <v>34</v>
      </c>
      <c r="F1739">
        <v>88101</v>
      </c>
      <c r="G1739">
        <v>1</v>
      </c>
      <c r="H1739">
        <v>7</v>
      </c>
      <c r="I1739">
        <v>105</v>
      </c>
      <c r="J1739">
        <v>145</v>
      </c>
      <c r="K1739">
        <v>20180613</v>
      </c>
      <c r="L1739" s="78">
        <v>0</v>
      </c>
      <c r="M1739">
        <v>5.7</v>
      </c>
      <c r="AC1739" s="79">
        <f t="shared" si="231"/>
        <v>43264</v>
      </c>
      <c r="AD1739">
        <f t="shared" si="232"/>
        <v>6</v>
      </c>
      <c r="AE1739">
        <f t="shared" si="233"/>
        <v>2018</v>
      </c>
    </row>
    <row r="1740" spans="1:31" x14ac:dyDescent="0.25">
      <c r="A1740" t="s">
        <v>51</v>
      </c>
      <c r="B1740" t="s">
        <v>52</v>
      </c>
      <c r="C1740">
        <v>2</v>
      </c>
      <c r="D1740">
        <v>90</v>
      </c>
      <c r="E1740">
        <v>34</v>
      </c>
      <c r="F1740">
        <v>88101</v>
      </c>
      <c r="G1740">
        <v>1</v>
      </c>
      <c r="H1740">
        <v>7</v>
      </c>
      <c r="I1740">
        <v>105</v>
      </c>
      <c r="J1740">
        <v>145</v>
      </c>
      <c r="K1740">
        <v>20180614</v>
      </c>
      <c r="L1740" s="78">
        <v>0</v>
      </c>
      <c r="M1740">
        <v>61.3</v>
      </c>
      <c r="Q1740" t="s">
        <v>56</v>
      </c>
      <c r="AC1740" s="79">
        <f t="shared" si="231"/>
        <v>43265</v>
      </c>
      <c r="AD1740">
        <f t="shared" si="232"/>
        <v>6</v>
      </c>
      <c r="AE1740">
        <f t="shared" si="233"/>
        <v>2018</v>
      </c>
    </row>
    <row r="1741" spans="1:31" x14ac:dyDescent="0.25">
      <c r="A1741" t="s">
        <v>51</v>
      </c>
      <c r="B1741" t="s">
        <v>52</v>
      </c>
      <c r="C1741">
        <v>2</v>
      </c>
      <c r="D1741">
        <v>90</v>
      </c>
      <c r="E1741">
        <v>34</v>
      </c>
      <c r="F1741">
        <v>88101</v>
      </c>
      <c r="G1741">
        <v>1</v>
      </c>
      <c r="H1741">
        <v>7</v>
      </c>
      <c r="I1741">
        <v>105</v>
      </c>
      <c r="J1741">
        <v>145</v>
      </c>
      <c r="K1741">
        <v>20180615</v>
      </c>
      <c r="L1741" s="78">
        <v>0</v>
      </c>
      <c r="M1741">
        <v>13.8</v>
      </c>
      <c r="Q1741" t="s">
        <v>56</v>
      </c>
      <c r="AC1741" s="79">
        <f t="shared" si="231"/>
        <v>43266</v>
      </c>
      <c r="AD1741">
        <f t="shared" si="232"/>
        <v>6</v>
      </c>
      <c r="AE1741">
        <f t="shared" si="233"/>
        <v>2018</v>
      </c>
    </row>
    <row r="1742" spans="1:31" x14ac:dyDescent="0.25">
      <c r="A1742" t="s">
        <v>51</v>
      </c>
      <c r="B1742" t="s">
        <v>52</v>
      </c>
      <c r="C1742">
        <v>2</v>
      </c>
      <c r="D1742">
        <v>90</v>
      </c>
      <c r="E1742">
        <v>34</v>
      </c>
      <c r="F1742">
        <v>88101</v>
      </c>
      <c r="G1742">
        <v>1</v>
      </c>
      <c r="H1742">
        <v>7</v>
      </c>
      <c r="I1742">
        <v>105</v>
      </c>
      <c r="J1742">
        <v>145</v>
      </c>
      <c r="K1742">
        <v>20180616</v>
      </c>
      <c r="L1742" s="78">
        <v>0</v>
      </c>
      <c r="M1742">
        <v>4.8</v>
      </c>
      <c r="AC1742" s="79">
        <f t="shared" si="231"/>
        <v>43267</v>
      </c>
      <c r="AD1742">
        <f t="shared" si="232"/>
        <v>6</v>
      </c>
      <c r="AE1742">
        <f t="shared" si="233"/>
        <v>2018</v>
      </c>
    </row>
    <row r="1743" spans="1:31" x14ac:dyDescent="0.25">
      <c r="A1743" t="s">
        <v>51</v>
      </c>
      <c r="B1743" t="s">
        <v>52</v>
      </c>
      <c r="C1743">
        <v>2</v>
      </c>
      <c r="D1743">
        <v>90</v>
      </c>
      <c r="E1743">
        <v>34</v>
      </c>
      <c r="F1743">
        <v>88101</v>
      </c>
      <c r="G1743">
        <v>1</v>
      </c>
      <c r="H1743">
        <v>7</v>
      </c>
      <c r="I1743">
        <v>105</v>
      </c>
      <c r="J1743">
        <v>145</v>
      </c>
      <c r="K1743">
        <v>20180617</v>
      </c>
      <c r="L1743" s="78">
        <v>0</v>
      </c>
      <c r="M1743">
        <v>3.8</v>
      </c>
      <c r="AC1743" s="79">
        <f t="shared" si="231"/>
        <v>43268</v>
      </c>
      <c r="AD1743">
        <f t="shared" si="232"/>
        <v>6</v>
      </c>
      <c r="AE1743">
        <f t="shared" si="233"/>
        <v>2018</v>
      </c>
    </row>
    <row r="1744" spans="1:31" x14ac:dyDescent="0.25">
      <c r="A1744" t="s">
        <v>51</v>
      </c>
      <c r="B1744" t="s">
        <v>52</v>
      </c>
      <c r="C1744">
        <v>2</v>
      </c>
      <c r="D1744">
        <v>90</v>
      </c>
      <c r="E1744">
        <v>34</v>
      </c>
      <c r="F1744">
        <v>88101</v>
      </c>
      <c r="G1744">
        <v>1</v>
      </c>
      <c r="H1744">
        <v>7</v>
      </c>
      <c r="I1744">
        <v>105</v>
      </c>
      <c r="J1744">
        <v>145</v>
      </c>
      <c r="K1744">
        <v>20180618</v>
      </c>
      <c r="L1744" s="78">
        <v>0</v>
      </c>
      <c r="M1744">
        <v>3.4</v>
      </c>
      <c r="AC1744" s="79">
        <f t="shared" si="231"/>
        <v>43269</v>
      </c>
      <c r="AD1744">
        <f t="shared" si="232"/>
        <v>6</v>
      </c>
      <c r="AE1744">
        <f t="shared" si="233"/>
        <v>2018</v>
      </c>
    </row>
    <row r="1745" spans="1:31" x14ac:dyDescent="0.25">
      <c r="A1745" t="s">
        <v>51</v>
      </c>
      <c r="B1745" t="s">
        <v>52</v>
      </c>
      <c r="C1745">
        <v>2</v>
      </c>
      <c r="D1745">
        <v>90</v>
      </c>
      <c r="E1745">
        <v>34</v>
      </c>
      <c r="F1745">
        <v>88101</v>
      </c>
      <c r="G1745">
        <v>1</v>
      </c>
      <c r="H1745">
        <v>7</v>
      </c>
      <c r="I1745">
        <v>105</v>
      </c>
      <c r="J1745">
        <v>145</v>
      </c>
      <c r="K1745">
        <v>20180619</v>
      </c>
      <c r="L1745" s="78">
        <v>0</v>
      </c>
      <c r="M1745">
        <v>2.9</v>
      </c>
      <c r="AC1745" s="79">
        <f t="shared" si="231"/>
        <v>43270</v>
      </c>
      <c r="AD1745">
        <f t="shared" si="232"/>
        <v>6</v>
      </c>
      <c r="AE1745">
        <f t="shared" si="233"/>
        <v>2018</v>
      </c>
    </row>
    <row r="1746" spans="1:31" x14ac:dyDescent="0.25">
      <c r="A1746" t="s">
        <v>51</v>
      </c>
      <c r="B1746" t="s">
        <v>52</v>
      </c>
      <c r="C1746">
        <v>2</v>
      </c>
      <c r="D1746">
        <v>90</v>
      </c>
      <c r="E1746">
        <v>34</v>
      </c>
      <c r="F1746">
        <v>88101</v>
      </c>
      <c r="G1746">
        <v>1</v>
      </c>
      <c r="H1746">
        <v>7</v>
      </c>
      <c r="I1746">
        <v>105</v>
      </c>
      <c r="J1746">
        <v>145</v>
      </c>
      <c r="K1746">
        <v>20180620</v>
      </c>
      <c r="L1746" s="78">
        <v>0</v>
      </c>
      <c r="N1746" t="s">
        <v>67</v>
      </c>
      <c r="Q1746">
        <v>1</v>
      </c>
      <c r="AC1746" s="79">
        <f t="shared" si="231"/>
        <v>43271</v>
      </c>
      <c r="AD1746">
        <f t="shared" si="232"/>
        <v>6</v>
      </c>
      <c r="AE1746">
        <f t="shared" si="233"/>
        <v>2018</v>
      </c>
    </row>
    <row r="1747" spans="1:31" x14ac:dyDescent="0.25">
      <c r="A1747" t="s">
        <v>51</v>
      </c>
      <c r="B1747" t="s">
        <v>52</v>
      </c>
      <c r="C1747">
        <v>2</v>
      </c>
      <c r="D1747">
        <v>90</v>
      </c>
      <c r="E1747">
        <v>34</v>
      </c>
      <c r="F1747">
        <v>88101</v>
      </c>
      <c r="G1747">
        <v>1</v>
      </c>
      <c r="H1747">
        <v>7</v>
      </c>
      <c r="I1747">
        <v>105</v>
      </c>
      <c r="J1747">
        <v>145</v>
      </c>
      <c r="K1747">
        <v>20180621</v>
      </c>
      <c r="L1747" s="78">
        <v>0</v>
      </c>
      <c r="N1747" t="s">
        <v>67</v>
      </c>
      <c r="Q1747">
        <v>1</v>
      </c>
      <c r="AC1747" s="79">
        <f t="shared" si="231"/>
        <v>43272</v>
      </c>
      <c r="AD1747">
        <f t="shared" si="232"/>
        <v>6</v>
      </c>
      <c r="AE1747">
        <f t="shared" si="233"/>
        <v>2018</v>
      </c>
    </row>
    <row r="1748" spans="1:31" x14ac:dyDescent="0.25">
      <c r="A1748" t="s">
        <v>51</v>
      </c>
      <c r="B1748" t="s">
        <v>52</v>
      </c>
      <c r="C1748">
        <v>2</v>
      </c>
      <c r="D1748">
        <v>90</v>
      </c>
      <c r="E1748">
        <v>34</v>
      </c>
      <c r="F1748">
        <v>88101</v>
      </c>
      <c r="G1748">
        <v>1</v>
      </c>
      <c r="H1748">
        <v>7</v>
      </c>
      <c r="I1748">
        <v>105</v>
      </c>
      <c r="J1748">
        <v>145</v>
      </c>
      <c r="K1748">
        <v>20180622</v>
      </c>
      <c r="L1748" s="78">
        <v>0</v>
      </c>
      <c r="N1748" t="s">
        <v>67</v>
      </c>
      <c r="Q1748">
        <v>1</v>
      </c>
      <c r="AC1748" s="79">
        <f t="shared" si="231"/>
        <v>43273</v>
      </c>
      <c r="AD1748">
        <f t="shared" si="232"/>
        <v>6</v>
      </c>
      <c r="AE1748">
        <f t="shared" si="233"/>
        <v>2018</v>
      </c>
    </row>
    <row r="1749" spans="1:31" x14ac:dyDescent="0.25">
      <c r="A1749" t="s">
        <v>51</v>
      </c>
      <c r="B1749" t="s">
        <v>52</v>
      </c>
      <c r="C1749">
        <v>2</v>
      </c>
      <c r="D1749">
        <v>90</v>
      </c>
      <c r="E1749">
        <v>34</v>
      </c>
      <c r="F1749">
        <v>88101</v>
      </c>
      <c r="G1749">
        <v>1</v>
      </c>
      <c r="H1749">
        <v>7</v>
      </c>
      <c r="I1749">
        <v>105</v>
      </c>
      <c r="J1749">
        <v>145</v>
      </c>
      <c r="K1749">
        <v>20180623</v>
      </c>
      <c r="L1749" s="78">
        <v>0</v>
      </c>
      <c r="N1749" t="s">
        <v>67</v>
      </c>
      <c r="Q1749">
        <v>1</v>
      </c>
      <c r="AC1749" s="79">
        <f t="shared" si="231"/>
        <v>43274</v>
      </c>
      <c r="AD1749">
        <f t="shared" si="232"/>
        <v>6</v>
      </c>
      <c r="AE1749">
        <f t="shared" si="233"/>
        <v>2018</v>
      </c>
    </row>
    <row r="1750" spans="1:31" x14ac:dyDescent="0.25">
      <c r="A1750" t="s">
        <v>51</v>
      </c>
      <c r="B1750" t="s">
        <v>52</v>
      </c>
      <c r="C1750">
        <v>2</v>
      </c>
      <c r="D1750">
        <v>90</v>
      </c>
      <c r="E1750">
        <v>34</v>
      </c>
      <c r="F1750">
        <v>88101</v>
      </c>
      <c r="G1750">
        <v>1</v>
      </c>
      <c r="H1750">
        <v>7</v>
      </c>
      <c r="I1750">
        <v>105</v>
      </c>
      <c r="J1750">
        <v>145</v>
      </c>
      <c r="K1750">
        <v>20180624</v>
      </c>
      <c r="L1750" s="78">
        <v>0</v>
      </c>
      <c r="M1750">
        <v>3.7</v>
      </c>
      <c r="AC1750" s="79">
        <f t="shared" si="231"/>
        <v>43275</v>
      </c>
      <c r="AD1750">
        <f t="shared" si="232"/>
        <v>6</v>
      </c>
      <c r="AE1750">
        <f t="shared" si="233"/>
        <v>2018</v>
      </c>
    </row>
    <row r="1751" spans="1:31" x14ac:dyDescent="0.25">
      <c r="A1751" t="s">
        <v>51</v>
      </c>
      <c r="B1751" t="s">
        <v>52</v>
      </c>
      <c r="C1751">
        <v>2</v>
      </c>
      <c r="D1751">
        <v>90</v>
      </c>
      <c r="E1751">
        <v>34</v>
      </c>
      <c r="F1751">
        <v>88101</v>
      </c>
      <c r="G1751">
        <v>1</v>
      </c>
      <c r="H1751">
        <v>7</v>
      </c>
      <c r="I1751">
        <v>105</v>
      </c>
      <c r="J1751">
        <v>145</v>
      </c>
      <c r="K1751">
        <v>20180625</v>
      </c>
      <c r="L1751" s="78">
        <v>0</v>
      </c>
      <c r="M1751">
        <v>3.1</v>
      </c>
      <c r="AC1751" s="79">
        <f t="shared" si="231"/>
        <v>43276</v>
      </c>
      <c r="AD1751">
        <f t="shared" si="232"/>
        <v>6</v>
      </c>
      <c r="AE1751">
        <f t="shared" si="233"/>
        <v>2018</v>
      </c>
    </row>
    <row r="1752" spans="1:31" x14ac:dyDescent="0.25">
      <c r="A1752" t="s">
        <v>51</v>
      </c>
      <c r="B1752" t="s">
        <v>52</v>
      </c>
      <c r="C1752">
        <v>2</v>
      </c>
      <c r="D1752">
        <v>90</v>
      </c>
      <c r="E1752">
        <v>34</v>
      </c>
      <c r="F1752">
        <v>88101</v>
      </c>
      <c r="G1752">
        <v>1</v>
      </c>
      <c r="H1752">
        <v>7</v>
      </c>
      <c r="I1752">
        <v>105</v>
      </c>
      <c r="J1752">
        <v>145</v>
      </c>
      <c r="K1752">
        <v>20180626</v>
      </c>
      <c r="L1752" s="78">
        <v>0</v>
      </c>
      <c r="N1752" t="s">
        <v>67</v>
      </c>
      <c r="Q1752">
        <v>1</v>
      </c>
      <c r="AC1752" s="79">
        <f t="shared" si="231"/>
        <v>43277</v>
      </c>
      <c r="AD1752">
        <f t="shared" si="232"/>
        <v>6</v>
      </c>
      <c r="AE1752">
        <f t="shared" si="233"/>
        <v>2018</v>
      </c>
    </row>
    <row r="1753" spans="1:31" x14ac:dyDescent="0.25">
      <c r="A1753" t="s">
        <v>51</v>
      </c>
      <c r="B1753" t="s">
        <v>52</v>
      </c>
      <c r="C1753">
        <v>2</v>
      </c>
      <c r="D1753">
        <v>90</v>
      </c>
      <c r="E1753">
        <v>34</v>
      </c>
      <c r="F1753">
        <v>88101</v>
      </c>
      <c r="G1753">
        <v>1</v>
      </c>
      <c r="H1753">
        <v>7</v>
      </c>
      <c r="I1753">
        <v>105</v>
      </c>
      <c r="J1753">
        <v>145</v>
      </c>
      <c r="K1753">
        <v>20180627</v>
      </c>
      <c r="L1753" s="78">
        <v>0</v>
      </c>
      <c r="N1753" t="s">
        <v>67</v>
      </c>
      <c r="Q1753">
        <v>1</v>
      </c>
      <c r="AC1753" s="79">
        <f t="shared" si="231"/>
        <v>43278</v>
      </c>
      <c r="AD1753">
        <f t="shared" si="232"/>
        <v>6</v>
      </c>
      <c r="AE1753">
        <f t="shared" si="233"/>
        <v>2018</v>
      </c>
    </row>
    <row r="1754" spans="1:31" x14ac:dyDescent="0.25">
      <c r="A1754" t="s">
        <v>51</v>
      </c>
      <c r="B1754" t="s">
        <v>52</v>
      </c>
      <c r="C1754">
        <v>2</v>
      </c>
      <c r="D1754">
        <v>90</v>
      </c>
      <c r="E1754">
        <v>34</v>
      </c>
      <c r="F1754">
        <v>88101</v>
      </c>
      <c r="G1754">
        <v>1</v>
      </c>
      <c r="H1754">
        <v>7</v>
      </c>
      <c r="I1754">
        <v>105</v>
      </c>
      <c r="J1754">
        <v>145</v>
      </c>
      <c r="K1754">
        <v>20180628</v>
      </c>
      <c r="L1754" s="78">
        <v>0</v>
      </c>
      <c r="N1754" t="s">
        <v>67</v>
      </c>
      <c r="Q1754">
        <v>1</v>
      </c>
      <c r="AC1754" s="79">
        <f t="shared" si="231"/>
        <v>43279</v>
      </c>
      <c r="AD1754">
        <f t="shared" si="232"/>
        <v>6</v>
      </c>
      <c r="AE1754">
        <f t="shared" si="233"/>
        <v>2018</v>
      </c>
    </row>
    <row r="1755" spans="1:31" x14ac:dyDescent="0.25">
      <c r="A1755" t="s">
        <v>51</v>
      </c>
      <c r="B1755" t="s">
        <v>52</v>
      </c>
      <c r="C1755">
        <v>2</v>
      </c>
      <c r="D1755">
        <v>90</v>
      </c>
      <c r="E1755">
        <v>34</v>
      </c>
      <c r="F1755">
        <v>88101</v>
      </c>
      <c r="G1755">
        <v>1</v>
      </c>
      <c r="H1755">
        <v>7</v>
      </c>
      <c r="I1755">
        <v>105</v>
      </c>
      <c r="J1755">
        <v>145</v>
      </c>
      <c r="K1755">
        <v>20180629</v>
      </c>
      <c r="L1755" s="78">
        <v>0</v>
      </c>
      <c r="N1755" t="s">
        <v>67</v>
      </c>
      <c r="Q1755">
        <v>1</v>
      </c>
      <c r="AC1755" s="79">
        <f t="shared" si="231"/>
        <v>43280</v>
      </c>
      <c r="AD1755">
        <f t="shared" si="232"/>
        <v>6</v>
      </c>
      <c r="AE1755">
        <f t="shared" si="233"/>
        <v>2018</v>
      </c>
    </row>
    <row r="1756" spans="1:31" x14ac:dyDescent="0.25">
      <c r="A1756" t="s">
        <v>51</v>
      </c>
      <c r="B1756" t="s">
        <v>52</v>
      </c>
      <c r="C1756">
        <v>2</v>
      </c>
      <c r="D1756">
        <v>90</v>
      </c>
      <c r="E1756">
        <v>34</v>
      </c>
      <c r="F1756">
        <v>88101</v>
      </c>
      <c r="G1756">
        <v>1</v>
      </c>
      <c r="H1756">
        <v>7</v>
      </c>
      <c r="I1756">
        <v>105</v>
      </c>
      <c r="J1756">
        <v>145</v>
      </c>
      <c r="K1756">
        <v>20180630</v>
      </c>
      <c r="L1756" s="78">
        <v>0</v>
      </c>
      <c r="N1756" t="s">
        <v>67</v>
      </c>
      <c r="Q1756">
        <v>1</v>
      </c>
      <c r="AC1756" s="79">
        <f t="shared" si="231"/>
        <v>43281</v>
      </c>
      <c r="AD1756">
        <f t="shared" si="232"/>
        <v>6</v>
      </c>
      <c r="AE1756">
        <f t="shared" si="233"/>
        <v>2018</v>
      </c>
    </row>
    <row r="1757" spans="1:31" x14ac:dyDescent="0.25">
      <c r="A1757" t="s">
        <v>51</v>
      </c>
      <c r="B1757" t="s">
        <v>52</v>
      </c>
      <c r="C1757">
        <v>2</v>
      </c>
      <c r="D1757">
        <v>90</v>
      </c>
      <c r="E1757">
        <v>34</v>
      </c>
      <c r="F1757">
        <v>88101</v>
      </c>
      <c r="G1757">
        <v>1</v>
      </c>
      <c r="H1757">
        <v>7</v>
      </c>
      <c r="I1757">
        <v>105</v>
      </c>
      <c r="J1757">
        <v>145</v>
      </c>
      <c r="K1757">
        <v>20180701</v>
      </c>
      <c r="L1757" s="78">
        <v>0</v>
      </c>
      <c r="N1757" t="s">
        <v>67</v>
      </c>
      <c r="AC1757" s="79">
        <f t="shared" si="231"/>
        <v>43282</v>
      </c>
      <c r="AD1757">
        <f t="shared" si="232"/>
        <v>7</v>
      </c>
      <c r="AE1757">
        <f t="shared" si="233"/>
        <v>2018</v>
      </c>
    </row>
    <row r="1758" spans="1:31" x14ac:dyDescent="0.25">
      <c r="A1758" t="s">
        <v>51</v>
      </c>
      <c r="B1758" t="s">
        <v>52</v>
      </c>
      <c r="C1758">
        <v>2</v>
      </c>
      <c r="D1758">
        <v>90</v>
      </c>
      <c r="E1758">
        <v>34</v>
      </c>
      <c r="F1758">
        <v>88101</v>
      </c>
      <c r="G1758">
        <v>1</v>
      </c>
      <c r="H1758">
        <v>7</v>
      </c>
      <c r="I1758">
        <v>105</v>
      </c>
      <c r="J1758">
        <v>145</v>
      </c>
      <c r="K1758">
        <v>20180702</v>
      </c>
      <c r="L1758" s="78">
        <v>0</v>
      </c>
      <c r="N1758" t="s">
        <v>67</v>
      </c>
      <c r="AC1758" s="79">
        <f t="shared" si="231"/>
        <v>43283</v>
      </c>
      <c r="AD1758">
        <f t="shared" si="232"/>
        <v>7</v>
      </c>
      <c r="AE1758">
        <f t="shared" si="233"/>
        <v>2018</v>
      </c>
    </row>
    <row r="1759" spans="1:31" x14ac:dyDescent="0.25">
      <c r="A1759" t="s">
        <v>51</v>
      </c>
      <c r="B1759" t="s">
        <v>52</v>
      </c>
      <c r="C1759">
        <v>2</v>
      </c>
      <c r="D1759">
        <v>90</v>
      </c>
      <c r="E1759">
        <v>34</v>
      </c>
      <c r="F1759">
        <v>88101</v>
      </c>
      <c r="G1759">
        <v>1</v>
      </c>
      <c r="H1759">
        <v>7</v>
      </c>
      <c r="I1759">
        <v>105</v>
      </c>
      <c r="J1759">
        <v>145</v>
      </c>
      <c r="K1759">
        <v>20180703</v>
      </c>
      <c r="L1759" s="78">
        <v>0</v>
      </c>
      <c r="N1759" t="s">
        <v>67</v>
      </c>
      <c r="AC1759" s="79">
        <f t="shared" si="231"/>
        <v>43284</v>
      </c>
      <c r="AD1759">
        <f t="shared" si="232"/>
        <v>7</v>
      </c>
      <c r="AE1759">
        <f t="shared" si="233"/>
        <v>2018</v>
      </c>
    </row>
    <row r="1760" spans="1:31" x14ac:dyDescent="0.25">
      <c r="A1760" t="s">
        <v>51</v>
      </c>
      <c r="B1760" t="s">
        <v>52</v>
      </c>
      <c r="C1760">
        <v>2</v>
      </c>
      <c r="D1760">
        <v>90</v>
      </c>
      <c r="E1760">
        <v>34</v>
      </c>
      <c r="F1760">
        <v>88101</v>
      </c>
      <c r="G1760">
        <v>1</v>
      </c>
      <c r="H1760">
        <v>7</v>
      </c>
      <c r="I1760">
        <v>105</v>
      </c>
      <c r="J1760">
        <v>145</v>
      </c>
      <c r="K1760">
        <v>20180704</v>
      </c>
      <c r="L1760" s="78">
        <v>0</v>
      </c>
      <c r="M1760">
        <v>6.3</v>
      </c>
      <c r="AC1760" s="79">
        <f t="shared" si="231"/>
        <v>43285</v>
      </c>
      <c r="AD1760">
        <f t="shared" si="232"/>
        <v>7</v>
      </c>
      <c r="AE1760">
        <f t="shared" si="233"/>
        <v>2018</v>
      </c>
    </row>
    <row r="1761" spans="1:31" x14ac:dyDescent="0.25">
      <c r="A1761" t="s">
        <v>51</v>
      </c>
      <c r="B1761" t="s">
        <v>52</v>
      </c>
      <c r="C1761">
        <v>2</v>
      </c>
      <c r="D1761">
        <v>90</v>
      </c>
      <c r="E1761">
        <v>34</v>
      </c>
      <c r="F1761">
        <v>88101</v>
      </c>
      <c r="G1761">
        <v>1</v>
      </c>
      <c r="H1761">
        <v>7</v>
      </c>
      <c r="I1761">
        <v>105</v>
      </c>
      <c r="J1761">
        <v>145</v>
      </c>
      <c r="K1761">
        <v>20180705</v>
      </c>
      <c r="L1761" s="78">
        <v>0</v>
      </c>
      <c r="M1761">
        <v>4.7</v>
      </c>
      <c r="AC1761" s="79">
        <f t="shared" si="231"/>
        <v>43286</v>
      </c>
      <c r="AD1761">
        <f t="shared" si="232"/>
        <v>7</v>
      </c>
      <c r="AE1761">
        <f t="shared" si="233"/>
        <v>2018</v>
      </c>
    </row>
    <row r="1762" spans="1:31" x14ac:dyDescent="0.25">
      <c r="A1762" t="s">
        <v>51</v>
      </c>
      <c r="B1762" t="s">
        <v>52</v>
      </c>
      <c r="C1762">
        <v>2</v>
      </c>
      <c r="D1762">
        <v>90</v>
      </c>
      <c r="E1762">
        <v>34</v>
      </c>
      <c r="F1762">
        <v>88101</v>
      </c>
      <c r="G1762">
        <v>1</v>
      </c>
      <c r="H1762">
        <v>7</v>
      </c>
      <c r="I1762">
        <v>105</v>
      </c>
      <c r="J1762">
        <v>145</v>
      </c>
      <c r="K1762">
        <v>20180706</v>
      </c>
      <c r="L1762" s="78">
        <v>0</v>
      </c>
      <c r="M1762">
        <v>5.7</v>
      </c>
      <c r="AC1762" s="79">
        <f t="shared" si="231"/>
        <v>43287</v>
      </c>
      <c r="AD1762">
        <f t="shared" si="232"/>
        <v>7</v>
      </c>
      <c r="AE1762">
        <f t="shared" si="233"/>
        <v>2018</v>
      </c>
    </row>
    <row r="1763" spans="1:31" x14ac:dyDescent="0.25">
      <c r="A1763" t="s">
        <v>51</v>
      </c>
      <c r="B1763" t="s">
        <v>52</v>
      </c>
      <c r="C1763">
        <v>2</v>
      </c>
      <c r="D1763">
        <v>90</v>
      </c>
      <c r="E1763">
        <v>34</v>
      </c>
      <c r="F1763">
        <v>88101</v>
      </c>
      <c r="G1763">
        <v>1</v>
      </c>
      <c r="H1763">
        <v>7</v>
      </c>
      <c r="I1763">
        <v>105</v>
      </c>
      <c r="J1763">
        <v>145</v>
      </c>
      <c r="K1763">
        <v>20180707</v>
      </c>
      <c r="L1763" s="78">
        <v>0</v>
      </c>
      <c r="N1763" t="s">
        <v>67</v>
      </c>
      <c r="AC1763" s="79">
        <f t="shared" si="231"/>
        <v>43288</v>
      </c>
      <c r="AD1763">
        <f t="shared" si="232"/>
        <v>7</v>
      </c>
      <c r="AE1763">
        <f t="shared" si="233"/>
        <v>2018</v>
      </c>
    </row>
    <row r="1764" spans="1:31" x14ac:dyDescent="0.25">
      <c r="A1764" t="s">
        <v>51</v>
      </c>
      <c r="B1764" t="s">
        <v>52</v>
      </c>
      <c r="C1764">
        <v>2</v>
      </c>
      <c r="D1764">
        <v>90</v>
      </c>
      <c r="E1764">
        <v>34</v>
      </c>
      <c r="F1764">
        <v>88101</v>
      </c>
      <c r="G1764">
        <v>1</v>
      </c>
      <c r="H1764">
        <v>7</v>
      </c>
      <c r="I1764">
        <v>105</v>
      </c>
      <c r="J1764">
        <v>145</v>
      </c>
      <c r="K1764">
        <v>20180708</v>
      </c>
      <c r="L1764" s="78">
        <v>0</v>
      </c>
      <c r="M1764">
        <v>4.5</v>
      </c>
      <c r="AC1764" s="79">
        <f t="shared" si="231"/>
        <v>43289</v>
      </c>
      <c r="AD1764">
        <f t="shared" si="232"/>
        <v>7</v>
      </c>
      <c r="AE1764">
        <f t="shared" si="233"/>
        <v>2018</v>
      </c>
    </row>
    <row r="1765" spans="1:31" x14ac:dyDescent="0.25">
      <c r="A1765" t="s">
        <v>51</v>
      </c>
      <c r="B1765" t="s">
        <v>52</v>
      </c>
      <c r="C1765">
        <v>2</v>
      </c>
      <c r="D1765">
        <v>90</v>
      </c>
      <c r="E1765">
        <v>34</v>
      </c>
      <c r="F1765">
        <v>88101</v>
      </c>
      <c r="G1765">
        <v>1</v>
      </c>
      <c r="H1765">
        <v>7</v>
      </c>
      <c r="I1765">
        <v>105</v>
      </c>
      <c r="J1765">
        <v>145</v>
      </c>
      <c r="K1765">
        <v>20180709</v>
      </c>
      <c r="L1765" s="78">
        <v>0</v>
      </c>
      <c r="M1765">
        <v>3.5</v>
      </c>
      <c r="AC1765" s="79">
        <f t="shared" si="231"/>
        <v>43290</v>
      </c>
      <c r="AD1765">
        <f t="shared" si="232"/>
        <v>7</v>
      </c>
      <c r="AE1765">
        <f t="shared" si="233"/>
        <v>2018</v>
      </c>
    </row>
    <row r="1766" spans="1:31" x14ac:dyDescent="0.25">
      <c r="A1766" t="s">
        <v>51</v>
      </c>
      <c r="B1766" t="s">
        <v>52</v>
      </c>
      <c r="C1766">
        <v>2</v>
      </c>
      <c r="D1766">
        <v>90</v>
      </c>
      <c r="E1766">
        <v>34</v>
      </c>
      <c r="F1766">
        <v>88101</v>
      </c>
      <c r="G1766">
        <v>1</v>
      </c>
      <c r="H1766">
        <v>7</v>
      </c>
      <c r="I1766">
        <v>105</v>
      </c>
      <c r="J1766">
        <v>145</v>
      </c>
      <c r="K1766">
        <v>20180710</v>
      </c>
      <c r="L1766" s="78">
        <v>0</v>
      </c>
      <c r="M1766">
        <v>4.4000000000000004</v>
      </c>
      <c r="AC1766" s="79">
        <f t="shared" si="231"/>
        <v>43291</v>
      </c>
      <c r="AD1766">
        <f t="shared" si="232"/>
        <v>7</v>
      </c>
      <c r="AE1766">
        <f t="shared" si="233"/>
        <v>2018</v>
      </c>
    </row>
    <row r="1767" spans="1:31" x14ac:dyDescent="0.25">
      <c r="A1767" t="s">
        <v>51</v>
      </c>
      <c r="B1767" t="s">
        <v>52</v>
      </c>
      <c r="C1767">
        <v>2</v>
      </c>
      <c r="D1767">
        <v>90</v>
      </c>
      <c r="E1767">
        <v>34</v>
      </c>
      <c r="F1767">
        <v>88101</v>
      </c>
      <c r="G1767">
        <v>1</v>
      </c>
      <c r="H1767">
        <v>7</v>
      </c>
      <c r="I1767">
        <v>105</v>
      </c>
      <c r="J1767">
        <v>145</v>
      </c>
      <c r="K1767">
        <v>20180711</v>
      </c>
      <c r="L1767" s="78">
        <v>0</v>
      </c>
      <c r="M1767">
        <v>1.8</v>
      </c>
      <c r="Q1767" t="s">
        <v>68</v>
      </c>
      <c r="AC1767" s="79">
        <f t="shared" si="231"/>
        <v>43292</v>
      </c>
      <c r="AD1767">
        <f t="shared" si="232"/>
        <v>7</v>
      </c>
      <c r="AE1767">
        <f t="shared" si="233"/>
        <v>2018</v>
      </c>
    </row>
    <row r="1768" spans="1:31" x14ac:dyDescent="0.25">
      <c r="A1768" t="s">
        <v>51</v>
      </c>
      <c r="B1768" t="s">
        <v>52</v>
      </c>
      <c r="C1768">
        <v>2</v>
      </c>
      <c r="D1768">
        <v>90</v>
      </c>
      <c r="E1768">
        <v>34</v>
      </c>
      <c r="F1768">
        <v>88101</v>
      </c>
      <c r="G1768">
        <v>1</v>
      </c>
      <c r="H1768">
        <v>7</v>
      </c>
      <c r="I1768">
        <v>105</v>
      </c>
      <c r="J1768">
        <v>145</v>
      </c>
      <c r="K1768">
        <v>20180712</v>
      </c>
      <c r="L1768" s="78">
        <v>0</v>
      </c>
      <c r="M1768">
        <v>2.6</v>
      </c>
      <c r="Q1768" t="s">
        <v>68</v>
      </c>
      <c r="AC1768" s="79">
        <f t="shared" si="231"/>
        <v>43293</v>
      </c>
      <c r="AD1768">
        <f t="shared" si="232"/>
        <v>7</v>
      </c>
      <c r="AE1768">
        <f t="shared" si="233"/>
        <v>2018</v>
      </c>
    </row>
    <row r="1769" spans="1:31" x14ac:dyDescent="0.25">
      <c r="A1769" t="s">
        <v>51</v>
      </c>
      <c r="B1769" t="s">
        <v>52</v>
      </c>
      <c r="C1769">
        <v>2</v>
      </c>
      <c r="D1769">
        <v>90</v>
      </c>
      <c r="E1769">
        <v>34</v>
      </c>
      <c r="F1769">
        <v>88101</v>
      </c>
      <c r="G1769">
        <v>1</v>
      </c>
      <c r="H1769">
        <v>7</v>
      </c>
      <c r="I1769">
        <v>105</v>
      </c>
      <c r="J1769">
        <v>145</v>
      </c>
      <c r="K1769">
        <v>20180713</v>
      </c>
      <c r="L1769" s="78">
        <v>0</v>
      </c>
      <c r="M1769">
        <v>1.9</v>
      </c>
      <c r="Q1769" t="s">
        <v>68</v>
      </c>
      <c r="AC1769" s="79">
        <f t="shared" si="231"/>
        <v>43294</v>
      </c>
      <c r="AD1769">
        <f t="shared" si="232"/>
        <v>7</v>
      </c>
      <c r="AE1769">
        <f t="shared" si="233"/>
        <v>2018</v>
      </c>
    </row>
    <row r="1770" spans="1:31" x14ac:dyDescent="0.25">
      <c r="A1770" t="s">
        <v>51</v>
      </c>
      <c r="B1770" t="s">
        <v>52</v>
      </c>
      <c r="C1770">
        <v>2</v>
      </c>
      <c r="D1770">
        <v>90</v>
      </c>
      <c r="E1770">
        <v>34</v>
      </c>
      <c r="F1770">
        <v>88101</v>
      </c>
      <c r="G1770">
        <v>1</v>
      </c>
      <c r="H1770">
        <v>7</v>
      </c>
      <c r="I1770">
        <v>105</v>
      </c>
      <c r="J1770">
        <v>145</v>
      </c>
      <c r="K1770">
        <v>20180714</v>
      </c>
      <c r="L1770" s="78">
        <v>0</v>
      </c>
      <c r="M1770">
        <v>1</v>
      </c>
      <c r="Q1770" t="s">
        <v>68</v>
      </c>
      <c r="AC1770" s="79">
        <f t="shared" si="231"/>
        <v>43295</v>
      </c>
      <c r="AD1770">
        <f t="shared" si="232"/>
        <v>7</v>
      </c>
      <c r="AE1770">
        <f t="shared" si="233"/>
        <v>2018</v>
      </c>
    </row>
    <row r="1771" spans="1:31" x14ac:dyDescent="0.25">
      <c r="A1771" t="s">
        <v>51</v>
      </c>
      <c r="B1771" t="s">
        <v>52</v>
      </c>
      <c r="C1771">
        <v>2</v>
      </c>
      <c r="D1771">
        <v>90</v>
      </c>
      <c r="E1771">
        <v>34</v>
      </c>
      <c r="F1771">
        <v>88101</v>
      </c>
      <c r="G1771">
        <v>1</v>
      </c>
      <c r="H1771">
        <v>7</v>
      </c>
      <c r="I1771">
        <v>105</v>
      </c>
      <c r="J1771">
        <v>145</v>
      </c>
      <c r="K1771">
        <v>20180715</v>
      </c>
      <c r="L1771" s="78">
        <v>0</v>
      </c>
      <c r="M1771">
        <v>2.8</v>
      </c>
      <c r="Q1771" t="s">
        <v>68</v>
      </c>
      <c r="AC1771" s="79">
        <f t="shared" si="231"/>
        <v>43296</v>
      </c>
      <c r="AD1771">
        <f t="shared" si="232"/>
        <v>7</v>
      </c>
      <c r="AE1771">
        <f t="shared" si="233"/>
        <v>2018</v>
      </c>
    </row>
    <row r="1772" spans="1:31" x14ac:dyDescent="0.25">
      <c r="A1772" t="s">
        <v>51</v>
      </c>
      <c r="B1772" t="s">
        <v>52</v>
      </c>
      <c r="C1772">
        <v>2</v>
      </c>
      <c r="D1772">
        <v>90</v>
      </c>
      <c r="E1772">
        <v>34</v>
      </c>
      <c r="F1772">
        <v>88101</v>
      </c>
      <c r="G1772">
        <v>1</v>
      </c>
      <c r="H1772">
        <v>7</v>
      </c>
      <c r="I1772">
        <v>105</v>
      </c>
      <c r="J1772">
        <v>145</v>
      </c>
      <c r="K1772">
        <v>20180716</v>
      </c>
      <c r="L1772" s="78">
        <v>0</v>
      </c>
      <c r="M1772">
        <v>1.6</v>
      </c>
      <c r="Q1772" t="s">
        <v>68</v>
      </c>
      <c r="AC1772" s="79">
        <f t="shared" si="231"/>
        <v>43297</v>
      </c>
      <c r="AD1772">
        <f t="shared" si="232"/>
        <v>7</v>
      </c>
      <c r="AE1772">
        <f t="shared" si="233"/>
        <v>2018</v>
      </c>
    </row>
    <row r="1773" spans="1:31" x14ac:dyDescent="0.25">
      <c r="A1773" t="s">
        <v>51</v>
      </c>
      <c r="B1773" t="s">
        <v>52</v>
      </c>
      <c r="C1773">
        <v>2</v>
      </c>
      <c r="D1773">
        <v>90</v>
      </c>
      <c r="E1773">
        <v>34</v>
      </c>
      <c r="F1773">
        <v>88101</v>
      </c>
      <c r="G1773">
        <v>1</v>
      </c>
      <c r="H1773">
        <v>7</v>
      </c>
      <c r="I1773">
        <v>105</v>
      </c>
      <c r="J1773">
        <v>145</v>
      </c>
      <c r="K1773">
        <v>20180717</v>
      </c>
      <c r="L1773" s="78">
        <v>0</v>
      </c>
      <c r="M1773">
        <v>2.2999999999999998</v>
      </c>
      <c r="Q1773" t="s">
        <v>68</v>
      </c>
      <c r="AC1773" s="79">
        <f t="shared" si="231"/>
        <v>43298</v>
      </c>
      <c r="AD1773">
        <f t="shared" si="232"/>
        <v>7</v>
      </c>
      <c r="AE1773">
        <f t="shared" si="233"/>
        <v>2018</v>
      </c>
    </row>
    <row r="1774" spans="1:31" x14ac:dyDescent="0.25">
      <c r="A1774" t="s">
        <v>51</v>
      </c>
      <c r="B1774" t="s">
        <v>52</v>
      </c>
      <c r="C1774">
        <v>2</v>
      </c>
      <c r="D1774">
        <v>90</v>
      </c>
      <c r="E1774">
        <v>34</v>
      </c>
      <c r="F1774">
        <v>88101</v>
      </c>
      <c r="G1774">
        <v>1</v>
      </c>
      <c r="H1774">
        <v>7</v>
      </c>
      <c r="I1774">
        <v>105</v>
      </c>
      <c r="J1774">
        <v>145</v>
      </c>
      <c r="K1774">
        <v>20180718</v>
      </c>
      <c r="L1774" s="78">
        <v>0</v>
      </c>
      <c r="M1774">
        <v>4.2</v>
      </c>
      <c r="Q1774" t="s">
        <v>68</v>
      </c>
      <c r="AC1774" s="79">
        <f t="shared" si="231"/>
        <v>43299</v>
      </c>
      <c r="AD1774">
        <f t="shared" si="232"/>
        <v>7</v>
      </c>
      <c r="AE1774">
        <f t="shared" si="233"/>
        <v>2018</v>
      </c>
    </row>
    <row r="1775" spans="1:31" x14ac:dyDescent="0.25">
      <c r="A1775" t="s">
        <v>51</v>
      </c>
      <c r="B1775" t="s">
        <v>52</v>
      </c>
      <c r="C1775">
        <v>2</v>
      </c>
      <c r="D1775">
        <v>90</v>
      </c>
      <c r="E1775">
        <v>34</v>
      </c>
      <c r="F1775">
        <v>88101</v>
      </c>
      <c r="G1775">
        <v>1</v>
      </c>
      <c r="H1775">
        <v>7</v>
      </c>
      <c r="I1775">
        <v>105</v>
      </c>
      <c r="J1775">
        <v>145</v>
      </c>
      <c r="K1775">
        <v>20180719</v>
      </c>
      <c r="L1775" s="78">
        <v>0</v>
      </c>
      <c r="M1775">
        <v>4.0999999999999996</v>
      </c>
      <c r="Q1775">
        <v>1</v>
      </c>
      <c r="R1775" t="s">
        <v>68</v>
      </c>
      <c r="AC1775" s="79">
        <f t="shared" si="231"/>
        <v>43300</v>
      </c>
      <c r="AD1775">
        <f t="shared" si="232"/>
        <v>7</v>
      </c>
      <c r="AE1775">
        <f t="shared" si="233"/>
        <v>2018</v>
      </c>
    </row>
    <row r="1776" spans="1:31" x14ac:dyDescent="0.25">
      <c r="A1776" t="s">
        <v>51</v>
      </c>
      <c r="B1776" t="s">
        <v>52</v>
      </c>
      <c r="C1776">
        <v>2</v>
      </c>
      <c r="D1776">
        <v>90</v>
      </c>
      <c r="E1776">
        <v>34</v>
      </c>
      <c r="F1776">
        <v>88101</v>
      </c>
      <c r="G1776">
        <v>1</v>
      </c>
      <c r="H1776">
        <v>7</v>
      </c>
      <c r="I1776">
        <v>105</v>
      </c>
      <c r="J1776">
        <v>145</v>
      </c>
      <c r="K1776">
        <v>20180720</v>
      </c>
      <c r="L1776" s="78">
        <v>0</v>
      </c>
      <c r="M1776">
        <v>4.8</v>
      </c>
      <c r="Q1776">
        <v>1</v>
      </c>
      <c r="R1776" t="s">
        <v>68</v>
      </c>
      <c r="AC1776" s="79">
        <f t="shared" si="231"/>
        <v>43301</v>
      </c>
      <c r="AD1776">
        <f t="shared" si="232"/>
        <v>7</v>
      </c>
      <c r="AE1776">
        <f t="shared" si="233"/>
        <v>2018</v>
      </c>
    </row>
    <row r="1777" spans="1:31" x14ac:dyDescent="0.25">
      <c r="A1777" t="s">
        <v>51</v>
      </c>
      <c r="B1777" t="s">
        <v>52</v>
      </c>
      <c r="C1777">
        <v>2</v>
      </c>
      <c r="D1777">
        <v>90</v>
      </c>
      <c r="E1777">
        <v>34</v>
      </c>
      <c r="F1777">
        <v>88101</v>
      </c>
      <c r="G1777">
        <v>1</v>
      </c>
      <c r="H1777">
        <v>7</v>
      </c>
      <c r="I1777">
        <v>105</v>
      </c>
      <c r="J1777">
        <v>145</v>
      </c>
      <c r="K1777">
        <v>20180721</v>
      </c>
      <c r="L1777" s="78">
        <v>0</v>
      </c>
      <c r="M1777">
        <v>8</v>
      </c>
      <c r="Q1777">
        <v>1</v>
      </c>
      <c r="R1777" t="s">
        <v>68</v>
      </c>
      <c r="AC1777" s="79">
        <f t="shared" si="231"/>
        <v>43302</v>
      </c>
      <c r="AD1777">
        <f t="shared" si="232"/>
        <v>7</v>
      </c>
      <c r="AE1777">
        <f t="shared" si="233"/>
        <v>2018</v>
      </c>
    </row>
    <row r="1778" spans="1:31" x14ac:dyDescent="0.25">
      <c r="A1778" t="s">
        <v>51</v>
      </c>
      <c r="B1778" t="s">
        <v>52</v>
      </c>
      <c r="C1778">
        <v>2</v>
      </c>
      <c r="D1778">
        <v>90</v>
      </c>
      <c r="E1778">
        <v>34</v>
      </c>
      <c r="F1778">
        <v>88101</v>
      </c>
      <c r="G1778">
        <v>1</v>
      </c>
      <c r="H1778">
        <v>7</v>
      </c>
      <c r="I1778">
        <v>105</v>
      </c>
      <c r="J1778">
        <v>145</v>
      </c>
      <c r="K1778">
        <v>20180722</v>
      </c>
      <c r="L1778" s="78">
        <v>0</v>
      </c>
      <c r="M1778">
        <v>9.5</v>
      </c>
      <c r="Q1778">
        <v>1</v>
      </c>
      <c r="R1778" t="s">
        <v>68</v>
      </c>
      <c r="AC1778" s="79">
        <f t="shared" si="231"/>
        <v>43303</v>
      </c>
      <c r="AD1778">
        <f t="shared" si="232"/>
        <v>7</v>
      </c>
      <c r="AE1778">
        <f t="shared" si="233"/>
        <v>2018</v>
      </c>
    </row>
    <row r="1779" spans="1:31" x14ac:dyDescent="0.25">
      <c r="A1779" t="s">
        <v>51</v>
      </c>
      <c r="B1779" t="s">
        <v>52</v>
      </c>
      <c r="C1779">
        <v>2</v>
      </c>
      <c r="D1779">
        <v>90</v>
      </c>
      <c r="E1779">
        <v>34</v>
      </c>
      <c r="F1779">
        <v>88101</v>
      </c>
      <c r="G1779">
        <v>1</v>
      </c>
      <c r="H1779">
        <v>7</v>
      </c>
      <c r="I1779">
        <v>105</v>
      </c>
      <c r="J1779">
        <v>145</v>
      </c>
      <c r="K1779">
        <v>20180723</v>
      </c>
      <c r="L1779" s="78">
        <v>0</v>
      </c>
      <c r="M1779">
        <v>6.9</v>
      </c>
      <c r="Q1779">
        <v>1</v>
      </c>
      <c r="R1779" t="s">
        <v>68</v>
      </c>
      <c r="AC1779" s="79">
        <f t="shared" si="231"/>
        <v>43304</v>
      </c>
      <c r="AD1779">
        <f t="shared" si="232"/>
        <v>7</v>
      </c>
      <c r="AE1779">
        <f t="shared" si="233"/>
        <v>2018</v>
      </c>
    </row>
    <row r="1780" spans="1:31" x14ac:dyDescent="0.25">
      <c r="A1780" t="s">
        <v>51</v>
      </c>
      <c r="B1780" t="s">
        <v>52</v>
      </c>
      <c r="C1780">
        <v>2</v>
      </c>
      <c r="D1780">
        <v>90</v>
      </c>
      <c r="E1780">
        <v>34</v>
      </c>
      <c r="F1780">
        <v>88101</v>
      </c>
      <c r="G1780">
        <v>1</v>
      </c>
      <c r="H1780">
        <v>7</v>
      </c>
      <c r="I1780">
        <v>105</v>
      </c>
      <c r="J1780">
        <v>145</v>
      </c>
      <c r="K1780">
        <v>20180724</v>
      </c>
      <c r="L1780" s="78">
        <v>0</v>
      </c>
      <c r="M1780">
        <v>10.6</v>
      </c>
      <c r="Q1780">
        <v>1</v>
      </c>
      <c r="R1780" t="s">
        <v>68</v>
      </c>
      <c r="AC1780" s="79">
        <f t="shared" si="231"/>
        <v>43305</v>
      </c>
      <c r="AD1780">
        <f t="shared" si="232"/>
        <v>7</v>
      </c>
      <c r="AE1780">
        <f t="shared" si="233"/>
        <v>2018</v>
      </c>
    </row>
    <row r="1781" spans="1:31" x14ac:dyDescent="0.25">
      <c r="A1781" t="s">
        <v>51</v>
      </c>
      <c r="B1781" t="s">
        <v>52</v>
      </c>
      <c r="C1781">
        <v>2</v>
      </c>
      <c r="D1781">
        <v>90</v>
      </c>
      <c r="E1781">
        <v>34</v>
      </c>
      <c r="F1781">
        <v>88101</v>
      </c>
      <c r="G1781">
        <v>1</v>
      </c>
      <c r="H1781">
        <v>7</v>
      </c>
      <c r="I1781">
        <v>105</v>
      </c>
      <c r="J1781">
        <v>145</v>
      </c>
      <c r="K1781">
        <v>20180725</v>
      </c>
      <c r="L1781" s="78">
        <v>0</v>
      </c>
      <c r="M1781">
        <v>7.3</v>
      </c>
      <c r="Q1781">
        <v>1</v>
      </c>
      <c r="R1781" t="s">
        <v>68</v>
      </c>
      <c r="AC1781" s="79">
        <f t="shared" si="231"/>
        <v>43306</v>
      </c>
      <c r="AD1781">
        <f t="shared" si="232"/>
        <v>7</v>
      </c>
      <c r="AE1781">
        <f t="shared" si="233"/>
        <v>2018</v>
      </c>
    </row>
    <row r="1782" spans="1:31" x14ac:dyDescent="0.25">
      <c r="A1782" t="s">
        <v>51</v>
      </c>
      <c r="B1782" t="s">
        <v>52</v>
      </c>
      <c r="C1782">
        <v>2</v>
      </c>
      <c r="D1782">
        <v>90</v>
      </c>
      <c r="E1782">
        <v>34</v>
      </c>
      <c r="F1782">
        <v>88101</v>
      </c>
      <c r="G1782">
        <v>1</v>
      </c>
      <c r="H1782">
        <v>7</v>
      </c>
      <c r="I1782">
        <v>105</v>
      </c>
      <c r="J1782">
        <v>145</v>
      </c>
      <c r="K1782">
        <v>20180726</v>
      </c>
      <c r="L1782" s="78">
        <v>0</v>
      </c>
      <c r="M1782">
        <v>5.4</v>
      </c>
      <c r="AC1782" s="79">
        <f t="shared" si="231"/>
        <v>43307</v>
      </c>
      <c r="AD1782">
        <f t="shared" si="232"/>
        <v>7</v>
      </c>
      <c r="AE1782">
        <f t="shared" si="233"/>
        <v>2018</v>
      </c>
    </row>
    <row r="1783" spans="1:31" x14ac:dyDescent="0.25">
      <c r="A1783" t="s">
        <v>51</v>
      </c>
      <c r="B1783" t="s">
        <v>52</v>
      </c>
      <c r="C1783">
        <v>2</v>
      </c>
      <c r="D1783">
        <v>90</v>
      </c>
      <c r="E1783">
        <v>34</v>
      </c>
      <c r="F1783">
        <v>88101</v>
      </c>
      <c r="G1783">
        <v>1</v>
      </c>
      <c r="H1783">
        <v>7</v>
      </c>
      <c r="I1783">
        <v>105</v>
      </c>
      <c r="J1783">
        <v>145</v>
      </c>
      <c r="K1783">
        <v>20180727</v>
      </c>
      <c r="L1783" s="78">
        <v>0</v>
      </c>
      <c r="M1783">
        <v>10.1</v>
      </c>
      <c r="AC1783" s="79">
        <f t="shared" si="231"/>
        <v>43308</v>
      </c>
      <c r="AD1783">
        <f t="shared" si="232"/>
        <v>7</v>
      </c>
      <c r="AE1783">
        <f t="shared" si="233"/>
        <v>2018</v>
      </c>
    </row>
    <row r="1784" spans="1:31" x14ac:dyDescent="0.25">
      <c r="A1784" t="s">
        <v>51</v>
      </c>
      <c r="B1784" t="s">
        <v>52</v>
      </c>
      <c r="C1784">
        <v>2</v>
      </c>
      <c r="D1784">
        <v>90</v>
      </c>
      <c r="E1784">
        <v>34</v>
      </c>
      <c r="F1784">
        <v>88101</v>
      </c>
      <c r="G1784">
        <v>1</v>
      </c>
      <c r="H1784">
        <v>7</v>
      </c>
      <c r="I1784">
        <v>105</v>
      </c>
      <c r="J1784">
        <v>145</v>
      </c>
      <c r="K1784">
        <v>20180728</v>
      </c>
      <c r="L1784" s="78">
        <v>0</v>
      </c>
      <c r="M1784">
        <v>5.0999999999999996</v>
      </c>
      <c r="AC1784" s="79">
        <f t="shared" si="231"/>
        <v>43309</v>
      </c>
      <c r="AD1784">
        <f t="shared" si="232"/>
        <v>7</v>
      </c>
      <c r="AE1784">
        <f t="shared" si="233"/>
        <v>2018</v>
      </c>
    </row>
    <row r="1785" spans="1:31" x14ac:dyDescent="0.25">
      <c r="A1785" t="s">
        <v>51</v>
      </c>
      <c r="B1785" t="s">
        <v>52</v>
      </c>
      <c r="C1785">
        <v>2</v>
      </c>
      <c r="D1785">
        <v>90</v>
      </c>
      <c r="E1785">
        <v>34</v>
      </c>
      <c r="F1785">
        <v>88101</v>
      </c>
      <c r="G1785">
        <v>1</v>
      </c>
      <c r="H1785">
        <v>7</v>
      </c>
      <c r="I1785">
        <v>105</v>
      </c>
      <c r="J1785">
        <v>145</v>
      </c>
      <c r="K1785">
        <v>20180729</v>
      </c>
      <c r="L1785" s="78">
        <v>0</v>
      </c>
      <c r="M1785">
        <v>4.5999999999999996</v>
      </c>
      <c r="AC1785" s="79">
        <f t="shared" si="231"/>
        <v>43310</v>
      </c>
      <c r="AD1785">
        <f t="shared" si="232"/>
        <v>7</v>
      </c>
      <c r="AE1785">
        <f t="shared" si="233"/>
        <v>2018</v>
      </c>
    </row>
    <row r="1786" spans="1:31" x14ac:dyDescent="0.25">
      <c r="A1786" t="s">
        <v>51</v>
      </c>
      <c r="B1786" t="s">
        <v>52</v>
      </c>
      <c r="C1786">
        <v>2</v>
      </c>
      <c r="D1786">
        <v>90</v>
      </c>
      <c r="E1786">
        <v>34</v>
      </c>
      <c r="F1786">
        <v>88101</v>
      </c>
      <c r="G1786">
        <v>1</v>
      </c>
      <c r="H1786">
        <v>7</v>
      </c>
      <c r="I1786">
        <v>105</v>
      </c>
      <c r="J1786">
        <v>145</v>
      </c>
      <c r="K1786">
        <v>20180730</v>
      </c>
      <c r="L1786" s="78">
        <v>0</v>
      </c>
      <c r="M1786">
        <v>9.3000000000000007</v>
      </c>
      <c r="AC1786" s="79">
        <f t="shared" si="231"/>
        <v>43311</v>
      </c>
      <c r="AD1786">
        <f t="shared" si="232"/>
        <v>7</v>
      </c>
      <c r="AE1786">
        <f t="shared" si="233"/>
        <v>2018</v>
      </c>
    </row>
    <row r="1787" spans="1:31" x14ac:dyDescent="0.25">
      <c r="A1787" t="s">
        <v>51</v>
      </c>
      <c r="B1787" t="s">
        <v>52</v>
      </c>
      <c r="C1787">
        <v>2</v>
      </c>
      <c r="D1787">
        <v>90</v>
      </c>
      <c r="E1787">
        <v>34</v>
      </c>
      <c r="F1787">
        <v>88101</v>
      </c>
      <c r="G1787">
        <v>1</v>
      </c>
      <c r="H1787">
        <v>7</v>
      </c>
      <c r="I1787">
        <v>105</v>
      </c>
      <c r="J1787">
        <v>145</v>
      </c>
      <c r="K1787">
        <v>20180731</v>
      </c>
      <c r="L1787" s="78">
        <v>0</v>
      </c>
      <c r="M1787">
        <v>14.4</v>
      </c>
      <c r="Q1787" t="s">
        <v>56</v>
      </c>
      <c r="AC1787" s="79">
        <f t="shared" si="231"/>
        <v>43312</v>
      </c>
      <c r="AD1787">
        <f t="shared" si="232"/>
        <v>7</v>
      </c>
      <c r="AE1787">
        <f t="shared" si="233"/>
        <v>2018</v>
      </c>
    </row>
    <row r="1788" spans="1:31" x14ac:dyDescent="0.25">
      <c r="A1788" t="s">
        <v>51</v>
      </c>
      <c r="B1788" t="s">
        <v>52</v>
      </c>
      <c r="C1788">
        <v>2</v>
      </c>
      <c r="D1788">
        <v>90</v>
      </c>
      <c r="E1788">
        <v>34</v>
      </c>
      <c r="F1788">
        <v>88101</v>
      </c>
      <c r="G1788">
        <v>1</v>
      </c>
      <c r="H1788">
        <v>7</v>
      </c>
      <c r="I1788">
        <v>105</v>
      </c>
      <c r="J1788">
        <v>145</v>
      </c>
      <c r="K1788">
        <v>20180801</v>
      </c>
      <c r="L1788" s="78">
        <v>0</v>
      </c>
      <c r="M1788">
        <v>13.1</v>
      </c>
      <c r="Q1788" t="s">
        <v>56</v>
      </c>
      <c r="AC1788" s="79">
        <f t="shared" si="231"/>
        <v>43313</v>
      </c>
      <c r="AD1788">
        <f t="shared" si="232"/>
        <v>8</v>
      </c>
      <c r="AE1788">
        <f t="shared" si="233"/>
        <v>2018</v>
      </c>
    </row>
    <row r="1789" spans="1:31" x14ac:dyDescent="0.25">
      <c r="A1789" t="s">
        <v>51</v>
      </c>
      <c r="B1789" t="s">
        <v>52</v>
      </c>
      <c r="C1789">
        <v>2</v>
      </c>
      <c r="D1789">
        <v>90</v>
      </c>
      <c r="E1789">
        <v>34</v>
      </c>
      <c r="F1789">
        <v>88101</v>
      </c>
      <c r="G1789">
        <v>1</v>
      </c>
      <c r="H1789">
        <v>7</v>
      </c>
      <c r="I1789">
        <v>105</v>
      </c>
      <c r="J1789">
        <v>145</v>
      </c>
      <c r="K1789">
        <v>20180802</v>
      </c>
      <c r="L1789" s="78">
        <v>0</v>
      </c>
      <c r="M1789">
        <v>1.3</v>
      </c>
      <c r="AC1789" s="79">
        <f t="shared" si="231"/>
        <v>43314</v>
      </c>
      <c r="AD1789">
        <f t="shared" si="232"/>
        <v>8</v>
      </c>
      <c r="AE1789">
        <f t="shared" si="233"/>
        <v>2018</v>
      </c>
    </row>
    <row r="1790" spans="1:31" x14ac:dyDescent="0.25">
      <c r="A1790" t="s">
        <v>51</v>
      </c>
      <c r="B1790" t="s">
        <v>52</v>
      </c>
      <c r="C1790">
        <v>2</v>
      </c>
      <c r="D1790">
        <v>90</v>
      </c>
      <c r="E1790">
        <v>34</v>
      </c>
      <c r="F1790">
        <v>88101</v>
      </c>
      <c r="G1790">
        <v>1</v>
      </c>
      <c r="H1790">
        <v>7</v>
      </c>
      <c r="I1790">
        <v>105</v>
      </c>
      <c r="J1790">
        <v>145</v>
      </c>
      <c r="K1790">
        <v>20180803</v>
      </c>
      <c r="L1790" s="78">
        <v>0</v>
      </c>
      <c r="M1790">
        <v>3.8</v>
      </c>
      <c r="AC1790" s="79">
        <f t="shared" ref="AC1790:AC1818" si="234">DATE(LEFT(K1790,4),MID(K1790,5,2),RIGHT(K1790,2))</f>
        <v>43315</v>
      </c>
      <c r="AD1790">
        <f t="shared" ref="AD1790:AD1818" si="235">MONTH(AC1790)</f>
        <v>8</v>
      </c>
      <c r="AE1790">
        <f t="shared" ref="AE1790:AE1818" si="236">YEAR(AC1790)</f>
        <v>2018</v>
      </c>
    </row>
    <row r="1791" spans="1:31" x14ac:dyDescent="0.25">
      <c r="A1791" t="s">
        <v>51</v>
      </c>
      <c r="B1791" t="s">
        <v>52</v>
      </c>
      <c r="C1791">
        <v>2</v>
      </c>
      <c r="D1791">
        <v>90</v>
      </c>
      <c r="E1791">
        <v>34</v>
      </c>
      <c r="F1791">
        <v>88101</v>
      </c>
      <c r="G1791">
        <v>1</v>
      </c>
      <c r="H1791">
        <v>7</v>
      </c>
      <c r="I1791">
        <v>105</v>
      </c>
      <c r="J1791">
        <v>145</v>
      </c>
      <c r="K1791">
        <v>20180804</v>
      </c>
      <c r="L1791" s="78">
        <v>0</v>
      </c>
      <c r="M1791">
        <v>3.9</v>
      </c>
      <c r="AC1791" s="79">
        <f t="shared" si="234"/>
        <v>43316</v>
      </c>
      <c r="AD1791">
        <f t="shared" si="235"/>
        <v>8</v>
      </c>
      <c r="AE1791">
        <f t="shared" si="236"/>
        <v>2018</v>
      </c>
    </row>
    <row r="1792" spans="1:31" x14ac:dyDescent="0.25">
      <c r="A1792" t="s">
        <v>51</v>
      </c>
      <c r="B1792" t="s">
        <v>52</v>
      </c>
      <c r="C1792">
        <v>2</v>
      </c>
      <c r="D1792">
        <v>90</v>
      </c>
      <c r="E1792">
        <v>34</v>
      </c>
      <c r="F1792">
        <v>88101</v>
      </c>
      <c r="G1792">
        <v>1</v>
      </c>
      <c r="H1792">
        <v>7</v>
      </c>
      <c r="I1792">
        <v>105</v>
      </c>
      <c r="J1792">
        <v>145</v>
      </c>
      <c r="K1792">
        <v>20180805</v>
      </c>
      <c r="L1792" s="78">
        <v>0</v>
      </c>
      <c r="M1792">
        <v>2.9</v>
      </c>
      <c r="AC1792" s="79">
        <f t="shared" si="234"/>
        <v>43317</v>
      </c>
      <c r="AD1792">
        <f t="shared" si="235"/>
        <v>8</v>
      </c>
      <c r="AE1792">
        <f t="shared" si="236"/>
        <v>2018</v>
      </c>
    </row>
    <row r="1793" spans="1:31" x14ac:dyDescent="0.25">
      <c r="A1793" t="s">
        <v>51</v>
      </c>
      <c r="B1793" t="s">
        <v>52</v>
      </c>
      <c r="C1793">
        <v>2</v>
      </c>
      <c r="D1793">
        <v>90</v>
      </c>
      <c r="E1793">
        <v>34</v>
      </c>
      <c r="F1793">
        <v>88101</v>
      </c>
      <c r="G1793">
        <v>1</v>
      </c>
      <c r="H1793">
        <v>7</v>
      </c>
      <c r="I1793">
        <v>105</v>
      </c>
      <c r="J1793">
        <v>145</v>
      </c>
      <c r="K1793">
        <v>20180806</v>
      </c>
      <c r="L1793" s="78">
        <v>0</v>
      </c>
      <c r="M1793">
        <v>1.7</v>
      </c>
      <c r="AC1793" s="79">
        <f t="shared" si="234"/>
        <v>43318</v>
      </c>
      <c r="AD1793">
        <f t="shared" si="235"/>
        <v>8</v>
      </c>
      <c r="AE1793">
        <f t="shared" si="236"/>
        <v>2018</v>
      </c>
    </row>
    <row r="1794" spans="1:31" x14ac:dyDescent="0.25">
      <c r="A1794" t="s">
        <v>51</v>
      </c>
      <c r="B1794" t="s">
        <v>52</v>
      </c>
      <c r="C1794">
        <v>2</v>
      </c>
      <c r="D1794">
        <v>90</v>
      </c>
      <c r="E1794">
        <v>34</v>
      </c>
      <c r="F1794">
        <v>88101</v>
      </c>
      <c r="G1794">
        <v>1</v>
      </c>
      <c r="H1794">
        <v>7</v>
      </c>
      <c r="I1794">
        <v>105</v>
      </c>
      <c r="J1794">
        <v>145</v>
      </c>
      <c r="K1794">
        <v>20180807</v>
      </c>
      <c r="L1794" s="78">
        <v>0</v>
      </c>
      <c r="M1794">
        <v>1.4</v>
      </c>
      <c r="AC1794" s="79">
        <f t="shared" si="234"/>
        <v>43319</v>
      </c>
      <c r="AD1794">
        <f t="shared" si="235"/>
        <v>8</v>
      </c>
      <c r="AE1794">
        <f t="shared" si="236"/>
        <v>2018</v>
      </c>
    </row>
    <row r="1795" spans="1:31" x14ac:dyDescent="0.25">
      <c r="A1795" t="s">
        <v>51</v>
      </c>
      <c r="B1795" t="s">
        <v>52</v>
      </c>
      <c r="C1795">
        <v>2</v>
      </c>
      <c r="D1795">
        <v>90</v>
      </c>
      <c r="E1795">
        <v>34</v>
      </c>
      <c r="F1795">
        <v>88101</v>
      </c>
      <c r="G1795">
        <v>1</v>
      </c>
      <c r="H1795">
        <v>7</v>
      </c>
      <c r="I1795">
        <v>105</v>
      </c>
      <c r="J1795">
        <v>145</v>
      </c>
      <c r="K1795">
        <v>20180808</v>
      </c>
      <c r="L1795" s="78">
        <v>0</v>
      </c>
      <c r="M1795">
        <v>2.2000000000000002</v>
      </c>
      <c r="AC1795" s="79">
        <f t="shared" si="234"/>
        <v>43320</v>
      </c>
      <c r="AD1795">
        <f t="shared" si="235"/>
        <v>8</v>
      </c>
      <c r="AE1795">
        <f t="shared" si="236"/>
        <v>2018</v>
      </c>
    </row>
    <row r="1796" spans="1:31" x14ac:dyDescent="0.25">
      <c r="A1796" t="s">
        <v>51</v>
      </c>
      <c r="B1796" t="s">
        <v>52</v>
      </c>
      <c r="C1796">
        <v>2</v>
      </c>
      <c r="D1796">
        <v>90</v>
      </c>
      <c r="E1796">
        <v>34</v>
      </c>
      <c r="F1796">
        <v>88101</v>
      </c>
      <c r="G1796">
        <v>1</v>
      </c>
      <c r="H1796">
        <v>7</v>
      </c>
      <c r="I1796">
        <v>105</v>
      </c>
      <c r="J1796">
        <v>145</v>
      </c>
      <c r="K1796">
        <v>20180809</v>
      </c>
      <c r="L1796" s="78">
        <v>0</v>
      </c>
      <c r="M1796">
        <v>1.8</v>
      </c>
      <c r="AC1796" s="79">
        <f t="shared" si="234"/>
        <v>43321</v>
      </c>
      <c r="AD1796">
        <f t="shared" si="235"/>
        <v>8</v>
      </c>
      <c r="AE1796">
        <f t="shared" si="236"/>
        <v>2018</v>
      </c>
    </row>
    <row r="1797" spans="1:31" x14ac:dyDescent="0.25">
      <c r="A1797" t="s">
        <v>51</v>
      </c>
      <c r="B1797" t="s">
        <v>52</v>
      </c>
      <c r="C1797">
        <v>2</v>
      </c>
      <c r="D1797">
        <v>90</v>
      </c>
      <c r="E1797">
        <v>34</v>
      </c>
      <c r="F1797">
        <v>88101</v>
      </c>
      <c r="G1797">
        <v>1</v>
      </c>
      <c r="H1797">
        <v>7</v>
      </c>
      <c r="I1797">
        <v>105</v>
      </c>
      <c r="J1797">
        <v>145</v>
      </c>
      <c r="K1797">
        <v>20180810</v>
      </c>
      <c r="L1797" s="78">
        <v>0</v>
      </c>
      <c r="M1797">
        <v>2.8</v>
      </c>
      <c r="AC1797" s="79">
        <f t="shared" si="234"/>
        <v>43322</v>
      </c>
      <c r="AD1797">
        <f t="shared" si="235"/>
        <v>8</v>
      </c>
      <c r="AE1797">
        <f t="shared" si="236"/>
        <v>2018</v>
      </c>
    </row>
    <row r="1798" spans="1:31" x14ac:dyDescent="0.25">
      <c r="A1798" t="s">
        <v>51</v>
      </c>
      <c r="B1798" t="s">
        <v>52</v>
      </c>
      <c r="C1798">
        <v>2</v>
      </c>
      <c r="D1798">
        <v>90</v>
      </c>
      <c r="E1798">
        <v>34</v>
      </c>
      <c r="F1798">
        <v>88101</v>
      </c>
      <c r="G1798">
        <v>1</v>
      </c>
      <c r="H1798">
        <v>7</v>
      </c>
      <c r="I1798">
        <v>105</v>
      </c>
      <c r="J1798">
        <v>145</v>
      </c>
      <c r="K1798">
        <v>20180811</v>
      </c>
      <c r="L1798" s="78">
        <v>0</v>
      </c>
      <c r="M1798">
        <v>3.7</v>
      </c>
      <c r="AC1798" s="79">
        <f t="shared" si="234"/>
        <v>43323</v>
      </c>
      <c r="AD1798">
        <f t="shared" si="235"/>
        <v>8</v>
      </c>
      <c r="AE1798">
        <f t="shared" si="236"/>
        <v>2018</v>
      </c>
    </row>
    <row r="1799" spans="1:31" x14ac:dyDescent="0.25">
      <c r="A1799" t="s">
        <v>51</v>
      </c>
      <c r="B1799" t="s">
        <v>52</v>
      </c>
      <c r="C1799">
        <v>2</v>
      </c>
      <c r="D1799">
        <v>90</v>
      </c>
      <c r="E1799">
        <v>34</v>
      </c>
      <c r="F1799">
        <v>88101</v>
      </c>
      <c r="G1799">
        <v>1</v>
      </c>
      <c r="H1799">
        <v>7</v>
      </c>
      <c r="I1799">
        <v>105</v>
      </c>
      <c r="J1799">
        <v>145</v>
      </c>
      <c r="K1799">
        <v>20180812</v>
      </c>
      <c r="L1799" s="78">
        <v>0</v>
      </c>
      <c r="M1799">
        <v>3.3</v>
      </c>
      <c r="AC1799" s="79">
        <f t="shared" si="234"/>
        <v>43324</v>
      </c>
      <c r="AD1799">
        <f t="shared" si="235"/>
        <v>8</v>
      </c>
      <c r="AE1799">
        <f t="shared" si="236"/>
        <v>2018</v>
      </c>
    </row>
    <row r="1800" spans="1:31" x14ac:dyDescent="0.25">
      <c r="A1800" t="s">
        <v>51</v>
      </c>
      <c r="B1800" t="s">
        <v>52</v>
      </c>
      <c r="C1800">
        <v>2</v>
      </c>
      <c r="D1800">
        <v>90</v>
      </c>
      <c r="E1800">
        <v>34</v>
      </c>
      <c r="F1800">
        <v>88101</v>
      </c>
      <c r="G1800">
        <v>1</v>
      </c>
      <c r="H1800">
        <v>7</v>
      </c>
      <c r="I1800">
        <v>105</v>
      </c>
      <c r="J1800">
        <v>145</v>
      </c>
      <c r="K1800">
        <v>20180813</v>
      </c>
      <c r="L1800" s="78">
        <v>0</v>
      </c>
      <c r="M1800">
        <v>3</v>
      </c>
      <c r="AC1800" s="79">
        <f t="shared" si="234"/>
        <v>43325</v>
      </c>
      <c r="AD1800">
        <f t="shared" si="235"/>
        <v>8</v>
      </c>
      <c r="AE1800">
        <f t="shared" si="236"/>
        <v>2018</v>
      </c>
    </row>
    <row r="1801" spans="1:31" x14ac:dyDescent="0.25">
      <c r="A1801" t="s">
        <v>51</v>
      </c>
      <c r="B1801" t="s">
        <v>52</v>
      </c>
      <c r="C1801">
        <v>2</v>
      </c>
      <c r="D1801">
        <v>90</v>
      </c>
      <c r="E1801">
        <v>34</v>
      </c>
      <c r="F1801">
        <v>88101</v>
      </c>
      <c r="G1801">
        <v>1</v>
      </c>
      <c r="H1801">
        <v>7</v>
      </c>
      <c r="I1801">
        <v>105</v>
      </c>
      <c r="J1801">
        <v>145</v>
      </c>
      <c r="K1801">
        <v>20180814</v>
      </c>
      <c r="L1801" s="78">
        <v>0</v>
      </c>
      <c r="M1801">
        <v>1.1000000000000001</v>
      </c>
      <c r="AC1801" s="79">
        <f t="shared" si="234"/>
        <v>43326</v>
      </c>
      <c r="AD1801">
        <f t="shared" si="235"/>
        <v>8</v>
      </c>
      <c r="AE1801">
        <f t="shared" si="236"/>
        <v>2018</v>
      </c>
    </row>
    <row r="1802" spans="1:31" x14ac:dyDescent="0.25">
      <c r="A1802" t="s">
        <v>51</v>
      </c>
      <c r="B1802" t="s">
        <v>52</v>
      </c>
      <c r="C1802">
        <v>2</v>
      </c>
      <c r="D1802">
        <v>90</v>
      </c>
      <c r="E1802">
        <v>34</v>
      </c>
      <c r="F1802">
        <v>88101</v>
      </c>
      <c r="G1802">
        <v>1</v>
      </c>
      <c r="H1802">
        <v>7</v>
      </c>
      <c r="I1802">
        <v>105</v>
      </c>
      <c r="J1802">
        <v>145</v>
      </c>
      <c r="K1802">
        <v>20180815</v>
      </c>
      <c r="L1802" s="78">
        <v>0</v>
      </c>
      <c r="M1802">
        <v>0.3</v>
      </c>
      <c r="AC1802" s="79">
        <f t="shared" si="234"/>
        <v>43327</v>
      </c>
      <c r="AD1802">
        <f t="shared" si="235"/>
        <v>8</v>
      </c>
      <c r="AE1802">
        <f t="shared" si="236"/>
        <v>2018</v>
      </c>
    </row>
    <row r="1803" spans="1:31" x14ac:dyDescent="0.25">
      <c r="A1803" t="s">
        <v>51</v>
      </c>
      <c r="B1803" t="s">
        <v>52</v>
      </c>
      <c r="C1803">
        <v>2</v>
      </c>
      <c r="D1803">
        <v>90</v>
      </c>
      <c r="E1803">
        <v>34</v>
      </c>
      <c r="F1803">
        <v>88101</v>
      </c>
      <c r="G1803">
        <v>1</v>
      </c>
      <c r="H1803">
        <v>7</v>
      </c>
      <c r="I1803">
        <v>105</v>
      </c>
      <c r="J1803">
        <v>145</v>
      </c>
      <c r="K1803">
        <v>20180816</v>
      </c>
      <c r="L1803" s="78">
        <v>0</v>
      </c>
      <c r="M1803">
        <v>1.9</v>
      </c>
      <c r="AC1803" s="79">
        <f t="shared" si="234"/>
        <v>43328</v>
      </c>
      <c r="AD1803">
        <f t="shared" si="235"/>
        <v>8</v>
      </c>
      <c r="AE1803">
        <f t="shared" si="236"/>
        <v>2018</v>
      </c>
    </row>
    <row r="1804" spans="1:31" x14ac:dyDescent="0.25">
      <c r="A1804" t="s">
        <v>51</v>
      </c>
      <c r="B1804" t="s">
        <v>52</v>
      </c>
      <c r="C1804">
        <v>2</v>
      </c>
      <c r="D1804">
        <v>90</v>
      </c>
      <c r="E1804">
        <v>34</v>
      </c>
      <c r="F1804">
        <v>88101</v>
      </c>
      <c r="G1804">
        <v>1</v>
      </c>
      <c r="H1804">
        <v>7</v>
      </c>
      <c r="I1804">
        <v>105</v>
      </c>
      <c r="J1804">
        <v>145</v>
      </c>
      <c r="K1804">
        <v>20180817</v>
      </c>
      <c r="L1804" s="78">
        <v>0</v>
      </c>
      <c r="M1804">
        <v>1.4</v>
      </c>
      <c r="AC1804" s="79">
        <f t="shared" si="234"/>
        <v>43329</v>
      </c>
      <c r="AD1804">
        <f t="shared" si="235"/>
        <v>8</v>
      </c>
      <c r="AE1804">
        <f t="shared" si="236"/>
        <v>2018</v>
      </c>
    </row>
    <row r="1805" spans="1:31" x14ac:dyDescent="0.25">
      <c r="A1805" t="s">
        <v>51</v>
      </c>
      <c r="B1805" t="s">
        <v>52</v>
      </c>
      <c r="C1805">
        <v>2</v>
      </c>
      <c r="D1805">
        <v>90</v>
      </c>
      <c r="E1805">
        <v>34</v>
      </c>
      <c r="F1805">
        <v>88101</v>
      </c>
      <c r="G1805">
        <v>1</v>
      </c>
      <c r="H1805">
        <v>7</v>
      </c>
      <c r="I1805">
        <v>105</v>
      </c>
      <c r="J1805">
        <v>145</v>
      </c>
      <c r="K1805">
        <v>20180818</v>
      </c>
      <c r="L1805" s="78">
        <v>0</v>
      </c>
      <c r="M1805">
        <v>3</v>
      </c>
      <c r="AC1805" s="79">
        <f t="shared" si="234"/>
        <v>43330</v>
      </c>
      <c r="AD1805">
        <f t="shared" si="235"/>
        <v>8</v>
      </c>
      <c r="AE1805">
        <f t="shared" si="236"/>
        <v>2018</v>
      </c>
    </row>
    <row r="1806" spans="1:31" x14ac:dyDescent="0.25">
      <c r="A1806" t="s">
        <v>51</v>
      </c>
      <c r="B1806" t="s">
        <v>52</v>
      </c>
      <c r="C1806">
        <v>2</v>
      </c>
      <c r="D1806">
        <v>90</v>
      </c>
      <c r="E1806">
        <v>34</v>
      </c>
      <c r="F1806">
        <v>88101</v>
      </c>
      <c r="G1806">
        <v>1</v>
      </c>
      <c r="H1806">
        <v>7</v>
      </c>
      <c r="I1806">
        <v>105</v>
      </c>
      <c r="J1806">
        <v>145</v>
      </c>
      <c r="K1806">
        <v>20180819</v>
      </c>
      <c r="L1806" s="78">
        <v>0</v>
      </c>
      <c r="M1806">
        <v>3.7</v>
      </c>
      <c r="AC1806" s="79">
        <f t="shared" si="234"/>
        <v>43331</v>
      </c>
      <c r="AD1806">
        <f t="shared" si="235"/>
        <v>8</v>
      </c>
      <c r="AE1806">
        <f t="shared" si="236"/>
        <v>2018</v>
      </c>
    </row>
    <row r="1807" spans="1:31" x14ac:dyDescent="0.25">
      <c r="A1807" t="s">
        <v>51</v>
      </c>
      <c r="B1807" t="s">
        <v>52</v>
      </c>
      <c r="C1807">
        <v>2</v>
      </c>
      <c r="D1807">
        <v>90</v>
      </c>
      <c r="E1807">
        <v>34</v>
      </c>
      <c r="F1807">
        <v>88101</v>
      </c>
      <c r="G1807">
        <v>1</v>
      </c>
      <c r="H1807">
        <v>7</v>
      </c>
      <c r="I1807">
        <v>105</v>
      </c>
      <c r="J1807">
        <v>145</v>
      </c>
      <c r="K1807">
        <v>20180820</v>
      </c>
      <c r="L1807" s="78">
        <v>0</v>
      </c>
      <c r="N1807" t="s">
        <v>66</v>
      </c>
      <c r="AC1807" s="79">
        <f t="shared" si="234"/>
        <v>43332</v>
      </c>
      <c r="AD1807">
        <f t="shared" si="235"/>
        <v>8</v>
      </c>
      <c r="AE1807">
        <f t="shared" si="236"/>
        <v>2018</v>
      </c>
    </row>
    <row r="1808" spans="1:31" x14ac:dyDescent="0.25">
      <c r="A1808" t="s">
        <v>51</v>
      </c>
      <c r="B1808" t="s">
        <v>52</v>
      </c>
      <c r="C1808">
        <v>2</v>
      </c>
      <c r="D1808">
        <v>90</v>
      </c>
      <c r="E1808">
        <v>34</v>
      </c>
      <c r="F1808">
        <v>88101</v>
      </c>
      <c r="G1808">
        <v>1</v>
      </c>
      <c r="H1808">
        <v>7</v>
      </c>
      <c r="I1808">
        <v>105</v>
      </c>
      <c r="J1808">
        <v>145</v>
      </c>
      <c r="K1808">
        <v>20180821</v>
      </c>
      <c r="L1808" s="78">
        <v>0</v>
      </c>
      <c r="M1808">
        <v>2.2000000000000002</v>
      </c>
      <c r="AC1808" s="79">
        <f t="shared" si="234"/>
        <v>43333</v>
      </c>
      <c r="AD1808">
        <f t="shared" si="235"/>
        <v>8</v>
      </c>
      <c r="AE1808">
        <f t="shared" si="236"/>
        <v>2018</v>
      </c>
    </row>
    <row r="1809" spans="1:31" x14ac:dyDescent="0.25">
      <c r="A1809" t="s">
        <v>51</v>
      </c>
      <c r="B1809" t="s">
        <v>52</v>
      </c>
      <c r="C1809">
        <v>2</v>
      </c>
      <c r="D1809">
        <v>90</v>
      </c>
      <c r="E1809">
        <v>34</v>
      </c>
      <c r="F1809">
        <v>88101</v>
      </c>
      <c r="G1809">
        <v>1</v>
      </c>
      <c r="H1809">
        <v>7</v>
      </c>
      <c r="I1809">
        <v>105</v>
      </c>
      <c r="J1809">
        <v>145</v>
      </c>
      <c r="K1809">
        <v>20180822</v>
      </c>
      <c r="L1809" s="78">
        <v>0</v>
      </c>
      <c r="M1809">
        <v>1.7</v>
      </c>
      <c r="AC1809" s="79">
        <f t="shared" si="234"/>
        <v>43334</v>
      </c>
      <c r="AD1809">
        <f t="shared" si="235"/>
        <v>8</v>
      </c>
      <c r="AE1809">
        <f t="shared" si="236"/>
        <v>2018</v>
      </c>
    </row>
    <row r="1810" spans="1:31" x14ac:dyDescent="0.25">
      <c r="A1810" t="s">
        <v>51</v>
      </c>
      <c r="B1810" t="s">
        <v>52</v>
      </c>
      <c r="C1810">
        <v>2</v>
      </c>
      <c r="D1810">
        <v>90</v>
      </c>
      <c r="E1810">
        <v>34</v>
      </c>
      <c r="F1810">
        <v>88101</v>
      </c>
      <c r="G1810">
        <v>1</v>
      </c>
      <c r="H1810">
        <v>7</v>
      </c>
      <c r="I1810">
        <v>105</v>
      </c>
      <c r="J1810">
        <v>145</v>
      </c>
      <c r="K1810">
        <v>20180823</v>
      </c>
      <c r="L1810" s="78">
        <v>0</v>
      </c>
      <c r="M1810">
        <v>2.5</v>
      </c>
      <c r="AC1810" s="79">
        <f t="shared" si="234"/>
        <v>43335</v>
      </c>
      <c r="AD1810">
        <f t="shared" si="235"/>
        <v>8</v>
      </c>
      <c r="AE1810">
        <f t="shared" si="236"/>
        <v>2018</v>
      </c>
    </row>
    <row r="1811" spans="1:31" x14ac:dyDescent="0.25">
      <c r="A1811" t="s">
        <v>51</v>
      </c>
      <c r="B1811" t="s">
        <v>52</v>
      </c>
      <c r="C1811">
        <v>2</v>
      </c>
      <c r="D1811">
        <v>90</v>
      </c>
      <c r="E1811">
        <v>34</v>
      </c>
      <c r="F1811">
        <v>88101</v>
      </c>
      <c r="G1811">
        <v>1</v>
      </c>
      <c r="H1811">
        <v>7</v>
      </c>
      <c r="I1811">
        <v>105</v>
      </c>
      <c r="J1811">
        <v>145</v>
      </c>
      <c r="K1811">
        <v>20180824</v>
      </c>
      <c r="L1811" s="78">
        <v>0</v>
      </c>
      <c r="M1811">
        <v>1.7</v>
      </c>
      <c r="AC1811" s="79">
        <f t="shared" si="234"/>
        <v>43336</v>
      </c>
      <c r="AD1811">
        <f t="shared" si="235"/>
        <v>8</v>
      </c>
      <c r="AE1811">
        <f t="shared" si="236"/>
        <v>2018</v>
      </c>
    </row>
    <row r="1812" spans="1:31" x14ac:dyDescent="0.25">
      <c r="A1812" t="s">
        <v>51</v>
      </c>
      <c r="B1812" t="s">
        <v>52</v>
      </c>
      <c r="C1812">
        <v>2</v>
      </c>
      <c r="D1812">
        <v>90</v>
      </c>
      <c r="E1812">
        <v>34</v>
      </c>
      <c r="F1812">
        <v>88101</v>
      </c>
      <c r="G1812">
        <v>1</v>
      </c>
      <c r="H1812">
        <v>7</v>
      </c>
      <c r="I1812">
        <v>105</v>
      </c>
      <c r="J1812">
        <v>145</v>
      </c>
      <c r="K1812">
        <v>20180825</v>
      </c>
      <c r="L1812" s="78">
        <v>0</v>
      </c>
      <c r="M1812">
        <v>2.2999999999999998</v>
      </c>
      <c r="AC1812" s="79">
        <f t="shared" si="234"/>
        <v>43337</v>
      </c>
      <c r="AD1812">
        <f t="shared" si="235"/>
        <v>8</v>
      </c>
      <c r="AE1812">
        <f t="shared" si="236"/>
        <v>2018</v>
      </c>
    </row>
    <row r="1813" spans="1:31" x14ac:dyDescent="0.25">
      <c r="A1813" t="s">
        <v>51</v>
      </c>
      <c r="B1813" t="s">
        <v>52</v>
      </c>
      <c r="C1813">
        <v>2</v>
      </c>
      <c r="D1813">
        <v>90</v>
      </c>
      <c r="E1813">
        <v>34</v>
      </c>
      <c r="F1813">
        <v>88101</v>
      </c>
      <c r="G1813">
        <v>1</v>
      </c>
      <c r="H1813">
        <v>7</v>
      </c>
      <c r="I1813">
        <v>105</v>
      </c>
      <c r="J1813">
        <v>145</v>
      </c>
      <c r="K1813">
        <v>20180826</v>
      </c>
      <c r="L1813" s="78">
        <v>0</v>
      </c>
      <c r="M1813">
        <v>3.1</v>
      </c>
      <c r="AC1813" s="79">
        <f t="shared" si="234"/>
        <v>43338</v>
      </c>
      <c r="AD1813">
        <f t="shared" si="235"/>
        <v>8</v>
      </c>
      <c r="AE1813">
        <f t="shared" si="236"/>
        <v>2018</v>
      </c>
    </row>
    <row r="1814" spans="1:31" x14ac:dyDescent="0.25">
      <c r="A1814" t="s">
        <v>51</v>
      </c>
      <c r="B1814" t="s">
        <v>52</v>
      </c>
      <c r="C1814">
        <v>2</v>
      </c>
      <c r="D1814">
        <v>90</v>
      </c>
      <c r="E1814">
        <v>34</v>
      </c>
      <c r="F1814">
        <v>88101</v>
      </c>
      <c r="G1814">
        <v>1</v>
      </c>
      <c r="H1814">
        <v>7</v>
      </c>
      <c r="I1814">
        <v>105</v>
      </c>
      <c r="J1814">
        <v>145</v>
      </c>
      <c r="K1814">
        <v>20180827</v>
      </c>
      <c r="L1814" s="78">
        <v>0</v>
      </c>
      <c r="M1814">
        <v>0</v>
      </c>
      <c r="AC1814" s="79">
        <f t="shared" si="234"/>
        <v>43339</v>
      </c>
      <c r="AD1814">
        <f t="shared" si="235"/>
        <v>8</v>
      </c>
      <c r="AE1814">
        <f t="shared" si="236"/>
        <v>2018</v>
      </c>
    </row>
    <row r="1815" spans="1:31" x14ac:dyDescent="0.25">
      <c r="A1815" t="s">
        <v>51</v>
      </c>
      <c r="B1815" t="s">
        <v>52</v>
      </c>
      <c r="C1815">
        <v>2</v>
      </c>
      <c r="D1815">
        <v>90</v>
      </c>
      <c r="E1815">
        <v>34</v>
      </c>
      <c r="F1815">
        <v>88101</v>
      </c>
      <c r="G1815">
        <v>1</v>
      </c>
      <c r="H1815">
        <v>7</v>
      </c>
      <c r="I1815">
        <v>105</v>
      </c>
      <c r="J1815">
        <v>145</v>
      </c>
      <c r="K1815">
        <v>20180828</v>
      </c>
      <c r="L1815" s="78">
        <v>0</v>
      </c>
      <c r="M1815">
        <v>0.9</v>
      </c>
      <c r="AC1815" s="79">
        <f t="shared" si="234"/>
        <v>43340</v>
      </c>
      <c r="AD1815">
        <f t="shared" si="235"/>
        <v>8</v>
      </c>
      <c r="AE1815">
        <f t="shared" si="236"/>
        <v>2018</v>
      </c>
    </row>
    <row r="1816" spans="1:31" x14ac:dyDescent="0.25">
      <c r="A1816" t="s">
        <v>51</v>
      </c>
      <c r="B1816" t="s">
        <v>52</v>
      </c>
      <c r="C1816">
        <v>2</v>
      </c>
      <c r="D1816">
        <v>90</v>
      </c>
      <c r="E1816">
        <v>34</v>
      </c>
      <c r="F1816">
        <v>88101</v>
      </c>
      <c r="G1816">
        <v>1</v>
      </c>
      <c r="H1816">
        <v>7</v>
      </c>
      <c r="I1816">
        <v>105</v>
      </c>
      <c r="J1816">
        <v>145</v>
      </c>
      <c r="K1816">
        <v>20180829</v>
      </c>
      <c r="L1816" s="78">
        <v>0</v>
      </c>
      <c r="M1816">
        <v>2.2000000000000002</v>
      </c>
      <c r="AC1816" s="79">
        <f t="shared" si="234"/>
        <v>43341</v>
      </c>
      <c r="AD1816">
        <f t="shared" si="235"/>
        <v>8</v>
      </c>
      <c r="AE1816">
        <f t="shared" si="236"/>
        <v>2018</v>
      </c>
    </row>
    <row r="1817" spans="1:31" x14ac:dyDescent="0.25">
      <c r="A1817" t="s">
        <v>51</v>
      </c>
      <c r="B1817" t="s">
        <v>52</v>
      </c>
      <c r="C1817">
        <v>2</v>
      </c>
      <c r="D1817">
        <v>90</v>
      </c>
      <c r="E1817">
        <v>34</v>
      </c>
      <c r="F1817">
        <v>88101</v>
      </c>
      <c r="G1817">
        <v>1</v>
      </c>
      <c r="H1817">
        <v>7</v>
      </c>
      <c r="I1817">
        <v>105</v>
      </c>
      <c r="J1817">
        <v>145</v>
      </c>
      <c r="K1817">
        <v>20180830</v>
      </c>
      <c r="L1817" s="78">
        <v>0</v>
      </c>
      <c r="M1817">
        <v>1.5</v>
      </c>
      <c r="AC1817" s="79">
        <f t="shared" si="234"/>
        <v>43342</v>
      </c>
      <c r="AD1817">
        <f t="shared" si="235"/>
        <v>8</v>
      </c>
      <c r="AE1817">
        <f t="shared" si="236"/>
        <v>2018</v>
      </c>
    </row>
    <row r="1818" spans="1:31" x14ac:dyDescent="0.25">
      <c r="A1818" t="s">
        <v>51</v>
      </c>
      <c r="B1818" t="s">
        <v>52</v>
      </c>
      <c r="C1818">
        <v>2</v>
      </c>
      <c r="D1818">
        <v>90</v>
      </c>
      <c r="E1818">
        <v>34</v>
      </c>
      <c r="F1818">
        <v>88101</v>
      </c>
      <c r="G1818">
        <v>1</v>
      </c>
      <c r="H1818">
        <v>7</v>
      </c>
      <c r="I1818">
        <v>105</v>
      </c>
      <c r="J1818">
        <v>145</v>
      </c>
      <c r="K1818">
        <v>20180831</v>
      </c>
      <c r="L1818" s="78">
        <v>0</v>
      </c>
      <c r="M1818">
        <v>1.2</v>
      </c>
      <c r="AC1818" s="79">
        <f t="shared" si="234"/>
        <v>43343</v>
      </c>
      <c r="AD1818">
        <f t="shared" si="235"/>
        <v>8</v>
      </c>
      <c r="AE1818">
        <f t="shared" si="236"/>
        <v>2018</v>
      </c>
    </row>
    <row r="1819" spans="1:31" x14ac:dyDescent="0.25">
      <c r="A1819" t="s">
        <v>51</v>
      </c>
      <c r="B1819" t="s">
        <v>52</v>
      </c>
      <c r="C1819">
        <v>2</v>
      </c>
      <c r="D1819">
        <v>90</v>
      </c>
      <c r="E1819">
        <v>34</v>
      </c>
      <c r="F1819">
        <v>88101</v>
      </c>
      <c r="G1819">
        <v>1</v>
      </c>
      <c r="H1819">
        <v>7</v>
      </c>
      <c r="I1819">
        <v>105</v>
      </c>
      <c r="J1819">
        <v>145</v>
      </c>
      <c r="K1819">
        <v>20190501</v>
      </c>
      <c r="L1819" s="78">
        <v>0</v>
      </c>
      <c r="M1819">
        <v>4.0999999999999996</v>
      </c>
      <c r="AC1819" s="79">
        <f t="shared" ref="AC1819:AC1867" si="237">DATE(LEFT(K1819,4),MID(K1819,5,2),RIGHT(K1819,2))</f>
        <v>43586</v>
      </c>
      <c r="AD1819">
        <f t="shared" ref="AD1819:AD1867" si="238">MONTH(AC1819)</f>
        <v>5</v>
      </c>
      <c r="AE1819">
        <f t="shared" ref="AE1819:AE1867" si="239">YEAR(AC1819)</f>
        <v>2019</v>
      </c>
    </row>
    <row r="1820" spans="1:31" x14ac:dyDescent="0.25">
      <c r="A1820" t="s">
        <v>51</v>
      </c>
      <c r="B1820" t="s">
        <v>52</v>
      </c>
      <c r="C1820">
        <v>2</v>
      </c>
      <c r="D1820">
        <v>90</v>
      </c>
      <c r="E1820">
        <v>34</v>
      </c>
      <c r="F1820">
        <v>88101</v>
      </c>
      <c r="G1820">
        <v>1</v>
      </c>
      <c r="H1820">
        <v>7</v>
      </c>
      <c r="I1820">
        <v>105</v>
      </c>
      <c r="J1820">
        <v>145</v>
      </c>
      <c r="K1820">
        <v>20190502</v>
      </c>
      <c r="L1820" s="78">
        <v>0</v>
      </c>
      <c r="M1820">
        <v>3</v>
      </c>
      <c r="AC1820" s="79">
        <f t="shared" si="237"/>
        <v>43587</v>
      </c>
      <c r="AD1820">
        <f t="shared" si="238"/>
        <v>5</v>
      </c>
      <c r="AE1820">
        <f t="shared" si="239"/>
        <v>2019</v>
      </c>
    </row>
    <row r="1821" spans="1:31" x14ac:dyDescent="0.25">
      <c r="A1821" t="s">
        <v>51</v>
      </c>
      <c r="B1821" t="s">
        <v>52</v>
      </c>
      <c r="C1821">
        <v>2</v>
      </c>
      <c r="D1821">
        <v>90</v>
      </c>
      <c r="E1821">
        <v>34</v>
      </c>
      <c r="F1821">
        <v>88101</v>
      </c>
      <c r="G1821">
        <v>1</v>
      </c>
      <c r="H1821">
        <v>7</v>
      </c>
      <c r="I1821">
        <v>105</v>
      </c>
      <c r="J1821">
        <v>145</v>
      </c>
      <c r="K1821">
        <v>20190503</v>
      </c>
      <c r="L1821" s="78">
        <v>0</v>
      </c>
      <c r="M1821">
        <v>2.1</v>
      </c>
      <c r="AC1821" s="79">
        <f t="shared" si="237"/>
        <v>43588</v>
      </c>
      <c r="AD1821">
        <f t="shared" si="238"/>
        <v>5</v>
      </c>
      <c r="AE1821">
        <f t="shared" si="239"/>
        <v>2019</v>
      </c>
    </row>
    <row r="1822" spans="1:31" x14ac:dyDescent="0.25">
      <c r="A1822" t="s">
        <v>51</v>
      </c>
      <c r="B1822" t="s">
        <v>52</v>
      </c>
      <c r="C1822">
        <v>2</v>
      </c>
      <c r="D1822">
        <v>90</v>
      </c>
      <c r="E1822">
        <v>34</v>
      </c>
      <c r="F1822">
        <v>88101</v>
      </c>
      <c r="G1822">
        <v>1</v>
      </c>
      <c r="H1822">
        <v>7</v>
      </c>
      <c r="I1822">
        <v>105</v>
      </c>
      <c r="J1822">
        <v>145</v>
      </c>
      <c r="K1822">
        <v>20190504</v>
      </c>
      <c r="L1822" s="78">
        <v>0</v>
      </c>
      <c r="M1822">
        <v>1.9</v>
      </c>
      <c r="AC1822" s="79">
        <f t="shared" si="237"/>
        <v>43589</v>
      </c>
      <c r="AD1822">
        <f t="shared" si="238"/>
        <v>5</v>
      </c>
      <c r="AE1822">
        <f t="shared" si="239"/>
        <v>2019</v>
      </c>
    </row>
    <row r="1823" spans="1:31" x14ac:dyDescent="0.25">
      <c r="A1823" t="s">
        <v>51</v>
      </c>
      <c r="B1823" t="s">
        <v>52</v>
      </c>
      <c r="C1823">
        <v>2</v>
      </c>
      <c r="D1823">
        <v>90</v>
      </c>
      <c r="E1823">
        <v>34</v>
      </c>
      <c r="F1823">
        <v>88101</v>
      </c>
      <c r="G1823">
        <v>1</v>
      </c>
      <c r="H1823">
        <v>7</v>
      </c>
      <c r="I1823">
        <v>105</v>
      </c>
      <c r="J1823">
        <v>145</v>
      </c>
      <c r="K1823">
        <v>20190505</v>
      </c>
      <c r="L1823" s="78">
        <v>0</v>
      </c>
      <c r="M1823">
        <v>2</v>
      </c>
      <c r="AC1823" s="79">
        <f t="shared" si="237"/>
        <v>43590</v>
      </c>
      <c r="AD1823">
        <f t="shared" si="238"/>
        <v>5</v>
      </c>
      <c r="AE1823">
        <f t="shared" si="239"/>
        <v>2019</v>
      </c>
    </row>
    <row r="1824" spans="1:31" x14ac:dyDescent="0.25">
      <c r="A1824" t="s">
        <v>51</v>
      </c>
      <c r="B1824" t="s">
        <v>52</v>
      </c>
      <c r="C1824">
        <v>2</v>
      </c>
      <c r="D1824">
        <v>90</v>
      </c>
      <c r="E1824">
        <v>34</v>
      </c>
      <c r="F1824">
        <v>88101</v>
      </c>
      <c r="G1824">
        <v>1</v>
      </c>
      <c r="H1824">
        <v>7</v>
      </c>
      <c r="I1824">
        <v>105</v>
      </c>
      <c r="J1824">
        <v>145</v>
      </c>
      <c r="K1824">
        <v>20190506</v>
      </c>
      <c r="L1824" s="78">
        <v>0</v>
      </c>
      <c r="M1824">
        <v>1.9</v>
      </c>
      <c r="AC1824" s="79">
        <f t="shared" si="237"/>
        <v>43591</v>
      </c>
      <c r="AD1824">
        <f t="shared" si="238"/>
        <v>5</v>
      </c>
      <c r="AE1824">
        <f t="shared" si="239"/>
        <v>2019</v>
      </c>
    </row>
    <row r="1825" spans="1:31" x14ac:dyDescent="0.25">
      <c r="A1825" t="s">
        <v>51</v>
      </c>
      <c r="B1825" t="s">
        <v>52</v>
      </c>
      <c r="C1825">
        <v>2</v>
      </c>
      <c r="D1825">
        <v>90</v>
      </c>
      <c r="E1825">
        <v>34</v>
      </c>
      <c r="F1825">
        <v>88101</v>
      </c>
      <c r="G1825">
        <v>1</v>
      </c>
      <c r="H1825">
        <v>7</v>
      </c>
      <c r="I1825">
        <v>105</v>
      </c>
      <c r="J1825">
        <v>145</v>
      </c>
      <c r="K1825">
        <v>20190507</v>
      </c>
      <c r="L1825" s="78">
        <v>0</v>
      </c>
      <c r="N1825" t="s">
        <v>87</v>
      </c>
      <c r="AC1825" s="79">
        <f t="shared" si="237"/>
        <v>43592</v>
      </c>
      <c r="AD1825">
        <f t="shared" si="238"/>
        <v>5</v>
      </c>
      <c r="AE1825">
        <f t="shared" si="239"/>
        <v>2019</v>
      </c>
    </row>
    <row r="1826" spans="1:31" x14ac:dyDescent="0.25">
      <c r="A1826" t="s">
        <v>51</v>
      </c>
      <c r="B1826" t="s">
        <v>52</v>
      </c>
      <c r="C1826">
        <v>2</v>
      </c>
      <c r="D1826">
        <v>90</v>
      </c>
      <c r="E1826">
        <v>34</v>
      </c>
      <c r="F1826">
        <v>88101</v>
      </c>
      <c r="G1826">
        <v>1</v>
      </c>
      <c r="H1826">
        <v>7</v>
      </c>
      <c r="I1826">
        <v>105</v>
      </c>
      <c r="J1826">
        <v>145</v>
      </c>
      <c r="K1826">
        <v>20190508</v>
      </c>
      <c r="L1826" s="78">
        <v>0</v>
      </c>
      <c r="M1826">
        <v>2</v>
      </c>
      <c r="AC1826" s="79">
        <f t="shared" si="237"/>
        <v>43593</v>
      </c>
      <c r="AD1826">
        <f t="shared" si="238"/>
        <v>5</v>
      </c>
      <c r="AE1826">
        <f t="shared" si="239"/>
        <v>2019</v>
      </c>
    </row>
    <row r="1827" spans="1:31" x14ac:dyDescent="0.25">
      <c r="A1827" t="s">
        <v>51</v>
      </c>
      <c r="B1827" t="s">
        <v>52</v>
      </c>
      <c r="C1827">
        <v>2</v>
      </c>
      <c r="D1827">
        <v>90</v>
      </c>
      <c r="E1827">
        <v>34</v>
      </c>
      <c r="F1827">
        <v>88101</v>
      </c>
      <c r="G1827">
        <v>1</v>
      </c>
      <c r="H1827">
        <v>7</v>
      </c>
      <c r="I1827">
        <v>105</v>
      </c>
      <c r="J1827">
        <v>145</v>
      </c>
      <c r="K1827">
        <v>20190509</v>
      </c>
      <c r="L1827" s="78">
        <v>0</v>
      </c>
      <c r="M1827">
        <v>1.7</v>
      </c>
      <c r="AC1827" s="79">
        <f t="shared" si="237"/>
        <v>43594</v>
      </c>
      <c r="AD1827">
        <f t="shared" si="238"/>
        <v>5</v>
      </c>
      <c r="AE1827">
        <f t="shared" si="239"/>
        <v>2019</v>
      </c>
    </row>
    <row r="1828" spans="1:31" x14ac:dyDescent="0.25">
      <c r="A1828" t="s">
        <v>51</v>
      </c>
      <c r="B1828" t="s">
        <v>52</v>
      </c>
      <c r="C1828">
        <v>2</v>
      </c>
      <c r="D1828">
        <v>90</v>
      </c>
      <c r="E1828">
        <v>34</v>
      </c>
      <c r="F1828">
        <v>88101</v>
      </c>
      <c r="G1828">
        <v>1</v>
      </c>
      <c r="H1828">
        <v>7</v>
      </c>
      <c r="I1828">
        <v>105</v>
      </c>
      <c r="J1828">
        <v>145</v>
      </c>
      <c r="K1828">
        <v>20190510</v>
      </c>
      <c r="L1828" s="78">
        <v>0</v>
      </c>
      <c r="M1828">
        <v>2</v>
      </c>
      <c r="AC1828" s="79">
        <f t="shared" si="237"/>
        <v>43595</v>
      </c>
      <c r="AD1828">
        <f t="shared" si="238"/>
        <v>5</v>
      </c>
      <c r="AE1828">
        <f t="shared" si="239"/>
        <v>2019</v>
      </c>
    </row>
    <row r="1829" spans="1:31" x14ac:dyDescent="0.25">
      <c r="A1829" t="s">
        <v>51</v>
      </c>
      <c r="B1829" t="s">
        <v>52</v>
      </c>
      <c r="C1829">
        <v>2</v>
      </c>
      <c r="D1829">
        <v>90</v>
      </c>
      <c r="E1829">
        <v>34</v>
      </c>
      <c r="F1829">
        <v>88101</v>
      </c>
      <c r="G1829">
        <v>1</v>
      </c>
      <c r="H1829">
        <v>7</v>
      </c>
      <c r="I1829">
        <v>105</v>
      </c>
      <c r="J1829">
        <v>145</v>
      </c>
      <c r="K1829">
        <v>20190511</v>
      </c>
      <c r="L1829" s="78">
        <v>0</v>
      </c>
      <c r="M1829">
        <v>1.4</v>
      </c>
      <c r="AC1829" s="79">
        <f t="shared" si="237"/>
        <v>43596</v>
      </c>
      <c r="AD1829">
        <f t="shared" si="238"/>
        <v>5</v>
      </c>
      <c r="AE1829">
        <f t="shared" si="239"/>
        <v>2019</v>
      </c>
    </row>
    <row r="1830" spans="1:31" x14ac:dyDescent="0.25">
      <c r="A1830" t="s">
        <v>51</v>
      </c>
      <c r="B1830" t="s">
        <v>52</v>
      </c>
      <c r="C1830">
        <v>2</v>
      </c>
      <c r="D1830">
        <v>90</v>
      </c>
      <c r="E1830">
        <v>34</v>
      </c>
      <c r="F1830">
        <v>88101</v>
      </c>
      <c r="G1830">
        <v>1</v>
      </c>
      <c r="H1830">
        <v>7</v>
      </c>
      <c r="I1830">
        <v>105</v>
      </c>
      <c r="J1830">
        <v>145</v>
      </c>
      <c r="K1830">
        <v>20190512</v>
      </c>
      <c r="L1830" s="78">
        <v>0</v>
      </c>
      <c r="M1830">
        <v>1.6</v>
      </c>
      <c r="AC1830" s="79">
        <f t="shared" si="237"/>
        <v>43597</v>
      </c>
      <c r="AD1830">
        <f t="shared" si="238"/>
        <v>5</v>
      </c>
      <c r="AE1830">
        <f t="shared" si="239"/>
        <v>2019</v>
      </c>
    </row>
    <row r="1831" spans="1:31" x14ac:dyDescent="0.25">
      <c r="A1831" t="s">
        <v>51</v>
      </c>
      <c r="B1831" t="s">
        <v>52</v>
      </c>
      <c r="C1831">
        <v>2</v>
      </c>
      <c r="D1831">
        <v>90</v>
      </c>
      <c r="E1831">
        <v>34</v>
      </c>
      <c r="F1831">
        <v>88101</v>
      </c>
      <c r="G1831">
        <v>1</v>
      </c>
      <c r="H1831">
        <v>7</v>
      </c>
      <c r="I1831">
        <v>105</v>
      </c>
      <c r="J1831">
        <v>145</v>
      </c>
      <c r="K1831">
        <v>20190513</v>
      </c>
      <c r="L1831" s="78">
        <v>0</v>
      </c>
      <c r="M1831">
        <v>3.1</v>
      </c>
      <c r="AC1831" s="79">
        <f t="shared" si="237"/>
        <v>43598</v>
      </c>
      <c r="AD1831">
        <f t="shared" si="238"/>
        <v>5</v>
      </c>
      <c r="AE1831">
        <f t="shared" si="239"/>
        <v>2019</v>
      </c>
    </row>
    <row r="1832" spans="1:31" x14ac:dyDescent="0.25">
      <c r="A1832" t="s">
        <v>51</v>
      </c>
      <c r="B1832" t="s">
        <v>52</v>
      </c>
      <c r="C1832">
        <v>2</v>
      </c>
      <c r="D1832">
        <v>90</v>
      </c>
      <c r="E1832">
        <v>34</v>
      </c>
      <c r="F1832">
        <v>88101</v>
      </c>
      <c r="G1832">
        <v>1</v>
      </c>
      <c r="H1832">
        <v>7</v>
      </c>
      <c r="I1832">
        <v>105</v>
      </c>
      <c r="J1832">
        <v>145</v>
      </c>
      <c r="K1832">
        <v>20190514</v>
      </c>
      <c r="L1832" s="78">
        <v>0</v>
      </c>
      <c r="M1832">
        <v>5.3</v>
      </c>
      <c r="AC1832" s="79">
        <f t="shared" si="237"/>
        <v>43599</v>
      </c>
      <c r="AD1832">
        <f t="shared" si="238"/>
        <v>5</v>
      </c>
      <c r="AE1832">
        <f t="shared" si="239"/>
        <v>2019</v>
      </c>
    </row>
    <row r="1833" spans="1:31" x14ac:dyDescent="0.25">
      <c r="A1833" t="s">
        <v>51</v>
      </c>
      <c r="B1833" t="s">
        <v>52</v>
      </c>
      <c r="C1833">
        <v>2</v>
      </c>
      <c r="D1833">
        <v>90</v>
      </c>
      <c r="E1833">
        <v>34</v>
      </c>
      <c r="F1833">
        <v>88101</v>
      </c>
      <c r="G1833">
        <v>1</v>
      </c>
      <c r="H1833">
        <v>7</v>
      </c>
      <c r="I1833">
        <v>105</v>
      </c>
      <c r="J1833">
        <v>145</v>
      </c>
      <c r="K1833">
        <v>20190515</v>
      </c>
      <c r="L1833" s="78">
        <v>0</v>
      </c>
      <c r="M1833">
        <v>4</v>
      </c>
      <c r="AC1833" s="79">
        <f t="shared" si="237"/>
        <v>43600</v>
      </c>
      <c r="AD1833">
        <f t="shared" si="238"/>
        <v>5</v>
      </c>
      <c r="AE1833">
        <f t="shared" si="239"/>
        <v>2019</v>
      </c>
    </row>
    <row r="1834" spans="1:31" x14ac:dyDescent="0.25">
      <c r="A1834" t="s">
        <v>51</v>
      </c>
      <c r="B1834" t="s">
        <v>52</v>
      </c>
      <c r="C1834">
        <v>2</v>
      </c>
      <c r="D1834">
        <v>90</v>
      </c>
      <c r="E1834">
        <v>34</v>
      </c>
      <c r="F1834">
        <v>88101</v>
      </c>
      <c r="G1834">
        <v>1</v>
      </c>
      <c r="H1834">
        <v>7</v>
      </c>
      <c r="I1834">
        <v>105</v>
      </c>
      <c r="J1834">
        <v>145</v>
      </c>
      <c r="K1834">
        <v>20190516</v>
      </c>
      <c r="L1834" s="78">
        <v>0</v>
      </c>
      <c r="M1834">
        <v>2.9</v>
      </c>
      <c r="AC1834" s="79">
        <f t="shared" si="237"/>
        <v>43601</v>
      </c>
      <c r="AD1834">
        <f t="shared" si="238"/>
        <v>5</v>
      </c>
      <c r="AE1834">
        <f t="shared" si="239"/>
        <v>2019</v>
      </c>
    </row>
    <row r="1835" spans="1:31" x14ac:dyDescent="0.25">
      <c r="A1835" t="s">
        <v>51</v>
      </c>
      <c r="B1835" t="s">
        <v>52</v>
      </c>
      <c r="C1835">
        <v>2</v>
      </c>
      <c r="D1835">
        <v>90</v>
      </c>
      <c r="E1835">
        <v>34</v>
      </c>
      <c r="F1835">
        <v>88101</v>
      </c>
      <c r="G1835">
        <v>1</v>
      </c>
      <c r="H1835">
        <v>7</v>
      </c>
      <c r="I1835">
        <v>105</v>
      </c>
      <c r="J1835">
        <v>145</v>
      </c>
      <c r="K1835">
        <v>20190517</v>
      </c>
      <c r="L1835" s="78">
        <v>0</v>
      </c>
      <c r="M1835">
        <v>6.7</v>
      </c>
      <c r="AC1835" s="79">
        <f t="shared" si="237"/>
        <v>43602</v>
      </c>
      <c r="AD1835">
        <f t="shared" si="238"/>
        <v>5</v>
      </c>
      <c r="AE1835">
        <f t="shared" si="239"/>
        <v>2019</v>
      </c>
    </row>
    <row r="1836" spans="1:31" x14ac:dyDescent="0.25">
      <c r="A1836" t="s">
        <v>51</v>
      </c>
      <c r="B1836" t="s">
        <v>52</v>
      </c>
      <c r="C1836">
        <v>2</v>
      </c>
      <c r="D1836">
        <v>90</v>
      </c>
      <c r="E1836">
        <v>34</v>
      </c>
      <c r="F1836">
        <v>88101</v>
      </c>
      <c r="G1836">
        <v>1</v>
      </c>
      <c r="H1836">
        <v>7</v>
      </c>
      <c r="I1836">
        <v>105</v>
      </c>
      <c r="J1836">
        <v>145</v>
      </c>
      <c r="K1836">
        <v>20190518</v>
      </c>
      <c r="L1836" s="78">
        <v>0</v>
      </c>
      <c r="M1836">
        <v>3.8</v>
      </c>
      <c r="AC1836" s="79">
        <f t="shared" si="237"/>
        <v>43603</v>
      </c>
      <c r="AD1836">
        <f t="shared" si="238"/>
        <v>5</v>
      </c>
      <c r="AE1836">
        <f t="shared" si="239"/>
        <v>2019</v>
      </c>
    </row>
    <row r="1837" spans="1:31" x14ac:dyDescent="0.25">
      <c r="A1837" t="s">
        <v>51</v>
      </c>
      <c r="B1837" t="s">
        <v>52</v>
      </c>
      <c r="C1837">
        <v>2</v>
      </c>
      <c r="D1837">
        <v>90</v>
      </c>
      <c r="E1837">
        <v>34</v>
      </c>
      <c r="F1837">
        <v>88101</v>
      </c>
      <c r="G1837">
        <v>1</v>
      </c>
      <c r="H1837">
        <v>7</v>
      </c>
      <c r="I1837">
        <v>105</v>
      </c>
      <c r="J1837">
        <v>145</v>
      </c>
      <c r="K1837">
        <v>20190519</v>
      </c>
      <c r="L1837" s="78">
        <v>0</v>
      </c>
      <c r="M1837">
        <v>3.2</v>
      </c>
      <c r="AC1837" s="79">
        <f t="shared" si="237"/>
        <v>43604</v>
      </c>
      <c r="AD1837">
        <f t="shared" si="238"/>
        <v>5</v>
      </c>
      <c r="AE1837">
        <f t="shared" si="239"/>
        <v>2019</v>
      </c>
    </row>
    <row r="1838" spans="1:31" x14ac:dyDescent="0.25">
      <c r="A1838" t="s">
        <v>51</v>
      </c>
      <c r="B1838" t="s">
        <v>52</v>
      </c>
      <c r="C1838">
        <v>2</v>
      </c>
      <c r="D1838">
        <v>90</v>
      </c>
      <c r="E1838">
        <v>34</v>
      </c>
      <c r="F1838">
        <v>88101</v>
      </c>
      <c r="G1838">
        <v>1</v>
      </c>
      <c r="H1838">
        <v>7</v>
      </c>
      <c r="I1838">
        <v>105</v>
      </c>
      <c r="J1838">
        <v>145</v>
      </c>
      <c r="K1838">
        <v>20190520</v>
      </c>
      <c r="L1838" s="78">
        <v>0</v>
      </c>
      <c r="M1838">
        <v>4.2</v>
      </c>
      <c r="AC1838" s="79">
        <f t="shared" si="237"/>
        <v>43605</v>
      </c>
      <c r="AD1838">
        <f t="shared" si="238"/>
        <v>5</v>
      </c>
      <c r="AE1838">
        <f t="shared" si="239"/>
        <v>2019</v>
      </c>
    </row>
    <row r="1839" spans="1:31" x14ac:dyDescent="0.25">
      <c r="A1839" t="s">
        <v>51</v>
      </c>
      <c r="B1839" t="s">
        <v>52</v>
      </c>
      <c r="C1839">
        <v>2</v>
      </c>
      <c r="D1839">
        <v>90</v>
      </c>
      <c r="E1839">
        <v>34</v>
      </c>
      <c r="F1839">
        <v>88101</v>
      </c>
      <c r="G1839">
        <v>1</v>
      </c>
      <c r="H1839">
        <v>7</v>
      </c>
      <c r="I1839">
        <v>105</v>
      </c>
      <c r="J1839">
        <v>145</v>
      </c>
      <c r="K1839">
        <v>20190521</v>
      </c>
      <c r="L1839" s="78">
        <v>0</v>
      </c>
      <c r="M1839">
        <v>4</v>
      </c>
      <c r="AC1839" s="79">
        <f t="shared" si="237"/>
        <v>43606</v>
      </c>
      <c r="AD1839">
        <f t="shared" si="238"/>
        <v>5</v>
      </c>
      <c r="AE1839">
        <f t="shared" si="239"/>
        <v>2019</v>
      </c>
    </row>
    <row r="1840" spans="1:31" x14ac:dyDescent="0.25">
      <c r="A1840" t="s">
        <v>51</v>
      </c>
      <c r="B1840" t="s">
        <v>52</v>
      </c>
      <c r="C1840">
        <v>2</v>
      </c>
      <c r="D1840">
        <v>90</v>
      </c>
      <c r="E1840">
        <v>34</v>
      </c>
      <c r="F1840">
        <v>88101</v>
      </c>
      <c r="G1840">
        <v>1</v>
      </c>
      <c r="H1840">
        <v>7</v>
      </c>
      <c r="I1840">
        <v>105</v>
      </c>
      <c r="J1840">
        <v>145</v>
      </c>
      <c r="K1840">
        <v>20190522</v>
      </c>
      <c r="L1840" s="78">
        <v>0</v>
      </c>
      <c r="M1840">
        <v>4.7</v>
      </c>
      <c r="AC1840" s="79">
        <f t="shared" si="237"/>
        <v>43607</v>
      </c>
      <c r="AD1840">
        <f t="shared" si="238"/>
        <v>5</v>
      </c>
      <c r="AE1840">
        <f t="shared" si="239"/>
        <v>2019</v>
      </c>
    </row>
    <row r="1841" spans="1:31" x14ac:dyDescent="0.25">
      <c r="A1841" t="s">
        <v>51</v>
      </c>
      <c r="B1841" t="s">
        <v>52</v>
      </c>
      <c r="C1841">
        <v>2</v>
      </c>
      <c r="D1841">
        <v>90</v>
      </c>
      <c r="E1841">
        <v>34</v>
      </c>
      <c r="F1841">
        <v>88101</v>
      </c>
      <c r="G1841">
        <v>1</v>
      </c>
      <c r="H1841">
        <v>7</v>
      </c>
      <c r="I1841">
        <v>105</v>
      </c>
      <c r="J1841">
        <v>145</v>
      </c>
      <c r="K1841">
        <v>20190523</v>
      </c>
      <c r="L1841" s="78">
        <v>0</v>
      </c>
      <c r="M1841">
        <v>4.5</v>
      </c>
      <c r="AC1841" s="79">
        <f t="shared" si="237"/>
        <v>43608</v>
      </c>
      <c r="AD1841">
        <f t="shared" si="238"/>
        <v>5</v>
      </c>
      <c r="AE1841">
        <f t="shared" si="239"/>
        <v>2019</v>
      </c>
    </row>
    <row r="1842" spans="1:31" x14ac:dyDescent="0.25">
      <c r="A1842" t="s">
        <v>51</v>
      </c>
      <c r="B1842" t="s">
        <v>52</v>
      </c>
      <c r="C1842">
        <v>2</v>
      </c>
      <c r="D1842">
        <v>90</v>
      </c>
      <c r="E1842">
        <v>34</v>
      </c>
      <c r="F1842">
        <v>88101</v>
      </c>
      <c r="G1842">
        <v>1</v>
      </c>
      <c r="H1842">
        <v>7</v>
      </c>
      <c r="I1842">
        <v>105</v>
      </c>
      <c r="J1842">
        <v>145</v>
      </c>
      <c r="K1842">
        <v>20190524</v>
      </c>
      <c r="L1842" s="78">
        <v>0</v>
      </c>
      <c r="M1842">
        <v>2.7</v>
      </c>
      <c r="AC1842" s="79">
        <f t="shared" si="237"/>
        <v>43609</v>
      </c>
      <c r="AD1842">
        <f t="shared" si="238"/>
        <v>5</v>
      </c>
      <c r="AE1842">
        <f t="shared" si="239"/>
        <v>2019</v>
      </c>
    </row>
    <row r="1843" spans="1:31" x14ac:dyDescent="0.25">
      <c r="A1843" t="s">
        <v>51</v>
      </c>
      <c r="B1843" t="s">
        <v>52</v>
      </c>
      <c r="C1843">
        <v>2</v>
      </c>
      <c r="D1843">
        <v>90</v>
      </c>
      <c r="E1843">
        <v>34</v>
      </c>
      <c r="F1843">
        <v>88101</v>
      </c>
      <c r="G1843">
        <v>1</v>
      </c>
      <c r="H1843">
        <v>7</v>
      </c>
      <c r="I1843">
        <v>105</v>
      </c>
      <c r="J1843">
        <v>145</v>
      </c>
      <c r="K1843">
        <v>20190525</v>
      </c>
      <c r="L1843" s="78">
        <v>0</v>
      </c>
      <c r="M1843">
        <v>4</v>
      </c>
      <c r="AC1843" s="79">
        <f t="shared" si="237"/>
        <v>43610</v>
      </c>
      <c r="AD1843">
        <f t="shared" si="238"/>
        <v>5</v>
      </c>
      <c r="AE1843">
        <f t="shared" si="239"/>
        <v>2019</v>
      </c>
    </row>
    <row r="1844" spans="1:31" x14ac:dyDescent="0.25">
      <c r="A1844" t="s">
        <v>51</v>
      </c>
      <c r="B1844" t="s">
        <v>52</v>
      </c>
      <c r="C1844">
        <v>2</v>
      </c>
      <c r="D1844">
        <v>90</v>
      </c>
      <c r="E1844">
        <v>34</v>
      </c>
      <c r="F1844">
        <v>88101</v>
      </c>
      <c r="G1844">
        <v>1</v>
      </c>
      <c r="H1844">
        <v>7</v>
      </c>
      <c r="I1844">
        <v>105</v>
      </c>
      <c r="J1844">
        <v>145</v>
      </c>
      <c r="K1844">
        <v>20190526</v>
      </c>
      <c r="L1844" s="78">
        <v>0</v>
      </c>
      <c r="M1844">
        <v>17.600000000000001</v>
      </c>
      <c r="AC1844" s="79">
        <f t="shared" si="237"/>
        <v>43611</v>
      </c>
      <c r="AD1844">
        <f t="shared" si="238"/>
        <v>5</v>
      </c>
      <c r="AE1844">
        <f t="shared" si="239"/>
        <v>2019</v>
      </c>
    </row>
    <row r="1845" spans="1:31" x14ac:dyDescent="0.25">
      <c r="A1845" t="s">
        <v>51</v>
      </c>
      <c r="B1845" t="s">
        <v>52</v>
      </c>
      <c r="C1845">
        <v>2</v>
      </c>
      <c r="D1845">
        <v>90</v>
      </c>
      <c r="E1845">
        <v>34</v>
      </c>
      <c r="F1845">
        <v>88101</v>
      </c>
      <c r="G1845">
        <v>1</v>
      </c>
      <c r="H1845">
        <v>7</v>
      </c>
      <c r="I1845">
        <v>105</v>
      </c>
      <c r="J1845">
        <v>145</v>
      </c>
      <c r="K1845">
        <v>20190527</v>
      </c>
      <c r="L1845" s="78">
        <v>0</v>
      </c>
      <c r="M1845">
        <v>2</v>
      </c>
      <c r="AC1845" s="79">
        <f t="shared" si="237"/>
        <v>43612</v>
      </c>
      <c r="AD1845">
        <f t="shared" si="238"/>
        <v>5</v>
      </c>
      <c r="AE1845">
        <f t="shared" si="239"/>
        <v>2019</v>
      </c>
    </row>
    <row r="1846" spans="1:31" x14ac:dyDescent="0.25">
      <c r="A1846" t="s">
        <v>51</v>
      </c>
      <c r="B1846" t="s">
        <v>52</v>
      </c>
      <c r="C1846">
        <v>2</v>
      </c>
      <c r="D1846">
        <v>90</v>
      </c>
      <c r="E1846">
        <v>34</v>
      </c>
      <c r="F1846">
        <v>88101</v>
      </c>
      <c r="G1846">
        <v>1</v>
      </c>
      <c r="H1846">
        <v>7</v>
      </c>
      <c r="I1846">
        <v>105</v>
      </c>
      <c r="J1846">
        <v>145</v>
      </c>
      <c r="K1846">
        <v>20190528</v>
      </c>
      <c r="L1846" s="78">
        <v>0</v>
      </c>
      <c r="N1846" t="s">
        <v>59</v>
      </c>
      <c r="AC1846" s="79">
        <f t="shared" si="237"/>
        <v>43613</v>
      </c>
      <c r="AD1846">
        <f t="shared" si="238"/>
        <v>5</v>
      </c>
      <c r="AE1846">
        <f t="shared" si="239"/>
        <v>2019</v>
      </c>
    </row>
    <row r="1847" spans="1:31" x14ac:dyDescent="0.25">
      <c r="A1847" t="s">
        <v>51</v>
      </c>
      <c r="B1847" t="s">
        <v>52</v>
      </c>
      <c r="C1847">
        <v>2</v>
      </c>
      <c r="D1847">
        <v>90</v>
      </c>
      <c r="E1847">
        <v>34</v>
      </c>
      <c r="F1847">
        <v>88101</v>
      </c>
      <c r="G1847">
        <v>1</v>
      </c>
      <c r="H1847">
        <v>7</v>
      </c>
      <c r="I1847">
        <v>105</v>
      </c>
      <c r="J1847">
        <v>145</v>
      </c>
      <c r="K1847">
        <v>20190529</v>
      </c>
      <c r="L1847" s="78">
        <v>0</v>
      </c>
      <c r="M1847">
        <v>2.2999999999999998</v>
      </c>
      <c r="AC1847" s="79">
        <f t="shared" si="237"/>
        <v>43614</v>
      </c>
      <c r="AD1847">
        <f t="shared" si="238"/>
        <v>5</v>
      </c>
      <c r="AE1847">
        <f t="shared" si="239"/>
        <v>2019</v>
      </c>
    </row>
    <row r="1848" spans="1:31" x14ac:dyDescent="0.25">
      <c r="A1848" t="s">
        <v>51</v>
      </c>
      <c r="B1848" t="s">
        <v>52</v>
      </c>
      <c r="C1848">
        <v>2</v>
      </c>
      <c r="D1848">
        <v>90</v>
      </c>
      <c r="E1848">
        <v>34</v>
      </c>
      <c r="F1848">
        <v>88101</v>
      </c>
      <c r="G1848">
        <v>1</v>
      </c>
      <c r="H1848">
        <v>7</v>
      </c>
      <c r="I1848">
        <v>105</v>
      </c>
      <c r="J1848">
        <v>145</v>
      </c>
      <c r="K1848">
        <v>20190530</v>
      </c>
      <c r="L1848" s="78">
        <v>0</v>
      </c>
      <c r="M1848">
        <v>3.9</v>
      </c>
      <c r="AC1848" s="79">
        <f t="shared" si="237"/>
        <v>43615</v>
      </c>
      <c r="AD1848">
        <f t="shared" si="238"/>
        <v>5</v>
      </c>
      <c r="AE1848">
        <f t="shared" si="239"/>
        <v>2019</v>
      </c>
    </row>
    <row r="1849" spans="1:31" x14ac:dyDescent="0.25">
      <c r="A1849" t="s">
        <v>51</v>
      </c>
      <c r="B1849" t="s">
        <v>52</v>
      </c>
      <c r="C1849">
        <v>2</v>
      </c>
      <c r="D1849">
        <v>90</v>
      </c>
      <c r="E1849">
        <v>34</v>
      </c>
      <c r="F1849">
        <v>88101</v>
      </c>
      <c r="G1849">
        <v>1</v>
      </c>
      <c r="H1849">
        <v>7</v>
      </c>
      <c r="I1849">
        <v>105</v>
      </c>
      <c r="J1849">
        <v>145</v>
      </c>
      <c r="K1849">
        <v>20190531</v>
      </c>
      <c r="L1849" s="78">
        <v>0</v>
      </c>
      <c r="M1849">
        <v>12.5</v>
      </c>
      <c r="AC1849" s="79">
        <f t="shared" si="237"/>
        <v>43616</v>
      </c>
      <c r="AD1849">
        <f t="shared" si="238"/>
        <v>5</v>
      </c>
      <c r="AE1849">
        <f t="shared" si="239"/>
        <v>2019</v>
      </c>
    </row>
    <row r="1850" spans="1:31" x14ac:dyDescent="0.25">
      <c r="A1850" t="s">
        <v>51</v>
      </c>
      <c r="B1850" t="s">
        <v>52</v>
      </c>
      <c r="C1850">
        <v>2</v>
      </c>
      <c r="D1850">
        <v>90</v>
      </c>
      <c r="E1850">
        <v>34</v>
      </c>
      <c r="F1850">
        <v>88101</v>
      </c>
      <c r="G1850">
        <v>1</v>
      </c>
      <c r="H1850">
        <v>7</v>
      </c>
      <c r="I1850">
        <v>105</v>
      </c>
      <c r="J1850">
        <v>145</v>
      </c>
      <c r="K1850">
        <v>20190601</v>
      </c>
      <c r="L1850" s="78">
        <v>0</v>
      </c>
      <c r="M1850">
        <v>1.5</v>
      </c>
      <c r="AC1850" s="79">
        <f t="shared" si="237"/>
        <v>43617</v>
      </c>
      <c r="AD1850">
        <f t="shared" si="238"/>
        <v>6</v>
      </c>
      <c r="AE1850">
        <f t="shared" si="239"/>
        <v>2019</v>
      </c>
    </row>
    <row r="1851" spans="1:31" x14ac:dyDescent="0.25">
      <c r="A1851" t="s">
        <v>51</v>
      </c>
      <c r="B1851" t="s">
        <v>52</v>
      </c>
      <c r="C1851">
        <v>2</v>
      </c>
      <c r="D1851">
        <v>90</v>
      </c>
      <c r="E1851">
        <v>34</v>
      </c>
      <c r="F1851">
        <v>88101</v>
      </c>
      <c r="G1851">
        <v>1</v>
      </c>
      <c r="H1851">
        <v>7</v>
      </c>
      <c r="I1851">
        <v>105</v>
      </c>
      <c r="J1851">
        <v>145</v>
      </c>
      <c r="K1851">
        <v>20190602</v>
      </c>
      <c r="L1851" s="78">
        <v>0</v>
      </c>
      <c r="M1851">
        <v>4.4000000000000004</v>
      </c>
      <c r="AC1851" s="79">
        <f t="shared" si="237"/>
        <v>43618</v>
      </c>
      <c r="AD1851">
        <f t="shared" si="238"/>
        <v>6</v>
      </c>
      <c r="AE1851">
        <f t="shared" si="239"/>
        <v>2019</v>
      </c>
    </row>
    <row r="1852" spans="1:31" x14ac:dyDescent="0.25">
      <c r="A1852" t="s">
        <v>51</v>
      </c>
      <c r="B1852" t="s">
        <v>52</v>
      </c>
      <c r="C1852">
        <v>2</v>
      </c>
      <c r="D1852">
        <v>90</v>
      </c>
      <c r="E1852">
        <v>34</v>
      </c>
      <c r="F1852">
        <v>88101</v>
      </c>
      <c r="G1852">
        <v>1</v>
      </c>
      <c r="H1852">
        <v>7</v>
      </c>
      <c r="I1852">
        <v>105</v>
      </c>
      <c r="J1852">
        <v>145</v>
      </c>
      <c r="K1852">
        <v>20190603</v>
      </c>
      <c r="L1852" s="78">
        <v>0</v>
      </c>
      <c r="M1852">
        <v>2.5</v>
      </c>
      <c r="AC1852" s="79">
        <f t="shared" si="237"/>
        <v>43619</v>
      </c>
      <c r="AD1852">
        <f t="shared" si="238"/>
        <v>6</v>
      </c>
      <c r="AE1852">
        <f t="shared" si="239"/>
        <v>2019</v>
      </c>
    </row>
    <row r="1853" spans="1:31" x14ac:dyDescent="0.25">
      <c r="A1853" t="s">
        <v>51</v>
      </c>
      <c r="B1853" t="s">
        <v>52</v>
      </c>
      <c r="C1853">
        <v>2</v>
      </c>
      <c r="D1853">
        <v>90</v>
      </c>
      <c r="E1853">
        <v>34</v>
      </c>
      <c r="F1853">
        <v>88101</v>
      </c>
      <c r="G1853">
        <v>1</v>
      </c>
      <c r="H1853">
        <v>7</v>
      </c>
      <c r="I1853">
        <v>105</v>
      </c>
      <c r="J1853">
        <v>145</v>
      </c>
      <c r="K1853">
        <v>20190604</v>
      </c>
      <c r="L1853" s="78">
        <v>0</v>
      </c>
      <c r="M1853">
        <v>2.9</v>
      </c>
      <c r="AC1853" s="79">
        <f t="shared" si="237"/>
        <v>43620</v>
      </c>
      <c r="AD1853">
        <f t="shared" si="238"/>
        <v>6</v>
      </c>
      <c r="AE1853">
        <f t="shared" si="239"/>
        <v>2019</v>
      </c>
    </row>
    <row r="1854" spans="1:31" x14ac:dyDescent="0.25">
      <c r="A1854" t="s">
        <v>51</v>
      </c>
      <c r="B1854" t="s">
        <v>52</v>
      </c>
      <c r="C1854">
        <v>2</v>
      </c>
      <c r="D1854">
        <v>90</v>
      </c>
      <c r="E1854">
        <v>34</v>
      </c>
      <c r="F1854">
        <v>88101</v>
      </c>
      <c r="G1854">
        <v>1</v>
      </c>
      <c r="H1854">
        <v>7</v>
      </c>
      <c r="I1854">
        <v>105</v>
      </c>
      <c r="J1854">
        <v>145</v>
      </c>
      <c r="K1854">
        <v>20190605</v>
      </c>
      <c r="L1854" s="78">
        <v>0</v>
      </c>
      <c r="M1854">
        <v>3.2</v>
      </c>
      <c r="AC1854" s="79">
        <f t="shared" si="237"/>
        <v>43621</v>
      </c>
      <c r="AD1854">
        <f t="shared" si="238"/>
        <v>6</v>
      </c>
      <c r="AE1854">
        <f t="shared" si="239"/>
        <v>2019</v>
      </c>
    </row>
    <row r="1855" spans="1:31" x14ac:dyDescent="0.25">
      <c r="A1855" t="s">
        <v>51</v>
      </c>
      <c r="B1855" t="s">
        <v>52</v>
      </c>
      <c r="C1855">
        <v>2</v>
      </c>
      <c r="D1855">
        <v>90</v>
      </c>
      <c r="E1855">
        <v>34</v>
      </c>
      <c r="F1855">
        <v>88101</v>
      </c>
      <c r="G1855">
        <v>1</v>
      </c>
      <c r="H1855">
        <v>7</v>
      </c>
      <c r="I1855">
        <v>105</v>
      </c>
      <c r="J1855">
        <v>145</v>
      </c>
      <c r="K1855">
        <v>20190606</v>
      </c>
      <c r="L1855" s="78">
        <v>0</v>
      </c>
      <c r="M1855">
        <v>3.2</v>
      </c>
      <c r="AC1855" s="79">
        <f t="shared" si="237"/>
        <v>43622</v>
      </c>
      <c r="AD1855">
        <f t="shared" si="238"/>
        <v>6</v>
      </c>
      <c r="AE1855">
        <f t="shared" si="239"/>
        <v>2019</v>
      </c>
    </row>
    <row r="1856" spans="1:31" x14ac:dyDescent="0.25">
      <c r="A1856" t="s">
        <v>51</v>
      </c>
      <c r="B1856" t="s">
        <v>52</v>
      </c>
      <c r="C1856">
        <v>2</v>
      </c>
      <c r="D1856">
        <v>90</v>
      </c>
      <c r="E1856">
        <v>34</v>
      </c>
      <c r="F1856">
        <v>88101</v>
      </c>
      <c r="G1856">
        <v>1</v>
      </c>
      <c r="H1856">
        <v>7</v>
      </c>
      <c r="I1856">
        <v>105</v>
      </c>
      <c r="J1856">
        <v>145</v>
      </c>
      <c r="K1856">
        <v>20190607</v>
      </c>
      <c r="L1856" s="78">
        <v>0</v>
      </c>
      <c r="M1856">
        <v>3.1</v>
      </c>
      <c r="AC1856" s="79">
        <f t="shared" si="237"/>
        <v>43623</v>
      </c>
      <c r="AD1856">
        <f t="shared" si="238"/>
        <v>6</v>
      </c>
      <c r="AE1856">
        <f t="shared" si="239"/>
        <v>2019</v>
      </c>
    </row>
    <row r="1857" spans="1:31" x14ac:dyDescent="0.25">
      <c r="A1857" t="s">
        <v>51</v>
      </c>
      <c r="B1857" t="s">
        <v>52</v>
      </c>
      <c r="C1857">
        <v>2</v>
      </c>
      <c r="D1857">
        <v>90</v>
      </c>
      <c r="E1857">
        <v>34</v>
      </c>
      <c r="F1857">
        <v>88101</v>
      </c>
      <c r="G1857">
        <v>1</v>
      </c>
      <c r="H1857">
        <v>7</v>
      </c>
      <c r="I1857">
        <v>105</v>
      </c>
      <c r="J1857">
        <v>145</v>
      </c>
      <c r="K1857">
        <v>20190608</v>
      </c>
      <c r="L1857" s="78">
        <v>0</v>
      </c>
      <c r="M1857">
        <v>3.5</v>
      </c>
      <c r="AC1857" s="79">
        <f t="shared" si="237"/>
        <v>43624</v>
      </c>
      <c r="AD1857">
        <f t="shared" si="238"/>
        <v>6</v>
      </c>
      <c r="AE1857">
        <f t="shared" si="239"/>
        <v>2019</v>
      </c>
    </row>
    <row r="1858" spans="1:31" x14ac:dyDescent="0.25">
      <c r="A1858" t="s">
        <v>51</v>
      </c>
      <c r="B1858" t="s">
        <v>52</v>
      </c>
      <c r="C1858">
        <v>2</v>
      </c>
      <c r="D1858">
        <v>90</v>
      </c>
      <c r="E1858">
        <v>34</v>
      </c>
      <c r="F1858">
        <v>88101</v>
      </c>
      <c r="G1858">
        <v>1</v>
      </c>
      <c r="H1858">
        <v>7</v>
      </c>
      <c r="I1858">
        <v>105</v>
      </c>
      <c r="J1858">
        <v>145</v>
      </c>
      <c r="K1858">
        <v>20190609</v>
      </c>
      <c r="L1858" s="78">
        <v>0</v>
      </c>
      <c r="M1858">
        <v>3.2</v>
      </c>
      <c r="AC1858" s="79">
        <f t="shared" si="237"/>
        <v>43625</v>
      </c>
      <c r="AD1858">
        <f t="shared" si="238"/>
        <v>6</v>
      </c>
      <c r="AE1858">
        <f t="shared" si="239"/>
        <v>2019</v>
      </c>
    </row>
    <row r="1859" spans="1:31" x14ac:dyDescent="0.25">
      <c r="A1859" t="s">
        <v>51</v>
      </c>
      <c r="B1859" t="s">
        <v>52</v>
      </c>
      <c r="C1859">
        <v>2</v>
      </c>
      <c r="D1859">
        <v>90</v>
      </c>
      <c r="E1859">
        <v>34</v>
      </c>
      <c r="F1859">
        <v>88101</v>
      </c>
      <c r="G1859">
        <v>1</v>
      </c>
      <c r="H1859">
        <v>7</v>
      </c>
      <c r="I1859">
        <v>105</v>
      </c>
      <c r="J1859">
        <v>145</v>
      </c>
      <c r="K1859">
        <v>20190610</v>
      </c>
      <c r="L1859" s="78">
        <v>0</v>
      </c>
      <c r="M1859">
        <v>2.4</v>
      </c>
      <c r="AC1859" s="79">
        <f t="shared" si="237"/>
        <v>43626</v>
      </c>
      <c r="AD1859">
        <f t="shared" si="238"/>
        <v>6</v>
      </c>
      <c r="AE1859">
        <f t="shared" si="239"/>
        <v>2019</v>
      </c>
    </row>
    <row r="1860" spans="1:31" x14ac:dyDescent="0.25">
      <c r="A1860" t="s">
        <v>51</v>
      </c>
      <c r="B1860" t="s">
        <v>52</v>
      </c>
      <c r="C1860">
        <v>2</v>
      </c>
      <c r="D1860">
        <v>90</v>
      </c>
      <c r="E1860">
        <v>34</v>
      </c>
      <c r="F1860">
        <v>88101</v>
      </c>
      <c r="G1860">
        <v>1</v>
      </c>
      <c r="H1860">
        <v>7</v>
      </c>
      <c r="I1860">
        <v>105</v>
      </c>
      <c r="J1860">
        <v>145</v>
      </c>
      <c r="K1860">
        <v>20190611</v>
      </c>
      <c r="L1860" s="78">
        <v>0</v>
      </c>
      <c r="M1860">
        <v>2</v>
      </c>
      <c r="AC1860" s="79">
        <f t="shared" si="237"/>
        <v>43627</v>
      </c>
      <c r="AD1860">
        <f t="shared" si="238"/>
        <v>6</v>
      </c>
      <c r="AE1860">
        <f t="shared" si="239"/>
        <v>2019</v>
      </c>
    </row>
    <row r="1861" spans="1:31" x14ac:dyDescent="0.25">
      <c r="A1861" t="s">
        <v>51</v>
      </c>
      <c r="B1861" t="s">
        <v>52</v>
      </c>
      <c r="C1861">
        <v>2</v>
      </c>
      <c r="D1861">
        <v>90</v>
      </c>
      <c r="E1861">
        <v>34</v>
      </c>
      <c r="F1861">
        <v>88101</v>
      </c>
      <c r="G1861">
        <v>1</v>
      </c>
      <c r="H1861">
        <v>7</v>
      </c>
      <c r="I1861">
        <v>105</v>
      </c>
      <c r="J1861">
        <v>145</v>
      </c>
      <c r="K1861">
        <v>20190612</v>
      </c>
      <c r="L1861" s="78">
        <v>0</v>
      </c>
      <c r="M1861">
        <v>2.8</v>
      </c>
      <c r="AC1861" s="79">
        <f t="shared" si="237"/>
        <v>43628</v>
      </c>
      <c r="AD1861">
        <f t="shared" si="238"/>
        <v>6</v>
      </c>
      <c r="AE1861">
        <f t="shared" si="239"/>
        <v>2019</v>
      </c>
    </row>
    <row r="1862" spans="1:31" x14ac:dyDescent="0.25">
      <c r="A1862" t="s">
        <v>51</v>
      </c>
      <c r="B1862" t="s">
        <v>52</v>
      </c>
      <c r="C1862">
        <v>2</v>
      </c>
      <c r="D1862">
        <v>90</v>
      </c>
      <c r="E1862">
        <v>34</v>
      </c>
      <c r="F1862">
        <v>88101</v>
      </c>
      <c r="G1862">
        <v>1</v>
      </c>
      <c r="H1862">
        <v>7</v>
      </c>
      <c r="I1862">
        <v>105</v>
      </c>
      <c r="J1862">
        <v>145</v>
      </c>
      <c r="K1862">
        <v>20190613</v>
      </c>
      <c r="L1862" s="78">
        <v>0</v>
      </c>
      <c r="M1862">
        <v>3.7</v>
      </c>
      <c r="AC1862" s="79">
        <f t="shared" si="237"/>
        <v>43629</v>
      </c>
      <c r="AD1862">
        <f t="shared" si="238"/>
        <v>6</v>
      </c>
      <c r="AE1862">
        <f t="shared" si="239"/>
        <v>2019</v>
      </c>
    </row>
    <row r="1863" spans="1:31" x14ac:dyDescent="0.25">
      <c r="A1863" t="s">
        <v>51</v>
      </c>
      <c r="B1863" t="s">
        <v>52</v>
      </c>
      <c r="C1863">
        <v>2</v>
      </c>
      <c r="D1863">
        <v>90</v>
      </c>
      <c r="E1863">
        <v>34</v>
      </c>
      <c r="F1863">
        <v>88101</v>
      </c>
      <c r="G1863">
        <v>1</v>
      </c>
      <c r="H1863">
        <v>7</v>
      </c>
      <c r="I1863">
        <v>105</v>
      </c>
      <c r="J1863">
        <v>145</v>
      </c>
      <c r="K1863">
        <v>20190614</v>
      </c>
      <c r="L1863" s="78">
        <v>0</v>
      </c>
      <c r="M1863">
        <v>4.8</v>
      </c>
      <c r="AC1863" s="79">
        <f t="shared" si="237"/>
        <v>43630</v>
      </c>
      <c r="AD1863">
        <f t="shared" si="238"/>
        <v>6</v>
      </c>
      <c r="AE1863">
        <f t="shared" si="239"/>
        <v>2019</v>
      </c>
    </row>
    <row r="1864" spans="1:31" x14ac:dyDescent="0.25">
      <c r="A1864" t="s">
        <v>51</v>
      </c>
      <c r="B1864" t="s">
        <v>52</v>
      </c>
      <c r="C1864">
        <v>2</v>
      </c>
      <c r="D1864">
        <v>90</v>
      </c>
      <c r="E1864">
        <v>34</v>
      </c>
      <c r="F1864">
        <v>88101</v>
      </c>
      <c r="G1864">
        <v>1</v>
      </c>
      <c r="H1864">
        <v>7</v>
      </c>
      <c r="I1864">
        <v>105</v>
      </c>
      <c r="J1864">
        <v>145</v>
      </c>
      <c r="K1864">
        <v>20190615</v>
      </c>
      <c r="L1864" s="78">
        <v>0</v>
      </c>
      <c r="M1864">
        <v>4.3</v>
      </c>
      <c r="AC1864" s="79">
        <f t="shared" si="237"/>
        <v>43631</v>
      </c>
      <c r="AD1864">
        <f t="shared" si="238"/>
        <v>6</v>
      </c>
      <c r="AE1864">
        <f t="shared" si="239"/>
        <v>2019</v>
      </c>
    </row>
    <row r="1865" spans="1:31" x14ac:dyDescent="0.25">
      <c r="A1865" t="s">
        <v>51</v>
      </c>
      <c r="B1865" t="s">
        <v>52</v>
      </c>
      <c r="C1865">
        <v>2</v>
      </c>
      <c r="D1865">
        <v>90</v>
      </c>
      <c r="E1865">
        <v>34</v>
      </c>
      <c r="F1865">
        <v>88101</v>
      </c>
      <c r="G1865">
        <v>1</v>
      </c>
      <c r="H1865">
        <v>7</v>
      </c>
      <c r="I1865">
        <v>105</v>
      </c>
      <c r="J1865">
        <v>145</v>
      </c>
      <c r="K1865">
        <v>20190616</v>
      </c>
      <c r="L1865" s="78">
        <v>0</v>
      </c>
      <c r="M1865">
        <v>2.9</v>
      </c>
      <c r="AC1865" s="79">
        <f t="shared" si="237"/>
        <v>43632</v>
      </c>
      <c r="AD1865">
        <f t="shared" si="238"/>
        <v>6</v>
      </c>
      <c r="AE1865">
        <f t="shared" si="239"/>
        <v>2019</v>
      </c>
    </row>
    <row r="1866" spans="1:31" x14ac:dyDescent="0.25">
      <c r="A1866" t="s">
        <v>51</v>
      </c>
      <c r="B1866" t="s">
        <v>52</v>
      </c>
      <c r="C1866">
        <v>2</v>
      </c>
      <c r="D1866">
        <v>90</v>
      </c>
      <c r="E1866">
        <v>34</v>
      </c>
      <c r="F1866">
        <v>88101</v>
      </c>
      <c r="G1866">
        <v>1</v>
      </c>
      <c r="H1866">
        <v>7</v>
      </c>
      <c r="I1866">
        <v>105</v>
      </c>
      <c r="J1866">
        <v>145</v>
      </c>
      <c r="K1866">
        <v>20190617</v>
      </c>
      <c r="L1866" s="78">
        <v>0</v>
      </c>
      <c r="M1866">
        <v>3.5</v>
      </c>
      <c r="AC1866" s="79">
        <f t="shared" si="237"/>
        <v>43633</v>
      </c>
      <c r="AD1866">
        <f t="shared" si="238"/>
        <v>6</v>
      </c>
      <c r="AE1866">
        <f t="shared" si="239"/>
        <v>2019</v>
      </c>
    </row>
    <row r="1867" spans="1:31" x14ac:dyDescent="0.25">
      <c r="A1867" t="s">
        <v>51</v>
      </c>
      <c r="B1867" t="s">
        <v>52</v>
      </c>
      <c r="C1867">
        <v>2</v>
      </c>
      <c r="D1867">
        <v>90</v>
      </c>
      <c r="E1867">
        <v>34</v>
      </c>
      <c r="F1867">
        <v>88101</v>
      </c>
      <c r="G1867">
        <v>1</v>
      </c>
      <c r="H1867">
        <v>7</v>
      </c>
      <c r="I1867">
        <v>105</v>
      </c>
      <c r="J1867">
        <v>145</v>
      </c>
      <c r="K1867">
        <v>20190618</v>
      </c>
      <c r="L1867" s="78">
        <v>0</v>
      </c>
      <c r="N1867" t="s">
        <v>66</v>
      </c>
      <c r="AC1867" s="79">
        <f t="shared" si="237"/>
        <v>43634</v>
      </c>
      <c r="AD1867">
        <f t="shared" si="238"/>
        <v>6</v>
      </c>
      <c r="AE1867">
        <f t="shared" si="239"/>
        <v>2019</v>
      </c>
    </row>
    <row r="1868" spans="1:31" x14ac:dyDescent="0.25">
      <c r="A1868" t="s">
        <v>51</v>
      </c>
      <c r="B1868" t="s">
        <v>52</v>
      </c>
      <c r="C1868">
        <v>2</v>
      </c>
      <c r="D1868">
        <v>90</v>
      </c>
      <c r="E1868">
        <v>34</v>
      </c>
      <c r="F1868">
        <v>88101</v>
      </c>
      <c r="G1868">
        <v>1</v>
      </c>
      <c r="H1868">
        <v>7</v>
      </c>
      <c r="I1868">
        <v>105</v>
      </c>
      <c r="J1868">
        <v>145</v>
      </c>
      <c r="K1868">
        <v>20190619</v>
      </c>
      <c r="L1868" s="78">
        <v>0</v>
      </c>
      <c r="M1868">
        <v>3.2</v>
      </c>
      <c r="AC1868" s="79">
        <f t="shared" ref="AC1868:AC1931" si="240">DATE(LEFT(K1868,4),MID(K1868,5,2),RIGHT(K1868,2))</f>
        <v>43635</v>
      </c>
      <c r="AD1868">
        <f t="shared" ref="AD1868:AD1931" si="241">MONTH(AC1868)</f>
        <v>6</v>
      </c>
      <c r="AE1868">
        <f t="shared" ref="AE1868:AE1931" si="242">YEAR(AC1868)</f>
        <v>2019</v>
      </c>
    </row>
    <row r="1869" spans="1:31" x14ac:dyDescent="0.25">
      <c r="A1869" t="s">
        <v>51</v>
      </c>
      <c r="B1869" t="s">
        <v>52</v>
      </c>
      <c r="C1869">
        <v>2</v>
      </c>
      <c r="D1869">
        <v>90</v>
      </c>
      <c r="E1869">
        <v>34</v>
      </c>
      <c r="F1869">
        <v>88101</v>
      </c>
      <c r="G1869">
        <v>1</v>
      </c>
      <c r="H1869">
        <v>7</v>
      </c>
      <c r="I1869">
        <v>105</v>
      </c>
      <c r="J1869">
        <v>145</v>
      </c>
      <c r="K1869">
        <v>20190620</v>
      </c>
      <c r="L1869" s="78">
        <v>0</v>
      </c>
      <c r="M1869">
        <v>4</v>
      </c>
      <c r="AC1869" s="79">
        <f t="shared" si="240"/>
        <v>43636</v>
      </c>
      <c r="AD1869">
        <f t="shared" si="241"/>
        <v>6</v>
      </c>
      <c r="AE1869">
        <f t="shared" si="242"/>
        <v>2019</v>
      </c>
    </row>
    <row r="1870" spans="1:31" x14ac:dyDescent="0.25">
      <c r="A1870" t="s">
        <v>51</v>
      </c>
      <c r="B1870" t="s">
        <v>52</v>
      </c>
      <c r="C1870">
        <v>2</v>
      </c>
      <c r="D1870">
        <v>90</v>
      </c>
      <c r="E1870">
        <v>34</v>
      </c>
      <c r="F1870">
        <v>88101</v>
      </c>
      <c r="G1870">
        <v>1</v>
      </c>
      <c r="H1870">
        <v>7</v>
      </c>
      <c r="I1870">
        <v>105</v>
      </c>
      <c r="J1870">
        <v>145</v>
      </c>
      <c r="K1870">
        <v>20190621</v>
      </c>
      <c r="L1870" s="78">
        <v>0</v>
      </c>
      <c r="M1870">
        <v>4.5</v>
      </c>
      <c r="AC1870" s="79">
        <f t="shared" si="240"/>
        <v>43637</v>
      </c>
      <c r="AD1870">
        <f t="shared" si="241"/>
        <v>6</v>
      </c>
      <c r="AE1870">
        <f t="shared" si="242"/>
        <v>2019</v>
      </c>
    </row>
    <row r="1871" spans="1:31" x14ac:dyDescent="0.25">
      <c r="A1871" t="s">
        <v>51</v>
      </c>
      <c r="B1871" t="s">
        <v>52</v>
      </c>
      <c r="C1871">
        <v>2</v>
      </c>
      <c r="D1871">
        <v>90</v>
      </c>
      <c r="E1871">
        <v>34</v>
      </c>
      <c r="F1871">
        <v>88101</v>
      </c>
      <c r="G1871">
        <v>1</v>
      </c>
      <c r="H1871">
        <v>7</v>
      </c>
      <c r="I1871">
        <v>105</v>
      </c>
      <c r="J1871">
        <v>145</v>
      </c>
      <c r="K1871">
        <v>20190622</v>
      </c>
      <c r="L1871" s="78">
        <v>0</v>
      </c>
      <c r="M1871">
        <v>7.5</v>
      </c>
      <c r="AC1871" s="79">
        <f t="shared" si="240"/>
        <v>43638</v>
      </c>
      <c r="AD1871">
        <f t="shared" si="241"/>
        <v>6</v>
      </c>
      <c r="AE1871">
        <f t="shared" si="242"/>
        <v>2019</v>
      </c>
    </row>
    <row r="1872" spans="1:31" x14ac:dyDescent="0.25">
      <c r="A1872" t="s">
        <v>51</v>
      </c>
      <c r="B1872" t="s">
        <v>52</v>
      </c>
      <c r="C1872">
        <v>2</v>
      </c>
      <c r="D1872">
        <v>90</v>
      </c>
      <c r="E1872">
        <v>34</v>
      </c>
      <c r="F1872">
        <v>88101</v>
      </c>
      <c r="G1872">
        <v>1</v>
      </c>
      <c r="H1872">
        <v>7</v>
      </c>
      <c r="I1872">
        <v>105</v>
      </c>
      <c r="J1872">
        <v>145</v>
      </c>
      <c r="K1872">
        <v>20190623</v>
      </c>
      <c r="L1872" s="78">
        <v>0</v>
      </c>
      <c r="M1872">
        <v>16.2</v>
      </c>
      <c r="AC1872" s="79">
        <f t="shared" si="240"/>
        <v>43639</v>
      </c>
      <c r="AD1872">
        <f t="shared" si="241"/>
        <v>6</v>
      </c>
      <c r="AE1872">
        <f t="shared" si="242"/>
        <v>2019</v>
      </c>
    </row>
    <row r="1873" spans="1:31" x14ac:dyDescent="0.25">
      <c r="A1873" t="s">
        <v>51</v>
      </c>
      <c r="B1873" t="s">
        <v>52</v>
      </c>
      <c r="C1873">
        <v>2</v>
      </c>
      <c r="D1873">
        <v>90</v>
      </c>
      <c r="E1873">
        <v>34</v>
      </c>
      <c r="F1873">
        <v>88101</v>
      </c>
      <c r="G1873">
        <v>1</v>
      </c>
      <c r="H1873">
        <v>7</v>
      </c>
      <c r="I1873">
        <v>105</v>
      </c>
      <c r="J1873">
        <v>145</v>
      </c>
      <c r="K1873">
        <v>20190624</v>
      </c>
      <c r="L1873" s="78">
        <v>0</v>
      </c>
      <c r="M1873">
        <v>5.7</v>
      </c>
      <c r="AC1873" s="79">
        <f t="shared" si="240"/>
        <v>43640</v>
      </c>
      <c r="AD1873">
        <f t="shared" si="241"/>
        <v>6</v>
      </c>
      <c r="AE1873">
        <f t="shared" si="242"/>
        <v>2019</v>
      </c>
    </row>
    <row r="1874" spans="1:31" x14ac:dyDescent="0.25">
      <c r="A1874" t="s">
        <v>51</v>
      </c>
      <c r="B1874" t="s">
        <v>52</v>
      </c>
      <c r="C1874">
        <v>2</v>
      </c>
      <c r="D1874">
        <v>90</v>
      </c>
      <c r="E1874">
        <v>34</v>
      </c>
      <c r="F1874">
        <v>88101</v>
      </c>
      <c r="G1874">
        <v>1</v>
      </c>
      <c r="H1874">
        <v>7</v>
      </c>
      <c r="I1874">
        <v>105</v>
      </c>
      <c r="J1874">
        <v>145</v>
      </c>
      <c r="K1874">
        <v>20190625</v>
      </c>
      <c r="L1874" s="78">
        <v>0</v>
      </c>
      <c r="M1874">
        <v>23.2</v>
      </c>
      <c r="AC1874" s="79">
        <f t="shared" si="240"/>
        <v>43641</v>
      </c>
      <c r="AD1874">
        <f t="shared" si="241"/>
        <v>6</v>
      </c>
      <c r="AE1874">
        <f t="shared" si="242"/>
        <v>2019</v>
      </c>
    </row>
    <row r="1875" spans="1:31" x14ac:dyDescent="0.25">
      <c r="A1875" t="s">
        <v>51</v>
      </c>
      <c r="B1875" t="s">
        <v>52</v>
      </c>
      <c r="C1875">
        <v>2</v>
      </c>
      <c r="D1875">
        <v>90</v>
      </c>
      <c r="E1875">
        <v>34</v>
      </c>
      <c r="F1875">
        <v>88101</v>
      </c>
      <c r="G1875">
        <v>1</v>
      </c>
      <c r="H1875">
        <v>7</v>
      </c>
      <c r="I1875">
        <v>105</v>
      </c>
      <c r="J1875">
        <v>145</v>
      </c>
      <c r="K1875">
        <v>20190626</v>
      </c>
      <c r="L1875" s="78">
        <v>0</v>
      </c>
      <c r="M1875">
        <v>20.5</v>
      </c>
      <c r="AC1875" s="79">
        <f t="shared" si="240"/>
        <v>43642</v>
      </c>
      <c r="AD1875">
        <f t="shared" si="241"/>
        <v>6</v>
      </c>
      <c r="AE1875">
        <f t="shared" si="242"/>
        <v>2019</v>
      </c>
    </row>
    <row r="1876" spans="1:31" x14ac:dyDescent="0.25">
      <c r="A1876" t="s">
        <v>51</v>
      </c>
      <c r="B1876" t="s">
        <v>52</v>
      </c>
      <c r="C1876">
        <v>2</v>
      </c>
      <c r="D1876">
        <v>90</v>
      </c>
      <c r="E1876">
        <v>34</v>
      </c>
      <c r="F1876">
        <v>88101</v>
      </c>
      <c r="G1876">
        <v>1</v>
      </c>
      <c r="H1876">
        <v>7</v>
      </c>
      <c r="I1876">
        <v>105</v>
      </c>
      <c r="J1876">
        <v>145</v>
      </c>
      <c r="K1876">
        <v>20190627</v>
      </c>
      <c r="L1876" s="78">
        <v>0</v>
      </c>
      <c r="M1876">
        <v>59.1</v>
      </c>
      <c r="AC1876" s="79">
        <f t="shared" si="240"/>
        <v>43643</v>
      </c>
      <c r="AD1876">
        <f t="shared" si="241"/>
        <v>6</v>
      </c>
      <c r="AE1876">
        <f t="shared" si="242"/>
        <v>2019</v>
      </c>
    </row>
    <row r="1877" spans="1:31" x14ac:dyDescent="0.25">
      <c r="A1877" t="s">
        <v>51</v>
      </c>
      <c r="B1877" t="s">
        <v>52</v>
      </c>
      <c r="C1877">
        <v>2</v>
      </c>
      <c r="D1877">
        <v>90</v>
      </c>
      <c r="E1877">
        <v>34</v>
      </c>
      <c r="F1877">
        <v>88101</v>
      </c>
      <c r="G1877">
        <v>1</v>
      </c>
      <c r="H1877">
        <v>7</v>
      </c>
      <c r="I1877">
        <v>105</v>
      </c>
      <c r="J1877">
        <v>145</v>
      </c>
      <c r="K1877">
        <v>20190628</v>
      </c>
      <c r="L1877" s="78">
        <v>0</v>
      </c>
      <c r="M1877">
        <v>39.5</v>
      </c>
      <c r="AC1877" s="79">
        <f t="shared" si="240"/>
        <v>43644</v>
      </c>
      <c r="AD1877">
        <f t="shared" si="241"/>
        <v>6</v>
      </c>
      <c r="AE1877">
        <f t="shared" si="242"/>
        <v>2019</v>
      </c>
    </row>
    <row r="1878" spans="1:31" x14ac:dyDescent="0.25">
      <c r="A1878" t="s">
        <v>51</v>
      </c>
      <c r="B1878" t="s">
        <v>52</v>
      </c>
      <c r="C1878">
        <v>2</v>
      </c>
      <c r="D1878">
        <v>90</v>
      </c>
      <c r="E1878">
        <v>34</v>
      </c>
      <c r="F1878">
        <v>88101</v>
      </c>
      <c r="G1878">
        <v>1</v>
      </c>
      <c r="H1878">
        <v>7</v>
      </c>
      <c r="I1878">
        <v>105</v>
      </c>
      <c r="J1878">
        <v>145</v>
      </c>
      <c r="K1878">
        <v>20190629</v>
      </c>
      <c r="L1878" s="78">
        <v>0</v>
      </c>
      <c r="M1878">
        <v>52.7</v>
      </c>
      <c r="AC1878" s="79">
        <f t="shared" si="240"/>
        <v>43645</v>
      </c>
      <c r="AD1878">
        <f t="shared" si="241"/>
        <v>6</v>
      </c>
      <c r="AE1878">
        <f t="shared" si="242"/>
        <v>2019</v>
      </c>
    </row>
    <row r="1879" spans="1:31" x14ac:dyDescent="0.25">
      <c r="A1879" t="s">
        <v>51</v>
      </c>
      <c r="B1879" t="s">
        <v>52</v>
      </c>
      <c r="C1879">
        <v>2</v>
      </c>
      <c r="D1879">
        <v>90</v>
      </c>
      <c r="E1879">
        <v>34</v>
      </c>
      <c r="F1879">
        <v>88101</v>
      </c>
      <c r="G1879">
        <v>1</v>
      </c>
      <c r="H1879">
        <v>7</v>
      </c>
      <c r="I1879">
        <v>105</v>
      </c>
      <c r="J1879">
        <v>145</v>
      </c>
      <c r="K1879">
        <v>20190630</v>
      </c>
      <c r="L1879" s="78">
        <v>0</v>
      </c>
      <c r="M1879">
        <v>60</v>
      </c>
      <c r="AC1879" s="79">
        <f t="shared" si="240"/>
        <v>43646</v>
      </c>
      <c r="AD1879">
        <f t="shared" si="241"/>
        <v>6</v>
      </c>
      <c r="AE1879">
        <f t="shared" si="242"/>
        <v>2019</v>
      </c>
    </row>
    <row r="1880" spans="1:31" x14ac:dyDescent="0.25">
      <c r="A1880" t="s">
        <v>51</v>
      </c>
      <c r="B1880" t="s">
        <v>52</v>
      </c>
      <c r="C1880">
        <v>2</v>
      </c>
      <c r="D1880">
        <v>90</v>
      </c>
      <c r="E1880">
        <v>34</v>
      </c>
      <c r="F1880">
        <v>88101</v>
      </c>
      <c r="G1880">
        <v>1</v>
      </c>
      <c r="H1880">
        <v>7</v>
      </c>
      <c r="I1880">
        <v>105</v>
      </c>
      <c r="J1880">
        <v>145</v>
      </c>
      <c r="K1880">
        <v>20190701</v>
      </c>
      <c r="L1880" s="78">
        <v>0</v>
      </c>
      <c r="M1880">
        <v>8.3000000000000007</v>
      </c>
      <c r="AC1880" s="79">
        <f t="shared" si="240"/>
        <v>43647</v>
      </c>
      <c r="AD1880">
        <f t="shared" si="241"/>
        <v>7</v>
      </c>
      <c r="AE1880">
        <f t="shared" si="242"/>
        <v>2019</v>
      </c>
    </row>
    <row r="1881" spans="1:31" x14ac:dyDescent="0.25">
      <c r="A1881" t="s">
        <v>51</v>
      </c>
      <c r="B1881" t="s">
        <v>52</v>
      </c>
      <c r="C1881">
        <v>2</v>
      </c>
      <c r="D1881">
        <v>90</v>
      </c>
      <c r="E1881">
        <v>34</v>
      </c>
      <c r="F1881">
        <v>88101</v>
      </c>
      <c r="G1881">
        <v>1</v>
      </c>
      <c r="H1881">
        <v>7</v>
      </c>
      <c r="I1881">
        <v>105</v>
      </c>
      <c r="J1881">
        <v>145</v>
      </c>
      <c r="K1881">
        <v>20190702</v>
      </c>
      <c r="L1881" s="78">
        <v>0</v>
      </c>
      <c r="M1881">
        <v>8.8000000000000007</v>
      </c>
      <c r="AC1881" s="79">
        <f t="shared" si="240"/>
        <v>43648</v>
      </c>
      <c r="AD1881">
        <f t="shared" si="241"/>
        <v>7</v>
      </c>
      <c r="AE1881">
        <f t="shared" si="242"/>
        <v>2019</v>
      </c>
    </row>
    <row r="1882" spans="1:31" x14ac:dyDescent="0.25">
      <c r="A1882" t="s">
        <v>51</v>
      </c>
      <c r="B1882" t="s">
        <v>52</v>
      </c>
      <c r="C1882">
        <v>2</v>
      </c>
      <c r="D1882">
        <v>90</v>
      </c>
      <c r="E1882">
        <v>34</v>
      </c>
      <c r="F1882">
        <v>88101</v>
      </c>
      <c r="G1882">
        <v>1</v>
      </c>
      <c r="H1882">
        <v>7</v>
      </c>
      <c r="I1882">
        <v>105</v>
      </c>
      <c r="J1882">
        <v>145</v>
      </c>
      <c r="K1882">
        <v>20190703</v>
      </c>
      <c r="L1882" s="78">
        <v>0</v>
      </c>
      <c r="M1882">
        <v>9.4</v>
      </c>
      <c r="AC1882" s="79">
        <f t="shared" si="240"/>
        <v>43649</v>
      </c>
      <c r="AD1882">
        <f t="shared" si="241"/>
        <v>7</v>
      </c>
      <c r="AE1882">
        <f t="shared" si="242"/>
        <v>2019</v>
      </c>
    </row>
    <row r="1883" spans="1:31" x14ac:dyDescent="0.25">
      <c r="A1883" t="s">
        <v>51</v>
      </c>
      <c r="B1883" t="s">
        <v>52</v>
      </c>
      <c r="C1883">
        <v>2</v>
      </c>
      <c r="D1883">
        <v>90</v>
      </c>
      <c r="E1883">
        <v>34</v>
      </c>
      <c r="F1883">
        <v>88101</v>
      </c>
      <c r="G1883">
        <v>1</v>
      </c>
      <c r="H1883">
        <v>7</v>
      </c>
      <c r="I1883">
        <v>105</v>
      </c>
      <c r="J1883">
        <v>145</v>
      </c>
      <c r="K1883">
        <v>20190704</v>
      </c>
      <c r="L1883" s="78">
        <v>0</v>
      </c>
      <c r="M1883">
        <v>1.7</v>
      </c>
      <c r="AC1883" s="79">
        <f t="shared" si="240"/>
        <v>43650</v>
      </c>
      <c r="AD1883">
        <f t="shared" si="241"/>
        <v>7</v>
      </c>
      <c r="AE1883">
        <f t="shared" si="242"/>
        <v>2019</v>
      </c>
    </row>
    <row r="1884" spans="1:31" x14ac:dyDescent="0.25">
      <c r="A1884" t="s">
        <v>51</v>
      </c>
      <c r="B1884" t="s">
        <v>52</v>
      </c>
      <c r="C1884">
        <v>2</v>
      </c>
      <c r="D1884">
        <v>90</v>
      </c>
      <c r="E1884">
        <v>34</v>
      </c>
      <c r="F1884">
        <v>88101</v>
      </c>
      <c r="G1884">
        <v>1</v>
      </c>
      <c r="H1884">
        <v>7</v>
      </c>
      <c r="I1884">
        <v>105</v>
      </c>
      <c r="J1884">
        <v>145</v>
      </c>
      <c r="K1884">
        <v>20190705</v>
      </c>
      <c r="L1884" s="78">
        <v>0</v>
      </c>
      <c r="M1884">
        <v>4.4000000000000004</v>
      </c>
      <c r="AC1884" s="79">
        <f t="shared" si="240"/>
        <v>43651</v>
      </c>
      <c r="AD1884">
        <f t="shared" si="241"/>
        <v>7</v>
      </c>
      <c r="AE1884">
        <f t="shared" si="242"/>
        <v>2019</v>
      </c>
    </row>
    <row r="1885" spans="1:31" x14ac:dyDescent="0.25">
      <c r="A1885" t="s">
        <v>51</v>
      </c>
      <c r="B1885" t="s">
        <v>52</v>
      </c>
      <c r="C1885">
        <v>2</v>
      </c>
      <c r="D1885">
        <v>90</v>
      </c>
      <c r="E1885">
        <v>34</v>
      </c>
      <c r="F1885">
        <v>88101</v>
      </c>
      <c r="G1885">
        <v>1</v>
      </c>
      <c r="H1885">
        <v>7</v>
      </c>
      <c r="I1885">
        <v>105</v>
      </c>
      <c r="J1885">
        <v>145</v>
      </c>
      <c r="K1885">
        <v>20190706</v>
      </c>
      <c r="L1885" s="78">
        <v>0</v>
      </c>
      <c r="M1885">
        <v>25</v>
      </c>
      <c r="AC1885" s="79">
        <f t="shared" si="240"/>
        <v>43652</v>
      </c>
      <c r="AD1885">
        <f t="shared" si="241"/>
        <v>7</v>
      </c>
      <c r="AE1885">
        <f t="shared" si="242"/>
        <v>2019</v>
      </c>
    </row>
    <row r="1886" spans="1:31" x14ac:dyDescent="0.25">
      <c r="A1886" t="s">
        <v>51</v>
      </c>
      <c r="B1886" t="s">
        <v>52</v>
      </c>
      <c r="C1886">
        <v>2</v>
      </c>
      <c r="D1886">
        <v>90</v>
      </c>
      <c r="E1886">
        <v>34</v>
      </c>
      <c r="F1886">
        <v>88101</v>
      </c>
      <c r="G1886">
        <v>1</v>
      </c>
      <c r="H1886">
        <v>7</v>
      </c>
      <c r="I1886">
        <v>105</v>
      </c>
      <c r="J1886">
        <v>145</v>
      </c>
      <c r="K1886">
        <v>20190707</v>
      </c>
      <c r="L1886" s="78">
        <v>0</v>
      </c>
      <c r="M1886">
        <v>102.7</v>
      </c>
      <c r="AC1886" s="79">
        <f t="shared" si="240"/>
        <v>43653</v>
      </c>
      <c r="AD1886">
        <f t="shared" si="241"/>
        <v>7</v>
      </c>
      <c r="AE1886">
        <f t="shared" si="242"/>
        <v>2019</v>
      </c>
    </row>
    <row r="1887" spans="1:31" x14ac:dyDescent="0.25">
      <c r="A1887" t="s">
        <v>51</v>
      </c>
      <c r="B1887" t="s">
        <v>52</v>
      </c>
      <c r="C1887">
        <v>2</v>
      </c>
      <c r="D1887">
        <v>90</v>
      </c>
      <c r="E1887">
        <v>34</v>
      </c>
      <c r="F1887">
        <v>88101</v>
      </c>
      <c r="G1887">
        <v>1</v>
      </c>
      <c r="H1887">
        <v>7</v>
      </c>
      <c r="I1887">
        <v>105</v>
      </c>
      <c r="J1887">
        <v>145</v>
      </c>
      <c r="K1887">
        <v>20190708</v>
      </c>
      <c r="L1887" s="78">
        <v>0</v>
      </c>
      <c r="M1887">
        <v>112</v>
      </c>
      <c r="AC1887" s="79">
        <f t="shared" si="240"/>
        <v>43654</v>
      </c>
      <c r="AD1887">
        <f t="shared" si="241"/>
        <v>7</v>
      </c>
      <c r="AE1887">
        <f t="shared" si="242"/>
        <v>2019</v>
      </c>
    </row>
    <row r="1888" spans="1:31" x14ac:dyDescent="0.25">
      <c r="A1888" t="s">
        <v>51</v>
      </c>
      <c r="B1888" t="s">
        <v>52</v>
      </c>
      <c r="C1888">
        <v>2</v>
      </c>
      <c r="D1888">
        <v>90</v>
      </c>
      <c r="E1888">
        <v>34</v>
      </c>
      <c r="F1888">
        <v>88101</v>
      </c>
      <c r="G1888">
        <v>1</v>
      </c>
      <c r="H1888">
        <v>7</v>
      </c>
      <c r="I1888">
        <v>105</v>
      </c>
      <c r="J1888">
        <v>145</v>
      </c>
      <c r="K1888">
        <v>20190709</v>
      </c>
      <c r="L1888" s="78">
        <v>0</v>
      </c>
      <c r="N1888" t="s">
        <v>62</v>
      </c>
      <c r="AC1888" s="79">
        <f t="shared" si="240"/>
        <v>43655</v>
      </c>
      <c r="AD1888">
        <f t="shared" si="241"/>
        <v>7</v>
      </c>
      <c r="AE1888">
        <f t="shared" si="242"/>
        <v>2019</v>
      </c>
    </row>
    <row r="1889" spans="1:31" x14ac:dyDescent="0.25">
      <c r="A1889" t="s">
        <v>51</v>
      </c>
      <c r="B1889" t="s">
        <v>52</v>
      </c>
      <c r="C1889">
        <v>2</v>
      </c>
      <c r="D1889">
        <v>90</v>
      </c>
      <c r="E1889">
        <v>34</v>
      </c>
      <c r="F1889">
        <v>88101</v>
      </c>
      <c r="G1889">
        <v>1</v>
      </c>
      <c r="H1889">
        <v>7</v>
      </c>
      <c r="I1889">
        <v>105</v>
      </c>
      <c r="J1889">
        <v>145</v>
      </c>
      <c r="K1889">
        <v>20190710</v>
      </c>
      <c r="L1889" s="78">
        <v>0</v>
      </c>
      <c r="M1889">
        <v>185.1</v>
      </c>
      <c r="AC1889" s="79">
        <f t="shared" si="240"/>
        <v>43656</v>
      </c>
      <c r="AD1889">
        <f t="shared" si="241"/>
        <v>7</v>
      </c>
      <c r="AE1889">
        <f t="shared" si="242"/>
        <v>2019</v>
      </c>
    </row>
    <row r="1890" spans="1:31" x14ac:dyDescent="0.25">
      <c r="A1890" t="s">
        <v>51</v>
      </c>
      <c r="B1890" t="s">
        <v>52</v>
      </c>
      <c r="C1890">
        <v>2</v>
      </c>
      <c r="D1890">
        <v>90</v>
      </c>
      <c r="E1890">
        <v>34</v>
      </c>
      <c r="F1890">
        <v>88101</v>
      </c>
      <c r="G1890">
        <v>1</v>
      </c>
      <c r="H1890">
        <v>7</v>
      </c>
      <c r="I1890">
        <v>105</v>
      </c>
      <c r="J1890">
        <v>145</v>
      </c>
      <c r="K1890">
        <v>20190711</v>
      </c>
      <c r="L1890" s="78">
        <v>0</v>
      </c>
      <c r="M1890">
        <v>211.6</v>
      </c>
      <c r="AC1890" s="79">
        <f t="shared" si="240"/>
        <v>43657</v>
      </c>
      <c r="AD1890">
        <f t="shared" si="241"/>
        <v>7</v>
      </c>
      <c r="AE1890">
        <f t="shared" si="242"/>
        <v>2019</v>
      </c>
    </row>
    <row r="1891" spans="1:31" x14ac:dyDescent="0.25">
      <c r="A1891" t="s">
        <v>51</v>
      </c>
      <c r="B1891" t="s">
        <v>52</v>
      </c>
      <c r="C1891">
        <v>2</v>
      </c>
      <c r="D1891">
        <v>90</v>
      </c>
      <c r="E1891">
        <v>34</v>
      </c>
      <c r="F1891">
        <v>88101</v>
      </c>
      <c r="G1891">
        <v>1</v>
      </c>
      <c r="H1891">
        <v>7</v>
      </c>
      <c r="I1891">
        <v>105</v>
      </c>
      <c r="J1891">
        <v>145</v>
      </c>
      <c r="K1891">
        <v>20190712</v>
      </c>
      <c r="L1891" s="78">
        <v>0</v>
      </c>
      <c r="M1891">
        <v>65.5</v>
      </c>
      <c r="AC1891" s="79">
        <f t="shared" si="240"/>
        <v>43658</v>
      </c>
      <c r="AD1891">
        <f t="shared" si="241"/>
        <v>7</v>
      </c>
      <c r="AE1891">
        <f t="shared" si="242"/>
        <v>2019</v>
      </c>
    </row>
    <row r="1892" spans="1:31" x14ac:dyDescent="0.25">
      <c r="A1892" t="s">
        <v>51</v>
      </c>
      <c r="B1892" t="s">
        <v>52</v>
      </c>
      <c r="C1892">
        <v>2</v>
      </c>
      <c r="D1892">
        <v>90</v>
      </c>
      <c r="E1892">
        <v>34</v>
      </c>
      <c r="F1892">
        <v>88101</v>
      </c>
      <c r="G1892">
        <v>1</v>
      </c>
      <c r="H1892">
        <v>7</v>
      </c>
      <c r="I1892">
        <v>105</v>
      </c>
      <c r="J1892">
        <v>145</v>
      </c>
      <c r="K1892">
        <v>20190713</v>
      </c>
      <c r="L1892" s="78">
        <v>0</v>
      </c>
      <c r="M1892">
        <v>24.5</v>
      </c>
      <c r="AC1892" s="79">
        <f t="shared" si="240"/>
        <v>43659</v>
      </c>
      <c r="AD1892">
        <f t="shared" si="241"/>
        <v>7</v>
      </c>
      <c r="AE1892">
        <f t="shared" si="242"/>
        <v>2019</v>
      </c>
    </row>
    <row r="1893" spans="1:31" x14ac:dyDescent="0.25">
      <c r="A1893" t="s">
        <v>51</v>
      </c>
      <c r="B1893" t="s">
        <v>52</v>
      </c>
      <c r="C1893">
        <v>2</v>
      </c>
      <c r="D1893">
        <v>90</v>
      </c>
      <c r="E1893">
        <v>34</v>
      </c>
      <c r="F1893">
        <v>88101</v>
      </c>
      <c r="G1893">
        <v>1</v>
      </c>
      <c r="H1893">
        <v>7</v>
      </c>
      <c r="I1893">
        <v>105</v>
      </c>
      <c r="J1893">
        <v>145</v>
      </c>
      <c r="K1893">
        <v>20190714</v>
      </c>
      <c r="L1893" s="78">
        <v>0</v>
      </c>
      <c r="M1893">
        <v>16.7</v>
      </c>
      <c r="AC1893" s="79">
        <f t="shared" si="240"/>
        <v>43660</v>
      </c>
      <c r="AD1893">
        <f t="shared" si="241"/>
        <v>7</v>
      </c>
      <c r="AE1893">
        <f t="shared" si="242"/>
        <v>2019</v>
      </c>
    </row>
    <row r="1894" spans="1:31" x14ac:dyDescent="0.25">
      <c r="A1894" t="s">
        <v>51</v>
      </c>
      <c r="B1894" t="s">
        <v>52</v>
      </c>
      <c r="C1894">
        <v>2</v>
      </c>
      <c r="D1894">
        <v>90</v>
      </c>
      <c r="E1894">
        <v>34</v>
      </c>
      <c r="F1894">
        <v>88101</v>
      </c>
      <c r="G1894">
        <v>1</v>
      </c>
      <c r="H1894">
        <v>7</v>
      </c>
      <c r="I1894">
        <v>105</v>
      </c>
      <c r="J1894">
        <v>145</v>
      </c>
      <c r="K1894">
        <v>20190715</v>
      </c>
      <c r="L1894" s="78">
        <v>0</v>
      </c>
      <c r="M1894">
        <v>11</v>
      </c>
      <c r="AC1894" s="79">
        <f t="shared" si="240"/>
        <v>43661</v>
      </c>
      <c r="AD1894">
        <f t="shared" si="241"/>
        <v>7</v>
      </c>
      <c r="AE1894">
        <f t="shared" si="242"/>
        <v>2019</v>
      </c>
    </row>
    <row r="1895" spans="1:31" x14ac:dyDescent="0.25">
      <c r="A1895" t="s">
        <v>51</v>
      </c>
      <c r="B1895" t="s">
        <v>52</v>
      </c>
      <c r="C1895">
        <v>2</v>
      </c>
      <c r="D1895">
        <v>90</v>
      </c>
      <c r="E1895">
        <v>34</v>
      </c>
      <c r="F1895">
        <v>88101</v>
      </c>
      <c r="G1895">
        <v>1</v>
      </c>
      <c r="H1895">
        <v>7</v>
      </c>
      <c r="I1895">
        <v>105</v>
      </c>
      <c r="J1895">
        <v>145</v>
      </c>
      <c r="K1895">
        <v>20190716</v>
      </c>
      <c r="L1895" s="78">
        <v>0</v>
      </c>
      <c r="M1895">
        <v>6.7</v>
      </c>
      <c r="AC1895" s="79">
        <f t="shared" si="240"/>
        <v>43662</v>
      </c>
      <c r="AD1895">
        <f t="shared" si="241"/>
        <v>7</v>
      </c>
      <c r="AE1895">
        <f t="shared" si="242"/>
        <v>2019</v>
      </c>
    </row>
    <row r="1896" spans="1:31" x14ac:dyDescent="0.25">
      <c r="A1896" t="s">
        <v>51</v>
      </c>
      <c r="B1896" t="s">
        <v>52</v>
      </c>
      <c r="C1896">
        <v>2</v>
      </c>
      <c r="D1896">
        <v>90</v>
      </c>
      <c r="E1896">
        <v>34</v>
      </c>
      <c r="F1896">
        <v>88101</v>
      </c>
      <c r="G1896">
        <v>1</v>
      </c>
      <c r="H1896">
        <v>7</v>
      </c>
      <c r="I1896">
        <v>105</v>
      </c>
      <c r="J1896">
        <v>145</v>
      </c>
      <c r="K1896">
        <v>20190717</v>
      </c>
      <c r="L1896" s="78">
        <v>0</v>
      </c>
      <c r="M1896">
        <v>7.9</v>
      </c>
      <c r="AC1896" s="79">
        <f t="shared" si="240"/>
        <v>43663</v>
      </c>
      <c r="AD1896">
        <f t="shared" si="241"/>
        <v>7</v>
      </c>
      <c r="AE1896">
        <f t="shared" si="242"/>
        <v>2019</v>
      </c>
    </row>
    <row r="1897" spans="1:31" x14ac:dyDescent="0.25">
      <c r="A1897" t="s">
        <v>51</v>
      </c>
      <c r="B1897" t="s">
        <v>52</v>
      </c>
      <c r="C1897">
        <v>2</v>
      </c>
      <c r="D1897">
        <v>90</v>
      </c>
      <c r="E1897">
        <v>34</v>
      </c>
      <c r="F1897">
        <v>88101</v>
      </c>
      <c r="G1897">
        <v>1</v>
      </c>
      <c r="H1897">
        <v>7</v>
      </c>
      <c r="I1897">
        <v>105</v>
      </c>
      <c r="J1897">
        <v>145</v>
      </c>
      <c r="K1897">
        <v>20190718</v>
      </c>
      <c r="L1897" s="78">
        <v>0</v>
      </c>
      <c r="M1897">
        <v>15.9</v>
      </c>
      <c r="AC1897" s="79">
        <f t="shared" si="240"/>
        <v>43664</v>
      </c>
      <c r="AD1897">
        <f t="shared" si="241"/>
        <v>7</v>
      </c>
      <c r="AE1897">
        <f t="shared" si="242"/>
        <v>2019</v>
      </c>
    </row>
    <row r="1898" spans="1:31" x14ac:dyDescent="0.25">
      <c r="A1898" t="s">
        <v>51</v>
      </c>
      <c r="B1898" t="s">
        <v>52</v>
      </c>
      <c r="C1898">
        <v>2</v>
      </c>
      <c r="D1898">
        <v>90</v>
      </c>
      <c r="E1898">
        <v>34</v>
      </c>
      <c r="F1898">
        <v>88101</v>
      </c>
      <c r="G1898">
        <v>1</v>
      </c>
      <c r="H1898">
        <v>7</v>
      </c>
      <c r="I1898">
        <v>105</v>
      </c>
      <c r="J1898">
        <v>145</v>
      </c>
      <c r="K1898">
        <v>20190719</v>
      </c>
      <c r="L1898" s="78">
        <v>0</v>
      </c>
      <c r="M1898">
        <v>6.4</v>
      </c>
      <c r="AC1898" s="79">
        <f t="shared" si="240"/>
        <v>43665</v>
      </c>
      <c r="AD1898">
        <f t="shared" si="241"/>
        <v>7</v>
      </c>
      <c r="AE1898">
        <f t="shared" si="242"/>
        <v>2019</v>
      </c>
    </row>
    <row r="1899" spans="1:31" x14ac:dyDescent="0.25">
      <c r="A1899" t="s">
        <v>51</v>
      </c>
      <c r="B1899" t="s">
        <v>52</v>
      </c>
      <c r="C1899">
        <v>2</v>
      </c>
      <c r="D1899">
        <v>90</v>
      </c>
      <c r="E1899">
        <v>34</v>
      </c>
      <c r="F1899">
        <v>88101</v>
      </c>
      <c r="G1899">
        <v>1</v>
      </c>
      <c r="H1899">
        <v>7</v>
      </c>
      <c r="I1899">
        <v>105</v>
      </c>
      <c r="J1899">
        <v>145</v>
      </c>
      <c r="K1899">
        <v>20190720</v>
      </c>
      <c r="L1899" s="78">
        <v>0</v>
      </c>
      <c r="M1899">
        <v>13.1</v>
      </c>
      <c r="AC1899" s="79">
        <f t="shared" si="240"/>
        <v>43666</v>
      </c>
      <c r="AD1899">
        <f t="shared" si="241"/>
        <v>7</v>
      </c>
      <c r="AE1899">
        <f t="shared" si="242"/>
        <v>2019</v>
      </c>
    </row>
    <row r="1900" spans="1:31" x14ac:dyDescent="0.25">
      <c r="A1900" t="s">
        <v>51</v>
      </c>
      <c r="B1900" t="s">
        <v>52</v>
      </c>
      <c r="C1900">
        <v>2</v>
      </c>
      <c r="D1900">
        <v>90</v>
      </c>
      <c r="E1900">
        <v>34</v>
      </c>
      <c r="F1900">
        <v>88101</v>
      </c>
      <c r="G1900">
        <v>1</v>
      </c>
      <c r="H1900">
        <v>7</v>
      </c>
      <c r="I1900">
        <v>105</v>
      </c>
      <c r="J1900">
        <v>145</v>
      </c>
      <c r="K1900">
        <v>20190721</v>
      </c>
      <c r="L1900" s="78">
        <v>0</v>
      </c>
      <c r="M1900">
        <v>7.6</v>
      </c>
      <c r="AC1900" s="79">
        <f t="shared" si="240"/>
        <v>43667</v>
      </c>
      <c r="AD1900">
        <f t="shared" si="241"/>
        <v>7</v>
      </c>
      <c r="AE1900">
        <f t="shared" si="242"/>
        <v>2019</v>
      </c>
    </row>
    <row r="1901" spans="1:31" x14ac:dyDescent="0.25">
      <c r="A1901" t="s">
        <v>51</v>
      </c>
      <c r="B1901" t="s">
        <v>52</v>
      </c>
      <c r="C1901">
        <v>2</v>
      </c>
      <c r="D1901">
        <v>90</v>
      </c>
      <c r="E1901">
        <v>34</v>
      </c>
      <c r="F1901">
        <v>88101</v>
      </c>
      <c r="G1901">
        <v>1</v>
      </c>
      <c r="H1901">
        <v>7</v>
      </c>
      <c r="I1901">
        <v>105</v>
      </c>
      <c r="J1901">
        <v>145</v>
      </c>
      <c r="K1901">
        <v>20190722</v>
      </c>
      <c r="L1901" s="78">
        <v>0</v>
      </c>
      <c r="M1901">
        <v>10</v>
      </c>
      <c r="AC1901" s="79">
        <f t="shared" si="240"/>
        <v>43668</v>
      </c>
      <c r="AD1901">
        <f t="shared" si="241"/>
        <v>7</v>
      </c>
      <c r="AE1901">
        <f t="shared" si="242"/>
        <v>2019</v>
      </c>
    </row>
    <row r="1902" spans="1:31" x14ac:dyDescent="0.25">
      <c r="A1902" t="s">
        <v>51</v>
      </c>
      <c r="B1902" t="s">
        <v>52</v>
      </c>
      <c r="C1902">
        <v>2</v>
      </c>
      <c r="D1902">
        <v>90</v>
      </c>
      <c r="E1902">
        <v>34</v>
      </c>
      <c r="F1902">
        <v>88101</v>
      </c>
      <c r="G1902">
        <v>1</v>
      </c>
      <c r="H1902">
        <v>7</v>
      </c>
      <c r="I1902">
        <v>105</v>
      </c>
      <c r="J1902">
        <v>145</v>
      </c>
      <c r="K1902">
        <v>20190723</v>
      </c>
      <c r="L1902" s="78">
        <v>0</v>
      </c>
      <c r="M1902">
        <v>32.799999999999997</v>
      </c>
      <c r="AC1902" s="79">
        <f t="shared" si="240"/>
        <v>43669</v>
      </c>
      <c r="AD1902">
        <f t="shared" si="241"/>
        <v>7</v>
      </c>
      <c r="AE1902">
        <f t="shared" si="242"/>
        <v>2019</v>
      </c>
    </row>
    <row r="1903" spans="1:31" x14ac:dyDescent="0.25">
      <c r="A1903" t="s">
        <v>51</v>
      </c>
      <c r="B1903" t="s">
        <v>52</v>
      </c>
      <c r="C1903">
        <v>2</v>
      </c>
      <c r="D1903">
        <v>90</v>
      </c>
      <c r="E1903">
        <v>34</v>
      </c>
      <c r="F1903">
        <v>88101</v>
      </c>
      <c r="G1903">
        <v>1</v>
      </c>
      <c r="H1903">
        <v>7</v>
      </c>
      <c r="I1903">
        <v>105</v>
      </c>
      <c r="J1903">
        <v>145</v>
      </c>
      <c r="K1903">
        <v>20190724</v>
      </c>
      <c r="L1903" s="78">
        <v>0</v>
      </c>
      <c r="M1903">
        <v>18.7</v>
      </c>
      <c r="AC1903" s="79">
        <f t="shared" si="240"/>
        <v>43670</v>
      </c>
      <c r="AD1903">
        <f t="shared" si="241"/>
        <v>7</v>
      </c>
      <c r="AE1903">
        <f t="shared" si="242"/>
        <v>2019</v>
      </c>
    </row>
    <row r="1904" spans="1:31" x14ac:dyDescent="0.25">
      <c r="A1904" t="s">
        <v>51</v>
      </c>
      <c r="B1904" t="s">
        <v>52</v>
      </c>
      <c r="C1904">
        <v>2</v>
      </c>
      <c r="D1904">
        <v>90</v>
      </c>
      <c r="E1904">
        <v>34</v>
      </c>
      <c r="F1904">
        <v>88101</v>
      </c>
      <c r="G1904">
        <v>1</v>
      </c>
      <c r="H1904">
        <v>7</v>
      </c>
      <c r="I1904">
        <v>105</v>
      </c>
      <c r="J1904">
        <v>145</v>
      </c>
      <c r="K1904">
        <v>20190725</v>
      </c>
      <c r="L1904" s="78">
        <v>0</v>
      </c>
      <c r="M1904">
        <v>9.8000000000000007</v>
      </c>
      <c r="AC1904" s="79">
        <f t="shared" si="240"/>
        <v>43671</v>
      </c>
      <c r="AD1904">
        <f t="shared" si="241"/>
        <v>7</v>
      </c>
      <c r="AE1904">
        <f t="shared" si="242"/>
        <v>2019</v>
      </c>
    </row>
    <row r="1905" spans="1:31" x14ac:dyDescent="0.25">
      <c r="A1905" t="s">
        <v>51</v>
      </c>
      <c r="B1905" t="s">
        <v>52</v>
      </c>
      <c r="C1905">
        <v>2</v>
      </c>
      <c r="D1905">
        <v>90</v>
      </c>
      <c r="E1905">
        <v>34</v>
      </c>
      <c r="F1905">
        <v>88101</v>
      </c>
      <c r="G1905">
        <v>1</v>
      </c>
      <c r="H1905">
        <v>7</v>
      </c>
      <c r="I1905">
        <v>105</v>
      </c>
      <c r="J1905">
        <v>145</v>
      </c>
      <c r="K1905">
        <v>20190726</v>
      </c>
      <c r="L1905" s="78">
        <v>0</v>
      </c>
      <c r="M1905">
        <v>16.399999999999999</v>
      </c>
      <c r="AC1905" s="79">
        <f t="shared" si="240"/>
        <v>43672</v>
      </c>
      <c r="AD1905">
        <f t="shared" si="241"/>
        <v>7</v>
      </c>
      <c r="AE1905">
        <f t="shared" si="242"/>
        <v>2019</v>
      </c>
    </row>
    <row r="1906" spans="1:31" x14ac:dyDescent="0.25">
      <c r="A1906" t="s">
        <v>51</v>
      </c>
      <c r="B1906" t="s">
        <v>52</v>
      </c>
      <c r="C1906">
        <v>2</v>
      </c>
      <c r="D1906">
        <v>90</v>
      </c>
      <c r="E1906">
        <v>34</v>
      </c>
      <c r="F1906">
        <v>88101</v>
      </c>
      <c r="G1906">
        <v>1</v>
      </c>
      <c r="H1906">
        <v>7</v>
      </c>
      <c r="I1906">
        <v>105</v>
      </c>
      <c r="J1906">
        <v>145</v>
      </c>
      <c r="K1906">
        <v>20190727</v>
      </c>
      <c r="L1906" s="78">
        <v>0</v>
      </c>
      <c r="M1906">
        <v>6.8</v>
      </c>
      <c r="AC1906" s="79">
        <f t="shared" si="240"/>
        <v>43673</v>
      </c>
      <c r="AD1906">
        <f t="shared" si="241"/>
        <v>7</v>
      </c>
      <c r="AE1906">
        <f t="shared" si="242"/>
        <v>2019</v>
      </c>
    </row>
    <row r="1907" spans="1:31" x14ac:dyDescent="0.25">
      <c r="A1907" t="s">
        <v>51</v>
      </c>
      <c r="B1907" t="s">
        <v>52</v>
      </c>
      <c r="C1907">
        <v>2</v>
      </c>
      <c r="D1907">
        <v>90</v>
      </c>
      <c r="E1907">
        <v>34</v>
      </c>
      <c r="F1907">
        <v>88101</v>
      </c>
      <c r="G1907">
        <v>1</v>
      </c>
      <c r="H1907">
        <v>7</v>
      </c>
      <c r="I1907">
        <v>105</v>
      </c>
      <c r="J1907">
        <v>145</v>
      </c>
      <c r="K1907">
        <v>20190728</v>
      </c>
      <c r="L1907" s="78">
        <v>0</v>
      </c>
      <c r="M1907">
        <v>4.8</v>
      </c>
      <c r="AC1907" s="79">
        <f t="shared" si="240"/>
        <v>43674</v>
      </c>
      <c r="AD1907">
        <f t="shared" si="241"/>
        <v>7</v>
      </c>
      <c r="AE1907">
        <f t="shared" si="242"/>
        <v>2019</v>
      </c>
    </row>
    <row r="1908" spans="1:31" x14ac:dyDescent="0.25">
      <c r="A1908" t="s">
        <v>51</v>
      </c>
      <c r="B1908" t="s">
        <v>52</v>
      </c>
      <c r="C1908">
        <v>2</v>
      </c>
      <c r="D1908">
        <v>90</v>
      </c>
      <c r="E1908">
        <v>34</v>
      </c>
      <c r="F1908">
        <v>88101</v>
      </c>
      <c r="G1908">
        <v>1</v>
      </c>
      <c r="H1908">
        <v>7</v>
      </c>
      <c r="I1908">
        <v>105</v>
      </c>
      <c r="J1908">
        <v>145</v>
      </c>
      <c r="K1908">
        <v>20190729</v>
      </c>
      <c r="L1908" s="78">
        <v>0</v>
      </c>
      <c r="M1908">
        <v>4.5</v>
      </c>
      <c r="AC1908" s="79">
        <f t="shared" si="240"/>
        <v>43675</v>
      </c>
      <c r="AD1908">
        <f t="shared" si="241"/>
        <v>7</v>
      </c>
      <c r="AE1908">
        <f t="shared" si="242"/>
        <v>2019</v>
      </c>
    </row>
    <row r="1909" spans="1:31" x14ac:dyDescent="0.25">
      <c r="A1909" t="s">
        <v>51</v>
      </c>
      <c r="B1909" t="s">
        <v>52</v>
      </c>
      <c r="C1909">
        <v>2</v>
      </c>
      <c r="D1909">
        <v>90</v>
      </c>
      <c r="E1909">
        <v>34</v>
      </c>
      <c r="F1909">
        <v>88101</v>
      </c>
      <c r="G1909">
        <v>1</v>
      </c>
      <c r="H1909">
        <v>7</v>
      </c>
      <c r="I1909">
        <v>105</v>
      </c>
      <c r="J1909">
        <v>145</v>
      </c>
      <c r="K1909">
        <v>20190730</v>
      </c>
      <c r="L1909" s="78">
        <v>0</v>
      </c>
      <c r="M1909">
        <v>7.1</v>
      </c>
      <c r="Q1909">
        <v>4</v>
      </c>
      <c r="AC1909" s="79">
        <f t="shared" si="240"/>
        <v>43676</v>
      </c>
      <c r="AD1909">
        <f t="shared" si="241"/>
        <v>7</v>
      </c>
      <c r="AE1909">
        <f t="shared" si="242"/>
        <v>2019</v>
      </c>
    </row>
    <row r="1910" spans="1:31" x14ac:dyDescent="0.25">
      <c r="A1910" t="s">
        <v>51</v>
      </c>
      <c r="B1910" t="s">
        <v>52</v>
      </c>
      <c r="C1910">
        <v>2</v>
      </c>
      <c r="D1910">
        <v>90</v>
      </c>
      <c r="E1910">
        <v>34</v>
      </c>
      <c r="F1910">
        <v>88101</v>
      </c>
      <c r="G1910">
        <v>1</v>
      </c>
      <c r="H1910">
        <v>7</v>
      </c>
      <c r="I1910">
        <v>105</v>
      </c>
      <c r="J1910">
        <v>145</v>
      </c>
      <c r="K1910">
        <v>20190731</v>
      </c>
      <c r="L1910" s="78">
        <v>0</v>
      </c>
      <c r="M1910">
        <v>9.9</v>
      </c>
      <c r="AC1910" s="79">
        <f t="shared" si="240"/>
        <v>43677</v>
      </c>
      <c r="AD1910">
        <f t="shared" si="241"/>
        <v>7</v>
      </c>
      <c r="AE1910">
        <f t="shared" si="242"/>
        <v>2019</v>
      </c>
    </row>
    <row r="1911" spans="1:31" x14ac:dyDescent="0.25">
      <c r="A1911" t="s">
        <v>51</v>
      </c>
      <c r="B1911" t="s">
        <v>52</v>
      </c>
      <c r="C1911">
        <v>2</v>
      </c>
      <c r="D1911">
        <v>90</v>
      </c>
      <c r="E1911">
        <v>34</v>
      </c>
      <c r="F1911">
        <v>88101</v>
      </c>
      <c r="G1911">
        <v>1</v>
      </c>
      <c r="H1911">
        <v>7</v>
      </c>
      <c r="I1911">
        <v>105</v>
      </c>
      <c r="J1911">
        <v>145</v>
      </c>
      <c r="K1911">
        <v>20190801</v>
      </c>
      <c r="L1911" s="78">
        <v>0</v>
      </c>
      <c r="M1911">
        <v>13.8</v>
      </c>
      <c r="AC1911" s="79">
        <f t="shared" si="240"/>
        <v>43678</v>
      </c>
      <c r="AD1911">
        <f t="shared" si="241"/>
        <v>8</v>
      </c>
      <c r="AE1911">
        <f t="shared" si="242"/>
        <v>2019</v>
      </c>
    </row>
    <row r="1912" spans="1:31" x14ac:dyDescent="0.25">
      <c r="A1912" t="s">
        <v>51</v>
      </c>
      <c r="B1912" t="s">
        <v>52</v>
      </c>
      <c r="C1912">
        <v>2</v>
      </c>
      <c r="D1912">
        <v>90</v>
      </c>
      <c r="E1912">
        <v>34</v>
      </c>
      <c r="F1912">
        <v>88101</v>
      </c>
      <c r="G1912">
        <v>1</v>
      </c>
      <c r="H1912">
        <v>7</v>
      </c>
      <c r="I1912">
        <v>105</v>
      </c>
      <c r="J1912">
        <v>145</v>
      </c>
      <c r="K1912">
        <v>20190802</v>
      </c>
      <c r="L1912" s="78">
        <v>0</v>
      </c>
      <c r="M1912">
        <v>10.9</v>
      </c>
      <c r="AC1912" s="79">
        <f t="shared" si="240"/>
        <v>43679</v>
      </c>
      <c r="AD1912">
        <f t="shared" si="241"/>
        <v>8</v>
      </c>
      <c r="AE1912">
        <f t="shared" si="242"/>
        <v>2019</v>
      </c>
    </row>
    <row r="1913" spans="1:31" x14ac:dyDescent="0.25">
      <c r="A1913" t="s">
        <v>51</v>
      </c>
      <c r="B1913" t="s">
        <v>52</v>
      </c>
      <c r="C1913">
        <v>2</v>
      </c>
      <c r="D1913">
        <v>90</v>
      </c>
      <c r="E1913">
        <v>34</v>
      </c>
      <c r="F1913">
        <v>88101</v>
      </c>
      <c r="G1913">
        <v>1</v>
      </c>
      <c r="H1913">
        <v>7</v>
      </c>
      <c r="I1913">
        <v>105</v>
      </c>
      <c r="J1913">
        <v>145</v>
      </c>
      <c r="K1913">
        <v>20190803</v>
      </c>
      <c r="L1913" s="78">
        <v>0</v>
      </c>
      <c r="M1913">
        <v>1.4</v>
      </c>
      <c r="AC1913" s="79">
        <f t="shared" si="240"/>
        <v>43680</v>
      </c>
      <c r="AD1913">
        <f t="shared" si="241"/>
        <v>8</v>
      </c>
      <c r="AE1913">
        <f t="shared" si="242"/>
        <v>2019</v>
      </c>
    </row>
    <row r="1914" spans="1:31" x14ac:dyDescent="0.25">
      <c r="A1914" t="s">
        <v>51</v>
      </c>
      <c r="B1914" t="s">
        <v>52</v>
      </c>
      <c r="C1914">
        <v>2</v>
      </c>
      <c r="D1914">
        <v>90</v>
      </c>
      <c r="E1914">
        <v>34</v>
      </c>
      <c r="F1914">
        <v>88101</v>
      </c>
      <c r="G1914">
        <v>1</v>
      </c>
      <c r="H1914">
        <v>7</v>
      </c>
      <c r="I1914">
        <v>105</v>
      </c>
      <c r="J1914">
        <v>145</v>
      </c>
      <c r="K1914">
        <v>20190804</v>
      </c>
      <c r="L1914" s="78">
        <v>0</v>
      </c>
      <c r="M1914">
        <v>1.7</v>
      </c>
      <c r="AC1914" s="79">
        <f t="shared" si="240"/>
        <v>43681</v>
      </c>
      <c r="AD1914">
        <f t="shared" si="241"/>
        <v>8</v>
      </c>
      <c r="AE1914">
        <f t="shared" si="242"/>
        <v>2019</v>
      </c>
    </row>
    <row r="1915" spans="1:31" x14ac:dyDescent="0.25">
      <c r="A1915" t="s">
        <v>51</v>
      </c>
      <c r="B1915" t="s">
        <v>52</v>
      </c>
      <c r="C1915">
        <v>2</v>
      </c>
      <c r="D1915">
        <v>90</v>
      </c>
      <c r="E1915">
        <v>34</v>
      </c>
      <c r="F1915">
        <v>88101</v>
      </c>
      <c r="G1915">
        <v>1</v>
      </c>
      <c r="H1915">
        <v>7</v>
      </c>
      <c r="I1915">
        <v>105</v>
      </c>
      <c r="J1915">
        <v>145</v>
      </c>
      <c r="K1915">
        <v>20190805</v>
      </c>
      <c r="L1915" s="78">
        <v>0</v>
      </c>
      <c r="M1915">
        <v>1.7</v>
      </c>
      <c r="Q1915">
        <v>4</v>
      </c>
      <c r="AC1915" s="79">
        <f t="shared" si="240"/>
        <v>43682</v>
      </c>
      <c r="AD1915">
        <f t="shared" si="241"/>
        <v>8</v>
      </c>
      <c r="AE1915">
        <f t="shared" si="242"/>
        <v>2019</v>
      </c>
    </row>
    <row r="1916" spans="1:31" x14ac:dyDescent="0.25">
      <c r="A1916" t="s">
        <v>51</v>
      </c>
      <c r="B1916" t="s">
        <v>52</v>
      </c>
      <c r="C1916">
        <v>2</v>
      </c>
      <c r="D1916">
        <v>90</v>
      </c>
      <c r="E1916">
        <v>34</v>
      </c>
      <c r="F1916">
        <v>88101</v>
      </c>
      <c r="G1916">
        <v>1</v>
      </c>
      <c r="H1916">
        <v>7</v>
      </c>
      <c r="I1916">
        <v>105</v>
      </c>
      <c r="J1916">
        <v>145</v>
      </c>
      <c r="K1916">
        <v>20190806</v>
      </c>
      <c r="L1916" s="78">
        <v>0</v>
      </c>
      <c r="M1916">
        <v>1.6</v>
      </c>
      <c r="AC1916" s="79">
        <f t="shared" si="240"/>
        <v>43683</v>
      </c>
      <c r="AD1916">
        <f t="shared" si="241"/>
        <v>8</v>
      </c>
      <c r="AE1916">
        <f t="shared" si="242"/>
        <v>2019</v>
      </c>
    </row>
    <row r="1917" spans="1:31" x14ac:dyDescent="0.25">
      <c r="A1917" t="s">
        <v>51</v>
      </c>
      <c r="B1917" t="s">
        <v>52</v>
      </c>
      <c r="C1917">
        <v>2</v>
      </c>
      <c r="D1917">
        <v>90</v>
      </c>
      <c r="E1917">
        <v>34</v>
      </c>
      <c r="F1917">
        <v>88101</v>
      </c>
      <c r="G1917">
        <v>1</v>
      </c>
      <c r="H1917">
        <v>7</v>
      </c>
      <c r="I1917">
        <v>105</v>
      </c>
      <c r="J1917">
        <v>145</v>
      </c>
      <c r="K1917">
        <v>20190807</v>
      </c>
      <c r="L1917" s="78">
        <v>0</v>
      </c>
      <c r="M1917">
        <v>3.1</v>
      </c>
      <c r="AC1917" s="79">
        <f t="shared" si="240"/>
        <v>43684</v>
      </c>
      <c r="AD1917">
        <f t="shared" si="241"/>
        <v>8</v>
      </c>
      <c r="AE1917">
        <f t="shared" si="242"/>
        <v>2019</v>
      </c>
    </row>
    <row r="1918" spans="1:31" x14ac:dyDescent="0.25">
      <c r="A1918" t="s">
        <v>51</v>
      </c>
      <c r="B1918" t="s">
        <v>52</v>
      </c>
      <c r="C1918">
        <v>2</v>
      </c>
      <c r="D1918">
        <v>90</v>
      </c>
      <c r="E1918">
        <v>34</v>
      </c>
      <c r="F1918">
        <v>88101</v>
      </c>
      <c r="G1918">
        <v>1</v>
      </c>
      <c r="H1918">
        <v>7</v>
      </c>
      <c r="I1918">
        <v>105</v>
      </c>
      <c r="J1918">
        <v>145</v>
      </c>
      <c r="K1918">
        <v>20190808</v>
      </c>
      <c r="L1918" s="78">
        <v>0</v>
      </c>
      <c r="M1918">
        <v>4</v>
      </c>
      <c r="AC1918" s="79">
        <f t="shared" si="240"/>
        <v>43685</v>
      </c>
      <c r="AD1918">
        <f t="shared" si="241"/>
        <v>8</v>
      </c>
      <c r="AE1918">
        <f t="shared" si="242"/>
        <v>2019</v>
      </c>
    </row>
    <row r="1919" spans="1:31" x14ac:dyDescent="0.25">
      <c r="A1919" t="s">
        <v>51</v>
      </c>
      <c r="B1919" t="s">
        <v>52</v>
      </c>
      <c r="C1919">
        <v>2</v>
      </c>
      <c r="D1919">
        <v>90</v>
      </c>
      <c r="E1919">
        <v>34</v>
      </c>
      <c r="F1919">
        <v>88101</v>
      </c>
      <c r="G1919">
        <v>1</v>
      </c>
      <c r="H1919">
        <v>7</v>
      </c>
      <c r="I1919">
        <v>105</v>
      </c>
      <c r="J1919">
        <v>145</v>
      </c>
      <c r="K1919">
        <v>20190809</v>
      </c>
      <c r="L1919" s="78">
        <v>0</v>
      </c>
      <c r="M1919">
        <v>4</v>
      </c>
      <c r="AC1919" s="79">
        <f t="shared" si="240"/>
        <v>43686</v>
      </c>
      <c r="AD1919">
        <f t="shared" si="241"/>
        <v>8</v>
      </c>
      <c r="AE1919">
        <f t="shared" si="242"/>
        <v>2019</v>
      </c>
    </row>
    <row r="1920" spans="1:31" x14ac:dyDescent="0.25">
      <c r="A1920" t="s">
        <v>51</v>
      </c>
      <c r="B1920" t="s">
        <v>52</v>
      </c>
      <c r="C1920">
        <v>2</v>
      </c>
      <c r="D1920">
        <v>90</v>
      </c>
      <c r="E1920">
        <v>34</v>
      </c>
      <c r="F1920">
        <v>88101</v>
      </c>
      <c r="G1920">
        <v>1</v>
      </c>
      <c r="H1920">
        <v>7</v>
      </c>
      <c r="I1920">
        <v>105</v>
      </c>
      <c r="J1920">
        <v>145</v>
      </c>
      <c r="K1920">
        <v>20190810</v>
      </c>
      <c r="L1920" s="78">
        <v>0</v>
      </c>
      <c r="M1920">
        <v>4.8</v>
      </c>
      <c r="AC1920" s="79">
        <f t="shared" si="240"/>
        <v>43687</v>
      </c>
      <c r="AD1920">
        <f t="shared" si="241"/>
        <v>8</v>
      </c>
      <c r="AE1920">
        <f t="shared" si="242"/>
        <v>2019</v>
      </c>
    </row>
    <row r="1921" spans="1:31" x14ac:dyDescent="0.25">
      <c r="A1921" t="s">
        <v>51</v>
      </c>
      <c r="B1921" t="s">
        <v>52</v>
      </c>
      <c r="C1921">
        <v>2</v>
      </c>
      <c r="D1921">
        <v>90</v>
      </c>
      <c r="E1921">
        <v>34</v>
      </c>
      <c r="F1921">
        <v>88101</v>
      </c>
      <c r="G1921">
        <v>1</v>
      </c>
      <c r="H1921">
        <v>7</v>
      </c>
      <c r="I1921">
        <v>105</v>
      </c>
      <c r="J1921">
        <v>145</v>
      </c>
      <c r="K1921">
        <v>20190811</v>
      </c>
      <c r="L1921" s="78">
        <v>0</v>
      </c>
      <c r="M1921">
        <v>4.5</v>
      </c>
      <c r="AC1921" s="79">
        <f t="shared" si="240"/>
        <v>43688</v>
      </c>
      <c r="AD1921">
        <f t="shared" si="241"/>
        <v>8</v>
      </c>
      <c r="AE1921">
        <f t="shared" si="242"/>
        <v>2019</v>
      </c>
    </row>
    <row r="1922" spans="1:31" x14ac:dyDescent="0.25">
      <c r="A1922" t="s">
        <v>51</v>
      </c>
      <c r="B1922" t="s">
        <v>52</v>
      </c>
      <c r="C1922">
        <v>2</v>
      </c>
      <c r="D1922">
        <v>90</v>
      </c>
      <c r="E1922">
        <v>34</v>
      </c>
      <c r="F1922">
        <v>88101</v>
      </c>
      <c r="G1922">
        <v>1</v>
      </c>
      <c r="H1922">
        <v>7</v>
      </c>
      <c r="I1922">
        <v>105</v>
      </c>
      <c r="J1922">
        <v>145</v>
      </c>
      <c r="K1922">
        <v>20190812</v>
      </c>
      <c r="L1922" s="78">
        <v>0</v>
      </c>
      <c r="M1922">
        <v>5.7</v>
      </c>
      <c r="AC1922" s="79">
        <f t="shared" si="240"/>
        <v>43689</v>
      </c>
      <c r="AD1922">
        <f t="shared" si="241"/>
        <v>8</v>
      </c>
      <c r="AE1922">
        <f t="shared" si="242"/>
        <v>2019</v>
      </c>
    </row>
    <row r="1923" spans="1:31" x14ac:dyDescent="0.25">
      <c r="A1923" t="s">
        <v>51</v>
      </c>
      <c r="B1923" t="s">
        <v>52</v>
      </c>
      <c r="C1923">
        <v>2</v>
      </c>
      <c r="D1923">
        <v>90</v>
      </c>
      <c r="E1923">
        <v>34</v>
      </c>
      <c r="F1923">
        <v>88101</v>
      </c>
      <c r="G1923">
        <v>1</v>
      </c>
      <c r="H1923">
        <v>7</v>
      </c>
      <c r="I1923">
        <v>105</v>
      </c>
      <c r="J1923">
        <v>145</v>
      </c>
      <c r="K1923">
        <v>20190813</v>
      </c>
      <c r="L1923" s="78">
        <v>0</v>
      </c>
      <c r="M1923">
        <v>2.2000000000000002</v>
      </c>
      <c r="AC1923" s="79">
        <f t="shared" si="240"/>
        <v>43690</v>
      </c>
      <c r="AD1923">
        <f t="shared" si="241"/>
        <v>8</v>
      </c>
      <c r="AE1923">
        <f t="shared" si="242"/>
        <v>2019</v>
      </c>
    </row>
    <row r="1924" spans="1:31" x14ac:dyDescent="0.25">
      <c r="A1924" t="s">
        <v>51</v>
      </c>
      <c r="B1924" t="s">
        <v>52</v>
      </c>
      <c r="C1924">
        <v>2</v>
      </c>
      <c r="D1924">
        <v>90</v>
      </c>
      <c r="E1924">
        <v>34</v>
      </c>
      <c r="F1924">
        <v>88101</v>
      </c>
      <c r="G1924">
        <v>1</v>
      </c>
      <c r="H1924">
        <v>7</v>
      </c>
      <c r="I1924">
        <v>105</v>
      </c>
      <c r="J1924">
        <v>145</v>
      </c>
      <c r="K1924">
        <v>20190814</v>
      </c>
      <c r="L1924" s="78">
        <v>0</v>
      </c>
      <c r="M1924">
        <v>2.8</v>
      </c>
      <c r="AC1924" s="79">
        <f t="shared" si="240"/>
        <v>43691</v>
      </c>
      <c r="AD1924">
        <f t="shared" si="241"/>
        <v>8</v>
      </c>
      <c r="AE1924">
        <f t="shared" si="242"/>
        <v>2019</v>
      </c>
    </row>
    <row r="1925" spans="1:31" x14ac:dyDescent="0.25">
      <c r="A1925" t="s">
        <v>51</v>
      </c>
      <c r="B1925" t="s">
        <v>52</v>
      </c>
      <c r="C1925">
        <v>2</v>
      </c>
      <c r="D1925">
        <v>90</v>
      </c>
      <c r="E1925">
        <v>34</v>
      </c>
      <c r="F1925">
        <v>88101</v>
      </c>
      <c r="G1925">
        <v>1</v>
      </c>
      <c r="H1925">
        <v>7</v>
      </c>
      <c r="I1925">
        <v>105</v>
      </c>
      <c r="J1925">
        <v>145</v>
      </c>
      <c r="K1925">
        <v>20190815</v>
      </c>
      <c r="L1925" s="78">
        <v>0</v>
      </c>
      <c r="M1925">
        <v>2.2999999999999998</v>
      </c>
      <c r="AC1925" s="79">
        <f t="shared" si="240"/>
        <v>43692</v>
      </c>
      <c r="AD1925">
        <f t="shared" si="241"/>
        <v>8</v>
      </c>
      <c r="AE1925">
        <f t="shared" si="242"/>
        <v>2019</v>
      </c>
    </row>
    <row r="1926" spans="1:31" x14ac:dyDescent="0.25">
      <c r="A1926" t="s">
        <v>51</v>
      </c>
      <c r="B1926" t="s">
        <v>52</v>
      </c>
      <c r="C1926">
        <v>2</v>
      </c>
      <c r="D1926">
        <v>90</v>
      </c>
      <c r="E1926">
        <v>34</v>
      </c>
      <c r="F1926">
        <v>88101</v>
      </c>
      <c r="G1926">
        <v>1</v>
      </c>
      <c r="H1926">
        <v>7</v>
      </c>
      <c r="I1926">
        <v>105</v>
      </c>
      <c r="J1926">
        <v>145</v>
      </c>
      <c r="K1926">
        <v>20190816</v>
      </c>
      <c r="L1926" s="78">
        <v>0</v>
      </c>
      <c r="M1926">
        <v>0.8</v>
      </c>
      <c r="AC1926" s="79">
        <f t="shared" si="240"/>
        <v>43693</v>
      </c>
      <c r="AD1926">
        <f t="shared" si="241"/>
        <v>8</v>
      </c>
      <c r="AE1926">
        <f t="shared" si="242"/>
        <v>2019</v>
      </c>
    </row>
    <row r="1927" spans="1:31" x14ac:dyDescent="0.25">
      <c r="A1927" t="s">
        <v>51</v>
      </c>
      <c r="B1927" t="s">
        <v>52</v>
      </c>
      <c r="C1927">
        <v>2</v>
      </c>
      <c r="D1927">
        <v>90</v>
      </c>
      <c r="E1927">
        <v>34</v>
      </c>
      <c r="F1927">
        <v>88101</v>
      </c>
      <c r="G1927">
        <v>1</v>
      </c>
      <c r="H1927">
        <v>7</v>
      </c>
      <c r="I1927">
        <v>105</v>
      </c>
      <c r="J1927">
        <v>145</v>
      </c>
      <c r="K1927">
        <v>20190817</v>
      </c>
      <c r="L1927" s="78">
        <v>0</v>
      </c>
      <c r="M1927">
        <v>1.6</v>
      </c>
      <c r="AC1927" s="79">
        <f t="shared" si="240"/>
        <v>43694</v>
      </c>
      <c r="AD1927">
        <f t="shared" si="241"/>
        <v>8</v>
      </c>
      <c r="AE1927">
        <f t="shared" si="242"/>
        <v>2019</v>
      </c>
    </row>
    <row r="1928" spans="1:31" x14ac:dyDescent="0.25">
      <c r="A1928" t="s">
        <v>51</v>
      </c>
      <c r="B1928" t="s">
        <v>52</v>
      </c>
      <c r="C1928">
        <v>2</v>
      </c>
      <c r="D1928">
        <v>90</v>
      </c>
      <c r="E1928">
        <v>34</v>
      </c>
      <c r="F1928">
        <v>88101</v>
      </c>
      <c r="G1928">
        <v>1</v>
      </c>
      <c r="H1928">
        <v>7</v>
      </c>
      <c r="I1928">
        <v>105</v>
      </c>
      <c r="J1928">
        <v>145</v>
      </c>
      <c r="K1928">
        <v>20190818</v>
      </c>
      <c r="L1928" s="78">
        <v>0</v>
      </c>
      <c r="M1928">
        <v>1.6</v>
      </c>
      <c r="AC1928" s="79">
        <f t="shared" si="240"/>
        <v>43695</v>
      </c>
      <c r="AD1928">
        <f t="shared" si="241"/>
        <v>8</v>
      </c>
      <c r="AE1928">
        <f t="shared" si="242"/>
        <v>2019</v>
      </c>
    </row>
    <row r="1929" spans="1:31" x14ac:dyDescent="0.25">
      <c r="A1929" t="s">
        <v>51</v>
      </c>
      <c r="B1929" t="s">
        <v>52</v>
      </c>
      <c r="C1929">
        <v>2</v>
      </c>
      <c r="D1929">
        <v>90</v>
      </c>
      <c r="E1929">
        <v>34</v>
      </c>
      <c r="F1929">
        <v>88101</v>
      </c>
      <c r="G1929">
        <v>1</v>
      </c>
      <c r="H1929">
        <v>7</v>
      </c>
      <c r="I1929">
        <v>105</v>
      </c>
      <c r="J1929">
        <v>145</v>
      </c>
      <c r="K1929">
        <v>20190819</v>
      </c>
      <c r="L1929" s="78">
        <v>0</v>
      </c>
      <c r="M1929">
        <v>2.7</v>
      </c>
      <c r="AC1929" s="79">
        <f t="shared" si="240"/>
        <v>43696</v>
      </c>
      <c r="AD1929">
        <f t="shared" si="241"/>
        <v>8</v>
      </c>
      <c r="AE1929">
        <f t="shared" si="242"/>
        <v>2019</v>
      </c>
    </row>
    <row r="1930" spans="1:31" x14ac:dyDescent="0.25">
      <c r="A1930" t="s">
        <v>51</v>
      </c>
      <c r="B1930" t="s">
        <v>52</v>
      </c>
      <c r="C1930">
        <v>2</v>
      </c>
      <c r="D1930">
        <v>90</v>
      </c>
      <c r="E1930">
        <v>34</v>
      </c>
      <c r="F1930">
        <v>88101</v>
      </c>
      <c r="G1930">
        <v>1</v>
      </c>
      <c r="H1930">
        <v>7</v>
      </c>
      <c r="I1930">
        <v>105</v>
      </c>
      <c r="J1930">
        <v>145</v>
      </c>
      <c r="K1930">
        <v>20190820</v>
      </c>
      <c r="L1930" s="78">
        <v>0</v>
      </c>
      <c r="M1930">
        <v>4.2</v>
      </c>
      <c r="AC1930" s="79">
        <f t="shared" si="240"/>
        <v>43697</v>
      </c>
      <c r="AD1930">
        <f t="shared" si="241"/>
        <v>8</v>
      </c>
      <c r="AE1930">
        <f t="shared" si="242"/>
        <v>2019</v>
      </c>
    </row>
    <row r="1931" spans="1:31" x14ac:dyDescent="0.25">
      <c r="A1931" t="s">
        <v>51</v>
      </c>
      <c r="B1931" t="s">
        <v>52</v>
      </c>
      <c r="C1931">
        <v>2</v>
      </c>
      <c r="D1931">
        <v>90</v>
      </c>
      <c r="E1931">
        <v>34</v>
      </c>
      <c r="F1931">
        <v>88101</v>
      </c>
      <c r="G1931">
        <v>1</v>
      </c>
      <c r="H1931">
        <v>7</v>
      </c>
      <c r="I1931">
        <v>105</v>
      </c>
      <c r="J1931">
        <v>145</v>
      </c>
      <c r="K1931">
        <v>20190821</v>
      </c>
      <c r="L1931" s="78">
        <v>0</v>
      </c>
      <c r="M1931">
        <v>3.6</v>
      </c>
      <c r="AC1931" s="79">
        <f t="shared" si="240"/>
        <v>43698</v>
      </c>
      <c r="AD1931">
        <f t="shared" si="241"/>
        <v>8</v>
      </c>
      <c r="AE1931">
        <f t="shared" si="242"/>
        <v>2019</v>
      </c>
    </row>
    <row r="1932" spans="1:31" x14ac:dyDescent="0.25">
      <c r="A1932" t="s">
        <v>51</v>
      </c>
      <c r="B1932" t="s">
        <v>52</v>
      </c>
      <c r="C1932">
        <v>2</v>
      </c>
      <c r="D1932">
        <v>90</v>
      </c>
      <c r="E1932">
        <v>34</v>
      </c>
      <c r="F1932">
        <v>88101</v>
      </c>
      <c r="G1932">
        <v>1</v>
      </c>
      <c r="H1932">
        <v>7</v>
      </c>
      <c r="I1932">
        <v>105</v>
      </c>
      <c r="J1932">
        <v>145</v>
      </c>
      <c r="K1932">
        <v>20190822</v>
      </c>
      <c r="L1932" s="78">
        <v>0</v>
      </c>
      <c r="M1932">
        <v>6.3</v>
      </c>
      <c r="AC1932" s="79">
        <f t="shared" ref="AC1932:AC1960" si="243">DATE(LEFT(K1932,4),MID(K1932,5,2),RIGHT(K1932,2))</f>
        <v>43699</v>
      </c>
      <c r="AD1932">
        <f t="shared" ref="AD1932:AD1960" si="244">MONTH(AC1932)</f>
        <v>8</v>
      </c>
      <c r="AE1932">
        <f t="shared" ref="AE1932:AE1960" si="245">YEAR(AC1932)</f>
        <v>2019</v>
      </c>
    </row>
    <row r="1933" spans="1:31" x14ac:dyDescent="0.25">
      <c r="A1933" t="s">
        <v>51</v>
      </c>
      <c r="B1933" t="s">
        <v>52</v>
      </c>
      <c r="C1933">
        <v>2</v>
      </c>
      <c r="D1933">
        <v>90</v>
      </c>
      <c r="E1933">
        <v>34</v>
      </c>
      <c r="F1933">
        <v>88101</v>
      </c>
      <c r="G1933">
        <v>1</v>
      </c>
      <c r="H1933">
        <v>7</v>
      </c>
      <c r="I1933">
        <v>105</v>
      </c>
      <c r="J1933">
        <v>145</v>
      </c>
      <c r="K1933">
        <v>20190823</v>
      </c>
      <c r="L1933" s="78">
        <v>0</v>
      </c>
      <c r="M1933">
        <v>7.6</v>
      </c>
      <c r="AC1933" s="79">
        <f t="shared" si="243"/>
        <v>43700</v>
      </c>
      <c r="AD1933">
        <f t="shared" si="244"/>
        <v>8</v>
      </c>
      <c r="AE1933">
        <f t="shared" si="245"/>
        <v>2019</v>
      </c>
    </row>
    <row r="1934" spans="1:31" x14ac:dyDescent="0.25">
      <c r="A1934" t="s">
        <v>51</v>
      </c>
      <c r="B1934" t="s">
        <v>52</v>
      </c>
      <c r="C1934">
        <v>2</v>
      </c>
      <c r="D1934">
        <v>90</v>
      </c>
      <c r="E1934">
        <v>34</v>
      </c>
      <c r="F1934">
        <v>88101</v>
      </c>
      <c r="G1934">
        <v>1</v>
      </c>
      <c r="H1934">
        <v>7</v>
      </c>
      <c r="I1934">
        <v>105</v>
      </c>
      <c r="J1934">
        <v>145</v>
      </c>
      <c r="K1934">
        <v>20190824</v>
      </c>
      <c r="L1934" s="78">
        <v>0</v>
      </c>
      <c r="M1934">
        <v>5.0999999999999996</v>
      </c>
      <c r="AC1934" s="79">
        <f t="shared" si="243"/>
        <v>43701</v>
      </c>
      <c r="AD1934">
        <f t="shared" si="244"/>
        <v>8</v>
      </c>
      <c r="AE1934">
        <f t="shared" si="245"/>
        <v>2019</v>
      </c>
    </row>
    <row r="1935" spans="1:31" x14ac:dyDescent="0.25">
      <c r="A1935" t="s">
        <v>51</v>
      </c>
      <c r="B1935" t="s">
        <v>52</v>
      </c>
      <c r="C1935">
        <v>2</v>
      </c>
      <c r="D1935">
        <v>90</v>
      </c>
      <c r="E1935">
        <v>34</v>
      </c>
      <c r="F1935">
        <v>88101</v>
      </c>
      <c r="G1935">
        <v>1</v>
      </c>
      <c r="H1935">
        <v>7</v>
      </c>
      <c r="I1935">
        <v>105</v>
      </c>
      <c r="J1935">
        <v>145</v>
      </c>
      <c r="K1935">
        <v>20190825</v>
      </c>
      <c r="L1935" s="78">
        <v>0</v>
      </c>
      <c r="M1935">
        <v>3.7</v>
      </c>
      <c r="Q1935">
        <v>3</v>
      </c>
      <c r="AC1935" s="79">
        <f t="shared" si="243"/>
        <v>43702</v>
      </c>
      <c r="AD1935">
        <f t="shared" si="244"/>
        <v>8</v>
      </c>
      <c r="AE1935">
        <f t="shared" si="245"/>
        <v>2019</v>
      </c>
    </row>
    <row r="1936" spans="1:31" x14ac:dyDescent="0.25">
      <c r="A1936" t="s">
        <v>51</v>
      </c>
      <c r="B1936" t="s">
        <v>52</v>
      </c>
      <c r="C1936">
        <v>2</v>
      </c>
      <c r="D1936">
        <v>90</v>
      </c>
      <c r="E1936">
        <v>34</v>
      </c>
      <c r="F1936">
        <v>88101</v>
      </c>
      <c r="G1936">
        <v>1</v>
      </c>
      <c r="H1936">
        <v>7</v>
      </c>
      <c r="I1936">
        <v>105</v>
      </c>
      <c r="J1936">
        <v>145</v>
      </c>
      <c r="K1936">
        <v>20190826</v>
      </c>
      <c r="L1936" s="78">
        <v>0</v>
      </c>
      <c r="M1936">
        <v>3.9</v>
      </c>
      <c r="Q1936">
        <v>3</v>
      </c>
      <c r="AC1936" s="79">
        <f t="shared" si="243"/>
        <v>43703</v>
      </c>
      <c r="AD1936">
        <f t="shared" si="244"/>
        <v>8</v>
      </c>
      <c r="AE1936">
        <f t="shared" si="245"/>
        <v>2019</v>
      </c>
    </row>
    <row r="1937" spans="1:31" x14ac:dyDescent="0.25">
      <c r="A1937" t="s">
        <v>51</v>
      </c>
      <c r="B1937" t="s">
        <v>52</v>
      </c>
      <c r="C1937">
        <v>2</v>
      </c>
      <c r="D1937">
        <v>90</v>
      </c>
      <c r="E1937">
        <v>34</v>
      </c>
      <c r="F1937">
        <v>88101</v>
      </c>
      <c r="G1937">
        <v>1</v>
      </c>
      <c r="H1937">
        <v>7</v>
      </c>
      <c r="I1937">
        <v>105</v>
      </c>
      <c r="J1937">
        <v>145</v>
      </c>
      <c r="K1937">
        <v>20190827</v>
      </c>
      <c r="L1937" s="78">
        <v>0</v>
      </c>
      <c r="M1937">
        <v>3.7</v>
      </c>
      <c r="AC1937" s="79">
        <f t="shared" si="243"/>
        <v>43704</v>
      </c>
      <c r="AD1937">
        <f t="shared" si="244"/>
        <v>8</v>
      </c>
      <c r="AE1937">
        <f t="shared" si="245"/>
        <v>2019</v>
      </c>
    </row>
    <row r="1938" spans="1:31" x14ac:dyDescent="0.25">
      <c r="A1938" t="s">
        <v>51</v>
      </c>
      <c r="B1938" t="s">
        <v>52</v>
      </c>
      <c r="C1938">
        <v>2</v>
      </c>
      <c r="D1938">
        <v>90</v>
      </c>
      <c r="E1938">
        <v>34</v>
      </c>
      <c r="F1938">
        <v>88101</v>
      </c>
      <c r="G1938">
        <v>1</v>
      </c>
      <c r="H1938">
        <v>7</v>
      </c>
      <c r="I1938">
        <v>105</v>
      </c>
      <c r="J1938">
        <v>145</v>
      </c>
      <c r="K1938">
        <v>20190828</v>
      </c>
      <c r="L1938" s="78">
        <v>0</v>
      </c>
      <c r="M1938">
        <v>3</v>
      </c>
      <c r="AC1938" s="79">
        <f t="shared" si="243"/>
        <v>43705</v>
      </c>
      <c r="AD1938">
        <f t="shared" si="244"/>
        <v>8</v>
      </c>
      <c r="AE1938">
        <f t="shared" si="245"/>
        <v>2019</v>
      </c>
    </row>
    <row r="1939" spans="1:31" x14ac:dyDescent="0.25">
      <c r="A1939" t="s">
        <v>51</v>
      </c>
      <c r="B1939" t="s">
        <v>52</v>
      </c>
      <c r="C1939">
        <v>2</v>
      </c>
      <c r="D1939">
        <v>90</v>
      </c>
      <c r="E1939">
        <v>34</v>
      </c>
      <c r="F1939">
        <v>88101</v>
      </c>
      <c r="G1939">
        <v>1</v>
      </c>
      <c r="H1939">
        <v>7</v>
      </c>
      <c r="I1939">
        <v>105</v>
      </c>
      <c r="J1939">
        <v>145</v>
      </c>
      <c r="K1939">
        <v>20190829</v>
      </c>
      <c r="L1939" s="78">
        <v>0</v>
      </c>
      <c r="M1939">
        <v>4.2</v>
      </c>
      <c r="Q1939">
        <v>3</v>
      </c>
      <c r="AC1939" s="79">
        <f t="shared" si="243"/>
        <v>43706</v>
      </c>
      <c r="AD1939">
        <f t="shared" si="244"/>
        <v>8</v>
      </c>
      <c r="AE1939">
        <f t="shared" si="245"/>
        <v>2019</v>
      </c>
    </row>
    <row r="1940" spans="1:31" x14ac:dyDescent="0.25">
      <c r="A1940" t="s">
        <v>51</v>
      </c>
      <c r="B1940" t="s">
        <v>52</v>
      </c>
      <c r="C1940">
        <v>2</v>
      </c>
      <c r="D1940">
        <v>90</v>
      </c>
      <c r="E1940">
        <v>34</v>
      </c>
      <c r="F1940">
        <v>88101</v>
      </c>
      <c r="G1940">
        <v>1</v>
      </c>
      <c r="H1940">
        <v>7</v>
      </c>
      <c r="I1940">
        <v>105</v>
      </c>
      <c r="J1940">
        <v>145</v>
      </c>
      <c r="K1940">
        <v>20190830</v>
      </c>
      <c r="L1940" s="78">
        <v>0</v>
      </c>
      <c r="M1940">
        <v>5.5</v>
      </c>
      <c r="AC1940" s="79">
        <f t="shared" si="243"/>
        <v>43707</v>
      </c>
      <c r="AD1940">
        <f t="shared" si="244"/>
        <v>8</v>
      </c>
      <c r="AE1940">
        <f t="shared" si="245"/>
        <v>2019</v>
      </c>
    </row>
    <row r="1941" spans="1:31" x14ac:dyDescent="0.25">
      <c r="A1941" t="s">
        <v>51</v>
      </c>
      <c r="B1941" t="s">
        <v>52</v>
      </c>
      <c r="C1941">
        <v>2</v>
      </c>
      <c r="D1941">
        <v>90</v>
      </c>
      <c r="E1941">
        <v>34</v>
      </c>
      <c r="F1941">
        <v>88101</v>
      </c>
      <c r="G1941">
        <v>1</v>
      </c>
      <c r="H1941">
        <v>7</v>
      </c>
      <c r="I1941">
        <v>105</v>
      </c>
      <c r="J1941">
        <v>145</v>
      </c>
      <c r="K1941">
        <v>20190831</v>
      </c>
      <c r="L1941" s="78">
        <v>0</v>
      </c>
      <c r="M1941">
        <v>11.8</v>
      </c>
      <c r="AC1941" s="79">
        <f t="shared" si="243"/>
        <v>43708</v>
      </c>
      <c r="AD1941">
        <f t="shared" si="244"/>
        <v>8</v>
      </c>
      <c r="AE1941">
        <f t="shared" si="245"/>
        <v>2019</v>
      </c>
    </row>
    <row r="1942" spans="1:31" x14ac:dyDescent="0.25">
      <c r="A1942" t="s">
        <v>51</v>
      </c>
      <c r="B1942" t="s">
        <v>52</v>
      </c>
      <c r="C1942">
        <v>2</v>
      </c>
      <c r="D1942">
        <v>90</v>
      </c>
      <c r="E1942">
        <v>34</v>
      </c>
      <c r="F1942">
        <v>88101</v>
      </c>
      <c r="G1942">
        <v>2</v>
      </c>
      <c r="H1942">
        <v>7</v>
      </c>
      <c r="I1942">
        <v>105</v>
      </c>
      <c r="J1942">
        <v>143</v>
      </c>
      <c r="K1942">
        <v>20130510</v>
      </c>
      <c r="L1942" s="78">
        <v>0</v>
      </c>
      <c r="M1942">
        <v>5.7</v>
      </c>
      <c r="AC1942" s="79">
        <f t="shared" si="243"/>
        <v>41404</v>
      </c>
      <c r="AD1942">
        <f t="shared" si="244"/>
        <v>5</v>
      </c>
      <c r="AE1942">
        <f t="shared" si="245"/>
        <v>2013</v>
      </c>
    </row>
    <row r="1943" spans="1:31" x14ac:dyDescent="0.25">
      <c r="A1943" t="s">
        <v>51</v>
      </c>
      <c r="B1943" t="s">
        <v>52</v>
      </c>
      <c r="C1943">
        <v>2</v>
      </c>
      <c r="D1943">
        <v>90</v>
      </c>
      <c r="E1943">
        <v>34</v>
      </c>
      <c r="F1943">
        <v>88101</v>
      </c>
      <c r="G1943">
        <v>2</v>
      </c>
      <c r="H1943">
        <v>7</v>
      </c>
      <c r="I1943">
        <v>105</v>
      </c>
      <c r="J1943">
        <v>143</v>
      </c>
      <c r="K1943">
        <v>20130516</v>
      </c>
      <c r="L1943" s="78">
        <v>0</v>
      </c>
      <c r="M1943">
        <v>3.8</v>
      </c>
      <c r="AC1943" s="79">
        <f t="shared" si="243"/>
        <v>41410</v>
      </c>
      <c r="AD1943">
        <f t="shared" si="244"/>
        <v>5</v>
      </c>
      <c r="AE1943">
        <f t="shared" si="245"/>
        <v>2013</v>
      </c>
    </row>
    <row r="1944" spans="1:31" x14ac:dyDescent="0.25">
      <c r="A1944" t="s">
        <v>51</v>
      </c>
      <c r="B1944" t="s">
        <v>52</v>
      </c>
      <c r="C1944">
        <v>2</v>
      </c>
      <c r="D1944">
        <v>90</v>
      </c>
      <c r="E1944">
        <v>34</v>
      </c>
      <c r="F1944">
        <v>88101</v>
      </c>
      <c r="G1944">
        <v>2</v>
      </c>
      <c r="H1944">
        <v>7</v>
      </c>
      <c r="I1944">
        <v>105</v>
      </c>
      <c r="J1944">
        <v>143</v>
      </c>
      <c r="K1944">
        <v>20130522</v>
      </c>
      <c r="L1944" s="78">
        <v>0</v>
      </c>
      <c r="M1944">
        <v>4.5999999999999996</v>
      </c>
      <c r="AC1944" s="79">
        <f t="shared" si="243"/>
        <v>41416</v>
      </c>
      <c r="AD1944">
        <f t="shared" si="244"/>
        <v>5</v>
      </c>
      <c r="AE1944">
        <f t="shared" si="245"/>
        <v>2013</v>
      </c>
    </row>
    <row r="1945" spans="1:31" x14ac:dyDescent="0.25">
      <c r="A1945" t="s">
        <v>51</v>
      </c>
      <c r="B1945" t="s">
        <v>52</v>
      </c>
      <c r="C1945">
        <v>2</v>
      </c>
      <c r="D1945">
        <v>90</v>
      </c>
      <c r="E1945">
        <v>34</v>
      </c>
      <c r="F1945">
        <v>88101</v>
      </c>
      <c r="G1945">
        <v>2</v>
      </c>
      <c r="H1945">
        <v>7</v>
      </c>
      <c r="I1945">
        <v>105</v>
      </c>
      <c r="J1945">
        <v>143</v>
      </c>
      <c r="K1945">
        <v>20130528</v>
      </c>
      <c r="L1945" s="78">
        <v>0</v>
      </c>
      <c r="M1945">
        <v>7</v>
      </c>
      <c r="AC1945" s="79">
        <f t="shared" si="243"/>
        <v>41422</v>
      </c>
      <c r="AD1945">
        <f t="shared" si="244"/>
        <v>5</v>
      </c>
      <c r="AE1945">
        <f t="shared" si="245"/>
        <v>2013</v>
      </c>
    </row>
    <row r="1946" spans="1:31" x14ac:dyDescent="0.25">
      <c r="A1946" t="s">
        <v>51</v>
      </c>
      <c r="B1946" t="s">
        <v>52</v>
      </c>
      <c r="C1946">
        <v>2</v>
      </c>
      <c r="D1946">
        <v>90</v>
      </c>
      <c r="E1946">
        <v>34</v>
      </c>
      <c r="F1946">
        <v>88101</v>
      </c>
      <c r="G1946">
        <v>2</v>
      </c>
      <c r="H1946">
        <v>7</v>
      </c>
      <c r="I1946">
        <v>105</v>
      </c>
      <c r="J1946">
        <v>143</v>
      </c>
      <c r="K1946">
        <v>20130603</v>
      </c>
      <c r="L1946" s="78">
        <v>0</v>
      </c>
      <c r="M1946">
        <v>2.5</v>
      </c>
      <c r="AC1946" s="79">
        <f t="shared" si="243"/>
        <v>41428</v>
      </c>
      <c r="AD1946">
        <f t="shared" si="244"/>
        <v>6</v>
      </c>
      <c r="AE1946">
        <f t="shared" si="245"/>
        <v>2013</v>
      </c>
    </row>
    <row r="1947" spans="1:31" x14ac:dyDescent="0.25">
      <c r="A1947" t="s">
        <v>51</v>
      </c>
      <c r="B1947" t="s">
        <v>52</v>
      </c>
      <c r="C1947">
        <v>2</v>
      </c>
      <c r="D1947">
        <v>90</v>
      </c>
      <c r="E1947">
        <v>34</v>
      </c>
      <c r="F1947">
        <v>88101</v>
      </c>
      <c r="G1947">
        <v>2</v>
      </c>
      <c r="H1947">
        <v>7</v>
      </c>
      <c r="I1947">
        <v>105</v>
      </c>
      <c r="J1947">
        <v>143</v>
      </c>
      <c r="K1947">
        <v>20130609</v>
      </c>
      <c r="L1947" s="78">
        <v>0</v>
      </c>
      <c r="M1947">
        <v>5.0999999999999996</v>
      </c>
      <c r="AC1947" s="79">
        <f t="shared" si="243"/>
        <v>41434</v>
      </c>
      <c r="AD1947">
        <f t="shared" si="244"/>
        <v>6</v>
      </c>
      <c r="AE1947">
        <f t="shared" si="245"/>
        <v>2013</v>
      </c>
    </row>
    <row r="1948" spans="1:31" x14ac:dyDescent="0.25">
      <c r="A1948" t="s">
        <v>51</v>
      </c>
      <c r="B1948" t="s">
        <v>52</v>
      </c>
      <c r="C1948">
        <v>2</v>
      </c>
      <c r="D1948">
        <v>90</v>
      </c>
      <c r="E1948">
        <v>34</v>
      </c>
      <c r="F1948">
        <v>88101</v>
      </c>
      <c r="G1948">
        <v>2</v>
      </c>
      <c r="H1948">
        <v>7</v>
      </c>
      <c r="I1948">
        <v>105</v>
      </c>
      <c r="J1948">
        <v>143</v>
      </c>
      <c r="K1948">
        <v>20130615</v>
      </c>
      <c r="L1948" s="78">
        <v>0</v>
      </c>
      <c r="M1948">
        <v>7.3</v>
      </c>
      <c r="AC1948" s="79">
        <f t="shared" si="243"/>
        <v>41440</v>
      </c>
      <c r="AD1948">
        <f t="shared" si="244"/>
        <v>6</v>
      </c>
      <c r="AE1948">
        <f t="shared" si="245"/>
        <v>2013</v>
      </c>
    </row>
    <row r="1949" spans="1:31" x14ac:dyDescent="0.25">
      <c r="A1949" t="s">
        <v>51</v>
      </c>
      <c r="B1949" t="s">
        <v>52</v>
      </c>
      <c r="C1949">
        <v>2</v>
      </c>
      <c r="D1949">
        <v>90</v>
      </c>
      <c r="E1949">
        <v>34</v>
      </c>
      <c r="F1949">
        <v>88101</v>
      </c>
      <c r="G1949">
        <v>2</v>
      </c>
      <c r="H1949">
        <v>7</v>
      </c>
      <c r="I1949">
        <v>105</v>
      </c>
      <c r="J1949">
        <v>143</v>
      </c>
      <c r="K1949">
        <v>20130621</v>
      </c>
      <c r="L1949" s="78">
        <v>0</v>
      </c>
      <c r="M1949">
        <v>8.6</v>
      </c>
      <c r="AC1949" s="79">
        <f t="shared" si="243"/>
        <v>41446</v>
      </c>
      <c r="AD1949">
        <f t="shared" si="244"/>
        <v>6</v>
      </c>
      <c r="AE1949">
        <f t="shared" si="245"/>
        <v>2013</v>
      </c>
    </row>
    <row r="1950" spans="1:31" x14ac:dyDescent="0.25">
      <c r="A1950" t="s">
        <v>51</v>
      </c>
      <c r="B1950" t="s">
        <v>52</v>
      </c>
      <c r="C1950">
        <v>2</v>
      </c>
      <c r="D1950">
        <v>90</v>
      </c>
      <c r="E1950">
        <v>34</v>
      </c>
      <c r="F1950">
        <v>88101</v>
      </c>
      <c r="G1950">
        <v>2</v>
      </c>
      <c r="H1950">
        <v>7</v>
      </c>
      <c r="I1950">
        <v>105</v>
      </c>
      <c r="J1950">
        <v>143</v>
      </c>
      <c r="K1950">
        <v>20130627</v>
      </c>
      <c r="L1950" s="78">
        <v>0</v>
      </c>
      <c r="M1950">
        <v>58.3</v>
      </c>
      <c r="Q1950" t="s">
        <v>56</v>
      </c>
      <c r="AC1950" s="79">
        <f t="shared" si="243"/>
        <v>41452</v>
      </c>
      <c r="AD1950">
        <f t="shared" si="244"/>
        <v>6</v>
      </c>
      <c r="AE1950">
        <f t="shared" si="245"/>
        <v>2013</v>
      </c>
    </row>
    <row r="1951" spans="1:31" x14ac:dyDescent="0.25">
      <c r="A1951" t="s">
        <v>51</v>
      </c>
      <c r="B1951" t="s">
        <v>52</v>
      </c>
      <c r="C1951">
        <v>2</v>
      </c>
      <c r="D1951">
        <v>90</v>
      </c>
      <c r="E1951">
        <v>34</v>
      </c>
      <c r="F1951">
        <v>88101</v>
      </c>
      <c r="G1951">
        <v>2</v>
      </c>
      <c r="H1951">
        <v>7</v>
      </c>
      <c r="I1951">
        <v>105</v>
      </c>
      <c r="J1951">
        <v>143</v>
      </c>
      <c r="K1951">
        <v>20130703</v>
      </c>
      <c r="L1951" s="78">
        <v>0</v>
      </c>
      <c r="M1951">
        <v>8</v>
      </c>
      <c r="Q1951" t="s">
        <v>58</v>
      </c>
      <c r="AC1951" s="79">
        <f t="shared" si="243"/>
        <v>41458</v>
      </c>
      <c r="AD1951">
        <f t="shared" si="244"/>
        <v>7</v>
      </c>
      <c r="AE1951">
        <f t="shared" si="245"/>
        <v>2013</v>
      </c>
    </row>
    <row r="1952" spans="1:31" x14ac:dyDescent="0.25">
      <c r="A1952" t="s">
        <v>51</v>
      </c>
      <c r="B1952" t="s">
        <v>52</v>
      </c>
      <c r="C1952">
        <v>2</v>
      </c>
      <c r="D1952">
        <v>90</v>
      </c>
      <c r="E1952">
        <v>34</v>
      </c>
      <c r="F1952">
        <v>88101</v>
      </c>
      <c r="G1952">
        <v>2</v>
      </c>
      <c r="H1952">
        <v>7</v>
      </c>
      <c r="I1952">
        <v>105</v>
      </c>
      <c r="J1952">
        <v>143</v>
      </c>
      <c r="K1952">
        <v>20130709</v>
      </c>
      <c r="L1952" s="78">
        <v>0</v>
      </c>
      <c r="M1952">
        <v>1.6</v>
      </c>
      <c r="AC1952" s="79">
        <f t="shared" si="243"/>
        <v>41464</v>
      </c>
      <c r="AD1952">
        <f t="shared" si="244"/>
        <v>7</v>
      </c>
      <c r="AE1952">
        <f t="shared" si="245"/>
        <v>2013</v>
      </c>
    </row>
    <row r="1953" spans="1:31" x14ac:dyDescent="0.25">
      <c r="A1953" t="s">
        <v>51</v>
      </c>
      <c r="B1953" t="s">
        <v>52</v>
      </c>
      <c r="C1953">
        <v>2</v>
      </c>
      <c r="D1953">
        <v>90</v>
      </c>
      <c r="E1953">
        <v>34</v>
      </c>
      <c r="F1953">
        <v>88101</v>
      </c>
      <c r="G1953">
        <v>2</v>
      </c>
      <c r="H1953">
        <v>7</v>
      </c>
      <c r="I1953">
        <v>105</v>
      </c>
      <c r="J1953">
        <v>143</v>
      </c>
      <c r="K1953">
        <v>20130715</v>
      </c>
      <c r="L1953" s="78">
        <v>0</v>
      </c>
      <c r="N1953" t="s">
        <v>60</v>
      </c>
      <c r="AC1953" s="79">
        <f t="shared" si="243"/>
        <v>41470</v>
      </c>
      <c r="AD1953">
        <f t="shared" si="244"/>
        <v>7</v>
      </c>
      <c r="AE1953">
        <f t="shared" si="245"/>
        <v>2013</v>
      </c>
    </row>
    <row r="1954" spans="1:31" x14ac:dyDescent="0.25">
      <c r="A1954" t="s">
        <v>51</v>
      </c>
      <c r="B1954" t="s">
        <v>52</v>
      </c>
      <c r="C1954">
        <v>2</v>
      </c>
      <c r="D1954">
        <v>90</v>
      </c>
      <c r="E1954">
        <v>34</v>
      </c>
      <c r="F1954">
        <v>88101</v>
      </c>
      <c r="G1954">
        <v>2</v>
      </c>
      <c r="H1954">
        <v>7</v>
      </c>
      <c r="I1954">
        <v>105</v>
      </c>
      <c r="J1954">
        <v>143</v>
      </c>
      <c r="K1954">
        <v>20130721</v>
      </c>
      <c r="L1954" s="78">
        <v>0</v>
      </c>
      <c r="M1954">
        <v>1.5</v>
      </c>
      <c r="AC1954" s="79">
        <f t="shared" si="243"/>
        <v>41476</v>
      </c>
      <c r="AD1954">
        <f t="shared" si="244"/>
        <v>7</v>
      </c>
      <c r="AE1954">
        <f t="shared" si="245"/>
        <v>2013</v>
      </c>
    </row>
    <row r="1955" spans="1:31" x14ac:dyDescent="0.25">
      <c r="A1955" t="s">
        <v>51</v>
      </c>
      <c r="B1955" t="s">
        <v>52</v>
      </c>
      <c r="C1955">
        <v>2</v>
      </c>
      <c r="D1955">
        <v>90</v>
      </c>
      <c r="E1955">
        <v>34</v>
      </c>
      <c r="F1955">
        <v>88101</v>
      </c>
      <c r="G1955">
        <v>2</v>
      </c>
      <c r="H1955">
        <v>7</v>
      </c>
      <c r="I1955">
        <v>105</v>
      </c>
      <c r="J1955">
        <v>143</v>
      </c>
      <c r="K1955">
        <v>20130727</v>
      </c>
      <c r="L1955" s="78">
        <v>0</v>
      </c>
      <c r="M1955">
        <v>3.3</v>
      </c>
      <c r="AC1955" s="79">
        <f t="shared" si="243"/>
        <v>41482</v>
      </c>
      <c r="AD1955">
        <f t="shared" si="244"/>
        <v>7</v>
      </c>
      <c r="AE1955">
        <f t="shared" si="245"/>
        <v>2013</v>
      </c>
    </row>
    <row r="1956" spans="1:31" x14ac:dyDescent="0.25">
      <c r="A1956" t="s">
        <v>51</v>
      </c>
      <c r="B1956" t="s">
        <v>52</v>
      </c>
      <c r="C1956">
        <v>2</v>
      </c>
      <c r="D1956">
        <v>90</v>
      </c>
      <c r="E1956">
        <v>34</v>
      </c>
      <c r="F1956">
        <v>88101</v>
      </c>
      <c r="G1956">
        <v>2</v>
      </c>
      <c r="H1956">
        <v>7</v>
      </c>
      <c r="I1956">
        <v>105</v>
      </c>
      <c r="J1956">
        <v>143</v>
      </c>
      <c r="K1956">
        <v>20130802</v>
      </c>
      <c r="L1956" s="78">
        <v>0</v>
      </c>
      <c r="M1956">
        <v>7.5</v>
      </c>
      <c r="AC1956" s="79">
        <f t="shared" si="243"/>
        <v>41488</v>
      </c>
      <c r="AD1956">
        <f t="shared" si="244"/>
        <v>8</v>
      </c>
      <c r="AE1956">
        <f t="shared" si="245"/>
        <v>2013</v>
      </c>
    </row>
    <row r="1957" spans="1:31" x14ac:dyDescent="0.25">
      <c r="A1957" t="s">
        <v>51</v>
      </c>
      <c r="B1957" t="s">
        <v>52</v>
      </c>
      <c r="C1957">
        <v>2</v>
      </c>
      <c r="D1957">
        <v>90</v>
      </c>
      <c r="E1957">
        <v>34</v>
      </c>
      <c r="F1957">
        <v>88101</v>
      </c>
      <c r="G1957">
        <v>2</v>
      </c>
      <c r="H1957">
        <v>7</v>
      </c>
      <c r="I1957">
        <v>105</v>
      </c>
      <c r="J1957">
        <v>143</v>
      </c>
      <c r="K1957">
        <v>20130808</v>
      </c>
      <c r="L1957" s="78">
        <v>0</v>
      </c>
      <c r="M1957">
        <v>11.9</v>
      </c>
      <c r="Q1957" t="s">
        <v>58</v>
      </c>
      <c r="AC1957" s="79">
        <f t="shared" si="243"/>
        <v>41494</v>
      </c>
      <c r="AD1957">
        <f t="shared" si="244"/>
        <v>8</v>
      </c>
      <c r="AE1957">
        <f t="shared" si="245"/>
        <v>2013</v>
      </c>
    </row>
    <row r="1958" spans="1:31" x14ac:dyDescent="0.25">
      <c r="A1958" t="s">
        <v>51</v>
      </c>
      <c r="B1958" t="s">
        <v>52</v>
      </c>
      <c r="C1958">
        <v>2</v>
      </c>
      <c r="D1958">
        <v>90</v>
      </c>
      <c r="E1958">
        <v>34</v>
      </c>
      <c r="F1958">
        <v>88101</v>
      </c>
      <c r="G1958">
        <v>2</v>
      </c>
      <c r="H1958">
        <v>7</v>
      </c>
      <c r="I1958">
        <v>105</v>
      </c>
      <c r="J1958">
        <v>143</v>
      </c>
      <c r="K1958">
        <v>20130814</v>
      </c>
      <c r="L1958" s="78">
        <v>0</v>
      </c>
      <c r="M1958">
        <v>22.6</v>
      </c>
      <c r="Q1958" t="s">
        <v>56</v>
      </c>
      <c r="AC1958" s="79">
        <f t="shared" si="243"/>
        <v>41500</v>
      </c>
      <c r="AD1958">
        <f t="shared" si="244"/>
        <v>8</v>
      </c>
      <c r="AE1958">
        <f t="shared" si="245"/>
        <v>2013</v>
      </c>
    </row>
    <row r="1959" spans="1:31" x14ac:dyDescent="0.25">
      <c r="A1959" t="s">
        <v>51</v>
      </c>
      <c r="B1959" t="s">
        <v>52</v>
      </c>
      <c r="C1959">
        <v>2</v>
      </c>
      <c r="D1959">
        <v>90</v>
      </c>
      <c r="E1959">
        <v>34</v>
      </c>
      <c r="F1959">
        <v>88101</v>
      </c>
      <c r="G1959">
        <v>2</v>
      </c>
      <c r="H1959">
        <v>7</v>
      </c>
      <c r="I1959">
        <v>105</v>
      </c>
      <c r="J1959">
        <v>143</v>
      </c>
      <c r="K1959">
        <v>20130820</v>
      </c>
      <c r="L1959" s="78">
        <v>0</v>
      </c>
      <c r="M1959">
        <v>3.5</v>
      </c>
      <c r="AC1959" s="79">
        <f t="shared" si="243"/>
        <v>41506</v>
      </c>
      <c r="AD1959">
        <f t="shared" si="244"/>
        <v>8</v>
      </c>
      <c r="AE1959">
        <f t="shared" si="245"/>
        <v>2013</v>
      </c>
    </row>
    <row r="1960" spans="1:31" x14ac:dyDescent="0.25">
      <c r="A1960" t="s">
        <v>51</v>
      </c>
      <c r="B1960" t="s">
        <v>52</v>
      </c>
      <c r="C1960">
        <v>2</v>
      </c>
      <c r="D1960">
        <v>90</v>
      </c>
      <c r="E1960">
        <v>34</v>
      </c>
      <c r="F1960">
        <v>88101</v>
      </c>
      <c r="G1960">
        <v>2</v>
      </c>
      <c r="H1960">
        <v>7</v>
      </c>
      <c r="I1960">
        <v>105</v>
      </c>
      <c r="J1960">
        <v>143</v>
      </c>
      <c r="K1960">
        <v>20130826</v>
      </c>
      <c r="L1960" s="78">
        <v>0</v>
      </c>
      <c r="M1960">
        <v>4.8</v>
      </c>
      <c r="AC1960" s="79">
        <f t="shared" si="243"/>
        <v>41512</v>
      </c>
      <c r="AD1960">
        <f t="shared" si="244"/>
        <v>8</v>
      </c>
      <c r="AE1960">
        <f t="shared" si="245"/>
        <v>2013</v>
      </c>
    </row>
    <row r="1961" spans="1:31" x14ac:dyDescent="0.25">
      <c r="A1961" t="s">
        <v>51</v>
      </c>
      <c r="B1961" t="s">
        <v>52</v>
      </c>
      <c r="C1961">
        <v>2</v>
      </c>
      <c r="D1961">
        <v>90</v>
      </c>
      <c r="E1961">
        <v>34</v>
      </c>
      <c r="F1961">
        <v>88101</v>
      </c>
      <c r="G1961">
        <v>2</v>
      </c>
      <c r="H1961">
        <v>7</v>
      </c>
      <c r="I1961">
        <v>105</v>
      </c>
      <c r="J1961">
        <v>143</v>
      </c>
      <c r="K1961">
        <v>20140505</v>
      </c>
      <c r="L1961" s="78">
        <v>0</v>
      </c>
      <c r="M1961">
        <v>2.6</v>
      </c>
      <c r="AC1961" s="79">
        <f t="shared" ref="AC1961:AC1981" si="246">DATE(LEFT(K1961,4),MID(K1961,5,2),RIGHT(K1961,2))</f>
        <v>41764</v>
      </c>
      <c r="AD1961">
        <f t="shared" ref="AD1961:AD1981" si="247">MONTH(AC1961)</f>
        <v>5</v>
      </c>
      <c r="AE1961">
        <f t="shared" ref="AE1961:AE1981" si="248">YEAR(AC1961)</f>
        <v>2014</v>
      </c>
    </row>
    <row r="1962" spans="1:31" x14ac:dyDescent="0.25">
      <c r="A1962" t="s">
        <v>51</v>
      </c>
      <c r="B1962" t="s">
        <v>52</v>
      </c>
      <c r="C1962">
        <v>2</v>
      </c>
      <c r="D1962">
        <v>90</v>
      </c>
      <c r="E1962">
        <v>34</v>
      </c>
      <c r="F1962">
        <v>88101</v>
      </c>
      <c r="G1962">
        <v>2</v>
      </c>
      <c r="H1962">
        <v>7</v>
      </c>
      <c r="I1962">
        <v>105</v>
      </c>
      <c r="J1962">
        <v>143</v>
      </c>
      <c r="K1962">
        <v>20140511</v>
      </c>
      <c r="L1962" s="78">
        <v>0</v>
      </c>
      <c r="M1962">
        <v>5.2</v>
      </c>
      <c r="AC1962" s="79">
        <f t="shared" si="246"/>
        <v>41770</v>
      </c>
      <c r="AD1962">
        <f t="shared" si="247"/>
        <v>5</v>
      </c>
      <c r="AE1962">
        <f t="shared" si="248"/>
        <v>2014</v>
      </c>
    </row>
    <row r="1963" spans="1:31" x14ac:dyDescent="0.25">
      <c r="A1963" t="s">
        <v>51</v>
      </c>
      <c r="B1963" t="s">
        <v>52</v>
      </c>
      <c r="C1963">
        <v>2</v>
      </c>
      <c r="D1963">
        <v>90</v>
      </c>
      <c r="E1963">
        <v>34</v>
      </c>
      <c r="F1963">
        <v>88101</v>
      </c>
      <c r="G1963">
        <v>2</v>
      </c>
      <c r="H1963">
        <v>7</v>
      </c>
      <c r="I1963">
        <v>105</v>
      </c>
      <c r="J1963">
        <v>143</v>
      </c>
      <c r="K1963">
        <v>20140517</v>
      </c>
      <c r="L1963" s="78">
        <v>0</v>
      </c>
      <c r="M1963">
        <v>4.8</v>
      </c>
      <c r="AC1963" s="79">
        <f t="shared" si="246"/>
        <v>41776</v>
      </c>
      <c r="AD1963">
        <f t="shared" si="247"/>
        <v>5</v>
      </c>
      <c r="AE1963">
        <f t="shared" si="248"/>
        <v>2014</v>
      </c>
    </row>
    <row r="1964" spans="1:31" x14ac:dyDescent="0.25">
      <c r="A1964" t="s">
        <v>51</v>
      </c>
      <c r="B1964" t="s">
        <v>52</v>
      </c>
      <c r="C1964">
        <v>2</v>
      </c>
      <c r="D1964">
        <v>90</v>
      </c>
      <c r="E1964">
        <v>34</v>
      </c>
      <c r="F1964">
        <v>88101</v>
      </c>
      <c r="G1964">
        <v>2</v>
      </c>
      <c r="H1964">
        <v>7</v>
      </c>
      <c r="I1964">
        <v>105</v>
      </c>
      <c r="J1964">
        <v>143</v>
      </c>
      <c r="K1964">
        <v>20140523</v>
      </c>
      <c r="L1964" s="78">
        <v>0</v>
      </c>
      <c r="M1964">
        <v>4.7</v>
      </c>
      <c r="AC1964" s="79">
        <f t="shared" si="246"/>
        <v>41782</v>
      </c>
      <c r="AD1964">
        <f t="shared" si="247"/>
        <v>5</v>
      </c>
      <c r="AE1964">
        <f t="shared" si="248"/>
        <v>2014</v>
      </c>
    </row>
    <row r="1965" spans="1:31" x14ac:dyDescent="0.25">
      <c r="A1965" t="s">
        <v>51</v>
      </c>
      <c r="B1965" t="s">
        <v>52</v>
      </c>
      <c r="C1965">
        <v>2</v>
      </c>
      <c r="D1965">
        <v>90</v>
      </c>
      <c r="E1965">
        <v>34</v>
      </c>
      <c r="F1965">
        <v>88101</v>
      </c>
      <c r="G1965">
        <v>2</v>
      </c>
      <c r="H1965">
        <v>7</v>
      </c>
      <c r="I1965">
        <v>105</v>
      </c>
      <c r="J1965">
        <v>143</v>
      </c>
      <c r="K1965">
        <v>20140529</v>
      </c>
      <c r="L1965" s="78">
        <v>0</v>
      </c>
      <c r="M1965">
        <v>5.7</v>
      </c>
      <c r="AC1965" s="79">
        <f t="shared" si="246"/>
        <v>41788</v>
      </c>
      <c r="AD1965">
        <f t="shared" si="247"/>
        <v>5</v>
      </c>
      <c r="AE1965">
        <f t="shared" si="248"/>
        <v>2014</v>
      </c>
    </row>
    <row r="1966" spans="1:31" x14ac:dyDescent="0.25">
      <c r="A1966" t="s">
        <v>51</v>
      </c>
      <c r="B1966" t="s">
        <v>52</v>
      </c>
      <c r="C1966">
        <v>2</v>
      </c>
      <c r="D1966">
        <v>90</v>
      </c>
      <c r="E1966">
        <v>34</v>
      </c>
      <c r="F1966">
        <v>88101</v>
      </c>
      <c r="G1966">
        <v>2</v>
      </c>
      <c r="H1966">
        <v>7</v>
      </c>
      <c r="I1966">
        <v>105</v>
      </c>
      <c r="J1966">
        <v>143</v>
      </c>
      <c r="K1966">
        <v>20140604</v>
      </c>
      <c r="L1966" s="78">
        <v>0</v>
      </c>
      <c r="M1966">
        <v>3.5</v>
      </c>
      <c r="AC1966" s="79">
        <f t="shared" si="246"/>
        <v>41794</v>
      </c>
      <c r="AD1966">
        <f t="shared" si="247"/>
        <v>6</v>
      </c>
      <c r="AE1966">
        <f t="shared" si="248"/>
        <v>2014</v>
      </c>
    </row>
    <row r="1967" spans="1:31" x14ac:dyDescent="0.25">
      <c r="A1967" t="s">
        <v>51</v>
      </c>
      <c r="B1967" t="s">
        <v>52</v>
      </c>
      <c r="C1967">
        <v>2</v>
      </c>
      <c r="D1967">
        <v>90</v>
      </c>
      <c r="E1967">
        <v>34</v>
      </c>
      <c r="F1967">
        <v>88101</v>
      </c>
      <c r="G1967">
        <v>2</v>
      </c>
      <c r="H1967">
        <v>7</v>
      </c>
      <c r="I1967">
        <v>105</v>
      </c>
      <c r="J1967">
        <v>143</v>
      </c>
      <c r="K1967">
        <v>20140610</v>
      </c>
      <c r="L1967" s="78">
        <v>0</v>
      </c>
      <c r="M1967">
        <v>1.8</v>
      </c>
      <c r="AC1967" s="79">
        <f t="shared" si="246"/>
        <v>41800</v>
      </c>
      <c r="AD1967">
        <f t="shared" si="247"/>
        <v>6</v>
      </c>
      <c r="AE1967">
        <f t="shared" si="248"/>
        <v>2014</v>
      </c>
    </row>
    <row r="1968" spans="1:31" x14ac:dyDescent="0.25">
      <c r="A1968" t="s">
        <v>51</v>
      </c>
      <c r="B1968" t="s">
        <v>52</v>
      </c>
      <c r="C1968">
        <v>2</v>
      </c>
      <c r="D1968">
        <v>90</v>
      </c>
      <c r="E1968">
        <v>34</v>
      </c>
      <c r="F1968">
        <v>88101</v>
      </c>
      <c r="G1968">
        <v>2</v>
      </c>
      <c r="H1968">
        <v>7</v>
      </c>
      <c r="I1968">
        <v>105</v>
      </c>
      <c r="J1968">
        <v>143</v>
      </c>
      <c r="K1968">
        <v>20140616</v>
      </c>
      <c r="L1968" s="78">
        <v>0</v>
      </c>
      <c r="M1968">
        <v>3.2</v>
      </c>
      <c r="AC1968" s="79">
        <f t="shared" si="246"/>
        <v>41806</v>
      </c>
      <c r="AD1968">
        <f t="shared" si="247"/>
        <v>6</v>
      </c>
      <c r="AE1968">
        <f t="shared" si="248"/>
        <v>2014</v>
      </c>
    </row>
    <row r="1969" spans="1:31" x14ac:dyDescent="0.25">
      <c r="A1969" t="s">
        <v>51</v>
      </c>
      <c r="B1969" t="s">
        <v>52</v>
      </c>
      <c r="C1969">
        <v>2</v>
      </c>
      <c r="D1969">
        <v>90</v>
      </c>
      <c r="E1969">
        <v>34</v>
      </c>
      <c r="F1969">
        <v>88101</v>
      </c>
      <c r="G1969">
        <v>2</v>
      </c>
      <c r="H1969">
        <v>7</v>
      </c>
      <c r="I1969">
        <v>105</v>
      </c>
      <c r="J1969">
        <v>143</v>
      </c>
      <c r="K1969">
        <v>20140622</v>
      </c>
      <c r="L1969" s="78">
        <v>0</v>
      </c>
      <c r="M1969">
        <v>1.8</v>
      </c>
      <c r="Q1969">
        <v>2</v>
      </c>
      <c r="AC1969" s="79">
        <f t="shared" si="246"/>
        <v>41812</v>
      </c>
      <c r="AD1969">
        <f t="shared" si="247"/>
        <v>6</v>
      </c>
      <c r="AE1969">
        <f t="shared" si="248"/>
        <v>2014</v>
      </c>
    </row>
    <row r="1970" spans="1:31" x14ac:dyDescent="0.25">
      <c r="A1970" t="s">
        <v>51</v>
      </c>
      <c r="B1970" t="s">
        <v>52</v>
      </c>
      <c r="C1970">
        <v>2</v>
      </c>
      <c r="D1970">
        <v>90</v>
      </c>
      <c r="E1970">
        <v>34</v>
      </c>
      <c r="F1970">
        <v>88101</v>
      </c>
      <c r="G1970">
        <v>2</v>
      </c>
      <c r="H1970">
        <v>7</v>
      </c>
      <c r="I1970">
        <v>105</v>
      </c>
      <c r="J1970">
        <v>143</v>
      </c>
      <c r="K1970">
        <v>20140628</v>
      </c>
      <c r="L1970" s="78">
        <v>0</v>
      </c>
      <c r="M1970">
        <v>3</v>
      </c>
      <c r="AC1970" s="79">
        <f t="shared" si="246"/>
        <v>41818</v>
      </c>
      <c r="AD1970">
        <f t="shared" si="247"/>
        <v>6</v>
      </c>
      <c r="AE1970">
        <f t="shared" si="248"/>
        <v>2014</v>
      </c>
    </row>
    <row r="1971" spans="1:31" x14ac:dyDescent="0.25">
      <c r="A1971" t="s">
        <v>51</v>
      </c>
      <c r="B1971" t="s">
        <v>52</v>
      </c>
      <c r="C1971">
        <v>2</v>
      </c>
      <c r="D1971">
        <v>90</v>
      </c>
      <c r="E1971">
        <v>34</v>
      </c>
      <c r="F1971">
        <v>88101</v>
      </c>
      <c r="G1971">
        <v>2</v>
      </c>
      <c r="H1971">
        <v>7</v>
      </c>
      <c r="I1971">
        <v>105</v>
      </c>
      <c r="J1971">
        <v>143</v>
      </c>
      <c r="K1971">
        <v>20140704</v>
      </c>
      <c r="L1971" s="78">
        <v>0</v>
      </c>
      <c r="M1971">
        <v>4.9000000000000004</v>
      </c>
      <c r="AC1971" s="79">
        <f t="shared" si="246"/>
        <v>41824</v>
      </c>
      <c r="AD1971">
        <f t="shared" si="247"/>
        <v>7</v>
      </c>
      <c r="AE1971">
        <f t="shared" si="248"/>
        <v>2014</v>
      </c>
    </row>
    <row r="1972" spans="1:31" x14ac:dyDescent="0.25">
      <c r="A1972" t="s">
        <v>51</v>
      </c>
      <c r="B1972" t="s">
        <v>52</v>
      </c>
      <c r="C1972">
        <v>2</v>
      </c>
      <c r="D1972">
        <v>90</v>
      </c>
      <c r="E1972">
        <v>34</v>
      </c>
      <c r="F1972">
        <v>88101</v>
      </c>
      <c r="G1972">
        <v>2</v>
      </c>
      <c r="H1972">
        <v>7</v>
      </c>
      <c r="I1972">
        <v>105</v>
      </c>
      <c r="J1972">
        <v>143</v>
      </c>
      <c r="K1972">
        <v>20140710</v>
      </c>
      <c r="L1972" s="78">
        <v>0</v>
      </c>
      <c r="M1972">
        <v>3.2</v>
      </c>
      <c r="AC1972" s="79">
        <f t="shared" si="246"/>
        <v>41830</v>
      </c>
      <c r="AD1972">
        <f t="shared" si="247"/>
        <v>7</v>
      </c>
      <c r="AE1972">
        <f t="shared" si="248"/>
        <v>2014</v>
      </c>
    </row>
    <row r="1973" spans="1:31" x14ac:dyDescent="0.25">
      <c r="A1973" t="s">
        <v>51</v>
      </c>
      <c r="B1973" t="s">
        <v>52</v>
      </c>
      <c r="C1973">
        <v>2</v>
      </c>
      <c r="D1973">
        <v>90</v>
      </c>
      <c r="E1973">
        <v>34</v>
      </c>
      <c r="F1973">
        <v>88101</v>
      </c>
      <c r="G1973">
        <v>2</v>
      </c>
      <c r="H1973">
        <v>7</v>
      </c>
      <c r="I1973">
        <v>105</v>
      </c>
      <c r="J1973">
        <v>143</v>
      </c>
      <c r="K1973">
        <v>20140716</v>
      </c>
      <c r="L1973" s="78">
        <v>0</v>
      </c>
      <c r="M1973">
        <v>3.2</v>
      </c>
      <c r="AC1973" s="79">
        <f t="shared" si="246"/>
        <v>41836</v>
      </c>
      <c r="AD1973">
        <f t="shared" si="247"/>
        <v>7</v>
      </c>
      <c r="AE1973">
        <f t="shared" si="248"/>
        <v>2014</v>
      </c>
    </row>
    <row r="1974" spans="1:31" x14ac:dyDescent="0.25">
      <c r="A1974" t="s">
        <v>51</v>
      </c>
      <c r="B1974" t="s">
        <v>52</v>
      </c>
      <c r="C1974">
        <v>2</v>
      </c>
      <c r="D1974">
        <v>90</v>
      </c>
      <c r="E1974">
        <v>34</v>
      </c>
      <c r="F1974">
        <v>88101</v>
      </c>
      <c r="G1974">
        <v>2</v>
      </c>
      <c r="H1974">
        <v>7</v>
      </c>
      <c r="I1974">
        <v>105</v>
      </c>
      <c r="J1974">
        <v>143</v>
      </c>
      <c r="K1974">
        <v>20140722</v>
      </c>
      <c r="L1974" s="78">
        <v>0</v>
      </c>
      <c r="M1974">
        <v>3.4</v>
      </c>
      <c r="AC1974" s="79">
        <f t="shared" si="246"/>
        <v>41842</v>
      </c>
      <c r="AD1974">
        <f t="shared" si="247"/>
        <v>7</v>
      </c>
      <c r="AE1974">
        <f t="shared" si="248"/>
        <v>2014</v>
      </c>
    </row>
    <row r="1975" spans="1:31" x14ac:dyDescent="0.25">
      <c r="A1975" t="s">
        <v>51</v>
      </c>
      <c r="B1975" t="s">
        <v>52</v>
      </c>
      <c r="C1975">
        <v>2</v>
      </c>
      <c r="D1975">
        <v>90</v>
      </c>
      <c r="E1975">
        <v>34</v>
      </c>
      <c r="F1975">
        <v>88101</v>
      </c>
      <c r="G1975">
        <v>2</v>
      </c>
      <c r="H1975">
        <v>7</v>
      </c>
      <c r="I1975">
        <v>105</v>
      </c>
      <c r="J1975">
        <v>143</v>
      </c>
      <c r="K1975">
        <v>20140728</v>
      </c>
      <c r="L1975" s="78">
        <v>0</v>
      </c>
      <c r="M1975">
        <v>2.2000000000000002</v>
      </c>
      <c r="AC1975" s="79">
        <f t="shared" si="246"/>
        <v>41848</v>
      </c>
      <c r="AD1975">
        <f t="shared" si="247"/>
        <v>7</v>
      </c>
      <c r="AE1975">
        <f t="shared" si="248"/>
        <v>2014</v>
      </c>
    </row>
    <row r="1976" spans="1:31" x14ac:dyDescent="0.25">
      <c r="A1976" t="s">
        <v>51</v>
      </c>
      <c r="B1976" t="s">
        <v>52</v>
      </c>
      <c r="C1976">
        <v>2</v>
      </c>
      <c r="D1976">
        <v>90</v>
      </c>
      <c r="E1976">
        <v>34</v>
      </c>
      <c r="F1976">
        <v>88101</v>
      </c>
      <c r="G1976">
        <v>2</v>
      </c>
      <c r="H1976">
        <v>7</v>
      </c>
      <c r="I1976">
        <v>105</v>
      </c>
      <c r="J1976">
        <v>143</v>
      </c>
      <c r="K1976">
        <v>20140803</v>
      </c>
      <c r="L1976" s="78">
        <v>0</v>
      </c>
      <c r="M1976">
        <v>3.1</v>
      </c>
      <c r="AC1976" s="79">
        <f t="shared" si="246"/>
        <v>41854</v>
      </c>
      <c r="AD1976">
        <f t="shared" si="247"/>
        <v>8</v>
      </c>
      <c r="AE1976">
        <f t="shared" si="248"/>
        <v>2014</v>
      </c>
    </row>
    <row r="1977" spans="1:31" x14ac:dyDescent="0.25">
      <c r="A1977" t="s">
        <v>51</v>
      </c>
      <c r="B1977" t="s">
        <v>52</v>
      </c>
      <c r="C1977">
        <v>2</v>
      </c>
      <c r="D1977">
        <v>90</v>
      </c>
      <c r="E1977">
        <v>34</v>
      </c>
      <c r="F1977">
        <v>88101</v>
      </c>
      <c r="G1977">
        <v>2</v>
      </c>
      <c r="H1977">
        <v>7</v>
      </c>
      <c r="I1977">
        <v>105</v>
      </c>
      <c r="J1977">
        <v>143</v>
      </c>
      <c r="K1977">
        <v>20140809</v>
      </c>
      <c r="L1977" s="78">
        <v>0</v>
      </c>
      <c r="M1977">
        <v>3.2</v>
      </c>
      <c r="AC1977" s="79">
        <f t="shared" si="246"/>
        <v>41860</v>
      </c>
      <c r="AD1977">
        <f t="shared" si="247"/>
        <v>8</v>
      </c>
      <c r="AE1977">
        <f t="shared" si="248"/>
        <v>2014</v>
      </c>
    </row>
    <row r="1978" spans="1:31" x14ac:dyDescent="0.25">
      <c r="A1978" t="s">
        <v>51</v>
      </c>
      <c r="B1978" t="s">
        <v>52</v>
      </c>
      <c r="C1978">
        <v>2</v>
      </c>
      <c r="D1978">
        <v>90</v>
      </c>
      <c r="E1978">
        <v>34</v>
      </c>
      <c r="F1978">
        <v>88101</v>
      </c>
      <c r="G1978">
        <v>2</v>
      </c>
      <c r="H1978">
        <v>7</v>
      </c>
      <c r="I1978">
        <v>105</v>
      </c>
      <c r="J1978">
        <v>143</v>
      </c>
      <c r="K1978">
        <v>20140812</v>
      </c>
      <c r="L1978" s="78">
        <v>0</v>
      </c>
      <c r="M1978">
        <v>3.4</v>
      </c>
      <c r="Q1978">
        <v>1</v>
      </c>
      <c r="R1978" t="s">
        <v>55</v>
      </c>
      <c r="AC1978" s="79">
        <f t="shared" si="246"/>
        <v>41863</v>
      </c>
      <c r="AD1978">
        <f t="shared" si="247"/>
        <v>8</v>
      </c>
      <c r="AE1978">
        <f t="shared" si="248"/>
        <v>2014</v>
      </c>
    </row>
    <row r="1979" spans="1:31" x14ac:dyDescent="0.25">
      <c r="A1979" t="s">
        <v>51</v>
      </c>
      <c r="B1979" t="s">
        <v>52</v>
      </c>
      <c r="C1979">
        <v>2</v>
      </c>
      <c r="D1979">
        <v>90</v>
      </c>
      <c r="E1979">
        <v>34</v>
      </c>
      <c r="F1979">
        <v>88101</v>
      </c>
      <c r="G1979">
        <v>2</v>
      </c>
      <c r="H1979">
        <v>7</v>
      </c>
      <c r="I1979">
        <v>105</v>
      </c>
      <c r="J1979">
        <v>143</v>
      </c>
      <c r="K1979">
        <v>20140815</v>
      </c>
      <c r="L1979" s="78">
        <v>0</v>
      </c>
      <c r="M1979">
        <v>2.8</v>
      </c>
      <c r="AC1979" s="79">
        <f t="shared" si="246"/>
        <v>41866</v>
      </c>
      <c r="AD1979">
        <f t="shared" si="247"/>
        <v>8</v>
      </c>
      <c r="AE1979">
        <f t="shared" si="248"/>
        <v>2014</v>
      </c>
    </row>
    <row r="1980" spans="1:31" x14ac:dyDescent="0.25">
      <c r="A1980" t="s">
        <v>51</v>
      </c>
      <c r="B1980" t="s">
        <v>52</v>
      </c>
      <c r="C1980">
        <v>2</v>
      </c>
      <c r="D1980">
        <v>90</v>
      </c>
      <c r="E1980">
        <v>34</v>
      </c>
      <c r="F1980">
        <v>88101</v>
      </c>
      <c r="G1980">
        <v>2</v>
      </c>
      <c r="H1980">
        <v>7</v>
      </c>
      <c r="I1980">
        <v>105</v>
      </c>
      <c r="J1980">
        <v>143</v>
      </c>
      <c r="K1980">
        <v>20140821</v>
      </c>
      <c r="L1980" s="78">
        <v>0</v>
      </c>
      <c r="M1980">
        <v>2</v>
      </c>
      <c r="AC1980" s="79">
        <f t="shared" si="246"/>
        <v>41872</v>
      </c>
      <c r="AD1980">
        <f t="shared" si="247"/>
        <v>8</v>
      </c>
      <c r="AE1980">
        <f t="shared" si="248"/>
        <v>2014</v>
      </c>
    </row>
    <row r="1981" spans="1:31" x14ac:dyDescent="0.25">
      <c r="A1981" t="s">
        <v>51</v>
      </c>
      <c r="B1981" t="s">
        <v>52</v>
      </c>
      <c r="C1981">
        <v>2</v>
      </c>
      <c r="D1981">
        <v>90</v>
      </c>
      <c r="E1981">
        <v>34</v>
      </c>
      <c r="F1981">
        <v>88101</v>
      </c>
      <c r="G1981">
        <v>2</v>
      </c>
      <c r="H1981">
        <v>7</v>
      </c>
      <c r="I1981">
        <v>105</v>
      </c>
      <c r="J1981">
        <v>143</v>
      </c>
      <c r="K1981">
        <v>20140827</v>
      </c>
      <c r="L1981" s="78">
        <v>0</v>
      </c>
      <c r="M1981">
        <v>3.2</v>
      </c>
      <c r="AC1981" s="79">
        <f t="shared" si="246"/>
        <v>41878</v>
      </c>
      <c r="AD1981">
        <f t="shared" si="247"/>
        <v>8</v>
      </c>
      <c r="AE1981">
        <f t="shared" si="248"/>
        <v>2014</v>
      </c>
    </row>
    <row r="1982" spans="1:31" x14ac:dyDescent="0.25">
      <c r="A1982" t="s">
        <v>51</v>
      </c>
      <c r="B1982" t="s">
        <v>52</v>
      </c>
      <c r="C1982">
        <v>2</v>
      </c>
      <c r="D1982">
        <v>90</v>
      </c>
      <c r="E1982">
        <v>34</v>
      </c>
      <c r="F1982">
        <v>88101</v>
      </c>
      <c r="G1982">
        <v>2</v>
      </c>
      <c r="H1982">
        <v>7</v>
      </c>
      <c r="I1982">
        <v>105</v>
      </c>
      <c r="J1982">
        <v>143</v>
      </c>
      <c r="K1982">
        <v>20150506</v>
      </c>
      <c r="L1982" s="78">
        <v>0</v>
      </c>
      <c r="M1982">
        <v>7</v>
      </c>
      <c r="AC1982" s="79">
        <f t="shared" ref="AC1982:AC2000" si="249">DATE(LEFT(K1982,4),MID(K1982,5,2),RIGHT(K1982,2))</f>
        <v>42130</v>
      </c>
      <c r="AD1982">
        <f t="shared" ref="AD1982:AD2000" si="250">MONTH(AC1982)</f>
        <v>5</v>
      </c>
      <c r="AE1982">
        <f t="shared" ref="AE1982:AE2000" si="251">YEAR(AC1982)</f>
        <v>2015</v>
      </c>
    </row>
    <row r="1983" spans="1:31" x14ac:dyDescent="0.25">
      <c r="A1983" t="s">
        <v>51</v>
      </c>
      <c r="B1983" t="s">
        <v>52</v>
      </c>
      <c r="C1983">
        <v>2</v>
      </c>
      <c r="D1983">
        <v>90</v>
      </c>
      <c r="E1983">
        <v>34</v>
      </c>
      <c r="F1983">
        <v>88101</v>
      </c>
      <c r="G1983">
        <v>2</v>
      </c>
      <c r="H1983">
        <v>7</v>
      </c>
      <c r="I1983">
        <v>105</v>
      </c>
      <c r="J1983">
        <v>143</v>
      </c>
      <c r="K1983">
        <v>20150512</v>
      </c>
      <c r="L1983" s="78">
        <v>0</v>
      </c>
      <c r="M1983">
        <v>4.3</v>
      </c>
      <c r="AC1983" s="79">
        <f t="shared" si="249"/>
        <v>42136</v>
      </c>
      <c r="AD1983">
        <f t="shared" si="250"/>
        <v>5</v>
      </c>
      <c r="AE1983">
        <f t="shared" si="251"/>
        <v>2015</v>
      </c>
    </row>
    <row r="1984" spans="1:31" x14ac:dyDescent="0.25">
      <c r="A1984" t="s">
        <v>51</v>
      </c>
      <c r="B1984" t="s">
        <v>52</v>
      </c>
      <c r="C1984">
        <v>2</v>
      </c>
      <c r="D1984">
        <v>90</v>
      </c>
      <c r="E1984">
        <v>34</v>
      </c>
      <c r="F1984">
        <v>88101</v>
      </c>
      <c r="G1984">
        <v>2</v>
      </c>
      <c r="H1984">
        <v>7</v>
      </c>
      <c r="I1984">
        <v>105</v>
      </c>
      <c r="J1984">
        <v>143</v>
      </c>
      <c r="K1984">
        <v>20150524</v>
      </c>
      <c r="L1984" s="78">
        <v>0</v>
      </c>
      <c r="M1984">
        <v>10</v>
      </c>
      <c r="Q1984">
        <v>1</v>
      </c>
      <c r="AC1984" s="79">
        <f t="shared" si="249"/>
        <v>42148</v>
      </c>
      <c r="AD1984">
        <f t="shared" si="250"/>
        <v>5</v>
      </c>
      <c r="AE1984">
        <f t="shared" si="251"/>
        <v>2015</v>
      </c>
    </row>
    <row r="1985" spans="1:31" x14ac:dyDescent="0.25">
      <c r="A1985" t="s">
        <v>51</v>
      </c>
      <c r="B1985" t="s">
        <v>52</v>
      </c>
      <c r="C1985">
        <v>2</v>
      </c>
      <c r="D1985">
        <v>90</v>
      </c>
      <c r="E1985">
        <v>34</v>
      </c>
      <c r="F1985">
        <v>88101</v>
      </c>
      <c r="G1985">
        <v>2</v>
      </c>
      <c r="H1985">
        <v>7</v>
      </c>
      <c r="I1985">
        <v>105</v>
      </c>
      <c r="J1985">
        <v>143</v>
      </c>
      <c r="K1985">
        <v>20150530</v>
      </c>
      <c r="L1985" s="78">
        <v>0</v>
      </c>
      <c r="M1985">
        <v>8.4</v>
      </c>
      <c r="AC1985" s="79">
        <f t="shared" si="249"/>
        <v>42154</v>
      </c>
      <c r="AD1985">
        <f t="shared" si="250"/>
        <v>5</v>
      </c>
      <c r="AE1985">
        <f t="shared" si="251"/>
        <v>2015</v>
      </c>
    </row>
    <row r="1986" spans="1:31" x14ac:dyDescent="0.25">
      <c r="A1986" t="s">
        <v>51</v>
      </c>
      <c r="B1986" t="s">
        <v>52</v>
      </c>
      <c r="C1986">
        <v>2</v>
      </c>
      <c r="D1986">
        <v>90</v>
      </c>
      <c r="E1986">
        <v>34</v>
      </c>
      <c r="F1986">
        <v>88101</v>
      </c>
      <c r="G1986">
        <v>2</v>
      </c>
      <c r="H1986">
        <v>7</v>
      </c>
      <c r="I1986">
        <v>105</v>
      </c>
      <c r="J1986">
        <v>143</v>
      </c>
      <c r="K1986">
        <v>20150605</v>
      </c>
      <c r="L1986" s="78">
        <v>0</v>
      </c>
      <c r="M1986">
        <v>7.9</v>
      </c>
      <c r="Q1986">
        <v>1</v>
      </c>
      <c r="AC1986" s="79">
        <f t="shared" si="249"/>
        <v>42160</v>
      </c>
      <c r="AD1986">
        <f t="shared" si="250"/>
        <v>6</v>
      </c>
      <c r="AE1986">
        <f t="shared" si="251"/>
        <v>2015</v>
      </c>
    </row>
    <row r="1987" spans="1:31" x14ac:dyDescent="0.25">
      <c r="A1987" t="s">
        <v>51</v>
      </c>
      <c r="B1987" t="s">
        <v>52</v>
      </c>
      <c r="C1987">
        <v>2</v>
      </c>
      <c r="D1987">
        <v>90</v>
      </c>
      <c r="E1987">
        <v>34</v>
      </c>
      <c r="F1987">
        <v>88101</v>
      </c>
      <c r="G1987">
        <v>2</v>
      </c>
      <c r="H1987">
        <v>7</v>
      </c>
      <c r="I1987">
        <v>105</v>
      </c>
      <c r="J1987">
        <v>143</v>
      </c>
      <c r="K1987">
        <v>20150611</v>
      </c>
      <c r="L1987" s="78">
        <v>0</v>
      </c>
      <c r="M1987">
        <v>2.5</v>
      </c>
      <c r="AC1987" s="79">
        <f t="shared" si="249"/>
        <v>42166</v>
      </c>
      <c r="AD1987">
        <f t="shared" si="250"/>
        <v>6</v>
      </c>
      <c r="AE1987">
        <f t="shared" si="251"/>
        <v>2015</v>
      </c>
    </row>
    <row r="1988" spans="1:31" x14ac:dyDescent="0.25">
      <c r="A1988" t="s">
        <v>51</v>
      </c>
      <c r="B1988" t="s">
        <v>52</v>
      </c>
      <c r="C1988">
        <v>2</v>
      </c>
      <c r="D1988">
        <v>90</v>
      </c>
      <c r="E1988">
        <v>34</v>
      </c>
      <c r="F1988">
        <v>88101</v>
      </c>
      <c r="G1988">
        <v>2</v>
      </c>
      <c r="H1988">
        <v>7</v>
      </c>
      <c r="I1988">
        <v>105</v>
      </c>
      <c r="J1988">
        <v>143</v>
      </c>
      <c r="K1988">
        <v>20150617</v>
      </c>
      <c r="L1988" s="78">
        <v>0</v>
      </c>
      <c r="M1988">
        <v>9.5</v>
      </c>
      <c r="AC1988" s="79">
        <f t="shared" si="249"/>
        <v>42172</v>
      </c>
      <c r="AD1988">
        <f t="shared" si="250"/>
        <v>6</v>
      </c>
      <c r="AE1988">
        <f t="shared" si="251"/>
        <v>2015</v>
      </c>
    </row>
    <row r="1989" spans="1:31" x14ac:dyDescent="0.25">
      <c r="A1989" t="s">
        <v>51</v>
      </c>
      <c r="B1989" t="s">
        <v>52</v>
      </c>
      <c r="C1989">
        <v>2</v>
      </c>
      <c r="D1989">
        <v>90</v>
      </c>
      <c r="E1989">
        <v>34</v>
      </c>
      <c r="F1989">
        <v>88101</v>
      </c>
      <c r="G1989">
        <v>2</v>
      </c>
      <c r="H1989">
        <v>7</v>
      </c>
      <c r="I1989">
        <v>105</v>
      </c>
      <c r="J1989">
        <v>143</v>
      </c>
      <c r="K1989">
        <v>20150623</v>
      </c>
      <c r="L1989" s="78">
        <v>0</v>
      </c>
      <c r="M1989">
        <v>76.900000000000006</v>
      </c>
      <c r="Q1989" t="s">
        <v>56</v>
      </c>
      <c r="AC1989" s="79">
        <f t="shared" si="249"/>
        <v>42178</v>
      </c>
      <c r="AD1989">
        <f t="shared" si="250"/>
        <v>6</v>
      </c>
      <c r="AE1989">
        <f t="shared" si="251"/>
        <v>2015</v>
      </c>
    </row>
    <row r="1990" spans="1:31" x14ac:dyDescent="0.25">
      <c r="A1990" t="s">
        <v>51</v>
      </c>
      <c r="B1990" t="s">
        <v>52</v>
      </c>
      <c r="C1990">
        <v>2</v>
      </c>
      <c r="D1990">
        <v>90</v>
      </c>
      <c r="E1990">
        <v>34</v>
      </c>
      <c r="F1990">
        <v>88101</v>
      </c>
      <c r="G1990">
        <v>2</v>
      </c>
      <c r="H1990">
        <v>7</v>
      </c>
      <c r="I1990">
        <v>105</v>
      </c>
      <c r="J1990">
        <v>143</v>
      </c>
      <c r="K1990">
        <v>20150629</v>
      </c>
      <c r="L1990" s="78">
        <v>0</v>
      </c>
      <c r="M1990">
        <v>9.5</v>
      </c>
      <c r="AC1990" s="79">
        <f t="shared" si="249"/>
        <v>42184</v>
      </c>
      <c r="AD1990">
        <f t="shared" si="250"/>
        <v>6</v>
      </c>
      <c r="AE1990">
        <f t="shared" si="251"/>
        <v>2015</v>
      </c>
    </row>
    <row r="1991" spans="1:31" x14ac:dyDescent="0.25">
      <c r="A1991" t="s">
        <v>51</v>
      </c>
      <c r="B1991" t="s">
        <v>52</v>
      </c>
      <c r="C1991">
        <v>2</v>
      </c>
      <c r="D1991">
        <v>90</v>
      </c>
      <c r="E1991">
        <v>34</v>
      </c>
      <c r="F1991">
        <v>88101</v>
      </c>
      <c r="G1991">
        <v>2</v>
      </c>
      <c r="H1991">
        <v>7</v>
      </c>
      <c r="I1991">
        <v>105</v>
      </c>
      <c r="J1991">
        <v>143</v>
      </c>
      <c r="K1991">
        <v>20150705</v>
      </c>
      <c r="L1991" s="78">
        <v>0</v>
      </c>
      <c r="M1991">
        <v>13.5</v>
      </c>
      <c r="Q1991" t="s">
        <v>56</v>
      </c>
      <c r="AC1991" s="79">
        <f t="shared" si="249"/>
        <v>42190</v>
      </c>
      <c r="AD1991">
        <f t="shared" si="250"/>
        <v>7</v>
      </c>
      <c r="AE1991">
        <f t="shared" si="251"/>
        <v>2015</v>
      </c>
    </row>
    <row r="1992" spans="1:31" x14ac:dyDescent="0.25">
      <c r="A1992" t="s">
        <v>51</v>
      </c>
      <c r="B1992" t="s">
        <v>52</v>
      </c>
      <c r="C1992">
        <v>2</v>
      </c>
      <c r="D1992">
        <v>90</v>
      </c>
      <c r="E1992">
        <v>34</v>
      </c>
      <c r="F1992">
        <v>88101</v>
      </c>
      <c r="G1992">
        <v>2</v>
      </c>
      <c r="H1992">
        <v>7</v>
      </c>
      <c r="I1992">
        <v>105</v>
      </c>
      <c r="J1992">
        <v>143</v>
      </c>
      <c r="K1992">
        <v>20150711</v>
      </c>
      <c r="L1992" s="78">
        <v>0</v>
      </c>
      <c r="M1992">
        <v>5.3</v>
      </c>
      <c r="AC1992" s="79">
        <f t="shared" si="249"/>
        <v>42196</v>
      </c>
      <c r="AD1992">
        <f t="shared" si="250"/>
        <v>7</v>
      </c>
      <c r="AE1992">
        <f t="shared" si="251"/>
        <v>2015</v>
      </c>
    </row>
    <row r="1993" spans="1:31" x14ac:dyDescent="0.25">
      <c r="A1993" t="s">
        <v>51</v>
      </c>
      <c r="B1993" t="s">
        <v>52</v>
      </c>
      <c r="C1993">
        <v>2</v>
      </c>
      <c r="D1993">
        <v>90</v>
      </c>
      <c r="E1993">
        <v>34</v>
      </c>
      <c r="F1993">
        <v>88101</v>
      </c>
      <c r="G1993">
        <v>2</v>
      </c>
      <c r="H1993">
        <v>7</v>
      </c>
      <c r="I1993">
        <v>105</v>
      </c>
      <c r="J1993">
        <v>143</v>
      </c>
      <c r="K1993">
        <v>20150717</v>
      </c>
      <c r="L1993" s="78">
        <v>0</v>
      </c>
      <c r="M1993">
        <v>1.6</v>
      </c>
      <c r="AC1993" s="79">
        <f t="shared" si="249"/>
        <v>42202</v>
      </c>
      <c r="AD1993">
        <f t="shared" si="250"/>
        <v>7</v>
      </c>
      <c r="AE1993">
        <f t="shared" si="251"/>
        <v>2015</v>
      </c>
    </row>
    <row r="1994" spans="1:31" x14ac:dyDescent="0.25">
      <c r="A1994" t="s">
        <v>51</v>
      </c>
      <c r="B1994" t="s">
        <v>52</v>
      </c>
      <c r="C1994">
        <v>2</v>
      </c>
      <c r="D1994">
        <v>90</v>
      </c>
      <c r="E1994">
        <v>34</v>
      </c>
      <c r="F1994">
        <v>88101</v>
      </c>
      <c r="G1994">
        <v>2</v>
      </c>
      <c r="H1994">
        <v>7</v>
      </c>
      <c r="I1994">
        <v>105</v>
      </c>
      <c r="J1994">
        <v>143</v>
      </c>
      <c r="K1994">
        <v>20150723</v>
      </c>
      <c r="L1994" s="78">
        <v>0</v>
      </c>
      <c r="M1994">
        <v>3.4</v>
      </c>
      <c r="Q1994">
        <v>1</v>
      </c>
      <c r="AC1994" s="79">
        <f t="shared" si="249"/>
        <v>42208</v>
      </c>
      <c r="AD1994">
        <f t="shared" si="250"/>
        <v>7</v>
      </c>
      <c r="AE1994">
        <f t="shared" si="251"/>
        <v>2015</v>
      </c>
    </row>
    <row r="1995" spans="1:31" x14ac:dyDescent="0.25">
      <c r="A1995" t="s">
        <v>51</v>
      </c>
      <c r="B1995" t="s">
        <v>52</v>
      </c>
      <c r="C1995">
        <v>2</v>
      </c>
      <c r="D1995">
        <v>90</v>
      </c>
      <c r="E1995">
        <v>34</v>
      </c>
      <c r="F1995">
        <v>88101</v>
      </c>
      <c r="G1995">
        <v>2</v>
      </c>
      <c r="H1995">
        <v>7</v>
      </c>
      <c r="I1995">
        <v>105</v>
      </c>
      <c r="J1995">
        <v>143</v>
      </c>
      <c r="K1995">
        <v>20150729</v>
      </c>
      <c r="L1995" s="78">
        <v>0</v>
      </c>
      <c r="M1995">
        <v>14.5</v>
      </c>
      <c r="Q1995" t="s">
        <v>56</v>
      </c>
      <c r="AC1995" s="79">
        <f t="shared" si="249"/>
        <v>42214</v>
      </c>
      <c r="AD1995">
        <f t="shared" si="250"/>
        <v>7</v>
      </c>
      <c r="AE1995">
        <f t="shared" si="251"/>
        <v>2015</v>
      </c>
    </row>
    <row r="1996" spans="1:31" x14ac:dyDescent="0.25">
      <c r="A1996" t="s">
        <v>51</v>
      </c>
      <c r="B1996" t="s">
        <v>52</v>
      </c>
      <c r="C1996">
        <v>2</v>
      </c>
      <c r="D1996">
        <v>90</v>
      </c>
      <c r="E1996">
        <v>34</v>
      </c>
      <c r="F1996">
        <v>88101</v>
      </c>
      <c r="G1996">
        <v>2</v>
      </c>
      <c r="H1996">
        <v>7</v>
      </c>
      <c r="I1996">
        <v>105</v>
      </c>
      <c r="J1996">
        <v>143</v>
      </c>
      <c r="K1996">
        <v>20150804</v>
      </c>
      <c r="L1996" s="78">
        <v>0</v>
      </c>
      <c r="M1996">
        <v>5.5</v>
      </c>
      <c r="AC1996" s="79">
        <f t="shared" si="249"/>
        <v>42220</v>
      </c>
      <c r="AD1996">
        <f t="shared" si="250"/>
        <v>8</v>
      </c>
      <c r="AE1996">
        <f t="shared" si="251"/>
        <v>2015</v>
      </c>
    </row>
    <row r="1997" spans="1:31" x14ac:dyDescent="0.25">
      <c r="A1997" t="s">
        <v>51</v>
      </c>
      <c r="B1997" t="s">
        <v>52</v>
      </c>
      <c r="C1997">
        <v>2</v>
      </c>
      <c r="D1997">
        <v>90</v>
      </c>
      <c r="E1997">
        <v>34</v>
      </c>
      <c r="F1997">
        <v>88101</v>
      </c>
      <c r="G1997">
        <v>2</v>
      </c>
      <c r="H1997">
        <v>7</v>
      </c>
      <c r="I1997">
        <v>105</v>
      </c>
      <c r="J1997">
        <v>143</v>
      </c>
      <c r="K1997">
        <v>20150810</v>
      </c>
      <c r="L1997" s="78">
        <v>0</v>
      </c>
      <c r="M1997">
        <v>2.5</v>
      </c>
      <c r="AC1997" s="79">
        <f t="shared" si="249"/>
        <v>42226</v>
      </c>
      <c r="AD1997">
        <f t="shared" si="250"/>
        <v>8</v>
      </c>
      <c r="AE1997">
        <f t="shared" si="251"/>
        <v>2015</v>
      </c>
    </row>
    <row r="1998" spans="1:31" x14ac:dyDescent="0.25">
      <c r="A1998" t="s">
        <v>51</v>
      </c>
      <c r="B1998" t="s">
        <v>52</v>
      </c>
      <c r="C1998">
        <v>2</v>
      </c>
      <c r="D1998">
        <v>90</v>
      </c>
      <c r="E1998">
        <v>34</v>
      </c>
      <c r="F1998">
        <v>88101</v>
      </c>
      <c r="G1998">
        <v>2</v>
      </c>
      <c r="H1998">
        <v>7</v>
      </c>
      <c r="I1998">
        <v>105</v>
      </c>
      <c r="J1998">
        <v>143</v>
      </c>
      <c r="K1998">
        <v>20150816</v>
      </c>
      <c r="L1998" s="78">
        <v>0</v>
      </c>
      <c r="M1998">
        <v>2.4</v>
      </c>
      <c r="AC1998" s="79">
        <f t="shared" si="249"/>
        <v>42232</v>
      </c>
      <c r="AD1998">
        <f t="shared" si="250"/>
        <v>8</v>
      </c>
      <c r="AE1998">
        <f t="shared" si="251"/>
        <v>2015</v>
      </c>
    </row>
    <row r="1999" spans="1:31" x14ac:dyDescent="0.25">
      <c r="A1999" t="s">
        <v>51</v>
      </c>
      <c r="B1999" t="s">
        <v>52</v>
      </c>
      <c r="C1999">
        <v>2</v>
      </c>
      <c r="D1999">
        <v>90</v>
      </c>
      <c r="E1999">
        <v>34</v>
      </c>
      <c r="F1999">
        <v>88101</v>
      </c>
      <c r="G1999">
        <v>2</v>
      </c>
      <c r="H1999">
        <v>7</v>
      </c>
      <c r="I1999">
        <v>105</v>
      </c>
      <c r="J1999">
        <v>143</v>
      </c>
      <c r="K1999">
        <v>20150822</v>
      </c>
      <c r="L1999" s="78">
        <v>0</v>
      </c>
      <c r="M1999">
        <v>2.2999999999999998</v>
      </c>
      <c r="Q1999">
        <v>1</v>
      </c>
      <c r="AC1999" s="79">
        <f t="shared" si="249"/>
        <v>42238</v>
      </c>
      <c r="AD1999">
        <f t="shared" si="250"/>
        <v>8</v>
      </c>
      <c r="AE1999">
        <f t="shared" si="251"/>
        <v>2015</v>
      </c>
    </row>
    <row r="2000" spans="1:31" x14ac:dyDescent="0.25">
      <c r="A2000" t="s">
        <v>51</v>
      </c>
      <c r="B2000" t="s">
        <v>52</v>
      </c>
      <c r="C2000">
        <v>2</v>
      </c>
      <c r="D2000">
        <v>90</v>
      </c>
      <c r="E2000">
        <v>34</v>
      </c>
      <c r="F2000">
        <v>88101</v>
      </c>
      <c r="G2000">
        <v>2</v>
      </c>
      <c r="H2000">
        <v>7</v>
      </c>
      <c r="I2000">
        <v>105</v>
      </c>
      <c r="J2000">
        <v>143</v>
      </c>
      <c r="K2000">
        <v>20150828</v>
      </c>
      <c r="L2000" s="78">
        <v>0</v>
      </c>
      <c r="M2000">
        <v>1.6</v>
      </c>
      <c r="AC2000" s="79">
        <f t="shared" si="249"/>
        <v>42244</v>
      </c>
      <c r="AD2000">
        <f t="shared" si="250"/>
        <v>8</v>
      </c>
      <c r="AE2000">
        <f t="shared" si="251"/>
        <v>2015</v>
      </c>
    </row>
    <row r="2001" spans="1:31" x14ac:dyDescent="0.25">
      <c r="A2001" t="s">
        <v>51</v>
      </c>
      <c r="B2001" t="s">
        <v>52</v>
      </c>
      <c r="C2001">
        <v>2</v>
      </c>
      <c r="D2001">
        <v>90</v>
      </c>
      <c r="E2001">
        <v>34</v>
      </c>
      <c r="F2001">
        <v>88101</v>
      </c>
      <c r="G2001">
        <v>2</v>
      </c>
      <c r="H2001">
        <v>7</v>
      </c>
      <c r="I2001">
        <v>105</v>
      </c>
      <c r="J2001">
        <v>143</v>
      </c>
      <c r="K2001">
        <v>20160506</v>
      </c>
      <c r="L2001" s="78">
        <v>0</v>
      </c>
      <c r="M2001">
        <v>2.2000000000000002</v>
      </c>
      <c r="Q2001" t="s">
        <v>84</v>
      </c>
      <c r="AC2001" s="79">
        <f t="shared" ref="AC2001:AC2019" si="252">DATE(LEFT(K2001,4),MID(K2001,5,2),RIGHT(K2001,2))</f>
        <v>42496</v>
      </c>
      <c r="AD2001">
        <f t="shared" ref="AD2001:AD2019" si="253">MONTH(AC2001)</f>
        <v>5</v>
      </c>
      <c r="AE2001">
        <f t="shared" ref="AE2001:AE2019" si="254">YEAR(AC2001)</f>
        <v>2016</v>
      </c>
    </row>
    <row r="2002" spans="1:31" x14ac:dyDescent="0.25">
      <c r="A2002" t="s">
        <v>51</v>
      </c>
      <c r="B2002" t="s">
        <v>52</v>
      </c>
      <c r="C2002">
        <v>2</v>
      </c>
      <c r="D2002">
        <v>90</v>
      </c>
      <c r="E2002">
        <v>34</v>
      </c>
      <c r="F2002">
        <v>88101</v>
      </c>
      <c r="G2002">
        <v>2</v>
      </c>
      <c r="H2002">
        <v>7</v>
      </c>
      <c r="I2002">
        <v>105</v>
      </c>
      <c r="J2002">
        <v>143</v>
      </c>
      <c r="K2002">
        <v>20160512</v>
      </c>
      <c r="L2002" s="78">
        <v>0</v>
      </c>
      <c r="M2002">
        <v>3.4</v>
      </c>
      <c r="Q2002" t="s">
        <v>84</v>
      </c>
      <c r="AC2002" s="79">
        <f t="shared" si="252"/>
        <v>42502</v>
      </c>
      <c r="AD2002">
        <f t="shared" si="253"/>
        <v>5</v>
      </c>
      <c r="AE2002">
        <f t="shared" si="254"/>
        <v>2016</v>
      </c>
    </row>
    <row r="2003" spans="1:31" x14ac:dyDescent="0.25">
      <c r="A2003" t="s">
        <v>51</v>
      </c>
      <c r="B2003" t="s">
        <v>52</v>
      </c>
      <c r="C2003">
        <v>2</v>
      </c>
      <c r="D2003">
        <v>90</v>
      </c>
      <c r="E2003">
        <v>34</v>
      </c>
      <c r="F2003">
        <v>88101</v>
      </c>
      <c r="G2003">
        <v>2</v>
      </c>
      <c r="H2003">
        <v>7</v>
      </c>
      <c r="I2003">
        <v>105</v>
      </c>
      <c r="J2003">
        <v>143</v>
      </c>
      <c r="K2003">
        <v>20160518</v>
      </c>
      <c r="L2003" s="78">
        <v>0</v>
      </c>
      <c r="M2003">
        <v>1.6</v>
      </c>
      <c r="Q2003" t="s">
        <v>84</v>
      </c>
      <c r="AC2003" s="79">
        <f t="shared" si="252"/>
        <v>42508</v>
      </c>
      <c r="AD2003">
        <f t="shared" si="253"/>
        <v>5</v>
      </c>
      <c r="AE2003">
        <f t="shared" si="254"/>
        <v>2016</v>
      </c>
    </row>
    <row r="2004" spans="1:31" x14ac:dyDescent="0.25">
      <c r="A2004" t="s">
        <v>51</v>
      </c>
      <c r="B2004" t="s">
        <v>52</v>
      </c>
      <c r="C2004">
        <v>2</v>
      </c>
      <c r="D2004">
        <v>90</v>
      </c>
      <c r="E2004">
        <v>34</v>
      </c>
      <c r="F2004">
        <v>88101</v>
      </c>
      <c r="G2004">
        <v>2</v>
      </c>
      <c r="H2004">
        <v>7</v>
      </c>
      <c r="I2004">
        <v>105</v>
      </c>
      <c r="J2004">
        <v>143</v>
      </c>
      <c r="K2004">
        <v>20160524</v>
      </c>
      <c r="L2004" s="78">
        <v>0</v>
      </c>
      <c r="M2004">
        <v>1.8</v>
      </c>
      <c r="AC2004" s="79">
        <f t="shared" si="252"/>
        <v>42514</v>
      </c>
      <c r="AD2004">
        <f t="shared" si="253"/>
        <v>5</v>
      </c>
      <c r="AE2004">
        <f t="shared" si="254"/>
        <v>2016</v>
      </c>
    </row>
    <row r="2005" spans="1:31" x14ac:dyDescent="0.25">
      <c r="A2005" t="s">
        <v>51</v>
      </c>
      <c r="B2005" t="s">
        <v>52</v>
      </c>
      <c r="C2005">
        <v>2</v>
      </c>
      <c r="D2005">
        <v>90</v>
      </c>
      <c r="E2005">
        <v>34</v>
      </c>
      <c r="F2005">
        <v>88101</v>
      </c>
      <c r="G2005">
        <v>2</v>
      </c>
      <c r="H2005">
        <v>7</v>
      </c>
      <c r="I2005">
        <v>105</v>
      </c>
      <c r="J2005">
        <v>143</v>
      </c>
      <c r="K2005">
        <v>20160530</v>
      </c>
      <c r="L2005" s="78">
        <v>0</v>
      </c>
      <c r="M2005">
        <v>3</v>
      </c>
      <c r="AC2005" s="79">
        <f t="shared" si="252"/>
        <v>42520</v>
      </c>
      <c r="AD2005">
        <f t="shared" si="253"/>
        <v>5</v>
      </c>
      <c r="AE2005">
        <f t="shared" si="254"/>
        <v>2016</v>
      </c>
    </row>
    <row r="2006" spans="1:31" x14ac:dyDescent="0.25">
      <c r="A2006" t="s">
        <v>51</v>
      </c>
      <c r="B2006" t="s">
        <v>52</v>
      </c>
      <c r="C2006">
        <v>2</v>
      </c>
      <c r="D2006">
        <v>90</v>
      </c>
      <c r="E2006">
        <v>34</v>
      </c>
      <c r="F2006">
        <v>88101</v>
      </c>
      <c r="G2006">
        <v>2</v>
      </c>
      <c r="H2006">
        <v>7</v>
      </c>
      <c r="I2006">
        <v>105</v>
      </c>
      <c r="J2006">
        <v>143</v>
      </c>
      <c r="K2006">
        <v>20160605</v>
      </c>
      <c r="L2006" s="78">
        <v>0</v>
      </c>
      <c r="M2006">
        <v>1.7</v>
      </c>
      <c r="AC2006" s="79">
        <f t="shared" si="252"/>
        <v>42526</v>
      </c>
      <c r="AD2006">
        <f t="shared" si="253"/>
        <v>6</v>
      </c>
      <c r="AE2006">
        <f t="shared" si="254"/>
        <v>2016</v>
      </c>
    </row>
    <row r="2007" spans="1:31" x14ac:dyDescent="0.25">
      <c r="A2007" t="s">
        <v>51</v>
      </c>
      <c r="B2007" t="s">
        <v>52</v>
      </c>
      <c r="C2007">
        <v>2</v>
      </c>
      <c r="D2007">
        <v>90</v>
      </c>
      <c r="E2007">
        <v>34</v>
      </c>
      <c r="F2007">
        <v>88101</v>
      </c>
      <c r="G2007">
        <v>2</v>
      </c>
      <c r="H2007">
        <v>7</v>
      </c>
      <c r="I2007">
        <v>105</v>
      </c>
      <c r="J2007">
        <v>143</v>
      </c>
      <c r="K2007">
        <v>20160611</v>
      </c>
      <c r="L2007" s="78">
        <v>0</v>
      </c>
      <c r="M2007">
        <v>5</v>
      </c>
      <c r="AC2007" s="79">
        <f t="shared" si="252"/>
        <v>42532</v>
      </c>
      <c r="AD2007">
        <f t="shared" si="253"/>
        <v>6</v>
      </c>
      <c r="AE2007">
        <f t="shared" si="254"/>
        <v>2016</v>
      </c>
    </row>
    <row r="2008" spans="1:31" x14ac:dyDescent="0.25">
      <c r="A2008" t="s">
        <v>51</v>
      </c>
      <c r="B2008" t="s">
        <v>52</v>
      </c>
      <c r="C2008">
        <v>2</v>
      </c>
      <c r="D2008">
        <v>90</v>
      </c>
      <c r="E2008">
        <v>34</v>
      </c>
      <c r="F2008">
        <v>88101</v>
      </c>
      <c r="G2008">
        <v>2</v>
      </c>
      <c r="H2008">
        <v>7</v>
      </c>
      <c r="I2008">
        <v>105</v>
      </c>
      <c r="J2008">
        <v>143</v>
      </c>
      <c r="K2008">
        <v>20160617</v>
      </c>
      <c r="L2008" s="78">
        <v>0</v>
      </c>
      <c r="M2008">
        <v>6.5</v>
      </c>
      <c r="AC2008" s="79">
        <f t="shared" si="252"/>
        <v>42538</v>
      </c>
      <c r="AD2008">
        <f t="shared" si="253"/>
        <v>6</v>
      </c>
      <c r="AE2008">
        <f t="shared" si="254"/>
        <v>2016</v>
      </c>
    </row>
    <row r="2009" spans="1:31" x14ac:dyDescent="0.25">
      <c r="A2009" t="s">
        <v>51</v>
      </c>
      <c r="B2009" t="s">
        <v>52</v>
      </c>
      <c r="C2009">
        <v>2</v>
      </c>
      <c r="D2009">
        <v>90</v>
      </c>
      <c r="E2009">
        <v>34</v>
      </c>
      <c r="F2009">
        <v>88101</v>
      </c>
      <c r="G2009">
        <v>2</v>
      </c>
      <c r="H2009">
        <v>7</v>
      </c>
      <c r="I2009">
        <v>105</v>
      </c>
      <c r="J2009">
        <v>143</v>
      </c>
      <c r="K2009">
        <v>20160623</v>
      </c>
      <c r="L2009" s="78">
        <v>0</v>
      </c>
      <c r="M2009">
        <v>1.9</v>
      </c>
      <c r="AC2009" s="79">
        <f t="shared" si="252"/>
        <v>42544</v>
      </c>
      <c r="AD2009">
        <f t="shared" si="253"/>
        <v>6</v>
      </c>
      <c r="AE2009">
        <f t="shared" si="254"/>
        <v>2016</v>
      </c>
    </row>
    <row r="2010" spans="1:31" x14ac:dyDescent="0.25">
      <c r="A2010" t="s">
        <v>51</v>
      </c>
      <c r="B2010" t="s">
        <v>52</v>
      </c>
      <c r="C2010">
        <v>2</v>
      </c>
      <c r="D2010">
        <v>90</v>
      </c>
      <c r="E2010">
        <v>34</v>
      </c>
      <c r="F2010">
        <v>88101</v>
      </c>
      <c r="G2010">
        <v>2</v>
      </c>
      <c r="H2010">
        <v>7</v>
      </c>
      <c r="I2010">
        <v>105</v>
      </c>
      <c r="J2010">
        <v>143</v>
      </c>
      <c r="K2010">
        <v>20160629</v>
      </c>
      <c r="L2010" s="78">
        <v>0</v>
      </c>
      <c r="M2010">
        <v>3.5</v>
      </c>
      <c r="AC2010" s="79">
        <f t="shared" si="252"/>
        <v>42550</v>
      </c>
      <c r="AD2010">
        <f t="shared" si="253"/>
        <v>6</v>
      </c>
      <c r="AE2010">
        <f t="shared" si="254"/>
        <v>2016</v>
      </c>
    </row>
    <row r="2011" spans="1:31" x14ac:dyDescent="0.25">
      <c r="A2011" t="s">
        <v>51</v>
      </c>
      <c r="B2011" t="s">
        <v>52</v>
      </c>
      <c r="C2011">
        <v>2</v>
      </c>
      <c r="D2011">
        <v>90</v>
      </c>
      <c r="E2011">
        <v>34</v>
      </c>
      <c r="F2011">
        <v>88101</v>
      </c>
      <c r="G2011">
        <v>2</v>
      </c>
      <c r="H2011">
        <v>7</v>
      </c>
      <c r="I2011">
        <v>105</v>
      </c>
      <c r="J2011">
        <v>143</v>
      </c>
      <c r="K2011">
        <v>20160705</v>
      </c>
      <c r="L2011" s="78">
        <v>0</v>
      </c>
      <c r="M2011">
        <v>2.9</v>
      </c>
      <c r="AC2011" s="79">
        <f t="shared" si="252"/>
        <v>42556</v>
      </c>
      <c r="AD2011">
        <f t="shared" si="253"/>
        <v>7</v>
      </c>
      <c r="AE2011">
        <f t="shared" si="254"/>
        <v>2016</v>
      </c>
    </row>
    <row r="2012" spans="1:31" x14ac:dyDescent="0.25">
      <c r="A2012" t="s">
        <v>51</v>
      </c>
      <c r="B2012" t="s">
        <v>52</v>
      </c>
      <c r="C2012">
        <v>2</v>
      </c>
      <c r="D2012">
        <v>90</v>
      </c>
      <c r="E2012">
        <v>34</v>
      </c>
      <c r="F2012">
        <v>88101</v>
      </c>
      <c r="G2012">
        <v>2</v>
      </c>
      <c r="H2012">
        <v>7</v>
      </c>
      <c r="I2012">
        <v>105</v>
      </c>
      <c r="J2012">
        <v>143</v>
      </c>
      <c r="K2012">
        <v>20160711</v>
      </c>
      <c r="L2012" s="78">
        <v>0</v>
      </c>
      <c r="M2012">
        <v>1.6</v>
      </c>
      <c r="AC2012" s="79">
        <f t="shared" si="252"/>
        <v>42562</v>
      </c>
      <c r="AD2012">
        <f t="shared" si="253"/>
        <v>7</v>
      </c>
      <c r="AE2012">
        <f t="shared" si="254"/>
        <v>2016</v>
      </c>
    </row>
    <row r="2013" spans="1:31" x14ac:dyDescent="0.25">
      <c r="A2013" t="s">
        <v>51</v>
      </c>
      <c r="B2013" t="s">
        <v>52</v>
      </c>
      <c r="C2013">
        <v>2</v>
      </c>
      <c r="D2013">
        <v>90</v>
      </c>
      <c r="E2013">
        <v>34</v>
      </c>
      <c r="F2013">
        <v>88101</v>
      </c>
      <c r="G2013">
        <v>2</v>
      </c>
      <c r="H2013">
        <v>7</v>
      </c>
      <c r="I2013">
        <v>105</v>
      </c>
      <c r="J2013">
        <v>143</v>
      </c>
      <c r="K2013">
        <v>20160717</v>
      </c>
      <c r="L2013" s="78">
        <v>0</v>
      </c>
      <c r="M2013">
        <v>6.8</v>
      </c>
      <c r="Q2013">
        <v>1</v>
      </c>
      <c r="AC2013" s="79">
        <f t="shared" si="252"/>
        <v>42568</v>
      </c>
      <c r="AD2013">
        <f t="shared" si="253"/>
        <v>7</v>
      </c>
      <c r="AE2013">
        <f t="shared" si="254"/>
        <v>2016</v>
      </c>
    </row>
    <row r="2014" spans="1:31" x14ac:dyDescent="0.25">
      <c r="A2014" t="s">
        <v>51</v>
      </c>
      <c r="B2014" t="s">
        <v>52</v>
      </c>
      <c r="C2014">
        <v>2</v>
      </c>
      <c r="D2014">
        <v>90</v>
      </c>
      <c r="E2014">
        <v>34</v>
      </c>
      <c r="F2014">
        <v>88101</v>
      </c>
      <c r="G2014">
        <v>2</v>
      </c>
      <c r="H2014">
        <v>7</v>
      </c>
      <c r="I2014">
        <v>105</v>
      </c>
      <c r="J2014">
        <v>143</v>
      </c>
      <c r="K2014">
        <v>20160723</v>
      </c>
      <c r="L2014" s="78">
        <v>0</v>
      </c>
      <c r="M2014">
        <v>2.7</v>
      </c>
      <c r="AC2014" s="79">
        <f t="shared" si="252"/>
        <v>42574</v>
      </c>
      <c r="AD2014">
        <f t="shared" si="253"/>
        <v>7</v>
      </c>
      <c r="AE2014">
        <f t="shared" si="254"/>
        <v>2016</v>
      </c>
    </row>
    <row r="2015" spans="1:31" x14ac:dyDescent="0.25">
      <c r="A2015" t="s">
        <v>51</v>
      </c>
      <c r="B2015" t="s">
        <v>52</v>
      </c>
      <c r="C2015">
        <v>2</v>
      </c>
      <c r="D2015">
        <v>90</v>
      </c>
      <c r="E2015">
        <v>34</v>
      </c>
      <c r="F2015">
        <v>88101</v>
      </c>
      <c r="G2015">
        <v>2</v>
      </c>
      <c r="H2015">
        <v>7</v>
      </c>
      <c r="I2015">
        <v>105</v>
      </c>
      <c r="J2015">
        <v>143</v>
      </c>
      <c r="K2015">
        <v>20160729</v>
      </c>
      <c r="L2015" s="78">
        <v>0</v>
      </c>
      <c r="M2015">
        <v>1.4</v>
      </c>
      <c r="AC2015" s="79">
        <f t="shared" si="252"/>
        <v>42580</v>
      </c>
      <c r="AD2015">
        <f t="shared" si="253"/>
        <v>7</v>
      </c>
      <c r="AE2015">
        <f t="shared" si="254"/>
        <v>2016</v>
      </c>
    </row>
    <row r="2016" spans="1:31" x14ac:dyDescent="0.25">
      <c r="A2016" t="s">
        <v>51</v>
      </c>
      <c r="B2016" t="s">
        <v>52</v>
      </c>
      <c r="C2016">
        <v>2</v>
      </c>
      <c r="D2016">
        <v>90</v>
      </c>
      <c r="E2016">
        <v>34</v>
      </c>
      <c r="F2016">
        <v>88101</v>
      </c>
      <c r="G2016">
        <v>2</v>
      </c>
      <c r="H2016">
        <v>7</v>
      </c>
      <c r="I2016">
        <v>105</v>
      </c>
      <c r="J2016">
        <v>143</v>
      </c>
      <c r="K2016">
        <v>20160804</v>
      </c>
      <c r="L2016" s="78">
        <v>0</v>
      </c>
      <c r="M2016">
        <v>2.2000000000000002</v>
      </c>
      <c r="AC2016" s="79">
        <f t="shared" si="252"/>
        <v>42586</v>
      </c>
      <c r="AD2016">
        <f t="shared" si="253"/>
        <v>8</v>
      </c>
      <c r="AE2016">
        <f t="shared" si="254"/>
        <v>2016</v>
      </c>
    </row>
    <row r="2017" spans="1:31" x14ac:dyDescent="0.25">
      <c r="A2017" t="s">
        <v>51</v>
      </c>
      <c r="B2017" t="s">
        <v>52</v>
      </c>
      <c r="C2017">
        <v>2</v>
      </c>
      <c r="D2017">
        <v>90</v>
      </c>
      <c r="E2017">
        <v>34</v>
      </c>
      <c r="F2017">
        <v>88101</v>
      </c>
      <c r="G2017">
        <v>2</v>
      </c>
      <c r="H2017">
        <v>7</v>
      </c>
      <c r="I2017">
        <v>105</v>
      </c>
      <c r="J2017">
        <v>143</v>
      </c>
      <c r="K2017">
        <v>20160810</v>
      </c>
      <c r="L2017" s="78">
        <v>0</v>
      </c>
      <c r="M2017">
        <v>2</v>
      </c>
      <c r="AC2017" s="79">
        <f t="shared" si="252"/>
        <v>42592</v>
      </c>
      <c r="AD2017">
        <f t="shared" si="253"/>
        <v>8</v>
      </c>
      <c r="AE2017">
        <f t="shared" si="254"/>
        <v>2016</v>
      </c>
    </row>
    <row r="2018" spans="1:31" x14ac:dyDescent="0.25">
      <c r="A2018" t="s">
        <v>51</v>
      </c>
      <c r="B2018" t="s">
        <v>52</v>
      </c>
      <c r="C2018">
        <v>2</v>
      </c>
      <c r="D2018">
        <v>90</v>
      </c>
      <c r="E2018">
        <v>34</v>
      </c>
      <c r="F2018">
        <v>88101</v>
      </c>
      <c r="G2018">
        <v>2</v>
      </c>
      <c r="H2018">
        <v>7</v>
      </c>
      <c r="I2018">
        <v>105</v>
      </c>
      <c r="J2018">
        <v>143</v>
      </c>
      <c r="K2018">
        <v>20160822</v>
      </c>
      <c r="L2018" s="78">
        <v>0</v>
      </c>
      <c r="M2018">
        <v>2.6</v>
      </c>
      <c r="AC2018" s="79">
        <f t="shared" si="252"/>
        <v>42604</v>
      </c>
      <c r="AD2018">
        <f t="shared" si="253"/>
        <v>8</v>
      </c>
      <c r="AE2018">
        <f t="shared" si="254"/>
        <v>2016</v>
      </c>
    </row>
    <row r="2019" spans="1:31" x14ac:dyDescent="0.25">
      <c r="A2019" t="s">
        <v>51</v>
      </c>
      <c r="B2019" t="s">
        <v>52</v>
      </c>
      <c r="C2019">
        <v>2</v>
      </c>
      <c r="D2019">
        <v>90</v>
      </c>
      <c r="E2019">
        <v>34</v>
      </c>
      <c r="F2019">
        <v>88101</v>
      </c>
      <c r="G2019">
        <v>2</v>
      </c>
      <c r="H2019">
        <v>7</v>
      </c>
      <c r="I2019">
        <v>105</v>
      </c>
      <c r="J2019">
        <v>143</v>
      </c>
      <c r="K2019">
        <v>20160828</v>
      </c>
      <c r="L2019" s="78">
        <v>0</v>
      </c>
      <c r="M2019">
        <v>2.1</v>
      </c>
      <c r="AC2019" s="79">
        <f t="shared" si="252"/>
        <v>42610</v>
      </c>
      <c r="AD2019">
        <f t="shared" si="253"/>
        <v>8</v>
      </c>
      <c r="AE2019">
        <f t="shared" si="254"/>
        <v>2016</v>
      </c>
    </row>
    <row r="2020" spans="1:31" x14ac:dyDescent="0.25">
      <c r="A2020" t="s">
        <v>51</v>
      </c>
      <c r="B2020" t="s">
        <v>52</v>
      </c>
      <c r="C2020">
        <v>2</v>
      </c>
      <c r="D2020">
        <v>90</v>
      </c>
      <c r="E2020">
        <v>34</v>
      </c>
      <c r="F2020">
        <v>88101</v>
      </c>
      <c r="G2020">
        <v>2</v>
      </c>
      <c r="H2020">
        <v>7</v>
      </c>
      <c r="I2020">
        <v>105</v>
      </c>
      <c r="J2020">
        <v>143</v>
      </c>
      <c r="K2020">
        <v>20170502</v>
      </c>
      <c r="L2020" s="78">
        <v>0</v>
      </c>
      <c r="M2020">
        <v>3.1</v>
      </c>
      <c r="AC2020" s="79">
        <f t="shared" ref="AC2020:AC2042" si="255">DATE(LEFT(K2020,4),MID(K2020,5,2),RIGHT(K2020,2))</f>
        <v>42857</v>
      </c>
      <c r="AD2020">
        <f t="shared" ref="AD2020:AD2042" si="256">MONTH(AC2020)</f>
        <v>5</v>
      </c>
      <c r="AE2020">
        <f t="shared" ref="AE2020:AE2042" si="257">YEAR(AC2020)</f>
        <v>2017</v>
      </c>
    </row>
    <row r="2021" spans="1:31" x14ac:dyDescent="0.25">
      <c r="A2021" t="s">
        <v>51</v>
      </c>
      <c r="B2021" t="s">
        <v>52</v>
      </c>
      <c r="C2021">
        <v>2</v>
      </c>
      <c r="D2021">
        <v>90</v>
      </c>
      <c r="E2021">
        <v>34</v>
      </c>
      <c r="F2021">
        <v>88101</v>
      </c>
      <c r="G2021">
        <v>2</v>
      </c>
      <c r="H2021">
        <v>7</v>
      </c>
      <c r="I2021">
        <v>105</v>
      </c>
      <c r="J2021">
        <v>143</v>
      </c>
      <c r="K2021">
        <v>20170506</v>
      </c>
      <c r="L2021" s="78">
        <v>0</v>
      </c>
      <c r="M2021">
        <v>4.3</v>
      </c>
      <c r="AC2021" s="79">
        <f t="shared" si="255"/>
        <v>42861</v>
      </c>
      <c r="AD2021">
        <f t="shared" si="256"/>
        <v>5</v>
      </c>
      <c r="AE2021">
        <f t="shared" si="257"/>
        <v>2017</v>
      </c>
    </row>
    <row r="2022" spans="1:31" x14ac:dyDescent="0.25">
      <c r="A2022" t="s">
        <v>51</v>
      </c>
      <c r="B2022" t="s">
        <v>52</v>
      </c>
      <c r="C2022">
        <v>2</v>
      </c>
      <c r="D2022">
        <v>90</v>
      </c>
      <c r="E2022">
        <v>34</v>
      </c>
      <c r="F2022">
        <v>88101</v>
      </c>
      <c r="G2022">
        <v>2</v>
      </c>
      <c r="H2022">
        <v>7</v>
      </c>
      <c r="I2022">
        <v>105</v>
      </c>
      <c r="J2022">
        <v>143</v>
      </c>
      <c r="K2022">
        <v>20170510</v>
      </c>
      <c r="L2022" s="78">
        <v>0</v>
      </c>
      <c r="M2022">
        <v>4.7</v>
      </c>
      <c r="AC2022" s="79">
        <f t="shared" si="255"/>
        <v>42865</v>
      </c>
      <c r="AD2022">
        <f t="shared" si="256"/>
        <v>5</v>
      </c>
      <c r="AE2022">
        <f t="shared" si="257"/>
        <v>2017</v>
      </c>
    </row>
    <row r="2023" spans="1:31" x14ac:dyDescent="0.25">
      <c r="A2023" t="s">
        <v>51</v>
      </c>
      <c r="B2023" t="s">
        <v>52</v>
      </c>
      <c r="C2023">
        <v>2</v>
      </c>
      <c r="D2023">
        <v>90</v>
      </c>
      <c r="E2023">
        <v>34</v>
      </c>
      <c r="F2023">
        <v>88101</v>
      </c>
      <c r="G2023">
        <v>2</v>
      </c>
      <c r="H2023">
        <v>7</v>
      </c>
      <c r="I2023">
        <v>105</v>
      </c>
      <c r="J2023">
        <v>143</v>
      </c>
      <c r="K2023">
        <v>20170514</v>
      </c>
      <c r="L2023" s="78">
        <v>0</v>
      </c>
      <c r="M2023">
        <v>2.2999999999999998</v>
      </c>
      <c r="AC2023" s="79">
        <f t="shared" si="255"/>
        <v>42869</v>
      </c>
      <c r="AD2023">
        <f t="shared" si="256"/>
        <v>5</v>
      </c>
      <c r="AE2023">
        <f t="shared" si="257"/>
        <v>2017</v>
      </c>
    </row>
    <row r="2024" spans="1:31" x14ac:dyDescent="0.25">
      <c r="A2024" t="s">
        <v>51</v>
      </c>
      <c r="B2024" t="s">
        <v>52</v>
      </c>
      <c r="C2024">
        <v>2</v>
      </c>
      <c r="D2024">
        <v>90</v>
      </c>
      <c r="E2024">
        <v>34</v>
      </c>
      <c r="F2024">
        <v>88101</v>
      </c>
      <c r="G2024">
        <v>2</v>
      </c>
      <c r="H2024">
        <v>7</v>
      </c>
      <c r="I2024">
        <v>105</v>
      </c>
      <c r="J2024">
        <v>143</v>
      </c>
      <c r="K2024">
        <v>20170518</v>
      </c>
      <c r="L2024" s="78">
        <v>0</v>
      </c>
      <c r="M2024">
        <v>2.2000000000000002</v>
      </c>
      <c r="AC2024" s="79">
        <f t="shared" si="255"/>
        <v>42873</v>
      </c>
      <c r="AD2024">
        <f t="shared" si="256"/>
        <v>5</v>
      </c>
      <c r="AE2024">
        <f t="shared" si="257"/>
        <v>2017</v>
      </c>
    </row>
    <row r="2025" spans="1:31" x14ac:dyDescent="0.25">
      <c r="A2025" t="s">
        <v>51</v>
      </c>
      <c r="B2025" t="s">
        <v>52</v>
      </c>
      <c r="C2025">
        <v>2</v>
      </c>
      <c r="D2025">
        <v>90</v>
      </c>
      <c r="E2025">
        <v>34</v>
      </c>
      <c r="F2025">
        <v>88101</v>
      </c>
      <c r="G2025">
        <v>2</v>
      </c>
      <c r="H2025">
        <v>7</v>
      </c>
      <c r="I2025">
        <v>105</v>
      </c>
      <c r="J2025">
        <v>143</v>
      </c>
      <c r="K2025">
        <v>20170522</v>
      </c>
      <c r="L2025" s="78">
        <v>0</v>
      </c>
      <c r="M2025">
        <v>2.2999999999999998</v>
      </c>
      <c r="AC2025" s="79">
        <f t="shared" si="255"/>
        <v>42877</v>
      </c>
      <c r="AD2025">
        <f t="shared" si="256"/>
        <v>5</v>
      </c>
      <c r="AE2025">
        <f t="shared" si="257"/>
        <v>2017</v>
      </c>
    </row>
    <row r="2026" spans="1:31" x14ac:dyDescent="0.25">
      <c r="A2026" t="s">
        <v>51</v>
      </c>
      <c r="B2026" t="s">
        <v>52</v>
      </c>
      <c r="C2026">
        <v>2</v>
      </c>
      <c r="D2026">
        <v>90</v>
      </c>
      <c r="E2026">
        <v>34</v>
      </c>
      <c r="F2026">
        <v>88101</v>
      </c>
      <c r="G2026">
        <v>2</v>
      </c>
      <c r="H2026">
        <v>7</v>
      </c>
      <c r="I2026">
        <v>105</v>
      </c>
      <c r="J2026">
        <v>143</v>
      </c>
      <c r="K2026">
        <v>20170530</v>
      </c>
      <c r="L2026" s="78">
        <v>0</v>
      </c>
      <c r="M2026">
        <v>2.2000000000000002</v>
      </c>
      <c r="AC2026" s="79">
        <f t="shared" si="255"/>
        <v>42885</v>
      </c>
      <c r="AD2026">
        <f t="shared" si="256"/>
        <v>5</v>
      </c>
      <c r="AE2026">
        <f t="shared" si="257"/>
        <v>2017</v>
      </c>
    </row>
    <row r="2027" spans="1:31" x14ac:dyDescent="0.25">
      <c r="A2027" t="s">
        <v>51</v>
      </c>
      <c r="B2027" t="s">
        <v>52</v>
      </c>
      <c r="C2027">
        <v>2</v>
      </c>
      <c r="D2027">
        <v>90</v>
      </c>
      <c r="E2027">
        <v>34</v>
      </c>
      <c r="F2027">
        <v>88101</v>
      </c>
      <c r="G2027">
        <v>2</v>
      </c>
      <c r="H2027">
        <v>7</v>
      </c>
      <c r="I2027">
        <v>105</v>
      </c>
      <c r="J2027">
        <v>143</v>
      </c>
      <c r="K2027">
        <v>20170607</v>
      </c>
      <c r="L2027" s="78">
        <v>0</v>
      </c>
      <c r="M2027">
        <v>1.8</v>
      </c>
      <c r="AC2027" s="79">
        <f t="shared" si="255"/>
        <v>42893</v>
      </c>
      <c r="AD2027">
        <f t="shared" si="256"/>
        <v>6</v>
      </c>
      <c r="AE2027">
        <f t="shared" si="257"/>
        <v>2017</v>
      </c>
    </row>
    <row r="2028" spans="1:31" x14ac:dyDescent="0.25">
      <c r="A2028" t="s">
        <v>51</v>
      </c>
      <c r="B2028" t="s">
        <v>52</v>
      </c>
      <c r="C2028">
        <v>2</v>
      </c>
      <c r="D2028">
        <v>90</v>
      </c>
      <c r="E2028">
        <v>34</v>
      </c>
      <c r="F2028">
        <v>88101</v>
      </c>
      <c r="G2028">
        <v>2</v>
      </c>
      <c r="H2028">
        <v>7</v>
      </c>
      <c r="I2028">
        <v>105</v>
      </c>
      <c r="J2028">
        <v>143</v>
      </c>
      <c r="K2028">
        <v>20170612</v>
      </c>
      <c r="L2028" s="78">
        <v>0</v>
      </c>
      <c r="M2028">
        <v>1.5</v>
      </c>
      <c r="AC2028" s="79">
        <f t="shared" si="255"/>
        <v>42898</v>
      </c>
      <c r="AD2028">
        <f t="shared" si="256"/>
        <v>6</v>
      </c>
      <c r="AE2028">
        <f t="shared" si="257"/>
        <v>2017</v>
      </c>
    </row>
    <row r="2029" spans="1:31" x14ac:dyDescent="0.25">
      <c r="A2029" t="s">
        <v>51</v>
      </c>
      <c r="B2029" t="s">
        <v>52</v>
      </c>
      <c r="C2029">
        <v>2</v>
      </c>
      <c r="D2029">
        <v>90</v>
      </c>
      <c r="E2029">
        <v>34</v>
      </c>
      <c r="F2029">
        <v>88101</v>
      </c>
      <c r="G2029">
        <v>2</v>
      </c>
      <c r="H2029">
        <v>7</v>
      </c>
      <c r="I2029">
        <v>105</v>
      </c>
      <c r="J2029">
        <v>143</v>
      </c>
      <c r="K2029">
        <v>20170616</v>
      </c>
      <c r="L2029" s="78">
        <v>0</v>
      </c>
      <c r="M2029">
        <v>2.9</v>
      </c>
      <c r="AC2029" s="79">
        <f t="shared" si="255"/>
        <v>42902</v>
      </c>
      <c r="AD2029">
        <f t="shared" si="256"/>
        <v>6</v>
      </c>
      <c r="AE2029">
        <f t="shared" si="257"/>
        <v>2017</v>
      </c>
    </row>
    <row r="2030" spans="1:31" x14ac:dyDescent="0.25">
      <c r="A2030" t="s">
        <v>51</v>
      </c>
      <c r="B2030" t="s">
        <v>52</v>
      </c>
      <c r="C2030">
        <v>2</v>
      </c>
      <c r="D2030">
        <v>90</v>
      </c>
      <c r="E2030">
        <v>34</v>
      </c>
      <c r="F2030">
        <v>88101</v>
      </c>
      <c r="G2030">
        <v>2</v>
      </c>
      <c r="H2030">
        <v>7</v>
      </c>
      <c r="I2030">
        <v>105</v>
      </c>
      <c r="J2030">
        <v>143</v>
      </c>
      <c r="K2030">
        <v>20170620</v>
      </c>
      <c r="L2030" s="78">
        <v>0</v>
      </c>
      <c r="M2030">
        <v>5.3</v>
      </c>
      <c r="AC2030" s="79">
        <f t="shared" si="255"/>
        <v>42906</v>
      </c>
      <c r="AD2030">
        <f t="shared" si="256"/>
        <v>6</v>
      </c>
      <c r="AE2030">
        <f t="shared" si="257"/>
        <v>2017</v>
      </c>
    </row>
    <row r="2031" spans="1:31" x14ac:dyDescent="0.25">
      <c r="A2031" t="s">
        <v>51</v>
      </c>
      <c r="B2031" t="s">
        <v>52</v>
      </c>
      <c r="C2031">
        <v>2</v>
      </c>
      <c r="D2031">
        <v>90</v>
      </c>
      <c r="E2031">
        <v>34</v>
      </c>
      <c r="F2031">
        <v>88101</v>
      </c>
      <c r="G2031">
        <v>2</v>
      </c>
      <c r="H2031">
        <v>7</v>
      </c>
      <c r="I2031">
        <v>105</v>
      </c>
      <c r="J2031">
        <v>143</v>
      </c>
      <c r="K2031">
        <v>20170623</v>
      </c>
      <c r="L2031" s="78">
        <v>0</v>
      </c>
      <c r="M2031">
        <v>3.9</v>
      </c>
      <c r="AC2031" s="79">
        <f t="shared" si="255"/>
        <v>42909</v>
      </c>
      <c r="AD2031">
        <f t="shared" si="256"/>
        <v>6</v>
      </c>
      <c r="AE2031">
        <f t="shared" si="257"/>
        <v>2017</v>
      </c>
    </row>
    <row r="2032" spans="1:31" x14ac:dyDescent="0.25">
      <c r="A2032" t="s">
        <v>51</v>
      </c>
      <c r="B2032" t="s">
        <v>52</v>
      </c>
      <c r="C2032">
        <v>2</v>
      </c>
      <c r="D2032">
        <v>90</v>
      </c>
      <c r="E2032">
        <v>34</v>
      </c>
      <c r="F2032">
        <v>88101</v>
      </c>
      <c r="G2032">
        <v>2</v>
      </c>
      <c r="H2032">
        <v>7</v>
      </c>
      <c r="I2032">
        <v>105</v>
      </c>
      <c r="J2032">
        <v>143</v>
      </c>
      <c r="K2032">
        <v>20170627</v>
      </c>
      <c r="L2032" s="78">
        <v>0</v>
      </c>
      <c r="M2032">
        <v>3</v>
      </c>
      <c r="AC2032" s="79">
        <f t="shared" si="255"/>
        <v>42913</v>
      </c>
      <c r="AD2032">
        <f t="shared" si="256"/>
        <v>6</v>
      </c>
      <c r="AE2032">
        <f t="shared" si="257"/>
        <v>2017</v>
      </c>
    </row>
    <row r="2033" spans="1:31" x14ac:dyDescent="0.25">
      <c r="A2033" t="s">
        <v>51</v>
      </c>
      <c r="B2033" t="s">
        <v>52</v>
      </c>
      <c r="C2033">
        <v>2</v>
      </c>
      <c r="D2033">
        <v>90</v>
      </c>
      <c r="E2033">
        <v>34</v>
      </c>
      <c r="F2033">
        <v>88101</v>
      </c>
      <c r="G2033">
        <v>2</v>
      </c>
      <c r="H2033">
        <v>7</v>
      </c>
      <c r="I2033">
        <v>105</v>
      </c>
      <c r="J2033">
        <v>143</v>
      </c>
      <c r="K2033">
        <v>20170630</v>
      </c>
      <c r="L2033" s="78">
        <v>0</v>
      </c>
      <c r="M2033">
        <v>2.5</v>
      </c>
      <c r="AC2033" s="79">
        <f t="shared" si="255"/>
        <v>42916</v>
      </c>
      <c r="AD2033">
        <f t="shared" si="256"/>
        <v>6</v>
      </c>
      <c r="AE2033">
        <f t="shared" si="257"/>
        <v>2017</v>
      </c>
    </row>
    <row r="2034" spans="1:31" x14ac:dyDescent="0.25">
      <c r="A2034" t="s">
        <v>51</v>
      </c>
      <c r="B2034" t="s">
        <v>52</v>
      </c>
      <c r="C2034">
        <v>2</v>
      </c>
      <c r="D2034">
        <v>90</v>
      </c>
      <c r="E2034">
        <v>34</v>
      </c>
      <c r="F2034">
        <v>88101</v>
      </c>
      <c r="G2034">
        <v>2</v>
      </c>
      <c r="H2034">
        <v>7</v>
      </c>
      <c r="I2034">
        <v>105</v>
      </c>
      <c r="J2034">
        <v>143</v>
      </c>
      <c r="K2034">
        <v>20170712</v>
      </c>
      <c r="L2034" s="78">
        <v>0</v>
      </c>
      <c r="M2034">
        <v>12.5</v>
      </c>
      <c r="Q2034" t="s">
        <v>56</v>
      </c>
      <c r="AC2034" s="79">
        <f t="shared" si="255"/>
        <v>42928</v>
      </c>
      <c r="AD2034">
        <f t="shared" si="256"/>
        <v>7</v>
      </c>
      <c r="AE2034">
        <f t="shared" si="257"/>
        <v>2017</v>
      </c>
    </row>
    <row r="2035" spans="1:31" x14ac:dyDescent="0.25">
      <c r="A2035" t="s">
        <v>51</v>
      </c>
      <c r="B2035" t="s">
        <v>52</v>
      </c>
      <c r="C2035">
        <v>2</v>
      </c>
      <c r="D2035">
        <v>90</v>
      </c>
      <c r="E2035">
        <v>34</v>
      </c>
      <c r="F2035">
        <v>88101</v>
      </c>
      <c r="G2035">
        <v>2</v>
      </c>
      <c r="H2035">
        <v>7</v>
      </c>
      <c r="I2035">
        <v>105</v>
      </c>
      <c r="J2035">
        <v>143</v>
      </c>
      <c r="K2035">
        <v>20170718</v>
      </c>
      <c r="L2035" s="78">
        <v>0</v>
      </c>
      <c r="M2035">
        <v>4.5999999999999996</v>
      </c>
      <c r="AC2035" s="79">
        <f t="shared" si="255"/>
        <v>42934</v>
      </c>
      <c r="AD2035">
        <f t="shared" si="256"/>
        <v>7</v>
      </c>
      <c r="AE2035">
        <f t="shared" si="257"/>
        <v>2017</v>
      </c>
    </row>
    <row r="2036" spans="1:31" x14ac:dyDescent="0.25">
      <c r="A2036" t="s">
        <v>51</v>
      </c>
      <c r="B2036" t="s">
        <v>52</v>
      </c>
      <c r="C2036">
        <v>2</v>
      </c>
      <c r="D2036">
        <v>90</v>
      </c>
      <c r="E2036">
        <v>34</v>
      </c>
      <c r="F2036">
        <v>88101</v>
      </c>
      <c r="G2036">
        <v>2</v>
      </c>
      <c r="H2036">
        <v>7</v>
      </c>
      <c r="I2036">
        <v>105</v>
      </c>
      <c r="J2036">
        <v>143</v>
      </c>
      <c r="K2036">
        <v>20170724</v>
      </c>
      <c r="L2036" s="78">
        <v>0</v>
      </c>
      <c r="M2036">
        <v>27.5</v>
      </c>
      <c r="Q2036" t="s">
        <v>56</v>
      </c>
      <c r="AC2036" s="79">
        <f t="shared" si="255"/>
        <v>42940</v>
      </c>
      <c r="AD2036">
        <f t="shared" si="256"/>
        <v>7</v>
      </c>
      <c r="AE2036">
        <f t="shared" si="257"/>
        <v>2017</v>
      </c>
    </row>
    <row r="2037" spans="1:31" x14ac:dyDescent="0.25">
      <c r="A2037" t="s">
        <v>51</v>
      </c>
      <c r="B2037" t="s">
        <v>52</v>
      </c>
      <c r="C2037">
        <v>2</v>
      </c>
      <c r="D2037">
        <v>90</v>
      </c>
      <c r="E2037">
        <v>34</v>
      </c>
      <c r="F2037">
        <v>88101</v>
      </c>
      <c r="G2037">
        <v>2</v>
      </c>
      <c r="H2037">
        <v>7</v>
      </c>
      <c r="I2037">
        <v>105</v>
      </c>
      <c r="J2037">
        <v>143</v>
      </c>
      <c r="K2037">
        <v>20170730</v>
      </c>
      <c r="L2037" s="78">
        <v>0</v>
      </c>
      <c r="M2037">
        <v>3.1</v>
      </c>
      <c r="AC2037" s="79">
        <f t="shared" si="255"/>
        <v>42946</v>
      </c>
      <c r="AD2037">
        <f t="shared" si="256"/>
        <v>7</v>
      </c>
      <c r="AE2037">
        <f t="shared" si="257"/>
        <v>2017</v>
      </c>
    </row>
    <row r="2038" spans="1:31" x14ac:dyDescent="0.25">
      <c r="A2038" t="s">
        <v>51</v>
      </c>
      <c r="B2038" t="s">
        <v>52</v>
      </c>
      <c r="C2038">
        <v>2</v>
      </c>
      <c r="D2038">
        <v>90</v>
      </c>
      <c r="E2038">
        <v>34</v>
      </c>
      <c r="F2038">
        <v>88101</v>
      </c>
      <c r="G2038">
        <v>2</v>
      </c>
      <c r="H2038">
        <v>7</v>
      </c>
      <c r="I2038">
        <v>105</v>
      </c>
      <c r="J2038">
        <v>143</v>
      </c>
      <c r="K2038">
        <v>20170803</v>
      </c>
      <c r="L2038" s="78">
        <v>0</v>
      </c>
      <c r="M2038">
        <v>2.5</v>
      </c>
      <c r="AC2038" s="79">
        <f t="shared" si="255"/>
        <v>42950</v>
      </c>
      <c r="AD2038">
        <f t="shared" si="256"/>
        <v>8</v>
      </c>
      <c r="AE2038">
        <f t="shared" si="257"/>
        <v>2017</v>
      </c>
    </row>
    <row r="2039" spans="1:31" x14ac:dyDescent="0.25">
      <c r="A2039" t="s">
        <v>51</v>
      </c>
      <c r="B2039" t="s">
        <v>52</v>
      </c>
      <c r="C2039">
        <v>2</v>
      </c>
      <c r="D2039">
        <v>90</v>
      </c>
      <c r="E2039">
        <v>34</v>
      </c>
      <c r="F2039">
        <v>88101</v>
      </c>
      <c r="G2039">
        <v>2</v>
      </c>
      <c r="H2039">
        <v>7</v>
      </c>
      <c r="I2039">
        <v>105</v>
      </c>
      <c r="J2039">
        <v>143</v>
      </c>
      <c r="K2039">
        <v>20170805</v>
      </c>
      <c r="L2039" s="78">
        <v>0</v>
      </c>
      <c r="M2039">
        <v>3.3</v>
      </c>
      <c r="Q2039">
        <v>1</v>
      </c>
      <c r="AC2039" s="79">
        <f t="shared" si="255"/>
        <v>42952</v>
      </c>
      <c r="AD2039">
        <f t="shared" si="256"/>
        <v>8</v>
      </c>
      <c r="AE2039">
        <f t="shared" si="257"/>
        <v>2017</v>
      </c>
    </row>
    <row r="2040" spans="1:31" x14ac:dyDescent="0.25">
      <c r="A2040" t="s">
        <v>51</v>
      </c>
      <c r="B2040" t="s">
        <v>52</v>
      </c>
      <c r="C2040">
        <v>2</v>
      </c>
      <c r="D2040">
        <v>90</v>
      </c>
      <c r="E2040">
        <v>34</v>
      </c>
      <c r="F2040">
        <v>88101</v>
      </c>
      <c r="G2040">
        <v>2</v>
      </c>
      <c r="H2040">
        <v>7</v>
      </c>
      <c r="I2040">
        <v>105</v>
      </c>
      <c r="J2040">
        <v>143</v>
      </c>
      <c r="K2040">
        <v>20170811</v>
      </c>
      <c r="L2040" s="78">
        <v>0</v>
      </c>
      <c r="M2040">
        <v>4</v>
      </c>
      <c r="Q2040">
        <v>1</v>
      </c>
      <c r="AC2040" s="79">
        <f t="shared" si="255"/>
        <v>42958</v>
      </c>
      <c r="AD2040">
        <f t="shared" si="256"/>
        <v>8</v>
      </c>
      <c r="AE2040">
        <f t="shared" si="257"/>
        <v>2017</v>
      </c>
    </row>
    <row r="2041" spans="1:31" x14ac:dyDescent="0.25">
      <c r="A2041" t="s">
        <v>51</v>
      </c>
      <c r="B2041" t="s">
        <v>52</v>
      </c>
      <c r="C2041">
        <v>2</v>
      </c>
      <c r="D2041">
        <v>90</v>
      </c>
      <c r="E2041">
        <v>34</v>
      </c>
      <c r="F2041">
        <v>88101</v>
      </c>
      <c r="G2041">
        <v>2</v>
      </c>
      <c r="H2041">
        <v>7</v>
      </c>
      <c r="I2041">
        <v>105</v>
      </c>
      <c r="J2041">
        <v>143</v>
      </c>
      <c r="K2041">
        <v>20170823</v>
      </c>
      <c r="L2041" s="78">
        <v>0</v>
      </c>
      <c r="M2041">
        <v>1.7</v>
      </c>
      <c r="AC2041" s="79">
        <f t="shared" si="255"/>
        <v>42970</v>
      </c>
      <c r="AD2041">
        <f t="shared" si="256"/>
        <v>8</v>
      </c>
      <c r="AE2041">
        <f t="shared" si="257"/>
        <v>2017</v>
      </c>
    </row>
    <row r="2042" spans="1:31" x14ac:dyDescent="0.25">
      <c r="A2042" t="s">
        <v>51</v>
      </c>
      <c r="B2042" t="s">
        <v>52</v>
      </c>
      <c r="C2042">
        <v>2</v>
      </c>
      <c r="D2042">
        <v>90</v>
      </c>
      <c r="E2042">
        <v>34</v>
      </c>
      <c r="F2042">
        <v>88101</v>
      </c>
      <c r="G2042">
        <v>2</v>
      </c>
      <c r="H2042">
        <v>7</v>
      </c>
      <c r="I2042">
        <v>105</v>
      </c>
      <c r="J2042">
        <v>143</v>
      </c>
      <c r="K2042">
        <v>20170829</v>
      </c>
      <c r="L2042" s="78">
        <v>0</v>
      </c>
      <c r="M2042">
        <v>2.1</v>
      </c>
      <c r="AC2042" s="79">
        <f t="shared" si="255"/>
        <v>42976</v>
      </c>
      <c r="AD2042">
        <f t="shared" si="256"/>
        <v>8</v>
      </c>
      <c r="AE2042">
        <f t="shared" si="257"/>
        <v>2017</v>
      </c>
    </row>
    <row r="2043" spans="1:31" x14ac:dyDescent="0.25">
      <c r="A2043" t="s">
        <v>51</v>
      </c>
      <c r="B2043" t="s">
        <v>52</v>
      </c>
      <c r="C2043">
        <v>2</v>
      </c>
      <c r="D2043">
        <v>90</v>
      </c>
      <c r="E2043">
        <v>34</v>
      </c>
      <c r="F2043">
        <v>88101</v>
      </c>
      <c r="G2043">
        <v>2</v>
      </c>
      <c r="H2043">
        <v>7</v>
      </c>
      <c r="I2043">
        <v>105</v>
      </c>
      <c r="J2043">
        <v>143</v>
      </c>
      <c r="K2043">
        <v>20180502</v>
      </c>
      <c r="L2043" s="78">
        <v>0</v>
      </c>
      <c r="N2043" t="s">
        <v>67</v>
      </c>
      <c r="Q2043">
        <v>1</v>
      </c>
      <c r="AC2043" s="79">
        <f t="shared" ref="AC2043:AC2063" si="258">DATE(LEFT(K2043,4),MID(K2043,5,2),RIGHT(K2043,2))</f>
        <v>43222</v>
      </c>
      <c r="AD2043">
        <f t="shared" ref="AD2043:AD2063" si="259">MONTH(AC2043)</f>
        <v>5</v>
      </c>
      <c r="AE2043">
        <f t="shared" ref="AE2043:AE2063" si="260">YEAR(AC2043)</f>
        <v>2018</v>
      </c>
    </row>
    <row r="2044" spans="1:31" x14ac:dyDescent="0.25">
      <c r="A2044" t="s">
        <v>51</v>
      </c>
      <c r="B2044" t="s">
        <v>52</v>
      </c>
      <c r="C2044">
        <v>2</v>
      </c>
      <c r="D2044">
        <v>90</v>
      </c>
      <c r="E2044">
        <v>34</v>
      </c>
      <c r="F2044">
        <v>88101</v>
      </c>
      <c r="G2044">
        <v>2</v>
      </c>
      <c r="H2044">
        <v>7</v>
      </c>
      <c r="I2044">
        <v>105</v>
      </c>
      <c r="J2044">
        <v>143</v>
      </c>
      <c r="K2044">
        <v>20180508</v>
      </c>
      <c r="L2044" s="78">
        <v>0</v>
      </c>
      <c r="N2044" t="s">
        <v>67</v>
      </c>
      <c r="Q2044">
        <v>1</v>
      </c>
      <c r="AC2044" s="79">
        <f t="shared" si="258"/>
        <v>43228</v>
      </c>
      <c r="AD2044">
        <f t="shared" si="259"/>
        <v>5</v>
      </c>
      <c r="AE2044">
        <f t="shared" si="260"/>
        <v>2018</v>
      </c>
    </row>
    <row r="2045" spans="1:31" x14ac:dyDescent="0.25">
      <c r="A2045" t="s">
        <v>51</v>
      </c>
      <c r="B2045" t="s">
        <v>52</v>
      </c>
      <c r="C2045">
        <v>2</v>
      </c>
      <c r="D2045">
        <v>90</v>
      </c>
      <c r="E2045">
        <v>34</v>
      </c>
      <c r="F2045">
        <v>88101</v>
      </c>
      <c r="G2045">
        <v>2</v>
      </c>
      <c r="H2045">
        <v>7</v>
      </c>
      <c r="I2045">
        <v>105</v>
      </c>
      <c r="J2045">
        <v>143</v>
      </c>
      <c r="K2045">
        <v>20180514</v>
      </c>
      <c r="L2045" s="78">
        <v>0</v>
      </c>
      <c r="M2045">
        <v>2.7</v>
      </c>
      <c r="AC2045" s="79">
        <f t="shared" si="258"/>
        <v>43234</v>
      </c>
      <c r="AD2045">
        <f t="shared" si="259"/>
        <v>5</v>
      </c>
      <c r="AE2045">
        <f t="shared" si="260"/>
        <v>2018</v>
      </c>
    </row>
    <row r="2046" spans="1:31" x14ac:dyDescent="0.25">
      <c r="A2046" t="s">
        <v>51</v>
      </c>
      <c r="B2046" t="s">
        <v>52</v>
      </c>
      <c r="C2046">
        <v>2</v>
      </c>
      <c r="D2046">
        <v>90</v>
      </c>
      <c r="E2046">
        <v>34</v>
      </c>
      <c r="F2046">
        <v>88101</v>
      </c>
      <c r="G2046">
        <v>2</v>
      </c>
      <c r="H2046">
        <v>7</v>
      </c>
      <c r="I2046">
        <v>105</v>
      </c>
      <c r="J2046">
        <v>143</v>
      </c>
      <c r="K2046">
        <v>20180520</v>
      </c>
      <c r="L2046" s="78">
        <v>0</v>
      </c>
      <c r="M2046">
        <v>2.6</v>
      </c>
      <c r="AC2046" s="79">
        <f t="shared" si="258"/>
        <v>43240</v>
      </c>
      <c r="AD2046">
        <f t="shared" si="259"/>
        <v>5</v>
      </c>
      <c r="AE2046">
        <f t="shared" si="260"/>
        <v>2018</v>
      </c>
    </row>
    <row r="2047" spans="1:31" x14ac:dyDescent="0.25">
      <c r="A2047" t="s">
        <v>51</v>
      </c>
      <c r="B2047" t="s">
        <v>52</v>
      </c>
      <c r="C2047">
        <v>2</v>
      </c>
      <c r="D2047">
        <v>90</v>
      </c>
      <c r="E2047">
        <v>34</v>
      </c>
      <c r="F2047">
        <v>88101</v>
      </c>
      <c r="G2047">
        <v>2</v>
      </c>
      <c r="H2047">
        <v>7</v>
      </c>
      <c r="I2047">
        <v>105</v>
      </c>
      <c r="J2047">
        <v>143</v>
      </c>
      <c r="K2047">
        <v>20180526</v>
      </c>
      <c r="L2047" s="78">
        <v>0</v>
      </c>
      <c r="M2047">
        <v>3.2</v>
      </c>
      <c r="AC2047" s="79">
        <f t="shared" si="258"/>
        <v>43246</v>
      </c>
      <c r="AD2047">
        <f t="shared" si="259"/>
        <v>5</v>
      </c>
      <c r="AE2047">
        <f t="shared" si="260"/>
        <v>2018</v>
      </c>
    </row>
    <row r="2048" spans="1:31" x14ac:dyDescent="0.25">
      <c r="A2048" t="s">
        <v>51</v>
      </c>
      <c r="B2048" t="s">
        <v>52</v>
      </c>
      <c r="C2048">
        <v>2</v>
      </c>
      <c r="D2048">
        <v>90</v>
      </c>
      <c r="E2048">
        <v>34</v>
      </c>
      <c r="F2048">
        <v>88101</v>
      </c>
      <c r="G2048">
        <v>2</v>
      </c>
      <c r="H2048">
        <v>7</v>
      </c>
      <c r="I2048">
        <v>105</v>
      </c>
      <c r="J2048">
        <v>143</v>
      </c>
      <c r="K2048">
        <v>20180601</v>
      </c>
      <c r="L2048" s="78">
        <v>0</v>
      </c>
      <c r="M2048">
        <v>3.5</v>
      </c>
      <c r="AC2048" s="79">
        <f t="shared" si="258"/>
        <v>43252</v>
      </c>
      <c r="AD2048">
        <f t="shared" si="259"/>
        <v>6</v>
      </c>
      <c r="AE2048">
        <f t="shared" si="260"/>
        <v>2018</v>
      </c>
    </row>
    <row r="2049" spans="1:31" x14ac:dyDescent="0.25">
      <c r="A2049" t="s">
        <v>51</v>
      </c>
      <c r="B2049" t="s">
        <v>52</v>
      </c>
      <c r="C2049">
        <v>2</v>
      </c>
      <c r="D2049">
        <v>90</v>
      </c>
      <c r="E2049">
        <v>34</v>
      </c>
      <c r="F2049">
        <v>88101</v>
      </c>
      <c r="G2049">
        <v>2</v>
      </c>
      <c r="H2049">
        <v>7</v>
      </c>
      <c r="I2049">
        <v>105</v>
      </c>
      <c r="J2049">
        <v>143</v>
      </c>
      <c r="K2049">
        <v>20180607</v>
      </c>
      <c r="L2049" s="78">
        <v>0</v>
      </c>
      <c r="M2049">
        <v>3.6</v>
      </c>
      <c r="AC2049" s="79">
        <f t="shared" si="258"/>
        <v>43258</v>
      </c>
      <c r="AD2049">
        <f t="shared" si="259"/>
        <v>6</v>
      </c>
      <c r="AE2049">
        <f t="shared" si="260"/>
        <v>2018</v>
      </c>
    </row>
    <row r="2050" spans="1:31" x14ac:dyDescent="0.25">
      <c r="A2050" t="s">
        <v>51</v>
      </c>
      <c r="B2050" t="s">
        <v>52</v>
      </c>
      <c r="C2050">
        <v>2</v>
      </c>
      <c r="D2050">
        <v>90</v>
      </c>
      <c r="E2050">
        <v>34</v>
      </c>
      <c r="F2050">
        <v>88101</v>
      </c>
      <c r="G2050">
        <v>2</v>
      </c>
      <c r="H2050">
        <v>7</v>
      </c>
      <c r="I2050">
        <v>105</v>
      </c>
      <c r="J2050">
        <v>143</v>
      </c>
      <c r="K2050">
        <v>20180613</v>
      </c>
      <c r="L2050" s="78">
        <v>0</v>
      </c>
      <c r="M2050">
        <v>5.9</v>
      </c>
      <c r="AC2050" s="79">
        <f t="shared" si="258"/>
        <v>43264</v>
      </c>
      <c r="AD2050">
        <f t="shared" si="259"/>
        <v>6</v>
      </c>
      <c r="AE2050">
        <f t="shared" si="260"/>
        <v>2018</v>
      </c>
    </row>
    <row r="2051" spans="1:31" x14ac:dyDescent="0.25">
      <c r="A2051" t="s">
        <v>51</v>
      </c>
      <c r="B2051" t="s">
        <v>52</v>
      </c>
      <c r="C2051">
        <v>2</v>
      </c>
      <c r="D2051">
        <v>90</v>
      </c>
      <c r="E2051">
        <v>34</v>
      </c>
      <c r="F2051">
        <v>88101</v>
      </c>
      <c r="G2051">
        <v>2</v>
      </c>
      <c r="H2051">
        <v>7</v>
      </c>
      <c r="I2051">
        <v>105</v>
      </c>
      <c r="J2051">
        <v>143</v>
      </c>
      <c r="K2051">
        <v>20180619</v>
      </c>
      <c r="L2051" s="78">
        <v>0</v>
      </c>
      <c r="N2051" t="s">
        <v>67</v>
      </c>
      <c r="Q2051">
        <v>1</v>
      </c>
      <c r="AC2051" s="79">
        <f t="shared" si="258"/>
        <v>43270</v>
      </c>
      <c r="AD2051">
        <f t="shared" si="259"/>
        <v>6</v>
      </c>
      <c r="AE2051">
        <f t="shared" si="260"/>
        <v>2018</v>
      </c>
    </row>
    <row r="2052" spans="1:31" x14ac:dyDescent="0.25">
      <c r="A2052" t="s">
        <v>51</v>
      </c>
      <c r="B2052" t="s">
        <v>52</v>
      </c>
      <c r="C2052">
        <v>2</v>
      </c>
      <c r="D2052">
        <v>90</v>
      </c>
      <c r="E2052">
        <v>34</v>
      </c>
      <c r="F2052">
        <v>88101</v>
      </c>
      <c r="G2052">
        <v>2</v>
      </c>
      <c r="H2052">
        <v>7</v>
      </c>
      <c r="I2052">
        <v>105</v>
      </c>
      <c r="J2052">
        <v>143</v>
      </c>
      <c r="K2052">
        <v>20180625</v>
      </c>
      <c r="L2052" s="78">
        <v>0</v>
      </c>
      <c r="N2052" t="s">
        <v>67</v>
      </c>
      <c r="Q2052">
        <v>1</v>
      </c>
      <c r="AC2052" s="79">
        <f t="shared" si="258"/>
        <v>43276</v>
      </c>
      <c r="AD2052">
        <f t="shared" si="259"/>
        <v>6</v>
      </c>
      <c r="AE2052">
        <f t="shared" si="260"/>
        <v>2018</v>
      </c>
    </row>
    <row r="2053" spans="1:31" x14ac:dyDescent="0.25">
      <c r="A2053" t="s">
        <v>51</v>
      </c>
      <c r="B2053" t="s">
        <v>52</v>
      </c>
      <c r="C2053">
        <v>2</v>
      </c>
      <c r="D2053">
        <v>90</v>
      </c>
      <c r="E2053">
        <v>34</v>
      </c>
      <c r="F2053">
        <v>88101</v>
      </c>
      <c r="G2053">
        <v>2</v>
      </c>
      <c r="H2053">
        <v>7</v>
      </c>
      <c r="I2053">
        <v>105</v>
      </c>
      <c r="J2053">
        <v>143</v>
      </c>
      <c r="K2053">
        <v>20180701</v>
      </c>
      <c r="L2053" s="78">
        <v>0</v>
      </c>
      <c r="N2053" t="s">
        <v>67</v>
      </c>
      <c r="AC2053" s="79">
        <f t="shared" si="258"/>
        <v>43282</v>
      </c>
      <c r="AD2053">
        <f t="shared" si="259"/>
        <v>7</v>
      </c>
      <c r="AE2053">
        <f t="shared" si="260"/>
        <v>2018</v>
      </c>
    </row>
    <row r="2054" spans="1:31" x14ac:dyDescent="0.25">
      <c r="A2054" t="s">
        <v>51</v>
      </c>
      <c r="B2054" t="s">
        <v>52</v>
      </c>
      <c r="C2054">
        <v>2</v>
      </c>
      <c r="D2054">
        <v>90</v>
      </c>
      <c r="E2054">
        <v>34</v>
      </c>
      <c r="F2054">
        <v>88101</v>
      </c>
      <c r="G2054">
        <v>2</v>
      </c>
      <c r="H2054">
        <v>7</v>
      </c>
      <c r="I2054">
        <v>105</v>
      </c>
      <c r="J2054">
        <v>143</v>
      </c>
      <c r="K2054">
        <v>20180707</v>
      </c>
      <c r="L2054" s="78">
        <v>0</v>
      </c>
      <c r="N2054" t="s">
        <v>67</v>
      </c>
      <c r="AC2054" s="79">
        <f t="shared" si="258"/>
        <v>43288</v>
      </c>
      <c r="AD2054">
        <f t="shared" si="259"/>
        <v>7</v>
      </c>
      <c r="AE2054">
        <f t="shared" si="260"/>
        <v>2018</v>
      </c>
    </row>
    <row r="2055" spans="1:31" x14ac:dyDescent="0.25">
      <c r="A2055" t="s">
        <v>51</v>
      </c>
      <c r="B2055" t="s">
        <v>52</v>
      </c>
      <c r="C2055">
        <v>2</v>
      </c>
      <c r="D2055">
        <v>90</v>
      </c>
      <c r="E2055">
        <v>34</v>
      </c>
      <c r="F2055">
        <v>88101</v>
      </c>
      <c r="G2055">
        <v>2</v>
      </c>
      <c r="H2055">
        <v>7</v>
      </c>
      <c r="I2055">
        <v>105</v>
      </c>
      <c r="J2055">
        <v>143</v>
      </c>
      <c r="K2055">
        <v>20180713</v>
      </c>
      <c r="L2055" s="78">
        <v>0</v>
      </c>
      <c r="M2055">
        <v>3.3</v>
      </c>
      <c r="AC2055" s="79">
        <f t="shared" si="258"/>
        <v>43294</v>
      </c>
      <c r="AD2055">
        <f t="shared" si="259"/>
        <v>7</v>
      </c>
      <c r="AE2055">
        <f t="shared" si="260"/>
        <v>2018</v>
      </c>
    </row>
    <row r="2056" spans="1:31" x14ac:dyDescent="0.25">
      <c r="A2056" t="s">
        <v>51</v>
      </c>
      <c r="B2056" t="s">
        <v>52</v>
      </c>
      <c r="C2056">
        <v>2</v>
      </c>
      <c r="D2056">
        <v>90</v>
      </c>
      <c r="E2056">
        <v>34</v>
      </c>
      <c r="F2056">
        <v>88101</v>
      </c>
      <c r="G2056">
        <v>2</v>
      </c>
      <c r="H2056">
        <v>7</v>
      </c>
      <c r="I2056">
        <v>105</v>
      </c>
      <c r="J2056">
        <v>143</v>
      </c>
      <c r="K2056">
        <v>20180719</v>
      </c>
      <c r="L2056" s="78">
        <v>0</v>
      </c>
      <c r="M2056">
        <v>5.8</v>
      </c>
      <c r="Q2056">
        <v>1</v>
      </c>
      <c r="AC2056" s="79">
        <f t="shared" si="258"/>
        <v>43300</v>
      </c>
      <c r="AD2056">
        <f t="shared" si="259"/>
        <v>7</v>
      </c>
      <c r="AE2056">
        <f t="shared" si="260"/>
        <v>2018</v>
      </c>
    </row>
    <row r="2057" spans="1:31" x14ac:dyDescent="0.25">
      <c r="A2057" t="s">
        <v>51</v>
      </c>
      <c r="B2057" t="s">
        <v>52</v>
      </c>
      <c r="C2057">
        <v>2</v>
      </c>
      <c r="D2057">
        <v>90</v>
      </c>
      <c r="E2057">
        <v>34</v>
      </c>
      <c r="F2057">
        <v>88101</v>
      </c>
      <c r="G2057">
        <v>2</v>
      </c>
      <c r="H2057">
        <v>7</v>
      </c>
      <c r="I2057">
        <v>105</v>
      </c>
      <c r="J2057">
        <v>143</v>
      </c>
      <c r="K2057">
        <v>20180725</v>
      </c>
      <c r="L2057" s="78">
        <v>0</v>
      </c>
      <c r="M2057">
        <v>6.8</v>
      </c>
      <c r="AC2057" s="79">
        <f t="shared" si="258"/>
        <v>43306</v>
      </c>
      <c r="AD2057">
        <f t="shared" si="259"/>
        <v>7</v>
      </c>
      <c r="AE2057">
        <f t="shared" si="260"/>
        <v>2018</v>
      </c>
    </row>
    <row r="2058" spans="1:31" x14ac:dyDescent="0.25">
      <c r="A2058" t="s">
        <v>51</v>
      </c>
      <c r="B2058" t="s">
        <v>52</v>
      </c>
      <c r="C2058">
        <v>2</v>
      </c>
      <c r="D2058">
        <v>90</v>
      </c>
      <c r="E2058">
        <v>34</v>
      </c>
      <c r="F2058">
        <v>88101</v>
      </c>
      <c r="G2058">
        <v>2</v>
      </c>
      <c r="H2058">
        <v>7</v>
      </c>
      <c r="I2058">
        <v>105</v>
      </c>
      <c r="J2058">
        <v>143</v>
      </c>
      <c r="K2058">
        <v>20180731</v>
      </c>
      <c r="L2058" s="78">
        <v>0</v>
      </c>
      <c r="M2058">
        <v>15.5</v>
      </c>
      <c r="Q2058" t="s">
        <v>56</v>
      </c>
      <c r="AC2058" s="79">
        <f t="shared" si="258"/>
        <v>43312</v>
      </c>
      <c r="AD2058">
        <f t="shared" si="259"/>
        <v>7</v>
      </c>
      <c r="AE2058">
        <f t="shared" si="260"/>
        <v>2018</v>
      </c>
    </row>
    <row r="2059" spans="1:31" x14ac:dyDescent="0.25">
      <c r="A2059" t="s">
        <v>51</v>
      </c>
      <c r="B2059" t="s">
        <v>52</v>
      </c>
      <c r="C2059">
        <v>2</v>
      </c>
      <c r="D2059">
        <v>90</v>
      </c>
      <c r="E2059">
        <v>34</v>
      </c>
      <c r="F2059">
        <v>88101</v>
      </c>
      <c r="G2059">
        <v>2</v>
      </c>
      <c r="H2059">
        <v>7</v>
      </c>
      <c r="I2059">
        <v>105</v>
      </c>
      <c r="J2059">
        <v>143</v>
      </c>
      <c r="K2059">
        <v>20180806</v>
      </c>
      <c r="L2059" s="78">
        <v>0</v>
      </c>
      <c r="N2059" t="s">
        <v>62</v>
      </c>
      <c r="AC2059" s="79">
        <f t="shared" si="258"/>
        <v>43318</v>
      </c>
      <c r="AD2059">
        <f t="shared" si="259"/>
        <v>8</v>
      </c>
      <c r="AE2059">
        <f t="shared" si="260"/>
        <v>2018</v>
      </c>
    </row>
    <row r="2060" spans="1:31" x14ac:dyDescent="0.25">
      <c r="A2060" t="s">
        <v>51</v>
      </c>
      <c r="B2060" t="s">
        <v>52</v>
      </c>
      <c r="C2060">
        <v>2</v>
      </c>
      <c r="D2060">
        <v>90</v>
      </c>
      <c r="E2060">
        <v>34</v>
      </c>
      <c r="F2060">
        <v>88101</v>
      </c>
      <c r="G2060">
        <v>2</v>
      </c>
      <c r="H2060">
        <v>7</v>
      </c>
      <c r="I2060">
        <v>105</v>
      </c>
      <c r="J2060">
        <v>143</v>
      </c>
      <c r="K2060">
        <v>20180812</v>
      </c>
      <c r="L2060" s="78">
        <v>0</v>
      </c>
      <c r="M2060">
        <v>5.9</v>
      </c>
      <c r="AC2060" s="79">
        <f t="shared" si="258"/>
        <v>43324</v>
      </c>
      <c r="AD2060">
        <f t="shared" si="259"/>
        <v>8</v>
      </c>
      <c r="AE2060">
        <f t="shared" si="260"/>
        <v>2018</v>
      </c>
    </row>
    <row r="2061" spans="1:31" x14ac:dyDescent="0.25">
      <c r="A2061" t="s">
        <v>51</v>
      </c>
      <c r="B2061" t="s">
        <v>52</v>
      </c>
      <c r="C2061">
        <v>2</v>
      </c>
      <c r="D2061">
        <v>90</v>
      </c>
      <c r="E2061">
        <v>34</v>
      </c>
      <c r="F2061">
        <v>88101</v>
      </c>
      <c r="G2061">
        <v>2</v>
      </c>
      <c r="H2061">
        <v>7</v>
      </c>
      <c r="I2061">
        <v>105</v>
      </c>
      <c r="J2061">
        <v>143</v>
      </c>
      <c r="K2061">
        <v>20180818</v>
      </c>
      <c r="L2061" s="78">
        <v>0</v>
      </c>
      <c r="M2061">
        <v>3.8</v>
      </c>
      <c r="AC2061" s="79">
        <f t="shared" si="258"/>
        <v>43330</v>
      </c>
      <c r="AD2061">
        <f t="shared" si="259"/>
        <v>8</v>
      </c>
      <c r="AE2061">
        <f t="shared" si="260"/>
        <v>2018</v>
      </c>
    </row>
    <row r="2062" spans="1:31" x14ac:dyDescent="0.25">
      <c r="A2062" t="s">
        <v>51</v>
      </c>
      <c r="B2062" t="s">
        <v>52</v>
      </c>
      <c r="C2062">
        <v>2</v>
      </c>
      <c r="D2062">
        <v>90</v>
      </c>
      <c r="E2062">
        <v>34</v>
      </c>
      <c r="F2062">
        <v>88101</v>
      </c>
      <c r="G2062">
        <v>2</v>
      </c>
      <c r="H2062">
        <v>7</v>
      </c>
      <c r="I2062">
        <v>105</v>
      </c>
      <c r="J2062">
        <v>143</v>
      </c>
      <c r="K2062">
        <v>20180824</v>
      </c>
      <c r="L2062" s="78">
        <v>0</v>
      </c>
      <c r="M2062">
        <v>1.4</v>
      </c>
      <c r="AC2062" s="79">
        <f t="shared" si="258"/>
        <v>43336</v>
      </c>
      <c r="AD2062">
        <f t="shared" si="259"/>
        <v>8</v>
      </c>
      <c r="AE2062">
        <f t="shared" si="260"/>
        <v>2018</v>
      </c>
    </row>
    <row r="2063" spans="1:31" x14ac:dyDescent="0.25">
      <c r="A2063" t="s">
        <v>51</v>
      </c>
      <c r="B2063" t="s">
        <v>52</v>
      </c>
      <c r="C2063">
        <v>2</v>
      </c>
      <c r="D2063">
        <v>90</v>
      </c>
      <c r="E2063">
        <v>34</v>
      </c>
      <c r="F2063">
        <v>88101</v>
      </c>
      <c r="G2063">
        <v>2</v>
      </c>
      <c r="H2063">
        <v>7</v>
      </c>
      <c r="I2063">
        <v>105</v>
      </c>
      <c r="J2063">
        <v>143</v>
      </c>
      <c r="K2063">
        <v>20180830</v>
      </c>
      <c r="L2063" s="78">
        <v>0</v>
      </c>
      <c r="M2063">
        <v>1.4</v>
      </c>
      <c r="AC2063" s="79">
        <f t="shared" si="258"/>
        <v>43342</v>
      </c>
      <c r="AD2063">
        <f t="shared" si="259"/>
        <v>8</v>
      </c>
      <c r="AE2063">
        <f t="shared" si="260"/>
        <v>2018</v>
      </c>
    </row>
    <row r="2064" spans="1:31" x14ac:dyDescent="0.25">
      <c r="A2064" t="s">
        <v>51</v>
      </c>
      <c r="B2064" t="s">
        <v>52</v>
      </c>
      <c r="C2064">
        <v>2</v>
      </c>
      <c r="D2064">
        <v>90</v>
      </c>
      <c r="E2064">
        <v>34</v>
      </c>
      <c r="F2064">
        <v>88101</v>
      </c>
      <c r="G2064">
        <v>2</v>
      </c>
      <c r="H2064">
        <v>7</v>
      </c>
      <c r="I2064">
        <v>105</v>
      </c>
      <c r="J2064">
        <v>143</v>
      </c>
      <c r="K2064">
        <v>20190503</v>
      </c>
      <c r="L2064" s="78">
        <v>0</v>
      </c>
      <c r="N2064" t="s">
        <v>62</v>
      </c>
      <c r="AC2064" s="79">
        <f t="shared" ref="AC2064:AC2065" si="261">DATE(LEFT(K2064,4),MID(K2064,5,2),RIGHT(K2064,2))</f>
        <v>43588</v>
      </c>
      <c r="AD2064">
        <f t="shared" ref="AD2064:AD2065" si="262">MONTH(AC2064)</f>
        <v>5</v>
      </c>
      <c r="AE2064">
        <f t="shared" ref="AE2064:AE2065" si="263">YEAR(AC2064)</f>
        <v>2019</v>
      </c>
    </row>
    <row r="2065" spans="1:31" x14ac:dyDescent="0.25">
      <c r="A2065" t="s">
        <v>51</v>
      </c>
      <c r="B2065" t="s">
        <v>52</v>
      </c>
      <c r="C2065">
        <v>2</v>
      </c>
      <c r="D2065">
        <v>90</v>
      </c>
      <c r="E2065">
        <v>34</v>
      </c>
      <c r="F2065">
        <v>88101</v>
      </c>
      <c r="G2065">
        <v>2</v>
      </c>
      <c r="H2065">
        <v>7</v>
      </c>
      <c r="I2065">
        <v>105</v>
      </c>
      <c r="J2065">
        <v>143</v>
      </c>
      <c r="K2065">
        <v>20190506</v>
      </c>
      <c r="L2065" s="78">
        <v>0</v>
      </c>
      <c r="M2065">
        <v>0.5</v>
      </c>
      <c r="AC2065" s="79">
        <f t="shared" si="261"/>
        <v>43591</v>
      </c>
      <c r="AD2065">
        <f t="shared" si="262"/>
        <v>5</v>
      </c>
      <c r="AE2065">
        <f t="shared" si="263"/>
        <v>2019</v>
      </c>
    </row>
    <row r="2066" spans="1:31" x14ac:dyDescent="0.25">
      <c r="A2066" t="s">
        <v>51</v>
      </c>
      <c r="B2066" t="s">
        <v>52</v>
      </c>
      <c r="C2066">
        <v>2</v>
      </c>
      <c r="D2066">
        <v>90</v>
      </c>
      <c r="E2066">
        <v>34</v>
      </c>
      <c r="F2066">
        <v>88101</v>
      </c>
      <c r="G2066">
        <v>2</v>
      </c>
      <c r="H2066">
        <v>7</v>
      </c>
      <c r="I2066">
        <v>105</v>
      </c>
      <c r="J2066">
        <v>143</v>
      </c>
      <c r="K2066">
        <v>20190509</v>
      </c>
      <c r="L2066" s="78">
        <v>0</v>
      </c>
      <c r="N2066" t="s">
        <v>66</v>
      </c>
      <c r="AC2066" s="79">
        <f t="shared" ref="AC2066:AC2110" si="264">DATE(LEFT(K2066,4),MID(K2066,5,2),RIGHT(K2066,2))</f>
        <v>43594</v>
      </c>
      <c r="AD2066">
        <f t="shared" ref="AD2066:AD2110" si="265">MONTH(AC2066)</f>
        <v>5</v>
      </c>
      <c r="AE2066">
        <f t="shared" ref="AE2066:AE2110" si="266">YEAR(AC2066)</f>
        <v>2019</v>
      </c>
    </row>
    <row r="2067" spans="1:31" x14ac:dyDescent="0.25">
      <c r="A2067" t="s">
        <v>51</v>
      </c>
      <c r="B2067" t="s">
        <v>52</v>
      </c>
      <c r="C2067">
        <v>2</v>
      </c>
      <c r="D2067">
        <v>90</v>
      </c>
      <c r="E2067">
        <v>34</v>
      </c>
      <c r="F2067">
        <v>88101</v>
      </c>
      <c r="G2067">
        <v>2</v>
      </c>
      <c r="H2067">
        <v>7</v>
      </c>
      <c r="I2067">
        <v>105</v>
      </c>
      <c r="J2067">
        <v>143</v>
      </c>
      <c r="K2067">
        <v>20190512</v>
      </c>
      <c r="L2067" s="78">
        <v>0</v>
      </c>
      <c r="M2067">
        <v>1.9</v>
      </c>
      <c r="AC2067" s="79">
        <f t="shared" si="264"/>
        <v>43597</v>
      </c>
      <c r="AD2067">
        <f t="shared" si="265"/>
        <v>5</v>
      </c>
      <c r="AE2067">
        <f t="shared" si="266"/>
        <v>2019</v>
      </c>
    </row>
    <row r="2068" spans="1:31" x14ac:dyDescent="0.25">
      <c r="A2068" t="s">
        <v>51</v>
      </c>
      <c r="B2068" t="s">
        <v>52</v>
      </c>
      <c r="C2068">
        <v>2</v>
      </c>
      <c r="D2068">
        <v>90</v>
      </c>
      <c r="E2068">
        <v>34</v>
      </c>
      <c r="F2068">
        <v>88101</v>
      </c>
      <c r="G2068">
        <v>2</v>
      </c>
      <c r="H2068">
        <v>7</v>
      </c>
      <c r="I2068">
        <v>105</v>
      </c>
      <c r="J2068">
        <v>143</v>
      </c>
      <c r="K2068">
        <v>20190515</v>
      </c>
      <c r="L2068" s="78">
        <v>0</v>
      </c>
      <c r="M2068">
        <v>4.4000000000000004</v>
      </c>
      <c r="AC2068" s="79">
        <f t="shared" si="264"/>
        <v>43600</v>
      </c>
      <c r="AD2068">
        <f t="shared" si="265"/>
        <v>5</v>
      </c>
      <c r="AE2068">
        <f t="shared" si="266"/>
        <v>2019</v>
      </c>
    </row>
    <row r="2069" spans="1:31" x14ac:dyDescent="0.25">
      <c r="A2069" t="s">
        <v>51</v>
      </c>
      <c r="B2069" t="s">
        <v>52</v>
      </c>
      <c r="C2069">
        <v>2</v>
      </c>
      <c r="D2069">
        <v>90</v>
      </c>
      <c r="E2069">
        <v>34</v>
      </c>
      <c r="F2069">
        <v>88101</v>
      </c>
      <c r="G2069">
        <v>2</v>
      </c>
      <c r="H2069">
        <v>7</v>
      </c>
      <c r="I2069">
        <v>105</v>
      </c>
      <c r="J2069">
        <v>143</v>
      </c>
      <c r="K2069">
        <v>20190518</v>
      </c>
      <c r="L2069" s="78">
        <v>0</v>
      </c>
      <c r="M2069">
        <v>4</v>
      </c>
      <c r="AC2069" s="79">
        <f t="shared" si="264"/>
        <v>43603</v>
      </c>
      <c r="AD2069">
        <f t="shared" si="265"/>
        <v>5</v>
      </c>
      <c r="AE2069">
        <f t="shared" si="266"/>
        <v>2019</v>
      </c>
    </row>
    <row r="2070" spans="1:31" x14ac:dyDescent="0.25">
      <c r="A2070" t="s">
        <v>51</v>
      </c>
      <c r="B2070" t="s">
        <v>52</v>
      </c>
      <c r="C2070">
        <v>2</v>
      </c>
      <c r="D2070">
        <v>90</v>
      </c>
      <c r="E2070">
        <v>34</v>
      </c>
      <c r="F2070">
        <v>88101</v>
      </c>
      <c r="G2070">
        <v>2</v>
      </c>
      <c r="H2070">
        <v>7</v>
      </c>
      <c r="I2070">
        <v>105</v>
      </c>
      <c r="J2070">
        <v>143</v>
      </c>
      <c r="K2070">
        <v>20190521</v>
      </c>
      <c r="L2070" s="78">
        <v>0</v>
      </c>
      <c r="M2070">
        <v>4.4000000000000004</v>
      </c>
      <c r="AC2070" s="79">
        <f t="shared" si="264"/>
        <v>43606</v>
      </c>
      <c r="AD2070">
        <f t="shared" si="265"/>
        <v>5</v>
      </c>
      <c r="AE2070">
        <f t="shared" si="266"/>
        <v>2019</v>
      </c>
    </row>
    <row r="2071" spans="1:31" x14ac:dyDescent="0.25">
      <c r="A2071" t="s">
        <v>51</v>
      </c>
      <c r="B2071" t="s">
        <v>52</v>
      </c>
      <c r="C2071">
        <v>2</v>
      </c>
      <c r="D2071">
        <v>90</v>
      </c>
      <c r="E2071">
        <v>34</v>
      </c>
      <c r="F2071">
        <v>88101</v>
      </c>
      <c r="G2071">
        <v>2</v>
      </c>
      <c r="H2071">
        <v>7</v>
      </c>
      <c r="I2071">
        <v>105</v>
      </c>
      <c r="J2071">
        <v>143</v>
      </c>
      <c r="K2071">
        <v>20190524</v>
      </c>
      <c r="L2071" s="78">
        <v>0</v>
      </c>
      <c r="M2071">
        <v>2.6</v>
      </c>
      <c r="AC2071" s="79">
        <f t="shared" si="264"/>
        <v>43609</v>
      </c>
      <c r="AD2071">
        <f t="shared" si="265"/>
        <v>5</v>
      </c>
      <c r="AE2071">
        <f t="shared" si="266"/>
        <v>2019</v>
      </c>
    </row>
    <row r="2072" spans="1:31" x14ac:dyDescent="0.25">
      <c r="A2072" t="s">
        <v>51</v>
      </c>
      <c r="B2072" t="s">
        <v>52</v>
      </c>
      <c r="C2072">
        <v>2</v>
      </c>
      <c r="D2072">
        <v>90</v>
      </c>
      <c r="E2072">
        <v>34</v>
      </c>
      <c r="F2072">
        <v>88101</v>
      </c>
      <c r="G2072">
        <v>2</v>
      </c>
      <c r="H2072">
        <v>7</v>
      </c>
      <c r="I2072">
        <v>105</v>
      </c>
      <c r="J2072">
        <v>143</v>
      </c>
      <c r="K2072">
        <v>20190527</v>
      </c>
      <c r="L2072" s="78">
        <v>0</v>
      </c>
      <c r="N2072" t="s">
        <v>62</v>
      </c>
      <c r="AC2072" s="79">
        <f t="shared" si="264"/>
        <v>43612</v>
      </c>
      <c r="AD2072">
        <f t="shared" si="265"/>
        <v>5</v>
      </c>
      <c r="AE2072">
        <f t="shared" si="266"/>
        <v>2019</v>
      </c>
    </row>
    <row r="2073" spans="1:31" x14ac:dyDescent="0.25">
      <c r="A2073" t="s">
        <v>51</v>
      </c>
      <c r="B2073" t="s">
        <v>52</v>
      </c>
      <c r="C2073">
        <v>2</v>
      </c>
      <c r="D2073">
        <v>90</v>
      </c>
      <c r="E2073">
        <v>34</v>
      </c>
      <c r="F2073">
        <v>88101</v>
      </c>
      <c r="G2073">
        <v>2</v>
      </c>
      <c r="H2073">
        <v>7</v>
      </c>
      <c r="I2073">
        <v>105</v>
      </c>
      <c r="J2073">
        <v>143</v>
      </c>
      <c r="K2073">
        <v>20190528</v>
      </c>
      <c r="L2073" s="78">
        <v>0</v>
      </c>
      <c r="M2073">
        <v>2.2000000000000002</v>
      </c>
      <c r="AC2073" s="79">
        <f t="shared" si="264"/>
        <v>43613</v>
      </c>
      <c r="AD2073">
        <f t="shared" si="265"/>
        <v>5</v>
      </c>
      <c r="AE2073">
        <f t="shared" si="266"/>
        <v>2019</v>
      </c>
    </row>
    <row r="2074" spans="1:31" x14ac:dyDescent="0.25">
      <c r="A2074" t="s">
        <v>51</v>
      </c>
      <c r="B2074" t="s">
        <v>52</v>
      </c>
      <c r="C2074">
        <v>2</v>
      </c>
      <c r="D2074">
        <v>90</v>
      </c>
      <c r="E2074">
        <v>34</v>
      </c>
      <c r="F2074">
        <v>88101</v>
      </c>
      <c r="G2074">
        <v>2</v>
      </c>
      <c r="H2074">
        <v>7</v>
      </c>
      <c r="I2074">
        <v>105</v>
      </c>
      <c r="J2074">
        <v>143</v>
      </c>
      <c r="K2074">
        <v>20190530</v>
      </c>
      <c r="L2074" s="78">
        <v>0</v>
      </c>
      <c r="M2074">
        <v>3.7</v>
      </c>
      <c r="AC2074" s="79">
        <f t="shared" si="264"/>
        <v>43615</v>
      </c>
      <c r="AD2074">
        <f t="shared" si="265"/>
        <v>5</v>
      </c>
      <c r="AE2074">
        <f t="shared" si="266"/>
        <v>2019</v>
      </c>
    </row>
    <row r="2075" spans="1:31" x14ac:dyDescent="0.25">
      <c r="A2075" t="s">
        <v>51</v>
      </c>
      <c r="B2075" t="s">
        <v>52</v>
      </c>
      <c r="C2075">
        <v>2</v>
      </c>
      <c r="D2075">
        <v>90</v>
      </c>
      <c r="E2075">
        <v>34</v>
      </c>
      <c r="F2075">
        <v>88101</v>
      </c>
      <c r="G2075">
        <v>2</v>
      </c>
      <c r="H2075">
        <v>7</v>
      </c>
      <c r="I2075">
        <v>105</v>
      </c>
      <c r="J2075">
        <v>143</v>
      </c>
      <c r="K2075">
        <v>20190602</v>
      </c>
      <c r="L2075" s="78">
        <v>0</v>
      </c>
      <c r="M2075">
        <v>2.2999999999999998</v>
      </c>
      <c r="AC2075" s="79">
        <f t="shared" si="264"/>
        <v>43618</v>
      </c>
      <c r="AD2075">
        <f t="shared" si="265"/>
        <v>6</v>
      </c>
      <c r="AE2075">
        <f t="shared" si="266"/>
        <v>2019</v>
      </c>
    </row>
    <row r="2076" spans="1:31" x14ac:dyDescent="0.25">
      <c r="A2076" t="s">
        <v>51</v>
      </c>
      <c r="B2076" t="s">
        <v>52</v>
      </c>
      <c r="C2076">
        <v>2</v>
      </c>
      <c r="D2076">
        <v>90</v>
      </c>
      <c r="E2076">
        <v>34</v>
      </c>
      <c r="F2076">
        <v>88101</v>
      </c>
      <c r="G2076">
        <v>2</v>
      </c>
      <c r="H2076">
        <v>7</v>
      </c>
      <c r="I2076">
        <v>105</v>
      </c>
      <c r="J2076">
        <v>143</v>
      </c>
      <c r="K2076">
        <v>20190605</v>
      </c>
      <c r="L2076" s="78">
        <v>0</v>
      </c>
      <c r="M2076">
        <v>3.4</v>
      </c>
      <c r="AC2076" s="79">
        <f t="shared" si="264"/>
        <v>43621</v>
      </c>
      <c r="AD2076">
        <f t="shared" si="265"/>
        <v>6</v>
      </c>
      <c r="AE2076">
        <f t="shared" si="266"/>
        <v>2019</v>
      </c>
    </row>
    <row r="2077" spans="1:31" x14ac:dyDescent="0.25">
      <c r="A2077" t="s">
        <v>51</v>
      </c>
      <c r="B2077" t="s">
        <v>52</v>
      </c>
      <c r="C2077">
        <v>2</v>
      </c>
      <c r="D2077">
        <v>90</v>
      </c>
      <c r="E2077">
        <v>34</v>
      </c>
      <c r="F2077">
        <v>88101</v>
      </c>
      <c r="G2077">
        <v>2</v>
      </c>
      <c r="H2077">
        <v>7</v>
      </c>
      <c r="I2077">
        <v>105</v>
      </c>
      <c r="J2077">
        <v>143</v>
      </c>
      <c r="K2077">
        <v>20190608</v>
      </c>
      <c r="L2077" s="78">
        <v>0</v>
      </c>
      <c r="M2077">
        <v>0.4</v>
      </c>
      <c r="AC2077" s="79">
        <f t="shared" si="264"/>
        <v>43624</v>
      </c>
      <c r="AD2077">
        <f t="shared" si="265"/>
        <v>6</v>
      </c>
      <c r="AE2077">
        <f t="shared" si="266"/>
        <v>2019</v>
      </c>
    </row>
    <row r="2078" spans="1:31" x14ac:dyDescent="0.25">
      <c r="A2078" t="s">
        <v>51</v>
      </c>
      <c r="B2078" t="s">
        <v>52</v>
      </c>
      <c r="C2078">
        <v>2</v>
      </c>
      <c r="D2078">
        <v>90</v>
      </c>
      <c r="E2078">
        <v>34</v>
      </c>
      <c r="F2078">
        <v>88101</v>
      </c>
      <c r="G2078">
        <v>2</v>
      </c>
      <c r="H2078">
        <v>7</v>
      </c>
      <c r="I2078">
        <v>105</v>
      </c>
      <c r="J2078">
        <v>143</v>
      </c>
      <c r="K2078">
        <v>20190611</v>
      </c>
      <c r="L2078" s="78">
        <v>0</v>
      </c>
      <c r="M2078">
        <v>2.2999999999999998</v>
      </c>
      <c r="AC2078" s="79">
        <f t="shared" si="264"/>
        <v>43627</v>
      </c>
      <c r="AD2078">
        <f t="shared" si="265"/>
        <v>6</v>
      </c>
      <c r="AE2078">
        <f t="shared" si="266"/>
        <v>2019</v>
      </c>
    </row>
    <row r="2079" spans="1:31" x14ac:dyDescent="0.25">
      <c r="A2079" t="s">
        <v>51</v>
      </c>
      <c r="B2079" t="s">
        <v>52</v>
      </c>
      <c r="C2079">
        <v>2</v>
      </c>
      <c r="D2079">
        <v>90</v>
      </c>
      <c r="E2079">
        <v>34</v>
      </c>
      <c r="F2079">
        <v>88101</v>
      </c>
      <c r="G2079">
        <v>2</v>
      </c>
      <c r="H2079">
        <v>7</v>
      </c>
      <c r="I2079">
        <v>105</v>
      </c>
      <c r="J2079">
        <v>143</v>
      </c>
      <c r="K2079">
        <v>20190614</v>
      </c>
      <c r="L2079" s="78">
        <v>0</v>
      </c>
      <c r="M2079">
        <v>6</v>
      </c>
      <c r="AC2079" s="79">
        <f t="shared" si="264"/>
        <v>43630</v>
      </c>
      <c r="AD2079">
        <f t="shared" si="265"/>
        <v>6</v>
      </c>
      <c r="AE2079">
        <f t="shared" si="266"/>
        <v>2019</v>
      </c>
    </row>
    <row r="2080" spans="1:31" x14ac:dyDescent="0.25">
      <c r="A2080" t="s">
        <v>51</v>
      </c>
      <c r="B2080" t="s">
        <v>52</v>
      </c>
      <c r="C2080">
        <v>2</v>
      </c>
      <c r="D2080">
        <v>90</v>
      </c>
      <c r="E2080">
        <v>34</v>
      </c>
      <c r="F2080">
        <v>88101</v>
      </c>
      <c r="G2080">
        <v>2</v>
      </c>
      <c r="H2080">
        <v>7</v>
      </c>
      <c r="I2080">
        <v>105</v>
      </c>
      <c r="J2080">
        <v>143</v>
      </c>
      <c r="K2080">
        <v>20190617</v>
      </c>
      <c r="L2080" s="78">
        <v>0</v>
      </c>
      <c r="N2080" t="s">
        <v>62</v>
      </c>
      <c r="AC2080" s="79">
        <f t="shared" si="264"/>
        <v>43633</v>
      </c>
      <c r="AD2080">
        <f t="shared" si="265"/>
        <v>6</v>
      </c>
      <c r="AE2080">
        <f t="shared" si="266"/>
        <v>2019</v>
      </c>
    </row>
    <row r="2081" spans="1:31" x14ac:dyDescent="0.25">
      <c r="A2081" t="s">
        <v>51</v>
      </c>
      <c r="B2081" t="s">
        <v>52</v>
      </c>
      <c r="C2081">
        <v>2</v>
      </c>
      <c r="D2081">
        <v>90</v>
      </c>
      <c r="E2081">
        <v>34</v>
      </c>
      <c r="F2081">
        <v>88101</v>
      </c>
      <c r="G2081">
        <v>2</v>
      </c>
      <c r="H2081">
        <v>7</v>
      </c>
      <c r="I2081">
        <v>105</v>
      </c>
      <c r="J2081">
        <v>143</v>
      </c>
      <c r="K2081">
        <v>20190618</v>
      </c>
      <c r="L2081" s="78">
        <v>0</v>
      </c>
      <c r="M2081">
        <v>3</v>
      </c>
      <c r="AC2081" s="79">
        <f t="shared" si="264"/>
        <v>43634</v>
      </c>
      <c r="AD2081">
        <f t="shared" si="265"/>
        <v>6</v>
      </c>
      <c r="AE2081">
        <f t="shared" si="266"/>
        <v>2019</v>
      </c>
    </row>
    <row r="2082" spans="1:31" x14ac:dyDescent="0.25">
      <c r="A2082" t="s">
        <v>51</v>
      </c>
      <c r="B2082" t="s">
        <v>52</v>
      </c>
      <c r="C2082">
        <v>2</v>
      </c>
      <c r="D2082">
        <v>90</v>
      </c>
      <c r="E2082">
        <v>34</v>
      </c>
      <c r="F2082">
        <v>88101</v>
      </c>
      <c r="G2082">
        <v>2</v>
      </c>
      <c r="H2082">
        <v>7</v>
      </c>
      <c r="I2082">
        <v>105</v>
      </c>
      <c r="J2082">
        <v>143</v>
      </c>
      <c r="K2082">
        <v>20190620</v>
      </c>
      <c r="L2082" s="78">
        <v>0</v>
      </c>
      <c r="M2082">
        <v>4</v>
      </c>
      <c r="AC2082" s="79">
        <f t="shared" si="264"/>
        <v>43636</v>
      </c>
      <c r="AD2082">
        <f t="shared" si="265"/>
        <v>6</v>
      </c>
      <c r="AE2082">
        <f t="shared" si="266"/>
        <v>2019</v>
      </c>
    </row>
    <row r="2083" spans="1:31" x14ac:dyDescent="0.25">
      <c r="A2083" t="s">
        <v>51</v>
      </c>
      <c r="B2083" t="s">
        <v>52</v>
      </c>
      <c r="C2083">
        <v>2</v>
      </c>
      <c r="D2083">
        <v>90</v>
      </c>
      <c r="E2083">
        <v>34</v>
      </c>
      <c r="F2083">
        <v>88101</v>
      </c>
      <c r="G2083">
        <v>2</v>
      </c>
      <c r="H2083">
        <v>7</v>
      </c>
      <c r="I2083">
        <v>105</v>
      </c>
      <c r="J2083">
        <v>143</v>
      </c>
      <c r="K2083">
        <v>20190623</v>
      </c>
      <c r="L2083" s="78">
        <v>0</v>
      </c>
      <c r="M2083">
        <v>16.2</v>
      </c>
      <c r="AC2083" s="79">
        <f t="shared" si="264"/>
        <v>43639</v>
      </c>
      <c r="AD2083">
        <f t="shared" si="265"/>
        <v>6</v>
      </c>
      <c r="AE2083">
        <f t="shared" si="266"/>
        <v>2019</v>
      </c>
    </row>
    <row r="2084" spans="1:31" x14ac:dyDescent="0.25">
      <c r="A2084" t="s">
        <v>51</v>
      </c>
      <c r="B2084" t="s">
        <v>52</v>
      </c>
      <c r="C2084">
        <v>2</v>
      </c>
      <c r="D2084">
        <v>90</v>
      </c>
      <c r="E2084">
        <v>34</v>
      </c>
      <c r="F2084">
        <v>88101</v>
      </c>
      <c r="G2084">
        <v>2</v>
      </c>
      <c r="H2084">
        <v>7</v>
      </c>
      <c r="I2084">
        <v>105</v>
      </c>
      <c r="J2084">
        <v>143</v>
      </c>
      <c r="K2084">
        <v>20190626</v>
      </c>
      <c r="L2084" s="78">
        <v>0</v>
      </c>
      <c r="M2084">
        <v>20.2</v>
      </c>
      <c r="Q2084">
        <v>1</v>
      </c>
      <c r="AC2084" s="79">
        <f t="shared" si="264"/>
        <v>43642</v>
      </c>
      <c r="AD2084">
        <f t="shared" si="265"/>
        <v>6</v>
      </c>
      <c r="AE2084">
        <f t="shared" si="266"/>
        <v>2019</v>
      </c>
    </row>
    <row r="2085" spans="1:31" x14ac:dyDescent="0.25">
      <c r="A2085" t="s">
        <v>51</v>
      </c>
      <c r="B2085" t="s">
        <v>52</v>
      </c>
      <c r="C2085">
        <v>2</v>
      </c>
      <c r="D2085">
        <v>90</v>
      </c>
      <c r="E2085">
        <v>34</v>
      </c>
      <c r="F2085">
        <v>88101</v>
      </c>
      <c r="G2085">
        <v>2</v>
      </c>
      <c r="H2085">
        <v>7</v>
      </c>
      <c r="I2085">
        <v>105</v>
      </c>
      <c r="J2085">
        <v>143</v>
      </c>
      <c r="K2085">
        <v>20190629</v>
      </c>
      <c r="L2085" s="78">
        <v>0</v>
      </c>
      <c r="M2085">
        <v>53.4</v>
      </c>
      <c r="AC2085" s="79">
        <f t="shared" si="264"/>
        <v>43645</v>
      </c>
      <c r="AD2085">
        <f t="shared" si="265"/>
        <v>6</v>
      </c>
      <c r="AE2085">
        <f t="shared" si="266"/>
        <v>2019</v>
      </c>
    </row>
    <row r="2086" spans="1:31" x14ac:dyDescent="0.25">
      <c r="A2086" t="s">
        <v>51</v>
      </c>
      <c r="B2086" t="s">
        <v>52</v>
      </c>
      <c r="C2086">
        <v>2</v>
      </c>
      <c r="D2086">
        <v>90</v>
      </c>
      <c r="E2086">
        <v>34</v>
      </c>
      <c r="F2086">
        <v>88101</v>
      </c>
      <c r="G2086">
        <v>2</v>
      </c>
      <c r="H2086">
        <v>7</v>
      </c>
      <c r="I2086">
        <v>105</v>
      </c>
      <c r="J2086">
        <v>143</v>
      </c>
      <c r="K2086">
        <v>20190702</v>
      </c>
      <c r="L2086" s="78">
        <v>0</v>
      </c>
      <c r="N2086" t="s">
        <v>62</v>
      </c>
      <c r="AC2086" s="79">
        <f t="shared" si="264"/>
        <v>43648</v>
      </c>
      <c r="AD2086">
        <f t="shared" si="265"/>
        <v>7</v>
      </c>
      <c r="AE2086">
        <f t="shared" si="266"/>
        <v>2019</v>
      </c>
    </row>
    <row r="2087" spans="1:31" x14ac:dyDescent="0.25">
      <c r="A2087" t="s">
        <v>51</v>
      </c>
      <c r="B2087" t="s">
        <v>52</v>
      </c>
      <c r="C2087">
        <v>2</v>
      </c>
      <c r="D2087">
        <v>90</v>
      </c>
      <c r="E2087">
        <v>34</v>
      </c>
      <c r="F2087">
        <v>88101</v>
      </c>
      <c r="G2087">
        <v>2</v>
      </c>
      <c r="H2087">
        <v>7</v>
      </c>
      <c r="I2087">
        <v>105</v>
      </c>
      <c r="J2087">
        <v>143</v>
      </c>
      <c r="K2087">
        <v>20190703</v>
      </c>
      <c r="L2087" s="78">
        <v>0</v>
      </c>
      <c r="M2087">
        <v>10.199999999999999</v>
      </c>
      <c r="AC2087" s="79">
        <f t="shared" si="264"/>
        <v>43649</v>
      </c>
      <c r="AD2087">
        <f t="shared" si="265"/>
        <v>7</v>
      </c>
      <c r="AE2087">
        <f t="shared" si="266"/>
        <v>2019</v>
      </c>
    </row>
    <row r="2088" spans="1:31" x14ac:dyDescent="0.25">
      <c r="A2088" t="s">
        <v>51</v>
      </c>
      <c r="B2088" t="s">
        <v>52</v>
      </c>
      <c r="C2088">
        <v>2</v>
      </c>
      <c r="D2088">
        <v>90</v>
      </c>
      <c r="E2088">
        <v>34</v>
      </c>
      <c r="F2088">
        <v>88101</v>
      </c>
      <c r="G2088">
        <v>2</v>
      </c>
      <c r="H2088">
        <v>7</v>
      </c>
      <c r="I2088">
        <v>105</v>
      </c>
      <c r="J2088">
        <v>143</v>
      </c>
      <c r="K2088">
        <v>20190705</v>
      </c>
      <c r="L2088" s="78">
        <v>0</v>
      </c>
      <c r="M2088">
        <v>4.8</v>
      </c>
      <c r="AC2088" s="79">
        <f t="shared" si="264"/>
        <v>43651</v>
      </c>
      <c r="AD2088">
        <f t="shared" si="265"/>
        <v>7</v>
      </c>
      <c r="AE2088">
        <f t="shared" si="266"/>
        <v>2019</v>
      </c>
    </row>
    <row r="2089" spans="1:31" x14ac:dyDescent="0.25">
      <c r="A2089" t="s">
        <v>51</v>
      </c>
      <c r="B2089" t="s">
        <v>52</v>
      </c>
      <c r="C2089">
        <v>2</v>
      </c>
      <c r="D2089">
        <v>90</v>
      </c>
      <c r="E2089">
        <v>34</v>
      </c>
      <c r="F2089">
        <v>88101</v>
      </c>
      <c r="G2089">
        <v>2</v>
      </c>
      <c r="H2089">
        <v>7</v>
      </c>
      <c r="I2089">
        <v>105</v>
      </c>
      <c r="J2089">
        <v>143</v>
      </c>
      <c r="K2089">
        <v>20190708</v>
      </c>
      <c r="L2089" s="78">
        <v>0</v>
      </c>
      <c r="N2089" t="s">
        <v>62</v>
      </c>
      <c r="AC2089" s="79">
        <f t="shared" si="264"/>
        <v>43654</v>
      </c>
      <c r="AD2089">
        <f t="shared" si="265"/>
        <v>7</v>
      </c>
      <c r="AE2089">
        <f t="shared" si="266"/>
        <v>2019</v>
      </c>
    </row>
    <row r="2090" spans="1:31" x14ac:dyDescent="0.25">
      <c r="A2090" t="s">
        <v>51</v>
      </c>
      <c r="B2090" t="s">
        <v>52</v>
      </c>
      <c r="C2090">
        <v>2</v>
      </c>
      <c r="D2090">
        <v>90</v>
      </c>
      <c r="E2090">
        <v>34</v>
      </c>
      <c r="F2090">
        <v>88101</v>
      </c>
      <c r="G2090">
        <v>2</v>
      </c>
      <c r="H2090">
        <v>7</v>
      </c>
      <c r="I2090">
        <v>105</v>
      </c>
      <c r="J2090">
        <v>143</v>
      </c>
      <c r="K2090">
        <v>20190709</v>
      </c>
      <c r="L2090" s="78">
        <v>0</v>
      </c>
      <c r="M2090">
        <v>130.9</v>
      </c>
      <c r="Q2090">
        <v>3</v>
      </c>
      <c r="AC2090" s="79">
        <f t="shared" si="264"/>
        <v>43655</v>
      </c>
      <c r="AD2090">
        <f t="shared" si="265"/>
        <v>7</v>
      </c>
      <c r="AE2090">
        <f t="shared" si="266"/>
        <v>2019</v>
      </c>
    </row>
    <row r="2091" spans="1:31" x14ac:dyDescent="0.25">
      <c r="A2091" t="s">
        <v>51</v>
      </c>
      <c r="B2091" t="s">
        <v>52</v>
      </c>
      <c r="C2091">
        <v>2</v>
      </c>
      <c r="D2091">
        <v>90</v>
      </c>
      <c r="E2091">
        <v>34</v>
      </c>
      <c r="F2091">
        <v>88101</v>
      </c>
      <c r="G2091">
        <v>2</v>
      </c>
      <c r="H2091">
        <v>7</v>
      </c>
      <c r="I2091">
        <v>105</v>
      </c>
      <c r="J2091">
        <v>143</v>
      </c>
      <c r="K2091">
        <v>20190711</v>
      </c>
      <c r="L2091" s="78">
        <v>0</v>
      </c>
      <c r="M2091">
        <v>212.4</v>
      </c>
      <c r="AC2091" s="79">
        <f t="shared" si="264"/>
        <v>43657</v>
      </c>
      <c r="AD2091">
        <f t="shared" si="265"/>
        <v>7</v>
      </c>
      <c r="AE2091">
        <f t="shared" si="266"/>
        <v>2019</v>
      </c>
    </row>
    <row r="2092" spans="1:31" x14ac:dyDescent="0.25">
      <c r="A2092" t="s">
        <v>51</v>
      </c>
      <c r="B2092" t="s">
        <v>52</v>
      </c>
      <c r="C2092">
        <v>2</v>
      </c>
      <c r="D2092">
        <v>90</v>
      </c>
      <c r="E2092">
        <v>34</v>
      </c>
      <c r="F2092">
        <v>88101</v>
      </c>
      <c r="G2092">
        <v>2</v>
      </c>
      <c r="H2092">
        <v>7</v>
      </c>
      <c r="I2092">
        <v>105</v>
      </c>
      <c r="J2092">
        <v>143</v>
      </c>
      <c r="K2092">
        <v>20190714</v>
      </c>
      <c r="L2092" s="78">
        <v>0</v>
      </c>
      <c r="M2092">
        <v>17</v>
      </c>
      <c r="AC2092" s="79">
        <f t="shared" si="264"/>
        <v>43660</v>
      </c>
      <c r="AD2092">
        <f t="shared" si="265"/>
        <v>7</v>
      </c>
      <c r="AE2092">
        <f t="shared" si="266"/>
        <v>2019</v>
      </c>
    </row>
    <row r="2093" spans="1:31" x14ac:dyDescent="0.25">
      <c r="A2093" t="s">
        <v>51</v>
      </c>
      <c r="B2093" t="s">
        <v>52</v>
      </c>
      <c r="C2093">
        <v>2</v>
      </c>
      <c r="D2093">
        <v>90</v>
      </c>
      <c r="E2093">
        <v>34</v>
      </c>
      <c r="F2093">
        <v>88101</v>
      </c>
      <c r="G2093">
        <v>2</v>
      </c>
      <c r="H2093">
        <v>7</v>
      </c>
      <c r="I2093">
        <v>105</v>
      </c>
      <c r="J2093">
        <v>143</v>
      </c>
      <c r="K2093">
        <v>20190717</v>
      </c>
      <c r="L2093" s="78">
        <v>0</v>
      </c>
      <c r="M2093">
        <v>7.9</v>
      </c>
      <c r="AC2093" s="79">
        <f t="shared" si="264"/>
        <v>43663</v>
      </c>
      <c r="AD2093">
        <f t="shared" si="265"/>
        <v>7</v>
      </c>
      <c r="AE2093">
        <f t="shared" si="266"/>
        <v>2019</v>
      </c>
    </row>
    <row r="2094" spans="1:31" x14ac:dyDescent="0.25">
      <c r="A2094" t="s">
        <v>51</v>
      </c>
      <c r="B2094" t="s">
        <v>52</v>
      </c>
      <c r="C2094">
        <v>2</v>
      </c>
      <c r="D2094">
        <v>90</v>
      </c>
      <c r="E2094">
        <v>34</v>
      </c>
      <c r="F2094">
        <v>88101</v>
      </c>
      <c r="G2094">
        <v>2</v>
      </c>
      <c r="H2094">
        <v>7</v>
      </c>
      <c r="I2094">
        <v>105</v>
      </c>
      <c r="J2094">
        <v>143</v>
      </c>
      <c r="K2094">
        <v>20190720</v>
      </c>
      <c r="L2094" s="78">
        <v>0</v>
      </c>
      <c r="M2094">
        <v>13.2</v>
      </c>
      <c r="AC2094" s="79">
        <f t="shared" si="264"/>
        <v>43666</v>
      </c>
      <c r="AD2094">
        <f t="shared" si="265"/>
        <v>7</v>
      </c>
      <c r="AE2094">
        <f t="shared" si="266"/>
        <v>2019</v>
      </c>
    </row>
    <row r="2095" spans="1:31" x14ac:dyDescent="0.25">
      <c r="A2095" t="s">
        <v>51</v>
      </c>
      <c r="B2095" t="s">
        <v>52</v>
      </c>
      <c r="C2095">
        <v>2</v>
      </c>
      <c r="D2095">
        <v>90</v>
      </c>
      <c r="E2095">
        <v>34</v>
      </c>
      <c r="F2095">
        <v>88101</v>
      </c>
      <c r="G2095">
        <v>2</v>
      </c>
      <c r="H2095">
        <v>7</v>
      </c>
      <c r="I2095">
        <v>105</v>
      </c>
      <c r="J2095">
        <v>143</v>
      </c>
      <c r="K2095">
        <v>20190723</v>
      </c>
      <c r="L2095" s="78">
        <v>0</v>
      </c>
      <c r="M2095">
        <v>32.9</v>
      </c>
      <c r="AC2095" s="79">
        <f t="shared" si="264"/>
        <v>43669</v>
      </c>
      <c r="AD2095">
        <f t="shared" si="265"/>
        <v>7</v>
      </c>
      <c r="AE2095">
        <f t="shared" si="266"/>
        <v>2019</v>
      </c>
    </row>
    <row r="2096" spans="1:31" x14ac:dyDescent="0.25">
      <c r="A2096" t="s">
        <v>51</v>
      </c>
      <c r="B2096" t="s">
        <v>52</v>
      </c>
      <c r="C2096">
        <v>2</v>
      </c>
      <c r="D2096">
        <v>90</v>
      </c>
      <c r="E2096">
        <v>34</v>
      </c>
      <c r="F2096">
        <v>88101</v>
      </c>
      <c r="G2096">
        <v>2</v>
      </c>
      <c r="H2096">
        <v>7</v>
      </c>
      <c r="I2096">
        <v>105</v>
      </c>
      <c r="J2096">
        <v>143</v>
      </c>
      <c r="K2096">
        <v>20190726</v>
      </c>
      <c r="L2096" s="78">
        <v>0</v>
      </c>
      <c r="M2096">
        <v>16.600000000000001</v>
      </c>
      <c r="AC2096" s="79">
        <f t="shared" si="264"/>
        <v>43672</v>
      </c>
      <c r="AD2096">
        <f t="shared" si="265"/>
        <v>7</v>
      </c>
      <c r="AE2096">
        <f t="shared" si="266"/>
        <v>2019</v>
      </c>
    </row>
    <row r="2097" spans="1:31" x14ac:dyDescent="0.25">
      <c r="A2097" t="s">
        <v>51</v>
      </c>
      <c r="B2097" t="s">
        <v>52</v>
      </c>
      <c r="C2097">
        <v>2</v>
      </c>
      <c r="D2097">
        <v>90</v>
      </c>
      <c r="E2097">
        <v>34</v>
      </c>
      <c r="F2097">
        <v>88101</v>
      </c>
      <c r="G2097">
        <v>2</v>
      </c>
      <c r="H2097">
        <v>7</v>
      </c>
      <c r="I2097">
        <v>105</v>
      </c>
      <c r="J2097">
        <v>143</v>
      </c>
      <c r="K2097">
        <v>20190729</v>
      </c>
      <c r="L2097" s="78">
        <v>0</v>
      </c>
      <c r="N2097" t="s">
        <v>62</v>
      </c>
      <c r="AC2097" s="79">
        <f t="shared" si="264"/>
        <v>43675</v>
      </c>
      <c r="AD2097">
        <f t="shared" si="265"/>
        <v>7</v>
      </c>
      <c r="AE2097">
        <f t="shared" si="266"/>
        <v>2019</v>
      </c>
    </row>
    <row r="2098" spans="1:31" x14ac:dyDescent="0.25">
      <c r="A2098" t="s">
        <v>51</v>
      </c>
      <c r="B2098" t="s">
        <v>52</v>
      </c>
      <c r="C2098">
        <v>2</v>
      </c>
      <c r="D2098">
        <v>90</v>
      </c>
      <c r="E2098">
        <v>34</v>
      </c>
      <c r="F2098">
        <v>88101</v>
      </c>
      <c r="G2098">
        <v>2</v>
      </c>
      <c r="H2098">
        <v>7</v>
      </c>
      <c r="I2098">
        <v>105</v>
      </c>
      <c r="J2098">
        <v>143</v>
      </c>
      <c r="K2098">
        <v>20190730</v>
      </c>
      <c r="L2098" s="78">
        <v>0</v>
      </c>
      <c r="M2098">
        <v>7.6</v>
      </c>
      <c r="AC2098" s="79">
        <f t="shared" si="264"/>
        <v>43676</v>
      </c>
      <c r="AD2098">
        <f t="shared" si="265"/>
        <v>7</v>
      </c>
      <c r="AE2098">
        <f t="shared" si="266"/>
        <v>2019</v>
      </c>
    </row>
    <row r="2099" spans="1:31" x14ac:dyDescent="0.25">
      <c r="A2099" t="s">
        <v>51</v>
      </c>
      <c r="B2099" t="s">
        <v>52</v>
      </c>
      <c r="C2099">
        <v>2</v>
      </c>
      <c r="D2099">
        <v>90</v>
      </c>
      <c r="E2099">
        <v>34</v>
      </c>
      <c r="F2099">
        <v>88101</v>
      </c>
      <c r="G2099">
        <v>2</v>
      </c>
      <c r="H2099">
        <v>7</v>
      </c>
      <c r="I2099">
        <v>105</v>
      </c>
      <c r="J2099">
        <v>143</v>
      </c>
      <c r="K2099">
        <v>20190801</v>
      </c>
      <c r="L2099" s="78">
        <v>0</v>
      </c>
      <c r="M2099">
        <v>14</v>
      </c>
      <c r="AC2099" s="79">
        <f t="shared" si="264"/>
        <v>43678</v>
      </c>
      <c r="AD2099">
        <f t="shared" si="265"/>
        <v>8</v>
      </c>
      <c r="AE2099">
        <f t="shared" si="266"/>
        <v>2019</v>
      </c>
    </row>
    <row r="2100" spans="1:31" x14ac:dyDescent="0.25">
      <c r="A2100" t="s">
        <v>51</v>
      </c>
      <c r="B2100" t="s">
        <v>52</v>
      </c>
      <c r="C2100">
        <v>2</v>
      </c>
      <c r="D2100">
        <v>90</v>
      </c>
      <c r="E2100">
        <v>34</v>
      </c>
      <c r="F2100">
        <v>88101</v>
      </c>
      <c r="G2100">
        <v>2</v>
      </c>
      <c r="H2100">
        <v>7</v>
      </c>
      <c r="I2100">
        <v>105</v>
      </c>
      <c r="J2100">
        <v>143</v>
      </c>
      <c r="K2100">
        <v>20190804</v>
      </c>
      <c r="L2100" s="78">
        <v>0</v>
      </c>
      <c r="M2100">
        <v>1.8</v>
      </c>
      <c r="AC2100" s="79">
        <f t="shared" si="264"/>
        <v>43681</v>
      </c>
      <c r="AD2100">
        <f t="shared" si="265"/>
        <v>8</v>
      </c>
      <c r="AE2100">
        <f t="shared" si="266"/>
        <v>2019</v>
      </c>
    </row>
    <row r="2101" spans="1:31" x14ac:dyDescent="0.25">
      <c r="A2101" t="s">
        <v>51</v>
      </c>
      <c r="B2101" t="s">
        <v>52</v>
      </c>
      <c r="C2101">
        <v>2</v>
      </c>
      <c r="D2101">
        <v>90</v>
      </c>
      <c r="E2101">
        <v>34</v>
      </c>
      <c r="F2101">
        <v>88101</v>
      </c>
      <c r="G2101">
        <v>2</v>
      </c>
      <c r="H2101">
        <v>7</v>
      </c>
      <c r="I2101">
        <v>105</v>
      </c>
      <c r="J2101">
        <v>143</v>
      </c>
      <c r="K2101">
        <v>20190807</v>
      </c>
      <c r="L2101" s="78">
        <v>0</v>
      </c>
      <c r="M2101">
        <v>3.4</v>
      </c>
      <c r="AC2101" s="79">
        <f t="shared" si="264"/>
        <v>43684</v>
      </c>
      <c r="AD2101">
        <f t="shared" si="265"/>
        <v>8</v>
      </c>
      <c r="AE2101">
        <f t="shared" si="266"/>
        <v>2019</v>
      </c>
    </row>
    <row r="2102" spans="1:31" x14ac:dyDescent="0.25">
      <c r="A2102" t="s">
        <v>51</v>
      </c>
      <c r="B2102" t="s">
        <v>52</v>
      </c>
      <c r="C2102">
        <v>2</v>
      </c>
      <c r="D2102">
        <v>90</v>
      </c>
      <c r="E2102">
        <v>34</v>
      </c>
      <c r="F2102">
        <v>88101</v>
      </c>
      <c r="G2102">
        <v>2</v>
      </c>
      <c r="H2102">
        <v>7</v>
      </c>
      <c r="I2102">
        <v>105</v>
      </c>
      <c r="J2102">
        <v>143</v>
      </c>
      <c r="K2102">
        <v>20190810</v>
      </c>
      <c r="L2102" s="78">
        <v>0</v>
      </c>
      <c r="M2102">
        <v>5.0999999999999996</v>
      </c>
      <c r="AC2102" s="79">
        <f t="shared" si="264"/>
        <v>43687</v>
      </c>
      <c r="AD2102">
        <f t="shared" si="265"/>
        <v>8</v>
      </c>
      <c r="AE2102">
        <f t="shared" si="266"/>
        <v>2019</v>
      </c>
    </row>
    <row r="2103" spans="1:31" x14ac:dyDescent="0.25">
      <c r="A2103" t="s">
        <v>51</v>
      </c>
      <c r="B2103" t="s">
        <v>52</v>
      </c>
      <c r="C2103">
        <v>2</v>
      </c>
      <c r="D2103">
        <v>90</v>
      </c>
      <c r="E2103">
        <v>34</v>
      </c>
      <c r="F2103">
        <v>88101</v>
      </c>
      <c r="G2103">
        <v>2</v>
      </c>
      <c r="H2103">
        <v>7</v>
      </c>
      <c r="I2103">
        <v>105</v>
      </c>
      <c r="J2103">
        <v>143</v>
      </c>
      <c r="K2103">
        <v>20190813</v>
      </c>
      <c r="L2103" s="78">
        <v>0</v>
      </c>
      <c r="M2103">
        <v>2.1</v>
      </c>
      <c r="AC2103" s="79">
        <f t="shared" si="264"/>
        <v>43690</v>
      </c>
      <c r="AD2103">
        <f t="shared" si="265"/>
        <v>8</v>
      </c>
      <c r="AE2103">
        <f t="shared" si="266"/>
        <v>2019</v>
      </c>
    </row>
    <row r="2104" spans="1:31" x14ac:dyDescent="0.25">
      <c r="A2104" t="s">
        <v>51</v>
      </c>
      <c r="B2104" t="s">
        <v>52</v>
      </c>
      <c r="C2104">
        <v>2</v>
      </c>
      <c r="D2104">
        <v>90</v>
      </c>
      <c r="E2104">
        <v>34</v>
      </c>
      <c r="F2104">
        <v>88101</v>
      </c>
      <c r="G2104">
        <v>2</v>
      </c>
      <c r="H2104">
        <v>7</v>
      </c>
      <c r="I2104">
        <v>105</v>
      </c>
      <c r="J2104">
        <v>143</v>
      </c>
      <c r="K2104">
        <v>20190816</v>
      </c>
      <c r="L2104" s="78">
        <v>0</v>
      </c>
      <c r="M2104">
        <v>1.4</v>
      </c>
      <c r="AC2104" s="79">
        <f t="shared" si="264"/>
        <v>43693</v>
      </c>
      <c r="AD2104">
        <f t="shared" si="265"/>
        <v>8</v>
      </c>
      <c r="AE2104">
        <f t="shared" si="266"/>
        <v>2019</v>
      </c>
    </row>
    <row r="2105" spans="1:31" x14ac:dyDescent="0.25">
      <c r="A2105" t="s">
        <v>51</v>
      </c>
      <c r="B2105" t="s">
        <v>52</v>
      </c>
      <c r="C2105">
        <v>2</v>
      </c>
      <c r="D2105">
        <v>90</v>
      </c>
      <c r="E2105">
        <v>34</v>
      </c>
      <c r="F2105">
        <v>88101</v>
      </c>
      <c r="G2105">
        <v>2</v>
      </c>
      <c r="H2105">
        <v>7</v>
      </c>
      <c r="I2105">
        <v>105</v>
      </c>
      <c r="J2105">
        <v>143</v>
      </c>
      <c r="K2105">
        <v>20190819</v>
      </c>
      <c r="L2105" s="78">
        <v>0</v>
      </c>
      <c r="N2105" t="s">
        <v>62</v>
      </c>
      <c r="AC2105" s="79">
        <f t="shared" si="264"/>
        <v>43696</v>
      </c>
      <c r="AD2105">
        <f t="shared" si="265"/>
        <v>8</v>
      </c>
      <c r="AE2105">
        <f t="shared" si="266"/>
        <v>2019</v>
      </c>
    </row>
    <row r="2106" spans="1:31" x14ac:dyDescent="0.25">
      <c r="A2106" t="s">
        <v>51</v>
      </c>
      <c r="B2106" t="s">
        <v>52</v>
      </c>
      <c r="C2106">
        <v>2</v>
      </c>
      <c r="D2106">
        <v>90</v>
      </c>
      <c r="E2106">
        <v>34</v>
      </c>
      <c r="F2106">
        <v>88101</v>
      </c>
      <c r="G2106">
        <v>2</v>
      </c>
      <c r="H2106">
        <v>7</v>
      </c>
      <c r="I2106">
        <v>105</v>
      </c>
      <c r="J2106">
        <v>143</v>
      </c>
      <c r="K2106">
        <v>20190820</v>
      </c>
      <c r="L2106" s="78">
        <v>0</v>
      </c>
      <c r="M2106">
        <v>4.3</v>
      </c>
      <c r="AC2106" s="79">
        <f t="shared" si="264"/>
        <v>43697</v>
      </c>
      <c r="AD2106">
        <f t="shared" si="265"/>
        <v>8</v>
      </c>
      <c r="AE2106">
        <f t="shared" si="266"/>
        <v>2019</v>
      </c>
    </row>
    <row r="2107" spans="1:31" x14ac:dyDescent="0.25">
      <c r="A2107" t="s">
        <v>51</v>
      </c>
      <c r="B2107" t="s">
        <v>52</v>
      </c>
      <c r="C2107">
        <v>2</v>
      </c>
      <c r="D2107">
        <v>90</v>
      </c>
      <c r="E2107">
        <v>34</v>
      </c>
      <c r="F2107">
        <v>88101</v>
      </c>
      <c r="G2107">
        <v>2</v>
      </c>
      <c r="H2107">
        <v>7</v>
      </c>
      <c r="I2107">
        <v>105</v>
      </c>
      <c r="J2107">
        <v>143</v>
      </c>
      <c r="K2107">
        <v>20190822</v>
      </c>
      <c r="L2107" s="78">
        <v>0</v>
      </c>
      <c r="M2107">
        <v>6.8</v>
      </c>
      <c r="AC2107" s="79">
        <f t="shared" si="264"/>
        <v>43699</v>
      </c>
      <c r="AD2107">
        <f t="shared" si="265"/>
        <v>8</v>
      </c>
      <c r="AE2107">
        <f t="shared" si="266"/>
        <v>2019</v>
      </c>
    </row>
    <row r="2108" spans="1:31" x14ac:dyDescent="0.25">
      <c r="A2108" t="s">
        <v>51</v>
      </c>
      <c r="B2108" t="s">
        <v>52</v>
      </c>
      <c r="C2108">
        <v>2</v>
      </c>
      <c r="D2108">
        <v>90</v>
      </c>
      <c r="E2108">
        <v>34</v>
      </c>
      <c r="F2108">
        <v>88101</v>
      </c>
      <c r="G2108">
        <v>2</v>
      </c>
      <c r="H2108">
        <v>7</v>
      </c>
      <c r="I2108">
        <v>105</v>
      </c>
      <c r="J2108">
        <v>143</v>
      </c>
      <c r="K2108">
        <v>20190825</v>
      </c>
      <c r="L2108" s="78">
        <v>0</v>
      </c>
      <c r="M2108">
        <v>4</v>
      </c>
      <c r="AC2108" s="79">
        <f t="shared" si="264"/>
        <v>43702</v>
      </c>
      <c r="AD2108">
        <f t="shared" si="265"/>
        <v>8</v>
      </c>
      <c r="AE2108">
        <f t="shared" si="266"/>
        <v>2019</v>
      </c>
    </row>
    <row r="2109" spans="1:31" x14ac:dyDescent="0.25">
      <c r="A2109" t="s">
        <v>51</v>
      </c>
      <c r="B2109" t="s">
        <v>52</v>
      </c>
      <c r="C2109">
        <v>2</v>
      </c>
      <c r="D2109">
        <v>90</v>
      </c>
      <c r="E2109">
        <v>34</v>
      </c>
      <c r="F2109">
        <v>88101</v>
      </c>
      <c r="G2109">
        <v>2</v>
      </c>
      <c r="H2109">
        <v>7</v>
      </c>
      <c r="I2109">
        <v>105</v>
      </c>
      <c r="J2109">
        <v>143</v>
      </c>
      <c r="K2109">
        <v>20190828</v>
      </c>
      <c r="L2109" s="78">
        <v>0</v>
      </c>
      <c r="M2109">
        <v>2.8</v>
      </c>
      <c r="AC2109" s="79">
        <f t="shared" si="264"/>
        <v>43705</v>
      </c>
      <c r="AD2109">
        <f t="shared" si="265"/>
        <v>8</v>
      </c>
      <c r="AE2109">
        <f t="shared" si="266"/>
        <v>2019</v>
      </c>
    </row>
    <row r="2110" spans="1:31" x14ac:dyDescent="0.25">
      <c r="A2110" t="s">
        <v>51</v>
      </c>
      <c r="B2110" t="s">
        <v>52</v>
      </c>
      <c r="C2110">
        <v>2</v>
      </c>
      <c r="D2110">
        <v>90</v>
      </c>
      <c r="E2110">
        <v>34</v>
      </c>
      <c r="F2110">
        <v>88101</v>
      </c>
      <c r="G2110">
        <v>2</v>
      </c>
      <c r="H2110">
        <v>7</v>
      </c>
      <c r="I2110">
        <v>105</v>
      </c>
      <c r="J2110">
        <v>143</v>
      </c>
      <c r="K2110">
        <v>20190831</v>
      </c>
      <c r="L2110" s="78">
        <v>0</v>
      </c>
      <c r="M2110">
        <v>12</v>
      </c>
      <c r="AC2110" s="79">
        <f t="shared" si="264"/>
        <v>43708</v>
      </c>
      <c r="AD2110">
        <f t="shared" si="265"/>
        <v>8</v>
      </c>
      <c r="AE2110">
        <f t="shared" si="266"/>
        <v>2019</v>
      </c>
    </row>
    <row r="2111" spans="1:31" x14ac:dyDescent="0.25">
      <c r="A2111" t="s">
        <v>51</v>
      </c>
      <c r="B2111" t="s">
        <v>52</v>
      </c>
      <c r="C2111">
        <v>2</v>
      </c>
      <c r="D2111">
        <v>90</v>
      </c>
      <c r="E2111">
        <v>34</v>
      </c>
      <c r="F2111">
        <v>88101</v>
      </c>
      <c r="G2111">
        <v>4</v>
      </c>
      <c r="H2111">
        <v>7</v>
      </c>
      <c r="I2111">
        <v>105</v>
      </c>
      <c r="J2111">
        <v>143</v>
      </c>
      <c r="K2111">
        <v>20170504</v>
      </c>
      <c r="L2111" s="78">
        <v>0</v>
      </c>
      <c r="N2111" t="s">
        <v>63</v>
      </c>
      <c r="AC2111" s="79">
        <f t="shared" ref="AC2111:AC2121" si="267">DATE(LEFT(K2111,4),MID(K2111,5,2),RIGHT(K2111,2))</f>
        <v>42859</v>
      </c>
      <c r="AD2111">
        <f t="shared" ref="AD2111:AD2121" si="268">MONTH(AC2111)</f>
        <v>5</v>
      </c>
      <c r="AE2111">
        <f t="shared" ref="AE2111:AE2121" si="269">YEAR(AC2111)</f>
        <v>2017</v>
      </c>
    </row>
    <row r="2112" spans="1:31" x14ac:dyDescent="0.25">
      <c r="A2112" t="s">
        <v>51</v>
      </c>
      <c r="B2112" t="s">
        <v>52</v>
      </c>
      <c r="C2112">
        <v>2</v>
      </c>
      <c r="D2112">
        <v>90</v>
      </c>
      <c r="E2112">
        <v>34</v>
      </c>
      <c r="F2112">
        <v>88101</v>
      </c>
      <c r="G2112">
        <v>4</v>
      </c>
      <c r="H2112">
        <v>7</v>
      </c>
      <c r="I2112">
        <v>105</v>
      </c>
      <c r="J2112">
        <v>143</v>
      </c>
      <c r="K2112">
        <v>20170507</v>
      </c>
      <c r="L2112" s="78">
        <v>0</v>
      </c>
      <c r="M2112">
        <v>3.3</v>
      </c>
      <c r="AC2112" s="79">
        <f t="shared" si="267"/>
        <v>42862</v>
      </c>
      <c r="AD2112">
        <f t="shared" si="268"/>
        <v>5</v>
      </c>
      <c r="AE2112">
        <f t="shared" si="269"/>
        <v>2017</v>
      </c>
    </row>
    <row r="2113" spans="1:31" x14ac:dyDescent="0.25">
      <c r="A2113" t="s">
        <v>51</v>
      </c>
      <c r="B2113" t="s">
        <v>52</v>
      </c>
      <c r="C2113">
        <v>2</v>
      </c>
      <c r="D2113">
        <v>90</v>
      </c>
      <c r="E2113">
        <v>34</v>
      </c>
      <c r="F2113">
        <v>88101</v>
      </c>
      <c r="G2113">
        <v>4</v>
      </c>
      <c r="H2113">
        <v>7</v>
      </c>
      <c r="I2113">
        <v>105</v>
      </c>
      <c r="J2113">
        <v>143</v>
      </c>
      <c r="K2113">
        <v>20170512</v>
      </c>
      <c r="L2113" s="78">
        <v>0</v>
      </c>
      <c r="M2113">
        <v>4.4000000000000004</v>
      </c>
      <c r="AC2113" s="79">
        <f t="shared" si="267"/>
        <v>42867</v>
      </c>
      <c r="AD2113">
        <f t="shared" si="268"/>
        <v>5</v>
      </c>
      <c r="AE2113">
        <f t="shared" si="269"/>
        <v>2017</v>
      </c>
    </row>
    <row r="2114" spans="1:31" x14ac:dyDescent="0.25">
      <c r="A2114" t="s">
        <v>51</v>
      </c>
      <c r="B2114" t="s">
        <v>52</v>
      </c>
      <c r="C2114">
        <v>2</v>
      </c>
      <c r="D2114">
        <v>90</v>
      </c>
      <c r="E2114">
        <v>34</v>
      </c>
      <c r="F2114">
        <v>88101</v>
      </c>
      <c r="G2114">
        <v>4</v>
      </c>
      <c r="H2114">
        <v>7</v>
      </c>
      <c r="I2114">
        <v>105</v>
      </c>
      <c r="J2114">
        <v>143</v>
      </c>
      <c r="K2114">
        <v>20170516</v>
      </c>
      <c r="L2114" s="78">
        <v>0</v>
      </c>
      <c r="M2114">
        <v>3.5</v>
      </c>
      <c r="AC2114" s="79">
        <f t="shared" si="267"/>
        <v>42871</v>
      </c>
      <c r="AD2114">
        <f t="shared" si="268"/>
        <v>5</v>
      </c>
      <c r="AE2114">
        <f t="shared" si="269"/>
        <v>2017</v>
      </c>
    </row>
    <row r="2115" spans="1:31" x14ac:dyDescent="0.25">
      <c r="A2115" t="s">
        <v>51</v>
      </c>
      <c r="B2115" t="s">
        <v>52</v>
      </c>
      <c r="C2115">
        <v>2</v>
      </c>
      <c r="D2115">
        <v>90</v>
      </c>
      <c r="E2115">
        <v>34</v>
      </c>
      <c r="F2115">
        <v>88101</v>
      </c>
      <c r="G2115">
        <v>4</v>
      </c>
      <c r="H2115">
        <v>7</v>
      </c>
      <c r="I2115">
        <v>105</v>
      </c>
      <c r="J2115">
        <v>143</v>
      </c>
      <c r="K2115">
        <v>20170519</v>
      </c>
      <c r="L2115" s="78">
        <v>0</v>
      </c>
      <c r="M2115">
        <v>4.0999999999999996</v>
      </c>
      <c r="AC2115" s="79">
        <f t="shared" si="267"/>
        <v>42874</v>
      </c>
      <c r="AD2115">
        <f t="shared" si="268"/>
        <v>5</v>
      </c>
      <c r="AE2115">
        <f t="shared" si="269"/>
        <v>2017</v>
      </c>
    </row>
    <row r="2116" spans="1:31" x14ac:dyDescent="0.25">
      <c r="A2116" t="s">
        <v>51</v>
      </c>
      <c r="B2116" t="s">
        <v>52</v>
      </c>
      <c r="C2116">
        <v>2</v>
      </c>
      <c r="D2116">
        <v>90</v>
      </c>
      <c r="E2116">
        <v>34</v>
      </c>
      <c r="F2116">
        <v>88101</v>
      </c>
      <c r="G2116">
        <v>4</v>
      </c>
      <c r="H2116">
        <v>7</v>
      </c>
      <c r="I2116">
        <v>105</v>
      </c>
      <c r="J2116">
        <v>143</v>
      </c>
      <c r="K2116">
        <v>20170523</v>
      </c>
      <c r="L2116" s="78">
        <v>0</v>
      </c>
      <c r="M2116">
        <v>2.6</v>
      </c>
      <c r="AC2116" s="79">
        <f t="shared" si="267"/>
        <v>42878</v>
      </c>
      <c r="AD2116">
        <f t="shared" si="268"/>
        <v>5</v>
      </c>
      <c r="AE2116">
        <f t="shared" si="269"/>
        <v>2017</v>
      </c>
    </row>
    <row r="2117" spans="1:31" x14ac:dyDescent="0.25">
      <c r="A2117" t="s">
        <v>51</v>
      </c>
      <c r="B2117" t="s">
        <v>52</v>
      </c>
      <c r="C2117">
        <v>2</v>
      </c>
      <c r="D2117">
        <v>90</v>
      </c>
      <c r="E2117">
        <v>34</v>
      </c>
      <c r="F2117">
        <v>88101</v>
      </c>
      <c r="G2117">
        <v>6</v>
      </c>
      <c r="H2117">
        <v>7</v>
      </c>
      <c r="I2117">
        <v>105</v>
      </c>
      <c r="J2117">
        <v>143</v>
      </c>
      <c r="K2117">
        <v>20170503</v>
      </c>
      <c r="L2117" s="78">
        <v>0</v>
      </c>
      <c r="M2117">
        <v>1.8</v>
      </c>
      <c r="AC2117" s="79">
        <f t="shared" si="267"/>
        <v>42858</v>
      </c>
      <c r="AD2117">
        <f t="shared" si="268"/>
        <v>5</v>
      </c>
      <c r="AE2117">
        <f t="shared" si="269"/>
        <v>2017</v>
      </c>
    </row>
    <row r="2118" spans="1:31" x14ac:dyDescent="0.25">
      <c r="A2118" t="s">
        <v>51</v>
      </c>
      <c r="B2118" t="s">
        <v>52</v>
      </c>
      <c r="C2118">
        <v>2</v>
      </c>
      <c r="D2118">
        <v>90</v>
      </c>
      <c r="E2118">
        <v>34</v>
      </c>
      <c r="F2118">
        <v>88101</v>
      </c>
      <c r="G2118">
        <v>6</v>
      </c>
      <c r="H2118">
        <v>7</v>
      </c>
      <c r="I2118">
        <v>105</v>
      </c>
      <c r="J2118">
        <v>143</v>
      </c>
      <c r="K2118">
        <v>20170508</v>
      </c>
      <c r="L2118" s="78">
        <v>0</v>
      </c>
      <c r="M2118">
        <v>2.7</v>
      </c>
      <c r="AC2118" s="79">
        <f t="shared" si="267"/>
        <v>42863</v>
      </c>
      <c r="AD2118">
        <f t="shared" si="268"/>
        <v>5</v>
      </c>
      <c r="AE2118">
        <f t="shared" si="269"/>
        <v>2017</v>
      </c>
    </row>
    <row r="2119" spans="1:31" x14ac:dyDescent="0.25">
      <c r="A2119" t="s">
        <v>51</v>
      </c>
      <c r="B2119" t="s">
        <v>52</v>
      </c>
      <c r="C2119">
        <v>2</v>
      </c>
      <c r="D2119">
        <v>90</v>
      </c>
      <c r="E2119">
        <v>34</v>
      </c>
      <c r="F2119">
        <v>88101</v>
      </c>
      <c r="G2119">
        <v>6</v>
      </c>
      <c r="H2119">
        <v>7</v>
      </c>
      <c r="I2119">
        <v>105</v>
      </c>
      <c r="J2119">
        <v>143</v>
      </c>
      <c r="K2119">
        <v>20170511</v>
      </c>
      <c r="L2119" s="78">
        <v>0</v>
      </c>
      <c r="M2119">
        <v>3</v>
      </c>
      <c r="AC2119" s="79">
        <f t="shared" si="267"/>
        <v>42866</v>
      </c>
      <c r="AD2119">
        <f t="shared" si="268"/>
        <v>5</v>
      </c>
      <c r="AE2119">
        <f t="shared" si="269"/>
        <v>2017</v>
      </c>
    </row>
    <row r="2120" spans="1:31" x14ac:dyDescent="0.25">
      <c r="A2120" t="s">
        <v>51</v>
      </c>
      <c r="B2120" t="s">
        <v>52</v>
      </c>
      <c r="C2120">
        <v>2</v>
      </c>
      <c r="D2120">
        <v>90</v>
      </c>
      <c r="E2120">
        <v>34</v>
      </c>
      <c r="F2120">
        <v>88101</v>
      </c>
      <c r="G2120">
        <v>6</v>
      </c>
      <c r="H2120">
        <v>7</v>
      </c>
      <c r="I2120">
        <v>105</v>
      </c>
      <c r="J2120">
        <v>143</v>
      </c>
      <c r="K2120">
        <v>20170515</v>
      </c>
      <c r="L2120" s="78">
        <v>0</v>
      </c>
      <c r="M2120">
        <v>3.5</v>
      </c>
      <c r="AC2120" s="79">
        <f t="shared" si="267"/>
        <v>42870</v>
      </c>
      <c r="AD2120">
        <f t="shared" si="268"/>
        <v>5</v>
      </c>
      <c r="AE2120">
        <f t="shared" si="269"/>
        <v>2017</v>
      </c>
    </row>
    <row r="2121" spans="1:31" x14ac:dyDescent="0.25">
      <c r="A2121" t="s">
        <v>51</v>
      </c>
      <c r="B2121" t="s">
        <v>52</v>
      </c>
      <c r="C2121">
        <v>2</v>
      </c>
      <c r="D2121">
        <v>90</v>
      </c>
      <c r="E2121">
        <v>34</v>
      </c>
      <c r="F2121">
        <v>88101</v>
      </c>
      <c r="G2121">
        <v>6</v>
      </c>
      <c r="H2121">
        <v>7</v>
      </c>
      <c r="I2121">
        <v>105</v>
      </c>
      <c r="J2121">
        <v>143</v>
      </c>
      <c r="K2121">
        <v>20170520</v>
      </c>
      <c r="L2121" s="78">
        <v>0</v>
      </c>
      <c r="M2121">
        <v>2.7</v>
      </c>
      <c r="AC2121" s="79">
        <f t="shared" si="267"/>
        <v>42875</v>
      </c>
      <c r="AD2121">
        <f t="shared" si="268"/>
        <v>5</v>
      </c>
      <c r="AE2121">
        <f t="shared" si="269"/>
        <v>2017</v>
      </c>
    </row>
    <row r="2122" spans="1:31" x14ac:dyDescent="0.25">
      <c r="A2122" t="s">
        <v>51</v>
      </c>
      <c r="B2122" t="s">
        <v>52</v>
      </c>
      <c r="C2122">
        <v>2</v>
      </c>
      <c r="D2122">
        <v>90</v>
      </c>
      <c r="E2122">
        <v>35</v>
      </c>
      <c r="F2122">
        <v>88101</v>
      </c>
      <c r="G2122">
        <v>1</v>
      </c>
      <c r="H2122">
        <v>7</v>
      </c>
      <c r="I2122">
        <v>105</v>
      </c>
      <c r="J2122">
        <v>143</v>
      </c>
      <c r="K2122">
        <v>20120503</v>
      </c>
      <c r="L2122" s="78">
        <v>0</v>
      </c>
      <c r="M2122">
        <v>6</v>
      </c>
      <c r="O2122">
        <v>6</v>
      </c>
      <c r="AC2122" s="79">
        <f t="shared" ref="AC2122:AC2161" si="270">DATE(LEFT(K2122,4),MID(K2122,5,2),RIGHT(K2122,2))</f>
        <v>41032</v>
      </c>
      <c r="AD2122">
        <f t="shared" ref="AD2122:AD2161" si="271">MONTH(AC2122)</f>
        <v>5</v>
      </c>
      <c r="AE2122">
        <f t="shared" ref="AE2122:AE2161" si="272">YEAR(AC2122)</f>
        <v>2012</v>
      </c>
    </row>
    <row r="2123" spans="1:31" x14ac:dyDescent="0.25">
      <c r="A2123" t="s">
        <v>51</v>
      </c>
      <c r="B2123" t="s">
        <v>52</v>
      </c>
      <c r="C2123">
        <v>2</v>
      </c>
      <c r="D2123">
        <v>90</v>
      </c>
      <c r="E2123">
        <v>35</v>
      </c>
      <c r="F2123">
        <v>88101</v>
      </c>
      <c r="G2123">
        <v>1</v>
      </c>
      <c r="H2123">
        <v>7</v>
      </c>
      <c r="I2123">
        <v>105</v>
      </c>
      <c r="J2123">
        <v>143</v>
      </c>
      <c r="K2123">
        <v>20120506</v>
      </c>
      <c r="L2123" s="78">
        <v>0</v>
      </c>
      <c r="M2123">
        <v>3.9</v>
      </c>
      <c r="O2123">
        <v>6</v>
      </c>
      <c r="AC2123" s="79">
        <f t="shared" si="270"/>
        <v>41035</v>
      </c>
      <c r="AD2123">
        <f t="shared" si="271"/>
        <v>5</v>
      </c>
      <c r="AE2123">
        <f t="shared" si="272"/>
        <v>2012</v>
      </c>
    </row>
    <row r="2124" spans="1:31" x14ac:dyDescent="0.25">
      <c r="A2124" t="s">
        <v>51</v>
      </c>
      <c r="B2124" t="s">
        <v>52</v>
      </c>
      <c r="C2124">
        <v>2</v>
      </c>
      <c r="D2124">
        <v>90</v>
      </c>
      <c r="E2124">
        <v>35</v>
      </c>
      <c r="F2124">
        <v>88101</v>
      </c>
      <c r="G2124">
        <v>1</v>
      </c>
      <c r="H2124">
        <v>7</v>
      </c>
      <c r="I2124">
        <v>105</v>
      </c>
      <c r="J2124">
        <v>143</v>
      </c>
      <c r="K2124">
        <v>20120509</v>
      </c>
      <c r="L2124" s="78">
        <v>0</v>
      </c>
      <c r="M2124">
        <v>4.5999999999999996</v>
      </c>
      <c r="O2124">
        <v>6</v>
      </c>
      <c r="AC2124" s="79">
        <f t="shared" si="270"/>
        <v>41038</v>
      </c>
      <c r="AD2124">
        <f t="shared" si="271"/>
        <v>5</v>
      </c>
      <c r="AE2124">
        <f t="shared" si="272"/>
        <v>2012</v>
      </c>
    </row>
    <row r="2125" spans="1:31" x14ac:dyDescent="0.25">
      <c r="A2125" t="s">
        <v>51</v>
      </c>
      <c r="B2125" t="s">
        <v>52</v>
      </c>
      <c r="C2125">
        <v>2</v>
      </c>
      <c r="D2125">
        <v>90</v>
      </c>
      <c r="E2125">
        <v>35</v>
      </c>
      <c r="F2125">
        <v>88101</v>
      </c>
      <c r="G2125">
        <v>1</v>
      </c>
      <c r="H2125">
        <v>7</v>
      </c>
      <c r="I2125">
        <v>105</v>
      </c>
      <c r="J2125">
        <v>143</v>
      </c>
      <c r="K2125">
        <v>20120512</v>
      </c>
      <c r="L2125" s="78">
        <v>0</v>
      </c>
      <c r="M2125">
        <v>5.7</v>
      </c>
      <c r="O2125">
        <v>6</v>
      </c>
      <c r="AC2125" s="79">
        <f t="shared" si="270"/>
        <v>41041</v>
      </c>
      <c r="AD2125">
        <f t="shared" si="271"/>
        <v>5</v>
      </c>
      <c r="AE2125">
        <f t="shared" si="272"/>
        <v>2012</v>
      </c>
    </row>
    <row r="2126" spans="1:31" x14ac:dyDescent="0.25">
      <c r="A2126" t="s">
        <v>51</v>
      </c>
      <c r="B2126" t="s">
        <v>52</v>
      </c>
      <c r="C2126">
        <v>2</v>
      </c>
      <c r="D2126">
        <v>90</v>
      </c>
      <c r="E2126">
        <v>35</v>
      </c>
      <c r="F2126">
        <v>88101</v>
      </c>
      <c r="G2126">
        <v>1</v>
      </c>
      <c r="H2126">
        <v>7</v>
      </c>
      <c r="I2126">
        <v>105</v>
      </c>
      <c r="J2126">
        <v>143</v>
      </c>
      <c r="K2126">
        <v>20120515</v>
      </c>
      <c r="L2126" s="78">
        <v>0</v>
      </c>
      <c r="M2126">
        <v>2.8</v>
      </c>
      <c r="O2126">
        <v>6</v>
      </c>
      <c r="AC2126" s="79">
        <f t="shared" si="270"/>
        <v>41044</v>
      </c>
      <c r="AD2126">
        <f t="shared" si="271"/>
        <v>5</v>
      </c>
      <c r="AE2126">
        <f t="shared" si="272"/>
        <v>2012</v>
      </c>
    </row>
    <row r="2127" spans="1:31" x14ac:dyDescent="0.25">
      <c r="A2127" t="s">
        <v>51</v>
      </c>
      <c r="B2127" t="s">
        <v>52</v>
      </c>
      <c r="C2127">
        <v>2</v>
      </c>
      <c r="D2127">
        <v>90</v>
      </c>
      <c r="E2127">
        <v>35</v>
      </c>
      <c r="F2127">
        <v>88101</v>
      </c>
      <c r="G2127">
        <v>1</v>
      </c>
      <c r="H2127">
        <v>7</v>
      </c>
      <c r="I2127">
        <v>105</v>
      </c>
      <c r="J2127">
        <v>143</v>
      </c>
      <c r="K2127">
        <v>20120518</v>
      </c>
      <c r="L2127" s="78">
        <v>0</v>
      </c>
      <c r="M2127">
        <v>5.8</v>
      </c>
      <c r="O2127">
        <v>6</v>
      </c>
      <c r="AC2127" s="79">
        <f t="shared" si="270"/>
        <v>41047</v>
      </c>
      <c r="AD2127">
        <f t="shared" si="271"/>
        <v>5</v>
      </c>
      <c r="AE2127">
        <f t="shared" si="272"/>
        <v>2012</v>
      </c>
    </row>
    <row r="2128" spans="1:31" x14ac:dyDescent="0.25">
      <c r="A2128" t="s">
        <v>51</v>
      </c>
      <c r="B2128" t="s">
        <v>52</v>
      </c>
      <c r="C2128">
        <v>2</v>
      </c>
      <c r="D2128">
        <v>90</v>
      </c>
      <c r="E2128">
        <v>35</v>
      </c>
      <c r="F2128">
        <v>88101</v>
      </c>
      <c r="G2128">
        <v>1</v>
      </c>
      <c r="H2128">
        <v>7</v>
      </c>
      <c r="I2128">
        <v>105</v>
      </c>
      <c r="J2128">
        <v>143</v>
      </c>
      <c r="K2128">
        <v>20120521</v>
      </c>
      <c r="L2128" s="78">
        <v>0</v>
      </c>
      <c r="M2128">
        <v>7.3</v>
      </c>
      <c r="O2128">
        <v>6</v>
      </c>
      <c r="AC2128" s="79">
        <f t="shared" si="270"/>
        <v>41050</v>
      </c>
      <c r="AD2128">
        <f t="shared" si="271"/>
        <v>5</v>
      </c>
      <c r="AE2128">
        <f t="shared" si="272"/>
        <v>2012</v>
      </c>
    </row>
    <row r="2129" spans="1:31" x14ac:dyDescent="0.25">
      <c r="A2129" t="s">
        <v>51</v>
      </c>
      <c r="B2129" t="s">
        <v>52</v>
      </c>
      <c r="C2129">
        <v>2</v>
      </c>
      <c r="D2129">
        <v>90</v>
      </c>
      <c r="E2129">
        <v>35</v>
      </c>
      <c r="F2129">
        <v>88101</v>
      </c>
      <c r="G2129">
        <v>1</v>
      </c>
      <c r="H2129">
        <v>7</v>
      </c>
      <c r="I2129">
        <v>105</v>
      </c>
      <c r="J2129">
        <v>143</v>
      </c>
      <c r="K2129">
        <v>20120524</v>
      </c>
      <c r="L2129" s="78">
        <v>0</v>
      </c>
      <c r="M2129">
        <v>3.8</v>
      </c>
      <c r="O2129">
        <v>6</v>
      </c>
      <c r="AC2129" s="79">
        <f t="shared" si="270"/>
        <v>41053</v>
      </c>
      <c r="AD2129">
        <f t="shared" si="271"/>
        <v>5</v>
      </c>
      <c r="AE2129">
        <f t="shared" si="272"/>
        <v>2012</v>
      </c>
    </row>
    <row r="2130" spans="1:31" x14ac:dyDescent="0.25">
      <c r="A2130" t="s">
        <v>51</v>
      </c>
      <c r="B2130" t="s">
        <v>52</v>
      </c>
      <c r="C2130">
        <v>2</v>
      </c>
      <c r="D2130">
        <v>90</v>
      </c>
      <c r="E2130">
        <v>35</v>
      </c>
      <c r="F2130">
        <v>88101</v>
      </c>
      <c r="G2130">
        <v>1</v>
      </c>
      <c r="H2130">
        <v>7</v>
      </c>
      <c r="I2130">
        <v>105</v>
      </c>
      <c r="J2130">
        <v>143</v>
      </c>
      <c r="K2130">
        <v>20120527</v>
      </c>
      <c r="L2130" s="78">
        <v>0</v>
      </c>
      <c r="M2130">
        <v>2.6</v>
      </c>
      <c r="O2130">
        <v>6</v>
      </c>
      <c r="AC2130" s="79">
        <f t="shared" si="270"/>
        <v>41056</v>
      </c>
      <c r="AD2130">
        <f t="shared" si="271"/>
        <v>5</v>
      </c>
      <c r="AE2130">
        <f t="shared" si="272"/>
        <v>2012</v>
      </c>
    </row>
    <row r="2131" spans="1:31" x14ac:dyDescent="0.25">
      <c r="A2131" t="s">
        <v>51</v>
      </c>
      <c r="B2131" t="s">
        <v>52</v>
      </c>
      <c r="C2131">
        <v>2</v>
      </c>
      <c r="D2131">
        <v>90</v>
      </c>
      <c r="E2131">
        <v>35</v>
      </c>
      <c r="F2131">
        <v>88101</v>
      </c>
      <c r="G2131">
        <v>1</v>
      </c>
      <c r="H2131">
        <v>7</v>
      </c>
      <c r="I2131">
        <v>105</v>
      </c>
      <c r="J2131">
        <v>143</v>
      </c>
      <c r="K2131">
        <v>20120530</v>
      </c>
      <c r="L2131" s="78">
        <v>0</v>
      </c>
      <c r="M2131">
        <v>3.8</v>
      </c>
      <c r="O2131">
        <v>6</v>
      </c>
      <c r="AC2131" s="79">
        <f t="shared" si="270"/>
        <v>41059</v>
      </c>
      <c r="AD2131">
        <f t="shared" si="271"/>
        <v>5</v>
      </c>
      <c r="AE2131">
        <f t="shared" si="272"/>
        <v>2012</v>
      </c>
    </row>
    <row r="2132" spans="1:31" x14ac:dyDescent="0.25">
      <c r="A2132" t="s">
        <v>51</v>
      </c>
      <c r="B2132" t="s">
        <v>52</v>
      </c>
      <c r="C2132">
        <v>2</v>
      </c>
      <c r="D2132">
        <v>90</v>
      </c>
      <c r="E2132">
        <v>35</v>
      </c>
      <c r="F2132">
        <v>88101</v>
      </c>
      <c r="G2132">
        <v>1</v>
      </c>
      <c r="H2132">
        <v>7</v>
      </c>
      <c r="I2132">
        <v>105</v>
      </c>
      <c r="J2132">
        <v>143</v>
      </c>
      <c r="K2132">
        <v>20120602</v>
      </c>
      <c r="L2132" s="78">
        <v>0</v>
      </c>
      <c r="M2132">
        <v>1.7</v>
      </c>
      <c r="O2132">
        <v>6</v>
      </c>
      <c r="AC2132" s="79">
        <f t="shared" si="270"/>
        <v>41062</v>
      </c>
      <c r="AD2132">
        <f t="shared" si="271"/>
        <v>6</v>
      </c>
      <c r="AE2132">
        <f t="shared" si="272"/>
        <v>2012</v>
      </c>
    </row>
    <row r="2133" spans="1:31" x14ac:dyDescent="0.25">
      <c r="A2133" t="s">
        <v>51</v>
      </c>
      <c r="B2133" t="s">
        <v>52</v>
      </c>
      <c r="C2133">
        <v>2</v>
      </c>
      <c r="D2133">
        <v>90</v>
      </c>
      <c r="E2133">
        <v>35</v>
      </c>
      <c r="F2133">
        <v>88101</v>
      </c>
      <c r="G2133">
        <v>1</v>
      </c>
      <c r="H2133">
        <v>7</v>
      </c>
      <c r="I2133">
        <v>105</v>
      </c>
      <c r="J2133">
        <v>143</v>
      </c>
      <c r="K2133">
        <v>20120606</v>
      </c>
      <c r="L2133" s="78">
        <v>0</v>
      </c>
      <c r="M2133">
        <v>3.8</v>
      </c>
      <c r="O2133">
        <v>6</v>
      </c>
      <c r="AC2133" s="79">
        <f t="shared" si="270"/>
        <v>41066</v>
      </c>
      <c r="AD2133">
        <f t="shared" si="271"/>
        <v>6</v>
      </c>
      <c r="AE2133">
        <f t="shared" si="272"/>
        <v>2012</v>
      </c>
    </row>
    <row r="2134" spans="1:31" x14ac:dyDescent="0.25">
      <c r="A2134" t="s">
        <v>51</v>
      </c>
      <c r="B2134" t="s">
        <v>52</v>
      </c>
      <c r="C2134">
        <v>2</v>
      </c>
      <c r="D2134">
        <v>90</v>
      </c>
      <c r="E2134">
        <v>35</v>
      </c>
      <c r="F2134">
        <v>88101</v>
      </c>
      <c r="G2134">
        <v>1</v>
      </c>
      <c r="H2134">
        <v>7</v>
      </c>
      <c r="I2134">
        <v>105</v>
      </c>
      <c r="J2134">
        <v>143</v>
      </c>
      <c r="K2134">
        <v>20120608</v>
      </c>
      <c r="L2134" s="78">
        <v>0</v>
      </c>
      <c r="M2134">
        <v>5</v>
      </c>
      <c r="O2134">
        <v>6</v>
      </c>
      <c r="AC2134" s="79">
        <f t="shared" si="270"/>
        <v>41068</v>
      </c>
      <c r="AD2134">
        <f t="shared" si="271"/>
        <v>6</v>
      </c>
      <c r="AE2134">
        <f t="shared" si="272"/>
        <v>2012</v>
      </c>
    </row>
    <row r="2135" spans="1:31" x14ac:dyDescent="0.25">
      <c r="A2135" t="s">
        <v>51</v>
      </c>
      <c r="B2135" t="s">
        <v>52</v>
      </c>
      <c r="C2135">
        <v>2</v>
      </c>
      <c r="D2135">
        <v>90</v>
      </c>
      <c r="E2135">
        <v>35</v>
      </c>
      <c r="F2135">
        <v>88101</v>
      </c>
      <c r="G2135">
        <v>1</v>
      </c>
      <c r="H2135">
        <v>7</v>
      </c>
      <c r="I2135">
        <v>105</v>
      </c>
      <c r="J2135">
        <v>143</v>
      </c>
      <c r="K2135">
        <v>20120611</v>
      </c>
      <c r="L2135" s="78">
        <v>0</v>
      </c>
      <c r="M2135">
        <v>3.9</v>
      </c>
      <c r="O2135">
        <v>6</v>
      </c>
      <c r="AC2135" s="79">
        <f t="shared" si="270"/>
        <v>41071</v>
      </c>
      <c r="AD2135">
        <f t="shared" si="271"/>
        <v>6</v>
      </c>
      <c r="AE2135">
        <f t="shared" si="272"/>
        <v>2012</v>
      </c>
    </row>
    <row r="2136" spans="1:31" x14ac:dyDescent="0.25">
      <c r="A2136" t="s">
        <v>51</v>
      </c>
      <c r="B2136" t="s">
        <v>52</v>
      </c>
      <c r="C2136">
        <v>2</v>
      </c>
      <c r="D2136">
        <v>90</v>
      </c>
      <c r="E2136">
        <v>35</v>
      </c>
      <c r="F2136">
        <v>88101</v>
      </c>
      <c r="G2136">
        <v>1</v>
      </c>
      <c r="H2136">
        <v>7</v>
      </c>
      <c r="I2136">
        <v>105</v>
      </c>
      <c r="J2136">
        <v>143</v>
      </c>
      <c r="K2136">
        <v>20120614</v>
      </c>
      <c r="L2136" s="78">
        <v>0</v>
      </c>
      <c r="M2136">
        <v>2.7</v>
      </c>
      <c r="O2136">
        <v>6</v>
      </c>
      <c r="AC2136" s="79">
        <f t="shared" si="270"/>
        <v>41074</v>
      </c>
      <c r="AD2136">
        <f t="shared" si="271"/>
        <v>6</v>
      </c>
      <c r="AE2136">
        <f t="shared" si="272"/>
        <v>2012</v>
      </c>
    </row>
    <row r="2137" spans="1:31" x14ac:dyDescent="0.25">
      <c r="A2137" t="s">
        <v>51</v>
      </c>
      <c r="B2137" t="s">
        <v>52</v>
      </c>
      <c r="C2137">
        <v>2</v>
      </c>
      <c r="D2137">
        <v>90</v>
      </c>
      <c r="E2137">
        <v>35</v>
      </c>
      <c r="F2137">
        <v>88101</v>
      </c>
      <c r="G2137">
        <v>1</v>
      </c>
      <c r="H2137">
        <v>7</v>
      </c>
      <c r="I2137">
        <v>105</v>
      </c>
      <c r="J2137">
        <v>143</v>
      </c>
      <c r="K2137">
        <v>20120617</v>
      </c>
      <c r="L2137" s="78">
        <v>0</v>
      </c>
      <c r="M2137">
        <v>2.9</v>
      </c>
      <c r="O2137">
        <v>6</v>
      </c>
      <c r="AC2137" s="79">
        <f t="shared" si="270"/>
        <v>41077</v>
      </c>
      <c r="AD2137">
        <f t="shared" si="271"/>
        <v>6</v>
      </c>
      <c r="AE2137">
        <f t="shared" si="272"/>
        <v>2012</v>
      </c>
    </row>
    <row r="2138" spans="1:31" x14ac:dyDescent="0.25">
      <c r="A2138" t="s">
        <v>51</v>
      </c>
      <c r="B2138" t="s">
        <v>52</v>
      </c>
      <c r="C2138">
        <v>2</v>
      </c>
      <c r="D2138">
        <v>90</v>
      </c>
      <c r="E2138">
        <v>35</v>
      </c>
      <c r="F2138">
        <v>88101</v>
      </c>
      <c r="G2138">
        <v>1</v>
      </c>
      <c r="H2138">
        <v>7</v>
      </c>
      <c r="I2138">
        <v>105</v>
      </c>
      <c r="J2138">
        <v>143</v>
      </c>
      <c r="K2138">
        <v>20120620</v>
      </c>
      <c r="L2138" s="78">
        <v>0</v>
      </c>
      <c r="M2138">
        <v>7.6</v>
      </c>
      <c r="O2138">
        <v>6</v>
      </c>
      <c r="AC2138" s="79">
        <f t="shared" si="270"/>
        <v>41080</v>
      </c>
      <c r="AD2138">
        <f t="shared" si="271"/>
        <v>6</v>
      </c>
      <c r="AE2138">
        <f t="shared" si="272"/>
        <v>2012</v>
      </c>
    </row>
    <row r="2139" spans="1:31" x14ac:dyDescent="0.25">
      <c r="A2139" t="s">
        <v>51</v>
      </c>
      <c r="B2139" t="s">
        <v>52</v>
      </c>
      <c r="C2139">
        <v>2</v>
      </c>
      <c r="D2139">
        <v>90</v>
      </c>
      <c r="E2139">
        <v>35</v>
      </c>
      <c r="F2139">
        <v>88101</v>
      </c>
      <c r="G2139">
        <v>1</v>
      </c>
      <c r="H2139">
        <v>7</v>
      </c>
      <c r="I2139">
        <v>105</v>
      </c>
      <c r="J2139">
        <v>143</v>
      </c>
      <c r="K2139">
        <v>20120623</v>
      </c>
      <c r="L2139" s="78">
        <v>0</v>
      </c>
      <c r="M2139">
        <v>9.1999999999999993</v>
      </c>
      <c r="O2139">
        <v>6</v>
      </c>
      <c r="AC2139" s="79">
        <f t="shared" si="270"/>
        <v>41083</v>
      </c>
      <c r="AD2139">
        <f t="shared" si="271"/>
        <v>6</v>
      </c>
      <c r="AE2139">
        <f t="shared" si="272"/>
        <v>2012</v>
      </c>
    </row>
    <row r="2140" spans="1:31" x14ac:dyDescent="0.25">
      <c r="A2140" t="s">
        <v>51</v>
      </c>
      <c r="B2140" t="s">
        <v>52</v>
      </c>
      <c r="C2140">
        <v>2</v>
      </c>
      <c r="D2140">
        <v>90</v>
      </c>
      <c r="E2140">
        <v>35</v>
      </c>
      <c r="F2140">
        <v>88101</v>
      </c>
      <c r="G2140">
        <v>1</v>
      </c>
      <c r="H2140">
        <v>7</v>
      </c>
      <c r="I2140">
        <v>105</v>
      </c>
      <c r="J2140">
        <v>143</v>
      </c>
      <c r="K2140">
        <v>20120626</v>
      </c>
      <c r="L2140" s="78">
        <v>0</v>
      </c>
      <c r="M2140">
        <v>2.2000000000000002</v>
      </c>
      <c r="O2140">
        <v>6</v>
      </c>
      <c r="AC2140" s="79">
        <f t="shared" si="270"/>
        <v>41086</v>
      </c>
      <c r="AD2140">
        <f t="shared" si="271"/>
        <v>6</v>
      </c>
      <c r="AE2140">
        <f t="shared" si="272"/>
        <v>2012</v>
      </c>
    </row>
    <row r="2141" spans="1:31" x14ac:dyDescent="0.25">
      <c r="A2141" t="s">
        <v>51</v>
      </c>
      <c r="B2141" t="s">
        <v>52</v>
      </c>
      <c r="C2141">
        <v>2</v>
      </c>
      <c r="D2141">
        <v>90</v>
      </c>
      <c r="E2141">
        <v>35</v>
      </c>
      <c r="F2141">
        <v>88101</v>
      </c>
      <c r="G2141">
        <v>1</v>
      </c>
      <c r="H2141">
        <v>7</v>
      </c>
      <c r="I2141">
        <v>105</v>
      </c>
      <c r="J2141">
        <v>143</v>
      </c>
      <c r="K2141">
        <v>20120629</v>
      </c>
      <c r="L2141" s="78">
        <v>0</v>
      </c>
      <c r="M2141">
        <v>2.7</v>
      </c>
      <c r="O2141">
        <v>6</v>
      </c>
      <c r="AC2141" s="79">
        <f t="shared" si="270"/>
        <v>41089</v>
      </c>
      <c r="AD2141">
        <f t="shared" si="271"/>
        <v>6</v>
      </c>
      <c r="AE2141">
        <f t="shared" si="272"/>
        <v>2012</v>
      </c>
    </row>
    <row r="2142" spans="1:31" x14ac:dyDescent="0.25">
      <c r="A2142" t="s">
        <v>51</v>
      </c>
      <c r="B2142" t="s">
        <v>52</v>
      </c>
      <c r="C2142">
        <v>2</v>
      </c>
      <c r="D2142">
        <v>90</v>
      </c>
      <c r="E2142">
        <v>35</v>
      </c>
      <c r="F2142">
        <v>88101</v>
      </c>
      <c r="G2142">
        <v>1</v>
      </c>
      <c r="H2142">
        <v>7</v>
      </c>
      <c r="I2142">
        <v>105</v>
      </c>
      <c r="J2142">
        <v>143</v>
      </c>
      <c r="K2142">
        <v>20120702</v>
      </c>
      <c r="L2142" s="78">
        <v>0</v>
      </c>
      <c r="M2142">
        <v>3.1</v>
      </c>
      <c r="O2142">
        <v>6</v>
      </c>
      <c r="AC2142" s="79">
        <f t="shared" si="270"/>
        <v>41092</v>
      </c>
      <c r="AD2142">
        <f t="shared" si="271"/>
        <v>7</v>
      </c>
      <c r="AE2142">
        <f t="shared" si="272"/>
        <v>2012</v>
      </c>
    </row>
    <row r="2143" spans="1:31" x14ac:dyDescent="0.25">
      <c r="A2143" t="s">
        <v>51</v>
      </c>
      <c r="B2143" t="s">
        <v>52</v>
      </c>
      <c r="C2143">
        <v>2</v>
      </c>
      <c r="D2143">
        <v>90</v>
      </c>
      <c r="E2143">
        <v>35</v>
      </c>
      <c r="F2143">
        <v>88101</v>
      </c>
      <c r="G2143">
        <v>1</v>
      </c>
      <c r="H2143">
        <v>7</v>
      </c>
      <c r="I2143">
        <v>105</v>
      </c>
      <c r="J2143">
        <v>143</v>
      </c>
      <c r="K2143">
        <v>20120705</v>
      </c>
      <c r="L2143" s="78">
        <v>0</v>
      </c>
      <c r="M2143">
        <v>1.6</v>
      </c>
      <c r="O2143">
        <v>6</v>
      </c>
      <c r="AC2143" s="79">
        <f t="shared" si="270"/>
        <v>41095</v>
      </c>
      <c r="AD2143">
        <f t="shared" si="271"/>
        <v>7</v>
      </c>
      <c r="AE2143">
        <f t="shared" si="272"/>
        <v>2012</v>
      </c>
    </row>
    <row r="2144" spans="1:31" x14ac:dyDescent="0.25">
      <c r="A2144" t="s">
        <v>51</v>
      </c>
      <c r="B2144" t="s">
        <v>52</v>
      </c>
      <c r="C2144">
        <v>2</v>
      </c>
      <c r="D2144">
        <v>90</v>
      </c>
      <c r="E2144">
        <v>35</v>
      </c>
      <c r="F2144">
        <v>88101</v>
      </c>
      <c r="G2144">
        <v>1</v>
      </c>
      <c r="H2144">
        <v>7</v>
      </c>
      <c r="I2144">
        <v>105</v>
      </c>
      <c r="J2144">
        <v>143</v>
      </c>
      <c r="K2144">
        <v>20120708</v>
      </c>
      <c r="L2144" s="78">
        <v>0</v>
      </c>
      <c r="N2144" t="s">
        <v>63</v>
      </c>
      <c r="O2144">
        <v>6</v>
      </c>
      <c r="AC2144" s="79">
        <f t="shared" si="270"/>
        <v>41098</v>
      </c>
      <c r="AD2144">
        <f t="shared" si="271"/>
        <v>7</v>
      </c>
      <c r="AE2144">
        <f t="shared" si="272"/>
        <v>2012</v>
      </c>
    </row>
    <row r="2145" spans="1:31" x14ac:dyDescent="0.25">
      <c r="A2145" t="s">
        <v>51</v>
      </c>
      <c r="B2145" t="s">
        <v>52</v>
      </c>
      <c r="C2145">
        <v>2</v>
      </c>
      <c r="D2145">
        <v>90</v>
      </c>
      <c r="E2145">
        <v>35</v>
      </c>
      <c r="F2145">
        <v>88101</v>
      </c>
      <c r="G2145">
        <v>1</v>
      </c>
      <c r="H2145">
        <v>7</v>
      </c>
      <c r="I2145">
        <v>105</v>
      </c>
      <c r="J2145">
        <v>143</v>
      </c>
      <c r="K2145">
        <v>20120711</v>
      </c>
      <c r="L2145" s="78">
        <v>0</v>
      </c>
      <c r="M2145">
        <v>4.2</v>
      </c>
      <c r="O2145">
        <v>6</v>
      </c>
      <c r="AC2145" s="79">
        <f t="shared" si="270"/>
        <v>41101</v>
      </c>
      <c r="AD2145">
        <f t="shared" si="271"/>
        <v>7</v>
      </c>
      <c r="AE2145">
        <f t="shared" si="272"/>
        <v>2012</v>
      </c>
    </row>
    <row r="2146" spans="1:31" x14ac:dyDescent="0.25">
      <c r="A2146" t="s">
        <v>51</v>
      </c>
      <c r="B2146" t="s">
        <v>52</v>
      </c>
      <c r="C2146">
        <v>2</v>
      </c>
      <c r="D2146">
        <v>90</v>
      </c>
      <c r="E2146">
        <v>35</v>
      </c>
      <c r="F2146">
        <v>88101</v>
      </c>
      <c r="G2146">
        <v>1</v>
      </c>
      <c r="H2146">
        <v>7</v>
      </c>
      <c r="I2146">
        <v>105</v>
      </c>
      <c r="J2146">
        <v>143</v>
      </c>
      <c r="K2146">
        <v>20120714</v>
      </c>
      <c r="L2146" s="78">
        <v>0</v>
      </c>
      <c r="M2146">
        <v>3.6</v>
      </c>
      <c r="O2146">
        <v>6</v>
      </c>
      <c r="AC2146" s="79">
        <f t="shared" si="270"/>
        <v>41104</v>
      </c>
      <c r="AD2146">
        <f t="shared" si="271"/>
        <v>7</v>
      </c>
      <c r="AE2146">
        <f t="shared" si="272"/>
        <v>2012</v>
      </c>
    </row>
    <row r="2147" spans="1:31" x14ac:dyDescent="0.25">
      <c r="A2147" t="s">
        <v>51</v>
      </c>
      <c r="B2147" t="s">
        <v>52</v>
      </c>
      <c r="C2147">
        <v>2</v>
      </c>
      <c r="D2147">
        <v>90</v>
      </c>
      <c r="E2147">
        <v>35</v>
      </c>
      <c r="F2147">
        <v>88101</v>
      </c>
      <c r="G2147">
        <v>1</v>
      </c>
      <c r="H2147">
        <v>7</v>
      </c>
      <c r="I2147">
        <v>105</v>
      </c>
      <c r="J2147">
        <v>143</v>
      </c>
      <c r="K2147">
        <v>20120717</v>
      </c>
      <c r="L2147" s="78">
        <v>0</v>
      </c>
      <c r="M2147">
        <v>1.7</v>
      </c>
      <c r="O2147">
        <v>6</v>
      </c>
      <c r="AC2147" s="79">
        <f t="shared" si="270"/>
        <v>41107</v>
      </c>
      <c r="AD2147">
        <f t="shared" si="271"/>
        <v>7</v>
      </c>
      <c r="AE2147">
        <f t="shared" si="272"/>
        <v>2012</v>
      </c>
    </row>
    <row r="2148" spans="1:31" x14ac:dyDescent="0.25">
      <c r="A2148" t="s">
        <v>51</v>
      </c>
      <c r="B2148" t="s">
        <v>52</v>
      </c>
      <c r="C2148">
        <v>2</v>
      </c>
      <c r="D2148">
        <v>90</v>
      </c>
      <c r="E2148">
        <v>35</v>
      </c>
      <c r="F2148">
        <v>88101</v>
      </c>
      <c r="G2148">
        <v>1</v>
      </c>
      <c r="H2148">
        <v>7</v>
      </c>
      <c r="I2148">
        <v>105</v>
      </c>
      <c r="J2148">
        <v>143</v>
      </c>
      <c r="K2148">
        <v>20120720</v>
      </c>
      <c r="L2148" s="78">
        <v>0</v>
      </c>
      <c r="M2148">
        <v>2.5</v>
      </c>
      <c r="O2148">
        <v>6</v>
      </c>
      <c r="AC2148" s="79">
        <f t="shared" si="270"/>
        <v>41110</v>
      </c>
      <c r="AD2148">
        <f t="shared" si="271"/>
        <v>7</v>
      </c>
      <c r="AE2148">
        <f t="shared" si="272"/>
        <v>2012</v>
      </c>
    </row>
    <row r="2149" spans="1:31" x14ac:dyDescent="0.25">
      <c r="A2149" t="s">
        <v>51</v>
      </c>
      <c r="B2149" t="s">
        <v>52</v>
      </c>
      <c r="C2149">
        <v>2</v>
      </c>
      <c r="D2149">
        <v>90</v>
      </c>
      <c r="E2149">
        <v>35</v>
      </c>
      <c r="F2149">
        <v>88101</v>
      </c>
      <c r="G2149">
        <v>1</v>
      </c>
      <c r="H2149">
        <v>7</v>
      </c>
      <c r="I2149">
        <v>105</v>
      </c>
      <c r="J2149">
        <v>143</v>
      </c>
      <c r="K2149">
        <v>20120723</v>
      </c>
      <c r="L2149" s="78">
        <v>0</v>
      </c>
      <c r="M2149">
        <v>1.1000000000000001</v>
      </c>
      <c r="O2149">
        <v>6</v>
      </c>
      <c r="AC2149" s="79">
        <f t="shared" si="270"/>
        <v>41113</v>
      </c>
      <c r="AD2149">
        <f t="shared" si="271"/>
        <v>7</v>
      </c>
      <c r="AE2149">
        <f t="shared" si="272"/>
        <v>2012</v>
      </c>
    </row>
    <row r="2150" spans="1:31" x14ac:dyDescent="0.25">
      <c r="A2150" t="s">
        <v>51</v>
      </c>
      <c r="B2150" t="s">
        <v>52</v>
      </c>
      <c r="C2150">
        <v>2</v>
      </c>
      <c r="D2150">
        <v>90</v>
      </c>
      <c r="E2150">
        <v>35</v>
      </c>
      <c r="F2150">
        <v>88101</v>
      </c>
      <c r="G2150">
        <v>1</v>
      </c>
      <c r="H2150">
        <v>7</v>
      </c>
      <c r="I2150">
        <v>105</v>
      </c>
      <c r="J2150">
        <v>143</v>
      </c>
      <c r="K2150">
        <v>20120726</v>
      </c>
      <c r="L2150" s="78">
        <v>0</v>
      </c>
      <c r="M2150">
        <v>5.2</v>
      </c>
      <c r="O2150">
        <v>6</v>
      </c>
      <c r="AC2150" s="79">
        <f t="shared" si="270"/>
        <v>41116</v>
      </c>
      <c r="AD2150">
        <f t="shared" si="271"/>
        <v>7</v>
      </c>
      <c r="AE2150">
        <f t="shared" si="272"/>
        <v>2012</v>
      </c>
    </row>
    <row r="2151" spans="1:31" x14ac:dyDescent="0.25">
      <c r="A2151" t="s">
        <v>51</v>
      </c>
      <c r="B2151" t="s">
        <v>52</v>
      </c>
      <c r="C2151">
        <v>2</v>
      </c>
      <c r="D2151">
        <v>90</v>
      </c>
      <c r="E2151">
        <v>35</v>
      </c>
      <c r="F2151">
        <v>88101</v>
      </c>
      <c r="G2151">
        <v>1</v>
      </c>
      <c r="H2151">
        <v>7</v>
      </c>
      <c r="I2151">
        <v>105</v>
      </c>
      <c r="J2151">
        <v>143</v>
      </c>
      <c r="K2151">
        <v>20120729</v>
      </c>
      <c r="L2151" s="78">
        <v>0</v>
      </c>
      <c r="M2151">
        <v>4.5</v>
      </c>
      <c r="O2151">
        <v>6</v>
      </c>
      <c r="AC2151" s="79">
        <f t="shared" si="270"/>
        <v>41119</v>
      </c>
      <c r="AD2151">
        <f t="shared" si="271"/>
        <v>7</v>
      </c>
      <c r="AE2151">
        <f t="shared" si="272"/>
        <v>2012</v>
      </c>
    </row>
    <row r="2152" spans="1:31" x14ac:dyDescent="0.25">
      <c r="A2152" t="s">
        <v>51</v>
      </c>
      <c r="B2152" t="s">
        <v>52</v>
      </c>
      <c r="C2152">
        <v>2</v>
      </c>
      <c r="D2152">
        <v>90</v>
      </c>
      <c r="E2152">
        <v>35</v>
      </c>
      <c r="F2152">
        <v>88101</v>
      </c>
      <c r="G2152">
        <v>1</v>
      </c>
      <c r="H2152">
        <v>7</v>
      </c>
      <c r="I2152">
        <v>105</v>
      </c>
      <c r="J2152">
        <v>143</v>
      </c>
      <c r="K2152">
        <v>20120801</v>
      </c>
      <c r="L2152" s="78">
        <v>0</v>
      </c>
      <c r="M2152">
        <v>5.8</v>
      </c>
      <c r="O2152">
        <v>6</v>
      </c>
      <c r="AC2152" s="79">
        <f t="shared" si="270"/>
        <v>41122</v>
      </c>
      <c r="AD2152">
        <f t="shared" si="271"/>
        <v>8</v>
      </c>
      <c r="AE2152">
        <f t="shared" si="272"/>
        <v>2012</v>
      </c>
    </row>
    <row r="2153" spans="1:31" x14ac:dyDescent="0.25">
      <c r="A2153" t="s">
        <v>51</v>
      </c>
      <c r="B2153" t="s">
        <v>52</v>
      </c>
      <c r="C2153">
        <v>2</v>
      </c>
      <c r="D2153">
        <v>90</v>
      </c>
      <c r="E2153">
        <v>35</v>
      </c>
      <c r="F2153">
        <v>88101</v>
      </c>
      <c r="G2153">
        <v>1</v>
      </c>
      <c r="H2153">
        <v>7</v>
      </c>
      <c r="I2153">
        <v>105</v>
      </c>
      <c r="J2153">
        <v>143</v>
      </c>
      <c r="K2153">
        <v>20120804</v>
      </c>
      <c r="L2153" s="78">
        <v>0</v>
      </c>
      <c r="M2153">
        <v>0.4</v>
      </c>
      <c r="O2153">
        <v>6</v>
      </c>
      <c r="AC2153" s="79">
        <f t="shared" si="270"/>
        <v>41125</v>
      </c>
      <c r="AD2153">
        <f t="shared" si="271"/>
        <v>8</v>
      </c>
      <c r="AE2153">
        <f t="shared" si="272"/>
        <v>2012</v>
      </c>
    </row>
    <row r="2154" spans="1:31" x14ac:dyDescent="0.25">
      <c r="A2154" t="s">
        <v>51</v>
      </c>
      <c r="B2154" t="s">
        <v>52</v>
      </c>
      <c r="C2154">
        <v>2</v>
      </c>
      <c r="D2154">
        <v>90</v>
      </c>
      <c r="E2154">
        <v>35</v>
      </c>
      <c r="F2154">
        <v>88101</v>
      </c>
      <c r="G2154">
        <v>1</v>
      </c>
      <c r="H2154">
        <v>7</v>
      </c>
      <c r="I2154">
        <v>105</v>
      </c>
      <c r="J2154">
        <v>143</v>
      </c>
      <c r="K2154">
        <v>20120807</v>
      </c>
      <c r="L2154" s="78">
        <v>0</v>
      </c>
      <c r="M2154">
        <v>2.5</v>
      </c>
      <c r="O2154">
        <v>6</v>
      </c>
      <c r="AC2154" s="79">
        <f t="shared" si="270"/>
        <v>41128</v>
      </c>
      <c r="AD2154">
        <f t="shared" si="271"/>
        <v>8</v>
      </c>
      <c r="AE2154">
        <f t="shared" si="272"/>
        <v>2012</v>
      </c>
    </row>
    <row r="2155" spans="1:31" x14ac:dyDescent="0.25">
      <c r="A2155" t="s">
        <v>51</v>
      </c>
      <c r="B2155" t="s">
        <v>52</v>
      </c>
      <c r="C2155">
        <v>2</v>
      </c>
      <c r="D2155">
        <v>90</v>
      </c>
      <c r="E2155">
        <v>35</v>
      </c>
      <c r="F2155">
        <v>88101</v>
      </c>
      <c r="G2155">
        <v>1</v>
      </c>
      <c r="H2155">
        <v>7</v>
      </c>
      <c r="I2155">
        <v>105</v>
      </c>
      <c r="J2155">
        <v>143</v>
      </c>
      <c r="K2155">
        <v>20120810</v>
      </c>
      <c r="L2155" s="78">
        <v>0</v>
      </c>
      <c r="M2155">
        <v>6.3</v>
      </c>
      <c r="O2155">
        <v>6</v>
      </c>
      <c r="AC2155" s="79">
        <f t="shared" si="270"/>
        <v>41131</v>
      </c>
      <c r="AD2155">
        <f t="shared" si="271"/>
        <v>8</v>
      </c>
      <c r="AE2155">
        <f t="shared" si="272"/>
        <v>2012</v>
      </c>
    </row>
    <row r="2156" spans="1:31" x14ac:dyDescent="0.25">
      <c r="A2156" t="s">
        <v>51</v>
      </c>
      <c r="B2156" t="s">
        <v>52</v>
      </c>
      <c r="C2156">
        <v>2</v>
      </c>
      <c r="D2156">
        <v>90</v>
      </c>
      <c r="E2156">
        <v>35</v>
      </c>
      <c r="F2156">
        <v>88101</v>
      </c>
      <c r="G2156">
        <v>1</v>
      </c>
      <c r="H2156">
        <v>7</v>
      </c>
      <c r="I2156">
        <v>105</v>
      </c>
      <c r="J2156">
        <v>143</v>
      </c>
      <c r="K2156">
        <v>20120813</v>
      </c>
      <c r="L2156" s="78">
        <v>0</v>
      </c>
      <c r="M2156">
        <v>11.9</v>
      </c>
      <c r="O2156">
        <v>6</v>
      </c>
      <c r="AC2156" s="79">
        <f t="shared" si="270"/>
        <v>41134</v>
      </c>
      <c r="AD2156">
        <f t="shared" si="271"/>
        <v>8</v>
      </c>
      <c r="AE2156">
        <f t="shared" si="272"/>
        <v>2012</v>
      </c>
    </row>
    <row r="2157" spans="1:31" x14ac:dyDescent="0.25">
      <c r="A2157" t="s">
        <v>51</v>
      </c>
      <c r="B2157" t="s">
        <v>52</v>
      </c>
      <c r="C2157">
        <v>2</v>
      </c>
      <c r="D2157">
        <v>90</v>
      </c>
      <c r="E2157">
        <v>35</v>
      </c>
      <c r="F2157">
        <v>88101</v>
      </c>
      <c r="G2157">
        <v>1</v>
      </c>
      <c r="H2157">
        <v>7</v>
      </c>
      <c r="I2157">
        <v>105</v>
      </c>
      <c r="J2157">
        <v>143</v>
      </c>
      <c r="K2157">
        <v>20120816</v>
      </c>
      <c r="L2157" s="78">
        <v>0</v>
      </c>
      <c r="M2157">
        <v>7.7</v>
      </c>
      <c r="O2157">
        <v>6</v>
      </c>
      <c r="AC2157" s="79">
        <f t="shared" si="270"/>
        <v>41137</v>
      </c>
      <c r="AD2157">
        <f t="shared" si="271"/>
        <v>8</v>
      </c>
      <c r="AE2157">
        <f t="shared" si="272"/>
        <v>2012</v>
      </c>
    </row>
    <row r="2158" spans="1:31" x14ac:dyDescent="0.25">
      <c r="A2158" t="s">
        <v>51</v>
      </c>
      <c r="B2158" t="s">
        <v>52</v>
      </c>
      <c r="C2158">
        <v>2</v>
      </c>
      <c r="D2158">
        <v>90</v>
      </c>
      <c r="E2158">
        <v>35</v>
      </c>
      <c r="F2158">
        <v>88101</v>
      </c>
      <c r="G2158">
        <v>1</v>
      </c>
      <c r="H2158">
        <v>7</v>
      </c>
      <c r="I2158">
        <v>105</v>
      </c>
      <c r="J2158">
        <v>143</v>
      </c>
      <c r="K2158">
        <v>20120819</v>
      </c>
      <c r="L2158" s="78">
        <v>0</v>
      </c>
      <c r="M2158">
        <v>13.2</v>
      </c>
      <c r="O2158">
        <v>6</v>
      </c>
      <c r="AC2158" s="79">
        <f t="shared" si="270"/>
        <v>41140</v>
      </c>
      <c r="AD2158">
        <f t="shared" si="271"/>
        <v>8</v>
      </c>
      <c r="AE2158">
        <f t="shared" si="272"/>
        <v>2012</v>
      </c>
    </row>
    <row r="2159" spans="1:31" x14ac:dyDescent="0.25">
      <c r="A2159" t="s">
        <v>51</v>
      </c>
      <c r="B2159" t="s">
        <v>52</v>
      </c>
      <c r="C2159">
        <v>2</v>
      </c>
      <c r="D2159">
        <v>90</v>
      </c>
      <c r="E2159">
        <v>35</v>
      </c>
      <c r="F2159">
        <v>88101</v>
      </c>
      <c r="G2159">
        <v>1</v>
      </c>
      <c r="H2159">
        <v>7</v>
      </c>
      <c r="I2159">
        <v>105</v>
      </c>
      <c r="J2159">
        <v>143</v>
      </c>
      <c r="K2159">
        <v>20120822</v>
      </c>
      <c r="L2159" s="78">
        <v>0</v>
      </c>
      <c r="M2159">
        <v>14.4</v>
      </c>
      <c r="O2159">
        <v>6</v>
      </c>
      <c r="AC2159" s="79">
        <f t="shared" si="270"/>
        <v>41143</v>
      </c>
      <c r="AD2159">
        <f t="shared" si="271"/>
        <v>8</v>
      </c>
      <c r="AE2159">
        <f t="shared" si="272"/>
        <v>2012</v>
      </c>
    </row>
    <row r="2160" spans="1:31" x14ac:dyDescent="0.25">
      <c r="A2160" t="s">
        <v>51</v>
      </c>
      <c r="B2160" t="s">
        <v>52</v>
      </c>
      <c r="C2160">
        <v>2</v>
      </c>
      <c r="D2160">
        <v>90</v>
      </c>
      <c r="E2160">
        <v>35</v>
      </c>
      <c r="F2160">
        <v>88101</v>
      </c>
      <c r="G2160">
        <v>1</v>
      </c>
      <c r="H2160">
        <v>7</v>
      </c>
      <c r="I2160">
        <v>105</v>
      </c>
      <c r="J2160">
        <v>143</v>
      </c>
      <c r="K2160">
        <v>20120828</v>
      </c>
      <c r="L2160" s="78">
        <v>0</v>
      </c>
      <c r="M2160">
        <v>2.5</v>
      </c>
      <c r="O2160">
        <v>6</v>
      </c>
      <c r="AC2160" s="79">
        <f t="shared" si="270"/>
        <v>41149</v>
      </c>
      <c r="AD2160">
        <f t="shared" si="271"/>
        <v>8</v>
      </c>
      <c r="AE2160">
        <f t="shared" si="272"/>
        <v>2012</v>
      </c>
    </row>
    <row r="2161" spans="1:31" x14ac:dyDescent="0.25">
      <c r="A2161" t="s">
        <v>51</v>
      </c>
      <c r="B2161" t="s">
        <v>52</v>
      </c>
      <c r="C2161">
        <v>2</v>
      </c>
      <c r="D2161">
        <v>90</v>
      </c>
      <c r="E2161">
        <v>35</v>
      </c>
      <c r="F2161">
        <v>88101</v>
      </c>
      <c r="G2161">
        <v>1</v>
      </c>
      <c r="H2161">
        <v>7</v>
      </c>
      <c r="I2161">
        <v>105</v>
      </c>
      <c r="J2161">
        <v>143</v>
      </c>
      <c r="K2161">
        <v>20120831</v>
      </c>
      <c r="L2161" s="78">
        <v>0</v>
      </c>
      <c r="M2161">
        <v>1</v>
      </c>
      <c r="O2161">
        <v>6</v>
      </c>
      <c r="AC2161" s="79">
        <f t="shared" si="270"/>
        <v>41152</v>
      </c>
      <c r="AD2161">
        <f t="shared" si="271"/>
        <v>8</v>
      </c>
      <c r="AE2161">
        <f t="shared" si="272"/>
        <v>2012</v>
      </c>
    </row>
    <row r="2162" spans="1:31" x14ac:dyDescent="0.25">
      <c r="A2162" t="s">
        <v>51</v>
      </c>
      <c r="B2162" t="s">
        <v>52</v>
      </c>
      <c r="C2162">
        <v>2</v>
      </c>
      <c r="D2162">
        <v>90</v>
      </c>
      <c r="E2162">
        <v>35</v>
      </c>
      <c r="F2162">
        <v>88101</v>
      </c>
      <c r="G2162">
        <v>1</v>
      </c>
      <c r="H2162">
        <v>7</v>
      </c>
      <c r="I2162">
        <v>105</v>
      </c>
      <c r="J2162">
        <v>143</v>
      </c>
      <c r="K2162">
        <v>20150503</v>
      </c>
      <c r="L2162" s="78">
        <v>0</v>
      </c>
      <c r="M2162">
        <v>10.1</v>
      </c>
      <c r="AC2162" s="79">
        <f t="shared" ref="AC2162:AC2202" si="273">DATE(LEFT(K2162,4),MID(K2162,5,2),RIGHT(K2162,2))</f>
        <v>42127</v>
      </c>
      <c r="AD2162">
        <f t="shared" ref="AD2162:AD2202" si="274">MONTH(AC2162)</f>
        <v>5</v>
      </c>
      <c r="AE2162">
        <f t="shared" ref="AE2162:AE2202" si="275">YEAR(AC2162)</f>
        <v>2015</v>
      </c>
    </row>
    <row r="2163" spans="1:31" x14ac:dyDescent="0.25">
      <c r="A2163" t="s">
        <v>51</v>
      </c>
      <c r="B2163" t="s">
        <v>52</v>
      </c>
      <c r="C2163">
        <v>2</v>
      </c>
      <c r="D2163">
        <v>90</v>
      </c>
      <c r="E2163">
        <v>35</v>
      </c>
      <c r="F2163">
        <v>88101</v>
      </c>
      <c r="G2163">
        <v>1</v>
      </c>
      <c r="H2163">
        <v>7</v>
      </c>
      <c r="I2163">
        <v>105</v>
      </c>
      <c r="J2163">
        <v>143</v>
      </c>
      <c r="K2163">
        <v>20150506</v>
      </c>
      <c r="L2163" s="78">
        <v>0</v>
      </c>
      <c r="M2163">
        <v>17.600000000000001</v>
      </c>
      <c r="Q2163" t="s">
        <v>56</v>
      </c>
      <c r="AC2163" s="79">
        <f t="shared" si="273"/>
        <v>42130</v>
      </c>
      <c r="AD2163">
        <f t="shared" si="274"/>
        <v>5</v>
      </c>
      <c r="AE2163">
        <f t="shared" si="275"/>
        <v>2015</v>
      </c>
    </row>
    <row r="2164" spans="1:31" x14ac:dyDescent="0.25">
      <c r="A2164" t="s">
        <v>51</v>
      </c>
      <c r="B2164" t="s">
        <v>52</v>
      </c>
      <c r="C2164">
        <v>2</v>
      </c>
      <c r="D2164">
        <v>90</v>
      </c>
      <c r="E2164">
        <v>35</v>
      </c>
      <c r="F2164">
        <v>88101</v>
      </c>
      <c r="G2164">
        <v>1</v>
      </c>
      <c r="H2164">
        <v>7</v>
      </c>
      <c r="I2164">
        <v>105</v>
      </c>
      <c r="J2164">
        <v>143</v>
      </c>
      <c r="K2164">
        <v>20150509</v>
      </c>
      <c r="L2164" s="78">
        <v>0</v>
      </c>
      <c r="M2164">
        <v>6.5</v>
      </c>
      <c r="AC2164" s="79">
        <f t="shared" si="273"/>
        <v>42133</v>
      </c>
      <c r="AD2164">
        <f t="shared" si="274"/>
        <v>5</v>
      </c>
      <c r="AE2164">
        <f t="shared" si="275"/>
        <v>2015</v>
      </c>
    </row>
    <row r="2165" spans="1:31" x14ac:dyDescent="0.25">
      <c r="A2165" t="s">
        <v>51</v>
      </c>
      <c r="B2165" t="s">
        <v>52</v>
      </c>
      <c r="C2165">
        <v>2</v>
      </c>
      <c r="D2165">
        <v>90</v>
      </c>
      <c r="E2165">
        <v>35</v>
      </c>
      <c r="F2165">
        <v>88101</v>
      </c>
      <c r="G2165">
        <v>1</v>
      </c>
      <c r="H2165">
        <v>7</v>
      </c>
      <c r="I2165">
        <v>105</v>
      </c>
      <c r="J2165">
        <v>143</v>
      </c>
      <c r="K2165">
        <v>20150512</v>
      </c>
      <c r="L2165" s="78">
        <v>0</v>
      </c>
      <c r="M2165">
        <v>6.3</v>
      </c>
      <c r="AC2165" s="79">
        <f t="shared" si="273"/>
        <v>42136</v>
      </c>
      <c r="AD2165">
        <f t="shared" si="274"/>
        <v>5</v>
      </c>
      <c r="AE2165">
        <f t="shared" si="275"/>
        <v>2015</v>
      </c>
    </row>
    <row r="2166" spans="1:31" x14ac:dyDescent="0.25">
      <c r="A2166" t="s">
        <v>51</v>
      </c>
      <c r="B2166" t="s">
        <v>52</v>
      </c>
      <c r="C2166">
        <v>2</v>
      </c>
      <c r="D2166">
        <v>90</v>
      </c>
      <c r="E2166">
        <v>35</v>
      </c>
      <c r="F2166">
        <v>88101</v>
      </c>
      <c r="G2166">
        <v>1</v>
      </c>
      <c r="H2166">
        <v>7</v>
      </c>
      <c r="I2166">
        <v>105</v>
      </c>
      <c r="J2166">
        <v>143</v>
      </c>
      <c r="K2166">
        <v>20150515</v>
      </c>
      <c r="L2166" s="78">
        <v>0</v>
      </c>
      <c r="M2166">
        <v>16.100000000000001</v>
      </c>
      <c r="Q2166" t="s">
        <v>56</v>
      </c>
      <c r="AC2166" s="79">
        <f t="shared" si="273"/>
        <v>42139</v>
      </c>
      <c r="AD2166">
        <f t="shared" si="274"/>
        <v>5</v>
      </c>
      <c r="AE2166">
        <f t="shared" si="275"/>
        <v>2015</v>
      </c>
    </row>
    <row r="2167" spans="1:31" x14ac:dyDescent="0.25">
      <c r="A2167" t="s">
        <v>51</v>
      </c>
      <c r="B2167" t="s">
        <v>52</v>
      </c>
      <c r="C2167">
        <v>2</v>
      </c>
      <c r="D2167">
        <v>90</v>
      </c>
      <c r="E2167">
        <v>35</v>
      </c>
      <c r="F2167">
        <v>88101</v>
      </c>
      <c r="G2167">
        <v>1</v>
      </c>
      <c r="H2167">
        <v>7</v>
      </c>
      <c r="I2167">
        <v>105</v>
      </c>
      <c r="J2167">
        <v>143</v>
      </c>
      <c r="K2167">
        <v>20150518</v>
      </c>
      <c r="L2167" s="78">
        <v>0</v>
      </c>
      <c r="N2167" t="s">
        <v>62</v>
      </c>
      <c r="AC2167" s="79">
        <f t="shared" si="273"/>
        <v>42142</v>
      </c>
      <c r="AD2167">
        <f t="shared" si="274"/>
        <v>5</v>
      </c>
      <c r="AE2167">
        <f t="shared" si="275"/>
        <v>2015</v>
      </c>
    </row>
    <row r="2168" spans="1:31" x14ac:dyDescent="0.25">
      <c r="A2168" t="s">
        <v>51</v>
      </c>
      <c r="B2168" t="s">
        <v>52</v>
      </c>
      <c r="C2168">
        <v>2</v>
      </c>
      <c r="D2168">
        <v>90</v>
      </c>
      <c r="E2168">
        <v>35</v>
      </c>
      <c r="F2168">
        <v>88101</v>
      </c>
      <c r="G2168">
        <v>1</v>
      </c>
      <c r="H2168">
        <v>7</v>
      </c>
      <c r="I2168">
        <v>105</v>
      </c>
      <c r="J2168">
        <v>143</v>
      </c>
      <c r="K2168">
        <v>20150521</v>
      </c>
      <c r="L2168" s="78">
        <v>0</v>
      </c>
      <c r="M2168">
        <v>10.199999999999999</v>
      </c>
      <c r="Q2168">
        <v>2</v>
      </c>
      <c r="AC2168" s="79">
        <f t="shared" si="273"/>
        <v>42145</v>
      </c>
      <c r="AD2168">
        <f t="shared" si="274"/>
        <v>5</v>
      </c>
      <c r="AE2168">
        <f t="shared" si="275"/>
        <v>2015</v>
      </c>
    </row>
    <row r="2169" spans="1:31" x14ac:dyDescent="0.25">
      <c r="A2169" t="s">
        <v>51</v>
      </c>
      <c r="B2169" t="s">
        <v>52</v>
      </c>
      <c r="C2169">
        <v>2</v>
      </c>
      <c r="D2169">
        <v>90</v>
      </c>
      <c r="E2169">
        <v>35</v>
      </c>
      <c r="F2169">
        <v>88101</v>
      </c>
      <c r="G2169">
        <v>1</v>
      </c>
      <c r="H2169">
        <v>7</v>
      </c>
      <c r="I2169">
        <v>105</v>
      </c>
      <c r="J2169">
        <v>143</v>
      </c>
      <c r="K2169">
        <v>20150524</v>
      </c>
      <c r="L2169" s="78">
        <v>0</v>
      </c>
      <c r="M2169">
        <v>3.5</v>
      </c>
      <c r="Q2169">
        <v>2</v>
      </c>
      <c r="AC2169" s="79">
        <f t="shared" si="273"/>
        <v>42148</v>
      </c>
      <c r="AD2169">
        <f t="shared" si="274"/>
        <v>5</v>
      </c>
      <c r="AE2169">
        <f t="shared" si="275"/>
        <v>2015</v>
      </c>
    </row>
    <row r="2170" spans="1:31" x14ac:dyDescent="0.25">
      <c r="A2170" t="s">
        <v>51</v>
      </c>
      <c r="B2170" t="s">
        <v>52</v>
      </c>
      <c r="C2170">
        <v>2</v>
      </c>
      <c r="D2170">
        <v>90</v>
      </c>
      <c r="E2170">
        <v>35</v>
      </c>
      <c r="F2170">
        <v>88101</v>
      </c>
      <c r="G2170">
        <v>1</v>
      </c>
      <c r="H2170">
        <v>7</v>
      </c>
      <c r="I2170">
        <v>105</v>
      </c>
      <c r="J2170">
        <v>143</v>
      </c>
      <c r="K2170">
        <v>20150527</v>
      </c>
      <c r="L2170" s="78">
        <v>0</v>
      </c>
      <c r="N2170" t="s">
        <v>60</v>
      </c>
      <c r="AC2170" s="79">
        <f t="shared" si="273"/>
        <v>42151</v>
      </c>
      <c r="AD2170">
        <f t="shared" si="274"/>
        <v>5</v>
      </c>
      <c r="AE2170">
        <f t="shared" si="275"/>
        <v>2015</v>
      </c>
    </row>
    <row r="2171" spans="1:31" x14ac:dyDescent="0.25">
      <c r="A2171" t="s">
        <v>51</v>
      </c>
      <c r="B2171" t="s">
        <v>52</v>
      </c>
      <c r="C2171">
        <v>2</v>
      </c>
      <c r="D2171">
        <v>90</v>
      </c>
      <c r="E2171">
        <v>35</v>
      </c>
      <c r="F2171">
        <v>88101</v>
      </c>
      <c r="G2171">
        <v>1</v>
      </c>
      <c r="H2171">
        <v>7</v>
      </c>
      <c r="I2171">
        <v>105</v>
      </c>
      <c r="J2171">
        <v>143</v>
      </c>
      <c r="K2171">
        <v>20150530</v>
      </c>
      <c r="L2171" s="78">
        <v>0</v>
      </c>
      <c r="M2171">
        <v>8.4</v>
      </c>
      <c r="AC2171" s="79">
        <f t="shared" si="273"/>
        <v>42154</v>
      </c>
      <c r="AD2171">
        <f t="shared" si="274"/>
        <v>5</v>
      </c>
      <c r="AE2171">
        <f t="shared" si="275"/>
        <v>2015</v>
      </c>
    </row>
    <row r="2172" spans="1:31" x14ac:dyDescent="0.25">
      <c r="A2172" t="s">
        <v>51</v>
      </c>
      <c r="B2172" t="s">
        <v>52</v>
      </c>
      <c r="C2172">
        <v>2</v>
      </c>
      <c r="D2172">
        <v>90</v>
      </c>
      <c r="E2172">
        <v>35</v>
      </c>
      <c r="F2172">
        <v>88101</v>
      </c>
      <c r="G2172">
        <v>1</v>
      </c>
      <c r="H2172">
        <v>7</v>
      </c>
      <c r="I2172">
        <v>105</v>
      </c>
      <c r="J2172">
        <v>143</v>
      </c>
      <c r="K2172">
        <v>20150602</v>
      </c>
      <c r="L2172" s="78">
        <v>0</v>
      </c>
      <c r="M2172">
        <v>6.4</v>
      </c>
      <c r="AC2172" s="79">
        <f t="shared" si="273"/>
        <v>42157</v>
      </c>
      <c r="AD2172">
        <f t="shared" si="274"/>
        <v>6</v>
      </c>
      <c r="AE2172">
        <f t="shared" si="275"/>
        <v>2015</v>
      </c>
    </row>
    <row r="2173" spans="1:31" x14ac:dyDescent="0.25">
      <c r="A2173" t="s">
        <v>51</v>
      </c>
      <c r="B2173" t="s">
        <v>52</v>
      </c>
      <c r="C2173">
        <v>2</v>
      </c>
      <c r="D2173">
        <v>90</v>
      </c>
      <c r="E2173">
        <v>35</v>
      </c>
      <c r="F2173">
        <v>88101</v>
      </c>
      <c r="G2173">
        <v>1</v>
      </c>
      <c r="H2173">
        <v>7</v>
      </c>
      <c r="I2173">
        <v>105</v>
      </c>
      <c r="J2173">
        <v>143</v>
      </c>
      <c r="K2173">
        <v>20150605</v>
      </c>
      <c r="L2173" s="78">
        <v>0</v>
      </c>
      <c r="M2173">
        <v>4.9000000000000004</v>
      </c>
      <c r="Q2173">
        <v>1</v>
      </c>
      <c r="AC2173" s="79">
        <f t="shared" si="273"/>
        <v>42160</v>
      </c>
      <c r="AD2173">
        <f t="shared" si="274"/>
        <v>6</v>
      </c>
      <c r="AE2173">
        <f t="shared" si="275"/>
        <v>2015</v>
      </c>
    </row>
    <row r="2174" spans="1:31" x14ac:dyDescent="0.25">
      <c r="A2174" t="s">
        <v>51</v>
      </c>
      <c r="B2174" t="s">
        <v>52</v>
      </c>
      <c r="C2174">
        <v>2</v>
      </c>
      <c r="D2174">
        <v>90</v>
      </c>
      <c r="E2174">
        <v>35</v>
      </c>
      <c r="F2174">
        <v>88101</v>
      </c>
      <c r="G2174">
        <v>1</v>
      </c>
      <c r="H2174">
        <v>7</v>
      </c>
      <c r="I2174">
        <v>105</v>
      </c>
      <c r="J2174">
        <v>143</v>
      </c>
      <c r="K2174">
        <v>20150608</v>
      </c>
      <c r="L2174" s="78">
        <v>0</v>
      </c>
      <c r="M2174">
        <v>3.9</v>
      </c>
      <c r="AC2174" s="79">
        <f t="shared" si="273"/>
        <v>42163</v>
      </c>
      <c r="AD2174">
        <f t="shared" si="274"/>
        <v>6</v>
      </c>
      <c r="AE2174">
        <f t="shared" si="275"/>
        <v>2015</v>
      </c>
    </row>
    <row r="2175" spans="1:31" x14ac:dyDescent="0.25">
      <c r="A2175" t="s">
        <v>51</v>
      </c>
      <c r="B2175" t="s">
        <v>52</v>
      </c>
      <c r="C2175">
        <v>2</v>
      </c>
      <c r="D2175">
        <v>90</v>
      </c>
      <c r="E2175">
        <v>35</v>
      </c>
      <c r="F2175">
        <v>88101</v>
      </c>
      <c r="G2175">
        <v>1</v>
      </c>
      <c r="H2175">
        <v>7</v>
      </c>
      <c r="I2175">
        <v>105</v>
      </c>
      <c r="J2175">
        <v>143</v>
      </c>
      <c r="K2175">
        <v>20150611</v>
      </c>
      <c r="L2175" s="78">
        <v>0</v>
      </c>
      <c r="M2175">
        <v>2.9</v>
      </c>
      <c r="AC2175" s="79">
        <f t="shared" si="273"/>
        <v>42166</v>
      </c>
      <c r="AD2175">
        <f t="shared" si="274"/>
        <v>6</v>
      </c>
      <c r="AE2175">
        <f t="shared" si="275"/>
        <v>2015</v>
      </c>
    </row>
    <row r="2176" spans="1:31" x14ac:dyDescent="0.25">
      <c r="A2176" t="s">
        <v>51</v>
      </c>
      <c r="B2176" t="s">
        <v>52</v>
      </c>
      <c r="C2176">
        <v>2</v>
      </c>
      <c r="D2176">
        <v>90</v>
      </c>
      <c r="E2176">
        <v>35</v>
      </c>
      <c r="F2176">
        <v>88101</v>
      </c>
      <c r="G2176">
        <v>1</v>
      </c>
      <c r="H2176">
        <v>7</v>
      </c>
      <c r="I2176">
        <v>105</v>
      </c>
      <c r="J2176">
        <v>143</v>
      </c>
      <c r="K2176">
        <v>20150614</v>
      </c>
      <c r="L2176" s="78">
        <v>0</v>
      </c>
      <c r="M2176">
        <v>7.5</v>
      </c>
      <c r="AC2176" s="79">
        <f t="shared" si="273"/>
        <v>42169</v>
      </c>
      <c r="AD2176">
        <f t="shared" si="274"/>
        <v>6</v>
      </c>
      <c r="AE2176">
        <f t="shared" si="275"/>
        <v>2015</v>
      </c>
    </row>
    <row r="2177" spans="1:31" x14ac:dyDescent="0.25">
      <c r="A2177" t="s">
        <v>51</v>
      </c>
      <c r="B2177" t="s">
        <v>52</v>
      </c>
      <c r="C2177">
        <v>2</v>
      </c>
      <c r="D2177">
        <v>90</v>
      </c>
      <c r="E2177">
        <v>35</v>
      </c>
      <c r="F2177">
        <v>88101</v>
      </c>
      <c r="G2177">
        <v>1</v>
      </c>
      <c r="H2177">
        <v>7</v>
      </c>
      <c r="I2177">
        <v>105</v>
      </c>
      <c r="J2177">
        <v>143</v>
      </c>
      <c r="K2177">
        <v>20150617</v>
      </c>
      <c r="L2177" s="78">
        <v>0</v>
      </c>
      <c r="M2177">
        <v>6.2</v>
      </c>
      <c r="AC2177" s="79">
        <f t="shared" si="273"/>
        <v>42172</v>
      </c>
      <c r="AD2177">
        <f t="shared" si="274"/>
        <v>6</v>
      </c>
      <c r="AE2177">
        <f t="shared" si="275"/>
        <v>2015</v>
      </c>
    </row>
    <row r="2178" spans="1:31" x14ac:dyDescent="0.25">
      <c r="A2178" t="s">
        <v>51</v>
      </c>
      <c r="B2178" t="s">
        <v>52</v>
      </c>
      <c r="C2178">
        <v>2</v>
      </c>
      <c r="D2178">
        <v>90</v>
      </c>
      <c r="E2178">
        <v>35</v>
      </c>
      <c r="F2178">
        <v>88101</v>
      </c>
      <c r="G2178">
        <v>1</v>
      </c>
      <c r="H2178">
        <v>7</v>
      </c>
      <c r="I2178">
        <v>105</v>
      </c>
      <c r="J2178">
        <v>143</v>
      </c>
      <c r="K2178">
        <v>20150620</v>
      </c>
      <c r="L2178" s="78">
        <v>0</v>
      </c>
      <c r="M2178">
        <v>15.3</v>
      </c>
      <c r="Q2178" t="s">
        <v>56</v>
      </c>
      <c r="AC2178" s="79">
        <f t="shared" si="273"/>
        <v>42175</v>
      </c>
      <c r="AD2178">
        <f t="shared" si="274"/>
        <v>6</v>
      </c>
      <c r="AE2178">
        <f t="shared" si="275"/>
        <v>2015</v>
      </c>
    </row>
    <row r="2179" spans="1:31" x14ac:dyDescent="0.25">
      <c r="A2179" t="s">
        <v>51</v>
      </c>
      <c r="B2179" t="s">
        <v>52</v>
      </c>
      <c r="C2179">
        <v>2</v>
      </c>
      <c r="D2179">
        <v>90</v>
      </c>
      <c r="E2179">
        <v>35</v>
      </c>
      <c r="F2179">
        <v>88101</v>
      </c>
      <c r="G2179">
        <v>1</v>
      </c>
      <c r="H2179">
        <v>7</v>
      </c>
      <c r="I2179">
        <v>105</v>
      </c>
      <c r="J2179">
        <v>143</v>
      </c>
      <c r="K2179">
        <v>20150623</v>
      </c>
      <c r="L2179" s="78">
        <v>0</v>
      </c>
      <c r="M2179">
        <v>83.2</v>
      </c>
      <c r="Q2179" t="s">
        <v>56</v>
      </c>
      <c r="AC2179" s="79">
        <f t="shared" si="273"/>
        <v>42178</v>
      </c>
      <c r="AD2179">
        <f t="shared" si="274"/>
        <v>6</v>
      </c>
      <c r="AE2179">
        <f t="shared" si="275"/>
        <v>2015</v>
      </c>
    </row>
    <row r="2180" spans="1:31" x14ac:dyDescent="0.25">
      <c r="A2180" t="s">
        <v>51</v>
      </c>
      <c r="B2180" t="s">
        <v>52</v>
      </c>
      <c r="C2180">
        <v>2</v>
      </c>
      <c r="D2180">
        <v>90</v>
      </c>
      <c r="E2180">
        <v>35</v>
      </c>
      <c r="F2180">
        <v>88101</v>
      </c>
      <c r="G2180">
        <v>1</v>
      </c>
      <c r="H2180">
        <v>7</v>
      </c>
      <c r="I2180">
        <v>105</v>
      </c>
      <c r="J2180">
        <v>143</v>
      </c>
      <c r="K2180">
        <v>20150626</v>
      </c>
      <c r="L2180" s="78">
        <v>0</v>
      </c>
      <c r="M2180">
        <v>95</v>
      </c>
      <c r="Q2180" t="s">
        <v>56</v>
      </c>
      <c r="AC2180" s="79">
        <f t="shared" si="273"/>
        <v>42181</v>
      </c>
      <c r="AD2180">
        <f t="shared" si="274"/>
        <v>6</v>
      </c>
      <c r="AE2180">
        <f t="shared" si="275"/>
        <v>2015</v>
      </c>
    </row>
    <row r="2181" spans="1:31" x14ac:dyDescent="0.25">
      <c r="A2181" t="s">
        <v>51</v>
      </c>
      <c r="B2181" t="s">
        <v>52</v>
      </c>
      <c r="C2181">
        <v>2</v>
      </c>
      <c r="D2181">
        <v>90</v>
      </c>
      <c r="E2181">
        <v>35</v>
      </c>
      <c r="F2181">
        <v>88101</v>
      </c>
      <c r="G2181">
        <v>1</v>
      </c>
      <c r="H2181">
        <v>7</v>
      </c>
      <c r="I2181">
        <v>105</v>
      </c>
      <c r="J2181">
        <v>143</v>
      </c>
      <c r="K2181">
        <v>20150629</v>
      </c>
      <c r="L2181" s="78">
        <v>0</v>
      </c>
      <c r="M2181">
        <v>8.6</v>
      </c>
      <c r="AC2181" s="79">
        <f t="shared" si="273"/>
        <v>42184</v>
      </c>
      <c r="AD2181">
        <f t="shared" si="274"/>
        <v>6</v>
      </c>
      <c r="AE2181">
        <f t="shared" si="275"/>
        <v>2015</v>
      </c>
    </row>
    <row r="2182" spans="1:31" x14ac:dyDescent="0.25">
      <c r="A2182" t="s">
        <v>51</v>
      </c>
      <c r="B2182" t="s">
        <v>52</v>
      </c>
      <c r="C2182">
        <v>2</v>
      </c>
      <c r="D2182">
        <v>90</v>
      </c>
      <c r="E2182">
        <v>35</v>
      </c>
      <c r="F2182">
        <v>88101</v>
      </c>
      <c r="G2182">
        <v>1</v>
      </c>
      <c r="H2182">
        <v>7</v>
      </c>
      <c r="I2182">
        <v>105</v>
      </c>
      <c r="J2182">
        <v>143</v>
      </c>
      <c r="K2182">
        <v>20150702</v>
      </c>
      <c r="L2182" s="78">
        <v>0</v>
      </c>
      <c r="M2182">
        <v>45.4</v>
      </c>
      <c r="Q2182" t="s">
        <v>56</v>
      </c>
      <c r="AC2182" s="79">
        <f t="shared" si="273"/>
        <v>42187</v>
      </c>
      <c r="AD2182">
        <f t="shared" si="274"/>
        <v>7</v>
      </c>
      <c r="AE2182">
        <f t="shared" si="275"/>
        <v>2015</v>
      </c>
    </row>
    <row r="2183" spans="1:31" x14ac:dyDescent="0.25">
      <c r="A2183" t="s">
        <v>51</v>
      </c>
      <c r="B2183" t="s">
        <v>52</v>
      </c>
      <c r="C2183">
        <v>2</v>
      </c>
      <c r="D2183">
        <v>90</v>
      </c>
      <c r="E2183">
        <v>35</v>
      </c>
      <c r="F2183">
        <v>88101</v>
      </c>
      <c r="G2183">
        <v>1</v>
      </c>
      <c r="H2183">
        <v>7</v>
      </c>
      <c r="I2183">
        <v>105</v>
      </c>
      <c r="J2183">
        <v>143</v>
      </c>
      <c r="K2183">
        <v>20150705</v>
      </c>
      <c r="L2183" s="78">
        <v>0</v>
      </c>
      <c r="M2183">
        <v>15.4</v>
      </c>
      <c r="Q2183" t="s">
        <v>56</v>
      </c>
      <c r="AC2183" s="79">
        <f t="shared" si="273"/>
        <v>42190</v>
      </c>
      <c r="AD2183">
        <f t="shared" si="274"/>
        <v>7</v>
      </c>
      <c r="AE2183">
        <f t="shared" si="275"/>
        <v>2015</v>
      </c>
    </row>
    <row r="2184" spans="1:31" x14ac:dyDescent="0.25">
      <c r="A2184" t="s">
        <v>51</v>
      </c>
      <c r="B2184" t="s">
        <v>52</v>
      </c>
      <c r="C2184">
        <v>2</v>
      </c>
      <c r="D2184">
        <v>90</v>
      </c>
      <c r="E2184">
        <v>35</v>
      </c>
      <c r="F2184">
        <v>88101</v>
      </c>
      <c r="G2184">
        <v>1</v>
      </c>
      <c r="H2184">
        <v>7</v>
      </c>
      <c r="I2184">
        <v>105</v>
      </c>
      <c r="J2184">
        <v>143</v>
      </c>
      <c r="K2184">
        <v>20150708</v>
      </c>
      <c r="L2184" s="78">
        <v>0</v>
      </c>
      <c r="M2184">
        <v>54.5</v>
      </c>
      <c r="Q2184" t="s">
        <v>56</v>
      </c>
      <c r="AC2184" s="79">
        <f t="shared" si="273"/>
        <v>42193</v>
      </c>
      <c r="AD2184">
        <f t="shared" si="274"/>
        <v>7</v>
      </c>
      <c r="AE2184">
        <f t="shared" si="275"/>
        <v>2015</v>
      </c>
    </row>
    <row r="2185" spans="1:31" x14ac:dyDescent="0.25">
      <c r="A2185" t="s">
        <v>51</v>
      </c>
      <c r="B2185" t="s">
        <v>52</v>
      </c>
      <c r="C2185">
        <v>2</v>
      </c>
      <c r="D2185">
        <v>90</v>
      </c>
      <c r="E2185">
        <v>35</v>
      </c>
      <c r="F2185">
        <v>88101</v>
      </c>
      <c r="G2185">
        <v>1</v>
      </c>
      <c r="H2185">
        <v>7</v>
      </c>
      <c r="I2185">
        <v>105</v>
      </c>
      <c r="J2185">
        <v>143</v>
      </c>
      <c r="K2185">
        <v>20150711</v>
      </c>
      <c r="L2185" s="78">
        <v>0</v>
      </c>
      <c r="M2185">
        <v>5.7</v>
      </c>
      <c r="AC2185" s="79">
        <f t="shared" si="273"/>
        <v>42196</v>
      </c>
      <c r="AD2185">
        <f t="shared" si="274"/>
        <v>7</v>
      </c>
      <c r="AE2185">
        <f t="shared" si="275"/>
        <v>2015</v>
      </c>
    </row>
    <row r="2186" spans="1:31" x14ac:dyDescent="0.25">
      <c r="A2186" t="s">
        <v>51</v>
      </c>
      <c r="B2186" t="s">
        <v>52</v>
      </c>
      <c r="C2186">
        <v>2</v>
      </c>
      <c r="D2186">
        <v>90</v>
      </c>
      <c r="E2186">
        <v>35</v>
      </c>
      <c r="F2186">
        <v>88101</v>
      </c>
      <c r="G2186">
        <v>1</v>
      </c>
      <c r="H2186">
        <v>7</v>
      </c>
      <c r="I2186">
        <v>105</v>
      </c>
      <c r="J2186">
        <v>143</v>
      </c>
      <c r="K2186">
        <v>20150714</v>
      </c>
      <c r="L2186" s="78">
        <v>0</v>
      </c>
      <c r="M2186">
        <v>14.9</v>
      </c>
      <c r="Q2186" t="s">
        <v>56</v>
      </c>
      <c r="AC2186" s="79">
        <f t="shared" si="273"/>
        <v>42199</v>
      </c>
      <c r="AD2186">
        <f t="shared" si="274"/>
        <v>7</v>
      </c>
      <c r="AE2186">
        <f t="shared" si="275"/>
        <v>2015</v>
      </c>
    </row>
    <row r="2187" spans="1:31" x14ac:dyDescent="0.25">
      <c r="A2187" t="s">
        <v>51</v>
      </c>
      <c r="B2187" t="s">
        <v>52</v>
      </c>
      <c r="C2187">
        <v>2</v>
      </c>
      <c r="D2187">
        <v>90</v>
      </c>
      <c r="E2187">
        <v>35</v>
      </c>
      <c r="F2187">
        <v>88101</v>
      </c>
      <c r="G2187">
        <v>1</v>
      </c>
      <c r="H2187">
        <v>7</v>
      </c>
      <c r="I2187">
        <v>105</v>
      </c>
      <c r="J2187">
        <v>143</v>
      </c>
      <c r="K2187">
        <v>20150717</v>
      </c>
      <c r="L2187" s="78">
        <v>0</v>
      </c>
      <c r="M2187">
        <v>1</v>
      </c>
      <c r="AC2187" s="79">
        <f t="shared" si="273"/>
        <v>42202</v>
      </c>
      <c r="AD2187">
        <f t="shared" si="274"/>
        <v>7</v>
      </c>
      <c r="AE2187">
        <f t="shared" si="275"/>
        <v>2015</v>
      </c>
    </row>
    <row r="2188" spans="1:31" x14ac:dyDescent="0.25">
      <c r="A2188" t="s">
        <v>51</v>
      </c>
      <c r="B2188" t="s">
        <v>52</v>
      </c>
      <c r="C2188">
        <v>2</v>
      </c>
      <c r="D2188">
        <v>90</v>
      </c>
      <c r="E2188">
        <v>35</v>
      </c>
      <c r="F2188">
        <v>88101</v>
      </c>
      <c r="G2188">
        <v>1</v>
      </c>
      <c r="H2188">
        <v>7</v>
      </c>
      <c r="I2188">
        <v>105</v>
      </c>
      <c r="J2188">
        <v>143</v>
      </c>
      <c r="K2188">
        <v>20150720</v>
      </c>
      <c r="L2188" s="78">
        <v>0</v>
      </c>
      <c r="M2188">
        <v>22.1</v>
      </c>
      <c r="Q2188" t="s">
        <v>56</v>
      </c>
      <c r="R2188">
        <v>2</v>
      </c>
      <c r="AC2188" s="79">
        <f t="shared" si="273"/>
        <v>42205</v>
      </c>
      <c r="AD2188">
        <f t="shared" si="274"/>
        <v>7</v>
      </c>
      <c r="AE2188">
        <f t="shared" si="275"/>
        <v>2015</v>
      </c>
    </row>
    <row r="2189" spans="1:31" x14ac:dyDescent="0.25">
      <c r="A2189" t="s">
        <v>51</v>
      </c>
      <c r="B2189" t="s">
        <v>52</v>
      </c>
      <c r="C2189">
        <v>2</v>
      </c>
      <c r="D2189">
        <v>90</v>
      </c>
      <c r="E2189">
        <v>35</v>
      </c>
      <c r="F2189">
        <v>88101</v>
      </c>
      <c r="G2189">
        <v>1</v>
      </c>
      <c r="H2189">
        <v>7</v>
      </c>
      <c r="I2189">
        <v>105</v>
      </c>
      <c r="J2189">
        <v>143</v>
      </c>
      <c r="K2189">
        <v>20150723</v>
      </c>
      <c r="L2189" s="78">
        <v>0</v>
      </c>
      <c r="N2189" t="s">
        <v>59</v>
      </c>
      <c r="AC2189" s="79">
        <f t="shared" si="273"/>
        <v>42208</v>
      </c>
      <c r="AD2189">
        <f t="shared" si="274"/>
        <v>7</v>
      </c>
      <c r="AE2189">
        <f t="shared" si="275"/>
        <v>2015</v>
      </c>
    </row>
    <row r="2190" spans="1:31" x14ac:dyDescent="0.25">
      <c r="A2190" t="s">
        <v>51</v>
      </c>
      <c r="B2190" t="s">
        <v>52</v>
      </c>
      <c r="C2190">
        <v>2</v>
      </c>
      <c r="D2190">
        <v>90</v>
      </c>
      <c r="E2190">
        <v>35</v>
      </c>
      <c r="F2190">
        <v>88101</v>
      </c>
      <c r="G2190">
        <v>1</v>
      </c>
      <c r="H2190">
        <v>7</v>
      </c>
      <c r="I2190">
        <v>105</v>
      </c>
      <c r="J2190">
        <v>143</v>
      </c>
      <c r="K2190">
        <v>20150726</v>
      </c>
      <c r="L2190" s="78">
        <v>0</v>
      </c>
      <c r="M2190">
        <v>9.6</v>
      </c>
      <c r="Q2190">
        <v>1</v>
      </c>
      <c r="AC2190" s="79">
        <f t="shared" si="273"/>
        <v>42211</v>
      </c>
      <c r="AD2190">
        <f t="shared" si="274"/>
        <v>7</v>
      </c>
      <c r="AE2190">
        <f t="shared" si="275"/>
        <v>2015</v>
      </c>
    </row>
    <row r="2191" spans="1:31" x14ac:dyDescent="0.25">
      <c r="A2191" t="s">
        <v>51</v>
      </c>
      <c r="B2191" t="s">
        <v>52</v>
      </c>
      <c r="C2191">
        <v>2</v>
      </c>
      <c r="D2191">
        <v>90</v>
      </c>
      <c r="E2191">
        <v>35</v>
      </c>
      <c r="F2191">
        <v>88101</v>
      </c>
      <c r="G2191">
        <v>1</v>
      </c>
      <c r="H2191">
        <v>7</v>
      </c>
      <c r="I2191">
        <v>105</v>
      </c>
      <c r="J2191">
        <v>143</v>
      </c>
      <c r="K2191">
        <v>20150729</v>
      </c>
      <c r="L2191" s="78">
        <v>0</v>
      </c>
      <c r="M2191">
        <v>11.7</v>
      </c>
      <c r="Q2191">
        <v>1</v>
      </c>
      <c r="AC2191" s="79">
        <f t="shared" si="273"/>
        <v>42214</v>
      </c>
      <c r="AD2191">
        <f t="shared" si="274"/>
        <v>7</v>
      </c>
      <c r="AE2191">
        <f t="shared" si="275"/>
        <v>2015</v>
      </c>
    </row>
    <row r="2192" spans="1:31" x14ac:dyDescent="0.25">
      <c r="A2192" t="s">
        <v>51</v>
      </c>
      <c r="B2192" t="s">
        <v>52</v>
      </c>
      <c r="C2192">
        <v>2</v>
      </c>
      <c r="D2192">
        <v>90</v>
      </c>
      <c r="E2192">
        <v>35</v>
      </c>
      <c r="F2192">
        <v>88101</v>
      </c>
      <c r="G2192">
        <v>1</v>
      </c>
      <c r="H2192">
        <v>7</v>
      </c>
      <c r="I2192">
        <v>105</v>
      </c>
      <c r="J2192">
        <v>143</v>
      </c>
      <c r="K2192">
        <v>20150801</v>
      </c>
      <c r="L2192" s="78">
        <v>0</v>
      </c>
      <c r="M2192">
        <v>7.6</v>
      </c>
      <c r="AC2192" s="79">
        <f t="shared" si="273"/>
        <v>42217</v>
      </c>
      <c r="AD2192">
        <f t="shared" si="274"/>
        <v>8</v>
      </c>
      <c r="AE2192">
        <f t="shared" si="275"/>
        <v>2015</v>
      </c>
    </row>
    <row r="2193" spans="1:31" x14ac:dyDescent="0.25">
      <c r="A2193" t="s">
        <v>51</v>
      </c>
      <c r="B2193" t="s">
        <v>52</v>
      </c>
      <c r="C2193">
        <v>2</v>
      </c>
      <c r="D2193">
        <v>90</v>
      </c>
      <c r="E2193">
        <v>35</v>
      </c>
      <c r="F2193">
        <v>88101</v>
      </c>
      <c r="G2193">
        <v>1</v>
      </c>
      <c r="H2193">
        <v>7</v>
      </c>
      <c r="I2193">
        <v>105</v>
      </c>
      <c r="J2193">
        <v>143</v>
      </c>
      <c r="K2193">
        <v>20150804</v>
      </c>
      <c r="L2193" s="78">
        <v>0</v>
      </c>
      <c r="M2193">
        <v>5.6</v>
      </c>
      <c r="AC2193" s="79">
        <f t="shared" si="273"/>
        <v>42220</v>
      </c>
      <c r="AD2193">
        <f t="shared" si="274"/>
        <v>8</v>
      </c>
      <c r="AE2193">
        <f t="shared" si="275"/>
        <v>2015</v>
      </c>
    </row>
    <row r="2194" spans="1:31" x14ac:dyDescent="0.25">
      <c r="A2194" t="s">
        <v>51</v>
      </c>
      <c r="B2194" t="s">
        <v>52</v>
      </c>
      <c r="C2194">
        <v>2</v>
      </c>
      <c r="D2194">
        <v>90</v>
      </c>
      <c r="E2194">
        <v>35</v>
      </c>
      <c r="F2194">
        <v>88101</v>
      </c>
      <c r="G2194">
        <v>1</v>
      </c>
      <c r="H2194">
        <v>7</v>
      </c>
      <c r="I2194">
        <v>105</v>
      </c>
      <c r="J2194">
        <v>143</v>
      </c>
      <c r="K2194">
        <v>20150807</v>
      </c>
      <c r="L2194" s="78">
        <v>0</v>
      </c>
      <c r="M2194">
        <v>11.5</v>
      </c>
      <c r="AC2194" s="79">
        <f t="shared" si="273"/>
        <v>42223</v>
      </c>
      <c r="AD2194">
        <f t="shared" si="274"/>
        <v>8</v>
      </c>
      <c r="AE2194">
        <f t="shared" si="275"/>
        <v>2015</v>
      </c>
    </row>
    <row r="2195" spans="1:31" x14ac:dyDescent="0.25">
      <c r="A2195" t="s">
        <v>51</v>
      </c>
      <c r="B2195" t="s">
        <v>52</v>
      </c>
      <c r="C2195">
        <v>2</v>
      </c>
      <c r="D2195">
        <v>90</v>
      </c>
      <c r="E2195">
        <v>35</v>
      </c>
      <c r="F2195">
        <v>88101</v>
      </c>
      <c r="G2195">
        <v>1</v>
      </c>
      <c r="H2195">
        <v>7</v>
      </c>
      <c r="I2195">
        <v>105</v>
      </c>
      <c r="J2195">
        <v>143</v>
      </c>
      <c r="K2195">
        <v>20150810</v>
      </c>
      <c r="L2195" s="78">
        <v>0</v>
      </c>
      <c r="M2195">
        <v>1.7</v>
      </c>
      <c r="AC2195" s="79">
        <f t="shared" si="273"/>
        <v>42226</v>
      </c>
      <c r="AD2195">
        <f t="shared" si="274"/>
        <v>8</v>
      </c>
      <c r="AE2195">
        <f t="shared" si="275"/>
        <v>2015</v>
      </c>
    </row>
    <row r="2196" spans="1:31" x14ac:dyDescent="0.25">
      <c r="A2196" t="s">
        <v>51</v>
      </c>
      <c r="B2196" t="s">
        <v>52</v>
      </c>
      <c r="C2196">
        <v>2</v>
      </c>
      <c r="D2196">
        <v>90</v>
      </c>
      <c r="E2196">
        <v>35</v>
      </c>
      <c r="F2196">
        <v>88101</v>
      </c>
      <c r="G2196">
        <v>1</v>
      </c>
      <c r="H2196">
        <v>7</v>
      </c>
      <c r="I2196">
        <v>105</v>
      </c>
      <c r="J2196">
        <v>143</v>
      </c>
      <c r="K2196">
        <v>20150813</v>
      </c>
      <c r="L2196" s="78">
        <v>0</v>
      </c>
      <c r="M2196">
        <v>2.5</v>
      </c>
      <c r="AC2196" s="79">
        <f t="shared" si="273"/>
        <v>42229</v>
      </c>
      <c r="AD2196">
        <f t="shared" si="274"/>
        <v>8</v>
      </c>
      <c r="AE2196">
        <f t="shared" si="275"/>
        <v>2015</v>
      </c>
    </row>
    <row r="2197" spans="1:31" x14ac:dyDescent="0.25">
      <c r="A2197" t="s">
        <v>51</v>
      </c>
      <c r="B2197" t="s">
        <v>52</v>
      </c>
      <c r="C2197">
        <v>2</v>
      </c>
      <c r="D2197">
        <v>90</v>
      </c>
      <c r="E2197">
        <v>35</v>
      </c>
      <c r="F2197">
        <v>88101</v>
      </c>
      <c r="G2197">
        <v>1</v>
      </c>
      <c r="H2197">
        <v>7</v>
      </c>
      <c r="I2197">
        <v>105</v>
      </c>
      <c r="J2197">
        <v>143</v>
      </c>
      <c r="K2197">
        <v>20150816</v>
      </c>
      <c r="L2197" s="78">
        <v>0</v>
      </c>
      <c r="M2197">
        <v>3.6</v>
      </c>
      <c r="AC2197" s="79">
        <f t="shared" si="273"/>
        <v>42232</v>
      </c>
      <c r="AD2197">
        <f t="shared" si="274"/>
        <v>8</v>
      </c>
      <c r="AE2197">
        <f t="shared" si="275"/>
        <v>2015</v>
      </c>
    </row>
    <row r="2198" spans="1:31" x14ac:dyDescent="0.25">
      <c r="A2198" t="s">
        <v>51</v>
      </c>
      <c r="B2198" t="s">
        <v>52</v>
      </c>
      <c r="C2198">
        <v>2</v>
      </c>
      <c r="D2198">
        <v>90</v>
      </c>
      <c r="E2198">
        <v>35</v>
      </c>
      <c r="F2198">
        <v>88101</v>
      </c>
      <c r="G2198">
        <v>1</v>
      </c>
      <c r="H2198">
        <v>7</v>
      </c>
      <c r="I2198">
        <v>105</v>
      </c>
      <c r="J2198">
        <v>143</v>
      </c>
      <c r="K2198">
        <v>20150819</v>
      </c>
      <c r="L2198" s="78">
        <v>0</v>
      </c>
      <c r="M2198">
        <v>0.5</v>
      </c>
      <c r="Q2198">
        <v>1</v>
      </c>
      <c r="AC2198" s="79">
        <f t="shared" si="273"/>
        <v>42235</v>
      </c>
      <c r="AD2198">
        <f t="shared" si="274"/>
        <v>8</v>
      </c>
      <c r="AE2198">
        <f t="shared" si="275"/>
        <v>2015</v>
      </c>
    </row>
    <row r="2199" spans="1:31" x14ac:dyDescent="0.25">
      <c r="A2199" t="s">
        <v>51</v>
      </c>
      <c r="B2199" t="s">
        <v>52</v>
      </c>
      <c r="C2199">
        <v>2</v>
      </c>
      <c r="D2199">
        <v>90</v>
      </c>
      <c r="E2199">
        <v>35</v>
      </c>
      <c r="F2199">
        <v>88101</v>
      </c>
      <c r="G2199">
        <v>1</v>
      </c>
      <c r="H2199">
        <v>7</v>
      </c>
      <c r="I2199">
        <v>105</v>
      </c>
      <c r="J2199">
        <v>143</v>
      </c>
      <c r="K2199">
        <v>20150822</v>
      </c>
      <c r="L2199" s="78">
        <v>0</v>
      </c>
      <c r="M2199">
        <v>1.8</v>
      </c>
      <c r="Q2199">
        <v>1</v>
      </c>
      <c r="AC2199" s="79">
        <f t="shared" si="273"/>
        <v>42238</v>
      </c>
      <c r="AD2199">
        <f t="shared" si="274"/>
        <v>8</v>
      </c>
      <c r="AE2199">
        <f t="shared" si="275"/>
        <v>2015</v>
      </c>
    </row>
    <row r="2200" spans="1:31" x14ac:dyDescent="0.25">
      <c r="A2200" t="s">
        <v>51</v>
      </c>
      <c r="B2200" t="s">
        <v>52</v>
      </c>
      <c r="C2200">
        <v>2</v>
      </c>
      <c r="D2200">
        <v>90</v>
      </c>
      <c r="E2200">
        <v>35</v>
      </c>
      <c r="F2200">
        <v>88101</v>
      </c>
      <c r="G2200">
        <v>1</v>
      </c>
      <c r="H2200">
        <v>7</v>
      </c>
      <c r="I2200">
        <v>105</v>
      </c>
      <c r="J2200">
        <v>143</v>
      </c>
      <c r="K2200">
        <v>20150825</v>
      </c>
      <c r="L2200" s="78">
        <v>0</v>
      </c>
      <c r="M2200">
        <v>1.9</v>
      </c>
      <c r="AC2200" s="79">
        <f t="shared" si="273"/>
        <v>42241</v>
      </c>
      <c r="AD2200">
        <f t="shared" si="274"/>
        <v>8</v>
      </c>
      <c r="AE2200">
        <f t="shared" si="275"/>
        <v>2015</v>
      </c>
    </row>
    <row r="2201" spans="1:31" x14ac:dyDescent="0.25">
      <c r="A2201" t="s">
        <v>51</v>
      </c>
      <c r="B2201" t="s">
        <v>52</v>
      </c>
      <c r="C2201">
        <v>2</v>
      </c>
      <c r="D2201">
        <v>90</v>
      </c>
      <c r="E2201">
        <v>35</v>
      </c>
      <c r="F2201">
        <v>88101</v>
      </c>
      <c r="G2201">
        <v>1</v>
      </c>
      <c r="H2201">
        <v>7</v>
      </c>
      <c r="I2201">
        <v>105</v>
      </c>
      <c r="J2201">
        <v>143</v>
      </c>
      <c r="K2201">
        <v>20150828</v>
      </c>
      <c r="L2201" s="78">
        <v>0</v>
      </c>
      <c r="M2201">
        <v>1.6</v>
      </c>
      <c r="AC2201" s="79">
        <f t="shared" si="273"/>
        <v>42244</v>
      </c>
      <c r="AD2201">
        <f t="shared" si="274"/>
        <v>8</v>
      </c>
      <c r="AE2201">
        <f t="shared" si="275"/>
        <v>2015</v>
      </c>
    </row>
    <row r="2202" spans="1:31" x14ac:dyDescent="0.25">
      <c r="A2202" t="s">
        <v>51</v>
      </c>
      <c r="B2202" t="s">
        <v>52</v>
      </c>
      <c r="C2202">
        <v>2</v>
      </c>
      <c r="D2202">
        <v>90</v>
      </c>
      <c r="E2202">
        <v>35</v>
      </c>
      <c r="F2202">
        <v>88101</v>
      </c>
      <c r="G2202">
        <v>1</v>
      </c>
      <c r="H2202">
        <v>7</v>
      </c>
      <c r="I2202">
        <v>105</v>
      </c>
      <c r="J2202">
        <v>143</v>
      </c>
      <c r="K2202">
        <v>20150831</v>
      </c>
      <c r="L2202" s="78">
        <v>0</v>
      </c>
      <c r="M2202">
        <v>1.2</v>
      </c>
      <c r="AC2202" s="79">
        <f t="shared" si="273"/>
        <v>42247</v>
      </c>
      <c r="AD2202">
        <f t="shared" si="274"/>
        <v>8</v>
      </c>
      <c r="AE2202">
        <f t="shared" si="275"/>
        <v>2015</v>
      </c>
    </row>
    <row r="2203" spans="1:31" x14ac:dyDescent="0.25">
      <c r="A2203" t="s">
        <v>51</v>
      </c>
      <c r="B2203" t="s">
        <v>52</v>
      </c>
      <c r="C2203">
        <v>2</v>
      </c>
      <c r="D2203">
        <v>90</v>
      </c>
      <c r="E2203">
        <v>35</v>
      </c>
      <c r="F2203">
        <v>88101</v>
      </c>
      <c r="G2203">
        <v>1</v>
      </c>
      <c r="H2203">
        <v>7</v>
      </c>
      <c r="I2203">
        <v>105</v>
      </c>
      <c r="J2203">
        <v>143</v>
      </c>
      <c r="K2203">
        <v>20160503</v>
      </c>
      <c r="L2203" s="78">
        <v>0</v>
      </c>
      <c r="M2203">
        <v>1.8</v>
      </c>
      <c r="Q2203" t="s">
        <v>84</v>
      </c>
      <c r="AC2203" s="79">
        <f t="shared" ref="AC2203:AC2208" si="276">DATE(LEFT(K2203,4),MID(K2203,5,2),RIGHT(K2203,2))</f>
        <v>42493</v>
      </c>
      <c r="AD2203">
        <f t="shared" ref="AD2203:AD2208" si="277">MONTH(AC2203)</f>
        <v>5</v>
      </c>
      <c r="AE2203">
        <f t="shared" ref="AE2203:AE2208" si="278">YEAR(AC2203)</f>
        <v>2016</v>
      </c>
    </row>
    <row r="2204" spans="1:31" x14ac:dyDescent="0.25">
      <c r="A2204" t="s">
        <v>51</v>
      </c>
      <c r="B2204" t="s">
        <v>52</v>
      </c>
      <c r="C2204">
        <v>2</v>
      </c>
      <c r="D2204">
        <v>90</v>
      </c>
      <c r="E2204">
        <v>35</v>
      </c>
      <c r="F2204">
        <v>88101</v>
      </c>
      <c r="G2204">
        <v>1</v>
      </c>
      <c r="H2204">
        <v>7</v>
      </c>
      <c r="I2204">
        <v>105</v>
      </c>
      <c r="J2204">
        <v>143</v>
      </c>
      <c r="K2204">
        <v>20160506</v>
      </c>
      <c r="L2204" s="78">
        <v>0</v>
      </c>
      <c r="M2204">
        <v>2.2999999999999998</v>
      </c>
      <c r="Q2204" t="s">
        <v>84</v>
      </c>
      <c r="AC2204" s="79">
        <f t="shared" si="276"/>
        <v>42496</v>
      </c>
      <c r="AD2204">
        <f t="shared" si="277"/>
        <v>5</v>
      </c>
      <c r="AE2204">
        <f t="shared" si="278"/>
        <v>2016</v>
      </c>
    </row>
    <row r="2205" spans="1:31" x14ac:dyDescent="0.25">
      <c r="A2205" t="s">
        <v>51</v>
      </c>
      <c r="B2205" t="s">
        <v>52</v>
      </c>
      <c r="C2205">
        <v>2</v>
      </c>
      <c r="D2205">
        <v>90</v>
      </c>
      <c r="E2205">
        <v>35</v>
      </c>
      <c r="F2205">
        <v>88101</v>
      </c>
      <c r="G2205">
        <v>1</v>
      </c>
      <c r="H2205">
        <v>7</v>
      </c>
      <c r="I2205">
        <v>105</v>
      </c>
      <c r="J2205">
        <v>143</v>
      </c>
      <c r="K2205">
        <v>20160509</v>
      </c>
      <c r="L2205" s="78">
        <v>0</v>
      </c>
      <c r="M2205">
        <v>2.4</v>
      </c>
      <c r="Q2205" t="s">
        <v>84</v>
      </c>
      <c r="AC2205" s="79">
        <f t="shared" si="276"/>
        <v>42499</v>
      </c>
      <c r="AD2205">
        <f t="shared" si="277"/>
        <v>5</v>
      </c>
      <c r="AE2205">
        <f t="shared" si="278"/>
        <v>2016</v>
      </c>
    </row>
    <row r="2206" spans="1:31" x14ac:dyDescent="0.25">
      <c r="A2206" t="s">
        <v>51</v>
      </c>
      <c r="B2206" t="s">
        <v>52</v>
      </c>
      <c r="C2206">
        <v>2</v>
      </c>
      <c r="D2206">
        <v>90</v>
      </c>
      <c r="E2206">
        <v>35</v>
      </c>
      <c r="F2206">
        <v>88101</v>
      </c>
      <c r="G2206">
        <v>1</v>
      </c>
      <c r="H2206">
        <v>7</v>
      </c>
      <c r="I2206">
        <v>105</v>
      </c>
      <c r="J2206">
        <v>143</v>
      </c>
      <c r="K2206">
        <v>20160512</v>
      </c>
      <c r="L2206" s="78">
        <v>0</v>
      </c>
      <c r="M2206">
        <v>5.7</v>
      </c>
      <c r="Q2206" t="s">
        <v>84</v>
      </c>
      <c r="AC2206" s="79">
        <f t="shared" si="276"/>
        <v>42502</v>
      </c>
      <c r="AD2206">
        <f t="shared" si="277"/>
        <v>5</v>
      </c>
      <c r="AE2206">
        <f t="shared" si="278"/>
        <v>2016</v>
      </c>
    </row>
    <row r="2207" spans="1:31" x14ac:dyDescent="0.25">
      <c r="A2207" t="s">
        <v>51</v>
      </c>
      <c r="B2207" t="s">
        <v>52</v>
      </c>
      <c r="C2207">
        <v>2</v>
      </c>
      <c r="D2207">
        <v>90</v>
      </c>
      <c r="E2207">
        <v>35</v>
      </c>
      <c r="F2207">
        <v>88101</v>
      </c>
      <c r="G2207">
        <v>1</v>
      </c>
      <c r="H2207">
        <v>7</v>
      </c>
      <c r="I2207">
        <v>105</v>
      </c>
      <c r="J2207">
        <v>143</v>
      </c>
      <c r="K2207">
        <v>20160515</v>
      </c>
      <c r="L2207" s="78">
        <v>0</v>
      </c>
      <c r="M2207">
        <v>3.2</v>
      </c>
      <c r="Q2207" t="s">
        <v>84</v>
      </c>
      <c r="AC2207" s="79">
        <f t="shared" si="276"/>
        <v>42505</v>
      </c>
      <c r="AD2207">
        <f t="shared" si="277"/>
        <v>5</v>
      </c>
      <c r="AE2207">
        <f t="shared" si="278"/>
        <v>2016</v>
      </c>
    </row>
    <row r="2208" spans="1:31" x14ac:dyDescent="0.25">
      <c r="A2208" t="s">
        <v>51</v>
      </c>
      <c r="B2208" t="s">
        <v>52</v>
      </c>
      <c r="C2208">
        <v>2</v>
      </c>
      <c r="D2208">
        <v>90</v>
      </c>
      <c r="E2208">
        <v>35</v>
      </c>
      <c r="F2208">
        <v>88101</v>
      </c>
      <c r="G2208">
        <v>1</v>
      </c>
      <c r="H2208">
        <v>7</v>
      </c>
      <c r="I2208">
        <v>105</v>
      </c>
      <c r="J2208">
        <v>143</v>
      </c>
      <c r="K2208">
        <v>20160518</v>
      </c>
      <c r="L2208" s="78">
        <v>0</v>
      </c>
      <c r="M2208">
        <v>3.5</v>
      </c>
      <c r="Q2208" t="s">
        <v>84</v>
      </c>
      <c r="AC2208" s="79">
        <f t="shared" si="276"/>
        <v>42508</v>
      </c>
      <c r="AD2208">
        <f t="shared" si="277"/>
        <v>5</v>
      </c>
      <c r="AE2208">
        <f t="shared" si="278"/>
        <v>2016</v>
      </c>
    </row>
    <row r="2209" spans="1:31" x14ac:dyDescent="0.25">
      <c r="A2209" t="s">
        <v>51</v>
      </c>
      <c r="B2209" t="s">
        <v>52</v>
      </c>
      <c r="C2209">
        <v>2</v>
      </c>
      <c r="D2209">
        <v>90</v>
      </c>
      <c r="E2209">
        <v>35</v>
      </c>
      <c r="F2209">
        <v>88101</v>
      </c>
      <c r="G2209">
        <v>1</v>
      </c>
      <c r="H2209">
        <v>7</v>
      </c>
      <c r="I2209">
        <v>105</v>
      </c>
      <c r="J2209">
        <v>143</v>
      </c>
      <c r="K2209">
        <v>20160521</v>
      </c>
      <c r="L2209" s="78">
        <v>0</v>
      </c>
      <c r="M2209">
        <v>2.5</v>
      </c>
      <c r="AC2209" s="79">
        <f t="shared" ref="AC2209:AC2239" si="279">DATE(LEFT(K2209,4),MID(K2209,5,2),RIGHT(K2209,2))</f>
        <v>42511</v>
      </c>
      <c r="AD2209">
        <f t="shared" ref="AD2209:AD2239" si="280">MONTH(AC2209)</f>
        <v>5</v>
      </c>
      <c r="AE2209">
        <f t="shared" ref="AE2209:AE2239" si="281">YEAR(AC2209)</f>
        <v>2016</v>
      </c>
    </row>
    <row r="2210" spans="1:31" x14ac:dyDescent="0.25">
      <c r="A2210" t="s">
        <v>51</v>
      </c>
      <c r="B2210" t="s">
        <v>52</v>
      </c>
      <c r="C2210">
        <v>2</v>
      </c>
      <c r="D2210">
        <v>90</v>
      </c>
      <c r="E2210">
        <v>35</v>
      </c>
      <c r="F2210">
        <v>88101</v>
      </c>
      <c r="G2210">
        <v>1</v>
      </c>
      <c r="H2210">
        <v>7</v>
      </c>
      <c r="I2210">
        <v>105</v>
      </c>
      <c r="J2210">
        <v>143</v>
      </c>
      <c r="K2210">
        <v>20160524</v>
      </c>
      <c r="L2210" s="78">
        <v>0</v>
      </c>
      <c r="M2210">
        <v>1.6</v>
      </c>
      <c r="AC2210" s="79">
        <f t="shared" si="279"/>
        <v>42514</v>
      </c>
      <c r="AD2210">
        <f t="shared" si="280"/>
        <v>5</v>
      </c>
      <c r="AE2210">
        <f t="shared" si="281"/>
        <v>2016</v>
      </c>
    </row>
    <row r="2211" spans="1:31" x14ac:dyDescent="0.25">
      <c r="A2211" t="s">
        <v>51</v>
      </c>
      <c r="B2211" t="s">
        <v>52</v>
      </c>
      <c r="C2211">
        <v>2</v>
      </c>
      <c r="D2211">
        <v>90</v>
      </c>
      <c r="E2211">
        <v>35</v>
      </c>
      <c r="F2211">
        <v>88101</v>
      </c>
      <c r="G2211">
        <v>1</v>
      </c>
      <c r="H2211">
        <v>7</v>
      </c>
      <c r="I2211">
        <v>105</v>
      </c>
      <c r="J2211">
        <v>143</v>
      </c>
      <c r="K2211">
        <v>20160527</v>
      </c>
      <c r="L2211" s="78">
        <v>0</v>
      </c>
      <c r="M2211">
        <v>4.2</v>
      </c>
      <c r="AC2211" s="79">
        <f t="shared" si="279"/>
        <v>42517</v>
      </c>
      <c r="AD2211">
        <f t="shared" si="280"/>
        <v>5</v>
      </c>
      <c r="AE2211">
        <f t="shared" si="281"/>
        <v>2016</v>
      </c>
    </row>
    <row r="2212" spans="1:31" x14ac:dyDescent="0.25">
      <c r="A2212" t="s">
        <v>51</v>
      </c>
      <c r="B2212" t="s">
        <v>52</v>
      </c>
      <c r="C2212">
        <v>2</v>
      </c>
      <c r="D2212">
        <v>90</v>
      </c>
      <c r="E2212">
        <v>35</v>
      </c>
      <c r="F2212">
        <v>88101</v>
      </c>
      <c r="G2212">
        <v>1</v>
      </c>
      <c r="H2212">
        <v>7</v>
      </c>
      <c r="I2212">
        <v>105</v>
      </c>
      <c r="J2212">
        <v>143</v>
      </c>
      <c r="K2212">
        <v>20160530</v>
      </c>
      <c r="L2212" s="78">
        <v>0</v>
      </c>
      <c r="M2212">
        <v>3.9</v>
      </c>
      <c r="AC2212" s="79">
        <f t="shared" si="279"/>
        <v>42520</v>
      </c>
      <c r="AD2212">
        <f t="shared" si="280"/>
        <v>5</v>
      </c>
      <c r="AE2212">
        <f t="shared" si="281"/>
        <v>2016</v>
      </c>
    </row>
    <row r="2213" spans="1:31" x14ac:dyDescent="0.25">
      <c r="A2213" t="s">
        <v>51</v>
      </c>
      <c r="B2213" t="s">
        <v>52</v>
      </c>
      <c r="C2213">
        <v>2</v>
      </c>
      <c r="D2213">
        <v>90</v>
      </c>
      <c r="E2213">
        <v>35</v>
      </c>
      <c r="F2213">
        <v>88101</v>
      </c>
      <c r="G2213">
        <v>1</v>
      </c>
      <c r="H2213">
        <v>7</v>
      </c>
      <c r="I2213">
        <v>105</v>
      </c>
      <c r="J2213">
        <v>143</v>
      </c>
      <c r="K2213">
        <v>20160602</v>
      </c>
      <c r="L2213" s="78">
        <v>0</v>
      </c>
      <c r="M2213">
        <v>1</v>
      </c>
      <c r="AC2213" s="79">
        <f t="shared" si="279"/>
        <v>42523</v>
      </c>
      <c r="AD2213">
        <f t="shared" si="280"/>
        <v>6</v>
      </c>
      <c r="AE2213">
        <f t="shared" si="281"/>
        <v>2016</v>
      </c>
    </row>
    <row r="2214" spans="1:31" x14ac:dyDescent="0.25">
      <c r="A2214" t="s">
        <v>51</v>
      </c>
      <c r="B2214" t="s">
        <v>52</v>
      </c>
      <c r="C2214">
        <v>2</v>
      </c>
      <c r="D2214">
        <v>90</v>
      </c>
      <c r="E2214">
        <v>35</v>
      </c>
      <c r="F2214">
        <v>88101</v>
      </c>
      <c r="G2214">
        <v>1</v>
      </c>
      <c r="H2214">
        <v>7</v>
      </c>
      <c r="I2214">
        <v>105</v>
      </c>
      <c r="J2214">
        <v>143</v>
      </c>
      <c r="K2214">
        <v>20160605</v>
      </c>
      <c r="L2214" s="78">
        <v>0</v>
      </c>
      <c r="M2214">
        <v>2.1</v>
      </c>
      <c r="AC2214" s="79">
        <f t="shared" si="279"/>
        <v>42526</v>
      </c>
      <c r="AD2214">
        <f t="shared" si="280"/>
        <v>6</v>
      </c>
      <c r="AE2214">
        <f t="shared" si="281"/>
        <v>2016</v>
      </c>
    </row>
    <row r="2215" spans="1:31" x14ac:dyDescent="0.25">
      <c r="A2215" t="s">
        <v>51</v>
      </c>
      <c r="B2215" t="s">
        <v>52</v>
      </c>
      <c r="C2215">
        <v>2</v>
      </c>
      <c r="D2215">
        <v>90</v>
      </c>
      <c r="E2215">
        <v>35</v>
      </c>
      <c r="F2215">
        <v>88101</v>
      </c>
      <c r="G2215">
        <v>1</v>
      </c>
      <c r="H2215">
        <v>7</v>
      </c>
      <c r="I2215">
        <v>105</v>
      </c>
      <c r="J2215">
        <v>143</v>
      </c>
      <c r="K2215">
        <v>20160608</v>
      </c>
      <c r="L2215" s="78">
        <v>0</v>
      </c>
      <c r="M2215">
        <v>3.2</v>
      </c>
      <c r="AC2215" s="79">
        <f t="shared" si="279"/>
        <v>42529</v>
      </c>
      <c r="AD2215">
        <f t="shared" si="280"/>
        <v>6</v>
      </c>
      <c r="AE2215">
        <f t="shared" si="281"/>
        <v>2016</v>
      </c>
    </row>
    <row r="2216" spans="1:31" x14ac:dyDescent="0.25">
      <c r="A2216" t="s">
        <v>51</v>
      </c>
      <c r="B2216" t="s">
        <v>52</v>
      </c>
      <c r="C2216">
        <v>2</v>
      </c>
      <c r="D2216">
        <v>90</v>
      </c>
      <c r="E2216">
        <v>35</v>
      </c>
      <c r="F2216">
        <v>88101</v>
      </c>
      <c r="G2216">
        <v>1</v>
      </c>
      <c r="H2216">
        <v>7</v>
      </c>
      <c r="I2216">
        <v>105</v>
      </c>
      <c r="J2216">
        <v>143</v>
      </c>
      <c r="K2216">
        <v>20160611</v>
      </c>
      <c r="L2216" s="78">
        <v>0</v>
      </c>
      <c r="M2216">
        <v>4.5999999999999996</v>
      </c>
      <c r="AC2216" s="79">
        <f t="shared" si="279"/>
        <v>42532</v>
      </c>
      <c r="AD2216">
        <f t="shared" si="280"/>
        <v>6</v>
      </c>
      <c r="AE2216">
        <f t="shared" si="281"/>
        <v>2016</v>
      </c>
    </row>
    <row r="2217" spans="1:31" x14ac:dyDescent="0.25">
      <c r="A2217" t="s">
        <v>51</v>
      </c>
      <c r="B2217" t="s">
        <v>52</v>
      </c>
      <c r="C2217">
        <v>2</v>
      </c>
      <c r="D2217">
        <v>90</v>
      </c>
      <c r="E2217">
        <v>35</v>
      </c>
      <c r="F2217">
        <v>88101</v>
      </c>
      <c r="G2217">
        <v>1</v>
      </c>
      <c r="H2217">
        <v>7</v>
      </c>
      <c r="I2217">
        <v>105</v>
      </c>
      <c r="J2217">
        <v>143</v>
      </c>
      <c r="K2217">
        <v>20160614</v>
      </c>
      <c r="L2217" s="78">
        <v>0</v>
      </c>
      <c r="M2217">
        <v>2.1</v>
      </c>
      <c r="AC2217" s="79">
        <f t="shared" si="279"/>
        <v>42535</v>
      </c>
      <c r="AD2217">
        <f t="shared" si="280"/>
        <v>6</v>
      </c>
      <c r="AE2217">
        <f t="shared" si="281"/>
        <v>2016</v>
      </c>
    </row>
    <row r="2218" spans="1:31" x14ac:dyDescent="0.25">
      <c r="A2218" t="s">
        <v>51</v>
      </c>
      <c r="B2218" t="s">
        <v>52</v>
      </c>
      <c r="C2218">
        <v>2</v>
      </c>
      <c r="D2218">
        <v>90</v>
      </c>
      <c r="E2218">
        <v>35</v>
      </c>
      <c r="F2218">
        <v>88101</v>
      </c>
      <c r="G2218">
        <v>1</v>
      </c>
      <c r="H2218">
        <v>7</v>
      </c>
      <c r="I2218">
        <v>105</v>
      </c>
      <c r="J2218">
        <v>143</v>
      </c>
      <c r="K2218">
        <v>20160617</v>
      </c>
      <c r="L2218" s="78">
        <v>0</v>
      </c>
      <c r="M2218">
        <v>3.7</v>
      </c>
      <c r="AC2218" s="79">
        <f t="shared" si="279"/>
        <v>42538</v>
      </c>
      <c r="AD2218">
        <f t="shared" si="280"/>
        <v>6</v>
      </c>
      <c r="AE2218">
        <f t="shared" si="281"/>
        <v>2016</v>
      </c>
    </row>
    <row r="2219" spans="1:31" x14ac:dyDescent="0.25">
      <c r="A2219" t="s">
        <v>51</v>
      </c>
      <c r="B2219" t="s">
        <v>52</v>
      </c>
      <c r="C2219">
        <v>2</v>
      </c>
      <c r="D2219">
        <v>90</v>
      </c>
      <c r="E2219">
        <v>35</v>
      </c>
      <c r="F2219">
        <v>88101</v>
      </c>
      <c r="G2219">
        <v>1</v>
      </c>
      <c r="H2219">
        <v>7</v>
      </c>
      <c r="I2219">
        <v>105</v>
      </c>
      <c r="J2219">
        <v>143</v>
      </c>
      <c r="K2219">
        <v>20160620</v>
      </c>
      <c r="L2219" s="78">
        <v>0</v>
      </c>
      <c r="M2219">
        <v>1.2</v>
      </c>
      <c r="AC2219" s="79">
        <f t="shared" si="279"/>
        <v>42541</v>
      </c>
      <c r="AD2219">
        <f t="shared" si="280"/>
        <v>6</v>
      </c>
      <c r="AE2219">
        <f t="shared" si="281"/>
        <v>2016</v>
      </c>
    </row>
    <row r="2220" spans="1:31" x14ac:dyDescent="0.25">
      <c r="A2220" t="s">
        <v>51</v>
      </c>
      <c r="B2220" t="s">
        <v>52</v>
      </c>
      <c r="C2220">
        <v>2</v>
      </c>
      <c r="D2220">
        <v>90</v>
      </c>
      <c r="E2220">
        <v>35</v>
      </c>
      <c r="F2220">
        <v>88101</v>
      </c>
      <c r="G2220">
        <v>1</v>
      </c>
      <c r="H2220">
        <v>7</v>
      </c>
      <c r="I2220">
        <v>105</v>
      </c>
      <c r="J2220">
        <v>143</v>
      </c>
      <c r="K2220">
        <v>20160623</v>
      </c>
      <c r="L2220" s="78">
        <v>0</v>
      </c>
      <c r="M2220">
        <v>3.2</v>
      </c>
      <c r="AC2220" s="79">
        <f t="shared" si="279"/>
        <v>42544</v>
      </c>
      <c r="AD2220">
        <f t="shared" si="280"/>
        <v>6</v>
      </c>
      <c r="AE2220">
        <f t="shared" si="281"/>
        <v>2016</v>
      </c>
    </row>
    <row r="2221" spans="1:31" x14ac:dyDescent="0.25">
      <c r="A2221" t="s">
        <v>51</v>
      </c>
      <c r="B2221" t="s">
        <v>52</v>
      </c>
      <c r="C2221">
        <v>2</v>
      </c>
      <c r="D2221">
        <v>90</v>
      </c>
      <c r="E2221">
        <v>35</v>
      </c>
      <c r="F2221">
        <v>88101</v>
      </c>
      <c r="G2221">
        <v>1</v>
      </c>
      <c r="H2221">
        <v>7</v>
      </c>
      <c r="I2221">
        <v>105</v>
      </c>
      <c r="J2221">
        <v>143</v>
      </c>
      <c r="K2221">
        <v>20160626</v>
      </c>
      <c r="L2221" s="78">
        <v>0</v>
      </c>
      <c r="M2221">
        <v>5.4</v>
      </c>
      <c r="AC2221" s="79">
        <f t="shared" si="279"/>
        <v>42547</v>
      </c>
      <c r="AD2221">
        <f t="shared" si="280"/>
        <v>6</v>
      </c>
      <c r="AE2221">
        <f t="shared" si="281"/>
        <v>2016</v>
      </c>
    </row>
    <row r="2222" spans="1:31" x14ac:dyDescent="0.25">
      <c r="A2222" t="s">
        <v>51</v>
      </c>
      <c r="B2222" t="s">
        <v>52</v>
      </c>
      <c r="C2222">
        <v>2</v>
      </c>
      <c r="D2222">
        <v>90</v>
      </c>
      <c r="E2222">
        <v>35</v>
      </c>
      <c r="F2222">
        <v>88101</v>
      </c>
      <c r="G2222">
        <v>1</v>
      </c>
      <c r="H2222">
        <v>7</v>
      </c>
      <c r="I2222">
        <v>105</v>
      </c>
      <c r="J2222">
        <v>143</v>
      </c>
      <c r="K2222">
        <v>20160629</v>
      </c>
      <c r="L2222" s="78">
        <v>0</v>
      </c>
      <c r="M2222">
        <v>3.5</v>
      </c>
      <c r="AC2222" s="79">
        <f t="shared" si="279"/>
        <v>42550</v>
      </c>
      <c r="AD2222">
        <f t="shared" si="280"/>
        <v>6</v>
      </c>
      <c r="AE2222">
        <f t="shared" si="281"/>
        <v>2016</v>
      </c>
    </row>
    <row r="2223" spans="1:31" x14ac:dyDescent="0.25">
      <c r="A2223" t="s">
        <v>51</v>
      </c>
      <c r="B2223" t="s">
        <v>52</v>
      </c>
      <c r="C2223">
        <v>2</v>
      </c>
      <c r="D2223">
        <v>90</v>
      </c>
      <c r="E2223">
        <v>35</v>
      </c>
      <c r="F2223">
        <v>88101</v>
      </c>
      <c r="G2223">
        <v>1</v>
      </c>
      <c r="H2223">
        <v>7</v>
      </c>
      <c r="I2223">
        <v>105</v>
      </c>
      <c r="J2223">
        <v>143</v>
      </c>
      <c r="K2223">
        <v>20160702</v>
      </c>
      <c r="L2223" s="78">
        <v>0</v>
      </c>
      <c r="M2223">
        <v>2.7</v>
      </c>
      <c r="AC2223" s="79">
        <f t="shared" si="279"/>
        <v>42553</v>
      </c>
      <c r="AD2223">
        <f t="shared" si="280"/>
        <v>7</v>
      </c>
      <c r="AE2223">
        <f t="shared" si="281"/>
        <v>2016</v>
      </c>
    </row>
    <row r="2224" spans="1:31" x14ac:dyDescent="0.25">
      <c r="A2224" t="s">
        <v>51</v>
      </c>
      <c r="B2224" t="s">
        <v>52</v>
      </c>
      <c r="C2224">
        <v>2</v>
      </c>
      <c r="D2224">
        <v>90</v>
      </c>
      <c r="E2224">
        <v>35</v>
      </c>
      <c r="F2224">
        <v>88101</v>
      </c>
      <c r="G2224">
        <v>1</v>
      </c>
      <c r="H2224">
        <v>7</v>
      </c>
      <c r="I2224">
        <v>105</v>
      </c>
      <c r="J2224">
        <v>143</v>
      </c>
      <c r="K2224">
        <v>20160705</v>
      </c>
      <c r="L2224" s="78">
        <v>0</v>
      </c>
      <c r="M2224">
        <v>3.6</v>
      </c>
      <c r="AC2224" s="79">
        <f t="shared" si="279"/>
        <v>42556</v>
      </c>
      <c r="AD2224">
        <f t="shared" si="280"/>
        <v>7</v>
      </c>
      <c r="AE2224">
        <f t="shared" si="281"/>
        <v>2016</v>
      </c>
    </row>
    <row r="2225" spans="1:31" x14ac:dyDescent="0.25">
      <c r="A2225" t="s">
        <v>51</v>
      </c>
      <c r="B2225" t="s">
        <v>52</v>
      </c>
      <c r="C2225">
        <v>2</v>
      </c>
      <c r="D2225">
        <v>90</v>
      </c>
      <c r="E2225">
        <v>35</v>
      </c>
      <c r="F2225">
        <v>88101</v>
      </c>
      <c r="G2225">
        <v>1</v>
      </c>
      <c r="H2225">
        <v>7</v>
      </c>
      <c r="I2225">
        <v>105</v>
      </c>
      <c r="J2225">
        <v>143</v>
      </c>
      <c r="K2225">
        <v>20160708</v>
      </c>
      <c r="L2225" s="78">
        <v>0</v>
      </c>
      <c r="M2225">
        <v>1.8</v>
      </c>
      <c r="AC2225" s="79">
        <f t="shared" si="279"/>
        <v>42559</v>
      </c>
      <c r="AD2225">
        <f t="shared" si="280"/>
        <v>7</v>
      </c>
      <c r="AE2225">
        <f t="shared" si="281"/>
        <v>2016</v>
      </c>
    </row>
    <row r="2226" spans="1:31" x14ac:dyDescent="0.25">
      <c r="A2226" t="s">
        <v>51</v>
      </c>
      <c r="B2226" t="s">
        <v>52</v>
      </c>
      <c r="C2226">
        <v>2</v>
      </c>
      <c r="D2226">
        <v>90</v>
      </c>
      <c r="E2226">
        <v>35</v>
      </c>
      <c r="F2226">
        <v>88101</v>
      </c>
      <c r="G2226">
        <v>1</v>
      </c>
      <c r="H2226">
        <v>7</v>
      </c>
      <c r="I2226">
        <v>105</v>
      </c>
      <c r="J2226">
        <v>143</v>
      </c>
      <c r="K2226">
        <v>20160711</v>
      </c>
      <c r="L2226" s="78">
        <v>0</v>
      </c>
      <c r="M2226">
        <v>1.4</v>
      </c>
      <c r="AC2226" s="79">
        <f t="shared" si="279"/>
        <v>42562</v>
      </c>
      <c r="AD2226">
        <f t="shared" si="280"/>
        <v>7</v>
      </c>
      <c r="AE2226">
        <f t="shared" si="281"/>
        <v>2016</v>
      </c>
    </row>
    <row r="2227" spans="1:31" x14ac:dyDescent="0.25">
      <c r="A2227" t="s">
        <v>51</v>
      </c>
      <c r="B2227" t="s">
        <v>52</v>
      </c>
      <c r="C2227">
        <v>2</v>
      </c>
      <c r="D2227">
        <v>90</v>
      </c>
      <c r="E2227">
        <v>35</v>
      </c>
      <c r="F2227">
        <v>88101</v>
      </c>
      <c r="G2227">
        <v>1</v>
      </c>
      <c r="H2227">
        <v>7</v>
      </c>
      <c r="I2227">
        <v>105</v>
      </c>
      <c r="J2227">
        <v>143</v>
      </c>
      <c r="K2227">
        <v>20160714</v>
      </c>
      <c r="L2227" s="78">
        <v>0</v>
      </c>
      <c r="M2227">
        <v>7.3</v>
      </c>
      <c r="AC2227" s="79">
        <f t="shared" si="279"/>
        <v>42565</v>
      </c>
      <c r="AD2227">
        <f t="shared" si="280"/>
        <v>7</v>
      </c>
      <c r="AE2227">
        <f t="shared" si="281"/>
        <v>2016</v>
      </c>
    </row>
    <row r="2228" spans="1:31" x14ac:dyDescent="0.25">
      <c r="A2228" t="s">
        <v>51</v>
      </c>
      <c r="B2228" t="s">
        <v>52</v>
      </c>
      <c r="C2228">
        <v>2</v>
      </c>
      <c r="D2228">
        <v>90</v>
      </c>
      <c r="E2228">
        <v>35</v>
      </c>
      <c r="F2228">
        <v>88101</v>
      </c>
      <c r="G2228">
        <v>1</v>
      </c>
      <c r="H2228">
        <v>7</v>
      </c>
      <c r="I2228">
        <v>105</v>
      </c>
      <c r="J2228">
        <v>143</v>
      </c>
      <c r="K2228">
        <v>20160717</v>
      </c>
      <c r="L2228" s="78">
        <v>0</v>
      </c>
      <c r="M2228">
        <v>7.7</v>
      </c>
      <c r="Q2228">
        <v>1</v>
      </c>
      <c r="AC2228" s="79">
        <f t="shared" si="279"/>
        <v>42568</v>
      </c>
      <c r="AD2228">
        <f t="shared" si="280"/>
        <v>7</v>
      </c>
      <c r="AE2228">
        <f t="shared" si="281"/>
        <v>2016</v>
      </c>
    </row>
    <row r="2229" spans="1:31" x14ac:dyDescent="0.25">
      <c r="A2229" t="s">
        <v>51</v>
      </c>
      <c r="B2229" t="s">
        <v>52</v>
      </c>
      <c r="C2229">
        <v>2</v>
      </c>
      <c r="D2229">
        <v>90</v>
      </c>
      <c r="E2229">
        <v>35</v>
      </c>
      <c r="F2229">
        <v>88101</v>
      </c>
      <c r="G2229">
        <v>1</v>
      </c>
      <c r="H2229">
        <v>7</v>
      </c>
      <c r="I2229">
        <v>105</v>
      </c>
      <c r="J2229">
        <v>143</v>
      </c>
      <c r="K2229">
        <v>20160720</v>
      </c>
      <c r="L2229" s="78">
        <v>0</v>
      </c>
      <c r="M2229">
        <v>0.9</v>
      </c>
      <c r="AC2229" s="79">
        <f t="shared" si="279"/>
        <v>42571</v>
      </c>
      <c r="AD2229">
        <f t="shared" si="280"/>
        <v>7</v>
      </c>
      <c r="AE2229">
        <f t="shared" si="281"/>
        <v>2016</v>
      </c>
    </row>
    <row r="2230" spans="1:31" x14ac:dyDescent="0.25">
      <c r="A2230" t="s">
        <v>51</v>
      </c>
      <c r="B2230" t="s">
        <v>52</v>
      </c>
      <c r="C2230">
        <v>2</v>
      </c>
      <c r="D2230">
        <v>90</v>
      </c>
      <c r="E2230">
        <v>35</v>
      </c>
      <c r="F2230">
        <v>88101</v>
      </c>
      <c r="G2230">
        <v>1</v>
      </c>
      <c r="H2230">
        <v>7</v>
      </c>
      <c r="I2230">
        <v>105</v>
      </c>
      <c r="J2230">
        <v>143</v>
      </c>
      <c r="K2230">
        <v>20160723</v>
      </c>
      <c r="L2230" s="78">
        <v>0</v>
      </c>
      <c r="M2230">
        <v>2.5</v>
      </c>
      <c r="AC2230" s="79">
        <f t="shared" si="279"/>
        <v>42574</v>
      </c>
      <c r="AD2230">
        <f t="shared" si="280"/>
        <v>7</v>
      </c>
      <c r="AE2230">
        <f t="shared" si="281"/>
        <v>2016</v>
      </c>
    </row>
    <row r="2231" spans="1:31" x14ac:dyDescent="0.25">
      <c r="A2231" t="s">
        <v>51</v>
      </c>
      <c r="B2231" t="s">
        <v>52</v>
      </c>
      <c r="C2231">
        <v>2</v>
      </c>
      <c r="D2231">
        <v>90</v>
      </c>
      <c r="E2231">
        <v>35</v>
      </c>
      <c r="F2231">
        <v>88101</v>
      </c>
      <c r="G2231">
        <v>1</v>
      </c>
      <c r="H2231">
        <v>7</v>
      </c>
      <c r="I2231">
        <v>105</v>
      </c>
      <c r="J2231">
        <v>143</v>
      </c>
      <c r="K2231">
        <v>20160726</v>
      </c>
      <c r="L2231" s="78">
        <v>0</v>
      </c>
      <c r="M2231">
        <v>2.2999999999999998</v>
      </c>
      <c r="AC2231" s="79">
        <f t="shared" si="279"/>
        <v>42577</v>
      </c>
      <c r="AD2231">
        <f t="shared" si="280"/>
        <v>7</v>
      </c>
      <c r="AE2231">
        <f t="shared" si="281"/>
        <v>2016</v>
      </c>
    </row>
    <row r="2232" spans="1:31" x14ac:dyDescent="0.25">
      <c r="A2232" t="s">
        <v>51</v>
      </c>
      <c r="B2232" t="s">
        <v>52</v>
      </c>
      <c r="C2232">
        <v>2</v>
      </c>
      <c r="D2232">
        <v>90</v>
      </c>
      <c r="E2232">
        <v>35</v>
      </c>
      <c r="F2232">
        <v>88101</v>
      </c>
      <c r="G2232">
        <v>1</v>
      </c>
      <c r="H2232">
        <v>7</v>
      </c>
      <c r="I2232">
        <v>105</v>
      </c>
      <c r="J2232">
        <v>143</v>
      </c>
      <c r="K2232">
        <v>20160729</v>
      </c>
      <c r="L2232" s="78">
        <v>0</v>
      </c>
      <c r="M2232">
        <v>0.9</v>
      </c>
      <c r="AC2232" s="79">
        <f t="shared" si="279"/>
        <v>42580</v>
      </c>
      <c r="AD2232">
        <f t="shared" si="280"/>
        <v>7</v>
      </c>
      <c r="AE2232">
        <f t="shared" si="281"/>
        <v>2016</v>
      </c>
    </row>
    <row r="2233" spans="1:31" x14ac:dyDescent="0.25">
      <c r="A2233" t="s">
        <v>51</v>
      </c>
      <c r="B2233" t="s">
        <v>52</v>
      </c>
      <c r="C2233">
        <v>2</v>
      </c>
      <c r="D2233">
        <v>90</v>
      </c>
      <c r="E2233">
        <v>35</v>
      </c>
      <c r="F2233">
        <v>88101</v>
      </c>
      <c r="G2233">
        <v>1</v>
      </c>
      <c r="H2233">
        <v>7</v>
      </c>
      <c r="I2233">
        <v>105</v>
      </c>
      <c r="J2233">
        <v>143</v>
      </c>
      <c r="K2233">
        <v>20160801</v>
      </c>
      <c r="L2233" s="78">
        <v>0</v>
      </c>
      <c r="M2233">
        <v>2.6</v>
      </c>
      <c r="AC2233" s="79">
        <f t="shared" si="279"/>
        <v>42583</v>
      </c>
      <c r="AD2233">
        <f t="shared" si="280"/>
        <v>8</v>
      </c>
      <c r="AE2233">
        <f t="shared" si="281"/>
        <v>2016</v>
      </c>
    </row>
    <row r="2234" spans="1:31" x14ac:dyDescent="0.25">
      <c r="A2234" t="s">
        <v>51</v>
      </c>
      <c r="B2234" t="s">
        <v>52</v>
      </c>
      <c r="C2234">
        <v>2</v>
      </c>
      <c r="D2234">
        <v>90</v>
      </c>
      <c r="E2234">
        <v>35</v>
      </c>
      <c r="F2234">
        <v>88101</v>
      </c>
      <c r="G2234">
        <v>1</v>
      </c>
      <c r="H2234">
        <v>7</v>
      </c>
      <c r="I2234">
        <v>105</v>
      </c>
      <c r="J2234">
        <v>143</v>
      </c>
      <c r="K2234">
        <v>20160804</v>
      </c>
      <c r="L2234" s="78">
        <v>0</v>
      </c>
      <c r="M2234">
        <v>1.6</v>
      </c>
      <c r="AC2234" s="79">
        <f t="shared" si="279"/>
        <v>42586</v>
      </c>
      <c r="AD2234">
        <f t="shared" si="280"/>
        <v>8</v>
      </c>
      <c r="AE2234">
        <f t="shared" si="281"/>
        <v>2016</v>
      </c>
    </row>
    <row r="2235" spans="1:31" x14ac:dyDescent="0.25">
      <c r="A2235" t="s">
        <v>51</v>
      </c>
      <c r="B2235" t="s">
        <v>52</v>
      </c>
      <c r="C2235">
        <v>2</v>
      </c>
      <c r="D2235">
        <v>90</v>
      </c>
      <c r="E2235">
        <v>35</v>
      </c>
      <c r="F2235">
        <v>88101</v>
      </c>
      <c r="G2235">
        <v>1</v>
      </c>
      <c r="H2235">
        <v>7</v>
      </c>
      <c r="I2235">
        <v>105</v>
      </c>
      <c r="J2235">
        <v>143</v>
      </c>
      <c r="K2235">
        <v>20160807</v>
      </c>
      <c r="L2235" s="78">
        <v>0</v>
      </c>
      <c r="M2235">
        <v>3.9</v>
      </c>
      <c r="AC2235" s="79">
        <f t="shared" si="279"/>
        <v>42589</v>
      </c>
      <c r="AD2235">
        <f t="shared" si="280"/>
        <v>8</v>
      </c>
      <c r="AE2235">
        <f t="shared" si="281"/>
        <v>2016</v>
      </c>
    </row>
    <row r="2236" spans="1:31" x14ac:dyDescent="0.25">
      <c r="A2236" t="s">
        <v>51</v>
      </c>
      <c r="B2236" t="s">
        <v>52</v>
      </c>
      <c r="C2236">
        <v>2</v>
      </c>
      <c r="D2236">
        <v>90</v>
      </c>
      <c r="E2236">
        <v>35</v>
      </c>
      <c r="F2236">
        <v>88101</v>
      </c>
      <c r="G2236">
        <v>1</v>
      </c>
      <c r="H2236">
        <v>7</v>
      </c>
      <c r="I2236">
        <v>105</v>
      </c>
      <c r="J2236">
        <v>143</v>
      </c>
      <c r="K2236">
        <v>20160810</v>
      </c>
      <c r="L2236" s="78">
        <v>0</v>
      </c>
      <c r="M2236">
        <v>2.2999999999999998</v>
      </c>
      <c r="AC2236" s="79">
        <f t="shared" si="279"/>
        <v>42592</v>
      </c>
      <c r="AD2236">
        <f t="shared" si="280"/>
        <v>8</v>
      </c>
      <c r="AE2236">
        <f t="shared" si="281"/>
        <v>2016</v>
      </c>
    </row>
    <row r="2237" spans="1:31" x14ac:dyDescent="0.25">
      <c r="A2237" t="s">
        <v>51</v>
      </c>
      <c r="B2237" t="s">
        <v>52</v>
      </c>
      <c r="C2237">
        <v>2</v>
      </c>
      <c r="D2237">
        <v>90</v>
      </c>
      <c r="E2237">
        <v>35</v>
      </c>
      <c r="F2237">
        <v>88101</v>
      </c>
      <c r="G2237">
        <v>1</v>
      </c>
      <c r="H2237">
        <v>7</v>
      </c>
      <c r="I2237">
        <v>105</v>
      </c>
      <c r="J2237">
        <v>143</v>
      </c>
      <c r="K2237">
        <v>20160813</v>
      </c>
      <c r="L2237" s="78">
        <v>0</v>
      </c>
      <c r="M2237">
        <v>4</v>
      </c>
      <c r="AC2237" s="79">
        <f t="shared" si="279"/>
        <v>42595</v>
      </c>
      <c r="AD2237">
        <f t="shared" si="280"/>
        <v>8</v>
      </c>
      <c r="AE2237">
        <f t="shared" si="281"/>
        <v>2016</v>
      </c>
    </row>
    <row r="2238" spans="1:31" x14ac:dyDescent="0.25">
      <c r="A2238" t="s">
        <v>51</v>
      </c>
      <c r="B2238" t="s">
        <v>52</v>
      </c>
      <c r="C2238">
        <v>2</v>
      </c>
      <c r="D2238">
        <v>90</v>
      </c>
      <c r="E2238">
        <v>35</v>
      </c>
      <c r="F2238">
        <v>88101</v>
      </c>
      <c r="G2238">
        <v>1</v>
      </c>
      <c r="H2238">
        <v>7</v>
      </c>
      <c r="I2238">
        <v>105</v>
      </c>
      <c r="J2238">
        <v>143</v>
      </c>
      <c r="K2238">
        <v>20160816</v>
      </c>
      <c r="L2238" s="78">
        <v>0</v>
      </c>
      <c r="M2238">
        <v>2.1</v>
      </c>
      <c r="AC2238" s="79">
        <f t="shared" si="279"/>
        <v>42598</v>
      </c>
      <c r="AD2238">
        <f t="shared" si="280"/>
        <v>8</v>
      </c>
      <c r="AE2238">
        <f t="shared" si="281"/>
        <v>2016</v>
      </c>
    </row>
    <row r="2239" spans="1:31" x14ac:dyDescent="0.25">
      <c r="A2239" t="s">
        <v>51</v>
      </c>
      <c r="B2239" t="s">
        <v>52</v>
      </c>
      <c r="C2239">
        <v>2</v>
      </c>
      <c r="D2239">
        <v>90</v>
      </c>
      <c r="E2239">
        <v>35</v>
      </c>
      <c r="F2239">
        <v>88101</v>
      </c>
      <c r="G2239">
        <v>1</v>
      </c>
      <c r="H2239">
        <v>7</v>
      </c>
      <c r="I2239">
        <v>105</v>
      </c>
      <c r="J2239">
        <v>143</v>
      </c>
      <c r="K2239">
        <v>20160831</v>
      </c>
      <c r="L2239" s="78">
        <v>0</v>
      </c>
      <c r="M2239">
        <v>4</v>
      </c>
      <c r="AC2239" s="79">
        <f t="shared" si="279"/>
        <v>42613</v>
      </c>
      <c r="AD2239">
        <f t="shared" si="280"/>
        <v>8</v>
      </c>
      <c r="AE2239">
        <f t="shared" si="281"/>
        <v>2016</v>
      </c>
    </row>
    <row r="2240" spans="1:31" x14ac:dyDescent="0.25">
      <c r="A2240" t="s">
        <v>51</v>
      </c>
      <c r="B2240" t="s">
        <v>52</v>
      </c>
      <c r="C2240">
        <v>2</v>
      </c>
      <c r="D2240">
        <v>90</v>
      </c>
      <c r="E2240">
        <v>35</v>
      </c>
      <c r="F2240">
        <v>88101</v>
      </c>
      <c r="G2240">
        <v>1</v>
      </c>
      <c r="H2240">
        <v>7</v>
      </c>
      <c r="I2240">
        <v>105</v>
      </c>
      <c r="J2240">
        <v>143</v>
      </c>
      <c r="K2240">
        <v>20170501</v>
      </c>
      <c r="L2240" s="78">
        <v>0</v>
      </c>
      <c r="M2240">
        <v>4.9000000000000004</v>
      </c>
      <c r="AC2240" s="79">
        <f t="shared" ref="AC2240:AC2256" si="282">DATE(LEFT(K2240,4),MID(K2240,5,2),RIGHT(K2240,2))</f>
        <v>42856</v>
      </c>
      <c r="AD2240">
        <f t="shared" ref="AD2240:AD2256" si="283">MONTH(AC2240)</f>
        <v>5</v>
      </c>
      <c r="AE2240">
        <f t="shared" ref="AE2240:AE2256" si="284">YEAR(AC2240)</f>
        <v>2017</v>
      </c>
    </row>
    <row r="2241" spans="1:31" x14ac:dyDescent="0.25">
      <c r="A2241" t="s">
        <v>51</v>
      </c>
      <c r="B2241" t="s">
        <v>52</v>
      </c>
      <c r="C2241">
        <v>2</v>
      </c>
      <c r="D2241">
        <v>90</v>
      </c>
      <c r="E2241">
        <v>35</v>
      </c>
      <c r="F2241">
        <v>88101</v>
      </c>
      <c r="G2241">
        <v>1</v>
      </c>
      <c r="H2241">
        <v>7</v>
      </c>
      <c r="I2241">
        <v>105</v>
      </c>
      <c r="J2241">
        <v>143</v>
      </c>
      <c r="K2241">
        <v>20170504</v>
      </c>
      <c r="L2241" s="78">
        <v>0</v>
      </c>
      <c r="M2241">
        <v>3.6</v>
      </c>
      <c r="Q2241">
        <v>1</v>
      </c>
      <c r="AC2241" s="79">
        <f t="shared" si="282"/>
        <v>42859</v>
      </c>
      <c r="AD2241">
        <f t="shared" si="283"/>
        <v>5</v>
      </c>
      <c r="AE2241">
        <f t="shared" si="284"/>
        <v>2017</v>
      </c>
    </row>
    <row r="2242" spans="1:31" x14ac:dyDescent="0.25">
      <c r="A2242" t="s">
        <v>51</v>
      </c>
      <c r="B2242" t="s">
        <v>52</v>
      </c>
      <c r="C2242">
        <v>2</v>
      </c>
      <c r="D2242">
        <v>90</v>
      </c>
      <c r="E2242">
        <v>35</v>
      </c>
      <c r="F2242">
        <v>88101</v>
      </c>
      <c r="G2242">
        <v>1</v>
      </c>
      <c r="H2242">
        <v>7</v>
      </c>
      <c r="I2242">
        <v>105</v>
      </c>
      <c r="J2242">
        <v>143</v>
      </c>
      <c r="K2242">
        <v>20170507</v>
      </c>
      <c r="L2242" s="78">
        <v>0</v>
      </c>
      <c r="M2242">
        <v>6</v>
      </c>
      <c r="AC2242" s="79">
        <f t="shared" si="282"/>
        <v>42862</v>
      </c>
      <c r="AD2242">
        <f t="shared" si="283"/>
        <v>5</v>
      </c>
      <c r="AE2242">
        <f t="shared" si="284"/>
        <v>2017</v>
      </c>
    </row>
    <row r="2243" spans="1:31" x14ac:dyDescent="0.25">
      <c r="A2243" t="s">
        <v>51</v>
      </c>
      <c r="B2243" t="s">
        <v>52</v>
      </c>
      <c r="C2243">
        <v>2</v>
      </c>
      <c r="D2243">
        <v>90</v>
      </c>
      <c r="E2243">
        <v>35</v>
      </c>
      <c r="F2243">
        <v>88101</v>
      </c>
      <c r="G2243">
        <v>1</v>
      </c>
      <c r="H2243">
        <v>7</v>
      </c>
      <c r="I2243">
        <v>105</v>
      </c>
      <c r="J2243">
        <v>143</v>
      </c>
      <c r="K2243">
        <v>20170510</v>
      </c>
      <c r="L2243" s="78">
        <v>0</v>
      </c>
      <c r="M2243">
        <v>2.5</v>
      </c>
      <c r="AC2243" s="79">
        <f t="shared" si="282"/>
        <v>42865</v>
      </c>
      <c r="AD2243">
        <f t="shared" si="283"/>
        <v>5</v>
      </c>
      <c r="AE2243">
        <f t="shared" si="284"/>
        <v>2017</v>
      </c>
    </row>
    <row r="2244" spans="1:31" x14ac:dyDescent="0.25">
      <c r="A2244" t="s">
        <v>51</v>
      </c>
      <c r="B2244" t="s">
        <v>52</v>
      </c>
      <c r="C2244">
        <v>2</v>
      </c>
      <c r="D2244">
        <v>90</v>
      </c>
      <c r="E2244">
        <v>35</v>
      </c>
      <c r="F2244">
        <v>88101</v>
      </c>
      <c r="G2244">
        <v>1</v>
      </c>
      <c r="H2244">
        <v>7</v>
      </c>
      <c r="I2244">
        <v>105</v>
      </c>
      <c r="J2244">
        <v>143</v>
      </c>
      <c r="K2244">
        <v>20170513</v>
      </c>
      <c r="L2244" s="78">
        <v>0</v>
      </c>
      <c r="M2244">
        <v>4.7</v>
      </c>
      <c r="AC2244" s="79">
        <f t="shared" si="282"/>
        <v>42868</v>
      </c>
      <c r="AD2244">
        <f t="shared" si="283"/>
        <v>5</v>
      </c>
      <c r="AE2244">
        <f t="shared" si="284"/>
        <v>2017</v>
      </c>
    </row>
    <row r="2245" spans="1:31" x14ac:dyDescent="0.25">
      <c r="A2245" t="s">
        <v>51</v>
      </c>
      <c r="B2245" t="s">
        <v>52</v>
      </c>
      <c r="C2245">
        <v>2</v>
      </c>
      <c r="D2245">
        <v>90</v>
      </c>
      <c r="E2245">
        <v>35</v>
      </c>
      <c r="F2245">
        <v>88101</v>
      </c>
      <c r="G2245">
        <v>1</v>
      </c>
      <c r="H2245">
        <v>7</v>
      </c>
      <c r="I2245">
        <v>105</v>
      </c>
      <c r="J2245">
        <v>143</v>
      </c>
      <c r="K2245">
        <v>20170516</v>
      </c>
      <c r="L2245" s="78">
        <v>0</v>
      </c>
      <c r="M2245">
        <v>6</v>
      </c>
      <c r="AC2245" s="79">
        <f t="shared" si="282"/>
        <v>42871</v>
      </c>
      <c r="AD2245">
        <f t="shared" si="283"/>
        <v>5</v>
      </c>
      <c r="AE2245">
        <f t="shared" si="284"/>
        <v>2017</v>
      </c>
    </row>
    <row r="2246" spans="1:31" x14ac:dyDescent="0.25">
      <c r="A2246" t="s">
        <v>51</v>
      </c>
      <c r="B2246" t="s">
        <v>52</v>
      </c>
      <c r="C2246">
        <v>2</v>
      </c>
      <c r="D2246">
        <v>90</v>
      </c>
      <c r="E2246">
        <v>35</v>
      </c>
      <c r="F2246">
        <v>88101</v>
      </c>
      <c r="G2246">
        <v>1</v>
      </c>
      <c r="H2246">
        <v>7</v>
      </c>
      <c r="I2246">
        <v>105</v>
      </c>
      <c r="J2246">
        <v>143</v>
      </c>
      <c r="K2246">
        <v>20170519</v>
      </c>
      <c r="L2246" s="78">
        <v>0</v>
      </c>
      <c r="M2246">
        <v>4</v>
      </c>
      <c r="AC2246" s="79">
        <f t="shared" si="282"/>
        <v>42874</v>
      </c>
      <c r="AD2246">
        <f t="shared" si="283"/>
        <v>5</v>
      </c>
      <c r="AE2246">
        <f t="shared" si="284"/>
        <v>2017</v>
      </c>
    </row>
    <row r="2247" spans="1:31" x14ac:dyDescent="0.25">
      <c r="A2247" t="s">
        <v>51</v>
      </c>
      <c r="B2247" t="s">
        <v>52</v>
      </c>
      <c r="C2247">
        <v>2</v>
      </c>
      <c r="D2247">
        <v>90</v>
      </c>
      <c r="E2247">
        <v>35</v>
      </c>
      <c r="F2247">
        <v>88101</v>
      </c>
      <c r="G2247">
        <v>1</v>
      </c>
      <c r="H2247">
        <v>7</v>
      </c>
      <c r="I2247">
        <v>105</v>
      </c>
      <c r="J2247">
        <v>143</v>
      </c>
      <c r="K2247">
        <v>20170522</v>
      </c>
      <c r="L2247" s="78">
        <v>0</v>
      </c>
      <c r="M2247">
        <v>2</v>
      </c>
      <c r="AC2247" s="79">
        <f t="shared" si="282"/>
        <v>42877</v>
      </c>
      <c r="AD2247">
        <f t="shared" si="283"/>
        <v>5</v>
      </c>
      <c r="AE2247">
        <f t="shared" si="284"/>
        <v>2017</v>
      </c>
    </row>
    <row r="2248" spans="1:31" x14ac:dyDescent="0.25">
      <c r="A2248" t="s">
        <v>51</v>
      </c>
      <c r="B2248" t="s">
        <v>52</v>
      </c>
      <c r="C2248">
        <v>2</v>
      </c>
      <c r="D2248">
        <v>90</v>
      </c>
      <c r="E2248">
        <v>35</v>
      </c>
      <c r="F2248">
        <v>88101</v>
      </c>
      <c r="G2248">
        <v>1</v>
      </c>
      <c r="H2248">
        <v>7</v>
      </c>
      <c r="I2248">
        <v>105</v>
      </c>
      <c r="J2248">
        <v>143</v>
      </c>
      <c r="K2248">
        <v>20170525</v>
      </c>
      <c r="L2248" s="78">
        <v>0</v>
      </c>
      <c r="M2248">
        <v>3</v>
      </c>
      <c r="AC2248" s="79">
        <f t="shared" si="282"/>
        <v>42880</v>
      </c>
      <c r="AD2248">
        <f t="shared" si="283"/>
        <v>5</v>
      </c>
      <c r="AE2248">
        <f t="shared" si="284"/>
        <v>2017</v>
      </c>
    </row>
    <row r="2249" spans="1:31" x14ac:dyDescent="0.25">
      <c r="A2249" t="s">
        <v>51</v>
      </c>
      <c r="B2249" t="s">
        <v>52</v>
      </c>
      <c r="C2249">
        <v>2</v>
      </c>
      <c r="D2249">
        <v>90</v>
      </c>
      <c r="E2249">
        <v>35</v>
      </c>
      <c r="F2249">
        <v>88101</v>
      </c>
      <c r="G2249">
        <v>1</v>
      </c>
      <c r="H2249">
        <v>7</v>
      </c>
      <c r="I2249">
        <v>105</v>
      </c>
      <c r="J2249">
        <v>143</v>
      </c>
      <c r="K2249">
        <v>20170528</v>
      </c>
      <c r="L2249" s="78">
        <v>0</v>
      </c>
      <c r="M2249">
        <v>10.4</v>
      </c>
      <c r="AC2249" s="79">
        <f t="shared" si="282"/>
        <v>42883</v>
      </c>
      <c r="AD2249">
        <f t="shared" si="283"/>
        <v>5</v>
      </c>
      <c r="AE2249">
        <f t="shared" si="284"/>
        <v>2017</v>
      </c>
    </row>
    <row r="2250" spans="1:31" x14ac:dyDescent="0.25">
      <c r="A2250" t="s">
        <v>51</v>
      </c>
      <c r="B2250" t="s">
        <v>52</v>
      </c>
      <c r="C2250">
        <v>2</v>
      </c>
      <c r="D2250">
        <v>90</v>
      </c>
      <c r="E2250">
        <v>35</v>
      </c>
      <c r="F2250">
        <v>88101</v>
      </c>
      <c r="G2250">
        <v>1</v>
      </c>
      <c r="H2250">
        <v>7</v>
      </c>
      <c r="I2250">
        <v>105</v>
      </c>
      <c r="J2250">
        <v>143</v>
      </c>
      <c r="K2250">
        <v>20170531</v>
      </c>
      <c r="L2250" s="78">
        <v>0</v>
      </c>
      <c r="M2250">
        <v>6.5</v>
      </c>
      <c r="AC2250" s="79">
        <f t="shared" si="282"/>
        <v>42886</v>
      </c>
      <c r="AD2250">
        <f t="shared" si="283"/>
        <v>5</v>
      </c>
      <c r="AE2250">
        <f t="shared" si="284"/>
        <v>2017</v>
      </c>
    </row>
    <row r="2251" spans="1:31" x14ac:dyDescent="0.25">
      <c r="A2251" t="s">
        <v>51</v>
      </c>
      <c r="B2251" t="s">
        <v>52</v>
      </c>
      <c r="C2251">
        <v>2</v>
      </c>
      <c r="D2251">
        <v>90</v>
      </c>
      <c r="E2251">
        <v>35</v>
      </c>
      <c r="F2251">
        <v>88101</v>
      </c>
      <c r="G2251">
        <v>1</v>
      </c>
      <c r="H2251">
        <v>7</v>
      </c>
      <c r="I2251">
        <v>105</v>
      </c>
      <c r="J2251">
        <v>143</v>
      </c>
      <c r="K2251">
        <v>20170603</v>
      </c>
      <c r="L2251" s="78">
        <v>0</v>
      </c>
      <c r="M2251">
        <v>6.8</v>
      </c>
      <c r="AC2251" s="79">
        <f t="shared" si="282"/>
        <v>42889</v>
      </c>
      <c r="AD2251">
        <f t="shared" si="283"/>
        <v>6</v>
      </c>
      <c r="AE2251">
        <f t="shared" si="284"/>
        <v>2017</v>
      </c>
    </row>
    <row r="2252" spans="1:31" x14ac:dyDescent="0.25">
      <c r="A2252" t="s">
        <v>51</v>
      </c>
      <c r="B2252" t="s">
        <v>52</v>
      </c>
      <c r="C2252">
        <v>2</v>
      </c>
      <c r="D2252">
        <v>90</v>
      </c>
      <c r="E2252">
        <v>35</v>
      </c>
      <c r="F2252">
        <v>88101</v>
      </c>
      <c r="G2252">
        <v>1</v>
      </c>
      <c r="H2252">
        <v>7</v>
      </c>
      <c r="I2252">
        <v>105</v>
      </c>
      <c r="J2252">
        <v>143</v>
      </c>
      <c r="K2252">
        <v>20170606</v>
      </c>
      <c r="L2252" s="78">
        <v>0</v>
      </c>
      <c r="M2252">
        <v>4.4000000000000004</v>
      </c>
      <c r="AC2252" s="79">
        <f t="shared" si="282"/>
        <v>42892</v>
      </c>
      <c r="AD2252">
        <f t="shared" si="283"/>
        <v>6</v>
      </c>
      <c r="AE2252">
        <f t="shared" si="284"/>
        <v>2017</v>
      </c>
    </row>
    <row r="2253" spans="1:31" x14ac:dyDescent="0.25">
      <c r="A2253" t="s">
        <v>51</v>
      </c>
      <c r="B2253" t="s">
        <v>52</v>
      </c>
      <c r="C2253">
        <v>2</v>
      </c>
      <c r="D2253">
        <v>90</v>
      </c>
      <c r="E2253">
        <v>35</v>
      </c>
      <c r="F2253">
        <v>88101</v>
      </c>
      <c r="G2253">
        <v>1</v>
      </c>
      <c r="H2253">
        <v>7</v>
      </c>
      <c r="I2253">
        <v>105</v>
      </c>
      <c r="J2253">
        <v>143</v>
      </c>
      <c r="K2253">
        <v>20170609</v>
      </c>
      <c r="L2253" s="78">
        <v>0</v>
      </c>
      <c r="M2253">
        <v>21.6</v>
      </c>
      <c r="Q2253" t="s">
        <v>56</v>
      </c>
      <c r="AC2253" s="79">
        <f t="shared" si="282"/>
        <v>42895</v>
      </c>
      <c r="AD2253">
        <f t="shared" si="283"/>
        <v>6</v>
      </c>
      <c r="AE2253">
        <f t="shared" si="284"/>
        <v>2017</v>
      </c>
    </row>
    <row r="2254" spans="1:31" x14ac:dyDescent="0.25">
      <c r="A2254" t="s">
        <v>51</v>
      </c>
      <c r="B2254" t="s">
        <v>52</v>
      </c>
      <c r="C2254">
        <v>2</v>
      </c>
      <c r="D2254">
        <v>90</v>
      </c>
      <c r="E2254">
        <v>35</v>
      </c>
      <c r="F2254">
        <v>88101</v>
      </c>
      <c r="G2254">
        <v>1</v>
      </c>
      <c r="H2254">
        <v>7</v>
      </c>
      <c r="I2254">
        <v>105</v>
      </c>
      <c r="J2254">
        <v>143</v>
      </c>
      <c r="K2254">
        <v>20170612</v>
      </c>
      <c r="L2254" s="78">
        <v>0</v>
      </c>
      <c r="M2254">
        <v>2.4</v>
      </c>
      <c r="AC2254" s="79">
        <f t="shared" si="282"/>
        <v>42898</v>
      </c>
      <c r="AD2254">
        <f t="shared" si="283"/>
        <v>6</v>
      </c>
      <c r="AE2254">
        <f t="shared" si="284"/>
        <v>2017</v>
      </c>
    </row>
    <row r="2255" spans="1:31" x14ac:dyDescent="0.25">
      <c r="A2255" t="s">
        <v>51</v>
      </c>
      <c r="B2255" t="s">
        <v>52</v>
      </c>
      <c r="C2255">
        <v>2</v>
      </c>
      <c r="D2255">
        <v>90</v>
      </c>
      <c r="E2255">
        <v>35</v>
      </c>
      <c r="F2255">
        <v>88101</v>
      </c>
      <c r="G2255">
        <v>1</v>
      </c>
      <c r="H2255">
        <v>7</v>
      </c>
      <c r="I2255">
        <v>105</v>
      </c>
      <c r="J2255">
        <v>143</v>
      </c>
      <c r="K2255">
        <v>20170615</v>
      </c>
      <c r="L2255" s="78">
        <v>0</v>
      </c>
      <c r="M2255">
        <v>5.7</v>
      </c>
      <c r="AC2255" s="79">
        <f t="shared" si="282"/>
        <v>42901</v>
      </c>
      <c r="AD2255">
        <f t="shared" si="283"/>
        <v>6</v>
      </c>
      <c r="AE2255">
        <f t="shared" si="284"/>
        <v>2017</v>
      </c>
    </row>
    <row r="2256" spans="1:31" x14ac:dyDescent="0.25">
      <c r="A2256" t="s">
        <v>51</v>
      </c>
      <c r="B2256" t="s">
        <v>52</v>
      </c>
      <c r="C2256">
        <v>2</v>
      </c>
      <c r="D2256">
        <v>90</v>
      </c>
      <c r="E2256">
        <v>35</v>
      </c>
      <c r="F2256">
        <v>88101</v>
      </c>
      <c r="G2256">
        <v>1</v>
      </c>
      <c r="H2256">
        <v>7</v>
      </c>
      <c r="I2256">
        <v>105</v>
      </c>
      <c r="J2256">
        <v>143</v>
      </c>
      <c r="K2256">
        <v>20170616</v>
      </c>
      <c r="L2256" s="78">
        <v>0</v>
      </c>
      <c r="M2256">
        <v>7.1</v>
      </c>
      <c r="Q2256">
        <v>3</v>
      </c>
      <c r="AC2256" s="79">
        <f t="shared" si="282"/>
        <v>42902</v>
      </c>
      <c r="AD2256">
        <f t="shared" si="283"/>
        <v>6</v>
      </c>
      <c r="AE2256">
        <f t="shared" si="284"/>
        <v>2017</v>
      </c>
    </row>
    <row r="2257" spans="1:31" x14ac:dyDescent="0.25">
      <c r="A2257" t="s">
        <v>51</v>
      </c>
      <c r="B2257" t="s">
        <v>52</v>
      </c>
      <c r="C2257">
        <v>2</v>
      </c>
      <c r="D2257">
        <v>90</v>
      </c>
      <c r="E2257">
        <v>35</v>
      </c>
      <c r="F2257">
        <v>88101</v>
      </c>
      <c r="G2257">
        <v>1</v>
      </c>
      <c r="H2257">
        <v>7</v>
      </c>
      <c r="I2257">
        <v>105</v>
      </c>
      <c r="J2257">
        <v>143</v>
      </c>
      <c r="K2257">
        <v>20170617</v>
      </c>
      <c r="L2257" s="78">
        <v>0</v>
      </c>
      <c r="M2257">
        <v>5</v>
      </c>
      <c r="Q2257">
        <v>3</v>
      </c>
      <c r="AC2257" s="79">
        <f t="shared" ref="AC2257:AC2315" si="285">DATE(LEFT(K2257,4),MID(K2257,5,2),RIGHT(K2257,2))</f>
        <v>42903</v>
      </c>
      <c r="AD2257">
        <f t="shared" ref="AD2257:AD2315" si="286">MONTH(AC2257)</f>
        <v>6</v>
      </c>
      <c r="AE2257">
        <f t="shared" ref="AE2257:AE2315" si="287">YEAR(AC2257)</f>
        <v>2017</v>
      </c>
    </row>
    <row r="2258" spans="1:31" x14ac:dyDescent="0.25">
      <c r="A2258" t="s">
        <v>51</v>
      </c>
      <c r="B2258" t="s">
        <v>52</v>
      </c>
      <c r="C2258">
        <v>2</v>
      </c>
      <c r="D2258">
        <v>90</v>
      </c>
      <c r="E2258">
        <v>35</v>
      </c>
      <c r="F2258">
        <v>88101</v>
      </c>
      <c r="G2258">
        <v>1</v>
      </c>
      <c r="H2258">
        <v>7</v>
      </c>
      <c r="I2258">
        <v>105</v>
      </c>
      <c r="J2258">
        <v>143</v>
      </c>
      <c r="K2258">
        <v>20170618</v>
      </c>
      <c r="L2258" s="78">
        <v>0</v>
      </c>
      <c r="M2258">
        <v>4</v>
      </c>
      <c r="AC2258" s="79">
        <f t="shared" si="285"/>
        <v>42904</v>
      </c>
      <c r="AD2258">
        <f t="shared" si="286"/>
        <v>6</v>
      </c>
      <c r="AE2258">
        <f t="shared" si="287"/>
        <v>2017</v>
      </c>
    </row>
    <row r="2259" spans="1:31" x14ac:dyDescent="0.25">
      <c r="A2259" t="s">
        <v>51</v>
      </c>
      <c r="B2259" t="s">
        <v>52</v>
      </c>
      <c r="C2259">
        <v>2</v>
      </c>
      <c r="D2259">
        <v>90</v>
      </c>
      <c r="E2259">
        <v>35</v>
      </c>
      <c r="F2259">
        <v>88101</v>
      </c>
      <c r="G2259">
        <v>1</v>
      </c>
      <c r="H2259">
        <v>7</v>
      </c>
      <c r="I2259">
        <v>105</v>
      </c>
      <c r="J2259">
        <v>143</v>
      </c>
      <c r="K2259">
        <v>20170620</v>
      </c>
      <c r="L2259" s="78">
        <v>0</v>
      </c>
      <c r="M2259">
        <v>3.8</v>
      </c>
      <c r="AC2259" s="79">
        <f t="shared" si="285"/>
        <v>42906</v>
      </c>
      <c r="AD2259">
        <f t="shared" si="286"/>
        <v>6</v>
      </c>
      <c r="AE2259">
        <f t="shared" si="287"/>
        <v>2017</v>
      </c>
    </row>
    <row r="2260" spans="1:31" x14ac:dyDescent="0.25">
      <c r="A2260" t="s">
        <v>51</v>
      </c>
      <c r="B2260" t="s">
        <v>52</v>
      </c>
      <c r="C2260">
        <v>2</v>
      </c>
      <c r="D2260">
        <v>90</v>
      </c>
      <c r="E2260">
        <v>35</v>
      </c>
      <c r="F2260">
        <v>88101</v>
      </c>
      <c r="G2260">
        <v>1</v>
      </c>
      <c r="H2260">
        <v>7</v>
      </c>
      <c r="I2260">
        <v>105</v>
      </c>
      <c r="J2260">
        <v>143</v>
      </c>
      <c r="K2260">
        <v>20170624</v>
      </c>
      <c r="L2260" s="78">
        <v>0</v>
      </c>
      <c r="M2260">
        <v>5.3</v>
      </c>
      <c r="AC2260" s="79">
        <f t="shared" si="285"/>
        <v>42910</v>
      </c>
      <c r="AD2260">
        <f t="shared" si="286"/>
        <v>6</v>
      </c>
      <c r="AE2260">
        <f t="shared" si="287"/>
        <v>2017</v>
      </c>
    </row>
    <row r="2261" spans="1:31" x14ac:dyDescent="0.25">
      <c r="A2261" t="s">
        <v>51</v>
      </c>
      <c r="B2261" t="s">
        <v>52</v>
      </c>
      <c r="C2261">
        <v>2</v>
      </c>
      <c r="D2261">
        <v>90</v>
      </c>
      <c r="E2261">
        <v>35</v>
      </c>
      <c r="F2261">
        <v>88101</v>
      </c>
      <c r="G2261">
        <v>1</v>
      </c>
      <c r="H2261">
        <v>7</v>
      </c>
      <c r="I2261">
        <v>105</v>
      </c>
      <c r="J2261">
        <v>143</v>
      </c>
      <c r="K2261">
        <v>20170627</v>
      </c>
      <c r="L2261" s="78">
        <v>0</v>
      </c>
      <c r="M2261">
        <v>9.6999999999999993</v>
      </c>
      <c r="AC2261" s="79">
        <f t="shared" si="285"/>
        <v>42913</v>
      </c>
      <c r="AD2261">
        <f t="shared" si="286"/>
        <v>6</v>
      </c>
      <c r="AE2261">
        <f t="shared" si="287"/>
        <v>2017</v>
      </c>
    </row>
    <row r="2262" spans="1:31" x14ac:dyDescent="0.25">
      <c r="A2262" t="s">
        <v>51</v>
      </c>
      <c r="B2262" t="s">
        <v>52</v>
      </c>
      <c r="C2262">
        <v>2</v>
      </c>
      <c r="D2262">
        <v>90</v>
      </c>
      <c r="E2262">
        <v>35</v>
      </c>
      <c r="F2262">
        <v>88101</v>
      </c>
      <c r="G2262">
        <v>1</v>
      </c>
      <c r="H2262">
        <v>7</v>
      </c>
      <c r="I2262">
        <v>105</v>
      </c>
      <c r="J2262">
        <v>143</v>
      </c>
      <c r="K2262">
        <v>20170628</v>
      </c>
      <c r="L2262" s="78">
        <v>0</v>
      </c>
      <c r="M2262">
        <v>5.8</v>
      </c>
      <c r="Q2262">
        <v>3</v>
      </c>
      <c r="AC2262" s="79">
        <f t="shared" si="285"/>
        <v>42914</v>
      </c>
      <c r="AD2262">
        <f t="shared" si="286"/>
        <v>6</v>
      </c>
      <c r="AE2262">
        <f t="shared" si="287"/>
        <v>2017</v>
      </c>
    </row>
    <row r="2263" spans="1:31" x14ac:dyDescent="0.25">
      <c r="A2263" t="s">
        <v>51</v>
      </c>
      <c r="B2263" t="s">
        <v>52</v>
      </c>
      <c r="C2263">
        <v>2</v>
      </c>
      <c r="D2263">
        <v>90</v>
      </c>
      <c r="E2263">
        <v>35</v>
      </c>
      <c r="F2263">
        <v>88101</v>
      </c>
      <c r="G2263">
        <v>1</v>
      </c>
      <c r="H2263">
        <v>7</v>
      </c>
      <c r="I2263">
        <v>105</v>
      </c>
      <c r="J2263">
        <v>143</v>
      </c>
      <c r="K2263">
        <v>20170629</v>
      </c>
      <c r="L2263" s="78">
        <v>0</v>
      </c>
      <c r="M2263">
        <v>12.1</v>
      </c>
      <c r="Q2263">
        <v>1</v>
      </c>
      <c r="R2263" t="s">
        <v>56</v>
      </c>
      <c r="AC2263" s="79">
        <f t="shared" si="285"/>
        <v>42915</v>
      </c>
      <c r="AD2263">
        <f t="shared" si="286"/>
        <v>6</v>
      </c>
      <c r="AE2263">
        <f t="shared" si="287"/>
        <v>2017</v>
      </c>
    </row>
    <row r="2264" spans="1:31" x14ac:dyDescent="0.25">
      <c r="A2264" t="s">
        <v>51</v>
      </c>
      <c r="B2264" t="s">
        <v>52</v>
      </c>
      <c r="C2264">
        <v>2</v>
      </c>
      <c r="D2264">
        <v>90</v>
      </c>
      <c r="E2264">
        <v>35</v>
      </c>
      <c r="F2264">
        <v>88101</v>
      </c>
      <c r="G2264">
        <v>1</v>
      </c>
      <c r="H2264">
        <v>7</v>
      </c>
      <c r="I2264">
        <v>105</v>
      </c>
      <c r="J2264">
        <v>143</v>
      </c>
      <c r="K2264">
        <v>20170630</v>
      </c>
      <c r="L2264" s="78">
        <v>0</v>
      </c>
      <c r="M2264">
        <v>9.3000000000000007</v>
      </c>
      <c r="Q2264">
        <v>3</v>
      </c>
      <c r="AC2264" s="79">
        <f t="shared" si="285"/>
        <v>42916</v>
      </c>
      <c r="AD2264">
        <f t="shared" si="286"/>
        <v>6</v>
      </c>
      <c r="AE2264">
        <f t="shared" si="287"/>
        <v>2017</v>
      </c>
    </row>
    <row r="2265" spans="1:31" x14ac:dyDescent="0.25">
      <c r="A2265" t="s">
        <v>51</v>
      </c>
      <c r="B2265" t="s">
        <v>52</v>
      </c>
      <c r="C2265">
        <v>2</v>
      </c>
      <c r="D2265">
        <v>90</v>
      </c>
      <c r="E2265">
        <v>35</v>
      </c>
      <c r="F2265">
        <v>88101</v>
      </c>
      <c r="G2265">
        <v>1</v>
      </c>
      <c r="H2265">
        <v>7</v>
      </c>
      <c r="I2265">
        <v>105</v>
      </c>
      <c r="J2265">
        <v>145</v>
      </c>
      <c r="K2265">
        <v>20170701</v>
      </c>
      <c r="L2265" s="78">
        <v>0</v>
      </c>
      <c r="M2265">
        <v>9.9</v>
      </c>
      <c r="AC2265" s="79">
        <f t="shared" si="285"/>
        <v>42917</v>
      </c>
      <c r="AD2265">
        <f t="shared" si="286"/>
        <v>7</v>
      </c>
      <c r="AE2265">
        <f t="shared" si="287"/>
        <v>2017</v>
      </c>
    </row>
    <row r="2266" spans="1:31" x14ac:dyDescent="0.25">
      <c r="A2266" t="s">
        <v>51</v>
      </c>
      <c r="B2266" t="s">
        <v>52</v>
      </c>
      <c r="C2266">
        <v>2</v>
      </c>
      <c r="D2266">
        <v>90</v>
      </c>
      <c r="E2266">
        <v>35</v>
      </c>
      <c r="F2266">
        <v>88101</v>
      </c>
      <c r="G2266">
        <v>1</v>
      </c>
      <c r="H2266">
        <v>7</v>
      </c>
      <c r="I2266">
        <v>105</v>
      </c>
      <c r="J2266">
        <v>145</v>
      </c>
      <c r="K2266">
        <v>20170702</v>
      </c>
      <c r="L2266" s="78">
        <v>0</v>
      </c>
      <c r="M2266">
        <v>4.2</v>
      </c>
      <c r="Q2266">
        <v>1</v>
      </c>
      <c r="AC2266" s="79">
        <f t="shared" si="285"/>
        <v>42918</v>
      </c>
      <c r="AD2266">
        <f t="shared" si="286"/>
        <v>7</v>
      </c>
      <c r="AE2266">
        <f t="shared" si="287"/>
        <v>2017</v>
      </c>
    </row>
    <row r="2267" spans="1:31" x14ac:dyDescent="0.25">
      <c r="A2267" t="s">
        <v>51</v>
      </c>
      <c r="B2267" t="s">
        <v>52</v>
      </c>
      <c r="C2267">
        <v>2</v>
      </c>
      <c r="D2267">
        <v>90</v>
      </c>
      <c r="E2267">
        <v>35</v>
      </c>
      <c r="F2267">
        <v>88101</v>
      </c>
      <c r="G2267">
        <v>1</v>
      </c>
      <c r="H2267">
        <v>7</v>
      </c>
      <c r="I2267">
        <v>105</v>
      </c>
      <c r="J2267">
        <v>145</v>
      </c>
      <c r="K2267">
        <v>20170703</v>
      </c>
      <c r="L2267" s="78">
        <v>0</v>
      </c>
      <c r="M2267">
        <v>5.3</v>
      </c>
      <c r="AC2267" s="79">
        <f t="shared" si="285"/>
        <v>42919</v>
      </c>
      <c r="AD2267">
        <f t="shared" si="286"/>
        <v>7</v>
      </c>
      <c r="AE2267">
        <f t="shared" si="287"/>
        <v>2017</v>
      </c>
    </row>
    <row r="2268" spans="1:31" x14ac:dyDescent="0.25">
      <c r="A2268" t="s">
        <v>51</v>
      </c>
      <c r="B2268" t="s">
        <v>52</v>
      </c>
      <c r="C2268">
        <v>2</v>
      </c>
      <c r="D2268">
        <v>90</v>
      </c>
      <c r="E2268">
        <v>35</v>
      </c>
      <c r="F2268">
        <v>88101</v>
      </c>
      <c r="G2268">
        <v>1</v>
      </c>
      <c r="H2268">
        <v>7</v>
      </c>
      <c r="I2268">
        <v>105</v>
      </c>
      <c r="J2268">
        <v>145</v>
      </c>
      <c r="K2268">
        <v>20170704</v>
      </c>
      <c r="L2268" s="78">
        <v>0</v>
      </c>
      <c r="M2268">
        <v>4.5</v>
      </c>
      <c r="AC2268" s="79">
        <f t="shared" si="285"/>
        <v>42920</v>
      </c>
      <c r="AD2268">
        <f t="shared" si="286"/>
        <v>7</v>
      </c>
      <c r="AE2268">
        <f t="shared" si="287"/>
        <v>2017</v>
      </c>
    </row>
    <row r="2269" spans="1:31" x14ac:dyDescent="0.25">
      <c r="A2269" t="s">
        <v>51</v>
      </c>
      <c r="B2269" t="s">
        <v>52</v>
      </c>
      <c r="C2269">
        <v>2</v>
      </c>
      <c r="D2269">
        <v>90</v>
      </c>
      <c r="E2269">
        <v>35</v>
      </c>
      <c r="F2269">
        <v>88101</v>
      </c>
      <c r="G2269">
        <v>1</v>
      </c>
      <c r="H2269">
        <v>7</v>
      </c>
      <c r="I2269">
        <v>105</v>
      </c>
      <c r="J2269">
        <v>145</v>
      </c>
      <c r="K2269">
        <v>20170705</v>
      </c>
      <c r="L2269" s="78">
        <v>0</v>
      </c>
      <c r="M2269">
        <v>5.9</v>
      </c>
      <c r="AC2269" s="79">
        <f t="shared" si="285"/>
        <v>42921</v>
      </c>
      <c r="AD2269">
        <f t="shared" si="286"/>
        <v>7</v>
      </c>
      <c r="AE2269">
        <f t="shared" si="287"/>
        <v>2017</v>
      </c>
    </row>
    <row r="2270" spans="1:31" x14ac:dyDescent="0.25">
      <c r="A2270" t="s">
        <v>51</v>
      </c>
      <c r="B2270" t="s">
        <v>52</v>
      </c>
      <c r="C2270">
        <v>2</v>
      </c>
      <c r="D2270">
        <v>90</v>
      </c>
      <c r="E2270">
        <v>35</v>
      </c>
      <c r="F2270">
        <v>88101</v>
      </c>
      <c r="G2270">
        <v>1</v>
      </c>
      <c r="H2270">
        <v>7</v>
      </c>
      <c r="I2270">
        <v>105</v>
      </c>
      <c r="J2270">
        <v>145</v>
      </c>
      <c r="K2270">
        <v>20170706</v>
      </c>
      <c r="L2270" s="78">
        <v>0</v>
      </c>
      <c r="M2270">
        <v>6.5</v>
      </c>
      <c r="AC2270" s="79">
        <f t="shared" si="285"/>
        <v>42922</v>
      </c>
      <c r="AD2270">
        <f t="shared" si="286"/>
        <v>7</v>
      </c>
      <c r="AE2270">
        <f t="shared" si="287"/>
        <v>2017</v>
      </c>
    </row>
    <row r="2271" spans="1:31" x14ac:dyDescent="0.25">
      <c r="A2271" t="s">
        <v>51</v>
      </c>
      <c r="B2271" t="s">
        <v>52</v>
      </c>
      <c r="C2271">
        <v>2</v>
      </c>
      <c r="D2271">
        <v>90</v>
      </c>
      <c r="E2271">
        <v>35</v>
      </c>
      <c r="F2271">
        <v>88101</v>
      </c>
      <c r="G2271">
        <v>1</v>
      </c>
      <c r="H2271">
        <v>7</v>
      </c>
      <c r="I2271">
        <v>105</v>
      </c>
      <c r="J2271">
        <v>145</v>
      </c>
      <c r="K2271">
        <v>20170709</v>
      </c>
      <c r="L2271" s="78">
        <v>0</v>
      </c>
      <c r="M2271">
        <v>3.9</v>
      </c>
      <c r="AC2271" s="79">
        <f t="shared" si="285"/>
        <v>42925</v>
      </c>
      <c r="AD2271">
        <f t="shared" si="286"/>
        <v>7</v>
      </c>
      <c r="AE2271">
        <f t="shared" si="287"/>
        <v>2017</v>
      </c>
    </row>
    <row r="2272" spans="1:31" x14ac:dyDescent="0.25">
      <c r="A2272" t="s">
        <v>51</v>
      </c>
      <c r="B2272" t="s">
        <v>52</v>
      </c>
      <c r="C2272">
        <v>2</v>
      </c>
      <c r="D2272">
        <v>90</v>
      </c>
      <c r="E2272">
        <v>35</v>
      </c>
      <c r="F2272">
        <v>88101</v>
      </c>
      <c r="G2272">
        <v>1</v>
      </c>
      <c r="H2272">
        <v>7</v>
      </c>
      <c r="I2272">
        <v>105</v>
      </c>
      <c r="J2272">
        <v>145</v>
      </c>
      <c r="K2272">
        <v>20170710</v>
      </c>
      <c r="L2272" s="78">
        <v>0</v>
      </c>
      <c r="M2272">
        <v>1.9</v>
      </c>
      <c r="AC2272" s="79">
        <f t="shared" si="285"/>
        <v>42926</v>
      </c>
      <c r="AD2272">
        <f t="shared" si="286"/>
        <v>7</v>
      </c>
      <c r="AE2272">
        <f t="shared" si="287"/>
        <v>2017</v>
      </c>
    </row>
    <row r="2273" spans="1:31" x14ac:dyDescent="0.25">
      <c r="A2273" t="s">
        <v>51</v>
      </c>
      <c r="B2273" t="s">
        <v>52</v>
      </c>
      <c r="C2273">
        <v>2</v>
      </c>
      <c r="D2273">
        <v>90</v>
      </c>
      <c r="E2273">
        <v>35</v>
      </c>
      <c r="F2273">
        <v>88101</v>
      </c>
      <c r="G2273">
        <v>1</v>
      </c>
      <c r="H2273">
        <v>7</v>
      </c>
      <c r="I2273">
        <v>105</v>
      </c>
      <c r="J2273">
        <v>145</v>
      </c>
      <c r="K2273">
        <v>20170711</v>
      </c>
      <c r="L2273" s="78">
        <v>0</v>
      </c>
      <c r="M2273">
        <v>2.8</v>
      </c>
      <c r="AC2273" s="79">
        <f t="shared" si="285"/>
        <v>42927</v>
      </c>
      <c r="AD2273">
        <f t="shared" si="286"/>
        <v>7</v>
      </c>
      <c r="AE2273">
        <f t="shared" si="287"/>
        <v>2017</v>
      </c>
    </row>
    <row r="2274" spans="1:31" x14ac:dyDescent="0.25">
      <c r="A2274" t="s">
        <v>51</v>
      </c>
      <c r="B2274" t="s">
        <v>52</v>
      </c>
      <c r="C2274">
        <v>2</v>
      </c>
      <c r="D2274">
        <v>90</v>
      </c>
      <c r="E2274">
        <v>35</v>
      </c>
      <c r="F2274">
        <v>88101</v>
      </c>
      <c r="G2274">
        <v>1</v>
      </c>
      <c r="H2274">
        <v>7</v>
      </c>
      <c r="I2274">
        <v>105</v>
      </c>
      <c r="J2274">
        <v>145</v>
      </c>
      <c r="K2274">
        <v>20170712</v>
      </c>
      <c r="L2274" s="78">
        <v>0</v>
      </c>
      <c r="M2274">
        <v>12.2</v>
      </c>
      <c r="Q2274" t="s">
        <v>56</v>
      </c>
      <c r="AC2274" s="79">
        <f t="shared" si="285"/>
        <v>42928</v>
      </c>
      <c r="AD2274">
        <f t="shared" si="286"/>
        <v>7</v>
      </c>
      <c r="AE2274">
        <f t="shared" si="287"/>
        <v>2017</v>
      </c>
    </row>
    <row r="2275" spans="1:31" x14ac:dyDescent="0.25">
      <c r="A2275" t="s">
        <v>51</v>
      </c>
      <c r="B2275" t="s">
        <v>52</v>
      </c>
      <c r="C2275">
        <v>2</v>
      </c>
      <c r="D2275">
        <v>90</v>
      </c>
      <c r="E2275">
        <v>35</v>
      </c>
      <c r="F2275">
        <v>88101</v>
      </c>
      <c r="G2275">
        <v>1</v>
      </c>
      <c r="H2275">
        <v>7</v>
      </c>
      <c r="I2275">
        <v>105</v>
      </c>
      <c r="J2275">
        <v>145</v>
      </c>
      <c r="K2275">
        <v>20170714</v>
      </c>
      <c r="L2275" s="78">
        <v>0</v>
      </c>
      <c r="M2275">
        <v>16.5</v>
      </c>
      <c r="Q2275" t="s">
        <v>56</v>
      </c>
      <c r="AC2275" s="79">
        <f t="shared" si="285"/>
        <v>42930</v>
      </c>
      <c r="AD2275">
        <f t="shared" si="286"/>
        <v>7</v>
      </c>
      <c r="AE2275">
        <f t="shared" si="287"/>
        <v>2017</v>
      </c>
    </row>
    <row r="2276" spans="1:31" x14ac:dyDescent="0.25">
      <c r="A2276" t="s">
        <v>51</v>
      </c>
      <c r="B2276" t="s">
        <v>52</v>
      </c>
      <c r="C2276">
        <v>2</v>
      </c>
      <c r="D2276">
        <v>90</v>
      </c>
      <c r="E2276">
        <v>35</v>
      </c>
      <c r="F2276">
        <v>88101</v>
      </c>
      <c r="G2276">
        <v>1</v>
      </c>
      <c r="H2276">
        <v>7</v>
      </c>
      <c r="I2276">
        <v>105</v>
      </c>
      <c r="J2276">
        <v>145</v>
      </c>
      <c r="K2276">
        <v>20170715</v>
      </c>
      <c r="L2276" s="78">
        <v>0</v>
      </c>
      <c r="M2276">
        <v>11.4</v>
      </c>
      <c r="AC2276" s="79">
        <f t="shared" si="285"/>
        <v>42931</v>
      </c>
      <c r="AD2276">
        <f t="shared" si="286"/>
        <v>7</v>
      </c>
      <c r="AE2276">
        <f t="shared" si="287"/>
        <v>2017</v>
      </c>
    </row>
    <row r="2277" spans="1:31" x14ac:dyDescent="0.25">
      <c r="A2277" t="s">
        <v>51</v>
      </c>
      <c r="B2277" t="s">
        <v>52</v>
      </c>
      <c r="C2277">
        <v>2</v>
      </c>
      <c r="D2277">
        <v>90</v>
      </c>
      <c r="E2277">
        <v>35</v>
      </c>
      <c r="F2277">
        <v>88101</v>
      </c>
      <c r="G2277">
        <v>1</v>
      </c>
      <c r="H2277">
        <v>7</v>
      </c>
      <c r="I2277">
        <v>105</v>
      </c>
      <c r="J2277">
        <v>145</v>
      </c>
      <c r="K2277">
        <v>20170716</v>
      </c>
      <c r="L2277" s="78">
        <v>0</v>
      </c>
      <c r="M2277">
        <v>7</v>
      </c>
      <c r="AC2277" s="79">
        <f t="shared" si="285"/>
        <v>42932</v>
      </c>
      <c r="AD2277">
        <f t="shared" si="286"/>
        <v>7</v>
      </c>
      <c r="AE2277">
        <f t="shared" si="287"/>
        <v>2017</v>
      </c>
    </row>
    <row r="2278" spans="1:31" x14ac:dyDescent="0.25">
      <c r="A2278" t="s">
        <v>51</v>
      </c>
      <c r="B2278" t="s">
        <v>52</v>
      </c>
      <c r="C2278">
        <v>2</v>
      </c>
      <c r="D2278">
        <v>90</v>
      </c>
      <c r="E2278">
        <v>35</v>
      </c>
      <c r="F2278">
        <v>88101</v>
      </c>
      <c r="G2278">
        <v>1</v>
      </c>
      <c r="H2278">
        <v>7</v>
      </c>
      <c r="I2278">
        <v>105</v>
      </c>
      <c r="J2278">
        <v>145</v>
      </c>
      <c r="K2278">
        <v>20170717</v>
      </c>
      <c r="L2278" s="78">
        <v>0</v>
      </c>
      <c r="M2278">
        <v>5.7</v>
      </c>
      <c r="AC2278" s="79">
        <f t="shared" si="285"/>
        <v>42933</v>
      </c>
      <c r="AD2278">
        <f t="shared" si="286"/>
        <v>7</v>
      </c>
      <c r="AE2278">
        <f t="shared" si="287"/>
        <v>2017</v>
      </c>
    </row>
    <row r="2279" spans="1:31" x14ac:dyDescent="0.25">
      <c r="A2279" t="s">
        <v>51</v>
      </c>
      <c r="B2279" t="s">
        <v>52</v>
      </c>
      <c r="C2279">
        <v>2</v>
      </c>
      <c r="D2279">
        <v>90</v>
      </c>
      <c r="E2279">
        <v>35</v>
      </c>
      <c r="F2279">
        <v>88101</v>
      </c>
      <c r="G2279">
        <v>1</v>
      </c>
      <c r="H2279">
        <v>7</v>
      </c>
      <c r="I2279">
        <v>105</v>
      </c>
      <c r="J2279">
        <v>145</v>
      </c>
      <c r="K2279">
        <v>20170718</v>
      </c>
      <c r="L2279" s="78">
        <v>0</v>
      </c>
      <c r="M2279">
        <v>3.7</v>
      </c>
      <c r="AC2279" s="79">
        <f t="shared" si="285"/>
        <v>42934</v>
      </c>
      <c r="AD2279">
        <f t="shared" si="286"/>
        <v>7</v>
      </c>
      <c r="AE2279">
        <f t="shared" si="287"/>
        <v>2017</v>
      </c>
    </row>
    <row r="2280" spans="1:31" x14ac:dyDescent="0.25">
      <c r="A2280" t="s">
        <v>51</v>
      </c>
      <c r="B2280" t="s">
        <v>52</v>
      </c>
      <c r="C2280">
        <v>2</v>
      </c>
      <c r="D2280">
        <v>90</v>
      </c>
      <c r="E2280">
        <v>35</v>
      </c>
      <c r="F2280">
        <v>88101</v>
      </c>
      <c r="G2280">
        <v>1</v>
      </c>
      <c r="H2280">
        <v>7</v>
      </c>
      <c r="I2280">
        <v>105</v>
      </c>
      <c r="J2280">
        <v>145</v>
      </c>
      <c r="K2280">
        <v>20170720</v>
      </c>
      <c r="L2280" s="78">
        <v>0</v>
      </c>
      <c r="M2280">
        <v>2.2000000000000002</v>
      </c>
      <c r="AC2280" s="79">
        <f t="shared" si="285"/>
        <v>42936</v>
      </c>
      <c r="AD2280">
        <f t="shared" si="286"/>
        <v>7</v>
      </c>
      <c r="AE2280">
        <f t="shared" si="287"/>
        <v>2017</v>
      </c>
    </row>
    <row r="2281" spans="1:31" x14ac:dyDescent="0.25">
      <c r="A2281" t="s">
        <v>51</v>
      </c>
      <c r="B2281" t="s">
        <v>52</v>
      </c>
      <c r="C2281">
        <v>2</v>
      </c>
      <c r="D2281">
        <v>90</v>
      </c>
      <c r="E2281">
        <v>35</v>
      </c>
      <c r="F2281">
        <v>88101</v>
      </c>
      <c r="G2281">
        <v>1</v>
      </c>
      <c r="H2281">
        <v>7</v>
      </c>
      <c r="I2281">
        <v>105</v>
      </c>
      <c r="J2281">
        <v>145</v>
      </c>
      <c r="K2281">
        <v>20170721</v>
      </c>
      <c r="L2281" s="78">
        <v>0</v>
      </c>
      <c r="M2281">
        <v>4</v>
      </c>
      <c r="AC2281" s="79">
        <f t="shared" si="285"/>
        <v>42937</v>
      </c>
      <c r="AD2281">
        <f t="shared" si="286"/>
        <v>7</v>
      </c>
      <c r="AE2281">
        <f t="shared" si="287"/>
        <v>2017</v>
      </c>
    </row>
    <row r="2282" spans="1:31" x14ac:dyDescent="0.25">
      <c r="A2282" t="s">
        <v>51</v>
      </c>
      <c r="B2282" t="s">
        <v>52</v>
      </c>
      <c r="C2282">
        <v>2</v>
      </c>
      <c r="D2282">
        <v>90</v>
      </c>
      <c r="E2282">
        <v>35</v>
      </c>
      <c r="F2282">
        <v>88101</v>
      </c>
      <c r="G2282">
        <v>1</v>
      </c>
      <c r="H2282">
        <v>7</v>
      </c>
      <c r="I2282">
        <v>105</v>
      </c>
      <c r="J2282">
        <v>145</v>
      </c>
      <c r="K2282">
        <v>20170722</v>
      </c>
      <c r="L2282" s="78">
        <v>0</v>
      </c>
      <c r="M2282">
        <v>5.2</v>
      </c>
      <c r="AC2282" s="79">
        <f t="shared" si="285"/>
        <v>42938</v>
      </c>
      <c r="AD2282">
        <f t="shared" si="286"/>
        <v>7</v>
      </c>
      <c r="AE2282">
        <f t="shared" si="287"/>
        <v>2017</v>
      </c>
    </row>
    <row r="2283" spans="1:31" x14ac:dyDescent="0.25">
      <c r="A2283" t="s">
        <v>51</v>
      </c>
      <c r="B2283" t="s">
        <v>52</v>
      </c>
      <c r="C2283">
        <v>2</v>
      </c>
      <c r="D2283">
        <v>90</v>
      </c>
      <c r="E2283">
        <v>35</v>
      </c>
      <c r="F2283">
        <v>88101</v>
      </c>
      <c r="G2283">
        <v>1</v>
      </c>
      <c r="H2283">
        <v>7</v>
      </c>
      <c r="I2283">
        <v>105</v>
      </c>
      <c r="J2283">
        <v>145</v>
      </c>
      <c r="K2283">
        <v>20170723</v>
      </c>
      <c r="L2283" s="78">
        <v>0</v>
      </c>
      <c r="M2283">
        <v>7.9</v>
      </c>
      <c r="AC2283" s="79">
        <f t="shared" si="285"/>
        <v>42939</v>
      </c>
      <c r="AD2283">
        <f t="shared" si="286"/>
        <v>7</v>
      </c>
      <c r="AE2283">
        <f t="shared" si="287"/>
        <v>2017</v>
      </c>
    </row>
    <row r="2284" spans="1:31" x14ac:dyDescent="0.25">
      <c r="A2284" t="s">
        <v>51</v>
      </c>
      <c r="B2284" t="s">
        <v>52</v>
      </c>
      <c r="C2284">
        <v>2</v>
      </c>
      <c r="D2284">
        <v>90</v>
      </c>
      <c r="E2284">
        <v>35</v>
      </c>
      <c r="F2284">
        <v>88101</v>
      </c>
      <c r="G2284">
        <v>1</v>
      </c>
      <c r="H2284">
        <v>7</v>
      </c>
      <c r="I2284">
        <v>105</v>
      </c>
      <c r="J2284">
        <v>145</v>
      </c>
      <c r="K2284">
        <v>20170724</v>
      </c>
      <c r="L2284" s="78">
        <v>0</v>
      </c>
      <c r="M2284">
        <v>16.3</v>
      </c>
      <c r="Q2284" t="s">
        <v>56</v>
      </c>
      <c r="AC2284" s="79">
        <f t="shared" si="285"/>
        <v>42940</v>
      </c>
      <c r="AD2284">
        <f t="shared" si="286"/>
        <v>7</v>
      </c>
      <c r="AE2284">
        <f t="shared" si="287"/>
        <v>2017</v>
      </c>
    </row>
    <row r="2285" spans="1:31" x14ac:dyDescent="0.25">
      <c r="A2285" t="s">
        <v>51</v>
      </c>
      <c r="B2285" t="s">
        <v>52</v>
      </c>
      <c r="C2285">
        <v>2</v>
      </c>
      <c r="D2285">
        <v>90</v>
      </c>
      <c r="E2285">
        <v>35</v>
      </c>
      <c r="F2285">
        <v>88101</v>
      </c>
      <c r="G2285">
        <v>1</v>
      </c>
      <c r="H2285">
        <v>7</v>
      </c>
      <c r="I2285">
        <v>105</v>
      </c>
      <c r="J2285">
        <v>145</v>
      </c>
      <c r="K2285">
        <v>20170727</v>
      </c>
      <c r="L2285" s="78">
        <v>0</v>
      </c>
      <c r="M2285">
        <v>4.2</v>
      </c>
      <c r="AC2285" s="79">
        <f t="shared" si="285"/>
        <v>42943</v>
      </c>
      <c r="AD2285">
        <f t="shared" si="286"/>
        <v>7</v>
      </c>
      <c r="AE2285">
        <f t="shared" si="287"/>
        <v>2017</v>
      </c>
    </row>
    <row r="2286" spans="1:31" x14ac:dyDescent="0.25">
      <c r="A2286" t="s">
        <v>51</v>
      </c>
      <c r="B2286" t="s">
        <v>52</v>
      </c>
      <c r="C2286">
        <v>2</v>
      </c>
      <c r="D2286">
        <v>90</v>
      </c>
      <c r="E2286">
        <v>35</v>
      </c>
      <c r="F2286">
        <v>88101</v>
      </c>
      <c r="G2286">
        <v>1</v>
      </c>
      <c r="H2286">
        <v>7</v>
      </c>
      <c r="I2286">
        <v>105</v>
      </c>
      <c r="J2286">
        <v>145</v>
      </c>
      <c r="K2286">
        <v>20170728</v>
      </c>
      <c r="L2286" s="78">
        <v>0</v>
      </c>
      <c r="M2286">
        <v>4.5</v>
      </c>
      <c r="AC2286" s="79">
        <f t="shared" si="285"/>
        <v>42944</v>
      </c>
      <c r="AD2286">
        <f t="shared" si="286"/>
        <v>7</v>
      </c>
      <c r="AE2286">
        <f t="shared" si="287"/>
        <v>2017</v>
      </c>
    </row>
    <row r="2287" spans="1:31" x14ac:dyDescent="0.25">
      <c r="A2287" t="s">
        <v>51</v>
      </c>
      <c r="B2287" t="s">
        <v>52</v>
      </c>
      <c r="C2287">
        <v>2</v>
      </c>
      <c r="D2287">
        <v>90</v>
      </c>
      <c r="E2287">
        <v>35</v>
      </c>
      <c r="F2287">
        <v>88101</v>
      </c>
      <c r="G2287">
        <v>1</v>
      </c>
      <c r="H2287">
        <v>7</v>
      </c>
      <c r="I2287">
        <v>105</v>
      </c>
      <c r="J2287">
        <v>145</v>
      </c>
      <c r="K2287">
        <v>20170729</v>
      </c>
      <c r="L2287" s="78">
        <v>0</v>
      </c>
      <c r="M2287">
        <v>3.9</v>
      </c>
      <c r="AC2287" s="79">
        <f t="shared" si="285"/>
        <v>42945</v>
      </c>
      <c r="AD2287">
        <f t="shared" si="286"/>
        <v>7</v>
      </c>
      <c r="AE2287">
        <f t="shared" si="287"/>
        <v>2017</v>
      </c>
    </row>
    <row r="2288" spans="1:31" x14ac:dyDescent="0.25">
      <c r="A2288" t="s">
        <v>51</v>
      </c>
      <c r="B2288" t="s">
        <v>52</v>
      </c>
      <c r="C2288">
        <v>2</v>
      </c>
      <c r="D2288">
        <v>90</v>
      </c>
      <c r="E2288">
        <v>35</v>
      </c>
      <c r="F2288">
        <v>88101</v>
      </c>
      <c r="G2288">
        <v>1</v>
      </c>
      <c r="H2288">
        <v>7</v>
      </c>
      <c r="I2288">
        <v>105</v>
      </c>
      <c r="J2288">
        <v>145</v>
      </c>
      <c r="K2288">
        <v>20170730</v>
      </c>
      <c r="L2288" s="78">
        <v>0</v>
      </c>
      <c r="M2288">
        <v>5.8</v>
      </c>
      <c r="AC2288" s="79">
        <f t="shared" si="285"/>
        <v>42946</v>
      </c>
      <c r="AD2288">
        <f t="shared" si="286"/>
        <v>7</v>
      </c>
      <c r="AE2288">
        <f t="shared" si="287"/>
        <v>2017</v>
      </c>
    </row>
    <row r="2289" spans="1:31" x14ac:dyDescent="0.25">
      <c r="A2289" t="s">
        <v>51</v>
      </c>
      <c r="B2289" t="s">
        <v>52</v>
      </c>
      <c r="C2289">
        <v>2</v>
      </c>
      <c r="D2289">
        <v>90</v>
      </c>
      <c r="E2289">
        <v>35</v>
      </c>
      <c r="F2289">
        <v>88101</v>
      </c>
      <c r="G2289">
        <v>1</v>
      </c>
      <c r="H2289">
        <v>7</v>
      </c>
      <c r="I2289">
        <v>105</v>
      </c>
      <c r="J2289">
        <v>145</v>
      </c>
      <c r="K2289">
        <v>20170801</v>
      </c>
      <c r="L2289" s="78">
        <v>0</v>
      </c>
      <c r="M2289">
        <v>6</v>
      </c>
      <c r="AC2289" s="79">
        <f t="shared" si="285"/>
        <v>42948</v>
      </c>
      <c r="AD2289">
        <f t="shared" si="286"/>
        <v>8</v>
      </c>
      <c r="AE2289">
        <f t="shared" si="287"/>
        <v>2017</v>
      </c>
    </row>
    <row r="2290" spans="1:31" x14ac:dyDescent="0.25">
      <c r="A2290" t="s">
        <v>51</v>
      </c>
      <c r="B2290" t="s">
        <v>52</v>
      </c>
      <c r="C2290">
        <v>2</v>
      </c>
      <c r="D2290">
        <v>90</v>
      </c>
      <c r="E2290">
        <v>35</v>
      </c>
      <c r="F2290">
        <v>88101</v>
      </c>
      <c r="G2290">
        <v>1</v>
      </c>
      <c r="H2290">
        <v>7</v>
      </c>
      <c r="I2290">
        <v>105</v>
      </c>
      <c r="J2290">
        <v>145</v>
      </c>
      <c r="K2290">
        <v>20170802</v>
      </c>
      <c r="L2290" s="78">
        <v>0</v>
      </c>
      <c r="M2290">
        <v>1.8</v>
      </c>
      <c r="AC2290" s="79">
        <f t="shared" si="285"/>
        <v>42949</v>
      </c>
      <c r="AD2290">
        <f t="shared" si="286"/>
        <v>8</v>
      </c>
      <c r="AE2290">
        <f t="shared" si="287"/>
        <v>2017</v>
      </c>
    </row>
    <row r="2291" spans="1:31" x14ac:dyDescent="0.25">
      <c r="A2291" t="s">
        <v>51</v>
      </c>
      <c r="B2291" t="s">
        <v>52</v>
      </c>
      <c r="C2291">
        <v>2</v>
      </c>
      <c r="D2291">
        <v>90</v>
      </c>
      <c r="E2291">
        <v>35</v>
      </c>
      <c r="F2291">
        <v>88101</v>
      </c>
      <c r="G2291">
        <v>1</v>
      </c>
      <c r="H2291">
        <v>7</v>
      </c>
      <c r="I2291">
        <v>105</v>
      </c>
      <c r="J2291">
        <v>145</v>
      </c>
      <c r="K2291">
        <v>20170803</v>
      </c>
      <c r="L2291" s="78">
        <v>0</v>
      </c>
      <c r="M2291">
        <v>1.4</v>
      </c>
      <c r="AC2291" s="79">
        <f t="shared" si="285"/>
        <v>42950</v>
      </c>
      <c r="AD2291">
        <f t="shared" si="286"/>
        <v>8</v>
      </c>
      <c r="AE2291">
        <f t="shared" si="287"/>
        <v>2017</v>
      </c>
    </row>
    <row r="2292" spans="1:31" x14ac:dyDescent="0.25">
      <c r="A2292" t="s">
        <v>51</v>
      </c>
      <c r="B2292" t="s">
        <v>52</v>
      </c>
      <c r="C2292">
        <v>2</v>
      </c>
      <c r="D2292">
        <v>90</v>
      </c>
      <c r="E2292">
        <v>35</v>
      </c>
      <c r="F2292">
        <v>88101</v>
      </c>
      <c r="G2292">
        <v>1</v>
      </c>
      <c r="H2292">
        <v>7</v>
      </c>
      <c r="I2292">
        <v>105</v>
      </c>
      <c r="J2292">
        <v>145</v>
      </c>
      <c r="K2292">
        <v>20170804</v>
      </c>
      <c r="L2292" s="78">
        <v>0</v>
      </c>
      <c r="M2292">
        <v>2.5</v>
      </c>
      <c r="AC2292" s="79">
        <f t="shared" si="285"/>
        <v>42951</v>
      </c>
      <c r="AD2292">
        <f t="shared" si="286"/>
        <v>8</v>
      </c>
      <c r="AE2292">
        <f t="shared" si="287"/>
        <v>2017</v>
      </c>
    </row>
    <row r="2293" spans="1:31" x14ac:dyDescent="0.25">
      <c r="A2293" t="s">
        <v>51</v>
      </c>
      <c r="B2293" t="s">
        <v>52</v>
      </c>
      <c r="C2293">
        <v>2</v>
      </c>
      <c r="D2293">
        <v>90</v>
      </c>
      <c r="E2293">
        <v>35</v>
      </c>
      <c r="F2293">
        <v>88101</v>
      </c>
      <c r="G2293">
        <v>1</v>
      </c>
      <c r="H2293">
        <v>7</v>
      </c>
      <c r="I2293">
        <v>105</v>
      </c>
      <c r="J2293">
        <v>145</v>
      </c>
      <c r="K2293">
        <v>20170805</v>
      </c>
      <c r="L2293" s="78">
        <v>0</v>
      </c>
      <c r="M2293">
        <v>2.4</v>
      </c>
      <c r="AC2293" s="79">
        <f t="shared" si="285"/>
        <v>42952</v>
      </c>
      <c r="AD2293">
        <f t="shared" si="286"/>
        <v>8</v>
      </c>
      <c r="AE2293">
        <f t="shared" si="287"/>
        <v>2017</v>
      </c>
    </row>
    <row r="2294" spans="1:31" x14ac:dyDescent="0.25">
      <c r="A2294" t="s">
        <v>51</v>
      </c>
      <c r="B2294" t="s">
        <v>52</v>
      </c>
      <c r="C2294">
        <v>2</v>
      </c>
      <c r="D2294">
        <v>90</v>
      </c>
      <c r="E2294">
        <v>35</v>
      </c>
      <c r="F2294">
        <v>88101</v>
      </c>
      <c r="G2294">
        <v>1</v>
      </c>
      <c r="H2294">
        <v>7</v>
      </c>
      <c r="I2294">
        <v>105</v>
      </c>
      <c r="J2294">
        <v>145</v>
      </c>
      <c r="K2294">
        <v>20170806</v>
      </c>
      <c r="L2294" s="78">
        <v>0</v>
      </c>
      <c r="M2294">
        <v>5</v>
      </c>
      <c r="AC2294" s="79">
        <f t="shared" si="285"/>
        <v>42953</v>
      </c>
      <c r="AD2294">
        <f t="shared" si="286"/>
        <v>8</v>
      </c>
      <c r="AE2294">
        <f t="shared" si="287"/>
        <v>2017</v>
      </c>
    </row>
    <row r="2295" spans="1:31" x14ac:dyDescent="0.25">
      <c r="A2295" t="s">
        <v>51</v>
      </c>
      <c r="B2295" t="s">
        <v>52</v>
      </c>
      <c r="C2295">
        <v>2</v>
      </c>
      <c r="D2295">
        <v>90</v>
      </c>
      <c r="E2295">
        <v>35</v>
      </c>
      <c r="F2295">
        <v>88101</v>
      </c>
      <c r="G2295">
        <v>1</v>
      </c>
      <c r="H2295">
        <v>7</v>
      </c>
      <c r="I2295">
        <v>105</v>
      </c>
      <c r="J2295">
        <v>145</v>
      </c>
      <c r="K2295">
        <v>20170807</v>
      </c>
      <c r="L2295" s="78">
        <v>0</v>
      </c>
      <c r="M2295">
        <v>3.6</v>
      </c>
      <c r="AC2295" s="79">
        <f t="shared" si="285"/>
        <v>42954</v>
      </c>
      <c r="AD2295">
        <f t="shared" si="286"/>
        <v>8</v>
      </c>
      <c r="AE2295">
        <f t="shared" si="287"/>
        <v>2017</v>
      </c>
    </row>
    <row r="2296" spans="1:31" x14ac:dyDescent="0.25">
      <c r="A2296" t="s">
        <v>51</v>
      </c>
      <c r="B2296" t="s">
        <v>52</v>
      </c>
      <c r="C2296">
        <v>2</v>
      </c>
      <c r="D2296">
        <v>90</v>
      </c>
      <c r="E2296">
        <v>35</v>
      </c>
      <c r="F2296">
        <v>88101</v>
      </c>
      <c r="G2296">
        <v>1</v>
      </c>
      <c r="H2296">
        <v>7</v>
      </c>
      <c r="I2296">
        <v>105</v>
      </c>
      <c r="J2296">
        <v>145</v>
      </c>
      <c r="K2296">
        <v>20170808</v>
      </c>
      <c r="L2296" s="78">
        <v>0</v>
      </c>
      <c r="M2296">
        <v>4.5999999999999996</v>
      </c>
      <c r="Q2296">
        <v>1</v>
      </c>
      <c r="AC2296" s="79">
        <f t="shared" si="285"/>
        <v>42955</v>
      </c>
      <c r="AD2296">
        <f t="shared" si="286"/>
        <v>8</v>
      </c>
      <c r="AE2296">
        <f t="shared" si="287"/>
        <v>2017</v>
      </c>
    </row>
    <row r="2297" spans="1:31" x14ac:dyDescent="0.25">
      <c r="A2297" t="s">
        <v>51</v>
      </c>
      <c r="B2297" t="s">
        <v>52</v>
      </c>
      <c r="C2297">
        <v>2</v>
      </c>
      <c r="D2297">
        <v>90</v>
      </c>
      <c r="E2297">
        <v>35</v>
      </c>
      <c r="F2297">
        <v>88101</v>
      </c>
      <c r="G2297">
        <v>1</v>
      </c>
      <c r="H2297">
        <v>7</v>
      </c>
      <c r="I2297">
        <v>105</v>
      </c>
      <c r="J2297">
        <v>145</v>
      </c>
      <c r="K2297">
        <v>20170809</v>
      </c>
      <c r="L2297" s="78">
        <v>0</v>
      </c>
      <c r="M2297">
        <v>5.2</v>
      </c>
      <c r="AC2297" s="79">
        <f t="shared" si="285"/>
        <v>42956</v>
      </c>
      <c r="AD2297">
        <f t="shared" si="286"/>
        <v>8</v>
      </c>
      <c r="AE2297">
        <f t="shared" si="287"/>
        <v>2017</v>
      </c>
    </row>
    <row r="2298" spans="1:31" x14ac:dyDescent="0.25">
      <c r="A2298" t="s">
        <v>51</v>
      </c>
      <c r="B2298" t="s">
        <v>52</v>
      </c>
      <c r="C2298">
        <v>2</v>
      </c>
      <c r="D2298">
        <v>90</v>
      </c>
      <c r="E2298">
        <v>35</v>
      </c>
      <c r="F2298">
        <v>88101</v>
      </c>
      <c r="G2298">
        <v>1</v>
      </c>
      <c r="H2298">
        <v>7</v>
      </c>
      <c r="I2298">
        <v>105</v>
      </c>
      <c r="J2298">
        <v>145</v>
      </c>
      <c r="K2298">
        <v>20170810</v>
      </c>
      <c r="L2298" s="78">
        <v>0</v>
      </c>
      <c r="M2298">
        <v>5.6</v>
      </c>
      <c r="AC2298" s="79">
        <f t="shared" si="285"/>
        <v>42957</v>
      </c>
      <c r="AD2298">
        <f t="shared" si="286"/>
        <v>8</v>
      </c>
      <c r="AE2298">
        <f t="shared" si="287"/>
        <v>2017</v>
      </c>
    </row>
    <row r="2299" spans="1:31" x14ac:dyDescent="0.25">
      <c r="A2299" t="s">
        <v>51</v>
      </c>
      <c r="B2299" t="s">
        <v>52</v>
      </c>
      <c r="C2299">
        <v>2</v>
      </c>
      <c r="D2299">
        <v>90</v>
      </c>
      <c r="E2299">
        <v>35</v>
      </c>
      <c r="F2299">
        <v>88101</v>
      </c>
      <c r="G2299">
        <v>1</v>
      </c>
      <c r="H2299">
        <v>7</v>
      </c>
      <c r="I2299">
        <v>105</v>
      </c>
      <c r="J2299">
        <v>145</v>
      </c>
      <c r="K2299">
        <v>20170811</v>
      </c>
      <c r="L2299" s="78">
        <v>0</v>
      </c>
      <c r="M2299">
        <v>5.8</v>
      </c>
      <c r="AC2299" s="79">
        <f t="shared" si="285"/>
        <v>42958</v>
      </c>
      <c r="AD2299">
        <f t="shared" si="286"/>
        <v>8</v>
      </c>
      <c r="AE2299">
        <f t="shared" si="287"/>
        <v>2017</v>
      </c>
    </row>
    <row r="2300" spans="1:31" x14ac:dyDescent="0.25">
      <c r="A2300" t="s">
        <v>51</v>
      </c>
      <c r="B2300" t="s">
        <v>52</v>
      </c>
      <c r="C2300">
        <v>2</v>
      </c>
      <c r="D2300">
        <v>90</v>
      </c>
      <c r="E2300">
        <v>35</v>
      </c>
      <c r="F2300">
        <v>88101</v>
      </c>
      <c r="G2300">
        <v>1</v>
      </c>
      <c r="H2300">
        <v>7</v>
      </c>
      <c r="I2300">
        <v>105</v>
      </c>
      <c r="J2300">
        <v>145</v>
      </c>
      <c r="K2300">
        <v>20170813</v>
      </c>
      <c r="L2300" s="78">
        <v>0</v>
      </c>
      <c r="M2300">
        <v>1.9</v>
      </c>
      <c r="AC2300" s="79">
        <f t="shared" si="285"/>
        <v>42960</v>
      </c>
      <c r="AD2300">
        <f t="shared" si="286"/>
        <v>8</v>
      </c>
      <c r="AE2300">
        <f t="shared" si="287"/>
        <v>2017</v>
      </c>
    </row>
    <row r="2301" spans="1:31" x14ac:dyDescent="0.25">
      <c r="A2301" t="s">
        <v>51</v>
      </c>
      <c r="B2301" t="s">
        <v>52</v>
      </c>
      <c r="C2301">
        <v>2</v>
      </c>
      <c r="D2301">
        <v>90</v>
      </c>
      <c r="E2301">
        <v>35</v>
      </c>
      <c r="F2301">
        <v>88101</v>
      </c>
      <c r="G2301">
        <v>1</v>
      </c>
      <c r="H2301">
        <v>7</v>
      </c>
      <c r="I2301">
        <v>105</v>
      </c>
      <c r="J2301">
        <v>145</v>
      </c>
      <c r="K2301">
        <v>20170814</v>
      </c>
      <c r="L2301" s="78">
        <v>0</v>
      </c>
      <c r="M2301">
        <v>1</v>
      </c>
      <c r="AC2301" s="79">
        <f t="shared" si="285"/>
        <v>42961</v>
      </c>
      <c r="AD2301">
        <f t="shared" si="286"/>
        <v>8</v>
      </c>
      <c r="AE2301">
        <f t="shared" si="287"/>
        <v>2017</v>
      </c>
    </row>
    <row r="2302" spans="1:31" x14ac:dyDescent="0.25">
      <c r="A2302" t="s">
        <v>51</v>
      </c>
      <c r="B2302" t="s">
        <v>52</v>
      </c>
      <c r="C2302">
        <v>2</v>
      </c>
      <c r="D2302">
        <v>90</v>
      </c>
      <c r="E2302">
        <v>35</v>
      </c>
      <c r="F2302">
        <v>88101</v>
      </c>
      <c r="G2302">
        <v>1</v>
      </c>
      <c r="H2302">
        <v>7</v>
      </c>
      <c r="I2302">
        <v>105</v>
      </c>
      <c r="J2302">
        <v>145</v>
      </c>
      <c r="K2302">
        <v>20170815</v>
      </c>
      <c r="L2302" s="78">
        <v>0</v>
      </c>
      <c r="M2302">
        <v>2.2000000000000002</v>
      </c>
      <c r="AC2302" s="79">
        <f t="shared" si="285"/>
        <v>42962</v>
      </c>
      <c r="AD2302">
        <f t="shared" si="286"/>
        <v>8</v>
      </c>
      <c r="AE2302">
        <f t="shared" si="287"/>
        <v>2017</v>
      </c>
    </row>
    <row r="2303" spans="1:31" x14ac:dyDescent="0.25">
      <c r="A2303" t="s">
        <v>51</v>
      </c>
      <c r="B2303" t="s">
        <v>52</v>
      </c>
      <c r="C2303">
        <v>2</v>
      </c>
      <c r="D2303">
        <v>90</v>
      </c>
      <c r="E2303">
        <v>35</v>
      </c>
      <c r="F2303">
        <v>88101</v>
      </c>
      <c r="G2303">
        <v>1</v>
      </c>
      <c r="H2303">
        <v>7</v>
      </c>
      <c r="I2303">
        <v>105</v>
      </c>
      <c r="J2303">
        <v>145</v>
      </c>
      <c r="K2303">
        <v>20170816</v>
      </c>
      <c r="L2303" s="78">
        <v>0</v>
      </c>
      <c r="M2303">
        <v>2.2000000000000002</v>
      </c>
      <c r="Q2303">
        <v>3</v>
      </c>
      <c r="AC2303" s="79">
        <f t="shared" si="285"/>
        <v>42963</v>
      </c>
      <c r="AD2303">
        <f t="shared" si="286"/>
        <v>8</v>
      </c>
      <c r="AE2303">
        <f t="shared" si="287"/>
        <v>2017</v>
      </c>
    </row>
    <row r="2304" spans="1:31" x14ac:dyDescent="0.25">
      <c r="A2304" t="s">
        <v>51</v>
      </c>
      <c r="B2304" t="s">
        <v>52</v>
      </c>
      <c r="C2304">
        <v>2</v>
      </c>
      <c r="D2304">
        <v>90</v>
      </c>
      <c r="E2304">
        <v>35</v>
      </c>
      <c r="F2304">
        <v>88101</v>
      </c>
      <c r="G2304">
        <v>1</v>
      </c>
      <c r="H2304">
        <v>7</v>
      </c>
      <c r="I2304">
        <v>105</v>
      </c>
      <c r="J2304">
        <v>145</v>
      </c>
      <c r="K2304">
        <v>20170817</v>
      </c>
      <c r="L2304" s="78">
        <v>0</v>
      </c>
      <c r="M2304">
        <v>3.5</v>
      </c>
      <c r="AC2304" s="79">
        <f t="shared" si="285"/>
        <v>42964</v>
      </c>
      <c r="AD2304">
        <f t="shared" si="286"/>
        <v>8</v>
      </c>
      <c r="AE2304">
        <f t="shared" si="287"/>
        <v>2017</v>
      </c>
    </row>
    <row r="2305" spans="1:31" x14ac:dyDescent="0.25">
      <c r="A2305" t="s">
        <v>51</v>
      </c>
      <c r="B2305" t="s">
        <v>52</v>
      </c>
      <c r="C2305">
        <v>2</v>
      </c>
      <c r="D2305">
        <v>90</v>
      </c>
      <c r="E2305">
        <v>35</v>
      </c>
      <c r="F2305">
        <v>88101</v>
      </c>
      <c r="G2305">
        <v>1</v>
      </c>
      <c r="H2305">
        <v>7</v>
      </c>
      <c r="I2305">
        <v>105</v>
      </c>
      <c r="J2305">
        <v>145</v>
      </c>
      <c r="K2305">
        <v>20170819</v>
      </c>
      <c r="L2305" s="78">
        <v>0</v>
      </c>
      <c r="M2305">
        <v>2.2999999999999998</v>
      </c>
      <c r="AC2305" s="79">
        <f t="shared" si="285"/>
        <v>42966</v>
      </c>
      <c r="AD2305">
        <f t="shared" si="286"/>
        <v>8</v>
      </c>
      <c r="AE2305">
        <f t="shared" si="287"/>
        <v>2017</v>
      </c>
    </row>
    <row r="2306" spans="1:31" x14ac:dyDescent="0.25">
      <c r="A2306" t="s">
        <v>51</v>
      </c>
      <c r="B2306" t="s">
        <v>52</v>
      </c>
      <c r="C2306">
        <v>2</v>
      </c>
      <c r="D2306">
        <v>90</v>
      </c>
      <c r="E2306">
        <v>35</v>
      </c>
      <c r="F2306">
        <v>88101</v>
      </c>
      <c r="G2306">
        <v>1</v>
      </c>
      <c r="H2306">
        <v>7</v>
      </c>
      <c r="I2306">
        <v>105</v>
      </c>
      <c r="J2306">
        <v>145</v>
      </c>
      <c r="K2306">
        <v>20170820</v>
      </c>
      <c r="L2306" s="78">
        <v>0</v>
      </c>
      <c r="M2306">
        <v>1.7</v>
      </c>
      <c r="AC2306" s="79">
        <f t="shared" si="285"/>
        <v>42967</v>
      </c>
      <c r="AD2306">
        <f t="shared" si="286"/>
        <v>8</v>
      </c>
      <c r="AE2306">
        <f t="shared" si="287"/>
        <v>2017</v>
      </c>
    </row>
    <row r="2307" spans="1:31" x14ac:dyDescent="0.25">
      <c r="A2307" t="s">
        <v>51</v>
      </c>
      <c r="B2307" t="s">
        <v>52</v>
      </c>
      <c r="C2307">
        <v>2</v>
      </c>
      <c r="D2307">
        <v>90</v>
      </c>
      <c r="E2307">
        <v>35</v>
      </c>
      <c r="F2307">
        <v>88101</v>
      </c>
      <c r="G2307">
        <v>1</v>
      </c>
      <c r="H2307">
        <v>7</v>
      </c>
      <c r="I2307">
        <v>105</v>
      </c>
      <c r="J2307">
        <v>145</v>
      </c>
      <c r="K2307">
        <v>20170821</v>
      </c>
      <c r="L2307" s="78">
        <v>0</v>
      </c>
      <c r="M2307">
        <v>2.2000000000000002</v>
      </c>
      <c r="AC2307" s="79">
        <f t="shared" si="285"/>
        <v>42968</v>
      </c>
      <c r="AD2307">
        <f t="shared" si="286"/>
        <v>8</v>
      </c>
      <c r="AE2307">
        <f t="shared" si="287"/>
        <v>2017</v>
      </c>
    </row>
    <row r="2308" spans="1:31" x14ac:dyDescent="0.25">
      <c r="A2308" t="s">
        <v>51</v>
      </c>
      <c r="B2308" t="s">
        <v>52</v>
      </c>
      <c r="C2308">
        <v>2</v>
      </c>
      <c r="D2308">
        <v>90</v>
      </c>
      <c r="E2308">
        <v>35</v>
      </c>
      <c r="F2308">
        <v>88101</v>
      </c>
      <c r="G2308">
        <v>1</v>
      </c>
      <c r="H2308">
        <v>7</v>
      </c>
      <c r="I2308">
        <v>105</v>
      </c>
      <c r="J2308">
        <v>145</v>
      </c>
      <c r="K2308">
        <v>20170822</v>
      </c>
      <c r="L2308" s="78">
        <v>0</v>
      </c>
      <c r="M2308">
        <v>3.3</v>
      </c>
      <c r="AC2308" s="79">
        <f t="shared" si="285"/>
        <v>42969</v>
      </c>
      <c r="AD2308">
        <f t="shared" si="286"/>
        <v>8</v>
      </c>
      <c r="AE2308">
        <f t="shared" si="287"/>
        <v>2017</v>
      </c>
    </row>
    <row r="2309" spans="1:31" x14ac:dyDescent="0.25">
      <c r="A2309" t="s">
        <v>51</v>
      </c>
      <c r="B2309" t="s">
        <v>52</v>
      </c>
      <c r="C2309">
        <v>2</v>
      </c>
      <c r="D2309">
        <v>90</v>
      </c>
      <c r="E2309">
        <v>35</v>
      </c>
      <c r="F2309">
        <v>88101</v>
      </c>
      <c r="G2309">
        <v>1</v>
      </c>
      <c r="H2309">
        <v>7</v>
      </c>
      <c r="I2309">
        <v>105</v>
      </c>
      <c r="J2309">
        <v>145</v>
      </c>
      <c r="K2309">
        <v>20170823</v>
      </c>
      <c r="L2309" s="78">
        <v>0</v>
      </c>
      <c r="M2309">
        <v>1.2</v>
      </c>
      <c r="AC2309" s="79">
        <f t="shared" si="285"/>
        <v>42970</v>
      </c>
      <c r="AD2309">
        <f t="shared" si="286"/>
        <v>8</v>
      </c>
      <c r="AE2309">
        <f t="shared" si="287"/>
        <v>2017</v>
      </c>
    </row>
    <row r="2310" spans="1:31" x14ac:dyDescent="0.25">
      <c r="A2310" t="s">
        <v>51</v>
      </c>
      <c r="B2310" t="s">
        <v>52</v>
      </c>
      <c r="C2310">
        <v>2</v>
      </c>
      <c r="D2310">
        <v>90</v>
      </c>
      <c r="E2310">
        <v>35</v>
      </c>
      <c r="F2310">
        <v>88101</v>
      </c>
      <c r="G2310">
        <v>1</v>
      </c>
      <c r="H2310">
        <v>7</v>
      </c>
      <c r="I2310">
        <v>105</v>
      </c>
      <c r="J2310">
        <v>145</v>
      </c>
      <c r="K2310">
        <v>20170825</v>
      </c>
      <c r="L2310" s="78">
        <v>0</v>
      </c>
      <c r="M2310">
        <v>2.4</v>
      </c>
      <c r="AC2310" s="79">
        <f t="shared" si="285"/>
        <v>42972</v>
      </c>
      <c r="AD2310">
        <f t="shared" si="286"/>
        <v>8</v>
      </c>
      <c r="AE2310">
        <f t="shared" si="287"/>
        <v>2017</v>
      </c>
    </row>
    <row r="2311" spans="1:31" x14ac:dyDescent="0.25">
      <c r="A2311" t="s">
        <v>51</v>
      </c>
      <c r="B2311" t="s">
        <v>52</v>
      </c>
      <c r="C2311">
        <v>2</v>
      </c>
      <c r="D2311">
        <v>90</v>
      </c>
      <c r="E2311">
        <v>35</v>
      </c>
      <c r="F2311">
        <v>88101</v>
      </c>
      <c r="G2311">
        <v>1</v>
      </c>
      <c r="H2311">
        <v>7</v>
      </c>
      <c r="I2311">
        <v>105</v>
      </c>
      <c r="J2311">
        <v>145</v>
      </c>
      <c r="K2311">
        <v>20170826</v>
      </c>
      <c r="L2311" s="78">
        <v>0</v>
      </c>
      <c r="M2311">
        <v>2.5</v>
      </c>
      <c r="AC2311" s="79">
        <f t="shared" si="285"/>
        <v>42973</v>
      </c>
      <c r="AD2311">
        <f t="shared" si="286"/>
        <v>8</v>
      </c>
      <c r="AE2311">
        <f t="shared" si="287"/>
        <v>2017</v>
      </c>
    </row>
    <row r="2312" spans="1:31" x14ac:dyDescent="0.25">
      <c r="A2312" t="s">
        <v>51</v>
      </c>
      <c r="B2312" t="s">
        <v>52</v>
      </c>
      <c r="C2312">
        <v>2</v>
      </c>
      <c r="D2312">
        <v>90</v>
      </c>
      <c r="E2312">
        <v>35</v>
      </c>
      <c r="F2312">
        <v>88101</v>
      </c>
      <c r="G2312">
        <v>1</v>
      </c>
      <c r="H2312">
        <v>7</v>
      </c>
      <c r="I2312">
        <v>105</v>
      </c>
      <c r="J2312">
        <v>145</v>
      </c>
      <c r="K2312">
        <v>20170827</v>
      </c>
      <c r="L2312" s="78">
        <v>0</v>
      </c>
      <c r="M2312">
        <v>1.2</v>
      </c>
      <c r="Q2312">
        <v>1</v>
      </c>
      <c r="AC2312" s="79">
        <f t="shared" si="285"/>
        <v>42974</v>
      </c>
      <c r="AD2312">
        <f t="shared" si="286"/>
        <v>8</v>
      </c>
      <c r="AE2312">
        <f t="shared" si="287"/>
        <v>2017</v>
      </c>
    </row>
    <row r="2313" spans="1:31" x14ac:dyDescent="0.25">
      <c r="A2313" t="s">
        <v>51</v>
      </c>
      <c r="B2313" t="s">
        <v>52</v>
      </c>
      <c r="C2313">
        <v>2</v>
      </c>
      <c r="D2313">
        <v>90</v>
      </c>
      <c r="E2313">
        <v>35</v>
      </c>
      <c r="F2313">
        <v>88101</v>
      </c>
      <c r="G2313">
        <v>1</v>
      </c>
      <c r="H2313">
        <v>7</v>
      </c>
      <c r="I2313">
        <v>105</v>
      </c>
      <c r="J2313">
        <v>145</v>
      </c>
      <c r="K2313">
        <v>20170828</v>
      </c>
      <c r="L2313" s="78">
        <v>0</v>
      </c>
      <c r="M2313">
        <v>1.3</v>
      </c>
      <c r="Q2313">
        <v>1</v>
      </c>
      <c r="AC2313" s="79">
        <f t="shared" si="285"/>
        <v>42975</v>
      </c>
      <c r="AD2313">
        <f t="shared" si="286"/>
        <v>8</v>
      </c>
      <c r="AE2313">
        <f t="shared" si="287"/>
        <v>2017</v>
      </c>
    </row>
    <row r="2314" spans="1:31" x14ac:dyDescent="0.25">
      <c r="A2314" t="s">
        <v>51</v>
      </c>
      <c r="B2314" t="s">
        <v>52</v>
      </c>
      <c r="C2314">
        <v>2</v>
      </c>
      <c r="D2314">
        <v>90</v>
      </c>
      <c r="E2314">
        <v>35</v>
      </c>
      <c r="F2314">
        <v>88101</v>
      </c>
      <c r="G2314">
        <v>1</v>
      </c>
      <c r="H2314">
        <v>7</v>
      </c>
      <c r="I2314">
        <v>105</v>
      </c>
      <c r="J2314">
        <v>145</v>
      </c>
      <c r="K2314">
        <v>20170829</v>
      </c>
      <c r="L2314" s="78">
        <v>0</v>
      </c>
      <c r="M2314">
        <v>1.4</v>
      </c>
      <c r="AC2314" s="79">
        <f t="shared" si="285"/>
        <v>42976</v>
      </c>
      <c r="AD2314">
        <f t="shared" si="286"/>
        <v>8</v>
      </c>
      <c r="AE2314">
        <f t="shared" si="287"/>
        <v>2017</v>
      </c>
    </row>
    <row r="2315" spans="1:31" x14ac:dyDescent="0.25">
      <c r="A2315" t="s">
        <v>51</v>
      </c>
      <c r="B2315" t="s">
        <v>52</v>
      </c>
      <c r="C2315">
        <v>2</v>
      </c>
      <c r="D2315">
        <v>90</v>
      </c>
      <c r="E2315">
        <v>35</v>
      </c>
      <c r="F2315">
        <v>88101</v>
      </c>
      <c r="G2315">
        <v>1</v>
      </c>
      <c r="H2315">
        <v>7</v>
      </c>
      <c r="I2315">
        <v>105</v>
      </c>
      <c r="J2315">
        <v>145</v>
      </c>
      <c r="K2315">
        <v>20170831</v>
      </c>
      <c r="L2315" s="78">
        <v>0</v>
      </c>
      <c r="M2315">
        <v>3.1</v>
      </c>
      <c r="AC2315" s="79">
        <f t="shared" si="285"/>
        <v>42978</v>
      </c>
      <c r="AD2315">
        <f t="shared" si="286"/>
        <v>8</v>
      </c>
      <c r="AE2315">
        <f t="shared" si="287"/>
        <v>2017</v>
      </c>
    </row>
    <row r="2316" spans="1:31" x14ac:dyDescent="0.25">
      <c r="A2316" t="s">
        <v>51</v>
      </c>
      <c r="B2316" t="s">
        <v>52</v>
      </c>
      <c r="C2316">
        <v>2</v>
      </c>
      <c r="D2316">
        <v>90</v>
      </c>
      <c r="E2316">
        <v>35</v>
      </c>
      <c r="F2316">
        <v>88101</v>
      </c>
      <c r="G2316">
        <v>1</v>
      </c>
      <c r="H2316">
        <v>7</v>
      </c>
      <c r="I2316">
        <v>105</v>
      </c>
      <c r="J2316">
        <v>145</v>
      </c>
      <c r="K2316">
        <v>20180501</v>
      </c>
      <c r="L2316" s="78">
        <v>0</v>
      </c>
      <c r="M2316">
        <v>2.9</v>
      </c>
      <c r="AC2316" s="79">
        <f t="shared" ref="AC2316:AC2343" si="288">DATE(LEFT(K2316,4),MID(K2316,5,2),RIGHT(K2316,2))</f>
        <v>43221</v>
      </c>
      <c r="AD2316">
        <f t="shared" ref="AD2316:AD2343" si="289">MONTH(AC2316)</f>
        <v>5</v>
      </c>
      <c r="AE2316">
        <f t="shared" ref="AE2316:AE2343" si="290">YEAR(AC2316)</f>
        <v>2018</v>
      </c>
    </row>
    <row r="2317" spans="1:31" x14ac:dyDescent="0.25">
      <c r="A2317" t="s">
        <v>51</v>
      </c>
      <c r="B2317" t="s">
        <v>52</v>
      </c>
      <c r="C2317">
        <v>2</v>
      </c>
      <c r="D2317">
        <v>90</v>
      </c>
      <c r="E2317">
        <v>35</v>
      </c>
      <c r="F2317">
        <v>88101</v>
      </c>
      <c r="G2317">
        <v>1</v>
      </c>
      <c r="H2317">
        <v>7</v>
      </c>
      <c r="I2317">
        <v>105</v>
      </c>
      <c r="J2317">
        <v>145</v>
      </c>
      <c r="K2317">
        <v>20180502</v>
      </c>
      <c r="L2317" s="78">
        <v>0</v>
      </c>
      <c r="N2317" t="s">
        <v>67</v>
      </c>
      <c r="Q2317">
        <v>1</v>
      </c>
      <c r="AC2317" s="79">
        <f t="shared" si="288"/>
        <v>43222</v>
      </c>
      <c r="AD2317">
        <f t="shared" si="289"/>
        <v>5</v>
      </c>
      <c r="AE2317">
        <f t="shared" si="290"/>
        <v>2018</v>
      </c>
    </row>
    <row r="2318" spans="1:31" x14ac:dyDescent="0.25">
      <c r="A2318" t="s">
        <v>51</v>
      </c>
      <c r="B2318" t="s">
        <v>52</v>
      </c>
      <c r="C2318">
        <v>2</v>
      </c>
      <c r="D2318">
        <v>90</v>
      </c>
      <c r="E2318">
        <v>35</v>
      </c>
      <c r="F2318">
        <v>88101</v>
      </c>
      <c r="G2318">
        <v>1</v>
      </c>
      <c r="H2318">
        <v>7</v>
      </c>
      <c r="I2318">
        <v>105</v>
      </c>
      <c r="J2318">
        <v>145</v>
      </c>
      <c r="K2318">
        <v>20180503</v>
      </c>
      <c r="L2318" s="78">
        <v>0</v>
      </c>
      <c r="N2318" t="s">
        <v>67</v>
      </c>
      <c r="Q2318">
        <v>1</v>
      </c>
      <c r="AC2318" s="79">
        <f t="shared" si="288"/>
        <v>43223</v>
      </c>
      <c r="AD2318">
        <f t="shared" si="289"/>
        <v>5</v>
      </c>
      <c r="AE2318">
        <f t="shared" si="290"/>
        <v>2018</v>
      </c>
    </row>
    <row r="2319" spans="1:31" x14ac:dyDescent="0.25">
      <c r="A2319" t="s">
        <v>51</v>
      </c>
      <c r="B2319" t="s">
        <v>52</v>
      </c>
      <c r="C2319">
        <v>2</v>
      </c>
      <c r="D2319">
        <v>90</v>
      </c>
      <c r="E2319">
        <v>35</v>
      </c>
      <c r="F2319">
        <v>88101</v>
      </c>
      <c r="G2319">
        <v>1</v>
      </c>
      <c r="H2319">
        <v>7</v>
      </c>
      <c r="I2319">
        <v>105</v>
      </c>
      <c r="J2319">
        <v>145</v>
      </c>
      <c r="K2319">
        <v>20180504</v>
      </c>
      <c r="L2319" s="78">
        <v>0</v>
      </c>
      <c r="N2319" t="s">
        <v>67</v>
      </c>
      <c r="Q2319">
        <v>1</v>
      </c>
      <c r="AC2319" s="79">
        <f t="shared" si="288"/>
        <v>43224</v>
      </c>
      <c r="AD2319">
        <f t="shared" si="289"/>
        <v>5</v>
      </c>
      <c r="AE2319">
        <f t="shared" si="290"/>
        <v>2018</v>
      </c>
    </row>
    <row r="2320" spans="1:31" x14ac:dyDescent="0.25">
      <c r="A2320" t="s">
        <v>51</v>
      </c>
      <c r="B2320" t="s">
        <v>52</v>
      </c>
      <c r="C2320">
        <v>2</v>
      </c>
      <c r="D2320">
        <v>90</v>
      </c>
      <c r="E2320">
        <v>35</v>
      </c>
      <c r="F2320">
        <v>88101</v>
      </c>
      <c r="G2320">
        <v>1</v>
      </c>
      <c r="H2320">
        <v>7</v>
      </c>
      <c r="I2320">
        <v>105</v>
      </c>
      <c r="J2320">
        <v>145</v>
      </c>
      <c r="K2320">
        <v>20180505</v>
      </c>
      <c r="L2320" s="78">
        <v>0</v>
      </c>
      <c r="M2320">
        <v>4.8</v>
      </c>
      <c r="AC2320" s="79">
        <f t="shared" si="288"/>
        <v>43225</v>
      </c>
      <c r="AD2320">
        <f t="shared" si="289"/>
        <v>5</v>
      </c>
      <c r="AE2320">
        <f t="shared" si="290"/>
        <v>2018</v>
      </c>
    </row>
    <row r="2321" spans="1:31" x14ac:dyDescent="0.25">
      <c r="A2321" t="s">
        <v>51</v>
      </c>
      <c r="B2321" t="s">
        <v>52</v>
      </c>
      <c r="C2321">
        <v>2</v>
      </c>
      <c r="D2321">
        <v>90</v>
      </c>
      <c r="E2321">
        <v>35</v>
      </c>
      <c r="F2321">
        <v>88101</v>
      </c>
      <c r="G2321">
        <v>1</v>
      </c>
      <c r="H2321">
        <v>7</v>
      </c>
      <c r="I2321">
        <v>105</v>
      </c>
      <c r="J2321">
        <v>145</v>
      </c>
      <c r="K2321">
        <v>20180506</v>
      </c>
      <c r="L2321" s="78">
        <v>0</v>
      </c>
      <c r="M2321">
        <v>5.7</v>
      </c>
      <c r="AC2321" s="79">
        <f t="shared" si="288"/>
        <v>43226</v>
      </c>
      <c r="AD2321">
        <f t="shared" si="289"/>
        <v>5</v>
      </c>
      <c r="AE2321">
        <f t="shared" si="290"/>
        <v>2018</v>
      </c>
    </row>
    <row r="2322" spans="1:31" x14ac:dyDescent="0.25">
      <c r="A2322" t="s">
        <v>51</v>
      </c>
      <c r="B2322" t="s">
        <v>52</v>
      </c>
      <c r="C2322">
        <v>2</v>
      </c>
      <c r="D2322">
        <v>90</v>
      </c>
      <c r="E2322">
        <v>35</v>
      </c>
      <c r="F2322">
        <v>88101</v>
      </c>
      <c r="G2322">
        <v>1</v>
      </c>
      <c r="H2322">
        <v>7</v>
      </c>
      <c r="I2322">
        <v>105</v>
      </c>
      <c r="J2322">
        <v>145</v>
      </c>
      <c r="K2322">
        <v>20180507</v>
      </c>
      <c r="L2322" s="78">
        <v>0</v>
      </c>
      <c r="M2322">
        <v>2.1</v>
      </c>
      <c r="AC2322" s="79">
        <f t="shared" si="288"/>
        <v>43227</v>
      </c>
      <c r="AD2322">
        <f t="shared" si="289"/>
        <v>5</v>
      </c>
      <c r="AE2322">
        <f t="shared" si="290"/>
        <v>2018</v>
      </c>
    </row>
    <row r="2323" spans="1:31" x14ac:dyDescent="0.25">
      <c r="A2323" t="s">
        <v>51</v>
      </c>
      <c r="B2323" t="s">
        <v>52</v>
      </c>
      <c r="C2323">
        <v>2</v>
      </c>
      <c r="D2323">
        <v>90</v>
      </c>
      <c r="E2323">
        <v>35</v>
      </c>
      <c r="F2323">
        <v>88101</v>
      </c>
      <c r="G2323">
        <v>1</v>
      </c>
      <c r="H2323">
        <v>7</v>
      </c>
      <c r="I2323">
        <v>105</v>
      </c>
      <c r="J2323">
        <v>145</v>
      </c>
      <c r="K2323">
        <v>20180508</v>
      </c>
      <c r="L2323" s="78">
        <v>0</v>
      </c>
      <c r="M2323">
        <v>4.0999999999999996</v>
      </c>
      <c r="AC2323" s="79">
        <f t="shared" si="288"/>
        <v>43228</v>
      </c>
      <c r="AD2323">
        <f t="shared" si="289"/>
        <v>5</v>
      </c>
      <c r="AE2323">
        <f t="shared" si="290"/>
        <v>2018</v>
      </c>
    </row>
    <row r="2324" spans="1:31" x14ac:dyDescent="0.25">
      <c r="A2324" t="s">
        <v>51</v>
      </c>
      <c r="B2324" t="s">
        <v>52</v>
      </c>
      <c r="C2324">
        <v>2</v>
      </c>
      <c r="D2324">
        <v>90</v>
      </c>
      <c r="E2324">
        <v>35</v>
      </c>
      <c r="F2324">
        <v>88101</v>
      </c>
      <c r="G2324">
        <v>1</v>
      </c>
      <c r="H2324">
        <v>7</v>
      </c>
      <c r="I2324">
        <v>105</v>
      </c>
      <c r="J2324">
        <v>145</v>
      </c>
      <c r="K2324">
        <v>20180509</v>
      </c>
      <c r="L2324" s="78">
        <v>0</v>
      </c>
      <c r="M2324">
        <v>4.5</v>
      </c>
      <c r="AC2324" s="79">
        <f t="shared" si="288"/>
        <v>43229</v>
      </c>
      <c r="AD2324">
        <f t="shared" si="289"/>
        <v>5</v>
      </c>
      <c r="AE2324">
        <f t="shared" si="290"/>
        <v>2018</v>
      </c>
    </row>
    <row r="2325" spans="1:31" x14ac:dyDescent="0.25">
      <c r="A2325" t="s">
        <v>51</v>
      </c>
      <c r="B2325" t="s">
        <v>52</v>
      </c>
      <c r="C2325">
        <v>2</v>
      </c>
      <c r="D2325">
        <v>90</v>
      </c>
      <c r="E2325">
        <v>35</v>
      </c>
      <c r="F2325">
        <v>88101</v>
      </c>
      <c r="G2325">
        <v>1</v>
      </c>
      <c r="H2325">
        <v>7</v>
      </c>
      <c r="I2325">
        <v>105</v>
      </c>
      <c r="J2325">
        <v>145</v>
      </c>
      <c r="K2325">
        <v>20180510</v>
      </c>
      <c r="L2325" s="78">
        <v>0</v>
      </c>
      <c r="M2325">
        <v>5.6</v>
      </c>
      <c r="AC2325" s="79">
        <f t="shared" si="288"/>
        <v>43230</v>
      </c>
      <c r="AD2325">
        <f t="shared" si="289"/>
        <v>5</v>
      </c>
      <c r="AE2325">
        <f t="shared" si="290"/>
        <v>2018</v>
      </c>
    </row>
    <row r="2326" spans="1:31" x14ac:dyDescent="0.25">
      <c r="A2326" t="s">
        <v>51</v>
      </c>
      <c r="B2326" t="s">
        <v>52</v>
      </c>
      <c r="C2326">
        <v>2</v>
      </c>
      <c r="D2326">
        <v>90</v>
      </c>
      <c r="E2326">
        <v>35</v>
      </c>
      <c r="F2326">
        <v>88101</v>
      </c>
      <c r="G2326">
        <v>1</v>
      </c>
      <c r="H2326">
        <v>7</v>
      </c>
      <c r="I2326">
        <v>105</v>
      </c>
      <c r="J2326">
        <v>145</v>
      </c>
      <c r="K2326">
        <v>20180511</v>
      </c>
      <c r="L2326" s="78">
        <v>0</v>
      </c>
      <c r="M2326">
        <v>2.2000000000000002</v>
      </c>
      <c r="AC2326" s="79">
        <f t="shared" si="288"/>
        <v>43231</v>
      </c>
      <c r="AD2326">
        <f t="shared" si="289"/>
        <v>5</v>
      </c>
      <c r="AE2326">
        <f t="shared" si="290"/>
        <v>2018</v>
      </c>
    </row>
    <row r="2327" spans="1:31" x14ac:dyDescent="0.25">
      <c r="A2327" t="s">
        <v>51</v>
      </c>
      <c r="B2327" t="s">
        <v>52</v>
      </c>
      <c r="C2327">
        <v>2</v>
      </c>
      <c r="D2327">
        <v>90</v>
      </c>
      <c r="E2327">
        <v>35</v>
      </c>
      <c r="F2327">
        <v>88101</v>
      </c>
      <c r="G2327">
        <v>1</v>
      </c>
      <c r="H2327">
        <v>7</v>
      </c>
      <c r="I2327">
        <v>105</v>
      </c>
      <c r="J2327">
        <v>145</v>
      </c>
      <c r="K2327">
        <v>20180512</v>
      </c>
      <c r="L2327" s="78">
        <v>0</v>
      </c>
      <c r="M2327">
        <v>1.8</v>
      </c>
      <c r="AC2327" s="79">
        <f t="shared" si="288"/>
        <v>43232</v>
      </c>
      <c r="AD2327">
        <f t="shared" si="289"/>
        <v>5</v>
      </c>
      <c r="AE2327">
        <f t="shared" si="290"/>
        <v>2018</v>
      </c>
    </row>
    <row r="2328" spans="1:31" x14ac:dyDescent="0.25">
      <c r="A2328" t="s">
        <v>51</v>
      </c>
      <c r="B2328" t="s">
        <v>52</v>
      </c>
      <c r="C2328">
        <v>2</v>
      </c>
      <c r="D2328">
        <v>90</v>
      </c>
      <c r="E2328">
        <v>35</v>
      </c>
      <c r="F2328">
        <v>88101</v>
      </c>
      <c r="G2328">
        <v>1</v>
      </c>
      <c r="H2328">
        <v>7</v>
      </c>
      <c r="I2328">
        <v>105</v>
      </c>
      <c r="J2328">
        <v>145</v>
      </c>
      <c r="K2328">
        <v>20180513</v>
      </c>
      <c r="L2328" s="78">
        <v>0</v>
      </c>
      <c r="M2328">
        <v>4</v>
      </c>
      <c r="AC2328" s="79">
        <f t="shared" si="288"/>
        <v>43233</v>
      </c>
      <c r="AD2328">
        <f t="shared" si="289"/>
        <v>5</v>
      </c>
      <c r="AE2328">
        <f t="shared" si="290"/>
        <v>2018</v>
      </c>
    </row>
    <row r="2329" spans="1:31" x14ac:dyDescent="0.25">
      <c r="A2329" t="s">
        <v>51</v>
      </c>
      <c r="B2329" t="s">
        <v>52</v>
      </c>
      <c r="C2329">
        <v>2</v>
      </c>
      <c r="D2329">
        <v>90</v>
      </c>
      <c r="E2329">
        <v>35</v>
      </c>
      <c r="F2329">
        <v>88101</v>
      </c>
      <c r="G2329">
        <v>1</v>
      </c>
      <c r="H2329">
        <v>7</v>
      </c>
      <c r="I2329">
        <v>105</v>
      </c>
      <c r="J2329">
        <v>145</v>
      </c>
      <c r="K2329">
        <v>20180514</v>
      </c>
      <c r="L2329" s="78">
        <v>0</v>
      </c>
      <c r="M2329">
        <v>2.9</v>
      </c>
      <c r="AC2329" s="79">
        <f t="shared" si="288"/>
        <v>43234</v>
      </c>
      <c r="AD2329">
        <f t="shared" si="289"/>
        <v>5</v>
      </c>
      <c r="AE2329">
        <f t="shared" si="290"/>
        <v>2018</v>
      </c>
    </row>
    <row r="2330" spans="1:31" x14ac:dyDescent="0.25">
      <c r="A2330" t="s">
        <v>51</v>
      </c>
      <c r="B2330" t="s">
        <v>52</v>
      </c>
      <c r="C2330">
        <v>2</v>
      </c>
      <c r="D2330">
        <v>90</v>
      </c>
      <c r="E2330">
        <v>35</v>
      </c>
      <c r="F2330">
        <v>88101</v>
      </c>
      <c r="G2330">
        <v>1</v>
      </c>
      <c r="H2330">
        <v>7</v>
      </c>
      <c r="I2330">
        <v>105</v>
      </c>
      <c r="J2330">
        <v>145</v>
      </c>
      <c r="K2330">
        <v>20180515</v>
      </c>
      <c r="L2330" s="78">
        <v>0</v>
      </c>
      <c r="M2330">
        <v>2.4</v>
      </c>
      <c r="AC2330" s="79">
        <f t="shared" si="288"/>
        <v>43235</v>
      </c>
      <c r="AD2330">
        <f t="shared" si="289"/>
        <v>5</v>
      </c>
      <c r="AE2330">
        <f t="shared" si="290"/>
        <v>2018</v>
      </c>
    </row>
    <row r="2331" spans="1:31" x14ac:dyDescent="0.25">
      <c r="A2331" t="s">
        <v>51</v>
      </c>
      <c r="B2331" t="s">
        <v>52</v>
      </c>
      <c r="C2331">
        <v>2</v>
      </c>
      <c r="D2331">
        <v>90</v>
      </c>
      <c r="E2331">
        <v>35</v>
      </c>
      <c r="F2331">
        <v>88101</v>
      </c>
      <c r="G2331">
        <v>1</v>
      </c>
      <c r="H2331">
        <v>7</v>
      </c>
      <c r="I2331">
        <v>105</v>
      </c>
      <c r="J2331">
        <v>145</v>
      </c>
      <c r="K2331">
        <v>20180516</v>
      </c>
      <c r="L2331" s="78">
        <v>0</v>
      </c>
      <c r="M2331">
        <v>2.4</v>
      </c>
      <c r="AC2331" s="79">
        <f t="shared" si="288"/>
        <v>43236</v>
      </c>
      <c r="AD2331">
        <f t="shared" si="289"/>
        <v>5</v>
      </c>
      <c r="AE2331">
        <f t="shared" si="290"/>
        <v>2018</v>
      </c>
    </row>
    <row r="2332" spans="1:31" x14ac:dyDescent="0.25">
      <c r="A2332" t="s">
        <v>51</v>
      </c>
      <c r="B2332" t="s">
        <v>52</v>
      </c>
      <c r="C2332">
        <v>2</v>
      </c>
      <c r="D2332">
        <v>90</v>
      </c>
      <c r="E2332">
        <v>35</v>
      </c>
      <c r="F2332">
        <v>88101</v>
      </c>
      <c r="G2332">
        <v>1</v>
      </c>
      <c r="H2332">
        <v>7</v>
      </c>
      <c r="I2332">
        <v>105</v>
      </c>
      <c r="J2332">
        <v>145</v>
      </c>
      <c r="K2332">
        <v>20180517</v>
      </c>
      <c r="L2332" s="78">
        <v>0</v>
      </c>
      <c r="M2332">
        <v>3.3</v>
      </c>
      <c r="AC2332" s="79">
        <f t="shared" si="288"/>
        <v>43237</v>
      </c>
      <c r="AD2332">
        <f t="shared" si="289"/>
        <v>5</v>
      </c>
      <c r="AE2332">
        <f t="shared" si="290"/>
        <v>2018</v>
      </c>
    </row>
    <row r="2333" spans="1:31" x14ac:dyDescent="0.25">
      <c r="A2333" t="s">
        <v>51</v>
      </c>
      <c r="B2333" t="s">
        <v>52</v>
      </c>
      <c r="C2333">
        <v>2</v>
      </c>
      <c r="D2333">
        <v>90</v>
      </c>
      <c r="E2333">
        <v>35</v>
      </c>
      <c r="F2333">
        <v>88101</v>
      </c>
      <c r="G2333">
        <v>1</v>
      </c>
      <c r="H2333">
        <v>7</v>
      </c>
      <c r="I2333">
        <v>105</v>
      </c>
      <c r="J2333">
        <v>145</v>
      </c>
      <c r="K2333">
        <v>20180518</v>
      </c>
      <c r="L2333" s="78">
        <v>0</v>
      </c>
      <c r="M2333">
        <v>1.9</v>
      </c>
      <c r="AC2333" s="79">
        <f t="shared" si="288"/>
        <v>43238</v>
      </c>
      <c r="AD2333">
        <f t="shared" si="289"/>
        <v>5</v>
      </c>
      <c r="AE2333">
        <f t="shared" si="290"/>
        <v>2018</v>
      </c>
    </row>
    <row r="2334" spans="1:31" x14ac:dyDescent="0.25">
      <c r="A2334" t="s">
        <v>51</v>
      </c>
      <c r="B2334" t="s">
        <v>52</v>
      </c>
      <c r="C2334">
        <v>2</v>
      </c>
      <c r="D2334">
        <v>90</v>
      </c>
      <c r="E2334">
        <v>35</v>
      </c>
      <c r="F2334">
        <v>88101</v>
      </c>
      <c r="G2334">
        <v>1</v>
      </c>
      <c r="H2334">
        <v>7</v>
      </c>
      <c r="I2334">
        <v>105</v>
      </c>
      <c r="J2334">
        <v>145</v>
      </c>
      <c r="K2334">
        <v>20180519</v>
      </c>
      <c r="L2334" s="78">
        <v>0</v>
      </c>
      <c r="M2334">
        <v>2.6</v>
      </c>
      <c r="AC2334" s="79">
        <f t="shared" si="288"/>
        <v>43239</v>
      </c>
      <c r="AD2334">
        <f t="shared" si="289"/>
        <v>5</v>
      </c>
      <c r="AE2334">
        <f t="shared" si="290"/>
        <v>2018</v>
      </c>
    </row>
    <row r="2335" spans="1:31" x14ac:dyDescent="0.25">
      <c r="A2335" t="s">
        <v>51</v>
      </c>
      <c r="B2335" t="s">
        <v>52</v>
      </c>
      <c r="C2335">
        <v>2</v>
      </c>
      <c r="D2335">
        <v>90</v>
      </c>
      <c r="E2335">
        <v>35</v>
      </c>
      <c r="F2335">
        <v>88101</v>
      </c>
      <c r="G2335">
        <v>1</v>
      </c>
      <c r="H2335">
        <v>7</v>
      </c>
      <c r="I2335">
        <v>105</v>
      </c>
      <c r="J2335">
        <v>145</v>
      </c>
      <c r="K2335">
        <v>20180520</v>
      </c>
      <c r="L2335" s="78">
        <v>0</v>
      </c>
      <c r="M2335">
        <v>3.3</v>
      </c>
      <c r="AC2335" s="79">
        <f t="shared" si="288"/>
        <v>43240</v>
      </c>
      <c r="AD2335">
        <f t="shared" si="289"/>
        <v>5</v>
      </c>
      <c r="AE2335">
        <f t="shared" si="290"/>
        <v>2018</v>
      </c>
    </row>
    <row r="2336" spans="1:31" x14ac:dyDescent="0.25">
      <c r="A2336" t="s">
        <v>51</v>
      </c>
      <c r="B2336" t="s">
        <v>52</v>
      </c>
      <c r="C2336">
        <v>2</v>
      </c>
      <c r="D2336">
        <v>90</v>
      </c>
      <c r="E2336">
        <v>35</v>
      </c>
      <c r="F2336">
        <v>88101</v>
      </c>
      <c r="G2336">
        <v>1</v>
      </c>
      <c r="H2336">
        <v>7</v>
      </c>
      <c r="I2336">
        <v>105</v>
      </c>
      <c r="J2336">
        <v>145</v>
      </c>
      <c r="K2336">
        <v>20180521</v>
      </c>
      <c r="L2336" s="78">
        <v>0</v>
      </c>
      <c r="M2336">
        <v>2.1</v>
      </c>
      <c r="AC2336" s="79">
        <f t="shared" si="288"/>
        <v>43241</v>
      </c>
      <c r="AD2336">
        <f t="shared" si="289"/>
        <v>5</v>
      </c>
      <c r="AE2336">
        <f t="shared" si="290"/>
        <v>2018</v>
      </c>
    </row>
    <row r="2337" spans="1:31" x14ac:dyDescent="0.25">
      <c r="A2337" t="s">
        <v>51</v>
      </c>
      <c r="B2337" t="s">
        <v>52</v>
      </c>
      <c r="C2337">
        <v>2</v>
      </c>
      <c r="D2337">
        <v>90</v>
      </c>
      <c r="E2337">
        <v>35</v>
      </c>
      <c r="F2337">
        <v>88101</v>
      </c>
      <c r="G2337">
        <v>1</v>
      </c>
      <c r="H2337">
        <v>7</v>
      </c>
      <c r="I2337">
        <v>105</v>
      </c>
      <c r="J2337">
        <v>145</v>
      </c>
      <c r="K2337">
        <v>20180522</v>
      </c>
      <c r="L2337" s="78">
        <v>0</v>
      </c>
      <c r="M2337">
        <v>2.8</v>
      </c>
      <c r="AC2337" s="79">
        <f t="shared" si="288"/>
        <v>43242</v>
      </c>
      <c r="AD2337">
        <f t="shared" si="289"/>
        <v>5</v>
      </c>
      <c r="AE2337">
        <f t="shared" si="290"/>
        <v>2018</v>
      </c>
    </row>
    <row r="2338" spans="1:31" x14ac:dyDescent="0.25">
      <c r="A2338" t="s">
        <v>51</v>
      </c>
      <c r="B2338" t="s">
        <v>52</v>
      </c>
      <c r="C2338">
        <v>2</v>
      </c>
      <c r="D2338">
        <v>90</v>
      </c>
      <c r="E2338">
        <v>35</v>
      </c>
      <c r="F2338">
        <v>88101</v>
      </c>
      <c r="G2338">
        <v>1</v>
      </c>
      <c r="H2338">
        <v>7</v>
      </c>
      <c r="I2338">
        <v>105</v>
      </c>
      <c r="J2338">
        <v>145</v>
      </c>
      <c r="K2338">
        <v>20180523</v>
      </c>
      <c r="L2338" s="78">
        <v>0</v>
      </c>
      <c r="M2338">
        <v>2.7</v>
      </c>
      <c r="AC2338" s="79">
        <f t="shared" si="288"/>
        <v>43243</v>
      </c>
      <c r="AD2338">
        <f t="shared" si="289"/>
        <v>5</v>
      </c>
      <c r="AE2338">
        <f t="shared" si="290"/>
        <v>2018</v>
      </c>
    </row>
    <row r="2339" spans="1:31" x14ac:dyDescent="0.25">
      <c r="A2339" t="s">
        <v>51</v>
      </c>
      <c r="B2339" t="s">
        <v>52</v>
      </c>
      <c r="C2339">
        <v>2</v>
      </c>
      <c r="D2339">
        <v>90</v>
      </c>
      <c r="E2339">
        <v>35</v>
      </c>
      <c r="F2339">
        <v>88101</v>
      </c>
      <c r="G2339">
        <v>1</v>
      </c>
      <c r="H2339">
        <v>7</v>
      </c>
      <c r="I2339">
        <v>105</v>
      </c>
      <c r="J2339">
        <v>145</v>
      </c>
      <c r="K2339">
        <v>20180524</v>
      </c>
      <c r="L2339" s="78">
        <v>0</v>
      </c>
      <c r="M2339">
        <v>2.6</v>
      </c>
      <c r="AC2339" s="79">
        <f t="shared" si="288"/>
        <v>43244</v>
      </c>
      <c r="AD2339">
        <f t="shared" si="289"/>
        <v>5</v>
      </c>
      <c r="AE2339">
        <f t="shared" si="290"/>
        <v>2018</v>
      </c>
    </row>
    <row r="2340" spans="1:31" x14ac:dyDescent="0.25">
      <c r="A2340" t="s">
        <v>51</v>
      </c>
      <c r="B2340" t="s">
        <v>52</v>
      </c>
      <c r="C2340">
        <v>2</v>
      </c>
      <c r="D2340">
        <v>90</v>
      </c>
      <c r="E2340">
        <v>35</v>
      </c>
      <c r="F2340">
        <v>88101</v>
      </c>
      <c r="G2340">
        <v>1</v>
      </c>
      <c r="H2340">
        <v>7</v>
      </c>
      <c r="I2340">
        <v>105</v>
      </c>
      <c r="J2340">
        <v>145</v>
      </c>
      <c r="K2340">
        <v>20180525</v>
      </c>
      <c r="L2340" s="78">
        <v>0</v>
      </c>
      <c r="M2340">
        <v>4.7</v>
      </c>
      <c r="AC2340" s="79">
        <f t="shared" si="288"/>
        <v>43245</v>
      </c>
      <c r="AD2340">
        <f t="shared" si="289"/>
        <v>5</v>
      </c>
      <c r="AE2340">
        <f t="shared" si="290"/>
        <v>2018</v>
      </c>
    </row>
    <row r="2341" spans="1:31" x14ac:dyDescent="0.25">
      <c r="A2341" t="s">
        <v>51</v>
      </c>
      <c r="B2341" t="s">
        <v>52</v>
      </c>
      <c r="C2341">
        <v>2</v>
      </c>
      <c r="D2341">
        <v>90</v>
      </c>
      <c r="E2341">
        <v>35</v>
      </c>
      <c r="F2341">
        <v>88101</v>
      </c>
      <c r="G2341">
        <v>1</v>
      </c>
      <c r="H2341">
        <v>7</v>
      </c>
      <c r="I2341">
        <v>105</v>
      </c>
      <c r="J2341">
        <v>145</v>
      </c>
      <c r="K2341">
        <v>20180526</v>
      </c>
      <c r="L2341" s="78">
        <v>0</v>
      </c>
      <c r="M2341">
        <v>4.3</v>
      </c>
      <c r="AC2341" s="79">
        <f t="shared" si="288"/>
        <v>43246</v>
      </c>
      <c r="AD2341">
        <f t="shared" si="289"/>
        <v>5</v>
      </c>
      <c r="AE2341">
        <f t="shared" si="290"/>
        <v>2018</v>
      </c>
    </row>
    <row r="2342" spans="1:31" x14ac:dyDescent="0.25">
      <c r="A2342" t="s">
        <v>51</v>
      </c>
      <c r="B2342" t="s">
        <v>52</v>
      </c>
      <c r="C2342">
        <v>2</v>
      </c>
      <c r="D2342">
        <v>90</v>
      </c>
      <c r="E2342">
        <v>35</v>
      </c>
      <c r="F2342">
        <v>88101</v>
      </c>
      <c r="G2342">
        <v>1</v>
      </c>
      <c r="H2342">
        <v>7</v>
      </c>
      <c r="I2342">
        <v>105</v>
      </c>
      <c r="J2342">
        <v>145</v>
      </c>
      <c r="K2342">
        <v>20180527</v>
      </c>
      <c r="L2342" s="78">
        <v>0</v>
      </c>
      <c r="M2342">
        <v>2</v>
      </c>
      <c r="AC2342" s="79">
        <f t="shared" si="288"/>
        <v>43247</v>
      </c>
      <c r="AD2342">
        <f t="shared" si="289"/>
        <v>5</v>
      </c>
      <c r="AE2342">
        <f t="shared" si="290"/>
        <v>2018</v>
      </c>
    </row>
    <row r="2343" spans="1:31" x14ac:dyDescent="0.25">
      <c r="A2343" t="s">
        <v>51</v>
      </c>
      <c r="B2343" t="s">
        <v>52</v>
      </c>
      <c r="C2343">
        <v>2</v>
      </c>
      <c r="D2343">
        <v>90</v>
      </c>
      <c r="E2343">
        <v>35</v>
      </c>
      <c r="F2343">
        <v>88101</v>
      </c>
      <c r="G2343">
        <v>1</v>
      </c>
      <c r="H2343">
        <v>7</v>
      </c>
      <c r="I2343">
        <v>105</v>
      </c>
      <c r="J2343">
        <v>145</v>
      </c>
      <c r="K2343">
        <v>20180528</v>
      </c>
      <c r="L2343" s="78">
        <v>0</v>
      </c>
      <c r="M2343">
        <v>6.9</v>
      </c>
      <c r="AC2343" s="79">
        <f t="shared" si="288"/>
        <v>43248</v>
      </c>
      <c r="AD2343">
        <f t="shared" si="289"/>
        <v>5</v>
      </c>
      <c r="AE2343">
        <f t="shared" si="290"/>
        <v>2018</v>
      </c>
    </row>
    <row r="2344" spans="1:31" x14ac:dyDescent="0.25">
      <c r="A2344" t="s">
        <v>51</v>
      </c>
      <c r="B2344" t="s">
        <v>52</v>
      </c>
      <c r="C2344">
        <v>2</v>
      </c>
      <c r="D2344">
        <v>90</v>
      </c>
      <c r="E2344">
        <v>35</v>
      </c>
      <c r="F2344">
        <v>88101</v>
      </c>
      <c r="G2344">
        <v>1</v>
      </c>
      <c r="H2344">
        <v>7</v>
      </c>
      <c r="I2344">
        <v>105</v>
      </c>
      <c r="J2344">
        <v>145</v>
      </c>
      <c r="K2344">
        <v>20180529</v>
      </c>
      <c r="L2344" s="78">
        <v>0</v>
      </c>
      <c r="M2344">
        <v>4.8</v>
      </c>
      <c r="AC2344" s="79">
        <f t="shared" ref="AC2344:AC2407" si="291">DATE(LEFT(K2344,4),MID(K2344,5,2),RIGHT(K2344,2))</f>
        <v>43249</v>
      </c>
      <c r="AD2344">
        <f t="shared" ref="AD2344:AD2407" si="292">MONTH(AC2344)</f>
        <v>5</v>
      </c>
      <c r="AE2344">
        <f t="shared" ref="AE2344:AE2407" si="293">YEAR(AC2344)</f>
        <v>2018</v>
      </c>
    </row>
    <row r="2345" spans="1:31" x14ac:dyDescent="0.25">
      <c r="A2345" t="s">
        <v>51</v>
      </c>
      <c r="B2345" t="s">
        <v>52</v>
      </c>
      <c r="C2345">
        <v>2</v>
      </c>
      <c r="D2345">
        <v>90</v>
      </c>
      <c r="E2345">
        <v>35</v>
      </c>
      <c r="F2345">
        <v>88101</v>
      </c>
      <c r="G2345">
        <v>1</v>
      </c>
      <c r="H2345">
        <v>7</v>
      </c>
      <c r="I2345">
        <v>105</v>
      </c>
      <c r="J2345">
        <v>145</v>
      </c>
      <c r="K2345">
        <v>20180530</v>
      </c>
      <c r="L2345" s="78">
        <v>0</v>
      </c>
      <c r="M2345">
        <v>5.0999999999999996</v>
      </c>
      <c r="AC2345" s="79">
        <f t="shared" si="291"/>
        <v>43250</v>
      </c>
      <c r="AD2345">
        <f t="shared" si="292"/>
        <v>5</v>
      </c>
      <c r="AE2345">
        <f t="shared" si="293"/>
        <v>2018</v>
      </c>
    </row>
    <row r="2346" spans="1:31" x14ac:dyDescent="0.25">
      <c r="A2346" t="s">
        <v>51</v>
      </c>
      <c r="B2346" t="s">
        <v>52</v>
      </c>
      <c r="C2346">
        <v>2</v>
      </c>
      <c r="D2346">
        <v>90</v>
      </c>
      <c r="E2346">
        <v>35</v>
      </c>
      <c r="F2346">
        <v>88101</v>
      </c>
      <c r="G2346">
        <v>1</v>
      </c>
      <c r="H2346">
        <v>7</v>
      </c>
      <c r="I2346">
        <v>105</v>
      </c>
      <c r="J2346">
        <v>145</v>
      </c>
      <c r="K2346">
        <v>20180531</v>
      </c>
      <c r="L2346" s="78">
        <v>0</v>
      </c>
      <c r="M2346">
        <v>5</v>
      </c>
      <c r="AC2346" s="79">
        <f t="shared" si="291"/>
        <v>43251</v>
      </c>
      <c r="AD2346">
        <f t="shared" si="292"/>
        <v>5</v>
      </c>
      <c r="AE2346">
        <f t="shared" si="293"/>
        <v>2018</v>
      </c>
    </row>
    <row r="2347" spans="1:31" x14ac:dyDescent="0.25">
      <c r="A2347" t="s">
        <v>51</v>
      </c>
      <c r="B2347" t="s">
        <v>52</v>
      </c>
      <c r="C2347">
        <v>2</v>
      </c>
      <c r="D2347">
        <v>90</v>
      </c>
      <c r="E2347">
        <v>35</v>
      </c>
      <c r="F2347">
        <v>88101</v>
      </c>
      <c r="G2347">
        <v>1</v>
      </c>
      <c r="H2347">
        <v>7</v>
      </c>
      <c r="I2347">
        <v>105</v>
      </c>
      <c r="J2347">
        <v>145</v>
      </c>
      <c r="K2347">
        <v>20180601</v>
      </c>
      <c r="L2347" s="78">
        <v>0</v>
      </c>
      <c r="M2347">
        <v>4.4000000000000004</v>
      </c>
      <c r="AC2347" s="79">
        <f t="shared" si="291"/>
        <v>43252</v>
      </c>
      <c r="AD2347">
        <f t="shared" si="292"/>
        <v>6</v>
      </c>
      <c r="AE2347">
        <f t="shared" si="293"/>
        <v>2018</v>
      </c>
    </row>
    <row r="2348" spans="1:31" x14ac:dyDescent="0.25">
      <c r="A2348" t="s">
        <v>51</v>
      </c>
      <c r="B2348" t="s">
        <v>52</v>
      </c>
      <c r="C2348">
        <v>2</v>
      </c>
      <c r="D2348">
        <v>90</v>
      </c>
      <c r="E2348">
        <v>35</v>
      </c>
      <c r="F2348">
        <v>88101</v>
      </c>
      <c r="G2348">
        <v>1</v>
      </c>
      <c r="H2348">
        <v>7</v>
      </c>
      <c r="I2348">
        <v>105</v>
      </c>
      <c r="J2348">
        <v>145</v>
      </c>
      <c r="K2348">
        <v>20180602</v>
      </c>
      <c r="L2348" s="78">
        <v>0</v>
      </c>
      <c r="M2348">
        <v>5</v>
      </c>
      <c r="AC2348" s="79">
        <f t="shared" si="291"/>
        <v>43253</v>
      </c>
      <c r="AD2348">
        <f t="shared" si="292"/>
        <v>6</v>
      </c>
      <c r="AE2348">
        <f t="shared" si="293"/>
        <v>2018</v>
      </c>
    </row>
    <row r="2349" spans="1:31" x14ac:dyDescent="0.25">
      <c r="A2349" t="s">
        <v>51</v>
      </c>
      <c r="B2349" t="s">
        <v>52</v>
      </c>
      <c r="C2349">
        <v>2</v>
      </c>
      <c r="D2349">
        <v>90</v>
      </c>
      <c r="E2349">
        <v>35</v>
      </c>
      <c r="F2349">
        <v>88101</v>
      </c>
      <c r="G2349">
        <v>1</v>
      </c>
      <c r="H2349">
        <v>7</v>
      </c>
      <c r="I2349">
        <v>105</v>
      </c>
      <c r="J2349">
        <v>145</v>
      </c>
      <c r="K2349">
        <v>20180603</v>
      </c>
      <c r="L2349" s="78">
        <v>0</v>
      </c>
      <c r="M2349">
        <v>5.0999999999999996</v>
      </c>
      <c r="AC2349" s="79">
        <f t="shared" si="291"/>
        <v>43254</v>
      </c>
      <c r="AD2349">
        <f t="shared" si="292"/>
        <v>6</v>
      </c>
      <c r="AE2349">
        <f t="shared" si="293"/>
        <v>2018</v>
      </c>
    </row>
    <row r="2350" spans="1:31" x14ac:dyDescent="0.25">
      <c r="A2350" t="s">
        <v>51</v>
      </c>
      <c r="B2350" t="s">
        <v>52</v>
      </c>
      <c r="C2350">
        <v>2</v>
      </c>
      <c r="D2350">
        <v>90</v>
      </c>
      <c r="E2350">
        <v>35</v>
      </c>
      <c r="F2350">
        <v>88101</v>
      </c>
      <c r="G2350">
        <v>1</v>
      </c>
      <c r="H2350">
        <v>7</v>
      </c>
      <c r="I2350">
        <v>105</v>
      </c>
      <c r="J2350">
        <v>145</v>
      </c>
      <c r="K2350">
        <v>20180604</v>
      </c>
      <c r="L2350" s="78">
        <v>0</v>
      </c>
      <c r="M2350">
        <v>6</v>
      </c>
      <c r="AC2350" s="79">
        <f t="shared" si="291"/>
        <v>43255</v>
      </c>
      <c r="AD2350">
        <f t="shared" si="292"/>
        <v>6</v>
      </c>
      <c r="AE2350">
        <f t="shared" si="293"/>
        <v>2018</v>
      </c>
    </row>
    <row r="2351" spans="1:31" x14ac:dyDescent="0.25">
      <c r="A2351" t="s">
        <v>51</v>
      </c>
      <c r="B2351" t="s">
        <v>52</v>
      </c>
      <c r="C2351">
        <v>2</v>
      </c>
      <c r="D2351">
        <v>90</v>
      </c>
      <c r="E2351">
        <v>35</v>
      </c>
      <c r="F2351">
        <v>88101</v>
      </c>
      <c r="G2351">
        <v>1</v>
      </c>
      <c r="H2351">
        <v>7</v>
      </c>
      <c r="I2351">
        <v>105</v>
      </c>
      <c r="J2351">
        <v>145</v>
      </c>
      <c r="K2351">
        <v>20180605</v>
      </c>
      <c r="L2351" s="78">
        <v>0</v>
      </c>
      <c r="M2351">
        <v>4.5</v>
      </c>
      <c r="AC2351" s="79">
        <f t="shared" si="291"/>
        <v>43256</v>
      </c>
      <c r="AD2351">
        <f t="shared" si="292"/>
        <v>6</v>
      </c>
      <c r="AE2351">
        <f t="shared" si="293"/>
        <v>2018</v>
      </c>
    </row>
    <row r="2352" spans="1:31" x14ac:dyDescent="0.25">
      <c r="A2352" t="s">
        <v>51</v>
      </c>
      <c r="B2352" t="s">
        <v>52</v>
      </c>
      <c r="C2352">
        <v>2</v>
      </c>
      <c r="D2352">
        <v>90</v>
      </c>
      <c r="E2352">
        <v>35</v>
      </c>
      <c r="F2352">
        <v>88101</v>
      </c>
      <c r="G2352">
        <v>1</v>
      </c>
      <c r="H2352">
        <v>7</v>
      </c>
      <c r="I2352">
        <v>105</v>
      </c>
      <c r="J2352">
        <v>145</v>
      </c>
      <c r="K2352">
        <v>20180606</v>
      </c>
      <c r="L2352" s="78">
        <v>0</v>
      </c>
      <c r="M2352">
        <v>2.8</v>
      </c>
      <c r="Q2352">
        <v>3</v>
      </c>
      <c r="AC2352" s="79">
        <f t="shared" si="291"/>
        <v>43257</v>
      </c>
      <c r="AD2352">
        <f t="shared" si="292"/>
        <v>6</v>
      </c>
      <c r="AE2352">
        <f t="shared" si="293"/>
        <v>2018</v>
      </c>
    </row>
    <row r="2353" spans="1:31" x14ac:dyDescent="0.25">
      <c r="A2353" t="s">
        <v>51</v>
      </c>
      <c r="B2353" t="s">
        <v>52</v>
      </c>
      <c r="C2353">
        <v>2</v>
      </c>
      <c r="D2353">
        <v>90</v>
      </c>
      <c r="E2353">
        <v>35</v>
      </c>
      <c r="F2353">
        <v>88101</v>
      </c>
      <c r="G2353">
        <v>1</v>
      </c>
      <c r="H2353">
        <v>7</v>
      </c>
      <c r="I2353">
        <v>105</v>
      </c>
      <c r="J2353">
        <v>145</v>
      </c>
      <c r="K2353">
        <v>20180607</v>
      </c>
      <c r="L2353" s="78">
        <v>0</v>
      </c>
      <c r="M2353">
        <v>3.6</v>
      </c>
      <c r="AC2353" s="79">
        <f t="shared" si="291"/>
        <v>43258</v>
      </c>
      <c r="AD2353">
        <f t="shared" si="292"/>
        <v>6</v>
      </c>
      <c r="AE2353">
        <f t="shared" si="293"/>
        <v>2018</v>
      </c>
    </row>
    <row r="2354" spans="1:31" x14ac:dyDescent="0.25">
      <c r="A2354" t="s">
        <v>51</v>
      </c>
      <c r="B2354" t="s">
        <v>52</v>
      </c>
      <c r="C2354">
        <v>2</v>
      </c>
      <c r="D2354">
        <v>90</v>
      </c>
      <c r="E2354">
        <v>35</v>
      </c>
      <c r="F2354">
        <v>88101</v>
      </c>
      <c r="G2354">
        <v>1</v>
      </c>
      <c r="H2354">
        <v>7</v>
      </c>
      <c r="I2354">
        <v>105</v>
      </c>
      <c r="J2354">
        <v>145</v>
      </c>
      <c r="K2354">
        <v>20180608</v>
      </c>
      <c r="L2354" s="78">
        <v>0</v>
      </c>
      <c r="M2354">
        <v>6.9</v>
      </c>
      <c r="AC2354" s="79">
        <f t="shared" si="291"/>
        <v>43259</v>
      </c>
      <c r="AD2354">
        <f t="shared" si="292"/>
        <v>6</v>
      </c>
      <c r="AE2354">
        <f t="shared" si="293"/>
        <v>2018</v>
      </c>
    </row>
    <row r="2355" spans="1:31" x14ac:dyDescent="0.25">
      <c r="A2355" t="s">
        <v>51</v>
      </c>
      <c r="B2355" t="s">
        <v>52</v>
      </c>
      <c r="C2355">
        <v>2</v>
      </c>
      <c r="D2355">
        <v>90</v>
      </c>
      <c r="E2355">
        <v>35</v>
      </c>
      <c r="F2355">
        <v>88101</v>
      </c>
      <c r="G2355">
        <v>1</v>
      </c>
      <c r="H2355">
        <v>7</v>
      </c>
      <c r="I2355">
        <v>105</v>
      </c>
      <c r="J2355">
        <v>145</v>
      </c>
      <c r="K2355">
        <v>20180609</v>
      </c>
      <c r="L2355" s="78">
        <v>0</v>
      </c>
      <c r="M2355">
        <v>10.7</v>
      </c>
      <c r="AC2355" s="79">
        <f t="shared" si="291"/>
        <v>43260</v>
      </c>
      <c r="AD2355">
        <f t="shared" si="292"/>
        <v>6</v>
      </c>
      <c r="AE2355">
        <f t="shared" si="293"/>
        <v>2018</v>
      </c>
    </row>
    <row r="2356" spans="1:31" x14ac:dyDescent="0.25">
      <c r="A2356" t="s">
        <v>51</v>
      </c>
      <c r="B2356" t="s">
        <v>52</v>
      </c>
      <c r="C2356">
        <v>2</v>
      </c>
      <c r="D2356">
        <v>90</v>
      </c>
      <c r="E2356">
        <v>35</v>
      </c>
      <c r="F2356">
        <v>88101</v>
      </c>
      <c r="G2356">
        <v>1</v>
      </c>
      <c r="H2356">
        <v>7</v>
      </c>
      <c r="I2356">
        <v>105</v>
      </c>
      <c r="J2356">
        <v>145</v>
      </c>
      <c r="K2356">
        <v>20180610</v>
      </c>
      <c r="L2356" s="78">
        <v>0</v>
      </c>
      <c r="M2356">
        <v>7.6</v>
      </c>
      <c r="AC2356" s="79">
        <f t="shared" si="291"/>
        <v>43261</v>
      </c>
      <c r="AD2356">
        <f t="shared" si="292"/>
        <v>6</v>
      </c>
      <c r="AE2356">
        <f t="shared" si="293"/>
        <v>2018</v>
      </c>
    </row>
    <row r="2357" spans="1:31" x14ac:dyDescent="0.25">
      <c r="A2357" t="s">
        <v>51</v>
      </c>
      <c r="B2357" t="s">
        <v>52</v>
      </c>
      <c r="C2357">
        <v>2</v>
      </c>
      <c r="D2357">
        <v>90</v>
      </c>
      <c r="E2357">
        <v>35</v>
      </c>
      <c r="F2357">
        <v>88101</v>
      </c>
      <c r="G2357">
        <v>1</v>
      </c>
      <c r="H2357">
        <v>7</v>
      </c>
      <c r="I2357">
        <v>105</v>
      </c>
      <c r="J2357">
        <v>145</v>
      </c>
      <c r="K2357">
        <v>20180611</v>
      </c>
      <c r="L2357" s="78">
        <v>0</v>
      </c>
      <c r="M2357">
        <v>1.9</v>
      </c>
      <c r="AC2357" s="79">
        <f t="shared" si="291"/>
        <v>43262</v>
      </c>
      <c r="AD2357">
        <f t="shared" si="292"/>
        <v>6</v>
      </c>
      <c r="AE2357">
        <f t="shared" si="293"/>
        <v>2018</v>
      </c>
    </row>
    <row r="2358" spans="1:31" x14ac:dyDescent="0.25">
      <c r="A2358" t="s">
        <v>51</v>
      </c>
      <c r="B2358" t="s">
        <v>52</v>
      </c>
      <c r="C2358">
        <v>2</v>
      </c>
      <c r="D2358">
        <v>90</v>
      </c>
      <c r="E2358">
        <v>35</v>
      </c>
      <c r="F2358">
        <v>88101</v>
      </c>
      <c r="G2358">
        <v>1</v>
      </c>
      <c r="H2358">
        <v>7</v>
      </c>
      <c r="I2358">
        <v>105</v>
      </c>
      <c r="J2358">
        <v>145</v>
      </c>
      <c r="K2358">
        <v>20180612</v>
      </c>
      <c r="L2358" s="78">
        <v>0</v>
      </c>
      <c r="M2358">
        <v>4.3</v>
      </c>
      <c r="AC2358" s="79">
        <f t="shared" si="291"/>
        <v>43263</v>
      </c>
      <c r="AD2358">
        <f t="shared" si="292"/>
        <v>6</v>
      </c>
      <c r="AE2358">
        <f t="shared" si="293"/>
        <v>2018</v>
      </c>
    </row>
    <row r="2359" spans="1:31" x14ac:dyDescent="0.25">
      <c r="A2359" t="s">
        <v>51</v>
      </c>
      <c r="B2359" t="s">
        <v>52</v>
      </c>
      <c r="C2359">
        <v>2</v>
      </c>
      <c r="D2359">
        <v>90</v>
      </c>
      <c r="E2359">
        <v>35</v>
      </c>
      <c r="F2359">
        <v>88101</v>
      </c>
      <c r="G2359">
        <v>1</v>
      </c>
      <c r="H2359">
        <v>7</v>
      </c>
      <c r="I2359">
        <v>105</v>
      </c>
      <c r="J2359">
        <v>145</v>
      </c>
      <c r="K2359">
        <v>20180613</v>
      </c>
      <c r="L2359" s="78">
        <v>0</v>
      </c>
      <c r="M2359">
        <v>8.5</v>
      </c>
      <c r="AC2359" s="79">
        <f t="shared" si="291"/>
        <v>43264</v>
      </c>
      <c r="AD2359">
        <f t="shared" si="292"/>
        <v>6</v>
      </c>
      <c r="AE2359">
        <f t="shared" si="293"/>
        <v>2018</v>
      </c>
    </row>
    <row r="2360" spans="1:31" x14ac:dyDescent="0.25">
      <c r="A2360" t="s">
        <v>51</v>
      </c>
      <c r="B2360" t="s">
        <v>52</v>
      </c>
      <c r="C2360">
        <v>2</v>
      </c>
      <c r="D2360">
        <v>90</v>
      </c>
      <c r="E2360">
        <v>35</v>
      </c>
      <c r="F2360">
        <v>88101</v>
      </c>
      <c r="G2360">
        <v>1</v>
      </c>
      <c r="H2360">
        <v>7</v>
      </c>
      <c r="I2360">
        <v>105</v>
      </c>
      <c r="J2360">
        <v>145</v>
      </c>
      <c r="K2360">
        <v>20180614</v>
      </c>
      <c r="L2360" s="78">
        <v>0</v>
      </c>
      <c r="M2360">
        <v>48.7</v>
      </c>
      <c r="Q2360" t="s">
        <v>56</v>
      </c>
      <c r="AC2360" s="79">
        <f t="shared" si="291"/>
        <v>43265</v>
      </c>
      <c r="AD2360">
        <f t="shared" si="292"/>
        <v>6</v>
      </c>
      <c r="AE2360">
        <f t="shared" si="293"/>
        <v>2018</v>
      </c>
    </row>
    <row r="2361" spans="1:31" x14ac:dyDescent="0.25">
      <c r="A2361" t="s">
        <v>51</v>
      </c>
      <c r="B2361" t="s">
        <v>52</v>
      </c>
      <c r="C2361">
        <v>2</v>
      </c>
      <c r="D2361">
        <v>90</v>
      </c>
      <c r="E2361">
        <v>35</v>
      </c>
      <c r="F2361">
        <v>88101</v>
      </c>
      <c r="G2361">
        <v>1</v>
      </c>
      <c r="H2361">
        <v>7</v>
      </c>
      <c r="I2361">
        <v>105</v>
      </c>
      <c r="J2361">
        <v>145</v>
      </c>
      <c r="K2361">
        <v>20180615</v>
      </c>
      <c r="L2361" s="78">
        <v>0</v>
      </c>
      <c r="M2361">
        <v>27.3</v>
      </c>
      <c r="Q2361" t="s">
        <v>56</v>
      </c>
      <c r="AC2361" s="79">
        <f t="shared" si="291"/>
        <v>43266</v>
      </c>
      <c r="AD2361">
        <f t="shared" si="292"/>
        <v>6</v>
      </c>
      <c r="AE2361">
        <f t="shared" si="293"/>
        <v>2018</v>
      </c>
    </row>
    <row r="2362" spans="1:31" x14ac:dyDescent="0.25">
      <c r="A2362" t="s">
        <v>51</v>
      </c>
      <c r="B2362" t="s">
        <v>52</v>
      </c>
      <c r="C2362">
        <v>2</v>
      </c>
      <c r="D2362">
        <v>90</v>
      </c>
      <c r="E2362">
        <v>35</v>
      </c>
      <c r="F2362">
        <v>88101</v>
      </c>
      <c r="G2362">
        <v>1</v>
      </c>
      <c r="H2362">
        <v>7</v>
      </c>
      <c r="I2362">
        <v>105</v>
      </c>
      <c r="J2362">
        <v>145</v>
      </c>
      <c r="K2362">
        <v>20180616</v>
      </c>
      <c r="L2362" s="78">
        <v>0</v>
      </c>
      <c r="M2362">
        <v>3.6</v>
      </c>
      <c r="AC2362" s="79">
        <f t="shared" si="291"/>
        <v>43267</v>
      </c>
      <c r="AD2362">
        <f t="shared" si="292"/>
        <v>6</v>
      </c>
      <c r="AE2362">
        <f t="shared" si="293"/>
        <v>2018</v>
      </c>
    </row>
    <row r="2363" spans="1:31" x14ac:dyDescent="0.25">
      <c r="A2363" t="s">
        <v>51</v>
      </c>
      <c r="B2363" t="s">
        <v>52</v>
      </c>
      <c r="C2363">
        <v>2</v>
      </c>
      <c r="D2363">
        <v>90</v>
      </c>
      <c r="E2363">
        <v>35</v>
      </c>
      <c r="F2363">
        <v>88101</v>
      </c>
      <c r="G2363">
        <v>1</v>
      </c>
      <c r="H2363">
        <v>7</v>
      </c>
      <c r="I2363">
        <v>105</v>
      </c>
      <c r="J2363">
        <v>145</v>
      </c>
      <c r="K2363">
        <v>20180617</v>
      </c>
      <c r="L2363" s="78">
        <v>0</v>
      </c>
      <c r="M2363">
        <v>3.6</v>
      </c>
      <c r="AC2363" s="79">
        <f t="shared" si="291"/>
        <v>43268</v>
      </c>
      <c r="AD2363">
        <f t="shared" si="292"/>
        <v>6</v>
      </c>
      <c r="AE2363">
        <f t="shared" si="293"/>
        <v>2018</v>
      </c>
    </row>
    <row r="2364" spans="1:31" x14ac:dyDescent="0.25">
      <c r="A2364" t="s">
        <v>51</v>
      </c>
      <c r="B2364" t="s">
        <v>52</v>
      </c>
      <c r="C2364">
        <v>2</v>
      </c>
      <c r="D2364">
        <v>90</v>
      </c>
      <c r="E2364">
        <v>35</v>
      </c>
      <c r="F2364">
        <v>88101</v>
      </c>
      <c r="G2364">
        <v>1</v>
      </c>
      <c r="H2364">
        <v>7</v>
      </c>
      <c r="I2364">
        <v>105</v>
      </c>
      <c r="J2364">
        <v>145</v>
      </c>
      <c r="K2364">
        <v>20180618</v>
      </c>
      <c r="L2364" s="78">
        <v>0</v>
      </c>
      <c r="N2364" t="s">
        <v>66</v>
      </c>
      <c r="AC2364" s="79">
        <f t="shared" si="291"/>
        <v>43269</v>
      </c>
      <c r="AD2364">
        <f t="shared" si="292"/>
        <v>6</v>
      </c>
      <c r="AE2364">
        <f t="shared" si="293"/>
        <v>2018</v>
      </c>
    </row>
    <row r="2365" spans="1:31" x14ac:dyDescent="0.25">
      <c r="A2365" t="s">
        <v>51</v>
      </c>
      <c r="B2365" t="s">
        <v>52</v>
      </c>
      <c r="C2365">
        <v>2</v>
      </c>
      <c r="D2365">
        <v>90</v>
      </c>
      <c r="E2365">
        <v>35</v>
      </c>
      <c r="F2365">
        <v>88101</v>
      </c>
      <c r="G2365">
        <v>1</v>
      </c>
      <c r="H2365">
        <v>7</v>
      </c>
      <c r="I2365">
        <v>105</v>
      </c>
      <c r="J2365">
        <v>145</v>
      </c>
      <c r="K2365">
        <v>20180619</v>
      </c>
      <c r="L2365" s="78">
        <v>0</v>
      </c>
      <c r="N2365" t="s">
        <v>67</v>
      </c>
      <c r="Q2365">
        <v>1</v>
      </c>
      <c r="AC2365" s="79">
        <f t="shared" si="291"/>
        <v>43270</v>
      </c>
      <c r="AD2365">
        <f t="shared" si="292"/>
        <v>6</v>
      </c>
      <c r="AE2365">
        <f t="shared" si="293"/>
        <v>2018</v>
      </c>
    </row>
    <row r="2366" spans="1:31" x14ac:dyDescent="0.25">
      <c r="A2366" t="s">
        <v>51</v>
      </c>
      <c r="B2366" t="s">
        <v>52</v>
      </c>
      <c r="C2366">
        <v>2</v>
      </c>
      <c r="D2366">
        <v>90</v>
      </c>
      <c r="E2366">
        <v>35</v>
      </c>
      <c r="F2366">
        <v>88101</v>
      </c>
      <c r="G2366">
        <v>1</v>
      </c>
      <c r="H2366">
        <v>7</v>
      </c>
      <c r="I2366">
        <v>105</v>
      </c>
      <c r="J2366">
        <v>145</v>
      </c>
      <c r="K2366">
        <v>20180620</v>
      </c>
      <c r="L2366" s="78">
        <v>0</v>
      </c>
      <c r="N2366" t="s">
        <v>67</v>
      </c>
      <c r="Q2366">
        <v>1</v>
      </c>
      <c r="AC2366" s="79">
        <f t="shared" si="291"/>
        <v>43271</v>
      </c>
      <c r="AD2366">
        <f t="shared" si="292"/>
        <v>6</v>
      </c>
      <c r="AE2366">
        <f t="shared" si="293"/>
        <v>2018</v>
      </c>
    </row>
    <row r="2367" spans="1:31" x14ac:dyDescent="0.25">
      <c r="A2367" t="s">
        <v>51</v>
      </c>
      <c r="B2367" t="s">
        <v>52</v>
      </c>
      <c r="C2367">
        <v>2</v>
      </c>
      <c r="D2367">
        <v>90</v>
      </c>
      <c r="E2367">
        <v>35</v>
      </c>
      <c r="F2367">
        <v>88101</v>
      </c>
      <c r="G2367">
        <v>1</v>
      </c>
      <c r="H2367">
        <v>7</v>
      </c>
      <c r="I2367">
        <v>105</v>
      </c>
      <c r="J2367">
        <v>145</v>
      </c>
      <c r="K2367">
        <v>20180621</v>
      </c>
      <c r="L2367" s="78">
        <v>0</v>
      </c>
      <c r="N2367" t="s">
        <v>67</v>
      </c>
      <c r="Q2367">
        <v>1</v>
      </c>
      <c r="R2367" t="s">
        <v>68</v>
      </c>
      <c r="AC2367" s="79">
        <f t="shared" si="291"/>
        <v>43272</v>
      </c>
      <c r="AD2367">
        <f t="shared" si="292"/>
        <v>6</v>
      </c>
      <c r="AE2367">
        <f t="shared" si="293"/>
        <v>2018</v>
      </c>
    </row>
    <row r="2368" spans="1:31" x14ac:dyDescent="0.25">
      <c r="A2368" t="s">
        <v>51</v>
      </c>
      <c r="B2368" t="s">
        <v>52</v>
      </c>
      <c r="C2368">
        <v>2</v>
      </c>
      <c r="D2368">
        <v>90</v>
      </c>
      <c r="E2368">
        <v>35</v>
      </c>
      <c r="F2368">
        <v>88101</v>
      </c>
      <c r="G2368">
        <v>1</v>
      </c>
      <c r="H2368">
        <v>7</v>
      </c>
      <c r="I2368">
        <v>105</v>
      </c>
      <c r="J2368">
        <v>145</v>
      </c>
      <c r="K2368">
        <v>20180622</v>
      </c>
      <c r="L2368" s="78">
        <v>0</v>
      </c>
      <c r="N2368" t="s">
        <v>67</v>
      </c>
      <c r="Q2368">
        <v>1</v>
      </c>
      <c r="R2368" t="s">
        <v>68</v>
      </c>
      <c r="AC2368" s="79">
        <f t="shared" si="291"/>
        <v>43273</v>
      </c>
      <c r="AD2368">
        <f t="shared" si="292"/>
        <v>6</v>
      </c>
      <c r="AE2368">
        <f t="shared" si="293"/>
        <v>2018</v>
      </c>
    </row>
    <row r="2369" spans="1:31" x14ac:dyDescent="0.25">
      <c r="A2369" t="s">
        <v>51</v>
      </c>
      <c r="B2369" t="s">
        <v>52</v>
      </c>
      <c r="C2369">
        <v>2</v>
      </c>
      <c r="D2369">
        <v>90</v>
      </c>
      <c r="E2369">
        <v>35</v>
      </c>
      <c r="F2369">
        <v>88101</v>
      </c>
      <c r="G2369">
        <v>1</v>
      </c>
      <c r="H2369">
        <v>7</v>
      </c>
      <c r="I2369">
        <v>105</v>
      </c>
      <c r="J2369">
        <v>145</v>
      </c>
      <c r="K2369">
        <v>20180623</v>
      </c>
      <c r="L2369" s="78">
        <v>0</v>
      </c>
      <c r="N2369" t="s">
        <v>67</v>
      </c>
      <c r="Q2369">
        <v>1</v>
      </c>
      <c r="R2369" t="s">
        <v>68</v>
      </c>
      <c r="AC2369" s="79">
        <f t="shared" si="291"/>
        <v>43274</v>
      </c>
      <c r="AD2369">
        <f t="shared" si="292"/>
        <v>6</v>
      </c>
      <c r="AE2369">
        <f t="shared" si="293"/>
        <v>2018</v>
      </c>
    </row>
    <row r="2370" spans="1:31" x14ac:dyDescent="0.25">
      <c r="A2370" t="s">
        <v>51</v>
      </c>
      <c r="B2370" t="s">
        <v>52</v>
      </c>
      <c r="C2370">
        <v>2</v>
      </c>
      <c r="D2370">
        <v>90</v>
      </c>
      <c r="E2370">
        <v>35</v>
      </c>
      <c r="F2370">
        <v>88101</v>
      </c>
      <c r="G2370">
        <v>1</v>
      </c>
      <c r="H2370">
        <v>7</v>
      </c>
      <c r="I2370">
        <v>105</v>
      </c>
      <c r="J2370">
        <v>145</v>
      </c>
      <c r="K2370">
        <v>20180624</v>
      </c>
      <c r="L2370" s="78">
        <v>0</v>
      </c>
      <c r="N2370" t="s">
        <v>67</v>
      </c>
      <c r="Q2370">
        <v>1</v>
      </c>
      <c r="R2370" t="s">
        <v>68</v>
      </c>
      <c r="AC2370" s="79">
        <f t="shared" si="291"/>
        <v>43275</v>
      </c>
      <c r="AD2370">
        <f t="shared" si="292"/>
        <v>6</v>
      </c>
      <c r="AE2370">
        <f t="shared" si="293"/>
        <v>2018</v>
      </c>
    </row>
    <row r="2371" spans="1:31" x14ac:dyDescent="0.25">
      <c r="A2371" t="s">
        <v>51</v>
      </c>
      <c r="B2371" t="s">
        <v>52</v>
      </c>
      <c r="C2371">
        <v>2</v>
      </c>
      <c r="D2371">
        <v>90</v>
      </c>
      <c r="E2371">
        <v>35</v>
      </c>
      <c r="F2371">
        <v>88101</v>
      </c>
      <c r="G2371">
        <v>1</v>
      </c>
      <c r="H2371">
        <v>7</v>
      </c>
      <c r="I2371">
        <v>105</v>
      </c>
      <c r="J2371">
        <v>145</v>
      </c>
      <c r="K2371">
        <v>20180625</v>
      </c>
      <c r="L2371" s="78">
        <v>0</v>
      </c>
      <c r="M2371">
        <v>6.6</v>
      </c>
      <c r="Q2371" t="s">
        <v>68</v>
      </c>
      <c r="AC2371" s="79">
        <f t="shared" si="291"/>
        <v>43276</v>
      </c>
      <c r="AD2371">
        <f t="shared" si="292"/>
        <v>6</v>
      </c>
      <c r="AE2371">
        <f t="shared" si="293"/>
        <v>2018</v>
      </c>
    </row>
    <row r="2372" spans="1:31" x14ac:dyDescent="0.25">
      <c r="A2372" t="s">
        <v>51</v>
      </c>
      <c r="B2372" t="s">
        <v>52</v>
      </c>
      <c r="C2372">
        <v>2</v>
      </c>
      <c r="D2372">
        <v>90</v>
      </c>
      <c r="E2372">
        <v>35</v>
      </c>
      <c r="F2372">
        <v>88101</v>
      </c>
      <c r="G2372">
        <v>1</v>
      </c>
      <c r="H2372">
        <v>7</v>
      </c>
      <c r="I2372">
        <v>105</v>
      </c>
      <c r="J2372">
        <v>145</v>
      </c>
      <c r="K2372">
        <v>20180626</v>
      </c>
      <c r="L2372" s="78">
        <v>0</v>
      </c>
      <c r="M2372">
        <v>6.5</v>
      </c>
      <c r="Q2372" t="s">
        <v>68</v>
      </c>
      <c r="AC2372" s="79">
        <f t="shared" si="291"/>
        <v>43277</v>
      </c>
      <c r="AD2372">
        <f t="shared" si="292"/>
        <v>6</v>
      </c>
      <c r="AE2372">
        <f t="shared" si="293"/>
        <v>2018</v>
      </c>
    </row>
    <row r="2373" spans="1:31" x14ac:dyDescent="0.25">
      <c r="A2373" t="s">
        <v>51</v>
      </c>
      <c r="B2373" t="s">
        <v>52</v>
      </c>
      <c r="C2373">
        <v>2</v>
      </c>
      <c r="D2373">
        <v>90</v>
      </c>
      <c r="E2373">
        <v>35</v>
      </c>
      <c r="F2373">
        <v>88101</v>
      </c>
      <c r="G2373">
        <v>1</v>
      </c>
      <c r="H2373">
        <v>7</v>
      </c>
      <c r="I2373">
        <v>105</v>
      </c>
      <c r="J2373">
        <v>145</v>
      </c>
      <c r="K2373">
        <v>20180627</v>
      </c>
      <c r="L2373" s="78">
        <v>0</v>
      </c>
      <c r="M2373">
        <v>14.8</v>
      </c>
      <c r="Q2373" t="s">
        <v>68</v>
      </c>
      <c r="R2373" t="s">
        <v>56</v>
      </c>
      <c r="AC2373" s="79">
        <f t="shared" si="291"/>
        <v>43278</v>
      </c>
      <c r="AD2373">
        <f t="shared" si="292"/>
        <v>6</v>
      </c>
      <c r="AE2373">
        <f t="shared" si="293"/>
        <v>2018</v>
      </c>
    </row>
    <row r="2374" spans="1:31" x14ac:dyDescent="0.25">
      <c r="A2374" t="s">
        <v>51</v>
      </c>
      <c r="B2374" t="s">
        <v>52</v>
      </c>
      <c r="C2374">
        <v>2</v>
      </c>
      <c r="D2374">
        <v>90</v>
      </c>
      <c r="E2374">
        <v>35</v>
      </c>
      <c r="F2374">
        <v>88101</v>
      </c>
      <c r="G2374">
        <v>1</v>
      </c>
      <c r="H2374">
        <v>7</v>
      </c>
      <c r="I2374">
        <v>105</v>
      </c>
      <c r="J2374">
        <v>145</v>
      </c>
      <c r="K2374">
        <v>20180628</v>
      </c>
      <c r="L2374" s="78">
        <v>0</v>
      </c>
      <c r="N2374" t="s">
        <v>67</v>
      </c>
      <c r="Q2374">
        <v>1</v>
      </c>
      <c r="R2374" t="s">
        <v>68</v>
      </c>
      <c r="AC2374" s="79">
        <f t="shared" si="291"/>
        <v>43279</v>
      </c>
      <c r="AD2374">
        <f t="shared" si="292"/>
        <v>6</v>
      </c>
      <c r="AE2374">
        <f t="shared" si="293"/>
        <v>2018</v>
      </c>
    </row>
    <row r="2375" spans="1:31" x14ac:dyDescent="0.25">
      <c r="A2375" t="s">
        <v>51</v>
      </c>
      <c r="B2375" t="s">
        <v>52</v>
      </c>
      <c r="C2375">
        <v>2</v>
      </c>
      <c r="D2375">
        <v>90</v>
      </c>
      <c r="E2375">
        <v>35</v>
      </c>
      <c r="F2375">
        <v>88101</v>
      </c>
      <c r="G2375">
        <v>1</v>
      </c>
      <c r="H2375">
        <v>7</v>
      </c>
      <c r="I2375">
        <v>105</v>
      </c>
      <c r="J2375">
        <v>145</v>
      </c>
      <c r="K2375">
        <v>20180629</v>
      </c>
      <c r="L2375" s="78">
        <v>0.68055555555555547</v>
      </c>
      <c r="N2375" t="s">
        <v>67</v>
      </c>
      <c r="Q2375">
        <v>1</v>
      </c>
      <c r="R2375" t="s">
        <v>68</v>
      </c>
      <c r="AC2375" s="79">
        <f t="shared" si="291"/>
        <v>43280</v>
      </c>
      <c r="AD2375">
        <f t="shared" si="292"/>
        <v>6</v>
      </c>
      <c r="AE2375">
        <f t="shared" si="293"/>
        <v>2018</v>
      </c>
    </row>
    <row r="2376" spans="1:31" x14ac:dyDescent="0.25">
      <c r="A2376" t="s">
        <v>51</v>
      </c>
      <c r="B2376" t="s">
        <v>52</v>
      </c>
      <c r="C2376">
        <v>2</v>
      </c>
      <c r="D2376">
        <v>90</v>
      </c>
      <c r="E2376">
        <v>35</v>
      </c>
      <c r="F2376">
        <v>88101</v>
      </c>
      <c r="G2376">
        <v>1</v>
      </c>
      <c r="H2376">
        <v>7</v>
      </c>
      <c r="I2376">
        <v>105</v>
      </c>
      <c r="J2376">
        <v>145</v>
      </c>
      <c r="K2376">
        <v>20180630</v>
      </c>
      <c r="L2376" s="78">
        <v>0</v>
      </c>
      <c r="N2376" t="s">
        <v>67</v>
      </c>
      <c r="Q2376">
        <v>1</v>
      </c>
      <c r="R2376" t="s">
        <v>68</v>
      </c>
      <c r="AC2376" s="79">
        <f t="shared" si="291"/>
        <v>43281</v>
      </c>
      <c r="AD2376">
        <f t="shared" si="292"/>
        <v>6</v>
      </c>
      <c r="AE2376">
        <f t="shared" si="293"/>
        <v>2018</v>
      </c>
    </row>
    <row r="2377" spans="1:31" x14ac:dyDescent="0.25">
      <c r="A2377" t="s">
        <v>51</v>
      </c>
      <c r="B2377" t="s">
        <v>52</v>
      </c>
      <c r="C2377">
        <v>2</v>
      </c>
      <c r="D2377">
        <v>90</v>
      </c>
      <c r="E2377">
        <v>35</v>
      </c>
      <c r="F2377">
        <v>88101</v>
      </c>
      <c r="G2377">
        <v>1</v>
      </c>
      <c r="H2377">
        <v>7</v>
      </c>
      <c r="I2377">
        <v>105</v>
      </c>
      <c r="J2377">
        <v>145</v>
      </c>
      <c r="K2377">
        <v>20180701</v>
      </c>
      <c r="L2377" s="78">
        <v>0</v>
      </c>
      <c r="N2377" t="s">
        <v>67</v>
      </c>
      <c r="AC2377" s="79">
        <f t="shared" si="291"/>
        <v>43282</v>
      </c>
      <c r="AD2377">
        <f t="shared" si="292"/>
        <v>7</v>
      </c>
      <c r="AE2377">
        <f t="shared" si="293"/>
        <v>2018</v>
      </c>
    </row>
    <row r="2378" spans="1:31" x14ac:dyDescent="0.25">
      <c r="A2378" t="s">
        <v>51</v>
      </c>
      <c r="B2378" t="s">
        <v>52</v>
      </c>
      <c r="C2378">
        <v>2</v>
      </c>
      <c r="D2378">
        <v>90</v>
      </c>
      <c r="E2378">
        <v>35</v>
      </c>
      <c r="F2378">
        <v>88101</v>
      </c>
      <c r="G2378">
        <v>1</v>
      </c>
      <c r="H2378">
        <v>7</v>
      </c>
      <c r="I2378">
        <v>105</v>
      </c>
      <c r="J2378">
        <v>145</v>
      </c>
      <c r="K2378">
        <v>20180702</v>
      </c>
      <c r="L2378" s="78">
        <v>0</v>
      </c>
      <c r="N2378" t="s">
        <v>67</v>
      </c>
      <c r="AC2378" s="79">
        <f t="shared" si="291"/>
        <v>43283</v>
      </c>
      <c r="AD2378">
        <f t="shared" si="292"/>
        <v>7</v>
      </c>
      <c r="AE2378">
        <f t="shared" si="293"/>
        <v>2018</v>
      </c>
    </row>
    <row r="2379" spans="1:31" x14ac:dyDescent="0.25">
      <c r="A2379" t="s">
        <v>51</v>
      </c>
      <c r="B2379" t="s">
        <v>52</v>
      </c>
      <c r="C2379">
        <v>2</v>
      </c>
      <c r="D2379">
        <v>90</v>
      </c>
      <c r="E2379">
        <v>35</v>
      </c>
      <c r="F2379">
        <v>88101</v>
      </c>
      <c r="G2379">
        <v>1</v>
      </c>
      <c r="H2379">
        <v>7</v>
      </c>
      <c r="I2379">
        <v>105</v>
      </c>
      <c r="J2379">
        <v>145</v>
      </c>
      <c r="K2379">
        <v>20180703</v>
      </c>
      <c r="L2379" s="78">
        <v>0</v>
      </c>
      <c r="M2379">
        <v>5.3</v>
      </c>
      <c r="Q2379" t="s">
        <v>68</v>
      </c>
      <c r="AC2379" s="79">
        <f t="shared" si="291"/>
        <v>43284</v>
      </c>
      <c r="AD2379">
        <f t="shared" si="292"/>
        <v>7</v>
      </c>
      <c r="AE2379">
        <f t="shared" si="293"/>
        <v>2018</v>
      </c>
    </row>
    <row r="2380" spans="1:31" x14ac:dyDescent="0.25">
      <c r="A2380" t="s">
        <v>51</v>
      </c>
      <c r="B2380" t="s">
        <v>52</v>
      </c>
      <c r="C2380">
        <v>2</v>
      </c>
      <c r="D2380">
        <v>90</v>
      </c>
      <c r="E2380">
        <v>35</v>
      </c>
      <c r="F2380">
        <v>88101</v>
      </c>
      <c r="G2380">
        <v>1</v>
      </c>
      <c r="H2380">
        <v>7</v>
      </c>
      <c r="I2380">
        <v>105</v>
      </c>
      <c r="J2380">
        <v>145</v>
      </c>
      <c r="K2380">
        <v>20180704</v>
      </c>
      <c r="L2380" s="78">
        <v>0</v>
      </c>
      <c r="M2380">
        <v>14.2</v>
      </c>
      <c r="Q2380" t="s">
        <v>68</v>
      </c>
      <c r="R2380" t="s">
        <v>56</v>
      </c>
      <c r="AC2380" s="79">
        <f t="shared" si="291"/>
        <v>43285</v>
      </c>
      <c r="AD2380">
        <f t="shared" si="292"/>
        <v>7</v>
      </c>
      <c r="AE2380">
        <f t="shared" si="293"/>
        <v>2018</v>
      </c>
    </row>
    <row r="2381" spans="1:31" x14ac:dyDescent="0.25">
      <c r="A2381" t="s">
        <v>51</v>
      </c>
      <c r="B2381" t="s">
        <v>52</v>
      </c>
      <c r="C2381">
        <v>2</v>
      </c>
      <c r="D2381">
        <v>90</v>
      </c>
      <c r="E2381">
        <v>35</v>
      </c>
      <c r="F2381">
        <v>88101</v>
      </c>
      <c r="G2381">
        <v>1</v>
      </c>
      <c r="H2381">
        <v>7</v>
      </c>
      <c r="I2381">
        <v>105</v>
      </c>
      <c r="J2381">
        <v>145</v>
      </c>
      <c r="K2381">
        <v>20180705</v>
      </c>
      <c r="L2381" s="78">
        <v>0</v>
      </c>
      <c r="N2381" t="s">
        <v>67</v>
      </c>
      <c r="AC2381" s="79">
        <f t="shared" si="291"/>
        <v>43286</v>
      </c>
      <c r="AD2381">
        <f t="shared" si="292"/>
        <v>7</v>
      </c>
      <c r="AE2381">
        <f t="shared" si="293"/>
        <v>2018</v>
      </c>
    </row>
    <row r="2382" spans="1:31" x14ac:dyDescent="0.25">
      <c r="A2382" t="s">
        <v>51</v>
      </c>
      <c r="B2382" t="s">
        <v>52</v>
      </c>
      <c r="C2382">
        <v>2</v>
      </c>
      <c r="D2382">
        <v>90</v>
      </c>
      <c r="E2382">
        <v>35</v>
      </c>
      <c r="F2382">
        <v>88101</v>
      </c>
      <c r="G2382">
        <v>1</v>
      </c>
      <c r="H2382">
        <v>7</v>
      </c>
      <c r="I2382">
        <v>105</v>
      </c>
      <c r="J2382">
        <v>145</v>
      </c>
      <c r="K2382">
        <v>20180706</v>
      </c>
      <c r="L2382" s="78">
        <v>0</v>
      </c>
      <c r="N2382" t="s">
        <v>67</v>
      </c>
      <c r="AC2382" s="79">
        <f t="shared" si="291"/>
        <v>43287</v>
      </c>
      <c r="AD2382">
        <f t="shared" si="292"/>
        <v>7</v>
      </c>
      <c r="AE2382">
        <f t="shared" si="293"/>
        <v>2018</v>
      </c>
    </row>
    <row r="2383" spans="1:31" x14ac:dyDescent="0.25">
      <c r="A2383" t="s">
        <v>51</v>
      </c>
      <c r="B2383" t="s">
        <v>52</v>
      </c>
      <c r="C2383">
        <v>2</v>
      </c>
      <c r="D2383">
        <v>90</v>
      </c>
      <c r="E2383">
        <v>35</v>
      </c>
      <c r="F2383">
        <v>88101</v>
      </c>
      <c r="G2383">
        <v>1</v>
      </c>
      <c r="H2383">
        <v>7</v>
      </c>
      <c r="I2383">
        <v>105</v>
      </c>
      <c r="J2383">
        <v>145</v>
      </c>
      <c r="K2383">
        <v>20180707</v>
      </c>
      <c r="L2383" s="78">
        <v>0</v>
      </c>
      <c r="N2383" t="s">
        <v>67</v>
      </c>
      <c r="AC2383" s="79">
        <f t="shared" si="291"/>
        <v>43288</v>
      </c>
      <c r="AD2383">
        <f t="shared" si="292"/>
        <v>7</v>
      </c>
      <c r="AE2383">
        <f t="shared" si="293"/>
        <v>2018</v>
      </c>
    </row>
    <row r="2384" spans="1:31" x14ac:dyDescent="0.25">
      <c r="A2384" t="s">
        <v>51</v>
      </c>
      <c r="B2384" t="s">
        <v>52</v>
      </c>
      <c r="C2384">
        <v>2</v>
      </c>
      <c r="D2384">
        <v>90</v>
      </c>
      <c r="E2384">
        <v>35</v>
      </c>
      <c r="F2384">
        <v>88101</v>
      </c>
      <c r="G2384">
        <v>1</v>
      </c>
      <c r="H2384">
        <v>7</v>
      </c>
      <c r="I2384">
        <v>105</v>
      </c>
      <c r="J2384">
        <v>145</v>
      </c>
      <c r="K2384">
        <v>20180708</v>
      </c>
      <c r="L2384" s="78">
        <v>0</v>
      </c>
      <c r="M2384">
        <v>8.8000000000000007</v>
      </c>
      <c r="Q2384" t="s">
        <v>68</v>
      </c>
      <c r="AC2384" s="79">
        <f t="shared" si="291"/>
        <v>43289</v>
      </c>
      <c r="AD2384">
        <f t="shared" si="292"/>
        <v>7</v>
      </c>
      <c r="AE2384">
        <f t="shared" si="293"/>
        <v>2018</v>
      </c>
    </row>
    <row r="2385" spans="1:31" x14ac:dyDescent="0.25">
      <c r="A2385" t="s">
        <v>51</v>
      </c>
      <c r="B2385" t="s">
        <v>52</v>
      </c>
      <c r="C2385">
        <v>2</v>
      </c>
      <c r="D2385">
        <v>90</v>
      </c>
      <c r="E2385">
        <v>35</v>
      </c>
      <c r="F2385">
        <v>88101</v>
      </c>
      <c r="G2385">
        <v>1</v>
      </c>
      <c r="H2385">
        <v>7</v>
      </c>
      <c r="I2385">
        <v>105</v>
      </c>
      <c r="J2385">
        <v>145</v>
      </c>
      <c r="K2385">
        <v>20180709</v>
      </c>
      <c r="L2385" s="78">
        <v>0</v>
      </c>
      <c r="M2385">
        <v>5.6</v>
      </c>
      <c r="Q2385" t="s">
        <v>68</v>
      </c>
      <c r="AC2385" s="79">
        <f t="shared" si="291"/>
        <v>43290</v>
      </c>
      <c r="AD2385">
        <f t="shared" si="292"/>
        <v>7</v>
      </c>
      <c r="AE2385">
        <f t="shared" si="293"/>
        <v>2018</v>
      </c>
    </row>
    <row r="2386" spans="1:31" x14ac:dyDescent="0.25">
      <c r="A2386" t="s">
        <v>51</v>
      </c>
      <c r="B2386" t="s">
        <v>52</v>
      </c>
      <c r="C2386">
        <v>2</v>
      </c>
      <c r="D2386">
        <v>90</v>
      </c>
      <c r="E2386">
        <v>35</v>
      </c>
      <c r="F2386">
        <v>88101</v>
      </c>
      <c r="G2386">
        <v>1</v>
      </c>
      <c r="H2386">
        <v>7</v>
      </c>
      <c r="I2386">
        <v>105</v>
      </c>
      <c r="J2386">
        <v>145</v>
      </c>
      <c r="K2386">
        <v>20180710</v>
      </c>
      <c r="L2386" s="78">
        <v>0</v>
      </c>
      <c r="M2386">
        <v>6.4</v>
      </c>
      <c r="Q2386" t="s">
        <v>68</v>
      </c>
      <c r="AC2386" s="79">
        <f t="shared" si="291"/>
        <v>43291</v>
      </c>
      <c r="AD2386">
        <f t="shared" si="292"/>
        <v>7</v>
      </c>
      <c r="AE2386">
        <f t="shared" si="293"/>
        <v>2018</v>
      </c>
    </row>
    <row r="2387" spans="1:31" x14ac:dyDescent="0.25">
      <c r="A2387" t="s">
        <v>51</v>
      </c>
      <c r="B2387" t="s">
        <v>52</v>
      </c>
      <c r="C2387">
        <v>2</v>
      </c>
      <c r="D2387">
        <v>90</v>
      </c>
      <c r="E2387">
        <v>35</v>
      </c>
      <c r="F2387">
        <v>88101</v>
      </c>
      <c r="G2387">
        <v>1</v>
      </c>
      <c r="H2387">
        <v>7</v>
      </c>
      <c r="I2387">
        <v>105</v>
      </c>
      <c r="J2387">
        <v>145</v>
      </c>
      <c r="K2387">
        <v>20180711</v>
      </c>
      <c r="L2387" s="78">
        <v>0</v>
      </c>
      <c r="M2387">
        <v>1.6</v>
      </c>
      <c r="Q2387" t="s">
        <v>68</v>
      </c>
      <c r="AC2387" s="79">
        <f t="shared" si="291"/>
        <v>43292</v>
      </c>
      <c r="AD2387">
        <f t="shared" si="292"/>
        <v>7</v>
      </c>
      <c r="AE2387">
        <f t="shared" si="293"/>
        <v>2018</v>
      </c>
    </row>
    <row r="2388" spans="1:31" x14ac:dyDescent="0.25">
      <c r="A2388" t="s">
        <v>51</v>
      </c>
      <c r="B2388" t="s">
        <v>52</v>
      </c>
      <c r="C2388">
        <v>2</v>
      </c>
      <c r="D2388">
        <v>90</v>
      </c>
      <c r="E2388">
        <v>35</v>
      </c>
      <c r="F2388">
        <v>88101</v>
      </c>
      <c r="G2388">
        <v>1</v>
      </c>
      <c r="H2388">
        <v>7</v>
      </c>
      <c r="I2388">
        <v>105</v>
      </c>
      <c r="J2388">
        <v>145</v>
      </c>
      <c r="K2388">
        <v>20180712</v>
      </c>
      <c r="L2388" s="78">
        <v>0</v>
      </c>
      <c r="M2388">
        <v>5.9</v>
      </c>
      <c r="Q2388" t="s">
        <v>68</v>
      </c>
      <c r="AC2388" s="79">
        <f t="shared" si="291"/>
        <v>43293</v>
      </c>
      <c r="AD2388">
        <f t="shared" si="292"/>
        <v>7</v>
      </c>
      <c r="AE2388">
        <f t="shared" si="293"/>
        <v>2018</v>
      </c>
    </row>
    <row r="2389" spans="1:31" x14ac:dyDescent="0.25">
      <c r="A2389" t="s">
        <v>51</v>
      </c>
      <c r="B2389" t="s">
        <v>52</v>
      </c>
      <c r="C2389">
        <v>2</v>
      </c>
      <c r="D2389">
        <v>90</v>
      </c>
      <c r="E2389">
        <v>35</v>
      </c>
      <c r="F2389">
        <v>88101</v>
      </c>
      <c r="G2389">
        <v>1</v>
      </c>
      <c r="H2389">
        <v>7</v>
      </c>
      <c r="I2389">
        <v>105</v>
      </c>
      <c r="J2389">
        <v>145</v>
      </c>
      <c r="K2389">
        <v>20180713</v>
      </c>
      <c r="L2389" s="78">
        <v>0</v>
      </c>
      <c r="M2389">
        <v>4.4000000000000004</v>
      </c>
      <c r="Q2389" t="s">
        <v>68</v>
      </c>
      <c r="AC2389" s="79">
        <f t="shared" si="291"/>
        <v>43294</v>
      </c>
      <c r="AD2389">
        <f t="shared" si="292"/>
        <v>7</v>
      </c>
      <c r="AE2389">
        <f t="shared" si="293"/>
        <v>2018</v>
      </c>
    </row>
    <row r="2390" spans="1:31" x14ac:dyDescent="0.25">
      <c r="A2390" t="s">
        <v>51</v>
      </c>
      <c r="B2390" t="s">
        <v>52</v>
      </c>
      <c r="C2390">
        <v>2</v>
      </c>
      <c r="D2390">
        <v>90</v>
      </c>
      <c r="E2390">
        <v>35</v>
      </c>
      <c r="F2390">
        <v>88101</v>
      </c>
      <c r="G2390">
        <v>1</v>
      </c>
      <c r="H2390">
        <v>7</v>
      </c>
      <c r="I2390">
        <v>105</v>
      </c>
      <c r="J2390">
        <v>145</v>
      </c>
      <c r="K2390">
        <v>20180714</v>
      </c>
      <c r="L2390" s="78">
        <v>0</v>
      </c>
      <c r="M2390">
        <v>3.4</v>
      </c>
      <c r="Q2390" t="s">
        <v>68</v>
      </c>
      <c r="AC2390" s="79">
        <f t="shared" si="291"/>
        <v>43295</v>
      </c>
      <c r="AD2390">
        <f t="shared" si="292"/>
        <v>7</v>
      </c>
      <c r="AE2390">
        <f t="shared" si="293"/>
        <v>2018</v>
      </c>
    </row>
    <row r="2391" spans="1:31" x14ac:dyDescent="0.25">
      <c r="A2391" t="s">
        <v>51</v>
      </c>
      <c r="B2391" t="s">
        <v>52</v>
      </c>
      <c r="C2391">
        <v>2</v>
      </c>
      <c r="D2391">
        <v>90</v>
      </c>
      <c r="E2391">
        <v>35</v>
      </c>
      <c r="F2391">
        <v>88101</v>
      </c>
      <c r="G2391">
        <v>1</v>
      </c>
      <c r="H2391">
        <v>7</v>
      </c>
      <c r="I2391">
        <v>105</v>
      </c>
      <c r="J2391">
        <v>145</v>
      </c>
      <c r="K2391">
        <v>20180715</v>
      </c>
      <c r="L2391" s="78">
        <v>0</v>
      </c>
      <c r="M2391">
        <v>5.3</v>
      </c>
      <c r="Q2391" t="s">
        <v>68</v>
      </c>
      <c r="AC2391" s="79">
        <f t="shared" si="291"/>
        <v>43296</v>
      </c>
      <c r="AD2391">
        <f t="shared" si="292"/>
        <v>7</v>
      </c>
      <c r="AE2391">
        <f t="shared" si="293"/>
        <v>2018</v>
      </c>
    </row>
    <row r="2392" spans="1:31" x14ac:dyDescent="0.25">
      <c r="A2392" t="s">
        <v>51</v>
      </c>
      <c r="B2392" t="s">
        <v>52</v>
      </c>
      <c r="C2392">
        <v>2</v>
      </c>
      <c r="D2392">
        <v>90</v>
      </c>
      <c r="E2392">
        <v>35</v>
      </c>
      <c r="F2392">
        <v>88101</v>
      </c>
      <c r="G2392">
        <v>1</v>
      </c>
      <c r="H2392">
        <v>7</v>
      </c>
      <c r="I2392">
        <v>105</v>
      </c>
      <c r="J2392">
        <v>145</v>
      </c>
      <c r="K2392">
        <v>20180716</v>
      </c>
      <c r="L2392" s="78">
        <v>0</v>
      </c>
      <c r="M2392">
        <v>1.9</v>
      </c>
      <c r="Q2392" t="s">
        <v>68</v>
      </c>
      <c r="AC2392" s="79">
        <f t="shared" si="291"/>
        <v>43297</v>
      </c>
      <c r="AD2392">
        <f t="shared" si="292"/>
        <v>7</v>
      </c>
      <c r="AE2392">
        <f t="shared" si="293"/>
        <v>2018</v>
      </c>
    </row>
    <row r="2393" spans="1:31" x14ac:dyDescent="0.25">
      <c r="A2393" t="s">
        <v>51</v>
      </c>
      <c r="B2393" t="s">
        <v>52</v>
      </c>
      <c r="C2393">
        <v>2</v>
      </c>
      <c r="D2393">
        <v>90</v>
      </c>
      <c r="E2393">
        <v>35</v>
      </c>
      <c r="F2393">
        <v>88101</v>
      </c>
      <c r="G2393">
        <v>1</v>
      </c>
      <c r="H2393">
        <v>7</v>
      </c>
      <c r="I2393">
        <v>105</v>
      </c>
      <c r="J2393">
        <v>145</v>
      </c>
      <c r="K2393">
        <v>20180717</v>
      </c>
      <c r="L2393" s="78">
        <v>0</v>
      </c>
      <c r="M2393">
        <v>3.4</v>
      </c>
      <c r="Q2393">
        <v>1</v>
      </c>
      <c r="R2393" t="s">
        <v>68</v>
      </c>
      <c r="AC2393" s="79">
        <f t="shared" si="291"/>
        <v>43298</v>
      </c>
      <c r="AD2393">
        <f t="shared" si="292"/>
        <v>7</v>
      </c>
      <c r="AE2393">
        <f t="shared" si="293"/>
        <v>2018</v>
      </c>
    </row>
    <row r="2394" spans="1:31" x14ac:dyDescent="0.25">
      <c r="A2394" t="s">
        <v>51</v>
      </c>
      <c r="B2394" t="s">
        <v>52</v>
      </c>
      <c r="C2394">
        <v>2</v>
      </c>
      <c r="D2394">
        <v>90</v>
      </c>
      <c r="E2394">
        <v>35</v>
      </c>
      <c r="F2394">
        <v>88101</v>
      </c>
      <c r="G2394">
        <v>1</v>
      </c>
      <c r="H2394">
        <v>7</v>
      </c>
      <c r="I2394">
        <v>105</v>
      </c>
      <c r="J2394">
        <v>145</v>
      </c>
      <c r="K2394">
        <v>20180718</v>
      </c>
      <c r="L2394" s="78">
        <v>0</v>
      </c>
      <c r="M2394">
        <v>2.8</v>
      </c>
      <c r="Q2394">
        <v>1</v>
      </c>
      <c r="R2394" t="s">
        <v>68</v>
      </c>
      <c r="AC2394" s="79">
        <f t="shared" si="291"/>
        <v>43299</v>
      </c>
      <c r="AD2394">
        <f t="shared" si="292"/>
        <v>7</v>
      </c>
      <c r="AE2394">
        <f t="shared" si="293"/>
        <v>2018</v>
      </c>
    </row>
    <row r="2395" spans="1:31" x14ac:dyDescent="0.25">
      <c r="A2395" t="s">
        <v>51</v>
      </c>
      <c r="B2395" t="s">
        <v>52</v>
      </c>
      <c r="C2395">
        <v>2</v>
      </c>
      <c r="D2395">
        <v>90</v>
      </c>
      <c r="E2395">
        <v>35</v>
      </c>
      <c r="F2395">
        <v>88101</v>
      </c>
      <c r="G2395">
        <v>1</v>
      </c>
      <c r="H2395">
        <v>7</v>
      </c>
      <c r="I2395">
        <v>105</v>
      </c>
      <c r="J2395">
        <v>145</v>
      </c>
      <c r="K2395">
        <v>20180719</v>
      </c>
      <c r="L2395" s="78">
        <v>0</v>
      </c>
      <c r="M2395">
        <v>4.4000000000000004</v>
      </c>
      <c r="Q2395">
        <v>1</v>
      </c>
      <c r="R2395" t="s">
        <v>68</v>
      </c>
      <c r="AC2395" s="79">
        <f t="shared" si="291"/>
        <v>43300</v>
      </c>
      <c r="AD2395">
        <f t="shared" si="292"/>
        <v>7</v>
      </c>
      <c r="AE2395">
        <f t="shared" si="293"/>
        <v>2018</v>
      </c>
    </row>
    <row r="2396" spans="1:31" x14ac:dyDescent="0.25">
      <c r="A2396" t="s">
        <v>51</v>
      </c>
      <c r="B2396" t="s">
        <v>52</v>
      </c>
      <c r="C2396">
        <v>2</v>
      </c>
      <c r="D2396">
        <v>90</v>
      </c>
      <c r="E2396">
        <v>35</v>
      </c>
      <c r="F2396">
        <v>88101</v>
      </c>
      <c r="G2396">
        <v>1</v>
      </c>
      <c r="H2396">
        <v>7</v>
      </c>
      <c r="I2396">
        <v>105</v>
      </c>
      <c r="J2396">
        <v>145</v>
      </c>
      <c r="K2396">
        <v>20180720</v>
      </c>
      <c r="L2396" s="78">
        <v>0</v>
      </c>
      <c r="M2396">
        <v>6.4</v>
      </c>
      <c r="Q2396">
        <v>1</v>
      </c>
      <c r="R2396" t="s">
        <v>68</v>
      </c>
      <c r="AC2396" s="79">
        <f t="shared" si="291"/>
        <v>43301</v>
      </c>
      <c r="AD2396">
        <f t="shared" si="292"/>
        <v>7</v>
      </c>
      <c r="AE2396">
        <f t="shared" si="293"/>
        <v>2018</v>
      </c>
    </row>
    <row r="2397" spans="1:31" x14ac:dyDescent="0.25">
      <c r="A2397" t="s">
        <v>51</v>
      </c>
      <c r="B2397" t="s">
        <v>52</v>
      </c>
      <c r="C2397">
        <v>2</v>
      </c>
      <c r="D2397">
        <v>90</v>
      </c>
      <c r="E2397">
        <v>35</v>
      </c>
      <c r="F2397">
        <v>88101</v>
      </c>
      <c r="G2397">
        <v>1</v>
      </c>
      <c r="H2397">
        <v>7</v>
      </c>
      <c r="I2397">
        <v>105</v>
      </c>
      <c r="J2397">
        <v>145</v>
      </c>
      <c r="K2397">
        <v>20180721</v>
      </c>
      <c r="L2397" s="78">
        <v>0</v>
      </c>
      <c r="M2397">
        <v>10</v>
      </c>
      <c r="AC2397" s="79">
        <f t="shared" si="291"/>
        <v>43302</v>
      </c>
      <c r="AD2397">
        <f t="shared" si="292"/>
        <v>7</v>
      </c>
      <c r="AE2397">
        <f t="shared" si="293"/>
        <v>2018</v>
      </c>
    </row>
    <row r="2398" spans="1:31" x14ac:dyDescent="0.25">
      <c r="A2398" t="s">
        <v>51</v>
      </c>
      <c r="B2398" t="s">
        <v>52</v>
      </c>
      <c r="C2398">
        <v>2</v>
      </c>
      <c r="D2398">
        <v>90</v>
      </c>
      <c r="E2398">
        <v>35</v>
      </c>
      <c r="F2398">
        <v>88101</v>
      </c>
      <c r="G2398">
        <v>1</v>
      </c>
      <c r="H2398">
        <v>7</v>
      </c>
      <c r="I2398">
        <v>105</v>
      </c>
      <c r="J2398">
        <v>145</v>
      </c>
      <c r="K2398">
        <v>20180722</v>
      </c>
      <c r="L2398" s="78">
        <v>0</v>
      </c>
      <c r="M2398">
        <v>12.3</v>
      </c>
      <c r="Q2398" t="s">
        <v>56</v>
      </c>
      <c r="AC2398" s="79">
        <f t="shared" si="291"/>
        <v>43303</v>
      </c>
      <c r="AD2398">
        <f t="shared" si="292"/>
        <v>7</v>
      </c>
      <c r="AE2398">
        <f t="shared" si="293"/>
        <v>2018</v>
      </c>
    </row>
    <row r="2399" spans="1:31" x14ac:dyDescent="0.25">
      <c r="A2399" t="s">
        <v>51</v>
      </c>
      <c r="B2399" t="s">
        <v>52</v>
      </c>
      <c r="C2399">
        <v>2</v>
      </c>
      <c r="D2399">
        <v>90</v>
      </c>
      <c r="E2399">
        <v>35</v>
      </c>
      <c r="F2399">
        <v>88101</v>
      </c>
      <c r="G2399">
        <v>1</v>
      </c>
      <c r="H2399">
        <v>7</v>
      </c>
      <c r="I2399">
        <v>105</v>
      </c>
      <c r="J2399">
        <v>145</v>
      </c>
      <c r="K2399">
        <v>20180723</v>
      </c>
      <c r="L2399" s="78">
        <v>0</v>
      </c>
      <c r="M2399">
        <v>11.2</v>
      </c>
      <c r="AC2399" s="79">
        <f t="shared" si="291"/>
        <v>43304</v>
      </c>
      <c r="AD2399">
        <f t="shared" si="292"/>
        <v>7</v>
      </c>
      <c r="AE2399">
        <f t="shared" si="293"/>
        <v>2018</v>
      </c>
    </row>
    <row r="2400" spans="1:31" x14ac:dyDescent="0.25">
      <c r="A2400" t="s">
        <v>51</v>
      </c>
      <c r="B2400" t="s">
        <v>52</v>
      </c>
      <c r="C2400">
        <v>2</v>
      </c>
      <c r="D2400">
        <v>90</v>
      </c>
      <c r="E2400">
        <v>35</v>
      </c>
      <c r="F2400">
        <v>88101</v>
      </c>
      <c r="G2400">
        <v>1</v>
      </c>
      <c r="H2400">
        <v>7</v>
      </c>
      <c r="I2400">
        <v>105</v>
      </c>
      <c r="J2400">
        <v>145</v>
      </c>
      <c r="K2400">
        <v>20180724</v>
      </c>
      <c r="L2400" s="78">
        <v>0</v>
      </c>
      <c r="M2400">
        <v>19.3</v>
      </c>
      <c r="Q2400" t="s">
        <v>56</v>
      </c>
      <c r="AC2400" s="79">
        <f t="shared" si="291"/>
        <v>43305</v>
      </c>
      <c r="AD2400">
        <f t="shared" si="292"/>
        <v>7</v>
      </c>
      <c r="AE2400">
        <f t="shared" si="293"/>
        <v>2018</v>
      </c>
    </row>
    <row r="2401" spans="1:31" x14ac:dyDescent="0.25">
      <c r="A2401" t="s">
        <v>51</v>
      </c>
      <c r="B2401" t="s">
        <v>52</v>
      </c>
      <c r="C2401">
        <v>2</v>
      </c>
      <c r="D2401">
        <v>90</v>
      </c>
      <c r="E2401">
        <v>35</v>
      </c>
      <c r="F2401">
        <v>88101</v>
      </c>
      <c r="G2401">
        <v>1</v>
      </c>
      <c r="H2401">
        <v>7</v>
      </c>
      <c r="I2401">
        <v>105</v>
      </c>
      <c r="J2401">
        <v>145</v>
      </c>
      <c r="K2401">
        <v>20180725</v>
      </c>
      <c r="L2401" s="78">
        <v>0</v>
      </c>
      <c r="M2401">
        <v>13.9</v>
      </c>
      <c r="Q2401" t="s">
        <v>56</v>
      </c>
      <c r="AC2401" s="79">
        <f t="shared" si="291"/>
        <v>43306</v>
      </c>
      <c r="AD2401">
        <f t="shared" si="292"/>
        <v>7</v>
      </c>
      <c r="AE2401">
        <f t="shared" si="293"/>
        <v>2018</v>
      </c>
    </row>
    <row r="2402" spans="1:31" x14ac:dyDescent="0.25">
      <c r="A2402" t="s">
        <v>51</v>
      </c>
      <c r="B2402" t="s">
        <v>52</v>
      </c>
      <c r="C2402">
        <v>2</v>
      </c>
      <c r="D2402">
        <v>90</v>
      </c>
      <c r="E2402">
        <v>35</v>
      </c>
      <c r="F2402">
        <v>88101</v>
      </c>
      <c r="G2402">
        <v>1</v>
      </c>
      <c r="H2402">
        <v>7</v>
      </c>
      <c r="I2402">
        <v>105</v>
      </c>
      <c r="J2402">
        <v>145</v>
      </c>
      <c r="K2402">
        <v>20180726</v>
      </c>
      <c r="L2402" s="78">
        <v>0</v>
      </c>
      <c r="M2402">
        <v>12</v>
      </c>
      <c r="AC2402" s="79">
        <f t="shared" si="291"/>
        <v>43307</v>
      </c>
      <c r="AD2402">
        <f t="shared" si="292"/>
        <v>7</v>
      </c>
      <c r="AE2402">
        <f t="shared" si="293"/>
        <v>2018</v>
      </c>
    </row>
    <row r="2403" spans="1:31" x14ac:dyDescent="0.25">
      <c r="A2403" t="s">
        <v>51</v>
      </c>
      <c r="B2403" t="s">
        <v>52</v>
      </c>
      <c r="C2403">
        <v>2</v>
      </c>
      <c r="D2403">
        <v>90</v>
      </c>
      <c r="E2403">
        <v>35</v>
      </c>
      <c r="F2403">
        <v>88101</v>
      </c>
      <c r="G2403">
        <v>1</v>
      </c>
      <c r="H2403">
        <v>7</v>
      </c>
      <c r="I2403">
        <v>105</v>
      </c>
      <c r="J2403">
        <v>145</v>
      </c>
      <c r="K2403">
        <v>20180727</v>
      </c>
      <c r="L2403" s="78">
        <v>0</v>
      </c>
      <c r="M2403">
        <v>9.1</v>
      </c>
      <c r="AC2403" s="79">
        <f t="shared" si="291"/>
        <v>43308</v>
      </c>
      <c r="AD2403">
        <f t="shared" si="292"/>
        <v>7</v>
      </c>
      <c r="AE2403">
        <f t="shared" si="293"/>
        <v>2018</v>
      </c>
    </row>
    <row r="2404" spans="1:31" x14ac:dyDescent="0.25">
      <c r="A2404" t="s">
        <v>51</v>
      </c>
      <c r="B2404" t="s">
        <v>52</v>
      </c>
      <c r="C2404">
        <v>2</v>
      </c>
      <c r="D2404">
        <v>90</v>
      </c>
      <c r="E2404">
        <v>35</v>
      </c>
      <c r="F2404">
        <v>88101</v>
      </c>
      <c r="G2404">
        <v>1</v>
      </c>
      <c r="H2404">
        <v>7</v>
      </c>
      <c r="I2404">
        <v>105</v>
      </c>
      <c r="J2404">
        <v>145</v>
      </c>
      <c r="K2404">
        <v>20180728</v>
      </c>
      <c r="L2404" s="78">
        <v>0</v>
      </c>
      <c r="M2404">
        <v>8.6</v>
      </c>
      <c r="AC2404" s="79">
        <f t="shared" si="291"/>
        <v>43309</v>
      </c>
      <c r="AD2404">
        <f t="shared" si="292"/>
        <v>7</v>
      </c>
      <c r="AE2404">
        <f t="shared" si="293"/>
        <v>2018</v>
      </c>
    </row>
    <row r="2405" spans="1:31" x14ac:dyDescent="0.25">
      <c r="A2405" t="s">
        <v>51</v>
      </c>
      <c r="B2405" t="s">
        <v>52</v>
      </c>
      <c r="C2405">
        <v>2</v>
      </c>
      <c r="D2405">
        <v>90</v>
      </c>
      <c r="E2405">
        <v>35</v>
      </c>
      <c r="F2405">
        <v>88101</v>
      </c>
      <c r="G2405">
        <v>1</v>
      </c>
      <c r="H2405">
        <v>7</v>
      </c>
      <c r="I2405">
        <v>105</v>
      </c>
      <c r="J2405">
        <v>145</v>
      </c>
      <c r="K2405">
        <v>20180729</v>
      </c>
      <c r="L2405" s="78">
        <v>0</v>
      </c>
      <c r="M2405">
        <v>9.6999999999999993</v>
      </c>
      <c r="AC2405" s="79">
        <f t="shared" si="291"/>
        <v>43310</v>
      </c>
      <c r="AD2405">
        <f t="shared" si="292"/>
        <v>7</v>
      </c>
      <c r="AE2405">
        <f t="shared" si="293"/>
        <v>2018</v>
      </c>
    </row>
    <row r="2406" spans="1:31" x14ac:dyDescent="0.25">
      <c r="A2406" t="s">
        <v>51</v>
      </c>
      <c r="B2406" t="s">
        <v>52</v>
      </c>
      <c r="C2406">
        <v>2</v>
      </c>
      <c r="D2406">
        <v>90</v>
      </c>
      <c r="E2406">
        <v>35</v>
      </c>
      <c r="F2406">
        <v>88101</v>
      </c>
      <c r="G2406">
        <v>1</v>
      </c>
      <c r="H2406">
        <v>7</v>
      </c>
      <c r="I2406">
        <v>105</v>
      </c>
      <c r="J2406">
        <v>145</v>
      </c>
      <c r="K2406">
        <v>20180730</v>
      </c>
      <c r="L2406" s="78">
        <v>0</v>
      </c>
      <c r="N2406" t="s">
        <v>67</v>
      </c>
      <c r="AC2406" s="79">
        <f t="shared" si="291"/>
        <v>43311</v>
      </c>
      <c r="AD2406">
        <f t="shared" si="292"/>
        <v>7</v>
      </c>
      <c r="AE2406">
        <f t="shared" si="293"/>
        <v>2018</v>
      </c>
    </row>
    <row r="2407" spans="1:31" x14ac:dyDescent="0.25">
      <c r="A2407" t="s">
        <v>51</v>
      </c>
      <c r="B2407" t="s">
        <v>52</v>
      </c>
      <c r="C2407">
        <v>2</v>
      </c>
      <c r="D2407">
        <v>90</v>
      </c>
      <c r="E2407">
        <v>35</v>
      </c>
      <c r="F2407">
        <v>88101</v>
      </c>
      <c r="G2407">
        <v>1</v>
      </c>
      <c r="H2407">
        <v>7</v>
      </c>
      <c r="I2407">
        <v>105</v>
      </c>
      <c r="J2407">
        <v>145</v>
      </c>
      <c r="K2407">
        <v>20180731</v>
      </c>
      <c r="L2407" s="78">
        <v>0</v>
      </c>
      <c r="M2407">
        <v>20.100000000000001</v>
      </c>
      <c r="Q2407" t="s">
        <v>56</v>
      </c>
      <c r="AC2407" s="79">
        <f t="shared" si="291"/>
        <v>43312</v>
      </c>
      <c r="AD2407">
        <f t="shared" si="292"/>
        <v>7</v>
      </c>
      <c r="AE2407">
        <f t="shared" si="293"/>
        <v>2018</v>
      </c>
    </row>
    <row r="2408" spans="1:31" x14ac:dyDescent="0.25">
      <c r="A2408" t="s">
        <v>51</v>
      </c>
      <c r="B2408" t="s">
        <v>52</v>
      </c>
      <c r="C2408">
        <v>2</v>
      </c>
      <c r="D2408">
        <v>90</v>
      </c>
      <c r="E2408">
        <v>35</v>
      </c>
      <c r="F2408">
        <v>88101</v>
      </c>
      <c r="G2408">
        <v>1</v>
      </c>
      <c r="H2408">
        <v>7</v>
      </c>
      <c r="I2408">
        <v>105</v>
      </c>
      <c r="J2408">
        <v>145</v>
      </c>
      <c r="K2408">
        <v>20180801</v>
      </c>
      <c r="L2408" s="78">
        <v>0</v>
      </c>
      <c r="M2408">
        <v>14.4</v>
      </c>
      <c r="Q2408" t="s">
        <v>56</v>
      </c>
      <c r="AC2408" s="79">
        <f t="shared" ref="AC2408:AC2438" si="294">DATE(LEFT(K2408,4),MID(K2408,5,2),RIGHT(K2408,2))</f>
        <v>43313</v>
      </c>
      <c r="AD2408">
        <f t="shared" ref="AD2408:AD2438" si="295">MONTH(AC2408)</f>
        <v>8</v>
      </c>
      <c r="AE2408">
        <f t="shared" ref="AE2408:AE2438" si="296">YEAR(AC2408)</f>
        <v>2018</v>
      </c>
    </row>
    <row r="2409" spans="1:31" x14ac:dyDescent="0.25">
      <c r="A2409" t="s">
        <v>51</v>
      </c>
      <c r="B2409" t="s">
        <v>52</v>
      </c>
      <c r="C2409">
        <v>2</v>
      </c>
      <c r="D2409">
        <v>90</v>
      </c>
      <c r="E2409">
        <v>35</v>
      </c>
      <c r="F2409">
        <v>88101</v>
      </c>
      <c r="G2409">
        <v>1</v>
      </c>
      <c r="H2409">
        <v>7</v>
      </c>
      <c r="I2409">
        <v>105</v>
      </c>
      <c r="J2409">
        <v>145</v>
      </c>
      <c r="K2409">
        <v>20180802</v>
      </c>
      <c r="L2409" s="78">
        <v>0</v>
      </c>
      <c r="M2409">
        <v>5.3</v>
      </c>
      <c r="AC2409" s="79">
        <f t="shared" si="294"/>
        <v>43314</v>
      </c>
      <c r="AD2409">
        <f t="shared" si="295"/>
        <v>8</v>
      </c>
      <c r="AE2409">
        <f t="shared" si="296"/>
        <v>2018</v>
      </c>
    </row>
    <row r="2410" spans="1:31" x14ac:dyDescent="0.25">
      <c r="A2410" t="s">
        <v>51</v>
      </c>
      <c r="B2410" t="s">
        <v>52</v>
      </c>
      <c r="C2410">
        <v>2</v>
      </c>
      <c r="D2410">
        <v>90</v>
      </c>
      <c r="E2410">
        <v>35</v>
      </c>
      <c r="F2410">
        <v>88101</v>
      </c>
      <c r="G2410">
        <v>1</v>
      </c>
      <c r="H2410">
        <v>7</v>
      </c>
      <c r="I2410">
        <v>105</v>
      </c>
      <c r="J2410">
        <v>145</v>
      </c>
      <c r="K2410">
        <v>20180803</v>
      </c>
      <c r="L2410" s="78">
        <v>0</v>
      </c>
      <c r="M2410">
        <v>4.3</v>
      </c>
      <c r="AC2410" s="79">
        <f t="shared" si="294"/>
        <v>43315</v>
      </c>
      <c r="AD2410">
        <f t="shared" si="295"/>
        <v>8</v>
      </c>
      <c r="AE2410">
        <f t="shared" si="296"/>
        <v>2018</v>
      </c>
    </row>
    <row r="2411" spans="1:31" x14ac:dyDescent="0.25">
      <c r="A2411" t="s">
        <v>51</v>
      </c>
      <c r="B2411" t="s">
        <v>52</v>
      </c>
      <c r="C2411">
        <v>2</v>
      </c>
      <c r="D2411">
        <v>90</v>
      </c>
      <c r="E2411">
        <v>35</v>
      </c>
      <c r="F2411">
        <v>88101</v>
      </c>
      <c r="G2411">
        <v>1</v>
      </c>
      <c r="H2411">
        <v>7</v>
      </c>
      <c r="I2411">
        <v>105</v>
      </c>
      <c r="J2411">
        <v>145</v>
      </c>
      <c r="K2411">
        <v>20180804</v>
      </c>
      <c r="L2411" s="78">
        <v>0</v>
      </c>
      <c r="M2411">
        <v>4.5999999999999996</v>
      </c>
      <c r="AC2411" s="79">
        <f t="shared" si="294"/>
        <v>43316</v>
      </c>
      <c r="AD2411">
        <f t="shared" si="295"/>
        <v>8</v>
      </c>
      <c r="AE2411">
        <f t="shared" si="296"/>
        <v>2018</v>
      </c>
    </row>
    <row r="2412" spans="1:31" x14ac:dyDescent="0.25">
      <c r="A2412" t="s">
        <v>51</v>
      </c>
      <c r="B2412" t="s">
        <v>52</v>
      </c>
      <c r="C2412">
        <v>2</v>
      </c>
      <c r="D2412">
        <v>90</v>
      </c>
      <c r="E2412">
        <v>35</v>
      </c>
      <c r="F2412">
        <v>88101</v>
      </c>
      <c r="G2412">
        <v>1</v>
      </c>
      <c r="H2412">
        <v>7</v>
      </c>
      <c r="I2412">
        <v>105</v>
      </c>
      <c r="J2412">
        <v>145</v>
      </c>
      <c r="K2412">
        <v>20180805</v>
      </c>
      <c r="L2412" s="78">
        <v>0</v>
      </c>
      <c r="M2412">
        <v>2.6</v>
      </c>
      <c r="AC2412" s="79">
        <f t="shared" si="294"/>
        <v>43317</v>
      </c>
      <c r="AD2412">
        <f t="shared" si="295"/>
        <v>8</v>
      </c>
      <c r="AE2412">
        <f t="shared" si="296"/>
        <v>2018</v>
      </c>
    </row>
    <row r="2413" spans="1:31" x14ac:dyDescent="0.25">
      <c r="A2413" t="s">
        <v>51</v>
      </c>
      <c r="B2413" t="s">
        <v>52</v>
      </c>
      <c r="C2413">
        <v>2</v>
      </c>
      <c r="D2413">
        <v>90</v>
      </c>
      <c r="E2413">
        <v>35</v>
      </c>
      <c r="F2413">
        <v>88101</v>
      </c>
      <c r="G2413">
        <v>1</v>
      </c>
      <c r="H2413">
        <v>7</v>
      </c>
      <c r="I2413">
        <v>105</v>
      </c>
      <c r="J2413">
        <v>145</v>
      </c>
      <c r="K2413">
        <v>20180806</v>
      </c>
      <c r="L2413" s="78">
        <v>0</v>
      </c>
      <c r="M2413">
        <v>1.2</v>
      </c>
      <c r="AC2413" s="79">
        <f t="shared" si="294"/>
        <v>43318</v>
      </c>
      <c r="AD2413">
        <f t="shared" si="295"/>
        <v>8</v>
      </c>
      <c r="AE2413">
        <f t="shared" si="296"/>
        <v>2018</v>
      </c>
    </row>
    <row r="2414" spans="1:31" x14ac:dyDescent="0.25">
      <c r="A2414" t="s">
        <v>51</v>
      </c>
      <c r="B2414" t="s">
        <v>52</v>
      </c>
      <c r="C2414">
        <v>2</v>
      </c>
      <c r="D2414">
        <v>90</v>
      </c>
      <c r="E2414">
        <v>35</v>
      </c>
      <c r="F2414">
        <v>88101</v>
      </c>
      <c r="G2414">
        <v>1</v>
      </c>
      <c r="H2414">
        <v>7</v>
      </c>
      <c r="I2414">
        <v>105</v>
      </c>
      <c r="J2414">
        <v>145</v>
      </c>
      <c r="K2414">
        <v>20180807</v>
      </c>
      <c r="L2414" s="78">
        <v>0</v>
      </c>
      <c r="M2414">
        <v>0.9</v>
      </c>
      <c r="AC2414" s="79">
        <f t="shared" si="294"/>
        <v>43319</v>
      </c>
      <c r="AD2414">
        <f t="shared" si="295"/>
        <v>8</v>
      </c>
      <c r="AE2414">
        <f t="shared" si="296"/>
        <v>2018</v>
      </c>
    </row>
    <row r="2415" spans="1:31" x14ac:dyDescent="0.25">
      <c r="A2415" t="s">
        <v>51</v>
      </c>
      <c r="B2415" t="s">
        <v>52</v>
      </c>
      <c r="C2415">
        <v>2</v>
      </c>
      <c r="D2415">
        <v>90</v>
      </c>
      <c r="E2415">
        <v>35</v>
      </c>
      <c r="F2415">
        <v>88101</v>
      </c>
      <c r="G2415">
        <v>1</v>
      </c>
      <c r="H2415">
        <v>7</v>
      </c>
      <c r="I2415">
        <v>105</v>
      </c>
      <c r="J2415">
        <v>145</v>
      </c>
      <c r="K2415">
        <v>20180808</v>
      </c>
      <c r="L2415" s="78">
        <v>0</v>
      </c>
      <c r="M2415">
        <v>2.2999999999999998</v>
      </c>
      <c r="AC2415" s="79">
        <f t="shared" si="294"/>
        <v>43320</v>
      </c>
      <c r="AD2415">
        <f t="shared" si="295"/>
        <v>8</v>
      </c>
      <c r="AE2415">
        <f t="shared" si="296"/>
        <v>2018</v>
      </c>
    </row>
    <row r="2416" spans="1:31" x14ac:dyDescent="0.25">
      <c r="A2416" t="s">
        <v>51</v>
      </c>
      <c r="B2416" t="s">
        <v>52</v>
      </c>
      <c r="C2416">
        <v>2</v>
      </c>
      <c r="D2416">
        <v>90</v>
      </c>
      <c r="E2416">
        <v>35</v>
      </c>
      <c r="F2416">
        <v>88101</v>
      </c>
      <c r="G2416">
        <v>1</v>
      </c>
      <c r="H2416">
        <v>7</v>
      </c>
      <c r="I2416">
        <v>105</v>
      </c>
      <c r="J2416">
        <v>145</v>
      </c>
      <c r="K2416">
        <v>20180809</v>
      </c>
      <c r="L2416" s="78">
        <v>0</v>
      </c>
      <c r="M2416">
        <v>2.4</v>
      </c>
      <c r="AC2416" s="79">
        <f t="shared" si="294"/>
        <v>43321</v>
      </c>
      <c r="AD2416">
        <f t="shared" si="295"/>
        <v>8</v>
      </c>
      <c r="AE2416">
        <f t="shared" si="296"/>
        <v>2018</v>
      </c>
    </row>
    <row r="2417" spans="1:31" x14ac:dyDescent="0.25">
      <c r="A2417" t="s">
        <v>51</v>
      </c>
      <c r="B2417" t="s">
        <v>52</v>
      </c>
      <c r="C2417">
        <v>2</v>
      </c>
      <c r="D2417">
        <v>90</v>
      </c>
      <c r="E2417">
        <v>35</v>
      </c>
      <c r="F2417">
        <v>88101</v>
      </c>
      <c r="G2417">
        <v>1</v>
      </c>
      <c r="H2417">
        <v>7</v>
      </c>
      <c r="I2417">
        <v>105</v>
      </c>
      <c r="J2417">
        <v>145</v>
      </c>
      <c r="K2417">
        <v>20180810</v>
      </c>
      <c r="L2417" s="78">
        <v>0</v>
      </c>
      <c r="M2417">
        <v>2.6</v>
      </c>
      <c r="AC2417" s="79">
        <f t="shared" si="294"/>
        <v>43322</v>
      </c>
      <c r="AD2417">
        <f t="shared" si="295"/>
        <v>8</v>
      </c>
      <c r="AE2417">
        <f t="shared" si="296"/>
        <v>2018</v>
      </c>
    </row>
    <row r="2418" spans="1:31" x14ac:dyDescent="0.25">
      <c r="A2418" t="s">
        <v>51</v>
      </c>
      <c r="B2418" t="s">
        <v>52</v>
      </c>
      <c r="C2418">
        <v>2</v>
      </c>
      <c r="D2418">
        <v>90</v>
      </c>
      <c r="E2418">
        <v>35</v>
      </c>
      <c r="F2418">
        <v>88101</v>
      </c>
      <c r="G2418">
        <v>1</v>
      </c>
      <c r="H2418">
        <v>7</v>
      </c>
      <c r="I2418">
        <v>105</v>
      </c>
      <c r="J2418">
        <v>145</v>
      </c>
      <c r="K2418">
        <v>20180811</v>
      </c>
      <c r="L2418" s="78">
        <v>0</v>
      </c>
      <c r="M2418">
        <v>5.5</v>
      </c>
      <c r="AC2418" s="79">
        <f t="shared" si="294"/>
        <v>43323</v>
      </c>
      <c r="AD2418">
        <f t="shared" si="295"/>
        <v>8</v>
      </c>
      <c r="AE2418">
        <f t="shared" si="296"/>
        <v>2018</v>
      </c>
    </row>
    <row r="2419" spans="1:31" x14ac:dyDescent="0.25">
      <c r="A2419" t="s">
        <v>51</v>
      </c>
      <c r="B2419" t="s">
        <v>52</v>
      </c>
      <c r="C2419">
        <v>2</v>
      </c>
      <c r="D2419">
        <v>90</v>
      </c>
      <c r="E2419">
        <v>35</v>
      </c>
      <c r="F2419">
        <v>88101</v>
      </c>
      <c r="G2419">
        <v>1</v>
      </c>
      <c r="H2419">
        <v>7</v>
      </c>
      <c r="I2419">
        <v>105</v>
      </c>
      <c r="J2419">
        <v>145</v>
      </c>
      <c r="K2419">
        <v>20180812</v>
      </c>
      <c r="L2419" s="78">
        <v>0</v>
      </c>
      <c r="M2419">
        <v>4.3</v>
      </c>
      <c r="AC2419" s="79">
        <f t="shared" si="294"/>
        <v>43324</v>
      </c>
      <c r="AD2419">
        <f t="shared" si="295"/>
        <v>8</v>
      </c>
      <c r="AE2419">
        <f t="shared" si="296"/>
        <v>2018</v>
      </c>
    </row>
    <row r="2420" spans="1:31" x14ac:dyDescent="0.25">
      <c r="A2420" t="s">
        <v>51</v>
      </c>
      <c r="B2420" t="s">
        <v>52</v>
      </c>
      <c r="C2420">
        <v>2</v>
      </c>
      <c r="D2420">
        <v>90</v>
      </c>
      <c r="E2420">
        <v>35</v>
      </c>
      <c r="F2420">
        <v>88101</v>
      </c>
      <c r="G2420">
        <v>1</v>
      </c>
      <c r="H2420">
        <v>7</v>
      </c>
      <c r="I2420">
        <v>105</v>
      </c>
      <c r="J2420">
        <v>145</v>
      </c>
      <c r="K2420">
        <v>20180813</v>
      </c>
      <c r="L2420" s="78">
        <v>0</v>
      </c>
      <c r="M2420">
        <v>1.5</v>
      </c>
      <c r="AC2420" s="79">
        <f t="shared" si="294"/>
        <v>43325</v>
      </c>
      <c r="AD2420">
        <f t="shared" si="295"/>
        <v>8</v>
      </c>
      <c r="AE2420">
        <f t="shared" si="296"/>
        <v>2018</v>
      </c>
    </row>
    <row r="2421" spans="1:31" x14ac:dyDescent="0.25">
      <c r="A2421" t="s">
        <v>51</v>
      </c>
      <c r="B2421" t="s">
        <v>52</v>
      </c>
      <c r="C2421">
        <v>2</v>
      </c>
      <c r="D2421">
        <v>90</v>
      </c>
      <c r="E2421">
        <v>35</v>
      </c>
      <c r="F2421">
        <v>88101</v>
      </c>
      <c r="G2421">
        <v>1</v>
      </c>
      <c r="H2421">
        <v>7</v>
      </c>
      <c r="I2421">
        <v>105</v>
      </c>
      <c r="J2421">
        <v>145</v>
      </c>
      <c r="K2421">
        <v>20180814</v>
      </c>
      <c r="L2421" s="78">
        <v>0</v>
      </c>
      <c r="M2421">
        <v>0.6</v>
      </c>
      <c r="AC2421" s="79">
        <f t="shared" si="294"/>
        <v>43326</v>
      </c>
      <c r="AD2421">
        <f t="shared" si="295"/>
        <v>8</v>
      </c>
      <c r="AE2421">
        <f t="shared" si="296"/>
        <v>2018</v>
      </c>
    </row>
    <row r="2422" spans="1:31" x14ac:dyDescent="0.25">
      <c r="A2422" t="s">
        <v>51</v>
      </c>
      <c r="B2422" t="s">
        <v>52</v>
      </c>
      <c r="C2422">
        <v>2</v>
      </c>
      <c r="D2422">
        <v>90</v>
      </c>
      <c r="E2422">
        <v>35</v>
      </c>
      <c r="F2422">
        <v>88101</v>
      </c>
      <c r="G2422">
        <v>1</v>
      </c>
      <c r="H2422">
        <v>7</v>
      </c>
      <c r="I2422">
        <v>105</v>
      </c>
      <c r="J2422">
        <v>145</v>
      </c>
      <c r="K2422">
        <v>20180815</v>
      </c>
      <c r="L2422" s="78">
        <v>0</v>
      </c>
      <c r="M2422">
        <v>0.1</v>
      </c>
      <c r="AC2422" s="79">
        <f t="shared" si="294"/>
        <v>43327</v>
      </c>
      <c r="AD2422">
        <f t="shared" si="295"/>
        <v>8</v>
      </c>
      <c r="AE2422">
        <f t="shared" si="296"/>
        <v>2018</v>
      </c>
    </row>
    <row r="2423" spans="1:31" x14ac:dyDescent="0.25">
      <c r="A2423" t="s">
        <v>51</v>
      </c>
      <c r="B2423" t="s">
        <v>52</v>
      </c>
      <c r="C2423">
        <v>2</v>
      </c>
      <c r="D2423">
        <v>90</v>
      </c>
      <c r="E2423">
        <v>35</v>
      </c>
      <c r="F2423">
        <v>88101</v>
      </c>
      <c r="G2423">
        <v>1</v>
      </c>
      <c r="H2423">
        <v>7</v>
      </c>
      <c r="I2423">
        <v>105</v>
      </c>
      <c r="J2423">
        <v>145</v>
      </c>
      <c r="K2423">
        <v>20180816</v>
      </c>
      <c r="L2423" s="78">
        <v>0</v>
      </c>
      <c r="M2423">
        <v>1.7</v>
      </c>
      <c r="AC2423" s="79">
        <f t="shared" si="294"/>
        <v>43328</v>
      </c>
      <c r="AD2423">
        <f t="shared" si="295"/>
        <v>8</v>
      </c>
      <c r="AE2423">
        <f t="shared" si="296"/>
        <v>2018</v>
      </c>
    </row>
    <row r="2424" spans="1:31" x14ac:dyDescent="0.25">
      <c r="A2424" t="s">
        <v>51</v>
      </c>
      <c r="B2424" t="s">
        <v>52</v>
      </c>
      <c r="C2424">
        <v>2</v>
      </c>
      <c r="D2424">
        <v>90</v>
      </c>
      <c r="E2424">
        <v>35</v>
      </c>
      <c r="F2424">
        <v>88101</v>
      </c>
      <c r="G2424">
        <v>1</v>
      </c>
      <c r="H2424">
        <v>7</v>
      </c>
      <c r="I2424">
        <v>105</v>
      </c>
      <c r="J2424">
        <v>145</v>
      </c>
      <c r="K2424">
        <v>20180817</v>
      </c>
      <c r="L2424" s="78">
        <v>0</v>
      </c>
      <c r="M2424">
        <v>3</v>
      </c>
      <c r="AC2424" s="79">
        <f t="shared" si="294"/>
        <v>43329</v>
      </c>
      <c r="AD2424">
        <f t="shared" si="295"/>
        <v>8</v>
      </c>
      <c r="AE2424">
        <f t="shared" si="296"/>
        <v>2018</v>
      </c>
    </row>
    <row r="2425" spans="1:31" x14ac:dyDescent="0.25">
      <c r="A2425" t="s">
        <v>51</v>
      </c>
      <c r="B2425" t="s">
        <v>52</v>
      </c>
      <c r="C2425">
        <v>2</v>
      </c>
      <c r="D2425">
        <v>90</v>
      </c>
      <c r="E2425">
        <v>35</v>
      </c>
      <c r="F2425">
        <v>88101</v>
      </c>
      <c r="G2425">
        <v>1</v>
      </c>
      <c r="H2425">
        <v>7</v>
      </c>
      <c r="I2425">
        <v>105</v>
      </c>
      <c r="J2425">
        <v>145</v>
      </c>
      <c r="K2425">
        <v>20180818</v>
      </c>
      <c r="L2425" s="78">
        <v>0</v>
      </c>
      <c r="M2425">
        <v>7.1</v>
      </c>
      <c r="AC2425" s="79">
        <f t="shared" si="294"/>
        <v>43330</v>
      </c>
      <c r="AD2425">
        <f t="shared" si="295"/>
        <v>8</v>
      </c>
      <c r="AE2425">
        <f t="shared" si="296"/>
        <v>2018</v>
      </c>
    </row>
    <row r="2426" spans="1:31" x14ac:dyDescent="0.25">
      <c r="A2426" t="s">
        <v>51</v>
      </c>
      <c r="B2426" t="s">
        <v>52</v>
      </c>
      <c r="C2426">
        <v>2</v>
      </c>
      <c r="D2426">
        <v>90</v>
      </c>
      <c r="E2426">
        <v>35</v>
      </c>
      <c r="F2426">
        <v>88101</v>
      </c>
      <c r="G2426">
        <v>1</v>
      </c>
      <c r="H2426">
        <v>7</v>
      </c>
      <c r="I2426">
        <v>105</v>
      </c>
      <c r="J2426">
        <v>145</v>
      </c>
      <c r="K2426">
        <v>20180819</v>
      </c>
      <c r="L2426" s="78">
        <v>0</v>
      </c>
      <c r="M2426">
        <v>6</v>
      </c>
      <c r="AC2426" s="79">
        <f t="shared" si="294"/>
        <v>43331</v>
      </c>
      <c r="AD2426">
        <f t="shared" si="295"/>
        <v>8</v>
      </c>
      <c r="AE2426">
        <f t="shared" si="296"/>
        <v>2018</v>
      </c>
    </row>
    <row r="2427" spans="1:31" x14ac:dyDescent="0.25">
      <c r="A2427" t="s">
        <v>51</v>
      </c>
      <c r="B2427" t="s">
        <v>52</v>
      </c>
      <c r="C2427">
        <v>2</v>
      </c>
      <c r="D2427">
        <v>90</v>
      </c>
      <c r="E2427">
        <v>35</v>
      </c>
      <c r="F2427">
        <v>88101</v>
      </c>
      <c r="G2427">
        <v>1</v>
      </c>
      <c r="H2427">
        <v>7</v>
      </c>
      <c r="I2427">
        <v>105</v>
      </c>
      <c r="J2427">
        <v>145</v>
      </c>
      <c r="K2427">
        <v>20180820</v>
      </c>
      <c r="L2427" s="78">
        <v>0</v>
      </c>
      <c r="M2427">
        <v>5.4</v>
      </c>
      <c r="AC2427" s="79">
        <f t="shared" si="294"/>
        <v>43332</v>
      </c>
      <c r="AD2427">
        <f t="shared" si="295"/>
        <v>8</v>
      </c>
      <c r="AE2427">
        <f t="shared" si="296"/>
        <v>2018</v>
      </c>
    </row>
    <row r="2428" spans="1:31" x14ac:dyDescent="0.25">
      <c r="A2428" t="s">
        <v>51</v>
      </c>
      <c r="B2428" t="s">
        <v>52</v>
      </c>
      <c r="C2428">
        <v>2</v>
      </c>
      <c r="D2428">
        <v>90</v>
      </c>
      <c r="E2428">
        <v>35</v>
      </c>
      <c r="F2428">
        <v>88101</v>
      </c>
      <c r="G2428">
        <v>1</v>
      </c>
      <c r="H2428">
        <v>7</v>
      </c>
      <c r="I2428">
        <v>105</v>
      </c>
      <c r="J2428">
        <v>145</v>
      </c>
      <c r="K2428">
        <v>20180821</v>
      </c>
      <c r="L2428" s="78">
        <v>0</v>
      </c>
      <c r="M2428">
        <v>1</v>
      </c>
      <c r="AC2428" s="79">
        <f t="shared" si="294"/>
        <v>43333</v>
      </c>
      <c r="AD2428">
        <f t="shared" si="295"/>
        <v>8</v>
      </c>
      <c r="AE2428">
        <f t="shared" si="296"/>
        <v>2018</v>
      </c>
    </row>
    <row r="2429" spans="1:31" x14ac:dyDescent="0.25">
      <c r="A2429" t="s">
        <v>51</v>
      </c>
      <c r="B2429" t="s">
        <v>52</v>
      </c>
      <c r="C2429">
        <v>2</v>
      </c>
      <c r="D2429">
        <v>90</v>
      </c>
      <c r="E2429">
        <v>35</v>
      </c>
      <c r="F2429">
        <v>88101</v>
      </c>
      <c r="G2429">
        <v>1</v>
      </c>
      <c r="H2429">
        <v>7</v>
      </c>
      <c r="I2429">
        <v>105</v>
      </c>
      <c r="J2429">
        <v>145</v>
      </c>
      <c r="K2429">
        <v>20180822</v>
      </c>
      <c r="L2429" s="78">
        <v>0</v>
      </c>
      <c r="M2429">
        <v>1.4</v>
      </c>
      <c r="AC2429" s="79">
        <f t="shared" si="294"/>
        <v>43334</v>
      </c>
      <c r="AD2429">
        <f t="shared" si="295"/>
        <v>8</v>
      </c>
      <c r="AE2429">
        <f t="shared" si="296"/>
        <v>2018</v>
      </c>
    </row>
    <row r="2430" spans="1:31" x14ac:dyDescent="0.25">
      <c r="A2430" t="s">
        <v>51</v>
      </c>
      <c r="B2430" t="s">
        <v>52</v>
      </c>
      <c r="C2430">
        <v>2</v>
      </c>
      <c r="D2430">
        <v>90</v>
      </c>
      <c r="E2430">
        <v>35</v>
      </c>
      <c r="F2430">
        <v>88101</v>
      </c>
      <c r="G2430">
        <v>1</v>
      </c>
      <c r="H2430">
        <v>7</v>
      </c>
      <c r="I2430">
        <v>105</v>
      </c>
      <c r="J2430">
        <v>145</v>
      </c>
      <c r="K2430">
        <v>20180823</v>
      </c>
      <c r="L2430" s="78">
        <v>0</v>
      </c>
      <c r="M2430">
        <v>1.9</v>
      </c>
      <c r="AC2430" s="79">
        <f t="shared" si="294"/>
        <v>43335</v>
      </c>
      <c r="AD2430">
        <f t="shared" si="295"/>
        <v>8</v>
      </c>
      <c r="AE2430">
        <f t="shared" si="296"/>
        <v>2018</v>
      </c>
    </row>
    <row r="2431" spans="1:31" x14ac:dyDescent="0.25">
      <c r="A2431" t="s">
        <v>51</v>
      </c>
      <c r="B2431" t="s">
        <v>52</v>
      </c>
      <c r="C2431">
        <v>2</v>
      </c>
      <c r="D2431">
        <v>90</v>
      </c>
      <c r="E2431">
        <v>35</v>
      </c>
      <c r="F2431">
        <v>88101</v>
      </c>
      <c r="G2431">
        <v>1</v>
      </c>
      <c r="H2431">
        <v>7</v>
      </c>
      <c r="I2431">
        <v>105</v>
      </c>
      <c r="J2431">
        <v>145</v>
      </c>
      <c r="K2431">
        <v>20180824</v>
      </c>
      <c r="L2431" s="78">
        <v>0</v>
      </c>
      <c r="M2431">
        <v>0.9</v>
      </c>
      <c r="AC2431" s="79">
        <f t="shared" si="294"/>
        <v>43336</v>
      </c>
      <c r="AD2431">
        <f t="shared" si="295"/>
        <v>8</v>
      </c>
      <c r="AE2431">
        <f t="shared" si="296"/>
        <v>2018</v>
      </c>
    </row>
    <row r="2432" spans="1:31" x14ac:dyDescent="0.25">
      <c r="A2432" t="s">
        <v>51</v>
      </c>
      <c r="B2432" t="s">
        <v>52</v>
      </c>
      <c r="C2432">
        <v>2</v>
      </c>
      <c r="D2432">
        <v>90</v>
      </c>
      <c r="E2432">
        <v>35</v>
      </c>
      <c r="F2432">
        <v>88101</v>
      </c>
      <c r="G2432">
        <v>1</v>
      </c>
      <c r="H2432">
        <v>7</v>
      </c>
      <c r="I2432">
        <v>105</v>
      </c>
      <c r="J2432">
        <v>145</v>
      </c>
      <c r="K2432">
        <v>20180825</v>
      </c>
      <c r="L2432" s="78">
        <v>0</v>
      </c>
      <c r="M2432">
        <v>3.3</v>
      </c>
      <c r="AC2432" s="79">
        <f t="shared" si="294"/>
        <v>43337</v>
      </c>
      <c r="AD2432">
        <f t="shared" si="295"/>
        <v>8</v>
      </c>
      <c r="AE2432">
        <f t="shared" si="296"/>
        <v>2018</v>
      </c>
    </row>
    <row r="2433" spans="1:31" x14ac:dyDescent="0.25">
      <c r="A2433" t="s">
        <v>51</v>
      </c>
      <c r="B2433" t="s">
        <v>52</v>
      </c>
      <c r="C2433">
        <v>2</v>
      </c>
      <c r="D2433">
        <v>90</v>
      </c>
      <c r="E2433">
        <v>35</v>
      </c>
      <c r="F2433">
        <v>88101</v>
      </c>
      <c r="G2433">
        <v>1</v>
      </c>
      <c r="H2433">
        <v>7</v>
      </c>
      <c r="I2433">
        <v>105</v>
      </c>
      <c r="J2433">
        <v>145</v>
      </c>
      <c r="K2433">
        <v>20180826</v>
      </c>
      <c r="L2433" s="78">
        <v>0</v>
      </c>
      <c r="M2433">
        <v>1.3</v>
      </c>
      <c r="AC2433" s="79">
        <f t="shared" si="294"/>
        <v>43338</v>
      </c>
      <c r="AD2433">
        <f t="shared" si="295"/>
        <v>8</v>
      </c>
      <c r="AE2433">
        <f t="shared" si="296"/>
        <v>2018</v>
      </c>
    </row>
    <row r="2434" spans="1:31" x14ac:dyDescent="0.25">
      <c r="A2434" t="s">
        <v>51</v>
      </c>
      <c r="B2434" t="s">
        <v>52</v>
      </c>
      <c r="C2434">
        <v>2</v>
      </c>
      <c r="D2434">
        <v>90</v>
      </c>
      <c r="E2434">
        <v>35</v>
      </c>
      <c r="F2434">
        <v>88101</v>
      </c>
      <c r="G2434">
        <v>1</v>
      </c>
      <c r="H2434">
        <v>7</v>
      </c>
      <c r="I2434">
        <v>105</v>
      </c>
      <c r="J2434">
        <v>145</v>
      </c>
      <c r="K2434">
        <v>20180827</v>
      </c>
      <c r="L2434" s="78">
        <v>0</v>
      </c>
      <c r="M2434">
        <v>1.9</v>
      </c>
      <c r="AC2434" s="79">
        <f t="shared" si="294"/>
        <v>43339</v>
      </c>
      <c r="AD2434">
        <f t="shared" si="295"/>
        <v>8</v>
      </c>
      <c r="AE2434">
        <f t="shared" si="296"/>
        <v>2018</v>
      </c>
    </row>
    <row r="2435" spans="1:31" x14ac:dyDescent="0.25">
      <c r="A2435" t="s">
        <v>51</v>
      </c>
      <c r="B2435" t="s">
        <v>52</v>
      </c>
      <c r="C2435">
        <v>2</v>
      </c>
      <c r="D2435">
        <v>90</v>
      </c>
      <c r="E2435">
        <v>35</v>
      </c>
      <c r="F2435">
        <v>88101</v>
      </c>
      <c r="G2435">
        <v>1</v>
      </c>
      <c r="H2435">
        <v>7</v>
      </c>
      <c r="I2435">
        <v>105</v>
      </c>
      <c r="J2435">
        <v>145</v>
      </c>
      <c r="K2435">
        <v>20180828</v>
      </c>
      <c r="L2435" s="78">
        <v>0</v>
      </c>
      <c r="M2435">
        <v>1.4</v>
      </c>
      <c r="AC2435" s="79">
        <f t="shared" si="294"/>
        <v>43340</v>
      </c>
      <c r="AD2435">
        <f t="shared" si="295"/>
        <v>8</v>
      </c>
      <c r="AE2435">
        <f t="shared" si="296"/>
        <v>2018</v>
      </c>
    </row>
    <row r="2436" spans="1:31" x14ac:dyDescent="0.25">
      <c r="A2436" t="s">
        <v>51</v>
      </c>
      <c r="B2436" t="s">
        <v>52</v>
      </c>
      <c r="C2436">
        <v>2</v>
      </c>
      <c r="D2436">
        <v>90</v>
      </c>
      <c r="E2436">
        <v>35</v>
      </c>
      <c r="F2436">
        <v>88101</v>
      </c>
      <c r="G2436">
        <v>1</v>
      </c>
      <c r="H2436">
        <v>7</v>
      </c>
      <c r="I2436">
        <v>105</v>
      </c>
      <c r="J2436">
        <v>145</v>
      </c>
      <c r="K2436">
        <v>20180829</v>
      </c>
      <c r="L2436" s="78">
        <v>0</v>
      </c>
      <c r="M2436">
        <v>1.3</v>
      </c>
      <c r="AC2436" s="79">
        <f t="shared" si="294"/>
        <v>43341</v>
      </c>
      <c r="AD2436">
        <f t="shared" si="295"/>
        <v>8</v>
      </c>
      <c r="AE2436">
        <f t="shared" si="296"/>
        <v>2018</v>
      </c>
    </row>
    <row r="2437" spans="1:31" x14ac:dyDescent="0.25">
      <c r="A2437" t="s">
        <v>51</v>
      </c>
      <c r="B2437" t="s">
        <v>52</v>
      </c>
      <c r="C2437">
        <v>2</v>
      </c>
      <c r="D2437">
        <v>90</v>
      </c>
      <c r="E2437">
        <v>35</v>
      </c>
      <c r="F2437">
        <v>88101</v>
      </c>
      <c r="G2437">
        <v>1</v>
      </c>
      <c r="H2437">
        <v>7</v>
      </c>
      <c r="I2437">
        <v>105</v>
      </c>
      <c r="J2437">
        <v>145</v>
      </c>
      <c r="K2437">
        <v>20180830</v>
      </c>
      <c r="L2437" s="78">
        <v>0</v>
      </c>
      <c r="M2437">
        <v>1</v>
      </c>
      <c r="AC2437" s="79">
        <f t="shared" si="294"/>
        <v>43342</v>
      </c>
      <c r="AD2437">
        <f t="shared" si="295"/>
        <v>8</v>
      </c>
      <c r="AE2437">
        <f t="shared" si="296"/>
        <v>2018</v>
      </c>
    </row>
    <row r="2438" spans="1:31" x14ac:dyDescent="0.25">
      <c r="A2438" t="s">
        <v>51</v>
      </c>
      <c r="B2438" t="s">
        <v>52</v>
      </c>
      <c r="C2438">
        <v>2</v>
      </c>
      <c r="D2438">
        <v>90</v>
      </c>
      <c r="E2438">
        <v>35</v>
      </c>
      <c r="F2438">
        <v>88101</v>
      </c>
      <c r="G2438">
        <v>1</v>
      </c>
      <c r="H2438">
        <v>7</v>
      </c>
      <c r="I2438">
        <v>105</v>
      </c>
      <c r="J2438">
        <v>145</v>
      </c>
      <c r="K2438">
        <v>20180831</v>
      </c>
      <c r="L2438" s="78">
        <v>0</v>
      </c>
      <c r="M2438">
        <v>1.5</v>
      </c>
      <c r="AC2438" s="79">
        <f t="shared" si="294"/>
        <v>43343</v>
      </c>
      <c r="AD2438">
        <f t="shared" si="295"/>
        <v>8</v>
      </c>
      <c r="AE2438">
        <f t="shared" si="296"/>
        <v>2018</v>
      </c>
    </row>
    <row r="2439" spans="1:31" x14ac:dyDescent="0.25">
      <c r="A2439" t="s">
        <v>51</v>
      </c>
      <c r="B2439" t="s">
        <v>52</v>
      </c>
      <c r="C2439">
        <v>2</v>
      </c>
      <c r="D2439">
        <v>90</v>
      </c>
      <c r="E2439">
        <v>35</v>
      </c>
      <c r="F2439">
        <v>88101</v>
      </c>
      <c r="G2439">
        <v>1</v>
      </c>
      <c r="H2439">
        <v>7</v>
      </c>
      <c r="I2439">
        <v>105</v>
      </c>
      <c r="J2439">
        <v>145</v>
      </c>
      <c r="K2439">
        <v>20190501</v>
      </c>
      <c r="L2439" s="78">
        <v>0</v>
      </c>
      <c r="M2439">
        <v>5.4</v>
      </c>
      <c r="AC2439" s="79">
        <f t="shared" ref="AC2439:AC2485" si="297">DATE(LEFT(K2439,4),MID(K2439,5,2),RIGHT(K2439,2))</f>
        <v>43586</v>
      </c>
      <c r="AD2439">
        <f t="shared" ref="AD2439:AD2485" si="298">MONTH(AC2439)</f>
        <v>5</v>
      </c>
      <c r="AE2439">
        <f t="shared" ref="AE2439:AE2485" si="299">YEAR(AC2439)</f>
        <v>2019</v>
      </c>
    </row>
    <row r="2440" spans="1:31" x14ac:dyDescent="0.25">
      <c r="A2440" t="s">
        <v>51</v>
      </c>
      <c r="B2440" t="s">
        <v>52</v>
      </c>
      <c r="C2440">
        <v>2</v>
      </c>
      <c r="D2440">
        <v>90</v>
      </c>
      <c r="E2440">
        <v>35</v>
      </c>
      <c r="F2440">
        <v>88101</v>
      </c>
      <c r="G2440">
        <v>1</v>
      </c>
      <c r="H2440">
        <v>7</v>
      </c>
      <c r="I2440">
        <v>105</v>
      </c>
      <c r="J2440">
        <v>145</v>
      </c>
      <c r="K2440">
        <v>20190502</v>
      </c>
      <c r="L2440" s="78">
        <v>0</v>
      </c>
      <c r="M2440">
        <v>2.7</v>
      </c>
      <c r="AC2440" s="79">
        <f t="shared" si="297"/>
        <v>43587</v>
      </c>
      <c r="AD2440">
        <f t="shared" si="298"/>
        <v>5</v>
      </c>
      <c r="AE2440">
        <f t="shared" si="299"/>
        <v>2019</v>
      </c>
    </row>
    <row r="2441" spans="1:31" x14ac:dyDescent="0.25">
      <c r="A2441" t="s">
        <v>51</v>
      </c>
      <c r="B2441" t="s">
        <v>52</v>
      </c>
      <c r="C2441">
        <v>2</v>
      </c>
      <c r="D2441">
        <v>90</v>
      </c>
      <c r="E2441">
        <v>35</v>
      </c>
      <c r="F2441">
        <v>88101</v>
      </c>
      <c r="G2441">
        <v>1</v>
      </c>
      <c r="H2441">
        <v>7</v>
      </c>
      <c r="I2441">
        <v>105</v>
      </c>
      <c r="J2441">
        <v>145</v>
      </c>
      <c r="K2441">
        <v>20190503</v>
      </c>
      <c r="L2441" s="78">
        <v>0</v>
      </c>
      <c r="M2441">
        <v>2.6</v>
      </c>
      <c r="AC2441" s="79">
        <f t="shared" si="297"/>
        <v>43588</v>
      </c>
      <c r="AD2441">
        <f t="shared" si="298"/>
        <v>5</v>
      </c>
      <c r="AE2441">
        <f t="shared" si="299"/>
        <v>2019</v>
      </c>
    </row>
    <row r="2442" spans="1:31" x14ac:dyDescent="0.25">
      <c r="A2442" t="s">
        <v>51</v>
      </c>
      <c r="B2442" t="s">
        <v>52</v>
      </c>
      <c r="C2442">
        <v>2</v>
      </c>
      <c r="D2442">
        <v>90</v>
      </c>
      <c r="E2442">
        <v>35</v>
      </c>
      <c r="F2442">
        <v>88101</v>
      </c>
      <c r="G2442">
        <v>1</v>
      </c>
      <c r="H2442">
        <v>7</v>
      </c>
      <c r="I2442">
        <v>105</v>
      </c>
      <c r="J2442">
        <v>145</v>
      </c>
      <c r="K2442">
        <v>20190504</v>
      </c>
      <c r="L2442" s="78">
        <v>0</v>
      </c>
      <c r="M2442">
        <v>2</v>
      </c>
      <c r="AC2442" s="79">
        <f t="shared" si="297"/>
        <v>43589</v>
      </c>
      <c r="AD2442">
        <f t="shared" si="298"/>
        <v>5</v>
      </c>
      <c r="AE2442">
        <f t="shared" si="299"/>
        <v>2019</v>
      </c>
    </row>
    <row r="2443" spans="1:31" x14ac:dyDescent="0.25">
      <c r="A2443" t="s">
        <v>51</v>
      </c>
      <c r="B2443" t="s">
        <v>52</v>
      </c>
      <c r="C2443">
        <v>2</v>
      </c>
      <c r="D2443">
        <v>90</v>
      </c>
      <c r="E2443">
        <v>35</v>
      </c>
      <c r="F2443">
        <v>88101</v>
      </c>
      <c r="G2443">
        <v>1</v>
      </c>
      <c r="H2443">
        <v>7</v>
      </c>
      <c r="I2443">
        <v>105</v>
      </c>
      <c r="J2443">
        <v>145</v>
      </c>
      <c r="K2443">
        <v>20190505</v>
      </c>
      <c r="L2443" s="78">
        <v>0</v>
      </c>
      <c r="M2443">
        <v>1.9</v>
      </c>
      <c r="AC2443" s="79">
        <f t="shared" si="297"/>
        <v>43590</v>
      </c>
      <c r="AD2443">
        <f t="shared" si="298"/>
        <v>5</v>
      </c>
      <c r="AE2443">
        <f t="shared" si="299"/>
        <v>2019</v>
      </c>
    </row>
    <row r="2444" spans="1:31" x14ac:dyDescent="0.25">
      <c r="A2444" t="s">
        <v>51</v>
      </c>
      <c r="B2444" t="s">
        <v>52</v>
      </c>
      <c r="C2444">
        <v>2</v>
      </c>
      <c r="D2444">
        <v>90</v>
      </c>
      <c r="E2444">
        <v>35</v>
      </c>
      <c r="F2444">
        <v>88101</v>
      </c>
      <c r="G2444">
        <v>1</v>
      </c>
      <c r="H2444">
        <v>7</v>
      </c>
      <c r="I2444">
        <v>105</v>
      </c>
      <c r="J2444">
        <v>145</v>
      </c>
      <c r="K2444">
        <v>20190506</v>
      </c>
      <c r="L2444" s="78">
        <v>0</v>
      </c>
      <c r="M2444">
        <v>2.2999999999999998</v>
      </c>
      <c r="AC2444" s="79">
        <f t="shared" si="297"/>
        <v>43591</v>
      </c>
      <c r="AD2444">
        <f t="shared" si="298"/>
        <v>5</v>
      </c>
      <c r="AE2444">
        <f t="shared" si="299"/>
        <v>2019</v>
      </c>
    </row>
    <row r="2445" spans="1:31" x14ac:dyDescent="0.25">
      <c r="A2445" t="s">
        <v>51</v>
      </c>
      <c r="B2445" t="s">
        <v>52</v>
      </c>
      <c r="C2445">
        <v>2</v>
      </c>
      <c r="D2445">
        <v>90</v>
      </c>
      <c r="E2445">
        <v>35</v>
      </c>
      <c r="F2445">
        <v>88101</v>
      </c>
      <c r="G2445">
        <v>1</v>
      </c>
      <c r="H2445">
        <v>7</v>
      </c>
      <c r="I2445">
        <v>105</v>
      </c>
      <c r="J2445">
        <v>145</v>
      </c>
      <c r="K2445">
        <v>20190507</v>
      </c>
      <c r="L2445" s="78">
        <v>0</v>
      </c>
      <c r="M2445">
        <v>4.5</v>
      </c>
      <c r="AC2445" s="79">
        <f t="shared" si="297"/>
        <v>43592</v>
      </c>
      <c r="AD2445">
        <f t="shared" si="298"/>
        <v>5</v>
      </c>
      <c r="AE2445">
        <f t="shared" si="299"/>
        <v>2019</v>
      </c>
    </row>
    <row r="2446" spans="1:31" x14ac:dyDescent="0.25">
      <c r="A2446" t="s">
        <v>51</v>
      </c>
      <c r="B2446" t="s">
        <v>52</v>
      </c>
      <c r="C2446">
        <v>2</v>
      </c>
      <c r="D2446">
        <v>90</v>
      </c>
      <c r="E2446">
        <v>35</v>
      </c>
      <c r="F2446">
        <v>88101</v>
      </c>
      <c r="G2446">
        <v>1</v>
      </c>
      <c r="H2446">
        <v>7</v>
      </c>
      <c r="I2446">
        <v>105</v>
      </c>
      <c r="J2446">
        <v>145</v>
      </c>
      <c r="K2446">
        <v>20190508</v>
      </c>
      <c r="L2446" s="78">
        <v>0</v>
      </c>
      <c r="M2446">
        <v>2.6</v>
      </c>
      <c r="AC2446" s="79">
        <f t="shared" si="297"/>
        <v>43593</v>
      </c>
      <c r="AD2446">
        <f t="shared" si="298"/>
        <v>5</v>
      </c>
      <c r="AE2446">
        <f t="shared" si="299"/>
        <v>2019</v>
      </c>
    </row>
    <row r="2447" spans="1:31" x14ac:dyDescent="0.25">
      <c r="A2447" t="s">
        <v>51</v>
      </c>
      <c r="B2447" t="s">
        <v>52</v>
      </c>
      <c r="C2447">
        <v>2</v>
      </c>
      <c r="D2447">
        <v>90</v>
      </c>
      <c r="E2447">
        <v>35</v>
      </c>
      <c r="F2447">
        <v>88101</v>
      </c>
      <c r="G2447">
        <v>1</v>
      </c>
      <c r="H2447">
        <v>7</v>
      </c>
      <c r="I2447">
        <v>105</v>
      </c>
      <c r="J2447">
        <v>145</v>
      </c>
      <c r="K2447">
        <v>20190509</v>
      </c>
      <c r="L2447" s="78">
        <v>0</v>
      </c>
      <c r="M2447">
        <v>1.9</v>
      </c>
      <c r="AC2447" s="79">
        <f t="shared" si="297"/>
        <v>43594</v>
      </c>
      <c r="AD2447">
        <f t="shared" si="298"/>
        <v>5</v>
      </c>
      <c r="AE2447">
        <f t="shared" si="299"/>
        <v>2019</v>
      </c>
    </row>
    <row r="2448" spans="1:31" x14ac:dyDescent="0.25">
      <c r="A2448" t="s">
        <v>51</v>
      </c>
      <c r="B2448" t="s">
        <v>52</v>
      </c>
      <c r="C2448">
        <v>2</v>
      </c>
      <c r="D2448">
        <v>90</v>
      </c>
      <c r="E2448">
        <v>35</v>
      </c>
      <c r="F2448">
        <v>88101</v>
      </c>
      <c r="G2448">
        <v>1</v>
      </c>
      <c r="H2448">
        <v>7</v>
      </c>
      <c r="I2448">
        <v>105</v>
      </c>
      <c r="J2448">
        <v>145</v>
      </c>
      <c r="K2448">
        <v>20190510</v>
      </c>
      <c r="L2448" s="78">
        <v>0</v>
      </c>
      <c r="M2448">
        <v>2.6</v>
      </c>
      <c r="AC2448" s="79">
        <f t="shared" si="297"/>
        <v>43595</v>
      </c>
      <c r="AD2448">
        <f t="shared" si="298"/>
        <v>5</v>
      </c>
      <c r="AE2448">
        <f t="shared" si="299"/>
        <v>2019</v>
      </c>
    </row>
    <row r="2449" spans="1:31" x14ac:dyDescent="0.25">
      <c r="A2449" t="s">
        <v>51</v>
      </c>
      <c r="B2449" t="s">
        <v>52</v>
      </c>
      <c r="C2449">
        <v>2</v>
      </c>
      <c r="D2449">
        <v>90</v>
      </c>
      <c r="E2449">
        <v>35</v>
      </c>
      <c r="F2449">
        <v>88101</v>
      </c>
      <c r="G2449">
        <v>1</v>
      </c>
      <c r="H2449">
        <v>7</v>
      </c>
      <c r="I2449">
        <v>105</v>
      </c>
      <c r="J2449">
        <v>145</v>
      </c>
      <c r="K2449">
        <v>20190511</v>
      </c>
      <c r="L2449" s="78">
        <v>0</v>
      </c>
      <c r="M2449">
        <v>3.1</v>
      </c>
      <c r="AC2449" s="79">
        <f t="shared" si="297"/>
        <v>43596</v>
      </c>
      <c r="AD2449">
        <f t="shared" si="298"/>
        <v>5</v>
      </c>
      <c r="AE2449">
        <f t="shared" si="299"/>
        <v>2019</v>
      </c>
    </row>
    <row r="2450" spans="1:31" x14ac:dyDescent="0.25">
      <c r="A2450" t="s">
        <v>51</v>
      </c>
      <c r="B2450" t="s">
        <v>52</v>
      </c>
      <c r="C2450">
        <v>2</v>
      </c>
      <c r="D2450">
        <v>90</v>
      </c>
      <c r="E2450">
        <v>35</v>
      </c>
      <c r="F2450">
        <v>88101</v>
      </c>
      <c r="G2450">
        <v>1</v>
      </c>
      <c r="H2450">
        <v>7</v>
      </c>
      <c r="I2450">
        <v>105</v>
      </c>
      <c r="J2450">
        <v>145</v>
      </c>
      <c r="K2450">
        <v>20190512</v>
      </c>
      <c r="L2450" s="78">
        <v>0</v>
      </c>
      <c r="M2450">
        <v>2.6</v>
      </c>
      <c r="AC2450" s="79">
        <f t="shared" si="297"/>
        <v>43597</v>
      </c>
      <c r="AD2450">
        <f t="shared" si="298"/>
        <v>5</v>
      </c>
      <c r="AE2450">
        <f t="shared" si="299"/>
        <v>2019</v>
      </c>
    </row>
    <row r="2451" spans="1:31" x14ac:dyDescent="0.25">
      <c r="A2451" t="s">
        <v>51</v>
      </c>
      <c r="B2451" t="s">
        <v>52</v>
      </c>
      <c r="C2451">
        <v>2</v>
      </c>
      <c r="D2451">
        <v>90</v>
      </c>
      <c r="E2451">
        <v>35</v>
      </c>
      <c r="F2451">
        <v>88101</v>
      </c>
      <c r="G2451">
        <v>1</v>
      </c>
      <c r="H2451">
        <v>7</v>
      </c>
      <c r="I2451">
        <v>105</v>
      </c>
      <c r="J2451">
        <v>145</v>
      </c>
      <c r="K2451">
        <v>20190513</v>
      </c>
      <c r="L2451" s="78">
        <v>0</v>
      </c>
      <c r="M2451">
        <v>4</v>
      </c>
      <c r="AC2451" s="79">
        <f t="shared" si="297"/>
        <v>43598</v>
      </c>
      <c r="AD2451">
        <f t="shared" si="298"/>
        <v>5</v>
      </c>
      <c r="AE2451">
        <f t="shared" si="299"/>
        <v>2019</v>
      </c>
    </row>
    <row r="2452" spans="1:31" x14ac:dyDescent="0.25">
      <c r="A2452" t="s">
        <v>51</v>
      </c>
      <c r="B2452" t="s">
        <v>52</v>
      </c>
      <c r="C2452">
        <v>2</v>
      </c>
      <c r="D2452">
        <v>90</v>
      </c>
      <c r="E2452">
        <v>35</v>
      </c>
      <c r="F2452">
        <v>88101</v>
      </c>
      <c r="G2452">
        <v>1</v>
      </c>
      <c r="H2452">
        <v>7</v>
      </c>
      <c r="I2452">
        <v>105</v>
      </c>
      <c r="J2452">
        <v>145</v>
      </c>
      <c r="K2452">
        <v>20190514</v>
      </c>
      <c r="L2452" s="78">
        <v>0</v>
      </c>
      <c r="M2452">
        <v>5.7</v>
      </c>
      <c r="AC2452" s="79">
        <f t="shared" si="297"/>
        <v>43599</v>
      </c>
      <c r="AD2452">
        <f t="shared" si="298"/>
        <v>5</v>
      </c>
      <c r="AE2452">
        <f t="shared" si="299"/>
        <v>2019</v>
      </c>
    </row>
    <row r="2453" spans="1:31" x14ac:dyDescent="0.25">
      <c r="A2453" t="s">
        <v>51</v>
      </c>
      <c r="B2453" t="s">
        <v>52</v>
      </c>
      <c r="C2453">
        <v>2</v>
      </c>
      <c r="D2453">
        <v>90</v>
      </c>
      <c r="E2453">
        <v>35</v>
      </c>
      <c r="F2453">
        <v>88101</v>
      </c>
      <c r="G2453">
        <v>1</v>
      </c>
      <c r="H2453">
        <v>7</v>
      </c>
      <c r="I2453">
        <v>105</v>
      </c>
      <c r="J2453">
        <v>145</v>
      </c>
      <c r="K2453">
        <v>20190515</v>
      </c>
      <c r="L2453" s="78">
        <v>0</v>
      </c>
      <c r="N2453" t="s">
        <v>62</v>
      </c>
      <c r="AC2453" s="79">
        <f t="shared" si="297"/>
        <v>43600</v>
      </c>
      <c r="AD2453">
        <f t="shared" si="298"/>
        <v>5</v>
      </c>
      <c r="AE2453">
        <f t="shared" si="299"/>
        <v>2019</v>
      </c>
    </row>
    <row r="2454" spans="1:31" x14ac:dyDescent="0.25">
      <c r="A2454" t="s">
        <v>51</v>
      </c>
      <c r="B2454" t="s">
        <v>52</v>
      </c>
      <c r="C2454">
        <v>2</v>
      </c>
      <c r="D2454">
        <v>90</v>
      </c>
      <c r="E2454">
        <v>35</v>
      </c>
      <c r="F2454">
        <v>88101</v>
      </c>
      <c r="G2454">
        <v>1</v>
      </c>
      <c r="H2454">
        <v>7</v>
      </c>
      <c r="I2454">
        <v>105</v>
      </c>
      <c r="J2454">
        <v>145</v>
      </c>
      <c r="K2454">
        <v>20190516</v>
      </c>
      <c r="L2454" s="78">
        <v>0</v>
      </c>
      <c r="M2454">
        <v>4.9000000000000004</v>
      </c>
      <c r="AC2454" s="79">
        <f t="shared" si="297"/>
        <v>43601</v>
      </c>
      <c r="AD2454">
        <f t="shared" si="298"/>
        <v>5</v>
      </c>
      <c r="AE2454">
        <f t="shared" si="299"/>
        <v>2019</v>
      </c>
    </row>
    <row r="2455" spans="1:31" x14ac:dyDescent="0.25">
      <c r="A2455" t="s">
        <v>51</v>
      </c>
      <c r="B2455" t="s">
        <v>52</v>
      </c>
      <c r="C2455">
        <v>2</v>
      </c>
      <c r="D2455">
        <v>90</v>
      </c>
      <c r="E2455">
        <v>35</v>
      </c>
      <c r="F2455">
        <v>88101</v>
      </c>
      <c r="G2455">
        <v>1</v>
      </c>
      <c r="H2455">
        <v>7</v>
      </c>
      <c r="I2455">
        <v>105</v>
      </c>
      <c r="J2455">
        <v>145</v>
      </c>
      <c r="K2455">
        <v>20190517</v>
      </c>
      <c r="L2455" s="78">
        <v>0</v>
      </c>
      <c r="M2455">
        <v>6.6</v>
      </c>
      <c r="AC2455" s="79">
        <f t="shared" si="297"/>
        <v>43602</v>
      </c>
      <c r="AD2455">
        <f t="shared" si="298"/>
        <v>5</v>
      </c>
      <c r="AE2455">
        <f t="shared" si="299"/>
        <v>2019</v>
      </c>
    </row>
    <row r="2456" spans="1:31" x14ac:dyDescent="0.25">
      <c r="A2456" t="s">
        <v>51</v>
      </c>
      <c r="B2456" t="s">
        <v>52</v>
      </c>
      <c r="C2456">
        <v>2</v>
      </c>
      <c r="D2456">
        <v>90</v>
      </c>
      <c r="E2456">
        <v>35</v>
      </c>
      <c r="F2456">
        <v>88101</v>
      </c>
      <c r="G2456">
        <v>1</v>
      </c>
      <c r="H2456">
        <v>7</v>
      </c>
      <c r="I2456">
        <v>105</v>
      </c>
      <c r="J2456">
        <v>145</v>
      </c>
      <c r="K2456">
        <v>20190518</v>
      </c>
      <c r="L2456" s="78">
        <v>0</v>
      </c>
      <c r="M2456">
        <v>4.7</v>
      </c>
      <c r="AC2456" s="79">
        <f t="shared" si="297"/>
        <v>43603</v>
      </c>
      <c r="AD2456">
        <f t="shared" si="298"/>
        <v>5</v>
      </c>
      <c r="AE2456">
        <f t="shared" si="299"/>
        <v>2019</v>
      </c>
    </row>
    <row r="2457" spans="1:31" x14ac:dyDescent="0.25">
      <c r="A2457" t="s">
        <v>51</v>
      </c>
      <c r="B2457" t="s">
        <v>52</v>
      </c>
      <c r="C2457">
        <v>2</v>
      </c>
      <c r="D2457">
        <v>90</v>
      </c>
      <c r="E2457">
        <v>35</v>
      </c>
      <c r="F2457">
        <v>88101</v>
      </c>
      <c r="G2457">
        <v>1</v>
      </c>
      <c r="H2457">
        <v>7</v>
      </c>
      <c r="I2457">
        <v>105</v>
      </c>
      <c r="J2457">
        <v>145</v>
      </c>
      <c r="K2457">
        <v>20190519</v>
      </c>
      <c r="L2457" s="78">
        <v>0</v>
      </c>
      <c r="M2457">
        <v>4.9000000000000004</v>
      </c>
      <c r="AC2457" s="79">
        <f t="shared" si="297"/>
        <v>43604</v>
      </c>
      <c r="AD2457">
        <f t="shared" si="298"/>
        <v>5</v>
      </c>
      <c r="AE2457">
        <f t="shared" si="299"/>
        <v>2019</v>
      </c>
    </row>
    <row r="2458" spans="1:31" x14ac:dyDescent="0.25">
      <c r="A2458" t="s">
        <v>51</v>
      </c>
      <c r="B2458" t="s">
        <v>52</v>
      </c>
      <c r="C2458">
        <v>2</v>
      </c>
      <c r="D2458">
        <v>90</v>
      </c>
      <c r="E2458">
        <v>35</v>
      </c>
      <c r="F2458">
        <v>88101</v>
      </c>
      <c r="G2458">
        <v>1</v>
      </c>
      <c r="H2458">
        <v>7</v>
      </c>
      <c r="I2458">
        <v>105</v>
      </c>
      <c r="J2458">
        <v>145</v>
      </c>
      <c r="K2458">
        <v>20190520</v>
      </c>
      <c r="L2458" s="78">
        <v>0</v>
      </c>
      <c r="M2458">
        <v>5.2</v>
      </c>
      <c r="AC2458" s="79">
        <f t="shared" si="297"/>
        <v>43605</v>
      </c>
      <c r="AD2458">
        <f t="shared" si="298"/>
        <v>5</v>
      </c>
      <c r="AE2458">
        <f t="shared" si="299"/>
        <v>2019</v>
      </c>
    </row>
    <row r="2459" spans="1:31" x14ac:dyDescent="0.25">
      <c r="A2459" t="s">
        <v>51</v>
      </c>
      <c r="B2459" t="s">
        <v>52</v>
      </c>
      <c r="C2459">
        <v>2</v>
      </c>
      <c r="D2459">
        <v>90</v>
      </c>
      <c r="E2459">
        <v>35</v>
      </c>
      <c r="F2459">
        <v>88101</v>
      </c>
      <c r="G2459">
        <v>1</v>
      </c>
      <c r="H2459">
        <v>7</v>
      </c>
      <c r="I2459">
        <v>105</v>
      </c>
      <c r="J2459">
        <v>145</v>
      </c>
      <c r="K2459">
        <v>20190521</v>
      </c>
      <c r="L2459" s="78">
        <v>0</v>
      </c>
      <c r="M2459">
        <v>6.7</v>
      </c>
      <c r="AC2459" s="79">
        <f t="shared" si="297"/>
        <v>43606</v>
      </c>
      <c r="AD2459">
        <f t="shared" si="298"/>
        <v>5</v>
      </c>
      <c r="AE2459">
        <f t="shared" si="299"/>
        <v>2019</v>
      </c>
    </row>
    <row r="2460" spans="1:31" x14ac:dyDescent="0.25">
      <c r="A2460" t="s">
        <v>51</v>
      </c>
      <c r="B2460" t="s">
        <v>52</v>
      </c>
      <c r="C2460">
        <v>2</v>
      </c>
      <c r="D2460">
        <v>90</v>
      </c>
      <c r="E2460">
        <v>35</v>
      </c>
      <c r="F2460">
        <v>88101</v>
      </c>
      <c r="G2460">
        <v>1</v>
      </c>
      <c r="H2460">
        <v>7</v>
      </c>
      <c r="I2460">
        <v>105</v>
      </c>
      <c r="J2460">
        <v>145</v>
      </c>
      <c r="K2460">
        <v>20190522</v>
      </c>
      <c r="L2460" s="78">
        <v>0</v>
      </c>
      <c r="M2460">
        <v>7.3</v>
      </c>
      <c r="AC2460" s="79">
        <f t="shared" si="297"/>
        <v>43607</v>
      </c>
      <c r="AD2460">
        <f t="shared" si="298"/>
        <v>5</v>
      </c>
      <c r="AE2460">
        <f t="shared" si="299"/>
        <v>2019</v>
      </c>
    </row>
    <row r="2461" spans="1:31" x14ac:dyDescent="0.25">
      <c r="A2461" t="s">
        <v>51</v>
      </c>
      <c r="B2461" t="s">
        <v>52</v>
      </c>
      <c r="C2461">
        <v>2</v>
      </c>
      <c r="D2461">
        <v>90</v>
      </c>
      <c r="E2461">
        <v>35</v>
      </c>
      <c r="F2461">
        <v>88101</v>
      </c>
      <c r="G2461">
        <v>1</v>
      </c>
      <c r="H2461">
        <v>7</v>
      </c>
      <c r="I2461">
        <v>105</v>
      </c>
      <c r="J2461">
        <v>145</v>
      </c>
      <c r="K2461">
        <v>20190523</v>
      </c>
      <c r="L2461" s="78">
        <v>0</v>
      </c>
      <c r="M2461">
        <v>5</v>
      </c>
      <c r="AC2461" s="79">
        <f t="shared" si="297"/>
        <v>43608</v>
      </c>
      <c r="AD2461">
        <f t="shared" si="298"/>
        <v>5</v>
      </c>
      <c r="AE2461">
        <f t="shared" si="299"/>
        <v>2019</v>
      </c>
    </row>
    <row r="2462" spans="1:31" x14ac:dyDescent="0.25">
      <c r="A2462" t="s">
        <v>51</v>
      </c>
      <c r="B2462" t="s">
        <v>52</v>
      </c>
      <c r="C2462">
        <v>2</v>
      </c>
      <c r="D2462">
        <v>90</v>
      </c>
      <c r="E2462">
        <v>35</v>
      </c>
      <c r="F2462">
        <v>88101</v>
      </c>
      <c r="G2462">
        <v>1</v>
      </c>
      <c r="H2462">
        <v>7</v>
      </c>
      <c r="I2462">
        <v>105</v>
      </c>
      <c r="J2462">
        <v>145</v>
      </c>
      <c r="K2462">
        <v>20190524</v>
      </c>
      <c r="L2462" s="78">
        <v>0</v>
      </c>
      <c r="M2462">
        <v>3.3</v>
      </c>
      <c r="AC2462" s="79">
        <f t="shared" si="297"/>
        <v>43609</v>
      </c>
      <c r="AD2462">
        <f t="shared" si="298"/>
        <v>5</v>
      </c>
      <c r="AE2462">
        <f t="shared" si="299"/>
        <v>2019</v>
      </c>
    </row>
    <row r="2463" spans="1:31" x14ac:dyDescent="0.25">
      <c r="A2463" t="s">
        <v>51</v>
      </c>
      <c r="B2463" t="s">
        <v>52</v>
      </c>
      <c r="C2463">
        <v>2</v>
      </c>
      <c r="D2463">
        <v>90</v>
      </c>
      <c r="E2463">
        <v>35</v>
      </c>
      <c r="F2463">
        <v>88101</v>
      </c>
      <c r="G2463">
        <v>1</v>
      </c>
      <c r="H2463">
        <v>7</v>
      </c>
      <c r="I2463">
        <v>105</v>
      </c>
      <c r="J2463">
        <v>145</v>
      </c>
      <c r="K2463">
        <v>20190525</v>
      </c>
      <c r="L2463" s="78">
        <v>0</v>
      </c>
      <c r="M2463">
        <v>5.2</v>
      </c>
      <c r="AC2463" s="79">
        <f t="shared" si="297"/>
        <v>43610</v>
      </c>
      <c r="AD2463">
        <f t="shared" si="298"/>
        <v>5</v>
      </c>
      <c r="AE2463">
        <f t="shared" si="299"/>
        <v>2019</v>
      </c>
    </row>
    <row r="2464" spans="1:31" x14ac:dyDescent="0.25">
      <c r="A2464" t="s">
        <v>51</v>
      </c>
      <c r="B2464" t="s">
        <v>52</v>
      </c>
      <c r="C2464">
        <v>2</v>
      </c>
      <c r="D2464">
        <v>90</v>
      </c>
      <c r="E2464">
        <v>35</v>
      </c>
      <c r="F2464">
        <v>88101</v>
      </c>
      <c r="G2464">
        <v>1</v>
      </c>
      <c r="H2464">
        <v>7</v>
      </c>
      <c r="I2464">
        <v>105</v>
      </c>
      <c r="J2464">
        <v>145</v>
      </c>
      <c r="K2464">
        <v>20190526</v>
      </c>
      <c r="L2464" s="78">
        <v>0</v>
      </c>
      <c r="M2464">
        <v>33</v>
      </c>
      <c r="AC2464" s="79">
        <f t="shared" si="297"/>
        <v>43611</v>
      </c>
      <c r="AD2464">
        <f t="shared" si="298"/>
        <v>5</v>
      </c>
      <c r="AE2464">
        <f t="shared" si="299"/>
        <v>2019</v>
      </c>
    </row>
    <row r="2465" spans="1:31" x14ac:dyDescent="0.25">
      <c r="A2465" t="s">
        <v>51</v>
      </c>
      <c r="B2465" t="s">
        <v>52</v>
      </c>
      <c r="C2465">
        <v>2</v>
      </c>
      <c r="D2465">
        <v>90</v>
      </c>
      <c r="E2465">
        <v>35</v>
      </c>
      <c r="F2465">
        <v>88101</v>
      </c>
      <c r="G2465">
        <v>1</v>
      </c>
      <c r="H2465">
        <v>7</v>
      </c>
      <c r="I2465">
        <v>105</v>
      </c>
      <c r="J2465">
        <v>145</v>
      </c>
      <c r="K2465">
        <v>20190527</v>
      </c>
      <c r="L2465" s="78">
        <v>0</v>
      </c>
      <c r="M2465">
        <v>2.4</v>
      </c>
      <c r="AC2465" s="79">
        <f t="shared" si="297"/>
        <v>43612</v>
      </c>
      <c r="AD2465">
        <f t="shared" si="298"/>
        <v>5</v>
      </c>
      <c r="AE2465">
        <f t="shared" si="299"/>
        <v>2019</v>
      </c>
    </row>
    <row r="2466" spans="1:31" x14ac:dyDescent="0.25">
      <c r="A2466" t="s">
        <v>51</v>
      </c>
      <c r="B2466" t="s">
        <v>52</v>
      </c>
      <c r="C2466">
        <v>2</v>
      </c>
      <c r="D2466">
        <v>90</v>
      </c>
      <c r="E2466">
        <v>35</v>
      </c>
      <c r="F2466">
        <v>88101</v>
      </c>
      <c r="G2466">
        <v>1</v>
      </c>
      <c r="H2466">
        <v>7</v>
      </c>
      <c r="I2466">
        <v>105</v>
      </c>
      <c r="J2466">
        <v>145</v>
      </c>
      <c r="K2466">
        <v>20190528</v>
      </c>
      <c r="L2466" s="78">
        <v>0</v>
      </c>
      <c r="M2466">
        <v>3.8</v>
      </c>
      <c r="Q2466" t="s">
        <v>68</v>
      </c>
      <c r="AC2466" s="79">
        <f t="shared" si="297"/>
        <v>43613</v>
      </c>
      <c r="AD2466">
        <f t="shared" si="298"/>
        <v>5</v>
      </c>
      <c r="AE2466">
        <f t="shared" si="299"/>
        <v>2019</v>
      </c>
    </row>
    <row r="2467" spans="1:31" x14ac:dyDescent="0.25">
      <c r="A2467" t="s">
        <v>51</v>
      </c>
      <c r="B2467" t="s">
        <v>52</v>
      </c>
      <c r="C2467">
        <v>2</v>
      </c>
      <c r="D2467">
        <v>90</v>
      </c>
      <c r="E2467">
        <v>35</v>
      </c>
      <c r="F2467">
        <v>88101</v>
      </c>
      <c r="G2467">
        <v>1</v>
      </c>
      <c r="H2467">
        <v>7</v>
      </c>
      <c r="I2467">
        <v>105</v>
      </c>
      <c r="J2467">
        <v>145</v>
      </c>
      <c r="K2467">
        <v>20190529</v>
      </c>
      <c r="L2467" s="78">
        <v>0</v>
      </c>
      <c r="M2467">
        <v>4</v>
      </c>
      <c r="Q2467" t="s">
        <v>68</v>
      </c>
      <c r="AC2467" s="79">
        <f t="shared" si="297"/>
        <v>43614</v>
      </c>
      <c r="AD2467">
        <f t="shared" si="298"/>
        <v>5</v>
      </c>
      <c r="AE2467">
        <f t="shared" si="299"/>
        <v>2019</v>
      </c>
    </row>
    <row r="2468" spans="1:31" x14ac:dyDescent="0.25">
      <c r="A2468" t="s">
        <v>51</v>
      </c>
      <c r="B2468" t="s">
        <v>52</v>
      </c>
      <c r="C2468">
        <v>2</v>
      </c>
      <c r="D2468">
        <v>90</v>
      </c>
      <c r="E2468">
        <v>35</v>
      </c>
      <c r="F2468">
        <v>88101</v>
      </c>
      <c r="G2468">
        <v>1</v>
      </c>
      <c r="H2468">
        <v>7</v>
      </c>
      <c r="I2468">
        <v>105</v>
      </c>
      <c r="J2468">
        <v>145</v>
      </c>
      <c r="K2468">
        <v>20190530</v>
      </c>
      <c r="L2468" s="78">
        <v>0</v>
      </c>
      <c r="M2468">
        <v>4.3</v>
      </c>
      <c r="Q2468" t="s">
        <v>68</v>
      </c>
      <c r="AC2468" s="79">
        <f t="shared" si="297"/>
        <v>43615</v>
      </c>
      <c r="AD2468">
        <f t="shared" si="298"/>
        <v>5</v>
      </c>
      <c r="AE2468">
        <f t="shared" si="299"/>
        <v>2019</v>
      </c>
    </row>
    <row r="2469" spans="1:31" x14ac:dyDescent="0.25">
      <c r="A2469" t="s">
        <v>51</v>
      </c>
      <c r="B2469" t="s">
        <v>52</v>
      </c>
      <c r="C2469">
        <v>2</v>
      </c>
      <c r="D2469">
        <v>90</v>
      </c>
      <c r="E2469">
        <v>35</v>
      </c>
      <c r="F2469">
        <v>88101</v>
      </c>
      <c r="G2469">
        <v>1</v>
      </c>
      <c r="H2469">
        <v>7</v>
      </c>
      <c r="I2469">
        <v>105</v>
      </c>
      <c r="J2469">
        <v>145</v>
      </c>
      <c r="K2469">
        <v>20190531</v>
      </c>
      <c r="L2469" s="78">
        <v>0</v>
      </c>
      <c r="M2469">
        <v>12.2</v>
      </c>
      <c r="Q2469" t="s">
        <v>68</v>
      </c>
      <c r="AC2469" s="79">
        <f t="shared" si="297"/>
        <v>43616</v>
      </c>
      <c r="AD2469">
        <f t="shared" si="298"/>
        <v>5</v>
      </c>
      <c r="AE2469">
        <f t="shared" si="299"/>
        <v>2019</v>
      </c>
    </row>
    <row r="2470" spans="1:31" x14ac:dyDescent="0.25">
      <c r="A2470" t="s">
        <v>51</v>
      </c>
      <c r="B2470" t="s">
        <v>52</v>
      </c>
      <c r="C2470">
        <v>2</v>
      </c>
      <c r="D2470">
        <v>90</v>
      </c>
      <c r="E2470">
        <v>35</v>
      </c>
      <c r="F2470">
        <v>88101</v>
      </c>
      <c r="G2470">
        <v>1</v>
      </c>
      <c r="H2470">
        <v>7</v>
      </c>
      <c r="I2470">
        <v>105</v>
      </c>
      <c r="J2470">
        <v>145</v>
      </c>
      <c r="K2470">
        <v>20190601</v>
      </c>
      <c r="L2470" s="78">
        <v>0</v>
      </c>
      <c r="M2470">
        <v>1.2</v>
      </c>
      <c r="Q2470" t="s">
        <v>68</v>
      </c>
      <c r="AC2470" s="79">
        <f t="shared" si="297"/>
        <v>43617</v>
      </c>
      <c r="AD2470">
        <f t="shared" si="298"/>
        <v>6</v>
      </c>
      <c r="AE2470">
        <f t="shared" si="299"/>
        <v>2019</v>
      </c>
    </row>
    <row r="2471" spans="1:31" x14ac:dyDescent="0.25">
      <c r="A2471" t="s">
        <v>51</v>
      </c>
      <c r="B2471" t="s">
        <v>52</v>
      </c>
      <c r="C2471">
        <v>2</v>
      </c>
      <c r="D2471">
        <v>90</v>
      </c>
      <c r="E2471">
        <v>35</v>
      </c>
      <c r="F2471">
        <v>88101</v>
      </c>
      <c r="G2471">
        <v>1</v>
      </c>
      <c r="H2471">
        <v>7</v>
      </c>
      <c r="I2471">
        <v>105</v>
      </c>
      <c r="J2471">
        <v>145</v>
      </c>
      <c r="K2471">
        <v>20190602</v>
      </c>
      <c r="L2471" s="78">
        <v>0</v>
      </c>
      <c r="M2471">
        <v>2.6</v>
      </c>
      <c r="Q2471" t="s">
        <v>68</v>
      </c>
      <c r="AC2471" s="79">
        <f t="shared" si="297"/>
        <v>43618</v>
      </c>
      <c r="AD2471">
        <f t="shared" si="298"/>
        <v>6</v>
      </c>
      <c r="AE2471">
        <f t="shared" si="299"/>
        <v>2019</v>
      </c>
    </row>
    <row r="2472" spans="1:31" x14ac:dyDescent="0.25">
      <c r="A2472" t="s">
        <v>51</v>
      </c>
      <c r="B2472" t="s">
        <v>52</v>
      </c>
      <c r="C2472">
        <v>2</v>
      </c>
      <c r="D2472">
        <v>90</v>
      </c>
      <c r="E2472">
        <v>35</v>
      </c>
      <c r="F2472">
        <v>88101</v>
      </c>
      <c r="G2472">
        <v>1</v>
      </c>
      <c r="H2472">
        <v>7</v>
      </c>
      <c r="I2472">
        <v>105</v>
      </c>
      <c r="J2472">
        <v>145</v>
      </c>
      <c r="K2472">
        <v>20190603</v>
      </c>
      <c r="L2472" s="78">
        <v>0</v>
      </c>
      <c r="M2472">
        <v>2.2000000000000002</v>
      </c>
      <c r="Q2472" t="s">
        <v>68</v>
      </c>
      <c r="AC2472" s="79">
        <f t="shared" si="297"/>
        <v>43619</v>
      </c>
      <c r="AD2472">
        <f t="shared" si="298"/>
        <v>6</v>
      </c>
      <c r="AE2472">
        <f t="shared" si="299"/>
        <v>2019</v>
      </c>
    </row>
    <row r="2473" spans="1:31" x14ac:dyDescent="0.25">
      <c r="A2473" t="s">
        <v>51</v>
      </c>
      <c r="B2473" t="s">
        <v>52</v>
      </c>
      <c r="C2473">
        <v>2</v>
      </c>
      <c r="D2473">
        <v>90</v>
      </c>
      <c r="E2473">
        <v>35</v>
      </c>
      <c r="F2473">
        <v>88101</v>
      </c>
      <c r="G2473">
        <v>1</v>
      </c>
      <c r="H2473">
        <v>7</v>
      </c>
      <c r="I2473">
        <v>105</v>
      </c>
      <c r="J2473">
        <v>145</v>
      </c>
      <c r="K2473">
        <v>20190604</v>
      </c>
      <c r="L2473" s="78">
        <v>0</v>
      </c>
      <c r="M2473">
        <v>3.3</v>
      </c>
      <c r="Q2473" t="s">
        <v>68</v>
      </c>
      <c r="AC2473" s="79">
        <f t="shared" si="297"/>
        <v>43620</v>
      </c>
      <c r="AD2473">
        <f t="shared" si="298"/>
        <v>6</v>
      </c>
      <c r="AE2473">
        <f t="shared" si="299"/>
        <v>2019</v>
      </c>
    </row>
    <row r="2474" spans="1:31" x14ac:dyDescent="0.25">
      <c r="A2474" t="s">
        <v>51</v>
      </c>
      <c r="B2474" t="s">
        <v>52</v>
      </c>
      <c r="C2474">
        <v>2</v>
      </c>
      <c r="D2474">
        <v>90</v>
      </c>
      <c r="E2474">
        <v>35</v>
      </c>
      <c r="F2474">
        <v>88101</v>
      </c>
      <c r="G2474">
        <v>1</v>
      </c>
      <c r="H2474">
        <v>7</v>
      </c>
      <c r="I2474">
        <v>105</v>
      </c>
      <c r="J2474">
        <v>145</v>
      </c>
      <c r="K2474">
        <v>20190605</v>
      </c>
      <c r="L2474" s="78">
        <v>0</v>
      </c>
      <c r="M2474">
        <v>3.5</v>
      </c>
      <c r="Q2474" t="s">
        <v>68</v>
      </c>
      <c r="AC2474" s="79">
        <f t="shared" si="297"/>
        <v>43621</v>
      </c>
      <c r="AD2474">
        <f t="shared" si="298"/>
        <v>6</v>
      </c>
      <c r="AE2474">
        <f t="shared" si="299"/>
        <v>2019</v>
      </c>
    </row>
    <row r="2475" spans="1:31" x14ac:dyDescent="0.25">
      <c r="A2475" t="s">
        <v>51</v>
      </c>
      <c r="B2475" t="s">
        <v>52</v>
      </c>
      <c r="C2475">
        <v>2</v>
      </c>
      <c r="D2475">
        <v>90</v>
      </c>
      <c r="E2475">
        <v>35</v>
      </c>
      <c r="F2475">
        <v>88101</v>
      </c>
      <c r="G2475">
        <v>1</v>
      </c>
      <c r="H2475">
        <v>7</v>
      </c>
      <c r="I2475">
        <v>105</v>
      </c>
      <c r="J2475">
        <v>145</v>
      </c>
      <c r="K2475">
        <v>20190606</v>
      </c>
      <c r="L2475" s="78">
        <v>0</v>
      </c>
      <c r="M2475">
        <v>3.2</v>
      </c>
      <c r="Q2475" t="s">
        <v>68</v>
      </c>
      <c r="AC2475" s="79">
        <f t="shared" si="297"/>
        <v>43622</v>
      </c>
      <c r="AD2475">
        <f t="shared" si="298"/>
        <v>6</v>
      </c>
      <c r="AE2475">
        <f t="shared" si="299"/>
        <v>2019</v>
      </c>
    </row>
    <row r="2476" spans="1:31" x14ac:dyDescent="0.25">
      <c r="A2476" t="s">
        <v>51</v>
      </c>
      <c r="B2476" t="s">
        <v>52</v>
      </c>
      <c r="C2476">
        <v>2</v>
      </c>
      <c r="D2476">
        <v>90</v>
      </c>
      <c r="E2476">
        <v>35</v>
      </c>
      <c r="F2476">
        <v>88101</v>
      </c>
      <c r="G2476">
        <v>1</v>
      </c>
      <c r="H2476">
        <v>7</v>
      </c>
      <c r="I2476">
        <v>105</v>
      </c>
      <c r="J2476">
        <v>145</v>
      </c>
      <c r="K2476">
        <v>20190607</v>
      </c>
      <c r="L2476" s="78">
        <v>0</v>
      </c>
      <c r="M2476">
        <v>4.7</v>
      </c>
      <c r="Q2476" t="s">
        <v>68</v>
      </c>
      <c r="AC2476" s="79">
        <f t="shared" si="297"/>
        <v>43623</v>
      </c>
      <c r="AD2476">
        <f t="shared" si="298"/>
        <v>6</v>
      </c>
      <c r="AE2476">
        <f t="shared" si="299"/>
        <v>2019</v>
      </c>
    </row>
    <row r="2477" spans="1:31" x14ac:dyDescent="0.25">
      <c r="A2477" t="s">
        <v>51</v>
      </c>
      <c r="B2477" t="s">
        <v>52</v>
      </c>
      <c r="C2477">
        <v>2</v>
      </c>
      <c r="D2477">
        <v>90</v>
      </c>
      <c r="E2477">
        <v>35</v>
      </c>
      <c r="F2477">
        <v>88101</v>
      </c>
      <c r="G2477">
        <v>1</v>
      </c>
      <c r="H2477">
        <v>7</v>
      </c>
      <c r="I2477">
        <v>105</v>
      </c>
      <c r="J2477">
        <v>145</v>
      </c>
      <c r="K2477">
        <v>20190608</v>
      </c>
      <c r="L2477" s="78">
        <v>0</v>
      </c>
      <c r="M2477">
        <v>7.4</v>
      </c>
      <c r="Q2477" t="s">
        <v>68</v>
      </c>
      <c r="AC2477" s="79">
        <f t="shared" si="297"/>
        <v>43624</v>
      </c>
      <c r="AD2477">
        <f t="shared" si="298"/>
        <v>6</v>
      </c>
      <c r="AE2477">
        <f t="shared" si="299"/>
        <v>2019</v>
      </c>
    </row>
    <row r="2478" spans="1:31" x14ac:dyDescent="0.25">
      <c r="A2478" t="s">
        <v>51</v>
      </c>
      <c r="B2478" t="s">
        <v>52</v>
      </c>
      <c r="C2478">
        <v>2</v>
      </c>
      <c r="D2478">
        <v>90</v>
      </c>
      <c r="E2478">
        <v>35</v>
      </c>
      <c r="F2478">
        <v>88101</v>
      </c>
      <c r="G2478">
        <v>1</v>
      </c>
      <c r="H2478">
        <v>7</v>
      </c>
      <c r="I2478">
        <v>105</v>
      </c>
      <c r="J2478">
        <v>145</v>
      </c>
      <c r="K2478">
        <v>20190609</v>
      </c>
      <c r="L2478" s="78">
        <v>0</v>
      </c>
      <c r="M2478">
        <v>4.8</v>
      </c>
      <c r="Q2478" t="s">
        <v>68</v>
      </c>
      <c r="AC2478" s="79">
        <f t="shared" si="297"/>
        <v>43625</v>
      </c>
      <c r="AD2478">
        <f t="shared" si="298"/>
        <v>6</v>
      </c>
      <c r="AE2478">
        <f t="shared" si="299"/>
        <v>2019</v>
      </c>
    </row>
    <row r="2479" spans="1:31" x14ac:dyDescent="0.25">
      <c r="A2479" t="s">
        <v>51</v>
      </c>
      <c r="B2479" t="s">
        <v>52</v>
      </c>
      <c r="C2479">
        <v>2</v>
      </c>
      <c r="D2479">
        <v>90</v>
      </c>
      <c r="E2479">
        <v>35</v>
      </c>
      <c r="F2479">
        <v>88101</v>
      </c>
      <c r="G2479">
        <v>1</v>
      </c>
      <c r="H2479">
        <v>7</v>
      </c>
      <c r="I2479">
        <v>105</v>
      </c>
      <c r="J2479">
        <v>145</v>
      </c>
      <c r="K2479">
        <v>20190610</v>
      </c>
      <c r="L2479" s="78">
        <v>0</v>
      </c>
      <c r="M2479">
        <v>3.9</v>
      </c>
      <c r="Q2479" t="s">
        <v>68</v>
      </c>
      <c r="AC2479" s="79">
        <f t="shared" si="297"/>
        <v>43626</v>
      </c>
      <c r="AD2479">
        <f t="shared" si="298"/>
        <v>6</v>
      </c>
      <c r="AE2479">
        <f t="shared" si="299"/>
        <v>2019</v>
      </c>
    </row>
    <row r="2480" spans="1:31" x14ac:dyDescent="0.25">
      <c r="A2480" t="s">
        <v>51</v>
      </c>
      <c r="B2480" t="s">
        <v>52</v>
      </c>
      <c r="C2480">
        <v>2</v>
      </c>
      <c r="D2480">
        <v>90</v>
      </c>
      <c r="E2480">
        <v>35</v>
      </c>
      <c r="F2480">
        <v>88101</v>
      </c>
      <c r="G2480">
        <v>1</v>
      </c>
      <c r="H2480">
        <v>7</v>
      </c>
      <c r="I2480">
        <v>105</v>
      </c>
      <c r="J2480">
        <v>145</v>
      </c>
      <c r="K2480">
        <v>20190611</v>
      </c>
      <c r="L2480" s="78">
        <v>0</v>
      </c>
      <c r="M2480">
        <v>2.8</v>
      </c>
      <c r="Q2480" t="s">
        <v>68</v>
      </c>
      <c r="AC2480" s="79">
        <f t="shared" si="297"/>
        <v>43627</v>
      </c>
      <c r="AD2480">
        <f t="shared" si="298"/>
        <v>6</v>
      </c>
      <c r="AE2480">
        <f t="shared" si="299"/>
        <v>2019</v>
      </c>
    </row>
    <row r="2481" spans="1:31" x14ac:dyDescent="0.25">
      <c r="A2481" t="s">
        <v>51</v>
      </c>
      <c r="B2481" t="s">
        <v>52</v>
      </c>
      <c r="C2481">
        <v>2</v>
      </c>
      <c r="D2481">
        <v>90</v>
      </c>
      <c r="E2481">
        <v>35</v>
      </c>
      <c r="F2481">
        <v>88101</v>
      </c>
      <c r="G2481">
        <v>1</v>
      </c>
      <c r="H2481">
        <v>7</v>
      </c>
      <c r="I2481">
        <v>105</v>
      </c>
      <c r="J2481">
        <v>145</v>
      </c>
      <c r="K2481">
        <v>20190612</v>
      </c>
      <c r="L2481" s="78">
        <v>0</v>
      </c>
      <c r="M2481">
        <v>3.7</v>
      </c>
      <c r="AC2481" s="79">
        <f t="shared" si="297"/>
        <v>43628</v>
      </c>
      <c r="AD2481">
        <f t="shared" si="298"/>
        <v>6</v>
      </c>
      <c r="AE2481">
        <f t="shared" si="299"/>
        <v>2019</v>
      </c>
    </row>
    <row r="2482" spans="1:31" x14ac:dyDescent="0.25">
      <c r="A2482" t="s">
        <v>51</v>
      </c>
      <c r="B2482" t="s">
        <v>52</v>
      </c>
      <c r="C2482">
        <v>2</v>
      </c>
      <c r="D2482">
        <v>90</v>
      </c>
      <c r="E2482">
        <v>35</v>
      </c>
      <c r="F2482">
        <v>88101</v>
      </c>
      <c r="G2482">
        <v>1</v>
      </c>
      <c r="H2482">
        <v>7</v>
      </c>
      <c r="I2482">
        <v>105</v>
      </c>
      <c r="J2482">
        <v>145</v>
      </c>
      <c r="K2482">
        <v>20190613</v>
      </c>
      <c r="L2482" s="78">
        <v>0</v>
      </c>
      <c r="M2482">
        <v>4.3</v>
      </c>
      <c r="AC2482" s="79">
        <f t="shared" si="297"/>
        <v>43629</v>
      </c>
      <c r="AD2482">
        <f t="shared" si="298"/>
        <v>6</v>
      </c>
      <c r="AE2482">
        <f t="shared" si="299"/>
        <v>2019</v>
      </c>
    </row>
    <row r="2483" spans="1:31" x14ac:dyDescent="0.25">
      <c r="A2483" t="s">
        <v>51</v>
      </c>
      <c r="B2483" t="s">
        <v>52</v>
      </c>
      <c r="C2483">
        <v>2</v>
      </c>
      <c r="D2483">
        <v>90</v>
      </c>
      <c r="E2483">
        <v>35</v>
      </c>
      <c r="F2483">
        <v>88101</v>
      </c>
      <c r="G2483">
        <v>1</v>
      </c>
      <c r="H2483">
        <v>7</v>
      </c>
      <c r="I2483">
        <v>105</v>
      </c>
      <c r="J2483">
        <v>145</v>
      </c>
      <c r="K2483">
        <v>20190614</v>
      </c>
      <c r="L2483" s="78">
        <v>0</v>
      </c>
      <c r="M2483">
        <v>5.4</v>
      </c>
      <c r="AC2483" s="79">
        <f t="shared" si="297"/>
        <v>43630</v>
      </c>
      <c r="AD2483">
        <f t="shared" si="298"/>
        <v>6</v>
      </c>
      <c r="AE2483">
        <f t="shared" si="299"/>
        <v>2019</v>
      </c>
    </row>
    <row r="2484" spans="1:31" x14ac:dyDescent="0.25">
      <c r="A2484" t="s">
        <v>51</v>
      </c>
      <c r="B2484" t="s">
        <v>52</v>
      </c>
      <c r="C2484">
        <v>2</v>
      </c>
      <c r="D2484">
        <v>90</v>
      </c>
      <c r="E2484">
        <v>35</v>
      </c>
      <c r="F2484">
        <v>88101</v>
      </c>
      <c r="G2484">
        <v>1</v>
      </c>
      <c r="H2484">
        <v>7</v>
      </c>
      <c r="I2484">
        <v>105</v>
      </c>
      <c r="J2484">
        <v>145</v>
      </c>
      <c r="K2484">
        <v>20190615</v>
      </c>
      <c r="L2484" s="78">
        <v>0</v>
      </c>
      <c r="M2484">
        <v>5.7</v>
      </c>
      <c r="AC2484" s="79">
        <f t="shared" si="297"/>
        <v>43631</v>
      </c>
      <c r="AD2484">
        <f t="shared" si="298"/>
        <v>6</v>
      </c>
      <c r="AE2484">
        <f t="shared" si="299"/>
        <v>2019</v>
      </c>
    </row>
    <row r="2485" spans="1:31" x14ac:dyDescent="0.25">
      <c r="A2485" t="s">
        <v>51</v>
      </c>
      <c r="B2485" t="s">
        <v>52</v>
      </c>
      <c r="C2485">
        <v>2</v>
      </c>
      <c r="D2485">
        <v>90</v>
      </c>
      <c r="E2485">
        <v>35</v>
      </c>
      <c r="F2485">
        <v>88101</v>
      </c>
      <c r="G2485">
        <v>1</v>
      </c>
      <c r="H2485">
        <v>7</v>
      </c>
      <c r="I2485">
        <v>105</v>
      </c>
      <c r="J2485">
        <v>145</v>
      </c>
      <c r="K2485">
        <v>20190616</v>
      </c>
      <c r="L2485" s="78">
        <v>0</v>
      </c>
      <c r="M2485">
        <v>3.7</v>
      </c>
      <c r="AC2485" s="79">
        <f t="shared" si="297"/>
        <v>43632</v>
      </c>
      <c r="AD2485">
        <f t="shared" si="298"/>
        <v>6</v>
      </c>
      <c r="AE2485">
        <f t="shared" si="299"/>
        <v>2019</v>
      </c>
    </row>
    <row r="2486" spans="1:31" x14ac:dyDescent="0.25">
      <c r="A2486" t="s">
        <v>51</v>
      </c>
      <c r="B2486" t="s">
        <v>52</v>
      </c>
      <c r="C2486">
        <v>2</v>
      </c>
      <c r="D2486">
        <v>90</v>
      </c>
      <c r="E2486">
        <v>35</v>
      </c>
      <c r="F2486">
        <v>88101</v>
      </c>
      <c r="G2486">
        <v>1</v>
      </c>
      <c r="H2486">
        <v>7</v>
      </c>
      <c r="I2486">
        <v>105</v>
      </c>
      <c r="J2486">
        <v>145</v>
      </c>
      <c r="K2486">
        <v>20190617</v>
      </c>
      <c r="L2486" s="78">
        <v>0</v>
      </c>
      <c r="M2486">
        <v>3.8</v>
      </c>
      <c r="AC2486" s="79">
        <f t="shared" ref="AC2486:AC2549" si="300">DATE(LEFT(K2486,4),MID(K2486,5,2),RIGHT(K2486,2))</f>
        <v>43633</v>
      </c>
      <c r="AD2486">
        <f t="shared" ref="AD2486:AD2549" si="301">MONTH(AC2486)</f>
        <v>6</v>
      </c>
      <c r="AE2486">
        <f t="shared" ref="AE2486:AE2549" si="302">YEAR(AC2486)</f>
        <v>2019</v>
      </c>
    </row>
    <row r="2487" spans="1:31" x14ac:dyDescent="0.25">
      <c r="A2487" t="s">
        <v>51</v>
      </c>
      <c r="B2487" t="s">
        <v>52</v>
      </c>
      <c r="C2487">
        <v>2</v>
      </c>
      <c r="D2487">
        <v>90</v>
      </c>
      <c r="E2487">
        <v>35</v>
      </c>
      <c r="F2487">
        <v>88101</v>
      </c>
      <c r="G2487">
        <v>1</v>
      </c>
      <c r="H2487">
        <v>7</v>
      </c>
      <c r="I2487">
        <v>105</v>
      </c>
      <c r="J2487">
        <v>145</v>
      </c>
      <c r="K2487">
        <v>20190618</v>
      </c>
      <c r="L2487" s="78">
        <v>0</v>
      </c>
      <c r="M2487">
        <v>5.0999999999999996</v>
      </c>
      <c r="AC2487" s="79">
        <f t="shared" si="300"/>
        <v>43634</v>
      </c>
      <c r="AD2487">
        <f t="shared" si="301"/>
        <v>6</v>
      </c>
      <c r="AE2487">
        <f t="shared" si="302"/>
        <v>2019</v>
      </c>
    </row>
    <row r="2488" spans="1:31" x14ac:dyDescent="0.25">
      <c r="A2488" t="s">
        <v>51</v>
      </c>
      <c r="B2488" t="s">
        <v>52</v>
      </c>
      <c r="C2488">
        <v>2</v>
      </c>
      <c r="D2488">
        <v>90</v>
      </c>
      <c r="E2488">
        <v>35</v>
      </c>
      <c r="F2488">
        <v>88101</v>
      </c>
      <c r="G2488">
        <v>1</v>
      </c>
      <c r="H2488">
        <v>7</v>
      </c>
      <c r="I2488">
        <v>105</v>
      </c>
      <c r="J2488">
        <v>145</v>
      </c>
      <c r="K2488">
        <v>20190619</v>
      </c>
      <c r="L2488" s="78">
        <v>0</v>
      </c>
      <c r="M2488">
        <v>3.7</v>
      </c>
      <c r="AC2488" s="79">
        <f t="shared" si="300"/>
        <v>43635</v>
      </c>
      <c r="AD2488">
        <f t="shared" si="301"/>
        <v>6</v>
      </c>
      <c r="AE2488">
        <f t="shared" si="302"/>
        <v>2019</v>
      </c>
    </row>
    <row r="2489" spans="1:31" x14ac:dyDescent="0.25">
      <c r="A2489" t="s">
        <v>51</v>
      </c>
      <c r="B2489" t="s">
        <v>52</v>
      </c>
      <c r="C2489">
        <v>2</v>
      </c>
      <c r="D2489">
        <v>90</v>
      </c>
      <c r="E2489">
        <v>35</v>
      </c>
      <c r="F2489">
        <v>88101</v>
      </c>
      <c r="G2489">
        <v>1</v>
      </c>
      <c r="H2489">
        <v>7</v>
      </c>
      <c r="I2489">
        <v>105</v>
      </c>
      <c r="J2489">
        <v>145</v>
      </c>
      <c r="K2489">
        <v>20190620</v>
      </c>
      <c r="L2489" s="78">
        <v>0</v>
      </c>
      <c r="M2489">
        <v>5.5</v>
      </c>
      <c r="AC2489" s="79">
        <f t="shared" si="300"/>
        <v>43636</v>
      </c>
      <c r="AD2489">
        <f t="shared" si="301"/>
        <v>6</v>
      </c>
      <c r="AE2489">
        <f t="shared" si="302"/>
        <v>2019</v>
      </c>
    </row>
    <row r="2490" spans="1:31" x14ac:dyDescent="0.25">
      <c r="A2490" t="s">
        <v>51</v>
      </c>
      <c r="B2490" t="s">
        <v>52</v>
      </c>
      <c r="C2490">
        <v>2</v>
      </c>
      <c r="D2490">
        <v>90</v>
      </c>
      <c r="E2490">
        <v>35</v>
      </c>
      <c r="F2490">
        <v>88101</v>
      </c>
      <c r="G2490">
        <v>1</v>
      </c>
      <c r="H2490">
        <v>7</v>
      </c>
      <c r="I2490">
        <v>105</v>
      </c>
      <c r="J2490">
        <v>145</v>
      </c>
      <c r="K2490">
        <v>20190621</v>
      </c>
      <c r="L2490" s="78">
        <v>0</v>
      </c>
      <c r="M2490">
        <v>6.9</v>
      </c>
      <c r="AC2490" s="79">
        <f t="shared" si="300"/>
        <v>43637</v>
      </c>
      <c r="AD2490">
        <f t="shared" si="301"/>
        <v>6</v>
      </c>
      <c r="AE2490">
        <f t="shared" si="302"/>
        <v>2019</v>
      </c>
    </row>
    <row r="2491" spans="1:31" x14ac:dyDescent="0.25">
      <c r="A2491" t="s">
        <v>51</v>
      </c>
      <c r="B2491" t="s">
        <v>52</v>
      </c>
      <c r="C2491">
        <v>2</v>
      </c>
      <c r="D2491">
        <v>90</v>
      </c>
      <c r="E2491">
        <v>35</v>
      </c>
      <c r="F2491">
        <v>88101</v>
      </c>
      <c r="G2491">
        <v>1</v>
      </c>
      <c r="H2491">
        <v>7</v>
      </c>
      <c r="I2491">
        <v>105</v>
      </c>
      <c r="J2491">
        <v>145</v>
      </c>
      <c r="K2491">
        <v>20190622</v>
      </c>
      <c r="L2491" s="78">
        <v>0</v>
      </c>
      <c r="M2491">
        <v>9.8000000000000007</v>
      </c>
      <c r="AC2491" s="79">
        <f t="shared" si="300"/>
        <v>43638</v>
      </c>
      <c r="AD2491">
        <f t="shared" si="301"/>
        <v>6</v>
      </c>
      <c r="AE2491">
        <f t="shared" si="302"/>
        <v>2019</v>
      </c>
    </row>
    <row r="2492" spans="1:31" x14ac:dyDescent="0.25">
      <c r="A2492" t="s">
        <v>51</v>
      </c>
      <c r="B2492" t="s">
        <v>52</v>
      </c>
      <c r="C2492">
        <v>2</v>
      </c>
      <c r="D2492">
        <v>90</v>
      </c>
      <c r="E2492">
        <v>35</v>
      </c>
      <c r="F2492">
        <v>88101</v>
      </c>
      <c r="G2492">
        <v>1</v>
      </c>
      <c r="H2492">
        <v>7</v>
      </c>
      <c r="I2492">
        <v>105</v>
      </c>
      <c r="J2492">
        <v>145</v>
      </c>
      <c r="K2492">
        <v>20190623</v>
      </c>
      <c r="L2492" s="78">
        <v>0</v>
      </c>
      <c r="M2492">
        <v>11.9</v>
      </c>
      <c r="AC2492" s="79">
        <f t="shared" si="300"/>
        <v>43639</v>
      </c>
      <c r="AD2492">
        <f t="shared" si="301"/>
        <v>6</v>
      </c>
      <c r="AE2492">
        <f t="shared" si="302"/>
        <v>2019</v>
      </c>
    </row>
    <row r="2493" spans="1:31" x14ac:dyDescent="0.25">
      <c r="A2493" t="s">
        <v>51</v>
      </c>
      <c r="B2493" t="s">
        <v>52</v>
      </c>
      <c r="C2493">
        <v>2</v>
      </c>
      <c r="D2493">
        <v>90</v>
      </c>
      <c r="E2493">
        <v>35</v>
      </c>
      <c r="F2493">
        <v>88101</v>
      </c>
      <c r="G2493">
        <v>1</v>
      </c>
      <c r="H2493">
        <v>7</v>
      </c>
      <c r="I2493">
        <v>105</v>
      </c>
      <c r="J2493">
        <v>145</v>
      </c>
      <c r="K2493">
        <v>20190624</v>
      </c>
      <c r="L2493" s="78">
        <v>0</v>
      </c>
      <c r="M2493">
        <v>6.7</v>
      </c>
      <c r="AC2493" s="79">
        <f t="shared" si="300"/>
        <v>43640</v>
      </c>
      <c r="AD2493">
        <f t="shared" si="301"/>
        <v>6</v>
      </c>
      <c r="AE2493">
        <f t="shared" si="302"/>
        <v>2019</v>
      </c>
    </row>
    <row r="2494" spans="1:31" x14ac:dyDescent="0.25">
      <c r="A2494" t="s">
        <v>51</v>
      </c>
      <c r="B2494" t="s">
        <v>52</v>
      </c>
      <c r="C2494">
        <v>2</v>
      </c>
      <c r="D2494">
        <v>90</v>
      </c>
      <c r="E2494">
        <v>35</v>
      </c>
      <c r="F2494">
        <v>88101</v>
      </c>
      <c r="G2494">
        <v>1</v>
      </c>
      <c r="H2494">
        <v>7</v>
      </c>
      <c r="I2494">
        <v>105</v>
      </c>
      <c r="J2494">
        <v>145</v>
      </c>
      <c r="K2494">
        <v>20190625</v>
      </c>
      <c r="L2494" s="78">
        <v>0</v>
      </c>
      <c r="M2494">
        <v>18.3</v>
      </c>
      <c r="AC2494" s="79">
        <f t="shared" si="300"/>
        <v>43641</v>
      </c>
      <c r="AD2494">
        <f t="shared" si="301"/>
        <v>6</v>
      </c>
      <c r="AE2494">
        <f t="shared" si="302"/>
        <v>2019</v>
      </c>
    </row>
    <row r="2495" spans="1:31" x14ac:dyDescent="0.25">
      <c r="A2495" t="s">
        <v>51</v>
      </c>
      <c r="B2495" t="s">
        <v>52</v>
      </c>
      <c r="C2495">
        <v>2</v>
      </c>
      <c r="D2495">
        <v>90</v>
      </c>
      <c r="E2495">
        <v>35</v>
      </c>
      <c r="F2495">
        <v>88101</v>
      </c>
      <c r="G2495">
        <v>1</v>
      </c>
      <c r="H2495">
        <v>7</v>
      </c>
      <c r="I2495">
        <v>105</v>
      </c>
      <c r="J2495">
        <v>145</v>
      </c>
      <c r="K2495">
        <v>20190626</v>
      </c>
      <c r="L2495" s="78">
        <v>0</v>
      </c>
      <c r="M2495">
        <v>16.5</v>
      </c>
      <c r="AC2495" s="79">
        <f t="shared" si="300"/>
        <v>43642</v>
      </c>
      <c r="AD2495">
        <f t="shared" si="301"/>
        <v>6</v>
      </c>
      <c r="AE2495">
        <f t="shared" si="302"/>
        <v>2019</v>
      </c>
    </row>
    <row r="2496" spans="1:31" x14ac:dyDescent="0.25">
      <c r="A2496" t="s">
        <v>51</v>
      </c>
      <c r="B2496" t="s">
        <v>52</v>
      </c>
      <c r="C2496">
        <v>2</v>
      </c>
      <c r="D2496">
        <v>90</v>
      </c>
      <c r="E2496">
        <v>35</v>
      </c>
      <c r="F2496">
        <v>88101</v>
      </c>
      <c r="G2496">
        <v>1</v>
      </c>
      <c r="H2496">
        <v>7</v>
      </c>
      <c r="I2496">
        <v>105</v>
      </c>
      <c r="J2496">
        <v>145</v>
      </c>
      <c r="K2496">
        <v>20190627</v>
      </c>
      <c r="L2496" s="78">
        <v>0</v>
      </c>
      <c r="M2496">
        <v>64.400000000000006</v>
      </c>
      <c r="AC2496" s="79">
        <f t="shared" si="300"/>
        <v>43643</v>
      </c>
      <c r="AD2496">
        <f t="shared" si="301"/>
        <v>6</v>
      </c>
      <c r="AE2496">
        <f t="shared" si="302"/>
        <v>2019</v>
      </c>
    </row>
    <row r="2497" spans="1:31" x14ac:dyDescent="0.25">
      <c r="A2497" t="s">
        <v>51</v>
      </c>
      <c r="B2497" t="s">
        <v>52</v>
      </c>
      <c r="C2497">
        <v>2</v>
      </c>
      <c r="D2497">
        <v>90</v>
      </c>
      <c r="E2497">
        <v>35</v>
      </c>
      <c r="F2497">
        <v>88101</v>
      </c>
      <c r="G2497">
        <v>1</v>
      </c>
      <c r="H2497">
        <v>7</v>
      </c>
      <c r="I2497">
        <v>105</v>
      </c>
      <c r="J2497">
        <v>145</v>
      </c>
      <c r="K2497">
        <v>20190628</v>
      </c>
      <c r="L2497" s="78">
        <v>0</v>
      </c>
      <c r="M2497">
        <v>38.5</v>
      </c>
      <c r="AC2497" s="79">
        <f t="shared" si="300"/>
        <v>43644</v>
      </c>
      <c r="AD2497">
        <f t="shared" si="301"/>
        <v>6</v>
      </c>
      <c r="AE2497">
        <f t="shared" si="302"/>
        <v>2019</v>
      </c>
    </row>
    <row r="2498" spans="1:31" x14ac:dyDescent="0.25">
      <c r="A2498" t="s">
        <v>51</v>
      </c>
      <c r="B2498" t="s">
        <v>52</v>
      </c>
      <c r="C2498">
        <v>2</v>
      </c>
      <c r="D2498">
        <v>90</v>
      </c>
      <c r="E2498">
        <v>35</v>
      </c>
      <c r="F2498">
        <v>88101</v>
      </c>
      <c r="G2498">
        <v>1</v>
      </c>
      <c r="H2498">
        <v>7</v>
      </c>
      <c r="I2498">
        <v>105</v>
      </c>
      <c r="J2498">
        <v>145</v>
      </c>
      <c r="K2498">
        <v>20190629</v>
      </c>
      <c r="L2498" s="78">
        <v>0</v>
      </c>
      <c r="M2498">
        <v>94</v>
      </c>
      <c r="AC2498" s="79">
        <f t="shared" si="300"/>
        <v>43645</v>
      </c>
      <c r="AD2498">
        <f t="shared" si="301"/>
        <v>6</v>
      </c>
      <c r="AE2498">
        <f t="shared" si="302"/>
        <v>2019</v>
      </c>
    </row>
    <row r="2499" spans="1:31" x14ac:dyDescent="0.25">
      <c r="A2499" t="s">
        <v>51</v>
      </c>
      <c r="B2499" t="s">
        <v>52</v>
      </c>
      <c r="C2499">
        <v>2</v>
      </c>
      <c r="D2499">
        <v>90</v>
      </c>
      <c r="E2499">
        <v>35</v>
      </c>
      <c r="F2499">
        <v>88101</v>
      </c>
      <c r="G2499">
        <v>1</v>
      </c>
      <c r="H2499">
        <v>7</v>
      </c>
      <c r="I2499">
        <v>105</v>
      </c>
      <c r="J2499">
        <v>145</v>
      </c>
      <c r="K2499">
        <v>20190701</v>
      </c>
      <c r="L2499" s="78">
        <v>0</v>
      </c>
      <c r="M2499">
        <v>9.8000000000000007</v>
      </c>
      <c r="AC2499" s="79">
        <f t="shared" si="300"/>
        <v>43647</v>
      </c>
      <c r="AD2499">
        <f t="shared" si="301"/>
        <v>7</v>
      </c>
      <c r="AE2499">
        <f t="shared" si="302"/>
        <v>2019</v>
      </c>
    </row>
    <row r="2500" spans="1:31" x14ac:dyDescent="0.25">
      <c r="A2500" t="s">
        <v>51</v>
      </c>
      <c r="B2500" t="s">
        <v>52</v>
      </c>
      <c r="C2500">
        <v>2</v>
      </c>
      <c r="D2500">
        <v>90</v>
      </c>
      <c r="E2500">
        <v>35</v>
      </c>
      <c r="F2500">
        <v>88101</v>
      </c>
      <c r="G2500">
        <v>1</v>
      </c>
      <c r="H2500">
        <v>7</v>
      </c>
      <c r="I2500">
        <v>105</v>
      </c>
      <c r="J2500">
        <v>145</v>
      </c>
      <c r="K2500">
        <v>20190702</v>
      </c>
      <c r="L2500" s="78">
        <v>0</v>
      </c>
      <c r="M2500">
        <v>20.100000000000001</v>
      </c>
      <c r="AC2500" s="79">
        <f t="shared" si="300"/>
        <v>43648</v>
      </c>
      <c r="AD2500">
        <f t="shared" si="301"/>
        <v>7</v>
      </c>
      <c r="AE2500">
        <f t="shared" si="302"/>
        <v>2019</v>
      </c>
    </row>
    <row r="2501" spans="1:31" x14ac:dyDescent="0.25">
      <c r="A2501" t="s">
        <v>51</v>
      </c>
      <c r="B2501" t="s">
        <v>52</v>
      </c>
      <c r="C2501">
        <v>2</v>
      </c>
      <c r="D2501">
        <v>90</v>
      </c>
      <c r="E2501">
        <v>35</v>
      </c>
      <c r="F2501">
        <v>88101</v>
      </c>
      <c r="G2501">
        <v>1</v>
      </c>
      <c r="H2501">
        <v>7</v>
      </c>
      <c r="I2501">
        <v>105</v>
      </c>
      <c r="J2501">
        <v>145</v>
      </c>
      <c r="K2501">
        <v>20190703</v>
      </c>
      <c r="L2501" s="78">
        <v>0</v>
      </c>
      <c r="M2501">
        <v>23.8</v>
      </c>
      <c r="AC2501" s="79">
        <f t="shared" si="300"/>
        <v>43649</v>
      </c>
      <c r="AD2501">
        <f t="shared" si="301"/>
        <v>7</v>
      </c>
      <c r="AE2501">
        <f t="shared" si="302"/>
        <v>2019</v>
      </c>
    </row>
    <row r="2502" spans="1:31" x14ac:dyDescent="0.25">
      <c r="A2502" t="s">
        <v>51</v>
      </c>
      <c r="B2502" t="s">
        <v>52</v>
      </c>
      <c r="C2502">
        <v>2</v>
      </c>
      <c r="D2502">
        <v>90</v>
      </c>
      <c r="E2502">
        <v>35</v>
      </c>
      <c r="F2502">
        <v>88101</v>
      </c>
      <c r="G2502">
        <v>1</v>
      </c>
      <c r="H2502">
        <v>7</v>
      </c>
      <c r="I2502">
        <v>105</v>
      </c>
      <c r="J2502">
        <v>145</v>
      </c>
      <c r="K2502">
        <v>20190704</v>
      </c>
      <c r="L2502" s="78">
        <v>0</v>
      </c>
      <c r="M2502">
        <v>2.9</v>
      </c>
      <c r="AC2502" s="79">
        <f t="shared" si="300"/>
        <v>43650</v>
      </c>
      <c r="AD2502">
        <f t="shared" si="301"/>
        <v>7</v>
      </c>
      <c r="AE2502">
        <f t="shared" si="302"/>
        <v>2019</v>
      </c>
    </row>
    <row r="2503" spans="1:31" x14ac:dyDescent="0.25">
      <c r="A2503" t="s">
        <v>51</v>
      </c>
      <c r="B2503" t="s">
        <v>52</v>
      </c>
      <c r="C2503">
        <v>2</v>
      </c>
      <c r="D2503">
        <v>90</v>
      </c>
      <c r="E2503">
        <v>35</v>
      </c>
      <c r="F2503">
        <v>88101</v>
      </c>
      <c r="G2503">
        <v>1</v>
      </c>
      <c r="H2503">
        <v>7</v>
      </c>
      <c r="I2503">
        <v>105</v>
      </c>
      <c r="J2503">
        <v>145</v>
      </c>
      <c r="K2503">
        <v>20190705</v>
      </c>
      <c r="L2503" s="78">
        <v>0</v>
      </c>
      <c r="M2503">
        <v>4.8</v>
      </c>
      <c r="AC2503" s="79">
        <f t="shared" si="300"/>
        <v>43651</v>
      </c>
      <c r="AD2503">
        <f t="shared" si="301"/>
        <v>7</v>
      </c>
      <c r="AE2503">
        <f t="shared" si="302"/>
        <v>2019</v>
      </c>
    </row>
    <row r="2504" spans="1:31" x14ac:dyDescent="0.25">
      <c r="A2504" t="s">
        <v>51</v>
      </c>
      <c r="B2504" t="s">
        <v>52</v>
      </c>
      <c r="C2504">
        <v>2</v>
      </c>
      <c r="D2504">
        <v>90</v>
      </c>
      <c r="E2504">
        <v>35</v>
      </c>
      <c r="F2504">
        <v>88101</v>
      </c>
      <c r="G2504">
        <v>1</v>
      </c>
      <c r="H2504">
        <v>7</v>
      </c>
      <c r="I2504">
        <v>105</v>
      </c>
      <c r="J2504">
        <v>145</v>
      </c>
      <c r="K2504">
        <v>20190706</v>
      </c>
      <c r="L2504" s="78">
        <v>0</v>
      </c>
      <c r="M2504">
        <v>22</v>
      </c>
      <c r="AC2504" s="79">
        <f t="shared" si="300"/>
        <v>43652</v>
      </c>
      <c r="AD2504">
        <f t="shared" si="301"/>
        <v>7</v>
      </c>
      <c r="AE2504">
        <f t="shared" si="302"/>
        <v>2019</v>
      </c>
    </row>
    <row r="2505" spans="1:31" x14ac:dyDescent="0.25">
      <c r="A2505" t="s">
        <v>51</v>
      </c>
      <c r="B2505" t="s">
        <v>52</v>
      </c>
      <c r="C2505">
        <v>2</v>
      </c>
      <c r="D2505">
        <v>90</v>
      </c>
      <c r="E2505">
        <v>35</v>
      </c>
      <c r="F2505">
        <v>88101</v>
      </c>
      <c r="G2505">
        <v>1</v>
      </c>
      <c r="H2505">
        <v>7</v>
      </c>
      <c r="I2505">
        <v>105</v>
      </c>
      <c r="J2505">
        <v>145</v>
      </c>
      <c r="K2505">
        <v>20190707</v>
      </c>
      <c r="L2505" s="78">
        <v>0</v>
      </c>
      <c r="M2505">
        <v>314</v>
      </c>
      <c r="AC2505" s="79">
        <f t="shared" si="300"/>
        <v>43653</v>
      </c>
      <c r="AD2505">
        <f t="shared" si="301"/>
        <v>7</v>
      </c>
      <c r="AE2505">
        <f t="shared" si="302"/>
        <v>2019</v>
      </c>
    </row>
    <row r="2506" spans="1:31" x14ac:dyDescent="0.25">
      <c r="A2506" t="s">
        <v>51</v>
      </c>
      <c r="B2506" t="s">
        <v>52</v>
      </c>
      <c r="C2506">
        <v>2</v>
      </c>
      <c r="D2506">
        <v>90</v>
      </c>
      <c r="E2506">
        <v>35</v>
      </c>
      <c r="F2506">
        <v>88101</v>
      </c>
      <c r="G2506">
        <v>1</v>
      </c>
      <c r="H2506">
        <v>7</v>
      </c>
      <c r="I2506">
        <v>105</v>
      </c>
      <c r="J2506">
        <v>145</v>
      </c>
      <c r="K2506">
        <v>20190708</v>
      </c>
      <c r="L2506" s="78">
        <v>0</v>
      </c>
      <c r="N2506" t="s">
        <v>62</v>
      </c>
      <c r="AC2506" s="79">
        <f t="shared" si="300"/>
        <v>43654</v>
      </c>
      <c r="AD2506">
        <f t="shared" si="301"/>
        <v>7</v>
      </c>
      <c r="AE2506">
        <f t="shared" si="302"/>
        <v>2019</v>
      </c>
    </row>
    <row r="2507" spans="1:31" x14ac:dyDescent="0.25">
      <c r="A2507" t="s">
        <v>51</v>
      </c>
      <c r="B2507" t="s">
        <v>52</v>
      </c>
      <c r="C2507">
        <v>2</v>
      </c>
      <c r="D2507">
        <v>90</v>
      </c>
      <c r="E2507">
        <v>35</v>
      </c>
      <c r="F2507">
        <v>88101</v>
      </c>
      <c r="G2507">
        <v>1</v>
      </c>
      <c r="H2507">
        <v>7</v>
      </c>
      <c r="I2507">
        <v>105</v>
      </c>
      <c r="J2507">
        <v>145</v>
      </c>
      <c r="K2507">
        <v>20190709</v>
      </c>
      <c r="L2507" s="78">
        <v>0</v>
      </c>
      <c r="M2507">
        <v>327</v>
      </c>
      <c r="AC2507" s="79">
        <f t="shared" si="300"/>
        <v>43655</v>
      </c>
      <c r="AD2507">
        <f t="shared" si="301"/>
        <v>7</v>
      </c>
      <c r="AE2507">
        <f t="shared" si="302"/>
        <v>2019</v>
      </c>
    </row>
    <row r="2508" spans="1:31" x14ac:dyDescent="0.25">
      <c r="A2508" t="s">
        <v>51</v>
      </c>
      <c r="B2508" t="s">
        <v>52</v>
      </c>
      <c r="C2508">
        <v>2</v>
      </c>
      <c r="D2508">
        <v>90</v>
      </c>
      <c r="E2508">
        <v>35</v>
      </c>
      <c r="F2508">
        <v>88101</v>
      </c>
      <c r="G2508">
        <v>1</v>
      </c>
      <c r="H2508">
        <v>7</v>
      </c>
      <c r="I2508">
        <v>105</v>
      </c>
      <c r="J2508">
        <v>145</v>
      </c>
      <c r="K2508">
        <v>20190710</v>
      </c>
      <c r="L2508" s="78">
        <v>0</v>
      </c>
      <c r="M2508">
        <v>278</v>
      </c>
      <c r="AC2508" s="79">
        <f t="shared" si="300"/>
        <v>43656</v>
      </c>
      <c r="AD2508">
        <f t="shared" si="301"/>
        <v>7</v>
      </c>
      <c r="AE2508">
        <f t="shared" si="302"/>
        <v>2019</v>
      </c>
    </row>
    <row r="2509" spans="1:31" x14ac:dyDescent="0.25">
      <c r="A2509" t="s">
        <v>51</v>
      </c>
      <c r="B2509" t="s">
        <v>52</v>
      </c>
      <c r="C2509">
        <v>2</v>
      </c>
      <c r="D2509">
        <v>90</v>
      </c>
      <c r="E2509">
        <v>35</v>
      </c>
      <c r="F2509">
        <v>88101</v>
      </c>
      <c r="G2509">
        <v>1</v>
      </c>
      <c r="H2509">
        <v>7</v>
      </c>
      <c r="I2509">
        <v>105</v>
      </c>
      <c r="J2509">
        <v>145</v>
      </c>
      <c r="K2509">
        <v>20190711</v>
      </c>
      <c r="L2509" s="78">
        <v>0</v>
      </c>
      <c r="M2509">
        <v>210</v>
      </c>
      <c r="AC2509" s="79">
        <f t="shared" si="300"/>
        <v>43657</v>
      </c>
      <c r="AD2509">
        <f t="shared" si="301"/>
        <v>7</v>
      </c>
      <c r="AE2509">
        <f t="shared" si="302"/>
        <v>2019</v>
      </c>
    </row>
    <row r="2510" spans="1:31" x14ac:dyDescent="0.25">
      <c r="A2510" t="s">
        <v>51</v>
      </c>
      <c r="B2510" t="s">
        <v>52</v>
      </c>
      <c r="C2510">
        <v>2</v>
      </c>
      <c r="D2510">
        <v>90</v>
      </c>
      <c r="E2510">
        <v>35</v>
      </c>
      <c r="F2510">
        <v>88101</v>
      </c>
      <c r="G2510">
        <v>1</v>
      </c>
      <c r="H2510">
        <v>7</v>
      </c>
      <c r="I2510">
        <v>105</v>
      </c>
      <c r="J2510">
        <v>145</v>
      </c>
      <c r="K2510">
        <v>20190712</v>
      </c>
      <c r="L2510" s="78">
        <v>0</v>
      </c>
      <c r="M2510">
        <v>57</v>
      </c>
      <c r="AC2510" s="79">
        <f t="shared" si="300"/>
        <v>43658</v>
      </c>
      <c r="AD2510">
        <f t="shared" si="301"/>
        <v>7</v>
      </c>
      <c r="AE2510">
        <f t="shared" si="302"/>
        <v>2019</v>
      </c>
    </row>
    <row r="2511" spans="1:31" x14ac:dyDescent="0.25">
      <c r="A2511" t="s">
        <v>51</v>
      </c>
      <c r="B2511" t="s">
        <v>52</v>
      </c>
      <c r="C2511">
        <v>2</v>
      </c>
      <c r="D2511">
        <v>90</v>
      </c>
      <c r="E2511">
        <v>35</v>
      </c>
      <c r="F2511">
        <v>88101</v>
      </c>
      <c r="G2511">
        <v>1</v>
      </c>
      <c r="H2511">
        <v>7</v>
      </c>
      <c r="I2511">
        <v>105</v>
      </c>
      <c r="J2511">
        <v>145</v>
      </c>
      <c r="K2511">
        <v>20190713</v>
      </c>
      <c r="L2511" s="78">
        <v>0</v>
      </c>
      <c r="M2511">
        <v>26</v>
      </c>
      <c r="AC2511" s="79">
        <f t="shared" si="300"/>
        <v>43659</v>
      </c>
      <c r="AD2511">
        <f t="shared" si="301"/>
        <v>7</v>
      </c>
      <c r="AE2511">
        <f t="shared" si="302"/>
        <v>2019</v>
      </c>
    </row>
    <row r="2512" spans="1:31" x14ac:dyDescent="0.25">
      <c r="A2512" t="s">
        <v>51</v>
      </c>
      <c r="B2512" t="s">
        <v>52</v>
      </c>
      <c r="C2512">
        <v>2</v>
      </c>
      <c r="D2512">
        <v>90</v>
      </c>
      <c r="E2512">
        <v>35</v>
      </c>
      <c r="F2512">
        <v>88101</v>
      </c>
      <c r="G2512">
        <v>1</v>
      </c>
      <c r="H2512">
        <v>7</v>
      </c>
      <c r="I2512">
        <v>105</v>
      </c>
      <c r="J2512">
        <v>145</v>
      </c>
      <c r="K2512">
        <v>20190714</v>
      </c>
      <c r="L2512" s="78">
        <v>0</v>
      </c>
      <c r="M2512">
        <v>19</v>
      </c>
      <c r="AC2512" s="79">
        <f t="shared" si="300"/>
        <v>43660</v>
      </c>
      <c r="AD2512">
        <f t="shared" si="301"/>
        <v>7</v>
      </c>
      <c r="AE2512">
        <f t="shared" si="302"/>
        <v>2019</v>
      </c>
    </row>
    <row r="2513" spans="1:31" x14ac:dyDescent="0.25">
      <c r="A2513" t="s">
        <v>51</v>
      </c>
      <c r="B2513" t="s">
        <v>52</v>
      </c>
      <c r="C2513">
        <v>2</v>
      </c>
      <c r="D2513">
        <v>90</v>
      </c>
      <c r="E2513">
        <v>35</v>
      </c>
      <c r="F2513">
        <v>88101</v>
      </c>
      <c r="G2513">
        <v>1</v>
      </c>
      <c r="H2513">
        <v>7</v>
      </c>
      <c r="I2513">
        <v>105</v>
      </c>
      <c r="J2513">
        <v>145</v>
      </c>
      <c r="K2513">
        <v>20190715</v>
      </c>
      <c r="L2513" s="78">
        <v>0</v>
      </c>
      <c r="M2513">
        <v>15</v>
      </c>
      <c r="AC2513" s="79">
        <f t="shared" si="300"/>
        <v>43661</v>
      </c>
      <c r="AD2513">
        <f t="shared" si="301"/>
        <v>7</v>
      </c>
      <c r="AE2513">
        <f t="shared" si="302"/>
        <v>2019</v>
      </c>
    </row>
    <row r="2514" spans="1:31" x14ac:dyDescent="0.25">
      <c r="A2514" t="s">
        <v>51</v>
      </c>
      <c r="B2514" t="s">
        <v>52</v>
      </c>
      <c r="C2514">
        <v>2</v>
      </c>
      <c r="D2514">
        <v>90</v>
      </c>
      <c r="E2514">
        <v>35</v>
      </c>
      <c r="F2514">
        <v>88101</v>
      </c>
      <c r="G2514">
        <v>1</v>
      </c>
      <c r="H2514">
        <v>7</v>
      </c>
      <c r="I2514">
        <v>105</v>
      </c>
      <c r="J2514">
        <v>145</v>
      </c>
      <c r="K2514">
        <v>20190716</v>
      </c>
      <c r="L2514" s="78">
        <v>0</v>
      </c>
      <c r="M2514">
        <v>8</v>
      </c>
      <c r="AC2514" s="79">
        <f t="shared" si="300"/>
        <v>43662</v>
      </c>
      <c r="AD2514">
        <f t="shared" si="301"/>
        <v>7</v>
      </c>
      <c r="AE2514">
        <f t="shared" si="302"/>
        <v>2019</v>
      </c>
    </row>
    <row r="2515" spans="1:31" x14ac:dyDescent="0.25">
      <c r="A2515" t="s">
        <v>51</v>
      </c>
      <c r="B2515" t="s">
        <v>52</v>
      </c>
      <c r="C2515">
        <v>2</v>
      </c>
      <c r="D2515">
        <v>90</v>
      </c>
      <c r="E2515">
        <v>35</v>
      </c>
      <c r="F2515">
        <v>88101</v>
      </c>
      <c r="G2515">
        <v>1</v>
      </c>
      <c r="H2515">
        <v>7</v>
      </c>
      <c r="I2515">
        <v>105</v>
      </c>
      <c r="J2515">
        <v>145</v>
      </c>
      <c r="K2515">
        <v>20190717</v>
      </c>
      <c r="L2515" s="78">
        <v>0</v>
      </c>
      <c r="M2515">
        <v>10</v>
      </c>
      <c r="AC2515" s="79">
        <f t="shared" si="300"/>
        <v>43663</v>
      </c>
      <c r="AD2515">
        <f t="shared" si="301"/>
        <v>7</v>
      </c>
      <c r="AE2515">
        <f t="shared" si="302"/>
        <v>2019</v>
      </c>
    </row>
    <row r="2516" spans="1:31" x14ac:dyDescent="0.25">
      <c r="A2516" t="s">
        <v>51</v>
      </c>
      <c r="B2516" t="s">
        <v>52</v>
      </c>
      <c r="C2516">
        <v>2</v>
      </c>
      <c r="D2516">
        <v>90</v>
      </c>
      <c r="E2516">
        <v>35</v>
      </c>
      <c r="F2516">
        <v>88101</v>
      </c>
      <c r="G2516">
        <v>1</v>
      </c>
      <c r="H2516">
        <v>7</v>
      </c>
      <c r="I2516">
        <v>105</v>
      </c>
      <c r="J2516">
        <v>145</v>
      </c>
      <c r="K2516">
        <v>20190718</v>
      </c>
      <c r="L2516" s="78">
        <v>0</v>
      </c>
      <c r="N2516" t="s">
        <v>62</v>
      </c>
      <c r="AC2516" s="79">
        <f t="shared" si="300"/>
        <v>43664</v>
      </c>
      <c r="AD2516">
        <f t="shared" si="301"/>
        <v>7</v>
      </c>
      <c r="AE2516">
        <f t="shared" si="302"/>
        <v>2019</v>
      </c>
    </row>
    <row r="2517" spans="1:31" x14ac:dyDescent="0.25">
      <c r="A2517" t="s">
        <v>51</v>
      </c>
      <c r="B2517" t="s">
        <v>52</v>
      </c>
      <c r="C2517">
        <v>2</v>
      </c>
      <c r="D2517">
        <v>90</v>
      </c>
      <c r="E2517">
        <v>35</v>
      </c>
      <c r="F2517">
        <v>88101</v>
      </c>
      <c r="G2517">
        <v>1</v>
      </c>
      <c r="H2517">
        <v>7</v>
      </c>
      <c r="I2517">
        <v>105</v>
      </c>
      <c r="J2517">
        <v>145</v>
      </c>
      <c r="K2517">
        <v>20190719</v>
      </c>
      <c r="L2517" s="78">
        <v>0</v>
      </c>
      <c r="M2517">
        <v>6</v>
      </c>
      <c r="AC2517" s="79">
        <f t="shared" si="300"/>
        <v>43665</v>
      </c>
      <c r="AD2517">
        <f t="shared" si="301"/>
        <v>7</v>
      </c>
      <c r="AE2517">
        <f t="shared" si="302"/>
        <v>2019</v>
      </c>
    </row>
    <row r="2518" spans="1:31" x14ac:dyDescent="0.25">
      <c r="A2518" t="s">
        <v>51</v>
      </c>
      <c r="B2518" t="s">
        <v>52</v>
      </c>
      <c r="C2518">
        <v>2</v>
      </c>
      <c r="D2518">
        <v>90</v>
      </c>
      <c r="E2518">
        <v>35</v>
      </c>
      <c r="F2518">
        <v>88101</v>
      </c>
      <c r="G2518">
        <v>1</v>
      </c>
      <c r="H2518">
        <v>7</v>
      </c>
      <c r="I2518">
        <v>105</v>
      </c>
      <c r="J2518">
        <v>145</v>
      </c>
      <c r="K2518">
        <v>20190720</v>
      </c>
      <c r="L2518" s="78">
        <v>0</v>
      </c>
      <c r="M2518">
        <v>12</v>
      </c>
      <c r="AC2518" s="79">
        <f t="shared" si="300"/>
        <v>43666</v>
      </c>
      <c r="AD2518">
        <f t="shared" si="301"/>
        <v>7</v>
      </c>
      <c r="AE2518">
        <f t="shared" si="302"/>
        <v>2019</v>
      </c>
    </row>
    <row r="2519" spans="1:31" x14ac:dyDescent="0.25">
      <c r="A2519" t="s">
        <v>51</v>
      </c>
      <c r="B2519" t="s">
        <v>52</v>
      </c>
      <c r="C2519">
        <v>2</v>
      </c>
      <c r="D2519">
        <v>90</v>
      </c>
      <c r="E2519">
        <v>35</v>
      </c>
      <c r="F2519">
        <v>88101</v>
      </c>
      <c r="G2519">
        <v>1</v>
      </c>
      <c r="H2519">
        <v>7</v>
      </c>
      <c r="I2519">
        <v>105</v>
      </c>
      <c r="J2519">
        <v>145</v>
      </c>
      <c r="K2519">
        <v>20190721</v>
      </c>
      <c r="L2519" s="78">
        <v>0</v>
      </c>
      <c r="M2519">
        <v>8</v>
      </c>
      <c r="AC2519" s="79">
        <f t="shared" si="300"/>
        <v>43667</v>
      </c>
      <c r="AD2519">
        <f t="shared" si="301"/>
        <v>7</v>
      </c>
      <c r="AE2519">
        <f t="shared" si="302"/>
        <v>2019</v>
      </c>
    </row>
    <row r="2520" spans="1:31" x14ac:dyDescent="0.25">
      <c r="A2520" t="s">
        <v>51</v>
      </c>
      <c r="B2520" t="s">
        <v>52</v>
      </c>
      <c r="C2520">
        <v>2</v>
      </c>
      <c r="D2520">
        <v>90</v>
      </c>
      <c r="E2520">
        <v>35</v>
      </c>
      <c r="F2520">
        <v>88101</v>
      </c>
      <c r="G2520">
        <v>1</v>
      </c>
      <c r="H2520">
        <v>7</v>
      </c>
      <c r="I2520">
        <v>105</v>
      </c>
      <c r="J2520">
        <v>145</v>
      </c>
      <c r="K2520">
        <v>20190722</v>
      </c>
      <c r="L2520" s="78">
        <v>0</v>
      </c>
      <c r="M2520">
        <v>14</v>
      </c>
      <c r="AC2520" s="79">
        <f t="shared" si="300"/>
        <v>43668</v>
      </c>
      <c r="AD2520">
        <f t="shared" si="301"/>
        <v>7</v>
      </c>
      <c r="AE2520">
        <f t="shared" si="302"/>
        <v>2019</v>
      </c>
    </row>
    <row r="2521" spans="1:31" x14ac:dyDescent="0.25">
      <c r="A2521" t="s">
        <v>51</v>
      </c>
      <c r="B2521" t="s">
        <v>52</v>
      </c>
      <c r="C2521">
        <v>2</v>
      </c>
      <c r="D2521">
        <v>90</v>
      </c>
      <c r="E2521">
        <v>35</v>
      </c>
      <c r="F2521">
        <v>88101</v>
      </c>
      <c r="G2521">
        <v>1</v>
      </c>
      <c r="H2521">
        <v>7</v>
      </c>
      <c r="I2521">
        <v>105</v>
      </c>
      <c r="J2521">
        <v>145</v>
      </c>
      <c r="K2521">
        <v>20190723</v>
      </c>
      <c r="L2521" s="78">
        <v>0</v>
      </c>
      <c r="M2521">
        <v>30</v>
      </c>
      <c r="AC2521" s="79">
        <f t="shared" si="300"/>
        <v>43669</v>
      </c>
      <c r="AD2521">
        <f t="shared" si="301"/>
        <v>7</v>
      </c>
      <c r="AE2521">
        <f t="shared" si="302"/>
        <v>2019</v>
      </c>
    </row>
    <row r="2522" spans="1:31" x14ac:dyDescent="0.25">
      <c r="A2522" t="s">
        <v>51</v>
      </c>
      <c r="B2522" t="s">
        <v>52</v>
      </c>
      <c r="C2522">
        <v>2</v>
      </c>
      <c r="D2522">
        <v>90</v>
      </c>
      <c r="E2522">
        <v>35</v>
      </c>
      <c r="F2522">
        <v>88101</v>
      </c>
      <c r="G2522">
        <v>1</v>
      </c>
      <c r="H2522">
        <v>7</v>
      </c>
      <c r="I2522">
        <v>105</v>
      </c>
      <c r="J2522">
        <v>145</v>
      </c>
      <c r="K2522">
        <v>20190724</v>
      </c>
      <c r="L2522" s="78">
        <v>0</v>
      </c>
      <c r="M2522">
        <v>21</v>
      </c>
      <c r="AC2522" s="79">
        <f t="shared" si="300"/>
        <v>43670</v>
      </c>
      <c r="AD2522">
        <f t="shared" si="301"/>
        <v>7</v>
      </c>
      <c r="AE2522">
        <f t="shared" si="302"/>
        <v>2019</v>
      </c>
    </row>
    <row r="2523" spans="1:31" x14ac:dyDescent="0.25">
      <c r="A2523" t="s">
        <v>51</v>
      </c>
      <c r="B2523" t="s">
        <v>52</v>
      </c>
      <c r="C2523">
        <v>2</v>
      </c>
      <c r="D2523">
        <v>90</v>
      </c>
      <c r="E2523">
        <v>35</v>
      </c>
      <c r="F2523">
        <v>88101</v>
      </c>
      <c r="G2523">
        <v>1</v>
      </c>
      <c r="H2523">
        <v>7</v>
      </c>
      <c r="I2523">
        <v>105</v>
      </c>
      <c r="J2523">
        <v>145</v>
      </c>
      <c r="K2523">
        <v>20190725</v>
      </c>
      <c r="L2523" s="78">
        <v>0</v>
      </c>
      <c r="M2523">
        <v>10</v>
      </c>
      <c r="AC2523" s="79">
        <f t="shared" si="300"/>
        <v>43671</v>
      </c>
      <c r="AD2523">
        <f t="shared" si="301"/>
        <v>7</v>
      </c>
      <c r="AE2523">
        <f t="shared" si="302"/>
        <v>2019</v>
      </c>
    </row>
    <row r="2524" spans="1:31" x14ac:dyDescent="0.25">
      <c r="A2524" t="s">
        <v>51</v>
      </c>
      <c r="B2524" t="s">
        <v>52</v>
      </c>
      <c r="C2524">
        <v>2</v>
      </c>
      <c r="D2524">
        <v>90</v>
      </c>
      <c r="E2524">
        <v>35</v>
      </c>
      <c r="F2524">
        <v>88101</v>
      </c>
      <c r="G2524">
        <v>1</v>
      </c>
      <c r="H2524">
        <v>7</v>
      </c>
      <c r="I2524">
        <v>105</v>
      </c>
      <c r="J2524">
        <v>145</v>
      </c>
      <c r="K2524">
        <v>20190726</v>
      </c>
      <c r="L2524" s="78">
        <v>0</v>
      </c>
      <c r="M2524">
        <v>16</v>
      </c>
      <c r="AC2524" s="79">
        <f t="shared" si="300"/>
        <v>43672</v>
      </c>
      <c r="AD2524">
        <f t="shared" si="301"/>
        <v>7</v>
      </c>
      <c r="AE2524">
        <f t="shared" si="302"/>
        <v>2019</v>
      </c>
    </row>
    <row r="2525" spans="1:31" x14ac:dyDescent="0.25">
      <c r="A2525" t="s">
        <v>51</v>
      </c>
      <c r="B2525" t="s">
        <v>52</v>
      </c>
      <c r="C2525">
        <v>2</v>
      </c>
      <c r="D2525">
        <v>90</v>
      </c>
      <c r="E2525">
        <v>35</v>
      </c>
      <c r="F2525">
        <v>88101</v>
      </c>
      <c r="G2525">
        <v>1</v>
      </c>
      <c r="H2525">
        <v>7</v>
      </c>
      <c r="I2525">
        <v>105</v>
      </c>
      <c r="J2525">
        <v>145</v>
      </c>
      <c r="K2525">
        <v>20190727</v>
      </c>
      <c r="L2525" s="78">
        <v>0</v>
      </c>
      <c r="M2525">
        <v>8</v>
      </c>
      <c r="AC2525" s="79">
        <f t="shared" si="300"/>
        <v>43673</v>
      </c>
      <c r="AD2525">
        <f t="shared" si="301"/>
        <v>7</v>
      </c>
      <c r="AE2525">
        <f t="shared" si="302"/>
        <v>2019</v>
      </c>
    </row>
    <row r="2526" spans="1:31" x14ac:dyDescent="0.25">
      <c r="A2526" t="s">
        <v>51</v>
      </c>
      <c r="B2526" t="s">
        <v>52</v>
      </c>
      <c r="C2526">
        <v>2</v>
      </c>
      <c r="D2526">
        <v>90</v>
      </c>
      <c r="E2526">
        <v>35</v>
      </c>
      <c r="F2526">
        <v>88101</v>
      </c>
      <c r="G2526">
        <v>1</v>
      </c>
      <c r="H2526">
        <v>7</v>
      </c>
      <c r="I2526">
        <v>105</v>
      </c>
      <c r="J2526">
        <v>145</v>
      </c>
      <c r="K2526">
        <v>20190728</v>
      </c>
      <c r="L2526" s="78">
        <v>0</v>
      </c>
      <c r="M2526">
        <v>4</v>
      </c>
      <c r="AC2526" s="79">
        <f t="shared" si="300"/>
        <v>43674</v>
      </c>
      <c r="AD2526">
        <f t="shared" si="301"/>
        <v>7</v>
      </c>
      <c r="AE2526">
        <f t="shared" si="302"/>
        <v>2019</v>
      </c>
    </row>
    <row r="2527" spans="1:31" x14ac:dyDescent="0.25">
      <c r="A2527" t="s">
        <v>51</v>
      </c>
      <c r="B2527" t="s">
        <v>52</v>
      </c>
      <c r="C2527">
        <v>2</v>
      </c>
      <c r="D2527">
        <v>90</v>
      </c>
      <c r="E2527">
        <v>35</v>
      </c>
      <c r="F2527">
        <v>88101</v>
      </c>
      <c r="G2527">
        <v>1</v>
      </c>
      <c r="H2527">
        <v>7</v>
      </c>
      <c r="I2527">
        <v>105</v>
      </c>
      <c r="J2527">
        <v>145</v>
      </c>
      <c r="K2527">
        <v>20190729</v>
      </c>
      <c r="L2527" s="78">
        <v>0</v>
      </c>
      <c r="M2527">
        <v>4</v>
      </c>
      <c r="AC2527" s="79">
        <f t="shared" si="300"/>
        <v>43675</v>
      </c>
      <c r="AD2527">
        <f t="shared" si="301"/>
        <v>7</v>
      </c>
      <c r="AE2527">
        <f t="shared" si="302"/>
        <v>2019</v>
      </c>
    </row>
    <row r="2528" spans="1:31" x14ac:dyDescent="0.25">
      <c r="A2528" t="s">
        <v>51</v>
      </c>
      <c r="B2528" t="s">
        <v>52</v>
      </c>
      <c r="C2528">
        <v>2</v>
      </c>
      <c r="D2528">
        <v>90</v>
      </c>
      <c r="E2528">
        <v>35</v>
      </c>
      <c r="F2528">
        <v>88101</v>
      </c>
      <c r="G2528">
        <v>1</v>
      </c>
      <c r="H2528">
        <v>7</v>
      </c>
      <c r="I2528">
        <v>105</v>
      </c>
      <c r="J2528">
        <v>145</v>
      </c>
      <c r="K2528">
        <v>20190730</v>
      </c>
      <c r="L2528" s="78">
        <v>0</v>
      </c>
      <c r="M2528">
        <v>6</v>
      </c>
      <c r="AC2528" s="79">
        <f t="shared" si="300"/>
        <v>43676</v>
      </c>
      <c r="AD2528">
        <f t="shared" si="301"/>
        <v>7</v>
      </c>
      <c r="AE2528">
        <f t="shared" si="302"/>
        <v>2019</v>
      </c>
    </row>
    <row r="2529" spans="1:31" x14ac:dyDescent="0.25">
      <c r="A2529" t="s">
        <v>51</v>
      </c>
      <c r="B2529" t="s">
        <v>52</v>
      </c>
      <c r="C2529">
        <v>2</v>
      </c>
      <c r="D2529">
        <v>90</v>
      </c>
      <c r="E2529">
        <v>35</v>
      </c>
      <c r="F2529">
        <v>88101</v>
      </c>
      <c r="G2529">
        <v>1</v>
      </c>
      <c r="H2529">
        <v>7</v>
      </c>
      <c r="I2529">
        <v>105</v>
      </c>
      <c r="J2529">
        <v>145</v>
      </c>
      <c r="K2529">
        <v>20190731</v>
      </c>
      <c r="L2529" s="78">
        <v>0</v>
      </c>
      <c r="M2529">
        <v>8</v>
      </c>
      <c r="AC2529" s="79">
        <f t="shared" si="300"/>
        <v>43677</v>
      </c>
      <c r="AD2529">
        <f t="shared" si="301"/>
        <v>7</v>
      </c>
      <c r="AE2529">
        <f t="shared" si="302"/>
        <v>2019</v>
      </c>
    </row>
    <row r="2530" spans="1:31" x14ac:dyDescent="0.25">
      <c r="A2530" t="s">
        <v>51</v>
      </c>
      <c r="B2530" t="s">
        <v>52</v>
      </c>
      <c r="C2530">
        <v>2</v>
      </c>
      <c r="D2530">
        <v>90</v>
      </c>
      <c r="E2530">
        <v>35</v>
      </c>
      <c r="F2530">
        <v>88101</v>
      </c>
      <c r="G2530">
        <v>1</v>
      </c>
      <c r="H2530">
        <v>7</v>
      </c>
      <c r="I2530">
        <v>105</v>
      </c>
      <c r="J2530">
        <v>145</v>
      </c>
      <c r="K2530">
        <v>20190801</v>
      </c>
      <c r="L2530" s="78">
        <v>0</v>
      </c>
      <c r="M2530">
        <v>10</v>
      </c>
      <c r="AC2530" s="79">
        <f t="shared" si="300"/>
        <v>43678</v>
      </c>
      <c r="AD2530">
        <f t="shared" si="301"/>
        <v>8</v>
      </c>
      <c r="AE2530">
        <f t="shared" si="302"/>
        <v>2019</v>
      </c>
    </row>
    <row r="2531" spans="1:31" x14ac:dyDescent="0.25">
      <c r="A2531" t="s">
        <v>51</v>
      </c>
      <c r="B2531" t="s">
        <v>52</v>
      </c>
      <c r="C2531">
        <v>2</v>
      </c>
      <c r="D2531">
        <v>90</v>
      </c>
      <c r="E2531">
        <v>35</v>
      </c>
      <c r="F2531">
        <v>88101</v>
      </c>
      <c r="G2531">
        <v>1</v>
      </c>
      <c r="H2531">
        <v>7</v>
      </c>
      <c r="I2531">
        <v>105</v>
      </c>
      <c r="J2531">
        <v>145</v>
      </c>
      <c r="K2531">
        <v>20190802</v>
      </c>
      <c r="L2531" s="78">
        <v>0</v>
      </c>
      <c r="M2531">
        <v>10</v>
      </c>
      <c r="AC2531" s="79">
        <f t="shared" si="300"/>
        <v>43679</v>
      </c>
      <c r="AD2531">
        <f t="shared" si="301"/>
        <v>8</v>
      </c>
      <c r="AE2531">
        <f t="shared" si="302"/>
        <v>2019</v>
      </c>
    </row>
    <row r="2532" spans="1:31" x14ac:dyDescent="0.25">
      <c r="A2532" t="s">
        <v>51</v>
      </c>
      <c r="B2532" t="s">
        <v>52</v>
      </c>
      <c r="C2532">
        <v>2</v>
      </c>
      <c r="D2532">
        <v>90</v>
      </c>
      <c r="E2532">
        <v>35</v>
      </c>
      <c r="F2532">
        <v>88101</v>
      </c>
      <c r="G2532">
        <v>1</v>
      </c>
      <c r="H2532">
        <v>7</v>
      </c>
      <c r="I2532">
        <v>105</v>
      </c>
      <c r="J2532">
        <v>145</v>
      </c>
      <c r="K2532">
        <v>20190803</v>
      </c>
      <c r="L2532" s="78">
        <v>0</v>
      </c>
      <c r="M2532">
        <v>1</v>
      </c>
      <c r="AC2532" s="79">
        <f t="shared" si="300"/>
        <v>43680</v>
      </c>
      <c r="AD2532">
        <f t="shared" si="301"/>
        <v>8</v>
      </c>
      <c r="AE2532">
        <f t="shared" si="302"/>
        <v>2019</v>
      </c>
    </row>
    <row r="2533" spans="1:31" x14ac:dyDescent="0.25">
      <c r="A2533" t="s">
        <v>51</v>
      </c>
      <c r="B2533" t="s">
        <v>52</v>
      </c>
      <c r="C2533">
        <v>2</v>
      </c>
      <c r="D2533">
        <v>90</v>
      </c>
      <c r="E2533">
        <v>35</v>
      </c>
      <c r="F2533">
        <v>88101</v>
      </c>
      <c r="G2533">
        <v>1</v>
      </c>
      <c r="H2533">
        <v>7</v>
      </c>
      <c r="I2533">
        <v>105</v>
      </c>
      <c r="J2533">
        <v>145</v>
      </c>
      <c r="K2533">
        <v>20190804</v>
      </c>
      <c r="L2533" s="78">
        <v>0</v>
      </c>
      <c r="M2533">
        <v>1</v>
      </c>
      <c r="AC2533" s="79">
        <f t="shared" si="300"/>
        <v>43681</v>
      </c>
      <c r="AD2533">
        <f t="shared" si="301"/>
        <v>8</v>
      </c>
      <c r="AE2533">
        <f t="shared" si="302"/>
        <v>2019</v>
      </c>
    </row>
    <row r="2534" spans="1:31" x14ac:dyDescent="0.25">
      <c r="A2534" t="s">
        <v>51</v>
      </c>
      <c r="B2534" t="s">
        <v>52</v>
      </c>
      <c r="C2534">
        <v>2</v>
      </c>
      <c r="D2534">
        <v>90</v>
      </c>
      <c r="E2534">
        <v>35</v>
      </c>
      <c r="F2534">
        <v>88101</v>
      </c>
      <c r="G2534">
        <v>1</v>
      </c>
      <c r="H2534">
        <v>7</v>
      </c>
      <c r="I2534">
        <v>105</v>
      </c>
      <c r="J2534">
        <v>145</v>
      </c>
      <c r="K2534">
        <v>20190805</v>
      </c>
      <c r="L2534" s="78">
        <v>0</v>
      </c>
      <c r="M2534">
        <v>1</v>
      </c>
      <c r="AC2534" s="79">
        <f t="shared" si="300"/>
        <v>43682</v>
      </c>
      <c r="AD2534">
        <f t="shared" si="301"/>
        <v>8</v>
      </c>
      <c r="AE2534">
        <f t="shared" si="302"/>
        <v>2019</v>
      </c>
    </row>
    <row r="2535" spans="1:31" x14ac:dyDescent="0.25">
      <c r="A2535" t="s">
        <v>51</v>
      </c>
      <c r="B2535" t="s">
        <v>52</v>
      </c>
      <c r="C2535">
        <v>2</v>
      </c>
      <c r="D2535">
        <v>90</v>
      </c>
      <c r="E2535">
        <v>35</v>
      </c>
      <c r="F2535">
        <v>88101</v>
      </c>
      <c r="G2535">
        <v>1</v>
      </c>
      <c r="H2535">
        <v>7</v>
      </c>
      <c r="I2535">
        <v>105</v>
      </c>
      <c r="J2535">
        <v>145</v>
      </c>
      <c r="K2535">
        <v>20190806</v>
      </c>
      <c r="L2535" s="78">
        <v>0</v>
      </c>
      <c r="M2535">
        <v>1</v>
      </c>
      <c r="AC2535" s="79">
        <f t="shared" si="300"/>
        <v>43683</v>
      </c>
      <c r="AD2535">
        <f t="shared" si="301"/>
        <v>8</v>
      </c>
      <c r="AE2535">
        <f t="shared" si="302"/>
        <v>2019</v>
      </c>
    </row>
    <row r="2536" spans="1:31" x14ac:dyDescent="0.25">
      <c r="A2536" t="s">
        <v>51</v>
      </c>
      <c r="B2536" t="s">
        <v>52</v>
      </c>
      <c r="C2536">
        <v>2</v>
      </c>
      <c r="D2536">
        <v>90</v>
      </c>
      <c r="E2536">
        <v>35</v>
      </c>
      <c r="F2536">
        <v>88101</v>
      </c>
      <c r="G2536">
        <v>1</v>
      </c>
      <c r="H2536">
        <v>7</v>
      </c>
      <c r="I2536">
        <v>105</v>
      </c>
      <c r="J2536">
        <v>145</v>
      </c>
      <c r="K2536">
        <v>20190807</v>
      </c>
      <c r="L2536" s="78">
        <v>0</v>
      </c>
      <c r="M2536">
        <v>3</v>
      </c>
      <c r="Q2536">
        <v>3</v>
      </c>
      <c r="AC2536" s="79">
        <f t="shared" si="300"/>
        <v>43684</v>
      </c>
      <c r="AD2536">
        <f t="shared" si="301"/>
        <v>8</v>
      </c>
      <c r="AE2536">
        <f t="shared" si="302"/>
        <v>2019</v>
      </c>
    </row>
    <row r="2537" spans="1:31" x14ac:dyDescent="0.25">
      <c r="A2537" t="s">
        <v>51</v>
      </c>
      <c r="B2537" t="s">
        <v>52</v>
      </c>
      <c r="C2537">
        <v>2</v>
      </c>
      <c r="D2537">
        <v>90</v>
      </c>
      <c r="E2537">
        <v>35</v>
      </c>
      <c r="F2537">
        <v>88101</v>
      </c>
      <c r="G2537">
        <v>1</v>
      </c>
      <c r="H2537">
        <v>7</v>
      </c>
      <c r="I2537">
        <v>105</v>
      </c>
      <c r="J2537">
        <v>145</v>
      </c>
      <c r="K2537">
        <v>20190808</v>
      </c>
      <c r="L2537" s="78">
        <v>0</v>
      </c>
      <c r="M2537">
        <v>3</v>
      </c>
      <c r="AC2537" s="79">
        <f t="shared" si="300"/>
        <v>43685</v>
      </c>
      <c r="AD2537">
        <f t="shared" si="301"/>
        <v>8</v>
      </c>
      <c r="AE2537">
        <f t="shared" si="302"/>
        <v>2019</v>
      </c>
    </row>
    <row r="2538" spans="1:31" x14ac:dyDescent="0.25">
      <c r="A2538" t="s">
        <v>51</v>
      </c>
      <c r="B2538" t="s">
        <v>52</v>
      </c>
      <c r="C2538">
        <v>2</v>
      </c>
      <c r="D2538">
        <v>90</v>
      </c>
      <c r="E2538">
        <v>35</v>
      </c>
      <c r="F2538">
        <v>88101</v>
      </c>
      <c r="G2538">
        <v>1</v>
      </c>
      <c r="H2538">
        <v>7</v>
      </c>
      <c r="I2538">
        <v>105</v>
      </c>
      <c r="J2538">
        <v>145</v>
      </c>
      <c r="K2538">
        <v>20190809</v>
      </c>
      <c r="L2538" s="78">
        <v>0</v>
      </c>
      <c r="M2538">
        <v>3</v>
      </c>
      <c r="AC2538" s="79">
        <f t="shared" si="300"/>
        <v>43686</v>
      </c>
      <c r="AD2538">
        <f t="shared" si="301"/>
        <v>8</v>
      </c>
      <c r="AE2538">
        <f t="shared" si="302"/>
        <v>2019</v>
      </c>
    </row>
    <row r="2539" spans="1:31" x14ac:dyDescent="0.25">
      <c r="A2539" t="s">
        <v>51</v>
      </c>
      <c r="B2539" t="s">
        <v>52</v>
      </c>
      <c r="C2539">
        <v>2</v>
      </c>
      <c r="D2539">
        <v>90</v>
      </c>
      <c r="E2539">
        <v>35</v>
      </c>
      <c r="F2539">
        <v>88101</v>
      </c>
      <c r="G2539">
        <v>1</v>
      </c>
      <c r="H2539">
        <v>7</v>
      </c>
      <c r="I2539">
        <v>105</v>
      </c>
      <c r="J2539">
        <v>145</v>
      </c>
      <c r="K2539">
        <v>20190810</v>
      </c>
      <c r="L2539" s="78">
        <v>0</v>
      </c>
      <c r="M2539">
        <v>5</v>
      </c>
      <c r="AC2539" s="79">
        <f t="shared" si="300"/>
        <v>43687</v>
      </c>
      <c r="AD2539">
        <f t="shared" si="301"/>
        <v>8</v>
      </c>
      <c r="AE2539">
        <f t="shared" si="302"/>
        <v>2019</v>
      </c>
    </row>
    <row r="2540" spans="1:31" x14ac:dyDescent="0.25">
      <c r="A2540" t="s">
        <v>51</v>
      </c>
      <c r="B2540" t="s">
        <v>52</v>
      </c>
      <c r="C2540">
        <v>2</v>
      </c>
      <c r="D2540">
        <v>90</v>
      </c>
      <c r="E2540">
        <v>35</v>
      </c>
      <c r="F2540">
        <v>88101</v>
      </c>
      <c r="G2540">
        <v>1</v>
      </c>
      <c r="H2540">
        <v>7</v>
      </c>
      <c r="I2540">
        <v>105</v>
      </c>
      <c r="J2540">
        <v>145</v>
      </c>
      <c r="K2540">
        <v>20190811</v>
      </c>
      <c r="L2540" s="78">
        <v>0</v>
      </c>
      <c r="M2540">
        <v>4</v>
      </c>
      <c r="AC2540" s="79">
        <f t="shared" si="300"/>
        <v>43688</v>
      </c>
      <c r="AD2540">
        <f t="shared" si="301"/>
        <v>8</v>
      </c>
      <c r="AE2540">
        <f t="shared" si="302"/>
        <v>2019</v>
      </c>
    </row>
    <row r="2541" spans="1:31" x14ac:dyDescent="0.25">
      <c r="A2541" t="s">
        <v>51</v>
      </c>
      <c r="B2541" t="s">
        <v>52</v>
      </c>
      <c r="C2541">
        <v>2</v>
      </c>
      <c r="D2541">
        <v>90</v>
      </c>
      <c r="E2541">
        <v>35</v>
      </c>
      <c r="F2541">
        <v>88101</v>
      </c>
      <c r="G2541">
        <v>1</v>
      </c>
      <c r="H2541">
        <v>7</v>
      </c>
      <c r="I2541">
        <v>105</v>
      </c>
      <c r="J2541">
        <v>145</v>
      </c>
      <c r="K2541">
        <v>20190812</v>
      </c>
      <c r="L2541" s="78">
        <v>0</v>
      </c>
      <c r="M2541">
        <v>5</v>
      </c>
      <c r="AC2541" s="79">
        <f t="shared" si="300"/>
        <v>43689</v>
      </c>
      <c r="AD2541">
        <f t="shared" si="301"/>
        <v>8</v>
      </c>
      <c r="AE2541">
        <f t="shared" si="302"/>
        <v>2019</v>
      </c>
    </row>
    <row r="2542" spans="1:31" x14ac:dyDescent="0.25">
      <c r="A2542" t="s">
        <v>51</v>
      </c>
      <c r="B2542" t="s">
        <v>52</v>
      </c>
      <c r="C2542">
        <v>2</v>
      </c>
      <c r="D2542">
        <v>90</v>
      </c>
      <c r="E2542">
        <v>35</v>
      </c>
      <c r="F2542">
        <v>88101</v>
      </c>
      <c r="G2542">
        <v>1</v>
      </c>
      <c r="H2542">
        <v>7</v>
      </c>
      <c r="I2542">
        <v>105</v>
      </c>
      <c r="J2542">
        <v>145</v>
      </c>
      <c r="K2542">
        <v>20190813</v>
      </c>
      <c r="L2542" s="78">
        <v>0</v>
      </c>
      <c r="M2542">
        <v>2</v>
      </c>
      <c r="AC2542" s="79">
        <f t="shared" si="300"/>
        <v>43690</v>
      </c>
      <c r="AD2542">
        <f t="shared" si="301"/>
        <v>8</v>
      </c>
      <c r="AE2542">
        <f t="shared" si="302"/>
        <v>2019</v>
      </c>
    </row>
    <row r="2543" spans="1:31" x14ac:dyDescent="0.25">
      <c r="A2543" t="s">
        <v>51</v>
      </c>
      <c r="B2543" t="s">
        <v>52</v>
      </c>
      <c r="C2543">
        <v>2</v>
      </c>
      <c r="D2543">
        <v>90</v>
      </c>
      <c r="E2543">
        <v>35</v>
      </c>
      <c r="F2543">
        <v>88101</v>
      </c>
      <c r="G2543">
        <v>1</v>
      </c>
      <c r="H2543">
        <v>7</v>
      </c>
      <c r="I2543">
        <v>105</v>
      </c>
      <c r="J2543">
        <v>145</v>
      </c>
      <c r="K2543">
        <v>20190814</v>
      </c>
      <c r="L2543" s="78">
        <v>0</v>
      </c>
      <c r="M2543">
        <v>2</v>
      </c>
      <c r="AC2543" s="79">
        <f t="shared" si="300"/>
        <v>43691</v>
      </c>
      <c r="AD2543">
        <f t="shared" si="301"/>
        <v>8</v>
      </c>
      <c r="AE2543">
        <f t="shared" si="302"/>
        <v>2019</v>
      </c>
    </row>
    <row r="2544" spans="1:31" x14ac:dyDescent="0.25">
      <c r="A2544" t="s">
        <v>51</v>
      </c>
      <c r="B2544" t="s">
        <v>52</v>
      </c>
      <c r="C2544">
        <v>2</v>
      </c>
      <c r="D2544">
        <v>90</v>
      </c>
      <c r="E2544">
        <v>35</v>
      </c>
      <c r="F2544">
        <v>88101</v>
      </c>
      <c r="G2544">
        <v>1</v>
      </c>
      <c r="H2544">
        <v>7</v>
      </c>
      <c r="I2544">
        <v>105</v>
      </c>
      <c r="J2544">
        <v>145</v>
      </c>
      <c r="K2544">
        <v>20190815</v>
      </c>
      <c r="L2544" s="78">
        <v>0</v>
      </c>
      <c r="M2544">
        <v>2</v>
      </c>
      <c r="AC2544" s="79">
        <f t="shared" si="300"/>
        <v>43692</v>
      </c>
      <c r="AD2544">
        <f t="shared" si="301"/>
        <v>8</v>
      </c>
      <c r="AE2544">
        <f t="shared" si="302"/>
        <v>2019</v>
      </c>
    </row>
    <row r="2545" spans="1:31" x14ac:dyDescent="0.25">
      <c r="A2545" t="s">
        <v>51</v>
      </c>
      <c r="B2545" t="s">
        <v>52</v>
      </c>
      <c r="C2545">
        <v>2</v>
      </c>
      <c r="D2545">
        <v>90</v>
      </c>
      <c r="E2545">
        <v>35</v>
      </c>
      <c r="F2545">
        <v>88101</v>
      </c>
      <c r="G2545">
        <v>1</v>
      </c>
      <c r="H2545">
        <v>7</v>
      </c>
      <c r="I2545">
        <v>105</v>
      </c>
      <c r="J2545">
        <v>145</v>
      </c>
      <c r="K2545">
        <v>20190816</v>
      </c>
      <c r="L2545" s="78">
        <v>0</v>
      </c>
      <c r="N2545" t="s">
        <v>62</v>
      </c>
      <c r="AC2545" s="79">
        <f t="shared" si="300"/>
        <v>43693</v>
      </c>
      <c r="AD2545">
        <f t="shared" si="301"/>
        <v>8</v>
      </c>
      <c r="AE2545">
        <f t="shared" si="302"/>
        <v>2019</v>
      </c>
    </row>
    <row r="2546" spans="1:31" x14ac:dyDescent="0.25">
      <c r="A2546" t="s">
        <v>51</v>
      </c>
      <c r="B2546" t="s">
        <v>52</v>
      </c>
      <c r="C2546">
        <v>2</v>
      </c>
      <c r="D2546">
        <v>90</v>
      </c>
      <c r="E2546">
        <v>35</v>
      </c>
      <c r="F2546">
        <v>88101</v>
      </c>
      <c r="G2546">
        <v>1</v>
      </c>
      <c r="H2546">
        <v>7</v>
      </c>
      <c r="I2546">
        <v>105</v>
      </c>
      <c r="J2546">
        <v>145</v>
      </c>
      <c r="K2546">
        <v>20190817</v>
      </c>
      <c r="L2546" s="78">
        <v>0</v>
      </c>
      <c r="M2546">
        <v>2</v>
      </c>
      <c r="AC2546" s="79">
        <f t="shared" si="300"/>
        <v>43694</v>
      </c>
      <c r="AD2546">
        <f t="shared" si="301"/>
        <v>8</v>
      </c>
      <c r="AE2546">
        <f t="shared" si="302"/>
        <v>2019</v>
      </c>
    </row>
    <row r="2547" spans="1:31" x14ac:dyDescent="0.25">
      <c r="A2547" t="s">
        <v>51</v>
      </c>
      <c r="B2547" t="s">
        <v>52</v>
      </c>
      <c r="C2547">
        <v>2</v>
      </c>
      <c r="D2547">
        <v>90</v>
      </c>
      <c r="E2547">
        <v>35</v>
      </c>
      <c r="F2547">
        <v>88101</v>
      </c>
      <c r="G2547">
        <v>1</v>
      </c>
      <c r="H2547">
        <v>7</v>
      </c>
      <c r="I2547">
        <v>105</v>
      </c>
      <c r="J2547">
        <v>145</v>
      </c>
      <c r="K2547">
        <v>20190818</v>
      </c>
      <c r="L2547" s="78">
        <v>0</v>
      </c>
      <c r="M2547">
        <v>2</v>
      </c>
      <c r="AC2547" s="79">
        <f t="shared" si="300"/>
        <v>43695</v>
      </c>
      <c r="AD2547">
        <f t="shared" si="301"/>
        <v>8</v>
      </c>
      <c r="AE2547">
        <f t="shared" si="302"/>
        <v>2019</v>
      </c>
    </row>
    <row r="2548" spans="1:31" x14ac:dyDescent="0.25">
      <c r="A2548" t="s">
        <v>51</v>
      </c>
      <c r="B2548" t="s">
        <v>52</v>
      </c>
      <c r="C2548">
        <v>2</v>
      </c>
      <c r="D2548">
        <v>90</v>
      </c>
      <c r="E2548">
        <v>35</v>
      </c>
      <c r="F2548">
        <v>88101</v>
      </c>
      <c r="G2548">
        <v>1</v>
      </c>
      <c r="H2548">
        <v>7</v>
      </c>
      <c r="I2548">
        <v>105</v>
      </c>
      <c r="J2548">
        <v>145</v>
      </c>
      <c r="K2548">
        <v>20190819</v>
      </c>
      <c r="L2548" s="78">
        <v>0</v>
      </c>
      <c r="N2548" t="s">
        <v>62</v>
      </c>
      <c r="AC2548" s="79">
        <f t="shared" si="300"/>
        <v>43696</v>
      </c>
      <c r="AD2548">
        <f t="shared" si="301"/>
        <v>8</v>
      </c>
      <c r="AE2548">
        <f t="shared" si="302"/>
        <v>2019</v>
      </c>
    </row>
    <row r="2549" spans="1:31" x14ac:dyDescent="0.25">
      <c r="A2549" t="s">
        <v>51</v>
      </c>
      <c r="B2549" t="s">
        <v>52</v>
      </c>
      <c r="C2549">
        <v>2</v>
      </c>
      <c r="D2549">
        <v>90</v>
      </c>
      <c r="E2549">
        <v>35</v>
      </c>
      <c r="F2549">
        <v>88101</v>
      </c>
      <c r="G2549">
        <v>1</v>
      </c>
      <c r="H2549">
        <v>7</v>
      </c>
      <c r="I2549">
        <v>105</v>
      </c>
      <c r="J2549">
        <v>145</v>
      </c>
      <c r="K2549">
        <v>20190820</v>
      </c>
      <c r="L2549" s="78">
        <v>0</v>
      </c>
      <c r="M2549">
        <v>4</v>
      </c>
      <c r="AC2549" s="79">
        <f t="shared" si="300"/>
        <v>43697</v>
      </c>
      <c r="AD2549">
        <f t="shared" si="301"/>
        <v>8</v>
      </c>
      <c r="AE2549">
        <f t="shared" si="302"/>
        <v>2019</v>
      </c>
    </row>
    <row r="2550" spans="1:31" x14ac:dyDescent="0.25">
      <c r="A2550" t="s">
        <v>51</v>
      </c>
      <c r="B2550" t="s">
        <v>52</v>
      </c>
      <c r="C2550">
        <v>2</v>
      </c>
      <c r="D2550">
        <v>90</v>
      </c>
      <c r="E2550">
        <v>35</v>
      </c>
      <c r="F2550">
        <v>88101</v>
      </c>
      <c r="G2550">
        <v>1</v>
      </c>
      <c r="H2550">
        <v>7</v>
      </c>
      <c r="I2550">
        <v>105</v>
      </c>
      <c r="J2550">
        <v>145</v>
      </c>
      <c r="K2550">
        <v>20190821</v>
      </c>
      <c r="L2550" s="78">
        <v>0</v>
      </c>
      <c r="N2550" t="s">
        <v>66</v>
      </c>
      <c r="AC2550" s="79">
        <f t="shared" ref="AC2550:AC2564" si="303">DATE(LEFT(K2550,4),MID(K2550,5,2),RIGHT(K2550,2))</f>
        <v>43698</v>
      </c>
      <c r="AD2550">
        <f t="shared" ref="AD2550:AD2564" si="304">MONTH(AC2550)</f>
        <v>8</v>
      </c>
      <c r="AE2550">
        <f t="shared" ref="AE2550:AE2564" si="305">YEAR(AC2550)</f>
        <v>2019</v>
      </c>
    </row>
    <row r="2551" spans="1:31" x14ac:dyDescent="0.25">
      <c r="A2551" t="s">
        <v>51</v>
      </c>
      <c r="B2551" t="s">
        <v>52</v>
      </c>
      <c r="C2551">
        <v>2</v>
      </c>
      <c r="D2551">
        <v>90</v>
      </c>
      <c r="E2551">
        <v>35</v>
      </c>
      <c r="F2551">
        <v>88101</v>
      </c>
      <c r="G2551">
        <v>1</v>
      </c>
      <c r="H2551">
        <v>7</v>
      </c>
      <c r="I2551">
        <v>105</v>
      </c>
      <c r="J2551">
        <v>145</v>
      </c>
      <c r="K2551">
        <v>20190822</v>
      </c>
      <c r="L2551" s="78">
        <v>0</v>
      </c>
      <c r="M2551">
        <v>1</v>
      </c>
      <c r="AC2551" s="79">
        <f t="shared" si="303"/>
        <v>43699</v>
      </c>
      <c r="AD2551">
        <f t="shared" si="304"/>
        <v>8</v>
      </c>
      <c r="AE2551">
        <f t="shared" si="305"/>
        <v>2019</v>
      </c>
    </row>
    <row r="2552" spans="1:31" x14ac:dyDescent="0.25">
      <c r="A2552" t="s">
        <v>51</v>
      </c>
      <c r="B2552" t="s">
        <v>52</v>
      </c>
      <c r="C2552">
        <v>2</v>
      </c>
      <c r="D2552">
        <v>90</v>
      </c>
      <c r="E2552">
        <v>35</v>
      </c>
      <c r="F2552">
        <v>88101</v>
      </c>
      <c r="G2552">
        <v>1</v>
      </c>
      <c r="H2552">
        <v>7</v>
      </c>
      <c r="I2552">
        <v>105</v>
      </c>
      <c r="J2552">
        <v>145</v>
      </c>
      <c r="K2552">
        <v>20190823</v>
      </c>
      <c r="L2552" s="78">
        <v>0</v>
      </c>
      <c r="M2552">
        <v>7</v>
      </c>
      <c r="AC2552" s="79">
        <f t="shared" si="303"/>
        <v>43700</v>
      </c>
      <c r="AD2552">
        <f t="shared" si="304"/>
        <v>8</v>
      </c>
      <c r="AE2552">
        <f t="shared" si="305"/>
        <v>2019</v>
      </c>
    </row>
    <row r="2553" spans="1:31" x14ac:dyDescent="0.25">
      <c r="A2553" t="s">
        <v>51</v>
      </c>
      <c r="B2553" t="s">
        <v>52</v>
      </c>
      <c r="C2553">
        <v>2</v>
      </c>
      <c r="D2553">
        <v>90</v>
      </c>
      <c r="E2553">
        <v>35</v>
      </c>
      <c r="F2553">
        <v>88101</v>
      </c>
      <c r="G2553">
        <v>1</v>
      </c>
      <c r="H2553">
        <v>7</v>
      </c>
      <c r="I2553">
        <v>105</v>
      </c>
      <c r="J2553">
        <v>145</v>
      </c>
      <c r="K2553">
        <v>20190824</v>
      </c>
      <c r="L2553" s="78">
        <v>0</v>
      </c>
      <c r="M2553">
        <v>6</v>
      </c>
      <c r="AC2553" s="79">
        <f t="shared" si="303"/>
        <v>43701</v>
      </c>
      <c r="AD2553">
        <f t="shared" si="304"/>
        <v>8</v>
      </c>
      <c r="AE2553">
        <f t="shared" si="305"/>
        <v>2019</v>
      </c>
    </row>
    <row r="2554" spans="1:31" x14ac:dyDescent="0.25">
      <c r="A2554" t="s">
        <v>51</v>
      </c>
      <c r="B2554" t="s">
        <v>52</v>
      </c>
      <c r="C2554">
        <v>2</v>
      </c>
      <c r="D2554">
        <v>90</v>
      </c>
      <c r="E2554">
        <v>35</v>
      </c>
      <c r="F2554">
        <v>88101</v>
      </c>
      <c r="G2554">
        <v>1</v>
      </c>
      <c r="H2554">
        <v>7</v>
      </c>
      <c r="I2554">
        <v>105</v>
      </c>
      <c r="J2554">
        <v>145</v>
      </c>
      <c r="K2554">
        <v>20190825</v>
      </c>
      <c r="L2554" s="78">
        <v>0</v>
      </c>
      <c r="M2554">
        <v>5</v>
      </c>
      <c r="AC2554" s="79">
        <f t="shared" si="303"/>
        <v>43702</v>
      </c>
      <c r="AD2554">
        <f t="shared" si="304"/>
        <v>8</v>
      </c>
      <c r="AE2554">
        <f t="shared" si="305"/>
        <v>2019</v>
      </c>
    </row>
    <row r="2555" spans="1:31" x14ac:dyDescent="0.25">
      <c r="A2555" t="s">
        <v>51</v>
      </c>
      <c r="B2555" t="s">
        <v>52</v>
      </c>
      <c r="C2555">
        <v>2</v>
      </c>
      <c r="D2555">
        <v>90</v>
      </c>
      <c r="E2555">
        <v>35</v>
      </c>
      <c r="F2555">
        <v>88101</v>
      </c>
      <c r="G2555">
        <v>1</v>
      </c>
      <c r="H2555">
        <v>7</v>
      </c>
      <c r="I2555">
        <v>105</v>
      </c>
      <c r="J2555">
        <v>145</v>
      </c>
      <c r="K2555">
        <v>20190826</v>
      </c>
      <c r="L2555" s="78">
        <v>0</v>
      </c>
      <c r="M2555">
        <v>5</v>
      </c>
      <c r="AC2555" s="79">
        <f t="shared" si="303"/>
        <v>43703</v>
      </c>
      <c r="AD2555">
        <f t="shared" si="304"/>
        <v>8</v>
      </c>
      <c r="AE2555">
        <f t="shared" si="305"/>
        <v>2019</v>
      </c>
    </row>
    <row r="2556" spans="1:31" x14ac:dyDescent="0.25">
      <c r="A2556" t="s">
        <v>51</v>
      </c>
      <c r="B2556" t="s">
        <v>52</v>
      </c>
      <c r="C2556">
        <v>2</v>
      </c>
      <c r="D2556">
        <v>90</v>
      </c>
      <c r="E2556">
        <v>35</v>
      </c>
      <c r="F2556">
        <v>88101</v>
      </c>
      <c r="G2556">
        <v>1</v>
      </c>
      <c r="H2556">
        <v>7</v>
      </c>
      <c r="I2556">
        <v>105</v>
      </c>
      <c r="J2556">
        <v>145</v>
      </c>
      <c r="K2556">
        <v>20190827</v>
      </c>
      <c r="L2556" s="78">
        <v>0</v>
      </c>
      <c r="M2556">
        <v>4</v>
      </c>
      <c r="AC2556" s="79">
        <f t="shared" si="303"/>
        <v>43704</v>
      </c>
      <c r="AD2556">
        <f t="shared" si="304"/>
        <v>8</v>
      </c>
      <c r="AE2556">
        <f t="shared" si="305"/>
        <v>2019</v>
      </c>
    </row>
    <row r="2557" spans="1:31" x14ac:dyDescent="0.25">
      <c r="A2557" t="s">
        <v>51</v>
      </c>
      <c r="B2557" t="s">
        <v>52</v>
      </c>
      <c r="C2557">
        <v>2</v>
      </c>
      <c r="D2557">
        <v>90</v>
      </c>
      <c r="E2557">
        <v>35</v>
      </c>
      <c r="F2557">
        <v>88101</v>
      </c>
      <c r="G2557">
        <v>1</v>
      </c>
      <c r="H2557">
        <v>7</v>
      </c>
      <c r="I2557">
        <v>105</v>
      </c>
      <c r="J2557">
        <v>145</v>
      </c>
      <c r="K2557">
        <v>20190828</v>
      </c>
      <c r="L2557" s="78">
        <v>0</v>
      </c>
      <c r="M2557">
        <v>3</v>
      </c>
      <c r="AC2557" s="79">
        <f t="shared" si="303"/>
        <v>43705</v>
      </c>
      <c r="AD2557">
        <f t="shared" si="304"/>
        <v>8</v>
      </c>
      <c r="AE2557">
        <f t="shared" si="305"/>
        <v>2019</v>
      </c>
    </row>
    <row r="2558" spans="1:31" x14ac:dyDescent="0.25">
      <c r="A2558" t="s">
        <v>51</v>
      </c>
      <c r="B2558" t="s">
        <v>52</v>
      </c>
      <c r="C2558">
        <v>2</v>
      </c>
      <c r="D2558">
        <v>90</v>
      </c>
      <c r="E2558">
        <v>35</v>
      </c>
      <c r="F2558">
        <v>88101</v>
      </c>
      <c r="G2558">
        <v>1</v>
      </c>
      <c r="H2558">
        <v>7</v>
      </c>
      <c r="I2558">
        <v>105</v>
      </c>
      <c r="J2558">
        <v>145</v>
      </c>
      <c r="K2558">
        <v>20190829</v>
      </c>
      <c r="L2558" s="78">
        <v>0</v>
      </c>
      <c r="M2558">
        <v>4</v>
      </c>
      <c r="AC2558" s="79">
        <f t="shared" si="303"/>
        <v>43706</v>
      </c>
      <c r="AD2558">
        <f t="shared" si="304"/>
        <v>8</v>
      </c>
      <c r="AE2558">
        <f t="shared" si="305"/>
        <v>2019</v>
      </c>
    </row>
    <row r="2559" spans="1:31" x14ac:dyDescent="0.25">
      <c r="A2559" t="s">
        <v>51</v>
      </c>
      <c r="B2559" t="s">
        <v>52</v>
      </c>
      <c r="C2559">
        <v>2</v>
      </c>
      <c r="D2559">
        <v>90</v>
      </c>
      <c r="E2559">
        <v>35</v>
      </c>
      <c r="F2559">
        <v>88101</v>
      </c>
      <c r="G2559">
        <v>1</v>
      </c>
      <c r="H2559">
        <v>7</v>
      </c>
      <c r="I2559">
        <v>105</v>
      </c>
      <c r="J2559">
        <v>145</v>
      </c>
      <c r="K2559">
        <v>20190830</v>
      </c>
      <c r="L2559" s="78">
        <v>0</v>
      </c>
      <c r="M2559">
        <v>10</v>
      </c>
      <c r="AC2559" s="79">
        <f t="shared" si="303"/>
        <v>43707</v>
      </c>
      <c r="AD2559">
        <f t="shared" si="304"/>
        <v>8</v>
      </c>
      <c r="AE2559">
        <f t="shared" si="305"/>
        <v>2019</v>
      </c>
    </row>
    <row r="2560" spans="1:31" x14ac:dyDescent="0.25">
      <c r="A2560" t="s">
        <v>51</v>
      </c>
      <c r="B2560" t="s">
        <v>52</v>
      </c>
      <c r="C2560">
        <v>2</v>
      </c>
      <c r="D2560">
        <v>90</v>
      </c>
      <c r="E2560">
        <v>35</v>
      </c>
      <c r="F2560">
        <v>88101</v>
      </c>
      <c r="G2560">
        <v>1</v>
      </c>
      <c r="H2560">
        <v>7</v>
      </c>
      <c r="I2560">
        <v>105</v>
      </c>
      <c r="J2560">
        <v>145</v>
      </c>
      <c r="K2560">
        <v>20190831</v>
      </c>
      <c r="L2560" s="78">
        <v>0</v>
      </c>
      <c r="M2560">
        <v>11</v>
      </c>
      <c r="AC2560" s="79">
        <f t="shared" si="303"/>
        <v>43708</v>
      </c>
      <c r="AD2560">
        <f t="shared" si="304"/>
        <v>8</v>
      </c>
      <c r="AE2560">
        <f t="shared" si="305"/>
        <v>2019</v>
      </c>
    </row>
    <row r="2561" spans="1:31" x14ac:dyDescent="0.25">
      <c r="A2561" t="s">
        <v>51</v>
      </c>
      <c r="B2561" t="s">
        <v>52</v>
      </c>
      <c r="C2561">
        <v>2</v>
      </c>
      <c r="D2561">
        <v>90</v>
      </c>
      <c r="E2561">
        <v>35</v>
      </c>
      <c r="F2561">
        <v>88101</v>
      </c>
      <c r="G2561">
        <v>2</v>
      </c>
      <c r="H2561">
        <v>7</v>
      </c>
      <c r="I2561">
        <v>105</v>
      </c>
      <c r="J2561">
        <v>143</v>
      </c>
      <c r="K2561">
        <v>20170501</v>
      </c>
      <c r="L2561" s="78">
        <v>0</v>
      </c>
      <c r="M2561">
        <v>4.7</v>
      </c>
      <c r="AC2561" s="79">
        <f t="shared" si="303"/>
        <v>42856</v>
      </c>
      <c r="AD2561">
        <f t="shared" si="304"/>
        <v>5</v>
      </c>
      <c r="AE2561">
        <f t="shared" si="305"/>
        <v>2017</v>
      </c>
    </row>
    <row r="2562" spans="1:31" x14ac:dyDescent="0.25">
      <c r="A2562" t="s">
        <v>51</v>
      </c>
      <c r="B2562" t="s">
        <v>52</v>
      </c>
      <c r="C2562">
        <v>2</v>
      </c>
      <c r="D2562">
        <v>90</v>
      </c>
      <c r="E2562">
        <v>35</v>
      </c>
      <c r="F2562">
        <v>88101</v>
      </c>
      <c r="G2562">
        <v>2</v>
      </c>
      <c r="H2562">
        <v>7</v>
      </c>
      <c r="I2562">
        <v>105</v>
      </c>
      <c r="J2562">
        <v>143</v>
      </c>
      <c r="K2562">
        <v>20170507</v>
      </c>
      <c r="L2562" s="78">
        <v>0</v>
      </c>
      <c r="M2562">
        <v>5.8</v>
      </c>
      <c r="AC2562" s="79">
        <f t="shared" si="303"/>
        <v>42862</v>
      </c>
      <c r="AD2562">
        <f t="shared" si="304"/>
        <v>5</v>
      </c>
      <c r="AE2562">
        <f t="shared" si="305"/>
        <v>2017</v>
      </c>
    </row>
    <row r="2563" spans="1:31" x14ac:dyDescent="0.25">
      <c r="A2563" t="s">
        <v>51</v>
      </c>
      <c r="B2563" t="s">
        <v>52</v>
      </c>
      <c r="C2563">
        <v>2</v>
      </c>
      <c r="D2563">
        <v>90</v>
      </c>
      <c r="E2563">
        <v>35</v>
      </c>
      <c r="F2563">
        <v>88101</v>
      </c>
      <c r="G2563">
        <v>2</v>
      </c>
      <c r="H2563">
        <v>7</v>
      </c>
      <c r="I2563">
        <v>105</v>
      </c>
      <c r="J2563">
        <v>143</v>
      </c>
      <c r="K2563">
        <v>20170513</v>
      </c>
      <c r="L2563" s="78">
        <v>0</v>
      </c>
      <c r="M2563">
        <v>4.8</v>
      </c>
      <c r="AC2563" s="79">
        <f t="shared" si="303"/>
        <v>42868</v>
      </c>
      <c r="AD2563">
        <f t="shared" si="304"/>
        <v>5</v>
      </c>
      <c r="AE2563">
        <f t="shared" si="305"/>
        <v>2017</v>
      </c>
    </row>
    <row r="2564" spans="1:31" x14ac:dyDescent="0.25">
      <c r="A2564" t="s">
        <v>51</v>
      </c>
      <c r="B2564" t="s">
        <v>52</v>
      </c>
      <c r="C2564">
        <v>2</v>
      </c>
      <c r="D2564">
        <v>90</v>
      </c>
      <c r="E2564">
        <v>35</v>
      </c>
      <c r="F2564">
        <v>88101</v>
      </c>
      <c r="G2564">
        <v>2</v>
      </c>
      <c r="H2564">
        <v>7</v>
      </c>
      <c r="I2564">
        <v>105</v>
      </c>
      <c r="J2564">
        <v>143</v>
      </c>
      <c r="K2564">
        <v>20170519</v>
      </c>
      <c r="L2564" s="78">
        <v>0</v>
      </c>
      <c r="M2564">
        <v>4.2</v>
      </c>
      <c r="AC2564" s="79">
        <f t="shared" si="303"/>
        <v>42874</v>
      </c>
      <c r="AD2564">
        <f t="shared" si="304"/>
        <v>5</v>
      </c>
      <c r="AE2564">
        <f t="shared" si="305"/>
        <v>2017</v>
      </c>
    </row>
    <row r="2565" spans="1:31" x14ac:dyDescent="0.25">
      <c r="A2565" t="s">
        <v>51</v>
      </c>
      <c r="B2565" t="s">
        <v>52</v>
      </c>
      <c r="C2565">
        <v>2</v>
      </c>
      <c r="D2565">
        <v>90</v>
      </c>
      <c r="E2565">
        <v>35</v>
      </c>
      <c r="F2565">
        <v>88101</v>
      </c>
      <c r="G2565">
        <v>2</v>
      </c>
      <c r="H2565">
        <v>7</v>
      </c>
      <c r="I2565">
        <v>105</v>
      </c>
      <c r="J2565">
        <v>143</v>
      </c>
      <c r="K2565">
        <v>20170525</v>
      </c>
      <c r="L2565" s="78">
        <v>0</v>
      </c>
      <c r="M2565">
        <v>2.5</v>
      </c>
      <c r="AC2565" s="79">
        <f t="shared" ref="AC2565:AC2588" si="306">DATE(LEFT(K2565,4),MID(K2565,5,2),RIGHT(K2565,2))</f>
        <v>42880</v>
      </c>
      <c r="AD2565">
        <f t="shared" ref="AD2565:AD2588" si="307">MONTH(AC2565)</f>
        <v>5</v>
      </c>
      <c r="AE2565">
        <f t="shared" ref="AE2565:AE2588" si="308">YEAR(AC2565)</f>
        <v>2017</v>
      </c>
    </row>
    <row r="2566" spans="1:31" x14ac:dyDescent="0.25">
      <c r="A2566" t="s">
        <v>51</v>
      </c>
      <c r="B2566" t="s">
        <v>52</v>
      </c>
      <c r="C2566">
        <v>2</v>
      </c>
      <c r="D2566">
        <v>90</v>
      </c>
      <c r="E2566">
        <v>35</v>
      </c>
      <c r="F2566">
        <v>88101</v>
      </c>
      <c r="G2566">
        <v>2</v>
      </c>
      <c r="H2566">
        <v>7</v>
      </c>
      <c r="I2566">
        <v>105</v>
      </c>
      <c r="J2566">
        <v>143</v>
      </c>
      <c r="K2566">
        <v>20170531</v>
      </c>
      <c r="L2566" s="78">
        <v>0</v>
      </c>
      <c r="M2566">
        <v>6.5</v>
      </c>
      <c r="AC2566" s="79">
        <f t="shared" si="306"/>
        <v>42886</v>
      </c>
      <c r="AD2566">
        <f t="shared" si="307"/>
        <v>5</v>
      </c>
      <c r="AE2566">
        <f t="shared" si="308"/>
        <v>2017</v>
      </c>
    </row>
    <row r="2567" spans="1:31" x14ac:dyDescent="0.25">
      <c r="A2567" t="s">
        <v>51</v>
      </c>
      <c r="B2567" t="s">
        <v>52</v>
      </c>
      <c r="C2567">
        <v>2</v>
      </c>
      <c r="D2567">
        <v>90</v>
      </c>
      <c r="E2567">
        <v>35</v>
      </c>
      <c r="F2567">
        <v>88101</v>
      </c>
      <c r="G2567">
        <v>2</v>
      </c>
      <c r="H2567">
        <v>7</v>
      </c>
      <c r="I2567">
        <v>105</v>
      </c>
      <c r="J2567">
        <v>143</v>
      </c>
      <c r="K2567">
        <v>20170606</v>
      </c>
      <c r="L2567" s="78">
        <v>0</v>
      </c>
      <c r="M2567">
        <v>2</v>
      </c>
      <c r="AC2567" s="79">
        <f t="shared" si="306"/>
        <v>42892</v>
      </c>
      <c r="AD2567">
        <f t="shared" si="307"/>
        <v>6</v>
      </c>
      <c r="AE2567">
        <f t="shared" si="308"/>
        <v>2017</v>
      </c>
    </row>
    <row r="2568" spans="1:31" x14ac:dyDescent="0.25">
      <c r="A2568" t="s">
        <v>51</v>
      </c>
      <c r="B2568" t="s">
        <v>52</v>
      </c>
      <c r="C2568">
        <v>2</v>
      </c>
      <c r="D2568">
        <v>90</v>
      </c>
      <c r="E2568">
        <v>35</v>
      </c>
      <c r="F2568">
        <v>88101</v>
      </c>
      <c r="G2568">
        <v>2</v>
      </c>
      <c r="H2568">
        <v>7</v>
      </c>
      <c r="I2568">
        <v>105</v>
      </c>
      <c r="J2568">
        <v>143</v>
      </c>
      <c r="K2568">
        <v>20170612</v>
      </c>
      <c r="L2568" s="78">
        <v>0</v>
      </c>
      <c r="M2568">
        <v>1.7</v>
      </c>
      <c r="AC2568" s="79">
        <f t="shared" si="306"/>
        <v>42898</v>
      </c>
      <c r="AD2568">
        <f t="shared" si="307"/>
        <v>6</v>
      </c>
      <c r="AE2568">
        <f t="shared" si="308"/>
        <v>2017</v>
      </c>
    </row>
    <row r="2569" spans="1:31" x14ac:dyDescent="0.25">
      <c r="A2569" t="s">
        <v>51</v>
      </c>
      <c r="B2569" t="s">
        <v>52</v>
      </c>
      <c r="C2569">
        <v>2</v>
      </c>
      <c r="D2569">
        <v>90</v>
      </c>
      <c r="E2569">
        <v>35</v>
      </c>
      <c r="F2569">
        <v>88101</v>
      </c>
      <c r="G2569">
        <v>2</v>
      </c>
      <c r="H2569">
        <v>7</v>
      </c>
      <c r="I2569">
        <v>105</v>
      </c>
      <c r="J2569">
        <v>143</v>
      </c>
      <c r="K2569">
        <v>20170618</v>
      </c>
      <c r="L2569" s="78">
        <v>0</v>
      </c>
      <c r="M2569">
        <v>3.3</v>
      </c>
      <c r="AC2569" s="79">
        <f t="shared" si="306"/>
        <v>42904</v>
      </c>
      <c r="AD2569">
        <f t="shared" si="307"/>
        <v>6</v>
      </c>
      <c r="AE2569">
        <f t="shared" si="308"/>
        <v>2017</v>
      </c>
    </row>
    <row r="2570" spans="1:31" x14ac:dyDescent="0.25">
      <c r="A2570" t="s">
        <v>51</v>
      </c>
      <c r="B2570" t="s">
        <v>52</v>
      </c>
      <c r="C2570">
        <v>2</v>
      </c>
      <c r="D2570">
        <v>90</v>
      </c>
      <c r="E2570">
        <v>35</v>
      </c>
      <c r="F2570">
        <v>88101</v>
      </c>
      <c r="G2570">
        <v>2</v>
      </c>
      <c r="H2570">
        <v>7</v>
      </c>
      <c r="I2570">
        <v>105</v>
      </c>
      <c r="J2570">
        <v>143</v>
      </c>
      <c r="K2570">
        <v>20170624</v>
      </c>
      <c r="L2570" s="78">
        <v>0</v>
      </c>
      <c r="M2570">
        <v>4.7</v>
      </c>
      <c r="AC2570" s="79">
        <f t="shared" si="306"/>
        <v>42910</v>
      </c>
      <c r="AD2570">
        <f t="shared" si="307"/>
        <v>6</v>
      </c>
      <c r="AE2570">
        <f t="shared" si="308"/>
        <v>2017</v>
      </c>
    </row>
    <row r="2571" spans="1:31" x14ac:dyDescent="0.25">
      <c r="A2571" t="s">
        <v>51</v>
      </c>
      <c r="B2571" t="s">
        <v>52</v>
      </c>
      <c r="C2571">
        <v>2</v>
      </c>
      <c r="D2571">
        <v>90</v>
      </c>
      <c r="E2571">
        <v>35</v>
      </c>
      <c r="F2571">
        <v>88101</v>
      </c>
      <c r="G2571">
        <v>2</v>
      </c>
      <c r="H2571">
        <v>7</v>
      </c>
      <c r="I2571">
        <v>105</v>
      </c>
      <c r="J2571">
        <v>143</v>
      </c>
      <c r="K2571">
        <v>20170630</v>
      </c>
      <c r="L2571" s="78">
        <v>0</v>
      </c>
      <c r="M2571">
        <v>5.0999999999999996</v>
      </c>
      <c r="Q2571">
        <v>1</v>
      </c>
      <c r="AC2571" s="79">
        <f t="shared" si="306"/>
        <v>42916</v>
      </c>
      <c r="AD2571">
        <f t="shared" si="307"/>
        <v>6</v>
      </c>
      <c r="AE2571">
        <f t="shared" si="308"/>
        <v>2017</v>
      </c>
    </row>
    <row r="2572" spans="1:31" x14ac:dyDescent="0.25">
      <c r="A2572" t="s">
        <v>51</v>
      </c>
      <c r="B2572" t="s">
        <v>52</v>
      </c>
      <c r="C2572">
        <v>2</v>
      </c>
      <c r="D2572">
        <v>90</v>
      </c>
      <c r="E2572">
        <v>35</v>
      </c>
      <c r="F2572">
        <v>88101</v>
      </c>
      <c r="G2572">
        <v>2</v>
      </c>
      <c r="H2572">
        <v>7</v>
      </c>
      <c r="I2572">
        <v>105</v>
      </c>
      <c r="J2572">
        <v>143</v>
      </c>
      <c r="K2572">
        <v>20170706</v>
      </c>
      <c r="L2572" s="78">
        <v>0</v>
      </c>
      <c r="M2572">
        <v>7.3</v>
      </c>
      <c r="AC2572" s="79">
        <f t="shared" si="306"/>
        <v>42922</v>
      </c>
      <c r="AD2572">
        <f t="shared" si="307"/>
        <v>7</v>
      </c>
      <c r="AE2572">
        <f t="shared" si="308"/>
        <v>2017</v>
      </c>
    </row>
    <row r="2573" spans="1:31" x14ac:dyDescent="0.25">
      <c r="A2573" t="s">
        <v>51</v>
      </c>
      <c r="B2573" t="s">
        <v>52</v>
      </c>
      <c r="C2573">
        <v>2</v>
      </c>
      <c r="D2573">
        <v>90</v>
      </c>
      <c r="E2573">
        <v>35</v>
      </c>
      <c r="F2573">
        <v>88101</v>
      </c>
      <c r="G2573">
        <v>2</v>
      </c>
      <c r="H2573">
        <v>7</v>
      </c>
      <c r="I2573">
        <v>105</v>
      </c>
      <c r="J2573">
        <v>143</v>
      </c>
      <c r="K2573">
        <v>20170712</v>
      </c>
      <c r="L2573" s="78">
        <v>0</v>
      </c>
      <c r="M2573">
        <v>12.7</v>
      </c>
      <c r="Q2573" t="s">
        <v>56</v>
      </c>
      <c r="AC2573" s="79">
        <f t="shared" si="306"/>
        <v>42928</v>
      </c>
      <c r="AD2573">
        <f t="shared" si="307"/>
        <v>7</v>
      </c>
      <c r="AE2573">
        <f t="shared" si="308"/>
        <v>2017</v>
      </c>
    </row>
    <row r="2574" spans="1:31" x14ac:dyDescent="0.25">
      <c r="A2574" t="s">
        <v>51</v>
      </c>
      <c r="B2574" t="s">
        <v>52</v>
      </c>
      <c r="C2574">
        <v>2</v>
      </c>
      <c r="D2574">
        <v>90</v>
      </c>
      <c r="E2574">
        <v>35</v>
      </c>
      <c r="F2574">
        <v>88101</v>
      </c>
      <c r="G2574">
        <v>2</v>
      </c>
      <c r="H2574">
        <v>7</v>
      </c>
      <c r="I2574">
        <v>105</v>
      </c>
      <c r="J2574">
        <v>143</v>
      </c>
      <c r="K2574">
        <v>20170718</v>
      </c>
      <c r="L2574" s="78">
        <v>0</v>
      </c>
      <c r="M2574">
        <v>4.3</v>
      </c>
      <c r="AC2574" s="79">
        <f t="shared" si="306"/>
        <v>42934</v>
      </c>
      <c r="AD2574">
        <f t="shared" si="307"/>
        <v>7</v>
      </c>
      <c r="AE2574">
        <f t="shared" si="308"/>
        <v>2017</v>
      </c>
    </row>
    <row r="2575" spans="1:31" x14ac:dyDescent="0.25">
      <c r="A2575" t="s">
        <v>51</v>
      </c>
      <c r="B2575" t="s">
        <v>52</v>
      </c>
      <c r="C2575">
        <v>2</v>
      </c>
      <c r="D2575">
        <v>90</v>
      </c>
      <c r="E2575">
        <v>35</v>
      </c>
      <c r="F2575">
        <v>88101</v>
      </c>
      <c r="G2575">
        <v>2</v>
      </c>
      <c r="H2575">
        <v>7</v>
      </c>
      <c r="I2575">
        <v>105</v>
      </c>
      <c r="J2575">
        <v>143</v>
      </c>
      <c r="K2575">
        <v>20170724</v>
      </c>
      <c r="L2575" s="78">
        <v>0</v>
      </c>
      <c r="M2575">
        <v>16.8</v>
      </c>
      <c r="Q2575" t="s">
        <v>56</v>
      </c>
      <c r="AC2575" s="79">
        <f t="shared" si="306"/>
        <v>42940</v>
      </c>
      <c r="AD2575">
        <f t="shared" si="307"/>
        <v>7</v>
      </c>
      <c r="AE2575">
        <f t="shared" si="308"/>
        <v>2017</v>
      </c>
    </row>
    <row r="2576" spans="1:31" x14ac:dyDescent="0.25">
      <c r="A2576" t="s">
        <v>51</v>
      </c>
      <c r="B2576" t="s">
        <v>52</v>
      </c>
      <c r="C2576">
        <v>2</v>
      </c>
      <c r="D2576">
        <v>90</v>
      </c>
      <c r="E2576">
        <v>35</v>
      </c>
      <c r="F2576">
        <v>88101</v>
      </c>
      <c r="G2576">
        <v>2</v>
      </c>
      <c r="H2576">
        <v>7</v>
      </c>
      <c r="I2576">
        <v>105</v>
      </c>
      <c r="J2576">
        <v>143</v>
      </c>
      <c r="K2576">
        <v>20170730</v>
      </c>
      <c r="L2576" s="78">
        <v>0</v>
      </c>
      <c r="M2576">
        <v>5.9</v>
      </c>
      <c r="AC2576" s="79">
        <f t="shared" si="306"/>
        <v>42946</v>
      </c>
      <c r="AD2576">
        <f t="shared" si="307"/>
        <v>7</v>
      </c>
      <c r="AE2576">
        <f t="shared" si="308"/>
        <v>2017</v>
      </c>
    </row>
    <row r="2577" spans="1:31" x14ac:dyDescent="0.25">
      <c r="A2577" t="s">
        <v>51</v>
      </c>
      <c r="B2577" t="s">
        <v>52</v>
      </c>
      <c r="C2577">
        <v>2</v>
      </c>
      <c r="D2577">
        <v>90</v>
      </c>
      <c r="E2577">
        <v>35</v>
      </c>
      <c r="F2577">
        <v>88101</v>
      </c>
      <c r="G2577">
        <v>2</v>
      </c>
      <c r="H2577">
        <v>7</v>
      </c>
      <c r="I2577">
        <v>105</v>
      </c>
      <c r="J2577">
        <v>143</v>
      </c>
      <c r="K2577">
        <v>20170805</v>
      </c>
      <c r="L2577" s="78">
        <v>0</v>
      </c>
      <c r="M2577">
        <v>2.9</v>
      </c>
      <c r="AC2577" s="79">
        <f t="shared" si="306"/>
        <v>42952</v>
      </c>
      <c r="AD2577">
        <f t="shared" si="307"/>
        <v>8</v>
      </c>
      <c r="AE2577">
        <f t="shared" si="308"/>
        <v>2017</v>
      </c>
    </row>
    <row r="2578" spans="1:31" x14ac:dyDescent="0.25">
      <c r="A2578" t="s">
        <v>51</v>
      </c>
      <c r="B2578" t="s">
        <v>52</v>
      </c>
      <c r="C2578">
        <v>2</v>
      </c>
      <c r="D2578">
        <v>90</v>
      </c>
      <c r="E2578">
        <v>35</v>
      </c>
      <c r="F2578">
        <v>88101</v>
      </c>
      <c r="G2578">
        <v>2</v>
      </c>
      <c r="H2578">
        <v>7</v>
      </c>
      <c r="I2578">
        <v>105</v>
      </c>
      <c r="J2578">
        <v>143</v>
      </c>
      <c r="K2578">
        <v>20170811</v>
      </c>
      <c r="L2578" s="78">
        <v>0</v>
      </c>
      <c r="M2578">
        <v>4.7</v>
      </c>
      <c r="AC2578" s="79">
        <f t="shared" si="306"/>
        <v>42958</v>
      </c>
      <c r="AD2578">
        <f t="shared" si="307"/>
        <v>8</v>
      </c>
      <c r="AE2578">
        <f t="shared" si="308"/>
        <v>2017</v>
      </c>
    </row>
    <row r="2579" spans="1:31" x14ac:dyDescent="0.25">
      <c r="A2579" t="s">
        <v>51</v>
      </c>
      <c r="B2579" t="s">
        <v>52</v>
      </c>
      <c r="C2579">
        <v>2</v>
      </c>
      <c r="D2579">
        <v>90</v>
      </c>
      <c r="E2579">
        <v>35</v>
      </c>
      <c r="F2579">
        <v>88101</v>
      </c>
      <c r="G2579">
        <v>2</v>
      </c>
      <c r="H2579">
        <v>7</v>
      </c>
      <c r="I2579">
        <v>105</v>
      </c>
      <c r="J2579">
        <v>143</v>
      </c>
      <c r="K2579">
        <v>20170817</v>
      </c>
      <c r="L2579" s="78">
        <v>0</v>
      </c>
      <c r="M2579">
        <v>2</v>
      </c>
      <c r="AC2579" s="79">
        <f t="shared" si="306"/>
        <v>42964</v>
      </c>
      <c r="AD2579">
        <f t="shared" si="307"/>
        <v>8</v>
      </c>
      <c r="AE2579">
        <f t="shared" si="308"/>
        <v>2017</v>
      </c>
    </row>
    <row r="2580" spans="1:31" x14ac:dyDescent="0.25">
      <c r="A2580" t="s">
        <v>51</v>
      </c>
      <c r="B2580" t="s">
        <v>52</v>
      </c>
      <c r="C2580">
        <v>2</v>
      </c>
      <c r="D2580">
        <v>90</v>
      </c>
      <c r="E2580">
        <v>35</v>
      </c>
      <c r="F2580">
        <v>88101</v>
      </c>
      <c r="G2580">
        <v>2</v>
      </c>
      <c r="H2580">
        <v>7</v>
      </c>
      <c r="I2580">
        <v>105</v>
      </c>
      <c r="J2580">
        <v>143</v>
      </c>
      <c r="K2580">
        <v>20170823</v>
      </c>
      <c r="L2580" s="78">
        <v>0</v>
      </c>
      <c r="M2580">
        <v>1.8</v>
      </c>
      <c r="AC2580" s="79">
        <f t="shared" si="306"/>
        <v>42970</v>
      </c>
      <c r="AD2580">
        <f t="shared" si="307"/>
        <v>8</v>
      </c>
      <c r="AE2580">
        <f t="shared" si="308"/>
        <v>2017</v>
      </c>
    </row>
    <row r="2581" spans="1:31" x14ac:dyDescent="0.25">
      <c r="A2581" t="s">
        <v>51</v>
      </c>
      <c r="B2581" t="s">
        <v>52</v>
      </c>
      <c r="C2581">
        <v>2</v>
      </c>
      <c r="D2581">
        <v>90</v>
      </c>
      <c r="E2581">
        <v>35</v>
      </c>
      <c r="F2581">
        <v>88101</v>
      </c>
      <c r="G2581">
        <v>2</v>
      </c>
      <c r="H2581">
        <v>7</v>
      </c>
      <c r="I2581">
        <v>105</v>
      </c>
      <c r="J2581">
        <v>143</v>
      </c>
      <c r="K2581">
        <v>20170829</v>
      </c>
      <c r="L2581" s="78">
        <v>0</v>
      </c>
      <c r="M2581">
        <v>1.2</v>
      </c>
      <c r="AC2581" s="79">
        <f t="shared" si="306"/>
        <v>42976</v>
      </c>
      <c r="AD2581">
        <f t="shared" si="307"/>
        <v>8</v>
      </c>
      <c r="AE2581">
        <f t="shared" si="308"/>
        <v>2017</v>
      </c>
    </row>
    <row r="2582" spans="1:31" x14ac:dyDescent="0.25">
      <c r="A2582" t="s">
        <v>51</v>
      </c>
      <c r="B2582" t="s">
        <v>52</v>
      </c>
      <c r="C2582">
        <v>2</v>
      </c>
      <c r="D2582">
        <v>90</v>
      </c>
      <c r="E2582">
        <v>35</v>
      </c>
      <c r="F2582">
        <v>88101</v>
      </c>
      <c r="G2582">
        <v>2</v>
      </c>
      <c r="H2582">
        <v>7</v>
      </c>
      <c r="I2582">
        <v>105</v>
      </c>
      <c r="J2582">
        <v>143</v>
      </c>
      <c r="K2582">
        <v>20180502</v>
      </c>
      <c r="L2582" s="78">
        <v>0</v>
      </c>
      <c r="N2582" t="s">
        <v>67</v>
      </c>
      <c r="Q2582">
        <v>1</v>
      </c>
      <c r="AC2582" s="79">
        <f t="shared" si="306"/>
        <v>43222</v>
      </c>
      <c r="AD2582">
        <f t="shared" si="307"/>
        <v>5</v>
      </c>
      <c r="AE2582">
        <f t="shared" si="308"/>
        <v>2018</v>
      </c>
    </row>
    <row r="2583" spans="1:31" x14ac:dyDescent="0.25">
      <c r="A2583" t="s">
        <v>51</v>
      </c>
      <c r="B2583" t="s">
        <v>52</v>
      </c>
      <c r="C2583">
        <v>2</v>
      </c>
      <c r="D2583">
        <v>90</v>
      </c>
      <c r="E2583">
        <v>35</v>
      </c>
      <c r="F2583">
        <v>88101</v>
      </c>
      <c r="G2583">
        <v>2</v>
      </c>
      <c r="H2583">
        <v>7</v>
      </c>
      <c r="I2583">
        <v>105</v>
      </c>
      <c r="J2583">
        <v>143</v>
      </c>
      <c r="K2583">
        <v>20180508</v>
      </c>
      <c r="L2583" s="78">
        <v>0</v>
      </c>
      <c r="N2583" t="s">
        <v>62</v>
      </c>
      <c r="AC2583" s="79">
        <f t="shared" si="306"/>
        <v>43228</v>
      </c>
      <c r="AD2583">
        <f t="shared" si="307"/>
        <v>5</v>
      </c>
      <c r="AE2583">
        <f t="shared" si="308"/>
        <v>2018</v>
      </c>
    </row>
    <row r="2584" spans="1:31" x14ac:dyDescent="0.25">
      <c r="A2584" t="s">
        <v>51</v>
      </c>
      <c r="B2584" t="s">
        <v>52</v>
      </c>
      <c r="C2584">
        <v>2</v>
      </c>
      <c r="D2584">
        <v>90</v>
      </c>
      <c r="E2584">
        <v>35</v>
      </c>
      <c r="F2584">
        <v>88101</v>
      </c>
      <c r="G2584">
        <v>2</v>
      </c>
      <c r="H2584">
        <v>7</v>
      </c>
      <c r="I2584">
        <v>105</v>
      </c>
      <c r="J2584">
        <v>143</v>
      </c>
      <c r="K2584">
        <v>20180514</v>
      </c>
      <c r="L2584" s="78">
        <v>0</v>
      </c>
      <c r="N2584" t="s">
        <v>67</v>
      </c>
      <c r="Q2584">
        <v>1</v>
      </c>
      <c r="AC2584" s="79">
        <f t="shared" si="306"/>
        <v>43234</v>
      </c>
      <c r="AD2584">
        <f t="shared" si="307"/>
        <v>5</v>
      </c>
      <c r="AE2584">
        <f t="shared" si="308"/>
        <v>2018</v>
      </c>
    </row>
    <row r="2585" spans="1:31" x14ac:dyDescent="0.25">
      <c r="A2585" t="s">
        <v>51</v>
      </c>
      <c r="B2585" t="s">
        <v>52</v>
      </c>
      <c r="C2585">
        <v>2</v>
      </c>
      <c r="D2585">
        <v>90</v>
      </c>
      <c r="E2585">
        <v>35</v>
      </c>
      <c r="F2585">
        <v>88101</v>
      </c>
      <c r="G2585">
        <v>2</v>
      </c>
      <c r="H2585">
        <v>7</v>
      </c>
      <c r="I2585">
        <v>105</v>
      </c>
      <c r="J2585">
        <v>143</v>
      </c>
      <c r="K2585">
        <v>20180520</v>
      </c>
      <c r="L2585" s="78">
        <v>0</v>
      </c>
      <c r="M2585">
        <v>4</v>
      </c>
      <c r="AC2585" s="79">
        <f t="shared" si="306"/>
        <v>43240</v>
      </c>
      <c r="AD2585">
        <f t="shared" si="307"/>
        <v>5</v>
      </c>
      <c r="AE2585">
        <f t="shared" si="308"/>
        <v>2018</v>
      </c>
    </row>
    <row r="2586" spans="1:31" x14ac:dyDescent="0.25">
      <c r="A2586" t="s">
        <v>51</v>
      </c>
      <c r="B2586" t="s">
        <v>52</v>
      </c>
      <c r="C2586">
        <v>2</v>
      </c>
      <c r="D2586">
        <v>90</v>
      </c>
      <c r="E2586">
        <v>35</v>
      </c>
      <c r="F2586">
        <v>88101</v>
      </c>
      <c r="G2586">
        <v>2</v>
      </c>
      <c r="H2586">
        <v>7</v>
      </c>
      <c r="I2586">
        <v>105</v>
      </c>
      <c r="J2586">
        <v>143</v>
      </c>
      <c r="K2586">
        <v>20180526</v>
      </c>
      <c r="L2586" s="78">
        <v>0</v>
      </c>
      <c r="M2586">
        <v>5.2</v>
      </c>
      <c r="AC2586" s="79">
        <f t="shared" si="306"/>
        <v>43246</v>
      </c>
      <c r="AD2586">
        <f t="shared" si="307"/>
        <v>5</v>
      </c>
      <c r="AE2586">
        <f t="shared" si="308"/>
        <v>2018</v>
      </c>
    </row>
    <row r="2587" spans="1:31" x14ac:dyDescent="0.25">
      <c r="A2587" t="s">
        <v>51</v>
      </c>
      <c r="B2587" t="s">
        <v>52</v>
      </c>
      <c r="C2587">
        <v>2</v>
      </c>
      <c r="D2587">
        <v>90</v>
      </c>
      <c r="E2587">
        <v>35</v>
      </c>
      <c r="F2587">
        <v>88101</v>
      </c>
      <c r="G2587">
        <v>2</v>
      </c>
      <c r="H2587">
        <v>7</v>
      </c>
      <c r="I2587">
        <v>105</v>
      </c>
      <c r="J2587">
        <v>143</v>
      </c>
      <c r="K2587">
        <v>20180601</v>
      </c>
      <c r="L2587" s="78">
        <v>0</v>
      </c>
      <c r="M2587">
        <v>3.8</v>
      </c>
      <c r="AC2587" s="79">
        <f t="shared" si="306"/>
        <v>43252</v>
      </c>
      <c r="AD2587">
        <f t="shared" si="307"/>
        <v>6</v>
      </c>
      <c r="AE2587">
        <f t="shared" si="308"/>
        <v>2018</v>
      </c>
    </row>
    <row r="2588" spans="1:31" x14ac:dyDescent="0.25">
      <c r="A2588" t="s">
        <v>51</v>
      </c>
      <c r="B2588" t="s">
        <v>52</v>
      </c>
      <c r="C2588">
        <v>2</v>
      </c>
      <c r="D2588">
        <v>90</v>
      </c>
      <c r="E2588">
        <v>35</v>
      </c>
      <c r="F2588">
        <v>88101</v>
      </c>
      <c r="G2588">
        <v>2</v>
      </c>
      <c r="H2588">
        <v>7</v>
      </c>
      <c r="I2588">
        <v>105</v>
      </c>
      <c r="J2588">
        <v>143</v>
      </c>
      <c r="K2588">
        <v>20180607</v>
      </c>
      <c r="L2588" s="78">
        <v>0</v>
      </c>
      <c r="M2588">
        <v>2.2000000000000002</v>
      </c>
      <c r="AC2588" s="79">
        <f t="shared" si="306"/>
        <v>43258</v>
      </c>
      <c r="AD2588">
        <f t="shared" si="307"/>
        <v>6</v>
      </c>
      <c r="AE2588">
        <f t="shared" si="308"/>
        <v>2018</v>
      </c>
    </row>
    <row r="2589" spans="1:31" x14ac:dyDescent="0.25">
      <c r="A2589" t="s">
        <v>51</v>
      </c>
      <c r="B2589" t="s">
        <v>52</v>
      </c>
      <c r="C2589">
        <v>2</v>
      </c>
      <c r="D2589">
        <v>90</v>
      </c>
      <c r="E2589">
        <v>35</v>
      </c>
      <c r="F2589">
        <v>88101</v>
      </c>
      <c r="G2589">
        <v>2</v>
      </c>
      <c r="H2589">
        <v>7</v>
      </c>
      <c r="I2589">
        <v>105</v>
      </c>
      <c r="J2589">
        <v>143</v>
      </c>
      <c r="K2589">
        <v>20180613</v>
      </c>
      <c r="L2589" s="78">
        <v>0</v>
      </c>
      <c r="M2589">
        <v>8</v>
      </c>
      <c r="AC2589" s="79">
        <f t="shared" ref="AC2589:AC2611" si="309">DATE(LEFT(K2589,4),MID(K2589,5,2),RIGHT(K2589,2))</f>
        <v>43264</v>
      </c>
      <c r="AD2589">
        <f t="shared" ref="AD2589:AD2611" si="310">MONTH(AC2589)</f>
        <v>6</v>
      </c>
      <c r="AE2589">
        <f t="shared" ref="AE2589:AE2611" si="311">YEAR(AC2589)</f>
        <v>2018</v>
      </c>
    </row>
    <row r="2590" spans="1:31" x14ac:dyDescent="0.25">
      <c r="A2590" t="s">
        <v>51</v>
      </c>
      <c r="B2590" t="s">
        <v>52</v>
      </c>
      <c r="C2590">
        <v>2</v>
      </c>
      <c r="D2590">
        <v>90</v>
      </c>
      <c r="E2590">
        <v>35</v>
      </c>
      <c r="F2590">
        <v>88101</v>
      </c>
      <c r="G2590">
        <v>2</v>
      </c>
      <c r="H2590">
        <v>7</v>
      </c>
      <c r="I2590">
        <v>105</v>
      </c>
      <c r="J2590">
        <v>143</v>
      </c>
      <c r="K2590">
        <v>20180619</v>
      </c>
      <c r="L2590" s="78">
        <v>0</v>
      </c>
      <c r="N2590" t="s">
        <v>67</v>
      </c>
      <c r="Q2590">
        <v>1</v>
      </c>
      <c r="AC2590" s="79">
        <f t="shared" si="309"/>
        <v>43270</v>
      </c>
      <c r="AD2590">
        <f t="shared" si="310"/>
        <v>6</v>
      </c>
      <c r="AE2590">
        <f t="shared" si="311"/>
        <v>2018</v>
      </c>
    </row>
    <row r="2591" spans="1:31" x14ac:dyDescent="0.25">
      <c r="A2591" t="s">
        <v>51</v>
      </c>
      <c r="B2591" t="s">
        <v>52</v>
      </c>
      <c r="C2591">
        <v>2</v>
      </c>
      <c r="D2591">
        <v>90</v>
      </c>
      <c r="E2591">
        <v>35</v>
      </c>
      <c r="F2591">
        <v>88101</v>
      </c>
      <c r="G2591">
        <v>2</v>
      </c>
      <c r="H2591">
        <v>7</v>
      </c>
      <c r="I2591">
        <v>105</v>
      </c>
      <c r="J2591">
        <v>143</v>
      </c>
      <c r="K2591">
        <v>20180625</v>
      </c>
      <c r="L2591" s="78">
        <v>0</v>
      </c>
      <c r="N2591" t="s">
        <v>67</v>
      </c>
      <c r="Q2591">
        <v>1</v>
      </c>
      <c r="AC2591" s="79">
        <f t="shared" si="309"/>
        <v>43276</v>
      </c>
      <c r="AD2591">
        <f t="shared" si="310"/>
        <v>6</v>
      </c>
      <c r="AE2591">
        <f t="shared" si="311"/>
        <v>2018</v>
      </c>
    </row>
    <row r="2592" spans="1:31" x14ac:dyDescent="0.25">
      <c r="A2592" t="s">
        <v>51</v>
      </c>
      <c r="B2592" t="s">
        <v>52</v>
      </c>
      <c r="C2592">
        <v>2</v>
      </c>
      <c r="D2592">
        <v>90</v>
      </c>
      <c r="E2592">
        <v>35</v>
      </c>
      <c r="F2592">
        <v>88101</v>
      </c>
      <c r="G2592">
        <v>2</v>
      </c>
      <c r="H2592">
        <v>7</v>
      </c>
      <c r="I2592">
        <v>105</v>
      </c>
      <c r="J2592">
        <v>143</v>
      </c>
      <c r="K2592">
        <v>20180702</v>
      </c>
      <c r="L2592" s="78">
        <v>0</v>
      </c>
      <c r="N2592" t="s">
        <v>67</v>
      </c>
      <c r="AC2592" s="79">
        <f t="shared" si="309"/>
        <v>43283</v>
      </c>
      <c r="AD2592">
        <f t="shared" si="310"/>
        <v>7</v>
      </c>
      <c r="AE2592">
        <f t="shared" si="311"/>
        <v>2018</v>
      </c>
    </row>
    <row r="2593" spans="1:31" x14ac:dyDescent="0.25">
      <c r="A2593" t="s">
        <v>51</v>
      </c>
      <c r="B2593" t="s">
        <v>52</v>
      </c>
      <c r="C2593">
        <v>2</v>
      </c>
      <c r="D2593">
        <v>90</v>
      </c>
      <c r="E2593">
        <v>35</v>
      </c>
      <c r="F2593">
        <v>88101</v>
      </c>
      <c r="G2593">
        <v>2</v>
      </c>
      <c r="H2593">
        <v>7</v>
      </c>
      <c r="I2593">
        <v>105</v>
      </c>
      <c r="J2593">
        <v>143</v>
      </c>
      <c r="K2593">
        <v>20180707</v>
      </c>
      <c r="L2593" s="78">
        <v>0</v>
      </c>
      <c r="M2593">
        <v>7.3</v>
      </c>
      <c r="AC2593" s="79">
        <f t="shared" si="309"/>
        <v>43288</v>
      </c>
      <c r="AD2593">
        <f t="shared" si="310"/>
        <v>7</v>
      </c>
      <c r="AE2593">
        <f t="shared" si="311"/>
        <v>2018</v>
      </c>
    </row>
    <row r="2594" spans="1:31" x14ac:dyDescent="0.25">
      <c r="A2594" t="s">
        <v>51</v>
      </c>
      <c r="B2594" t="s">
        <v>52</v>
      </c>
      <c r="C2594">
        <v>2</v>
      </c>
      <c r="D2594">
        <v>90</v>
      </c>
      <c r="E2594">
        <v>35</v>
      </c>
      <c r="F2594">
        <v>88101</v>
      </c>
      <c r="G2594">
        <v>2</v>
      </c>
      <c r="H2594">
        <v>7</v>
      </c>
      <c r="I2594">
        <v>105</v>
      </c>
      <c r="J2594">
        <v>143</v>
      </c>
      <c r="K2594">
        <v>20180713</v>
      </c>
      <c r="L2594" s="78">
        <v>0</v>
      </c>
      <c r="M2594">
        <v>3.3</v>
      </c>
      <c r="AC2594" s="79">
        <f t="shared" si="309"/>
        <v>43294</v>
      </c>
      <c r="AD2594">
        <f t="shared" si="310"/>
        <v>7</v>
      </c>
      <c r="AE2594">
        <f t="shared" si="311"/>
        <v>2018</v>
      </c>
    </row>
    <row r="2595" spans="1:31" x14ac:dyDescent="0.25">
      <c r="A2595" t="s">
        <v>51</v>
      </c>
      <c r="B2595" t="s">
        <v>52</v>
      </c>
      <c r="C2595">
        <v>2</v>
      </c>
      <c r="D2595">
        <v>90</v>
      </c>
      <c r="E2595">
        <v>35</v>
      </c>
      <c r="F2595">
        <v>88101</v>
      </c>
      <c r="G2595">
        <v>2</v>
      </c>
      <c r="H2595">
        <v>7</v>
      </c>
      <c r="I2595">
        <v>105</v>
      </c>
      <c r="J2595">
        <v>143</v>
      </c>
      <c r="K2595">
        <v>20180719</v>
      </c>
      <c r="L2595" s="78">
        <v>0</v>
      </c>
      <c r="M2595">
        <v>4.5</v>
      </c>
      <c r="Q2595">
        <v>1</v>
      </c>
      <c r="AC2595" s="79">
        <f t="shared" si="309"/>
        <v>43300</v>
      </c>
      <c r="AD2595">
        <f t="shared" si="310"/>
        <v>7</v>
      </c>
      <c r="AE2595">
        <f t="shared" si="311"/>
        <v>2018</v>
      </c>
    </row>
    <row r="2596" spans="1:31" x14ac:dyDescent="0.25">
      <c r="A2596" t="s">
        <v>51</v>
      </c>
      <c r="B2596" t="s">
        <v>52</v>
      </c>
      <c r="C2596">
        <v>2</v>
      </c>
      <c r="D2596">
        <v>90</v>
      </c>
      <c r="E2596">
        <v>35</v>
      </c>
      <c r="F2596">
        <v>88101</v>
      </c>
      <c r="G2596">
        <v>2</v>
      </c>
      <c r="H2596">
        <v>7</v>
      </c>
      <c r="I2596">
        <v>105</v>
      </c>
      <c r="J2596">
        <v>143</v>
      </c>
      <c r="K2596">
        <v>20180725</v>
      </c>
      <c r="L2596" s="78">
        <v>0</v>
      </c>
      <c r="M2596">
        <v>12.1</v>
      </c>
      <c r="Q2596">
        <v>1</v>
      </c>
      <c r="R2596" t="s">
        <v>56</v>
      </c>
      <c r="AC2596" s="79">
        <f t="shared" si="309"/>
        <v>43306</v>
      </c>
      <c r="AD2596">
        <f t="shared" si="310"/>
        <v>7</v>
      </c>
      <c r="AE2596">
        <f t="shared" si="311"/>
        <v>2018</v>
      </c>
    </row>
    <row r="2597" spans="1:31" x14ac:dyDescent="0.25">
      <c r="A2597" t="s">
        <v>51</v>
      </c>
      <c r="B2597" t="s">
        <v>52</v>
      </c>
      <c r="C2597">
        <v>2</v>
      </c>
      <c r="D2597">
        <v>90</v>
      </c>
      <c r="E2597">
        <v>35</v>
      </c>
      <c r="F2597">
        <v>88101</v>
      </c>
      <c r="G2597">
        <v>2</v>
      </c>
      <c r="H2597">
        <v>7</v>
      </c>
      <c r="I2597">
        <v>105</v>
      </c>
      <c r="J2597">
        <v>143</v>
      </c>
      <c r="K2597">
        <v>20180731</v>
      </c>
      <c r="L2597" s="78">
        <v>0</v>
      </c>
      <c r="M2597">
        <v>19.899999999999999</v>
      </c>
      <c r="Q2597" t="s">
        <v>56</v>
      </c>
      <c r="AC2597" s="79">
        <f t="shared" si="309"/>
        <v>43312</v>
      </c>
      <c r="AD2597">
        <f t="shared" si="310"/>
        <v>7</v>
      </c>
      <c r="AE2597">
        <f t="shared" si="311"/>
        <v>2018</v>
      </c>
    </row>
    <row r="2598" spans="1:31" x14ac:dyDescent="0.25">
      <c r="A2598" t="s">
        <v>51</v>
      </c>
      <c r="B2598" t="s">
        <v>52</v>
      </c>
      <c r="C2598">
        <v>2</v>
      </c>
      <c r="D2598">
        <v>90</v>
      </c>
      <c r="E2598">
        <v>35</v>
      </c>
      <c r="F2598">
        <v>88101</v>
      </c>
      <c r="G2598">
        <v>2</v>
      </c>
      <c r="H2598">
        <v>7</v>
      </c>
      <c r="I2598">
        <v>105</v>
      </c>
      <c r="J2598">
        <v>143</v>
      </c>
      <c r="K2598">
        <v>20180806</v>
      </c>
      <c r="L2598" s="78">
        <v>0</v>
      </c>
      <c r="M2598">
        <v>1.9</v>
      </c>
      <c r="AC2598" s="79">
        <f t="shared" si="309"/>
        <v>43318</v>
      </c>
      <c r="AD2598">
        <f t="shared" si="310"/>
        <v>8</v>
      </c>
      <c r="AE2598">
        <f t="shared" si="311"/>
        <v>2018</v>
      </c>
    </row>
    <row r="2599" spans="1:31" x14ac:dyDescent="0.25">
      <c r="A2599" t="s">
        <v>51</v>
      </c>
      <c r="B2599" t="s">
        <v>52</v>
      </c>
      <c r="C2599">
        <v>2</v>
      </c>
      <c r="D2599">
        <v>90</v>
      </c>
      <c r="E2599">
        <v>35</v>
      </c>
      <c r="F2599">
        <v>88101</v>
      </c>
      <c r="G2599">
        <v>2</v>
      </c>
      <c r="H2599">
        <v>7</v>
      </c>
      <c r="I2599">
        <v>105</v>
      </c>
      <c r="J2599">
        <v>143</v>
      </c>
      <c r="K2599">
        <v>20180812</v>
      </c>
      <c r="L2599" s="78">
        <v>0</v>
      </c>
      <c r="M2599">
        <v>5.3</v>
      </c>
      <c r="AC2599" s="79">
        <f t="shared" si="309"/>
        <v>43324</v>
      </c>
      <c r="AD2599">
        <f t="shared" si="310"/>
        <v>8</v>
      </c>
      <c r="AE2599">
        <f t="shared" si="311"/>
        <v>2018</v>
      </c>
    </row>
    <row r="2600" spans="1:31" x14ac:dyDescent="0.25">
      <c r="A2600" t="s">
        <v>51</v>
      </c>
      <c r="B2600" t="s">
        <v>52</v>
      </c>
      <c r="C2600">
        <v>2</v>
      </c>
      <c r="D2600">
        <v>90</v>
      </c>
      <c r="E2600">
        <v>35</v>
      </c>
      <c r="F2600">
        <v>88101</v>
      </c>
      <c r="G2600">
        <v>2</v>
      </c>
      <c r="H2600">
        <v>7</v>
      </c>
      <c r="I2600">
        <v>105</v>
      </c>
      <c r="J2600">
        <v>143</v>
      </c>
      <c r="K2600">
        <v>20180818</v>
      </c>
      <c r="L2600" s="78">
        <v>0</v>
      </c>
      <c r="M2600">
        <v>7.5</v>
      </c>
      <c r="AC2600" s="79">
        <f t="shared" si="309"/>
        <v>43330</v>
      </c>
      <c r="AD2600">
        <f t="shared" si="310"/>
        <v>8</v>
      </c>
      <c r="AE2600">
        <f t="shared" si="311"/>
        <v>2018</v>
      </c>
    </row>
    <row r="2601" spans="1:31" x14ac:dyDescent="0.25">
      <c r="A2601" t="s">
        <v>51</v>
      </c>
      <c r="B2601" t="s">
        <v>52</v>
      </c>
      <c r="C2601">
        <v>2</v>
      </c>
      <c r="D2601">
        <v>90</v>
      </c>
      <c r="E2601">
        <v>35</v>
      </c>
      <c r="F2601">
        <v>88101</v>
      </c>
      <c r="G2601">
        <v>2</v>
      </c>
      <c r="H2601">
        <v>7</v>
      </c>
      <c r="I2601">
        <v>105</v>
      </c>
      <c r="J2601">
        <v>143</v>
      </c>
      <c r="K2601">
        <v>20180824</v>
      </c>
      <c r="L2601" s="78">
        <v>0</v>
      </c>
      <c r="M2601">
        <v>1.6</v>
      </c>
      <c r="AC2601" s="79">
        <f t="shared" si="309"/>
        <v>43336</v>
      </c>
      <c r="AD2601">
        <f t="shared" si="310"/>
        <v>8</v>
      </c>
      <c r="AE2601">
        <f t="shared" si="311"/>
        <v>2018</v>
      </c>
    </row>
    <row r="2602" spans="1:31" x14ac:dyDescent="0.25">
      <c r="A2602" t="s">
        <v>51</v>
      </c>
      <c r="B2602" t="s">
        <v>52</v>
      </c>
      <c r="C2602">
        <v>2</v>
      </c>
      <c r="D2602">
        <v>90</v>
      </c>
      <c r="E2602">
        <v>35</v>
      </c>
      <c r="F2602">
        <v>88101</v>
      </c>
      <c r="G2602">
        <v>2</v>
      </c>
      <c r="H2602">
        <v>7</v>
      </c>
      <c r="I2602">
        <v>105</v>
      </c>
      <c r="J2602">
        <v>143</v>
      </c>
      <c r="K2602">
        <v>20180830</v>
      </c>
      <c r="L2602" s="78">
        <v>0</v>
      </c>
      <c r="M2602">
        <v>1.2</v>
      </c>
      <c r="AC2602" s="79">
        <f t="shared" si="309"/>
        <v>43342</v>
      </c>
      <c r="AD2602">
        <f t="shared" si="310"/>
        <v>8</v>
      </c>
      <c r="AE2602">
        <f t="shared" si="311"/>
        <v>2018</v>
      </c>
    </row>
    <row r="2603" spans="1:31" x14ac:dyDescent="0.25">
      <c r="A2603" t="s">
        <v>51</v>
      </c>
      <c r="B2603" t="s">
        <v>52</v>
      </c>
      <c r="C2603">
        <v>2</v>
      </c>
      <c r="D2603">
        <v>90</v>
      </c>
      <c r="E2603">
        <v>35</v>
      </c>
      <c r="F2603">
        <v>88101</v>
      </c>
      <c r="G2603">
        <v>2</v>
      </c>
      <c r="H2603">
        <v>7</v>
      </c>
      <c r="I2603">
        <v>105</v>
      </c>
      <c r="J2603">
        <v>143</v>
      </c>
      <c r="K2603">
        <v>20190503</v>
      </c>
      <c r="L2603" s="78">
        <v>0</v>
      </c>
      <c r="M2603">
        <v>2</v>
      </c>
      <c r="AC2603" s="79">
        <f t="shared" si="309"/>
        <v>43588</v>
      </c>
      <c r="AD2603">
        <f t="shared" si="310"/>
        <v>5</v>
      </c>
      <c r="AE2603">
        <f t="shared" si="311"/>
        <v>2019</v>
      </c>
    </row>
    <row r="2604" spans="1:31" x14ac:dyDescent="0.25">
      <c r="A2604" t="s">
        <v>51</v>
      </c>
      <c r="B2604" t="s">
        <v>52</v>
      </c>
      <c r="C2604">
        <v>2</v>
      </c>
      <c r="D2604">
        <v>90</v>
      </c>
      <c r="E2604">
        <v>35</v>
      </c>
      <c r="F2604">
        <v>88101</v>
      </c>
      <c r="G2604">
        <v>2</v>
      </c>
      <c r="H2604">
        <v>7</v>
      </c>
      <c r="I2604">
        <v>105</v>
      </c>
      <c r="J2604">
        <v>143</v>
      </c>
      <c r="K2604">
        <v>20190509</v>
      </c>
      <c r="L2604" s="78">
        <v>0</v>
      </c>
      <c r="M2604">
        <v>2.2999999999999998</v>
      </c>
      <c r="AC2604" s="79">
        <f t="shared" si="309"/>
        <v>43594</v>
      </c>
      <c r="AD2604">
        <f t="shared" si="310"/>
        <v>5</v>
      </c>
      <c r="AE2604">
        <f t="shared" si="311"/>
        <v>2019</v>
      </c>
    </row>
    <row r="2605" spans="1:31" x14ac:dyDescent="0.25">
      <c r="A2605" t="s">
        <v>51</v>
      </c>
      <c r="B2605" t="s">
        <v>52</v>
      </c>
      <c r="C2605">
        <v>2</v>
      </c>
      <c r="D2605">
        <v>90</v>
      </c>
      <c r="E2605">
        <v>35</v>
      </c>
      <c r="F2605">
        <v>88101</v>
      </c>
      <c r="G2605">
        <v>2</v>
      </c>
      <c r="H2605">
        <v>7</v>
      </c>
      <c r="I2605">
        <v>105</v>
      </c>
      <c r="J2605">
        <v>143</v>
      </c>
      <c r="K2605">
        <v>20190515</v>
      </c>
      <c r="L2605" s="78">
        <v>0</v>
      </c>
      <c r="M2605">
        <v>8.4</v>
      </c>
      <c r="AC2605" s="79">
        <f t="shared" si="309"/>
        <v>43600</v>
      </c>
      <c r="AD2605">
        <f t="shared" si="310"/>
        <v>5</v>
      </c>
      <c r="AE2605">
        <f t="shared" si="311"/>
        <v>2019</v>
      </c>
    </row>
    <row r="2606" spans="1:31" x14ac:dyDescent="0.25">
      <c r="A2606" t="s">
        <v>51</v>
      </c>
      <c r="B2606" t="s">
        <v>52</v>
      </c>
      <c r="C2606">
        <v>2</v>
      </c>
      <c r="D2606">
        <v>90</v>
      </c>
      <c r="E2606">
        <v>35</v>
      </c>
      <c r="F2606">
        <v>88101</v>
      </c>
      <c r="G2606">
        <v>2</v>
      </c>
      <c r="H2606">
        <v>7</v>
      </c>
      <c r="I2606">
        <v>105</v>
      </c>
      <c r="J2606">
        <v>143</v>
      </c>
      <c r="K2606">
        <v>20190521</v>
      </c>
      <c r="L2606" s="78">
        <v>0</v>
      </c>
      <c r="M2606">
        <v>6.9</v>
      </c>
      <c r="AC2606" s="79">
        <f t="shared" si="309"/>
        <v>43606</v>
      </c>
      <c r="AD2606">
        <f t="shared" si="310"/>
        <v>5</v>
      </c>
      <c r="AE2606">
        <f t="shared" si="311"/>
        <v>2019</v>
      </c>
    </row>
    <row r="2607" spans="1:31" x14ac:dyDescent="0.25">
      <c r="A2607" t="s">
        <v>51</v>
      </c>
      <c r="B2607" t="s">
        <v>52</v>
      </c>
      <c r="C2607">
        <v>2</v>
      </c>
      <c r="D2607">
        <v>90</v>
      </c>
      <c r="E2607">
        <v>35</v>
      </c>
      <c r="F2607">
        <v>88101</v>
      </c>
      <c r="G2607">
        <v>2</v>
      </c>
      <c r="H2607">
        <v>7</v>
      </c>
      <c r="I2607">
        <v>105</v>
      </c>
      <c r="J2607">
        <v>143</v>
      </c>
      <c r="K2607">
        <v>20190527</v>
      </c>
      <c r="L2607" s="78">
        <v>0</v>
      </c>
      <c r="M2607">
        <v>2.2000000000000002</v>
      </c>
      <c r="AC2607" s="79">
        <f t="shared" si="309"/>
        <v>43612</v>
      </c>
      <c r="AD2607">
        <f t="shared" si="310"/>
        <v>5</v>
      </c>
      <c r="AE2607">
        <f t="shared" si="311"/>
        <v>2019</v>
      </c>
    </row>
    <row r="2608" spans="1:31" x14ac:dyDescent="0.25">
      <c r="A2608" t="s">
        <v>51</v>
      </c>
      <c r="B2608" t="s">
        <v>52</v>
      </c>
      <c r="C2608">
        <v>2</v>
      </c>
      <c r="D2608">
        <v>90</v>
      </c>
      <c r="E2608">
        <v>35</v>
      </c>
      <c r="F2608">
        <v>88101</v>
      </c>
      <c r="G2608">
        <v>2</v>
      </c>
      <c r="H2608">
        <v>7</v>
      </c>
      <c r="I2608">
        <v>105</v>
      </c>
      <c r="J2608">
        <v>143</v>
      </c>
      <c r="K2608">
        <v>20190602</v>
      </c>
      <c r="L2608" s="78">
        <v>0</v>
      </c>
      <c r="M2608">
        <v>2.2000000000000002</v>
      </c>
      <c r="AC2608" s="79">
        <f t="shared" si="309"/>
        <v>43618</v>
      </c>
      <c r="AD2608">
        <f t="shared" si="310"/>
        <v>6</v>
      </c>
      <c r="AE2608">
        <f t="shared" si="311"/>
        <v>2019</v>
      </c>
    </row>
    <row r="2609" spans="1:31" x14ac:dyDescent="0.25">
      <c r="A2609" t="s">
        <v>51</v>
      </c>
      <c r="B2609" t="s">
        <v>52</v>
      </c>
      <c r="C2609">
        <v>2</v>
      </c>
      <c r="D2609">
        <v>90</v>
      </c>
      <c r="E2609">
        <v>35</v>
      </c>
      <c r="F2609">
        <v>88101</v>
      </c>
      <c r="G2609">
        <v>2</v>
      </c>
      <c r="H2609">
        <v>7</v>
      </c>
      <c r="I2609">
        <v>105</v>
      </c>
      <c r="J2609">
        <v>143</v>
      </c>
      <c r="K2609">
        <v>20190608</v>
      </c>
      <c r="L2609" s="78">
        <v>0</v>
      </c>
      <c r="M2609">
        <v>6.5</v>
      </c>
      <c r="AC2609" s="79">
        <f t="shared" si="309"/>
        <v>43624</v>
      </c>
      <c r="AD2609">
        <f t="shared" si="310"/>
        <v>6</v>
      </c>
      <c r="AE2609">
        <f t="shared" si="311"/>
        <v>2019</v>
      </c>
    </row>
    <row r="2610" spans="1:31" x14ac:dyDescent="0.25">
      <c r="A2610" t="s">
        <v>51</v>
      </c>
      <c r="B2610" t="s">
        <v>52</v>
      </c>
      <c r="C2610">
        <v>2</v>
      </c>
      <c r="D2610">
        <v>90</v>
      </c>
      <c r="E2610">
        <v>35</v>
      </c>
      <c r="F2610">
        <v>88101</v>
      </c>
      <c r="G2610">
        <v>2</v>
      </c>
      <c r="H2610">
        <v>7</v>
      </c>
      <c r="I2610">
        <v>105</v>
      </c>
      <c r="J2610">
        <v>143</v>
      </c>
      <c r="K2610">
        <v>20190614</v>
      </c>
      <c r="L2610" s="78">
        <v>0</v>
      </c>
      <c r="M2610">
        <v>4.7</v>
      </c>
      <c r="AC2610" s="79">
        <f t="shared" si="309"/>
        <v>43630</v>
      </c>
      <c r="AD2610">
        <f t="shared" si="310"/>
        <v>6</v>
      </c>
      <c r="AE2610">
        <f t="shared" si="311"/>
        <v>2019</v>
      </c>
    </row>
    <row r="2611" spans="1:31" x14ac:dyDescent="0.25">
      <c r="A2611" t="s">
        <v>51</v>
      </c>
      <c r="B2611" t="s">
        <v>52</v>
      </c>
      <c r="C2611">
        <v>2</v>
      </c>
      <c r="D2611">
        <v>90</v>
      </c>
      <c r="E2611">
        <v>35</v>
      </c>
      <c r="F2611">
        <v>88101</v>
      </c>
      <c r="G2611">
        <v>2</v>
      </c>
      <c r="H2611">
        <v>7</v>
      </c>
      <c r="I2611">
        <v>105</v>
      </c>
      <c r="J2611">
        <v>143</v>
      </c>
      <c r="K2611">
        <v>20190620</v>
      </c>
      <c r="L2611" s="78">
        <v>0</v>
      </c>
      <c r="M2611">
        <v>5.8</v>
      </c>
      <c r="AC2611" s="79">
        <f t="shared" si="309"/>
        <v>43636</v>
      </c>
      <c r="AD2611">
        <f t="shared" si="310"/>
        <v>6</v>
      </c>
      <c r="AE2611">
        <f t="shared" si="311"/>
        <v>2019</v>
      </c>
    </row>
    <row r="2612" spans="1:31" x14ac:dyDescent="0.25">
      <c r="A2612" t="s">
        <v>51</v>
      </c>
      <c r="B2612" t="s">
        <v>52</v>
      </c>
      <c r="C2612">
        <v>2</v>
      </c>
      <c r="D2612">
        <v>90</v>
      </c>
      <c r="E2612">
        <v>35</v>
      </c>
      <c r="F2612">
        <v>88101</v>
      </c>
      <c r="G2612">
        <v>2</v>
      </c>
      <c r="H2612">
        <v>7</v>
      </c>
      <c r="I2612">
        <v>105</v>
      </c>
      <c r="J2612">
        <v>143</v>
      </c>
      <c r="K2612">
        <v>20190626</v>
      </c>
      <c r="L2612" s="78">
        <v>0</v>
      </c>
      <c r="N2612" t="s">
        <v>63</v>
      </c>
      <c r="AC2612" s="79">
        <f t="shared" ref="AC2612:AC2641" si="312">DATE(LEFT(K2612,4),MID(K2612,5,2),RIGHT(K2612,2))</f>
        <v>43642</v>
      </c>
      <c r="AD2612">
        <f t="shared" ref="AD2612:AD2641" si="313">MONTH(AC2612)</f>
        <v>6</v>
      </c>
      <c r="AE2612">
        <f t="shared" ref="AE2612:AE2641" si="314">YEAR(AC2612)</f>
        <v>2019</v>
      </c>
    </row>
    <row r="2613" spans="1:31" x14ac:dyDescent="0.25">
      <c r="A2613" t="s">
        <v>51</v>
      </c>
      <c r="B2613" t="s">
        <v>52</v>
      </c>
      <c r="C2613">
        <v>2</v>
      </c>
      <c r="D2613">
        <v>90</v>
      </c>
      <c r="E2613">
        <v>35</v>
      </c>
      <c r="F2613">
        <v>88101</v>
      </c>
      <c r="G2613">
        <v>2</v>
      </c>
      <c r="H2613">
        <v>7</v>
      </c>
      <c r="I2613">
        <v>105</v>
      </c>
      <c r="J2613">
        <v>143</v>
      </c>
      <c r="K2613">
        <v>20190719</v>
      </c>
      <c r="L2613" s="78">
        <v>0</v>
      </c>
      <c r="M2613">
        <v>7</v>
      </c>
      <c r="AC2613" s="79">
        <f t="shared" si="312"/>
        <v>43665</v>
      </c>
      <c r="AD2613">
        <f t="shared" si="313"/>
        <v>7</v>
      </c>
      <c r="AE2613">
        <f t="shared" si="314"/>
        <v>2019</v>
      </c>
    </row>
    <row r="2614" spans="1:31" x14ac:dyDescent="0.25">
      <c r="A2614" t="s">
        <v>51</v>
      </c>
      <c r="B2614" t="s">
        <v>52</v>
      </c>
      <c r="C2614">
        <v>2</v>
      </c>
      <c r="D2614">
        <v>90</v>
      </c>
      <c r="E2614">
        <v>35</v>
      </c>
      <c r="F2614">
        <v>88101</v>
      </c>
      <c r="G2614">
        <v>2</v>
      </c>
      <c r="H2614">
        <v>7</v>
      </c>
      <c r="I2614">
        <v>105</v>
      </c>
      <c r="J2614">
        <v>143</v>
      </c>
      <c r="K2614">
        <v>20190720</v>
      </c>
      <c r="L2614" s="78">
        <v>0</v>
      </c>
      <c r="M2614">
        <v>12.6</v>
      </c>
      <c r="AC2614" s="79">
        <f t="shared" si="312"/>
        <v>43666</v>
      </c>
      <c r="AD2614">
        <f t="shared" si="313"/>
        <v>7</v>
      </c>
      <c r="AE2614">
        <f t="shared" si="314"/>
        <v>2019</v>
      </c>
    </row>
    <row r="2615" spans="1:31" x14ac:dyDescent="0.25">
      <c r="A2615" t="s">
        <v>51</v>
      </c>
      <c r="B2615" t="s">
        <v>52</v>
      </c>
      <c r="C2615">
        <v>2</v>
      </c>
      <c r="D2615">
        <v>90</v>
      </c>
      <c r="E2615">
        <v>35</v>
      </c>
      <c r="F2615">
        <v>88101</v>
      </c>
      <c r="G2615">
        <v>2</v>
      </c>
      <c r="H2615">
        <v>7</v>
      </c>
      <c r="I2615">
        <v>105</v>
      </c>
      <c r="J2615">
        <v>143</v>
      </c>
      <c r="K2615">
        <v>20190723</v>
      </c>
      <c r="L2615" s="78">
        <v>0</v>
      </c>
      <c r="M2615">
        <v>30.8</v>
      </c>
      <c r="AC2615" s="79">
        <f t="shared" si="312"/>
        <v>43669</v>
      </c>
      <c r="AD2615">
        <f t="shared" si="313"/>
        <v>7</v>
      </c>
      <c r="AE2615">
        <f t="shared" si="314"/>
        <v>2019</v>
      </c>
    </row>
    <row r="2616" spans="1:31" x14ac:dyDescent="0.25">
      <c r="A2616" t="s">
        <v>51</v>
      </c>
      <c r="B2616" t="s">
        <v>52</v>
      </c>
      <c r="C2616">
        <v>2</v>
      </c>
      <c r="D2616">
        <v>90</v>
      </c>
      <c r="E2616">
        <v>35</v>
      </c>
      <c r="F2616">
        <v>88101</v>
      </c>
      <c r="G2616">
        <v>2</v>
      </c>
      <c r="H2616">
        <v>7</v>
      </c>
      <c r="I2616">
        <v>105</v>
      </c>
      <c r="J2616">
        <v>143</v>
      </c>
      <c r="K2616">
        <v>20190726</v>
      </c>
      <c r="L2616" s="78">
        <v>0</v>
      </c>
      <c r="M2616">
        <v>16.600000000000001</v>
      </c>
      <c r="AC2616" s="79">
        <f t="shared" si="312"/>
        <v>43672</v>
      </c>
      <c r="AD2616">
        <f t="shared" si="313"/>
        <v>7</v>
      </c>
      <c r="AE2616">
        <f t="shared" si="314"/>
        <v>2019</v>
      </c>
    </row>
    <row r="2617" spans="1:31" x14ac:dyDescent="0.25">
      <c r="A2617" t="s">
        <v>51</v>
      </c>
      <c r="B2617" t="s">
        <v>52</v>
      </c>
      <c r="C2617">
        <v>2</v>
      </c>
      <c r="D2617">
        <v>90</v>
      </c>
      <c r="E2617">
        <v>35</v>
      </c>
      <c r="F2617">
        <v>88101</v>
      </c>
      <c r="G2617">
        <v>2</v>
      </c>
      <c r="H2617">
        <v>7</v>
      </c>
      <c r="I2617">
        <v>105</v>
      </c>
      <c r="J2617">
        <v>143</v>
      </c>
      <c r="K2617">
        <v>20190729</v>
      </c>
      <c r="L2617" s="78">
        <v>0</v>
      </c>
      <c r="N2617" t="s">
        <v>66</v>
      </c>
      <c r="AC2617" s="79">
        <f t="shared" si="312"/>
        <v>43675</v>
      </c>
      <c r="AD2617">
        <f t="shared" si="313"/>
        <v>7</v>
      </c>
      <c r="AE2617">
        <f t="shared" si="314"/>
        <v>2019</v>
      </c>
    </row>
    <row r="2618" spans="1:31" x14ac:dyDescent="0.25">
      <c r="A2618" t="s">
        <v>51</v>
      </c>
      <c r="B2618" t="s">
        <v>52</v>
      </c>
      <c r="C2618">
        <v>2</v>
      </c>
      <c r="D2618">
        <v>90</v>
      </c>
      <c r="E2618">
        <v>35</v>
      </c>
      <c r="F2618">
        <v>88101</v>
      </c>
      <c r="G2618">
        <v>2</v>
      </c>
      <c r="H2618">
        <v>7</v>
      </c>
      <c r="I2618">
        <v>105</v>
      </c>
      <c r="J2618">
        <v>143</v>
      </c>
      <c r="K2618">
        <v>20190731</v>
      </c>
      <c r="L2618" s="78">
        <v>0</v>
      </c>
      <c r="M2618">
        <v>8.6</v>
      </c>
      <c r="Q2618">
        <v>4</v>
      </c>
      <c r="AC2618" s="79">
        <f t="shared" si="312"/>
        <v>43677</v>
      </c>
      <c r="AD2618">
        <f t="shared" si="313"/>
        <v>7</v>
      </c>
      <c r="AE2618">
        <f t="shared" si="314"/>
        <v>2019</v>
      </c>
    </row>
    <row r="2619" spans="1:31" x14ac:dyDescent="0.25">
      <c r="A2619" t="s">
        <v>51</v>
      </c>
      <c r="B2619" t="s">
        <v>52</v>
      </c>
      <c r="C2619">
        <v>2</v>
      </c>
      <c r="D2619">
        <v>90</v>
      </c>
      <c r="E2619">
        <v>35</v>
      </c>
      <c r="F2619">
        <v>88101</v>
      </c>
      <c r="G2619">
        <v>2</v>
      </c>
      <c r="H2619">
        <v>7</v>
      </c>
      <c r="I2619">
        <v>105</v>
      </c>
      <c r="J2619">
        <v>143</v>
      </c>
      <c r="K2619">
        <v>20190801</v>
      </c>
      <c r="L2619" s="78">
        <v>0</v>
      </c>
      <c r="M2619">
        <v>10.199999999999999</v>
      </c>
      <c r="AC2619" s="79">
        <f t="shared" si="312"/>
        <v>43678</v>
      </c>
      <c r="AD2619">
        <f t="shared" si="313"/>
        <v>8</v>
      </c>
      <c r="AE2619">
        <f t="shared" si="314"/>
        <v>2019</v>
      </c>
    </row>
    <row r="2620" spans="1:31" x14ac:dyDescent="0.25">
      <c r="A2620" t="s">
        <v>51</v>
      </c>
      <c r="B2620" t="s">
        <v>52</v>
      </c>
      <c r="C2620">
        <v>2</v>
      </c>
      <c r="D2620">
        <v>90</v>
      </c>
      <c r="E2620">
        <v>35</v>
      </c>
      <c r="F2620">
        <v>88101</v>
      </c>
      <c r="G2620">
        <v>2</v>
      </c>
      <c r="H2620">
        <v>7</v>
      </c>
      <c r="I2620">
        <v>105</v>
      </c>
      <c r="J2620">
        <v>143</v>
      </c>
      <c r="K2620">
        <v>20190804</v>
      </c>
      <c r="L2620" s="78">
        <v>0</v>
      </c>
      <c r="M2620">
        <v>0.8</v>
      </c>
      <c r="AC2620" s="79">
        <f t="shared" si="312"/>
        <v>43681</v>
      </c>
      <c r="AD2620">
        <f t="shared" si="313"/>
        <v>8</v>
      </c>
      <c r="AE2620">
        <f t="shared" si="314"/>
        <v>2019</v>
      </c>
    </row>
    <row r="2621" spans="1:31" x14ac:dyDescent="0.25">
      <c r="A2621" t="s">
        <v>51</v>
      </c>
      <c r="B2621" t="s">
        <v>52</v>
      </c>
      <c r="C2621">
        <v>2</v>
      </c>
      <c r="D2621">
        <v>90</v>
      </c>
      <c r="E2621">
        <v>35</v>
      </c>
      <c r="F2621">
        <v>88101</v>
      </c>
      <c r="G2621">
        <v>2</v>
      </c>
      <c r="H2621">
        <v>7</v>
      </c>
      <c r="I2621">
        <v>105</v>
      </c>
      <c r="J2621">
        <v>143</v>
      </c>
      <c r="K2621">
        <v>20190807</v>
      </c>
      <c r="L2621" s="78">
        <v>0</v>
      </c>
      <c r="M2621">
        <v>3.1</v>
      </c>
      <c r="AC2621" s="79">
        <f t="shared" si="312"/>
        <v>43684</v>
      </c>
      <c r="AD2621">
        <f t="shared" si="313"/>
        <v>8</v>
      </c>
      <c r="AE2621">
        <f t="shared" si="314"/>
        <v>2019</v>
      </c>
    </row>
    <row r="2622" spans="1:31" x14ac:dyDescent="0.25">
      <c r="A2622" t="s">
        <v>51</v>
      </c>
      <c r="B2622" t="s">
        <v>52</v>
      </c>
      <c r="C2622">
        <v>2</v>
      </c>
      <c r="D2622">
        <v>90</v>
      </c>
      <c r="E2622">
        <v>35</v>
      </c>
      <c r="F2622">
        <v>88101</v>
      </c>
      <c r="G2622">
        <v>2</v>
      </c>
      <c r="H2622">
        <v>7</v>
      </c>
      <c r="I2622">
        <v>105</v>
      </c>
      <c r="J2622">
        <v>143</v>
      </c>
      <c r="K2622">
        <v>20190810</v>
      </c>
      <c r="L2622" s="78">
        <v>0</v>
      </c>
      <c r="M2622">
        <v>5.0999999999999996</v>
      </c>
      <c r="AC2622" s="79">
        <f t="shared" si="312"/>
        <v>43687</v>
      </c>
      <c r="AD2622">
        <f t="shared" si="313"/>
        <v>8</v>
      </c>
      <c r="AE2622">
        <f t="shared" si="314"/>
        <v>2019</v>
      </c>
    </row>
    <row r="2623" spans="1:31" x14ac:dyDescent="0.25">
      <c r="A2623" t="s">
        <v>51</v>
      </c>
      <c r="B2623" t="s">
        <v>52</v>
      </c>
      <c r="C2623">
        <v>2</v>
      </c>
      <c r="D2623">
        <v>90</v>
      </c>
      <c r="E2623">
        <v>35</v>
      </c>
      <c r="F2623">
        <v>88101</v>
      </c>
      <c r="G2623">
        <v>2</v>
      </c>
      <c r="H2623">
        <v>7</v>
      </c>
      <c r="I2623">
        <v>105</v>
      </c>
      <c r="J2623">
        <v>143</v>
      </c>
      <c r="K2623">
        <v>20190813</v>
      </c>
      <c r="L2623" s="78">
        <v>0</v>
      </c>
      <c r="M2623">
        <v>2.2999999999999998</v>
      </c>
      <c r="AC2623" s="79">
        <f t="shared" si="312"/>
        <v>43690</v>
      </c>
      <c r="AD2623">
        <f t="shared" si="313"/>
        <v>8</v>
      </c>
      <c r="AE2623">
        <f t="shared" si="314"/>
        <v>2019</v>
      </c>
    </row>
    <row r="2624" spans="1:31" x14ac:dyDescent="0.25">
      <c r="A2624" t="s">
        <v>51</v>
      </c>
      <c r="B2624" t="s">
        <v>52</v>
      </c>
      <c r="C2624">
        <v>2</v>
      </c>
      <c r="D2624">
        <v>90</v>
      </c>
      <c r="E2624">
        <v>35</v>
      </c>
      <c r="F2624">
        <v>88101</v>
      </c>
      <c r="G2624">
        <v>2</v>
      </c>
      <c r="H2624">
        <v>7</v>
      </c>
      <c r="I2624">
        <v>105</v>
      </c>
      <c r="J2624">
        <v>143</v>
      </c>
      <c r="K2624">
        <v>20190816</v>
      </c>
      <c r="L2624" s="78">
        <v>0</v>
      </c>
      <c r="M2624">
        <v>1</v>
      </c>
      <c r="AC2624" s="79">
        <f t="shared" si="312"/>
        <v>43693</v>
      </c>
      <c r="AD2624">
        <f t="shared" si="313"/>
        <v>8</v>
      </c>
      <c r="AE2624">
        <f t="shared" si="314"/>
        <v>2019</v>
      </c>
    </row>
    <row r="2625" spans="1:31" x14ac:dyDescent="0.25">
      <c r="A2625" t="s">
        <v>51</v>
      </c>
      <c r="B2625" t="s">
        <v>52</v>
      </c>
      <c r="C2625">
        <v>2</v>
      </c>
      <c r="D2625">
        <v>90</v>
      </c>
      <c r="E2625">
        <v>35</v>
      </c>
      <c r="F2625">
        <v>88101</v>
      </c>
      <c r="G2625">
        <v>2</v>
      </c>
      <c r="H2625">
        <v>7</v>
      </c>
      <c r="I2625">
        <v>105</v>
      </c>
      <c r="J2625">
        <v>143</v>
      </c>
      <c r="K2625">
        <v>20190819</v>
      </c>
      <c r="L2625" s="78">
        <v>0</v>
      </c>
      <c r="M2625">
        <v>4.0999999999999996</v>
      </c>
      <c r="AC2625" s="79">
        <f t="shared" si="312"/>
        <v>43696</v>
      </c>
      <c r="AD2625">
        <f t="shared" si="313"/>
        <v>8</v>
      </c>
      <c r="AE2625">
        <f t="shared" si="314"/>
        <v>2019</v>
      </c>
    </row>
    <row r="2626" spans="1:31" x14ac:dyDescent="0.25">
      <c r="A2626" t="s">
        <v>51</v>
      </c>
      <c r="B2626" t="s">
        <v>52</v>
      </c>
      <c r="C2626">
        <v>2</v>
      </c>
      <c r="D2626">
        <v>90</v>
      </c>
      <c r="E2626">
        <v>35</v>
      </c>
      <c r="F2626">
        <v>88101</v>
      </c>
      <c r="G2626">
        <v>2</v>
      </c>
      <c r="H2626">
        <v>7</v>
      </c>
      <c r="I2626">
        <v>105</v>
      </c>
      <c r="J2626">
        <v>143</v>
      </c>
      <c r="K2626">
        <v>20190821</v>
      </c>
      <c r="L2626" s="78">
        <v>0</v>
      </c>
      <c r="M2626">
        <v>3.8</v>
      </c>
      <c r="AC2626" s="79">
        <f t="shared" si="312"/>
        <v>43698</v>
      </c>
      <c r="AD2626">
        <f t="shared" si="313"/>
        <v>8</v>
      </c>
      <c r="AE2626">
        <f t="shared" si="314"/>
        <v>2019</v>
      </c>
    </row>
    <row r="2627" spans="1:31" x14ac:dyDescent="0.25">
      <c r="A2627" t="s">
        <v>51</v>
      </c>
      <c r="B2627" t="s">
        <v>52</v>
      </c>
      <c r="C2627">
        <v>2</v>
      </c>
      <c r="D2627">
        <v>90</v>
      </c>
      <c r="E2627">
        <v>35</v>
      </c>
      <c r="F2627">
        <v>88101</v>
      </c>
      <c r="G2627">
        <v>2</v>
      </c>
      <c r="H2627">
        <v>7</v>
      </c>
      <c r="I2627">
        <v>105</v>
      </c>
      <c r="J2627">
        <v>143</v>
      </c>
      <c r="K2627">
        <v>20190822</v>
      </c>
      <c r="L2627" s="78">
        <v>0</v>
      </c>
      <c r="N2627" t="s">
        <v>62</v>
      </c>
      <c r="AC2627" s="79">
        <f t="shared" si="312"/>
        <v>43699</v>
      </c>
      <c r="AD2627">
        <f t="shared" si="313"/>
        <v>8</v>
      </c>
      <c r="AE2627">
        <f t="shared" si="314"/>
        <v>2019</v>
      </c>
    </row>
    <row r="2628" spans="1:31" x14ac:dyDescent="0.25">
      <c r="A2628" t="s">
        <v>51</v>
      </c>
      <c r="B2628" t="s">
        <v>52</v>
      </c>
      <c r="C2628">
        <v>2</v>
      </c>
      <c r="D2628">
        <v>90</v>
      </c>
      <c r="E2628">
        <v>35</v>
      </c>
      <c r="F2628">
        <v>88101</v>
      </c>
      <c r="G2628">
        <v>2</v>
      </c>
      <c r="H2628">
        <v>7</v>
      </c>
      <c r="I2628">
        <v>105</v>
      </c>
      <c r="J2628">
        <v>143</v>
      </c>
      <c r="K2628">
        <v>20190823</v>
      </c>
      <c r="L2628" s="78">
        <v>0</v>
      </c>
      <c r="M2628">
        <v>7.3</v>
      </c>
      <c r="AC2628" s="79">
        <f t="shared" si="312"/>
        <v>43700</v>
      </c>
      <c r="AD2628">
        <f t="shared" si="313"/>
        <v>8</v>
      </c>
      <c r="AE2628">
        <f t="shared" si="314"/>
        <v>2019</v>
      </c>
    </row>
    <row r="2629" spans="1:31" x14ac:dyDescent="0.25">
      <c r="A2629" t="s">
        <v>51</v>
      </c>
      <c r="B2629" t="s">
        <v>52</v>
      </c>
      <c r="C2629">
        <v>2</v>
      </c>
      <c r="D2629">
        <v>90</v>
      </c>
      <c r="E2629">
        <v>35</v>
      </c>
      <c r="F2629">
        <v>88101</v>
      </c>
      <c r="G2629">
        <v>2</v>
      </c>
      <c r="H2629">
        <v>7</v>
      </c>
      <c r="I2629">
        <v>105</v>
      </c>
      <c r="J2629">
        <v>143</v>
      </c>
      <c r="K2629">
        <v>20190825</v>
      </c>
      <c r="L2629" s="78">
        <v>0</v>
      </c>
      <c r="M2629">
        <v>5.6</v>
      </c>
      <c r="AC2629" s="79">
        <f t="shared" si="312"/>
        <v>43702</v>
      </c>
      <c r="AD2629">
        <f t="shared" si="313"/>
        <v>8</v>
      </c>
      <c r="AE2629">
        <f t="shared" si="314"/>
        <v>2019</v>
      </c>
    </row>
    <row r="2630" spans="1:31" x14ac:dyDescent="0.25">
      <c r="A2630" t="s">
        <v>51</v>
      </c>
      <c r="B2630" t="s">
        <v>52</v>
      </c>
      <c r="C2630">
        <v>2</v>
      </c>
      <c r="D2630">
        <v>90</v>
      </c>
      <c r="E2630">
        <v>35</v>
      </c>
      <c r="F2630">
        <v>88101</v>
      </c>
      <c r="G2630">
        <v>2</v>
      </c>
      <c r="H2630">
        <v>7</v>
      </c>
      <c r="I2630">
        <v>105</v>
      </c>
      <c r="J2630">
        <v>143</v>
      </c>
      <c r="K2630">
        <v>20190828</v>
      </c>
      <c r="L2630" s="78">
        <v>0</v>
      </c>
      <c r="M2630">
        <v>3.4</v>
      </c>
      <c r="AC2630" s="79">
        <f t="shared" si="312"/>
        <v>43705</v>
      </c>
      <c r="AD2630">
        <f t="shared" si="313"/>
        <v>8</v>
      </c>
      <c r="AE2630">
        <f t="shared" si="314"/>
        <v>2019</v>
      </c>
    </row>
    <row r="2631" spans="1:31" x14ac:dyDescent="0.25">
      <c r="A2631" t="s">
        <v>51</v>
      </c>
      <c r="B2631" t="s">
        <v>52</v>
      </c>
      <c r="C2631">
        <v>2</v>
      </c>
      <c r="D2631">
        <v>90</v>
      </c>
      <c r="E2631">
        <v>35</v>
      </c>
      <c r="F2631">
        <v>88101</v>
      </c>
      <c r="G2631">
        <v>2</v>
      </c>
      <c r="H2631">
        <v>7</v>
      </c>
      <c r="I2631">
        <v>105</v>
      </c>
      <c r="J2631">
        <v>143</v>
      </c>
      <c r="K2631">
        <v>20190831</v>
      </c>
      <c r="L2631" s="78">
        <v>0</v>
      </c>
      <c r="M2631">
        <v>11.5</v>
      </c>
      <c r="AC2631" s="79">
        <f t="shared" si="312"/>
        <v>43708</v>
      </c>
      <c r="AD2631">
        <f t="shared" si="313"/>
        <v>8</v>
      </c>
      <c r="AE2631">
        <f t="shared" si="314"/>
        <v>2019</v>
      </c>
    </row>
    <row r="2632" spans="1:31" x14ac:dyDescent="0.25">
      <c r="A2632" t="s">
        <v>51</v>
      </c>
      <c r="B2632" t="s">
        <v>52</v>
      </c>
      <c r="C2632">
        <v>2</v>
      </c>
      <c r="D2632">
        <v>90</v>
      </c>
      <c r="E2632">
        <v>35</v>
      </c>
      <c r="F2632">
        <v>88101</v>
      </c>
      <c r="G2632">
        <v>4</v>
      </c>
      <c r="H2632">
        <v>7</v>
      </c>
      <c r="I2632">
        <v>105</v>
      </c>
      <c r="J2632">
        <v>143</v>
      </c>
      <c r="K2632">
        <v>20170707</v>
      </c>
      <c r="L2632" s="78">
        <v>0</v>
      </c>
      <c r="M2632">
        <v>8</v>
      </c>
      <c r="AC2632" s="79">
        <f t="shared" si="312"/>
        <v>42923</v>
      </c>
      <c r="AD2632">
        <f t="shared" si="313"/>
        <v>7</v>
      </c>
      <c r="AE2632">
        <f t="shared" si="314"/>
        <v>2017</v>
      </c>
    </row>
    <row r="2633" spans="1:31" x14ac:dyDescent="0.25">
      <c r="A2633" t="s">
        <v>51</v>
      </c>
      <c r="B2633" t="s">
        <v>52</v>
      </c>
      <c r="C2633">
        <v>2</v>
      </c>
      <c r="D2633">
        <v>90</v>
      </c>
      <c r="E2633">
        <v>35</v>
      </c>
      <c r="F2633">
        <v>88101</v>
      </c>
      <c r="G2633">
        <v>4</v>
      </c>
      <c r="H2633">
        <v>7</v>
      </c>
      <c r="I2633">
        <v>105</v>
      </c>
      <c r="J2633">
        <v>143</v>
      </c>
      <c r="K2633">
        <v>20170713</v>
      </c>
      <c r="L2633" s="78">
        <v>0</v>
      </c>
      <c r="M2633">
        <v>27.7</v>
      </c>
      <c r="Q2633" t="s">
        <v>56</v>
      </c>
      <c r="AC2633" s="79">
        <f t="shared" si="312"/>
        <v>42929</v>
      </c>
      <c r="AD2633">
        <f t="shared" si="313"/>
        <v>7</v>
      </c>
      <c r="AE2633">
        <f t="shared" si="314"/>
        <v>2017</v>
      </c>
    </row>
    <row r="2634" spans="1:31" x14ac:dyDescent="0.25">
      <c r="A2634" t="s">
        <v>51</v>
      </c>
      <c r="B2634" t="s">
        <v>52</v>
      </c>
      <c r="C2634">
        <v>2</v>
      </c>
      <c r="D2634">
        <v>90</v>
      </c>
      <c r="E2634">
        <v>35</v>
      </c>
      <c r="F2634">
        <v>88101</v>
      </c>
      <c r="G2634">
        <v>4</v>
      </c>
      <c r="H2634">
        <v>7</v>
      </c>
      <c r="I2634">
        <v>105</v>
      </c>
      <c r="J2634">
        <v>143</v>
      </c>
      <c r="K2634">
        <v>20170719</v>
      </c>
      <c r="L2634" s="78">
        <v>0</v>
      </c>
      <c r="M2634">
        <v>5.0999999999999996</v>
      </c>
      <c r="AC2634" s="79">
        <f t="shared" si="312"/>
        <v>42935</v>
      </c>
      <c r="AD2634">
        <f t="shared" si="313"/>
        <v>7</v>
      </c>
      <c r="AE2634">
        <f t="shared" si="314"/>
        <v>2017</v>
      </c>
    </row>
    <row r="2635" spans="1:31" x14ac:dyDescent="0.25">
      <c r="A2635" t="s">
        <v>51</v>
      </c>
      <c r="B2635" t="s">
        <v>52</v>
      </c>
      <c r="C2635">
        <v>2</v>
      </c>
      <c r="D2635">
        <v>90</v>
      </c>
      <c r="E2635">
        <v>35</v>
      </c>
      <c r="F2635">
        <v>88101</v>
      </c>
      <c r="G2635">
        <v>4</v>
      </c>
      <c r="H2635">
        <v>7</v>
      </c>
      <c r="I2635">
        <v>105</v>
      </c>
      <c r="J2635">
        <v>143</v>
      </c>
      <c r="K2635">
        <v>20170725</v>
      </c>
      <c r="L2635" s="78">
        <v>0</v>
      </c>
      <c r="M2635">
        <v>2.4</v>
      </c>
      <c r="AC2635" s="79">
        <f t="shared" si="312"/>
        <v>42941</v>
      </c>
      <c r="AD2635">
        <f t="shared" si="313"/>
        <v>7</v>
      </c>
      <c r="AE2635">
        <f t="shared" si="314"/>
        <v>2017</v>
      </c>
    </row>
    <row r="2636" spans="1:31" x14ac:dyDescent="0.25">
      <c r="A2636" t="s">
        <v>51</v>
      </c>
      <c r="B2636" t="s">
        <v>52</v>
      </c>
      <c r="C2636">
        <v>2</v>
      </c>
      <c r="D2636">
        <v>90</v>
      </c>
      <c r="E2636">
        <v>35</v>
      </c>
      <c r="F2636">
        <v>88101</v>
      </c>
      <c r="G2636">
        <v>4</v>
      </c>
      <c r="H2636">
        <v>7</v>
      </c>
      <c r="I2636">
        <v>105</v>
      </c>
      <c r="J2636">
        <v>143</v>
      </c>
      <c r="K2636">
        <v>20170731</v>
      </c>
      <c r="L2636" s="78">
        <v>0</v>
      </c>
      <c r="M2636">
        <v>0</v>
      </c>
      <c r="AC2636" s="79">
        <f t="shared" si="312"/>
        <v>42947</v>
      </c>
      <c r="AD2636">
        <f t="shared" si="313"/>
        <v>7</v>
      </c>
      <c r="AE2636">
        <f t="shared" si="314"/>
        <v>2017</v>
      </c>
    </row>
    <row r="2637" spans="1:31" x14ac:dyDescent="0.25">
      <c r="A2637" t="s">
        <v>51</v>
      </c>
      <c r="B2637" t="s">
        <v>52</v>
      </c>
      <c r="C2637">
        <v>2</v>
      </c>
      <c r="D2637">
        <v>90</v>
      </c>
      <c r="E2637">
        <v>35</v>
      </c>
      <c r="F2637">
        <v>88101</v>
      </c>
      <c r="G2637">
        <v>4</v>
      </c>
      <c r="H2637">
        <v>7</v>
      </c>
      <c r="I2637">
        <v>105</v>
      </c>
      <c r="J2637">
        <v>143</v>
      </c>
      <c r="K2637">
        <v>20170806</v>
      </c>
      <c r="L2637" s="78">
        <v>0</v>
      </c>
      <c r="M2637">
        <v>5.5</v>
      </c>
      <c r="AC2637" s="79">
        <f t="shared" si="312"/>
        <v>42953</v>
      </c>
      <c r="AD2637">
        <f t="shared" si="313"/>
        <v>8</v>
      </c>
      <c r="AE2637">
        <f t="shared" si="314"/>
        <v>2017</v>
      </c>
    </row>
    <row r="2638" spans="1:31" x14ac:dyDescent="0.25">
      <c r="A2638" t="s">
        <v>51</v>
      </c>
      <c r="B2638" t="s">
        <v>52</v>
      </c>
      <c r="C2638">
        <v>2</v>
      </c>
      <c r="D2638">
        <v>90</v>
      </c>
      <c r="E2638">
        <v>35</v>
      </c>
      <c r="F2638">
        <v>88101</v>
      </c>
      <c r="G2638">
        <v>4</v>
      </c>
      <c r="H2638">
        <v>7</v>
      </c>
      <c r="I2638">
        <v>105</v>
      </c>
      <c r="J2638">
        <v>143</v>
      </c>
      <c r="K2638">
        <v>20170812</v>
      </c>
      <c r="L2638" s="78">
        <v>0</v>
      </c>
      <c r="M2638">
        <v>2.8</v>
      </c>
      <c r="Q2638">
        <v>3</v>
      </c>
      <c r="AC2638" s="79">
        <f t="shared" si="312"/>
        <v>42959</v>
      </c>
      <c r="AD2638">
        <f t="shared" si="313"/>
        <v>8</v>
      </c>
      <c r="AE2638">
        <f t="shared" si="314"/>
        <v>2017</v>
      </c>
    </row>
    <row r="2639" spans="1:31" x14ac:dyDescent="0.25">
      <c r="A2639" t="s">
        <v>51</v>
      </c>
      <c r="B2639" t="s">
        <v>52</v>
      </c>
      <c r="C2639">
        <v>2</v>
      </c>
      <c r="D2639">
        <v>90</v>
      </c>
      <c r="E2639">
        <v>35</v>
      </c>
      <c r="F2639">
        <v>88101</v>
      </c>
      <c r="G2639">
        <v>4</v>
      </c>
      <c r="H2639">
        <v>7</v>
      </c>
      <c r="I2639">
        <v>105</v>
      </c>
      <c r="J2639">
        <v>143</v>
      </c>
      <c r="K2639">
        <v>20170818</v>
      </c>
      <c r="L2639" s="78">
        <v>0</v>
      </c>
      <c r="M2639">
        <v>1.9</v>
      </c>
      <c r="AC2639" s="79">
        <f t="shared" si="312"/>
        <v>42965</v>
      </c>
      <c r="AD2639">
        <f t="shared" si="313"/>
        <v>8</v>
      </c>
      <c r="AE2639">
        <f t="shared" si="314"/>
        <v>2017</v>
      </c>
    </row>
    <row r="2640" spans="1:31" x14ac:dyDescent="0.25">
      <c r="A2640" t="s">
        <v>51</v>
      </c>
      <c r="B2640" t="s">
        <v>52</v>
      </c>
      <c r="C2640">
        <v>2</v>
      </c>
      <c r="D2640">
        <v>90</v>
      </c>
      <c r="E2640">
        <v>35</v>
      </c>
      <c r="F2640">
        <v>88101</v>
      </c>
      <c r="G2640">
        <v>4</v>
      </c>
      <c r="H2640">
        <v>7</v>
      </c>
      <c r="I2640">
        <v>105</v>
      </c>
      <c r="J2640">
        <v>143</v>
      </c>
      <c r="K2640">
        <v>20170824</v>
      </c>
      <c r="L2640" s="78">
        <v>0</v>
      </c>
      <c r="M2640">
        <v>1.3</v>
      </c>
      <c r="AC2640" s="79">
        <f t="shared" si="312"/>
        <v>42971</v>
      </c>
      <c r="AD2640">
        <f t="shared" si="313"/>
        <v>8</v>
      </c>
      <c r="AE2640">
        <f t="shared" si="314"/>
        <v>2017</v>
      </c>
    </row>
    <row r="2641" spans="1:31" x14ac:dyDescent="0.25">
      <c r="A2641" t="s">
        <v>51</v>
      </c>
      <c r="B2641" t="s">
        <v>52</v>
      </c>
      <c r="C2641">
        <v>2</v>
      </c>
      <c r="D2641">
        <v>90</v>
      </c>
      <c r="E2641">
        <v>35</v>
      </c>
      <c r="F2641">
        <v>88101</v>
      </c>
      <c r="G2641">
        <v>4</v>
      </c>
      <c r="H2641">
        <v>7</v>
      </c>
      <c r="I2641">
        <v>105</v>
      </c>
      <c r="J2641">
        <v>143</v>
      </c>
      <c r="K2641">
        <v>20170830</v>
      </c>
      <c r="L2641" s="78">
        <v>0</v>
      </c>
      <c r="M2641">
        <v>1.8</v>
      </c>
      <c r="AC2641" s="79">
        <f t="shared" si="312"/>
        <v>42977</v>
      </c>
      <c r="AD2641">
        <f t="shared" si="313"/>
        <v>8</v>
      </c>
      <c r="AE2641">
        <f t="shared" si="314"/>
        <v>2017</v>
      </c>
    </row>
    <row r="2642" spans="1:31" x14ac:dyDescent="0.25">
      <c r="A2642" t="s">
        <v>51</v>
      </c>
      <c r="B2642" t="s">
        <v>52</v>
      </c>
      <c r="C2642">
        <v>2</v>
      </c>
      <c r="D2642">
        <v>90</v>
      </c>
      <c r="E2642">
        <v>35</v>
      </c>
      <c r="F2642">
        <v>88101</v>
      </c>
      <c r="G2642">
        <v>4</v>
      </c>
      <c r="H2642">
        <v>7</v>
      </c>
      <c r="I2642">
        <v>105</v>
      </c>
      <c r="J2642">
        <v>143</v>
      </c>
      <c r="K2642">
        <v>20180505</v>
      </c>
      <c r="L2642" s="78">
        <v>0</v>
      </c>
      <c r="N2642" t="s">
        <v>67</v>
      </c>
      <c r="Q2642">
        <v>1</v>
      </c>
      <c r="R2642">
        <v>2</v>
      </c>
      <c r="AC2642" s="79">
        <f t="shared" ref="AC2642:AC2661" si="315">DATE(LEFT(K2642,4),MID(K2642,5,2),RIGHT(K2642,2))</f>
        <v>43225</v>
      </c>
      <c r="AD2642">
        <f t="shared" ref="AD2642:AD2661" si="316">MONTH(AC2642)</f>
        <v>5</v>
      </c>
      <c r="AE2642">
        <f t="shared" ref="AE2642:AE2661" si="317">YEAR(AC2642)</f>
        <v>2018</v>
      </c>
    </row>
    <row r="2643" spans="1:31" x14ac:dyDescent="0.25">
      <c r="A2643" t="s">
        <v>51</v>
      </c>
      <c r="B2643" t="s">
        <v>52</v>
      </c>
      <c r="C2643">
        <v>2</v>
      </c>
      <c r="D2643">
        <v>90</v>
      </c>
      <c r="E2643">
        <v>35</v>
      </c>
      <c r="F2643">
        <v>88101</v>
      </c>
      <c r="G2643">
        <v>4</v>
      </c>
      <c r="H2643">
        <v>7</v>
      </c>
      <c r="I2643">
        <v>105</v>
      </c>
      <c r="J2643">
        <v>143</v>
      </c>
      <c r="K2643">
        <v>20180511</v>
      </c>
      <c r="L2643" s="78">
        <v>0</v>
      </c>
      <c r="N2643" t="s">
        <v>67</v>
      </c>
      <c r="Q2643">
        <v>1</v>
      </c>
      <c r="R2643">
        <v>2</v>
      </c>
      <c r="AC2643" s="79">
        <f t="shared" si="315"/>
        <v>43231</v>
      </c>
      <c r="AD2643">
        <f t="shared" si="316"/>
        <v>5</v>
      </c>
      <c r="AE2643">
        <f t="shared" si="317"/>
        <v>2018</v>
      </c>
    </row>
    <row r="2644" spans="1:31" x14ac:dyDescent="0.25">
      <c r="A2644" t="s">
        <v>51</v>
      </c>
      <c r="B2644" t="s">
        <v>52</v>
      </c>
      <c r="C2644">
        <v>2</v>
      </c>
      <c r="D2644">
        <v>90</v>
      </c>
      <c r="E2644">
        <v>35</v>
      </c>
      <c r="F2644">
        <v>88101</v>
      </c>
      <c r="G2644">
        <v>4</v>
      </c>
      <c r="H2644">
        <v>7</v>
      </c>
      <c r="I2644">
        <v>105</v>
      </c>
      <c r="J2644">
        <v>143</v>
      </c>
      <c r="K2644">
        <v>20180517</v>
      </c>
      <c r="L2644" s="78">
        <v>0</v>
      </c>
      <c r="N2644" t="s">
        <v>66</v>
      </c>
      <c r="AC2644" s="79">
        <f t="shared" si="315"/>
        <v>43237</v>
      </c>
      <c r="AD2644">
        <f t="shared" si="316"/>
        <v>5</v>
      </c>
      <c r="AE2644">
        <f t="shared" si="317"/>
        <v>2018</v>
      </c>
    </row>
    <row r="2645" spans="1:31" x14ac:dyDescent="0.25">
      <c r="A2645" t="s">
        <v>51</v>
      </c>
      <c r="B2645" t="s">
        <v>52</v>
      </c>
      <c r="C2645">
        <v>2</v>
      </c>
      <c r="D2645">
        <v>90</v>
      </c>
      <c r="E2645">
        <v>35</v>
      </c>
      <c r="F2645">
        <v>88101</v>
      </c>
      <c r="G2645">
        <v>4</v>
      </c>
      <c r="H2645">
        <v>7</v>
      </c>
      <c r="I2645">
        <v>105</v>
      </c>
      <c r="J2645">
        <v>143</v>
      </c>
      <c r="K2645">
        <v>20180523</v>
      </c>
      <c r="L2645" s="78">
        <v>0</v>
      </c>
      <c r="M2645">
        <v>3.1</v>
      </c>
      <c r="AC2645" s="79">
        <f t="shared" si="315"/>
        <v>43243</v>
      </c>
      <c r="AD2645">
        <f t="shared" si="316"/>
        <v>5</v>
      </c>
      <c r="AE2645">
        <f t="shared" si="317"/>
        <v>2018</v>
      </c>
    </row>
    <row r="2646" spans="1:31" x14ac:dyDescent="0.25">
      <c r="A2646" t="s">
        <v>51</v>
      </c>
      <c r="B2646" t="s">
        <v>52</v>
      </c>
      <c r="C2646">
        <v>2</v>
      </c>
      <c r="D2646">
        <v>90</v>
      </c>
      <c r="E2646">
        <v>35</v>
      </c>
      <c r="F2646">
        <v>88101</v>
      </c>
      <c r="G2646">
        <v>4</v>
      </c>
      <c r="H2646">
        <v>7</v>
      </c>
      <c r="I2646">
        <v>105</v>
      </c>
      <c r="J2646">
        <v>143</v>
      </c>
      <c r="K2646">
        <v>20180529</v>
      </c>
      <c r="L2646" s="78">
        <v>0</v>
      </c>
      <c r="M2646">
        <v>4.5999999999999996</v>
      </c>
      <c r="AC2646" s="79">
        <f t="shared" si="315"/>
        <v>43249</v>
      </c>
      <c r="AD2646">
        <f t="shared" si="316"/>
        <v>5</v>
      </c>
      <c r="AE2646">
        <f t="shared" si="317"/>
        <v>2018</v>
      </c>
    </row>
    <row r="2647" spans="1:31" x14ac:dyDescent="0.25">
      <c r="A2647" t="s">
        <v>51</v>
      </c>
      <c r="B2647" t="s">
        <v>52</v>
      </c>
      <c r="C2647">
        <v>2</v>
      </c>
      <c r="D2647">
        <v>90</v>
      </c>
      <c r="E2647">
        <v>35</v>
      </c>
      <c r="F2647">
        <v>88101</v>
      </c>
      <c r="G2647">
        <v>4</v>
      </c>
      <c r="H2647">
        <v>7</v>
      </c>
      <c r="I2647">
        <v>105</v>
      </c>
      <c r="J2647">
        <v>143</v>
      </c>
      <c r="K2647">
        <v>20180604</v>
      </c>
      <c r="L2647" s="78">
        <v>0</v>
      </c>
      <c r="M2647">
        <v>6</v>
      </c>
      <c r="AC2647" s="79">
        <f t="shared" si="315"/>
        <v>43255</v>
      </c>
      <c r="AD2647">
        <f t="shared" si="316"/>
        <v>6</v>
      </c>
      <c r="AE2647">
        <f t="shared" si="317"/>
        <v>2018</v>
      </c>
    </row>
    <row r="2648" spans="1:31" x14ac:dyDescent="0.25">
      <c r="A2648" t="s">
        <v>51</v>
      </c>
      <c r="B2648" t="s">
        <v>52</v>
      </c>
      <c r="C2648">
        <v>2</v>
      </c>
      <c r="D2648">
        <v>90</v>
      </c>
      <c r="E2648">
        <v>35</v>
      </c>
      <c r="F2648">
        <v>88101</v>
      </c>
      <c r="G2648">
        <v>4</v>
      </c>
      <c r="H2648">
        <v>7</v>
      </c>
      <c r="I2648">
        <v>105</v>
      </c>
      <c r="J2648">
        <v>143</v>
      </c>
      <c r="K2648">
        <v>20180610</v>
      </c>
      <c r="L2648" s="78">
        <v>0</v>
      </c>
      <c r="M2648">
        <v>6.5</v>
      </c>
      <c r="AC2648" s="79">
        <f t="shared" si="315"/>
        <v>43261</v>
      </c>
      <c r="AD2648">
        <f t="shared" si="316"/>
        <v>6</v>
      </c>
      <c r="AE2648">
        <f t="shared" si="317"/>
        <v>2018</v>
      </c>
    </row>
    <row r="2649" spans="1:31" x14ac:dyDescent="0.25">
      <c r="A2649" t="s">
        <v>51</v>
      </c>
      <c r="B2649" t="s">
        <v>52</v>
      </c>
      <c r="C2649">
        <v>2</v>
      </c>
      <c r="D2649">
        <v>90</v>
      </c>
      <c r="E2649">
        <v>35</v>
      </c>
      <c r="F2649">
        <v>88101</v>
      </c>
      <c r="G2649">
        <v>4</v>
      </c>
      <c r="H2649">
        <v>7</v>
      </c>
      <c r="I2649">
        <v>105</v>
      </c>
      <c r="J2649">
        <v>143</v>
      </c>
      <c r="K2649">
        <v>20180616</v>
      </c>
      <c r="L2649" s="78">
        <v>0</v>
      </c>
      <c r="N2649" t="s">
        <v>66</v>
      </c>
      <c r="AC2649" s="79">
        <f t="shared" si="315"/>
        <v>43267</v>
      </c>
      <c r="AD2649">
        <f t="shared" si="316"/>
        <v>6</v>
      </c>
      <c r="AE2649">
        <f t="shared" si="317"/>
        <v>2018</v>
      </c>
    </row>
    <row r="2650" spans="1:31" x14ac:dyDescent="0.25">
      <c r="A2650" t="s">
        <v>51</v>
      </c>
      <c r="B2650" t="s">
        <v>52</v>
      </c>
      <c r="C2650">
        <v>2</v>
      </c>
      <c r="D2650">
        <v>90</v>
      </c>
      <c r="E2650">
        <v>35</v>
      </c>
      <c r="F2650">
        <v>88101</v>
      </c>
      <c r="G2650">
        <v>4</v>
      </c>
      <c r="H2650">
        <v>7</v>
      </c>
      <c r="I2650">
        <v>105</v>
      </c>
      <c r="J2650">
        <v>143</v>
      </c>
      <c r="K2650">
        <v>20180622</v>
      </c>
      <c r="L2650" s="78">
        <v>0</v>
      </c>
      <c r="N2650" t="s">
        <v>67</v>
      </c>
      <c r="Q2650">
        <v>1</v>
      </c>
      <c r="AC2650" s="79">
        <f t="shared" si="315"/>
        <v>43273</v>
      </c>
      <c r="AD2650">
        <f t="shared" si="316"/>
        <v>6</v>
      </c>
      <c r="AE2650">
        <f t="shared" si="317"/>
        <v>2018</v>
      </c>
    </row>
    <row r="2651" spans="1:31" x14ac:dyDescent="0.25">
      <c r="A2651" t="s">
        <v>51</v>
      </c>
      <c r="B2651" t="s">
        <v>52</v>
      </c>
      <c r="C2651">
        <v>2</v>
      </c>
      <c r="D2651">
        <v>90</v>
      </c>
      <c r="E2651">
        <v>35</v>
      </c>
      <c r="F2651">
        <v>88101</v>
      </c>
      <c r="G2651">
        <v>4</v>
      </c>
      <c r="H2651">
        <v>7</v>
      </c>
      <c r="I2651">
        <v>105</v>
      </c>
      <c r="J2651">
        <v>143</v>
      </c>
      <c r="K2651">
        <v>20180628</v>
      </c>
      <c r="L2651" s="78">
        <v>0</v>
      </c>
      <c r="N2651" t="s">
        <v>67</v>
      </c>
      <c r="Q2651">
        <v>1</v>
      </c>
      <c r="AC2651" s="79">
        <f t="shared" si="315"/>
        <v>43279</v>
      </c>
      <c r="AD2651">
        <f t="shared" si="316"/>
        <v>6</v>
      </c>
      <c r="AE2651">
        <f t="shared" si="317"/>
        <v>2018</v>
      </c>
    </row>
    <row r="2652" spans="1:31" x14ac:dyDescent="0.25">
      <c r="A2652" t="s">
        <v>51</v>
      </c>
      <c r="B2652" t="s">
        <v>52</v>
      </c>
      <c r="C2652">
        <v>2</v>
      </c>
      <c r="D2652">
        <v>90</v>
      </c>
      <c r="E2652">
        <v>35</v>
      </c>
      <c r="F2652">
        <v>88101</v>
      </c>
      <c r="G2652">
        <v>4</v>
      </c>
      <c r="H2652">
        <v>7</v>
      </c>
      <c r="I2652">
        <v>105</v>
      </c>
      <c r="J2652">
        <v>143</v>
      </c>
      <c r="K2652">
        <v>20180704</v>
      </c>
      <c r="L2652" s="78">
        <v>0</v>
      </c>
      <c r="M2652">
        <v>9.9</v>
      </c>
      <c r="Q2652" t="s">
        <v>68</v>
      </c>
      <c r="AC2652" s="79">
        <f t="shared" si="315"/>
        <v>43285</v>
      </c>
      <c r="AD2652">
        <f t="shared" si="316"/>
        <v>7</v>
      </c>
      <c r="AE2652">
        <f t="shared" si="317"/>
        <v>2018</v>
      </c>
    </row>
    <row r="2653" spans="1:31" x14ac:dyDescent="0.25">
      <c r="A2653" t="s">
        <v>51</v>
      </c>
      <c r="B2653" t="s">
        <v>52</v>
      </c>
      <c r="C2653">
        <v>2</v>
      </c>
      <c r="D2653">
        <v>90</v>
      </c>
      <c r="E2653">
        <v>35</v>
      </c>
      <c r="F2653">
        <v>88101</v>
      </c>
      <c r="G2653">
        <v>4</v>
      </c>
      <c r="H2653">
        <v>7</v>
      </c>
      <c r="I2653">
        <v>105</v>
      </c>
      <c r="J2653">
        <v>143</v>
      </c>
      <c r="K2653">
        <v>20180710</v>
      </c>
      <c r="L2653" s="78">
        <v>0</v>
      </c>
      <c r="M2653">
        <v>4.7</v>
      </c>
      <c r="Q2653" t="s">
        <v>68</v>
      </c>
      <c r="AC2653" s="79">
        <f t="shared" si="315"/>
        <v>43291</v>
      </c>
      <c r="AD2653">
        <f t="shared" si="316"/>
        <v>7</v>
      </c>
      <c r="AE2653">
        <f t="shared" si="317"/>
        <v>2018</v>
      </c>
    </row>
    <row r="2654" spans="1:31" x14ac:dyDescent="0.25">
      <c r="A2654" t="s">
        <v>51</v>
      </c>
      <c r="B2654" t="s">
        <v>52</v>
      </c>
      <c r="C2654">
        <v>2</v>
      </c>
      <c r="D2654">
        <v>90</v>
      </c>
      <c r="E2654">
        <v>35</v>
      </c>
      <c r="F2654">
        <v>88101</v>
      </c>
      <c r="G2654">
        <v>4</v>
      </c>
      <c r="H2654">
        <v>7</v>
      </c>
      <c r="I2654">
        <v>105</v>
      </c>
      <c r="J2654">
        <v>143</v>
      </c>
      <c r="K2654">
        <v>20180716</v>
      </c>
      <c r="L2654" s="78">
        <v>0</v>
      </c>
      <c r="M2654">
        <v>1.8</v>
      </c>
      <c r="Q2654" t="s">
        <v>68</v>
      </c>
      <c r="AC2654" s="79">
        <f t="shared" si="315"/>
        <v>43297</v>
      </c>
      <c r="AD2654">
        <f t="shared" si="316"/>
        <v>7</v>
      </c>
      <c r="AE2654">
        <f t="shared" si="317"/>
        <v>2018</v>
      </c>
    </row>
    <row r="2655" spans="1:31" x14ac:dyDescent="0.25">
      <c r="A2655" t="s">
        <v>51</v>
      </c>
      <c r="B2655" t="s">
        <v>52</v>
      </c>
      <c r="C2655">
        <v>2</v>
      </c>
      <c r="D2655">
        <v>90</v>
      </c>
      <c r="E2655">
        <v>35</v>
      </c>
      <c r="F2655">
        <v>88101</v>
      </c>
      <c r="G2655">
        <v>4</v>
      </c>
      <c r="H2655">
        <v>7</v>
      </c>
      <c r="I2655">
        <v>105</v>
      </c>
      <c r="J2655">
        <v>143</v>
      </c>
      <c r="K2655">
        <v>20180722</v>
      </c>
      <c r="L2655" s="78">
        <v>0</v>
      </c>
      <c r="M2655">
        <v>12.4</v>
      </c>
      <c r="Q2655" t="s">
        <v>68</v>
      </c>
      <c r="R2655" t="s">
        <v>56</v>
      </c>
      <c r="AC2655" s="79">
        <f t="shared" si="315"/>
        <v>43303</v>
      </c>
      <c r="AD2655">
        <f t="shared" si="316"/>
        <v>7</v>
      </c>
      <c r="AE2655">
        <f t="shared" si="317"/>
        <v>2018</v>
      </c>
    </row>
    <row r="2656" spans="1:31" x14ac:dyDescent="0.25">
      <c r="A2656" t="s">
        <v>51</v>
      </c>
      <c r="B2656" t="s">
        <v>52</v>
      </c>
      <c r="C2656">
        <v>2</v>
      </c>
      <c r="D2656">
        <v>90</v>
      </c>
      <c r="E2656">
        <v>35</v>
      </c>
      <c r="F2656">
        <v>88101</v>
      </c>
      <c r="G2656">
        <v>4</v>
      </c>
      <c r="H2656">
        <v>7</v>
      </c>
      <c r="I2656">
        <v>105</v>
      </c>
      <c r="J2656">
        <v>143</v>
      </c>
      <c r="K2656">
        <v>20180728</v>
      </c>
      <c r="L2656" s="78">
        <v>0</v>
      </c>
      <c r="M2656">
        <v>8.1</v>
      </c>
      <c r="Q2656" t="s">
        <v>68</v>
      </c>
      <c r="AC2656" s="79">
        <f t="shared" si="315"/>
        <v>43309</v>
      </c>
      <c r="AD2656">
        <f t="shared" si="316"/>
        <v>7</v>
      </c>
      <c r="AE2656">
        <f t="shared" si="317"/>
        <v>2018</v>
      </c>
    </row>
    <row r="2657" spans="1:31" x14ac:dyDescent="0.25">
      <c r="A2657" t="s">
        <v>51</v>
      </c>
      <c r="B2657" t="s">
        <v>52</v>
      </c>
      <c r="C2657">
        <v>2</v>
      </c>
      <c r="D2657">
        <v>90</v>
      </c>
      <c r="E2657">
        <v>35</v>
      </c>
      <c r="F2657">
        <v>88101</v>
      </c>
      <c r="G2657">
        <v>4</v>
      </c>
      <c r="H2657">
        <v>7</v>
      </c>
      <c r="I2657">
        <v>105</v>
      </c>
      <c r="J2657">
        <v>143</v>
      </c>
      <c r="K2657">
        <v>20180803</v>
      </c>
      <c r="L2657" s="78">
        <v>0</v>
      </c>
      <c r="M2657">
        <v>4.0999999999999996</v>
      </c>
      <c r="Q2657" t="s">
        <v>68</v>
      </c>
      <c r="AC2657" s="79">
        <f t="shared" si="315"/>
        <v>43315</v>
      </c>
      <c r="AD2657">
        <f t="shared" si="316"/>
        <v>8</v>
      </c>
      <c r="AE2657">
        <f t="shared" si="317"/>
        <v>2018</v>
      </c>
    </row>
    <row r="2658" spans="1:31" x14ac:dyDescent="0.25">
      <c r="A2658" t="s">
        <v>51</v>
      </c>
      <c r="B2658" t="s">
        <v>52</v>
      </c>
      <c r="C2658">
        <v>2</v>
      </c>
      <c r="D2658">
        <v>90</v>
      </c>
      <c r="E2658">
        <v>35</v>
      </c>
      <c r="F2658">
        <v>88101</v>
      </c>
      <c r="G2658">
        <v>4</v>
      </c>
      <c r="H2658">
        <v>7</v>
      </c>
      <c r="I2658">
        <v>105</v>
      </c>
      <c r="J2658">
        <v>143</v>
      </c>
      <c r="K2658">
        <v>20180809</v>
      </c>
      <c r="L2658" s="78">
        <v>0</v>
      </c>
      <c r="M2658">
        <v>2.2999999999999998</v>
      </c>
      <c r="Q2658" t="s">
        <v>68</v>
      </c>
      <c r="AC2658" s="79">
        <f t="shared" si="315"/>
        <v>43321</v>
      </c>
      <c r="AD2658">
        <f t="shared" si="316"/>
        <v>8</v>
      </c>
      <c r="AE2658">
        <f t="shared" si="317"/>
        <v>2018</v>
      </c>
    </row>
    <row r="2659" spans="1:31" x14ac:dyDescent="0.25">
      <c r="A2659" t="s">
        <v>51</v>
      </c>
      <c r="B2659" t="s">
        <v>52</v>
      </c>
      <c r="C2659">
        <v>2</v>
      </c>
      <c r="D2659">
        <v>90</v>
      </c>
      <c r="E2659">
        <v>35</v>
      </c>
      <c r="F2659">
        <v>88101</v>
      </c>
      <c r="G2659">
        <v>4</v>
      </c>
      <c r="H2659">
        <v>7</v>
      </c>
      <c r="I2659">
        <v>105</v>
      </c>
      <c r="J2659">
        <v>143</v>
      </c>
      <c r="K2659">
        <v>20180815</v>
      </c>
      <c r="L2659" s="78">
        <v>0</v>
      </c>
      <c r="M2659">
        <v>0.8</v>
      </c>
      <c r="Q2659" t="s">
        <v>68</v>
      </c>
      <c r="AC2659" s="79">
        <f t="shared" si="315"/>
        <v>43327</v>
      </c>
      <c r="AD2659">
        <f t="shared" si="316"/>
        <v>8</v>
      </c>
      <c r="AE2659">
        <f t="shared" si="317"/>
        <v>2018</v>
      </c>
    </row>
    <row r="2660" spans="1:31" x14ac:dyDescent="0.25">
      <c r="A2660" t="s">
        <v>51</v>
      </c>
      <c r="B2660" t="s">
        <v>52</v>
      </c>
      <c r="C2660">
        <v>2</v>
      </c>
      <c r="D2660">
        <v>90</v>
      </c>
      <c r="E2660">
        <v>35</v>
      </c>
      <c r="F2660">
        <v>88101</v>
      </c>
      <c r="G2660">
        <v>4</v>
      </c>
      <c r="H2660">
        <v>7</v>
      </c>
      <c r="I2660">
        <v>105</v>
      </c>
      <c r="J2660">
        <v>143</v>
      </c>
      <c r="K2660">
        <v>20180821</v>
      </c>
      <c r="L2660" s="78">
        <v>0</v>
      </c>
      <c r="M2660">
        <v>1.6</v>
      </c>
      <c r="AC2660" s="79">
        <f t="shared" si="315"/>
        <v>43333</v>
      </c>
      <c r="AD2660">
        <f t="shared" si="316"/>
        <v>8</v>
      </c>
      <c r="AE2660">
        <f t="shared" si="317"/>
        <v>2018</v>
      </c>
    </row>
    <row r="2661" spans="1:31" x14ac:dyDescent="0.25">
      <c r="A2661" t="s">
        <v>51</v>
      </c>
      <c r="B2661" t="s">
        <v>52</v>
      </c>
      <c r="C2661">
        <v>2</v>
      </c>
      <c r="D2661">
        <v>90</v>
      </c>
      <c r="E2661">
        <v>35</v>
      </c>
      <c r="F2661">
        <v>88101</v>
      </c>
      <c r="G2661">
        <v>4</v>
      </c>
      <c r="H2661">
        <v>7</v>
      </c>
      <c r="I2661">
        <v>105</v>
      </c>
      <c r="J2661">
        <v>143</v>
      </c>
      <c r="K2661">
        <v>20180828</v>
      </c>
      <c r="L2661" s="78">
        <v>0</v>
      </c>
      <c r="M2661">
        <v>0.9</v>
      </c>
      <c r="AC2661" s="79">
        <f t="shared" si="315"/>
        <v>43340</v>
      </c>
      <c r="AD2661">
        <f t="shared" si="316"/>
        <v>8</v>
      </c>
      <c r="AE2661">
        <f t="shared" si="317"/>
        <v>2018</v>
      </c>
    </row>
    <row r="2662" spans="1:31" x14ac:dyDescent="0.25">
      <c r="A2662" t="s">
        <v>51</v>
      </c>
      <c r="B2662" t="s">
        <v>52</v>
      </c>
      <c r="C2662">
        <v>2</v>
      </c>
      <c r="D2662">
        <v>90</v>
      </c>
      <c r="E2662">
        <v>35</v>
      </c>
      <c r="F2662">
        <v>88101</v>
      </c>
      <c r="G2662">
        <v>4</v>
      </c>
      <c r="H2662">
        <v>7</v>
      </c>
      <c r="I2662">
        <v>105</v>
      </c>
      <c r="J2662">
        <v>143</v>
      </c>
      <c r="K2662">
        <v>20190506</v>
      </c>
      <c r="L2662" s="78">
        <v>0</v>
      </c>
      <c r="M2662">
        <v>1.4</v>
      </c>
      <c r="AC2662" s="79">
        <f t="shared" ref="AC2662:AC2671" si="318">DATE(LEFT(K2662,4),MID(K2662,5,2),RIGHT(K2662,2))</f>
        <v>43591</v>
      </c>
      <c r="AD2662">
        <f t="shared" ref="AD2662:AD2671" si="319">MONTH(AC2662)</f>
        <v>5</v>
      </c>
      <c r="AE2662">
        <f t="shared" ref="AE2662:AE2671" si="320">YEAR(AC2662)</f>
        <v>2019</v>
      </c>
    </row>
    <row r="2663" spans="1:31" x14ac:dyDescent="0.25">
      <c r="A2663" t="s">
        <v>51</v>
      </c>
      <c r="B2663" t="s">
        <v>52</v>
      </c>
      <c r="C2663">
        <v>2</v>
      </c>
      <c r="D2663">
        <v>90</v>
      </c>
      <c r="E2663">
        <v>35</v>
      </c>
      <c r="F2663">
        <v>88101</v>
      </c>
      <c r="G2663">
        <v>4</v>
      </c>
      <c r="H2663">
        <v>7</v>
      </c>
      <c r="I2663">
        <v>105</v>
      </c>
      <c r="J2663">
        <v>143</v>
      </c>
      <c r="K2663">
        <v>20190512</v>
      </c>
      <c r="L2663" s="78">
        <v>0</v>
      </c>
      <c r="M2663">
        <v>2.7</v>
      </c>
      <c r="AC2663" s="79">
        <f t="shared" si="318"/>
        <v>43597</v>
      </c>
      <c r="AD2663">
        <f t="shared" si="319"/>
        <v>5</v>
      </c>
      <c r="AE2663">
        <f t="shared" si="320"/>
        <v>2019</v>
      </c>
    </row>
    <row r="2664" spans="1:31" x14ac:dyDescent="0.25">
      <c r="A2664" t="s">
        <v>51</v>
      </c>
      <c r="B2664" t="s">
        <v>52</v>
      </c>
      <c r="C2664">
        <v>2</v>
      </c>
      <c r="D2664">
        <v>90</v>
      </c>
      <c r="E2664">
        <v>35</v>
      </c>
      <c r="F2664">
        <v>88101</v>
      </c>
      <c r="G2664">
        <v>4</v>
      </c>
      <c r="H2664">
        <v>7</v>
      </c>
      <c r="I2664">
        <v>105</v>
      </c>
      <c r="J2664">
        <v>143</v>
      </c>
      <c r="K2664">
        <v>20190518</v>
      </c>
      <c r="L2664" s="78">
        <v>0</v>
      </c>
      <c r="M2664">
        <v>4.5</v>
      </c>
      <c r="AC2664" s="79">
        <f t="shared" si="318"/>
        <v>43603</v>
      </c>
      <c r="AD2664">
        <f t="shared" si="319"/>
        <v>5</v>
      </c>
      <c r="AE2664">
        <f t="shared" si="320"/>
        <v>2019</v>
      </c>
    </row>
    <row r="2665" spans="1:31" x14ac:dyDescent="0.25">
      <c r="A2665" t="s">
        <v>51</v>
      </c>
      <c r="B2665" t="s">
        <v>52</v>
      </c>
      <c r="C2665">
        <v>2</v>
      </c>
      <c r="D2665">
        <v>90</v>
      </c>
      <c r="E2665">
        <v>35</v>
      </c>
      <c r="F2665">
        <v>88101</v>
      </c>
      <c r="G2665">
        <v>4</v>
      </c>
      <c r="H2665">
        <v>7</v>
      </c>
      <c r="I2665">
        <v>105</v>
      </c>
      <c r="J2665">
        <v>143</v>
      </c>
      <c r="K2665">
        <v>20190524</v>
      </c>
      <c r="L2665" s="78">
        <v>0</v>
      </c>
      <c r="M2665">
        <v>3.3</v>
      </c>
      <c r="AC2665" s="79">
        <f t="shared" si="318"/>
        <v>43609</v>
      </c>
      <c r="AD2665">
        <f t="shared" si="319"/>
        <v>5</v>
      </c>
      <c r="AE2665">
        <f t="shared" si="320"/>
        <v>2019</v>
      </c>
    </row>
    <row r="2666" spans="1:31" x14ac:dyDescent="0.25">
      <c r="A2666" t="s">
        <v>51</v>
      </c>
      <c r="B2666" t="s">
        <v>52</v>
      </c>
      <c r="C2666">
        <v>2</v>
      </c>
      <c r="D2666">
        <v>90</v>
      </c>
      <c r="E2666">
        <v>35</v>
      </c>
      <c r="F2666">
        <v>88101</v>
      </c>
      <c r="G2666">
        <v>4</v>
      </c>
      <c r="H2666">
        <v>7</v>
      </c>
      <c r="I2666">
        <v>105</v>
      </c>
      <c r="J2666">
        <v>143</v>
      </c>
      <c r="K2666">
        <v>20190530</v>
      </c>
      <c r="L2666" s="78">
        <v>0</v>
      </c>
      <c r="M2666">
        <v>5.2</v>
      </c>
      <c r="AC2666" s="79">
        <f t="shared" si="318"/>
        <v>43615</v>
      </c>
      <c r="AD2666">
        <f t="shared" si="319"/>
        <v>5</v>
      </c>
      <c r="AE2666">
        <f t="shared" si="320"/>
        <v>2019</v>
      </c>
    </row>
    <row r="2667" spans="1:31" x14ac:dyDescent="0.25">
      <c r="A2667" t="s">
        <v>51</v>
      </c>
      <c r="B2667" t="s">
        <v>52</v>
      </c>
      <c r="C2667">
        <v>2</v>
      </c>
      <c r="D2667">
        <v>90</v>
      </c>
      <c r="E2667">
        <v>35</v>
      </c>
      <c r="F2667">
        <v>88101</v>
      </c>
      <c r="G2667">
        <v>4</v>
      </c>
      <c r="H2667">
        <v>7</v>
      </c>
      <c r="I2667">
        <v>105</v>
      </c>
      <c r="J2667">
        <v>143</v>
      </c>
      <c r="K2667">
        <v>20190605</v>
      </c>
      <c r="L2667" s="78">
        <v>0</v>
      </c>
      <c r="M2667">
        <v>4.0999999999999996</v>
      </c>
      <c r="AC2667" s="79">
        <f t="shared" si="318"/>
        <v>43621</v>
      </c>
      <c r="AD2667">
        <f t="shared" si="319"/>
        <v>6</v>
      </c>
      <c r="AE2667">
        <f t="shared" si="320"/>
        <v>2019</v>
      </c>
    </row>
    <row r="2668" spans="1:31" x14ac:dyDescent="0.25">
      <c r="A2668" t="s">
        <v>51</v>
      </c>
      <c r="B2668" t="s">
        <v>52</v>
      </c>
      <c r="C2668">
        <v>2</v>
      </c>
      <c r="D2668">
        <v>90</v>
      </c>
      <c r="E2668">
        <v>35</v>
      </c>
      <c r="F2668">
        <v>88101</v>
      </c>
      <c r="G2668">
        <v>4</v>
      </c>
      <c r="H2668">
        <v>7</v>
      </c>
      <c r="I2668">
        <v>105</v>
      </c>
      <c r="J2668">
        <v>143</v>
      </c>
      <c r="K2668">
        <v>20190611</v>
      </c>
      <c r="L2668" s="78">
        <v>0</v>
      </c>
      <c r="M2668">
        <v>3.1</v>
      </c>
      <c r="AC2668" s="79">
        <f t="shared" si="318"/>
        <v>43627</v>
      </c>
      <c r="AD2668">
        <f t="shared" si="319"/>
        <v>6</v>
      </c>
      <c r="AE2668">
        <f t="shared" si="320"/>
        <v>2019</v>
      </c>
    </row>
    <row r="2669" spans="1:31" x14ac:dyDescent="0.25">
      <c r="A2669" t="s">
        <v>51</v>
      </c>
      <c r="B2669" t="s">
        <v>52</v>
      </c>
      <c r="C2669">
        <v>2</v>
      </c>
      <c r="D2669">
        <v>90</v>
      </c>
      <c r="E2669">
        <v>35</v>
      </c>
      <c r="F2669">
        <v>88101</v>
      </c>
      <c r="G2669">
        <v>4</v>
      </c>
      <c r="H2669">
        <v>7</v>
      </c>
      <c r="I2669">
        <v>105</v>
      </c>
      <c r="J2669">
        <v>143</v>
      </c>
      <c r="K2669">
        <v>20190617</v>
      </c>
      <c r="L2669" s="78">
        <v>0</v>
      </c>
      <c r="M2669">
        <v>3.8</v>
      </c>
      <c r="AC2669" s="79">
        <f t="shared" si="318"/>
        <v>43633</v>
      </c>
      <c r="AD2669">
        <f t="shared" si="319"/>
        <v>6</v>
      </c>
      <c r="AE2669">
        <f t="shared" si="320"/>
        <v>2019</v>
      </c>
    </row>
    <row r="2670" spans="1:31" x14ac:dyDescent="0.25">
      <c r="A2670" t="s">
        <v>51</v>
      </c>
      <c r="B2670" t="s">
        <v>52</v>
      </c>
      <c r="C2670">
        <v>2</v>
      </c>
      <c r="D2670">
        <v>90</v>
      </c>
      <c r="E2670">
        <v>35</v>
      </c>
      <c r="F2670">
        <v>88101</v>
      </c>
      <c r="G2670">
        <v>4</v>
      </c>
      <c r="H2670">
        <v>7</v>
      </c>
      <c r="I2670">
        <v>105</v>
      </c>
      <c r="J2670">
        <v>143</v>
      </c>
      <c r="K2670">
        <v>20190623</v>
      </c>
      <c r="L2670" s="78">
        <v>0</v>
      </c>
      <c r="M2670">
        <v>11.6</v>
      </c>
      <c r="AC2670" s="79">
        <f t="shared" si="318"/>
        <v>43639</v>
      </c>
      <c r="AD2670">
        <f t="shared" si="319"/>
        <v>6</v>
      </c>
      <c r="AE2670">
        <f t="shared" si="320"/>
        <v>2019</v>
      </c>
    </row>
    <row r="2671" spans="1:31" x14ac:dyDescent="0.25">
      <c r="A2671" t="s">
        <v>51</v>
      </c>
      <c r="B2671" t="s">
        <v>52</v>
      </c>
      <c r="C2671">
        <v>2</v>
      </c>
      <c r="D2671">
        <v>90</v>
      </c>
      <c r="E2671">
        <v>35</v>
      </c>
      <c r="F2671">
        <v>88101</v>
      </c>
      <c r="G2671">
        <v>4</v>
      </c>
      <c r="H2671">
        <v>7</v>
      </c>
      <c r="I2671">
        <v>105</v>
      </c>
      <c r="J2671">
        <v>143</v>
      </c>
      <c r="K2671">
        <v>20190629</v>
      </c>
      <c r="L2671" s="78">
        <v>0</v>
      </c>
      <c r="M2671">
        <v>95.8</v>
      </c>
      <c r="AC2671" s="79">
        <f t="shared" si="318"/>
        <v>43645</v>
      </c>
      <c r="AD2671">
        <f t="shared" si="319"/>
        <v>6</v>
      </c>
      <c r="AE2671">
        <f t="shared" si="320"/>
        <v>2019</v>
      </c>
    </row>
    <row r="2672" spans="1:31" x14ac:dyDescent="0.25">
      <c r="A2672" t="s">
        <v>51</v>
      </c>
      <c r="B2672" t="s">
        <v>52</v>
      </c>
      <c r="C2672">
        <v>2</v>
      </c>
      <c r="D2672">
        <v>90</v>
      </c>
      <c r="E2672">
        <v>40</v>
      </c>
      <c r="F2672">
        <v>88101</v>
      </c>
      <c r="G2672">
        <v>1</v>
      </c>
      <c r="H2672">
        <v>7</v>
      </c>
      <c r="I2672">
        <v>105</v>
      </c>
      <c r="J2672">
        <v>145</v>
      </c>
      <c r="K2672">
        <v>20190717</v>
      </c>
      <c r="L2672" s="78">
        <v>0</v>
      </c>
      <c r="M2672">
        <v>7.8</v>
      </c>
      <c r="AC2672" s="79">
        <f t="shared" ref="AC2672:AC2715" si="321">DATE(LEFT(K2672,4),MID(K2672,5,2),RIGHT(K2672,2))</f>
        <v>43663</v>
      </c>
      <c r="AD2672">
        <f t="shared" ref="AD2672:AD2715" si="322">MONTH(AC2672)</f>
        <v>7</v>
      </c>
      <c r="AE2672">
        <f t="shared" ref="AE2672:AE2715" si="323">YEAR(AC2672)</f>
        <v>2019</v>
      </c>
    </row>
    <row r="2673" spans="1:31" x14ac:dyDescent="0.25">
      <c r="A2673" t="s">
        <v>51</v>
      </c>
      <c r="B2673" t="s">
        <v>52</v>
      </c>
      <c r="C2673">
        <v>2</v>
      </c>
      <c r="D2673">
        <v>90</v>
      </c>
      <c r="E2673">
        <v>40</v>
      </c>
      <c r="F2673">
        <v>88101</v>
      </c>
      <c r="G2673">
        <v>1</v>
      </c>
      <c r="H2673">
        <v>7</v>
      </c>
      <c r="I2673">
        <v>105</v>
      </c>
      <c r="J2673">
        <v>145</v>
      </c>
      <c r="K2673">
        <v>20190718</v>
      </c>
      <c r="L2673" s="78">
        <v>0</v>
      </c>
      <c r="M2673">
        <v>15.4</v>
      </c>
      <c r="AC2673" s="79">
        <f t="shared" si="321"/>
        <v>43664</v>
      </c>
      <c r="AD2673">
        <f t="shared" si="322"/>
        <v>7</v>
      </c>
      <c r="AE2673">
        <f t="shared" si="323"/>
        <v>2019</v>
      </c>
    </row>
    <row r="2674" spans="1:31" x14ac:dyDescent="0.25">
      <c r="A2674" t="s">
        <v>51</v>
      </c>
      <c r="B2674" t="s">
        <v>52</v>
      </c>
      <c r="C2674">
        <v>2</v>
      </c>
      <c r="D2674">
        <v>90</v>
      </c>
      <c r="E2674">
        <v>40</v>
      </c>
      <c r="F2674">
        <v>88101</v>
      </c>
      <c r="G2674">
        <v>1</v>
      </c>
      <c r="H2674">
        <v>7</v>
      </c>
      <c r="I2674">
        <v>105</v>
      </c>
      <c r="J2674">
        <v>145</v>
      </c>
      <c r="K2674">
        <v>20190719</v>
      </c>
      <c r="L2674" s="78">
        <v>0</v>
      </c>
      <c r="M2674">
        <v>6.8</v>
      </c>
      <c r="AC2674" s="79">
        <f t="shared" si="321"/>
        <v>43665</v>
      </c>
      <c r="AD2674">
        <f t="shared" si="322"/>
        <v>7</v>
      </c>
      <c r="AE2674">
        <f t="shared" si="323"/>
        <v>2019</v>
      </c>
    </row>
    <row r="2675" spans="1:31" x14ac:dyDescent="0.25">
      <c r="A2675" t="s">
        <v>51</v>
      </c>
      <c r="B2675" t="s">
        <v>52</v>
      </c>
      <c r="C2675">
        <v>2</v>
      </c>
      <c r="D2675">
        <v>90</v>
      </c>
      <c r="E2675">
        <v>40</v>
      </c>
      <c r="F2675">
        <v>88101</v>
      </c>
      <c r="G2675">
        <v>1</v>
      </c>
      <c r="H2675">
        <v>7</v>
      </c>
      <c r="I2675">
        <v>105</v>
      </c>
      <c r="J2675">
        <v>145</v>
      </c>
      <c r="K2675">
        <v>20190720</v>
      </c>
      <c r="L2675" s="78">
        <v>0</v>
      </c>
      <c r="M2675">
        <v>12.4</v>
      </c>
      <c r="AC2675" s="79">
        <f t="shared" si="321"/>
        <v>43666</v>
      </c>
      <c r="AD2675">
        <f t="shared" si="322"/>
        <v>7</v>
      </c>
      <c r="AE2675">
        <f t="shared" si="323"/>
        <v>2019</v>
      </c>
    </row>
    <row r="2676" spans="1:31" x14ac:dyDescent="0.25">
      <c r="A2676" t="s">
        <v>51</v>
      </c>
      <c r="B2676" t="s">
        <v>52</v>
      </c>
      <c r="C2676">
        <v>2</v>
      </c>
      <c r="D2676">
        <v>90</v>
      </c>
      <c r="E2676">
        <v>40</v>
      </c>
      <c r="F2676">
        <v>88101</v>
      </c>
      <c r="G2676">
        <v>1</v>
      </c>
      <c r="H2676">
        <v>7</v>
      </c>
      <c r="I2676">
        <v>105</v>
      </c>
      <c r="J2676">
        <v>145</v>
      </c>
      <c r="K2676">
        <v>20190721</v>
      </c>
      <c r="L2676" s="78">
        <v>0</v>
      </c>
      <c r="M2676">
        <v>6.9</v>
      </c>
      <c r="AC2676" s="79">
        <f t="shared" si="321"/>
        <v>43667</v>
      </c>
      <c r="AD2676">
        <f t="shared" si="322"/>
        <v>7</v>
      </c>
      <c r="AE2676">
        <f t="shared" si="323"/>
        <v>2019</v>
      </c>
    </row>
    <row r="2677" spans="1:31" x14ac:dyDescent="0.25">
      <c r="A2677" t="s">
        <v>51</v>
      </c>
      <c r="B2677" t="s">
        <v>52</v>
      </c>
      <c r="C2677">
        <v>2</v>
      </c>
      <c r="D2677">
        <v>90</v>
      </c>
      <c r="E2677">
        <v>40</v>
      </c>
      <c r="F2677">
        <v>88101</v>
      </c>
      <c r="G2677">
        <v>1</v>
      </c>
      <c r="H2677">
        <v>7</v>
      </c>
      <c r="I2677">
        <v>105</v>
      </c>
      <c r="J2677">
        <v>145</v>
      </c>
      <c r="K2677">
        <v>20190722</v>
      </c>
      <c r="L2677" s="78">
        <v>0</v>
      </c>
      <c r="M2677">
        <v>9.6999999999999993</v>
      </c>
      <c r="AC2677" s="79">
        <f t="shared" si="321"/>
        <v>43668</v>
      </c>
      <c r="AD2677">
        <f t="shared" si="322"/>
        <v>7</v>
      </c>
      <c r="AE2677">
        <f t="shared" si="323"/>
        <v>2019</v>
      </c>
    </row>
    <row r="2678" spans="1:31" x14ac:dyDescent="0.25">
      <c r="A2678" t="s">
        <v>51</v>
      </c>
      <c r="B2678" t="s">
        <v>52</v>
      </c>
      <c r="C2678">
        <v>2</v>
      </c>
      <c r="D2678">
        <v>90</v>
      </c>
      <c r="E2678">
        <v>40</v>
      </c>
      <c r="F2678">
        <v>88101</v>
      </c>
      <c r="G2678">
        <v>1</v>
      </c>
      <c r="H2678">
        <v>7</v>
      </c>
      <c r="I2678">
        <v>105</v>
      </c>
      <c r="J2678">
        <v>145</v>
      </c>
      <c r="K2678">
        <v>20190723</v>
      </c>
      <c r="L2678" s="78">
        <v>0</v>
      </c>
      <c r="M2678">
        <v>31.7</v>
      </c>
      <c r="AC2678" s="79">
        <f t="shared" si="321"/>
        <v>43669</v>
      </c>
      <c r="AD2678">
        <f t="shared" si="322"/>
        <v>7</v>
      </c>
      <c r="AE2678">
        <f t="shared" si="323"/>
        <v>2019</v>
      </c>
    </row>
    <row r="2679" spans="1:31" x14ac:dyDescent="0.25">
      <c r="A2679" t="s">
        <v>51</v>
      </c>
      <c r="B2679" t="s">
        <v>52</v>
      </c>
      <c r="C2679">
        <v>2</v>
      </c>
      <c r="D2679">
        <v>90</v>
      </c>
      <c r="E2679">
        <v>40</v>
      </c>
      <c r="F2679">
        <v>88101</v>
      </c>
      <c r="G2679">
        <v>1</v>
      </c>
      <c r="H2679">
        <v>7</v>
      </c>
      <c r="I2679">
        <v>105</v>
      </c>
      <c r="J2679">
        <v>145</v>
      </c>
      <c r="K2679">
        <v>20190724</v>
      </c>
      <c r="L2679" s="78">
        <v>0</v>
      </c>
      <c r="M2679">
        <v>17.899999999999999</v>
      </c>
      <c r="AC2679" s="79">
        <f t="shared" si="321"/>
        <v>43670</v>
      </c>
      <c r="AD2679">
        <f t="shared" si="322"/>
        <v>7</v>
      </c>
      <c r="AE2679">
        <f t="shared" si="323"/>
        <v>2019</v>
      </c>
    </row>
    <row r="2680" spans="1:31" x14ac:dyDescent="0.25">
      <c r="A2680" t="s">
        <v>51</v>
      </c>
      <c r="B2680" t="s">
        <v>52</v>
      </c>
      <c r="C2680">
        <v>2</v>
      </c>
      <c r="D2680">
        <v>90</v>
      </c>
      <c r="E2680">
        <v>40</v>
      </c>
      <c r="F2680">
        <v>88101</v>
      </c>
      <c r="G2680">
        <v>1</v>
      </c>
      <c r="H2680">
        <v>7</v>
      </c>
      <c r="I2680">
        <v>105</v>
      </c>
      <c r="J2680">
        <v>145</v>
      </c>
      <c r="K2680">
        <v>20190725</v>
      </c>
      <c r="L2680" s="78">
        <v>0</v>
      </c>
      <c r="M2680">
        <v>10.199999999999999</v>
      </c>
      <c r="Q2680">
        <v>4</v>
      </c>
      <c r="AC2680" s="79">
        <f t="shared" si="321"/>
        <v>43671</v>
      </c>
      <c r="AD2680">
        <f t="shared" si="322"/>
        <v>7</v>
      </c>
      <c r="AE2680">
        <f t="shared" si="323"/>
        <v>2019</v>
      </c>
    </row>
    <row r="2681" spans="1:31" x14ac:dyDescent="0.25">
      <c r="A2681" t="s">
        <v>51</v>
      </c>
      <c r="B2681" t="s">
        <v>52</v>
      </c>
      <c r="C2681">
        <v>2</v>
      </c>
      <c r="D2681">
        <v>90</v>
      </c>
      <c r="E2681">
        <v>40</v>
      </c>
      <c r="F2681">
        <v>88101</v>
      </c>
      <c r="G2681">
        <v>1</v>
      </c>
      <c r="H2681">
        <v>7</v>
      </c>
      <c r="I2681">
        <v>105</v>
      </c>
      <c r="J2681">
        <v>145</v>
      </c>
      <c r="K2681">
        <v>20190726</v>
      </c>
      <c r="L2681" s="78">
        <v>0</v>
      </c>
      <c r="M2681">
        <v>16.5</v>
      </c>
      <c r="AC2681" s="79">
        <f t="shared" si="321"/>
        <v>43672</v>
      </c>
      <c r="AD2681">
        <f t="shared" si="322"/>
        <v>7</v>
      </c>
      <c r="AE2681">
        <f t="shared" si="323"/>
        <v>2019</v>
      </c>
    </row>
    <row r="2682" spans="1:31" x14ac:dyDescent="0.25">
      <c r="A2682" t="s">
        <v>51</v>
      </c>
      <c r="B2682" t="s">
        <v>52</v>
      </c>
      <c r="C2682">
        <v>2</v>
      </c>
      <c r="D2682">
        <v>90</v>
      </c>
      <c r="E2682">
        <v>40</v>
      </c>
      <c r="F2682">
        <v>88101</v>
      </c>
      <c r="G2682">
        <v>1</v>
      </c>
      <c r="H2682">
        <v>7</v>
      </c>
      <c r="I2682">
        <v>105</v>
      </c>
      <c r="J2682">
        <v>145</v>
      </c>
      <c r="K2682">
        <v>20190727</v>
      </c>
      <c r="L2682" s="78">
        <v>0</v>
      </c>
      <c r="M2682">
        <v>6.7</v>
      </c>
      <c r="Q2682">
        <v>4</v>
      </c>
      <c r="AC2682" s="79">
        <f t="shared" si="321"/>
        <v>43673</v>
      </c>
      <c r="AD2682">
        <f t="shared" si="322"/>
        <v>7</v>
      </c>
      <c r="AE2682">
        <f t="shared" si="323"/>
        <v>2019</v>
      </c>
    </row>
    <row r="2683" spans="1:31" x14ac:dyDescent="0.25">
      <c r="A2683" t="s">
        <v>51</v>
      </c>
      <c r="B2683" t="s">
        <v>52</v>
      </c>
      <c r="C2683">
        <v>2</v>
      </c>
      <c r="D2683">
        <v>90</v>
      </c>
      <c r="E2683">
        <v>40</v>
      </c>
      <c r="F2683">
        <v>88101</v>
      </c>
      <c r="G2683">
        <v>1</v>
      </c>
      <c r="H2683">
        <v>7</v>
      </c>
      <c r="I2683">
        <v>105</v>
      </c>
      <c r="J2683">
        <v>145</v>
      </c>
      <c r="K2683">
        <v>20190728</v>
      </c>
      <c r="L2683" s="78">
        <v>0</v>
      </c>
      <c r="M2683">
        <v>4.7</v>
      </c>
      <c r="AC2683" s="79">
        <f t="shared" si="321"/>
        <v>43674</v>
      </c>
      <c r="AD2683">
        <f t="shared" si="322"/>
        <v>7</v>
      </c>
      <c r="AE2683">
        <f t="shared" si="323"/>
        <v>2019</v>
      </c>
    </row>
    <row r="2684" spans="1:31" x14ac:dyDescent="0.25">
      <c r="A2684" t="s">
        <v>51</v>
      </c>
      <c r="B2684" t="s">
        <v>52</v>
      </c>
      <c r="C2684">
        <v>2</v>
      </c>
      <c r="D2684">
        <v>90</v>
      </c>
      <c r="E2684">
        <v>40</v>
      </c>
      <c r="F2684">
        <v>88101</v>
      </c>
      <c r="G2684">
        <v>1</v>
      </c>
      <c r="H2684">
        <v>7</v>
      </c>
      <c r="I2684">
        <v>105</v>
      </c>
      <c r="J2684">
        <v>145</v>
      </c>
      <c r="K2684">
        <v>20190729</v>
      </c>
      <c r="L2684" s="78">
        <v>0</v>
      </c>
      <c r="M2684">
        <v>5</v>
      </c>
      <c r="AC2684" s="79">
        <f t="shared" si="321"/>
        <v>43675</v>
      </c>
      <c r="AD2684">
        <f t="shared" si="322"/>
        <v>7</v>
      </c>
      <c r="AE2684">
        <f t="shared" si="323"/>
        <v>2019</v>
      </c>
    </row>
    <row r="2685" spans="1:31" x14ac:dyDescent="0.25">
      <c r="A2685" t="s">
        <v>51</v>
      </c>
      <c r="B2685" t="s">
        <v>52</v>
      </c>
      <c r="C2685">
        <v>2</v>
      </c>
      <c r="D2685">
        <v>90</v>
      </c>
      <c r="E2685">
        <v>40</v>
      </c>
      <c r="F2685">
        <v>88101</v>
      </c>
      <c r="G2685">
        <v>1</v>
      </c>
      <c r="H2685">
        <v>7</v>
      </c>
      <c r="I2685">
        <v>105</v>
      </c>
      <c r="J2685">
        <v>145</v>
      </c>
      <c r="K2685">
        <v>20190730</v>
      </c>
      <c r="L2685" s="78">
        <v>0</v>
      </c>
      <c r="M2685">
        <v>7.6</v>
      </c>
      <c r="AC2685" s="79">
        <f t="shared" si="321"/>
        <v>43676</v>
      </c>
      <c r="AD2685">
        <f t="shared" si="322"/>
        <v>7</v>
      </c>
      <c r="AE2685">
        <f t="shared" si="323"/>
        <v>2019</v>
      </c>
    </row>
    <row r="2686" spans="1:31" x14ac:dyDescent="0.25">
      <c r="A2686" t="s">
        <v>51</v>
      </c>
      <c r="B2686" t="s">
        <v>52</v>
      </c>
      <c r="C2686">
        <v>2</v>
      </c>
      <c r="D2686">
        <v>90</v>
      </c>
      <c r="E2686">
        <v>40</v>
      </c>
      <c r="F2686">
        <v>88101</v>
      </c>
      <c r="G2686">
        <v>1</v>
      </c>
      <c r="H2686">
        <v>7</v>
      </c>
      <c r="I2686">
        <v>105</v>
      </c>
      <c r="J2686">
        <v>145</v>
      </c>
      <c r="K2686">
        <v>20190731</v>
      </c>
      <c r="L2686" s="78">
        <v>0</v>
      </c>
      <c r="M2686">
        <v>9.6999999999999993</v>
      </c>
      <c r="Q2686">
        <v>4</v>
      </c>
      <c r="AC2686" s="79">
        <f t="shared" si="321"/>
        <v>43677</v>
      </c>
      <c r="AD2686">
        <f t="shared" si="322"/>
        <v>7</v>
      </c>
      <c r="AE2686">
        <f t="shared" si="323"/>
        <v>2019</v>
      </c>
    </row>
    <row r="2687" spans="1:31" x14ac:dyDescent="0.25">
      <c r="A2687" t="s">
        <v>51</v>
      </c>
      <c r="B2687" t="s">
        <v>52</v>
      </c>
      <c r="C2687">
        <v>2</v>
      </c>
      <c r="D2687">
        <v>90</v>
      </c>
      <c r="E2687">
        <v>40</v>
      </c>
      <c r="F2687">
        <v>88101</v>
      </c>
      <c r="G2687">
        <v>1</v>
      </c>
      <c r="H2687">
        <v>7</v>
      </c>
      <c r="I2687">
        <v>105</v>
      </c>
      <c r="J2687">
        <v>145</v>
      </c>
      <c r="K2687">
        <v>20190801</v>
      </c>
      <c r="L2687" s="78">
        <v>0</v>
      </c>
      <c r="M2687">
        <v>13.8</v>
      </c>
      <c r="AC2687" s="79">
        <f t="shared" si="321"/>
        <v>43678</v>
      </c>
      <c r="AD2687">
        <f t="shared" si="322"/>
        <v>8</v>
      </c>
      <c r="AE2687">
        <f t="shared" si="323"/>
        <v>2019</v>
      </c>
    </row>
    <row r="2688" spans="1:31" x14ac:dyDescent="0.25">
      <c r="A2688" t="s">
        <v>51</v>
      </c>
      <c r="B2688" t="s">
        <v>52</v>
      </c>
      <c r="C2688">
        <v>2</v>
      </c>
      <c r="D2688">
        <v>90</v>
      </c>
      <c r="E2688">
        <v>40</v>
      </c>
      <c r="F2688">
        <v>88101</v>
      </c>
      <c r="G2688">
        <v>1</v>
      </c>
      <c r="H2688">
        <v>7</v>
      </c>
      <c r="I2688">
        <v>105</v>
      </c>
      <c r="J2688">
        <v>145</v>
      </c>
      <c r="K2688">
        <v>20190802</v>
      </c>
      <c r="L2688" s="78">
        <v>0</v>
      </c>
      <c r="M2688">
        <v>10.9</v>
      </c>
      <c r="AC2688" s="79">
        <f t="shared" si="321"/>
        <v>43679</v>
      </c>
      <c r="AD2688">
        <f t="shared" si="322"/>
        <v>8</v>
      </c>
      <c r="AE2688">
        <f t="shared" si="323"/>
        <v>2019</v>
      </c>
    </row>
    <row r="2689" spans="1:31" x14ac:dyDescent="0.25">
      <c r="A2689" t="s">
        <v>51</v>
      </c>
      <c r="B2689" t="s">
        <v>52</v>
      </c>
      <c r="C2689">
        <v>2</v>
      </c>
      <c r="D2689">
        <v>90</v>
      </c>
      <c r="E2689">
        <v>40</v>
      </c>
      <c r="F2689">
        <v>88101</v>
      </c>
      <c r="G2689">
        <v>1</v>
      </c>
      <c r="H2689">
        <v>7</v>
      </c>
      <c r="I2689">
        <v>105</v>
      </c>
      <c r="J2689">
        <v>145</v>
      </c>
      <c r="K2689">
        <v>20190803</v>
      </c>
      <c r="L2689" s="78">
        <v>0</v>
      </c>
      <c r="M2689">
        <v>1.9</v>
      </c>
      <c r="AC2689" s="79">
        <f t="shared" si="321"/>
        <v>43680</v>
      </c>
      <c r="AD2689">
        <f t="shared" si="322"/>
        <v>8</v>
      </c>
      <c r="AE2689">
        <f t="shared" si="323"/>
        <v>2019</v>
      </c>
    </row>
    <row r="2690" spans="1:31" x14ac:dyDescent="0.25">
      <c r="A2690" t="s">
        <v>51</v>
      </c>
      <c r="B2690" t="s">
        <v>52</v>
      </c>
      <c r="C2690">
        <v>2</v>
      </c>
      <c r="D2690">
        <v>90</v>
      </c>
      <c r="E2690">
        <v>40</v>
      </c>
      <c r="F2690">
        <v>88101</v>
      </c>
      <c r="G2690">
        <v>1</v>
      </c>
      <c r="H2690">
        <v>7</v>
      </c>
      <c r="I2690">
        <v>105</v>
      </c>
      <c r="J2690">
        <v>145</v>
      </c>
      <c r="K2690">
        <v>20190804</v>
      </c>
      <c r="L2690" s="78">
        <v>0</v>
      </c>
      <c r="M2690">
        <v>2.2999999999999998</v>
      </c>
      <c r="AC2690" s="79">
        <f t="shared" si="321"/>
        <v>43681</v>
      </c>
      <c r="AD2690">
        <f t="shared" si="322"/>
        <v>8</v>
      </c>
      <c r="AE2690">
        <f t="shared" si="323"/>
        <v>2019</v>
      </c>
    </row>
    <row r="2691" spans="1:31" x14ac:dyDescent="0.25">
      <c r="A2691" t="s">
        <v>51</v>
      </c>
      <c r="B2691" t="s">
        <v>52</v>
      </c>
      <c r="C2691">
        <v>2</v>
      </c>
      <c r="D2691">
        <v>90</v>
      </c>
      <c r="E2691">
        <v>40</v>
      </c>
      <c r="F2691">
        <v>88101</v>
      </c>
      <c r="G2691">
        <v>1</v>
      </c>
      <c r="H2691">
        <v>7</v>
      </c>
      <c r="I2691">
        <v>105</v>
      </c>
      <c r="J2691">
        <v>145</v>
      </c>
      <c r="K2691">
        <v>20190805</v>
      </c>
      <c r="L2691" s="78">
        <v>0</v>
      </c>
      <c r="M2691">
        <v>2</v>
      </c>
      <c r="AC2691" s="79">
        <f t="shared" si="321"/>
        <v>43682</v>
      </c>
      <c r="AD2691">
        <f t="shared" si="322"/>
        <v>8</v>
      </c>
      <c r="AE2691">
        <f t="shared" si="323"/>
        <v>2019</v>
      </c>
    </row>
    <row r="2692" spans="1:31" x14ac:dyDescent="0.25">
      <c r="A2692" t="s">
        <v>51</v>
      </c>
      <c r="B2692" t="s">
        <v>52</v>
      </c>
      <c r="C2692">
        <v>2</v>
      </c>
      <c r="D2692">
        <v>90</v>
      </c>
      <c r="E2692">
        <v>40</v>
      </c>
      <c r="F2692">
        <v>88101</v>
      </c>
      <c r="G2692">
        <v>1</v>
      </c>
      <c r="H2692">
        <v>7</v>
      </c>
      <c r="I2692">
        <v>105</v>
      </c>
      <c r="J2692">
        <v>145</v>
      </c>
      <c r="K2692">
        <v>20190806</v>
      </c>
      <c r="L2692" s="78">
        <v>0</v>
      </c>
      <c r="N2692" t="s">
        <v>66</v>
      </c>
      <c r="Q2692">
        <v>3</v>
      </c>
      <c r="AC2692" s="79">
        <f t="shared" si="321"/>
        <v>43683</v>
      </c>
      <c r="AD2692">
        <f t="shared" si="322"/>
        <v>8</v>
      </c>
      <c r="AE2692">
        <f t="shared" si="323"/>
        <v>2019</v>
      </c>
    </row>
    <row r="2693" spans="1:31" x14ac:dyDescent="0.25">
      <c r="A2693" t="s">
        <v>51</v>
      </c>
      <c r="B2693" t="s">
        <v>52</v>
      </c>
      <c r="C2693">
        <v>2</v>
      </c>
      <c r="D2693">
        <v>90</v>
      </c>
      <c r="E2693">
        <v>40</v>
      </c>
      <c r="F2693">
        <v>88101</v>
      </c>
      <c r="G2693">
        <v>1</v>
      </c>
      <c r="H2693">
        <v>7</v>
      </c>
      <c r="I2693">
        <v>105</v>
      </c>
      <c r="J2693">
        <v>145</v>
      </c>
      <c r="K2693">
        <v>20190807</v>
      </c>
      <c r="L2693" s="78">
        <v>0</v>
      </c>
      <c r="N2693" t="s">
        <v>62</v>
      </c>
      <c r="AC2693" s="79">
        <f t="shared" si="321"/>
        <v>43684</v>
      </c>
      <c r="AD2693">
        <f t="shared" si="322"/>
        <v>8</v>
      </c>
      <c r="AE2693">
        <f t="shared" si="323"/>
        <v>2019</v>
      </c>
    </row>
    <row r="2694" spans="1:31" x14ac:dyDescent="0.25">
      <c r="A2694" t="s">
        <v>51</v>
      </c>
      <c r="B2694" t="s">
        <v>52</v>
      </c>
      <c r="C2694">
        <v>2</v>
      </c>
      <c r="D2694">
        <v>90</v>
      </c>
      <c r="E2694">
        <v>40</v>
      </c>
      <c r="F2694">
        <v>88101</v>
      </c>
      <c r="G2694">
        <v>1</v>
      </c>
      <c r="H2694">
        <v>7</v>
      </c>
      <c r="I2694">
        <v>105</v>
      </c>
      <c r="J2694">
        <v>145</v>
      </c>
      <c r="K2694">
        <v>20190808</v>
      </c>
      <c r="L2694" s="78">
        <v>0</v>
      </c>
      <c r="N2694" t="s">
        <v>62</v>
      </c>
      <c r="AC2694" s="79">
        <f t="shared" si="321"/>
        <v>43685</v>
      </c>
      <c r="AD2694">
        <f t="shared" si="322"/>
        <v>8</v>
      </c>
      <c r="AE2694">
        <f t="shared" si="323"/>
        <v>2019</v>
      </c>
    </row>
    <row r="2695" spans="1:31" x14ac:dyDescent="0.25">
      <c r="A2695" t="s">
        <v>51</v>
      </c>
      <c r="B2695" t="s">
        <v>52</v>
      </c>
      <c r="C2695">
        <v>2</v>
      </c>
      <c r="D2695">
        <v>90</v>
      </c>
      <c r="E2695">
        <v>40</v>
      </c>
      <c r="F2695">
        <v>88101</v>
      </c>
      <c r="G2695">
        <v>1</v>
      </c>
      <c r="H2695">
        <v>7</v>
      </c>
      <c r="I2695">
        <v>105</v>
      </c>
      <c r="J2695">
        <v>145</v>
      </c>
      <c r="K2695">
        <v>20190809</v>
      </c>
      <c r="L2695" s="78">
        <v>0</v>
      </c>
      <c r="N2695" t="s">
        <v>62</v>
      </c>
      <c r="AC2695" s="79">
        <f t="shared" si="321"/>
        <v>43686</v>
      </c>
      <c r="AD2695">
        <f t="shared" si="322"/>
        <v>8</v>
      </c>
      <c r="AE2695">
        <f t="shared" si="323"/>
        <v>2019</v>
      </c>
    </row>
    <row r="2696" spans="1:31" x14ac:dyDescent="0.25">
      <c r="A2696" t="s">
        <v>51</v>
      </c>
      <c r="B2696" t="s">
        <v>52</v>
      </c>
      <c r="C2696">
        <v>2</v>
      </c>
      <c r="D2696">
        <v>90</v>
      </c>
      <c r="E2696">
        <v>40</v>
      </c>
      <c r="F2696">
        <v>88101</v>
      </c>
      <c r="G2696">
        <v>1</v>
      </c>
      <c r="H2696">
        <v>7</v>
      </c>
      <c r="I2696">
        <v>105</v>
      </c>
      <c r="J2696">
        <v>145</v>
      </c>
      <c r="K2696">
        <v>20190810</v>
      </c>
      <c r="L2696" s="78">
        <v>0</v>
      </c>
      <c r="M2696">
        <v>5.3</v>
      </c>
      <c r="AC2696" s="79">
        <f t="shared" si="321"/>
        <v>43687</v>
      </c>
      <c r="AD2696">
        <f t="shared" si="322"/>
        <v>8</v>
      </c>
      <c r="AE2696">
        <f t="shared" si="323"/>
        <v>2019</v>
      </c>
    </row>
    <row r="2697" spans="1:31" x14ac:dyDescent="0.25">
      <c r="A2697" t="s">
        <v>51</v>
      </c>
      <c r="B2697" t="s">
        <v>52</v>
      </c>
      <c r="C2697">
        <v>2</v>
      </c>
      <c r="D2697">
        <v>90</v>
      </c>
      <c r="E2697">
        <v>40</v>
      </c>
      <c r="F2697">
        <v>88101</v>
      </c>
      <c r="G2697">
        <v>1</v>
      </c>
      <c r="H2697">
        <v>7</v>
      </c>
      <c r="I2697">
        <v>105</v>
      </c>
      <c r="J2697">
        <v>145</v>
      </c>
      <c r="K2697">
        <v>20190811</v>
      </c>
      <c r="L2697" s="78">
        <v>0</v>
      </c>
      <c r="M2697">
        <v>4.2</v>
      </c>
      <c r="AC2697" s="79">
        <f t="shared" si="321"/>
        <v>43688</v>
      </c>
      <c r="AD2697">
        <f t="shared" si="322"/>
        <v>8</v>
      </c>
      <c r="AE2697">
        <f t="shared" si="323"/>
        <v>2019</v>
      </c>
    </row>
    <row r="2698" spans="1:31" x14ac:dyDescent="0.25">
      <c r="A2698" t="s">
        <v>51</v>
      </c>
      <c r="B2698" t="s">
        <v>52</v>
      </c>
      <c r="C2698">
        <v>2</v>
      </c>
      <c r="D2698">
        <v>90</v>
      </c>
      <c r="E2698">
        <v>40</v>
      </c>
      <c r="F2698">
        <v>88101</v>
      </c>
      <c r="G2698">
        <v>1</v>
      </c>
      <c r="H2698">
        <v>7</v>
      </c>
      <c r="I2698">
        <v>105</v>
      </c>
      <c r="J2698">
        <v>145</v>
      </c>
      <c r="K2698">
        <v>20190812</v>
      </c>
      <c r="L2698" s="78">
        <v>0</v>
      </c>
      <c r="M2698">
        <v>5.4</v>
      </c>
      <c r="AC2698" s="79">
        <f t="shared" si="321"/>
        <v>43689</v>
      </c>
      <c r="AD2698">
        <f t="shared" si="322"/>
        <v>8</v>
      </c>
      <c r="AE2698">
        <f t="shared" si="323"/>
        <v>2019</v>
      </c>
    </row>
    <row r="2699" spans="1:31" x14ac:dyDescent="0.25">
      <c r="A2699" t="s">
        <v>51</v>
      </c>
      <c r="B2699" t="s">
        <v>52</v>
      </c>
      <c r="C2699">
        <v>2</v>
      </c>
      <c r="D2699">
        <v>90</v>
      </c>
      <c r="E2699">
        <v>40</v>
      </c>
      <c r="F2699">
        <v>88101</v>
      </c>
      <c r="G2699">
        <v>1</v>
      </c>
      <c r="H2699">
        <v>7</v>
      </c>
      <c r="I2699">
        <v>105</v>
      </c>
      <c r="J2699">
        <v>145</v>
      </c>
      <c r="K2699">
        <v>20190813</v>
      </c>
      <c r="L2699" s="78">
        <v>0</v>
      </c>
      <c r="M2699">
        <v>2.1</v>
      </c>
      <c r="AC2699" s="79">
        <f t="shared" si="321"/>
        <v>43690</v>
      </c>
      <c r="AD2699">
        <f t="shared" si="322"/>
        <v>8</v>
      </c>
      <c r="AE2699">
        <f t="shared" si="323"/>
        <v>2019</v>
      </c>
    </row>
    <row r="2700" spans="1:31" x14ac:dyDescent="0.25">
      <c r="A2700" t="s">
        <v>51</v>
      </c>
      <c r="B2700" t="s">
        <v>52</v>
      </c>
      <c r="C2700">
        <v>2</v>
      </c>
      <c r="D2700">
        <v>90</v>
      </c>
      <c r="E2700">
        <v>40</v>
      </c>
      <c r="F2700">
        <v>88101</v>
      </c>
      <c r="G2700">
        <v>1</v>
      </c>
      <c r="H2700">
        <v>7</v>
      </c>
      <c r="I2700">
        <v>105</v>
      </c>
      <c r="J2700">
        <v>145</v>
      </c>
      <c r="K2700">
        <v>20190814</v>
      </c>
      <c r="L2700" s="78">
        <v>0</v>
      </c>
      <c r="M2700">
        <v>3</v>
      </c>
      <c r="AC2700" s="79">
        <f t="shared" si="321"/>
        <v>43691</v>
      </c>
      <c r="AD2700">
        <f t="shared" si="322"/>
        <v>8</v>
      </c>
      <c r="AE2700">
        <f t="shared" si="323"/>
        <v>2019</v>
      </c>
    </row>
    <row r="2701" spans="1:31" x14ac:dyDescent="0.25">
      <c r="A2701" t="s">
        <v>51</v>
      </c>
      <c r="B2701" t="s">
        <v>52</v>
      </c>
      <c r="C2701">
        <v>2</v>
      </c>
      <c r="D2701">
        <v>90</v>
      </c>
      <c r="E2701">
        <v>40</v>
      </c>
      <c r="F2701">
        <v>88101</v>
      </c>
      <c r="G2701">
        <v>1</v>
      </c>
      <c r="H2701">
        <v>7</v>
      </c>
      <c r="I2701">
        <v>105</v>
      </c>
      <c r="J2701">
        <v>145</v>
      </c>
      <c r="K2701">
        <v>20190815</v>
      </c>
      <c r="L2701" s="78">
        <v>0</v>
      </c>
      <c r="M2701">
        <v>2.6</v>
      </c>
      <c r="AC2701" s="79">
        <f t="shared" si="321"/>
        <v>43692</v>
      </c>
      <c r="AD2701">
        <f t="shared" si="322"/>
        <v>8</v>
      </c>
      <c r="AE2701">
        <f t="shared" si="323"/>
        <v>2019</v>
      </c>
    </row>
    <row r="2702" spans="1:31" x14ac:dyDescent="0.25">
      <c r="A2702" t="s">
        <v>51</v>
      </c>
      <c r="B2702" t="s">
        <v>52</v>
      </c>
      <c r="C2702">
        <v>2</v>
      </c>
      <c r="D2702">
        <v>90</v>
      </c>
      <c r="E2702">
        <v>40</v>
      </c>
      <c r="F2702">
        <v>88101</v>
      </c>
      <c r="G2702">
        <v>1</v>
      </c>
      <c r="H2702">
        <v>7</v>
      </c>
      <c r="I2702">
        <v>105</v>
      </c>
      <c r="J2702">
        <v>145</v>
      </c>
      <c r="K2702">
        <v>20190816</v>
      </c>
      <c r="L2702" s="78">
        <v>0</v>
      </c>
      <c r="N2702" t="s">
        <v>62</v>
      </c>
      <c r="AC2702" s="79">
        <f t="shared" si="321"/>
        <v>43693</v>
      </c>
      <c r="AD2702">
        <f t="shared" si="322"/>
        <v>8</v>
      </c>
      <c r="AE2702">
        <f t="shared" si="323"/>
        <v>2019</v>
      </c>
    </row>
    <row r="2703" spans="1:31" x14ac:dyDescent="0.25">
      <c r="A2703" t="s">
        <v>51</v>
      </c>
      <c r="B2703" t="s">
        <v>52</v>
      </c>
      <c r="C2703">
        <v>2</v>
      </c>
      <c r="D2703">
        <v>90</v>
      </c>
      <c r="E2703">
        <v>40</v>
      </c>
      <c r="F2703">
        <v>88101</v>
      </c>
      <c r="G2703">
        <v>1</v>
      </c>
      <c r="H2703">
        <v>7</v>
      </c>
      <c r="I2703">
        <v>105</v>
      </c>
      <c r="J2703">
        <v>145</v>
      </c>
      <c r="K2703">
        <v>20190817</v>
      </c>
      <c r="L2703" s="78">
        <v>0</v>
      </c>
      <c r="N2703" t="s">
        <v>62</v>
      </c>
      <c r="AC2703" s="79">
        <f t="shared" si="321"/>
        <v>43694</v>
      </c>
      <c r="AD2703">
        <f t="shared" si="322"/>
        <v>8</v>
      </c>
      <c r="AE2703">
        <f t="shared" si="323"/>
        <v>2019</v>
      </c>
    </row>
    <row r="2704" spans="1:31" x14ac:dyDescent="0.25">
      <c r="A2704" t="s">
        <v>51</v>
      </c>
      <c r="B2704" t="s">
        <v>52</v>
      </c>
      <c r="C2704">
        <v>2</v>
      </c>
      <c r="D2704">
        <v>90</v>
      </c>
      <c r="E2704">
        <v>40</v>
      </c>
      <c r="F2704">
        <v>88101</v>
      </c>
      <c r="G2704">
        <v>1</v>
      </c>
      <c r="H2704">
        <v>7</v>
      </c>
      <c r="I2704">
        <v>105</v>
      </c>
      <c r="J2704">
        <v>145</v>
      </c>
      <c r="K2704">
        <v>20190818</v>
      </c>
      <c r="L2704" s="78">
        <v>0</v>
      </c>
      <c r="N2704" t="s">
        <v>62</v>
      </c>
      <c r="AC2704" s="79">
        <f t="shared" si="321"/>
        <v>43695</v>
      </c>
      <c r="AD2704">
        <f t="shared" si="322"/>
        <v>8</v>
      </c>
      <c r="AE2704">
        <f t="shared" si="323"/>
        <v>2019</v>
      </c>
    </row>
    <row r="2705" spans="1:31" x14ac:dyDescent="0.25">
      <c r="A2705" t="s">
        <v>51</v>
      </c>
      <c r="B2705" t="s">
        <v>52</v>
      </c>
      <c r="C2705">
        <v>2</v>
      </c>
      <c r="D2705">
        <v>90</v>
      </c>
      <c r="E2705">
        <v>40</v>
      </c>
      <c r="F2705">
        <v>88101</v>
      </c>
      <c r="G2705">
        <v>1</v>
      </c>
      <c r="H2705">
        <v>7</v>
      </c>
      <c r="I2705">
        <v>105</v>
      </c>
      <c r="J2705">
        <v>145</v>
      </c>
      <c r="K2705">
        <v>20190819</v>
      </c>
      <c r="L2705" s="78">
        <v>0</v>
      </c>
      <c r="N2705" t="s">
        <v>62</v>
      </c>
      <c r="AC2705" s="79">
        <f t="shared" si="321"/>
        <v>43696</v>
      </c>
      <c r="AD2705">
        <f t="shared" si="322"/>
        <v>8</v>
      </c>
      <c r="AE2705">
        <f t="shared" si="323"/>
        <v>2019</v>
      </c>
    </row>
    <row r="2706" spans="1:31" x14ac:dyDescent="0.25">
      <c r="A2706" t="s">
        <v>51</v>
      </c>
      <c r="B2706" t="s">
        <v>52</v>
      </c>
      <c r="C2706">
        <v>2</v>
      </c>
      <c r="D2706">
        <v>90</v>
      </c>
      <c r="E2706">
        <v>40</v>
      </c>
      <c r="F2706">
        <v>88101</v>
      </c>
      <c r="G2706">
        <v>1</v>
      </c>
      <c r="H2706">
        <v>7</v>
      </c>
      <c r="I2706">
        <v>105</v>
      </c>
      <c r="J2706">
        <v>145</v>
      </c>
      <c r="K2706">
        <v>20190820</v>
      </c>
      <c r="L2706" s="78">
        <v>0</v>
      </c>
      <c r="N2706" t="s">
        <v>66</v>
      </c>
      <c r="Q2706">
        <v>3</v>
      </c>
      <c r="AC2706" s="79">
        <f t="shared" si="321"/>
        <v>43697</v>
      </c>
      <c r="AD2706">
        <f t="shared" si="322"/>
        <v>8</v>
      </c>
      <c r="AE2706">
        <f t="shared" si="323"/>
        <v>2019</v>
      </c>
    </row>
    <row r="2707" spans="1:31" x14ac:dyDescent="0.25">
      <c r="A2707" t="s">
        <v>51</v>
      </c>
      <c r="B2707" t="s">
        <v>52</v>
      </c>
      <c r="C2707">
        <v>2</v>
      </c>
      <c r="D2707">
        <v>90</v>
      </c>
      <c r="E2707">
        <v>40</v>
      </c>
      <c r="F2707">
        <v>88101</v>
      </c>
      <c r="G2707">
        <v>1</v>
      </c>
      <c r="H2707">
        <v>7</v>
      </c>
      <c r="I2707">
        <v>105</v>
      </c>
      <c r="J2707">
        <v>145</v>
      </c>
      <c r="K2707">
        <v>20190821</v>
      </c>
      <c r="L2707" s="78">
        <v>0</v>
      </c>
      <c r="N2707" t="s">
        <v>62</v>
      </c>
      <c r="AC2707" s="79">
        <f t="shared" si="321"/>
        <v>43698</v>
      </c>
      <c r="AD2707">
        <f t="shared" si="322"/>
        <v>8</v>
      </c>
      <c r="AE2707">
        <f t="shared" si="323"/>
        <v>2019</v>
      </c>
    </row>
    <row r="2708" spans="1:31" x14ac:dyDescent="0.25">
      <c r="A2708" t="s">
        <v>51</v>
      </c>
      <c r="B2708" t="s">
        <v>52</v>
      </c>
      <c r="C2708">
        <v>2</v>
      </c>
      <c r="D2708">
        <v>90</v>
      </c>
      <c r="E2708">
        <v>40</v>
      </c>
      <c r="F2708">
        <v>88101</v>
      </c>
      <c r="G2708">
        <v>1</v>
      </c>
      <c r="H2708">
        <v>7</v>
      </c>
      <c r="I2708">
        <v>105</v>
      </c>
      <c r="J2708">
        <v>145</v>
      </c>
      <c r="K2708">
        <v>20190822</v>
      </c>
      <c r="L2708" s="78">
        <v>0</v>
      </c>
      <c r="N2708" t="s">
        <v>62</v>
      </c>
      <c r="AC2708" s="79">
        <f t="shared" si="321"/>
        <v>43699</v>
      </c>
      <c r="AD2708">
        <f t="shared" si="322"/>
        <v>8</v>
      </c>
      <c r="AE2708">
        <f t="shared" si="323"/>
        <v>2019</v>
      </c>
    </row>
    <row r="2709" spans="1:31" x14ac:dyDescent="0.25">
      <c r="A2709" t="s">
        <v>51</v>
      </c>
      <c r="B2709" t="s">
        <v>52</v>
      </c>
      <c r="C2709">
        <v>2</v>
      </c>
      <c r="D2709">
        <v>90</v>
      </c>
      <c r="E2709">
        <v>40</v>
      </c>
      <c r="F2709">
        <v>88101</v>
      </c>
      <c r="G2709">
        <v>1</v>
      </c>
      <c r="H2709">
        <v>7</v>
      </c>
      <c r="I2709">
        <v>105</v>
      </c>
      <c r="J2709">
        <v>145</v>
      </c>
      <c r="K2709">
        <v>20190823</v>
      </c>
      <c r="L2709" s="78">
        <v>0</v>
      </c>
      <c r="M2709">
        <v>7.4</v>
      </c>
      <c r="AC2709" s="79">
        <f t="shared" si="321"/>
        <v>43700</v>
      </c>
      <c r="AD2709">
        <f t="shared" si="322"/>
        <v>8</v>
      </c>
      <c r="AE2709">
        <f t="shared" si="323"/>
        <v>2019</v>
      </c>
    </row>
    <row r="2710" spans="1:31" x14ac:dyDescent="0.25">
      <c r="A2710" t="s">
        <v>51</v>
      </c>
      <c r="B2710" t="s">
        <v>52</v>
      </c>
      <c r="C2710">
        <v>2</v>
      </c>
      <c r="D2710">
        <v>90</v>
      </c>
      <c r="E2710">
        <v>40</v>
      </c>
      <c r="F2710">
        <v>88101</v>
      </c>
      <c r="G2710">
        <v>1</v>
      </c>
      <c r="H2710">
        <v>7</v>
      </c>
      <c r="I2710">
        <v>105</v>
      </c>
      <c r="J2710">
        <v>145</v>
      </c>
      <c r="K2710">
        <v>20190824</v>
      </c>
      <c r="L2710" s="78">
        <v>0</v>
      </c>
      <c r="M2710">
        <v>5.0999999999999996</v>
      </c>
      <c r="AC2710" s="79">
        <f t="shared" si="321"/>
        <v>43701</v>
      </c>
      <c r="AD2710">
        <f t="shared" si="322"/>
        <v>8</v>
      </c>
      <c r="AE2710">
        <f t="shared" si="323"/>
        <v>2019</v>
      </c>
    </row>
    <row r="2711" spans="1:31" x14ac:dyDescent="0.25">
      <c r="A2711" t="s">
        <v>51</v>
      </c>
      <c r="B2711" t="s">
        <v>52</v>
      </c>
      <c r="C2711">
        <v>2</v>
      </c>
      <c r="D2711">
        <v>90</v>
      </c>
      <c r="E2711">
        <v>40</v>
      </c>
      <c r="F2711">
        <v>88101</v>
      </c>
      <c r="G2711">
        <v>1</v>
      </c>
      <c r="H2711">
        <v>7</v>
      </c>
      <c r="I2711">
        <v>105</v>
      </c>
      <c r="J2711">
        <v>145</v>
      </c>
      <c r="K2711">
        <v>20190825</v>
      </c>
      <c r="L2711" s="78">
        <v>0</v>
      </c>
      <c r="M2711">
        <v>3.9</v>
      </c>
      <c r="AC2711" s="79">
        <f t="shared" si="321"/>
        <v>43702</v>
      </c>
      <c r="AD2711">
        <f t="shared" si="322"/>
        <v>8</v>
      </c>
      <c r="AE2711">
        <f t="shared" si="323"/>
        <v>2019</v>
      </c>
    </row>
    <row r="2712" spans="1:31" x14ac:dyDescent="0.25">
      <c r="A2712" t="s">
        <v>51</v>
      </c>
      <c r="B2712" t="s">
        <v>52</v>
      </c>
      <c r="C2712">
        <v>2</v>
      </c>
      <c r="D2712">
        <v>90</v>
      </c>
      <c r="E2712">
        <v>40</v>
      </c>
      <c r="F2712">
        <v>88101</v>
      </c>
      <c r="G2712">
        <v>1</v>
      </c>
      <c r="H2712">
        <v>7</v>
      </c>
      <c r="I2712">
        <v>105</v>
      </c>
      <c r="J2712">
        <v>145</v>
      </c>
      <c r="K2712">
        <v>20190826</v>
      </c>
      <c r="L2712" s="78">
        <v>0</v>
      </c>
      <c r="M2712">
        <v>4.2</v>
      </c>
      <c r="AC2712" s="79">
        <f t="shared" si="321"/>
        <v>43703</v>
      </c>
      <c r="AD2712">
        <f t="shared" si="322"/>
        <v>8</v>
      </c>
      <c r="AE2712">
        <f t="shared" si="323"/>
        <v>2019</v>
      </c>
    </row>
    <row r="2713" spans="1:31" x14ac:dyDescent="0.25">
      <c r="A2713" t="s">
        <v>51</v>
      </c>
      <c r="B2713" t="s">
        <v>52</v>
      </c>
      <c r="C2713">
        <v>2</v>
      </c>
      <c r="D2713">
        <v>90</v>
      </c>
      <c r="E2713">
        <v>40</v>
      </c>
      <c r="F2713">
        <v>88101</v>
      </c>
      <c r="G2713">
        <v>1</v>
      </c>
      <c r="H2713">
        <v>7</v>
      </c>
      <c r="I2713">
        <v>105</v>
      </c>
      <c r="J2713">
        <v>145</v>
      </c>
      <c r="K2713">
        <v>20190827</v>
      </c>
      <c r="L2713" s="78">
        <v>0</v>
      </c>
      <c r="N2713" t="s">
        <v>62</v>
      </c>
      <c r="AC2713" s="79">
        <f t="shared" si="321"/>
        <v>43704</v>
      </c>
      <c r="AD2713">
        <f t="shared" si="322"/>
        <v>8</v>
      </c>
      <c r="AE2713">
        <f t="shared" si="323"/>
        <v>2019</v>
      </c>
    </row>
    <row r="2714" spans="1:31" x14ac:dyDescent="0.25">
      <c r="A2714" t="s">
        <v>51</v>
      </c>
      <c r="B2714" t="s">
        <v>52</v>
      </c>
      <c r="C2714">
        <v>2</v>
      </c>
      <c r="D2714">
        <v>90</v>
      </c>
      <c r="E2714">
        <v>40</v>
      </c>
      <c r="F2714">
        <v>88101</v>
      </c>
      <c r="G2714">
        <v>1</v>
      </c>
      <c r="H2714">
        <v>7</v>
      </c>
      <c r="I2714">
        <v>105</v>
      </c>
      <c r="J2714">
        <v>145</v>
      </c>
      <c r="K2714">
        <v>20190828</v>
      </c>
      <c r="L2714" s="78">
        <v>0</v>
      </c>
      <c r="M2714">
        <v>3</v>
      </c>
      <c r="AC2714" s="79">
        <f t="shared" si="321"/>
        <v>43705</v>
      </c>
      <c r="AD2714">
        <f t="shared" si="322"/>
        <v>8</v>
      </c>
      <c r="AE2714">
        <f t="shared" si="323"/>
        <v>2019</v>
      </c>
    </row>
    <row r="2715" spans="1:31" x14ac:dyDescent="0.25">
      <c r="A2715" t="s">
        <v>51</v>
      </c>
      <c r="B2715" t="s">
        <v>52</v>
      </c>
      <c r="C2715">
        <v>2</v>
      </c>
      <c r="D2715">
        <v>90</v>
      </c>
      <c r="E2715">
        <v>40</v>
      </c>
      <c r="F2715">
        <v>88101</v>
      </c>
      <c r="G2715">
        <v>1</v>
      </c>
      <c r="H2715">
        <v>7</v>
      </c>
      <c r="I2715">
        <v>105</v>
      </c>
      <c r="J2715">
        <v>145</v>
      </c>
      <c r="K2715">
        <v>20190829</v>
      </c>
      <c r="L2715" s="78">
        <v>0</v>
      </c>
      <c r="M2715">
        <v>3.2</v>
      </c>
      <c r="AC2715" s="79">
        <f t="shared" si="321"/>
        <v>43706</v>
      </c>
      <c r="AD2715">
        <f t="shared" si="322"/>
        <v>8</v>
      </c>
      <c r="AE2715">
        <f t="shared" si="323"/>
        <v>2019</v>
      </c>
    </row>
    <row r="2716" spans="1:31" x14ac:dyDescent="0.25">
      <c r="A2716" t="s">
        <v>51</v>
      </c>
      <c r="B2716" t="s">
        <v>52</v>
      </c>
      <c r="C2716">
        <v>2</v>
      </c>
      <c r="D2716">
        <v>90</v>
      </c>
      <c r="E2716">
        <v>40</v>
      </c>
      <c r="F2716">
        <v>88101</v>
      </c>
      <c r="G2716">
        <v>1</v>
      </c>
      <c r="H2716">
        <v>7</v>
      </c>
      <c r="I2716">
        <v>105</v>
      </c>
      <c r="J2716">
        <v>145</v>
      </c>
      <c r="K2716">
        <v>20190830</v>
      </c>
      <c r="L2716" s="78">
        <v>0</v>
      </c>
      <c r="M2716">
        <v>5.8</v>
      </c>
      <c r="AC2716" s="79">
        <f t="shared" ref="AC2716:AC2717" si="324">DATE(LEFT(K2716,4),MID(K2716,5,2),RIGHT(K2716,2))</f>
        <v>43707</v>
      </c>
      <c r="AD2716">
        <f t="shared" ref="AD2716:AD2717" si="325">MONTH(AC2716)</f>
        <v>8</v>
      </c>
      <c r="AE2716">
        <f t="shared" ref="AE2716:AE2717" si="326">YEAR(AC2716)</f>
        <v>2019</v>
      </c>
    </row>
    <row r="2717" spans="1:31" x14ac:dyDescent="0.25">
      <c r="A2717" t="s">
        <v>51</v>
      </c>
      <c r="B2717" t="s">
        <v>52</v>
      </c>
      <c r="C2717">
        <v>2</v>
      </c>
      <c r="D2717">
        <v>90</v>
      </c>
      <c r="E2717">
        <v>40</v>
      </c>
      <c r="F2717">
        <v>88101</v>
      </c>
      <c r="G2717">
        <v>1</v>
      </c>
      <c r="H2717">
        <v>7</v>
      </c>
      <c r="I2717">
        <v>105</v>
      </c>
      <c r="J2717">
        <v>145</v>
      </c>
      <c r="K2717">
        <v>20190831</v>
      </c>
      <c r="L2717" s="78">
        <v>0</v>
      </c>
      <c r="M2717">
        <v>11.2</v>
      </c>
      <c r="AC2717" s="79">
        <f t="shared" si="324"/>
        <v>43708</v>
      </c>
      <c r="AD2717">
        <f t="shared" si="325"/>
        <v>8</v>
      </c>
      <c r="AE2717">
        <f t="shared" si="326"/>
        <v>2019</v>
      </c>
    </row>
    <row r="2718" spans="1:31" x14ac:dyDescent="0.25">
      <c r="A2718" t="s">
        <v>51</v>
      </c>
      <c r="B2718" t="s">
        <v>52</v>
      </c>
      <c r="C2718">
        <v>2</v>
      </c>
      <c r="D2718">
        <v>90</v>
      </c>
      <c r="E2718">
        <v>4003</v>
      </c>
      <c r="F2718">
        <v>88101</v>
      </c>
      <c r="G2718">
        <v>1</v>
      </c>
      <c r="H2718">
        <v>7</v>
      </c>
      <c r="I2718">
        <v>105</v>
      </c>
      <c r="J2718">
        <v>117</v>
      </c>
      <c r="K2718">
        <v>20110503</v>
      </c>
      <c r="L2718" s="78">
        <v>0</v>
      </c>
      <c r="M2718">
        <v>4.2</v>
      </c>
      <c r="AC2718" s="79">
        <f t="shared" ref="AC2718:AC2742" si="327">DATE(LEFT(K2718,4),MID(K2718,5,2),RIGHT(K2718,2))</f>
        <v>40666</v>
      </c>
      <c r="AD2718">
        <f t="shared" ref="AD2718:AD2742" si="328">MONTH(AC2718)</f>
        <v>5</v>
      </c>
      <c r="AE2718">
        <f t="shared" ref="AE2718:AE2742" si="329">YEAR(AC2718)</f>
        <v>2011</v>
      </c>
    </row>
    <row r="2719" spans="1:31" x14ac:dyDescent="0.25">
      <c r="A2719" t="s">
        <v>51</v>
      </c>
      <c r="B2719" t="s">
        <v>52</v>
      </c>
      <c r="C2719">
        <v>2</v>
      </c>
      <c r="D2719">
        <v>90</v>
      </c>
      <c r="E2719">
        <v>4003</v>
      </c>
      <c r="F2719">
        <v>88101</v>
      </c>
      <c r="G2719">
        <v>1</v>
      </c>
      <c r="H2719">
        <v>7</v>
      </c>
      <c r="I2719">
        <v>105</v>
      </c>
      <c r="J2719">
        <v>117</v>
      </c>
      <c r="K2719">
        <v>20110506</v>
      </c>
      <c r="L2719" s="78">
        <v>0</v>
      </c>
      <c r="M2719">
        <v>5.8</v>
      </c>
      <c r="AC2719" s="79">
        <f t="shared" si="327"/>
        <v>40669</v>
      </c>
      <c r="AD2719">
        <f t="shared" si="328"/>
        <v>5</v>
      </c>
      <c r="AE2719">
        <f t="shared" si="329"/>
        <v>2011</v>
      </c>
    </row>
    <row r="2720" spans="1:31" x14ac:dyDescent="0.25">
      <c r="A2720" t="s">
        <v>51</v>
      </c>
      <c r="B2720" t="s">
        <v>52</v>
      </c>
      <c r="C2720">
        <v>2</v>
      </c>
      <c r="D2720">
        <v>90</v>
      </c>
      <c r="E2720">
        <v>4003</v>
      </c>
      <c r="F2720">
        <v>88101</v>
      </c>
      <c r="G2720">
        <v>1</v>
      </c>
      <c r="H2720">
        <v>7</v>
      </c>
      <c r="I2720">
        <v>105</v>
      </c>
      <c r="J2720">
        <v>117</v>
      </c>
      <c r="K2720">
        <v>20110509</v>
      </c>
      <c r="L2720" s="78">
        <v>0</v>
      </c>
      <c r="M2720">
        <v>4.4000000000000004</v>
      </c>
      <c r="AC2720" s="79">
        <f t="shared" si="327"/>
        <v>40672</v>
      </c>
      <c r="AD2720">
        <f t="shared" si="328"/>
        <v>5</v>
      </c>
      <c r="AE2720">
        <f t="shared" si="329"/>
        <v>2011</v>
      </c>
    </row>
    <row r="2721" spans="1:31" x14ac:dyDescent="0.25">
      <c r="A2721" t="s">
        <v>51</v>
      </c>
      <c r="B2721" t="s">
        <v>52</v>
      </c>
      <c r="C2721">
        <v>2</v>
      </c>
      <c r="D2721">
        <v>90</v>
      </c>
      <c r="E2721">
        <v>4003</v>
      </c>
      <c r="F2721">
        <v>88101</v>
      </c>
      <c r="G2721">
        <v>1</v>
      </c>
      <c r="H2721">
        <v>7</v>
      </c>
      <c r="I2721">
        <v>105</v>
      </c>
      <c r="J2721">
        <v>117</v>
      </c>
      <c r="K2721">
        <v>20110512</v>
      </c>
      <c r="L2721" s="78">
        <v>0</v>
      </c>
      <c r="M2721">
        <v>4.4000000000000004</v>
      </c>
      <c r="AC2721" s="79">
        <f t="shared" si="327"/>
        <v>40675</v>
      </c>
      <c r="AD2721">
        <f t="shared" si="328"/>
        <v>5</v>
      </c>
      <c r="AE2721">
        <f t="shared" si="329"/>
        <v>2011</v>
      </c>
    </row>
    <row r="2722" spans="1:31" x14ac:dyDescent="0.25">
      <c r="A2722" t="s">
        <v>51</v>
      </c>
      <c r="B2722" t="s">
        <v>52</v>
      </c>
      <c r="C2722">
        <v>2</v>
      </c>
      <c r="D2722">
        <v>90</v>
      </c>
      <c r="E2722">
        <v>4003</v>
      </c>
      <c r="F2722">
        <v>88101</v>
      </c>
      <c r="G2722">
        <v>1</v>
      </c>
      <c r="H2722">
        <v>7</v>
      </c>
      <c r="I2722">
        <v>105</v>
      </c>
      <c r="J2722">
        <v>117</v>
      </c>
      <c r="K2722">
        <v>20110515</v>
      </c>
      <c r="L2722" s="78">
        <v>0</v>
      </c>
      <c r="M2722">
        <v>4.7</v>
      </c>
      <c r="AC2722" s="79">
        <f t="shared" si="327"/>
        <v>40678</v>
      </c>
      <c r="AD2722">
        <f t="shared" si="328"/>
        <v>5</v>
      </c>
      <c r="AE2722">
        <f t="shared" si="329"/>
        <v>2011</v>
      </c>
    </row>
    <row r="2723" spans="1:31" x14ac:dyDescent="0.25">
      <c r="A2723" t="s">
        <v>51</v>
      </c>
      <c r="B2723" t="s">
        <v>52</v>
      </c>
      <c r="C2723">
        <v>2</v>
      </c>
      <c r="D2723">
        <v>90</v>
      </c>
      <c r="E2723">
        <v>4003</v>
      </c>
      <c r="F2723">
        <v>88101</v>
      </c>
      <c r="G2723">
        <v>1</v>
      </c>
      <c r="H2723">
        <v>7</v>
      </c>
      <c r="I2723">
        <v>105</v>
      </c>
      <c r="J2723">
        <v>117</v>
      </c>
      <c r="K2723">
        <v>20110518</v>
      </c>
      <c r="L2723" s="78">
        <v>0</v>
      </c>
      <c r="M2723">
        <v>4.2</v>
      </c>
      <c r="AC2723" s="79">
        <f t="shared" si="327"/>
        <v>40681</v>
      </c>
      <c r="AD2723">
        <f t="shared" si="328"/>
        <v>5</v>
      </c>
      <c r="AE2723">
        <f t="shared" si="329"/>
        <v>2011</v>
      </c>
    </row>
    <row r="2724" spans="1:31" x14ac:dyDescent="0.25">
      <c r="A2724" t="s">
        <v>51</v>
      </c>
      <c r="B2724" t="s">
        <v>52</v>
      </c>
      <c r="C2724">
        <v>2</v>
      </c>
      <c r="D2724">
        <v>90</v>
      </c>
      <c r="E2724">
        <v>4003</v>
      </c>
      <c r="F2724">
        <v>88101</v>
      </c>
      <c r="G2724">
        <v>1</v>
      </c>
      <c r="H2724">
        <v>7</v>
      </c>
      <c r="I2724">
        <v>105</v>
      </c>
      <c r="J2724">
        <v>117</v>
      </c>
      <c r="K2724">
        <v>20110521</v>
      </c>
      <c r="L2724" s="78">
        <v>0</v>
      </c>
      <c r="M2724">
        <v>5.4</v>
      </c>
      <c r="AC2724" s="79">
        <f t="shared" si="327"/>
        <v>40684</v>
      </c>
      <c r="AD2724">
        <f t="shared" si="328"/>
        <v>5</v>
      </c>
      <c r="AE2724">
        <f t="shared" si="329"/>
        <v>2011</v>
      </c>
    </row>
    <row r="2725" spans="1:31" x14ac:dyDescent="0.25">
      <c r="A2725" t="s">
        <v>51</v>
      </c>
      <c r="B2725" t="s">
        <v>52</v>
      </c>
      <c r="C2725">
        <v>2</v>
      </c>
      <c r="D2725">
        <v>90</v>
      </c>
      <c r="E2725">
        <v>4003</v>
      </c>
      <c r="F2725">
        <v>88101</v>
      </c>
      <c r="G2725">
        <v>1</v>
      </c>
      <c r="H2725">
        <v>7</v>
      </c>
      <c r="I2725">
        <v>105</v>
      </c>
      <c r="J2725">
        <v>117</v>
      </c>
      <c r="K2725">
        <v>20110524</v>
      </c>
      <c r="L2725" s="78">
        <v>0</v>
      </c>
      <c r="M2725">
        <v>4.0999999999999996</v>
      </c>
      <c r="AC2725" s="79">
        <f t="shared" si="327"/>
        <v>40687</v>
      </c>
      <c r="AD2725">
        <f t="shared" si="328"/>
        <v>5</v>
      </c>
      <c r="AE2725">
        <f t="shared" si="329"/>
        <v>2011</v>
      </c>
    </row>
    <row r="2726" spans="1:31" x14ac:dyDescent="0.25">
      <c r="A2726" t="s">
        <v>51</v>
      </c>
      <c r="B2726" t="s">
        <v>52</v>
      </c>
      <c r="C2726">
        <v>2</v>
      </c>
      <c r="D2726">
        <v>90</v>
      </c>
      <c r="E2726">
        <v>4003</v>
      </c>
      <c r="F2726">
        <v>88101</v>
      </c>
      <c r="G2726">
        <v>1</v>
      </c>
      <c r="H2726">
        <v>7</v>
      </c>
      <c r="I2726">
        <v>105</v>
      </c>
      <c r="J2726">
        <v>117</v>
      </c>
      <c r="K2726">
        <v>20110527</v>
      </c>
      <c r="L2726" s="78">
        <v>0</v>
      </c>
      <c r="M2726">
        <v>8.1999999999999993</v>
      </c>
      <c r="AC2726" s="79">
        <f t="shared" si="327"/>
        <v>40690</v>
      </c>
      <c r="AD2726">
        <f t="shared" si="328"/>
        <v>5</v>
      </c>
      <c r="AE2726">
        <f t="shared" si="329"/>
        <v>2011</v>
      </c>
    </row>
    <row r="2727" spans="1:31" x14ac:dyDescent="0.25">
      <c r="A2727" t="s">
        <v>51</v>
      </c>
      <c r="B2727" t="s">
        <v>52</v>
      </c>
      <c r="C2727">
        <v>2</v>
      </c>
      <c r="D2727">
        <v>90</v>
      </c>
      <c r="E2727">
        <v>4003</v>
      </c>
      <c r="F2727">
        <v>88101</v>
      </c>
      <c r="G2727">
        <v>1</v>
      </c>
      <c r="H2727">
        <v>7</v>
      </c>
      <c r="I2727">
        <v>105</v>
      </c>
      <c r="J2727">
        <v>117</v>
      </c>
      <c r="K2727">
        <v>20110530</v>
      </c>
      <c r="L2727" s="78">
        <v>0</v>
      </c>
      <c r="M2727">
        <v>11</v>
      </c>
      <c r="AC2727" s="79">
        <f t="shared" si="327"/>
        <v>40693</v>
      </c>
      <c r="AD2727">
        <f t="shared" si="328"/>
        <v>5</v>
      </c>
      <c r="AE2727">
        <f t="shared" si="329"/>
        <v>2011</v>
      </c>
    </row>
    <row r="2728" spans="1:31" x14ac:dyDescent="0.25">
      <c r="A2728" t="s">
        <v>51</v>
      </c>
      <c r="B2728" t="s">
        <v>52</v>
      </c>
      <c r="C2728">
        <v>2</v>
      </c>
      <c r="D2728">
        <v>90</v>
      </c>
      <c r="E2728">
        <v>4003</v>
      </c>
      <c r="F2728">
        <v>88101</v>
      </c>
      <c r="G2728">
        <v>1</v>
      </c>
      <c r="H2728">
        <v>7</v>
      </c>
      <c r="I2728">
        <v>105</v>
      </c>
      <c r="J2728">
        <v>117</v>
      </c>
      <c r="K2728">
        <v>20110602</v>
      </c>
      <c r="L2728" s="78">
        <v>0</v>
      </c>
      <c r="M2728">
        <v>4.8</v>
      </c>
      <c r="AC2728" s="79">
        <f t="shared" si="327"/>
        <v>40696</v>
      </c>
      <c r="AD2728">
        <f t="shared" si="328"/>
        <v>6</v>
      </c>
      <c r="AE2728">
        <f t="shared" si="329"/>
        <v>2011</v>
      </c>
    </row>
    <row r="2729" spans="1:31" x14ac:dyDescent="0.25">
      <c r="A2729" t="s">
        <v>51</v>
      </c>
      <c r="B2729" t="s">
        <v>52</v>
      </c>
      <c r="C2729">
        <v>2</v>
      </c>
      <c r="D2729">
        <v>90</v>
      </c>
      <c r="E2729">
        <v>4003</v>
      </c>
      <c r="F2729">
        <v>88101</v>
      </c>
      <c r="G2729">
        <v>1</v>
      </c>
      <c r="H2729">
        <v>7</v>
      </c>
      <c r="I2729">
        <v>105</v>
      </c>
      <c r="J2729">
        <v>117</v>
      </c>
      <c r="K2729">
        <v>20110605</v>
      </c>
      <c r="L2729" s="78">
        <v>0</v>
      </c>
      <c r="M2729">
        <v>3.2</v>
      </c>
      <c r="AC2729" s="79">
        <f t="shared" si="327"/>
        <v>40699</v>
      </c>
      <c r="AD2729">
        <f t="shared" si="328"/>
        <v>6</v>
      </c>
      <c r="AE2729">
        <f t="shared" si="329"/>
        <v>2011</v>
      </c>
    </row>
    <row r="2730" spans="1:31" x14ac:dyDescent="0.25">
      <c r="A2730" t="s">
        <v>51</v>
      </c>
      <c r="B2730" t="s">
        <v>52</v>
      </c>
      <c r="C2730">
        <v>2</v>
      </c>
      <c r="D2730">
        <v>90</v>
      </c>
      <c r="E2730">
        <v>4003</v>
      </c>
      <c r="F2730">
        <v>88101</v>
      </c>
      <c r="G2730">
        <v>1</v>
      </c>
      <c r="H2730">
        <v>7</v>
      </c>
      <c r="I2730">
        <v>105</v>
      </c>
      <c r="J2730">
        <v>117</v>
      </c>
      <c r="K2730">
        <v>20110608</v>
      </c>
      <c r="L2730" s="78">
        <v>0</v>
      </c>
      <c r="M2730">
        <v>20.399999999999999</v>
      </c>
      <c r="AC2730" s="79">
        <f t="shared" si="327"/>
        <v>40702</v>
      </c>
      <c r="AD2730">
        <f t="shared" si="328"/>
        <v>6</v>
      </c>
      <c r="AE2730">
        <f t="shared" si="329"/>
        <v>2011</v>
      </c>
    </row>
    <row r="2731" spans="1:31" x14ac:dyDescent="0.25">
      <c r="A2731" t="s">
        <v>51</v>
      </c>
      <c r="B2731" t="s">
        <v>52</v>
      </c>
      <c r="C2731">
        <v>2</v>
      </c>
      <c r="D2731">
        <v>90</v>
      </c>
      <c r="E2731">
        <v>4003</v>
      </c>
      <c r="F2731">
        <v>88101</v>
      </c>
      <c r="G2731">
        <v>1</v>
      </c>
      <c r="H2731">
        <v>7</v>
      </c>
      <c r="I2731">
        <v>105</v>
      </c>
      <c r="J2731">
        <v>117</v>
      </c>
      <c r="K2731">
        <v>20110611</v>
      </c>
      <c r="L2731" s="78">
        <v>0</v>
      </c>
      <c r="M2731">
        <v>2.8</v>
      </c>
      <c r="AC2731" s="79">
        <f t="shared" si="327"/>
        <v>40705</v>
      </c>
      <c r="AD2731">
        <f t="shared" si="328"/>
        <v>6</v>
      </c>
      <c r="AE2731">
        <f t="shared" si="329"/>
        <v>2011</v>
      </c>
    </row>
    <row r="2732" spans="1:31" x14ac:dyDescent="0.25">
      <c r="A2732" t="s">
        <v>51</v>
      </c>
      <c r="B2732" t="s">
        <v>52</v>
      </c>
      <c r="C2732">
        <v>2</v>
      </c>
      <c r="D2732">
        <v>90</v>
      </c>
      <c r="E2732">
        <v>4003</v>
      </c>
      <c r="F2732">
        <v>88101</v>
      </c>
      <c r="G2732">
        <v>1</v>
      </c>
      <c r="H2732">
        <v>7</v>
      </c>
      <c r="I2732">
        <v>105</v>
      </c>
      <c r="J2732">
        <v>117</v>
      </c>
      <c r="K2732">
        <v>20110614</v>
      </c>
      <c r="L2732" s="78">
        <v>0</v>
      </c>
      <c r="M2732">
        <v>1.4</v>
      </c>
      <c r="AC2732" s="79">
        <f t="shared" si="327"/>
        <v>40708</v>
      </c>
      <c r="AD2732">
        <f t="shared" si="328"/>
        <v>6</v>
      </c>
      <c r="AE2732">
        <f t="shared" si="329"/>
        <v>2011</v>
      </c>
    </row>
    <row r="2733" spans="1:31" x14ac:dyDescent="0.25">
      <c r="A2733" t="s">
        <v>51</v>
      </c>
      <c r="B2733" t="s">
        <v>52</v>
      </c>
      <c r="C2733">
        <v>2</v>
      </c>
      <c r="D2733">
        <v>90</v>
      </c>
      <c r="E2733">
        <v>4003</v>
      </c>
      <c r="F2733">
        <v>88101</v>
      </c>
      <c r="G2733">
        <v>1</v>
      </c>
      <c r="H2733">
        <v>7</v>
      </c>
      <c r="I2733">
        <v>105</v>
      </c>
      <c r="J2733">
        <v>117</v>
      </c>
      <c r="K2733">
        <v>20110617</v>
      </c>
      <c r="L2733" s="78">
        <v>0</v>
      </c>
      <c r="M2733">
        <v>2.5</v>
      </c>
      <c r="AC2733" s="79">
        <f t="shared" si="327"/>
        <v>40711</v>
      </c>
      <c r="AD2733">
        <f t="shared" si="328"/>
        <v>6</v>
      </c>
      <c r="AE2733">
        <f t="shared" si="329"/>
        <v>2011</v>
      </c>
    </row>
    <row r="2734" spans="1:31" x14ac:dyDescent="0.25">
      <c r="A2734" t="s">
        <v>51</v>
      </c>
      <c r="B2734" t="s">
        <v>52</v>
      </c>
      <c r="C2734">
        <v>2</v>
      </c>
      <c r="D2734">
        <v>90</v>
      </c>
      <c r="E2734">
        <v>4003</v>
      </c>
      <c r="F2734">
        <v>88101</v>
      </c>
      <c r="G2734">
        <v>1</v>
      </c>
      <c r="H2734">
        <v>7</v>
      </c>
      <c r="I2734">
        <v>105</v>
      </c>
      <c r="J2734">
        <v>117</v>
      </c>
      <c r="K2734">
        <v>20110620</v>
      </c>
      <c r="L2734" s="78">
        <v>0</v>
      </c>
      <c r="M2734">
        <v>3.3</v>
      </c>
      <c r="AC2734" s="79">
        <f t="shared" si="327"/>
        <v>40714</v>
      </c>
      <c r="AD2734">
        <f t="shared" si="328"/>
        <v>6</v>
      </c>
      <c r="AE2734">
        <f t="shared" si="329"/>
        <v>2011</v>
      </c>
    </row>
    <row r="2735" spans="1:31" x14ac:dyDescent="0.25">
      <c r="A2735" t="s">
        <v>51</v>
      </c>
      <c r="B2735" t="s">
        <v>52</v>
      </c>
      <c r="C2735">
        <v>2</v>
      </c>
      <c r="D2735">
        <v>90</v>
      </c>
      <c r="E2735">
        <v>4003</v>
      </c>
      <c r="F2735">
        <v>88101</v>
      </c>
      <c r="G2735">
        <v>1</v>
      </c>
      <c r="H2735">
        <v>7</v>
      </c>
      <c r="I2735">
        <v>105</v>
      </c>
      <c r="J2735">
        <v>117</v>
      </c>
      <c r="K2735">
        <v>20110623</v>
      </c>
      <c r="L2735" s="78">
        <v>0</v>
      </c>
      <c r="M2735">
        <v>1.6</v>
      </c>
      <c r="AC2735" s="79">
        <f t="shared" si="327"/>
        <v>40717</v>
      </c>
      <c r="AD2735">
        <f t="shared" si="328"/>
        <v>6</v>
      </c>
      <c r="AE2735">
        <f t="shared" si="329"/>
        <v>2011</v>
      </c>
    </row>
    <row r="2736" spans="1:31" x14ac:dyDescent="0.25">
      <c r="A2736" t="s">
        <v>51</v>
      </c>
      <c r="B2736" t="s">
        <v>52</v>
      </c>
      <c r="C2736">
        <v>2</v>
      </c>
      <c r="D2736">
        <v>90</v>
      </c>
      <c r="E2736">
        <v>4003</v>
      </c>
      <c r="F2736">
        <v>88101</v>
      </c>
      <c r="G2736">
        <v>1</v>
      </c>
      <c r="H2736">
        <v>7</v>
      </c>
      <c r="I2736">
        <v>105</v>
      </c>
      <c r="J2736">
        <v>117</v>
      </c>
      <c r="K2736">
        <v>20110626</v>
      </c>
      <c r="L2736" s="78">
        <v>0</v>
      </c>
      <c r="M2736">
        <v>3.2</v>
      </c>
      <c r="AC2736" s="79">
        <f t="shared" si="327"/>
        <v>40720</v>
      </c>
      <c r="AD2736">
        <f t="shared" si="328"/>
        <v>6</v>
      </c>
      <c r="AE2736">
        <f t="shared" si="329"/>
        <v>2011</v>
      </c>
    </row>
    <row r="2737" spans="1:31" x14ac:dyDescent="0.25">
      <c r="A2737" t="s">
        <v>51</v>
      </c>
      <c r="B2737" t="s">
        <v>52</v>
      </c>
      <c r="C2737">
        <v>2</v>
      </c>
      <c r="D2737">
        <v>90</v>
      </c>
      <c r="E2737">
        <v>4003</v>
      </c>
      <c r="F2737">
        <v>88101</v>
      </c>
      <c r="G2737">
        <v>1</v>
      </c>
      <c r="H2737">
        <v>7</v>
      </c>
      <c r="I2737">
        <v>105</v>
      </c>
      <c r="J2737">
        <v>117</v>
      </c>
      <c r="K2737">
        <v>20110629</v>
      </c>
      <c r="L2737" s="78">
        <v>0</v>
      </c>
      <c r="M2737">
        <v>1.7</v>
      </c>
      <c r="AC2737" s="79">
        <f t="shared" si="327"/>
        <v>40723</v>
      </c>
      <c r="AD2737">
        <f t="shared" si="328"/>
        <v>6</v>
      </c>
      <c r="AE2737">
        <f t="shared" si="329"/>
        <v>2011</v>
      </c>
    </row>
    <row r="2738" spans="1:31" x14ac:dyDescent="0.25">
      <c r="A2738" t="s">
        <v>51</v>
      </c>
      <c r="B2738" t="s">
        <v>52</v>
      </c>
      <c r="C2738">
        <v>2</v>
      </c>
      <c r="D2738">
        <v>90</v>
      </c>
      <c r="E2738">
        <v>4003</v>
      </c>
      <c r="F2738">
        <v>88101</v>
      </c>
      <c r="G2738">
        <v>1</v>
      </c>
      <c r="H2738">
        <v>7</v>
      </c>
      <c r="I2738">
        <v>105</v>
      </c>
      <c r="J2738">
        <v>117</v>
      </c>
      <c r="K2738">
        <v>20110702</v>
      </c>
      <c r="L2738" s="78">
        <v>0</v>
      </c>
      <c r="M2738">
        <v>2.2999999999999998</v>
      </c>
      <c r="AC2738" s="79">
        <f t="shared" si="327"/>
        <v>40726</v>
      </c>
      <c r="AD2738">
        <f t="shared" si="328"/>
        <v>7</v>
      </c>
      <c r="AE2738">
        <f t="shared" si="329"/>
        <v>2011</v>
      </c>
    </row>
    <row r="2739" spans="1:31" x14ac:dyDescent="0.25">
      <c r="A2739" t="s">
        <v>51</v>
      </c>
      <c r="B2739" t="s">
        <v>52</v>
      </c>
      <c r="C2739">
        <v>2</v>
      </c>
      <c r="D2739">
        <v>90</v>
      </c>
      <c r="E2739">
        <v>4003</v>
      </c>
      <c r="F2739">
        <v>88101</v>
      </c>
      <c r="G2739">
        <v>1</v>
      </c>
      <c r="H2739">
        <v>7</v>
      </c>
      <c r="I2739">
        <v>105</v>
      </c>
      <c r="J2739">
        <v>117</v>
      </c>
      <c r="K2739">
        <v>20110705</v>
      </c>
      <c r="L2739" s="78">
        <v>0</v>
      </c>
      <c r="M2739">
        <v>2.7</v>
      </c>
      <c r="AC2739" s="79">
        <f t="shared" si="327"/>
        <v>40729</v>
      </c>
      <c r="AD2739">
        <f t="shared" si="328"/>
        <v>7</v>
      </c>
      <c r="AE2739">
        <f t="shared" si="329"/>
        <v>2011</v>
      </c>
    </row>
    <row r="2740" spans="1:31" x14ac:dyDescent="0.25">
      <c r="A2740" t="s">
        <v>51</v>
      </c>
      <c r="B2740" t="s">
        <v>52</v>
      </c>
      <c r="C2740">
        <v>2</v>
      </c>
      <c r="D2740">
        <v>90</v>
      </c>
      <c r="E2740">
        <v>4003</v>
      </c>
      <c r="F2740">
        <v>88101</v>
      </c>
      <c r="G2740">
        <v>1</v>
      </c>
      <c r="H2740">
        <v>7</v>
      </c>
      <c r="I2740">
        <v>105</v>
      </c>
      <c r="J2740">
        <v>117</v>
      </c>
      <c r="K2740">
        <v>20110708</v>
      </c>
      <c r="L2740" s="78">
        <v>0</v>
      </c>
      <c r="M2740">
        <v>3.5</v>
      </c>
      <c r="AC2740" s="79">
        <f t="shared" si="327"/>
        <v>40732</v>
      </c>
      <c r="AD2740">
        <f t="shared" si="328"/>
        <v>7</v>
      </c>
      <c r="AE2740">
        <f t="shared" si="329"/>
        <v>2011</v>
      </c>
    </row>
    <row r="2741" spans="1:31" x14ac:dyDescent="0.25">
      <c r="A2741" t="s">
        <v>51</v>
      </c>
      <c r="B2741" t="s">
        <v>52</v>
      </c>
      <c r="C2741">
        <v>2</v>
      </c>
      <c r="D2741">
        <v>90</v>
      </c>
      <c r="E2741">
        <v>4003</v>
      </c>
      <c r="F2741">
        <v>88101</v>
      </c>
      <c r="G2741">
        <v>1</v>
      </c>
      <c r="H2741">
        <v>7</v>
      </c>
      <c r="I2741">
        <v>105</v>
      </c>
      <c r="J2741">
        <v>117</v>
      </c>
      <c r="K2741">
        <v>20110711</v>
      </c>
      <c r="L2741" s="78">
        <v>0</v>
      </c>
      <c r="M2741">
        <v>3.2</v>
      </c>
      <c r="AC2741" s="79">
        <f t="shared" si="327"/>
        <v>40735</v>
      </c>
      <c r="AD2741">
        <f t="shared" si="328"/>
        <v>7</v>
      </c>
      <c r="AE2741">
        <f t="shared" si="329"/>
        <v>2011</v>
      </c>
    </row>
    <row r="2742" spans="1:31" x14ac:dyDescent="0.25">
      <c r="A2742" t="s">
        <v>51</v>
      </c>
      <c r="B2742" t="s">
        <v>52</v>
      </c>
      <c r="C2742">
        <v>2</v>
      </c>
      <c r="D2742">
        <v>90</v>
      </c>
      <c r="E2742">
        <v>4003</v>
      </c>
      <c r="F2742">
        <v>88101</v>
      </c>
      <c r="G2742">
        <v>1</v>
      </c>
      <c r="H2742">
        <v>7</v>
      </c>
      <c r="I2742">
        <v>105</v>
      </c>
      <c r="J2742">
        <v>117</v>
      </c>
      <c r="K2742">
        <v>20110714</v>
      </c>
      <c r="L2742" s="78">
        <v>0</v>
      </c>
      <c r="M2742">
        <v>2.4</v>
      </c>
      <c r="AC2742" s="79">
        <f t="shared" si="327"/>
        <v>40738</v>
      </c>
      <c r="AD2742">
        <f t="shared" si="328"/>
        <v>7</v>
      </c>
      <c r="AE2742">
        <f t="shared" si="329"/>
        <v>2011</v>
      </c>
    </row>
    <row r="2743" spans="1:31" x14ac:dyDescent="0.25">
      <c r="A2743" t="s">
        <v>51</v>
      </c>
      <c r="B2743" t="s">
        <v>52</v>
      </c>
      <c r="C2743">
        <v>2</v>
      </c>
      <c r="D2743">
        <v>90</v>
      </c>
      <c r="E2743">
        <v>4003</v>
      </c>
      <c r="F2743">
        <v>88101</v>
      </c>
      <c r="G2743">
        <v>1</v>
      </c>
      <c r="H2743">
        <v>7</v>
      </c>
      <c r="I2743">
        <v>105</v>
      </c>
      <c r="J2743">
        <v>117</v>
      </c>
      <c r="K2743">
        <v>20110717</v>
      </c>
      <c r="L2743" s="78">
        <v>0</v>
      </c>
      <c r="M2743">
        <v>2.2999999999999998</v>
      </c>
      <c r="AC2743" s="79">
        <f t="shared" ref="AC2743:AC2744" si="330">DATE(LEFT(K2743,4),MID(K2743,5,2),RIGHT(K2743,2))</f>
        <v>40741</v>
      </c>
      <c r="AD2743">
        <f t="shared" ref="AD2743:AD2744" si="331">MONTH(AC2743)</f>
        <v>7</v>
      </c>
      <c r="AE2743">
        <f t="shared" ref="AE2743:AE2744" si="332">YEAR(AC2743)</f>
        <v>2011</v>
      </c>
    </row>
    <row r="2744" spans="1:31" x14ac:dyDescent="0.25">
      <c r="A2744" t="s">
        <v>51</v>
      </c>
      <c r="B2744" t="s">
        <v>52</v>
      </c>
      <c r="C2744">
        <v>2</v>
      </c>
      <c r="D2744">
        <v>90</v>
      </c>
      <c r="E2744">
        <v>4003</v>
      </c>
      <c r="F2744">
        <v>88101</v>
      </c>
      <c r="G2744">
        <v>1</v>
      </c>
      <c r="H2744">
        <v>7</v>
      </c>
      <c r="I2744">
        <v>105</v>
      </c>
      <c r="J2744">
        <v>117</v>
      </c>
      <c r="K2744">
        <v>20110720</v>
      </c>
      <c r="L2744" s="78">
        <v>0</v>
      </c>
      <c r="M2744">
        <v>2.1</v>
      </c>
      <c r="AC2744" s="79">
        <f t="shared" si="330"/>
        <v>40744</v>
      </c>
      <c r="AD2744">
        <f t="shared" si="331"/>
        <v>7</v>
      </c>
      <c r="AE2744">
        <f t="shared" si="332"/>
        <v>2011</v>
      </c>
    </row>
  </sheetData>
  <autoFilter ref="A1:AE2745" xr:uid="{00000000-0009-0000-0000-000002000000}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8857"/>
  <sheetViews>
    <sheetView workbookViewId="0"/>
  </sheetViews>
  <sheetFormatPr defaultRowHeight="15" x14ac:dyDescent="0.25"/>
  <sheetData>
    <row r="1" spans="1:28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  <c r="AB1" t="s">
        <v>50</v>
      </c>
    </row>
    <row r="2" spans="1:28" x14ac:dyDescent="0.25">
      <c r="A2" t="s">
        <v>51</v>
      </c>
      <c r="B2" t="s">
        <v>52</v>
      </c>
      <c r="C2">
        <v>2</v>
      </c>
      <c r="D2">
        <v>90</v>
      </c>
      <c r="E2">
        <v>34</v>
      </c>
      <c r="F2">
        <v>88501</v>
      </c>
      <c r="G2">
        <v>3</v>
      </c>
      <c r="H2">
        <v>1</v>
      </c>
      <c r="I2">
        <v>105</v>
      </c>
      <c r="J2">
        <v>731</v>
      </c>
      <c r="K2">
        <v>20190501</v>
      </c>
      <c r="L2" s="78">
        <v>0</v>
      </c>
      <c r="M2">
        <v>3</v>
      </c>
    </row>
    <row r="3" spans="1:28" x14ac:dyDescent="0.25">
      <c r="A3" t="s">
        <v>51</v>
      </c>
      <c r="B3" t="s">
        <v>52</v>
      </c>
      <c r="C3">
        <v>2</v>
      </c>
      <c r="D3">
        <v>90</v>
      </c>
      <c r="E3">
        <v>34</v>
      </c>
      <c r="F3">
        <v>88501</v>
      </c>
      <c r="G3">
        <v>3</v>
      </c>
      <c r="H3">
        <v>1</v>
      </c>
      <c r="I3">
        <v>105</v>
      </c>
      <c r="J3">
        <v>731</v>
      </c>
      <c r="K3">
        <v>20190501</v>
      </c>
      <c r="L3" s="78">
        <v>4.1666666666666664E-2</v>
      </c>
      <c r="M3">
        <v>3</v>
      </c>
    </row>
    <row r="4" spans="1:28" x14ac:dyDescent="0.25">
      <c r="A4" t="s">
        <v>51</v>
      </c>
      <c r="B4" t="s">
        <v>52</v>
      </c>
      <c r="C4">
        <v>2</v>
      </c>
      <c r="D4">
        <v>90</v>
      </c>
      <c r="E4">
        <v>34</v>
      </c>
      <c r="F4">
        <v>88501</v>
      </c>
      <c r="G4">
        <v>3</v>
      </c>
      <c r="H4">
        <v>1</v>
      </c>
      <c r="I4">
        <v>105</v>
      </c>
      <c r="J4">
        <v>731</v>
      </c>
      <c r="K4">
        <v>20190501</v>
      </c>
      <c r="L4" s="78">
        <v>8.3333333333333329E-2</v>
      </c>
      <c r="M4">
        <v>3</v>
      </c>
    </row>
    <row r="5" spans="1:28" x14ac:dyDescent="0.25">
      <c r="A5" t="s">
        <v>51</v>
      </c>
      <c r="B5" t="s">
        <v>52</v>
      </c>
      <c r="C5">
        <v>2</v>
      </c>
      <c r="D5">
        <v>90</v>
      </c>
      <c r="E5">
        <v>34</v>
      </c>
      <c r="F5">
        <v>88501</v>
      </c>
      <c r="G5">
        <v>3</v>
      </c>
      <c r="H5">
        <v>1</v>
      </c>
      <c r="I5">
        <v>105</v>
      </c>
      <c r="J5">
        <v>731</v>
      </c>
      <c r="K5">
        <v>20190501</v>
      </c>
      <c r="L5" s="78">
        <v>0.125</v>
      </c>
      <c r="M5">
        <v>7</v>
      </c>
    </row>
    <row r="6" spans="1:28" x14ac:dyDescent="0.25">
      <c r="A6" t="s">
        <v>51</v>
      </c>
      <c r="B6" t="s">
        <v>52</v>
      </c>
      <c r="C6">
        <v>2</v>
      </c>
      <c r="D6">
        <v>90</v>
      </c>
      <c r="E6">
        <v>34</v>
      </c>
      <c r="F6">
        <v>88501</v>
      </c>
      <c r="G6">
        <v>3</v>
      </c>
      <c r="H6">
        <v>1</v>
      </c>
      <c r="I6">
        <v>105</v>
      </c>
      <c r="J6">
        <v>731</v>
      </c>
      <c r="K6">
        <v>20190501</v>
      </c>
      <c r="L6" s="78">
        <v>0.16666666666666666</v>
      </c>
      <c r="M6">
        <v>12</v>
      </c>
    </row>
    <row r="7" spans="1:28" x14ac:dyDescent="0.25">
      <c r="A7" t="s">
        <v>51</v>
      </c>
      <c r="B7" t="s">
        <v>52</v>
      </c>
      <c r="C7">
        <v>2</v>
      </c>
      <c r="D7">
        <v>90</v>
      </c>
      <c r="E7">
        <v>34</v>
      </c>
      <c r="F7">
        <v>88501</v>
      </c>
      <c r="G7">
        <v>3</v>
      </c>
      <c r="H7">
        <v>1</v>
      </c>
      <c r="I7">
        <v>105</v>
      </c>
      <c r="J7">
        <v>731</v>
      </c>
      <c r="K7">
        <v>20190501</v>
      </c>
      <c r="L7" s="78">
        <v>0.20833333333333334</v>
      </c>
      <c r="M7">
        <v>9</v>
      </c>
    </row>
    <row r="8" spans="1:28" x14ac:dyDescent="0.25">
      <c r="A8" t="s">
        <v>51</v>
      </c>
      <c r="B8" t="s">
        <v>52</v>
      </c>
      <c r="C8">
        <v>2</v>
      </c>
      <c r="D8">
        <v>90</v>
      </c>
      <c r="E8">
        <v>34</v>
      </c>
      <c r="F8">
        <v>88501</v>
      </c>
      <c r="G8">
        <v>3</v>
      </c>
      <c r="H8">
        <v>1</v>
      </c>
      <c r="I8">
        <v>105</v>
      </c>
      <c r="J8">
        <v>731</v>
      </c>
      <c r="K8">
        <v>20190501</v>
      </c>
      <c r="L8" s="78">
        <v>0.25</v>
      </c>
      <c r="M8">
        <v>15</v>
      </c>
    </row>
    <row r="9" spans="1:28" x14ac:dyDescent="0.25">
      <c r="A9" t="s">
        <v>51</v>
      </c>
      <c r="B9" t="s">
        <v>52</v>
      </c>
      <c r="C9">
        <v>2</v>
      </c>
      <c r="D9">
        <v>90</v>
      </c>
      <c r="E9">
        <v>34</v>
      </c>
      <c r="F9">
        <v>88501</v>
      </c>
      <c r="G9">
        <v>3</v>
      </c>
      <c r="H9">
        <v>1</v>
      </c>
      <c r="I9">
        <v>105</v>
      </c>
      <c r="J9">
        <v>731</v>
      </c>
      <c r="K9">
        <v>20190501</v>
      </c>
      <c r="L9" s="78">
        <v>0.29166666666666669</v>
      </c>
      <c r="M9">
        <v>5</v>
      </c>
    </row>
    <row r="10" spans="1:28" x14ac:dyDescent="0.25">
      <c r="A10" t="s">
        <v>51</v>
      </c>
      <c r="B10" t="s">
        <v>52</v>
      </c>
      <c r="C10">
        <v>2</v>
      </c>
      <c r="D10">
        <v>90</v>
      </c>
      <c r="E10">
        <v>34</v>
      </c>
      <c r="F10">
        <v>88501</v>
      </c>
      <c r="G10">
        <v>3</v>
      </c>
      <c r="H10">
        <v>1</v>
      </c>
      <c r="I10">
        <v>105</v>
      </c>
      <c r="J10">
        <v>731</v>
      </c>
      <c r="K10">
        <v>20190501</v>
      </c>
      <c r="L10" s="78">
        <v>0.33333333333333331</v>
      </c>
      <c r="N10" t="s">
        <v>95</v>
      </c>
    </row>
    <row r="11" spans="1:28" x14ac:dyDescent="0.25">
      <c r="A11" t="s">
        <v>51</v>
      </c>
      <c r="B11" t="s">
        <v>52</v>
      </c>
      <c r="C11">
        <v>2</v>
      </c>
      <c r="D11">
        <v>90</v>
      </c>
      <c r="E11">
        <v>34</v>
      </c>
      <c r="F11">
        <v>88501</v>
      </c>
      <c r="G11">
        <v>3</v>
      </c>
      <c r="H11">
        <v>1</v>
      </c>
      <c r="I11">
        <v>105</v>
      </c>
      <c r="J11">
        <v>731</v>
      </c>
      <c r="K11">
        <v>20190501</v>
      </c>
      <c r="L11" s="78">
        <v>0.375</v>
      </c>
      <c r="M11">
        <v>2</v>
      </c>
    </row>
    <row r="12" spans="1:28" x14ac:dyDescent="0.25">
      <c r="A12" t="s">
        <v>51</v>
      </c>
      <c r="B12" t="s">
        <v>52</v>
      </c>
      <c r="C12">
        <v>2</v>
      </c>
      <c r="D12">
        <v>90</v>
      </c>
      <c r="E12">
        <v>34</v>
      </c>
      <c r="F12">
        <v>88501</v>
      </c>
      <c r="G12">
        <v>3</v>
      </c>
      <c r="H12">
        <v>1</v>
      </c>
      <c r="I12">
        <v>105</v>
      </c>
      <c r="J12">
        <v>731</v>
      </c>
      <c r="K12">
        <v>20190501</v>
      </c>
      <c r="L12" s="78">
        <v>0.41666666666666669</v>
      </c>
      <c r="M12">
        <v>2</v>
      </c>
    </row>
    <row r="13" spans="1:28" x14ac:dyDescent="0.25">
      <c r="A13" t="s">
        <v>51</v>
      </c>
      <c r="B13" t="s">
        <v>52</v>
      </c>
      <c r="C13">
        <v>2</v>
      </c>
      <c r="D13">
        <v>90</v>
      </c>
      <c r="E13">
        <v>34</v>
      </c>
      <c r="F13">
        <v>88501</v>
      </c>
      <c r="G13">
        <v>3</v>
      </c>
      <c r="H13">
        <v>1</v>
      </c>
      <c r="I13">
        <v>105</v>
      </c>
      <c r="J13">
        <v>731</v>
      </c>
      <c r="K13">
        <v>20190501</v>
      </c>
      <c r="L13" s="78">
        <v>0.45833333333333331</v>
      </c>
      <c r="M13">
        <v>1</v>
      </c>
    </row>
    <row r="14" spans="1:28" x14ac:dyDescent="0.25">
      <c r="A14" t="s">
        <v>51</v>
      </c>
      <c r="B14" t="s">
        <v>52</v>
      </c>
      <c r="C14">
        <v>2</v>
      </c>
      <c r="D14">
        <v>90</v>
      </c>
      <c r="E14">
        <v>34</v>
      </c>
      <c r="F14">
        <v>88501</v>
      </c>
      <c r="G14">
        <v>3</v>
      </c>
      <c r="H14">
        <v>1</v>
      </c>
      <c r="I14">
        <v>105</v>
      </c>
      <c r="J14">
        <v>731</v>
      </c>
      <c r="K14">
        <v>20190501</v>
      </c>
      <c r="L14" s="78">
        <v>0.5</v>
      </c>
      <c r="M14">
        <v>2</v>
      </c>
    </row>
    <row r="15" spans="1:28" x14ac:dyDescent="0.25">
      <c r="A15" t="s">
        <v>51</v>
      </c>
      <c r="B15" t="s">
        <v>52</v>
      </c>
      <c r="C15">
        <v>2</v>
      </c>
      <c r="D15">
        <v>90</v>
      </c>
      <c r="E15">
        <v>34</v>
      </c>
      <c r="F15">
        <v>88501</v>
      </c>
      <c r="G15">
        <v>3</v>
      </c>
      <c r="H15">
        <v>1</v>
      </c>
      <c r="I15">
        <v>105</v>
      </c>
      <c r="J15">
        <v>731</v>
      </c>
      <c r="K15">
        <v>20190501</v>
      </c>
      <c r="L15" s="78">
        <v>0.54166666666666663</v>
      </c>
      <c r="M15">
        <v>4</v>
      </c>
    </row>
    <row r="16" spans="1:28" x14ac:dyDescent="0.25">
      <c r="A16" t="s">
        <v>51</v>
      </c>
      <c r="B16" t="s">
        <v>52</v>
      </c>
      <c r="C16">
        <v>2</v>
      </c>
      <c r="D16">
        <v>90</v>
      </c>
      <c r="E16">
        <v>34</v>
      </c>
      <c r="F16">
        <v>88501</v>
      </c>
      <c r="G16">
        <v>3</v>
      </c>
      <c r="H16">
        <v>1</v>
      </c>
      <c r="I16">
        <v>105</v>
      </c>
      <c r="J16">
        <v>731</v>
      </c>
      <c r="K16">
        <v>20190501</v>
      </c>
      <c r="L16" s="78">
        <v>0.58333333333333337</v>
      </c>
      <c r="M16">
        <v>2</v>
      </c>
    </row>
    <row r="17" spans="1:13" x14ac:dyDescent="0.25">
      <c r="A17" t="s">
        <v>51</v>
      </c>
      <c r="B17" t="s">
        <v>52</v>
      </c>
      <c r="C17">
        <v>2</v>
      </c>
      <c r="D17">
        <v>90</v>
      </c>
      <c r="E17">
        <v>34</v>
      </c>
      <c r="F17">
        <v>88501</v>
      </c>
      <c r="G17">
        <v>3</v>
      </c>
      <c r="H17">
        <v>1</v>
      </c>
      <c r="I17">
        <v>105</v>
      </c>
      <c r="J17">
        <v>731</v>
      </c>
      <c r="K17">
        <v>20190501</v>
      </c>
      <c r="L17" s="78">
        <v>0.625</v>
      </c>
      <c r="M17">
        <v>1</v>
      </c>
    </row>
    <row r="18" spans="1:13" x14ac:dyDescent="0.25">
      <c r="A18" t="s">
        <v>51</v>
      </c>
      <c r="B18" t="s">
        <v>52</v>
      </c>
      <c r="C18">
        <v>2</v>
      </c>
      <c r="D18">
        <v>90</v>
      </c>
      <c r="E18">
        <v>34</v>
      </c>
      <c r="F18">
        <v>88501</v>
      </c>
      <c r="G18">
        <v>3</v>
      </c>
      <c r="H18">
        <v>1</v>
      </c>
      <c r="I18">
        <v>105</v>
      </c>
      <c r="J18">
        <v>731</v>
      </c>
      <c r="K18">
        <v>20190501</v>
      </c>
      <c r="L18" s="78">
        <v>0.66666666666666663</v>
      </c>
      <c r="M18">
        <v>0</v>
      </c>
    </row>
    <row r="19" spans="1:13" x14ac:dyDescent="0.25">
      <c r="A19" t="s">
        <v>51</v>
      </c>
      <c r="B19" t="s">
        <v>52</v>
      </c>
      <c r="C19">
        <v>2</v>
      </c>
      <c r="D19">
        <v>90</v>
      </c>
      <c r="E19">
        <v>34</v>
      </c>
      <c r="F19">
        <v>88501</v>
      </c>
      <c r="G19">
        <v>3</v>
      </c>
      <c r="H19">
        <v>1</v>
      </c>
      <c r="I19">
        <v>105</v>
      </c>
      <c r="J19">
        <v>731</v>
      </c>
      <c r="K19">
        <v>20190501</v>
      </c>
      <c r="L19" s="78">
        <v>0.70833333333333337</v>
      </c>
      <c r="M19">
        <v>-1</v>
      </c>
    </row>
    <row r="20" spans="1:13" x14ac:dyDescent="0.25">
      <c r="A20" t="s">
        <v>51</v>
      </c>
      <c r="B20" t="s">
        <v>52</v>
      </c>
      <c r="C20">
        <v>2</v>
      </c>
      <c r="D20">
        <v>90</v>
      </c>
      <c r="E20">
        <v>34</v>
      </c>
      <c r="F20">
        <v>88501</v>
      </c>
      <c r="G20">
        <v>3</v>
      </c>
      <c r="H20">
        <v>1</v>
      </c>
      <c r="I20">
        <v>105</v>
      </c>
      <c r="J20">
        <v>731</v>
      </c>
      <c r="K20">
        <v>20190501</v>
      </c>
      <c r="L20" s="78">
        <v>0.75</v>
      </c>
      <c r="M20">
        <v>1</v>
      </c>
    </row>
    <row r="21" spans="1:13" x14ac:dyDescent="0.25">
      <c r="A21" t="s">
        <v>51</v>
      </c>
      <c r="B21" t="s">
        <v>52</v>
      </c>
      <c r="C21">
        <v>2</v>
      </c>
      <c r="D21">
        <v>90</v>
      </c>
      <c r="E21">
        <v>34</v>
      </c>
      <c r="F21">
        <v>88501</v>
      </c>
      <c r="G21">
        <v>3</v>
      </c>
      <c r="H21">
        <v>1</v>
      </c>
      <c r="I21">
        <v>105</v>
      </c>
      <c r="J21">
        <v>731</v>
      </c>
      <c r="K21">
        <v>20190501</v>
      </c>
      <c r="L21" s="78">
        <v>0.79166666666666663</v>
      </c>
      <c r="M21">
        <v>3</v>
      </c>
    </row>
    <row r="22" spans="1:13" x14ac:dyDescent="0.25">
      <c r="A22" t="s">
        <v>51</v>
      </c>
      <c r="B22" t="s">
        <v>52</v>
      </c>
      <c r="C22">
        <v>2</v>
      </c>
      <c r="D22">
        <v>90</v>
      </c>
      <c r="E22">
        <v>34</v>
      </c>
      <c r="F22">
        <v>88501</v>
      </c>
      <c r="G22">
        <v>3</v>
      </c>
      <c r="H22">
        <v>1</v>
      </c>
      <c r="I22">
        <v>105</v>
      </c>
      <c r="J22">
        <v>731</v>
      </c>
      <c r="K22">
        <v>20190501</v>
      </c>
      <c r="L22" s="78">
        <v>0.83333333333333337</v>
      </c>
      <c r="M22">
        <v>3</v>
      </c>
    </row>
    <row r="23" spans="1:13" x14ac:dyDescent="0.25">
      <c r="A23" t="s">
        <v>51</v>
      </c>
      <c r="B23" t="s">
        <v>52</v>
      </c>
      <c r="C23">
        <v>2</v>
      </c>
      <c r="D23">
        <v>90</v>
      </c>
      <c r="E23">
        <v>34</v>
      </c>
      <c r="F23">
        <v>88501</v>
      </c>
      <c r="G23">
        <v>3</v>
      </c>
      <c r="H23">
        <v>1</v>
      </c>
      <c r="I23">
        <v>105</v>
      </c>
      <c r="J23">
        <v>731</v>
      </c>
      <c r="K23">
        <v>20190501</v>
      </c>
      <c r="L23" s="78">
        <v>0.875</v>
      </c>
      <c r="M23">
        <v>3</v>
      </c>
    </row>
    <row r="24" spans="1:13" x14ac:dyDescent="0.25">
      <c r="A24" t="s">
        <v>51</v>
      </c>
      <c r="B24" t="s">
        <v>52</v>
      </c>
      <c r="C24">
        <v>2</v>
      </c>
      <c r="D24">
        <v>90</v>
      </c>
      <c r="E24">
        <v>34</v>
      </c>
      <c r="F24">
        <v>88501</v>
      </c>
      <c r="G24">
        <v>3</v>
      </c>
      <c r="H24">
        <v>1</v>
      </c>
      <c r="I24">
        <v>105</v>
      </c>
      <c r="J24">
        <v>731</v>
      </c>
      <c r="K24">
        <v>20190501</v>
      </c>
      <c r="L24" s="78">
        <v>0.91666666666666663</v>
      </c>
      <c r="M24">
        <v>4</v>
      </c>
    </row>
    <row r="25" spans="1:13" x14ac:dyDescent="0.25">
      <c r="A25" t="s">
        <v>51</v>
      </c>
      <c r="B25" t="s">
        <v>52</v>
      </c>
      <c r="C25">
        <v>2</v>
      </c>
      <c r="D25">
        <v>90</v>
      </c>
      <c r="E25">
        <v>34</v>
      </c>
      <c r="F25">
        <v>88501</v>
      </c>
      <c r="G25">
        <v>3</v>
      </c>
      <c r="H25">
        <v>1</v>
      </c>
      <c r="I25">
        <v>105</v>
      </c>
      <c r="J25">
        <v>731</v>
      </c>
      <c r="K25">
        <v>20190501</v>
      </c>
      <c r="L25" s="78">
        <v>0.95833333333333337</v>
      </c>
      <c r="M25">
        <v>5</v>
      </c>
    </row>
    <row r="26" spans="1:13" x14ac:dyDescent="0.25">
      <c r="A26" t="s">
        <v>51</v>
      </c>
      <c r="B26" t="s">
        <v>52</v>
      </c>
      <c r="C26">
        <v>2</v>
      </c>
      <c r="D26">
        <v>90</v>
      </c>
      <c r="E26">
        <v>34</v>
      </c>
      <c r="F26">
        <v>88501</v>
      </c>
      <c r="G26">
        <v>3</v>
      </c>
      <c r="H26">
        <v>1</v>
      </c>
      <c r="I26">
        <v>105</v>
      </c>
      <c r="J26">
        <v>731</v>
      </c>
      <c r="K26">
        <v>20190502</v>
      </c>
      <c r="L26" s="78">
        <v>0</v>
      </c>
      <c r="M26">
        <v>3</v>
      </c>
    </row>
    <row r="27" spans="1:13" x14ac:dyDescent="0.25">
      <c r="A27" t="s">
        <v>51</v>
      </c>
      <c r="B27" t="s">
        <v>52</v>
      </c>
      <c r="C27">
        <v>2</v>
      </c>
      <c r="D27">
        <v>90</v>
      </c>
      <c r="E27">
        <v>34</v>
      </c>
      <c r="F27">
        <v>88501</v>
      </c>
      <c r="G27">
        <v>3</v>
      </c>
      <c r="H27">
        <v>1</v>
      </c>
      <c r="I27">
        <v>105</v>
      </c>
      <c r="J27">
        <v>731</v>
      </c>
      <c r="K27">
        <v>20190502</v>
      </c>
      <c r="L27" s="78">
        <v>4.1666666666666664E-2</v>
      </c>
      <c r="M27">
        <v>3</v>
      </c>
    </row>
    <row r="28" spans="1:13" x14ac:dyDescent="0.25">
      <c r="A28" t="s">
        <v>51</v>
      </c>
      <c r="B28" t="s">
        <v>52</v>
      </c>
      <c r="C28">
        <v>2</v>
      </c>
      <c r="D28">
        <v>90</v>
      </c>
      <c r="E28">
        <v>34</v>
      </c>
      <c r="F28">
        <v>88501</v>
      </c>
      <c r="G28">
        <v>3</v>
      </c>
      <c r="H28">
        <v>1</v>
      </c>
      <c r="I28">
        <v>105</v>
      </c>
      <c r="J28">
        <v>731</v>
      </c>
      <c r="K28">
        <v>20190502</v>
      </c>
      <c r="L28" s="78">
        <v>8.3333333333333329E-2</v>
      </c>
      <c r="M28">
        <v>4</v>
      </c>
    </row>
    <row r="29" spans="1:13" x14ac:dyDescent="0.25">
      <c r="A29" t="s">
        <v>51</v>
      </c>
      <c r="B29" t="s">
        <v>52</v>
      </c>
      <c r="C29">
        <v>2</v>
      </c>
      <c r="D29">
        <v>90</v>
      </c>
      <c r="E29">
        <v>34</v>
      </c>
      <c r="F29">
        <v>88501</v>
      </c>
      <c r="G29">
        <v>3</v>
      </c>
      <c r="H29">
        <v>1</v>
      </c>
      <c r="I29">
        <v>105</v>
      </c>
      <c r="J29">
        <v>731</v>
      </c>
      <c r="K29">
        <v>20190502</v>
      </c>
      <c r="L29" s="78">
        <v>0.125</v>
      </c>
      <c r="M29">
        <v>5</v>
      </c>
    </row>
    <row r="30" spans="1:13" x14ac:dyDescent="0.25">
      <c r="A30" t="s">
        <v>51</v>
      </c>
      <c r="B30" t="s">
        <v>52</v>
      </c>
      <c r="C30">
        <v>2</v>
      </c>
      <c r="D30">
        <v>90</v>
      </c>
      <c r="E30">
        <v>34</v>
      </c>
      <c r="F30">
        <v>88501</v>
      </c>
      <c r="G30">
        <v>3</v>
      </c>
      <c r="H30">
        <v>1</v>
      </c>
      <c r="I30">
        <v>105</v>
      </c>
      <c r="J30">
        <v>731</v>
      </c>
      <c r="K30">
        <v>20190502</v>
      </c>
      <c r="L30" s="78">
        <v>0.16666666666666666</v>
      </c>
      <c r="M30">
        <v>6</v>
      </c>
    </row>
    <row r="31" spans="1:13" x14ac:dyDescent="0.25">
      <c r="A31" t="s">
        <v>51</v>
      </c>
      <c r="B31" t="s">
        <v>52</v>
      </c>
      <c r="C31">
        <v>2</v>
      </c>
      <c r="D31">
        <v>90</v>
      </c>
      <c r="E31">
        <v>34</v>
      </c>
      <c r="F31">
        <v>88501</v>
      </c>
      <c r="G31">
        <v>3</v>
      </c>
      <c r="H31">
        <v>1</v>
      </c>
      <c r="I31">
        <v>105</v>
      </c>
      <c r="J31">
        <v>731</v>
      </c>
      <c r="K31">
        <v>20190502</v>
      </c>
      <c r="L31" s="78">
        <v>0.20833333333333334</v>
      </c>
      <c r="M31">
        <v>8</v>
      </c>
    </row>
    <row r="32" spans="1:13" x14ac:dyDescent="0.25">
      <c r="A32" t="s">
        <v>51</v>
      </c>
      <c r="B32" t="s">
        <v>52</v>
      </c>
      <c r="C32">
        <v>2</v>
      </c>
      <c r="D32">
        <v>90</v>
      </c>
      <c r="E32">
        <v>34</v>
      </c>
      <c r="F32">
        <v>88501</v>
      </c>
      <c r="G32">
        <v>3</v>
      </c>
      <c r="H32">
        <v>1</v>
      </c>
      <c r="I32">
        <v>105</v>
      </c>
      <c r="J32">
        <v>731</v>
      </c>
      <c r="K32">
        <v>20190502</v>
      </c>
      <c r="L32" s="78">
        <v>0.25</v>
      </c>
      <c r="M32">
        <v>8</v>
      </c>
    </row>
    <row r="33" spans="1:13" x14ac:dyDescent="0.25">
      <c r="A33" t="s">
        <v>51</v>
      </c>
      <c r="B33" t="s">
        <v>52</v>
      </c>
      <c r="C33">
        <v>2</v>
      </c>
      <c r="D33">
        <v>90</v>
      </c>
      <c r="E33">
        <v>34</v>
      </c>
      <c r="F33">
        <v>88501</v>
      </c>
      <c r="G33">
        <v>3</v>
      </c>
      <c r="H33">
        <v>1</v>
      </c>
      <c r="I33">
        <v>105</v>
      </c>
      <c r="J33">
        <v>731</v>
      </c>
      <c r="K33">
        <v>20190502</v>
      </c>
      <c r="L33" s="78">
        <v>0.29166666666666669</v>
      </c>
      <c r="M33">
        <v>5</v>
      </c>
    </row>
    <row r="34" spans="1:13" x14ac:dyDescent="0.25">
      <c r="A34" t="s">
        <v>51</v>
      </c>
      <c r="B34" t="s">
        <v>52</v>
      </c>
      <c r="C34">
        <v>2</v>
      </c>
      <c r="D34">
        <v>90</v>
      </c>
      <c r="E34">
        <v>34</v>
      </c>
      <c r="F34">
        <v>88501</v>
      </c>
      <c r="G34">
        <v>3</v>
      </c>
      <c r="H34">
        <v>1</v>
      </c>
      <c r="I34">
        <v>105</v>
      </c>
      <c r="J34">
        <v>731</v>
      </c>
      <c r="K34">
        <v>20190502</v>
      </c>
      <c r="L34" s="78">
        <v>0.33333333333333331</v>
      </c>
      <c r="M34">
        <v>1</v>
      </c>
    </row>
    <row r="35" spans="1:13" x14ac:dyDescent="0.25">
      <c r="A35" t="s">
        <v>51</v>
      </c>
      <c r="B35" t="s">
        <v>52</v>
      </c>
      <c r="C35">
        <v>2</v>
      </c>
      <c r="D35">
        <v>90</v>
      </c>
      <c r="E35">
        <v>34</v>
      </c>
      <c r="F35">
        <v>88501</v>
      </c>
      <c r="G35">
        <v>3</v>
      </c>
      <c r="H35">
        <v>1</v>
      </c>
      <c r="I35">
        <v>105</v>
      </c>
      <c r="J35">
        <v>731</v>
      </c>
      <c r="K35">
        <v>20190502</v>
      </c>
      <c r="L35" s="78">
        <v>0.375</v>
      </c>
      <c r="M35">
        <v>-1</v>
      </c>
    </row>
    <row r="36" spans="1:13" x14ac:dyDescent="0.25">
      <c r="A36" t="s">
        <v>51</v>
      </c>
      <c r="B36" t="s">
        <v>52</v>
      </c>
      <c r="C36">
        <v>2</v>
      </c>
      <c r="D36">
        <v>90</v>
      </c>
      <c r="E36">
        <v>34</v>
      </c>
      <c r="F36">
        <v>88501</v>
      </c>
      <c r="G36">
        <v>3</v>
      </c>
      <c r="H36">
        <v>1</v>
      </c>
      <c r="I36">
        <v>105</v>
      </c>
      <c r="J36">
        <v>731</v>
      </c>
      <c r="K36">
        <v>20190502</v>
      </c>
      <c r="L36" s="78">
        <v>0.41666666666666669</v>
      </c>
      <c r="M36">
        <v>0</v>
      </c>
    </row>
    <row r="37" spans="1:13" x14ac:dyDescent="0.25">
      <c r="A37" t="s">
        <v>51</v>
      </c>
      <c r="B37" t="s">
        <v>52</v>
      </c>
      <c r="C37">
        <v>2</v>
      </c>
      <c r="D37">
        <v>90</v>
      </c>
      <c r="E37">
        <v>34</v>
      </c>
      <c r="F37">
        <v>88501</v>
      </c>
      <c r="G37">
        <v>3</v>
      </c>
      <c r="H37">
        <v>1</v>
      </c>
      <c r="I37">
        <v>105</v>
      </c>
      <c r="J37">
        <v>731</v>
      </c>
      <c r="K37">
        <v>20190502</v>
      </c>
      <c r="L37" s="78">
        <v>0.45833333333333331</v>
      </c>
      <c r="M37">
        <v>2</v>
      </c>
    </row>
    <row r="38" spans="1:13" x14ac:dyDescent="0.25">
      <c r="A38" t="s">
        <v>51</v>
      </c>
      <c r="B38" t="s">
        <v>52</v>
      </c>
      <c r="C38">
        <v>2</v>
      </c>
      <c r="D38">
        <v>90</v>
      </c>
      <c r="E38">
        <v>34</v>
      </c>
      <c r="F38">
        <v>88501</v>
      </c>
      <c r="G38">
        <v>3</v>
      </c>
      <c r="H38">
        <v>1</v>
      </c>
      <c r="I38">
        <v>105</v>
      </c>
      <c r="J38">
        <v>731</v>
      </c>
      <c r="K38">
        <v>20190502</v>
      </c>
      <c r="L38" s="78">
        <v>0.5</v>
      </c>
      <c r="M38">
        <v>2</v>
      </c>
    </row>
    <row r="39" spans="1:13" x14ac:dyDescent="0.25">
      <c r="A39" t="s">
        <v>51</v>
      </c>
      <c r="B39" t="s">
        <v>52</v>
      </c>
      <c r="C39">
        <v>2</v>
      </c>
      <c r="D39">
        <v>90</v>
      </c>
      <c r="E39">
        <v>34</v>
      </c>
      <c r="F39">
        <v>88501</v>
      </c>
      <c r="G39">
        <v>3</v>
      </c>
      <c r="H39">
        <v>1</v>
      </c>
      <c r="I39">
        <v>105</v>
      </c>
      <c r="J39">
        <v>731</v>
      </c>
      <c r="K39">
        <v>20190502</v>
      </c>
      <c r="L39" s="78">
        <v>0.54166666666666663</v>
      </c>
      <c r="M39">
        <v>1</v>
      </c>
    </row>
    <row r="40" spans="1:13" x14ac:dyDescent="0.25">
      <c r="A40" t="s">
        <v>51</v>
      </c>
      <c r="B40" t="s">
        <v>52</v>
      </c>
      <c r="C40">
        <v>2</v>
      </c>
      <c r="D40">
        <v>90</v>
      </c>
      <c r="E40">
        <v>34</v>
      </c>
      <c r="F40">
        <v>88501</v>
      </c>
      <c r="G40">
        <v>3</v>
      </c>
      <c r="H40">
        <v>1</v>
      </c>
      <c r="I40">
        <v>105</v>
      </c>
      <c r="J40">
        <v>731</v>
      </c>
      <c r="K40">
        <v>20190502</v>
      </c>
      <c r="L40" s="78">
        <v>0.58333333333333337</v>
      </c>
      <c r="M40">
        <v>0</v>
      </c>
    </row>
    <row r="41" spans="1:13" x14ac:dyDescent="0.25">
      <c r="A41" t="s">
        <v>51</v>
      </c>
      <c r="B41" t="s">
        <v>52</v>
      </c>
      <c r="C41">
        <v>2</v>
      </c>
      <c r="D41">
        <v>90</v>
      </c>
      <c r="E41">
        <v>34</v>
      </c>
      <c r="F41">
        <v>88501</v>
      </c>
      <c r="G41">
        <v>3</v>
      </c>
      <c r="H41">
        <v>1</v>
      </c>
      <c r="I41">
        <v>105</v>
      </c>
      <c r="J41">
        <v>731</v>
      </c>
      <c r="K41">
        <v>20190502</v>
      </c>
      <c r="L41" s="78">
        <v>0.625</v>
      </c>
      <c r="M41">
        <v>4</v>
      </c>
    </row>
    <row r="42" spans="1:13" x14ac:dyDescent="0.25">
      <c r="A42" t="s">
        <v>51</v>
      </c>
      <c r="B42" t="s">
        <v>52</v>
      </c>
      <c r="C42">
        <v>2</v>
      </c>
      <c r="D42">
        <v>90</v>
      </c>
      <c r="E42">
        <v>34</v>
      </c>
      <c r="F42">
        <v>88501</v>
      </c>
      <c r="G42">
        <v>3</v>
      </c>
      <c r="H42">
        <v>1</v>
      </c>
      <c r="I42">
        <v>105</v>
      </c>
      <c r="J42">
        <v>731</v>
      </c>
      <c r="K42">
        <v>20190502</v>
      </c>
      <c r="L42" s="78">
        <v>0.66666666666666663</v>
      </c>
      <c r="M42">
        <v>3</v>
      </c>
    </row>
    <row r="43" spans="1:13" x14ac:dyDescent="0.25">
      <c r="A43" t="s">
        <v>51</v>
      </c>
      <c r="B43" t="s">
        <v>52</v>
      </c>
      <c r="C43">
        <v>2</v>
      </c>
      <c r="D43">
        <v>90</v>
      </c>
      <c r="E43">
        <v>34</v>
      </c>
      <c r="F43">
        <v>88501</v>
      </c>
      <c r="G43">
        <v>3</v>
      </c>
      <c r="H43">
        <v>1</v>
      </c>
      <c r="I43">
        <v>105</v>
      </c>
      <c r="J43">
        <v>731</v>
      </c>
      <c r="K43">
        <v>20190502</v>
      </c>
      <c r="L43" s="78">
        <v>0.70833333333333337</v>
      </c>
      <c r="M43">
        <v>1</v>
      </c>
    </row>
    <row r="44" spans="1:13" x14ac:dyDescent="0.25">
      <c r="A44" t="s">
        <v>51</v>
      </c>
      <c r="B44" t="s">
        <v>52</v>
      </c>
      <c r="C44">
        <v>2</v>
      </c>
      <c r="D44">
        <v>90</v>
      </c>
      <c r="E44">
        <v>34</v>
      </c>
      <c r="F44">
        <v>88501</v>
      </c>
      <c r="G44">
        <v>3</v>
      </c>
      <c r="H44">
        <v>1</v>
      </c>
      <c r="I44">
        <v>105</v>
      </c>
      <c r="J44">
        <v>731</v>
      </c>
      <c r="K44">
        <v>20190502</v>
      </c>
      <c r="L44" s="78">
        <v>0.75</v>
      </c>
      <c r="M44">
        <v>2</v>
      </c>
    </row>
    <row r="45" spans="1:13" x14ac:dyDescent="0.25">
      <c r="A45" t="s">
        <v>51</v>
      </c>
      <c r="B45" t="s">
        <v>52</v>
      </c>
      <c r="C45">
        <v>2</v>
      </c>
      <c r="D45">
        <v>90</v>
      </c>
      <c r="E45">
        <v>34</v>
      </c>
      <c r="F45">
        <v>88501</v>
      </c>
      <c r="G45">
        <v>3</v>
      </c>
      <c r="H45">
        <v>1</v>
      </c>
      <c r="I45">
        <v>105</v>
      </c>
      <c r="J45">
        <v>731</v>
      </c>
      <c r="K45">
        <v>20190502</v>
      </c>
      <c r="L45" s="78">
        <v>0.79166666666666663</v>
      </c>
      <c r="M45">
        <v>4</v>
      </c>
    </row>
    <row r="46" spans="1:13" x14ac:dyDescent="0.25">
      <c r="A46" t="s">
        <v>51</v>
      </c>
      <c r="B46" t="s">
        <v>52</v>
      </c>
      <c r="C46">
        <v>2</v>
      </c>
      <c r="D46">
        <v>90</v>
      </c>
      <c r="E46">
        <v>34</v>
      </c>
      <c r="F46">
        <v>88501</v>
      </c>
      <c r="G46">
        <v>3</v>
      </c>
      <c r="H46">
        <v>1</v>
      </c>
      <c r="I46">
        <v>105</v>
      </c>
      <c r="J46">
        <v>731</v>
      </c>
      <c r="K46">
        <v>20190502</v>
      </c>
      <c r="L46" s="78">
        <v>0.83333333333333337</v>
      </c>
      <c r="M46">
        <v>4</v>
      </c>
    </row>
    <row r="47" spans="1:13" x14ac:dyDescent="0.25">
      <c r="A47" t="s">
        <v>51</v>
      </c>
      <c r="B47" t="s">
        <v>52</v>
      </c>
      <c r="C47">
        <v>2</v>
      </c>
      <c r="D47">
        <v>90</v>
      </c>
      <c r="E47">
        <v>34</v>
      </c>
      <c r="F47">
        <v>88501</v>
      </c>
      <c r="G47">
        <v>3</v>
      </c>
      <c r="H47">
        <v>1</v>
      </c>
      <c r="I47">
        <v>105</v>
      </c>
      <c r="J47">
        <v>731</v>
      </c>
      <c r="K47">
        <v>20190502</v>
      </c>
      <c r="L47" s="78">
        <v>0.875</v>
      </c>
      <c r="M47">
        <v>4</v>
      </c>
    </row>
    <row r="48" spans="1:13" x14ac:dyDescent="0.25">
      <c r="A48" t="s">
        <v>51</v>
      </c>
      <c r="B48" t="s">
        <v>52</v>
      </c>
      <c r="C48">
        <v>2</v>
      </c>
      <c r="D48">
        <v>90</v>
      </c>
      <c r="E48">
        <v>34</v>
      </c>
      <c r="F48">
        <v>88501</v>
      </c>
      <c r="G48">
        <v>3</v>
      </c>
      <c r="H48">
        <v>1</v>
      </c>
      <c r="I48">
        <v>105</v>
      </c>
      <c r="J48">
        <v>731</v>
      </c>
      <c r="K48">
        <v>20190502</v>
      </c>
      <c r="L48" s="78">
        <v>0.91666666666666663</v>
      </c>
      <c r="M48">
        <v>2</v>
      </c>
    </row>
    <row r="49" spans="1:13" x14ac:dyDescent="0.25">
      <c r="A49" t="s">
        <v>51</v>
      </c>
      <c r="B49" t="s">
        <v>52</v>
      </c>
      <c r="C49">
        <v>2</v>
      </c>
      <c r="D49">
        <v>90</v>
      </c>
      <c r="E49">
        <v>34</v>
      </c>
      <c r="F49">
        <v>88501</v>
      </c>
      <c r="G49">
        <v>3</v>
      </c>
      <c r="H49">
        <v>1</v>
      </c>
      <c r="I49">
        <v>105</v>
      </c>
      <c r="J49">
        <v>731</v>
      </c>
      <c r="K49">
        <v>20190502</v>
      </c>
      <c r="L49" s="78">
        <v>0.95833333333333337</v>
      </c>
      <c r="M49">
        <v>3</v>
      </c>
    </row>
    <row r="50" spans="1:13" x14ac:dyDescent="0.25">
      <c r="A50" t="s">
        <v>51</v>
      </c>
      <c r="B50" t="s">
        <v>52</v>
      </c>
      <c r="C50">
        <v>2</v>
      </c>
      <c r="D50">
        <v>90</v>
      </c>
      <c r="E50">
        <v>34</v>
      </c>
      <c r="F50">
        <v>88501</v>
      </c>
      <c r="G50">
        <v>3</v>
      </c>
      <c r="H50">
        <v>1</v>
      </c>
      <c r="I50">
        <v>105</v>
      </c>
      <c r="J50">
        <v>731</v>
      </c>
      <c r="K50">
        <v>20190503</v>
      </c>
      <c r="L50" s="78">
        <v>0</v>
      </c>
      <c r="M50">
        <v>2</v>
      </c>
    </row>
    <row r="51" spans="1:13" x14ac:dyDescent="0.25">
      <c r="A51" t="s">
        <v>51</v>
      </c>
      <c r="B51" t="s">
        <v>52</v>
      </c>
      <c r="C51">
        <v>2</v>
      </c>
      <c r="D51">
        <v>90</v>
      </c>
      <c r="E51">
        <v>34</v>
      </c>
      <c r="F51">
        <v>88501</v>
      </c>
      <c r="G51">
        <v>3</v>
      </c>
      <c r="H51">
        <v>1</v>
      </c>
      <c r="I51">
        <v>105</v>
      </c>
      <c r="J51">
        <v>731</v>
      </c>
      <c r="K51">
        <v>20190503</v>
      </c>
      <c r="L51" s="78">
        <v>4.1666666666666664E-2</v>
      </c>
      <c r="M51">
        <v>1</v>
      </c>
    </row>
    <row r="52" spans="1:13" x14ac:dyDescent="0.25">
      <c r="A52" t="s">
        <v>51</v>
      </c>
      <c r="B52" t="s">
        <v>52</v>
      </c>
      <c r="C52">
        <v>2</v>
      </c>
      <c r="D52">
        <v>90</v>
      </c>
      <c r="E52">
        <v>34</v>
      </c>
      <c r="F52">
        <v>88501</v>
      </c>
      <c r="G52">
        <v>3</v>
      </c>
      <c r="H52">
        <v>1</v>
      </c>
      <c r="I52">
        <v>105</v>
      </c>
      <c r="J52">
        <v>731</v>
      </c>
      <c r="K52">
        <v>20190503</v>
      </c>
      <c r="L52" s="78">
        <v>8.3333333333333329E-2</v>
      </c>
      <c r="M52">
        <v>2</v>
      </c>
    </row>
    <row r="53" spans="1:13" x14ac:dyDescent="0.25">
      <c r="A53" t="s">
        <v>51</v>
      </c>
      <c r="B53" t="s">
        <v>52</v>
      </c>
      <c r="C53">
        <v>2</v>
      </c>
      <c r="D53">
        <v>90</v>
      </c>
      <c r="E53">
        <v>34</v>
      </c>
      <c r="F53">
        <v>88501</v>
      </c>
      <c r="G53">
        <v>3</v>
      </c>
      <c r="H53">
        <v>1</v>
      </c>
      <c r="I53">
        <v>105</v>
      </c>
      <c r="J53">
        <v>731</v>
      </c>
      <c r="K53">
        <v>20190503</v>
      </c>
      <c r="L53" s="78">
        <v>0.125</v>
      </c>
      <c r="M53">
        <v>1</v>
      </c>
    </row>
    <row r="54" spans="1:13" x14ac:dyDescent="0.25">
      <c r="A54" t="s">
        <v>51</v>
      </c>
      <c r="B54" t="s">
        <v>52</v>
      </c>
      <c r="C54">
        <v>2</v>
      </c>
      <c r="D54">
        <v>90</v>
      </c>
      <c r="E54">
        <v>34</v>
      </c>
      <c r="F54">
        <v>88501</v>
      </c>
      <c r="G54">
        <v>3</v>
      </c>
      <c r="H54">
        <v>1</v>
      </c>
      <c r="I54">
        <v>105</v>
      </c>
      <c r="J54">
        <v>731</v>
      </c>
      <c r="K54">
        <v>20190503</v>
      </c>
      <c r="L54" s="78">
        <v>0.16666666666666666</v>
      </c>
      <c r="M54">
        <v>1</v>
      </c>
    </row>
    <row r="55" spans="1:13" x14ac:dyDescent="0.25">
      <c r="A55" t="s">
        <v>51</v>
      </c>
      <c r="B55" t="s">
        <v>52</v>
      </c>
      <c r="C55">
        <v>2</v>
      </c>
      <c r="D55">
        <v>90</v>
      </c>
      <c r="E55">
        <v>34</v>
      </c>
      <c r="F55">
        <v>88501</v>
      </c>
      <c r="G55">
        <v>3</v>
      </c>
      <c r="H55">
        <v>1</v>
      </c>
      <c r="I55">
        <v>105</v>
      </c>
      <c r="J55">
        <v>731</v>
      </c>
      <c r="K55">
        <v>20190503</v>
      </c>
      <c r="L55" s="78">
        <v>0.20833333333333334</v>
      </c>
      <c r="M55">
        <v>2</v>
      </c>
    </row>
    <row r="56" spans="1:13" x14ac:dyDescent="0.25">
      <c r="A56" t="s">
        <v>51</v>
      </c>
      <c r="B56" t="s">
        <v>52</v>
      </c>
      <c r="C56">
        <v>2</v>
      </c>
      <c r="D56">
        <v>90</v>
      </c>
      <c r="E56">
        <v>34</v>
      </c>
      <c r="F56">
        <v>88501</v>
      </c>
      <c r="G56">
        <v>3</v>
      </c>
      <c r="H56">
        <v>1</v>
      </c>
      <c r="I56">
        <v>105</v>
      </c>
      <c r="J56">
        <v>731</v>
      </c>
      <c r="K56">
        <v>20190503</v>
      </c>
      <c r="L56" s="78">
        <v>0.25</v>
      </c>
      <c r="M56">
        <v>3</v>
      </c>
    </row>
    <row r="57" spans="1:13" x14ac:dyDescent="0.25">
      <c r="A57" t="s">
        <v>51</v>
      </c>
      <c r="B57" t="s">
        <v>52</v>
      </c>
      <c r="C57">
        <v>2</v>
      </c>
      <c r="D57">
        <v>90</v>
      </c>
      <c r="E57">
        <v>34</v>
      </c>
      <c r="F57">
        <v>88501</v>
      </c>
      <c r="G57">
        <v>3</v>
      </c>
      <c r="H57">
        <v>1</v>
      </c>
      <c r="I57">
        <v>105</v>
      </c>
      <c r="J57">
        <v>731</v>
      </c>
      <c r="K57">
        <v>20190503</v>
      </c>
      <c r="L57" s="78">
        <v>0.29166666666666669</v>
      </c>
      <c r="M57">
        <v>5</v>
      </c>
    </row>
    <row r="58" spans="1:13" x14ac:dyDescent="0.25">
      <c r="A58" t="s">
        <v>51</v>
      </c>
      <c r="B58" t="s">
        <v>52</v>
      </c>
      <c r="C58">
        <v>2</v>
      </c>
      <c r="D58">
        <v>90</v>
      </c>
      <c r="E58">
        <v>34</v>
      </c>
      <c r="F58">
        <v>88501</v>
      </c>
      <c r="G58">
        <v>3</v>
      </c>
      <c r="H58">
        <v>1</v>
      </c>
      <c r="I58">
        <v>105</v>
      </c>
      <c r="J58">
        <v>731</v>
      </c>
      <c r="K58">
        <v>20190503</v>
      </c>
      <c r="L58" s="78">
        <v>0.33333333333333331</v>
      </c>
      <c r="M58">
        <v>7</v>
      </c>
    </row>
    <row r="59" spans="1:13" x14ac:dyDescent="0.25">
      <c r="A59" t="s">
        <v>51</v>
      </c>
      <c r="B59" t="s">
        <v>52</v>
      </c>
      <c r="C59">
        <v>2</v>
      </c>
      <c r="D59">
        <v>90</v>
      </c>
      <c r="E59">
        <v>34</v>
      </c>
      <c r="F59">
        <v>88501</v>
      </c>
      <c r="G59">
        <v>3</v>
      </c>
      <c r="H59">
        <v>1</v>
      </c>
      <c r="I59">
        <v>105</v>
      </c>
      <c r="J59">
        <v>731</v>
      </c>
      <c r="K59">
        <v>20190503</v>
      </c>
      <c r="L59" s="78">
        <v>0.375</v>
      </c>
      <c r="M59">
        <v>5</v>
      </c>
    </row>
    <row r="60" spans="1:13" x14ac:dyDescent="0.25">
      <c r="A60" t="s">
        <v>51</v>
      </c>
      <c r="B60" t="s">
        <v>52</v>
      </c>
      <c r="C60">
        <v>2</v>
      </c>
      <c r="D60">
        <v>90</v>
      </c>
      <c r="E60">
        <v>34</v>
      </c>
      <c r="F60">
        <v>88501</v>
      </c>
      <c r="G60">
        <v>3</v>
      </c>
      <c r="H60">
        <v>1</v>
      </c>
      <c r="I60">
        <v>105</v>
      </c>
      <c r="J60">
        <v>731</v>
      </c>
      <c r="K60">
        <v>20190503</v>
      </c>
      <c r="L60" s="78">
        <v>0.41666666666666669</v>
      </c>
      <c r="M60">
        <v>3</v>
      </c>
    </row>
    <row r="61" spans="1:13" x14ac:dyDescent="0.25">
      <c r="A61" t="s">
        <v>51</v>
      </c>
      <c r="B61" t="s">
        <v>52</v>
      </c>
      <c r="C61">
        <v>2</v>
      </c>
      <c r="D61">
        <v>90</v>
      </c>
      <c r="E61">
        <v>34</v>
      </c>
      <c r="F61">
        <v>88501</v>
      </c>
      <c r="G61">
        <v>3</v>
      </c>
      <c r="H61">
        <v>1</v>
      </c>
      <c r="I61">
        <v>105</v>
      </c>
      <c r="J61">
        <v>731</v>
      </c>
      <c r="K61">
        <v>20190503</v>
      </c>
      <c r="L61" s="78">
        <v>0.45833333333333331</v>
      </c>
      <c r="M61">
        <v>2</v>
      </c>
    </row>
    <row r="62" spans="1:13" x14ac:dyDescent="0.25">
      <c r="A62" t="s">
        <v>51</v>
      </c>
      <c r="B62" t="s">
        <v>52</v>
      </c>
      <c r="C62">
        <v>2</v>
      </c>
      <c r="D62">
        <v>90</v>
      </c>
      <c r="E62">
        <v>34</v>
      </c>
      <c r="F62">
        <v>88501</v>
      </c>
      <c r="G62">
        <v>3</v>
      </c>
      <c r="H62">
        <v>1</v>
      </c>
      <c r="I62">
        <v>105</v>
      </c>
      <c r="J62">
        <v>731</v>
      </c>
      <c r="K62">
        <v>20190503</v>
      </c>
      <c r="L62" s="78">
        <v>0.5</v>
      </c>
      <c r="M62">
        <v>4</v>
      </c>
    </row>
    <row r="63" spans="1:13" x14ac:dyDescent="0.25">
      <c r="A63" t="s">
        <v>51</v>
      </c>
      <c r="B63" t="s">
        <v>52</v>
      </c>
      <c r="C63">
        <v>2</v>
      </c>
      <c r="D63">
        <v>90</v>
      </c>
      <c r="E63">
        <v>34</v>
      </c>
      <c r="F63">
        <v>88501</v>
      </c>
      <c r="G63">
        <v>3</v>
      </c>
      <c r="H63">
        <v>1</v>
      </c>
      <c r="I63">
        <v>105</v>
      </c>
      <c r="J63">
        <v>731</v>
      </c>
      <c r="K63">
        <v>20190503</v>
      </c>
      <c r="L63" s="78">
        <v>0.54166666666666663</v>
      </c>
      <c r="M63">
        <v>3</v>
      </c>
    </row>
    <row r="64" spans="1:13" x14ac:dyDescent="0.25">
      <c r="A64" t="s">
        <v>51</v>
      </c>
      <c r="B64" t="s">
        <v>52</v>
      </c>
      <c r="C64">
        <v>2</v>
      </c>
      <c r="D64">
        <v>90</v>
      </c>
      <c r="E64">
        <v>34</v>
      </c>
      <c r="F64">
        <v>88501</v>
      </c>
      <c r="G64">
        <v>3</v>
      </c>
      <c r="H64">
        <v>1</v>
      </c>
      <c r="I64">
        <v>105</v>
      </c>
      <c r="J64">
        <v>731</v>
      </c>
      <c r="K64">
        <v>20190503</v>
      </c>
      <c r="L64" s="78">
        <v>0.58333333333333337</v>
      </c>
      <c r="M64">
        <v>2</v>
      </c>
    </row>
    <row r="65" spans="1:13" x14ac:dyDescent="0.25">
      <c r="A65" t="s">
        <v>51</v>
      </c>
      <c r="B65" t="s">
        <v>52</v>
      </c>
      <c r="C65">
        <v>2</v>
      </c>
      <c r="D65">
        <v>90</v>
      </c>
      <c r="E65">
        <v>34</v>
      </c>
      <c r="F65">
        <v>88501</v>
      </c>
      <c r="G65">
        <v>3</v>
      </c>
      <c r="H65">
        <v>1</v>
      </c>
      <c r="I65">
        <v>105</v>
      </c>
      <c r="J65">
        <v>731</v>
      </c>
      <c r="K65">
        <v>20190503</v>
      </c>
      <c r="L65" s="78">
        <v>0.625</v>
      </c>
      <c r="M65">
        <v>2</v>
      </c>
    </row>
    <row r="66" spans="1:13" x14ac:dyDescent="0.25">
      <c r="A66" t="s">
        <v>51</v>
      </c>
      <c r="B66" t="s">
        <v>52</v>
      </c>
      <c r="C66">
        <v>2</v>
      </c>
      <c r="D66">
        <v>90</v>
      </c>
      <c r="E66">
        <v>34</v>
      </c>
      <c r="F66">
        <v>88501</v>
      </c>
      <c r="G66">
        <v>3</v>
      </c>
      <c r="H66">
        <v>1</v>
      </c>
      <c r="I66">
        <v>105</v>
      </c>
      <c r="J66">
        <v>731</v>
      </c>
      <c r="K66">
        <v>20190503</v>
      </c>
      <c r="L66" s="78">
        <v>0.66666666666666663</v>
      </c>
      <c r="M66">
        <v>0</v>
      </c>
    </row>
    <row r="67" spans="1:13" x14ac:dyDescent="0.25">
      <c r="A67" t="s">
        <v>51</v>
      </c>
      <c r="B67" t="s">
        <v>52</v>
      </c>
      <c r="C67">
        <v>2</v>
      </c>
      <c r="D67">
        <v>90</v>
      </c>
      <c r="E67">
        <v>34</v>
      </c>
      <c r="F67">
        <v>88501</v>
      </c>
      <c r="G67">
        <v>3</v>
      </c>
      <c r="H67">
        <v>1</v>
      </c>
      <c r="I67">
        <v>105</v>
      </c>
      <c r="J67">
        <v>731</v>
      </c>
      <c r="K67">
        <v>20190503</v>
      </c>
      <c r="L67" s="78">
        <v>0.70833333333333337</v>
      </c>
      <c r="M67">
        <v>0</v>
      </c>
    </row>
    <row r="68" spans="1:13" x14ac:dyDescent="0.25">
      <c r="A68" t="s">
        <v>51</v>
      </c>
      <c r="B68" t="s">
        <v>52</v>
      </c>
      <c r="C68">
        <v>2</v>
      </c>
      <c r="D68">
        <v>90</v>
      </c>
      <c r="E68">
        <v>34</v>
      </c>
      <c r="F68">
        <v>88501</v>
      </c>
      <c r="G68">
        <v>3</v>
      </c>
      <c r="H68">
        <v>1</v>
      </c>
      <c r="I68">
        <v>105</v>
      </c>
      <c r="J68">
        <v>731</v>
      </c>
      <c r="K68">
        <v>20190503</v>
      </c>
      <c r="L68" s="78">
        <v>0.75</v>
      </c>
      <c r="M68">
        <v>1</v>
      </c>
    </row>
    <row r="69" spans="1:13" x14ac:dyDescent="0.25">
      <c r="A69" t="s">
        <v>51</v>
      </c>
      <c r="B69" t="s">
        <v>52</v>
      </c>
      <c r="C69">
        <v>2</v>
      </c>
      <c r="D69">
        <v>90</v>
      </c>
      <c r="E69">
        <v>34</v>
      </c>
      <c r="F69">
        <v>88501</v>
      </c>
      <c r="G69">
        <v>3</v>
      </c>
      <c r="H69">
        <v>1</v>
      </c>
      <c r="I69">
        <v>105</v>
      </c>
      <c r="J69">
        <v>731</v>
      </c>
      <c r="K69">
        <v>20190503</v>
      </c>
      <c r="L69" s="78">
        <v>0.79166666666666663</v>
      </c>
      <c r="M69">
        <v>1</v>
      </c>
    </row>
    <row r="70" spans="1:13" x14ac:dyDescent="0.25">
      <c r="A70" t="s">
        <v>51</v>
      </c>
      <c r="B70" t="s">
        <v>52</v>
      </c>
      <c r="C70">
        <v>2</v>
      </c>
      <c r="D70">
        <v>90</v>
      </c>
      <c r="E70">
        <v>34</v>
      </c>
      <c r="F70">
        <v>88501</v>
      </c>
      <c r="G70">
        <v>3</v>
      </c>
      <c r="H70">
        <v>1</v>
      </c>
      <c r="I70">
        <v>105</v>
      </c>
      <c r="J70">
        <v>731</v>
      </c>
      <c r="K70">
        <v>20190503</v>
      </c>
      <c r="L70" s="78">
        <v>0.83333333333333337</v>
      </c>
      <c r="M70">
        <v>2</v>
      </c>
    </row>
    <row r="71" spans="1:13" x14ac:dyDescent="0.25">
      <c r="A71" t="s">
        <v>51</v>
      </c>
      <c r="B71" t="s">
        <v>52</v>
      </c>
      <c r="C71">
        <v>2</v>
      </c>
      <c r="D71">
        <v>90</v>
      </c>
      <c r="E71">
        <v>34</v>
      </c>
      <c r="F71">
        <v>88501</v>
      </c>
      <c r="G71">
        <v>3</v>
      </c>
      <c r="H71">
        <v>1</v>
      </c>
      <c r="I71">
        <v>105</v>
      </c>
      <c r="J71">
        <v>731</v>
      </c>
      <c r="K71">
        <v>20190503</v>
      </c>
      <c r="L71" s="78">
        <v>0.875</v>
      </c>
      <c r="M71">
        <v>2</v>
      </c>
    </row>
    <row r="72" spans="1:13" x14ac:dyDescent="0.25">
      <c r="A72" t="s">
        <v>51</v>
      </c>
      <c r="B72" t="s">
        <v>52</v>
      </c>
      <c r="C72">
        <v>2</v>
      </c>
      <c r="D72">
        <v>90</v>
      </c>
      <c r="E72">
        <v>34</v>
      </c>
      <c r="F72">
        <v>88501</v>
      </c>
      <c r="G72">
        <v>3</v>
      </c>
      <c r="H72">
        <v>1</v>
      </c>
      <c r="I72">
        <v>105</v>
      </c>
      <c r="J72">
        <v>731</v>
      </c>
      <c r="K72">
        <v>20190503</v>
      </c>
      <c r="L72" s="78">
        <v>0.91666666666666663</v>
      </c>
      <c r="M72">
        <v>1</v>
      </c>
    </row>
    <row r="73" spans="1:13" x14ac:dyDescent="0.25">
      <c r="A73" t="s">
        <v>51</v>
      </c>
      <c r="B73" t="s">
        <v>52</v>
      </c>
      <c r="C73">
        <v>2</v>
      </c>
      <c r="D73">
        <v>90</v>
      </c>
      <c r="E73">
        <v>34</v>
      </c>
      <c r="F73">
        <v>88501</v>
      </c>
      <c r="G73">
        <v>3</v>
      </c>
      <c r="H73">
        <v>1</v>
      </c>
      <c r="I73">
        <v>105</v>
      </c>
      <c r="J73">
        <v>731</v>
      </c>
      <c r="K73">
        <v>20190503</v>
      </c>
      <c r="L73" s="78">
        <v>0.95833333333333337</v>
      </c>
      <c r="M73">
        <v>0</v>
      </c>
    </row>
    <row r="74" spans="1:13" x14ac:dyDescent="0.25">
      <c r="A74" t="s">
        <v>51</v>
      </c>
      <c r="B74" t="s">
        <v>52</v>
      </c>
      <c r="C74">
        <v>2</v>
      </c>
      <c r="D74">
        <v>90</v>
      </c>
      <c r="E74">
        <v>34</v>
      </c>
      <c r="F74">
        <v>88501</v>
      </c>
      <c r="G74">
        <v>3</v>
      </c>
      <c r="H74">
        <v>1</v>
      </c>
      <c r="I74">
        <v>105</v>
      </c>
      <c r="J74">
        <v>731</v>
      </c>
      <c r="K74">
        <v>20190504</v>
      </c>
      <c r="L74" s="78">
        <v>0</v>
      </c>
      <c r="M74">
        <v>0</v>
      </c>
    </row>
    <row r="75" spans="1:13" x14ac:dyDescent="0.25">
      <c r="A75" t="s">
        <v>51</v>
      </c>
      <c r="B75" t="s">
        <v>52</v>
      </c>
      <c r="C75">
        <v>2</v>
      </c>
      <c r="D75">
        <v>90</v>
      </c>
      <c r="E75">
        <v>34</v>
      </c>
      <c r="F75">
        <v>88501</v>
      </c>
      <c r="G75">
        <v>3</v>
      </c>
      <c r="H75">
        <v>1</v>
      </c>
      <c r="I75">
        <v>105</v>
      </c>
      <c r="J75">
        <v>731</v>
      </c>
      <c r="K75">
        <v>20190504</v>
      </c>
      <c r="L75" s="78">
        <v>4.1666666666666664E-2</v>
      </c>
      <c r="M75">
        <v>0</v>
      </c>
    </row>
    <row r="76" spans="1:13" x14ac:dyDescent="0.25">
      <c r="A76" t="s">
        <v>51</v>
      </c>
      <c r="B76" t="s">
        <v>52</v>
      </c>
      <c r="C76">
        <v>2</v>
      </c>
      <c r="D76">
        <v>90</v>
      </c>
      <c r="E76">
        <v>34</v>
      </c>
      <c r="F76">
        <v>88501</v>
      </c>
      <c r="G76">
        <v>3</v>
      </c>
      <c r="H76">
        <v>1</v>
      </c>
      <c r="I76">
        <v>105</v>
      </c>
      <c r="J76">
        <v>731</v>
      </c>
      <c r="K76">
        <v>20190504</v>
      </c>
      <c r="L76" s="78">
        <v>8.3333333333333329E-2</v>
      </c>
      <c r="M76">
        <v>2</v>
      </c>
    </row>
    <row r="77" spans="1:13" x14ac:dyDescent="0.25">
      <c r="A77" t="s">
        <v>51</v>
      </c>
      <c r="B77" t="s">
        <v>52</v>
      </c>
      <c r="C77">
        <v>2</v>
      </c>
      <c r="D77">
        <v>90</v>
      </c>
      <c r="E77">
        <v>34</v>
      </c>
      <c r="F77">
        <v>88501</v>
      </c>
      <c r="G77">
        <v>3</v>
      </c>
      <c r="H77">
        <v>1</v>
      </c>
      <c r="I77">
        <v>105</v>
      </c>
      <c r="J77">
        <v>731</v>
      </c>
      <c r="K77">
        <v>20190504</v>
      </c>
      <c r="L77" s="78">
        <v>0.125</v>
      </c>
      <c r="M77">
        <v>3</v>
      </c>
    </row>
    <row r="78" spans="1:13" x14ac:dyDescent="0.25">
      <c r="A78" t="s">
        <v>51</v>
      </c>
      <c r="B78" t="s">
        <v>52</v>
      </c>
      <c r="C78">
        <v>2</v>
      </c>
      <c r="D78">
        <v>90</v>
      </c>
      <c r="E78">
        <v>34</v>
      </c>
      <c r="F78">
        <v>88501</v>
      </c>
      <c r="G78">
        <v>3</v>
      </c>
      <c r="H78">
        <v>1</v>
      </c>
      <c r="I78">
        <v>105</v>
      </c>
      <c r="J78">
        <v>731</v>
      </c>
      <c r="K78">
        <v>20190504</v>
      </c>
      <c r="L78" s="78">
        <v>0.16666666666666666</v>
      </c>
      <c r="M78">
        <v>3</v>
      </c>
    </row>
    <row r="79" spans="1:13" x14ac:dyDescent="0.25">
      <c r="A79" t="s">
        <v>51</v>
      </c>
      <c r="B79" t="s">
        <v>52</v>
      </c>
      <c r="C79">
        <v>2</v>
      </c>
      <c r="D79">
        <v>90</v>
      </c>
      <c r="E79">
        <v>34</v>
      </c>
      <c r="F79">
        <v>88501</v>
      </c>
      <c r="G79">
        <v>3</v>
      </c>
      <c r="H79">
        <v>1</v>
      </c>
      <c r="I79">
        <v>105</v>
      </c>
      <c r="J79">
        <v>731</v>
      </c>
      <c r="K79">
        <v>20190504</v>
      </c>
      <c r="L79" s="78">
        <v>0.20833333333333334</v>
      </c>
      <c r="M79">
        <v>2</v>
      </c>
    </row>
    <row r="80" spans="1:13" x14ac:dyDescent="0.25">
      <c r="A80" t="s">
        <v>51</v>
      </c>
      <c r="B80" t="s">
        <v>52</v>
      </c>
      <c r="C80">
        <v>2</v>
      </c>
      <c r="D80">
        <v>90</v>
      </c>
      <c r="E80">
        <v>34</v>
      </c>
      <c r="F80">
        <v>88501</v>
      </c>
      <c r="G80">
        <v>3</v>
      </c>
      <c r="H80">
        <v>1</v>
      </c>
      <c r="I80">
        <v>105</v>
      </c>
      <c r="J80">
        <v>731</v>
      </c>
      <c r="K80">
        <v>20190504</v>
      </c>
      <c r="L80" s="78">
        <v>0.25</v>
      </c>
      <c r="M80">
        <v>1</v>
      </c>
    </row>
    <row r="81" spans="1:13" x14ac:dyDescent="0.25">
      <c r="A81" t="s">
        <v>51</v>
      </c>
      <c r="B81" t="s">
        <v>52</v>
      </c>
      <c r="C81">
        <v>2</v>
      </c>
      <c r="D81">
        <v>90</v>
      </c>
      <c r="E81">
        <v>34</v>
      </c>
      <c r="F81">
        <v>88501</v>
      </c>
      <c r="G81">
        <v>3</v>
      </c>
      <c r="H81">
        <v>1</v>
      </c>
      <c r="I81">
        <v>105</v>
      </c>
      <c r="J81">
        <v>731</v>
      </c>
      <c r="K81">
        <v>20190504</v>
      </c>
      <c r="L81" s="78">
        <v>0.29166666666666669</v>
      </c>
      <c r="M81">
        <v>2</v>
      </c>
    </row>
    <row r="82" spans="1:13" x14ac:dyDescent="0.25">
      <c r="A82" t="s">
        <v>51</v>
      </c>
      <c r="B82" t="s">
        <v>52</v>
      </c>
      <c r="C82">
        <v>2</v>
      </c>
      <c r="D82">
        <v>90</v>
      </c>
      <c r="E82">
        <v>34</v>
      </c>
      <c r="F82">
        <v>88501</v>
      </c>
      <c r="G82">
        <v>3</v>
      </c>
      <c r="H82">
        <v>1</v>
      </c>
      <c r="I82">
        <v>105</v>
      </c>
      <c r="J82">
        <v>731</v>
      </c>
      <c r="K82">
        <v>20190504</v>
      </c>
      <c r="L82" s="78">
        <v>0.33333333333333331</v>
      </c>
      <c r="M82">
        <v>4</v>
      </c>
    </row>
    <row r="83" spans="1:13" x14ac:dyDescent="0.25">
      <c r="A83" t="s">
        <v>51</v>
      </c>
      <c r="B83" t="s">
        <v>52</v>
      </c>
      <c r="C83">
        <v>2</v>
      </c>
      <c r="D83">
        <v>90</v>
      </c>
      <c r="E83">
        <v>34</v>
      </c>
      <c r="F83">
        <v>88501</v>
      </c>
      <c r="G83">
        <v>3</v>
      </c>
      <c r="H83">
        <v>1</v>
      </c>
      <c r="I83">
        <v>105</v>
      </c>
      <c r="J83">
        <v>731</v>
      </c>
      <c r="K83">
        <v>20190504</v>
      </c>
      <c r="L83" s="78">
        <v>0.375</v>
      </c>
      <c r="M83">
        <v>2</v>
      </c>
    </row>
    <row r="84" spans="1:13" x14ac:dyDescent="0.25">
      <c r="A84" t="s">
        <v>51</v>
      </c>
      <c r="B84" t="s">
        <v>52</v>
      </c>
      <c r="C84">
        <v>2</v>
      </c>
      <c r="D84">
        <v>90</v>
      </c>
      <c r="E84">
        <v>34</v>
      </c>
      <c r="F84">
        <v>88501</v>
      </c>
      <c r="G84">
        <v>3</v>
      </c>
      <c r="H84">
        <v>1</v>
      </c>
      <c r="I84">
        <v>105</v>
      </c>
      <c r="J84">
        <v>731</v>
      </c>
      <c r="K84">
        <v>20190504</v>
      </c>
      <c r="L84" s="78">
        <v>0.41666666666666669</v>
      </c>
      <c r="M84">
        <v>0</v>
      </c>
    </row>
    <row r="85" spans="1:13" x14ac:dyDescent="0.25">
      <c r="A85" t="s">
        <v>51</v>
      </c>
      <c r="B85" t="s">
        <v>52</v>
      </c>
      <c r="C85">
        <v>2</v>
      </c>
      <c r="D85">
        <v>90</v>
      </c>
      <c r="E85">
        <v>34</v>
      </c>
      <c r="F85">
        <v>88501</v>
      </c>
      <c r="G85">
        <v>3</v>
      </c>
      <c r="H85">
        <v>1</v>
      </c>
      <c r="I85">
        <v>105</v>
      </c>
      <c r="J85">
        <v>731</v>
      </c>
      <c r="K85">
        <v>20190504</v>
      </c>
      <c r="L85" s="78">
        <v>0.45833333333333331</v>
      </c>
      <c r="M85">
        <v>4</v>
      </c>
    </row>
    <row r="86" spans="1:13" x14ac:dyDescent="0.25">
      <c r="A86" t="s">
        <v>51</v>
      </c>
      <c r="B86" t="s">
        <v>52</v>
      </c>
      <c r="C86">
        <v>2</v>
      </c>
      <c r="D86">
        <v>90</v>
      </c>
      <c r="E86">
        <v>34</v>
      </c>
      <c r="F86">
        <v>88501</v>
      </c>
      <c r="G86">
        <v>3</v>
      </c>
      <c r="H86">
        <v>1</v>
      </c>
      <c r="I86">
        <v>105</v>
      </c>
      <c r="J86">
        <v>731</v>
      </c>
      <c r="K86">
        <v>20190504</v>
      </c>
      <c r="L86" s="78">
        <v>0.5</v>
      </c>
      <c r="M86">
        <v>4</v>
      </c>
    </row>
    <row r="87" spans="1:13" x14ac:dyDescent="0.25">
      <c r="A87" t="s">
        <v>51</v>
      </c>
      <c r="B87" t="s">
        <v>52</v>
      </c>
      <c r="C87">
        <v>2</v>
      </c>
      <c r="D87">
        <v>90</v>
      </c>
      <c r="E87">
        <v>34</v>
      </c>
      <c r="F87">
        <v>88501</v>
      </c>
      <c r="G87">
        <v>3</v>
      </c>
      <c r="H87">
        <v>1</v>
      </c>
      <c r="I87">
        <v>105</v>
      </c>
      <c r="J87">
        <v>731</v>
      </c>
      <c r="K87">
        <v>20190504</v>
      </c>
      <c r="L87" s="78">
        <v>0.54166666666666663</v>
      </c>
      <c r="M87">
        <v>1</v>
      </c>
    </row>
    <row r="88" spans="1:13" x14ac:dyDescent="0.25">
      <c r="A88" t="s">
        <v>51</v>
      </c>
      <c r="B88" t="s">
        <v>52</v>
      </c>
      <c r="C88">
        <v>2</v>
      </c>
      <c r="D88">
        <v>90</v>
      </c>
      <c r="E88">
        <v>34</v>
      </c>
      <c r="F88">
        <v>88501</v>
      </c>
      <c r="G88">
        <v>3</v>
      </c>
      <c r="H88">
        <v>1</v>
      </c>
      <c r="I88">
        <v>105</v>
      </c>
      <c r="J88">
        <v>731</v>
      </c>
      <c r="K88">
        <v>20190504</v>
      </c>
      <c r="L88" s="78">
        <v>0.58333333333333337</v>
      </c>
      <c r="M88">
        <v>0</v>
      </c>
    </row>
    <row r="89" spans="1:13" x14ac:dyDescent="0.25">
      <c r="A89" t="s">
        <v>51</v>
      </c>
      <c r="B89" t="s">
        <v>52</v>
      </c>
      <c r="C89">
        <v>2</v>
      </c>
      <c r="D89">
        <v>90</v>
      </c>
      <c r="E89">
        <v>34</v>
      </c>
      <c r="F89">
        <v>88501</v>
      </c>
      <c r="G89">
        <v>3</v>
      </c>
      <c r="H89">
        <v>1</v>
      </c>
      <c r="I89">
        <v>105</v>
      </c>
      <c r="J89">
        <v>731</v>
      </c>
      <c r="K89">
        <v>20190504</v>
      </c>
      <c r="L89" s="78">
        <v>0.625</v>
      </c>
      <c r="M89">
        <v>1</v>
      </c>
    </row>
    <row r="90" spans="1:13" x14ac:dyDescent="0.25">
      <c r="A90" t="s">
        <v>51</v>
      </c>
      <c r="B90" t="s">
        <v>52</v>
      </c>
      <c r="C90">
        <v>2</v>
      </c>
      <c r="D90">
        <v>90</v>
      </c>
      <c r="E90">
        <v>34</v>
      </c>
      <c r="F90">
        <v>88501</v>
      </c>
      <c r="G90">
        <v>3</v>
      </c>
      <c r="H90">
        <v>1</v>
      </c>
      <c r="I90">
        <v>105</v>
      </c>
      <c r="J90">
        <v>731</v>
      </c>
      <c r="K90">
        <v>20190504</v>
      </c>
      <c r="L90" s="78">
        <v>0.66666666666666663</v>
      </c>
      <c r="M90">
        <v>2</v>
      </c>
    </row>
    <row r="91" spans="1:13" x14ac:dyDescent="0.25">
      <c r="A91" t="s">
        <v>51</v>
      </c>
      <c r="B91" t="s">
        <v>52</v>
      </c>
      <c r="C91">
        <v>2</v>
      </c>
      <c r="D91">
        <v>90</v>
      </c>
      <c r="E91">
        <v>34</v>
      </c>
      <c r="F91">
        <v>88501</v>
      </c>
      <c r="G91">
        <v>3</v>
      </c>
      <c r="H91">
        <v>1</v>
      </c>
      <c r="I91">
        <v>105</v>
      </c>
      <c r="J91">
        <v>731</v>
      </c>
      <c r="K91">
        <v>20190504</v>
      </c>
      <c r="L91" s="78">
        <v>0.70833333333333337</v>
      </c>
      <c r="M91">
        <v>2</v>
      </c>
    </row>
    <row r="92" spans="1:13" x14ac:dyDescent="0.25">
      <c r="A92" t="s">
        <v>51</v>
      </c>
      <c r="B92" t="s">
        <v>52</v>
      </c>
      <c r="C92">
        <v>2</v>
      </c>
      <c r="D92">
        <v>90</v>
      </c>
      <c r="E92">
        <v>34</v>
      </c>
      <c r="F92">
        <v>88501</v>
      </c>
      <c r="G92">
        <v>3</v>
      </c>
      <c r="H92">
        <v>1</v>
      </c>
      <c r="I92">
        <v>105</v>
      </c>
      <c r="J92">
        <v>731</v>
      </c>
      <c r="K92">
        <v>20190504</v>
      </c>
      <c r="L92" s="78">
        <v>0.75</v>
      </c>
      <c r="M92">
        <v>2</v>
      </c>
    </row>
    <row r="93" spans="1:13" x14ac:dyDescent="0.25">
      <c r="A93" t="s">
        <v>51</v>
      </c>
      <c r="B93" t="s">
        <v>52</v>
      </c>
      <c r="C93">
        <v>2</v>
      </c>
      <c r="D93">
        <v>90</v>
      </c>
      <c r="E93">
        <v>34</v>
      </c>
      <c r="F93">
        <v>88501</v>
      </c>
      <c r="G93">
        <v>3</v>
      </c>
      <c r="H93">
        <v>1</v>
      </c>
      <c r="I93">
        <v>105</v>
      </c>
      <c r="J93">
        <v>731</v>
      </c>
      <c r="K93">
        <v>20190504</v>
      </c>
      <c r="L93" s="78">
        <v>0.79166666666666663</v>
      </c>
      <c r="M93">
        <v>1</v>
      </c>
    </row>
    <row r="94" spans="1:13" x14ac:dyDescent="0.25">
      <c r="A94" t="s">
        <v>51</v>
      </c>
      <c r="B94" t="s">
        <v>52</v>
      </c>
      <c r="C94">
        <v>2</v>
      </c>
      <c r="D94">
        <v>90</v>
      </c>
      <c r="E94">
        <v>34</v>
      </c>
      <c r="F94">
        <v>88501</v>
      </c>
      <c r="G94">
        <v>3</v>
      </c>
      <c r="H94">
        <v>1</v>
      </c>
      <c r="I94">
        <v>105</v>
      </c>
      <c r="J94">
        <v>731</v>
      </c>
      <c r="K94">
        <v>20190504</v>
      </c>
      <c r="L94" s="78">
        <v>0.83333333333333337</v>
      </c>
      <c r="M94">
        <v>3</v>
      </c>
    </row>
    <row r="95" spans="1:13" x14ac:dyDescent="0.25">
      <c r="A95" t="s">
        <v>51</v>
      </c>
      <c r="B95" t="s">
        <v>52</v>
      </c>
      <c r="C95">
        <v>2</v>
      </c>
      <c r="D95">
        <v>90</v>
      </c>
      <c r="E95">
        <v>34</v>
      </c>
      <c r="F95">
        <v>88501</v>
      </c>
      <c r="G95">
        <v>3</v>
      </c>
      <c r="H95">
        <v>1</v>
      </c>
      <c r="I95">
        <v>105</v>
      </c>
      <c r="J95">
        <v>731</v>
      </c>
      <c r="K95">
        <v>20190504</v>
      </c>
      <c r="L95" s="78">
        <v>0.875</v>
      </c>
      <c r="M95">
        <v>0</v>
      </c>
    </row>
    <row r="96" spans="1:13" x14ac:dyDescent="0.25">
      <c r="A96" t="s">
        <v>51</v>
      </c>
      <c r="B96" t="s">
        <v>52</v>
      </c>
      <c r="C96">
        <v>2</v>
      </c>
      <c r="D96">
        <v>90</v>
      </c>
      <c r="E96">
        <v>34</v>
      </c>
      <c r="F96">
        <v>88501</v>
      </c>
      <c r="G96">
        <v>3</v>
      </c>
      <c r="H96">
        <v>1</v>
      </c>
      <c r="I96">
        <v>105</v>
      </c>
      <c r="J96">
        <v>731</v>
      </c>
      <c r="K96">
        <v>20190504</v>
      </c>
      <c r="L96" s="78">
        <v>0.91666666666666663</v>
      </c>
      <c r="M96">
        <v>-4</v>
      </c>
    </row>
    <row r="97" spans="1:13" x14ac:dyDescent="0.25">
      <c r="A97" t="s">
        <v>51</v>
      </c>
      <c r="B97" t="s">
        <v>52</v>
      </c>
      <c r="C97">
        <v>2</v>
      </c>
      <c r="D97">
        <v>90</v>
      </c>
      <c r="E97">
        <v>34</v>
      </c>
      <c r="F97">
        <v>88501</v>
      </c>
      <c r="G97">
        <v>3</v>
      </c>
      <c r="H97">
        <v>1</v>
      </c>
      <c r="I97">
        <v>105</v>
      </c>
      <c r="J97">
        <v>731</v>
      </c>
      <c r="K97">
        <v>20190504</v>
      </c>
      <c r="L97" s="78">
        <v>0.95833333333333337</v>
      </c>
      <c r="M97">
        <v>-3</v>
      </c>
    </row>
    <row r="98" spans="1:13" x14ac:dyDescent="0.25">
      <c r="A98" t="s">
        <v>51</v>
      </c>
      <c r="B98" t="s">
        <v>52</v>
      </c>
      <c r="C98">
        <v>2</v>
      </c>
      <c r="D98">
        <v>90</v>
      </c>
      <c r="E98">
        <v>34</v>
      </c>
      <c r="F98">
        <v>88501</v>
      </c>
      <c r="G98">
        <v>3</v>
      </c>
      <c r="H98">
        <v>1</v>
      </c>
      <c r="I98">
        <v>105</v>
      </c>
      <c r="J98">
        <v>731</v>
      </c>
      <c r="K98">
        <v>20190505</v>
      </c>
      <c r="L98" s="78">
        <v>0</v>
      </c>
      <c r="M98">
        <v>1</v>
      </c>
    </row>
    <row r="99" spans="1:13" x14ac:dyDescent="0.25">
      <c r="A99" t="s">
        <v>51</v>
      </c>
      <c r="B99" t="s">
        <v>52</v>
      </c>
      <c r="C99">
        <v>2</v>
      </c>
      <c r="D99">
        <v>90</v>
      </c>
      <c r="E99">
        <v>34</v>
      </c>
      <c r="F99">
        <v>88501</v>
      </c>
      <c r="G99">
        <v>3</v>
      </c>
      <c r="H99">
        <v>1</v>
      </c>
      <c r="I99">
        <v>105</v>
      </c>
      <c r="J99">
        <v>731</v>
      </c>
      <c r="K99">
        <v>20190505</v>
      </c>
      <c r="L99" s="78">
        <v>4.1666666666666664E-2</v>
      </c>
      <c r="M99">
        <v>5</v>
      </c>
    </row>
    <row r="100" spans="1:13" x14ac:dyDescent="0.25">
      <c r="A100" t="s">
        <v>51</v>
      </c>
      <c r="B100" t="s">
        <v>52</v>
      </c>
      <c r="C100">
        <v>2</v>
      </c>
      <c r="D100">
        <v>90</v>
      </c>
      <c r="E100">
        <v>34</v>
      </c>
      <c r="F100">
        <v>88501</v>
      </c>
      <c r="G100">
        <v>3</v>
      </c>
      <c r="H100">
        <v>1</v>
      </c>
      <c r="I100">
        <v>105</v>
      </c>
      <c r="J100">
        <v>731</v>
      </c>
      <c r="K100">
        <v>20190505</v>
      </c>
      <c r="L100" s="78">
        <v>8.3333333333333329E-2</v>
      </c>
      <c r="M100">
        <v>7</v>
      </c>
    </row>
    <row r="101" spans="1:13" x14ac:dyDescent="0.25">
      <c r="A101" t="s">
        <v>51</v>
      </c>
      <c r="B101" t="s">
        <v>52</v>
      </c>
      <c r="C101">
        <v>2</v>
      </c>
      <c r="D101">
        <v>90</v>
      </c>
      <c r="E101">
        <v>34</v>
      </c>
      <c r="F101">
        <v>88501</v>
      </c>
      <c r="G101">
        <v>3</v>
      </c>
      <c r="H101">
        <v>1</v>
      </c>
      <c r="I101">
        <v>105</v>
      </c>
      <c r="J101">
        <v>731</v>
      </c>
      <c r="K101">
        <v>20190505</v>
      </c>
      <c r="L101" s="78">
        <v>0.125</v>
      </c>
      <c r="M101">
        <v>5</v>
      </c>
    </row>
    <row r="102" spans="1:13" x14ac:dyDescent="0.25">
      <c r="A102" t="s">
        <v>51</v>
      </c>
      <c r="B102" t="s">
        <v>52</v>
      </c>
      <c r="C102">
        <v>2</v>
      </c>
      <c r="D102">
        <v>90</v>
      </c>
      <c r="E102">
        <v>34</v>
      </c>
      <c r="F102">
        <v>88501</v>
      </c>
      <c r="G102">
        <v>3</v>
      </c>
      <c r="H102">
        <v>1</v>
      </c>
      <c r="I102">
        <v>105</v>
      </c>
      <c r="J102">
        <v>731</v>
      </c>
      <c r="K102">
        <v>20190505</v>
      </c>
      <c r="L102" s="78">
        <v>0.16666666666666666</v>
      </c>
      <c r="M102">
        <v>2</v>
      </c>
    </row>
    <row r="103" spans="1:13" x14ac:dyDescent="0.25">
      <c r="A103" t="s">
        <v>51</v>
      </c>
      <c r="B103" t="s">
        <v>52</v>
      </c>
      <c r="C103">
        <v>2</v>
      </c>
      <c r="D103">
        <v>90</v>
      </c>
      <c r="E103">
        <v>34</v>
      </c>
      <c r="F103">
        <v>88501</v>
      </c>
      <c r="G103">
        <v>3</v>
      </c>
      <c r="H103">
        <v>1</v>
      </c>
      <c r="I103">
        <v>105</v>
      </c>
      <c r="J103">
        <v>731</v>
      </c>
      <c r="K103">
        <v>20190505</v>
      </c>
      <c r="L103" s="78">
        <v>0.20833333333333334</v>
      </c>
      <c r="M103">
        <v>3</v>
      </c>
    </row>
    <row r="104" spans="1:13" x14ac:dyDescent="0.25">
      <c r="A104" t="s">
        <v>51</v>
      </c>
      <c r="B104" t="s">
        <v>52</v>
      </c>
      <c r="C104">
        <v>2</v>
      </c>
      <c r="D104">
        <v>90</v>
      </c>
      <c r="E104">
        <v>34</v>
      </c>
      <c r="F104">
        <v>88501</v>
      </c>
      <c r="G104">
        <v>3</v>
      </c>
      <c r="H104">
        <v>1</v>
      </c>
      <c r="I104">
        <v>105</v>
      </c>
      <c r="J104">
        <v>731</v>
      </c>
      <c r="K104">
        <v>20190505</v>
      </c>
      <c r="L104" s="78">
        <v>0.25</v>
      </c>
      <c r="M104">
        <v>2</v>
      </c>
    </row>
    <row r="105" spans="1:13" x14ac:dyDescent="0.25">
      <c r="A105" t="s">
        <v>51</v>
      </c>
      <c r="B105" t="s">
        <v>52</v>
      </c>
      <c r="C105">
        <v>2</v>
      </c>
      <c r="D105">
        <v>90</v>
      </c>
      <c r="E105">
        <v>34</v>
      </c>
      <c r="F105">
        <v>88501</v>
      </c>
      <c r="G105">
        <v>3</v>
      </c>
      <c r="H105">
        <v>1</v>
      </c>
      <c r="I105">
        <v>105</v>
      </c>
      <c r="J105">
        <v>731</v>
      </c>
      <c r="K105">
        <v>20190505</v>
      </c>
      <c r="L105" s="78">
        <v>0.29166666666666669</v>
      </c>
      <c r="M105">
        <v>1</v>
      </c>
    </row>
    <row r="106" spans="1:13" x14ac:dyDescent="0.25">
      <c r="A106" t="s">
        <v>51</v>
      </c>
      <c r="B106" t="s">
        <v>52</v>
      </c>
      <c r="C106">
        <v>2</v>
      </c>
      <c r="D106">
        <v>90</v>
      </c>
      <c r="E106">
        <v>34</v>
      </c>
      <c r="F106">
        <v>88501</v>
      </c>
      <c r="G106">
        <v>3</v>
      </c>
      <c r="H106">
        <v>1</v>
      </c>
      <c r="I106">
        <v>105</v>
      </c>
      <c r="J106">
        <v>731</v>
      </c>
      <c r="K106">
        <v>20190505</v>
      </c>
      <c r="L106" s="78">
        <v>0.33333333333333331</v>
      </c>
      <c r="M106">
        <v>3</v>
      </c>
    </row>
    <row r="107" spans="1:13" x14ac:dyDescent="0.25">
      <c r="A107" t="s">
        <v>51</v>
      </c>
      <c r="B107" t="s">
        <v>52</v>
      </c>
      <c r="C107">
        <v>2</v>
      </c>
      <c r="D107">
        <v>90</v>
      </c>
      <c r="E107">
        <v>34</v>
      </c>
      <c r="F107">
        <v>88501</v>
      </c>
      <c r="G107">
        <v>3</v>
      </c>
      <c r="H107">
        <v>1</v>
      </c>
      <c r="I107">
        <v>105</v>
      </c>
      <c r="J107">
        <v>731</v>
      </c>
      <c r="K107">
        <v>20190505</v>
      </c>
      <c r="L107" s="78">
        <v>0.375</v>
      </c>
      <c r="M107">
        <v>2</v>
      </c>
    </row>
    <row r="108" spans="1:13" x14ac:dyDescent="0.25">
      <c r="A108" t="s">
        <v>51</v>
      </c>
      <c r="B108" t="s">
        <v>52</v>
      </c>
      <c r="C108">
        <v>2</v>
      </c>
      <c r="D108">
        <v>90</v>
      </c>
      <c r="E108">
        <v>34</v>
      </c>
      <c r="F108">
        <v>88501</v>
      </c>
      <c r="G108">
        <v>3</v>
      </c>
      <c r="H108">
        <v>1</v>
      </c>
      <c r="I108">
        <v>105</v>
      </c>
      <c r="J108">
        <v>731</v>
      </c>
      <c r="K108">
        <v>20190505</v>
      </c>
      <c r="L108" s="78">
        <v>0.41666666666666669</v>
      </c>
      <c r="M108">
        <v>0</v>
      </c>
    </row>
    <row r="109" spans="1:13" x14ac:dyDescent="0.25">
      <c r="A109" t="s">
        <v>51</v>
      </c>
      <c r="B109" t="s">
        <v>52</v>
      </c>
      <c r="C109">
        <v>2</v>
      </c>
      <c r="D109">
        <v>90</v>
      </c>
      <c r="E109">
        <v>34</v>
      </c>
      <c r="F109">
        <v>88501</v>
      </c>
      <c r="G109">
        <v>3</v>
      </c>
      <c r="H109">
        <v>1</v>
      </c>
      <c r="I109">
        <v>105</v>
      </c>
      <c r="J109">
        <v>731</v>
      </c>
      <c r="K109">
        <v>20190505</v>
      </c>
      <c r="L109" s="78">
        <v>0.45833333333333331</v>
      </c>
      <c r="M109">
        <v>1</v>
      </c>
    </row>
    <row r="110" spans="1:13" x14ac:dyDescent="0.25">
      <c r="A110" t="s">
        <v>51</v>
      </c>
      <c r="B110" t="s">
        <v>52</v>
      </c>
      <c r="C110">
        <v>2</v>
      </c>
      <c r="D110">
        <v>90</v>
      </c>
      <c r="E110">
        <v>34</v>
      </c>
      <c r="F110">
        <v>88501</v>
      </c>
      <c r="G110">
        <v>3</v>
      </c>
      <c r="H110">
        <v>1</v>
      </c>
      <c r="I110">
        <v>105</v>
      </c>
      <c r="J110">
        <v>731</v>
      </c>
      <c r="K110">
        <v>20190505</v>
      </c>
      <c r="L110" s="78">
        <v>0.5</v>
      </c>
      <c r="M110">
        <v>1</v>
      </c>
    </row>
    <row r="111" spans="1:13" x14ac:dyDescent="0.25">
      <c r="A111" t="s">
        <v>51</v>
      </c>
      <c r="B111" t="s">
        <v>52</v>
      </c>
      <c r="C111">
        <v>2</v>
      </c>
      <c r="D111">
        <v>90</v>
      </c>
      <c r="E111">
        <v>34</v>
      </c>
      <c r="F111">
        <v>88501</v>
      </c>
      <c r="G111">
        <v>3</v>
      </c>
      <c r="H111">
        <v>1</v>
      </c>
      <c r="I111">
        <v>105</v>
      </c>
      <c r="J111">
        <v>731</v>
      </c>
      <c r="K111">
        <v>20190505</v>
      </c>
      <c r="L111" s="78">
        <v>0.54166666666666663</v>
      </c>
      <c r="M111">
        <v>2</v>
      </c>
    </row>
    <row r="112" spans="1:13" x14ac:dyDescent="0.25">
      <c r="A112" t="s">
        <v>51</v>
      </c>
      <c r="B112" t="s">
        <v>52</v>
      </c>
      <c r="C112">
        <v>2</v>
      </c>
      <c r="D112">
        <v>90</v>
      </c>
      <c r="E112">
        <v>34</v>
      </c>
      <c r="F112">
        <v>88501</v>
      </c>
      <c r="G112">
        <v>3</v>
      </c>
      <c r="H112">
        <v>1</v>
      </c>
      <c r="I112">
        <v>105</v>
      </c>
      <c r="J112">
        <v>731</v>
      </c>
      <c r="K112">
        <v>20190505</v>
      </c>
      <c r="L112" s="78">
        <v>0.58333333333333337</v>
      </c>
      <c r="M112">
        <v>2</v>
      </c>
    </row>
    <row r="113" spans="1:13" x14ac:dyDescent="0.25">
      <c r="A113" t="s">
        <v>51</v>
      </c>
      <c r="B113" t="s">
        <v>52</v>
      </c>
      <c r="C113">
        <v>2</v>
      </c>
      <c r="D113">
        <v>90</v>
      </c>
      <c r="E113">
        <v>34</v>
      </c>
      <c r="F113">
        <v>88501</v>
      </c>
      <c r="G113">
        <v>3</v>
      </c>
      <c r="H113">
        <v>1</v>
      </c>
      <c r="I113">
        <v>105</v>
      </c>
      <c r="J113">
        <v>731</v>
      </c>
      <c r="K113">
        <v>20190505</v>
      </c>
      <c r="L113" s="78">
        <v>0.625</v>
      </c>
      <c r="M113">
        <v>3</v>
      </c>
    </row>
    <row r="114" spans="1:13" x14ac:dyDescent="0.25">
      <c r="A114" t="s">
        <v>51</v>
      </c>
      <c r="B114" t="s">
        <v>52</v>
      </c>
      <c r="C114">
        <v>2</v>
      </c>
      <c r="D114">
        <v>90</v>
      </c>
      <c r="E114">
        <v>34</v>
      </c>
      <c r="F114">
        <v>88501</v>
      </c>
      <c r="G114">
        <v>3</v>
      </c>
      <c r="H114">
        <v>1</v>
      </c>
      <c r="I114">
        <v>105</v>
      </c>
      <c r="J114">
        <v>731</v>
      </c>
      <c r="K114">
        <v>20190505</v>
      </c>
      <c r="L114" s="78">
        <v>0.66666666666666663</v>
      </c>
      <c r="M114">
        <v>3</v>
      </c>
    </row>
    <row r="115" spans="1:13" x14ac:dyDescent="0.25">
      <c r="A115" t="s">
        <v>51</v>
      </c>
      <c r="B115" t="s">
        <v>52</v>
      </c>
      <c r="C115">
        <v>2</v>
      </c>
      <c r="D115">
        <v>90</v>
      </c>
      <c r="E115">
        <v>34</v>
      </c>
      <c r="F115">
        <v>88501</v>
      </c>
      <c r="G115">
        <v>3</v>
      </c>
      <c r="H115">
        <v>1</v>
      </c>
      <c r="I115">
        <v>105</v>
      </c>
      <c r="J115">
        <v>731</v>
      </c>
      <c r="K115">
        <v>20190505</v>
      </c>
      <c r="L115" s="78">
        <v>0.70833333333333337</v>
      </c>
      <c r="M115">
        <v>2</v>
      </c>
    </row>
    <row r="116" spans="1:13" x14ac:dyDescent="0.25">
      <c r="A116" t="s">
        <v>51</v>
      </c>
      <c r="B116" t="s">
        <v>52</v>
      </c>
      <c r="C116">
        <v>2</v>
      </c>
      <c r="D116">
        <v>90</v>
      </c>
      <c r="E116">
        <v>34</v>
      </c>
      <c r="F116">
        <v>88501</v>
      </c>
      <c r="G116">
        <v>3</v>
      </c>
      <c r="H116">
        <v>1</v>
      </c>
      <c r="I116">
        <v>105</v>
      </c>
      <c r="J116">
        <v>731</v>
      </c>
      <c r="K116">
        <v>20190505</v>
      </c>
      <c r="L116" s="78">
        <v>0.75</v>
      </c>
      <c r="M116">
        <v>1</v>
      </c>
    </row>
    <row r="117" spans="1:13" x14ac:dyDescent="0.25">
      <c r="A117" t="s">
        <v>51</v>
      </c>
      <c r="B117" t="s">
        <v>52</v>
      </c>
      <c r="C117">
        <v>2</v>
      </c>
      <c r="D117">
        <v>90</v>
      </c>
      <c r="E117">
        <v>34</v>
      </c>
      <c r="F117">
        <v>88501</v>
      </c>
      <c r="G117">
        <v>3</v>
      </c>
      <c r="H117">
        <v>1</v>
      </c>
      <c r="I117">
        <v>105</v>
      </c>
      <c r="J117">
        <v>731</v>
      </c>
      <c r="K117">
        <v>20190505</v>
      </c>
      <c r="L117" s="78">
        <v>0.79166666666666663</v>
      </c>
      <c r="M117">
        <v>1</v>
      </c>
    </row>
    <row r="118" spans="1:13" x14ac:dyDescent="0.25">
      <c r="A118" t="s">
        <v>51</v>
      </c>
      <c r="B118" t="s">
        <v>52</v>
      </c>
      <c r="C118">
        <v>2</v>
      </c>
      <c r="D118">
        <v>90</v>
      </c>
      <c r="E118">
        <v>34</v>
      </c>
      <c r="F118">
        <v>88501</v>
      </c>
      <c r="G118">
        <v>3</v>
      </c>
      <c r="H118">
        <v>1</v>
      </c>
      <c r="I118">
        <v>105</v>
      </c>
      <c r="J118">
        <v>731</v>
      </c>
      <c r="K118">
        <v>20190505</v>
      </c>
      <c r="L118" s="78">
        <v>0.83333333333333337</v>
      </c>
      <c r="M118">
        <v>2</v>
      </c>
    </row>
    <row r="119" spans="1:13" x14ac:dyDescent="0.25">
      <c r="A119" t="s">
        <v>51</v>
      </c>
      <c r="B119" t="s">
        <v>52</v>
      </c>
      <c r="C119">
        <v>2</v>
      </c>
      <c r="D119">
        <v>90</v>
      </c>
      <c r="E119">
        <v>34</v>
      </c>
      <c r="F119">
        <v>88501</v>
      </c>
      <c r="G119">
        <v>3</v>
      </c>
      <c r="H119">
        <v>1</v>
      </c>
      <c r="I119">
        <v>105</v>
      </c>
      <c r="J119">
        <v>731</v>
      </c>
      <c r="K119">
        <v>20190505</v>
      </c>
      <c r="L119" s="78">
        <v>0.875</v>
      </c>
      <c r="M119">
        <v>2</v>
      </c>
    </row>
    <row r="120" spans="1:13" x14ac:dyDescent="0.25">
      <c r="A120" t="s">
        <v>51</v>
      </c>
      <c r="B120" t="s">
        <v>52</v>
      </c>
      <c r="C120">
        <v>2</v>
      </c>
      <c r="D120">
        <v>90</v>
      </c>
      <c r="E120">
        <v>34</v>
      </c>
      <c r="F120">
        <v>88501</v>
      </c>
      <c r="G120">
        <v>3</v>
      </c>
      <c r="H120">
        <v>1</v>
      </c>
      <c r="I120">
        <v>105</v>
      </c>
      <c r="J120">
        <v>731</v>
      </c>
      <c r="K120">
        <v>20190505</v>
      </c>
      <c r="L120" s="78">
        <v>0.91666666666666663</v>
      </c>
      <c r="M120">
        <v>3</v>
      </c>
    </row>
    <row r="121" spans="1:13" x14ac:dyDescent="0.25">
      <c r="A121" t="s">
        <v>51</v>
      </c>
      <c r="B121" t="s">
        <v>52</v>
      </c>
      <c r="C121">
        <v>2</v>
      </c>
      <c r="D121">
        <v>90</v>
      </c>
      <c r="E121">
        <v>34</v>
      </c>
      <c r="F121">
        <v>88501</v>
      </c>
      <c r="G121">
        <v>3</v>
      </c>
      <c r="H121">
        <v>1</v>
      </c>
      <c r="I121">
        <v>105</v>
      </c>
      <c r="J121">
        <v>731</v>
      </c>
      <c r="K121">
        <v>20190505</v>
      </c>
      <c r="L121" s="78">
        <v>0.95833333333333337</v>
      </c>
      <c r="M121">
        <v>4</v>
      </c>
    </row>
    <row r="122" spans="1:13" x14ac:dyDescent="0.25">
      <c r="A122" t="s">
        <v>51</v>
      </c>
      <c r="B122" t="s">
        <v>52</v>
      </c>
      <c r="C122">
        <v>2</v>
      </c>
      <c r="D122">
        <v>90</v>
      </c>
      <c r="E122">
        <v>34</v>
      </c>
      <c r="F122">
        <v>88501</v>
      </c>
      <c r="G122">
        <v>3</v>
      </c>
      <c r="H122">
        <v>1</v>
      </c>
      <c r="I122">
        <v>105</v>
      </c>
      <c r="J122">
        <v>731</v>
      </c>
      <c r="K122">
        <v>20190506</v>
      </c>
      <c r="L122" s="78">
        <v>0</v>
      </c>
      <c r="M122">
        <v>2</v>
      </c>
    </row>
    <row r="123" spans="1:13" x14ac:dyDescent="0.25">
      <c r="A123" t="s">
        <v>51</v>
      </c>
      <c r="B123" t="s">
        <v>52</v>
      </c>
      <c r="C123">
        <v>2</v>
      </c>
      <c r="D123">
        <v>90</v>
      </c>
      <c r="E123">
        <v>34</v>
      </c>
      <c r="F123">
        <v>88501</v>
      </c>
      <c r="G123">
        <v>3</v>
      </c>
      <c r="H123">
        <v>1</v>
      </c>
      <c r="I123">
        <v>105</v>
      </c>
      <c r="J123">
        <v>731</v>
      </c>
      <c r="K123">
        <v>20190506</v>
      </c>
      <c r="L123" s="78">
        <v>4.1666666666666664E-2</v>
      </c>
      <c r="M123">
        <v>-1</v>
      </c>
    </row>
    <row r="124" spans="1:13" x14ac:dyDescent="0.25">
      <c r="A124" t="s">
        <v>51</v>
      </c>
      <c r="B124" t="s">
        <v>52</v>
      </c>
      <c r="C124">
        <v>2</v>
      </c>
      <c r="D124">
        <v>90</v>
      </c>
      <c r="E124">
        <v>34</v>
      </c>
      <c r="F124">
        <v>88501</v>
      </c>
      <c r="G124">
        <v>3</v>
      </c>
      <c r="H124">
        <v>1</v>
      </c>
      <c r="I124">
        <v>105</v>
      </c>
      <c r="J124">
        <v>731</v>
      </c>
      <c r="K124">
        <v>20190506</v>
      </c>
      <c r="L124" s="78">
        <v>8.3333333333333329E-2</v>
      </c>
      <c r="M124">
        <v>-1</v>
      </c>
    </row>
    <row r="125" spans="1:13" x14ac:dyDescent="0.25">
      <c r="A125" t="s">
        <v>51</v>
      </c>
      <c r="B125" t="s">
        <v>52</v>
      </c>
      <c r="C125">
        <v>2</v>
      </c>
      <c r="D125">
        <v>90</v>
      </c>
      <c r="E125">
        <v>34</v>
      </c>
      <c r="F125">
        <v>88501</v>
      </c>
      <c r="G125">
        <v>3</v>
      </c>
      <c r="H125">
        <v>1</v>
      </c>
      <c r="I125">
        <v>105</v>
      </c>
      <c r="J125">
        <v>731</v>
      </c>
      <c r="K125">
        <v>20190506</v>
      </c>
      <c r="L125" s="78">
        <v>0.125</v>
      </c>
      <c r="M125">
        <v>2</v>
      </c>
    </row>
    <row r="126" spans="1:13" x14ac:dyDescent="0.25">
      <c r="A126" t="s">
        <v>51</v>
      </c>
      <c r="B126" t="s">
        <v>52</v>
      </c>
      <c r="C126">
        <v>2</v>
      </c>
      <c r="D126">
        <v>90</v>
      </c>
      <c r="E126">
        <v>34</v>
      </c>
      <c r="F126">
        <v>88501</v>
      </c>
      <c r="G126">
        <v>3</v>
      </c>
      <c r="H126">
        <v>1</v>
      </c>
      <c r="I126">
        <v>105</v>
      </c>
      <c r="J126">
        <v>731</v>
      </c>
      <c r="K126">
        <v>20190506</v>
      </c>
      <c r="L126" s="78">
        <v>0.16666666666666666</v>
      </c>
      <c r="M126">
        <v>3</v>
      </c>
    </row>
    <row r="127" spans="1:13" x14ac:dyDescent="0.25">
      <c r="A127" t="s">
        <v>51</v>
      </c>
      <c r="B127" t="s">
        <v>52</v>
      </c>
      <c r="C127">
        <v>2</v>
      </c>
      <c r="D127">
        <v>90</v>
      </c>
      <c r="E127">
        <v>34</v>
      </c>
      <c r="F127">
        <v>88501</v>
      </c>
      <c r="G127">
        <v>3</v>
      </c>
      <c r="H127">
        <v>1</v>
      </c>
      <c r="I127">
        <v>105</v>
      </c>
      <c r="J127">
        <v>731</v>
      </c>
      <c r="K127">
        <v>20190506</v>
      </c>
      <c r="L127" s="78">
        <v>0.20833333333333334</v>
      </c>
      <c r="M127">
        <v>3</v>
      </c>
    </row>
    <row r="128" spans="1:13" x14ac:dyDescent="0.25">
      <c r="A128" t="s">
        <v>51</v>
      </c>
      <c r="B128" t="s">
        <v>52</v>
      </c>
      <c r="C128">
        <v>2</v>
      </c>
      <c r="D128">
        <v>90</v>
      </c>
      <c r="E128">
        <v>34</v>
      </c>
      <c r="F128">
        <v>88501</v>
      </c>
      <c r="G128">
        <v>3</v>
      </c>
      <c r="H128">
        <v>1</v>
      </c>
      <c r="I128">
        <v>105</v>
      </c>
      <c r="J128">
        <v>731</v>
      </c>
      <c r="K128">
        <v>20190506</v>
      </c>
      <c r="L128" s="78">
        <v>0.25</v>
      </c>
      <c r="M128">
        <v>3</v>
      </c>
    </row>
    <row r="129" spans="1:13" x14ac:dyDescent="0.25">
      <c r="A129" t="s">
        <v>51</v>
      </c>
      <c r="B129" t="s">
        <v>52</v>
      </c>
      <c r="C129">
        <v>2</v>
      </c>
      <c r="D129">
        <v>90</v>
      </c>
      <c r="E129">
        <v>34</v>
      </c>
      <c r="F129">
        <v>88501</v>
      </c>
      <c r="G129">
        <v>3</v>
      </c>
      <c r="H129">
        <v>1</v>
      </c>
      <c r="I129">
        <v>105</v>
      </c>
      <c r="J129">
        <v>731</v>
      </c>
      <c r="K129">
        <v>20190506</v>
      </c>
      <c r="L129" s="78">
        <v>0.29166666666666669</v>
      </c>
      <c r="M129">
        <v>3</v>
      </c>
    </row>
    <row r="130" spans="1:13" x14ac:dyDescent="0.25">
      <c r="A130" t="s">
        <v>51</v>
      </c>
      <c r="B130" t="s">
        <v>52</v>
      </c>
      <c r="C130">
        <v>2</v>
      </c>
      <c r="D130">
        <v>90</v>
      </c>
      <c r="E130">
        <v>34</v>
      </c>
      <c r="F130">
        <v>88501</v>
      </c>
      <c r="G130">
        <v>3</v>
      </c>
      <c r="H130">
        <v>1</v>
      </c>
      <c r="I130">
        <v>105</v>
      </c>
      <c r="J130">
        <v>731</v>
      </c>
      <c r="K130">
        <v>20190506</v>
      </c>
      <c r="L130" s="78">
        <v>0.33333333333333331</v>
      </c>
      <c r="M130">
        <v>7</v>
      </c>
    </row>
    <row r="131" spans="1:13" x14ac:dyDescent="0.25">
      <c r="A131" t="s">
        <v>51</v>
      </c>
      <c r="B131" t="s">
        <v>52</v>
      </c>
      <c r="C131">
        <v>2</v>
      </c>
      <c r="D131">
        <v>90</v>
      </c>
      <c r="E131">
        <v>34</v>
      </c>
      <c r="F131">
        <v>88501</v>
      </c>
      <c r="G131">
        <v>3</v>
      </c>
      <c r="H131">
        <v>1</v>
      </c>
      <c r="I131">
        <v>105</v>
      </c>
      <c r="J131">
        <v>731</v>
      </c>
      <c r="K131">
        <v>20190506</v>
      </c>
      <c r="L131" s="78">
        <v>0.375</v>
      </c>
      <c r="M131">
        <v>6</v>
      </c>
    </row>
    <row r="132" spans="1:13" x14ac:dyDescent="0.25">
      <c r="A132" t="s">
        <v>51</v>
      </c>
      <c r="B132" t="s">
        <v>52</v>
      </c>
      <c r="C132">
        <v>2</v>
      </c>
      <c r="D132">
        <v>90</v>
      </c>
      <c r="E132">
        <v>34</v>
      </c>
      <c r="F132">
        <v>88501</v>
      </c>
      <c r="G132">
        <v>3</v>
      </c>
      <c r="H132">
        <v>1</v>
      </c>
      <c r="I132">
        <v>105</v>
      </c>
      <c r="J132">
        <v>731</v>
      </c>
      <c r="K132">
        <v>20190506</v>
      </c>
      <c r="L132" s="78">
        <v>0.41666666666666669</v>
      </c>
      <c r="M132">
        <v>4</v>
      </c>
    </row>
    <row r="133" spans="1:13" x14ac:dyDescent="0.25">
      <c r="A133" t="s">
        <v>51</v>
      </c>
      <c r="B133" t="s">
        <v>52</v>
      </c>
      <c r="C133">
        <v>2</v>
      </c>
      <c r="D133">
        <v>90</v>
      </c>
      <c r="E133">
        <v>34</v>
      </c>
      <c r="F133">
        <v>88501</v>
      </c>
      <c r="G133">
        <v>3</v>
      </c>
      <c r="H133">
        <v>1</v>
      </c>
      <c r="I133">
        <v>105</v>
      </c>
      <c r="J133">
        <v>731</v>
      </c>
      <c r="K133">
        <v>20190506</v>
      </c>
      <c r="L133" s="78">
        <v>0.45833333333333331</v>
      </c>
      <c r="M133">
        <v>2</v>
      </c>
    </row>
    <row r="134" spans="1:13" x14ac:dyDescent="0.25">
      <c r="A134" t="s">
        <v>51</v>
      </c>
      <c r="B134" t="s">
        <v>52</v>
      </c>
      <c r="C134">
        <v>2</v>
      </c>
      <c r="D134">
        <v>90</v>
      </c>
      <c r="E134">
        <v>34</v>
      </c>
      <c r="F134">
        <v>88501</v>
      </c>
      <c r="G134">
        <v>3</v>
      </c>
      <c r="H134">
        <v>1</v>
      </c>
      <c r="I134">
        <v>105</v>
      </c>
      <c r="J134">
        <v>731</v>
      </c>
      <c r="K134">
        <v>20190506</v>
      </c>
      <c r="L134" s="78">
        <v>0.5</v>
      </c>
      <c r="M134">
        <v>2</v>
      </c>
    </row>
    <row r="135" spans="1:13" x14ac:dyDescent="0.25">
      <c r="A135" t="s">
        <v>51</v>
      </c>
      <c r="B135" t="s">
        <v>52</v>
      </c>
      <c r="C135">
        <v>2</v>
      </c>
      <c r="D135">
        <v>90</v>
      </c>
      <c r="E135">
        <v>34</v>
      </c>
      <c r="F135">
        <v>88501</v>
      </c>
      <c r="G135">
        <v>3</v>
      </c>
      <c r="H135">
        <v>1</v>
      </c>
      <c r="I135">
        <v>105</v>
      </c>
      <c r="J135">
        <v>731</v>
      </c>
      <c r="K135">
        <v>20190506</v>
      </c>
      <c r="L135" s="78">
        <v>0.54166666666666663</v>
      </c>
      <c r="M135">
        <v>6</v>
      </c>
    </row>
    <row r="136" spans="1:13" x14ac:dyDescent="0.25">
      <c r="A136" t="s">
        <v>51</v>
      </c>
      <c r="B136" t="s">
        <v>52</v>
      </c>
      <c r="C136">
        <v>2</v>
      </c>
      <c r="D136">
        <v>90</v>
      </c>
      <c r="E136">
        <v>34</v>
      </c>
      <c r="F136">
        <v>88501</v>
      </c>
      <c r="G136">
        <v>3</v>
      </c>
      <c r="H136">
        <v>1</v>
      </c>
      <c r="I136">
        <v>105</v>
      </c>
      <c r="J136">
        <v>731</v>
      </c>
      <c r="K136">
        <v>20190506</v>
      </c>
      <c r="L136" s="78">
        <v>0.58333333333333337</v>
      </c>
      <c r="M136">
        <v>2</v>
      </c>
    </row>
    <row r="137" spans="1:13" x14ac:dyDescent="0.25">
      <c r="A137" t="s">
        <v>51</v>
      </c>
      <c r="B137" t="s">
        <v>52</v>
      </c>
      <c r="C137">
        <v>2</v>
      </c>
      <c r="D137">
        <v>90</v>
      </c>
      <c r="E137">
        <v>34</v>
      </c>
      <c r="F137">
        <v>88501</v>
      </c>
      <c r="G137">
        <v>3</v>
      </c>
      <c r="H137">
        <v>1</v>
      </c>
      <c r="I137">
        <v>105</v>
      </c>
      <c r="J137">
        <v>731</v>
      </c>
      <c r="K137">
        <v>20190506</v>
      </c>
      <c r="L137" s="78">
        <v>0.625</v>
      </c>
      <c r="M137">
        <v>-1</v>
      </c>
    </row>
    <row r="138" spans="1:13" x14ac:dyDescent="0.25">
      <c r="A138" t="s">
        <v>51</v>
      </c>
      <c r="B138" t="s">
        <v>52</v>
      </c>
      <c r="C138">
        <v>2</v>
      </c>
      <c r="D138">
        <v>90</v>
      </c>
      <c r="E138">
        <v>34</v>
      </c>
      <c r="F138">
        <v>88501</v>
      </c>
      <c r="G138">
        <v>3</v>
      </c>
      <c r="H138">
        <v>1</v>
      </c>
      <c r="I138">
        <v>105</v>
      </c>
      <c r="J138">
        <v>731</v>
      </c>
      <c r="K138">
        <v>20190506</v>
      </c>
      <c r="L138" s="78">
        <v>0.66666666666666663</v>
      </c>
      <c r="M138">
        <v>2</v>
      </c>
    </row>
    <row r="139" spans="1:13" x14ac:dyDescent="0.25">
      <c r="A139" t="s">
        <v>51</v>
      </c>
      <c r="B139" t="s">
        <v>52</v>
      </c>
      <c r="C139">
        <v>2</v>
      </c>
      <c r="D139">
        <v>90</v>
      </c>
      <c r="E139">
        <v>34</v>
      </c>
      <c r="F139">
        <v>88501</v>
      </c>
      <c r="G139">
        <v>3</v>
      </c>
      <c r="H139">
        <v>1</v>
      </c>
      <c r="I139">
        <v>105</v>
      </c>
      <c r="J139">
        <v>731</v>
      </c>
      <c r="K139">
        <v>20190506</v>
      </c>
      <c r="L139" s="78">
        <v>0.70833333333333337</v>
      </c>
      <c r="M139">
        <v>3</v>
      </c>
    </row>
    <row r="140" spans="1:13" x14ac:dyDescent="0.25">
      <c r="A140" t="s">
        <v>51</v>
      </c>
      <c r="B140" t="s">
        <v>52</v>
      </c>
      <c r="C140">
        <v>2</v>
      </c>
      <c r="D140">
        <v>90</v>
      </c>
      <c r="E140">
        <v>34</v>
      </c>
      <c r="F140">
        <v>88501</v>
      </c>
      <c r="G140">
        <v>3</v>
      </c>
      <c r="H140">
        <v>1</v>
      </c>
      <c r="I140">
        <v>105</v>
      </c>
      <c r="J140">
        <v>731</v>
      </c>
      <c r="K140">
        <v>20190506</v>
      </c>
      <c r="L140" s="78">
        <v>0.75</v>
      </c>
      <c r="M140">
        <v>4</v>
      </c>
    </row>
    <row r="141" spans="1:13" x14ac:dyDescent="0.25">
      <c r="A141" t="s">
        <v>51</v>
      </c>
      <c r="B141" t="s">
        <v>52</v>
      </c>
      <c r="C141">
        <v>2</v>
      </c>
      <c r="D141">
        <v>90</v>
      </c>
      <c r="E141">
        <v>34</v>
      </c>
      <c r="F141">
        <v>88501</v>
      </c>
      <c r="G141">
        <v>3</v>
      </c>
      <c r="H141">
        <v>1</v>
      </c>
      <c r="I141">
        <v>105</v>
      </c>
      <c r="J141">
        <v>731</v>
      </c>
      <c r="K141">
        <v>20190506</v>
      </c>
      <c r="L141" s="78">
        <v>0.79166666666666663</v>
      </c>
      <c r="M141">
        <v>3</v>
      </c>
    </row>
    <row r="142" spans="1:13" x14ac:dyDescent="0.25">
      <c r="A142" t="s">
        <v>51</v>
      </c>
      <c r="B142" t="s">
        <v>52</v>
      </c>
      <c r="C142">
        <v>2</v>
      </c>
      <c r="D142">
        <v>90</v>
      </c>
      <c r="E142">
        <v>34</v>
      </c>
      <c r="F142">
        <v>88501</v>
      </c>
      <c r="G142">
        <v>3</v>
      </c>
      <c r="H142">
        <v>1</v>
      </c>
      <c r="I142">
        <v>105</v>
      </c>
      <c r="J142">
        <v>731</v>
      </c>
      <c r="K142">
        <v>20190506</v>
      </c>
      <c r="L142" s="78">
        <v>0.83333333333333337</v>
      </c>
      <c r="M142">
        <v>3</v>
      </c>
    </row>
    <row r="143" spans="1:13" x14ac:dyDescent="0.25">
      <c r="A143" t="s">
        <v>51</v>
      </c>
      <c r="B143" t="s">
        <v>52</v>
      </c>
      <c r="C143">
        <v>2</v>
      </c>
      <c r="D143">
        <v>90</v>
      </c>
      <c r="E143">
        <v>34</v>
      </c>
      <c r="F143">
        <v>88501</v>
      </c>
      <c r="G143">
        <v>3</v>
      </c>
      <c r="H143">
        <v>1</v>
      </c>
      <c r="I143">
        <v>105</v>
      </c>
      <c r="J143">
        <v>731</v>
      </c>
      <c r="K143">
        <v>20190506</v>
      </c>
      <c r="L143" s="78">
        <v>0.875</v>
      </c>
      <c r="M143">
        <v>2</v>
      </c>
    </row>
    <row r="144" spans="1:13" x14ac:dyDescent="0.25">
      <c r="A144" t="s">
        <v>51</v>
      </c>
      <c r="B144" t="s">
        <v>52</v>
      </c>
      <c r="C144">
        <v>2</v>
      </c>
      <c r="D144">
        <v>90</v>
      </c>
      <c r="E144">
        <v>34</v>
      </c>
      <c r="F144">
        <v>88501</v>
      </c>
      <c r="G144">
        <v>3</v>
      </c>
      <c r="H144">
        <v>1</v>
      </c>
      <c r="I144">
        <v>105</v>
      </c>
      <c r="J144">
        <v>731</v>
      </c>
      <c r="K144">
        <v>20190506</v>
      </c>
      <c r="L144" s="78">
        <v>0.91666666666666663</v>
      </c>
      <c r="M144">
        <v>1</v>
      </c>
    </row>
    <row r="145" spans="1:14" x14ac:dyDescent="0.25">
      <c r="A145" t="s">
        <v>51</v>
      </c>
      <c r="B145" t="s">
        <v>52</v>
      </c>
      <c r="C145">
        <v>2</v>
      </c>
      <c r="D145">
        <v>90</v>
      </c>
      <c r="E145">
        <v>34</v>
      </c>
      <c r="F145">
        <v>88501</v>
      </c>
      <c r="G145">
        <v>3</v>
      </c>
      <c r="H145">
        <v>1</v>
      </c>
      <c r="I145">
        <v>105</v>
      </c>
      <c r="J145">
        <v>731</v>
      </c>
      <c r="K145">
        <v>20190506</v>
      </c>
      <c r="L145" s="78">
        <v>0.95833333333333337</v>
      </c>
      <c r="M145">
        <v>2</v>
      </c>
    </row>
    <row r="146" spans="1:14" x14ac:dyDescent="0.25">
      <c r="A146" t="s">
        <v>51</v>
      </c>
      <c r="B146" t="s">
        <v>52</v>
      </c>
      <c r="C146">
        <v>2</v>
      </c>
      <c r="D146">
        <v>90</v>
      </c>
      <c r="E146">
        <v>34</v>
      </c>
      <c r="F146">
        <v>88501</v>
      </c>
      <c r="G146">
        <v>3</v>
      </c>
      <c r="H146">
        <v>1</v>
      </c>
      <c r="I146">
        <v>105</v>
      </c>
      <c r="J146">
        <v>731</v>
      </c>
      <c r="K146">
        <v>20190507</v>
      </c>
      <c r="L146" s="78">
        <v>0</v>
      </c>
      <c r="M146">
        <v>3</v>
      </c>
    </row>
    <row r="147" spans="1:14" x14ac:dyDescent="0.25">
      <c r="A147" t="s">
        <v>51</v>
      </c>
      <c r="B147" t="s">
        <v>52</v>
      </c>
      <c r="C147">
        <v>2</v>
      </c>
      <c r="D147">
        <v>90</v>
      </c>
      <c r="E147">
        <v>34</v>
      </c>
      <c r="F147">
        <v>88501</v>
      </c>
      <c r="G147">
        <v>3</v>
      </c>
      <c r="H147">
        <v>1</v>
      </c>
      <c r="I147">
        <v>105</v>
      </c>
      <c r="J147">
        <v>731</v>
      </c>
      <c r="K147">
        <v>20190507</v>
      </c>
      <c r="L147" s="78">
        <v>4.1666666666666664E-2</v>
      </c>
      <c r="M147">
        <v>4</v>
      </c>
    </row>
    <row r="148" spans="1:14" x14ac:dyDescent="0.25">
      <c r="A148" t="s">
        <v>51</v>
      </c>
      <c r="B148" t="s">
        <v>52</v>
      </c>
      <c r="C148">
        <v>2</v>
      </c>
      <c r="D148">
        <v>90</v>
      </c>
      <c r="E148">
        <v>34</v>
      </c>
      <c r="F148">
        <v>88501</v>
      </c>
      <c r="G148">
        <v>3</v>
      </c>
      <c r="H148">
        <v>1</v>
      </c>
      <c r="I148">
        <v>105</v>
      </c>
      <c r="J148">
        <v>731</v>
      </c>
      <c r="K148">
        <v>20190507</v>
      </c>
      <c r="L148" s="78">
        <v>8.3333333333333329E-2</v>
      </c>
      <c r="M148">
        <v>5</v>
      </c>
    </row>
    <row r="149" spans="1:14" x14ac:dyDescent="0.25">
      <c r="A149" t="s">
        <v>51</v>
      </c>
      <c r="B149" t="s">
        <v>52</v>
      </c>
      <c r="C149">
        <v>2</v>
      </c>
      <c r="D149">
        <v>90</v>
      </c>
      <c r="E149">
        <v>34</v>
      </c>
      <c r="F149">
        <v>88501</v>
      </c>
      <c r="G149">
        <v>3</v>
      </c>
      <c r="H149">
        <v>1</v>
      </c>
      <c r="I149">
        <v>105</v>
      </c>
      <c r="J149">
        <v>731</v>
      </c>
      <c r="K149">
        <v>20190507</v>
      </c>
      <c r="L149" s="78">
        <v>0.125</v>
      </c>
      <c r="M149">
        <v>3</v>
      </c>
    </row>
    <row r="150" spans="1:14" x14ac:dyDescent="0.25">
      <c r="A150" t="s">
        <v>51</v>
      </c>
      <c r="B150" t="s">
        <v>52</v>
      </c>
      <c r="C150">
        <v>2</v>
      </c>
      <c r="D150">
        <v>90</v>
      </c>
      <c r="E150">
        <v>34</v>
      </c>
      <c r="F150">
        <v>88501</v>
      </c>
      <c r="G150">
        <v>3</v>
      </c>
      <c r="H150">
        <v>1</v>
      </c>
      <c r="I150">
        <v>105</v>
      </c>
      <c r="J150">
        <v>731</v>
      </c>
      <c r="K150">
        <v>20190507</v>
      </c>
      <c r="L150" s="78">
        <v>0.16666666666666666</v>
      </c>
      <c r="M150">
        <v>5</v>
      </c>
    </row>
    <row r="151" spans="1:14" x14ac:dyDescent="0.25">
      <c r="A151" t="s">
        <v>51</v>
      </c>
      <c r="B151" t="s">
        <v>52</v>
      </c>
      <c r="C151">
        <v>2</v>
      </c>
      <c r="D151">
        <v>90</v>
      </c>
      <c r="E151">
        <v>34</v>
      </c>
      <c r="F151">
        <v>88501</v>
      </c>
      <c r="G151">
        <v>3</v>
      </c>
      <c r="H151">
        <v>1</v>
      </c>
      <c r="I151">
        <v>105</v>
      </c>
      <c r="J151">
        <v>731</v>
      </c>
      <c r="K151">
        <v>20190507</v>
      </c>
      <c r="L151" s="78">
        <v>0.20833333333333334</v>
      </c>
      <c r="M151">
        <v>5</v>
      </c>
    </row>
    <row r="152" spans="1:14" x14ac:dyDescent="0.25">
      <c r="A152" t="s">
        <v>51</v>
      </c>
      <c r="B152" t="s">
        <v>52</v>
      </c>
      <c r="C152">
        <v>2</v>
      </c>
      <c r="D152">
        <v>90</v>
      </c>
      <c r="E152">
        <v>34</v>
      </c>
      <c r="F152">
        <v>88501</v>
      </c>
      <c r="G152">
        <v>3</v>
      </c>
      <c r="H152">
        <v>1</v>
      </c>
      <c r="I152">
        <v>105</v>
      </c>
      <c r="J152">
        <v>731</v>
      </c>
      <c r="K152">
        <v>20190507</v>
      </c>
      <c r="L152" s="78">
        <v>0.25</v>
      </c>
      <c r="M152">
        <v>5</v>
      </c>
    </row>
    <row r="153" spans="1:14" x14ac:dyDescent="0.25">
      <c r="A153" t="s">
        <v>51</v>
      </c>
      <c r="B153" t="s">
        <v>52</v>
      </c>
      <c r="C153">
        <v>2</v>
      </c>
      <c r="D153">
        <v>90</v>
      </c>
      <c r="E153">
        <v>34</v>
      </c>
      <c r="F153">
        <v>88501</v>
      </c>
      <c r="G153">
        <v>3</v>
      </c>
      <c r="H153">
        <v>1</v>
      </c>
      <c r="I153">
        <v>105</v>
      </c>
      <c r="J153">
        <v>731</v>
      </c>
      <c r="K153">
        <v>20190507</v>
      </c>
      <c r="L153" s="78">
        <v>0.29166666666666669</v>
      </c>
      <c r="M153">
        <v>7</v>
      </c>
    </row>
    <row r="154" spans="1:14" x14ac:dyDescent="0.25">
      <c r="A154" t="s">
        <v>51</v>
      </c>
      <c r="B154" t="s">
        <v>52</v>
      </c>
      <c r="C154">
        <v>2</v>
      </c>
      <c r="D154">
        <v>90</v>
      </c>
      <c r="E154">
        <v>34</v>
      </c>
      <c r="F154">
        <v>88501</v>
      </c>
      <c r="G154">
        <v>3</v>
      </c>
      <c r="H154">
        <v>1</v>
      </c>
      <c r="I154">
        <v>105</v>
      </c>
      <c r="J154">
        <v>731</v>
      </c>
      <c r="K154">
        <v>20190507</v>
      </c>
      <c r="L154" s="78">
        <v>0.33333333333333331</v>
      </c>
      <c r="M154">
        <v>5</v>
      </c>
    </row>
    <row r="155" spans="1:14" x14ac:dyDescent="0.25">
      <c r="A155" t="s">
        <v>51</v>
      </c>
      <c r="B155" t="s">
        <v>52</v>
      </c>
      <c r="C155">
        <v>2</v>
      </c>
      <c r="D155">
        <v>90</v>
      </c>
      <c r="E155">
        <v>34</v>
      </c>
      <c r="F155">
        <v>88501</v>
      </c>
      <c r="G155">
        <v>3</v>
      </c>
      <c r="H155">
        <v>1</v>
      </c>
      <c r="I155">
        <v>105</v>
      </c>
      <c r="J155">
        <v>731</v>
      </c>
      <c r="K155">
        <v>20190507</v>
      </c>
      <c r="L155" s="78">
        <v>0.375</v>
      </c>
      <c r="M155">
        <v>2</v>
      </c>
    </row>
    <row r="156" spans="1:14" x14ac:dyDescent="0.25">
      <c r="A156" t="s">
        <v>51</v>
      </c>
      <c r="B156" t="s">
        <v>52</v>
      </c>
      <c r="C156">
        <v>2</v>
      </c>
      <c r="D156">
        <v>90</v>
      </c>
      <c r="E156">
        <v>34</v>
      </c>
      <c r="F156">
        <v>88501</v>
      </c>
      <c r="G156">
        <v>3</v>
      </c>
      <c r="H156">
        <v>1</v>
      </c>
      <c r="I156">
        <v>105</v>
      </c>
      <c r="J156">
        <v>731</v>
      </c>
      <c r="K156">
        <v>20190507</v>
      </c>
      <c r="L156" s="78">
        <v>0.41666666666666669</v>
      </c>
      <c r="M156">
        <v>3</v>
      </c>
    </row>
    <row r="157" spans="1:14" x14ac:dyDescent="0.25">
      <c r="A157" t="s">
        <v>51</v>
      </c>
      <c r="B157" t="s">
        <v>52</v>
      </c>
      <c r="C157">
        <v>2</v>
      </c>
      <c r="D157">
        <v>90</v>
      </c>
      <c r="E157">
        <v>34</v>
      </c>
      <c r="F157">
        <v>88501</v>
      </c>
      <c r="G157">
        <v>3</v>
      </c>
      <c r="H157">
        <v>1</v>
      </c>
      <c r="I157">
        <v>105</v>
      </c>
      <c r="J157">
        <v>731</v>
      </c>
      <c r="K157">
        <v>20190507</v>
      </c>
      <c r="L157" s="78">
        <v>0.45833333333333331</v>
      </c>
      <c r="N157" t="s">
        <v>91</v>
      </c>
    </row>
    <row r="158" spans="1:14" x14ac:dyDescent="0.25">
      <c r="A158" t="s">
        <v>51</v>
      </c>
      <c r="B158" t="s">
        <v>52</v>
      </c>
      <c r="C158">
        <v>2</v>
      </c>
      <c r="D158">
        <v>90</v>
      </c>
      <c r="E158">
        <v>34</v>
      </c>
      <c r="F158">
        <v>88501</v>
      </c>
      <c r="G158">
        <v>3</v>
      </c>
      <c r="H158">
        <v>1</v>
      </c>
      <c r="I158">
        <v>105</v>
      </c>
      <c r="J158">
        <v>731</v>
      </c>
      <c r="K158">
        <v>20190507</v>
      </c>
      <c r="L158" s="78">
        <v>0.5</v>
      </c>
      <c r="N158" t="s">
        <v>91</v>
      </c>
    </row>
    <row r="159" spans="1:14" x14ac:dyDescent="0.25">
      <c r="A159" t="s">
        <v>51</v>
      </c>
      <c r="B159" t="s">
        <v>52</v>
      </c>
      <c r="C159">
        <v>2</v>
      </c>
      <c r="D159">
        <v>90</v>
      </c>
      <c r="E159">
        <v>34</v>
      </c>
      <c r="F159">
        <v>88501</v>
      </c>
      <c r="G159">
        <v>3</v>
      </c>
      <c r="H159">
        <v>1</v>
      </c>
      <c r="I159">
        <v>105</v>
      </c>
      <c r="J159">
        <v>731</v>
      </c>
      <c r="K159">
        <v>20190507</v>
      </c>
      <c r="L159" s="78">
        <v>0.54166666666666663</v>
      </c>
      <c r="N159" t="s">
        <v>91</v>
      </c>
    </row>
    <row r="160" spans="1:14" x14ac:dyDescent="0.25">
      <c r="A160" t="s">
        <v>51</v>
      </c>
      <c r="B160" t="s">
        <v>52</v>
      </c>
      <c r="C160">
        <v>2</v>
      </c>
      <c r="D160">
        <v>90</v>
      </c>
      <c r="E160">
        <v>34</v>
      </c>
      <c r="F160">
        <v>88501</v>
      </c>
      <c r="G160">
        <v>3</v>
      </c>
      <c r="H160">
        <v>1</v>
      </c>
      <c r="I160">
        <v>105</v>
      </c>
      <c r="J160">
        <v>731</v>
      </c>
      <c r="K160">
        <v>20190507</v>
      </c>
      <c r="L160" s="78">
        <v>0.58333333333333337</v>
      </c>
      <c r="N160" t="s">
        <v>91</v>
      </c>
    </row>
    <row r="161" spans="1:14" x14ac:dyDescent="0.25">
      <c r="A161" t="s">
        <v>51</v>
      </c>
      <c r="B161" t="s">
        <v>52</v>
      </c>
      <c r="C161">
        <v>2</v>
      </c>
      <c r="D161">
        <v>90</v>
      </c>
      <c r="E161">
        <v>34</v>
      </c>
      <c r="F161">
        <v>88501</v>
      </c>
      <c r="G161">
        <v>3</v>
      </c>
      <c r="H161">
        <v>1</v>
      </c>
      <c r="I161">
        <v>105</v>
      </c>
      <c r="J161">
        <v>731</v>
      </c>
      <c r="K161">
        <v>20190507</v>
      </c>
      <c r="L161" s="78">
        <v>0.625</v>
      </c>
      <c r="N161" t="s">
        <v>91</v>
      </c>
    </row>
    <row r="162" spans="1:14" x14ac:dyDescent="0.25">
      <c r="A162" t="s">
        <v>51</v>
      </c>
      <c r="B162" t="s">
        <v>52</v>
      </c>
      <c r="C162">
        <v>2</v>
      </c>
      <c r="D162">
        <v>90</v>
      </c>
      <c r="E162">
        <v>34</v>
      </c>
      <c r="F162">
        <v>88501</v>
      </c>
      <c r="G162">
        <v>3</v>
      </c>
      <c r="H162">
        <v>1</v>
      </c>
      <c r="I162">
        <v>105</v>
      </c>
      <c r="J162">
        <v>731</v>
      </c>
      <c r="K162">
        <v>20190507</v>
      </c>
      <c r="L162" s="78">
        <v>0.66666666666666663</v>
      </c>
      <c r="N162" t="s">
        <v>91</v>
      </c>
    </row>
    <row r="163" spans="1:14" x14ac:dyDescent="0.25">
      <c r="A163" t="s">
        <v>51</v>
      </c>
      <c r="B163" t="s">
        <v>52</v>
      </c>
      <c r="C163">
        <v>2</v>
      </c>
      <c r="D163">
        <v>90</v>
      </c>
      <c r="E163">
        <v>34</v>
      </c>
      <c r="F163">
        <v>88501</v>
      </c>
      <c r="G163">
        <v>3</v>
      </c>
      <c r="H163">
        <v>1</v>
      </c>
      <c r="I163">
        <v>105</v>
      </c>
      <c r="J163">
        <v>731</v>
      </c>
      <c r="K163">
        <v>20190507</v>
      </c>
      <c r="L163" s="78">
        <v>0.70833333333333337</v>
      </c>
      <c r="N163" t="s">
        <v>91</v>
      </c>
    </row>
    <row r="164" spans="1:14" x14ac:dyDescent="0.25">
      <c r="A164" t="s">
        <v>51</v>
      </c>
      <c r="B164" t="s">
        <v>52</v>
      </c>
      <c r="C164">
        <v>2</v>
      </c>
      <c r="D164">
        <v>90</v>
      </c>
      <c r="E164">
        <v>34</v>
      </c>
      <c r="F164">
        <v>88501</v>
      </c>
      <c r="G164">
        <v>3</v>
      </c>
      <c r="H164">
        <v>1</v>
      </c>
      <c r="I164">
        <v>105</v>
      </c>
      <c r="J164">
        <v>731</v>
      </c>
      <c r="K164">
        <v>20190507</v>
      </c>
      <c r="L164" s="78">
        <v>0.75</v>
      </c>
      <c r="N164" t="s">
        <v>91</v>
      </c>
    </row>
    <row r="165" spans="1:14" x14ac:dyDescent="0.25">
      <c r="A165" t="s">
        <v>51</v>
      </c>
      <c r="B165" t="s">
        <v>52</v>
      </c>
      <c r="C165">
        <v>2</v>
      </c>
      <c r="D165">
        <v>90</v>
      </c>
      <c r="E165">
        <v>34</v>
      </c>
      <c r="F165">
        <v>88501</v>
      </c>
      <c r="G165">
        <v>3</v>
      </c>
      <c r="H165">
        <v>1</v>
      </c>
      <c r="I165">
        <v>105</v>
      </c>
      <c r="J165">
        <v>731</v>
      </c>
      <c r="K165">
        <v>20190507</v>
      </c>
      <c r="L165" s="78">
        <v>0.79166666666666663</v>
      </c>
      <c r="N165" t="s">
        <v>91</v>
      </c>
    </row>
    <row r="166" spans="1:14" x14ac:dyDescent="0.25">
      <c r="A166" t="s">
        <v>51</v>
      </c>
      <c r="B166" t="s">
        <v>52</v>
      </c>
      <c r="C166">
        <v>2</v>
      </c>
      <c r="D166">
        <v>90</v>
      </c>
      <c r="E166">
        <v>34</v>
      </c>
      <c r="F166">
        <v>88501</v>
      </c>
      <c r="G166">
        <v>3</v>
      </c>
      <c r="H166">
        <v>1</v>
      </c>
      <c r="I166">
        <v>105</v>
      </c>
      <c r="J166">
        <v>731</v>
      </c>
      <c r="K166">
        <v>20190507</v>
      </c>
      <c r="L166" s="78">
        <v>0.83333333333333337</v>
      </c>
      <c r="N166" t="s">
        <v>91</v>
      </c>
    </row>
    <row r="167" spans="1:14" x14ac:dyDescent="0.25">
      <c r="A167" t="s">
        <v>51</v>
      </c>
      <c r="B167" t="s">
        <v>52</v>
      </c>
      <c r="C167">
        <v>2</v>
      </c>
      <c r="D167">
        <v>90</v>
      </c>
      <c r="E167">
        <v>34</v>
      </c>
      <c r="F167">
        <v>88501</v>
      </c>
      <c r="G167">
        <v>3</v>
      </c>
      <c r="H167">
        <v>1</v>
      </c>
      <c r="I167">
        <v>105</v>
      </c>
      <c r="J167">
        <v>731</v>
      </c>
      <c r="K167">
        <v>20190507</v>
      </c>
      <c r="L167" s="78">
        <v>0.875</v>
      </c>
      <c r="N167" t="s">
        <v>91</v>
      </c>
    </row>
    <row r="168" spans="1:14" x14ac:dyDescent="0.25">
      <c r="A168" t="s">
        <v>51</v>
      </c>
      <c r="B168" t="s">
        <v>52</v>
      </c>
      <c r="C168">
        <v>2</v>
      </c>
      <c r="D168">
        <v>90</v>
      </c>
      <c r="E168">
        <v>34</v>
      </c>
      <c r="F168">
        <v>88501</v>
      </c>
      <c r="G168">
        <v>3</v>
      </c>
      <c r="H168">
        <v>1</v>
      </c>
      <c r="I168">
        <v>105</v>
      </c>
      <c r="J168">
        <v>731</v>
      </c>
      <c r="K168">
        <v>20190507</v>
      </c>
      <c r="L168" s="78">
        <v>0.91666666666666663</v>
      </c>
      <c r="N168" t="s">
        <v>91</v>
      </c>
    </row>
    <row r="169" spans="1:14" x14ac:dyDescent="0.25">
      <c r="A169" t="s">
        <v>51</v>
      </c>
      <c r="B169" t="s">
        <v>52</v>
      </c>
      <c r="C169">
        <v>2</v>
      </c>
      <c r="D169">
        <v>90</v>
      </c>
      <c r="E169">
        <v>34</v>
      </c>
      <c r="F169">
        <v>88501</v>
      </c>
      <c r="G169">
        <v>3</v>
      </c>
      <c r="H169">
        <v>1</v>
      </c>
      <c r="I169">
        <v>105</v>
      </c>
      <c r="J169">
        <v>731</v>
      </c>
      <c r="K169">
        <v>20190507</v>
      </c>
      <c r="L169" s="78">
        <v>0.95833333333333337</v>
      </c>
      <c r="N169" t="s">
        <v>91</v>
      </c>
    </row>
    <row r="170" spans="1:14" x14ac:dyDescent="0.25">
      <c r="A170" t="s">
        <v>51</v>
      </c>
      <c r="B170" t="s">
        <v>52</v>
      </c>
      <c r="C170">
        <v>2</v>
      </c>
      <c r="D170">
        <v>90</v>
      </c>
      <c r="E170">
        <v>34</v>
      </c>
      <c r="F170">
        <v>88501</v>
      </c>
      <c r="G170">
        <v>3</v>
      </c>
      <c r="H170">
        <v>1</v>
      </c>
      <c r="I170">
        <v>105</v>
      </c>
      <c r="J170">
        <v>731</v>
      </c>
      <c r="K170">
        <v>20190508</v>
      </c>
      <c r="L170" s="78">
        <v>0</v>
      </c>
      <c r="N170" t="s">
        <v>91</v>
      </c>
    </row>
    <row r="171" spans="1:14" x14ac:dyDescent="0.25">
      <c r="A171" t="s">
        <v>51</v>
      </c>
      <c r="B171" t="s">
        <v>52</v>
      </c>
      <c r="C171">
        <v>2</v>
      </c>
      <c r="D171">
        <v>90</v>
      </c>
      <c r="E171">
        <v>34</v>
      </c>
      <c r="F171">
        <v>88501</v>
      </c>
      <c r="G171">
        <v>3</v>
      </c>
      <c r="H171">
        <v>1</v>
      </c>
      <c r="I171">
        <v>105</v>
      </c>
      <c r="J171">
        <v>731</v>
      </c>
      <c r="K171">
        <v>20190508</v>
      </c>
      <c r="L171" s="78">
        <v>4.1666666666666664E-2</v>
      </c>
      <c r="N171" t="s">
        <v>91</v>
      </c>
    </row>
    <row r="172" spans="1:14" x14ac:dyDescent="0.25">
      <c r="A172" t="s">
        <v>51</v>
      </c>
      <c r="B172" t="s">
        <v>52</v>
      </c>
      <c r="C172">
        <v>2</v>
      </c>
      <c r="D172">
        <v>90</v>
      </c>
      <c r="E172">
        <v>34</v>
      </c>
      <c r="F172">
        <v>88501</v>
      </c>
      <c r="G172">
        <v>3</v>
      </c>
      <c r="H172">
        <v>1</v>
      </c>
      <c r="I172">
        <v>105</v>
      </c>
      <c r="J172">
        <v>731</v>
      </c>
      <c r="K172">
        <v>20190508</v>
      </c>
      <c r="L172" s="78">
        <v>8.3333333333333329E-2</v>
      </c>
      <c r="N172" t="s">
        <v>91</v>
      </c>
    </row>
    <row r="173" spans="1:14" x14ac:dyDescent="0.25">
      <c r="A173" t="s">
        <v>51</v>
      </c>
      <c r="B173" t="s">
        <v>52</v>
      </c>
      <c r="C173">
        <v>2</v>
      </c>
      <c r="D173">
        <v>90</v>
      </c>
      <c r="E173">
        <v>34</v>
      </c>
      <c r="F173">
        <v>88501</v>
      </c>
      <c r="G173">
        <v>3</v>
      </c>
      <c r="H173">
        <v>1</v>
      </c>
      <c r="I173">
        <v>105</v>
      </c>
      <c r="J173">
        <v>731</v>
      </c>
      <c r="K173">
        <v>20190508</v>
      </c>
      <c r="L173" s="78">
        <v>0.125</v>
      </c>
      <c r="N173" t="s">
        <v>91</v>
      </c>
    </row>
    <row r="174" spans="1:14" x14ac:dyDescent="0.25">
      <c r="A174" t="s">
        <v>51</v>
      </c>
      <c r="B174" t="s">
        <v>52</v>
      </c>
      <c r="C174">
        <v>2</v>
      </c>
      <c r="D174">
        <v>90</v>
      </c>
      <c r="E174">
        <v>34</v>
      </c>
      <c r="F174">
        <v>88501</v>
      </c>
      <c r="G174">
        <v>3</v>
      </c>
      <c r="H174">
        <v>1</v>
      </c>
      <c r="I174">
        <v>105</v>
      </c>
      <c r="J174">
        <v>731</v>
      </c>
      <c r="K174">
        <v>20190508</v>
      </c>
      <c r="L174" s="78">
        <v>0.16666666666666666</v>
      </c>
      <c r="N174" t="s">
        <v>91</v>
      </c>
    </row>
    <row r="175" spans="1:14" x14ac:dyDescent="0.25">
      <c r="A175" t="s">
        <v>51</v>
      </c>
      <c r="B175" t="s">
        <v>52</v>
      </c>
      <c r="C175">
        <v>2</v>
      </c>
      <c r="D175">
        <v>90</v>
      </c>
      <c r="E175">
        <v>34</v>
      </c>
      <c r="F175">
        <v>88501</v>
      </c>
      <c r="G175">
        <v>3</v>
      </c>
      <c r="H175">
        <v>1</v>
      </c>
      <c r="I175">
        <v>105</v>
      </c>
      <c r="J175">
        <v>731</v>
      </c>
      <c r="K175">
        <v>20190508</v>
      </c>
      <c r="L175" s="78">
        <v>0.20833333333333334</v>
      </c>
      <c r="N175" t="s">
        <v>91</v>
      </c>
    </row>
    <row r="176" spans="1:14" x14ac:dyDescent="0.25">
      <c r="A176" t="s">
        <v>51</v>
      </c>
      <c r="B176" t="s">
        <v>52</v>
      </c>
      <c r="C176">
        <v>2</v>
      </c>
      <c r="D176">
        <v>90</v>
      </c>
      <c r="E176">
        <v>34</v>
      </c>
      <c r="F176">
        <v>88501</v>
      </c>
      <c r="G176">
        <v>3</v>
      </c>
      <c r="H176">
        <v>1</v>
      </c>
      <c r="I176">
        <v>105</v>
      </c>
      <c r="J176">
        <v>731</v>
      </c>
      <c r="K176">
        <v>20190508</v>
      </c>
      <c r="L176" s="78">
        <v>0.25</v>
      </c>
      <c r="N176" t="s">
        <v>91</v>
      </c>
    </row>
    <row r="177" spans="1:14" x14ac:dyDescent="0.25">
      <c r="A177" t="s">
        <v>51</v>
      </c>
      <c r="B177" t="s">
        <v>52</v>
      </c>
      <c r="C177">
        <v>2</v>
      </c>
      <c r="D177">
        <v>90</v>
      </c>
      <c r="E177">
        <v>34</v>
      </c>
      <c r="F177">
        <v>88501</v>
      </c>
      <c r="G177">
        <v>3</v>
      </c>
      <c r="H177">
        <v>1</v>
      </c>
      <c r="I177">
        <v>105</v>
      </c>
      <c r="J177">
        <v>731</v>
      </c>
      <c r="K177">
        <v>20190508</v>
      </c>
      <c r="L177" s="78">
        <v>0.29166666666666669</v>
      </c>
      <c r="N177" t="s">
        <v>91</v>
      </c>
    </row>
    <row r="178" spans="1:14" x14ac:dyDescent="0.25">
      <c r="A178" t="s">
        <v>51</v>
      </c>
      <c r="B178" t="s">
        <v>52</v>
      </c>
      <c r="C178">
        <v>2</v>
      </c>
      <c r="D178">
        <v>90</v>
      </c>
      <c r="E178">
        <v>34</v>
      </c>
      <c r="F178">
        <v>88501</v>
      </c>
      <c r="G178">
        <v>3</v>
      </c>
      <c r="H178">
        <v>1</v>
      </c>
      <c r="I178">
        <v>105</v>
      </c>
      <c r="J178">
        <v>731</v>
      </c>
      <c r="K178">
        <v>20190508</v>
      </c>
      <c r="L178" s="78">
        <v>0.33333333333333331</v>
      </c>
      <c r="N178" t="s">
        <v>91</v>
      </c>
    </row>
    <row r="179" spans="1:14" x14ac:dyDescent="0.25">
      <c r="A179" t="s">
        <v>51</v>
      </c>
      <c r="B179" t="s">
        <v>52</v>
      </c>
      <c r="C179">
        <v>2</v>
      </c>
      <c r="D179">
        <v>90</v>
      </c>
      <c r="E179">
        <v>34</v>
      </c>
      <c r="F179">
        <v>88501</v>
      </c>
      <c r="G179">
        <v>3</v>
      </c>
      <c r="H179">
        <v>1</v>
      </c>
      <c r="I179">
        <v>105</v>
      </c>
      <c r="J179">
        <v>731</v>
      </c>
      <c r="K179">
        <v>20190508</v>
      </c>
      <c r="L179" s="78">
        <v>0.375</v>
      </c>
      <c r="N179" t="s">
        <v>91</v>
      </c>
    </row>
    <row r="180" spans="1:14" x14ac:dyDescent="0.25">
      <c r="A180" t="s">
        <v>51</v>
      </c>
      <c r="B180" t="s">
        <v>52</v>
      </c>
      <c r="C180">
        <v>2</v>
      </c>
      <c r="D180">
        <v>90</v>
      </c>
      <c r="E180">
        <v>34</v>
      </c>
      <c r="F180">
        <v>88501</v>
      </c>
      <c r="G180">
        <v>3</v>
      </c>
      <c r="H180">
        <v>1</v>
      </c>
      <c r="I180">
        <v>105</v>
      </c>
      <c r="J180">
        <v>731</v>
      </c>
      <c r="K180">
        <v>20190508</v>
      </c>
      <c r="L180" s="78">
        <v>0.41666666666666669</v>
      </c>
      <c r="N180" t="s">
        <v>91</v>
      </c>
    </row>
    <row r="181" spans="1:14" x14ac:dyDescent="0.25">
      <c r="A181" t="s">
        <v>51</v>
      </c>
      <c r="B181" t="s">
        <v>52</v>
      </c>
      <c r="C181">
        <v>2</v>
      </c>
      <c r="D181">
        <v>90</v>
      </c>
      <c r="E181">
        <v>34</v>
      </c>
      <c r="F181">
        <v>88501</v>
      </c>
      <c r="G181">
        <v>3</v>
      </c>
      <c r="H181">
        <v>1</v>
      </c>
      <c r="I181">
        <v>105</v>
      </c>
      <c r="J181">
        <v>731</v>
      </c>
      <c r="K181">
        <v>20190508</v>
      </c>
      <c r="L181" s="78">
        <v>0.45833333333333331</v>
      </c>
      <c r="N181" t="s">
        <v>91</v>
      </c>
    </row>
    <row r="182" spans="1:14" x14ac:dyDescent="0.25">
      <c r="A182" t="s">
        <v>51</v>
      </c>
      <c r="B182" t="s">
        <v>52</v>
      </c>
      <c r="C182">
        <v>2</v>
      </c>
      <c r="D182">
        <v>90</v>
      </c>
      <c r="E182">
        <v>34</v>
      </c>
      <c r="F182">
        <v>88501</v>
      </c>
      <c r="G182">
        <v>3</v>
      </c>
      <c r="H182">
        <v>1</v>
      </c>
      <c r="I182">
        <v>105</v>
      </c>
      <c r="J182">
        <v>731</v>
      </c>
      <c r="K182">
        <v>20190508</v>
      </c>
      <c r="L182" s="78">
        <v>0.5</v>
      </c>
      <c r="N182" t="s">
        <v>91</v>
      </c>
    </row>
    <row r="183" spans="1:14" x14ac:dyDescent="0.25">
      <c r="A183" t="s">
        <v>51</v>
      </c>
      <c r="B183" t="s">
        <v>52</v>
      </c>
      <c r="C183">
        <v>2</v>
      </c>
      <c r="D183">
        <v>90</v>
      </c>
      <c r="E183">
        <v>34</v>
      </c>
      <c r="F183">
        <v>88501</v>
      </c>
      <c r="G183">
        <v>3</v>
      </c>
      <c r="H183">
        <v>1</v>
      </c>
      <c r="I183">
        <v>105</v>
      </c>
      <c r="J183">
        <v>731</v>
      </c>
      <c r="K183">
        <v>20190508</v>
      </c>
      <c r="L183" s="78">
        <v>0.54166666666666663</v>
      </c>
      <c r="N183" t="s">
        <v>91</v>
      </c>
    </row>
    <row r="184" spans="1:14" x14ac:dyDescent="0.25">
      <c r="A184" t="s">
        <v>51</v>
      </c>
      <c r="B184" t="s">
        <v>52</v>
      </c>
      <c r="C184">
        <v>2</v>
      </c>
      <c r="D184">
        <v>90</v>
      </c>
      <c r="E184">
        <v>34</v>
      </c>
      <c r="F184">
        <v>88501</v>
      </c>
      <c r="G184">
        <v>3</v>
      </c>
      <c r="H184">
        <v>1</v>
      </c>
      <c r="I184">
        <v>105</v>
      </c>
      <c r="J184">
        <v>731</v>
      </c>
      <c r="K184">
        <v>20190508</v>
      </c>
      <c r="L184" s="78">
        <v>0.58333333333333337</v>
      </c>
      <c r="N184" t="s">
        <v>91</v>
      </c>
    </row>
    <row r="185" spans="1:14" x14ac:dyDescent="0.25">
      <c r="A185" t="s">
        <v>51</v>
      </c>
      <c r="B185" t="s">
        <v>52</v>
      </c>
      <c r="C185">
        <v>2</v>
      </c>
      <c r="D185">
        <v>90</v>
      </c>
      <c r="E185">
        <v>34</v>
      </c>
      <c r="F185">
        <v>88501</v>
      </c>
      <c r="G185">
        <v>3</v>
      </c>
      <c r="H185">
        <v>1</v>
      </c>
      <c r="I185">
        <v>105</v>
      </c>
      <c r="J185">
        <v>731</v>
      </c>
      <c r="K185">
        <v>20190508</v>
      </c>
      <c r="L185" s="78">
        <v>0.625</v>
      </c>
      <c r="N185" t="s">
        <v>91</v>
      </c>
    </row>
    <row r="186" spans="1:14" x14ac:dyDescent="0.25">
      <c r="A186" t="s">
        <v>51</v>
      </c>
      <c r="B186" t="s">
        <v>52</v>
      </c>
      <c r="C186">
        <v>2</v>
      </c>
      <c r="D186">
        <v>90</v>
      </c>
      <c r="E186">
        <v>34</v>
      </c>
      <c r="F186">
        <v>88501</v>
      </c>
      <c r="G186">
        <v>3</v>
      </c>
      <c r="H186">
        <v>1</v>
      </c>
      <c r="I186">
        <v>105</v>
      </c>
      <c r="J186">
        <v>731</v>
      </c>
      <c r="K186">
        <v>20190508</v>
      </c>
      <c r="L186" s="78">
        <v>0.66666666666666663</v>
      </c>
      <c r="N186" t="s">
        <v>91</v>
      </c>
    </row>
    <row r="187" spans="1:14" x14ac:dyDescent="0.25">
      <c r="A187" t="s">
        <v>51</v>
      </c>
      <c r="B187" t="s">
        <v>52</v>
      </c>
      <c r="C187">
        <v>2</v>
      </c>
      <c r="D187">
        <v>90</v>
      </c>
      <c r="E187">
        <v>34</v>
      </c>
      <c r="F187">
        <v>88501</v>
      </c>
      <c r="G187">
        <v>3</v>
      </c>
      <c r="H187">
        <v>1</v>
      </c>
      <c r="I187">
        <v>105</v>
      </c>
      <c r="J187">
        <v>731</v>
      </c>
      <c r="K187">
        <v>20190508</v>
      </c>
      <c r="L187" s="78">
        <v>0.70833333333333337</v>
      </c>
      <c r="N187" t="s">
        <v>91</v>
      </c>
    </row>
    <row r="188" spans="1:14" x14ac:dyDescent="0.25">
      <c r="A188" t="s">
        <v>51</v>
      </c>
      <c r="B188" t="s">
        <v>52</v>
      </c>
      <c r="C188">
        <v>2</v>
      </c>
      <c r="D188">
        <v>90</v>
      </c>
      <c r="E188">
        <v>34</v>
      </c>
      <c r="F188">
        <v>88501</v>
      </c>
      <c r="G188">
        <v>3</v>
      </c>
      <c r="H188">
        <v>1</v>
      </c>
      <c r="I188">
        <v>105</v>
      </c>
      <c r="J188">
        <v>731</v>
      </c>
      <c r="K188">
        <v>20190508</v>
      </c>
      <c r="L188" s="78">
        <v>0.75</v>
      </c>
      <c r="N188" t="s">
        <v>91</v>
      </c>
    </row>
    <row r="189" spans="1:14" x14ac:dyDescent="0.25">
      <c r="A189" t="s">
        <v>51</v>
      </c>
      <c r="B189" t="s">
        <v>52</v>
      </c>
      <c r="C189">
        <v>2</v>
      </c>
      <c r="D189">
        <v>90</v>
      </c>
      <c r="E189">
        <v>34</v>
      </c>
      <c r="F189">
        <v>88501</v>
      </c>
      <c r="G189">
        <v>3</v>
      </c>
      <c r="H189">
        <v>1</v>
      </c>
      <c r="I189">
        <v>105</v>
      </c>
      <c r="J189">
        <v>731</v>
      </c>
      <c r="K189">
        <v>20190508</v>
      </c>
      <c r="L189" s="78">
        <v>0.79166666666666663</v>
      </c>
      <c r="N189" t="s">
        <v>91</v>
      </c>
    </row>
    <row r="190" spans="1:14" x14ac:dyDescent="0.25">
      <c r="A190" t="s">
        <v>51</v>
      </c>
      <c r="B190" t="s">
        <v>52</v>
      </c>
      <c r="C190">
        <v>2</v>
      </c>
      <c r="D190">
        <v>90</v>
      </c>
      <c r="E190">
        <v>34</v>
      </c>
      <c r="F190">
        <v>88501</v>
      </c>
      <c r="G190">
        <v>3</v>
      </c>
      <c r="H190">
        <v>1</v>
      </c>
      <c r="I190">
        <v>105</v>
      </c>
      <c r="J190">
        <v>731</v>
      </c>
      <c r="K190">
        <v>20190508</v>
      </c>
      <c r="L190" s="78">
        <v>0.83333333333333337</v>
      </c>
      <c r="N190" t="s">
        <v>91</v>
      </c>
    </row>
    <row r="191" spans="1:14" x14ac:dyDescent="0.25">
      <c r="A191" t="s">
        <v>51</v>
      </c>
      <c r="B191" t="s">
        <v>52</v>
      </c>
      <c r="C191">
        <v>2</v>
      </c>
      <c r="D191">
        <v>90</v>
      </c>
      <c r="E191">
        <v>34</v>
      </c>
      <c r="F191">
        <v>88501</v>
      </c>
      <c r="G191">
        <v>3</v>
      </c>
      <c r="H191">
        <v>1</v>
      </c>
      <c r="I191">
        <v>105</v>
      </c>
      <c r="J191">
        <v>731</v>
      </c>
      <c r="K191">
        <v>20190508</v>
      </c>
      <c r="L191" s="78">
        <v>0.875</v>
      </c>
      <c r="N191" t="s">
        <v>91</v>
      </c>
    </row>
    <row r="192" spans="1:14" x14ac:dyDescent="0.25">
      <c r="A192" t="s">
        <v>51</v>
      </c>
      <c r="B192" t="s">
        <v>52</v>
      </c>
      <c r="C192">
        <v>2</v>
      </c>
      <c r="D192">
        <v>90</v>
      </c>
      <c r="E192">
        <v>34</v>
      </c>
      <c r="F192">
        <v>88501</v>
      </c>
      <c r="G192">
        <v>3</v>
      </c>
      <c r="H192">
        <v>1</v>
      </c>
      <c r="I192">
        <v>105</v>
      </c>
      <c r="J192">
        <v>731</v>
      </c>
      <c r="K192">
        <v>20190508</v>
      </c>
      <c r="L192" s="78">
        <v>0.91666666666666663</v>
      </c>
      <c r="N192" t="s">
        <v>91</v>
      </c>
    </row>
    <row r="193" spans="1:14" x14ac:dyDescent="0.25">
      <c r="A193" t="s">
        <v>51</v>
      </c>
      <c r="B193" t="s">
        <v>52</v>
      </c>
      <c r="C193">
        <v>2</v>
      </c>
      <c r="D193">
        <v>90</v>
      </c>
      <c r="E193">
        <v>34</v>
      </c>
      <c r="F193">
        <v>88501</v>
      </c>
      <c r="G193">
        <v>3</v>
      </c>
      <c r="H193">
        <v>1</v>
      </c>
      <c r="I193">
        <v>105</v>
      </c>
      <c r="J193">
        <v>731</v>
      </c>
      <c r="K193">
        <v>20190508</v>
      </c>
      <c r="L193" s="78">
        <v>0.95833333333333337</v>
      </c>
      <c r="N193" t="s">
        <v>91</v>
      </c>
    </row>
    <row r="194" spans="1:14" x14ac:dyDescent="0.25">
      <c r="A194" t="s">
        <v>51</v>
      </c>
      <c r="B194" t="s">
        <v>52</v>
      </c>
      <c r="C194">
        <v>2</v>
      </c>
      <c r="D194">
        <v>90</v>
      </c>
      <c r="E194">
        <v>34</v>
      </c>
      <c r="F194">
        <v>88501</v>
      </c>
      <c r="G194">
        <v>3</v>
      </c>
      <c r="H194">
        <v>1</v>
      </c>
      <c r="I194">
        <v>105</v>
      </c>
      <c r="J194">
        <v>731</v>
      </c>
      <c r="K194">
        <v>20190509</v>
      </c>
      <c r="L194" s="78">
        <v>0</v>
      </c>
      <c r="N194" t="s">
        <v>91</v>
      </c>
    </row>
    <row r="195" spans="1:14" x14ac:dyDescent="0.25">
      <c r="A195" t="s">
        <v>51</v>
      </c>
      <c r="B195" t="s">
        <v>52</v>
      </c>
      <c r="C195">
        <v>2</v>
      </c>
      <c r="D195">
        <v>90</v>
      </c>
      <c r="E195">
        <v>34</v>
      </c>
      <c r="F195">
        <v>88501</v>
      </c>
      <c r="G195">
        <v>3</v>
      </c>
      <c r="H195">
        <v>1</v>
      </c>
      <c r="I195">
        <v>105</v>
      </c>
      <c r="J195">
        <v>731</v>
      </c>
      <c r="K195">
        <v>20190509</v>
      </c>
      <c r="L195" s="78">
        <v>4.1666666666666664E-2</v>
      </c>
      <c r="N195" t="s">
        <v>91</v>
      </c>
    </row>
    <row r="196" spans="1:14" x14ac:dyDescent="0.25">
      <c r="A196" t="s">
        <v>51</v>
      </c>
      <c r="B196" t="s">
        <v>52</v>
      </c>
      <c r="C196">
        <v>2</v>
      </c>
      <c r="D196">
        <v>90</v>
      </c>
      <c r="E196">
        <v>34</v>
      </c>
      <c r="F196">
        <v>88501</v>
      </c>
      <c r="G196">
        <v>3</v>
      </c>
      <c r="H196">
        <v>1</v>
      </c>
      <c r="I196">
        <v>105</v>
      </c>
      <c r="J196">
        <v>731</v>
      </c>
      <c r="K196">
        <v>20190509</v>
      </c>
      <c r="L196" s="78">
        <v>8.3333333333333329E-2</v>
      </c>
      <c r="N196" t="s">
        <v>91</v>
      </c>
    </row>
    <row r="197" spans="1:14" x14ac:dyDescent="0.25">
      <c r="A197" t="s">
        <v>51</v>
      </c>
      <c r="B197" t="s">
        <v>52</v>
      </c>
      <c r="C197">
        <v>2</v>
      </c>
      <c r="D197">
        <v>90</v>
      </c>
      <c r="E197">
        <v>34</v>
      </c>
      <c r="F197">
        <v>88501</v>
      </c>
      <c r="G197">
        <v>3</v>
      </c>
      <c r="H197">
        <v>1</v>
      </c>
      <c r="I197">
        <v>105</v>
      </c>
      <c r="J197">
        <v>731</v>
      </c>
      <c r="K197">
        <v>20190509</v>
      </c>
      <c r="L197" s="78">
        <v>0.125</v>
      </c>
      <c r="N197" t="s">
        <v>91</v>
      </c>
    </row>
    <row r="198" spans="1:14" x14ac:dyDescent="0.25">
      <c r="A198" t="s">
        <v>51</v>
      </c>
      <c r="B198" t="s">
        <v>52</v>
      </c>
      <c r="C198">
        <v>2</v>
      </c>
      <c r="D198">
        <v>90</v>
      </c>
      <c r="E198">
        <v>34</v>
      </c>
      <c r="F198">
        <v>88501</v>
      </c>
      <c r="G198">
        <v>3</v>
      </c>
      <c r="H198">
        <v>1</v>
      </c>
      <c r="I198">
        <v>105</v>
      </c>
      <c r="J198">
        <v>731</v>
      </c>
      <c r="K198">
        <v>20190509</v>
      </c>
      <c r="L198" s="78">
        <v>0.16666666666666666</v>
      </c>
      <c r="N198" t="s">
        <v>91</v>
      </c>
    </row>
    <row r="199" spans="1:14" x14ac:dyDescent="0.25">
      <c r="A199" t="s">
        <v>51</v>
      </c>
      <c r="B199" t="s">
        <v>52</v>
      </c>
      <c r="C199">
        <v>2</v>
      </c>
      <c r="D199">
        <v>90</v>
      </c>
      <c r="E199">
        <v>34</v>
      </c>
      <c r="F199">
        <v>88501</v>
      </c>
      <c r="G199">
        <v>3</v>
      </c>
      <c r="H199">
        <v>1</v>
      </c>
      <c r="I199">
        <v>105</v>
      </c>
      <c r="J199">
        <v>731</v>
      </c>
      <c r="K199">
        <v>20190509</v>
      </c>
      <c r="L199" s="78">
        <v>0.20833333333333334</v>
      </c>
      <c r="N199" t="s">
        <v>91</v>
      </c>
    </row>
    <row r="200" spans="1:14" x14ac:dyDescent="0.25">
      <c r="A200" t="s">
        <v>51</v>
      </c>
      <c r="B200" t="s">
        <v>52</v>
      </c>
      <c r="C200">
        <v>2</v>
      </c>
      <c r="D200">
        <v>90</v>
      </c>
      <c r="E200">
        <v>34</v>
      </c>
      <c r="F200">
        <v>88501</v>
      </c>
      <c r="G200">
        <v>3</v>
      </c>
      <c r="H200">
        <v>1</v>
      </c>
      <c r="I200">
        <v>105</v>
      </c>
      <c r="J200">
        <v>731</v>
      </c>
      <c r="K200">
        <v>20190509</v>
      </c>
      <c r="L200" s="78">
        <v>0.25</v>
      </c>
      <c r="N200" t="s">
        <v>91</v>
      </c>
    </row>
    <row r="201" spans="1:14" x14ac:dyDescent="0.25">
      <c r="A201" t="s">
        <v>51</v>
      </c>
      <c r="B201" t="s">
        <v>52</v>
      </c>
      <c r="C201">
        <v>2</v>
      </c>
      <c r="D201">
        <v>90</v>
      </c>
      <c r="E201">
        <v>34</v>
      </c>
      <c r="F201">
        <v>88501</v>
      </c>
      <c r="G201">
        <v>3</v>
      </c>
      <c r="H201">
        <v>1</v>
      </c>
      <c r="I201">
        <v>105</v>
      </c>
      <c r="J201">
        <v>731</v>
      </c>
      <c r="K201">
        <v>20190509</v>
      </c>
      <c r="L201" s="78">
        <v>0.29166666666666669</v>
      </c>
      <c r="N201" t="s">
        <v>91</v>
      </c>
    </row>
    <row r="202" spans="1:14" x14ac:dyDescent="0.25">
      <c r="A202" t="s">
        <v>51</v>
      </c>
      <c r="B202" t="s">
        <v>52</v>
      </c>
      <c r="C202">
        <v>2</v>
      </c>
      <c r="D202">
        <v>90</v>
      </c>
      <c r="E202">
        <v>34</v>
      </c>
      <c r="F202">
        <v>88501</v>
      </c>
      <c r="G202">
        <v>3</v>
      </c>
      <c r="H202">
        <v>1</v>
      </c>
      <c r="I202">
        <v>105</v>
      </c>
      <c r="J202">
        <v>731</v>
      </c>
      <c r="K202">
        <v>20190509</v>
      </c>
      <c r="L202" s="78">
        <v>0.33333333333333331</v>
      </c>
      <c r="N202" t="s">
        <v>91</v>
      </c>
    </row>
    <row r="203" spans="1:14" x14ac:dyDescent="0.25">
      <c r="A203" t="s">
        <v>51</v>
      </c>
      <c r="B203" t="s">
        <v>52</v>
      </c>
      <c r="C203">
        <v>2</v>
      </c>
      <c r="D203">
        <v>90</v>
      </c>
      <c r="E203">
        <v>34</v>
      </c>
      <c r="F203">
        <v>88501</v>
      </c>
      <c r="G203">
        <v>3</v>
      </c>
      <c r="H203">
        <v>1</v>
      </c>
      <c r="I203">
        <v>105</v>
      </c>
      <c r="J203">
        <v>731</v>
      </c>
      <c r="K203">
        <v>20190509</v>
      </c>
      <c r="L203" s="78">
        <v>0.375</v>
      </c>
      <c r="N203" t="s">
        <v>91</v>
      </c>
    </row>
    <row r="204" spans="1:14" x14ac:dyDescent="0.25">
      <c r="A204" t="s">
        <v>51</v>
      </c>
      <c r="B204" t="s">
        <v>52</v>
      </c>
      <c r="C204">
        <v>2</v>
      </c>
      <c r="D204">
        <v>90</v>
      </c>
      <c r="E204">
        <v>34</v>
      </c>
      <c r="F204">
        <v>88501</v>
      </c>
      <c r="G204">
        <v>3</v>
      </c>
      <c r="H204">
        <v>1</v>
      </c>
      <c r="I204">
        <v>105</v>
      </c>
      <c r="J204">
        <v>731</v>
      </c>
      <c r="K204">
        <v>20190509</v>
      </c>
      <c r="L204" s="78">
        <v>0.41666666666666669</v>
      </c>
      <c r="N204" t="s">
        <v>91</v>
      </c>
    </row>
    <row r="205" spans="1:14" x14ac:dyDescent="0.25">
      <c r="A205" t="s">
        <v>51</v>
      </c>
      <c r="B205" t="s">
        <v>52</v>
      </c>
      <c r="C205">
        <v>2</v>
      </c>
      <c r="D205">
        <v>90</v>
      </c>
      <c r="E205">
        <v>34</v>
      </c>
      <c r="F205">
        <v>88501</v>
      </c>
      <c r="G205">
        <v>3</v>
      </c>
      <c r="H205">
        <v>1</v>
      </c>
      <c r="I205">
        <v>105</v>
      </c>
      <c r="J205">
        <v>731</v>
      </c>
      <c r="K205">
        <v>20190509</v>
      </c>
      <c r="L205" s="78">
        <v>0.45833333333333331</v>
      </c>
      <c r="N205" t="s">
        <v>91</v>
      </c>
    </row>
    <row r="206" spans="1:14" x14ac:dyDescent="0.25">
      <c r="A206" t="s">
        <v>51</v>
      </c>
      <c r="B206" t="s">
        <v>52</v>
      </c>
      <c r="C206">
        <v>2</v>
      </c>
      <c r="D206">
        <v>90</v>
      </c>
      <c r="E206">
        <v>34</v>
      </c>
      <c r="F206">
        <v>88501</v>
      </c>
      <c r="G206">
        <v>3</v>
      </c>
      <c r="H206">
        <v>1</v>
      </c>
      <c r="I206">
        <v>105</v>
      </c>
      <c r="J206">
        <v>731</v>
      </c>
      <c r="K206">
        <v>20190509</v>
      </c>
      <c r="L206" s="78">
        <v>0.5</v>
      </c>
      <c r="N206" t="s">
        <v>91</v>
      </c>
    </row>
    <row r="207" spans="1:14" x14ac:dyDescent="0.25">
      <c r="A207" t="s">
        <v>51</v>
      </c>
      <c r="B207" t="s">
        <v>52</v>
      </c>
      <c r="C207">
        <v>2</v>
      </c>
      <c r="D207">
        <v>90</v>
      </c>
      <c r="E207">
        <v>34</v>
      </c>
      <c r="F207">
        <v>88501</v>
      </c>
      <c r="G207">
        <v>3</v>
      </c>
      <c r="H207">
        <v>1</v>
      </c>
      <c r="I207">
        <v>105</v>
      </c>
      <c r="J207">
        <v>731</v>
      </c>
      <c r="K207">
        <v>20190509</v>
      </c>
      <c r="L207" s="78">
        <v>0.54166666666666663</v>
      </c>
      <c r="N207" t="s">
        <v>91</v>
      </c>
    </row>
    <row r="208" spans="1:14" x14ac:dyDescent="0.25">
      <c r="A208" t="s">
        <v>51</v>
      </c>
      <c r="B208" t="s">
        <v>52</v>
      </c>
      <c r="C208">
        <v>2</v>
      </c>
      <c r="D208">
        <v>90</v>
      </c>
      <c r="E208">
        <v>34</v>
      </c>
      <c r="F208">
        <v>88501</v>
      </c>
      <c r="G208">
        <v>3</v>
      </c>
      <c r="H208">
        <v>1</v>
      </c>
      <c r="I208">
        <v>105</v>
      </c>
      <c r="J208">
        <v>731</v>
      </c>
      <c r="K208">
        <v>20190509</v>
      </c>
      <c r="L208" s="78">
        <v>0.58333333333333337</v>
      </c>
      <c r="N208" t="s">
        <v>91</v>
      </c>
    </row>
    <row r="209" spans="1:14" x14ac:dyDescent="0.25">
      <c r="A209" t="s">
        <v>51</v>
      </c>
      <c r="B209" t="s">
        <v>52</v>
      </c>
      <c r="C209">
        <v>2</v>
      </c>
      <c r="D209">
        <v>90</v>
      </c>
      <c r="E209">
        <v>34</v>
      </c>
      <c r="F209">
        <v>88501</v>
      </c>
      <c r="G209">
        <v>3</v>
      </c>
      <c r="H209">
        <v>1</v>
      </c>
      <c r="I209">
        <v>105</v>
      </c>
      <c r="J209">
        <v>731</v>
      </c>
      <c r="K209">
        <v>20190509</v>
      </c>
      <c r="L209" s="78">
        <v>0.625</v>
      </c>
      <c r="N209" t="s">
        <v>91</v>
      </c>
    </row>
    <row r="210" spans="1:14" x14ac:dyDescent="0.25">
      <c r="A210" t="s">
        <v>51</v>
      </c>
      <c r="B210" t="s">
        <v>52</v>
      </c>
      <c r="C210">
        <v>2</v>
      </c>
      <c r="D210">
        <v>90</v>
      </c>
      <c r="E210">
        <v>34</v>
      </c>
      <c r="F210">
        <v>88501</v>
      </c>
      <c r="G210">
        <v>3</v>
      </c>
      <c r="H210">
        <v>1</v>
      </c>
      <c r="I210">
        <v>105</v>
      </c>
      <c r="J210">
        <v>731</v>
      </c>
      <c r="K210">
        <v>20190509</v>
      </c>
      <c r="L210" s="78">
        <v>0.66666666666666663</v>
      </c>
      <c r="N210" t="s">
        <v>91</v>
      </c>
    </row>
    <row r="211" spans="1:14" x14ac:dyDescent="0.25">
      <c r="A211" t="s">
        <v>51</v>
      </c>
      <c r="B211" t="s">
        <v>52</v>
      </c>
      <c r="C211">
        <v>2</v>
      </c>
      <c r="D211">
        <v>90</v>
      </c>
      <c r="E211">
        <v>34</v>
      </c>
      <c r="F211">
        <v>88501</v>
      </c>
      <c r="G211">
        <v>3</v>
      </c>
      <c r="H211">
        <v>1</v>
      </c>
      <c r="I211">
        <v>105</v>
      </c>
      <c r="J211">
        <v>731</v>
      </c>
      <c r="K211">
        <v>20190509</v>
      </c>
      <c r="L211" s="78">
        <v>0.70833333333333337</v>
      </c>
      <c r="N211" t="s">
        <v>91</v>
      </c>
    </row>
    <row r="212" spans="1:14" x14ac:dyDescent="0.25">
      <c r="A212" t="s">
        <v>51</v>
      </c>
      <c r="B212" t="s">
        <v>52</v>
      </c>
      <c r="C212">
        <v>2</v>
      </c>
      <c r="D212">
        <v>90</v>
      </c>
      <c r="E212">
        <v>34</v>
      </c>
      <c r="F212">
        <v>88501</v>
      </c>
      <c r="G212">
        <v>3</v>
      </c>
      <c r="H212">
        <v>1</v>
      </c>
      <c r="I212">
        <v>105</v>
      </c>
      <c r="J212">
        <v>731</v>
      </c>
      <c r="K212">
        <v>20190509</v>
      </c>
      <c r="L212" s="78">
        <v>0.75</v>
      </c>
      <c r="N212" t="s">
        <v>91</v>
      </c>
    </row>
    <row r="213" spans="1:14" x14ac:dyDescent="0.25">
      <c r="A213" t="s">
        <v>51</v>
      </c>
      <c r="B213" t="s">
        <v>52</v>
      </c>
      <c r="C213">
        <v>2</v>
      </c>
      <c r="D213">
        <v>90</v>
      </c>
      <c r="E213">
        <v>34</v>
      </c>
      <c r="F213">
        <v>88501</v>
      </c>
      <c r="G213">
        <v>3</v>
      </c>
      <c r="H213">
        <v>1</v>
      </c>
      <c r="I213">
        <v>105</v>
      </c>
      <c r="J213">
        <v>731</v>
      </c>
      <c r="K213">
        <v>20190509</v>
      </c>
      <c r="L213" s="78">
        <v>0.79166666666666663</v>
      </c>
      <c r="N213" t="s">
        <v>91</v>
      </c>
    </row>
    <row r="214" spans="1:14" x14ac:dyDescent="0.25">
      <c r="A214" t="s">
        <v>51</v>
      </c>
      <c r="B214" t="s">
        <v>52</v>
      </c>
      <c r="C214">
        <v>2</v>
      </c>
      <c r="D214">
        <v>90</v>
      </c>
      <c r="E214">
        <v>34</v>
      </c>
      <c r="F214">
        <v>88501</v>
      </c>
      <c r="G214">
        <v>3</v>
      </c>
      <c r="H214">
        <v>1</v>
      </c>
      <c r="I214">
        <v>105</v>
      </c>
      <c r="J214">
        <v>731</v>
      </c>
      <c r="K214">
        <v>20190509</v>
      </c>
      <c r="L214" s="78">
        <v>0.83333333333333337</v>
      </c>
      <c r="N214" t="s">
        <v>91</v>
      </c>
    </row>
    <row r="215" spans="1:14" x14ac:dyDescent="0.25">
      <c r="A215" t="s">
        <v>51</v>
      </c>
      <c r="B215" t="s">
        <v>52</v>
      </c>
      <c r="C215">
        <v>2</v>
      </c>
      <c r="D215">
        <v>90</v>
      </c>
      <c r="E215">
        <v>34</v>
      </c>
      <c r="F215">
        <v>88501</v>
      </c>
      <c r="G215">
        <v>3</v>
      </c>
      <c r="H215">
        <v>1</v>
      </c>
      <c r="I215">
        <v>105</v>
      </c>
      <c r="J215">
        <v>731</v>
      </c>
      <c r="K215">
        <v>20190509</v>
      </c>
      <c r="L215" s="78">
        <v>0.875</v>
      </c>
      <c r="N215" t="s">
        <v>91</v>
      </c>
    </row>
    <row r="216" spans="1:14" x14ac:dyDescent="0.25">
      <c r="A216" t="s">
        <v>51</v>
      </c>
      <c r="B216" t="s">
        <v>52</v>
      </c>
      <c r="C216">
        <v>2</v>
      </c>
      <c r="D216">
        <v>90</v>
      </c>
      <c r="E216">
        <v>34</v>
      </c>
      <c r="F216">
        <v>88501</v>
      </c>
      <c r="G216">
        <v>3</v>
      </c>
      <c r="H216">
        <v>1</v>
      </c>
      <c r="I216">
        <v>105</v>
      </c>
      <c r="J216">
        <v>731</v>
      </c>
      <c r="K216">
        <v>20190509</v>
      </c>
      <c r="L216" s="78">
        <v>0.91666666666666663</v>
      </c>
      <c r="N216" t="s">
        <v>91</v>
      </c>
    </row>
    <row r="217" spans="1:14" x14ac:dyDescent="0.25">
      <c r="A217" t="s">
        <v>51</v>
      </c>
      <c r="B217" t="s">
        <v>52</v>
      </c>
      <c r="C217">
        <v>2</v>
      </c>
      <c r="D217">
        <v>90</v>
      </c>
      <c r="E217">
        <v>34</v>
      </c>
      <c r="F217">
        <v>88501</v>
      </c>
      <c r="G217">
        <v>3</v>
      </c>
      <c r="H217">
        <v>1</v>
      </c>
      <c r="I217">
        <v>105</v>
      </c>
      <c r="J217">
        <v>731</v>
      </c>
      <c r="K217">
        <v>20190509</v>
      </c>
      <c r="L217" s="78">
        <v>0.95833333333333337</v>
      </c>
      <c r="N217" t="s">
        <v>91</v>
      </c>
    </row>
    <row r="218" spans="1:14" x14ac:dyDescent="0.25">
      <c r="A218" t="s">
        <v>51</v>
      </c>
      <c r="B218" t="s">
        <v>52</v>
      </c>
      <c r="C218">
        <v>2</v>
      </c>
      <c r="D218">
        <v>90</v>
      </c>
      <c r="E218">
        <v>34</v>
      </c>
      <c r="F218">
        <v>88501</v>
      </c>
      <c r="G218">
        <v>3</v>
      </c>
      <c r="H218">
        <v>1</v>
      </c>
      <c r="I218">
        <v>105</v>
      </c>
      <c r="J218">
        <v>731</v>
      </c>
      <c r="K218">
        <v>20190510</v>
      </c>
      <c r="L218" s="78">
        <v>0</v>
      </c>
      <c r="N218" t="s">
        <v>91</v>
      </c>
    </row>
    <row r="219" spans="1:14" x14ac:dyDescent="0.25">
      <c r="A219" t="s">
        <v>51</v>
      </c>
      <c r="B219" t="s">
        <v>52</v>
      </c>
      <c r="C219">
        <v>2</v>
      </c>
      <c r="D219">
        <v>90</v>
      </c>
      <c r="E219">
        <v>34</v>
      </c>
      <c r="F219">
        <v>88501</v>
      </c>
      <c r="G219">
        <v>3</v>
      </c>
      <c r="H219">
        <v>1</v>
      </c>
      <c r="I219">
        <v>105</v>
      </c>
      <c r="J219">
        <v>731</v>
      </c>
      <c r="K219">
        <v>20190510</v>
      </c>
      <c r="L219" s="78">
        <v>4.1666666666666664E-2</v>
      </c>
      <c r="N219" t="s">
        <v>91</v>
      </c>
    </row>
    <row r="220" spans="1:14" x14ac:dyDescent="0.25">
      <c r="A220" t="s">
        <v>51</v>
      </c>
      <c r="B220" t="s">
        <v>52</v>
      </c>
      <c r="C220">
        <v>2</v>
      </c>
      <c r="D220">
        <v>90</v>
      </c>
      <c r="E220">
        <v>34</v>
      </c>
      <c r="F220">
        <v>88501</v>
      </c>
      <c r="G220">
        <v>3</v>
      </c>
      <c r="H220">
        <v>1</v>
      </c>
      <c r="I220">
        <v>105</v>
      </c>
      <c r="J220">
        <v>731</v>
      </c>
      <c r="K220">
        <v>20190510</v>
      </c>
      <c r="L220" s="78">
        <v>8.3333333333333329E-2</v>
      </c>
      <c r="N220" t="s">
        <v>91</v>
      </c>
    </row>
    <row r="221" spans="1:14" x14ac:dyDescent="0.25">
      <c r="A221" t="s">
        <v>51</v>
      </c>
      <c r="B221" t="s">
        <v>52</v>
      </c>
      <c r="C221">
        <v>2</v>
      </c>
      <c r="D221">
        <v>90</v>
      </c>
      <c r="E221">
        <v>34</v>
      </c>
      <c r="F221">
        <v>88501</v>
      </c>
      <c r="G221">
        <v>3</v>
      </c>
      <c r="H221">
        <v>1</v>
      </c>
      <c r="I221">
        <v>105</v>
      </c>
      <c r="J221">
        <v>731</v>
      </c>
      <c r="K221">
        <v>20190510</v>
      </c>
      <c r="L221" s="78">
        <v>0.125</v>
      </c>
      <c r="N221" t="s">
        <v>91</v>
      </c>
    </row>
    <row r="222" spans="1:14" x14ac:dyDescent="0.25">
      <c r="A222" t="s">
        <v>51</v>
      </c>
      <c r="B222" t="s">
        <v>52</v>
      </c>
      <c r="C222">
        <v>2</v>
      </c>
      <c r="D222">
        <v>90</v>
      </c>
      <c r="E222">
        <v>34</v>
      </c>
      <c r="F222">
        <v>88501</v>
      </c>
      <c r="G222">
        <v>3</v>
      </c>
      <c r="H222">
        <v>1</v>
      </c>
      <c r="I222">
        <v>105</v>
      </c>
      <c r="J222">
        <v>731</v>
      </c>
      <c r="K222">
        <v>20190510</v>
      </c>
      <c r="L222" s="78">
        <v>0.16666666666666666</v>
      </c>
      <c r="N222" t="s">
        <v>91</v>
      </c>
    </row>
    <row r="223" spans="1:14" x14ac:dyDescent="0.25">
      <c r="A223" t="s">
        <v>51</v>
      </c>
      <c r="B223" t="s">
        <v>52</v>
      </c>
      <c r="C223">
        <v>2</v>
      </c>
      <c r="D223">
        <v>90</v>
      </c>
      <c r="E223">
        <v>34</v>
      </c>
      <c r="F223">
        <v>88501</v>
      </c>
      <c r="G223">
        <v>3</v>
      </c>
      <c r="H223">
        <v>1</v>
      </c>
      <c r="I223">
        <v>105</v>
      </c>
      <c r="J223">
        <v>731</v>
      </c>
      <c r="K223">
        <v>20190510</v>
      </c>
      <c r="L223" s="78">
        <v>0.20833333333333334</v>
      </c>
      <c r="N223" t="s">
        <v>91</v>
      </c>
    </row>
    <row r="224" spans="1:14" x14ac:dyDescent="0.25">
      <c r="A224" t="s">
        <v>51</v>
      </c>
      <c r="B224" t="s">
        <v>52</v>
      </c>
      <c r="C224">
        <v>2</v>
      </c>
      <c r="D224">
        <v>90</v>
      </c>
      <c r="E224">
        <v>34</v>
      </c>
      <c r="F224">
        <v>88501</v>
      </c>
      <c r="G224">
        <v>3</v>
      </c>
      <c r="H224">
        <v>1</v>
      </c>
      <c r="I224">
        <v>105</v>
      </c>
      <c r="J224">
        <v>731</v>
      </c>
      <c r="K224">
        <v>20190510</v>
      </c>
      <c r="L224" s="78">
        <v>0.25</v>
      </c>
      <c r="N224" t="s">
        <v>91</v>
      </c>
    </row>
    <row r="225" spans="1:14" x14ac:dyDescent="0.25">
      <c r="A225" t="s">
        <v>51</v>
      </c>
      <c r="B225" t="s">
        <v>52</v>
      </c>
      <c r="C225">
        <v>2</v>
      </c>
      <c r="D225">
        <v>90</v>
      </c>
      <c r="E225">
        <v>34</v>
      </c>
      <c r="F225">
        <v>88501</v>
      </c>
      <c r="G225">
        <v>3</v>
      </c>
      <c r="H225">
        <v>1</v>
      </c>
      <c r="I225">
        <v>105</v>
      </c>
      <c r="J225">
        <v>731</v>
      </c>
      <c r="K225">
        <v>20190510</v>
      </c>
      <c r="L225" s="78">
        <v>0.29166666666666669</v>
      </c>
      <c r="N225" t="s">
        <v>91</v>
      </c>
    </row>
    <row r="226" spans="1:14" x14ac:dyDescent="0.25">
      <c r="A226" t="s">
        <v>51</v>
      </c>
      <c r="B226" t="s">
        <v>52</v>
      </c>
      <c r="C226">
        <v>2</v>
      </c>
      <c r="D226">
        <v>90</v>
      </c>
      <c r="E226">
        <v>34</v>
      </c>
      <c r="F226">
        <v>88501</v>
      </c>
      <c r="G226">
        <v>3</v>
      </c>
      <c r="H226">
        <v>1</v>
      </c>
      <c r="I226">
        <v>105</v>
      </c>
      <c r="J226">
        <v>731</v>
      </c>
      <c r="K226">
        <v>20190510</v>
      </c>
      <c r="L226" s="78">
        <v>0.33333333333333331</v>
      </c>
      <c r="N226" t="s">
        <v>91</v>
      </c>
    </row>
    <row r="227" spans="1:14" x14ac:dyDescent="0.25">
      <c r="A227" t="s">
        <v>51</v>
      </c>
      <c r="B227" t="s">
        <v>52</v>
      </c>
      <c r="C227">
        <v>2</v>
      </c>
      <c r="D227">
        <v>90</v>
      </c>
      <c r="E227">
        <v>34</v>
      </c>
      <c r="F227">
        <v>88501</v>
      </c>
      <c r="G227">
        <v>3</v>
      </c>
      <c r="H227">
        <v>1</v>
      </c>
      <c r="I227">
        <v>105</v>
      </c>
      <c r="J227">
        <v>731</v>
      </c>
      <c r="K227">
        <v>20190510</v>
      </c>
      <c r="L227" s="78">
        <v>0.375</v>
      </c>
      <c r="N227" t="s">
        <v>91</v>
      </c>
    </row>
    <row r="228" spans="1:14" x14ac:dyDescent="0.25">
      <c r="A228" t="s">
        <v>51</v>
      </c>
      <c r="B228" t="s">
        <v>52</v>
      </c>
      <c r="C228">
        <v>2</v>
      </c>
      <c r="D228">
        <v>90</v>
      </c>
      <c r="E228">
        <v>34</v>
      </c>
      <c r="F228">
        <v>88501</v>
      </c>
      <c r="G228">
        <v>3</v>
      </c>
      <c r="H228">
        <v>1</v>
      </c>
      <c r="I228">
        <v>105</v>
      </c>
      <c r="J228">
        <v>731</v>
      </c>
      <c r="K228">
        <v>20190510</v>
      </c>
      <c r="L228" s="78">
        <v>0.41666666666666669</v>
      </c>
      <c r="N228" t="s">
        <v>91</v>
      </c>
    </row>
    <row r="229" spans="1:14" x14ac:dyDescent="0.25">
      <c r="A229" t="s">
        <v>51</v>
      </c>
      <c r="B229" t="s">
        <v>52</v>
      </c>
      <c r="C229">
        <v>2</v>
      </c>
      <c r="D229">
        <v>90</v>
      </c>
      <c r="E229">
        <v>34</v>
      </c>
      <c r="F229">
        <v>88501</v>
      </c>
      <c r="G229">
        <v>3</v>
      </c>
      <c r="H229">
        <v>1</v>
      </c>
      <c r="I229">
        <v>105</v>
      </c>
      <c r="J229">
        <v>731</v>
      </c>
      <c r="K229">
        <v>20190510</v>
      </c>
      <c r="L229" s="78">
        <v>0.45833333333333331</v>
      </c>
      <c r="N229" t="s">
        <v>91</v>
      </c>
    </row>
    <row r="230" spans="1:14" x14ac:dyDescent="0.25">
      <c r="A230" t="s">
        <v>51</v>
      </c>
      <c r="B230" t="s">
        <v>52</v>
      </c>
      <c r="C230">
        <v>2</v>
      </c>
      <c r="D230">
        <v>90</v>
      </c>
      <c r="E230">
        <v>34</v>
      </c>
      <c r="F230">
        <v>88501</v>
      </c>
      <c r="G230">
        <v>3</v>
      </c>
      <c r="H230">
        <v>1</v>
      </c>
      <c r="I230">
        <v>105</v>
      </c>
      <c r="J230">
        <v>731</v>
      </c>
      <c r="K230">
        <v>20190510</v>
      </c>
      <c r="L230" s="78">
        <v>0.5</v>
      </c>
      <c r="N230" t="s">
        <v>91</v>
      </c>
    </row>
    <row r="231" spans="1:14" x14ac:dyDescent="0.25">
      <c r="A231" t="s">
        <v>51</v>
      </c>
      <c r="B231" t="s">
        <v>52</v>
      </c>
      <c r="C231">
        <v>2</v>
      </c>
      <c r="D231">
        <v>90</v>
      </c>
      <c r="E231">
        <v>34</v>
      </c>
      <c r="F231">
        <v>88501</v>
      </c>
      <c r="G231">
        <v>3</v>
      </c>
      <c r="H231">
        <v>1</v>
      </c>
      <c r="I231">
        <v>105</v>
      </c>
      <c r="J231">
        <v>731</v>
      </c>
      <c r="K231">
        <v>20190510</v>
      </c>
      <c r="L231" s="78">
        <v>0.54166666666666663</v>
      </c>
      <c r="M231">
        <v>1</v>
      </c>
    </row>
    <row r="232" spans="1:14" x14ac:dyDescent="0.25">
      <c r="A232" t="s">
        <v>51</v>
      </c>
      <c r="B232" t="s">
        <v>52</v>
      </c>
      <c r="C232">
        <v>2</v>
      </c>
      <c r="D232">
        <v>90</v>
      </c>
      <c r="E232">
        <v>34</v>
      </c>
      <c r="F232">
        <v>88501</v>
      </c>
      <c r="G232">
        <v>3</v>
      </c>
      <c r="H232">
        <v>1</v>
      </c>
      <c r="I232">
        <v>105</v>
      </c>
      <c r="J232">
        <v>731</v>
      </c>
      <c r="K232">
        <v>20190510</v>
      </c>
      <c r="L232" s="78">
        <v>0.58333333333333337</v>
      </c>
      <c r="M232">
        <v>1</v>
      </c>
    </row>
    <row r="233" spans="1:14" x14ac:dyDescent="0.25">
      <c r="A233" t="s">
        <v>51</v>
      </c>
      <c r="B233" t="s">
        <v>52</v>
      </c>
      <c r="C233">
        <v>2</v>
      </c>
      <c r="D233">
        <v>90</v>
      </c>
      <c r="E233">
        <v>34</v>
      </c>
      <c r="F233">
        <v>88501</v>
      </c>
      <c r="G233">
        <v>3</v>
      </c>
      <c r="H233">
        <v>1</v>
      </c>
      <c r="I233">
        <v>105</v>
      </c>
      <c r="J233">
        <v>731</v>
      </c>
      <c r="K233">
        <v>20190510</v>
      </c>
      <c r="L233" s="78">
        <v>0.625</v>
      </c>
      <c r="M233">
        <v>5</v>
      </c>
    </row>
    <row r="234" spans="1:14" x14ac:dyDescent="0.25">
      <c r="A234" t="s">
        <v>51</v>
      </c>
      <c r="B234" t="s">
        <v>52</v>
      </c>
      <c r="C234">
        <v>2</v>
      </c>
      <c r="D234">
        <v>90</v>
      </c>
      <c r="E234">
        <v>34</v>
      </c>
      <c r="F234">
        <v>88501</v>
      </c>
      <c r="G234">
        <v>3</v>
      </c>
      <c r="H234">
        <v>1</v>
      </c>
      <c r="I234">
        <v>105</v>
      </c>
      <c r="J234">
        <v>731</v>
      </c>
      <c r="K234">
        <v>20190510</v>
      </c>
      <c r="L234" s="78">
        <v>0.66666666666666663</v>
      </c>
      <c r="M234">
        <v>2</v>
      </c>
    </row>
    <row r="235" spans="1:14" x14ac:dyDescent="0.25">
      <c r="A235" t="s">
        <v>51</v>
      </c>
      <c r="B235" t="s">
        <v>52</v>
      </c>
      <c r="C235">
        <v>2</v>
      </c>
      <c r="D235">
        <v>90</v>
      </c>
      <c r="E235">
        <v>34</v>
      </c>
      <c r="F235">
        <v>88501</v>
      </c>
      <c r="G235">
        <v>3</v>
      </c>
      <c r="H235">
        <v>1</v>
      </c>
      <c r="I235">
        <v>105</v>
      </c>
      <c r="J235">
        <v>731</v>
      </c>
      <c r="K235">
        <v>20190510</v>
      </c>
      <c r="L235" s="78">
        <v>0.70833333333333337</v>
      </c>
      <c r="M235">
        <v>0</v>
      </c>
    </row>
    <row r="236" spans="1:14" x14ac:dyDescent="0.25">
      <c r="A236" t="s">
        <v>51</v>
      </c>
      <c r="B236" t="s">
        <v>52</v>
      </c>
      <c r="C236">
        <v>2</v>
      </c>
      <c r="D236">
        <v>90</v>
      </c>
      <c r="E236">
        <v>34</v>
      </c>
      <c r="F236">
        <v>88501</v>
      </c>
      <c r="G236">
        <v>3</v>
      </c>
      <c r="H236">
        <v>1</v>
      </c>
      <c r="I236">
        <v>105</v>
      </c>
      <c r="J236">
        <v>731</v>
      </c>
      <c r="K236">
        <v>20190510</v>
      </c>
      <c r="L236" s="78">
        <v>0.75</v>
      </c>
      <c r="M236">
        <v>2</v>
      </c>
    </row>
    <row r="237" spans="1:14" x14ac:dyDescent="0.25">
      <c r="A237" t="s">
        <v>51</v>
      </c>
      <c r="B237" t="s">
        <v>52</v>
      </c>
      <c r="C237">
        <v>2</v>
      </c>
      <c r="D237">
        <v>90</v>
      </c>
      <c r="E237">
        <v>34</v>
      </c>
      <c r="F237">
        <v>88501</v>
      </c>
      <c r="G237">
        <v>3</v>
      </c>
      <c r="H237">
        <v>1</v>
      </c>
      <c r="I237">
        <v>105</v>
      </c>
      <c r="J237">
        <v>731</v>
      </c>
      <c r="K237">
        <v>20190510</v>
      </c>
      <c r="L237" s="78">
        <v>0.79166666666666663</v>
      </c>
      <c r="M237">
        <v>3</v>
      </c>
    </row>
    <row r="238" spans="1:14" x14ac:dyDescent="0.25">
      <c r="A238" t="s">
        <v>51</v>
      </c>
      <c r="B238" t="s">
        <v>52</v>
      </c>
      <c r="C238">
        <v>2</v>
      </c>
      <c r="D238">
        <v>90</v>
      </c>
      <c r="E238">
        <v>34</v>
      </c>
      <c r="F238">
        <v>88501</v>
      </c>
      <c r="G238">
        <v>3</v>
      </c>
      <c r="H238">
        <v>1</v>
      </c>
      <c r="I238">
        <v>105</v>
      </c>
      <c r="J238">
        <v>731</v>
      </c>
      <c r="K238">
        <v>20190510</v>
      </c>
      <c r="L238" s="78">
        <v>0.83333333333333337</v>
      </c>
      <c r="M238">
        <v>2</v>
      </c>
    </row>
    <row r="239" spans="1:14" x14ac:dyDescent="0.25">
      <c r="A239" t="s">
        <v>51</v>
      </c>
      <c r="B239" t="s">
        <v>52</v>
      </c>
      <c r="C239">
        <v>2</v>
      </c>
      <c r="D239">
        <v>90</v>
      </c>
      <c r="E239">
        <v>34</v>
      </c>
      <c r="F239">
        <v>88501</v>
      </c>
      <c r="G239">
        <v>3</v>
      </c>
      <c r="H239">
        <v>1</v>
      </c>
      <c r="I239">
        <v>105</v>
      </c>
      <c r="J239">
        <v>731</v>
      </c>
      <c r="K239">
        <v>20190510</v>
      </c>
      <c r="L239" s="78">
        <v>0.875</v>
      </c>
      <c r="M239">
        <v>2</v>
      </c>
    </row>
    <row r="240" spans="1:14" x14ac:dyDescent="0.25">
      <c r="A240" t="s">
        <v>51</v>
      </c>
      <c r="B240" t="s">
        <v>52</v>
      </c>
      <c r="C240">
        <v>2</v>
      </c>
      <c r="D240">
        <v>90</v>
      </c>
      <c r="E240">
        <v>34</v>
      </c>
      <c r="F240">
        <v>88501</v>
      </c>
      <c r="G240">
        <v>3</v>
      </c>
      <c r="H240">
        <v>1</v>
      </c>
      <c r="I240">
        <v>105</v>
      </c>
      <c r="J240">
        <v>731</v>
      </c>
      <c r="K240">
        <v>20190510</v>
      </c>
      <c r="L240" s="78">
        <v>0.91666666666666663</v>
      </c>
      <c r="M240">
        <v>1</v>
      </c>
    </row>
    <row r="241" spans="1:13" x14ac:dyDescent="0.25">
      <c r="A241" t="s">
        <v>51</v>
      </c>
      <c r="B241" t="s">
        <v>52</v>
      </c>
      <c r="C241">
        <v>2</v>
      </c>
      <c r="D241">
        <v>90</v>
      </c>
      <c r="E241">
        <v>34</v>
      </c>
      <c r="F241">
        <v>88501</v>
      </c>
      <c r="G241">
        <v>3</v>
      </c>
      <c r="H241">
        <v>1</v>
      </c>
      <c r="I241">
        <v>105</v>
      </c>
      <c r="J241">
        <v>731</v>
      </c>
      <c r="K241">
        <v>20190510</v>
      </c>
      <c r="L241" s="78">
        <v>0.95833333333333337</v>
      </c>
      <c r="M241">
        <v>3</v>
      </c>
    </row>
    <row r="242" spans="1:13" x14ac:dyDescent="0.25">
      <c r="A242" t="s">
        <v>51</v>
      </c>
      <c r="B242" t="s">
        <v>52</v>
      </c>
      <c r="C242">
        <v>2</v>
      </c>
      <c r="D242">
        <v>90</v>
      </c>
      <c r="E242">
        <v>34</v>
      </c>
      <c r="F242">
        <v>88501</v>
      </c>
      <c r="G242">
        <v>3</v>
      </c>
      <c r="H242">
        <v>1</v>
      </c>
      <c r="I242">
        <v>105</v>
      </c>
      <c r="J242">
        <v>731</v>
      </c>
      <c r="K242">
        <v>20190511</v>
      </c>
      <c r="L242" s="78">
        <v>0</v>
      </c>
      <c r="M242">
        <v>2</v>
      </c>
    </row>
    <row r="243" spans="1:13" x14ac:dyDescent="0.25">
      <c r="A243" t="s">
        <v>51</v>
      </c>
      <c r="B243" t="s">
        <v>52</v>
      </c>
      <c r="C243">
        <v>2</v>
      </c>
      <c r="D243">
        <v>90</v>
      </c>
      <c r="E243">
        <v>34</v>
      </c>
      <c r="F243">
        <v>88501</v>
      </c>
      <c r="G243">
        <v>3</v>
      </c>
      <c r="H243">
        <v>1</v>
      </c>
      <c r="I243">
        <v>105</v>
      </c>
      <c r="J243">
        <v>731</v>
      </c>
      <c r="K243">
        <v>20190511</v>
      </c>
      <c r="L243" s="78">
        <v>4.1666666666666664E-2</v>
      </c>
      <c r="M243">
        <v>1</v>
      </c>
    </row>
    <row r="244" spans="1:13" x14ac:dyDescent="0.25">
      <c r="A244" t="s">
        <v>51</v>
      </c>
      <c r="B244" t="s">
        <v>52</v>
      </c>
      <c r="C244">
        <v>2</v>
      </c>
      <c r="D244">
        <v>90</v>
      </c>
      <c r="E244">
        <v>34</v>
      </c>
      <c r="F244">
        <v>88501</v>
      </c>
      <c r="G244">
        <v>3</v>
      </c>
      <c r="H244">
        <v>1</v>
      </c>
      <c r="I244">
        <v>105</v>
      </c>
      <c r="J244">
        <v>731</v>
      </c>
      <c r="K244">
        <v>20190511</v>
      </c>
      <c r="L244" s="78">
        <v>8.3333333333333329E-2</v>
      </c>
      <c r="M244">
        <v>3</v>
      </c>
    </row>
    <row r="245" spans="1:13" x14ac:dyDescent="0.25">
      <c r="A245" t="s">
        <v>51</v>
      </c>
      <c r="B245" t="s">
        <v>52</v>
      </c>
      <c r="C245">
        <v>2</v>
      </c>
      <c r="D245">
        <v>90</v>
      </c>
      <c r="E245">
        <v>34</v>
      </c>
      <c r="F245">
        <v>88501</v>
      </c>
      <c r="G245">
        <v>3</v>
      </c>
      <c r="H245">
        <v>1</v>
      </c>
      <c r="I245">
        <v>105</v>
      </c>
      <c r="J245">
        <v>731</v>
      </c>
      <c r="K245">
        <v>20190511</v>
      </c>
      <c r="L245" s="78">
        <v>0.125</v>
      </c>
      <c r="M245">
        <v>3</v>
      </c>
    </row>
    <row r="246" spans="1:13" x14ac:dyDescent="0.25">
      <c r="A246" t="s">
        <v>51</v>
      </c>
      <c r="B246" t="s">
        <v>52</v>
      </c>
      <c r="C246">
        <v>2</v>
      </c>
      <c r="D246">
        <v>90</v>
      </c>
      <c r="E246">
        <v>34</v>
      </c>
      <c r="F246">
        <v>88501</v>
      </c>
      <c r="G246">
        <v>3</v>
      </c>
      <c r="H246">
        <v>1</v>
      </c>
      <c r="I246">
        <v>105</v>
      </c>
      <c r="J246">
        <v>731</v>
      </c>
      <c r="K246">
        <v>20190511</v>
      </c>
      <c r="L246" s="78">
        <v>0.16666666666666666</v>
      </c>
      <c r="M246">
        <v>2</v>
      </c>
    </row>
    <row r="247" spans="1:13" x14ac:dyDescent="0.25">
      <c r="A247" t="s">
        <v>51</v>
      </c>
      <c r="B247" t="s">
        <v>52</v>
      </c>
      <c r="C247">
        <v>2</v>
      </c>
      <c r="D247">
        <v>90</v>
      </c>
      <c r="E247">
        <v>34</v>
      </c>
      <c r="F247">
        <v>88501</v>
      </c>
      <c r="G247">
        <v>3</v>
      </c>
      <c r="H247">
        <v>1</v>
      </c>
      <c r="I247">
        <v>105</v>
      </c>
      <c r="J247">
        <v>731</v>
      </c>
      <c r="K247">
        <v>20190511</v>
      </c>
      <c r="L247" s="78">
        <v>0.20833333333333334</v>
      </c>
      <c r="M247">
        <v>1</v>
      </c>
    </row>
    <row r="248" spans="1:13" x14ac:dyDescent="0.25">
      <c r="A248" t="s">
        <v>51</v>
      </c>
      <c r="B248" t="s">
        <v>52</v>
      </c>
      <c r="C248">
        <v>2</v>
      </c>
      <c r="D248">
        <v>90</v>
      </c>
      <c r="E248">
        <v>34</v>
      </c>
      <c r="F248">
        <v>88501</v>
      </c>
      <c r="G248">
        <v>3</v>
      </c>
      <c r="H248">
        <v>1</v>
      </c>
      <c r="I248">
        <v>105</v>
      </c>
      <c r="J248">
        <v>731</v>
      </c>
      <c r="K248">
        <v>20190511</v>
      </c>
      <c r="L248" s="78">
        <v>0.25</v>
      </c>
      <c r="M248">
        <v>2</v>
      </c>
    </row>
    <row r="249" spans="1:13" x14ac:dyDescent="0.25">
      <c r="A249" t="s">
        <v>51</v>
      </c>
      <c r="B249" t="s">
        <v>52</v>
      </c>
      <c r="C249">
        <v>2</v>
      </c>
      <c r="D249">
        <v>90</v>
      </c>
      <c r="E249">
        <v>34</v>
      </c>
      <c r="F249">
        <v>88501</v>
      </c>
      <c r="G249">
        <v>3</v>
      </c>
      <c r="H249">
        <v>1</v>
      </c>
      <c r="I249">
        <v>105</v>
      </c>
      <c r="J249">
        <v>731</v>
      </c>
      <c r="K249">
        <v>20190511</v>
      </c>
      <c r="L249" s="78">
        <v>0.29166666666666669</v>
      </c>
      <c r="M249">
        <v>3</v>
      </c>
    </row>
    <row r="250" spans="1:13" x14ac:dyDescent="0.25">
      <c r="A250" t="s">
        <v>51</v>
      </c>
      <c r="B250" t="s">
        <v>52</v>
      </c>
      <c r="C250">
        <v>2</v>
      </c>
      <c r="D250">
        <v>90</v>
      </c>
      <c r="E250">
        <v>34</v>
      </c>
      <c r="F250">
        <v>88501</v>
      </c>
      <c r="G250">
        <v>3</v>
      </c>
      <c r="H250">
        <v>1</v>
      </c>
      <c r="I250">
        <v>105</v>
      </c>
      <c r="J250">
        <v>731</v>
      </c>
      <c r="K250">
        <v>20190511</v>
      </c>
      <c r="L250" s="78">
        <v>0.33333333333333331</v>
      </c>
      <c r="M250">
        <v>3</v>
      </c>
    </row>
    <row r="251" spans="1:13" x14ac:dyDescent="0.25">
      <c r="A251" t="s">
        <v>51</v>
      </c>
      <c r="B251" t="s">
        <v>52</v>
      </c>
      <c r="C251">
        <v>2</v>
      </c>
      <c r="D251">
        <v>90</v>
      </c>
      <c r="E251">
        <v>34</v>
      </c>
      <c r="F251">
        <v>88501</v>
      </c>
      <c r="G251">
        <v>3</v>
      </c>
      <c r="H251">
        <v>1</v>
      </c>
      <c r="I251">
        <v>105</v>
      </c>
      <c r="J251">
        <v>731</v>
      </c>
      <c r="K251">
        <v>20190511</v>
      </c>
      <c r="L251" s="78">
        <v>0.375</v>
      </c>
      <c r="M251">
        <v>2</v>
      </c>
    </row>
    <row r="252" spans="1:13" x14ac:dyDescent="0.25">
      <c r="A252" t="s">
        <v>51</v>
      </c>
      <c r="B252" t="s">
        <v>52</v>
      </c>
      <c r="C252">
        <v>2</v>
      </c>
      <c r="D252">
        <v>90</v>
      </c>
      <c r="E252">
        <v>34</v>
      </c>
      <c r="F252">
        <v>88501</v>
      </c>
      <c r="G252">
        <v>3</v>
      </c>
      <c r="H252">
        <v>1</v>
      </c>
      <c r="I252">
        <v>105</v>
      </c>
      <c r="J252">
        <v>731</v>
      </c>
      <c r="K252">
        <v>20190511</v>
      </c>
      <c r="L252" s="78">
        <v>0.41666666666666669</v>
      </c>
      <c r="M252">
        <v>1</v>
      </c>
    </row>
    <row r="253" spans="1:13" x14ac:dyDescent="0.25">
      <c r="A253" t="s">
        <v>51</v>
      </c>
      <c r="B253" t="s">
        <v>52</v>
      </c>
      <c r="C253">
        <v>2</v>
      </c>
      <c r="D253">
        <v>90</v>
      </c>
      <c r="E253">
        <v>34</v>
      </c>
      <c r="F253">
        <v>88501</v>
      </c>
      <c r="G253">
        <v>3</v>
      </c>
      <c r="H253">
        <v>1</v>
      </c>
      <c r="I253">
        <v>105</v>
      </c>
      <c r="J253">
        <v>731</v>
      </c>
      <c r="K253">
        <v>20190511</v>
      </c>
      <c r="L253" s="78">
        <v>0.45833333333333331</v>
      </c>
      <c r="M253">
        <v>2</v>
      </c>
    </row>
    <row r="254" spans="1:13" x14ac:dyDescent="0.25">
      <c r="A254" t="s">
        <v>51</v>
      </c>
      <c r="B254" t="s">
        <v>52</v>
      </c>
      <c r="C254">
        <v>2</v>
      </c>
      <c r="D254">
        <v>90</v>
      </c>
      <c r="E254">
        <v>34</v>
      </c>
      <c r="F254">
        <v>88501</v>
      </c>
      <c r="G254">
        <v>3</v>
      </c>
      <c r="H254">
        <v>1</v>
      </c>
      <c r="I254">
        <v>105</v>
      </c>
      <c r="J254">
        <v>731</v>
      </c>
      <c r="K254">
        <v>20190511</v>
      </c>
      <c r="L254" s="78">
        <v>0.5</v>
      </c>
      <c r="M254">
        <v>2</v>
      </c>
    </row>
    <row r="255" spans="1:13" x14ac:dyDescent="0.25">
      <c r="A255" t="s">
        <v>51</v>
      </c>
      <c r="B255" t="s">
        <v>52</v>
      </c>
      <c r="C255">
        <v>2</v>
      </c>
      <c r="D255">
        <v>90</v>
      </c>
      <c r="E255">
        <v>34</v>
      </c>
      <c r="F255">
        <v>88501</v>
      </c>
      <c r="G255">
        <v>3</v>
      </c>
      <c r="H255">
        <v>1</v>
      </c>
      <c r="I255">
        <v>105</v>
      </c>
      <c r="J255">
        <v>731</v>
      </c>
      <c r="K255">
        <v>20190511</v>
      </c>
      <c r="L255" s="78">
        <v>0.54166666666666663</v>
      </c>
      <c r="M255">
        <v>0</v>
      </c>
    </row>
    <row r="256" spans="1:13" x14ac:dyDescent="0.25">
      <c r="A256" t="s">
        <v>51</v>
      </c>
      <c r="B256" t="s">
        <v>52</v>
      </c>
      <c r="C256">
        <v>2</v>
      </c>
      <c r="D256">
        <v>90</v>
      </c>
      <c r="E256">
        <v>34</v>
      </c>
      <c r="F256">
        <v>88501</v>
      </c>
      <c r="G256">
        <v>3</v>
      </c>
      <c r="H256">
        <v>1</v>
      </c>
      <c r="I256">
        <v>105</v>
      </c>
      <c r="J256">
        <v>731</v>
      </c>
      <c r="K256">
        <v>20190511</v>
      </c>
      <c r="L256" s="78">
        <v>0.58333333333333337</v>
      </c>
      <c r="M256">
        <v>0</v>
      </c>
    </row>
    <row r="257" spans="1:13" x14ac:dyDescent="0.25">
      <c r="A257" t="s">
        <v>51</v>
      </c>
      <c r="B257" t="s">
        <v>52</v>
      </c>
      <c r="C257">
        <v>2</v>
      </c>
      <c r="D257">
        <v>90</v>
      </c>
      <c r="E257">
        <v>34</v>
      </c>
      <c r="F257">
        <v>88501</v>
      </c>
      <c r="G257">
        <v>3</v>
      </c>
      <c r="H257">
        <v>1</v>
      </c>
      <c r="I257">
        <v>105</v>
      </c>
      <c r="J257">
        <v>731</v>
      </c>
      <c r="K257">
        <v>20190511</v>
      </c>
      <c r="L257" s="78">
        <v>0.625</v>
      </c>
      <c r="M257">
        <v>-3</v>
      </c>
    </row>
    <row r="258" spans="1:13" x14ac:dyDescent="0.25">
      <c r="A258" t="s">
        <v>51</v>
      </c>
      <c r="B258" t="s">
        <v>52</v>
      </c>
      <c r="C258">
        <v>2</v>
      </c>
      <c r="D258">
        <v>90</v>
      </c>
      <c r="E258">
        <v>34</v>
      </c>
      <c r="F258">
        <v>88501</v>
      </c>
      <c r="G258">
        <v>3</v>
      </c>
      <c r="H258">
        <v>1</v>
      </c>
      <c r="I258">
        <v>105</v>
      </c>
      <c r="J258">
        <v>731</v>
      </c>
      <c r="K258">
        <v>20190511</v>
      </c>
      <c r="L258" s="78">
        <v>0.66666666666666663</v>
      </c>
      <c r="M258">
        <v>0</v>
      </c>
    </row>
    <row r="259" spans="1:13" x14ac:dyDescent="0.25">
      <c r="A259" t="s">
        <v>51</v>
      </c>
      <c r="B259" t="s">
        <v>52</v>
      </c>
      <c r="C259">
        <v>2</v>
      </c>
      <c r="D259">
        <v>90</v>
      </c>
      <c r="E259">
        <v>34</v>
      </c>
      <c r="F259">
        <v>88501</v>
      </c>
      <c r="G259">
        <v>3</v>
      </c>
      <c r="H259">
        <v>1</v>
      </c>
      <c r="I259">
        <v>105</v>
      </c>
      <c r="J259">
        <v>731</v>
      </c>
      <c r="K259">
        <v>20190511</v>
      </c>
      <c r="L259" s="78">
        <v>0.70833333333333337</v>
      </c>
      <c r="M259">
        <v>4</v>
      </c>
    </row>
    <row r="260" spans="1:13" x14ac:dyDescent="0.25">
      <c r="A260" t="s">
        <v>51</v>
      </c>
      <c r="B260" t="s">
        <v>52</v>
      </c>
      <c r="C260">
        <v>2</v>
      </c>
      <c r="D260">
        <v>90</v>
      </c>
      <c r="E260">
        <v>34</v>
      </c>
      <c r="F260">
        <v>88501</v>
      </c>
      <c r="G260">
        <v>3</v>
      </c>
      <c r="H260">
        <v>1</v>
      </c>
      <c r="I260">
        <v>105</v>
      </c>
      <c r="J260">
        <v>731</v>
      </c>
      <c r="K260">
        <v>20190511</v>
      </c>
      <c r="L260" s="78">
        <v>0.75</v>
      </c>
      <c r="M260">
        <v>3</v>
      </c>
    </row>
    <row r="261" spans="1:13" x14ac:dyDescent="0.25">
      <c r="A261" t="s">
        <v>51</v>
      </c>
      <c r="B261" t="s">
        <v>52</v>
      </c>
      <c r="C261">
        <v>2</v>
      </c>
      <c r="D261">
        <v>90</v>
      </c>
      <c r="E261">
        <v>34</v>
      </c>
      <c r="F261">
        <v>88501</v>
      </c>
      <c r="G261">
        <v>3</v>
      </c>
      <c r="H261">
        <v>1</v>
      </c>
      <c r="I261">
        <v>105</v>
      </c>
      <c r="J261">
        <v>731</v>
      </c>
      <c r="K261">
        <v>20190511</v>
      </c>
      <c r="L261" s="78">
        <v>0.79166666666666663</v>
      </c>
      <c r="M261">
        <v>1</v>
      </c>
    </row>
    <row r="262" spans="1:13" x14ac:dyDescent="0.25">
      <c r="A262" t="s">
        <v>51</v>
      </c>
      <c r="B262" t="s">
        <v>52</v>
      </c>
      <c r="C262">
        <v>2</v>
      </c>
      <c r="D262">
        <v>90</v>
      </c>
      <c r="E262">
        <v>34</v>
      </c>
      <c r="F262">
        <v>88501</v>
      </c>
      <c r="G262">
        <v>3</v>
      </c>
      <c r="H262">
        <v>1</v>
      </c>
      <c r="I262">
        <v>105</v>
      </c>
      <c r="J262">
        <v>731</v>
      </c>
      <c r="K262">
        <v>20190511</v>
      </c>
      <c r="L262" s="78">
        <v>0.83333333333333337</v>
      </c>
      <c r="M262">
        <v>2</v>
      </c>
    </row>
    <row r="263" spans="1:13" x14ac:dyDescent="0.25">
      <c r="A263" t="s">
        <v>51</v>
      </c>
      <c r="B263" t="s">
        <v>52</v>
      </c>
      <c r="C263">
        <v>2</v>
      </c>
      <c r="D263">
        <v>90</v>
      </c>
      <c r="E263">
        <v>34</v>
      </c>
      <c r="F263">
        <v>88501</v>
      </c>
      <c r="G263">
        <v>3</v>
      </c>
      <c r="H263">
        <v>1</v>
      </c>
      <c r="I263">
        <v>105</v>
      </c>
      <c r="J263">
        <v>731</v>
      </c>
      <c r="K263">
        <v>20190511</v>
      </c>
      <c r="L263" s="78">
        <v>0.875</v>
      </c>
      <c r="M263">
        <v>4</v>
      </c>
    </row>
    <row r="264" spans="1:13" x14ac:dyDescent="0.25">
      <c r="A264" t="s">
        <v>51</v>
      </c>
      <c r="B264" t="s">
        <v>52</v>
      </c>
      <c r="C264">
        <v>2</v>
      </c>
      <c r="D264">
        <v>90</v>
      </c>
      <c r="E264">
        <v>34</v>
      </c>
      <c r="F264">
        <v>88501</v>
      </c>
      <c r="G264">
        <v>3</v>
      </c>
      <c r="H264">
        <v>1</v>
      </c>
      <c r="I264">
        <v>105</v>
      </c>
      <c r="J264">
        <v>731</v>
      </c>
      <c r="K264">
        <v>20190511</v>
      </c>
      <c r="L264" s="78">
        <v>0.91666666666666663</v>
      </c>
      <c r="M264">
        <v>5</v>
      </c>
    </row>
    <row r="265" spans="1:13" x14ac:dyDescent="0.25">
      <c r="A265" t="s">
        <v>51</v>
      </c>
      <c r="B265" t="s">
        <v>52</v>
      </c>
      <c r="C265">
        <v>2</v>
      </c>
      <c r="D265">
        <v>90</v>
      </c>
      <c r="E265">
        <v>34</v>
      </c>
      <c r="F265">
        <v>88501</v>
      </c>
      <c r="G265">
        <v>3</v>
      </c>
      <c r="H265">
        <v>1</v>
      </c>
      <c r="I265">
        <v>105</v>
      </c>
      <c r="J265">
        <v>731</v>
      </c>
      <c r="K265">
        <v>20190511</v>
      </c>
      <c r="L265" s="78">
        <v>0.95833333333333337</v>
      </c>
      <c r="M265">
        <v>3</v>
      </c>
    </row>
    <row r="266" spans="1:13" x14ac:dyDescent="0.25">
      <c r="A266" t="s">
        <v>51</v>
      </c>
      <c r="B266" t="s">
        <v>52</v>
      </c>
      <c r="C266">
        <v>2</v>
      </c>
      <c r="D266">
        <v>90</v>
      </c>
      <c r="E266">
        <v>34</v>
      </c>
      <c r="F266">
        <v>88501</v>
      </c>
      <c r="G266">
        <v>3</v>
      </c>
      <c r="H266">
        <v>1</v>
      </c>
      <c r="I266">
        <v>105</v>
      </c>
      <c r="J266">
        <v>731</v>
      </c>
      <c r="K266">
        <v>20190512</v>
      </c>
      <c r="L266" s="78">
        <v>0</v>
      </c>
      <c r="M266">
        <v>1</v>
      </c>
    </row>
    <row r="267" spans="1:13" x14ac:dyDescent="0.25">
      <c r="A267" t="s">
        <v>51</v>
      </c>
      <c r="B267" t="s">
        <v>52</v>
      </c>
      <c r="C267">
        <v>2</v>
      </c>
      <c r="D267">
        <v>90</v>
      </c>
      <c r="E267">
        <v>34</v>
      </c>
      <c r="F267">
        <v>88501</v>
      </c>
      <c r="G267">
        <v>3</v>
      </c>
      <c r="H267">
        <v>1</v>
      </c>
      <c r="I267">
        <v>105</v>
      </c>
      <c r="J267">
        <v>731</v>
      </c>
      <c r="K267">
        <v>20190512</v>
      </c>
      <c r="L267" s="78">
        <v>4.1666666666666664E-2</v>
      </c>
      <c r="M267">
        <v>4</v>
      </c>
    </row>
    <row r="268" spans="1:13" x14ac:dyDescent="0.25">
      <c r="A268" t="s">
        <v>51</v>
      </c>
      <c r="B268" t="s">
        <v>52</v>
      </c>
      <c r="C268">
        <v>2</v>
      </c>
      <c r="D268">
        <v>90</v>
      </c>
      <c r="E268">
        <v>34</v>
      </c>
      <c r="F268">
        <v>88501</v>
      </c>
      <c r="G268">
        <v>3</v>
      </c>
      <c r="H268">
        <v>1</v>
      </c>
      <c r="I268">
        <v>105</v>
      </c>
      <c r="J268">
        <v>731</v>
      </c>
      <c r="K268">
        <v>20190512</v>
      </c>
      <c r="L268" s="78">
        <v>8.3333333333333329E-2</v>
      </c>
      <c r="M268">
        <v>4</v>
      </c>
    </row>
    <row r="269" spans="1:13" x14ac:dyDescent="0.25">
      <c r="A269" t="s">
        <v>51</v>
      </c>
      <c r="B269" t="s">
        <v>52</v>
      </c>
      <c r="C269">
        <v>2</v>
      </c>
      <c r="D269">
        <v>90</v>
      </c>
      <c r="E269">
        <v>34</v>
      </c>
      <c r="F269">
        <v>88501</v>
      </c>
      <c r="G269">
        <v>3</v>
      </c>
      <c r="H269">
        <v>1</v>
      </c>
      <c r="I269">
        <v>105</v>
      </c>
      <c r="J269">
        <v>731</v>
      </c>
      <c r="K269">
        <v>20190512</v>
      </c>
      <c r="L269" s="78">
        <v>0.125</v>
      </c>
      <c r="M269">
        <v>2</v>
      </c>
    </row>
    <row r="270" spans="1:13" x14ac:dyDescent="0.25">
      <c r="A270" t="s">
        <v>51</v>
      </c>
      <c r="B270" t="s">
        <v>52</v>
      </c>
      <c r="C270">
        <v>2</v>
      </c>
      <c r="D270">
        <v>90</v>
      </c>
      <c r="E270">
        <v>34</v>
      </c>
      <c r="F270">
        <v>88501</v>
      </c>
      <c r="G270">
        <v>3</v>
      </c>
      <c r="H270">
        <v>1</v>
      </c>
      <c r="I270">
        <v>105</v>
      </c>
      <c r="J270">
        <v>731</v>
      </c>
      <c r="K270">
        <v>20190512</v>
      </c>
      <c r="L270" s="78">
        <v>0.16666666666666666</v>
      </c>
      <c r="M270">
        <v>2</v>
      </c>
    </row>
    <row r="271" spans="1:13" x14ac:dyDescent="0.25">
      <c r="A271" t="s">
        <v>51</v>
      </c>
      <c r="B271" t="s">
        <v>52</v>
      </c>
      <c r="C271">
        <v>2</v>
      </c>
      <c r="D271">
        <v>90</v>
      </c>
      <c r="E271">
        <v>34</v>
      </c>
      <c r="F271">
        <v>88501</v>
      </c>
      <c r="G271">
        <v>3</v>
      </c>
      <c r="H271">
        <v>1</v>
      </c>
      <c r="I271">
        <v>105</v>
      </c>
      <c r="J271">
        <v>731</v>
      </c>
      <c r="K271">
        <v>20190512</v>
      </c>
      <c r="L271" s="78">
        <v>0.20833333333333334</v>
      </c>
      <c r="M271">
        <v>3</v>
      </c>
    </row>
    <row r="272" spans="1:13" x14ac:dyDescent="0.25">
      <c r="A272" t="s">
        <v>51</v>
      </c>
      <c r="B272" t="s">
        <v>52</v>
      </c>
      <c r="C272">
        <v>2</v>
      </c>
      <c r="D272">
        <v>90</v>
      </c>
      <c r="E272">
        <v>34</v>
      </c>
      <c r="F272">
        <v>88501</v>
      </c>
      <c r="G272">
        <v>3</v>
      </c>
      <c r="H272">
        <v>1</v>
      </c>
      <c r="I272">
        <v>105</v>
      </c>
      <c r="J272">
        <v>731</v>
      </c>
      <c r="K272">
        <v>20190512</v>
      </c>
      <c r="L272" s="78">
        <v>0.25</v>
      </c>
      <c r="M272">
        <v>2</v>
      </c>
    </row>
    <row r="273" spans="1:13" x14ac:dyDescent="0.25">
      <c r="A273" t="s">
        <v>51</v>
      </c>
      <c r="B273" t="s">
        <v>52</v>
      </c>
      <c r="C273">
        <v>2</v>
      </c>
      <c r="D273">
        <v>90</v>
      </c>
      <c r="E273">
        <v>34</v>
      </c>
      <c r="F273">
        <v>88501</v>
      </c>
      <c r="G273">
        <v>3</v>
      </c>
      <c r="H273">
        <v>1</v>
      </c>
      <c r="I273">
        <v>105</v>
      </c>
      <c r="J273">
        <v>731</v>
      </c>
      <c r="K273">
        <v>20190512</v>
      </c>
      <c r="L273" s="78">
        <v>0.29166666666666669</v>
      </c>
      <c r="M273">
        <v>2</v>
      </c>
    </row>
    <row r="274" spans="1:13" x14ac:dyDescent="0.25">
      <c r="A274" t="s">
        <v>51</v>
      </c>
      <c r="B274" t="s">
        <v>52</v>
      </c>
      <c r="C274">
        <v>2</v>
      </c>
      <c r="D274">
        <v>90</v>
      </c>
      <c r="E274">
        <v>34</v>
      </c>
      <c r="F274">
        <v>88501</v>
      </c>
      <c r="G274">
        <v>3</v>
      </c>
      <c r="H274">
        <v>1</v>
      </c>
      <c r="I274">
        <v>105</v>
      </c>
      <c r="J274">
        <v>731</v>
      </c>
      <c r="K274">
        <v>20190512</v>
      </c>
      <c r="L274" s="78">
        <v>0.33333333333333331</v>
      </c>
      <c r="M274">
        <v>1</v>
      </c>
    </row>
    <row r="275" spans="1:13" x14ac:dyDescent="0.25">
      <c r="A275" t="s">
        <v>51</v>
      </c>
      <c r="B275" t="s">
        <v>52</v>
      </c>
      <c r="C275">
        <v>2</v>
      </c>
      <c r="D275">
        <v>90</v>
      </c>
      <c r="E275">
        <v>34</v>
      </c>
      <c r="F275">
        <v>88501</v>
      </c>
      <c r="G275">
        <v>3</v>
      </c>
      <c r="H275">
        <v>1</v>
      </c>
      <c r="I275">
        <v>105</v>
      </c>
      <c r="J275">
        <v>731</v>
      </c>
      <c r="K275">
        <v>20190512</v>
      </c>
      <c r="L275" s="78">
        <v>0.375</v>
      </c>
      <c r="M275">
        <v>1</v>
      </c>
    </row>
    <row r="276" spans="1:13" x14ac:dyDescent="0.25">
      <c r="A276" t="s">
        <v>51</v>
      </c>
      <c r="B276" t="s">
        <v>52</v>
      </c>
      <c r="C276">
        <v>2</v>
      </c>
      <c r="D276">
        <v>90</v>
      </c>
      <c r="E276">
        <v>34</v>
      </c>
      <c r="F276">
        <v>88501</v>
      </c>
      <c r="G276">
        <v>3</v>
      </c>
      <c r="H276">
        <v>1</v>
      </c>
      <c r="I276">
        <v>105</v>
      </c>
      <c r="J276">
        <v>731</v>
      </c>
      <c r="K276">
        <v>20190512</v>
      </c>
      <c r="L276" s="78">
        <v>0.41666666666666669</v>
      </c>
      <c r="M276">
        <v>2</v>
      </c>
    </row>
    <row r="277" spans="1:13" x14ac:dyDescent="0.25">
      <c r="A277" t="s">
        <v>51</v>
      </c>
      <c r="B277" t="s">
        <v>52</v>
      </c>
      <c r="C277">
        <v>2</v>
      </c>
      <c r="D277">
        <v>90</v>
      </c>
      <c r="E277">
        <v>34</v>
      </c>
      <c r="F277">
        <v>88501</v>
      </c>
      <c r="G277">
        <v>3</v>
      </c>
      <c r="H277">
        <v>1</v>
      </c>
      <c r="I277">
        <v>105</v>
      </c>
      <c r="J277">
        <v>731</v>
      </c>
      <c r="K277">
        <v>20190512</v>
      </c>
      <c r="L277" s="78">
        <v>0.45833333333333331</v>
      </c>
      <c r="M277">
        <v>2</v>
      </c>
    </row>
    <row r="278" spans="1:13" x14ac:dyDescent="0.25">
      <c r="A278" t="s">
        <v>51</v>
      </c>
      <c r="B278" t="s">
        <v>52</v>
      </c>
      <c r="C278">
        <v>2</v>
      </c>
      <c r="D278">
        <v>90</v>
      </c>
      <c r="E278">
        <v>34</v>
      </c>
      <c r="F278">
        <v>88501</v>
      </c>
      <c r="G278">
        <v>3</v>
      </c>
      <c r="H278">
        <v>1</v>
      </c>
      <c r="I278">
        <v>105</v>
      </c>
      <c r="J278">
        <v>731</v>
      </c>
      <c r="K278">
        <v>20190512</v>
      </c>
      <c r="L278" s="78">
        <v>0.5</v>
      </c>
      <c r="M278">
        <v>1</v>
      </c>
    </row>
    <row r="279" spans="1:13" x14ac:dyDescent="0.25">
      <c r="A279" t="s">
        <v>51</v>
      </c>
      <c r="B279" t="s">
        <v>52</v>
      </c>
      <c r="C279">
        <v>2</v>
      </c>
      <c r="D279">
        <v>90</v>
      </c>
      <c r="E279">
        <v>34</v>
      </c>
      <c r="F279">
        <v>88501</v>
      </c>
      <c r="G279">
        <v>3</v>
      </c>
      <c r="H279">
        <v>1</v>
      </c>
      <c r="I279">
        <v>105</v>
      </c>
      <c r="J279">
        <v>731</v>
      </c>
      <c r="K279">
        <v>20190512</v>
      </c>
      <c r="L279" s="78">
        <v>0.54166666666666663</v>
      </c>
      <c r="M279">
        <v>2</v>
      </c>
    </row>
    <row r="280" spans="1:13" x14ac:dyDescent="0.25">
      <c r="A280" t="s">
        <v>51</v>
      </c>
      <c r="B280" t="s">
        <v>52</v>
      </c>
      <c r="C280">
        <v>2</v>
      </c>
      <c r="D280">
        <v>90</v>
      </c>
      <c r="E280">
        <v>34</v>
      </c>
      <c r="F280">
        <v>88501</v>
      </c>
      <c r="G280">
        <v>3</v>
      </c>
      <c r="H280">
        <v>1</v>
      </c>
      <c r="I280">
        <v>105</v>
      </c>
      <c r="J280">
        <v>731</v>
      </c>
      <c r="K280">
        <v>20190512</v>
      </c>
      <c r="L280" s="78">
        <v>0.58333333333333337</v>
      </c>
      <c r="M280">
        <v>1</v>
      </c>
    </row>
    <row r="281" spans="1:13" x14ac:dyDescent="0.25">
      <c r="A281" t="s">
        <v>51</v>
      </c>
      <c r="B281" t="s">
        <v>52</v>
      </c>
      <c r="C281">
        <v>2</v>
      </c>
      <c r="D281">
        <v>90</v>
      </c>
      <c r="E281">
        <v>34</v>
      </c>
      <c r="F281">
        <v>88501</v>
      </c>
      <c r="G281">
        <v>3</v>
      </c>
      <c r="H281">
        <v>1</v>
      </c>
      <c r="I281">
        <v>105</v>
      </c>
      <c r="J281">
        <v>731</v>
      </c>
      <c r="K281">
        <v>20190512</v>
      </c>
      <c r="L281" s="78">
        <v>0.625</v>
      </c>
      <c r="M281">
        <v>0</v>
      </c>
    </row>
    <row r="282" spans="1:13" x14ac:dyDescent="0.25">
      <c r="A282" t="s">
        <v>51</v>
      </c>
      <c r="B282" t="s">
        <v>52</v>
      </c>
      <c r="C282">
        <v>2</v>
      </c>
      <c r="D282">
        <v>90</v>
      </c>
      <c r="E282">
        <v>34</v>
      </c>
      <c r="F282">
        <v>88501</v>
      </c>
      <c r="G282">
        <v>3</v>
      </c>
      <c r="H282">
        <v>1</v>
      </c>
      <c r="I282">
        <v>105</v>
      </c>
      <c r="J282">
        <v>731</v>
      </c>
      <c r="K282">
        <v>20190512</v>
      </c>
      <c r="L282" s="78">
        <v>0.66666666666666663</v>
      </c>
      <c r="M282">
        <v>1</v>
      </c>
    </row>
    <row r="283" spans="1:13" x14ac:dyDescent="0.25">
      <c r="A283" t="s">
        <v>51</v>
      </c>
      <c r="B283" t="s">
        <v>52</v>
      </c>
      <c r="C283">
        <v>2</v>
      </c>
      <c r="D283">
        <v>90</v>
      </c>
      <c r="E283">
        <v>34</v>
      </c>
      <c r="F283">
        <v>88501</v>
      </c>
      <c r="G283">
        <v>3</v>
      </c>
      <c r="H283">
        <v>1</v>
      </c>
      <c r="I283">
        <v>105</v>
      </c>
      <c r="J283">
        <v>731</v>
      </c>
      <c r="K283">
        <v>20190512</v>
      </c>
      <c r="L283" s="78">
        <v>0.70833333333333337</v>
      </c>
      <c r="M283">
        <v>0</v>
      </c>
    </row>
    <row r="284" spans="1:13" x14ac:dyDescent="0.25">
      <c r="A284" t="s">
        <v>51</v>
      </c>
      <c r="B284" t="s">
        <v>52</v>
      </c>
      <c r="C284">
        <v>2</v>
      </c>
      <c r="D284">
        <v>90</v>
      </c>
      <c r="E284">
        <v>34</v>
      </c>
      <c r="F284">
        <v>88501</v>
      </c>
      <c r="G284">
        <v>3</v>
      </c>
      <c r="H284">
        <v>1</v>
      </c>
      <c r="I284">
        <v>105</v>
      </c>
      <c r="J284">
        <v>731</v>
      </c>
      <c r="K284">
        <v>20190512</v>
      </c>
      <c r="L284" s="78">
        <v>0.75</v>
      </c>
      <c r="M284">
        <v>2</v>
      </c>
    </row>
    <row r="285" spans="1:13" x14ac:dyDescent="0.25">
      <c r="A285" t="s">
        <v>51</v>
      </c>
      <c r="B285" t="s">
        <v>52</v>
      </c>
      <c r="C285">
        <v>2</v>
      </c>
      <c r="D285">
        <v>90</v>
      </c>
      <c r="E285">
        <v>34</v>
      </c>
      <c r="F285">
        <v>88501</v>
      </c>
      <c r="G285">
        <v>3</v>
      </c>
      <c r="H285">
        <v>1</v>
      </c>
      <c r="I285">
        <v>105</v>
      </c>
      <c r="J285">
        <v>731</v>
      </c>
      <c r="K285">
        <v>20190512</v>
      </c>
      <c r="L285" s="78">
        <v>0.79166666666666663</v>
      </c>
      <c r="M285">
        <v>3</v>
      </c>
    </row>
    <row r="286" spans="1:13" x14ac:dyDescent="0.25">
      <c r="A286" t="s">
        <v>51</v>
      </c>
      <c r="B286" t="s">
        <v>52</v>
      </c>
      <c r="C286">
        <v>2</v>
      </c>
      <c r="D286">
        <v>90</v>
      </c>
      <c r="E286">
        <v>34</v>
      </c>
      <c r="F286">
        <v>88501</v>
      </c>
      <c r="G286">
        <v>3</v>
      </c>
      <c r="H286">
        <v>1</v>
      </c>
      <c r="I286">
        <v>105</v>
      </c>
      <c r="J286">
        <v>731</v>
      </c>
      <c r="K286">
        <v>20190512</v>
      </c>
      <c r="L286" s="78">
        <v>0.83333333333333337</v>
      </c>
      <c r="M286">
        <v>2</v>
      </c>
    </row>
    <row r="287" spans="1:13" x14ac:dyDescent="0.25">
      <c r="A287" t="s">
        <v>51</v>
      </c>
      <c r="B287" t="s">
        <v>52</v>
      </c>
      <c r="C287">
        <v>2</v>
      </c>
      <c r="D287">
        <v>90</v>
      </c>
      <c r="E287">
        <v>34</v>
      </c>
      <c r="F287">
        <v>88501</v>
      </c>
      <c r="G287">
        <v>3</v>
      </c>
      <c r="H287">
        <v>1</v>
      </c>
      <c r="I287">
        <v>105</v>
      </c>
      <c r="J287">
        <v>731</v>
      </c>
      <c r="K287">
        <v>20190512</v>
      </c>
      <c r="L287" s="78">
        <v>0.875</v>
      </c>
      <c r="M287">
        <v>4</v>
      </c>
    </row>
    <row r="288" spans="1:13" x14ac:dyDescent="0.25">
      <c r="A288" t="s">
        <v>51</v>
      </c>
      <c r="B288" t="s">
        <v>52</v>
      </c>
      <c r="C288">
        <v>2</v>
      </c>
      <c r="D288">
        <v>90</v>
      </c>
      <c r="E288">
        <v>34</v>
      </c>
      <c r="F288">
        <v>88501</v>
      </c>
      <c r="G288">
        <v>3</v>
      </c>
      <c r="H288">
        <v>1</v>
      </c>
      <c r="I288">
        <v>105</v>
      </c>
      <c r="J288">
        <v>731</v>
      </c>
      <c r="K288">
        <v>20190512</v>
      </c>
      <c r="L288" s="78">
        <v>0.91666666666666663</v>
      </c>
      <c r="M288">
        <v>4</v>
      </c>
    </row>
    <row r="289" spans="1:14" x14ac:dyDescent="0.25">
      <c r="A289" t="s">
        <v>51</v>
      </c>
      <c r="B289" t="s">
        <v>52</v>
      </c>
      <c r="C289">
        <v>2</v>
      </c>
      <c r="D289">
        <v>90</v>
      </c>
      <c r="E289">
        <v>34</v>
      </c>
      <c r="F289">
        <v>88501</v>
      </c>
      <c r="G289">
        <v>3</v>
      </c>
      <c r="H289">
        <v>1</v>
      </c>
      <c r="I289">
        <v>105</v>
      </c>
      <c r="J289">
        <v>731</v>
      </c>
      <c r="K289">
        <v>20190512</v>
      </c>
      <c r="L289" s="78">
        <v>0.95833333333333337</v>
      </c>
      <c r="M289">
        <v>3</v>
      </c>
    </row>
    <row r="290" spans="1:14" x14ac:dyDescent="0.25">
      <c r="A290" t="s">
        <v>51</v>
      </c>
      <c r="B290" t="s">
        <v>52</v>
      </c>
      <c r="C290">
        <v>2</v>
      </c>
      <c r="D290">
        <v>90</v>
      </c>
      <c r="E290">
        <v>34</v>
      </c>
      <c r="F290">
        <v>88501</v>
      </c>
      <c r="G290">
        <v>3</v>
      </c>
      <c r="H290">
        <v>1</v>
      </c>
      <c r="I290">
        <v>105</v>
      </c>
      <c r="J290">
        <v>731</v>
      </c>
      <c r="K290">
        <v>20190513</v>
      </c>
      <c r="L290" s="78">
        <v>0</v>
      </c>
      <c r="M290">
        <v>4</v>
      </c>
    </row>
    <row r="291" spans="1:14" x14ac:dyDescent="0.25">
      <c r="A291" t="s">
        <v>51</v>
      </c>
      <c r="B291" t="s">
        <v>52</v>
      </c>
      <c r="C291">
        <v>2</v>
      </c>
      <c r="D291">
        <v>90</v>
      </c>
      <c r="E291">
        <v>34</v>
      </c>
      <c r="F291">
        <v>88501</v>
      </c>
      <c r="G291">
        <v>3</v>
      </c>
      <c r="H291">
        <v>1</v>
      </c>
      <c r="I291">
        <v>105</v>
      </c>
      <c r="J291">
        <v>731</v>
      </c>
      <c r="K291">
        <v>20190513</v>
      </c>
      <c r="L291" s="78">
        <v>4.1666666666666664E-2</v>
      </c>
      <c r="M291">
        <v>3</v>
      </c>
    </row>
    <row r="292" spans="1:14" x14ac:dyDescent="0.25">
      <c r="A292" t="s">
        <v>51</v>
      </c>
      <c r="B292" t="s">
        <v>52</v>
      </c>
      <c r="C292">
        <v>2</v>
      </c>
      <c r="D292">
        <v>90</v>
      </c>
      <c r="E292">
        <v>34</v>
      </c>
      <c r="F292">
        <v>88501</v>
      </c>
      <c r="G292">
        <v>3</v>
      </c>
      <c r="H292">
        <v>1</v>
      </c>
      <c r="I292">
        <v>105</v>
      </c>
      <c r="J292">
        <v>731</v>
      </c>
      <c r="K292">
        <v>20190513</v>
      </c>
      <c r="L292" s="78">
        <v>8.3333333333333329E-2</v>
      </c>
      <c r="M292">
        <v>3</v>
      </c>
    </row>
    <row r="293" spans="1:14" x14ac:dyDescent="0.25">
      <c r="A293" t="s">
        <v>51</v>
      </c>
      <c r="B293" t="s">
        <v>52</v>
      </c>
      <c r="C293">
        <v>2</v>
      </c>
      <c r="D293">
        <v>90</v>
      </c>
      <c r="E293">
        <v>34</v>
      </c>
      <c r="F293">
        <v>88501</v>
      </c>
      <c r="G293">
        <v>3</v>
      </c>
      <c r="H293">
        <v>1</v>
      </c>
      <c r="I293">
        <v>105</v>
      </c>
      <c r="J293">
        <v>731</v>
      </c>
      <c r="K293">
        <v>20190513</v>
      </c>
      <c r="L293" s="78">
        <v>0.125</v>
      </c>
      <c r="M293">
        <v>3</v>
      </c>
    </row>
    <row r="294" spans="1:14" x14ac:dyDescent="0.25">
      <c r="A294" t="s">
        <v>51</v>
      </c>
      <c r="B294" t="s">
        <v>52</v>
      </c>
      <c r="C294">
        <v>2</v>
      </c>
      <c r="D294">
        <v>90</v>
      </c>
      <c r="E294">
        <v>34</v>
      </c>
      <c r="F294">
        <v>88501</v>
      </c>
      <c r="G294">
        <v>3</v>
      </c>
      <c r="H294">
        <v>1</v>
      </c>
      <c r="I294">
        <v>105</v>
      </c>
      <c r="J294">
        <v>731</v>
      </c>
      <c r="K294">
        <v>20190513</v>
      </c>
      <c r="L294" s="78">
        <v>0.16666666666666666</v>
      </c>
      <c r="M294">
        <v>3</v>
      </c>
    </row>
    <row r="295" spans="1:14" x14ac:dyDescent="0.25">
      <c r="A295" t="s">
        <v>51</v>
      </c>
      <c r="B295" t="s">
        <v>52</v>
      </c>
      <c r="C295">
        <v>2</v>
      </c>
      <c r="D295">
        <v>90</v>
      </c>
      <c r="E295">
        <v>34</v>
      </c>
      <c r="F295">
        <v>88501</v>
      </c>
      <c r="G295">
        <v>3</v>
      </c>
      <c r="H295">
        <v>1</v>
      </c>
      <c r="I295">
        <v>105</v>
      </c>
      <c r="J295">
        <v>731</v>
      </c>
      <c r="K295">
        <v>20190513</v>
      </c>
      <c r="L295" s="78">
        <v>0.20833333333333334</v>
      </c>
      <c r="M295">
        <v>2</v>
      </c>
    </row>
    <row r="296" spans="1:14" x14ac:dyDescent="0.25">
      <c r="A296" t="s">
        <v>51</v>
      </c>
      <c r="B296" t="s">
        <v>52</v>
      </c>
      <c r="C296">
        <v>2</v>
      </c>
      <c r="D296">
        <v>90</v>
      </c>
      <c r="E296">
        <v>34</v>
      </c>
      <c r="F296">
        <v>88501</v>
      </c>
      <c r="G296">
        <v>3</v>
      </c>
      <c r="H296">
        <v>1</v>
      </c>
      <c r="I296">
        <v>105</v>
      </c>
      <c r="J296">
        <v>731</v>
      </c>
      <c r="K296">
        <v>20190513</v>
      </c>
      <c r="L296" s="78">
        <v>0.25</v>
      </c>
      <c r="M296">
        <v>3</v>
      </c>
    </row>
    <row r="297" spans="1:14" x14ac:dyDescent="0.25">
      <c r="A297" t="s">
        <v>51</v>
      </c>
      <c r="B297" t="s">
        <v>52</v>
      </c>
      <c r="C297">
        <v>2</v>
      </c>
      <c r="D297">
        <v>90</v>
      </c>
      <c r="E297">
        <v>34</v>
      </c>
      <c r="F297">
        <v>88501</v>
      </c>
      <c r="G297">
        <v>3</v>
      </c>
      <c r="H297">
        <v>1</v>
      </c>
      <c r="I297">
        <v>105</v>
      </c>
      <c r="J297">
        <v>731</v>
      </c>
      <c r="K297">
        <v>20190513</v>
      </c>
      <c r="L297" s="78">
        <v>0.29166666666666669</v>
      </c>
      <c r="M297">
        <v>2</v>
      </c>
    </row>
    <row r="298" spans="1:14" x14ac:dyDescent="0.25">
      <c r="A298" t="s">
        <v>51</v>
      </c>
      <c r="B298" t="s">
        <v>52</v>
      </c>
      <c r="C298">
        <v>2</v>
      </c>
      <c r="D298">
        <v>90</v>
      </c>
      <c r="E298">
        <v>34</v>
      </c>
      <c r="F298">
        <v>88501</v>
      </c>
      <c r="G298">
        <v>3</v>
      </c>
      <c r="H298">
        <v>1</v>
      </c>
      <c r="I298">
        <v>105</v>
      </c>
      <c r="J298">
        <v>731</v>
      </c>
      <c r="K298">
        <v>20190513</v>
      </c>
      <c r="L298" s="78">
        <v>0.33333333333333331</v>
      </c>
      <c r="M298">
        <v>2</v>
      </c>
    </row>
    <row r="299" spans="1:14" x14ac:dyDescent="0.25">
      <c r="A299" t="s">
        <v>51</v>
      </c>
      <c r="B299" t="s">
        <v>52</v>
      </c>
      <c r="C299">
        <v>2</v>
      </c>
      <c r="D299">
        <v>90</v>
      </c>
      <c r="E299">
        <v>34</v>
      </c>
      <c r="F299">
        <v>88501</v>
      </c>
      <c r="G299">
        <v>3</v>
      </c>
      <c r="H299">
        <v>1</v>
      </c>
      <c r="I299">
        <v>105</v>
      </c>
      <c r="J299">
        <v>731</v>
      </c>
      <c r="K299">
        <v>20190513</v>
      </c>
      <c r="L299" s="78">
        <v>0.375</v>
      </c>
      <c r="N299" t="s">
        <v>92</v>
      </c>
    </row>
    <row r="300" spans="1:14" x14ac:dyDescent="0.25">
      <c r="A300" t="s">
        <v>51</v>
      </c>
      <c r="B300" t="s">
        <v>52</v>
      </c>
      <c r="C300">
        <v>2</v>
      </c>
      <c r="D300">
        <v>90</v>
      </c>
      <c r="E300">
        <v>34</v>
      </c>
      <c r="F300">
        <v>88501</v>
      </c>
      <c r="G300">
        <v>3</v>
      </c>
      <c r="H300">
        <v>1</v>
      </c>
      <c r="I300">
        <v>105</v>
      </c>
      <c r="J300">
        <v>731</v>
      </c>
      <c r="K300">
        <v>20190513</v>
      </c>
      <c r="L300" s="78">
        <v>0.41666666666666669</v>
      </c>
      <c r="N300" t="s">
        <v>92</v>
      </c>
    </row>
    <row r="301" spans="1:14" x14ac:dyDescent="0.25">
      <c r="A301" t="s">
        <v>51</v>
      </c>
      <c r="B301" t="s">
        <v>52</v>
      </c>
      <c r="C301">
        <v>2</v>
      </c>
      <c r="D301">
        <v>90</v>
      </c>
      <c r="E301">
        <v>34</v>
      </c>
      <c r="F301">
        <v>88501</v>
      </c>
      <c r="G301">
        <v>3</v>
      </c>
      <c r="H301">
        <v>1</v>
      </c>
      <c r="I301">
        <v>105</v>
      </c>
      <c r="J301">
        <v>731</v>
      </c>
      <c r="K301">
        <v>20190513</v>
      </c>
      <c r="L301" s="78">
        <v>0.45833333333333331</v>
      </c>
      <c r="N301" t="s">
        <v>92</v>
      </c>
    </row>
    <row r="302" spans="1:14" x14ac:dyDescent="0.25">
      <c r="A302" t="s">
        <v>51</v>
      </c>
      <c r="B302" t="s">
        <v>52</v>
      </c>
      <c r="C302">
        <v>2</v>
      </c>
      <c r="D302">
        <v>90</v>
      </c>
      <c r="E302">
        <v>34</v>
      </c>
      <c r="F302">
        <v>88501</v>
      </c>
      <c r="G302">
        <v>3</v>
      </c>
      <c r="H302">
        <v>1</v>
      </c>
      <c r="I302">
        <v>105</v>
      </c>
      <c r="J302">
        <v>731</v>
      </c>
      <c r="K302">
        <v>20190513</v>
      </c>
      <c r="L302" s="78">
        <v>0.5</v>
      </c>
      <c r="M302">
        <v>1</v>
      </c>
    </row>
    <row r="303" spans="1:14" x14ac:dyDescent="0.25">
      <c r="A303" t="s">
        <v>51</v>
      </c>
      <c r="B303" t="s">
        <v>52</v>
      </c>
      <c r="C303">
        <v>2</v>
      </c>
      <c r="D303">
        <v>90</v>
      </c>
      <c r="E303">
        <v>34</v>
      </c>
      <c r="F303">
        <v>88501</v>
      </c>
      <c r="G303">
        <v>3</v>
      </c>
      <c r="H303">
        <v>1</v>
      </c>
      <c r="I303">
        <v>105</v>
      </c>
      <c r="J303">
        <v>731</v>
      </c>
      <c r="K303">
        <v>20190513</v>
      </c>
      <c r="L303" s="78">
        <v>0.54166666666666663</v>
      </c>
      <c r="M303">
        <v>4</v>
      </c>
    </row>
    <row r="304" spans="1:14" x14ac:dyDescent="0.25">
      <c r="A304" t="s">
        <v>51</v>
      </c>
      <c r="B304" t="s">
        <v>52</v>
      </c>
      <c r="C304">
        <v>2</v>
      </c>
      <c r="D304">
        <v>90</v>
      </c>
      <c r="E304">
        <v>34</v>
      </c>
      <c r="F304">
        <v>88501</v>
      </c>
      <c r="G304">
        <v>3</v>
      </c>
      <c r="H304">
        <v>1</v>
      </c>
      <c r="I304">
        <v>105</v>
      </c>
      <c r="J304">
        <v>731</v>
      </c>
      <c r="K304">
        <v>20190513</v>
      </c>
      <c r="L304" s="78">
        <v>0.58333333333333337</v>
      </c>
      <c r="M304">
        <v>2</v>
      </c>
    </row>
    <row r="305" spans="1:13" x14ac:dyDescent="0.25">
      <c r="A305" t="s">
        <v>51</v>
      </c>
      <c r="B305" t="s">
        <v>52</v>
      </c>
      <c r="C305">
        <v>2</v>
      </c>
      <c r="D305">
        <v>90</v>
      </c>
      <c r="E305">
        <v>34</v>
      </c>
      <c r="F305">
        <v>88501</v>
      </c>
      <c r="G305">
        <v>3</v>
      </c>
      <c r="H305">
        <v>1</v>
      </c>
      <c r="I305">
        <v>105</v>
      </c>
      <c r="J305">
        <v>731</v>
      </c>
      <c r="K305">
        <v>20190513</v>
      </c>
      <c r="L305" s="78">
        <v>0.625</v>
      </c>
      <c r="M305">
        <v>-1</v>
      </c>
    </row>
    <row r="306" spans="1:13" x14ac:dyDescent="0.25">
      <c r="A306" t="s">
        <v>51</v>
      </c>
      <c r="B306" t="s">
        <v>52</v>
      </c>
      <c r="C306">
        <v>2</v>
      </c>
      <c r="D306">
        <v>90</v>
      </c>
      <c r="E306">
        <v>34</v>
      </c>
      <c r="F306">
        <v>88501</v>
      </c>
      <c r="G306">
        <v>3</v>
      </c>
      <c r="H306">
        <v>1</v>
      </c>
      <c r="I306">
        <v>105</v>
      </c>
      <c r="J306">
        <v>731</v>
      </c>
      <c r="K306">
        <v>20190513</v>
      </c>
      <c r="L306" s="78">
        <v>0.66666666666666663</v>
      </c>
      <c r="M306">
        <v>3</v>
      </c>
    </row>
    <row r="307" spans="1:13" x14ac:dyDescent="0.25">
      <c r="A307" t="s">
        <v>51</v>
      </c>
      <c r="B307" t="s">
        <v>52</v>
      </c>
      <c r="C307">
        <v>2</v>
      </c>
      <c r="D307">
        <v>90</v>
      </c>
      <c r="E307">
        <v>34</v>
      </c>
      <c r="F307">
        <v>88501</v>
      </c>
      <c r="G307">
        <v>3</v>
      </c>
      <c r="H307">
        <v>1</v>
      </c>
      <c r="I307">
        <v>105</v>
      </c>
      <c r="J307">
        <v>731</v>
      </c>
      <c r="K307">
        <v>20190513</v>
      </c>
      <c r="L307" s="78">
        <v>0.70833333333333337</v>
      </c>
      <c r="M307">
        <v>2</v>
      </c>
    </row>
    <row r="308" spans="1:13" x14ac:dyDescent="0.25">
      <c r="A308" t="s">
        <v>51</v>
      </c>
      <c r="B308" t="s">
        <v>52</v>
      </c>
      <c r="C308">
        <v>2</v>
      </c>
      <c r="D308">
        <v>90</v>
      </c>
      <c r="E308">
        <v>34</v>
      </c>
      <c r="F308">
        <v>88501</v>
      </c>
      <c r="G308">
        <v>3</v>
      </c>
      <c r="H308">
        <v>1</v>
      </c>
      <c r="I308">
        <v>105</v>
      </c>
      <c r="J308">
        <v>731</v>
      </c>
      <c r="K308">
        <v>20190513</v>
      </c>
      <c r="L308" s="78">
        <v>0.75</v>
      </c>
      <c r="M308">
        <v>0</v>
      </c>
    </row>
    <row r="309" spans="1:13" x14ac:dyDescent="0.25">
      <c r="A309" t="s">
        <v>51</v>
      </c>
      <c r="B309" t="s">
        <v>52</v>
      </c>
      <c r="C309">
        <v>2</v>
      </c>
      <c r="D309">
        <v>90</v>
      </c>
      <c r="E309">
        <v>34</v>
      </c>
      <c r="F309">
        <v>88501</v>
      </c>
      <c r="G309">
        <v>3</v>
      </c>
      <c r="H309">
        <v>1</v>
      </c>
      <c r="I309">
        <v>105</v>
      </c>
      <c r="J309">
        <v>731</v>
      </c>
      <c r="K309">
        <v>20190513</v>
      </c>
      <c r="L309" s="78">
        <v>0.79166666666666663</v>
      </c>
      <c r="M309">
        <v>3</v>
      </c>
    </row>
    <row r="310" spans="1:13" x14ac:dyDescent="0.25">
      <c r="A310" t="s">
        <v>51</v>
      </c>
      <c r="B310" t="s">
        <v>52</v>
      </c>
      <c r="C310">
        <v>2</v>
      </c>
      <c r="D310">
        <v>90</v>
      </c>
      <c r="E310">
        <v>34</v>
      </c>
      <c r="F310">
        <v>88501</v>
      </c>
      <c r="G310">
        <v>3</v>
      </c>
      <c r="H310">
        <v>1</v>
      </c>
      <c r="I310">
        <v>105</v>
      </c>
      <c r="J310">
        <v>731</v>
      </c>
      <c r="K310">
        <v>20190513</v>
      </c>
      <c r="L310" s="78">
        <v>0.83333333333333337</v>
      </c>
      <c r="M310">
        <v>4</v>
      </c>
    </row>
    <row r="311" spans="1:13" x14ac:dyDescent="0.25">
      <c r="A311" t="s">
        <v>51</v>
      </c>
      <c r="B311" t="s">
        <v>52</v>
      </c>
      <c r="C311">
        <v>2</v>
      </c>
      <c r="D311">
        <v>90</v>
      </c>
      <c r="E311">
        <v>34</v>
      </c>
      <c r="F311">
        <v>88501</v>
      </c>
      <c r="G311">
        <v>3</v>
      </c>
      <c r="H311">
        <v>1</v>
      </c>
      <c r="I311">
        <v>105</v>
      </c>
      <c r="J311">
        <v>731</v>
      </c>
      <c r="K311">
        <v>20190513</v>
      </c>
      <c r="L311" s="78">
        <v>0.875</v>
      </c>
      <c r="M311">
        <v>2</v>
      </c>
    </row>
    <row r="312" spans="1:13" x14ac:dyDescent="0.25">
      <c r="A312" t="s">
        <v>51</v>
      </c>
      <c r="B312" t="s">
        <v>52</v>
      </c>
      <c r="C312">
        <v>2</v>
      </c>
      <c r="D312">
        <v>90</v>
      </c>
      <c r="E312">
        <v>34</v>
      </c>
      <c r="F312">
        <v>88501</v>
      </c>
      <c r="G312">
        <v>3</v>
      </c>
      <c r="H312">
        <v>1</v>
      </c>
      <c r="I312">
        <v>105</v>
      </c>
      <c r="J312">
        <v>731</v>
      </c>
      <c r="K312">
        <v>20190513</v>
      </c>
      <c r="L312" s="78">
        <v>0.91666666666666663</v>
      </c>
      <c r="M312">
        <v>4</v>
      </c>
    </row>
    <row r="313" spans="1:13" x14ac:dyDescent="0.25">
      <c r="A313" t="s">
        <v>51</v>
      </c>
      <c r="B313" t="s">
        <v>52</v>
      </c>
      <c r="C313">
        <v>2</v>
      </c>
      <c r="D313">
        <v>90</v>
      </c>
      <c r="E313">
        <v>34</v>
      </c>
      <c r="F313">
        <v>88501</v>
      </c>
      <c r="G313">
        <v>3</v>
      </c>
      <c r="H313">
        <v>1</v>
      </c>
      <c r="I313">
        <v>105</v>
      </c>
      <c r="J313">
        <v>731</v>
      </c>
      <c r="K313">
        <v>20190513</v>
      </c>
      <c r="L313" s="78">
        <v>0.95833333333333337</v>
      </c>
      <c r="M313">
        <v>4</v>
      </c>
    </row>
    <row r="314" spans="1:13" x14ac:dyDescent="0.25">
      <c r="A314" t="s">
        <v>51</v>
      </c>
      <c r="B314" t="s">
        <v>52</v>
      </c>
      <c r="C314">
        <v>2</v>
      </c>
      <c r="D314">
        <v>90</v>
      </c>
      <c r="E314">
        <v>34</v>
      </c>
      <c r="F314">
        <v>88501</v>
      </c>
      <c r="G314">
        <v>3</v>
      </c>
      <c r="H314">
        <v>1</v>
      </c>
      <c r="I314">
        <v>105</v>
      </c>
      <c r="J314">
        <v>731</v>
      </c>
      <c r="K314">
        <v>20190514</v>
      </c>
      <c r="L314" s="78">
        <v>0</v>
      </c>
      <c r="M314">
        <v>7</v>
      </c>
    </row>
    <row r="315" spans="1:13" x14ac:dyDescent="0.25">
      <c r="A315" t="s">
        <v>51</v>
      </c>
      <c r="B315" t="s">
        <v>52</v>
      </c>
      <c r="C315">
        <v>2</v>
      </c>
      <c r="D315">
        <v>90</v>
      </c>
      <c r="E315">
        <v>34</v>
      </c>
      <c r="F315">
        <v>88501</v>
      </c>
      <c r="G315">
        <v>3</v>
      </c>
      <c r="H315">
        <v>1</v>
      </c>
      <c r="I315">
        <v>105</v>
      </c>
      <c r="J315">
        <v>731</v>
      </c>
      <c r="K315">
        <v>20190514</v>
      </c>
      <c r="L315" s="78">
        <v>4.1666666666666664E-2</v>
      </c>
      <c r="M315">
        <v>8</v>
      </c>
    </row>
    <row r="316" spans="1:13" x14ac:dyDescent="0.25">
      <c r="A316" t="s">
        <v>51</v>
      </c>
      <c r="B316" t="s">
        <v>52</v>
      </c>
      <c r="C316">
        <v>2</v>
      </c>
      <c r="D316">
        <v>90</v>
      </c>
      <c r="E316">
        <v>34</v>
      </c>
      <c r="F316">
        <v>88501</v>
      </c>
      <c r="G316">
        <v>3</v>
      </c>
      <c r="H316">
        <v>1</v>
      </c>
      <c r="I316">
        <v>105</v>
      </c>
      <c r="J316">
        <v>731</v>
      </c>
      <c r="K316">
        <v>20190514</v>
      </c>
      <c r="L316" s="78">
        <v>8.3333333333333329E-2</v>
      </c>
      <c r="M316">
        <v>6</v>
      </c>
    </row>
    <row r="317" spans="1:13" x14ac:dyDescent="0.25">
      <c r="A317" t="s">
        <v>51</v>
      </c>
      <c r="B317" t="s">
        <v>52</v>
      </c>
      <c r="C317">
        <v>2</v>
      </c>
      <c r="D317">
        <v>90</v>
      </c>
      <c r="E317">
        <v>34</v>
      </c>
      <c r="F317">
        <v>88501</v>
      </c>
      <c r="G317">
        <v>3</v>
      </c>
      <c r="H317">
        <v>1</v>
      </c>
      <c r="I317">
        <v>105</v>
      </c>
      <c r="J317">
        <v>731</v>
      </c>
      <c r="K317">
        <v>20190514</v>
      </c>
      <c r="L317" s="78">
        <v>0.125</v>
      </c>
      <c r="M317">
        <v>10</v>
      </c>
    </row>
    <row r="318" spans="1:13" x14ac:dyDescent="0.25">
      <c r="A318" t="s">
        <v>51</v>
      </c>
      <c r="B318" t="s">
        <v>52</v>
      </c>
      <c r="C318">
        <v>2</v>
      </c>
      <c r="D318">
        <v>90</v>
      </c>
      <c r="E318">
        <v>34</v>
      </c>
      <c r="F318">
        <v>88501</v>
      </c>
      <c r="G318">
        <v>3</v>
      </c>
      <c r="H318">
        <v>1</v>
      </c>
      <c r="I318">
        <v>105</v>
      </c>
      <c r="J318">
        <v>731</v>
      </c>
      <c r="K318">
        <v>20190514</v>
      </c>
      <c r="L318" s="78">
        <v>0.16666666666666666</v>
      </c>
      <c r="M318">
        <v>7</v>
      </c>
    </row>
    <row r="319" spans="1:13" x14ac:dyDescent="0.25">
      <c r="A319" t="s">
        <v>51</v>
      </c>
      <c r="B319" t="s">
        <v>52</v>
      </c>
      <c r="C319">
        <v>2</v>
      </c>
      <c r="D319">
        <v>90</v>
      </c>
      <c r="E319">
        <v>34</v>
      </c>
      <c r="F319">
        <v>88501</v>
      </c>
      <c r="G319">
        <v>3</v>
      </c>
      <c r="H319">
        <v>1</v>
      </c>
      <c r="I319">
        <v>105</v>
      </c>
      <c r="J319">
        <v>731</v>
      </c>
      <c r="K319">
        <v>20190514</v>
      </c>
      <c r="L319" s="78">
        <v>0.20833333333333334</v>
      </c>
      <c r="M319">
        <v>3</v>
      </c>
    </row>
    <row r="320" spans="1:13" x14ac:dyDescent="0.25">
      <c r="A320" t="s">
        <v>51</v>
      </c>
      <c r="B320" t="s">
        <v>52</v>
      </c>
      <c r="C320">
        <v>2</v>
      </c>
      <c r="D320">
        <v>90</v>
      </c>
      <c r="E320">
        <v>34</v>
      </c>
      <c r="F320">
        <v>88501</v>
      </c>
      <c r="G320">
        <v>3</v>
      </c>
      <c r="H320">
        <v>1</v>
      </c>
      <c r="I320">
        <v>105</v>
      </c>
      <c r="J320">
        <v>731</v>
      </c>
      <c r="K320">
        <v>20190514</v>
      </c>
      <c r="L320" s="78">
        <v>0.25</v>
      </c>
      <c r="M320">
        <v>9</v>
      </c>
    </row>
    <row r="321" spans="1:13" x14ac:dyDescent="0.25">
      <c r="A321" t="s">
        <v>51</v>
      </c>
      <c r="B321" t="s">
        <v>52</v>
      </c>
      <c r="C321">
        <v>2</v>
      </c>
      <c r="D321">
        <v>90</v>
      </c>
      <c r="E321">
        <v>34</v>
      </c>
      <c r="F321">
        <v>88501</v>
      </c>
      <c r="G321">
        <v>3</v>
      </c>
      <c r="H321">
        <v>1</v>
      </c>
      <c r="I321">
        <v>105</v>
      </c>
      <c r="J321">
        <v>731</v>
      </c>
      <c r="K321">
        <v>20190514</v>
      </c>
      <c r="L321" s="78">
        <v>0.29166666666666669</v>
      </c>
      <c r="M321">
        <v>9</v>
      </c>
    </row>
    <row r="322" spans="1:13" x14ac:dyDescent="0.25">
      <c r="A322" t="s">
        <v>51</v>
      </c>
      <c r="B322" t="s">
        <v>52</v>
      </c>
      <c r="C322">
        <v>2</v>
      </c>
      <c r="D322">
        <v>90</v>
      </c>
      <c r="E322">
        <v>34</v>
      </c>
      <c r="F322">
        <v>88501</v>
      </c>
      <c r="G322">
        <v>3</v>
      </c>
      <c r="H322">
        <v>1</v>
      </c>
      <c r="I322">
        <v>105</v>
      </c>
      <c r="J322">
        <v>731</v>
      </c>
      <c r="K322">
        <v>20190514</v>
      </c>
      <c r="L322" s="78">
        <v>0.33333333333333331</v>
      </c>
      <c r="M322">
        <v>8</v>
      </c>
    </row>
    <row r="323" spans="1:13" x14ac:dyDescent="0.25">
      <c r="A323" t="s">
        <v>51</v>
      </c>
      <c r="B323" t="s">
        <v>52</v>
      </c>
      <c r="C323">
        <v>2</v>
      </c>
      <c r="D323">
        <v>90</v>
      </c>
      <c r="E323">
        <v>34</v>
      </c>
      <c r="F323">
        <v>88501</v>
      </c>
      <c r="G323">
        <v>3</v>
      </c>
      <c r="H323">
        <v>1</v>
      </c>
      <c r="I323">
        <v>105</v>
      </c>
      <c r="J323">
        <v>731</v>
      </c>
      <c r="K323">
        <v>20190514</v>
      </c>
      <c r="L323" s="78">
        <v>0.375</v>
      </c>
      <c r="M323">
        <v>6</v>
      </c>
    </row>
    <row r="324" spans="1:13" x14ac:dyDescent="0.25">
      <c r="A324" t="s">
        <v>51</v>
      </c>
      <c r="B324" t="s">
        <v>52</v>
      </c>
      <c r="C324">
        <v>2</v>
      </c>
      <c r="D324">
        <v>90</v>
      </c>
      <c r="E324">
        <v>34</v>
      </c>
      <c r="F324">
        <v>88501</v>
      </c>
      <c r="G324">
        <v>3</v>
      </c>
      <c r="H324">
        <v>1</v>
      </c>
      <c r="I324">
        <v>105</v>
      </c>
      <c r="J324">
        <v>731</v>
      </c>
      <c r="K324">
        <v>20190514</v>
      </c>
      <c r="L324" s="78">
        <v>0.41666666666666669</v>
      </c>
      <c r="M324">
        <v>4</v>
      </c>
    </row>
    <row r="325" spans="1:13" x14ac:dyDescent="0.25">
      <c r="A325" t="s">
        <v>51</v>
      </c>
      <c r="B325" t="s">
        <v>52</v>
      </c>
      <c r="C325">
        <v>2</v>
      </c>
      <c r="D325">
        <v>90</v>
      </c>
      <c r="E325">
        <v>34</v>
      </c>
      <c r="F325">
        <v>88501</v>
      </c>
      <c r="G325">
        <v>3</v>
      </c>
      <c r="H325">
        <v>1</v>
      </c>
      <c r="I325">
        <v>105</v>
      </c>
      <c r="J325">
        <v>731</v>
      </c>
      <c r="K325">
        <v>20190514</v>
      </c>
      <c r="L325" s="78">
        <v>0.45833333333333331</v>
      </c>
      <c r="M325">
        <v>3</v>
      </c>
    </row>
    <row r="326" spans="1:13" x14ac:dyDescent="0.25">
      <c r="A326" t="s">
        <v>51</v>
      </c>
      <c r="B326" t="s">
        <v>52</v>
      </c>
      <c r="C326">
        <v>2</v>
      </c>
      <c r="D326">
        <v>90</v>
      </c>
      <c r="E326">
        <v>34</v>
      </c>
      <c r="F326">
        <v>88501</v>
      </c>
      <c r="G326">
        <v>3</v>
      </c>
      <c r="H326">
        <v>1</v>
      </c>
      <c r="I326">
        <v>105</v>
      </c>
      <c r="J326">
        <v>731</v>
      </c>
      <c r="K326">
        <v>20190514</v>
      </c>
      <c r="L326" s="78">
        <v>0.5</v>
      </c>
      <c r="M326">
        <v>2</v>
      </c>
    </row>
    <row r="327" spans="1:13" x14ac:dyDescent="0.25">
      <c r="A327" t="s">
        <v>51</v>
      </c>
      <c r="B327" t="s">
        <v>52</v>
      </c>
      <c r="C327">
        <v>2</v>
      </c>
      <c r="D327">
        <v>90</v>
      </c>
      <c r="E327">
        <v>34</v>
      </c>
      <c r="F327">
        <v>88501</v>
      </c>
      <c r="G327">
        <v>3</v>
      </c>
      <c r="H327">
        <v>1</v>
      </c>
      <c r="I327">
        <v>105</v>
      </c>
      <c r="J327">
        <v>731</v>
      </c>
      <c r="K327">
        <v>20190514</v>
      </c>
      <c r="L327" s="78">
        <v>0.54166666666666663</v>
      </c>
      <c r="M327">
        <v>5</v>
      </c>
    </row>
    <row r="328" spans="1:13" x14ac:dyDescent="0.25">
      <c r="A328" t="s">
        <v>51</v>
      </c>
      <c r="B328" t="s">
        <v>52</v>
      </c>
      <c r="C328">
        <v>2</v>
      </c>
      <c r="D328">
        <v>90</v>
      </c>
      <c r="E328">
        <v>34</v>
      </c>
      <c r="F328">
        <v>88501</v>
      </c>
      <c r="G328">
        <v>3</v>
      </c>
      <c r="H328">
        <v>1</v>
      </c>
      <c r="I328">
        <v>105</v>
      </c>
      <c r="J328">
        <v>731</v>
      </c>
      <c r="K328">
        <v>20190514</v>
      </c>
      <c r="L328" s="78">
        <v>0.58333333333333337</v>
      </c>
      <c r="M328">
        <v>3</v>
      </c>
    </row>
    <row r="329" spans="1:13" x14ac:dyDescent="0.25">
      <c r="A329" t="s">
        <v>51</v>
      </c>
      <c r="B329" t="s">
        <v>52</v>
      </c>
      <c r="C329">
        <v>2</v>
      </c>
      <c r="D329">
        <v>90</v>
      </c>
      <c r="E329">
        <v>34</v>
      </c>
      <c r="F329">
        <v>88501</v>
      </c>
      <c r="G329">
        <v>3</v>
      </c>
      <c r="H329">
        <v>1</v>
      </c>
      <c r="I329">
        <v>105</v>
      </c>
      <c r="J329">
        <v>731</v>
      </c>
      <c r="K329">
        <v>20190514</v>
      </c>
      <c r="L329" s="78">
        <v>0.625</v>
      </c>
      <c r="M329">
        <v>3</v>
      </c>
    </row>
    <row r="330" spans="1:13" x14ac:dyDescent="0.25">
      <c r="A330" t="s">
        <v>51</v>
      </c>
      <c r="B330" t="s">
        <v>52</v>
      </c>
      <c r="C330">
        <v>2</v>
      </c>
      <c r="D330">
        <v>90</v>
      </c>
      <c r="E330">
        <v>34</v>
      </c>
      <c r="F330">
        <v>88501</v>
      </c>
      <c r="G330">
        <v>3</v>
      </c>
      <c r="H330">
        <v>1</v>
      </c>
      <c r="I330">
        <v>105</v>
      </c>
      <c r="J330">
        <v>731</v>
      </c>
      <c r="K330">
        <v>20190514</v>
      </c>
      <c r="L330" s="78">
        <v>0.66666666666666663</v>
      </c>
      <c r="M330">
        <v>5</v>
      </c>
    </row>
    <row r="331" spans="1:13" x14ac:dyDescent="0.25">
      <c r="A331" t="s">
        <v>51</v>
      </c>
      <c r="B331" t="s">
        <v>52</v>
      </c>
      <c r="C331">
        <v>2</v>
      </c>
      <c r="D331">
        <v>90</v>
      </c>
      <c r="E331">
        <v>34</v>
      </c>
      <c r="F331">
        <v>88501</v>
      </c>
      <c r="G331">
        <v>3</v>
      </c>
      <c r="H331">
        <v>1</v>
      </c>
      <c r="I331">
        <v>105</v>
      </c>
      <c r="J331">
        <v>731</v>
      </c>
      <c r="K331">
        <v>20190514</v>
      </c>
      <c r="L331" s="78">
        <v>0.70833333333333337</v>
      </c>
      <c r="M331">
        <v>3</v>
      </c>
    </row>
    <row r="332" spans="1:13" x14ac:dyDescent="0.25">
      <c r="A332" t="s">
        <v>51</v>
      </c>
      <c r="B332" t="s">
        <v>52</v>
      </c>
      <c r="C332">
        <v>2</v>
      </c>
      <c r="D332">
        <v>90</v>
      </c>
      <c r="E332">
        <v>34</v>
      </c>
      <c r="F332">
        <v>88501</v>
      </c>
      <c r="G332">
        <v>3</v>
      </c>
      <c r="H332">
        <v>1</v>
      </c>
      <c r="I332">
        <v>105</v>
      </c>
      <c r="J332">
        <v>731</v>
      </c>
      <c r="K332">
        <v>20190514</v>
      </c>
      <c r="L332" s="78">
        <v>0.75</v>
      </c>
      <c r="M332">
        <v>3</v>
      </c>
    </row>
    <row r="333" spans="1:13" x14ac:dyDescent="0.25">
      <c r="A333" t="s">
        <v>51</v>
      </c>
      <c r="B333" t="s">
        <v>52</v>
      </c>
      <c r="C333">
        <v>2</v>
      </c>
      <c r="D333">
        <v>90</v>
      </c>
      <c r="E333">
        <v>34</v>
      </c>
      <c r="F333">
        <v>88501</v>
      </c>
      <c r="G333">
        <v>3</v>
      </c>
      <c r="H333">
        <v>1</v>
      </c>
      <c r="I333">
        <v>105</v>
      </c>
      <c r="J333">
        <v>731</v>
      </c>
      <c r="K333">
        <v>20190514</v>
      </c>
      <c r="L333" s="78">
        <v>0.79166666666666663</v>
      </c>
      <c r="M333">
        <v>4</v>
      </c>
    </row>
    <row r="334" spans="1:13" x14ac:dyDescent="0.25">
      <c r="A334" t="s">
        <v>51</v>
      </c>
      <c r="B334" t="s">
        <v>52</v>
      </c>
      <c r="C334">
        <v>2</v>
      </c>
      <c r="D334">
        <v>90</v>
      </c>
      <c r="E334">
        <v>34</v>
      </c>
      <c r="F334">
        <v>88501</v>
      </c>
      <c r="G334">
        <v>3</v>
      </c>
      <c r="H334">
        <v>1</v>
      </c>
      <c r="I334">
        <v>105</v>
      </c>
      <c r="J334">
        <v>731</v>
      </c>
      <c r="K334">
        <v>20190514</v>
      </c>
      <c r="L334" s="78">
        <v>0.83333333333333337</v>
      </c>
      <c r="M334">
        <v>4</v>
      </c>
    </row>
    <row r="335" spans="1:13" x14ac:dyDescent="0.25">
      <c r="A335" t="s">
        <v>51</v>
      </c>
      <c r="B335" t="s">
        <v>52</v>
      </c>
      <c r="C335">
        <v>2</v>
      </c>
      <c r="D335">
        <v>90</v>
      </c>
      <c r="E335">
        <v>34</v>
      </c>
      <c r="F335">
        <v>88501</v>
      </c>
      <c r="G335">
        <v>3</v>
      </c>
      <c r="H335">
        <v>1</v>
      </c>
      <c r="I335">
        <v>105</v>
      </c>
      <c r="J335">
        <v>731</v>
      </c>
      <c r="K335">
        <v>20190514</v>
      </c>
      <c r="L335" s="78">
        <v>0.875</v>
      </c>
      <c r="M335">
        <v>4</v>
      </c>
    </row>
    <row r="336" spans="1:13" x14ac:dyDescent="0.25">
      <c r="A336" t="s">
        <v>51</v>
      </c>
      <c r="B336" t="s">
        <v>52</v>
      </c>
      <c r="C336">
        <v>2</v>
      </c>
      <c r="D336">
        <v>90</v>
      </c>
      <c r="E336">
        <v>34</v>
      </c>
      <c r="F336">
        <v>88501</v>
      </c>
      <c r="G336">
        <v>3</v>
      </c>
      <c r="H336">
        <v>1</v>
      </c>
      <c r="I336">
        <v>105</v>
      </c>
      <c r="J336">
        <v>731</v>
      </c>
      <c r="K336">
        <v>20190514</v>
      </c>
      <c r="L336" s="78">
        <v>0.91666666666666663</v>
      </c>
      <c r="M336">
        <v>5</v>
      </c>
    </row>
    <row r="337" spans="1:13" x14ac:dyDescent="0.25">
      <c r="A337" t="s">
        <v>51</v>
      </c>
      <c r="B337" t="s">
        <v>52</v>
      </c>
      <c r="C337">
        <v>2</v>
      </c>
      <c r="D337">
        <v>90</v>
      </c>
      <c r="E337">
        <v>34</v>
      </c>
      <c r="F337">
        <v>88501</v>
      </c>
      <c r="G337">
        <v>3</v>
      </c>
      <c r="H337">
        <v>1</v>
      </c>
      <c r="I337">
        <v>105</v>
      </c>
      <c r="J337">
        <v>731</v>
      </c>
      <c r="K337">
        <v>20190514</v>
      </c>
      <c r="L337" s="78">
        <v>0.95833333333333337</v>
      </c>
      <c r="M337">
        <v>10</v>
      </c>
    </row>
    <row r="338" spans="1:13" x14ac:dyDescent="0.25">
      <c r="A338" t="s">
        <v>51</v>
      </c>
      <c r="B338" t="s">
        <v>52</v>
      </c>
      <c r="C338">
        <v>2</v>
      </c>
      <c r="D338">
        <v>90</v>
      </c>
      <c r="E338">
        <v>34</v>
      </c>
      <c r="F338">
        <v>88501</v>
      </c>
      <c r="G338">
        <v>3</v>
      </c>
      <c r="H338">
        <v>1</v>
      </c>
      <c r="I338">
        <v>105</v>
      </c>
      <c r="J338">
        <v>731</v>
      </c>
      <c r="K338">
        <v>20190515</v>
      </c>
      <c r="L338" s="78">
        <v>0</v>
      </c>
      <c r="M338">
        <v>6</v>
      </c>
    </row>
    <row r="339" spans="1:13" x14ac:dyDescent="0.25">
      <c r="A339" t="s">
        <v>51</v>
      </c>
      <c r="B339" t="s">
        <v>52</v>
      </c>
      <c r="C339">
        <v>2</v>
      </c>
      <c r="D339">
        <v>90</v>
      </c>
      <c r="E339">
        <v>34</v>
      </c>
      <c r="F339">
        <v>88501</v>
      </c>
      <c r="G339">
        <v>3</v>
      </c>
      <c r="H339">
        <v>1</v>
      </c>
      <c r="I339">
        <v>105</v>
      </c>
      <c r="J339">
        <v>731</v>
      </c>
      <c r="K339">
        <v>20190515</v>
      </c>
      <c r="L339" s="78">
        <v>4.1666666666666664E-2</v>
      </c>
      <c r="M339">
        <v>6</v>
      </c>
    </row>
    <row r="340" spans="1:13" x14ac:dyDescent="0.25">
      <c r="A340" t="s">
        <v>51</v>
      </c>
      <c r="B340" t="s">
        <v>52</v>
      </c>
      <c r="C340">
        <v>2</v>
      </c>
      <c r="D340">
        <v>90</v>
      </c>
      <c r="E340">
        <v>34</v>
      </c>
      <c r="F340">
        <v>88501</v>
      </c>
      <c r="G340">
        <v>3</v>
      </c>
      <c r="H340">
        <v>1</v>
      </c>
      <c r="I340">
        <v>105</v>
      </c>
      <c r="J340">
        <v>731</v>
      </c>
      <c r="K340">
        <v>20190515</v>
      </c>
      <c r="L340" s="78">
        <v>8.3333333333333329E-2</v>
      </c>
      <c r="M340">
        <v>7</v>
      </c>
    </row>
    <row r="341" spans="1:13" x14ac:dyDescent="0.25">
      <c r="A341" t="s">
        <v>51</v>
      </c>
      <c r="B341" t="s">
        <v>52</v>
      </c>
      <c r="C341">
        <v>2</v>
      </c>
      <c r="D341">
        <v>90</v>
      </c>
      <c r="E341">
        <v>34</v>
      </c>
      <c r="F341">
        <v>88501</v>
      </c>
      <c r="G341">
        <v>3</v>
      </c>
      <c r="H341">
        <v>1</v>
      </c>
      <c r="I341">
        <v>105</v>
      </c>
      <c r="J341">
        <v>731</v>
      </c>
      <c r="K341">
        <v>20190515</v>
      </c>
      <c r="L341" s="78">
        <v>0.125</v>
      </c>
      <c r="M341">
        <v>5</v>
      </c>
    </row>
    <row r="342" spans="1:13" x14ac:dyDescent="0.25">
      <c r="A342" t="s">
        <v>51</v>
      </c>
      <c r="B342" t="s">
        <v>52</v>
      </c>
      <c r="C342">
        <v>2</v>
      </c>
      <c r="D342">
        <v>90</v>
      </c>
      <c r="E342">
        <v>34</v>
      </c>
      <c r="F342">
        <v>88501</v>
      </c>
      <c r="G342">
        <v>3</v>
      </c>
      <c r="H342">
        <v>1</v>
      </c>
      <c r="I342">
        <v>105</v>
      </c>
      <c r="J342">
        <v>731</v>
      </c>
      <c r="K342">
        <v>20190515</v>
      </c>
      <c r="L342" s="78">
        <v>0.16666666666666666</v>
      </c>
      <c r="M342">
        <v>7</v>
      </c>
    </row>
    <row r="343" spans="1:13" x14ac:dyDescent="0.25">
      <c r="A343" t="s">
        <v>51</v>
      </c>
      <c r="B343" t="s">
        <v>52</v>
      </c>
      <c r="C343">
        <v>2</v>
      </c>
      <c r="D343">
        <v>90</v>
      </c>
      <c r="E343">
        <v>34</v>
      </c>
      <c r="F343">
        <v>88501</v>
      </c>
      <c r="G343">
        <v>3</v>
      </c>
      <c r="H343">
        <v>1</v>
      </c>
      <c r="I343">
        <v>105</v>
      </c>
      <c r="J343">
        <v>731</v>
      </c>
      <c r="K343">
        <v>20190515</v>
      </c>
      <c r="L343" s="78">
        <v>0.20833333333333334</v>
      </c>
      <c r="M343">
        <v>7</v>
      </c>
    </row>
    <row r="344" spans="1:13" x14ac:dyDescent="0.25">
      <c r="A344" t="s">
        <v>51</v>
      </c>
      <c r="B344" t="s">
        <v>52</v>
      </c>
      <c r="C344">
        <v>2</v>
      </c>
      <c r="D344">
        <v>90</v>
      </c>
      <c r="E344">
        <v>34</v>
      </c>
      <c r="F344">
        <v>88501</v>
      </c>
      <c r="G344">
        <v>3</v>
      </c>
      <c r="H344">
        <v>1</v>
      </c>
      <c r="I344">
        <v>105</v>
      </c>
      <c r="J344">
        <v>731</v>
      </c>
      <c r="K344">
        <v>20190515</v>
      </c>
      <c r="L344" s="78">
        <v>0.25</v>
      </c>
      <c r="M344">
        <v>8</v>
      </c>
    </row>
    <row r="345" spans="1:13" x14ac:dyDescent="0.25">
      <c r="A345" t="s">
        <v>51</v>
      </c>
      <c r="B345" t="s">
        <v>52</v>
      </c>
      <c r="C345">
        <v>2</v>
      </c>
      <c r="D345">
        <v>90</v>
      </c>
      <c r="E345">
        <v>34</v>
      </c>
      <c r="F345">
        <v>88501</v>
      </c>
      <c r="G345">
        <v>3</v>
      </c>
      <c r="H345">
        <v>1</v>
      </c>
      <c r="I345">
        <v>105</v>
      </c>
      <c r="J345">
        <v>731</v>
      </c>
      <c r="K345">
        <v>20190515</v>
      </c>
      <c r="L345" s="78">
        <v>0.29166666666666669</v>
      </c>
      <c r="M345">
        <v>7</v>
      </c>
    </row>
    <row r="346" spans="1:13" x14ac:dyDescent="0.25">
      <c r="A346" t="s">
        <v>51</v>
      </c>
      <c r="B346" t="s">
        <v>52</v>
      </c>
      <c r="C346">
        <v>2</v>
      </c>
      <c r="D346">
        <v>90</v>
      </c>
      <c r="E346">
        <v>34</v>
      </c>
      <c r="F346">
        <v>88501</v>
      </c>
      <c r="G346">
        <v>3</v>
      </c>
      <c r="H346">
        <v>1</v>
      </c>
      <c r="I346">
        <v>105</v>
      </c>
      <c r="J346">
        <v>731</v>
      </c>
      <c r="K346">
        <v>20190515</v>
      </c>
      <c r="L346" s="78">
        <v>0.33333333333333331</v>
      </c>
      <c r="M346">
        <v>6</v>
      </c>
    </row>
    <row r="347" spans="1:13" x14ac:dyDescent="0.25">
      <c r="A347" t="s">
        <v>51</v>
      </c>
      <c r="B347" t="s">
        <v>52</v>
      </c>
      <c r="C347">
        <v>2</v>
      </c>
      <c r="D347">
        <v>90</v>
      </c>
      <c r="E347">
        <v>34</v>
      </c>
      <c r="F347">
        <v>88501</v>
      </c>
      <c r="G347">
        <v>3</v>
      </c>
      <c r="H347">
        <v>1</v>
      </c>
      <c r="I347">
        <v>105</v>
      </c>
      <c r="J347">
        <v>731</v>
      </c>
      <c r="K347">
        <v>20190515</v>
      </c>
      <c r="L347" s="78">
        <v>0.375</v>
      </c>
      <c r="M347">
        <v>3</v>
      </c>
    </row>
    <row r="348" spans="1:13" x14ac:dyDescent="0.25">
      <c r="A348" t="s">
        <v>51</v>
      </c>
      <c r="B348" t="s">
        <v>52</v>
      </c>
      <c r="C348">
        <v>2</v>
      </c>
      <c r="D348">
        <v>90</v>
      </c>
      <c r="E348">
        <v>34</v>
      </c>
      <c r="F348">
        <v>88501</v>
      </c>
      <c r="G348">
        <v>3</v>
      </c>
      <c r="H348">
        <v>1</v>
      </c>
      <c r="I348">
        <v>105</v>
      </c>
      <c r="J348">
        <v>731</v>
      </c>
      <c r="K348">
        <v>20190515</v>
      </c>
      <c r="L348" s="78">
        <v>0.41666666666666669</v>
      </c>
      <c r="M348">
        <v>4</v>
      </c>
    </row>
    <row r="349" spans="1:13" x14ac:dyDescent="0.25">
      <c r="A349" t="s">
        <v>51</v>
      </c>
      <c r="B349" t="s">
        <v>52</v>
      </c>
      <c r="C349">
        <v>2</v>
      </c>
      <c r="D349">
        <v>90</v>
      </c>
      <c r="E349">
        <v>34</v>
      </c>
      <c r="F349">
        <v>88501</v>
      </c>
      <c r="G349">
        <v>3</v>
      </c>
      <c r="H349">
        <v>1</v>
      </c>
      <c r="I349">
        <v>105</v>
      </c>
      <c r="J349">
        <v>731</v>
      </c>
      <c r="K349">
        <v>20190515</v>
      </c>
      <c r="L349" s="78">
        <v>0.45833333333333331</v>
      </c>
      <c r="M349">
        <v>4</v>
      </c>
    </row>
    <row r="350" spans="1:13" x14ac:dyDescent="0.25">
      <c r="A350" t="s">
        <v>51</v>
      </c>
      <c r="B350" t="s">
        <v>52</v>
      </c>
      <c r="C350">
        <v>2</v>
      </c>
      <c r="D350">
        <v>90</v>
      </c>
      <c r="E350">
        <v>34</v>
      </c>
      <c r="F350">
        <v>88501</v>
      </c>
      <c r="G350">
        <v>3</v>
      </c>
      <c r="H350">
        <v>1</v>
      </c>
      <c r="I350">
        <v>105</v>
      </c>
      <c r="J350">
        <v>731</v>
      </c>
      <c r="K350">
        <v>20190515</v>
      </c>
      <c r="L350" s="78">
        <v>0.5</v>
      </c>
      <c r="M350">
        <v>4</v>
      </c>
    </row>
    <row r="351" spans="1:13" x14ac:dyDescent="0.25">
      <c r="A351" t="s">
        <v>51</v>
      </c>
      <c r="B351" t="s">
        <v>52</v>
      </c>
      <c r="C351">
        <v>2</v>
      </c>
      <c r="D351">
        <v>90</v>
      </c>
      <c r="E351">
        <v>34</v>
      </c>
      <c r="F351">
        <v>88501</v>
      </c>
      <c r="G351">
        <v>3</v>
      </c>
      <c r="H351">
        <v>1</v>
      </c>
      <c r="I351">
        <v>105</v>
      </c>
      <c r="J351">
        <v>731</v>
      </c>
      <c r="K351">
        <v>20190515</v>
      </c>
      <c r="L351" s="78">
        <v>0.54166666666666663</v>
      </c>
      <c r="M351">
        <v>3</v>
      </c>
    </row>
    <row r="352" spans="1:13" x14ac:dyDescent="0.25">
      <c r="A352" t="s">
        <v>51</v>
      </c>
      <c r="B352" t="s">
        <v>52</v>
      </c>
      <c r="C352">
        <v>2</v>
      </c>
      <c r="D352">
        <v>90</v>
      </c>
      <c r="E352">
        <v>34</v>
      </c>
      <c r="F352">
        <v>88501</v>
      </c>
      <c r="G352">
        <v>3</v>
      </c>
      <c r="H352">
        <v>1</v>
      </c>
      <c r="I352">
        <v>105</v>
      </c>
      <c r="J352">
        <v>731</v>
      </c>
      <c r="K352">
        <v>20190515</v>
      </c>
      <c r="L352" s="78">
        <v>0.58333333333333337</v>
      </c>
      <c r="M352">
        <v>4</v>
      </c>
    </row>
    <row r="353" spans="1:13" x14ac:dyDescent="0.25">
      <c r="A353" t="s">
        <v>51</v>
      </c>
      <c r="B353" t="s">
        <v>52</v>
      </c>
      <c r="C353">
        <v>2</v>
      </c>
      <c r="D353">
        <v>90</v>
      </c>
      <c r="E353">
        <v>34</v>
      </c>
      <c r="F353">
        <v>88501</v>
      </c>
      <c r="G353">
        <v>3</v>
      </c>
      <c r="H353">
        <v>1</v>
      </c>
      <c r="I353">
        <v>105</v>
      </c>
      <c r="J353">
        <v>731</v>
      </c>
      <c r="K353">
        <v>20190515</v>
      </c>
      <c r="L353" s="78">
        <v>0.625</v>
      </c>
      <c r="M353">
        <v>1</v>
      </c>
    </row>
    <row r="354" spans="1:13" x14ac:dyDescent="0.25">
      <c r="A354" t="s">
        <v>51</v>
      </c>
      <c r="B354" t="s">
        <v>52</v>
      </c>
      <c r="C354">
        <v>2</v>
      </c>
      <c r="D354">
        <v>90</v>
      </c>
      <c r="E354">
        <v>34</v>
      </c>
      <c r="F354">
        <v>88501</v>
      </c>
      <c r="G354">
        <v>3</v>
      </c>
      <c r="H354">
        <v>1</v>
      </c>
      <c r="I354">
        <v>105</v>
      </c>
      <c r="J354">
        <v>731</v>
      </c>
      <c r="K354">
        <v>20190515</v>
      </c>
      <c r="L354" s="78">
        <v>0.66666666666666663</v>
      </c>
      <c r="M354">
        <v>1</v>
      </c>
    </row>
    <row r="355" spans="1:13" x14ac:dyDescent="0.25">
      <c r="A355" t="s">
        <v>51</v>
      </c>
      <c r="B355" t="s">
        <v>52</v>
      </c>
      <c r="C355">
        <v>2</v>
      </c>
      <c r="D355">
        <v>90</v>
      </c>
      <c r="E355">
        <v>34</v>
      </c>
      <c r="F355">
        <v>88501</v>
      </c>
      <c r="G355">
        <v>3</v>
      </c>
      <c r="H355">
        <v>1</v>
      </c>
      <c r="I355">
        <v>105</v>
      </c>
      <c r="J355">
        <v>731</v>
      </c>
      <c r="K355">
        <v>20190515</v>
      </c>
      <c r="L355" s="78">
        <v>0.70833333333333337</v>
      </c>
      <c r="M355">
        <v>4</v>
      </c>
    </row>
    <row r="356" spans="1:13" x14ac:dyDescent="0.25">
      <c r="A356" t="s">
        <v>51</v>
      </c>
      <c r="B356" t="s">
        <v>52</v>
      </c>
      <c r="C356">
        <v>2</v>
      </c>
      <c r="D356">
        <v>90</v>
      </c>
      <c r="E356">
        <v>34</v>
      </c>
      <c r="F356">
        <v>88501</v>
      </c>
      <c r="G356">
        <v>3</v>
      </c>
      <c r="H356">
        <v>1</v>
      </c>
      <c r="I356">
        <v>105</v>
      </c>
      <c r="J356">
        <v>731</v>
      </c>
      <c r="K356">
        <v>20190515</v>
      </c>
      <c r="L356" s="78">
        <v>0.75</v>
      </c>
      <c r="M356">
        <v>4</v>
      </c>
    </row>
    <row r="357" spans="1:13" x14ac:dyDescent="0.25">
      <c r="A357" t="s">
        <v>51</v>
      </c>
      <c r="B357" t="s">
        <v>52</v>
      </c>
      <c r="C357">
        <v>2</v>
      </c>
      <c r="D357">
        <v>90</v>
      </c>
      <c r="E357">
        <v>34</v>
      </c>
      <c r="F357">
        <v>88501</v>
      </c>
      <c r="G357">
        <v>3</v>
      </c>
      <c r="H357">
        <v>1</v>
      </c>
      <c r="I357">
        <v>105</v>
      </c>
      <c r="J357">
        <v>731</v>
      </c>
      <c r="K357">
        <v>20190515</v>
      </c>
      <c r="L357" s="78">
        <v>0.79166666666666663</v>
      </c>
      <c r="M357">
        <v>3</v>
      </c>
    </row>
    <row r="358" spans="1:13" x14ac:dyDescent="0.25">
      <c r="A358" t="s">
        <v>51</v>
      </c>
      <c r="B358" t="s">
        <v>52</v>
      </c>
      <c r="C358">
        <v>2</v>
      </c>
      <c r="D358">
        <v>90</v>
      </c>
      <c r="E358">
        <v>34</v>
      </c>
      <c r="F358">
        <v>88501</v>
      </c>
      <c r="G358">
        <v>3</v>
      </c>
      <c r="H358">
        <v>1</v>
      </c>
      <c r="I358">
        <v>105</v>
      </c>
      <c r="J358">
        <v>731</v>
      </c>
      <c r="K358">
        <v>20190515</v>
      </c>
      <c r="L358" s="78">
        <v>0.83333333333333337</v>
      </c>
      <c r="M358">
        <v>2</v>
      </c>
    </row>
    <row r="359" spans="1:13" x14ac:dyDescent="0.25">
      <c r="A359" t="s">
        <v>51</v>
      </c>
      <c r="B359" t="s">
        <v>52</v>
      </c>
      <c r="C359">
        <v>2</v>
      </c>
      <c r="D359">
        <v>90</v>
      </c>
      <c r="E359">
        <v>34</v>
      </c>
      <c r="F359">
        <v>88501</v>
      </c>
      <c r="G359">
        <v>3</v>
      </c>
      <c r="H359">
        <v>1</v>
      </c>
      <c r="I359">
        <v>105</v>
      </c>
      <c r="J359">
        <v>731</v>
      </c>
      <c r="K359">
        <v>20190515</v>
      </c>
      <c r="L359" s="78">
        <v>0.875</v>
      </c>
      <c r="M359">
        <v>3</v>
      </c>
    </row>
    <row r="360" spans="1:13" x14ac:dyDescent="0.25">
      <c r="A360" t="s">
        <v>51</v>
      </c>
      <c r="B360" t="s">
        <v>52</v>
      </c>
      <c r="C360">
        <v>2</v>
      </c>
      <c r="D360">
        <v>90</v>
      </c>
      <c r="E360">
        <v>34</v>
      </c>
      <c r="F360">
        <v>88501</v>
      </c>
      <c r="G360">
        <v>3</v>
      </c>
      <c r="H360">
        <v>1</v>
      </c>
      <c r="I360">
        <v>105</v>
      </c>
      <c r="J360">
        <v>731</v>
      </c>
      <c r="K360">
        <v>20190515</v>
      </c>
      <c r="L360" s="78">
        <v>0.91666666666666663</v>
      </c>
      <c r="M360">
        <v>3</v>
      </c>
    </row>
    <row r="361" spans="1:13" x14ac:dyDescent="0.25">
      <c r="A361" t="s">
        <v>51</v>
      </c>
      <c r="B361" t="s">
        <v>52</v>
      </c>
      <c r="C361">
        <v>2</v>
      </c>
      <c r="D361">
        <v>90</v>
      </c>
      <c r="E361">
        <v>34</v>
      </c>
      <c r="F361">
        <v>88501</v>
      </c>
      <c r="G361">
        <v>3</v>
      </c>
      <c r="H361">
        <v>1</v>
      </c>
      <c r="I361">
        <v>105</v>
      </c>
      <c r="J361">
        <v>731</v>
      </c>
      <c r="K361">
        <v>20190515</v>
      </c>
      <c r="L361" s="78">
        <v>0.95833333333333337</v>
      </c>
      <c r="M361">
        <v>3</v>
      </c>
    </row>
    <row r="362" spans="1:13" x14ac:dyDescent="0.25">
      <c r="A362" t="s">
        <v>51</v>
      </c>
      <c r="B362" t="s">
        <v>52</v>
      </c>
      <c r="C362">
        <v>2</v>
      </c>
      <c r="D362">
        <v>90</v>
      </c>
      <c r="E362">
        <v>34</v>
      </c>
      <c r="F362">
        <v>88501</v>
      </c>
      <c r="G362">
        <v>3</v>
      </c>
      <c r="H362">
        <v>1</v>
      </c>
      <c r="I362">
        <v>105</v>
      </c>
      <c r="J362">
        <v>731</v>
      </c>
      <c r="K362">
        <v>20190516</v>
      </c>
      <c r="L362" s="78">
        <v>0</v>
      </c>
      <c r="M362">
        <v>2</v>
      </c>
    </row>
    <row r="363" spans="1:13" x14ac:dyDescent="0.25">
      <c r="A363" t="s">
        <v>51</v>
      </c>
      <c r="B363" t="s">
        <v>52</v>
      </c>
      <c r="C363">
        <v>2</v>
      </c>
      <c r="D363">
        <v>90</v>
      </c>
      <c r="E363">
        <v>34</v>
      </c>
      <c r="F363">
        <v>88501</v>
      </c>
      <c r="G363">
        <v>3</v>
      </c>
      <c r="H363">
        <v>1</v>
      </c>
      <c r="I363">
        <v>105</v>
      </c>
      <c r="J363">
        <v>731</v>
      </c>
      <c r="K363">
        <v>20190516</v>
      </c>
      <c r="L363" s="78">
        <v>4.1666666666666664E-2</v>
      </c>
      <c r="M363">
        <v>2</v>
      </c>
    </row>
    <row r="364" spans="1:13" x14ac:dyDescent="0.25">
      <c r="A364" t="s">
        <v>51</v>
      </c>
      <c r="B364" t="s">
        <v>52</v>
      </c>
      <c r="C364">
        <v>2</v>
      </c>
      <c r="D364">
        <v>90</v>
      </c>
      <c r="E364">
        <v>34</v>
      </c>
      <c r="F364">
        <v>88501</v>
      </c>
      <c r="G364">
        <v>3</v>
      </c>
      <c r="H364">
        <v>1</v>
      </c>
      <c r="I364">
        <v>105</v>
      </c>
      <c r="J364">
        <v>731</v>
      </c>
      <c r="K364">
        <v>20190516</v>
      </c>
      <c r="L364" s="78">
        <v>8.3333333333333329E-2</v>
      </c>
      <c r="M364">
        <v>4</v>
      </c>
    </row>
    <row r="365" spans="1:13" x14ac:dyDescent="0.25">
      <c r="A365" t="s">
        <v>51</v>
      </c>
      <c r="B365" t="s">
        <v>52</v>
      </c>
      <c r="C365">
        <v>2</v>
      </c>
      <c r="D365">
        <v>90</v>
      </c>
      <c r="E365">
        <v>34</v>
      </c>
      <c r="F365">
        <v>88501</v>
      </c>
      <c r="G365">
        <v>3</v>
      </c>
      <c r="H365">
        <v>1</v>
      </c>
      <c r="I365">
        <v>105</v>
      </c>
      <c r="J365">
        <v>731</v>
      </c>
      <c r="K365">
        <v>20190516</v>
      </c>
      <c r="L365" s="78">
        <v>0.125</v>
      </c>
      <c r="M365">
        <v>5</v>
      </c>
    </row>
    <row r="366" spans="1:13" x14ac:dyDescent="0.25">
      <c r="A366" t="s">
        <v>51</v>
      </c>
      <c r="B366" t="s">
        <v>52</v>
      </c>
      <c r="C366">
        <v>2</v>
      </c>
      <c r="D366">
        <v>90</v>
      </c>
      <c r="E366">
        <v>34</v>
      </c>
      <c r="F366">
        <v>88501</v>
      </c>
      <c r="G366">
        <v>3</v>
      </c>
      <c r="H366">
        <v>1</v>
      </c>
      <c r="I366">
        <v>105</v>
      </c>
      <c r="J366">
        <v>731</v>
      </c>
      <c r="K366">
        <v>20190516</v>
      </c>
      <c r="L366" s="78">
        <v>0.16666666666666666</v>
      </c>
      <c r="M366">
        <v>4</v>
      </c>
    </row>
    <row r="367" spans="1:13" x14ac:dyDescent="0.25">
      <c r="A367" t="s">
        <v>51</v>
      </c>
      <c r="B367" t="s">
        <v>52</v>
      </c>
      <c r="C367">
        <v>2</v>
      </c>
      <c r="D367">
        <v>90</v>
      </c>
      <c r="E367">
        <v>34</v>
      </c>
      <c r="F367">
        <v>88501</v>
      </c>
      <c r="G367">
        <v>3</v>
      </c>
      <c r="H367">
        <v>1</v>
      </c>
      <c r="I367">
        <v>105</v>
      </c>
      <c r="J367">
        <v>731</v>
      </c>
      <c r="K367">
        <v>20190516</v>
      </c>
      <c r="L367" s="78">
        <v>0.20833333333333334</v>
      </c>
      <c r="M367">
        <v>5</v>
      </c>
    </row>
    <row r="368" spans="1:13" x14ac:dyDescent="0.25">
      <c r="A368" t="s">
        <v>51</v>
      </c>
      <c r="B368" t="s">
        <v>52</v>
      </c>
      <c r="C368">
        <v>2</v>
      </c>
      <c r="D368">
        <v>90</v>
      </c>
      <c r="E368">
        <v>34</v>
      </c>
      <c r="F368">
        <v>88501</v>
      </c>
      <c r="G368">
        <v>3</v>
      </c>
      <c r="H368">
        <v>1</v>
      </c>
      <c r="I368">
        <v>105</v>
      </c>
      <c r="J368">
        <v>731</v>
      </c>
      <c r="K368">
        <v>20190516</v>
      </c>
      <c r="L368" s="78">
        <v>0.25</v>
      </c>
      <c r="M368">
        <v>3</v>
      </c>
    </row>
    <row r="369" spans="1:13" x14ac:dyDescent="0.25">
      <c r="A369" t="s">
        <v>51</v>
      </c>
      <c r="B369" t="s">
        <v>52</v>
      </c>
      <c r="C369">
        <v>2</v>
      </c>
      <c r="D369">
        <v>90</v>
      </c>
      <c r="E369">
        <v>34</v>
      </c>
      <c r="F369">
        <v>88501</v>
      </c>
      <c r="G369">
        <v>3</v>
      </c>
      <c r="H369">
        <v>1</v>
      </c>
      <c r="I369">
        <v>105</v>
      </c>
      <c r="J369">
        <v>731</v>
      </c>
      <c r="K369">
        <v>20190516</v>
      </c>
      <c r="L369" s="78">
        <v>0.29166666666666669</v>
      </c>
      <c r="M369">
        <v>3</v>
      </c>
    </row>
    <row r="370" spans="1:13" x14ac:dyDescent="0.25">
      <c r="A370" t="s">
        <v>51</v>
      </c>
      <c r="B370" t="s">
        <v>52</v>
      </c>
      <c r="C370">
        <v>2</v>
      </c>
      <c r="D370">
        <v>90</v>
      </c>
      <c r="E370">
        <v>34</v>
      </c>
      <c r="F370">
        <v>88501</v>
      </c>
      <c r="G370">
        <v>3</v>
      </c>
      <c r="H370">
        <v>1</v>
      </c>
      <c r="I370">
        <v>105</v>
      </c>
      <c r="J370">
        <v>731</v>
      </c>
      <c r="K370">
        <v>20190516</v>
      </c>
      <c r="L370" s="78">
        <v>0.33333333333333331</v>
      </c>
      <c r="M370">
        <v>2</v>
      </c>
    </row>
    <row r="371" spans="1:13" x14ac:dyDescent="0.25">
      <c r="A371" t="s">
        <v>51</v>
      </c>
      <c r="B371" t="s">
        <v>52</v>
      </c>
      <c r="C371">
        <v>2</v>
      </c>
      <c r="D371">
        <v>90</v>
      </c>
      <c r="E371">
        <v>34</v>
      </c>
      <c r="F371">
        <v>88501</v>
      </c>
      <c r="G371">
        <v>3</v>
      </c>
      <c r="H371">
        <v>1</v>
      </c>
      <c r="I371">
        <v>105</v>
      </c>
      <c r="J371">
        <v>731</v>
      </c>
      <c r="K371">
        <v>20190516</v>
      </c>
      <c r="L371" s="78">
        <v>0.375</v>
      </c>
      <c r="M371">
        <v>0</v>
      </c>
    </row>
    <row r="372" spans="1:13" x14ac:dyDescent="0.25">
      <c r="A372" t="s">
        <v>51</v>
      </c>
      <c r="B372" t="s">
        <v>52</v>
      </c>
      <c r="C372">
        <v>2</v>
      </c>
      <c r="D372">
        <v>90</v>
      </c>
      <c r="E372">
        <v>34</v>
      </c>
      <c r="F372">
        <v>88501</v>
      </c>
      <c r="G372">
        <v>3</v>
      </c>
      <c r="H372">
        <v>1</v>
      </c>
      <c r="I372">
        <v>105</v>
      </c>
      <c r="J372">
        <v>731</v>
      </c>
      <c r="K372">
        <v>20190516</v>
      </c>
      <c r="L372" s="78">
        <v>0.41666666666666669</v>
      </c>
      <c r="M372">
        <v>-1</v>
      </c>
    </row>
    <row r="373" spans="1:13" x14ac:dyDescent="0.25">
      <c r="A373" t="s">
        <v>51</v>
      </c>
      <c r="B373" t="s">
        <v>52</v>
      </c>
      <c r="C373">
        <v>2</v>
      </c>
      <c r="D373">
        <v>90</v>
      </c>
      <c r="E373">
        <v>34</v>
      </c>
      <c r="F373">
        <v>88501</v>
      </c>
      <c r="G373">
        <v>3</v>
      </c>
      <c r="H373">
        <v>1</v>
      </c>
      <c r="I373">
        <v>105</v>
      </c>
      <c r="J373">
        <v>731</v>
      </c>
      <c r="K373">
        <v>20190516</v>
      </c>
      <c r="L373" s="78">
        <v>0.45833333333333331</v>
      </c>
      <c r="M373">
        <v>-1</v>
      </c>
    </row>
    <row r="374" spans="1:13" x14ac:dyDescent="0.25">
      <c r="A374" t="s">
        <v>51</v>
      </c>
      <c r="B374" t="s">
        <v>52</v>
      </c>
      <c r="C374">
        <v>2</v>
      </c>
      <c r="D374">
        <v>90</v>
      </c>
      <c r="E374">
        <v>34</v>
      </c>
      <c r="F374">
        <v>88501</v>
      </c>
      <c r="G374">
        <v>3</v>
      </c>
      <c r="H374">
        <v>1</v>
      </c>
      <c r="I374">
        <v>105</v>
      </c>
      <c r="J374">
        <v>731</v>
      </c>
      <c r="K374">
        <v>20190516</v>
      </c>
      <c r="L374" s="78">
        <v>0.5</v>
      </c>
      <c r="M374">
        <v>0</v>
      </c>
    </row>
    <row r="375" spans="1:13" x14ac:dyDescent="0.25">
      <c r="A375" t="s">
        <v>51</v>
      </c>
      <c r="B375" t="s">
        <v>52</v>
      </c>
      <c r="C375">
        <v>2</v>
      </c>
      <c r="D375">
        <v>90</v>
      </c>
      <c r="E375">
        <v>34</v>
      </c>
      <c r="F375">
        <v>88501</v>
      </c>
      <c r="G375">
        <v>3</v>
      </c>
      <c r="H375">
        <v>1</v>
      </c>
      <c r="I375">
        <v>105</v>
      </c>
      <c r="J375">
        <v>731</v>
      </c>
      <c r="K375">
        <v>20190516</v>
      </c>
      <c r="L375" s="78">
        <v>0.54166666666666663</v>
      </c>
      <c r="M375">
        <v>1</v>
      </c>
    </row>
    <row r="376" spans="1:13" x14ac:dyDescent="0.25">
      <c r="A376" t="s">
        <v>51</v>
      </c>
      <c r="B376" t="s">
        <v>52</v>
      </c>
      <c r="C376">
        <v>2</v>
      </c>
      <c r="D376">
        <v>90</v>
      </c>
      <c r="E376">
        <v>34</v>
      </c>
      <c r="F376">
        <v>88501</v>
      </c>
      <c r="G376">
        <v>3</v>
      </c>
      <c r="H376">
        <v>1</v>
      </c>
      <c r="I376">
        <v>105</v>
      </c>
      <c r="J376">
        <v>731</v>
      </c>
      <c r="K376">
        <v>20190516</v>
      </c>
      <c r="L376" s="78">
        <v>0.58333333333333337</v>
      </c>
      <c r="M376">
        <v>1</v>
      </c>
    </row>
    <row r="377" spans="1:13" x14ac:dyDescent="0.25">
      <c r="A377" t="s">
        <v>51</v>
      </c>
      <c r="B377" t="s">
        <v>52</v>
      </c>
      <c r="C377">
        <v>2</v>
      </c>
      <c r="D377">
        <v>90</v>
      </c>
      <c r="E377">
        <v>34</v>
      </c>
      <c r="F377">
        <v>88501</v>
      </c>
      <c r="G377">
        <v>3</v>
      </c>
      <c r="H377">
        <v>1</v>
      </c>
      <c r="I377">
        <v>105</v>
      </c>
      <c r="J377">
        <v>731</v>
      </c>
      <c r="K377">
        <v>20190516</v>
      </c>
      <c r="L377" s="78">
        <v>0.625</v>
      </c>
      <c r="M377">
        <v>2</v>
      </c>
    </row>
    <row r="378" spans="1:13" x14ac:dyDescent="0.25">
      <c r="A378" t="s">
        <v>51</v>
      </c>
      <c r="B378" t="s">
        <v>52</v>
      </c>
      <c r="C378">
        <v>2</v>
      </c>
      <c r="D378">
        <v>90</v>
      </c>
      <c r="E378">
        <v>34</v>
      </c>
      <c r="F378">
        <v>88501</v>
      </c>
      <c r="G378">
        <v>3</v>
      </c>
      <c r="H378">
        <v>1</v>
      </c>
      <c r="I378">
        <v>105</v>
      </c>
      <c r="J378">
        <v>731</v>
      </c>
      <c r="K378">
        <v>20190516</v>
      </c>
      <c r="L378" s="78">
        <v>0.66666666666666663</v>
      </c>
      <c r="M378">
        <v>4</v>
      </c>
    </row>
    <row r="379" spans="1:13" x14ac:dyDescent="0.25">
      <c r="A379" t="s">
        <v>51</v>
      </c>
      <c r="B379" t="s">
        <v>52</v>
      </c>
      <c r="C379">
        <v>2</v>
      </c>
      <c r="D379">
        <v>90</v>
      </c>
      <c r="E379">
        <v>34</v>
      </c>
      <c r="F379">
        <v>88501</v>
      </c>
      <c r="G379">
        <v>3</v>
      </c>
      <c r="H379">
        <v>1</v>
      </c>
      <c r="I379">
        <v>105</v>
      </c>
      <c r="J379">
        <v>731</v>
      </c>
      <c r="K379">
        <v>20190516</v>
      </c>
      <c r="L379" s="78">
        <v>0.70833333333333337</v>
      </c>
      <c r="M379">
        <v>3</v>
      </c>
    </row>
    <row r="380" spans="1:13" x14ac:dyDescent="0.25">
      <c r="A380" t="s">
        <v>51</v>
      </c>
      <c r="B380" t="s">
        <v>52</v>
      </c>
      <c r="C380">
        <v>2</v>
      </c>
      <c r="D380">
        <v>90</v>
      </c>
      <c r="E380">
        <v>34</v>
      </c>
      <c r="F380">
        <v>88501</v>
      </c>
      <c r="G380">
        <v>3</v>
      </c>
      <c r="H380">
        <v>1</v>
      </c>
      <c r="I380">
        <v>105</v>
      </c>
      <c r="J380">
        <v>731</v>
      </c>
      <c r="K380">
        <v>20190516</v>
      </c>
      <c r="L380" s="78">
        <v>0.75</v>
      </c>
      <c r="M380">
        <v>5</v>
      </c>
    </row>
    <row r="381" spans="1:13" x14ac:dyDescent="0.25">
      <c r="A381" t="s">
        <v>51</v>
      </c>
      <c r="B381" t="s">
        <v>52</v>
      </c>
      <c r="C381">
        <v>2</v>
      </c>
      <c r="D381">
        <v>90</v>
      </c>
      <c r="E381">
        <v>34</v>
      </c>
      <c r="F381">
        <v>88501</v>
      </c>
      <c r="G381">
        <v>3</v>
      </c>
      <c r="H381">
        <v>1</v>
      </c>
      <c r="I381">
        <v>105</v>
      </c>
      <c r="J381">
        <v>731</v>
      </c>
      <c r="K381">
        <v>20190516</v>
      </c>
      <c r="L381" s="78">
        <v>0.79166666666666663</v>
      </c>
      <c r="M381">
        <v>7</v>
      </c>
    </row>
    <row r="382" spans="1:13" x14ac:dyDescent="0.25">
      <c r="A382" t="s">
        <v>51</v>
      </c>
      <c r="B382" t="s">
        <v>52</v>
      </c>
      <c r="C382">
        <v>2</v>
      </c>
      <c r="D382">
        <v>90</v>
      </c>
      <c r="E382">
        <v>34</v>
      </c>
      <c r="F382">
        <v>88501</v>
      </c>
      <c r="G382">
        <v>3</v>
      </c>
      <c r="H382">
        <v>1</v>
      </c>
      <c r="I382">
        <v>105</v>
      </c>
      <c r="J382">
        <v>731</v>
      </c>
      <c r="K382">
        <v>20190516</v>
      </c>
      <c r="L382" s="78">
        <v>0.83333333333333337</v>
      </c>
      <c r="M382">
        <v>6</v>
      </c>
    </row>
    <row r="383" spans="1:13" x14ac:dyDescent="0.25">
      <c r="A383" t="s">
        <v>51</v>
      </c>
      <c r="B383" t="s">
        <v>52</v>
      </c>
      <c r="C383">
        <v>2</v>
      </c>
      <c r="D383">
        <v>90</v>
      </c>
      <c r="E383">
        <v>34</v>
      </c>
      <c r="F383">
        <v>88501</v>
      </c>
      <c r="G383">
        <v>3</v>
      </c>
      <c r="H383">
        <v>1</v>
      </c>
      <c r="I383">
        <v>105</v>
      </c>
      <c r="J383">
        <v>731</v>
      </c>
      <c r="K383">
        <v>20190516</v>
      </c>
      <c r="L383" s="78">
        <v>0.875</v>
      </c>
      <c r="M383">
        <v>4</v>
      </c>
    </row>
    <row r="384" spans="1:13" x14ac:dyDescent="0.25">
      <c r="A384" t="s">
        <v>51</v>
      </c>
      <c r="B384" t="s">
        <v>52</v>
      </c>
      <c r="C384">
        <v>2</v>
      </c>
      <c r="D384">
        <v>90</v>
      </c>
      <c r="E384">
        <v>34</v>
      </c>
      <c r="F384">
        <v>88501</v>
      </c>
      <c r="G384">
        <v>3</v>
      </c>
      <c r="H384">
        <v>1</v>
      </c>
      <c r="I384">
        <v>105</v>
      </c>
      <c r="J384">
        <v>731</v>
      </c>
      <c r="K384">
        <v>20190516</v>
      </c>
      <c r="L384" s="78">
        <v>0.91666666666666663</v>
      </c>
      <c r="M384">
        <v>2</v>
      </c>
    </row>
    <row r="385" spans="1:13" x14ac:dyDescent="0.25">
      <c r="A385" t="s">
        <v>51</v>
      </c>
      <c r="B385" t="s">
        <v>52</v>
      </c>
      <c r="C385">
        <v>2</v>
      </c>
      <c r="D385">
        <v>90</v>
      </c>
      <c r="E385">
        <v>34</v>
      </c>
      <c r="F385">
        <v>88501</v>
      </c>
      <c r="G385">
        <v>3</v>
      </c>
      <c r="H385">
        <v>1</v>
      </c>
      <c r="I385">
        <v>105</v>
      </c>
      <c r="J385">
        <v>731</v>
      </c>
      <c r="K385">
        <v>20190516</v>
      </c>
      <c r="L385" s="78">
        <v>0.95833333333333337</v>
      </c>
      <c r="M385">
        <v>0</v>
      </c>
    </row>
    <row r="386" spans="1:13" x14ac:dyDescent="0.25">
      <c r="A386" t="s">
        <v>51</v>
      </c>
      <c r="B386" t="s">
        <v>52</v>
      </c>
      <c r="C386">
        <v>2</v>
      </c>
      <c r="D386">
        <v>90</v>
      </c>
      <c r="E386">
        <v>34</v>
      </c>
      <c r="F386">
        <v>88501</v>
      </c>
      <c r="G386">
        <v>3</v>
      </c>
      <c r="H386">
        <v>1</v>
      </c>
      <c r="I386">
        <v>105</v>
      </c>
      <c r="J386">
        <v>731</v>
      </c>
      <c r="K386">
        <v>20190517</v>
      </c>
      <c r="L386" s="78">
        <v>0</v>
      </c>
      <c r="M386">
        <v>12</v>
      </c>
    </row>
    <row r="387" spans="1:13" x14ac:dyDescent="0.25">
      <c r="A387" t="s">
        <v>51</v>
      </c>
      <c r="B387" t="s">
        <v>52</v>
      </c>
      <c r="C387">
        <v>2</v>
      </c>
      <c r="D387">
        <v>90</v>
      </c>
      <c r="E387">
        <v>34</v>
      </c>
      <c r="F387">
        <v>88501</v>
      </c>
      <c r="G387">
        <v>3</v>
      </c>
      <c r="H387">
        <v>1</v>
      </c>
      <c r="I387">
        <v>105</v>
      </c>
      <c r="J387">
        <v>731</v>
      </c>
      <c r="K387">
        <v>20190517</v>
      </c>
      <c r="L387" s="78">
        <v>4.1666666666666664E-2</v>
      </c>
      <c r="M387">
        <v>8</v>
      </c>
    </row>
    <row r="388" spans="1:13" x14ac:dyDescent="0.25">
      <c r="A388" t="s">
        <v>51</v>
      </c>
      <c r="B388" t="s">
        <v>52</v>
      </c>
      <c r="C388">
        <v>2</v>
      </c>
      <c r="D388">
        <v>90</v>
      </c>
      <c r="E388">
        <v>34</v>
      </c>
      <c r="F388">
        <v>88501</v>
      </c>
      <c r="G388">
        <v>3</v>
      </c>
      <c r="H388">
        <v>1</v>
      </c>
      <c r="I388">
        <v>105</v>
      </c>
      <c r="J388">
        <v>731</v>
      </c>
      <c r="K388">
        <v>20190517</v>
      </c>
      <c r="L388" s="78">
        <v>8.3333333333333329E-2</v>
      </c>
      <c r="M388">
        <v>27</v>
      </c>
    </row>
    <row r="389" spans="1:13" x14ac:dyDescent="0.25">
      <c r="A389" t="s">
        <v>51</v>
      </c>
      <c r="B389" t="s">
        <v>52</v>
      </c>
      <c r="C389">
        <v>2</v>
      </c>
      <c r="D389">
        <v>90</v>
      </c>
      <c r="E389">
        <v>34</v>
      </c>
      <c r="F389">
        <v>88501</v>
      </c>
      <c r="G389">
        <v>3</v>
      </c>
      <c r="H389">
        <v>1</v>
      </c>
      <c r="I389">
        <v>105</v>
      </c>
      <c r="J389">
        <v>731</v>
      </c>
      <c r="K389">
        <v>20190517</v>
      </c>
      <c r="L389" s="78">
        <v>0.125</v>
      </c>
      <c r="M389">
        <v>13</v>
      </c>
    </row>
    <row r="390" spans="1:13" x14ac:dyDescent="0.25">
      <c r="A390" t="s">
        <v>51</v>
      </c>
      <c r="B390" t="s">
        <v>52</v>
      </c>
      <c r="C390">
        <v>2</v>
      </c>
      <c r="D390">
        <v>90</v>
      </c>
      <c r="E390">
        <v>34</v>
      </c>
      <c r="F390">
        <v>88501</v>
      </c>
      <c r="G390">
        <v>3</v>
      </c>
      <c r="H390">
        <v>1</v>
      </c>
      <c r="I390">
        <v>105</v>
      </c>
      <c r="J390">
        <v>731</v>
      </c>
      <c r="K390">
        <v>20190517</v>
      </c>
      <c r="L390" s="78">
        <v>0.16666666666666666</v>
      </c>
      <c r="M390">
        <v>14</v>
      </c>
    </row>
    <row r="391" spans="1:13" x14ac:dyDescent="0.25">
      <c r="A391" t="s">
        <v>51</v>
      </c>
      <c r="B391" t="s">
        <v>52</v>
      </c>
      <c r="C391">
        <v>2</v>
      </c>
      <c r="D391">
        <v>90</v>
      </c>
      <c r="E391">
        <v>34</v>
      </c>
      <c r="F391">
        <v>88501</v>
      </c>
      <c r="G391">
        <v>3</v>
      </c>
      <c r="H391">
        <v>1</v>
      </c>
      <c r="I391">
        <v>105</v>
      </c>
      <c r="J391">
        <v>731</v>
      </c>
      <c r="K391">
        <v>20190517</v>
      </c>
      <c r="L391" s="78">
        <v>0.20833333333333334</v>
      </c>
      <c r="M391">
        <v>15</v>
      </c>
    </row>
    <row r="392" spans="1:13" x14ac:dyDescent="0.25">
      <c r="A392" t="s">
        <v>51</v>
      </c>
      <c r="B392" t="s">
        <v>52</v>
      </c>
      <c r="C392">
        <v>2</v>
      </c>
      <c r="D392">
        <v>90</v>
      </c>
      <c r="E392">
        <v>34</v>
      </c>
      <c r="F392">
        <v>88501</v>
      </c>
      <c r="G392">
        <v>3</v>
      </c>
      <c r="H392">
        <v>1</v>
      </c>
      <c r="I392">
        <v>105</v>
      </c>
      <c r="J392">
        <v>731</v>
      </c>
      <c r="K392">
        <v>20190517</v>
      </c>
      <c r="L392" s="78">
        <v>0.25</v>
      </c>
      <c r="M392">
        <v>12</v>
      </c>
    </row>
    <row r="393" spans="1:13" x14ac:dyDescent="0.25">
      <c r="A393" t="s">
        <v>51</v>
      </c>
      <c r="B393" t="s">
        <v>52</v>
      </c>
      <c r="C393">
        <v>2</v>
      </c>
      <c r="D393">
        <v>90</v>
      </c>
      <c r="E393">
        <v>34</v>
      </c>
      <c r="F393">
        <v>88501</v>
      </c>
      <c r="G393">
        <v>3</v>
      </c>
      <c r="H393">
        <v>1</v>
      </c>
      <c r="I393">
        <v>105</v>
      </c>
      <c r="J393">
        <v>731</v>
      </c>
      <c r="K393">
        <v>20190517</v>
      </c>
      <c r="L393" s="78">
        <v>0.29166666666666669</v>
      </c>
      <c r="M393">
        <v>17</v>
      </c>
    </row>
    <row r="394" spans="1:13" x14ac:dyDescent="0.25">
      <c r="A394" t="s">
        <v>51</v>
      </c>
      <c r="B394" t="s">
        <v>52</v>
      </c>
      <c r="C394">
        <v>2</v>
      </c>
      <c r="D394">
        <v>90</v>
      </c>
      <c r="E394">
        <v>34</v>
      </c>
      <c r="F394">
        <v>88501</v>
      </c>
      <c r="G394">
        <v>3</v>
      </c>
      <c r="H394">
        <v>1</v>
      </c>
      <c r="I394">
        <v>105</v>
      </c>
      <c r="J394">
        <v>731</v>
      </c>
      <c r="K394">
        <v>20190517</v>
      </c>
      <c r="L394" s="78">
        <v>0.33333333333333331</v>
      </c>
      <c r="M394">
        <v>5</v>
      </c>
    </row>
    <row r="395" spans="1:13" x14ac:dyDescent="0.25">
      <c r="A395" t="s">
        <v>51</v>
      </c>
      <c r="B395" t="s">
        <v>52</v>
      </c>
      <c r="C395">
        <v>2</v>
      </c>
      <c r="D395">
        <v>90</v>
      </c>
      <c r="E395">
        <v>34</v>
      </c>
      <c r="F395">
        <v>88501</v>
      </c>
      <c r="G395">
        <v>3</v>
      </c>
      <c r="H395">
        <v>1</v>
      </c>
      <c r="I395">
        <v>105</v>
      </c>
      <c r="J395">
        <v>731</v>
      </c>
      <c r="K395">
        <v>20190517</v>
      </c>
      <c r="L395" s="78">
        <v>0.375</v>
      </c>
      <c r="M395">
        <v>5</v>
      </c>
    </row>
    <row r="396" spans="1:13" x14ac:dyDescent="0.25">
      <c r="A396" t="s">
        <v>51</v>
      </c>
      <c r="B396" t="s">
        <v>52</v>
      </c>
      <c r="C396">
        <v>2</v>
      </c>
      <c r="D396">
        <v>90</v>
      </c>
      <c r="E396">
        <v>34</v>
      </c>
      <c r="F396">
        <v>88501</v>
      </c>
      <c r="G396">
        <v>3</v>
      </c>
      <c r="H396">
        <v>1</v>
      </c>
      <c r="I396">
        <v>105</v>
      </c>
      <c r="J396">
        <v>731</v>
      </c>
      <c r="K396">
        <v>20190517</v>
      </c>
      <c r="L396" s="78">
        <v>0.41666666666666669</v>
      </c>
      <c r="M396">
        <v>4</v>
      </c>
    </row>
    <row r="397" spans="1:13" x14ac:dyDescent="0.25">
      <c r="A397" t="s">
        <v>51</v>
      </c>
      <c r="B397" t="s">
        <v>52</v>
      </c>
      <c r="C397">
        <v>2</v>
      </c>
      <c r="D397">
        <v>90</v>
      </c>
      <c r="E397">
        <v>34</v>
      </c>
      <c r="F397">
        <v>88501</v>
      </c>
      <c r="G397">
        <v>3</v>
      </c>
      <c r="H397">
        <v>1</v>
      </c>
      <c r="I397">
        <v>105</v>
      </c>
      <c r="J397">
        <v>731</v>
      </c>
      <c r="K397">
        <v>20190517</v>
      </c>
      <c r="L397" s="78">
        <v>0.45833333333333331</v>
      </c>
      <c r="M397">
        <v>4</v>
      </c>
    </row>
    <row r="398" spans="1:13" x14ac:dyDescent="0.25">
      <c r="A398" t="s">
        <v>51</v>
      </c>
      <c r="B398" t="s">
        <v>52</v>
      </c>
      <c r="C398">
        <v>2</v>
      </c>
      <c r="D398">
        <v>90</v>
      </c>
      <c r="E398">
        <v>34</v>
      </c>
      <c r="F398">
        <v>88501</v>
      </c>
      <c r="G398">
        <v>3</v>
      </c>
      <c r="H398">
        <v>1</v>
      </c>
      <c r="I398">
        <v>105</v>
      </c>
      <c r="J398">
        <v>731</v>
      </c>
      <c r="K398">
        <v>20190517</v>
      </c>
      <c r="L398" s="78">
        <v>0.5</v>
      </c>
      <c r="M398">
        <v>2</v>
      </c>
    </row>
    <row r="399" spans="1:13" x14ac:dyDescent="0.25">
      <c r="A399" t="s">
        <v>51</v>
      </c>
      <c r="B399" t="s">
        <v>52</v>
      </c>
      <c r="C399">
        <v>2</v>
      </c>
      <c r="D399">
        <v>90</v>
      </c>
      <c r="E399">
        <v>34</v>
      </c>
      <c r="F399">
        <v>88501</v>
      </c>
      <c r="G399">
        <v>3</v>
      </c>
      <c r="H399">
        <v>1</v>
      </c>
      <c r="I399">
        <v>105</v>
      </c>
      <c r="J399">
        <v>731</v>
      </c>
      <c r="K399">
        <v>20190517</v>
      </c>
      <c r="L399" s="78">
        <v>0.54166666666666663</v>
      </c>
      <c r="M399">
        <v>0</v>
      </c>
    </row>
    <row r="400" spans="1:13" x14ac:dyDescent="0.25">
      <c r="A400" t="s">
        <v>51</v>
      </c>
      <c r="B400" t="s">
        <v>52</v>
      </c>
      <c r="C400">
        <v>2</v>
      </c>
      <c r="D400">
        <v>90</v>
      </c>
      <c r="E400">
        <v>34</v>
      </c>
      <c r="F400">
        <v>88501</v>
      </c>
      <c r="G400">
        <v>3</v>
      </c>
      <c r="H400">
        <v>1</v>
      </c>
      <c r="I400">
        <v>105</v>
      </c>
      <c r="J400">
        <v>731</v>
      </c>
      <c r="K400">
        <v>20190517</v>
      </c>
      <c r="L400" s="78">
        <v>0.58333333333333337</v>
      </c>
      <c r="M400">
        <v>2</v>
      </c>
    </row>
    <row r="401" spans="1:13" x14ac:dyDescent="0.25">
      <c r="A401" t="s">
        <v>51</v>
      </c>
      <c r="B401" t="s">
        <v>52</v>
      </c>
      <c r="C401">
        <v>2</v>
      </c>
      <c r="D401">
        <v>90</v>
      </c>
      <c r="E401">
        <v>34</v>
      </c>
      <c r="F401">
        <v>88501</v>
      </c>
      <c r="G401">
        <v>3</v>
      </c>
      <c r="H401">
        <v>1</v>
      </c>
      <c r="I401">
        <v>105</v>
      </c>
      <c r="J401">
        <v>731</v>
      </c>
      <c r="K401">
        <v>20190517</v>
      </c>
      <c r="L401" s="78">
        <v>0.625</v>
      </c>
      <c r="M401">
        <v>3</v>
      </c>
    </row>
    <row r="402" spans="1:13" x14ac:dyDescent="0.25">
      <c r="A402" t="s">
        <v>51</v>
      </c>
      <c r="B402" t="s">
        <v>52</v>
      </c>
      <c r="C402">
        <v>2</v>
      </c>
      <c r="D402">
        <v>90</v>
      </c>
      <c r="E402">
        <v>34</v>
      </c>
      <c r="F402">
        <v>88501</v>
      </c>
      <c r="G402">
        <v>3</v>
      </c>
      <c r="H402">
        <v>1</v>
      </c>
      <c r="I402">
        <v>105</v>
      </c>
      <c r="J402">
        <v>731</v>
      </c>
      <c r="K402">
        <v>20190517</v>
      </c>
      <c r="L402" s="78">
        <v>0.66666666666666663</v>
      </c>
      <c r="M402">
        <v>3</v>
      </c>
    </row>
    <row r="403" spans="1:13" x14ac:dyDescent="0.25">
      <c r="A403" t="s">
        <v>51</v>
      </c>
      <c r="B403" t="s">
        <v>52</v>
      </c>
      <c r="C403">
        <v>2</v>
      </c>
      <c r="D403">
        <v>90</v>
      </c>
      <c r="E403">
        <v>34</v>
      </c>
      <c r="F403">
        <v>88501</v>
      </c>
      <c r="G403">
        <v>3</v>
      </c>
      <c r="H403">
        <v>1</v>
      </c>
      <c r="I403">
        <v>105</v>
      </c>
      <c r="J403">
        <v>731</v>
      </c>
      <c r="K403">
        <v>20190517</v>
      </c>
      <c r="L403" s="78">
        <v>0.70833333333333337</v>
      </c>
      <c r="M403">
        <v>2</v>
      </c>
    </row>
    <row r="404" spans="1:13" x14ac:dyDescent="0.25">
      <c r="A404" t="s">
        <v>51</v>
      </c>
      <c r="B404" t="s">
        <v>52</v>
      </c>
      <c r="C404">
        <v>2</v>
      </c>
      <c r="D404">
        <v>90</v>
      </c>
      <c r="E404">
        <v>34</v>
      </c>
      <c r="F404">
        <v>88501</v>
      </c>
      <c r="G404">
        <v>3</v>
      </c>
      <c r="H404">
        <v>1</v>
      </c>
      <c r="I404">
        <v>105</v>
      </c>
      <c r="J404">
        <v>731</v>
      </c>
      <c r="K404">
        <v>20190517</v>
      </c>
      <c r="L404" s="78">
        <v>0.75</v>
      </c>
      <c r="M404">
        <v>1</v>
      </c>
    </row>
    <row r="405" spans="1:13" x14ac:dyDescent="0.25">
      <c r="A405" t="s">
        <v>51</v>
      </c>
      <c r="B405" t="s">
        <v>52</v>
      </c>
      <c r="C405">
        <v>2</v>
      </c>
      <c r="D405">
        <v>90</v>
      </c>
      <c r="E405">
        <v>34</v>
      </c>
      <c r="F405">
        <v>88501</v>
      </c>
      <c r="G405">
        <v>3</v>
      </c>
      <c r="H405">
        <v>1</v>
      </c>
      <c r="I405">
        <v>105</v>
      </c>
      <c r="J405">
        <v>731</v>
      </c>
      <c r="K405">
        <v>20190517</v>
      </c>
      <c r="L405" s="78">
        <v>0.79166666666666663</v>
      </c>
      <c r="M405">
        <v>2</v>
      </c>
    </row>
    <row r="406" spans="1:13" x14ac:dyDescent="0.25">
      <c r="A406" t="s">
        <v>51</v>
      </c>
      <c r="B406" t="s">
        <v>52</v>
      </c>
      <c r="C406">
        <v>2</v>
      </c>
      <c r="D406">
        <v>90</v>
      </c>
      <c r="E406">
        <v>34</v>
      </c>
      <c r="F406">
        <v>88501</v>
      </c>
      <c r="G406">
        <v>3</v>
      </c>
      <c r="H406">
        <v>1</v>
      </c>
      <c r="I406">
        <v>105</v>
      </c>
      <c r="J406">
        <v>731</v>
      </c>
      <c r="K406">
        <v>20190517</v>
      </c>
      <c r="L406" s="78">
        <v>0.83333333333333337</v>
      </c>
      <c r="M406">
        <v>3</v>
      </c>
    </row>
    <row r="407" spans="1:13" x14ac:dyDescent="0.25">
      <c r="A407" t="s">
        <v>51</v>
      </c>
      <c r="B407" t="s">
        <v>52</v>
      </c>
      <c r="C407">
        <v>2</v>
      </c>
      <c r="D407">
        <v>90</v>
      </c>
      <c r="E407">
        <v>34</v>
      </c>
      <c r="F407">
        <v>88501</v>
      </c>
      <c r="G407">
        <v>3</v>
      </c>
      <c r="H407">
        <v>1</v>
      </c>
      <c r="I407">
        <v>105</v>
      </c>
      <c r="J407">
        <v>731</v>
      </c>
      <c r="K407">
        <v>20190517</v>
      </c>
      <c r="L407" s="78">
        <v>0.875</v>
      </c>
      <c r="M407">
        <v>3</v>
      </c>
    </row>
    <row r="408" spans="1:13" x14ac:dyDescent="0.25">
      <c r="A408" t="s">
        <v>51</v>
      </c>
      <c r="B408" t="s">
        <v>52</v>
      </c>
      <c r="C408">
        <v>2</v>
      </c>
      <c r="D408">
        <v>90</v>
      </c>
      <c r="E408">
        <v>34</v>
      </c>
      <c r="F408">
        <v>88501</v>
      </c>
      <c r="G408">
        <v>3</v>
      </c>
      <c r="H408">
        <v>1</v>
      </c>
      <c r="I408">
        <v>105</v>
      </c>
      <c r="J408">
        <v>731</v>
      </c>
      <c r="K408">
        <v>20190517</v>
      </c>
      <c r="L408" s="78">
        <v>0.91666666666666663</v>
      </c>
      <c r="M408">
        <v>4</v>
      </c>
    </row>
    <row r="409" spans="1:13" x14ac:dyDescent="0.25">
      <c r="A409" t="s">
        <v>51</v>
      </c>
      <c r="B409" t="s">
        <v>52</v>
      </c>
      <c r="C409">
        <v>2</v>
      </c>
      <c r="D409">
        <v>90</v>
      </c>
      <c r="E409">
        <v>34</v>
      </c>
      <c r="F409">
        <v>88501</v>
      </c>
      <c r="G409">
        <v>3</v>
      </c>
      <c r="H409">
        <v>1</v>
      </c>
      <c r="I409">
        <v>105</v>
      </c>
      <c r="J409">
        <v>731</v>
      </c>
      <c r="K409">
        <v>20190517</v>
      </c>
      <c r="L409" s="78">
        <v>0.95833333333333337</v>
      </c>
      <c r="M409">
        <v>3</v>
      </c>
    </row>
    <row r="410" spans="1:13" x14ac:dyDescent="0.25">
      <c r="A410" t="s">
        <v>51</v>
      </c>
      <c r="B410" t="s">
        <v>52</v>
      </c>
      <c r="C410">
        <v>2</v>
      </c>
      <c r="D410">
        <v>90</v>
      </c>
      <c r="E410">
        <v>34</v>
      </c>
      <c r="F410">
        <v>88501</v>
      </c>
      <c r="G410">
        <v>3</v>
      </c>
      <c r="H410">
        <v>1</v>
      </c>
      <c r="I410">
        <v>105</v>
      </c>
      <c r="J410">
        <v>731</v>
      </c>
      <c r="K410">
        <v>20190518</v>
      </c>
      <c r="L410" s="78">
        <v>0</v>
      </c>
      <c r="M410">
        <v>6</v>
      </c>
    </row>
    <row r="411" spans="1:13" x14ac:dyDescent="0.25">
      <c r="A411" t="s">
        <v>51</v>
      </c>
      <c r="B411" t="s">
        <v>52</v>
      </c>
      <c r="C411">
        <v>2</v>
      </c>
      <c r="D411">
        <v>90</v>
      </c>
      <c r="E411">
        <v>34</v>
      </c>
      <c r="F411">
        <v>88501</v>
      </c>
      <c r="G411">
        <v>3</v>
      </c>
      <c r="H411">
        <v>1</v>
      </c>
      <c r="I411">
        <v>105</v>
      </c>
      <c r="J411">
        <v>731</v>
      </c>
      <c r="K411">
        <v>20190518</v>
      </c>
      <c r="L411" s="78">
        <v>4.1666666666666664E-2</v>
      </c>
      <c r="M411">
        <v>5</v>
      </c>
    </row>
    <row r="412" spans="1:13" x14ac:dyDescent="0.25">
      <c r="A412" t="s">
        <v>51</v>
      </c>
      <c r="B412" t="s">
        <v>52</v>
      </c>
      <c r="C412">
        <v>2</v>
      </c>
      <c r="D412">
        <v>90</v>
      </c>
      <c r="E412">
        <v>34</v>
      </c>
      <c r="F412">
        <v>88501</v>
      </c>
      <c r="G412">
        <v>3</v>
      </c>
      <c r="H412">
        <v>1</v>
      </c>
      <c r="I412">
        <v>105</v>
      </c>
      <c r="J412">
        <v>731</v>
      </c>
      <c r="K412">
        <v>20190518</v>
      </c>
      <c r="L412" s="78">
        <v>8.3333333333333329E-2</v>
      </c>
      <c r="M412">
        <v>6</v>
      </c>
    </row>
    <row r="413" spans="1:13" x14ac:dyDescent="0.25">
      <c r="A413" t="s">
        <v>51</v>
      </c>
      <c r="B413" t="s">
        <v>52</v>
      </c>
      <c r="C413">
        <v>2</v>
      </c>
      <c r="D413">
        <v>90</v>
      </c>
      <c r="E413">
        <v>34</v>
      </c>
      <c r="F413">
        <v>88501</v>
      </c>
      <c r="G413">
        <v>3</v>
      </c>
      <c r="H413">
        <v>1</v>
      </c>
      <c r="I413">
        <v>105</v>
      </c>
      <c r="J413">
        <v>731</v>
      </c>
      <c r="K413">
        <v>20190518</v>
      </c>
      <c r="L413" s="78">
        <v>0.125</v>
      </c>
      <c r="M413">
        <v>6</v>
      </c>
    </row>
    <row r="414" spans="1:13" x14ac:dyDescent="0.25">
      <c r="A414" t="s">
        <v>51</v>
      </c>
      <c r="B414" t="s">
        <v>52</v>
      </c>
      <c r="C414">
        <v>2</v>
      </c>
      <c r="D414">
        <v>90</v>
      </c>
      <c r="E414">
        <v>34</v>
      </c>
      <c r="F414">
        <v>88501</v>
      </c>
      <c r="G414">
        <v>3</v>
      </c>
      <c r="H414">
        <v>1</v>
      </c>
      <c r="I414">
        <v>105</v>
      </c>
      <c r="J414">
        <v>731</v>
      </c>
      <c r="K414">
        <v>20190518</v>
      </c>
      <c r="L414" s="78">
        <v>0.16666666666666666</v>
      </c>
      <c r="M414">
        <v>4</v>
      </c>
    </row>
    <row r="415" spans="1:13" x14ac:dyDescent="0.25">
      <c r="A415" t="s">
        <v>51</v>
      </c>
      <c r="B415" t="s">
        <v>52</v>
      </c>
      <c r="C415">
        <v>2</v>
      </c>
      <c r="D415">
        <v>90</v>
      </c>
      <c r="E415">
        <v>34</v>
      </c>
      <c r="F415">
        <v>88501</v>
      </c>
      <c r="G415">
        <v>3</v>
      </c>
      <c r="H415">
        <v>1</v>
      </c>
      <c r="I415">
        <v>105</v>
      </c>
      <c r="J415">
        <v>731</v>
      </c>
      <c r="K415">
        <v>20190518</v>
      </c>
      <c r="L415" s="78">
        <v>0.20833333333333334</v>
      </c>
      <c r="M415">
        <v>1</v>
      </c>
    </row>
    <row r="416" spans="1:13" x14ac:dyDescent="0.25">
      <c r="A416" t="s">
        <v>51</v>
      </c>
      <c r="B416" t="s">
        <v>52</v>
      </c>
      <c r="C416">
        <v>2</v>
      </c>
      <c r="D416">
        <v>90</v>
      </c>
      <c r="E416">
        <v>34</v>
      </c>
      <c r="F416">
        <v>88501</v>
      </c>
      <c r="G416">
        <v>3</v>
      </c>
      <c r="H416">
        <v>1</v>
      </c>
      <c r="I416">
        <v>105</v>
      </c>
      <c r="J416">
        <v>731</v>
      </c>
      <c r="K416">
        <v>20190518</v>
      </c>
      <c r="L416" s="78">
        <v>0.25</v>
      </c>
      <c r="M416">
        <v>1</v>
      </c>
    </row>
    <row r="417" spans="1:13" x14ac:dyDescent="0.25">
      <c r="A417" t="s">
        <v>51</v>
      </c>
      <c r="B417" t="s">
        <v>52</v>
      </c>
      <c r="C417">
        <v>2</v>
      </c>
      <c r="D417">
        <v>90</v>
      </c>
      <c r="E417">
        <v>34</v>
      </c>
      <c r="F417">
        <v>88501</v>
      </c>
      <c r="G417">
        <v>3</v>
      </c>
      <c r="H417">
        <v>1</v>
      </c>
      <c r="I417">
        <v>105</v>
      </c>
      <c r="J417">
        <v>731</v>
      </c>
      <c r="K417">
        <v>20190518</v>
      </c>
      <c r="L417" s="78">
        <v>0.29166666666666669</v>
      </c>
      <c r="M417">
        <v>2</v>
      </c>
    </row>
    <row r="418" spans="1:13" x14ac:dyDescent="0.25">
      <c r="A418" t="s">
        <v>51</v>
      </c>
      <c r="B418" t="s">
        <v>52</v>
      </c>
      <c r="C418">
        <v>2</v>
      </c>
      <c r="D418">
        <v>90</v>
      </c>
      <c r="E418">
        <v>34</v>
      </c>
      <c r="F418">
        <v>88501</v>
      </c>
      <c r="G418">
        <v>3</v>
      </c>
      <c r="H418">
        <v>1</v>
      </c>
      <c r="I418">
        <v>105</v>
      </c>
      <c r="J418">
        <v>731</v>
      </c>
      <c r="K418">
        <v>20190518</v>
      </c>
      <c r="L418" s="78">
        <v>0.33333333333333331</v>
      </c>
      <c r="M418">
        <v>2</v>
      </c>
    </row>
    <row r="419" spans="1:13" x14ac:dyDescent="0.25">
      <c r="A419" t="s">
        <v>51</v>
      </c>
      <c r="B419" t="s">
        <v>52</v>
      </c>
      <c r="C419">
        <v>2</v>
      </c>
      <c r="D419">
        <v>90</v>
      </c>
      <c r="E419">
        <v>34</v>
      </c>
      <c r="F419">
        <v>88501</v>
      </c>
      <c r="G419">
        <v>3</v>
      </c>
      <c r="H419">
        <v>1</v>
      </c>
      <c r="I419">
        <v>105</v>
      </c>
      <c r="J419">
        <v>731</v>
      </c>
      <c r="K419">
        <v>20190518</v>
      </c>
      <c r="L419" s="78">
        <v>0.375</v>
      </c>
      <c r="M419">
        <v>0</v>
      </c>
    </row>
    <row r="420" spans="1:13" x14ac:dyDescent="0.25">
      <c r="A420" t="s">
        <v>51</v>
      </c>
      <c r="B420" t="s">
        <v>52</v>
      </c>
      <c r="C420">
        <v>2</v>
      </c>
      <c r="D420">
        <v>90</v>
      </c>
      <c r="E420">
        <v>34</v>
      </c>
      <c r="F420">
        <v>88501</v>
      </c>
      <c r="G420">
        <v>3</v>
      </c>
      <c r="H420">
        <v>1</v>
      </c>
      <c r="I420">
        <v>105</v>
      </c>
      <c r="J420">
        <v>731</v>
      </c>
      <c r="K420">
        <v>20190518</v>
      </c>
      <c r="L420" s="78">
        <v>0.41666666666666669</v>
      </c>
      <c r="M420">
        <v>4</v>
      </c>
    </row>
    <row r="421" spans="1:13" x14ac:dyDescent="0.25">
      <c r="A421" t="s">
        <v>51</v>
      </c>
      <c r="B421" t="s">
        <v>52</v>
      </c>
      <c r="C421">
        <v>2</v>
      </c>
      <c r="D421">
        <v>90</v>
      </c>
      <c r="E421">
        <v>34</v>
      </c>
      <c r="F421">
        <v>88501</v>
      </c>
      <c r="G421">
        <v>3</v>
      </c>
      <c r="H421">
        <v>1</v>
      </c>
      <c r="I421">
        <v>105</v>
      </c>
      <c r="J421">
        <v>731</v>
      </c>
      <c r="K421">
        <v>20190518</v>
      </c>
      <c r="L421" s="78">
        <v>0.45833333333333331</v>
      </c>
      <c r="M421">
        <v>3</v>
      </c>
    </row>
    <row r="422" spans="1:13" x14ac:dyDescent="0.25">
      <c r="A422" t="s">
        <v>51</v>
      </c>
      <c r="B422" t="s">
        <v>52</v>
      </c>
      <c r="C422">
        <v>2</v>
      </c>
      <c r="D422">
        <v>90</v>
      </c>
      <c r="E422">
        <v>34</v>
      </c>
      <c r="F422">
        <v>88501</v>
      </c>
      <c r="G422">
        <v>3</v>
      </c>
      <c r="H422">
        <v>1</v>
      </c>
      <c r="I422">
        <v>105</v>
      </c>
      <c r="J422">
        <v>731</v>
      </c>
      <c r="K422">
        <v>20190518</v>
      </c>
      <c r="L422" s="78">
        <v>0.5</v>
      </c>
      <c r="M422">
        <v>3</v>
      </c>
    </row>
    <row r="423" spans="1:13" x14ac:dyDescent="0.25">
      <c r="A423" t="s">
        <v>51</v>
      </c>
      <c r="B423" t="s">
        <v>52</v>
      </c>
      <c r="C423">
        <v>2</v>
      </c>
      <c r="D423">
        <v>90</v>
      </c>
      <c r="E423">
        <v>34</v>
      </c>
      <c r="F423">
        <v>88501</v>
      </c>
      <c r="G423">
        <v>3</v>
      </c>
      <c r="H423">
        <v>1</v>
      </c>
      <c r="I423">
        <v>105</v>
      </c>
      <c r="J423">
        <v>731</v>
      </c>
      <c r="K423">
        <v>20190518</v>
      </c>
      <c r="L423" s="78">
        <v>0.54166666666666663</v>
      </c>
      <c r="M423">
        <v>4</v>
      </c>
    </row>
    <row r="424" spans="1:13" x14ac:dyDescent="0.25">
      <c r="A424" t="s">
        <v>51</v>
      </c>
      <c r="B424" t="s">
        <v>52</v>
      </c>
      <c r="C424">
        <v>2</v>
      </c>
      <c r="D424">
        <v>90</v>
      </c>
      <c r="E424">
        <v>34</v>
      </c>
      <c r="F424">
        <v>88501</v>
      </c>
      <c r="G424">
        <v>3</v>
      </c>
      <c r="H424">
        <v>1</v>
      </c>
      <c r="I424">
        <v>105</v>
      </c>
      <c r="J424">
        <v>731</v>
      </c>
      <c r="K424">
        <v>20190518</v>
      </c>
      <c r="L424" s="78">
        <v>0.58333333333333337</v>
      </c>
      <c r="M424">
        <v>5</v>
      </c>
    </row>
    <row r="425" spans="1:13" x14ac:dyDescent="0.25">
      <c r="A425" t="s">
        <v>51</v>
      </c>
      <c r="B425" t="s">
        <v>52</v>
      </c>
      <c r="C425">
        <v>2</v>
      </c>
      <c r="D425">
        <v>90</v>
      </c>
      <c r="E425">
        <v>34</v>
      </c>
      <c r="F425">
        <v>88501</v>
      </c>
      <c r="G425">
        <v>3</v>
      </c>
      <c r="H425">
        <v>1</v>
      </c>
      <c r="I425">
        <v>105</v>
      </c>
      <c r="J425">
        <v>731</v>
      </c>
      <c r="K425">
        <v>20190518</v>
      </c>
      <c r="L425" s="78">
        <v>0.625</v>
      </c>
      <c r="M425">
        <v>7</v>
      </c>
    </row>
    <row r="426" spans="1:13" x14ac:dyDescent="0.25">
      <c r="A426" t="s">
        <v>51</v>
      </c>
      <c r="B426" t="s">
        <v>52</v>
      </c>
      <c r="C426">
        <v>2</v>
      </c>
      <c r="D426">
        <v>90</v>
      </c>
      <c r="E426">
        <v>34</v>
      </c>
      <c r="F426">
        <v>88501</v>
      </c>
      <c r="G426">
        <v>3</v>
      </c>
      <c r="H426">
        <v>1</v>
      </c>
      <c r="I426">
        <v>105</v>
      </c>
      <c r="J426">
        <v>731</v>
      </c>
      <c r="K426">
        <v>20190518</v>
      </c>
      <c r="L426" s="78">
        <v>0.66666666666666663</v>
      </c>
      <c r="M426">
        <v>5</v>
      </c>
    </row>
    <row r="427" spans="1:13" x14ac:dyDescent="0.25">
      <c r="A427" t="s">
        <v>51</v>
      </c>
      <c r="B427" t="s">
        <v>52</v>
      </c>
      <c r="C427">
        <v>2</v>
      </c>
      <c r="D427">
        <v>90</v>
      </c>
      <c r="E427">
        <v>34</v>
      </c>
      <c r="F427">
        <v>88501</v>
      </c>
      <c r="G427">
        <v>3</v>
      </c>
      <c r="H427">
        <v>1</v>
      </c>
      <c r="I427">
        <v>105</v>
      </c>
      <c r="J427">
        <v>731</v>
      </c>
      <c r="K427">
        <v>20190518</v>
      </c>
      <c r="L427" s="78">
        <v>0.70833333333333337</v>
      </c>
      <c r="M427">
        <v>4</v>
      </c>
    </row>
    <row r="428" spans="1:13" x14ac:dyDescent="0.25">
      <c r="A428" t="s">
        <v>51</v>
      </c>
      <c r="B428" t="s">
        <v>52</v>
      </c>
      <c r="C428">
        <v>2</v>
      </c>
      <c r="D428">
        <v>90</v>
      </c>
      <c r="E428">
        <v>34</v>
      </c>
      <c r="F428">
        <v>88501</v>
      </c>
      <c r="G428">
        <v>3</v>
      </c>
      <c r="H428">
        <v>1</v>
      </c>
      <c r="I428">
        <v>105</v>
      </c>
      <c r="J428">
        <v>731</v>
      </c>
      <c r="K428">
        <v>20190518</v>
      </c>
      <c r="L428" s="78">
        <v>0.75</v>
      </c>
      <c r="M428">
        <v>14</v>
      </c>
    </row>
    <row r="429" spans="1:13" x14ac:dyDescent="0.25">
      <c r="A429" t="s">
        <v>51</v>
      </c>
      <c r="B429" t="s">
        <v>52</v>
      </c>
      <c r="C429">
        <v>2</v>
      </c>
      <c r="D429">
        <v>90</v>
      </c>
      <c r="E429">
        <v>34</v>
      </c>
      <c r="F429">
        <v>88501</v>
      </c>
      <c r="G429">
        <v>3</v>
      </c>
      <c r="H429">
        <v>1</v>
      </c>
      <c r="I429">
        <v>105</v>
      </c>
      <c r="J429">
        <v>731</v>
      </c>
      <c r="K429">
        <v>20190518</v>
      </c>
      <c r="L429" s="78">
        <v>0.79166666666666663</v>
      </c>
      <c r="M429">
        <v>8</v>
      </c>
    </row>
    <row r="430" spans="1:13" x14ac:dyDescent="0.25">
      <c r="A430" t="s">
        <v>51</v>
      </c>
      <c r="B430" t="s">
        <v>52</v>
      </c>
      <c r="C430">
        <v>2</v>
      </c>
      <c r="D430">
        <v>90</v>
      </c>
      <c r="E430">
        <v>34</v>
      </c>
      <c r="F430">
        <v>88501</v>
      </c>
      <c r="G430">
        <v>3</v>
      </c>
      <c r="H430">
        <v>1</v>
      </c>
      <c r="I430">
        <v>105</v>
      </c>
      <c r="J430">
        <v>731</v>
      </c>
      <c r="K430">
        <v>20190518</v>
      </c>
      <c r="L430" s="78">
        <v>0.83333333333333337</v>
      </c>
      <c r="M430">
        <v>4</v>
      </c>
    </row>
    <row r="431" spans="1:13" x14ac:dyDescent="0.25">
      <c r="A431" t="s">
        <v>51</v>
      </c>
      <c r="B431" t="s">
        <v>52</v>
      </c>
      <c r="C431">
        <v>2</v>
      </c>
      <c r="D431">
        <v>90</v>
      </c>
      <c r="E431">
        <v>34</v>
      </c>
      <c r="F431">
        <v>88501</v>
      </c>
      <c r="G431">
        <v>3</v>
      </c>
      <c r="H431">
        <v>1</v>
      </c>
      <c r="I431">
        <v>105</v>
      </c>
      <c r="J431">
        <v>731</v>
      </c>
      <c r="K431">
        <v>20190518</v>
      </c>
      <c r="L431" s="78">
        <v>0.875</v>
      </c>
      <c r="M431">
        <v>4</v>
      </c>
    </row>
    <row r="432" spans="1:13" x14ac:dyDescent="0.25">
      <c r="A432" t="s">
        <v>51</v>
      </c>
      <c r="B432" t="s">
        <v>52</v>
      </c>
      <c r="C432">
        <v>2</v>
      </c>
      <c r="D432">
        <v>90</v>
      </c>
      <c r="E432">
        <v>34</v>
      </c>
      <c r="F432">
        <v>88501</v>
      </c>
      <c r="G432">
        <v>3</v>
      </c>
      <c r="H432">
        <v>1</v>
      </c>
      <c r="I432">
        <v>105</v>
      </c>
      <c r="J432">
        <v>731</v>
      </c>
      <c r="K432">
        <v>20190518</v>
      </c>
      <c r="L432" s="78">
        <v>0.91666666666666663</v>
      </c>
      <c r="M432">
        <v>5</v>
      </c>
    </row>
    <row r="433" spans="1:13" x14ac:dyDescent="0.25">
      <c r="A433" t="s">
        <v>51</v>
      </c>
      <c r="B433" t="s">
        <v>52</v>
      </c>
      <c r="C433">
        <v>2</v>
      </c>
      <c r="D433">
        <v>90</v>
      </c>
      <c r="E433">
        <v>34</v>
      </c>
      <c r="F433">
        <v>88501</v>
      </c>
      <c r="G433">
        <v>3</v>
      </c>
      <c r="H433">
        <v>1</v>
      </c>
      <c r="I433">
        <v>105</v>
      </c>
      <c r="J433">
        <v>731</v>
      </c>
      <c r="K433">
        <v>20190518</v>
      </c>
      <c r="L433" s="78">
        <v>0.95833333333333337</v>
      </c>
      <c r="M433">
        <v>5</v>
      </c>
    </row>
    <row r="434" spans="1:13" x14ac:dyDescent="0.25">
      <c r="A434" t="s">
        <v>51</v>
      </c>
      <c r="B434" t="s">
        <v>52</v>
      </c>
      <c r="C434">
        <v>2</v>
      </c>
      <c r="D434">
        <v>90</v>
      </c>
      <c r="E434">
        <v>34</v>
      </c>
      <c r="F434">
        <v>88501</v>
      </c>
      <c r="G434">
        <v>3</v>
      </c>
      <c r="H434">
        <v>1</v>
      </c>
      <c r="I434">
        <v>105</v>
      </c>
      <c r="J434">
        <v>731</v>
      </c>
      <c r="K434">
        <v>20190519</v>
      </c>
      <c r="L434" s="78">
        <v>0</v>
      </c>
      <c r="M434">
        <v>8</v>
      </c>
    </row>
    <row r="435" spans="1:13" x14ac:dyDescent="0.25">
      <c r="A435" t="s">
        <v>51</v>
      </c>
      <c r="B435" t="s">
        <v>52</v>
      </c>
      <c r="C435">
        <v>2</v>
      </c>
      <c r="D435">
        <v>90</v>
      </c>
      <c r="E435">
        <v>34</v>
      </c>
      <c r="F435">
        <v>88501</v>
      </c>
      <c r="G435">
        <v>3</v>
      </c>
      <c r="H435">
        <v>1</v>
      </c>
      <c r="I435">
        <v>105</v>
      </c>
      <c r="J435">
        <v>731</v>
      </c>
      <c r="K435">
        <v>20190519</v>
      </c>
      <c r="L435" s="78">
        <v>4.1666666666666664E-2</v>
      </c>
      <c r="M435">
        <v>5</v>
      </c>
    </row>
    <row r="436" spans="1:13" x14ac:dyDescent="0.25">
      <c r="A436" t="s">
        <v>51</v>
      </c>
      <c r="B436" t="s">
        <v>52</v>
      </c>
      <c r="C436">
        <v>2</v>
      </c>
      <c r="D436">
        <v>90</v>
      </c>
      <c r="E436">
        <v>34</v>
      </c>
      <c r="F436">
        <v>88501</v>
      </c>
      <c r="G436">
        <v>3</v>
      </c>
      <c r="H436">
        <v>1</v>
      </c>
      <c r="I436">
        <v>105</v>
      </c>
      <c r="J436">
        <v>731</v>
      </c>
      <c r="K436">
        <v>20190519</v>
      </c>
      <c r="L436" s="78">
        <v>8.3333333333333329E-2</v>
      </c>
      <c r="M436">
        <v>3</v>
      </c>
    </row>
    <row r="437" spans="1:13" x14ac:dyDescent="0.25">
      <c r="A437" t="s">
        <v>51</v>
      </c>
      <c r="B437" t="s">
        <v>52</v>
      </c>
      <c r="C437">
        <v>2</v>
      </c>
      <c r="D437">
        <v>90</v>
      </c>
      <c r="E437">
        <v>34</v>
      </c>
      <c r="F437">
        <v>88501</v>
      </c>
      <c r="G437">
        <v>3</v>
      </c>
      <c r="H437">
        <v>1</v>
      </c>
      <c r="I437">
        <v>105</v>
      </c>
      <c r="J437">
        <v>731</v>
      </c>
      <c r="K437">
        <v>20190519</v>
      </c>
      <c r="L437" s="78">
        <v>0.125</v>
      </c>
      <c r="M437">
        <v>4</v>
      </c>
    </row>
    <row r="438" spans="1:13" x14ac:dyDescent="0.25">
      <c r="A438" t="s">
        <v>51</v>
      </c>
      <c r="B438" t="s">
        <v>52</v>
      </c>
      <c r="C438">
        <v>2</v>
      </c>
      <c r="D438">
        <v>90</v>
      </c>
      <c r="E438">
        <v>34</v>
      </c>
      <c r="F438">
        <v>88501</v>
      </c>
      <c r="G438">
        <v>3</v>
      </c>
      <c r="H438">
        <v>1</v>
      </c>
      <c r="I438">
        <v>105</v>
      </c>
      <c r="J438">
        <v>731</v>
      </c>
      <c r="K438">
        <v>20190519</v>
      </c>
      <c r="L438" s="78">
        <v>0.16666666666666666</v>
      </c>
      <c r="M438">
        <v>3</v>
      </c>
    </row>
    <row r="439" spans="1:13" x14ac:dyDescent="0.25">
      <c r="A439" t="s">
        <v>51</v>
      </c>
      <c r="B439" t="s">
        <v>52</v>
      </c>
      <c r="C439">
        <v>2</v>
      </c>
      <c r="D439">
        <v>90</v>
      </c>
      <c r="E439">
        <v>34</v>
      </c>
      <c r="F439">
        <v>88501</v>
      </c>
      <c r="G439">
        <v>3</v>
      </c>
      <c r="H439">
        <v>1</v>
      </c>
      <c r="I439">
        <v>105</v>
      </c>
      <c r="J439">
        <v>731</v>
      </c>
      <c r="K439">
        <v>20190519</v>
      </c>
      <c r="L439" s="78">
        <v>0.20833333333333334</v>
      </c>
      <c r="M439">
        <v>3</v>
      </c>
    </row>
    <row r="440" spans="1:13" x14ac:dyDescent="0.25">
      <c r="A440" t="s">
        <v>51</v>
      </c>
      <c r="B440" t="s">
        <v>52</v>
      </c>
      <c r="C440">
        <v>2</v>
      </c>
      <c r="D440">
        <v>90</v>
      </c>
      <c r="E440">
        <v>34</v>
      </c>
      <c r="F440">
        <v>88501</v>
      </c>
      <c r="G440">
        <v>3</v>
      </c>
      <c r="H440">
        <v>1</v>
      </c>
      <c r="I440">
        <v>105</v>
      </c>
      <c r="J440">
        <v>731</v>
      </c>
      <c r="K440">
        <v>20190519</v>
      </c>
      <c r="L440" s="78">
        <v>0.25</v>
      </c>
      <c r="M440">
        <v>3</v>
      </c>
    </row>
    <row r="441" spans="1:13" x14ac:dyDescent="0.25">
      <c r="A441" t="s">
        <v>51</v>
      </c>
      <c r="B441" t="s">
        <v>52</v>
      </c>
      <c r="C441">
        <v>2</v>
      </c>
      <c r="D441">
        <v>90</v>
      </c>
      <c r="E441">
        <v>34</v>
      </c>
      <c r="F441">
        <v>88501</v>
      </c>
      <c r="G441">
        <v>3</v>
      </c>
      <c r="H441">
        <v>1</v>
      </c>
      <c r="I441">
        <v>105</v>
      </c>
      <c r="J441">
        <v>731</v>
      </c>
      <c r="K441">
        <v>20190519</v>
      </c>
      <c r="L441" s="78">
        <v>0.29166666666666669</v>
      </c>
      <c r="M441">
        <v>3</v>
      </c>
    </row>
    <row r="442" spans="1:13" x14ac:dyDescent="0.25">
      <c r="A442" t="s">
        <v>51</v>
      </c>
      <c r="B442" t="s">
        <v>52</v>
      </c>
      <c r="C442">
        <v>2</v>
      </c>
      <c r="D442">
        <v>90</v>
      </c>
      <c r="E442">
        <v>34</v>
      </c>
      <c r="F442">
        <v>88501</v>
      </c>
      <c r="G442">
        <v>3</v>
      </c>
      <c r="H442">
        <v>1</v>
      </c>
      <c r="I442">
        <v>105</v>
      </c>
      <c r="J442">
        <v>731</v>
      </c>
      <c r="K442">
        <v>20190519</v>
      </c>
      <c r="L442" s="78">
        <v>0.33333333333333331</v>
      </c>
      <c r="M442">
        <v>5</v>
      </c>
    </row>
    <row r="443" spans="1:13" x14ac:dyDescent="0.25">
      <c r="A443" t="s">
        <v>51</v>
      </c>
      <c r="B443" t="s">
        <v>52</v>
      </c>
      <c r="C443">
        <v>2</v>
      </c>
      <c r="D443">
        <v>90</v>
      </c>
      <c r="E443">
        <v>34</v>
      </c>
      <c r="F443">
        <v>88501</v>
      </c>
      <c r="G443">
        <v>3</v>
      </c>
      <c r="H443">
        <v>1</v>
      </c>
      <c r="I443">
        <v>105</v>
      </c>
      <c r="J443">
        <v>731</v>
      </c>
      <c r="K443">
        <v>20190519</v>
      </c>
      <c r="L443" s="78">
        <v>0.375</v>
      </c>
      <c r="M443">
        <v>4</v>
      </c>
    </row>
    <row r="444" spans="1:13" x14ac:dyDescent="0.25">
      <c r="A444" t="s">
        <v>51</v>
      </c>
      <c r="B444" t="s">
        <v>52</v>
      </c>
      <c r="C444">
        <v>2</v>
      </c>
      <c r="D444">
        <v>90</v>
      </c>
      <c r="E444">
        <v>34</v>
      </c>
      <c r="F444">
        <v>88501</v>
      </c>
      <c r="G444">
        <v>3</v>
      </c>
      <c r="H444">
        <v>1</v>
      </c>
      <c r="I444">
        <v>105</v>
      </c>
      <c r="J444">
        <v>731</v>
      </c>
      <c r="K444">
        <v>20190519</v>
      </c>
      <c r="L444" s="78">
        <v>0.41666666666666669</v>
      </c>
      <c r="M444">
        <v>4</v>
      </c>
    </row>
    <row r="445" spans="1:13" x14ac:dyDescent="0.25">
      <c r="A445" t="s">
        <v>51</v>
      </c>
      <c r="B445" t="s">
        <v>52</v>
      </c>
      <c r="C445">
        <v>2</v>
      </c>
      <c r="D445">
        <v>90</v>
      </c>
      <c r="E445">
        <v>34</v>
      </c>
      <c r="F445">
        <v>88501</v>
      </c>
      <c r="G445">
        <v>3</v>
      </c>
      <c r="H445">
        <v>1</v>
      </c>
      <c r="I445">
        <v>105</v>
      </c>
      <c r="J445">
        <v>731</v>
      </c>
      <c r="K445">
        <v>20190519</v>
      </c>
      <c r="L445" s="78">
        <v>0.45833333333333331</v>
      </c>
      <c r="M445">
        <v>2</v>
      </c>
    </row>
    <row r="446" spans="1:13" x14ac:dyDescent="0.25">
      <c r="A446" t="s">
        <v>51</v>
      </c>
      <c r="B446" t="s">
        <v>52</v>
      </c>
      <c r="C446">
        <v>2</v>
      </c>
      <c r="D446">
        <v>90</v>
      </c>
      <c r="E446">
        <v>34</v>
      </c>
      <c r="F446">
        <v>88501</v>
      </c>
      <c r="G446">
        <v>3</v>
      </c>
      <c r="H446">
        <v>1</v>
      </c>
      <c r="I446">
        <v>105</v>
      </c>
      <c r="J446">
        <v>731</v>
      </c>
      <c r="K446">
        <v>20190519</v>
      </c>
      <c r="L446" s="78">
        <v>0.5</v>
      </c>
      <c r="M446">
        <v>1</v>
      </c>
    </row>
    <row r="447" spans="1:13" x14ac:dyDescent="0.25">
      <c r="A447" t="s">
        <v>51</v>
      </c>
      <c r="B447" t="s">
        <v>52</v>
      </c>
      <c r="C447">
        <v>2</v>
      </c>
      <c r="D447">
        <v>90</v>
      </c>
      <c r="E447">
        <v>34</v>
      </c>
      <c r="F447">
        <v>88501</v>
      </c>
      <c r="G447">
        <v>3</v>
      </c>
      <c r="H447">
        <v>1</v>
      </c>
      <c r="I447">
        <v>105</v>
      </c>
      <c r="J447">
        <v>731</v>
      </c>
      <c r="K447">
        <v>20190519</v>
      </c>
      <c r="L447" s="78">
        <v>0.54166666666666663</v>
      </c>
      <c r="M447">
        <v>2</v>
      </c>
    </row>
    <row r="448" spans="1:13" x14ac:dyDescent="0.25">
      <c r="A448" t="s">
        <v>51</v>
      </c>
      <c r="B448" t="s">
        <v>52</v>
      </c>
      <c r="C448">
        <v>2</v>
      </c>
      <c r="D448">
        <v>90</v>
      </c>
      <c r="E448">
        <v>34</v>
      </c>
      <c r="F448">
        <v>88501</v>
      </c>
      <c r="G448">
        <v>3</v>
      </c>
      <c r="H448">
        <v>1</v>
      </c>
      <c r="I448">
        <v>105</v>
      </c>
      <c r="J448">
        <v>731</v>
      </c>
      <c r="K448">
        <v>20190519</v>
      </c>
      <c r="L448" s="78">
        <v>0.58333333333333337</v>
      </c>
      <c r="M448">
        <v>1</v>
      </c>
    </row>
    <row r="449" spans="1:13" x14ac:dyDescent="0.25">
      <c r="A449" t="s">
        <v>51</v>
      </c>
      <c r="B449" t="s">
        <v>52</v>
      </c>
      <c r="C449">
        <v>2</v>
      </c>
      <c r="D449">
        <v>90</v>
      </c>
      <c r="E449">
        <v>34</v>
      </c>
      <c r="F449">
        <v>88501</v>
      </c>
      <c r="G449">
        <v>3</v>
      </c>
      <c r="H449">
        <v>1</v>
      </c>
      <c r="I449">
        <v>105</v>
      </c>
      <c r="J449">
        <v>731</v>
      </c>
      <c r="K449">
        <v>20190519</v>
      </c>
      <c r="L449" s="78">
        <v>0.625</v>
      </c>
      <c r="M449">
        <v>1</v>
      </c>
    </row>
    <row r="450" spans="1:13" x14ac:dyDescent="0.25">
      <c r="A450" t="s">
        <v>51</v>
      </c>
      <c r="B450" t="s">
        <v>52</v>
      </c>
      <c r="C450">
        <v>2</v>
      </c>
      <c r="D450">
        <v>90</v>
      </c>
      <c r="E450">
        <v>34</v>
      </c>
      <c r="F450">
        <v>88501</v>
      </c>
      <c r="G450">
        <v>3</v>
      </c>
      <c r="H450">
        <v>1</v>
      </c>
      <c r="I450">
        <v>105</v>
      </c>
      <c r="J450">
        <v>731</v>
      </c>
      <c r="K450">
        <v>20190519</v>
      </c>
      <c r="L450" s="78">
        <v>0.66666666666666663</v>
      </c>
      <c r="M450">
        <v>1</v>
      </c>
    </row>
    <row r="451" spans="1:13" x14ac:dyDescent="0.25">
      <c r="A451" t="s">
        <v>51</v>
      </c>
      <c r="B451" t="s">
        <v>52</v>
      </c>
      <c r="C451">
        <v>2</v>
      </c>
      <c r="D451">
        <v>90</v>
      </c>
      <c r="E451">
        <v>34</v>
      </c>
      <c r="F451">
        <v>88501</v>
      </c>
      <c r="G451">
        <v>3</v>
      </c>
      <c r="H451">
        <v>1</v>
      </c>
      <c r="I451">
        <v>105</v>
      </c>
      <c r="J451">
        <v>731</v>
      </c>
      <c r="K451">
        <v>20190519</v>
      </c>
      <c r="L451" s="78">
        <v>0.70833333333333337</v>
      </c>
      <c r="M451">
        <v>1</v>
      </c>
    </row>
    <row r="452" spans="1:13" x14ac:dyDescent="0.25">
      <c r="A452" t="s">
        <v>51</v>
      </c>
      <c r="B452" t="s">
        <v>52</v>
      </c>
      <c r="C452">
        <v>2</v>
      </c>
      <c r="D452">
        <v>90</v>
      </c>
      <c r="E452">
        <v>34</v>
      </c>
      <c r="F452">
        <v>88501</v>
      </c>
      <c r="G452">
        <v>3</v>
      </c>
      <c r="H452">
        <v>1</v>
      </c>
      <c r="I452">
        <v>105</v>
      </c>
      <c r="J452">
        <v>731</v>
      </c>
      <c r="K452">
        <v>20190519</v>
      </c>
      <c r="L452" s="78">
        <v>0.75</v>
      </c>
      <c r="M452">
        <v>1</v>
      </c>
    </row>
    <row r="453" spans="1:13" x14ac:dyDescent="0.25">
      <c r="A453" t="s">
        <v>51</v>
      </c>
      <c r="B453" t="s">
        <v>52</v>
      </c>
      <c r="C453">
        <v>2</v>
      </c>
      <c r="D453">
        <v>90</v>
      </c>
      <c r="E453">
        <v>34</v>
      </c>
      <c r="F453">
        <v>88501</v>
      </c>
      <c r="G453">
        <v>3</v>
      </c>
      <c r="H453">
        <v>1</v>
      </c>
      <c r="I453">
        <v>105</v>
      </c>
      <c r="J453">
        <v>731</v>
      </c>
      <c r="K453">
        <v>20190519</v>
      </c>
      <c r="L453" s="78">
        <v>0.79166666666666663</v>
      </c>
      <c r="M453">
        <v>2</v>
      </c>
    </row>
    <row r="454" spans="1:13" x14ac:dyDescent="0.25">
      <c r="A454" t="s">
        <v>51</v>
      </c>
      <c r="B454" t="s">
        <v>52</v>
      </c>
      <c r="C454">
        <v>2</v>
      </c>
      <c r="D454">
        <v>90</v>
      </c>
      <c r="E454">
        <v>34</v>
      </c>
      <c r="F454">
        <v>88501</v>
      </c>
      <c r="G454">
        <v>3</v>
      </c>
      <c r="H454">
        <v>1</v>
      </c>
      <c r="I454">
        <v>105</v>
      </c>
      <c r="J454">
        <v>731</v>
      </c>
      <c r="K454">
        <v>20190519</v>
      </c>
      <c r="L454" s="78">
        <v>0.83333333333333337</v>
      </c>
      <c r="M454">
        <v>2</v>
      </c>
    </row>
    <row r="455" spans="1:13" x14ac:dyDescent="0.25">
      <c r="A455" t="s">
        <v>51</v>
      </c>
      <c r="B455" t="s">
        <v>52</v>
      </c>
      <c r="C455">
        <v>2</v>
      </c>
      <c r="D455">
        <v>90</v>
      </c>
      <c r="E455">
        <v>34</v>
      </c>
      <c r="F455">
        <v>88501</v>
      </c>
      <c r="G455">
        <v>3</v>
      </c>
      <c r="H455">
        <v>1</v>
      </c>
      <c r="I455">
        <v>105</v>
      </c>
      <c r="J455">
        <v>731</v>
      </c>
      <c r="K455">
        <v>20190519</v>
      </c>
      <c r="L455" s="78">
        <v>0.875</v>
      </c>
      <c r="M455">
        <v>3</v>
      </c>
    </row>
    <row r="456" spans="1:13" x14ac:dyDescent="0.25">
      <c r="A456" t="s">
        <v>51</v>
      </c>
      <c r="B456" t="s">
        <v>52</v>
      </c>
      <c r="C456">
        <v>2</v>
      </c>
      <c r="D456">
        <v>90</v>
      </c>
      <c r="E456">
        <v>34</v>
      </c>
      <c r="F456">
        <v>88501</v>
      </c>
      <c r="G456">
        <v>3</v>
      </c>
      <c r="H456">
        <v>1</v>
      </c>
      <c r="I456">
        <v>105</v>
      </c>
      <c r="J456">
        <v>731</v>
      </c>
      <c r="K456">
        <v>20190519</v>
      </c>
      <c r="L456" s="78">
        <v>0.91666666666666663</v>
      </c>
      <c r="M456">
        <v>4</v>
      </c>
    </row>
    <row r="457" spans="1:13" x14ac:dyDescent="0.25">
      <c r="A457" t="s">
        <v>51</v>
      </c>
      <c r="B457" t="s">
        <v>52</v>
      </c>
      <c r="C457">
        <v>2</v>
      </c>
      <c r="D457">
        <v>90</v>
      </c>
      <c r="E457">
        <v>34</v>
      </c>
      <c r="F457">
        <v>88501</v>
      </c>
      <c r="G457">
        <v>3</v>
      </c>
      <c r="H457">
        <v>1</v>
      </c>
      <c r="I457">
        <v>105</v>
      </c>
      <c r="J457">
        <v>731</v>
      </c>
      <c r="K457">
        <v>20190519</v>
      </c>
      <c r="L457" s="78">
        <v>0.95833333333333337</v>
      </c>
      <c r="M457">
        <v>4</v>
      </c>
    </row>
    <row r="458" spans="1:13" x14ac:dyDescent="0.25">
      <c r="A458" t="s">
        <v>51</v>
      </c>
      <c r="B458" t="s">
        <v>52</v>
      </c>
      <c r="C458">
        <v>2</v>
      </c>
      <c r="D458">
        <v>90</v>
      </c>
      <c r="E458">
        <v>34</v>
      </c>
      <c r="F458">
        <v>88501</v>
      </c>
      <c r="G458">
        <v>3</v>
      </c>
      <c r="H458">
        <v>1</v>
      </c>
      <c r="I458">
        <v>105</v>
      </c>
      <c r="J458">
        <v>731</v>
      </c>
      <c r="K458">
        <v>20190520</v>
      </c>
      <c r="L458" s="78">
        <v>0</v>
      </c>
      <c r="M458">
        <v>6</v>
      </c>
    </row>
    <row r="459" spans="1:13" x14ac:dyDescent="0.25">
      <c r="A459" t="s">
        <v>51</v>
      </c>
      <c r="B459" t="s">
        <v>52</v>
      </c>
      <c r="C459">
        <v>2</v>
      </c>
      <c r="D459">
        <v>90</v>
      </c>
      <c r="E459">
        <v>34</v>
      </c>
      <c r="F459">
        <v>88501</v>
      </c>
      <c r="G459">
        <v>3</v>
      </c>
      <c r="H459">
        <v>1</v>
      </c>
      <c r="I459">
        <v>105</v>
      </c>
      <c r="J459">
        <v>731</v>
      </c>
      <c r="K459">
        <v>20190520</v>
      </c>
      <c r="L459" s="78">
        <v>4.1666666666666664E-2</v>
      </c>
      <c r="M459">
        <v>5</v>
      </c>
    </row>
    <row r="460" spans="1:13" x14ac:dyDescent="0.25">
      <c r="A460" t="s">
        <v>51</v>
      </c>
      <c r="B460" t="s">
        <v>52</v>
      </c>
      <c r="C460">
        <v>2</v>
      </c>
      <c r="D460">
        <v>90</v>
      </c>
      <c r="E460">
        <v>34</v>
      </c>
      <c r="F460">
        <v>88501</v>
      </c>
      <c r="G460">
        <v>3</v>
      </c>
      <c r="H460">
        <v>1</v>
      </c>
      <c r="I460">
        <v>105</v>
      </c>
      <c r="J460">
        <v>731</v>
      </c>
      <c r="K460">
        <v>20190520</v>
      </c>
      <c r="L460" s="78">
        <v>8.3333333333333329E-2</v>
      </c>
      <c r="M460">
        <v>5</v>
      </c>
    </row>
    <row r="461" spans="1:13" x14ac:dyDescent="0.25">
      <c r="A461" t="s">
        <v>51</v>
      </c>
      <c r="B461" t="s">
        <v>52</v>
      </c>
      <c r="C461">
        <v>2</v>
      </c>
      <c r="D461">
        <v>90</v>
      </c>
      <c r="E461">
        <v>34</v>
      </c>
      <c r="F461">
        <v>88501</v>
      </c>
      <c r="G461">
        <v>3</v>
      </c>
      <c r="H461">
        <v>1</v>
      </c>
      <c r="I461">
        <v>105</v>
      </c>
      <c r="J461">
        <v>731</v>
      </c>
      <c r="K461">
        <v>20190520</v>
      </c>
      <c r="L461" s="78">
        <v>0.125</v>
      </c>
      <c r="M461">
        <v>3</v>
      </c>
    </row>
    <row r="462" spans="1:13" x14ac:dyDescent="0.25">
      <c r="A462" t="s">
        <v>51</v>
      </c>
      <c r="B462" t="s">
        <v>52</v>
      </c>
      <c r="C462">
        <v>2</v>
      </c>
      <c r="D462">
        <v>90</v>
      </c>
      <c r="E462">
        <v>34</v>
      </c>
      <c r="F462">
        <v>88501</v>
      </c>
      <c r="G462">
        <v>3</v>
      </c>
      <c r="H462">
        <v>1</v>
      </c>
      <c r="I462">
        <v>105</v>
      </c>
      <c r="J462">
        <v>731</v>
      </c>
      <c r="K462">
        <v>20190520</v>
      </c>
      <c r="L462" s="78">
        <v>0.16666666666666666</v>
      </c>
      <c r="M462">
        <v>3</v>
      </c>
    </row>
    <row r="463" spans="1:13" x14ac:dyDescent="0.25">
      <c r="A463" t="s">
        <v>51</v>
      </c>
      <c r="B463" t="s">
        <v>52</v>
      </c>
      <c r="C463">
        <v>2</v>
      </c>
      <c r="D463">
        <v>90</v>
      </c>
      <c r="E463">
        <v>34</v>
      </c>
      <c r="F463">
        <v>88501</v>
      </c>
      <c r="G463">
        <v>3</v>
      </c>
      <c r="H463">
        <v>1</v>
      </c>
      <c r="I463">
        <v>105</v>
      </c>
      <c r="J463">
        <v>731</v>
      </c>
      <c r="K463">
        <v>20190520</v>
      </c>
      <c r="L463" s="78">
        <v>0.20833333333333334</v>
      </c>
      <c r="M463">
        <v>6</v>
      </c>
    </row>
    <row r="464" spans="1:13" x14ac:dyDescent="0.25">
      <c r="A464" t="s">
        <v>51</v>
      </c>
      <c r="B464" t="s">
        <v>52</v>
      </c>
      <c r="C464">
        <v>2</v>
      </c>
      <c r="D464">
        <v>90</v>
      </c>
      <c r="E464">
        <v>34</v>
      </c>
      <c r="F464">
        <v>88501</v>
      </c>
      <c r="G464">
        <v>3</v>
      </c>
      <c r="H464">
        <v>1</v>
      </c>
      <c r="I464">
        <v>105</v>
      </c>
      <c r="J464">
        <v>731</v>
      </c>
      <c r="K464">
        <v>20190520</v>
      </c>
      <c r="L464" s="78">
        <v>0.25</v>
      </c>
      <c r="M464">
        <v>4</v>
      </c>
    </row>
    <row r="465" spans="1:13" x14ac:dyDescent="0.25">
      <c r="A465" t="s">
        <v>51</v>
      </c>
      <c r="B465" t="s">
        <v>52</v>
      </c>
      <c r="C465">
        <v>2</v>
      </c>
      <c r="D465">
        <v>90</v>
      </c>
      <c r="E465">
        <v>34</v>
      </c>
      <c r="F465">
        <v>88501</v>
      </c>
      <c r="G465">
        <v>3</v>
      </c>
      <c r="H465">
        <v>1</v>
      </c>
      <c r="I465">
        <v>105</v>
      </c>
      <c r="J465">
        <v>731</v>
      </c>
      <c r="K465">
        <v>20190520</v>
      </c>
      <c r="L465" s="78">
        <v>0.29166666666666669</v>
      </c>
      <c r="M465">
        <v>9</v>
      </c>
    </row>
    <row r="466" spans="1:13" x14ac:dyDescent="0.25">
      <c r="A466" t="s">
        <v>51</v>
      </c>
      <c r="B466" t="s">
        <v>52</v>
      </c>
      <c r="C466">
        <v>2</v>
      </c>
      <c r="D466">
        <v>90</v>
      </c>
      <c r="E466">
        <v>34</v>
      </c>
      <c r="F466">
        <v>88501</v>
      </c>
      <c r="G466">
        <v>3</v>
      </c>
      <c r="H466">
        <v>1</v>
      </c>
      <c r="I466">
        <v>105</v>
      </c>
      <c r="J466">
        <v>731</v>
      </c>
      <c r="K466">
        <v>20190520</v>
      </c>
      <c r="L466" s="78">
        <v>0.33333333333333331</v>
      </c>
      <c r="M466">
        <v>6</v>
      </c>
    </row>
    <row r="467" spans="1:13" x14ac:dyDescent="0.25">
      <c r="A467" t="s">
        <v>51</v>
      </c>
      <c r="B467" t="s">
        <v>52</v>
      </c>
      <c r="C467">
        <v>2</v>
      </c>
      <c r="D467">
        <v>90</v>
      </c>
      <c r="E467">
        <v>34</v>
      </c>
      <c r="F467">
        <v>88501</v>
      </c>
      <c r="G467">
        <v>3</v>
      </c>
      <c r="H467">
        <v>1</v>
      </c>
      <c r="I467">
        <v>105</v>
      </c>
      <c r="J467">
        <v>731</v>
      </c>
      <c r="K467">
        <v>20190520</v>
      </c>
      <c r="L467" s="78">
        <v>0.375</v>
      </c>
      <c r="M467">
        <v>2</v>
      </c>
    </row>
    <row r="468" spans="1:13" x14ac:dyDescent="0.25">
      <c r="A468" t="s">
        <v>51</v>
      </c>
      <c r="B468" t="s">
        <v>52</v>
      </c>
      <c r="C468">
        <v>2</v>
      </c>
      <c r="D468">
        <v>90</v>
      </c>
      <c r="E468">
        <v>34</v>
      </c>
      <c r="F468">
        <v>88501</v>
      </c>
      <c r="G468">
        <v>3</v>
      </c>
      <c r="H468">
        <v>1</v>
      </c>
      <c r="I468">
        <v>105</v>
      </c>
      <c r="J468">
        <v>731</v>
      </c>
      <c r="K468">
        <v>20190520</v>
      </c>
      <c r="L468" s="78">
        <v>0.41666666666666669</v>
      </c>
      <c r="M468">
        <v>4</v>
      </c>
    </row>
    <row r="469" spans="1:13" x14ac:dyDescent="0.25">
      <c r="A469" t="s">
        <v>51</v>
      </c>
      <c r="B469" t="s">
        <v>52</v>
      </c>
      <c r="C469">
        <v>2</v>
      </c>
      <c r="D469">
        <v>90</v>
      </c>
      <c r="E469">
        <v>34</v>
      </c>
      <c r="F469">
        <v>88501</v>
      </c>
      <c r="G469">
        <v>3</v>
      </c>
      <c r="H469">
        <v>1</v>
      </c>
      <c r="I469">
        <v>105</v>
      </c>
      <c r="J469">
        <v>731</v>
      </c>
      <c r="K469">
        <v>20190520</v>
      </c>
      <c r="L469" s="78">
        <v>0.45833333333333331</v>
      </c>
      <c r="M469">
        <v>3</v>
      </c>
    </row>
    <row r="470" spans="1:13" x14ac:dyDescent="0.25">
      <c r="A470" t="s">
        <v>51</v>
      </c>
      <c r="B470" t="s">
        <v>52</v>
      </c>
      <c r="C470">
        <v>2</v>
      </c>
      <c r="D470">
        <v>90</v>
      </c>
      <c r="E470">
        <v>34</v>
      </c>
      <c r="F470">
        <v>88501</v>
      </c>
      <c r="G470">
        <v>3</v>
      </c>
      <c r="H470">
        <v>1</v>
      </c>
      <c r="I470">
        <v>105</v>
      </c>
      <c r="J470">
        <v>731</v>
      </c>
      <c r="K470">
        <v>20190520</v>
      </c>
      <c r="L470" s="78">
        <v>0.5</v>
      </c>
      <c r="M470">
        <v>4</v>
      </c>
    </row>
    <row r="471" spans="1:13" x14ac:dyDescent="0.25">
      <c r="A471" t="s">
        <v>51</v>
      </c>
      <c r="B471" t="s">
        <v>52</v>
      </c>
      <c r="C471">
        <v>2</v>
      </c>
      <c r="D471">
        <v>90</v>
      </c>
      <c r="E471">
        <v>34</v>
      </c>
      <c r="F471">
        <v>88501</v>
      </c>
      <c r="G471">
        <v>3</v>
      </c>
      <c r="H471">
        <v>1</v>
      </c>
      <c r="I471">
        <v>105</v>
      </c>
      <c r="J471">
        <v>731</v>
      </c>
      <c r="K471">
        <v>20190520</v>
      </c>
      <c r="L471" s="78">
        <v>0.54166666666666663</v>
      </c>
      <c r="M471">
        <v>4</v>
      </c>
    </row>
    <row r="472" spans="1:13" x14ac:dyDescent="0.25">
      <c r="A472" t="s">
        <v>51</v>
      </c>
      <c r="B472" t="s">
        <v>52</v>
      </c>
      <c r="C472">
        <v>2</v>
      </c>
      <c r="D472">
        <v>90</v>
      </c>
      <c r="E472">
        <v>34</v>
      </c>
      <c r="F472">
        <v>88501</v>
      </c>
      <c r="G472">
        <v>3</v>
      </c>
      <c r="H472">
        <v>1</v>
      </c>
      <c r="I472">
        <v>105</v>
      </c>
      <c r="J472">
        <v>731</v>
      </c>
      <c r="K472">
        <v>20190520</v>
      </c>
      <c r="L472" s="78">
        <v>0.58333333333333337</v>
      </c>
      <c r="M472">
        <v>2</v>
      </c>
    </row>
    <row r="473" spans="1:13" x14ac:dyDescent="0.25">
      <c r="A473" t="s">
        <v>51</v>
      </c>
      <c r="B473" t="s">
        <v>52</v>
      </c>
      <c r="C473">
        <v>2</v>
      </c>
      <c r="D473">
        <v>90</v>
      </c>
      <c r="E473">
        <v>34</v>
      </c>
      <c r="F473">
        <v>88501</v>
      </c>
      <c r="G473">
        <v>3</v>
      </c>
      <c r="H473">
        <v>1</v>
      </c>
      <c r="I473">
        <v>105</v>
      </c>
      <c r="J473">
        <v>731</v>
      </c>
      <c r="K473">
        <v>20190520</v>
      </c>
      <c r="L473" s="78">
        <v>0.625</v>
      </c>
      <c r="M473">
        <v>2</v>
      </c>
    </row>
    <row r="474" spans="1:13" x14ac:dyDescent="0.25">
      <c r="A474" t="s">
        <v>51</v>
      </c>
      <c r="B474" t="s">
        <v>52</v>
      </c>
      <c r="C474">
        <v>2</v>
      </c>
      <c r="D474">
        <v>90</v>
      </c>
      <c r="E474">
        <v>34</v>
      </c>
      <c r="F474">
        <v>88501</v>
      </c>
      <c r="G474">
        <v>3</v>
      </c>
      <c r="H474">
        <v>1</v>
      </c>
      <c r="I474">
        <v>105</v>
      </c>
      <c r="J474">
        <v>731</v>
      </c>
      <c r="K474">
        <v>20190520</v>
      </c>
      <c r="L474" s="78">
        <v>0.66666666666666663</v>
      </c>
      <c r="M474">
        <v>4</v>
      </c>
    </row>
    <row r="475" spans="1:13" x14ac:dyDescent="0.25">
      <c r="A475" t="s">
        <v>51</v>
      </c>
      <c r="B475" t="s">
        <v>52</v>
      </c>
      <c r="C475">
        <v>2</v>
      </c>
      <c r="D475">
        <v>90</v>
      </c>
      <c r="E475">
        <v>34</v>
      </c>
      <c r="F475">
        <v>88501</v>
      </c>
      <c r="G475">
        <v>3</v>
      </c>
      <c r="H475">
        <v>1</v>
      </c>
      <c r="I475">
        <v>105</v>
      </c>
      <c r="J475">
        <v>731</v>
      </c>
      <c r="K475">
        <v>20190520</v>
      </c>
      <c r="L475" s="78">
        <v>0.70833333333333337</v>
      </c>
      <c r="M475">
        <v>5</v>
      </c>
    </row>
    <row r="476" spans="1:13" x14ac:dyDescent="0.25">
      <c r="A476" t="s">
        <v>51</v>
      </c>
      <c r="B476" t="s">
        <v>52</v>
      </c>
      <c r="C476">
        <v>2</v>
      </c>
      <c r="D476">
        <v>90</v>
      </c>
      <c r="E476">
        <v>34</v>
      </c>
      <c r="F476">
        <v>88501</v>
      </c>
      <c r="G476">
        <v>3</v>
      </c>
      <c r="H476">
        <v>1</v>
      </c>
      <c r="I476">
        <v>105</v>
      </c>
      <c r="J476">
        <v>731</v>
      </c>
      <c r="K476">
        <v>20190520</v>
      </c>
      <c r="L476" s="78">
        <v>0.75</v>
      </c>
      <c r="M476">
        <v>3</v>
      </c>
    </row>
    <row r="477" spans="1:13" x14ac:dyDescent="0.25">
      <c r="A477" t="s">
        <v>51</v>
      </c>
      <c r="B477" t="s">
        <v>52</v>
      </c>
      <c r="C477">
        <v>2</v>
      </c>
      <c r="D477">
        <v>90</v>
      </c>
      <c r="E477">
        <v>34</v>
      </c>
      <c r="F477">
        <v>88501</v>
      </c>
      <c r="G477">
        <v>3</v>
      </c>
      <c r="H477">
        <v>1</v>
      </c>
      <c r="I477">
        <v>105</v>
      </c>
      <c r="J477">
        <v>731</v>
      </c>
      <c r="K477">
        <v>20190520</v>
      </c>
      <c r="L477" s="78">
        <v>0.79166666666666663</v>
      </c>
      <c r="M477">
        <v>3</v>
      </c>
    </row>
    <row r="478" spans="1:13" x14ac:dyDescent="0.25">
      <c r="A478" t="s">
        <v>51</v>
      </c>
      <c r="B478" t="s">
        <v>52</v>
      </c>
      <c r="C478">
        <v>2</v>
      </c>
      <c r="D478">
        <v>90</v>
      </c>
      <c r="E478">
        <v>34</v>
      </c>
      <c r="F478">
        <v>88501</v>
      </c>
      <c r="G478">
        <v>3</v>
      </c>
      <c r="H478">
        <v>1</v>
      </c>
      <c r="I478">
        <v>105</v>
      </c>
      <c r="J478">
        <v>731</v>
      </c>
      <c r="K478">
        <v>20190520</v>
      </c>
      <c r="L478" s="78">
        <v>0.83333333333333337</v>
      </c>
      <c r="M478">
        <v>4</v>
      </c>
    </row>
    <row r="479" spans="1:13" x14ac:dyDescent="0.25">
      <c r="A479" t="s">
        <v>51</v>
      </c>
      <c r="B479" t="s">
        <v>52</v>
      </c>
      <c r="C479">
        <v>2</v>
      </c>
      <c r="D479">
        <v>90</v>
      </c>
      <c r="E479">
        <v>34</v>
      </c>
      <c r="F479">
        <v>88501</v>
      </c>
      <c r="G479">
        <v>3</v>
      </c>
      <c r="H479">
        <v>1</v>
      </c>
      <c r="I479">
        <v>105</v>
      </c>
      <c r="J479">
        <v>731</v>
      </c>
      <c r="K479">
        <v>20190520</v>
      </c>
      <c r="L479" s="78">
        <v>0.875</v>
      </c>
      <c r="M479">
        <v>5</v>
      </c>
    </row>
    <row r="480" spans="1:13" x14ac:dyDescent="0.25">
      <c r="A480" t="s">
        <v>51</v>
      </c>
      <c r="B480" t="s">
        <v>52</v>
      </c>
      <c r="C480">
        <v>2</v>
      </c>
      <c r="D480">
        <v>90</v>
      </c>
      <c r="E480">
        <v>34</v>
      </c>
      <c r="F480">
        <v>88501</v>
      </c>
      <c r="G480">
        <v>3</v>
      </c>
      <c r="H480">
        <v>1</v>
      </c>
      <c r="I480">
        <v>105</v>
      </c>
      <c r="J480">
        <v>731</v>
      </c>
      <c r="K480">
        <v>20190520</v>
      </c>
      <c r="L480" s="78">
        <v>0.91666666666666663</v>
      </c>
      <c r="M480">
        <v>7</v>
      </c>
    </row>
    <row r="481" spans="1:13" x14ac:dyDescent="0.25">
      <c r="A481" t="s">
        <v>51</v>
      </c>
      <c r="B481" t="s">
        <v>52</v>
      </c>
      <c r="C481">
        <v>2</v>
      </c>
      <c r="D481">
        <v>90</v>
      </c>
      <c r="E481">
        <v>34</v>
      </c>
      <c r="F481">
        <v>88501</v>
      </c>
      <c r="G481">
        <v>3</v>
      </c>
      <c r="H481">
        <v>1</v>
      </c>
      <c r="I481">
        <v>105</v>
      </c>
      <c r="J481">
        <v>731</v>
      </c>
      <c r="K481">
        <v>20190520</v>
      </c>
      <c r="L481" s="78">
        <v>0.95833333333333337</v>
      </c>
      <c r="M481">
        <v>5</v>
      </c>
    </row>
    <row r="482" spans="1:13" x14ac:dyDescent="0.25">
      <c r="A482" t="s">
        <v>51</v>
      </c>
      <c r="B482" t="s">
        <v>52</v>
      </c>
      <c r="C482">
        <v>2</v>
      </c>
      <c r="D482">
        <v>90</v>
      </c>
      <c r="E482">
        <v>34</v>
      </c>
      <c r="F482">
        <v>88501</v>
      </c>
      <c r="G482">
        <v>3</v>
      </c>
      <c r="H482">
        <v>1</v>
      </c>
      <c r="I482">
        <v>105</v>
      </c>
      <c r="J482">
        <v>731</v>
      </c>
      <c r="K482">
        <v>20190521</v>
      </c>
      <c r="L482" s="78">
        <v>0</v>
      </c>
      <c r="M482">
        <v>6</v>
      </c>
    </row>
    <row r="483" spans="1:13" x14ac:dyDescent="0.25">
      <c r="A483" t="s">
        <v>51</v>
      </c>
      <c r="B483" t="s">
        <v>52</v>
      </c>
      <c r="C483">
        <v>2</v>
      </c>
      <c r="D483">
        <v>90</v>
      </c>
      <c r="E483">
        <v>34</v>
      </c>
      <c r="F483">
        <v>88501</v>
      </c>
      <c r="G483">
        <v>3</v>
      </c>
      <c r="H483">
        <v>1</v>
      </c>
      <c r="I483">
        <v>105</v>
      </c>
      <c r="J483">
        <v>731</v>
      </c>
      <c r="K483">
        <v>20190521</v>
      </c>
      <c r="L483" s="78">
        <v>4.1666666666666664E-2</v>
      </c>
      <c r="M483">
        <v>7</v>
      </c>
    </row>
    <row r="484" spans="1:13" x14ac:dyDescent="0.25">
      <c r="A484" t="s">
        <v>51</v>
      </c>
      <c r="B484" t="s">
        <v>52</v>
      </c>
      <c r="C484">
        <v>2</v>
      </c>
      <c r="D484">
        <v>90</v>
      </c>
      <c r="E484">
        <v>34</v>
      </c>
      <c r="F484">
        <v>88501</v>
      </c>
      <c r="G484">
        <v>3</v>
      </c>
      <c r="H484">
        <v>1</v>
      </c>
      <c r="I484">
        <v>105</v>
      </c>
      <c r="J484">
        <v>731</v>
      </c>
      <c r="K484">
        <v>20190521</v>
      </c>
      <c r="L484" s="78">
        <v>8.3333333333333329E-2</v>
      </c>
      <c r="M484">
        <v>5</v>
      </c>
    </row>
    <row r="485" spans="1:13" x14ac:dyDescent="0.25">
      <c r="A485" t="s">
        <v>51</v>
      </c>
      <c r="B485" t="s">
        <v>52</v>
      </c>
      <c r="C485">
        <v>2</v>
      </c>
      <c r="D485">
        <v>90</v>
      </c>
      <c r="E485">
        <v>34</v>
      </c>
      <c r="F485">
        <v>88501</v>
      </c>
      <c r="G485">
        <v>3</v>
      </c>
      <c r="H485">
        <v>1</v>
      </c>
      <c r="I485">
        <v>105</v>
      </c>
      <c r="J485">
        <v>731</v>
      </c>
      <c r="K485">
        <v>20190521</v>
      </c>
      <c r="L485" s="78">
        <v>0.125</v>
      </c>
      <c r="M485">
        <v>5</v>
      </c>
    </row>
    <row r="486" spans="1:13" x14ac:dyDescent="0.25">
      <c r="A486" t="s">
        <v>51</v>
      </c>
      <c r="B486" t="s">
        <v>52</v>
      </c>
      <c r="C486">
        <v>2</v>
      </c>
      <c r="D486">
        <v>90</v>
      </c>
      <c r="E486">
        <v>34</v>
      </c>
      <c r="F486">
        <v>88501</v>
      </c>
      <c r="G486">
        <v>3</v>
      </c>
      <c r="H486">
        <v>1</v>
      </c>
      <c r="I486">
        <v>105</v>
      </c>
      <c r="J486">
        <v>731</v>
      </c>
      <c r="K486">
        <v>20190521</v>
      </c>
      <c r="L486" s="78">
        <v>0.16666666666666666</v>
      </c>
      <c r="M486">
        <v>5</v>
      </c>
    </row>
    <row r="487" spans="1:13" x14ac:dyDescent="0.25">
      <c r="A487" t="s">
        <v>51</v>
      </c>
      <c r="B487" t="s">
        <v>52</v>
      </c>
      <c r="C487">
        <v>2</v>
      </c>
      <c r="D487">
        <v>90</v>
      </c>
      <c r="E487">
        <v>34</v>
      </c>
      <c r="F487">
        <v>88501</v>
      </c>
      <c r="G487">
        <v>3</v>
      </c>
      <c r="H487">
        <v>1</v>
      </c>
      <c r="I487">
        <v>105</v>
      </c>
      <c r="J487">
        <v>731</v>
      </c>
      <c r="K487">
        <v>20190521</v>
      </c>
      <c r="L487" s="78">
        <v>0.20833333333333334</v>
      </c>
      <c r="M487">
        <v>6</v>
      </c>
    </row>
    <row r="488" spans="1:13" x14ac:dyDescent="0.25">
      <c r="A488" t="s">
        <v>51</v>
      </c>
      <c r="B488" t="s">
        <v>52</v>
      </c>
      <c r="C488">
        <v>2</v>
      </c>
      <c r="D488">
        <v>90</v>
      </c>
      <c r="E488">
        <v>34</v>
      </c>
      <c r="F488">
        <v>88501</v>
      </c>
      <c r="G488">
        <v>3</v>
      </c>
      <c r="H488">
        <v>1</v>
      </c>
      <c r="I488">
        <v>105</v>
      </c>
      <c r="J488">
        <v>731</v>
      </c>
      <c r="K488">
        <v>20190521</v>
      </c>
      <c r="L488" s="78">
        <v>0.25</v>
      </c>
      <c r="M488">
        <v>5</v>
      </c>
    </row>
    <row r="489" spans="1:13" x14ac:dyDescent="0.25">
      <c r="A489" t="s">
        <v>51</v>
      </c>
      <c r="B489" t="s">
        <v>52</v>
      </c>
      <c r="C489">
        <v>2</v>
      </c>
      <c r="D489">
        <v>90</v>
      </c>
      <c r="E489">
        <v>34</v>
      </c>
      <c r="F489">
        <v>88501</v>
      </c>
      <c r="G489">
        <v>3</v>
      </c>
      <c r="H489">
        <v>1</v>
      </c>
      <c r="I489">
        <v>105</v>
      </c>
      <c r="J489">
        <v>731</v>
      </c>
      <c r="K489">
        <v>20190521</v>
      </c>
      <c r="L489" s="78">
        <v>0.29166666666666669</v>
      </c>
      <c r="M489">
        <v>5</v>
      </c>
    </row>
    <row r="490" spans="1:13" x14ac:dyDescent="0.25">
      <c r="A490" t="s">
        <v>51</v>
      </c>
      <c r="B490" t="s">
        <v>52</v>
      </c>
      <c r="C490">
        <v>2</v>
      </c>
      <c r="D490">
        <v>90</v>
      </c>
      <c r="E490">
        <v>34</v>
      </c>
      <c r="F490">
        <v>88501</v>
      </c>
      <c r="G490">
        <v>3</v>
      </c>
      <c r="H490">
        <v>1</v>
      </c>
      <c r="I490">
        <v>105</v>
      </c>
      <c r="J490">
        <v>731</v>
      </c>
      <c r="K490">
        <v>20190521</v>
      </c>
      <c r="L490" s="78">
        <v>0.33333333333333331</v>
      </c>
      <c r="M490">
        <v>7</v>
      </c>
    </row>
    <row r="491" spans="1:13" x14ac:dyDescent="0.25">
      <c r="A491" t="s">
        <v>51</v>
      </c>
      <c r="B491" t="s">
        <v>52</v>
      </c>
      <c r="C491">
        <v>2</v>
      </c>
      <c r="D491">
        <v>90</v>
      </c>
      <c r="E491">
        <v>34</v>
      </c>
      <c r="F491">
        <v>88501</v>
      </c>
      <c r="G491">
        <v>3</v>
      </c>
      <c r="H491">
        <v>1</v>
      </c>
      <c r="I491">
        <v>105</v>
      </c>
      <c r="J491">
        <v>731</v>
      </c>
      <c r="K491">
        <v>20190521</v>
      </c>
      <c r="L491" s="78">
        <v>0.375</v>
      </c>
      <c r="M491">
        <v>9</v>
      </c>
    </row>
    <row r="492" spans="1:13" x14ac:dyDescent="0.25">
      <c r="A492" t="s">
        <v>51</v>
      </c>
      <c r="B492" t="s">
        <v>52</v>
      </c>
      <c r="C492">
        <v>2</v>
      </c>
      <c r="D492">
        <v>90</v>
      </c>
      <c r="E492">
        <v>34</v>
      </c>
      <c r="F492">
        <v>88501</v>
      </c>
      <c r="G492">
        <v>3</v>
      </c>
      <c r="H492">
        <v>1</v>
      </c>
      <c r="I492">
        <v>105</v>
      </c>
      <c r="J492">
        <v>731</v>
      </c>
      <c r="K492">
        <v>20190521</v>
      </c>
      <c r="L492" s="78">
        <v>0.41666666666666669</v>
      </c>
      <c r="M492">
        <v>5</v>
      </c>
    </row>
    <row r="493" spans="1:13" x14ac:dyDescent="0.25">
      <c r="A493" t="s">
        <v>51</v>
      </c>
      <c r="B493" t="s">
        <v>52</v>
      </c>
      <c r="C493">
        <v>2</v>
      </c>
      <c r="D493">
        <v>90</v>
      </c>
      <c r="E493">
        <v>34</v>
      </c>
      <c r="F493">
        <v>88501</v>
      </c>
      <c r="G493">
        <v>3</v>
      </c>
      <c r="H493">
        <v>1</v>
      </c>
      <c r="I493">
        <v>105</v>
      </c>
      <c r="J493">
        <v>731</v>
      </c>
      <c r="K493">
        <v>20190521</v>
      </c>
      <c r="L493" s="78">
        <v>0.45833333333333331</v>
      </c>
      <c r="M493">
        <v>3</v>
      </c>
    </row>
    <row r="494" spans="1:13" x14ac:dyDescent="0.25">
      <c r="A494" t="s">
        <v>51</v>
      </c>
      <c r="B494" t="s">
        <v>52</v>
      </c>
      <c r="C494">
        <v>2</v>
      </c>
      <c r="D494">
        <v>90</v>
      </c>
      <c r="E494">
        <v>34</v>
      </c>
      <c r="F494">
        <v>88501</v>
      </c>
      <c r="G494">
        <v>3</v>
      </c>
      <c r="H494">
        <v>1</v>
      </c>
      <c r="I494">
        <v>105</v>
      </c>
      <c r="J494">
        <v>731</v>
      </c>
      <c r="K494">
        <v>20190521</v>
      </c>
      <c r="L494" s="78">
        <v>0.5</v>
      </c>
      <c r="M494">
        <v>2</v>
      </c>
    </row>
    <row r="495" spans="1:13" x14ac:dyDescent="0.25">
      <c r="A495" t="s">
        <v>51</v>
      </c>
      <c r="B495" t="s">
        <v>52</v>
      </c>
      <c r="C495">
        <v>2</v>
      </c>
      <c r="D495">
        <v>90</v>
      </c>
      <c r="E495">
        <v>34</v>
      </c>
      <c r="F495">
        <v>88501</v>
      </c>
      <c r="G495">
        <v>3</v>
      </c>
      <c r="H495">
        <v>1</v>
      </c>
      <c r="I495">
        <v>105</v>
      </c>
      <c r="J495">
        <v>731</v>
      </c>
      <c r="K495">
        <v>20190521</v>
      </c>
      <c r="L495" s="78">
        <v>0.54166666666666663</v>
      </c>
      <c r="M495">
        <v>1</v>
      </c>
    </row>
    <row r="496" spans="1:13" x14ac:dyDescent="0.25">
      <c r="A496" t="s">
        <v>51</v>
      </c>
      <c r="B496" t="s">
        <v>52</v>
      </c>
      <c r="C496">
        <v>2</v>
      </c>
      <c r="D496">
        <v>90</v>
      </c>
      <c r="E496">
        <v>34</v>
      </c>
      <c r="F496">
        <v>88501</v>
      </c>
      <c r="G496">
        <v>3</v>
      </c>
      <c r="H496">
        <v>1</v>
      </c>
      <c r="I496">
        <v>105</v>
      </c>
      <c r="J496">
        <v>731</v>
      </c>
      <c r="K496">
        <v>20190521</v>
      </c>
      <c r="L496" s="78">
        <v>0.58333333333333337</v>
      </c>
      <c r="M496">
        <v>1</v>
      </c>
    </row>
    <row r="497" spans="1:13" x14ac:dyDescent="0.25">
      <c r="A497" t="s">
        <v>51</v>
      </c>
      <c r="B497" t="s">
        <v>52</v>
      </c>
      <c r="C497">
        <v>2</v>
      </c>
      <c r="D497">
        <v>90</v>
      </c>
      <c r="E497">
        <v>34</v>
      </c>
      <c r="F497">
        <v>88501</v>
      </c>
      <c r="G497">
        <v>3</v>
      </c>
      <c r="H497">
        <v>1</v>
      </c>
      <c r="I497">
        <v>105</v>
      </c>
      <c r="J497">
        <v>731</v>
      </c>
      <c r="K497">
        <v>20190521</v>
      </c>
      <c r="L497" s="78">
        <v>0.625</v>
      </c>
      <c r="M497">
        <v>3</v>
      </c>
    </row>
    <row r="498" spans="1:13" x14ac:dyDescent="0.25">
      <c r="A498" t="s">
        <v>51</v>
      </c>
      <c r="B498" t="s">
        <v>52</v>
      </c>
      <c r="C498">
        <v>2</v>
      </c>
      <c r="D498">
        <v>90</v>
      </c>
      <c r="E498">
        <v>34</v>
      </c>
      <c r="F498">
        <v>88501</v>
      </c>
      <c r="G498">
        <v>3</v>
      </c>
      <c r="H498">
        <v>1</v>
      </c>
      <c r="I498">
        <v>105</v>
      </c>
      <c r="J498">
        <v>731</v>
      </c>
      <c r="K498">
        <v>20190521</v>
      </c>
      <c r="L498" s="78">
        <v>0.66666666666666663</v>
      </c>
      <c r="M498">
        <v>4</v>
      </c>
    </row>
    <row r="499" spans="1:13" x14ac:dyDescent="0.25">
      <c r="A499" t="s">
        <v>51</v>
      </c>
      <c r="B499" t="s">
        <v>52</v>
      </c>
      <c r="C499">
        <v>2</v>
      </c>
      <c r="D499">
        <v>90</v>
      </c>
      <c r="E499">
        <v>34</v>
      </c>
      <c r="F499">
        <v>88501</v>
      </c>
      <c r="G499">
        <v>3</v>
      </c>
      <c r="H499">
        <v>1</v>
      </c>
      <c r="I499">
        <v>105</v>
      </c>
      <c r="J499">
        <v>731</v>
      </c>
      <c r="K499">
        <v>20190521</v>
      </c>
      <c r="L499" s="78">
        <v>0.70833333333333337</v>
      </c>
      <c r="M499">
        <v>3</v>
      </c>
    </row>
    <row r="500" spans="1:13" x14ac:dyDescent="0.25">
      <c r="A500" t="s">
        <v>51</v>
      </c>
      <c r="B500" t="s">
        <v>52</v>
      </c>
      <c r="C500">
        <v>2</v>
      </c>
      <c r="D500">
        <v>90</v>
      </c>
      <c r="E500">
        <v>34</v>
      </c>
      <c r="F500">
        <v>88501</v>
      </c>
      <c r="G500">
        <v>3</v>
      </c>
      <c r="H500">
        <v>1</v>
      </c>
      <c r="I500">
        <v>105</v>
      </c>
      <c r="J500">
        <v>731</v>
      </c>
      <c r="K500">
        <v>20190521</v>
      </c>
      <c r="L500" s="78">
        <v>0.75</v>
      </c>
      <c r="M500">
        <v>6</v>
      </c>
    </row>
    <row r="501" spans="1:13" x14ac:dyDescent="0.25">
      <c r="A501" t="s">
        <v>51</v>
      </c>
      <c r="B501" t="s">
        <v>52</v>
      </c>
      <c r="C501">
        <v>2</v>
      </c>
      <c r="D501">
        <v>90</v>
      </c>
      <c r="E501">
        <v>34</v>
      </c>
      <c r="F501">
        <v>88501</v>
      </c>
      <c r="G501">
        <v>3</v>
      </c>
      <c r="H501">
        <v>1</v>
      </c>
      <c r="I501">
        <v>105</v>
      </c>
      <c r="J501">
        <v>731</v>
      </c>
      <c r="K501">
        <v>20190521</v>
      </c>
      <c r="L501" s="78">
        <v>0.79166666666666663</v>
      </c>
      <c r="M501">
        <v>4</v>
      </c>
    </row>
    <row r="502" spans="1:13" x14ac:dyDescent="0.25">
      <c r="A502" t="s">
        <v>51</v>
      </c>
      <c r="B502" t="s">
        <v>52</v>
      </c>
      <c r="C502">
        <v>2</v>
      </c>
      <c r="D502">
        <v>90</v>
      </c>
      <c r="E502">
        <v>34</v>
      </c>
      <c r="F502">
        <v>88501</v>
      </c>
      <c r="G502">
        <v>3</v>
      </c>
      <c r="H502">
        <v>1</v>
      </c>
      <c r="I502">
        <v>105</v>
      </c>
      <c r="J502">
        <v>731</v>
      </c>
      <c r="K502">
        <v>20190521</v>
      </c>
      <c r="L502" s="78">
        <v>0.83333333333333337</v>
      </c>
      <c r="M502">
        <v>2</v>
      </c>
    </row>
    <row r="503" spans="1:13" x14ac:dyDescent="0.25">
      <c r="A503" t="s">
        <v>51</v>
      </c>
      <c r="B503" t="s">
        <v>52</v>
      </c>
      <c r="C503">
        <v>2</v>
      </c>
      <c r="D503">
        <v>90</v>
      </c>
      <c r="E503">
        <v>34</v>
      </c>
      <c r="F503">
        <v>88501</v>
      </c>
      <c r="G503">
        <v>3</v>
      </c>
      <c r="H503">
        <v>1</v>
      </c>
      <c r="I503">
        <v>105</v>
      </c>
      <c r="J503">
        <v>731</v>
      </c>
      <c r="K503">
        <v>20190521</v>
      </c>
      <c r="L503" s="78">
        <v>0.875</v>
      </c>
      <c r="M503">
        <v>2</v>
      </c>
    </row>
    <row r="504" spans="1:13" x14ac:dyDescent="0.25">
      <c r="A504" t="s">
        <v>51</v>
      </c>
      <c r="B504" t="s">
        <v>52</v>
      </c>
      <c r="C504">
        <v>2</v>
      </c>
      <c r="D504">
        <v>90</v>
      </c>
      <c r="E504">
        <v>34</v>
      </c>
      <c r="F504">
        <v>88501</v>
      </c>
      <c r="G504">
        <v>3</v>
      </c>
      <c r="H504">
        <v>1</v>
      </c>
      <c r="I504">
        <v>105</v>
      </c>
      <c r="J504">
        <v>731</v>
      </c>
      <c r="K504">
        <v>20190521</v>
      </c>
      <c r="L504" s="78">
        <v>0.91666666666666663</v>
      </c>
      <c r="M504">
        <v>4</v>
      </c>
    </row>
    <row r="505" spans="1:13" x14ac:dyDescent="0.25">
      <c r="A505" t="s">
        <v>51</v>
      </c>
      <c r="B505" t="s">
        <v>52</v>
      </c>
      <c r="C505">
        <v>2</v>
      </c>
      <c r="D505">
        <v>90</v>
      </c>
      <c r="E505">
        <v>34</v>
      </c>
      <c r="F505">
        <v>88501</v>
      </c>
      <c r="G505">
        <v>3</v>
      </c>
      <c r="H505">
        <v>1</v>
      </c>
      <c r="I505">
        <v>105</v>
      </c>
      <c r="J505">
        <v>731</v>
      </c>
      <c r="K505">
        <v>20190521</v>
      </c>
      <c r="L505" s="78">
        <v>0.95833333333333337</v>
      </c>
      <c r="M505">
        <v>5</v>
      </c>
    </row>
    <row r="506" spans="1:13" x14ac:dyDescent="0.25">
      <c r="A506" t="s">
        <v>51</v>
      </c>
      <c r="B506" t="s">
        <v>52</v>
      </c>
      <c r="C506">
        <v>2</v>
      </c>
      <c r="D506">
        <v>90</v>
      </c>
      <c r="E506">
        <v>34</v>
      </c>
      <c r="F506">
        <v>88501</v>
      </c>
      <c r="G506">
        <v>3</v>
      </c>
      <c r="H506">
        <v>1</v>
      </c>
      <c r="I506">
        <v>105</v>
      </c>
      <c r="J506">
        <v>731</v>
      </c>
      <c r="K506">
        <v>20190522</v>
      </c>
      <c r="L506" s="78">
        <v>0</v>
      </c>
      <c r="M506">
        <v>7</v>
      </c>
    </row>
    <row r="507" spans="1:13" x14ac:dyDescent="0.25">
      <c r="A507" t="s">
        <v>51</v>
      </c>
      <c r="B507" t="s">
        <v>52</v>
      </c>
      <c r="C507">
        <v>2</v>
      </c>
      <c r="D507">
        <v>90</v>
      </c>
      <c r="E507">
        <v>34</v>
      </c>
      <c r="F507">
        <v>88501</v>
      </c>
      <c r="G507">
        <v>3</v>
      </c>
      <c r="H507">
        <v>1</v>
      </c>
      <c r="I507">
        <v>105</v>
      </c>
      <c r="J507">
        <v>731</v>
      </c>
      <c r="K507">
        <v>20190522</v>
      </c>
      <c r="L507" s="78">
        <v>4.1666666666666664E-2</v>
      </c>
      <c r="M507">
        <v>6</v>
      </c>
    </row>
    <row r="508" spans="1:13" x14ac:dyDescent="0.25">
      <c r="A508" t="s">
        <v>51</v>
      </c>
      <c r="B508" t="s">
        <v>52</v>
      </c>
      <c r="C508">
        <v>2</v>
      </c>
      <c r="D508">
        <v>90</v>
      </c>
      <c r="E508">
        <v>34</v>
      </c>
      <c r="F508">
        <v>88501</v>
      </c>
      <c r="G508">
        <v>3</v>
      </c>
      <c r="H508">
        <v>1</v>
      </c>
      <c r="I508">
        <v>105</v>
      </c>
      <c r="J508">
        <v>731</v>
      </c>
      <c r="K508">
        <v>20190522</v>
      </c>
      <c r="L508" s="78">
        <v>8.3333333333333329E-2</v>
      </c>
      <c r="M508">
        <v>8</v>
      </c>
    </row>
    <row r="509" spans="1:13" x14ac:dyDescent="0.25">
      <c r="A509" t="s">
        <v>51</v>
      </c>
      <c r="B509" t="s">
        <v>52</v>
      </c>
      <c r="C509">
        <v>2</v>
      </c>
      <c r="D509">
        <v>90</v>
      </c>
      <c r="E509">
        <v>34</v>
      </c>
      <c r="F509">
        <v>88501</v>
      </c>
      <c r="G509">
        <v>3</v>
      </c>
      <c r="H509">
        <v>1</v>
      </c>
      <c r="I509">
        <v>105</v>
      </c>
      <c r="J509">
        <v>731</v>
      </c>
      <c r="K509">
        <v>20190522</v>
      </c>
      <c r="L509" s="78">
        <v>0.125</v>
      </c>
      <c r="M509">
        <v>6</v>
      </c>
    </row>
    <row r="510" spans="1:13" x14ac:dyDescent="0.25">
      <c r="A510" t="s">
        <v>51</v>
      </c>
      <c r="B510" t="s">
        <v>52</v>
      </c>
      <c r="C510">
        <v>2</v>
      </c>
      <c r="D510">
        <v>90</v>
      </c>
      <c r="E510">
        <v>34</v>
      </c>
      <c r="F510">
        <v>88501</v>
      </c>
      <c r="G510">
        <v>3</v>
      </c>
      <c r="H510">
        <v>1</v>
      </c>
      <c r="I510">
        <v>105</v>
      </c>
      <c r="J510">
        <v>731</v>
      </c>
      <c r="K510">
        <v>20190522</v>
      </c>
      <c r="L510" s="78">
        <v>0.16666666666666666</v>
      </c>
      <c r="M510">
        <v>6</v>
      </c>
    </row>
    <row r="511" spans="1:13" x14ac:dyDescent="0.25">
      <c r="A511" t="s">
        <v>51</v>
      </c>
      <c r="B511" t="s">
        <v>52</v>
      </c>
      <c r="C511">
        <v>2</v>
      </c>
      <c r="D511">
        <v>90</v>
      </c>
      <c r="E511">
        <v>34</v>
      </c>
      <c r="F511">
        <v>88501</v>
      </c>
      <c r="G511">
        <v>3</v>
      </c>
      <c r="H511">
        <v>1</v>
      </c>
      <c r="I511">
        <v>105</v>
      </c>
      <c r="J511">
        <v>731</v>
      </c>
      <c r="K511">
        <v>20190522</v>
      </c>
      <c r="L511" s="78">
        <v>0.20833333333333334</v>
      </c>
      <c r="M511">
        <v>8</v>
      </c>
    </row>
    <row r="512" spans="1:13" x14ac:dyDescent="0.25">
      <c r="A512" t="s">
        <v>51</v>
      </c>
      <c r="B512" t="s">
        <v>52</v>
      </c>
      <c r="C512">
        <v>2</v>
      </c>
      <c r="D512">
        <v>90</v>
      </c>
      <c r="E512">
        <v>34</v>
      </c>
      <c r="F512">
        <v>88501</v>
      </c>
      <c r="G512">
        <v>3</v>
      </c>
      <c r="H512">
        <v>1</v>
      </c>
      <c r="I512">
        <v>105</v>
      </c>
      <c r="J512">
        <v>731</v>
      </c>
      <c r="K512">
        <v>20190522</v>
      </c>
      <c r="L512" s="78">
        <v>0.25</v>
      </c>
      <c r="M512">
        <v>6</v>
      </c>
    </row>
    <row r="513" spans="1:13" x14ac:dyDescent="0.25">
      <c r="A513" t="s">
        <v>51</v>
      </c>
      <c r="B513" t="s">
        <v>52</v>
      </c>
      <c r="C513">
        <v>2</v>
      </c>
      <c r="D513">
        <v>90</v>
      </c>
      <c r="E513">
        <v>34</v>
      </c>
      <c r="F513">
        <v>88501</v>
      </c>
      <c r="G513">
        <v>3</v>
      </c>
      <c r="H513">
        <v>1</v>
      </c>
      <c r="I513">
        <v>105</v>
      </c>
      <c r="J513">
        <v>731</v>
      </c>
      <c r="K513">
        <v>20190522</v>
      </c>
      <c r="L513" s="78">
        <v>0.29166666666666669</v>
      </c>
      <c r="M513">
        <v>5</v>
      </c>
    </row>
    <row r="514" spans="1:13" x14ac:dyDescent="0.25">
      <c r="A514" t="s">
        <v>51</v>
      </c>
      <c r="B514" t="s">
        <v>52</v>
      </c>
      <c r="C514">
        <v>2</v>
      </c>
      <c r="D514">
        <v>90</v>
      </c>
      <c r="E514">
        <v>34</v>
      </c>
      <c r="F514">
        <v>88501</v>
      </c>
      <c r="G514">
        <v>3</v>
      </c>
      <c r="H514">
        <v>1</v>
      </c>
      <c r="I514">
        <v>105</v>
      </c>
      <c r="J514">
        <v>731</v>
      </c>
      <c r="K514">
        <v>20190522</v>
      </c>
      <c r="L514" s="78">
        <v>0.33333333333333331</v>
      </c>
      <c r="M514">
        <v>4</v>
      </c>
    </row>
    <row r="515" spans="1:13" x14ac:dyDescent="0.25">
      <c r="A515" t="s">
        <v>51</v>
      </c>
      <c r="B515" t="s">
        <v>52</v>
      </c>
      <c r="C515">
        <v>2</v>
      </c>
      <c r="D515">
        <v>90</v>
      </c>
      <c r="E515">
        <v>34</v>
      </c>
      <c r="F515">
        <v>88501</v>
      </c>
      <c r="G515">
        <v>3</v>
      </c>
      <c r="H515">
        <v>1</v>
      </c>
      <c r="I515">
        <v>105</v>
      </c>
      <c r="J515">
        <v>731</v>
      </c>
      <c r="K515">
        <v>20190522</v>
      </c>
      <c r="L515" s="78">
        <v>0.375</v>
      </c>
      <c r="M515">
        <v>5</v>
      </c>
    </row>
    <row r="516" spans="1:13" x14ac:dyDescent="0.25">
      <c r="A516" t="s">
        <v>51</v>
      </c>
      <c r="B516" t="s">
        <v>52</v>
      </c>
      <c r="C516">
        <v>2</v>
      </c>
      <c r="D516">
        <v>90</v>
      </c>
      <c r="E516">
        <v>34</v>
      </c>
      <c r="F516">
        <v>88501</v>
      </c>
      <c r="G516">
        <v>3</v>
      </c>
      <c r="H516">
        <v>1</v>
      </c>
      <c r="I516">
        <v>105</v>
      </c>
      <c r="J516">
        <v>731</v>
      </c>
      <c r="K516">
        <v>20190522</v>
      </c>
      <c r="L516" s="78">
        <v>0.41666666666666669</v>
      </c>
      <c r="M516">
        <v>6</v>
      </c>
    </row>
    <row r="517" spans="1:13" x14ac:dyDescent="0.25">
      <c r="A517" t="s">
        <v>51</v>
      </c>
      <c r="B517" t="s">
        <v>52</v>
      </c>
      <c r="C517">
        <v>2</v>
      </c>
      <c r="D517">
        <v>90</v>
      </c>
      <c r="E517">
        <v>34</v>
      </c>
      <c r="F517">
        <v>88501</v>
      </c>
      <c r="G517">
        <v>3</v>
      </c>
      <c r="H517">
        <v>1</v>
      </c>
      <c r="I517">
        <v>105</v>
      </c>
      <c r="J517">
        <v>731</v>
      </c>
      <c r="K517">
        <v>20190522</v>
      </c>
      <c r="L517" s="78">
        <v>0.45833333333333331</v>
      </c>
      <c r="M517">
        <v>2</v>
      </c>
    </row>
    <row r="518" spans="1:13" x14ac:dyDescent="0.25">
      <c r="A518" t="s">
        <v>51</v>
      </c>
      <c r="B518" t="s">
        <v>52</v>
      </c>
      <c r="C518">
        <v>2</v>
      </c>
      <c r="D518">
        <v>90</v>
      </c>
      <c r="E518">
        <v>34</v>
      </c>
      <c r="F518">
        <v>88501</v>
      </c>
      <c r="G518">
        <v>3</v>
      </c>
      <c r="H518">
        <v>1</v>
      </c>
      <c r="I518">
        <v>105</v>
      </c>
      <c r="J518">
        <v>731</v>
      </c>
      <c r="K518">
        <v>20190522</v>
      </c>
      <c r="L518" s="78">
        <v>0.5</v>
      </c>
      <c r="M518">
        <v>0</v>
      </c>
    </row>
    <row r="519" spans="1:13" x14ac:dyDescent="0.25">
      <c r="A519" t="s">
        <v>51</v>
      </c>
      <c r="B519" t="s">
        <v>52</v>
      </c>
      <c r="C519">
        <v>2</v>
      </c>
      <c r="D519">
        <v>90</v>
      </c>
      <c r="E519">
        <v>34</v>
      </c>
      <c r="F519">
        <v>88501</v>
      </c>
      <c r="G519">
        <v>3</v>
      </c>
      <c r="H519">
        <v>1</v>
      </c>
      <c r="I519">
        <v>105</v>
      </c>
      <c r="J519">
        <v>731</v>
      </c>
      <c r="K519">
        <v>20190522</v>
      </c>
      <c r="L519" s="78">
        <v>0.54166666666666663</v>
      </c>
      <c r="M519">
        <v>6</v>
      </c>
    </row>
    <row r="520" spans="1:13" x14ac:dyDescent="0.25">
      <c r="A520" t="s">
        <v>51</v>
      </c>
      <c r="B520" t="s">
        <v>52</v>
      </c>
      <c r="C520">
        <v>2</v>
      </c>
      <c r="D520">
        <v>90</v>
      </c>
      <c r="E520">
        <v>34</v>
      </c>
      <c r="F520">
        <v>88501</v>
      </c>
      <c r="G520">
        <v>3</v>
      </c>
      <c r="H520">
        <v>1</v>
      </c>
      <c r="I520">
        <v>105</v>
      </c>
      <c r="J520">
        <v>731</v>
      </c>
      <c r="K520">
        <v>20190522</v>
      </c>
      <c r="L520" s="78">
        <v>0.58333333333333337</v>
      </c>
      <c r="M520">
        <v>6</v>
      </c>
    </row>
    <row r="521" spans="1:13" x14ac:dyDescent="0.25">
      <c r="A521" t="s">
        <v>51</v>
      </c>
      <c r="B521" t="s">
        <v>52</v>
      </c>
      <c r="C521">
        <v>2</v>
      </c>
      <c r="D521">
        <v>90</v>
      </c>
      <c r="E521">
        <v>34</v>
      </c>
      <c r="F521">
        <v>88501</v>
      </c>
      <c r="G521">
        <v>3</v>
      </c>
      <c r="H521">
        <v>1</v>
      </c>
      <c r="I521">
        <v>105</v>
      </c>
      <c r="J521">
        <v>731</v>
      </c>
      <c r="K521">
        <v>20190522</v>
      </c>
      <c r="L521" s="78">
        <v>0.625</v>
      </c>
      <c r="M521">
        <v>3</v>
      </c>
    </row>
    <row r="522" spans="1:13" x14ac:dyDescent="0.25">
      <c r="A522" t="s">
        <v>51</v>
      </c>
      <c r="B522" t="s">
        <v>52</v>
      </c>
      <c r="C522">
        <v>2</v>
      </c>
      <c r="D522">
        <v>90</v>
      </c>
      <c r="E522">
        <v>34</v>
      </c>
      <c r="F522">
        <v>88501</v>
      </c>
      <c r="G522">
        <v>3</v>
      </c>
      <c r="H522">
        <v>1</v>
      </c>
      <c r="I522">
        <v>105</v>
      </c>
      <c r="J522">
        <v>731</v>
      </c>
      <c r="K522">
        <v>20190522</v>
      </c>
      <c r="L522" s="78">
        <v>0.66666666666666663</v>
      </c>
      <c r="M522">
        <v>3</v>
      </c>
    </row>
    <row r="523" spans="1:13" x14ac:dyDescent="0.25">
      <c r="A523" t="s">
        <v>51</v>
      </c>
      <c r="B523" t="s">
        <v>52</v>
      </c>
      <c r="C523">
        <v>2</v>
      </c>
      <c r="D523">
        <v>90</v>
      </c>
      <c r="E523">
        <v>34</v>
      </c>
      <c r="F523">
        <v>88501</v>
      </c>
      <c r="G523">
        <v>3</v>
      </c>
      <c r="H523">
        <v>1</v>
      </c>
      <c r="I523">
        <v>105</v>
      </c>
      <c r="J523">
        <v>731</v>
      </c>
      <c r="K523">
        <v>20190522</v>
      </c>
      <c r="L523" s="78">
        <v>0.70833333333333337</v>
      </c>
      <c r="M523">
        <v>3</v>
      </c>
    </row>
    <row r="524" spans="1:13" x14ac:dyDescent="0.25">
      <c r="A524" t="s">
        <v>51</v>
      </c>
      <c r="B524" t="s">
        <v>52</v>
      </c>
      <c r="C524">
        <v>2</v>
      </c>
      <c r="D524">
        <v>90</v>
      </c>
      <c r="E524">
        <v>34</v>
      </c>
      <c r="F524">
        <v>88501</v>
      </c>
      <c r="G524">
        <v>3</v>
      </c>
      <c r="H524">
        <v>1</v>
      </c>
      <c r="I524">
        <v>105</v>
      </c>
      <c r="J524">
        <v>731</v>
      </c>
      <c r="K524">
        <v>20190522</v>
      </c>
      <c r="L524" s="78">
        <v>0.75</v>
      </c>
      <c r="M524">
        <v>4</v>
      </c>
    </row>
    <row r="525" spans="1:13" x14ac:dyDescent="0.25">
      <c r="A525" t="s">
        <v>51</v>
      </c>
      <c r="B525" t="s">
        <v>52</v>
      </c>
      <c r="C525">
        <v>2</v>
      </c>
      <c r="D525">
        <v>90</v>
      </c>
      <c r="E525">
        <v>34</v>
      </c>
      <c r="F525">
        <v>88501</v>
      </c>
      <c r="G525">
        <v>3</v>
      </c>
      <c r="H525">
        <v>1</v>
      </c>
      <c r="I525">
        <v>105</v>
      </c>
      <c r="J525">
        <v>731</v>
      </c>
      <c r="K525">
        <v>20190522</v>
      </c>
      <c r="L525" s="78">
        <v>0.79166666666666663</v>
      </c>
      <c r="M525">
        <v>3</v>
      </c>
    </row>
    <row r="526" spans="1:13" x14ac:dyDescent="0.25">
      <c r="A526" t="s">
        <v>51</v>
      </c>
      <c r="B526" t="s">
        <v>52</v>
      </c>
      <c r="C526">
        <v>2</v>
      </c>
      <c r="D526">
        <v>90</v>
      </c>
      <c r="E526">
        <v>34</v>
      </c>
      <c r="F526">
        <v>88501</v>
      </c>
      <c r="G526">
        <v>3</v>
      </c>
      <c r="H526">
        <v>1</v>
      </c>
      <c r="I526">
        <v>105</v>
      </c>
      <c r="J526">
        <v>731</v>
      </c>
      <c r="K526">
        <v>20190522</v>
      </c>
      <c r="L526" s="78">
        <v>0.83333333333333337</v>
      </c>
      <c r="M526">
        <v>4</v>
      </c>
    </row>
    <row r="527" spans="1:13" x14ac:dyDescent="0.25">
      <c r="A527" t="s">
        <v>51</v>
      </c>
      <c r="B527" t="s">
        <v>52</v>
      </c>
      <c r="C527">
        <v>2</v>
      </c>
      <c r="D527">
        <v>90</v>
      </c>
      <c r="E527">
        <v>34</v>
      </c>
      <c r="F527">
        <v>88501</v>
      </c>
      <c r="G527">
        <v>3</v>
      </c>
      <c r="H527">
        <v>1</v>
      </c>
      <c r="I527">
        <v>105</v>
      </c>
      <c r="J527">
        <v>731</v>
      </c>
      <c r="K527">
        <v>20190522</v>
      </c>
      <c r="L527" s="78">
        <v>0.875</v>
      </c>
      <c r="M527">
        <v>9</v>
      </c>
    </row>
    <row r="528" spans="1:13" x14ac:dyDescent="0.25">
      <c r="A528" t="s">
        <v>51</v>
      </c>
      <c r="B528" t="s">
        <v>52</v>
      </c>
      <c r="C528">
        <v>2</v>
      </c>
      <c r="D528">
        <v>90</v>
      </c>
      <c r="E528">
        <v>34</v>
      </c>
      <c r="F528">
        <v>88501</v>
      </c>
      <c r="G528">
        <v>3</v>
      </c>
      <c r="H528">
        <v>1</v>
      </c>
      <c r="I528">
        <v>105</v>
      </c>
      <c r="J528">
        <v>731</v>
      </c>
      <c r="K528">
        <v>20190522</v>
      </c>
      <c r="L528" s="78">
        <v>0.91666666666666663</v>
      </c>
      <c r="M528">
        <v>9</v>
      </c>
    </row>
    <row r="529" spans="1:13" x14ac:dyDescent="0.25">
      <c r="A529" t="s">
        <v>51</v>
      </c>
      <c r="B529" t="s">
        <v>52</v>
      </c>
      <c r="C529">
        <v>2</v>
      </c>
      <c r="D529">
        <v>90</v>
      </c>
      <c r="E529">
        <v>34</v>
      </c>
      <c r="F529">
        <v>88501</v>
      </c>
      <c r="G529">
        <v>3</v>
      </c>
      <c r="H529">
        <v>1</v>
      </c>
      <c r="I529">
        <v>105</v>
      </c>
      <c r="J529">
        <v>731</v>
      </c>
      <c r="K529">
        <v>20190522</v>
      </c>
      <c r="L529" s="78">
        <v>0.95833333333333337</v>
      </c>
      <c r="M529">
        <v>8</v>
      </c>
    </row>
    <row r="530" spans="1:13" x14ac:dyDescent="0.25">
      <c r="A530" t="s">
        <v>51</v>
      </c>
      <c r="B530" t="s">
        <v>52</v>
      </c>
      <c r="C530">
        <v>2</v>
      </c>
      <c r="D530">
        <v>90</v>
      </c>
      <c r="E530">
        <v>34</v>
      </c>
      <c r="F530">
        <v>88501</v>
      </c>
      <c r="G530">
        <v>3</v>
      </c>
      <c r="H530">
        <v>1</v>
      </c>
      <c r="I530">
        <v>105</v>
      </c>
      <c r="J530">
        <v>731</v>
      </c>
      <c r="K530">
        <v>20190523</v>
      </c>
      <c r="L530" s="78">
        <v>0</v>
      </c>
      <c r="M530">
        <v>5</v>
      </c>
    </row>
    <row r="531" spans="1:13" x14ac:dyDescent="0.25">
      <c r="A531" t="s">
        <v>51</v>
      </c>
      <c r="B531" t="s">
        <v>52</v>
      </c>
      <c r="C531">
        <v>2</v>
      </c>
      <c r="D531">
        <v>90</v>
      </c>
      <c r="E531">
        <v>34</v>
      </c>
      <c r="F531">
        <v>88501</v>
      </c>
      <c r="G531">
        <v>3</v>
      </c>
      <c r="H531">
        <v>1</v>
      </c>
      <c r="I531">
        <v>105</v>
      </c>
      <c r="J531">
        <v>731</v>
      </c>
      <c r="K531">
        <v>20190523</v>
      </c>
      <c r="L531" s="78">
        <v>4.1666666666666664E-2</v>
      </c>
      <c r="M531">
        <v>4</v>
      </c>
    </row>
    <row r="532" spans="1:13" x14ac:dyDescent="0.25">
      <c r="A532" t="s">
        <v>51</v>
      </c>
      <c r="B532" t="s">
        <v>52</v>
      </c>
      <c r="C532">
        <v>2</v>
      </c>
      <c r="D532">
        <v>90</v>
      </c>
      <c r="E532">
        <v>34</v>
      </c>
      <c r="F532">
        <v>88501</v>
      </c>
      <c r="G532">
        <v>3</v>
      </c>
      <c r="H532">
        <v>1</v>
      </c>
      <c r="I532">
        <v>105</v>
      </c>
      <c r="J532">
        <v>731</v>
      </c>
      <c r="K532">
        <v>20190523</v>
      </c>
      <c r="L532" s="78">
        <v>8.3333333333333329E-2</v>
      </c>
      <c r="M532">
        <v>7</v>
      </c>
    </row>
    <row r="533" spans="1:13" x14ac:dyDescent="0.25">
      <c r="A533" t="s">
        <v>51</v>
      </c>
      <c r="B533" t="s">
        <v>52</v>
      </c>
      <c r="C533">
        <v>2</v>
      </c>
      <c r="D533">
        <v>90</v>
      </c>
      <c r="E533">
        <v>34</v>
      </c>
      <c r="F533">
        <v>88501</v>
      </c>
      <c r="G533">
        <v>3</v>
      </c>
      <c r="H533">
        <v>1</v>
      </c>
      <c r="I533">
        <v>105</v>
      </c>
      <c r="J533">
        <v>731</v>
      </c>
      <c r="K533">
        <v>20190523</v>
      </c>
      <c r="L533" s="78">
        <v>0.125</v>
      </c>
      <c r="M533">
        <v>6</v>
      </c>
    </row>
    <row r="534" spans="1:13" x14ac:dyDescent="0.25">
      <c r="A534" t="s">
        <v>51</v>
      </c>
      <c r="B534" t="s">
        <v>52</v>
      </c>
      <c r="C534">
        <v>2</v>
      </c>
      <c r="D534">
        <v>90</v>
      </c>
      <c r="E534">
        <v>34</v>
      </c>
      <c r="F534">
        <v>88501</v>
      </c>
      <c r="G534">
        <v>3</v>
      </c>
      <c r="H534">
        <v>1</v>
      </c>
      <c r="I534">
        <v>105</v>
      </c>
      <c r="J534">
        <v>731</v>
      </c>
      <c r="K534">
        <v>20190523</v>
      </c>
      <c r="L534" s="78">
        <v>0.16666666666666666</v>
      </c>
      <c r="M534">
        <v>8</v>
      </c>
    </row>
    <row r="535" spans="1:13" x14ac:dyDescent="0.25">
      <c r="A535" t="s">
        <v>51</v>
      </c>
      <c r="B535" t="s">
        <v>52</v>
      </c>
      <c r="C535">
        <v>2</v>
      </c>
      <c r="D535">
        <v>90</v>
      </c>
      <c r="E535">
        <v>34</v>
      </c>
      <c r="F535">
        <v>88501</v>
      </c>
      <c r="G535">
        <v>3</v>
      </c>
      <c r="H535">
        <v>1</v>
      </c>
      <c r="I535">
        <v>105</v>
      </c>
      <c r="J535">
        <v>731</v>
      </c>
      <c r="K535">
        <v>20190523</v>
      </c>
      <c r="L535" s="78">
        <v>0.20833333333333334</v>
      </c>
      <c r="M535">
        <v>7</v>
      </c>
    </row>
    <row r="536" spans="1:13" x14ac:dyDescent="0.25">
      <c r="A536" t="s">
        <v>51</v>
      </c>
      <c r="B536" t="s">
        <v>52</v>
      </c>
      <c r="C536">
        <v>2</v>
      </c>
      <c r="D536">
        <v>90</v>
      </c>
      <c r="E536">
        <v>34</v>
      </c>
      <c r="F536">
        <v>88501</v>
      </c>
      <c r="G536">
        <v>3</v>
      </c>
      <c r="H536">
        <v>1</v>
      </c>
      <c r="I536">
        <v>105</v>
      </c>
      <c r="J536">
        <v>731</v>
      </c>
      <c r="K536">
        <v>20190523</v>
      </c>
      <c r="L536" s="78">
        <v>0.25</v>
      </c>
      <c r="M536">
        <v>12</v>
      </c>
    </row>
    <row r="537" spans="1:13" x14ac:dyDescent="0.25">
      <c r="A537" t="s">
        <v>51</v>
      </c>
      <c r="B537" t="s">
        <v>52</v>
      </c>
      <c r="C537">
        <v>2</v>
      </c>
      <c r="D537">
        <v>90</v>
      </c>
      <c r="E537">
        <v>34</v>
      </c>
      <c r="F537">
        <v>88501</v>
      </c>
      <c r="G537">
        <v>3</v>
      </c>
      <c r="H537">
        <v>1</v>
      </c>
      <c r="I537">
        <v>105</v>
      </c>
      <c r="J537">
        <v>731</v>
      </c>
      <c r="K537">
        <v>20190523</v>
      </c>
      <c r="L537" s="78">
        <v>0.29166666666666669</v>
      </c>
      <c r="M537">
        <v>10</v>
      </c>
    </row>
    <row r="538" spans="1:13" x14ac:dyDescent="0.25">
      <c r="A538" t="s">
        <v>51</v>
      </c>
      <c r="B538" t="s">
        <v>52</v>
      </c>
      <c r="C538">
        <v>2</v>
      </c>
      <c r="D538">
        <v>90</v>
      </c>
      <c r="E538">
        <v>34</v>
      </c>
      <c r="F538">
        <v>88501</v>
      </c>
      <c r="G538">
        <v>3</v>
      </c>
      <c r="H538">
        <v>1</v>
      </c>
      <c r="I538">
        <v>105</v>
      </c>
      <c r="J538">
        <v>731</v>
      </c>
      <c r="K538">
        <v>20190523</v>
      </c>
      <c r="L538" s="78">
        <v>0.33333333333333331</v>
      </c>
      <c r="M538">
        <v>10</v>
      </c>
    </row>
    <row r="539" spans="1:13" x14ac:dyDescent="0.25">
      <c r="A539" t="s">
        <v>51</v>
      </c>
      <c r="B539" t="s">
        <v>52</v>
      </c>
      <c r="C539">
        <v>2</v>
      </c>
      <c r="D539">
        <v>90</v>
      </c>
      <c r="E539">
        <v>34</v>
      </c>
      <c r="F539">
        <v>88501</v>
      </c>
      <c r="G539">
        <v>3</v>
      </c>
      <c r="H539">
        <v>1</v>
      </c>
      <c r="I539">
        <v>105</v>
      </c>
      <c r="J539">
        <v>731</v>
      </c>
      <c r="K539">
        <v>20190523</v>
      </c>
      <c r="L539" s="78">
        <v>0.375</v>
      </c>
      <c r="M539">
        <v>6</v>
      </c>
    </row>
    <row r="540" spans="1:13" x14ac:dyDescent="0.25">
      <c r="A540" t="s">
        <v>51</v>
      </c>
      <c r="B540" t="s">
        <v>52</v>
      </c>
      <c r="C540">
        <v>2</v>
      </c>
      <c r="D540">
        <v>90</v>
      </c>
      <c r="E540">
        <v>34</v>
      </c>
      <c r="F540">
        <v>88501</v>
      </c>
      <c r="G540">
        <v>3</v>
      </c>
      <c r="H540">
        <v>1</v>
      </c>
      <c r="I540">
        <v>105</v>
      </c>
      <c r="J540">
        <v>731</v>
      </c>
      <c r="K540">
        <v>20190523</v>
      </c>
      <c r="L540" s="78">
        <v>0.41666666666666669</v>
      </c>
      <c r="M540">
        <v>7</v>
      </c>
    </row>
    <row r="541" spans="1:13" x14ac:dyDescent="0.25">
      <c r="A541" t="s">
        <v>51</v>
      </c>
      <c r="B541" t="s">
        <v>52</v>
      </c>
      <c r="C541">
        <v>2</v>
      </c>
      <c r="D541">
        <v>90</v>
      </c>
      <c r="E541">
        <v>34</v>
      </c>
      <c r="F541">
        <v>88501</v>
      </c>
      <c r="G541">
        <v>3</v>
      </c>
      <c r="H541">
        <v>1</v>
      </c>
      <c r="I541">
        <v>105</v>
      </c>
      <c r="J541">
        <v>731</v>
      </c>
      <c r="K541">
        <v>20190523</v>
      </c>
      <c r="L541" s="78">
        <v>0.45833333333333331</v>
      </c>
      <c r="M541">
        <v>4</v>
      </c>
    </row>
    <row r="542" spans="1:13" x14ac:dyDescent="0.25">
      <c r="A542" t="s">
        <v>51</v>
      </c>
      <c r="B542" t="s">
        <v>52</v>
      </c>
      <c r="C542">
        <v>2</v>
      </c>
      <c r="D542">
        <v>90</v>
      </c>
      <c r="E542">
        <v>34</v>
      </c>
      <c r="F542">
        <v>88501</v>
      </c>
      <c r="G542">
        <v>3</v>
      </c>
      <c r="H542">
        <v>1</v>
      </c>
      <c r="I542">
        <v>105</v>
      </c>
      <c r="J542">
        <v>731</v>
      </c>
      <c r="K542">
        <v>20190523</v>
      </c>
      <c r="L542" s="78">
        <v>0.5</v>
      </c>
      <c r="M542">
        <v>3</v>
      </c>
    </row>
    <row r="543" spans="1:13" x14ac:dyDescent="0.25">
      <c r="A543" t="s">
        <v>51</v>
      </c>
      <c r="B543" t="s">
        <v>52</v>
      </c>
      <c r="C543">
        <v>2</v>
      </c>
      <c r="D543">
        <v>90</v>
      </c>
      <c r="E543">
        <v>34</v>
      </c>
      <c r="F543">
        <v>88501</v>
      </c>
      <c r="G543">
        <v>3</v>
      </c>
      <c r="H543">
        <v>1</v>
      </c>
      <c r="I543">
        <v>105</v>
      </c>
      <c r="J543">
        <v>731</v>
      </c>
      <c r="K543">
        <v>20190523</v>
      </c>
      <c r="L543" s="78">
        <v>0.54166666666666663</v>
      </c>
      <c r="M543">
        <v>5</v>
      </c>
    </row>
    <row r="544" spans="1:13" x14ac:dyDescent="0.25">
      <c r="A544" t="s">
        <v>51</v>
      </c>
      <c r="B544" t="s">
        <v>52</v>
      </c>
      <c r="C544">
        <v>2</v>
      </c>
      <c r="D544">
        <v>90</v>
      </c>
      <c r="E544">
        <v>34</v>
      </c>
      <c r="F544">
        <v>88501</v>
      </c>
      <c r="G544">
        <v>3</v>
      </c>
      <c r="H544">
        <v>1</v>
      </c>
      <c r="I544">
        <v>105</v>
      </c>
      <c r="J544">
        <v>731</v>
      </c>
      <c r="K544">
        <v>20190523</v>
      </c>
      <c r="L544" s="78">
        <v>0.58333333333333337</v>
      </c>
      <c r="M544">
        <v>3</v>
      </c>
    </row>
    <row r="545" spans="1:13" x14ac:dyDescent="0.25">
      <c r="A545" t="s">
        <v>51</v>
      </c>
      <c r="B545" t="s">
        <v>52</v>
      </c>
      <c r="C545">
        <v>2</v>
      </c>
      <c r="D545">
        <v>90</v>
      </c>
      <c r="E545">
        <v>34</v>
      </c>
      <c r="F545">
        <v>88501</v>
      </c>
      <c r="G545">
        <v>3</v>
      </c>
      <c r="H545">
        <v>1</v>
      </c>
      <c r="I545">
        <v>105</v>
      </c>
      <c r="J545">
        <v>731</v>
      </c>
      <c r="K545">
        <v>20190523</v>
      </c>
      <c r="L545" s="78">
        <v>0.625</v>
      </c>
      <c r="M545">
        <v>1</v>
      </c>
    </row>
    <row r="546" spans="1:13" x14ac:dyDescent="0.25">
      <c r="A546" t="s">
        <v>51</v>
      </c>
      <c r="B546" t="s">
        <v>52</v>
      </c>
      <c r="C546">
        <v>2</v>
      </c>
      <c r="D546">
        <v>90</v>
      </c>
      <c r="E546">
        <v>34</v>
      </c>
      <c r="F546">
        <v>88501</v>
      </c>
      <c r="G546">
        <v>3</v>
      </c>
      <c r="H546">
        <v>1</v>
      </c>
      <c r="I546">
        <v>105</v>
      </c>
      <c r="J546">
        <v>731</v>
      </c>
      <c r="K546">
        <v>20190523</v>
      </c>
      <c r="L546" s="78">
        <v>0.66666666666666663</v>
      </c>
      <c r="M546">
        <v>2</v>
      </c>
    </row>
    <row r="547" spans="1:13" x14ac:dyDescent="0.25">
      <c r="A547" t="s">
        <v>51</v>
      </c>
      <c r="B547" t="s">
        <v>52</v>
      </c>
      <c r="C547">
        <v>2</v>
      </c>
      <c r="D547">
        <v>90</v>
      </c>
      <c r="E547">
        <v>34</v>
      </c>
      <c r="F547">
        <v>88501</v>
      </c>
      <c r="G547">
        <v>3</v>
      </c>
      <c r="H547">
        <v>1</v>
      </c>
      <c r="I547">
        <v>105</v>
      </c>
      <c r="J547">
        <v>731</v>
      </c>
      <c r="K547">
        <v>20190523</v>
      </c>
      <c r="L547" s="78">
        <v>0.70833333333333337</v>
      </c>
      <c r="M547">
        <v>3</v>
      </c>
    </row>
    <row r="548" spans="1:13" x14ac:dyDescent="0.25">
      <c r="A548" t="s">
        <v>51</v>
      </c>
      <c r="B548" t="s">
        <v>52</v>
      </c>
      <c r="C548">
        <v>2</v>
      </c>
      <c r="D548">
        <v>90</v>
      </c>
      <c r="E548">
        <v>34</v>
      </c>
      <c r="F548">
        <v>88501</v>
      </c>
      <c r="G548">
        <v>3</v>
      </c>
      <c r="H548">
        <v>1</v>
      </c>
      <c r="I548">
        <v>105</v>
      </c>
      <c r="J548">
        <v>731</v>
      </c>
      <c r="K548">
        <v>20190523</v>
      </c>
      <c r="L548" s="78">
        <v>0.75</v>
      </c>
      <c r="M548">
        <v>2</v>
      </c>
    </row>
    <row r="549" spans="1:13" x14ac:dyDescent="0.25">
      <c r="A549" t="s">
        <v>51</v>
      </c>
      <c r="B549" t="s">
        <v>52</v>
      </c>
      <c r="C549">
        <v>2</v>
      </c>
      <c r="D549">
        <v>90</v>
      </c>
      <c r="E549">
        <v>34</v>
      </c>
      <c r="F549">
        <v>88501</v>
      </c>
      <c r="G549">
        <v>3</v>
      </c>
      <c r="H549">
        <v>1</v>
      </c>
      <c r="I549">
        <v>105</v>
      </c>
      <c r="J549">
        <v>731</v>
      </c>
      <c r="K549">
        <v>20190523</v>
      </c>
      <c r="L549" s="78">
        <v>0.79166666666666663</v>
      </c>
      <c r="M549">
        <v>4</v>
      </c>
    </row>
    <row r="550" spans="1:13" x14ac:dyDescent="0.25">
      <c r="A550" t="s">
        <v>51</v>
      </c>
      <c r="B550" t="s">
        <v>52</v>
      </c>
      <c r="C550">
        <v>2</v>
      </c>
      <c r="D550">
        <v>90</v>
      </c>
      <c r="E550">
        <v>34</v>
      </c>
      <c r="F550">
        <v>88501</v>
      </c>
      <c r="G550">
        <v>3</v>
      </c>
      <c r="H550">
        <v>1</v>
      </c>
      <c r="I550">
        <v>105</v>
      </c>
      <c r="J550">
        <v>731</v>
      </c>
      <c r="K550">
        <v>20190523</v>
      </c>
      <c r="L550" s="78">
        <v>0.83333333333333337</v>
      </c>
      <c r="M550">
        <v>4</v>
      </c>
    </row>
    <row r="551" spans="1:13" x14ac:dyDescent="0.25">
      <c r="A551" t="s">
        <v>51</v>
      </c>
      <c r="B551" t="s">
        <v>52</v>
      </c>
      <c r="C551">
        <v>2</v>
      </c>
      <c r="D551">
        <v>90</v>
      </c>
      <c r="E551">
        <v>34</v>
      </c>
      <c r="F551">
        <v>88501</v>
      </c>
      <c r="G551">
        <v>3</v>
      </c>
      <c r="H551">
        <v>1</v>
      </c>
      <c r="I551">
        <v>105</v>
      </c>
      <c r="J551">
        <v>731</v>
      </c>
      <c r="K551">
        <v>20190523</v>
      </c>
      <c r="L551" s="78">
        <v>0.875</v>
      </c>
      <c r="M551">
        <v>3</v>
      </c>
    </row>
    <row r="552" spans="1:13" x14ac:dyDescent="0.25">
      <c r="A552" t="s">
        <v>51</v>
      </c>
      <c r="B552" t="s">
        <v>52</v>
      </c>
      <c r="C552">
        <v>2</v>
      </c>
      <c r="D552">
        <v>90</v>
      </c>
      <c r="E552">
        <v>34</v>
      </c>
      <c r="F552">
        <v>88501</v>
      </c>
      <c r="G552">
        <v>3</v>
      </c>
      <c r="H552">
        <v>1</v>
      </c>
      <c r="I552">
        <v>105</v>
      </c>
      <c r="J552">
        <v>731</v>
      </c>
      <c r="K552">
        <v>20190523</v>
      </c>
      <c r="L552" s="78">
        <v>0.91666666666666663</v>
      </c>
      <c r="M552">
        <v>3</v>
      </c>
    </row>
    <row r="553" spans="1:13" x14ac:dyDescent="0.25">
      <c r="A553" t="s">
        <v>51</v>
      </c>
      <c r="B553" t="s">
        <v>52</v>
      </c>
      <c r="C553">
        <v>2</v>
      </c>
      <c r="D553">
        <v>90</v>
      </c>
      <c r="E553">
        <v>34</v>
      </c>
      <c r="F553">
        <v>88501</v>
      </c>
      <c r="G553">
        <v>3</v>
      </c>
      <c r="H553">
        <v>1</v>
      </c>
      <c r="I553">
        <v>105</v>
      </c>
      <c r="J553">
        <v>731</v>
      </c>
      <c r="K553">
        <v>20190523</v>
      </c>
      <c r="L553" s="78">
        <v>0.95833333333333337</v>
      </c>
      <c r="M553">
        <v>6</v>
      </c>
    </row>
    <row r="554" spans="1:13" x14ac:dyDescent="0.25">
      <c r="A554" t="s">
        <v>51</v>
      </c>
      <c r="B554" t="s">
        <v>52</v>
      </c>
      <c r="C554">
        <v>2</v>
      </c>
      <c r="D554">
        <v>90</v>
      </c>
      <c r="E554">
        <v>34</v>
      </c>
      <c r="F554">
        <v>88501</v>
      </c>
      <c r="G554">
        <v>3</v>
      </c>
      <c r="H554">
        <v>1</v>
      </c>
      <c r="I554">
        <v>105</v>
      </c>
      <c r="J554">
        <v>731</v>
      </c>
      <c r="K554">
        <v>20190524</v>
      </c>
      <c r="L554" s="78">
        <v>0</v>
      </c>
      <c r="M554">
        <v>7</v>
      </c>
    </row>
    <row r="555" spans="1:13" x14ac:dyDescent="0.25">
      <c r="A555" t="s">
        <v>51</v>
      </c>
      <c r="B555" t="s">
        <v>52</v>
      </c>
      <c r="C555">
        <v>2</v>
      </c>
      <c r="D555">
        <v>90</v>
      </c>
      <c r="E555">
        <v>34</v>
      </c>
      <c r="F555">
        <v>88501</v>
      </c>
      <c r="G555">
        <v>3</v>
      </c>
      <c r="H555">
        <v>1</v>
      </c>
      <c r="I555">
        <v>105</v>
      </c>
      <c r="J555">
        <v>731</v>
      </c>
      <c r="K555">
        <v>20190524</v>
      </c>
      <c r="L555" s="78">
        <v>4.1666666666666664E-2</v>
      </c>
      <c r="M555">
        <v>6</v>
      </c>
    </row>
    <row r="556" spans="1:13" x14ac:dyDescent="0.25">
      <c r="A556" t="s">
        <v>51</v>
      </c>
      <c r="B556" t="s">
        <v>52</v>
      </c>
      <c r="C556">
        <v>2</v>
      </c>
      <c r="D556">
        <v>90</v>
      </c>
      <c r="E556">
        <v>34</v>
      </c>
      <c r="F556">
        <v>88501</v>
      </c>
      <c r="G556">
        <v>3</v>
      </c>
      <c r="H556">
        <v>1</v>
      </c>
      <c r="I556">
        <v>105</v>
      </c>
      <c r="J556">
        <v>731</v>
      </c>
      <c r="K556">
        <v>20190524</v>
      </c>
      <c r="L556" s="78">
        <v>8.3333333333333329E-2</v>
      </c>
      <c r="M556">
        <v>4</v>
      </c>
    </row>
    <row r="557" spans="1:13" x14ac:dyDescent="0.25">
      <c r="A557" t="s">
        <v>51</v>
      </c>
      <c r="B557" t="s">
        <v>52</v>
      </c>
      <c r="C557">
        <v>2</v>
      </c>
      <c r="D557">
        <v>90</v>
      </c>
      <c r="E557">
        <v>34</v>
      </c>
      <c r="F557">
        <v>88501</v>
      </c>
      <c r="G557">
        <v>3</v>
      </c>
      <c r="H557">
        <v>1</v>
      </c>
      <c r="I557">
        <v>105</v>
      </c>
      <c r="J557">
        <v>731</v>
      </c>
      <c r="K557">
        <v>20190524</v>
      </c>
      <c r="L557" s="78">
        <v>0.125</v>
      </c>
      <c r="M557">
        <v>3</v>
      </c>
    </row>
    <row r="558" spans="1:13" x14ac:dyDescent="0.25">
      <c r="A558" t="s">
        <v>51</v>
      </c>
      <c r="B558" t="s">
        <v>52</v>
      </c>
      <c r="C558">
        <v>2</v>
      </c>
      <c r="D558">
        <v>90</v>
      </c>
      <c r="E558">
        <v>34</v>
      </c>
      <c r="F558">
        <v>88501</v>
      </c>
      <c r="G558">
        <v>3</v>
      </c>
      <c r="H558">
        <v>1</v>
      </c>
      <c r="I558">
        <v>105</v>
      </c>
      <c r="J558">
        <v>731</v>
      </c>
      <c r="K558">
        <v>20190524</v>
      </c>
      <c r="L558" s="78">
        <v>0.16666666666666666</v>
      </c>
      <c r="M558">
        <v>4</v>
      </c>
    </row>
    <row r="559" spans="1:13" x14ac:dyDescent="0.25">
      <c r="A559" t="s">
        <v>51</v>
      </c>
      <c r="B559" t="s">
        <v>52</v>
      </c>
      <c r="C559">
        <v>2</v>
      </c>
      <c r="D559">
        <v>90</v>
      </c>
      <c r="E559">
        <v>34</v>
      </c>
      <c r="F559">
        <v>88501</v>
      </c>
      <c r="G559">
        <v>3</v>
      </c>
      <c r="H559">
        <v>1</v>
      </c>
      <c r="I559">
        <v>105</v>
      </c>
      <c r="J559">
        <v>731</v>
      </c>
      <c r="K559">
        <v>20190524</v>
      </c>
      <c r="L559" s="78">
        <v>0.20833333333333334</v>
      </c>
      <c r="M559">
        <v>5</v>
      </c>
    </row>
    <row r="560" spans="1:13" x14ac:dyDescent="0.25">
      <c r="A560" t="s">
        <v>51</v>
      </c>
      <c r="B560" t="s">
        <v>52</v>
      </c>
      <c r="C560">
        <v>2</v>
      </c>
      <c r="D560">
        <v>90</v>
      </c>
      <c r="E560">
        <v>34</v>
      </c>
      <c r="F560">
        <v>88501</v>
      </c>
      <c r="G560">
        <v>3</v>
      </c>
      <c r="H560">
        <v>1</v>
      </c>
      <c r="I560">
        <v>105</v>
      </c>
      <c r="J560">
        <v>731</v>
      </c>
      <c r="K560">
        <v>20190524</v>
      </c>
      <c r="L560" s="78">
        <v>0.25</v>
      </c>
      <c r="M560">
        <v>4</v>
      </c>
    </row>
    <row r="561" spans="1:13" x14ac:dyDescent="0.25">
      <c r="A561" t="s">
        <v>51</v>
      </c>
      <c r="B561" t="s">
        <v>52</v>
      </c>
      <c r="C561">
        <v>2</v>
      </c>
      <c r="D561">
        <v>90</v>
      </c>
      <c r="E561">
        <v>34</v>
      </c>
      <c r="F561">
        <v>88501</v>
      </c>
      <c r="G561">
        <v>3</v>
      </c>
      <c r="H561">
        <v>1</v>
      </c>
      <c r="I561">
        <v>105</v>
      </c>
      <c r="J561">
        <v>731</v>
      </c>
      <c r="K561">
        <v>20190524</v>
      </c>
      <c r="L561" s="78">
        <v>0.29166666666666669</v>
      </c>
      <c r="M561">
        <v>3</v>
      </c>
    </row>
    <row r="562" spans="1:13" x14ac:dyDescent="0.25">
      <c r="A562" t="s">
        <v>51</v>
      </c>
      <c r="B562" t="s">
        <v>52</v>
      </c>
      <c r="C562">
        <v>2</v>
      </c>
      <c r="D562">
        <v>90</v>
      </c>
      <c r="E562">
        <v>34</v>
      </c>
      <c r="F562">
        <v>88501</v>
      </c>
      <c r="G562">
        <v>3</v>
      </c>
      <c r="H562">
        <v>1</v>
      </c>
      <c r="I562">
        <v>105</v>
      </c>
      <c r="J562">
        <v>731</v>
      </c>
      <c r="K562">
        <v>20190524</v>
      </c>
      <c r="L562" s="78">
        <v>0.33333333333333331</v>
      </c>
      <c r="M562">
        <v>3</v>
      </c>
    </row>
    <row r="563" spans="1:13" x14ac:dyDescent="0.25">
      <c r="A563" t="s">
        <v>51</v>
      </c>
      <c r="B563" t="s">
        <v>52</v>
      </c>
      <c r="C563">
        <v>2</v>
      </c>
      <c r="D563">
        <v>90</v>
      </c>
      <c r="E563">
        <v>34</v>
      </c>
      <c r="F563">
        <v>88501</v>
      </c>
      <c r="G563">
        <v>3</v>
      </c>
      <c r="H563">
        <v>1</v>
      </c>
      <c r="I563">
        <v>105</v>
      </c>
      <c r="J563">
        <v>731</v>
      </c>
      <c r="K563">
        <v>20190524</v>
      </c>
      <c r="L563" s="78">
        <v>0.375</v>
      </c>
      <c r="M563">
        <v>5</v>
      </c>
    </row>
    <row r="564" spans="1:13" x14ac:dyDescent="0.25">
      <c r="A564" t="s">
        <v>51</v>
      </c>
      <c r="B564" t="s">
        <v>52</v>
      </c>
      <c r="C564">
        <v>2</v>
      </c>
      <c r="D564">
        <v>90</v>
      </c>
      <c r="E564">
        <v>34</v>
      </c>
      <c r="F564">
        <v>88501</v>
      </c>
      <c r="G564">
        <v>3</v>
      </c>
      <c r="H564">
        <v>1</v>
      </c>
      <c r="I564">
        <v>105</v>
      </c>
      <c r="J564">
        <v>731</v>
      </c>
      <c r="K564">
        <v>20190524</v>
      </c>
      <c r="L564" s="78">
        <v>0.41666666666666669</v>
      </c>
      <c r="M564">
        <v>4</v>
      </c>
    </row>
    <row r="565" spans="1:13" x14ac:dyDescent="0.25">
      <c r="A565" t="s">
        <v>51</v>
      </c>
      <c r="B565" t="s">
        <v>52</v>
      </c>
      <c r="C565">
        <v>2</v>
      </c>
      <c r="D565">
        <v>90</v>
      </c>
      <c r="E565">
        <v>34</v>
      </c>
      <c r="F565">
        <v>88501</v>
      </c>
      <c r="G565">
        <v>3</v>
      </c>
      <c r="H565">
        <v>1</v>
      </c>
      <c r="I565">
        <v>105</v>
      </c>
      <c r="J565">
        <v>731</v>
      </c>
      <c r="K565">
        <v>20190524</v>
      </c>
      <c r="L565" s="78">
        <v>0.45833333333333331</v>
      </c>
      <c r="M565">
        <v>5</v>
      </c>
    </row>
    <row r="566" spans="1:13" x14ac:dyDescent="0.25">
      <c r="A566" t="s">
        <v>51</v>
      </c>
      <c r="B566" t="s">
        <v>52</v>
      </c>
      <c r="C566">
        <v>2</v>
      </c>
      <c r="D566">
        <v>90</v>
      </c>
      <c r="E566">
        <v>34</v>
      </c>
      <c r="F566">
        <v>88501</v>
      </c>
      <c r="G566">
        <v>3</v>
      </c>
      <c r="H566">
        <v>1</v>
      </c>
      <c r="I566">
        <v>105</v>
      </c>
      <c r="J566">
        <v>731</v>
      </c>
      <c r="K566">
        <v>20190524</v>
      </c>
      <c r="L566" s="78">
        <v>0.5</v>
      </c>
      <c r="M566">
        <v>5</v>
      </c>
    </row>
    <row r="567" spans="1:13" x14ac:dyDescent="0.25">
      <c r="A567" t="s">
        <v>51</v>
      </c>
      <c r="B567" t="s">
        <v>52</v>
      </c>
      <c r="C567">
        <v>2</v>
      </c>
      <c r="D567">
        <v>90</v>
      </c>
      <c r="E567">
        <v>34</v>
      </c>
      <c r="F567">
        <v>88501</v>
      </c>
      <c r="G567">
        <v>3</v>
      </c>
      <c r="H567">
        <v>1</v>
      </c>
      <c r="I567">
        <v>105</v>
      </c>
      <c r="J567">
        <v>731</v>
      </c>
      <c r="K567">
        <v>20190524</v>
      </c>
      <c r="L567" s="78">
        <v>0.54166666666666663</v>
      </c>
      <c r="M567">
        <v>3</v>
      </c>
    </row>
    <row r="568" spans="1:13" x14ac:dyDescent="0.25">
      <c r="A568" t="s">
        <v>51</v>
      </c>
      <c r="B568" t="s">
        <v>52</v>
      </c>
      <c r="C568">
        <v>2</v>
      </c>
      <c r="D568">
        <v>90</v>
      </c>
      <c r="E568">
        <v>34</v>
      </c>
      <c r="F568">
        <v>88501</v>
      </c>
      <c r="G568">
        <v>3</v>
      </c>
      <c r="H568">
        <v>1</v>
      </c>
      <c r="I568">
        <v>105</v>
      </c>
      <c r="J568">
        <v>731</v>
      </c>
      <c r="K568">
        <v>20190524</v>
      </c>
      <c r="L568" s="78">
        <v>0.58333333333333337</v>
      </c>
      <c r="M568">
        <v>2</v>
      </c>
    </row>
    <row r="569" spans="1:13" x14ac:dyDescent="0.25">
      <c r="A569" t="s">
        <v>51</v>
      </c>
      <c r="B569" t="s">
        <v>52</v>
      </c>
      <c r="C569">
        <v>2</v>
      </c>
      <c r="D569">
        <v>90</v>
      </c>
      <c r="E569">
        <v>34</v>
      </c>
      <c r="F569">
        <v>88501</v>
      </c>
      <c r="G569">
        <v>3</v>
      </c>
      <c r="H569">
        <v>1</v>
      </c>
      <c r="I569">
        <v>105</v>
      </c>
      <c r="J569">
        <v>731</v>
      </c>
      <c r="K569">
        <v>20190524</v>
      </c>
      <c r="L569" s="78">
        <v>0.625</v>
      </c>
      <c r="M569">
        <v>2</v>
      </c>
    </row>
    <row r="570" spans="1:13" x14ac:dyDescent="0.25">
      <c r="A570" t="s">
        <v>51</v>
      </c>
      <c r="B570" t="s">
        <v>52</v>
      </c>
      <c r="C570">
        <v>2</v>
      </c>
      <c r="D570">
        <v>90</v>
      </c>
      <c r="E570">
        <v>34</v>
      </c>
      <c r="F570">
        <v>88501</v>
      </c>
      <c r="G570">
        <v>3</v>
      </c>
      <c r="H570">
        <v>1</v>
      </c>
      <c r="I570">
        <v>105</v>
      </c>
      <c r="J570">
        <v>731</v>
      </c>
      <c r="K570">
        <v>20190524</v>
      </c>
      <c r="L570" s="78">
        <v>0.66666666666666663</v>
      </c>
      <c r="M570">
        <v>1</v>
      </c>
    </row>
    <row r="571" spans="1:13" x14ac:dyDescent="0.25">
      <c r="A571" t="s">
        <v>51</v>
      </c>
      <c r="B571" t="s">
        <v>52</v>
      </c>
      <c r="C571">
        <v>2</v>
      </c>
      <c r="D571">
        <v>90</v>
      </c>
      <c r="E571">
        <v>34</v>
      </c>
      <c r="F571">
        <v>88501</v>
      </c>
      <c r="G571">
        <v>3</v>
      </c>
      <c r="H571">
        <v>1</v>
      </c>
      <c r="I571">
        <v>105</v>
      </c>
      <c r="J571">
        <v>731</v>
      </c>
      <c r="K571">
        <v>20190524</v>
      </c>
      <c r="L571" s="78">
        <v>0.70833333333333337</v>
      </c>
      <c r="M571">
        <v>3</v>
      </c>
    </row>
    <row r="572" spans="1:13" x14ac:dyDescent="0.25">
      <c r="A572" t="s">
        <v>51</v>
      </c>
      <c r="B572" t="s">
        <v>52</v>
      </c>
      <c r="C572">
        <v>2</v>
      </c>
      <c r="D572">
        <v>90</v>
      </c>
      <c r="E572">
        <v>34</v>
      </c>
      <c r="F572">
        <v>88501</v>
      </c>
      <c r="G572">
        <v>3</v>
      </c>
      <c r="H572">
        <v>1</v>
      </c>
      <c r="I572">
        <v>105</v>
      </c>
      <c r="J572">
        <v>731</v>
      </c>
      <c r="K572">
        <v>20190524</v>
      </c>
      <c r="L572" s="78">
        <v>0.75</v>
      </c>
      <c r="M572">
        <v>3</v>
      </c>
    </row>
    <row r="573" spans="1:13" x14ac:dyDescent="0.25">
      <c r="A573" t="s">
        <v>51</v>
      </c>
      <c r="B573" t="s">
        <v>52</v>
      </c>
      <c r="C573">
        <v>2</v>
      </c>
      <c r="D573">
        <v>90</v>
      </c>
      <c r="E573">
        <v>34</v>
      </c>
      <c r="F573">
        <v>88501</v>
      </c>
      <c r="G573">
        <v>3</v>
      </c>
      <c r="H573">
        <v>1</v>
      </c>
      <c r="I573">
        <v>105</v>
      </c>
      <c r="J573">
        <v>731</v>
      </c>
      <c r="K573">
        <v>20190524</v>
      </c>
      <c r="L573" s="78">
        <v>0.79166666666666663</v>
      </c>
      <c r="M573">
        <v>3</v>
      </c>
    </row>
    <row r="574" spans="1:13" x14ac:dyDescent="0.25">
      <c r="A574" t="s">
        <v>51</v>
      </c>
      <c r="B574" t="s">
        <v>52</v>
      </c>
      <c r="C574">
        <v>2</v>
      </c>
      <c r="D574">
        <v>90</v>
      </c>
      <c r="E574">
        <v>34</v>
      </c>
      <c r="F574">
        <v>88501</v>
      </c>
      <c r="G574">
        <v>3</v>
      </c>
      <c r="H574">
        <v>1</v>
      </c>
      <c r="I574">
        <v>105</v>
      </c>
      <c r="J574">
        <v>731</v>
      </c>
      <c r="K574">
        <v>20190524</v>
      </c>
      <c r="L574" s="78">
        <v>0.83333333333333337</v>
      </c>
      <c r="M574">
        <v>2</v>
      </c>
    </row>
    <row r="575" spans="1:13" x14ac:dyDescent="0.25">
      <c r="A575" t="s">
        <v>51</v>
      </c>
      <c r="B575" t="s">
        <v>52</v>
      </c>
      <c r="C575">
        <v>2</v>
      </c>
      <c r="D575">
        <v>90</v>
      </c>
      <c r="E575">
        <v>34</v>
      </c>
      <c r="F575">
        <v>88501</v>
      </c>
      <c r="G575">
        <v>3</v>
      </c>
      <c r="H575">
        <v>1</v>
      </c>
      <c r="I575">
        <v>105</v>
      </c>
      <c r="J575">
        <v>731</v>
      </c>
      <c r="K575">
        <v>20190524</v>
      </c>
      <c r="L575" s="78">
        <v>0.875</v>
      </c>
      <c r="M575">
        <v>2</v>
      </c>
    </row>
    <row r="576" spans="1:13" x14ac:dyDescent="0.25">
      <c r="A576" t="s">
        <v>51</v>
      </c>
      <c r="B576" t="s">
        <v>52</v>
      </c>
      <c r="C576">
        <v>2</v>
      </c>
      <c r="D576">
        <v>90</v>
      </c>
      <c r="E576">
        <v>34</v>
      </c>
      <c r="F576">
        <v>88501</v>
      </c>
      <c r="G576">
        <v>3</v>
      </c>
      <c r="H576">
        <v>1</v>
      </c>
      <c r="I576">
        <v>105</v>
      </c>
      <c r="J576">
        <v>731</v>
      </c>
      <c r="K576">
        <v>20190524</v>
      </c>
      <c r="L576" s="78">
        <v>0.91666666666666663</v>
      </c>
      <c r="M576">
        <v>6</v>
      </c>
    </row>
    <row r="577" spans="1:13" x14ac:dyDescent="0.25">
      <c r="A577" t="s">
        <v>51</v>
      </c>
      <c r="B577" t="s">
        <v>52</v>
      </c>
      <c r="C577">
        <v>2</v>
      </c>
      <c r="D577">
        <v>90</v>
      </c>
      <c r="E577">
        <v>34</v>
      </c>
      <c r="F577">
        <v>88501</v>
      </c>
      <c r="G577">
        <v>3</v>
      </c>
      <c r="H577">
        <v>1</v>
      </c>
      <c r="I577">
        <v>105</v>
      </c>
      <c r="J577">
        <v>731</v>
      </c>
      <c r="K577">
        <v>20190524</v>
      </c>
      <c r="L577" s="78">
        <v>0.95833333333333337</v>
      </c>
      <c r="M577">
        <v>7</v>
      </c>
    </row>
    <row r="578" spans="1:13" x14ac:dyDescent="0.25">
      <c r="A578" t="s">
        <v>51</v>
      </c>
      <c r="B578" t="s">
        <v>52</v>
      </c>
      <c r="C578">
        <v>2</v>
      </c>
      <c r="D578">
        <v>90</v>
      </c>
      <c r="E578">
        <v>34</v>
      </c>
      <c r="F578">
        <v>88501</v>
      </c>
      <c r="G578">
        <v>3</v>
      </c>
      <c r="H578">
        <v>1</v>
      </c>
      <c r="I578">
        <v>105</v>
      </c>
      <c r="J578">
        <v>731</v>
      </c>
      <c r="K578">
        <v>20190525</v>
      </c>
      <c r="L578" s="78">
        <v>0</v>
      </c>
      <c r="M578">
        <v>6</v>
      </c>
    </row>
    <row r="579" spans="1:13" x14ac:dyDescent="0.25">
      <c r="A579" t="s">
        <v>51</v>
      </c>
      <c r="B579" t="s">
        <v>52</v>
      </c>
      <c r="C579">
        <v>2</v>
      </c>
      <c r="D579">
        <v>90</v>
      </c>
      <c r="E579">
        <v>34</v>
      </c>
      <c r="F579">
        <v>88501</v>
      </c>
      <c r="G579">
        <v>3</v>
      </c>
      <c r="H579">
        <v>1</v>
      </c>
      <c r="I579">
        <v>105</v>
      </c>
      <c r="J579">
        <v>731</v>
      </c>
      <c r="K579">
        <v>20190525</v>
      </c>
      <c r="L579" s="78">
        <v>4.1666666666666664E-2</v>
      </c>
      <c r="M579">
        <v>5</v>
      </c>
    </row>
    <row r="580" spans="1:13" x14ac:dyDescent="0.25">
      <c r="A580" t="s">
        <v>51</v>
      </c>
      <c r="B580" t="s">
        <v>52</v>
      </c>
      <c r="C580">
        <v>2</v>
      </c>
      <c r="D580">
        <v>90</v>
      </c>
      <c r="E580">
        <v>34</v>
      </c>
      <c r="F580">
        <v>88501</v>
      </c>
      <c r="G580">
        <v>3</v>
      </c>
      <c r="H580">
        <v>1</v>
      </c>
      <c r="I580">
        <v>105</v>
      </c>
      <c r="J580">
        <v>731</v>
      </c>
      <c r="K580">
        <v>20190525</v>
      </c>
      <c r="L580" s="78">
        <v>8.3333333333333329E-2</v>
      </c>
      <c r="M580">
        <v>3</v>
      </c>
    </row>
    <row r="581" spans="1:13" x14ac:dyDescent="0.25">
      <c r="A581" t="s">
        <v>51</v>
      </c>
      <c r="B581" t="s">
        <v>52</v>
      </c>
      <c r="C581">
        <v>2</v>
      </c>
      <c r="D581">
        <v>90</v>
      </c>
      <c r="E581">
        <v>34</v>
      </c>
      <c r="F581">
        <v>88501</v>
      </c>
      <c r="G581">
        <v>3</v>
      </c>
      <c r="H581">
        <v>1</v>
      </c>
      <c r="I581">
        <v>105</v>
      </c>
      <c r="J581">
        <v>731</v>
      </c>
      <c r="K581">
        <v>20190525</v>
      </c>
      <c r="L581" s="78">
        <v>0.125</v>
      </c>
      <c r="M581">
        <v>2</v>
      </c>
    </row>
    <row r="582" spans="1:13" x14ac:dyDescent="0.25">
      <c r="A582" t="s">
        <v>51</v>
      </c>
      <c r="B582" t="s">
        <v>52</v>
      </c>
      <c r="C582">
        <v>2</v>
      </c>
      <c r="D582">
        <v>90</v>
      </c>
      <c r="E582">
        <v>34</v>
      </c>
      <c r="F582">
        <v>88501</v>
      </c>
      <c r="G582">
        <v>3</v>
      </c>
      <c r="H582">
        <v>1</v>
      </c>
      <c r="I582">
        <v>105</v>
      </c>
      <c r="J582">
        <v>731</v>
      </c>
      <c r="K582">
        <v>20190525</v>
      </c>
      <c r="L582" s="78">
        <v>0.16666666666666666</v>
      </c>
      <c r="M582">
        <v>2</v>
      </c>
    </row>
    <row r="583" spans="1:13" x14ac:dyDescent="0.25">
      <c r="A583" t="s">
        <v>51</v>
      </c>
      <c r="B583" t="s">
        <v>52</v>
      </c>
      <c r="C583">
        <v>2</v>
      </c>
      <c r="D583">
        <v>90</v>
      </c>
      <c r="E583">
        <v>34</v>
      </c>
      <c r="F583">
        <v>88501</v>
      </c>
      <c r="G583">
        <v>3</v>
      </c>
      <c r="H583">
        <v>1</v>
      </c>
      <c r="I583">
        <v>105</v>
      </c>
      <c r="J583">
        <v>731</v>
      </c>
      <c r="K583">
        <v>20190525</v>
      </c>
      <c r="L583" s="78">
        <v>0.20833333333333334</v>
      </c>
      <c r="M583">
        <v>4</v>
      </c>
    </row>
    <row r="584" spans="1:13" x14ac:dyDescent="0.25">
      <c r="A584" t="s">
        <v>51</v>
      </c>
      <c r="B584" t="s">
        <v>52</v>
      </c>
      <c r="C584">
        <v>2</v>
      </c>
      <c r="D584">
        <v>90</v>
      </c>
      <c r="E584">
        <v>34</v>
      </c>
      <c r="F584">
        <v>88501</v>
      </c>
      <c r="G584">
        <v>3</v>
      </c>
      <c r="H584">
        <v>1</v>
      </c>
      <c r="I584">
        <v>105</v>
      </c>
      <c r="J584">
        <v>731</v>
      </c>
      <c r="K584">
        <v>20190525</v>
      </c>
      <c r="L584" s="78">
        <v>0.25</v>
      </c>
      <c r="M584">
        <v>2</v>
      </c>
    </row>
    <row r="585" spans="1:13" x14ac:dyDescent="0.25">
      <c r="A585" t="s">
        <v>51</v>
      </c>
      <c r="B585" t="s">
        <v>52</v>
      </c>
      <c r="C585">
        <v>2</v>
      </c>
      <c r="D585">
        <v>90</v>
      </c>
      <c r="E585">
        <v>34</v>
      </c>
      <c r="F585">
        <v>88501</v>
      </c>
      <c r="G585">
        <v>3</v>
      </c>
      <c r="H585">
        <v>1</v>
      </c>
      <c r="I585">
        <v>105</v>
      </c>
      <c r="J585">
        <v>731</v>
      </c>
      <c r="K585">
        <v>20190525</v>
      </c>
      <c r="L585" s="78">
        <v>0.29166666666666669</v>
      </c>
      <c r="M585">
        <v>4</v>
      </c>
    </row>
    <row r="586" spans="1:13" x14ac:dyDescent="0.25">
      <c r="A586" t="s">
        <v>51</v>
      </c>
      <c r="B586" t="s">
        <v>52</v>
      </c>
      <c r="C586">
        <v>2</v>
      </c>
      <c r="D586">
        <v>90</v>
      </c>
      <c r="E586">
        <v>34</v>
      </c>
      <c r="F586">
        <v>88501</v>
      </c>
      <c r="G586">
        <v>3</v>
      </c>
      <c r="H586">
        <v>1</v>
      </c>
      <c r="I586">
        <v>105</v>
      </c>
      <c r="J586">
        <v>731</v>
      </c>
      <c r="K586">
        <v>20190525</v>
      </c>
      <c r="L586" s="78">
        <v>0.33333333333333331</v>
      </c>
      <c r="M586">
        <v>5</v>
      </c>
    </row>
    <row r="587" spans="1:13" x14ac:dyDescent="0.25">
      <c r="A587" t="s">
        <v>51</v>
      </c>
      <c r="B587" t="s">
        <v>52</v>
      </c>
      <c r="C587">
        <v>2</v>
      </c>
      <c r="D587">
        <v>90</v>
      </c>
      <c r="E587">
        <v>34</v>
      </c>
      <c r="F587">
        <v>88501</v>
      </c>
      <c r="G587">
        <v>3</v>
      </c>
      <c r="H587">
        <v>1</v>
      </c>
      <c r="I587">
        <v>105</v>
      </c>
      <c r="J587">
        <v>731</v>
      </c>
      <c r="K587">
        <v>20190525</v>
      </c>
      <c r="L587" s="78">
        <v>0.375</v>
      </c>
      <c r="M587">
        <v>5</v>
      </c>
    </row>
    <row r="588" spans="1:13" x14ac:dyDescent="0.25">
      <c r="A588" t="s">
        <v>51</v>
      </c>
      <c r="B588" t="s">
        <v>52</v>
      </c>
      <c r="C588">
        <v>2</v>
      </c>
      <c r="D588">
        <v>90</v>
      </c>
      <c r="E588">
        <v>34</v>
      </c>
      <c r="F588">
        <v>88501</v>
      </c>
      <c r="G588">
        <v>3</v>
      </c>
      <c r="H588">
        <v>1</v>
      </c>
      <c r="I588">
        <v>105</v>
      </c>
      <c r="J588">
        <v>731</v>
      </c>
      <c r="K588">
        <v>20190525</v>
      </c>
      <c r="L588" s="78">
        <v>0.41666666666666669</v>
      </c>
      <c r="M588">
        <v>3</v>
      </c>
    </row>
    <row r="589" spans="1:13" x14ac:dyDescent="0.25">
      <c r="A589" t="s">
        <v>51</v>
      </c>
      <c r="B589" t="s">
        <v>52</v>
      </c>
      <c r="C589">
        <v>2</v>
      </c>
      <c r="D589">
        <v>90</v>
      </c>
      <c r="E589">
        <v>34</v>
      </c>
      <c r="F589">
        <v>88501</v>
      </c>
      <c r="G589">
        <v>3</v>
      </c>
      <c r="H589">
        <v>1</v>
      </c>
      <c r="I589">
        <v>105</v>
      </c>
      <c r="J589">
        <v>731</v>
      </c>
      <c r="K589">
        <v>20190525</v>
      </c>
      <c r="L589" s="78">
        <v>0.45833333333333331</v>
      </c>
      <c r="M589">
        <v>1</v>
      </c>
    </row>
    <row r="590" spans="1:13" x14ac:dyDescent="0.25">
      <c r="A590" t="s">
        <v>51</v>
      </c>
      <c r="B590" t="s">
        <v>52</v>
      </c>
      <c r="C590">
        <v>2</v>
      </c>
      <c r="D590">
        <v>90</v>
      </c>
      <c r="E590">
        <v>34</v>
      </c>
      <c r="F590">
        <v>88501</v>
      </c>
      <c r="G590">
        <v>3</v>
      </c>
      <c r="H590">
        <v>1</v>
      </c>
      <c r="I590">
        <v>105</v>
      </c>
      <c r="J590">
        <v>731</v>
      </c>
      <c r="K590">
        <v>20190525</v>
      </c>
      <c r="L590" s="78">
        <v>0.5</v>
      </c>
      <c r="M590">
        <v>3</v>
      </c>
    </row>
    <row r="591" spans="1:13" x14ac:dyDescent="0.25">
      <c r="A591" t="s">
        <v>51</v>
      </c>
      <c r="B591" t="s">
        <v>52</v>
      </c>
      <c r="C591">
        <v>2</v>
      </c>
      <c r="D591">
        <v>90</v>
      </c>
      <c r="E591">
        <v>34</v>
      </c>
      <c r="F591">
        <v>88501</v>
      </c>
      <c r="G591">
        <v>3</v>
      </c>
      <c r="H591">
        <v>1</v>
      </c>
      <c r="I591">
        <v>105</v>
      </c>
      <c r="J591">
        <v>731</v>
      </c>
      <c r="K591">
        <v>20190525</v>
      </c>
      <c r="L591" s="78">
        <v>0.54166666666666663</v>
      </c>
      <c r="M591">
        <v>2</v>
      </c>
    </row>
    <row r="592" spans="1:13" x14ac:dyDescent="0.25">
      <c r="A592" t="s">
        <v>51</v>
      </c>
      <c r="B592" t="s">
        <v>52</v>
      </c>
      <c r="C592">
        <v>2</v>
      </c>
      <c r="D592">
        <v>90</v>
      </c>
      <c r="E592">
        <v>34</v>
      </c>
      <c r="F592">
        <v>88501</v>
      </c>
      <c r="G592">
        <v>3</v>
      </c>
      <c r="H592">
        <v>1</v>
      </c>
      <c r="I592">
        <v>105</v>
      </c>
      <c r="J592">
        <v>731</v>
      </c>
      <c r="K592">
        <v>20190525</v>
      </c>
      <c r="L592" s="78">
        <v>0.58333333333333337</v>
      </c>
      <c r="M592">
        <v>2</v>
      </c>
    </row>
    <row r="593" spans="1:13" x14ac:dyDescent="0.25">
      <c r="A593" t="s">
        <v>51</v>
      </c>
      <c r="B593" t="s">
        <v>52</v>
      </c>
      <c r="C593">
        <v>2</v>
      </c>
      <c r="D593">
        <v>90</v>
      </c>
      <c r="E593">
        <v>34</v>
      </c>
      <c r="F593">
        <v>88501</v>
      </c>
      <c r="G593">
        <v>3</v>
      </c>
      <c r="H593">
        <v>1</v>
      </c>
      <c r="I593">
        <v>105</v>
      </c>
      <c r="J593">
        <v>731</v>
      </c>
      <c r="K593">
        <v>20190525</v>
      </c>
      <c r="L593" s="78">
        <v>0.625</v>
      </c>
      <c r="M593">
        <v>2</v>
      </c>
    </row>
    <row r="594" spans="1:13" x14ac:dyDescent="0.25">
      <c r="A594" t="s">
        <v>51</v>
      </c>
      <c r="B594" t="s">
        <v>52</v>
      </c>
      <c r="C594">
        <v>2</v>
      </c>
      <c r="D594">
        <v>90</v>
      </c>
      <c r="E594">
        <v>34</v>
      </c>
      <c r="F594">
        <v>88501</v>
      </c>
      <c r="G594">
        <v>3</v>
      </c>
      <c r="H594">
        <v>1</v>
      </c>
      <c r="I594">
        <v>105</v>
      </c>
      <c r="J594">
        <v>731</v>
      </c>
      <c r="K594">
        <v>20190525</v>
      </c>
      <c r="L594" s="78">
        <v>0.66666666666666663</v>
      </c>
      <c r="M594">
        <v>1</v>
      </c>
    </row>
    <row r="595" spans="1:13" x14ac:dyDescent="0.25">
      <c r="A595" t="s">
        <v>51</v>
      </c>
      <c r="B595" t="s">
        <v>52</v>
      </c>
      <c r="C595">
        <v>2</v>
      </c>
      <c r="D595">
        <v>90</v>
      </c>
      <c r="E595">
        <v>34</v>
      </c>
      <c r="F595">
        <v>88501</v>
      </c>
      <c r="G595">
        <v>3</v>
      </c>
      <c r="H595">
        <v>1</v>
      </c>
      <c r="I595">
        <v>105</v>
      </c>
      <c r="J595">
        <v>731</v>
      </c>
      <c r="K595">
        <v>20190525</v>
      </c>
      <c r="L595" s="78">
        <v>0.70833333333333337</v>
      </c>
      <c r="M595">
        <v>2</v>
      </c>
    </row>
    <row r="596" spans="1:13" x14ac:dyDescent="0.25">
      <c r="A596" t="s">
        <v>51</v>
      </c>
      <c r="B596" t="s">
        <v>52</v>
      </c>
      <c r="C596">
        <v>2</v>
      </c>
      <c r="D596">
        <v>90</v>
      </c>
      <c r="E596">
        <v>34</v>
      </c>
      <c r="F596">
        <v>88501</v>
      </c>
      <c r="G596">
        <v>3</v>
      </c>
      <c r="H596">
        <v>1</v>
      </c>
      <c r="I596">
        <v>105</v>
      </c>
      <c r="J596">
        <v>731</v>
      </c>
      <c r="K596">
        <v>20190525</v>
      </c>
      <c r="L596" s="78">
        <v>0.75</v>
      </c>
      <c r="M596">
        <v>5</v>
      </c>
    </row>
    <row r="597" spans="1:13" x14ac:dyDescent="0.25">
      <c r="A597" t="s">
        <v>51</v>
      </c>
      <c r="B597" t="s">
        <v>52</v>
      </c>
      <c r="C597">
        <v>2</v>
      </c>
      <c r="D597">
        <v>90</v>
      </c>
      <c r="E597">
        <v>34</v>
      </c>
      <c r="F597">
        <v>88501</v>
      </c>
      <c r="G597">
        <v>3</v>
      </c>
      <c r="H597">
        <v>1</v>
      </c>
      <c r="I597">
        <v>105</v>
      </c>
      <c r="J597">
        <v>731</v>
      </c>
      <c r="K597">
        <v>20190525</v>
      </c>
      <c r="L597" s="78">
        <v>0.79166666666666663</v>
      </c>
      <c r="M597">
        <v>6</v>
      </c>
    </row>
    <row r="598" spans="1:13" x14ac:dyDescent="0.25">
      <c r="A598" t="s">
        <v>51</v>
      </c>
      <c r="B598" t="s">
        <v>52</v>
      </c>
      <c r="C598">
        <v>2</v>
      </c>
      <c r="D598">
        <v>90</v>
      </c>
      <c r="E598">
        <v>34</v>
      </c>
      <c r="F598">
        <v>88501</v>
      </c>
      <c r="G598">
        <v>3</v>
      </c>
      <c r="H598">
        <v>1</v>
      </c>
      <c r="I598">
        <v>105</v>
      </c>
      <c r="J598">
        <v>731</v>
      </c>
      <c r="K598">
        <v>20190525</v>
      </c>
      <c r="L598" s="78">
        <v>0.83333333333333337</v>
      </c>
      <c r="M598">
        <v>4</v>
      </c>
    </row>
    <row r="599" spans="1:13" x14ac:dyDescent="0.25">
      <c r="A599" t="s">
        <v>51</v>
      </c>
      <c r="B599" t="s">
        <v>52</v>
      </c>
      <c r="C599">
        <v>2</v>
      </c>
      <c r="D599">
        <v>90</v>
      </c>
      <c r="E599">
        <v>34</v>
      </c>
      <c r="F599">
        <v>88501</v>
      </c>
      <c r="G599">
        <v>3</v>
      </c>
      <c r="H599">
        <v>1</v>
      </c>
      <c r="I599">
        <v>105</v>
      </c>
      <c r="J599">
        <v>731</v>
      </c>
      <c r="K599">
        <v>20190525</v>
      </c>
      <c r="L599" s="78">
        <v>0.875</v>
      </c>
      <c r="M599">
        <v>4</v>
      </c>
    </row>
    <row r="600" spans="1:13" x14ac:dyDescent="0.25">
      <c r="A600" t="s">
        <v>51</v>
      </c>
      <c r="B600" t="s">
        <v>52</v>
      </c>
      <c r="C600">
        <v>2</v>
      </c>
      <c r="D600">
        <v>90</v>
      </c>
      <c r="E600">
        <v>34</v>
      </c>
      <c r="F600">
        <v>88501</v>
      </c>
      <c r="G600">
        <v>3</v>
      </c>
      <c r="H600">
        <v>1</v>
      </c>
      <c r="I600">
        <v>105</v>
      </c>
      <c r="J600">
        <v>731</v>
      </c>
      <c r="K600">
        <v>20190525</v>
      </c>
      <c r="L600" s="78">
        <v>0.91666666666666663</v>
      </c>
      <c r="M600">
        <v>6</v>
      </c>
    </row>
    <row r="601" spans="1:13" x14ac:dyDescent="0.25">
      <c r="A601" t="s">
        <v>51</v>
      </c>
      <c r="B601" t="s">
        <v>52</v>
      </c>
      <c r="C601">
        <v>2</v>
      </c>
      <c r="D601">
        <v>90</v>
      </c>
      <c r="E601">
        <v>34</v>
      </c>
      <c r="F601">
        <v>88501</v>
      </c>
      <c r="G601">
        <v>3</v>
      </c>
      <c r="H601">
        <v>1</v>
      </c>
      <c r="I601">
        <v>105</v>
      </c>
      <c r="J601">
        <v>731</v>
      </c>
      <c r="K601">
        <v>20190525</v>
      </c>
      <c r="L601" s="78">
        <v>0.95833333333333337</v>
      </c>
      <c r="M601">
        <v>7</v>
      </c>
    </row>
    <row r="602" spans="1:13" x14ac:dyDescent="0.25">
      <c r="A602" t="s">
        <v>51</v>
      </c>
      <c r="B602" t="s">
        <v>52</v>
      </c>
      <c r="C602">
        <v>2</v>
      </c>
      <c r="D602">
        <v>90</v>
      </c>
      <c r="E602">
        <v>34</v>
      </c>
      <c r="F602">
        <v>88501</v>
      </c>
      <c r="G602">
        <v>3</v>
      </c>
      <c r="H602">
        <v>1</v>
      </c>
      <c r="I602">
        <v>105</v>
      </c>
      <c r="J602">
        <v>731</v>
      </c>
      <c r="K602">
        <v>20190526</v>
      </c>
      <c r="L602" s="78">
        <v>0</v>
      </c>
      <c r="M602">
        <v>7</v>
      </c>
    </row>
    <row r="603" spans="1:13" x14ac:dyDescent="0.25">
      <c r="A603" t="s">
        <v>51</v>
      </c>
      <c r="B603" t="s">
        <v>52</v>
      </c>
      <c r="C603">
        <v>2</v>
      </c>
      <c r="D603">
        <v>90</v>
      </c>
      <c r="E603">
        <v>34</v>
      </c>
      <c r="F603">
        <v>88501</v>
      </c>
      <c r="G603">
        <v>3</v>
      </c>
      <c r="H603">
        <v>1</v>
      </c>
      <c r="I603">
        <v>105</v>
      </c>
      <c r="J603">
        <v>731</v>
      </c>
      <c r="K603">
        <v>20190526</v>
      </c>
      <c r="L603" s="78">
        <v>4.1666666666666664E-2</v>
      </c>
      <c r="M603">
        <v>7</v>
      </c>
    </row>
    <row r="604" spans="1:13" x14ac:dyDescent="0.25">
      <c r="A604" t="s">
        <v>51</v>
      </c>
      <c r="B604" t="s">
        <v>52</v>
      </c>
      <c r="C604">
        <v>2</v>
      </c>
      <c r="D604">
        <v>90</v>
      </c>
      <c r="E604">
        <v>34</v>
      </c>
      <c r="F604">
        <v>88501</v>
      </c>
      <c r="G604">
        <v>3</v>
      </c>
      <c r="H604">
        <v>1</v>
      </c>
      <c r="I604">
        <v>105</v>
      </c>
      <c r="J604">
        <v>731</v>
      </c>
      <c r="K604">
        <v>20190526</v>
      </c>
      <c r="L604" s="78">
        <v>8.3333333333333329E-2</v>
      </c>
      <c r="M604">
        <v>5</v>
      </c>
    </row>
    <row r="605" spans="1:13" x14ac:dyDescent="0.25">
      <c r="A605" t="s">
        <v>51</v>
      </c>
      <c r="B605" t="s">
        <v>52</v>
      </c>
      <c r="C605">
        <v>2</v>
      </c>
      <c r="D605">
        <v>90</v>
      </c>
      <c r="E605">
        <v>34</v>
      </c>
      <c r="F605">
        <v>88501</v>
      </c>
      <c r="G605">
        <v>3</v>
      </c>
      <c r="H605">
        <v>1</v>
      </c>
      <c r="I605">
        <v>105</v>
      </c>
      <c r="J605">
        <v>731</v>
      </c>
      <c r="K605">
        <v>20190526</v>
      </c>
      <c r="L605" s="78">
        <v>0.125</v>
      </c>
      <c r="M605">
        <v>4</v>
      </c>
    </row>
    <row r="606" spans="1:13" x14ac:dyDescent="0.25">
      <c r="A606" t="s">
        <v>51</v>
      </c>
      <c r="B606" t="s">
        <v>52</v>
      </c>
      <c r="C606">
        <v>2</v>
      </c>
      <c r="D606">
        <v>90</v>
      </c>
      <c r="E606">
        <v>34</v>
      </c>
      <c r="F606">
        <v>88501</v>
      </c>
      <c r="G606">
        <v>3</v>
      </c>
      <c r="H606">
        <v>1</v>
      </c>
      <c r="I606">
        <v>105</v>
      </c>
      <c r="J606">
        <v>731</v>
      </c>
      <c r="K606">
        <v>20190526</v>
      </c>
      <c r="L606" s="78">
        <v>0.16666666666666666</v>
      </c>
      <c r="M606">
        <v>5</v>
      </c>
    </row>
    <row r="607" spans="1:13" x14ac:dyDescent="0.25">
      <c r="A607" t="s">
        <v>51</v>
      </c>
      <c r="B607" t="s">
        <v>52</v>
      </c>
      <c r="C607">
        <v>2</v>
      </c>
      <c r="D607">
        <v>90</v>
      </c>
      <c r="E607">
        <v>34</v>
      </c>
      <c r="F607">
        <v>88501</v>
      </c>
      <c r="G607">
        <v>3</v>
      </c>
      <c r="H607">
        <v>1</v>
      </c>
      <c r="I607">
        <v>105</v>
      </c>
      <c r="J607">
        <v>731</v>
      </c>
      <c r="K607">
        <v>20190526</v>
      </c>
      <c r="L607" s="78">
        <v>0.20833333333333334</v>
      </c>
      <c r="M607">
        <v>6</v>
      </c>
    </row>
    <row r="608" spans="1:13" x14ac:dyDescent="0.25">
      <c r="A608" t="s">
        <v>51</v>
      </c>
      <c r="B608" t="s">
        <v>52</v>
      </c>
      <c r="C608">
        <v>2</v>
      </c>
      <c r="D608">
        <v>90</v>
      </c>
      <c r="E608">
        <v>34</v>
      </c>
      <c r="F608">
        <v>88501</v>
      </c>
      <c r="G608">
        <v>3</v>
      </c>
      <c r="H608">
        <v>1</v>
      </c>
      <c r="I608">
        <v>105</v>
      </c>
      <c r="J608">
        <v>731</v>
      </c>
      <c r="K608">
        <v>20190526</v>
      </c>
      <c r="L608" s="78">
        <v>0.25</v>
      </c>
      <c r="M608">
        <v>9</v>
      </c>
    </row>
    <row r="609" spans="1:13" x14ac:dyDescent="0.25">
      <c r="A609" t="s">
        <v>51</v>
      </c>
      <c r="B609" t="s">
        <v>52</v>
      </c>
      <c r="C609">
        <v>2</v>
      </c>
      <c r="D609">
        <v>90</v>
      </c>
      <c r="E609">
        <v>34</v>
      </c>
      <c r="F609">
        <v>88501</v>
      </c>
      <c r="G609">
        <v>3</v>
      </c>
      <c r="H609">
        <v>1</v>
      </c>
      <c r="I609">
        <v>105</v>
      </c>
      <c r="J609">
        <v>731</v>
      </c>
      <c r="K609">
        <v>20190526</v>
      </c>
      <c r="L609" s="78">
        <v>0.29166666666666669</v>
      </c>
      <c r="M609">
        <v>12</v>
      </c>
    </row>
    <row r="610" spans="1:13" x14ac:dyDescent="0.25">
      <c r="A610" t="s">
        <v>51</v>
      </c>
      <c r="B610" t="s">
        <v>52</v>
      </c>
      <c r="C610">
        <v>2</v>
      </c>
      <c r="D610">
        <v>90</v>
      </c>
      <c r="E610">
        <v>34</v>
      </c>
      <c r="F610">
        <v>88501</v>
      </c>
      <c r="G610">
        <v>3</v>
      </c>
      <c r="H610">
        <v>1</v>
      </c>
      <c r="I610">
        <v>105</v>
      </c>
      <c r="J610">
        <v>731</v>
      </c>
      <c r="K610">
        <v>20190526</v>
      </c>
      <c r="L610" s="78">
        <v>0.33333333333333331</v>
      </c>
      <c r="M610">
        <v>10</v>
      </c>
    </row>
    <row r="611" spans="1:13" x14ac:dyDescent="0.25">
      <c r="A611" t="s">
        <v>51</v>
      </c>
      <c r="B611" t="s">
        <v>52</v>
      </c>
      <c r="C611">
        <v>2</v>
      </c>
      <c r="D611">
        <v>90</v>
      </c>
      <c r="E611">
        <v>34</v>
      </c>
      <c r="F611">
        <v>88501</v>
      </c>
      <c r="G611">
        <v>3</v>
      </c>
      <c r="H611">
        <v>1</v>
      </c>
      <c r="I611">
        <v>105</v>
      </c>
      <c r="J611">
        <v>731</v>
      </c>
      <c r="K611">
        <v>20190526</v>
      </c>
      <c r="L611" s="78">
        <v>0.375</v>
      </c>
      <c r="M611">
        <v>9</v>
      </c>
    </row>
    <row r="612" spans="1:13" x14ac:dyDescent="0.25">
      <c r="A612" t="s">
        <v>51</v>
      </c>
      <c r="B612" t="s">
        <v>52</v>
      </c>
      <c r="C612">
        <v>2</v>
      </c>
      <c r="D612">
        <v>90</v>
      </c>
      <c r="E612">
        <v>34</v>
      </c>
      <c r="F612">
        <v>88501</v>
      </c>
      <c r="G612">
        <v>3</v>
      </c>
      <c r="H612">
        <v>1</v>
      </c>
      <c r="I612">
        <v>105</v>
      </c>
      <c r="J612">
        <v>731</v>
      </c>
      <c r="K612">
        <v>20190526</v>
      </c>
      <c r="L612" s="78">
        <v>0.41666666666666669</v>
      </c>
      <c r="M612">
        <v>6</v>
      </c>
    </row>
    <row r="613" spans="1:13" x14ac:dyDescent="0.25">
      <c r="A613" t="s">
        <v>51</v>
      </c>
      <c r="B613" t="s">
        <v>52</v>
      </c>
      <c r="C613">
        <v>2</v>
      </c>
      <c r="D613">
        <v>90</v>
      </c>
      <c r="E613">
        <v>34</v>
      </c>
      <c r="F613">
        <v>88501</v>
      </c>
      <c r="G613">
        <v>3</v>
      </c>
      <c r="H613">
        <v>1</v>
      </c>
      <c r="I613">
        <v>105</v>
      </c>
      <c r="J613">
        <v>731</v>
      </c>
      <c r="K613">
        <v>20190526</v>
      </c>
      <c r="L613" s="78">
        <v>0.45833333333333331</v>
      </c>
      <c r="M613">
        <v>3</v>
      </c>
    </row>
    <row r="614" spans="1:13" x14ac:dyDescent="0.25">
      <c r="A614" t="s">
        <v>51</v>
      </c>
      <c r="B614" t="s">
        <v>52</v>
      </c>
      <c r="C614">
        <v>2</v>
      </c>
      <c r="D614">
        <v>90</v>
      </c>
      <c r="E614">
        <v>34</v>
      </c>
      <c r="F614">
        <v>88501</v>
      </c>
      <c r="G614">
        <v>3</v>
      </c>
      <c r="H614">
        <v>1</v>
      </c>
      <c r="I614">
        <v>105</v>
      </c>
      <c r="J614">
        <v>731</v>
      </c>
      <c r="K614">
        <v>20190526</v>
      </c>
      <c r="L614" s="78">
        <v>0.5</v>
      </c>
      <c r="M614">
        <v>2</v>
      </c>
    </row>
    <row r="615" spans="1:13" x14ac:dyDescent="0.25">
      <c r="A615" t="s">
        <v>51</v>
      </c>
      <c r="B615" t="s">
        <v>52</v>
      </c>
      <c r="C615">
        <v>2</v>
      </c>
      <c r="D615">
        <v>90</v>
      </c>
      <c r="E615">
        <v>34</v>
      </c>
      <c r="F615">
        <v>88501</v>
      </c>
      <c r="G615">
        <v>3</v>
      </c>
      <c r="H615">
        <v>1</v>
      </c>
      <c r="I615">
        <v>105</v>
      </c>
      <c r="J615">
        <v>731</v>
      </c>
      <c r="K615">
        <v>20190526</v>
      </c>
      <c r="L615" s="78">
        <v>0.54166666666666663</v>
      </c>
      <c r="M615">
        <v>3</v>
      </c>
    </row>
    <row r="616" spans="1:13" x14ac:dyDescent="0.25">
      <c r="A616" t="s">
        <v>51</v>
      </c>
      <c r="B616" t="s">
        <v>52</v>
      </c>
      <c r="C616">
        <v>2</v>
      </c>
      <c r="D616">
        <v>90</v>
      </c>
      <c r="E616">
        <v>34</v>
      </c>
      <c r="F616">
        <v>88501</v>
      </c>
      <c r="G616">
        <v>3</v>
      </c>
      <c r="H616">
        <v>1</v>
      </c>
      <c r="I616">
        <v>105</v>
      </c>
      <c r="J616">
        <v>731</v>
      </c>
      <c r="K616">
        <v>20190526</v>
      </c>
      <c r="L616" s="78">
        <v>0.58333333333333337</v>
      </c>
      <c r="M616">
        <v>2</v>
      </c>
    </row>
    <row r="617" spans="1:13" x14ac:dyDescent="0.25">
      <c r="A617" t="s">
        <v>51</v>
      </c>
      <c r="B617" t="s">
        <v>52</v>
      </c>
      <c r="C617">
        <v>2</v>
      </c>
      <c r="D617">
        <v>90</v>
      </c>
      <c r="E617">
        <v>34</v>
      </c>
      <c r="F617">
        <v>88501</v>
      </c>
      <c r="G617">
        <v>3</v>
      </c>
      <c r="H617">
        <v>1</v>
      </c>
      <c r="I617">
        <v>105</v>
      </c>
      <c r="J617">
        <v>731</v>
      </c>
      <c r="K617">
        <v>20190526</v>
      </c>
      <c r="L617" s="78">
        <v>0.625</v>
      </c>
      <c r="M617">
        <v>3</v>
      </c>
    </row>
    <row r="618" spans="1:13" x14ac:dyDescent="0.25">
      <c r="A618" t="s">
        <v>51</v>
      </c>
      <c r="B618" t="s">
        <v>52</v>
      </c>
      <c r="C618">
        <v>2</v>
      </c>
      <c r="D618">
        <v>90</v>
      </c>
      <c r="E618">
        <v>34</v>
      </c>
      <c r="F618">
        <v>88501</v>
      </c>
      <c r="G618">
        <v>3</v>
      </c>
      <c r="H618">
        <v>1</v>
      </c>
      <c r="I618">
        <v>105</v>
      </c>
      <c r="J618">
        <v>731</v>
      </c>
      <c r="K618">
        <v>20190526</v>
      </c>
      <c r="L618" s="78">
        <v>0.66666666666666663</v>
      </c>
      <c r="M618">
        <v>5</v>
      </c>
    </row>
    <row r="619" spans="1:13" x14ac:dyDescent="0.25">
      <c r="A619" t="s">
        <v>51</v>
      </c>
      <c r="B619" t="s">
        <v>52</v>
      </c>
      <c r="C619">
        <v>2</v>
      </c>
      <c r="D619">
        <v>90</v>
      </c>
      <c r="E619">
        <v>34</v>
      </c>
      <c r="F619">
        <v>88501</v>
      </c>
      <c r="G619">
        <v>3</v>
      </c>
      <c r="H619">
        <v>1</v>
      </c>
      <c r="I619">
        <v>105</v>
      </c>
      <c r="J619">
        <v>731</v>
      </c>
      <c r="K619">
        <v>20190526</v>
      </c>
      <c r="L619" s="78">
        <v>0.70833333333333337</v>
      </c>
      <c r="M619">
        <v>5</v>
      </c>
    </row>
    <row r="620" spans="1:13" x14ac:dyDescent="0.25">
      <c r="A620" t="s">
        <v>51</v>
      </c>
      <c r="B620" t="s">
        <v>52</v>
      </c>
      <c r="C620">
        <v>2</v>
      </c>
      <c r="D620">
        <v>90</v>
      </c>
      <c r="E620">
        <v>34</v>
      </c>
      <c r="F620">
        <v>88501</v>
      </c>
      <c r="G620">
        <v>3</v>
      </c>
      <c r="H620">
        <v>1</v>
      </c>
      <c r="I620">
        <v>105</v>
      </c>
      <c r="J620">
        <v>731</v>
      </c>
      <c r="K620">
        <v>20190526</v>
      </c>
      <c r="L620" s="78">
        <v>0.75</v>
      </c>
      <c r="M620">
        <v>6</v>
      </c>
    </row>
    <row r="621" spans="1:13" x14ac:dyDescent="0.25">
      <c r="A621" t="s">
        <v>51</v>
      </c>
      <c r="B621" t="s">
        <v>52</v>
      </c>
      <c r="C621">
        <v>2</v>
      </c>
      <c r="D621">
        <v>90</v>
      </c>
      <c r="E621">
        <v>34</v>
      </c>
      <c r="F621">
        <v>88501</v>
      </c>
      <c r="G621">
        <v>3</v>
      </c>
      <c r="H621">
        <v>1</v>
      </c>
      <c r="I621">
        <v>105</v>
      </c>
      <c r="J621">
        <v>731</v>
      </c>
      <c r="K621">
        <v>20190526</v>
      </c>
      <c r="L621" s="78">
        <v>0.79166666666666663</v>
      </c>
      <c r="M621">
        <v>38</v>
      </c>
    </row>
    <row r="622" spans="1:13" x14ac:dyDescent="0.25">
      <c r="A622" t="s">
        <v>51</v>
      </c>
      <c r="B622" t="s">
        <v>52</v>
      </c>
      <c r="C622">
        <v>2</v>
      </c>
      <c r="D622">
        <v>90</v>
      </c>
      <c r="E622">
        <v>34</v>
      </c>
      <c r="F622">
        <v>88501</v>
      </c>
      <c r="G622">
        <v>3</v>
      </c>
      <c r="H622">
        <v>1</v>
      </c>
      <c r="I622">
        <v>105</v>
      </c>
      <c r="J622">
        <v>731</v>
      </c>
      <c r="K622">
        <v>20190526</v>
      </c>
      <c r="L622" s="78">
        <v>0.83333333333333337</v>
      </c>
      <c r="M622">
        <v>102</v>
      </c>
    </row>
    <row r="623" spans="1:13" x14ac:dyDescent="0.25">
      <c r="A623" t="s">
        <v>51</v>
      </c>
      <c r="B623" t="s">
        <v>52</v>
      </c>
      <c r="C623">
        <v>2</v>
      </c>
      <c r="D623">
        <v>90</v>
      </c>
      <c r="E623">
        <v>34</v>
      </c>
      <c r="F623">
        <v>88501</v>
      </c>
      <c r="G623">
        <v>3</v>
      </c>
      <c r="H623">
        <v>1</v>
      </c>
      <c r="I623">
        <v>105</v>
      </c>
      <c r="J623">
        <v>731</v>
      </c>
      <c r="K623">
        <v>20190526</v>
      </c>
      <c r="L623" s="78">
        <v>0.875</v>
      </c>
      <c r="M623">
        <v>137</v>
      </c>
    </row>
    <row r="624" spans="1:13" x14ac:dyDescent="0.25">
      <c r="A624" t="s">
        <v>51</v>
      </c>
      <c r="B624" t="s">
        <v>52</v>
      </c>
      <c r="C624">
        <v>2</v>
      </c>
      <c r="D624">
        <v>90</v>
      </c>
      <c r="E624">
        <v>34</v>
      </c>
      <c r="F624">
        <v>88501</v>
      </c>
      <c r="G624">
        <v>3</v>
      </c>
      <c r="H624">
        <v>1</v>
      </c>
      <c r="I624">
        <v>105</v>
      </c>
      <c r="J624">
        <v>731</v>
      </c>
      <c r="K624">
        <v>20190526</v>
      </c>
      <c r="L624" s="78">
        <v>0.91666666666666663</v>
      </c>
      <c r="M624">
        <v>26</v>
      </c>
    </row>
    <row r="625" spans="1:13" x14ac:dyDescent="0.25">
      <c r="A625" t="s">
        <v>51</v>
      </c>
      <c r="B625" t="s">
        <v>52</v>
      </c>
      <c r="C625">
        <v>2</v>
      </c>
      <c r="D625">
        <v>90</v>
      </c>
      <c r="E625">
        <v>34</v>
      </c>
      <c r="F625">
        <v>88501</v>
      </c>
      <c r="G625">
        <v>3</v>
      </c>
      <c r="H625">
        <v>1</v>
      </c>
      <c r="I625">
        <v>105</v>
      </c>
      <c r="J625">
        <v>731</v>
      </c>
      <c r="K625">
        <v>20190526</v>
      </c>
      <c r="L625" s="78">
        <v>0.95833333333333337</v>
      </c>
      <c r="M625">
        <v>1</v>
      </c>
    </row>
    <row r="626" spans="1:13" x14ac:dyDescent="0.25">
      <c r="A626" t="s">
        <v>51</v>
      </c>
      <c r="B626" t="s">
        <v>52</v>
      </c>
      <c r="C626">
        <v>2</v>
      </c>
      <c r="D626">
        <v>90</v>
      </c>
      <c r="E626">
        <v>34</v>
      </c>
      <c r="F626">
        <v>88501</v>
      </c>
      <c r="G626">
        <v>3</v>
      </c>
      <c r="H626">
        <v>1</v>
      </c>
      <c r="I626">
        <v>105</v>
      </c>
      <c r="J626">
        <v>731</v>
      </c>
      <c r="K626">
        <v>20190527</v>
      </c>
      <c r="L626" s="78">
        <v>0</v>
      </c>
      <c r="M626">
        <v>5</v>
      </c>
    </row>
    <row r="627" spans="1:13" x14ac:dyDescent="0.25">
      <c r="A627" t="s">
        <v>51</v>
      </c>
      <c r="B627" t="s">
        <v>52</v>
      </c>
      <c r="C627">
        <v>2</v>
      </c>
      <c r="D627">
        <v>90</v>
      </c>
      <c r="E627">
        <v>34</v>
      </c>
      <c r="F627">
        <v>88501</v>
      </c>
      <c r="G627">
        <v>3</v>
      </c>
      <c r="H627">
        <v>1</v>
      </c>
      <c r="I627">
        <v>105</v>
      </c>
      <c r="J627">
        <v>731</v>
      </c>
      <c r="K627">
        <v>20190527</v>
      </c>
      <c r="L627" s="78">
        <v>4.1666666666666664E-2</v>
      </c>
      <c r="M627">
        <v>4</v>
      </c>
    </row>
    <row r="628" spans="1:13" x14ac:dyDescent="0.25">
      <c r="A628" t="s">
        <v>51</v>
      </c>
      <c r="B628" t="s">
        <v>52</v>
      </c>
      <c r="C628">
        <v>2</v>
      </c>
      <c r="D628">
        <v>90</v>
      </c>
      <c r="E628">
        <v>34</v>
      </c>
      <c r="F628">
        <v>88501</v>
      </c>
      <c r="G628">
        <v>3</v>
      </c>
      <c r="H628">
        <v>1</v>
      </c>
      <c r="I628">
        <v>105</v>
      </c>
      <c r="J628">
        <v>731</v>
      </c>
      <c r="K628">
        <v>20190527</v>
      </c>
      <c r="L628" s="78">
        <v>8.3333333333333329E-2</v>
      </c>
      <c r="M628">
        <v>2</v>
      </c>
    </row>
    <row r="629" spans="1:13" x14ac:dyDescent="0.25">
      <c r="A629" t="s">
        <v>51</v>
      </c>
      <c r="B629" t="s">
        <v>52</v>
      </c>
      <c r="C629">
        <v>2</v>
      </c>
      <c r="D629">
        <v>90</v>
      </c>
      <c r="E629">
        <v>34</v>
      </c>
      <c r="F629">
        <v>88501</v>
      </c>
      <c r="G629">
        <v>3</v>
      </c>
      <c r="H629">
        <v>1</v>
      </c>
      <c r="I629">
        <v>105</v>
      </c>
      <c r="J629">
        <v>731</v>
      </c>
      <c r="K629">
        <v>20190527</v>
      </c>
      <c r="L629" s="78">
        <v>0.125</v>
      </c>
      <c r="M629">
        <v>2</v>
      </c>
    </row>
    <row r="630" spans="1:13" x14ac:dyDescent="0.25">
      <c r="A630" t="s">
        <v>51</v>
      </c>
      <c r="B630" t="s">
        <v>52</v>
      </c>
      <c r="C630">
        <v>2</v>
      </c>
      <c r="D630">
        <v>90</v>
      </c>
      <c r="E630">
        <v>34</v>
      </c>
      <c r="F630">
        <v>88501</v>
      </c>
      <c r="G630">
        <v>3</v>
      </c>
      <c r="H630">
        <v>1</v>
      </c>
      <c r="I630">
        <v>105</v>
      </c>
      <c r="J630">
        <v>731</v>
      </c>
      <c r="K630">
        <v>20190527</v>
      </c>
      <c r="L630" s="78">
        <v>0.16666666666666666</v>
      </c>
      <c r="M630">
        <v>0</v>
      </c>
    </row>
    <row r="631" spans="1:13" x14ac:dyDescent="0.25">
      <c r="A631" t="s">
        <v>51</v>
      </c>
      <c r="B631" t="s">
        <v>52</v>
      </c>
      <c r="C631">
        <v>2</v>
      </c>
      <c r="D631">
        <v>90</v>
      </c>
      <c r="E631">
        <v>34</v>
      </c>
      <c r="F631">
        <v>88501</v>
      </c>
      <c r="G631">
        <v>3</v>
      </c>
      <c r="H631">
        <v>1</v>
      </c>
      <c r="I631">
        <v>105</v>
      </c>
      <c r="J631">
        <v>731</v>
      </c>
      <c r="K631">
        <v>20190527</v>
      </c>
      <c r="L631" s="78">
        <v>0.20833333333333334</v>
      </c>
      <c r="M631">
        <v>3</v>
      </c>
    </row>
    <row r="632" spans="1:13" x14ac:dyDescent="0.25">
      <c r="A632" t="s">
        <v>51</v>
      </c>
      <c r="B632" t="s">
        <v>52</v>
      </c>
      <c r="C632">
        <v>2</v>
      </c>
      <c r="D632">
        <v>90</v>
      </c>
      <c r="E632">
        <v>34</v>
      </c>
      <c r="F632">
        <v>88501</v>
      </c>
      <c r="G632">
        <v>3</v>
      </c>
      <c r="H632">
        <v>1</v>
      </c>
      <c r="I632">
        <v>105</v>
      </c>
      <c r="J632">
        <v>731</v>
      </c>
      <c r="K632">
        <v>20190527</v>
      </c>
      <c r="L632" s="78">
        <v>0.25</v>
      </c>
      <c r="M632">
        <v>3</v>
      </c>
    </row>
    <row r="633" spans="1:13" x14ac:dyDescent="0.25">
      <c r="A633" t="s">
        <v>51</v>
      </c>
      <c r="B633" t="s">
        <v>52</v>
      </c>
      <c r="C633">
        <v>2</v>
      </c>
      <c r="D633">
        <v>90</v>
      </c>
      <c r="E633">
        <v>34</v>
      </c>
      <c r="F633">
        <v>88501</v>
      </c>
      <c r="G633">
        <v>3</v>
      </c>
      <c r="H633">
        <v>1</v>
      </c>
      <c r="I633">
        <v>105</v>
      </c>
      <c r="J633">
        <v>731</v>
      </c>
      <c r="K633">
        <v>20190527</v>
      </c>
      <c r="L633" s="78">
        <v>0.29166666666666669</v>
      </c>
      <c r="M633">
        <v>3</v>
      </c>
    </row>
    <row r="634" spans="1:13" x14ac:dyDescent="0.25">
      <c r="A634" t="s">
        <v>51</v>
      </c>
      <c r="B634" t="s">
        <v>52</v>
      </c>
      <c r="C634">
        <v>2</v>
      </c>
      <c r="D634">
        <v>90</v>
      </c>
      <c r="E634">
        <v>34</v>
      </c>
      <c r="F634">
        <v>88501</v>
      </c>
      <c r="G634">
        <v>3</v>
      </c>
      <c r="H634">
        <v>1</v>
      </c>
      <c r="I634">
        <v>105</v>
      </c>
      <c r="J634">
        <v>731</v>
      </c>
      <c r="K634">
        <v>20190527</v>
      </c>
      <c r="L634" s="78">
        <v>0.33333333333333331</v>
      </c>
      <c r="M634">
        <v>4</v>
      </c>
    </row>
    <row r="635" spans="1:13" x14ac:dyDescent="0.25">
      <c r="A635" t="s">
        <v>51</v>
      </c>
      <c r="B635" t="s">
        <v>52</v>
      </c>
      <c r="C635">
        <v>2</v>
      </c>
      <c r="D635">
        <v>90</v>
      </c>
      <c r="E635">
        <v>34</v>
      </c>
      <c r="F635">
        <v>88501</v>
      </c>
      <c r="G635">
        <v>3</v>
      </c>
      <c r="H635">
        <v>1</v>
      </c>
      <c r="I635">
        <v>105</v>
      </c>
      <c r="J635">
        <v>731</v>
      </c>
      <c r="K635">
        <v>20190527</v>
      </c>
      <c r="L635" s="78">
        <v>0.375</v>
      </c>
      <c r="M635">
        <v>4</v>
      </c>
    </row>
    <row r="636" spans="1:13" x14ac:dyDescent="0.25">
      <c r="A636" t="s">
        <v>51</v>
      </c>
      <c r="B636" t="s">
        <v>52</v>
      </c>
      <c r="C636">
        <v>2</v>
      </c>
      <c r="D636">
        <v>90</v>
      </c>
      <c r="E636">
        <v>34</v>
      </c>
      <c r="F636">
        <v>88501</v>
      </c>
      <c r="G636">
        <v>3</v>
      </c>
      <c r="H636">
        <v>1</v>
      </c>
      <c r="I636">
        <v>105</v>
      </c>
      <c r="J636">
        <v>731</v>
      </c>
      <c r="K636">
        <v>20190527</v>
      </c>
      <c r="L636" s="78">
        <v>0.41666666666666669</v>
      </c>
      <c r="M636">
        <v>3</v>
      </c>
    </row>
    <row r="637" spans="1:13" x14ac:dyDescent="0.25">
      <c r="A637" t="s">
        <v>51</v>
      </c>
      <c r="B637" t="s">
        <v>52</v>
      </c>
      <c r="C637">
        <v>2</v>
      </c>
      <c r="D637">
        <v>90</v>
      </c>
      <c r="E637">
        <v>34</v>
      </c>
      <c r="F637">
        <v>88501</v>
      </c>
      <c r="G637">
        <v>3</v>
      </c>
      <c r="H637">
        <v>1</v>
      </c>
      <c r="I637">
        <v>105</v>
      </c>
      <c r="J637">
        <v>731</v>
      </c>
      <c r="K637">
        <v>20190527</v>
      </c>
      <c r="L637" s="78">
        <v>0.45833333333333331</v>
      </c>
      <c r="M637">
        <v>2</v>
      </c>
    </row>
    <row r="638" spans="1:13" x14ac:dyDescent="0.25">
      <c r="A638" t="s">
        <v>51</v>
      </c>
      <c r="B638" t="s">
        <v>52</v>
      </c>
      <c r="C638">
        <v>2</v>
      </c>
      <c r="D638">
        <v>90</v>
      </c>
      <c r="E638">
        <v>34</v>
      </c>
      <c r="F638">
        <v>88501</v>
      </c>
      <c r="G638">
        <v>3</v>
      </c>
      <c r="H638">
        <v>1</v>
      </c>
      <c r="I638">
        <v>105</v>
      </c>
      <c r="J638">
        <v>731</v>
      </c>
      <c r="K638">
        <v>20190527</v>
      </c>
      <c r="L638" s="78">
        <v>0.5</v>
      </c>
      <c r="M638">
        <v>1</v>
      </c>
    </row>
    <row r="639" spans="1:13" x14ac:dyDescent="0.25">
      <c r="A639" t="s">
        <v>51</v>
      </c>
      <c r="B639" t="s">
        <v>52</v>
      </c>
      <c r="C639">
        <v>2</v>
      </c>
      <c r="D639">
        <v>90</v>
      </c>
      <c r="E639">
        <v>34</v>
      </c>
      <c r="F639">
        <v>88501</v>
      </c>
      <c r="G639">
        <v>3</v>
      </c>
      <c r="H639">
        <v>1</v>
      </c>
      <c r="I639">
        <v>105</v>
      </c>
      <c r="J639">
        <v>731</v>
      </c>
      <c r="K639">
        <v>20190527</v>
      </c>
      <c r="L639" s="78">
        <v>0.54166666666666663</v>
      </c>
      <c r="M639">
        <v>3</v>
      </c>
    </row>
    <row r="640" spans="1:13" x14ac:dyDescent="0.25">
      <c r="A640" t="s">
        <v>51</v>
      </c>
      <c r="B640" t="s">
        <v>52</v>
      </c>
      <c r="C640">
        <v>2</v>
      </c>
      <c r="D640">
        <v>90</v>
      </c>
      <c r="E640">
        <v>34</v>
      </c>
      <c r="F640">
        <v>88501</v>
      </c>
      <c r="G640">
        <v>3</v>
      </c>
      <c r="H640">
        <v>1</v>
      </c>
      <c r="I640">
        <v>105</v>
      </c>
      <c r="J640">
        <v>731</v>
      </c>
      <c r="K640">
        <v>20190527</v>
      </c>
      <c r="L640" s="78">
        <v>0.58333333333333337</v>
      </c>
      <c r="M640">
        <v>1</v>
      </c>
    </row>
    <row r="641" spans="1:13" x14ac:dyDescent="0.25">
      <c r="A641" t="s">
        <v>51</v>
      </c>
      <c r="B641" t="s">
        <v>52</v>
      </c>
      <c r="C641">
        <v>2</v>
      </c>
      <c r="D641">
        <v>90</v>
      </c>
      <c r="E641">
        <v>34</v>
      </c>
      <c r="F641">
        <v>88501</v>
      </c>
      <c r="G641">
        <v>3</v>
      </c>
      <c r="H641">
        <v>1</v>
      </c>
      <c r="I641">
        <v>105</v>
      </c>
      <c r="J641">
        <v>731</v>
      </c>
      <c r="K641">
        <v>20190527</v>
      </c>
      <c r="L641" s="78">
        <v>0.625</v>
      </c>
      <c r="M641">
        <v>-1</v>
      </c>
    </row>
    <row r="642" spans="1:13" x14ac:dyDescent="0.25">
      <c r="A642" t="s">
        <v>51</v>
      </c>
      <c r="B642" t="s">
        <v>52</v>
      </c>
      <c r="C642">
        <v>2</v>
      </c>
      <c r="D642">
        <v>90</v>
      </c>
      <c r="E642">
        <v>34</v>
      </c>
      <c r="F642">
        <v>88501</v>
      </c>
      <c r="G642">
        <v>3</v>
      </c>
      <c r="H642">
        <v>1</v>
      </c>
      <c r="I642">
        <v>105</v>
      </c>
      <c r="J642">
        <v>731</v>
      </c>
      <c r="K642">
        <v>20190527</v>
      </c>
      <c r="L642" s="78">
        <v>0.66666666666666663</v>
      </c>
      <c r="M642">
        <v>1</v>
      </c>
    </row>
    <row r="643" spans="1:13" x14ac:dyDescent="0.25">
      <c r="A643" t="s">
        <v>51</v>
      </c>
      <c r="B643" t="s">
        <v>52</v>
      </c>
      <c r="C643">
        <v>2</v>
      </c>
      <c r="D643">
        <v>90</v>
      </c>
      <c r="E643">
        <v>34</v>
      </c>
      <c r="F643">
        <v>88501</v>
      </c>
      <c r="G643">
        <v>3</v>
      </c>
      <c r="H643">
        <v>1</v>
      </c>
      <c r="I643">
        <v>105</v>
      </c>
      <c r="J643">
        <v>731</v>
      </c>
      <c r="K643">
        <v>20190527</v>
      </c>
      <c r="L643" s="78">
        <v>0.70833333333333337</v>
      </c>
      <c r="M643">
        <v>4</v>
      </c>
    </row>
    <row r="644" spans="1:13" x14ac:dyDescent="0.25">
      <c r="A644" t="s">
        <v>51</v>
      </c>
      <c r="B644" t="s">
        <v>52</v>
      </c>
      <c r="C644">
        <v>2</v>
      </c>
      <c r="D644">
        <v>90</v>
      </c>
      <c r="E644">
        <v>34</v>
      </c>
      <c r="F644">
        <v>88501</v>
      </c>
      <c r="G644">
        <v>3</v>
      </c>
      <c r="H644">
        <v>1</v>
      </c>
      <c r="I644">
        <v>105</v>
      </c>
      <c r="J644">
        <v>731</v>
      </c>
      <c r="K644">
        <v>20190527</v>
      </c>
      <c r="L644" s="78">
        <v>0.75</v>
      </c>
      <c r="M644">
        <v>2</v>
      </c>
    </row>
    <row r="645" spans="1:13" x14ac:dyDescent="0.25">
      <c r="A645" t="s">
        <v>51</v>
      </c>
      <c r="B645" t="s">
        <v>52</v>
      </c>
      <c r="C645">
        <v>2</v>
      </c>
      <c r="D645">
        <v>90</v>
      </c>
      <c r="E645">
        <v>34</v>
      </c>
      <c r="F645">
        <v>88501</v>
      </c>
      <c r="G645">
        <v>3</v>
      </c>
      <c r="H645">
        <v>1</v>
      </c>
      <c r="I645">
        <v>105</v>
      </c>
      <c r="J645">
        <v>731</v>
      </c>
      <c r="K645">
        <v>20190527</v>
      </c>
      <c r="L645" s="78">
        <v>0.79166666666666663</v>
      </c>
      <c r="M645">
        <v>1</v>
      </c>
    </row>
    <row r="646" spans="1:13" x14ac:dyDescent="0.25">
      <c r="A646" t="s">
        <v>51</v>
      </c>
      <c r="B646" t="s">
        <v>52</v>
      </c>
      <c r="C646">
        <v>2</v>
      </c>
      <c r="D646">
        <v>90</v>
      </c>
      <c r="E646">
        <v>34</v>
      </c>
      <c r="F646">
        <v>88501</v>
      </c>
      <c r="G646">
        <v>3</v>
      </c>
      <c r="H646">
        <v>1</v>
      </c>
      <c r="I646">
        <v>105</v>
      </c>
      <c r="J646">
        <v>731</v>
      </c>
      <c r="K646">
        <v>20190527</v>
      </c>
      <c r="L646" s="78">
        <v>0.83333333333333337</v>
      </c>
      <c r="M646">
        <v>1</v>
      </c>
    </row>
    <row r="647" spans="1:13" x14ac:dyDescent="0.25">
      <c r="A647" t="s">
        <v>51</v>
      </c>
      <c r="B647" t="s">
        <v>52</v>
      </c>
      <c r="C647">
        <v>2</v>
      </c>
      <c r="D647">
        <v>90</v>
      </c>
      <c r="E647">
        <v>34</v>
      </c>
      <c r="F647">
        <v>88501</v>
      </c>
      <c r="G647">
        <v>3</v>
      </c>
      <c r="H647">
        <v>1</v>
      </c>
      <c r="I647">
        <v>105</v>
      </c>
      <c r="J647">
        <v>731</v>
      </c>
      <c r="K647">
        <v>20190527</v>
      </c>
      <c r="L647" s="78">
        <v>0.875</v>
      </c>
      <c r="M647">
        <v>2</v>
      </c>
    </row>
    <row r="648" spans="1:13" x14ac:dyDescent="0.25">
      <c r="A648" t="s">
        <v>51</v>
      </c>
      <c r="B648" t="s">
        <v>52</v>
      </c>
      <c r="C648">
        <v>2</v>
      </c>
      <c r="D648">
        <v>90</v>
      </c>
      <c r="E648">
        <v>34</v>
      </c>
      <c r="F648">
        <v>88501</v>
      </c>
      <c r="G648">
        <v>3</v>
      </c>
      <c r="H648">
        <v>1</v>
      </c>
      <c r="I648">
        <v>105</v>
      </c>
      <c r="J648">
        <v>731</v>
      </c>
      <c r="K648">
        <v>20190527</v>
      </c>
      <c r="L648" s="78">
        <v>0.91666666666666663</v>
      </c>
      <c r="M648">
        <v>4</v>
      </c>
    </row>
    <row r="649" spans="1:13" x14ac:dyDescent="0.25">
      <c r="A649" t="s">
        <v>51</v>
      </c>
      <c r="B649" t="s">
        <v>52</v>
      </c>
      <c r="C649">
        <v>2</v>
      </c>
      <c r="D649">
        <v>90</v>
      </c>
      <c r="E649">
        <v>34</v>
      </c>
      <c r="F649">
        <v>88501</v>
      </c>
      <c r="G649">
        <v>3</v>
      </c>
      <c r="H649">
        <v>1</v>
      </c>
      <c r="I649">
        <v>105</v>
      </c>
      <c r="J649">
        <v>731</v>
      </c>
      <c r="K649">
        <v>20190527</v>
      </c>
      <c r="L649" s="78">
        <v>0.95833333333333337</v>
      </c>
      <c r="M649">
        <v>5</v>
      </c>
    </row>
    <row r="650" spans="1:13" x14ac:dyDescent="0.25">
      <c r="A650" t="s">
        <v>51</v>
      </c>
      <c r="B650" t="s">
        <v>52</v>
      </c>
      <c r="C650">
        <v>2</v>
      </c>
      <c r="D650">
        <v>90</v>
      </c>
      <c r="E650">
        <v>34</v>
      </c>
      <c r="F650">
        <v>88501</v>
      </c>
      <c r="G650">
        <v>3</v>
      </c>
      <c r="H650">
        <v>1</v>
      </c>
      <c r="I650">
        <v>105</v>
      </c>
      <c r="J650">
        <v>731</v>
      </c>
      <c r="K650">
        <v>20190528</v>
      </c>
      <c r="L650" s="78">
        <v>0</v>
      </c>
      <c r="M650">
        <v>2</v>
      </c>
    </row>
    <row r="651" spans="1:13" x14ac:dyDescent="0.25">
      <c r="A651" t="s">
        <v>51</v>
      </c>
      <c r="B651" t="s">
        <v>52</v>
      </c>
      <c r="C651">
        <v>2</v>
      </c>
      <c r="D651">
        <v>90</v>
      </c>
      <c r="E651">
        <v>34</v>
      </c>
      <c r="F651">
        <v>88501</v>
      </c>
      <c r="G651">
        <v>3</v>
      </c>
      <c r="H651">
        <v>1</v>
      </c>
      <c r="I651">
        <v>105</v>
      </c>
      <c r="J651">
        <v>731</v>
      </c>
      <c r="K651">
        <v>20190528</v>
      </c>
      <c r="L651" s="78">
        <v>4.1666666666666664E-2</v>
      </c>
      <c r="M651">
        <v>1</v>
      </c>
    </row>
    <row r="652" spans="1:13" x14ac:dyDescent="0.25">
      <c r="A652" t="s">
        <v>51</v>
      </c>
      <c r="B652" t="s">
        <v>52</v>
      </c>
      <c r="C652">
        <v>2</v>
      </c>
      <c r="D652">
        <v>90</v>
      </c>
      <c r="E652">
        <v>34</v>
      </c>
      <c r="F652">
        <v>88501</v>
      </c>
      <c r="G652">
        <v>3</v>
      </c>
      <c r="H652">
        <v>1</v>
      </c>
      <c r="I652">
        <v>105</v>
      </c>
      <c r="J652">
        <v>731</v>
      </c>
      <c r="K652">
        <v>20190528</v>
      </c>
      <c r="L652" s="78">
        <v>8.3333333333333329E-2</v>
      </c>
      <c r="M652">
        <v>2</v>
      </c>
    </row>
    <row r="653" spans="1:13" x14ac:dyDescent="0.25">
      <c r="A653" t="s">
        <v>51</v>
      </c>
      <c r="B653" t="s">
        <v>52</v>
      </c>
      <c r="C653">
        <v>2</v>
      </c>
      <c r="D653">
        <v>90</v>
      </c>
      <c r="E653">
        <v>34</v>
      </c>
      <c r="F653">
        <v>88501</v>
      </c>
      <c r="G653">
        <v>3</v>
      </c>
      <c r="H653">
        <v>1</v>
      </c>
      <c r="I653">
        <v>105</v>
      </c>
      <c r="J653">
        <v>731</v>
      </c>
      <c r="K653">
        <v>20190528</v>
      </c>
      <c r="L653" s="78">
        <v>0.125</v>
      </c>
      <c r="M653">
        <v>2</v>
      </c>
    </row>
    <row r="654" spans="1:13" x14ac:dyDescent="0.25">
      <c r="A654" t="s">
        <v>51</v>
      </c>
      <c r="B654" t="s">
        <v>52</v>
      </c>
      <c r="C654">
        <v>2</v>
      </c>
      <c r="D654">
        <v>90</v>
      </c>
      <c r="E654">
        <v>34</v>
      </c>
      <c r="F654">
        <v>88501</v>
      </c>
      <c r="G654">
        <v>3</v>
      </c>
      <c r="H654">
        <v>1</v>
      </c>
      <c r="I654">
        <v>105</v>
      </c>
      <c r="J654">
        <v>731</v>
      </c>
      <c r="K654">
        <v>20190528</v>
      </c>
      <c r="L654" s="78">
        <v>0.16666666666666666</v>
      </c>
      <c r="M654">
        <v>5</v>
      </c>
    </row>
    <row r="655" spans="1:13" x14ac:dyDescent="0.25">
      <c r="A655" t="s">
        <v>51</v>
      </c>
      <c r="B655" t="s">
        <v>52</v>
      </c>
      <c r="C655">
        <v>2</v>
      </c>
      <c r="D655">
        <v>90</v>
      </c>
      <c r="E655">
        <v>34</v>
      </c>
      <c r="F655">
        <v>88501</v>
      </c>
      <c r="G655">
        <v>3</v>
      </c>
      <c r="H655">
        <v>1</v>
      </c>
      <c r="I655">
        <v>105</v>
      </c>
      <c r="J655">
        <v>731</v>
      </c>
      <c r="K655">
        <v>20190528</v>
      </c>
      <c r="L655" s="78">
        <v>0.20833333333333334</v>
      </c>
      <c r="M655">
        <v>5</v>
      </c>
    </row>
    <row r="656" spans="1:13" x14ac:dyDescent="0.25">
      <c r="A656" t="s">
        <v>51</v>
      </c>
      <c r="B656" t="s">
        <v>52</v>
      </c>
      <c r="C656">
        <v>2</v>
      </c>
      <c r="D656">
        <v>90</v>
      </c>
      <c r="E656">
        <v>34</v>
      </c>
      <c r="F656">
        <v>88501</v>
      </c>
      <c r="G656">
        <v>3</v>
      </c>
      <c r="H656">
        <v>1</v>
      </c>
      <c r="I656">
        <v>105</v>
      </c>
      <c r="J656">
        <v>731</v>
      </c>
      <c r="K656">
        <v>20190528</v>
      </c>
      <c r="L656" s="78">
        <v>0.25</v>
      </c>
      <c r="M656">
        <v>3</v>
      </c>
    </row>
    <row r="657" spans="1:13" x14ac:dyDescent="0.25">
      <c r="A657" t="s">
        <v>51</v>
      </c>
      <c r="B657" t="s">
        <v>52</v>
      </c>
      <c r="C657">
        <v>2</v>
      </c>
      <c r="D657">
        <v>90</v>
      </c>
      <c r="E657">
        <v>34</v>
      </c>
      <c r="F657">
        <v>88501</v>
      </c>
      <c r="G657">
        <v>3</v>
      </c>
      <c r="H657">
        <v>1</v>
      </c>
      <c r="I657">
        <v>105</v>
      </c>
      <c r="J657">
        <v>731</v>
      </c>
      <c r="K657">
        <v>20190528</v>
      </c>
      <c r="L657" s="78">
        <v>0.29166666666666669</v>
      </c>
      <c r="M657">
        <v>6</v>
      </c>
    </row>
    <row r="658" spans="1:13" x14ac:dyDescent="0.25">
      <c r="A658" t="s">
        <v>51</v>
      </c>
      <c r="B658" t="s">
        <v>52</v>
      </c>
      <c r="C658">
        <v>2</v>
      </c>
      <c r="D658">
        <v>90</v>
      </c>
      <c r="E658">
        <v>34</v>
      </c>
      <c r="F658">
        <v>88501</v>
      </c>
      <c r="G658">
        <v>3</v>
      </c>
      <c r="H658">
        <v>1</v>
      </c>
      <c r="I658">
        <v>105</v>
      </c>
      <c r="J658">
        <v>731</v>
      </c>
      <c r="K658">
        <v>20190528</v>
      </c>
      <c r="L658" s="78">
        <v>0.33333333333333331</v>
      </c>
      <c r="M658">
        <v>5</v>
      </c>
    </row>
    <row r="659" spans="1:13" x14ac:dyDescent="0.25">
      <c r="A659" t="s">
        <v>51</v>
      </c>
      <c r="B659" t="s">
        <v>52</v>
      </c>
      <c r="C659">
        <v>2</v>
      </c>
      <c r="D659">
        <v>90</v>
      </c>
      <c r="E659">
        <v>34</v>
      </c>
      <c r="F659">
        <v>88501</v>
      </c>
      <c r="G659">
        <v>3</v>
      </c>
      <c r="H659">
        <v>1</v>
      </c>
      <c r="I659">
        <v>105</v>
      </c>
      <c r="J659">
        <v>731</v>
      </c>
      <c r="K659">
        <v>20190528</v>
      </c>
      <c r="L659" s="78">
        <v>0.375</v>
      </c>
      <c r="M659">
        <v>4</v>
      </c>
    </row>
    <row r="660" spans="1:13" x14ac:dyDescent="0.25">
      <c r="A660" t="s">
        <v>51</v>
      </c>
      <c r="B660" t="s">
        <v>52</v>
      </c>
      <c r="C660">
        <v>2</v>
      </c>
      <c r="D660">
        <v>90</v>
      </c>
      <c r="E660">
        <v>34</v>
      </c>
      <c r="F660">
        <v>88501</v>
      </c>
      <c r="G660">
        <v>3</v>
      </c>
      <c r="H660">
        <v>1</v>
      </c>
      <c r="I660">
        <v>105</v>
      </c>
      <c r="J660">
        <v>731</v>
      </c>
      <c r="K660">
        <v>20190528</v>
      </c>
      <c r="L660" s="78">
        <v>0.41666666666666669</v>
      </c>
      <c r="M660">
        <v>1</v>
      </c>
    </row>
    <row r="661" spans="1:13" x14ac:dyDescent="0.25">
      <c r="A661" t="s">
        <v>51</v>
      </c>
      <c r="B661" t="s">
        <v>52</v>
      </c>
      <c r="C661">
        <v>2</v>
      </c>
      <c r="D661">
        <v>90</v>
      </c>
      <c r="E661">
        <v>34</v>
      </c>
      <c r="F661">
        <v>88501</v>
      </c>
      <c r="G661">
        <v>3</v>
      </c>
      <c r="H661">
        <v>1</v>
      </c>
      <c r="I661">
        <v>105</v>
      </c>
      <c r="J661">
        <v>731</v>
      </c>
      <c r="K661">
        <v>20190528</v>
      </c>
      <c r="L661" s="78">
        <v>0.45833333333333331</v>
      </c>
      <c r="M661">
        <v>0</v>
      </c>
    </row>
    <row r="662" spans="1:13" x14ac:dyDescent="0.25">
      <c r="A662" t="s">
        <v>51</v>
      </c>
      <c r="B662" t="s">
        <v>52</v>
      </c>
      <c r="C662">
        <v>2</v>
      </c>
      <c r="D662">
        <v>90</v>
      </c>
      <c r="E662">
        <v>34</v>
      </c>
      <c r="F662">
        <v>88501</v>
      </c>
      <c r="G662">
        <v>3</v>
      </c>
      <c r="H662">
        <v>1</v>
      </c>
      <c r="I662">
        <v>105</v>
      </c>
      <c r="J662">
        <v>731</v>
      </c>
      <c r="K662">
        <v>20190528</v>
      </c>
      <c r="L662" s="78">
        <v>0.5</v>
      </c>
      <c r="M662">
        <v>4</v>
      </c>
    </row>
    <row r="663" spans="1:13" x14ac:dyDescent="0.25">
      <c r="A663" t="s">
        <v>51</v>
      </c>
      <c r="B663" t="s">
        <v>52</v>
      </c>
      <c r="C663">
        <v>2</v>
      </c>
      <c r="D663">
        <v>90</v>
      </c>
      <c r="E663">
        <v>34</v>
      </c>
      <c r="F663">
        <v>88501</v>
      </c>
      <c r="G663">
        <v>3</v>
      </c>
      <c r="H663">
        <v>1</v>
      </c>
      <c r="I663">
        <v>105</v>
      </c>
      <c r="J663">
        <v>731</v>
      </c>
      <c r="K663">
        <v>20190528</v>
      </c>
      <c r="L663" s="78">
        <v>0.54166666666666663</v>
      </c>
      <c r="M663">
        <v>5</v>
      </c>
    </row>
    <row r="664" spans="1:13" x14ac:dyDescent="0.25">
      <c r="A664" t="s">
        <v>51</v>
      </c>
      <c r="B664" t="s">
        <v>52</v>
      </c>
      <c r="C664">
        <v>2</v>
      </c>
      <c r="D664">
        <v>90</v>
      </c>
      <c r="E664">
        <v>34</v>
      </c>
      <c r="F664">
        <v>88501</v>
      </c>
      <c r="G664">
        <v>3</v>
      </c>
      <c r="H664">
        <v>1</v>
      </c>
      <c r="I664">
        <v>105</v>
      </c>
      <c r="J664">
        <v>731</v>
      </c>
      <c r="K664">
        <v>20190528</v>
      </c>
      <c r="L664" s="78">
        <v>0.58333333333333337</v>
      </c>
      <c r="M664">
        <v>2</v>
      </c>
    </row>
    <row r="665" spans="1:13" x14ac:dyDescent="0.25">
      <c r="A665" t="s">
        <v>51</v>
      </c>
      <c r="B665" t="s">
        <v>52</v>
      </c>
      <c r="C665">
        <v>2</v>
      </c>
      <c r="D665">
        <v>90</v>
      </c>
      <c r="E665">
        <v>34</v>
      </c>
      <c r="F665">
        <v>88501</v>
      </c>
      <c r="G665">
        <v>3</v>
      </c>
      <c r="H665">
        <v>1</v>
      </c>
      <c r="I665">
        <v>105</v>
      </c>
      <c r="J665">
        <v>731</v>
      </c>
      <c r="K665">
        <v>20190528</v>
      </c>
      <c r="L665" s="78">
        <v>0.625</v>
      </c>
      <c r="M665">
        <v>2</v>
      </c>
    </row>
    <row r="666" spans="1:13" x14ac:dyDescent="0.25">
      <c r="A666" t="s">
        <v>51</v>
      </c>
      <c r="B666" t="s">
        <v>52</v>
      </c>
      <c r="C666">
        <v>2</v>
      </c>
      <c r="D666">
        <v>90</v>
      </c>
      <c r="E666">
        <v>34</v>
      </c>
      <c r="F666">
        <v>88501</v>
      </c>
      <c r="G666">
        <v>3</v>
      </c>
      <c r="H666">
        <v>1</v>
      </c>
      <c r="I666">
        <v>105</v>
      </c>
      <c r="J666">
        <v>731</v>
      </c>
      <c r="K666">
        <v>20190528</v>
      </c>
      <c r="L666" s="78">
        <v>0.66666666666666663</v>
      </c>
      <c r="M666">
        <v>2</v>
      </c>
    </row>
    <row r="667" spans="1:13" x14ac:dyDescent="0.25">
      <c r="A667" t="s">
        <v>51</v>
      </c>
      <c r="B667" t="s">
        <v>52</v>
      </c>
      <c r="C667">
        <v>2</v>
      </c>
      <c r="D667">
        <v>90</v>
      </c>
      <c r="E667">
        <v>34</v>
      </c>
      <c r="F667">
        <v>88501</v>
      </c>
      <c r="G667">
        <v>3</v>
      </c>
      <c r="H667">
        <v>1</v>
      </c>
      <c r="I667">
        <v>105</v>
      </c>
      <c r="J667">
        <v>731</v>
      </c>
      <c r="K667">
        <v>20190528</v>
      </c>
      <c r="L667" s="78">
        <v>0.70833333333333337</v>
      </c>
      <c r="M667">
        <v>-1</v>
      </c>
    </row>
    <row r="668" spans="1:13" x14ac:dyDescent="0.25">
      <c r="A668" t="s">
        <v>51</v>
      </c>
      <c r="B668" t="s">
        <v>52</v>
      </c>
      <c r="C668">
        <v>2</v>
      </c>
      <c r="D668">
        <v>90</v>
      </c>
      <c r="E668">
        <v>34</v>
      </c>
      <c r="F668">
        <v>88501</v>
      </c>
      <c r="G668">
        <v>3</v>
      </c>
      <c r="H668">
        <v>1</v>
      </c>
      <c r="I668">
        <v>105</v>
      </c>
      <c r="J668">
        <v>731</v>
      </c>
      <c r="K668">
        <v>20190528</v>
      </c>
      <c r="L668" s="78">
        <v>0.75</v>
      </c>
      <c r="M668">
        <v>-2</v>
      </c>
    </row>
    <row r="669" spans="1:13" x14ac:dyDescent="0.25">
      <c r="A669" t="s">
        <v>51</v>
      </c>
      <c r="B669" t="s">
        <v>52</v>
      </c>
      <c r="C669">
        <v>2</v>
      </c>
      <c r="D669">
        <v>90</v>
      </c>
      <c r="E669">
        <v>34</v>
      </c>
      <c r="F669">
        <v>88501</v>
      </c>
      <c r="G669">
        <v>3</v>
      </c>
      <c r="H669">
        <v>1</v>
      </c>
      <c r="I669">
        <v>105</v>
      </c>
      <c r="J669">
        <v>731</v>
      </c>
      <c r="K669">
        <v>20190528</v>
      </c>
      <c r="L669" s="78">
        <v>0.79166666666666663</v>
      </c>
      <c r="M669">
        <v>-1</v>
      </c>
    </row>
    <row r="670" spans="1:13" x14ac:dyDescent="0.25">
      <c r="A670" t="s">
        <v>51</v>
      </c>
      <c r="B670" t="s">
        <v>52</v>
      </c>
      <c r="C670">
        <v>2</v>
      </c>
      <c r="D670">
        <v>90</v>
      </c>
      <c r="E670">
        <v>34</v>
      </c>
      <c r="F670">
        <v>88501</v>
      </c>
      <c r="G670">
        <v>3</v>
      </c>
      <c r="H670">
        <v>1</v>
      </c>
      <c r="I670">
        <v>105</v>
      </c>
      <c r="J670">
        <v>731</v>
      </c>
      <c r="K670">
        <v>20190528</v>
      </c>
      <c r="L670" s="78">
        <v>0.83333333333333337</v>
      </c>
      <c r="M670">
        <v>-1</v>
      </c>
    </row>
    <row r="671" spans="1:13" x14ac:dyDescent="0.25">
      <c r="A671" t="s">
        <v>51</v>
      </c>
      <c r="B671" t="s">
        <v>52</v>
      </c>
      <c r="C671">
        <v>2</v>
      </c>
      <c r="D671">
        <v>90</v>
      </c>
      <c r="E671">
        <v>34</v>
      </c>
      <c r="F671">
        <v>88501</v>
      </c>
      <c r="G671">
        <v>3</v>
      </c>
      <c r="H671">
        <v>1</v>
      </c>
      <c r="I671">
        <v>105</v>
      </c>
      <c r="J671">
        <v>731</v>
      </c>
      <c r="K671">
        <v>20190528</v>
      </c>
      <c r="L671" s="78">
        <v>0.875</v>
      </c>
      <c r="M671">
        <v>1</v>
      </c>
    </row>
    <row r="672" spans="1:13" x14ac:dyDescent="0.25">
      <c r="A672" t="s">
        <v>51</v>
      </c>
      <c r="B672" t="s">
        <v>52</v>
      </c>
      <c r="C672">
        <v>2</v>
      </c>
      <c r="D672">
        <v>90</v>
      </c>
      <c r="E672">
        <v>34</v>
      </c>
      <c r="F672">
        <v>88501</v>
      </c>
      <c r="G672">
        <v>3</v>
      </c>
      <c r="H672">
        <v>1</v>
      </c>
      <c r="I672">
        <v>105</v>
      </c>
      <c r="J672">
        <v>731</v>
      </c>
      <c r="K672">
        <v>20190528</v>
      </c>
      <c r="L672" s="78">
        <v>0.91666666666666663</v>
      </c>
      <c r="M672">
        <v>3</v>
      </c>
    </row>
    <row r="673" spans="1:13" x14ac:dyDescent="0.25">
      <c r="A673" t="s">
        <v>51</v>
      </c>
      <c r="B673" t="s">
        <v>52</v>
      </c>
      <c r="C673">
        <v>2</v>
      </c>
      <c r="D673">
        <v>90</v>
      </c>
      <c r="E673">
        <v>34</v>
      </c>
      <c r="F673">
        <v>88501</v>
      </c>
      <c r="G673">
        <v>3</v>
      </c>
      <c r="H673">
        <v>1</v>
      </c>
      <c r="I673">
        <v>105</v>
      </c>
      <c r="J673">
        <v>731</v>
      </c>
      <c r="K673">
        <v>20190528</v>
      </c>
      <c r="L673" s="78">
        <v>0.95833333333333337</v>
      </c>
      <c r="M673">
        <v>4</v>
      </c>
    </row>
    <row r="674" spans="1:13" x14ac:dyDescent="0.25">
      <c r="A674" t="s">
        <v>51</v>
      </c>
      <c r="B674" t="s">
        <v>52</v>
      </c>
      <c r="C674">
        <v>2</v>
      </c>
      <c r="D674">
        <v>90</v>
      </c>
      <c r="E674">
        <v>34</v>
      </c>
      <c r="F674">
        <v>88501</v>
      </c>
      <c r="G674">
        <v>3</v>
      </c>
      <c r="H674">
        <v>1</v>
      </c>
      <c r="I674">
        <v>105</v>
      </c>
      <c r="J674">
        <v>731</v>
      </c>
      <c r="K674">
        <v>20190529</v>
      </c>
      <c r="L674" s="78">
        <v>0</v>
      </c>
      <c r="M674">
        <v>2</v>
      </c>
    </row>
    <row r="675" spans="1:13" x14ac:dyDescent="0.25">
      <c r="A675" t="s">
        <v>51</v>
      </c>
      <c r="B675" t="s">
        <v>52</v>
      </c>
      <c r="C675">
        <v>2</v>
      </c>
      <c r="D675">
        <v>90</v>
      </c>
      <c r="E675">
        <v>34</v>
      </c>
      <c r="F675">
        <v>88501</v>
      </c>
      <c r="G675">
        <v>3</v>
      </c>
      <c r="H675">
        <v>1</v>
      </c>
      <c r="I675">
        <v>105</v>
      </c>
      <c r="J675">
        <v>731</v>
      </c>
      <c r="K675">
        <v>20190529</v>
      </c>
      <c r="L675" s="78">
        <v>4.1666666666666664E-2</v>
      </c>
      <c r="M675">
        <v>2</v>
      </c>
    </row>
    <row r="676" spans="1:13" x14ac:dyDescent="0.25">
      <c r="A676" t="s">
        <v>51</v>
      </c>
      <c r="B676" t="s">
        <v>52</v>
      </c>
      <c r="C676">
        <v>2</v>
      </c>
      <c r="D676">
        <v>90</v>
      </c>
      <c r="E676">
        <v>34</v>
      </c>
      <c r="F676">
        <v>88501</v>
      </c>
      <c r="G676">
        <v>3</v>
      </c>
      <c r="H676">
        <v>1</v>
      </c>
      <c r="I676">
        <v>105</v>
      </c>
      <c r="J676">
        <v>731</v>
      </c>
      <c r="K676">
        <v>20190529</v>
      </c>
      <c r="L676" s="78">
        <v>8.3333333333333329E-2</v>
      </c>
      <c r="M676">
        <v>3</v>
      </c>
    </row>
    <row r="677" spans="1:13" x14ac:dyDescent="0.25">
      <c r="A677" t="s">
        <v>51</v>
      </c>
      <c r="B677" t="s">
        <v>52</v>
      </c>
      <c r="C677">
        <v>2</v>
      </c>
      <c r="D677">
        <v>90</v>
      </c>
      <c r="E677">
        <v>34</v>
      </c>
      <c r="F677">
        <v>88501</v>
      </c>
      <c r="G677">
        <v>3</v>
      </c>
      <c r="H677">
        <v>1</v>
      </c>
      <c r="I677">
        <v>105</v>
      </c>
      <c r="J677">
        <v>731</v>
      </c>
      <c r="K677">
        <v>20190529</v>
      </c>
      <c r="L677" s="78">
        <v>0.125</v>
      </c>
      <c r="M677">
        <v>4</v>
      </c>
    </row>
    <row r="678" spans="1:13" x14ac:dyDescent="0.25">
      <c r="A678" t="s">
        <v>51</v>
      </c>
      <c r="B678" t="s">
        <v>52</v>
      </c>
      <c r="C678">
        <v>2</v>
      </c>
      <c r="D678">
        <v>90</v>
      </c>
      <c r="E678">
        <v>34</v>
      </c>
      <c r="F678">
        <v>88501</v>
      </c>
      <c r="G678">
        <v>3</v>
      </c>
      <c r="H678">
        <v>1</v>
      </c>
      <c r="I678">
        <v>105</v>
      </c>
      <c r="J678">
        <v>731</v>
      </c>
      <c r="K678">
        <v>20190529</v>
      </c>
      <c r="L678" s="78">
        <v>0.16666666666666666</v>
      </c>
      <c r="M678">
        <v>3</v>
      </c>
    </row>
    <row r="679" spans="1:13" x14ac:dyDescent="0.25">
      <c r="A679" t="s">
        <v>51</v>
      </c>
      <c r="B679" t="s">
        <v>52</v>
      </c>
      <c r="C679">
        <v>2</v>
      </c>
      <c r="D679">
        <v>90</v>
      </c>
      <c r="E679">
        <v>34</v>
      </c>
      <c r="F679">
        <v>88501</v>
      </c>
      <c r="G679">
        <v>3</v>
      </c>
      <c r="H679">
        <v>1</v>
      </c>
      <c r="I679">
        <v>105</v>
      </c>
      <c r="J679">
        <v>731</v>
      </c>
      <c r="K679">
        <v>20190529</v>
      </c>
      <c r="L679" s="78">
        <v>0.20833333333333334</v>
      </c>
      <c r="M679">
        <v>3</v>
      </c>
    </row>
    <row r="680" spans="1:13" x14ac:dyDescent="0.25">
      <c r="A680" t="s">
        <v>51</v>
      </c>
      <c r="B680" t="s">
        <v>52</v>
      </c>
      <c r="C680">
        <v>2</v>
      </c>
      <c r="D680">
        <v>90</v>
      </c>
      <c r="E680">
        <v>34</v>
      </c>
      <c r="F680">
        <v>88501</v>
      </c>
      <c r="G680">
        <v>3</v>
      </c>
      <c r="H680">
        <v>1</v>
      </c>
      <c r="I680">
        <v>105</v>
      </c>
      <c r="J680">
        <v>731</v>
      </c>
      <c r="K680">
        <v>20190529</v>
      </c>
      <c r="L680" s="78">
        <v>0.25</v>
      </c>
      <c r="M680">
        <v>3</v>
      </c>
    </row>
    <row r="681" spans="1:13" x14ac:dyDescent="0.25">
      <c r="A681" t="s">
        <v>51</v>
      </c>
      <c r="B681" t="s">
        <v>52</v>
      </c>
      <c r="C681">
        <v>2</v>
      </c>
      <c r="D681">
        <v>90</v>
      </c>
      <c r="E681">
        <v>34</v>
      </c>
      <c r="F681">
        <v>88501</v>
      </c>
      <c r="G681">
        <v>3</v>
      </c>
      <c r="H681">
        <v>1</v>
      </c>
      <c r="I681">
        <v>105</v>
      </c>
      <c r="J681">
        <v>731</v>
      </c>
      <c r="K681">
        <v>20190529</v>
      </c>
      <c r="L681" s="78">
        <v>0.29166666666666669</v>
      </c>
      <c r="M681">
        <v>3</v>
      </c>
    </row>
    <row r="682" spans="1:13" x14ac:dyDescent="0.25">
      <c r="A682" t="s">
        <v>51</v>
      </c>
      <c r="B682" t="s">
        <v>52</v>
      </c>
      <c r="C682">
        <v>2</v>
      </c>
      <c r="D682">
        <v>90</v>
      </c>
      <c r="E682">
        <v>34</v>
      </c>
      <c r="F682">
        <v>88501</v>
      </c>
      <c r="G682">
        <v>3</v>
      </c>
      <c r="H682">
        <v>1</v>
      </c>
      <c r="I682">
        <v>105</v>
      </c>
      <c r="J682">
        <v>731</v>
      </c>
      <c r="K682">
        <v>20190529</v>
      </c>
      <c r="L682" s="78">
        <v>0.33333333333333331</v>
      </c>
      <c r="M682">
        <v>0</v>
      </c>
    </row>
    <row r="683" spans="1:13" x14ac:dyDescent="0.25">
      <c r="A683" t="s">
        <v>51</v>
      </c>
      <c r="B683" t="s">
        <v>52</v>
      </c>
      <c r="C683">
        <v>2</v>
      </c>
      <c r="D683">
        <v>90</v>
      </c>
      <c r="E683">
        <v>34</v>
      </c>
      <c r="F683">
        <v>88501</v>
      </c>
      <c r="G683">
        <v>3</v>
      </c>
      <c r="H683">
        <v>1</v>
      </c>
      <c r="I683">
        <v>105</v>
      </c>
      <c r="J683">
        <v>731</v>
      </c>
      <c r="K683">
        <v>20190529</v>
      </c>
      <c r="L683" s="78">
        <v>0.375</v>
      </c>
      <c r="M683">
        <v>1</v>
      </c>
    </row>
    <row r="684" spans="1:13" x14ac:dyDescent="0.25">
      <c r="A684" t="s">
        <v>51</v>
      </c>
      <c r="B684" t="s">
        <v>52</v>
      </c>
      <c r="C684">
        <v>2</v>
      </c>
      <c r="D684">
        <v>90</v>
      </c>
      <c r="E684">
        <v>34</v>
      </c>
      <c r="F684">
        <v>88501</v>
      </c>
      <c r="G684">
        <v>3</v>
      </c>
      <c r="H684">
        <v>1</v>
      </c>
      <c r="I684">
        <v>105</v>
      </c>
      <c r="J684">
        <v>731</v>
      </c>
      <c r="K684">
        <v>20190529</v>
      </c>
      <c r="L684" s="78">
        <v>0.41666666666666669</v>
      </c>
      <c r="M684">
        <v>3</v>
      </c>
    </row>
    <row r="685" spans="1:13" x14ac:dyDescent="0.25">
      <c r="A685" t="s">
        <v>51</v>
      </c>
      <c r="B685" t="s">
        <v>52</v>
      </c>
      <c r="C685">
        <v>2</v>
      </c>
      <c r="D685">
        <v>90</v>
      </c>
      <c r="E685">
        <v>34</v>
      </c>
      <c r="F685">
        <v>88501</v>
      </c>
      <c r="G685">
        <v>3</v>
      </c>
      <c r="H685">
        <v>1</v>
      </c>
      <c r="I685">
        <v>105</v>
      </c>
      <c r="J685">
        <v>731</v>
      </c>
      <c r="K685">
        <v>20190529</v>
      </c>
      <c r="L685" s="78">
        <v>0.45833333333333331</v>
      </c>
      <c r="M685">
        <v>3</v>
      </c>
    </row>
    <row r="686" spans="1:13" x14ac:dyDescent="0.25">
      <c r="A686" t="s">
        <v>51</v>
      </c>
      <c r="B686" t="s">
        <v>52</v>
      </c>
      <c r="C686">
        <v>2</v>
      </c>
      <c r="D686">
        <v>90</v>
      </c>
      <c r="E686">
        <v>34</v>
      </c>
      <c r="F686">
        <v>88501</v>
      </c>
      <c r="G686">
        <v>3</v>
      </c>
      <c r="H686">
        <v>1</v>
      </c>
      <c r="I686">
        <v>105</v>
      </c>
      <c r="J686">
        <v>731</v>
      </c>
      <c r="K686">
        <v>20190529</v>
      </c>
      <c r="L686" s="78">
        <v>0.5</v>
      </c>
      <c r="M686">
        <v>1</v>
      </c>
    </row>
    <row r="687" spans="1:13" x14ac:dyDescent="0.25">
      <c r="A687" t="s">
        <v>51</v>
      </c>
      <c r="B687" t="s">
        <v>52</v>
      </c>
      <c r="C687">
        <v>2</v>
      </c>
      <c r="D687">
        <v>90</v>
      </c>
      <c r="E687">
        <v>34</v>
      </c>
      <c r="F687">
        <v>88501</v>
      </c>
      <c r="G687">
        <v>3</v>
      </c>
      <c r="H687">
        <v>1</v>
      </c>
      <c r="I687">
        <v>105</v>
      </c>
      <c r="J687">
        <v>731</v>
      </c>
      <c r="K687">
        <v>20190529</v>
      </c>
      <c r="L687" s="78">
        <v>0.54166666666666663</v>
      </c>
      <c r="M687">
        <v>1</v>
      </c>
    </row>
    <row r="688" spans="1:13" x14ac:dyDescent="0.25">
      <c r="A688" t="s">
        <v>51</v>
      </c>
      <c r="B688" t="s">
        <v>52</v>
      </c>
      <c r="C688">
        <v>2</v>
      </c>
      <c r="D688">
        <v>90</v>
      </c>
      <c r="E688">
        <v>34</v>
      </c>
      <c r="F688">
        <v>88501</v>
      </c>
      <c r="G688">
        <v>3</v>
      </c>
      <c r="H688">
        <v>1</v>
      </c>
      <c r="I688">
        <v>105</v>
      </c>
      <c r="J688">
        <v>731</v>
      </c>
      <c r="K688">
        <v>20190529</v>
      </c>
      <c r="L688" s="78">
        <v>0.58333333333333337</v>
      </c>
      <c r="M688">
        <v>2</v>
      </c>
    </row>
    <row r="689" spans="1:13" x14ac:dyDescent="0.25">
      <c r="A689" t="s">
        <v>51</v>
      </c>
      <c r="B689" t="s">
        <v>52</v>
      </c>
      <c r="C689">
        <v>2</v>
      </c>
      <c r="D689">
        <v>90</v>
      </c>
      <c r="E689">
        <v>34</v>
      </c>
      <c r="F689">
        <v>88501</v>
      </c>
      <c r="G689">
        <v>3</v>
      </c>
      <c r="H689">
        <v>1</v>
      </c>
      <c r="I689">
        <v>105</v>
      </c>
      <c r="J689">
        <v>731</v>
      </c>
      <c r="K689">
        <v>20190529</v>
      </c>
      <c r="L689" s="78">
        <v>0.625</v>
      </c>
      <c r="M689">
        <v>2</v>
      </c>
    </row>
    <row r="690" spans="1:13" x14ac:dyDescent="0.25">
      <c r="A690" t="s">
        <v>51</v>
      </c>
      <c r="B690" t="s">
        <v>52</v>
      </c>
      <c r="C690">
        <v>2</v>
      </c>
      <c r="D690">
        <v>90</v>
      </c>
      <c r="E690">
        <v>34</v>
      </c>
      <c r="F690">
        <v>88501</v>
      </c>
      <c r="G690">
        <v>3</v>
      </c>
      <c r="H690">
        <v>1</v>
      </c>
      <c r="I690">
        <v>105</v>
      </c>
      <c r="J690">
        <v>731</v>
      </c>
      <c r="K690">
        <v>20190529</v>
      </c>
      <c r="L690" s="78">
        <v>0.66666666666666663</v>
      </c>
      <c r="M690">
        <v>2</v>
      </c>
    </row>
    <row r="691" spans="1:13" x14ac:dyDescent="0.25">
      <c r="A691" t="s">
        <v>51</v>
      </c>
      <c r="B691" t="s">
        <v>52</v>
      </c>
      <c r="C691">
        <v>2</v>
      </c>
      <c r="D691">
        <v>90</v>
      </c>
      <c r="E691">
        <v>34</v>
      </c>
      <c r="F691">
        <v>88501</v>
      </c>
      <c r="G691">
        <v>3</v>
      </c>
      <c r="H691">
        <v>1</v>
      </c>
      <c r="I691">
        <v>105</v>
      </c>
      <c r="J691">
        <v>731</v>
      </c>
      <c r="K691">
        <v>20190529</v>
      </c>
      <c r="L691" s="78">
        <v>0.70833333333333337</v>
      </c>
      <c r="M691">
        <v>0</v>
      </c>
    </row>
    <row r="692" spans="1:13" x14ac:dyDescent="0.25">
      <c r="A692" t="s">
        <v>51</v>
      </c>
      <c r="B692" t="s">
        <v>52</v>
      </c>
      <c r="C692">
        <v>2</v>
      </c>
      <c r="D692">
        <v>90</v>
      </c>
      <c r="E692">
        <v>34</v>
      </c>
      <c r="F692">
        <v>88501</v>
      </c>
      <c r="G692">
        <v>3</v>
      </c>
      <c r="H692">
        <v>1</v>
      </c>
      <c r="I692">
        <v>105</v>
      </c>
      <c r="J692">
        <v>731</v>
      </c>
      <c r="K692">
        <v>20190529</v>
      </c>
      <c r="L692" s="78">
        <v>0.75</v>
      </c>
      <c r="M692">
        <v>-1</v>
      </c>
    </row>
    <row r="693" spans="1:13" x14ac:dyDescent="0.25">
      <c r="A693" t="s">
        <v>51</v>
      </c>
      <c r="B693" t="s">
        <v>52</v>
      </c>
      <c r="C693">
        <v>2</v>
      </c>
      <c r="D693">
        <v>90</v>
      </c>
      <c r="E693">
        <v>34</v>
      </c>
      <c r="F693">
        <v>88501</v>
      </c>
      <c r="G693">
        <v>3</v>
      </c>
      <c r="H693">
        <v>1</v>
      </c>
      <c r="I693">
        <v>105</v>
      </c>
      <c r="J693">
        <v>731</v>
      </c>
      <c r="K693">
        <v>20190529</v>
      </c>
      <c r="L693" s="78">
        <v>0.79166666666666663</v>
      </c>
      <c r="M693">
        <v>0</v>
      </c>
    </row>
    <row r="694" spans="1:13" x14ac:dyDescent="0.25">
      <c r="A694" t="s">
        <v>51</v>
      </c>
      <c r="B694" t="s">
        <v>52</v>
      </c>
      <c r="C694">
        <v>2</v>
      </c>
      <c r="D694">
        <v>90</v>
      </c>
      <c r="E694">
        <v>34</v>
      </c>
      <c r="F694">
        <v>88501</v>
      </c>
      <c r="G694">
        <v>3</v>
      </c>
      <c r="H694">
        <v>1</v>
      </c>
      <c r="I694">
        <v>105</v>
      </c>
      <c r="J694">
        <v>731</v>
      </c>
      <c r="K694">
        <v>20190529</v>
      </c>
      <c r="L694" s="78">
        <v>0.83333333333333337</v>
      </c>
      <c r="M694">
        <v>1</v>
      </c>
    </row>
    <row r="695" spans="1:13" x14ac:dyDescent="0.25">
      <c r="A695" t="s">
        <v>51</v>
      </c>
      <c r="B695" t="s">
        <v>52</v>
      </c>
      <c r="C695">
        <v>2</v>
      </c>
      <c r="D695">
        <v>90</v>
      </c>
      <c r="E695">
        <v>34</v>
      </c>
      <c r="F695">
        <v>88501</v>
      </c>
      <c r="G695">
        <v>3</v>
      </c>
      <c r="H695">
        <v>1</v>
      </c>
      <c r="I695">
        <v>105</v>
      </c>
      <c r="J695">
        <v>731</v>
      </c>
      <c r="K695">
        <v>20190529</v>
      </c>
      <c r="L695" s="78">
        <v>0.875</v>
      </c>
      <c r="M695">
        <v>3</v>
      </c>
    </row>
    <row r="696" spans="1:13" x14ac:dyDescent="0.25">
      <c r="A696" t="s">
        <v>51</v>
      </c>
      <c r="B696" t="s">
        <v>52</v>
      </c>
      <c r="C696">
        <v>2</v>
      </c>
      <c r="D696">
        <v>90</v>
      </c>
      <c r="E696">
        <v>34</v>
      </c>
      <c r="F696">
        <v>88501</v>
      </c>
      <c r="G696">
        <v>3</v>
      </c>
      <c r="H696">
        <v>1</v>
      </c>
      <c r="I696">
        <v>105</v>
      </c>
      <c r="J696">
        <v>731</v>
      </c>
      <c r="K696">
        <v>20190529</v>
      </c>
      <c r="L696" s="78">
        <v>0.91666666666666663</v>
      </c>
      <c r="M696">
        <v>4</v>
      </c>
    </row>
    <row r="697" spans="1:13" x14ac:dyDescent="0.25">
      <c r="A697" t="s">
        <v>51</v>
      </c>
      <c r="B697" t="s">
        <v>52</v>
      </c>
      <c r="C697">
        <v>2</v>
      </c>
      <c r="D697">
        <v>90</v>
      </c>
      <c r="E697">
        <v>34</v>
      </c>
      <c r="F697">
        <v>88501</v>
      </c>
      <c r="G697">
        <v>3</v>
      </c>
      <c r="H697">
        <v>1</v>
      </c>
      <c r="I697">
        <v>105</v>
      </c>
      <c r="J697">
        <v>731</v>
      </c>
      <c r="K697">
        <v>20190529</v>
      </c>
      <c r="L697" s="78">
        <v>0.95833333333333337</v>
      </c>
      <c r="M697">
        <v>3</v>
      </c>
    </row>
    <row r="698" spans="1:13" x14ac:dyDescent="0.25">
      <c r="A698" t="s">
        <v>51</v>
      </c>
      <c r="B698" t="s">
        <v>52</v>
      </c>
      <c r="C698">
        <v>2</v>
      </c>
      <c r="D698">
        <v>90</v>
      </c>
      <c r="E698">
        <v>34</v>
      </c>
      <c r="F698">
        <v>88501</v>
      </c>
      <c r="G698">
        <v>3</v>
      </c>
      <c r="H698">
        <v>1</v>
      </c>
      <c r="I698">
        <v>105</v>
      </c>
      <c r="J698">
        <v>731</v>
      </c>
      <c r="K698">
        <v>20190530</v>
      </c>
      <c r="L698" s="78">
        <v>0</v>
      </c>
      <c r="M698">
        <v>3</v>
      </c>
    </row>
    <row r="699" spans="1:13" x14ac:dyDescent="0.25">
      <c r="A699" t="s">
        <v>51</v>
      </c>
      <c r="B699" t="s">
        <v>52</v>
      </c>
      <c r="C699">
        <v>2</v>
      </c>
      <c r="D699">
        <v>90</v>
      </c>
      <c r="E699">
        <v>34</v>
      </c>
      <c r="F699">
        <v>88501</v>
      </c>
      <c r="G699">
        <v>3</v>
      </c>
      <c r="H699">
        <v>1</v>
      </c>
      <c r="I699">
        <v>105</v>
      </c>
      <c r="J699">
        <v>731</v>
      </c>
      <c r="K699">
        <v>20190530</v>
      </c>
      <c r="L699" s="78">
        <v>4.1666666666666664E-2</v>
      </c>
      <c r="M699">
        <v>5</v>
      </c>
    </row>
    <row r="700" spans="1:13" x14ac:dyDescent="0.25">
      <c r="A700" t="s">
        <v>51</v>
      </c>
      <c r="B700" t="s">
        <v>52</v>
      </c>
      <c r="C700">
        <v>2</v>
      </c>
      <c r="D700">
        <v>90</v>
      </c>
      <c r="E700">
        <v>34</v>
      </c>
      <c r="F700">
        <v>88501</v>
      </c>
      <c r="G700">
        <v>3</v>
      </c>
      <c r="H700">
        <v>1</v>
      </c>
      <c r="I700">
        <v>105</v>
      </c>
      <c r="J700">
        <v>731</v>
      </c>
      <c r="K700">
        <v>20190530</v>
      </c>
      <c r="L700" s="78">
        <v>8.3333333333333329E-2</v>
      </c>
      <c r="M700">
        <v>4</v>
      </c>
    </row>
    <row r="701" spans="1:13" x14ac:dyDescent="0.25">
      <c r="A701" t="s">
        <v>51</v>
      </c>
      <c r="B701" t="s">
        <v>52</v>
      </c>
      <c r="C701">
        <v>2</v>
      </c>
      <c r="D701">
        <v>90</v>
      </c>
      <c r="E701">
        <v>34</v>
      </c>
      <c r="F701">
        <v>88501</v>
      </c>
      <c r="G701">
        <v>3</v>
      </c>
      <c r="H701">
        <v>1</v>
      </c>
      <c r="I701">
        <v>105</v>
      </c>
      <c r="J701">
        <v>731</v>
      </c>
      <c r="K701">
        <v>20190530</v>
      </c>
      <c r="L701" s="78">
        <v>0.125</v>
      </c>
      <c r="M701">
        <v>3</v>
      </c>
    </row>
    <row r="702" spans="1:13" x14ac:dyDescent="0.25">
      <c r="A702" t="s">
        <v>51</v>
      </c>
      <c r="B702" t="s">
        <v>52</v>
      </c>
      <c r="C702">
        <v>2</v>
      </c>
      <c r="D702">
        <v>90</v>
      </c>
      <c r="E702">
        <v>34</v>
      </c>
      <c r="F702">
        <v>88501</v>
      </c>
      <c r="G702">
        <v>3</v>
      </c>
      <c r="H702">
        <v>1</v>
      </c>
      <c r="I702">
        <v>105</v>
      </c>
      <c r="J702">
        <v>731</v>
      </c>
      <c r="K702">
        <v>20190530</v>
      </c>
      <c r="L702" s="78">
        <v>0.16666666666666666</v>
      </c>
      <c r="M702">
        <v>6</v>
      </c>
    </row>
    <row r="703" spans="1:13" x14ac:dyDescent="0.25">
      <c r="A703" t="s">
        <v>51</v>
      </c>
      <c r="B703" t="s">
        <v>52</v>
      </c>
      <c r="C703">
        <v>2</v>
      </c>
      <c r="D703">
        <v>90</v>
      </c>
      <c r="E703">
        <v>34</v>
      </c>
      <c r="F703">
        <v>88501</v>
      </c>
      <c r="G703">
        <v>3</v>
      </c>
      <c r="H703">
        <v>1</v>
      </c>
      <c r="I703">
        <v>105</v>
      </c>
      <c r="J703">
        <v>731</v>
      </c>
      <c r="K703">
        <v>20190530</v>
      </c>
      <c r="L703" s="78">
        <v>0.20833333333333334</v>
      </c>
      <c r="M703">
        <v>9</v>
      </c>
    </row>
    <row r="704" spans="1:13" x14ac:dyDescent="0.25">
      <c r="A704" t="s">
        <v>51</v>
      </c>
      <c r="B704" t="s">
        <v>52</v>
      </c>
      <c r="C704">
        <v>2</v>
      </c>
      <c r="D704">
        <v>90</v>
      </c>
      <c r="E704">
        <v>34</v>
      </c>
      <c r="F704">
        <v>88501</v>
      </c>
      <c r="G704">
        <v>3</v>
      </c>
      <c r="H704">
        <v>1</v>
      </c>
      <c r="I704">
        <v>105</v>
      </c>
      <c r="J704">
        <v>731</v>
      </c>
      <c r="K704">
        <v>20190530</v>
      </c>
      <c r="L704" s="78">
        <v>0.25</v>
      </c>
      <c r="M704">
        <v>7</v>
      </c>
    </row>
    <row r="705" spans="1:13" x14ac:dyDescent="0.25">
      <c r="A705" t="s">
        <v>51</v>
      </c>
      <c r="B705" t="s">
        <v>52</v>
      </c>
      <c r="C705">
        <v>2</v>
      </c>
      <c r="D705">
        <v>90</v>
      </c>
      <c r="E705">
        <v>34</v>
      </c>
      <c r="F705">
        <v>88501</v>
      </c>
      <c r="G705">
        <v>3</v>
      </c>
      <c r="H705">
        <v>1</v>
      </c>
      <c r="I705">
        <v>105</v>
      </c>
      <c r="J705">
        <v>731</v>
      </c>
      <c r="K705">
        <v>20190530</v>
      </c>
      <c r="L705" s="78">
        <v>0.29166666666666669</v>
      </c>
      <c r="M705">
        <v>6</v>
      </c>
    </row>
    <row r="706" spans="1:13" x14ac:dyDescent="0.25">
      <c r="A706" t="s">
        <v>51</v>
      </c>
      <c r="B706" t="s">
        <v>52</v>
      </c>
      <c r="C706">
        <v>2</v>
      </c>
      <c r="D706">
        <v>90</v>
      </c>
      <c r="E706">
        <v>34</v>
      </c>
      <c r="F706">
        <v>88501</v>
      </c>
      <c r="G706">
        <v>3</v>
      </c>
      <c r="H706">
        <v>1</v>
      </c>
      <c r="I706">
        <v>105</v>
      </c>
      <c r="J706">
        <v>731</v>
      </c>
      <c r="K706">
        <v>20190530</v>
      </c>
      <c r="L706" s="78">
        <v>0.33333333333333331</v>
      </c>
      <c r="M706">
        <v>6</v>
      </c>
    </row>
    <row r="707" spans="1:13" x14ac:dyDescent="0.25">
      <c r="A707" t="s">
        <v>51</v>
      </c>
      <c r="B707" t="s">
        <v>52</v>
      </c>
      <c r="C707">
        <v>2</v>
      </c>
      <c r="D707">
        <v>90</v>
      </c>
      <c r="E707">
        <v>34</v>
      </c>
      <c r="F707">
        <v>88501</v>
      </c>
      <c r="G707">
        <v>3</v>
      </c>
      <c r="H707">
        <v>1</v>
      </c>
      <c r="I707">
        <v>105</v>
      </c>
      <c r="J707">
        <v>731</v>
      </c>
      <c r="K707">
        <v>20190530</v>
      </c>
      <c r="L707" s="78">
        <v>0.375</v>
      </c>
      <c r="M707">
        <v>6</v>
      </c>
    </row>
    <row r="708" spans="1:13" x14ac:dyDescent="0.25">
      <c r="A708" t="s">
        <v>51</v>
      </c>
      <c r="B708" t="s">
        <v>52</v>
      </c>
      <c r="C708">
        <v>2</v>
      </c>
      <c r="D708">
        <v>90</v>
      </c>
      <c r="E708">
        <v>34</v>
      </c>
      <c r="F708">
        <v>88501</v>
      </c>
      <c r="G708">
        <v>3</v>
      </c>
      <c r="H708">
        <v>1</v>
      </c>
      <c r="I708">
        <v>105</v>
      </c>
      <c r="J708">
        <v>731</v>
      </c>
      <c r="K708">
        <v>20190530</v>
      </c>
      <c r="L708" s="78">
        <v>0.41666666666666669</v>
      </c>
      <c r="M708">
        <v>5</v>
      </c>
    </row>
    <row r="709" spans="1:13" x14ac:dyDescent="0.25">
      <c r="A709" t="s">
        <v>51</v>
      </c>
      <c r="B709" t="s">
        <v>52</v>
      </c>
      <c r="C709">
        <v>2</v>
      </c>
      <c r="D709">
        <v>90</v>
      </c>
      <c r="E709">
        <v>34</v>
      </c>
      <c r="F709">
        <v>88501</v>
      </c>
      <c r="G709">
        <v>3</v>
      </c>
      <c r="H709">
        <v>1</v>
      </c>
      <c r="I709">
        <v>105</v>
      </c>
      <c r="J709">
        <v>731</v>
      </c>
      <c r="K709">
        <v>20190530</v>
      </c>
      <c r="L709" s="78">
        <v>0.45833333333333331</v>
      </c>
      <c r="M709">
        <v>7</v>
      </c>
    </row>
    <row r="710" spans="1:13" x14ac:dyDescent="0.25">
      <c r="A710" t="s">
        <v>51</v>
      </c>
      <c r="B710" t="s">
        <v>52</v>
      </c>
      <c r="C710">
        <v>2</v>
      </c>
      <c r="D710">
        <v>90</v>
      </c>
      <c r="E710">
        <v>34</v>
      </c>
      <c r="F710">
        <v>88501</v>
      </c>
      <c r="G710">
        <v>3</v>
      </c>
      <c r="H710">
        <v>1</v>
      </c>
      <c r="I710">
        <v>105</v>
      </c>
      <c r="J710">
        <v>731</v>
      </c>
      <c r="K710">
        <v>20190530</v>
      </c>
      <c r="L710" s="78">
        <v>0.5</v>
      </c>
      <c r="M710">
        <v>4</v>
      </c>
    </row>
    <row r="711" spans="1:13" x14ac:dyDescent="0.25">
      <c r="A711" t="s">
        <v>51</v>
      </c>
      <c r="B711" t="s">
        <v>52</v>
      </c>
      <c r="C711">
        <v>2</v>
      </c>
      <c r="D711">
        <v>90</v>
      </c>
      <c r="E711">
        <v>34</v>
      </c>
      <c r="F711">
        <v>88501</v>
      </c>
      <c r="G711">
        <v>3</v>
      </c>
      <c r="H711">
        <v>1</v>
      </c>
      <c r="I711">
        <v>105</v>
      </c>
      <c r="J711">
        <v>731</v>
      </c>
      <c r="K711">
        <v>20190530</v>
      </c>
      <c r="L711" s="78">
        <v>0.54166666666666663</v>
      </c>
      <c r="M711">
        <v>0</v>
      </c>
    </row>
    <row r="712" spans="1:13" x14ac:dyDescent="0.25">
      <c r="A712" t="s">
        <v>51</v>
      </c>
      <c r="B712" t="s">
        <v>52</v>
      </c>
      <c r="C712">
        <v>2</v>
      </c>
      <c r="D712">
        <v>90</v>
      </c>
      <c r="E712">
        <v>34</v>
      </c>
      <c r="F712">
        <v>88501</v>
      </c>
      <c r="G712">
        <v>3</v>
      </c>
      <c r="H712">
        <v>1</v>
      </c>
      <c r="I712">
        <v>105</v>
      </c>
      <c r="J712">
        <v>731</v>
      </c>
      <c r="K712">
        <v>20190530</v>
      </c>
      <c r="L712" s="78">
        <v>0.58333333333333337</v>
      </c>
      <c r="M712">
        <v>2</v>
      </c>
    </row>
    <row r="713" spans="1:13" x14ac:dyDescent="0.25">
      <c r="A713" t="s">
        <v>51</v>
      </c>
      <c r="B713" t="s">
        <v>52</v>
      </c>
      <c r="C713">
        <v>2</v>
      </c>
      <c r="D713">
        <v>90</v>
      </c>
      <c r="E713">
        <v>34</v>
      </c>
      <c r="F713">
        <v>88501</v>
      </c>
      <c r="G713">
        <v>3</v>
      </c>
      <c r="H713">
        <v>1</v>
      </c>
      <c r="I713">
        <v>105</v>
      </c>
      <c r="J713">
        <v>731</v>
      </c>
      <c r="K713">
        <v>20190530</v>
      </c>
      <c r="L713" s="78">
        <v>0.625</v>
      </c>
      <c r="M713">
        <v>1</v>
      </c>
    </row>
    <row r="714" spans="1:13" x14ac:dyDescent="0.25">
      <c r="A714" t="s">
        <v>51</v>
      </c>
      <c r="B714" t="s">
        <v>52</v>
      </c>
      <c r="C714">
        <v>2</v>
      </c>
      <c r="D714">
        <v>90</v>
      </c>
      <c r="E714">
        <v>34</v>
      </c>
      <c r="F714">
        <v>88501</v>
      </c>
      <c r="G714">
        <v>3</v>
      </c>
      <c r="H714">
        <v>1</v>
      </c>
      <c r="I714">
        <v>105</v>
      </c>
      <c r="J714">
        <v>731</v>
      </c>
      <c r="K714">
        <v>20190530</v>
      </c>
      <c r="L714" s="78">
        <v>0.66666666666666663</v>
      </c>
      <c r="M714">
        <v>1</v>
      </c>
    </row>
    <row r="715" spans="1:13" x14ac:dyDescent="0.25">
      <c r="A715" t="s">
        <v>51</v>
      </c>
      <c r="B715" t="s">
        <v>52</v>
      </c>
      <c r="C715">
        <v>2</v>
      </c>
      <c r="D715">
        <v>90</v>
      </c>
      <c r="E715">
        <v>34</v>
      </c>
      <c r="F715">
        <v>88501</v>
      </c>
      <c r="G715">
        <v>3</v>
      </c>
      <c r="H715">
        <v>1</v>
      </c>
      <c r="I715">
        <v>105</v>
      </c>
      <c r="J715">
        <v>731</v>
      </c>
      <c r="K715">
        <v>20190530</v>
      </c>
      <c r="L715" s="78">
        <v>0.70833333333333337</v>
      </c>
      <c r="M715">
        <v>3</v>
      </c>
    </row>
    <row r="716" spans="1:13" x14ac:dyDescent="0.25">
      <c r="A716" t="s">
        <v>51</v>
      </c>
      <c r="B716" t="s">
        <v>52</v>
      </c>
      <c r="C716">
        <v>2</v>
      </c>
      <c r="D716">
        <v>90</v>
      </c>
      <c r="E716">
        <v>34</v>
      </c>
      <c r="F716">
        <v>88501</v>
      </c>
      <c r="G716">
        <v>3</v>
      </c>
      <c r="H716">
        <v>1</v>
      </c>
      <c r="I716">
        <v>105</v>
      </c>
      <c r="J716">
        <v>731</v>
      </c>
      <c r="K716">
        <v>20190530</v>
      </c>
      <c r="L716" s="78">
        <v>0.75</v>
      </c>
      <c r="M716">
        <v>2</v>
      </c>
    </row>
    <row r="717" spans="1:13" x14ac:dyDescent="0.25">
      <c r="A717" t="s">
        <v>51</v>
      </c>
      <c r="B717" t="s">
        <v>52</v>
      </c>
      <c r="C717">
        <v>2</v>
      </c>
      <c r="D717">
        <v>90</v>
      </c>
      <c r="E717">
        <v>34</v>
      </c>
      <c r="F717">
        <v>88501</v>
      </c>
      <c r="G717">
        <v>3</v>
      </c>
      <c r="H717">
        <v>1</v>
      </c>
      <c r="I717">
        <v>105</v>
      </c>
      <c r="J717">
        <v>731</v>
      </c>
      <c r="K717">
        <v>20190530</v>
      </c>
      <c r="L717" s="78">
        <v>0.79166666666666663</v>
      </c>
      <c r="M717">
        <v>2</v>
      </c>
    </row>
    <row r="718" spans="1:13" x14ac:dyDescent="0.25">
      <c r="A718" t="s">
        <v>51</v>
      </c>
      <c r="B718" t="s">
        <v>52</v>
      </c>
      <c r="C718">
        <v>2</v>
      </c>
      <c r="D718">
        <v>90</v>
      </c>
      <c r="E718">
        <v>34</v>
      </c>
      <c r="F718">
        <v>88501</v>
      </c>
      <c r="G718">
        <v>3</v>
      </c>
      <c r="H718">
        <v>1</v>
      </c>
      <c r="I718">
        <v>105</v>
      </c>
      <c r="J718">
        <v>731</v>
      </c>
      <c r="K718">
        <v>20190530</v>
      </c>
      <c r="L718" s="78">
        <v>0.83333333333333337</v>
      </c>
      <c r="M718">
        <v>2</v>
      </c>
    </row>
    <row r="719" spans="1:13" x14ac:dyDescent="0.25">
      <c r="A719" t="s">
        <v>51</v>
      </c>
      <c r="B719" t="s">
        <v>52</v>
      </c>
      <c r="C719">
        <v>2</v>
      </c>
      <c r="D719">
        <v>90</v>
      </c>
      <c r="E719">
        <v>34</v>
      </c>
      <c r="F719">
        <v>88501</v>
      </c>
      <c r="G719">
        <v>3</v>
      </c>
      <c r="H719">
        <v>1</v>
      </c>
      <c r="I719">
        <v>105</v>
      </c>
      <c r="J719">
        <v>731</v>
      </c>
      <c r="K719">
        <v>20190530</v>
      </c>
      <c r="L719" s="78">
        <v>0.875</v>
      </c>
      <c r="M719">
        <v>2</v>
      </c>
    </row>
    <row r="720" spans="1:13" x14ac:dyDescent="0.25">
      <c r="A720" t="s">
        <v>51</v>
      </c>
      <c r="B720" t="s">
        <v>52</v>
      </c>
      <c r="C720">
        <v>2</v>
      </c>
      <c r="D720">
        <v>90</v>
      </c>
      <c r="E720">
        <v>34</v>
      </c>
      <c r="F720">
        <v>88501</v>
      </c>
      <c r="G720">
        <v>3</v>
      </c>
      <c r="H720">
        <v>1</v>
      </c>
      <c r="I720">
        <v>105</v>
      </c>
      <c r="J720">
        <v>731</v>
      </c>
      <c r="K720">
        <v>20190530</v>
      </c>
      <c r="L720" s="78">
        <v>0.91666666666666663</v>
      </c>
      <c r="M720">
        <v>3</v>
      </c>
    </row>
    <row r="721" spans="1:13" x14ac:dyDescent="0.25">
      <c r="A721" t="s">
        <v>51</v>
      </c>
      <c r="B721" t="s">
        <v>52</v>
      </c>
      <c r="C721">
        <v>2</v>
      </c>
      <c r="D721">
        <v>90</v>
      </c>
      <c r="E721">
        <v>34</v>
      </c>
      <c r="F721">
        <v>88501</v>
      </c>
      <c r="G721">
        <v>3</v>
      </c>
      <c r="H721">
        <v>1</v>
      </c>
      <c r="I721">
        <v>105</v>
      </c>
      <c r="J721">
        <v>731</v>
      </c>
      <c r="K721">
        <v>20190530</v>
      </c>
      <c r="L721" s="78">
        <v>0.95833333333333337</v>
      </c>
      <c r="M721">
        <v>2</v>
      </c>
    </row>
    <row r="722" spans="1:13" x14ac:dyDescent="0.25">
      <c r="A722" t="s">
        <v>51</v>
      </c>
      <c r="B722" t="s">
        <v>52</v>
      </c>
      <c r="C722">
        <v>2</v>
      </c>
      <c r="D722">
        <v>90</v>
      </c>
      <c r="E722">
        <v>34</v>
      </c>
      <c r="F722">
        <v>88501</v>
      </c>
      <c r="G722">
        <v>3</v>
      </c>
      <c r="H722">
        <v>1</v>
      </c>
      <c r="I722">
        <v>105</v>
      </c>
      <c r="J722">
        <v>731</v>
      </c>
      <c r="K722">
        <v>20190531</v>
      </c>
      <c r="L722" s="78">
        <v>0</v>
      </c>
      <c r="M722">
        <v>0</v>
      </c>
    </row>
    <row r="723" spans="1:13" x14ac:dyDescent="0.25">
      <c r="A723" t="s">
        <v>51</v>
      </c>
      <c r="B723" t="s">
        <v>52</v>
      </c>
      <c r="C723">
        <v>2</v>
      </c>
      <c r="D723">
        <v>90</v>
      </c>
      <c r="E723">
        <v>34</v>
      </c>
      <c r="F723">
        <v>88501</v>
      </c>
      <c r="G723">
        <v>3</v>
      </c>
      <c r="H723">
        <v>1</v>
      </c>
      <c r="I723">
        <v>105</v>
      </c>
      <c r="J723">
        <v>731</v>
      </c>
      <c r="K723">
        <v>20190531</v>
      </c>
      <c r="L723" s="78">
        <v>4.1666666666666664E-2</v>
      </c>
      <c r="M723">
        <v>1</v>
      </c>
    </row>
    <row r="724" spans="1:13" x14ac:dyDescent="0.25">
      <c r="A724" t="s">
        <v>51</v>
      </c>
      <c r="B724" t="s">
        <v>52</v>
      </c>
      <c r="C724">
        <v>2</v>
      </c>
      <c r="D724">
        <v>90</v>
      </c>
      <c r="E724">
        <v>34</v>
      </c>
      <c r="F724">
        <v>88501</v>
      </c>
      <c r="G724">
        <v>3</v>
      </c>
      <c r="H724">
        <v>1</v>
      </c>
      <c r="I724">
        <v>105</v>
      </c>
      <c r="J724">
        <v>731</v>
      </c>
      <c r="K724">
        <v>20190531</v>
      </c>
      <c r="L724" s="78">
        <v>8.3333333333333329E-2</v>
      </c>
      <c r="M724">
        <v>3</v>
      </c>
    </row>
    <row r="725" spans="1:13" x14ac:dyDescent="0.25">
      <c r="A725" t="s">
        <v>51</v>
      </c>
      <c r="B725" t="s">
        <v>52</v>
      </c>
      <c r="C725">
        <v>2</v>
      </c>
      <c r="D725">
        <v>90</v>
      </c>
      <c r="E725">
        <v>34</v>
      </c>
      <c r="F725">
        <v>88501</v>
      </c>
      <c r="G725">
        <v>3</v>
      </c>
      <c r="H725">
        <v>1</v>
      </c>
      <c r="I725">
        <v>105</v>
      </c>
      <c r="J725">
        <v>731</v>
      </c>
      <c r="K725">
        <v>20190531</v>
      </c>
      <c r="L725" s="78">
        <v>0.125</v>
      </c>
      <c r="M725">
        <v>1</v>
      </c>
    </row>
    <row r="726" spans="1:13" x14ac:dyDescent="0.25">
      <c r="A726" t="s">
        <v>51</v>
      </c>
      <c r="B726" t="s">
        <v>52</v>
      </c>
      <c r="C726">
        <v>2</v>
      </c>
      <c r="D726">
        <v>90</v>
      </c>
      <c r="E726">
        <v>34</v>
      </c>
      <c r="F726">
        <v>88501</v>
      </c>
      <c r="G726">
        <v>3</v>
      </c>
      <c r="H726">
        <v>1</v>
      </c>
      <c r="I726">
        <v>105</v>
      </c>
      <c r="J726">
        <v>731</v>
      </c>
      <c r="K726">
        <v>20190531</v>
      </c>
      <c r="L726" s="78">
        <v>0.16666666666666666</v>
      </c>
      <c r="M726">
        <v>0</v>
      </c>
    </row>
    <row r="727" spans="1:13" x14ac:dyDescent="0.25">
      <c r="A727" t="s">
        <v>51</v>
      </c>
      <c r="B727" t="s">
        <v>52</v>
      </c>
      <c r="C727">
        <v>2</v>
      </c>
      <c r="D727">
        <v>90</v>
      </c>
      <c r="E727">
        <v>34</v>
      </c>
      <c r="F727">
        <v>88501</v>
      </c>
      <c r="G727">
        <v>3</v>
      </c>
      <c r="H727">
        <v>1</v>
      </c>
      <c r="I727">
        <v>105</v>
      </c>
      <c r="J727">
        <v>731</v>
      </c>
      <c r="K727">
        <v>20190531</v>
      </c>
      <c r="L727" s="78">
        <v>0.20833333333333334</v>
      </c>
      <c r="M727">
        <v>2</v>
      </c>
    </row>
    <row r="728" spans="1:13" x14ac:dyDescent="0.25">
      <c r="A728" t="s">
        <v>51</v>
      </c>
      <c r="B728" t="s">
        <v>52</v>
      </c>
      <c r="C728">
        <v>2</v>
      </c>
      <c r="D728">
        <v>90</v>
      </c>
      <c r="E728">
        <v>34</v>
      </c>
      <c r="F728">
        <v>88501</v>
      </c>
      <c r="G728">
        <v>3</v>
      </c>
      <c r="H728">
        <v>1</v>
      </c>
      <c r="I728">
        <v>105</v>
      </c>
      <c r="J728">
        <v>731</v>
      </c>
      <c r="K728">
        <v>20190531</v>
      </c>
      <c r="L728" s="78">
        <v>0.25</v>
      </c>
      <c r="M728">
        <v>3</v>
      </c>
    </row>
    <row r="729" spans="1:13" x14ac:dyDescent="0.25">
      <c r="A729" t="s">
        <v>51</v>
      </c>
      <c r="B729" t="s">
        <v>52</v>
      </c>
      <c r="C729">
        <v>2</v>
      </c>
      <c r="D729">
        <v>90</v>
      </c>
      <c r="E729">
        <v>34</v>
      </c>
      <c r="F729">
        <v>88501</v>
      </c>
      <c r="G729">
        <v>3</v>
      </c>
      <c r="H729">
        <v>1</v>
      </c>
      <c r="I729">
        <v>105</v>
      </c>
      <c r="J729">
        <v>731</v>
      </c>
      <c r="K729">
        <v>20190531</v>
      </c>
      <c r="L729" s="78">
        <v>0.29166666666666669</v>
      </c>
      <c r="M729">
        <v>44</v>
      </c>
    </row>
    <row r="730" spans="1:13" x14ac:dyDescent="0.25">
      <c r="A730" t="s">
        <v>51</v>
      </c>
      <c r="B730" t="s">
        <v>52</v>
      </c>
      <c r="C730">
        <v>2</v>
      </c>
      <c r="D730">
        <v>90</v>
      </c>
      <c r="E730">
        <v>34</v>
      </c>
      <c r="F730">
        <v>88501</v>
      </c>
      <c r="G730">
        <v>3</v>
      </c>
      <c r="H730">
        <v>1</v>
      </c>
      <c r="I730">
        <v>105</v>
      </c>
      <c r="J730">
        <v>731</v>
      </c>
      <c r="K730">
        <v>20190531</v>
      </c>
      <c r="L730" s="78">
        <v>0.33333333333333331</v>
      </c>
      <c r="M730">
        <v>52</v>
      </c>
    </row>
    <row r="731" spans="1:13" x14ac:dyDescent="0.25">
      <c r="A731" t="s">
        <v>51</v>
      </c>
      <c r="B731" t="s">
        <v>52</v>
      </c>
      <c r="C731">
        <v>2</v>
      </c>
      <c r="D731">
        <v>90</v>
      </c>
      <c r="E731">
        <v>34</v>
      </c>
      <c r="F731">
        <v>88501</v>
      </c>
      <c r="G731">
        <v>3</v>
      </c>
      <c r="H731">
        <v>1</v>
      </c>
      <c r="I731">
        <v>105</v>
      </c>
      <c r="J731">
        <v>731</v>
      </c>
      <c r="K731">
        <v>20190531</v>
      </c>
      <c r="L731" s="78">
        <v>0.375</v>
      </c>
      <c r="M731">
        <v>49</v>
      </c>
    </row>
    <row r="732" spans="1:13" x14ac:dyDescent="0.25">
      <c r="A732" t="s">
        <v>51</v>
      </c>
      <c r="B732" t="s">
        <v>52</v>
      </c>
      <c r="C732">
        <v>2</v>
      </c>
      <c r="D732">
        <v>90</v>
      </c>
      <c r="E732">
        <v>34</v>
      </c>
      <c r="F732">
        <v>88501</v>
      </c>
      <c r="G732">
        <v>3</v>
      </c>
      <c r="H732">
        <v>1</v>
      </c>
      <c r="I732">
        <v>105</v>
      </c>
      <c r="J732">
        <v>731</v>
      </c>
      <c r="K732">
        <v>20190531</v>
      </c>
      <c r="L732" s="78">
        <v>0.41666666666666669</v>
      </c>
      <c r="M732">
        <v>43</v>
      </c>
    </row>
    <row r="733" spans="1:13" x14ac:dyDescent="0.25">
      <c r="A733" t="s">
        <v>51</v>
      </c>
      <c r="B733" t="s">
        <v>52</v>
      </c>
      <c r="C733">
        <v>2</v>
      </c>
      <c r="D733">
        <v>90</v>
      </c>
      <c r="E733">
        <v>34</v>
      </c>
      <c r="F733">
        <v>88501</v>
      </c>
      <c r="G733">
        <v>3</v>
      </c>
      <c r="H733">
        <v>1</v>
      </c>
      <c r="I733">
        <v>105</v>
      </c>
      <c r="J733">
        <v>731</v>
      </c>
      <c r="K733">
        <v>20190531</v>
      </c>
      <c r="L733" s="78">
        <v>0.45833333333333331</v>
      </c>
      <c r="M733">
        <v>42</v>
      </c>
    </row>
    <row r="734" spans="1:13" x14ac:dyDescent="0.25">
      <c r="A734" t="s">
        <v>51</v>
      </c>
      <c r="B734" t="s">
        <v>52</v>
      </c>
      <c r="C734">
        <v>2</v>
      </c>
      <c r="D734">
        <v>90</v>
      </c>
      <c r="E734">
        <v>34</v>
      </c>
      <c r="F734">
        <v>88501</v>
      </c>
      <c r="G734">
        <v>3</v>
      </c>
      <c r="H734">
        <v>1</v>
      </c>
      <c r="I734">
        <v>105</v>
      </c>
      <c r="J734">
        <v>731</v>
      </c>
      <c r="K734">
        <v>20190531</v>
      </c>
      <c r="L734" s="78">
        <v>0.5</v>
      </c>
      <c r="M734">
        <v>21</v>
      </c>
    </row>
    <row r="735" spans="1:13" x14ac:dyDescent="0.25">
      <c r="A735" t="s">
        <v>51</v>
      </c>
      <c r="B735" t="s">
        <v>52</v>
      </c>
      <c r="C735">
        <v>2</v>
      </c>
      <c r="D735">
        <v>90</v>
      </c>
      <c r="E735">
        <v>34</v>
      </c>
      <c r="F735">
        <v>88501</v>
      </c>
      <c r="G735">
        <v>3</v>
      </c>
      <c r="H735">
        <v>1</v>
      </c>
      <c r="I735">
        <v>105</v>
      </c>
      <c r="J735">
        <v>731</v>
      </c>
      <c r="K735">
        <v>20190531</v>
      </c>
      <c r="L735" s="78">
        <v>0.54166666666666663</v>
      </c>
      <c r="M735">
        <v>6</v>
      </c>
    </row>
    <row r="736" spans="1:13" x14ac:dyDescent="0.25">
      <c r="A736" t="s">
        <v>51</v>
      </c>
      <c r="B736" t="s">
        <v>52</v>
      </c>
      <c r="C736">
        <v>2</v>
      </c>
      <c r="D736">
        <v>90</v>
      </c>
      <c r="E736">
        <v>34</v>
      </c>
      <c r="F736">
        <v>88501</v>
      </c>
      <c r="G736">
        <v>3</v>
      </c>
      <c r="H736">
        <v>1</v>
      </c>
      <c r="I736">
        <v>105</v>
      </c>
      <c r="J736">
        <v>731</v>
      </c>
      <c r="K736">
        <v>20190531</v>
      </c>
      <c r="L736" s="78">
        <v>0.58333333333333337</v>
      </c>
      <c r="M736">
        <v>3</v>
      </c>
    </row>
    <row r="737" spans="1:13" x14ac:dyDescent="0.25">
      <c r="A737" t="s">
        <v>51</v>
      </c>
      <c r="B737" t="s">
        <v>52</v>
      </c>
      <c r="C737">
        <v>2</v>
      </c>
      <c r="D737">
        <v>90</v>
      </c>
      <c r="E737">
        <v>34</v>
      </c>
      <c r="F737">
        <v>88501</v>
      </c>
      <c r="G737">
        <v>3</v>
      </c>
      <c r="H737">
        <v>1</v>
      </c>
      <c r="I737">
        <v>105</v>
      </c>
      <c r="J737">
        <v>731</v>
      </c>
      <c r="K737">
        <v>20190531</v>
      </c>
      <c r="L737" s="78">
        <v>0.625</v>
      </c>
      <c r="M737">
        <v>6</v>
      </c>
    </row>
    <row r="738" spans="1:13" x14ac:dyDescent="0.25">
      <c r="A738" t="s">
        <v>51</v>
      </c>
      <c r="B738" t="s">
        <v>52</v>
      </c>
      <c r="C738">
        <v>2</v>
      </c>
      <c r="D738">
        <v>90</v>
      </c>
      <c r="E738">
        <v>34</v>
      </c>
      <c r="F738">
        <v>88501</v>
      </c>
      <c r="G738">
        <v>3</v>
      </c>
      <c r="H738">
        <v>1</v>
      </c>
      <c r="I738">
        <v>105</v>
      </c>
      <c r="J738">
        <v>731</v>
      </c>
      <c r="K738">
        <v>20190531</v>
      </c>
      <c r="L738" s="78">
        <v>0.66666666666666663</v>
      </c>
      <c r="M738">
        <v>8</v>
      </c>
    </row>
    <row r="739" spans="1:13" x14ac:dyDescent="0.25">
      <c r="A739" t="s">
        <v>51</v>
      </c>
      <c r="B739" t="s">
        <v>52</v>
      </c>
      <c r="C739">
        <v>2</v>
      </c>
      <c r="D739">
        <v>90</v>
      </c>
      <c r="E739">
        <v>34</v>
      </c>
      <c r="F739">
        <v>88501</v>
      </c>
      <c r="G739">
        <v>3</v>
      </c>
      <c r="H739">
        <v>1</v>
      </c>
      <c r="I739">
        <v>105</v>
      </c>
      <c r="J739">
        <v>731</v>
      </c>
      <c r="K739">
        <v>20190531</v>
      </c>
      <c r="L739" s="78">
        <v>0.70833333333333337</v>
      </c>
      <c r="M739">
        <v>5</v>
      </c>
    </row>
    <row r="740" spans="1:13" x14ac:dyDescent="0.25">
      <c r="A740" t="s">
        <v>51</v>
      </c>
      <c r="B740" t="s">
        <v>52</v>
      </c>
      <c r="C740">
        <v>2</v>
      </c>
      <c r="D740">
        <v>90</v>
      </c>
      <c r="E740">
        <v>34</v>
      </c>
      <c r="F740">
        <v>88501</v>
      </c>
      <c r="G740">
        <v>3</v>
      </c>
      <c r="H740">
        <v>1</v>
      </c>
      <c r="I740">
        <v>105</v>
      </c>
      <c r="J740">
        <v>731</v>
      </c>
      <c r="K740">
        <v>20190531</v>
      </c>
      <c r="L740" s="78">
        <v>0.75</v>
      </c>
      <c r="M740">
        <v>3</v>
      </c>
    </row>
    <row r="741" spans="1:13" x14ac:dyDescent="0.25">
      <c r="A741" t="s">
        <v>51</v>
      </c>
      <c r="B741" t="s">
        <v>52</v>
      </c>
      <c r="C741">
        <v>2</v>
      </c>
      <c r="D741">
        <v>90</v>
      </c>
      <c r="E741">
        <v>34</v>
      </c>
      <c r="F741">
        <v>88501</v>
      </c>
      <c r="G741">
        <v>3</v>
      </c>
      <c r="H741">
        <v>1</v>
      </c>
      <c r="I741">
        <v>105</v>
      </c>
      <c r="J741">
        <v>731</v>
      </c>
      <c r="K741">
        <v>20190531</v>
      </c>
      <c r="L741" s="78">
        <v>0.79166666666666663</v>
      </c>
      <c r="M741">
        <v>4</v>
      </c>
    </row>
    <row r="742" spans="1:13" x14ac:dyDescent="0.25">
      <c r="A742" t="s">
        <v>51</v>
      </c>
      <c r="B742" t="s">
        <v>52</v>
      </c>
      <c r="C742">
        <v>2</v>
      </c>
      <c r="D742">
        <v>90</v>
      </c>
      <c r="E742">
        <v>34</v>
      </c>
      <c r="F742">
        <v>88501</v>
      </c>
      <c r="G742">
        <v>3</v>
      </c>
      <c r="H742">
        <v>1</v>
      </c>
      <c r="I742">
        <v>105</v>
      </c>
      <c r="J742">
        <v>731</v>
      </c>
      <c r="K742">
        <v>20190531</v>
      </c>
      <c r="L742" s="78">
        <v>0.83333333333333337</v>
      </c>
      <c r="M742">
        <v>3</v>
      </c>
    </row>
    <row r="743" spans="1:13" x14ac:dyDescent="0.25">
      <c r="A743" t="s">
        <v>51</v>
      </c>
      <c r="B743" t="s">
        <v>52</v>
      </c>
      <c r="C743">
        <v>2</v>
      </c>
      <c r="D743">
        <v>90</v>
      </c>
      <c r="E743">
        <v>34</v>
      </c>
      <c r="F743">
        <v>88501</v>
      </c>
      <c r="G743">
        <v>3</v>
      </c>
      <c r="H743">
        <v>1</v>
      </c>
      <c r="I743">
        <v>105</v>
      </c>
      <c r="J743">
        <v>731</v>
      </c>
      <c r="K743">
        <v>20190531</v>
      </c>
      <c r="L743" s="78">
        <v>0.875</v>
      </c>
      <c r="M743">
        <v>2</v>
      </c>
    </row>
    <row r="744" spans="1:13" x14ac:dyDescent="0.25">
      <c r="A744" t="s">
        <v>51</v>
      </c>
      <c r="B744" t="s">
        <v>52</v>
      </c>
      <c r="C744">
        <v>2</v>
      </c>
      <c r="D744">
        <v>90</v>
      </c>
      <c r="E744">
        <v>34</v>
      </c>
      <c r="F744">
        <v>88501</v>
      </c>
      <c r="G744">
        <v>3</v>
      </c>
      <c r="H744">
        <v>1</v>
      </c>
      <c r="I744">
        <v>105</v>
      </c>
      <c r="J744">
        <v>731</v>
      </c>
      <c r="K744">
        <v>20190531</v>
      </c>
      <c r="L744" s="78">
        <v>0.91666666666666663</v>
      </c>
      <c r="M744">
        <v>3</v>
      </c>
    </row>
    <row r="745" spans="1:13" x14ac:dyDescent="0.25">
      <c r="A745" t="s">
        <v>51</v>
      </c>
      <c r="B745" t="s">
        <v>52</v>
      </c>
      <c r="C745">
        <v>2</v>
      </c>
      <c r="D745">
        <v>90</v>
      </c>
      <c r="E745">
        <v>34</v>
      </c>
      <c r="F745">
        <v>88501</v>
      </c>
      <c r="G745">
        <v>3</v>
      </c>
      <c r="H745">
        <v>1</v>
      </c>
      <c r="I745">
        <v>105</v>
      </c>
      <c r="J745">
        <v>731</v>
      </c>
      <c r="K745">
        <v>20190531</v>
      </c>
      <c r="L745" s="78">
        <v>0.95833333333333337</v>
      </c>
      <c r="M745">
        <v>3</v>
      </c>
    </row>
    <row r="746" spans="1:13" x14ac:dyDescent="0.25">
      <c r="A746" t="s">
        <v>51</v>
      </c>
      <c r="B746" t="s">
        <v>52</v>
      </c>
      <c r="C746">
        <v>2</v>
      </c>
      <c r="D746">
        <v>90</v>
      </c>
      <c r="E746">
        <v>34</v>
      </c>
      <c r="F746">
        <v>88501</v>
      </c>
      <c r="G746">
        <v>3</v>
      </c>
      <c r="H746">
        <v>1</v>
      </c>
      <c r="I746">
        <v>105</v>
      </c>
      <c r="J746">
        <v>731</v>
      </c>
      <c r="K746">
        <v>20190601</v>
      </c>
      <c r="L746" s="78">
        <v>0</v>
      </c>
      <c r="M746">
        <v>2</v>
      </c>
    </row>
    <row r="747" spans="1:13" x14ac:dyDescent="0.25">
      <c r="A747" t="s">
        <v>51</v>
      </c>
      <c r="B747" t="s">
        <v>52</v>
      </c>
      <c r="C747">
        <v>2</v>
      </c>
      <c r="D747">
        <v>90</v>
      </c>
      <c r="E747">
        <v>34</v>
      </c>
      <c r="F747">
        <v>88501</v>
      </c>
      <c r="G747">
        <v>3</v>
      </c>
      <c r="H747">
        <v>1</v>
      </c>
      <c r="I747">
        <v>105</v>
      </c>
      <c r="J747">
        <v>731</v>
      </c>
      <c r="K747">
        <v>20190601</v>
      </c>
      <c r="L747" s="78">
        <v>4.1666666666666664E-2</v>
      </c>
      <c r="M747">
        <v>3</v>
      </c>
    </row>
    <row r="748" spans="1:13" x14ac:dyDescent="0.25">
      <c r="A748" t="s">
        <v>51</v>
      </c>
      <c r="B748" t="s">
        <v>52</v>
      </c>
      <c r="C748">
        <v>2</v>
      </c>
      <c r="D748">
        <v>90</v>
      </c>
      <c r="E748">
        <v>34</v>
      </c>
      <c r="F748">
        <v>88501</v>
      </c>
      <c r="G748">
        <v>3</v>
      </c>
      <c r="H748">
        <v>1</v>
      </c>
      <c r="I748">
        <v>105</v>
      </c>
      <c r="J748">
        <v>731</v>
      </c>
      <c r="K748">
        <v>20190601</v>
      </c>
      <c r="L748" s="78">
        <v>8.3333333333333329E-2</v>
      </c>
      <c r="M748">
        <v>4</v>
      </c>
    </row>
    <row r="749" spans="1:13" x14ac:dyDescent="0.25">
      <c r="A749" t="s">
        <v>51</v>
      </c>
      <c r="B749" t="s">
        <v>52</v>
      </c>
      <c r="C749">
        <v>2</v>
      </c>
      <c r="D749">
        <v>90</v>
      </c>
      <c r="E749">
        <v>34</v>
      </c>
      <c r="F749">
        <v>88501</v>
      </c>
      <c r="G749">
        <v>3</v>
      </c>
      <c r="H749">
        <v>1</v>
      </c>
      <c r="I749">
        <v>105</v>
      </c>
      <c r="J749">
        <v>731</v>
      </c>
      <c r="K749">
        <v>20190601</v>
      </c>
      <c r="L749" s="78">
        <v>0.125</v>
      </c>
      <c r="M749">
        <v>4</v>
      </c>
    </row>
    <row r="750" spans="1:13" x14ac:dyDescent="0.25">
      <c r="A750" t="s">
        <v>51</v>
      </c>
      <c r="B750" t="s">
        <v>52</v>
      </c>
      <c r="C750">
        <v>2</v>
      </c>
      <c r="D750">
        <v>90</v>
      </c>
      <c r="E750">
        <v>34</v>
      </c>
      <c r="F750">
        <v>88501</v>
      </c>
      <c r="G750">
        <v>3</v>
      </c>
      <c r="H750">
        <v>1</v>
      </c>
      <c r="I750">
        <v>105</v>
      </c>
      <c r="J750">
        <v>731</v>
      </c>
      <c r="K750">
        <v>20190601</v>
      </c>
      <c r="L750" s="78">
        <v>0.16666666666666666</v>
      </c>
      <c r="M750">
        <v>6</v>
      </c>
    </row>
    <row r="751" spans="1:13" x14ac:dyDescent="0.25">
      <c r="A751" t="s">
        <v>51</v>
      </c>
      <c r="B751" t="s">
        <v>52</v>
      </c>
      <c r="C751">
        <v>2</v>
      </c>
      <c r="D751">
        <v>90</v>
      </c>
      <c r="E751">
        <v>34</v>
      </c>
      <c r="F751">
        <v>88501</v>
      </c>
      <c r="G751">
        <v>3</v>
      </c>
      <c r="H751">
        <v>1</v>
      </c>
      <c r="I751">
        <v>105</v>
      </c>
      <c r="J751">
        <v>731</v>
      </c>
      <c r="K751">
        <v>20190601</v>
      </c>
      <c r="L751" s="78">
        <v>0.20833333333333334</v>
      </c>
      <c r="M751">
        <v>5</v>
      </c>
    </row>
    <row r="752" spans="1:13" x14ac:dyDescent="0.25">
      <c r="A752" t="s">
        <v>51</v>
      </c>
      <c r="B752" t="s">
        <v>52</v>
      </c>
      <c r="C752">
        <v>2</v>
      </c>
      <c r="D752">
        <v>90</v>
      </c>
      <c r="E752">
        <v>34</v>
      </c>
      <c r="F752">
        <v>88501</v>
      </c>
      <c r="G752">
        <v>3</v>
      </c>
      <c r="H752">
        <v>1</v>
      </c>
      <c r="I752">
        <v>105</v>
      </c>
      <c r="J752">
        <v>731</v>
      </c>
      <c r="K752">
        <v>20190601</v>
      </c>
      <c r="L752" s="78">
        <v>0.25</v>
      </c>
      <c r="M752">
        <v>2</v>
      </c>
    </row>
    <row r="753" spans="1:13" x14ac:dyDescent="0.25">
      <c r="A753" t="s">
        <v>51</v>
      </c>
      <c r="B753" t="s">
        <v>52</v>
      </c>
      <c r="C753">
        <v>2</v>
      </c>
      <c r="D753">
        <v>90</v>
      </c>
      <c r="E753">
        <v>34</v>
      </c>
      <c r="F753">
        <v>88501</v>
      </c>
      <c r="G753">
        <v>3</v>
      </c>
      <c r="H753">
        <v>1</v>
      </c>
      <c r="I753">
        <v>105</v>
      </c>
      <c r="J753">
        <v>731</v>
      </c>
      <c r="K753">
        <v>20190601</v>
      </c>
      <c r="L753" s="78">
        <v>0.29166666666666669</v>
      </c>
      <c r="M753">
        <v>3</v>
      </c>
    </row>
    <row r="754" spans="1:13" x14ac:dyDescent="0.25">
      <c r="A754" t="s">
        <v>51</v>
      </c>
      <c r="B754" t="s">
        <v>52</v>
      </c>
      <c r="C754">
        <v>2</v>
      </c>
      <c r="D754">
        <v>90</v>
      </c>
      <c r="E754">
        <v>34</v>
      </c>
      <c r="F754">
        <v>88501</v>
      </c>
      <c r="G754">
        <v>3</v>
      </c>
      <c r="H754">
        <v>1</v>
      </c>
      <c r="I754">
        <v>105</v>
      </c>
      <c r="J754">
        <v>731</v>
      </c>
      <c r="K754">
        <v>20190601</v>
      </c>
      <c r="L754" s="78">
        <v>0.33333333333333331</v>
      </c>
      <c r="M754">
        <v>2</v>
      </c>
    </row>
    <row r="755" spans="1:13" x14ac:dyDescent="0.25">
      <c r="A755" t="s">
        <v>51</v>
      </c>
      <c r="B755" t="s">
        <v>52</v>
      </c>
      <c r="C755">
        <v>2</v>
      </c>
      <c r="D755">
        <v>90</v>
      </c>
      <c r="E755">
        <v>34</v>
      </c>
      <c r="F755">
        <v>88501</v>
      </c>
      <c r="G755">
        <v>3</v>
      </c>
      <c r="H755">
        <v>1</v>
      </c>
      <c r="I755">
        <v>105</v>
      </c>
      <c r="J755">
        <v>731</v>
      </c>
      <c r="K755">
        <v>20190601</v>
      </c>
      <c r="L755" s="78">
        <v>0.375</v>
      </c>
      <c r="M755">
        <v>2</v>
      </c>
    </row>
    <row r="756" spans="1:13" x14ac:dyDescent="0.25">
      <c r="A756" t="s">
        <v>51</v>
      </c>
      <c r="B756" t="s">
        <v>52</v>
      </c>
      <c r="C756">
        <v>2</v>
      </c>
      <c r="D756">
        <v>90</v>
      </c>
      <c r="E756">
        <v>34</v>
      </c>
      <c r="F756">
        <v>88501</v>
      </c>
      <c r="G756">
        <v>3</v>
      </c>
      <c r="H756">
        <v>1</v>
      </c>
      <c r="I756">
        <v>105</v>
      </c>
      <c r="J756">
        <v>731</v>
      </c>
      <c r="K756">
        <v>20190601</v>
      </c>
      <c r="L756" s="78">
        <v>0.41666666666666669</v>
      </c>
      <c r="M756">
        <v>2</v>
      </c>
    </row>
    <row r="757" spans="1:13" x14ac:dyDescent="0.25">
      <c r="A757" t="s">
        <v>51</v>
      </c>
      <c r="B757" t="s">
        <v>52</v>
      </c>
      <c r="C757">
        <v>2</v>
      </c>
      <c r="D757">
        <v>90</v>
      </c>
      <c r="E757">
        <v>34</v>
      </c>
      <c r="F757">
        <v>88501</v>
      </c>
      <c r="G757">
        <v>3</v>
      </c>
      <c r="H757">
        <v>1</v>
      </c>
      <c r="I757">
        <v>105</v>
      </c>
      <c r="J757">
        <v>731</v>
      </c>
      <c r="K757">
        <v>20190601</v>
      </c>
      <c r="L757" s="78">
        <v>0.45833333333333331</v>
      </c>
      <c r="M757">
        <v>2</v>
      </c>
    </row>
    <row r="758" spans="1:13" x14ac:dyDescent="0.25">
      <c r="A758" t="s">
        <v>51</v>
      </c>
      <c r="B758" t="s">
        <v>52</v>
      </c>
      <c r="C758">
        <v>2</v>
      </c>
      <c r="D758">
        <v>90</v>
      </c>
      <c r="E758">
        <v>34</v>
      </c>
      <c r="F758">
        <v>88501</v>
      </c>
      <c r="G758">
        <v>3</v>
      </c>
      <c r="H758">
        <v>1</v>
      </c>
      <c r="I758">
        <v>105</v>
      </c>
      <c r="J758">
        <v>731</v>
      </c>
      <c r="K758">
        <v>20190601</v>
      </c>
      <c r="L758" s="78">
        <v>0.5</v>
      </c>
      <c r="M758">
        <v>1</v>
      </c>
    </row>
    <row r="759" spans="1:13" x14ac:dyDescent="0.25">
      <c r="A759" t="s">
        <v>51</v>
      </c>
      <c r="B759" t="s">
        <v>52</v>
      </c>
      <c r="C759">
        <v>2</v>
      </c>
      <c r="D759">
        <v>90</v>
      </c>
      <c r="E759">
        <v>34</v>
      </c>
      <c r="F759">
        <v>88501</v>
      </c>
      <c r="G759">
        <v>3</v>
      </c>
      <c r="H759">
        <v>1</v>
      </c>
      <c r="I759">
        <v>105</v>
      </c>
      <c r="J759">
        <v>731</v>
      </c>
      <c r="K759">
        <v>20190601</v>
      </c>
      <c r="L759" s="78">
        <v>0.54166666666666663</v>
      </c>
      <c r="M759">
        <v>2</v>
      </c>
    </row>
    <row r="760" spans="1:13" x14ac:dyDescent="0.25">
      <c r="A760" t="s">
        <v>51</v>
      </c>
      <c r="B760" t="s">
        <v>52</v>
      </c>
      <c r="C760">
        <v>2</v>
      </c>
      <c r="D760">
        <v>90</v>
      </c>
      <c r="E760">
        <v>34</v>
      </c>
      <c r="F760">
        <v>88501</v>
      </c>
      <c r="G760">
        <v>3</v>
      </c>
      <c r="H760">
        <v>1</v>
      </c>
      <c r="I760">
        <v>105</v>
      </c>
      <c r="J760">
        <v>731</v>
      </c>
      <c r="K760">
        <v>20190601</v>
      </c>
      <c r="L760" s="78">
        <v>0.58333333333333337</v>
      </c>
      <c r="M760">
        <v>2</v>
      </c>
    </row>
    <row r="761" spans="1:13" x14ac:dyDescent="0.25">
      <c r="A761" t="s">
        <v>51</v>
      </c>
      <c r="B761" t="s">
        <v>52</v>
      </c>
      <c r="C761">
        <v>2</v>
      </c>
      <c r="D761">
        <v>90</v>
      </c>
      <c r="E761">
        <v>34</v>
      </c>
      <c r="F761">
        <v>88501</v>
      </c>
      <c r="G761">
        <v>3</v>
      </c>
      <c r="H761">
        <v>1</v>
      </c>
      <c r="I761">
        <v>105</v>
      </c>
      <c r="J761">
        <v>731</v>
      </c>
      <c r="K761">
        <v>20190601</v>
      </c>
      <c r="L761" s="78">
        <v>0.625</v>
      </c>
      <c r="M761">
        <v>2</v>
      </c>
    </row>
    <row r="762" spans="1:13" x14ac:dyDescent="0.25">
      <c r="A762" t="s">
        <v>51</v>
      </c>
      <c r="B762" t="s">
        <v>52</v>
      </c>
      <c r="C762">
        <v>2</v>
      </c>
      <c r="D762">
        <v>90</v>
      </c>
      <c r="E762">
        <v>34</v>
      </c>
      <c r="F762">
        <v>88501</v>
      </c>
      <c r="G762">
        <v>3</v>
      </c>
      <c r="H762">
        <v>1</v>
      </c>
      <c r="I762">
        <v>105</v>
      </c>
      <c r="J762">
        <v>731</v>
      </c>
      <c r="K762">
        <v>20190601</v>
      </c>
      <c r="L762" s="78">
        <v>0.66666666666666663</v>
      </c>
      <c r="M762">
        <v>2</v>
      </c>
    </row>
    <row r="763" spans="1:13" x14ac:dyDescent="0.25">
      <c r="A763" t="s">
        <v>51</v>
      </c>
      <c r="B763" t="s">
        <v>52</v>
      </c>
      <c r="C763">
        <v>2</v>
      </c>
      <c r="D763">
        <v>90</v>
      </c>
      <c r="E763">
        <v>34</v>
      </c>
      <c r="F763">
        <v>88501</v>
      </c>
      <c r="G763">
        <v>3</v>
      </c>
      <c r="H763">
        <v>1</v>
      </c>
      <c r="I763">
        <v>105</v>
      </c>
      <c r="J763">
        <v>731</v>
      </c>
      <c r="K763">
        <v>20190601</v>
      </c>
      <c r="L763" s="78">
        <v>0.70833333333333337</v>
      </c>
      <c r="M763">
        <v>2</v>
      </c>
    </row>
    <row r="764" spans="1:13" x14ac:dyDescent="0.25">
      <c r="A764" t="s">
        <v>51</v>
      </c>
      <c r="B764" t="s">
        <v>52</v>
      </c>
      <c r="C764">
        <v>2</v>
      </c>
      <c r="D764">
        <v>90</v>
      </c>
      <c r="E764">
        <v>34</v>
      </c>
      <c r="F764">
        <v>88501</v>
      </c>
      <c r="G764">
        <v>3</v>
      </c>
      <c r="H764">
        <v>1</v>
      </c>
      <c r="I764">
        <v>105</v>
      </c>
      <c r="J764">
        <v>731</v>
      </c>
      <c r="K764">
        <v>20190601</v>
      </c>
      <c r="L764" s="78">
        <v>0.75</v>
      </c>
      <c r="M764">
        <v>2</v>
      </c>
    </row>
    <row r="765" spans="1:13" x14ac:dyDescent="0.25">
      <c r="A765" t="s">
        <v>51</v>
      </c>
      <c r="B765" t="s">
        <v>52</v>
      </c>
      <c r="C765">
        <v>2</v>
      </c>
      <c r="D765">
        <v>90</v>
      </c>
      <c r="E765">
        <v>34</v>
      </c>
      <c r="F765">
        <v>88501</v>
      </c>
      <c r="G765">
        <v>3</v>
      </c>
      <c r="H765">
        <v>1</v>
      </c>
      <c r="I765">
        <v>105</v>
      </c>
      <c r="J765">
        <v>731</v>
      </c>
      <c r="K765">
        <v>20190601</v>
      </c>
      <c r="L765" s="78">
        <v>0.79166666666666663</v>
      </c>
      <c r="M765">
        <v>1</v>
      </c>
    </row>
    <row r="766" spans="1:13" x14ac:dyDescent="0.25">
      <c r="A766" t="s">
        <v>51</v>
      </c>
      <c r="B766" t="s">
        <v>52</v>
      </c>
      <c r="C766">
        <v>2</v>
      </c>
      <c r="D766">
        <v>90</v>
      </c>
      <c r="E766">
        <v>34</v>
      </c>
      <c r="F766">
        <v>88501</v>
      </c>
      <c r="G766">
        <v>3</v>
      </c>
      <c r="H766">
        <v>1</v>
      </c>
      <c r="I766">
        <v>105</v>
      </c>
      <c r="J766">
        <v>731</v>
      </c>
      <c r="K766">
        <v>20190601</v>
      </c>
      <c r="L766" s="78">
        <v>0.83333333333333337</v>
      </c>
      <c r="M766">
        <v>3</v>
      </c>
    </row>
    <row r="767" spans="1:13" x14ac:dyDescent="0.25">
      <c r="A767" t="s">
        <v>51</v>
      </c>
      <c r="B767" t="s">
        <v>52</v>
      </c>
      <c r="C767">
        <v>2</v>
      </c>
      <c r="D767">
        <v>90</v>
      </c>
      <c r="E767">
        <v>34</v>
      </c>
      <c r="F767">
        <v>88501</v>
      </c>
      <c r="G767">
        <v>3</v>
      </c>
      <c r="H767">
        <v>1</v>
      </c>
      <c r="I767">
        <v>105</v>
      </c>
      <c r="J767">
        <v>731</v>
      </c>
      <c r="K767">
        <v>20190601</v>
      </c>
      <c r="L767" s="78">
        <v>0.875</v>
      </c>
      <c r="M767">
        <v>4</v>
      </c>
    </row>
    <row r="768" spans="1:13" x14ac:dyDescent="0.25">
      <c r="A768" t="s">
        <v>51</v>
      </c>
      <c r="B768" t="s">
        <v>52</v>
      </c>
      <c r="C768">
        <v>2</v>
      </c>
      <c r="D768">
        <v>90</v>
      </c>
      <c r="E768">
        <v>34</v>
      </c>
      <c r="F768">
        <v>88501</v>
      </c>
      <c r="G768">
        <v>3</v>
      </c>
      <c r="H768">
        <v>1</v>
      </c>
      <c r="I768">
        <v>105</v>
      </c>
      <c r="J768">
        <v>731</v>
      </c>
      <c r="K768">
        <v>20190601</v>
      </c>
      <c r="L768" s="78">
        <v>0.91666666666666663</v>
      </c>
      <c r="M768">
        <v>3</v>
      </c>
    </row>
    <row r="769" spans="1:13" x14ac:dyDescent="0.25">
      <c r="A769" t="s">
        <v>51</v>
      </c>
      <c r="B769" t="s">
        <v>52</v>
      </c>
      <c r="C769">
        <v>2</v>
      </c>
      <c r="D769">
        <v>90</v>
      </c>
      <c r="E769">
        <v>34</v>
      </c>
      <c r="F769">
        <v>88501</v>
      </c>
      <c r="G769">
        <v>3</v>
      </c>
      <c r="H769">
        <v>1</v>
      </c>
      <c r="I769">
        <v>105</v>
      </c>
      <c r="J769">
        <v>731</v>
      </c>
      <c r="K769">
        <v>20190601</v>
      </c>
      <c r="L769" s="78">
        <v>0.95833333333333337</v>
      </c>
      <c r="M769">
        <v>3</v>
      </c>
    </row>
    <row r="770" spans="1:13" x14ac:dyDescent="0.25">
      <c r="A770" t="s">
        <v>51</v>
      </c>
      <c r="B770" t="s">
        <v>52</v>
      </c>
      <c r="C770">
        <v>2</v>
      </c>
      <c r="D770">
        <v>90</v>
      </c>
      <c r="E770">
        <v>34</v>
      </c>
      <c r="F770">
        <v>88501</v>
      </c>
      <c r="G770">
        <v>3</v>
      </c>
      <c r="H770">
        <v>1</v>
      </c>
      <c r="I770">
        <v>105</v>
      </c>
      <c r="J770">
        <v>731</v>
      </c>
      <c r="K770">
        <v>20190602</v>
      </c>
      <c r="L770" s="78">
        <v>0</v>
      </c>
      <c r="M770">
        <v>3</v>
      </c>
    </row>
    <row r="771" spans="1:13" x14ac:dyDescent="0.25">
      <c r="A771" t="s">
        <v>51</v>
      </c>
      <c r="B771" t="s">
        <v>52</v>
      </c>
      <c r="C771">
        <v>2</v>
      </c>
      <c r="D771">
        <v>90</v>
      </c>
      <c r="E771">
        <v>34</v>
      </c>
      <c r="F771">
        <v>88501</v>
      </c>
      <c r="G771">
        <v>3</v>
      </c>
      <c r="H771">
        <v>1</v>
      </c>
      <c r="I771">
        <v>105</v>
      </c>
      <c r="J771">
        <v>731</v>
      </c>
      <c r="K771">
        <v>20190602</v>
      </c>
      <c r="L771" s="78">
        <v>4.1666666666666664E-2</v>
      </c>
      <c r="M771">
        <v>4</v>
      </c>
    </row>
    <row r="772" spans="1:13" x14ac:dyDescent="0.25">
      <c r="A772" t="s">
        <v>51</v>
      </c>
      <c r="B772" t="s">
        <v>52</v>
      </c>
      <c r="C772">
        <v>2</v>
      </c>
      <c r="D772">
        <v>90</v>
      </c>
      <c r="E772">
        <v>34</v>
      </c>
      <c r="F772">
        <v>88501</v>
      </c>
      <c r="G772">
        <v>3</v>
      </c>
      <c r="H772">
        <v>1</v>
      </c>
      <c r="I772">
        <v>105</v>
      </c>
      <c r="J772">
        <v>731</v>
      </c>
      <c r="K772">
        <v>20190602</v>
      </c>
      <c r="L772" s="78">
        <v>8.3333333333333329E-2</v>
      </c>
      <c r="M772">
        <v>6</v>
      </c>
    </row>
    <row r="773" spans="1:13" x14ac:dyDescent="0.25">
      <c r="A773" t="s">
        <v>51</v>
      </c>
      <c r="B773" t="s">
        <v>52</v>
      </c>
      <c r="C773">
        <v>2</v>
      </c>
      <c r="D773">
        <v>90</v>
      </c>
      <c r="E773">
        <v>34</v>
      </c>
      <c r="F773">
        <v>88501</v>
      </c>
      <c r="G773">
        <v>3</v>
      </c>
      <c r="H773">
        <v>1</v>
      </c>
      <c r="I773">
        <v>105</v>
      </c>
      <c r="J773">
        <v>731</v>
      </c>
      <c r="K773">
        <v>20190602</v>
      </c>
      <c r="L773" s="78">
        <v>0.125</v>
      </c>
      <c r="M773">
        <v>7</v>
      </c>
    </row>
    <row r="774" spans="1:13" x14ac:dyDescent="0.25">
      <c r="A774" t="s">
        <v>51</v>
      </c>
      <c r="B774" t="s">
        <v>52</v>
      </c>
      <c r="C774">
        <v>2</v>
      </c>
      <c r="D774">
        <v>90</v>
      </c>
      <c r="E774">
        <v>34</v>
      </c>
      <c r="F774">
        <v>88501</v>
      </c>
      <c r="G774">
        <v>3</v>
      </c>
      <c r="H774">
        <v>1</v>
      </c>
      <c r="I774">
        <v>105</v>
      </c>
      <c r="J774">
        <v>731</v>
      </c>
      <c r="K774">
        <v>20190602</v>
      </c>
      <c r="L774" s="78">
        <v>0.16666666666666666</v>
      </c>
      <c r="M774">
        <v>5</v>
      </c>
    </row>
    <row r="775" spans="1:13" x14ac:dyDescent="0.25">
      <c r="A775" t="s">
        <v>51</v>
      </c>
      <c r="B775" t="s">
        <v>52</v>
      </c>
      <c r="C775">
        <v>2</v>
      </c>
      <c r="D775">
        <v>90</v>
      </c>
      <c r="E775">
        <v>34</v>
      </c>
      <c r="F775">
        <v>88501</v>
      </c>
      <c r="G775">
        <v>3</v>
      </c>
      <c r="H775">
        <v>1</v>
      </c>
      <c r="I775">
        <v>105</v>
      </c>
      <c r="J775">
        <v>731</v>
      </c>
      <c r="K775">
        <v>20190602</v>
      </c>
      <c r="L775" s="78">
        <v>0.20833333333333334</v>
      </c>
      <c r="M775">
        <v>4</v>
      </c>
    </row>
    <row r="776" spans="1:13" x14ac:dyDescent="0.25">
      <c r="A776" t="s">
        <v>51</v>
      </c>
      <c r="B776" t="s">
        <v>52</v>
      </c>
      <c r="C776">
        <v>2</v>
      </c>
      <c r="D776">
        <v>90</v>
      </c>
      <c r="E776">
        <v>34</v>
      </c>
      <c r="F776">
        <v>88501</v>
      </c>
      <c r="G776">
        <v>3</v>
      </c>
      <c r="H776">
        <v>1</v>
      </c>
      <c r="I776">
        <v>105</v>
      </c>
      <c r="J776">
        <v>731</v>
      </c>
      <c r="K776">
        <v>20190602</v>
      </c>
      <c r="L776" s="78">
        <v>0.25</v>
      </c>
      <c r="M776">
        <v>7</v>
      </c>
    </row>
    <row r="777" spans="1:13" x14ac:dyDescent="0.25">
      <c r="A777" t="s">
        <v>51</v>
      </c>
      <c r="B777" t="s">
        <v>52</v>
      </c>
      <c r="C777">
        <v>2</v>
      </c>
      <c r="D777">
        <v>90</v>
      </c>
      <c r="E777">
        <v>34</v>
      </c>
      <c r="F777">
        <v>88501</v>
      </c>
      <c r="G777">
        <v>3</v>
      </c>
      <c r="H777">
        <v>1</v>
      </c>
      <c r="I777">
        <v>105</v>
      </c>
      <c r="J777">
        <v>731</v>
      </c>
      <c r="K777">
        <v>20190602</v>
      </c>
      <c r="L777" s="78">
        <v>0.29166666666666669</v>
      </c>
      <c r="M777">
        <v>7</v>
      </c>
    </row>
    <row r="778" spans="1:13" x14ac:dyDescent="0.25">
      <c r="A778" t="s">
        <v>51</v>
      </c>
      <c r="B778" t="s">
        <v>52</v>
      </c>
      <c r="C778">
        <v>2</v>
      </c>
      <c r="D778">
        <v>90</v>
      </c>
      <c r="E778">
        <v>34</v>
      </c>
      <c r="F778">
        <v>88501</v>
      </c>
      <c r="G778">
        <v>3</v>
      </c>
      <c r="H778">
        <v>1</v>
      </c>
      <c r="I778">
        <v>105</v>
      </c>
      <c r="J778">
        <v>731</v>
      </c>
      <c r="K778">
        <v>20190602</v>
      </c>
      <c r="L778" s="78">
        <v>0.33333333333333331</v>
      </c>
      <c r="M778">
        <v>5</v>
      </c>
    </row>
    <row r="779" spans="1:13" x14ac:dyDescent="0.25">
      <c r="A779" t="s">
        <v>51</v>
      </c>
      <c r="B779" t="s">
        <v>52</v>
      </c>
      <c r="C779">
        <v>2</v>
      </c>
      <c r="D779">
        <v>90</v>
      </c>
      <c r="E779">
        <v>34</v>
      </c>
      <c r="F779">
        <v>88501</v>
      </c>
      <c r="G779">
        <v>3</v>
      </c>
      <c r="H779">
        <v>1</v>
      </c>
      <c r="I779">
        <v>105</v>
      </c>
      <c r="J779">
        <v>731</v>
      </c>
      <c r="K779">
        <v>20190602</v>
      </c>
      <c r="L779" s="78">
        <v>0.375</v>
      </c>
      <c r="M779">
        <v>5</v>
      </c>
    </row>
    <row r="780" spans="1:13" x14ac:dyDescent="0.25">
      <c r="A780" t="s">
        <v>51</v>
      </c>
      <c r="B780" t="s">
        <v>52</v>
      </c>
      <c r="C780">
        <v>2</v>
      </c>
      <c r="D780">
        <v>90</v>
      </c>
      <c r="E780">
        <v>34</v>
      </c>
      <c r="F780">
        <v>88501</v>
      </c>
      <c r="G780">
        <v>3</v>
      </c>
      <c r="H780">
        <v>1</v>
      </c>
      <c r="I780">
        <v>105</v>
      </c>
      <c r="J780">
        <v>731</v>
      </c>
      <c r="K780">
        <v>20190602</v>
      </c>
      <c r="L780" s="78">
        <v>0.41666666666666669</v>
      </c>
      <c r="M780">
        <v>3</v>
      </c>
    </row>
    <row r="781" spans="1:13" x14ac:dyDescent="0.25">
      <c r="A781" t="s">
        <v>51</v>
      </c>
      <c r="B781" t="s">
        <v>52</v>
      </c>
      <c r="C781">
        <v>2</v>
      </c>
      <c r="D781">
        <v>90</v>
      </c>
      <c r="E781">
        <v>34</v>
      </c>
      <c r="F781">
        <v>88501</v>
      </c>
      <c r="G781">
        <v>3</v>
      </c>
      <c r="H781">
        <v>1</v>
      </c>
      <c r="I781">
        <v>105</v>
      </c>
      <c r="J781">
        <v>731</v>
      </c>
      <c r="K781">
        <v>20190602</v>
      </c>
      <c r="L781" s="78">
        <v>0.45833333333333331</v>
      </c>
      <c r="M781">
        <v>1</v>
      </c>
    </row>
    <row r="782" spans="1:13" x14ac:dyDescent="0.25">
      <c r="A782" t="s">
        <v>51</v>
      </c>
      <c r="B782" t="s">
        <v>52</v>
      </c>
      <c r="C782">
        <v>2</v>
      </c>
      <c r="D782">
        <v>90</v>
      </c>
      <c r="E782">
        <v>34</v>
      </c>
      <c r="F782">
        <v>88501</v>
      </c>
      <c r="G782">
        <v>3</v>
      </c>
      <c r="H782">
        <v>1</v>
      </c>
      <c r="I782">
        <v>105</v>
      </c>
      <c r="J782">
        <v>731</v>
      </c>
      <c r="K782">
        <v>20190602</v>
      </c>
      <c r="L782" s="78">
        <v>0.5</v>
      </c>
      <c r="M782">
        <v>1</v>
      </c>
    </row>
    <row r="783" spans="1:13" x14ac:dyDescent="0.25">
      <c r="A783" t="s">
        <v>51</v>
      </c>
      <c r="B783" t="s">
        <v>52</v>
      </c>
      <c r="C783">
        <v>2</v>
      </c>
      <c r="D783">
        <v>90</v>
      </c>
      <c r="E783">
        <v>34</v>
      </c>
      <c r="F783">
        <v>88501</v>
      </c>
      <c r="G783">
        <v>3</v>
      </c>
      <c r="H783">
        <v>1</v>
      </c>
      <c r="I783">
        <v>105</v>
      </c>
      <c r="J783">
        <v>731</v>
      </c>
      <c r="K783">
        <v>20190602</v>
      </c>
      <c r="L783" s="78">
        <v>0.54166666666666663</v>
      </c>
      <c r="M783">
        <v>1</v>
      </c>
    </row>
    <row r="784" spans="1:13" x14ac:dyDescent="0.25">
      <c r="A784" t="s">
        <v>51</v>
      </c>
      <c r="B784" t="s">
        <v>52</v>
      </c>
      <c r="C784">
        <v>2</v>
      </c>
      <c r="D784">
        <v>90</v>
      </c>
      <c r="E784">
        <v>34</v>
      </c>
      <c r="F784">
        <v>88501</v>
      </c>
      <c r="G784">
        <v>3</v>
      </c>
      <c r="H784">
        <v>1</v>
      </c>
      <c r="I784">
        <v>105</v>
      </c>
      <c r="J784">
        <v>731</v>
      </c>
      <c r="K784">
        <v>20190602</v>
      </c>
      <c r="L784" s="78">
        <v>0.58333333333333337</v>
      </c>
      <c r="M784">
        <v>2</v>
      </c>
    </row>
    <row r="785" spans="1:13" x14ac:dyDescent="0.25">
      <c r="A785" t="s">
        <v>51</v>
      </c>
      <c r="B785" t="s">
        <v>52</v>
      </c>
      <c r="C785">
        <v>2</v>
      </c>
      <c r="D785">
        <v>90</v>
      </c>
      <c r="E785">
        <v>34</v>
      </c>
      <c r="F785">
        <v>88501</v>
      </c>
      <c r="G785">
        <v>3</v>
      </c>
      <c r="H785">
        <v>1</v>
      </c>
      <c r="I785">
        <v>105</v>
      </c>
      <c r="J785">
        <v>731</v>
      </c>
      <c r="K785">
        <v>20190602</v>
      </c>
      <c r="L785" s="78">
        <v>0.625</v>
      </c>
      <c r="M785">
        <v>1</v>
      </c>
    </row>
    <row r="786" spans="1:13" x14ac:dyDescent="0.25">
      <c r="A786" t="s">
        <v>51</v>
      </c>
      <c r="B786" t="s">
        <v>52</v>
      </c>
      <c r="C786">
        <v>2</v>
      </c>
      <c r="D786">
        <v>90</v>
      </c>
      <c r="E786">
        <v>34</v>
      </c>
      <c r="F786">
        <v>88501</v>
      </c>
      <c r="G786">
        <v>3</v>
      </c>
      <c r="H786">
        <v>1</v>
      </c>
      <c r="I786">
        <v>105</v>
      </c>
      <c r="J786">
        <v>731</v>
      </c>
      <c r="K786">
        <v>20190602</v>
      </c>
      <c r="L786" s="78">
        <v>0.66666666666666663</v>
      </c>
      <c r="M786">
        <v>2</v>
      </c>
    </row>
    <row r="787" spans="1:13" x14ac:dyDescent="0.25">
      <c r="A787" t="s">
        <v>51</v>
      </c>
      <c r="B787" t="s">
        <v>52</v>
      </c>
      <c r="C787">
        <v>2</v>
      </c>
      <c r="D787">
        <v>90</v>
      </c>
      <c r="E787">
        <v>34</v>
      </c>
      <c r="F787">
        <v>88501</v>
      </c>
      <c r="G787">
        <v>3</v>
      </c>
      <c r="H787">
        <v>1</v>
      </c>
      <c r="I787">
        <v>105</v>
      </c>
      <c r="J787">
        <v>731</v>
      </c>
      <c r="K787">
        <v>20190602</v>
      </c>
      <c r="L787" s="78">
        <v>0.70833333333333337</v>
      </c>
      <c r="M787">
        <v>4</v>
      </c>
    </row>
    <row r="788" spans="1:13" x14ac:dyDescent="0.25">
      <c r="A788" t="s">
        <v>51</v>
      </c>
      <c r="B788" t="s">
        <v>52</v>
      </c>
      <c r="C788">
        <v>2</v>
      </c>
      <c r="D788">
        <v>90</v>
      </c>
      <c r="E788">
        <v>34</v>
      </c>
      <c r="F788">
        <v>88501</v>
      </c>
      <c r="G788">
        <v>3</v>
      </c>
      <c r="H788">
        <v>1</v>
      </c>
      <c r="I788">
        <v>105</v>
      </c>
      <c r="J788">
        <v>731</v>
      </c>
      <c r="K788">
        <v>20190602</v>
      </c>
      <c r="L788" s="78">
        <v>0.75</v>
      </c>
      <c r="M788">
        <v>4</v>
      </c>
    </row>
    <row r="789" spans="1:13" x14ac:dyDescent="0.25">
      <c r="A789" t="s">
        <v>51</v>
      </c>
      <c r="B789" t="s">
        <v>52</v>
      </c>
      <c r="C789">
        <v>2</v>
      </c>
      <c r="D789">
        <v>90</v>
      </c>
      <c r="E789">
        <v>34</v>
      </c>
      <c r="F789">
        <v>88501</v>
      </c>
      <c r="G789">
        <v>3</v>
      </c>
      <c r="H789">
        <v>1</v>
      </c>
      <c r="I789">
        <v>105</v>
      </c>
      <c r="J789">
        <v>731</v>
      </c>
      <c r="K789">
        <v>20190602</v>
      </c>
      <c r="L789" s="78">
        <v>0.79166666666666663</v>
      </c>
      <c r="M789">
        <v>5</v>
      </c>
    </row>
    <row r="790" spans="1:13" x14ac:dyDescent="0.25">
      <c r="A790" t="s">
        <v>51</v>
      </c>
      <c r="B790" t="s">
        <v>52</v>
      </c>
      <c r="C790">
        <v>2</v>
      </c>
      <c r="D790">
        <v>90</v>
      </c>
      <c r="E790">
        <v>34</v>
      </c>
      <c r="F790">
        <v>88501</v>
      </c>
      <c r="G790">
        <v>3</v>
      </c>
      <c r="H790">
        <v>1</v>
      </c>
      <c r="I790">
        <v>105</v>
      </c>
      <c r="J790">
        <v>731</v>
      </c>
      <c r="K790">
        <v>20190602</v>
      </c>
      <c r="L790" s="78">
        <v>0.83333333333333337</v>
      </c>
      <c r="M790">
        <v>5</v>
      </c>
    </row>
    <row r="791" spans="1:13" x14ac:dyDescent="0.25">
      <c r="A791" t="s">
        <v>51</v>
      </c>
      <c r="B791" t="s">
        <v>52</v>
      </c>
      <c r="C791">
        <v>2</v>
      </c>
      <c r="D791">
        <v>90</v>
      </c>
      <c r="E791">
        <v>34</v>
      </c>
      <c r="F791">
        <v>88501</v>
      </c>
      <c r="G791">
        <v>3</v>
      </c>
      <c r="H791">
        <v>1</v>
      </c>
      <c r="I791">
        <v>105</v>
      </c>
      <c r="J791">
        <v>731</v>
      </c>
      <c r="K791">
        <v>20190602</v>
      </c>
      <c r="L791" s="78">
        <v>0.875</v>
      </c>
      <c r="M791">
        <v>5</v>
      </c>
    </row>
    <row r="792" spans="1:13" x14ac:dyDescent="0.25">
      <c r="A792" t="s">
        <v>51</v>
      </c>
      <c r="B792" t="s">
        <v>52</v>
      </c>
      <c r="C792">
        <v>2</v>
      </c>
      <c r="D792">
        <v>90</v>
      </c>
      <c r="E792">
        <v>34</v>
      </c>
      <c r="F792">
        <v>88501</v>
      </c>
      <c r="G792">
        <v>3</v>
      </c>
      <c r="H792">
        <v>1</v>
      </c>
      <c r="I792">
        <v>105</v>
      </c>
      <c r="J792">
        <v>731</v>
      </c>
      <c r="K792">
        <v>20190602</v>
      </c>
      <c r="L792" s="78">
        <v>0.91666666666666663</v>
      </c>
      <c r="M792">
        <v>3</v>
      </c>
    </row>
    <row r="793" spans="1:13" x14ac:dyDescent="0.25">
      <c r="A793" t="s">
        <v>51</v>
      </c>
      <c r="B793" t="s">
        <v>52</v>
      </c>
      <c r="C793">
        <v>2</v>
      </c>
      <c r="D793">
        <v>90</v>
      </c>
      <c r="E793">
        <v>34</v>
      </c>
      <c r="F793">
        <v>88501</v>
      </c>
      <c r="G793">
        <v>3</v>
      </c>
      <c r="H793">
        <v>1</v>
      </c>
      <c r="I793">
        <v>105</v>
      </c>
      <c r="J793">
        <v>731</v>
      </c>
      <c r="K793">
        <v>20190602</v>
      </c>
      <c r="L793" s="78">
        <v>0.95833333333333337</v>
      </c>
      <c r="M793">
        <v>2</v>
      </c>
    </row>
    <row r="794" spans="1:13" x14ac:dyDescent="0.25">
      <c r="A794" t="s">
        <v>51</v>
      </c>
      <c r="B794" t="s">
        <v>52</v>
      </c>
      <c r="C794">
        <v>2</v>
      </c>
      <c r="D794">
        <v>90</v>
      </c>
      <c r="E794">
        <v>34</v>
      </c>
      <c r="F794">
        <v>88501</v>
      </c>
      <c r="G794">
        <v>3</v>
      </c>
      <c r="H794">
        <v>1</v>
      </c>
      <c r="I794">
        <v>105</v>
      </c>
      <c r="J794">
        <v>731</v>
      </c>
      <c r="K794">
        <v>20190603</v>
      </c>
      <c r="L794" s="78">
        <v>0</v>
      </c>
      <c r="M794">
        <v>2</v>
      </c>
    </row>
    <row r="795" spans="1:13" x14ac:dyDescent="0.25">
      <c r="A795" t="s">
        <v>51</v>
      </c>
      <c r="B795" t="s">
        <v>52</v>
      </c>
      <c r="C795">
        <v>2</v>
      </c>
      <c r="D795">
        <v>90</v>
      </c>
      <c r="E795">
        <v>34</v>
      </c>
      <c r="F795">
        <v>88501</v>
      </c>
      <c r="G795">
        <v>3</v>
      </c>
      <c r="H795">
        <v>1</v>
      </c>
      <c r="I795">
        <v>105</v>
      </c>
      <c r="J795">
        <v>731</v>
      </c>
      <c r="K795">
        <v>20190603</v>
      </c>
      <c r="L795" s="78">
        <v>4.1666666666666664E-2</v>
      </c>
      <c r="M795">
        <v>2</v>
      </c>
    </row>
    <row r="796" spans="1:13" x14ac:dyDescent="0.25">
      <c r="A796" t="s">
        <v>51</v>
      </c>
      <c r="B796" t="s">
        <v>52</v>
      </c>
      <c r="C796">
        <v>2</v>
      </c>
      <c r="D796">
        <v>90</v>
      </c>
      <c r="E796">
        <v>34</v>
      </c>
      <c r="F796">
        <v>88501</v>
      </c>
      <c r="G796">
        <v>3</v>
      </c>
      <c r="H796">
        <v>1</v>
      </c>
      <c r="I796">
        <v>105</v>
      </c>
      <c r="J796">
        <v>731</v>
      </c>
      <c r="K796">
        <v>20190603</v>
      </c>
      <c r="L796" s="78">
        <v>8.3333333333333329E-2</v>
      </c>
      <c r="M796">
        <v>1</v>
      </c>
    </row>
    <row r="797" spans="1:13" x14ac:dyDescent="0.25">
      <c r="A797" t="s">
        <v>51</v>
      </c>
      <c r="B797" t="s">
        <v>52</v>
      </c>
      <c r="C797">
        <v>2</v>
      </c>
      <c r="D797">
        <v>90</v>
      </c>
      <c r="E797">
        <v>34</v>
      </c>
      <c r="F797">
        <v>88501</v>
      </c>
      <c r="G797">
        <v>3</v>
      </c>
      <c r="H797">
        <v>1</v>
      </c>
      <c r="I797">
        <v>105</v>
      </c>
      <c r="J797">
        <v>731</v>
      </c>
      <c r="K797">
        <v>20190603</v>
      </c>
      <c r="L797" s="78">
        <v>0.125</v>
      </c>
      <c r="M797">
        <v>3</v>
      </c>
    </row>
    <row r="798" spans="1:13" x14ac:dyDescent="0.25">
      <c r="A798" t="s">
        <v>51</v>
      </c>
      <c r="B798" t="s">
        <v>52</v>
      </c>
      <c r="C798">
        <v>2</v>
      </c>
      <c r="D798">
        <v>90</v>
      </c>
      <c r="E798">
        <v>34</v>
      </c>
      <c r="F798">
        <v>88501</v>
      </c>
      <c r="G798">
        <v>3</v>
      </c>
      <c r="H798">
        <v>1</v>
      </c>
      <c r="I798">
        <v>105</v>
      </c>
      <c r="J798">
        <v>731</v>
      </c>
      <c r="K798">
        <v>20190603</v>
      </c>
      <c r="L798" s="78">
        <v>0.16666666666666666</v>
      </c>
      <c r="M798">
        <v>1</v>
      </c>
    </row>
    <row r="799" spans="1:13" x14ac:dyDescent="0.25">
      <c r="A799" t="s">
        <v>51</v>
      </c>
      <c r="B799" t="s">
        <v>52</v>
      </c>
      <c r="C799">
        <v>2</v>
      </c>
      <c r="D799">
        <v>90</v>
      </c>
      <c r="E799">
        <v>34</v>
      </c>
      <c r="F799">
        <v>88501</v>
      </c>
      <c r="G799">
        <v>3</v>
      </c>
      <c r="H799">
        <v>1</v>
      </c>
      <c r="I799">
        <v>105</v>
      </c>
      <c r="J799">
        <v>731</v>
      </c>
      <c r="K799">
        <v>20190603</v>
      </c>
      <c r="L799" s="78">
        <v>0.20833333333333334</v>
      </c>
      <c r="M799">
        <v>3</v>
      </c>
    </row>
    <row r="800" spans="1:13" x14ac:dyDescent="0.25">
      <c r="A800" t="s">
        <v>51</v>
      </c>
      <c r="B800" t="s">
        <v>52</v>
      </c>
      <c r="C800">
        <v>2</v>
      </c>
      <c r="D800">
        <v>90</v>
      </c>
      <c r="E800">
        <v>34</v>
      </c>
      <c r="F800">
        <v>88501</v>
      </c>
      <c r="G800">
        <v>3</v>
      </c>
      <c r="H800">
        <v>1</v>
      </c>
      <c r="I800">
        <v>105</v>
      </c>
      <c r="J800">
        <v>731</v>
      </c>
      <c r="K800">
        <v>20190603</v>
      </c>
      <c r="L800" s="78">
        <v>0.25</v>
      </c>
      <c r="M800">
        <v>4</v>
      </c>
    </row>
    <row r="801" spans="1:13" x14ac:dyDescent="0.25">
      <c r="A801" t="s">
        <v>51</v>
      </c>
      <c r="B801" t="s">
        <v>52</v>
      </c>
      <c r="C801">
        <v>2</v>
      </c>
      <c r="D801">
        <v>90</v>
      </c>
      <c r="E801">
        <v>34</v>
      </c>
      <c r="F801">
        <v>88501</v>
      </c>
      <c r="G801">
        <v>3</v>
      </c>
      <c r="H801">
        <v>1</v>
      </c>
      <c r="I801">
        <v>105</v>
      </c>
      <c r="J801">
        <v>731</v>
      </c>
      <c r="K801">
        <v>20190603</v>
      </c>
      <c r="L801" s="78">
        <v>0.29166666666666669</v>
      </c>
      <c r="M801">
        <v>4</v>
      </c>
    </row>
    <row r="802" spans="1:13" x14ac:dyDescent="0.25">
      <c r="A802" t="s">
        <v>51</v>
      </c>
      <c r="B802" t="s">
        <v>52</v>
      </c>
      <c r="C802">
        <v>2</v>
      </c>
      <c r="D802">
        <v>90</v>
      </c>
      <c r="E802">
        <v>34</v>
      </c>
      <c r="F802">
        <v>88501</v>
      </c>
      <c r="G802">
        <v>3</v>
      </c>
      <c r="H802">
        <v>1</v>
      </c>
      <c r="I802">
        <v>105</v>
      </c>
      <c r="J802">
        <v>731</v>
      </c>
      <c r="K802">
        <v>20190603</v>
      </c>
      <c r="L802" s="78">
        <v>0.33333333333333331</v>
      </c>
      <c r="M802">
        <v>4</v>
      </c>
    </row>
    <row r="803" spans="1:13" x14ac:dyDescent="0.25">
      <c r="A803" t="s">
        <v>51</v>
      </c>
      <c r="B803" t="s">
        <v>52</v>
      </c>
      <c r="C803">
        <v>2</v>
      </c>
      <c r="D803">
        <v>90</v>
      </c>
      <c r="E803">
        <v>34</v>
      </c>
      <c r="F803">
        <v>88501</v>
      </c>
      <c r="G803">
        <v>3</v>
      </c>
      <c r="H803">
        <v>1</v>
      </c>
      <c r="I803">
        <v>105</v>
      </c>
      <c r="J803">
        <v>731</v>
      </c>
      <c r="K803">
        <v>20190603</v>
      </c>
      <c r="L803" s="78">
        <v>0.375</v>
      </c>
      <c r="M803">
        <v>1</v>
      </c>
    </row>
    <row r="804" spans="1:13" x14ac:dyDescent="0.25">
      <c r="A804" t="s">
        <v>51</v>
      </c>
      <c r="B804" t="s">
        <v>52</v>
      </c>
      <c r="C804">
        <v>2</v>
      </c>
      <c r="D804">
        <v>90</v>
      </c>
      <c r="E804">
        <v>34</v>
      </c>
      <c r="F804">
        <v>88501</v>
      </c>
      <c r="G804">
        <v>3</v>
      </c>
      <c r="H804">
        <v>1</v>
      </c>
      <c r="I804">
        <v>105</v>
      </c>
      <c r="J804">
        <v>731</v>
      </c>
      <c r="K804">
        <v>20190603</v>
      </c>
      <c r="L804" s="78">
        <v>0.41666666666666669</v>
      </c>
      <c r="M804">
        <v>-1</v>
      </c>
    </row>
    <row r="805" spans="1:13" x14ac:dyDescent="0.25">
      <c r="A805" t="s">
        <v>51</v>
      </c>
      <c r="B805" t="s">
        <v>52</v>
      </c>
      <c r="C805">
        <v>2</v>
      </c>
      <c r="D805">
        <v>90</v>
      </c>
      <c r="E805">
        <v>34</v>
      </c>
      <c r="F805">
        <v>88501</v>
      </c>
      <c r="G805">
        <v>3</v>
      </c>
      <c r="H805">
        <v>1</v>
      </c>
      <c r="I805">
        <v>105</v>
      </c>
      <c r="J805">
        <v>731</v>
      </c>
      <c r="K805">
        <v>20190603</v>
      </c>
      <c r="L805" s="78">
        <v>0.45833333333333331</v>
      </c>
      <c r="M805">
        <v>0</v>
      </c>
    </row>
    <row r="806" spans="1:13" x14ac:dyDescent="0.25">
      <c r="A806" t="s">
        <v>51</v>
      </c>
      <c r="B806" t="s">
        <v>52</v>
      </c>
      <c r="C806">
        <v>2</v>
      </c>
      <c r="D806">
        <v>90</v>
      </c>
      <c r="E806">
        <v>34</v>
      </c>
      <c r="F806">
        <v>88501</v>
      </c>
      <c r="G806">
        <v>3</v>
      </c>
      <c r="H806">
        <v>1</v>
      </c>
      <c r="I806">
        <v>105</v>
      </c>
      <c r="J806">
        <v>731</v>
      </c>
      <c r="K806">
        <v>20190603</v>
      </c>
      <c r="L806" s="78">
        <v>0.5</v>
      </c>
      <c r="M806">
        <v>1</v>
      </c>
    </row>
    <row r="807" spans="1:13" x14ac:dyDescent="0.25">
      <c r="A807" t="s">
        <v>51</v>
      </c>
      <c r="B807" t="s">
        <v>52</v>
      </c>
      <c r="C807">
        <v>2</v>
      </c>
      <c r="D807">
        <v>90</v>
      </c>
      <c r="E807">
        <v>34</v>
      </c>
      <c r="F807">
        <v>88501</v>
      </c>
      <c r="G807">
        <v>3</v>
      </c>
      <c r="H807">
        <v>1</v>
      </c>
      <c r="I807">
        <v>105</v>
      </c>
      <c r="J807">
        <v>731</v>
      </c>
      <c r="K807">
        <v>20190603</v>
      </c>
      <c r="L807" s="78">
        <v>0.54166666666666663</v>
      </c>
      <c r="M807">
        <v>2</v>
      </c>
    </row>
    <row r="808" spans="1:13" x14ac:dyDescent="0.25">
      <c r="A808" t="s">
        <v>51</v>
      </c>
      <c r="B808" t="s">
        <v>52</v>
      </c>
      <c r="C808">
        <v>2</v>
      </c>
      <c r="D808">
        <v>90</v>
      </c>
      <c r="E808">
        <v>34</v>
      </c>
      <c r="F808">
        <v>88501</v>
      </c>
      <c r="G808">
        <v>3</v>
      </c>
      <c r="H808">
        <v>1</v>
      </c>
      <c r="I808">
        <v>105</v>
      </c>
      <c r="J808">
        <v>731</v>
      </c>
      <c r="K808">
        <v>20190603</v>
      </c>
      <c r="L808" s="78">
        <v>0.58333333333333337</v>
      </c>
      <c r="M808">
        <v>3</v>
      </c>
    </row>
    <row r="809" spans="1:13" x14ac:dyDescent="0.25">
      <c r="A809" t="s">
        <v>51</v>
      </c>
      <c r="B809" t="s">
        <v>52</v>
      </c>
      <c r="C809">
        <v>2</v>
      </c>
      <c r="D809">
        <v>90</v>
      </c>
      <c r="E809">
        <v>34</v>
      </c>
      <c r="F809">
        <v>88501</v>
      </c>
      <c r="G809">
        <v>3</v>
      </c>
      <c r="H809">
        <v>1</v>
      </c>
      <c r="I809">
        <v>105</v>
      </c>
      <c r="J809">
        <v>731</v>
      </c>
      <c r="K809">
        <v>20190603</v>
      </c>
      <c r="L809" s="78">
        <v>0.625</v>
      </c>
      <c r="M809">
        <v>2</v>
      </c>
    </row>
    <row r="810" spans="1:13" x14ac:dyDescent="0.25">
      <c r="A810" t="s">
        <v>51</v>
      </c>
      <c r="B810" t="s">
        <v>52</v>
      </c>
      <c r="C810">
        <v>2</v>
      </c>
      <c r="D810">
        <v>90</v>
      </c>
      <c r="E810">
        <v>34</v>
      </c>
      <c r="F810">
        <v>88501</v>
      </c>
      <c r="G810">
        <v>3</v>
      </c>
      <c r="H810">
        <v>1</v>
      </c>
      <c r="I810">
        <v>105</v>
      </c>
      <c r="J810">
        <v>731</v>
      </c>
      <c r="K810">
        <v>20190603</v>
      </c>
      <c r="L810" s="78">
        <v>0.66666666666666663</v>
      </c>
      <c r="M810">
        <v>2</v>
      </c>
    </row>
    <row r="811" spans="1:13" x14ac:dyDescent="0.25">
      <c r="A811" t="s">
        <v>51</v>
      </c>
      <c r="B811" t="s">
        <v>52</v>
      </c>
      <c r="C811">
        <v>2</v>
      </c>
      <c r="D811">
        <v>90</v>
      </c>
      <c r="E811">
        <v>34</v>
      </c>
      <c r="F811">
        <v>88501</v>
      </c>
      <c r="G811">
        <v>3</v>
      </c>
      <c r="H811">
        <v>1</v>
      </c>
      <c r="I811">
        <v>105</v>
      </c>
      <c r="J811">
        <v>731</v>
      </c>
      <c r="K811">
        <v>20190603</v>
      </c>
      <c r="L811" s="78">
        <v>0.70833333333333337</v>
      </c>
      <c r="M811">
        <v>2</v>
      </c>
    </row>
    <row r="812" spans="1:13" x14ac:dyDescent="0.25">
      <c r="A812" t="s">
        <v>51</v>
      </c>
      <c r="B812" t="s">
        <v>52</v>
      </c>
      <c r="C812">
        <v>2</v>
      </c>
      <c r="D812">
        <v>90</v>
      </c>
      <c r="E812">
        <v>34</v>
      </c>
      <c r="F812">
        <v>88501</v>
      </c>
      <c r="G812">
        <v>3</v>
      </c>
      <c r="H812">
        <v>1</v>
      </c>
      <c r="I812">
        <v>105</v>
      </c>
      <c r="J812">
        <v>731</v>
      </c>
      <c r="K812">
        <v>20190603</v>
      </c>
      <c r="L812" s="78">
        <v>0.75</v>
      </c>
      <c r="M812">
        <v>1</v>
      </c>
    </row>
    <row r="813" spans="1:13" x14ac:dyDescent="0.25">
      <c r="A813" t="s">
        <v>51</v>
      </c>
      <c r="B813" t="s">
        <v>52</v>
      </c>
      <c r="C813">
        <v>2</v>
      </c>
      <c r="D813">
        <v>90</v>
      </c>
      <c r="E813">
        <v>34</v>
      </c>
      <c r="F813">
        <v>88501</v>
      </c>
      <c r="G813">
        <v>3</v>
      </c>
      <c r="H813">
        <v>1</v>
      </c>
      <c r="I813">
        <v>105</v>
      </c>
      <c r="J813">
        <v>731</v>
      </c>
      <c r="K813">
        <v>20190603</v>
      </c>
      <c r="L813" s="78">
        <v>0.79166666666666663</v>
      </c>
      <c r="M813">
        <v>1</v>
      </c>
    </row>
    <row r="814" spans="1:13" x14ac:dyDescent="0.25">
      <c r="A814" t="s">
        <v>51</v>
      </c>
      <c r="B814" t="s">
        <v>52</v>
      </c>
      <c r="C814">
        <v>2</v>
      </c>
      <c r="D814">
        <v>90</v>
      </c>
      <c r="E814">
        <v>34</v>
      </c>
      <c r="F814">
        <v>88501</v>
      </c>
      <c r="G814">
        <v>3</v>
      </c>
      <c r="H814">
        <v>1</v>
      </c>
      <c r="I814">
        <v>105</v>
      </c>
      <c r="J814">
        <v>731</v>
      </c>
      <c r="K814">
        <v>20190603</v>
      </c>
      <c r="L814" s="78">
        <v>0.83333333333333337</v>
      </c>
      <c r="M814">
        <v>1</v>
      </c>
    </row>
    <row r="815" spans="1:13" x14ac:dyDescent="0.25">
      <c r="A815" t="s">
        <v>51</v>
      </c>
      <c r="B815" t="s">
        <v>52</v>
      </c>
      <c r="C815">
        <v>2</v>
      </c>
      <c r="D815">
        <v>90</v>
      </c>
      <c r="E815">
        <v>34</v>
      </c>
      <c r="F815">
        <v>88501</v>
      </c>
      <c r="G815">
        <v>3</v>
      </c>
      <c r="H815">
        <v>1</v>
      </c>
      <c r="I815">
        <v>105</v>
      </c>
      <c r="J815">
        <v>731</v>
      </c>
      <c r="K815">
        <v>20190603</v>
      </c>
      <c r="L815" s="78">
        <v>0.875</v>
      </c>
      <c r="M815">
        <v>0</v>
      </c>
    </row>
    <row r="816" spans="1:13" x14ac:dyDescent="0.25">
      <c r="A816" t="s">
        <v>51</v>
      </c>
      <c r="B816" t="s">
        <v>52</v>
      </c>
      <c r="C816">
        <v>2</v>
      </c>
      <c r="D816">
        <v>90</v>
      </c>
      <c r="E816">
        <v>34</v>
      </c>
      <c r="F816">
        <v>88501</v>
      </c>
      <c r="G816">
        <v>3</v>
      </c>
      <c r="H816">
        <v>1</v>
      </c>
      <c r="I816">
        <v>105</v>
      </c>
      <c r="J816">
        <v>731</v>
      </c>
      <c r="K816">
        <v>20190603</v>
      </c>
      <c r="L816" s="78">
        <v>0.91666666666666663</v>
      </c>
      <c r="M816">
        <v>-1</v>
      </c>
    </row>
    <row r="817" spans="1:13" x14ac:dyDescent="0.25">
      <c r="A817" t="s">
        <v>51</v>
      </c>
      <c r="B817" t="s">
        <v>52</v>
      </c>
      <c r="C817">
        <v>2</v>
      </c>
      <c r="D817">
        <v>90</v>
      </c>
      <c r="E817">
        <v>34</v>
      </c>
      <c r="F817">
        <v>88501</v>
      </c>
      <c r="G817">
        <v>3</v>
      </c>
      <c r="H817">
        <v>1</v>
      </c>
      <c r="I817">
        <v>105</v>
      </c>
      <c r="J817">
        <v>731</v>
      </c>
      <c r="K817">
        <v>20190603</v>
      </c>
      <c r="L817" s="78">
        <v>0.95833333333333337</v>
      </c>
      <c r="M817">
        <v>2</v>
      </c>
    </row>
    <row r="818" spans="1:13" x14ac:dyDescent="0.25">
      <c r="A818" t="s">
        <v>51</v>
      </c>
      <c r="B818" t="s">
        <v>52</v>
      </c>
      <c r="C818">
        <v>2</v>
      </c>
      <c r="D818">
        <v>90</v>
      </c>
      <c r="E818">
        <v>34</v>
      </c>
      <c r="F818">
        <v>88501</v>
      </c>
      <c r="G818">
        <v>3</v>
      </c>
      <c r="H818">
        <v>1</v>
      </c>
      <c r="I818">
        <v>105</v>
      </c>
      <c r="J818">
        <v>731</v>
      </c>
      <c r="K818">
        <v>20190604</v>
      </c>
      <c r="L818" s="78">
        <v>0</v>
      </c>
      <c r="M818">
        <v>4</v>
      </c>
    </row>
    <row r="819" spans="1:13" x14ac:dyDescent="0.25">
      <c r="A819" t="s">
        <v>51</v>
      </c>
      <c r="B819" t="s">
        <v>52</v>
      </c>
      <c r="C819">
        <v>2</v>
      </c>
      <c r="D819">
        <v>90</v>
      </c>
      <c r="E819">
        <v>34</v>
      </c>
      <c r="F819">
        <v>88501</v>
      </c>
      <c r="G819">
        <v>3</v>
      </c>
      <c r="H819">
        <v>1</v>
      </c>
      <c r="I819">
        <v>105</v>
      </c>
      <c r="J819">
        <v>731</v>
      </c>
      <c r="K819">
        <v>20190604</v>
      </c>
      <c r="L819" s="78">
        <v>4.1666666666666664E-2</v>
      </c>
      <c r="M819">
        <v>3</v>
      </c>
    </row>
    <row r="820" spans="1:13" x14ac:dyDescent="0.25">
      <c r="A820" t="s">
        <v>51</v>
      </c>
      <c r="B820" t="s">
        <v>52</v>
      </c>
      <c r="C820">
        <v>2</v>
      </c>
      <c r="D820">
        <v>90</v>
      </c>
      <c r="E820">
        <v>34</v>
      </c>
      <c r="F820">
        <v>88501</v>
      </c>
      <c r="G820">
        <v>3</v>
      </c>
      <c r="H820">
        <v>1</v>
      </c>
      <c r="I820">
        <v>105</v>
      </c>
      <c r="J820">
        <v>731</v>
      </c>
      <c r="K820">
        <v>20190604</v>
      </c>
      <c r="L820" s="78">
        <v>8.3333333333333329E-2</v>
      </c>
      <c r="M820">
        <v>2</v>
      </c>
    </row>
    <row r="821" spans="1:13" x14ac:dyDescent="0.25">
      <c r="A821" t="s">
        <v>51</v>
      </c>
      <c r="B821" t="s">
        <v>52</v>
      </c>
      <c r="C821">
        <v>2</v>
      </c>
      <c r="D821">
        <v>90</v>
      </c>
      <c r="E821">
        <v>34</v>
      </c>
      <c r="F821">
        <v>88501</v>
      </c>
      <c r="G821">
        <v>3</v>
      </c>
      <c r="H821">
        <v>1</v>
      </c>
      <c r="I821">
        <v>105</v>
      </c>
      <c r="J821">
        <v>731</v>
      </c>
      <c r="K821">
        <v>20190604</v>
      </c>
      <c r="L821" s="78">
        <v>0.125</v>
      </c>
      <c r="M821">
        <v>5</v>
      </c>
    </row>
    <row r="822" spans="1:13" x14ac:dyDescent="0.25">
      <c r="A822" t="s">
        <v>51</v>
      </c>
      <c r="B822" t="s">
        <v>52</v>
      </c>
      <c r="C822">
        <v>2</v>
      </c>
      <c r="D822">
        <v>90</v>
      </c>
      <c r="E822">
        <v>34</v>
      </c>
      <c r="F822">
        <v>88501</v>
      </c>
      <c r="G822">
        <v>3</v>
      </c>
      <c r="H822">
        <v>1</v>
      </c>
      <c r="I822">
        <v>105</v>
      </c>
      <c r="J822">
        <v>731</v>
      </c>
      <c r="K822">
        <v>20190604</v>
      </c>
      <c r="L822" s="78">
        <v>0.16666666666666666</v>
      </c>
      <c r="M822">
        <v>5</v>
      </c>
    </row>
    <row r="823" spans="1:13" x14ac:dyDescent="0.25">
      <c r="A823" t="s">
        <v>51</v>
      </c>
      <c r="B823" t="s">
        <v>52</v>
      </c>
      <c r="C823">
        <v>2</v>
      </c>
      <c r="D823">
        <v>90</v>
      </c>
      <c r="E823">
        <v>34</v>
      </c>
      <c r="F823">
        <v>88501</v>
      </c>
      <c r="G823">
        <v>3</v>
      </c>
      <c r="H823">
        <v>1</v>
      </c>
      <c r="I823">
        <v>105</v>
      </c>
      <c r="J823">
        <v>731</v>
      </c>
      <c r="K823">
        <v>20190604</v>
      </c>
      <c r="L823" s="78">
        <v>0.20833333333333334</v>
      </c>
      <c r="M823">
        <v>5</v>
      </c>
    </row>
    <row r="824" spans="1:13" x14ac:dyDescent="0.25">
      <c r="A824" t="s">
        <v>51</v>
      </c>
      <c r="B824" t="s">
        <v>52</v>
      </c>
      <c r="C824">
        <v>2</v>
      </c>
      <c r="D824">
        <v>90</v>
      </c>
      <c r="E824">
        <v>34</v>
      </c>
      <c r="F824">
        <v>88501</v>
      </c>
      <c r="G824">
        <v>3</v>
      </c>
      <c r="H824">
        <v>1</v>
      </c>
      <c r="I824">
        <v>105</v>
      </c>
      <c r="J824">
        <v>731</v>
      </c>
      <c r="K824">
        <v>20190604</v>
      </c>
      <c r="L824" s="78">
        <v>0.25</v>
      </c>
      <c r="M824">
        <v>4</v>
      </c>
    </row>
    <row r="825" spans="1:13" x14ac:dyDescent="0.25">
      <c r="A825" t="s">
        <v>51</v>
      </c>
      <c r="B825" t="s">
        <v>52</v>
      </c>
      <c r="C825">
        <v>2</v>
      </c>
      <c r="D825">
        <v>90</v>
      </c>
      <c r="E825">
        <v>34</v>
      </c>
      <c r="F825">
        <v>88501</v>
      </c>
      <c r="G825">
        <v>3</v>
      </c>
      <c r="H825">
        <v>1</v>
      </c>
      <c r="I825">
        <v>105</v>
      </c>
      <c r="J825">
        <v>731</v>
      </c>
      <c r="K825">
        <v>20190604</v>
      </c>
      <c r="L825" s="78">
        <v>0.29166666666666669</v>
      </c>
      <c r="M825">
        <v>3</v>
      </c>
    </row>
    <row r="826" spans="1:13" x14ac:dyDescent="0.25">
      <c r="A826" t="s">
        <v>51</v>
      </c>
      <c r="B826" t="s">
        <v>52</v>
      </c>
      <c r="C826">
        <v>2</v>
      </c>
      <c r="D826">
        <v>90</v>
      </c>
      <c r="E826">
        <v>34</v>
      </c>
      <c r="F826">
        <v>88501</v>
      </c>
      <c r="G826">
        <v>3</v>
      </c>
      <c r="H826">
        <v>1</v>
      </c>
      <c r="I826">
        <v>105</v>
      </c>
      <c r="J826">
        <v>731</v>
      </c>
      <c r="K826">
        <v>20190604</v>
      </c>
      <c r="L826" s="78">
        <v>0.33333333333333331</v>
      </c>
      <c r="M826">
        <v>3</v>
      </c>
    </row>
    <row r="827" spans="1:13" x14ac:dyDescent="0.25">
      <c r="A827" t="s">
        <v>51</v>
      </c>
      <c r="B827" t="s">
        <v>52</v>
      </c>
      <c r="C827">
        <v>2</v>
      </c>
      <c r="D827">
        <v>90</v>
      </c>
      <c r="E827">
        <v>34</v>
      </c>
      <c r="F827">
        <v>88501</v>
      </c>
      <c r="G827">
        <v>3</v>
      </c>
      <c r="H827">
        <v>1</v>
      </c>
      <c r="I827">
        <v>105</v>
      </c>
      <c r="J827">
        <v>731</v>
      </c>
      <c r="K827">
        <v>20190604</v>
      </c>
      <c r="L827" s="78">
        <v>0.375</v>
      </c>
      <c r="M827">
        <v>3</v>
      </c>
    </row>
    <row r="828" spans="1:13" x14ac:dyDescent="0.25">
      <c r="A828" t="s">
        <v>51</v>
      </c>
      <c r="B828" t="s">
        <v>52</v>
      </c>
      <c r="C828">
        <v>2</v>
      </c>
      <c r="D828">
        <v>90</v>
      </c>
      <c r="E828">
        <v>34</v>
      </c>
      <c r="F828">
        <v>88501</v>
      </c>
      <c r="G828">
        <v>3</v>
      </c>
      <c r="H828">
        <v>1</v>
      </c>
      <c r="I828">
        <v>105</v>
      </c>
      <c r="J828">
        <v>731</v>
      </c>
      <c r="K828">
        <v>20190604</v>
      </c>
      <c r="L828" s="78">
        <v>0.41666666666666669</v>
      </c>
      <c r="M828">
        <v>3</v>
      </c>
    </row>
    <row r="829" spans="1:13" x14ac:dyDescent="0.25">
      <c r="A829" t="s">
        <v>51</v>
      </c>
      <c r="B829" t="s">
        <v>52</v>
      </c>
      <c r="C829">
        <v>2</v>
      </c>
      <c r="D829">
        <v>90</v>
      </c>
      <c r="E829">
        <v>34</v>
      </c>
      <c r="F829">
        <v>88501</v>
      </c>
      <c r="G829">
        <v>3</v>
      </c>
      <c r="H829">
        <v>1</v>
      </c>
      <c r="I829">
        <v>105</v>
      </c>
      <c r="J829">
        <v>731</v>
      </c>
      <c r="K829">
        <v>20190604</v>
      </c>
      <c r="L829" s="78">
        <v>0.45833333333333331</v>
      </c>
      <c r="M829">
        <v>3</v>
      </c>
    </row>
    <row r="830" spans="1:13" x14ac:dyDescent="0.25">
      <c r="A830" t="s">
        <v>51</v>
      </c>
      <c r="B830" t="s">
        <v>52</v>
      </c>
      <c r="C830">
        <v>2</v>
      </c>
      <c r="D830">
        <v>90</v>
      </c>
      <c r="E830">
        <v>34</v>
      </c>
      <c r="F830">
        <v>88501</v>
      </c>
      <c r="G830">
        <v>3</v>
      </c>
      <c r="H830">
        <v>1</v>
      </c>
      <c r="I830">
        <v>105</v>
      </c>
      <c r="J830">
        <v>731</v>
      </c>
      <c r="K830">
        <v>20190604</v>
      </c>
      <c r="L830" s="78">
        <v>0.5</v>
      </c>
      <c r="M830">
        <v>2</v>
      </c>
    </row>
    <row r="831" spans="1:13" x14ac:dyDescent="0.25">
      <c r="A831" t="s">
        <v>51</v>
      </c>
      <c r="B831" t="s">
        <v>52</v>
      </c>
      <c r="C831">
        <v>2</v>
      </c>
      <c r="D831">
        <v>90</v>
      </c>
      <c r="E831">
        <v>34</v>
      </c>
      <c r="F831">
        <v>88501</v>
      </c>
      <c r="G831">
        <v>3</v>
      </c>
      <c r="H831">
        <v>1</v>
      </c>
      <c r="I831">
        <v>105</v>
      </c>
      <c r="J831">
        <v>731</v>
      </c>
      <c r="K831">
        <v>20190604</v>
      </c>
      <c r="L831" s="78">
        <v>0.54166666666666663</v>
      </c>
      <c r="M831">
        <v>2</v>
      </c>
    </row>
    <row r="832" spans="1:13" x14ac:dyDescent="0.25">
      <c r="A832" t="s">
        <v>51</v>
      </c>
      <c r="B832" t="s">
        <v>52</v>
      </c>
      <c r="C832">
        <v>2</v>
      </c>
      <c r="D832">
        <v>90</v>
      </c>
      <c r="E832">
        <v>34</v>
      </c>
      <c r="F832">
        <v>88501</v>
      </c>
      <c r="G832">
        <v>3</v>
      </c>
      <c r="H832">
        <v>1</v>
      </c>
      <c r="I832">
        <v>105</v>
      </c>
      <c r="J832">
        <v>731</v>
      </c>
      <c r="K832">
        <v>20190604</v>
      </c>
      <c r="L832" s="78">
        <v>0.58333333333333337</v>
      </c>
      <c r="M832">
        <v>2</v>
      </c>
    </row>
    <row r="833" spans="1:13" x14ac:dyDescent="0.25">
      <c r="A833" t="s">
        <v>51</v>
      </c>
      <c r="B833" t="s">
        <v>52</v>
      </c>
      <c r="C833">
        <v>2</v>
      </c>
      <c r="D833">
        <v>90</v>
      </c>
      <c r="E833">
        <v>34</v>
      </c>
      <c r="F833">
        <v>88501</v>
      </c>
      <c r="G833">
        <v>3</v>
      </c>
      <c r="H833">
        <v>1</v>
      </c>
      <c r="I833">
        <v>105</v>
      </c>
      <c r="J833">
        <v>731</v>
      </c>
      <c r="K833">
        <v>20190604</v>
      </c>
      <c r="L833" s="78">
        <v>0.625</v>
      </c>
      <c r="M833">
        <v>4</v>
      </c>
    </row>
    <row r="834" spans="1:13" x14ac:dyDescent="0.25">
      <c r="A834" t="s">
        <v>51</v>
      </c>
      <c r="B834" t="s">
        <v>52</v>
      </c>
      <c r="C834">
        <v>2</v>
      </c>
      <c r="D834">
        <v>90</v>
      </c>
      <c r="E834">
        <v>34</v>
      </c>
      <c r="F834">
        <v>88501</v>
      </c>
      <c r="G834">
        <v>3</v>
      </c>
      <c r="H834">
        <v>1</v>
      </c>
      <c r="I834">
        <v>105</v>
      </c>
      <c r="J834">
        <v>731</v>
      </c>
      <c r="K834">
        <v>20190604</v>
      </c>
      <c r="L834" s="78">
        <v>0.66666666666666663</v>
      </c>
      <c r="M834">
        <v>3</v>
      </c>
    </row>
    <row r="835" spans="1:13" x14ac:dyDescent="0.25">
      <c r="A835" t="s">
        <v>51</v>
      </c>
      <c r="B835" t="s">
        <v>52</v>
      </c>
      <c r="C835">
        <v>2</v>
      </c>
      <c r="D835">
        <v>90</v>
      </c>
      <c r="E835">
        <v>34</v>
      </c>
      <c r="F835">
        <v>88501</v>
      </c>
      <c r="G835">
        <v>3</v>
      </c>
      <c r="H835">
        <v>1</v>
      </c>
      <c r="I835">
        <v>105</v>
      </c>
      <c r="J835">
        <v>731</v>
      </c>
      <c r="K835">
        <v>20190604</v>
      </c>
      <c r="L835" s="78">
        <v>0.70833333333333337</v>
      </c>
      <c r="M835">
        <v>2</v>
      </c>
    </row>
    <row r="836" spans="1:13" x14ac:dyDescent="0.25">
      <c r="A836" t="s">
        <v>51</v>
      </c>
      <c r="B836" t="s">
        <v>52</v>
      </c>
      <c r="C836">
        <v>2</v>
      </c>
      <c r="D836">
        <v>90</v>
      </c>
      <c r="E836">
        <v>34</v>
      </c>
      <c r="F836">
        <v>88501</v>
      </c>
      <c r="G836">
        <v>3</v>
      </c>
      <c r="H836">
        <v>1</v>
      </c>
      <c r="I836">
        <v>105</v>
      </c>
      <c r="J836">
        <v>731</v>
      </c>
      <c r="K836">
        <v>20190604</v>
      </c>
      <c r="L836" s="78">
        <v>0.75</v>
      </c>
      <c r="M836">
        <v>0</v>
      </c>
    </row>
    <row r="837" spans="1:13" x14ac:dyDescent="0.25">
      <c r="A837" t="s">
        <v>51</v>
      </c>
      <c r="B837" t="s">
        <v>52</v>
      </c>
      <c r="C837">
        <v>2</v>
      </c>
      <c r="D837">
        <v>90</v>
      </c>
      <c r="E837">
        <v>34</v>
      </c>
      <c r="F837">
        <v>88501</v>
      </c>
      <c r="G837">
        <v>3</v>
      </c>
      <c r="H837">
        <v>1</v>
      </c>
      <c r="I837">
        <v>105</v>
      </c>
      <c r="J837">
        <v>731</v>
      </c>
      <c r="K837">
        <v>20190604</v>
      </c>
      <c r="L837" s="78">
        <v>0.79166666666666663</v>
      </c>
      <c r="M837">
        <v>1</v>
      </c>
    </row>
    <row r="838" spans="1:13" x14ac:dyDescent="0.25">
      <c r="A838" t="s">
        <v>51</v>
      </c>
      <c r="B838" t="s">
        <v>52</v>
      </c>
      <c r="C838">
        <v>2</v>
      </c>
      <c r="D838">
        <v>90</v>
      </c>
      <c r="E838">
        <v>34</v>
      </c>
      <c r="F838">
        <v>88501</v>
      </c>
      <c r="G838">
        <v>3</v>
      </c>
      <c r="H838">
        <v>1</v>
      </c>
      <c r="I838">
        <v>105</v>
      </c>
      <c r="J838">
        <v>731</v>
      </c>
      <c r="K838">
        <v>20190604</v>
      </c>
      <c r="L838" s="78">
        <v>0.83333333333333337</v>
      </c>
      <c r="M838">
        <v>4</v>
      </c>
    </row>
    <row r="839" spans="1:13" x14ac:dyDescent="0.25">
      <c r="A839" t="s">
        <v>51</v>
      </c>
      <c r="B839" t="s">
        <v>52</v>
      </c>
      <c r="C839">
        <v>2</v>
      </c>
      <c r="D839">
        <v>90</v>
      </c>
      <c r="E839">
        <v>34</v>
      </c>
      <c r="F839">
        <v>88501</v>
      </c>
      <c r="G839">
        <v>3</v>
      </c>
      <c r="H839">
        <v>1</v>
      </c>
      <c r="I839">
        <v>105</v>
      </c>
      <c r="J839">
        <v>731</v>
      </c>
      <c r="K839">
        <v>20190604</v>
      </c>
      <c r="L839" s="78">
        <v>0.875</v>
      </c>
      <c r="M839">
        <v>3</v>
      </c>
    </row>
    <row r="840" spans="1:13" x14ac:dyDescent="0.25">
      <c r="A840" t="s">
        <v>51</v>
      </c>
      <c r="B840" t="s">
        <v>52</v>
      </c>
      <c r="C840">
        <v>2</v>
      </c>
      <c r="D840">
        <v>90</v>
      </c>
      <c r="E840">
        <v>34</v>
      </c>
      <c r="F840">
        <v>88501</v>
      </c>
      <c r="G840">
        <v>3</v>
      </c>
      <c r="H840">
        <v>1</v>
      </c>
      <c r="I840">
        <v>105</v>
      </c>
      <c r="J840">
        <v>731</v>
      </c>
      <c r="K840">
        <v>20190604</v>
      </c>
      <c r="L840" s="78">
        <v>0.91666666666666663</v>
      </c>
      <c r="M840">
        <v>3</v>
      </c>
    </row>
    <row r="841" spans="1:13" x14ac:dyDescent="0.25">
      <c r="A841" t="s">
        <v>51</v>
      </c>
      <c r="B841" t="s">
        <v>52</v>
      </c>
      <c r="C841">
        <v>2</v>
      </c>
      <c r="D841">
        <v>90</v>
      </c>
      <c r="E841">
        <v>34</v>
      </c>
      <c r="F841">
        <v>88501</v>
      </c>
      <c r="G841">
        <v>3</v>
      </c>
      <c r="H841">
        <v>1</v>
      </c>
      <c r="I841">
        <v>105</v>
      </c>
      <c r="J841">
        <v>731</v>
      </c>
      <c r="K841">
        <v>20190604</v>
      </c>
      <c r="L841" s="78">
        <v>0.95833333333333337</v>
      </c>
      <c r="M841">
        <v>3</v>
      </c>
    </row>
    <row r="842" spans="1:13" x14ac:dyDescent="0.25">
      <c r="A842" t="s">
        <v>51</v>
      </c>
      <c r="B842" t="s">
        <v>52</v>
      </c>
      <c r="C842">
        <v>2</v>
      </c>
      <c r="D842">
        <v>90</v>
      </c>
      <c r="E842">
        <v>34</v>
      </c>
      <c r="F842">
        <v>88501</v>
      </c>
      <c r="G842">
        <v>3</v>
      </c>
      <c r="H842">
        <v>1</v>
      </c>
      <c r="I842">
        <v>105</v>
      </c>
      <c r="J842">
        <v>731</v>
      </c>
      <c r="K842">
        <v>20190605</v>
      </c>
      <c r="L842" s="78">
        <v>0</v>
      </c>
      <c r="M842">
        <v>3</v>
      </c>
    </row>
    <row r="843" spans="1:13" x14ac:dyDescent="0.25">
      <c r="A843" t="s">
        <v>51</v>
      </c>
      <c r="B843" t="s">
        <v>52</v>
      </c>
      <c r="C843">
        <v>2</v>
      </c>
      <c r="D843">
        <v>90</v>
      </c>
      <c r="E843">
        <v>34</v>
      </c>
      <c r="F843">
        <v>88501</v>
      </c>
      <c r="G843">
        <v>3</v>
      </c>
      <c r="H843">
        <v>1</v>
      </c>
      <c r="I843">
        <v>105</v>
      </c>
      <c r="J843">
        <v>731</v>
      </c>
      <c r="K843">
        <v>20190605</v>
      </c>
      <c r="L843" s="78">
        <v>4.1666666666666664E-2</v>
      </c>
      <c r="M843">
        <v>3</v>
      </c>
    </row>
    <row r="844" spans="1:13" x14ac:dyDescent="0.25">
      <c r="A844" t="s">
        <v>51</v>
      </c>
      <c r="B844" t="s">
        <v>52</v>
      </c>
      <c r="C844">
        <v>2</v>
      </c>
      <c r="D844">
        <v>90</v>
      </c>
      <c r="E844">
        <v>34</v>
      </c>
      <c r="F844">
        <v>88501</v>
      </c>
      <c r="G844">
        <v>3</v>
      </c>
      <c r="H844">
        <v>1</v>
      </c>
      <c r="I844">
        <v>105</v>
      </c>
      <c r="J844">
        <v>731</v>
      </c>
      <c r="K844">
        <v>20190605</v>
      </c>
      <c r="L844" s="78">
        <v>8.3333333333333329E-2</v>
      </c>
      <c r="M844">
        <v>5</v>
      </c>
    </row>
    <row r="845" spans="1:13" x14ac:dyDescent="0.25">
      <c r="A845" t="s">
        <v>51</v>
      </c>
      <c r="B845" t="s">
        <v>52</v>
      </c>
      <c r="C845">
        <v>2</v>
      </c>
      <c r="D845">
        <v>90</v>
      </c>
      <c r="E845">
        <v>34</v>
      </c>
      <c r="F845">
        <v>88501</v>
      </c>
      <c r="G845">
        <v>3</v>
      </c>
      <c r="H845">
        <v>1</v>
      </c>
      <c r="I845">
        <v>105</v>
      </c>
      <c r="J845">
        <v>731</v>
      </c>
      <c r="K845">
        <v>20190605</v>
      </c>
      <c r="L845" s="78">
        <v>0.125</v>
      </c>
      <c r="M845">
        <v>7</v>
      </c>
    </row>
    <row r="846" spans="1:13" x14ac:dyDescent="0.25">
      <c r="A846" t="s">
        <v>51</v>
      </c>
      <c r="B846" t="s">
        <v>52</v>
      </c>
      <c r="C846">
        <v>2</v>
      </c>
      <c r="D846">
        <v>90</v>
      </c>
      <c r="E846">
        <v>34</v>
      </c>
      <c r="F846">
        <v>88501</v>
      </c>
      <c r="G846">
        <v>3</v>
      </c>
      <c r="H846">
        <v>1</v>
      </c>
      <c r="I846">
        <v>105</v>
      </c>
      <c r="J846">
        <v>731</v>
      </c>
      <c r="K846">
        <v>20190605</v>
      </c>
      <c r="L846" s="78">
        <v>0.16666666666666666</v>
      </c>
      <c r="M846">
        <v>6</v>
      </c>
    </row>
    <row r="847" spans="1:13" x14ac:dyDescent="0.25">
      <c r="A847" t="s">
        <v>51</v>
      </c>
      <c r="B847" t="s">
        <v>52</v>
      </c>
      <c r="C847">
        <v>2</v>
      </c>
      <c r="D847">
        <v>90</v>
      </c>
      <c r="E847">
        <v>34</v>
      </c>
      <c r="F847">
        <v>88501</v>
      </c>
      <c r="G847">
        <v>3</v>
      </c>
      <c r="H847">
        <v>1</v>
      </c>
      <c r="I847">
        <v>105</v>
      </c>
      <c r="J847">
        <v>731</v>
      </c>
      <c r="K847">
        <v>20190605</v>
      </c>
      <c r="L847" s="78">
        <v>0.20833333333333334</v>
      </c>
      <c r="M847">
        <v>5</v>
      </c>
    </row>
    <row r="848" spans="1:13" x14ac:dyDescent="0.25">
      <c r="A848" t="s">
        <v>51</v>
      </c>
      <c r="B848" t="s">
        <v>52</v>
      </c>
      <c r="C848">
        <v>2</v>
      </c>
      <c r="D848">
        <v>90</v>
      </c>
      <c r="E848">
        <v>34</v>
      </c>
      <c r="F848">
        <v>88501</v>
      </c>
      <c r="G848">
        <v>3</v>
      </c>
      <c r="H848">
        <v>1</v>
      </c>
      <c r="I848">
        <v>105</v>
      </c>
      <c r="J848">
        <v>731</v>
      </c>
      <c r="K848">
        <v>20190605</v>
      </c>
      <c r="L848" s="78">
        <v>0.25</v>
      </c>
      <c r="M848">
        <v>7</v>
      </c>
    </row>
    <row r="849" spans="1:13" x14ac:dyDescent="0.25">
      <c r="A849" t="s">
        <v>51</v>
      </c>
      <c r="B849" t="s">
        <v>52</v>
      </c>
      <c r="C849">
        <v>2</v>
      </c>
      <c r="D849">
        <v>90</v>
      </c>
      <c r="E849">
        <v>34</v>
      </c>
      <c r="F849">
        <v>88501</v>
      </c>
      <c r="G849">
        <v>3</v>
      </c>
      <c r="H849">
        <v>1</v>
      </c>
      <c r="I849">
        <v>105</v>
      </c>
      <c r="J849">
        <v>731</v>
      </c>
      <c r="K849">
        <v>20190605</v>
      </c>
      <c r="L849" s="78">
        <v>0.29166666666666669</v>
      </c>
      <c r="M849">
        <v>6</v>
      </c>
    </row>
    <row r="850" spans="1:13" x14ac:dyDescent="0.25">
      <c r="A850" t="s">
        <v>51</v>
      </c>
      <c r="B850" t="s">
        <v>52</v>
      </c>
      <c r="C850">
        <v>2</v>
      </c>
      <c r="D850">
        <v>90</v>
      </c>
      <c r="E850">
        <v>34</v>
      </c>
      <c r="F850">
        <v>88501</v>
      </c>
      <c r="G850">
        <v>3</v>
      </c>
      <c r="H850">
        <v>1</v>
      </c>
      <c r="I850">
        <v>105</v>
      </c>
      <c r="J850">
        <v>731</v>
      </c>
      <c r="K850">
        <v>20190605</v>
      </c>
      <c r="L850" s="78">
        <v>0.33333333333333331</v>
      </c>
      <c r="M850">
        <v>3</v>
      </c>
    </row>
    <row r="851" spans="1:13" x14ac:dyDescent="0.25">
      <c r="A851" t="s">
        <v>51</v>
      </c>
      <c r="B851" t="s">
        <v>52</v>
      </c>
      <c r="C851">
        <v>2</v>
      </c>
      <c r="D851">
        <v>90</v>
      </c>
      <c r="E851">
        <v>34</v>
      </c>
      <c r="F851">
        <v>88501</v>
      </c>
      <c r="G851">
        <v>3</v>
      </c>
      <c r="H851">
        <v>1</v>
      </c>
      <c r="I851">
        <v>105</v>
      </c>
      <c r="J851">
        <v>731</v>
      </c>
      <c r="K851">
        <v>20190605</v>
      </c>
      <c r="L851" s="78">
        <v>0.375</v>
      </c>
      <c r="M851">
        <v>3</v>
      </c>
    </row>
    <row r="852" spans="1:13" x14ac:dyDescent="0.25">
      <c r="A852" t="s">
        <v>51</v>
      </c>
      <c r="B852" t="s">
        <v>52</v>
      </c>
      <c r="C852">
        <v>2</v>
      </c>
      <c r="D852">
        <v>90</v>
      </c>
      <c r="E852">
        <v>34</v>
      </c>
      <c r="F852">
        <v>88501</v>
      </c>
      <c r="G852">
        <v>3</v>
      </c>
      <c r="H852">
        <v>1</v>
      </c>
      <c r="I852">
        <v>105</v>
      </c>
      <c r="J852">
        <v>731</v>
      </c>
      <c r="K852">
        <v>20190605</v>
      </c>
      <c r="L852" s="78">
        <v>0.41666666666666669</v>
      </c>
      <c r="M852">
        <v>3</v>
      </c>
    </row>
    <row r="853" spans="1:13" x14ac:dyDescent="0.25">
      <c r="A853" t="s">
        <v>51</v>
      </c>
      <c r="B853" t="s">
        <v>52</v>
      </c>
      <c r="C853">
        <v>2</v>
      </c>
      <c r="D853">
        <v>90</v>
      </c>
      <c r="E853">
        <v>34</v>
      </c>
      <c r="F853">
        <v>88501</v>
      </c>
      <c r="G853">
        <v>3</v>
      </c>
      <c r="H853">
        <v>1</v>
      </c>
      <c r="I853">
        <v>105</v>
      </c>
      <c r="J853">
        <v>731</v>
      </c>
      <c r="K853">
        <v>20190605</v>
      </c>
      <c r="L853" s="78">
        <v>0.45833333333333331</v>
      </c>
      <c r="M853">
        <v>3</v>
      </c>
    </row>
    <row r="854" spans="1:13" x14ac:dyDescent="0.25">
      <c r="A854" t="s">
        <v>51</v>
      </c>
      <c r="B854" t="s">
        <v>52</v>
      </c>
      <c r="C854">
        <v>2</v>
      </c>
      <c r="D854">
        <v>90</v>
      </c>
      <c r="E854">
        <v>34</v>
      </c>
      <c r="F854">
        <v>88501</v>
      </c>
      <c r="G854">
        <v>3</v>
      </c>
      <c r="H854">
        <v>1</v>
      </c>
      <c r="I854">
        <v>105</v>
      </c>
      <c r="J854">
        <v>731</v>
      </c>
      <c r="K854">
        <v>20190605</v>
      </c>
      <c r="L854" s="78">
        <v>0.5</v>
      </c>
      <c r="M854">
        <v>2</v>
      </c>
    </row>
    <row r="855" spans="1:13" x14ac:dyDescent="0.25">
      <c r="A855" t="s">
        <v>51</v>
      </c>
      <c r="B855" t="s">
        <v>52</v>
      </c>
      <c r="C855">
        <v>2</v>
      </c>
      <c r="D855">
        <v>90</v>
      </c>
      <c r="E855">
        <v>34</v>
      </c>
      <c r="F855">
        <v>88501</v>
      </c>
      <c r="G855">
        <v>3</v>
      </c>
      <c r="H855">
        <v>1</v>
      </c>
      <c r="I855">
        <v>105</v>
      </c>
      <c r="J855">
        <v>731</v>
      </c>
      <c r="K855">
        <v>20190605</v>
      </c>
      <c r="L855" s="78">
        <v>0.54166666666666663</v>
      </c>
      <c r="M855">
        <v>2</v>
      </c>
    </row>
    <row r="856" spans="1:13" x14ac:dyDescent="0.25">
      <c r="A856" t="s">
        <v>51</v>
      </c>
      <c r="B856" t="s">
        <v>52</v>
      </c>
      <c r="C856">
        <v>2</v>
      </c>
      <c r="D856">
        <v>90</v>
      </c>
      <c r="E856">
        <v>34</v>
      </c>
      <c r="F856">
        <v>88501</v>
      </c>
      <c r="G856">
        <v>3</v>
      </c>
      <c r="H856">
        <v>1</v>
      </c>
      <c r="I856">
        <v>105</v>
      </c>
      <c r="J856">
        <v>731</v>
      </c>
      <c r="K856">
        <v>20190605</v>
      </c>
      <c r="L856" s="78">
        <v>0.58333333333333337</v>
      </c>
      <c r="M856">
        <v>5</v>
      </c>
    </row>
    <row r="857" spans="1:13" x14ac:dyDescent="0.25">
      <c r="A857" t="s">
        <v>51</v>
      </c>
      <c r="B857" t="s">
        <v>52</v>
      </c>
      <c r="C857">
        <v>2</v>
      </c>
      <c r="D857">
        <v>90</v>
      </c>
      <c r="E857">
        <v>34</v>
      </c>
      <c r="F857">
        <v>88501</v>
      </c>
      <c r="G857">
        <v>3</v>
      </c>
      <c r="H857">
        <v>1</v>
      </c>
      <c r="I857">
        <v>105</v>
      </c>
      <c r="J857">
        <v>731</v>
      </c>
      <c r="K857">
        <v>20190605</v>
      </c>
      <c r="L857" s="78">
        <v>0.625</v>
      </c>
      <c r="M857">
        <v>4</v>
      </c>
    </row>
    <row r="858" spans="1:13" x14ac:dyDescent="0.25">
      <c r="A858" t="s">
        <v>51</v>
      </c>
      <c r="B858" t="s">
        <v>52</v>
      </c>
      <c r="C858">
        <v>2</v>
      </c>
      <c r="D858">
        <v>90</v>
      </c>
      <c r="E858">
        <v>34</v>
      </c>
      <c r="F858">
        <v>88501</v>
      </c>
      <c r="G858">
        <v>3</v>
      </c>
      <c r="H858">
        <v>1</v>
      </c>
      <c r="I858">
        <v>105</v>
      </c>
      <c r="J858">
        <v>731</v>
      </c>
      <c r="K858">
        <v>20190605</v>
      </c>
      <c r="L858" s="78">
        <v>0.66666666666666663</v>
      </c>
      <c r="M858">
        <v>4</v>
      </c>
    </row>
    <row r="859" spans="1:13" x14ac:dyDescent="0.25">
      <c r="A859" t="s">
        <v>51</v>
      </c>
      <c r="B859" t="s">
        <v>52</v>
      </c>
      <c r="C859">
        <v>2</v>
      </c>
      <c r="D859">
        <v>90</v>
      </c>
      <c r="E859">
        <v>34</v>
      </c>
      <c r="F859">
        <v>88501</v>
      </c>
      <c r="G859">
        <v>3</v>
      </c>
      <c r="H859">
        <v>1</v>
      </c>
      <c r="I859">
        <v>105</v>
      </c>
      <c r="J859">
        <v>731</v>
      </c>
      <c r="K859">
        <v>20190605</v>
      </c>
      <c r="L859" s="78">
        <v>0.70833333333333337</v>
      </c>
      <c r="M859">
        <v>4</v>
      </c>
    </row>
    <row r="860" spans="1:13" x14ac:dyDescent="0.25">
      <c r="A860" t="s">
        <v>51</v>
      </c>
      <c r="B860" t="s">
        <v>52</v>
      </c>
      <c r="C860">
        <v>2</v>
      </c>
      <c r="D860">
        <v>90</v>
      </c>
      <c r="E860">
        <v>34</v>
      </c>
      <c r="F860">
        <v>88501</v>
      </c>
      <c r="G860">
        <v>3</v>
      </c>
      <c r="H860">
        <v>1</v>
      </c>
      <c r="I860">
        <v>105</v>
      </c>
      <c r="J860">
        <v>731</v>
      </c>
      <c r="K860">
        <v>20190605</v>
      </c>
      <c r="L860" s="78">
        <v>0.75</v>
      </c>
      <c r="M860">
        <v>4</v>
      </c>
    </row>
    <row r="861" spans="1:13" x14ac:dyDescent="0.25">
      <c r="A861" t="s">
        <v>51</v>
      </c>
      <c r="B861" t="s">
        <v>52</v>
      </c>
      <c r="C861">
        <v>2</v>
      </c>
      <c r="D861">
        <v>90</v>
      </c>
      <c r="E861">
        <v>34</v>
      </c>
      <c r="F861">
        <v>88501</v>
      </c>
      <c r="G861">
        <v>3</v>
      </c>
      <c r="H861">
        <v>1</v>
      </c>
      <c r="I861">
        <v>105</v>
      </c>
      <c r="J861">
        <v>731</v>
      </c>
      <c r="K861">
        <v>20190605</v>
      </c>
      <c r="L861" s="78">
        <v>0.79166666666666663</v>
      </c>
      <c r="M861">
        <v>3</v>
      </c>
    </row>
    <row r="862" spans="1:13" x14ac:dyDescent="0.25">
      <c r="A862" t="s">
        <v>51</v>
      </c>
      <c r="B862" t="s">
        <v>52</v>
      </c>
      <c r="C862">
        <v>2</v>
      </c>
      <c r="D862">
        <v>90</v>
      </c>
      <c r="E862">
        <v>34</v>
      </c>
      <c r="F862">
        <v>88501</v>
      </c>
      <c r="G862">
        <v>3</v>
      </c>
      <c r="H862">
        <v>1</v>
      </c>
      <c r="I862">
        <v>105</v>
      </c>
      <c r="J862">
        <v>731</v>
      </c>
      <c r="K862">
        <v>20190605</v>
      </c>
      <c r="L862" s="78">
        <v>0.83333333333333337</v>
      </c>
      <c r="M862">
        <v>3</v>
      </c>
    </row>
    <row r="863" spans="1:13" x14ac:dyDescent="0.25">
      <c r="A863" t="s">
        <v>51</v>
      </c>
      <c r="B863" t="s">
        <v>52</v>
      </c>
      <c r="C863">
        <v>2</v>
      </c>
      <c r="D863">
        <v>90</v>
      </c>
      <c r="E863">
        <v>34</v>
      </c>
      <c r="F863">
        <v>88501</v>
      </c>
      <c r="G863">
        <v>3</v>
      </c>
      <c r="H863">
        <v>1</v>
      </c>
      <c r="I863">
        <v>105</v>
      </c>
      <c r="J863">
        <v>731</v>
      </c>
      <c r="K863">
        <v>20190605</v>
      </c>
      <c r="L863" s="78">
        <v>0.875</v>
      </c>
      <c r="M863">
        <v>3</v>
      </c>
    </row>
    <row r="864" spans="1:13" x14ac:dyDescent="0.25">
      <c r="A864" t="s">
        <v>51</v>
      </c>
      <c r="B864" t="s">
        <v>52</v>
      </c>
      <c r="C864">
        <v>2</v>
      </c>
      <c r="D864">
        <v>90</v>
      </c>
      <c r="E864">
        <v>34</v>
      </c>
      <c r="F864">
        <v>88501</v>
      </c>
      <c r="G864">
        <v>3</v>
      </c>
      <c r="H864">
        <v>1</v>
      </c>
      <c r="I864">
        <v>105</v>
      </c>
      <c r="J864">
        <v>731</v>
      </c>
      <c r="K864">
        <v>20190605</v>
      </c>
      <c r="L864" s="78">
        <v>0.91666666666666663</v>
      </c>
      <c r="M864">
        <v>2</v>
      </c>
    </row>
    <row r="865" spans="1:13" x14ac:dyDescent="0.25">
      <c r="A865" t="s">
        <v>51</v>
      </c>
      <c r="B865" t="s">
        <v>52</v>
      </c>
      <c r="C865">
        <v>2</v>
      </c>
      <c r="D865">
        <v>90</v>
      </c>
      <c r="E865">
        <v>34</v>
      </c>
      <c r="F865">
        <v>88501</v>
      </c>
      <c r="G865">
        <v>3</v>
      </c>
      <c r="H865">
        <v>1</v>
      </c>
      <c r="I865">
        <v>105</v>
      </c>
      <c r="J865">
        <v>731</v>
      </c>
      <c r="K865">
        <v>20190605</v>
      </c>
      <c r="L865" s="78">
        <v>0.95833333333333337</v>
      </c>
      <c r="M865">
        <v>4</v>
      </c>
    </row>
    <row r="866" spans="1:13" x14ac:dyDescent="0.25">
      <c r="A866" t="s">
        <v>51</v>
      </c>
      <c r="B866" t="s">
        <v>52</v>
      </c>
      <c r="C866">
        <v>2</v>
      </c>
      <c r="D866">
        <v>90</v>
      </c>
      <c r="E866">
        <v>34</v>
      </c>
      <c r="F866">
        <v>88501</v>
      </c>
      <c r="G866">
        <v>3</v>
      </c>
      <c r="H866">
        <v>1</v>
      </c>
      <c r="I866">
        <v>105</v>
      </c>
      <c r="J866">
        <v>731</v>
      </c>
      <c r="K866">
        <v>20190606</v>
      </c>
      <c r="L866" s="78">
        <v>0</v>
      </c>
      <c r="M866">
        <v>3</v>
      </c>
    </row>
    <row r="867" spans="1:13" x14ac:dyDescent="0.25">
      <c r="A867" t="s">
        <v>51</v>
      </c>
      <c r="B867" t="s">
        <v>52</v>
      </c>
      <c r="C867">
        <v>2</v>
      </c>
      <c r="D867">
        <v>90</v>
      </c>
      <c r="E867">
        <v>34</v>
      </c>
      <c r="F867">
        <v>88501</v>
      </c>
      <c r="G867">
        <v>3</v>
      </c>
      <c r="H867">
        <v>1</v>
      </c>
      <c r="I867">
        <v>105</v>
      </c>
      <c r="J867">
        <v>731</v>
      </c>
      <c r="K867">
        <v>20190606</v>
      </c>
      <c r="L867" s="78">
        <v>4.1666666666666664E-2</v>
      </c>
      <c r="M867">
        <v>3</v>
      </c>
    </row>
    <row r="868" spans="1:13" x14ac:dyDescent="0.25">
      <c r="A868" t="s">
        <v>51</v>
      </c>
      <c r="B868" t="s">
        <v>52</v>
      </c>
      <c r="C868">
        <v>2</v>
      </c>
      <c r="D868">
        <v>90</v>
      </c>
      <c r="E868">
        <v>34</v>
      </c>
      <c r="F868">
        <v>88501</v>
      </c>
      <c r="G868">
        <v>3</v>
      </c>
      <c r="H868">
        <v>1</v>
      </c>
      <c r="I868">
        <v>105</v>
      </c>
      <c r="J868">
        <v>731</v>
      </c>
      <c r="K868">
        <v>20190606</v>
      </c>
      <c r="L868" s="78">
        <v>8.3333333333333329E-2</v>
      </c>
      <c r="M868">
        <v>6</v>
      </c>
    </row>
    <row r="869" spans="1:13" x14ac:dyDescent="0.25">
      <c r="A869" t="s">
        <v>51</v>
      </c>
      <c r="B869" t="s">
        <v>52</v>
      </c>
      <c r="C869">
        <v>2</v>
      </c>
      <c r="D869">
        <v>90</v>
      </c>
      <c r="E869">
        <v>34</v>
      </c>
      <c r="F869">
        <v>88501</v>
      </c>
      <c r="G869">
        <v>3</v>
      </c>
      <c r="H869">
        <v>1</v>
      </c>
      <c r="I869">
        <v>105</v>
      </c>
      <c r="J869">
        <v>731</v>
      </c>
      <c r="K869">
        <v>20190606</v>
      </c>
      <c r="L869" s="78">
        <v>0.125</v>
      </c>
      <c r="M869">
        <v>6</v>
      </c>
    </row>
    <row r="870" spans="1:13" x14ac:dyDescent="0.25">
      <c r="A870" t="s">
        <v>51</v>
      </c>
      <c r="B870" t="s">
        <v>52</v>
      </c>
      <c r="C870">
        <v>2</v>
      </c>
      <c r="D870">
        <v>90</v>
      </c>
      <c r="E870">
        <v>34</v>
      </c>
      <c r="F870">
        <v>88501</v>
      </c>
      <c r="G870">
        <v>3</v>
      </c>
      <c r="H870">
        <v>1</v>
      </c>
      <c r="I870">
        <v>105</v>
      </c>
      <c r="J870">
        <v>731</v>
      </c>
      <c r="K870">
        <v>20190606</v>
      </c>
      <c r="L870" s="78">
        <v>0.16666666666666666</v>
      </c>
      <c r="M870">
        <v>6</v>
      </c>
    </row>
    <row r="871" spans="1:13" x14ac:dyDescent="0.25">
      <c r="A871" t="s">
        <v>51</v>
      </c>
      <c r="B871" t="s">
        <v>52</v>
      </c>
      <c r="C871">
        <v>2</v>
      </c>
      <c r="D871">
        <v>90</v>
      </c>
      <c r="E871">
        <v>34</v>
      </c>
      <c r="F871">
        <v>88501</v>
      </c>
      <c r="G871">
        <v>3</v>
      </c>
      <c r="H871">
        <v>1</v>
      </c>
      <c r="I871">
        <v>105</v>
      </c>
      <c r="J871">
        <v>731</v>
      </c>
      <c r="K871">
        <v>20190606</v>
      </c>
      <c r="L871" s="78">
        <v>0.20833333333333334</v>
      </c>
      <c r="M871">
        <v>5</v>
      </c>
    </row>
    <row r="872" spans="1:13" x14ac:dyDescent="0.25">
      <c r="A872" t="s">
        <v>51</v>
      </c>
      <c r="B872" t="s">
        <v>52</v>
      </c>
      <c r="C872">
        <v>2</v>
      </c>
      <c r="D872">
        <v>90</v>
      </c>
      <c r="E872">
        <v>34</v>
      </c>
      <c r="F872">
        <v>88501</v>
      </c>
      <c r="G872">
        <v>3</v>
      </c>
      <c r="H872">
        <v>1</v>
      </c>
      <c r="I872">
        <v>105</v>
      </c>
      <c r="J872">
        <v>731</v>
      </c>
      <c r="K872">
        <v>20190606</v>
      </c>
      <c r="L872" s="78">
        <v>0.25</v>
      </c>
      <c r="M872">
        <v>2</v>
      </c>
    </row>
    <row r="873" spans="1:13" x14ac:dyDescent="0.25">
      <c r="A873" t="s">
        <v>51</v>
      </c>
      <c r="B873" t="s">
        <v>52</v>
      </c>
      <c r="C873">
        <v>2</v>
      </c>
      <c r="D873">
        <v>90</v>
      </c>
      <c r="E873">
        <v>34</v>
      </c>
      <c r="F873">
        <v>88501</v>
      </c>
      <c r="G873">
        <v>3</v>
      </c>
      <c r="H873">
        <v>1</v>
      </c>
      <c r="I873">
        <v>105</v>
      </c>
      <c r="J873">
        <v>731</v>
      </c>
      <c r="K873">
        <v>20190606</v>
      </c>
      <c r="L873" s="78">
        <v>0.29166666666666669</v>
      </c>
      <c r="M873">
        <v>1</v>
      </c>
    </row>
    <row r="874" spans="1:13" x14ac:dyDescent="0.25">
      <c r="A874" t="s">
        <v>51</v>
      </c>
      <c r="B874" t="s">
        <v>52</v>
      </c>
      <c r="C874">
        <v>2</v>
      </c>
      <c r="D874">
        <v>90</v>
      </c>
      <c r="E874">
        <v>34</v>
      </c>
      <c r="F874">
        <v>88501</v>
      </c>
      <c r="G874">
        <v>3</v>
      </c>
      <c r="H874">
        <v>1</v>
      </c>
      <c r="I874">
        <v>105</v>
      </c>
      <c r="J874">
        <v>731</v>
      </c>
      <c r="K874">
        <v>20190606</v>
      </c>
      <c r="L874" s="78">
        <v>0.33333333333333331</v>
      </c>
      <c r="M874">
        <v>3</v>
      </c>
    </row>
    <row r="875" spans="1:13" x14ac:dyDescent="0.25">
      <c r="A875" t="s">
        <v>51</v>
      </c>
      <c r="B875" t="s">
        <v>52</v>
      </c>
      <c r="C875">
        <v>2</v>
      </c>
      <c r="D875">
        <v>90</v>
      </c>
      <c r="E875">
        <v>34</v>
      </c>
      <c r="F875">
        <v>88501</v>
      </c>
      <c r="G875">
        <v>3</v>
      </c>
      <c r="H875">
        <v>1</v>
      </c>
      <c r="I875">
        <v>105</v>
      </c>
      <c r="J875">
        <v>731</v>
      </c>
      <c r="K875">
        <v>20190606</v>
      </c>
      <c r="L875" s="78">
        <v>0.375</v>
      </c>
      <c r="M875">
        <v>4</v>
      </c>
    </row>
    <row r="876" spans="1:13" x14ac:dyDescent="0.25">
      <c r="A876" t="s">
        <v>51</v>
      </c>
      <c r="B876" t="s">
        <v>52</v>
      </c>
      <c r="C876">
        <v>2</v>
      </c>
      <c r="D876">
        <v>90</v>
      </c>
      <c r="E876">
        <v>34</v>
      </c>
      <c r="F876">
        <v>88501</v>
      </c>
      <c r="G876">
        <v>3</v>
      </c>
      <c r="H876">
        <v>1</v>
      </c>
      <c r="I876">
        <v>105</v>
      </c>
      <c r="J876">
        <v>731</v>
      </c>
      <c r="K876">
        <v>20190606</v>
      </c>
      <c r="L876" s="78">
        <v>0.41666666666666669</v>
      </c>
      <c r="M876">
        <v>4</v>
      </c>
    </row>
    <row r="877" spans="1:13" x14ac:dyDescent="0.25">
      <c r="A877" t="s">
        <v>51</v>
      </c>
      <c r="B877" t="s">
        <v>52</v>
      </c>
      <c r="C877">
        <v>2</v>
      </c>
      <c r="D877">
        <v>90</v>
      </c>
      <c r="E877">
        <v>34</v>
      </c>
      <c r="F877">
        <v>88501</v>
      </c>
      <c r="G877">
        <v>3</v>
      </c>
      <c r="H877">
        <v>1</v>
      </c>
      <c r="I877">
        <v>105</v>
      </c>
      <c r="J877">
        <v>731</v>
      </c>
      <c r="K877">
        <v>20190606</v>
      </c>
      <c r="L877" s="78">
        <v>0.45833333333333331</v>
      </c>
      <c r="M877">
        <v>3</v>
      </c>
    </row>
    <row r="878" spans="1:13" x14ac:dyDescent="0.25">
      <c r="A878" t="s">
        <v>51</v>
      </c>
      <c r="B878" t="s">
        <v>52</v>
      </c>
      <c r="C878">
        <v>2</v>
      </c>
      <c r="D878">
        <v>90</v>
      </c>
      <c r="E878">
        <v>34</v>
      </c>
      <c r="F878">
        <v>88501</v>
      </c>
      <c r="G878">
        <v>3</v>
      </c>
      <c r="H878">
        <v>1</v>
      </c>
      <c r="I878">
        <v>105</v>
      </c>
      <c r="J878">
        <v>731</v>
      </c>
      <c r="K878">
        <v>20190606</v>
      </c>
      <c r="L878" s="78">
        <v>0.5</v>
      </c>
      <c r="M878">
        <v>3</v>
      </c>
    </row>
    <row r="879" spans="1:13" x14ac:dyDescent="0.25">
      <c r="A879" t="s">
        <v>51</v>
      </c>
      <c r="B879" t="s">
        <v>52</v>
      </c>
      <c r="C879">
        <v>2</v>
      </c>
      <c r="D879">
        <v>90</v>
      </c>
      <c r="E879">
        <v>34</v>
      </c>
      <c r="F879">
        <v>88501</v>
      </c>
      <c r="G879">
        <v>3</v>
      </c>
      <c r="H879">
        <v>1</v>
      </c>
      <c r="I879">
        <v>105</v>
      </c>
      <c r="J879">
        <v>731</v>
      </c>
      <c r="K879">
        <v>20190606</v>
      </c>
      <c r="L879" s="78">
        <v>0.54166666666666663</v>
      </c>
      <c r="M879">
        <v>3</v>
      </c>
    </row>
    <row r="880" spans="1:13" x14ac:dyDescent="0.25">
      <c r="A880" t="s">
        <v>51</v>
      </c>
      <c r="B880" t="s">
        <v>52</v>
      </c>
      <c r="C880">
        <v>2</v>
      </c>
      <c r="D880">
        <v>90</v>
      </c>
      <c r="E880">
        <v>34</v>
      </c>
      <c r="F880">
        <v>88501</v>
      </c>
      <c r="G880">
        <v>3</v>
      </c>
      <c r="H880">
        <v>1</v>
      </c>
      <c r="I880">
        <v>105</v>
      </c>
      <c r="J880">
        <v>731</v>
      </c>
      <c r="K880">
        <v>20190606</v>
      </c>
      <c r="L880" s="78">
        <v>0.58333333333333337</v>
      </c>
      <c r="M880">
        <v>2</v>
      </c>
    </row>
    <row r="881" spans="1:13" x14ac:dyDescent="0.25">
      <c r="A881" t="s">
        <v>51</v>
      </c>
      <c r="B881" t="s">
        <v>52</v>
      </c>
      <c r="C881">
        <v>2</v>
      </c>
      <c r="D881">
        <v>90</v>
      </c>
      <c r="E881">
        <v>34</v>
      </c>
      <c r="F881">
        <v>88501</v>
      </c>
      <c r="G881">
        <v>3</v>
      </c>
      <c r="H881">
        <v>1</v>
      </c>
      <c r="I881">
        <v>105</v>
      </c>
      <c r="J881">
        <v>731</v>
      </c>
      <c r="K881">
        <v>20190606</v>
      </c>
      <c r="L881" s="78">
        <v>0.625</v>
      </c>
      <c r="M881">
        <v>5</v>
      </c>
    </row>
    <row r="882" spans="1:13" x14ac:dyDescent="0.25">
      <c r="A882" t="s">
        <v>51</v>
      </c>
      <c r="B882" t="s">
        <v>52</v>
      </c>
      <c r="C882">
        <v>2</v>
      </c>
      <c r="D882">
        <v>90</v>
      </c>
      <c r="E882">
        <v>34</v>
      </c>
      <c r="F882">
        <v>88501</v>
      </c>
      <c r="G882">
        <v>3</v>
      </c>
      <c r="H882">
        <v>1</v>
      </c>
      <c r="I882">
        <v>105</v>
      </c>
      <c r="J882">
        <v>731</v>
      </c>
      <c r="K882">
        <v>20190606</v>
      </c>
      <c r="L882" s="78">
        <v>0.66666666666666663</v>
      </c>
      <c r="M882">
        <v>2</v>
      </c>
    </row>
    <row r="883" spans="1:13" x14ac:dyDescent="0.25">
      <c r="A883" t="s">
        <v>51</v>
      </c>
      <c r="B883" t="s">
        <v>52</v>
      </c>
      <c r="C883">
        <v>2</v>
      </c>
      <c r="D883">
        <v>90</v>
      </c>
      <c r="E883">
        <v>34</v>
      </c>
      <c r="F883">
        <v>88501</v>
      </c>
      <c r="G883">
        <v>3</v>
      </c>
      <c r="H883">
        <v>1</v>
      </c>
      <c r="I883">
        <v>105</v>
      </c>
      <c r="J883">
        <v>731</v>
      </c>
      <c r="K883">
        <v>20190606</v>
      </c>
      <c r="L883" s="78">
        <v>0.70833333333333337</v>
      </c>
      <c r="M883">
        <v>1</v>
      </c>
    </row>
    <row r="884" spans="1:13" x14ac:dyDescent="0.25">
      <c r="A884" t="s">
        <v>51</v>
      </c>
      <c r="B884" t="s">
        <v>52</v>
      </c>
      <c r="C884">
        <v>2</v>
      </c>
      <c r="D884">
        <v>90</v>
      </c>
      <c r="E884">
        <v>34</v>
      </c>
      <c r="F884">
        <v>88501</v>
      </c>
      <c r="G884">
        <v>3</v>
      </c>
      <c r="H884">
        <v>1</v>
      </c>
      <c r="I884">
        <v>105</v>
      </c>
      <c r="J884">
        <v>731</v>
      </c>
      <c r="K884">
        <v>20190606</v>
      </c>
      <c r="L884" s="78">
        <v>0.75</v>
      </c>
      <c r="M884">
        <v>1</v>
      </c>
    </row>
    <row r="885" spans="1:13" x14ac:dyDescent="0.25">
      <c r="A885" t="s">
        <v>51</v>
      </c>
      <c r="B885" t="s">
        <v>52</v>
      </c>
      <c r="C885">
        <v>2</v>
      </c>
      <c r="D885">
        <v>90</v>
      </c>
      <c r="E885">
        <v>34</v>
      </c>
      <c r="F885">
        <v>88501</v>
      </c>
      <c r="G885">
        <v>3</v>
      </c>
      <c r="H885">
        <v>1</v>
      </c>
      <c r="I885">
        <v>105</v>
      </c>
      <c r="J885">
        <v>731</v>
      </c>
      <c r="K885">
        <v>20190606</v>
      </c>
      <c r="L885" s="78">
        <v>0.79166666666666663</v>
      </c>
      <c r="M885">
        <v>3</v>
      </c>
    </row>
    <row r="886" spans="1:13" x14ac:dyDescent="0.25">
      <c r="A886" t="s">
        <v>51</v>
      </c>
      <c r="B886" t="s">
        <v>52</v>
      </c>
      <c r="C886">
        <v>2</v>
      </c>
      <c r="D886">
        <v>90</v>
      </c>
      <c r="E886">
        <v>34</v>
      </c>
      <c r="F886">
        <v>88501</v>
      </c>
      <c r="G886">
        <v>3</v>
      </c>
      <c r="H886">
        <v>1</v>
      </c>
      <c r="I886">
        <v>105</v>
      </c>
      <c r="J886">
        <v>731</v>
      </c>
      <c r="K886">
        <v>20190606</v>
      </c>
      <c r="L886" s="78">
        <v>0.83333333333333337</v>
      </c>
      <c r="M886">
        <v>4</v>
      </c>
    </row>
    <row r="887" spans="1:13" x14ac:dyDescent="0.25">
      <c r="A887" t="s">
        <v>51</v>
      </c>
      <c r="B887" t="s">
        <v>52</v>
      </c>
      <c r="C887">
        <v>2</v>
      </c>
      <c r="D887">
        <v>90</v>
      </c>
      <c r="E887">
        <v>34</v>
      </c>
      <c r="F887">
        <v>88501</v>
      </c>
      <c r="G887">
        <v>3</v>
      </c>
      <c r="H887">
        <v>1</v>
      </c>
      <c r="I887">
        <v>105</v>
      </c>
      <c r="J887">
        <v>731</v>
      </c>
      <c r="K887">
        <v>20190606</v>
      </c>
      <c r="L887" s="78">
        <v>0.875</v>
      </c>
      <c r="M887">
        <v>1</v>
      </c>
    </row>
    <row r="888" spans="1:13" x14ac:dyDescent="0.25">
      <c r="A888" t="s">
        <v>51</v>
      </c>
      <c r="B888" t="s">
        <v>52</v>
      </c>
      <c r="C888">
        <v>2</v>
      </c>
      <c r="D888">
        <v>90</v>
      </c>
      <c r="E888">
        <v>34</v>
      </c>
      <c r="F888">
        <v>88501</v>
      </c>
      <c r="G888">
        <v>3</v>
      </c>
      <c r="H888">
        <v>1</v>
      </c>
      <c r="I888">
        <v>105</v>
      </c>
      <c r="J888">
        <v>731</v>
      </c>
      <c r="K888">
        <v>20190606</v>
      </c>
      <c r="L888" s="78">
        <v>0.91666666666666663</v>
      </c>
      <c r="M888">
        <v>4</v>
      </c>
    </row>
    <row r="889" spans="1:13" x14ac:dyDescent="0.25">
      <c r="A889" t="s">
        <v>51</v>
      </c>
      <c r="B889" t="s">
        <v>52</v>
      </c>
      <c r="C889">
        <v>2</v>
      </c>
      <c r="D889">
        <v>90</v>
      </c>
      <c r="E889">
        <v>34</v>
      </c>
      <c r="F889">
        <v>88501</v>
      </c>
      <c r="G889">
        <v>3</v>
      </c>
      <c r="H889">
        <v>1</v>
      </c>
      <c r="I889">
        <v>105</v>
      </c>
      <c r="J889">
        <v>731</v>
      </c>
      <c r="K889">
        <v>20190606</v>
      </c>
      <c r="L889" s="78">
        <v>0.95833333333333337</v>
      </c>
      <c r="M889">
        <v>2</v>
      </c>
    </row>
    <row r="890" spans="1:13" x14ac:dyDescent="0.25">
      <c r="A890" t="s">
        <v>51</v>
      </c>
      <c r="B890" t="s">
        <v>52</v>
      </c>
      <c r="C890">
        <v>2</v>
      </c>
      <c r="D890">
        <v>90</v>
      </c>
      <c r="E890">
        <v>34</v>
      </c>
      <c r="F890">
        <v>88501</v>
      </c>
      <c r="G890">
        <v>3</v>
      </c>
      <c r="H890">
        <v>1</v>
      </c>
      <c r="I890">
        <v>105</v>
      </c>
      <c r="J890">
        <v>731</v>
      </c>
      <c r="K890">
        <v>20190607</v>
      </c>
      <c r="L890" s="78">
        <v>0</v>
      </c>
      <c r="M890">
        <v>2</v>
      </c>
    </row>
    <row r="891" spans="1:13" x14ac:dyDescent="0.25">
      <c r="A891" t="s">
        <v>51</v>
      </c>
      <c r="B891" t="s">
        <v>52</v>
      </c>
      <c r="C891">
        <v>2</v>
      </c>
      <c r="D891">
        <v>90</v>
      </c>
      <c r="E891">
        <v>34</v>
      </c>
      <c r="F891">
        <v>88501</v>
      </c>
      <c r="G891">
        <v>3</v>
      </c>
      <c r="H891">
        <v>1</v>
      </c>
      <c r="I891">
        <v>105</v>
      </c>
      <c r="J891">
        <v>731</v>
      </c>
      <c r="K891">
        <v>20190607</v>
      </c>
      <c r="L891" s="78">
        <v>4.1666666666666664E-2</v>
      </c>
      <c r="M891">
        <v>4</v>
      </c>
    </row>
    <row r="892" spans="1:13" x14ac:dyDescent="0.25">
      <c r="A892" t="s">
        <v>51</v>
      </c>
      <c r="B892" t="s">
        <v>52</v>
      </c>
      <c r="C892">
        <v>2</v>
      </c>
      <c r="D892">
        <v>90</v>
      </c>
      <c r="E892">
        <v>34</v>
      </c>
      <c r="F892">
        <v>88501</v>
      </c>
      <c r="G892">
        <v>3</v>
      </c>
      <c r="H892">
        <v>1</v>
      </c>
      <c r="I892">
        <v>105</v>
      </c>
      <c r="J892">
        <v>731</v>
      </c>
      <c r="K892">
        <v>20190607</v>
      </c>
      <c r="L892" s="78">
        <v>8.3333333333333329E-2</v>
      </c>
      <c r="M892">
        <v>3</v>
      </c>
    </row>
    <row r="893" spans="1:13" x14ac:dyDescent="0.25">
      <c r="A893" t="s">
        <v>51</v>
      </c>
      <c r="B893" t="s">
        <v>52</v>
      </c>
      <c r="C893">
        <v>2</v>
      </c>
      <c r="D893">
        <v>90</v>
      </c>
      <c r="E893">
        <v>34</v>
      </c>
      <c r="F893">
        <v>88501</v>
      </c>
      <c r="G893">
        <v>3</v>
      </c>
      <c r="H893">
        <v>1</v>
      </c>
      <c r="I893">
        <v>105</v>
      </c>
      <c r="J893">
        <v>731</v>
      </c>
      <c r="K893">
        <v>20190607</v>
      </c>
      <c r="L893" s="78">
        <v>0.125</v>
      </c>
      <c r="M893">
        <v>4</v>
      </c>
    </row>
    <row r="894" spans="1:13" x14ac:dyDescent="0.25">
      <c r="A894" t="s">
        <v>51</v>
      </c>
      <c r="B894" t="s">
        <v>52</v>
      </c>
      <c r="C894">
        <v>2</v>
      </c>
      <c r="D894">
        <v>90</v>
      </c>
      <c r="E894">
        <v>34</v>
      </c>
      <c r="F894">
        <v>88501</v>
      </c>
      <c r="G894">
        <v>3</v>
      </c>
      <c r="H894">
        <v>1</v>
      </c>
      <c r="I894">
        <v>105</v>
      </c>
      <c r="J894">
        <v>731</v>
      </c>
      <c r="K894">
        <v>20190607</v>
      </c>
      <c r="L894" s="78">
        <v>0.16666666666666666</v>
      </c>
      <c r="M894">
        <v>3</v>
      </c>
    </row>
    <row r="895" spans="1:13" x14ac:dyDescent="0.25">
      <c r="A895" t="s">
        <v>51</v>
      </c>
      <c r="B895" t="s">
        <v>52</v>
      </c>
      <c r="C895">
        <v>2</v>
      </c>
      <c r="D895">
        <v>90</v>
      </c>
      <c r="E895">
        <v>34</v>
      </c>
      <c r="F895">
        <v>88501</v>
      </c>
      <c r="G895">
        <v>3</v>
      </c>
      <c r="H895">
        <v>1</v>
      </c>
      <c r="I895">
        <v>105</v>
      </c>
      <c r="J895">
        <v>731</v>
      </c>
      <c r="K895">
        <v>20190607</v>
      </c>
      <c r="L895" s="78">
        <v>0.20833333333333334</v>
      </c>
      <c r="M895">
        <v>3</v>
      </c>
    </row>
    <row r="896" spans="1:13" x14ac:dyDescent="0.25">
      <c r="A896" t="s">
        <v>51</v>
      </c>
      <c r="B896" t="s">
        <v>52</v>
      </c>
      <c r="C896">
        <v>2</v>
      </c>
      <c r="D896">
        <v>90</v>
      </c>
      <c r="E896">
        <v>34</v>
      </c>
      <c r="F896">
        <v>88501</v>
      </c>
      <c r="G896">
        <v>3</v>
      </c>
      <c r="H896">
        <v>1</v>
      </c>
      <c r="I896">
        <v>105</v>
      </c>
      <c r="J896">
        <v>731</v>
      </c>
      <c r="K896">
        <v>20190607</v>
      </c>
      <c r="L896" s="78">
        <v>0.25</v>
      </c>
      <c r="M896">
        <v>3</v>
      </c>
    </row>
    <row r="897" spans="1:13" x14ac:dyDescent="0.25">
      <c r="A897" t="s">
        <v>51</v>
      </c>
      <c r="B897" t="s">
        <v>52</v>
      </c>
      <c r="C897">
        <v>2</v>
      </c>
      <c r="D897">
        <v>90</v>
      </c>
      <c r="E897">
        <v>34</v>
      </c>
      <c r="F897">
        <v>88501</v>
      </c>
      <c r="G897">
        <v>3</v>
      </c>
      <c r="H897">
        <v>1</v>
      </c>
      <c r="I897">
        <v>105</v>
      </c>
      <c r="J897">
        <v>731</v>
      </c>
      <c r="K897">
        <v>20190607</v>
      </c>
      <c r="L897" s="78">
        <v>0.29166666666666669</v>
      </c>
      <c r="M897">
        <v>1</v>
      </c>
    </row>
    <row r="898" spans="1:13" x14ac:dyDescent="0.25">
      <c r="A898" t="s">
        <v>51</v>
      </c>
      <c r="B898" t="s">
        <v>52</v>
      </c>
      <c r="C898">
        <v>2</v>
      </c>
      <c r="D898">
        <v>90</v>
      </c>
      <c r="E898">
        <v>34</v>
      </c>
      <c r="F898">
        <v>88501</v>
      </c>
      <c r="G898">
        <v>3</v>
      </c>
      <c r="H898">
        <v>1</v>
      </c>
      <c r="I898">
        <v>105</v>
      </c>
      <c r="J898">
        <v>731</v>
      </c>
      <c r="K898">
        <v>20190607</v>
      </c>
      <c r="L898" s="78">
        <v>0.33333333333333331</v>
      </c>
      <c r="M898">
        <v>1</v>
      </c>
    </row>
    <row r="899" spans="1:13" x14ac:dyDescent="0.25">
      <c r="A899" t="s">
        <v>51</v>
      </c>
      <c r="B899" t="s">
        <v>52</v>
      </c>
      <c r="C899">
        <v>2</v>
      </c>
      <c r="D899">
        <v>90</v>
      </c>
      <c r="E899">
        <v>34</v>
      </c>
      <c r="F899">
        <v>88501</v>
      </c>
      <c r="G899">
        <v>3</v>
      </c>
      <c r="H899">
        <v>1</v>
      </c>
      <c r="I899">
        <v>105</v>
      </c>
      <c r="J899">
        <v>731</v>
      </c>
      <c r="K899">
        <v>20190607</v>
      </c>
      <c r="L899" s="78">
        <v>0.375</v>
      </c>
      <c r="M899">
        <v>3</v>
      </c>
    </row>
    <row r="900" spans="1:13" x14ac:dyDescent="0.25">
      <c r="A900" t="s">
        <v>51</v>
      </c>
      <c r="B900" t="s">
        <v>52</v>
      </c>
      <c r="C900">
        <v>2</v>
      </c>
      <c r="D900">
        <v>90</v>
      </c>
      <c r="E900">
        <v>34</v>
      </c>
      <c r="F900">
        <v>88501</v>
      </c>
      <c r="G900">
        <v>3</v>
      </c>
      <c r="H900">
        <v>1</v>
      </c>
      <c r="I900">
        <v>105</v>
      </c>
      <c r="J900">
        <v>731</v>
      </c>
      <c r="K900">
        <v>20190607</v>
      </c>
      <c r="L900" s="78">
        <v>0.41666666666666669</v>
      </c>
      <c r="M900">
        <v>3</v>
      </c>
    </row>
    <row r="901" spans="1:13" x14ac:dyDescent="0.25">
      <c r="A901" t="s">
        <v>51</v>
      </c>
      <c r="B901" t="s">
        <v>52</v>
      </c>
      <c r="C901">
        <v>2</v>
      </c>
      <c r="D901">
        <v>90</v>
      </c>
      <c r="E901">
        <v>34</v>
      </c>
      <c r="F901">
        <v>88501</v>
      </c>
      <c r="G901">
        <v>3</v>
      </c>
      <c r="H901">
        <v>1</v>
      </c>
      <c r="I901">
        <v>105</v>
      </c>
      <c r="J901">
        <v>731</v>
      </c>
      <c r="K901">
        <v>20190607</v>
      </c>
      <c r="L901" s="78">
        <v>0.45833333333333331</v>
      </c>
      <c r="M901">
        <v>4</v>
      </c>
    </row>
    <row r="902" spans="1:13" x14ac:dyDescent="0.25">
      <c r="A902" t="s">
        <v>51</v>
      </c>
      <c r="B902" t="s">
        <v>52</v>
      </c>
      <c r="C902">
        <v>2</v>
      </c>
      <c r="D902">
        <v>90</v>
      </c>
      <c r="E902">
        <v>34</v>
      </c>
      <c r="F902">
        <v>88501</v>
      </c>
      <c r="G902">
        <v>3</v>
      </c>
      <c r="H902">
        <v>1</v>
      </c>
      <c r="I902">
        <v>105</v>
      </c>
      <c r="J902">
        <v>731</v>
      </c>
      <c r="K902">
        <v>20190607</v>
      </c>
      <c r="L902" s="78">
        <v>0.5</v>
      </c>
      <c r="M902">
        <v>3</v>
      </c>
    </row>
    <row r="903" spans="1:13" x14ac:dyDescent="0.25">
      <c r="A903" t="s">
        <v>51</v>
      </c>
      <c r="B903" t="s">
        <v>52</v>
      </c>
      <c r="C903">
        <v>2</v>
      </c>
      <c r="D903">
        <v>90</v>
      </c>
      <c r="E903">
        <v>34</v>
      </c>
      <c r="F903">
        <v>88501</v>
      </c>
      <c r="G903">
        <v>3</v>
      </c>
      <c r="H903">
        <v>1</v>
      </c>
      <c r="I903">
        <v>105</v>
      </c>
      <c r="J903">
        <v>731</v>
      </c>
      <c r="K903">
        <v>20190607</v>
      </c>
      <c r="L903" s="78">
        <v>0.54166666666666663</v>
      </c>
      <c r="M903">
        <v>3</v>
      </c>
    </row>
    <row r="904" spans="1:13" x14ac:dyDescent="0.25">
      <c r="A904" t="s">
        <v>51</v>
      </c>
      <c r="B904" t="s">
        <v>52</v>
      </c>
      <c r="C904">
        <v>2</v>
      </c>
      <c r="D904">
        <v>90</v>
      </c>
      <c r="E904">
        <v>34</v>
      </c>
      <c r="F904">
        <v>88501</v>
      </c>
      <c r="G904">
        <v>3</v>
      </c>
      <c r="H904">
        <v>1</v>
      </c>
      <c r="I904">
        <v>105</v>
      </c>
      <c r="J904">
        <v>731</v>
      </c>
      <c r="K904">
        <v>20190607</v>
      </c>
      <c r="L904" s="78">
        <v>0.58333333333333337</v>
      </c>
      <c r="M904">
        <v>2</v>
      </c>
    </row>
    <row r="905" spans="1:13" x14ac:dyDescent="0.25">
      <c r="A905" t="s">
        <v>51</v>
      </c>
      <c r="B905" t="s">
        <v>52</v>
      </c>
      <c r="C905">
        <v>2</v>
      </c>
      <c r="D905">
        <v>90</v>
      </c>
      <c r="E905">
        <v>34</v>
      </c>
      <c r="F905">
        <v>88501</v>
      </c>
      <c r="G905">
        <v>3</v>
      </c>
      <c r="H905">
        <v>1</v>
      </c>
      <c r="I905">
        <v>105</v>
      </c>
      <c r="J905">
        <v>731</v>
      </c>
      <c r="K905">
        <v>20190607</v>
      </c>
      <c r="L905" s="78">
        <v>0.625</v>
      </c>
      <c r="M905">
        <v>2</v>
      </c>
    </row>
    <row r="906" spans="1:13" x14ac:dyDescent="0.25">
      <c r="A906" t="s">
        <v>51</v>
      </c>
      <c r="B906" t="s">
        <v>52</v>
      </c>
      <c r="C906">
        <v>2</v>
      </c>
      <c r="D906">
        <v>90</v>
      </c>
      <c r="E906">
        <v>34</v>
      </c>
      <c r="F906">
        <v>88501</v>
      </c>
      <c r="G906">
        <v>3</v>
      </c>
      <c r="H906">
        <v>1</v>
      </c>
      <c r="I906">
        <v>105</v>
      </c>
      <c r="J906">
        <v>731</v>
      </c>
      <c r="K906">
        <v>20190607</v>
      </c>
      <c r="L906" s="78">
        <v>0.66666666666666663</v>
      </c>
      <c r="M906">
        <v>1</v>
      </c>
    </row>
    <row r="907" spans="1:13" x14ac:dyDescent="0.25">
      <c r="A907" t="s">
        <v>51</v>
      </c>
      <c r="B907" t="s">
        <v>52</v>
      </c>
      <c r="C907">
        <v>2</v>
      </c>
      <c r="D907">
        <v>90</v>
      </c>
      <c r="E907">
        <v>34</v>
      </c>
      <c r="F907">
        <v>88501</v>
      </c>
      <c r="G907">
        <v>3</v>
      </c>
      <c r="H907">
        <v>1</v>
      </c>
      <c r="I907">
        <v>105</v>
      </c>
      <c r="J907">
        <v>731</v>
      </c>
      <c r="K907">
        <v>20190607</v>
      </c>
      <c r="L907" s="78">
        <v>0.70833333333333337</v>
      </c>
      <c r="M907">
        <v>-1</v>
      </c>
    </row>
    <row r="908" spans="1:13" x14ac:dyDescent="0.25">
      <c r="A908" t="s">
        <v>51</v>
      </c>
      <c r="B908" t="s">
        <v>52</v>
      </c>
      <c r="C908">
        <v>2</v>
      </c>
      <c r="D908">
        <v>90</v>
      </c>
      <c r="E908">
        <v>34</v>
      </c>
      <c r="F908">
        <v>88501</v>
      </c>
      <c r="G908">
        <v>3</v>
      </c>
      <c r="H908">
        <v>1</v>
      </c>
      <c r="I908">
        <v>105</v>
      </c>
      <c r="J908">
        <v>731</v>
      </c>
      <c r="K908">
        <v>20190607</v>
      </c>
      <c r="L908" s="78">
        <v>0.75</v>
      </c>
      <c r="M908">
        <v>3</v>
      </c>
    </row>
    <row r="909" spans="1:13" x14ac:dyDescent="0.25">
      <c r="A909" t="s">
        <v>51</v>
      </c>
      <c r="B909" t="s">
        <v>52</v>
      </c>
      <c r="C909">
        <v>2</v>
      </c>
      <c r="D909">
        <v>90</v>
      </c>
      <c r="E909">
        <v>34</v>
      </c>
      <c r="F909">
        <v>88501</v>
      </c>
      <c r="G909">
        <v>3</v>
      </c>
      <c r="H909">
        <v>1</v>
      </c>
      <c r="I909">
        <v>105</v>
      </c>
      <c r="J909">
        <v>731</v>
      </c>
      <c r="K909">
        <v>20190607</v>
      </c>
      <c r="L909" s="78">
        <v>0.79166666666666663</v>
      </c>
      <c r="M909">
        <v>4</v>
      </c>
    </row>
    <row r="910" spans="1:13" x14ac:dyDescent="0.25">
      <c r="A910" t="s">
        <v>51</v>
      </c>
      <c r="B910" t="s">
        <v>52</v>
      </c>
      <c r="C910">
        <v>2</v>
      </c>
      <c r="D910">
        <v>90</v>
      </c>
      <c r="E910">
        <v>34</v>
      </c>
      <c r="F910">
        <v>88501</v>
      </c>
      <c r="G910">
        <v>3</v>
      </c>
      <c r="H910">
        <v>1</v>
      </c>
      <c r="I910">
        <v>105</v>
      </c>
      <c r="J910">
        <v>731</v>
      </c>
      <c r="K910">
        <v>20190607</v>
      </c>
      <c r="L910" s="78">
        <v>0.83333333333333337</v>
      </c>
      <c r="M910">
        <v>2</v>
      </c>
    </row>
    <row r="911" spans="1:13" x14ac:dyDescent="0.25">
      <c r="A911" t="s">
        <v>51</v>
      </c>
      <c r="B911" t="s">
        <v>52</v>
      </c>
      <c r="C911">
        <v>2</v>
      </c>
      <c r="D911">
        <v>90</v>
      </c>
      <c r="E911">
        <v>34</v>
      </c>
      <c r="F911">
        <v>88501</v>
      </c>
      <c r="G911">
        <v>3</v>
      </c>
      <c r="H911">
        <v>1</v>
      </c>
      <c r="I911">
        <v>105</v>
      </c>
      <c r="J911">
        <v>731</v>
      </c>
      <c r="K911">
        <v>20190607</v>
      </c>
      <c r="L911" s="78">
        <v>0.875</v>
      </c>
      <c r="M911">
        <v>0</v>
      </c>
    </row>
    <row r="912" spans="1:13" x14ac:dyDescent="0.25">
      <c r="A912" t="s">
        <v>51</v>
      </c>
      <c r="B912" t="s">
        <v>52</v>
      </c>
      <c r="C912">
        <v>2</v>
      </c>
      <c r="D912">
        <v>90</v>
      </c>
      <c r="E912">
        <v>34</v>
      </c>
      <c r="F912">
        <v>88501</v>
      </c>
      <c r="G912">
        <v>3</v>
      </c>
      <c r="H912">
        <v>1</v>
      </c>
      <c r="I912">
        <v>105</v>
      </c>
      <c r="J912">
        <v>731</v>
      </c>
      <c r="K912">
        <v>20190607</v>
      </c>
      <c r="L912" s="78">
        <v>0.91666666666666663</v>
      </c>
      <c r="M912">
        <v>4</v>
      </c>
    </row>
    <row r="913" spans="1:13" x14ac:dyDescent="0.25">
      <c r="A913" t="s">
        <v>51</v>
      </c>
      <c r="B913" t="s">
        <v>52</v>
      </c>
      <c r="C913">
        <v>2</v>
      </c>
      <c r="D913">
        <v>90</v>
      </c>
      <c r="E913">
        <v>34</v>
      </c>
      <c r="F913">
        <v>88501</v>
      </c>
      <c r="G913">
        <v>3</v>
      </c>
      <c r="H913">
        <v>1</v>
      </c>
      <c r="I913">
        <v>105</v>
      </c>
      <c r="J913">
        <v>731</v>
      </c>
      <c r="K913">
        <v>20190607</v>
      </c>
      <c r="L913" s="78">
        <v>0.95833333333333337</v>
      </c>
      <c r="M913">
        <v>4</v>
      </c>
    </row>
    <row r="914" spans="1:13" x14ac:dyDescent="0.25">
      <c r="A914" t="s">
        <v>51</v>
      </c>
      <c r="B914" t="s">
        <v>52</v>
      </c>
      <c r="C914">
        <v>2</v>
      </c>
      <c r="D914">
        <v>90</v>
      </c>
      <c r="E914">
        <v>34</v>
      </c>
      <c r="F914">
        <v>88501</v>
      </c>
      <c r="G914">
        <v>3</v>
      </c>
      <c r="H914">
        <v>1</v>
      </c>
      <c r="I914">
        <v>105</v>
      </c>
      <c r="J914">
        <v>731</v>
      </c>
      <c r="K914">
        <v>20190608</v>
      </c>
      <c r="L914" s="78">
        <v>0</v>
      </c>
      <c r="M914">
        <v>2</v>
      </c>
    </row>
    <row r="915" spans="1:13" x14ac:dyDescent="0.25">
      <c r="A915" t="s">
        <v>51</v>
      </c>
      <c r="B915" t="s">
        <v>52</v>
      </c>
      <c r="C915">
        <v>2</v>
      </c>
      <c r="D915">
        <v>90</v>
      </c>
      <c r="E915">
        <v>34</v>
      </c>
      <c r="F915">
        <v>88501</v>
      </c>
      <c r="G915">
        <v>3</v>
      </c>
      <c r="H915">
        <v>1</v>
      </c>
      <c r="I915">
        <v>105</v>
      </c>
      <c r="J915">
        <v>731</v>
      </c>
      <c r="K915">
        <v>20190608</v>
      </c>
      <c r="L915" s="78">
        <v>4.1666666666666664E-2</v>
      </c>
      <c r="M915">
        <v>2</v>
      </c>
    </row>
    <row r="916" spans="1:13" x14ac:dyDescent="0.25">
      <c r="A916" t="s">
        <v>51</v>
      </c>
      <c r="B916" t="s">
        <v>52</v>
      </c>
      <c r="C916">
        <v>2</v>
      </c>
      <c r="D916">
        <v>90</v>
      </c>
      <c r="E916">
        <v>34</v>
      </c>
      <c r="F916">
        <v>88501</v>
      </c>
      <c r="G916">
        <v>3</v>
      </c>
      <c r="H916">
        <v>1</v>
      </c>
      <c r="I916">
        <v>105</v>
      </c>
      <c r="J916">
        <v>731</v>
      </c>
      <c r="K916">
        <v>20190608</v>
      </c>
      <c r="L916" s="78">
        <v>8.3333333333333329E-2</v>
      </c>
      <c r="M916">
        <v>3</v>
      </c>
    </row>
    <row r="917" spans="1:13" x14ac:dyDescent="0.25">
      <c r="A917" t="s">
        <v>51</v>
      </c>
      <c r="B917" t="s">
        <v>52</v>
      </c>
      <c r="C917">
        <v>2</v>
      </c>
      <c r="D917">
        <v>90</v>
      </c>
      <c r="E917">
        <v>34</v>
      </c>
      <c r="F917">
        <v>88501</v>
      </c>
      <c r="G917">
        <v>3</v>
      </c>
      <c r="H917">
        <v>1</v>
      </c>
      <c r="I917">
        <v>105</v>
      </c>
      <c r="J917">
        <v>731</v>
      </c>
      <c r="K917">
        <v>20190608</v>
      </c>
      <c r="L917" s="78">
        <v>0.125</v>
      </c>
      <c r="M917">
        <v>3</v>
      </c>
    </row>
    <row r="918" spans="1:13" x14ac:dyDescent="0.25">
      <c r="A918" t="s">
        <v>51</v>
      </c>
      <c r="B918" t="s">
        <v>52</v>
      </c>
      <c r="C918">
        <v>2</v>
      </c>
      <c r="D918">
        <v>90</v>
      </c>
      <c r="E918">
        <v>34</v>
      </c>
      <c r="F918">
        <v>88501</v>
      </c>
      <c r="G918">
        <v>3</v>
      </c>
      <c r="H918">
        <v>1</v>
      </c>
      <c r="I918">
        <v>105</v>
      </c>
      <c r="J918">
        <v>731</v>
      </c>
      <c r="K918">
        <v>20190608</v>
      </c>
      <c r="L918" s="78">
        <v>0.16666666666666666</v>
      </c>
      <c r="M918">
        <v>2</v>
      </c>
    </row>
    <row r="919" spans="1:13" x14ac:dyDescent="0.25">
      <c r="A919" t="s">
        <v>51</v>
      </c>
      <c r="B919" t="s">
        <v>52</v>
      </c>
      <c r="C919">
        <v>2</v>
      </c>
      <c r="D919">
        <v>90</v>
      </c>
      <c r="E919">
        <v>34</v>
      </c>
      <c r="F919">
        <v>88501</v>
      </c>
      <c r="G919">
        <v>3</v>
      </c>
      <c r="H919">
        <v>1</v>
      </c>
      <c r="I919">
        <v>105</v>
      </c>
      <c r="J919">
        <v>731</v>
      </c>
      <c r="K919">
        <v>20190608</v>
      </c>
      <c r="L919" s="78">
        <v>0.20833333333333334</v>
      </c>
      <c r="M919">
        <v>3</v>
      </c>
    </row>
    <row r="920" spans="1:13" x14ac:dyDescent="0.25">
      <c r="A920" t="s">
        <v>51</v>
      </c>
      <c r="B920" t="s">
        <v>52</v>
      </c>
      <c r="C920">
        <v>2</v>
      </c>
      <c r="D920">
        <v>90</v>
      </c>
      <c r="E920">
        <v>34</v>
      </c>
      <c r="F920">
        <v>88501</v>
      </c>
      <c r="G920">
        <v>3</v>
      </c>
      <c r="H920">
        <v>1</v>
      </c>
      <c r="I920">
        <v>105</v>
      </c>
      <c r="J920">
        <v>731</v>
      </c>
      <c r="K920">
        <v>20190608</v>
      </c>
      <c r="L920" s="78">
        <v>0.25</v>
      </c>
      <c r="M920">
        <v>4</v>
      </c>
    </row>
    <row r="921" spans="1:13" x14ac:dyDescent="0.25">
      <c r="A921" t="s">
        <v>51</v>
      </c>
      <c r="B921" t="s">
        <v>52</v>
      </c>
      <c r="C921">
        <v>2</v>
      </c>
      <c r="D921">
        <v>90</v>
      </c>
      <c r="E921">
        <v>34</v>
      </c>
      <c r="F921">
        <v>88501</v>
      </c>
      <c r="G921">
        <v>3</v>
      </c>
      <c r="H921">
        <v>1</v>
      </c>
      <c r="I921">
        <v>105</v>
      </c>
      <c r="J921">
        <v>731</v>
      </c>
      <c r="K921">
        <v>20190608</v>
      </c>
      <c r="L921" s="78">
        <v>0.29166666666666669</v>
      </c>
      <c r="M921">
        <v>3</v>
      </c>
    </row>
    <row r="922" spans="1:13" x14ac:dyDescent="0.25">
      <c r="A922" t="s">
        <v>51</v>
      </c>
      <c r="B922" t="s">
        <v>52</v>
      </c>
      <c r="C922">
        <v>2</v>
      </c>
      <c r="D922">
        <v>90</v>
      </c>
      <c r="E922">
        <v>34</v>
      </c>
      <c r="F922">
        <v>88501</v>
      </c>
      <c r="G922">
        <v>3</v>
      </c>
      <c r="H922">
        <v>1</v>
      </c>
      <c r="I922">
        <v>105</v>
      </c>
      <c r="J922">
        <v>731</v>
      </c>
      <c r="K922">
        <v>20190608</v>
      </c>
      <c r="L922" s="78">
        <v>0.33333333333333331</v>
      </c>
      <c r="M922">
        <v>3</v>
      </c>
    </row>
    <row r="923" spans="1:13" x14ac:dyDescent="0.25">
      <c r="A923" t="s">
        <v>51</v>
      </c>
      <c r="B923" t="s">
        <v>52</v>
      </c>
      <c r="C923">
        <v>2</v>
      </c>
      <c r="D923">
        <v>90</v>
      </c>
      <c r="E923">
        <v>34</v>
      </c>
      <c r="F923">
        <v>88501</v>
      </c>
      <c r="G923">
        <v>3</v>
      </c>
      <c r="H923">
        <v>1</v>
      </c>
      <c r="I923">
        <v>105</v>
      </c>
      <c r="J923">
        <v>731</v>
      </c>
      <c r="K923">
        <v>20190608</v>
      </c>
      <c r="L923" s="78">
        <v>0.375</v>
      </c>
      <c r="M923">
        <v>4</v>
      </c>
    </row>
    <row r="924" spans="1:13" x14ac:dyDescent="0.25">
      <c r="A924" t="s">
        <v>51</v>
      </c>
      <c r="B924" t="s">
        <v>52</v>
      </c>
      <c r="C924">
        <v>2</v>
      </c>
      <c r="D924">
        <v>90</v>
      </c>
      <c r="E924">
        <v>34</v>
      </c>
      <c r="F924">
        <v>88501</v>
      </c>
      <c r="G924">
        <v>3</v>
      </c>
      <c r="H924">
        <v>1</v>
      </c>
      <c r="I924">
        <v>105</v>
      </c>
      <c r="J924">
        <v>731</v>
      </c>
      <c r="K924">
        <v>20190608</v>
      </c>
      <c r="L924" s="78">
        <v>0.41666666666666669</v>
      </c>
      <c r="M924">
        <v>3</v>
      </c>
    </row>
    <row r="925" spans="1:13" x14ac:dyDescent="0.25">
      <c r="A925" t="s">
        <v>51</v>
      </c>
      <c r="B925" t="s">
        <v>52</v>
      </c>
      <c r="C925">
        <v>2</v>
      </c>
      <c r="D925">
        <v>90</v>
      </c>
      <c r="E925">
        <v>34</v>
      </c>
      <c r="F925">
        <v>88501</v>
      </c>
      <c r="G925">
        <v>3</v>
      </c>
      <c r="H925">
        <v>1</v>
      </c>
      <c r="I925">
        <v>105</v>
      </c>
      <c r="J925">
        <v>731</v>
      </c>
      <c r="K925">
        <v>20190608</v>
      </c>
      <c r="L925" s="78">
        <v>0.45833333333333331</v>
      </c>
      <c r="M925">
        <v>3</v>
      </c>
    </row>
    <row r="926" spans="1:13" x14ac:dyDescent="0.25">
      <c r="A926" t="s">
        <v>51</v>
      </c>
      <c r="B926" t="s">
        <v>52</v>
      </c>
      <c r="C926">
        <v>2</v>
      </c>
      <c r="D926">
        <v>90</v>
      </c>
      <c r="E926">
        <v>34</v>
      </c>
      <c r="F926">
        <v>88501</v>
      </c>
      <c r="G926">
        <v>3</v>
      </c>
      <c r="H926">
        <v>1</v>
      </c>
      <c r="I926">
        <v>105</v>
      </c>
      <c r="J926">
        <v>731</v>
      </c>
      <c r="K926">
        <v>20190608</v>
      </c>
      <c r="L926" s="78">
        <v>0.5</v>
      </c>
      <c r="M926">
        <v>1</v>
      </c>
    </row>
    <row r="927" spans="1:13" x14ac:dyDescent="0.25">
      <c r="A927" t="s">
        <v>51</v>
      </c>
      <c r="B927" t="s">
        <v>52</v>
      </c>
      <c r="C927">
        <v>2</v>
      </c>
      <c r="D927">
        <v>90</v>
      </c>
      <c r="E927">
        <v>34</v>
      </c>
      <c r="F927">
        <v>88501</v>
      </c>
      <c r="G927">
        <v>3</v>
      </c>
      <c r="H927">
        <v>1</v>
      </c>
      <c r="I927">
        <v>105</v>
      </c>
      <c r="J927">
        <v>731</v>
      </c>
      <c r="K927">
        <v>20190608</v>
      </c>
      <c r="L927" s="78">
        <v>0.54166666666666663</v>
      </c>
      <c r="M927">
        <v>2</v>
      </c>
    </row>
    <row r="928" spans="1:13" x14ac:dyDescent="0.25">
      <c r="A928" t="s">
        <v>51</v>
      </c>
      <c r="B928" t="s">
        <v>52</v>
      </c>
      <c r="C928">
        <v>2</v>
      </c>
      <c r="D928">
        <v>90</v>
      </c>
      <c r="E928">
        <v>34</v>
      </c>
      <c r="F928">
        <v>88501</v>
      </c>
      <c r="G928">
        <v>3</v>
      </c>
      <c r="H928">
        <v>1</v>
      </c>
      <c r="I928">
        <v>105</v>
      </c>
      <c r="J928">
        <v>731</v>
      </c>
      <c r="K928">
        <v>20190608</v>
      </c>
      <c r="L928" s="78">
        <v>0.58333333333333337</v>
      </c>
      <c r="M928">
        <v>2</v>
      </c>
    </row>
    <row r="929" spans="1:13" x14ac:dyDescent="0.25">
      <c r="A929" t="s">
        <v>51</v>
      </c>
      <c r="B929" t="s">
        <v>52</v>
      </c>
      <c r="C929">
        <v>2</v>
      </c>
      <c r="D929">
        <v>90</v>
      </c>
      <c r="E929">
        <v>34</v>
      </c>
      <c r="F929">
        <v>88501</v>
      </c>
      <c r="G929">
        <v>3</v>
      </c>
      <c r="H929">
        <v>1</v>
      </c>
      <c r="I929">
        <v>105</v>
      </c>
      <c r="J929">
        <v>731</v>
      </c>
      <c r="K929">
        <v>20190608</v>
      </c>
      <c r="L929" s="78">
        <v>0.625</v>
      </c>
      <c r="M929">
        <v>2</v>
      </c>
    </row>
    <row r="930" spans="1:13" x14ac:dyDescent="0.25">
      <c r="A930" t="s">
        <v>51</v>
      </c>
      <c r="B930" t="s">
        <v>52</v>
      </c>
      <c r="C930">
        <v>2</v>
      </c>
      <c r="D930">
        <v>90</v>
      </c>
      <c r="E930">
        <v>34</v>
      </c>
      <c r="F930">
        <v>88501</v>
      </c>
      <c r="G930">
        <v>3</v>
      </c>
      <c r="H930">
        <v>1</v>
      </c>
      <c r="I930">
        <v>105</v>
      </c>
      <c r="J930">
        <v>731</v>
      </c>
      <c r="K930">
        <v>20190608</v>
      </c>
      <c r="L930" s="78">
        <v>0.66666666666666663</v>
      </c>
      <c r="M930">
        <v>5</v>
      </c>
    </row>
    <row r="931" spans="1:13" x14ac:dyDescent="0.25">
      <c r="A931" t="s">
        <v>51</v>
      </c>
      <c r="B931" t="s">
        <v>52</v>
      </c>
      <c r="C931">
        <v>2</v>
      </c>
      <c r="D931">
        <v>90</v>
      </c>
      <c r="E931">
        <v>34</v>
      </c>
      <c r="F931">
        <v>88501</v>
      </c>
      <c r="G931">
        <v>3</v>
      </c>
      <c r="H931">
        <v>1</v>
      </c>
      <c r="I931">
        <v>105</v>
      </c>
      <c r="J931">
        <v>731</v>
      </c>
      <c r="K931">
        <v>20190608</v>
      </c>
      <c r="L931" s="78">
        <v>0.70833333333333337</v>
      </c>
      <c r="M931">
        <v>3</v>
      </c>
    </row>
    <row r="932" spans="1:13" x14ac:dyDescent="0.25">
      <c r="A932" t="s">
        <v>51</v>
      </c>
      <c r="B932" t="s">
        <v>52</v>
      </c>
      <c r="C932">
        <v>2</v>
      </c>
      <c r="D932">
        <v>90</v>
      </c>
      <c r="E932">
        <v>34</v>
      </c>
      <c r="F932">
        <v>88501</v>
      </c>
      <c r="G932">
        <v>3</v>
      </c>
      <c r="H932">
        <v>1</v>
      </c>
      <c r="I932">
        <v>105</v>
      </c>
      <c r="J932">
        <v>731</v>
      </c>
      <c r="K932">
        <v>20190608</v>
      </c>
      <c r="L932" s="78">
        <v>0.75</v>
      </c>
      <c r="M932">
        <v>2</v>
      </c>
    </row>
    <row r="933" spans="1:13" x14ac:dyDescent="0.25">
      <c r="A933" t="s">
        <v>51</v>
      </c>
      <c r="B933" t="s">
        <v>52</v>
      </c>
      <c r="C933">
        <v>2</v>
      </c>
      <c r="D933">
        <v>90</v>
      </c>
      <c r="E933">
        <v>34</v>
      </c>
      <c r="F933">
        <v>88501</v>
      </c>
      <c r="G933">
        <v>3</v>
      </c>
      <c r="H933">
        <v>1</v>
      </c>
      <c r="I933">
        <v>105</v>
      </c>
      <c r="J933">
        <v>731</v>
      </c>
      <c r="K933">
        <v>20190608</v>
      </c>
      <c r="L933" s="78">
        <v>0.79166666666666663</v>
      </c>
      <c r="M933">
        <v>2</v>
      </c>
    </row>
    <row r="934" spans="1:13" x14ac:dyDescent="0.25">
      <c r="A934" t="s">
        <v>51</v>
      </c>
      <c r="B934" t="s">
        <v>52</v>
      </c>
      <c r="C934">
        <v>2</v>
      </c>
      <c r="D934">
        <v>90</v>
      </c>
      <c r="E934">
        <v>34</v>
      </c>
      <c r="F934">
        <v>88501</v>
      </c>
      <c r="G934">
        <v>3</v>
      </c>
      <c r="H934">
        <v>1</v>
      </c>
      <c r="I934">
        <v>105</v>
      </c>
      <c r="J934">
        <v>731</v>
      </c>
      <c r="K934">
        <v>20190608</v>
      </c>
      <c r="L934" s="78">
        <v>0.83333333333333337</v>
      </c>
      <c r="M934">
        <v>0</v>
      </c>
    </row>
    <row r="935" spans="1:13" x14ac:dyDescent="0.25">
      <c r="A935" t="s">
        <v>51</v>
      </c>
      <c r="B935" t="s">
        <v>52</v>
      </c>
      <c r="C935">
        <v>2</v>
      </c>
      <c r="D935">
        <v>90</v>
      </c>
      <c r="E935">
        <v>34</v>
      </c>
      <c r="F935">
        <v>88501</v>
      </c>
      <c r="G935">
        <v>3</v>
      </c>
      <c r="H935">
        <v>1</v>
      </c>
      <c r="I935">
        <v>105</v>
      </c>
      <c r="J935">
        <v>731</v>
      </c>
      <c r="K935">
        <v>20190608</v>
      </c>
      <c r="L935" s="78">
        <v>0.875</v>
      </c>
      <c r="M935">
        <v>1</v>
      </c>
    </row>
    <row r="936" spans="1:13" x14ac:dyDescent="0.25">
      <c r="A936" t="s">
        <v>51</v>
      </c>
      <c r="B936" t="s">
        <v>52</v>
      </c>
      <c r="C936">
        <v>2</v>
      </c>
      <c r="D936">
        <v>90</v>
      </c>
      <c r="E936">
        <v>34</v>
      </c>
      <c r="F936">
        <v>88501</v>
      </c>
      <c r="G936">
        <v>3</v>
      </c>
      <c r="H936">
        <v>1</v>
      </c>
      <c r="I936">
        <v>105</v>
      </c>
      <c r="J936">
        <v>731</v>
      </c>
      <c r="K936">
        <v>20190608</v>
      </c>
      <c r="L936" s="78">
        <v>0.91666666666666663</v>
      </c>
      <c r="M936">
        <v>2</v>
      </c>
    </row>
    <row r="937" spans="1:13" x14ac:dyDescent="0.25">
      <c r="A937" t="s">
        <v>51</v>
      </c>
      <c r="B937" t="s">
        <v>52</v>
      </c>
      <c r="C937">
        <v>2</v>
      </c>
      <c r="D937">
        <v>90</v>
      </c>
      <c r="E937">
        <v>34</v>
      </c>
      <c r="F937">
        <v>88501</v>
      </c>
      <c r="G937">
        <v>3</v>
      </c>
      <c r="H937">
        <v>1</v>
      </c>
      <c r="I937">
        <v>105</v>
      </c>
      <c r="J937">
        <v>731</v>
      </c>
      <c r="K937">
        <v>20190608</v>
      </c>
      <c r="L937" s="78">
        <v>0.95833333333333337</v>
      </c>
      <c r="M937">
        <v>3</v>
      </c>
    </row>
    <row r="938" spans="1:13" x14ac:dyDescent="0.25">
      <c r="A938" t="s">
        <v>51</v>
      </c>
      <c r="B938" t="s">
        <v>52</v>
      </c>
      <c r="C938">
        <v>2</v>
      </c>
      <c r="D938">
        <v>90</v>
      </c>
      <c r="E938">
        <v>34</v>
      </c>
      <c r="F938">
        <v>88501</v>
      </c>
      <c r="G938">
        <v>3</v>
      </c>
      <c r="H938">
        <v>1</v>
      </c>
      <c r="I938">
        <v>105</v>
      </c>
      <c r="J938">
        <v>731</v>
      </c>
      <c r="K938">
        <v>20190609</v>
      </c>
      <c r="L938" s="78">
        <v>0</v>
      </c>
      <c r="M938">
        <v>6</v>
      </c>
    </row>
    <row r="939" spans="1:13" x14ac:dyDescent="0.25">
      <c r="A939" t="s">
        <v>51</v>
      </c>
      <c r="B939" t="s">
        <v>52</v>
      </c>
      <c r="C939">
        <v>2</v>
      </c>
      <c r="D939">
        <v>90</v>
      </c>
      <c r="E939">
        <v>34</v>
      </c>
      <c r="F939">
        <v>88501</v>
      </c>
      <c r="G939">
        <v>3</v>
      </c>
      <c r="H939">
        <v>1</v>
      </c>
      <c r="I939">
        <v>105</v>
      </c>
      <c r="J939">
        <v>731</v>
      </c>
      <c r="K939">
        <v>20190609</v>
      </c>
      <c r="L939" s="78">
        <v>4.1666666666666664E-2</v>
      </c>
      <c r="M939">
        <v>6</v>
      </c>
    </row>
    <row r="940" spans="1:13" x14ac:dyDescent="0.25">
      <c r="A940" t="s">
        <v>51</v>
      </c>
      <c r="B940" t="s">
        <v>52</v>
      </c>
      <c r="C940">
        <v>2</v>
      </c>
      <c r="D940">
        <v>90</v>
      </c>
      <c r="E940">
        <v>34</v>
      </c>
      <c r="F940">
        <v>88501</v>
      </c>
      <c r="G940">
        <v>3</v>
      </c>
      <c r="H940">
        <v>1</v>
      </c>
      <c r="I940">
        <v>105</v>
      </c>
      <c r="J940">
        <v>731</v>
      </c>
      <c r="K940">
        <v>20190609</v>
      </c>
      <c r="L940" s="78">
        <v>8.3333333333333329E-2</v>
      </c>
      <c r="M940">
        <v>5</v>
      </c>
    </row>
    <row r="941" spans="1:13" x14ac:dyDescent="0.25">
      <c r="A941" t="s">
        <v>51</v>
      </c>
      <c r="B941" t="s">
        <v>52</v>
      </c>
      <c r="C941">
        <v>2</v>
      </c>
      <c r="D941">
        <v>90</v>
      </c>
      <c r="E941">
        <v>34</v>
      </c>
      <c r="F941">
        <v>88501</v>
      </c>
      <c r="G941">
        <v>3</v>
      </c>
      <c r="H941">
        <v>1</v>
      </c>
      <c r="I941">
        <v>105</v>
      </c>
      <c r="J941">
        <v>731</v>
      </c>
      <c r="K941">
        <v>20190609</v>
      </c>
      <c r="L941" s="78">
        <v>0.125</v>
      </c>
      <c r="M941">
        <v>4</v>
      </c>
    </row>
    <row r="942" spans="1:13" x14ac:dyDescent="0.25">
      <c r="A942" t="s">
        <v>51</v>
      </c>
      <c r="B942" t="s">
        <v>52</v>
      </c>
      <c r="C942">
        <v>2</v>
      </c>
      <c r="D942">
        <v>90</v>
      </c>
      <c r="E942">
        <v>34</v>
      </c>
      <c r="F942">
        <v>88501</v>
      </c>
      <c r="G942">
        <v>3</v>
      </c>
      <c r="H942">
        <v>1</v>
      </c>
      <c r="I942">
        <v>105</v>
      </c>
      <c r="J942">
        <v>731</v>
      </c>
      <c r="K942">
        <v>20190609</v>
      </c>
      <c r="L942" s="78">
        <v>0.16666666666666666</v>
      </c>
      <c r="M942">
        <v>4</v>
      </c>
    </row>
    <row r="943" spans="1:13" x14ac:dyDescent="0.25">
      <c r="A943" t="s">
        <v>51</v>
      </c>
      <c r="B943" t="s">
        <v>52</v>
      </c>
      <c r="C943">
        <v>2</v>
      </c>
      <c r="D943">
        <v>90</v>
      </c>
      <c r="E943">
        <v>34</v>
      </c>
      <c r="F943">
        <v>88501</v>
      </c>
      <c r="G943">
        <v>3</v>
      </c>
      <c r="H943">
        <v>1</v>
      </c>
      <c r="I943">
        <v>105</v>
      </c>
      <c r="J943">
        <v>731</v>
      </c>
      <c r="K943">
        <v>20190609</v>
      </c>
      <c r="L943" s="78">
        <v>0.20833333333333334</v>
      </c>
      <c r="M943">
        <v>3</v>
      </c>
    </row>
    <row r="944" spans="1:13" x14ac:dyDescent="0.25">
      <c r="A944" t="s">
        <v>51</v>
      </c>
      <c r="B944" t="s">
        <v>52</v>
      </c>
      <c r="C944">
        <v>2</v>
      </c>
      <c r="D944">
        <v>90</v>
      </c>
      <c r="E944">
        <v>34</v>
      </c>
      <c r="F944">
        <v>88501</v>
      </c>
      <c r="G944">
        <v>3</v>
      </c>
      <c r="H944">
        <v>1</v>
      </c>
      <c r="I944">
        <v>105</v>
      </c>
      <c r="J944">
        <v>731</v>
      </c>
      <c r="K944">
        <v>20190609</v>
      </c>
      <c r="L944" s="78">
        <v>0.25</v>
      </c>
      <c r="M944">
        <v>2</v>
      </c>
    </row>
    <row r="945" spans="1:13" x14ac:dyDescent="0.25">
      <c r="A945" t="s">
        <v>51</v>
      </c>
      <c r="B945" t="s">
        <v>52</v>
      </c>
      <c r="C945">
        <v>2</v>
      </c>
      <c r="D945">
        <v>90</v>
      </c>
      <c r="E945">
        <v>34</v>
      </c>
      <c r="F945">
        <v>88501</v>
      </c>
      <c r="G945">
        <v>3</v>
      </c>
      <c r="H945">
        <v>1</v>
      </c>
      <c r="I945">
        <v>105</v>
      </c>
      <c r="J945">
        <v>731</v>
      </c>
      <c r="K945">
        <v>20190609</v>
      </c>
      <c r="L945" s="78">
        <v>0.29166666666666669</v>
      </c>
      <c r="M945">
        <v>1</v>
      </c>
    </row>
    <row r="946" spans="1:13" x14ac:dyDescent="0.25">
      <c r="A946" t="s">
        <v>51</v>
      </c>
      <c r="B946" t="s">
        <v>52</v>
      </c>
      <c r="C946">
        <v>2</v>
      </c>
      <c r="D946">
        <v>90</v>
      </c>
      <c r="E946">
        <v>34</v>
      </c>
      <c r="F946">
        <v>88501</v>
      </c>
      <c r="G946">
        <v>3</v>
      </c>
      <c r="H946">
        <v>1</v>
      </c>
      <c r="I946">
        <v>105</v>
      </c>
      <c r="J946">
        <v>731</v>
      </c>
      <c r="K946">
        <v>20190609</v>
      </c>
      <c r="L946" s="78">
        <v>0.33333333333333331</v>
      </c>
      <c r="M946">
        <v>2</v>
      </c>
    </row>
    <row r="947" spans="1:13" x14ac:dyDescent="0.25">
      <c r="A947" t="s">
        <v>51</v>
      </c>
      <c r="B947" t="s">
        <v>52</v>
      </c>
      <c r="C947">
        <v>2</v>
      </c>
      <c r="D947">
        <v>90</v>
      </c>
      <c r="E947">
        <v>34</v>
      </c>
      <c r="F947">
        <v>88501</v>
      </c>
      <c r="G947">
        <v>3</v>
      </c>
      <c r="H947">
        <v>1</v>
      </c>
      <c r="I947">
        <v>105</v>
      </c>
      <c r="J947">
        <v>731</v>
      </c>
      <c r="K947">
        <v>20190609</v>
      </c>
      <c r="L947" s="78">
        <v>0.375</v>
      </c>
      <c r="M947">
        <v>1</v>
      </c>
    </row>
    <row r="948" spans="1:13" x14ac:dyDescent="0.25">
      <c r="A948" t="s">
        <v>51</v>
      </c>
      <c r="B948" t="s">
        <v>52</v>
      </c>
      <c r="C948">
        <v>2</v>
      </c>
      <c r="D948">
        <v>90</v>
      </c>
      <c r="E948">
        <v>34</v>
      </c>
      <c r="F948">
        <v>88501</v>
      </c>
      <c r="G948">
        <v>3</v>
      </c>
      <c r="H948">
        <v>1</v>
      </c>
      <c r="I948">
        <v>105</v>
      </c>
      <c r="J948">
        <v>731</v>
      </c>
      <c r="K948">
        <v>20190609</v>
      </c>
      <c r="L948" s="78">
        <v>0.41666666666666669</v>
      </c>
      <c r="M948">
        <v>2</v>
      </c>
    </row>
    <row r="949" spans="1:13" x14ac:dyDescent="0.25">
      <c r="A949" t="s">
        <v>51</v>
      </c>
      <c r="B949" t="s">
        <v>52</v>
      </c>
      <c r="C949">
        <v>2</v>
      </c>
      <c r="D949">
        <v>90</v>
      </c>
      <c r="E949">
        <v>34</v>
      </c>
      <c r="F949">
        <v>88501</v>
      </c>
      <c r="G949">
        <v>3</v>
      </c>
      <c r="H949">
        <v>1</v>
      </c>
      <c r="I949">
        <v>105</v>
      </c>
      <c r="J949">
        <v>731</v>
      </c>
      <c r="K949">
        <v>20190609</v>
      </c>
      <c r="L949" s="78">
        <v>0.45833333333333331</v>
      </c>
      <c r="M949">
        <v>2</v>
      </c>
    </row>
    <row r="950" spans="1:13" x14ac:dyDescent="0.25">
      <c r="A950" t="s">
        <v>51</v>
      </c>
      <c r="B950" t="s">
        <v>52</v>
      </c>
      <c r="C950">
        <v>2</v>
      </c>
      <c r="D950">
        <v>90</v>
      </c>
      <c r="E950">
        <v>34</v>
      </c>
      <c r="F950">
        <v>88501</v>
      </c>
      <c r="G950">
        <v>3</v>
      </c>
      <c r="H950">
        <v>1</v>
      </c>
      <c r="I950">
        <v>105</v>
      </c>
      <c r="J950">
        <v>731</v>
      </c>
      <c r="K950">
        <v>20190609</v>
      </c>
      <c r="L950" s="78">
        <v>0.5</v>
      </c>
      <c r="M950">
        <v>2</v>
      </c>
    </row>
    <row r="951" spans="1:13" x14ac:dyDescent="0.25">
      <c r="A951" t="s">
        <v>51</v>
      </c>
      <c r="B951" t="s">
        <v>52</v>
      </c>
      <c r="C951">
        <v>2</v>
      </c>
      <c r="D951">
        <v>90</v>
      </c>
      <c r="E951">
        <v>34</v>
      </c>
      <c r="F951">
        <v>88501</v>
      </c>
      <c r="G951">
        <v>3</v>
      </c>
      <c r="H951">
        <v>1</v>
      </c>
      <c r="I951">
        <v>105</v>
      </c>
      <c r="J951">
        <v>731</v>
      </c>
      <c r="K951">
        <v>20190609</v>
      </c>
      <c r="L951" s="78">
        <v>0.54166666666666663</v>
      </c>
      <c r="M951">
        <v>3</v>
      </c>
    </row>
    <row r="952" spans="1:13" x14ac:dyDescent="0.25">
      <c r="A952" t="s">
        <v>51</v>
      </c>
      <c r="B952" t="s">
        <v>52</v>
      </c>
      <c r="C952">
        <v>2</v>
      </c>
      <c r="D952">
        <v>90</v>
      </c>
      <c r="E952">
        <v>34</v>
      </c>
      <c r="F952">
        <v>88501</v>
      </c>
      <c r="G952">
        <v>3</v>
      </c>
      <c r="H952">
        <v>1</v>
      </c>
      <c r="I952">
        <v>105</v>
      </c>
      <c r="J952">
        <v>731</v>
      </c>
      <c r="K952">
        <v>20190609</v>
      </c>
      <c r="L952" s="78">
        <v>0.58333333333333337</v>
      </c>
      <c r="M952">
        <v>1</v>
      </c>
    </row>
    <row r="953" spans="1:13" x14ac:dyDescent="0.25">
      <c r="A953" t="s">
        <v>51</v>
      </c>
      <c r="B953" t="s">
        <v>52</v>
      </c>
      <c r="C953">
        <v>2</v>
      </c>
      <c r="D953">
        <v>90</v>
      </c>
      <c r="E953">
        <v>34</v>
      </c>
      <c r="F953">
        <v>88501</v>
      </c>
      <c r="G953">
        <v>3</v>
      </c>
      <c r="H953">
        <v>1</v>
      </c>
      <c r="I953">
        <v>105</v>
      </c>
      <c r="J953">
        <v>731</v>
      </c>
      <c r="K953">
        <v>20190609</v>
      </c>
      <c r="L953" s="78">
        <v>0.625</v>
      </c>
      <c r="M953">
        <v>2</v>
      </c>
    </row>
    <row r="954" spans="1:13" x14ac:dyDescent="0.25">
      <c r="A954" t="s">
        <v>51</v>
      </c>
      <c r="B954" t="s">
        <v>52</v>
      </c>
      <c r="C954">
        <v>2</v>
      </c>
      <c r="D954">
        <v>90</v>
      </c>
      <c r="E954">
        <v>34</v>
      </c>
      <c r="F954">
        <v>88501</v>
      </c>
      <c r="G954">
        <v>3</v>
      </c>
      <c r="H954">
        <v>1</v>
      </c>
      <c r="I954">
        <v>105</v>
      </c>
      <c r="J954">
        <v>731</v>
      </c>
      <c r="K954">
        <v>20190609</v>
      </c>
      <c r="L954" s="78">
        <v>0.66666666666666663</v>
      </c>
      <c r="M954">
        <v>2</v>
      </c>
    </row>
    <row r="955" spans="1:13" x14ac:dyDescent="0.25">
      <c r="A955" t="s">
        <v>51</v>
      </c>
      <c r="B955" t="s">
        <v>52</v>
      </c>
      <c r="C955">
        <v>2</v>
      </c>
      <c r="D955">
        <v>90</v>
      </c>
      <c r="E955">
        <v>34</v>
      </c>
      <c r="F955">
        <v>88501</v>
      </c>
      <c r="G955">
        <v>3</v>
      </c>
      <c r="H955">
        <v>1</v>
      </c>
      <c r="I955">
        <v>105</v>
      </c>
      <c r="J955">
        <v>731</v>
      </c>
      <c r="K955">
        <v>20190609</v>
      </c>
      <c r="L955" s="78">
        <v>0.70833333333333337</v>
      </c>
      <c r="M955">
        <v>2</v>
      </c>
    </row>
    <row r="956" spans="1:13" x14ac:dyDescent="0.25">
      <c r="A956" t="s">
        <v>51</v>
      </c>
      <c r="B956" t="s">
        <v>52</v>
      </c>
      <c r="C956">
        <v>2</v>
      </c>
      <c r="D956">
        <v>90</v>
      </c>
      <c r="E956">
        <v>34</v>
      </c>
      <c r="F956">
        <v>88501</v>
      </c>
      <c r="G956">
        <v>3</v>
      </c>
      <c r="H956">
        <v>1</v>
      </c>
      <c r="I956">
        <v>105</v>
      </c>
      <c r="J956">
        <v>731</v>
      </c>
      <c r="K956">
        <v>20190609</v>
      </c>
      <c r="L956" s="78">
        <v>0.75</v>
      </c>
      <c r="M956">
        <v>3</v>
      </c>
    </row>
    <row r="957" spans="1:13" x14ac:dyDescent="0.25">
      <c r="A957" t="s">
        <v>51</v>
      </c>
      <c r="B957" t="s">
        <v>52</v>
      </c>
      <c r="C957">
        <v>2</v>
      </c>
      <c r="D957">
        <v>90</v>
      </c>
      <c r="E957">
        <v>34</v>
      </c>
      <c r="F957">
        <v>88501</v>
      </c>
      <c r="G957">
        <v>3</v>
      </c>
      <c r="H957">
        <v>1</v>
      </c>
      <c r="I957">
        <v>105</v>
      </c>
      <c r="J957">
        <v>731</v>
      </c>
      <c r="K957">
        <v>20190609</v>
      </c>
      <c r="L957" s="78">
        <v>0.79166666666666663</v>
      </c>
      <c r="M957">
        <v>3</v>
      </c>
    </row>
    <row r="958" spans="1:13" x14ac:dyDescent="0.25">
      <c r="A958" t="s">
        <v>51</v>
      </c>
      <c r="B958" t="s">
        <v>52</v>
      </c>
      <c r="C958">
        <v>2</v>
      </c>
      <c r="D958">
        <v>90</v>
      </c>
      <c r="E958">
        <v>34</v>
      </c>
      <c r="F958">
        <v>88501</v>
      </c>
      <c r="G958">
        <v>3</v>
      </c>
      <c r="H958">
        <v>1</v>
      </c>
      <c r="I958">
        <v>105</v>
      </c>
      <c r="J958">
        <v>731</v>
      </c>
      <c r="K958">
        <v>20190609</v>
      </c>
      <c r="L958" s="78">
        <v>0.83333333333333337</v>
      </c>
      <c r="M958">
        <v>6</v>
      </c>
    </row>
    <row r="959" spans="1:13" x14ac:dyDescent="0.25">
      <c r="A959" t="s">
        <v>51</v>
      </c>
      <c r="B959" t="s">
        <v>52</v>
      </c>
      <c r="C959">
        <v>2</v>
      </c>
      <c r="D959">
        <v>90</v>
      </c>
      <c r="E959">
        <v>34</v>
      </c>
      <c r="F959">
        <v>88501</v>
      </c>
      <c r="G959">
        <v>3</v>
      </c>
      <c r="H959">
        <v>1</v>
      </c>
      <c r="I959">
        <v>105</v>
      </c>
      <c r="J959">
        <v>731</v>
      </c>
      <c r="K959">
        <v>20190609</v>
      </c>
      <c r="L959" s="78">
        <v>0.875</v>
      </c>
      <c r="M959">
        <v>5</v>
      </c>
    </row>
    <row r="960" spans="1:13" x14ac:dyDescent="0.25">
      <c r="A960" t="s">
        <v>51</v>
      </c>
      <c r="B960" t="s">
        <v>52</v>
      </c>
      <c r="C960">
        <v>2</v>
      </c>
      <c r="D960">
        <v>90</v>
      </c>
      <c r="E960">
        <v>34</v>
      </c>
      <c r="F960">
        <v>88501</v>
      </c>
      <c r="G960">
        <v>3</v>
      </c>
      <c r="H960">
        <v>1</v>
      </c>
      <c r="I960">
        <v>105</v>
      </c>
      <c r="J960">
        <v>731</v>
      </c>
      <c r="K960">
        <v>20190609</v>
      </c>
      <c r="L960" s="78">
        <v>0.91666666666666663</v>
      </c>
      <c r="M960">
        <v>6</v>
      </c>
    </row>
    <row r="961" spans="1:13" x14ac:dyDescent="0.25">
      <c r="A961" t="s">
        <v>51</v>
      </c>
      <c r="B961" t="s">
        <v>52</v>
      </c>
      <c r="C961">
        <v>2</v>
      </c>
      <c r="D961">
        <v>90</v>
      </c>
      <c r="E961">
        <v>34</v>
      </c>
      <c r="F961">
        <v>88501</v>
      </c>
      <c r="G961">
        <v>3</v>
      </c>
      <c r="H961">
        <v>1</v>
      </c>
      <c r="I961">
        <v>105</v>
      </c>
      <c r="J961">
        <v>731</v>
      </c>
      <c r="K961">
        <v>20190609</v>
      </c>
      <c r="L961" s="78">
        <v>0.95833333333333337</v>
      </c>
      <c r="M961">
        <v>6</v>
      </c>
    </row>
    <row r="962" spans="1:13" x14ac:dyDescent="0.25">
      <c r="A962" t="s">
        <v>51</v>
      </c>
      <c r="B962" t="s">
        <v>52</v>
      </c>
      <c r="C962">
        <v>2</v>
      </c>
      <c r="D962">
        <v>90</v>
      </c>
      <c r="E962">
        <v>34</v>
      </c>
      <c r="F962">
        <v>88501</v>
      </c>
      <c r="G962">
        <v>3</v>
      </c>
      <c r="H962">
        <v>1</v>
      </c>
      <c r="I962">
        <v>105</v>
      </c>
      <c r="J962">
        <v>731</v>
      </c>
      <c r="K962">
        <v>20190610</v>
      </c>
      <c r="L962" s="78">
        <v>0</v>
      </c>
      <c r="M962">
        <v>5</v>
      </c>
    </row>
    <row r="963" spans="1:13" x14ac:dyDescent="0.25">
      <c r="A963" t="s">
        <v>51</v>
      </c>
      <c r="B963" t="s">
        <v>52</v>
      </c>
      <c r="C963">
        <v>2</v>
      </c>
      <c r="D963">
        <v>90</v>
      </c>
      <c r="E963">
        <v>34</v>
      </c>
      <c r="F963">
        <v>88501</v>
      </c>
      <c r="G963">
        <v>3</v>
      </c>
      <c r="H963">
        <v>1</v>
      </c>
      <c r="I963">
        <v>105</v>
      </c>
      <c r="J963">
        <v>731</v>
      </c>
      <c r="K963">
        <v>20190610</v>
      </c>
      <c r="L963" s="78">
        <v>4.1666666666666664E-2</v>
      </c>
      <c r="M963">
        <v>5</v>
      </c>
    </row>
    <row r="964" spans="1:13" x14ac:dyDescent="0.25">
      <c r="A964" t="s">
        <v>51</v>
      </c>
      <c r="B964" t="s">
        <v>52</v>
      </c>
      <c r="C964">
        <v>2</v>
      </c>
      <c r="D964">
        <v>90</v>
      </c>
      <c r="E964">
        <v>34</v>
      </c>
      <c r="F964">
        <v>88501</v>
      </c>
      <c r="G964">
        <v>3</v>
      </c>
      <c r="H964">
        <v>1</v>
      </c>
      <c r="I964">
        <v>105</v>
      </c>
      <c r="J964">
        <v>731</v>
      </c>
      <c r="K964">
        <v>20190610</v>
      </c>
      <c r="L964" s="78">
        <v>8.3333333333333329E-2</v>
      </c>
      <c r="M964">
        <v>6</v>
      </c>
    </row>
    <row r="965" spans="1:13" x14ac:dyDescent="0.25">
      <c r="A965" t="s">
        <v>51</v>
      </c>
      <c r="B965" t="s">
        <v>52</v>
      </c>
      <c r="C965">
        <v>2</v>
      </c>
      <c r="D965">
        <v>90</v>
      </c>
      <c r="E965">
        <v>34</v>
      </c>
      <c r="F965">
        <v>88501</v>
      </c>
      <c r="G965">
        <v>3</v>
      </c>
      <c r="H965">
        <v>1</v>
      </c>
      <c r="I965">
        <v>105</v>
      </c>
      <c r="J965">
        <v>731</v>
      </c>
      <c r="K965">
        <v>20190610</v>
      </c>
      <c r="L965" s="78">
        <v>0.125</v>
      </c>
      <c r="M965">
        <v>5</v>
      </c>
    </row>
    <row r="966" spans="1:13" x14ac:dyDescent="0.25">
      <c r="A966" t="s">
        <v>51</v>
      </c>
      <c r="B966" t="s">
        <v>52</v>
      </c>
      <c r="C966">
        <v>2</v>
      </c>
      <c r="D966">
        <v>90</v>
      </c>
      <c r="E966">
        <v>34</v>
      </c>
      <c r="F966">
        <v>88501</v>
      </c>
      <c r="G966">
        <v>3</v>
      </c>
      <c r="H966">
        <v>1</v>
      </c>
      <c r="I966">
        <v>105</v>
      </c>
      <c r="J966">
        <v>731</v>
      </c>
      <c r="K966">
        <v>20190610</v>
      </c>
      <c r="L966" s="78">
        <v>0.16666666666666666</v>
      </c>
      <c r="M966">
        <v>4</v>
      </c>
    </row>
    <row r="967" spans="1:13" x14ac:dyDescent="0.25">
      <c r="A967" t="s">
        <v>51</v>
      </c>
      <c r="B967" t="s">
        <v>52</v>
      </c>
      <c r="C967">
        <v>2</v>
      </c>
      <c r="D967">
        <v>90</v>
      </c>
      <c r="E967">
        <v>34</v>
      </c>
      <c r="F967">
        <v>88501</v>
      </c>
      <c r="G967">
        <v>3</v>
      </c>
      <c r="H967">
        <v>1</v>
      </c>
      <c r="I967">
        <v>105</v>
      </c>
      <c r="J967">
        <v>731</v>
      </c>
      <c r="K967">
        <v>20190610</v>
      </c>
      <c r="L967" s="78">
        <v>0.20833333333333334</v>
      </c>
      <c r="M967">
        <v>5</v>
      </c>
    </row>
    <row r="968" spans="1:13" x14ac:dyDescent="0.25">
      <c r="A968" t="s">
        <v>51</v>
      </c>
      <c r="B968" t="s">
        <v>52</v>
      </c>
      <c r="C968">
        <v>2</v>
      </c>
      <c r="D968">
        <v>90</v>
      </c>
      <c r="E968">
        <v>34</v>
      </c>
      <c r="F968">
        <v>88501</v>
      </c>
      <c r="G968">
        <v>3</v>
      </c>
      <c r="H968">
        <v>1</v>
      </c>
      <c r="I968">
        <v>105</v>
      </c>
      <c r="J968">
        <v>731</v>
      </c>
      <c r="K968">
        <v>20190610</v>
      </c>
      <c r="L968" s="78">
        <v>0.25</v>
      </c>
      <c r="M968">
        <v>3</v>
      </c>
    </row>
    <row r="969" spans="1:13" x14ac:dyDescent="0.25">
      <c r="A969" t="s">
        <v>51</v>
      </c>
      <c r="B969" t="s">
        <v>52</v>
      </c>
      <c r="C969">
        <v>2</v>
      </c>
      <c r="D969">
        <v>90</v>
      </c>
      <c r="E969">
        <v>34</v>
      </c>
      <c r="F969">
        <v>88501</v>
      </c>
      <c r="G969">
        <v>3</v>
      </c>
      <c r="H969">
        <v>1</v>
      </c>
      <c r="I969">
        <v>105</v>
      </c>
      <c r="J969">
        <v>731</v>
      </c>
      <c r="K969">
        <v>20190610</v>
      </c>
      <c r="L969" s="78">
        <v>0.29166666666666669</v>
      </c>
      <c r="M969">
        <v>5</v>
      </c>
    </row>
    <row r="970" spans="1:13" x14ac:dyDescent="0.25">
      <c r="A970" t="s">
        <v>51</v>
      </c>
      <c r="B970" t="s">
        <v>52</v>
      </c>
      <c r="C970">
        <v>2</v>
      </c>
      <c r="D970">
        <v>90</v>
      </c>
      <c r="E970">
        <v>34</v>
      </c>
      <c r="F970">
        <v>88501</v>
      </c>
      <c r="G970">
        <v>3</v>
      </c>
      <c r="H970">
        <v>1</v>
      </c>
      <c r="I970">
        <v>105</v>
      </c>
      <c r="J970">
        <v>731</v>
      </c>
      <c r="K970">
        <v>20190610</v>
      </c>
      <c r="L970" s="78">
        <v>0.33333333333333331</v>
      </c>
      <c r="M970">
        <v>4</v>
      </c>
    </row>
    <row r="971" spans="1:13" x14ac:dyDescent="0.25">
      <c r="A971" t="s">
        <v>51</v>
      </c>
      <c r="B971" t="s">
        <v>52</v>
      </c>
      <c r="C971">
        <v>2</v>
      </c>
      <c r="D971">
        <v>90</v>
      </c>
      <c r="E971">
        <v>34</v>
      </c>
      <c r="F971">
        <v>88501</v>
      </c>
      <c r="G971">
        <v>3</v>
      </c>
      <c r="H971">
        <v>1</v>
      </c>
      <c r="I971">
        <v>105</v>
      </c>
      <c r="J971">
        <v>731</v>
      </c>
      <c r="K971">
        <v>20190610</v>
      </c>
      <c r="L971" s="78">
        <v>0.375</v>
      </c>
      <c r="M971">
        <v>3</v>
      </c>
    </row>
    <row r="972" spans="1:13" x14ac:dyDescent="0.25">
      <c r="A972" t="s">
        <v>51</v>
      </c>
      <c r="B972" t="s">
        <v>52</v>
      </c>
      <c r="C972">
        <v>2</v>
      </c>
      <c r="D972">
        <v>90</v>
      </c>
      <c r="E972">
        <v>34</v>
      </c>
      <c r="F972">
        <v>88501</v>
      </c>
      <c r="G972">
        <v>3</v>
      </c>
      <c r="H972">
        <v>1</v>
      </c>
      <c r="I972">
        <v>105</v>
      </c>
      <c r="J972">
        <v>731</v>
      </c>
      <c r="K972">
        <v>20190610</v>
      </c>
      <c r="L972" s="78">
        <v>0.41666666666666669</v>
      </c>
      <c r="M972">
        <v>2</v>
      </c>
    </row>
    <row r="973" spans="1:13" x14ac:dyDescent="0.25">
      <c r="A973" t="s">
        <v>51</v>
      </c>
      <c r="B973" t="s">
        <v>52</v>
      </c>
      <c r="C973">
        <v>2</v>
      </c>
      <c r="D973">
        <v>90</v>
      </c>
      <c r="E973">
        <v>34</v>
      </c>
      <c r="F973">
        <v>88501</v>
      </c>
      <c r="G973">
        <v>3</v>
      </c>
      <c r="H973">
        <v>1</v>
      </c>
      <c r="I973">
        <v>105</v>
      </c>
      <c r="J973">
        <v>731</v>
      </c>
      <c r="K973">
        <v>20190610</v>
      </c>
      <c r="L973" s="78">
        <v>0.45833333333333331</v>
      </c>
      <c r="M973">
        <v>0</v>
      </c>
    </row>
    <row r="974" spans="1:13" x14ac:dyDescent="0.25">
      <c r="A974" t="s">
        <v>51</v>
      </c>
      <c r="B974" t="s">
        <v>52</v>
      </c>
      <c r="C974">
        <v>2</v>
      </c>
      <c r="D974">
        <v>90</v>
      </c>
      <c r="E974">
        <v>34</v>
      </c>
      <c r="F974">
        <v>88501</v>
      </c>
      <c r="G974">
        <v>3</v>
      </c>
      <c r="H974">
        <v>1</v>
      </c>
      <c r="I974">
        <v>105</v>
      </c>
      <c r="J974">
        <v>731</v>
      </c>
      <c r="K974">
        <v>20190610</v>
      </c>
      <c r="L974" s="78">
        <v>0.5</v>
      </c>
      <c r="M974">
        <v>-2</v>
      </c>
    </row>
    <row r="975" spans="1:13" x14ac:dyDescent="0.25">
      <c r="A975" t="s">
        <v>51</v>
      </c>
      <c r="B975" t="s">
        <v>52</v>
      </c>
      <c r="C975">
        <v>2</v>
      </c>
      <c r="D975">
        <v>90</v>
      </c>
      <c r="E975">
        <v>34</v>
      </c>
      <c r="F975">
        <v>88501</v>
      </c>
      <c r="G975">
        <v>3</v>
      </c>
      <c r="H975">
        <v>1</v>
      </c>
      <c r="I975">
        <v>105</v>
      </c>
      <c r="J975">
        <v>731</v>
      </c>
      <c r="K975">
        <v>20190610</v>
      </c>
      <c r="L975" s="78">
        <v>0.54166666666666663</v>
      </c>
      <c r="M975">
        <v>-4</v>
      </c>
    </row>
    <row r="976" spans="1:13" x14ac:dyDescent="0.25">
      <c r="A976" t="s">
        <v>51</v>
      </c>
      <c r="B976" t="s">
        <v>52</v>
      </c>
      <c r="C976">
        <v>2</v>
      </c>
      <c r="D976">
        <v>90</v>
      </c>
      <c r="E976">
        <v>34</v>
      </c>
      <c r="F976">
        <v>88501</v>
      </c>
      <c r="G976">
        <v>3</v>
      </c>
      <c r="H976">
        <v>1</v>
      </c>
      <c r="I976">
        <v>105</v>
      </c>
      <c r="J976">
        <v>731</v>
      </c>
      <c r="K976">
        <v>20190610</v>
      </c>
      <c r="L976" s="78">
        <v>0.58333333333333337</v>
      </c>
      <c r="M976">
        <v>-3</v>
      </c>
    </row>
    <row r="977" spans="1:13" x14ac:dyDescent="0.25">
      <c r="A977" t="s">
        <v>51</v>
      </c>
      <c r="B977" t="s">
        <v>52</v>
      </c>
      <c r="C977">
        <v>2</v>
      </c>
      <c r="D977">
        <v>90</v>
      </c>
      <c r="E977">
        <v>34</v>
      </c>
      <c r="F977">
        <v>88501</v>
      </c>
      <c r="G977">
        <v>3</v>
      </c>
      <c r="H977">
        <v>1</v>
      </c>
      <c r="I977">
        <v>105</v>
      </c>
      <c r="J977">
        <v>731</v>
      </c>
      <c r="K977">
        <v>20190610</v>
      </c>
      <c r="L977" s="78">
        <v>0.625</v>
      </c>
      <c r="M977">
        <v>1</v>
      </c>
    </row>
    <row r="978" spans="1:13" x14ac:dyDescent="0.25">
      <c r="A978" t="s">
        <v>51</v>
      </c>
      <c r="B978" t="s">
        <v>52</v>
      </c>
      <c r="C978">
        <v>2</v>
      </c>
      <c r="D978">
        <v>90</v>
      </c>
      <c r="E978">
        <v>34</v>
      </c>
      <c r="F978">
        <v>88501</v>
      </c>
      <c r="G978">
        <v>3</v>
      </c>
      <c r="H978">
        <v>1</v>
      </c>
      <c r="I978">
        <v>105</v>
      </c>
      <c r="J978">
        <v>731</v>
      </c>
      <c r="K978">
        <v>20190610</v>
      </c>
      <c r="L978" s="78">
        <v>0.66666666666666663</v>
      </c>
      <c r="M978">
        <v>5</v>
      </c>
    </row>
    <row r="979" spans="1:13" x14ac:dyDescent="0.25">
      <c r="A979" t="s">
        <v>51</v>
      </c>
      <c r="B979" t="s">
        <v>52</v>
      </c>
      <c r="C979">
        <v>2</v>
      </c>
      <c r="D979">
        <v>90</v>
      </c>
      <c r="E979">
        <v>34</v>
      </c>
      <c r="F979">
        <v>88501</v>
      </c>
      <c r="G979">
        <v>3</v>
      </c>
      <c r="H979">
        <v>1</v>
      </c>
      <c r="I979">
        <v>105</v>
      </c>
      <c r="J979">
        <v>731</v>
      </c>
      <c r="K979">
        <v>20190610</v>
      </c>
      <c r="L979" s="78">
        <v>0.70833333333333337</v>
      </c>
      <c r="M979">
        <v>4</v>
      </c>
    </row>
    <row r="980" spans="1:13" x14ac:dyDescent="0.25">
      <c r="A980" t="s">
        <v>51</v>
      </c>
      <c r="B980" t="s">
        <v>52</v>
      </c>
      <c r="C980">
        <v>2</v>
      </c>
      <c r="D980">
        <v>90</v>
      </c>
      <c r="E980">
        <v>34</v>
      </c>
      <c r="F980">
        <v>88501</v>
      </c>
      <c r="G980">
        <v>3</v>
      </c>
      <c r="H980">
        <v>1</v>
      </c>
      <c r="I980">
        <v>105</v>
      </c>
      <c r="J980">
        <v>731</v>
      </c>
      <c r="K980">
        <v>20190610</v>
      </c>
      <c r="L980" s="78">
        <v>0.75</v>
      </c>
      <c r="M980">
        <v>2</v>
      </c>
    </row>
    <row r="981" spans="1:13" x14ac:dyDescent="0.25">
      <c r="A981" t="s">
        <v>51</v>
      </c>
      <c r="B981" t="s">
        <v>52</v>
      </c>
      <c r="C981">
        <v>2</v>
      </c>
      <c r="D981">
        <v>90</v>
      </c>
      <c r="E981">
        <v>34</v>
      </c>
      <c r="F981">
        <v>88501</v>
      </c>
      <c r="G981">
        <v>3</v>
      </c>
      <c r="H981">
        <v>1</v>
      </c>
      <c r="I981">
        <v>105</v>
      </c>
      <c r="J981">
        <v>731</v>
      </c>
      <c r="K981">
        <v>20190610</v>
      </c>
      <c r="L981" s="78">
        <v>0.79166666666666663</v>
      </c>
      <c r="M981">
        <v>2</v>
      </c>
    </row>
    <row r="982" spans="1:13" x14ac:dyDescent="0.25">
      <c r="A982" t="s">
        <v>51</v>
      </c>
      <c r="B982" t="s">
        <v>52</v>
      </c>
      <c r="C982">
        <v>2</v>
      </c>
      <c r="D982">
        <v>90</v>
      </c>
      <c r="E982">
        <v>34</v>
      </c>
      <c r="F982">
        <v>88501</v>
      </c>
      <c r="G982">
        <v>3</v>
      </c>
      <c r="H982">
        <v>1</v>
      </c>
      <c r="I982">
        <v>105</v>
      </c>
      <c r="J982">
        <v>731</v>
      </c>
      <c r="K982">
        <v>20190610</v>
      </c>
      <c r="L982" s="78">
        <v>0.83333333333333337</v>
      </c>
      <c r="M982">
        <v>4</v>
      </c>
    </row>
    <row r="983" spans="1:13" x14ac:dyDescent="0.25">
      <c r="A983" t="s">
        <v>51</v>
      </c>
      <c r="B983" t="s">
        <v>52</v>
      </c>
      <c r="C983">
        <v>2</v>
      </c>
      <c r="D983">
        <v>90</v>
      </c>
      <c r="E983">
        <v>34</v>
      </c>
      <c r="F983">
        <v>88501</v>
      </c>
      <c r="G983">
        <v>3</v>
      </c>
      <c r="H983">
        <v>1</v>
      </c>
      <c r="I983">
        <v>105</v>
      </c>
      <c r="J983">
        <v>731</v>
      </c>
      <c r="K983">
        <v>20190610</v>
      </c>
      <c r="L983" s="78">
        <v>0.875</v>
      </c>
      <c r="M983">
        <v>2</v>
      </c>
    </row>
    <row r="984" spans="1:13" x14ac:dyDescent="0.25">
      <c r="A984" t="s">
        <v>51</v>
      </c>
      <c r="B984" t="s">
        <v>52</v>
      </c>
      <c r="C984">
        <v>2</v>
      </c>
      <c r="D984">
        <v>90</v>
      </c>
      <c r="E984">
        <v>34</v>
      </c>
      <c r="F984">
        <v>88501</v>
      </c>
      <c r="G984">
        <v>3</v>
      </c>
      <c r="H984">
        <v>1</v>
      </c>
      <c r="I984">
        <v>105</v>
      </c>
      <c r="J984">
        <v>731</v>
      </c>
      <c r="K984">
        <v>20190610</v>
      </c>
      <c r="L984" s="78">
        <v>0.91666666666666663</v>
      </c>
      <c r="M984">
        <v>2</v>
      </c>
    </row>
    <row r="985" spans="1:13" x14ac:dyDescent="0.25">
      <c r="A985" t="s">
        <v>51</v>
      </c>
      <c r="B985" t="s">
        <v>52</v>
      </c>
      <c r="C985">
        <v>2</v>
      </c>
      <c r="D985">
        <v>90</v>
      </c>
      <c r="E985">
        <v>34</v>
      </c>
      <c r="F985">
        <v>88501</v>
      </c>
      <c r="G985">
        <v>3</v>
      </c>
      <c r="H985">
        <v>1</v>
      </c>
      <c r="I985">
        <v>105</v>
      </c>
      <c r="J985">
        <v>731</v>
      </c>
      <c r="K985">
        <v>20190610</v>
      </c>
      <c r="L985" s="78">
        <v>0.95833333333333337</v>
      </c>
      <c r="M985">
        <v>3</v>
      </c>
    </row>
    <row r="986" spans="1:13" x14ac:dyDescent="0.25">
      <c r="A986" t="s">
        <v>51</v>
      </c>
      <c r="B986" t="s">
        <v>52</v>
      </c>
      <c r="C986">
        <v>2</v>
      </c>
      <c r="D986">
        <v>90</v>
      </c>
      <c r="E986">
        <v>34</v>
      </c>
      <c r="F986">
        <v>88501</v>
      </c>
      <c r="G986">
        <v>3</v>
      </c>
      <c r="H986">
        <v>1</v>
      </c>
      <c r="I986">
        <v>105</v>
      </c>
      <c r="J986">
        <v>731</v>
      </c>
      <c r="K986">
        <v>20190611</v>
      </c>
      <c r="L986" s="78">
        <v>0</v>
      </c>
      <c r="M986">
        <v>6</v>
      </c>
    </row>
    <row r="987" spans="1:13" x14ac:dyDescent="0.25">
      <c r="A987" t="s">
        <v>51</v>
      </c>
      <c r="B987" t="s">
        <v>52</v>
      </c>
      <c r="C987">
        <v>2</v>
      </c>
      <c r="D987">
        <v>90</v>
      </c>
      <c r="E987">
        <v>34</v>
      </c>
      <c r="F987">
        <v>88501</v>
      </c>
      <c r="G987">
        <v>3</v>
      </c>
      <c r="H987">
        <v>1</v>
      </c>
      <c r="I987">
        <v>105</v>
      </c>
      <c r="J987">
        <v>731</v>
      </c>
      <c r="K987">
        <v>20190611</v>
      </c>
      <c r="L987" s="78">
        <v>4.1666666666666664E-2</v>
      </c>
      <c r="M987">
        <v>5</v>
      </c>
    </row>
    <row r="988" spans="1:13" x14ac:dyDescent="0.25">
      <c r="A988" t="s">
        <v>51</v>
      </c>
      <c r="B988" t="s">
        <v>52</v>
      </c>
      <c r="C988">
        <v>2</v>
      </c>
      <c r="D988">
        <v>90</v>
      </c>
      <c r="E988">
        <v>34</v>
      </c>
      <c r="F988">
        <v>88501</v>
      </c>
      <c r="G988">
        <v>3</v>
      </c>
      <c r="H988">
        <v>1</v>
      </c>
      <c r="I988">
        <v>105</v>
      </c>
      <c r="J988">
        <v>731</v>
      </c>
      <c r="K988">
        <v>20190611</v>
      </c>
      <c r="L988" s="78">
        <v>8.3333333333333329E-2</v>
      </c>
      <c r="M988">
        <v>4</v>
      </c>
    </row>
    <row r="989" spans="1:13" x14ac:dyDescent="0.25">
      <c r="A989" t="s">
        <v>51</v>
      </c>
      <c r="B989" t="s">
        <v>52</v>
      </c>
      <c r="C989">
        <v>2</v>
      </c>
      <c r="D989">
        <v>90</v>
      </c>
      <c r="E989">
        <v>34</v>
      </c>
      <c r="F989">
        <v>88501</v>
      </c>
      <c r="G989">
        <v>3</v>
      </c>
      <c r="H989">
        <v>1</v>
      </c>
      <c r="I989">
        <v>105</v>
      </c>
      <c r="J989">
        <v>731</v>
      </c>
      <c r="K989">
        <v>20190611</v>
      </c>
      <c r="L989" s="78">
        <v>0.125</v>
      </c>
      <c r="M989">
        <v>4</v>
      </c>
    </row>
    <row r="990" spans="1:13" x14ac:dyDescent="0.25">
      <c r="A990" t="s">
        <v>51</v>
      </c>
      <c r="B990" t="s">
        <v>52</v>
      </c>
      <c r="C990">
        <v>2</v>
      </c>
      <c r="D990">
        <v>90</v>
      </c>
      <c r="E990">
        <v>34</v>
      </c>
      <c r="F990">
        <v>88501</v>
      </c>
      <c r="G990">
        <v>3</v>
      </c>
      <c r="H990">
        <v>1</v>
      </c>
      <c r="I990">
        <v>105</v>
      </c>
      <c r="J990">
        <v>731</v>
      </c>
      <c r="K990">
        <v>20190611</v>
      </c>
      <c r="L990" s="78">
        <v>0.16666666666666666</v>
      </c>
      <c r="M990">
        <v>5</v>
      </c>
    </row>
    <row r="991" spans="1:13" x14ac:dyDescent="0.25">
      <c r="A991" t="s">
        <v>51</v>
      </c>
      <c r="B991" t="s">
        <v>52</v>
      </c>
      <c r="C991">
        <v>2</v>
      </c>
      <c r="D991">
        <v>90</v>
      </c>
      <c r="E991">
        <v>34</v>
      </c>
      <c r="F991">
        <v>88501</v>
      </c>
      <c r="G991">
        <v>3</v>
      </c>
      <c r="H991">
        <v>1</v>
      </c>
      <c r="I991">
        <v>105</v>
      </c>
      <c r="J991">
        <v>731</v>
      </c>
      <c r="K991">
        <v>20190611</v>
      </c>
      <c r="L991" s="78">
        <v>0.20833333333333334</v>
      </c>
      <c r="M991">
        <v>4</v>
      </c>
    </row>
    <row r="992" spans="1:13" x14ac:dyDescent="0.25">
      <c r="A992" t="s">
        <v>51</v>
      </c>
      <c r="B992" t="s">
        <v>52</v>
      </c>
      <c r="C992">
        <v>2</v>
      </c>
      <c r="D992">
        <v>90</v>
      </c>
      <c r="E992">
        <v>34</v>
      </c>
      <c r="F992">
        <v>88501</v>
      </c>
      <c r="G992">
        <v>3</v>
      </c>
      <c r="H992">
        <v>1</v>
      </c>
      <c r="I992">
        <v>105</v>
      </c>
      <c r="J992">
        <v>731</v>
      </c>
      <c r="K992">
        <v>20190611</v>
      </c>
      <c r="L992" s="78">
        <v>0.25</v>
      </c>
      <c r="M992">
        <v>1</v>
      </c>
    </row>
    <row r="993" spans="1:13" x14ac:dyDescent="0.25">
      <c r="A993" t="s">
        <v>51</v>
      </c>
      <c r="B993" t="s">
        <v>52</v>
      </c>
      <c r="C993">
        <v>2</v>
      </c>
      <c r="D993">
        <v>90</v>
      </c>
      <c r="E993">
        <v>34</v>
      </c>
      <c r="F993">
        <v>88501</v>
      </c>
      <c r="G993">
        <v>3</v>
      </c>
      <c r="H993">
        <v>1</v>
      </c>
      <c r="I993">
        <v>105</v>
      </c>
      <c r="J993">
        <v>731</v>
      </c>
      <c r="K993">
        <v>20190611</v>
      </c>
      <c r="L993" s="78">
        <v>0.29166666666666669</v>
      </c>
      <c r="M993">
        <v>2</v>
      </c>
    </row>
    <row r="994" spans="1:13" x14ac:dyDescent="0.25">
      <c r="A994" t="s">
        <v>51</v>
      </c>
      <c r="B994" t="s">
        <v>52</v>
      </c>
      <c r="C994">
        <v>2</v>
      </c>
      <c r="D994">
        <v>90</v>
      </c>
      <c r="E994">
        <v>34</v>
      </c>
      <c r="F994">
        <v>88501</v>
      </c>
      <c r="G994">
        <v>3</v>
      </c>
      <c r="H994">
        <v>1</v>
      </c>
      <c r="I994">
        <v>105</v>
      </c>
      <c r="J994">
        <v>731</v>
      </c>
      <c r="K994">
        <v>20190611</v>
      </c>
      <c r="L994" s="78">
        <v>0.33333333333333331</v>
      </c>
      <c r="M994">
        <v>3</v>
      </c>
    </row>
    <row r="995" spans="1:13" x14ac:dyDescent="0.25">
      <c r="A995" t="s">
        <v>51</v>
      </c>
      <c r="B995" t="s">
        <v>52</v>
      </c>
      <c r="C995">
        <v>2</v>
      </c>
      <c r="D995">
        <v>90</v>
      </c>
      <c r="E995">
        <v>34</v>
      </c>
      <c r="F995">
        <v>88501</v>
      </c>
      <c r="G995">
        <v>3</v>
      </c>
      <c r="H995">
        <v>1</v>
      </c>
      <c r="I995">
        <v>105</v>
      </c>
      <c r="J995">
        <v>731</v>
      </c>
      <c r="K995">
        <v>20190611</v>
      </c>
      <c r="L995" s="78">
        <v>0.375</v>
      </c>
      <c r="M995">
        <v>1</v>
      </c>
    </row>
    <row r="996" spans="1:13" x14ac:dyDescent="0.25">
      <c r="A996" t="s">
        <v>51</v>
      </c>
      <c r="B996" t="s">
        <v>52</v>
      </c>
      <c r="C996">
        <v>2</v>
      </c>
      <c r="D996">
        <v>90</v>
      </c>
      <c r="E996">
        <v>34</v>
      </c>
      <c r="F996">
        <v>88501</v>
      </c>
      <c r="G996">
        <v>3</v>
      </c>
      <c r="H996">
        <v>1</v>
      </c>
      <c r="I996">
        <v>105</v>
      </c>
      <c r="J996">
        <v>731</v>
      </c>
      <c r="K996">
        <v>20190611</v>
      </c>
      <c r="L996" s="78">
        <v>0.41666666666666669</v>
      </c>
      <c r="M996">
        <v>1</v>
      </c>
    </row>
    <row r="997" spans="1:13" x14ac:dyDescent="0.25">
      <c r="A997" t="s">
        <v>51</v>
      </c>
      <c r="B997" t="s">
        <v>52</v>
      </c>
      <c r="C997">
        <v>2</v>
      </c>
      <c r="D997">
        <v>90</v>
      </c>
      <c r="E997">
        <v>34</v>
      </c>
      <c r="F997">
        <v>88501</v>
      </c>
      <c r="G997">
        <v>3</v>
      </c>
      <c r="H997">
        <v>1</v>
      </c>
      <c r="I997">
        <v>105</v>
      </c>
      <c r="J997">
        <v>731</v>
      </c>
      <c r="K997">
        <v>20190611</v>
      </c>
      <c r="L997" s="78">
        <v>0.45833333333333331</v>
      </c>
      <c r="M997">
        <v>2</v>
      </c>
    </row>
    <row r="998" spans="1:13" x14ac:dyDescent="0.25">
      <c r="A998" t="s">
        <v>51</v>
      </c>
      <c r="B998" t="s">
        <v>52</v>
      </c>
      <c r="C998">
        <v>2</v>
      </c>
      <c r="D998">
        <v>90</v>
      </c>
      <c r="E998">
        <v>34</v>
      </c>
      <c r="F998">
        <v>88501</v>
      </c>
      <c r="G998">
        <v>3</v>
      </c>
      <c r="H998">
        <v>1</v>
      </c>
      <c r="I998">
        <v>105</v>
      </c>
      <c r="J998">
        <v>731</v>
      </c>
      <c r="K998">
        <v>20190611</v>
      </c>
      <c r="L998" s="78">
        <v>0.5</v>
      </c>
      <c r="M998">
        <v>4</v>
      </c>
    </row>
    <row r="999" spans="1:13" x14ac:dyDescent="0.25">
      <c r="A999" t="s">
        <v>51</v>
      </c>
      <c r="B999" t="s">
        <v>52</v>
      </c>
      <c r="C999">
        <v>2</v>
      </c>
      <c r="D999">
        <v>90</v>
      </c>
      <c r="E999">
        <v>34</v>
      </c>
      <c r="F999">
        <v>88501</v>
      </c>
      <c r="G999">
        <v>3</v>
      </c>
      <c r="H999">
        <v>1</v>
      </c>
      <c r="I999">
        <v>105</v>
      </c>
      <c r="J999">
        <v>731</v>
      </c>
      <c r="K999">
        <v>20190611</v>
      </c>
      <c r="L999" s="78">
        <v>0.54166666666666663</v>
      </c>
      <c r="M999">
        <v>2</v>
      </c>
    </row>
    <row r="1000" spans="1:13" x14ac:dyDescent="0.25">
      <c r="A1000" t="s">
        <v>51</v>
      </c>
      <c r="B1000" t="s">
        <v>52</v>
      </c>
      <c r="C1000">
        <v>2</v>
      </c>
      <c r="D1000">
        <v>90</v>
      </c>
      <c r="E1000">
        <v>34</v>
      </c>
      <c r="F1000">
        <v>88501</v>
      </c>
      <c r="G1000">
        <v>3</v>
      </c>
      <c r="H1000">
        <v>1</v>
      </c>
      <c r="I1000">
        <v>105</v>
      </c>
      <c r="J1000">
        <v>731</v>
      </c>
      <c r="K1000">
        <v>20190611</v>
      </c>
      <c r="L1000" s="78">
        <v>0.58333333333333337</v>
      </c>
      <c r="M1000">
        <v>0</v>
      </c>
    </row>
    <row r="1001" spans="1:13" x14ac:dyDescent="0.25">
      <c r="A1001" t="s">
        <v>51</v>
      </c>
      <c r="B1001" t="s">
        <v>52</v>
      </c>
      <c r="C1001">
        <v>2</v>
      </c>
      <c r="D1001">
        <v>90</v>
      </c>
      <c r="E1001">
        <v>34</v>
      </c>
      <c r="F1001">
        <v>88501</v>
      </c>
      <c r="G1001">
        <v>3</v>
      </c>
      <c r="H1001">
        <v>1</v>
      </c>
      <c r="I1001">
        <v>105</v>
      </c>
      <c r="J1001">
        <v>731</v>
      </c>
      <c r="K1001">
        <v>20190611</v>
      </c>
      <c r="L1001" s="78">
        <v>0.625</v>
      </c>
      <c r="M1001">
        <v>3</v>
      </c>
    </row>
    <row r="1002" spans="1:13" x14ac:dyDescent="0.25">
      <c r="A1002" t="s">
        <v>51</v>
      </c>
      <c r="B1002" t="s">
        <v>52</v>
      </c>
      <c r="C1002">
        <v>2</v>
      </c>
      <c r="D1002">
        <v>90</v>
      </c>
      <c r="E1002">
        <v>34</v>
      </c>
      <c r="F1002">
        <v>88501</v>
      </c>
      <c r="G1002">
        <v>3</v>
      </c>
      <c r="H1002">
        <v>1</v>
      </c>
      <c r="I1002">
        <v>105</v>
      </c>
      <c r="J1002">
        <v>731</v>
      </c>
      <c r="K1002">
        <v>20190611</v>
      </c>
      <c r="L1002" s="78">
        <v>0.66666666666666663</v>
      </c>
      <c r="M1002">
        <v>3</v>
      </c>
    </row>
    <row r="1003" spans="1:13" x14ac:dyDescent="0.25">
      <c r="A1003" t="s">
        <v>51</v>
      </c>
      <c r="B1003" t="s">
        <v>52</v>
      </c>
      <c r="C1003">
        <v>2</v>
      </c>
      <c r="D1003">
        <v>90</v>
      </c>
      <c r="E1003">
        <v>34</v>
      </c>
      <c r="F1003">
        <v>88501</v>
      </c>
      <c r="G1003">
        <v>3</v>
      </c>
      <c r="H1003">
        <v>1</v>
      </c>
      <c r="I1003">
        <v>105</v>
      </c>
      <c r="J1003">
        <v>731</v>
      </c>
      <c r="K1003">
        <v>20190611</v>
      </c>
      <c r="L1003" s="78">
        <v>0.70833333333333337</v>
      </c>
      <c r="M1003">
        <v>2</v>
      </c>
    </row>
    <row r="1004" spans="1:13" x14ac:dyDescent="0.25">
      <c r="A1004" t="s">
        <v>51</v>
      </c>
      <c r="B1004" t="s">
        <v>52</v>
      </c>
      <c r="C1004">
        <v>2</v>
      </c>
      <c r="D1004">
        <v>90</v>
      </c>
      <c r="E1004">
        <v>34</v>
      </c>
      <c r="F1004">
        <v>88501</v>
      </c>
      <c r="G1004">
        <v>3</v>
      </c>
      <c r="H1004">
        <v>1</v>
      </c>
      <c r="I1004">
        <v>105</v>
      </c>
      <c r="J1004">
        <v>731</v>
      </c>
      <c r="K1004">
        <v>20190611</v>
      </c>
      <c r="L1004" s="78">
        <v>0.75</v>
      </c>
      <c r="M1004">
        <v>2</v>
      </c>
    </row>
    <row r="1005" spans="1:13" x14ac:dyDescent="0.25">
      <c r="A1005" t="s">
        <v>51</v>
      </c>
      <c r="B1005" t="s">
        <v>52</v>
      </c>
      <c r="C1005">
        <v>2</v>
      </c>
      <c r="D1005">
        <v>90</v>
      </c>
      <c r="E1005">
        <v>34</v>
      </c>
      <c r="F1005">
        <v>88501</v>
      </c>
      <c r="G1005">
        <v>3</v>
      </c>
      <c r="H1005">
        <v>1</v>
      </c>
      <c r="I1005">
        <v>105</v>
      </c>
      <c r="J1005">
        <v>731</v>
      </c>
      <c r="K1005">
        <v>20190611</v>
      </c>
      <c r="L1005" s="78">
        <v>0.79166666666666663</v>
      </c>
      <c r="M1005">
        <v>3</v>
      </c>
    </row>
    <row r="1006" spans="1:13" x14ac:dyDescent="0.25">
      <c r="A1006" t="s">
        <v>51</v>
      </c>
      <c r="B1006" t="s">
        <v>52</v>
      </c>
      <c r="C1006">
        <v>2</v>
      </c>
      <c r="D1006">
        <v>90</v>
      </c>
      <c r="E1006">
        <v>34</v>
      </c>
      <c r="F1006">
        <v>88501</v>
      </c>
      <c r="G1006">
        <v>3</v>
      </c>
      <c r="H1006">
        <v>1</v>
      </c>
      <c r="I1006">
        <v>105</v>
      </c>
      <c r="J1006">
        <v>731</v>
      </c>
      <c r="K1006">
        <v>20190611</v>
      </c>
      <c r="L1006" s="78">
        <v>0.83333333333333337</v>
      </c>
      <c r="M1006">
        <v>2</v>
      </c>
    </row>
    <row r="1007" spans="1:13" x14ac:dyDescent="0.25">
      <c r="A1007" t="s">
        <v>51</v>
      </c>
      <c r="B1007" t="s">
        <v>52</v>
      </c>
      <c r="C1007">
        <v>2</v>
      </c>
      <c r="D1007">
        <v>90</v>
      </c>
      <c r="E1007">
        <v>34</v>
      </c>
      <c r="F1007">
        <v>88501</v>
      </c>
      <c r="G1007">
        <v>3</v>
      </c>
      <c r="H1007">
        <v>1</v>
      </c>
      <c r="I1007">
        <v>105</v>
      </c>
      <c r="J1007">
        <v>731</v>
      </c>
      <c r="K1007">
        <v>20190611</v>
      </c>
      <c r="L1007" s="78">
        <v>0.875</v>
      </c>
      <c r="M1007">
        <v>2</v>
      </c>
    </row>
    <row r="1008" spans="1:13" x14ac:dyDescent="0.25">
      <c r="A1008" t="s">
        <v>51</v>
      </c>
      <c r="B1008" t="s">
        <v>52</v>
      </c>
      <c r="C1008">
        <v>2</v>
      </c>
      <c r="D1008">
        <v>90</v>
      </c>
      <c r="E1008">
        <v>34</v>
      </c>
      <c r="F1008">
        <v>88501</v>
      </c>
      <c r="G1008">
        <v>3</v>
      </c>
      <c r="H1008">
        <v>1</v>
      </c>
      <c r="I1008">
        <v>105</v>
      </c>
      <c r="J1008">
        <v>731</v>
      </c>
      <c r="K1008">
        <v>20190611</v>
      </c>
      <c r="L1008" s="78">
        <v>0.91666666666666663</v>
      </c>
      <c r="M1008">
        <v>4</v>
      </c>
    </row>
    <row r="1009" spans="1:13" x14ac:dyDescent="0.25">
      <c r="A1009" t="s">
        <v>51</v>
      </c>
      <c r="B1009" t="s">
        <v>52</v>
      </c>
      <c r="C1009">
        <v>2</v>
      </c>
      <c r="D1009">
        <v>90</v>
      </c>
      <c r="E1009">
        <v>34</v>
      </c>
      <c r="F1009">
        <v>88501</v>
      </c>
      <c r="G1009">
        <v>3</v>
      </c>
      <c r="H1009">
        <v>1</v>
      </c>
      <c r="I1009">
        <v>105</v>
      </c>
      <c r="J1009">
        <v>731</v>
      </c>
      <c r="K1009">
        <v>20190611</v>
      </c>
      <c r="L1009" s="78">
        <v>0.95833333333333337</v>
      </c>
      <c r="M1009">
        <v>3</v>
      </c>
    </row>
    <row r="1010" spans="1:13" x14ac:dyDescent="0.25">
      <c r="A1010" t="s">
        <v>51</v>
      </c>
      <c r="B1010" t="s">
        <v>52</v>
      </c>
      <c r="C1010">
        <v>2</v>
      </c>
      <c r="D1010">
        <v>90</v>
      </c>
      <c r="E1010">
        <v>34</v>
      </c>
      <c r="F1010">
        <v>88501</v>
      </c>
      <c r="G1010">
        <v>3</v>
      </c>
      <c r="H1010">
        <v>1</v>
      </c>
      <c r="I1010">
        <v>105</v>
      </c>
      <c r="J1010">
        <v>731</v>
      </c>
      <c r="K1010">
        <v>20190612</v>
      </c>
      <c r="L1010" s="78">
        <v>0</v>
      </c>
      <c r="M1010">
        <v>3</v>
      </c>
    </row>
    <row r="1011" spans="1:13" x14ac:dyDescent="0.25">
      <c r="A1011" t="s">
        <v>51</v>
      </c>
      <c r="B1011" t="s">
        <v>52</v>
      </c>
      <c r="C1011">
        <v>2</v>
      </c>
      <c r="D1011">
        <v>90</v>
      </c>
      <c r="E1011">
        <v>34</v>
      </c>
      <c r="F1011">
        <v>88501</v>
      </c>
      <c r="G1011">
        <v>3</v>
      </c>
      <c r="H1011">
        <v>1</v>
      </c>
      <c r="I1011">
        <v>105</v>
      </c>
      <c r="J1011">
        <v>731</v>
      </c>
      <c r="K1011">
        <v>20190612</v>
      </c>
      <c r="L1011" s="78">
        <v>4.1666666666666664E-2</v>
      </c>
      <c r="M1011">
        <v>3</v>
      </c>
    </row>
    <row r="1012" spans="1:13" x14ac:dyDescent="0.25">
      <c r="A1012" t="s">
        <v>51</v>
      </c>
      <c r="B1012" t="s">
        <v>52</v>
      </c>
      <c r="C1012">
        <v>2</v>
      </c>
      <c r="D1012">
        <v>90</v>
      </c>
      <c r="E1012">
        <v>34</v>
      </c>
      <c r="F1012">
        <v>88501</v>
      </c>
      <c r="G1012">
        <v>3</v>
      </c>
      <c r="H1012">
        <v>1</v>
      </c>
      <c r="I1012">
        <v>105</v>
      </c>
      <c r="J1012">
        <v>731</v>
      </c>
      <c r="K1012">
        <v>20190612</v>
      </c>
      <c r="L1012" s="78">
        <v>8.3333333333333329E-2</v>
      </c>
      <c r="M1012">
        <v>7</v>
      </c>
    </row>
    <row r="1013" spans="1:13" x14ac:dyDescent="0.25">
      <c r="A1013" t="s">
        <v>51</v>
      </c>
      <c r="B1013" t="s">
        <v>52</v>
      </c>
      <c r="C1013">
        <v>2</v>
      </c>
      <c r="D1013">
        <v>90</v>
      </c>
      <c r="E1013">
        <v>34</v>
      </c>
      <c r="F1013">
        <v>88501</v>
      </c>
      <c r="G1013">
        <v>3</v>
      </c>
      <c r="H1013">
        <v>1</v>
      </c>
      <c r="I1013">
        <v>105</v>
      </c>
      <c r="J1013">
        <v>731</v>
      </c>
      <c r="K1013">
        <v>20190612</v>
      </c>
      <c r="L1013" s="78">
        <v>0.125</v>
      </c>
      <c r="M1013">
        <v>6</v>
      </c>
    </row>
    <row r="1014" spans="1:13" x14ac:dyDescent="0.25">
      <c r="A1014" t="s">
        <v>51</v>
      </c>
      <c r="B1014" t="s">
        <v>52</v>
      </c>
      <c r="C1014">
        <v>2</v>
      </c>
      <c r="D1014">
        <v>90</v>
      </c>
      <c r="E1014">
        <v>34</v>
      </c>
      <c r="F1014">
        <v>88501</v>
      </c>
      <c r="G1014">
        <v>3</v>
      </c>
      <c r="H1014">
        <v>1</v>
      </c>
      <c r="I1014">
        <v>105</v>
      </c>
      <c r="J1014">
        <v>731</v>
      </c>
      <c r="K1014">
        <v>20190612</v>
      </c>
      <c r="L1014" s="78">
        <v>0.16666666666666666</v>
      </c>
      <c r="M1014">
        <v>5</v>
      </c>
    </row>
    <row r="1015" spans="1:13" x14ac:dyDescent="0.25">
      <c r="A1015" t="s">
        <v>51</v>
      </c>
      <c r="B1015" t="s">
        <v>52</v>
      </c>
      <c r="C1015">
        <v>2</v>
      </c>
      <c r="D1015">
        <v>90</v>
      </c>
      <c r="E1015">
        <v>34</v>
      </c>
      <c r="F1015">
        <v>88501</v>
      </c>
      <c r="G1015">
        <v>3</v>
      </c>
      <c r="H1015">
        <v>1</v>
      </c>
      <c r="I1015">
        <v>105</v>
      </c>
      <c r="J1015">
        <v>731</v>
      </c>
      <c r="K1015">
        <v>20190612</v>
      </c>
      <c r="L1015" s="78">
        <v>0.20833333333333334</v>
      </c>
      <c r="M1015">
        <v>4</v>
      </c>
    </row>
    <row r="1016" spans="1:13" x14ac:dyDescent="0.25">
      <c r="A1016" t="s">
        <v>51</v>
      </c>
      <c r="B1016" t="s">
        <v>52</v>
      </c>
      <c r="C1016">
        <v>2</v>
      </c>
      <c r="D1016">
        <v>90</v>
      </c>
      <c r="E1016">
        <v>34</v>
      </c>
      <c r="F1016">
        <v>88501</v>
      </c>
      <c r="G1016">
        <v>3</v>
      </c>
      <c r="H1016">
        <v>1</v>
      </c>
      <c r="I1016">
        <v>105</v>
      </c>
      <c r="J1016">
        <v>731</v>
      </c>
      <c r="K1016">
        <v>20190612</v>
      </c>
      <c r="L1016" s="78">
        <v>0.25</v>
      </c>
      <c r="M1016">
        <v>1</v>
      </c>
    </row>
    <row r="1017" spans="1:13" x14ac:dyDescent="0.25">
      <c r="A1017" t="s">
        <v>51</v>
      </c>
      <c r="B1017" t="s">
        <v>52</v>
      </c>
      <c r="C1017">
        <v>2</v>
      </c>
      <c r="D1017">
        <v>90</v>
      </c>
      <c r="E1017">
        <v>34</v>
      </c>
      <c r="F1017">
        <v>88501</v>
      </c>
      <c r="G1017">
        <v>3</v>
      </c>
      <c r="H1017">
        <v>1</v>
      </c>
      <c r="I1017">
        <v>105</v>
      </c>
      <c r="J1017">
        <v>731</v>
      </c>
      <c r="K1017">
        <v>20190612</v>
      </c>
      <c r="L1017" s="78">
        <v>0.29166666666666669</v>
      </c>
      <c r="M1017">
        <v>3</v>
      </c>
    </row>
    <row r="1018" spans="1:13" x14ac:dyDescent="0.25">
      <c r="A1018" t="s">
        <v>51</v>
      </c>
      <c r="B1018" t="s">
        <v>52</v>
      </c>
      <c r="C1018">
        <v>2</v>
      </c>
      <c r="D1018">
        <v>90</v>
      </c>
      <c r="E1018">
        <v>34</v>
      </c>
      <c r="F1018">
        <v>88501</v>
      </c>
      <c r="G1018">
        <v>3</v>
      </c>
      <c r="H1018">
        <v>1</v>
      </c>
      <c r="I1018">
        <v>105</v>
      </c>
      <c r="J1018">
        <v>731</v>
      </c>
      <c r="K1018">
        <v>20190612</v>
      </c>
      <c r="L1018" s="78">
        <v>0.33333333333333331</v>
      </c>
      <c r="M1018">
        <v>3</v>
      </c>
    </row>
    <row r="1019" spans="1:13" x14ac:dyDescent="0.25">
      <c r="A1019" t="s">
        <v>51</v>
      </c>
      <c r="B1019" t="s">
        <v>52</v>
      </c>
      <c r="C1019">
        <v>2</v>
      </c>
      <c r="D1019">
        <v>90</v>
      </c>
      <c r="E1019">
        <v>34</v>
      </c>
      <c r="F1019">
        <v>88501</v>
      </c>
      <c r="G1019">
        <v>3</v>
      </c>
      <c r="H1019">
        <v>1</v>
      </c>
      <c r="I1019">
        <v>105</v>
      </c>
      <c r="J1019">
        <v>731</v>
      </c>
      <c r="K1019">
        <v>20190612</v>
      </c>
      <c r="L1019" s="78">
        <v>0.375</v>
      </c>
      <c r="M1019">
        <v>0</v>
      </c>
    </row>
    <row r="1020" spans="1:13" x14ac:dyDescent="0.25">
      <c r="A1020" t="s">
        <v>51</v>
      </c>
      <c r="B1020" t="s">
        <v>52</v>
      </c>
      <c r="C1020">
        <v>2</v>
      </c>
      <c r="D1020">
        <v>90</v>
      </c>
      <c r="E1020">
        <v>34</v>
      </c>
      <c r="F1020">
        <v>88501</v>
      </c>
      <c r="G1020">
        <v>3</v>
      </c>
      <c r="H1020">
        <v>1</v>
      </c>
      <c r="I1020">
        <v>105</v>
      </c>
      <c r="J1020">
        <v>731</v>
      </c>
      <c r="K1020">
        <v>20190612</v>
      </c>
      <c r="L1020" s="78">
        <v>0.41666666666666669</v>
      </c>
      <c r="M1020">
        <v>4</v>
      </c>
    </row>
    <row r="1021" spans="1:13" x14ac:dyDescent="0.25">
      <c r="A1021" t="s">
        <v>51</v>
      </c>
      <c r="B1021" t="s">
        <v>52</v>
      </c>
      <c r="C1021">
        <v>2</v>
      </c>
      <c r="D1021">
        <v>90</v>
      </c>
      <c r="E1021">
        <v>34</v>
      </c>
      <c r="F1021">
        <v>88501</v>
      </c>
      <c r="G1021">
        <v>3</v>
      </c>
      <c r="H1021">
        <v>1</v>
      </c>
      <c r="I1021">
        <v>105</v>
      </c>
      <c r="J1021">
        <v>731</v>
      </c>
      <c r="K1021">
        <v>20190612</v>
      </c>
      <c r="L1021" s="78">
        <v>0.45833333333333331</v>
      </c>
      <c r="M1021">
        <v>5</v>
      </c>
    </row>
    <row r="1022" spans="1:13" x14ac:dyDescent="0.25">
      <c r="A1022" t="s">
        <v>51</v>
      </c>
      <c r="B1022" t="s">
        <v>52</v>
      </c>
      <c r="C1022">
        <v>2</v>
      </c>
      <c r="D1022">
        <v>90</v>
      </c>
      <c r="E1022">
        <v>34</v>
      </c>
      <c r="F1022">
        <v>88501</v>
      </c>
      <c r="G1022">
        <v>3</v>
      </c>
      <c r="H1022">
        <v>1</v>
      </c>
      <c r="I1022">
        <v>105</v>
      </c>
      <c r="J1022">
        <v>731</v>
      </c>
      <c r="K1022">
        <v>20190612</v>
      </c>
      <c r="L1022" s="78">
        <v>0.5</v>
      </c>
      <c r="M1022">
        <v>2</v>
      </c>
    </row>
    <row r="1023" spans="1:13" x14ac:dyDescent="0.25">
      <c r="A1023" t="s">
        <v>51</v>
      </c>
      <c r="B1023" t="s">
        <v>52</v>
      </c>
      <c r="C1023">
        <v>2</v>
      </c>
      <c r="D1023">
        <v>90</v>
      </c>
      <c r="E1023">
        <v>34</v>
      </c>
      <c r="F1023">
        <v>88501</v>
      </c>
      <c r="G1023">
        <v>3</v>
      </c>
      <c r="H1023">
        <v>1</v>
      </c>
      <c r="I1023">
        <v>105</v>
      </c>
      <c r="J1023">
        <v>731</v>
      </c>
      <c r="K1023">
        <v>20190612</v>
      </c>
      <c r="L1023" s="78">
        <v>0.54166666666666663</v>
      </c>
      <c r="M1023">
        <v>0</v>
      </c>
    </row>
    <row r="1024" spans="1:13" x14ac:dyDescent="0.25">
      <c r="A1024" t="s">
        <v>51</v>
      </c>
      <c r="B1024" t="s">
        <v>52</v>
      </c>
      <c r="C1024">
        <v>2</v>
      </c>
      <c r="D1024">
        <v>90</v>
      </c>
      <c r="E1024">
        <v>34</v>
      </c>
      <c r="F1024">
        <v>88501</v>
      </c>
      <c r="G1024">
        <v>3</v>
      </c>
      <c r="H1024">
        <v>1</v>
      </c>
      <c r="I1024">
        <v>105</v>
      </c>
      <c r="J1024">
        <v>731</v>
      </c>
      <c r="K1024">
        <v>20190612</v>
      </c>
      <c r="L1024" s="78">
        <v>0.58333333333333337</v>
      </c>
      <c r="M1024">
        <v>2</v>
      </c>
    </row>
    <row r="1025" spans="1:13" x14ac:dyDescent="0.25">
      <c r="A1025" t="s">
        <v>51</v>
      </c>
      <c r="B1025" t="s">
        <v>52</v>
      </c>
      <c r="C1025">
        <v>2</v>
      </c>
      <c r="D1025">
        <v>90</v>
      </c>
      <c r="E1025">
        <v>34</v>
      </c>
      <c r="F1025">
        <v>88501</v>
      </c>
      <c r="G1025">
        <v>3</v>
      </c>
      <c r="H1025">
        <v>1</v>
      </c>
      <c r="I1025">
        <v>105</v>
      </c>
      <c r="J1025">
        <v>731</v>
      </c>
      <c r="K1025">
        <v>20190612</v>
      </c>
      <c r="L1025" s="78">
        <v>0.625</v>
      </c>
      <c r="M1025">
        <v>3</v>
      </c>
    </row>
    <row r="1026" spans="1:13" x14ac:dyDescent="0.25">
      <c r="A1026" t="s">
        <v>51</v>
      </c>
      <c r="B1026" t="s">
        <v>52</v>
      </c>
      <c r="C1026">
        <v>2</v>
      </c>
      <c r="D1026">
        <v>90</v>
      </c>
      <c r="E1026">
        <v>34</v>
      </c>
      <c r="F1026">
        <v>88501</v>
      </c>
      <c r="G1026">
        <v>3</v>
      </c>
      <c r="H1026">
        <v>1</v>
      </c>
      <c r="I1026">
        <v>105</v>
      </c>
      <c r="J1026">
        <v>731</v>
      </c>
      <c r="K1026">
        <v>20190612</v>
      </c>
      <c r="L1026" s="78">
        <v>0.66666666666666663</v>
      </c>
      <c r="M1026">
        <v>2</v>
      </c>
    </row>
    <row r="1027" spans="1:13" x14ac:dyDescent="0.25">
      <c r="A1027" t="s">
        <v>51</v>
      </c>
      <c r="B1027" t="s">
        <v>52</v>
      </c>
      <c r="C1027">
        <v>2</v>
      </c>
      <c r="D1027">
        <v>90</v>
      </c>
      <c r="E1027">
        <v>34</v>
      </c>
      <c r="F1027">
        <v>88501</v>
      </c>
      <c r="G1027">
        <v>3</v>
      </c>
      <c r="H1027">
        <v>1</v>
      </c>
      <c r="I1027">
        <v>105</v>
      </c>
      <c r="J1027">
        <v>731</v>
      </c>
      <c r="K1027">
        <v>20190612</v>
      </c>
      <c r="L1027" s="78">
        <v>0.70833333333333337</v>
      </c>
      <c r="M1027">
        <v>0</v>
      </c>
    </row>
    <row r="1028" spans="1:13" x14ac:dyDescent="0.25">
      <c r="A1028" t="s">
        <v>51</v>
      </c>
      <c r="B1028" t="s">
        <v>52</v>
      </c>
      <c r="C1028">
        <v>2</v>
      </c>
      <c r="D1028">
        <v>90</v>
      </c>
      <c r="E1028">
        <v>34</v>
      </c>
      <c r="F1028">
        <v>88501</v>
      </c>
      <c r="G1028">
        <v>3</v>
      </c>
      <c r="H1028">
        <v>1</v>
      </c>
      <c r="I1028">
        <v>105</v>
      </c>
      <c r="J1028">
        <v>731</v>
      </c>
      <c r="K1028">
        <v>20190612</v>
      </c>
      <c r="L1028" s="78">
        <v>0.75</v>
      </c>
      <c r="M1028">
        <v>-1</v>
      </c>
    </row>
    <row r="1029" spans="1:13" x14ac:dyDescent="0.25">
      <c r="A1029" t="s">
        <v>51</v>
      </c>
      <c r="B1029" t="s">
        <v>52</v>
      </c>
      <c r="C1029">
        <v>2</v>
      </c>
      <c r="D1029">
        <v>90</v>
      </c>
      <c r="E1029">
        <v>34</v>
      </c>
      <c r="F1029">
        <v>88501</v>
      </c>
      <c r="G1029">
        <v>3</v>
      </c>
      <c r="H1029">
        <v>1</v>
      </c>
      <c r="I1029">
        <v>105</v>
      </c>
      <c r="J1029">
        <v>731</v>
      </c>
      <c r="K1029">
        <v>20190612</v>
      </c>
      <c r="L1029" s="78">
        <v>0.79166666666666663</v>
      </c>
      <c r="M1029">
        <v>2</v>
      </c>
    </row>
    <row r="1030" spans="1:13" x14ac:dyDescent="0.25">
      <c r="A1030" t="s">
        <v>51</v>
      </c>
      <c r="B1030" t="s">
        <v>52</v>
      </c>
      <c r="C1030">
        <v>2</v>
      </c>
      <c r="D1030">
        <v>90</v>
      </c>
      <c r="E1030">
        <v>34</v>
      </c>
      <c r="F1030">
        <v>88501</v>
      </c>
      <c r="G1030">
        <v>3</v>
      </c>
      <c r="H1030">
        <v>1</v>
      </c>
      <c r="I1030">
        <v>105</v>
      </c>
      <c r="J1030">
        <v>731</v>
      </c>
      <c r="K1030">
        <v>20190612</v>
      </c>
      <c r="L1030" s="78">
        <v>0.83333333333333337</v>
      </c>
      <c r="M1030">
        <v>3</v>
      </c>
    </row>
    <row r="1031" spans="1:13" x14ac:dyDescent="0.25">
      <c r="A1031" t="s">
        <v>51</v>
      </c>
      <c r="B1031" t="s">
        <v>52</v>
      </c>
      <c r="C1031">
        <v>2</v>
      </c>
      <c r="D1031">
        <v>90</v>
      </c>
      <c r="E1031">
        <v>34</v>
      </c>
      <c r="F1031">
        <v>88501</v>
      </c>
      <c r="G1031">
        <v>3</v>
      </c>
      <c r="H1031">
        <v>1</v>
      </c>
      <c r="I1031">
        <v>105</v>
      </c>
      <c r="J1031">
        <v>731</v>
      </c>
      <c r="K1031">
        <v>20190612</v>
      </c>
      <c r="L1031" s="78">
        <v>0.875</v>
      </c>
      <c r="M1031">
        <v>2</v>
      </c>
    </row>
    <row r="1032" spans="1:13" x14ac:dyDescent="0.25">
      <c r="A1032" t="s">
        <v>51</v>
      </c>
      <c r="B1032" t="s">
        <v>52</v>
      </c>
      <c r="C1032">
        <v>2</v>
      </c>
      <c r="D1032">
        <v>90</v>
      </c>
      <c r="E1032">
        <v>34</v>
      </c>
      <c r="F1032">
        <v>88501</v>
      </c>
      <c r="G1032">
        <v>3</v>
      </c>
      <c r="H1032">
        <v>1</v>
      </c>
      <c r="I1032">
        <v>105</v>
      </c>
      <c r="J1032">
        <v>731</v>
      </c>
      <c r="K1032">
        <v>20190612</v>
      </c>
      <c r="L1032" s="78">
        <v>0.91666666666666663</v>
      </c>
      <c r="M1032">
        <v>2</v>
      </c>
    </row>
    <row r="1033" spans="1:13" x14ac:dyDescent="0.25">
      <c r="A1033" t="s">
        <v>51</v>
      </c>
      <c r="B1033" t="s">
        <v>52</v>
      </c>
      <c r="C1033">
        <v>2</v>
      </c>
      <c r="D1033">
        <v>90</v>
      </c>
      <c r="E1033">
        <v>34</v>
      </c>
      <c r="F1033">
        <v>88501</v>
      </c>
      <c r="G1033">
        <v>3</v>
      </c>
      <c r="H1033">
        <v>1</v>
      </c>
      <c r="I1033">
        <v>105</v>
      </c>
      <c r="J1033">
        <v>731</v>
      </c>
      <c r="K1033">
        <v>20190612</v>
      </c>
      <c r="L1033" s="78">
        <v>0.95833333333333337</v>
      </c>
      <c r="M1033">
        <v>3</v>
      </c>
    </row>
    <row r="1034" spans="1:13" x14ac:dyDescent="0.25">
      <c r="A1034" t="s">
        <v>51</v>
      </c>
      <c r="B1034" t="s">
        <v>52</v>
      </c>
      <c r="C1034">
        <v>2</v>
      </c>
      <c r="D1034">
        <v>90</v>
      </c>
      <c r="E1034">
        <v>34</v>
      </c>
      <c r="F1034">
        <v>88501</v>
      </c>
      <c r="G1034">
        <v>3</v>
      </c>
      <c r="H1034">
        <v>1</v>
      </c>
      <c r="I1034">
        <v>105</v>
      </c>
      <c r="J1034">
        <v>731</v>
      </c>
      <c r="K1034">
        <v>20190613</v>
      </c>
      <c r="L1034" s="78">
        <v>0</v>
      </c>
      <c r="M1034">
        <v>4</v>
      </c>
    </row>
    <row r="1035" spans="1:13" x14ac:dyDescent="0.25">
      <c r="A1035" t="s">
        <v>51</v>
      </c>
      <c r="B1035" t="s">
        <v>52</v>
      </c>
      <c r="C1035">
        <v>2</v>
      </c>
      <c r="D1035">
        <v>90</v>
      </c>
      <c r="E1035">
        <v>34</v>
      </c>
      <c r="F1035">
        <v>88501</v>
      </c>
      <c r="G1035">
        <v>3</v>
      </c>
      <c r="H1035">
        <v>1</v>
      </c>
      <c r="I1035">
        <v>105</v>
      </c>
      <c r="J1035">
        <v>731</v>
      </c>
      <c r="K1035">
        <v>20190613</v>
      </c>
      <c r="L1035" s="78">
        <v>4.1666666666666664E-2</v>
      </c>
      <c r="M1035">
        <v>4</v>
      </c>
    </row>
    <row r="1036" spans="1:13" x14ac:dyDescent="0.25">
      <c r="A1036" t="s">
        <v>51</v>
      </c>
      <c r="B1036" t="s">
        <v>52</v>
      </c>
      <c r="C1036">
        <v>2</v>
      </c>
      <c r="D1036">
        <v>90</v>
      </c>
      <c r="E1036">
        <v>34</v>
      </c>
      <c r="F1036">
        <v>88501</v>
      </c>
      <c r="G1036">
        <v>3</v>
      </c>
      <c r="H1036">
        <v>1</v>
      </c>
      <c r="I1036">
        <v>105</v>
      </c>
      <c r="J1036">
        <v>731</v>
      </c>
      <c r="K1036">
        <v>20190613</v>
      </c>
      <c r="L1036" s="78">
        <v>8.3333333333333329E-2</v>
      </c>
      <c r="M1036">
        <v>4</v>
      </c>
    </row>
    <row r="1037" spans="1:13" x14ac:dyDescent="0.25">
      <c r="A1037" t="s">
        <v>51</v>
      </c>
      <c r="B1037" t="s">
        <v>52</v>
      </c>
      <c r="C1037">
        <v>2</v>
      </c>
      <c r="D1037">
        <v>90</v>
      </c>
      <c r="E1037">
        <v>34</v>
      </c>
      <c r="F1037">
        <v>88501</v>
      </c>
      <c r="G1037">
        <v>3</v>
      </c>
      <c r="H1037">
        <v>1</v>
      </c>
      <c r="I1037">
        <v>105</v>
      </c>
      <c r="J1037">
        <v>731</v>
      </c>
      <c r="K1037">
        <v>20190613</v>
      </c>
      <c r="L1037" s="78">
        <v>0.125</v>
      </c>
      <c r="M1037">
        <v>4</v>
      </c>
    </row>
    <row r="1038" spans="1:13" x14ac:dyDescent="0.25">
      <c r="A1038" t="s">
        <v>51</v>
      </c>
      <c r="B1038" t="s">
        <v>52</v>
      </c>
      <c r="C1038">
        <v>2</v>
      </c>
      <c r="D1038">
        <v>90</v>
      </c>
      <c r="E1038">
        <v>34</v>
      </c>
      <c r="F1038">
        <v>88501</v>
      </c>
      <c r="G1038">
        <v>3</v>
      </c>
      <c r="H1038">
        <v>1</v>
      </c>
      <c r="I1038">
        <v>105</v>
      </c>
      <c r="J1038">
        <v>731</v>
      </c>
      <c r="K1038">
        <v>20190613</v>
      </c>
      <c r="L1038" s="78">
        <v>0.16666666666666666</v>
      </c>
      <c r="M1038">
        <v>4</v>
      </c>
    </row>
    <row r="1039" spans="1:13" x14ac:dyDescent="0.25">
      <c r="A1039" t="s">
        <v>51</v>
      </c>
      <c r="B1039" t="s">
        <v>52</v>
      </c>
      <c r="C1039">
        <v>2</v>
      </c>
      <c r="D1039">
        <v>90</v>
      </c>
      <c r="E1039">
        <v>34</v>
      </c>
      <c r="F1039">
        <v>88501</v>
      </c>
      <c r="G1039">
        <v>3</v>
      </c>
      <c r="H1039">
        <v>1</v>
      </c>
      <c r="I1039">
        <v>105</v>
      </c>
      <c r="J1039">
        <v>731</v>
      </c>
      <c r="K1039">
        <v>20190613</v>
      </c>
      <c r="L1039" s="78">
        <v>0.20833333333333334</v>
      </c>
      <c r="M1039">
        <v>3</v>
      </c>
    </row>
    <row r="1040" spans="1:13" x14ac:dyDescent="0.25">
      <c r="A1040" t="s">
        <v>51</v>
      </c>
      <c r="B1040" t="s">
        <v>52</v>
      </c>
      <c r="C1040">
        <v>2</v>
      </c>
      <c r="D1040">
        <v>90</v>
      </c>
      <c r="E1040">
        <v>34</v>
      </c>
      <c r="F1040">
        <v>88501</v>
      </c>
      <c r="G1040">
        <v>3</v>
      </c>
      <c r="H1040">
        <v>1</v>
      </c>
      <c r="I1040">
        <v>105</v>
      </c>
      <c r="J1040">
        <v>731</v>
      </c>
      <c r="K1040">
        <v>20190613</v>
      </c>
      <c r="L1040" s="78">
        <v>0.25</v>
      </c>
      <c r="M1040">
        <v>3</v>
      </c>
    </row>
    <row r="1041" spans="1:14" x14ac:dyDescent="0.25">
      <c r="A1041" t="s">
        <v>51</v>
      </c>
      <c r="B1041" t="s">
        <v>52</v>
      </c>
      <c r="C1041">
        <v>2</v>
      </c>
      <c r="D1041">
        <v>90</v>
      </c>
      <c r="E1041">
        <v>34</v>
      </c>
      <c r="F1041">
        <v>88501</v>
      </c>
      <c r="G1041">
        <v>3</v>
      </c>
      <c r="H1041">
        <v>1</v>
      </c>
      <c r="I1041">
        <v>105</v>
      </c>
      <c r="J1041">
        <v>731</v>
      </c>
      <c r="K1041">
        <v>20190613</v>
      </c>
      <c r="L1041" s="78">
        <v>0.29166666666666669</v>
      </c>
      <c r="M1041">
        <v>4</v>
      </c>
    </row>
    <row r="1042" spans="1:14" x14ac:dyDescent="0.25">
      <c r="A1042" t="s">
        <v>51</v>
      </c>
      <c r="B1042" t="s">
        <v>52</v>
      </c>
      <c r="C1042">
        <v>2</v>
      </c>
      <c r="D1042">
        <v>90</v>
      </c>
      <c r="E1042">
        <v>34</v>
      </c>
      <c r="F1042">
        <v>88501</v>
      </c>
      <c r="G1042">
        <v>3</v>
      </c>
      <c r="H1042">
        <v>1</v>
      </c>
      <c r="I1042">
        <v>105</v>
      </c>
      <c r="J1042">
        <v>731</v>
      </c>
      <c r="K1042">
        <v>20190613</v>
      </c>
      <c r="L1042" s="78">
        <v>0.33333333333333331</v>
      </c>
      <c r="M1042">
        <v>5</v>
      </c>
    </row>
    <row r="1043" spans="1:14" x14ac:dyDescent="0.25">
      <c r="A1043" t="s">
        <v>51</v>
      </c>
      <c r="B1043" t="s">
        <v>52</v>
      </c>
      <c r="C1043">
        <v>2</v>
      </c>
      <c r="D1043">
        <v>90</v>
      </c>
      <c r="E1043">
        <v>34</v>
      </c>
      <c r="F1043">
        <v>88501</v>
      </c>
      <c r="G1043">
        <v>3</v>
      </c>
      <c r="H1043">
        <v>1</v>
      </c>
      <c r="I1043">
        <v>105</v>
      </c>
      <c r="J1043">
        <v>731</v>
      </c>
      <c r="K1043">
        <v>20190613</v>
      </c>
      <c r="L1043" s="78">
        <v>0.375</v>
      </c>
      <c r="M1043">
        <v>4</v>
      </c>
    </row>
    <row r="1044" spans="1:14" x14ac:dyDescent="0.25">
      <c r="A1044" t="s">
        <v>51</v>
      </c>
      <c r="B1044" t="s">
        <v>52</v>
      </c>
      <c r="C1044">
        <v>2</v>
      </c>
      <c r="D1044">
        <v>90</v>
      </c>
      <c r="E1044">
        <v>34</v>
      </c>
      <c r="F1044">
        <v>88501</v>
      </c>
      <c r="G1044">
        <v>3</v>
      </c>
      <c r="H1044">
        <v>1</v>
      </c>
      <c r="I1044">
        <v>105</v>
      </c>
      <c r="J1044">
        <v>731</v>
      </c>
      <c r="K1044">
        <v>20190613</v>
      </c>
      <c r="L1044" s="78">
        <v>0.41666666666666669</v>
      </c>
      <c r="M1044">
        <v>5</v>
      </c>
    </row>
    <row r="1045" spans="1:14" x14ac:dyDescent="0.25">
      <c r="A1045" t="s">
        <v>51</v>
      </c>
      <c r="B1045" t="s">
        <v>52</v>
      </c>
      <c r="C1045">
        <v>2</v>
      </c>
      <c r="D1045">
        <v>90</v>
      </c>
      <c r="E1045">
        <v>34</v>
      </c>
      <c r="F1045">
        <v>88501</v>
      </c>
      <c r="G1045">
        <v>3</v>
      </c>
      <c r="H1045">
        <v>1</v>
      </c>
      <c r="I1045">
        <v>105</v>
      </c>
      <c r="J1045">
        <v>731</v>
      </c>
      <c r="K1045">
        <v>20190613</v>
      </c>
      <c r="L1045" s="78">
        <v>0.45833333333333331</v>
      </c>
      <c r="M1045">
        <v>4</v>
      </c>
    </row>
    <row r="1046" spans="1:14" x14ac:dyDescent="0.25">
      <c r="A1046" t="s">
        <v>51</v>
      </c>
      <c r="B1046" t="s">
        <v>52</v>
      </c>
      <c r="C1046">
        <v>2</v>
      </c>
      <c r="D1046">
        <v>90</v>
      </c>
      <c r="E1046">
        <v>34</v>
      </c>
      <c r="F1046">
        <v>88501</v>
      </c>
      <c r="G1046">
        <v>3</v>
      </c>
      <c r="H1046">
        <v>1</v>
      </c>
      <c r="I1046">
        <v>105</v>
      </c>
      <c r="J1046">
        <v>731</v>
      </c>
      <c r="K1046">
        <v>20190613</v>
      </c>
      <c r="L1046" s="78">
        <v>0.5</v>
      </c>
      <c r="N1046" t="s">
        <v>92</v>
      </c>
    </row>
    <row r="1047" spans="1:14" x14ac:dyDescent="0.25">
      <c r="A1047" t="s">
        <v>51</v>
      </c>
      <c r="B1047" t="s">
        <v>52</v>
      </c>
      <c r="C1047">
        <v>2</v>
      </c>
      <c r="D1047">
        <v>90</v>
      </c>
      <c r="E1047">
        <v>34</v>
      </c>
      <c r="F1047">
        <v>88501</v>
      </c>
      <c r="G1047">
        <v>3</v>
      </c>
      <c r="H1047">
        <v>1</v>
      </c>
      <c r="I1047">
        <v>105</v>
      </c>
      <c r="J1047">
        <v>731</v>
      </c>
      <c r="K1047">
        <v>20190613</v>
      </c>
      <c r="L1047" s="78">
        <v>0.54166666666666663</v>
      </c>
      <c r="N1047" t="s">
        <v>91</v>
      </c>
    </row>
    <row r="1048" spans="1:14" x14ac:dyDescent="0.25">
      <c r="A1048" t="s">
        <v>51</v>
      </c>
      <c r="B1048" t="s">
        <v>52</v>
      </c>
      <c r="C1048">
        <v>2</v>
      </c>
      <c r="D1048">
        <v>90</v>
      </c>
      <c r="E1048">
        <v>34</v>
      </c>
      <c r="F1048">
        <v>88501</v>
      </c>
      <c r="G1048">
        <v>3</v>
      </c>
      <c r="H1048">
        <v>1</v>
      </c>
      <c r="I1048">
        <v>105</v>
      </c>
      <c r="J1048">
        <v>731</v>
      </c>
      <c r="K1048">
        <v>20190613</v>
      </c>
      <c r="L1048" s="78">
        <v>0.58333333333333337</v>
      </c>
      <c r="M1048">
        <v>2</v>
      </c>
    </row>
    <row r="1049" spans="1:14" x14ac:dyDescent="0.25">
      <c r="A1049" t="s">
        <v>51</v>
      </c>
      <c r="B1049" t="s">
        <v>52</v>
      </c>
      <c r="C1049">
        <v>2</v>
      </c>
      <c r="D1049">
        <v>90</v>
      </c>
      <c r="E1049">
        <v>34</v>
      </c>
      <c r="F1049">
        <v>88501</v>
      </c>
      <c r="G1049">
        <v>3</v>
      </c>
      <c r="H1049">
        <v>1</v>
      </c>
      <c r="I1049">
        <v>105</v>
      </c>
      <c r="J1049">
        <v>731</v>
      </c>
      <c r="K1049">
        <v>20190613</v>
      </c>
      <c r="L1049" s="78">
        <v>0.625</v>
      </c>
      <c r="M1049">
        <v>0</v>
      </c>
    </row>
    <row r="1050" spans="1:14" x14ac:dyDescent="0.25">
      <c r="A1050" t="s">
        <v>51</v>
      </c>
      <c r="B1050" t="s">
        <v>52</v>
      </c>
      <c r="C1050">
        <v>2</v>
      </c>
      <c r="D1050">
        <v>90</v>
      </c>
      <c r="E1050">
        <v>34</v>
      </c>
      <c r="F1050">
        <v>88501</v>
      </c>
      <c r="G1050">
        <v>3</v>
      </c>
      <c r="H1050">
        <v>1</v>
      </c>
      <c r="I1050">
        <v>105</v>
      </c>
      <c r="J1050">
        <v>731</v>
      </c>
      <c r="K1050">
        <v>20190613</v>
      </c>
      <c r="L1050" s="78">
        <v>0.66666666666666663</v>
      </c>
      <c r="M1050">
        <v>0</v>
      </c>
    </row>
    <row r="1051" spans="1:14" x14ac:dyDescent="0.25">
      <c r="A1051" t="s">
        <v>51</v>
      </c>
      <c r="B1051" t="s">
        <v>52</v>
      </c>
      <c r="C1051">
        <v>2</v>
      </c>
      <c r="D1051">
        <v>90</v>
      </c>
      <c r="E1051">
        <v>34</v>
      </c>
      <c r="F1051">
        <v>88501</v>
      </c>
      <c r="G1051">
        <v>3</v>
      </c>
      <c r="H1051">
        <v>1</v>
      </c>
      <c r="I1051">
        <v>105</v>
      </c>
      <c r="J1051">
        <v>731</v>
      </c>
      <c r="K1051">
        <v>20190613</v>
      </c>
      <c r="L1051" s="78">
        <v>0.70833333333333337</v>
      </c>
      <c r="M1051">
        <v>3</v>
      </c>
    </row>
    <row r="1052" spans="1:14" x14ac:dyDescent="0.25">
      <c r="A1052" t="s">
        <v>51</v>
      </c>
      <c r="B1052" t="s">
        <v>52</v>
      </c>
      <c r="C1052">
        <v>2</v>
      </c>
      <c r="D1052">
        <v>90</v>
      </c>
      <c r="E1052">
        <v>34</v>
      </c>
      <c r="F1052">
        <v>88501</v>
      </c>
      <c r="G1052">
        <v>3</v>
      </c>
      <c r="H1052">
        <v>1</v>
      </c>
      <c r="I1052">
        <v>105</v>
      </c>
      <c r="J1052">
        <v>731</v>
      </c>
      <c r="K1052">
        <v>20190613</v>
      </c>
      <c r="L1052" s="78">
        <v>0.75</v>
      </c>
      <c r="M1052">
        <v>4</v>
      </c>
    </row>
    <row r="1053" spans="1:14" x14ac:dyDescent="0.25">
      <c r="A1053" t="s">
        <v>51</v>
      </c>
      <c r="B1053" t="s">
        <v>52</v>
      </c>
      <c r="C1053">
        <v>2</v>
      </c>
      <c r="D1053">
        <v>90</v>
      </c>
      <c r="E1053">
        <v>34</v>
      </c>
      <c r="F1053">
        <v>88501</v>
      </c>
      <c r="G1053">
        <v>3</v>
      </c>
      <c r="H1053">
        <v>1</v>
      </c>
      <c r="I1053">
        <v>105</v>
      </c>
      <c r="J1053">
        <v>731</v>
      </c>
      <c r="K1053">
        <v>20190613</v>
      </c>
      <c r="L1053" s="78">
        <v>0.79166666666666663</v>
      </c>
      <c r="M1053">
        <v>3</v>
      </c>
    </row>
    <row r="1054" spans="1:14" x14ac:dyDescent="0.25">
      <c r="A1054" t="s">
        <v>51</v>
      </c>
      <c r="B1054" t="s">
        <v>52</v>
      </c>
      <c r="C1054">
        <v>2</v>
      </c>
      <c r="D1054">
        <v>90</v>
      </c>
      <c r="E1054">
        <v>34</v>
      </c>
      <c r="F1054">
        <v>88501</v>
      </c>
      <c r="G1054">
        <v>3</v>
      </c>
      <c r="H1054">
        <v>1</v>
      </c>
      <c r="I1054">
        <v>105</v>
      </c>
      <c r="J1054">
        <v>731</v>
      </c>
      <c r="K1054">
        <v>20190613</v>
      </c>
      <c r="L1054" s="78">
        <v>0.83333333333333337</v>
      </c>
      <c r="M1054">
        <v>1</v>
      </c>
    </row>
    <row r="1055" spans="1:14" x14ac:dyDescent="0.25">
      <c r="A1055" t="s">
        <v>51</v>
      </c>
      <c r="B1055" t="s">
        <v>52</v>
      </c>
      <c r="C1055">
        <v>2</v>
      </c>
      <c r="D1055">
        <v>90</v>
      </c>
      <c r="E1055">
        <v>34</v>
      </c>
      <c r="F1055">
        <v>88501</v>
      </c>
      <c r="G1055">
        <v>3</v>
      </c>
      <c r="H1055">
        <v>1</v>
      </c>
      <c r="I1055">
        <v>105</v>
      </c>
      <c r="J1055">
        <v>731</v>
      </c>
      <c r="K1055">
        <v>20190613</v>
      </c>
      <c r="L1055" s="78">
        <v>0.875</v>
      </c>
      <c r="M1055">
        <v>2</v>
      </c>
    </row>
    <row r="1056" spans="1:14" x14ac:dyDescent="0.25">
      <c r="A1056" t="s">
        <v>51</v>
      </c>
      <c r="B1056" t="s">
        <v>52</v>
      </c>
      <c r="C1056">
        <v>2</v>
      </c>
      <c r="D1056">
        <v>90</v>
      </c>
      <c r="E1056">
        <v>34</v>
      </c>
      <c r="F1056">
        <v>88501</v>
      </c>
      <c r="G1056">
        <v>3</v>
      </c>
      <c r="H1056">
        <v>1</v>
      </c>
      <c r="I1056">
        <v>105</v>
      </c>
      <c r="J1056">
        <v>731</v>
      </c>
      <c r="K1056">
        <v>20190613</v>
      </c>
      <c r="L1056" s="78">
        <v>0.91666666666666663</v>
      </c>
      <c r="M1056">
        <v>4</v>
      </c>
    </row>
    <row r="1057" spans="1:13" x14ac:dyDescent="0.25">
      <c r="A1057" t="s">
        <v>51</v>
      </c>
      <c r="B1057" t="s">
        <v>52</v>
      </c>
      <c r="C1057">
        <v>2</v>
      </c>
      <c r="D1057">
        <v>90</v>
      </c>
      <c r="E1057">
        <v>34</v>
      </c>
      <c r="F1057">
        <v>88501</v>
      </c>
      <c r="G1057">
        <v>3</v>
      </c>
      <c r="H1057">
        <v>1</v>
      </c>
      <c r="I1057">
        <v>105</v>
      </c>
      <c r="J1057">
        <v>731</v>
      </c>
      <c r="K1057">
        <v>20190613</v>
      </c>
      <c r="L1057" s="78">
        <v>0.95833333333333337</v>
      </c>
      <c r="M1057">
        <v>7</v>
      </c>
    </row>
    <row r="1058" spans="1:13" x14ac:dyDescent="0.25">
      <c r="A1058" t="s">
        <v>51</v>
      </c>
      <c r="B1058" t="s">
        <v>52</v>
      </c>
      <c r="C1058">
        <v>2</v>
      </c>
      <c r="D1058">
        <v>90</v>
      </c>
      <c r="E1058">
        <v>34</v>
      </c>
      <c r="F1058">
        <v>88501</v>
      </c>
      <c r="G1058">
        <v>3</v>
      </c>
      <c r="H1058">
        <v>1</v>
      </c>
      <c r="I1058">
        <v>105</v>
      </c>
      <c r="J1058">
        <v>731</v>
      </c>
      <c r="K1058">
        <v>20190614</v>
      </c>
      <c r="L1058" s="78">
        <v>0</v>
      </c>
      <c r="M1058">
        <v>8</v>
      </c>
    </row>
    <row r="1059" spans="1:13" x14ac:dyDescent="0.25">
      <c r="A1059" t="s">
        <v>51</v>
      </c>
      <c r="B1059" t="s">
        <v>52</v>
      </c>
      <c r="C1059">
        <v>2</v>
      </c>
      <c r="D1059">
        <v>90</v>
      </c>
      <c r="E1059">
        <v>34</v>
      </c>
      <c r="F1059">
        <v>88501</v>
      </c>
      <c r="G1059">
        <v>3</v>
      </c>
      <c r="H1059">
        <v>1</v>
      </c>
      <c r="I1059">
        <v>105</v>
      </c>
      <c r="J1059">
        <v>731</v>
      </c>
      <c r="K1059">
        <v>20190614</v>
      </c>
      <c r="L1059" s="78">
        <v>4.1666666666666664E-2</v>
      </c>
      <c r="M1059">
        <v>9</v>
      </c>
    </row>
    <row r="1060" spans="1:13" x14ac:dyDescent="0.25">
      <c r="A1060" t="s">
        <v>51</v>
      </c>
      <c r="B1060" t="s">
        <v>52</v>
      </c>
      <c r="C1060">
        <v>2</v>
      </c>
      <c r="D1060">
        <v>90</v>
      </c>
      <c r="E1060">
        <v>34</v>
      </c>
      <c r="F1060">
        <v>88501</v>
      </c>
      <c r="G1060">
        <v>3</v>
      </c>
      <c r="H1060">
        <v>1</v>
      </c>
      <c r="I1060">
        <v>105</v>
      </c>
      <c r="J1060">
        <v>731</v>
      </c>
      <c r="K1060">
        <v>20190614</v>
      </c>
      <c r="L1060" s="78">
        <v>8.3333333333333329E-2</v>
      </c>
      <c r="M1060">
        <v>10</v>
      </c>
    </row>
    <row r="1061" spans="1:13" x14ac:dyDescent="0.25">
      <c r="A1061" t="s">
        <v>51</v>
      </c>
      <c r="B1061" t="s">
        <v>52</v>
      </c>
      <c r="C1061">
        <v>2</v>
      </c>
      <c r="D1061">
        <v>90</v>
      </c>
      <c r="E1061">
        <v>34</v>
      </c>
      <c r="F1061">
        <v>88501</v>
      </c>
      <c r="G1061">
        <v>3</v>
      </c>
      <c r="H1061">
        <v>1</v>
      </c>
      <c r="I1061">
        <v>105</v>
      </c>
      <c r="J1061">
        <v>731</v>
      </c>
      <c r="K1061">
        <v>20190614</v>
      </c>
      <c r="L1061" s="78">
        <v>0.125</v>
      </c>
      <c r="M1061">
        <v>6</v>
      </c>
    </row>
    <row r="1062" spans="1:13" x14ac:dyDescent="0.25">
      <c r="A1062" t="s">
        <v>51</v>
      </c>
      <c r="B1062" t="s">
        <v>52</v>
      </c>
      <c r="C1062">
        <v>2</v>
      </c>
      <c r="D1062">
        <v>90</v>
      </c>
      <c r="E1062">
        <v>34</v>
      </c>
      <c r="F1062">
        <v>88501</v>
      </c>
      <c r="G1062">
        <v>3</v>
      </c>
      <c r="H1062">
        <v>1</v>
      </c>
      <c r="I1062">
        <v>105</v>
      </c>
      <c r="J1062">
        <v>731</v>
      </c>
      <c r="K1062">
        <v>20190614</v>
      </c>
      <c r="L1062" s="78">
        <v>0.16666666666666666</v>
      </c>
      <c r="M1062">
        <v>5</v>
      </c>
    </row>
    <row r="1063" spans="1:13" x14ac:dyDescent="0.25">
      <c r="A1063" t="s">
        <v>51</v>
      </c>
      <c r="B1063" t="s">
        <v>52</v>
      </c>
      <c r="C1063">
        <v>2</v>
      </c>
      <c r="D1063">
        <v>90</v>
      </c>
      <c r="E1063">
        <v>34</v>
      </c>
      <c r="F1063">
        <v>88501</v>
      </c>
      <c r="G1063">
        <v>3</v>
      </c>
      <c r="H1063">
        <v>1</v>
      </c>
      <c r="I1063">
        <v>105</v>
      </c>
      <c r="J1063">
        <v>731</v>
      </c>
      <c r="K1063">
        <v>20190614</v>
      </c>
      <c r="L1063" s="78">
        <v>0.20833333333333334</v>
      </c>
      <c r="M1063">
        <v>4</v>
      </c>
    </row>
    <row r="1064" spans="1:13" x14ac:dyDescent="0.25">
      <c r="A1064" t="s">
        <v>51</v>
      </c>
      <c r="B1064" t="s">
        <v>52</v>
      </c>
      <c r="C1064">
        <v>2</v>
      </c>
      <c r="D1064">
        <v>90</v>
      </c>
      <c r="E1064">
        <v>34</v>
      </c>
      <c r="F1064">
        <v>88501</v>
      </c>
      <c r="G1064">
        <v>3</v>
      </c>
      <c r="H1064">
        <v>1</v>
      </c>
      <c r="I1064">
        <v>105</v>
      </c>
      <c r="J1064">
        <v>731</v>
      </c>
      <c r="K1064">
        <v>20190614</v>
      </c>
      <c r="L1064" s="78">
        <v>0.25</v>
      </c>
      <c r="M1064">
        <v>3</v>
      </c>
    </row>
    <row r="1065" spans="1:13" x14ac:dyDescent="0.25">
      <c r="A1065" t="s">
        <v>51</v>
      </c>
      <c r="B1065" t="s">
        <v>52</v>
      </c>
      <c r="C1065">
        <v>2</v>
      </c>
      <c r="D1065">
        <v>90</v>
      </c>
      <c r="E1065">
        <v>34</v>
      </c>
      <c r="F1065">
        <v>88501</v>
      </c>
      <c r="G1065">
        <v>3</v>
      </c>
      <c r="H1065">
        <v>1</v>
      </c>
      <c r="I1065">
        <v>105</v>
      </c>
      <c r="J1065">
        <v>731</v>
      </c>
      <c r="K1065">
        <v>20190614</v>
      </c>
      <c r="L1065" s="78">
        <v>0.29166666666666669</v>
      </c>
      <c r="M1065">
        <v>3</v>
      </c>
    </row>
    <row r="1066" spans="1:13" x14ac:dyDescent="0.25">
      <c r="A1066" t="s">
        <v>51</v>
      </c>
      <c r="B1066" t="s">
        <v>52</v>
      </c>
      <c r="C1066">
        <v>2</v>
      </c>
      <c r="D1066">
        <v>90</v>
      </c>
      <c r="E1066">
        <v>34</v>
      </c>
      <c r="F1066">
        <v>88501</v>
      </c>
      <c r="G1066">
        <v>3</v>
      </c>
      <c r="H1066">
        <v>1</v>
      </c>
      <c r="I1066">
        <v>105</v>
      </c>
      <c r="J1066">
        <v>731</v>
      </c>
      <c r="K1066">
        <v>20190614</v>
      </c>
      <c r="L1066" s="78">
        <v>0.33333333333333331</v>
      </c>
      <c r="M1066">
        <v>5</v>
      </c>
    </row>
    <row r="1067" spans="1:13" x14ac:dyDescent="0.25">
      <c r="A1067" t="s">
        <v>51</v>
      </c>
      <c r="B1067" t="s">
        <v>52</v>
      </c>
      <c r="C1067">
        <v>2</v>
      </c>
      <c r="D1067">
        <v>90</v>
      </c>
      <c r="E1067">
        <v>34</v>
      </c>
      <c r="F1067">
        <v>88501</v>
      </c>
      <c r="G1067">
        <v>3</v>
      </c>
      <c r="H1067">
        <v>1</v>
      </c>
      <c r="I1067">
        <v>105</v>
      </c>
      <c r="J1067">
        <v>731</v>
      </c>
      <c r="K1067">
        <v>20190614</v>
      </c>
      <c r="L1067" s="78">
        <v>0.375</v>
      </c>
      <c r="M1067">
        <v>6</v>
      </c>
    </row>
    <row r="1068" spans="1:13" x14ac:dyDescent="0.25">
      <c r="A1068" t="s">
        <v>51</v>
      </c>
      <c r="B1068" t="s">
        <v>52</v>
      </c>
      <c r="C1068">
        <v>2</v>
      </c>
      <c r="D1068">
        <v>90</v>
      </c>
      <c r="E1068">
        <v>34</v>
      </c>
      <c r="F1068">
        <v>88501</v>
      </c>
      <c r="G1068">
        <v>3</v>
      </c>
      <c r="H1068">
        <v>1</v>
      </c>
      <c r="I1068">
        <v>105</v>
      </c>
      <c r="J1068">
        <v>731</v>
      </c>
      <c r="K1068">
        <v>20190614</v>
      </c>
      <c r="L1068" s="78">
        <v>0.41666666666666669</v>
      </c>
      <c r="M1068">
        <v>5</v>
      </c>
    </row>
    <row r="1069" spans="1:13" x14ac:dyDescent="0.25">
      <c r="A1069" t="s">
        <v>51</v>
      </c>
      <c r="B1069" t="s">
        <v>52</v>
      </c>
      <c r="C1069">
        <v>2</v>
      </c>
      <c r="D1069">
        <v>90</v>
      </c>
      <c r="E1069">
        <v>34</v>
      </c>
      <c r="F1069">
        <v>88501</v>
      </c>
      <c r="G1069">
        <v>3</v>
      </c>
      <c r="H1069">
        <v>1</v>
      </c>
      <c r="I1069">
        <v>105</v>
      </c>
      <c r="J1069">
        <v>731</v>
      </c>
      <c r="K1069">
        <v>20190614</v>
      </c>
      <c r="L1069" s="78">
        <v>0.45833333333333331</v>
      </c>
      <c r="M1069">
        <v>5</v>
      </c>
    </row>
    <row r="1070" spans="1:13" x14ac:dyDescent="0.25">
      <c r="A1070" t="s">
        <v>51</v>
      </c>
      <c r="B1070" t="s">
        <v>52</v>
      </c>
      <c r="C1070">
        <v>2</v>
      </c>
      <c r="D1070">
        <v>90</v>
      </c>
      <c r="E1070">
        <v>34</v>
      </c>
      <c r="F1070">
        <v>88501</v>
      </c>
      <c r="G1070">
        <v>3</v>
      </c>
      <c r="H1070">
        <v>1</v>
      </c>
      <c r="I1070">
        <v>105</v>
      </c>
      <c r="J1070">
        <v>731</v>
      </c>
      <c r="K1070">
        <v>20190614</v>
      </c>
      <c r="L1070" s="78">
        <v>0.5</v>
      </c>
      <c r="M1070">
        <v>5</v>
      </c>
    </row>
    <row r="1071" spans="1:13" x14ac:dyDescent="0.25">
      <c r="A1071" t="s">
        <v>51</v>
      </c>
      <c r="B1071" t="s">
        <v>52</v>
      </c>
      <c r="C1071">
        <v>2</v>
      </c>
      <c r="D1071">
        <v>90</v>
      </c>
      <c r="E1071">
        <v>34</v>
      </c>
      <c r="F1071">
        <v>88501</v>
      </c>
      <c r="G1071">
        <v>3</v>
      </c>
      <c r="H1071">
        <v>1</v>
      </c>
      <c r="I1071">
        <v>105</v>
      </c>
      <c r="J1071">
        <v>731</v>
      </c>
      <c r="K1071">
        <v>20190614</v>
      </c>
      <c r="L1071" s="78">
        <v>0.54166666666666663</v>
      </c>
      <c r="M1071">
        <v>4</v>
      </c>
    </row>
    <row r="1072" spans="1:13" x14ac:dyDescent="0.25">
      <c r="A1072" t="s">
        <v>51</v>
      </c>
      <c r="B1072" t="s">
        <v>52</v>
      </c>
      <c r="C1072">
        <v>2</v>
      </c>
      <c r="D1072">
        <v>90</v>
      </c>
      <c r="E1072">
        <v>34</v>
      </c>
      <c r="F1072">
        <v>88501</v>
      </c>
      <c r="G1072">
        <v>3</v>
      </c>
      <c r="H1072">
        <v>1</v>
      </c>
      <c r="I1072">
        <v>105</v>
      </c>
      <c r="J1072">
        <v>731</v>
      </c>
      <c r="K1072">
        <v>20190614</v>
      </c>
      <c r="L1072" s="78">
        <v>0.58333333333333337</v>
      </c>
      <c r="M1072">
        <v>5</v>
      </c>
    </row>
    <row r="1073" spans="1:13" x14ac:dyDescent="0.25">
      <c r="A1073" t="s">
        <v>51</v>
      </c>
      <c r="B1073" t="s">
        <v>52</v>
      </c>
      <c r="C1073">
        <v>2</v>
      </c>
      <c r="D1073">
        <v>90</v>
      </c>
      <c r="E1073">
        <v>34</v>
      </c>
      <c r="F1073">
        <v>88501</v>
      </c>
      <c r="G1073">
        <v>3</v>
      </c>
      <c r="H1073">
        <v>1</v>
      </c>
      <c r="I1073">
        <v>105</v>
      </c>
      <c r="J1073">
        <v>731</v>
      </c>
      <c r="K1073">
        <v>20190614</v>
      </c>
      <c r="L1073" s="78">
        <v>0.625</v>
      </c>
      <c r="M1073">
        <v>5</v>
      </c>
    </row>
    <row r="1074" spans="1:13" x14ac:dyDescent="0.25">
      <c r="A1074" t="s">
        <v>51</v>
      </c>
      <c r="B1074" t="s">
        <v>52</v>
      </c>
      <c r="C1074">
        <v>2</v>
      </c>
      <c r="D1074">
        <v>90</v>
      </c>
      <c r="E1074">
        <v>34</v>
      </c>
      <c r="F1074">
        <v>88501</v>
      </c>
      <c r="G1074">
        <v>3</v>
      </c>
      <c r="H1074">
        <v>1</v>
      </c>
      <c r="I1074">
        <v>105</v>
      </c>
      <c r="J1074">
        <v>731</v>
      </c>
      <c r="K1074">
        <v>20190614</v>
      </c>
      <c r="L1074" s="78">
        <v>0.66666666666666663</v>
      </c>
      <c r="M1074">
        <v>4</v>
      </c>
    </row>
    <row r="1075" spans="1:13" x14ac:dyDescent="0.25">
      <c r="A1075" t="s">
        <v>51</v>
      </c>
      <c r="B1075" t="s">
        <v>52</v>
      </c>
      <c r="C1075">
        <v>2</v>
      </c>
      <c r="D1075">
        <v>90</v>
      </c>
      <c r="E1075">
        <v>34</v>
      </c>
      <c r="F1075">
        <v>88501</v>
      </c>
      <c r="G1075">
        <v>3</v>
      </c>
      <c r="H1075">
        <v>1</v>
      </c>
      <c r="I1075">
        <v>105</v>
      </c>
      <c r="J1075">
        <v>731</v>
      </c>
      <c r="K1075">
        <v>20190614</v>
      </c>
      <c r="L1075" s="78">
        <v>0.70833333333333337</v>
      </c>
      <c r="M1075">
        <v>2</v>
      </c>
    </row>
    <row r="1076" spans="1:13" x14ac:dyDescent="0.25">
      <c r="A1076" t="s">
        <v>51</v>
      </c>
      <c r="B1076" t="s">
        <v>52</v>
      </c>
      <c r="C1076">
        <v>2</v>
      </c>
      <c r="D1076">
        <v>90</v>
      </c>
      <c r="E1076">
        <v>34</v>
      </c>
      <c r="F1076">
        <v>88501</v>
      </c>
      <c r="G1076">
        <v>3</v>
      </c>
      <c r="H1076">
        <v>1</v>
      </c>
      <c r="I1076">
        <v>105</v>
      </c>
      <c r="J1076">
        <v>731</v>
      </c>
      <c r="K1076">
        <v>20190614</v>
      </c>
      <c r="L1076" s="78">
        <v>0.75</v>
      </c>
      <c r="M1076">
        <v>4</v>
      </c>
    </row>
    <row r="1077" spans="1:13" x14ac:dyDescent="0.25">
      <c r="A1077" t="s">
        <v>51</v>
      </c>
      <c r="B1077" t="s">
        <v>52</v>
      </c>
      <c r="C1077">
        <v>2</v>
      </c>
      <c r="D1077">
        <v>90</v>
      </c>
      <c r="E1077">
        <v>34</v>
      </c>
      <c r="F1077">
        <v>88501</v>
      </c>
      <c r="G1077">
        <v>3</v>
      </c>
      <c r="H1077">
        <v>1</v>
      </c>
      <c r="I1077">
        <v>105</v>
      </c>
      <c r="J1077">
        <v>731</v>
      </c>
      <c r="K1077">
        <v>20190614</v>
      </c>
      <c r="L1077" s="78">
        <v>0.79166666666666663</v>
      </c>
      <c r="M1077">
        <v>5</v>
      </c>
    </row>
    <row r="1078" spans="1:13" x14ac:dyDescent="0.25">
      <c r="A1078" t="s">
        <v>51</v>
      </c>
      <c r="B1078" t="s">
        <v>52</v>
      </c>
      <c r="C1078">
        <v>2</v>
      </c>
      <c r="D1078">
        <v>90</v>
      </c>
      <c r="E1078">
        <v>34</v>
      </c>
      <c r="F1078">
        <v>88501</v>
      </c>
      <c r="G1078">
        <v>3</v>
      </c>
      <c r="H1078">
        <v>1</v>
      </c>
      <c r="I1078">
        <v>105</v>
      </c>
      <c r="J1078">
        <v>731</v>
      </c>
      <c r="K1078">
        <v>20190614</v>
      </c>
      <c r="L1078" s="78">
        <v>0.83333333333333337</v>
      </c>
      <c r="M1078">
        <v>4</v>
      </c>
    </row>
    <row r="1079" spans="1:13" x14ac:dyDescent="0.25">
      <c r="A1079" t="s">
        <v>51</v>
      </c>
      <c r="B1079" t="s">
        <v>52</v>
      </c>
      <c r="C1079">
        <v>2</v>
      </c>
      <c r="D1079">
        <v>90</v>
      </c>
      <c r="E1079">
        <v>34</v>
      </c>
      <c r="F1079">
        <v>88501</v>
      </c>
      <c r="G1079">
        <v>3</v>
      </c>
      <c r="H1079">
        <v>1</v>
      </c>
      <c r="I1079">
        <v>105</v>
      </c>
      <c r="J1079">
        <v>731</v>
      </c>
      <c r="K1079">
        <v>20190614</v>
      </c>
      <c r="L1079" s="78">
        <v>0.875</v>
      </c>
      <c r="M1079">
        <v>3</v>
      </c>
    </row>
    <row r="1080" spans="1:13" x14ac:dyDescent="0.25">
      <c r="A1080" t="s">
        <v>51</v>
      </c>
      <c r="B1080" t="s">
        <v>52</v>
      </c>
      <c r="C1080">
        <v>2</v>
      </c>
      <c r="D1080">
        <v>90</v>
      </c>
      <c r="E1080">
        <v>34</v>
      </c>
      <c r="F1080">
        <v>88501</v>
      </c>
      <c r="G1080">
        <v>3</v>
      </c>
      <c r="H1080">
        <v>1</v>
      </c>
      <c r="I1080">
        <v>105</v>
      </c>
      <c r="J1080">
        <v>731</v>
      </c>
      <c r="K1080">
        <v>20190614</v>
      </c>
      <c r="L1080" s="78">
        <v>0.91666666666666663</v>
      </c>
      <c r="M1080">
        <v>3</v>
      </c>
    </row>
    <row r="1081" spans="1:13" x14ac:dyDescent="0.25">
      <c r="A1081" t="s">
        <v>51</v>
      </c>
      <c r="B1081" t="s">
        <v>52</v>
      </c>
      <c r="C1081">
        <v>2</v>
      </c>
      <c r="D1081">
        <v>90</v>
      </c>
      <c r="E1081">
        <v>34</v>
      </c>
      <c r="F1081">
        <v>88501</v>
      </c>
      <c r="G1081">
        <v>3</v>
      </c>
      <c r="H1081">
        <v>1</v>
      </c>
      <c r="I1081">
        <v>105</v>
      </c>
      <c r="J1081">
        <v>731</v>
      </c>
      <c r="K1081">
        <v>20190614</v>
      </c>
      <c r="L1081" s="78">
        <v>0.95833333333333337</v>
      </c>
      <c r="M1081">
        <v>4</v>
      </c>
    </row>
    <row r="1082" spans="1:13" x14ac:dyDescent="0.25">
      <c r="A1082" t="s">
        <v>51</v>
      </c>
      <c r="B1082" t="s">
        <v>52</v>
      </c>
      <c r="C1082">
        <v>2</v>
      </c>
      <c r="D1082">
        <v>90</v>
      </c>
      <c r="E1082">
        <v>34</v>
      </c>
      <c r="F1082">
        <v>88501</v>
      </c>
      <c r="G1082">
        <v>3</v>
      </c>
      <c r="H1082">
        <v>1</v>
      </c>
      <c r="I1082">
        <v>105</v>
      </c>
      <c r="J1082">
        <v>731</v>
      </c>
      <c r="K1082">
        <v>20190615</v>
      </c>
      <c r="L1082" s="78">
        <v>0</v>
      </c>
      <c r="M1082">
        <v>6</v>
      </c>
    </row>
    <row r="1083" spans="1:13" x14ac:dyDescent="0.25">
      <c r="A1083" t="s">
        <v>51</v>
      </c>
      <c r="B1083" t="s">
        <v>52</v>
      </c>
      <c r="C1083">
        <v>2</v>
      </c>
      <c r="D1083">
        <v>90</v>
      </c>
      <c r="E1083">
        <v>34</v>
      </c>
      <c r="F1083">
        <v>88501</v>
      </c>
      <c r="G1083">
        <v>3</v>
      </c>
      <c r="H1083">
        <v>1</v>
      </c>
      <c r="I1083">
        <v>105</v>
      </c>
      <c r="J1083">
        <v>731</v>
      </c>
      <c r="K1083">
        <v>20190615</v>
      </c>
      <c r="L1083" s="78">
        <v>4.1666666666666664E-2</v>
      </c>
      <c r="M1083">
        <v>5</v>
      </c>
    </row>
    <row r="1084" spans="1:13" x14ac:dyDescent="0.25">
      <c r="A1084" t="s">
        <v>51</v>
      </c>
      <c r="B1084" t="s">
        <v>52</v>
      </c>
      <c r="C1084">
        <v>2</v>
      </c>
      <c r="D1084">
        <v>90</v>
      </c>
      <c r="E1084">
        <v>34</v>
      </c>
      <c r="F1084">
        <v>88501</v>
      </c>
      <c r="G1084">
        <v>3</v>
      </c>
      <c r="H1084">
        <v>1</v>
      </c>
      <c r="I1084">
        <v>105</v>
      </c>
      <c r="J1084">
        <v>731</v>
      </c>
      <c r="K1084">
        <v>20190615</v>
      </c>
      <c r="L1084" s="78">
        <v>8.3333333333333329E-2</v>
      </c>
      <c r="M1084">
        <v>6</v>
      </c>
    </row>
    <row r="1085" spans="1:13" x14ac:dyDescent="0.25">
      <c r="A1085" t="s">
        <v>51</v>
      </c>
      <c r="B1085" t="s">
        <v>52</v>
      </c>
      <c r="C1085">
        <v>2</v>
      </c>
      <c r="D1085">
        <v>90</v>
      </c>
      <c r="E1085">
        <v>34</v>
      </c>
      <c r="F1085">
        <v>88501</v>
      </c>
      <c r="G1085">
        <v>3</v>
      </c>
      <c r="H1085">
        <v>1</v>
      </c>
      <c r="I1085">
        <v>105</v>
      </c>
      <c r="J1085">
        <v>731</v>
      </c>
      <c r="K1085">
        <v>20190615</v>
      </c>
      <c r="L1085" s="78">
        <v>0.125</v>
      </c>
      <c r="M1085">
        <v>4</v>
      </c>
    </row>
    <row r="1086" spans="1:13" x14ac:dyDescent="0.25">
      <c r="A1086" t="s">
        <v>51</v>
      </c>
      <c r="B1086" t="s">
        <v>52</v>
      </c>
      <c r="C1086">
        <v>2</v>
      </c>
      <c r="D1086">
        <v>90</v>
      </c>
      <c r="E1086">
        <v>34</v>
      </c>
      <c r="F1086">
        <v>88501</v>
      </c>
      <c r="G1086">
        <v>3</v>
      </c>
      <c r="H1086">
        <v>1</v>
      </c>
      <c r="I1086">
        <v>105</v>
      </c>
      <c r="J1086">
        <v>731</v>
      </c>
      <c r="K1086">
        <v>20190615</v>
      </c>
      <c r="L1086" s="78">
        <v>0.16666666666666666</v>
      </c>
      <c r="M1086">
        <v>5</v>
      </c>
    </row>
    <row r="1087" spans="1:13" x14ac:dyDescent="0.25">
      <c r="A1087" t="s">
        <v>51</v>
      </c>
      <c r="B1087" t="s">
        <v>52</v>
      </c>
      <c r="C1087">
        <v>2</v>
      </c>
      <c r="D1087">
        <v>90</v>
      </c>
      <c r="E1087">
        <v>34</v>
      </c>
      <c r="F1087">
        <v>88501</v>
      </c>
      <c r="G1087">
        <v>3</v>
      </c>
      <c r="H1087">
        <v>1</v>
      </c>
      <c r="I1087">
        <v>105</v>
      </c>
      <c r="J1087">
        <v>731</v>
      </c>
      <c r="K1087">
        <v>20190615</v>
      </c>
      <c r="L1087" s="78">
        <v>0.20833333333333334</v>
      </c>
      <c r="M1087">
        <v>6</v>
      </c>
    </row>
    <row r="1088" spans="1:13" x14ac:dyDescent="0.25">
      <c r="A1088" t="s">
        <v>51</v>
      </c>
      <c r="B1088" t="s">
        <v>52</v>
      </c>
      <c r="C1088">
        <v>2</v>
      </c>
      <c r="D1088">
        <v>90</v>
      </c>
      <c r="E1088">
        <v>34</v>
      </c>
      <c r="F1088">
        <v>88501</v>
      </c>
      <c r="G1088">
        <v>3</v>
      </c>
      <c r="H1088">
        <v>1</v>
      </c>
      <c r="I1088">
        <v>105</v>
      </c>
      <c r="J1088">
        <v>731</v>
      </c>
      <c r="K1088">
        <v>20190615</v>
      </c>
      <c r="L1088" s="78">
        <v>0.25</v>
      </c>
      <c r="M1088">
        <v>3</v>
      </c>
    </row>
    <row r="1089" spans="1:13" x14ac:dyDescent="0.25">
      <c r="A1089" t="s">
        <v>51</v>
      </c>
      <c r="B1089" t="s">
        <v>52</v>
      </c>
      <c r="C1089">
        <v>2</v>
      </c>
      <c r="D1089">
        <v>90</v>
      </c>
      <c r="E1089">
        <v>34</v>
      </c>
      <c r="F1089">
        <v>88501</v>
      </c>
      <c r="G1089">
        <v>3</v>
      </c>
      <c r="H1089">
        <v>1</v>
      </c>
      <c r="I1089">
        <v>105</v>
      </c>
      <c r="J1089">
        <v>731</v>
      </c>
      <c r="K1089">
        <v>20190615</v>
      </c>
      <c r="L1089" s="78">
        <v>0.29166666666666669</v>
      </c>
      <c r="M1089">
        <v>1</v>
      </c>
    </row>
    <row r="1090" spans="1:13" x14ac:dyDescent="0.25">
      <c r="A1090" t="s">
        <v>51</v>
      </c>
      <c r="B1090" t="s">
        <v>52</v>
      </c>
      <c r="C1090">
        <v>2</v>
      </c>
      <c r="D1090">
        <v>90</v>
      </c>
      <c r="E1090">
        <v>34</v>
      </c>
      <c r="F1090">
        <v>88501</v>
      </c>
      <c r="G1090">
        <v>3</v>
      </c>
      <c r="H1090">
        <v>1</v>
      </c>
      <c r="I1090">
        <v>105</v>
      </c>
      <c r="J1090">
        <v>731</v>
      </c>
      <c r="K1090">
        <v>20190615</v>
      </c>
      <c r="L1090" s="78">
        <v>0.33333333333333331</v>
      </c>
      <c r="M1090">
        <v>2</v>
      </c>
    </row>
    <row r="1091" spans="1:13" x14ac:dyDescent="0.25">
      <c r="A1091" t="s">
        <v>51</v>
      </c>
      <c r="B1091" t="s">
        <v>52</v>
      </c>
      <c r="C1091">
        <v>2</v>
      </c>
      <c r="D1091">
        <v>90</v>
      </c>
      <c r="E1091">
        <v>34</v>
      </c>
      <c r="F1091">
        <v>88501</v>
      </c>
      <c r="G1091">
        <v>3</v>
      </c>
      <c r="H1091">
        <v>1</v>
      </c>
      <c r="I1091">
        <v>105</v>
      </c>
      <c r="J1091">
        <v>731</v>
      </c>
      <c r="K1091">
        <v>20190615</v>
      </c>
      <c r="L1091" s="78">
        <v>0.375</v>
      </c>
      <c r="M1091">
        <v>4</v>
      </c>
    </row>
    <row r="1092" spans="1:13" x14ac:dyDescent="0.25">
      <c r="A1092" t="s">
        <v>51</v>
      </c>
      <c r="B1092" t="s">
        <v>52</v>
      </c>
      <c r="C1092">
        <v>2</v>
      </c>
      <c r="D1092">
        <v>90</v>
      </c>
      <c r="E1092">
        <v>34</v>
      </c>
      <c r="F1092">
        <v>88501</v>
      </c>
      <c r="G1092">
        <v>3</v>
      </c>
      <c r="H1092">
        <v>1</v>
      </c>
      <c r="I1092">
        <v>105</v>
      </c>
      <c r="J1092">
        <v>731</v>
      </c>
      <c r="K1092">
        <v>20190615</v>
      </c>
      <c r="L1092" s="78">
        <v>0.41666666666666669</v>
      </c>
      <c r="M1092">
        <v>8</v>
      </c>
    </row>
    <row r="1093" spans="1:13" x14ac:dyDescent="0.25">
      <c r="A1093" t="s">
        <v>51</v>
      </c>
      <c r="B1093" t="s">
        <v>52</v>
      </c>
      <c r="C1093">
        <v>2</v>
      </c>
      <c r="D1093">
        <v>90</v>
      </c>
      <c r="E1093">
        <v>34</v>
      </c>
      <c r="F1093">
        <v>88501</v>
      </c>
      <c r="G1093">
        <v>3</v>
      </c>
      <c r="H1093">
        <v>1</v>
      </c>
      <c r="I1093">
        <v>105</v>
      </c>
      <c r="J1093">
        <v>731</v>
      </c>
      <c r="K1093">
        <v>20190615</v>
      </c>
      <c r="L1093" s="78">
        <v>0.45833333333333331</v>
      </c>
      <c r="M1093">
        <v>6</v>
      </c>
    </row>
    <row r="1094" spans="1:13" x14ac:dyDescent="0.25">
      <c r="A1094" t="s">
        <v>51</v>
      </c>
      <c r="B1094" t="s">
        <v>52</v>
      </c>
      <c r="C1094">
        <v>2</v>
      </c>
      <c r="D1094">
        <v>90</v>
      </c>
      <c r="E1094">
        <v>34</v>
      </c>
      <c r="F1094">
        <v>88501</v>
      </c>
      <c r="G1094">
        <v>3</v>
      </c>
      <c r="H1094">
        <v>1</v>
      </c>
      <c r="I1094">
        <v>105</v>
      </c>
      <c r="J1094">
        <v>731</v>
      </c>
      <c r="K1094">
        <v>20190615</v>
      </c>
      <c r="L1094" s="78">
        <v>0.5</v>
      </c>
      <c r="M1094">
        <v>6</v>
      </c>
    </row>
    <row r="1095" spans="1:13" x14ac:dyDescent="0.25">
      <c r="A1095" t="s">
        <v>51</v>
      </c>
      <c r="B1095" t="s">
        <v>52</v>
      </c>
      <c r="C1095">
        <v>2</v>
      </c>
      <c r="D1095">
        <v>90</v>
      </c>
      <c r="E1095">
        <v>34</v>
      </c>
      <c r="F1095">
        <v>88501</v>
      </c>
      <c r="G1095">
        <v>3</v>
      </c>
      <c r="H1095">
        <v>1</v>
      </c>
      <c r="I1095">
        <v>105</v>
      </c>
      <c r="J1095">
        <v>731</v>
      </c>
      <c r="K1095">
        <v>20190615</v>
      </c>
      <c r="L1095" s="78">
        <v>0.54166666666666663</v>
      </c>
      <c r="M1095">
        <v>4</v>
      </c>
    </row>
    <row r="1096" spans="1:13" x14ac:dyDescent="0.25">
      <c r="A1096" t="s">
        <v>51</v>
      </c>
      <c r="B1096" t="s">
        <v>52</v>
      </c>
      <c r="C1096">
        <v>2</v>
      </c>
      <c r="D1096">
        <v>90</v>
      </c>
      <c r="E1096">
        <v>34</v>
      </c>
      <c r="F1096">
        <v>88501</v>
      </c>
      <c r="G1096">
        <v>3</v>
      </c>
      <c r="H1096">
        <v>1</v>
      </c>
      <c r="I1096">
        <v>105</v>
      </c>
      <c r="J1096">
        <v>731</v>
      </c>
      <c r="K1096">
        <v>20190615</v>
      </c>
      <c r="L1096" s="78">
        <v>0.58333333333333337</v>
      </c>
      <c r="M1096">
        <v>6</v>
      </c>
    </row>
    <row r="1097" spans="1:13" x14ac:dyDescent="0.25">
      <c r="A1097" t="s">
        <v>51</v>
      </c>
      <c r="B1097" t="s">
        <v>52</v>
      </c>
      <c r="C1097">
        <v>2</v>
      </c>
      <c r="D1097">
        <v>90</v>
      </c>
      <c r="E1097">
        <v>34</v>
      </c>
      <c r="F1097">
        <v>88501</v>
      </c>
      <c r="G1097">
        <v>3</v>
      </c>
      <c r="H1097">
        <v>1</v>
      </c>
      <c r="I1097">
        <v>105</v>
      </c>
      <c r="J1097">
        <v>731</v>
      </c>
      <c r="K1097">
        <v>20190615</v>
      </c>
      <c r="L1097" s="78">
        <v>0.625</v>
      </c>
      <c r="M1097">
        <v>6</v>
      </c>
    </row>
    <row r="1098" spans="1:13" x14ac:dyDescent="0.25">
      <c r="A1098" t="s">
        <v>51</v>
      </c>
      <c r="B1098" t="s">
        <v>52</v>
      </c>
      <c r="C1098">
        <v>2</v>
      </c>
      <c r="D1098">
        <v>90</v>
      </c>
      <c r="E1098">
        <v>34</v>
      </c>
      <c r="F1098">
        <v>88501</v>
      </c>
      <c r="G1098">
        <v>3</v>
      </c>
      <c r="H1098">
        <v>1</v>
      </c>
      <c r="I1098">
        <v>105</v>
      </c>
      <c r="J1098">
        <v>731</v>
      </c>
      <c r="K1098">
        <v>20190615</v>
      </c>
      <c r="L1098" s="78">
        <v>0.66666666666666663</v>
      </c>
      <c r="M1098">
        <v>4</v>
      </c>
    </row>
    <row r="1099" spans="1:13" x14ac:dyDescent="0.25">
      <c r="A1099" t="s">
        <v>51</v>
      </c>
      <c r="B1099" t="s">
        <v>52</v>
      </c>
      <c r="C1099">
        <v>2</v>
      </c>
      <c r="D1099">
        <v>90</v>
      </c>
      <c r="E1099">
        <v>34</v>
      </c>
      <c r="F1099">
        <v>88501</v>
      </c>
      <c r="G1099">
        <v>3</v>
      </c>
      <c r="H1099">
        <v>1</v>
      </c>
      <c r="I1099">
        <v>105</v>
      </c>
      <c r="J1099">
        <v>731</v>
      </c>
      <c r="K1099">
        <v>20190615</v>
      </c>
      <c r="L1099" s="78">
        <v>0.70833333333333337</v>
      </c>
      <c r="M1099">
        <v>4</v>
      </c>
    </row>
    <row r="1100" spans="1:13" x14ac:dyDescent="0.25">
      <c r="A1100" t="s">
        <v>51</v>
      </c>
      <c r="B1100" t="s">
        <v>52</v>
      </c>
      <c r="C1100">
        <v>2</v>
      </c>
      <c r="D1100">
        <v>90</v>
      </c>
      <c r="E1100">
        <v>34</v>
      </c>
      <c r="F1100">
        <v>88501</v>
      </c>
      <c r="G1100">
        <v>3</v>
      </c>
      <c r="H1100">
        <v>1</v>
      </c>
      <c r="I1100">
        <v>105</v>
      </c>
      <c r="J1100">
        <v>731</v>
      </c>
      <c r="K1100">
        <v>20190615</v>
      </c>
      <c r="L1100" s="78">
        <v>0.75</v>
      </c>
      <c r="M1100">
        <v>5</v>
      </c>
    </row>
    <row r="1101" spans="1:13" x14ac:dyDescent="0.25">
      <c r="A1101" t="s">
        <v>51</v>
      </c>
      <c r="B1101" t="s">
        <v>52</v>
      </c>
      <c r="C1101">
        <v>2</v>
      </c>
      <c r="D1101">
        <v>90</v>
      </c>
      <c r="E1101">
        <v>34</v>
      </c>
      <c r="F1101">
        <v>88501</v>
      </c>
      <c r="G1101">
        <v>3</v>
      </c>
      <c r="H1101">
        <v>1</v>
      </c>
      <c r="I1101">
        <v>105</v>
      </c>
      <c r="J1101">
        <v>731</v>
      </c>
      <c r="K1101">
        <v>20190615</v>
      </c>
      <c r="L1101" s="78">
        <v>0.79166666666666663</v>
      </c>
      <c r="M1101">
        <v>5</v>
      </c>
    </row>
    <row r="1102" spans="1:13" x14ac:dyDescent="0.25">
      <c r="A1102" t="s">
        <v>51</v>
      </c>
      <c r="B1102" t="s">
        <v>52</v>
      </c>
      <c r="C1102">
        <v>2</v>
      </c>
      <c r="D1102">
        <v>90</v>
      </c>
      <c r="E1102">
        <v>34</v>
      </c>
      <c r="F1102">
        <v>88501</v>
      </c>
      <c r="G1102">
        <v>3</v>
      </c>
      <c r="H1102">
        <v>1</v>
      </c>
      <c r="I1102">
        <v>105</v>
      </c>
      <c r="J1102">
        <v>731</v>
      </c>
      <c r="K1102">
        <v>20190615</v>
      </c>
      <c r="L1102" s="78">
        <v>0.83333333333333337</v>
      </c>
      <c r="M1102">
        <v>5</v>
      </c>
    </row>
    <row r="1103" spans="1:13" x14ac:dyDescent="0.25">
      <c r="A1103" t="s">
        <v>51</v>
      </c>
      <c r="B1103" t="s">
        <v>52</v>
      </c>
      <c r="C1103">
        <v>2</v>
      </c>
      <c r="D1103">
        <v>90</v>
      </c>
      <c r="E1103">
        <v>34</v>
      </c>
      <c r="F1103">
        <v>88501</v>
      </c>
      <c r="G1103">
        <v>3</v>
      </c>
      <c r="H1103">
        <v>1</v>
      </c>
      <c r="I1103">
        <v>105</v>
      </c>
      <c r="J1103">
        <v>731</v>
      </c>
      <c r="K1103">
        <v>20190615</v>
      </c>
      <c r="L1103" s="78">
        <v>0.875</v>
      </c>
      <c r="M1103">
        <v>7</v>
      </c>
    </row>
    <row r="1104" spans="1:13" x14ac:dyDescent="0.25">
      <c r="A1104" t="s">
        <v>51</v>
      </c>
      <c r="B1104" t="s">
        <v>52</v>
      </c>
      <c r="C1104">
        <v>2</v>
      </c>
      <c r="D1104">
        <v>90</v>
      </c>
      <c r="E1104">
        <v>34</v>
      </c>
      <c r="F1104">
        <v>88501</v>
      </c>
      <c r="G1104">
        <v>3</v>
      </c>
      <c r="H1104">
        <v>1</v>
      </c>
      <c r="I1104">
        <v>105</v>
      </c>
      <c r="J1104">
        <v>731</v>
      </c>
      <c r="K1104">
        <v>20190615</v>
      </c>
      <c r="L1104" s="78">
        <v>0.91666666666666663</v>
      </c>
      <c r="M1104">
        <v>5</v>
      </c>
    </row>
    <row r="1105" spans="1:13" x14ac:dyDescent="0.25">
      <c r="A1105" t="s">
        <v>51</v>
      </c>
      <c r="B1105" t="s">
        <v>52</v>
      </c>
      <c r="C1105">
        <v>2</v>
      </c>
      <c r="D1105">
        <v>90</v>
      </c>
      <c r="E1105">
        <v>34</v>
      </c>
      <c r="F1105">
        <v>88501</v>
      </c>
      <c r="G1105">
        <v>3</v>
      </c>
      <c r="H1105">
        <v>1</v>
      </c>
      <c r="I1105">
        <v>105</v>
      </c>
      <c r="J1105">
        <v>731</v>
      </c>
      <c r="K1105">
        <v>20190615</v>
      </c>
      <c r="L1105" s="78">
        <v>0.95833333333333337</v>
      </c>
      <c r="M1105">
        <v>4</v>
      </c>
    </row>
    <row r="1106" spans="1:13" x14ac:dyDescent="0.25">
      <c r="A1106" t="s">
        <v>51</v>
      </c>
      <c r="B1106" t="s">
        <v>52</v>
      </c>
      <c r="C1106">
        <v>2</v>
      </c>
      <c r="D1106">
        <v>90</v>
      </c>
      <c r="E1106">
        <v>34</v>
      </c>
      <c r="F1106">
        <v>88501</v>
      </c>
      <c r="G1106">
        <v>3</v>
      </c>
      <c r="H1106">
        <v>1</v>
      </c>
      <c r="I1106">
        <v>105</v>
      </c>
      <c r="J1106">
        <v>731</v>
      </c>
      <c r="K1106">
        <v>20190616</v>
      </c>
      <c r="L1106" s="78">
        <v>0</v>
      </c>
      <c r="M1106">
        <v>4</v>
      </c>
    </row>
    <row r="1107" spans="1:13" x14ac:dyDescent="0.25">
      <c r="A1107" t="s">
        <v>51</v>
      </c>
      <c r="B1107" t="s">
        <v>52</v>
      </c>
      <c r="C1107">
        <v>2</v>
      </c>
      <c r="D1107">
        <v>90</v>
      </c>
      <c r="E1107">
        <v>34</v>
      </c>
      <c r="F1107">
        <v>88501</v>
      </c>
      <c r="G1107">
        <v>3</v>
      </c>
      <c r="H1107">
        <v>1</v>
      </c>
      <c r="I1107">
        <v>105</v>
      </c>
      <c r="J1107">
        <v>731</v>
      </c>
      <c r="K1107">
        <v>20190616</v>
      </c>
      <c r="L1107" s="78">
        <v>4.1666666666666664E-2</v>
      </c>
      <c r="M1107">
        <v>4</v>
      </c>
    </row>
    <row r="1108" spans="1:13" x14ac:dyDescent="0.25">
      <c r="A1108" t="s">
        <v>51</v>
      </c>
      <c r="B1108" t="s">
        <v>52</v>
      </c>
      <c r="C1108">
        <v>2</v>
      </c>
      <c r="D1108">
        <v>90</v>
      </c>
      <c r="E1108">
        <v>34</v>
      </c>
      <c r="F1108">
        <v>88501</v>
      </c>
      <c r="G1108">
        <v>3</v>
      </c>
      <c r="H1108">
        <v>1</v>
      </c>
      <c r="I1108">
        <v>105</v>
      </c>
      <c r="J1108">
        <v>731</v>
      </c>
      <c r="K1108">
        <v>20190616</v>
      </c>
      <c r="L1108" s="78">
        <v>8.3333333333333329E-2</v>
      </c>
      <c r="M1108">
        <v>3</v>
      </c>
    </row>
    <row r="1109" spans="1:13" x14ac:dyDescent="0.25">
      <c r="A1109" t="s">
        <v>51</v>
      </c>
      <c r="B1109" t="s">
        <v>52</v>
      </c>
      <c r="C1109">
        <v>2</v>
      </c>
      <c r="D1109">
        <v>90</v>
      </c>
      <c r="E1109">
        <v>34</v>
      </c>
      <c r="F1109">
        <v>88501</v>
      </c>
      <c r="G1109">
        <v>3</v>
      </c>
      <c r="H1109">
        <v>1</v>
      </c>
      <c r="I1109">
        <v>105</v>
      </c>
      <c r="J1109">
        <v>731</v>
      </c>
      <c r="K1109">
        <v>20190616</v>
      </c>
      <c r="L1109" s="78">
        <v>0.125</v>
      </c>
      <c r="M1109">
        <v>5</v>
      </c>
    </row>
    <row r="1110" spans="1:13" x14ac:dyDescent="0.25">
      <c r="A1110" t="s">
        <v>51</v>
      </c>
      <c r="B1110" t="s">
        <v>52</v>
      </c>
      <c r="C1110">
        <v>2</v>
      </c>
      <c r="D1110">
        <v>90</v>
      </c>
      <c r="E1110">
        <v>34</v>
      </c>
      <c r="F1110">
        <v>88501</v>
      </c>
      <c r="G1110">
        <v>3</v>
      </c>
      <c r="H1110">
        <v>1</v>
      </c>
      <c r="I1110">
        <v>105</v>
      </c>
      <c r="J1110">
        <v>731</v>
      </c>
      <c r="K1110">
        <v>20190616</v>
      </c>
      <c r="L1110" s="78">
        <v>0.16666666666666666</v>
      </c>
      <c r="M1110">
        <v>5</v>
      </c>
    </row>
    <row r="1111" spans="1:13" x14ac:dyDescent="0.25">
      <c r="A1111" t="s">
        <v>51</v>
      </c>
      <c r="B1111" t="s">
        <v>52</v>
      </c>
      <c r="C1111">
        <v>2</v>
      </c>
      <c r="D1111">
        <v>90</v>
      </c>
      <c r="E1111">
        <v>34</v>
      </c>
      <c r="F1111">
        <v>88501</v>
      </c>
      <c r="G1111">
        <v>3</v>
      </c>
      <c r="H1111">
        <v>1</v>
      </c>
      <c r="I1111">
        <v>105</v>
      </c>
      <c r="J1111">
        <v>731</v>
      </c>
      <c r="K1111">
        <v>20190616</v>
      </c>
      <c r="L1111" s="78">
        <v>0.20833333333333334</v>
      </c>
      <c r="M1111">
        <v>3</v>
      </c>
    </row>
    <row r="1112" spans="1:13" x14ac:dyDescent="0.25">
      <c r="A1112" t="s">
        <v>51</v>
      </c>
      <c r="B1112" t="s">
        <v>52</v>
      </c>
      <c r="C1112">
        <v>2</v>
      </c>
      <c r="D1112">
        <v>90</v>
      </c>
      <c r="E1112">
        <v>34</v>
      </c>
      <c r="F1112">
        <v>88501</v>
      </c>
      <c r="G1112">
        <v>3</v>
      </c>
      <c r="H1112">
        <v>1</v>
      </c>
      <c r="I1112">
        <v>105</v>
      </c>
      <c r="J1112">
        <v>731</v>
      </c>
      <c r="K1112">
        <v>20190616</v>
      </c>
      <c r="L1112" s="78">
        <v>0.25</v>
      </c>
      <c r="M1112">
        <v>5</v>
      </c>
    </row>
    <row r="1113" spans="1:13" x14ac:dyDescent="0.25">
      <c r="A1113" t="s">
        <v>51</v>
      </c>
      <c r="B1113" t="s">
        <v>52</v>
      </c>
      <c r="C1113">
        <v>2</v>
      </c>
      <c r="D1113">
        <v>90</v>
      </c>
      <c r="E1113">
        <v>34</v>
      </c>
      <c r="F1113">
        <v>88501</v>
      </c>
      <c r="G1113">
        <v>3</v>
      </c>
      <c r="H1113">
        <v>1</v>
      </c>
      <c r="I1113">
        <v>105</v>
      </c>
      <c r="J1113">
        <v>731</v>
      </c>
      <c r="K1113">
        <v>20190616</v>
      </c>
      <c r="L1113" s="78">
        <v>0.29166666666666669</v>
      </c>
      <c r="M1113">
        <v>3</v>
      </c>
    </row>
    <row r="1114" spans="1:13" x14ac:dyDescent="0.25">
      <c r="A1114" t="s">
        <v>51</v>
      </c>
      <c r="B1114" t="s">
        <v>52</v>
      </c>
      <c r="C1114">
        <v>2</v>
      </c>
      <c r="D1114">
        <v>90</v>
      </c>
      <c r="E1114">
        <v>34</v>
      </c>
      <c r="F1114">
        <v>88501</v>
      </c>
      <c r="G1114">
        <v>3</v>
      </c>
      <c r="H1114">
        <v>1</v>
      </c>
      <c r="I1114">
        <v>105</v>
      </c>
      <c r="J1114">
        <v>731</v>
      </c>
      <c r="K1114">
        <v>20190616</v>
      </c>
      <c r="L1114" s="78">
        <v>0.33333333333333331</v>
      </c>
      <c r="M1114">
        <v>1</v>
      </c>
    </row>
    <row r="1115" spans="1:13" x14ac:dyDescent="0.25">
      <c r="A1115" t="s">
        <v>51</v>
      </c>
      <c r="B1115" t="s">
        <v>52</v>
      </c>
      <c r="C1115">
        <v>2</v>
      </c>
      <c r="D1115">
        <v>90</v>
      </c>
      <c r="E1115">
        <v>34</v>
      </c>
      <c r="F1115">
        <v>88501</v>
      </c>
      <c r="G1115">
        <v>3</v>
      </c>
      <c r="H1115">
        <v>1</v>
      </c>
      <c r="I1115">
        <v>105</v>
      </c>
      <c r="J1115">
        <v>731</v>
      </c>
      <c r="K1115">
        <v>20190616</v>
      </c>
      <c r="L1115" s="78">
        <v>0.375</v>
      </c>
      <c r="M1115">
        <v>1</v>
      </c>
    </row>
    <row r="1116" spans="1:13" x14ac:dyDescent="0.25">
      <c r="A1116" t="s">
        <v>51</v>
      </c>
      <c r="B1116" t="s">
        <v>52</v>
      </c>
      <c r="C1116">
        <v>2</v>
      </c>
      <c r="D1116">
        <v>90</v>
      </c>
      <c r="E1116">
        <v>34</v>
      </c>
      <c r="F1116">
        <v>88501</v>
      </c>
      <c r="G1116">
        <v>3</v>
      </c>
      <c r="H1116">
        <v>1</v>
      </c>
      <c r="I1116">
        <v>105</v>
      </c>
      <c r="J1116">
        <v>731</v>
      </c>
      <c r="K1116">
        <v>20190616</v>
      </c>
      <c r="L1116" s="78">
        <v>0.41666666666666669</v>
      </c>
      <c r="M1116">
        <v>2</v>
      </c>
    </row>
    <row r="1117" spans="1:13" x14ac:dyDescent="0.25">
      <c r="A1117" t="s">
        <v>51</v>
      </c>
      <c r="B1117" t="s">
        <v>52</v>
      </c>
      <c r="C1117">
        <v>2</v>
      </c>
      <c r="D1117">
        <v>90</v>
      </c>
      <c r="E1117">
        <v>34</v>
      </c>
      <c r="F1117">
        <v>88501</v>
      </c>
      <c r="G1117">
        <v>3</v>
      </c>
      <c r="H1117">
        <v>1</v>
      </c>
      <c r="I1117">
        <v>105</v>
      </c>
      <c r="J1117">
        <v>731</v>
      </c>
      <c r="K1117">
        <v>20190616</v>
      </c>
      <c r="L1117" s="78">
        <v>0.45833333333333331</v>
      </c>
      <c r="M1117">
        <v>3</v>
      </c>
    </row>
    <row r="1118" spans="1:13" x14ac:dyDescent="0.25">
      <c r="A1118" t="s">
        <v>51</v>
      </c>
      <c r="B1118" t="s">
        <v>52</v>
      </c>
      <c r="C1118">
        <v>2</v>
      </c>
      <c r="D1118">
        <v>90</v>
      </c>
      <c r="E1118">
        <v>34</v>
      </c>
      <c r="F1118">
        <v>88501</v>
      </c>
      <c r="G1118">
        <v>3</v>
      </c>
      <c r="H1118">
        <v>1</v>
      </c>
      <c r="I1118">
        <v>105</v>
      </c>
      <c r="J1118">
        <v>731</v>
      </c>
      <c r="K1118">
        <v>20190616</v>
      </c>
      <c r="L1118" s="78">
        <v>0.5</v>
      </c>
      <c r="M1118">
        <v>4</v>
      </c>
    </row>
    <row r="1119" spans="1:13" x14ac:dyDescent="0.25">
      <c r="A1119" t="s">
        <v>51</v>
      </c>
      <c r="B1119" t="s">
        <v>52</v>
      </c>
      <c r="C1119">
        <v>2</v>
      </c>
      <c r="D1119">
        <v>90</v>
      </c>
      <c r="E1119">
        <v>34</v>
      </c>
      <c r="F1119">
        <v>88501</v>
      </c>
      <c r="G1119">
        <v>3</v>
      </c>
      <c r="H1119">
        <v>1</v>
      </c>
      <c r="I1119">
        <v>105</v>
      </c>
      <c r="J1119">
        <v>731</v>
      </c>
      <c r="K1119">
        <v>20190616</v>
      </c>
      <c r="L1119" s="78">
        <v>0.54166666666666663</v>
      </c>
      <c r="M1119">
        <v>5</v>
      </c>
    </row>
    <row r="1120" spans="1:13" x14ac:dyDescent="0.25">
      <c r="A1120" t="s">
        <v>51</v>
      </c>
      <c r="B1120" t="s">
        <v>52</v>
      </c>
      <c r="C1120">
        <v>2</v>
      </c>
      <c r="D1120">
        <v>90</v>
      </c>
      <c r="E1120">
        <v>34</v>
      </c>
      <c r="F1120">
        <v>88501</v>
      </c>
      <c r="G1120">
        <v>3</v>
      </c>
      <c r="H1120">
        <v>1</v>
      </c>
      <c r="I1120">
        <v>105</v>
      </c>
      <c r="J1120">
        <v>731</v>
      </c>
      <c r="K1120">
        <v>20190616</v>
      </c>
      <c r="L1120" s="78">
        <v>0.58333333333333337</v>
      </c>
      <c r="M1120">
        <v>8</v>
      </c>
    </row>
    <row r="1121" spans="1:13" x14ac:dyDescent="0.25">
      <c r="A1121" t="s">
        <v>51</v>
      </c>
      <c r="B1121" t="s">
        <v>52</v>
      </c>
      <c r="C1121">
        <v>2</v>
      </c>
      <c r="D1121">
        <v>90</v>
      </c>
      <c r="E1121">
        <v>34</v>
      </c>
      <c r="F1121">
        <v>88501</v>
      </c>
      <c r="G1121">
        <v>3</v>
      </c>
      <c r="H1121">
        <v>1</v>
      </c>
      <c r="I1121">
        <v>105</v>
      </c>
      <c r="J1121">
        <v>731</v>
      </c>
      <c r="K1121">
        <v>20190616</v>
      </c>
      <c r="L1121" s="78">
        <v>0.625</v>
      </c>
      <c r="M1121">
        <v>5</v>
      </c>
    </row>
    <row r="1122" spans="1:13" x14ac:dyDescent="0.25">
      <c r="A1122" t="s">
        <v>51</v>
      </c>
      <c r="B1122" t="s">
        <v>52</v>
      </c>
      <c r="C1122">
        <v>2</v>
      </c>
      <c r="D1122">
        <v>90</v>
      </c>
      <c r="E1122">
        <v>34</v>
      </c>
      <c r="F1122">
        <v>88501</v>
      </c>
      <c r="G1122">
        <v>3</v>
      </c>
      <c r="H1122">
        <v>1</v>
      </c>
      <c r="I1122">
        <v>105</v>
      </c>
      <c r="J1122">
        <v>731</v>
      </c>
      <c r="K1122">
        <v>20190616</v>
      </c>
      <c r="L1122" s="78">
        <v>0.66666666666666663</v>
      </c>
      <c r="M1122">
        <v>6</v>
      </c>
    </row>
    <row r="1123" spans="1:13" x14ac:dyDescent="0.25">
      <c r="A1123" t="s">
        <v>51</v>
      </c>
      <c r="B1123" t="s">
        <v>52</v>
      </c>
      <c r="C1123">
        <v>2</v>
      </c>
      <c r="D1123">
        <v>90</v>
      </c>
      <c r="E1123">
        <v>34</v>
      </c>
      <c r="F1123">
        <v>88501</v>
      </c>
      <c r="G1123">
        <v>3</v>
      </c>
      <c r="H1123">
        <v>1</v>
      </c>
      <c r="I1123">
        <v>105</v>
      </c>
      <c r="J1123">
        <v>731</v>
      </c>
      <c r="K1123">
        <v>20190616</v>
      </c>
      <c r="L1123" s="78">
        <v>0.70833333333333337</v>
      </c>
      <c r="M1123">
        <v>6</v>
      </c>
    </row>
    <row r="1124" spans="1:13" x14ac:dyDescent="0.25">
      <c r="A1124" t="s">
        <v>51</v>
      </c>
      <c r="B1124" t="s">
        <v>52</v>
      </c>
      <c r="C1124">
        <v>2</v>
      </c>
      <c r="D1124">
        <v>90</v>
      </c>
      <c r="E1124">
        <v>34</v>
      </c>
      <c r="F1124">
        <v>88501</v>
      </c>
      <c r="G1124">
        <v>3</v>
      </c>
      <c r="H1124">
        <v>1</v>
      </c>
      <c r="I1124">
        <v>105</v>
      </c>
      <c r="J1124">
        <v>731</v>
      </c>
      <c r="K1124">
        <v>20190616</v>
      </c>
      <c r="L1124" s="78">
        <v>0.75</v>
      </c>
      <c r="M1124">
        <v>7</v>
      </c>
    </row>
    <row r="1125" spans="1:13" x14ac:dyDescent="0.25">
      <c r="A1125" t="s">
        <v>51</v>
      </c>
      <c r="B1125" t="s">
        <v>52</v>
      </c>
      <c r="C1125">
        <v>2</v>
      </c>
      <c r="D1125">
        <v>90</v>
      </c>
      <c r="E1125">
        <v>34</v>
      </c>
      <c r="F1125">
        <v>88501</v>
      </c>
      <c r="G1125">
        <v>3</v>
      </c>
      <c r="H1125">
        <v>1</v>
      </c>
      <c r="I1125">
        <v>105</v>
      </c>
      <c r="J1125">
        <v>731</v>
      </c>
      <c r="K1125">
        <v>20190616</v>
      </c>
      <c r="L1125" s="78">
        <v>0.79166666666666663</v>
      </c>
      <c r="M1125">
        <v>4</v>
      </c>
    </row>
    <row r="1126" spans="1:13" x14ac:dyDescent="0.25">
      <c r="A1126" t="s">
        <v>51</v>
      </c>
      <c r="B1126" t="s">
        <v>52</v>
      </c>
      <c r="C1126">
        <v>2</v>
      </c>
      <c r="D1126">
        <v>90</v>
      </c>
      <c r="E1126">
        <v>34</v>
      </c>
      <c r="F1126">
        <v>88501</v>
      </c>
      <c r="G1126">
        <v>3</v>
      </c>
      <c r="H1126">
        <v>1</v>
      </c>
      <c r="I1126">
        <v>105</v>
      </c>
      <c r="J1126">
        <v>731</v>
      </c>
      <c r="K1126">
        <v>20190616</v>
      </c>
      <c r="L1126" s="78">
        <v>0.83333333333333337</v>
      </c>
      <c r="M1126">
        <v>2</v>
      </c>
    </row>
    <row r="1127" spans="1:13" x14ac:dyDescent="0.25">
      <c r="A1127" t="s">
        <v>51</v>
      </c>
      <c r="B1127" t="s">
        <v>52</v>
      </c>
      <c r="C1127">
        <v>2</v>
      </c>
      <c r="D1127">
        <v>90</v>
      </c>
      <c r="E1127">
        <v>34</v>
      </c>
      <c r="F1127">
        <v>88501</v>
      </c>
      <c r="G1127">
        <v>3</v>
      </c>
      <c r="H1127">
        <v>1</v>
      </c>
      <c r="I1127">
        <v>105</v>
      </c>
      <c r="J1127">
        <v>731</v>
      </c>
      <c r="K1127">
        <v>20190616</v>
      </c>
      <c r="L1127" s="78">
        <v>0.875</v>
      </c>
      <c r="M1127">
        <v>1</v>
      </c>
    </row>
    <row r="1128" spans="1:13" x14ac:dyDescent="0.25">
      <c r="A1128" t="s">
        <v>51</v>
      </c>
      <c r="B1128" t="s">
        <v>52</v>
      </c>
      <c r="C1128">
        <v>2</v>
      </c>
      <c r="D1128">
        <v>90</v>
      </c>
      <c r="E1128">
        <v>34</v>
      </c>
      <c r="F1128">
        <v>88501</v>
      </c>
      <c r="G1128">
        <v>3</v>
      </c>
      <c r="H1128">
        <v>1</v>
      </c>
      <c r="I1128">
        <v>105</v>
      </c>
      <c r="J1128">
        <v>731</v>
      </c>
      <c r="K1128">
        <v>20190616</v>
      </c>
      <c r="L1128" s="78">
        <v>0.91666666666666663</v>
      </c>
      <c r="M1128">
        <v>1</v>
      </c>
    </row>
    <row r="1129" spans="1:13" x14ac:dyDescent="0.25">
      <c r="A1129" t="s">
        <v>51</v>
      </c>
      <c r="B1129" t="s">
        <v>52</v>
      </c>
      <c r="C1129">
        <v>2</v>
      </c>
      <c r="D1129">
        <v>90</v>
      </c>
      <c r="E1129">
        <v>34</v>
      </c>
      <c r="F1129">
        <v>88501</v>
      </c>
      <c r="G1129">
        <v>3</v>
      </c>
      <c r="H1129">
        <v>1</v>
      </c>
      <c r="I1129">
        <v>105</v>
      </c>
      <c r="J1129">
        <v>731</v>
      </c>
      <c r="K1129">
        <v>20190616</v>
      </c>
      <c r="L1129" s="78">
        <v>0.95833333333333337</v>
      </c>
      <c r="M1129">
        <v>4</v>
      </c>
    </row>
    <row r="1130" spans="1:13" x14ac:dyDescent="0.25">
      <c r="A1130" t="s">
        <v>51</v>
      </c>
      <c r="B1130" t="s">
        <v>52</v>
      </c>
      <c r="C1130">
        <v>2</v>
      </c>
      <c r="D1130">
        <v>90</v>
      </c>
      <c r="E1130">
        <v>34</v>
      </c>
      <c r="F1130">
        <v>88501</v>
      </c>
      <c r="G1130">
        <v>3</v>
      </c>
      <c r="H1130">
        <v>1</v>
      </c>
      <c r="I1130">
        <v>105</v>
      </c>
      <c r="J1130">
        <v>731</v>
      </c>
      <c r="K1130">
        <v>20190617</v>
      </c>
      <c r="L1130" s="78">
        <v>0</v>
      </c>
      <c r="M1130">
        <v>4</v>
      </c>
    </row>
    <row r="1131" spans="1:13" x14ac:dyDescent="0.25">
      <c r="A1131" t="s">
        <v>51</v>
      </c>
      <c r="B1131" t="s">
        <v>52</v>
      </c>
      <c r="C1131">
        <v>2</v>
      </c>
      <c r="D1131">
        <v>90</v>
      </c>
      <c r="E1131">
        <v>34</v>
      </c>
      <c r="F1131">
        <v>88501</v>
      </c>
      <c r="G1131">
        <v>3</v>
      </c>
      <c r="H1131">
        <v>1</v>
      </c>
      <c r="I1131">
        <v>105</v>
      </c>
      <c r="J1131">
        <v>731</v>
      </c>
      <c r="K1131">
        <v>20190617</v>
      </c>
      <c r="L1131" s="78">
        <v>4.1666666666666664E-2</v>
      </c>
      <c r="M1131">
        <v>5</v>
      </c>
    </row>
    <row r="1132" spans="1:13" x14ac:dyDescent="0.25">
      <c r="A1132" t="s">
        <v>51</v>
      </c>
      <c r="B1132" t="s">
        <v>52</v>
      </c>
      <c r="C1132">
        <v>2</v>
      </c>
      <c r="D1132">
        <v>90</v>
      </c>
      <c r="E1132">
        <v>34</v>
      </c>
      <c r="F1132">
        <v>88501</v>
      </c>
      <c r="G1132">
        <v>3</v>
      </c>
      <c r="H1132">
        <v>1</v>
      </c>
      <c r="I1132">
        <v>105</v>
      </c>
      <c r="J1132">
        <v>731</v>
      </c>
      <c r="K1132">
        <v>20190617</v>
      </c>
      <c r="L1132" s="78">
        <v>8.3333333333333329E-2</v>
      </c>
      <c r="M1132">
        <v>4</v>
      </c>
    </row>
    <row r="1133" spans="1:13" x14ac:dyDescent="0.25">
      <c r="A1133" t="s">
        <v>51</v>
      </c>
      <c r="B1133" t="s">
        <v>52</v>
      </c>
      <c r="C1133">
        <v>2</v>
      </c>
      <c r="D1133">
        <v>90</v>
      </c>
      <c r="E1133">
        <v>34</v>
      </c>
      <c r="F1133">
        <v>88501</v>
      </c>
      <c r="G1133">
        <v>3</v>
      </c>
      <c r="H1133">
        <v>1</v>
      </c>
      <c r="I1133">
        <v>105</v>
      </c>
      <c r="J1133">
        <v>731</v>
      </c>
      <c r="K1133">
        <v>20190617</v>
      </c>
      <c r="L1133" s="78">
        <v>0.125</v>
      </c>
      <c r="M1133">
        <v>5</v>
      </c>
    </row>
    <row r="1134" spans="1:13" x14ac:dyDescent="0.25">
      <c r="A1134" t="s">
        <v>51</v>
      </c>
      <c r="B1134" t="s">
        <v>52</v>
      </c>
      <c r="C1134">
        <v>2</v>
      </c>
      <c r="D1134">
        <v>90</v>
      </c>
      <c r="E1134">
        <v>34</v>
      </c>
      <c r="F1134">
        <v>88501</v>
      </c>
      <c r="G1134">
        <v>3</v>
      </c>
      <c r="H1134">
        <v>1</v>
      </c>
      <c r="I1134">
        <v>105</v>
      </c>
      <c r="J1134">
        <v>731</v>
      </c>
      <c r="K1134">
        <v>20190617</v>
      </c>
      <c r="L1134" s="78">
        <v>0.16666666666666666</v>
      </c>
      <c r="M1134">
        <v>5</v>
      </c>
    </row>
    <row r="1135" spans="1:13" x14ac:dyDescent="0.25">
      <c r="A1135" t="s">
        <v>51</v>
      </c>
      <c r="B1135" t="s">
        <v>52</v>
      </c>
      <c r="C1135">
        <v>2</v>
      </c>
      <c r="D1135">
        <v>90</v>
      </c>
      <c r="E1135">
        <v>34</v>
      </c>
      <c r="F1135">
        <v>88501</v>
      </c>
      <c r="G1135">
        <v>3</v>
      </c>
      <c r="H1135">
        <v>1</v>
      </c>
      <c r="I1135">
        <v>105</v>
      </c>
      <c r="J1135">
        <v>731</v>
      </c>
      <c r="K1135">
        <v>20190617</v>
      </c>
      <c r="L1135" s="78">
        <v>0.20833333333333334</v>
      </c>
      <c r="M1135">
        <v>5</v>
      </c>
    </row>
    <row r="1136" spans="1:13" x14ac:dyDescent="0.25">
      <c r="A1136" t="s">
        <v>51</v>
      </c>
      <c r="B1136" t="s">
        <v>52</v>
      </c>
      <c r="C1136">
        <v>2</v>
      </c>
      <c r="D1136">
        <v>90</v>
      </c>
      <c r="E1136">
        <v>34</v>
      </c>
      <c r="F1136">
        <v>88501</v>
      </c>
      <c r="G1136">
        <v>3</v>
      </c>
      <c r="H1136">
        <v>1</v>
      </c>
      <c r="I1136">
        <v>105</v>
      </c>
      <c r="J1136">
        <v>731</v>
      </c>
      <c r="K1136">
        <v>20190617</v>
      </c>
      <c r="L1136" s="78">
        <v>0.25</v>
      </c>
      <c r="M1136">
        <v>3</v>
      </c>
    </row>
    <row r="1137" spans="1:14" x14ac:dyDescent="0.25">
      <c r="A1137" t="s">
        <v>51</v>
      </c>
      <c r="B1137" t="s">
        <v>52</v>
      </c>
      <c r="C1137">
        <v>2</v>
      </c>
      <c r="D1137">
        <v>90</v>
      </c>
      <c r="E1137">
        <v>34</v>
      </c>
      <c r="F1137">
        <v>88501</v>
      </c>
      <c r="G1137">
        <v>3</v>
      </c>
      <c r="H1137">
        <v>1</v>
      </c>
      <c r="I1137">
        <v>105</v>
      </c>
      <c r="J1137">
        <v>731</v>
      </c>
      <c r="K1137">
        <v>20190617</v>
      </c>
      <c r="L1137" s="78">
        <v>0.29166666666666669</v>
      </c>
      <c r="M1137">
        <v>2</v>
      </c>
    </row>
    <row r="1138" spans="1:14" x14ac:dyDescent="0.25">
      <c r="A1138" t="s">
        <v>51</v>
      </c>
      <c r="B1138" t="s">
        <v>52</v>
      </c>
      <c r="C1138">
        <v>2</v>
      </c>
      <c r="D1138">
        <v>90</v>
      </c>
      <c r="E1138">
        <v>34</v>
      </c>
      <c r="F1138">
        <v>88501</v>
      </c>
      <c r="G1138">
        <v>3</v>
      </c>
      <c r="H1138">
        <v>1</v>
      </c>
      <c r="I1138">
        <v>105</v>
      </c>
      <c r="J1138">
        <v>731</v>
      </c>
      <c r="K1138">
        <v>20190617</v>
      </c>
      <c r="L1138" s="78">
        <v>0.33333333333333331</v>
      </c>
      <c r="M1138">
        <v>9</v>
      </c>
    </row>
    <row r="1139" spans="1:14" x14ac:dyDescent="0.25">
      <c r="A1139" t="s">
        <v>51</v>
      </c>
      <c r="B1139" t="s">
        <v>52</v>
      </c>
      <c r="C1139">
        <v>2</v>
      </c>
      <c r="D1139">
        <v>90</v>
      </c>
      <c r="E1139">
        <v>34</v>
      </c>
      <c r="F1139">
        <v>88501</v>
      </c>
      <c r="G1139">
        <v>3</v>
      </c>
      <c r="H1139">
        <v>1</v>
      </c>
      <c r="I1139">
        <v>105</v>
      </c>
      <c r="J1139">
        <v>731</v>
      </c>
      <c r="K1139">
        <v>20190617</v>
      </c>
      <c r="L1139" s="78">
        <v>0.375</v>
      </c>
      <c r="N1139" t="s">
        <v>91</v>
      </c>
    </row>
    <row r="1140" spans="1:14" x14ac:dyDescent="0.25">
      <c r="A1140" t="s">
        <v>51</v>
      </c>
      <c r="B1140" t="s">
        <v>52</v>
      </c>
      <c r="C1140">
        <v>2</v>
      </c>
      <c r="D1140">
        <v>90</v>
      </c>
      <c r="E1140">
        <v>34</v>
      </c>
      <c r="F1140">
        <v>88501</v>
      </c>
      <c r="G1140">
        <v>3</v>
      </c>
      <c r="H1140">
        <v>1</v>
      </c>
      <c r="I1140">
        <v>105</v>
      </c>
      <c r="J1140">
        <v>731</v>
      </c>
      <c r="K1140">
        <v>20190617</v>
      </c>
      <c r="L1140" s="78">
        <v>0.41666666666666669</v>
      </c>
      <c r="M1140">
        <v>6</v>
      </c>
    </row>
    <row r="1141" spans="1:14" x14ac:dyDescent="0.25">
      <c r="A1141" t="s">
        <v>51</v>
      </c>
      <c r="B1141" t="s">
        <v>52</v>
      </c>
      <c r="C1141">
        <v>2</v>
      </c>
      <c r="D1141">
        <v>90</v>
      </c>
      <c r="E1141">
        <v>34</v>
      </c>
      <c r="F1141">
        <v>88501</v>
      </c>
      <c r="G1141">
        <v>3</v>
      </c>
      <c r="H1141">
        <v>1</v>
      </c>
      <c r="I1141">
        <v>105</v>
      </c>
      <c r="J1141">
        <v>731</v>
      </c>
      <c r="K1141">
        <v>20190617</v>
      </c>
      <c r="L1141" s="78">
        <v>0.45833333333333331</v>
      </c>
      <c r="M1141">
        <v>5</v>
      </c>
    </row>
    <row r="1142" spans="1:14" x14ac:dyDescent="0.25">
      <c r="A1142" t="s">
        <v>51</v>
      </c>
      <c r="B1142" t="s">
        <v>52</v>
      </c>
      <c r="C1142">
        <v>2</v>
      </c>
      <c r="D1142">
        <v>90</v>
      </c>
      <c r="E1142">
        <v>34</v>
      </c>
      <c r="F1142">
        <v>88501</v>
      </c>
      <c r="G1142">
        <v>3</v>
      </c>
      <c r="H1142">
        <v>1</v>
      </c>
      <c r="I1142">
        <v>105</v>
      </c>
      <c r="J1142">
        <v>731</v>
      </c>
      <c r="K1142">
        <v>20190617</v>
      </c>
      <c r="L1142" s="78">
        <v>0.5</v>
      </c>
      <c r="M1142">
        <v>3</v>
      </c>
    </row>
    <row r="1143" spans="1:14" x14ac:dyDescent="0.25">
      <c r="A1143" t="s">
        <v>51</v>
      </c>
      <c r="B1143" t="s">
        <v>52</v>
      </c>
      <c r="C1143">
        <v>2</v>
      </c>
      <c r="D1143">
        <v>90</v>
      </c>
      <c r="E1143">
        <v>34</v>
      </c>
      <c r="F1143">
        <v>88501</v>
      </c>
      <c r="G1143">
        <v>3</v>
      </c>
      <c r="H1143">
        <v>1</v>
      </c>
      <c r="I1143">
        <v>105</v>
      </c>
      <c r="J1143">
        <v>731</v>
      </c>
      <c r="K1143">
        <v>20190617</v>
      </c>
      <c r="L1143" s="78">
        <v>0.54166666666666663</v>
      </c>
      <c r="M1143">
        <v>5</v>
      </c>
    </row>
    <row r="1144" spans="1:14" x14ac:dyDescent="0.25">
      <c r="A1144" t="s">
        <v>51</v>
      </c>
      <c r="B1144" t="s">
        <v>52</v>
      </c>
      <c r="C1144">
        <v>2</v>
      </c>
      <c r="D1144">
        <v>90</v>
      </c>
      <c r="E1144">
        <v>34</v>
      </c>
      <c r="F1144">
        <v>88501</v>
      </c>
      <c r="G1144">
        <v>3</v>
      </c>
      <c r="H1144">
        <v>1</v>
      </c>
      <c r="I1144">
        <v>105</v>
      </c>
      <c r="J1144">
        <v>731</v>
      </c>
      <c r="K1144">
        <v>20190617</v>
      </c>
      <c r="L1144" s="78">
        <v>0.58333333333333337</v>
      </c>
      <c r="M1144">
        <v>5</v>
      </c>
    </row>
    <row r="1145" spans="1:14" x14ac:dyDescent="0.25">
      <c r="A1145" t="s">
        <v>51</v>
      </c>
      <c r="B1145" t="s">
        <v>52</v>
      </c>
      <c r="C1145">
        <v>2</v>
      </c>
      <c r="D1145">
        <v>90</v>
      </c>
      <c r="E1145">
        <v>34</v>
      </c>
      <c r="F1145">
        <v>88501</v>
      </c>
      <c r="G1145">
        <v>3</v>
      </c>
      <c r="H1145">
        <v>1</v>
      </c>
      <c r="I1145">
        <v>105</v>
      </c>
      <c r="J1145">
        <v>731</v>
      </c>
      <c r="K1145">
        <v>20190617</v>
      </c>
      <c r="L1145" s="78">
        <v>0.625</v>
      </c>
      <c r="M1145">
        <v>4</v>
      </c>
    </row>
    <row r="1146" spans="1:14" x14ac:dyDescent="0.25">
      <c r="A1146" t="s">
        <v>51</v>
      </c>
      <c r="B1146" t="s">
        <v>52</v>
      </c>
      <c r="C1146">
        <v>2</v>
      </c>
      <c r="D1146">
        <v>90</v>
      </c>
      <c r="E1146">
        <v>34</v>
      </c>
      <c r="F1146">
        <v>88501</v>
      </c>
      <c r="G1146">
        <v>3</v>
      </c>
      <c r="H1146">
        <v>1</v>
      </c>
      <c r="I1146">
        <v>105</v>
      </c>
      <c r="J1146">
        <v>731</v>
      </c>
      <c r="K1146">
        <v>20190617</v>
      </c>
      <c r="L1146" s="78">
        <v>0.66666666666666663</v>
      </c>
      <c r="M1146">
        <v>3</v>
      </c>
    </row>
    <row r="1147" spans="1:14" x14ac:dyDescent="0.25">
      <c r="A1147" t="s">
        <v>51</v>
      </c>
      <c r="B1147" t="s">
        <v>52</v>
      </c>
      <c r="C1147">
        <v>2</v>
      </c>
      <c r="D1147">
        <v>90</v>
      </c>
      <c r="E1147">
        <v>34</v>
      </c>
      <c r="F1147">
        <v>88501</v>
      </c>
      <c r="G1147">
        <v>3</v>
      </c>
      <c r="H1147">
        <v>1</v>
      </c>
      <c r="I1147">
        <v>105</v>
      </c>
      <c r="J1147">
        <v>731</v>
      </c>
      <c r="K1147">
        <v>20190617</v>
      </c>
      <c r="L1147" s="78">
        <v>0.70833333333333337</v>
      </c>
      <c r="M1147">
        <v>3</v>
      </c>
    </row>
    <row r="1148" spans="1:14" x14ac:dyDescent="0.25">
      <c r="A1148" t="s">
        <v>51</v>
      </c>
      <c r="B1148" t="s">
        <v>52</v>
      </c>
      <c r="C1148">
        <v>2</v>
      </c>
      <c r="D1148">
        <v>90</v>
      </c>
      <c r="E1148">
        <v>34</v>
      </c>
      <c r="F1148">
        <v>88501</v>
      </c>
      <c r="G1148">
        <v>3</v>
      </c>
      <c r="H1148">
        <v>1</v>
      </c>
      <c r="I1148">
        <v>105</v>
      </c>
      <c r="J1148">
        <v>731</v>
      </c>
      <c r="K1148">
        <v>20190617</v>
      </c>
      <c r="L1148" s="78">
        <v>0.75</v>
      </c>
      <c r="M1148">
        <v>3</v>
      </c>
    </row>
    <row r="1149" spans="1:14" x14ac:dyDescent="0.25">
      <c r="A1149" t="s">
        <v>51</v>
      </c>
      <c r="B1149" t="s">
        <v>52</v>
      </c>
      <c r="C1149">
        <v>2</v>
      </c>
      <c r="D1149">
        <v>90</v>
      </c>
      <c r="E1149">
        <v>34</v>
      </c>
      <c r="F1149">
        <v>88501</v>
      </c>
      <c r="G1149">
        <v>3</v>
      </c>
      <c r="H1149">
        <v>1</v>
      </c>
      <c r="I1149">
        <v>105</v>
      </c>
      <c r="J1149">
        <v>731</v>
      </c>
      <c r="K1149">
        <v>20190617</v>
      </c>
      <c r="L1149" s="78">
        <v>0.79166666666666663</v>
      </c>
      <c r="M1149">
        <v>2</v>
      </c>
    </row>
    <row r="1150" spans="1:14" x14ac:dyDescent="0.25">
      <c r="A1150" t="s">
        <v>51</v>
      </c>
      <c r="B1150" t="s">
        <v>52</v>
      </c>
      <c r="C1150">
        <v>2</v>
      </c>
      <c r="D1150">
        <v>90</v>
      </c>
      <c r="E1150">
        <v>34</v>
      </c>
      <c r="F1150">
        <v>88501</v>
      </c>
      <c r="G1150">
        <v>3</v>
      </c>
      <c r="H1150">
        <v>1</v>
      </c>
      <c r="I1150">
        <v>105</v>
      </c>
      <c r="J1150">
        <v>731</v>
      </c>
      <c r="K1150">
        <v>20190617</v>
      </c>
      <c r="L1150" s="78">
        <v>0.83333333333333337</v>
      </c>
      <c r="M1150">
        <v>5</v>
      </c>
    </row>
    <row r="1151" spans="1:14" x14ac:dyDescent="0.25">
      <c r="A1151" t="s">
        <v>51</v>
      </c>
      <c r="B1151" t="s">
        <v>52</v>
      </c>
      <c r="C1151">
        <v>2</v>
      </c>
      <c r="D1151">
        <v>90</v>
      </c>
      <c r="E1151">
        <v>34</v>
      </c>
      <c r="F1151">
        <v>88501</v>
      </c>
      <c r="G1151">
        <v>3</v>
      </c>
      <c r="H1151">
        <v>1</v>
      </c>
      <c r="I1151">
        <v>105</v>
      </c>
      <c r="J1151">
        <v>731</v>
      </c>
      <c r="K1151">
        <v>20190617</v>
      </c>
      <c r="L1151" s="78">
        <v>0.875</v>
      </c>
      <c r="M1151">
        <v>4</v>
      </c>
    </row>
    <row r="1152" spans="1:14" x14ac:dyDescent="0.25">
      <c r="A1152" t="s">
        <v>51</v>
      </c>
      <c r="B1152" t="s">
        <v>52</v>
      </c>
      <c r="C1152">
        <v>2</v>
      </c>
      <c r="D1152">
        <v>90</v>
      </c>
      <c r="E1152">
        <v>34</v>
      </c>
      <c r="F1152">
        <v>88501</v>
      </c>
      <c r="G1152">
        <v>3</v>
      </c>
      <c r="H1152">
        <v>1</v>
      </c>
      <c r="I1152">
        <v>105</v>
      </c>
      <c r="J1152">
        <v>731</v>
      </c>
      <c r="K1152">
        <v>20190617</v>
      </c>
      <c r="L1152" s="78">
        <v>0.91666666666666663</v>
      </c>
      <c r="M1152">
        <v>2</v>
      </c>
    </row>
    <row r="1153" spans="1:13" x14ac:dyDescent="0.25">
      <c r="A1153" t="s">
        <v>51</v>
      </c>
      <c r="B1153" t="s">
        <v>52</v>
      </c>
      <c r="C1153">
        <v>2</v>
      </c>
      <c r="D1153">
        <v>90</v>
      </c>
      <c r="E1153">
        <v>34</v>
      </c>
      <c r="F1153">
        <v>88501</v>
      </c>
      <c r="G1153">
        <v>3</v>
      </c>
      <c r="H1153">
        <v>1</v>
      </c>
      <c r="I1153">
        <v>105</v>
      </c>
      <c r="J1153">
        <v>731</v>
      </c>
      <c r="K1153">
        <v>20190617</v>
      </c>
      <c r="L1153" s="78">
        <v>0.95833333333333337</v>
      </c>
      <c r="M1153">
        <v>2</v>
      </c>
    </row>
    <row r="1154" spans="1:13" x14ac:dyDescent="0.25">
      <c r="A1154" t="s">
        <v>51</v>
      </c>
      <c r="B1154" t="s">
        <v>52</v>
      </c>
      <c r="C1154">
        <v>2</v>
      </c>
      <c r="D1154">
        <v>90</v>
      </c>
      <c r="E1154">
        <v>34</v>
      </c>
      <c r="F1154">
        <v>88501</v>
      </c>
      <c r="G1154">
        <v>3</v>
      </c>
      <c r="H1154">
        <v>1</v>
      </c>
      <c r="I1154">
        <v>105</v>
      </c>
      <c r="J1154">
        <v>731</v>
      </c>
      <c r="K1154">
        <v>20190618</v>
      </c>
      <c r="L1154" s="78">
        <v>0</v>
      </c>
      <c r="M1154">
        <v>3</v>
      </c>
    </row>
    <row r="1155" spans="1:13" x14ac:dyDescent="0.25">
      <c r="A1155" t="s">
        <v>51</v>
      </c>
      <c r="B1155" t="s">
        <v>52</v>
      </c>
      <c r="C1155">
        <v>2</v>
      </c>
      <c r="D1155">
        <v>90</v>
      </c>
      <c r="E1155">
        <v>34</v>
      </c>
      <c r="F1155">
        <v>88501</v>
      </c>
      <c r="G1155">
        <v>3</v>
      </c>
      <c r="H1155">
        <v>1</v>
      </c>
      <c r="I1155">
        <v>105</v>
      </c>
      <c r="J1155">
        <v>731</v>
      </c>
      <c r="K1155">
        <v>20190618</v>
      </c>
      <c r="L1155" s="78">
        <v>4.1666666666666664E-2</v>
      </c>
      <c r="M1155">
        <v>4</v>
      </c>
    </row>
    <row r="1156" spans="1:13" x14ac:dyDescent="0.25">
      <c r="A1156" t="s">
        <v>51</v>
      </c>
      <c r="B1156" t="s">
        <v>52</v>
      </c>
      <c r="C1156">
        <v>2</v>
      </c>
      <c r="D1156">
        <v>90</v>
      </c>
      <c r="E1156">
        <v>34</v>
      </c>
      <c r="F1156">
        <v>88501</v>
      </c>
      <c r="G1156">
        <v>3</v>
      </c>
      <c r="H1156">
        <v>1</v>
      </c>
      <c r="I1156">
        <v>105</v>
      </c>
      <c r="J1156">
        <v>731</v>
      </c>
      <c r="K1156">
        <v>20190618</v>
      </c>
      <c r="L1156" s="78">
        <v>8.3333333333333329E-2</v>
      </c>
      <c r="M1156">
        <v>3</v>
      </c>
    </row>
    <row r="1157" spans="1:13" x14ac:dyDescent="0.25">
      <c r="A1157" t="s">
        <v>51</v>
      </c>
      <c r="B1157" t="s">
        <v>52</v>
      </c>
      <c r="C1157">
        <v>2</v>
      </c>
      <c r="D1157">
        <v>90</v>
      </c>
      <c r="E1157">
        <v>34</v>
      </c>
      <c r="F1157">
        <v>88501</v>
      </c>
      <c r="G1157">
        <v>3</v>
      </c>
      <c r="H1157">
        <v>1</v>
      </c>
      <c r="I1157">
        <v>105</v>
      </c>
      <c r="J1157">
        <v>731</v>
      </c>
      <c r="K1157">
        <v>20190618</v>
      </c>
      <c r="L1157" s="78">
        <v>0.125</v>
      </c>
      <c r="M1157">
        <v>6</v>
      </c>
    </row>
    <row r="1158" spans="1:13" x14ac:dyDescent="0.25">
      <c r="A1158" t="s">
        <v>51</v>
      </c>
      <c r="B1158" t="s">
        <v>52</v>
      </c>
      <c r="C1158">
        <v>2</v>
      </c>
      <c r="D1158">
        <v>90</v>
      </c>
      <c r="E1158">
        <v>34</v>
      </c>
      <c r="F1158">
        <v>88501</v>
      </c>
      <c r="G1158">
        <v>3</v>
      </c>
      <c r="H1158">
        <v>1</v>
      </c>
      <c r="I1158">
        <v>105</v>
      </c>
      <c r="J1158">
        <v>731</v>
      </c>
      <c r="K1158">
        <v>20190618</v>
      </c>
      <c r="L1158" s="78">
        <v>0.16666666666666666</v>
      </c>
      <c r="M1158">
        <v>6</v>
      </c>
    </row>
    <row r="1159" spans="1:13" x14ac:dyDescent="0.25">
      <c r="A1159" t="s">
        <v>51</v>
      </c>
      <c r="B1159" t="s">
        <v>52</v>
      </c>
      <c r="C1159">
        <v>2</v>
      </c>
      <c r="D1159">
        <v>90</v>
      </c>
      <c r="E1159">
        <v>34</v>
      </c>
      <c r="F1159">
        <v>88501</v>
      </c>
      <c r="G1159">
        <v>3</v>
      </c>
      <c r="H1159">
        <v>1</v>
      </c>
      <c r="I1159">
        <v>105</v>
      </c>
      <c r="J1159">
        <v>731</v>
      </c>
      <c r="K1159">
        <v>20190618</v>
      </c>
      <c r="L1159" s="78">
        <v>0.20833333333333334</v>
      </c>
      <c r="M1159">
        <v>10</v>
      </c>
    </row>
    <row r="1160" spans="1:13" x14ac:dyDescent="0.25">
      <c r="A1160" t="s">
        <v>51</v>
      </c>
      <c r="B1160" t="s">
        <v>52</v>
      </c>
      <c r="C1160">
        <v>2</v>
      </c>
      <c r="D1160">
        <v>90</v>
      </c>
      <c r="E1160">
        <v>34</v>
      </c>
      <c r="F1160">
        <v>88501</v>
      </c>
      <c r="G1160">
        <v>3</v>
      </c>
      <c r="H1160">
        <v>1</v>
      </c>
      <c r="I1160">
        <v>105</v>
      </c>
      <c r="J1160">
        <v>731</v>
      </c>
      <c r="K1160">
        <v>20190618</v>
      </c>
      <c r="L1160" s="78">
        <v>0.25</v>
      </c>
      <c r="M1160">
        <v>9</v>
      </c>
    </row>
    <row r="1161" spans="1:13" x14ac:dyDescent="0.25">
      <c r="A1161" t="s">
        <v>51</v>
      </c>
      <c r="B1161" t="s">
        <v>52</v>
      </c>
      <c r="C1161">
        <v>2</v>
      </c>
      <c r="D1161">
        <v>90</v>
      </c>
      <c r="E1161">
        <v>34</v>
      </c>
      <c r="F1161">
        <v>88501</v>
      </c>
      <c r="G1161">
        <v>3</v>
      </c>
      <c r="H1161">
        <v>1</v>
      </c>
      <c r="I1161">
        <v>105</v>
      </c>
      <c r="J1161">
        <v>731</v>
      </c>
      <c r="K1161">
        <v>20190618</v>
      </c>
      <c r="L1161" s="78">
        <v>0.29166666666666669</v>
      </c>
      <c r="M1161">
        <v>5</v>
      </c>
    </row>
    <row r="1162" spans="1:13" x14ac:dyDescent="0.25">
      <c r="A1162" t="s">
        <v>51</v>
      </c>
      <c r="B1162" t="s">
        <v>52</v>
      </c>
      <c r="C1162">
        <v>2</v>
      </c>
      <c r="D1162">
        <v>90</v>
      </c>
      <c r="E1162">
        <v>34</v>
      </c>
      <c r="F1162">
        <v>88501</v>
      </c>
      <c r="G1162">
        <v>3</v>
      </c>
      <c r="H1162">
        <v>1</v>
      </c>
      <c r="I1162">
        <v>105</v>
      </c>
      <c r="J1162">
        <v>731</v>
      </c>
      <c r="K1162">
        <v>20190618</v>
      </c>
      <c r="L1162" s="78">
        <v>0.33333333333333331</v>
      </c>
      <c r="M1162">
        <v>2</v>
      </c>
    </row>
    <row r="1163" spans="1:13" x14ac:dyDescent="0.25">
      <c r="A1163" t="s">
        <v>51</v>
      </c>
      <c r="B1163" t="s">
        <v>52</v>
      </c>
      <c r="C1163">
        <v>2</v>
      </c>
      <c r="D1163">
        <v>90</v>
      </c>
      <c r="E1163">
        <v>34</v>
      </c>
      <c r="F1163">
        <v>88501</v>
      </c>
      <c r="G1163">
        <v>3</v>
      </c>
      <c r="H1163">
        <v>1</v>
      </c>
      <c r="I1163">
        <v>105</v>
      </c>
      <c r="J1163">
        <v>731</v>
      </c>
      <c r="K1163">
        <v>20190618</v>
      </c>
      <c r="L1163" s="78">
        <v>0.375</v>
      </c>
      <c r="M1163">
        <v>1</v>
      </c>
    </row>
    <row r="1164" spans="1:13" x14ac:dyDescent="0.25">
      <c r="A1164" t="s">
        <v>51</v>
      </c>
      <c r="B1164" t="s">
        <v>52</v>
      </c>
      <c r="C1164">
        <v>2</v>
      </c>
      <c r="D1164">
        <v>90</v>
      </c>
      <c r="E1164">
        <v>34</v>
      </c>
      <c r="F1164">
        <v>88501</v>
      </c>
      <c r="G1164">
        <v>3</v>
      </c>
      <c r="H1164">
        <v>1</v>
      </c>
      <c r="I1164">
        <v>105</v>
      </c>
      <c r="J1164">
        <v>731</v>
      </c>
      <c r="K1164">
        <v>20190618</v>
      </c>
      <c r="L1164" s="78">
        <v>0.41666666666666669</v>
      </c>
      <c r="M1164">
        <v>1</v>
      </c>
    </row>
    <row r="1165" spans="1:13" x14ac:dyDescent="0.25">
      <c r="A1165" t="s">
        <v>51</v>
      </c>
      <c r="B1165" t="s">
        <v>52</v>
      </c>
      <c r="C1165">
        <v>2</v>
      </c>
      <c r="D1165">
        <v>90</v>
      </c>
      <c r="E1165">
        <v>34</v>
      </c>
      <c r="F1165">
        <v>88501</v>
      </c>
      <c r="G1165">
        <v>3</v>
      </c>
      <c r="H1165">
        <v>1</v>
      </c>
      <c r="I1165">
        <v>105</v>
      </c>
      <c r="J1165">
        <v>731</v>
      </c>
      <c r="K1165">
        <v>20190618</v>
      </c>
      <c r="L1165" s="78">
        <v>0.45833333333333331</v>
      </c>
      <c r="M1165">
        <v>2</v>
      </c>
    </row>
    <row r="1166" spans="1:13" x14ac:dyDescent="0.25">
      <c r="A1166" t="s">
        <v>51</v>
      </c>
      <c r="B1166" t="s">
        <v>52</v>
      </c>
      <c r="C1166">
        <v>2</v>
      </c>
      <c r="D1166">
        <v>90</v>
      </c>
      <c r="E1166">
        <v>34</v>
      </c>
      <c r="F1166">
        <v>88501</v>
      </c>
      <c r="G1166">
        <v>3</v>
      </c>
      <c r="H1166">
        <v>1</v>
      </c>
      <c r="I1166">
        <v>105</v>
      </c>
      <c r="J1166">
        <v>731</v>
      </c>
      <c r="K1166">
        <v>20190618</v>
      </c>
      <c r="L1166" s="78">
        <v>0.5</v>
      </c>
      <c r="M1166">
        <v>2</v>
      </c>
    </row>
    <row r="1167" spans="1:13" x14ac:dyDescent="0.25">
      <c r="A1167" t="s">
        <v>51</v>
      </c>
      <c r="B1167" t="s">
        <v>52</v>
      </c>
      <c r="C1167">
        <v>2</v>
      </c>
      <c r="D1167">
        <v>90</v>
      </c>
      <c r="E1167">
        <v>34</v>
      </c>
      <c r="F1167">
        <v>88501</v>
      </c>
      <c r="G1167">
        <v>3</v>
      </c>
      <c r="H1167">
        <v>1</v>
      </c>
      <c r="I1167">
        <v>105</v>
      </c>
      <c r="J1167">
        <v>731</v>
      </c>
      <c r="K1167">
        <v>20190618</v>
      </c>
      <c r="L1167" s="78">
        <v>0.54166666666666663</v>
      </c>
      <c r="M1167">
        <v>4</v>
      </c>
    </row>
    <row r="1168" spans="1:13" x14ac:dyDescent="0.25">
      <c r="A1168" t="s">
        <v>51</v>
      </c>
      <c r="B1168" t="s">
        <v>52</v>
      </c>
      <c r="C1168">
        <v>2</v>
      </c>
      <c r="D1168">
        <v>90</v>
      </c>
      <c r="E1168">
        <v>34</v>
      </c>
      <c r="F1168">
        <v>88501</v>
      </c>
      <c r="G1168">
        <v>3</v>
      </c>
      <c r="H1168">
        <v>1</v>
      </c>
      <c r="I1168">
        <v>105</v>
      </c>
      <c r="J1168">
        <v>731</v>
      </c>
      <c r="K1168">
        <v>20190618</v>
      </c>
      <c r="L1168" s="78">
        <v>0.58333333333333337</v>
      </c>
      <c r="M1168">
        <v>7</v>
      </c>
    </row>
    <row r="1169" spans="1:13" x14ac:dyDescent="0.25">
      <c r="A1169" t="s">
        <v>51</v>
      </c>
      <c r="B1169" t="s">
        <v>52</v>
      </c>
      <c r="C1169">
        <v>2</v>
      </c>
      <c r="D1169">
        <v>90</v>
      </c>
      <c r="E1169">
        <v>34</v>
      </c>
      <c r="F1169">
        <v>88501</v>
      </c>
      <c r="G1169">
        <v>3</v>
      </c>
      <c r="H1169">
        <v>1</v>
      </c>
      <c r="I1169">
        <v>105</v>
      </c>
      <c r="J1169">
        <v>731</v>
      </c>
      <c r="K1169">
        <v>20190618</v>
      </c>
      <c r="L1169" s="78">
        <v>0.625</v>
      </c>
      <c r="M1169">
        <v>4</v>
      </c>
    </row>
    <row r="1170" spans="1:13" x14ac:dyDescent="0.25">
      <c r="A1170" t="s">
        <v>51</v>
      </c>
      <c r="B1170" t="s">
        <v>52</v>
      </c>
      <c r="C1170">
        <v>2</v>
      </c>
      <c r="D1170">
        <v>90</v>
      </c>
      <c r="E1170">
        <v>34</v>
      </c>
      <c r="F1170">
        <v>88501</v>
      </c>
      <c r="G1170">
        <v>3</v>
      </c>
      <c r="H1170">
        <v>1</v>
      </c>
      <c r="I1170">
        <v>105</v>
      </c>
      <c r="J1170">
        <v>731</v>
      </c>
      <c r="K1170">
        <v>20190618</v>
      </c>
      <c r="L1170" s="78">
        <v>0.66666666666666663</v>
      </c>
      <c r="M1170">
        <v>4</v>
      </c>
    </row>
    <row r="1171" spans="1:13" x14ac:dyDescent="0.25">
      <c r="A1171" t="s">
        <v>51</v>
      </c>
      <c r="B1171" t="s">
        <v>52</v>
      </c>
      <c r="C1171">
        <v>2</v>
      </c>
      <c r="D1171">
        <v>90</v>
      </c>
      <c r="E1171">
        <v>34</v>
      </c>
      <c r="F1171">
        <v>88501</v>
      </c>
      <c r="G1171">
        <v>3</v>
      </c>
      <c r="H1171">
        <v>1</v>
      </c>
      <c r="I1171">
        <v>105</v>
      </c>
      <c r="J1171">
        <v>731</v>
      </c>
      <c r="K1171">
        <v>20190618</v>
      </c>
      <c r="L1171" s="78">
        <v>0.70833333333333337</v>
      </c>
      <c r="M1171">
        <v>3</v>
      </c>
    </row>
    <row r="1172" spans="1:13" x14ac:dyDescent="0.25">
      <c r="A1172" t="s">
        <v>51</v>
      </c>
      <c r="B1172" t="s">
        <v>52</v>
      </c>
      <c r="C1172">
        <v>2</v>
      </c>
      <c r="D1172">
        <v>90</v>
      </c>
      <c r="E1172">
        <v>34</v>
      </c>
      <c r="F1172">
        <v>88501</v>
      </c>
      <c r="G1172">
        <v>3</v>
      </c>
      <c r="H1172">
        <v>1</v>
      </c>
      <c r="I1172">
        <v>105</v>
      </c>
      <c r="J1172">
        <v>731</v>
      </c>
      <c r="K1172">
        <v>20190618</v>
      </c>
      <c r="L1172" s="78">
        <v>0.75</v>
      </c>
      <c r="M1172">
        <v>1</v>
      </c>
    </row>
    <row r="1173" spans="1:13" x14ac:dyDescent="0.25">
      <c r="A1173" t="s">
        <v>51</v>
      </c>
      <c r="B1173" t="s">
        <v>52</v>
      </c>
      <c r="C1173">
        <v>2</v>
      </c>
      <c r="D1173">
        <v>90</v>
      </c>
      <c r="E1173">
        <v>34</v>
      </c>
      <c r="F1173">
        <v>88501</v>
      </c>
      <c r="G1173">
        <v>3</v>
      </c>
      <c r="H1173">
        <v>1</v>
      </c>
      <c r="I1173">
        <v>105</v>
      </c>
      <c r="J1173">
        <v>731</v>
      </c>
      <c r="K1173">
        <v>20190618</v>
      </c>
      <c r="L1173" s="78">
        <v>0.79166666666666663</v>
      </c>
      <c r="M1173">
        <v>4</v>
      </c>
    </row>
    <row r="1174" spans="1:13" x14ac:dyDescent="0.25">
      <c r="A1174" t="s">
        <v>51</v>
      </c>
      <c r="B1174" t="s">
        <v>52</v>
      </c>
      <c r="C1174">
        <v>2</v>
      </c>
      <c r="D1174">
        <v>90</v>
      </c>
      <c r="E1174">
        <v>34</v>
      </c>
      <c r="F1174">
        <v>88501</v>
      </c>
      <c r="G1174">
        <v>3</v>
      </c>
      <c r="H1174">
        <v>1</v>
      </c>
      <c r="I1174">
        <v>105</v>
      </c>
      <c r="J1174">
        <v>731</v>
      </c>
      <c r="K1174">
        <v>20190618</v>
      </c>
      <c r="L1174" s="78">
        <v>0.83333333333333337</v>
      </c>
      <c r="M1174">
        <v>3</v>
      </c>
    </row>
    <row r="1175" spans="1:13" x14ac:dyDescent="0.25">
      <c r="A1175" t="s">
        <v>51</v>
      </c>
      <c r="B1175" t="s">
        <v>52</v>
      </c>
      <c r="C1175">
        <v>2</v>
      </c>
      <c r="D1175">
        <v>90</v>
      </c>
      <c r="E1175">
        <v>34</v>
      </c>
      <c r="F1175">
        <v>88501</v>
      </c>
      <c r="G1175">
        <v>3</v>
      </c>
      <c r="H1175">
        <v>1</v>
      </c>
      <c r="I1175">
        <v>105</v>
      </c>
      <c r="J1175">
        <v>731</v>
      </c>
      <c r="K1175">
        <v>20190618</v>
      </c>
      <c r="L1175" s="78">
        <v>0.875</v>
      </c>
      <c r="M1175">
        <v>3</v>
      </c>
    </row>
    <row r="1176" spans="1:13" x14ac:dyDescent="0.25">
      <c r="A1176" t="s">
        <v>51</v>
      </c>
      <c r="B1176" t="s">
        <v>52</v>
      </c>
      <c r="C1176">
        <v>2</v>
      </c>
      <c r="D1176">
        <v>90</v>
      </c>
      <c r="E1176">
        <v>34</v>
      </c>
      <c r="F1176">
        <v>88501</v>
      </c>
      <c r="G1176">
        <v>3</v>
      </c>
      <c r="H1176">
        <v>1</v>
      </c>
      <c r="I1176">
        <v>105</v>
      </c>
      <c r="J1176">
        <v>731</v>
      </c>
      <c r="K1176">
        <v>20190618</v>
      </c>
      <c r="L1176" s="78">
        <v>0.91666666666666663</v>
      </c>
      <c r="M1176">
        <v>2</v>
      </c>
    </row>
    <row r="1177" spans="1:13" x14ac:dyDescent="0.25">
      <c r="A1177" t="s">
        <v>51</v>
      </c>
      <c r="B1177" t="s">
        <v>52</v>
      </c>
      <c r="C1177">
        <v>2</v>
      </c>
      <c r="D1177">
        <v>90</v>
      </c>
      <c r="E1177">
        <v>34</v>
      </c>
      <c r="F1177">
        <v>88501</v>
      </c>
      <c r="G1177">
        <v>3</v>
      </c>
      <c r="H1177">
        <v>1</v>
      </c>
      <c r="I1177">
        <v>105</v>
      </c>
      <c r="J1177">
        <v>731</v>
      </c>
      <c r="K1177">
        <v>20190618</v>
      </c>
      <c r="L1177" s="78">
        <v>0.95833333333333337</v>
      </c>
      <c r="M1177">
        <v>1</v>
      </c>
    </row>
    <row r="1178" spans="1:13" x14ac:dyDescent="0.25">
      <c r="A1178" t="s">
        <v>51</v>
      </c>
      <c r="B1178" t="s">
        <v>52</v>
      </c>
      <c r="C1178">
        <v>2</v>
      </c>
      <c r="D1178">
        <v>90</v>
      </c>
      <c r="E1178">
        <v>34</v>
      </c>
      <c r="F1178">
        <v>88501</v>
      </c>
      <c r="G1178">
        <v>3</v>
      </c>
      <c r="H1178">
        <v>1</v>
      </c>
      <c r="I1178">
        <v>105</v>
      </c>
      <c r="J1178">
        <v>731</v>
      </c>
      <c r="K1178">
        <v>20190619</v>
      </c>
      <c r="L1178" s="78">
        <v>0</v>
      </c>
      <c r="M1178">
        <v>2</v>
      </c>
    </row>
    <row r="1179" spans="1:13" x14ac:dyDescent="0.25">
      <c r="A1179" t="s">
        <v>51</v>
      </c>
      <c r="B1179" t="s">
        <v>52</v>
      </c>
      <c r="C1179">
        <v>2</v>
      </c>
      <c r="D1179">
        <v>90</v>
      </c>
      <c r="E1179">
        <v>34</v>
      </c>
      <c r="F1179">
        <v>88501</v>
      </c>
      <c r="G1179">
        <v>3</v>
      </c>
      <c r="H1179">
        <v>1</v>
      </c>
      <c r="I1179">
        <v>105</v>
      </c>
      <c r="J1179">
        <v>731</v>
      </c>
      <c r="K1179">
        <v>20190619</v>
      </c>
      <c r="L1179" s="78">
        <v>4.1666666666666664E-2</v>
      </c>
      <c r="M1179">
        <v>2</v>
      </c>
    </row>
    <row r="1180" spans="1:13" x14ac:dyDescent="0.25">
      <c r="A1180" t="s">
        <v>51</v>
      </c>
      <c r="B1180" t="s">
        <v>52</v>
      </c>
      <c r="C1180">
        <v>2</v>
      </c>
      <c r="D1180">
        <v>90</v>
      </c>
      <c r="E1180">
        <v>34</v>
      </c>
      <c r="F1180">
        <v>88501</v>
      </c>
      <c r="G1180">
        <v>3</v>
      </c>
      <c r="H1180">
        <v>1</v>
      </c>
      <c r="I1180">
        <v>105</v>
      </c>
      <c r="J1180">
        <v>731</v>
      </c>
      <c r="K1180">
        <v>20190619</v>
      </c>
      <c r="L1180" s="78">
        <v>8.3333333333333329E-2</v>
      </c>
      <c r="M1180">
        <v>4</v>
      </c>
    </row>
    <row r="1181" spans="1:13" x14ac:dyDescent="0.25">
      <c r="A1181" t="s">
        <v>51</v>
      </c>
      <c r="B1181" t="s">
        <v>52</v>
      </c>
      <c r="C1181">
        <v>2</v>
      </c>
      <c r="D1181">
        <v>90</v>
      </c>
      <c r="E1181">
        <v>34</v>
      </c>
      <c r="F1181">
        <v>88501</v>
      </c>
      <c r="G1181">
        <v>3</v>
      </c>
      <c r="H1181">
        <v>1</v>
      </c>
      <c r="I1181">
        <v>105</v>
      </c>
      <c r="J1181">
        <v>731</v>
      </c>
      <c r="K1181">
        <v>20190619</v>
      </c>
      <c r="L1181" s="78">
        <v>0.125</v>
      </c>
      <c r="M1181">
        <v>4</v>
      </c>
    </row>
    <row r="1182" spans="1:13" x14ac:dyDescent="0.25">
      <c r="A1182" t="s">
        <v>51</v>
      </c>
      <c r="B1182" t="s">
        <v>52</v>
      </c>
      <c r="C1182">
        <v>2</v>
      </c>
      <c r="D1182">
        <v>90</v>
      </c>
      <c r="E1182">
        <v>34</v>
      </c>
      <c r="F1182">
        <v>88501</v>
      </c>
      <c r="G1182">
        <v>3</v>
      </c>
      <c r="H1182">
        <v>1</v>
      </c>
      <c r="I1182">
        <v>105</v>
      </c>
      <c r="J1182">
        <v>731</v>
      </c>
      <c r="K1182">
        <v>20190619</v>
      </c>
      <c r="L1182" s="78">
        <v>0.16666666666666666</v>
      </c>
      <c r="M1182">
        <v>3</v>
      </c>
    </row>
    <row r="1183" spans="1:13" x14ac:dyDescent="0.25">
      <c r="A1183" t="s">
        <v>51</v>
      </c>
      <c r="B1183" t="s">
        <v>52</v>
      </c>
      <c r="C1183">
        <v>2</v>
      </c>
      <c r="D1183">
        <v>90</v>
      </c>
      <c r="E1183">
        <v>34</v>
      </c>
      <c r="F1183">
        <v>88501</v>
      </c>
      <c r="G1183">
        <v>3</v>
      </c>
      <c r="H1183">
        <v>1</v>
      </c>
      <c r="I1183">
        <v>105</v>
      </c>
      <c r="J1183">
        <v>731</v>
      </c>
      <c r="K1183">
        <v>20190619</v>
      </c>
      <c r="L1183" s="78">
        <v>0.20833333333333334</v>
      </c>
      <c r="M1183">
        <v>5</v>
      </c>
    </row>
    <row r="1184" spans="1:13" x14ac:dyDescent="0.25">
      <c r="A1184" t="s">
        <v>51</v>
      </c>
      <c r="B1184" t="s">
        <v>52</v>
      </c>
      <c r="C1184">
        <v>2</v>
      </c>
      <c r="D1184">
        <v>90</v>
      </c>
      <c r="E1184">
        <v>34</v>
      </c>
      <c r="F1184">
        <v>88501</v>
      </c>
      <c r="G1184">
        <v>3</v>
      </c>
      <c r="H1184">
        <v>1</v>
      </c>
      <c r="I1184">
        <v>105</v>
      </c>
      <c r="J1184">
        <v>731</v>
      </c>
      <c r="K1184">
        <v>20190619</v>
      </c>
      <c r="L1184" s="78">
        <v>0.25</v>
      </c>
      <c r="M1184">
        <v>5</v>
      </c>
    </row>
    <row r="1185" spans="1:14" x14ac:dyDescent="0.25">
      <c r="A1185" t="s">
        <v>51</v>
      </c>
      <c r="B1185" t="s">
        <v>52</v>
      </c>
      <c r="C1185">
        <v>2</v>
      </c>
      <c r="D1185">
        <v>90</v>
      </c>
      <c r="E1185">
        <v>34</v>
      </c>
      <c r="F1185">
        <v>88501</v>
      </c>
      <c r="G1185">
        <v>3</v>
      </c>
      <c r="H1185">
        <v>1</v>
      </c>
      <c r="I1185">
        <v>105</v>
      </c>
      <c r="J1185">
        <v>731</v>
      </c>
      <c r="K1185">
        <v>20190619</v>
      </c>
      <c r="L1185" s="78">
        <v>0.29166666666666669</v>
      </c>
      <c r="M1185">
        <v>7</v>
      </c>
    </row>
    <row r="1186" spans="1:14" x14ac:dyDescent="0.25">
      <c r="A1186" t="s">
        <v>51</v>
      </c>
      <c r="B1186" t="s">
        <v>52</v>
      </c>
      <c r="C1186">
        <v>2</v>
      </c>
      <c r="D1186">
        <v>90</v>
      </c>
      <c r="E1186">
        <v>34</v>
      </c>
      <c r="F1186">
        <v>88501</v>
      </c>
      <c r="G1186">
        <v>3</v>
      </c>
      <c r="H1186">
        <v>1</v>
      </c>
      <c r="I1186">
        <v>105</v>
      </c>
      <c r="J1186">
        <v>731</v>
      </c>
      <c r="K1186">
        <v>20190619</v>
      </c>
      <c r="L1186" s="78">
        <v>0.33333333333333331</v>
      </c>
      <c r="M1186">
        <v>6</v>
      </c>
    </row>
    <row r="1187" spans="1:14" x14ac:dyDescent="0.25">
      <c r="A1187" t="s">
        <v>51</v>
      </c>
      <c r="B1187" t="s">
        <v>52</v>
      </c>
      <c r="C1187">
        <v>2</v>
      </c>
      <c r="D1187">
        <v>90</v>
      </c>
      <c r="E1187">
        <v>34</v>
      </c>
      <c r="F1187">
        <v>88501</v>
      </c>
      <c r="G1187">
        <v>3</v>
      </c>
      <c r="H1187">
        <v>1</v>
      </c>
      <c r="I1187">
        <v>105</v>
      </c>
      <c r="J1187">
        <v>731</v>
      </c>
      <c r="K1187">
        <v>20190619</v>
      </c>
      <c r="L1187" s="78">
        <v>0.375</v>
      </c>
      <c r="M1187">
        <v>7</v>
      </c>
    </row>
    <row r="1188" spans="1:14" x14ac:dyDescent="0.25">
      <c r="A1188" t="s">
        <v>51</v>
      </c>
      <c r="B1188" t="s">
        <v>52</v>
      </c>
      <c r="C1188">
        <v>2</v>
      </c>
      <c r="D1188">
        <v>90</v>
      </c>
      <c r="E1188">
        <v>34</v>
      </c>
      <c r="F1188">
        <v>88501</v>
      </c>
      <c r="G1188">
        <v>3</v>
      </c>
      <c r="H1188">
        <v>1</v>
      </c>
      <c r="I1188">
        <v>105</v>
      </c>
      <c r="J1188">
        <v>731</v>
      </c>
      <c r="K1188">
        <v>20190619</v>
      </c>
      <c r="L1188" s="78">
        <v>0.41666666666666669</v>
      </c>
      <c r="M1188">
        <v>5</v>
      </c>
    </row>
    <row r="1189" spans="1:14" x14ac:dyDescent="0.25">
      <c r="A1189" t="s">
        <v>51</v>
      </c>
      <c r="B1189" t="s">
        <v>52</v>
      </c>
      <c r="C1189">
        <v>2</v>
      </c>
      <c r="D1189">
        <v>90</v>
      </c>
      <c r="E1189">
        <v>34</v>
      </c>
      <c r="F1189">
        <v>88501</v>
      </c>
      <c r="G1189">
        <v>3</v>
      </c>
      <c r="H1189">
        <v>1</v>
      </c>
      <c r="I1189">
        <v>105</v>
      </c>
      <c r="J1189">
        <v>731</v>
      </c>
      <c r="K1189">
        <v>20190619</v>
      </c>
      <c r="L1189" s="78">
        <v>0.45833333333333331</v>
      </c>
      <c r="M1189">
        <v>4</v>
      </c>
    </row>
    <row r="1190" spans="1:14" x14ac:dyDescent="0.25">
      <c r="A1190" t="s">
        <v>51</v>
      </c>
      <c r="B1190" t="s">
        <v>52</v>
      </c>
      <c r="C1190">
        <v>2</v>
      </c>
      <c r="D1190">
        <v>90</v>
      </c>
      <c r="E1190">
        <v>34</v>
      </c>
      <c r="F1190">
        <v>88501</v>
      </c>
      <c r="G1190">
        <v>3</v>
      </c>
      <c r="H1190">
        <v>1</v>
      </c>
      <c r="I1190">
        <v>105</v>
      </c>
      <c r="J1190">
        <v>731</v>
      </c>
      <c r="K1190">
        <v>20190619</v>
      </c>
      <c r="L1190" s="78">
        <v>0.5</v>
      </c>
      <c r="M1190">
        <v>3</v>
      </c>
    </row>
    <row r="1191" spans="1:14" x14ac:dyDescent="0.25">
      <c r="A1191" t="s">
        <v>51</v>
      </c>
      <c r="B1191" t="s">
        <v>52</v>
      </c>
      <c r="C1191">
        <v>2</v>
      </c>
      <c r="D1191">
        <v>90</v>
      </c>
      <c r="E1191">
        <v>34</v>
      </c>
      <c r="F1191">
        <v>88501</v>
      </c>
      <c r="G1191">
        <v>3</v>
      </c>
      <c r="H1191">
        <v>1</v>
      </c>
      <c r="I1191">
        <v>105</v>
      </c>
      <c r="J1191">
        <v>731</v>
      </c>
      <c r="K1191">
        <v>20190619</v>
      </c>
      <c r="L1191" s="78">
        <v>0.54166666666666663</v>
      </c>
      <c r="M1191">
        <v>4</v>
      </c>
    </row>
    <row r="1192" spans="1:14" x14ac:dyDescent="0.25">
      <c r="A1192" t="s">
        <v>51</v>
      </c>
      <c r="B1192" t="s">
        <v>52</v>
      </c>
      <c r="C1192">
        <v>2</v>
      </c>
      <c r="D1192">
        <v>90</v>
      </c>
      <c r="E1192">
        <v>34</v>
      </c>
      <c r="F1192">
        <v>88501</v>
      </c>
      <c r="G1192">
        <v>3</v>
      </c>
      <c r="H1192">
        <v>1</v>
      </c>
      <c r="I1192">
        <v>105</v>
      </c>
      <c r="J1192">
        <v>731</v>
      </c>
      <c r="K1192">
        <v>20190619</v>
      </c>
      <c r="L1192" s="78">
        <v>0.58333333333333337</v>
      </c>
      <c r="N1192" t="s">
        <v>59</v>
      </c>
    </row>
    <row r="1193" spans="1:14" x14ac:dyDescent="0.25">
      <c r="A1193" t="s">
        <v>51</v>
      </c>
      <c r="B1193" t="s">
        <v>52</v>
      </c>
      <c r="C1193">
        <v>2</v>
      </c>
      <c r="D1193">
        <v>90</v>
      </c>
      <c r="E1193">
        <v>34</v>
      </c>
      <c r="F1193">
        <v>88501</v>
      </c>
      <c r="G1193">
        <v>3</v>
      </c>
      <c r="H1193">
        <v>1</v>
      </c>
      <c r="I1193">
        <v>105</v>
      </c>
      <c r="J1193">
        <v>731</v>
      </c>
      <c r="K1193">
        <v>20190619</v>
      </c>
      <c r="L1193" s="78">
        <v>0.625</v>
      </c>
      <c r="M1193">
        <v>5</v>
      </c>
    </row>
    <row r="1194" spans="1:14" x14ac:dyDescent="0.25">
      <c r="A1194" t="s">
        <v>51</v>
      </c>
      <c r="B1194" t="s">
        <v>52</v>
      </c>
      <c r="C1194">
        <v>2</v>
      </c>
      <c r="D1194">
        <v>90</v>
      </c>
      <c r="E1194">
        <v>34</v>
      </c>
      <c r="F1194">
        <v>88501</v>
      </c>
      <c r="G1194">
        <v>3</v>
      </c>
      <c r="H1194">
        <v>1</v>
      </c>
      <c r="I1194">
        <v>105</v>
      </c>
      <c r="J1194">
        <v>731</v>
      </c>
      <c r="K1194">
        <v>20190619</v>
      </c>
      <c r="L1194" s="78">
        <v>0.66666666666666663</v>
      </c>
      <c r="M1194">
        <v>5</v>
      </c>
    </row>
    <row r="1195" spans="1:14" x14ac:dyDescent="0.25">
      <c r="A1195" t="s">
        <v>51</v>
      </c>
      <c r="B1195" t="s">
        <v>52</v>
      </c>
      <c r="C1195">
        <v>2</v>
      </c>
      <c r="D1195">
        <v>90</v>
      </c>
      <c r="E1195">
        <v>34</v>
      </c>
      <c r="F1195">
        <v>88501</v>
      </c>
      <c r="G1195">
        <v>3</v>
      </c>
      <c r="H1195">
        <v>1</v>
      </c>
      <c r="I1195">
        <v>105</v>
      </c>
      <c r="J1195">
        <v>731</v>
      </c>
      <c r="K1195">
        <v>20190619</v>
      </c>
      <c r="L1195" s="78">
        <v>0.70833333333333337</v>
      </c>
      <c r="M1195">
        <v>4</v>
      </c>
    </row>
    <row r="1196" spans="1:14" x14ac:dyDescent="0.25">
      <c r="A1196" t="s">
        <v>51</v>
      </c>
      <c r="B1196" t="s">
        <v>52</v>
      </c>
      <c r="C1196">
        <v>2</v>
      </c>
      <c r="D1196">
        <v>90</v>
      </c>
      <c r="E1196">
        <v>34</v>
      </c>
      <c r="F1196">
        <v>88501</v>
      </c>
      <c r="G1196">
        <v>3</v>
      </c>
      <c r="H1196">
        <v>1</v>
      </c>
      <c r="I1196">
        <v>105</v>
      </c>
      <c r="J1196">
        <v>731</v>
      </c>
      <c r="K1196">
        <v>20190619</v>
      </c>
      <c r="L1196" s="78">
        <v>0.75</v>
      </c>
      <c r="M1196">
        <v>4</v>
      </c>
    </row>
    <row r="1197" spans="1:14" x14ac:dyDescent="0.25">
      <c r="A1197" t="s">
        <v>51</v>
      </c>
      <c r="B1197" t="s">
        <v>52</v>
      </c>
      <c r="C1197">
        <v>2</v>
      </c>
      <c r="D1197">
        <v>90</v>
      </c>
      <c r="E1197">
        <v>34</v>
      </c>
      <c r="F1197">
        <v>88501</v>
      </c>
      <c r="G1197">
        <v>3</v>
      </c>
      <c r="H1197">
        <v>1</v>
      </c>
      <c r="I1197">
        <v>105</v>
      </c>
      <c r="J1197">
        <v>731</v>
      </c>
      <c r="K1197">
        <v>20190619</v>
      </c>
      <c r="L1197" s="78">
        <v>0.79166666666666663</v>
      </c>
      <c r="M1197">
        <v>3</v>
      </c>
    </row>
    <row r="1198" spans="1:14" x14ac:dyDescent="0.25">
      <c r="A1198" t="s">
        <v>51</v>
      </c>
      <c r="B1198" t="s">
        <v>52</v>
      </c>
      <c r="C1198">
        <v>2</v>
      </c>
      <c r="D1198">
        <v>90</v>
      </c>
      <c r="E1198">
        <v>34</v>
      </c>
      <c r="F1198">
        <v>88501</v>
      </c>
      <c r="G1198">
        <v>3</v>
      </c>
      <c r="H1198">
        <v>1</v>
      </c>
      <c r="I1198">
        <v>105</v>
      </c>
      <c r="J1198">
        <v>731</v>
      </c>
      <c r="K1198">
        <v>20190619</v>
      </c>
      <c r="L1198" s="78">
        <v>0.83333333333333337</v>
      </c>
      <c r="M1198">
        <v>1</v>
      </c>
    </row>
    <row r="1199" spans="1:14" x14ac:dyDescent="0.25">
      <c r="A1199" t="s">
        <v>51</v>
      </c>
      <c r="B1199" t="s">
        <v>52</v>
      </c>
      <c r="C1199">
        <v>2</v>
      </c>
      <c r="D1199">
        <v>90</v>
      </c>
      <c r="E1199">
        <v>34</v>
      </c>
      <c r="F1199">
        <v>88501</v>
      </c>
      <c r="G1199">
        <v>3</v>
      </c>
      <c r="H1199">
        <v>1</v>
      </c>
      <c r="I1199">
        <v>105</v>
      </c>
      <c r="J1199">
        <v>731</v>
      </c>
      <c r="K1199">
        <v>20190619</v>
      </c>
      <c r="L1199" s="78">
        <v>0.875</v>
      </c>
      <c r="M1199">
        <v>4</v>
      </c>
    </row>
    <row r="1200" spans="1:14" x14ac:dyDescent="0.25">
      <c r="A1200" t="s">
        <v>51</v>
      </c>
      <c r="B1200" t="s">
        <v>52</v>
      </c>
      <c r="C1200">
        <v>2</v>
      </c>
      <c r="D1200">
        <v>90</v>
      </c>
      <c r="E1200">
        <v>34</v>
      </c>
      <c r="F1200">
        <v>88501</v>
      </c>
      <c r="G1200">
        <v>3</v>
      </c>
      <c r="H1200">
        <v>1</v>
      </c>
      <c r="I1200">
        <v>105</v>
      </c>
      <c r="J1200">
        <v>731</v>
      </c>
      <c r="K1200">
        <v>20190619</v>
      </c>
      <c r="L1200" s="78">
        <v>0.91666666666666663</v>
      </c>
      <c r="M1200">
        <v>4</v>
      </c>
    </row>
    <row r="1201" spans="1:14" x14ac:dyDescent="0.25">
      <c r="A1201" t="s">
        <v>51</v>
      </c>
      <c r="B1201" t="s">
        <v>52</v>
      </c>
      <c r="C1201">
        <v>2</v>
      </c>
      <c r="D1201">
        <v>90</v>
      </c>
      <c r="E1201">
        <v>34</v>
      </c>
      <c r="F1201">
        <v>88501</v>
      </c>
      <c r="G1201">
        <v>3</v>
      </c>
      <c r="H1201">
        <v>1</v>
      </c>
      <c r="I1201">
        <v>105</v>
      </c>
      <c r="J1201">
        <v>731</v>
      </c>
      <c r="K1201">
        <v>20190619</v>
      </c>
      <c r="L1201" s="78">
        <v>0.95833333333333337</v>
      </c>
      <c r="M1201">
        <v>3</v>
      </c>
    </row>
    <row r="1202" spans="1:14" x14ac:dyDescent="0.25">
      <c r="A1202" t="s">
        <v>51</v>
      </c>
      <c r="B1202" t="s">
        <v>52</v>
      </c>
      <c r="C1202">
        <v>2</v>
      </c>
      <c r="D1202">
        <v>90</v>
      </c>
      <c r="E1202">
        <v>34</v>
      </c>
      <c r="F1202">
        <v>88501</v>
      </c>
      <c r="G1202">
        <v>3</v>
      </c>
      <c r="H1202">
        <v>1</v>
      </c>
      <c r="I1202">
        <v>105</v>
      </c>
      <c r="J1202">
        <v>731</v>
      </c>
      <c r="K1202">
        <v>20190620</v>
      </c>
      <c r="L1202" s="78">
        <v>0</v>
      </c>
      <c r="M1202">
        <v>9</v>
      </c>
    </row>
    <row r="1203" spans="1:14" x14ac:dyDescent="0.25">
      <c r="A1203" t="s">
        <v>51</v>
      </c>
      <c r="B1203" t="s">
        <v>52</v>
      </c>
      <c r="C1203">
        <v>2</v>
      </c>
      <c r="D1203">
        <v>90</v>
      </c>
      <c r="E1203">
        <v>34</v>
      </c>
      <c r="F1203">
        <v>88501</v>
      </c>
      <c r="G1203">
        <v>3</v>
      </c>
      <c r="H1203">
        <v>1</v>
      </c>
      <c r="I1203">
        <v>105</v>
      </c>
      <c r="J1203">
        <v>731</v>
      </c>
      <c r="K1203">
        <v>20190620</v>
      </c>
      <c r="L1203" s="78">
        <v>4.1666666666666664E-2</v>
      </c>
      <c r="M1203">
        <v>8</v>
      </c>
    </row>
    <row r="1204" spans="1:14" x14ac:dyDescent="0.25">
      <c r="A1204" t="s">
        <v>51</v>
      </c>
      <c r="B1204" t="s">
        <v>52</v>
      </c>
      <c r="C1204">
        <v>2</v>
      </c>
      <c r="D1204">
        <v>90</v>
      </c>
      <c r="E1204">
        <v>34</v>
      </c>
      <c r="F1204">
        <v>88501</v>
      </c>
      <c r="G1204">
        <v>3</v>
      </c>
      <c r="H1204">
        <v>1</v>
      </c>
      <c r="I1204">
        <v>105</v>
      </c>
      <c r="J1204">
        <v>731</v>
      </c>
      <c r="K1204">
        <v>20190620</v>
      </c>
      <c r="L1204" s="78">
        <v>8.3333333333333329E-2</v>
      </c>
      <c r="M1204">
        <v>9</v>
      </c>
    </row>
    <row r="1205" spans="1:14" x14ac:dyDescent="0.25">
      <c r="A1205" t="s">
        <v>51</v>
      </c>
      <c r="B1205" t="s">
        <v>52</v>
      </c>
      <c r="C1205">
        <v>2</v>
      </c>
      <c r="D1205">
        <v>90</v>
      </c>
      <c r="E1205">
        <v>34</v>
      </c>
      <c r="F1205">
        <v>88501</v>
      </c>
      <c r="G1205">
        <v>3</v>
      </c>
      <c r="H1205">
        <v>1</v>
      </c>
      <c r="I1205">
        <v>105</v>
      </c>
      <c r="J1205">
        <v>731</v>
      </c>
      <c r="K1205">
        <v>20190620</v>
      </c>
      <c r="L1205" s="78">
        <v>0.125</v>
      </c>
      <c r="M1205">
        <v>9</v>
      </c>
    </row>
    <row r="1206" spans="1:14" x14ac:dyDescent="0.25">
      <c r="A1206" t="s">
        <v>51</v>
      </c>
      <c r="B1206" t="s">
        <v>52</v>
      </c>
      <c r="C1206">
        <v>2</v>
      </c>
      <c r="D1206">
        <v>90</v>
      </c>
      <c r="E1206">
        <v>34</v>
      </c>
      <c r="F1206">
        <v>88501</v>
      </c>
      <c r="G1206">
        <v>3</v>
      </c>
      <c r="H1206">
        <v>1</v>
      </c>
      <c r="I1206">
        <v>105</v>
      </c>
      <c r="J1206">
        <v>731</v>
      </c>
      <c r="K1206">
        <v>20190620</v>
      </c>
      <c r="L1206" s="78">
        <v>0.16666666666666666</v>
      </c>
      <c r="M1206">
        <v>8</v>
      </c>
    </row>
    <row r="1207" spans="1:14" x14ac:dyDescent="0.25">
      <c r="A1207" t="s">
        <v>51</v>
      </c>
      <c r="B1207" t="s">
        <v>52</v>
      </c>
      <c r="C1207">
        <v>2</v>
      </c>
      <c r="D1207">
        <v>90</v>
      </c>
      <c r="E1207">
        <v>34</v>
      </c>
      <c r="F1207">
        <v>88501</v>
      </c>
      <c r="G1207">
        <v>3</v>
      </c>
      <c r="H1207">
        <v>1</v>
      </c>
      <c r="I1207">
        <v>105</v>
      </c>
      <c r="J1207">
        <v>731</v>
      </c>
      <c r="K1207">
        <v>20190620</v>
      </c>
      <c r="L1207" s="78">
        <v>0.20833333333333334</v>
      </c>
      <c r="M1207">
        <v>5</v>
      </c>
    </row>
    <row r="1208" spans="1:14" x14ac:dyDescent="0.25">
      <c r="A1208" t="s">
        <v>51</v>
      </c>
      <c r="B1208" t="s">
        <v>52</v>
      </c>
      <c r="C1208">
        <v>2</v>
      </c>
      <c r="D1208">
        <v>90</v>
      </c>
      <c r="E1208">
        <v>34</v>
      </c>
      <c r="F1208">
        <v>88501</v>
      </c>
      <c r="G1208">
        <v>3</v>
      </c>
      <c r="H1208">
        <v>1</v>
      </c>
      <c r="I1208">
        <v>105</v>
      </c>
      <c r="J1208">
        <v>731</v>
      </c>
      <c r="K1208">
        <v>20190620</v>
      </c>
      <c r="L1208" s="78">
        <v>0.25</v>
      </c>
      <c r="M1208">
        <v>3</v>
      </c>
    </row>
    <row r="1209" spans="1:14" x14ac:dyDescent="0.25">
      <c r="A1209" t="s">
        <v>51</v>
      </c>
      <c r="B1209" t="s">
        <v>52</v>
      </c>
      <c r="C1209">
        <v>2</v>
      </c>
      <c r="D1209">
        <v>90</v>
      </c>
      <c r="E1209">
        <v>34</v>
      </c>
      <c r="F1209">
        <v>88501</v>
      </c>
      <c r="G1209">
        <v>3</v>
      </c>
      <c r="H1209">
        <v>1</v>
      </c>
      <c r="I1209">
        <v>105</v>
      </c>
      <c r="J1209">
        <v>731</v>
      </c>
      <c r="K1209">
        <v>20190620</v>
      </c>
      <c r="L1209" s="78">
        <v>0.29166666666666669</v>
      </c>
      <c r="M1209">
        <v>2</v>
      </c>
    </row>
    <row r="1210" spans="1:14" x14ac:dyDescent="0.25">
      <c r="A1210" t="s">
        <v>51</v>
      </c>
      <c r="B1210" t="s">
        <v>52</v>
      </c>
      <c r="C1210">
        <v>2</v>
      </c>
      <c r="D1210">
        <v>90</v>
      </c>
      <c r="E1210">
        <v>34</v>
      </c>
      <c r="F1210">
        <v>88501</v>
      </c>
      <c r="G1210">
        <v>3</v>
      </c>
      <c r="H1210">
        <v>1</v>
      </c>
      <c r="I1210">
        <v>105</v>
      </c>
      <c r="J1210">
        <v>731</v>
      </c>
      <c r="K1210">
        <v>20190620</v>
      </c>
      <c r="L1210" s="78">
        <v>0.33333333333333331</v>
      </c>
      <c r="M1210">
        <v>4</v>
      </c>
    </row>
    <row r="1211" spans="1:14" x14ac:dyDescent="0.25">
      <c r="A1211" t="s">
        <v>51</v>
      </c>
      <c r="B1211" t="s">
        <v>52</v>
      </c>
      <c r="C1211">
        <v>2</v>
      </c>
      <c r="D1211">
        <v>90</v>
      </c>
      <c r="E1211">
        <v>34</v>
      </c>
      <c r="F1211">
        <v>88501</v>
      </c>
      <c r="G1211">
        <v>3</v>
      </c>
      <c r="H1211">
        <v>1</v>
      </c>
      <c r="I1211">
        <v>105</v>
      </c>
      <c r="J1211">
        <v>731</v>
      </c>
      <c r="K1211">
        <v>20190620</v>
      </c>
      <c r="L1211" s="78">
        <v>0.375</v>
      </c>
      <c r="M1211">
        <v>5</v>
      </c>
    </row>
    <row r="1212" spans="1:14" x14ac:dyDescent="0.25">
      <c r="A1212" t="s">
        <v>51</v>
      </c>
      <c r="B1212" t="s">
        <v>52</v>
      </c>
      <c r="C1212">
        <v>2</v>
      </c>
      <c r="D1212">
        <v>90</v>
      </c>
      <c r="E1212">
        <v>34</v>
      </c>
      <c r="F1212">
        <v>88501</v>
      </c>
      <c r="G1212">
        <v>3</v>
      </c>
      <c r="H1212">
        <v>1</v>
      </c>
      <c r="I1212">
        <v>105</v>
      </c>
      <c r="J1212">
        <v>731</v>
      </c>
      <c r="K1212">
        <v>20190620</v>
      </c>
      <c r="L1212" s="78">
        <v>0.41666666666666669</v>
      </c>
      <c r="M1212">
        <v>7</v>
      </c>
    </row>
    <row r="1213" spans="1:14" x14ac:dyDescent="0.25">
      <c r="A1213" t="s">
        <v>51</v>
      </c>
      <c r="B1213" t="s">
        <v>52</v>
      </c>
      <c r="C1213">
        <v>2</v>
      </c>
      <c r="D1213">
        <v>90</v>
      </c>
      <c r="E1213">
        <v>34</v>
      </c>
      <c r="F1213">
        <v>88501</v>
      </c>
      <c r="G1213">
        <v>3</v>
      </c>
      <c r="H1213">
        <v>1</v>
      </c>
      <c r="I1213">
        <v>105</v>
      </c>
      <c r="J1213">
        <v>731</v>
      </c>
      <c r="K1213">
        <v>20190620</v>
      </c>
      <c r="L1213" s="78">
        <v>0.45833333333333331</v>
      </c>
      <c r="N1213" t="s">
        <v>59</v>
      </c>
    </row>
    <row r="1214" spans="1:14" x14ac:dyDescent="0.25">
      <c r="A1214" t="s">
        <v>51</v>
      </c>
      <c r="B1214" t="s">
        <v>52</v>
      </c>
      <c r="C1214">
        <v>2</v>
      </c>
      <c r="D1214">
        <v>90</v>
      </c>
      <c r="E1214">
        <v>34</v>
      </c>
      <c r="F1214">
        <v>88501</v>
      </c>
      <c r="G1214">
        <v>3</v>
      </c>
      <c r="H1214">
        <v>1</v>
      </c>
      <c r="I1214">
        <v>105</v>
      </c>
      <c r="J1214">
        <v>731</v>
      </c>
      <c r="K1214">
        <v>20190620</v>
      </c>
      <c r="L1214" s="78">
        <v>0.5</v>
      </c>
      <c r="M1214">
        <v>-2</v>
      </c>
    </row>
    <row r="1215" spans="1:14" x14ac:dyDescent="0.25">
      <c r="A1215" t="s">
        <v>51</v>
      </c>
      <c r="B1215" t="s">
        <v>52</v>
      </c>
      <c r="C1215">
        <v>2</v>
      </c>
      <c r="D1215">
        <v>90</v>
      </c>
      <c r="E1215">
        <v>34</v>
      </c>
      <c r="F1215">
        <v>88501</v>
      </c>
      <c r="G1215">
        <v>3</v>
      </c>
      <c r="H1215">
        <v>1</v>
      </c>
      <c r="I1215">
        <v>105</v>
      </c>
      <c r="J1215">
        <v>731</v>
      </c>
      <c r="K1215">
        <v>20190620</v>
      </c>
      <c r="L1215" s="78">
        <v>0.54166666666666663</v>
      </c>
      <c r="M1215">
        <v>3</v>
      </c>
    </row>
    <row r="1216" spans="1:14" x14ac:dyDescent="0.25">
      <c r="A1216" t="s">
        <v>51</v>
      </c>
      <c r="B1216" t="s">
        <v>52</v>
      </c>
      <c r="C1216">
        <v>2</v>
      </c>
      <c r="D1216">
        <v>90</v>
      </c>
      <c r="E1216">
        <v>34</v>
      </c>
      <c r="F1216">
        <v>88501</v>
      </c>
      <c r="G1216">
        <v>3</v>
      </c>
      <c r="H1216">
        <v>1</v>
      </c>
      <c r="I1216">
        <v>105</v>
      </c>
      <c r="J1216">
        <v>731</v>
      </c>
      <c r="K1216">
        <v>20190620</v>
      </c>
      <c r="L1216" s="78">
        <v>0.58333333333333337</v>
      </c>
      <c r="M1216">
        <v>6</v>
      </c>
    </row>
    <row r="1217" spans="1:13" x14ac:dyDescent="0.25">
      <c r="A1217" t="s">
        <v>51</v>
      </c>
      <c r="B1217" t="s">
        <v>52</v>
      </c>
      <c r="C1217">
        <v>2</v>
      </c>
      <c r="D1217">
        <v>90</v>
      </c>
      <c r="E1217">
        <v>34</v>
      </c>
      <c r="F1217">
        <v>88501</v>
      </c>
      <c r="G1217">
        <v>3</v>
      </c>
      <c r="H1217">
        <v>1</v>
      </c>
      <c r="I1217">
        <v>105</v>
      </c>
      <c r="J1217">
        <v>731</v>
      </c>
      <c r="K1217">
        <v>20190620</v>
      </c>
      <c r="L1217" s="78">
        <v>0.625</v>
      </c>
      <c r="M1217">
        <v>4</v>
      </c>
    </row>
    <row r="1218" spans="1:13" x14ac:dyDescent="0.25">
      <c r="A1218" t="s">
        <v>51</v>
      </c>
      <c r="B1218" t="s">
        <v>52</v>
      </c>
      <c r="C1218">
        <v>2</v>
      </c>
      <c r="D1218">
        <v>90</v>
      </c>
      <c r="E1218">
        <v>34</v>
      </c>
      <c r="F1218">
        <v>88501</v>
      </c>
      <c r="G1218">
        <v>3</v>
      </c>
      <c r="H1218">
        <v>1</v>
      </c>
      <c r="I1218">
        <v>105</v>
      </c>
      <c r="J1218">
        <v>731</v>
      </c>
      <c r="K1218">
        <v>20190620</v>
      </c>
      <c r="L1218" s="78">
        <v>0.66666666666666663</v>
      </c>
      <c r="M1218">
        <v>2</v>
      </c>
    </row>
    <row r="1219" spans="1:13" x14ac:dyDescent="0.25">
      <c r="A1219" t="s">
        <v>51</v>
      </c>
      <c r="B1219" t="s">
        <v>52</v>
      </c>
      <c r="C1219">
        <v>2</v>
      </c>
      <c r="D1219">
        <v>90</v>
      </c>
      <c r="E1219">
        <v>34</v>
      </c>
      <c r="F1219">
        <v>88501</v>
      </c>
      <c r="G1219">
        <v>3</v>
      </c>
      <c r="H1219">
        <v>1</v>
      </c>
      <c r="I1219">
        <v>105</v>
      </c>
      <c r="J1219">
        <v>731</v>
      </c>
      <c r="K1219">
        <v>20190620</v>
      </c>
      <c r="L1219" s="78">
        <v>0.70833333333333337</v>
      </c>
      <c r="M1219">
        <v>3</v>
      </c>
    </row>
    <row r="1220" spans="1:13" x14ac:dyDescent="0.25">
      <c r="A1220" t="s">
        <v>51</v>
      </c>
      <c r="B1220" t="s">
        <v>52</v>
      </c>
      <c r="C1220">
        <v>2</v>
      </c>
      <c r="D1220">
        <v>90</v>
      </c>
      <c r="E1220">
        <v>34</v>
      </c>
      <c r="F1220">
        <v>88501</v>
      </c>
      <c r="G1220">
        <v>3</v>
      </c>
      <c r="H1220">
        <v>1</v>
      </c>
      <c r="I1220">
        <v>105</v>
      </c>
      <c r="J1220">
        <v>731</v>
      </c>
      <c r="K1220">
        <v>20190620</v>
      </c>
      <c r="L1220" s="78">
        <v>0.75</v>
      </c>
      <c r="M1220">
        <v>5</v>
      </c>
    </row>
    <row r="1221" spans="1:13" x14ac:dyDescent="0.25">
      <c r="A1221" t="s">
        <v>51</v>
      </c>
      <c r="B1221" t="s">
        <v>52</v>
      </c>
      <c r="C1221">
        <v>2</v>
      </c>
      <c r="D1221">
        <v>90</v>
      </c>
      <c r="E1221">
        <v>34</v>
      </c>
      <c r="F1221">
        <v>88501</v>
      </c>
      <c r="G1221">
        <v>3</v>
      </c>
      <c r="H1221">
        <v>1</v>
      </c>
      <c r="I1221">
        <v>105</v>
      </c>
      <c r="J1221">
        <v>731</v>
      </c>
      <c r="K1221">
        <v>20190620</v>
      </c>
      <c r="L1221" s="78">
        <v>0.79166666666666663</v>
      </c>
      <c r="M1221">
        <v>4</v>
      </c>
    </row>
    <row r="1222" spans="1:13" x14ac:dyDescent="0.25">
      <c r="A1222" t="s">
        <v>51</v>
      </c>
      <c r="B1222" t="s">
        <v>52</v>
      </c>
      <c r="C1222">
        <v>2</v>
      </c>
      <c r="D1222">
        <v>90</v>
      </c>
      <c r="E1222">
        <v>34</v>
      </c>
      <c r="F1222">
        <v>88501</v>
      </c>
      <c r="G1222">
        <v>3</v>
      </c>
      <c r="H1222">
        <v>1</v>
      </c>
      <c r="I1222">
        <v>105</v>
      </c>
      <c r="J1222">
        <v>731</v>
      </c>
      <c r="K1222">
        <v>20190620</v>
      </c>
      <c r="L1222" s="78">
        <v>0.83333333333333337</v>
      </c>
      <c r="M1222">
        <v>2</v>
      </c>
    </row>
    <row r="1223" spans="1:13" x14ac:dyDescent="0.25">
      <c r="A1223" t="s">
        <v>51</v>
      </c>
      <c r="B1223" t="s">
        <v>52</v>
      </c>
      <c r="C1223">
        <v>2</v>
      </c>
      <c r="D1223">
        <v>90</v>
      </c>
      <c r="E1223">
        <v>34</v>
      </c>
      <c r="F1223">
        <v>88501</v>
      </c>
      <c r="G1223">
        <v>3</v>
      </c>
      <c r="H1223">
        <v>1</v>
      </c>
      <c r="I1223">
        <v>105</v>
      </c>
      <c r="J1223">
        <v>731</v>
      </c>
      <c r="K1223">
        <v>20190620</v>
      </c>
      <c r="L1223" s="78">
        <v>0.875</v>
      </c>
      <c r="M1223">
        <v>4</v>
      </c>
    </row>
    <row r="1224" spans="1:13" x14ac:dyDescent="0.25">
      <c r="A1224" t="s">
        <v>51</v>
      </c>
      <c r="B1224" t="s">
        <v>52</v>
      </c>
      <c r="C1224">
        <v>2</v>
      </c>
      <c r="D1224">
        <v>90</v>
      </c>
      <c r="E1224">
        <v>34</v>
      </c>
      <c r="F1224">
        <v>88501</v>
      </c>
      <c r="G1224">
        <v>3</v>
      </c>
      <c r="H1224">
        <v>1</v>
      </c>
      <c r="I1224">
        <v>105</v>
      </c>
      <c r="J1224">
        <v>731</v>
      </c>
      <c r="K1224">
        <v>20190620</v>
      </c>
      <c r="L1224" s="78">
        <v>0.91666666666666663</v>
      </c>
      <c r="M1224">
        <v>5</v>
      </c>
    </row>
    <row r="1225" spans="1:13" x14ac:dyDescent="0.25">
      <c r="A1225" t="s">
        <v>51</v>
      </c>
      <c r="B1225" t="s">
        <v>52</v>
      </c>
      <c r="C1225">
        <v>2</v>
      </c>
      <c r="D1225">
        <v>90</v>
      </c>
      <c r="E1225">
        <v>34</v>
      </c>
      <c r="F1225">
        <v>88501</v>
      </c>
      <c r="G1225">
        <v>3</v>
      </c>
      <c r="H1225">
        <v>1</v>
      </c>
      <c r="I1225">
        <v>105</v>
      </c>
      <c r="J1225">
        <v>731</v>
      </c>
      <c r="K1225">
        <v>20190620</v>
      </c>
      <c r="L1225" s="78">
        <v>0.95833333333333337</v>
      </c>
      <c r="M1225">
        <v>4</v>
      </c>
    </row>
    <row r="1226" spans="1:13" x14ac:dyDescent="0.25">
      <c r="A1226" t="s">
        <v>51</v>
      </c>
      <c r="B1226" t="s">
        <v>52</v>
      </c>
      <c r="C1226">
        <v>2</v>
      </c>
      <c r="D1226">
        <v>90</v>
      </c>
      <c r="E1226">
        <v>34</v>
      </c>
      <c r="F1226">
        <v>88501</v>
      </c>
      <c r="G1226">
        <v>3</v>
      </c>
      <c r="H1226">
        <v>1</v>
      </c>
      <c r="I1226">
        <v>105</v>
      </c>
      <c r="J1226">
        <v>731</v>
      </c>
      <c r="K1226">
        <v>20190621</v>
      </c>
      <c r="L1226" s="78">
        <v>0</v>
      </c>
      <c r="M1226">
        <v>6</v>
      </c>
    </row>
    <row r="1227" spans="1:13" x14ac:dyDescent="0.25">
      <c r="A1227" t="s">
        <v>51</v>
      </c>
      <c r="B1227" t="s">
        <v>52</v>
      </c>
      <c r="C1227">
        <v>2</v>
      </c>
      <c r="D1227">
        <v>90</v>
      </c>
      <c r="E1227">
        <v>34</v>
      </c>
      <c r="F1227">
        <v>88501</v>
      </c>
      <c r="G1227">
        <v>3</v>
      </c>
      <c r="H1227">
        <v>1</v>
      </c>
      <c r="I1227">
        <v>105</v>
      </c>
      <c r="J1227">
        <v>731</v>
      </c>
      <c r="K1227">
        <v>20190621</v>
      </c>
      <c r="L1227" s="78">
        <v>4.1666666666666664E-2</v>
      </c>
      <c r="M1227">
        <v>7</v>
      </c>
    </row>
    <row r="1228" spans="1:13" x14ac:dyDescent="0.25">
      <c r="A1228" t="s">
        <v>51</v>
      </c>
      <c r="B1228" t="s">
        <v>52</v>
      </c>
      <c r="C1228">
        <v>2</v>
      </c>
      <c r="D1228">
        <v>90</v>
      </c>
      <c r="E1228">
        <v>34</v>
      </c>
      <c r="F1228">
        <v>88501</v>
      </c>
      <c r="G1228">
        <v>3</v>
      </c>
      <c r="H1228">
        <v>1</v>
      </c>
      <c r="I1228">
        <v>105</v>
      </c>
      <c r="J1228">
        <v>731</v>
      </c>
      <c r="K1228">
        <v>20190621</v>
      </c>
      <c r="L1228" s="78">
        <v>8.3333333333333329E-2</v>
      </c>
      <c r="M1228">
        <v>7</v>
      </c>
    </row>
    <row r="1229" spans="1:13" x14ac:dyDescent="0.25">
      <c r="A1229" t="s">
        <v>51</v>
      </c>
      <c r="B1229" t="s">
        <v>52</v>
      </c>
      <c r="C1229">
        <v>2</v>
      </c>
      <c r="D1229">
        <v>90</v>
      </c>
      <c r="E1229">
        <v>34</v>
      </c>
      <c r="F1229">
        <v>88501</v>
      </c>
      <c r="G1229">
        <v>3</v>
      </c>
      <c r="H1229">
        <v>1</v>
      </c>
      <c r="I1229">
        <v>105</v>
      </c>
      <c r="J1229">
        <v>731</v>
      </c>
      <c r="K1229">
        <v>20190621</v>
      </c>
      <c r="L1229" s="78">
        <v>0.125</v>
      </c>
      <c r="M1229">
        <v>8</v>
      </c>
    </row>
    <row r="1230" spans="1:13" x14ac:dyDescent="0.25">
      <c r="A1230" t="s">
        <v>51</v>
      </c>
      <c r="B1230" t="s">
        <v>52</v>
      </c>
      <c r="C1230">
        <v>2</v>
      </c>
      <c r="D1230">
        <v>90</v>
      </c>
      <c r="E1230">
        <v>34</v>
      </c>
      <c r="F1230">
        <v>88501</v>
      </c>
      <c r="G1230">
        <v>3</v>
      </c>
      <c r="H1230">
        <v>1</v>
      </c>
      <c r="I1230">
        <v>105</v>
      </c>
      <c r="J1230">
        <v>731</v>
      </c>
      <c r="K1230">
        <v>20190621</v>
      </c>
      <c r="L1230" s="78">
        <v>0.16666666666666666</v>
      </c>
      <c r="M1230">
        <v>6</v>
      </c>
    </row>
    <row r="1231" spans="1:13" x14ac:dyDescent="0.25">
      <c r="A1231" t="s">
        <v>51</v>
      </c>
      <c r="B1231" t="s">
        <v>52</v>
      </c>
      <c r="C1231">
        <v>2</v>
      </c>
      <c r="D1231">
        <v>90</v>
      </c>
      <c r="E1231">
        <v>34</v>
      </c>
      <c r="F1231">
        <v>88501</v>
      </c>
      <c r="G1231">
        <v>3</v>
      </c>
      <c r="H1231">
        <v>1</v>
      </c>
      <c r="I1231">
        <v>105</v>
      </c>
      <c r="J1231">
        <v>731</v>
      </c>
      <c r="K1231">
        <v>20190621</v>
      </c>
      <c r="L1231" s="78">
        <v>0.20833333333333334</v>
      </c>
      <c r="M1231">
        <v>5</v>
      </c>
    </row>
    <row r="1232" spans="1:13" x14ac:dyDescent="0.25">
      <c r="A1232" t="s">
        <v>51</v>
      </c>
      <c r="B1232" t="s">
        <v>52</v>
      </c>
      <c r="C1232">
        <v>2</v>
      </c>
      <c r="D1232">
        <v>90</v>
      </c>
      <c r="E1232">
        <v>34</v>
      </c>
      <c r="F1232">
        <v>88501</v>
      </c>
      <c r="G1232">
        <v>3</v>
      </c>
      <c r="H1232">
        <v>1</v>
      </c>
      <c r="I1232">
        <v>105</v>
      </c>
      <c r="J1232">
        <v>731</v>
      </c>
      <c r="K1232">
        <v>20190621</v>
      </c>
      <c r="L1232" s="78">
        <v>0.25</v>
      </c>
      <c r="M1232">
        <v>4</v>
      </c>
    </row>
    <row r="1233" spans="1:13" x14ac:dyDescent="0.25">
      <c r="A1233" t="s">
        <v>51</v>
      </c>
      <c r="B1233" t="s">
        <v>52</v>
      </c>
      <c r="C1233">
        <v>2</v>
      </c>
      <c r="D1233">
        <v>90</v>
      </c>
      <c r="E1233">
        <v>34</v>
      </c>
      <c r="F1233">
        <v>88501</v>
      </c>
      <c r="G1233">
        <v>3</v>
      </c>
      <c r="H1233">
        <v>1</v>
      </c>
      <c r="I1233">
        <v>105</v>
      </c>
      <c r="J1233">
        <v>731</v>
      </c>
      <c r="K1233">
        <v>20190621</v>
      </c>
      <c r="L1233" s="78">
        <v>0.29166666666666669</v>
      </c>
      <c r="M1233">
        <v>5</v>
      </c>
    </row>
    <row r="1234" spans="1:13" x14ac:dyDescent="0.25">
      <c r="A1234" t="s">
        <v>51</v>
      </c>
      <c r="B1234" t="s">
        <v>52</v>
      </c>
      <c r="C1234">
        <v>2</v>
      </c>
      <c r="D1234">
        <v>90</v>
      </c>
      <c r="E1234">
        <v>34</v>
      </c>
      <c r="F1234">
        <v>88501</v>
      </c>
      <c r="G1234">
        <v>3</v>
      </c>
      <c r="H1234">
        <v>1</v>
      </c>
      <c r="I1234">
        <v>105</v>
      </c>
      <c r="J1234">
        <v>731</v>
      </c>
      <c r="K1234">
        <v>20190621</v>
      </c>
      <c r="L1234" s="78">
        <v>0.33333333333333331</v>
      </c>
      <c r="M1234">
        <v>6</v>
      </c>
    </row>
    <row r="1235" spans="1:13" x14ac:dyDescent="0.25">
      <c r="A1235" t="s">
        <v>51</v>
      </c>
      <c r="B1235" t="s">
        <v>52</v>
      </c>
      <c r="C1235">
        <v>2</v>
      </c>
      <c r="D1235">
        <v>90</v>
      </c>
      <c r="E1235">
        <v>34</v>
      </c>
      <c r="F1235">
        <v>88501</v>
      </c>
      <c r="G1235">
        <v>3</v>
      </c>
      <c r="H1235">
        <v>1</v>
      </c>
      <c r="I1235">
        <v>105</v>
      </c>
      <c r="J1235">
        <v>731</v>
      </c>
      <c r="K1235">
        <v>20190621</v>
      </c>
      <c r="L1235" s="78">
        <v>0.375</v>
      </c>
      <c r="M1235">
        <v>6</v>
      </c>
    </row>
    <row r="1236" spans="1:13" x14ac:dyDescent="0.25">
      <c r="A1236" t="s">
        <v>51</v>
      </c>
      <c r="B1236" t="s">
        <v>52</v>
      </c>
      <c r="C1236">
        <v>2</v>
      </c>
      <c r="D1236">
        <v>90</v>
      </c>
      <c r="E1236">
        <v>34</v>
      </c>
      <c r="F1236">
        <v>88501</v>
      </c>
      <c r="G1236">
        <v>3</v>
      </c>
      <c r="H1236">
        <v>1</v>
      </c>
      <c r="I1236">
        <v>105</v>
      </c>
      <c r="J1236">
        <v>731</v>
      </c>
      <c r="K1236">
        <v>20190621</v>
      </c>
      <c r="L1236" s="78">
        <v>0.41666666666666669</v>
      </c>
      <c r="M1236">
        <v>4</v>
      </c>
    </row>
    <row r="1237" spans="1:13" x14ac:dyDescent="0.25">
      <c r="A1237" t="s">
        <v>51</v>
      </c>
      <c r="B1237" t="s">
        <v>52</v>
      </c>
      <c r="C1237">
        <v>2</v>
      </c>
      <c r="D1237">
        <v>90</v>
      </c>
      <c r="E1237">
        <v>34</v>
      </c>
      <c r="F1237">
        <v>88501</v>
      </c>
      <c r="G1237">
        <v>3</v>
      </c>
      <c r="H1237">
        <v>1</v>
      </c>
      <c r="I1237">
        <v>105</v>
      </c>
      <c r="J1237">
        <v>731</v>
      </c>
      <c r="K1237">
        <v>20190621</v>
      </c>
      <c r="L1237" s="78">
        <v>0.45833333333333331</v>
      </c>
      <c r="M1237">
        <v>10</v>
      </c>
    </row>
    <row r="1238" spans="1:13" x14ac:dyDescent="0.25">
      <c r="A1238" t="s">
        <v>51</v>
      </c>
      <c r="B1238" t="s">
        <v>52</v>
      </c>
      <c r="C1238">
        <v>2</v>
      </c>
      <c r="D1238">
        <v>90</v>
      </c>
      <c r="E1238">
        <v>34</v>
      </c>
      <c r="F1238">
        <v>88501</v>
      </c>
      <c r="G1238">
        <v>3</v>
      </c>
      <c r="H1238">
        <v>1</v>
      </c>
      <c r="I1238">
        <v>105</v>
      </c>
      <c r="J1238">
        <v>731</v>
      </c>
      <c r="K1238">
        <v>20190621</v>
      </c>
      <c r="L1238" s="78">
        <v>0.5</v>
      </c>
      <c r="M1238">
        <v>7</v>
      </c>
    </row>
    <row r="1239" spans="1:13" x14ac:dyDescent="0.25">
      <c r="A1239" t="s">
        <v>51</v>
      </c>
      <c r="B1239" t="s">
        <v>52</v>
      </c>
      <c r="C1239">
        <v>2</v>
      </c>
      <c r="D1239">
        <v>90</v>
      </c>
      <c r="E1239">
        <v>34</v>
      </c>
      <c r="F1239">
        <v>88501</v>
      </c>
      <c r="G1239">
        <v>3</v>
      </c>
      <c r="H1239">
        <v>1</v>
      </c>
      <c r="I1239">
        <v>105</v>
      </c>
      <c r="J1239">
        <v>731</v>
      </c>
      <c r="K1239">
        <v>20190621</v>
      </c>
      <c r="L1239" s="78">
        <v>0.54166666666666663</v>
      </c>
      <c r="M1239">
        <v>5</v>
      </c>
    </row>
    <row r="1240" spans="1:13" x14ac:dyDescent="0.25">
      <c r="A1240" t="s">
        <v>51</v>
      </c>
      <c r="B1240" t="s">
        <v>52</v>
      </c>
      <c r="C1240">
        <v>2</v>
      </c>
      <c r="D1240">
        <v>90</v>
      </c>
      <c r="E1240">
        <v>34</v>
      </c>
      <c r="F1240">
        <v>88501</v>
      </c>
      <c r="G1240">
        <v>3</v>
      </c>
      <c r="H1240">
        <v>1</v>
      </c>
      <c r="I1240">
        <v>105</v>
      </c>
      <c r="J1240">
        <v>731</v>
      </c>
      <c r="K1240">
        <v>20190621</v>
      </c>
      <c r="L1240" s="78">
        <v>0.58333333333333337</v>
      </c>
      <c r="M1240">
        <v>4</v>
      </c>
    </row>
    <row r="1241" spans="1:13" x14ac:dyDescent="0.25">
      <c r="A1241" t="s">
        <v>51</v>
      </c>
      <c r="B1241" t="s">
        <v>52</v>
      </c>
      <c r="C1241">
        <v>2</v>
      </c>
      <c r="D1241">
        <v>90</v>
      </c>
      <c r="E1241">
        <v>34</v>
      </c>
      <c r="F1241">
        <v>88501</v>
      </c>
      <c r="G1241">
        <v>3</v>
      </c>
      <c r="H1241">
        <v>1</v>
      </c>
      <c r="I1241">
        <v>105</v>
      </c>
      <c r="J1241">
        <v>731</v>
      </c>
      <c r="K1241">
        <v>20190621</v>
      </c>
      <c r="L1241" s="78">
        <v>0.625</v>
      </c>
      <c r="M1241">
        <v>4</v>
      </c>
    </row>
    <row r="1242" spans="1:13" x14ac:dyDescent="0.25">
      <c r="A1242" t="s">
        <v>51</v>
      </c>
      <c r="B1242" t="s">
        <v>52</v>
      </c>
      <c r="C1242">
        <v>2</v>
      </c>
      <c r="D1242">
        <v>90</v>
      </c>
      <c r="E1242">
        <v>34</v>
      </c>
      <c r="F1242">
        <v>88501</v>
      </c>
      <c r="G1242">
        <v>3</v>
      </c>
      <c r="H1242">
        <v>1</v>
      </c>
      <c r="I1242">
        <v>105</v>
      </c>
      <c r="J1242">
        <v>731</v>
      </c>
      <c r="K1242">
        <v>20190621</v>
      </c>
      <c r="L1242" s="78">
        <v>0.66666666666666663</v>
      </c>
      <c r="M1242">
        <v>5</v>
      </c>
    </row>
    <row r="1243" spans="1:13" x14ac:dyDescent="0.25">
      <c r="A1243" t="s">
        <v>51</v>
      </c>
      <c r="B1243" t="s">
        <v>52</v>
      </c>
      <c r="C1243">
        <v>2</v>
      </c>
      <c r="D1243">
        <v>90</v>
      </c>
      <c r="E1243">
        <v>34</v>
      </c>
      <c r="F1243">
        <v>88501</v>
      </c>
      <c r="G1243">
        <v>3</v>
      </c>
      <c r="H1243">
        <v>1</v>
      </c>
      <c r="I1243">
        <v>105</v>
      </c>
      <c r="J1243">
        <v>731</v>
      </c>
      <c r="K1243">
        <v>20190621</v>
      </c>
      <c r="L1243" s="78">
        <v>0.70833333333333337</v>
      </c>
      <c r="M1243">
        <v>4</v>
      </c>
    </row>
    <row r="1244" spans="1:13" x14ac:dyDescent="0.25">
      <c r="A1244" t="s">
        <v>51</v>
      </c>
      <c r="B1244" t="s">
        <v>52</v>
      </c>
      <c r="C1244">
        <v>2</v>
      </c>
      <c r="D1244">
        <v>90</v>
      </c>
      <c r="E1244">
        <v>34</v>
      </c>
      <c r="F1244">
        <v>88501</v>
      </c>
      <c r="G1244">
        <v>3</v>
      </c>
      <c r="H1244">
        <v>1</v>
      </c>
      <c r="I1244">
        <v>105</v>
      </c>
      <c r="J1244">
        <v>731</v>
      </c>
      <c r="K1244">
        <v>20190621</v>
      </c>
      <c r="L1244" s="78">
        <v>0.75</v>
      </c>
      <c r="M1244">
        <v>3</v>
      </c>
    </row>
    <row r="1245" spans="1:13" x14ac:dyDescent="0.25">
      <c r="A1245" t="s">
        <v>51</v>
      </c>
      <c r="B1245" t="s">
        <v>52</v>
      </c>
      <c r="C1245">
        <v>2</v>
      </c>
      <c r="D1245">
        <v>90</v>
      </c>
      <c r="E1245">
        <v>34</v>
      </c>
      <c r="F1245">
        <v>88501</v>
      </c>
      <c r="G1245">
        <v>3</v>
      </c>
      <c r="H1245">
        <v>1</v>
      </c>
      <c r="I1245">
        <v>105</v>
      </c>
      <c r="J1245">
        <v>731</v>
      </c>
      <c r="K1245">
        <v>20190621</v>
      </c>
      <c r="L1245" s="78">
        <v>0.79166666666666663</v>
      </c>
      <c r="M1245">
        <v>2</v>
      </c>
    </row>
    <row r="1246" spans="1:13" x14ac:dyDescent="0.25">
      <c r="A1246" t="s">
        <v>51</v>
      </c>
      <c r="B1246" t="s">
        <v>52</v>
      </c>
      <c r="C1246">
        <v>2</v>
      </c>
      <c r="D1246">
        <v>90</v>
      </c>
      <c r="E1246">
        <v>34</v>
      </c>
      <c r="F1246">
        <v>88501</v>
      </c>
      <c r="G1246">
        <v>3</v>
      </c>
      <c r="H1246">
        <v>1</v>
      </c>
      <c r="I1246">
        <v>105</v>
      </c>
      <c r="J1246">
        <v>731</v>
      </c>
      <c r="K1246">
        <v>20190621</v>
      </c>
      <c r="L1246" s="78">
        <v>0.83333333333333337</v>
      </c>
      <c r="M1246">
        <v>6</v>
      </c>
    </row>
    <row r="1247" spans="1:13" x14ac:dyDescent="0.25">
      <c r="A1247" t="s">
        <v>51</v>
      </c>
      <c r="B1247" t="s">
        <v>52</v>
      </c>
      <c r="C1247">
        <v>2</v>
      </c>
      <c r="D1247">
        <v>90</v>
      </c>
      <c r="E1247">
        <v>34</v>
      </c>
      <c r="F1247">
        <v>88501</v>
      </c>
      <c r="G1247">
        <v>3</v>
      </c>
      <c r="H1247">
        <v>1</v>
      </c>
      <c r="I1247">
        <v>105</v>
      </c>
      <c r="J1247">
        <v>731</v>
      </c>
      <c r="K1247">
        <v>20190621</v>
      </c>
      <c r="L1247" s="78">
        <v>0.875</v>
      </c>
      <c r="M1247">
        <v>5</v>
      </c>
    </row>
    <row r="1248" spans="1:13" x14ac:dyDescent="0.25">
      <c r="A1248" t="s">
        <v>51</v>
      </c>
      <c r="B1248" t="s">
        <v>52</v>
      </c>
      <c r="C1248">
        <v>2</v>
      </c>
      <c r="D1248">
        <v>90</v>
      </c>
      <c r="E1248">
        <v>34</v>
      </c>
      <c r="F1248">
        <v>88501</v>
      </c>
      <c r="G1248">
        <v>3</v>
      </c>
      <c r="H1248">
        <v>1</v>
      </c>
      <c r="I1248">
        <v>105</v>
      </c>
      <c r="J1248">
        <v>731</v>
      </c>
      <c r="K1248">
        <v>20190621</v>
      </c>
      <c r="L1248" s="78">
        <v>0.91666666666666663</v>
      </c>
      <c r="M1248">
        <v>4</v>
      </c>
    </row>
    <row r="1249" spans="1:13" x14ac:dyDescent="0.25">
      <c r="A1249" t="s">
        <v>51</v>
      </c>
      <c r="B1249" t="s">
        <v>52</v>
      </c>
      <c r="C1249">
        <v>2</v>
      </c>
      <c r="D1249">
        <v>90</v>
      </c>
      <c r="E1249">
        <v>34</v>
      </c>
      <c r="F1249">
        <v>88501</v>
      </c>
      <c r="G1249">
        <v>3</v>
      </c>
      <c r="H1249">
        <v>1</v>
      </c>
      <c r="I1249">
        <v>105</v>
      </c>
      <c r="J1249">
        <v>731</v>
      </c>
      <c r="K1249">
        <v>20190621</v>
      </c>
      <c r="L1249" s="78">
        <v>0.95833333333333337</v>
      </c>
      <c r="M1249">
        <v>4</v>
      </c>
    </row>
    <row r="1250" spans="1:13" x14ac:dyDescent="0.25">
      <c r="A1250" t="s">
        <v>51</v>
      </c>
      <c r="B1250" t="s">
        <v>52</v>
      </c>
      <c r="C1250">
        <v>2</v>
      </c>
      <c r="D1250">
        <v>90</v>
      </c>
      <c r="E1250">
        <v>34</v>
      </c>
      <c r="F1250">
        <v>88501</v>
      </c>
      <c r="G1250">
        <v>3</v>
      </c>
      <c r="H1250">
        <v>1</v>
      </c>
      <c r="I1250">
        <v>105</v>
      </c>
      <c r="J1250">
        <v>731</v>
      </c>
      <c r="K1250">
        <v>20190622</v>
      </c>
      <c r="L1250" s="78">
        <v>0</v>
      </c>
      <c r="M1250">
        <v>5</v>
      </c>
    </row>
    <row r="1251" spans="1:13" x14ac:dyDescent="0.25">
      <c r="A1251" t="s">
        <v>51</v>
      </c>
      <c r="B1251" t="s">
        <v>52</v>
      </c>
      <c r="C1251">
        <v>2</v>
      </c>
      <c r="D1251">
        <v>90</v>
      </c>
      <c r="E1251">
        <v>34</v>
      </c>
      <c r="F1251">
        <v>88501</v>
      </c>
      <c r="G1251">
        <v>3</v>
      </c>
      <c r="H1251">
        <v>1</v>
      </c>
      <c r="I1251">
        <v>105</v>
      </c>
      <c r="J1251">
        <v>731</v>
      </c>
      <c r="K1251">
        <v>20190622</v>
      </c>
      <c r="L1251" s="78">
        <v>4.1666666666666664E-2</v>
      </c>
      <c r="M1251">
        <v>6</v>
      </c>
    </row>
    <row r="1252" spans="1:13" x14ac:dyDescent="0.25">
      <c r="A1252" t="s">
        <v>51</v>
      </c>
      <c r="B1252" t="s">
        <v>52</v>
      </c>
      <c r="C1252">
        <v>2</v>
      </c>
      <c r="D1252">
        <v>90</v>
      </c>
      <c r="E1252">
        <v>34</v>
      </c>
      <c r="F1252">
        <v>88501</v>
      </c>
      <c r="G1252">
        <v>3</v>
      </c>
      <c r="H1252">
        <v>1</v>
      </c>
      <c r="I1252">
        <v>105</v>
      </c>
      <c r="J1252">
        <v>731</v>
      </c>
      <c r="K1252">
        <v>20190622</v>
      </c>
      <c r="L1252" s="78">
        <v>8.3333333333333329E-2</v>
      </c>
      <c r="M1252">
        <v>6</v>
      </c>
    </row>
    <row r="1253" spans="1:13" x14ac:dyDescent="0.25">
      <c r="A1253" t="s">
        <v>51</v>
      </c>
      <c r="B1253" t="s">
        <v>52</v>
      </c>
      <c r="C1253">
        <v>2</v>
      </c>
      <c r="D1253">
        <v>90</v>
      </c>
      <c r="E1253">
        <v>34</v>
      </c>
      <c r="F1253">
        <v>88501</v>
      </c>
      <c r="G1253">
        <v>3</v>
      </c>
      <c r="H1253">
        <v>1</v>
      </c>
      <c r="I1253">
        <v>105</v>
      </c>
      <c r="J1253">
        <v>731</v>
      </c>
      <c r="K1253">
        <v>20190622</v>
      </c>
      <c r="L1253" s="78">
        <v>0.125</v>
      </c>
      <c r="M1253">
        <v>6</v>
      </c>
    </row>
    <row r="1254" spans="1:13" x14ac:dyDescent="0.25">
      <c r="A1254" t="s">
        <v>51</v>
      </c>
      <c r="B1254" t="s">
        <v>52</v>
      </c>
      <c r="C1254">
        <v>2</v>
      </c>
      <c r="D1254">
        <v>90</v>
      </c>
      <c r="E1254">
        <v>34</v>
      </c>
      <c r="F1254">
        <v>88501</v>
      </c>
      <c r="G1254">
        <v>3</v>
      </c>
      <c r="H1254">
        <v>1</v>
      </c>
      <c r="I1254">
        <v>105</v>
      </c>
      <c r="J1254">
        <v>731</v>
      </c>
      <c r="K1254">
        <v>20190622</v>
      </c>
      <c r="L1254" s="78">
        <v>0.16666666666666666</v>
      </c>
      <c r="M1254">
        <v>5</v>
      </c>
    </row>
    <row r="1255" spans="1:13" x14ac:dyDescent="0.25">
      <c r="A1255" t="s">
        <v>51</v>
      </c>
      <c r="B1255" t="s">
        <v>52</v>
      </c>
      <c r="C1255">
        <v>2</v>
      </c>
      <c r="D1255">
        <v>90</v>
      </c>
      <c r="E1255">
        <v>34</v>
      </c>
      <c r="F1255">
        <v>88501</v>
      </c>
      <c r="G1255">
        <v>3</v>
      </c>
      <c r="H1255">
        <v>1</v>
      </c>
      <c r="I1255">
        <v>105</v>
      </c>
      <c r="J1255">
        <v>731</v>
      </c>
      <c r="K1255">
        <v>20190622</v>
      </c>
      <c r="L1255" s="78">
        <v>0.20833333333333334</v>
      </c>
      <c r="M1255">
        <v>4</v>
      </c>
    </row>
    <row r="1256" spans="1:13" x14ac:dyDescent="0.25">
      <c r="A1256" t="s">
        <v>51</v>
      </c>
      <c r="B1256" t="s">
        <v>52</v>
      </c>
      <c r="C1256">
        <v>2</v>
      </c>
      <c r="D1256">
        <v>90</v>
      </c>
      <c r="E1256">
        <v>34</v>
      </c>
      <c r="F1256">
        <v>88501</v>
      </c>
      <c r="G1256">
        <v>3</v>
      </c>
      <c r="H1256">
        <v>1</v>
      </c>
      <c r="I1256">
        <v>105</v>
      </c>
      <c r="J1256">
        <v>731</v>
      </c>
      <c r="K1256">
        <v>20190622</v>
      </c>
      <c r="L1256" s="78">
        <v>0.25</v>
      </c>
      <c r="M1256">
        <v>4</v>
      </c>
    </row>
    <row r="1257" spans="1:13" x14ac:dyDescent="0.25">
      <c r="A1257" t="s">
        <v>51</v>
      </c>
      <c r="B1257" t="s">
        <v>52</v>
      </c>
      <c r="C1257">
        <v>2</v>
      </c>
      <c r="D1257">
        <v>90</v>
      </c>
      <c r="E1257">
        <v>34</v>
      </c>
      <c r="F1257">
        <v>88501</v>
      </c>
      <c r="G1257">
        <v>3</v>
      </c>
      <c r="H1257">
        <v>1</v>
      </c>
      <c r="I1257">
        <v>105</v>
      </c>
      <c r="J1257">
        <v>731</v>
      </c>
      <c r="K1257">
        <v>20190622</v>
      </c>
      <c r="L1257" s="78">
        <v>0.29166666666666669</v>
      </c>
      <c r="M1257">
        <v>7</v>
      </c>
    </row>
    <row r="1258" spans="1:13" x14ac:dyDescent="0.25">
      <c r="A1258" t="s">
        <v>51</v>
      </c>
      <c r="B1258" t="s">
        <v>52</v>
      </c>
      <c r="C1258">
        <v>2</v>
      </c>
      <c r="D1258">
        <v>90</v>
      </c>
      <c r="E1258">
        <v>34</v>
      </c>
      <c r="F1258">
        <v>88501</v>
      </c>
      <c r="G1258">
        <v>3</v>
      </c>
      <c r="H1258">
        <v>1</v>
      </c>
      <c r="I1258">
        <v>105</v>
      </c>
      <c r="J1258">
        <v>731</v>
      </c>
      <c r="K1258">
        <v>20190622</v>
      </c>
      <c r="L1258" s="78">
        <v>0.33333333333333331</v>
      </c>
      <c r="M1258">
        <v>5</v>
      </c>
    </row>
    <row r="1259" spans="1:13" x14ac:dyDescent="0.25">
      <c r="A1259" t="s">
        <v>51</v>
      </c>
      <c r="B1259" t="s">
        <v>52</v>
      </c>
      <c r="C1259">
        <v>2</v>
      </c>
      <c r="D1259">
        <v>90</v>
      </c>
      <c r="E1259">
        <v>34</v>
      </c>
      <c r="F1259">
        <v>88501</v>
      </c>
      <c r="G1259">
        <v>3</v>
      </c>
      <c r="H1259">
        <v>1</v>
      </c>
      <c r="I1259">
        <v>105</v>
      </c>
      <c r="J1259">
        <v>731</v>
      </c>
      <c r="K1259">
        <v>20190622</v>
      </c>
      <c r="L1259" s="78">
        <v>0.375</v>
      </c>
      <c r="M1259">
        <v>6</v>
      </c>
    </row>
    <row r="1260" spans="1:13" x14ac:dyDescent="0.25">
      <c r="A1260" t="s">
        <v>51</v>
      </c>
      <c r="B1260" t="s">
        <v>52</v>
      </c>
      <c r="C1260">
        <v>2</v>
      </c>
      <c r="D1260">
        <v>90</v>
      </c>
      <c r="E1260">
        <v>34</v>
      </c>
      <c r="F1260">
        <v>88501</v>
      </c>
      <c r="G1260">
        <v>3</v>
      </c>
      <c r="H1260">
        <v>1</v>
      </c>
      <c r="I1260">
        <v>105</v>
      </c>
      <c r="J1260">
        <v>731</v>
      </c>
      <c r="K1260">
        <v>20190622</v>
      </c>
      <c r="L1260" s="78">
        <v>0.41666666666666669</v>
      </c>
      <c r="M1260">
        <v>8</v>
      </c>
    </row>
    <row r="1261" spans="1:13" x14ac:dyDescent="0.25">
      <c r="A1261" t="s">
        <v>51</v>
      </c>
      <c r="B1261" t="s">
        <v>52</v>
      </c>
      <c r="C1261">
        <v>2</v>
      </c>
      <c r="D1261">
        <v>90</v>
      </c>
      <c r="E1261">
        <v>34</v>
      </c>
      <c r="F1261">
        <v>88501</v>
      </c>
      <c r="G1261">
        <v>3</v>
      </c>
      <c r="H1261">
        <v>1</v>
      </c>
      <c r="I1261">
        <v>105</v>
      </c>
      <c r="J1261">
        <v>731</v>
      </c>
      <c r="K1261">
        <v>20190622</v>
      </c>
      <c r="L1261" s="78">
        <v>0.45833333333333331</v>
      </c>
      <c r="M1261">
        <v>5</v>
      </c>
    </row>
    <row r="1262" spans="1:13" x14ac:dyDescent="0.25">
      <c r="A1262" t="s">
        <v>51</v>
      </c>
      <c r="B1262" t="s">
        <v>52</v>
      </c>
      <c r="C1262">
        <v>2</v>
      </c>
      <c r="D1262">
        <v>90</v>
      </c>
      <c r="E1262">
        <v>34</v>
      </c>
      <c r="F1262">
        <v>88501</v>
      </c>
      <c r="G1262">
        <v>3</v>
      </c>
      <c r="H1262">
        <v>1</v>
      </c>
      <c r="I1262">
        <v>105</v>
      </c>
      <c r="J1262">
        <v>731</v>
      </c>
      <c r="K1262">
        <v>20190622</v>
      </c>
      <c r="L1262" s="78">
        <v>0.5</v>
      </c>
      <c r="M1262">
        <v>6</v>
      </c>
    </row>
    <row r="1263" spans="1:13" x14ac:dyDescent="0.25">
      <c r="A1263" t="s">
        <v>51</v>
      </c>
      <c r="B1263" t="s">
        <v>52</v>
      </c>
      <c r="C1263">
        <v>2</v>
      </c>
      <c r="D1263">
        <v>90</v>
      </c>
      <c r="E1263">
        <v>34</v>
      </c>
      <c r="F1263">
        <v>88501</v>
      </c>
      <c r="G1263">
        <v>3</v>
      </c>
      <c r="H1263">
        <v>1</v>
      </c>
      <c r="I1263">
        <v>105</v>
      </c>
      <c r="J1263">
        <v>731</v>
      </c>
      <c r="K1263">
        <v>20190622</v>
      </c>
      <c r="L1263" s="78">
        <v>0.54166666666666663</v>
      </c>
      <c r="M1263">
        <v>7</v>
      </c>
    </row>
    <row r="1264" spans="1:13" x14ac:dyDescent="0.25">
      <c r="A1264" t="s">
        <v>51</v>
      </c>
      <c r="B1264" t="s">
        <v>52</v>
      </c>
      <c r="C1264">
        <v>2</v>
      </c>
      <c r="D1264">
        <v>90</v>
      </c>
      <c r="E1264">
        <v>34</v>
      </c>
      <c r="F1264">
        <v>88501</v>
      </c>
      <c r="G1264">
        <v>3</v>
      </c>
      <c r="H1264">
        <v>1</v>
      </c>
      <c r="I1264">
        <v>105</v>
      </c>
      <c r="J1264">
        <v>731</v>
      </c>
      <c r="K1264">
        <v>20190622</v>
      </c>
      <c r="L1264" s="78">
        <v>0.58333333333333337</v>
      </c>
      <c r="M1264">
        <v>6</v>
      </c>
    </row>
    <row r="1265" spans="1:13" x14ac:dyDescent="0.25">
      <c r="A1265" t="s">
        <v>51</v>
      </c>
      <c r="B1265" t="s">
        <v>52</v>
      </c>
      <c r="C1265">
        <v>2</v>
      </c>
      <c r="D1265">
        <v>90</v>
      </c>
      <c r="E1265">
        <v>34</v>
      </c>
      <c r="F1265">
        <v>88501</v>
      </c>
      <c r="G1265">
        <v>3</v>
      </c>
      <c r="H1265">
        <v>1</v>
      </c>
      <c r="I1265">
        <v>105</v>
      </c>
      <c r="J1265">
        <v>731</v>
      </c>
      <c r="K1265">
        <v>20190622</v>
      </c>
      <c r="L1265" s="78">
        <v>0.625</v>
      </c>
      <c r="M1265">
        <v>6</v>
      </c>
    </row>
    <row r="1266" spans="1:13" x14ac:dyDescent="0.25">
      <c r="A1266" t="s">
        <v>51</v>
      </c>
      <c r="B1266" t="s">
        <v>52</v>
      </c>
      <c r="C1266">
        <v>2</v>
      </c>
      <c r="D1266">
        <v>90</v>
      </c>
      <c r="E1266">
        <v>34</v>
      </c>
      <c r="F1266">
        <v>88501</v>
      </c>
      <c r="G1266">
        <v>3</v>
      </c>
      <c r="H1266">
        <v>1</v>
      </c>
      <c r="I1266">
        <v>105</v>
      </c>
      <c r="J1266">
        <v>731</v>
      </c>
      <c r="K1266">
        <v>20190622</v>
      </c>
      <c r="L1266" s="78">
        <v>0.66666666666666663</v>
      </c>
      <c r="M1266">
        <v>6</v>
      </c>
    </row>
    <row r="1267" spans="1:13" x14ac:dyDescent="0.25">
      <c r="A1267" t="s">
        <v>51</v>
      </c>
      <c r="B1267" t="s">
        <v>52</v>
      </c>
      <c r="C1267">
        <v>2</v>
      </c>
      <c r="D1267">
        <v>90</v>
      </c>
      <c r="E1267">
        <v>34</v>
      </c>
      <c r="F1267">
        <v>88501</v>
      </c>
      <c r="G1267">
        <v>3</v>
      </c>
      <c r="H1267">
        <v>1</v>
      </c>
      <c r="I1267">
        <v>105</v>
      </c>
      <c r="J1267">
        <v>731</v>
      </c>
      <c r="K1267">
        <v>20190622</v>
      </c>
      <c r="L1267" s="78">
        <v>0.70833333333333337</v>
      </c>
      <c r="M1267">
        <v>13</v>
      </c>
    </row>
    <row r="1268" spans="1:13" x14ac:dyDescent="0.25">
      <c r="A1268" t="s">
        <v>51</v>
      </c>
      <c r="B1268" t="s">
        <v>52</v>
      </c>
      <c r="C1268">
        <v>2</v>
      </c>
      <c r="D1268">
        <v>90</v>
      </c>
      <c r="E1268">
        <v>34</v>
      </c>
      <c r="F1268">
        <v>88501</v>
      </c>
      <c r="G1268">
        <v>3</v>
      </c>
      <c r="H1268">
        <v>1</v>
      </c>
      <c r="I1268">
        <v>105</v>
      </c>
      <c r="J1268">
        <v>731</v>
      </c>
      <c r="K1268">
        <v>20190622</v>
      </c>
      <c r="L1268" s="78">
        <v>0.75</v>
      </c>
      <c r="M1268">
        <v>12</v>
      </c>
    </row>
    <row r="1269" spans="1:13" x14ac:dyDescent="0.25">
      <c r="A1269" t="s">
        <v>51</v>
      </c>
      <c r="B1269" t="s">
        <v>52</v>
      </c>
      <c r="C1269">
        <v>2</v>
      </c>
      <c r="D1269">
        <v>90</v>
      </c>
      <c r="E1269">
        <v>34</v>
      </c>
      <c r="F1269">
        <v>88501</v>
      </c>
      <c r="G1269">
        <v>3</v>
      </c>
      <c r="H1269">
        <v>1</v>
      </c>
      <c r="I1269">
        <v>105</v>
      </c>
      <c r="J1269">
        <v>731</v>
      </c>
      <c r="K1269">
        <v>20190622</v>
      </c>
      <c r="L1269" s="78">
        <v>0.79166666666666663</v>
      </c>
      <c r="M1269">
        <v>19</v>
      </c>
    </row>
    <row r="1270" spans="1:13" x14ac:dyDescent="0.25">
      <c r="A1270" t="s">
        <v>51</v>
      </c>
      <c r="B1270" t="s">
        <v>52</v>
      </c>
      <c r="C1270">
        <v>2</v>
      </c>
      <c r="D1270">
        <v>90</v>
      </c>
      <c r="E1270">
        <v>34</v>
      </c>
      <c r="F1270">
        <v>88501</v>
      </c>
      <c r="G1270">
        <v>3</v>
      </c>
      <c r="H1270">
        <v>1</v>
      </c>
      <c r="I1270">
        <v>105</v>
      </c>
      <c r="J1270">
        <v>731</v>
      </c>
      <c r="K1270">
        <v>20190622</v>
      </c>
      <c r="L1270" s="78">
        <v>0.83333333333333337</v>
      </c>
      <c r="M1270">
        <v>12</v>
      </c>
    </row>
    <row r="1271" spans="1:13" x14ac:dyDescent="0.25">
      <c r="A1271" t="s">
        <v>51</v>
      </c>
      <c r="B1271" t="s">
        <v>52</v>
      </c>
      <c r="C1271">
        <v>2</v>
      </c>
      <c r="D1271">
        <v>90</v>
      </c>
      <c r="E1271">
        <v>34</v>
      </c>
      <c r="F1271">
        <v>88501</v>
      </c>
      <c r="G1271">
        <v>3</v>
      </c>
      <c r="H1271">
        <v>1</v>
      </c>
      <c r="I1271">
        <v>105</v>
      </c>
      <c r="J1271">
        <v>731</v>
      </c>
      <c r="K1271">
        <v>20190622</v>
      </c>
      <c r="L1271" s="78">
        <v>0.875</v>
      </c>
      <c r="M1271">
        <v>16</v>
      </c>
    </row>
    <row r="1272" spans="1:13" x14ac:dyDescent="0.25">
      <c r="A1272" t="s">
        <v>51</v>
      </c>
      <c r="B1272" t="s">
        <v>52</v>
      </c>
      <c r="C1272">
        <v>2</v>
      </c>
      <c r="D1272">
        <v>90</v>
      </c>
      <c r="E1272">
        <v>34</v>
      </c>
      <c r="F1272">
        <v>88501</v>
      </c>
      <c r="G1272">
        <v>3</v>
      </c>
      <c r="H1272">
        <v>1</v>
      </c>
      <c r="I1272">
        <v>105</v>
      </c>
      <c r="J1272">
        <v>731</v>
      </c>
      <c r="K1272">
        <v>20190622</v>
      </c>
      <c r="L1272" s="78">
        <v>0.91666666666666663</v>
      </c>
      <c r="M1272">
        <v>10</v>
      </c>
    </row>
    <row r="1273" spans="1:13" x14ac:dyDescent="0.25">
      <c r="A1273" t="s">
        <v>51</v>
      </c>
      <c r="B1273" t="s">
        <v>52</v>
      </c>
      <c r="C1273">
        <v>2</v>
      </c>
      <c r="D1273">
        <v>90</v>
      </c>
      <c r="E1273">
        <v>34</v>
      </c>
      <c r="F1273">
        <v>88501</v>
      </c>
      <c r="G1273">
        <v>3</v>
      </c>
      <c r="H1273">
        <v>1</v>
      </c>
      <c r="I1273">
        <v>105</v>
      </c>
      <c r="J1273">
        <v>731</v>
      </c>
      <c r="K1273">
        <v>20190622</v>
      </c>
      <c r="L1273" s="78">
        <v>0.95833333333333337</v>
      </c>
      <c r="M1273">
        <v>13</v>
      </c>
    </row>
    <row r="1274" spans="1:13" x14ac:dyDescent="0.25">
      <c r="A1274" t="s">
        <v>51</v>
      </c>
      <c r="B1274" t="s">
        <v>52</v>
      </c>
      <c r="C1274">
        <v>2</v>
      </c>
      <c r="D1274">
        <v>90</v>
      </c>
      <c r="E1274">
        <v>34</v>
      </c>
      <c r="F1274">
        <v>88501</v>
      </c>
      <c r="G1274">
        <v>3</v>
      </c>
      <c r="H1274">
        <v>1</v>
      </c>
      <c r="I1274">
        <v>105</v>
      </c>
      <c r="J1274">
        <v>731</v>
      </c>
      <c r="K1274">
        <v>20190623</v>
      </c>
      <c r="L1274" s="78">
        <v>0</v>
      </c>
      <c r="M1274">
        <v>13</v>
      </c>
    </row>
    <row r="1275" spans="1:13" x14ac:dyDescent="0.25">
      <c r="A1275" t="s">
        <v>51</v>
      </c>
      <c r="B1275" t="s">
        <v>52</v>
      </c>
      <c r="C1275">
        <v>2</v>
      </c>
      <c r="D1275">
        <v>90</v>
      </c>
      <c r="E1275">
        <v>34</v>
      </c>
      <c r="F1275">
        <v>88501</v>
      </c>
      <c r="G1275">
        <v>3</v>
      </c>
      <c r="H1275">
        <v>1</v>
      </c>
      <c r="I1275">
        <v>105</v>
      </c>
      <c r="J1275">
        <v>731</v>
      </c>
      <c r="K1275">
        <v>20190623</v>
      </c>
      <c r="L1275" s="78">
        <v>4.1666666666666664E-2</v>
      </c>
      <c r="M1275">
        <v>19</v>
      </c>
    </row>
    <row r="1276" spans="1:13" x14ac:dyDescent="0.25">
      <c r="A1276" t="s">
        <v>51</v>
      </c>
      <c r="B1276" t="s">
        <v>52</v>
      </c>
      <c r="C1276">
        <v>2</v>
      </c>
      <c r="D1276">
        <v>90</v>
      </c>
      <c r="E1276">
        <v>34</v>
      </c>
      <c r="F1276">
        <v>88501</v>
      </c>
      <c r="G1276">
        <v>3</v>
      </c>
      <c r="H1276">
        <v>1</v>
      </c>
      <c r="I1276">
        <v>105</v>
      </c>
      <c r="J1276">
        <v>731</v>
      </c>
      <c r="K1276">
        <v>20190623</v>
      </c>
      <c r="L1276" s="78">
        <v>8.3333333333333329E-2</v>
      </c>
      <c r="M1276">
        <v>16</v>
      </c>
    </row>
    <row r="1277" spans="1:13" x14ac:dyDescent="0.25">
      <c r="A1277" t="s">
        <v>51</v>
      </c>
      <c r="B1277" t="s">
        <v>52</v>
      </c>
      <c r="C1277">
        <v>2</v>
      </c>
      <c r="D1277">
        <v>90</v>
      </c>
      <c r="E1277">
        <v>34</v>
      </c>
      <c r="F1277">
        <v>88501</v>
      </c>
      <c r="G1277">
        <v>3</v>
      </c>
      <c r="H1277">
        <v>1</v>
      </c>
      <c r="I1277">
        <v>105</v>
      </c>
      <c r="J1277">
        <v>731</v>
      </c>
      <c r="K1277">
        <v>20190623</v>
      </c>
      <c r="L1277" s="78">
        <v>0.125</v>
      </c>
      <c r="M1277">
        <v>17</v>
      </c>
    </row>
    <row r="1278" spans="1:13" x14ac:dyDescent="0.25">
      <c r="A1278" t="s">
        <v>51</v>
      </c>
      <c r="B1278" t="s">
        <v>52</v>
      </c>
      <c r="C1278">
        <v>2</v>
      </c>
      <c r="D1278">
        <v>90</v>
      </c>
      <c r="E1278">
        <v>34</v>
      </c>
      <c r="F1278">
        <v>88501</v>
      </c>
      <c r="G1278">
        <v>3</v>
      </c>
      <c r="H1278">
        <v>1</v>
      </c>
      <c r="I1278">
        <v>105</v>
      </c>
      <c r="J1278">
        <v>731</v>
      </c>
      <c r="K1278">
        <v>20190623</v>
      </c>
      <c r="L1278" s="78">
        <v>0.16666666666666666</v>
      </c>
      <c r="M1278">
        <v>11</v>
      </c>
    </row>
    <row r="1279" spans="1:13" x14ac:dyDescent="0.25">
      <c r="A1279" t="s">
        <v>51</v>
      </c>
      <c r="B1279" t="s">
        <v>52</v>
      </c>
      <c r="C1279">
        <v>2</v>
      </c>
      <c r="D1279">
        <v>90</v>
      </c>
      <c r="E1279">
        <v>34</v>
      </c>
      <c r="F1279">
        <v>88501</v>
      </c>
      <c r="G1279">
        <v>3</v>
      </c>
      <c r="H1279">
        <v>1</v>
      </c>
      <c r="I1279">
        <v>105</v>
      </c>
      <c r="J1279">
        <v>731</v>
      </c>
      <c r="K1279">
        <v>20190623</v>
      </c>
      <c r="L1279" s="78">
        <v>0.20833333333333334</v>
      </c>
      <c r="M1279">
        <v>17</v>
      </c>
    </row>
    <row r="1280" spans="1:13" x14ac:dyDescent="0.25">
      <c r="A1280" t="s">
        <v>51</v>
      </c>
      <c r="B1280" t="s">
        <v>52</v>
      </c>
      <c r="C1280">
        <v>2</v>
      </c>
      <c r="D1280">
        <v>90</v>
      </c>
      <c r="E1280">
        <v>34</v>
      </c>
      <c r="F1280">
        <v>88501</v>
      </c>
      <c r="G1280">
        <v>3</v>
      </c>
      <c r="H1280">
        <v>1</v>
      </c>
      <c r="I1280">
        <v>105</v>
      </c>
      <c r="J1280">
        <v>731</v>
      </c>
      <c r="K1280">
        <v>20190623</v>
      </c>
      <c r="L1280" s="78">
        <v>0.25</v>
      </c>
      <c r="M1280">
        <v>21</v>
      </c>
    </row>
    <row r="1281" spans="1:13" x14ac:dyDescent="0.25">
      <c r="A1281" t="s">
        <v>51</v>
      </c>
      <c r="B1281" t="s">
        <v>52</v>
      </c>
      <c r="C1281">
        <v>2</v>
      </c>
      <c r="D1281">
        <v>90</v>
      </c>
      <c r="E1281">
        <v>34</v>
      </c>
      <c r="F1281">
        <v>88501</v>
      </c>
      <c r="G1281">
        <v>3</v>
      </c>
      <c r="H1281">
        <v>1</v>
      </c>
      <c r="I1281">
        <v>105</v>
      </c>
      <c r="J1281">
        <v>731</v>
      </c>
      <c r="K1281">
        <v>20190623</v>
      </c>
      <c r="L1281" s="78">
        <v>0.29166666666666669</v>
      </c>
      <c r="M1281">
        <v>18</v>
      </c>
    </row>
    <row r="1282" spans="1:13" x14ac:dyDescent="0.25">
      <c r="A1282" t="s">
        <v>51</v>
      </c>
      <c r="B1282" t="s">
        <v>52</v>
      </c>
      <c r="C1282">
        <v>2</v>
      </c>
      <c r="D1282">
        <v>90</v>
      </c>
      <c r="E1282">
        <v>34</v>
      </c>
      <c r="F1282">
        <v>88501</v>
      </c>
      <c r="G1282">
        <v>3</v>
      </c>
      <c r="H1282">
        <v>1</v>
      </c>
      <c r="I1282">
        <v>105</v>
      </c>
      <c r="J1282">
        <v>731</v>
      </c>
      <c r="K1282">
        <v>20190623</v>
      </c>
      <c r="L1282" s="78">
        <v>0.33333333333333331</v>
      </c>
      <c r="M1282">
        <v>17</v>
      </c>
    </row>
    <row r="1283" spans="1:13" x14ac:dyDescent="0.25">
      <c r="A1283" t="s">
        <v>51</v>
      </c>
      <c r="B1283" t="s">
        <v>52</v>
      </c>
      <c r="C1283">
        <v>2</v>
      </c>
      <c r="D1283">
        <v>90</v>
      </c>
      <c r="E1283">
        <v>34</v>
      </c>
      <c r="F1283">
        <v>88501</v>
      </c>
      <c r="G1283">
        <v>3</v>
      </c>
      <c r="H1283">
        <v>1</v>
      </c>
      <c r="I1283">
        <v>105</v>
      </c>
      <c r="J1283">
        <v>731</v>
      </c>
      <c r="K1283">
        <v>20190623</v>
      </c>
      <c r="L1283" s="78">
        <v>0.375</v>
      </c>
      <c r="M1283">
        <v>17</v>
      </c>
    </row>
    <row r="1284" spans="1:13" x14ac:dyDescent="0.25">
      <c r="A1284" t="s">
        <v>51</v>
      </c>
      <c r="B1284" t="s">
        <v>52</v>
      </c>
      <c r="C1284">
        <v>2</v>
      </c>
      <c r="D1284">
        <v>90</v>
      </c>
      <c r="E1284">
        <v>34</v>
      </c>
      <c r="F1284">
        <v>88501</v>
      </c>
      <c r="G1284">
        <v>3</v>
      </c>
      <c r="H1284">
        <v>1</v>
      </c>
      <c r="I1284">
        <v>105</v>
      </c>
      <c r="J1284">
        <v>731</v>
      </c>
      <c r="K1284">
        <v>20190623</v>
      </c>
      <c r="L1284" s="78">
        <v>0.41666666666666669</v>
      </c>
      <c r="M1284">
        <v>17</v>
      </c>
    </row>
    <row r="1285" spans="1:13" x14ac:dyDescent="0.25">
      <c r="A1285" t="s">
        <v>51</v>
      </c>
      <c r="B1285" t="s">
        <v>52</v>
      </c>
      <c r="C1285">
        <v>2</v>
      </c>
      <c r="D1285">
        <v>90</v>
      </c>
      <c r="E1285">
        <v>34</v>
      </c>
      <c r="F1285">
        <v>88501</v>
      </c>
      <c r="G1285">
        <v>3</v>
      </c>
      <c r="H1285">
        <v>1</v>
      </c>
      <c r="I1285">
        <v>105</v>
      </c>
      <c r="J1285">
        <v>731</v>
      </c>
      <c r="K1285">
        <v>20190623</v>
      </c>
      <c r="L1285" s="78">
        <v>0.45833333333333331</v>
      </c>
      <c r="M1285">
        <v>16</v>
      </c>
    </row>
    <row r="1286" spans="1:13" x14ac:dyDescent="0.25">
      <c r="A1286" t="s">
        <v>51</v>
      </c>
      <c r="B1286" t="s">
        <v>52</v>
      </c>
      <c r="C1286">
        <v>2</v>
      </c>
      <c r="D1286">
        <v>90</v>
      </c>
      <c r="E1286">
        <v>34</v>
      </c>
      <c r="F1286">
        <v>88501</v>
      </c>
      <c r="G1286">
        <v>3</v>
      </c>
      <c r="H1286">
        <v>1</v>
      </c>
      <c r="I1286">
        <v>105</v>
      </c>
      <c r="J1286">
        <v>731</v>
      </c>
      <c r="K1286">
        <v>20190623</v>
      </c>
      <c r="L1286" s="78">
        <v>0.5</v>
      </c>
      <c r="M1286">
        <v>16</v>
      </c>
    </row>
    <row r="1287" spans="1:13" x14ac:dyDescent="0.25">
      <c r="A1287" t="s">
        <v>51</v>
      </c>
      <c r="B1287" t="s">
        <v>52</v>
      </c>
      <c r="C1287">
        <v>2</v>
      </c>
      <c r="D1287">
        <v>90</v>
      </c>
      <c r="E1287">
        <v>34</v>
      </c>
      <c r="F1287">
        <v>88501</v>
      </c>
      <c r="G1287">
        <v>3</v>
      </c>
      <c r="H1287">
        <v>1</v>
      </c>
      <c r="I1287">
        <v>105</v>
      </c>
      <c r="J1287">
        <v>731</v>
      </c>
      <c r="K1287">
        <v>20190623</v>
      </c>
      <c r="L1287" s="78">
        <v>0.54166666666666663</v>
      </c>
      <c r="M1287">
        <v>19</v>
      </c>
    </row>
    <row r="1288" spans="1:13" x14ac:dyDescent="0.25">
      <c r="A1288" t="s">
        <v>51</v>
      </c>
      <c r="B1288" t="s">
        <v>52</v>
      </c>
      <c r="C1288">
        <v>2</v>
      </c>
      <c r="D1288">
        <v>90</v>
      </c>
      <c r="E1288">
        <v>34</v>
      </c>
      <c r="F1288">
        <v>88501</v>
      </c>
      <c r="G1288">
        <v>3</v>
      </c>
      <c r="H1288">
        <v>1</v>
      </c>
      <c r="I1288">
        <v>105</v>
      </c>
      <c r="J1288">
        <v>731</v>
      </c>
      <c r="K1288">
        <v>20190623</v>
      </c>
      <c r="L1288" s="78">
        <v>0.58333333333333337</v>
      </c>
      <c r="M1288">
        <v>16</v>
      </c>
    </row>
    <row r="1289" spans="1:13" x14ac:dyDescent="0.25">
      <c r="A1289" t="s">
        <v>51</v>
      </c>
      <c r="B1289" t="s">
        <v>52</v>
      </c>
      <c r="C1289">
        <v>2</v>
      </c>
      <c r="D1289">
        <v>90</v>
      </c>
      <c r="E1289">
        <v>34</v>
      </c>
      <c r="F1289">
        <v>88501</v>
      </c>
      <c r="G1289">
        <v>3</v>
      </c>
      <c r="H1289">
        <v>1</v>
      </c>
      <c r="I1289">
        <v>105</v>
      </c>
      <c r="J1289">
        <v>731</v>
      </c>
      <c r="K1289">
        <v>20190623</v>
      </c>
      <c r="L1289" s="78">
        <v>0.625</v>
      </c>
      <c r="M1289">
        <v>11</v>
      </c>
    </row>
    <row r="1290" spans="1:13" x14ac:dyDescent="0.25">
      <c r="A1290" t="s">
        <v>51</v>
      </c>
      <c r="B1290" t="s">
        <v>52</v>
      </c>
      <c r="C1290">
        <v>2</v>
      </c>
      <c r="D1290">
        <v>90</v>
      </c>
      <c r="E1290">
        <v>34</v>
      </c>
      <c r="F1290">
        <v>88501</v>
      </c>
      <c r="G1290">
        <v>3</v>
      </c>
      <c r="H1290">
        <v>1</v>
      </c>
      <c r="I1290">
        <v>105</v>
      </c>
      <c r="J1290">
        <v>731</v>
      </c>
      <c r="K1290">
        <v>20190623</v>
      </c>
      <c r="L1290" s="78">
        <v>0.66666666666666663</v>
      </c>
      <c r="M1290">
        <v>12</v>
      </c>
    </row>
    <row r="1291" spans="1:13" x14ac:dyDescent="0.25">
      <c r="A1291" t="s">
        <v>51</v>
      </c>
      <c r="B1291" t="s">
        <v>52</v>
      </c>
      <c r="C1291">
        <v>2</v>
      </c>
      <c r="D1291">
        <v>90</v>
      </c>
      <c r="E1291">
        <v>34</v>
      </c>
      <c r="F1291">
        <v>88501</v>
      </c>
      <c r="G1291">
        <v>3</v>
      </c>
      <c r="H1291">
        <v>1</v>
      </c>
      <c r="I1291">
        <v>105</v>
      </c>
      <c r="J1291">
        <v>731</v>
      </c>
      <c r="K1291">
        <v>20190623</v>
      </c>
      <c r="L1291" s="78">
        <v>0.70833333333333337</v>
      </c>
      <c r="M1291">
        <v>27</v>
      </c>
    </row>
    <row r="1292" spans="1:13" x14ac:dyDescent="0.25">
      <c r="A1292" t="s">
        <v>51</v>
      </c>
      <c r="B1292" t="s">
        <v>52</v>
      </c>
      <c r="C1292">
        <v>2</v>
      </c>
      <c r="D1292">
        <v>90</v>
      </c>
      <c r="E1292">
        <v>34</v>
      </c>
      <c r="F1292">
        <v>88501</v>
      </c>
      <c r="G1292">
        <v>3</v>
      </c>
      <c r="H1292">
        <v>1</v>
      </c>
      <c r="I1292">
        <v>105</v>
      </c>
      <c r="J1292">
        <v>731</v>
      </c>
      <c r="K1292">
        <v>20190623</v>
      </c>
      <c r="L1292" s="78">
        <v>0.75</v>
      </c>
      <c r="M1292">
        <v>36</v>
      </c>
    </row>
    <row r="1293" spans="1:13" x14ac:dyDescent="0.25">
      <c r="A1293" t="s">
        <v>51</v>
      </c>
      <c r="B1293" t="s">
        <v>52</v>
      </c>
      <c r="C1293">
        <v>2</v>
      </c>
      <c r="D1293">
        <v>90</v>
      </c>
      <c r="E1293">
        <v>34</v>
      </c>
      <c r="F1293">
        <v>88501</v>
      </c>
      <c r="G1293">
        <v>3</v>
      </c>
      <c r="H1293">
        <v>1</v>
      </c>
      <c r="I1293">
        <v>105</v>
      </c>
      <c r="J1293">
        <v>731</v>
      </c>
      <c r="K1293">
        <v>20190623</v>
      </c>
      <c r="L1293" s="78">
        <v>0.79166666666666663</v>
      </c>
      <c r="M1293">
        <v>21</v>
      </c>
    </row>
    <row r="1294" spans="1:13" x14ac:dyDescent="0.25">
      <c r="A1294" t="s">
        <v>51</v>
      </c>
      <c r="B1294" t="s">
        <v>52</v>
      </c>
      <c r="C1294">
        <v>2</v>
      </c>
      <c r="D1294">
        <v>90</v>
      </c>
      <c r="E1294">
        <v>34</v>
      </c>
      <c r="F1294">
        <v>88501</v>
      </c>
      <c r="G1294">
        <v>3</v>
      </c>
      <c r="H1294">
        <v>1</v>
      </c>
      <c r="I1294">
        <v>105</v>
      </c>
      <c r="J1294">
        <v>731</v>
      </c>
      <c r="K1294">
        <v>20190623</v>
      </c>
      <c r="L1294" s="78">
        <v>0.83333333333333337</v>
      </c>
      <c r="M1294">
        <v>12</v>
      </c>
    </row>
    <row r="1295" spans="1:13" x14ac:dyDescent="0.25">
      <c r="A1295" t="s">
        <v>51</v>
      </c>
      <c r="B1295" t="s">
        <v>52</v>
      </c>
      <c r="C1295">
        <v>2</v>
      </c>
      <c r="D1295">
        <v>90</v>
      </c>
      <c r="E1295">
        <v>34</v>
      </c>
      <c r="F1295">
        <v>88501</v>
      </c>
      <c r="G1295">
        <v>3</v>
      </c>
      <c r="H1295">
        <v>1</v>
      </c>
      <c r="I1295">
        <v>105</v>
      </c>
      <c r="J1295">
        <v>731</v>
      </c>
      <c r="K1295">
        <v>20190623</v>
      </c>
      <c r="L1295" s="78">
        <v>0.875</v>
      </c>
      <c r="M1295">
        <v>8</v>
      </c>
    </row>
    <row r="1296" spans="1:13" x14ac:dyDescent="0.25">
      <c r="A1296" t="s">
        <v>51</v>
      </c>
      <c r="B1296" t="s">
        <v>52</v>
      </c>
      <c r="C1296">
        <v>2</v>
      </c>
      <c r="D1296">
        <v>90</v>
      </c>
      <c r="E1296">
        <v>34</v>
      </c>
      <c r="F1296">
        <v>88501</v>
      </c>
      <c r="G1296">
        <v>3</v>
      </c>
      <c r="H1296">
        <v>1</v>
      </c>
      <c r="I1296">
        <v>105</v>
      </c>
      <c r="J1296">
        <v>731</v>
      </c>
      <c r="K1296">
        <v>20190623</v>
      </c>
      <c r="L1296" s="78">
        <v>0.91666666666666663</v>
      </c>
      <c r="M1296">
        <v>10</v>
      </c>
    </row>
    <row r="1297" spans="1:13" x14ac:dyDescent="0.25">
      <c r="A1297" t="s">
        <v>51</v>
      </c>
      <c r="B1297" t="s">
        <v>52</v>
      </c>
      <c r="C1297">
        <v>2</v>
      </c>
      <c r="D1297">
        <v>90</v>
      </c>
      <c r="E1297">
        <v>34</v>
      </c>
      <c r="F1297">
        <v>88501</v>
      </c>
      <c r="G1297">
        <v>3</v>
      </c>
      <c r="H1297">
        <v>1</v>
      </c>
      <c r="I1297">
        <v>105</v>
      </c>
      <c r="J1297">
        <v>731</v>
      </c>
      <c r="K1297">
        <v>20190623</v>
      </c>
      <c r="L1297" s="78">
        <v>0.95833333333333337</v>
      </c>
      <c r="M1297">
        <v>7</v>
      </c>
    </row>
    <row r="1298" spans="1:13" x14ac:dyDescent="0.25">
      <c r="A1298" t="s">
        <v>51</v>
      </c>
      <c r="B1298" t="s">
        <v>52</v>
      </c>
      <c r="C1298">
        <v>2</v>
      </c>
      <c r="D1298">
        <v>90</v>
      </c>
      <c r="E1298">
        <v>34</v>
      </c>
      <c r="F1298">
        <v>88501</v>
      </c>
      <c r="G1298">
        <v>3</v>
      </c>
      <c r="H1298">
        <v>1</v>
      </c>
      <c r="I1298">
        <v>105</v>
      </c>
      <c r="J1298">
        <v>731</v>
      </c>
      <c r="K1298">
        <v>20190624</v>
      </c>
      <c r="L1298" s="78">
        <v>0</v>
      </c>
      <c r="M1298">
        <v>6</v>
      </c>
    </row>
    <row r="1299" spans="1:13" x14ac:dyDescent="0.25">
      <c r="A1299" t="s">
        <v>51</v>
      </c>
      <c r="B1299" t="s">
        <v>52</v>
      </c>
      <c r="C1299">
        <v>2</v>
      </c>
      <c r="D1299">
        <v>90</v>
      </c>
      <c r="E1299">
        <v>34</v>
      </c>
      <c r="F1299">
        <v>88501</v>
      </c>
      <c r="G1299">
        <v>3</v>
      </c>
      <c r="H1299">
        <v>1</v>
      </c>
      <c r="I1299">
        <v>105</v>
      </c>
      <c r="J1299">
        <v>731</v>
      </c>
      <c r="K1299">
        <v>20190624</v>
      </c>
      <c r="L1299" s="78">
        <v>4.1666666666666664E-2</v>
      </c>
      <c r="M1299">
        <v>10</v>
      </c>
    </row>
    <row r="1300" spans="1:13" x14ac:dyDescent="0.25">
      <c r="A1300" t="s">
        <v>51</v>
      </c>
      <c r="B1300" t="s">
        <v>52</v>
      </c>
      <c r="C1300">
        <v>2</v>
      </c>
      <c r="D1300">
        <v>90</v>
      </c>
      <c r="E1300">
        <v>34</v>
      </c>
      <c r="F1300">
        <v>88501</v>
      </c>
      <c r="G1300">
        <v>3</v>
      </c>
      <c r="H1300">
        <v>1</v>
      </c>
      <c r="I1300">
        <v>105</v>
      </c>
      <c r="J1300">
        <v>731</v>
      </c>
      <c r="K1300">
        <v>20190624</v>
      </c>
      <c r="L1300" s="78">
        <v>8.3333333333333329E-2</v>
      </c>
      <c r="M1300">
        <v>11</v>
      </c>
    </row>
    <row r="1301" spans="1:13" x14ac:dyDescent="0.25">
      <c r="A1301" t="s">
        <v>51</v>
      </c>
      <c r="B1301" t="s">
        <v>52</v>
      </c>
      <c r="C1301">
        <v>2</v>
      </c>
      <c r="D1301">
        <v>90</v>
      </c>
      <c r="E1301">
        <v>34</v>
      </c>
      <c r="F1301">
        <v>88501</v>
      </c>
      <c r="G1301">
        <v>3</v>
      </c>
      <c r="H1301">
        <v>1</v>
      </c>
      <c r="I1301">
        <v>105</v>
      </c>
      <c r="J1301">
        <v>731</v>
      </c>
      <c r="K1301">
        <v>20190624</v>
      </c>
      <c r="L1301" s="78">
        <v>0.125</v>
      </c>
      <c r="M1301">
        <v>7</v>
      </c>
    </row>
    <row r="1302" spans="1:13" x14ac:dyDescent="0.25">
      <c r="A1302" t="s">
        <v>51</v>
      </c>
      <c r="B1302" t="s">
        <v>52</v>
      </c>
      <c r="C1302">
        <v>2</v>
      </c>
      <c r="D1302">
        <v>90</v>
      </c>
      <c r="E1302">
        <v>34</v>
      </c>
      <c r="F1302">
        <v>88501</v>
      </c>
      <c r="G1302">
        <v>3</v>
      </c>
      <c r="H1302">
        <v>1</v>
      </c>
      <c r="I1302">
        <v>105</v>
      </c>
      <c r="J1302">
        <v>731</v>
      </c>
      <c r="K1302">
        <v>20190624</v>
      </c>
      <c r="L1302" s="78">
        <v>0.16666666666666666</v>
      </c>
      <c r="M1302">
        <v>6</v>
      </c>
    </row>
    <row r="1303" spans="1:13" x14ac:dyDescent="0.25">
      <c r="A1303" t="s">
        <v>51</v>
      </c>
      <c r="B1303" t="s">
        <v>52</v>
      </c>
      <c r="C1303">
        <v>2</v>
      </c>
      <c r="D1303">
        <v>90</v>
      </c>
      <c r="E1303">
        <v>34</v>
      </c>
      <c r="F1303">
        <v>88501</v>
      </c>
      <c r="G1303">
        <v>3</v>
      </c>
      <c r="H1303">
        <v>1</v>
      </c>
      <c r="I1303">
        <v>105</v>
      </c>
      <c r="J1303">
        <v>731</v>
      </c>
      <c r="K1303">
        <v>20190624</v>
      </c>
      <c r="L1303" s="78">
        <v>0.20833333333333334</v>
      </c>
      <c r="M1303">
        <v>9</v>
      </c>
    </row>
    <row r="1304" spans="1:13" x14ac:dyDescent="0.25">
      <c r="A1304" t="s">
        <v>51</v>
      </c>
      <c r="B1304" t="s">
        <v>52</v>
      </c>
      <c r="C1304">
        <v>2</v>
      </c>
      <c r="D1304">
        <v>90</v>
      </c>
      <c r="E1304">
        <v>34</v>
      </c>
      <c r="F1304">
        <v>88501</v>
      </c>
      <c r="G1304">
        <v>3</v>
      </c>
      <c r="H1304">
        <v>1</v>
      </c>
      <c r="I1304">
        <v>105</v>
      </c>
      <c r="J1304">
        <v>731</v>
      </c>
      <c r="K1304">
        <v>20190624</v>
      </c>
      <c r="L1304" s="78">
        <v>0.25</v>
      </c>
      <c r="M1304">
        <v>8</v>
      </c>
    </row>
    <row r="1305" spans="1:13" x14ac:dyDescent="0.25">
      <c r="A1305" t="s">
        <v>51</v>
      </c>
      <c r="B1305" t="s">
        <v>52</v>
      </c>
      <c r="C1305">
        <v>2</v>
      </c>
      <c r="D1305">
        <v>90</v>
      </c>
      <c r="E1305">
        <v>34</v>
      </c>
      <c r="F1305">
        <v>88501</v>
      </c>
      <c r="G1305">
        <v>3</v>
      </c>
      <c r="H1305">
        <v>1</v>
      </c>
      <c r="I1305">
        <v>105</v>
      </c>
      <c r="J1305">
        <v>731</v>
      </c>
      <c r="K1305">
        <v>20190624</v>
      </c>
      <c r="L1305" s="78">
        <v>0.29166666666666669</v>
      </c>
      <c r="M1305">
        <v>12</v>
      </c>
    </row>
    <row r="1306" spans="1:13" x14ac:dyDescent="0.25">
      <c r="A1306" t="s">
        <v>51</v>
      </c>
      <c r="B1306" t="s">
        <v>52</v>
      </c>
      <c r="C1306">
        <v>2</v>
      </c>
      <c r="D1306">
        <v>90</v>
      </c>
      <c r="E1306">
        <v>34</v>
      </c>
      <c r="F1306">
        <v>88501</v>
      </c>
      <c r="G1306">
        <v>3</v>
      </c>
      <c r="H1306">
        <v>1</v>
      </c>
      <c r="I1306">
        <v>105</v>
      </c>
      <c r="J1306">
        <v>731</v>
      </c>
      <c r="K1306">
        <v>20190624</v>
      </c>
      <c r="L1306" s="78">
        <v>0.33333333333333331</v>
      </c>
      <c r="M1306">
        <v>11</v>
      </c>
    </row>
    <row r="1307" spans="1:13" x14ac:dyDescent="0.25">
      <c r="A1307" t="s">
        <v>51</v>
      </c>
      <c r="B1307" t="s">
        <v>52</v>
      </c>
      <c r="C1307">
        <v>2</v>
      </c>
      <c r="D1307">
        <v>90</v>
      </c>
      <c r="E1307">
        <v>34</v>
      </c>
      <c r="F1307">
        <v>88501</v>
      </c>
      <c r="G1307">
        <v>3</v>
      </c>
      <c r="H1307">
        <v>1</v>
      </c>
      <c r="I1307">
        <v>105</v>
      </c>
      <c r="J1307">
        <v>731</v>
      </c>
      <c r="K1307">
        <v>20190624</v>
      </c>
      <c r="L1307" s="78">
        <v>0.375</v>
      </c>
      <c r="M1307">
        <v>12</v>
      </c>
    </row>
    <row r="1308" spans="1:13" x14ac:dyDescent="0.25">
      <c r="A1308" t="s">
        <v>51</v>
      </c>
      <c r="B1308" t="s">
        <v>52</v>
      </c>
      <c r="C1308">
        <v>2</v>
      </c>
      <c r="D1308">
        <v>90</v>
      </c>
      <c r="E1308">
        <v>34</v>
      </c>
      <c r="F1308">
        <v>88501</v>
      </c>
      <c r="G1308">
        <v>3</v>
      </c>
      <c r="H1308">
        <v>1</v>
      </c>
      <c r="I1308">
        <v>105</v>
      </c>
      <c r="J1308">
        <v>731</v>
      </c>
      <c r="K1308">
        <v>20190624</v>
      </c>
      <c r="L1308" s="78">
        <v>0.41666666666666669</v>
      </c>
      <c r="M1308">
        <v>14</v>
      </c>
    </row>
    <row r="1309" spans="1:13" x14ac:dyDescent="0.25">
      <c r="A1309" t="s">
        <v>51</v>
      </c>
      <c r="B1309" t="s">
        <v>52</v>
      </c>
      <c r="C1309">
        <v>2</v>
      </c>
      <c r="D1309">
        <v>90</v>
      </c>
      <c r="E1309">
        <v>34</v>
      </c>
      <c r="F1309">
        <v>88501</v>
      </c>
      <c r="G1309">
        <v>3</v>
      </c>
      <c r="H1309">
        <v>1</v>
      </c>
      <c r="I1309">
        <v>105</v>
      </c>
      <c r="J1309">
        <v>731</v>
      </c>
      <c r="K1309">
        <v>20190624</v>
      </c>
      <c r="L1309" s="78">
        <v>0.45833333333333331</v>
      </c>
      <c r="M1309">
        <v>11</v>
      </c>
    </row>
    <row r="1310" spans="1:13" x14ac:dyDescent="0.25">
      <c r="A1310" t="s">
        <v>51</v>
      </c>
      <c r="B1310" t="s">
        <v>52</v>
      </c>
      <c r="C1310">
        <v>2</v>
      </c>
      <c r="D1310">
        <v>90</v>
      </c>
      <c r="E1310">
        <v>34</v>
      </c>
      <c r="F1310">
        <v>88501</v>
      </c>
      <c r="G1310">
        <v>3</v>
      </c>
      <c r="H1310">
        <v>1</v>
      </c>
      <c r="I1310">
        <v>105</v>
      </c>
      <c r="J1310">
        <v>731</v>
      </c>
      <c r="K1310">
        <v>20190624</v>
      </c>
      <c r="L1310" s="78">
        <v>0.5</v>
      </c>
      <c r="M1310">
        <v>6</v>
      </c>
    </row>
    <row r="1311" spans="1:13" x14ac:dyDescent="0.25">
      <c r="A1311" t="s">
        <v>51</v>
      </c>
      <c r="B1311" t="s">
        <v>52</v>
      </c>
      <c r="C1311">
        <v>2</v>
      </c>
      <c r="D1311">
        <v>90</v>
      </c>
      <c r="E1311">
        <v>34</v>
      </c>
      <c r="F1311">
        <v>88501</v>
      </c>
      <c r="G1311">
        <v>3</v>
      </c>
      <c r="H1311">
        <v>1</v>
      </c>
      <c r="I1311">
        <v>105</v>
      </c>
      <c r="J1311">
        <v>731</v>
      </c>
      <c r="K1311">
        <v>20190624</v>
      </c>
      <c r="L1311" s="78">
        <v>0.54166666666666663</v>
      </c>
      <c r="M1311">
        <v>5</v>
      </c>
    </row>
    <row r="1312" spans="1:13" x14ac:dyDescent="0.25">
      <c r="A1312" t="s">
        <v>51</v>
      </c>
      <c r="B1312" t="s">
        <v>52</v>
      </c>
      <c r="C1312">
        <v>2</v>
      </c>
      <c r="D1312">
        <v>90</v>
      </c>
      <c r="E1312">
        <v>34</v>
      </c>
      <c r="F1312">
        <v>88501</v>
      </c>
      <c r="G1312">
        <v>3</v>
      </c>
      <c r="H1312">
        <v>1</v>
      </c>
      <c r="I1312">
        <v>105</v>
      </c>
      <c r="J1312">
        <v>731</v>
      </c>
      <c r="K1312">
        <v>20190624</v>
      </c>
      <c r="L1312" s="78">
        <v>0.58333333333333337</v>
      </c>
      <c r="M1312">
        <v>4</v>
      </c>
    </row>
    <row r="1313" spans="1:13" x14ac:dyDescent="0.25">
      <c r="A1313" t="s">
        <v>51</v>
      </c>
      <c r="B1313" t="s">
        <v>52</v>
      </c>
      <c r="C1313">
        <v>2</v>
      </c>
      <c r="D1313">
        <v>90</v>
      </c>
      <c r="E1313">
        <v>34</v>
      </c>
      <c r="F1313">
        <v>88501</v>
      </c>
      <c r="G1313">
        <v>3</v>
      </c>
      <c r="H1313">
        <v>1</v>
      </c>
      <c r="I1313">
        <v>105</v>
      </c>
      <c r="J1313">
        <v>731</v>
      </c>
      <c r="K1313">
        <v>20190624</v>
      </c>
      <c r="L1313" s="78">
        <v>0.625</v>
      </c>
      <c r="M1313">
        <v>3</v>
      </c>
    </row>
    <row r="1314" spans="1:13" x14ac:dyDescent="0.25">
      <c r="A1314" t="s">
        <v>51</v>
      </c>
      <c r="B1314" t="s">
        <v>52</v>
      </c>
      <c r="C1314">
        <v>2</v>
      </c>
      <c r="D1314">
        <v>90</v>
      </c>
      <c r="E1314">
        <v>34</v>
      </c>
      <c r="F1314">
        <v>88501</v>
      </c>
      <c r="G1314">
        <v>3</v>
      </c>
      <c r="H1314">
        <v>1</v>
      </c>
      <c r="I1314">
        <v>105</v>
      </c>
      <c r="J1314">
        <v>731</v>
      </c>
      <c r="K1314">
        <v>20190624</v>
      </c>
      <c r="L1314" s="78">
        <v>0.66666666666666663</v>
      </c>
      <c r="M1314">
        <v>7</v>
      </c>
    </row>
    <row r="1315" spans="1:13" x14ac:dyDescent="0.25">
      <c r="A1315" t="s">
        <v>51</v>
      </c>
      <c r="B1315" t="s">
        <v>52</v>
      </c>
      <c r="C1315">
        <v>2</v>
      </c>
      <c r="D1315">
        <v>90</v>
      </c>
      <c r="E1315">
        <v>34</v>
      </c>
      <c r="F1315">
        <v>88501</v>
      </c>
      <c r="G1315">
        <v>3</v>
      </c>
      <c r="H1315">
        <v>1</v>
      </c>
      <c r="I1315">
        <v>105</v>
      </c>
      <c r="J1315">
        <v>731</v>
      </c>
      <c r="K1315">
        <v>20190624</v>
      </c>
      <c r="L1315" s="78">
        <v>0.70833333333333337</v>
      </c>
      <c r="M1315">
        <v>5</v>
      </c>
    </row>
    <row r="1316" spans="1:13" x14ac:dyDescent="0.25">
      <c r="A1316" t="s">
        <v>51</v>
      </c>
      <c r="B1316" t="s">
        <v>52</v>
      </c>
      <c r="C1316">
        <v>2</v>
      </c>
      <c r="D1316">
        <v>90</v>
      </c>
      <c r="E1316">
        <v>34</v>
      </c>
      <c r="F1316">
        <v>88501</v>
      </c>
      <c r="G1316">
        <v>3</v>
      </c>
      <c r="H1316">
        <v>1</v>
      </c>
      <c r="I1316">
        <v>105</v>
      </c>
      <c r="J1316">
        <v>731</v>
      </c>
      <c r="K1316">
        <v>20190624</v>
      </c>
      <c r="L1316" s="78">
        <v>0.75</v>
      </c>
      <c r="M1316">
        <v>2</v>
      </c>
    </row>
    <row r="1317" spans="1:13" x14ac:dyDescent="0.25">
      <c r="A1317" t="s">
        <v>51</v>
      </c>
      <c r="B1317" t="s">
        <v>52</v>
      </c>
      <c r="C1317">
        <v>2</v>
      </c>
      <c r="D1317">
        <v>90</v>
      </c>
      <c r="E1317">
        <v>34</v>
      </c>
      <c r="F1317">
        <v>88501</v>
      </c>
      <c r="G1317">
        <v>3</v>
      </c>
      <c r="H1317">
        <v>1</v>
      </c>
      <c r="I1317">
        <v>105</v>
      </c>
      <c r="J1317">
        <v>731</v>
      </c>
      <c r="K1317">
        <v>20190624</v>
      </c>
      <c r="L1317" s="78">
        <v>0.79166666666666663</v>
      </c>
      <c r="M1317">
        <v>3</v>
      </c>
    </row>
    <row r="1318" spans="1:13" x14ac:dyDescent="0.25">
      <c r="A1318" t="s">
        <v>51</v>
      </c>
      <c r="B1318" t="s">
        <v>52</v>
      </c>
      <c r="C1318">
        <v>2</v>
      </c>
      <c r="D1318">
        <v>90</v>
      </c>
      <c r="E1318">
        <v>34</v>
      </c>
      <c r="F1318">
        <v>88501</v>
      </c>
      <c r="G1318">
        <v>3</v>
      </c>
      <c r="H1318">
        <v>1</v>
      </c>
      <c r="I1318">
        <v>105</v>
      </c>
      <c r="J1318">
        <v>731</v>
      </c>
      <c r="K1318">
        <v>20190624</v>
      </c>
      <c r="L1318" s="78">
        <v>0.83333333333333337</v>
      </c>
      <c r="M1318">
        <v>5</v>
      </c>
    </row>
    <row r="1319" spans="1:13" x14ac:dyDescent="0.25">
      <c r="A1319" t="s">
        <v>51</v>
      </c>
      <c r="B1319" t="s">
        <v>52</v>
      </c>
      <c r="C1319">
        <v>2</v>
      </c>
      <c r="D1319">
        <v>90</v>
      </c>
      <c r="E1319">
        <v>34</v>
      </c>
      <c r="F1319">
        <v>88501</v>
      </c>
      <c r="G1319">
        <v>3</v>
      </c>
      <c r="H1319">
        <v>1</v>
      </c>
      <c r="I1319">
        <v>105</v>
      </c>
      <c r="J1319">
        <v>731</v>
      </c>
      <c r="K1319">
        <v>20190624</v>
      </c>
      <c r="L1319" s="78">
        <v>0.875</v>
      </c>
      <c r="M1319">
        <v>5</v>
      </c>
    </row>
    <row r="1320" spans="1:13" x14ac:dyDescent="0.25">
      <c r="A1320" t="s">
        <v>51</v>
      </c>
      <c r="B1320" t="s">
        <v>52</v>
      </c>
      <c r="C1320">
        <v>2</v>
      </c>
      <c r="D1320">
        <v>90</v>
      </c>
      <c r="E1320">
        <v>34</v>
      </c>
      <c r="F1320">
        <v>88501</v>
      </c>
      <c r="G1320">
        <v>3</v>
      </c>
      <c r="H1320">
        <v>1</v>
      </c>
      <c r="I1320">
        <v>105</v>
      </c>
      <c r="J1320">
        <v>731</v>
      </c>
      <c r="K1320">
        <v>20190624</v>
      </c>
      <c r="L1320" s="78">
        <v>0.91666666666666663</v>
      </c>
      <c r="M1320">
        <v>5</v>
      </c>
    </row>
    <row r="1321" spans="1:13" x14ac:dyDescent="0.25">
      <c r="A1321" t="s">
        <v>51</v>
      </c>
      <c r="B1321" t="s">
        <v>52</v>
      </c>
      <c r="C1321">
        <v>2</v>
      </c>
      <c r="D1321">
        <v>90</v>
      </c>
      <c r="E1321">
        <v>34</v>
      </c>
      <c r="F1321">
        <v>88501</v>
      </c>
      <c r="G1321">
        <v>3</v>
      </c>
      <c r="H1321">
        <v>1</v>
      </c>
      <c r="I1321">
        <v>105</v>
      </c>
      <c r="J1321">
        <v>731</v>
      </c>
      <c r="K1321">
        <v>20190624</v>
      </c>
      <c r="L1321" s="78">
        <v>0.95833333333333337</v>
      </c>
      <c r="M1321">
        <v>3</v>
      </c>
    </row>
    <row r="1322" spans="1:13" x14ac:dyDescent="0.25">
      <c r="A1322" t="s">
        <v>51</v>
      </c>
      <c r="B1322" t="s">
        <v>52</v>
      </c>
      <c r="C1322">
        <v>2</v>
      </c>
      <c r="D1322">
        <v>90</v>
      </c>
      <c r="E1322">
        <v>34</v>
      </c>
      <c r="F1322">
        <v>88501</v>
      </c>
      <c r="G1322">
        <v>3</v>
      </c>
      <c r="H1322">
        <v>1</v>
      </c>
      <c r="I1322">
        <v>105</v>
      </c>
      <c r="J1322">
        <v>731</v>
      </c>
      <c r="K1322">
        <v>20190625</v>
      </c>
      <c r="L1322" s="78">
        <v>0</v>
      </c>
      <c r="M1322">
        <v>11</v>
      </c>
    </row>
    <row r="1323" spans="1:13" x14ac:dyDescent="0.25">
      <c r="A1323" t="s">
        <v>51</v>
      </c>
      <c r="B1323" t="s">
        <v>52</v>
      </c>
      <c r="C1323">
        <v>2</v>
      </c>
      <c r="D1323">
        <v>90</v>
      </c>
      <c r="E1323">
        <v>34</v>
      </c>
      <c r="F1323">
        <v>88501</v>
      </c>
      <c r="G1323">
        <v>3</v>
      </c>
      <c r="H1323">
        <v>1</v>
      </c>
      <c r="I1323">
        <v>105</v>
      </c>
      <c r="J1323">
        <v>731</v>
      </c>
      <c r="K1323">
        <v>20190625</v>
      </c>
      <c r="L1323" s="78">
        <v>4.1666666666666664E-2</v>
      </c>
      <c r="M1323">
        <v>9</v>
      </c>
    </row>
    <row r="1324" spans="1:13" x14ac:dyDescent="0.25">
      <c r="A1324" t="s">
        <v>51</v>
      </c>
      <c r="B1324" t="s">
        <v>52</v>
      </c>
      <c r="C1324">
        <v>2</v>
      </c>
      <c r="D1324">
        <v>90</v>
      </c>
      <c r="E1324">
        <v>34</v>
      </c>
      <c r="F1324">
        <v>88501</v>
      </c>
      <c r="G1324">
        <v>3</v>
      </c>
      <c r="H1324">
        <v>1</v>
      </c>
      <c r="I1324">
        <v>105</v>
      </c>
      <c r="J1324">
        <v>731</v>
      </c>
      <c r="K1324">
        <v>20190625</v>
      </c>
      <c r="L1324" s="78">
        <v>8.3333333333333329E-2</v>
      </c>
      <c r="M1324">
        <v>9</v>
      </c>
    </row>
    <row r="1325" spans="1:13" x14ac:dyDescent="0.25">
      <c r="A1325" t="s">
        <v>51</v>
      </c>
      <c r="B1325" t="s">
        <v>52</v>
      </c>
      <c r="C1325">
        <v>2</v>
      </c>
      <c r="D1325">
        <v>90</v>
      </c>
      <c r="E1325">
        <v>34</v>
      </c>
      <c r="F1325">
        <v>88501</v>
      </c>
      <c r="G1325">
        <v>3</v>
      </c>
      <c r="H1325">
        <v>1</v>
      </c>
      <c r="I1325">
        <v>105</v>
      </c>
      <c r="J1325">
        <v>731</v>
      </c>
      <c r="K1325">
        <v>20190625</v>
      </c>
      <c r="L1325" s="78">
        <v>0.125</v>
      </c>
      <c r="M1325">
        <v>6</v>
      </c>
    </row>
    <row r="1326" spans="1:13" x14ac:dyDescent="0.25">
      <c r="A1326" t="s">
        <v>51</v>
      </c>
      <c r="B1326" t="s">
        <v>52</v>
      </c>
      <c r="C1326">
        <v>2</v>
      </c>
      <c r="D1326">
        <v>90</v>
      </c>
      <c r="E1326">
        <v>34</v>
      </c>
      <c r="F1326">
        <v>88501</v>
      </c>
      <c r="G1326">
        <v>3</v>
      </c>
      <c r="H1326">
        <v>1</v>
      </c>
      <c r="I1326">
        <v>105</v>
      </c>
      <c r="J1326">
        <v>731</v>
      </c>
      <c r="K1326">
        <v>20190625</v>
      </c>
      <c r="L1326" s="78">
        <v>0.16666666666666666</v>
      </c>
      <c r="M1326">
        <v>6</v>
      </c>
    </row>
    <row r="1327" spans="1:13" x14ac:dyDescent="0.25">
      <c r="A1327" t="s">
        <v>51</v>
      </c>
      <c r="B1327" t="s">
        <v>52</v>
      </c>
      <c r="C1327">
        <v>2</v>
      </c>
      <c r="D1327">
        <v>90</v>
      </c>
      <c r="E1327">
        <v>34</v>
      </c>
      <c r="F1327">
        <v>88501</v>
      </c>
      <c r="G1327">
        <v>3</v>
      </c>
      <c r="H1327">
        <v>1</v>
      </c>
      <c r="I1327">
        <v>105</v>
      </c>
      <c r="J1327">
        <v>731</v>
      </c>
      <c r="K1327">
        <v>20190625</v>
      </c>
      <c r="L1327" s="78">
        <v>0.20833333333333334</v>
      </c>
      <c r="M1327">
        <v>8</v>
      </c>
    </row>
    <row r="1328" spans="1:13" x14ac:dyDescent="0.25">
      <c r="A1328" t="s">
        <v>51</v>
      </c>
      <c r="B1328" t="s">
        <v>52</v>
      </c>
      <c r="C1328">
        <v>2</v>
      </c>
      <c r="D1328">
        <v>90</v>
      </c>
      <c r="E1328">
        <v>34</v>
      </c>
      <c r="F1328">
        <v>88501</v>
      </c>
      <c r="G1328">
        <v>3</v>
      </c>
      <c r="H1328">
        <v>1</v>
      </c>
      <c r="I1328">
        <v>105</v>
      </c>
      <c r="J1328">
        <v>731</v>
      </c>
      <c r="K1328">
        <v>20190625</v>
      </c>
      <c r="L1328" s="78">
        <v>0.25</v>
      </c>
      <c r="M1328">
        <v>11</v>
      </c>
    </row>
    <row r="1329" spans="1:13" x14ac:dyDescent="0.25">
      <c r="A1329" t="s">
        <v>51</v>
      </c>
      <c r="B1329" t="s">
        <v>52</v>
      </c>
      <c r="C1329">
        <v>2</v>
      </c>
      <c r="D1329">
        <v>90</v>
      </c>
      <c r="E1329">
        <v>34</v>
      </c>
      <c r="F1329">
        <v>88501</v>
      </c>
      <c r="G1329">
        <v>3</v>
      </c>
      <c r="H1329">
        <v>1</v>
      </c>
      <c r="I1329">
        <v>105</v>
      </c>
      <c r="J1329">
        <v>731</v>
      </c>
      <c r="K1329">
        <v>20190625</v>
      </c>
      <c r="L1329" s="78">
        <v>0.29166666666666669</v>
      </c>
      <c r="M1329">
        <v>9</v>
      </c>
    </row>
    <row r="1330" spans="1:13" x14ac:dyDescent="0.25">
      <c r="A1330" t="s">
        <v>51</v>
      </c>
      <c r="B1330" t="s">
        <v>52</v>
      </c>
      <c r="C1330">
        <v>2</v>
      </c>
      <c r="D1330">
        <v>90</v>
      </c>
      <c r="E1330">
        <v>34</v>
      </c>
      <c r="F1330">
        <v>88501</v>
      </c>
      <c r="G1330">
        <v>3</v>
      </c>
      <c r="H1330">
        <v>1</v>
      </c>
      <c r="I1330">
        <v>105</v>
      </c>
      <c r="J1330">
        <v>731</v>
      </c>
      <c r="K1330">
        <v>20190625</v>
      </c>
      <c r="L1330" s="78">
        <v>0.33333333333333331</v>
      </c>
      <c r="M1330">
        <v>7</v>
      </c>
    </row>
    <row r="1331" spans="1:13" x14ac:dyDescent="0.25">
      <c r="A1331" t="s">
        <v>51</v>
      </c>
      <c r="B1331" t="s">
        <v>52</v>
      </c>
      <c r="C1331">
        <v>2</v>
      </c>
      <c r="D1331">
        <v>90</v>
      </c>
      <c r="E1331">
        <v>34</v>
      </c>
      <c r="F1331">
        <v>88501</v>
      </c>
      <c r="G1331">
        <v>3</v>
      </c>
      <c r="H1331">
        <v>1</v>
      </c>
      <c r="I1331">
        <v>105</v>
      </c>
      <c r="J1331">
        <v>731</v>
      </c>
      <c r="K1331">
        <v>20190625</v>
      </c>
      <c r="L1331" s="78">
        <v>0.375</v>
      </c>
      <c r="M1331">
        <v>19</v>
      </c>
    </row>
    <row r="1332" spans="1:13" x14ac:dyDescent="0.25">
      <c r="A1332" t="s">
        <v>51</v>
      </c>
      <c r="B1332" t="s">
        <v>52</v>
      </c>
      <c r="C1332">
        <v>2</v>
      </c>
      <c r="D1332">
        <v>90</v>
      </c>
      <c r="E1332">
        <v>34</v>
      </c>
      <c r="F1332">
        <v>88501</v>
      </c>
      <c r="G1332">
        <v>3</v>
      </c>
      <c r="H1332">
        <v>1</v>
      </c>
      <c r="I1332">
        <v>105</v>
      </c>
      <c r="J1332">
        <v>731</v>
      </c>
      <c r="K1332">
        <v>20190625</v>
      </c>
      <c r="L1332" s="78">
        <v>0.41666666666666669</v>
      </c>
      <c r="M1332">
        <v>26</v>
      </c>
    </row>
    <row r="1333" spans="1:13" x14ac:dyDescent="0.25">
      <c r="A1333" t="s">
        <v>51</v>
      </c>
      <c r="B1333" t="s">
        <v>52</v>
      </c>
      <c r="C1333">
        <v>2</v>
      </c>
      <c r="D1333">
        <v>90</v>
      </c>
      <c r="E1333">
        <v>34</v>
      </c>
      <c r="F1333">
        <v>88501</v>
      </c>
      <c r="G1333">
        <v>3</v>
      </c>
      <c r="H1333">
        <v>1</v>
      </c>
      <c r="I1333">
        <v>105</v>
      </c>
      <c r="J1333">
        <v>731</v>
      </c>
      <c r="K1333">
        <v>20190625</v>
      </c>
      <c r="L1333" s="78">
        <v>0.45833333333333331</v>
      </c>
      <c r="M1333">
        <v>21</v>
      </c>
    </row>
    <row r="1334" spans="1:13" x14ac:dyDescent="0.25">
      <c r="A1334" t="s">
        <v>51</v>
      </c>
      <c r="B1334" t="s">
        <v>52</v>
      </c>
      <c r="C1334">
        <v>2</v>
      </c>
      <c r="D1334">
        <v>90</v>
      </c>
      <c r="E1334">
        <v>34</v>
      </c>
      <c r="F1334">
        <v>88501</v>
      </c>
      <c r="G1334">
        <v>3</v>
      </c>
      <c r="H1334">
        <v>1</v>
      </c>
      <c r="I1334">
        <v>105</v>
      </c>
      <c r="J1334">
        <v>731</v>
      </c>
      <c r="K1334">
        <v>20190625</v>
      </c>
      <c r="L1334" s="78">
        <v>0.5</v>
      </c>
      <c r="M1334">
        <v>10</v>
      </c>
    </row>
    <row r="1335" spans="1:13" x14ac:dyDescent="0.25">
      <c r="A1335" t="s">
        <v>51</v>
      </c>
      <c r="B1335" t="s">
        <v>52</v>
      </c>
      <c r="C1335">
        <v>2</v>
      </c>
      <c r="D1335">
        <v>90</v>
      </c>
      <c r="E1335">
        <v>34</v>
      </c>
      <c r="F1335">
        <v>88501</v>
      </c>
      <c r="G1335">
        <v>3</v>
      </c>
      <c r="H1335">
        <v>1</v>
      </c>
      <c r="I1335">
        <v>105</v>
      </c>
      <c r="J1335">
        <v>731</v>
      </c>
      <c r="K1335">
        <v>20190625</v>
      </c>
      <c r="L1335" s="78">
        <v>0.54166666666666663</v>
      </c>
      <c r="M1335">
        <v>6</v>
      </c>
    </row>
    <row r="1336" spans="1:13" x14ac:dyDescent="0.25">
      <c r="A1336" t="s">
        <v>51</v>
      </c>
      <c r="B1336" t="s">
        <v>52</v>
      </c>
      <c r="C1336">
        <v>2</v>
      </c>
      <c r="D1336">
        <v>90</v>
      </c>
      <c r="E1336">
        <v>34</v>
      </c>
      <c r="F1336">
        <v>88501</v>
      </c>
      <c r="G1336">
        <v>3</v>
      </c>
      <c r="H1336">
        <v>1</v>
      </c>
      <c r="I1336">
        <v>105</v>
      </c>
      <c r="J1336">
        <v>731</v>
      </c>
      <c r="K1336">
        <v>20190625</v>
      </c>
      <c r="L1336" s="78">
        <v>0.58333333333333337</v>
      </c>
      <c r="M1336">
        <v>6</v>
      </c>
    </row>
    <row r="1337" spans="1:13" x14ac:dyDescent="0.25">
      <c r="A1337" t="s">
        <v>51</v>
      </c>
      <c r="B1337" t="s">
        <v>52</v>
      </c>
      <c r="C1337">
        <v>2</v>
      </c>
      <c r="D1337">
        <v>90</v>
      </c>
      <c r="E1337">
        <v>34</v>
      </c>
      <c r="F1337">
        <v>88501</v>
      </c>
      <c r="G1337">
        <v>3</v>
      </c>
      <c r="H1337">
        <v>1</v>
      </c>
      <c r="I1337">
        <v>105</v>
      </c>
      <c r="J1337">
        <v>731</v>
      </c>
      <c r="K1337">
        <v>20190625</v>
      </c>
      <c r="L1337" s="78">
        <v>0.625</v>
      </c>
      <c r="M1337">
        <v>17</v>
      </c>
    </row>
    <row r="1338" spans="1:13" x14ac:dyDescent="0.25">
      <c r="A1338" t="s">
        <v>51</v>
      </c>
      <c r="B1338" t="s">
        <v>52</v>
      </c>
      <c r="C1338">
        <v>2</v>
      </c>
      <c r="D1338">
        <v>90</v>
      </c>
      <c r="E1338">
        <v>34</v>
      </c>
      <c r="F1338">
        <v>88501</v>
      </c>
      <c r="G1338">
        <v>3</v>
      </c>
      <c r="H1338">
        <v>1</v>
      </c>
      <c r="I1338">
        <v>105</v>
      </c>
      <c r="J1338">
        <v>731</v>
      </c>
      <c r="K1338">
        <v>20190625</v>
      </c>
      <c r="L1338" s="78">
        <v>0.66666666666666663</v>
      </c>
      <c r="M1338">
        <v>29</v>
      </c>
    </row>
    <row r="1339" spans="1:13" x14ac:dyDescent="0.25">
      <c r="A1339" t="s">
        <v>51</v>
      </c>
      <c r="B1339" t="s">
        <v>52</v>
      </c>
      <c r="C1339">
        <v>2</v>
      </c>
      <c r="D1339">
        <v>90</v>
      </c>
      <c r="E1339">
        <v>34</v>
      </c>
      <c r="F1339">
        <v>88501</v>
      </c>
      <c r="G1339">
        <v>3</v>
      </c>
      <c r="H1339">
        <v>1</v>
      </c>
      <c r="I1339">
        <v>105</v>
      </c>
      <c r="J1339">
        <v>731</v>
      </c>
      <c r="K1339">
        <v>20190625</v>
      </c>
      <c r="L1339" s="78">
        <v>0.70833333333333337</v>
      </c>
      <c r="M1339">
        <v>17</v>
      </c>
    </row>
    <row r="1340" spans="1:13" x14ac:dyDescent="0.25">
      <c r="A1340" t="s">
        <v>51</v>
      </c>
      <c r="B1340" t="s">
        <v>52</v>
      </c>
      <c r="C1340">
        <v>2</v>
      </c>
      <c r="D1340">
        <v>90</v>
      </c>
      <c r="E1340">
        <v>34</v>
      </c>
      <c r="F1340">
        <v>88501</v>
      </c>
      <c r="G1340">
        <v>3</v>
      </c>
      <c r="H1340">
        <v>1</v>
      </c>
      <c r="I1340">
        <v>105</v>
      </c>
      <c r="J1340">
        <v>731</v>
      </c>
      <c r="K1340">
        <v>20190625</v>
      </c>
      <c r="L1340" s="78">
        <v>0.75</v>
      </c>
      <c r="M1340">
        <v>76</v>
      </c>
    </row>
    <row r="1341" spans="1:13" x14ac:dyDescent="0.25">
      <c r="A1341" t="s">
        <v>51</v>
      </c>
      <c r="B1341" t="s">
        <v>52</v>
      </c>
      <c r="C1341">
        <v>2</v>
      </c>
      <c r="D1341">
        <v>90</v>
      </c>
      <c r="E1341">
        <v>34</v>
      </c>
      <c r="F1341">
        <v>88501</v>
      </c>
      <c r="G1341">
        <v>3</v>
      </c>
      <c r="H1341">
        <v>1</v>
      </c>
      <c r="I1341">
        <v>105</v>
      </c>
      <c r="J1341">
        <v>731</v>
      </c>
      <c r="K1341">
        <v>20190625</v>
      </c>
      <c r="L1341" s="78">
        <v>0.79166666666666663</v>
      </c>
      <c r="M1341">
        <v>89</v>
      </c>
    </row>
    <row r="1342" spans="1:13" x14ac:dyDescent="0.25">
      <c r="A1342" t="s">
        <v>51</v>
      </c>
      <c r="B1342" t="s">
        <v>52</v>
      </c>
      <c r="C1342">
        <v>2</v>
      </c>
      <c r="D1342">
        <v>90</v>
      </c>
      <c r="E1342">
        <v>34</v>
      </c>
      <c r="F1342">
        <v>88501</v>
      </c>
      <c r="G1342">
        <v>3</v>
      </c>
      <c r="H1342">
        <v>1</v>
      </c>
      <c r="I1342">
        <v>105</v>
      </c>
      <c r="J1342">
        <v>731</v>
      </c>
      <c r="K1342">
        <v>20190625</v>
      </c>
      <c r="L1342" s="78">
        <v>0.83333333333333337</v>
      </c>
      <c r="M1342">
        <v>63</v>
      </c>
    </row>
    <row r="1343" spans="1:13" x14ac:dyDescent="0.25">
      <c r="A1343" t="s">
        <v>51</v>
      </c>
      <c r="B1343" t="s">
        <v>52</v>
      </c>
      <c r="C1343">
        <v>2</v>
      </c>
      <c r="D1343">
        <v>90</v>
      </c>
      <c r="E1343">
        <v>34</v>
      </c>
      <c r="F1343">
        <v>88501</v>
      </c>
      <c r="G1343">
        <v>3</v>
      </c>
      <c r="H1343">
        <v>1</v>
      </c>
      <c r="I1343">
        <v>105</v>
      </c>
      <c r="J1343">
        <v>731</v>
      </c>
      <c r="K1343">
        <v>20190625</v>
      </c>
      <c r="L1343" s="78">
        <v>0.875</v>
      </c>
      <c r="M1343">
        <v>52</v>
      </c>
    </row>
    <row r="1344" spans="1:13" x14ac:dyDescent="0.25">
      <c r="A1344" t="s">
        <v>51</v>
      </c>
      <c r="B1344" t="s">
        <v>52</v>
      </c>
      <c r="C1344">
        <v>2</v>
      </c>
      <c r="D1344">
        <v>90</v>
      </c>
      <c r="E1344">
        <v>34</v>
      </c>
      <c r="F1344">
        <v>88501</v>
      </c>
      <c r="G1344">
        <v>3</v>
      </c>
      <c r="H1344">
        <v>1</v>
      </c>
      <c r="I1344">
        <v>105</v>
      </c>
      <c r="J1344">
        <v>731</v>
      </c>
      <c r="K1344">
        <v>20190625</v>
      </c>
      <c r="L1344" s="78">
        <v>0.91666666666666663</v>
      </c>
      <c r="M1344">
        <v>43</v>
      </c>
    </row>
    <row r="1345" spans="1:13" x14ac:dyDescent="0.25">
      <c r="A1345" t="s">
        <v>51</v>
      </c>
      <c r="B1345" t="s">
        <v>52</v>
      </c>
      <c r="C1345">
        <v>2</v>
      </c>
      <c r="D1345">
        <v>90</v>
      </c>
      <c r="E1345">
        <v>34</v>
      </c>
      <c r="F1345">
        <v>88501</v>
      </c>
      <c r="G1345">
        <v>3</v>
      </c>
      <c r="H1345">
        <v>1</v>
      </c>
      <c r="I1345">
        <v>105</v>
      </c>
      <c r="J1345">
        <v>731</v>
      </c>
      <c r="K1345">
        <v>20190625</v>
      </c>
      <c r="L1345" s="78">
        <v>0.95833333333333337</v>
      </c>
      <c r="M1345">
        <v>38</v>
      </c>
    </row>
    <row r="1346" spans="1:13" x14ac:dyDescent="0.25">
      <c r="A1346" t="s">
        <v>51</v>
      </c>
      <c r="B1346" t="s">
        <v>52</v>
      </c>
      <c r="C1346">
        <v>2</v>
      </c>
      <c r="D1346">
        <v>90</v>
      </c>
      <c r="E1346">
        <v>34</v>
      </c>
      <c r="F1346">
        <v>88501</v>
      </c>
      <c r="G1346">
        <v>3</v>
      </c>
      <c r="H1346">
        <v>1</v>
      </c>
      <c r="I1346">
        <v>105</v>
      </c>
      <c r="J1346">
        <v>731</v>
      </c>
      <c r="K1346">
        <v>20190626</v>
      </c>
      <c r="L1346" s="78">
        <v>0</v>
      </c>
      <c r="M1346">
        <v>27</v>
      </c>
    </row>
    <row r="1347" spans="1:13" x14ac:dyDescent="0.25">
      <c r="A1347" t="s">
        <v>51</v>
      </c>
      <c r="B1347" t="s">
        <v>52</v>
      </c>
      <c r="C1347">
        <v>2</v>
      </c>
      <c r="D1347">
        <v>90</v>
      </c>
      <c r="E1347">
        <v>34</v>
      </c>
      <c r="F1347">
        <v>88501</v>
      </c>
      <c r="G1347">
        <v>3</v>
      </c>
      <c r="H1347">
        <v>1</v>
      </c>
      <c r="I1347">
        <v>105</v>
      </c>
      <c r="J1347">
        <v>731</v>
      </c>
      <c r="K1347">
        <v>20190626</v>
      </c>
      <c r="L1347" s="78">
        <v>4.1666666666666664E-2</v>
      </c>
      <c r="M1347">
        <v>17</v>
      </c>
    </row>
    <row r="1348" spans="1:13" x14ac:dyDescent="0.25">
      <c r="A1348" t="s">
        <v>51</v>
      </c>
      <c r="B1348" t="s">
        <v>52</v>
      </c>
      <c r="C1348">
        <v>2</v>
      </c>
      <c r="D1348">
        <v>90</v>
      </c>
      <c r="E1348">
        <v>34</v>
      </c>
      <c r="F1348">
        <v>88501</v>
      </c>
      <c r="G1348">
        <v>3</v>
      </c>
      <c r="H1348">
        <v>1</v>
      </c>
      <c r="I1348">
        <v>105</v>
      </c>
      <c r="J1348">
        <v>731</v>
      </c>
      <c r="K1348">
        <v>20190626</v>
      </c>
      <c r="L1348" s="78">
        <v>8.3333333333333329E-2</v>
      </c>
      <c r="M1348">
        <v>19</v>
      </c>
    </row>
    <row r="1349" spans="1:13" x14ac:dyDescent="0.25">
      <c r="A1349" t="s">
        <v>51</v>
      </c>
      <c r="B1349" t="s">
        <v>52</v>
      </c>
      <c r="C1349">
        <v>2</v>
      </c>
      <c r="D1349">
        <v>90</v>
      </c>
      <c r="E1349">
        <v>34</v>
      </c>
      <c r="F1349">
        <v>88501</v>
      </c>
      <c r="G1349">
        <v>3</v>
      </c>
      <c r="H1349">
        <v>1</v>
      </c>
      <c r="I1349">
        <v>105</v>
      </c>
      <c r="J1349">
        <v>731</v>
      </c>
      <c r="K1349">
        <v>20190626</v>
      </c>
      <c r="L1349" s="78">
        <v>0.125</v>
      </c>
      <c r="M1349">
        <v>14</v>
      </c>
    </row>
    <row r="1350" spans="1:13" x14ac:dyDescent="0.25">
      <c r="A1350" t="s">
        <v>51</v>
      </c>
      <c r="B1350" t="s">
        <v>52</v>
      </c>
      <c r="C1350">
        <v>2</v>
      </c>
      <c r="D1350">
        <v>90</v>
      </c>
      <c r="E1350">
        <v>34</v>
      </c>
      <c r="F1350">
        <v>88501</v>
      </c>
      <c r="G1350">
        <v>3</v>
      </c>
      <c r="H1350">
        <v>1</v>
      </c>
      <c r="I1350">
        <v>105</v>
      </c>
      <c r="J1350">
        <v>731</v>
      </c>
      <c r="K1350">
        <v>20190626</v>
      </c>
      <c r="L1350" s="78">
        <v>0.16666666666666666</v>
      </c>
      <c r="M1350">
        <v>13</v>
      </c>
    </row>
    <row r="1351" spans="1:13" x14ac:dyDescent="0.25">
      <c r="A1351" t="s">
        <v>51</v>
      </c>
      <c r="B1351" t="s">
        <v>52</v>
      </c>
      <c r="C1351">
        <v>2</v>
      </c>
      <c r="D1351">
        <v>90</v>
      </c>
      <c r="E1351">
        <v>34</v>
      </c>
      <c r="F1351">
        <v>88501</v>
      </c>
      <c r="G1351">
        <v>3</v>
      </c>
      <c r="H1351">
        <v>1</v>
      </c>
      <c r="I1351">
        <v>105</v>
      </c>
      <c r="J1351">
        <v>731</v>
      </c>
      <c r="K1351">
        <v>20190626</v>
      </c>
      <c r="L1351" s="78">
        <v>0.20833333333333334</v>
      </c>
      <c r="M1351">
        <v>13</v>
      </c>
    </row>
    <row r="1352" spans="1:13" x14ac:dyDescent="0.25">
      <c r="A1352" t="s">
        <v>51</v>
      </c>
      <c r="B1352" t="s">
        <v>52</v>
      </c>
      <c r="C1352">
        <v>2</v>
      </c>
      <c r="D1352">
        <v>90</v>
      </c>
      <c r="E1352">
        <v>34</v>
      </c>
      <c r="F1352">
        <v>88501</v>
      </c>
      <c r="G1352">
        <v>3</v>
      </c>
      <c r="H1352">
        <v>1</v>
      </c>
      <c r="I1352">
        <v>105</v>
      </c>
      <c r="J1352">
        <v>731</v>
      </c>
      <c r="K1352">
        <v>20190626</v>
      </c>
      <c r="L1352" s="78">
        <v>0.25</v>
      </c>
      <c r="M1352">
        <v>14</v>
      </c>
    </row>
    <row r="1353" spans="1:13" x14ac:dyDescent="0.25">
      <c r="A1353" t="s">
        <v>51</v>
      </c>
      <c r="B1353" t="s">
        <v>52</v>
      </c>
      <c r="C1353">
        <v>2</v>
      </c>
      <c r="D1353">
        <v>90</v>
      </c>
      <c r="E1353">
        <v>34</v>
      </c>
      <c r="F1353">
        <v>88501</v>
      </c>
      <c r="G1353">
        <v>3</v>
      </c>
      <c r="H1353">
        <v>1</v>
      </c>
      <c r="I1353">
        <v>105</v>
      </c>
      <c r="J1353">
        <v>731</v>
      </c>
      <c r="K1353">
        <v>20190626</v>
      </c>
      <c r="L1353" s="78">
        <v>0.29166666666666669</v>
      </c>
      <c r="M1353">
        <v>18</v>
      </c>
    </row>
    <row r="1354" spans="1:13" x14ac:dyDescent="0.25">
      <c r="A1354" t="s">
        <v>51</v>
      </c>
      <c r="B1354" t="s">
        <v>52</v>
      </c>
      <c r="C1354">
        <v>2</v>
      </c>
      <c r="D1354">
        <v>90</v>
      </c>
      <c r="E1354">
        <v>34</v>
      </c>
      <c r="F1354">
        <v>88501</v>
      </c>
      <c r="G1354">
        <v>3</v>
      </c>
      <c r="H1354">
        <v>1</v>
      </c>
      <c r="I1354">
        <v>105</v>
      </c>
      <c r="J1354">
        <v>731</v>
      </c>
      <c r="K1354">
        <v>20190626</v>
      </c>
      <c r="L1354" s="78">
        <v>0.33333333333333331</v>
      </c>
      <c r="M1354">
        <v>16</v>
      </c>
    </row>
    <row r="1355" spans="1:13" x14ac:dyDescent="0.25">
      <c r="A1355" t="s">
        <v>51</v>
      </c>
      <c r="B1355" t="s">
        <v>52</v>
      </c>
      <c r="C1355">
        <v>2</v>
      </c>
      <c r="D1355">
        <v>90</v>
      </c>
      <c r="E1355">
        <v>34</v>
      </c>
      <c r="F1355">
        <v>88501</v>
      </c>
      <c r="G1355">
        <v>3</v>
      </c>
      <c r="H1355">
        <v>1</v>
      </c>
      <c r="I1355">
        <v>105</v>
      </c>
      <c r="J1355">
        <v>731</v>
      </c>
      <c r="K1355">
        <v>20190626</v>
      </c>
      <c r="L1355" s="78">
        <v>0.375</v>
      </c>
      <c r="M1355">
        <v>11</v>
      </c>
    </row>
    <row r="1356" spans="1:13" x14ac:dyDescent="0.25">
      <c r="A1356" t="s">
        <v>51</v>
      </c>
      <c r="B1356" t="s">
        <v>52</v>
      </c>
      <c r="C1356">
        <v>2</v>
      </c>
      <c r="D1356">
        <v>90</v>
      </c>
      <c r="E1356">
        <v>34</v>
      </c>
      <c r="F1356">
        <v>88501</v>
      </c>
      <c r="G1356">
        <v>3</v>
      </c>
      <c r="H1356">
        <v>1</v>
      </c>
      <c r="I1356">
        <v>105</v>
      </c>
      <c r="J1356">
        <v>731</v>
      </c>
      <c r="K1356">
        <v>20190626</v>
      </c>
      <c r="L1356" s="78">
        <v>0.41666666666666669</v>
      </c>
      <c r="M1356">
        <v>8</v>
      </c>
    </row>
    <row r="1357" spans="1:13" x14ac:dyDescent="0.25">
      <c r="A1357" t="s">
        <v>51</v>
      </c>
      <c r="B1357" t="s">
        <v>52</v>
      </c>
      <c r="C1357">
        <v>2</v>
      </c>
      <c r="D1357">
        <v>90</v>
      </c>
      <c r="E1357">
        <v>34</v>
      </c>
      <c r="F1357">
        <v>88501</v>
      </c>
      <c r="G1357">
        <v>3</v>
      </c>
      <c r="H1357">
        <v>1</v>
      </c>
      <c r="I1357">
        <v>105</v>
      </c>
      <c r="J1357">
        <v>731</v>
      </c>
      <c r="K1357">
        <v>20190626</v>
      </c>
      <c r="L1357" s="78">
        <v>0.45833333333333331</v>
      </c>
      <c r="M1357">
        <v>8</v>
      </c>
    </row>
    <row r="1358" spans="1:13" x14ac:dyDescent="0.25">
      <c r="A1358" t="s">
        <v>51</v>
      </c>
      <c r="B1358" t="s">
        <v>52</v>
      </c>
      <c r="C1358">
        <v>2</v>
      </c>
      <c r="D1358">
        <v>90</v>
      </c>
      <c r="E1358">
        <v>34</v>
      </c>
      <c r="F1358">
        <v>88501</v>
      </c>
      <c r="G1358">
        <v>3</v>
      </c>
      <c r="H1358">
        <v>1</v>
      </c>
      <c r="I1358">
        <v>105</v>
      </c>
      <c r="J1358">
        <v>731</v>
      </c>
      <c r="K1358">
        <v>20190626</v>
      </c>
      <c r="L1358" s="78">
        <v>0.5</v>
      </c>
      <c r="M1358">
        <v>5</v>
      </c>
    </row>
    <row r="1359" spans="1:13" x14ac:dyDescent="0.25">
      <c r="A1359" t="s">
        <v>51</v>
      </c>
      <c r="B1359" t="s">
        <v>52</v>
      </c>
      <c r="C1359">
        <v>2</v>
      </c>
      <c r="D1359">
        <v>90</v>
      </c>
      <c r="E1359">
        <v>34</v>
      </c>
      <c r="F1359">
        <v>88501</v>
      </c>
      <c r="G1359">
        <v>3</v>
      </c>
      <c r="H1359">
        <v>1</v>
      </c>
      <c r="I1359">
        <v>105</v>
      </c>
      <c r="J1359">
        <v>731</v>
      </c>
      <c r="K1359">
        <v>20190626</v>
      </c>
      <c r="L1359" s="78">
        <v>0.54166666666666663</v>
      </c>
      <c r="M1359">
        <v>3</v>
      </c>
    </row>
    <row r="1360" spans="1:13" x14ac:dyDescent="0.25">
      <c r="A1360" t="s">
        <v>51</v>
      </c>
      <c r="B1360" t="s">
        <v>52</v>
      </c>
      <c r="C1360">
        <v>2</v>
      </c>
      <c r="D1360">
        <v>90</v>
      </c>
      <c r="E1360">
        <v>34</v>
      </c>
      <c r="F1360">
        <v>88501</v>
      </c>
      <c r="G1360">
        <v>3</v>
      </c>
      <c r="H1360">
        <v>1</v>
      </c>
      <c r="I1360">
        <v>105</v>
      </c>
      <c r="J1360">
        <v>731</v>
      </c>
      <c r="K1360">
        <v>20190626</v>
      </c>
      <c r="L1360" s="78">
        <v>0.58333333333333337</v>
      </c>
      <c r="M1360">
        <v>4</v>
      </c>
    </row>
    <row r="1361" spans="1:13" x14ac:dyDescent="0.25">
      <c r="A1361" t="s">
        <v>51</v>
      </c>
      <c r="B1361" t="s">
        <v>52</v>
      </c>
      <c r="C1361">
        <v>2</v>
      </c>
      <c r="D1361">
        <v>90</v>
      </c>
      <c r="E1361">
        <v>34</v>
      </c>
      <c r="F1361">
        <v>88501</v>
      </c>
      <c r="G1361">
        <v>3</v>
      </c>
      <c r="H1361">
        <v>1</v>
      </c>
      <c r="I1361">
        <v>105</v>
      </c>
      <c r="J1361">
        <v>731</v>
      </c>
      <c r="K1361">
        <v>20190626</v>
      </c>
      <c r="L1361" s="78">
        <v>0.625</v>
      </c>
      <c r="M1361">
        <v>5</v>
      </c>
    </row>
    <row r="1362" spans="1:13" x14ac:dyDescent="0.25">
      <c r="A1362" t="s">
        <v>51</v>
      </c>
      <c r="B1362" t="s">
        <v>52</v>
      </c>
      <c r="C1362">
        <v>2</v>
      </c>
      <c r="D1362">
        <v>90</v>
      </c>
      <c r="E1362">
        <v>34</v>
      </c>
      <c r="F1362">
        <v>88501</v>
      </c>
      <c r="G1362">
        <v>3</v>
      </c>
      <c r="H1362">
        <v>1</v>
      </c>
      <c r="I1362">
        <v>105</v>
      </c>
      <c r="J1362">
        <v>731</v>
      </c>
      <c r="K1362">
        <v>20190626</v>
      </c>
      <c r="L1362" s="78">
        <v>0.66666666666666663</v>
      </c>
      <c r="M1362">
        <v>6</v>
      </c>
    </row>
    <row r="1363" spans="1:13" x14ac:dyDescent="0.25">
      <c r="A1363" t="s">
        <v>51</v>
      </c>
      <c r="B1363" t="s">
        <v>52</v>
      </c>
      <c r="C1363">
        <v>2</v>
      </c>
      <c r="D1363">
        <v>90</v>
      </c>
      <c r="E1363">
        <v>34</v>
      </c>
      <c r="F1363">
        <v>88501</v>
      </c>
      <c r="G1363">
        <v>3</v>
      </c>
      <c r="H1363">
        <v>1</v>
      </c>
      <c r="I1363">
        <v>105</v>
      </c>
      <c r="J1363">
        <v>731</v>
      </c>
      <c r="K1363">
        <v>20190626</v>
      </c>
      <c r="L1363" s="78">
        <v>0.70833333333333337</v>
      </c>
      <c r="M1363">
        <v>23</v>
      </c>
    </row>
    <row r="1364" spans="1:13" x14ac:dyDescent="0.25">
      <c r="A1364" t="s">
        <v>51</v>
      </c>
      <c r="B1364" t="s">
        <v>52</v>
      </c>
      <c r="C1364">
        <v>2</v>
      </c>
      <c r="D1364">
        <v>90</v>
      </c>
      <c r="E1364">
        <v>34</v>
      </c>
      <c r="F1364">
        <v>88501</v>
      </c>
      <c r="G1364">
        <v>3</v>
      </c>
      <c r="H1364">
        <v>1</v>
      </c>
      <c r="I1364">
        <v>105</v>
      </c>
      <c r="J1364">
        <v>731</v>
      </c>
      <c r="K1364">
        <v>20190626</v>
      </c>
      <c r="L1364" s="78">
        <v>0.75</v>
      </c>
      <c r="M1364">
        <v>33</v>
      </c>
    </row>
    <row r="1365" spans="1:13" x14ac:dyDescent="0.25">
      <c r="A1365" t="s">
        <v>51</v>
      </c>
      <c r="B1365" t="s">
        <v>52</v>
      </c>
      <c r="C1365">
        <v>2</v>
      </c>
      <c r="D1365">
        <v>90</v>
      </c>
      <c r="E1365">
        <v>34</v>
      </c>
      <c r="F1365">
        <v>88501</v>
      </c>
      <c r="G1365">
        <v>3</v>
      </c>
      <c r="H1365">
        <v>1</v>
      </c>
      <c r="I1365">
        <v>105</v>
      </c>
      <c r="J1365">
        <v>731</v>
      </c>
      <c r="K1365">
        <v>20190626</v>
      </c>
      <c r="L1365" s="78">
        <v>0.79166666666666663</v>
      </c>
      <c r="M1365">
        <v>22</v>
      </c>
    </row>
    <row r="1366" spans="1:13" x14ac:dyDescent="0.25">
      <c r="A1366" t="s">
        <v>51</v>
      </c>
      <c r="B1366" t="s">
        <v>52</v>
      </c>
      <c r="C1366">
        <v>2</v>
      </c>
      <c r="D1366">
        <v>90</v>
      </c>
      <c r="E1366">
        <v>34</v>
      </c>
      <c r="F1366">
        <v>88501</v>
      </c>
      <c r="G1366">
        <v>3</v>
      </c>
      <c r="H1366">
        <v>1</v>
      </c>
      <c r="I1366">
        <v>105</v>
      </c>
      <c r="J1366">
        <v>731</v>
      </c>
      <c r="K1366">
        <v>20190626</v>
      </c>
      <c r="L1366" s="78">
        <v>0.83333333333333337</v>
      </c>
      <c r="M1366">
        <v>18</v>
      </c>
    </row>
    <row r="1367" spans="1:13" x14ac:dyDescent="0.25">
      <c r="A1367" t="s">
        <v>51</v>
      </c>
      <c r="B1367" t="s">
        <v>52</v>
      </c>
      <c r="C1367">
        <v>2</v>
      </c>
      <c r="D1367">
        <v>90</v>
      </c>
      <c r="E1367">
        <v>34</v>
      </c>
      <c r="F1367">
        <v>88501</v>
      </c>
      <c r="G1367">
        <v>3</v>
      </c>
      <c r="H1367">
        <v>1</v>
      </c>
      <c r="I1367">
        <v>105</v>
      </c>
      <c r="J1367">
        <v>731</v>
      </c>
      <c r="K1367">
        <v>20190626</v>
      </c>
      <c r="L1367" s="78">
        <v>0.875</v>
      </c>
      <c r="M1367">
        <v>74</v>
      </c>
    </row>
    <row r="1368" spans="1:13" x14ac:dyDescent="0.25">
      <c r="A1368" t="s">
        <v>51</v>
      </c>
      <c r="B1368" t="s">
        <v>52</v>
      </c>
      <c r="C1368">
        <v>2</v>
      </c>
      <c r="D1368">
        <v>90</v>
      </c>
      <c r="E1368">
        <v>34</v>
      </c>
      <c r="F1368">
        <v>88501</v>
      </c>
      <c r="G1368">
        <v>3</v>
      </c>
      <c r="H1368">
        <v>1</v>
      </c>
      <c r="I1368">
        <v>105</v>
      </c>
      <c r="J1368">
        <v>731</v>
      </c>
      <c r="K1368">
        <v>20190626</v>
      </c>
      <c r="L1368" s="78">
        <v>0.91666666666666663</v>
      </c>
      <c r="M1368">
        <v>71</v>
      </c>
    </row>
    <row r="1369" spans="1:13" x14ac:dyDescent="0.25">
      <c r="A1369" t="s">
        <v>51</v>
      </c>
      <c r="B1369" t="s">
        <v>52</v>
      </c>
      <c r="C1369">
        <v>2</v>
      </c>
      <c r="D1369">
        <v>90</v>
      </c>
      <c r="E1369">
        <v>34</v>
      </c>
      <c r="F1369">
        <v>88501</v>
      </c>
      <c r="G1369">
        <v>3</v>
      </c>
      <c r="H1369">
        <v>1</v>
      </c>
      <c r="I1369">
        <v>105</v>
      </c>
      <c r="J1369">
        <v>731</v>
      </c>
      <c r="K1369">
        <v>20190626</v>
      </c>
      <c r="L1369" s="78">
        <v>0.95833333333333337</v>
      </c>
      <c r="M1369">
        <v>92</v>
      </c>
    </row>
    <row r="1370" spans="1:13" x14ac:dyDescent="0.25">
      <c r="A1370" t="s">
        <v>51</v>
      </c>
      <c r="B1370" t="s">
        <v>52</v>
      </c>
      <c r="C1370">
        <v>2</v>
      </c>
      <c r="D1370">
        <v>90</v>
      </c>
      <c r="E1370">
        <v>34</v>
      </c>
      <c r="F1370">
        <v>88501</v>
      </c>
      <c r="G1370">
        <v>3</v>
      </c>
      <c r="H1370">
        <v>1</v>
      </c>
      <c r="I1370">
        <v>105</v>
      </c>
      <c r="J1370">
        <v>731</v>
      </c>
      <c r="K1370">
        <v>20190627</v>
      </c>
      <c r="L1370" s="78">
        <v>0</v>
      </c>
      <c r="M1370">
        <v>89</v>
      </c>
    </row>
    <row r="1371" spans="1:13" x14ac:dyDescent="0.25">
      <c r="A1371" t="s">
        <v>51</v>
      </c>
      <c r="B1371" t="s">
        <v>52</v>
      </c>
      <c r="C1371">
        <v>2</v>
      </c>
      <c r="D1371">
        <v>90</v>
      </c>
      <c r="E1371">
        <v>34</v>
      </c>
      <c r="F1371">
        <v>88501</v>
      </c>
      <c r="G1371">
        <v>3</v>
      </c>
      <c r="H1371">
        <v>1</v>
      </c>
      <c r="I1371">
        <v>105</v>
      </c>
      <c r="J1371">
        <v>731</v>
      </c>
      <c r="K1371">
        <v>20190627</v>
      </c>
      <c r="L1371" s="78">
        <v>4.1666666666666664E-2</v>
      </c>
      <c r="M1371">
        <v>81</v>
      </c>
    </row>
    <row r="1372" spans="1:13" x14ac:dyDescent="0.25">
      <c r="A1372" t="s">
        <v>51</v>
      </c>
      <c r="B1372" t="s">
        <v>52</v>
      </c>
      <c r="C1372">
        <v>2</v>
      </c>
      <c r="D1372">
        <v>90</v>
      </c>
      <c r="E1372">
        <v>34</v>
      </c>
      <c r="F1372">
        <v>88501</v>
      </c>
      <c r="G1372">
        <v>3</v>
      </c>
      <c r="H1372">
        <v>1</v>
      </c>
      <c r="I1372">
        <v>105</v>
      </c>
      <c r="J1372">
        <v>731</v>
      </c>
      <c r="K1372">
        <v>20190627</v>
      </c>
      <c r="L1372" s="78">
        <v>8.3333333333333329E-2</v>
      </c>
      <c r="M1372">
        <v>71</v>
      </c>
    </row>
    <row r="1373" spans="1:13" x14ac:dyDescent="0.25">
      <c r="A1373" t="s">
        <v>51</v>
      </c>
      <c r="B1373" t="s">
        <v>52</v>
      </c>
      <c r="C1373">
        <v>2</v>
      </c>
      <c r="D1373">
        <v>90</v>
      </c>
      <c r="E1373">
        <v>34</v>
      </c>
      <c r="F1373">
        <v>88501</v>
      </c>
      <c r="G1373">
        <v>3</v>
      </c>
      <c r="H1373">
        <v>1</v>
      </c>
      <c r="I1373">
        <v>105</v>
      </c>
      <c r="J1373">
        <v>731</v>
      </c>
      <c r="K1373">
        <v>20190627</v>
      </c>
      <c r="L1373" s="78">
        <v>0.125</v>
      </c>
      <c r="M1373">
        <v>77</v>
      </c>
    </row>
    <row r="1374" spans="1:13" x14ac:dyDescent="0.25">
      <c r="A1374" t="s">
        <v>51</v>
      </c>
      <c r="B1374" t="s">
        <v>52</v>
      </c>
      <c r="C1374">
        <v>2</v>
      </c>
      <c r="D1374">
        <v>90</v>
      </c>
      <c r="E1374">
        <v>34</v>
      </c>
      <c r="F1374">
        <v>88501</v>
      </c>
      <c r="G1374">
        <v>3</v>
      </c>
      <c r="H1374">
        <v>1</v>
      </c>
      <c r="I1374">
        <v>105</v>
      </c>
      <c r="J1374">
        <v>731</v>
      </c>
      <c r="K1374">
        <v>20190627</v>
      </c>
      <c r="L1374" s="78">
        <v>0.16666666666666666</v>
      </c>
      <c r="M1374">
        <v>77</v>
      </c>
    </row>
    <row r="1375" spans="1:13" x14ac:dyDescent="0.25">
      <c r="A1375" t="s">
        <v>51</v>
      </c>
      <c r="B1375" t="s">
        <v>52</v>
      </c>
      <c r="C1375">
        <v>2</v>
      </c>
      <c r="D1375">
        <v>90</v>
      </c>
      <c r="E1375">
        <v>34</v>
      </c>
      <c r="F1375">
        <v>88501</v>
      </c>
      <c r="G1375">
        <v>3</v>
      </c>
      <c r="H1375">
        <v>1</v>
      </c>
      <c r="I1375">
        <v>105</v>
      </c>
      <c r="J1375">
        <v>731</v>
      </c>
      <c r="K1375">
        <v>20190627</v>
      </c>
      <c r="L1375" s="78">
        <v>0.20833333333333334</v>
      </c>
      <c r="M1375">
        <v>44</v>
      </c>
    </row>
    <row r="1376" spans="1:13" x14ac:dyDescent="0.25">
      <c r="A1376" t="s">
        <v>51</v>
      </c>
      <c r="B1376" t="s">
        <v>52</v>
      </c>
      <c r="C1376">
        <v>2</v>
      </c>
      <c r="D1376">
        <v>90</v>
      </c>
      <c r="E1376">
        <v>34</v>
      </c>
      <c r="F1376">
        <v>88501</v>
      </c>
      <c r="G1376">
        <v>3</v>
      </c>
      <c r="H1376">
        <v>1</v>
      </c>
      <c r="I1376">
        <v>105</v>
      </c>
      <c r="J1376">
        <v>731</v>
      </c>
      <c r="K1376">
        <v>20190627</v>
      </c>
      <c r="L1376" s="78">
        <v>0.25</v>
      </c>
      <c r="M1376">
        <v>62</v>
      </c>
    </row>
    <row r="1377" spans="1:13" x14ac:dyDescent="0.25">
      <c r="A1377" t="s">
        <v>51</v>
      </c>
      <c r="B1377" t="s">
        <v>52</v>
      </c>
      <c r="C1377">
        <v>2</v>
      </c>
      <c r="D1377">
        <v>90</v>
      </c>
      <c r="E1377">
        <v>34</v>
      </c>
      <c r="F1377">
        <v>88501</v>
      </c>
      <c r="G1377">
        <v>3</v>
      </c>
      <c r="H1377">
        <v>1</v>
      </c>
      <c r="I1377">
        <v>105</v>
      </c>
      <c r="J1377">
        <v>731</v>
      </c>
      <c r="K1377">
        <v>20190627</v>
      </c>
      <c r="L1377" s="78">
        <v>0.29166666666666669</v>
      </c>
      <c r="M1377">
        <v>65</v>
      </c>
    </row>
    <row r="1378" spans="1:13" x14ac:dyDescent="0.25">
      <c r="A1378" t="s">
        <v>51</v>
      </c>
      <c r="B1378" t="s">
        <v>52</v>
      </c>
      <c r="C1378">
        <v>2</v>
      </c>
      <c r="D1378">
        <v>90</v>
      </c>
      <c r="E1378">
        <v>34</v>
      </c>
      <c r="F1378">
        <v>88501</v>
      </c>
      <c r="G1378">
        <v>3</v>
      </c>
      <c r="H1378">
        <v>1</v>
      </c>
      <c r="I1378">
        <v>105</v>
      </c>
      <c r="J1378">
        <v>731</v>
      </c>
      <c r="K1378">
        <v>20190627</v>
      </c>
      <c r="L1378" s="78">
        <v>0.33333333333333331</v>
      </c>
      <c r="M1378">
        <v>41</v>
      </c>
    </row>
    <row r="1379" spans="1:13" x14ac:dyDescent="0.25">
      <c r="A1379" t="s">
        <v>51</v>
      </c>
      <c r="B1379" t="s">
        <v>52</v>
      </c>
      <c r="C1379">
        <v>2</v>
      </c>
      <c r="D1379">
        <v>90</v>
      </c>
      <c r="E1379">
        <v>34</v>
      </c>
      <c r="F1379">
        <v>88501</v>
      </c>
      <c r="G1379">
        <v>3</v>
      </c>
      <c r="H1379">
        <v>1</v>
      </c>
      <c r="I1379">
        <v>105</v>
      </c>
      <c r="J1379">
        <v>731</v>
      </c>
      <c r="K1379">
        <v>20190627</v>
      </c>
      <c r="L1379" s="78">
        <v>0.375</v>
      </c>
      <c r="M1379">
        <v>44</v>
      </c>
    </row>
    <row r="1380" spans="1:13" x14ac:dyDescent="0.25">
      <c r="A1380" t="s">
        <v>51</v>
      </c>
      <c r="B1380" t="s">
        <v>52</v>
      </c>
      <c r="C1380">
        <v>2</v>
      </c>
      <c r="D1380">
        <v>90</v>
      </c>
      <c r="E1380">
        <v>34</v>
      </c>
      <c r="F1380">
        <v>88501</v>
      </c>
      <c r="G1380">
        <v>3</v>
      </c>
      <c r="H1380">
        <v>1</v>
      </c>
      <c r="I1380">
        <v>105</v>
      </c>
      <c r="J1380">
        <v>731</v>
      </c>
      <c r="K1380">
        <v>20190627</v>
      </c>
      <c r="L1380" s="78">
        <v>0.41666666666666669</v>
      </c>
      <c r="M1380">
        <v>63</v>
      </c>
    </row>
    <row r="1381" spans="1:13" x14ac:dyDescent="0.25">
      <c r="A1381" t="s">
        <v>51</v>
      </c>
      <c r="B1381" t="s">
        <v>52</v>
      </c>
      <c r="C1381">
        <v>2</v>
      </c>
      <c r="D1381">
        <v>90</v>
      </c>
      <c r="E1381">
        <v>34</v>
      </c>
      <c r="F1381">
        <v>88501</v>
      </c>
      <c r="G1381">
        <v>3</v>
      </c>
      <c r="H1381">
        <v>1</v>
      </c>
      <c r="I1381">
        <v>105</v>
      </c>
      <c r="J1381">
        <v>731</v>
      </c>
      <c r="K1381">
        <v>20190627</v>
      </c>
      <c r="L1381" s="78">
        <v>0.45833333333333331</v>
      </c>
      <c r="M1381">
        <v>57</v>
      </c>
    </row>
    <row r="1382" spans="1:13" x14ac:dyDescent="0.25">
      <c r="A1382" t="s">
        <v>51</v>
      </c>
      <c r="B1382" t="s">
        <v>52</v>
      </c>
      <c r="C1382">
        <v>2</v>
      </c>
      <c r="D1382">
        <v>90</v>
      </c>
      <c r="E1382">
        <v>34</v>
      </c>
      <c r="F1382">
        <v>88501</v>
      </c>
      <c r="G1382">
        <v>3</v>
      </c>
      <c r="H1382">
        <v>1</v>
      </c>
      <c r="I1382">
        <v>105</v>
      </c>
      <c r="J1382">
        <v>731</v>
      </c>
      <c r="K1382">
        <v>20190627</v>
      </c>
      <c r="L1382" s="78">
        <v>0.5</v>
      </c>
      <c r="M1382">
        <v>69</v>
      </c>
    </row>
    <row r="1383" spans="1:13" x14ac:dyDescent="0.25">
      <c r="A1383" t="s">
        <v>51</v>
      </c>
      <c r="B1383" t="s">
        <v>52</v>
      </c>
      <c r="C1383">
        <v>2</v>
      </c>
      <c r="D1383">
        <v>90</v>
      </c>
      <c r="E1383">
        <v>34</v>
      </c>
      <c r="F1383">
        <v>88501</v>
      </c>
      <c r="G1383">
        <v>3</v>
      </c>
      <c r="H1383">
        <v>1</v>
      </c>
      <c r="I1383">
        <v>105</v>
      </c>
      <c r="J1383">
        <v>731</v>
      </c>
      <c r="K1383">
        <v>20190627</v>
      </c>
      <c r="L1383" s="78">
        <v>0.54166666666666663</v>
      </c>
      <c r="M1383">
        <v>60</v>
      </c>
    </row>
    <row r="1384" spans="1:13" x14ac:dyDescent="0.25">
      <c r="A1384" t="s">
        <v>51</v>
      </c>
      <c r="B1384" t="s">
        <v>52</v>
      </c>
      <c r="C1384">
        <v>2</v>
      </c>
      <c r="D1384">
        <v>90</v>
      </c>
      <c r="E1384">
        <v>34</v>
      </c>
      <c r="F1384">
        <v>88501</v>
      </c>
      <c r="G1384">
        <v>3</v>
      </c>
      <c r="H1384">
        <v>1</v>
      </c>
      <c r="I1384">
        <v>105</v>
      </c>
      <c r="J1384">
        <v>731</v>
      </c>
      <c r="K1384">
        <v>20190627</v>
      </c>
      <c r="L1384" s="78">
        <v>0.58333333333333337</v>
      </c>
      <c r="M1384">
        <v>46</v>
      </c>
    </row>
    <row r="1385" spans="1:13" x14ac:dyDescent="0.25">
      <c r="A1385" t="s">
        <v>51</v>
      </c>
      <c r="B1385" t="s">
        <v>52</v>
      </c>
      <c r="C1385">
        <v>2</v>
      </c>
      <c r="D1385">
        <v>90</v>
      </c>
      <c r="E1385">
        <v>34</v>
      </c>
      <c r="F1385">
        <v>88501</v>
      </c>
      <c r="G1385">
        <v>3</v>
      </c>
      <c r="H1385">
        <v>1</v>
      </c>
      <c r="I1385">
        <v>105</v>
      </c>
      <c r="J1385">
        <v>731</v>
      </c>
      <c r="K1385">
        <v>20190627</v>
      </c>
      <c r="L1385" s="78">
        <v>0.625</v>
      </c>
      <c r="M1385">
        <v>42</v>
      </c>
    </row>
    <row r="1386" spans="1:13" x14ac:dyDescent="0.25">
      <c r="A1386" t="s">
        <v>51</v>
      </c>
      <c r="B1386" t="s">
        <v>52</v>
      </c>
      <c r="C1386">
        <v>2</v>
      </c>
      <c r="D1386">
        <v>90</v>
      </c>
      <c r="E1386">
        <v>34</v>
      </c>
      <c r="F1386">
        <v>88501</v>
      </c>
      <c r="G1386">
        <v>3</v>
      </c>
      <c r="H1386">
        <v>1</v>
      </c>
      <c r="I1386">
        <v>105</v>
      </c>
      <c r="J1386">
        <v>731</v>
      </c>
      <c r="K1386">
        <v>20190627</v>
      </c>
      <c r="L1386" s="78">
        <v>0.66666666666666663</v>
      </c>
      <c r="M1386">
        <v>47</v>
      </c>
    </row>
    <row r="1387" spans="1:13" x14ac:dyDescent="0.25">
      <c r="A1387" t="s">
        <v>51</v>
      </c>
      <c r="B1387" t="s">
        <v>52</v>
      </c>
      <c r="C1387">
        <v>2</v>
      </c>
      <c r="D1387">
        <v>90</v>
      </c>
      <c r="E1387">
        <v>34</v>
      </c>
      <c r="F1387">
        <v>88501</v>
      </c>
      <c r="G1387">
        <v>3</v>
      </c>
      <c r="H1387">
        <v>1</v>
      </c>
      <c r="I1387">
        <v>105</v>
      </c>
      <c r="J1387">
        <v>731</v>
      </c>
      <c r="K1387">
        <v>20190627</v>
      </c>
      <c r="L1387" s="78">
        <v>0.70833333333333337</v>
      </c>
      <c r="M1387">
        <v>48</v>
      </c>
    </row>
    <row r="1388" spans="1:13" x14ac:dyDescent="0.25">
      <c r="A1388" t="s">
        <v>51</v>
      </c>
      <c r="B1388" t="s">
        <v>52</v>
      </c>
      <c r="C1388">
        <v>2</v>
      </c>
      <c r="D1388">
        <v>90</v>
      </c>
      <c r="E1388">
        <v>34</v>
      </c>
      <c r="F1388">
        <v>88501</v>
      </c>
      <c r="G1388">
        <v>3</v>
      </c>
      <c r="H1388">
        <v>1</v>
      </c>
      <c r="I1388">
        <v>105</v>
      </c>
      <c r="J1388">
        <v>731</v>
      </c>
      <c r="K1388">
        <v>20190627</v>
      </c>
      <c r="L1388" s="78">
        <v>0.75</v>
      </c>
      <c r="M1388">
        <v>59</v>
      </c>
    </row>
    <row r="1389" spans="1:13" x14ac:dyDescent="0.25">
      <c r="A1389" t="s">
        <v>51</v>
      </c>
      <c r="B1389" t="s">
        <v>52</v>
      </c>
      <c r="C1389">
        <v>2</v>
      </c>
      <c r="D1389">
        <v>90</v>
      </c>
      <c r="E1389">
        <v>34</v>
      </c>
      <c r="F1389">
        <v>88501</v>
      </c>
      <c r="G1389">
        <v>3</v>
      </c>
      <c r="H1389">
        <v>1</v>
      </c>
      <c r="I1389">
        <v>105</v>
      </c>
      <c r="J1389">
        <v>731</v>
      </c>
      <c r="K1389">
        <v>20190627</v>
      </c>
      <c r="L1389" s="78">
        <v>0.79166666666666663</v>
      </c>
      <c r="M1389">
        <v>78</v>
      </c>
    </row>
    <row r="1390" spans="1:13" x14ac:dyDescent="0.25">
      <c r="A1390" t="s">
        <v>51</v>
      </c>
      <c r="B1390" t="s">
        <v>52</v>
      </c>
      <c r="C1390">
        <v>2</v>
      </c>
      <c r="D1390">
        <v>90</v>
      </c>
      <c r="E1390">
        <v>34</v>
      </c>
      <c r="F1390">
        <v>88501</v>
      </c>
      <c r="G1390">
        <v>3</v>
      </c>
      <c r="H1390">
        <v>1</v>
      </c>
      <c r="I1390">
        <v>105</v>
      </c>
      <c r="J1390">
        <v>731</v>
      </c>
      <c r="K1390">
        <v>20190627</v>
      </c>
      <c r="L1390" s="78">
        <v>0.83333333333333337</v>
      </c>
      <c r="M1390">
        <v>73</v>
      </c>
    </row>
    <row r="1391" spans="1:13" x14ac:dyDescent="0.25">
      <c r="A1391" t="s">
        <v>51</v>
      </c>
      <c r="B1391" t="s">
        <v>52</v>
      </c>
      <c r="C1391">
        <v>2</v>
      </c>
      <c r="D1391">
        <v>90</v>
      </c>
      <c r="E1391">
        <v>34</v>
      </c>
      <c r="F1391">
        <v>88501</v>
      </c>
      <c r="G1391">
        <v>3</v>
      </c>
      <c r="H1391">
        <v>1</v>
      </c>
      <c r="I1391">
        <v>105</v>
      </c>
      <c r="J1391">
        <v>731</v>
      </c>
      <c r="K1391">
        <v>20190627</v>
      </c>
      <c r="L1391" s="78">
        <v>0.875</v>
      </c>
      <c r="M1391">
        <v>67</v>
      </c>
    </row>
    <row r="1392" spans="1:13" x14ac:dyDescent="0.25">
      <c r="A1392" t="s">
        <v>51</v>
      </c>
      <c r="B1392" t="s">
        <v>52</v>
      </c>
      <c r="C1392">
        <v>2</v>
      </c>
      <c r="D1392">
        <v>90</v>
      </c>
      <c r="E1392">
        <v>34</v>
      </c>
      <c r="F1392">
        <v>88501</v>
      </c>
      <c r="G1392">
        <v>3</v>
      </c>
      <c r="H1392">
        <v>1</v>
      </c>
      <c r="I1392">
        <v>105</v>
      </c>
      <c r="J1392">
        <v>731</v>
      </c>
      <c r="K1392">
        <v>20190627</v>
      </c>
      <c r="L1392" s="78">
        <v>0.91666666666666663</v>
      </c>
      <c r="M1392">
        <v>68</v>
      </c>
    </row>
    <row r="1393" spans="1:13" x14ac:dyDescent="0.25">
      <c r="A1393" t="s">
        <v>51</v>
      </c>
      <c r="B1393" t="s">
        <v>52</v>
      </c>
      <c r="C1393">
        <v>2</v>
      </c>
      <c r="D1393">
        <v>90</v>
      </c>
      <c r="E1393">
        <v>34</v>
      </c>
      <c r="F1393">
        <v>88501</v>
      </c>
      <c r="G1393">
        <v>3</v>
      </c>
      <c r="H1393">
        <v>1</v>
      </c>
      <c r="I1393">
        <v>105</v>
      </c>
      <c r="J1393">
        <v>731</v>
      </c>
      <c r="K1393">
        <v>20190627</v>
      </c>
      <c r="L1393" s="78">
        <v>0.95833333333333337</v>
      </c>
      <c r="M1393">
        <v>69</v>
      </c>
    </row>
    <row r="1394" spans="1:13" x14ac:dyDescent="0.25">
      <c r="A1394" t="s">
        <v>51</v>
      </c>
      <c r="B1394" t="s">
        <v>52</v>
      </c>
      <c r="C1394">
        <v>2</v>
      </c>
      <c r="D1394">
        <v>90</v>
      </c>
      <c r="E1394">
        <v>34</v>
      </c>
      <c r="F1394">
        <v>88501</v>
      </c>
      <c r="G1394">
        <v>3</v>
      </c>
      <c r="H1394">
        <v>1</v>
      </c>
      <c r="I1394">
        <v>105</v>
      </c>
      <c r="J1394">
        <v>731</v>
      </c>
      <c r="K1394">
        <v>20190628</v>
      </c>
      <c r="L1394" s="78">
        <v>0</v>
      </c>
      <c r="M1394">
        <v>69</v>
      </c>
    </row>
    <row r="1395" spans="1:13" x14ac:dyDescent="0.25">
      <c r="A1395" t="s">
        <v>51</v>
      </c>
      <c r="B1395" t="s">
        <v>52</v>
      </c>
      <c r="C1395">
        <v>2</v>
      </c>
      <c r="D1395">
        <v>90</v>
      </c>
      <c r="E1395">
        <v>34</v>
      </c>
      <c r="F1395">
        <v>88501</v>
      </c>
      <c r="G1395">
        <v>3</v>
      </c>
      <c r="H1395">
        <v>1</v>
      </c>
      <c r="I1395">
        <v>105</v>
      </c>
      <c r="J1395">
        <v>731</v>
      </c>
      <c r="K1395">
        <v>20190628</v>
      </c>
      <c r="L1395" s="78">
        <v>4.1666666666666664E-2</v>
      </c>
      <c r="M1395">
        <v>69</v>
      </c>
    </row>
    <row r="1396" spans="1:13" x14ac:dyDescent="0.25">
      <c r="A1396" t="s">
        <v>51</v>
      </c>
      <c r="B1396" t="s">
        <v>52</v>
      </c>
      <c r="C1396">
        <v>2</v>
      </c>
      <c r="D1396">
        <v>90</v>
      </c>
      <c r="E1396">
        <v>34</v>
      </c>
      <c r="F1396">
        <v>88501</v>
      </c>
      <c r="G1396">
        <v>3</v>
      </c>
      <c r="H1396">
        <v>1</v>
      </c>
      <c r="I1396">
        <v>105</v>
      </c>
      <c r="J1396">
        <v>731</v>
      </c>
      <c r="K1396">
        <v>20190628</v>
      </c>
      <c r="L1396" s="78">
        <v>8.3333333333333329E-2</v>
      </c>
      <c r="M1396">
        <v>67</v>
      </c>
    </row>
    <row r="1397" spans="1:13" x14ac:dyDescent="0.25">
      <c r="A1397" t="s">
        <v>51</v>
      </c>
      <c r="B1397" t="s">
        <v>52</v>
      </c>
      <c r="C1397">
        <v>2</v>
      </c>
      <c r="D1397">
        <v>90</v>
      </c>
      <c r="E1397">
        <v>34</v>
      </c>
      <c r="F1397">
        <v>88501</v>
      </c>
      <c r="G1397">
        <v>3</v>
      </c>
      <c r="H1397">
        <v>1</v>
      </c>
      <c r="I1397">
        <v>105</v>
      </c>
      <c r="J1397">
        <v>731</v>
      </c>
      <c r="K1397">
        <v>20190628</v>
      </c>
      <c r="L1397" s="78">
        <v>0.125</v>
      </c>
      <c r="M1397">
        <v>67</v>
      </c>
    </row>
    <row r="1398" spans="1:13" x14ac:dyDescent="0.25">
      <c r="A1398" t="s">
        <v>51</v>
      </c>
      <c r="B1398" t="s">
        <v>52</v>
      </c>
      <c r="C1398">
        <v>2</v>
      </c>
      <c r="D1398">
        <v>90</v>
      </c>
      <c r="E1398">
        <v>34</v>
      </c>
      <c r="F1398">
        <v>88501</v>
      </c>
      <c r="G1398">
        <v>3</v>
      </c>
      <c r="H1398">
        <v>1</v>
      </c>
      <c r="I1398">
        <v>105</v>
      </c>
      <c r="J1398">
        <v>731</v>
      </c>
      <c r="K1398">
        <v>20190628</v>
      </c>
      <c r="L1398" s="78">
        <v>0.16666666666666666</v>
      </c>
      <c r="M1398">
        <v>66</v>
      </c>
    </row>
    <row r="1399" spans="1:13" x14ac:dyDescent="0.25">
      <c r="A1399" t="s">
        <v>51</v>
      </c>
      <c r="B1399" t="s">
        <v>52</v>
      </c>
      <c r="C1399">
        <v>2</v>
      </c>
      <c r="D1399">
        <v>90</v>
      </c>
      <c r="E1399">
        <v>34</v>
      </c>
      <c r="F1399">
        <v>88501</v>
      </c>
      <c r="G1399">
        <v>3</v>
      </c>
      <c r="H1399">
        <v>1</v>
      </c>
      <c r="I1399">
        <v>105</v>
      </c>
      <c r="J1399">
        <v>731</v>
      </c>
      <c r="K1399">
        <v>20190628</v>
      </c>
      <c r="L1399" s="78">
        <v>0.20833333333333334</v>
      </c>
      <c r="M1399">
        <v>66</v>
      </c>
    </row>
    <row r="1400" spans="1:13" x14ac:dyDescent="0.25">
      <c r="A1400" t="s">
        <v>51</v>
      </c>
      <c r="B1400" t="s">
        <v>52</v>
      </c>
      <c r="C1400">
        <v>2</v>
      </c>
      <c r="D1400">
        <v>90</v>
      </c>
      <c r="E1400">
        <v>34</v>
      </c>
      <c r="F1400">
        <v>88501</v>
      </c>
      <c r="G1400">
        <v>3</v>
      </c>
      <c r="H1400">
        <v>1</v>
      </c>
      <c r="I1400">
        <v>105</v>
      </c>
      <c r="J1400">
        <v>731</v>
      </c>
      <c r="K1400">
        <v>20190628</v>
      </c>
      <c r="L1400" s="78">
        <v>0.25</v>
      </c>
      <c r="M1400">
        <v>62</v>
      </c>
    </row>
    <row r="1401" spans="1:13" x14ac:dyDescent="0.25">
      <c r="A1401" t="s">
        <v>51</v>
      </c>
      <c r="B1401" t="s">
        <v>52</v>
      </c>
      <c r="C1401">
        <v>2</v>
      </c>
      <c r="D1401">
        <v>90</v>
      </c>
      <c r="E1401">
        <v>34</v>
      </c>
      <c r="F1401">
        <v>88501</v>
      </c>
      <c r="G1401">
        <v>3</v>
      </c>
      <c r="H1401">
        <v>1</v>
      </c>
      <c r="I1401">
        <v>105</v>
      </c>
      <c r="J1401">
        <v>731</v>
      </c>
      <c r="K1401">
        <v>20190628</v>
      </c>
      <c r="L1401" s="78">
        <v>0.29166666666666669</v>
      </c>
      <c r="M1401">
        <v>62</v>
      </c>
    </row>
    <row r="1402" spans="1:13" x14ac:dyDescent="0.25">
      <c r="A1402" t="s">
        <v>51</v>
      </c>
      <c r="B1402" t="s">
        <v>52</v>
      </c>
      <c r="C1402">
        <v>2</v>
      </c>
      <c r="D1402">
        <v>90</v>
      </c>
      <c r="E1402">
        <v>34</v>
      </c>
      <c r="F1402">
        <v>88501</v>
      </c>
      <c r="G1402">
        <v>3</v>
      </c>
      <c r="H1402">
        <v>1</v>
      </c>
      <c r="I1402">
        <v>105</v>
      </c>
      <c r="J1402">
        <v>731</v>
      </c>
      <c r="K1402">
        <v>20190628</v>
      </c>
      <c r="L1402" s="78">
        <v>0.33333333333333331</v>
      </c>
      <c r="M1402">
        <v>64</v>
      </c>
    </row>
    <row r="1403" spans="1:13" x14ac:dyDescent="0.25">
      <c r="A1403" t="s">
        <v>51</v>
      </c>
      <c r="B1403" t="s">
        <v>52</v>
      </c>
      <c r="C1403">
        <v>2</v>
      </c>
      <c r="D1403">
        <v>90</v>
      </c>
      <c r="E1403">
        <v>34</v>
      </c>
      <c r="F1403">
        <v>88501</v>
      </c>
      <c r="G1403">
        <v>3</v>
      </c>
      <c r="H1403">
        <v>1</v>
      </c>
      <c r="I1403">
        <v>105</v>
      </c>
      <c r="J1403">
        <v>731</v>
      </c>
      <c r="K1403">
        <v>20190628</v>
      </c>
      <c r="L1403" s="78">
        <v>0.375</v>
      </c>
      <c r="M1403">
        <v>48</v>
      </c>
    </row>
    <row r="1404" spans="1:13" x14ac:dyDescent="0.25">
      <c r="A1404" t="s">
        <v>51</v>
      </c>
      <c r="B1404" t="s">
        <v>52</v>
      </c>
      <c r="C1404">
        <v>2</v>
      </c>
      <c r="D1404">
        <v>90</v>
      </c>
      <c r="E1404">
        <v>34</v>
      </c>
      <c r="F1404">
        <v>88501</v>
      </c>
      <c r="G1404">
        <v>3</v>
      </c>
      <c r="H1404">
        <v>1</v>
      </c>
      <c r="I1404">
        <v>105</v>
      </c>
      <c r="J1404">
        <v>731</v>
      </c>
      <c r="K1404">
        <v>20190628</v>
      </c>
      <c r="L1404" s="78">
        <v>0.41666666666666669</v>
      </c>
      <c r="M1404">
        <v>40</v>
      </c>
    </row>
    <row r="1405" spans="1:13" x14ac:dyDescent="0.25">
      <c r="A1405" t="s">
        <v>51</v>
      </c>
      <c r="B1405" t="s">
        <v>52</v>
      </c>
      <c r="C1405">
        <v>2</v>
      </c>
      <c r="D1405">
        <v>90</v>
      </c>
      <c r="E1405">
        <v>34</v>
      </c>
      <c r="F1405">
        <v>88501</v>
      </c>
      <c r="G1405">
        <v>3</v>
      </c>
      <c r="H1405">
        <v>1</v>
      </c>
      <c r="I1405">
        <v>105</v>
      </c>
      <c r="J1405">
        <v>731</v>
      </c>
      <c r="K1405">
        <v>20190628</v>
      </c>
      <c r="L1405" s="78">
        <v>0.45833333333333331</v>
      </c>
      <c r="M1405">
        <v>34</v>
      </c>
    </row>
    <row r="1406" spans="1:13" x14ac:dyDescent="0.25">
      <c r="A1406" t="s">
        <v>51</v>
      </c>
      <c r="B1406" t="s">
        <v>52</v>
      </c>
      <c r="C1406">
        <v>2</v>
      </c>
      <c r="D1406">
        <v>90</v>
      </c>
      <c r="E1406">
        <v>34</v>
      </c>
      <c r="F1406">
        <v>88501</v>
      </c>
      <c r="G1406">
        <v>3</v>
      </c>
      <c r="H1406">
        <v>1</v>
      </c>
      <c r="I1406">
        <v>105</v>
      </c>
      <c r="J1406">
        <v>731</v>
      </c>
      <c r="K1406">
        <v>20190628</v>
      </c>
      <c r="L1406" s="78">
        <v>0.5</v>
      </c>
      <c r="M1406">
        <v>23</v>
      </c>
    </row>
    <row r="1407" spans="1:13" x14ac:dyDescent="0.25">
      <c r="A1407" t="s">
        <v>51</v>
      </c>
      <c r="B1407" t="s">
        <v>52</v>
      </c>
      <c r="C1407">
        <v>2</v>
      </c>
      <c r="D1407">
        <v>90</v>
      </c>
      <c r="E1407">
        <v>34</v>
      </c>
      <c r="F1407">
        <v>88501</v>
      </c>
      <c r="G1407">
        <v>3</v>
      </c>
      <c r="H1407">
        <v>1</v>
      </c>
      <c r="I1407">
        <v>105</v>
      </c>
      <c r="J1407">
        <v>731</v>
      </c>
      <c r="K1407">
        <v>20190628</v>
      </c>
      <c r="L1407" s="78">
        <v>0.54166666666666663</v>
      </c>
      <c r="M1407">
        <v>20</v>
      </c>
    </row>
    <row r="1408" spans="1:13" x14ac:dyDescent="0.25">
      <c r="A1408" t="s">
        <v>51</v>
      </c>
      <c r="B1408" t="s">
        <v>52</v>
      </c>
      <c r="C1408">
        <v>2</v>
      </c>
      <c r="D1408">
        <v>90</v>
      </c>
      <c r="E1408">
        <v>34</v>
      </c>
      <c r="F1408">
        <v>88501</v>
      </c>
      <c r="G1408">
        <v>3</v>
      </c>
      <c r="H1408">
        <v>1</v>
      </c>
      <c r="I1408">
        <v>105</v>
      </c>
      <c r="J1408">
        <v>731</v>
      </c>
      <c r="K1408">
        <v>20190628</v>
      </c>
      <c r="L1408" s="78">
        <v>0.58333333333333337</v>
      </c>
      <c r="M1408">
        <v>16</v>
      </c>
    </row>
    <row r="1409" spans="1:13" x14ac:dyDescent="0.25">
      <c r="A1409" t="s">
        <v>51</v>
      </c>
      <c r="B1409" t="s">
        <v>52</v>
      </c>
      <c r="C1409">
        <v>2</v>
      </c>
      <c r="D1409">
        <v>90</v>
      </c>
      <c r="E1409">
        <v>34</v>
      </c>
      <c r="F1409">
        <v>88501</v>
      </c>
      <c r="G1409">
        <v>3</v>
      </c>
      <c r="H1409">
        <v>1</v>
      </c>
      <c r="I1409">
        <v>105</v>
      </c>
      <c r="J1409">
        <v>731</v>
      </c>
      <c r="K1409">
        <v>20190628</v>
      </c>
      <c r="L1409" s="78">
        <v>0.625</v>
      </c>
      <c r="M1409">
        <v>17</v>
      </c>
    </row>
    <row r="1410" spans="1:13" x14ac:dyDescent="0.25">
      <c r="A1410" t="s">
        <v>51</v>
      </c>
      <c r="B1410" t="s">
        <v>52</v>
      </c>
      <c r="C1410">
        <v>2</v>
      </c>
      <c r="D1410">
        <v>90</v>
      </c>
      <c r="E1410">
        <v>34</v>
      </c>
      <c r="F1410">
        <v>88501</v>
      </c>
      <c r="G1410">
        <v>3</v>
      </c>
      <c r="H1410">
        <v>1</v>
      </c>
      <c r="I1410">
        <v>105</v>
      </c>
      <c r="J1410">
        <v>731</v>
      </c>
      <c r="K1410">
        <v>20190628</v>
      </c>
      <c r="L1410" s="78">
        <v>0.66666666666666663</v>
      </c>
      <c r="M1410">
        <v>27</v>
      </c>
    </row>
    <row r="1411" spans="1:13" x14ac:dyDescent="0.25">
      <c r="A1411" t="s">
        <v>51</v>
      </c>
      <c r="B1411" t="s">
        <v>52</v>
      </c>
      <c r="C1411">
        <v>2</v>
      </c>
      <c r="D1411">
        <v>90</v>
      </c>
      <c r="E1411">
        <v>34</v>
      </c>
      <c r="F1411">
        <v>88501</v>
      </c>
      <c r="G1411">
        <v>3</v>
      </c>
      <c r="H1411">
        <v>1</v>
      </c>
      <c r="I1411">
        <v>105</v>
      </c>
      <c r="J1411">
        <v>731</v>
      </c>
      <c r="K1411">
        <v>20190628</v>
      </c>
      <c r="L1411" s="78">
        <v>0.70833333333333337</v>
      </c>
      <c r="M1411">
        <v>81</v>
      </c>
    </row>
    <row r="1412" spans="1:13" x14ac:dyDescent="0.25">
      <c r="A1412" t="s">
        <v>51</v>
      </c>
      <c r="B1412" t="s">
        <v>52</v>
      </c>
      <c r="C1412">
        <v>2</v>
      </c>
      <c r="D1412">
        <v>90</v>
      </c>
      <c r="E1412">
        <v>34</v>
      </c>
      <c r="F1412">
        <v>88501</v>
      </c>
      <c r="G1412">
        <v>3</v>
      </c>
      <c r="H1412">
        <v>1</v>
      </c>
      <c r="I1412">
        <v>105</v>
      </c>
      <c r="J1412">
        <v>731</v>
      </c>
      <c r="K1412">
        <v>20190628</v>
      </c>
      <c r="L1412" s="78">
        <v>0.75</v>
      </c>
      <c r="M1412">
        <v>30</v>
      </c>
    </row>
    <row r="1413" spans="1:13" x14ac:dyDescent="0.25">
      <c r="A1413" t="s">
        <v>51</v>
      </c>
      <c r="B1413" t="s">
        <v>52</v>
      </c>
      <c r="C1413">
        <v>2</v>
      </c>
      <c r="D1413">
        <v>90</v>
      </c>
      <c r="E1413">
        <v>34</v>
      </c>
      <c r="F1413">
        <v>88501</v>
      </c>
      <c r="G1413">
        <v>3</v>
      </c>
      <c r="H1413">
        <v>1</v>
      </c>
      <c r="I1413">
        <v>105</v>
      </c>
      <c r="J1413">
        <v>731</v>
      </c>
      <c r="K1413">
        <v>20190628</v>
      </c>
      <c r="L1413" s="78">
        <v>0.79166666666666663</v>
      </c>
      <c r="M1413">
        <v>18</v>
      </c>
    </row>
    <row r="1414" spans="1:13" x14ac:dyDescent="0.25">
      <c r="A1414" t="s">
        <v>51</v>
      </c>
      <c r="B1414" t="s">
        <v>52</v>
      </c>
      <c r="C1414">
        <v>2</v>
      </c>
      <c r="D1414">
        <v>90</v>
      </c>
      <c r="E1414">
        <v>34</v>
      </c>
      <c r="F1414">
        <v>88501</v>
      </c>
      <c r="G1414">
        <v>3</v>
      </c>
      <c r="H1414">
        <v>1</v>
      </c>
      <c r="I1414">
        <v>105</v>
      </c>
      <c r="J1414">
        <v>731</v>
      </c>
      <c r="K1414">
        <v>20190628</v>
      </c>
      <c r="L1414" s="78">
        <v>0.83333333333333337</v>
      </c>
      <c r="M1414">
        <v>17</v>
      </c>
    </row>
    <row r="1415" spans="1:13" x14ac:dyDescent="0.25">
      <c r="A1415" t="s">
        <v>51</v>
      </c>
      <c r="B1415" t="s">
        <v>52</v>
      </c>
      <c r="C1415">
        <v>2</v>
      </c>
      <c r="D1415">
        <v>90</v>
      </c>
      <c r="E1415">
        <v>34</v>
      </c>
      <c r="F1415">
        <v>88501</v>
      </c>
      <c r="G1415">
        <v>3</v>
      </c>
      <c r="H1415">
        <v>1</v>
      </c>
      <c r="I1415">
        <v>105</v>
      </c>
      <c r="J1415">
        <v>731</v>
      </c>
      <c r="K1415">
        <v>20190628</v>
      </c>
      <c r="L1415" s="78">
        <v>0.875</v>
      </c>
      <c r="M1415">
        <v>19</v>
      </c>
    </row>
    <row r="1416" spans="1:13" x14ac:dyDescent="0.25">
      <c r="A1416" t="s">
        <v>51</v>
      </c>
      <c r="B1416" t="s">
        <v>52</v>
      </c>
      <c r="C1416">
        <v>2</v>
      </c>
      <c r="D1416">
        <v>90</v>
      </c>
      <c r="E1416">
        <v>34</v>
      </c>
      <c r="F1416">
        <v>88501</v>
      </c>
      <c r="G1416">
        <v>3</v>
      </c>
      <c r="H1416">
        <v>1</v>
      </c>
      <c r="I1416">
        <v>105</v>
      </c>
      <c r="J1416">
        <v>731</v>
      </c>
      <c r="K1416">
        <v>20190628</v>
      </c>
      <c r="L1416" s="78">
        <v>0.91666666666666663</v>
      </c>
      <c r="M1416">
        <v>20</v>
      </c>
    </row>
    <row r="1417" spans="1:13" x14ac:dyDescent="0.25">
      <c r="A1417" t="s">
        <v>51</v>
      </c>
      <c r="B1417" t="s">
        <v>52</v>
      </c>
      <c r="C1417">
        <v>2</v>
      </c>
      <c r="D1417">
        <v>90</v>
      </c>
      <c r="E1417">
        <v>34</v>
      </c>
      <c r="F1417">
        <v>88501</v>
      </c>
      <c r="G1417">
        <v>3</v>
      </c>
      <c r="H1417">
        <v>1</v>
      </c>
      <c r="I1417">
        <v>105</v>
      </c>
      <c r="J1417">
        <v>731</v>
      </c>
      <c r="K1417">
        <v>20190628</v>
      </c>
      <c r="L1417" s="78">
        <v>0.95833333333333337</v>
      </c>
      <c r="M1417">
        <v>16</v>
      </c>
    </row>
    <row r="1418" spans="1:13" x14ac:dyDescent="0.25">
      <c r="A1418" t="s">
        <v>51</v>
      </c>
      <c r="B1418" t="s">
        <v>52</v>
      </c>
      <c r="C1418">
        <v>2</v>
      </c>
      <c r="D1418">
        <v>90</v>
      </c>
      <c r="E1418">
        <v>34</v>
      </c>
      <c r="F1418">
        <v>88501</v>
      </c>
      <c r="G1418">
        <v>3</v>
      </c>
      <c r="H1418">
        <v>1</v>
      </c>
      <c r="I1418">
        <v>105</v>
      </c>
      <c r="J1418">
        <v>731</v>
      </c>
      <c r="K1418">
        <v>20190629</v>
      </c>
      <c r="L1418" s="78">
        <v>0</v>
      </c>
      <c r="M1418">
        <v>11</v>
      </c>
    </row>
    <row r="1419" spans="1:13" x14ac:dyDescent="0.25">
      <c r="A1419" t="s">
        <v>51</v>
      </c>
      <c r="B1419" t="s">
        <v>52</v>
      </c>
      <c r="C1419">
        <v>2</v>
      </c>
      <c r="D1419">
        <v>90</v>
      </c>
      <c r="E1419">
        <v>34</v>
      </c>
      <c r="F1419">
        <v>88501</v>
      </c>
      <c r="G1419">
        <v>3</v>
      </c>
      <c r="H1419">
        <v>1</v>
      </c>
      <c r="I1419">
        <v>105</v>
      </c>
      <c r="J1419">
        <v>731</v>
      </c>
      <c r="K1419">
        <v>20190629</v>
      </c>
      <c r="L1419" s="78">
        <v>4.1666666666666664E-2</v>
      </c>
      <c r="M1419">
        <v>14</v>
      </c>
    </row>
    <row r="1420" spans="1:13" x14ac:dyDescent="0.25">
      <c r="A1420" t="s">
        <v>51</v>
      </c>
      <c r="B1420" t="s">
        <v>52</v>
      </c>
      <c r="C1420">
        <v>2</v>
      </c>
      <c r="D1420">
        <v>90</v>
      </c>
      <c r="E1420">
        <v>34</v>
      </c>
      <c r="F1420">
        <v>88501</v>
      </c>
      <c r="G1420">
        <v>3</v>
      </c>
      <c r="H1420">
        <v>1</v>
      </c>
      <c r="I1420">
        <v>105</v>
      </c>
      <c r="J1420">
        <v>731</v>
      </c>
      <c r="K1420">
        <v>20190629</v>
      </c>
      <c r="L1420" s="78">
        <v>8.3333333333333329E-2</v>
      </c>
      <c r="M1420">
        <v>17</v>
      </c>
    </row>
    <row r="1421" spans="1:13" x14ac:dyDescent="0.25">
      <c r="A1421" t="s">
        <v>51</v>
      </c>
      <c r="B1421" t="s">
        <v>52</v>
      </c>
      <c r="C1421">
        <v>2</v>
      </c>
      <c r="D1421">
        <v>90</v>
      </c>
      <c r="E1421">
        <v>34</v>
      </c>
      <c r="F1421">
        <v>88501</v>
      </c>
      <c r="G1421">
        <v>3</v>
      </c>
      <c r="H1421">
        <v>1</v>
      </c>
      <c r="I1421">
        <v>105</v>
      </c>
      <c r="J1421">
        <v>731</v>
      </c>
      <c r="K1421">
        <v>20190629</v>
      </c>
      <c r="L1421" s="78">
        <v>0.125</v>
      </c>
      <c r="M1421">
        <v>11</v>
      </c>
    </row>
    <row r="1422" spans="1:13" x14ac:dyDescent="0.25">
      <c r="A1422" t="s">
        <v>51</v>
      </c>
      <c r="B1422" t="s">
        <v>52</v>
      </c>
      <c r="C1422">
        <v>2</v>
      </c>
      <c r="D1422">
        <v>90</v>
      </c>
      <c r="E1422">
        <v>34</v>
      </c>
      <c r="F1422">
        <v>88501</v>
      </c>
      <c r="G1422">
        <v>3</v>
      </c>
      <c r="H1422">
        <v>1</v>
      </c>
      <c r="I1422">
        <v>105</v>
      </c>
      <c r="J1422">
        <v>731</v>
      </c>
      <c r="K1422">
        <v>20190629</v>
      </c>
      <c r="L1422" s="78">
        <v>0.16666666666666666</v>
      </c>
      <c r="M1422">
        <v>27</v>
      </c>
    </row>
    <row r="1423" spans="1:13" x14ac:dyDescent="0.25">
      <c r="A1423" t="s">
        <v>51</v>
      </c>
      <c r="B1423" t="s">
        <v>52</v>
      </c>
      <c r="C1423">
        <v>2</v>
      </c>
      <c r="D1423">
        <v>90</v>
      </c>
      <c r="E1423">
        <v>34</v>
      </c>
      <c r="F1423">
        <v>88501</v>
      </c>
      <c r="G1423">
        <v>3</v>
      </c>
      <c r="H1423">
        <v>1</v>
      </c>
      <c r="I1423">
        <v>105</v>
      </c>
      <c r="J1423">
        <v>731</v>
      </c>
      <c r="K1423">
        <v>20190629</v>
      </c>
      <c r="L1423" s="78">
        <v>0.20833333333333334</v>
      </c>
      <c r="M1423">
        <v>32</v>
      </c>
    </row>
    <row r="1424" spans="1:13" x14ac:dyDescent="0.25">
      <c r="A1424" t="s">
        <v>51</v>
      </c>
      <c r="B1424" t="s">
        <v>52</v>
      </c>
      <c r="C1424">
        <v>2</v>
      </c>
      <c r="D1424">
        <v>90</v>
      </c>
      <c r="E1424">
        <v>34</v>
      </c>
      <c r="F1424">
        <v>88501</v>
      </c>
      <c r="G1424">
        <v>3</v>
      </c>
      <c r="H1424">
        <v>1</v>
      </c>
      <c r="I1424">
        <v>105</v>
      </c>
      <c r="J1424">
        <v>731</v>
      </c>
      <c r="K1424">
        <v>20190629</v>
      </c>
      <c r="L1424" s="78">
        <v>0.25</v>
      </c>
      <c r="M1424">
        <v>32</v>
      </c>
    </row>
    <row r="1425" spans="1:13" x14ac:dyDescent="0.25">
      <c r="A1425" t="s">
        <v>51</v>
      </c>
      <c r="B1425" t="s">
        <v>52</v>
      </c>
      <c r="C1425">
        <v>2</v>
      </c>
      <c r="D1425">
        <v>90</v>
      </c>
      <c r="E1425">
        <v>34</v>
      </c>
      <c r="F1425">
        <v>88501</v>
      </c>
      <c r="G1425">
        <v>3</v>
      </c>
      <c r="H1425">
        <v>1</v>
      </c>
      <c r="I1425">
        <v>105</v>
      </c>
      <c r="J1425">
        <v>731</v>
      </c>
      <c r="K1425">
        <v>20190629</v>
      </c>
      <c r="L1425" s="78">
        <v>0.29166666666666669</v>
      </c>
      <c r="M1425">
        <v>37</v>
      </c>
    </row>
    <row r="1426" spans="1:13" x14ac:dyDescent="0.25">
      <c r="A1426" t="s">
        <v>51</v>
      </c>
      <c r="B1426" t="s">
        <v>52</v>
      </c>
      <c r="C1426">
        <v>2</v>
      </c>
      <c r="D1426">
        <v>90</v>
      </c>
      <c r="E1426">
        <v>34</v>
      </c>
      <c r="F1426">
        <v>88501</v>
      </c>
      <c r="G1426">
        <v>3</v>
      </c>
      <c r="H1426">
        <v>1</v>
      </c>
      <c r="I1426">
        <v>105</v>
      </c>
      <c r="J1426">
        <v>731</v>
      </c>
      <c r="K1426">
        <v>20190629</v>
      </c>
      <c r="L1426" s="78">
        <v>0.33333333333333331</v>
      </c>
      <c r="M1426">
        <v>44</v>
      </c>
    </row>
    <row r="1427" spans="1:13" x14ac:dyDescent="0.25">
      <c r="A1427" t="s">
        <v>51</v>
      </c>
      <c r="B1427" t="s">
        <v>52</v>
      </c>
      <c r="C1427">
        <v>2</v>
      </c>
      <c r="D1427">
        <v>90</v>
      </c>
      <c r="E1427">
        <v>34</v>
      </c>
      <c r="F1427">
        <v>88501</v>
      </c>
      <c r="G1427">
        <v>3</v>
      </c>
      <c r="H1427">
        <v>1</v>
      </c>
      <c r="I1427">
        <v>105</v>
      </c>
      <c r="J1427">
        <v>731</v>
      </c>
      <c r="K1427">
        <v>20190629</v>
      </c>
      <c r="L1427" s="78">
        <v>0.375</v>
      </c>
      <c r="M1427">
        <v>80</v>
      </c>
    </row>
    <row r="1428" spans="1:13" x14ac:dyDescent="0.25">
      <c r="A1428" t="s">
        <v>51</v>
      </c>
      <c r="B1428" t="s">
        <v>52</v>
      </c>
      <c r="C1428">
        <v>2</v>
      </c>
      <c r="D1428">
        <v>90</v>
      </c>
      <c r="E1428">
        <v>34</v>
      </c>
      <c r="F1428">
        <v>88501</v>
      </c>
      <c r="G1428">
        <v>3</v>
      </c>
      <c r="H1428">
        <v>1</v>
      </c>
      <c r="I1428">
        <v>105</v>
      </c>
      <c r="J1428">
        <v>731</v>
      </c>
      <c r="K1428">
        <v>20190629</v>
      </c>
      <c r="L1428" s="78">
        <v>0.41666666666666669</v>
      </c>
      <c r="M1428">
        <v>79</v>
      </c>
    </row>
    <row r="1429" spans="1:13" x14ac:dyDescent="0.25">
      <c r="A1429" t="s">
        <v>51</v>
      </c>
      <c r="B1429" t="s">
        <v>52</v>
      </c>
      <c r="C1429">
        <v>2</v>
      </c>
      <c r="D1429">
        <v>90</v>
      </c>
      <c r="E1429">
        <v>34</v>
      </c>
      <c r="F1429">
        <v>88501</v>
      </c>
      <c r="G1429">
        <v>3</v>
      </c>
      <c r="H1429">
        <v>1</v>
      </c>
      <c r="I1429">
        <v>105</v>
      </c>
      <c r="J1429">
        <v>731</v>
      </c>
      <c r="K1429">
        <v>20190629</v>
      </c>
      <c r="L1429" s="78">
        <v>0.45833333333333331</v>
      </c>
      <c r="M1429">
        <v>60</v>
      </c>
    </row>
    <row r="1430" spans="1:13" x14ac:dyDescent="0.25">
      <c r="A1430" t="s">
        <v>51</v>
      </c>
      <c r="B1430" t="s">
        <v>52</v>
      </c>
      <c r="C1430">
        <v>2</v>
      </c>
      <c r="D1430">
        <v>90</v>
      </c>
      <c r="E1430">
        <v>34</v>
      </c>
      <c r="F1430">
        <v>88501</v>
      </c>
      <c r="G1430">
        <v>3</v>
      </c>
      <c r="H1430">
        <v>1</v>
      </c>
      <c r="I1430">
        <v>105</v>
      </c>
      <c r="J1430">
        <v>731</v>
      </c>
      <c r="K1430">
        <v>20190629</v>
      </c>
      <c r="L1430" s="78">
        <v>0.5</v>
      </c>
      <c r="M1430">
        <v>41</v>
      </c>
    </row>
    <row r="1431" spans="1:13" x14ac:dyDescent="0.25">
      <c r="A1431" t="s">
        <v>51</v>
      </c>
      <c r="B1431" t="s">
        <v>52</v>
      </c>
      <c r="C1431">
        <v>2</v>
      </c>
      <c r="D1431">
        <v>90</v>
      </c>
      <c r="E1431">
        <v>34</v>
      </c>
      <c r="F1431">
        <v>88501</v>
      </c>
      <c r="G1431">
        <v>3</v>
      </c>
      <c r="H1431">
        <v>1</v>
      </c>
      <c r="I1431">
        <v>105</v>
      </c>
      <c r="J1431">
        <v>731</v>
      </c>
      <c r="K1431">
        <v>20190629</v>
      </c>
      <c r="L1431" s="78">
        <v>0.54166666666666663</v>
      </c>
      <c r="M1431">
        <v>35</v>
      </c>
    </row>
    <row r="1432" spans="1:13" x14ac:dyDescent="0.25">
      <c r="A1432" t="s">
        <v>51</v>
      </c>
      <c r="B1432" t="s">
        <v>52</v>
      </c>
      <c r="C1432">
        <v>2</v>
      </c>
      <c r="D1432">
        <v>90</v>
      </c>
      <c r="E1432">
        <v>34</v>
      </c>
      <c r="F1432">
        <v>88501</v>
      </c>
      <c r="G1432">
        <v>3</v>
      </c>
      <c r="H1432">
        <v>1</v>
      </c>
      <c r="I1432">
        <v>105</v>
      </c>
      <c r="J1432">
        <v>731</v>
      </c>
      <c r="K1432">
        <v>20190629</v>
      </c>
      <c r="L1432" s="78">
        <v>0.58333333333333337</v>
      </c>
      <c r="M1432">
        <v>44</v>
      </c>
    </row>
    <row r="1433" spans="1:13" x14ac:dyDescent="0.25">
      <c r="A1433" t="s">
        <v>51</v>
      </c>
      <c r="B1433" t="s">
        <v>52</v>
      </c>
      <c r="C1433">
        <v>2</v>
      </c>
      <c r="D1433">
        <v>90</v>
      </c>
      <c r="E1433">
        <v>34</v>
      </c>
      <c r="F1433">
        <v>88501</v>
      </c>
      <c r="G1433">
        <v>3</v>
      </c>
      <c r="H1433">
        <v>1</v>
      </c>
      <c r="I1433">
        <v>105</v>
      </c>
      <c r="J1433">
        <v>731</v>
      </c>
      <c r="K1433">
        <v>20190629</v>
      </c>
      <c r="L1433" s="78">
        <v>0.625</v>
      </c>
      <c r="M1433">
        <v>77</v>
      </c>
    </row>
    <row r="1434" spans="1:13" x14ac:dyDescent="0.25">
      <c r="A1434" t="s">
        <v>51</v>
      </c>
      <c r="B1434" t="s">
        <v>52</v>
      </c>
      <c r="C1434">
        <v>2</v>
      </c>
      <c r="D1434">
        <v>90</v>
      </c>
      <c r="E1434">
        <v>34</v>
      </c>
      <c r="F1434">
        <v>88501</v>
      </c>
      <c r="G1434">
        <v>3</v>
      </c>
      <c r="H1434">
        <v>1</v>
      </c>
      <c r="I1434">
        <v>105</v>
      </c>
      <c r="J1434">
        <v>731</v>
      </c>
      <c r="K1434">
        <v>20190629</v>
      </c>
      <c r="L1434" s="78">
        <v>0.66666666666666663</v>
      </c>
      <c r="M1434">
        <v>47</v>
      </c>
    </row>
    <row r="1435" spans="1:13" x14ac:dyDescent="0.25">
      <c r="A1435" t="s">
        <v>51</v>
      </c>
      <c r="B1435" t="s">
        <v>52</v>
      </c>
      <c r="C1435">
        <v>2</v>
      </c>
      <c r="D1435">
        <v>90</v>
      </c>
      <c r="E1435">
        <v>34</v>
      </c>
      <c r="F1435">
        <v>88501</v>
      </c>
      <c r="G1435">
        <v>3</v>
      </c>
      <c r="H1435">
        <v>1</v>
      </c>
      <c r="I1435">
        <v>105</v>
      </c>
      <c r="J1435">
        <v>731</v>
      </c>
      <c r="K1435">
        <v>20190629</v>
      </c>
      <c r="L1435" s="78">
        <v>0.70833333333333337</v>
      </c>
      <c r="M1435">
        <v>30</v>
      </c>
    </row>
    <row r="1436" spans="1:13" x14ac:dyDescent="0.25">
      <c r="A1436" t="s">
        <v>51</v>
      </c>
      <c r="B1436" t="s">
        <v>52</v>
      </c>
      <c r="C1436">
        <v>2</v>
      </c>
      <c r="D1436">
        <v>90</v>
      </c>
      <c r="E1436">
        <v>34</v>
      </c>
      <c r="F1436">
        <v>88501</v>
      </c>
      <c r="G1436">
        <v>3</v>
      </c>
      <c r="H1436">
        <v>1</v>
      </c>
      <c r="I1436">
        <v>105</v>
      </c>
      <c r="J1436">
        <v>731</v>
      </c>
      <c r="K1436">
        <v>20190629</v>
      </c>
      <c r="L1436" s="78">
        <v>0.75</v>
      </c>
      <c r="M1436">
        <v>42</v>
      </c>
    </row>
    <row r="1437" spans="1:13" x14ac:dyDescent="0.25">
      <c r="A1437" t="s">
        <v>51</v>
      </c>
      <c r="B1437" t="s">
        <v>52</v>
      </c>
      <c r="C1437">
        <v>2</v>
      </c>
      <c r="D1437">
        <v>90</v>
      </c>
      <c r="E1437">
        <v>34</v>
      </c>
      <c r="F1437">
        <v>88501</v>
      </c>
      <c r="G1437">
        <v>3</v>
      </c>
      <c r="H1437">
        <v>1</v>
      </c>
      <c r="I1437">
        <v>105</v>
      </c>
      <c r="J1437">
        <v>731</v>
      </c>
      <c r="K1437">
        <v>20190629</v>
      </c>
      <c r="L1437" s="78">
        <v>0.79166666666666663</v>
      </c>
      <c r="M1437">
        <v>133</v>
      </c>
    </row>
    <row r="1438" spans="1:13" x14ac:dyDescent="0.25">
      <c r="A1438" t="s">
        <v>51</v>
      </c>
      <c r="B1438" t="s">
        <v>52</v>
      </c>
      <c r="C1438">
        <v>2</v>
      </c>
      <c r="D1438">
        <v>90</v>
      </c>
      <c r="E1438">
        <v>34</v>
      </c>
      <c r="F1438">
        <v>88501</v>
      </c>
      <c r="G1438">
        <v>3</v>
      </c>
      <c r="H1438">
        <v>1</v>
      </c>
      <c r="I1438">
        <v>105</v>
      </c>
      <c r="J1438">
        <v>731</v>
      </c>
      <c r="K1438">
        <v>20190629</v>
      </c>
      <c r="L1438" s="78">
        <v>0.83333333333333337</v>
      </c>
      <c r="M1438">
        <v>91</v>
      </c>
    </row>
    <row r="1439" spans="1:13" x14ac:dyDescent="0.25">
      <c r="A1439" t="s">
        <v>51</v>
      </c>
      <c r="B1439" t="s">
        <v>52</v>
      </c>
      <c r="C1439">
        <v>2</v>
      </c>
      <c r="D1439">
        <v>90</v>
      </c>
      <c r="E1439">
        <v>34</v>
      </c>
      <c r="F1439">
        <v>88501</v>
      </c>
      <c r="G1439">
        <v>3</v>
      </c>
      <c r="H1439">
        <v>1</v>
      </c>
      <c r="I1439">
        <v>105</v>
      </c>
      <c r="J1439">
        <v>731</v>
      </c>
      <c r="K1439">
        <v>20190629</v>
      </c>
      <c r="L1439" s="78">
        <v>0.875</v>
      </c>
      <c r="M1439">
        <v>120</v>
      </c>
    </row>
    <row r="1440" spans="1:13" x14ac:dyDescent="0.25">
      <c r="A1440" t="s">
        <v>51</v>
      </c>
      <c r="B1440" t="s">
        <v>52</v>
      </c>
      <c r="C1440">
        <v>2</v>
      </c>
      <c r="D1440">
        <v>90</v>
      </c>
      <c r="E1440">
        <v>34</v>
      </c>
      <c r="F1440">
        <v>88501</v>
      </c>
      <c r="G1440">
        <v>3</v>
      </c>
      <c r="H1440">
        <v>1</v>
      </c>
      <c r="I1440">
        <v>105</v>
      </c>
      <c r="J1440">
        <v>731</v>
      </c>
      <c r="K1440">
        <v>20190629</v>
      </c>
      <c r="L1440" s="78">
        <v>0.91666666666666663</v>
      </c>
      <c r="M1440">
        <v>111</v>
      </c>
    </row>
    <row r="1441" spans="1:13" x14ac:dyDescent="0.25">
      <c r="A1441" t="s">
        <v>51</v>
      </c>
      <c r="B1441" t="s">
        <v>52</v>
      </c>
      <c r="C1441">
        <v>2</v>
      </c>
      <c r="D1441">
        <v>90</v>
      </c>
      <c r="E1441">
        <v>34</v>
      </c>
      <c r="F1441">
        <v>88501</v>
      </c>
      <c r="G1441">
        <v>3</v>
      </c>
      <c r="H1441">
        <v>1</v>
      </c>
      <c r="I1441">
        <v>105</v>
      </c>
      <c r="J1441">
        <v>731</v>
      </c>
      <c r="K1441">
        <v>20190629</v>
      </c>
      <c r="L1441" s="78">
        <v>0.95833333333333337</v>
      </c>
      <c r="M1441">
        <v>106</v>
      </c>
    </row>
    <row r="1442" spans="1:13" x14ac:dyDescent="0.25">
      <c r="A1442" t="s">
        <v>51</v>
      </c>
      <c r="B1442" t="s">
        <v>52</v>
      </c>
      <c r="C1442">
        <v>2</v>
      </c>
      <c r="D1442">
        <v>90</v>
      </c>
      <c r="E1442">
        <v>34</v>
      </c>
      <c r="F1442">
        <v>88501</v>
      </c>
      <c r="G1442">
        <v>3</v>
      </c>
      <c r="H1442">
        <v>1</v>
      </c>
      <c r="I1442">
        <v>105</v>
      </c>
      <c r="J1442">
        <v>731</v>
      </c>
      <c r="K1442">
        <v>20190630</v>
      </c>
      <c r="L1442" s="78">
        <v>0</v>
      </c>
      <c r="M1442">
        <v>109</v>
      </c>
    </row>
    <row r="1443" spans="1:13" x14ac:dyDescent="0.25">
      <c r="A1443" t="s">
        <v>51</v>
      </c>
      <c r="B1443" t="s">
        <v>52</v>
      </c>
      <c r="C1443">
        <v>2</v>
      </c>
      <c r="D1443">
        <v>90</v>
      </c>
      <c r="E1443">
        <v>34</v>
      </c>
      <c r="F1443">
        <v>88501</v>
      </c>
      <c r="G1443">
        <v>3</v>
      </c>
      <c r="H1443">
        <v>1</v>
      </c>
      <c r="I1443">
        <v>105</v>
      </c>
      <c r="J1443">
        <v>731</v>
      </c>
      <c r="K1443">
        <v>20190630</v>
      </c>
      <c r="L1443" s="78">
        <v>4.1666666666666664E-2</v>
      </c>
      <c r="M1443">
        <v>105</v>
      </c>
    </row>
    <row r="1444" spans="1:13" x14ac:dyDescent="0.25">
      <c r="A1444" t="s">
        <v>51</v>
      </c>
      <c r="B1444" t="s">
        <v>52</v>
      </c>
      <c r="C1444">
        <v>2</v>
      </c>
      <c r="D1444">
        <v>90</v>
      </c>
      <c r="E1444">
        <v>34</v>
      </c>
      <c r="F1444">
        <v>88501</v>
      </c>
      <c r="G1444">
        <v>3</v>
      </c>
      <c r="H1444">
        <v>1</v>
      </c>
      <c r="I1444">
        <v>105</v>
      </c>
      <c r="J1444">
        <v>731</v>
      </c>
      <c r="K1444">
        <v>20190630</v>
      </c>
      <c r="L1444" s="78">
        <v>8.3333333333333329E-2</v>
      </c>
      <c r="M1444">
        <v>104</v>
      </c>
    </row>
    <row r="1445" spans="1:13" x14ac:dyDescent="0.25">
      <c r="A1445" t="s">
        <v>51</v>
      </c>
      <c r="B1445" t="s">
        <v>52</v>
      </c>
      <c r="C1445">
        <v>2</v>
      </c>
      <c r="D1445">
        <v>90</v>
      </c>
      <c r="E1445">
        <v>34</v>
      </c>
      <c r="F1445">
        <v>88501</v>
      </c>
      <c r="G1445">
        <v>3</v>
      </c>
      <c r="H1445">
        <v>1</v>
      </c>
      <c r="I1445">
        <v>105</v>
      </c>
      <c r="J1445">
        <v>731</v>
      </c>
      <c r="K1445">
        <v>20190630</v>
      </c>
      <c r="L1445" s="78">
        <v>0.125</v>
      </c>
      <c r="M1445">
        <v>70</v>
      </c>
    </row>
    <row r="1446" spans="1:13" x14ac:dyDescent="0.25">
      <c r="A1446" t="s">
        <v>51</v>
      </c>
      <c r="B1446" t="s">
        <v>52</v>
      </c>
      <c r="C1446">
        <v>2</v>
      </c>
      <c r="D1446">
        <v>90</v>
      </c>
      <c r="E1446">
        <v>34</v>
      </c>
      <c r="F1446">
        <v>88501</v>
      </c>
      <c r="G1446">
        <v>3</v>
      </c>
      <c r="H1446">
        <v>1</v>
      </c>
      <c r="I1446">
        <v>105</v>
      </c>
      <c r="J1446">
        <v>731</v>
      </c>
      <c r="K1446">
        <v>20190630</v>
      </c>
      <c r="L1446" s="78">
        <v>0.16666666666666666</v>
      </c>
      <c r="M1446">
        <v>60</v>
      </c>
    </row>
    <row r="1447" spans="1:13" x14ac:dyDescent="0.25">
      <c r="A1447" t="s">
        <v>51</v>
      </c>
      <c r="B1447" t="s">
        <v>52</v>
      </c>
      <c r="C1447">
        <v>2</v>
      </c>
      <c r="D1447">
        <v>90</v>
      </c>
      <c r="E1447">
        <v>34</v>
      </c>
      <c r="F1447">
        <v>88501</v>
      </c>
      <c r="G1447">
        <v>3</v>
      </c>
      <c r="H1447">
        <v>1</v>
      </c>
      <c r="I1447">
        <v>105</v>
      </c>
      <c r="J1447">
        <v>731</v>
      </c>
      <c r="K1447">
        <v>20190630</v>
      </c>
      <c r="L1447" s="78">
        <v>0.20833333333333334</v>
      </c>
      <c r="M1447">
        <v>55</v>
      </c>
    </row>
    <row r="1448" spans="1:13" x14ac:dyDescent="0.25">
      <c r="A1448" t="s">
        <v>51</v>
      </c>
      <c r="B1448" t="s">
        <v>52</v>
      </c>
      <c r="C1448">
        <v>2</v>
      </c>
      <c r="D1448">
        <v>90</v>
      </c>
      <c r="E1448">
        <v>34</v>
      </c>
      <c r="F1448">
        <v>88501</v>
      </c>
      <c r="G1448">
        <v>3</v>
      </c>
      <c r="H1448">
        <v>1</v>
      </c>
      <c r="I1448">
        <v>105</v>
      </c>
      <c r="J1448">
        <v>731</v>
      </c>
      <c r="K1448">
        <v>20190630</v>
      </c>
      <c r="L1448" s="78">
        <v>0.25</v>
      </c>
      <c r="M1448">
        <v>54</v>
      </c>
    </row>
    <row r="1449" spans="1:13" x14ac:dyDescent="0.25">
      <c r="A1449" t="s">
        <v>51</v>
      </c>
      <c r="B1449" t="s">
        <v>52</v>
      </c>
      <c r="C1449">
        <v>2</v>
      </c>
      <c r="D1449">
        <v>90</v>
      </c>
      <c r="E1449">
        <v>34</v>
      </c>
      <c r="F1449">
        <v>88501</v>
      </c>
      <c r="G1449">
        <v>3</v>
      </c>
      <c r="H1449">
        <v>1</v>
      </c>
      <c r="I1449">
        <v>105</v>
      </c>
      <c r="J1449">
        <v>731</v>
      </c>
      <c r="K1449">
        <v>20190630</v>
      </c>
      <c r="L1449" s="78">
        <v>0.29166666666666669</v>
      </c>
      <c r="M1449">
        <v>76</v>
      </c>
    </row>
    <row r="1450" spans="1:13" x14ac:dyDescent="0.25">
      <c r="A1450" t="s">
        <v>51</v>
      </c>
      <c r="B1450" t="s">
        <v>52</v>
      </c>
      <c r="C1450">
        <v>2</v>
      </c>
      <c r="D1450">
        <v>90</v>
      </c>
      <c r="E1450">
        <v>34</v>
      </c>
      <c r="F1450">
        <v>88501</v>
      </c>
      <c r="G1450">
        <v>3</v>
      </c>
      <c r="H1450">
        <v>1</v>
      </c>
      <c r="I1450">
        <v>105</v>
      </c>
      <c r="J1450">
        <v>731</v>
      </c>
      <c r="K1450">
        <v>20190630</v>
      </c>
      <c r="L1450" s="78">
        <v>0.33333333333333331</v>
      </c>
      <c r="M1450">
        <v>89</v>
      </c>
    </row>
    <row r="1451" spans="1:13" x14ac:dyDescent="0.25">
      <c r="A1451" t="s">
        <v>51</v>
      </c>
      <c r="B1451" t="s">
        <v>52</v>
      </c>
      <c r="C1451">
        <v>2</v>
      </c>
      <c r="D1451">
        <v>90</v>
      </c>
      <c r="E1451">
        <v>34</v>
      </c>
      <c r="F1451">
        <v>88501</v>
      </c>
      <c r="G1451">
        <v>3</v>
      </c>
      <c r="H1451">
        <v>1</v>
      </c>
      <c r="I1451">
        <v>105</v>
      </c>
      <c r="J1451">
        <v>731</v>
      </c>
      <c r="K1451">
        <v>20190630</v>
      </c>
      <c r="L1451" s="78">
        <v>0.375</v>
      </c>
      <c r="M1451">
        <v>79</v>
      </c>
    </row>
    <row r="1452" spans="1:13" x14ac:dyDescent="0.25">
      <c r="A1452" t="s">
        <v>51</v>
      </c>
      <c r="B1452" t="s">
        <v>52</v>
      </c>
      <c r="C1452">
        <v>2</v>
      </c>
      <c r="D1452">
        <v>90</v>
      </c>
      <c r="E1452">
        <v>34</v>
      </c>
      <c r="F1452">
        <v>88501</v>
      </c>
      <c r="G1452">
        <v>3</v>
      </c>
      <c r="H1452">
        <v>1</v>
      </c>
      <c r="I1452">
        <v>105</v>
      </c>
      <c r="J1452">
        <v>731</v>
      </c>
      <c r="K1452">
        <v>20190630</v>
      </c>
      <c r="L1452" s="78">
        <v>0.41666666666666669</v>
      </c>
      <c r="M1452">
        <v>80</v>
      </c>
    </row>
    <row r="1453" spans="1:13" x14ac:dyDescent="0.25">
      <c r="A1453" t="s">
        <v>51</v>
      </c>
      <c r="B1453" t="s">
        <v>52</v>
      </c>
      <c r="C1453">
        <v>2</v>
      </c>
      <c r="D1453">
        <v>90</v>
      </c>
      <c r="E1453">
        <v>34</v>
      </c>
      <c r="F1453">
        <v>88501</v>
      </c>
      <c r="G1453">
        <v>3</v>
      </c>
      <c r="H1453">
        <v>1</v>
      </c>
      <c r="I1453">
        <v>105</v>
      </c>
      <c r="J1453">
        <v>731</v>
      </c>
      <c r="K1453">
        <v>20190630</v>
      </c>
      <c r="L1453" s="78">
        <v>0.45833333333333331</v>
      </c>
      <c r="M1453">
        <v>81</v>
      </c>
    </row>
    <row r="1454" spans="1:13" x14ac:dyDescent="0.25">
      <c r="A1454" t="s">
        <v>51</v>
      </c>
      <c r="B1454" t="s">
        <v>52</v>
      </c>
      <c r="C1454">
        <v>2</v>
      </c>
      <c r="D1454">
        <v>90</v>
      </c>
      <c r="E1454">
        <v>34</v>
      </c>
      <c r="F1454">
        <v>88501</v>
      </c>
      <c r="G1454">
        <v>3</v>
      </c>
      <c r="H1454">
        <v>1</v>
      </c>
      <c r="I1454">
        <v>105</v>
      </c>
      <c r="J1454">
        <v>731</v>
      </c>
      <c r="K1454">
        <v>20190630</v>
      </c>
      <c r="L1454" s="78">
        <v>0.5</v>
      </c>
      <c r="M1454">
        <v>57</v>
      </c>
    </row>
    <row r="1455" spans="1:13" x14ac:dyDescent="0.25">
      <c r="A1455" t="s">
        <v>51</v>
      </c>
      <c r="B1455" t="s">
        <v>52</v>
      </c>
      <c r="C1455">
        <v>2</v>
      </c>
      <c r="D1455">
        <v>90</v>
      </c>
      <c r="E1455">
        <v>34</v>
      </c>
      <c r="F1455">
        <v>88501</v>
      </c>
      <c r="G1455">
        <v>3</v>
      </c>
      <c r="H1455">
        <v>1</v>
      </c>
      <c r="I1455">
        <v>105</v>
      </c>
      <c r="J1455">
        <v>731</v>
      </c>
      <c r="K1455">
        <v>20190630</v>
      </c>
      <c r="L1455" s="78">
        <v>0.54166666666666663</v>
      </c>
      <c r="M1455">
        <v>146</v>
      </c>
    </row>
    <row r="1456" spans="1:13" x14ac:dyDescent="0.25">
      <c r="A1456" t="s">
        <v>51</v>
      </c>
      <c r="B1456" t="s">
        <v>52</v>
      </c>
      <c r="C1456">
        <v>2</v>
      </c>
      <c r="D1456">
        <v>90</v>
      </c>
      <c r="E1456">
        <v>34</v>
      </c>
      <c r="F1456">
        <v>88501</v>
      </c>
      <c r="G1456">
        <v>3</v>
      </c>
      <c r="H1456">
        <v>1</v>
      </c>
      <c r="I1456">
        <v>105</v>
      </c>
      <c r="J1456">
        <v>731</v>
      </c>
      <c r="K1456">
        <v>20190630</v>
      </c>
      <c r="L1456" s="78">
        <v>0.58333333333333337</v>
      </c>
      <c r="M1456">
        <v>10</v>
      </c>
    </row>
    <row r="1457" spans="1:13" x14ac:dyDescent="0.25">
      <c r="A1457" t="s">
        <v>51</v>
      </c>
      <c r="B1457" t="s">
        <v>52</v>
      </c>
      <c r="C1457">
        <v>2</v>
      </c>
      <c r="D1457">
        <v>90</v>
      </c>
      <c r="E1457">
        <v>34</v>
      </c>
      <c r="F1457">
        <v>88501</v>
      </c>
      <c r="G1457">
        <v>3</v>
      </c>
      <c r="H1457">
        <v>1</v>
      </c>
      <c r="I1457">
        <v>105</v>
      </c>
      <c r="J1457">
        <v>731</v>
      </c>
      <c r="K1457">
        <v>20190630</v>
      </c>
      <c r="L1457" s="78">
        <v>0.625</v>
      </c>
      <c r="M1457">
        <v>24</v>
      </c>
    </row>
    <row r="1458" spans="1:13" x14ac:dyDescent="0.25">
      <c r="A1458" t="s">
        <v>51</v>
      </c>
      <c r="B1458" t="s">
        <v>52</v>
      </c>
      <c r="C1458">
        <v>2</v>
      </c>
      <c r="D1458">
        <v>90</v>
      </c>
      <c r="E1458">
        <v>34</v>
      </c>
      <c r="F1458">
        <v>88501</v>
      </c>
      <c r="G1458">
        <v>3</v>
      </c>
      <c r="H1458">
        <v>1</v>
      </c>
      <c r="I1458">
        <v>105</v>
      </c>
      <c r="J1458">
        <v>731</v>
      </c>
      <c r="K1458">
        <v>20190630</v>
      </c>
      <c r="L1458" s="78">
        <v>0.66666666666666663</v>
      </c>
      <c r="M1458">
        <v>78</v>
      </c>
    </row>
    <row r="1459" spans="1:13" x14ac:dyDescent="0.25">
      <c r="A1459" t="s">
        <v>51</v>
      </c>
      <c r="B1459" t="s">
        <v>52</v>
      </c>
      <c r="C1459">
        <v>2</v>
      </c>
      <c r="D1459">
        <v>90</v>
      </c>
      <c r="E1459">
        <v>34</v>
      </c>
      <c r="F1459">
        <v>88501</v>
      </c>
      <c r="G1459">
        <v>3</v>
      </c>
      <c r="H1459">
        <v>1</v>
      </c>
      <c r="I1459">
        <v>105</v>
      </c>
      <c r="J1459">
        <v>731</v>
      </c>
      <c r="K1459">
        <v>20190630</v>
      </c>
      <c r="L1459" s="78">
        <v>0.70833333333333337</v>
      </c>
      <c r="M1459">
        <v>98</v>
      </c>
    </row>
    <row r="1460" spans="1:13" x14ac:dyDescent="0.25">
      <c r="A1460" t="s">
        <v>51</v>
      </c>
      <c r="B1460" t="s">
        <v>52</v>
      </c>
      <c r="C1460">
        <v>2</v>
      </c>
      <c r="D1460">
        <v>90</v>
      </c>
      <c r="E1460">
        <v>34</v>
      </c>
      <c r="F1460">
        <v>88501</v>
      </c>
      <c r="G1460">
        <v>3</v>
      </c>
      <c r="H1460">
        <v>1</v>
      </c>
      <c r="I1460">
        <v>105</v>
      </c>
      <c r="J1460">
        <v>731</v>
      </c>
      <c r="K1460">
        <v>20190630</v>
      </c>
      <c r="L1460" s="78">
        <v>0.75</v>
      </c>
      <c r="M1460">
        <v>18</v>
      </c>
    </row>
    <row r="1461" spans="1:13" x14ac:dyDescent="0.25">
      <c r="A1461" t="s">
        <v>51</v>
      </c>
      <c r="B1461" t="s">
        <v>52</v>
      </c>
      <c r="C1461">
        <v>2</v>
      </c>
      <c r="D1461">
        <v>90</v>
      </c>
      <c r="E1461">
        <v>34</v>
      </c>
      <c r="F1461">
        <v>88501</v>
      </c>
      <c r="G1461">
        <v>3</v>
      </c>
      <c r="H1461">
        <v>1</v>
      </c>
      <c r="I1461">
        <v>105</v>
      </c>
      <c r="J1461">
        <v>731</v>
      </c>
      <c r="K1461">
        <v>20190630</v>
      </c>
      <c r="L1461" s="78">
        <v>0.79166666666666663</v>
      </c>
      <c r="M1461">
        <v>16</v>
      </c>
    </row>
    <row r="1462" spans="1:13" x14ac:dyDescent="0.25">
      <c r="A1462" t="s">
        <v>51</v>
      </c>
      <c r="B1462" t="s">
        <v>52</v>
      </c>
      <c r="C1462">
        <v>2</v>
      </c>
      <c r="D1462">
        <v>90</v>
      </c>
      <c r="E1462">
        <v>34</v>
      </c>
      <c r="F1462">
        <v>88501</v>
      </c>
      <c r="G1462">
        <v>3</v>
      </c>
      <c r="H1462">
        <v>1</v>
      </c>
      <c r="I1462">
        <v>105</v>
      </c>
      <c r="J1462">
        <v>731</v>
      </c>
      <c r="K1462">
        <v>20190630</v>
      </c>
      <c r="L1462" s="78">
        <v>0.83333333333333337</v>
      </c>
      <c r="M1462">
        <v>12</v>
      </c>
    </row>
    <row r="1463" spans="1:13" x14ac:dyDescent="0.25">
      <c r="A1463" t="s">
        <v>51</v>
      </c>
      <c r="B1463" t="s">
        <v>52</v>
      </c>
      <c r="C1463">
        <v>2</v>
      </c>
      <c r="D1463">
        <v>90</v>
      </c>
      <c r="E1463">
        <v>34</v>
      </c>
      <c r="F1463">
        <v>88501</v>
      </c>
      <c r="G1463">
        <v>3</v>
      </c>
      <c r="H1463">
        <v>1</v>
      </c>
      <c r="I1463">
        <v>105</v>
      </c>
      <c r="J1463">
        <v>731</v>
      </c>
      <c r="K1463">
        <v>20190630</v>
      </c>
      <c r="L1463" s="78">
        <v>0.875</v>
      </c>
      <c r="M1463">
        <v>14</v>
      </c>
    </row>
    <row r="1464" spans="1:13" x14ac:dyDescent="0.25">
      <c r="A1464" t="s">
        <v>51</v>
      </c>
      <c r="B1464" t="s">
        <v>52</v>
      </c>
      <c r="C1464">
        <v>2</v>
      </c>
      <c r="D1464">
        <v>90</v>
      </c>
      <c r="E1464">
        <v>34</v>
      </c>
      <c r="F1464">
        <v>88501</v>
      </c>
      <c r="G1464">
        <v>3</v>
      </c>
      <c r="H1464">
        <v>1</v>
      </c>
      <c r="I1464">
        <v>105</v>
      </c>
      <c r="J1464">
        <v>731</v>
      </c>
      <c r="K1464">
        <v>20190630</v>
      </c>
      <c r="L1464" s="78">
        <v>0.91666666666666663</v>
      </c>
      <c r="M1464">
        <v>17</v>
      </c>
    </row>
    <row r="1465" spans="1:13" x14ac:dyDescent="0.25">
      <c r="A1465" t="s">
        <v>51</v>
      </c>
      <c r="B1465" t="s">
        <v>52</v>
      </c>
      <c r="C1465">
        <v>2</v>
      </c>
      <c r="D1465">
        <v>90</v>
      </c>
      <c r="E1465">
        <v>34</v>
      </c>
      <c r="F1465">
        <v>88501</v>
      </c>
      <c r="G1465">
        <v>3</v>
      </c>
      <c r="H1465">
        <v>1</v>
      </c>
      <c r="I1465">
        <v>105</v>
      </c>
      <c r="J1465">
        <v>731</v>
      </c>
      <c r="K1465">
        <v>20190630</v>
      </c>
      <c r="L1465" s="78">
        <v>0.95833333333333337</v>
      </c>
      <c r="M1465">
        <v>15</v>
      </c>
    </row>
    <row r="1466" spans="1:13" x14ac:dyDescent="0.25">
      <c r="A1466" t="s">
        <v>51</v>
      </c>
      <c r="B1466" t="s">
        <v>52</v>
      </c>
      <c r="C1466">
        <v>2</v>
      </c>
      <c r="D1466">
        <v>90</v>
      </c>
      <c r="E1466">
        <v>34</v>
      </c>
      <c r="F1466">
        <v>88501</v>
      </c>
      <c r="G1466">
        <v>3</v>
      </c>
      <c r="H1466">
        <v>1</v>
      </c>
      <c r="I1466">
        <v>105</v>
      </c>
      <c r="J1466">
        <v>731</v>
      </c>
      <c r="K1466">
        <v>20190701</v>
      </c>
      <c r="L1466" s="78">
        <v>0</v>
      </c>
      <c r="M1466">
        <v>21</v>
      </c>
    </row>
    <row r="1467" spans="1:13" x14ac:dyDescent="0.25">
      <c r="A1467" t="s">
        <v>51</v>
      </c>
      <c r="B1467" t="s">
        <v>52</v>
      </c>
      <c r="C1467">
        <v>2</v>
      </c>
      <c r="D1467">
        <v>90</v>
      </c>
      <c r="E1467">
        <v>34</v>
      </c>
      <c r="F1467">
        <v>88501</v>
      </c>
      <c r="G1467">
        <v>3</v>
      </c>
      <c r="H1467">
        <v>1</v>
      </c>
      <c r="I1467">
        <v>105</v>
      </c>
      <c r="J1467">
        <v>731</v>
      </c>
      <c r="K1467">
        <v>20190701</v>
      </c>
      <c r="L1467" s="78">
        <v>4.1666666666666664E-2</v>
      </c>
      <c r="M1467">
        <v>18</v>
      </c>
    </row>
    <row r="1468" spans="1:13" x14ac:dyDescent="0.25">
      <c r="A1468" t="s">
        <v>51</v>
      </c>
      <c r="B1468" t="s">
        <v>52</v>
      </c>
      <c r="C1468">
        <v>2</v>
      </c>
      <c r="D1468">
        <v>90</v>
      </c>
      <c r="E1468">
        <v>34</v>
      </c>
      <c r="F1468">
        <v>88501</v>
      </c>
      <c r="G1468">
        <v>3</v>
      </c>
      <c r="H1468">
        <v>1</v>
      </c>
      <c r="I1468">
        <v>105</v>
      </c>
      <c r="J1468">
        <v>731</v>
      </c>
      <c r="K1468">
        <v>20190701</v>
      </c>
      <c r="L1468" s="78">
        <v>8.3333333333333329E-2</v>
      </c>
      <c r="M1468">
        <v>24</v>
      </c>
    </row>
    <row r="1469" spans="1:13" x14ac:dyDescent="0.25">
      <c r="A1469" t="s">
        <v>51</v>
      </c>
      <c r="B1469" t="s">
        <v>52</v>
      </c>
      <c r="C1469">
        <v>2</v>
      </c>
      <c r="D1469">
        <v>90</v>
      </c>
      <c r="E1469">
        <v>34</v>
      </c>
      <c r="F1469">
        <v>88501</v>
      </c>
      <c r="G1469">
        <v>3</v>
      </c>
      <c r="H1469">
        <v>1</v>
      </c>
      <c r="I1469">
        <v>105</v>
      </c>
      <c r="J1469">
        <v>731</v>
      </c>
      <c r="K1469">
        <v>20190701</v>
      </c>
      <c r="L1469" s="78">
        <v>0.125</v>
      </c>
      <c r="M1469">
        <v>22</v>
      </c>
    </row>
    <row r="1470" spans="1:13" x14ac:dyDescent="0.25">
      <c r="A1470" t="s">
        <v>51</v>
      </c>
      <c r="B1470" t="s">
        <v>52</v>
      </c>
      <c r="C1470">
        <v>2</v>
      </c>
      <c r="D1470">
        <v>90</v>
      </c>
      <c r="E1470">
        <v>34</v>
      </c>
      <c r="F1470">
        <v>88501</v>
      </c>
      <c r="G1470">
        <v>3</v>
      </c>
      <c r="H1470">
        <v>1</v>
      </c>
      <c r="I1470">
        <v>105</v>
      </c>
      <c r="J1470">
        <v>731</v>
      </c>
      <c r="K1470">
        <v>20190701</v>
      </c>
      <c r="L1470" s="78">
        <v>0.16666666666666666</v>
      </c>
      <c r="M1470">
        <v>19</v>
      </c>
    </row>
    <row r="1471" spans="1:13" x14ac:dyDescent="0.25">
      <c r="A1471" t="s">
        <v>51</v>
      </c>
      <c r="B1471" t="s">
        <v>52</v>
      </c>
      <c r="C1471">
        <v>2</v>
      </c>
      <c r="D1471">
        <v>90</v>
      </c>
      <c r="E1471">
        <v>34</v>
      </c>
      <c r="F1471">
        <v>88501</v>
      </c>
      <c r="G1471">
        <v>3</v>
      </c>
      <c r="H1471">
        <v>1</v>
      </c>
      <c r="I1471">
        <v>105</v>
      </c>
      <c r="J1471">
        <v>731</v>
      </c>
      <c r="K1471">
        <v>20190701</v>
      </c>
      <c r="L1471" s="78">
        <v>0.20833333333333334</v>
      </c>
      <c r="M1471">
        <v>18</v>
      </c>
    </row>
    <row r="1472" spans="1:13" x14ac:dyDescent="0.25">
      <c r="A1472" t="s">
        <v>51</v>
      </c>
      <c r="B1472" t="s">
        <v>52</v>
      </c>
      <c r="C1472">
        <v>2</v>
      </c>
      <c r="D1472">
        <v>90</v>
      </c>
      <c r="E1472">
        <v>34</v>
      </c>
      <c r="F1472">
        <v>88501</v>
      </c>
      <c r="G1472">
        <v>3</v>
      </c>
      <c r="H1472">
        <v>1</v>
      </c>
      <c r="I1472">
        <v>105</v>
      </c>
      <c r="J1472">
        <v>731</v>
      </c>
      <c r="K1472">
        <v>20190701</v>
      </c>
      <c r="L1472" s="78">
        <v>0.25</v>
      </c>
      <c r="M1472">
        <v>12</v>
      </c>
    </row>
    <row r="1473" spans="1:13" x14ac:dyDescent="0.25">
      <c r="A1473" t="s">
        <v>51</v>
      </c>
      <c r="B1473" t="s">
        <v>52</v>
      </c>
      <c r="C1473">
        <v>2</v>
      </c>
      <c r="D1473">
        <v>90</v>
      </c>
      <c r="E1473">
        <v>34</v>
      </c>
      <c r="F1473">
        <v>88501</v>
      </c>
      <c r="G1473">
        <v>3</v>
      </c>
      <c r="H1473">
        <v>1</v>
      </c>
      <c r="I1473">
        <v>105</v>
      </c>
      <c r="J1473">
        <v>731</v>
      </c>
      <c r="K1473">
        <v>20190701</v>
      </c>
      <c r="L1473" s="78">
        <v>0.29166666666666669</v>
      </c>
      <c r="M1473">
        <v>8</v>
      </c>
    </row>
    <row r="1474" spans="1:13" x14ac:dyDescent="0.25">
      <c r="A1474" t="s">
        <v>51</v>
      </c>
      <c r="B1474" t="s">
        <v>52</v>
      </c>
      <c r="C1474">
        <v>2</v>
      </c>
      <c r="D1474">
        <v>90</v>
      </c>
      <c r="E1474">
        <v>34</v>
      </c>
      <c r="F1474">
        <v>88501</v>
      </c>
      <c r="G1474">
        <v>3</v>
      </c>
      <c r="H1474">
        <v>1</v>
      </c>
      <c r="I1474">
        <v>105</v>
      </c>
      <c r="J1474">
        <v>731</v>
      </c>
      <c r="K1474">
        <v>20190701</v>
      </c>
      <c r="L1474" s="78">
        <v>0.33333333333333331</v>
      </c>
      <c r="M1474">
        <v>7</v>
      </c>
    </row>
    <row r="1475" spans="1:13" x14ac:dyDescent="0.25">
      <c r="A1475" t="s">
        <v>51</v>
      </c>
      <c r="B1475" t="s">
        <v>52</v>
      </c>
      <c r="C1475">
        <v>2</v>
      </c>
      <c r="D1475">
        <v>90</v>
      </c>
      <c r="E1475">
        <v>34</v>
      </c>
      <c r="F1475">
        <v>88501</v>
      </c>
      <c r="G1475">
        <v>3</v>
      </c>
      <c r="H1475">
        <v>1</v>
      </c>
      <c r="I1475">
        <v>105</v>
      </c>
      <c r="J1475">
        <v>731</v>
      </c>
      <c r="K1475">
        <v>20190701</v>
      </c>
      <c r="L1475" s="78">
        <v>0.375</v>
      </c>
      <c r="M1475">
        <v>8</v>
      </c>
    </row>
    <row r="1476" spans="1:13" x14ac:dyDescent="0.25">
      <c r="A1476" t="s">
        <v>51</v>
      </c>
      <c r="B1476" t="s">
        <v>52</v>
      </c>
      <c r="C1476">
        <v>2</v>
      </c>
      <c r="D1476">
        <v>90</v>
      </c>
      <c r="E1476">
        <v>34</v>
      </c>
      <c r="F1476">
        <v>88501</v>
      </c>
      <c r="G1476">
        <v>3</v>
      </c>
      <c r="H1476">
        <v>1</v>
      </c>
      <c r="I1476">
        <v>105</v>
      </c>
      <c r="J1476">
        <v>731</v>
      </c>
      <c r="K1476">
        <v>20190701</v>
      </c>
      <c r="L1476" s="78">
        <v>0.41666666666666669</v>
      </c>
      <c r="M1476">
        <v>5</v>
      </c>
    </row>
    <row r="1477" spans="1:13" x14ac:dyDescent="0.25">
      <c r="A1477" t="s">
        <v>51</v>
      </c>
      <c r="B1477" t="s">
        <v>52</v>
      </c>
      <c r="C1477">
        <v>2</v>
      </c>
      <c r="D1477">
        <v>90</v>
      </c>
      <c r="E1477">
        <v>34</v>
      </c>
      <c r="F1477">
        <v>88501</v>
      </c>
      <c r="G1477">
        <v>3</v>
      </c>
      <c r="H1477">
        <v>1</v>
      </c>
      <c r="I1477">
        <v>105</v>
      </c>
      <c r="J1477">
        <v>731</v>
      </c>
      <c r="K1477">
        <v>20190701</v>
      </c>
      <c r="L1477" s="78">
        <v>0.45833333333333331</v>
      </c>
      <c r="M1477">
        <v>4</v>
      </c>
    </row>
    <row r="1478" spans="1:13" x14ac:dyDescent="0.25">
      <c r="A1478" t="s">
        <v>51</v>
      </c>
      <c r="B1478" t="s">
        <v>52</v>
      </c>
      <c r="C1478">
        <v>2</v>
      </c>
      <c r="D1478">
        <v>90</v>
      </c>
      <c r="E1478">
        <v>34</v>
      </c>
      <c r="F1478">
        <v>88501</v>
      </c>
      <c r="G1478">
        <v>3</v>
      </c>
      <c r="H1478">
        <v>1</v>
      </c>
      <c r="I1478">
        <v>105</v>
      </c>
      <c r="J1478">
        <v>731</v>
      </c>
      <c r="K1478">
        <v>20190701</v>
      </c>
      <c r="L1478" s="78">
        <v>0.5</v>
      </c>
      <c r="M1478">
        <v>7</v>
      </c>
    </row>
    <row r="1479" spans="1:13" x14ac:dyDescent="0.25">
      <c r="A1479" t="s">
        <v>51</v>
      </c>
      <c r="B1479" t="s">
        <v>52</v>
      </c>
      <c r="C1479">
        <v>2</v>
      </c>
      <c r="D1479">
        <v>90</v>
      </c>
      <c r="E1479">
        <v>34</v>
      </c>
      <c r="F1479">
        <v>88501</v>
      </c>
      <c r="G1479">
        <v>3</v>
      </c>
      <c r="H1479">
        <v>1</v>
      </c>
      <c r="I1479">
        <v>105</v>
      </c>
      <c r="J1479">
        <v>731</v>
      </c>
      <c r="K1479">
        <v>20190701</v>
      </c>
      <c r="L1479" s="78">
        <v>0.54166666666666663</v>
      </c>
      <c r="M1479">
        <v>7</v>
      </c>
    </row>
    <row r="1480" spans="1:13" x14ac:dyDescent="0.25">
      <c r="A1480" t="s">
        <v>51</v>
      </c>
      <c r="B1480" t="s">
        <v>52</v>
      </c>
      <c r="C1480">
        <v>2</v>
      </c>
      <c r="D1480">
        <v>90</v>
      </c>
      <c r="E1480">
        <v>34</v>
      </c>
      <c r="F1480">
        <v>88501</v>
      </c>
      <c r="G1480">
        <v>3</v>
      </c>
      <c r="H1480">
        <v>1</v>
      </c>
      <c r="I1480">
        <v>105</v>
      </c>
      <c r="J1480">
        <v>731</v>
      </c>
      <c r="K1480">
        <v>20190701</v>
      </c>
      <c r="L1480" s="78">
        <v>0.58333333333333337</v>
      </c>
      <c r="M1480">
        <v>6</v>
      </c>
    </row>
    <row r="1481" spans="1:13" x14ac:dyDescent="0.25">
      <c r="A1481" t="s">
        <v>51</v>
      </c>
      <c r="B1481" t="s">
        <v>52</v>
      </c>
      <c r="C1481">
        <v>2</v>
      </c>
      <c r="D1481">
        <v>90</v>
      </c>
      <c r="E1481">
        <v>34</v>
      </c>
      <c r="F1481">
        <v>88501</v>
      </c>
      <c r="G1481">
        <v>3</v>
      </c>
      <c r="H1481">
        <v>1</v>
      </c>
      <c r="I1481">
        <v>105</v>
      </c>
      <c r="J1481">
        <v>731</v>
      </c>
      <c r="K1481">
        <v>20190701</v>
      </c>
      <c r="L1481" s="78">
        <v>0.625</v>
      </c>
      <c r="M1481">
        <v>4</v>
      </c>
    </row>
    <row r="1482" spans="1:13" x14ac:dyDescent="0.25">
      <c r="A1482" t="s">
        <v>51</v>
      </c>
      <c r="B1482" t="s">
        <v>52</v>
      </c>
      <c r="C1482">
        <v>2</v>
      </c>
      <c r="D1482">
        <v>90</v>
      </c>
      <c r="E1482">
        <v>34</v>
      </c>
      <c r="F1482">
        <v>88501</v>
      </c>
      <c r="G1482">
        <v>3</v>
      </c>
      <c r="H1482">
        <v>1</v>
      </c>
      <c r="I1482">
        <v>105</v>
      </c>
      <c r="J1482">
        <v>731</v>
      </c>
      <c r="K1482">
        <v>20190701</v>
      </c>
      <c r="L1482" s="78">
        <v>0.66666666666666663</v>
      </c>
      <c r="M1482">
        <v>3</v>
      </c>
    </row>
    <row r="1483" spans="1:13" x14ac:dyDescent="0.25">
      <c r="A1483" t="s">
        <v>51</v>
      </c>
      <c r="B1483" t="s">
        <v>52</v>
      </c>
      <c r="C1483">
        <v>2</v>
      </c>
      <c r="D1483">
        <v>90</v>
      </c>
      <c r="E1483">
        <v>34</v>
      </c>
      <c r="F1483">
        <v>88501</v>
      </c>
      <c r="G1483">
        <v>3</v>
      </c>
      <c r="H1483">
        <v>1</v>
      </c>
      <c r="I1483">
        <v>105</v>
      </c>
      <c r="J1483">
        <v>731</v>
      </c>
      <c r="K1483">
        <v>20190701</v>
      </c>
      <c r="L1483" s="78">
        <v>0.70833333333333337</v>
      </c>
      <c r="M1483">
        <v>3</v>
      </c>
    </row>
    <row r="1484" spans="1:13" x14ac:dyDescent="0.25">
      <c r="A1484" t="s">
        <v>51</v>
      </c>
      <c r="B1484" t="s">
        <v>52</v>
      </c>
      <c r="C1484">
        <v>2</v>
      </c>
      <c r="D1484">
        <v>90</v>
      </c>
      <c r="E1484">
        <v>34</v>
      </c>
      <c r="F1484">
        <v>88501</v>
      </c>
      <c r="G1484">
        <v>3</v>
      </c>
      <c r="H1484">
        <v>1</v>
      </c>
      <c r="I1484">
        <v>105</v>
      </c>
      <c r="J1484">
        <v>731</v>
      </c>
      <c r="K1484">
        <v>20190701</v>
      </c>
      <c r="L1484" s="78">
        <v>0.75</v>
      </c>
      <c r="M1484">
        <v>4</v>
      </c>
    </row>
    <row r="1485" spans="1:13" x14ac:dyDescent="0.25">
      <c r="A1485" t="s">
        <v>51</v>
      </c>
      <c r="B1485" t="s">
        <v>52</v>
      </c>
      <c r="C1485">
        <v>2</v>
      </c>
      <c r="D1485">
        <v>90</v>
      </c>
      <c r="E1485">
        <v>34</v>
      </c>
      <c r="F1485">
        <v>88501</v>
      </c>
      <c r="G1485">
        <v>3</v>
      </c>
      <c r="H1485">
        <v>1</v>
      </c>
      <c r="I1485">
        <v>105</v>
      </c>
      <c r="J1485">
        <v>731</v>
      </c>
      <c r="K1485">
        <v>20190701</v>
      </c>
      <c r="L1485" s="78">
        <v>0.79166666666666663</v>
      </c>
      <c r="M1485">
        <v>4</v>
      </c>
    </row>
    <row r="1486" spans="1:13" x14ac:dyDescent="0.25">
      <c r="A1486" t="s">
        <v>51</v>
      </c>
      <c r="B1486" t="s">
        <v>52</v>
      </c>
      <c r="C1486">
        <v>2</v>
      </c>
      <c r="D1486">
        <v>90</v>
      </c>
      <c r="E1486">
        <v>34</v>
      </c>
      <c r="F1486">
        <v>88501</v>
      </c>
      <c r="G1486">
        <v>3</v>
      </c>
      <c r="H1486">
        <v>1</v>
      </c>
      <c r="I1486">
        <v>105</v>
      </c>
      <c r="J1486">
        <v>731</v>
      </c>
      <c r="K1486">
        <v>20190701</v>
      </c>
      <c r="L1486" s="78">
        <v>0.83333333333333337</v>
      </c>
      <c r="M1486">
        <v>6</v>
      </c>
    </row>
    <row r="1487" spans="1:13" x14ac:dyDescent="0.25">
      <c r="A1487" t="s">
        <v>51</v>
      </c>
      <c r="B1487" t="s">
        <v>52</v>
      </c>
      <c r="C1487">
        <v>2</v>
      </c>
      <c r="D1487">
        <v>90</v>
      </c>
      <c r="E1487">
        <v>34</v>
      </c>
      <c r="F1487">
        <v>88501</v>
      </c>
      <c r="G1487">
        <v>3</v>
      </c>
      <c r="H1487">
        <v>1</v>
      </c>
      <c r="I1487">
        <v>105</v>
      </c>
      <c r="J1487">
        <v>731</v>
      </c>
      <c r="K1487">
        <v>20190701</v>
      </c>
      <c r="L1487" s="78">
        <v>0.875</v>
      </c>
      <c r="M1487">
        <v>6</v>
      </c>
    </row>
    <row r="1488" spans="1:13" x14ac:dyDescent="0.25">
      <c r="A1488" t="s">
        <v>51</v>
      </c>
      <c r="B1488" t="s">
        <v>52</v>
      </c>
      <c r="C1488">
        <v>2</v>
      </c>
      <c r="D1488">
        <v>90</v>
      </c>
      <c r="E1488">
        <v>34</v>
      </c>
      <c r="F1488">
        <v>88501</v>
      </c>
      <c r="G1488">
        <v>3</v>
      </c>
      <c r="H1488">
        <v>1</v>
      </c>
      <c r="I1488">
        <v>105</v>
      </c>
      <c r="J1488">
        <v>731</v>
      </c>
      <c r="K1488">
        <v>20190701</v>
      </c>
      <c r="L1488" s="78">
        <v>0.91666666666666663</v>
      </c>
      <c r="M1488">
        <v>4</v>
      </c>
    </row>
    <row r="1489" spans="1:13" x14ac:dyDescent="0.25">
      <c r="A1489" t="s">
        <v>51</v>
      </c>
      <c r="B1489" t="s">
        <v>52</v>
      </c>
      <c r="C1489">
        <v>2</v>
      </c>
      <c r="D1489">
        <v>90</v>
      </c>
      <c r="E1489">
        <v>34</v>
      </c>
      <c r="F1489">
        <v>88501</v>
      </c>
      <c r="G1489">
        <v>3</v>
      </c>
      <c r="H1489">
        <v>1</v>
      </c>
      <c r="I1489">
        <v>105</v>
      </c>
      <c r="J1489">
        <v>731</v>
      </c>
      <c r="K1489">
        <v>20190701</v>
      </c>
      <c r="L1489" s="78">
        <v>0.95833333333333337</v>
      </c>
      <c r="M1489">
        <v>4</v>
      </c>
    </row>
    <row r="1490" spans="1:13" x14ac:dyDescent="0.25">
      <c r="A1490" t="s">
        <v>51</v>
      </c>
      <c r="B1490" t="s">
        <v>52</v>
      </c>
      <c r="C1490">
        <v>2</v>
      </c>
      <c r="D1490">
        <v>90</v>
      </c>
      <c r="E1490">
        <v>34</v>
      </c>
      <c r="F1490">
        <v>88501</v>
      </c>
      <c r="G1490">
        <v>3</v>
      </c>
      <c r="H1490">
        <v>1</v>
      </c>
      <c r="I1490">
        <v>105</v>
      </c>
      <c r="J1490">
        <v>731</v>
      </c>
      <c r="K1490">
        <v>20190702</v>
      </c>
      <c r="L1490" s="78">
        <v>0</v>
      </c>
      <c r="M1490">
        <v>4</v>
      </c>
    </row>
    <row r="1491" spans="1:13" x14ac:dyDescent="0.25">
      <c r="A1491" t="s">
        <v>51</v>
      </c>
      <c r="B1491" t="s">
        <v>52</v>
      </c>
      <c r="C1491">
        <v>2</v>
      </c>
      <c r="D1491">
        <v>90</v>
      </c>
      <c r="E1491">
        <v>34</v>
      </c>
      <c r="F1491">
        <v>88501</v>
      </c>
      <c r="G1491">
        <v>3</v>
      </c>
      <c r="H1491">
        <v>1</v>
      </c>
      <c r="I1491">
        <v>105</v>
      </c>
      <c r="J1491">
        <v>731</v>
      </c>
      <c r="K1491">
        <v>20190702</v>
      </c>
      <c r="L1491" s="78">
        <v>4.1666666666666664E-2</v>
      </c>
      <c r="M1491">
        <v>6</v>
      </c>
    </row>
    <row r="1492" spans="1:13" x14ac:dyDescent="0.25">
      <c r="A1492" t="s">
        <v>51</v>
      </c>
      <c r="B1492" t="s">
        <v>52</v>
      </c>
      <c r="C1492">
        <v>2</v>
      </c>
      <c r="D1492">
        <v>90</v>
      </c>
      <c r="E1492">
        <v>34</v>
      </c>
      <c r="F1492">
        <v>88501</v>
      </c>
      <c r="G1492">
        <v>3</v>
      </c>
      <c r="H1492">
        <v>1</v>
      </c>
      <c r="I1492">
        <v>105</v>
      </c>
      <c r="J1492">
        <v>731</v>
      </c>
      <c r="K1492">
        <v>20190702</v>
      </c>
      <c r="L1492" s="78">
        <v>8.3333333333333329E-2</v>
      </c>
      <c r="M1492">
        <v>8</v>
      </c>
    </row>
    <row r="1493" spans="1:13" x14ac:dyDescent="0.25">
      <c r="A1493" t="s">
        <v>51</v>
      </c>
      <c r="B1493" t="s">
        <v>52</v>
      </c>
      <c r="C1493">
        <v>2</v>
      </c>
      <c r="D1493">
        <v>90</v>
      </c>
      <c r="E1493">
        <v>34</v>
      </c>
      <c r="F1493">
        <v>88501</v>
      </c>
      <c r="G1493">
        <v>3</v>
      </c>
      <c r="H1493">
        <v>1</v>
      </c>
      <c r="I1493">
        <v>105</v>
      </c>
      <c r="J1493">
        <v>731</v>
      </c>
      <c r="K1493">
        <v>20190702</v>
      </c>
      <c r="L1493" s="78">
        <v>0.125</v>
      </c>
      <c r="M1493">
        <v>12</v>
      </c>
    </row>
    <row r="1494" spans="1:13" x14ac:dyDescent="0.25">
      <c r="A1494" t="s">
        <v>51</v>
      </c>
      <c r="B1494" t="s">
        <v>52</v>
      </c>
      <c r="C1494">
        <v>2</v>
      </c>
      <c r="D1494">
        <v>90</v>
      </c>
      <c r="E1494">
        <v>34</v>
      </c>
      <c r="F1494">
        <v>88501</v>
      </c>
      <c r="G1494">
        <v>3</v>
      </c>
      <c r="H1494">
        <v>1</v>
      </c>
      <c r="I1494">
        <v>105</v>
      </c>
      <c r="J1494">
        <v>731</v>
      </c>
      <c r="K1494">
        <v>20190702</v>
      </c>
      <c r="L1494" s="78">
        <v>0.16666666666666666</v>
      </c>
      <c r="M1494">
        <v>14</v>
      </c>
    </row>
    <row r="1495" spans="1:13" x14ac:dyDescent="0.25">
      <c r="A1495" t="s">
        <v>51</v>
      </c>
      <c r="B1495" t="s">
        <v>52</v>
      </c>
      <c r="C1495">
        <v>2</v>
      </c>
      <c r="D1495">
        <v>90</v>
      </c>
      <c r="E1495">
        <v>34</v>
      </c>
      <c r="F1495">
        <v>88501</v>
      </c>
      <c r="G1495">
        <v>3</v>
      </c>
      <c r="H1495">
        <v>1</v>
      </c>
      <c r="I1495">
        <v>105</v>
      </c>
      <c r="J1495">
        <v>731</v>
      </c>
      <c r="K1495">
        <v>20190702</v>
      </c>
      <c r="L1495" s="78">
        <v>0.20833333333333334</v>
      </c>
      <c r="M1495">
        <v>10</v>
      </c>
    </row>
    <row r="1496" spans="1:13" x14ac:dyDescent="0.25">
      <c r="A1496" t="s">
        <v>51</v>
      </c>
      <c r="B1496" t="s">
        <v>52</v>
      </c>
      <c r="C1496">
        <v>2</v>
      </c>
      <c r="D1496">
        <v>90</v>
      </c>
      <c r="E1496">
        <v>34</v>
      </c>
      <c r="F1496">
        <v>88501</v>
      </c>
      <c r="G1496">
        <v>3</v>
      </c>
      <c r="H1496">
        <v>1</v>
      </c>
      <c r="I1496">
        <v>105</v>
      </c>
      <c r="J1496">
        <v>731</v>
      </c>
      <c r="K1496">
        <v>20190702</v>
      </c>
      <c r="L1496" s="78">
        <v>0.25</v>
      </c>
      <c r="M1496">
        <v>15</v>
      </c>
    </row>
    <row r="1497" spans="1:13" x14ac:dyDescent="0.25">
      <c r="A1497" t="s">
        <v>51</v>
      </c>
      <c r="B1497" t="s">
        <v>52</v>
      </c>
      <c r="C1497">
        <v>2</v>
      </c>
      <c r="D1497">
        <v>90</v>
      </c>
      <c r="E1497">
        <v>34</v>
      </c>
      <c r="F1497">
        <v>88501</v>
      </c>
      <c r="G1497">
        <v>3</v>
      </c>
      <c r="H1497">
        <v>1</v>
      </c>
      <c r="I1497">
        <v>105</v>
      </c>
      <c r="J1497">
        <v>731</v>
      </c>
      <c r="K1497">
        <v>20190702</v>
      </c>
      <c r="L1497" s="78">
        <v>0.29166666666666669</v>
      </c>
      <c r="M1497">
        <v>38</v>
      </c>
    </row>
    <row r="1498" spans="1:13" x14ac:dyDescent="0.25">
      <c r="A1498" t="s">
        <v>51</v>
      </c>
      <c r="B1498" t="s">
        <v>52</v>
      </c>
      <c r="C1498">
        <v>2</v>
      </c>
      <c r="D1498">
        <v>90</v>
      </c>
      <c r="E1498">
        <v>34</v>
      </c>
      <c r="F1498">
        <v>88501</v>
      </c>
      <c r="G1498">
        <v>3</v>
      </c>
      <c r="H1498">
        <v>1</v>
      </c>
      <c r="I1498">
        <v>105</v>
      </c>
      <c r="J1498">
        <v>731</v>
      </c>
      <c r="K1498">
        <v>20190702</v>
      </c>
      <c r="L1498" s="78">
        <v>0.33333333333333331</v>
      </c>
      <c r="M1498">
        <v>24</v>
      </c>
    </row>
    <row r="1499" spans="1:13" x14ac:dyDescent="0.25">
      <c r="A1499" t="s">
        <v>51</v>
      </c>
      <c r="B1499" t="s">
        <v>52</v>
      </c>
      <c r="C1499">
        <v>2</v>
      </c>
      <c r="D1499">
        <v>90</v>
      </c>
      <c r="E1499">
        <v>34</v>
      </c>
      <c r="F1499">
        <v>88501</v>
      </c>
      <c r="G1499">
        <v>3</v>
      </c>
      <c r="H1499">
        <v>1</v>
      </c>
      <c r="I1499">
        <v>105</v>
      </c>
      <c r="J1499">
        <v>731</v>
      </c>
      <c r="K1499">
        <v>20190702</v>
      </c>
      <c r="L1499" s="78">
        <v>0.375</v>
      </c>
      <c r="M1499">
        <v>20</v>
      </c>
    </row>
    <row r="1500" spans="1:13" x14ac:dyDescent="0.25">
      <c r="A1500" t="s">
        <v>51</v>
      </c>
      <c r="B1500" t="s">
        <v>52</v>
      </c>
      <c r="C1500">
        <v>2</v>
      </c>
      <c r="D1500">
        <v>90</v>
      </c>
      <c r="E1500">
        <v>34</v>
      </c>
      <c r="F1500">
        <v>88501</v>
      </c>
      <c r="G1500">
        <v>3</v>
      </c>
      <c r="H1500">
        <v>1</v>
      </c>
      <c r="I1500">
        <v>105</v>
      </c>
      <c r="J1500">
        <v>731</v>
      </c>
      <c r="K1500">
        <v>20190702</v>
      </c>
      <c r="L1500" s="78">
        <v>0.41666666666666669</v>
      </c>
      <c r="M1500">
        <v>17</v>
      </c>
    </row>
    <row r="1501" spans="1:13" x14ac:dyDescent="0.25">
      <c r="A1501" t="s">
        <v>51</v>
      </c>
      <c r="B1501" t="s">
        <v>52</v>
      </c>
      <c r="C1501">
        <v>2</v>
      </c>
      <c r="D1501">
        <v>90</v>
      </c>
      <c r="E1501">
        <v>34</v>
      </c>
      <c r="F1501">
        <v>88501</v>
      </c>
      <c r="G1501">
        <v>3</v>
      </c>
      <c r="H1501">
        <v>1</v>
      </c>
      <c r="I1501">
        <v>105</v>
      </c>
      <c r="J1501">
        <v>731</v>
      </c>
      <c r="K1501">
        <v>20190702</v>
      </c>
      <c r="L1501" s="78">
        <v>0.45833333333333331</v>
      </c>
      <c r="M1501">
        <v>10</v>
      </c>
    </row>
    <row r="1502" spans="1:13" x14ac:dyDescent="0.25">
      <c r="A1502" t="s">
        <v>51</v>
      </c>
      <c r="B1502" t="s">
        <v>52</v>
      </c>
      <c r="C1502">
        <v>2</v>
      </c>
      <c r="D1502">
        <v>90</v>
      </c>
      <c r="E1502">
        <v>34</v>
      </c>
      <c r="F1502">
        <v>88501</v>
      </c>
      <c r="G1502">
        <v>3</v>
      </c>
      <c r="H1502">
        <v>1</v>
      </c>
      <c r="I1502">
        <v>105</v>
      </c>
      <c r="J1502">
        <v>731</v>
      </c>
      <c r="K1502">
        <v>20190702</v>
      </c>
      <c r="L1502" s="78">
        <v>0.5</v>
      </c>
      <c r="M1502">
        <v>8</v>
      </c>
    </row>
    <row r="1503" spans="1:13" x14ac:dyDescent="0.25">
      <c r="A1503" t="s">
        <v>51</v>
      </c>
      <c r="B1503" t="s">
        <v>52</v>
      </c>
      <c r="C1503">
        <v>2</v>
      </c>
      <c r="D1503">
        <v>90</v>
      </c>
      <c r="E1503">
        <v>34</v>
      </c>
      <c r="F1503">
        <v>88501</v>
      </c>
      <c r="G1503">
        <v>3</v>
      </c>
      <c r="H1503">
        <v>1</v>
      </c>
      <c r="I1503">
        <v>105</v>
      </c>
      <c r="J1503">
        <v>731</v>
      </c>
      <c r="K1503">
        <v>20190702</v>
      </c>
      <c r="L1503" s="78">
        <v>0.54166666666666663</v>
      </c>
      <c r="M1503">
        <v>9</v>
      </c>
    </row>
    <row r="1504" spans="1:13" x14ac:dyDescent="0.25">
      <c r="A1504" t="s">
        <v>51</v>
      </c>
      <c r="B1504" t="s">
        <v>52</v>
      </c>
      <c r="C1504">
        <v>2</v>
      </c>
      <c r="D1504">
        <v>90</v>
      </c>
      <c r="E1504">
        <v>34</v>
      </c>
      <c r="F1504">
        <v>88501</v>
      </c>
      <c r="G1504">
        <v>3</v>
      </c>
      <c r="H1504">
        <v>1</v>
      </c>
      <c r="I1504">
        <v>105</v>
      </c>
      <c r="J1504">
        <v>731</v>
      </c>
      <c r="K1504">
        <v>20190702</v>
      </c>
      <c r="L1504" s="78">
        <v>0.58333333333333337</v>
      </c>
      <c r="M1504">
        <v>6</v>
      </c>
    </row>
    <row r="1505" spans="1:13" x14ac:dyDescent="0.25">
      <c r="A1505" t="s">
        <v>51</v>
      </c>
      <c r="B1505" t="s">
        <v>52</v>
      </c>
      <c r="C1505">
        <v>2</v>
      </c>
      <c r="D1505">
        <v>90</v>
      </c>
      <c r="E1505">
        <v>34</v>
      </c>
      <c r="F1505">
        <v>88501</v>
      </c>
      <c r="G1505">
        <v>3</v>
      </c>
      <c r="H1505">
        <v>1</v>
      </c>
      <c r="I1505">
        <v>105</v>
      </c>
      <c r="J1505">
        <v>731</v>
      </c>
      <c r="K1505">
        <v>20190702</v>
      </c>
      <c r="L1505" s="78">
        <v>0.625</v>
      </c>
      <c r="M1505">
        <v>7</v>
      </c>
    </row>
    <row r="1506" spans="1:13" x14ac:dyDescent="0.25">
      <c r="A1506" t="s">
        <v>51</v>
      </c>
      <c r="B1506" t="s">
        <v>52</v>
      </c>
      <c r="C1506">
        <v>2</v>
      </c>
      <c r="D1506">
        <v>90</v>
      </c>
      <c r="E1506">
        <v>34</v>
      </c>
      <c r="F1506">
        <v>88501</v>
      </c>
      <c r="G1506">
        <v>3</v>
      </c>
      <c r="H1506">
        <v>1</v>
      </c>
      <c r="I1506">
        <v>105</v>
      </c>
      <c r="J1506">
        <v>731</v>
      </c>
      <c r="K1506">
        <v>20190702</v>
      </c>
      <c r="L1506" s="78">
        <v>0.66666666666666663</v>
      </c>
      <c r="M1506">
        <v>8</v>
      </c>
    </row>
    <row r="1507" spans="1:13" x14ac:dyDescent="0.25">
      <c r="A1507" t="s">
        <v>51</v>
      </c>
      <c r="B1507" t="s">
        <v>52</v>
      </c>
      <c r="C1507">
        <v>2</v>
      </c>
      <c r="D1507">
        <v>90</v>
      </c>
      <c r="E1507">
        <v>34</v>
      </c>
      <c r="F1507">
        <v>88501</v>
      </c>
      <c r="G1507">
        <v>3</v>
      </c>
      <c r="H1507">
        <v>1</v>
      </c>
      <c r="I1507">
        <v>105</v>
      </c>
      <c r="J1507">
        <v>731</v>
      </c>
      <c r="K1507">
        <v>20190702</v>
      </c>
      <c r="L1507" s="78">
        <v>0.70833333333333337</v>
      </c>
      <c r="M1507">
        <v>6</v>
      </c>
    </row>
    <row r="1508" spans="1:13" x14ac:dyDescent="0.25">
      <c r="A1508" t="s">
        <v>51</v>
      </c>
      <c r="B1508" t="s">
        <v>52</v>
      </c>
      <c r="C1508">
        <v>2</v>
      </c>
      <c r="D1508">
        <v>90</v>
      </c>
      <c r="E1508">
        <v>34</v>
      </c>
      <c r="F1508">
        <v>88501</v>
      </c>
      <c r="G1508">
        <v>3</v>
      </c>
      <c r="H1508">
        <v>1</v>
      </c>
      <c r="I1508">
        <v>105</v>
      </c>
      <c r="J1508">
        <v>731</v>
      </c>
      <c r="K1508">
        <v>20190702</v>
      </c>
      <c r="L1508" s="78">
        <v>0.75</v>
      </c>
      <c r="M1508">
        <v>7</v>
      </c>
    </row>
    <row r="1509" spans="1:13" x14ac:dyDescent="0.25">
      <c r="A1509" t="s">
        <v>51</v>
      </c>
      <c r="B1509" t="s">
        <v>52</v>
      </c>
      <c r="C1509">
        <v>2</v>
      </c>
      <c r="D1509">
        <v>90</v>
      </c>
      <c r="E1509">
        <v>34</v>
      </c>
      <c r="F1509">
        <v>88501</v>
      </c>
      <c r="G1509">
        <v>3</v>
      </c>
      <c r="H1509">
        <v>1</v>
      </c>
      <c r="I1509">
        <v>105</v>
      </c>
      <c r="J1509">
        <v>731</v>
      </c>
      <c r="K1509">
        <v>20190702</v>
      </c>
      <c r="L1509" s="78">
        <v>0.79166666666666663</v>
      </c>
      <c r="M1509">
        <v>5</v>
      </c>
    </row>
    <row r="1510" spans="1:13" x14ac:dyDescent="0.25">
      <c r="A1510" t="s">
        <v>51</v>
      </c>
      <c r="B1510" t="s">
        <v>52</v>
      </c>
      <c r="C1510">
        <v>2</v>
      </c>
      <c r="D1510">
        <v>90</v>
      </c>
      <c r="E1510">
        <v>34</v>
      </c>
      <c r="F1510">
        <v>88501</v>
      </c>
      <c r="G1510">
        <v>3</v>
      </c>
      <c r="H1510">
        <v>1</v>
      </c>
      <c r="I1510">
        <v>105</v>
      </c>
      <c r="J1510">
        <v>731</v>
      </c>
      <c r="K1510">
        <v>20190702</v>
      </c>
      <c r="L1510" s="78">
        <v>0.83333333333333337</v>
      </c>
      <c r="M1510">
        <v>4</v>
      </c>
    </row>
    <row r="1511" spans="1:13" x14ac:dyDescent="0.25">
      <c r="A1511" t="s">
        <v>51</v>
      </c>
      <c r="B1511" t="s">
        <v>52</v>
      </c>
      <c r="C1511">
        <v>2</v>
      </c>
      <c r="D1511">
        <v>90</v>
      </c>
      <c r="E1511">
        <v>34</v>
      </c>
      <c r="F1511">
        <v>88501</v>
      </c>
      <c r="G1511">
        <v>3</v>
      </c>
      <c r="H1511">
        <v>1</v>
      </c>
      <c r="I1511">
        <v>105</v>
      </c>
      <c r="J1511">
        <v>731</v>
      </c>
      <c r="K1511">
        <v>20190702</v>
      </c>
      <c r="L1511" s="78">
        <v>0.875</v>
      </c>
      <c r="M1511">
        <v>4</v>
      </c>
    </row>
    <row r="1512" spans="1:13" x14ac:dyDescent="0.25">
      <c r="A1512" t="s">
        <v>51</v>
      </c>
      <c r="B1512" t="s">
        <v>52</v>
      </c>
      <c r="C1512">
        <v>2</v>
      </c>
      <c r="D1512">
        <v>90</v>
      </c>
      <c r="E1512">
        <v>34</v>
      </c>
      <c r="F1512">
        <v>88501</v>
      </c>
      <c r="G1512">
        <v>3</v>
      </c>
      <c r="H1512">
        <v>1</v>
      </c>
      <c r="I1512">
        <v>105</v>
      </c>
      <c r="J1512">
        <v>731</v>
      </c>
      <c r="K1512">
        <v>20190702</v>
      </c>
      <c r="L1512" s="78">
        <v>0.91666666666666663</v>
      </c>
      <c r="M1512">
        <v>7</v>
      </c>
    </row>
    <row r="1513" spans="1:13" x14ac:dyDescent="0.25">
      <c r="A1513" t="s">
        <v>51</v>
      </c>
      <c r="B1513" t="s">
        <v>52</v>
      </c>
      <c r="C1513">
        <v>2</v>
      </c>
      <c r="D1513">
        <v>90</v>
      </c>
      <c r="E1513">
        <v>34</v>
      </c>
      <c r="F1513">
        <v>88501</v>
      </c>
      <c r="G1513">
        <v>3</v>
      </c>
      <c r="H1513">
        <v>1</v>
      </c>
      <c r="I1513">
        <v>105</v>
      </c>
      <c r="J1513">
        <v>731</v>
      </c>
      <c r="K1513">
        <v>20190702</v>
      </c>
      <c r="L1513" s="78">
        <v>0.95833333333333337</v>
      </c>
      <c r="M1513">
        <v>8</v>
      </c>
    </row>
    <row r="1514" spans="1:13" x14ac:dyDescent="0.25">
      <c r="A1514" t="s">
        <v>51</v>
      </c>
      <c r="B1514" t="s">
        <v>52</v>
      </c>
      <c r="C1514">
        <v>2</v>
      </c>
      <c r="D1514">
        <v>90</v>
      </c>
      <c r="E1514">
        <v>34</v>
      </c>
      <c r="F1514">
        <v>88501</v>
      </c>
      <c r="G1514">
        <v>3</v>
      </c>
      <c r="H1514">
        <v>1</v>
      </c>
      <c r="I1514">
        <v>105</v>
      </c>
      <c r="J1514">
        <v>731</v>
      </c>
      <c r="K1514">
        <v>20190703</v>
      </c>
      <c r="L1514" s="78">
        <v>0</v>
      </c>
      <c r="M1514">
        <v>8</v>
      </c>
    </row>
    <row r="1515" spans="1:13" x14ac:dyDescent="0.25">
      <c r="A1515" t="s">
        <v>51</v>
      </c>
      <c r="B1515" t="s">
        <v>52</v>
      </c>
      <c r="C1515">
        <v>2</v>
      </c>
      <c r="D1515">
        <v>90</v>
      </c>
      <c r="E1515">
        <v>34</v>
      </c>
      <c r="F1515">
        <v>88501</v>
      </c>
      <c r="G1515">
        <v>3</v>
      </c>
      <c r="H1515">
        <v>1</v>
      </c>
      <c r="I1515">
        <v>105</v>
      </c>
      <c r="J1515">
        <v>731</v>
      </c>
      <c r="K1515">
        <v>20190703</v>
      </c>
      <c r="L1515" s="78">
        <v>4.1666666666666664E-2</v>
      </c>
      <c r="M1515">
        <v>6</v>
      </c>
    </row>
    <row r="1516" spans="1:13" x14ac:dyDescent="0.25">
      <c r="A1516" t="s">
        <v>51</v>
      </c>
      <c r="B1516" t="s">
        <v>52</v>
      </c>
      <c r="C1516">
        <v>2</v>
      </c>
      <c r="D1516">
        <v>90</v>
      </c>
      <c r="E1516">
        <v>34</v>
      </c>
      <c r="F1516">
        <v>88501</v>
      </c>
      <c r="G1516">
        <v>3</v>
      </c>
      <c r="H1516">
        <v>1</v>
      </c>
      <c r="I1516">
        <v>105</v>
      </c>
      <c r="J1516">
        <v>731</v>
      </c>
      <c r="K1516">
        <v>20190703</v>
      </c>
      <c r="L1516" s="78">
        <v>8.3333333333333329E-2</v>
      </c>
      <c r="M1516">
        <v>5</v>
      </c>
    </row>
    <row r="1517" spans="1:13" x14ac:dyDescent="0.25">
      <c r="A1517" t="s">
        <v>51</v>
      </c>
      <c r="B1517" t="s">
        <v>52</v>
      </c>
      <c r="C1517">
        <v>2</v>
      </c>
      <c r="D1517">
        <v>90</v>
      </c>
      <c r="E1517">
        <v>34</v>
      </c>
      <c r="F1517">
        <v>88501</v>
      </c>
      <c r="G1517">
        <v>3</v>
      </c>
      <c r="H1517">
        <v>1</v>
      </c>
      <c r="I1517">
        <v>105</v>
      </c>
      <c r="J1517">
        <v>731</v>
      </c>
      <c r="K1517">
        <v>20190703</v>
      </c>
      <c r="L1517" s="78">
        <v>0.125</v>
      </c>
      <c r="M1517">
        <v>6</v>
      </c>
    </row>
    <row r="1518" spans="1:13" x14ac:dyDescent="0.25">
      <c r="A1518" t="s">
        <v>51</v>
      </c>
      <c r="B1518" t="s">
        <v>52</v>
      </c>
      <c r="C1518">
        <v>2</v>
      </c>
      <c r="D1518">
        <v>90</v>
      </c>
      <c r="E1518">
        <v>34</v>
      </c>
      <c r="F1518">
        <v>88501</v>
      </c>
      <c r="G1518">
        <v>3</v>
      </c>
      <c r="H1518">
        <v>1</v>
      </c>
      <c r="I1518">
        <v>105</v>
      </c>
      <c r="J1518">
        <v>731</v>
      </c>
      <c r="K1518">
        <v>20190703</v>
      </c>
      <c r="L1518" s="78">
        <v>0.16666666666666666</v>
      </c>
      <c r="M1518">
        <v>9</v>
      </c>
    </row>
    <row r="1519" spans="1:13" x14ac:dyDescent="0.25">
      <c r="A1519" t="s">
        <v>51</v>
      </c>
      <c r="B1519" t="s">
        <v>52</v>
      </c>
      <c r="C1519">
        <v>2</v>
      </c>
      <c r="D1519">
        <v>90</v>
      </c>
      <c r="E1519">
        <v>34</v>
      </c>
      <c r="F1519">
        <v>88501</v>
      </c>
      <c r="G1519">
        <v>3</v>
      </c>
      <c r="H1519">
        <v>1</v>
      </c>
      <c r="I1519">
        <v>105</v>
      </c>
      <c r="J1519">
        <v>731</v>
      </c>
      <c r="K1519">
        <v>20190703</v>
      </c>
      <c r="L1519" s="78">
        <v>0.20833333333333334</v>
      </c>
      <c r="M1519">
        <v>9</v>
      </c>
    </row>
    <row r="1520" spans="1:13" x14ac:dyDescent="0.25">
      <c r="A1520" t="s">
        <v>51</v>
      </c>
      <c r="B1520" t="s">
        <v>52</v>
      </c>
      <c r="C1520">
        <v>2</v>
      </c>
      <c r="D1520">
        <v>90</v>
      </c>
      <c r="E1520">
        <v>34</v>
      </c>
      <c r="F1520">
        <v>88501</v>
      </c>
      <c r="G1520">
        <v>3</v>
      </c>
      <c r="H1520">
        <v>1</v>
      </c>
      <c r="I1520">
        <v>105</v>
      </c>
      <c r="J1520">
        <v>731</v>
      </c>
      <c r="K1520">
        <v>20190703</v>
      </c>
      <c r="L1520" s="78">
        <v>0.25</v>
      </c>
      <c r="M1520">
        <v>6</v>
      </c>
    </row>
    <row r="1521" spans="1:13" x14ac:dyDescent="0.25">
      <c r="A1521" t="s">
        <v>51</v>
      </c>
      <c r="B1521" t="s">
        <v>52</v>
      </c>
      <c r="C1521">
        <v>2</v>
      </c>
      <c r="D1521">
        <v>90</v>
      </c>
      <c r="E1521">
        <v>34</v>
      </c>
      <c r="F1521">
        <v>88501</v>
      </c>
      <c r="G1521">
        <v>3</v>
      </c>
      <c r="H1521">
        <v>1</v>
      </c>
      <c r="I1521">
        <v>105</v>
      </c>
      <c r="J1521">
        <v>731</v>
      </c>
      <c r="K1521">
        <v>20190703</v>
      </c>
      <c r="L1521" s="78">
        <v>0.29166666666666669</v>
      </c>
      <c r="M1521">
        <v>13</v>
      </c>
    </row>
    <row r="1522" spans="1:13" x14ac:dyDescent="0.25">
      <c r="A1522" t="s">
        <v>51</v>
      </c>
      <c r="B1522" t="s">
        <v>52</v>
      </c>
      <c r="C1522">
        <v>2</v>
      </c>
      <c r="D1522">
        <v>90</v>
      </c>
      <c r="E1522">
        <v>34</v>
      </c>
      <c r="F1522">
        <v>88501</v>
      </c>
      <c r="G1522">
        <v>3</v>
      </c>
      <c r="H1522">
        <v>1</v>
      </c>
      <c r="I1522">
        <v>105</v>
      </c>
      <c r="J1522">
        <v>731</v>
      </c>
      <c r="K1522">
        <v>20190703</v>
      </c>
      <c r="L1522" s="78">
        <v>0.33333333333333331</v>
      </c>
      <c r="M1522">
        <v>30</v>
      </c>
    </row>
    <row r="1523" spans="1:13" x14ac:dyDescent="0.25">
      <c r="A1523" t="s">
        <v>51</v>
      </c>
      <c r="B1523" t="s">
        <v>52</v>
      </c>
      <c r="C1523">
        <v>2</v>
      </c>
      <c r="D1523">
        <v>90</v>
      </c>
      <c r="E1523">
        <v>34</v>
      </c>
      <c r="F1523">
        <v>88501</v>
      </c>
      <c r="G1523">
        <v>3</v>
      </c>
      <c r="H1523">
        <v>1</v>
      </c>
      <c r="I1523">
        <v>105</v>
      </c>
      <c r="J1523">
        <v>731</v>
      </c>
      <c r="K1523">
        <v>20190703</v>
      </c>
      <c r="L1523" s="78">
        <v>0.375</v>
      </c>
      <c r="M1523">
        <v>21</v>
      </c>
    </row>
    <row r="1524" spans="1:13" x14ac:dyDescent="0.25">
      <c r="A1524" t="s">
        <v>51</v>
      </c>
      <c r="B1524" t="s">
        <v>52</v>
      </c>
      <c r="C1524">
        <v>2</v>
      </c>
      <c r="D1524">
        <v>90</v>
      </c>
      <c r="E1524">
        <v>34</v>
      </c>
      <c r="F1524">
        <v>88501</v>
      </c>
      <c r="G1524">
        <v>3</v>
      </c>
      <c r="H1524">
        <v>1</v>
      </c>
      <c r="I1524">
        <v>105</v>
      </c>
      <c r="J1524">
        <v>731</v>
      </c>
      <c r="K1524">
        <v>20190703</v>
      </c>
      <c r="L1524" s="78">
        <v>0.41666666666666669</v>
      </c>
      <c r="M1524">
        <v>32</v>
      </c>
    </row>
    <row r="1525" spans="1:13" x14ac:dyDescent="0.25">
      <c r="A1525" t="s">
        <v>51</v>
      </c>
      <c r="B1525" t="s">
        <v>52</v>
      </c>
      <c r="C1525">
        <v>2</v>
      </c>
      <c r="D1525">
        <v>90</v>
      </c>
      <c r="E1525">
        <v>34</v>
      </c>
      <c r="F1525">
        <v>88501</v>
      </c>
      <c r="G1525">
        <v>3</v>
      </c>
      <c r="H1525">
        <v>1</v>
      </c>
      <c r="I1525">
        <v>105</v>
      </c>
      <c r="J1525">
        <v>731</v>
      </c>
      <c r="K1525">
        <v>20190703</v>
      </c>
      <c r="L1525" s="78">
        <v>0.45833333333333331</v>
      </c>
      <c r="M1525">
        <v>32</v>
      </c>
    </row>
    <row r="1526" spans="1:13" x14ac:dyDescent="0.25">
      <c r="A1526" t="s">
        <v>51</v>
      </c>
      <c r="B1526" t="s">
        <v>52</v>
      </c>
      <c r="C1526">
        <v>2</v>
      </c>
      <c r="D1526">
        <v>90</v>
      </c>
      <c r="E1526">
        <v>34</v>
      </c>
      <c r="F1526">
        <v>88501</v>
      </c>
      <c r="G1526">
        <v>3</v>
      </c>
      <c r="H1526">
        <v>1</v>
      </c>
      <c r="I1526">
        <v>105</v>
      </c>
      <c r="J1526">
        <v>731</v>
      </c>
      <c r="K1526">
        <v>20190703</v>
      </c>
      <c r="L1526" s="78">
        <v>0.5</v>
      </c>
      <c r="M1526">
        <v>14</v>
      </c>
    </row>
    <row r="1527" spans="1:13" x14ac:dyDescent="0.25">
      <c r="A1527" t="s">
        <v>51</v>
      </c>
      <c r="B1527" t="s">
        <v>52</v>
      </c>
      <c r="C1527">
        <v>2</v>
      </c>
      <c r="D1527">
        <v>90</v>
      </c>
      <c r="E1527">
        <v>34</v>
      </c>
      <c r="F1527">
        <v>88501</v>
      </c>
      <c r="G1527">
        <v>3</v>
      </c>
      <c r="H1527">
        <v>1</v>
      </c>
      <c r="I1527">
        <v>105</v>
      </c>
      <c r="J1527">
        <v>731</v>
      </c>
      <c r="K1527">
        <v>20190703</v>
      </c>
      <c r="L1527" s="78">
        <v>0.54166666666666663</v>
      </c>
      <c r="M1527">
        <v>8</v>
      </c>
    </row>
    <row r="1528" spans="1:13" x14ac:dyDescent="0.25">
      <c r="A1528" t="s">
        <v>51</v>
      </c>
      <c r="B1528" t="s">
        <v>52</v>
      </c>
      <c r="C1528">
        <v>2</v>
      </c>
      <c r="D1528">
        <v>90</v>
      </c>
      <c r="E1528">
        <v>34</v>
      </c>
      <c r="F1528">
        <v>88501</v>
      </c>
      <c r="G1528">
        <v>3</v>
      </c>
      <c r="H1528">
        <v>1</v>
      </c>
      <c r="I1528">
        <v>105</v>
      </c>
      <c r="J1528">
        <v>731</v>
      </c>
      <c r="K1528">
        <v>20190703</v>
      </c>
      <c r="L1528" s="78">
        <v>0.58333333333333337</v>
      </c>
      <c r="M1528">
        <v>5</v>
      </c>
    </row>
    <row r="1529" spans="1:13" x14ac:dyDescent="0.25">
      <c r="A1529" t="s">
        <v>51</v>
      </c>
      <c r="B1529" t="s">
        <v>52</v>
      </c>
      <c r="C1529">
        <v>2</v>
      </c>
      <c r="D1529">
        <v>90</v>
      </c>
      <c r="E1529">
        <v>34</v>
      </c>
      <c r="F1529">
        <v>88501</v>
      </c>
      <c r="G1529">
        <v>3</v>
      </c>
      <c r="H1529">
        <v>1</v>
      </c>
      <c r="I1529">
        <v>105</v>
      </c>
      <c r="J1529">
        <v>731</v>
      </c>
      <c r="K1529">
        <v>20190703</v>
      </c>
      <c r="L1529" s="78">
        <v>0.625</v>
      </c>
      <c r="M1529">
        <v>6</v>
      </c>
    </row>
    <row r="1530" spans="1:13" x14ac:dyDescent="0.25">
      <c r="A1530" t="s">
        <v>51</v>
      </c>
      <c r="B1530" t="s">
        <v>52</v>
      </c>
      <c r="C1530">
        <v>2</v>
      </c>
      <c r="D1530">
        <v>90</v>
      </c>
      <c r="E1530">
        <v>34</v>
      </c>
      <c r="F1530">
        <v>88501</v>
      </c>
      <c r="G1530">
        <v>3</v>
      </c>
      <c r="H1530">
        <v>1</v>
      </c>
      <c r="I1530">
        <v>105</v>
      </c>
      <c r="J1530">
        <v>731</v>
      </c>
      <c r="K1530">
        <v>20190703</v>
      </c>
      <c r="L1530" s="78">
        <v>0.66666666666666663</v>
      </c>
      <c r="M1530">
        <v>5</v>
      </c>
    </row>
    <row r="1531" spans="1:13" x14ac:dyDescent="0.25">
      <c r="A1531" t="s">
        <v>51</v>
      </c>
      <c r="B1531" t="s">
        <v>52</v>
      </c>
      <c r="C1531">
        <v>2</v>
      </c>
      <c r="D1531">
        <v>90</v>
      </c>
      <c r="E1531">
        <v>34</v>
      </c>
      <c r="F1531">
        <v>88501</v>
      </c>
      <c r="G1531">
        <v>3</v>
      </c>
      <c r="H1531">
        <v>1</v>
      </c>
      <c r="I1531">
        <v>105</v>
      </c>
      <c r="J1531">
        <v>731</v>
      </c>
      <c r="K1531">
        <v>20190703</v>
      </c>
      <c r="L1531" s="78">
        <v>0.70833333333333337</v>
      </c>
      <c r="M1531">
        <v>5</v>
      </c>
    </row>
    <row r="1532" spans="1:13" x14ac:dyDescent="0.25">
      <c r="A1532" t="s">
        <v>51</v>
      </c>
      <c r="B1532" t="s">
        <v>52</v>
      </c>
      <c r="C1532">
        <v>2</v>
      </c>
      <c r="D1532">
        <v>90</v>
      </c>
      <c r="E1532">
        <v>34</v>
      </c>
      <c r="F1532">
        <v>88501</v>
      </c>
      <c r="G1532">
        <v>3</v>
      </c>
      <c r="H1532">
        <v>1</v>
      </c>
      <c r="I1532">
        <v>105</v>
      </c>
      <c r="J1532">
        <v>731</v>
      </c>
      <c r="K1532">
        <v>20190703</v>
      </c>
      <c r="L1532" s="78">
        <v>0.75</v>
      </c>
      <c r="M1532">
        <v>9</v>
      </c>
    </row>
    <row r="1533" spans="1:13" x14ac:dyDescent="0.25">
      <c r="A1533" t="s">
        <v>51</v>
      </c>
      <c r="B1533" t="s">
        <v>52</v>
      </c>
      <c r="C1533">
        <v>2</v>
      </c>
      <c r="D1533">
        <v>90</v>
      </c>
      <c r="E1533">
        <v>34</v>
      </c>
      <c r="F1533">
        <v>88501</v>
      </c>
      <c r="G1533">
        <v>3</v>
      </c>
      <c r="H1533">
        <v>1</v>
      </c>
      <c r="I1533">
        <v>105</v>
      </c>
      <c r="J1533">
        <v>731</v>
      </c>
      <c r="K1533">
        <v>20190703</v>
      </c>
      <c r="L1533" s="78">
        <v>0.79166666666666663</v>
      </c>
      <c r="M1533">
        <v>5</v>
      </c>
    </row>
    <row r="1534" spans="1:13" x14ac:dyDescent="0.25">
      <c r="A1534" t="s">
        <v>51</v>
      </c>
      <c r="B1534" t="s">
        <v>52</v>
      </c>
      <c r="C1534">
        <v>2</v>
      </c>
      <c r="D1534">
        <v>90</v>
      </c>
      <c r="E1534">
        <v>34</v>
      </c>
      <c r="F1534">
        <v>88501</v>
      </c>
      <c r="G1534">
        <v>3</v>
      </c>
      <c r="H1534">
        <v>1</v>
      </c>
      <c r="I1534">
        <v>105</v>
      </c>
      <c r="J1534">
        <v>731</v>
      </c>
      <c r="K1534">
        <v>20190703</v>
      </c>
      <c r="L1534" s="78">
        <v>0.83333333333333337</v>
      </c>
      <c r="M1534">
        <v>3</v>
      </c>
    </row>
    <row r="1535" spans="1:13" x14ac:dyDescent="0.25">
      <c r="A1535" t="s">
        <v>51</v>
      </c>
      <c r="B1535" t="s">
        <v>52</v>
      </c>
      <c r="C1535">
        <v>2</v>
      </c>
      <c r="D1535">
        <v>90</v>
      </c>
      <c r="E1535">
        <v>34</v>
      </c>
      <c r="F1535">
        <v>88501</v>
      </c>
      <c r="G1535">
        <v>3</v>
      </c>
      <c r="H1535">
        <v>1</v>
      </c>
      <c r="I1535">
        <v>105</v>
      </c>
      <c r="J1535">
        <v>731</v>
      </c>
      <c r="K1535">
        <v>20190703</v>
      </c>
      <c r="L1535" s="78">
        <v>0.875</v>
      </c>
      <c r="M1535">
        <v>6</v>
      </c>
    </row>
    <row r="1536" spans="1:13" x14ac:dyDescent="0.25">
      <c r="A1536" t="s">
        <v>51</v>
      </c>
      <c r="B1536" t="s">
        <v>52</v>
      </c>
      <c r="C1536">
        <v>2</v>
      </c>
      <c r="D1536">
        <v>90</v>
      </c>
      <c r="E1536">
        <v>34</v>
      </c>
      <c r="F1536">
        <v>88501</v>
      </c>
      <c r="G1536">
        <v>3</v>
      </c>
      <c r="H1536">
        <v>1</v>
      </c>
      <c r="I1536">
        <v>105</v>
      </c>
      <c r="J1536">
        <v>731</v>
      </c>
      <c r="K1536">
        <v>20190703</v>
      </c>
      <c r="L1536" s="78">
        <v>0.91666666666666663</v>
      </c>
      <c r="M1536">
        <v>8</v>
      </c>
    </row>
    <row r="1537" spans="1:13" x14ac:dyDescent="0.25">
      <c r="A1537" t="s">
        <v>51</v>
      </c>
      <c r="B1537" t="s">
        <v>52</v>
      </c>
      <c r="C1537">
        <v>2</v>
      </c>
      <c r="D1537">
        <v>90</v>
      </c>
      <c r="E1537">
        <v>34</v>
      </c>
      <c r="F1537">
        <v>88501</v>
      </c>
      <c r="G1537">
        <v>3</v>
      </c>
      <c r="H1537">
        <v>1</v>
      </c>
      <c r="I1537">
        <v>105</v>
      </c>
      <c r="J1537">
        <v>731</v>
      </c>
      <c r="K1537">
        <v>20190703</v>
      </c>
      <c r="L1537" s="78">
        <v>0.95833333333333337</v>
      </c>
      <c r="M1537">
        <v>6</v>
      </c>
    </row>
    <row r="1538" spans="1:13" x14ac:dyDescent="0.25">
      <c r="A1538" t="s">
        <v>51</v>
      </c>
      <c r="B1538" t="s">
        <v>52</v>
      </c>
      <c r="C1538">
        <v>2</v>
      </c>
      <c r="D1538">
        <v>90</v>
      </c>
      <c r="E1538">
        <v>34</v>
      </c>
      <c r="F1538">
        <v>88501</v>
      </c>
      <c r="G1538">
        <v>3</v>
      </c>
      <c r="H1538">
        <v>1</v>
      </c>
      <c r="I1538">
        <v>105</v>
      </c>
      <c r="J1538">
        <v>731</v>
      </c>
      <c r="K1538">
        <v>20190704</v>
      </c>
      <c r="L1538" s="78">
        <v>0</v>
      </c>
      <c r="M1538">
        <v>6</v>
      </c>
    </row>
    <row r="1539" spans="1:13" x14ac:dyDescent="0.25">
      <c r="A1539" t="s">
        <v>51</v>
      </c>
      <c r="B1539" t="s">
        <v>52</v>
      </c>
      <c r="C1539">
        <v>2</v>
      </c>
      <c r="D1539">
        <v>90</v>
      </c>
      <c r="E1539">
        <v>34</v>
      </c>
      <c r="F1539">
        <v>88501</v>
      </c>
      <c r="G1539">
        <v>3</v>
      </c>
      <c r="H1539">
        <v>1</v>
      </c>
      <c r="I1539">
        <v>105</v>
      </c>
      <c r="J1539">
        <v>731</v>
      </c>
      <c r="K1539">
        <v>20190704</v>
      </c>
      <c r="L1539" s="78">
        <v>4.1666666666666664E-2</v>
      </c>
      <c r="M1539">
        <v>4</v>
      </c>
    </row>
    <row r="1540" spans="1:13" x14ac:dyDescent="0.25">
      <c r="A1540" t="s">
        <v>51</v>
      </c>
      <c r="B1540" t="s">
        <v>52</v>
      </c>
      <c r="C1540">
        <v>2</v>
      </c>
      <c r="D1540">
        <v>90</v>
      </c>
      <c r="E1540">
        <v>34</v>
      </c>
      <c r="F1540">
        <v>88501</v>
      </c>
      <c r="G1540">
        <v>3</v>
      </c>
      <c r="H1540">
        <v>1</v>
      </c>
      <c r="I1540">
        <v>105</v>
      </c>
      <c r="J1540">
        <v>731</v>
      </c>
      <c r="K1540">
        <v>20190704</v>
      </c>
      <c r="L1540" s="78">
        <v>8.3333333333333329E-2</v>
      </c>
      <c r="M1540">
        <v>2</v>
      </c>
    </row>
    <row r="1541" spans="1:13" x14ac:dyDescent="0.25">
      <c r="A1541" t="s">
        <v>51</v>
      </c>
      <c r="B1541" t="s">
        <v>52</v>
      </c>
      <c r="C1541">
        <v>2</v>
      </c>
      <c r="D1541">
        <v>90</v>
      </c>
      <c r="E1541">
        <v>34</v>
      </c>
      <c r="F1541">
        <v>88501</v>
      </c>
      <c r="G1541">
        <v>3</v>
      </c>
      <c r="H1541">
        <v>1</v>
      </c>
      <c r="I1541">
        <v>105</v>
      </c>
      <c r="J1541">
        <v>731</v>
      </c>
      <c r="K1541">
        <v>20190704</v>
      </c>
      <c r="L1541" s="78">
        <v>0.125</v>
      </c>
      <c r="M1541">
        <v>3</v>
      </c>
    </row>
    <row r="1542" spans="1:13" x14ac:dyDescent="0.25">
      <c r="A1542" t="s">
        <v>51</v>
      </c>
      <c r="B1542" t="s">
        <v>52</v>
      </c>
      <c r="C1542">
        <v>2</v>
      </c>
      <c r="D1542">
        <v>90</v>
      </c>
      <c r="E1542">
        <v>34</v>
      </c>
      <c r="F1542">
        <v>88501</v>
      </c>
      <c r="G1542">
        <v>3</v>
      </c>
      <c r="H1542">
        <v>1</v>
      </c>
      <c r="I1542">
        <v>105</v>
      </c>
      <c r="J1542">
        <v>731</v>
      </c>
      <c r="K1542">
        <v>20190704</v>
      </c>
      <c r="L1542" s="78">
        <v>0.16666666666666666</v>
      </c>
      <c r="M1542">
        <v>3</v>
      </c>
    </row>
    <row r="1543" spans="1:13" x14ac:dyDescent="0.25">
      <c r="A1543" t="s">
        <v>51</v>
      </c>
      <c r="B1543" t="s">
        <v>52</v>
      </c>
      <c r="C1543">
        <v>2</v>
      </c>
      <c r="D1543">
        <v>90</v>
      </c>
      <c r="E1543">
        <v>34</v>
      </c>
      <c r="F1543">
        <v>88501</v>
      </c>
      <c r="G1543">
        <v>3</v>
      </c>
      <c r="H1543">
        <v>1</v>
      </c>
      <c r="I1543">
        <v>105</v>
      </c>
      <c r="J1543">
        <v>731</v>
      </c>
      <c r="K1543">
        <v>20190704</v>
      </c>
      <c r="L1543" s="78">
        <v>0.20833333333333334</v>
      </c>
      <c r="M1543">
        <v>4</v>
      </c>
    </row>
    <row r="1544" spans="1:13" x14ac:dyDescent="0.25">
      <c r="A1544" t="s">
        <v>51</v>
      </c>
      <c r="B1544" t="s">
        <v>52</v>
      </c>
      <c r="C1544">
        <v>2</v>
      </c>
      <c r="D1544">
        <v>90</v>
      </c>
      <c r="E1544">
        <v>34</v>
      </c>
      <c r="F1544">
        <v>88501</v>
      </c>
      <c r="G1544">
        <v>3</v>
      </c>
      <c r="H1544">
        <v>1</v>
      </c>
      <c r="I1544">
        <v>105</v>
      </c>
      <c r="J1544">
        <v>731</v>
      </c>
      <c r="K1544">
        <v>20190704</v>
      </c>
      <c r="L1544" s="78">
        <v>0.25</v>
      </c>
      <c r="M1544">
        <v>2</v>
      </c>
    </row>
    <row r="1545" spans="1:13" x14ac:dyDescent="0.25">
      <c r="A1545" t="s">
        <v>51</v>
      </c>
      <c r="B1545" t="s">
        <v>52</v>
      </c>
      <c r="C1545">
        <v>2</v>
      </c>
      <c r="D1545">
        <v>90</v>
      </c>
      <c r="E1545">
        <v>34</v>
      </c>
      <c r="F1545">
        <v>88501</v>
      </c>
      <c r="G1545">
        <v>3</v>
      </c>
      <c r="H1545">
        <v>1</v>
      </c>
      <c r="I1545">
        <v>105</v>
      </c>
      <c r="J1545">
        <v>731</v>
      </c>
      <c r="K1545">
        <v>20190704</v>
      </c>
      <c r="L1545" s="78">
        <v>0.29166666666666669</v>
      </c>
      <c r="M1545">
        <v>3</v>
      </c>
    </row>
    <row r="1546" spans="1:13" x14ac:dyDescent="0.25">
      <c r="A1546" t="s">
        <v>51</v>
      </c>
      <c r="B1546" t="s">
        <v>52</v>
      </c>
      <c r="C1546">
        <v>2</v>
      </c>
      <c r="D1546">
        <v>90</v>
      </c>
      <c r="E1546">
        <v>34</v>
      </c>
      <c r="F1546">
        <v>88501</v>
      </c>
      <c r="G1546">
        <v>3</v>
      </c>
      <c r="H1546">
        <v>1</v>
      </c>
      <c r="I1546">
        <v>105</v>
      </c>
      <c r="J1546">
        <v>731</v>
      </c>
      <c r="K1546">
        <v>20190704</v>
      </c>
      <c r="L1546" s="78">
        <v>0.33333333333333331</v>
      </c>
      <c r="M1546">
        <v>6</v>
      </c>
    </row>
    <row r="1547" spans="1:13" x14ac:dyDescent="0.25">
      <c r="A1547" t="s">
        <v>51</v>
      </c>
      <c r="B1547" t="s">
        <v>52</v>
      </c>
      <c r="C1547">
        <v>2</v>
      </c>
      <c r="D1547">
        <v>90</v>
      </c>
      <c r="E1547">
        <v>34</v>
      </c>
      <c r="F1547">
        <v>88501</v>
      </c>
      <c r="G1547">
        <v>3</v>
      </c>
      <c r="H1547">
        <v>1</v>
      </c>
      <c r="I1547">
        <v>105</v>
      </c>
      <c r="J1547">
        <v>731</v>
      </c>
      <c r="K1547">
        <v>20190704</v>
      </c>
      <c r="L1547" s="78">
        <v>0.375</v>
      </c>
      <c r="M1547">
        <v>5</v>
      </c>
    </row>
    <row r="1548" spans="1:13" x14ac:dyDescent="0.25">
      <c r="A1548" t="s">
        <v>51</v>
      </c>
      <c r="B1548" t="s">
        <v>52</v>
      </c>
      <c r="C1548">
        <v>2</v>
      </c>
      <c r="D1548">
        <v>90</v>
      </c>
      <c r="E1548">
        <v>34</v>
      </c>
      <c r="F1548">
        <v>88501</v>
      </c>
      <c r="G1548">
        <v>3</v>
      </c>
      <c r="H1548">
        <v>1</v>
      </c>
      <c r="I1548">
        <v>105</v>
      </c>
      <c r="J1548">
        <v>731</v>
      </c>
      <c r="K1548">
        <v>20190704</v>
      </c>
      <c r="L1548" s="78">
        <v>0.41666666666666669</v>
      </c>
      <c r="M1548">
        <v>3</v>
      </c>
    </row>
    <row r="1549" spans="1:13" x14ac:dyDescent="0.25">
      <c r="A1549" t="s">
        <v>51</v>
      </c>
      <c r="B1549" t="s">
        <v>52</v>
      </c>
      <c r="C1549">
        <v>2</v>
      </c>
      <c r="D1549">
        <v>90</v>
      </c>
      <c r="E1549">
        <v>34</v>
      </c>
      <c r="F1549">
        <v>88501</v>
      </c>
      <c r="G1549">
        <v>3</v>
      </c>
      <c r="H1549">
        <v>1</v>
      </c>
      <c r="I1549">
        <v>105</v>
      </c>
      <c r="J1549">
        <v>731</v>
      </c>
      <c r="K1549">
        <v>20190704</v>
      </c>
      <c r="L1549" s="78">
        <v>0.45833333333333331</v>
      </c>
      <c r="M1549">
        <v>3</v>
      </c>
    </row>
    <row r="1550" spans="1:13" x14ac:dyDescent="0.25">
      <c r="A1550" t="s">
        <v>51</v>
      </c>
      <c r="B1550" t="s">
        <v>52</v>
      </c>
      <c r="C1550">
        <v>2</v>
      </c>
      <c r="D1550">
        <v>90</v>
      </c>
      <c r="E1550">
        <v>34</v>
      </c>
      <c r="F1550">
        <v>88501</v>
      </c>
      <c r="G1550">
        <v>3</v>
      </c>
      <c r="H1550">
        <v>1</v>
      </c>
      <c r="I1550">
        <v>105</v>
      </c>
      <c r="J1550">
        <v>731</v>
      </c>
      <c r="K1550">
        <v>20190704</v>
      </c>
      <c r="L1550" s="78">
        <v>0.5</v>
      </c>
      <c r="M1550">
        <v>5</v>
      </c>
    </row>
    <row r="1551" spans="1:13" x14ac:dyDescent="0.25">
      <c r="A1551" t="s">
        <v>51</v>
      </c>
      <c r="B1551" t="s">
        <v>52</v>
      </c>
      <c r="C1551">
        <v>2</v>
      </c>
      <c r="D1551">
        <v>90</v>
      </c>
      <c r="E1551">
        <v>34</v>
      </c>
      <c r="F1551">
        <v>88501</v>
      </c>
      <c r="G1551">
        <v>3</v>
      </c>
      <c r="H1551">
        <v>1</v>
      </c>
      <c r="I1551">
        <v>105</v>
      </c>
      <c r="J1551">
        <v>731</v>
      </c>
      <c r="K1551">
        <v>20190704</v>
      </c>
      <c r="L1551" s="78">
        <v>0.54166666666666663</v>
      </c>
      <c r="M1551">
        <v>4</v>
      </c>
    </row>
    <row r="1552" spans="1:13" x14ac:dyDescent="0.25">
      <c r="A1552" t="s">
        <v>51</v>
      </c>
      <c r="B1552" t="s">
        <v>52</v>
      </c>
      <c r="C1552">
        <v>2</v>
      </c>
      <c r="D1552">
        <v>90</v>
      </c>
      <c r="E1552">
        <v>34</v>
      </c>
      <c r="F1552">
        <v>88501</v>
      </c>
      <c r="G1552">
        <v>3</v>
      </c>
      <c r="H1552">
        <v>1</v>
      </c>
      <c r="I1552">
        <v>105</v>
      </c>
      <c r="J1552">
        <v>731</v>
      </c>
      <c r="K1552">
        <v>20190704</v>
      </c>
      <c r="L1552" s="78">
        <v>0.58333333333333337</v>
      </c>
      <c r="M1552">
        <v>2</v>
      </c>
    </row>
    <row r="1553" spans="1:13" x14ac:dyDescent="0.25">
      <c r="A1553" t="s">
        <v>51</v>
      </c>
      <c r="B1553" t="s">
        <v>52</v>
      </c>
      <c r="C1553">
        <v>2</v>
      </c>
      <c r="D1553">
        <v>90</v>
      </c>
      <c r="E1553">
        <v>34</v>
      </c>
      <c r="F1553">
        <v>88501</v>
      </c>
      <c r="G1553">
        <v>3</v>
      </c>
      <c r="H1553">
        <v>1</v>
      </c>
      <c r="I1553">
        <v>105</v>
      </c>
      <c r="J1553">
        <v>731</v>
      </c>
      <c r="K1553">
        <v>20190704</v>
      </c>
      <c r="L1553" s="78">
        <v>0.625</v>
      </c>
      <c r="M1553">
        <v>1</v>
      </c>
    </row>
    <row r="1554" spans="1:13" x14ac:dyDescent="0.25">
      <c r="A1554" t="s">
        <v>51</v>
      </c>
      <c r="B1554" t="s">
        <v>52</v>
      </c>
      <c r="C1554">
        <v>2</v>
      </c>
      <c r="D1554">
        <v>90</v>
      </c>
      <c r="E1554">
        <v>34</v>
      </c>
      <c r="F1554">
        <v>88501</v>
      </c>
      <c r="G1554">
        <v>3</v>
      </c>
      <c r="H1554">
        <v>1</v>
      </c>
      <c r="I1554">
        <v>105</v>
      </c>
      <c r="J1554">
        <v>731</v>
      </c>
      <c r="K1554">
        <v>20190704</v>
      </c>
      <c r="L1554" s="78">
        <v>0.66666666666666663</v>
      </c>
      <c r="M1554">
        <v>2</v>
      </c>
    </row>
    <row r="1555" spans="1:13" x14ac:dyDescent="0.25">
      <c r="A1555" t="s">
        <v>51</v>
      </c>
      <c r="B1555" t="s">
        <v>52</v>
      </c>
      <c r="C1555">
        <v>2</v>
      </c>
      <c r="D1555">
        <v>90</v>
      </c>
      <c r="E1555">
        <v>34</v>
      </c>
      <c r="F1555">
        <v>88501</v>
      </c>
      <c r="G1555">
        <v>3</v>
      </c>
      <c r="H1555">
        <v>1</v>
      </c>
      <c r="I1555">
        <v>105</v>
      </c>
      <c r="J1555">
        <v>731</v>
      </c>
      <c r="K1555">
        <v>20190704</v>
      </c>
      <c r="L1555" s="78">
        <v>0.70833333333333337</v>
      </c>
      <c r="M1555">
        <v>2</v>
      </c>
    </row>
    <row r="1556" spans="1:13" x14ac:dyDescent="0.25">
      <c r="A1556" t="s">
        <v>51</v>
      </c>
      <c r="B1556" t="s">
        <v>52</v>
      </c>
      <c r="C1556">
        <v>2</v>
      </c>
      <c r="D1556">
        <v>90</v>
      </c>
      <c r="E1556">
        <v>34</v>
      </c>
      <c r="F1556">
        <v>88501</v>
      </c>
      <c r="G1556">
        <v>3</v>
      </c>
      <c r="H1556">
        <v>1</v>
      </c>
      <c r="I1556">
        <v>105</v>
      </c>
      <c r="J1556">
        <v>731</v>
      </c>
      <c r="K1556">
        <v>20190704</v>
      </c>
      <c r="L1556" s="78">
        <v>0.75</v>
      </c>
      <c r="M1556">
        <v>0</v>
      </c>
    </row>
    <row r="1557" spans="1:13" x14ac:dyDescent="0.25">
      <c r="A1557" t="s">
        <v>51</v>
      </c>
      <c r="B1557" t="s">
        <v>52</v>
      </c>
      <c r="C1557">
        <v>2</v>
      </c>
      <c r="D1557">
        <v>90</v>
      </c>
      <c r="E1557">
        <v>34</v>
      </c>
      <c r="F1557">
        <v>88501</v>
      </c>
      <c r="G1557">
        <v>3</v>
      </c>
      <c r="H1557">
        <v>1</v>
      </c>
      <c r="I1557">
        <v>105</v>
      </c>
      <c r="J1557">
        <v>731</v>
      </c>
      <c r="K1557">
        <v>20190704</v>
      </c>
      <c r="L1557" s="78">
        <v>0.79166666666666663</v>
      </c>
      <c r="M1557">
        <v>0</v>
      </c>
    </row>
    <row r="1558" spans="1:13" x14ac:dyDescent="0.25">
      <c r="A1558" t="s">
        <v>51</v>
      </c>
      <c r="B1558" t="s">
        <v>52</v>
      </c>
      <c r="C1558">
        <v>2</v>
      </c>
      <c r="D1558">
        <v>90</v>
      </c>
      <c r="E1558">
        <v>34</v>
      </c>
      <c r="F1558">
        <v>88501</v>
      </c>
      <c r="G1558">
        <v>3</v>
      </c>
      <c r="H1558">
        <v>1</v>
      </c>
      <c r="I1558">
        <v>105</v>
      </c>
      <c r="J1558">
        <v>731</v>
      </c>
      <c r="K1558">
        <v>20190704</v>
      </c>
      <c r="L1558" s="78">
        <v>0.83333333333333337</v>
      </c>
      <c r="M1558">
        <v>4</v>
      </c>
    </row>
    <row r="1559" spans="1:13" x14ac:dyDescent="0.25">
      <c r="A1559" t="s">
        <v>51</v>
      </c>
      <c r="B1559" t="s">
        <v>52</v>
      </c>
      <c r="C1559">
        <v>2</v>
      </c>
      <c r="D1559">
        <v>90</v>
      </c>
      <c r="E1559">
        <v>34</v>
      </c>
      <c r="F1559">
        <v>88501</v>
      </c>
      <c r="G1559">
        <v>3</v>
      </c>
      <c r="H1559">
        <v>1</v>
      </c>
      <c r="I1559">
        <v>105</v>
      </c>
      <c r="J1559">
        <v>731</v>
      </c>
      <c r="K1559">
        <v>20190704</v>
      </c>
      <c r="L1559" s="78">
        <v>0.875</v>
      </c>
      <c r="M1559">
        <v>4</v>
      </c>
    </row>
    <row r="1560" spans="1:13" x14ac:dyDescent="0.25">
      <c r="A1560" t="s">
        <v>51</v>
      </c>
      <c r="B1560" t="s">
        <v>52</v>
      </c>
      <c r="C1560">
        <v>2</v>
      </c>
      <c r="D1560">
        <v>90</v>
      </c>
      <c r="E1560">
        <v>34</v>
      </c>
      <c r="F1560">
        <v>88501</v>
      </c>
      <c r="G1560">
        <v>3</v>
      </c>
      <c r="H1560">
        <v>1</v>
      </c>
      <c r="I1560">
        <v>105</v>
      </c>
      <c r="J1560">
        <v>731</v>
      </c>
      <c r="K1560">
        <v>20190704</v>
      </c>
      <c r="L1560" s="78">
        <v>0.91666666666666663</v>
      </c>
      <c r="M1560">
        <v>2</v>
      </c>
    </row>
    <row r="1561" spans="1:13" x14ac:dyDescent="0.25">
      <c r="A1561" t="s">
        <v>51</v>
      </c>
      <c r="B1561" t="s">
        <v>52</v>
      </c>
      <c r="C1561">
        <v>2</v>
      </c>
      <c r="D1561">
        <v>90</v>
      </c>
      <c r="E1561">
        <v>34</v>
      </c>
      <c r="F1561">
        <v>88501</v>
      </c>
      <c r="G1561">
        <v>3</v>
      </c>
      <c r="H1561">
        <v>1</v>
      </c>
      <c r="I1561">
        <v>105</v>
      </c>
      <c r="J1561">
        <v>731</v>
      </c>
      <c r="K1561">
        <v>20190704</v>
      </c>
      <c r="L1561" s="78">
        <v>0.95833333333333337</v>
      </c>
      <c r="M1561">
        <v>2</v>
      </c>
    </row>
    <row r="1562" spans="1:13" x14ac:dyDescent="0.25">
      <c r="A1562" t="s">
        <v>51</v>
      </c>
      <c r="B1562" t="s">
        <v>52</v>
      </c>
      <c r="C1562">
        <v>2</v>
      </c>
      <c r="D1562">
        <v>90</v>
      </c>
      <c r="E1562">
        <v>34</v>
      </c>
      <c r="F1562">
        <v>88501</v>
      </c>
      <c r="G1562">
        <v>3</v>
      </c>
      <c r="H1562">
        <v>1</v>
      </c>
      <c r="I1562">
        <v>105</v>
      </c>
      <c r="J1562">
        <v>731</v>
      </c>
      <c r="K1562">
        <v>20190705</v>
      </c>
      <c r="L1562" s="78">
        <v>0</v>
      </c>
      <c r="M1562">
        <v>4</v>
      </c>
    </row>
    <row r="1563" spans="1:13" x14ac:dyDescent="0.25">
      <c r="A1563" t="s">
        <v>51</v>
      </c>
      <c r="B1563" t="s">
        <v>52</v>
      </c>
      <c r="C1563">
        <v>2</v>
      </c>
      <c r="D1563">
        <v>90</v>
      </c>
      <c r="E1563">
        <v>34</v>
      </c>
      <c r="F1563">
        <v>88501</v>
      </c>
      <c r="G1563">
        <v>3</v>
      </c>
      <c r="H1563">
        <v>1</v>
      </c>
      <c r="I1563">
        <v>105</v>
      </c>
      <c r="J1563">
        <v>731</v>
      </c>
      <c r="K1563">
        <v>20190705</v>
      </c>
      <c r="L1563" s="78">
        <v>4.1666666666666664E-2</v>
      </c>
      <c r="M1563">
        <v>3</v>
      </c>
    </row>
    <row r="1564" spans="1:13" x14ac:dyDescent="0.25">
      <c r="A1564" t="s">
        <v>51</v>
      </c>
      <c r="B1564" t="s">
        <v>52</v>
      </c>
      <c r="C1564">
        <v>2</v>
      </c>
      <c r="D1564">
        <v>90</v>
      </c>
      <c r="E1564">
        <v>34</v>
      </c>
      <c r="F1564">
        <v>88501</v>
      </c>
      <c r="G1564">
        <v>3</v>
      </c>
      <c r="H1564">
        <v>1</v>
      </c>
      <c r="I1564">
        <v>105</v>
      </c>
      <c r="J1564">
        <v>731</v>
      </c>
      <c r="K1564">
        <v>20190705</v>
      </c>
      <c r="L1564" s="78">
        <v>8.3333333333333329E-2</v>
      </c>
      <c r="M1564">
        <v>3</v>
      </c>
    </row>
    <row r="1565" spans="1:13" x14ac:dyDescent="0.25">
      <c r="A1565" t="s">
        <v>51</v>
      </c>
      <c r="B1565" t="s">
        <v>52</v>
      </c>
      <c r="C1565">
        <v>2</v>
      </c>
      <c r="D1565">
        <v>90</v>
      </c>
      <c r="E1565">
        <v>34</v>
      </c>
      <c r="F1565">
        <v>88501</v>
      </c>
      <c r="G1565">
        <v>3</v>
      </c>
      <c r="H1565">
        <v>1</v>
      </c>
      <c r="I1565">
        <v>105</v>
      </c>
      <c r="J1565">
        <v>731</v>
      </c>
      <c r="K1565">
        <v>20190705</v>
      </c>
      <c r="L1565" s="78">
        <v>0.125</v>
      </c>
      <c r="M1565">
        <v>3</v>
      </c>
    </row>
    <row r="1566" spans="1:13" x14ac:dyDescent="0.25">
      <c r="A1566" t="s">
        <v>51</v>
      </c>
      <c r="B1566" t="s">
        <v>52</v>
      </c>
      <c r="C1566">
        <v>2</v>
      </c>
      <c r="D1566">
        <v>90</v>
      </c>
      <c r="E1566">
        <v>34</v>
      </c>
      <c r="F1566">
        <v>88501</v>
      </c>
      <c r="G1566">
        <v>3</v>
      </c>
      <c r="H1566">
        <v>1</v>
      </c>
      <c r="I1566">
        <v>105</v>
      </c>
      <c r="J1566">
        <v>731</v>
      </c>
      <c r="K1566">
        <v>20190705</v>
      </c>
      <c r="L1566" s="78">
        <v>0.16666666666666666</v>
      </c>
      <c r="M1566">
        <v>3</v>
      </c>
    </row>
    <row r="1567" spans="1:13" x14ac:dyDescent="0.25">
      <c r="A1567" t="s">
        <v>51</v>
      </c>
      <c r="B1567" t="s">
        <v>52</v>
      </c>
      <c r="C1567">
        <v>2</v>
      </c>
      <c r="D1567">
        <v>90</v>
      </c>
      <c r="E1567">
        <v>34</v>
      </c>
      <c r="F1567">
        <v>88501</v>
      </c>
      <c r="G1567">
        <v>3</v>
      </c>
      <c r="H1567">
        <v>1</v>
      </c>
      <c r="I1567">
        <v>105</v>
      </c>
      <c r="J1567">
        <v>731</v>
      </c>
      <c r="K1567">
        <v>20190705</v>
      </c>
      <c r="L1567" s="78">
        <v>0.20833333333333334</v>
      </c>
      <c r="M1567">
        <v>4</v>
      </c>
    </row>
    <row r="1568" spans="1:13" x14ac:dyDescent="0.25">
      <c r="A1568" t="s">
        <v>51</v>
      </c>
      <c r="B1568" t="s">
        <v>52</v>
      </c>
      <c r="C1568">
        <v>2</v>
      </c>
      <c r="D1568">
        <v>90</v>
      </c>
      <c r="E1568">
        <v>34</v>
      </c>
      <c r="F1568">
        <v>88501</v>
      </c>
      <c r="G1568">
        <v>3</v>
      </c>
      <c r="H1568">
        <v>1</v>
      </c>
      <c r="I1568">
        <v>105</v>
      </c>
      <c r="J1568">
        <v>731</v>
      </c>
      <c r="K1568">
        <v>20190705</v>
      </c>
      <c r="L1568" s="78">
        <v>0.25</v>
      </c>
      <c r="M1568">
        <v>2</v>
      </c>
    </row>
    <row r="1569" spans="1:13" x14ac:dyDescent="0.25">
      <c r="A1569" t="s">
        <v>51</v>
      </c>
      <c r="B1569" t="s">
        <v>52</v>
      </c>
      <c r="C1569">
        <v>2</v>
      </c>
      <c r="D1569">
        <v>90</v>
      </c>
      <c r="E1569">
        <v>34</v>
      </c>
      <c r="F1569">
        <v>88501</v>
      </c>
      <c r="G1569">
        <v>3</v>
      </c>
      <c r="H1569">
        <v>1</v>
      </c>
      <c r="I1569">
        <v>105</v>
      </c>
      <c r="J1569">
        <v>731</v>
      </c>
      <c r="K1569">
        <v>20190705</v>
      </c>
      <c r="L1569" s="78">
        <v>0.29166666666666669</v>
      </c>
      <c r="M1569">
        <v>3</v>
      </c>
    </row>
    <row r="1570" spans="1:13" x14ac:dyDescent="0.25">
      <c r="A1570" t="s">
        <v>51</v>
      </c>
      <c r="B1570" t="s">
        <v>52</v>
      </c>
      <c r="C1570">
        <v>2</v>
      </c>
      <c r="D1570">
        <v>90</v>
      </c>
      <c r="E1570">
        <v>34</v>
      </c>
      <c r="F1570">
        <v>88501</v>
      </c>
      <c r="G1570">
        <v>3</v>
      </c>
      <c r="H1570">
        <v>1</v>
      </c>
      <c r="I1570">
        <v>105</v>
      </c>
      <c r="J1570">
        <v>731</v>
      </c>
      <c r="K1570">
        <v>20190705</v>
      </c>
      <c r="L1570" s="78">
        <v>0.33333333333333331</v>
      </c>
      <c r="M1570">
        <v>5</v>
      </c>
    </row>
    <row r="1571" spans="1:13" x14ac:dyDescent="0.25">
      <c r="A1571" t="s">
        <v>51</v>
      </c>
      <c r="B1571" t="s">
        <v>52</v>
      </c>
      <c r="C1571">
        <v>2</v>
      </c>
      <c r="D1571">
        <v>90</v>
      </c>
      <c r="E1571">
        <v>34</v>
      </c>
      <c r="F1571">
        <v>88501</v>
      </c>
      <c r="G1571">
        <v>3</v>
      </c>
      <c r="H1571">
        <v>1</v>
      </c>
      <c r="I1571">
        <v>105</v>
      </c>
      <c r="J1571">
        <v>731</v>
      </c>
      <c r="K1571">
        <v>20190705</v>
      </c>
      <c r="L1571" s="78">
        <v>0.375</v>
      </c>
      <c r="M1571">
        <v>5</v>
      </c>
    </row>
    <row r="1572" spans="1:13" x14ac:dyDescent="0.25">
      <c r="A1572" t="s">
        <v>51</v>
      </c>
      <c r="B1572" t="s">
        <v>52</v>
      </c>
      <c r="C1572">
        <v>2</v>
      </c>
      <c r="D1572">
        <v>90</v>
      </c>
      <c r="E1572">
        <v>34</v>
      </c>
      <c r="F1572">
        <v>88501</v>
      </c>
      <c r="G1572">
        <v>3</v>
      </c>
      <c r="H1572">
        <v>1</v>
      </c>
      <c r="I1572">
        <v>105</v>
      </c>
      <c r="J1572">
        <v>731</v>
      </c>
      <c r="K1572">
        <v>20190705</v>
      </c>
      <c r="L1572" s="78">
        <v>0.41666666666666669</v>
      </c>
      <c r="M1572">
        <v>2</v>
      </c>
    </row>
    <row r="1573" spans="1:13" x14ac:dyDescent="0.25">
      <c r="A1573" t="s">
        <v>51</v>
      </c>
      <c r="B1573" t="s">
        <v>52</v>
      </c>
      <c r="C1573">
        <v>2</v>
      </c>
      <c r="D1573">
        <v>90</v>
      </c>
      <c r="E1573">
        <v>34</v>
      </c>
      <c r="F1573">
        <v>88501</v>
      </c>
      <c r="G1573">
        <v>3</v>
      </c>
      <c r="H1573">
        <v>1</v>
      </c>
      <c r="I1573">
        <v>105</v>
      </c>
      <c r="J1573">
        <v>731</v>
      </c>
      <c r="K1573">
        <v>20190705</v>
      </c>
      <c r="L1573" s="78">
        <v>0.45833333333333331</v>
      </c>
      <c r="M1573">
        <v>1</v>
      </c>
    </row>
    <row r="1574" spans="1:13" x14ac:dyDescent="0.25">
      <c r="A1574" t="s">
        <v>51</v>
      </c>
      <c r="B1574" t="s">
        <v>52</v>
      </c>
      <c r="C1574">
        <v>2</v>
      </c>
      <c r="D1574">
        <v>90</v>
      </c>
      <c r="E1574">
        <v>34</v>
      </c>
      <c r="F1574">
        <v>88501</v>
      </c>
      <c r="G1574">
        <v>3</v>
      </c>
      <c r="H1574">
        <v>1</v>
      </c>
      <c r="I1574">
        <v>105</v>
      </c>
      <c r="J1574">
        <v>731</v>
      </c>
      <c r="K1574">
        <v>20190705</v>
      </c>
      <c r="L1574" s="78">
        <v>0.5</v>
      </c>
      <c r="M1574">
        <v>1</v>
      </c>
    </row>
    <row r="1575" spans="1:13" x14ac:dyDescent="0.25">
      <c r="A1575" t="s">
        <v>51</v>
      </c>
      <c r="B1575" t="s">
        <v>52</v>
      </c>
      <c r="C1575">
        <v>2</v>
      </c>
      <c r="D1575">
        <v>90</v>
      </c>
      <c r="E1575">
        <v>34</v>
      </c>
      <c r="F1575">
        <v>88501</v>
      </c>
      <c r="G1575">
        <v>3</v>
      </c>
      <c r="H1575">
        <v>1</v>
      </c>
      <c r="I1575">
        <v>105</v>
      </c>
      <c r="J1575">
        <v>731</v>
      </c>
      <c r="K1575">
        <v>20190705</v>
      </c>
      <c r="L1575" s="78">
        <v>0.54166666666666663</v>
      </c>
      <c r="M1575">
        <v>0</v>
      </c>
    </row>
    <row r="1576" spans="1:13" x14ac:dyDescent="0.25">
      <c r="A1576" t="s">
        <v>51</v>
      </c>
      <c r="B1576" t="s">
        <v>52</v>
      </c>
      <c r="C1576">
        <v>2</v>
      </c>
      <c r="D1576">
        <v>90</v>
      </c>
      <c r="E1576">
        <v>34</v>
      </c>
      <c r="F1576">
        <v>88501</v>
      </c>
      <c r="G1576">
        <v>3</v>
      </c>
      <c r="H1576">
        <v>1</v>
      </c>
      <c r="I1576">
        <v>105</v>
      </c>
      <c r="J1576">
        <v>731</v>
      </c>
      <c r="K1576">
        <v>20190705</v>
      </c>
      <c r="L1576" s="78">
        <v>0.58333333333333337</v>
      </c>
      <c r="M1576">
        <v>2</v>
      </c>
    </row>
    <row r="1577" spans="1:13" x14ac:dyDescent="0.25">
      <c r="A1577" t="s">
        <v>51</v>
      </c>
      <c r="B1577" t="s">
        <v>52</v>
      </c>
      <c r="C1577">
        <v>2</v>
      </c>
      <c r="D1577">
        <v>90</v>
      </c>
      <c r="E1577">
        <v>34</v>
      </c>
      <c r="F1577">
        <v>88501</v>
      </c>
      <c r="G1577">
        <v>3</v>
      </c>
      <c r="H1577">
        <v>1</v>
      </c>
      <c r="I1577">
        <v>105</v>
      </c>
      <c r="J1577">
        <v>731</v>
      </c>
      <c r="K1577">
        <v>20190705</v>
      </c>
      <c r="L1577" s="78">
        <v>0.625</v>
      </c>
      <c r="M1577">
        <v>2</v>
      </c>
    </row>
    <row r="1578" spans="1:13" x14ac:dyDescent="0.25">
      <c r="A1578" t="s">
        <v>51</v>
      </c>
      <c r="B1578" t="s">
        <v>52</v>
      </c>
      <c r="C1578">
        <v>2</v>
      </c>
      <c r="D1578">
        <v>90</v>
      </c>
      <c r="E1578">
        <v>34</v>
      </c>
      <c r="F1578">
        <v>88501</v>
      </c>
      <c r="G1578">
        <v>3</v>
      </c>
      <c r="H1578">
        <v>1</v>
      </c>
      <c r="I1578">
        <v>105</v>
      </c>
      <c r="J1578">
        <v>731</v>
      </c>
      <c r="K1578">
        <v>20190705</v>
      </c>
      <c r="L1578" s="78">
        <v>0.66666666666666663</v>
      </c>
      <c r="M1578">
        <v>3</v>
      </c>
    </row>
    <row r="1579" spans="1:13" x14ac:dyDescent="0.25">
      <c r="A1579" t="s">
        <v>51</v>
      </c>
      <c r="B1579" t="s">
        <v>52</v>
      </c>
      <c r="C1579">
        <v>2</v>
      </c>
      <c r="D1579">
        <v>90</v>
      </c>
      <c r="E1579">
        <v>34</v>
      </c>
      <c r="F1579">
        <v>88501</v>
      </c>
      <c r="G1579">
        <v>3</v>
      </c>
      <c r="H1579">
        <v>1</v>
      </c>
      <c r="I1579">
        <v>105</v>
      </c>
      <c r="J1579">
        <v>731</v>
      </c>
      <c r="K1579">
        <v>20190705</v>
      </c>
      <c r="L1579" s="78">
        <v>0.70833333333333337</v>
      </c>
      <c r="M1579">
        <v>5</v>
      </c>
    </row>
    <row r="1580" spans="1:13" x14ac:dyDescent="0.25">
      <c r="A1580" t="s">
        <v>51</v>
      </c>
      <c r="B1580" t="s">
        <v>52</v>
      </c>
      <c r="C1580">
        <v>2</v>
      </c>
      <c r="D1580">
        <v>90</v>
      </c>
      <c r="E1580">
        <v>34</v>
      </c>
      <c r="F1580">
        <v>88501</v>
      </c>
      <c r="G1580">
        <v>3</v>
      </c>
      <c r="H1580">
        <v>1</v>
      </c>
      <c r="I1580">
        <v>105</v>
      </c>
      <c r="J1580">
        <v>731</v>
      </c>
      <c r="K1580">
        <v>20190705</v>
      </c>
      <c r="L1580" s="78">
        <v>0.75</v>
      </c>
      <c r="M1580">
        <v>21</v>
      </c>
    </row>
    <row r="1581" spans="1:13" x14ac:dyDescent="0.25">
      <c r="A1581" t="s">
        <v>51</v>
      </c>
      <c r="B1581" t="s">
        <v>52</v>
      </c>
      <c r="C1581">
        <v>2</v>
      </c>
      <c r="D1581">
        <v>90</v>
      </c>
      <c r="E1581">
        <v>34</v>
      </c>
      <c r="F1581">
        <v>88501</v>
      </c>
      <c r="G1581">
        <v>3</v>
      </c>
      <c r="H1581">
        <v>1</v>
      </c>
      <c r="I1581">
        <v>105</v>
      </c>
      <c r="J1581">
        <v>731</v>
      </c>
      <c r="K1581">
        <v>20190705</v>
      </c>
      <c r="L1581" s="78">
        <v>0.79166666666666663</v>
      </c>
      <c r="M1581">
        <v>14</v>
      </c>
    </row>
    <row r="1582" spans="1:13" x14ac:dyDescent="0.25">
      <c r="A1582" t="s">
        <v>51</v>
      </c>
      <c r="B1582" t="s">
        <v>52</v>
      </c>
      <c r="C1582">
        <v>2</v>
      </c>
      <c r="D1582">
        <v>90</v>
      </c>
      <c r="E1582">
        <v>34</v>
      </c>
      <c r="F1582">
        <v>88501</v>
      </c>
      <c r="G1582">
        <v>3</v>
      </c>
      <c r="H1582">
        <v>1</v>
      </c>
      <c r="I1582">
        <v>105</v>
      </c>
      <c r="J1582">
        <v>731</v>
      </c>
      <c r="K1582">
        <v>20190705</v>
      </c>
      <c r="L1582" s="78">
        <v>0.83333333333333337</v>
      </c>
      <c r="M1582">
        <v>10</v>
      </c>
    </row>
    <row r="1583" spans="1:13" x14ac:dyDescent="0.25">
      <c r="A1583" t="s">
        <v>51</v>
      </c>
      <c r="B1583" t="s">
        <v>52</v>
      </c>
      <c r="C1583">
        <v>2</v>
      </c>
      <c r="D1583">
        <v>90</v>
      </c>
      <c r="E1583">
        <v>34</v>
      </c>
      <c r="F1583">
        <v>88501</v>
      </c>
      <c r="G1583">
        <v>3</v>
      </c>
      <c r="H1583">
        <v>1</v>
      </c>
      <c r="I1583">
        <v>105</v>
      </c>
      <c r="J1583">
        <v>731</v>
      </c>
      <c r="K1583">
        <v>20190705</v>
      </c>
      <c r="L1583" s="78">
        <v>0.875</v>
      </c>
      <c r="M1583">
        <v>6</v>
      </c>
    </row>
    <row r="1584" spans="1:13" x14ac:dyDescent="0.25">
      <c r="A1584" t="s">
        <v>51</v>
      </c>
      <c r="B1584" t="s">
        <v>52</v>
      </c>
      <c r="C1584">
        <v>2</v>
      </c>
      <c r="D1584">
        <v>90</v>
      </c>
      <c r="E1584">
        <v>34</v>
      </c>
      <c r="F1584">
        <v>88501</v>
      </c>
      <c r="G1584">
        <v>3</v>
      </c>
      <c r="H1584">
        <v>1</v>
      </c>
      <c r="I1584">
        <v>105</v>
      </c>
      <c r="J1584">
        <v>731</v>
      </c>
      <c r="K1584">
        <v>20190705</v>
      </c>
      <c r="L1584" s="78">
        <v>0.91666666666666663</v>
      </c>
      <c r="M1584">
        <v>8</v>
      </c>
    </row>
    <row r="1585" spans="1:13" x14ac:dyDescent="0.25">
      <c r="A1585" t="s">
        <v>51</v>
      </c>
      <c r="B1585" t="s">
        <v>52</v>
      </c>
      <c r="C1585">
        <v>2</v>
      </c>
      <c r="D1585">
        <v>90</v>
      </c>
      <c r="E1585">
        <v>34</v>
      </c>
      <c r="F1585">
        <v>88501</v>
      </c>
      <c r="G1585">
        <v>3</v>
      </c>
      <c r="H1585">
        <v>1</v>
      </c>
      <c r="I1585">
        <v>105</v>
      </c>
      <c r="J1585">
        <v>731</v>
      </c>
      <c r="K1585">
        <v>20190705</v>
      </c>
      <c r="L1585" s="78">
        <v>0.95833333333333337</v>
      </c>
      <c r="M1585">
        <v>11</v>
      </c>
    </row>
    <row r="1586" spans="1:13" x14ac:dyDescent="0.25">
      <c r="A1586" t="s">
        <v>51</v>
      </c>
      <c r="B1586" t="s">
        <v>52</v>
      </c>
      <c r="C1586">
        <v>2</v>
      </c>
      <c r="D1586">
        <v>90</v>
      </c>
      <c r="E1586">
        <v>34</v>
      </c>
      <c r="F1586">
        <v>88501</v>
      </c>
      <c r="G1586">
        <v>3</v>
      </c>
      <c r="H1586">
        <v>1</v>
      </c>
      <c r="I1586">
        <v>105</v>
      </c>
      <c r="J1586">
        <v>731</v>
      </c>
      <c r="K1586">
        <v>20190706</v>
      </c>
      <c r="L1586" s="78">
        <v>0</v>
      </c>
      <c r="M1586">
        <v>35</v>
      </c>
    </row>
    <row r="1587" spans="1:13" x14ac:dyDescent="0.25">
      <c r="A1587" t="s">
        <v>51</v>
      </c>
      <c r="B1587" t="s">
        <v>52</v>
      </c>
      <c r="C1587">
        <v>2</v>
      </c>
      <c r="D1587">
        <v>90</v>
      </c>
      <c r="E1587">
        <v>34</v>
      </c>
      <c r="F1587">
        <v>88501</v>
      </c>
      <c r="G1587">
        <v>3</v>
      </c>
      <c r="H1587">
        <v>1</v>
      </c>
      <c r="I1587">
        <v>105</v>
      </c>
      <c r="J1587">
        <v>731</v>
      </c>
      <c r="K1587">
        <v>20190706</v>
      </c>
      <c r="L1587" s="78">
        <v>4.1666666666666664E-2</v>
      </c>
      <c r="M1587">
        <v>28</v>
      </c>
    </row>
    <row r="1588" spans="1:13" x14ac:dyDescent="0.25">
      <c r="A1588" t="s">
        <v>51</v>
      </c>
      <c r="B1588" t="s">
        <v>52</v>
      </c>
      <c r="C1588">
        <v>2</v>
      </c>
      <c r="D1588">
        <v>90</v>
      </c>
      <c r="E1588">
        <v>34</v>
      </c>
      <c r="F1588">
        <v>88501</v>
      </c>
      <c r="G1588">
        <v>3</v>
      </c>
      <c r="H1588">
        <v>1</v>
      </c>
      <c r="I1588">
        <v>105</v>
      </c>
      <c r="J1588">
        <v>731</v>
      </c>
      <c r="K1588">
        <v>20190706</v>
      </c>
      <c r="L1588" s="78">
        <v>8.3333333333333329E-2</v>
      </c>
      <c r="M1588">
        <v>31</v>
      </c>
    </row>
    <row r="1589" spans="1:13" x14ac:dyDescent="0.25">
      <c r="A1589" t="s">
        <v>51</v>
      </c>
      <c r="B1589" t="s">
        <v>52</v>
      </c>
      <c r="C1589">
        <v>2</v>
      </c>
      <c r="D1589">
        <v>90</v>
      </c>
      <c r="E1589">
        <v>34</v>
      </c>
      <c r="F1589">
        <v>88501</v>
      </c>
      <c r="G1589">
        <v>3</v>
      </c>
      <c r="H1589">
        <v>1</v>
      </c>
      <c r="I1589">
        <v>105</v>
      </c>
      <c r="J1589">
        <v>731</v>
      </c>
      <c r="K1589">
        <v>20190706</v>
      </c>
      <c r="L1589" s="78">
        <v>0.125</v>
      </c>
      <c r="M1589">
        <v>30</v>
      </c>
    </row>
    <row r="1590" spans="1:13" x14ac:dyDescent="0.25">
      <c r="A1590" t="s">
        <v>51</v>
      </c>
      <c r="B1590" t="s">
        <v>52</v>
      </c>
      <c r="C1590">
        <v>2</v>
      </c>
      <c r="D1590">
        <v>90</v>
      </c>
      <c r="E1590">
        <v>34</v>
      </c>
      <c r="F1590">
        <v>88501</v>
      </c>
      <c r="G1590">
        <v>3</v>
      </c>
      <c r="H1590">
        <v>1</v>
      </c>
      <c r="I1590">
        <v>105</v>
      </c>
      <c r="J1590">
        <v>731</v>
      </c>
      <c r="K1590">
        <v>20190706</v>
      </c>
      <c r="L1590" s="78">
        <v>0.16666666666666666</v>
      </c>
      <c r="M1590">
        <v>33</v>
      </c>
    </row>
    <row r="1591" spans="1:13" x14ac:dyDescent="0.25">
      <c r="A1591" t="s">
        <v>51</v>
      </c>
      <c r="B1591" t="s">
        <v>52</v>
      </c>
      <c r="C1591">
        <v>2</v>
      </c>
      <c r="D1591">
        <v>90</v>
      </c>
      <c r="E1591">
        <v>34</v>
      </c>
      <c r="F1591">
        <v>88501</v>
      </c>
      <c r="G1591">
        <v>3</v>
      </c>
      <c r="H1591">
        <v>1</v>
      </c>
      <c r="I1591">
        <v>105</v>
      </c>
      <c r="J1591">
        <v>731</v>
      </c>
      <c r="K1591">
        <v>20190706</v>
      </c>
      <c r="L1591" s="78">
        <v>0.20833333333333334</v>
      </c>
      <c r="M1591">
        <v>33</v>
      </c>
    </row>
    <row r="1592" spans="1:13" x14ac:dyDescent="0.25">
      <c r="A1592" t="s">
        <v>51</v>
      </c>
      <c r="B1592" t="s">
        <v>52</v>
      </c>
      <c r="C1592">
        <v>2</v>
      </c>
      <c r="D1592">
        <v>90</v>
      </c>
      <c r="E1592">
        <v>34</v>
      </c>
      <c r="F1592">
        <v>88501</v>
      </c>
      <c r="G1592">
        <v>3</v>
      </c>
      <c r="H1592">
        <v>1</v>
      </c>
      <c r="I1592">
        <v>105</v>
      </c>
      <c r="J1592">
        <v>731</v>
      </c>
      <c r="K1592">
        <v>20190706</v>
      </c>
      <c r="L1592" s="78">
        <v>0.25</v>
      </c>
      <c r="M1592">
        <v>30</v>
      </c>
    </row>
    <row r="1593" spans="1:13" x14ac:dyDescent="0.25">
      <c r="A1593" t="s">
        <v>51</v>
      </c>
      <c r="B1593" t="s">
        <v>52</v>
      </c>
      <c r="C1593">
        <v>2</v>
      </c>
      <c r="D1593">
        <v>90</v>
      </c>
      <c r="E1593">
        <v>34</v>
      </c>
      <c r="F1593">
        <v>88501</v>
      </c>
      <c r="G1593">
        <v>3</v>
      </c>
      <c r="H1593">
        <v>1</v>
      </c>
      <c r="I1593">
        <v>105</v>
      </c>
      <c r="J1593">
        <v>731</v>
      </c>
      <c r="K1593">
        <v>20190706</v>
      </c>
      <c r="L1593" s="78">
        <v>0.29166666666666669</v>
      </c>
      <c r="M1593">
        <v>31</v>
      </c>
    </row>
    <row r="1594" spans="1:13" x14ac:dyDescent="0.25">
      <c r="A1594" t="s">
        <v>51</v>
      </c>
      <c r="B1594" t="s">
        <v>52</v>
      </c>
      <c r="C1594">
        <v>2</v>
      </c>
      <c r="D1594">
        <v>90</v>
      </c>
      <c r="E1594">
        <v>34</v>
      </c>
      <c r="F1594">
        <v>88501</v>
      </c>
      <c r="G1594">
        <v>3</v>
      </c>
      <c r="H1594">
        <v>1</v>
      </c>
      <c r="I1594">
        <v>105</v>
      </c>
      <c r="J1594">
        <v>731</v>
      </c>
      <c r="K1594">
        <v>20190706</v>
      </c>
      <c r="L1594" s="78">
        <v>0.33333333333333331</v>
      </c>
      <c r="M1594">
        <v>22</v>
      </c>
    </row>
    <row r="1595" spans="1:13" x14ac:dyDescent="0.25">
      <c r="A1595" t="s">
        <v>51</v>
      </c>
      <c r="B1595" t="s">
        <v>52</v>
      </c>
      <c r="C1595">
        <v>2</v>
      </c>
      <c r="D1595">
        <v>90</v>
      </c>
      <c r="E1595">
        <v>34</v>
      </c>
      <c r="F1595">
        <v>88501</v>
      </c>
      <c r="G1595">
        <v>3</v>
      </c>
      <c r="H1595">
        <v>1</v>
      </c>
      <c r="I1595">
        <v>105</v>
      </c>
      <c r="J1595">
        <v>731</v>
      </c>
      <c r="K1595">
        <v>20190706</v>
      </c>
      <c r="L1595" s="78">
        <v>0.375</v>
      </c>
      <c r="M1595">
        <v>14</v>
      </c>
    </row>
    <row r="1596" spans="1:13" x14ac:dyDescent="0.25">
      <c r="A1596" t="s">
        <v>51</v>
      </c>
      <c r="B1596" t="s">
        <v>52</v>
      </c>
      <c r="C1596">
        <v>2</v>
      </c>
      <c r="D1596">
        <v>90</v>
      </c>
      <c r="E1596">
        <v>34</v>
      </c>
      <c r="F1596">
        <v>88501</v>
      </c>
      <c r="G1596">
        <v>3</v>
      </c>
      <c r="H1596">
        <v>1</v>
      </c>
      <c r="I1596">
        <v>105</v>
      </c>
      <c r="J1596">
        <v>731</v>
      </c>
      <c r="K1596">
        <v>20190706</v>
      </c>
      <c r="L1596" s="78">
        <v>0.41666666666666669</v>
      </c>
      <c r="M1596">
        <v>13</v>
      </c>
    </row>
    <row r="1597" spans="1:13" x14ac:dyDescent="0.25">
      <c r="A1597" t="s">
        <v>51</v>
      </c>
      <c r="B1597" t="s">
        <v>52</v>
      </c>
      <c r="C1597">
        <v>2</v>
      </c>
      <c r="D1597">
        <v>90</v>
      </c>
      <c r="E1597">
        <v>34</v>
      </c>
      <c r="F1597">
        <v>88501</v>
      </c>
      <c r="G1597">
        <v>3</v>
      </c>
      <c r="H1597">
        <v>1</v>
      </c>
      <c r="I1597">
        <v>105</v>
      </c>
      <c r="J1597">
        <v>731</v>
      </c>
      <c r="K1597">
        <v>20190706</v>
      </c>
      <c r="L1597" s="78">
        <v>0.45833333333333331</v>
      </c>
      <c r="M1597">
        <v>8</v>
      </c>
    </row>
    <row r="1598" spans="1:13" x14ac:dyDescent="0.25">
      <c r="A1598" t="s">
        <v>51</v>
      </c>
      <c r="B1598" t="s">
        <v>52</v>
      </c>
      <c r="C1598">
        <v>2</v>
      </c>
      <c r="D1598">
        <v>90</v>
      </c>
      <c r="E1598">
        <v>34</v>
      </c>
      <c r="F1598">
        <v>88501</v>
      </c>
      <c r="G1598">
        <v>3</v>
      </c>
      <c r="H1598">
        <v>1</v>
      </c>
      <c r="I1598">
        <v>105</v>
      </c>
      <c r="J1598">
        <v>731</v>
      </c>
      <c r="K1598">
        <v>20190706</v>
      </c>
      <c r="L1598" s="78">
        <v>0.5</v>
      </c>
      <c r="M1598">
        <v>5</v>
      </c>
    </row>
    <row r="1599" spans="1:13" x14ac:dyDescent="0.25">
      <c r="A1599" t="s">
        <v>51</v>
      </c>
      <c r="B1599" t="s">
        <v>52</v>
      </c>
      <c r="C1599">
        <v>2</v>
      </c>
      <c r="D1599">
        <v>90</v>
      </c>
      <c r="E1599">
        <v>34</v>
      </c>
      <c r="F1599">
        <v>88501</v>
      </c>
      <c r="G1599">
        <v>3</v>
      </c>
      <c r="H1599">
        <v>1</v>
      </c>
      <c r="I1599">
        <v>105</v>
      </c>
      <c r="J1599">
        <v>731</v>
      </c>
      <c r="K1599">
        <v>20190706</v>
      </c>
      <c r="L1599" s="78">
        <v>0.54166666666666663</v>
      </c>
      <c r="M1599">
        <v>4</v>
      </c>
    </row>
    <row r="1600" spans="1:13" x14ac:dyDescent="0.25">
      <c r="A1600" t="s">
        <v>51</v>
      </c>
      <c r="B1600" t="s">
        <v>52</v>
      </c>
      <c r="C1600">
        <v>2</v>
      </c>
      <c r="D1600">
        <v>90</v>
      </c>
      <c r="E1600">
        <v>34</v>
      </c>
      <c r="F1600">
        <v>88501</v>
      </c>
      <c r="G1600">
        <v>3</v>
      </c>
      <c r="H1600">
        <v>1</v>
      </c>
      <c r="I1600">
        <v>105</v>
      </c>
      <c r="J1600">
        <v>731</v>
      </c>
      <c r="K1600">
        <v>20190706</v>
      </c>
      <c r="L1600" s="78">
        <v>0.58333333333333337</v>
      </c>
      <c r="M1600">
        <v>5</v>
      </c>
    </row>
    <row r="1601" spans="1:13" x14ac:dyDescent="0.25">
      <c r="A1601" t="s">
        <v>51</v>
      </c>
      <c r="B1601" t="s">
        <v>52</v>
      </c>
      <c r="C1601">
        <v>2</v>
      </c>
      <c r="D1601">
        <v>90</v>
      </c>
      <c r="E1601">
        <v>34</v>
      </c>
      <c r="F1601">
        <v>88501</v>
      </c>
      <c r="G1601">
        <v>3</v>
      </c>
      <c r="H1601">
        <v>1</v>
      </c>
      <c r="I1601">
        <v>105</v>
      </c>
      <c r="J1601">
        <v>731</v>
      </c>
      <c r="K1601">
        <v>20190706</v>
      </c>
      <c r="L1601" s="78">
        <v>0.625</v>
      </c>
      <c r="M1601">
        <v>7</v>
      </c>
    </row>
    <row r="1602" spans="1:13" x14ac:dyDescent="0.25">
      <c r="A1602" t="s">
        <v>51</v>
      </c>
      <c r="B1602" t="s">
        <v>52</v>
      </c>
      <c r="C1602">
        <v>2</v>
      </c>
      <c r="D1602">
        <v>90</v>
      </c>
      <c r="E1602">
        <v>34</v>
      </c>
      <c r="F1602">
        <v>88501</v>
      </c>
      <c r="G1602">
        <v>3</v>
      </c>
      <c r="H1602">
        <v>1</v>
      </c>
      <c r="I1602">
        <v>105</v>
      </c>
      <c r="J1602">
        <v>731</v>
      </c>
      <c r="K1602">
        <v>20190706</v>
      </c>
      <c r="L1602" s="78">
        <v>0.66666666666666663</v>
      </c>
      <c r="M1602">
        <v>6</v>
      </c>
    </row>
    <row r="1603" spans="1:13" x14ac:dyDescent="0.25">
      <c r="A1603" t="s">
        <v>51</v>
      </c>
      <c r="B1603" t="s">
        <v>52</v>
      </c>
      <c r="C1603">
        <v>2</v>
      </c>
      <c r="D1603">
        <v>90</v>
      </c>
      <c r="E1603">
        <v>34</v>
      </c>
      <c r="F1603">
        <v>88501</v>
      </c>
      <c r="G1603">
        <v>3</v>
      </c>
      <c r="H1603">
        <v>1</v>
      </c>
      <c r="I1603">
        <v>105</v>
      </c>
      <c r="J1603">
        <v>731</v>
      </c>
      <c r="K1603">
        <v>20190706</v>
      </c>
      <c r="L1603" s="78">
        <v>0.70833333333333337</v>
      </c>
      <c r="M1603">
        <v>7</v>
      </c>
    </row>
    <row r="1604" spans="1:13" x14ac:dyDescent="0.25">
      <c r="A1604" t="s">
        <v>51</v>
      </c>
      <c r="B1604" t="s">
        <v>52</v>
      </c>
      <c r="C1604">
        <v>2</v>
      </c>
      <c r="D1604">
        <v>90</v>
      </c>
      <c r="E1604">
        <v>34</v>
      </c>
      <c r="F1604">
        <v>88501</v>
      </c>
      <c r="G1604">
        <v>3</v>
      </c>
      <c r="H1604">
        <v>1</v>
      </c>
      <c r="I1604">
        <v>105</v>
      </c>
      <c r="J1604">
        <v>731</v>
      </c>
      <c r="K1604">
        <v>20190706</v>
      </c>
      <c r="L1604" s="78">
        <v>0.75</v>
      </c>
      <c r="M1604">
        <v>10</v>
      </c>
    </row>
    <row r="1605" spans="1:13" x14ac:dyDescent="0.25">
      <c r="A1605" t="s">
        <v>51</v>
      </c>
      <c r="B1605" t="s">
        <v>52</v>
      </c>
      <c r="C1605">
        <v>2</v>
      </c>
      <c r="D1605">
        <v>90</v>
      </c>
      <c r="E1605">
        <v>34</v>
      </c>
      <c r="F1605">
        <v>88501</v>
      </c>
      <c r="G1605">
        <v>3</v>
      </c>
      <c r="H1605">
        <v>1</v>
      </c>
      <c r="I1605">
        <v>105</v>
      </c>
      <c r="J1605">
        <v>731</v>
      </c>
      <c r="K1605">
        <v>20190706</v>
      </c>
      <c r="L1605" s="78">
        <v>0.79166666666666663</v>
      </c>
      <c r="M1605">
        <v>10</v>
      </c>
    </row>
    <row r="1606" spans="1:13" x14ac:dyDescent="0.25">
      <c r="A1606" t="s">
        <v>51</v>
      </c>
      <c r="B1606" t="s">
        <v>52</v>
      </c>
      <c r="C1606">
        <v>2</v>
      </c>
      <c r="D1606">
        <v>90</v>
      </c>
      <c r="E1606">
        <v>34</v>
      </c>
      <c r="F1606">
        <v>88501</v>
      </c>
      <c r="G1606">
        <v>3</v>
      </c>
      <c r="H1606">
        <v>1</v>
      </c>
      <c r="I1606">
        <v>105</v>
      </c>
      <c r="J1606">
        <v>731</v>
      </c>
      <c r="K1606">
        <v>20190706</v>
      </c>
      <c r="L1606" s="78">
        <v>0.83333333333333337</v>
      </c>
      <c r="M1606">
        <v>29</v>
      </c>
    </row>
    <row r="1607" spans="1:13" x14ac:dyDescent="0.25">
      <c r="A1607" t="s">
        <v>51</v>
      </c>
      <c r="B1607" t="s">
        <v>52</v>
      </c>
      <c r="C1607">
        <v>2</v>
      </c>
      <c r="D1607">
        <v>90</v>
      </c>
      <c r="E1607">
        <v>34</v>
      </c>
      <c r="F1607">
        <v>88501</v>
      </c>
      <c r="G1607">
        <v>3</v>
      </c>
      <c r="H1607">
        <v>1</v>
      </c>
      <c r="I1607">
        <v>105</v>
      </c>
      <c r="J1607">
        <v>731</v>
      </c>
      <c r="K1607">
        <v>20190706</v>
      </c>
      <c r="L1607" s="78">
        <v>0.875</v>
      </c>
      <c r="M1607">
        <v>89</v>
      </c>
    </row>
    <row r="1608" spans="1:13" x14ac:dyDescent="0.25">
      <c r="A1608" t="s">
        <v>51</v>
      </c>
      <c r="B1608" t="s">
        <v>52</v>
      </c>
      <c r="C1608">
        <v>2</v>
      </c>
      <c r="D1608">
        <v>90</v>
      </c>
      <c r="E1608">
        <v>34</v>
      </c>
      <c r="F1608">
        <v>88501</v>
      </c>
      <c r="G1608">
        <v>3</v>
      </c>
      <c r="H1608">
        <v>1</v>
      </c>
      <c r="I1608">
        <v>105</v>
      </c>
      <c r="J1608">
        <v>731</v>
      </c>
      <c r="K1608">
        <v>20190706</v>
      </c>
      <c r="L1608" s="78">
        <v>0.91666666666666663</v>
      </c>
      <c r="M1608">
        <v>79</v>
      </c>
    </row>
    <row r="1609" spans="1:13" x14ac:dyDescent="0.25">
      <c r="A1609" t="s">
        <v>51</v>
      </c>
      <c r="B1609" t="s">
        <v>52</v>
      </c>
      <c r="C1609">
        <v>2</v>
      </c>
      <c r="D1609">
        <v>90</v>
      </c>
      <c r="E1609">
        <v>34</v>
      </c>
      <c r="F1609">
        <v>88501</v>
      </c>
      <c r="G1609">
        <v>3</v>
      </c>
      <c r="H1609">
        <v>1</v>
      </c>
      <c r="I1609">
        <v>105</v>
      </c>
      <c r="J1609">
        <v>731</v>
      </c>
      <c r="K1609">
        <v>20190706</v>
      </c>
      <c r="L1609" s="78">
        <v>0.95833333333333337</v>
      </c>
      <c r="M1609">
        <v>82</v>
      </c>
    </row>
    <row r="1610" spans="1:13" x14ac:dyDescent="0.25">
      <c r="A1610" t="s">
        <v>51</v>
      </c>
      <c r="B1610" t="s">
        <v>52</v>
      </c>
      <c r="C1610">
        <v>2</v>
      </c>
      <c r="D1610">
        <v>90</v>
      </c>
      <c r="E1610">
        <v>34</v>
      </c>
      <c r="F1610">
        <v>88501</v>
      </c>
      <c r="G1610">
        <v>3</v>
      </c>
      <c r="H1610">
        <v>1</v>
      </c>
      <c r="I1610">
        <v>105</v>
      </c>
      <c r="J1610">
        <v>731</v>
      </c>
      <c r="K1610">
        <v>20190707</v>
      </c>
      <c r="L1610" s="78">
        <v>0</v>
      </c>
      <c r="M1610">
        <v>68</v>
      </c>
    </row>
    <row r="1611" spans="1:13" x14ac:dyDescent="0.25">
      <c r="A1611" t="s">
        <v>51</v>
      </c>
      <c r="B1611" t="s">
        <v>52</v>
      </c>
      <c r="C1611">
        <v>2</v>
      </c>
      <c r="D1611">
        <v>90</v>
      </c>
      <c r="E1611">
        <v>34</v>
      </c>
      <c r="F1611">
        <v>88501</v>
      </c>
      <c r="G1611">
        <v>3</v>
      </c>
      <c r="H1611">
        <v>1</v>
      </c>
      <c r="I1611">
        <v>105</v>
      </c>
      <c r="J1611">
        <v>731</v>
      </c>
      <c r="K1611">
        <v>20190707</v>
      </c>
      <c r="L1611" s="78">
        <v>4.1666666666666664E-2</v>
      </c>
      <c r="M1611">
        <v>64</v>
      </c>
    </row>
    <row r="1612" spans="1:13" x14ac:dyDescent="0.25">
      <c r="A1612" t="s">
        <v>51</v>
      </c>
      <c r="B1612" t="s">
        <v>52</v>
      </c>
      <c r="C1612">
        <v>2</v>
      </c>
      <c r="D1612">
        <v>90</v>
      </c>
      <c r="E1612">
        <v>34</v>
      </c>
      <c r="F1612">
        <v>88501</v>
      </c>
      <c r="G1612">
        <v>3</v>
      </c>
      <c r="H1612">
        <v>1</v>
      </c>
      <c r="I1612">
        <v>105</v>
      </c>
      <c r="J1612">
        <v>731</v>
      </c>
      <c r="K1612">
        <v>20190707</v>
      </c>
      <c r="L1612" s="78">
        <v>8.3333333333333329E-2</v>
      </c>
      <c r="M1612">
        <v>56</v>
      </c>
    </row>
    <row r="1613" spans="1:13" x14ac:dyDescent="0.25">
      <c r="A1613" t="s">
        <v>51</v>
      </c>
      <c r="B1613" t="s">
        <v>52</v>
      </c>
      <c r="C1613">
        <v>2</v>
      </c>
      <c r="D1613">
        <v>90</v>
      </c>
      <c r="E1613">
        <v>34</v>
      </c>
      <c r="F1613">
        <v>88501</v>
      </c>
      <c r="G1613">
        <v>3</v>
      </c>
      <c r="H1613">
        <v>1</v>
      </c>
      <c r="I1613">
        <v>105</v>
      </c>
      <c r="J1613">
        <v>731</v>
      </c>
      <c r="K1613">
        <v>20190707</v>
      </c>
      <c r="L1613" s="78">
        <v>0.125</v>
      </c>
      <c r="M1613">
        <v>71</v>
      </c>
    </row>
    <row r="1614" spans="1:13" x14ac:dyDescent="0.25">
      <c r="A1614" t="s">
        <v>51</v>
      </c>
      <c r="B1614" t="s">
        <v>52</v>
      </c>
      <c r="C1614">
        <v>2</v>
      </c>
      <c r="D1614">
        <v>90</v>
      </c>
      <c r="E1614">
        <v>34</v>
      </c>
      <c r="F1614">
        <v>88501</v>
      </c>
      <c r="G1614">
        <v>3</v>
      </c>
      <c r="H1614">
        <v>1</v>
      </c>
      <c r="I1614">
        <v>105</v>
      </c>
      <c r="J1614">
        <v>731</v>
      </c>
      <c r="K1614">
        <v>20190707</v>
      </c>
      <c r="L1614" s="78">
        <v>0.16666666666666666</v>
      </c>
      <c r="M1614">
        <v>87</v>
      </c>
    </row>
    <row r="1615" spans="1:13" x14ac:dyDescent="0.25">
      <c r="A1615" t="s">
        <v>51</v>
      </c>
      <c r="B1615" t="s">
        <v>52</v>
      </c>
      <c r="C1615">
        <v>2</v>
      </c>
      <c r="D1615">
        <v>90</v>
      </c>
      <c r="E1615">
        <v>34</v>
      </c>
      <c r="F1615">
        <v>88501</v>
      </c>
      <c r="G1615">
        <v>3</v>
      </c>
      <c r="H1615">
        <v>1</v>
      </c>
      <c r="I1615">
        <v>105</v>
      </c>
      <c r="J1615">
        <v>731</v>
      </c>
      <c r="K1615">
        <v>20190707</v>
      </c>
      <c r="L1615" s="78">
        <v>0.20833333333333334</v>
      </c>
      <c r="M1615">
        <v>90</v>
      </c>
    </row>
    <row r="1616" spans="1:13" x14ac:dyDescent="0.25">
      <c r="A1616" t="s">
        <v>51</v>
      </c>
      <c r="B1616" t="s">
        <v>52</v>
      </c>
      <c r="C1616">
        <v>2</v>
      </c>
      <c r="D1616">
        <v>90</v>
      </c>
      <c r="E1616">
        <v>34</v>
      </c>
      <c r="F1616">
        <v>88501</v>
      </c>
      <c r="G1616">
        <v>3</v>
      </c>
      <c r="H1616">
        <v>1</v>
      </c>
      <c r="I1616">
        <v>105</v>
      </c>
      <c r="J1616">
        <v>731</v>
      </c>
      <c r="K1616">
        <v>20190707</v>
      </c>
      <c r="L1616" s="78">
        <v>0.25</v>
      </c>
      <c r="M1616">
        <v>78</v>
      </c>
    </row>
    <row r="1617" spans="1:13" x14ac:dyDescent="0.25">
      <c r="A1617" t="s">
        <v>51</v>
      </c>
      <c r="B1617" t="s">
        <v>52</v>
      </c>
      <c r="C1617">
        <v>2</v>
      </c>
      <c r="D1617">
        <v>90</v>
      </c>
      <c r="E1617">
        <v>34</v>
      </c>
      <c r="F1617">
        <v>88501</v>
      </c>
      <c r="G1617">
        <v>3</v>
      </c>
      <c r="H1617">
        <v>1</v>
      </c>
      <c r="I1617">
        <v>105</v>
      </c>
      <c r="J1617">
        <v>731</v>
      </c>
      <c r="K1617">
        <v>20190707</v>
      </c>
      <c r="L1617" s="78">
        <v>0.29166666666666669</v>
      </c>
      <c r="M1617">
        <v>89</v>
      </c>
    </row>
    <row r="1618" spans="1:13" x14ac:dyDescent="0.25">
      <c r="A1618" t="s">
        <v>51</v>
      </c>
      <c r="B1618" t="s">
        <v>52</v>
      </c>
      <c r="C1618">
        <v>2</v>
      </c>
      <c r="D1618">
        <v>90</v>
      </c>
      <c r="E1618">
        <v>34</v>
      </c>
      <c r="F1618">
        <v>88501</v>
      </c>
      <c r="G1618">
        <v>3</v>
      </c>
      <c r="H1618">
        <v>1</v>
      </c>
      <c r="I1618">
        <v>105</v>
      </c>
      <c r="J1618">
        <v>731</v>
      </c>
      <c r="K1618">
        <v>20190707</v>
      </c>
      <c r="L1618" s="78">
        <v>0.33333333333333331</v>
      </c>
      <c r="M1618">
        <v>89</v>
      </c>
    </row>
    <row r="1619" spans="1:13" x14ac:dyDescent="0.25">
      <c r="A1619" t="s">
        <v>51</v>
      </c>
      <c r="B1619" t="s">
        <v>52</v>
      </c>
      <c r="C1619">
        <v>2</v>
      </c>
      <c r="D1619">
        <v>90</v>
      </c>
      <c r="E1619">
        <v>34</v>
      </c>
      <c r="F1619">
        <v>88501</v>
      </c>
      <c r="G1619">
        <v>3</v>
      </c>
      <c r="H1619">
        <v>1</v>
      </c>
      <c r="I1619">
        <v>105</v>
      </c>
      <c r="J1619">
        <v>731</v>
      </c>
      <c r="K1619">
        <v>20190707</v>
      </c>
      <c r="L1619" s="78">
        <v>0.375</v>
      </c>
      <c r="M1619">
        <v>93</v>
      </c>
    </row>
    <row r="1620" spans="1:13" x14ac:dyDescent="0.25">
      <c r="A1620" t="s">
        <v>51</v>
      </c>
      <c r="B1620" t="s">
        <v>52</v>
      </c>
      <c r="C1620">
        <v>2</v>
      </c>
      <c r="D1620">
        <v>90</v>
      </c>
      <c r="E1620">
        <v>34</v>
      </c>
      <c r="F1620">
        <v>88501</v>
      </c>
      <c r="G1620">
        <v>3</v>
      </c>
      <c r="H1620">
        <v>1</v>
      </c>
      <c r="I1620">
        <v>105</v>
      </c>
      <c r="J1620">
        <v>731</v>
      </c>
      <c r="K1620">
        <v>20190707</v>
      </c>
      <c r="L1620" s="78">
        <v>0.41666666666666669</v>
      </c>
      <c r="M1620">
        <v>96</v>
      </c>
    </row>
    <row r="1621" spans="1:13" x14ac:dyDescent="0.25">
      <c r="A1621" t="s">
        <v>51</v>
      </c>
      <c r="B1621" t="s">
        <v>52</v>
      </c>
      <c r="C1621">
        <v>2</v>
      </c>
      <c r="D1621">
        <v>90</v>
      </c>
      <c r="E1621">
        <v>34</v>
      </c>
      <c r="F1621">
        <v>88501</v>
      </c>
      <c r="G1621">
        <v>3</v>
      </c>
      <c r="H1621">
        <v>1</v>
      </c>
      <c r="I1621">
        <v>105</v>
      </c>
      <c r="J1621">
        <v>731</v>
      </c>
      <c r="K1621">
        <v>20190707</v>
      </c>
      <c r="L1621" s="78">
        <v>0.45833333333333331</v>
      </c>
      <c r="M1621">
        <v>108</v>
      </c>
    </row>
    <row r="1622" spans="1:13" x14ac:dyDescent="0.25">
      <c r="A1622" t="s">
        <v>51</v>
      </c>
      <c r="B1622" t="s">
        <v>52</v>
      </c>
      <c r="C1622">
        <v>2</v>
      </c>
      <c r="D1622">
        <v>90</v>
      </c>
      <c r="E1622">
        <v>34</v>
      </c>
      <c r="F1622">
        <v>88501</v>
      </c>
      <c r="G1622">
        <v>3</v>
      </c>
      <c r="H1622">
        <v>1</v>
      </c>
      <c r="I1622">
        <v>105</v>
      </c>
      <c r="J1622">
        <v>731</v>
      </c>
      <c r="K1622">
        <v>20190707</v>
      </c>
      <c r="L1622" s="78">
        <v>0.5</v>
      </c>
      <c r="M1622">
        <v>163</v>
      </c>
    </row>
    <row r="1623" spans="1:13" x14ac:dyDescent="0.25">
      <c r="A1623" t="s">
        <v>51</v>
      </c>
      <c r="B1623" t="s">
        <v>52</v>
      </c>
      <c r="C1623">
        <v>2</v>
      </c>
      <c r="D1623">
        <v>90</v>
      </c>
      <c r="E1623">
        <v>34</v>
      </c>
      <c r="F1623">
        <v>88501</v>
      </c>
      <c r="G1623">
        <v>3</v>
      </c>
      <c r="H1623">
        <v>1</v>
      </c>
      <c r="I1623">
        <v>105</v>
      </c>
      <c r="J1623">
        <v>731</v>
      </c>
      <c r="K1623">
        <v>20190707</v>
      </c>
      <c r="L1623" s="78">
        <v>0.54166666666666663</v>
      </c>
      <c r="M1623">
        <v>161</v>
      </c>
    </row>
    <row r="1624" spans="1:13" x14ac:dyDescent="0.25">
      <c r="A1624" t="s">
        <v>51</v>
      </c>
      <c r="B1624" t="s">
        <v>52</v>
      </c>
      <c r="C1624">
        <v>2</v>
      </c>
      <c r="D1624">
        <v>90</v>
      </c>
      <c r="E1624">
        <v>34</v>
      </c>
      <c r="F1624">
        <v>88501</v>
      </c>
      <c r="G1624">
        <v>3</v>
      </c>
      <c r="H1624">
        <v>1</v>
      </c>
      <c r="I1624">
        <v>105</v>
      </c>
      <c r="J1624">
        <v>731</v>
      </c>
      <c r="K1624">
        <v>20190707</v>
      </c>
      <c r="L1624" s="78">
        <v>0.58333333333333337</v>
      </c>
      <c r="M1624">
        <v>160</v>
      </c>
    </row>
    <row r="1625" spans="1:13" x14ac:dyDescent="0.25">
      <c r="A1625" t="s">
        <v>51</v>
      </c>
      <c r="B1625" t="s">
        <v>52</v>
      </c>
      <c r="C1625">
        <v>2</v>
      </c>
      <c r="D1625">
        <v>90</v>
      </c>
      <c r="E1625">
        <v>34</v>
      </c>
      <c r="F1625">
        <v>88501</v>
      </c>
      <c r="G1625">
        <v>3</v>
      </c>
      <c r="H1625">
        <v>1</v>
      </c>
      <c r="I1625">
        <v>105</v>
      </c>
      <c r="J1625">
        <v>731</v>
      </c>
      <c r="K1625">
        <v>20190707</v>
      </c>
      <c r="L1625" s="78">
        <v>0.625</v>
      </c>
      <c r="M1625">
        <v>145</v>
      </c>
    </row>
    <row r="1626" spans="1:13" x14ac:dyDescent="0.25">
      <c r="A1626" t="s">
        <v>51</v>
      </c>
      <c r="B1626" t="s">
        <v>52</v>
      </c>
      <c r="C1626">
        <v>2</v>
      </c>
      <c r="D1626">
        <v>90</v>
      </c>
      <c r="E1626">
        <v>34</v>
      </c>
      <c r="F1626">
        <v>88501</v>
      </c>
      <c r="G1626">
        <v>3</v>
      </c>
      <c r="H1626">
        <v>1</v>
      </c>
      <c r="I1626">
        <v>105</v>
      </c>
      <c r="J1626">
        <v>731</v>
      </c>
      <c r="K1626">
        <v>20190707</v>
      </c>
      <c r="L1626" s="78">
        <v>0.66666666666666663</v>
      </c>
      <c r="M1626">
        <v>135</v>
      </c>
    </row>
    <row r="1627" spans="1:13" x14ac:dyDescent="0.25">
      <c r="A1627" t="s">
        <v>51</v>
      </c>
      <c r="B1627" t="s">
        <v>52</v>
      </c>
      <c r="C1627">
        <v>2</v>
      </c>
      <c r="D1627">
        <v>90</v>
      </c>
      <c r="E1627">
        <v>34</v>
      </c>
      <c r="F1627">
        <v>88501</v>
      </c>
      <c r="G1627">
        <v>3</v>
      </c>
      <c r="H1627">
        <v>1</v>
      </c>
      <c r="I1627">
        <v>105</v>
      </c>
      <c r="J1627">
        <v>731</v>
      </c>
      <c r="K1627">
        <v>20190707</v>
      </c>
      <c r="L1627" s="78">
        <v>0.70833333333333337</v>
      </c>
      <c r="M1627">
        <v>118</v>
      </c>
    </row>
    <row r="1628" spans="1:13" x14ac:dyDescent="0.25">
      <c r="A1628" t="s">
        <v>51</v>
      </c>
      <c r="B1628" t="s">
        <v>52</v>
      </c>
      <c r="C1628">
        <v>2</v>
      </c>
      <c r="D1628">
        <v>90</v>
      </c>
      <c r="E1628">
        <v>34</v>
      </c>
      <c r="F1628">
        <v>88501</v>
      </c>
      <c r="G1628">
        <v>3</v>
      </c>
      <c r="H1628">
        <v>1</v>
      </c>
      <c r="I1628">
        <v>105</v>
      </c>
      <c r="J1628">
        <v>731</v>
      </c>
      <c r="K1628">
        <v>20190707</v>
      </c>
      <c r="L1628" s="78">
        <v>0.75</v>
      </c>
      <c r="M1628">
        <v>103</v>
      </c>
    </row>
    <row r="1629" spans="1:13" x14ac:dyDescent="0.25">
      <c r="A1629" t="s">
        <v>51</v>
      </c>
      <c r="B1629" t="s">
        <v>52</v>
      </c>
      <c r="C1629">
        <v>2</v>
      </c>
      <c r="D1629">
        <v>90</v>
      </c>
      <c r="E1629">
        <v>34</v>
      </c>
      <c r="F1629">
        <v>88501</v>
      </c>
      <c r="G1629">
        <v>3</v>
      </c>
      <c r="H1629">
        <v>1</v>
      </c>
      <c r="I1629">
        <v>105</v>
      </c>
      <c r="J1629">
        <v>731</v>
      </c>
      <c r="K1629">
        <v>20190707</v>
      </c>
      <c r="L1629" s="78">
        <v>0.79166666666666663</v>
      </c>
      <c r="M1629">
        <v>116</v>
      </c>
    </row>
    <row r="1630" spans="1:13" x14ac:dyDescent="0.25">
      <c r="A1630" t="s">
        <v>51</v>
      </c>
      <c r="B1630" t="s">
        <v>52</v>
      </c>
      <c r="C1630">
        <v>2</v>
      </c>
      <c r="D1630">
        <v>90</v>
      </c>
      <c r="E1630">
        <v>34</v>
      </c>
      <c r="F1630">
        <v>88501</v>
      </c>
      <c r="G1630">
        <v>3</v>
      </c>
      <c r="H1630">
        <v>1</v>
      </c>
      <c r="I1630">
        <v>105</v>
      </c>
      <c r="J1630">
        <v>731</v>
      </c>
      <c r="K1630">
        <v>20190707</v>
      </c>
      <c r="L1630" s="78">
        <v>0.83333333333333337</v>
      </c>
      <c r="M1630">
        <v>118</v>
      </c>
    </row>
    <row r="1631" spans="1:13" x14ac:dyDescent="0.25">
      <c r="A1631" t="s">
        <v>51</v>
      </c>
      <c r="B1631" t="s">
        <v>52</v>
      </c>
      <c r="C1631">
        <v>2</v>
      </c>
      <c r="D1631">
        <v>90</v>
      </c>
      <c r="E1631">
        <v>34</v>
      </c>
      <c r="F1631">
        <v>88501</v>
      </c>
      <c r="G1631">
        <v>3</v>
      </c>
      <c r="H1631">
        <v>1</v>
      </c>
      <c r="I1631">
        <v>105</v>
      </c>
      <c r="J1631">
        <v>731</v>
      </c>
      <c r="K1631">
        <v>20190707</v>
      </c>
      <c r="L1631" s="78">
        <v>0.875</v>
      </c>
      <c r="M1631">
        <v>96</v>
      </c>
    </row>
    <row r="1632" spans="1:13" x14ac:dyDescent="0.25">
      <c r="A1632" t="s">
        <v>51</v>
      </c>
      <c r="B1632" t="s">
        <v>52</v>
      </c>
      <c r="C1632">
        <v>2</v>
      </c>
      <c r="D1632">
        <v>90</v>
      </c>
      <c r="E1632">
        <v>34</v>
      </c>
      <c r="F1632">
        <v>88501</v>
      </c>
      <c r="G1632">
        <v>3</v>
      </c>
      <c r="H1632">
        <v>1</v>
      </c>
      <c r="I1632">
        <v>105</v>
      </c>
      <c r="J1632">
        <v>731</v>
      </c>
      <c r="K1632">
        <v>20190707</v>
      </c>
      <c r="L1632" s="78">
        <v>0.91666666666666663</v>
      </c>
      <c r="M1632">
        <v>116</v>
      </c>
    </row>
    <row r="1633" spans="1:13" x14ac:dyDescent="0.25">
      <c r="A1633" t="s">
        <v>51</v>
      </c>
      <c r="B1633" t="s">
        <v>52</v>
      </c>
      <c r="C1633">
        <v>2</v>
      </c>
      <c r="D1633">
        <v>90</v>
      </c>
      <c r="E1633">
        <v>34</v>
      </c>
      <c r="F1633">
        <v>88501</v>
      </c>
      <c r="G1633">
        <v>3</v>
      </c>
      <c r="H1633">
        <v>1</v>
      </c>
      <c r="I1633">
        <v>105</v>
      </c>
      <c r="J1633">
        <v>731</v>
      </c>
      <c r="K1633">
        <v>20190707</v>
      </c>
      <c r="L1633" s="78">
        <v>0.95833333333333337</v>
      </c>
      <c r="M1633">
        <v>101</v>
      </c>
    </row>
    <row r="1634" spans="1:13" x14ac:dyDescent="0.25">
      <c r="A1634" t="s">
        <v>51</v>
      </c>
      <c r="B1634" t="s">
        <v>52</v>
      </c>
      <c r="C1634">
        <v>2</v>
      </c>
      <c r="D1634">
        <v>90</v>
      </c>
      <c r="E1634">
        <v>34</v>
      </c>
      <c r="F1634">
        <v>88501</v>
      </c>
      <c r="G1634">
        <v>3</v>
      </c>
      <c r="H1634">
        <v>1</v>
      </c>
      <c r="I1634">
        <v>105</v>
      </c>
      <c r="J1634">
        <v>731</v>
      </c>
      <c r="K1634">
        <v>20190708</v>
      </c>
      <c r="L1634" s="78">
        <v>0</v>
      </c>
      <c r="M1634">
        <v>85</v>
      </c>
    </row>
    <row r="1635" spans="1:13" x14ac:dyDescent="0.25">
      <c r="A1635" t="s">
        <v>51</v>
      </c>
      <c r="B1635" t="s">
        <v>52</v>
      </c>
      <c r="C1635">
        <v>2</v>
      </c>
      <c r="D1635">
        <v>90</v>
      </c>
      <c r="E1635">
        <v>34</v>
      </c>
      <c r="F1635">
        <v>88501</v>
      </c>
      <c r="G1635">
        <v>3</v>
      </c>
      <c r="H1635">
        <v>1</v>
      </c>
      <c r="I1635">
        <v>105</v>
      </c>
      <c r="J1635">
        <v>731</v>
      </c>
      <c r="K1635">
        <v>20190708</v>
      </c>
      <c r="L1635" s="78">
        <v>4.1666666666666664E-2</v>
      </c>
      <c r="M1635">
        <v>74</v>
      </c>
    </row>
    <row r="1636" spans="1:13" x14ac:dyDescent="0.25">
      <c r="A1636" t="s">
        <v>51</v>
      </c>
      <c r="B1636" t="s">
        <v>52</v>
      </c>
      <c r="C1636">
        <v>2</v>
      </c>
      <c r="D1636">
        <v>90</v>
      </c>
      <c r="E1636">
        <v>34</v>
      </c>
      <c r="F1636">
        <v>88501</v>
      </c>
      <c r="G1636">
        <v>3</v>
      </c>
      <c r="H1636">
        <v>1</v>
      </c>
      <c r="I1636">
        <v>105</v>
      </c>
      <c r="J1636">
        <v>731</v>
      </c>
      <c r="K1636">
        <v>20190708</v>
      </c>
      <c r="L1636" s="78">
        <v>8.3333333333333329E-2</v>
      </c>
      <c r="M1636">
        <v>72</v>
      </c>
    </row>
    <row r="1637" spans="1:13" x14ac:dyDescent="0.25">
      <c r="A1637" t="s">
        <v>51</v>
      </c>
      <c r="B1637" t="s">
        <v>52</v>
      </c>
      <c r="C1637">
        <v>2</v>
      </c>
      <c r="D1637">
        <v>90</v>
      </c>
      <c r="E1637">
        <v>34</v>
      </c>
      <c r="F1637">
        <v>88501</v>
      </c>
      <c r="G1637">
        <v>3</v>
      </c>
      <c r="H1637">
        <v>1</v>
      </c>
      <c r="I1637">
        <v>105</v>
      </c>
      <c r="J1637">
        <v>731</v>
      </c>
      <c r="K1637">
        <v>20190708</v>
      </c>
      <c r="L1637" s="78">
        <v>0.125</v>
      </c>
      <c r="M1637">
        <v>59</v>
      </c>
    </row>
    <row r="1638" spans="1:13" x14ac:dyDescent="0.25">
      <c r="A1638" t="s">
        <v>51</v>
      </c>
      <c r="B1638" t="s">
        <v>52</v>
      </c>
      <c r="C1638">
        <v>2</v>
      </c>
      <c r="D1638">
        <v>90</v>
      </c>
      <c r="E1638">
        <v>34</v>
      </c>
      <c r="F1638">
        <v>88501</v>
      </c>
      <c r="G1638">
        <v>3</v>
      </c>
      <c r="H1638">
        <v>1</v>
      </c>
      <c r="I1638">
        <v>105</v>
      </c>
      <c r="J1638">
        <v>731</v>
      </c>
      <c r="K1638">
        <v>20190708</v>
      </c>
      <c r="L1638" s="78">
        <v>0.16666666666666666</v>
      </c>
      <c r="M1638">
        <v>45</v>
      </c>
    </row>
    <row r="1639" spans="1:13" x14ac:dyDescent="0.25">
      <c r="A1639" t="s">
        <v>51</v>
      </c>
      <c r="B1639" t="s">
        <v>52</v>
      </c>
      <c r="C1639">
        <v>2</v>
      </c>
      <c r="D1639">
        <v>90</v>
      </c>
      <c r="E1639">
        <v>34</v>
      </c>
      <c r="F1639">
        <v>88501</v>
      </c>
      <c r="G1639">
        <v>3</v>
      </c>
      <c r="H1639">
        <v>1</v>
      </c>
      <c r="I1639">
        <v>105</v>
      </c>
      <c r="J1639">
        <v>731</v>
      </c>
      <c r="K1639">
        <v>20190708</v>
      </c>
      <c r="L1639" s="78">
        <v>0.20833333333333334</v>
      </c>
      <c r="M1639">
        <v>46</v>
      </c>
    </row>
    <row r="1640" spans="1:13" x14ac:dyDescent="0.25">
      <c r="A1640" t="s">
        <v>51</v>
      </c>
      <c r="B1640" t="s">
        <v>52</v>
      </c>
      <c r="C1640">
        <v>2</v>
      </c>
      <c r="D1640">
        <v>90</v>
      </c>
      <c r="E1640">
        <v>34</v>
      </c>
      <c r="F1640">
        <v>88501</v>
      </c>
      <c r="G1640">
        <v>3</v>
      </c>
      <c r="H1640">
        <v>1</v>
      </c>
      <c r="I1640">
        <v>105</v>
      </c>
      <c r="J1640">
        <v>731</v>
      </c>
      <c r="K1640">
        <v>20190708</v>
      </c>
      <c r="L1640" s="78">
        <v>0.25</v>
      </c>
      <c r="M1640">
        <v>39</v>
      </c>
    </row>
    <row r="1641" spans="1:13" x14ac:dyDescent="0.25">
      <c r="A1641" t="s">
        <v>51</v>
      </c>
      <c r="B1641" t="s">
        <v>52</v>
      </c>
      <c r="C1641">
        <v>2</v>
      </c>
      <c r="D1641">
        <v>90</v>
      </c>
      <c r="E1641">
        <v>34</v>
      </c>
      <c r="F1641">
        <v>88501</v>
      </c>
      <c r="G1641">
        <v>3</v>
      </c>
      <c r="H1641">
        <v>1</v>
      </c>
      <c r="I1641">
        <v>105</v>
      </c>
      <c r="J1641">
        <v>731</v>
      </c>
      <c r="K1641">
        <v>20190708</v>
      </c>
      <c r="L1641" s="78">
        <v>0.29166666666666669</v>
      </c>
      <c r="M1641">
        <v>42</v>
      </c>
    </row>
    <row r="1642" spans="1:13" x14ac:dyDescent="0.25">
      <c r="A1642" t="s">
        <v>51</v>
      </c>
      <c r="B1642" t="s">
        <v>52</v>
      </c>
      <c r="C1642">
        <v>2</v>
      </c>
      <c r="D1642">
        <v>90</v>
      </c>
      <c r="E1642">
        <v>34</v>
      </c>
      <c r="F1642">
        <v>88501</v>
      </c>
      <c r="G1642">
        <v>3</v>
      </c>
      <c r="H1642">
        <v>1</v>
      </c>
      <c r="I1642">
        <v>105</v>
      </c>
      <c r="J1642">
        <v>731</v>
      </c>
      <c r="K1642">
        <v>20190708</v>
      </c>
      <c r="L1642" s="78">
        <v>0.33333333333333331</v>
      </c>
      <c r="M1642">
        <v>71</v>
      </c>
    </row>
    <row r="1643" spans="1:13" x14ac:dyDescent="0.25">
      <c r="A1643" t="s">
        <v>51</v>
      </c>
      <c r="B1643" t="s">
        <v>52</v>
      </c>
      <c r="C1643">
        <v>2</v>
      </c>
      <c r="D1643">
        <v>90</v>
      </c>
      <c r="E1643">
        <v>34</v>
      </c>
      <c r="F1643">
        <v>88501</v>
      </c>
      <c r="G1643">
        <v>3</v>
      </c>
      <c r="H1643">
        <v>1</v>
      </c>
      <c r="I1643">
        <v>105</v>
      </c>
      <c r="J1643">
        <v>731</v>
      </c>
      <c r="K1643">
        <v>20190708</v>
      </c>
      <c r="L1643" s="78">
        <v>0.375</v>
      </c>
      <c r="M1643">
        <v>80</v>
      </c>
    </row>
    <row r="1644" spans="1:13" x14ac:dyDescent="0.25">
      <c r="A1644" t="s">
        <v>51</v>
      </c>
      <c r="B1644" t="s">
        <v>52</v>
      </c>
      <c r="C1644">
        <v>2</v>
      </c>
      <c r="D1644">
        <v>90</v>
      </c>
      <c r="E1644">
        <v>34</v>
      </c>
      <c r="F1644">
        <v>88501</v>
      </c>
      <c r="G1644">
        <v>3</v>
      </c>
      <c r="H1644">
        <v>1</v>
      </c>
      <c r="I1644">
        <v>105</v>
      </c>
      <c r="J1644">
        <v>731</v>
      </c>
      <c r="K1644">
        <v>20190708</v>
      </c>
      <c r="L1644" s="78">
        <v>0.41666666666666669</v>
      </c>
      <c r="M1644">
        <v>52</v>
      </c>
    </row>
    <row r="1645" spans="1:13" x14ac:dyDescent="0.25">
      <c r="A1645" t="s">
        <v>51</v>
      </c>
      <c r="B1645" t="s">
        <v>52</v>
      </c>
      <c r="C1645">
        <v>2</v>
      </c>
      <c r="D1645">
        <v>90</v>
      </c>
      <c r="E1645">
        <v>34</v>
      </c>
      <c r="F1645">
        <v>88501</v>
      </c>
      <c r="G1645">
        <v>3</v>
      </c>
      <c r="H1645">
        <v>1</v>
      </c>
      <c r="I1645">
        <v>105</v>
      </c>
      <c r="J1645">
        <v>731</v>
      </c>
      <c r="K1645">
        <v>20190708</v>
      </c>
      <c r="L1645" s="78">
        <v>0.45833333333333331</v>
      </c>
      <c r="M1645">
        <v>71</v>
      </c>
    </row>
    <row r="1646" spans="1:13" x14ac:dyDescent="0.25">
      <c r="A1646" t="s">
        <v>51</v>
      </c>
      <c r="B1646" t="s">
        <v>52</v>
      </c>
      <c r="C1646">
        <v>2</v>
      </c>
      <c r="D1646">
        <v>90</v>
      </c>
      <c r="E1646">
        <v>34</v>
      </c>
      <c r="F1646">
        <v>88501</v>
      </c>
      <c r="G1646">
        <v>3</v>
      </c>
      <c r="H1646">
        <v>1</v>
      </c>
      <c r="I1646">
        <v>105</v>
      </c>
      <c r="J1646">
        <v>731</v>
      </c>
      <c r="K1646">
        <v>20190708</v>
      </c>
      <c r="L1646" s="78">
        <v>0.5</v>
      </c>
      <c r="M1646">
        <v>76</v>
      </c>
    </row>
    <row r="1647" spans="1:13" x14ac:dyDescent="0.25">
      <c r="A1647" t="s">
        <v>51</v>
      </c>
      <c r="B1647" t="s">
        <v>52</v>
      </c>
      <c r="C1647">
        <v>2</v>
      </c>
      <c r="D1647">
        <v>90</v>
      </c>
      <c r="E1647">
        <v>34</v>
      </c>
      <c r="F1647">
        <v>88501</v>
      </c>
      <c r="G1647">
        <v>3</v>
      </c>
      <c r="H1647">
        <v>1</v>
      </c>
      <c r="I1647">
        <v>105</v>
      </c>
      <c r="J1647">
        <v>731</v>
      </c>
      <c r="K1647">
        <v>20190708</v>
      </c>
      <c r="L1647" s="78">
        <v>0.54166666666666663</v>
      </c>
      <c r="M1647">
        <v>73</v>
      </c>
    </row>
    <row r="1648" spans="1:13" x14ac:dyDescent="0.25">
      <c r="A1648" t="s">
        <v>51</v>
      </c>
      <c r="B1648" t="s">
        <v>52</v>
      </c>
      <c r="C1648">
        <v>2</v>
      </c>
      <c r="D1648">
        <v>90</v>
      </c>
      <c r="E1648">
        <v>34</v>
      </c>
      <c r="F1648">
        <v>88501</v>
      </c>
      <c r="G1648">
        <v>3</v>
      </c>
      <c r="H1648">
        <v>1</v>
      </c>
      <c r="I1648">
        <v>105</v>
      </c>
      <c r="J1648">
        <v>731</v>
      </c>
      <c r="K1648">
        <v>20190708</v>
      </c>
      <c r="L1648" s="78">
        <v>0.58333333333333337</v>
      </c>
      <c r="M1648">
        <v>75</v>
      </c>
    </row>
    <row r="1649" spans="1:13" x14ac:dyDescent="0.25">
      <c r="A1649" t="s">
        <v>51</v>
      </c>
      <c r="B1649" t="s">
        <v>52</v>
      </c>
      <c r="C1649">
        <v>2</v>
      </c>
      <c r="D1649">
        <v>90</v>
      </c>
      <c r="E1649">
        <v>34</v>
      </c>
      <c r="F1649">
        <v>88501</v>
      </c>
      <c r="G1649">
        <v>3</v>
      </c>
      <c r="H1649">
        <v>1</v>
      </c>
      <c r="I1649">
        <v>105</v>
      </c>
      <c r="J1649">
        <v>731</v>
      </c>
      <c r="K1649">
        <v>20190708</v>
      </c>
      <c r="L1649" s="78">
        <v>0.625</v>
      </c>
      <c r="M1649">
        <v>66</v>
      </c>
    </row>
    <row r="1650" spans="1:13" x14ac:dyDescent="0.25">
      <c r="A1650" t="s">
        <v>51</v>
      </c>
      <c r="B1650" t="s">
        <v>52</v>
      </c>
      <c r="C1650">
        <v>2</v>
      </c>
      <c r="D1650">
        <v>90</v>
      </c>
      <c r="E1650">
        <v>34</v>
      </c>
      <c r="F1650">
        <v>88501</v>
      </c>
      <c r="G1650">
        <v>3</v>
      </c>
      <c r="H1650">
        <v>1</v>
      </c>
      <c r="I1650">
        <v>105</v>
      </c>
      <c r="J1650">
        <v>731</v>
      </c>
      <c r="K1650">
        <v>20190708</v>
      </c>
      <c r="L1650" s="78">
        <v>0.66666666666666663</v>
      </c>
      <c r="M1650">
        <v>99</v>
      </c>
    </row>
    <row r="1651" spans="1:13" x14ac:dyDescent="0.25">
      <c r="A1651" t="s">
        <v>51</v>
      </c>
      <c r="B1651" t="s">
        <v>52</v>
      </c>
      <c r="C1651">
        <v>2</v>
      </c>
      <c r="D1651">
        <v>90</v>
      </c>
      <c r="E1651">
        <v>34</v>
      </c>
      <c r="F1651">
        <v>88501</v>
      </c>
      <c r="G1651">
        <v>3</v>
      </c>
      <c r="H1651">
        <v>1</v>
      </c>
      <c r="I1651">
        <v>105</v>
      </c>
      <c r="J1651">
        <v>731</v>
      </c>
      <c r="K1651">
        <v>20190708</v>
      </c>
      <c r="L1651" s="78">
        <v>0.70833333333333337</v>
      </c>
      <c r="M1651">
        <v>259</v>
      </c>
    </row>
    <row r="1652" spans="1:13" x14ac:dyDescent="0.25">
      <c r="A1652" t="s">
        <v>51</v>
      </c>
      <c r="B1652" t="s">
        <v>52</v>
      </c>
      <c r="C1652">
        <v>2</v>
      </c>
      <c r="D1652">
        <v>90</v>
      </c>
      <c r="E1652">
        <v>34</v>
      </c>
      <c r="F1652">
        <v>88501</v>
      </c>
      <c r="G1652">
        <v>3</v>
      </c>
      <c r="H1652">
        <v>1</v>
      </c>
      <c r="I1652">
        <v>105</v>
      </c>
      <c r="J1652">
        <v>731</v>
      </c>
      <c r="K1652">
        <v>20190708</v>
      </c>
      <c r="L1652" s="78">
        <v>0.75</v>
      </c>
      <c r="M1652">
        <v>309</v>
      </c>
    </row>
    <row r="1653" spans="1:13" x14ac:dyDescent="0.25">
      <c r="A1653" t="s">
        <v>51</v>
      </c>
      <c r="B1653" t="s">
        <v>52</v>
      </c>
      <c r="C1653">
        <v>2</v>
      </c>
      <c r="D1653">
        <v>90</v>
      </c>
      <c r="E1653">
        <v>34</v>
      </c>
      <c r="F1653">
        <v>88501</v>
      </c>
      <c r="G1653">
        <v>3</v>
      </c>
      <c r="H1653">
        <v>1</v>
      </c>
      <c r="I1653">
        <v>105</v>
      </c>
      <c r="J1653">
        <v>731</v>
      </c>
      <c r="K1653">
        <v>20190708</v>
      </c>
      <c r="L1653" s="78">
        <v>0.79166666666666663</v>
      </c>
      <c r="M1653">
        <v>326</v>
      </c>
    </row>
    <row r="1654" spans="1:13" x14ac:dyDescent="0.25">
      <c r="A1654" t="s">
        <v>51</v>
      </c>
      <c r="B1654" t="s">
        <v>52</v>
      </c>
      <c r="C1654">
        <v>2</v>
      </c>
      <c r="D1654">
        <v>90</v>
      </c>
      <c r="E1654">
        <v>34</v>
      </c>
      <c r="F1654">
        <v>88501</v>
      </c>
      <c r="G1654">
        <v>3</v>
      </c>
      <c r="H1654">
        <v>1</v>
      </c>
      <c r="I1654">
        <v>105</v>
      </c>
      <c r="J1654">
        <v>731</v>
      </c>
      <c r="K1654">
        <v>20190708</v>
      </c>
      <c r="L1654" s="78">
        <v>0.83333333333333337</v>
      </c>
      <c r="M1654">
        <v>264</v>
      </c>
    </row>
    <row r="1655" spans="1:13" x14ac:dyDescent="0.25">
      <c r="A1655" t="s">
        <v>51</v>
      </c>
      <c r="B1655" t="s">
        <v>52</v>
      </c>
      <c r="C1655">
        <v>2</v>
      </c>
      <c r="D1655">
        <v>90</v>
      </c>
      <c r="E1655">
        <v>34</v>
      </c>
      <c r="F1655">
        <v>88501</v>
      </c>
      <c r="G1655">
        <v>3</v>
      </c>
      <c r="H1655">
        <v>1</v>
      </c>
      <c r="I1655">
        <v>105</v>
      </c>
      <c r="J1655">
        <v>731</v>
      </c>
      <c r="K1655">
        <v>20190708</v>
      </c>
      <c r="L1655" s="78">
        <v>0.875</v>
      </c>
      <c r="M1655">
        <v>231</v>
      </c>
    </row>
    <row r="1656" spans="1:13" x14ac:dyDescent="0.25">
      <c r="A1656" t="s">
        <v>51</v>
      </c>
      <c r="B1656" t="s">
        <v>52</v>
      </c>
      <c r="C1656">
        <v>2</v>
      </c>
      <c r="D1656">
        <v>90</v>
      </c>
      <c r="E1656">
        <v>34</v>
      </c>
      <c r="F1656">
        <v>88501</v>
      </c>
      <c r="G1656">
        <v>3</v>
      </c>
      <c r="H1656">
        <v>1</v>
      </c>
      <c r="I1656">
        <v>105</v>
      </c>
      <c r="J1656">
        <v>731</v>
      </c>
      <c r="K1656">
        <v>20190708</v>
      </c>
      <c r="L1656" s="78">
        <v>0.91666666666666663</v>
      </c>
      <c r="M1656">
        <v>258</v>
      </c>
    </row>
    <row r="1657" spans="1:13" x14ac:dyDescent="0.25">
      <c r="A1657" t="s">
        <v>51</v>
      </c>
      <c r="B1657" t="s">
        <v>52</v>
      </c>
      <c r="C1657">
        <v>2</v>
      </c>
      <c r="D1657">
        <v>90</v>
      </c>
      <c r="E1657">
        <v>34</v>
      </c>
      <c r="F1657">
        <v>88501</v>
      </c>
      <c r="G1657">
        <v>3</v>
      </c>
      <c r="H1657">
        <v>1</v>
      </c>
      <c r="I1657">
        <v>105</v>
      </c>
      <c r="J1657">
        <v>731</v>
      </c>
      <c r="K1657">
        <v>20190708</v>
      </c>
      <c r="L1657" s="78">
        <v>0.95833333333333337</v>
      </c>
      <c r="M1657">
        <v>263</v>
      </c>
    </row>
    <row r="1658" spans="1:13" x14ac:dyDescent="0.25">
      <c r="A1658" t="s">
        <v>51</v>
      </c>
      <c r="B1658" t="s">
        <v>52</v>
      </c>
      <c r="C1658">
        <v>2</v>
      </c>
      <c r="D1658">
        <v>90</v>
      </c>
      <c r="E1658">
        <v>34</v>
      </c>
      <c r="F1658">
        <v>88501</v>
      </c>
      <c r="G1658">
        <v>3</v>
      </c>
      <c r="H1658">
        <v>1</v>
      </c>
      <c r="I1658">
        <v>105</v>
      </c>
      <c r="J1658">
        <v>731</v>
      </c>
      <c r="K1658">
        <v>20190709</v>
      </c>
      <c r="L1658" s="78">
        <v>0</v>
      </c>
      <c r="M1658">
        <v>241</v>
      </c>
    </row>
    <row r="1659" spans="1:13" x14ac:dyDescent="0.25">
      <c r="A1659" t="s">
        <v>51</v>
      </c>
      <c r="B1659" t="s">
        <v>52</v>
      </c>
      <c r="C1659">
        <v>2</v>
      </c>
      <c r="D1659">
        <v>90</v>
      </c>
      <c r="E1659">
        <v>34</v>
      </c>
      <c r="F1659">
        <v>88501</v>
      </c>
      <c r="G1659">
        <v>3</v>
      </c>
      <c r="H1659">
        <v>1</v>
      </c>
      <c r="I1659">
        <v>105</v>
      </c>
      <c r="J1659">
        <v>731</v>
      </c>
      <c r="K1659">
        <v>20190709</v>
      </c>
      <c r="L1659" s="78">
        <v>4.1666666666666664E-2</v>
      </c>
      <c r="M1659">
        <v>173</v>
      </c>
    </row>
    <row r="1660" spans="1:13" x14ac:dyDescent="0.25">
      <c r="A1660" t="s">
        <v>51</v>
      </c>
      <c r="B1660" t="s">
        <v>52</v>
      </c>
      <c r="C1660">
        <v>2</v>
      </c>
      <c r="D1660">
        <v>90</v>
      </c>
      <c r="E1660">
        <v>34</v>
      </c>
      <c r="F1660">
        <v>88501</v>
      </c>
      <c r="G1660">
        <v>3</v>
      </c>
      <c r="H1660">
        <v>1</v>
      </c>
      <c r="I1660">
        <v>105</v>
      </c>
      <c r="J1660">
        <v>731</v>
      </c>
      <c r="K1660">
        <v>20190709</v>
      </c>
      <c r="L1660" s="78">
        <v>8.3333333333333329E-2</v>
      </c>
      <c r="M1660">
        <v>136</v>
      </c>
    </row>
    <row r="1661" spans="1:13" x14ac:dyDescent="0.25">
      <c r="A1661" t="s">
        <v>51</v>
      </c>
      <c r="B1661" t="s">
        <v>52</v>
      </c>
      <c r="C1661">
        <v>2</v>
      </c>
      <c r="D1661">
        <v>90</v>
      </c>
      <c r="E1661">
        <v>34</v>
      </c>
      <c r="F1661">
        <v>88501</v>
      </c>
      <c r="G1661">
        <v>3</v>
      </c>
      <c r="H1661">
        <v>1</v>
      </c>
      <c r="I1661">
        <v>105</v>
      </c>
      <c r="J1661">
        <v>731</v>
      </c>
      <c r="K1661">
        <v>20190709</v>
      </c>
      <c r="L1661" s="78">
        <v>0.125</v>
      </c>
      <c r="M1661">
        <v>129</v>
      </c>
    </row>
    <row r="1662" spans="1:13" x14ac:dyDescent="0.25">
      <c r="A1662" t="s">
        <v>51</v>
      </c>
      <c r="B1662" t="s">
        <v>52</v>
      </c>
      <c r="C1662">
        <v>2</v>
      </c>
      <c r="D1662">
        <v>90</v>
      </c>
      <c r="E1662">
        <v>34</v>
      </c>
      <c r="F1662">
        <v>88501</v>
      </c>
      <c r="G1662">
        <v>3</v>
      </c>
      <c r="H1662">
        <v>1</v>
      </c>
      <c r="I1662">
        <v>105</v>
      </c>
      <c r="J1662">
        <v>731</v>
      </c>
      <c r="K1662">
        <v>20190709</v>
      </c>
      <c r="L1662" s="78">
        <v>0.16666666666666666</v>
      </c>
      <c r="M1662">
        <v>131</v>
      </c>
    </row>
    <row r="1663" spans="1:13" x14ac:dyDescent="0.25">
      <c r="A1663" t="s">
        <v>51</v>
      </c>
      <c r="B1663" t="s">
        <v>52</v>
      </c>
      <c r="C1663">
        <v>2</v>
      </c>
      <c r="D1663">
        <v>90</v>
      </c>
      <c r="E1663">
        <v>34</v>
      </c>
      <c r="F1663">
        <v>88501</v>
      </c>
      <c r="G1663">
        <v>3</v>
      </c>
      <c r="H1663">
        <v>1</v>
      </c>
      <c r="I1663">
        <v>105</v>
      </c>
      <c r="J1663">
        <v>731</v>
      </c>
      <c r="K1663">
        <v>20190709</v>
      </c>
      <c r="L1663" s="78">
        <v>0.20833333333333334</v>
      </c>
      <c r="M1663">
        <v>125</v>
      </c>
    </row>
    <row r="1664" spans="1:13" x14ac:dyDescent="0.25">
      <c r="A1664" t="s">
        <v>51</v>
      </c>
      <c r="B1664" t="s">
        <v>52</v>
      </c>
      <c r="C1664">
        <v>2</v>
      </c>
      <c r="D1664">
        <v>90</v>
      </c>
      <c r="E1664">
        <v>34</v>
      </c>
      <c r="F1664">
        <v>88501</v>
      </c>
      <c r="G1664">
        <v>3</v>
      </c>
      <c r="H1664">
        <v>1</v>
      </c>
      <c r="I1664">
        <v>105</v>
      </c>
      <c r="J1664">
        <v>731</v>
      </c>
      <c r="K1664">
        <v>20190709</v>
      </c>
      <c r="L1664" s="78">
        <v>0.25</v>
      </c>
      <c r="M1664">
        <v>95</v>
      </c>
    </row>
    <row r="1665" spans="1:13" x14ac:dyDescent="0.25">
      <c r="A1665" t="s">
        <v>51</v>
      </c>
      <c r="B1665" t="s">
        <v>52</v>
      </c>
      <c r="C1665">
        <v>2</v>
      </c>
      <c r="D1665">
        <v>90</v>
      </c>
      <c r="E1665">
        <v>34</v>
      </c>
      <c r="F1665">
        <v>88501</v>
      </c>
      <c r="G1665">
        <v>3</v>
      </c>
      <c r="H1665">
        <v>1</v>
      </c>
      <c r="I1665">
        <v>105</v>
      </c>
      <c r="J1665">
        <v>731</v>
      </c>
      <c r="K1665">
        <v>20190709</v>
      </c>
      <c r="L1665" s="78">
        <v>0.29166666666666669</v>
      </c>
      <c r="M1665">
        <v>83</v>
      </c>
    </row>
    <row r="1666" spans="1:13" x14ac:dyDescent="0.25">
      <c r="A1666" t="s">
        <v>51</v>
      </c>
      <c r="B1666" t="s">
        <v>52</v>
      </c>
      <c r="C1666">
        <v>2</v>
      </c>
      <c r="D1666">
        <v>90</v>
      </c>
      <c r="E1666">
        <v>34</v>
      </c>
      <c r="F1666">
        <v>88501</v>
      </c>
      <c r="G1666">
        <v>3</v>
      </c>
      <c r="H1666">
        <v>1</v>
      </c>
      <c r="I1666">
        <v>105</v>
      </c>
      <c r="J1666">
        <v>731</v>
      </c>
      <c r="K1666">
        <v>20190709</v>
      </c>
      <c r="L1666" s="78">
        <v>0.33333333333333331</v>
      </c>
      <c r="M1666">
        <v>69</v>
      </c>
    </row>
    <row r="1667" spans="1:13" x14ac:dyDescent="0.25">
      <c r="A1667" t="s">
        <v>51</v>
      </c>
      <c r="B1667" t="s">
        <v>52</v>
      </c>
      <c r="C1667">
        <v>2</v>
      </c>
      <c r="D1667">
        <v>90</v>
      </c>
      <c r="E1667">
        <v>34</v>
      </c>
      <c r="F1667">
        <v>88501</v>
      </c>
      <c r="G1667">
        <v>3</v>
      </c>
      <c r="H1667">
        <v>1</v>
      </c>
      <c r="I1667">
        <v>105</v>
      </c>
      <c r="J1667">
        <v>731</v>
      </c>
      <c r="K1667">
        <v>20190709</v>
      </c>
      <c r="L1667" s="78">
        <v>0.375</v>
      </c>
      <c r="M1667">
        <v>48</v>
      </c>
    </row>
    <row r="1668" spans="1:13" x14ac:dyDescent="0.25">
      <c r="A1668" t="s">
        <v>51</v>
      </c>
      <c r="B1668" t="s">
        <v>52</v>
      </c>
      <c r="C1668">
        <v>2</v>
      </c>
      <c r="D1668">
        <v>90</v>
      </c>
      <c r="E1668">
        <v>34</v>
      </c>
      <c r="F1668">
        <v>88501</v>
      </c>
      <c r="G1668">
        <v>3</v>
      </c>
      <c r="H1668">
        <v>1</v>
      </c>
      <c r="I1668">
        <v>105</v>
      </c>
      <c r="J1668">
        <v>731</v>
      </c>
      <c r="K1668">
        <v>20190709</v>
      </c>
      <c r="L1668" s="78">
        <v>0.41666666666666669</v>
      </c>
      <c r="M1668">
        <v>87</v>
      </c>
    </row>
    <row r="1669" spans="1:13" x14ac:dyDescent="0.25">
      <c r="A1669" t="s">
        <v>51</v>
      </c>
      <c r="B1669" t="s">
        <v>52</v>
      </c>
      <c r="C1669">
        <v>2</v>
      </c>
      <c r="D1669">
        <v>90</v>
      </c>
      <c r="E1669">
        <v>34</v>
      </c>
      <c r="F1669">
        <v>88501</v>
      </c>
      <c r="G1669">
        <v>3</v>
      </c>
      <c r="H1669">
        <v>1</v>
      </c>
      <c r="I1669">
        <v>105</v>
      </c>
      <c r="J1669">
        <v>731</v>
      </c>
      <c r="K1669">
        <v>20190709</v>
      </c>
      <c r="L1669" s="78">
        <v>0.45833333333333331</v>
      </c>
      <c r="M1669">
        <v>50</v>
      </c>
    </row>
    <row r="1670" spans="1:13" x14ac:dyDescent="0.25">
      <c r="A1670" t="s">
        <v>51</v>
      </c>
      <c r="B1670" t="s">
        <v>52</v>
      </c>
      <c r="C1670">
        <v>2</v>
      </c>
      <c r="D1670">
        <v>90</v>
      </c>
      <c r="E1670">
        <v>34</v>
      </c>
      <c r="F1670">
        <v>88501</v>
      </c>
      <c r="G1670">
        <v>3</v>
      </c>
      <c r="H1670">
        <v>1</v>
      </c>
      <c r="I1670">
        <v>105</v>
      </c>
      <c r="J1670">
        <v>731</v>
      </c>
      <c r="K1670">
        <v>20190709</v>
      </c>
      <c r="L1670" s="78">
        <v>0.5</v>
      </c>
      <c r="M1670">
        <v>63</v>
      </c>
    </row>
    <row r="1671" spans="1:13" x14ac:dyDescent="0.25">
      <c r="A1671" t="s">
        <v>51</v>
      </c>
      <c r="B1671" t="s">
        <v>52</v>
      </c>
      <c r="C1671">
        <v>2</v>
      </c>
      <c r="D1671">
        <v>90</v>
      </c>
      <c r="E1671">
        <v>34</v>
      </c>
      <c r="F1671">
        <v>88501</v>
      </c>
      <c r="G1671">
        <v>3</v>
      </c>
      <c r="H1671">
        <v>1</v>
      </c>
      <c r="I1671">
        <v>105</v>
      </c>
      <c r="J1671">
        <v>731</v>
      </c>
      <c r="K1671">
        <v>20190709</v>
      </c>
      <c r="L1671" s="78">
        <v>0.54166666666666663</v>
      </c>
      <c r="M1671">
        <v>79</v>
      </c>
    </row>
    <row r="1672" spans="1:13" x14ac:dyDescent="0.25">
      <c r="A1672" t="s">
        <v>51</v>
      </c>
      <c r="B1672" t="s">
        <v>52</v>
      </c>
      <c r="C1672">
        <v>2</v>
      </c>
      <c r="D1672">
        <v>90</v>
      </c>
      <c r="E1672">
        <v>34</v>
      </c>
      <c r="F1672">
        <v>88501</v>
      </c>
      <c r="G1672">
        <v>3</v>
      </c>
      <c r="H1672">
        <v>1</v>
      </c>
      <c r="I1672">
        <v>105</v>
      </c>
      <c r="J1672">
        <v>731</v>
      </c>
      <c r="K1672">
        <v>20190709</v>
      </c>
      <c r="L1672" s="78">
        <v>0.58333333333333337</v>
      </c>
      <c r="M1672">
        <v>130</v>
      </c>
    </row>
    <row r="1673" spans="1:13" x14ac:dyDescent="0.25">
      <c r="A1673" t="s">
        <v>51</v>
      </c>
      <c r="B1673" t="s">
        <v>52</v>
      </c>
      <c r="C1673">
        <v>2</v>
      </c>
      <c r="D1673">
        <v>90</v>
      </c>
      <c r="E1673">
        <v>34</v>
      </c>
      <c r="F1673">
        <v>88501</v>
      </c>
      <c r="G1673">
        <v>3</v>
      </c>
      <c r="H1673">
        <v>1</v>
      </c>
      <c r="I1673">
        <v>105</v>
      </c>
      <c r="J1673">
        <v>731</v>
      </c>
      <c r="K1673">
        <v>20190709</v>
      </c>
      <c r="L1673" s="78">
        <v>0.625</v>
      </c>
      <c r="M1673">
        <v>153</v>
      </c>
    </row>
    <row r="1674" spans="1:13" x14ac:dyDescent="0.25">
      <c r="A1674" t="s">
        <v>51</v>
      </c>
      <c r="B1674" t="s">
        <v>52</v>
      </c>
      <c r="C1674">
        <v>2</v>
      </c>
      <c r="D1674">
        <v>90</v>
      </c>
      <c r="E1674">
        <v>34</v>
      </c>
      <c r="F1674">
        <v>88501</v>
      </c>
      <c r="G1674">
        <v>3</v>
      </c>
      <c r="H1674">
        <v>1</v>
      </c>
      <c r="I1674">
        <v>105</v>
      </c>
      <c r="J1674">
        <v>731</v>
      </c>
      <c r="K1674">
        <v>20190709</v>
      </c>
      <c r="L1674" s="78">
        <v>0.66666666666666663</v>
      </c>
      <c r="M1674">
        <v>162</v>
      </c>
    </row>
    <row r="1675" spans="1:13" x14ac:dyDescent="0.25">
      <c r="A1675" t="s">
        <v>51</v>
      </c>
      <c r="B1675" t="s">
        <v>52</v>
      </c>
      <c r="C1675">
        <v>2</v>
      </c>
      <c r="D1675">
        <v>90</v>
      </c>
      <c r="E1675">
        <v>34</v>
      </c>
      <c r="F1675">
        <v>88501</v>
      </c>
      <c r="G1675">
        <v>3</v>
      </c>
      <c r="H1675">
        <v>1</v>
      </c>
      <c r="I1675">
        <v>105</v>
      </c>
      <c r="J1675">
        <v>731</v>
      </c>
      <c r="K1675">
        <v>20190709</v>
      </c>
      <c r="L1675" s="78">
        <v>0.70833333333333337</v>
      </c>
      <c r="M1675">
        <v>166</v>
      </c>
    </row>
    <row r="1676" spans="1:13" x14ac:dyDescent="0.25">
      <c r="A1676" t="s">
        <v>51</v>
      </c>
      <c r="B1676" t="s">
        <v>52</v>
      </c>
      <c r="C1676">
        <v>2</v>
      </c>
      <c r="D1676">
        <v>90</v>
      </c>
      <c r="E1676">
        <v>34</v>
      </c>
      <c r="F1676">
        <v>88501</v>
      </c>
      <c r="G1676">
        <v>3</v>
      </c>
      <c r="H1676">
        <v>1</v>
      </c>
      <c r="I1676">
        <v>105</v>
      </c>
      <c r="J1676">
        <v>731</v>
      </c>
      <c r="K1676">
        <v>20190709</v>
      </c>
      <c r="L1676" s="78">
        <v>0.75</v>
      </c>
      <c r="M1676">
        <v>187</v>
      </c>
    </row>
    <row r="1677" spans="1:13" x14ac:dyDescent="0.25">
      <c r="A1677" t="s">
        <v>51</v>
      </c>
      <c r="B1677" t="s">
        <v>52</v>
      </c>
      <c r="C1677">
        <v>2</v>
      </c>
      <c r="D1677">
        <v>90</v>
      </c>
      <c r="E1677">
        <v>34</v>
      </c>
      <c r="F1677">
        <v>88501</v>
      </c>
      <c r="G1677">
        <v>3</v>
      </c>
      <c r="H1677">
        <v>1</v>
      </c>
      <c r="I1677">
        <v>105</v>
      </c>
      <c r="J1677">
        <v>731</v>
      </c>
      <c r="K1677">
        <v>20190709</v>
      </c>
      <c r="L1677" s="78">
        <v>0.79166666666666663</v>
      </c>
      <c r="M1677">
        <v>192</v>
      </c>
    </row>
    <row r="1678" spans="1:13" x14ac:dyDescent="0.25">
      <c r="A1678" t="s">
        <v>51</v>
      </c>
      <c r="B1678" t="s">
        <v>52</v>
      </c>
      <c r="C1678">
        <v>2</v>
      </c>
      <c r="D1678">
        <v>90</v>
      </c>
      <c r="E1678">
        <v>34</v>
      </c>
      <c r="F1678">
        <v>88501</v>
      </c>
      <c r="G1678">
        <v>3</v>
      </c>
      <c r="H1678">
        <v>1</v>
      </c>
      <c r="I1678">
        <v>105</v>
      </c>
      <c r="J1678">
        <v>731</v>
      </c>
      <c r="K1678">
        <v>20190709</v>
      </c>
      <c r="L1678" s="78">
        <v>0.83333333333333337</v>
      </c>
      <c r="M1678">
        <v>185</v>
      </c>
    </row>
    <row r="1679" spans="1:13" x14ac:dyDescent="0.25">
      <c r="A1679" t="s">
        <v>51</v>
      </c>
      <c r="B1679" t="s">
        <v>52</v>
      </c>
      <c r="C1679">
        <v>2</v>
      </c>
      <c r="D1679">
        <v>90</v>
      </c>
      <c r="E1679">
        <v>34</v>
      </c>
      <c r="F1679">
        <v>88501</v>
      </c>
      <c r="G1679">
        <v>3</v>
      </c>
      <c r="H1679">
        <v>1</v>
      </c>
      <c r="I1679">
        <v>105</v>
      </c>
      <c r="J1679">
        <v>731</v>
      </c>
      <c r="K1679">
        <v>20190709</v>
      </c>
      <c r="L1679" s="78">
        <v>0.875</v>
      </c>
      <c r="M1679">
        <v>157</v>
      </c>
    </row>
    <row r="1680" spans="1:13" x14ac:dyDescent="0.25">
      <c r="A1680" t="s">
        <v>51</v>
      </c>
      <c r="B1680" t="s">
        <v>52</v>
      </c>
      <c r="C1680">
        <v>2</v>
      </c>
      <c r="D1680">
        <v>90</v>
      </c>
      <c r="E1680">
        <v>34</v>
      </c>
      <c r="F1680">
        <v>88501</v>
      </c>
      <c r="G1680">
        <v>3</v>
      </c>
      <c r="H1680">
        <v>1</v>
      </c>
      <c r="I1680">
        <v>105</v>
      </c>
      <c r="J1680">
        <v>731</v>
      </c>
      <c r="K1680">
        <v>20190709</v>
      </c>
      <c r="L1680" s="78">
        <v>0.91666666666666663</v>
      </c>
      <c r="M1680">
        <v>153</v>
      </c>
    </row>
    <row r="1681" spans="1:13" x14ac:dyDescent="0.25">
      <c r="A1681" t="s">
        <v>51</v>
      </c>
      <c r="B1681" t="s">
        <v>52</v>
      </c>
      <c r="C1681">
        <v>2</v>
      </c>
      <c r="D1681">
        <v>90</v>
      </c>
      <c r="E1681">
        <v>34</v>
      </c>
      <c r="F1681">
        <v>88501</v>
      </c>
      <c r="G1681">
        <v>3</v>
      </c>
      <c r="H1681">
        <v>1</v>
      </c>
      <c r="I1681">
        <v>105</v>
      </c>
      <c r="J1681">
        <v>731</v>
      </c>
      <c r="K1681">
        <v>20190709</v>
      </c>
      <c r="L1681" s="78">
        <v>0.95833333333333337</v>
      </c>
      <c r="M1681">
        <v>145</v>
      </c>
    </row>
    <row r="1682" spans="1:13" x14ac:dyDescent="0.25">
      <c r="A1682" t="s">
        <v>51</v>
      </c>
      <c r="B1682" t="s">
        <v>52</v>
      </c>
      <c r="C1682">
        <v>2</v>
      </c>
      <c r="D1682">
        <v>90</v>
      </c>
      <c r="E1682">
        <v>34</v>
      </c>
      <c r="F1682">
        <v>88501</v>
      </c>
      <c r="G1682">
        <v>3</v>
      </c>
      <c r="H1682">
        <v>1</v>
      </c>
      <c r="I1682">
        <v>105</v>
      </c>
      <c r="J1682">
        <v>731</v>
      </c>
      <c r="K1682">
        <v>20190710</v>
      </c>
      <c r="L1682" s="78">
        <v>0</v>
      </c>
      <c r="M1682">
        <v>144</v>
      </c>
    </row>
    <row r="1683" spans="1:13" x14ac:dyDescent="0.25">
      <c r="A1683" t="s">
        <v>51</v>
      </c>
      <c r="B1683" t="s">
        <v>52</v>
      </c>
      <c r="C1683">
        <v>2</v>
      </c>
      <c r="D1683">
        <v>90</v>
      </c>
      <c r="E1683">
        <v>34</v>
      </c>
      <c r="F1683">
        <v>88501</v>
      </c>
      <c r="G1683">
        <v>3</v>
      </c>
      <c r="H1683">
        <v>1</v>
      </c>
      <c r="I1683">
        <v>105</v>
      </c>
      <c r="J1683">
        <v>731</v>
      </c>
      <c r="K1683">
        <v>20190710</v>
      </c>
      <c r="L1683" s="78">
        <v>4.1666666666666664E-2</v>
      </c>
      <c r="M1683">
        <v>162</v>
      </c>
    </row>
    <row r="1684" spans="1:13" x14ac:dyDescent="0.25">
      <c r="A1684" t="s">
        <v>51</v>
      </c>
      <c r="B1684" t="s">
        <v>52</v>
      </c>
      <c r="C1684">
        <v>2</v>
      </c>
      <c r="D1684">
        <v>90</v>
      </c>
      <c r="E1684">
        <v>34</v>
      </c>
      <c r="F1684">
        <v>88501</v>
      </c>
      <c r="G1684">
        <v>3</v>
      </c>
      <c r="H1684">
        <v>1</v>
      </c>
      <c r="I1684">
        <v>105</v>
      </c>
      <c r="J1684">
        <v>731</v>
      </c>
      <c r="K1684">
        <v>20190710</v>
      </c>
      <c r="L1684" s="78">
        <v>8.3333333333333329E-2</v>
      </c>
      <c r="M1684">
        <v>159</v>
      </c>
    </row>
    <row r="1685" spans="1:13" x14ac:dyDescent="0.25">
      <c r="A1685" t="s">
        <v>51</v>
      </c>
      <c r="B1685" t="s">
        <v>52</v>
      </c>
      <c r="C1685">
        <v>2</v>
      </c>
      <c r="D1685">
        <v>90</v>
      </c>
      <c r="E1685">
        <v>34</v>
      </c>
      <c r="F1685">
        <v>88501</v>
      </c>
      <c r="G1685">
        <v>3</v>
      </c>
      <c r="H1685">
        <v>1</v>
      </c>
      <c r="I1685">
        <v>105</v>
      </c>
      <c r="J1685">
        <v>731</v>
      </c>
      <c r="K1685">
        <v>20190710</v>
      </c>
      <c r="L1685" s="78">
        <v>0.125</v>
      </c>
      <c r="M1685">
        <v>167</v>
      </c>
    </row>
    <row r="1686" spans="1:13" x14ac:dyDescent="0.25">
      <c r="A1686" t="s">
        <v>51</v>
      </c>
      <c r="B1686" t="s">
        <v>52</v>
      </c>
      <c r="C1686">
        <v>2</v>
      </c>
      <c r="D1686">
        <v>90</v>
      </c>
      <c r="E1686">
        <v>34</v>
      </c>
      <c r="F1686">
        <v>88501</v>
      </c>
      <c r="G1686">
        <v>3</v>
      </c>
      <c r="H1686">
        <v>1</v>
      </c>
      <c r="I1686">
        <v>105</v>
      </c>
      <c r="J1686">
        <v>731</v>
      </c>
      <c r="K1686">
        <v>20190710</v>
      </c>
      <c r="L1686" s="78">
        <v>0.16666666666666666</v>
      </c>
      <c r="M1686">
        <v>174</v>
      </c>
    </row>
    <row r="1687" spans="1:13" x14ac:dyDescent="0.25">
      <c r="A1687" t="s">
        <v>51</v>
      </c>
      <c r="B1687" t="s">
        <v>52</v>
      </c>
      <c r="C1687">
        <v>2</v>
      </c>
      <c r="D1687">
        <v>90</v>
      </c>
      <c r="E1687">
        <v>34</v>
      </c>
      <c r="F1687">
        <v>88501</v>
      </c>
      <c r="G1687">
        <v>3</v>
      </c>
      <c r="H1687">
        <v>1</v>
      </c>
      <c r="I1687">
        <v>105</v>
      </c>
      <c r="J1687">
        <v>731</v>
      </c>
      <c r="K1687">
        <v>20190710</v>
      </c>
      <c r="L1687" s="78">
        <v>0.20833333333333334</v>
      </c>
      <c r="M1687">
        <v>200</v>
      </c>
    </row>
    <row r="1688" spans="1:13" x14ac:dyDescent="0.25">
      <c r="A1688" t="s">
        <v>51</v>
      </c>
      <c r="B1688" t="s">
        <v>52</v>
      </c>
      <c r="C1688">
        <v>2</v>
      </c>
      <c r="D1688">
        <v>90</v>
      </c>
      <c r="E1688">
        <v>34</v>
      </c>
      <c r="F1688">
        <v>88501</v>
      </c>
      <c r="G1688">
        <v>3</v>
      </c>
      <c r="H1688">
        <v>1</v>
      </c>
      <c r="I1688">
        <v>105</v>
      </c>
      <c r="J1688">
        <v>731</v>
      </c>
      <c r="K1688">
        <v>20190710</v>
      </c>
      <c r="L1688" s="78">
        <v>0.25</v>
      </c>
      <c r="M1688">
        <v>170</v>
      </c>
    </row>
    <row r="1689" spans="1:13" x14ac:dyDescent="0.25">
      <c r="A1689" t="s">
        <v>51</v>
      </c>
      <c r="B1689" t="s">
        <v>52</v>
      </c>
      <c r="C1689">
        <v>2</v>
      </c>
      <c r="D1689">
        <v>90</v>
      </c>
      <c r="E1689">
        <v>34</v>
      </c>
      <c r="F1689">
        <v>88501</v>
      </c>
      <c r="G1689">
        <v>3</v>
      </c>
      <c r="H1689">
        <v>1</v>
      </c>
      <c r="I1689">
        <v>105</v>
      </c>
      <c r="J1689">
        <v>731</v>
      </c>
      <c r="K1689">
        <v>20190710</v>
      </c>
      <c r="L1689" s="78">
        <v>0.29166666666666669</v>
      </c>
      <c r="M1689">
        <v>132</v>
      </c>
    </row>
    <row r="1690" spans="1:13" x14ac:dyDescent="0.25">
      <c r="A1690" t="s">
        <v>51</v>
      </c>
      <c r="B1690" t="s">
        <v>52</v>
      </c>
      <c r="C1690">
        <v>2</v>
      </c>
      <c r="D1690">
        <v>90</v>
      </c>
      <c r="E1690">
        <v>34</v>
      </c>
      <c r="F1690">
        <v>88501</v>
      </c>
      <c r="G1690">
        <v>3</v>
      </c>
      <c r="H1690">
        <v>1</v>
      </c>
      <c r="I1690">
        <v>105</v>
      </c>
      <c r="J1690">
        <v>731</v>
      </c>
      <c r="K1690">
        <v>20190710</v>
      </c>
      <c r="L1690" s="78">
        <v>0.33333333333333331</v>
      </c>
      <c r="M1690">
        <v>157</v>
      </c>
    </row>
    <row r="1691" spans="1:13" x14ac:dyDescent="0.25">
      <c r="A1691" t="s">
        <v>51</v>
      </c>
      <c r="B1691" t="s">
        <v>52</v>
      </c>
      <c r="C1691">
        <v>2</v>
      </c>
      <c r="D1691">
        <v>90</v>
      </c>
      <c r="E1691">
        <v>34</v>
      </c>
      <c r="F1691">
        <v>88501</v>
      </c>
      <c r="G1691">
        <v>3</v>
      </c>
      <c r="H1691">
        <v>1</v>
      </c>
      <c r="I1691">
        <v>105</v>
      </c>
      <c r="J1691">
        <v>731</v>
      </c>
      <c r="K1691">
        <v>20190710</v>
      </c>
      <c r="L1691" s="78">
        <v>0.375</v>
      </c>
      <c r="M1691">
        <v>192</v>
      </c>
    </row>
    <row r="1692" spans="1:13" x14ac:dyDescent="0.25">
      <c r="A1692" t="s">
        <v>51</v>
      </c>
      <c r="B1692" t="s">
        <v>52</v>
      </c>
      <c r="C1692">
        <v>2</v>
      </c>
      <c r="D1692">
        <v>90</v>
      </c>
      <c r="E1692">
        <v>34</v>
      </c>
      <c r="F1692">
        <v>88501</v>
      </c>
      <c r="G1692">
        <v>3</v>
      </c>
      <c r="H1692">
        <v>1</v>
      </c>
      <c r="I1692">
        <v>105</v>
      </c>
      <c r="J1692">
        <v>731</v>
      </c>
      <c r="K1692">
        <v>20190710</v>
      </c>
      <c r="L1692" s="78">
        <v>0.41666666666666669</v>
      </c>
      <c r="M1692">
        <v>236</v>
      </c>
    </row>
    <row r="1693" spans="1:13" x14ac:dyDescent="0.25">
      <c r="A1693" t="s">
        <v>51</v>
      </c>
      <c r="B1693" t="s">
        <v>52</v>
      </c>
      <c r="C1693">
        <v>2</v>
      </c>
      <c r="D1693">
        <v>90</v>
      </c>
      <c r="E1693">
        <v>34</v>
      </c>
      <c r="F1693">
        <v>88501</v>
      </c>
      <c r="G1693">
        <v>3</v>
      </c>
      <c r="H1693">
        <v>1</v>
      </c>
      <c r="I1693">
        <v>105</v>
      </c>
      <c r="J1693">
        <v>731</v>
      </c>
      <c r="K1693">
        <v>20190710</v>
      </c>
      <c r="L1693" s="78">
        <v>0.45833333333333331</v>
      </c>
      <c r="M1693">
        <v>242</v>
      </c>
    </row>
    <row r="1694" spans="1:13" x14ac:dyDescent="0.25">
      <c r="A1694" t="s">
        <v>51</v>
      </c>
      <c r="B1694" t="s">
        <v>52</v>
      </c>
      <c r="C1694">
        <v>2</v>
      </c>
      <c r="D1694">
        <v>90</v>
      </c>
      <c r="E1694">
        <v>34</v>
      </c>
      <c r="F1694">
        <v>88501</v>
      </c>
      <c r="G1694">
        <v>3</v>
      </c>
      <c r="H1694">
        <v>1</v>
      </c>
      <c r="I1694">
        <v>105</v>
      </c>
      <c r="J1694">
        <v>731</v>
      </c>
      <c r="K1694">
        <v>20190710</v>
      </c>
      <c r="L1694" s="78">
        <v>0.5</v>
      </c>
      <c r="M1694">
        <v>236</v>
      </c>
    </row>
    <row r="1695" spans="1:13" x14ac:dyDescent="0.25">
      <c r="A1695" t="s">
        <v>51</v>
      </c>
      <c r="B1695" t="s">
        <v>52</v>
      </c>
      <c r="C1695">
        <v>2</v>
      </c>
      <c r="D1695">
        <v>90</v>
      </c>
      <c r="E1695">
        <v>34</v>
      </c>
      <c r="F1695">
        <v>88501</v>
      </c>
      <c r="G1695">
        <v>3</v>
      </c>
      <c r="H1695">
        <v>1</v>
      </c>
      <c r="I1695">
        <v>105</v>
      </c>
      <c r="J1695">
        <v>731</v>
      </c>
      <c r="K1695">
        <v>20190710</v>
      </c>
      <c r="L1695" s="78">
        <v>0.54166666666666663</v>
      </c>
      <c r="M1695">
        <v>201</v>
      </c>
    </row>
    <row r="1696" spans="1:13" x14ac:dyDescent="0.25">
      <c r="A1696" t="s">
        <v>51</v>
      </c>
      <c r="B1696" t="s">
        <v>52</v>
      </c>
      <c r="C1696">
        <v>2</v>
      </c>
      <c r="D1696">
        <v>90</v>
      </c>
      <c r="E1696">
        <v>34</v>
      </c>
      <c r="F1696">
        <v>88501</v>
      </c>
      <c r="G1696">
        <v>3</v>
      </c>
      <c r="H1696">
        <v>1</v>
      </c>
      <c r="I1696">
        <v>105</v>
      </c>
      <c r="J1696">
        <v>731</v>
      </c>
      <c r="K1696">
        <v>20190710</v>
      </c>
      <c r="L1696" s="78">
        <v>0.58333333333333337</v>
      </c>
      <c r="M1696">
        <v>188</v>
      </c>
    </row>
    <row r="1697" spans="1:13" x14ac:dyDescent="0.25">
      <c r="A1697" t="s">
        <v>51</v>
      </c>
      <c r="B1697" t="s">
        <v>52</v>
      </c>
      <c r="C1697">
        <v>2</v>
      </c>
      <c r="D1697">
        <v>90</v>
      </c>
      <c r="E1697">
        <v>34</v>
      </c>
      <c r="F1697">
        <v>88501</v>
      </c>
      <c r="G1697">
        <v>3</v>
      </c>
      <c r="H1697">
        <v>1</v>
      </c>
      <c r="I1697">
        <v>105</v>
      </c>
      <c r="J1697">
        <v>731</v>
      </c>
      <c r="K1697">
        <v>20190710</v>
      </c>
      <c r="L1697" s="78">
        <v>0.625</v>
      </c>
      <c r="M1697">
        <v>158</v>
      </c>
    </row>
    <row r="1698" spans="1:13" x14ac:dyDescent="0.25">
      <c r="A1698" t="s">
        <v>51</v>
      </c>
      <c r="B1698" t="s">
        <v>52</v>
      </c>
      <c r="C1698">
        <v>2</v>
      </c>
      <c r="D1698">
        <v>90</v>
      </c>
      <c r="E1698">
        <v>34</v>
      </c>
      <c r="F1698">
        <v>88501</v>
      </c>
      <c r="G1698">
        <v>3</v>
      </c>
      <c r="H1698">
        <v>1</v>
      </c>
      <c r="I1698">
        <v>105</v>
      </c>
      <c r="J1698">
        <v>731</v>
      </c>
      <c r="K1698">
        <v>20190710</v>
      </c>
      <c r="L1698" s="78">
        <v>0.66666666666666663</v>
      </c>
      <c r="M1698">
        <v>123</v>
      </c>
    </row>
    <row r="1699" spans="1:13" x14ac:dyDescent="0.25">
      <c r="A1699" t="s">
        <v>51</v>
      </c>
      <c r="B1699" t="s">
        <v>52</v>
      </c>
      <c r="C1699">
        <v>2</v>
      </c>
      <c r="D1699">
        <v>90</v>
      </c>
      <c r="E1699">
        <v>34</v>
      </c>
      <c r="F1699">
        <v>88501</v>
      </c>
      <c r="G1699">
        <v>3</v>
      </c>
      <c r="H1699">
        <v>1</v>
      </c>
      <c r="I1699">
        <v>105</v>
      </c>
      <c r="J1699">
        <v>731</v>
      </c>
      <c r="K1699">
        <v>20190710</v>
      </c>
      <c r="L1699" s="78">
        <v>0.70833333333333337</v>
      </c>
      <c r="M1699">
        <v>113</v>
      </c>
    </row>
    <row r="1700" spans="1:13" x14ac:dyDescent="0.25">
      <c r="A1700" t="s">
        <v>51</v>
      </c>
      <c r="B1700" t="s">
        <v>52</v>
      </c>
      <c r="C1700">
        <v>2</v>
      </c>
      <c r="D1700">
        <v>90</v>
      </c>
      <c r="E1700">
        <v>34</v>
      </c>
      <c r="F1700">
        <v>88501</v>
      </c>
      <c r="G1700">
        <v>3</v>
      </c>
      <c r="H1700">
        <v>1</v>
      </c>
      <c r="I1700">
        <v>105</v>
      </c>
      <c r="J1700">
        <v>731</v>
      </c>
      <c r="K1700">
        <v>20190710</v>
      </c>
      <c r="L1700" s="78">
        <v>0.75</v>
      </c>
      <c r="M1700">
        <v>113</v>
      </c>
    </row>
    <row r="1701" spans="1:13" x14ac:dyDescent="0.25">
      <c r="A1701" t="s">
        <v>51</v>
      </c>
      <c r="B1701" t="s">
        <v>52</v>
      </c>
      <c r="C1701">
        <v>2</v>
      </c>
      <c r="D1701">
        <v>90</v>
      </c>
      <c r="E1701">
        <v>34</v>
      </c>
      <c r="F1701">
        <v>88501</v>
      </c>
      <c r="G1701">
        <v>3</v>
      </c>
      <c r="H1701">
        <v>1</v>
      </c>
      <c r="I1701">
        <v>105</v>
      </c>
      <c r="J1701">
        <v>731</v>
      </c>
      <c r="K1701">
        <v>20190710</v>
      </c>
      <c r="L1701" s="78">
        <v>0.79166666666666663</v>
      </c>
      <c r="M1701">
        <v>110</v>
      </c>
    </row>
    <row r="1702" spans="1:13" x14ac:dyDescent="0.25">
      <c r="A1702" t="s">
        <v>51</v>
      </c>
      <c r="B1702" t="s">
        <v>52</v>
      </c>
      <c r="C1702">
        <v>2</v>
      </c>
      <c r="D1702">
        <v>90</v>
      </c>
      <c r="E1702">
        <v>34</v>
      </c>
      <c r="F1702">
        <v>88501</v>
      </c>
      <c r="G1702">
        <v>3</v>
      </c>
      <c r="H1702">
        <v>1</v>
      </c>
      <c r="I1702">
        <v>105</v>
      </c>
      <c r="J1702">
        <v>731</v>
      </c>
      <c r="K1702">
        <v>20190710</v>
      </c>
      <c r="L1702" s="78">
        <v>0.83333333333333337</v>
      </c>
      <c r="M1702">
        <v>125</v>
      </c>
    </row>
    <row r="1703" spans="1:13" x14ac:dyDescent="0.25">
      <c r="A1703" t="s">
        <v>51</v>
      </c>
      <c r="B1703" t="s">
        <v>52</v>
      </c>
      <c r="C1703">
        <v>2</v>
      </c>
      <c r="D1703">
        <v>90</v>
      </c>
      <c r="E1703">
        <v>34</v>
      </c>
      <c r="F1703">
        <v>88501</v>
      </c>
      <c r="G1703">
        <v>3</v>
      </c>
      <c r="H1703">
        <v>1</v>
      </c>
      <c r="I1703">
        <v>105</v>
      </c>
      <c r="J1703">
        <v>731</v>
      </c>
      <c r="K1703">
        <v>20190710</v>
      </c>
      <c r="L1703" s="78">
        <v>0.875</v>
      </c>
      <c r="M1703">
        <v>117</v>
      </c>
    </row>
    <row r="1704" spans="1:13" x14ac:dyDescent="0.25">
      <c r="A1704" t="s">
        <v>51</v>
      </c>
      <c r="B1704" t="s">
        <v>52</v>
      </c>
      <c r="C1704">
        <v>2</v>
      </c>
      <c r="D1704">
        <v>90</v>
      </c>
      <c r="E1704">
        <v>34</v>
      </c>
      <c r="F1704">
        <v>88501</v>
      </c>
      <c r="G1704">
        <v>3</v>
      </c>
      <c r="H1704">
        <v>1</v>
      </c>
      <c r="I1704">
        <v>105</v>
      </c>
      <c r="J1704">
        <v>731</v>
      </c>
      <c r="K1704">
        <v>20190710</v>
      </c>
      <c r="L1704" s="78">
        <v>0.91666666666666663</v>
      </c>
      <c r="M1704">
        <v>108</v>
      </c>
    </row>
    <row r="1705" spans="1:13" x14ac:dyDescent="0.25">
      <c r="A1705" t="s">
        <v>51</v>
      </c>
      <c r="B1705" t="s">
        <v>52</v>
      </c>
      <c r="C1705">
        <v>2</v>
      </c>
      <c r="D1705">
        <v>90</v>
      </c>
      <c r="E1705">
        <v>34</v>
      </c>
      <c r="F1705">
        <v>88501</v>
      </c>
      <c r="G1705">
        <v>3</v>
      </c>
      <c r="H1705">
        <v>1</v>
      </c>
      <c r="I1705">
        <v>105</v>
      </c>
      <c r="J1705">
        <v>731</v>
      </c>
      <c r="K1705">
        <v>20190710</v>
      </c>
      <c r="L1705" s="78">
        <v>0.95833333333333337</v>
      </c>
      <c r="M1705">
        <v>123</v>
      </c>
    </row>
    <row r="1706" spans="1:13" x14ac:dyDescent="0.25">
      <c r="A1706" t="s">
        <v>51</v>
      </c>
      <c r="B1706" t="s">
        <v>52</v>
      </c>
      <c r="C1706">
        <v>2</v>
      </c>
      <c r="D1706">
        <v>90</v>
      </c>
      <c r="E1706">
        <v>34</v>
      </c>
      <c r="F1706">
        <v>88501</v>
      </c>
      <c r="G1706">
        <v>3</v>
      </c>
      <c r="H1706">
        <v>1</v>
      </c>
      <c r="I1706">
        <v>105</v>
      </c>
      <c r="J1706">
        <v>731</v>
      </c>
      <c r="K1706">
        <v>20190711</v>
      </c>
      <c r="L1706" s="78">
        <v>0</v>
      </c>
      <c r="M1706">
        <v>107</v>
      </c>
    </row>
    <row r="1707" spans="1:13" x14ac:dyDescent="0.25">
      <c r="A1707" t="s">
        <v>51</v>
      </c>
      <c r="B1707" t="s">
        <v>52</v>
      </c>
      <c r="C1707">
        <v>2</v>
      </c>
      <c r="D1707">
        <v>90</v>
      </c>
      <c r="E1707">
        <v>34</v>
      </c>
      <c r="F1707">
        <v>88501</v>
      </c>
      <c r="G1707">
        <v>3</v>
      </c>
      <c r="H1707">
        <v>1</v>
      </c>
      <c r="I1707">
        <v>105</v>
      </c>
      <c r="J1707">
        <v>731</v>
      </c>
      <c r="K1707">
        <v>20190711</v>
      </c>
      <c r="L1707" s="78">
        <v>4.1666666666666664E-2</v>
      </c>
      <c r="M1707">
        <v>105</v>
      </c>
    </row>
    <row r="1708" spans="1:13" x14ac:dyDescent="0.25">
      <c r="A1708" t="s">
        <v>51</v>
      </c>
      <c r="B1708" t="s">
        <v>52</v>
      </c>
      <c r="C1708">
        <v>2</v>
      </c>
      <c r="D1708">
        <v>90</v>
      </c>
      <c r="E1708">
        <v>34</v>
      </c>
      <c r="F1708">
        <v>88501</v>
      </c>
      <c r="G1708">
        <v>3</v>
      </c>
      <c r="H1708">
        <v>1</v>
      </c>
      <c r="I1708">
        <v>105</v>
      </c>
      <c r="J1708">
        <v>731</v>
      </c>
      <c r="K1708">
        <v>20190711</v>
      </c>
      <c r="L1708" s="78">
        <v>8.3333333333333329E-2</v>
      </c>
      <c r="M1708">
        <v>105</v>
      </c>
    </row>
    <row r="1709" spans="1:13" x14ac:dyDescent="0.25">
      <c r="A1709" t="s">
        <v>51</v>
      </c>
      <c r="B1709" t="s">
        <v>52</v>
      </c>
      <c r="C1709">
        <v>2</v>
      </c>
      <c r="D1709">
        <v>90</v>
      </c>
      <c r="E1709">
        <v>34</v>
      </c>
      <c r="F1709">
        <v>88501</v>
      </c>
      <c r="G1709">
        <v>3</v>
      </c>
      <c r="H1709">
        <v>1</v>
      </c>
      <c r="I1709">
        <v>105</v>
      </c>
      <c r="J1709">
        <v>731</v>
      </c>
      <c r="K1709">
        <v>20190711</v>
      </c>
      <c r="L1709" s="78">
        <v>0.125</v>
      </c>
      <c r="M1709">
        <v>116</v>
      </c>
    </row>
    <row r="1710" spans="1:13" x14ac:dyDescent="0.25">
      <c r="A1710" t="s">
        <v>51</v>
      </c>
      <c r="B1710" t="s">
        <v>52</v>
      </c>
      <c r="C1710">
        <v>2</v>
      </c>
      <c r="D1710">
        <v>90</v>
      </c>
      <c r="E1710">
        <v>34</v>
      </c>
      <c r="F1710">
        <v>88501</v>
      </c>
      <c r="G1710">
        <v>3</v>
      </c>
      <c r="H1710">
        <v>1</v>
      </c>
      <c r="I1710">
        <v>105</v>
      </c>
      <c r="J1710">
        <v>731</v>
      </c>
      <c r="K1710">
        <v>20190711</v>
      </c>
      <c r="L1710" s="78">
        <v>0.16666666666666666</v>
      </c>
      <c r="M1710">
        <v>167</v>
      </c>
    </row>
    <row r="1711" spans="1:13" x14ac:dyDescent="0.25">
      <c r="A1711" t="s">
        <v>51</v>
      </c>
      <c r="B1711" t="s">
        <v>52</v>
      </c>
      <c r="C1711">
        <v>2</v>
      </c>
      <c r="D1711">
        <v>90</v>
      </c>
      <c r="E1711">
        <v>34</v>
      </c>
      <c r="F1711">
        <v>88501</v>
      </c>
      <c r="G1711">
        <v>3</v>
      </c>
      <c r="H1711">
        <v>1</v>
      </c>
      <c r="I1711">
        <v>105</v>
      </c>
      <c r="J1711">
        <v>731</v>
      </c>
      <c r="K1711">
        <v>20190711</v>
      </c>
      <c r="L1711" s="78">
        <v>0.20833333333333334</v>
      </c>
      <c r="M1711">
        <v>170</v>
      </c>
    </row>
    <row r="1712" spans="1:13" x14ac:dyDescent="0.25">
      <c r="A1712" t="s">
        <v>51</v>
      </c>
      <c r="B1712" t="s">
        <v>52</v>
      </c>
      <c r="C1712">
        <v>2</v>
      </c>
      <c r="D1712">
        <v>90</v>
      </c>
      <c r="E1712">
        <v>34</v>
      </c>
      <c r="F1712">
        <v>88501</v>
      </c>
      <c r="G1712">
        <v>3</v>
      </c>
      <c r="H1712">
        <v>1</v>
      </c>
      <c r="I1712">
        <v>105</v>
      </c>
      <c r="J1712">
        <v>731</v>
      </c>
      <c r="K1712">
        <v>20190711</v>
      </c>
      <c r="L1712" s="78">
        <v>0.25</v>
      </c>
      <c r="M1712">
        <v>201</v>
      </c>
    </row>
    <row r="1713" spans="1:14" x14ac:dyDescent="0.25">
      <c r="A1713" t="s">
        <v>51</v>
      </c>
      <c r="B1713" t="s">
        <v>52</v>
      </c>
      <c r="C1713">
        <v>2</v>
      </c>
      <c r="D1713">
        <v>90</v>
      </c>
      <c r="E1713">
        <v>34</v>
      </c>
      <c r="F1713">
        <v>88501</v>
      </c>
      <c r="G1713">
        <v>3</v>
      </c>
      <c r="H1713">
        <v>1</v>
      </c>
      <c r="I1713">
        <v>105</v>
      </c>
      <c r="J1713">
        <v>731</v>
      </c>
      <c r="K1713">
        <v>20190711</v>
      </c>
      <c r="L1713" s="78">
        <v>0.29166666666666669</v>
      </c>
      <c r="M1713">
        <v>220</v>
      </c>
    </row>
    <row r="1714" spans="1:14" x14ac:dyDescent="0.25">
      <c r="A1714" t="s">
        <v>51</v>
      </c>
      <c r="B1714" t="s">
        <v>52</v>
      </c>
      <c r="C1714">
        <v>2</v>
      </c>
      <c r="D1714">
        <v>90</v>
      </c>
      <c r="E1714">
        <v>34</v>
      </c>
      <c r="F1714">
        <v>88501</v>
      </c>
      <c r="G1714">
        <v>3</v>
      </c>
      <c r="H1714">
        <v>1</v>
      </c>
      <c r="I1714">
        <v>105</v>
      </c>
      <c r="J1714">
        <v>731</v>
      </c>
      <c r="K1714">
        <v>20190711</v>
      </c>
      <c r="L1714" s="78">
        <v>0.33333333333333331</v>
      </c>
      <c r="M1714">
        <v>258</v>
      </c>
    </row>
    <row r="1715" spans="1:14" x14ac:dyDescent="0.25">
      <c r="A1715" t="s">
        <v>51</v>
      </c>
      <c r="B1715" t="s">
        <v>52</v>
      </c>
      <c r="C1715">
        <v>2</v>
      </c>
      <c r="D1715">
        <v>90</v>
      </c>
      <c r="E1715">
        <v>34</v>
      </c>
      <c r="F1715">
        <v>88501</v>
      </c>
      <c r="G1715">
        <v>3</v>
      </c>
      <c r="H1715">
        <v>1</v>
      </c>
      <c r="I1715">
        <v>105</v>
      </c>
      <c r="J1715">
        <v>731</v>
      </c>
      <c r="K1715">
        <v>20190711</v>
      </c>
      <c r="L1715" s="78">
        <v>0.375</v>
      </c>
      <c r="M1715">
        <v>286</v>
      </c>
    </row>
    <row r="1716" spans="1:14" x14ac:dyDescent="0.25">
      <c r="A1716" t="s">
        <v>51</v>
      </c>
      <c r="B1716" t="s">
        <v>52</v>
      </c>
      <c r="C1716">
        <v>2</v>
      </c>
      <c r="D1716">
        <v>90</v>
      </c>
      <c r="E1716">
        <v>34</v>
      </c>
      <c r="F1716">
        <v>88501</v>
      </c>
      <c r="G1716">
        <v>3</v>
      </c>
      <c r="H1716">
        <v>1</v>
      </c>
      <c r="I1716">
        <v>105</v>
      </c>
      <c r="J1716">
        <v>731</v>
      </c>
      <c r="K1716">
        <v>20190711</v>
      </c>
      <c r="L1716" s="78">
        <v>0.41666666666666669</v>
      </c>
      <c r="M1716">
        <v>298</v>
      </c>
    </row>
    <row r="1717" spans="1:14" x14ac:dyDescent="0.25">
      <c r="A1717" t="s">
        <v>51</v>
      </c>
      <c r="B1717" t="s">
        <v>52</v>
      </c>
      <c r="C1717">
        <v>2</v>
      </c>
      <c r="D1717">
        <v>90</v>
      </c>
      <c r="E1717">
        <v>34</v>
      </c>
      <c r="F1717">
        <v>88501</v>
      </c>
      <c r="G1717">
        <v>3</v>
      </c>
      <c r="H1717">
        <v>1</v>
      </c>
      <c r="I1717">
        <v>105</v>
      </c>
      <c r="J1717">
        <v>731</v>
      </c>
      <c r="K1717">
        <v>20190711</v>
      </c>
      <c r="L1717" s="78">
        <v>0.45833333333333331</v>
      </c>
      <c r="M1717">
        <v>318</v>
      </c>
    </row>
    <row r="1718" spans="1:14" x14ac:dyDescent="0.25">
      <c r="A1718" t="s">
        <v>51</v>
      </c>
      <c r="B1718" t="s">
        <v>52</v>
      </c>
      <c r="C1718">
        <v>2</v>
      </c>
      <c r="D1718">
        <v>90</v>
      </c>
      <c r="E1718">
        <v>34</v>
      </c>
      <c r="F1718">
        <v>88501</v>
      </c>
      <c r="G1718">
        <v>3</v>
      </c>
      <c r="H1718">
        <v>1</v>
      </c>
      <c r="I1718">
        <v>105</v>
      </c>
      <c r="J1718">
        <v>731</v>
      </c>
      <c r="K1718">
        <v>20190711</v>
      </c>
      <c r="L1718" s="78">
        <v>0.5</v>
      </c>
      <c r="M1718">
        <v>347</v>
      </c>
    </row>
    <row r="1719" spans="1:14" x14ac:dyDescent="0.25">
      <c r="A1719" t="s">
        <v>51</v>
      </c>
      <c r="B1719" t="s">
        <v>52</v>
      </c>
      <c r="C1719">
        <v>2</v>
      </c>
      <c r="D1719">
        <v>90</v>
      </c>
      <c r="E1719">
        <v>34</v>
      </c>
      <c r="F1719">
        <v>88501</v>
      </c>
      <c r="G1719">
        <v>3</v>
      </c>
      <c r="H1719">
        <v>1</v>
      </c>
      <c r="I1719">
        <v>105</v>
      </c>
      <c r="J1719">
        <v>731</v>
      </c>
      <c r="K1719">
        <v>20190711</v>
      </c>
      <c r="L1719" s="78">
        <v>0.54166666666666663</v>
      </c>
      <c r="N1719" t="s">
        <v>92</v>
      </c>
    </row>
    <row r="1720" spans="1:14" x14ac:dyDescent="0.25">
      <c r="A1720" t="s">
        <v>51</v>
      </c>
      <c r="B1720" t="s">
        <v>52</v>
      </c>
      <c r="C1720">
        <v>2</v>
      </c>
      <c r="D1720">
        <v>90</v>
      </c>
      <c r="E1720">
        <v>34</v>
      </c>
      <c r="F1720">
        <v>88501</v>
      </c>
      <c r="G1720">
        <v>3</v>
      </c>
      <c r="H1720">
        <v>1</v>
      </c>
      <c r="I1720">
        <v>105</v>
      </c>
      <c r="J1720">
        <v>731</v>
      </c>
      <c r="K1720">
        <v>20190711</v>
      </c>
      <c r="L1720" s="78">
        <v>0.58333333333333337</v>
      </c>
      <c r="M1720">
        <v>268</v>
      </c>
    </row>
    <row r="1721" spans="1:14" x14ac:dyDescent="0.25">
      <c r="A1721" t="s">
        <v>51</v>
      </c>
      <c r="B1721" t="s">
        <v>52</v>
      </c>
      <c r="C1721">
        <v>2</v>
      </c>
      <c r="D1721">
        <v>90</v>
      </c>
      <c r="E1721">
        <v>34</v>
      </c>
      <c r="F1721">
        <v>88501</v>
      </c>
      <c r="G1721">
        <v>3</v>
      </c>
      <c r="H1721">
        <v>1</v>
      </c>
      <c r="I1721">
        <v>105</v>
      </c>
      <c r="J1721">
        <v>731</v>
      </c>
      <c r="K1721">
        <v>20190711</v>
      </c>
      <c r="L1721" s="78">
        <v>0.625</v>
      </c>
      <c r="M1721">
        <v>199</v>
      </c>
    </row>
    <row r="1722" spans="1:14" x14ac:dyDescent="0.25">
      <c r="A1722" t="s">
        <v>51</v>
      </c>
      <c r="B1722" t="s">
        <v>52</v>
      </c>
      <c r="C1722">
        <v>2</v>
      </c>
      <c r="D1722">
        <v>90</v>
      </c>
      <c r="E1722">
        <v>34</v>
      </c>
      <c r="F1722">
        <v>88501</v>
      </c>
      <c r="G1722">
        <v>3</v>
      </c>
      <c r="H1722">
        <v>1</v>
      </c>
      <c r="I1722">
        <v>105</v>
      </c>
      <c r="J1722">
        <v>731</v>
      </c>
      <c r="K1722">
        <v>20190711</v>
      </c>
      <c r="L1722" s="78">
        <v>0.66666666666666663</v>
      </c>
      <c r="M1722">
        <v>180</v>
      </c>
    </row>
    <row r="1723" spans="1:14" x14ac:dyDescent="0.25">
      <c r="A1723" t="s">
        <v>51</v>
      </c>
      <c r="B1723" t="s">
        <v>52</v>
      </c>
      <c r="C1723">
        <v>2</v>
      </c>
      <c r="D1723">
        <v>90</v>
      </c>
      <c r="E1723">
        <v>34</v>
      </c>
      <c r="F1723">
        <v>88501</v>
      </c>
      <c r="G1723">
        <v>3</v>
      </c>
      <c r="H1723">
        <v>1</v>
      </c>
      <c r="I1723">
        <v>105</v>
      </c>
      <c r="J1723">
        <v>731</v>
      </c>
      <c r="K1723">
        <v>20190711</v>
      </c>
      <c r="L1723" s="78">
        <v>0.70833333333333337</v>
      </c>
      <c r="M1723">
        <v>175</v>
      </c>
    </row>
    <row r="1724" spans="1:14" x14ac:dyDescent="0.25">
      <c r="A1724" t="s">
        <v>51</v>
      </c>
      <c r="B1724" t="s">
        <v>52</v>
      </c>
      <c r="C1724">
        <v>2</v>
      </c>
      <c r="D1724">
        <v>90</v>
      </c>
      <c r="E1724">
        <v>34</v>
      </c>
      <c r="F1724">
        <v>88501</v>
      </c>
      <c r="G1724">
        <v>3</v>
      </c>
      <c r="H1724">
        <v>1</v>
      </c>
      <c r="I1724">
        <v>105</v>
      </c>
      <c r="J1724">
        <v>731</v>
      </c>
      <c r="K1724">
        <v>20190711</v>
      </c>
      <c r="L1724" s="78">
        <v>0.75</v>
      </c>
      <c r="M1724">
        <v>131</v>
      </c>
    </row>
    <row r="1725" spans="1:14" x14ac:dyDescent="0.25">
      <c r="A1725" t="s">
        <v>51</v>
      </c>
      <c r="B1725" t="s">
        <v>52</v>
      </c>
      <c r="C1725">
        <v>2</v>
      </c>
      <c r="D1725">
        <v>90</v>
      </c>
      <c r="E1725">
        <v>34</v>
      </c>
      <c r="F1725">
        <v>88501</v>
      </c>
      <c r="G1725">
        <v>3</v>
      </c>
      <c r="H1725">
        <v>1</v>
      </c>
      <c r="I1725">
        <v>105</v>
      </c>
      <c r="J1725">
        <v>731</v>
      </c>
      <c r="K1725">
        <v>20190711</v>
      </c>
      <c r="L1725" s="78">
        <v>0.79166666666666663</v>
      </c>
      <c r="M1725">
        <v>162</v>
      </c>
    </row>
    <row r="1726" spans="1:14" x14ac:dyDescent="0.25">
      <c r="A1726" t="s">
        <v>51</v>
      </c>
      <c r="B1726" t="s">
        <v>52</v>
      </c>
      <c r="C1726">
        <v>2</v>
      </c>
      <c r="D1726">
        <v>90</v>
      </c>
      <c r="E1726">
        <v>34</v>
      </c>
      <c r="F1726">
        <v>88501</v>
      </c>
      <c r="G1726">
        <v>3</v>
      </c>
      <c r="H1726">
        <v>1</v>
      </c>
      <c r="I1726">
        <v>105</v>
      </c>
      <c r="J1726">
        <v>731</v>
      </c>
      <c r="K1726">
        <v>20190711</v>
      </c>
      <c r="L1726" s="78">
        <v>0.83333333333333337</v>
      </c>
      <c r="M1726">
        <v>147</v>
      </c>
    </row>
    <row r="1727" spans="1:14" x14ac:dyDescent="0.25">
      <c r="A1727" t="s">
        <v>51</v>
      </c>
      <c r="B1727" t="s">
        <v>52</v>
      </c>
      <c r="C1727">
        <v>2</v>
      </c>
      <c r="D1727">
        <v>90</v>
      </c>
      <c r="E1727">
        <v>34</v>
      </c>
      <c r="F1727">
        <v>88501</v>
      </c>
      <c r="G1727">
        <v>3</v>
      </c>
      <c r="H1727">
        <v>1</v>
      </c>
      <c r="I1727">
        <v>105</v>
      </c>
      <c r="J1727">
        <v>731</v>
      </c>
      <c r="K1727">
        <v>20190711</v>
      </c>
      <c r="L1727" s="78">
        <v>0.875</v>
      </c>
      <c r="M1727">
        <v>106</v>
      </c>
    </row>
    <row r="1728" spans="1:14" x14ac:dyDescent="0.25">
      <c r="A1728" t="s">
        <v>51</v>
      </c>
      <c r="B1728" t="s">
        <v>52</v>
      </c>
      <c r="C1728">
        <v>2</v>
      </c>
      <c r="D1728">
        <v>90</v>
      </c>
      <c r="E1728">
        <v>34</v>
      </c>
      <c r="F1728">
        <v>88501</v>
      </c>
      <c r="G1728">
        <v>3</v>
      </c>
      <c r="H1728">
        <v>1</v>
      </c>
      <c r="I1728">
        <v>105</v>
      </c>
      <c r="J1728">
        <v>731</v>
      </c>
      <c r="K1728">
        <v>20190711</v>
      </c>
      <c r="L1728" s="78">
        <v>0.91666666666666663</v>
      </c>
      <c r="M1728">
        <v>63</v>
      </c>
    </row>
    <row r="1729" spans="1:13" x14ac:dyDescent="0.25">
      <c r="A1729" t="s">
        <v>51</v>
      </c>
      <c r="B1729" t="s">
        <v>52</v>
      </c>
      <c r="C1729">
        <v>2</v>
      </c>
      <c r="D1729">
        <v>90</v>
      </c>
      <c r="E1729">
        <v>34</v>
      </c>
      <c r="F1729">
        <v>88501</v>
      </c>
      <c r="G1729">
        <v>3</v>
      </c>
      <c r="H1729">
        <v>1</v>
      </c>
      <c r="I1729">
        <v>105</v>
      </c>
      <c r="J1729">
        <v>731</v>
      </c>
      <c r="K1729">
        <v>20190711</v>
      </c>
      <c r="L1729" s="78">
        <v>0.95833333333333337</v>
      </c>
      <c r="M1729">
        <v>70</v>
      </c>
    </row>
    <row r="1730" spans="1:13" x14ac:dyDescent="0.25">
      <c r="A1730" t="s">
        <v>51</v>
      </c>
      <c r="B1730" t="s">
        <v>52</v>
      </c>
      <c r="C1730">
        <v>2</v>
      </c>
      <c r="D1730">
        <v>90</v>
      </c>
      <c r="E1730">
        <v>34</v>
      </c>
      <c r="F1730">
        <v>88501</v>
      </c>
      <c r="G1730">
        <v>3</v>
      </c>
      <c r="H1730">
        <v>1</v>
      </c>
      <c r="I1730">
        <v>105</v>
      </c>
      <c r="J1730">
        <v>731</v>
      </c>
      <c r="K1730">
        <v>20190712</v>
      </c>
      <c r="L1730" s="78">
        <v>0</v>
      </c>
      <c r="M1730">
        <v>75</v>
      </c>
    </row>
    <row r="1731" spans="1:13" x14ac:dyDescent="0.25">
      <c r="A1731" t="s">
        <v>51</v>
      </c>
      <c r="B1731" t="s">
        <v>52</v>
      </c>
      <c r="C1731">
        <v>2</v>
      </c>
      <c r="D1731">
        <v>90</v>
      </c>
      <c r="E1731">
        <v>34</v>
      </c>
      <c r="F1731">
        <v>88501</v>
      </c>
      <c r="G1731">
        <v>3</v>
      </c>
      <c r="H1731">
        <v>1</v>
      </c>
      <c r="I1731">
        <v>105</v>
      </c>
      <c r="J1731">
        <v>731</v>
      </c>
      <c r="K1731">
        <v>20190712</v>
      </c>
      <c r="L1731" s="78">
        <v>4.1666666666666664E-2</v>
      </c>
      <c r="M1731">
        <v>94</v>
      </c>
    </row>
    <row r="1732" spans="1:13" x14ac:dyDescent="0.25">
      <c r="A1732" t="s">
        <v>51</v>
      </c>
      <c r="B1732" t="s">
        <v>52</v>
      </c>
      <c r="C1732">
        <v>2</v>
      </c>
      <c r="D1732">
        <v>90</v>
      </c>
      <c r="E1732">
        <v>34</v>
      </c>
      <c r="F1732">
        <v>88501</v>
      </c>
      <c r="G1732">
        <v>3</v>
      </c>
      <c r="H1732">
        <v>1</v>
      </c>
      <c r="I1732">
        <v>105</v>
      </c>
      <c r="J1732">
        <v>731</v>
      </c>
      <c r="K1732">
        <v>20190712</v>
      </c>
      <c r="L1732" s="78">
        <v>8.3333333333333329E-2</v>
      </c>
      <c r="M1732">
        <v>79</v>
      </c>
    </row>
    <row r="1733" spans="1:13" x14ac:dyDescent="0.25">
      <c r="A1733" t="s">
        <v>51</v>
      </c>
      <c r="B1733" t="s">
        <v>52</v>
      </c>
      <c r="C1733">
        <v>2</v>
      </c>
      <c r="D1733">
        <v>90</v>
      </c>
      <c r="E1733">
        <v>34</v>
      </c>
      <c r="F1733">
        <v>88501</v>
      </c>
      <c r="G1733">
        <v>3</v>
      </c>
      <c r="H1733">
        <v>1</v>
      </c>
      <c r="I1733">
        <v>105</v>
      </c>
      <c r="J1733">
        <v>731</v>
      </c>
      <c r="K1733">
        <v>20190712</v>
      </c>
      <c r="L1733" s="78">
        <v>0.125</v>
      </c>
      <c r="M1733">
        <v>77</v>
      </c>
    </row>
    <row r="1734" spans="1:13" x14ac:dyDescent="0.25">
      <c r="A1734" t="s">
        <v>51</v>
      </c>
      <c r="B1734" t="s">
        <v>52</v>
      </c>
      <c r="C1734">
        <v>2</v>
      </c>
      <c r="D1734">
        <v>90</v>
      </c>
      <c r="E1734">
        <v>34</v>
      </c>
      <c r="F1734">
        <v>88501</v>
      </c>
      <c r="G1734">
        <v>3</v>
      </c>
      <c r="H1734">
        <v>1</v>
      </c>
      <c r="I1734">
        <v>105</v>
      </c>
      <c r="J1734">
        <v>731</v>
      </c>
      <c r="K1734">
        <v>20190712</v>
      </c>
      <c r="L1734" s="78">
        <v>0.16666666666666666</v>
      </c>
      <c r="M1734">
        <v>72</v>
      </c>
    </row>
    <row r="1735" spans="1:13" x14ac:dyDescent="0.25">
      <c r="A1735" t="s">
        <v>51</v>
      </c>
      <c r="B1735" t="s">
        <v>52</v>
      </c>
      <c r="C1735">
        <v>2</v>
      </c>
      <c r="D1735">
        <v>90</v>
      </c>
      <c r="E1735">
        <v>34</v>
      </c>
      <c r="F1735">
        <v>88501</v>
      </c>
      <c r="G1735">
        <v>3</v>
      </c>
      <c r="H1735">
        <v>1</v>
      </c>
      <c r="I1735">
        <v>105</v>
      </c>
      <c r="J1735">
        <v>731</v>
      </c>
      <c r="K1735">
        <v>20190712</v>
      </c>
      <c r="L1735" s="78">
        <v>0.20833333333333334</v>
      </c>
      <c r="M1735">
        <v>81</v>
      </c>
    </row>
    <row r="1736" spans="1:13" x14ac:dyDescent="0.25">
      <c r="A1736" t="s">
        <v>51</v>
      </c>
      <c r="B1736" t="s">
        <v>52</v>
      </c>
      <c r="C1736">
        <v>2</v>
      </c>
      <c r="D1736">
        <v>90</v>
      </c>
      <c r="E1736">
        <v>34</v>
      </c>
      <c r="F1736">
        <v>88501</v>
      </c>
      <c r="G1736">
        <v>3</v>
      </c>
      <c r="H1736">
        <v>1</v>
      </c>
      <c r="I1736">
        <v>105</v>
      </c>
      <c r="J1736">
        <v>731</v>
      </c>
      <c r="K1736">
        <v>20190712</v>
      </c>
      <c r="L1736" s="78">
        <v>0.25</v>
      </c>
      <c r="M1736">
        <v>85</v>
      </c>
    </row>
    <row r="1737" spans="1:13" x14ac:dyDescent="0.25">
      <c r="A1737" t="s">
        <v>51</v>
      </c>
      <c r="B1737" t="s">
        <v>52</v>
      </c>
      <c r="C1737">
        <v>2</v>
      </c>
      <c r="D1737">
        <v>90</v>
      </c>
      <c r="E1737">
        <v>34</v>
      </c>
      <c r="F1737">
        <v>88501</v>
      </c>
      <c r="G1737">
        <v>3</v>
      </c>
      <c r="H1737">
        <v>1</v>
      </c>
      <c r="I1737">
        <v>105</v>
      </c>
      <c r="J1737">
        <v>731</v>
      </c>
      <c r="K1737">
        <v>20190712</v>
      </c>
      <c r="L1737" s="78">
        <v>0.29166666666666669</v>
      </c>
      <c r="M1737">
        <v>77</v>
      </c>
    </row>
    <row r="1738" spans="1:13" x14ac:dyDescent="0.25">
      <c r="A1738" t="s">
        <v>51</v>
      </c>
      <c r="B1738" t="s">
        <v>52</v>
      </c>
      <c r="C1738">
        <v>2</v>
      </c>
      <c r="D1738">
        <v>90</v>
      </c>
      <c r="E1738">
        <v>34</v>
      </c>
      <c r="F1738">
        <v>88501</v>
      </c>
      <c r="G1738">
        <v>3</v>
      </c>
      <c r="H1738">
        <v>1</v>
      </c>
      <c r="I1738">
        <v>105</v>
      </c>
      <c r="J1738">
        <v>731</v>
      </c>
      <c r="K1738">
        <v>20190712</v>
      </c>
      <c r="L1738" s="78">
        <v>0.33333333333333331</v>
      </c>
      <c r="M1738">
        <v>79</v>
      </c>
    </row>
    <row r="1739" spans="1:13" x14ac:dyDescent="0.25">
      <c r="A1739" t="s">
        <v>51</v>
      </c>
      <c r="B1739" t="s">
        <v>52</v>
      </c>
      <c r="C1739">
        <v>2</v>
      </c>
      <c r="D1739">
        <v>90</v>
      </c>
      <c r="E1739">
        <v>34</v>
      </c>
      <c r="F1739">
        <v>88501</v>
      </c>
      <c r="G1739">
        <v>3</v>
      </c>
      <c r="H1739">
        <v>1</v>
      </c>
      <c r="I1739">
        <v>105</v>
      </c>
      <c r="J1739">
        <v>731</v>
      </c>
      <c r="K1739">
        <v>20190712</v>
      </c>
      <c r="L1739" s="78">
        <v>0.375</v>
      </c>
      <c r="M1739">
        <v>75</v>
      </c>
    </row>
    <row r="1740" spans="1:13" x14ac:dyDescent="0.25">
      <c r="A1740" t="s">
        <v>51</v>
      </c>
      <c r="B1740" t="s">
        <v>52</v>
      </c>
      <c r="C1740">
        <v>2</v>
      </c>
      <c r="D1740">
        <v>90</v>
      </c>
      <c r="E1740">
        <v>34</v>
      </c>
      <c r="F1740">
        <v>88501</v>
      </c>
      <c r="G1740">
        <v>3</v>
      </c>
      <c r="H1740">
        <v>1</v>
      </c>
      <c r="I1740">
        <v>105</v>
      </c>
      <c r="J1740">
        <v>731</v>
      </c>
      <c r="K1740">
        <v>20190712</v>
      </c>
      <c r="L1740" s="78">
        <v>0.41666666666666669</v>
      </c>
      <c r="M1740">
        <v>74</v>
      </c>
    </row>
    <row r="1741" spans="1:13" x14ac:dyDescent="0.25">
      <c r="A1741" t="s">
        <v>51</v>
      </c>
      <c r="B1741" t="s">
        <v>52</v>
      </c>
      <c r="C1741">
        <v>2</v>
      </c>
      <c r="D1741">
        <v>90</v>
      </c>
      <c r="E1741">
        <v>34</v>
      </c>
      <c r="F1741">
        <v>88501</v>
      </c>
      <c r="G1741">
        <v>3</v>
      </c>
      <c r="H1741">
        <v>1</v>
      </c>
      <c r="I1741">
        <v>105</v>
      </c>
      <c r="J1741">
        <v>731</v>
      </c>
      <c r="K1741">
        <v>20190712</v>
      </c>
      <c r="L1741" s="78">
        <v>0.45833333333333331</v>
      </c>
      <c r="M1741">
        <v>60</v>
      </c>
    </row>
    <row r="1742" spans="1:13" x14ac:dyDescent="0.25">
      <c r="A1742" t="s">
        <v>51</v>
      </c>
      <c r="B1742" t="s">
        <v>52</v>
      </c>
      <c r="C1742">
        <v>2</v>
      </c>
      <c r="D1742">
        <v>90</v>
      </c>
      <c r="E1742">
        <v>34</v>
      </c>
      <c r="F1742">
        <v>88501</v>
      </c>
      <c r="G1742">
        <v>3</v>
      </c>
      <c r="H1742">
        <v>1</v>
      </c>
      <c r="I1742">
        <v>105</v>
      </c>
      <c r="J1742">
        <v>731</v>
      </c>
      <c r="K1742">
        <v>20190712</v>
      </c>
      <c r="L1742" s="78">
        <v>0.5</v>
      </c>
      <c r="M1742">
        <v>49</v>
      </c>
    </row>
    <row r="1743" spans="1:13" x14ac:dyDescent="0.25">
      <c r="A1743" t="s">
        <v>51</v>
      </c>
      <c r="B1743" t="s">
        <v>52</v>
      </c>
      <c r="C1743">
        <v>2</v>
      </c>
      <c r="D1743">
        <v>90</v>
      </c>
      <c r="E1743">
        <v>34</v>
      </c>
      <c r="F1743">
        <v>88501</v>
      </c>
      <c r="G1743">
        <v>3</v>
      </c>
      <c r="H1743">
        <v>1</v>
      </c>
      <c r="I1743">
        <v>105</v>
      </c>
      <c r="J1743">
        <v>731</v>
      </c>
      <c r="K1743">
        <v>20190712</v>
      </c>
      <c r="L1743" s="78">
        <v>0.54166666666666663</v>
      </c>
      <c r="M1743">
        <v>41</v>
      </c>
    </row>
    <row r="1744" spans="1:13" x14ac:dyDescent="0.25">
      <c r="A1744" t="s">
        <v>51</v>
      </c>
      <c r="B1744" t="s">
        <v>52</v>
      </c>
      <c r="C1744">
        <v>2</v>
      </c>
      <c r="D1744">
        <v>90</v>
      </c>
      <c r="E1744">
        <v>34</v>
      </c>
      <c r="F1744">
        <v>88501</v>
      </c>
      <c r="G1744">
        <v>3</v>
      </c>
      <c r="H1744">
        <v>1</v>
      </c>
      <c r="I1744">
        <v>105</v>
      </c>
      <c r="J1744">
        <v>731</v>
      </c>
      <c r="K1744">
        <v>20190712</v>
      </c>
      <c r="L1744" s="78">
        <v>0.58333333333333337</v>
      </c>
      <c r="M1744">
        <v>37</v>
      </c>
    </row>
    <row r="1745" spans="1:13" x14ac:dyDescent="0.25">
      <c r="A1745" t="s">
        <v>51</v>
      </c>
      <c r="B1745" t="s">
        <v>52</v>
      </c>
      <c r="C1745">
        <v>2</v>
      </c>
      <c r="D1745">
        <v>90</v>
      </c>
      <c r="E1745">
        <v>34</v>
      </c>
      <c r="F1745">
        <v>88501</v>
      </c>
      <c r="G1745">
        <v>3</v>
      </c>
      <c r="H1745">
        <v>1</v>
      </c>
      <c r="I1745">
        <v>105</v>
      </c>
      <c r="J1745">
        <v>731</v>
      </c>
      <c r="K1745">
        <v>20190712</v>
      </c>
      <c r="L1745" s="78">
        <v>0.625</v>
      </c>
      <c r="M1745">
        <v>49</v>
      </c>
    </row>
    <row r="1746" spans="1:13" x14ac:dyDescent="0.25">
      <c r="A1746" t="s">
        <v>51</v>
      </c>
      <c r="B1746" t="s">
        <v>52</v>
      </c>
      <c r="C1746">
        <v>2</v>
      </c>
      <c r="D1746">
        <v>90</v>
      </c>
      <c r="E1746">
        <v>34</v>
      </c>
      <c r="F1746">
        <v>88501</v>
      </c>
      <c r="G1746">
        <v>3</v>
      </c>
      <c r="H1746">
        <v>1</v>
      </c>
      <c r="I1746">
        <v>105</v>
      </c>
      <c r="J1746">
        <v>731</v>
      </c>
      <c r="K1746">
        <v>20190712</v>
      </c>
      <c r="L1746" s="78">
        <v>0.66666666666666663</v>
      </c>
      <c r="M1746">
        <v>122</v>
      </c>
    </row>
    <row r="1747" spans="1:13" x14ac:dyDescent="0.25">
      <c r="A1747" t="s">
        <v>51</v>
      </c>
      <c r="B1747" t="s">
        <v>52</v>
      </c>
      <c r="C1747">
        <v>2</v>
      </c>
      <c r="D1747">
        <v>90</v>
      </c>
      <c r="E1747">
        <v>34</v>
      </c>
      <c r="F1747">
        <v>88501</v>
      </c>
      <c r="G1747">
        <v>3</v>
      </c>
      <c r="H1747">
        <v>1</v>
      </c>
      <c r="I1747">
        <v>105</v>
      </c>
      <c r="J1747">
        <v>731</v>
      </c>
      <c r="K1747">
        <v>20190712</v>
      </c>
      <c r="L1747" s="78">
        <v>0.70833333333333337</v>
      </c>
      <c r="M1747">
        <v>99</v>
      </c>
    </row>
    <row r="1748" spans="1:13" x14ac:dyDescent="0.25">
      <c r="A1748" t="s">
        <v>51</v>
      </c>
      <c r="B1748" t="s">
        <v>52</v>
      </c>
      <c r="C1748">
        <v>2</v>
      </c>
      <c r="D1748">
        <v>90</v>
      </c>
      <c r="E1748">
        <v>34</v>
      </c>
      <c r="F1748">
        <v>88501</v>
      </c>
      <c r="G1748">
        <v>3</v>
      </c>
      <c r="H1748">
        <v>1</v>
      </c>
      <c r="I1748">
        <v>105</v>
      </c>
      <c r="J1748">
        <v>731</v>
      </c>
      <c r="K1748">
        <v>20190712</v>
      </c>
      <c r="L1748" s="78">
        <v>0.75</v>
      </c>
      <c r="M1748">
        <v>62</v>
      </c>
    </row>
    <row r="1749" spans="1:13" x14ac:dyDescent="0.25">
      <c r="A1749" t="s">
        <v>51</v>
      </c>
      <c r="B1749" t="s">
        <v>52</v>
      </c>
      <c r="C1749">
        <v>2</v>
      </c>
      <c r="D1749">
        <v>90</v>
      </c>
      <c r="E1749">
        <v>34</v>
      </c>
      <c r="F1749">
        <v>88501</v>
      </c>
      <c r="G1749">
        <v>3</v>
      </c>
      <c r="H1749">
        <v>1</v>
      </c>
      <c r="I1749">
        <v>105</v>
      </c>
      <c r="J1749">
        <v>731</v>
      </c>
      <c r="K1749">
        <v>20190712</v>
      </c>
      <c r="L1749" s="78">
        <v>0.79166666666666663</v>
      </c>
      <c r="M1749">
        <v>35</v>
      </c>
    </row>
    <row r="1750" spans="1:13" x14ac:dyDescent="0.25">
      <c r="A1750" t="s">
        <v>51</v>
      </c>
      <c r="B1750" t="s">
        <v>52</v>
      </c>
      <c r="C1750">
        <v>2</v>
      </c>
      <c r="D1750">
        <v>90</v>
      </c>
      <c r="E1750">
        <v>34</v>
      </c>
      <c r="F1750">
        <v>88501</v>
      </c>
      <c r="G1750">
        <v>3</v>
      </c>
      <c r="H1750">
        <v>1</v>
      </c>
      <c r="I1750">
        <v>105</v>
      </c>
      <c r="J1750">
        <v>731</v>
      </c>
      <c r="K1750">
        <v>20190712</v>
      </c>
      <c r="L1750" s="78">
        <v>0.83333333333333337</v>
      </c>
      <c r="M1750">
        <v>33</v>
      </c>
    </row>
    <row r="1751" spans="1:13" x14ac:dyDescent="0.25">
      <c r="A1751" t="s">
        <v>51</v>
      </c>
      <c r="B1751" t="s">
        <v>52</v>
      </c>
      <c r="C1751">
        <v>2</v>
      </c>
      <c r="D1751">
        <v>90</v>
      </c>
      <c r="E1751">
        <v>34</v>
      </c>
      <c r="F1751">
        <v>88501</v>
      </c>
      <c r="G1751">
        <v>3</v>
      </c>
      <c r="H1751">
        <v>1</v>
      </c>
      <c r="I1751">
        <v>105</v>
      </c>
      <c r="J1751">
        <v>731</v>
      </c>
      <c r="K1751">
        <v>20190712</v>
      </c>
      <c r="L1751" s="78">
        <v>0.875</v>
      </c>
      <c r="M1751">
        <v>29</v>
      </c>
    </row>
    <row r="1752" spans="1:13" x14ac:dyDescent="0.25">
      <c r="A1752" t="s">
        <v>51</v>
      </c>
      <c r="B1752" t="s">
        <v>52</v>
      </c>
      <c r="C1752">
        <v>2</v>
      </c>
      <c r="D1752">
        <v>90</v>
      </c>
      <c r="E1752">
        <v>34</v>
      </c>
      <c r="F1752">
        <v>88501</v>
      </c>
      <c r="G1752">
        <v>3</v>
      </c>
      <c r="H1752">
        <v>1</v>
      </c>
      <c r="I1752">
        <v>105</v>
      </c>
      <c r="J1752">
        <v>731</v>
      </c>
      <c r="K1752">
        <v>20190712</v>
      </c>
      <c r="L1752" s="78">
        <v>0.91666666666666663</v>
      </c>
      <c r="M1752">
        <v>34</v>
      </c>
    </row>
    <row r="1753" spans="1:13" x14ac:dyDescent="0.25">
      <c r="A1753" t="s">
        <v>51</v>
      </c>
      <c r="B1753" t="s">
        <v>52</v>
      </c>
      <c r="C1753">
        <v>2</v>
      </c>
      <c r="D1753">
        <v>90</v>
      </c>
      <c r="E1753">
        <v>34</v>
      </c>
      <c r="F1753">
        <v>88501</v>
      </c>
      <c r="G1753">
        <v>3</v>
      </c>
      <c r="H1753">
        <v>1</v>
      </c>
      <c r="I1753">
        <v>105</v>
      </c>
      <c r="J1753">
        <v>731</v>
      </c>
      <c r="K1753">
        <v>20190712</v>
      </c>
      <c r="L1753" s="78">
        <v>0.95833333333333337</v>
      </c>
      <c r="M1753">
        <v>31</v>
      </c>
    </row>
    <row r="1754" spans="1:13" x14ac:dyDescent="0.25">
      <c r="A1754" t="s">
        <v>51</v>
      </c>
      <c r="B1754" t="s">
        <v>52</v>
      </c>
      <c r="C1754">
        <v>2</v>
      </c>
      <c r="D1754">
        <v>90</v>
      </c>
      <c r="E1754">
        <v>34</v>
      </c>
      <c r="F1754">
        <v>88501</v>
      </c>
      <c r="G1754">
        <v>3</v>
      </c>
      <c r="H1754">
        <v>1</v>
      </c>
      <c r="I1754">
        <v>105</v>
      </c>
      <c r="J1754">
        <v>731</v>
      </c>
      <c r="K1754">
        <v>20190713</v>
      </c>
      <c r="L1754" s="78">
        <v>0</v>
      </c>
      <c r="M1754">
        <v>37</v>
      </c>
    </row>
    <row r="1755" spans="1:13" x14ac:dyDescent="0.25">
      <c r="A1755" t="s">
        <v>51</v>
      </c>
      <c r="B1755" t="s">
        <v>52</v>
      </c>
      <c r="C1755">
        <v>2</v>
      </c>
      <c r="D1755">
        <v>90</v>
      </c>
      <c r="E1755">
        <v>34</v>
      </c>
      <c r="F1755">
        <v>88501</v>
      </c>
      <c r="G1755">
        <v>3</v>
      </c>
      <c r="H1755">
        <v>1</v>
      </c>
      <c r="I1755">
        <v>105</v>
      </c>
      <c r="J1755">
        <v>731</v>
      </c>
      <c r="K1755">
        <v>20190713</v>
      </c>
      <c r="L1755" s="78">
        <v>4.1666666666666664E-2</v>
      </c>
      <c r="M1755">
        <v>37</v>
      </c>
    </row>
    <row r="1756" spans="1:13" x14ac:dyDescent="0.25">
      <c r="A1756" t="s">
        <v>51</v>
      </c>
      <c r="B1756" t="s">
        <v>52</v>
      </c>
      <c r="C1756">
        <v>2</v>
      </c>
      <c r="D1756">
        <v>90</v>
      </c>
      <c r="E1756">
        <v>34</v>
      </c>
      <c r="F1756">
        <v>88501</v>
      </c>
      <c r="G1756">
        <v>3</v>
      </c>
      <c r="H1756">
        <v>1</v>
      </c>
      <c r="I1756">
        <v>105</v>
      </c>
      <c r="J1756">
        <v>731</v>
      </c>
      <c r="K1756">
        <v>20190713</v>
      </c>
      <c r="L1756" s="78">
        <v>8.3333333333333329E-2</v>
      </c>
      <c r="M1756">
        <v>33</v>
      </c>
    </row>
    <row r="1757" spans="1:13" x14ac:dyDescent="0.25">
      <c r="A1757" t="s">
        <v>51</v>
      </c>
      <c r="B1757" t="s">
        <v>52</v>
      </c>
      <c r="C1757">
        <v>2</v>
      </c>
      <c r="D1757">
        <v>90</v>
      </c>
      <c r="E1757">
        <v>34</v>
      </c>
      <c r="F1757">
        <v>88501</v>
      </c>
      <c r="G1757">
        <v>3</v>
      </c>
      <c r="H1757">
        <v>1</v>
      </c>
      <c r="I1757">
        <v>105</v>
      </c>
      <c r="J1757">
        <v>731</v>
      </c>
      <c r="K1757">
        <v>20190713</v>
      </c>
      <c r="L1757" s="78">
        <v>0.125</v>
      </c>
      <c r="M1757">
        <v>34</v>
      </c>
    </row>
    <row r="1758" spans="1:13" x14ac:dyDescent="0.25">
      <c r="A1758" t="s">
        <v>51</v>
      </c>
      <c r="B1758" t="s">
        <v>52</v>
      </c>
      <c r="C1758">
        <v>2</v>
      </c>
      <c r="D1758">
        <v>90</v>
      </c>
      <c r="E1758">
        <v>34</v>
      </c>
      <c r="F1758">
        <v>88501</v>
      </c>
      <c r="G1758">
        <v>3</v>
      </c>
      <c r="H1758">
        <v>1</v>
      </c>
      <c r="I1758">
        <v>105</v>
      </c>
      <c r="J1758">
        <v>731</v>
      </c>
      <c r="K1758">
        <v>20190713</v>
      </c>
      <c r="L1758" s="78">
        <v>0.16666666666666666</v>
      </c>
      <c r="M1758">
        <v>35</v>
      </c>
    </row>
    <row r="1759" spans="1:13" x14ac:dyDescent="0.25">
      <c r="A1759" t="s">
        <v>51</v>
      </c>
      <c r="B1759" t="s">
        <v>52</v>
      </c>
      <c r="C1759">
        <v>2</v>
      </c>
      <c r="D1759">
        <v>90</v>
      </c>
      <c r="E1759">
        <v>34</v>
      </c>
      <c r="F1759">
        <v>88501</v>
      </c>
      <c r="G1759">
        <v>3</v>
      </c>
      <c r="H1759">
        <v>1</v>
      </c>
      <c r="I1759">
        <v>105</v>
      </c>
      <c r="J1759">
        <v>731</v>
      </c>
      <c r="K1759">
        <v>20190713</v>
      </c>
      <c r="L1759" s="78">
        <v>0.20833333333333334</v>
      </c>
      <c r="M1759">
        <v>48</v>
      </c>
    </row>
    <row r="1760" spans="1:13" x14ac:dyDescent="0.25">
      <c r="A1760" t="s">
        <v>51</v>
      </c>
      <c r="B1760" t="s">
        <v>52</v>
      </c>
      <c r="C1760">
        <v>2</v>
      </c>
      <c r="D1760">
        <v>90</v>
      </c>
      <c r="E1760">
        <v>34</v>
      </c>
      <c r="F1760">
        <v>88501</v>
      </c>
      <c r="G1760">
        <v>3</v>
      </c>
      <c r="H1760">
        <v>1</v>
      </c>
      <c r="I1760">
        <v>105</v>
      </c>
      <c r="J1760">
        <v>731</v>
      </c>
      <c r="K1760">
        <v>20190713</v>
      </c>
      <c r="L1760" s="78">
        <v>0.25</v>
      </c>
      <c r="M1760">
        <v>39</v>
      </c>
    </row>
    <row r="1761" spans="1:13" x14ac:dyDescent="0.25">
      <c r="A1761" t="s">
        <v>51</v>
      </c>
      <c r="B1761" t="s">
        <v>52</v>
      </c>
      <c r="C1761">
        <v>2</v>
      </c>
      <c r="D1761">
        <v>90</v>
      </c>
      <c r="E1761">
        <v>34</v>
      </c>
      <c r="F1761">
        <v>88501</v>
      </c>
      <c r="G1761">
        <v>3</v>
      </c>
      <c r="H1761">
        <v>1</v>
      </c>
      <c r="I1761">
        <v>105</v>
      </c>
      <c r="J1761">
        <v>731</v>
      </c>
      <c r="K1761">
        <v>20190713</v>
      </c>
      <c r="L1761" s="78">
        <v>0.29166666666666669</v>
      </c>
      <c r="M1761">
        <v>37</v>
      </c>
    </row>
    <row r="1762" spans="1:13" x14ac:dyDescent="0.25">
      <c r="A1762" t="s">
        <v>51</v>
      </c>
      <c r="B1762" t="s">
        <v>52</v>
      </c>
      <c r="C1762">
        <v>2</v>
      </c>
      <c r="D1762">
        <v>90</v>
      </c>
      <c r="E1762">
        <v>34</v>
      </c>
      <c r="F1762">
        <v>88501</v>
      </c>
      <c r="G1762">
        <v>3</v>
      </c>
      <c r="H1762">
        <v>1</v>
      </c>
      <c r="I1762">
        <v>105</v>
      </c>
      <c r="J1762">
        <v>731</v>
      </c>
      <c r="K1762">
        <v>20190713</v>
      </c>
      <c r="L1762" s="78">
        <v>0.33333333333333331</v>
      </c>
      <c r="M1762">
        <v>40</v>
      </c>
    </row>
    <row r="1763" spans="1:13" x14ac:dyDescent="0.25">
      <c r="A1763" t="s">
        <v>51</v>
      </c>
      <c r="B1763" t="s">
        <v>52</v>
      </c>
      <c r="C1763">
        <v>2</v>
      </c>
      <c r="D1763">
        <v>90</v>
      </c>
      <c r="E1763">
        <v>34</v>
      </c>
      <c r="F1763">
        <v>88501</v>
      </c>
      <c r="G1763">
        <v>3</v>
      </c>
      <c r="H1763">
        <v>1</v>
      </c>
      <c r="I1763">
        <v>105</v>
      </c>
      <c r="J1763">
        <v>731</v>
      </c>
      <c r="K1763">
        <v>20190713</v>
      </c>
      <c r="L1763" s="78">
        <v>0.375</v>
      </c>
      <c r="M1763">
        <v>34</v>
      </c>
    </row>
    <row r="1764" spans="1:13" x14ac:dyDescent="0.25">
      <c r="A1764" t="s">
        <v>51</v>
      </c>
      <c r="B1764" t="s">
        <v>52</v>
      </c>
      <c r="C1764">
        <v>2</v>
      </c>
      <c r="D1764">
        <v>90</v>
      </c>
      <c r="E1764">
        <v>34</v>
      </c>
      <c r="F1764">
        <v>88501</v>
      </c>
      <c r="G1764">
        <v>3</v>
      </c>
      <c r="H1764">
        <v>1</v>
      </c>
      <c r="I1764">
        <v>105</v>
      </c>
      <c r="J1764">
        <v>731</v>
      </c>
      <c r="K1764">
        <v>20190713</v>
      </c>
      <c r="L1764" s="78">
        <v>0.41666666666666669</v>
      </c>
      <c r="M1764">
        <v>23</v>
      </c>
    </row>
    <row r="1765" spans="1:13" x14ac:dyDescent="0.25">
      <c r="A1765" t="s">
        <v>51</v>
      </c>
      <c r="B1765" t="s">
        <v>52</v>
      </c>
      <c r="C1765">
        <v>2</v>
      </c>
      <c r="D1765">
        <v>90</v>
      </c>
      <c r="E1765">
        <v>34</v>
      </c>
      <c r="F1765">
        <v>88501</v>
      </c>
      <c r="G1765">
        <v>3</v>
      </c>
      <c r="H1765">
        <v>1</v>
      </c>
      <c r="I1765">
        <v>105</v>
      </c>
      <c r="J1765">
        <v>731</v>
      </c>
      <c r="K1765">
        <v>20190713</v>
      </c>
      <c r="L1765" s="78">
        <v>0.45833333333333331</v>
      </c>
      <c r="M1765">
        <v>14</v>
      </c>
    </row>
    <row r="1766" spans="1:13" x14ac:dyDescent="0.25">
      <c r="A1766" t="s">
        <v>51</v>
      </c>
      <c r="B1766" t="s">
        <v>52</v>
      </c>
      <c r="C1766">
        <v>2</v>
      </c>
      <c r="D1766">
        <v>90</v>
      </c>
      <c r="E1766">
        <v>34</v>
      </c>
      <c r="F1766">
        <v>88501</v>
      </c>
      <c r="G1766">
        <v>3</v>
      </c>
      <c r="H1766">
        <v>1</v>
      </c>
      <c r="I1766">
        <v>105</v>
      </c>
      <c r="J1766">
        <v>731</v>
      </c>
      <c r="K1766">
        <v>20190713</v>
      </c>
      <c r="L1766" s="78">
        <v>0.5</v>
      </c>
      <c r="M1766">
        <v>11</v>
      </c>
    </row>
    <row r="1767" spans="1:13" x14ac:dyDescent="0.25">
      <c r="A1767" t="s">
        <v>51</v>
      </c>
      <c r="B1767" t="s">
        <v>52</v>
      </c>
      <c r="C1767">
        <v>2</v>
      </c>
      <c r="D1767">
        <v>90</v>
      </c>
      <c r="E1767">
        <v>34</v>
      </c>
      <c r="F1767">
        <v>88501</v>
      </c>
      <c r="G1767">
        <v>3</v>
      </c>
      <c r="H1767">
        <v>1</v>
      </c>
      <c r="I1767">
        <v>105</v>
      </c>
      <c r="J1767">
        <v>731</v>
      </c>
      <c r="K1767">
        <v>20190713</v>
      </c>
      <c r="L1767" s="78">
        <v>0.54166666666666663</v>
      </c>
      <c r="M1767">
        <v>17</v>
      </c>
    </row>
    <row r="1768" spans="1:13" x14ac:dyDescent="0.25">
      <c r="A1768" t="s">
        <v>51</v>
      </c>
      <c r="B1768" t="s">
        <v>52</v>
      </c>
      <c r="C1768">
        <v>2</v>
      </c>
      <c r="D1768">
        <v>90</v>
      </c>
      <c r="E1768">
        <v>34</v>
      </c>
      <c r="F1768">
        <v>88501</v>
      </c>
      <c r="G1768">
        <v>3</v>
      </c>
      <c r="H1768">
        <v>1</v>
      </c>
      <c r="I1768">
        <v>105</v>
      </c>
      <c r="J1768">
        <v>731</v>
      </c>
      <c r="K1768">
        <v>20190713</v>
      </c>
      <c r="L1768" s="78">
        <v>0.58333333333333337</v>
      </c>
      <c r="M1768">
        <v>20</v>
      </c>
    </row>
    <row r="1769" spans="1:13" x14ac:dyDescent="0.25">
      <c r="A1769" t="s">
        <v>51</v>
      </c>
      <c r="B1769" t="s">
        <v>52</v>
      </c>
      <c r="C1769">
        <v>2</v>
      </c>
      <c r="D1769">
        <v>90</v>
      </c>
      <c r="E1769">
        <v>34</v>
      </c>
      <c r="F1769">
        <v>88501</v>
      </c>
      <c r="G1769">
        <v>3</v>
      </c>
      <c r="H1769">
        <v>1</v>
      </c>
      <c r="I1769">
        <v>105</v>
      </c>
      <c r="J1769">
        <v>731</v>
      </c>
      <c r="K1769">
        <v>20190713</v>
      </c>
      <c r="L1769" s="78">
        <v>0.625</v>
      </c>
      <c r="M1769">
        <v>28</v>
      </c>
    </row>
    <row r="1770" spans="1:13" x14ac:dyDescent="0.25">
      <c r="A1770" t="s">
        <v>51</v>
      </c>
      <c r="B1770" t="s">
        <v>52</v>
      </c>
      <c r="C1770">
        <v>2</v>
      </c>
      <c r="D1770">
        <v>90</v>
      </c>
      <c r="E1770">
        <v>34</v>
      </c>
      <c r="F1770">
        <v>88501</v>
      </c>
      <c r="G1770">
        <v>3</v>
      </c>
      <c r="H1770">
        <v>1</v>
      </c>
      <c r="I1770">
        <v>105</v>
      </c>
      <c r="J1770">
        <v>731</v>
      </c>
      <c r="K1770">
        <v>20190713</v>
      </c>
      <c r="L1770" s="78">
        <v>0.66666666666666663</v>
      </c>
      <c r="M1770">
        <v>28</v>
      </c>
    </row>
    <row r="1771" spans="1:13" x14ac:dyDescent="0.25">
      <c r="A1771" t="s">
        <v>51</v>
      </c>
      <c r="B1771" t="s">
        <v>52</v>
      </c>
      <c r="C1771">
        <v>2</v>
      </c>
      <c r="D1771">
        <v>90</v>
      </c>
      <c r="E1771">
        <v>34</v>
      </c>
      <c r="F1771">
        <v>88501</v>
      </c>
      <c r="G1771">
        <v>3</v>
      </c>
      <c r="H1771">
        <v>1</v>
      </c>
      <c r="I1771">
        <v>105</v>
      </c>
      <c r="J1771">
        <v>731</v>
      </c>
      <c r="K1771">
        <v>20190713</v>
      </c>
      <c r="L1771" s="78">
        <v>0.70833333333333337</v>
      </c>
      <c r="M1771">
        <v>29</v>
      </c>
    </row>
    <row r="1772" spans="1:13" x14ac:dyDescent="0.25">
      <c r="A1772" t="s">
        <v>51</v>
      </c>
      <c r="B1772" t="s">
        <v>52</v>
      </c>
      <c r="C1772">
        <v>2</v>
      </c>
      <c r="D1772">
        <v>90</v>
      </c>
      <c r="E1772">
        <v>34</v>
      </c>
      <c r="F1772">
        <v>88501</v>
      </c>
      <c r="G1772">
        <v>3</v>
      </c>
      <c r="H1772">
        <v>1</v>
      </c>
      <c r="I1772">
        <v>105</v>
      </c>
      <c r="J1772">
        <v>731</v>
      </c>
      <c r="K1772">
        <v>20190713</v>
      </c>
      <c r="L1772" s="78">
        <v>0.75</v>
      </c>
      <c r="M1772">
        <v>18</v>
      </c>
    </row>
    <row r="1773" spans="1:13" x14ac:dyDescent="0.25">
      <c r="A1773" t="s">
        <v>51</v>
      </c>
      <c r="B1773" t="s">
        <v>52</v>
      </c>
      <c r="C1773">
        <v>2</v>
      </c>
      <c r="D1773">
        <v>90</v>
      </c>
      <c r="E1773">
        <v>34</v>
      </c>
      <c r="F1773">
        <v>88501</v>
      </c>
      <c r="G1773">
        <v>3</v>
      </c>
      <c r="H1773">
        <v>1</v>
      </c>
      <c r="I1773">
        <v>105</v>
      </c>
      <c r="J1773">
        <v>731</v>
      </c>
      <c r="K1773">
        <v>20190713</v>
      </c>
      <c r="L1773" s="78">
        <v>0.79166666666666663</v>
      </c>
      <c r="M1773">
        <v>19</v>
      </c>
    </row>
    <row r="1774" spans="1:13" x14ac:dyDescent="0.25">
      <c r="A1774" t="s">
        <v>51</v>
      </c>
      <c r="B1774" t="s">
        <v>52</v>
      </c>
      <c r="C1774">
        <v>2</v>
      </c>
      <c r="D1774">
        <v>90</v>
      </c>
      <c r="E1774">
        <v>34</v>
      </c>
      <c r="F1774">
        <v>88501</v>
      </c>
      <c r="G1774">
        <v>3</v>
      </c>
      <c r="H1774">
        <v>1</v>
      </c>
      <c r="I1774">
        <v>105</v>
      </c>
      <c r="J1774">
        <v>731</v>
      </c>
      <c r="K1774">
        <v>20190713</v>
      </c>
      <c r="L1774" s="78">
        <v>0.83333333333333337</v>
      </c>
      <c r="M1774">
        <v>13</v>
      </c>
    </row>
    <row r="1775" spans="1:13" x14ac:dyDescent="0.25">
      <c r="A1775" t="s">
        <v>51</v>
      </c>
      <c r="B1775" t="s">
        <v>52</v>
      </c>
      <c r="C1775">
        <v>2</v>
      </c>
      <c r="D1775">
        <v>90</v>
      </c>
      <c r="E1775">
        <v>34</v>
      </c>
      <c r="F1775">
        <v>88501</v>
      </c>
      <c r="G1775">
        <v>3</v>
      </c>
      <c r="H1775">
        <v>1</v>
      </c>
      <c r="I1775">
        <v>105</v>
      </c>
      <c r="J1775">
        <v>731</v>
      </c>
      <c r="K1775">
        <v>20190713</v>
      </c>
      <c r="L1775" s="78">
        <v>0.875</v>
      </c>
      <c r="M1775">
        <v>13</v>
      </c>
    </row>
    <row r="1776" spans="1:13" x14ac:dyDescent="0.25">
      <c r="A1776" t="s">
        <v>51</v>
      </c>
      <c r="B1776" t="s">
        <v>52</v>
      </c>
      <c r="C1776">
        <v>2</v>
      </c>
      <c r="D1776">
        <v>90</v>
      </c>
      <c r="E1776">
        <v>34</v>
      </c>
      <c r="F1776">
        <v>88501</v>
      </c>
      <c r="G1776">
        <v>3</v>
      </c>
      <c r="H1776">
        <v>1</v>
      </c>
      <c r="I1776">
        <v>105</v>
      </c>
      <c r="J1776">
        <v>731</v>
      </c>
      <c r="K1776">
        <v>20190713</v>
      </c>
      <c r="L1776" s="78">
        <v>0.91666666666666663</v>
      </c>
      <c r="M1776">
        <v>21</v>
      </c>
    </row>
    <row r="1777" spans="1:13" x14ac:dyDescent="0.25">
      <c r="A1777" t="s">
        <v>51</v>
      </c>
      <c r="B1777" t="s">
        <v>52</v>
      </c>
      <c r="C1777">
        <v>2</v>
      </c>
      <c r="D1777">
        <v>90</v>
      </c>
      <c r="E1777">
        <v>34</v>
      </c>
      <c r="F1777">
        <v>88501</v>
      </c>
      <c r="G1777">
        <v>3</v>
      </c>
      <c r="H1777">
        <v>1</v>
      </c>
      <c r="I1777">
        <v>105</v>
      </c>
      <c r="J1777">
        <v>731</v>
      </c>
      <c r="K1777">
        <v>20190713</v>
      </c>
      <c r="L1777" s="78">
        <v>0.95833333333333337</v>
      </c>
      <c r="M1777">
        <v>22</v>
      </c>
    </row>
    <row r="1778" spans="1:13" x14ac:dyDescent="0.25">
      <c r="A1778" t="s">
        <v>51</v>
      </c>
      <c r="B1778" t="s">
        <v>52</v>
      </c>
      <c r="C1778">
        <v>2</v>
      </c>
      <c r="D1778">
        <v>90</v>
      </c>
      <c r="E1778">
        <v>34</v>
      </c>
      <c r="F1778">
        <v>88501</v>
      </c>
      <c r="G1778">
        <v>3</v>
      </c>
      <c r="H1778">
        <v>1</v>
      </c>
      <c r="I1778">
        <v>105</v>
      </c>
      <c r="J1778">
        <v>731</v>
      </c>
      <c r="K1778">
        <v>20190714</v>
      </c>
      <c r="L1778" s="78">
        <v>0</v>
      </c>
      <c r="M1778">
        <v>24</v>
      </c>
    </row>
    <row r="1779" spans="1:13" x14ac:dyDescent="0.25">
      <c r="A1779" t="s">
        <v>51</v>
      </c>
      <c r="B1779" t="s">
        <v>52</v>
      </c>
      <c r="C1779">
        <v>2</v>
      </c>
      <c r="D1779">
        <v>90</v>
      </c>
      <c r="E1779">
        <v>34</v>
      </c>
      <c r="F1779">
        <v>88501</v>
      </c>
      <c r="G1779">
        <v>3</v>
      </c>
      <c r="H1779">
        <v>1</v>
      </c>
      <c r="I1779">
        <v>105</v>
      </c>
      <c r="J1779">
        <v>731</v>
      </c>
      <c r="K1779">
        <v>20190714</v>
      </c>
      <c r="L1779" s="78">
        <v>4.1666666666666664E-2</v>
      </c>
      <c r="M1779">
        <v>21</v>
      </c>
    </row>
    <row r="1780" spans="1:13" x14ac:dyDescent="0.25">
      <c r="A1780" t="s">
        <v>51</v>
      </c>
      <c r="B1780" t="s">
        <v>52</v>
      </c>
      <c r="C1780">
        <v>2</v>
      </c>
      <c r="D1780">
        <v>90</v>
      </c>
      <c r="E1780">
        <v>34</v>
      </c>
      <c r="F1780">
        <v>88501</v>
      </c>
      <c r="G1780">
        <v>3</v>
      </c>
      <c r="H1780">
        <v>1</v>
      </c>
      <c r="I1780">
        <v>105</v>
      </c>
      <c r="J1780">
        <v>731</v>
      </c>
      <c r="K1780">
        <v>20190714</v>
      </c>
      <c r="L1780" s="78">
        <v>8.3333333333333329E-2</v>
      </c>
      <c r="M1780">
        <v>21</v>
      </c>
    </row>
    <row r="1781" spans="1:13" x14ac:dyDescent="0.25">
      <c r="A1781" t="s">
        <v>51</v>
      </c>
      <c r="B1781" t="s">
        <v>52</v>
      </c>
      <c r="C1781">
        <v>2</v>
      </c>
      <c r="D1781">
        <v>90</v>
      </c>
      <c r="E1781">
        <v>34</v>
      </c>
      <c r="F1781">
        <v>88501</v>
      </c>
      <c r="G1781">
        <v>3</v>
      </c>
      <c r="H1781">
        <v>1</v>
      </c>
      <c r="I1781">
        <v>105</v>
      </c>
      <c r="J1781">
        <v>731</v>
      </c>
      <c r="K1781">
        <v>20190714</v>
      </c>
      <c r="L1781" s="78">
        <v>0.125</v>
      </c>
      <c r="M1781">
        <v>19</v>
      </c>
    </row>
    <row r="1782" spans="1:13" x14ac:dyDescent="0.25">
      <c r="A1782" t="s">
        <v>51</v>
      </c>
      <c r="B1782" t="s">
        <v>52</v>
      </c>
      <c r="C1782">
        <v>2</v>
      </c>
      <c r="D1782">
        <v>90</v>
      </c>
      <c r="E1782">
        <v>34</v>
      </c>
      <c r="F1782">
        <v>88501</v>
      </c>
      <c r="G1782">
        <v>3</v>
      </c>
      <c r="H1782">
        <v>1</v>
      </c>
      <c r="I1782">
        <v>105</v>
      </c>
      <c r="J1782">
        <v>731</v>
      </c>
      <c r="K1782">
        <v>20190714</v>
      </c>
      <c r="L1782" s="78">
        <v>0.16666666666666666</v>
      </c>
      <c r="M1782">
        <v>16</v>
      </c>
    </row>
    <row r="1783" spans="1:13" x14ac:dyDescent="0.25">
      <c r="A1783" t="s">
        <v>51</v>
      </c>
      <c r="B1783" t="s">
        <v>52</v>
      </c>
      <c r="C1783">
        <v>2</v>
      </c>
      <c r="D1783">
        <v>90</v>
      </c>
      <c r="E1783">
        <v>34</v>
      </c>
      <c r="F1783">
        <v>88501</v>
      </c>
      <c r="G1783">
        <v>3</v>
      </c>
      <c r="H1783">
        <v>1</v>
      </c>
      <c r="I1783">
        <v>105</v>
      </c>
      <c r="J1783">
        <v>731</v>
      </c>
      <c r="K1783">
        <v>20190714</v>
      </c>
      <c r="L1783" s="78">
        <v>0.20833333333333334</v>
      </c>
      <c r="M1783">
        <v>20</v>
      </c>
    </row>
    <row r="1784" spans="1:13" x14ac:dyDescent="0.25">
      <c r="A1784" t="s">
        <v>51</v>
      </c>
      <c r="B1784" t="s">
        <v>52</v>
      </c>
      <c r="C1784">
        <v>2</v>
      </c>
      <c r="D1784">
        <v>90</v>
      </c>
      <c r="E1784">
        <v>34</v>
      </c>
      <c r="F1784">
        <v>88501</v>
      </c>
      <c r="G1784">
        <v>3</v>
      </c>
      <c r="H1784">
        <v>1</v>
      </c>
      <c r="I1784">
        <v>105</v>
      </c>
      <c r="J1784">
        <v>731</v>
      </c>
      <c r="K1784">
        <v>20190714</v>
      </c>
      <c r="L1784" s="78">
        <v>0.25</v>
      </c>
      <c r="M1784">
        <v>17</v>
      </c>
    </row>
    <row r="1785" spans="1:13" x14ac:dyDescent="0.25">
      <c r="A1785" t="s">
        <v>51</v>
      </c>
      <c r="B1785" t="s">
        <v>52</v>
      </c>
      <c r="C1785">
        <v>2</v>
      </c>
      <c r="D1785">
        <v>90</v>
      </c>
      <c r="E1785">
        <v>34</v>
      </c>
      <c r="F1785">
        <v>88501</v>
      </c>
      <c r="G1785">
        <v>3</v>
      </c>
      <c r="H1785">
        <v>1</v>
      </c>
      <c r="I1785">
        <v>105</v>
      </c>
      <c r="J1785">
        <v>731</v>
      </c>
      <c r="K1785">
        <v>20190714</v>
      </c>
      <c r="L1785" s="78">
        <v>0.29166666666666669</v>
      </c>
      <c r="M1785">
        <v>17</v>
      </c>
    </row>
    <row r="1786" spans="1:13" x14ac:dyDescent="0.25">
      <c r="A1786" t="s">
        <v>51</v>
      </c>
      <c r="B1786" t="s">
        <v>52</v>
      </c>
      <c r="C1786">
        <v>2</v>
      </c>
      <c r="D1786">
        <v>90</v>
      </c>
      <c r="E1786">
        <v>34</v>
      </c>
      <c r="F1786">
        <v>88501</v>
      </c>
      <c r="G1786">
        <v>3</v>
      </c>
      <c r="H1786">
        <v>1</v>
      </c>
      <c r="I1786">
        <v>105</v>
      </c>
      <c r="J1786">
        <v>731</v>
      </c>
      <c r="K1786">
        <v>20190714</v>
      </c>
      <c r="L1786" s="78">
        <v>0.33333333333333331</v>
      </c>
      <c r="M1786">
        <v>20</v>
      </c>
    </row>
    <row r="1787" spans="1:13" x14ac:dyDescent="0.25">
      <c r="A1787" t="s">
        <v>51</v>
      </c>
      <c r="B1787" t="s">
        <v>52</v>
      </c>
      <c r="C1787">
        <v>2</v>
      </c>
      <c r="D1787">
        <v>90</v>
      </c>
      <c r="E1787">
        <v>34</v>
      </c>
      <c r="F1787">
        <v>88501</v>
      </c>
      <c r="G1787">
        <v>3</v>
      </c>
      <c r="H1787">
        <v>1</v>
      </c>
      <c r="I1787">
        <v>105</v>
      </c>
      <c r="J1787">
        <v>731</v>
      </c>
      <c r="K1787">
        <v>20190714</v>
      </c>
      <c r="L1787" s="78">
        <v>0.375</v>
      </c>
      <c r="M1787">
        <v>16</v>
      </c>
    </row>
    <row r="1788" spans="1:13" x14ac:dyDescent="0.25">
      <c r="A1788" t="s">
        <v>51</v>
      </c>
      <c r="B1788" t="s">
        <v>52</v>
      </c>
      <c r="C1788">
        <v>2</v>
      </c>
      <c r="D1788">
        <v>90</v>
      </c>
      <c r="E1788">
        <v>34</v>
      </c>
      <c r="F1788">
        <v>88501</v>
      </c>
      <c r="G1788">
        <v>3</v>
      </c>
      <c r="H1788">
        <v>1</v>
      </c>
      <c r="I1788">
        <v>105</v>
      </c>
      <c r="J1788">
        <v>731</v>
      </c>
      <c r="K1788">
        <v>20190714</v>
      </c>
      <c r="L1788" s="78">
        <v>0.41666666666666669</v>
      </c>
      <c r="M1788">
        <v>21</v>
      </c>
    </row>
    <row r="1789" spans="1:13" x14ac:dyDescent="0.25">
      <c r="A1789" t="s">
        <v>51</v>
      </c>
      <c r="B1789" t="s">
        <v>52</v>
      </c>
      <c r="C1789">
        <v>2</v>
      </c>
      <c r="D1789">
        <v>90</v>
      </c>
      <c r="E1789">
        <v>34</v>
      </c>
      <c r="F1789">
        <v>88501</v>
      </c>
      <c r="G1789">
        <v>3</v>
      </c>
      <c r="H1789">
        <v>1</v>
      </c>
      <c r="I1789">
        <v>105</v>
      </c>
      <c r="J1789">
        <v>731</v>
      </c>
      <c r="K1789">
        <v>20190714</v>
      </c>
      <c r="L1789" s="78">
        <v>0.45833333333333331</v>
      </c>
      <c r="M1789">
        <v>21</v>
      </c>
    </row>
    <row r="1790" spans="1:13" x14ac:dyDescent="0.25">
      <c r="A1790" t="s">
        <v>51</v>
      </c>
      <c r="B1790" t="s">
        <v>52</v>
      </c>
      <c r="C1790">
        <v>2</v>
      </c>
      <c r="D1790">
        <v>90</v>
      </c>
      <c r="E1790">
        <v>34</v>
      </c>
      <c r="F1790">
        <v>88501</v>
      </c>
      <c r="G1790">
        <v>3</v>
      </c>
      <c r="H1790">
        <v>1</v>
      </c>
      <c r="I1790">
        <v>105</v>
      </c>
      <c r="J1790">
        <v>731</v>
      </c>
      <c r="K1790">
        <v>20190714</v>
      </c>
      <c r="L1790" s="78">
        <v>0.5</v>
      </c>
      <c r="M1790">
        <v>24</v>
      </c>
    </row>
    <row r="1791" spans="1:13" x14ac:dyDescent="0.25">
      <c r="A1791" t="s">
        <v>51</v>
      </c>
      <c r="B1791" t="s">
        <v>52</v>
      </c>
      <c r="C1791">
        <v>2</v>
      </c>
      <c r="D1791">
        <v>90</v>
      </c>
      <c r="E1791">
        <v>34</v>
      </c>
      <c r="F1791">
        <v>88501</v>
      </c>
      <c r="G1791">
        <v>3</v>
      </c>
      <c r="H1791">
        <v>1</v>
      </c>
      <c r="I1791">
        <v>105</v>
      </c>
      <c r="J1791">
        <v>731</v>
      </c>
      <c r="K1791">
        <v>20190714</v>
      </c>
      <c r="L1791" s="78">
        <v>0.54166666666666663</v>
      </c>
      <c r="M1791">
        <v>21</v>
      </c>
    </row>
    <row r="1792" spans="1:13" x14ac:dyDescent="0.25">
      <c r="A1792" t="s">
        <v>51</v>
      </c>
      <c r="B1792" t="s">
        <v>52</v>
      </c>
      <c r="C1792">
        <v>2</v>
      </c>
      <c r="D1792">
        <v>90</v>
      </c>
      <c r="E1792">
        <v>34</v>
      </c>
      <c r="F1792">
        <v>88501</v>
      </c>
      <c r="G1792">
        <v>3</v>
      </c>
      <c r="H1792">
        <v>1</v>
      </c>
      <c r="I1792">
        <v>105</v>
      </c>
      <c r="J1792">
        <v>731</v>
      </c>
      <c r="K1792">
        <v>20190714</v>
      </c>
      <c r="L1792" s="78">
        <v>0.58333333333333337</v>
      </c>
      <c r="M1792">
        <v>22</v>
      </c>
    </row>
    <row r="1793" spans="1:13" x14ac:dyDescent="0.25">
      <c r="A1793" t="s">
        <v>51</v>
      </c>
      <c r="B1793" t="s">
        <v>52</v>
      </c>
      <c r="C1793">
        <v>2</v>
      </c>
      <c r="D1793">
        <v>90</v>
      </c>
      <c r="E1793">
        <v>34</v>
      </c>
      <c r="F1793">
        <v>88501</v>
      </c>
      <c r="G1793">
        <v>3</v>
      </c>
      <c r="H1793">
        <v>1</v>
      </c>
      <c r="I1793">
        <v>105</v>
      </c>
      <c r="J1793">
        <v>731</v>
      </c>
      <c r="K1793">
        <v>20190714</v>
      </c>
      <c r="L1793" s="78">
        <v>0.625</v>
      </c>
      <c r="M1793">
        <v>18</v>
      </c>
    </row>
    <row r="1794" spans="1:13" x14ac:dyDescent="0.25">
      <c r="A1794" t="s">
        <v>51</v>
      </c>
      <c r="B1794" t="s">
        <v>52</v>
      </c>
      <c r="C1794">
        <v>2</v>
      </c>
      <c r="D1794">
        <v>90</v>
      </c>
      <c r="E1794">
        <v>34</v>
      </c>
      <c r="F1794">
        <v>88501</v>
      </c>
      <c r="G1794">
        <v>3</v>
      </c>
      <c r="H1794">
        <v>1</v>
      </c>
      <c r="I1794">
        <v>105</v>
      </c>
      <c r="J1794">
        <v>731</v>
      </c>
      <c r="K1794">
        <v>20190714</v>
      </c>
      <c r="L1794" s="78">
        <v>0.66666666666666663</v>
      </c>
      <c r="M1794">
        <v>13</v>
      </c>
    </row>
    <row r="1795" spans="1:13" x14ac:dyDescent="0.25">
      <c r="A1795" t="s">
        <v>51</v>
      </c>
      <c r="B1795" t="s">
        <v>52</v>
      </c>
      <c r="C1795">
        <v>2</v>
      </c>
      <c r="D1795">
        <v>90</v>
      </c>
      <c r="E1795">
        <v>34</v>
      </c>
      <c r="F1795">
        <v>88501</v>
      </c>
      <c r="G1795">
        <v>3</v>
      </c>
      <c r="H1795">
        <v>1</v>
      </c>
      <c r="I1795">
        <v>105</v>
      </c>
      <c r="J1795">
        <v>731</v>
      </c>
      <c r="K1795">
        <v>20190714</v>
      </c>
      <c r="L1795" s="78">
        <v>0.70833333333333337</v>
      </c>
      <c r="M1795">
        <v>13</v>
      </c>
    </row>
    <row r="1796" spans="1:13" x14ac:dyDescent="0.25">
      <c r="A1796" t="s">
        <v>51</v>
      </c>
      <c r="B1796" t="s">
        <v>52</v>
      </c>
      <c r="C1796">
        <v>2</v>
      </c>
      <c r="D1796">
        <v>90</v>
      </c>
      <c r="E1796">
        <v>34</v>
      </c>
      <c r="F1796">
        <v>88501</v>
      </c>
      <c r="G1796">
        <v>3</v>
      </c>
      <c r="H1796">
        <v>1</v>
      </c>
      <c r="I1796">
        <v>105</v>
      </c>
      <c r="J1796">
        <v>731</v>
      </c>
      <c r="K1796">
        <v>20190714</v>
      </c>
      <c r="L1796" s="78">
        <v>0.75</v>
      </c>
      <c r="M1796">
        <v>13</v>
      </c>
    </row>
    <row r="1797" spans="1:13" x14ac:dyDescent="0.25">
      <c r="A1797" t="s">
        <v>51</v>
      </c>
      <c r="B1797" t="s">
        <v>52</v>
      </c>
      <c r="C1797">
        <v>2</v>
      </c>
      <c r="D1797">
        <v>90</v>
      </c>
      <c r="E1797">
        <v>34</v>
      </c>
      <c r="F1797">
        <v>88501</v>
      </c>
      <c r="G1797">
        <v>3</v>
      </c>
      <c r="H1797">
        <v>1</v>
      </c>
      <c r="I1797">
        <v>105</v>
      </c>
      <c r="J1797">
        <v>731</v>
      </c>
      <c r="K1797">
        <v>20190714</v>
      </c>
      <c r="L1797" s="78">
        <v>0.79166666666666663</v>
      </c>
      <c r="M1797">
        <v>14</v>
      </c>
    </row>
    <row r="1798" spans="1:13" x14ac:dyDescent="0.25">
      <c r="A1798" t="s">
        <v>51</v>
      </c>
      <c r="B1798" t="s">
        <v>52</v>
      </c>
      <c r="C1798">
        <v>2</v>
      </c>
      <c r="D1798">
        <v>90</v>
      </c>
      <c r="E1798">
        <v>34</v>
      </c>
      <c r="F1798">
        <v>88501</v>
      </c>
      <c r="G1798">
        <v>3</v>
      </c>
      <c r="H1798">
        <v>1</v>
      </c>
      <c r="I1798">
        <v>105</v>
      </c>
      <c r="J1798">
        <v>731</v>
      </c>
      <c r="K1798">
        <v>20190714</v>
      </c>
      <c r="L1798" s="78">
        <v>0.83333333333333337</v>
      </c>
      <c r="M1798">
        <v>18</v>
      </c>
    </row>
    <row r="1799" spans="1:13" x14ac:dyDescent="0.25">
      <c r="A1799" t="s">
        <v>51</v>
      </c>
      <c r="B1799" t="s">
        <v>52</v>
      </c>
      <c r="C1799">
        <v>2</v>
      </c>
      <c r="D1799">
        <v>90</v>
      </c>
      <c r="E1799">
        <v>34</v>
      </c>
      <c r="F1799">
        <v>88501</v>
      </c>
      <c r="G1799">
        <v>3</v>
      </c>
      <c r="H1799">
        <v>1</v>
      </c>
      <c r="I1799">
        <v>105</v>
      </c>
      <c r="J1799">
        <v>731</v>
      </c>
      <c r="K1799">
        <v>20190714</v>
      </c>
      <c r="L1799" s="78">
        <v>0.875</v>
      </c>
      <c r="M1799">
        <v>11</v>
      </c>
    </row>
    <row r="1800" spans="1:13" x14ac:dyDescent="0.25">
      <c r="A1800" t="s">
        <v>51</v>
      </c>
      <c r="B1800" t="s">
        <v>52</v>
      </c>
      <c r="C1800">
        <v>2</v>
      </c>
      <c r="D1800">
        <v>90</v>
      </c>
      <c r="E1800">
        <v>34</v>
      </c>
      <c r="F1800">
        <v>88501</v>
      </c>
      <c r="G1800">
        <v>3</v>
      </c>
      <c r="H1800">
        <v>1</v>
      </c>
      <c r="I1800">
        <v>105</v>
      </c>
      <c r="J1800">
        <v>731</v>
      </c>
      <c r="K1800">
        <v>20190714</v>
      </c>
      <c r="L1800" s="78">
        <v>0.91666666666666663</v>
      </c>
      <c r="M1800">
        <v>15</v>
      </c>
    </row>
    <row r="1801" spans="1:13" x14ac:dyDescent="0.25">
      <c r="A1801" t="s">
        <v>51</v>
      </c>
      <c r="B1801" t="s">
        <v>52</v>
      </c>
      <c r="C1801">
        <v>2</v>
      </c>
      <c r="D1801">
        <v>90</v>
      </c>
      <c r="E1801">
        <v>34</v>
      </c>
      <c r="F1801">
        <v>88501</v>
      </c>
      <c r="G1801">
        <v>3</v>
      </c>
      <c r="H1801">
        <v>1</v>
      </c>
      <c r="I1801">
        <v>105</v>
      </c>
      <c r="J1801">
        <v>731</v>
      </c>
      <c r="K1801">
        <v>20190714</v>
      </c>
      <c r="L1801" s="78">
        <v>0.95833333333333337</v>
      </c>
      <c r="M1801">
        <v>16</v>
      </c>
    </row>
    <row r="1802" spans="1:13" x14ac:dyDescent="0.25">
      <c r="A1802" t="s">
        <v>51</v>
      </c>
      <c r="B1802" t="s">
        <v>52</v>
      </c>
      <c r="C1802">
        <v>2</v>
      </c>
      <c r="D1802">
        <v>90</v>
      </c>
      <c r="E1802">
        <v>34</v>
      </c>
      <c r="F1802">
        <v>88501</v>
      </c>
      <c r="G1802">
        <v>3</v>
      </c>
      <c r="H1802">
        <v>1</v>
      </c>
      <c r="I1802">
        <v>105</v>
      </c>
      <c r="J1802">
        <v>731</v>
      </c>
      <c r="K1802">
        <v>20190715</v>
      </c>
      <c r="L1802" s="78">
        <v>0</v>
      </c>
      <c r="M1802">
        <v>18</v>
      </c>
    </row>
    <row r="1803" spans="1:13" x14ac:dyDescent="0.25">
      <c r="A1803" t="s">
        <v>51</v>
      </c>
      <c r="B1803" t="s">
        <v>52</v>
      </c>
      <c r="C1803">
        <v>2</v>
      </c>
      <c r="D1803">
        <v>90</v>
      </c>
      <c r="E1803">
        <v>34</v>
      </c>
      <c r="F1803">
        <v>88501</v>
      </c>
      <c r="G1803">
        <v>3</v>
      </c>
      <c r="H1803">
        <v>1</v>
      </c>
      <c r="I1803">
        <v>105</v>
      </c>
      <c r="J1803">
        <v>731</v>
      </c>
      <c r="K1803">
        <v>20190715</v>
      </c>
      <c r="L1803" s="78">
        <v>4.1666666666666664E-2</v>
      </c>
      <c r="M1803">
        <v>15</v>
      </c>
    </row>
    <row r="1804" spans="1:13" x14ac:dyDescent="0.25">
      <c r="A1804" t="s">
        <v>51</v>
      </c>
      <c r="B1804" t="s">
        <v>52</v>
      </c>
      <c r="C1804">
        <v>2</v>
      </c>
      <c r="D1804">
        <v>90</v>
      </c>
      <c r="E1804">
        <v>34</v>
      </c>
      <c r="F1804">
        <v>88501</v>
      </c>
      <c r="G1804">
        <v>3</v>
      </c>
      <c r="H1804">
        <v>1</v>
      </c>
      <c r="I1804">
        <v>105</v>
      </c>
      <c r="J1804">
        <v>731</v>
      </c>
      <c r="K1804">
        <v>20190715</v>
      </c>
      <c r="L1804" s="78">
        <v>8.3333333333333329E-2</v>
      </c>
      <c r="M1804">
        <v>14</v>
      </c>
    </row>
    <row r="1805" spans="1:13" x14ac:dyDescent="0.25">
      <c r="A1805" t="s">
        <v>51</v>
      </c>
      <c r="B1805" t="s">
        <v>52</v>
      </c>
      <c r="C1805">
        <v>2</v>
      </c>
      <c r="D1805">
        <v>90</v>
      </c>
      <c r="E1805">
        <v>34</v>
      </c>
      <c r="F1805">
        <v>88501</v>
      </c>
      <c r="G1805">
        <v>3</v>
      </c>
      <c r="H1805">
        <v>1</v>
      </c>
      <c r="I1805">
        <v>105</v>
      </c>
      <c r="J1805">
        <v>731</v>
      </c>
      <c r="K1805">
        <v>20190715</v>
      </c>
      <c r="L1805" s="78">
        <v>0.125</v>
      </c>
      <c r="M1805">
        <v>15</v>
      </c>
    </row>
    <row r="1806" spans="1:13" x14ac:dyDescent="0.25">
      <c r="A1806" t="s">
        <v>51</v>
      </c>
      <c r="B1806" t="s">
        <v>52</v>
      </c>
      <c r="C1806">
        <v>2</v>
      </c>
      <c r="D1806">
        <v>90</v>
      </c>
      <c r="E1806">
        <v>34</v>
      </c>
      <c r="F1806">
        <v>88501</v>
      </c>
      <c r="G1806">
        <v>3</v>
      </c>
      <c r="H1806">
        <v>1</v>
      </c>
      <c r="I1806">
        <v>105</v>
      </c>
      <c r="J1806">
        <v>731</v>
      </c>
      <c r="K1806">
        <v>20190715</v>
      </c>
      <c r="L1806" s="78">
        <v>0.16666666666666666</v>
      </c>
      <c r="M1806">
        <v>17</v>
      </c>
    </row>
    <row r="1807" spans="1:13" x14ac:dyDescent="0.25">
      <c r="A1807" t="s">
        <v>51</v>
      </c>
      <c r="B1807" t="s">
        <v>52</v>
      </c>
      <c r="C1807">
        <v>2</v>
      </c>
      <c r="D1807">
        <v>90</v>
      </c>
      <c r="E1807">
        <v>34</v>
      </c>
      <c r="F1807">
        <v>88501</v>
      </c>
      <c r="G1807">
        <v>3</v>
      </c>
      <c r="H1807">
        <v>1</v>
      </c>
      <c r="I1807">
        <v>105</v>
      </c>
      <c r="J1807">
        <v>731</v>
      </c>
      <c r="K1807">
        <v>20190715</v>
      </c>
      <c r="L1807" s="78">
        <v>0.20833333333333334</v>
      </c>
      <c r="M1807">
        <v>19</v>
      </c>
    </row>
    <row r="1808" spans="1:13" x14ac:dyDescent="0.25">
      <c r="A1808" t="s">
        <v>51</v>
      </c>
      <c r="B1808" t="s">
        <v>52</v>
      </c>
      <c r="C1808">
        <v>2</v>
      </c>
      <c r="D1808">
        <v>90</v>
      </c>
      <c r="E1808">
        <v>34</v>
      </c>
      <c r="F1808">
        <v>88501</v>
      </c>
      <c r="G1808">
        <v>3</v>
      </c>
      <c r="H1808">
        <v>1</v>
      </c>
      <c r="I1808">
        <v>105</v>
      </c>
      <c r="J1808">
        <v>731</v>
      </c>
      <c r="K1808">
        <v>20190715</v>
      </c>
      <c r="L1808" s="78">
        <v>0.25</v>
      </c>
      <c r="M1808">
        <v>16</v>
      </c>
    </row>
    <row r="1809" spans="1:13" x14ac:dyDescent="0.25">
      <c r="A1809" t="s">
        <v>51</v>
      </c>
      <c r="B1809" t="s">
        <v>52</v>
      </c>
      <c r="C1809">
        <v>2</v>
      </c>
      <c r="D1809">
        <v>90</v>
      </c>
      <c r="E1809">
        <v>34</v>
      </c>
      <c r="F1809">
        <v>88501</v>
      </c>
      <c r="G1809">
        <v>3</v>
      </c>
      <c r="H1809">
        <v>1</v>
      </c>
      <c r="I1809">
        <v>105</v>
      </c>
      <c r="J1809">
        <v>731</v>
      </c>
      <c r="K1809">
        <v>20190715</v>
      </c>
      <c r="L1809" s="78">
        <v>0.29166666666666669</v>
      </c>
      <c r="M1809">
        <v>15</v>
      </c>
    </row>
    <row r="1810" spans="1:13" x14ac:dyDescent="0.25">
      <c r="A1810" t="s">
        <v>51</v>
      </c>
      <c r="B1810" t="s">
        <v>52</v>
      </c>
      <c r="C1810">
        <v>2</v>
      </c>
      <c r="D1810">
        <v>90</v>
      </c>
      <c r="E1810">
        <v>34</v>
      </c>
      <c r="F1810">
        <v>88501</v>
      </c>
      <c r="G1810">
        <v>3</v>
      </c>
      <c r="H1810">
        <v>1</v>
      </c>
      <c r="I1810">
        <v>105</v>
      </c>
      <c r="J1810">
        <v>731</v>
      </c>
      <c r="K1810">
        <v>20190715</v>
      </c>
      <c r="L1810" s="78">
        <v>0.33333333333333331</v>
      </c>
      <c r="M1810">
        <v>14</v>
      </c>
    </row>
    <row r="1811" spans="1:13" x14ac:dyDescent="0.25">
      <c r="A1811" t="s">
        <v>51</v>
      </c>
      <c r="B1811" t="s">
        <v>52</v>
      </c>
      <c r="C1811">
        <v>2</v>
      </c>
      <c r="D1811">
        <v>90</v>
      </c>
      <c r="E1811">
        <v>34</v>
      </c>
      <c r="F1811">
        <v>88501</v>
      </c>
      <c r="G1811">
        <v>3</v>
      </c>
      <c r="H1811">
        <v>1</v>
      </c>
      <c r="I1811">
        <v>105</v>
      </c>
      <c r="J1811">
        <v>731</v>
      </c>
      <c r="K1811">
        <v>20190715</v>
      </c>
      <c r="L1811" s="78">
        <v>0.375</v>
      </c>
      <c r="M1811">
        <v>18</v>
      </c>
    </row>
    <row r="1812" spans="1:13" x14ac:dyDescent="0.25">
      <c r="A1812" t="s">
        <v>51</v>
      </c>
      <c r="B1812" t="s">
        <v>52</v>
      </c>
      <c r="C1812">
        <v>2</v>
      </c>
      <c r="D1812">
        <v>90</v>
      </c>
      <c r="E1812">
        <v>34</v>
      </c>
      <c r="F1812">
        <v>88501</v>
      </c>
      <c r="G1812">
        <v>3</v>
      </c>
      <c r="H1812">
        <v>1</v>
      </c>
      <c r="I1812">
        <v>105</v>
      </c>
      <c r="J1812">
        <v>731</v>
      </c>
      <c r="K1812">
        <v>20190715</v>
      </c>
      <c r="L1812" s="78">
        <v>0.41666666666666669</v>
      </c>
      <c r="M1812">
        <v>16</v>
      </c>
    </row>
    <row r="1813" spans="1:13" x14ac:dyDescent="0.25">
      <c r="A1813" t="s">
        <v>51</v>
      </c>
      <c r="B1813" t="s">
        <v>52</v>
      </c>
      <c r="C1813">
        <v>2</v>
      </c>
      <c r="D1813">
        <v>90</v>
      </c>
      <c r="E1813">
        <v>34</v>
      </c>
      <c r="F1813">
        <v>88501</v>
      </c>
      <c r="G1813">
        <v>3</v>
      </c>
      <c r="H1813">
        <v>1</v>
      </c>
      <c r="I1813">
        <v>105</v>
      </c>
      <c r="J1813">
        <v>731</v>
      </c>
      <c r="K1813">
        <v>20190715</v>
      </c>
      <c r="L1813" s="78">
        <v>0.45833333333333331</v>
      </c>
      <c r="M1813">
        <v>11</v>
      </c>
    </row>
    <row r="1814" spans="1:13" x14ac:dyDescent="0.25">
      <c r="A1814" t="s">
        <v>51</v>
      </c>
      <c r="B1814" t="s">
        <v>52</v>
      </c>
      <c r="C1814">
        <v>2</v>
      </c>
      <c r="D1814">
        <v>90</v>
      </c>
      <c r="E1814">
        <v>34</v>
      </c>
      <c r="F1814">
        <v>88501</v>
      </c>
      <c r="G1814">
        <v>3</v>
      </c>
      <c r="H1814">
        <v>1</v>
      </c>
      <c r="I1814">
        <v>105</v>
      </c>
      <c r="J1814">
        <v>731</v>
      </c>
      <c r="K1814">
        <v>20190715</v>
      </c>
      <c r="L1814" s="78">
        <v>0.5</v>
      </c>
      <c r="M1814">
        <v>9</v>
      </c>
    </row>
    <row r="1815" spans="1:13" x14ac:dyDescent="0.25">
      <c r="A1815" t="s">
        <v>51</v>
      </c>
      <c r="B1815" t="s">
        <v>52</v>
      </c>
      <c r="C1815">
        <v>2</v>
      </c>
      <c r="D1815">
        <v>90</v>
      </c>
      <c r="E1815">
        <v>34</v>
      </c>
      <c r="F1815">
        <v>88501</v>
      </c>
      <c r="G1815">
        <v>3</v>
      </c>
      <c r="H1815">
        <v>1</v>
      </c>
      <c r="I1815">
        <v>105</v>
      </c>
      <c r="J1815">
        <v>731</v>
      </c>
      <c r="K1815">
        <v>20190715</v>
      </c>
      <c r="L1815" s="78">
        <v>0.54166666666666663</v>
      </c>
      <c r="M1815">
        <v>12</v>
      </c>
    </row>
    <row r="1816" spans="1:13" x14ac:dyDescent="0.25">
      <c r="A1816" t="s">
        <v>51</v>
      </c>
      <c r="B1816" t="s">
        <v>52</v>
      </c>
      <c r="C1816">
        <v>2</v>
      </c>
      <c r="D1816">
        <v>90</v>
      </c>
      <c r="E1816">
        <v>34</v>
      </c>
      <c r="F1816">
        <v>88501</v>
      </c>
      <c r="G1816">
        <v>3</v>
      </c>
      <c r="H1816">
        <v>1</v>
      </c>
      <c r="I1816">
        <v>105</v>
      </c>
      <c r="J1816">
        <v>731</v>
      </c>
      <c r="K1816">
        <v>20190715</v>
      </c>
      <c r="L1816" s="78">
        <v>0.58333333333333337</v>
      </c>
      <c r="M1816">
        <v>12</v>
      </c>
    </row>
    <row r="1817" spans="1:13" x14ac:dyDescent="0.25">
      <c r="A1817" t="s">
        <v>51</v>
      </c>
      <c r="B1817" t="s">
        <v>52</v>
      </c>
      <c r="C1817">
        <v>2</v>
      </c>
      <c r="D1817">
        <v>90</v>
      </c>
      <c r="E1817">
        <v>34</v>
      </c>
      <c r="F1817">
        <v>88501</v>
      </c>
      <c r="G1817">
        <v>3</v>
      </c>
      <c r="H1817">
        <v>1</v>
      </c>
      <c r="I1817">
        <v>105</v>
      </c>
      <c r="J1817">
        <v>731</v>
      </c>
      <c r="K1817">
        <v>20190715</v>
      </c>
      <c r="L1817" s="78">
        <v>0.625</v>
      </c>
      <c r="M1817">
        <v>10</v>
      </c>
    </row>
    <row r="1818" spans="1:13" x14ac:dyDescent="0.25">
      <c r="A1818" t="s">
        <v>51</v>
      </c>
      <c r="B1818" t="s">
        <v>52</v>
      </c>
      <c r="C1818">
        <v>2</v>
      </c>
      <c r="D1818">
        <v>90</v>
      </c>
      <c r="E1818">
        <v>34</v>
      </c>
      <c r="F1818">
        <v>88501</v>
      </c>
      <c r="G1818">
        <v>3</v>
      </c>
      <c r="H1818">
        <v>1</v>
      </c>
      <c r="I1818">
        <v>105</v>
      </c>
      <c r="J1818">
        <v>731</v>
      </c>
      <c r="K1818">
        <v>20190715</v>
      </c>
      <c r="L1818" s="78">
        <v>0.66666666666666663</v>
      </c>
      <c r="M1818">
        <v>12</v>
      </c>
    </row>
    <row r="1819" spans="1:13" x14ac:dyDescent="0.25">
      <c r="A1819" t="s">
        <v>51</v>
      </c>
      <c r="B1819" t="s">
        <v>52</v>
      </c>
      <c r="C1819">
        <v>2</v>
      </c>
      <c r="D1819">
        <v>90</v>
      </c>
      <c r="E1819">
        <v>34</v>
      </c>
      <c r="F1819">
        <v>88501</v>
      </c>
      <c r="G1819">
        <v>3</v>
      </c>
      <c r="H1819">
        <v>1</v>
      </c>
      <c r="I1819">
        <v>105</v>
      </c>
      <c r="J1819">
        <v>731</v>
      </c>
      <c r="K1819">
        <v>20190715</v>
      </c>
      <c r="L1819" s="78">
        <v>0.70833333333333337</v>
      </c>
      <c r="M1819">
        <v>10</v>
      </c>
    </row>
    <row r="1820" spans="1:13" x14ac:dyDescent="0.25">
      <c r="A1820" t="s">
        <v>51</v>
      </c>
      <c r="B1820" t="s">
        <v>52</v>
      </c>
      <c r="C1820">
        <v>2</v>
      </c>
      <c r="D1820">
        <v>90</v>
      </c>
      <c r="E1820">
        <v>34</v>
      </c>
      <c r="F1820">
        <v>88501</v>
      </c>
      <c r="G1820">
        <v>3</v>
      </c>
      <c r="H1820">
        <v>1</v>
      </c>
      <c r="I1820">
        <v>105</v>
      </c>
      <c r="J1820">
        <v>731</v>
      </c>
      <c r="K1820">
        <v>20190715</v>
      </c>
      <c r="L1820" s="78">
        <v>0.75</v>
      </c>
      <c r="M1820">
        <v>8</v>
      </c>
    </row>
    <row r="1821" spans="1:13" x14ac:dyDescent="0.25">
      <c r="A1821" t="s">
        <v>51</v>
      </c>
      <c r="B1821" t="s">
        <v>52</v>
      </c>
      <c r="C1821">
        <v>2</v>
      </c>
      <c r="D1821">
        <v>90</v>
      </c>
      <c r="E1821">
        <v>34</v>
      </c>
      <c r="F1821">
        <v>88501</v>
      </c>
      <c r="G1821">
        <v>3</v>
      </c>
      <c r="H1821">
        <v>1</v>
      </c>
      <c r="I1821">
        <v>105</v>
      </c>
      <c r="J1821">
        <v>731</v>
      </c>
      <c r="K1821">
        <v>20190715</v>
      </c>
      <c r="L1821" s="78">
        <v>0.79166666666666663</v>
      </c>
      <c r="M1821">
        <v>6</v>
      </c>
    </row>
    <row r="1822" spans="1:13" x14ac:dyDescent="0.25">
      <c r="A1822" t="s">
        <v>51</v>
      </c>
      <c r="B1822" t="s">
        <v>52</v>
      </c>
      <c r="C1822">
        <v>2</v>
      </c>
      <c r="D1822">
        <v>90</v>
      </c>
      <c r="E1822">
        <v>34</v>
      </c>
      <c r="F1822">
        <v>88501</v>
      </c>
      <c r="G1822">
        <v>3</v>
      </c>
      <c r="H1822">
        <v>1</v>
      </c>
      <c r="I1822">
        <v>105</v>
      </c>
      <c r="J1822">
        <v>731</v>
      </c>
      <c r="K1822">
        <v>20190715</v>
      </c>
      <c r="L1822" s="78">
        <v>0.83333333333333337</v>
      </c>
      <c r="M1822">
        <v>5</v>
      </c>
    </row>
    <row r="1823" spans="1:13" x14ac:dyDescent="0.25">
      <c r="A1823" t="s">
        <v>51</v>
      </c>
      <c r="B1823" t="s">
        <v>52</v>
      </c>
      <c r="C1823">
        <v>2</v>
      </c>
      <c r="D1823">
        <v>90</v>
      </c>
      <c r="E1823">
        <v>34</v>
      </c>
      <c r="F1823">
        <v>88501</v>
      </c>
      <c r="G1823">
        <v>3</v>
      </c>
      <c r="H1823">
        <v>1</v>
      </c>
      <c r="I1823">
        <v>105</v>
      </c>
      <c r="J1823">
        <v>731</v>
      </c>
      <c r="K1823">
        <v>20190715</v>
      </c>
      <c r="L1823" s="78">
        <v>0.875</v>
      </c>
      <c r="M1823">
        <v>5</v>
      </c>
    </row>
    <row r="1824" spans="1:13" x14ac:dyDescent="0.25">
      <c r="A1824" t="s">
        <v>51</v>
      </c>
      <c r="B1824" t="s">
        <v>52</v>
      </c>
      <c r="C1824">
        <v>2</v>
      </c>
      <c r="D1824">
        <v>90</v>
      </c>
      <c r="E1824">
        <v>34</v>
      </c>
      <c r="F1824">
        <v>88501</v>
      </c>
      <c r="G1824">
        <v>3</v>
      </c>
      <c r="H1824">
        <v>1</v>
      </c>
      <c r="I1824">
        <v>105</v>
      </c>
      <c r="J1824">
        <v>731</v>
      </c>
      <c r="K1824">
        <v>20190715</v>
      </c>
      <c r="L1824" s="78">
        <v>0.91666666666666663</v>
      </c>
      <c r="M1824">
        <v>6</v>
      </c>
    </row>
    <row r="1825" spans="1:13" x14ac:dyDescent="0.25">
      <c r="A1825" t="s">
        <v>51</v>
      </c>
      <c r="B1825" t="s">
        <v>52</v>
      </c>
      <c r="C1825">
        <v>2</v>
      </c>
      <c r="D1825">
        <v>90</v>
      </c>
      <c r="E1825">
        <v>34</v>
      </c>
      <c r="F1825">
        <v>88501</v>
      </c>
      <c r="G1825">
        <v>3</v>
      </c>
      <c r="H1825">
        <v>1</v>
      </c>
      <c r="I1825">
        <v>105</v>
      </c>
      <c r="J1825">
        <v>731</v>
      </c>
      <c r="K1825">
        <v>20190715</v>
      </c>
      <c r="L1825" s="78">
        <v>0.95833333333333337</v>
      </c>
      <c r="M1825">
        <v>4</v>
      </c>
    </row>
    <row r="1826" spans="1:13" x14ac:dyDescent="0.25">
      <c r="A1826" t="s">
        <v>51</v>
      </c>
      <c r="B1826" t="s">
        <v>52</v>
      </c>
      <c r="C1826">
        <v>2</v>
      </c>
      <c r="D1826">
        <v>90</v>
      </c>
      <c r="E1826">
        <v>34</v>
      </c>
      <c r="F1826">
        <v>88501</v>
      </c>
      <c r="G1826">
        <v>3</v>
      </c>
      <c r="H1826">
        <v>1</v>
      </c>
      <c r="I1826">
        <v>105</v>
      </c>
      <c r="J1826">
        <v>731</v>
      </c>
      <c r="K1826">
        <v>20190716</v>
      </c>
      <c r="L1826" s="78">
        <v>0</v>
      </c>
      <c r="M1826">
        <v>4</v>
      </c>
    </row>
    <row r="1827" spans="1:13" x14ac:dyDescent="0.25">
      <c r="A1827" t="s">
        <v>51</v>
      </c>
      <c r="B1827" t="s">
        <v>52</v>
      </c>
      <c r="C1827">
        <v>2</v>
      </c>
      <c r="D1827">
        <v>90</v>
      </c>
      <c r="E1827">
        <v>34</v>
      </c>
      <c r="F1827">
        <v>88501</v>
      </c>
      <c r="G1827">
        <v>3</v>
      </c>
      <c r="H1827">
        <v>1</v>
      </c>
      <c r="I1827">
        <v>105</v>
      </c>
      <c r="J1827">
        <v>731</v>
      </c>
      <c r="K1827">
        <v>20190716</v>
      </c>
      <c r="L1827" s="78">
        <v>4.1666666666666664E-2</v>
      </c>
      <c r="M1827">
        <v>6</v>
      </c>
    </row>
    <row r="1828" spans="1:13" x14ac:dyDescent="0.25">
      <c r="A1828" t="s">
        <v>51</v>
      </c>
      <c r="B1828" t="s">
        <v>52</v>
      </c>
      <c r="C1828">
        <v>2</v>
      </c>
      <c r="D1828">
        <v>90</v>
      </c>
      <c r="E1828">
        <v>34</v>
      </c>
      <c r="F1828">
        <v>88501</v>
      </c>
      <c r="G1828">
        <v>3</v>
      </c>
      <c r="H1828">
        <v>1</v>
      </c>
      <c r="I1828">
        <v>105</v>
      </c>
      <c r="J1828">
        <v>731</v>
      </c>
      <c r="K1828">
        <v>20190716</v>
      </c>
      <c r="L1828" s="78">
        <v>8.3333333333333329E-2</v>
      </c>
      <c r="M1828">
        <v>6</v>
      </c>
    </row>
    <row r="1829" spans="1:13" x14ac:dyDescent="0.25">
      <c r="A1829" t="s">
        <v>51</v>
      </c>
      <c r="B1829" t="s">
        <v>52</v>
      </c>
      <c r="C1829">
        <v>2</v>
      </c>
      <c r="D1829">
        <v>90</v>
      </c>
      <c r="E1829">
        <v>34</v>
      </c>
      <c r="F1829">
        <v>88501</v>
      </c>
      <c r="G1829">
        <v>3</v>
      </c>
      <c r="H1829">
        <v>1</v>
      </c>
      <c r="I1829">
        <v>105</v>
      </c>
      <c r="J1829">
        <v>731</v>
      </c>
      <c r="K1829">
        <v>20190716</v>
      </c>
      <c r="L1829" s="78">
        <v>0.125</v>
      </c>
      <c r="M1829">
        <v>10</v>
      </c>
    </row>
    <row r="1830" spans="1:13" x14ac:dyDescent="0.25">
      <c r="A1830" t="s">
        <v>51</v>
      </c>
      <c r="B1830" t="s">
        <v>52</v>
      </c>
      <c r="C1830">
        <v>2</v>
      </c>
      <c r="D1830">
        <v>90</v>
      </c>
      <c r="E1830">
        <v>34</v>
      </c>
      <c r="F1830">
        <v>88501</v>
      </c>
      <c r="G1830">
        <v>3</v>
      </c>
      <c r="H1830">
        <v>1</v>
      </c>
      <c r="I1830">
        <v>105</v>
      </c>
      <c r="J1830">
        <v>731</v>
      </c>
      <c r="K1830">
        <v>20190716</v>
      </c>
      <c r="L1830" s="78">
        <v>0.16666666666666666</v>
      </c>
      <c r="M1830">
        <v>7</v>
      </c>
    </row>
    <row r="1831" spans="1:13" x14ac:dyDescent="0.25">
      <c r="A1831" t="s">
        <v>51</v>
      </c>
      <c r="B1831" t="s">
        <v>52</v>
      </c>
      <c r="C1831">
        <v>2</v>
      </c>
      <c r="D1831">
        <v>90</v>
      </c>
      <c r="E1831">
        <v>34</v>
      </c>
      <c r="F1831">
        <v>88501</v>
      </c>
      <c r="G1831">
        <v>3</v>
      </c>
      <c r="H1831">
        <v>1</v>
      </c>
      <c r="I1831">
        <v>105</v>
      </c>
      <c r="J1831">
        <v>731</v>
      </c>
      <c r="K1831">
        <v>20190716</v>
      </c>
      <c r="L1831" s="78">
        <v>0.20833333333333334</v>
      </c>
      <c r="M1831">
        <v>4</v>
      </c>
    </row>
    <row r="1832" spans="1:13" x14ac:dyDescent="0.25">
      <c r="A1832" t="s">
        <v>51</v>
      </c>
      <c r="B1832" t="s">
        <v>52</v>
      </c>
      <c r="C1832">
        <v>2</v>
      </c>
      <c r="D1832">
        <v>90</v>
      </c>
      <c r="E1832">
        <v>34</v>
      </c>
      <c r="F1832">
        <v>88501</v>
      </c>
      <c r="G1832">
        <v>3</v>
      </c>
      <c r="H1832">
        <v>1</v>
      </c>
      <c r="I1832">
        <v>105</v>
      </c>
      <c r="J1832">
        <v>731</v>
      </c>
      <c r="K1832">
        <v>20190716</v>
      </c>
      <c r="L1832" s="78">
        <v>0.25</v>
      </c>
      <c r="M1832">
        <v>6</v>
      </c>
    </row>
    <row r="1833" spans="1:13" x14ac:dyDescent="0.25">
      <c r="A1833" t="s">
        <v>51</v>
      </c>
      <c r="B1833" t="s">
        <v>52</v>
      </c>
      <c r="C1833">
        <v>2</v>
      </c>
      <c r="D1833">
        <v>90</v>
      </c>
      <c r="E1833">
        <v>34</v>
      </c>
      <c r="F1833">
        <v>88501</v>
      </c>
      <c r="G1833">
        <v>3</v>
      </c>
      <c r="H1833">
        <v>1</v>
      </c>
      <c r="I1833">
        <v>105</v>
      </c>
      <c r="J1833">
        <v>731</v>
      </c>
      <c r="K1833">
        <v>20190716</v>
      </c>
      <c r="L1833" s="78">
        <v>0.29166666666666669</v>
      </c>
      <c r="M1833">
        <v>17</v>
      </c>
    </row>
    <row r="1834" spans="1:13" x14ac:dyDescent="0.25">
      <c r="A1834" t="s">
        <v>51</v>
      </c>
      <c r="B1834" t="s">
        <v>52</v>
      </c>
      <c r="C1834">
        <v>2</v>
      </c>
      <c r="D1834">
        <v>90</v>
      </c>
      <c r="E1834">
        <v>34</v>
      </c>
      <c r="F1834">
        <v>88501</v>
      </c>
      <c r="G1834">
        <v>3</v>
      </c>
      <c r="H1834">
        <v>1</v>
      </c>
      <c r="I1834">
        <v>105</v>
      </c>
      <c r="J1834">
        <v>731</v>
      </c>
      <c r="K1834">
        <v>20190716</v>
      </c>
      <c r="L1834" s="78">
        <v>0.33333333333333331</v>
      </c>
      <c r="M1834">
        <v>12</v>
      </c>
    </row>
    <row r="1835" spans="1:13" x14ac:dyDescent="0.25">
      <c r="A1835" t="s">
        <v>51</v>
      </c>
      <c r="B1835" t="s">
        <v>52</v>
      </c>
      <c r="C1835">
        <v>2</v>
      </c>
      <c r="D1835">
        <v>90</v>
      </c>
      <c r="E1835">
        <v>34</v>
      </c>
      <c r="F1835">
        <v>88501</v>
      </c>
      <c r="G1835">
        <v>3</v>
      </c>
      <c r="H1835">
        <v>1</v>
      </c>
      <c r="I1835">
        <v>105</v>
      </c>
      <c r="J1835">
        <v>731</v>
      </c>
      <c r="K1835">
        <v>20190716</v>
      </c>
      <c r="L1835" s="78">
        <v>0.375</v>
      </c>
      <c r="M1835">
        <v>10</v>
      </c>
    </row>
    <row r="1836" spans="1:13" x14ac:dyDescent="0.25">
      <c r="A1836" t="s">
        <v>51</v>
      </c>
      <c r="B1836" t="s">
        <v>52</v>
      </c>
      <c r="C1836">
        <v>2</v>
      </c>
      <c r="D1836">
        <v>90</v>
      </c>
      <c r="E1836">
        <v>34</v>
      </c>
      <c r="F1836">
        <v>88501</v>
      </c>
      <c r="G1836">
        <v>3</v>
      </c>
      <c r="H1836">
        <v>1</v>
      </c>
      <c r="I1836">
        <v>105</v>
      </c>
      <c r="J1836">
        <v>731</v>
      </c>
      <c r="K1836">
        <v>20190716</v>
      </c>
      <c r="L1836" s="78">
        <v>0.41666666666666669</v>
      </c>
      <c r="M1836">
        <v>8</v>
      </c>
    </row>
    <row r="1837" spans="1:13" x14ac:dyDescent="0.25">
      <c r="A1837" t="s">
        <v>51</v>
      </c>
      <c r="B1837" t="s">
        <v>52</v>
      </c>
      <c r="C1837">
        <v>2</v>
      </c>
      <c r="D1837">
        <v>90</v>
      </c>
      <c r="E1837">
        <v>34</v>
      </c>
      <c r="F1837">
        <v>88501</v>
      </c>
      <c r="G1837">
        <v>3</v>
      </c>
      <c r="H1837">
        <v>1</v>
      </c>
      <c r="I1837">
        <v>105</v>
      </c>
      <c r="J1837">
        <v>731</v>
      </c>
      <c r="K1837">
        <v>20190716</v>
      </c>
      <c r="L1837" s="78">
        <v>0.45833333333333331</v>
      </c>
      <c r="M1837">
        <v>6</v>
      </c>
    </row>
    <row r="1838" spans="1:13" x14ac:dyDescent="0.25">
      <c r="A1838" t="s">
        <v>51</v>
      </c>
      <c r="B1838" t="s">
        <v>52</v>
      </c>
      <c r="C1838">
        <v>2</v>
      </c>
      <c r="D1838">
        <v>90</v>
      </c>
      <c r="E1838">
        <v>34</v>
      </c>
      <c r="F1838">
        <v>88501</v>
      </c>
      <c r="G1838">
        <v>3</v>
      </c>
      <c r="H1838">
        <v>1</v>
      </c>
      <c r="I1838">
        <v>105</v>
      </c>
      <c r="J1838">
        <v>731</v>
      </c>
      <c r="K1838">
        <v>20190716</v>
      </c>
      <c r="L1838" s="78">
        <v>0.5</v>
      </c>
      <c r="M1838">
        <v>6</v>
      </c>
    </row>
    <row r="1839" spans="1:13" x14ac:dyDescent="0.25">
      <c r="A1839" t="s">
        <v>51</v>
      </c>
      <c r="B1839" t="s">
        <v>52</v>
      </c>
      <c r="C1839">
        <v>2</v>
      </c>
      <c r="D1839">
        <v>90</v>
      </c>
      <c r="E1839">
        <v>34</v>
      </c>
      <c r="F1839">
        <v>88501</v>
      </c>
      <c r="G1839">
        <v>3</v>
      </c>
      <c r="H1839">
        <v>1</v>
      </c>
      <c r="I1839">
        <v>105</v>
      </c>
      <c r="J1839">
        <v>731</v>
      </c>
      <c r="K1839">
        <v>20190716</v>
      </c>
      <c r="L1839" s="78">
        <v>0.54166666666666663</v>
      </c>
      <c r="M1839">
        <v>6</v>
      </c>
    </row>
    <row r="1840" spans="1:13" x14ac:dyDescent="0.25">
      <c r="A1840" t="s">
        <v>51</v>
      </c>
      <c r="B1840" t="s">
        <v>52</v>
      </c>
      <c r="C1840">
        <v>2</v>
      </c>
      <c r="D1840">
        <v>90</v>
      </c>
      <c r="E1840">
        <v>34</v>
      </c>
      <c r="F1840">
        <v>88501</v>
      </c>
      <c r="G1840">
        <v>3</v>
      </c>
      <c r="H1840">
        <v>1</v>
      </c>
      <c r="I1840">
        <v>105</v>
      </c>
      <c r="J1840">
        <v>731</v>
      </c>
      <c r="K1840">
        <v>20190716</v>
      </c>
      <c r="L1840" s="78">
        <v>0.58333333333333337</v>
      </c>
      <c r="M1840">
        <v>4</v>
      </c>
    </row>
    <row r="1841" spans="1:13" x14ac:dyDescent="0.25">
      <c r="A1841" t="s">
        <v>51</v>
      </c>
      <c r="B1841" t="s">
        <v>52</v>
      </c>
      <c r="C1841">
        <v>2</v>
      </c>
      <c r="D1841">
        <v>90</v>
      </c>
      <c r="E1841">
        <v>34</v>
      </c>
      <c r="F1841">
        <v>88501</v>
      </c>
      <c r="G1841">
        <v>3</v>
      </c>
      <c r="H1841">
        <v>1</v>
      </c>
      <c r="I1841">
        <v>105</v>
      </c>
      <c r="J1841">
        <v>731</v>
      </c>
      <c r="K1841">
        <v>20190716</v>
      </c>
      <c r="L1841" s="78">
        <v>0.625</v>
      </c>
      <c r="M1841">
        <v>5</v>
      </c>
    </row>
    <row r="1842" spans="1:13" x14ac:dyDescent="0.25">
      <c r="A1842" t="s">
        <v>51</v>
      </c>
      <c r="B1842" t="s">
        <v>52</v>
      </c>
      <c r="C1842">
        <v>2</v>
      </c>
      <c r="D1842">
        <v>90</v>
      </c>
      <c r="E1842">
        <v>34</v>
      </c>
      <c r="F1842">
        <v>88501</v>
      </c>
      <c r="G1842">
        <v>3</v>
      </c>
      <c r="H1842">
        <v>1</v>
      </c>
      <c r="I1842">
        <v>105</v>
      </c>
      <c r="J1842">
        <v>731</v>
      </c>
      <c r="K1842">
        <v>20190716</v>
      </c>
      <c r="L1842" s="78">
        <v>0.66666666666666663</v>
      </c>
      <c r="M1842">
        <v>4</v>
      </c>
    </row>
    <row r="1843" spans="1:13" x14ac:dyDescent="0.25">
      <c r="A1843" t="s">
        <v>51</v>
      </c>
      <c r="B1843" t="s">
        <v>52</v>
      </c>
      <c r="C1843">
        <v>2</v>
      </c>
      <c r="D1843">
        <v>90</v>
      </c>
      <c r="E1843">
        <v>34</v>
      </c>
      <c r="F1843">
        <v>88501</v>
      </c>
      <c r="G1843">
        <v>3</v>
      </c>
      <c r="H1843">
        <v>1</v>
      </c>
      <c r="I1843">
        <v>105</v>
      </c>
      <c r="J1843">
        <v>731</v>
      </c>
      <c r="K1843">
        <v>20190716</v>
      </c>
      <c r="L1843" s="78">
        <v>0.70833333333333337</v>
      </c>
      <c r="M1843">
        <v>3</v>
      </c>
    </row>
    <row r="1844" spans="1:13" x14ac:dyDescent="0.25">
      <c r="A1844" t="s">
        <v>51</v>
      </c>
      <c r="B1844" t="s">
        <v>52</v>
      </c>
      <c r="C1844">
        <v>2</v>
      </c>
      <c r="D1844">
        <v>90</v>
      </c>
      <c r="E1844">
        <v>34</v>
      </c>
      <c r="F1844">
        <v>88501</v>
      </c>
      <c r="G1844">
        <v>3</v>
      </c>
      <c r="H1844">
        <v>1</v>
      </c>
      <c r="I1844">
        <v>105</v>
      </c>
      <c r="J1844">
        <v>731</v>
      </c>
      <c r="K1844">
        <v>20190716</v>
      </c>
      <c r="L1844" s="78">
        <v>0.75</v>
      </c>
      <c r="M1844">
        <v>7</v>
      </c>
    </row>
    <row r="1845" spans="1:13" x14ac:dyDescent="0.25">
      <c r="A1845" t="s">
        <v>51</v>
      </c>
      <c r="B1845" t="s">
        <v>52</v>
      </c>
      <c r="C1845">
        <v>2</v>
      </c>
      <c r="D1845">
        <v>90</v>
      </c>
      <c r="E1845">
        <v>34</v>
      </c>
      <c r="F1845">
        <v>88501</v>
      </c>
      <c r="G1845">
        <v>3</v>
      </c>
      <c r="H1845">
        <v>1</v>
      </c>
      <c r="I1845">
        <v>105</v>
      </c>
      <c r="J1845">
        <v>731</v>
      </c>
      <c r="K1845">
        <v>20190716</v>
      </c>
      <c r="L1845" s="78">
        <v>0.79166666666666663</v>
      </c>
      <c r="M1845">
        <v>6</v>
      </c>
    </row>
    <row r="1846" spans="1:13" x14ac:dyDescent="0.25">
      <c r="A1846" t="s">
        <v>51</v>
      </c>
      <c r="B1846" t="s">
        <v>52</v>
      </c>
      <c r="C1846">
        <v>2</v>
      </c>
      <c r="D1846">
        <v>90</v>
      </c>
      <c r="E1846">
        <v>34</v>
      </c>
      <c r="F1846">
        <v>88501</v>
      </c>
      <c r="G1846">
        <v>3</v>
      </c>
      <c r="H1846">
        <v>1</v>
      </c>
      <c r="I1846">
        <v>105</v>
      </c>
      <c r="J1846">
        <v>731</v>
      </c>
      <c r="K1846">
        <v>20190716</v>
      </c>
      <c r="L1846" s="78">
        <v>0.83333333333333337</v>
      </c>
      <c r="M1846">
        <v>6</v>
      </c>
    </row>
    <row r="1847" spans="1:13" x14ac:dyDescent="0.25">
      <c r="A1847" t="s">
        <v>51</v>
      </c>
      <c r="B1847" t="s">
        <v>52</v>
      </c>
      <c r="C1847">
        <v>2</v>
      </c>
      <c r="D1847">
        <v>90</v>
      </c>
      <c r="E1847">
        <v>34</v>
      </c>
      <c r="F1847">
        <v>88501</v>
      </c>
      <c r="G1847">
        <v>3</v>
      </c>
      <c r="H1847">
        <v>1</v>
      </c>
      <c r="I1847">
        <v>105</v>
      </c>
      <c r="J1847">
        <v>731</v>
      </c>
      <c r="K1847">
        <v>20190716</v>
      </c>
      <c r="L1847" s="78">
        <v>0.875</v>
      </c>
      <c r="M1847">
        <v>6</v>
      </c>
    </row>
    <row r="1848" spans="1:13" x14ac:dyDescent="0.25">
      <c r="A1848" t="s">
        <v>51</v>
      </c>
      <c r="B1848" t="s">
        <v>52</v>
      </c>
      <c r="C1848">
        <v>2</v>
      </c>
      <c r="D1848">
        <v>90</v>
      </c>
      <c r="E1848">
        <v>34</v>
      </c>
      <c r="F1848">
        <v>88501</v>
      </c>
      <c r="G1848">
        <v>3</v>
      </c>
      <c r="H1848">
        <v>1</v>
      </c>
      <c r="I1848">
        <v>105</v>
      </c>
      <c r="J1848">
        <v>731</v>
      </c>
      <c r="K1848">
        <v>20190716</v>
      </c>
      <c r="L1848" s="78">
        <v>0.91666666666666663</v>
      </c>
      <c r="M1848">
        <v>6</v>
      </c>
    </row>
    <row r="1849" spans="1:13" x14ac:dyDescent="0.25">
      <c r="A1849" t="s">
        <v>51</v>
      </c>
      <c r="B1849" t="s">
        <v>52</v>
      </c>
      <c r="C1849">
        <v>2</v>
      </c>
      <c r="D1849">
        <v>90</v>
      </c>
      <c r="E1849">
        <v>34</v>
      </c>
      <c r="F1849">
        <v>88501</v>
      </c>
      <c r="G1849">
        <v>3</v>
      </c>
      <c r="H1849">
        <v>1</v>
      </c>
      <c r="I1849">
        <v>105</v>
      </c>
      <c r="J1849">
        <v>731</v>
      </c>
      <c r="K1849">
        <v>20190716</v>
      </c>
      <c r="L1849" s="78">
        <v>0.95833333333333337</v>
      </c>
      <c r="M1849">
        <v>5</v>
      </c>
    </row>
    <row r="1850" spans="1:13" x14ac:dyDescent="0.25">
      <c r="A1850" t="s">
        <v>51</v>
      </c>
      <c r="B1850" t="s">
        <v>52</v>
      </c>
      <c r="C1850">
        <v>2</v>
      </c>
      <c r="D1850">
        <v>90</v>
      </c>
      <c r="E1850">
        <v>34</v>
      </c>
      <c r="F1850">
        <v>88501</v>
      </c>
      <c r="G1850">
        <v>3</v>
      </c>
      <c r="H1850">
        <v>1</v>
      </c>
      <c r="I1850">
        <v>105</v>
      </c>
      <c r="J1850">
        <v>731</v>
      </c>
      <c r="K1850">
        <v>20190717</v>
      </c>
      <c r="L1850" s="78">
        <v>0</v>
      </c>
      <c r="M1850">
        <v>5</v>
      </c>
    </row>
    <row r="1851" spans="1:13" x14ac:dyDescent="0.25">
      <c r="A1851" t="s">
        <v>51</v>
      </c>
      <c r="B1851" t="s">
        <v>52</v>
      </c>
      <c r="C1851">
        <v>2</v>
      </c>
      <c r="D1851">
        <v>90</v>
      </c>
      <c r="E1851">
        <v>34</v>
      </c>
      <c r="F1851">
        <v>88501</v>
      </c>
      <c r="G1851">
        <v>3</v>
      </c>
      <c r="H1851">
        <v>1</v>
      </c>
      <c r="I1851">
        <v>105</v>
      </c>
      <c r="J1851">
        <v>731</v>
      </c>
      <c r="K1851">
        <v>20190717</v>
      </c>
      <c r="L1851" s="78">
        <v>4.1666666666666664E-2</v>
      </c>
      <c r="M1851">
        <v>7</v>
      </c>
    </row>
    <row r="1852" spans="1:13" x14ac:dyDescent="0.25">
      <c r="A1852" t="s">
        <v>51</v>
      </c>
      <c r="B1852" t="s">
        <v>52</v>
      </c>
      <c r="C1852">
        <v>2</v>
      </c>
      <c r="D1852">
        <v>90</v>
      </c>
      <c r="E1852">
        <v>34</v>
      </c>
      <c r="F1852">
        <v>88501</v>
      </c>
      <c r="G1852">
        <v>3</v>
      </c>
      <c r="H1852">
        <v>1</v>
      </c>
      <c r="I1852">
        <v>105</v>
      </c>
      <c r="J1852">
        <v>731</v>
      </c>
      <c r="K1852">
        <v>20190717</v>
      </c>
      <c r="L1852" s="78">
        <v>8.3333333333333329E-2</v>
      </c>
      <c r="M1852">
        <v>7</v>
      </c>
    </row>
    <row r="1853" spans="1:13" x14ac:dyDescent="0.25">
      <c r="A1853" t="s">
        <v>51</v>
      </c>
      <c r="B1853" t="s">
        <v>52</v>
      </c>
      <c r="C1853">
        <v>2</v>
      </c>
      <c r="D1853">
        <v>90</v>
      </c>
      <c r="E1853">
        <v>34</v>
      </c>
      <c r="F1853">
        <v>88501</v>
      </c>
      <c r="G1853">
        <v>3</v>
      </c>
      <c r="H1853">
        <v>1</v>
      </c>
      <c r="I1853">
        <v>105</v>
      </c>
      <c r="J1853">
        <v>731</v>
      </c>
      <c r="K1853">
        <v>20190717</v>
      </c>
      <c r="L1853" s="78">
        <v>0.125</v>
      </c>
      <c r="M1853">
        <v>6</v>
      </c>
    </row>
    <row r="1854" spans="1:13" x14ac:dyDescent="0.25">
      <c r="A1854" t="s">
        <v>51</v>
      </c>
      <c r="B1854" t="s">
        <v>52</v>
      </c>
      <c r="C1854">
        <v>2</v>
      </c>
      <c r="D1854">
        <v>90</v>
      </c>
      <c r="E1854">
        <v>34</v>
      </c>
      <c r="F1854">
        <v>88501</v>
      </c>
      <c r="G1854">
        <v>3</v>
      </c>
      <c r="H1854">
        <v>1</v>
      </c>
      <c r="I1854">
        <v>105</v>
      </c>
      <c r="J1854">
        <v>731</v>
      </c>
      <c r="K1854">
        <v>20190717</v>
      </c>
      <c r="L1854" s="78">
        <v>0.16666666666666666</v>
      </c>
      <c r="M1854">
        <v>6</v>
      </c>
    </row>
    <row r="1855" spans="1:13" x14ac:dyDescent="0.25">
      <c r="A1855" t="s">
        <v>51</v>
      </c>
      <c r="B1855" t="s">
        <v>52</v>
      </c>
      <c r="C1855">
        <v>2</v>
      </c>
      <c r="D1855">
        <v>90</v>
      </c>
      <c r="E1855">
        <v>34</v>
      </c>
      <c r="F1855">
        <v>88501</v>
      </c>
      <c r="G1855">
        <v>3</v>
      </c>
      <c r="H1855">
        <v>1</v>
      </c>
      <c r="I1855">
        <v>105</v>
      </c>
      <c r="J1855">
        <v>731</v>
      </c>
      <c r="K1855">
        <v>20190717</v>
      </c>
      <c r="L1855" s="78">
        <v>0.20833333333333334</v>
      </c>
      <c r="M1855">
        <v>5</v>
      </c>
    </row>
    <row r="1856" spans="1:13" x14ac:dyDescent="0.25">
      <c r="A1856" t="s">
        <v>51</v>
      </c>
      <c r="B1856" t="s">
        <v>52</v>
      </c>
      <c r="C1856">
        <v>2</v>
      </c>
      <c r="D1856">
        <v>90</v>
      </c>
      <c r="E1856">
        <v>34</v>
      </c>
      <c r="F1856">
        <v>88501</v>
      </c>
      <c r="G1856">
        <v>3</v>
      </c>
      <c r="H1856">
        <v>1</v>
      </c>
      <c r="I1856">
        <v>105</v>
      </c>
      <c r="J1856">
        <v>731</v>
      </c>
      <c r="K1856">
        <v>20190717</v>
      </c>
      <c r="L1856" s="78">
        <v>0.25</v>
      </c>
      <c r="M1856">
        <v>9</v>
      </c>
    </row>
    <row r="1857" spans="1:13" x14ac:dyDescent="0.25">
      <c r="A1857" t="s">
        <v>51</v>
      </c>
      <c r="B1857" t="s">
        <v>52</v>
      </c>
      <c r="C1857">
        <v>2</v>
      </c>
      <c r="D1857">
        <v>90</v>
      </c>
      <c r="E1857">
        <v>34</v>
      </c>
      <c r="F1857">
        <v>88501</v>
      </c>
      <c r="G1857">
        <v>3</v>
      </c>
      <c r="H1857">
        <v>1</v>
      </c>
      <c r="I1857">
        <v>105</v>
      </c>
      <c r="J1857">
        <v>731</v>
      </c>
      <c r="K1857">
        <v>20190717</v>
      </c>
      <c r="L1857" s="78">
        <v>0.29166666666666669</v>
      </c>
      <c r="M1857">
        <v>9</v>
      </c>
    </row>
    <row r="1858" spans="1:13" x14ac:dyDescent="0.25">
      <c r="A1858" t="s">
        <v>51</v>
      </c>
      <c r="B1858" t="s">
        <v>52</v>
      </c>
      <c r="C1858">
        <v>2</v>
      </c>
      <c r="D1858">
        <v>90</v>
      </c>
      <c r="E1858">
        <v>34</v>
      </c>
      <c r="F1858">
        <v>88501</v>
      </c>
      <c r="G1858">
        <v>3</v>
      </c>
      <c r="H1858">
        <v>1</v>
      </c>
      <c r="I1858">
        <v>105</v>
      </c>
      <c r="J1858">
        <v>731</v>
      </c>
      <c r="K1858">
        <v>20190717</v>
      </c>
      <c r="L1858" s="78">
        <v>0.33333333333333331</v>
      </c>
      <c r="M1858">
        <v>6</v>
      </c>
    </row>
    <row r="1859" spans="1:13" x14ac:dyDescent="0.25">
      <c r="A1859" t="s">
        <v>51</v>
      </c>
      <c r="B1859" t="s">
        <v>52</v>
      </c>
      <c r="C1859">
        <v>2</v>
      </c>
      <c r="D1859">
        <v>90</v>
      </c>
      <c r="E1859">
        <v>34</v>
      </c>
      <c r="F1859">
        <v>88501</v>
      </c>
      <c r="G1859">
        <v>3</v>
      </c>
      <c r="H1859">
        <v>1</v>
      </c>
      <c r="I1859">
        <v>105</v>
      </c>
      <c r="J1859">
        <v>731</v>
      </c>
      <c r="K1859">
        <v>20190717</v>
      </c>
      <c r="L1859" s="78">
        <v>0.375</v>
      </c>
      <c r="M1859">
        <v>6</v>
      </c>
    </row>
    <row r="1860" spans="1:13" x14ac:dyDescent="0.25">
      <c r="A1860" t="s">
        <v>51</v>
      </c>
      <c r="B1860" t="s">
        <v>52</v>
      </c>
      <c r="C1860">
        <v>2</v>
      </c>
      <c r="D1860">
        <v>90</v>
      </c>
      <c r="E1860">
        <v>34</v>
      </c>
      <c r="F1860">
        <v>88501</v>
      </c>
      <c r="G1860">
        <v>3</v>
      </c>
      <c r="H1860">
        <v>1</v>
      </c>
      <c r="I1860">
        <v>105</v>
      </c>
      <c r="J1860">
        <v>731</v>
      </c>
      <c r="K1860">
        <v>20190717</v>
      </c>
      <c r="L1860" s="78">
        <v>0.41666666666666669</v>
      </c>
      <c r="M1860">
        <v>9</v>
      </c>
    </row>
    <row r="1861" spans="1:13" x14ac:dyDescent="0.25">
      <c r="A1861" t="s">
        <v>51</v>
      </c>
      <c r="B1861" t="s">
        <v>52</v>
      </c>
      <c r="C1861">
        <v>2</v>
      </c>
      <c r="D1861">
        <v>90</v>
      </c>
      <c r="E1861">
        <v>34</v>
      </c>
      <c r="F1861">
        <v>88501</v>
      </c>
      <c r="G1861">
        <v>3</v>
      </c>
      <c r="H1861">
        <v>1</v>
      </c>
      <c r="I1861">
        <v>105</v>
      </c>
      <c r="J1861">
        <v>731</v>
      </c>
      <c r="K1861">
        <v>20190717</v>
      </c>
      <c r="L1861" s="78">
        <v>0.45833333333333331</v>
      </c>
      <c r="M1861">
        <v>7</v>
      </c>
    </row>
    <row r="1862" spans="1:13" x14ac:dyDescent="0.25">
      <c r="A1862" t="s">
        <v>51</v>
      </c>
      <c r="B1862" t="s">
        <v>52</v>
      </c>
      <c r="C1862">
        <v>2</v>
      </c>
      <c r="D1862">
        <v>90</v>
      </c>
      <c r="E1862">
        <v>34</v>
      </c>
      <c r="F1862">
        <v>88501</v>
      </c>
      <c r="G1862">
        <v>3</v>
      </c>
      <c r="H1862">
        <v>1</v>
      </c>
      <c r="I1862">
        <v>105</v>
      </c>
      <c r="J1862">
        <v>731</v>
      </c>
      <c r="K1862">
        <v>20190717</v>
      </c>
      <c r="L1862" s="78">
        <v>0.5</v>
      </c>
      <c r="M1862">
        <v>10</v>
      </c>
    </row>
    <row r="1863" spans="1:13" x14ac:dyDescent="0.25">
      <c r="A1863" t="s">
        <v>51</v>
      </c>
      <c r="B1863" t="s">
        <v>52</v>
      </c>
      <c r="C1863">
        <v>2</v>
      </c>
      <c r="D1863">
        <v>90</v>
      </c>
      <c r="E1863">
        <v>34</v>
      </c>
      <c r="F1863">
        <v>88501</v>
      </c>
      <c r="G1863">
        <v>3</v>
      </c>
      <c r="H1863">
        <v>1</v>
      </c>
      <c r="I1863">
        <v>105</v>
      </c>
      <c r="J1863">
        <v>731</v>
      </c>
      <c r="K1863">
        <v>20190717</v>
      </c>
      <c r="L1863" s="78">
        <v>0.54166666666666663</v>
      </c>
      <c r="M1863">
        <v>7</v>
      </c>
    </row>
    <row r="1864" spans="1:13" x14ac:dyDescent="0.25">
      <c r="A1864" t="s">
        <v>51</v>
      </c>
      <c r="B1864" t="s">
        <v>52</v>
      </c>
      <c r="C1864">
        <v>2</v>
      </c>
      <c r="D1864">
        <v>90</v>
      </c>
      <c r="E1864">
        <v>34</v>
      </c>
      <c r="F1864">
        <v>88501</v>
      </c>
      <c r="G1864">
        <v>3</v>
      </c>
      <c r="H1864">
        <v>1</v>
      </c>
      <c r="I1864">
        <v>105</v>
      </c>
      <c r="J1864">
        <v>731</v>
      </c>
      <c r="K1864">
        <v>20190717</v>
      </c>
      <c r="L1864" s="78">
        <v>0.58333333333333337</v>
      </c>
      <c r="M1864">
        <v>10</v>
      </c>
    </row>
    <row r="1865" spans="1:13" x14ac:dyDescent="0.25">
      <c r="A1865" t="s">
        <v>51</v>
      </c>
      <c r="B1865" t="s">
        <v>52</v>
      </c>
      <c r="C1865">
        <v>2</v>
      </c>
      <c r="D1865">
        <v>90</v>
      </c>
      <c r="E1865">
        <v>34</v>
      </c>
      <c r="F1865">
        <v>88501</v>
      </c>
      <c r="G1865">
        <v>3</v>
      </c>
      <c r="H1865">
        <v>1</v>
      </c>
      <c r="I1865">
        <v>105</v>
      </c>
      <c r="J1865">
        <v>731</v>
      </c>
      <c r="K1865">
        <v>20190717</v>
      </c>
      <c r="L1865" s="78">
        <v>0.625</v>
      </c>
      <c r="M1865">
        <v>9</v>
      </c>
    </row>
    <row r="1866" spans="1:13" x14ac:dyDescent="0.25">
      <c r="A1866" t="s">
        <v>51</v>
      </c>
      <c r="B1866" t="s">
        <v>52</v>
      </c>
      <c r="C1866">
        <v>2</v>
      </c>
      <c r="D1866">
        <v>90</v>
      </c>
      <c r="E1866">
        <v>34</v>
      </c>
      <c r="F1866">
        <v>88501</v>
      </c>
      <c r="G1866">
        <v>3</v>
      </c>
      <c r="H1866">
        <v>1</v>
      </c>
      <c r="I1866">
        <v>105</v>
      </c>
      <c r="J1866">
        <v>731</v>
      </c>
      <c r="K1866">
        <v>20190717</v>
      </c>
      <c r="L1866" s="78">
        <v>0.66666666666666663</v>
      </c>
      <c r="M1866">
        <v>8</v>
      </c>
    </row>
    <row r="1867" spans="1:13" x14ac:dyDescent="0.25">
      <c r="A1867" t="s">
        <v>51</v>
      </c>
      <c r="B1867" t="s">
        <v>52</v>
      </c>
      <c r="C1867">
        <v>2</v>
      </c>
      <c r="D1867">
        <v>90</v>
      </c>
      <c r="E1867">
        <v>34</v>
      </c>
      <c r="F1867">
        <v>88501</v>
      </c>
      <c r="G1867">
        <v>3</v>
      </c>
      <c r="H1867">
        <v>1</v>
      </c>
      <c r="I1867">
        <v>105</v>
      </c>
      <c r="J1867">
        <v>731</v>
      </c>
      <c r="K1867">
        <v>20190717</v>
      </c>
      <c r="L1867" s="78">
        <v>0.70833333333333337</v>
      </c>
      <c r="M1867">
        <v>10</v>
      </c>
    </row>
    <row r="1868" spans="1:13" x14ac:dyDescent="0.25">
      <c r="A1868" t="s">
        <v>51</v>
      </c>
      <c r="B1868" t="s">
        <v>52</v>
      </c>
      <c r="C1868">
        <v>2</v>
      </c>
      <c r="D1868">
        <v>90</v>
      </c>
      <c r="E1868">
        <v>34</v>
      </c>
      <c r="F1868">
        <v>88501</v>
      </c>
      <c r="G1868">
        <v>3</v>
      </c>
      <c r="H1868">
        <v>1</v>
      </c>
      <c r="I1868">
        <v>105</v>
      </c>
      <c r="J1868">
        <v>731</v>
      </c>
      <c r="K1868">
        <v>20190717</v>
      </c>
      <c r="L1868" s="78">
        <v>0.75</v>
      </c>
      <c r="M1868">
        <v>10</v>
      </c>
    </row>
    <row r="1869" spans="1:13" x14ac:dyDescent="0.25">
      <c r="A1869" t="s">
        <v>51</v>
      </c>
      <c r="B1869" t="s">
        <v>52</v>
      </c>
      <c r="C1869">
        <v>2</v>
      </c>
      <c r="D1869">
        <v>90</v>
      </c>
      <c r="E1869">
        <v>34</v>
      </c>
      <c r="F1869">
        <v>88501</v>
      </c>
      <c r="G1869">
        <v>3</v>
      </c>
      <c r="H1869">
        <v>1</v>
      </c>
      <c r="I1869">
        <v>105</v>
      </c>
      <c r="J1869">
        <v>731</v>
      </c>
      <c r="K1869">
        <v>20190717</v>
      </c>
      <c r="L1869" s="78">
        <v>0.79166666666666663</v>
      </c>
      <c r="M1869">
        <v>9</v>
      </c>
    </row>
    <row r="1870" spans="1:13" x14ac:dyDescent="0.25">
      <c r="A1870" t="s">
        <v>51</v>
      </c>
      <c r="B1870" t="s">
        <v>52</v>
      </c>
      <c r="C1870">
        <v>2</v>
      </c>
      <c r="D1870">
        <v>90</v>
      </c>
      <c r="E1870">
        <v>34</v>
      </c>
      <c r="F1870">
        <v>88501</v>
      </c>
      <c r="G1870">
        <v>3</v>
      </c>
      <c r="H1870">
        <v>1</v>
      </c>
      <c r="I1870">
        <v>105</v>
      </c>
      <c r="J1870">
        <v>731</v>
      </c>
      <c r="K1870">
        <v>20190717</v>
      </c>
      <c r="L1870" s="78">
        <v>0.83333333333333337</v>
      </c>
      <c r="M1870">
        <v>7</v>
      </c>
    </row>
    <row r="1871" spans="1:13" x14ac:dyDescent="0.25">
      <c r="A1871" t="s">
        <v>51</v>
      </c>
      <c r="B1871" t="s">
        <v>52</v>
      </c>
      <c r="C1871">
        <v>2</v>
      </c>
      <c r="D1871">
        <v>90</v>
      </c>
      <c r="E1871">
        <v>34</v>
      </c>
      <c r="F1871">
        <v>88501</v>
      </c>
      <c r="G1871">
        <v>3</v>
      </c>
      <c r="H1871">
        <v>1</v>
      </c>
      <c r="I1871">
        <v>105</v>
      </c>
      <c r="J1871">
        <v>731</v>
      </c>
      <c r="K1871">
        <v>20190717</v>
      </c>
      <c r="L1871" s="78">
        <v>0.875</v>
      </c>
      <c r="M1871">
        <v>9</v>
      </c>
    </row>
    <row r="1872" spans="1:13" x14ac:dyDescent="0.25">
      <c r="A1872" t="s">
        <v>51</v>
      </c>
      <c r="B1872" t="s">
        <v>52</v>
      </c>
      <c r="C1872">
        <v>2</v>
      </c>
      <c r="D1872">
        <v>90</v>
      </c>
      <c r="E1872">
        <v>34</v>
      </c>
      <c r="F1872">
        <v>88501</v>
      </c>
      <c r="G1872">
        <v>3</v>
      </c>
      <c r="H1872">
        <v>1</v>
      </c>
      <c r="I1872">
        <v>105</v>
      </c>
      <c r="J1872">
        <v>731</v>
      </c>
      <c r="K1872">
        <v>20190717</v>
      </c>
      <c r="L1872" s="78">
        <v>0.91666666666666663</v>
      </c>
      <c r="M1872">
        <v>7</v>
      </c>
    </row>
    <row r="1873" spans="1:13" x14ac:dyDescent="0.25">
      <c r="A1873" t="s">
        <v>51</v>
      </c>
      <c r="B1873" t="s">
        <v>52</v>
      </c>
      <c r="C1873">
        <v>2</v>
      </c>
      <c r="D1873">
        <v>90</v>
      </c>
      <c r="E1873">
        <v>34</v>
      </c>
      <c r="F1873">
        <v>88501</v>
      </c>
      <c r="G1873">
        <v>3</v>
      </c>
      <c r="H1873">
        <v>1</v>
      </c>
      <c r="I1873">
        <v>105</v>
      </c>
      <c r="J1873">
        <v>731</v>
      </c>
      <c r="K1873">
        <v>20190717</v>
      </c>
      <c r="L1873" s="78">
        <v>0.95833333333333337</v>
      </c>
      <c r="M1873">
        <v>8</v>
      </c>
    </row>
    <row r="1874" spans="1:13" x14ac:dyDescent="0.25">
      <c r="A1874" t="s">
        <v>51</v>
      </c>
      <c r="B1874" t="s">
        <v>52</v>
      </c>
      <c r="C1874">
        <v>2</v>
      </c>
      <c r="D1874">
        <v>90</v>
      </c>
      <c r="E1874">
        <v>34</v>
      </c>
      <c r="F1874">
        <v>88501</v>
      </c>
      <c r="G1874">
        <v>3</v>
      </c>
      <c r="H1874">
        <v>1</v>
      </c>
      <c r="I1874">
        <v>105</v>
      </c>
      <c r="J1874">
        <v>731</v>
      </c>
      <c r="K1874">
        <v>20190718</v>
      </c>
      <c r="L1874" s="78">
        <v>0</v>
      </c>
      <c r="M1874">
        <v>10</v>
      </c>
    </row>
    <row r="1875" spans="1:13" x14ac:dyDescent="0.25">
      <c r="A1875" t="s">
        <v>51</v>
      </c>
      <c r="B1875" t="s">
        <v>52</v>
      </c>
      <c r="C1875">
        <v>2</v>
      </c>
      <c r="D1875">
        <v>90</v>
      </c>
      <c r="E1875">
        <v>34</v>
      </c>
      <c r="F1875">
        <v>88501</v>
      </c>
      <c r="G1875">
        <v>3</v>
      </c>
      <c r="H1875">
        <v>1</v>
      </c>
      <c r="I1875">
        <v>105</v>
      </c>
      <c r="J1875">
        <v>731</v>
      </c>
      <c r="K1875">
        <v>20190718</v>
      </c>
      <c r="L1875" s="78">
        <v>4.1666666666666664E-2</v>
      </c>
      <c r="M1875">
        <v>18</v>
      </c>
    </row>
    <row r="1876" spans="1:13" x14ac:dyDescent="0.25">
      <c r="A1876" t="s">
        <v>51</v>
      </c>
      <c r="B1876" t="s">
        <v>52</v>
      </c>
      <c r="C1876">
        <v>2</v>
      </c>
      <c r="D1876">
        <v>90</v>
      </c>
      <c r="E1876">
        <v>34</v>
      </c>
      <c r="F1876">
        <v>88501</v>
      </c>
      <c r="G1876">
        <v>3</v>
      </c>
      <c r="H1876">
        <v>1</v>
      </c>
      <c r="I1876">
        <v>105</v>
      </c>
      <c r="J1876">
        <v>731</v>
      </c>
      <c r="K1876">
        <v>20190718</v>
      </c>
      <c r="L1876" s="78">
        <v>8.3333333333333329E-2</v>
      </c>
      <c r="M1876">
        <v>17</v>
      </c>
    </row>
    <row r="1877" spans="1:13" x14ac:dyDescent="0.25">
      <c r="A1877" t="s">
        <v>51</v>
      </c>
      <c r="B1877" t="s">
        <v>52</v>
      </c>
      <c r="C1877">
        <v>2</v>
      </c>
      <c r="D1877">
        <v>90</v>
      </c>
      <c r="E1877">
        <v>34</v>
      </c>
      <c r="F1877">
        <v>88501</v>
      </c>
      <c r="G1877">
        <v>3</v>
      </c>
      <c r="H1877">
        <v>1</v>
      </c>
      <c r="I1877">
        <v>105</v>
      </c>
      <c r="J1877">
        <v>731</v>
      </c>
      <c r="K1877">
        <v>20190718</v>
      </c>
      <c r="L1877" s="78">
        <v>0.125</v>
      </c>
      <c r="M1877">
        <v>13</v>
      </c>
    </row>
    <row r="1878" spans="1:13" x14ac:dyDescent="0.25">
      <c r="A1878" t="s">
        <v>51</v>
      </c>
      <c r="B1878" t="s">
        <v>52</v>
      </c>
      <c r="C1878">
        <v>2</v>
      </c>
      <c r="D1878">
        <v>90</v>
      </c>
      <c r="E1878">
        <v>34</v>
      </c>
      <c r="F1878">
        <v>88501</v>
      </c>
      <c r="G1878">
        <v>3</v>
      </c>
      <c r="H1878">
        <v>1</v>
      </c>
      <c r="I1878">
        <v>105</v>
      </c>
      <c r="J1878">
        <v>731</v>
      </c>
      <c r="K1878">
        <v>20190718</v>
      </c>
      <c r="L1878" s="78">
        <v>0.16666666666666666</v>
      </c>
      <c r="M1878">
        <v>19</v>
      </c>
    </row>
    <row r="1879" spans="1:13" x14ac:dyDescent="0.25">
      <c r="A1879" t="s">
        <v>51</v>
      </c>
      <c r="B1879" t="s">
        <v>52</v>
      </c>
      <c r="C1879">
        <v>2</v>
      </c>
      <c r="D1879">
        <v>90</v>
      </c>
      <c r="E1879">
        <v>34</v>
      </c>
      <c r="F1879">
        <v>88501</v>
      </c>
      <c r="G1879">
        <v>3</v>
      </c>
      <c r="H1879">
        <v>1</v>
      </c>
      <c r="I1879">
        <v>105</v>
      </c>
      <c r="J1879">
        <v>731</v>
      </c>
      <c r="K1879">
        <v>20190718</v>
      </c>
      <c r="L1879" s="78">
        <v>0.20833333333333334</v>
      </c>
      <c r="M1879">
        <v>17</v>
      </c>
    </row>
    <row r="1880" spans="1:13" x14ac:dyDescent="0.25">
      <c r="A1880" t="s">
        <v>51</v>
      </c>
      <c r="B1880" t="s">
        <v>52</v>
      </c>
      <c r="C1880">
        <v>2</v>
      </c>
      <c r="D1880">
        <v>90</v>
      </c>
      <c r="E1880">
        <v>34</v>
      </c>
      <c r="F1880">
        <v>88501</v>
      </c>
      <c r="G1880">
        <v>3</v>
      </c>
      <c r="H1880">
        <v>1</v>
      </c>
      <c r="I1880">
        <v>105</v>
      </c>
      <c r="J1880">
        <v>731</v>
      </c>
      <c r="K1880">
        <v>20190718</v>
      </c>
      <c r="L1880" s="78">
        <v>0.25</v>
      </c>
      <c r="M1880">
        <v>16</v>
      </c>
    </row>
    <row r="1881" spans="1:13" x14ac:dyDescent="0.25">
      <c r="A1881" t="s">
        <v>51</v>
      </c>
      <c r="B1881" t="s">
        <v>52</v>
      </c>
      <c r="C1881">
        <v>2</v>
      </c>
      <c r="D1881">
        <v>90</v>
      </c>
      <c r="E1881">
        <v>34</v>
      </c>
      <c r="F1881">
        <v>88501</v>
      </c>
      <c r="G1881">
        <v>3</v>
      </c>
      <c r="H1881">
        <v>1</v>
      </c>
      <c r="I1881">
        <v>105</v>
      </c>
      <c r="J1881">
        <v>731</v>
      </c>
      <c r="K1881">
        <v>20190718</v>
      </c>
      <c r="L1881" s="78">
        <v>0.29166666666666669</v>
      </c>
      <c r="M1881">
        <v>16</v>
      </c>
    </row>
    <row r="1882" spans="1:13" x14ac:dyDescent="0.25">
      <c r="A1882" t="s">
        <v>51</v>
      </c>
      <c r="B1882" t="s">
        <v>52</v>
      </c>
      <c r="C1882">
        <v>2</v>
      </c>
      <c r="D1882">
        <v>90</v>
      </c>
      <c r="E1882">
        <v>34</v>
      </c>
      <c r="F1882">
        <v>88501</v>
      </c>
      <c r="G1882">
        <v>3</v>
      </c>
      <c r="H1882">
        <v>1</v>
      </c>
      <c r="I1882">
        <v>105</v>
      </c>
      <c r="J1882">
        <v>731</v>
      </c>
      <c r="K1882">
        <v>20190718</v>
      </c>
      <c r="L1882" s="78">
        <v>0.33333333333333331</v>
      </c>
      <c r="M1882">
        <v>15</v>
      </c>
    </row>
    <row r="1883" spans="1:13" x14ac:dyDescent="0.25">
      <c r="A1883" t="s">
        <v>51</v>
      </c>
      <c r="B1883" t="s">
        <v>52</v>
      </c>
      <c r="C1883">
        <v>2</v>
      </c>
      <c r="D1883">
        <v>90</v>
      </c>
      <c r="E1883">
        <v>34</v>
      </c>
      <c r="F1883">
        <v>88501</v>
      </c>
      <c r="G1883">
        <v>3</v>
      </c>
      <c r="H1883">
        <v>1</v>
      </c>
      <c r="I1883">
        <v>105</v>
      </c>
      <c r="J1883">
        <v>731</v>
      </c>
      <c r="K1883">
        <v>20190718</v>
      </c>
      <c r="L1883" s="78">
        <v>0.375</v>
      </c>
      <c r="M1883">
        <v>14</v>
      </c>
    </row>
    <row r="1884" spans="1:13" x14ac:dyDescent="0.25">
      <c r="A1884" t="s">
        <v>51</v>
      </c>
      <c r="B1884" t="s">
        <v>52</v>
      </c>
      <c r="C1884">
        <v>2</v>
      </c>
      <c r="D1884">
        <v>90</v>
      </c>
      <c r="E1884">
        <v>34</v>
      </c>
      <c r="F1884">
        <v>88501</v>
      </c>
      <c r="G1884">
        <v>3</v>
      </c>
      <c r="H1884">
        <v>1</v>
      </c>
      <c r="I1884">
        <v>105</v>
      </c>
      <c r="J1884">
        <v>731</v>
      </c>
      <c r="K1884">
        <v>20190718</v>
      </c>
      <c r="L1884" s="78">
        <v>0.41666666666666669</v>
      </c>
      <c r="M1884">
        <v>16</v>
      </c>
    </row>
    <row r="1885" spans="1:13" x14ac:dyDescent="0.25">
      <c r="A1885" t="s">
        <v>51</v>
      </c>
      <c r="B1885" t="s">
        <v>52</v>
      </c>
      <c r="C1885">
        <v>2</v>
      </c>
      <c r="D1885">
        <v>90</v>
      </c>
      <c r="E1885">
        <v>34</v>
      </c>
      <c r="F1885">
        <v>88501</v>
      </c>
      <c r="G1885">
        <v>3</v>
      </c>
      <c r="H1885">
        <v>1</v>
      </c>
      <c r="I1885">
        <v>105</v>
      </c>
      <c r="J1885">
        <v>731</v>
      </c>
      <c r="K1885">
        <v>20190718</v>
      </c>
      <c r="L1885" s="78">
        <v>0.45833333333333331</v>
      </c>
      <c r="M1885">
        <v>17</v>
      </c>
    </row>
    <row r="1886" spans="1:13" x14ac:dyDescent="0.25">
      <c r="A1886" t="s">
        <v>51</v>
      </c>
      <c r="B1886" t="s">
        <v>52</v>
      </c>
      <c r="C1886">
        <v>2</v>
      </c>
      <c r="D1886">
        <v>90</v>
      </c>
      <c r="E1886">
        <v>34</v>
      </c>
      <c r="F1886">
        <v>88501</v>
      </c>
      <c r="G1886">
        <v>3</v>
      </c>
      <c r="H1886">
        <v>1</v>
      </c>
      <c r="I1886">
        <v>105</v>
      </c>
      <c r="J1886">
        <v>731</v>
      </c>
      <c r="K1886">
        <v>20190718</v>
      </c>
      <c r="L1886" s="78">
        <v>0.5</v>
      </c>
      <c r="M1886">
        <v>18</v>
      </c>
    </row>
    <row r="1887" spans="1:13" x14ac:dyDescent="0.25">
      <c r="A1887" t="s">
        <v>51</v>
      </c>
      <c r="B1887" t="s">
        <v>52</v>
      </c>
      <c r="C1887">
        <v>2</v>
      </c>
      <c r="D1887">
        <v>90</v>
      </c>
      <c r="E1887">
        <v>34</v>
      </c>
      <c r="F1887">
        <v>88501</v>
      </c>
      <c r="G1887">
        <v>3</v>
      </c>
      <c r="H1887">
        <v>1</v>
      </c>
      <c r="I1887">
        <v>105</v>
      </c>
      <c r="J1887">
        <v>731</v>
      </c>
      <c r="K1887">
        <v>20190718</v>
      </c>
      <c r="L1887" s="78">
        <v>0.54166666666666663</v>
      </c>
      <c r="M1887">
        <v>16</v>
      </c>
    </row>
    <row r="1888" spans="1:13" x14ac:dyDescent="0.25">
      <c r="A1888" t="s">
        <v>51</v>
      </c>
      <c r="B1888" t="s">
        <v>52</v>
      </c>
      <c r="C1888">
        <v>2</v>
      </c>
      <c r="D1888">
        <v>90</v>
      </c>
      <c r="E1888">
        <v>34</v>
      </c>
      <c r="F1888">
        <v>88501</v>
      </c>
      <c r="G1888">
        <v>3</v>
      </c>
      <c r="H1888">
        <v>1</v>
      </c>
      <c r="I1888">
        <v>105</v>
      </c>
      <c r="J1888">
        <v>731</v>
      </c>
      <c r="K1888">
        <v>20190718</v>
      </c>
      <c r="L1888" s="78">
        <v>0.58333333333333337</v>
      </c>
      <c r="M1888">
        <v>13</v>
      </c>
    </row>
    <row r="1889" spans="1:13" x14ac:dyDescent="0.25">
      <c r="A1889" t="s">
        <v>51</v>
      </c>
      <c r="B1889" t="s">
        <v>52</v>
      </c>
      <c r="C1889">
        <v>2</v>
      </c>
      <c r="D1889">
        <v>90</v>
      </c>
      <c r="E1889">
        <v>34</v>
      </c>
      <c r="F1889">
        <v>88501</v>
      </c>
      <c r="G1889">
        <v>3</v>
      </c>
      <c r="H1889">
        <v>1</v>
      </c>
      <c r="I1889">
        <v>105</v>
      </c>
      <c r="J1889">
        <v>731</v>
      </c>
      <c r="K1889">
        <v>20190718</v>
      </c>
      <c r="L1889" s="78">
        <v>0.625</v>
      </c>
      <c r="M1889">
        <v>12</v>
      </c>
    </row>
    <row r="1890" spans="1:13" x14ac:dyDescent="0.25">
      <c r="A1890" t="s">
        <v>51</v>
      </c>
      <c r="B1890" t="s">
        <v>52</v>
      </c>
      <c r="C1890">
        <v>2</v>
      </c>
      <c r="D1890">
        <v>90</v>
      </c>
      <c r="E1890">
        <v>34</v>
      </c>
      <c r="F1890">
        <v>88501</v>
      </c>
      <c r="G1890">
        <v>3</v>
      </c>
      <c r="H1890">
        <v>1</v>
      </c>
      <c r="I1890">
        <v>105</v>
      </c>
      <c r="J1890">
        <v>731</v>
      </c>
      <c r="K1890">
        <v>20190718</v>
      </c>
      <c r="L1890" s="78">
        <v>0.66666666666666663</v>
      </c>
      <c r="M1890">
        <v>14</v>
      </c>
    </row>
    <row r="1891" spans="1:13" x14ac:dyDescent="0.25">
      <c r="A1891" t="s">
        <v>51</v>
      </c>
      <c r="B1891" t="s">
        <v>52</v>
      </c>
      <c r="C1891">
        <v>2</v>
      </c>
      <c r="D1891">
        <v>90</v>
      </c>
      <c r="E1891">
        <v>34</v>
      </c>
      <c r="F1891">
        <v>88501</v>
      </c>
      <c r="G1891">
        <v>3</v>
      </c>
      <c r="H1891">
        <v>1</v>
      </c>
      <c r="I1891">
        <v>105</v>
      </c>
      <c r="J1891">
        <v>731</v>
      </c>
      <c r="K1891">
        <v>20190718</v>
      </c>
      <c r="L1891" s="78">
        <v>0.70833333333333337</v>
      </c>
      <c r="M1891">
        <v>25</v>
      </c>
    </row>
    <row r="1892" spans="1:13" x14ac:dyDescent="0.25">
      <c r="A1892" t="s">
        <v>51</v>
      </c>
      <c r="B1892" t="s">
        <v>52</v>
      </c>
      <c r="C1892">
        <v>2</v>
      </c>
      <c r="D1892">
        <v>90</v>
      </c>
      <c r="E1892">
        <v>34</v>
      </c>
      <c r="F1892">
        <v>88501</v>
      </c>
      <c r="G1892">
        <v>3</v>
      </c>
      <c r="H1892">
        <v>1</v>
      </c>
      <c r="I1892">
        <v>105</v>
      </c>
      <c r="J1892">
        <v>731</v>
      </c>
      <c r="K1892">
        <v>20190718</v>
      </c>
      <c r="L1892" s="78">
        <v>0.75</v>
      </c>
      <c r="M1892">
        <v>20</v>
      </c>
    </row>
    <row r="1893" spans="1:13" x14ac:dyDescent="0.25">
      <c r="A1893" t="s">
        <v>51</v>
      </c>
      <c r="B1893" t="s">
        <v>52</v>
      </c>
      <c r="C1893">
        <v>2</v>
      </c>
      <c r="D1893">
        <v>90</v>
      </c>
      <c r="E1893">
        <v>34</v>
      </c>
      <c r="F1893">
        <v>88501</v>
      </c>
      <c r="G1893">
        <v>3</v>
      </c>
      <c r="H1893">
        <v>1</v>
      </c>
      <c r="I1893">
        <v>105</v>
      </c>
      <c r="J1893">
        <v>731</v>
      </c>
      <c r="K1893">
        <v>20190718</v>
      </c>
      <c r="L1893" s="78">
        <v>0.79166666666666663</v>
      </c>
      <c r="M1893">
        <v>22</v>
      </c>
    </row>
    <row r="1894" spans="1:13" x14ac:dyDescent="0.25">
      <c r="A1894" t="s">
        <v>51</v>
      </c>
      <c r="B1894" t="s">
        <v>52</v>
      </c>
      <c r="C1894">
        <v>2</v>
      </c>
      <c r="D1894">
        <v>90</v>
      </c>
      <c r="E1894">
        <v>34</v>
      </c>
      <c r="F1894">
        <v>88501</v>
      </c>
      <c r="G1894">
        <v>3</v>
      </c>
      <c r="H1894">
        <v>1</v>
      </c>
      <c r="I1894">
        <v>105</v>
      </c>
      <c r="J1894">
        <v>731</v>
      </c>
      <c r="K1894">
        <v>20190718</v>
      </c>
      <c r="L1894" s="78">
        <v>0.83333333333333337</v>
      </c>
      <c r="M1894">
        <v>17</v>
      </c>
    </row>
    <row r="1895" spans="1:13" x14ac:dyDescent="0.25">
      <c r="A1895" t="s">
        <v>51</v>
      </c>
      <c r="B1895" t="s">
        <v>52</v>
      </c>
      <c r="C1895">
        <v>2</v>
      </c>
      <c r="D1895">
        <v>90</v>
      </c>
      <c r="E1895">
        <v>34</v>
      </c>
      <c r="F1895">
        <v>88501</v>
      </c>
      <c r="G1895">
        <v>3</v>
      </c>
      <c r="H1895">
        <v>1</v>
      </c>
      <c r="I1895">
        <v>105</v>
      </c>
      <c r="J1895">
        <v>731</v>
      </c>
      <c r="K1895">
        <v>20190718</v>
      </c>
      <c r="L1895" s="78">
        <v>0.875</v>
      </c>
      <c r="M1895">
        <v>15</v>
      </c>
    </row>
    <row r="1896" spans="1:13" x14ac:dyDescent="0.25">
      <c r="A1896" t="s">
        <v>51</v>
      </c>
      <c r="B1896" t="s">
        <v>52</v>
      </c>
      <c r="C1896">
        <v>2</v>
      </c>
      <c r="D1896">
        <v>90</v>
      </c>
      <c r="E1896">
        <v>34</v>
      </c>
      <c r="F1896">
        <v>88501</v>
      </c>
      <c r="G1896">
        <v>3</v>
      </c>
      <c r="H1896">
        <v>1</v>
      </c>
      <c r="I1896">
        <v>105</v>
      </c>
      <c r="J1896">
        <v>731</v>
      </c>
      <c r="K1896">
        <v>20190718</v>
      </c>
      <c r="L1896" s="78">
        <v>0.91666666666666663</v>
      </c>
      <c r="M1896">
        <v>16</v>
      </c>
    </row>
    <row r="1897" spans="1:13" x14ac:dyDescent="0.25">
      <c r="A1897" t="s">
        <v>51</v>
      </c>
      <c r="B1897" t="s">
        <v>52</v>
      </c>
      <c r="C1897">
        <v>2</v>
      </c>
      <c r="D1897">
        <v>90</v>
      </c>
      <c r="E1897">
        <v>34</v>
      </c>
      <c r="F1897">
        <v>88501</v>
      </c>
      <c r="G1897">
        <v>3</v>
      </c>
      <c r="H1897">
        <v>1</v>
      </c>
      <c r="I1897">
        <v>105</v>
      </c>
      <c r="J1897">
        <v>731</v>
      </c>
      <c r="K1897">
        <v>20190718</v>
      </c>
      <c r="L1897" s="78">
        <v>0.95833333333333337</v>
      </c>
      <c r="M1897">
        <v>13</v>
      </c>
    </row>
    <row r="1898" spans="1:13" x14ac:dyDescent="0.25">
      <c r="A1898" t="s">
        <v>51</v>
      </c>
      <c r="B1898" t="s">
        <v>52</v>
      </c>
      <c r="C1898">
        <v>2</v>
      </c>
      <c r="D1898">
        <v>90</v>
      </c>
      <c r="E1898">
        <v>34</v>
      </c>
      <c r="F1898">
        <v>88501</v>
      </c>
      <c r="G1898">
        <v>3</v>
      </c>
      <c r="H1898">
        <v>1</v>
      </c>
      <c r="I1898">
        <v>105</v>
      </c>
      <c r="J1898">
        <v>731</v>
      </c>
      <c r="K1898">
        <v>20190719</v>
      </c>
      <c r="L1898" s="78">
        <v>0</v>
      </c>
      <c r="M1898">
        <v>10</v>
      </c>
    </row>
    <row r="1899" spans="1:13" x14ac:dyDescent="0.25">
      <c r="A1899" t="s">
        <v>51</v>
      </c>
      <c r="B1899" t="s">
        <v>52</v>
      </c>
      <c r="C1899">
        <v>2</v>
      </c>
      <c r="D1899">
        <v>90</v>
      </c>
      <c r="E1899">
        <v>34</v>
      </c>
      <c r="F1899">
        <v>88501</v>
      </c>
      <c r="G1899">
        <v>3</v>
      </c>
      <c r="H1899">
        <v>1</v>
      </c>
      <c r="I1899">
        <v>105</v>
      </c>
      <c r="J1899">
        <v>731</v>
      </c>
      <c r="K1899">
        <v>20190719</v>
      </c>
      <c r="L1899" s="78">
        <v>4.1666666666666664E-2</v>
      </c>
      <c r="M1899">
        <v>9</v>
      </c>
    </row>
    <row r="1900" spans="1:13" x14ac:dyDescent="0.25">
      <c r="A1900" t="s">
        <v>51</v>
      </c>
      <c r="B1900" t="s">
        <v>52</v>
      </c>
      <c r="C1900">
        <v>2</v>
      </c>
      <c r="D1900">
        <v>90</v>
      </c>
      <c r="E1900">
        <v>34</v>
      </c>
      <c r="F1900">
        <v>88501</v>
      </c>
      <c r="G1900">
        <v>3</v>
      </c>
      <c r="H1900">
        <v>1</v>
      </c>
      <c r="I1900">
        <v>105</v>
      </c>
      <c r="J1900">
        <v>731</v>
      </c>
      <c r="K1900">
        <v>20190719</v>
      </c>
      <c r="L1900" s="78">
        <v>8.3333333333333329E-2</v>
      </c>
      <c r="M1900">
        <v>9</v>
      </c>
    </row>
    <row r="1901" spans="1:13" x14ac:dyDescent="0.25">
      <c r="A1901" t="s">
        <v>51</v>
      </c>
      <c r="B1901" t="s">
        <v>52</v>
      </c>
      <c r="C1901">
        <v>2</v>
      </c>
      <c r="D1901">
        <v>90</v>
      </c>
      <c r="E1901">
        <v>34</v>
      </c>
      <c r="F1901">
        <v>88501</v>
      </c>
      <c r="G1901">
        <v>3</v>
      </c>
      <c r="H1901">
        <v>1</v>
      </c>
      <c r="I1901">
        <v>105</v>
      </c>
      <c r="J1901">
        <v>731</v>
      </c>
      <c r="K1901">
        <v>20190719</v>
      </c>
      <c r="L1901" s="78">
        <v>0.125</v>
      </c>
      <c r="M1901">
        <v>7</v>
      </c>
    </row>
    <row r="1902" spans="1:13" x14ac:dyDescent="0.25">
      <c r="A1902" t="s">
        <v>51</v>
      </c>
      <c r="B1902" t="s">
        <v>52</v>
      </c>
      <c r="C1902">
        <v>2</v>
      </c>
      <c r="D1902">
        <v>90</v>
      </c>
      <c r="E1902">
        <v>34</v>
      </c>
      <c r="F1902">
        <v>88501</v>
      </c>
      <c r="G1902">
        <v>3</v>
      </c>
      <c r="H1902">
        <v>1</v>
      </c>
      <c r="I1902">
        <v>105</v>
      </c>
      <c r="J1902">
        <v>731</v>
      </c>
      <c r="K1902">
        <v>20190719</v>
      </c>
      <c r="L1902" s="78">
        <v>0.16666666666666666</v>
      </c>
      <c r="M1902">
        <v>6</v>
      </c>
    </row>
    <row r="1903" spans="1:13" x14ac:dyDescent="0.25">
      <c r="A1903" t="s">
        <v>51</v>
      </c>
      <c r="B1903" t="s">
        <v>52</v>
      </c>
      <c r="C1903">
        <v>2</v>
      </c>
      <c r="D1903">
        <v>90</v>
      </c>
      <c r="E1903">
        <v>34</v>
      </c>
      <c r="F1903">
        <v>88501</v>
      </c>
      <c r="G1903">
        <v>3</v>
      </c>
      <c r="H1903">
        <v>1</v>
      </c>
      <c r="I1903">
        <v>105</v>
      </c>
      <c r="J1903">
        <v>731</v>
      </c>
      <c r="K1903">
        <v>20190719</v>
      </c>
      <c r="L1903" s="78">
        <v>0.20833333333333334</v>
      </c>
      <c r="M1903">
        <v>6</v>
      </c>
    </row>
    <row r="1904" spans="1:13" x14ac:dyDescent="0.25">
      <c r="A1904" t="s">
        <v>51</v>
      </c>
      <c r="B1904" t="s">
        <v>52</v>
      </c>
      <c r="C1904">
        <v>2</v>
      </c>
      <c r="D1904">
        <v>90</v>
      </c>
      <c r="E1904">
        <v>34</v>
      </c>
      <c r="F1904">
        <v>88501</v>
      </c>
      <c r="G1904">
        <v>3</v>
      </c>
      <c r="H1904">
        <v>1</v>
      </c>
      <c r="I1904">
        <v>105</v>
      </c>
      <c r="J1904">
        <v>731</v>
      </c>
      <c r="K1904">
        <v>20190719</v>
      </c>
      <c r="L1904" s="78">
        <v>0.25</v>
      </c>
      <c r="M1904">
        <v>8</v>
      </c>
    </row>
    <row r="1905" spans="1:13" x14ac:dyDescent="0.25">
      <c r="A1905" t="s">
        <v>51</v>
      </c>
      <c r="B1905" t="s">
        <v>52</v>
      </c>
      <c r="C1905">
        <v>2</v>
      </c>
      <c r="D1905">
        <v>90</v>
      </c>
      <c r="E1905">
        <v>34</v>
      </c>
      <c r="F1905">
        <v>88501</v>
      </c>
      <c r="G1905">
        <v>3</v>
      </c>
      <c r="H1905">
        <v>1</v>
      </c>
      <c r="I1905">
        <v>105</v>
      </c>
      <c r="J1905">
        <v>731</v>
      </c>
      <c r="K1905">
        <v>20190719</v>
      </c>
      <c r="L1905" s="78">
        <v>0.29166666666666669</v>
      </c>
      <c r="M1905">
        <v>6</v>
      </c>
    </row>
    <row r="1906" spans="1:13" x14ac:dyDescent="0.25">
      <c r="A1906" t="s">
        <v>51</v>
      </c>
      <c r="B1906" t="s">
        <v>52</v>
      </c>
      <c r="C1906">
        <v>2</v>
      </c>
      <c r="D1906">
        <v>90</v>
      </c>
      <c r="E1906">
        <v>34</v>
      </c>
      <c r="F1906">
        <v>88501</v>
      </c>
      <c r="G1906">
        <v>3</v>
      </c>
      <c r="H1906">
        <v>1</v>
      </c>
      <c r="I1906">
        <v>105</v>
      </c>
      <c r="J1906">
        <v>731</v>
      </c>
      <c r="K1906">
        <v>20190719</v>
      </c>
      <c r="L1906" s="78">
        <v>0.33333333333333331</v>
      </c>
      <c r="M1906">
        <v>4</v>
      </c>
    </row>
    <row r="1907" spans="1:13" x14ac:dyDescent="0.25">
      <c r="A1907" t="s">
        <v>51</v>
      </c>
      <c r="B1907" t="s">
        <v>52</v>
      </c>
      <c r="C1907">
        <v>2</v>
      </c>
      <c r="D1907">
        <v>90</v>
      </c>
      <c r="E1907">
        <v>34</v>
      </c>
      <c r="F1907">
        <v>88501</v>
      </c>
      <c r="G1907">
        <v>3</v>
      </c>
      <c r="H1907">
        <v>1</v>
      </c>
      <c r="I1907">
        <v>105</v>
      </c>
      <c r="J1907">
        <v>731</v>
      </c>
      <c r="K1907">
        <v>20190719</v>
      </c>
      <c r="L1907" s="78">
        <v>0.375</v>
      </c>
      <c r="M1907">
        <v>3</v>
      </c>
    </row>
    <row r="1908" spans="1:13" x14ac:dyDescent="0.25">
      <c r="A1908" t="s">
        <v>51</v>
      </c>
      <c r="B1908" t="s">
        <v>52</v>
      </c>
      <c r="C1908">
        <v>2</v>
      </c>
      <c r="D1908">
        <v>90</v>
      </c>
      <c r="E1908">
        <v>34</v>
      </c>
      <c r="F1908">
        <v>88501</v>
      </c>
      <c r="G1908">
        <v>3</v>
      </c>
      <c r="H1908">
        <v>1</v>
      </c>
      <c r="I1908">
        <v>105</v>
      </c>
      <c r="J1908">
        <v>731</v>
      </c>
      <c r="K1908">
        <v>20190719</v>
      </c>
      <c r="L1908" s="78">
        <v>0.41666666666666669</v>
      </c>
      <c r="M1908">
        <v>4</v>
      </c>
    </row>
    <row r="1909" spans="1:13" x14ac:dyDescent="0.25">
      <c r="A1909" t="s">
        <v>51</v>
      </c>
      <c r="B1909" t="s">
        <v>52</v>
      </c>
      <c r="C1909">
        <v>2</v>
      </c>
      <c r="D1909">
        <v>90</v>
      </c>
      <c r="E1909">
        <v>34</v>
      </c>
      <c r="F1909">
        <v>88501</v>
      </c>
      <c r="G1909">
        <v>3</v>
      </c>
      <c r="H1909">
        <v>1</v>
      </c>
      <c r="I1909">
        <v>105</v>
      </c>
      <c r="J1909">
        <v>731</v>
      </c>
      <c r="K1909">
        <v>20190719</v>
      </c>
      <c r="L1909" s="78">
        <v>0.45833333333333331</v>
      </c>
      <c r="M1909">
        <v>5</v>
      </c>
    </row>
    <row r="1910" spans="1:13" x14ac:dyDescent="0.25">
      <c r="A1910" t="s">
        <v>51</v>
      </c>
      <c r="B1910" t="s">
        <v>52</v>
      </c>
      <c r="C1910">
        <v>2</v>
      </c>
      <c r="D1910">
        <v>90</v>
      </c>
      <c r="E1910">
        <v>34</v>
      </c>
      <c r="F1910">
        <v>88501</v>
      </c>
      <c r="G1910">
        <v>3</v>
      </c>
      <c r="H1910">
        <v>1</v>
      </c>
      <c r="I1910">
        <v>105</v>
      </c>
      <c r="J1910">
        <v>731</v>
      </c>
      <c r="K1910">
        <v>20190719</v>
      </c>
      <c r="L1910" s="78">
        <v>0.5</v>
      </c>
      <c r="M1910">
        <v>6</v>
      </c>
    </row>
    <row r="1911" spans="1:13" x14ac:dyDescent="0.25">
      <c r="A1911" t="s">
        <v>51</v>
      </c>
      <c r="B1911" t="s">
        <v>52</v>
      </c>
      <c r="C1911">
        <v>2</v>
      </c>
      <c r="D1911">
        <v>90</v>
      </c>
      <c r="E1911">
        <v>34</v>
      </c>
      <c r="F1911">
        <v>88501</v>
      </c>
      <c r="G1911">
        <v>3</v>
      </c>
      <c r="H1911">
        <v>1</v>
      </c>
      <c r="I1911">
        <v>105</v>
      </c>
      <c r="J1911">
        <v>731</v>
      </c>
      <c r="K1911">
        <v>20190719</v>
      </c>
      <c r="L1911" s="78">
        <v>0.54166666666666663</v>
      </c>
      <c r="M1911">
        <v>8</v>
      </c>
    </row>
    <row r="1912" spans="1:13" x14ac:dyDescent="0.25">
      <c r="A1912" t="s">
        <v>51</v>
      </c>
      <c r="B1912" t="s">
        <v>52</v>
      </c>
      <c r="C1912">
        <v>2</v>
      </c>
      <c r="D1912">
        <v>90</v>
      </c>
      <c r="E1912">
        <v>34</v>
      </c>
      <c r="F1912">
        <v>88501</v>
      </c>
      <c r="G1912">
        <v>3</v>
      </c>
      <c r="H1912">
        <v>1</v>
      </c>
      <c r="I1912">
        <v>105</v>
      </c>
      <c r="J1912">
        <v>731</v>
      </c>
      <c r="K1912">
        <v>20190719</v>
      </c>
      <c r="L1912" s="78">
        <v>0.58333333333333337</v>
      </c>
      <c r="M1912">
        <v>7</v>
      </c>
    </row>
    <row r="1913" spans="1:13" x14ac:dyDescent="0.25">
      <c r="A1913" t="s">
        <v>51</v>
      </c>
      <c r="B1913" t="s">
        <v>52</v>
      </c>
      <c r="C1913">
        <v>2</v>
      </c>
      <c r="D1913">
        <v>90</v>
      </c>
      <c r="E1913">
        <v>34</v>
      </c>
      <c r="F1913">
        <v>88501</v>
      </c>
      <c r="G1913">
        <v>3</v>
      </c>
      <c r="H1913">
        <v>1</v>
      </c>
      <c r="I1913">
        <v>105</v>
      </c>
      <c r="J1913">
        <v>731</v>
      </c>
      <c r="K1913">
        <v>20190719</v>
      </c>
      <c r="L1913" s="78">
        <v>0.625</v>
      </c>
      <c r="M1913">
        <v>6</v>
      </c>
    </row>
    <row r="1914" spans="1:13" x14ac:dyDescent="0.25">
      <c r="A1914" t="s">
        <v>51</v>
      </c>
      <c r="B1914" t="s">
        <v>52</v>
      </c>
      <c r="C1914">
        <v>2</v>
      </c>
      <c r="D1914">
        <v>90</v>
      </c>
      <c r="E1914">
        <v>34</v>
      </c>
      <c r="F1914">
        <v>88501</v>
      </c>
      <c r="G1914">
        <v>3</v>
      </c>
      <c r="H1914">
        <v>1</v>
      </c>
      <c r="I1914">
        <v>105</v>
      </c>
      <c r="J1914">
        <v>731</v>
      </c>
      <c r="K1914">
        <v>20190719</v>
      </c>
      <c r="L1914" s="78">
        <v>0.66666666666666663</v>
      </c>
      <c r="M1914">
        <v>6</v>
      </c>
    </row>
    <row r="1915" spans="1:13" x14ac:dyDescent="0.25">
      <c r="A1915" t="s">
        <v>51</v>
      </c>
      <c r="B1915" t="s">
        <v>52</v>
      </c>
      <c r="C1915">
        <v>2</v>
      </c>
      <c r="D1915">
        <v>90</v>
      </c>
      <c r="E1915">
        <v>34</v>
      </c>
      <c r="F1915">
        <v>88501</v>
      </c>
      <c r="G1915">
        <v>3</v>
      </c>
      <c r="H1915">
        <v>1</v>
      </c>
      <c r="I1915">
        <v>105</v>
      </c>
      <c r="J1915">
        <v>731</v>
      </c>
      <c r="K1915">
        <v>20190719</v>
      </c>
      <c r="L1915" s="78">
        <v>0.70833333333333337</v>
      </c>
      <c r="M1915">
        <v>10</v>
      </c>
    </row>
    <row r="1916" spans="1:13" x14ac:dyDescent="0.25">
      <c r="A1916" t="s">
        <v>51</v>
      </c>
      <c r="B1916" t="s">
        <v>52</v>
      </c>
      <c r="C1916">
        <v>2</v>
      </c>
      <c r="D1916">
        <v>90</v>
      </c>
      <c r="E1916">
        <v>34</v>
      </c>
      <c r="F1916">
        <v>88501</v>
      </c>
      <c r="G1916">
        <v>3</v>
      </c>
      <c r="H1916">
        <v>1</v>
      </c>
      <c r="I1916">
        <v>105</v>
      </c>
      <c r="J1916">
        <v>731</v>
      </c>
      <c r="K1916">
        <v>20190719</v>
      </c>
      <c r="L1916" s="78">
        <v>0.75</v>
      </c>
      <c r="M1916">
        <v>9</v>
      </c>
    </row>
    <row r="1917" spans="1:13" x14ac:dyDescent="0.25">
      <c r="A1917" t="s">
        <v>51</v>
      </c>
      <c r="B1917" t="s">
        <v>52</v>
      </c>
      <c r="C1917">
        <v>2</v>
      </c>
      <c r="D1917">
        <v>90</v>
      </c>
      <c r="E1917">
        <v>34</v>
      </c>
      <c r="F1917">
        <v>88501</v>
      </c>
      <c r="G1917">
        <v>3</v>
      </c>
      <c r="H1917">
        <v>1</v>
      </c>
      <c r="I1917">
        <v>105</v>
      </c>
      <c r="J1917">
        <v>731</v>
      </c>
      <c r="K1917">
        <v>20190719</v>
      </c>
      <c r="L1917" s="78">
        <v>0.79166666666666663</v>
      </c>
      <c r="M1917">
        <v>9</v>
      </c>
    </row>
    <row r="1918" spans="1:13" x14ac:dyDescent="0.25">
      <c r="A1918" t="s">
        <v>51</v>
      </c>
      <c r="B1918" t="s">
        <v>52</v>
      </c>
      <c r="C1918">
        <v>2</v>
      </c>
      <c r="D1918">
        <v>90</v>
      </c>
      <c r="E1918">
        <v>34</v>
      </c>
      <c r="F1918">
        <v>88501</v>
      </c>
      <c r="G1918">
        <v>3</v>
      </c>
      <c r="H1918">
        <v>1</v>
      </c>
      <c r="I1918">
        <v>105</v>
      </c>
      <c r="J1918">
        <v>731</v>
      </c>
      <c r="K1918">
        <v>20190719</v>
      </c>
      <c r="L1918" s="78">
        <v>0.83333333333333337</v>
      </c>
      <c r="M1918">
        <v>9</v>
      </c>
    </row>
    <row r="1919" spans="1:13" x14ac:dyDescent="0.25">
      <c r="A1919" t="s">
        <v>51</v>
      </c>
      <c r="B1919" t="s">
        <v>52</v>
      </c>
      <c r="C1919">
        <v>2</v>
      </c>
      <c r="D1919">
        <v>90</v>
      </c>
      <c r="E1919">
        <v>34</v>
      </c>
      <c r="F1919">
        <v>88501</v>
      </c>
      <c r="G1919">
        <v>3</v>
      </c>
      <c r="H1919">
        <v>1</v>
      </c>
      <c r="I1919">
        <v>105</v>
      </c>
      <c r="J1919">
        <v>731</v>
      </c>
      <c r="K1919">
        <v>20190719</v>
      </c>
      <c r="L1919" s="78">
        <v>0.875</v>
      </c>
      <c r="M1919">
        <v>10</v>
      </c>
    </row>
    <row r="1920" spans="1:13" x14ac:dyDescent="0.25">
      <c r="A1920" t="s">
        <v>51</v>
      </c>
      <c r="B1920" t="s">
        <v>52</v>
      </c>
      <c r="C1920">
        <v>2</v>
      </c>
      <c r="D1920">
        <v>90</v>
      </c>
      <c r="E1920">
        <v>34</v>
      </c>
      <c r="F1920">
        <v>88501</v>
      </c>
      <c r="G1920">
        <v>3</v>
      </c>
      <c r="H1920">
        <v>1</v>
      </c>
      <c r="I1920">
        <v>105</v>
      </c>
      <c r="J1920">
        <v>731</v>
      </c>
      <c r="K1920">
        <v>20190719</v>
      </c>
      <c r="L1920" s="78">
        <v>0.91666666666666663</v>
      </c>
      <c r="M1920">
        <v>8</v>
      </c>
    </row>
    <row r="1921" spans="1:13" x14ac:dyDescent="0.25">
      <c r="A1921" t="s">
        <v>51</v>
      </c>
      <c r="B1921" t="s">
        <v>52</v>
      </c>
      <c r="C1921">
        <v>2</v>
      </c>
      <c r="D1921">
        <v>90</v>
      </c>
      <c r="E1921">
        <v>34</v>
      </c>
      <c r="F1921">
        <v>88501</v>
      </c>
      <c r="G1921">
        <v>3</v>
      </c>
      <c r="H1921">
        <v>1</v>
      </c>
      <c r="I1921">
        <v>105</v>
      </c>
      <c r="J1921">
        <v>731</v>
      </c>
      <c r="K1921">
        <v>20190719</v>
      </c>
      <c r="L1921" s="78">
        <v>0.95833333333333337</v>
      </c>
      <c r="M1921">
        <v>9</v>
      </c>
    </row>
    <row r="1922" spans="1:13" x14ac:dyDescent="0.25">
      <c r="A1922" t="s">
        <v>51</v>
      </c>
      <c r="B1922" t="s">
        <v>52</v>
      </c>
      <c r="C1922">
        <v>2</v>
      </c>
      <c r="D1922">
        <v>90</v>
      </c>
      <c r="E1922">
        <v>34</v>
      </c>
      <c r="F1922">
        <v>88501</v>
      </c>
      <c r="G1922">
        <v>3</v>
      </c>
      <c r="H1922">
        <v>1</v>
      </c>
      <c r="I1922">
        <v>105</v>
      </c>
      <c r="J1922">
        <v>731</v>
      </c>
      <c r="K1922">
        <v>20190720</v>
      </c>
      <c r="L1922" s="78">
        <v>0</v>
      </c>
      <c r="M1922">
        <v>7</v>
      </c>
    </row>
    <row r="1923" spans="1:13" x14ac:dyDescent="0.25">
      <c r="A1923" t="s">
        <v>51</v>
      </c>
      <c r="B1923" t="s">
        <v>52</v>
      </c>
      <c r="C1923">
        <v>2</v>
      </c>
      <c r="D1923">
        <v>90</v>
      </c>
      <c r="E1923">
        <v>34</v>
      </c>
      <c r="F1923">
        <v>88501</v>
      </c>
      <c r="G1923">
        <v>3</v>
      </c>
      <c r="H1923">
        <v>1</v>
      </c>
      <c r="I1923">
        <v>105</v>
      </c>
      <c r="J1923">
        <v>731</v>
      </c>
      <c r="K1923">
        <v>20190720</v>
      </c>
      <c r="L1923" s="78">
        <v>4.1666666666666664E-2</v>
      </c>
      <c r="M1923">
        <v>15</v>
      </c>
    </row>
    <row r="1924" spans="1:13" x14ac:dyDescent="0.25">
      <c r="A1924" t="s">
        <v>51</v>
      </c>
      <c r="B1924" t="s">
        <v>52</v>
      </c>
      <c r="C1924">
        <v>2</v>
      </c>
      <c r="D1924">
        <v>90</v>
      </c>
      <c r="E1924">
        <v>34</v>
      </c>
      <c r="F1924">
        <v>88501</v>
      </c>
      <c r="G1924">
        <v>3</v>
      </c>
      <c r="H1924">
        <v>1</v>
      </c>
      <c r="I1924">
        <v>105</v>
      </c>
      <c r="J1924">
        <v>731</v>
      </c>
      <c r="K1924">
        <v>20190720</v>
      </c>
      <c r="L1924" s="78">
        <v>8.3333333333333329E-2</v>
      </c>
      <c r="M1924">
        <v>9</v>
      </c>
    </row>
    <row r="1925" spans="1:13" x14ac:dyDescent="0.25">
      <c r="A1925" t="s">
        <v>51</v>
      </c>
      <c r="B1925" t="s">
        <v>52</v>
      </c>
      <c r="C1925">
        <v>2</v>
      </c>
      <c r="D1925">
        <v>90</v>
      </c>
      <c r="E1925">
        <v>34</v>
      </c>
      <c r="F1925">
        <v>88501</v>
      </c>
      <c r="G1925">
        <v>3</v>
      </c>
      <c r="H1925">
        <v>1</v>
      </c>
      <c r="I1925">
        <v>105</v>
      </c>
      <c r="J1925">
        <v>731</v>
      </c>
      <c r="K1925">
        <v>20190720</v>
      </c>
      <c r="L1925" s="78">
        <v>0.125</v>
      </c>
      <c r="M1925">
        <v>10</v>
      </c>
    </row>
    <row r="1926" spans="1:13" x14ac:dyDescent="0.25">
      <c r="A1926" t="s">
        <v>51</v>
      </c>
      <c r="B1926" t="s">
        <v>52</v>
      </c>
      <c r="C1926">
        <v>2</v>
      </c>
      <c r="D1926">
        <v>90</v>
      </c>
      <c r="E1926">
        <v>34</v>
      </c>
      <c r="F1926">
        <v>88501</v>
      </c>
      <c r="G1926">
        <v>3</v>
      </c>
      <c r="H1926">
        <v>1</v>
      </c>
      <c r="I1926">
        <v>105</v>
      </c>
      <c r="J1926">
        <v>731</v>
      </c>
      <c r="K1926">
        <v>20190720</v>
      </c>
      <c r="L1926" s="78">
        <v>0.16666666666666666</v>
      </c>
      <c r="M1926">
        <v>10</v>
      </c>
    </row>
    <row r="1927" spans="1:13" x14ac:dyDescent="0.25">
      <c r="A1927" t="s">
        <v>51</v>
      </c>
      <c r="B1927" t="s">
        <v>52</v>
      </c>
      <c r="C1927">
        <v>2</v>
      </c>
      <c r="D1927">
        <v>90</v>
      </c>
      <c r="E1927">
        <v>34</v>
      </c>
      <c r="F1927">
        <v>88501</v>
      </c>
      <c r="G1927">
        <v>3</v>
      </c>
      <c r="H1927">
        <v>1</v>
      </c>
      <c r="I1927">
        <v>105</v>
      </c>
      <c r="J1927">
        <v>731</v>
      </c>
      <c r="K1927">
        <v>20190720</v>
      </c>
      <c r="L1927" s="78">
        <v>0.20833333333333334</v>
      </c>
      <c r="M1927">
        <v>12</v>
      </c>
    </row>
    <row r="1928" spans="1:13" x14ac:dyDescent="0.25">
      <c r="A1928" t="s">
        <v>51</v>
      </c>
      <c r="B1928" t="s">
        <v>52</v>
      </c>
      <c r="C1928">
        <v>2</v>
      </c>
      <c r="D1928">
        <v>90</v>
      </c>
      <c r="E1928">
        <v>34</v>
      </c>
      <c r="F1928">
        <v>88501</v>
      </c>
      <c r="G1928">
        <v>3</v>
      </c>
      <c r="H1928">
        <v>1</v>
      </c>
      <c r="I1928">
        <v>105</v>
      </c>
      <c r="J1928">
        <v>731</v>
      </c>
      <c r="K1928">
        <v>20190720</v>
      </c>
      <c r="L1928" s="78">
        <v>0.25</v>
      </c>
      <c r="M1928">
        <v>8</v>
      </c>
    </row>
    <row r="1929" spans="1:13" x14ac:dyDescent="0.25">
      <c r="A1929" t="s">
        <v>51</v>
      </c>
      <c r="B1929" t="s">
        <v>52</v>
      </c>
      <c r="C1929">
        <v>2</v>
      </c>
      <c r="D1929">
        <v>90</v>
      </c>
      <c r="E1929">
        <v>34</v>
      </c>
      <c r="F1929">
        <v>88501</v>
      </c>
      <c r="G1929">
        <v>3</v>
      </c>
      <c r="H1929">
        <v>1</v>
      </c>
      <c r="I1929">
        <v>105</v>
      </c>
      <c r="J1929">
        <v>731</v>
      </c>
      <c r="K1929">
        <v>20190720</v>
      </c>
      <c r="L1929" s="78">
        <v>0.29166666666666669</v>
      </c>
      <c r="M1929">
        <v>7</v>
      </c>
    </row>
    <row r="1930" spans="1:13" x14ac:dyDescent="0.25">
      <c r="A1930" t="s">
        <v>51</v>
      </c>
      <c r="B1930" t="s">
        <v>52</v>
      </c>
      <c r="C1930">
        <v>2</v>
      </c>
      <c r="D1930">
        <v>90</v>
      </c>
      <c r="E1930">
        <v>34</v>
      </c>
      <c r="F1930">
        <v>88501</v>
      </c>
      <c r="G1930">
        <v>3</v>
      </c>
      <c r="H1930">
        <v>1</v>
      </c>
      <c r="I1930">
        <v>105</v>
      </c>
      <c r="J1930">
        <v>731</v>
      </c>
      <c r="K1930">
        <v>20190720</v>
      </c>
      <c r="L1930" s="78">
        <v>0.33333333333333331</v>
      </c>
      <c r="M1930">
        <v>14</v>
      </c>
    </row>
    <row r="1931" spans="1:13" x14ac:dyDescent="0.25">
      <c r="A1931" t="s">
        <v>51</v>
      </c>
      <c r="B1931" t="s">
        <v>52</v>
      </c>
      <c r="C1931">
        <v>2</v>
      </c>
      <c r="D1931">
        <v>90</v>
      </c>
      <c r="E1931">
        <v>34</v>
      </c>
      <c r="F1931">
        <v>88501</v>
      </c>
      <c r="G1931">
        <v>3</v>
      </c>
      <c r="H1931">
        <v>1</v>
      </c>
      <c r="I1931">
        <v>105</v>
      </c>
      <c r="J1931">
        <v>731</v>
      </c>
      <c r="K1931">
        <v>20190720</v>
      </c>
      <c r="L1931" s="78">
        <v>0.375</v>
      </c>
      <c r="M1931">
        <v>11</v>
      </c>
    </row>
    <row r="1932" spans="1:13" x14ac:dyDescent="0.25">
      <c r="A1932" t="s">
        <v>51</v>
      </c>
      <c r="B1932" t="s">
        <v>52</v>
      </c>
      <c r="C1932">
        <v>2</v>
      </c>
      <c r="D1932">
        <v>90</v>
      </c>
      <c r="E1932">
        <v>34</v>
      </c>
      <c r="F1932">
        <v>88501</v>
      </c>
      <c r="G1932">
        <v>3</v>
      </c>
      <c r="H1932">
        <v>1</v>
      </c>
      <c r="I1932">
        <v>105</v>
      </c>
      <c r="J1932">
        <v>731</v>
      </c>
      <c r="K1932">
        <v>20190720</v>
      </c>
      <c r="L1932" s="78">
        <v>0.41666666666666669</v>
      </c>
      <c r="M1932">
        <v>10</v>
      </c>
    </row>
    <row r="1933" spans="1:13" x14ac:dyDescent="0.25">
      <c r="A1933" t="s">
        <v>51</v>
      </c>
      <c r="B1933" t="s">
        <v>52</v>
      </c>
      <c r="C1933">
        <v>2</v>
      </c>
      <c r="D1933">
        <v>90</v>
      </c>
      <c r="E1933">
        <v>34</v>
      </c>
      <c r="F1933">
        <v>88501</v>
      </c>
      <c r="G1933">
        <v>3</v>
      </c>
      <c r="H1933">
        <v>1</v>
      </c>
      <c r="I1933">
        <v>105</v>
      </c>
      <c r="J1933">
        <v>731</v>
      </c>
      <c r="K1933">
        <v>20190720</v>
      </c>
      <c r="L1933" s="78">
        <v>0.45833333333333331</v>
      </c>
      <c r="M1933">
        <v>13</v>
      </c>
    </row>
    <row r="1934" spans="1:13" x14ac:dyDescent="0.25">
      <c r="A1934" t="s">
        <v>51</v>
      </c>
      <c r="B1934" t="s">
        <v>52</v>
      </c>
      <c r="C1934">
        <v>2</v>
      </c>
      <c r="D1934">
        <v>90</v>
      </c>
      <c r="E1934">
        <v>34</v>
      </c>
      <c r="F1934">
        <v>88501</v>
      </c>
      <c r="G1934">
        <v>3</v>
      </c>
      <c r="H1934">
        <v>1</v>
      </c>
      <c r="I1934">
        <v>105</v>
      </c>
      <c r="J1934">
        <v>731</v>
      </c>
      <c r="K1934">
        <v>20190720</v>
      </c>
      <c r="L1934" s="78">
        <v>0.5</v>
      </c>
      <c r="M1934">
        <v>12</v>
      </c>
    </row>
    <row r="1935" spans="1:13" x14ac:dyDescent="0.25">
      <c r="A1935" t="s">
        <v>51</v>
      </c>
      <c r="B1935" t="s">
        <v>52</v>
      </c>
      <c r="C1935">
        <v>2</v>
      </c>
      <c r="D1935">
        <v>90</v>
      </c>
      <c r="E1935">
        <v>34</v>
      </c>
      <c r="F1935">
        <v>88501</v>
      </c>
      <c r="G1935">
        <v>3</v>
      </c>
      <c r="H1935">
        <v>1</v>
      </c>
      <c r="I1935">
        <v>105</v>
      </c>
      <c r="J1935">
        <v>731</v>
      </c>
      <c r="K1935">
        <v>20190720</v>
      </c>
      <c r="L1935" s="78">
        <v>0.54166666666666663</v>
      </c>
      <c r="M1935">
        <v>14</v>
      </c>
    </row>
    <row r="1936" spans="1:13" x14ac:dyDescent="0.25">
      <c r="A1936" t="s">
        <v>51</v>
      </c>
      <c r="B1936" t="s">
        <v>52</v>
      </c>
      <c r="C1936">
        <v>2</v>
      </c>
      <c r="D1936">
        <v>90</v>
      </c>
      <c r="E1936">
        <v>34</v>
      </c>
      <c r="F1936">
        <v>88501</v>
      </c>
      <c r="G1936">
        <v>3</v>
      </c>
      <c r="H1936">
        <v>1</v>
      </c>
      <c r="I1936">
        <v>105</v>
      </c>
      <c r="J1936">
        <v>731</v>
      </c>
      <c r="K1936">
        <v>20190720</v>
      </c>
      <c r="L1936" s="78">
        <v>0.58333333333333337</v>
      </c>
      <c r="M1936">
        <v>18</v>
      </c>
    </row>
    <row r="1937" spans="1:14" x14ac:dyDescent="0.25">
      <c r="A1937" t="s">
        <v>51</v>
      </c>
      <c r="B1937" t="s">
        <v>52</v>
      </c>
      <c r="C1937">
        <v>2</v>
      </c>
      <c r="D1937">
        <v>90</v>
      </c>
      <c r="E1937">
        <v>34</v>
      </c>
      <c r="F1937">
        <v>88501</v>
      </c>
      <c r="G1937">
        <v>3</v>
      </c>
      <c r="H1937">
        <v>1</v>
      </c>
      <c r="I1937">
        <v>105</v>
      </c>
      <c r="J1937">
        <v>731</v>
      </c>
      <c r="K1937">
        <v>20190720</v>
      </c>
      <c r="L1937" s="78">
        <v>0.625</v>
      </c>
      <c r="M1937">
        <v>18</v>
      </c>
    </row>
    <row r="1938" spans="1:14" x14ac:dyDescent="0.25">
      <c r="A1938" t="s">
        <v>51</v>
      </c>
      <c r="B1938" t="s">
        <v>52</v>
      </c>
      <c r="C1938">
        <v>2</v>
      </c>
      <c r="D1938">
        <v>90</v>
      </c>
      <c r="E1938">
        <v>34</v>
      </c>
      <c r="F1938">
        <v>88501</v>
      </c>
      <c r="G1938">
        <v>3</v>
      </c>
      <c r="H1938">
        <v>1</v>
      </c>
      <c r="I1938">
        <v>105</v>
      </c>
      <c r="J1938">
        <v>731</v>
      </c>
      <c r="K1938">
        <v>20190720</v>
      </c>
      <c r="L1938" s="78">
        <v>0.66666666666666663</v>
      </c>
      <c r="M1938">
        <v>20</v>
      </c>
    </row>
    <row r="1939" spans="1:14" x14ac:dyDescent="0.25">
      <c r="A1939" t="s">
        <v>51</v>
      </c>
      <c r="B1939" t="s">
        <v>52</v>
      </c>
      <c r="C1939">
        <v>2</v>
      </c>
      <c r="D1939">
        <v>90</v>
      </c>
      <c r="E1939">
        <v>34</v>
      </c>
      <c r="F1939">
        <v>88501</v>
      </c>
      <c r="G1939">
        <v>3</v>
      </c>
      <c r="H1939">
        <v>1</v>
      </c>
      <c r="I1939">
        <v>105</v>
      </c>
      <c r="J1939">
        <v>731</v>
      </c>
      <c r="K1939">
        <v>20190720</v>
      </c>
      <c r="L1939" s="78">
        <v>0.70833333333333337</v>
      </c>
      <c r="M1939">
        <v>23</v>
      </c>
    </row>
    <row r="1940" spans="1:14" x14ac:dyDescent="0.25">
      <c r="A1940" t="s">
        <v>51</v>
      </c>
      <c r="B1940" t="s">
        <v>52</v>
      </c>
      <c r="C1940">
        <v>2</v>
      </c>
      <c r="D1940">
        <v>90</v>
      </c>
      <c r="E1940">
        <v>34</v>
      </c>
      <c r="F1940">
        <v>88501</v>
      </c>
      <c r="G1940">
        <v>3</v>
      </c>
      <c r="H1940">
        <v>1</v>
      </c>
      <c r="I1940">
        <v>105</v>
      </c>
      <c r="J1940">
        <v>731</v>
      </c>
      <c r="K1940">
        <v>20190720</v>
      </c>
      <c r="L1940" s="78">
        <v>0.75</v>
      </c>
      <c r="M1940">
        <v>28</v>
      </c>
    </row>
    <row r="1941" spans="1:14" x14ac:dyDescent="0.25">
      <c r="A1941" t="s">
        <v>51</v>
      </c>
      <c r="B1941" t="s">
        <v>52</v>
      </c>
      <c r="C1941">
        <v>2</v>
      </c>
      <c r="D1941">
        <v>90</v>
      </c>
      <c r="E1941">
        <v>34</v>
      </c>
      <c r="F1941">
        <v>88501</v>
      </c>
      <c r="G1941">
        <v>3</v>
      </c>
      <c r="H1941">
        <v>1</v>
      </c>
      <c r="I1941">
        <v>105</v>
      </c>
      <c r="J1941">
        <v>731</v>
      </c>
      <c r="K1941">
        <v>20190720</v>
      </c>
      <c r="L1941" s="78">
        <v>0.79166666666666663</v>
      </c>
      <c r="M1941">
        <v>18</v>
      </c>
    </row>
    <row r="1942" spans="1:14" x14ac:dyDescent="0.25">
      <c r="A1942" t="s">
        <v>51</v>
      </c>
      <c r="B1942" t="s">
        <v>52</v>
      </c>
      <c r="C1942">
        <v>2</v>
      </c>
      <c r="D1942">
        <v>90</v>
      </c>
      <c r="E1942">
        <v>34</v>
      </c>
      <c r="F1942">
        <v>88501</v>
      </c>
      <c r="G1942">
        <v>3</v>
      </c>
      <c r="H1942">
        <v>1</v>
      </c>
      <c r="I1942">
        <v>105</v>
      </c>
      <c r="J1942">
        <v>731</v>
      </c>
      <c r="K1942">
        <v>20190720</v>
      </c>
      <c r="L1942" s="78">
        <v>0.83333333333333337</v>
      </c>
      <c r="M1942">
        <v>18</v>
      </c>
    </row>
    <row r="1943" spans="1:14" x14ac:dyDescent="0.25">
      <c r="A1943" t="s">
        <v>51</v>
      </c>
      <c r="B1943" t="s">
        <v>52</v>
      </c>
      <c r="C1943">
        <v>2</v>
      </c>
      <c r="D1943">
        <v>90</v>
      </c>
      <c r="E1943">
        <v>34</v>
      </c>
      <c r="F1943">
        <v>88501</v>
      </c>
      <c r="G1943">
        <v>3</v>
      </c>
      <c r="H1943">
        <v>1</v>
      </c>
      <c r="I1943">
        <v>105</v>
      </c>
      <c r="J1943">
        <v>731</v>
      </c>
      <c r="K1943">
        <v>20190720</v>
      </c>
      <c r="L1943" s="78">
        <v>0.875</v>
      </c>
      <c r="M1943">
        <v>15</v>
      </c>
    </row>
    <row r="1944" spans="1:14" x14ac:dyDescent="0.25">
      <c r="A1944" t="s">
        <v>51</v>
      </c>
      <c r="B1944" t="s">
        <v>52</v>
      </c>
      <c r="C1944">
        <v>2</v>
      </c>
      <c r="D1944">
        <v>90</v>
      </c>
      <c r="E1944">
        <v>34</v>
      </c>
      <c r="F1944">
        <v>88501</v>
      </c>
      <c r="G1944">
        <v>3</v>
      </c>
      <c r="H1944">
        <v>1</v>
      </c>
      <c r="I1944">
        <v>105</v>
      </c>
      <c r="J1944">
        <v>731</v>
      </c>
      <c r="K1944">
        <v>20190720</v>
      </c>
      <c r="L1944" s="78">
        <v>0.91666666666666663</v>
      </c>
      <c r="M1944">
        <v>14</v>
      </c>
    </row>
    <row r="1945" spans="1:14" x14ac:dyDescent="0.25">
      <c r="A1945" t="s">
        <v>51</v>
      </c>
      <c r="B1945" t="s">
        <v>52</v>
      </c>
      <c r="C1945">
        <v>2</v>
      </c>
      <c r="D1945">
        <v>90</v>
      </c>
      <c r="E1945">
        <v>34</v>
      </c>
      <c r="F1945">
        <v>88501</v>
      </c>
      <c r="G1945">
        <v>3</v>
      </c>
      <c r="H1945">
        <v>1</v>
      </c>
      <c r="I1945">
        <v>105</v>
      </c>
      <c r="J1945">
        <v>731</v>
      </c>
      <c r="K1945">
        <v>20190720</v>
      </c>
      <c r="L1945" s="78">
        <v>0.95833333333333337</v>
      </c>
      <c r="M1945">
        <v>14</v>
      </c>
    </row>
    <row r="1946" spans="1:14" x14ac:dyDescent="0.25">
      <c r="A1946" t="s">
        <v>51</v>
      </c>
      <c r="B1946" t="s">
        <v>52</v>
      </c>
      <c r="C1946">
        <v>2</v>
      </c>
      <c r="D1946">
        <v>90</v>
      </c>
      <c r="E1946">
        <v>34</v>
      </c>
      <c r="F1946">
        <v>88501</v>
      </c>
      <c r="G1946">
        <v>3</v>
      </c>
      <c r="H1946">
        <v>1</v>
      </c>
      <c r="I1946">
        <v>105</v>
      </c>
      <c r="J1946">
        <v>731</v>
      </c>
      <c r="K1946">
        <v>20190721</v>
      </c>
      <c r="L1946" s="78">
        <v>0</v>
      </c>
      <c r="M1946">
        <v>15</v>
      </c>
    </row>
    <row r="1947" spans="1:14" x14ac:dyDescent="0.25">
      <c r="A1947" t="s">
        <v>51</v>
      </c>
      <c r="B1947" t="s">
        <v>52</v>
      </c>
      <c r="C1947">
        <v>2</v>
      </c>
      <c r="D1947">
        <v>90</v>
      </c>
      <c r="E1947">
        <v>34</v>
      </c>
      <c r="F1947">
        <v>88501</v>
      </c>
      <c r="G1947">
        <v>3</v>
      </c>
      <c r="H1947">
        <v>1</v>
      </c>
      <c r="I1947">
        <v>105</v>
      </c>
      <c r="J1947">
        <v>731</v>
      </c>
      <c r="K1947">
        <v>20190721</v>
      </c>
      <c r="L1947" s="78">
        <v>4.1666666666666664E-2</v>
      </c>
      <c r="N1947" t="s">
        <v>59</v>
      </c>
    </row>
    <row r="1948" spans="1:14" x14ac:dyDescent="0.25">
      <c r="A1948" t="s">
        <v>51</v>
      </c>
      <c r="B1948" t="s">
        <v>52</v>
      </c>
      <c r="C1948">
        <v>2</v>
      </c>
      <c r="D1948">
        <v>90</v>
      </c>
      <c r="E1948">
        <v>34</v>
      </c>
      <c r="F1948">
        <v>88501</v>
      </c>
      <c r="G1948">
        <v>3</v>
      </c>
      <c r="H1948">
        <v>1</v>
      </c>
      <c r="I1948">
        <v>105</v>
      </c>
      <c r="J1948">
        <v>731</v>
      </c>
      <c r="K1948">
        <v>20190721</v>
      </c>
      <c r="L1948" s="78">
        <v>8.3333333333333329E-2</v>
      </c>
      <c r="N1948" t="s">
        <v>59</v>
      </c>
    </row>
    <row r="1949" spans="1:14" x14ac:dyDescent="0.25">
      <c r="A1949" t="s">
        <v>51</v>
      </c>
      <c r="B1949" t="s">
        <v>52</v>
      </c>
      <c r="C1949">
        <v>2</v>
      </c>
      <c r="D1949">
        <v>90</v>
      </c>
      <c r="E1949">
        <v>34</v>
      </c>
      <c r="F1949">
        <v>88501</v>
      </c>
      <c r="G1949">
        <v>3</v>
      </c>
      <c r="H1949">
        <v>1</v>
      </c>
      <c r="I1949">
        <v>105</v>
      </c>
      <c r="J1949">
        <v>731</v>
      </c>
      <c r="K1949">
        <v>20190721</v>
      </c>
      <c r="L1949" s="78">
        <v>0.125</v>
      </c>
      <c r="N1949" t="s">
        <v>59</v>
      </c>
    </row>
    <row r="1950" spans="1:14" x14ac:dyDescent="0.25">
      <c r="A1950" t="s">
        <v>51</v>
      </c>
      <c r="B1950" t="s">
        <v>52</v>
      </c>
      <c r="C1950">
        <v>2</v>
      </c>
      <c r="D1950">
        <v>90</v>
      </c>
      <c r="E1950">
        <v>34</v>
      </c>
      <c r="F1950">
        <v>88501</v>
      </c>
      <c r="G1950">
        <v>3</v>
      </c>
      <c r="H1950">
        <v>1</v>
      </c>
      <c r="I1950">
        <v>105</v>
      </c>
      <c r="J1950">
        <v>731</v>
      </c>
      <c r="K1950">
        <v>20190721</v>
      </c>
      <c r="L1950" s="78">
        <v>0.16666666666666666</v>
      </c>
      <c r="N1950" t="s">
        <v>59</v>
      </c>
    </row>
    <row r="1951" spans="1:14" x14ac:dyDescent="0.25">
      <c r="A1951" t="s">
        <v>51</v>
      </c>
      <c r="B1951" t="s">
        <v>52</v>
      </c>
      <c r="C1951">
        <v>2</v>
      </c>
      <c r="D1951">
        <v>90</v>
      </c>
      <c r="E1951">
        <v>34</v>
      </c>
      <c r="F1951">
        <v>88501</v>
      </c>
      <c r="G1951">
        <v>3</v>
      </c>
      <c r="H1951">
        <v>1</v>
      </c>
      <c r="I1951">
        <v>105</v>
      </c>
      <c r="J1951">
        <v>731</v>
      </c>
      <c r="K1951">
        <v>20190721</v>
      </c>
      <c r="L1951" s="78">
        <v>0.20833333333333334</v>
      </c>
      <c r="N1951" t="s">
        <v>59</v>
      </c>
    </row>
    <row r="1952" spans="1:14" x14ac:dyDescent="0.25">
      <c r="A1952" t="s">
        <v>51</v>
      </c>
      <c r="B1952" t="s">
        <v>52</v>
      </c>
      <c r="C1952">
        <v>2</v>
      </c>
      <c r="D1952">
        <v>90</v>
      </c>
      <c r="E1952">
        <v>34</v>
      </c>
      <c r="F1952">
        <v>88501</v>
      </c>
      <c r="G1952">
        <v>3</v>
      </c>
      <c r="H1952">
        <v>1</v>
      </c>
      <c r="I1952">
        <v>105</v>
      </c>
      <c r="J1952">
        <v>731</v>
      </c>
      <c r="K1952">
        <v>20190721</v>
      </c>
      <c r="L1952" s="78">
        <v>0.25</v>
      </c>
      <c r="N1952" t="s">
        <v>59</v>
      </c>
    </row>
    <row r="1953" spans="1:14" x14ac:dyDescent="0.25">
      <c r="A1953" t="s">
        <v>51</v>
      </c>
      <c r="B1953" t="s">
        <v>52</v>
      </c>
      <c r="C1953">
        <v>2</v>
      </c>
      <c r="D1953">
        <v>90</v>
      </c>
      <c r="E1953">
        <v>34</v>
      </c>
      <c r="F1953">
        <v>88501</v>
      </c>
      <c r="G1953">
        <v>3</v>
      </c>
      <c r="H1953">
        <v>1</v>
      </c>
      <c r="I1953">
        <v>105</v>
      </c>
      <c r="J1953">
        <v>731</v>
      </c>
      <c r="K1953">
        <v>20190721</v>
      </c>
      <c r="L1953" s="78">
        <v>0.29166666666666669</v>
      </c>
      <c r="N1953" t="s">
        <v>59</v>
      </c>
    </row>
    <row r="1954" spans="1:14" x14ac:dyDescent="0.25">
      <c r="A1954" t="s">
        <v>51</v>
      </c>
      <c r="B1954" t="s">
        <v>52</v>
      </c>
      <c r="C1954">
        <v>2</v>
      </c>
      <c r="D1954">
        <v>90</v>
      </c>
      <c r="E1954">
        <v>34</v>
      </c>
      <c r="F1954">
        <v>88501</v>
      </c>
      <c r="G1954">
        <v>3</v>
      </c>
      <c r="H1954">
        <v>1</v>
      </c>
      <c r="I1954">
        <v>105</v>
      </c>
      <c r="J1954">
        <v>731</v>
      </c>
      <c r="K1954">
        <v>20190721</v>
      </c>
      <c r="L1954" s="78">
        <v>0.33333333333333331</v>
      </c>
      <c r="N1954" t="s">
        <v>59</v>
      </c>
    </row>
    <row r="1955" spans="1:14" x14ac:dyDescent="0.25">
      <c r="A1955" t="s">
        <v>51</v>
      </c>
      <c r="B1955" t="s">
        <v>52</v>
      </c>
      <c r="C1955">
        <v>2</v>
      </c>
      <c r="D1955">
        <v>90</v>
      </c>
      <c r="E1955">
        <v>34</v>
      </c>
      <c r="F1955">
        <v>88501</v>
      </c>
      <c r="G1955">
        <v>3</v>
      </c>
      <c r="H1955">
        <v>1</v>
      </c>
      <c r="I1955">
        <v>105</v>
      </c>
      <c r="J1955">
        <v>731</v>
      </c>
      <c r="K1955">
        <v>20190721</v>
      </c>
      <c r="L1955" s="78">
        <v>0.375</v>
      </c>
      <c r="N1955" t="s">
        <v>59</v>
      </c>
    </row>
    <row r="1956" spans="1:14" x14ac:dyDescent="0.25">
      <c r="A1956" t="s">
        <v>51</v>
      </c>
      <c r="B1956" t="s">
        <v>52</v>
      </c>
      <c r="C1956">
        <v>2</v>
      </c>
      <c r="D1956">
        <v>90</v>
      </c>
      <c r="E1956">
        <v>34</v>
      </c>
      <c r="F1956">
        <v>88501</v>
      </c>
      <c r="G1956">
        <v>3</v>
      </c>
      <c r="H1956">
        <v>1</v>
      </c>
      <c r="I1956">
        <v>105</v>
      </c>
      <c r="J1956">
        <v>731</v>
      </c>
      <c r="K1956">
        <v>20190721</v>
      </c>
      <c r="L1956" s="78">
        <v>0.41666666666666669</v>
      </c>
      <c r="N1956" t="s">
        <v>59</v>
      </c>
    </row>
    <row r="1957" spans="1:14" x14ac:dyDescent="0.25">
      <c r="A1957" t="s">
        <v>51</v>
      </c>
      <c r="B1957" t="s">
        <v>52</v>
      </c>
      <c r="C1957">
        <v>2</v>
      </c>
      <c r="D1957">
        <v>90</v>
      </c>
      <c r="E1957">
        <v>34</v>
      </c>
      <c r="F1957">
        <v>88501</v>
      </c>
      <c r="G1957">
        <v>3</v>
      </c>
      <c r="H1957">
        <v>1</v>
      </c>
      <c r="I1957">
        <v>105</v>
      </c>
      <c r="J1957">
        <v>731</v>
      </c>
      <c r="K1957">
        <v>20190721</v>
      </c>
      <c r="L1957" s="78">
        <v>0.45833333333333331</v>
      </c>
      <c r="N1957" t="s">
        <v>59</v>
      </c>
    </row>
    <row r="1958" spans="1:14" x14ac:dyDescent="0.25">
      <c r="A1958" t="s">
        <v>51</v>
      </c>
      <c r="B1958" t="s">
        <v>52</v>
      </c>
      <c r="C1958">
        <v>2</v>
      </c>
      <c r="D1958">
        <v>90</v>
      </c>
      <c r="E1958">
        <v>34</v>
      </c>
      <c r="F1958">
        <v>88501</v>
      </c>
      <c r="G1958">
        <v>3</v>
      </c>
      <c r="H1958">
        <v>1</v>
      </c>
      <c r="I1958">
        <v>105</v>
      </c>
      <c r="J1958">
        <v>731</v>
      </c>
      <c r="K1958">
        <v>20190721</v>
      </c>
      <c r="L1958" s="78">
        <v>0.5</v>
      </c>
      <c r="N1958" t="s">
        <v>59</v>
      </c>
    </row>
    <row r="1959" spans="1:14" x14ac:dyDescent="0.25">
      <c r="A1959" t="s">
        <v>51</v>
      </c>
      <c r="B1959" t="s">
        <v>52</v>
      </c>
      <c r="C1959">
        <v>2</v>
      </c>
      <c r="D1959">
        <v>90</v>
      </c>
      <c r="E1959">
        <v>34</v>
      </c>
      <c r="F1959">
        <v>88501</v>
      </c>
      <c r="G1959">
        <v>3</v>
      </c>
      <c r="H1959">
        <v>1</v>
      </c>
      <c r="I1959">
        <v>105</v>
      </c>
      <c r="J1959">
        <v>731</v>
      </c>
      <c r="K1959">
        <v>20190721</v>
      </c>
      <c r="L1959" s="78">
        <v>0.54166666666666663</v>
      </c>
      <c r="N1959" t="s">
        <v>59</v>
      </c>
    </row>
    <row r="1960" spans="1:14" x14ac:dyDescent="0.25">
      <c r="A1960" t="s">
        <v>51</v>
      </c>
      <c r="B1960" t="s">
        <v>52</v>
      </c>
      <c r="C1960">
        <v>2</v>
      </c>
      <c r="D1960">
        <v>90</v>
      </c>
      <c r="E1960">
        <v>34</v>
      </c>
      <c r="F1960">
        <v>88501</v>
      </c>
      <c r="G1960">
        <v>3</v>
      </c>
      <c r="H1960">
        <v>1</v>
      </c>
      <c r="I1960">
        <v>105</v>
      </c>
      <c r="J1960">
        <v>731</v>
      </c>
      <c r="K1960">
        <v>20190721</v>
      </c>
      <c r="L1960" s="78">
        <v>0.58333333333333337</v>
      </c>
      <c r="N1960" t="s">
        <v>59</v>
      </c>
    </row>
    <row r="1961" spans="1:14" x14ac:dyDescent="0.25">
      <c r="A1961" t="s">
        <v>51</v>
      </c>
      <c r="B1961" t="s">
        <v>52</v>
      </c>
      <c r="C1961">
        <v>2</v>
      </c>
      <c r="D1961">
        <v>90</v>
      </c>
      <c r="E1961">
        <v>34</v>
      </c>
      <c r="F1961">
        <v>88501</v>
      </c>
      <c r="G1961">
        <v>3</v>
      </c>
      <c r="H1961">
        <v>1</v>
      </c>
      <c r="I1961">
        <v>105</v>
      </c>
      <c r="J1961">
        <v>731</v>
      </c>
      <c r="K1961">
        <v>20190721</v>
      </c>
      <c r="L1961" s="78">
        <v>0.625</v>
      </c>
      <c r="N1961" t="s">
        <v>59</v>
      </c>
    </row>
    <row r="1962" spans="1:14" x14ac:dyDescent="0.25">
      <c r="A1962" t="s">
        <v>51</v>
      </c>
      <c r="B1962" t="s">
        <v>52</v>
      </c>
      <c r="C1962">
        <v>2</v>
      </c>
      <c r="D1962">
        <v>90</v>
      </c>
      <c r="E1962">
        <v>34</v>
      </c>
      <c r="F1962">
        <v>88501</v>
      </c>
      <c r="G1962">
        <v>3</v>
      </c>
      <c r="H1962">
        <v>1</v>
      </c>
      <c r="I1962">
        <v>105</v>
      </c>
      <c r="J1962">
        <v>731</v>
      </c>
      <c r="K1962">
        <v>20190721</v>
      </c>
      <c r="L1962" s="78">
        <v>0.66666666666666663</v>
      </c>
      <c r="N1962" t="s">
        <v>59</v>
      </c>
    </row>
    <row r="1963" spans="1:14" x14ac:dyDescent="0.25">
      <c r="A1963" t="s">
        <v>51</v>
      </c>
      <c r="B1963" t="s">
        <v>52</v>
      </c>
      <c r="C1963">
        <v>2</v>
      </c>
      <c r="D1963">
        <v>90</v>
      </c>
      <c r="E1963">
        <v>34</v>
      </c>
      <c r="F1963">
        <v>88501</v>
      </c>
      <c r="G1963">
        <v>3</v>
      </c>
      <c r="H1963">
        <v>1</v>
      </c>
      <c r="I1963">
        <v>105</v>
      </c>
      <c r="J1963">
        <v>731</v>
      </c>
      <c r="K1963">
        <v>20190721</v>
      </c>
      <c r="L1963" s="78">
        <v>0.70833333333333337</v>
      </c>
      <c r="N1963" t="s">
        <v>59</v>
      </c>
    </row>
    <row r="1964" spans="1:14" x14ac:dyDescent="0.25">
      <c r="A1964" t="s">
        <v>51</v>
      </c>
      <c r="B1964" t="s">
        <v>52</v>
      </c>
      <c r="C1964">
        <v>2</v>
      </c>
      <c r="D1964">
        <v>90</v>
      </c>
      <c r="E1964">
        <v>34</v>
      </c>
      <c r="F1964">
        <v>88501</v>
      </c>
      <c r="G1964">
        <v>3</v>
      </c>
      <c r="H1964">
        <v>1</v>
      </c>
      <c r="I1964">
        <v>105</v>
      </c>
      <c r="J1964">
        <v>731</v>
      </c>
      <c r="K1964">
        <v>20190721</v>
      </c>
      <c r="L1964" s="78">
        <v>0.75</v>
      </c>
      <c r="N1964" t="s">
        <v>59</v>
      </c>
    </row>
    <row r="1965" spans="1:14" x14ac:dyDescent="0.25">
      <c r="A1965" t="s">
        <v>51</v>
      </c>
      <c r="B1965" t="s">
        <v>52</v>
      </c>
      <c r="C1965">
        <v>2</v>
      </c>
      <c r="D1965">
        <v>90</v>
      </c>
      <c r="E1965">
        <v>34</v>
      </c>
      <c r="F1965">
        <v>88501</v>
      </c>
      <c r="G1965">
        <v>3</v>
      </c>
      <c r="H1965">
        <v>1</v>
      </c>
      <c r="I1965">
        <v>105</v>
      </c>
      <c r="J1965">
        <v>731</v>
      </c>
      <c r="K1965">
        <v>20190721</v>
      </c>
      <c r="L1965" s="78">
        <v>0.79166666666666663</v>
      </c>
      <c r="N1965" t="s">
        <v>59</v>
      </c>
    </row>
    <row r="1966" spans="1:14" x14ac:dyDescent="0.25">
      <c r="A1966" t="s">
        <v>51</v>
      </c>
      <c r="B1966" t="s">
        <v>52</v>
      </c>
      <c r="C1966">
        <v>2</v>
      </c>
      <c r="D1966">
        <v>90</v>
      </c>
      <c r="E1966">
        <v>34</v>
      </c>
      <c r="F1966">
        <v>88501</v>
      </c>
      <c r="G1966">
        <v>3</v>
      </c>
      <c r="H1966">
        <v>1</v>
      </c>
      <c r="I1966">
        <v>105</v>
      </c>
      <c r="J1966">
        <v>731</v>
      </c>
      <c r="K1966">
        <v>20190721</v>
      </c>
      <c r="L1966" s="78">
        <v>0.83333333333333337</v>
      </c>
      <c r="N1966" t="s">
        <v>59</v>
      </c>
    </row>
    <row r="1967" spans="1:14" x14ac:dyDescent="0.25">
      <c r="A1967" t="s">
        <v>51</v>
      </c>
      <c r="B1967" t="s">
        <v>52</v>
      </c>
      <c r="C1967">
        <v>2</v>
      </c>
      <c r="D1967">
        <v>90</v>
      </c>
      <c r="E1967">
        <v>34</v>
      </c>
      <c r="F1967">
        <v>88501</v>
      </c>
      <c r="G1967">
        <v>3</v>
      </c>
      <c r="H1967">
        <v>1</v>
      </c>
      <c r="I1967">
        <v>105</v>
      </c>
      <c r="J1967">
        <v>731</v>
      </c>
      <c r="K1967">
        <v>20190721</v>
      </c>
      <c r="L1967" s="78">
        <v>0.875</v>
      </c>
      <c r="N1967" t="s">
        <v>59</v>
      </c>
    </row>
    <row r="1968" spans="1:14" x14ac:dyDescent="0.25">
      <c r="A1968" t="s">
        <v>51</v>
      </c>
      <c r="B1968" t="s">
        <v>52</v>
      </c>
      <c r="C1968">
        <v>2</v>
      </c>
      <c r="D1968">
        <v>90</v>
      </c>
      <c r="E1968">
        <v>34</v>
      </c>
      <c r="F1968">
        <v>88501</v>
      </c>
      <c r="G1968">
        <v>3</v>
      </c>
      <c r="H1968">
        <v>1</v>
      </c>
      <c r="I1968">
        <v>105</v>
      </c>
      <c r="J1968">
        <v>731</v>
      </c>
      <c r="K1968">
        <v>20190721</v>
      </c>
      <c r="L1968" s="78">
        <v>0.91666666666666663</v>
      </c>
      <c r="N1968" t="s">
        <v>59</v>
      </c>
    </row>
    <row r="1969" spans="1:14" x14ac:dyDescent="0.25">
      <c r="A1969" t="s">
        <v>51</v>
      </c>
      <c r="B1969" t="s">
        <v>52</v>
      </c>
      <c r="C1969">
        <v>2</v>
      </c>
      <c r="D1969">
        <v>90</v>
      </c>
      <c r="E1969">
        <v>34</v>
      </c>
      <c r="F1969">
        <v>88501</v>
      </c>
      <c r="G1969">
        <v>3</v>
      </c>
      <c r="H1969">
        <v>1</v>
      </c>
      <c r="I1969">
        <v>105</v>
      </c>
      <c r="J1969">
        <v>731</v>
      </c>
      <c r="K1969">
        <v>20190721</v>
      </c>
      <c r="L1969" s="78">
        <v>0.95833333333333337</v>
      </c>
      <c r="N1969" t="s">
        <v>59</v>
      </c>
    </row>
    <row r="1970" spans="1:14" x14ac:dyDescent="0.25">
      <c r="A1970" t="s">
        <v>51</v>
      </c>
      <c r="B1970" t="s">
        <v>52</v>
      </c>
      <c r="C1970">
        <v>2</v>
      </c>
      <c r="D1970">
        <v>90</v>
      </c>
      <c r="E1970">
        <v>34</v>
      </c>
      <c r="F1970">
        <v>88501</v>
      </c>
      <c r="G1970">
        <v>3</v>
      </c>
      <c r="H1970">
        <v>1</v>
      </c>
      <c r="I1970">
        <v>105</v>
      </c>
      <c r="J1970">
        <v>731</v>
      </c>
      <c r="K1970">
        <v>20190722</v>
      </c>
      <c r="L1970" s="78">
        <v>0</v>
      </c>
      <c r="N1970" t="s">
        <v>59</v>
      </c>
    </row>
    <row r="1971" spans="1:14" x14ac:dyDescent="0.25">
      <c r="A1971" t="s">
        <v>51</v>
      </c>
      <c r="B1971" t="s">
        <v>52</v>
      </c>
      <c r="C1971">
        <v>2</v>
      </c>
      <c r="D1971">
        <v>90</v>
      </c>
      <c r="E1971">
        <v>34</v>
      </c>
      <c r="F1971">
        <v>88501</v>
      </c>
      <c r="G1971">
        <v>3</v>
      </c>
      <c r="H1971">
        <v>1</v>
      </c>
      <c r="I1971">
        <v>105</v>
      </c>
      <c r="J1971">
        <v>731</v>
      </c>
      <c r="K1971">
        <v>20190722</v>
      </c>
      <c r="L1971" s="78">
        <v>4.1666666666666664E-2</v>
      </c>
      <c r="N1971" t="s">
        <v>59</v>
      </c>
    </row>
    <row r="1972" spans="1:14" x14ac:dyDescent="0.25">
      <c r="A1972" t="s">
        <v>51</v>
      </c>
      <c r="B1972" t="s">
        <v>52</v>
      </c>
      <c r="C1972">
        <v>2</v>
      </c>
      <c r="D1972">
        <v>90</v>
      </c>
      <c r="E1972">
        <v>34</v>
      </c>
      <c r="F1972">
        <v>88501</v>
      </c>
      <c r="G1972">
        <v>3</v>
      </c>
      <c r="H1972">
        <v>1</v>
      </c>
      <c r="I1972">
        <v>105</v>
      </c>
      <c r="J1972">
        <v>731</v>
      </c>
      <c r="K1972">
        <v>20190722</v>
      </c>
      <c r="L1972" s="78">
        <v>8.3333333333333329E-2</v>
      </c>
      <c r="N1972" t="s">
        <v>59</v>
      </c>
    </row>
    <row r="1973" spans="1:14" x14ac:dyDescent="0.25">
      <c r="A1973" t="s">
        <v>51</v>
      </c>
      <c r="B1973" t="s">
        <v>52</v>
      </c>
      <c r="C1973">
        <v>2</v>
      </c>
      <c r="D1973">
        <v>90</v>
      </c>
      <c r="E1973">
        <v>34</v>
      </c>
      <c r="F1973">
        <v>88501</v>
      </c>
      <c r="G1973">
        <v>3</v>
      </c>
      <c r="H1973">
        <v>1</v>
      </c>
      <c r="I1973">
        <v>105</v>
      </c>
      <c r="J1973">
        <v>731</v>
      </c>
      <c r="K1973">
        <v>20190722</v>
      </c>
      <c r="L1973" s="78">
        <v>0.125</v>
      </c>
      <c r="N1973" t="s">
        <v>59</v>
      </c>
    </row>
    <row r="1974" spans="1:14" x14ac:dyDescent="0.25">
      <c r="A1974" t="s">
        <v>51</v>
      </c>
      <c r="B1974" t="s">
        <v>52</v>
      </c>
      <c r="C1974">
        <v>2</v>
      </c>
      <c r="D1974">
        <v>90</v>
      </c>
      <c r="E1974">
        <v>34</v>
      </c>
      <c r="F1974">
        <v>88501</v>
      </c>
      <c r="G1974">
        <v>3</v>
      </c>
      <c r="H1974">
        <v>1</v>
      </c>
      <c r="I1974">
        <v>105</v>
      </c>
      <c r="J1974">
        <v>731</v>
      </c>
      <c r="K1974">
        <v>20190722</v>
      </c>
      <c r="L1974" s="78">
        <v>0.16666666666666666</v>
      </c>
      <c r="N1974" t="s">
        <v>59</v>
      </c>
    </row>
    <row r="1975" spans="1:14" x14ac:dyDescent="0.25">
      <c r="A1975" t="s">
        <v>51</v>
      </c>
      <c r="B1975" t="s">
        <v>52</v>
      </c>
      <c r="C1975">
        <v>2</v>
      </c>
      <c r="D1975">
        <v>90</v>
      </c>
      <c r="E1975">
        <v>34</v>
      </c>
      <c r="F1975">
        <v>88501</v>
      </c>
      <c r="G1975">
        <v>3</v>
      </c>
      <c r="H1975">
        <v>1</v>
      </c>
      <c r="I1975">
        <v>105</v>
      </c>
      <c r="J1975">
        <v>731</v>
      </c>
      <c r="K1975">
        <v>20190722</v>
      </c>
      <c r="L1975" s="78">
        <v>0.20833333333333334</v>
      </c>
      <c r="N1975" t="s">
        <v>59</v>
      </c>
    </row>
    <row r="1976" spans="1:14" x14ac:dyDescent="0.25">
      <c r="A1976" t="s">
        <v>51</v>
      </c>
      <c r="B1976" t="s">
        <v>52</v>
      </c>
      <c r="C1976">
        <v>2</v>
      </c>
      <c r="D1976">
        <v>90</v>
      </c>
      <c r="E1976">
        <v>34</v>
      </c>
      <c r="F1976">
        <v>88501</v>
      </c>
      <c r="G1976">
        <v>3</v>
      </c>
      <c r="H1976">
        <v>1</v>
      </c>
      <c r="I1976">
        <v>105</v>
      </c>
      <c r="J1976">
        <v>731</v>
      </c>
      <c r="K1976">
        <v>20190722</v>
      </c>
      <c r="L1976" s="78">
        <v>0.25</v>
      </c>
      <c r="N1976" t="s">
        <v>59</v>
      </c>
    </row>
    <row r="1977" spans="1:14" x14ac:dyDescent="0.25">
      <c r="A1977" t="s">
        <v>51</v>
      </c>
      <c r="B1977" t="s">
        <v>52</v>
      </c>
      <c r="C1977">
        <v>2</v>
      </c>
      <c r="D1977">
        <v>90</v>
      </c>
      <c r="E1977">
        <v>34</v>
      </c>
      <c r="F1977">
        <v>88501</v>
      </c>
      <c r="G1977">
        <v>3</v>
      </c>
      <c r="H1977">
        <v>1</v>
      </c>
      <c r="I1977">
        <v>105</v>
      </c>
      <c r="J1977">
        <v>731</v>
      </c>
      <c r="K1977">
        <v>20190722</v>
      </c>
      <c r="L1977" s="78">
        <v>0.29166666666666669</v>
      </c>
      <c r="N1977" t="s">
        <v>91</v>
      </c>
    </row>
    <row r="1978" spans="1:14" x14ac:dyDescent="0.25">
      <c r="A1978" t="s">
        <v>51</v>
      </c>
      <c r="B1978" t="s">
        <v>52</v>
      </c>
      <c r="C1978">
        <v>2</v>
      </c>
      <c r="D1978">
        <v>90</v>
      </c>
      <c r="E1978">
        <v>34</v>
      </c>
      <c r="F1978">
        <v>88501</v>
      </c>
      <c r="G1978">
        <v>3</v>
      </c>
      <c r="H1978">
        <v>1</v>
      </c>
      <c r="I1978">
        <v>105</v>
      </c>
      <c r="J1978">
        <v>731</v>
      </c>
      <c r="K1978">
        <v>20190722</v>
      </c>
      <c r="L1978" s="78">
        <v>0.33333333333333331</v>
      </c>
      <c r="M1978">
        <v>18</v>
      </c>
    </row>
    <row r="1979" spans="1:14" x14ac:dyDescent="0.25">
      <c r="A1979" t="s">
        <v>51</v>
      </c>
      <c r="B1979" t="s">
        <v>52</v>
      </c>
      <c r="C1979">
        <v>2</v>
      </c>
      <c r="D1979">
        <v>90</v>
      </c>
      <c r="E1979">
        <v>34</v>
      </c>
      <c r="F1979">
        <v>88501</v>
      </c>
      <c r="G1979">
        <v>3</v>
      </c>
      <c r="H1979">
        <v>1</v>
      </c>
      <c r="I1979">
        <v>105</v>
      </c>
      <c r="J1979">
        <v>731</v>
      </c>
      <c r="K1979">
        <v>20190722</v>
      </c>
      <c r="L1979" s="78">
        <v>0.375</v>
      </c>
      <c r="M1979">
        <v>14</v>
      </c>
    </row>
    <row r="1980" spans="1:14" x14ac:dyDescent="0.25">
      <c r="A1980" t="s">
        <v>51</v>
      </c>
      <c r="B1980" t="s">
        <v>52</v>
      </c>
      <c r="C1980">
        <v>2</v>
      </c>
      <c r="D1980">
        <v>90</v>
      </c>
      <c r="E1980">
        <v>34</v>
      </c>
      <c r="F1980">
        <v>88501</v>
      </c>
      <c r="G1980">
        <v>3</v>
      </c>
      <c r="H1980">
        <v>1</v>
      </c>
      <c r="I1980">
        <v>105</v>
      </c>
      <c r="J1980">
        <v>731</v>
      </c>
      <c r="K1980">
        <v>20190722</v>
      </c>
      <c r="L1980" s="78">
        <v>0.41666666666666669</v>
      </c>
      <c r="M1980">
        <v>16</v>
      </c>
    </row>
    <row r="1981" spans="1:14" x14ac:dyDescent="0.25">
      <c r="A1981" t="s">
        <v>51</v>
      </c>
      <c r="B1981" t="s">
        <v>52</v>
      </c>
      <c r="C1981">
        <v>2</v>
      </c>
      <c r="D1981">
        <v>90</v>
      </c>
      <c r="E1981">
        <v>34</v>
      </c>
      <c r="F1981">
        <v>88501</v>
      </c>
      <c r="G1981">
        <v>3</v>
      </c>
      <c r="H1981">
        <v>1</v>
      </c>
      <c r="I1981">
        <v>105</v>
      </c>
      <c r="J1981">
        <v>731</v>
      </c>
      <c r="K1981">
        <v>20190722</v>
      </c>
      <c r="L1981" s="78">
        <v>0.45833333333333331</v>
      </c>
      <c r="M1981">
        <v>12</v>
      </c>
    </row>
    <row r="1982" spans="1:14" x14ac:dyDescent="0.25">
      <c r="A1982" t="s">
        <v>51</v>
      </c>
      <c r="B1982" t="s">
        <v>52</v>
      </c>
      <c r="C1982">
        <v>2</v>
      </c>
      <c r="D1982">
        <v>90</v>
      </c>
      <c r="E1982">
        <v>34</v>
      </c>
      <c r="F1982">
        <v>88501</v>
      </c>
      <c r="G1982">
        <v>3</v>
      </c>
      <c r="H1982">
        <v>1</v>
      </c>
      <c r="I1982">
        <v>105</v>
      </c>
      <c r="J1982">
        <v>731</v>
      </c>
      <c r="K1982">
        <v>20190722</v>
      </c>
      <c r="L1982" s="78">
        <v>0.5</v>
      </c>
      <c r="M1982">
        <v>9</v>
      </c>
    </row>
    <row r="1983" spans="1:14" x14ac:dyDescent="0.25">
      <c r="A1983" t="s">
        <v>51</v>
      </c>
      <c r="B1983" t="s">
        <v>52</v>
      </c>
      <c r="C1983">
        <v>2</v>
      </c>
      <c r="D1983">
        <v>90</v>
      </c>
      <c r="E1983">
        <v>34</v>
      </c>
      <c r="F1983">
        <v>88501</v>
      </c>
      <c r="G1983">
        <v>3</v>
      </c>
      <c r="H1983">
        <v>1</v>
      </c>
      <c r="I1983">
        <v>105</v>
      </c>
      <c r="J1983">
        <v>731</v>
      </c>
      <c r="K1983">
        <v>20190722</v>
      </c>
      <c r="L1983" s="78">
        <v>0.54166666666666663</v>
      </c>
      <c r="M1983">
        <v>10</v>
      </c>
    </row>
    <row r="1984" spans="1:14" x14ac:dyDescent="0.25">
      <c r="A1984" t="s">
        <v>51</v>
      </c>
      <c r="B1984" t="s">
        <v>52</v>
      </c>
      <c r="C1984">
        <v>2</v>
      </c>
      <c r="D1984">
        <v>90</v>
      </c>
      <c r="E1984">
        <v>34</v>
      </c>
      <c r="F1984">
        <v>88501</v>
      </c>
      <c r="G1984">
        <v>3</v>
      </c>
      <c r="H1984">
        <v>1</v>
      </c>
      <c r="I1984">
        <v>105</v>
      </c>
      <c r="J1984">
        <v>731</v>
      </c>
      <c r="K1984">
        <v>20190722</v>
      </c>
      <c r="L1984" s="78">
        <v>0.58333333333333337</v>
      </c>
      <c r="M1984">
        <v>12</v>
      </c>
    </row>
    <row r="1985" spans="1:13" x14ac:dyDescent="0.25">
      <c r="A1985" t="s">
        <v>51</v>
      </c>
      <c r="B1985" t="s">
        <v>52</v>
      </c>
      <c r="C1985">
        <v>2</v>
      </c>
      <c r="D1985">
        <v>90</v>
      </c>
      <c r="E1985">
        <v>34</v>
      </c>
      <c r="F1985">
        <v>88501</v>
      </c>
      <c r="G1985">
        <v>3</v>
      </c>
      <c r="H1985">
        <v>1</v>
      </c>
      <c r="I1985">
        <v>105</v>
      </c>
      <c r="J1985">
        <v>731</v>
      </c>
      <c r="K1985">
        <v>20190722</v>
      </c>
      <c r="L1985" s="78">
        <v>0.625</v>
      </c>
      <c r="M1985">
        <v>9</v>
      </c>
    </row>
    <row r="1986" spans="1:13" x14ac:dyDescent="0.25">
      <c r="A1986" t="s">
        <v>51</v>
      </c>
      <c r="B1986" t="s">
        <v>52</v>
      </c>
      <c r="C1986">
        <v>2</v>
      </c>
      <c r="D1986">
        <v>90</v>
      </c>
      <c r="E1986">
        <v>34</v>
      </c>
      <c r="F1986">
        <v>88501</v>
      </c>
      <c r="G1986">
        <v>3</v>
      </c>
      <c r="H1986">
        <v>1</v>
      </c>
      <c r="I1986">
        <v>105</v>
      </c>
      <c r="J1986">
        <v>731</v>
      </c>
      <c r="K1986">
        <v>20190722</v>
      </c>
      <c r="L1986" s="78">
        <v>0.66666666666666663</v>
      </c>
      <c r="M1986">
        <v>8</v>
      </c>
    </row>
    <row r="1987" spans="1:13" x14ac:dyDescent="0.25">
      <c r="A1987" t="s">
        <v>51</v>
      </c>
      <c r="B1987" t="s">
        <v>52</v>
      </c>
      <c r="C1987">
        <v>2</v>
      </c>
      <c r="D1987">
        <v>90</v>
      </c>
      <c r="E1987">
        <v>34</v>
      </c>
      <c r="F1987">
        <v>88501</v>
      </c>
      <c r="G1987">
        <v>3</v>
      </c>
      <c r="H1987">
        <v>1</v>
      </c>
      <c r="I1987">
        <v>105</v>
      </c>
      <c r="J1987">
        <v>731</v>
      </c>
      <c r="K1987">
        <v>20190722</v>
      </c>
      <c r="L1987" s="78">
        <v>0.70833333333333337</v>
      </c>
      <c r="M1987">
        <v>9</v>
      </c>
    </row>
    <row r="1988" spans="1:13" x14ac:dyDescent="0.25">
      <c r="A1988" t="s">
        <v>51</v>
      </c>
      <c r="B1988" t="s">
        <v>52</v>
      </c>
      <c r="C1988">
        <v>2</v>
      </c>
      <c r="D1988">
        <v>90</v>
      </c>
      <c r="E1988">
        <v>34</v>
      </c>
      <c r="F1988">
        <v>88501</v>
      </c>
      <c r="G1988">
        <v>3</v>
      </c>
      <c r="H1988">
        <v>1</v>
      </c>
      <c r="I1988">
        <v>105</v>
      </c>
      <c r="J1988">
        <v>731</v>
      </c>
      <c r="K1988">
        <v>20190722</v>
      </c>
      <c r="L1988" s="78">
        <v>0.75</v>
      </c>
      <c r="M1988">
        <v>7</v>
      </c>
    </row>
    <row r="1989" spans="1:13" x14ac:dyDescent="0.25">
      <c r="A1989" t="s">
        <v>51</v>
      </c>
      <c r="B1989" t="s">
        <v>52</v>
      </c>
      <c r="C1989">
        <v>2</v>
      </c>
      <c r="D1989">
        <v>90</v>
      </c>
      <c r="E1989">
        <v>34</v>
      </c>
      <c r="F1989">
        <v>88501</v>
      </c>
      <c r="G1989">
        <v>3</v>
      </c>
      <c r="H1989">
        <v>1</v>
      </c>
      <c r="I1989">
        <v>105</v>
      </c>
      <c r="J1989">
        <v>731</v>
      </c>
      <c r="K1989">
        <v>20190722</v>
      </c>
      <c r="L1989" s="78">
        <v>0.79166666666666663</v>
      </c>
      <c r="M1989">
        <v>12</v>
      </c>
    </row>
    <row r="1990" spans="1:13" x14ac:dyDescent="0.25">
      <c r="A1990" t="s">
        <v>51</v>
      </c>
      <c r="B1990" t="s">
        <v>52</v>
      </c>
      <c r="C1990">
        <v>2</v>
      </c>
      <c r="D1990">
        <v>90</v>
      </c>
      <c r="E1990">
        <v>34</v>
      </c>
      <c r="F1990">
        <v>88501</v>
      </c>
      <c r="G1990">
        <v>3</v>
      </c>
      <c r="H1990">
        <v>1</v>
      </c>
      <c r="I1990">
        <v>105</v>
      </c>
      <c r="J1990">
        <v>731</v>
      </c>
      <c r="K1990">
        <v>20190722</v>
      </c>
      <c r="L1990" s="78">
        <v>0.83333333333333337</v>
      </c>
      <c r="M1990">
        <v>14</v>
      </c>
    </row>
    <row r="1991" spans="1:13" x14ac:dyDescent="0.25">
      <c r="A1991" t="s">
        <v>51</v>
      </c>
      <c r="B1991" t="s">
        <v>52</v>
      </c>
      <c r="C1991">
        <v>2</v>
      </c>
      <c r="D1991">
        <v>90</v>
      </c>
      <c r="E1991">
        <v>34</v>
      </c>
      <c r="F1991">
        <v>88501</v>
      </c>
      <c r="G1991">
        <v>3</v>
      </c>
      <c r="H1991">
        <v>1</v>
      </c>
      <c r="I1991">
        <v>105</v>
      </c>
      <c r="J1991">
        <v>731</v>
      </c>
      <c r="K1991">
        <v>20190722</v>
      </c>
      <c r="L1991" s="78">
        <v>0.875</v>
      </c>
      <c r="M1991">
        <v>10</v>
      </c>
    </row>
    <row r="1992" spans="1:13" x14ac:dyDescent="0.25">
      <c r="A1992" t="s">
        <v>51</v>
      </c>
      <c r="B1992" t="s">
        <v>52</v>
      </c>
      <c r="C1992">
        <v>2</v>
      </c>
      <c r="D1992">
        <v>90</v>
      </c>
      <c r="E1992">
        <v>34</v>
      </c>
      <c r="F1992">
        <v>88501</v>
      </c>
      <c r="G1992">
        <v>3</v>
      </c>
      <c r="H1992">
        <v>1</v>
      </c>
      <c r="I1992">
        <v>105</v>
      </c>
      <c r="J1992">
        <v>731</v>
      </c>
      <c r="K1992">
        <v>20190722</v>
      </c>
      <c r="L1992" s="78">
        <v>0.91666666666666663</v>
      </c>
      <c r="M1992">
        <v>13</v>
      </c>
    </row>
    <row r="1993" spans="1:13" x14ac:dyDescent="0.25">
      <c r="A1993" t="s">
        <v>51</v>
      </c>
      <c r="B1993" t="s">
        <v>52</v>
      </c>
      <c r="C1993">
        <v>2</v>
      </c>
      <c r="D1993">
        <v>90</v>
      </c>
      <c r="E1993">
        <v>34</v>
      </c>
      <c r="F1993">
        <v>88501</v>
      </c>
      <c r="G1993">
        <v>3</v>
      </c>
      <c r="H1993">
        <v>1</v>
      </c>
      <c r="I1993">
        <v>105</v>
      </c>
      <c r="J1993">
        <v>731</v>
      </c>
      <c r="K1993">
        <v>20190722</v>
      </c>
      <c r="L1993" s="78">
        <v>0.95833333333333337</v>
      </c>
      <c r="M1993">
        <v>14</v>
      </c>
    </row>
    <row r="1994" spans="1:13" x14ac:dyDescent="0.25">
      <c r="A1994" t="s">
        <v>51</v>
      </c>
      <c r="B1994" t="s">
        <v>52</v>
      </c>
      <c r="C1994">
        <v>2</v>
      </c>
      <c r="D1994">
        <v>90</v>
      </c>
      <c r="E1994">
        <v>34</v>
      </c>
      <c r="F1994">
        <v>88501</v>
      </c>
      <c r="G1994">
        <v>3</v>
      </c>
      <c r="H1994">
        <v>1</v>
      </c>
      <c r="I1994">
        <v>105</v>
      </c>
      <c r="J1994">
        <v>731</v>
      </c>
      <c r="K1994">
        <v>20190723</v>
      </c>
      <c r="L1994" s="78">
        <v>0</v>
      </c>
      <c r="M1994">
        <v>14</v>
      </c>
    </row>
    <row r="1995" spans="1:13" x14ac:dyDescent="0.25">
      <c r="A1995" t="s">
        <v>51</v>
      </c>
      <c r="B1995" t="s">
        <v>52</v>
      </c>
      <c r="C1995">
        <v>2</v>
      </c>
      <c r="D1995">
        <v>90</v>
      </c>
      <c r="E1995">
        <v>34</v>
      </c>
      <c r="F1995">
        <v>88501</v>
      </c>
      <c r="G1995">
        <v>3</v>
      </c>
      <c r="H1995">
        <v>1</v>
      </c>
      <c r="I1995">
        <v>105</v>
      </c>
      <c r="J1995">
        <v>731</v>
      </c>
      <c r="K1995">
        <v>20190723</v>
      </c>
      <c r="L1995" s="78">
        <v>4.1666666666666664E-2</v>
      </c>
      <c r="M1995">
        <v>13</v>
      </c>
    </row>
    <row r="1996" spans="1:13" x14ac:dyDescent="0.25">
      <c r="A1996" t="s">
        <v>51</v>
      </c>
      <c r="B1996" t="s">
        <v>52</v>
      </c>
      <c r="C1996">
        <v>2</v>
      </c>
      <c r="D1996">
        <v>90</v>
      </c>
      <c r="E1996">
        <v>34</v>
      </c>
      <c r="F1996">
        <v>88501</v>
      </c>
      <c r="G1996">
        <v>3</v>
      </c>
      <c r="H1996">
        <v>1</v>
      </c>
      <c r="I1996">
        <v>105</v>
      </c>
      <c r="J1996">
        <v>731</v>
      </c>
      <c r="K1996">
        <v>20190723</v>
      </c>
      <c r="L1996" s="78">
        <v>8.3333333333333329E-2</v>
      </c>
      <c r="M1996">
        <v>12</v>
      </c>
    </row>
    <row r="1997" spans="1:13" x14ac:dyDescent="0.25">
      <c r="A1997" t="s">
        <v>51</v>
      </c>
      <c r="B1997" t="s">
        <v>52</v>
      </c>
      <c r="C1997">
        <v>2</v>
      </c>
      <c r="D1997">
        <v>90</v>
      </c>
      <c r="E1997">
        <v>34</v>
      </c>
      <c r="F1997">
        <v>88501</v>
      </c>
      <c r="G1997">
        <v>3</v>
      </c>
      <c r="H1997">
        <v>1</v>
      </c>
      <c r="I1997">
        <v>105</v>
      </c>
      <c r="J1997">
        <v>731</v>
      </c>
      <c r="K1997">
        <v>20190723</v>
      </c>
      <c r="L1997" s="78">
        <v>0.125</v>
      </c>
      <c r="M1997">
        <v>16</v>
      </c>
    </row>
    <row r="1998" spans="1:13" x14ac:dyDescent="0.25">
      <c r="A1998" t="s">
        <v>51</v>
      </c>
      <c r="B1998" t="s">
        <v>52</v>
      </c>
      <c r="C1998">
        <v>2</v>
      </c>
      <c r="D1998">
        <v>90</v>
      </c>
      <c r="E1998">
        <v>34</v>
      </c>
      <c r="F1998">
        <v>88501</v>
      </c>
      <c r="G1998">
        <v>3</v>
      </c>
      <c r="H1998">
        <v>1</v>
      </c>
      <c r="I1998">
        <v>105</v>
      </c>
      <c r="J1998">
        <v>731</v>
      </c>
      <c r="K1998">
        <v>20190723</v>
      </c>
      <c r="L1998" s="78">
        <v>0.16666666666666666</v>
      </c>
      <c r="M1998">
        <v>18</v>
      </c>
    </row>
    <row r="1999" spans="1:13" x14ac:dyDescent="0.25">
      <c r="A1999" t="s">
        <v>51</v>
      </c>
      <c r="B1999" t="s">
        <v>52</v>
      </c>
      <c r="C1999">
        <v>2</v>
      </c>
      <c r="D1999">
        <v>90</v>
      </c>
      <c r="E1999">
        <v>34</v>
      </c>
      <c r="F1999">
        <v>88501</v>
      </c>
      <c r="G1999">
        <v>3</v>
      </c>
      <c r="H1999">
        <v>1</v>
      </c>
      <c r="I1999">
        <v>105</v>
      </c>
      <c r="J1999">
        <v>731</v>
      </c>
      <c r="K1999">
        <v>20190723</v>
      </c>
      <c r="L1999" s="78">
        <v>0.20833333333333334</v>
      </c>
      <c r="M1999">
        <v>20</v>
      </c>
    </row>
    <row r="2000" spans="1:13" x14ac:dyDescent="0.25">
      <c r="A2000" t="s">
        <v>51</v>
      </c>
      <c r="B2000" t="s">
        <v>52</v>
      </c>
      <c r="C2000">
        <v>2</v>
      </c>
      <c r="D2000">
        <v>90</v>
      </c>
      <c r="E2000">
        <v>34</v>
      </c>
      <c r="F2000">
        <v>88501</v>
      </c>
      <c r="G2000">
        <v>3</v>
      </c>
      <c r="H2000">
        <v>1</v>
      </c>
      <c r="I2000">
        <v>105</v>
      </c>
      <c r="J2000">
        <v>731</v>
      </c>
      <c r="K2000">
        <v>20190723</v>
      </c>
      <c r="L2000" s="78">
        <v>0.25</v>
      </c>
      <c r="M2000">
        <v>15</v>
      </c>
    </row>
    <row r="2001" spans="1:13" x14ac:dyDescent="0.25">
      <c r="A2001" t="s">
        <v>51</v>
      </c>
      <c r="B2001" t="s">
        <v>52</v>
      </c>
      <c r="C2001">
        <v>2</v>
      </c>
      <c r="D2001">
        <v>90</v>
      </c>
      <c r="E2001">
        <v>34</v>
      </c>
      <c r="F2001">
        <v>88501</v>
      </c>
      <c r="G2001">
        <v>3</v>
      </c>
      <c r="H2001">
        <v>1</v>
      </c>
      <c r="I2001">
        <v>105</v>
      </c>
      <c r="J2001">
        <v>731</v>
      </c>
      <c r="K2001">
        <v>20190723</v>
      </c>
      <c r="L2001" s="78">
        <v>0.29166666666666669</v>
      </c>
      <c r="M2001">
        <v>33</v>
      </c>
    </row>
    <row r="2002" spans="1:13" x14ac:dyDescent="0.25">
      <c r="A2002" t="s">
        <v>51</v>
      </c>
      <c r="B2002" t="s">
        <v>52</v>
      </c>
      <c r="C2002">
        <v>2</v>
      </c>
      <c r="D2002">
        <v>90</v>
      </c>
      <c r="E2002">
        <v>34</v>
      </c>
      <c r="F2002">
        <v>88501</v>
      </c>
      <c r="G2002">
        <v>3</v>
      </c>
      <c r="H2002">
        <v>1</v>
      </c>
      <c r="I2002">
        <v>105</v>
      </c>
      <c r="J2002">
        <v>731</v>
      </c>
      <c r="K2002">
        <v>20190723</v>
      </c>
      <c r="L2002" s="78">
        <v>0.33333333333333331</v>
      </c>
      <c r="M2002">
        <v>31</v>
      </c>
    </row>
    <row r="2003" spans="1:13" x14ac:dyDescent="0.25">
      <c r="A2003" t="s">
        <v>51</v>
      </c>
      <c r="B2003" t="s">
        <v>52</v>
      </c>
      <c r="C2003">
        <v>2</v>
      </c>
      <c r="D2003">
        <v>90</v>
      </c>
      <c r="E2003">
        <v>34</v>
      </c>
      <c r="F2003">
        <v>88501</v>
      </c>
      <c r="G2003">
        <v>3</v>
      </c>
      <c r="H2003">
        <v>1</v>
      </c>
      <c r="I2003">
        <v>105</v>
      </c>
      <c r="J2003">
        <v>731</v>
      </c>
      <c r="K2003">
        <v>20190723</v>
      </c>
      <c r="L2003" s="78">
        <v>0.375</v>
      </c>
      <c r="M2003">
        <v>30</v>
      </c>
    </row>
    <row r="2004" spans="1:13" x14ac:dyDescent="0.25">
      <c r="A2004" t="s">
        <v>51</v>
      </c>
      <c r="B2004" t="s">
        <v>52</v>
      </c>
      <c r="C2004">
        <v>2</v>
      </c>
      <c r="D2004">
        <v>90</v>
      </c>
      <c r="E2004">
        <v>34</v>
      </c>
      <c r="F2004">
        <v>88501</v>
      </c>
      <c r="G2004">
        <v>3</v>
      </c>
      <c r="H2004">
        <v>1</v>
      </c>
      <c r="I2004">
        <v>105</v>
      </c>
      <c r="J2004">
        <v>731</v>
      </c>
      <c r="K2004">
        <v>20190723</v>
      </c>
      <c r="L2004" s="78">
        <v>0.41666666666666669</v>
      </c>
      <c r="M2004">
        <v>31</v>
      </c>
    </row>
    <row r="2005" spans="1:13" x14ac:dyDescent="0.25">
      <c r="A2005" t="s">
        <v>51</v>
      </c>
      <c r="B2005" t="s">
        <v>52</v>
      </c>
      <c r="C2005">
        <v>2</v>
      </c>
      <c r="D2005">
        <v>90</v>
      </c>
      <c r="E2005">
        <v>34</v>
      </c>
      <c r="F2005">
        <v>88501</v>
      </c>
      <c r="G2005">
        <v>3</v>
      </c>
      <c r="H2005">
        <v>1</v>
      </c>
      <c r="I2005">
        <v>105</v>
      </c>
      <c r="J2005">
        <v>731</v>
      </c>
      <c r="K2005">
        <v>20190723</v>
      </c>
      <c r="L2005" s="78">
        <v>0.45833333333333331</v>
      </c>
      <c r="M2005">
        <v>36</v>
      </c>
    </row>
    <row r="2006" spans="1:13" x14ac:dyDescent="0.25">
      <c r="A2006" t="s">
        <v>51</v>
      </c>
      <c r="B2006" t="s">
        <v>52</v>
      </c>
      <c r="C2006">
        <v>2</v>
      </c>
      <c r="D2006">
        <v>90</v>
      </c>
      <c r="E2006">
        <v>34</v>
      </c>
      <c r="F2006">
        <v>88501</v>
      </c>
      <c r="G2006">
        <v>3</v>
      </c>
      <c r="H2006">
        <v>1</v>
      </c>
      <c r="I2006">
        <v>105</v>
      </c>
      <c r="J2006">
        <v>731</v>
      </c>
      <c r="K2006">
        <v>20190723</v>
      </c>
      <c r="L2006" s="78">
        <v>0.5</v>
      </c>
      <c r="M2006">
        <v>40</v>
      </c>
    </row>
    <row r="2007" spans="1:13" x14ac:dyDescent="0.25">
      <c r="A2007" t="s">
        <v>51</v>
      </c>
      <c r="B2007" t="s">
        <v>52</v>
      </c>
      <c r="C2007">
        <v>2</v>
      </c>
      <c r="D2007">
        <v>90</v>
      </c>
      <c r="E2007">
        <v>34</v>
      </c>
      <c r="F2007">
        <v>88501</v>
      </c>
      <c r="G2007">
        <v>3</v>
      </c>
      <c r="H2007">
        <v>1</v>
      </c>
      <c r="I2007">
        <v>105</v>
      </c>
      <c r="J2007">
        <v>731</v>
      </c>
      <c r="K2007">
        <v>20190723</v>
      </c>
      <c r="L2007" s="78">
        <v>0.54166666666666663</v>
      </c>
      <c r="M2007">
        <v>36</v>
      </c>
    </row>
    <row r="2008" spans="1:13" x14ac:dyDescent="0.25">
      <c r="A2008" t="s">
        <v>51</v>
      </c>
      <c r="B2008" t="s">
        <v>52</v>
      </c>
      <c r="C2008">
        <v>2</v>
      </c>
      <c r="D2008">
        <v>90</v>
      </c>
      <c r="E2008">
        <v>34</v>
      </c>
      <c r="F2008">
        <v>88501</v>
      </c>
      <c r="G2008">
        <v>3</v>
      </c>
      <c r="H2008">
        <v>1</v>
      </c>
      <c r="I2008">
        <v>105</v>
      </c>
      <c r="J2008">
        <v>731</v>
      </c>
      <c r="K2008">
        <v>20190723</v>
      </c>
      <c r="L2008" s="78">
        <v>0.58333333333333337</v>
      </c>
      <c r="M2008">
        <v>31</v>
      </c>
    </row>
    <row r="2009" spans="1:13" x14ac:dyDescent="0.25">
      <c r="A2009" t="s">
        <v>51</v>
      </c>
      <c r="B2009" t="s">
        <v>52</v>
      </c>
      <c r="C2009">
        <v>2</v>
      </c>
      <c r="D2009">
        <v>90</v>
      </c>
      <c r="E2009">
        <v>34</v>
      </c>
      <c r="F2009">
        <v>88501</v>
      </c>
      <c r="G2009">
        <v>3</v>
      </c>
      <c r="H2009">
        <v>1</v>
      </c>
      <c r="I2009">
        <v>105</v>
      </c>
      <c r="J2009">
        <v>731</v>
      </c>
      <c r="K2009">
        <v>20190723</v>
      </c>
      <c r="L2009" s="78">
        <v>0.625</v>
      </c>
      <c r="M2009">
        <v>20</v>
      </c>
    </row>
    <row r="2010" spans="1:13" x14ac:dyDescent="0.25">
      <c r="A2010" t="s">
        <v>51</v>
      </c>
      <c r="B2010" t="s">
        <v>52</v>
      </c>
      <c r="C2010">
        <v>2</v>
      </c>
      <c r="D2010">
        <v>90</v>
      </c>
      <c r="E2010">
        <v>34</v>
      </c>
      <c r="F2010">
        <v>88501</v>
      </c>
      <c r="G2010">
        <v>3</v>
      </c>
      <c r="H2010">
        <v>1</v>
      </c>
      <c r="I2010">
        <v>105</v>
      </c>
      <c r="J2010">
        <v>731</v>
      </c>
      <c r="K2010">
        <v>20190723</v>
      </c>
      <c r="L2010" s="78">
        <v>0.66666666666666663</v>
      </c>
      <c r="M2010">
        <v>23</v>
      </c>
    </row>
    <row r="2011" spans="1:13" x14ac:dyDescent="0.25">
      <c r="A2011" t="s">
        <v>51</v>
      </c>
      <c r="B2011" t="s">
        <v>52</v>
      </c>
      <c r="C2011">
        <v>2</v>
      </c>
      <c r="D2011">
        <v>90</v>
      </c>
      <c r="E2011">
        <v>34</v>
      </c>
      <c r="F2011">
        <v>88501</v>
      </c>
      <c r="G2011">
        <v>3</v>
      </c>
      <c r="H2011">
        <v>1</v>
      </c>
      <c r="I2011">
        <v>105</v>
      </c>
      <c r="J2011">
        <v>731</v>
      </c>
      <c r="K2011">
        <v>20190723</v>
      </c>
      <c r="L2011" s="78">
        <v>0.70833333333333337</v>
      </c>
      <c r="M2011">
        <v>25</v>
      </c>
    </row>
    <row r="2012" spans="1:13" x14ac:dyDescent="0.25">
      <c r="A2012" t="s">
        <v>51</v>
      </c>
      <c r="B2012" t="s">
        <v>52</v>
      </c>
      <c r="C2012">
        <v>2</v>
      </c>
      <c r="D2012">
        <v>90</v>
      </c>
      <c r="E2012">
        <v>34</v>
      </c>
      <c r="F2012">
        <v>88501</v>
      </c>
      <c r="G2012">
        <v>3</v>
      </c>
      <c r="H2012">
        <v>1</v>
      </c>
      <c r="I2012">
        <v>105</v>
      </c>
      <c r="J2012">
        <v>731</v>
      </c>
      <c r="K2012">
        <v>20190723</v>
      </c>
      <c r="L2012" s="78">
        <v>0.75</v>
      </c>
      <c r="M2012">
        <v>49</v>
      </c>
    </row>
    <row r="2013" spans="1:13" x14ac:dyDescent="0.25">
      <c r="A2013" t="s">
        <v>51</v>
      </c>
      <c r="B2013" t="s">
        <v>52</v>
      </c>
      <c r="C2013">
        <v>2</v>
      </c>
      <c r="D2013">
        <v>90</v>
      </c>
      <c r="E2013">
        <v>34</v>
      </c>
      <c r="F2013">
        <v>88501</v>
      </c>
      <c r="G2013">
        <v>3</v>
      </c>
      <c r="H2013">
        <v>1</v>
      </c>
      <c r="I2013">
        <v>105</v>
      </c>
      <c r="J2013">
        <v>731</v>
      </c>
      <c r="K2013">
        <v>20190723</v>
      </c>
      <c r="L2013" s="78">
        <v>0.79166666666666663</v>
      </c>
      <c r="M2013">
        <v>56</v>
      </c>
    </row>
    <row r="2014" spans="1:13" x14ac:dyDescent="0.25">
      <c r="A2014" t="s">
        <v>51</v>
      </c>
      <c r="B2014" t="s">
        <v>52</v>
      </c>
      <c r="C2014">
        <v>2</v>
      </c>
      <c r="D2014">
        <v>90</v>
      </c>
      <c r="E2014">
        <v>34</v>
      </c>
      <c r="F2014">
        <v>88501</v>
      </c>
      <c r="G2014">
        <v>3</v>
      </c>
      <c r="H2014">
        <v>1</v>
      </c>
      <c r="I2014">
        <v>105</v>
      </c>
      <c r="J2014">
        <v>731</v>
      </c>
      <c r="K2014">
        <v>20190723</v>
      </c>
      <c r="L2014" s="78">
        <v>0.83333333333333337</v>
      </c>
      <c r="M2014">
        <v>105</v>
      </c>
    </row>
    <row r="2015" spans="1:13" x14ac:dyDescent="0.25">
      <c r="A2015" t="s">
        <v>51</v>
      </c>
      <c r="B2015" t="s">
        <v>52</v>
      </c>
      <c r="C2015">
        <v>2</v>
      </c>
      <c r="D2015">
        <v>90</v>
      </c>
      <c r="E2015">
        <v>34</v>
      </c>
      <c r="F2015">
        <v>88501</v>
      </c>
      <c r="G2015">
        <v>3</v>
      </c>
      <c r="H2015">
        <v>1</v>
      </c>
      <c r="I2015">
        <v>105</v>
      </c>
      <c r="J2015">
        <v>731</v>
      </c>
      <c r="K2015">
        <v>20190723</v>
      </c>
      <c r="L2015" s="78">
        <v>0.875</v>
      </c>
      <c r="M2015">
        <v>92</v>
      </c>
    </row>
    <row r="2016" spans="1:13" x14ac:dyDescent="0.25">
      <c r="A2016" t="s">
        <v>51</v>
      </c>
      <c r="B2016" t="s">
        <v>52</v>
      </c>
      <c r="C2016">
        <v>2</v>
      </c>
      <c r="D2016">
        <v>90</v>
      </c>
      <c r="E2016">
        <v>34</v>
      </c>
      <c r="F2016">
        <v>88501</v>
      </c>
      <c r="G2016">
        <v>3</v>
      </c>
      <c r="H2016">
        <v>1</v>
      </c>
      <c r="I2016">
        <v>105</v>
      </c>
      <c r="J2016">
        <v>731</v>
      </c>
      <c r="K2016">
        <v>20190723</v>
      </c>
      <c r="L2016" s="78">
        <v>0.91666666666666663</v>
      </c>
      <c r="M2016">
        <v>59</v>
      </c>
    </row>
    <row r="2017" spans="1:13" x14ac:dyDescent="0.25">
      <c r="A2017" t="s">
        <v>51</v>
      </c>
      <c r="B2017" t="s">
        <v>52</v>
      </c>
      <c r="C2017">
        <v>2</v>
      </c>
      <c r="D2017">
        <v>90</v>
      </c>
      <c r="E2017">
        <v>34</v>
      </c>
      <c r="F2017">
        <v>88501</v>
      </c>
      <c r="G2017">
        <v>3</v>
      </c>
      <c r="H2017">
        <v>1</v>
      </c>
      <c r="I2017">
        <v>105</v>
      </c>
      <c r="J2017">
        <v>731</v>
      </c>
      <c r="K2017">
        <v>20190723</v>
      </c>
      <c r="L2017" s="78">
        <v>0.95833333333333337</v>
      </c>
      <c r="M2017">
        <v>31</v>
      </c>
    </row>
    <row r="2018" spans="1:13" x14ac:dyDescent="0.25">
      <c r="A2018" t="s">
        <v>51</v>
      </c>
      <c r="B2018" t="s">
        <v>52</v>
      </c>
      <c r="C2018">
        <v>2</v>
      </c>
      <c r="D2018">
        <v>90</v>
      </c>
      <c r="E2018">
        <v>34</v>
      </c>
      <c r="F2018">
        <v>88501</v>
      </c>
      <c r="G2018">
        <v>3</v>
      </c>
      <c r="H2018">
        <v>1</v>
      </c>
      <c r="I2018">
        <v>105</v>
      </c>
      <c r="J2018">
        <v>731</v>
      </c>
      <c r="K2018">
        <v>20190724</v>
      </c>
      <c r="L2018" s="78">
        <v>0</v>
      </c>
      <c r="M2018">
        <v>26</v>
      </c>
    </row>
    <row r="2019" spans="1:13" x14ac:dyDescent="0.25">
      <c r="A2019" t="s">
        <v>51</v>
      </c>
      <c r="B2019" t="s">
        <v>52</v>
      </c>
      <c r="C2019">
        <v>2</v>
      </c>
      <c r="D2019">
        <v>90</v>
      </c>
      <c r="E2019">
        <v>34</v>
      </c>
      <c r="F2019">
        <v>88501</v>
      </c>
      <c r="G2019">
        <v>3</v>
      </c>
      <c r="H2019">
        <v>1</v>
      </c>
      <c r="I2019">
        <v>105</v>
      </c>
      <c r="J2019">
        <v>731</v>
      </c>
      <c r="K2019">
        <v>20190724</v>
      </c>
      <c r="L2019" s="78">
        <v>4.1666666666666664E-2</v>
      </c>
      <c r="M2019">
        <v>27</v>
      </c>
    </row>
    <row r="2020" spans="1:13" x14ac:dyDescent="0.25">
      <c r="A2020" t="s">
        <v>51</v>
      </c>
      <c r="B2020" t="s">
        <v>52</v>
      </c>
      <c r="C2020">
        <v>2</v>
      </c>
      <c r="D2020">
        <v>90</v>
      </c>
      <c r="E2020">
        <v>34</v>
      </c>
      <c r="F2020">
        <v>88501</v>
      </c>
      <c r="G2020">
        <v>3</v>
      </c>
      <c r="H2020">
        <v>1</v>
      </c>
      <c r="I2020">
        <v>105</v>
      </c>
      <c r="J2020">
        <v>731</v>
      </c>
      <c r="K2020">
        <v>20190724</v>
      </c>
      <c r="L2020" s="78">
        <v>8.3333333333333329E-2</v>
      </c>
      <c r="M2020">
        <v>28</v>
      </c>
    </row>
    <row r="2021" spans="1:13" x14ac:dyDescent="0.25">
      <c r="A2021" t="s">
        <v>51</v>
      </c>
      <c r="B2021" t="s">
        <v>52</v>
      </c>
      <c r="C2021">
        <v>2</v>
      </c>
      <c r="D2021">
        <v>90</v>
      </c>
      <c r="E2021">
        <v>34</v>
      </c>
      <c r="F2021">
        <v>88501</v>
      </c>
      <c r="G2021">
        <v>3</v>
      </c>
      <c r="H2021">
        <v>1</v>
      </c>
      <c r="I2021">
        <v>105</v>
      </c>
      <c r="J2021">
        <v>731</v>
      </c>
      <c r="K2021">
        <v>20190724</v>
      </c>
      <c r="L2021" s="78">
        <v>0.125</v>
      </c>
      <c r="M2021">
        <v>27</v>
      </c>
    </row>
    <row r="2022" spans="1:13" x14ac:dyDescent="0.25">
      <c r="A2022" t="s">
        <v>51</v>
      </c>
      <c r="B2022" t="s">
        <v>52</v>
      </c>
      <c r="C2022">
        <v>2</v>
      </c>
      <c r="D2022">
        <v>90</v>
      </c>
      <c r="E2022">
        <v>34</v>
      </c>
      <c r="F2022">
        <v>88501</v>
      </c>
      <c r="G2022">
        <v>3</v>
      </c>
      <c r="H2022">
        <v>1</v>
      </c>
      <c r="I2022">
        <v>105</v>
      </c>
      <c r="J2022">
        <v>731</v>
      </c>
      <c r="K2022">
        <v>20190724</v>
      </c>
      <c r="L2022" s="78">
        <v>0.16666666666666666</v>
      </c>
      <c r="M2022">
        <v>25</v>
      </c>
    </row>
    <row r="2023" spans="1:13" x14ac:dyDescent="0.25">
      <c r="A2023" t="s">
        <v>51</v>
      </c>
      <c r="B2023" t="s">
        <v>52</v>
      </c>
      <c r="C2023">
        <v>2</v>
      </c>
      <c r="D2023">
        <v>90</v>
      </c>
      <c r="E2023">
        <v>34</v>
      </c>
      <c r="F2023">
        <v>88501</v>
      </c>
      <c r="G2023">
        <v>3</v>
      </c>
      <c r="H2023">
        <v>1</v>
      </c>
      <c r="I2023">
        <v>105</v>
      </c>
      <c r="J2023">
        <v>731</v>
      </c>
      <c r="K2023">
        <v>20190724</v>
      </c>
      <c r="L2023" s="78">
        <v>0.20833333333333334</v>
      </c>
      <c r="M2023">
        <v>26</v>
      </c>
    </row>
    <row r="2024" spans="1:13" x14ac:dyDescent="0.25">
      <c r="A2024" t="s">
        <v>51</v>
      </c>
      <c r="B2024" t="s">
        <v>52</v>
      </c>
      <c r="C2024">
        <v>2</v>
      </c>
      <c r="D2024">
        <v>90</v>
      </c>
      <c r="E2024">
        <v>34</v>
      </c>
      <c r="F2024">
        <v>88501</v>
      </c>
      <c r="G2024">
        <v>3</v>
      </c>
      <c r="H2024">
        <v>1</v>
      </c>
      <c r="I2024">
        <v>105</v>
      </c>
      <c r="J2024">
        <v>731</v>
      </c>
      <c r="K2024">
        <v>20190724</v>
      </c>
      <c r="L2024" s="78">
        <v>0.25</v>
      </c>
      <c r="M2024">
        <v>29</v>
      </c>
    </row>
    <row r="2025" spans="1:13" x14ac:dyDescent="0.25">
      <c r="A2025" t="s">
        <v>51</v>
      </c>
      <c r="B2025" t="s">
        <v>52</v>
      </c>
      <c r="C2025">
        <v>2</v>
      </c>
      <c r="D2025">
        <v>90</v>
      </c>
      <c r="E2025">
        <v>34</v>
      </c>
      <c r="F2025">
        <v>88501</v>
      </c>
      <c r="G2025">
        <v>3</v>
      </c>
      <c r="H2025">
        <v>1</v>
      </c>
      <c r="I2025">
        <v>105</v>
      </c>
      <c r="J2025">
        <v>731</v>
      </c>
      <c r="K2025">
        <v>20190724</v>
      </c>
      <c r="L2025" s="78">
        <v>0.29166666666666669</v>
      </c>
      <c r="M2025">
        <v>44</v>
      </c>
    </row>
    <row r="2026" spans="1:13" x14ac:dyDescent="0.25">
      <c r="A2026" t="s">
        <v>51</v>
      </c>
      <c r="B2026" t="s">
        <v>52</v>
      </c>
      <c r="C2026">
        <v>2</v>
      </c>
      <c r="D2026">
        <v>90</v>
      </c>
      <c r="E2026">
        <v>34</v>
      </c>
      <c r="F2026">
        <v>88501</v>
      </c>
      <c r="G2026">
        <v>3</v>
      </c>
      <c r="H2026">
        <v>1</v>
      </c>
      <c r="I2026">
        <v>105</v>
      </c>
      <c r="J2026">
        <v>731</v>
      </c>
      <c r="K2026">
        <v>20190724</v>
      </c>
      <c r="L2026" s="78">
        <v>0.33333333333333331</v>
      </c>
      <c r="M2026">
        <v>49</v>
      </c>
    </row>
    <row r="2027" spans="1:13" x14ac:dyDescent="0.25">
      <c r="A2027" t="s">
        <v>51</v>
      </c>
      <c r="B2027" t="s">
        <v>52</v>
      </c>
      <c r="C2027">
        <v>2</v>
      </c>
      <c r="D2027">
        <v>90</v>
      </c>
      <c r="E2027">
        <v>34</v>
      </c>
      <c r="F2027">
        <v>88501</v>
      </c>
      <c r="G2027">
        <v>3</v>
      </c>
      <c r="H2027">
        <v>1</v>
      </c>
      <c r="I2027">
        <v>105</v>
      </c>
      <c r="J2027">
        <v>731</v>
      </c>
      <c r="K2027">
        <v>20190724</v>
      </c>
      <c r="L2027" s="78">
        <v>0.375</v>
      </c>
      <c r="M2027">
        <v>38</v>
      </c>
    </row>
    <row r="2028" spans="1:13" x14ac:dyDescent="0.25">
      <c r="A2028" t="s">
        <v>51</v>
      </c>
      <c r="B2028" t="s">
        <v>52</v>
      </c>
      <c r="C2028">
        <v>2</v>
      </c>
      <c r="D2028">
        <v>90</v>
      </c>
      <c r="E2028">
        <v>34</v>
      </c>
      <c r="F2028">
        <v>88501</v>
      </c>
      <c r="G2028">
        <v>3</v>
      </c>
      <c r="H2028">
        <v>1</v>
      </c>
      <c r="I2028">
        <v>105</v>
      </c>
      <c r="J2028">
        <v>731</v>
      </c>
      <c r="K2028">
        <v>20190724</v>
      </c>
      <c r="L2028" s="78">
        <v>0.41666666666666669</v>
      </c>
      <c r="M2028">
        <v>16</v>
      </c>
    </row>
    <row r="2029" spans="1:13" x14ac:dyDescent="0.25">
      <c r="A2029" t="s">
        <v>51</v>
      </c>
      <c r="B2029" t="s">
        <v>52</v>
      </c>
      <c r="C2029">
        <v>2</v>
      </c>
      <c r="D2029">
        <v>90</v>
      </c>
      <c r="E2029">
        <v>34</v>
      </c>
      <c r="F2029">
        <v>88501</v>
      </c>
      <c r="G2029">
        <v>3</v>
      </c>
      <c r="H2029">
        <v>1</v>
      </c>
      <c r="I2029">
        <v>105</v>
      </c>
      <c r="J2029">
        <v>731</v>
      </c>
      <c r="K2029">
        <v>20190724</v>
      </c>
      <c r="L2029" s="78">
        <v>0.45833333333333331</v>
      </c>
      <c r="M2029">
        <v>12</v>
      </c>
    </row>
    <row r="2030" spans="1:13" x14ac:dyDescent="0.25">
      <c r="A2030" t="s">
        <v>51</v>
      </c>
      <c r="B2030" t="s">
        <v>52</v>
      </c>
      <c r="C2030">
        <v>2</v>
      </c>
      <c r="D2030">
        <v>90</v>
      </c>
      <c r="E2030">
        <v>34</v>
      </c>
      <c r="F2030">
        <v>88501</v>
      </c>
      <c r="G2030">
        <v>3</v>
      </c>
      <c r="H2030">
        <v>1</v>
      </c>
      <c r="I2030">
        <v>105</v>
      </c>
      <c r="J2030">
        <v>731</v>
      </c>
      <c r="K2030">
        <v>20190724</v>
      </c>
      <c r="L2030" s="78">
        <v>0.5</v>
      </c>
      <c r="M2030">
        <v>11</v>
      </c>
    </row>
    <row r="2031" spans="1:13" x14ac:dyDescent="0.25">
      <c r="A2031" t="s">
        <v>51</v>
      </c>
      <c r="B2031" t="s">
        <v>52</v>
      </c>
      <c r="C2031">
        <v>2</v>
      </c>
      <c r="D2031">
        <v>90</v>
      </c>
      <c r="E2031">
        <v>34</v>
      </c>
      <c r="F2031">
        <v>88501</v>
      </c>
      <c r="G2031">
        <v>3</v>
      </c>
      <c r="H2031">
        <v>1</v>
      </c>
      <c r="I2031">
        <v>105</v>
      </c>
      <c r="J2031">
        <v>731</v>
      </c>
      <c r="K2031">
        <v>20190724</v>
      </c>
      <c r="L2031" s="78">
        <v>0.54166666666666663</v>
      </c>
      <c r="M2031">
        <v>27</v>
      </c>
    </row>
    <row r="2032" spans="1:13" x14ac:dyDescent="0.25">
      <c r="A2032" t="s">
        <v>51</v>
      </c>
      <c r="B2032" t="s">
        <v>52</v>
      </c>
      <c r="C2032">
        <v>2</v>
      </c>
      <c r="D2032">
        <v>90</v>
      </c>
      <c r="E2032">
        <v>34</v>
      </c>
      <c r="F2032">
        <v>88501</v>
      </c>
      <c r="G2032">
        <v>3</v>
      </c>
      <c r="H2032">
        <v>1</v>
      </c>
      <c r="I2032">
        <v>105</v>
      </c>
      <c r="J2032">
        <v>731</v>
      </c>
      <c r="K2032">
        <v>20190724</v>
      </c>
      <c r="L2032" s="78">
        <v>0.58333333333333337</v>
      </c>
      <c r="M2032">
        <v>30</v>
      </c>
    </row>
    <row r="2033" spans="1:13" x14ac:dyDescent="0.25">
      <c r="A2033" t="s">
        <v>51</v>
      </c>
      <c r="B2033" t="s">
        <v>52</v>
      </c>
      <c r="C2033">
        <v>2</v>
      </c>
      <c r="D2033">
        <v>90</v>
      </c>
      <c r="E2033">
        <v>34</v>
      </c>
      <c r="F2033">
        <v>88501</v>
      </c>
      <c r="G2033">
        <v>3</v>
      </c>
      <c r="H2033">
        <v>1</v>
      </c>
      <c r="I2033">
        <v>105</v>
      </c>
      <c r="J2033">
        <v>731</v>
      </c>
      <c r="K2033">
        <v>20190724</v>
      </c>
      <c r="L2033" s="78">
        <v>0.625</v>
      </c>
      <c r="M2033">
        <v>29</v>
      </c>
    </row>
    <row r="2034" spans="1:13" x14ac:dyDescent="0.25">
      <c r="A2034" t="s">
        <v>51</v>
      </c>
      <c r="B2034" t="s">
        <v>52</v>
      </c>
      <c r="C2034">
        <v>2</v>
      </c>
      <c r="D2034">
        <v>90</v>
      </c>
      <c r="E2034">
        <v>34</v>
      </c>
      <c r="F2034">
        <v>88501</v>
      </c>
      <c r="G2034">
        <v>3</v>
      </c>
      <c r="H2034">
        <v>1</v>
      </c>
      <c r="I2034">
        <v>105</v>
      </c>
      <c r="J2034">
        <v>731</v>
      </c>
      <c r="K2034">
        <v>20190724</v>
      </c>
      <c r="L2034" s="78">
        <v>0.66666666666666663</v>
      </c>
      <c r="M2034">
        <v>13</v>
      </c>
    </row>
    <row r="2035" spans="1:13" x14ac:dyDescent="0.25">
      <c r="A2035" t="s">
        <v>51</v>
      </c>
      <c r="B2035" t="s">
        <v>52</v>
      </c>
      <c r="C2035">
        <v>2</v>
      </c>
      <c r="D2035">
        <v>90</v>
      </c>
      <c r="E2035">
        <v>34</v>
      </c>
      <c r="F2035">
        <v>88501</v>
      </c>
      <c r="G2035">
        <v>3</v>
      </c>
      <c r="H2035">
        <v>1</v>
      </c>
      <c r="I2035">
        <v>105</v>
      </c>
      <c r="J2035">
        <v>731</v>
      </c>
      <c r="K2035">
        <v>20190724</v>
      </c>
      <c r="L2035" s="78">
        <v>0.70833333333333337</v>
      </c>
      <c r="M2035">
        <v>7</v>
      </c>
    </row>
    <row r="2036" spans="1:13" x14ac:dyDescent="0.25">
      <c r="A2036" t="s">
        <v>51</v>
      </c>
      <c r="B2036" t="s">
        <v>52</v>
      </c>
      <c r="C2036">
        <v>2</v>
      </c>
      <c r="D2036">
        <v>90</v>
      </c>
      <c r="E2036">
        <v>34</v>
      </c>
      <c r="F2036">
        <v>88501</v>
      </c>
      <c r="G2036">
        <v>3</v>
      </c>
      <c r="H2036">
        <v>1</v>
      </c>
      <c r="I2036">
        <v>105</v>
      </c>
      <c r="J2036">
        <v>731</v>
      </c>
      <c r="K2036">
        <v>20190724</v>
      </c>
      <c r="L2036" s="78">
        <v>0.75</v>
      </c>
      <c r="M2036">
        <v>1</v>
      </c>
    </row>
    <row r="2037" spans="1:13" x14ac:dyDescent="0.25">
      <c r="A2037" t="s">
        <v>51</v>
      </c>
      <c r="B2037" t="s">
        <v>52</v>
      </c>
      <c r="C2037">
        <v>2</v>
      </c>
      <c r="D2037">
        <v>90</v>
      </c>
      <c r="E2037">
        <v>34</v>
      </c>
      <c r="F2037">
        <v>88501</v>
      </c>
      <c r="G2037">
        <v>3</v>
      </c>
      <c r="H2037">
        <v>1</v>
      </c>
      <c r="I2037">
        <v>105</v>
      </c>
      <c r="J2037">
        <v>731</v>
      </c>
      <c r="K2037">
        <v>20190724</v>
      </c>
      <c r="L2037" s="78">
        <v>0.79166666666666663</v>
      </c>
      <c r="M2037">
        <v>2</v>
      </c>
    </row>
    <row r="2038" spans="1:13" x14ac:dyDescent="0.25">
      <c r="A2038" t="s">
        <v>51</v>
      </c>
      <c r="B2038" t="s">
        <v>52</v>
      </c>
      <c r="C2038">
        <v>2</v>
      </c>
      <c r="D2038">
        <v>90</v>
      </c>
      <c r="E2038">
        <v>34</v>
      </c>
      <c r="F2038">
        <v>88501</v>
      </c>
      <c r="G2038">
        <v>3</v>
      </c>
      <c r="H2038">
        <v>1</v>
      </c>
      <c r="I2038">
        <v>105</v>
      </c>
      <c r="J2038">
        <v>731</v>
      </c>
      <c r="K2038">
        <v>20190724</v>
      </c>
      <c r="L2038" s="78">
        <v>0.83333333333333337</v>
      </c>
      <c r="M2038">
        <v>5</v>
      </c>
    </row>
    <row r="2039" spans="1:13" x14ac:dyDescent="0.25">
      <c r="A2039" t="s">
        <v>51</v>
      </c>
      <c r="B2039" t="s">
        <v>52</v>
      </c>
      <c r="C2039">
        <v>2</v>
      </c>
      <c r="D2039">
        <v>90</v>
      </c>
      <c r="E2039">
        <v>34</v>
      </c>
      <c r="F2039">
        <v>88501</v>
      </c>
      <c r="G2039">
        <v>3</v>
      </c>
      <c r="H2039">
        <v>1</v>
      </c>
      <c r="I2039">
        <v>105</v>
      </c>
      <c r="J2039">
        <v>731</v>
      </c>
      <c r="K2039">
        <v>20190724</v>
      </c>
      <c r="L2039" s="78">
        <v>0.875</v>
      </c>
      <c r="M2039">
        <v>4</v>
      </c>
    </row>
    <row r="2040" spans="1:13" x14ac:dyDescent="0.25">
      <c r="A2040" t="s">
        <v>51</v>
      </c>
      <c r="B2040" t="s">
        <v>52</v>
      </c>
      <c r="C2040">
        <v>2</v>
      </c>
      <c r="D2040">
        <v>90</v>
      </c>
      <c r="E2040">
        <v>34</v>
      </c>
      <c r="F2040">
        <v>88501</v>
      </c>
      <c r="G2040">
        <v>3</v>
      </c>
      <c r="H2040">
        <v>1</v>
      </c>
      <c r="I2040">
        <v>105</v>
      </c>
      <c r="J2040">
        <v>731</v>
      </c>
      <c r="K2040">
        <v>20190724</v>
      </c>
      <c r="L2040" s="78">
        <v>0.91666666666666663</v>
      </c>
      <c r="M2040">
        <v>2</v>
      </c>
    </row>
    <row r="2041" spans="1:13" x14ac:dyDescent="0.25">
      <c r="A2041" t="s">
        <v>51</v>
      </c>
      <c r="B2041" t="s">
        <v>52</v>
      </c>
      <c r="C2041">
        <v>2</v>
      </c>
      <c r="D2041">
        <v>90</v>
      </c>
      <c r="E2041">
        <v>34</v>
      </c>
      <c r="F2041">
        <v>88501</v>
      </c>
      <c r="G2041">
        <v>3</v>
      </c>
      <c r="H2041">
        <v>1</v>
      </c>
      <c r="I2041">
        <v>105</v>
      </c>
      <c r="J2041">
        <v>731</v>
      </c>
      <c r="K2041">
        <v>20190724</v>
      </c>
      <c r="L2041" s="78">
        <v>0.95833333333333337</v>
      </c>
      <c r="M2041">
        <v>1</v>
      </c>
    </row>
    <row r="2042" spans="1:13" x14ac:dyDescent="0.25">
      <c r="A2042" t="s">
        <v>51</v>
      </c>
      <c r="B2042" t="s">
        <v>52</v>
      </c>
      <c r="C2042">
        <v>2</v>
      </c>
      <c r="D2042">
        <v>90</v>
      </c>
      <c r="E2042">
        <v>34</v>
      </c>
      <c r="F2042">
        <v>88501</v>
      </c>
      <c r="G2042">
        <v>3</v>
      </c>
      <c r="H2042">
        <v>1</v>
      </c>
      <c r="I2042">
        <v>105</v>
      </c>
      <c r="J2042">
        <v>731</v>
      </c>
      <c r="K2042">
        <v>20190725</v>
      </c>
      <c r="L2042" s="78">
        <v>0</v>
      </c>
      <c r="M2042">
        <v>3</v>
      </c>
    </row>
    <row r="2043" spans="1:13" x14ac:dyDescent="0.25">
      <c r="A2043" t="s">
        <v>51</v>
      </c>
      <c r="B2043" t="s">
        <v>52</v>
      </c>
      <c r="C2043">
        <v>2</v>
      </c>
      <c r="D2043">
        <v>90</v>
      </c>
      <c r="E2043">
        <v>34</v>
      </c>
      <c r="F2043">
        <v>88501</v>
      </c>
      <c r="G2043">
        <v>3</v>
      </c>
      <c r="H2043">
        <v>1</v>
      </c>
      <c r="I2043">
        <v>105</v>
      </c>
      <c r="J2043">
        <v>731</v>
      </c>
      <c r="K2043">
        <v>20190725</v>
      </c>
      <c r="L2043" s="78">
        <v>4.1666666666666664E-2</v>
      </c>
      <c r="M2043">
        <v>3</v>
      </c>
    </row>
    <row r="2044" spans="1:13" x14ac:dyDescent="0.25">
      <c r="A2044" t="s">
        <v>51</v>
      </c>
      <c r="B2044" t="s">
        <v>52</v>
      </c>
      <c r="C2044">
        <v>2</v>
      </c>
      <c r="D2044">
        <v>90</v>
      </c>
      <c r="E2044">
        <v>34</v>
      </c>
      <c r="F2044">
        <v>88501</v>
      </c>
      <c r="G2044">
        <v>3</v>
      </c>
      <c r="H2044">
        <v>1</v>
      </c>
      <c r="I2044">
        <v>105</v>
      </c>
      <c r="J2044">
        <v>731</v>
      </c>
      <c r="K2044">
        <v>20190725</v>
      </c>
      <c r="L2044" s="78">
        <v>8.3333333333333329E-2</v>
      </c>
      <c r="M2044">
        <v>1</v>
      </c>
    </row>
    <row r="2045" spans="1:13" x14ac:dyDescent="0.25">
      <c r="A2045" t="s">
        <v>51</v>
      </c>
      <c r="B2045" t="s">
        <v>52</v>
      </c>
      <c r="C2045">
        <v>2</v>
      </c>
      <c r="D2045">
        <v>90</v>
      </c>
      <c r="E2045">
        <v>34</v>
      </c>
      <c r="F2045">
        <v>88501</v>
      </c>
      <c r="G2045">
        <v>3</v>
      </c>
      <c r="H2045">
        <v>1</v>
      </c>
      <c r="I2045">
        <v>105</v>
      </c>
      <c r="J2045">
        <v>731</v>
      </c>
      <c r="K2045">
        <v>20190725</v>
      </c>
      <c r="L2045" s="78">
        <v>0.125</v>
      </c>
      <c r="M2045">
        <v>4</v>
      </c>
    </row>
    <row r="2046" spans="1:13" x14ac:dyDescent="0.25">
      <c r="A2046" t="s">
        <v>51</v>
      </c>
      <c r="B2046" t="s">
        <v>52</v>
      </c>
      <c r="C2046">
        <v>2</v>
      </c>
      <c r="D2046">
        <v>90</v>
      </c>
      <c r="E2046">
        <v>34</v>
      </c>
      <c r="F2046">
        <v>88501</v>
      </c>
      <c r="G2046">
        <v>3</v>
      </c>
      <c r="H2046">
        <v>1</v>
      </c>
      <c r="I2046">
        <v>105</v>
      </c>
      <c r="J2046">
        <v>731</v>
      </c>
      <c r="K2046">
        <v>20190725</v>
      </c>
      <c r="L2046" s="78">
        <v>0.16666666666666666</v>
      </c>
      <c r="M2046">
        <v>4</v>
      </c>
    </row>
    <row r="2047" spans="1:13" x14ac:dyDescent="0.25">
      <c r="A2047" t="s">
        <v>51</v>
      </c>
      <c r="B2047" t="s">
        <v>52</v>
      </c>
      <c r="C2047">
        <v>2</v>
      </c>
      <c r="D2047">
        <v>90</v>
      </c>
      <c r="E2047">
        <v>34</v>
      </c>
      <c r="F2047">
        <v>88501</v>
      </c>
      <c r="G2047">
        <v>3</v>
      </c>
      <c r="H2047">
        <v>1</v>
      </c>
      <c r="I2047">
        <v>105</v>
      </c>
      <c r="J2047">
        <v>731</v>
      </c>
      <c r="K2047">
        <v>20190725</v>
      </c>
      <c r="L2047" s="78">
        <v>0.20833333333333334</v>
      </c>
      <c r="M2047">
        <v>2</v>
      </c>
    </row>
    <row r="2048" spans="1:13" x14ac:dyDescent="0.25">
      <c r="A2048" t="s">
        <v>51</v>
      </c>
      <c r="B2048" t="s">
        <v>52</v>
      </c>
      <c r="C2048">
        <v>2</v>
      </c>
      <c r="D2048">
        <v>90</v>
      </c>
      <c r="E2048">
        <v>34</v>
      </c>
      <c r="F2048">
        <v>88501</v>
      </c>
      <c r="G2048">
        <v>3</v>
      </c>
      <c r="H2048">
        <v>1</v>
      </c>
      <c r="I2048">
        <v>105</v>
      </c>
      <c r="J2048">
        <v>731</v>
      </c>
      <c r="K2048">
        <v>20190725</v>
      </c>
      <c r="L2048" s="78">
        <v>0.25</v>
      </c>
      <c r="M2048">
        <v>2</v>
      </c>
    </row>
    <row r="2049" spans="1:13" x14ac:dyDescent="0.25">
      <c r="A2049" t="s">
        <v>51</v>
      </c>
      <c r="B2049" t="s">
        <v>52</v>
      </c>
      <c r="C2049">
        <v>2</v>
      </c>
      <c r="D2049">
        <v>90</v>
      </c>
      <c r="E2049">
        <v>34</v>
      </c>
      <c r="F2049">
        <v>88501</v>
      </c>
      <c r="G2049">
        <v>3</v>
      </c>
      <c r="H2049">
        <v>1</v>
      </c>
      <c r="I2049">
        <v>105</v>
      </c>
      <c r="J2049">
        <v>731</v>
      </c>
      <c r="K2049">
        <v>20190725</v>
      </c>
      <c r="L2049" s="78">
        <v>0.29166666666666669</v>
      </c>
      <c r="M2049">
        <v>5</v>
      </c>
    </row>
    <row r="2050" spans="1:13" x14ac:dyDescent="0.25">
      <c r="A2050" t="s">
        <v>51</v>
      </c>
      <c r="B2050" t="s">
        <v>52</v>
      </c>
      <c r="C2050">
        <v>2</v>
      </c>
      <c r="D2050">
        <v>90</v>
      </c>
      <c r="E2050">
        <v>34</v>
      </c>
      <c r="F2050">
        <v>88501</v>
      </c>
      <c r="G2050">
        <v>3</v>
      </c>
      <c r="H2050">
        <v>1</v>
      </c>
      <c r="I2050">
        <v>105</v>
      </c>
      <c r="J2050">
        <v>731</v>
      </c>
      <c r="K2050">
        <v>20190725</v>
      </c>
      <c r="L2050" s="78">
        <v>0.33333333333333331</v>
      </c>
      <c r="M2050">
        <v>5</v>
      </c>
    </row>
    <row r="2051" spans="1:13" x14ac:dyDescent="0.25">
      <c r="A2051" t="s">
        <v>51</v>
      </c>
      <c r="B2051" t="s">
        <v>52</v>
      </c>
      <c r="C2051">
        <v>2</v>
      </c>
      <c r="D2051">
        <v>90</v>
      </c>
      <c r="E2051">
        <v>34</v>
      </c>
      <c r="F2051">
        <v>88501</v>
      </c>
      <c r="G2051">
        <v>3</v>
      </c>
      <c r="H2051">
        <v>1</v>
      </c>
      <c r="I2051">
        <v>105</v>
      </c>
      <c r="J2051">
        <v>731</v>
      </c>
      <c r="K2051">
        <v>20190725</v>
      </c>
      <c r="L2051" s="78">
        <v>0.375</v>
      </c>
      <c r="M2051">
        <v>3</v>
      </c>
    </row>
    <row r="2052" spans="1:13" x14ac:dyDescent="0.25">
      <c r="A2052" t="s">
        <v>51</v>
      </c>
      <c r="B2052" t="s">
        <v>52</v>
      </c>
      <c r="C2052">
        <v>2</v>
      </c>
      <c r="D2052">
        <v>90</v>
      </c>
      <c r="E2052">
        <v>34</v>
      </c>
      <c r="F2052">
        <v>88501</v>
      </c>
      <c r="G2052">
        <v>3</v>
      </c>
      <c r="H2052">
        <v>1</v>
      </c>
      <c r="I2052">
        <v>105</v>
      </c>
      <c r="J2052">
        <v>731</v>
      </c>
      <c r="K2052">
        <v>20190725</v>
      </c>
      <c r="L2052" s="78">
        <v>0.41666666666666669</v>
      </c>
      <c r="M2052">
        <v>3</v>
      </c>
    </row>
    <row r="2053" spans="1:13" x14ac:dyDescent="0.25">
      <c r="A2053" t="s">
        <v>51</v>
      </c>
      <c r="B2053" t="s">
        <v>52</v>
      </c>
      <c r="C2053">
        <v>2</v>
      </c>
      <c r="D2053">
        <v>90</v>
      </c>
      <c r="E2053">
        <v>34</v>
      </c>
      <c r="F2053">
        <v>88501</v>
      </c>
      <c r="G2053">
        <v>3</v>
      </c>
      <c r="H2053">
        <v>1</v>
      </c>
      <c r="I2053">
        <v>105</v>
      </c>
      <c r="J2053">
        <v>731</v>
      </c>
      <c r="K2053">
        <v>20190725</v>
      </c>
      <c r="L2053" s="78">
        <v>0.45833333333333331</v>
      </c>
      <c r="M2053">
        <v>8</v>
      </c>
    </row>
    <row r="2054" spans="1:13" x14ac:dyDescent="0.25">
      <c r="A2054" t="s">
        <v>51</v>
      </c>
      <c r="B2054" t="s">
        <v>52</v>
      </c>
      <c r="C2054">
        <v>2</v>
      </c>
      <c r="D2054">
        <v>90</v>
      </c>
      <c r="E2054">
        <v>34</v>
      </c>
      <c r="F2054">
        <v>88501</v>
      </c>
      <c r="G2054">
        <v>3</v>
      </c>
      <c r="H2054">
        <v>1</v>
      </c>
      <c r="I2054">
        <v>105</v>
      </c>
      <c r="J2054">
        <v>731</v>
      </c>
      <c r="K2054">
        <v>20190725</v>
      </c>
      <c r="L2054" s="78">
        <v>0.5</v>
      </c>
      <c r="M2054">
        <v>9</v>
      </c>
    </row>
    <row r="2055" spans="1:13" x14ac:dyDescent="0.25">
      <c r="A2055" t="s">
        <v>51</v>
      </c>
      <c r="B2055" t="s">
        <v>52</v>
      </c>
      <c r="C2055">
        <v>2</v>
      </c>
      <c r="D2055">
        <v>90</v>
      </c>
      <c r="E2055">
        <v>34</v>
      </c>
      <c r="F2055">
        <v>88501</v>
      </c>
      <c r="G2055">
        <v>3</v>
      </c>
      <c r="H2055">
        <v>1</v>
      </c>
      <c r="I2055">
        <v>105</v>
      </c>
      <c r="J2055">
        <v>731</v>
      </c>
      <c r="K2055">
        <v>20190725</v>
      </c>
      <c r="L2055" s="78">
        <v>0.54166666666666663</v>
      </c>
      <c r="M2055">
        <v>9</v>
      </c>
    </row>
    <row r="2056" spans="1:13" x14ac:dyDescent="0.25">
      <c r="A2056" t="s">
        <v>51</v>
      </c>
      <c r="B2056" t="s">
        <v>52</v>
      </c>
      <c r="C2056">
        <v>2</v>
      </c>
      <c r="D2056">
        <v>90</v>
      </c>
      <c r="E2056">
        <v>34</v>
      </c>
      <c r="F2056">
        <v>88501</v>
      </c>
      <c r="G2056">
        <v>3</v>
      </c>
      <c r="H2056">
        <v>1</v>
      </c>
      <c r="I2056">
        <v>105</v>
      </c>
      <c r="J2056">
        <v>731</v>
      </c>
      <c r="K2056">
        <v>20190725</v>
      </c>
      <c r="L2056" s="78">
        <v>0.58333333333333337</v>
      </c>
      <c r="M2056">
        <v>8</v>
      </c>
    </row>
    <row r="2057" spans="1:13" x14ac:dyDescent="0.25">
      <c r="A2057" t="s">
        <v>51</v>
      </c>
      <c r="B2057" t="s">
        <v>52</v>
      </c>
      <c r="C2057">
        <v>2</v>
      </c>
      <c r="D2057">
        <v>90</v>
      </c>
      <c r="E2057">
        <v>34</v>
      </c>
      <c r="F2057">
        <v>88501</v>
      </c>
      <c r="G2057">
        <v>3</v>
      </c>
      <c r="H2057">
        <v>1</v>
      </c>
      <c r="I2057">
        <v>105</v>
      </c>
      <c r="J2057">
        <v>731</v>
      </c>
      <c r="K2057">
        <v>20190725</v>
      </c>
      <c r="L2057" s="78">
        <v>0.625</v>
      </c>
      <c r="M2057">
        <v>13</v>
      </c>
    </row>
    <row r="2058" spans="1:13" x14ac:dyDescent="0.25">
      <c r="A2058" t="s">
        <v>51</v>
      </c>
      <c r="B2058" t="s">
        <v>52</v>
      </c>
      <c r="C2058">
        <v>2</v>
      </c>
      <c r="D2058">
        <v>90</v>
      </c>
      <c r="E2058">
        <v>34</v>
      </c>
      <c r="F2058">
        <v>88501</v>
      </c>
      <c r="G2058">
        <v>3</v>
      </c>
      <c r="H2058">
        <v>1</v>
      </c>
      <c r="I2058">
        <v>105</v>
      </c>
      <c r="J2058">
        <v>731</v>
      </c>
      <c r="K2058">
        <v>20190725</v>
      </c>
      <c r="L2058" s="78">
        <v>0.66666666666666663</v>
      </c>
      <c r="M2058">
        <v>12</v>
      </c>
    </row>
    <row r="2059" spans="1:13" x14ac:dyDescent="0.25">
      <c r="A2059" t="s">
        <v>51</v>
      </c>
      <c r="B2059" t="s">
        <v>52</v>
      </c>
      <c r="C2059">
        <v>2</v>
      </c>
      <c r="D2059">
        <v>90</v>
      </c>
      <c r="E2059">
        <v>34</v>
      </c>
      <c r="F2059">
        <v>88501</v>
      </c>
      <c r="G2059">
        <v>3</v>
      </c>
      <c r="H2059">
        <v>1</v>
      </c>
      <c r="I2059">
        <v>105</v>
      </c>
      <c r="J2059">
        <v>731</v>
      </c>
      <c r="K2059">
        <v>20190725</v>
      </c>
      <c r="L2059" s="78">
        <v>0.70833333333333337</v>
      </c>
      <c r="M2059">
        <v>15</v>
      </c>
    </row>
    <row r="2060" spans="1:13" x14ac:dyDescent="0.25">
      <c r="A2060" t="s">
        <v>51</v>
      </c>
      <c r="B2060" t="s">
        <v>52</v>
      </c>
      <c r="C2060">
        <v>2</v>
      </c>
      <c r="D2060">
        <v>90</v>
      </c>
      <c r="E2060">
        <v>34</v>
      </c>
      <c r="F2060">
        <v>88501</v>
      </c>
      <c r="G2060">
        <v>3</v>
      </c>
      <c r="H2060">
        <v>1</v>
      </c>
      <c r="I2060">
        <v>105</v>
      </c>
      <c r="J2060">
        <v>731</v>
      </c>
      <c r="K2060">
        <v>20190725</v>
      </c>
      <c r="L2060" s="78">
        <v>0.75</v>
      </c>
      <c r="M2060">
        <v>20</v>
      </c>
    </row>
    <row r="2061" spans="1:13" x14ac:dyDescent="0.25">
      <c r="A2061" t="s">
        <v>51</v>
      </c>
      <c r="B2061" t="s">
        <v>52</v>
      </c>
      <c r="C2061">
        <v>2</v>
      </c>
      <c r="D2061">
        <v>90</v>
      </c>
      <c r="E2061">
        <v>34</v>
      </c>
      <c r="F2061">
        <v>88501</v>
      </c>
      <c r="G2061">
        <v>3</v>
      </c>
      <c r="H2061">
        <v>1</v>
      </c>
      <c r="I2061">
        <v>105</v>
      </c>
      <c r="J2061">
        <v>731</v>
      </c>
      <c r="K2061">
        <v>20190725</v>
      </c>
      <c r="L2061" s="78">
        <v>0.79166666666666663</v>
      </c>
      <c r="M2061">
        <v>22</v>
      </c>
    </row>
    <row r="2062" spans="1:13" x14ac:dyDescent="0.25">
      <c r="A2062" t="s">
        <v>51</v>
      </c>
      <c r="B2062" t="s">
        <v>52</v>
      </c>
      <c r="C2062">
        <v>2</v>
      </c>
      <c r="D2062">
        <v>90</v>
      </c>
      <c r="E2062">
        <v>34</v>
      </c>
      <c r="F2062">
        <v>88501</v>
      </c>
      <c r="G2062">
        <v>3</v>
      </c>
      <c r="H2062">
        <v>1</v>
      </c>
      <c r="I2062">
        <v>105</v>
      </c>
      <c r="J2062">
        <v>731</v>
      </c>
      <c r="K2062">
        <v>20190725</v>
      </c>
      <c r="L2062" s="78">
        <v>0.83333333333333337</v>
      </c>
      <c r="M2062">
        <v>20</v>
      </c>
    </row>
    <row r="2063" spans="1:13" x14ac:dyDescent="0.25">
      <c r="A2063" t="s">
        <v>51</v>
      </c>
      <c r="B2063" t="s">
        <v>52</v>
      </c>
      <c r="C2063">
        <v>2</v>
      </c>
      <c r="D2063">
        <v>90</v>
      </c>
      <c r="E2063">
        <v>34</v>
      </c>
      <c r="F2063">
        <v>88501</v>
      </c>
      <c r="G2063">
        <v>3</v>
      </c>
      <c r="H2063">
        <v>1</v>
      </c>
      <c r="I2063">
        <v>105</v>
      </c>
      <c r="J2063">
        <v>731</v>
      </c>
      <c r="K2063">
        <v>20190725</v>
      </c>
      <c r="L2063" s="78">
        <v>0.875</v>
      </c>
      <c r="M2063">
        <v>19</v>
      </c>
    </row>
    <row r="2064" spans="1:13" x14ac:dyDescent="0.25">
      <c r="A2064" t="s">
        <v>51</v>
      </c>
      <c r="B2064" t="s">
        <v>52</v>
      </c>
      <c r="C2064">
        <v>2</v>
      </c>
      <c r="D2064">
        <v>90</v>
      </c>
      <c r="E2064">
        <v>34</v>
      </c>
      <c r="F2064">
        <v>88501</v>
      </c>
      <c r="G2064">
        <v>3</v>
      </c>
      <c r="H2064">
        <v>1</v>
      </c>
      <c r="I2064">
        <v>105</v>
      </c>
      <c r="J2064">
        <v>731</v>
      </c>
      <c r="K2064">
        <v>20190725</v>
      </c>
      <c r="L2064" s="78">
        <v>0.91666666666666663</v>
      </c>
      <c r="M2064">
        <v>24</v>
      </c>
    </row>
    <row r="2065" spans="1:13" x14ac:dyDescent="0.25">
      <c r="A2065" t="s">
        <v>51</v>
      </c>
      <c r="B2065" t="s">
        <v>52</v>
      </c>
      <c r="C2065">
        <v>2</v>
      </c>
      <c r="D2065">
        <v>90</v>
      </c>
      <c r="E2065">
        <v>34</v>
      </c>
      <c r="F2065">
        <v>88501</v>
      </c>
      <c r="G2065">
        <v>3</v>
      </c>
      <c r="H2065">
        <v>1</v>
      </c>
      <c r="I2065">
        <v>105</v>
      </c>
      <c r="J2065">
        <v>731</v>
      </c>
      <c r="K2065">
        <v>20190725</v>
      </c>
      <c r="L2065" s="78">
        <v>0.95833333333333337</v>
      </c>
      <c r="M2065">
        <v>21</v>
      </c>
    </row>
    <row r="2066" spans="1:13" x14ac:dyDescent="0.25">
      <c r="A2066" t="s">
        <v>51</v>
      </c>
      <c r="B2066" t="s">
        <v>52</v>
      </c>
      <c r="C2066">
        <v>2</v>
      </c>
      <c r="D2066">
        <v>90</v>
      </c>
      <c r="E2066">
        <v>34</v>
      </c>
      <c r="F2066">
        <v>88501</v>
      </c>
      <c r="G2066">
        <v>3</v>
      </c>
      <c r="H2066">
        <v>1</v>
      </c>
      <c r="I2066">
        <v>105</v>
      </c>
      <c r="J2066">
        <v>731</v>
      </c>
      <c r="K2066">
        <v>20190726</v>
      </c>
      <c r="L2066" s="78">
        <v>0</v>
      </c>
      <c r="M2066">
        <v>18</v>
      </c>
    </row>
    <row r="2067" spans="1:13" x14ac:dyDescent="0.25">
      <c r="A2067" t="s">
        <v>51</v>
      </c>
      <c r="B2067" t="s">
        <v>52</v>
      </c>
      <c r="C2067">
        <v>2</v>
      </c>
      <c r="D2067">
        <v>90</v>
      </c>
      <c r="E2067">
        <v>34</v>
      </c>
      <c r="F2067">
        <v>88501</v>
      </c>
      <c r="G2067">
        <v>3</v>
      </c>
      <c r="H2067">
        <v>1</v>
      </c>
      <c r="I2067">
        <v>105</v>
      </c>
      <c r="J2067">
        <v>731</v>
      </c>
      <c r="K2067">
        <v>20190726</v>
      </c>
      <c r="L2067" s="78">
        <v>4.1666666666666664E-2</v>
      </c>
      <c r="M2067">
        <v>19</v>
      </c>
    </row>
    <row r="2068" spans="1:13" x14ac:dyDescent="0.25">
      <c r="A2068" t="s">
        <v>51</v>
      </c>
      <c r="B2068" t="s">
        <v>52</v>
      </c>
      <c r="C2068">
        <v>2</v>
      </c>
      <c r="D2068">
        <v>90</v>
      </c>
      <c r="E2068">
        <v>34</v>
      </c>
      <c r="F2068">
        <v>88501</v>
      </c>
      <c r="G2068">
        <v>3</v>
      </c>
      <c r="H2068">
        <v>1</v>
      </c>
      <c r="I2068">
        <v>105</v>
      </c>
      <c r="J2068">
        <v>731</v>
      </c>
      <c r="K2068">
        <v>20190726</v>
      </c>
      <c r="L2068" s="78">
        <v>8.3333333333333329E-2</v>
      </c>
      <c r="M2068">
        <v>18</v>
      </c>
    </row>
    <row r="2069" spans="1:13" x14ac:dyDescent="0.25">
      <c r="A2069" t="s">
        <v>51</v>
      </c>
      <c r="B2069" t="s">
        <v>52</v>
      </c>
      <c r="C2069">
        <v>2</v>
      </c>
      <c r="D2069">
        <v>90</v>
      </c>
      <c r="E2069">
        <v>34</v>
      </c>
      <c r="F2069">
        <v>88501</v>
      </c>
      <c r="G2069">
        <v>3</v>
      </c>
      <c r="H2069">
        <v>1</v>
      </c>
      <c r="I2069">
        <v>105</v>
      </c>
      <c r="J2069">
        <v>731</v>
      </c>
      <c r="K2069">
        <v>20190726</v>
      </c>
      <c r="L2069" s="78">
        <v>0.125</v>
      </c>
      <c r="M2069">
        <v>18</v>
      </c>
    </row>
    <row r="2070" spans="1:13" x14ac:dyDescent="0.25">
      <c r="A2070" t="s">
        <v>51</v>
      </c>
      <c r="B2070" t="s">
        <v>52</v>
      </c>
      <c r="C2070">
        <v>2</v>
      </c>
      <c r="D2070">
        <v>90</v>
      </c>
      <c r="E2070">
        <v>34</v>
      </c>
      <c r="F2070">
        <v>88501</v>
      </c>
      <c r="G2070">
        <v>3</v>
      </c>
      <c r="H2070">
        <v>1</v>
      </c>
      <c r="I2070">
        <v>105</v>
      </c>
      <c r="J2070">
        <v>731</v>
      </c>
      <c r="K2070">
        <v>20190726</v>
      </c>
      <c r="L2070" s="78">
        <v>0.16666666666666666</v>
      </c>
      <c r="M2070">
        <v>20</v>
      </c>
    </row>
    <row r="2071" spans="1:13" x14ac:dyDescent="0.25">
      <c r="A2071" t="s">
        <v>51</v>
      </c>
      <c r="B2071" t="s">
        <v>52</v>
      </c>
      <c r="C2071">
        <v>2</v>
      </c>
      <c r="D2071">
        <v>90</v>
      </c>
      <c r="E2071">
        <v>34</v>
      </c>
      <c r="F2071">
        <v>88501</v>
      </c>
      <c r="G2071">
        <v>3</v>
      </c>
      <c r="H2071">
        <v>1</v>
      </c>
      <c r="I2071">
        <v>105</v>
      </c>
      <c r="J2071">
        <v>731</v>
      </c>
      <c r="K2071">
        <v>20190726</v>
      </c>
      <c r="L2071" s="78">
        <v>0.20833333333333334</v>
      </c>
      <c r="M2071">
        <v>25</v>
      </c>
    </row>
    <row r="2072" spans="1:13" x14ac:dyDescent="0.25">
      <c r="A2072" t="s">
        <v>51</v>
      </c>
      <c r="B2072" t="s">
        <v>52</v>
      </c>
      <c r="C2072">
        <v>2</v>
      </c>
      <c r="D2072">
        <v>90</v>
      </c>
      <c r="E2072">
        <v>34</v>
      </c>
      <c r="F2072">
        <v>88501</v>
      </c>
      <c r="G2072">
        <v>3</v>
      </c>
      <c r="H2072">
        <v>1</v>
      </c>
      <c r="I2072">
        <v>105</v>
      </c>
      <c r="J2072">
        <v>731</v>
      </c>
      <c r="K2072">
        <v>20190726</v>
      </c>
      <c r="L2072" s="78">
        <v>0.25</v>
      </c>
      <c r="M2072">
        <v>25</v>
      </c>
    </row>
    <row r="2073" spans="1:13" x14ac:dyDescent="0.25">
      <c r="A2073" t="s">
        <v>51</v>
      </c>
      <c r="B2073" t="s">
        <v>52</v>
      </c>
      <c r="C2073">
        <v>2</v>
      </c>
      <c r="D2073">
        <v>90</v>
      </c>
      <c r="E2073">
        <v>34</v>
      </c>
      <c r="F2073">
        <v>88501</v>
      </c>
      <c r="G2073">
        <v>3</v>
      </c>
      <c r="H2073">
        <v>1</v>
      </c>
      <c r="I2073">
        <v>105</v>
      </c>
      <c r="J2073">
        <v>731</v>
      </c>
      <c r="K2073">
        <v>20190726</v>
      </c>
      <c r="L2073" s="78">
        <v>0.29166666666666669</v>
      </c>
      <c r="M2073">
        <v>14</v>
      </c>
    </row>
    <row r="2074" spans="1:13" x14ac:dyDescent="0.25">
      <c r="A2074" t="s">
        <v>51</v>
      </c>
      <c r="B2074" t="s">
        <v>52</v>
      </c>
      <c r="C2074">
        <v>2</v>
      </c>
      <c r="D2074">
        <v>90</v>
      </c>
      <c r="E2074">
        <v>34</v>
      </c>
      <c r="F2074">
        <v>88501</v>
      </c>
      <c r="G2074">
        <v>3</v>
      </c>
      <c r="H2074">
        <v>1</v>
      </c>
      <c r="I2074">
        <v>105</v>
      </c>
      <c r="J2074">
        <v>731</v>
      </c>
      <c r="K2074">
        <v>20190726</v>
      </c>
      <c r="L2074" s="78">
        <v>0.33333333333333331</v>
      </c>
      <c r="M2074">
        <v>19</v>
      </c>
    </row>
    <row r="2075" spans="1:13" x14ac:dyDescent="0.25">
      <c r="A2075" t="s">
        <v>51</v>
      </c>
      <c r="B2075" t="s">
        <v>52</v>
      </c>
      <c r="C2075">
        <v>2</v>
      </c>
      <c r="D2075">
        <v>90</v>
      </c>
      <c r="E2075">
        <v>34</v>
      </c>
      <c r="F2075">
        <v>88501</v>
      </c>
      <c r="G2075">
        <v>3</v>
      </c>
      <c r="H2075">
        <v>1</v>
      </c>
      <c r="I2075">
        <v>105</v>
      </c>
      <c r="J2075">
        <v>731</v>
      </c>
      <c r="K2075">
        <v>20190726</v>
      </c>
      <c r="L2075" s="78">
        <v>0.375</v>
      </c>
      <c r="M2075">
        <v>28</v>
      </c>
    </row>
    <row r="2076" spans="1:13" x14ac:dyDescent="0.25">
      <c r="A2076" t="s">
        <v>51</v>
      </c>
      <c r="B2076" t="s">
        <v>52</v>
      </c>
      <c r="C2076">
        <v>2</v>
      </c>
      <c r="D2076">
        <v>90</v>
      </c>
      <c r="E2076">
        <v>34</v>
      </c>
      <c r="F2076">
        <v>88501</v>
      </c>
      <c r="G2076">
        <v>3</v>
      </c>
      <c r="H2076">
        <v>1</v>
      </c>
      <c r="I2076">
        <v>105</v>
      </c>
      <c r="J2076">
        <v>731</v>
      </c>
      <c r="K2076">
        <v>20190726</v>
      </c>
      <c r="L2076" s="78">
        <v>0.41666666666666669</v>
      </c>
      <c r="M2076">
        <v>9</v>
      </c>
    </row>
    <row r="2077" spans="1:13" x14ac:dyDescent="0.25">
      <c r="A2077" t="s">
        <v>51</v>
      </c>
      <c r="B2077" t="s">
        <v>52</v>
      </c>
      <c r="C2077">
        <v>2</v>
      </c>
      <c r="D2077">
        <v>90</v>
      </c>
      <c r="E2077">
        <v>34</v>
      </c>
      <c r="F2077">
        <v>88501</v>
      </c>
      <c r="G2077">
        <v>3</v>
      </c>
      <c r="H2077">
        <v>1</v>
      </c>
      <c r="I2077">
        <v>105</v>
      </c>
      <c r="J2077">
        <v>731</v>
      </c>
      <c r="K2077">
        <v>20190726</v>
      </c>
      <c r="L2077" s="78">
        <v>0.45833333333333331</v>
      </c>
      <c r="M2077">
        <v>15</v>
      </c>
    </row>
    <row r="2078" spans="1:13" x14ac:dyDescent="0.25">
      <c r="A2078" t="s">
        <v>51</v>
      </c>
      <c r="B2078" t="s">
        <v>52</v>
      </c>
      <c r="C2078">
        <v>2</v>
      </c>
      <c r="D2078">
        <v>90</v>
      </c>
      <c r="E2078">
        <v>34</v>
      </c>
      <c r="F2078">
        <v>88501</v>
      </c>
      <c r="G2078">
        <v>3</v>
      </c>
      <c r="H2078">
        <v>1</v>
      </c>
      <c r="I2078">
        <v>105</v>
      </c>
      <c r="J2078">
        <v>731</v>
      </c>
      <c r="K2078">
        <v>20190726</v>
      </c>
      <c r="L2078" s="78">
        <v>0.5</v>
      </c>
      <c r="M2078">
        <v>17</v>
      </c>
    </row>
    <row r="2079" spans="1:13" x14ac:dyDescent="0.25">
      <c r="A2079" t="s">
        <v>51</v>
      </c>
      <c r="B2079" t="s">
        <v>52</v>
      </c>
      <c r="C2079">
        <v>2</v>
      </c>
      <c r="D2079">
        <v>90</v>
      </c>
      <c r="E2079">
        <v>34</v>
      </c>
      <c r="F2079">
        <v>88501</v>
      </c>
      <c r="G2079">
        <v>3</v>
      </c>
      <c r="H2079">
        <v>1</v>
      </c>
      <c r="I2079">
        <v>105</v>
      </c>
      <c r="J2079">
        <v>731</v>
      </c>
      <c r="K2079">
        <v>20190726</v>
      </c>
      <c r="L2079" s="78">
        <v>0.54166666666666663</v>
      </c>
      <c r="M2079">
        <v>14</v>
      </c>
    </row>
    <row r="2080" spans="1:13" x14ac:dyDescent="0.25">
      <c r="A2080" t="s">
        <v>51</v>
      </c>
      <c r="B2080" t="s">
        <v>52</v>
      </c>
      <c r="C2080">
        <v>2</v>
      </c>
      <c r="D2080">
        <v>90</v>
      </c>
      <c r="E2080">
        <v>34</v>
      </c>
      <c r="F2080">
        <v>88501</v>
      </c>
      <c r="G2080">
        <v>3</v>
      </c>
      <c r="H2080">
        <v>1</v>
      </c>
      <c r="I2080">
        <v>105</v>
      </c>
      <c r="J2080">
        <v>731</v>
      </c>
      <c r="K2080">
        <v>20190726</v>
      </c>
      <c r="L2080" s="78">
        <v>0.58333333333333337</v>
      </c>
      <c r="M2080">
        <v>23</v>
      </c>
    </row>
    <row r="2081" spans="1:13" x14ac:dyDescent="0.25">
      <c r="A2081" t="s">
        <v>51</v>
      </c>
      <c r="B2081" t="s">
        <v>52</v>
      </c>
      <c r="C2081">
        <v>2</v>
      </c>
      <c r="D2081">
        <v>90</v>
      </c>
      <c r="E2081">
        <v>34</v>
      </c>
      <c r="F2081">
        <v>88501</v>
      </c>
      <c r="G2081">
        <v>3</v>
      </c>
      <c r="H2081">
        <v>1</v>
      </c>
      <c r="I2081">
        <v>105</v>
      </c>
      <c r="J2081">
        <v>731</v>
      </c>
      <c r="K2081">
        <v>20190726</v>
      </c>
      <c r="L2081" s="78">
        <v>0.625</v>
      </c>
      <c r="M2081">
        <v>16</v>
      </c>
    </row>
    <row r="2082" spans="1:13" x14ac:dyDescent="0.25">
      <c r="A2082" t="s">
        <v>51</v>
      </c>
      <c r="B2082" t="s">
        <v>52</v>
      </c>
      <c r="C2082">
        <v>2</v>
      </c>
      <c r="D2082">
        <v>90</v>
      </c>
      <c r="E2082">
        <v>34</v>
      </c>
      <c r="F2082">
        <v>88501</v>
      </c>
      <c r="G2082">
        <v>3</v>
      </c>
      <c r="H2082">
        <v>1</v>
      </c>
      <c r="I2082">
        <v>105</v>
      </c>
      <c r="J2082">
        <v>731</v>
      </c>
      <c r="K2082">
        <v>20190726</v>
      </c>
      <c r="L2082" s="78">
        <v>0.66666666666666663</v>
      </c>
      <c r="M2082">
        <v>17</v>
      </c>
    </row>
    <row r="2083" spans="1:13" x14ac:dyDescent="0.25">
      <c r="A2083" t="s">
        <v>51</v>
      </c>
      <c r="B2083" t="s">
        <v>52</v>
      </c>
      <c r="C2083">
        <v>2</v>
      </c>
      <c r="D2083">
        <v>90</v>
      </c>
      <c r="E2083">
        <v>34</v>
      </c>
      <c r="F2083">
        <v>88501</v>
      </c>
      <c r="G2083">
        <v>3</v>
      </c>
      <c r="H2083">
        <v>1</v>
      </c>
      <c r="I2083">
        <v>105</v>
      </c>
      <c r="J2083">
        <v>731</v>
      </c>
      <c r="K2083">
        <v>20190726</v>
      </c>
      <c r="L2083" s="78">
        <v>0.70833333333333337</v>
      </c>
      <c r="M2083">
        <v>12</v>
      </c>
    </row>
    <row r="2084" spans="1:13" x14ac:dyDescent="0.25">
      <c r="A2084" t="s">
        <v>51</v>
      </c>
      <c r="B2084" t="s">
        <v>52</v>
      </c>
      <c r="C2084">
        <v>2</v>
      </c>
      <c r="D2084">
        <v>90</v>
      </c>
      <c r="E2084">
        <v>34</v>
      </c>
      <c r="F2084">
        <v>88501</v>
      </c>
      <c r="G2084">
        <v>3</v>
      </c>
      <c r="H2084">
        <v>1</v>
      </c>
      <c r="I2084">
        <v>105</v>
      </c>
      <c r="J2084">
        <v>731</v>
      </c>
      <c r="K2084">
        <v>20190726</v>
      </c>
      <c r="L2084" s="78">
        <v>0.75</v>
      </c>
      <c r="M2084">
        <v>13</v>
      </c>
    </row>
    <row r="2085" spans="1:13" x14ac:dyDescent="0.25">
      <c r="A2085" t="s">
        <v>51</v>
      </c>
      <c r="B2085" t="s">
        <v>52</v>
      </c>
      <c r="C2085">
        <v>2</v>
      </c>
      <c r="D2085">
        <v>90</v>
      </c>
      <c r="E2085">
        <v>34</v>
      </c>
      <c r="F2085">
        <v>88501</v>
      </c>
      <c r="G2085">
        <v>3</v>
      </c>
      <c r="H2085">
        <v>1</v>
      </c>
      <c r="I2085">
        <v>105</v>
      </c>
      <c r="J2085">
        <v>731</v>
      </c>
      <c r="K2085">
        <v>20190726</v>
      </c>
      <c r="L2085" s="78">
        <v>0.79166666666666663</v>
      </c>
      <c r="M2085">
        <v>8</v>
      </c>
    </row>
    <row r="2086" spans="1:13" x14ac:dyDescent="0.25">
      <c r="A2086" t="s">
        <v>51</v>
      </c>
      <c r="B2086" t="s">
        <v>52</v>
      </c>
      <c r="C2086">
        <v>2</v>
      </c>
      <c r="D2086">
        <v>90</v>
      </c>
      <c r="E2086">
        <v>34</v>
      </c>
      <c r="F2086">
        <v>88501</v>
      </c>
      <c r="G2086">
        <v>3</v>
      </c>
      <c r="H2086">
        <v>1</v>
      </c>
      <c r="I2086">
        <v>105</v>
      </c>
      <c r="J2086">
        <v>731</v>
      </c>
      <c r="K2086">
        <v>20190726</v>
      </c>
      <c r="L2086" s="78">
        <v>0.83333333333333337</v>
      </c>
      <c r="M2086">
        <v>10</v>
      </c>
    </row>
    <row r="2087" spans="1:13" x14ac:dyDescent="0.25">
      <c r="A2087" t="s">
        <v>51</v>
      </c>
      <c r="B2087" t="s">
        <v>52</v>
      </c>
      <c r="C2087">
        <v>2</v>
      </c>
      <c r="D2087">
        <v>90</v>
      </c>
      <c r="E2087">
        <v>34</v>
      </c>
      <c r="F2087">
        <v>88501</v>
      </c>
      <c r="G2087">
        <v>3</v>
      </c>
      <c r="H2087">
        <v>1</v>
      </c>
      <c r="I2087">
        <v>105</v>
      </c>
      <c r="J2087">
        <v>731</v>
      </c>
      <c r="K2087">
        <v>20190726</v>
      </c>
      <c r="L2087" s="78">
        <v>0.875</v>
      </c>
      <c r="M2087">
        <v>8</v>
      </c>
    </row>
    <row r="2088" spans="1:13" x14ac:dyDescent="0.25">
      <c r="A2088" t="s">
        <v>51</v>
      </c>
      <c r="B2088" t="s">
        <v>52</v>
      </c>
      <c r="C2088">
        <v>2</v>
      </c>
      <c r="D2088">
        <v>90</v>
      </c>
      <c r="E2088">
        <v>34</v>
      </c>
      <c r="F2088">
        <v>88501</v>
      </c>
      <c r="G2088">
        <v>3</v>
      </c>
      <c r="H2088">
        <v>1</v>
      </c>
      <c r="I2088">
        <v>105</v>
      </c>
      <c r="J2088">
        <v>731</v>
      </c>
      <c r="K2088">
        <v>20190726</v>
      </c>
      <c r="L2088" s="78">
        <v>0.91666666666666663</v>
      </c>
      <c r="M2088">
        <v>8</v>
      </c>
    </row>
    <row r="2089" spans="1:13" x14ac:dyDescent="0.25">
      <c r="A2089" t="s">
        <v>51</v>
      </c>
      <c r="B2089" t="s">
        <v>52</v>
      </c>
      <c r="C2089">
        <v>2</v>
      </c>
      <c r="D2089">
        <v>90</v>
      </c>
      <c r="E2089">
        <v>34</v>
      </c>
      <c r="F2089">
        <v>88501</v>
      </c>
      <c r="G2089">
        <v>3</v>
      </c>
      <c r="H2089">
        <v>1</v>
      </c>
      <c r="I2089">
        <v>105</v>
      </c>
      <c r="J2089">
        <v>731</v>
      </c>
      <c r="K2089">
        <v>20190726</v>
      </c>
      <c r="L2089" s="78">
        <v>0.95833333333333337</v>
      </c>
      <c r="M2089">
        <v>5</v>
      </c>
    </row>
    <row r="2090" spans="1:13" x14ac:dyDescent="0.25">
      <c r="A2090" t="s">
        <v>51</v>
      </c>
      <c r="B2090" t="s">
        <v>52</v>
      </c>
      <c r="C2090">
        <v>2</v>
      </c>
      <c r="D2090">
        <v>90</v>
      </c>
      <c r="E2090">
        <v>34</v>
      </c>
      <c r="F2090">
        <v>88501</v>
      </c>
      <c r="G2090">
        <v>3</v>
      </c>
      <c r="H2090">
        <v>1</v>
      </c>
      <c r="I2090">
        <v>105</v>
      </c>
      <c r="J2090">
        <v>731</v>
      </c>
      <c r="K2090">
        <v>20190727</v>
      </c>
      <c r="L2090" s="78">
        <v>0</v>
      </c>
      <c r="M2090">
        <v>5</v>
      </c>
    </row>
    <row r="2091" spans="1:13" x14ac:dyDescent="0.25">
      <c r="A2091" t="s">
        <v>51</v>
      </c>
      <c r="B2091" t="s">
        <v>52</v>
      </c>
      <c r="C2091">
        <v>2</v>
      </c>
      <c r="D2091">
        <v>90</v>
      </c>
      <c r="E2091">
        <v>34</v>
      </c>
      <c r="F2091">
        <v>88501</v>
      </c>
      <c r="G2091">
        <v>3</v>
      </c>
      <c r="H2091">
        <v>1</v>
      </c>
      <c r="I2091">
        <v>105</v>
      </c>
      <c r="J2091">
        <v>731</v>
      </c>
      <c r="K2091">
        <v>20190727</v>
      </c>
      <c r="L2091" s="78">
        <v>4.1666666666666664E-2</v>
      </c>
      <c r="M2091">
        <v>11</v>
      </c>
    </row>
    <row r="2092" spans="1:13" x14ac:dyDescent="0.25">
      <c r="A2092" t="s">
        <v>51</v>
      </c>
      <c r="B2092" t="s">
        <v>52</v>
      </c>
      <c r="C2092">
        <v>2</v>
      </c>
      <c r="D2092">
        <v>90</v>
      </c>
      <c r="E2092">
        <v>34</v>
      </c>
      <c r="F2092">
        <v>88501</v>
      </c>
      <c r="G2092">
        <v>3</v>
      </c>
      <c r="H2092">
        <v>1</v>
      </c>
      <c r="I2092">
        <v>105</v>
      </c>
      <c r="J2092">
        <v>731</v>
      </c>
      <c r="K2092">
        <v>20190727</v>
      </c>
      <c r="L2092" s="78">
        <v>8.3333333333333329E-2</v>
      </c>
      <c r="M2092">
        <v>10</v>
      </c>
    </row>
    <row r="2093" spans="1:13" x14ac:dyDescent="0.25">
      <c r="A2093" t="s">
        <v>51</v>
      </c>
      <c r="B2093" t="s">
        <v>52</v>
      </c>
      <c r="C2093">
        <v>2</v>
      </c>
      <c r="D2093">
        <v>90</v>
      </c>
      <c r="E2093">
        <v>34</v>
      </c>
      <c r="F2093">
        <v>88501</v>
      </c>
      <c r="G2093">
        <v>3</v>
      </c>
      <c r="H2093">
        <v>1</v>
      </c>
      <c r="I2093">
        <v>105</v>
      </c>
      <c r="J2093">
        <v>731</v>
      </c>
      <c r="K2093">
        <v>20190727</v>
      </c>
      <c r="L2093" s="78">
        <v>0.125</v>
      </c>
      <c r="M2093">
        <v>13</v>
      </c>
    </row>
    <row r="2094" spans="1:13" x14ac:dyDescent="0.25">
      <c r="A2094" t="s">
        <v>51</v>
      </c>
      <c r="B2094" t="s">
        <v>52</v>
      </c>
      <c r="C2094">
        <v>2</v>
      </c>
      <c r="D2094">
        <v>90</v>
      </c>
      <c r="E2094">
        <v>34</v>
      </c>
      <c r="F2094">
        <v>88501</v>
      </c>
      <c r="G2094">
        <v>3</v>
      </c>
      <c r="H2094">
        <v>1</v>
      </c>
      <c r="I2094">
        <v>105</v>
      </c>
      <c r="J2094">
        <v>731</v>
      </c>
      <c r="K2094">
        <v>20190727</v>
      </c>
      <c r="L2094" s="78">
        <v>0.16666666666666666</v>
      </c>
      <c r="M2094">
        <v>9</v>
      </c>
    </row>
    <row r="2095" spans="1:13" x14ac:dyDescent="0.25">
      <c r="A2095" t="s">
        <v>51</v>
      </c>
      <c r="B2095" t="s">
        <v>52</v>
      </c>
      <c r="C2095">
        <v>2</v>
      </c>
      <c r="D2095">
        <v>90</v>
      </c>
      <c r="E2095">
        <v>34</v>
      </c>
      <c r="F2095">
        <v>88501</v>
      </c>
      <c r="G2095">
        <v>3</v>
      </c>
      <c r="H2095">
        <v>1</v>
      </c>
      <c r="I2095">
        <v>105</v>
      </c>
      <c r="J2095">
        <v>731</v>
      </c>
      <c r="K2095">
        <v>20190727</v>
      </c>
      <c r="L2095" s="78">
        <v>0.20833333333333334</v>
      </c>
      <c r="M2095">
        <v>8</v>
      </c>
    </row>
    <row r="2096" spans="1:13" x14ac:dyDescent="0.25">
      <c r="A2096" t="s">
        <v>51</v>
      </c>
      <c r="B2096" t="s">
        <v>52</v>
      </c>
      <c r="C2096">
        <v>2</v>
      </c>
      <c r="D2096">
        <v>90</v>
      </c>
      <c r="E2096">
        <v>34</v>
      </c>
      <c r="F2096">
        <v>88501</v>
      </c>
      <c r="G2096">
        <v>3</v>
      </c>
      <c r="H2096">
        <v>1</v>
      </c>
      <c r="I2096">
        <v>105</v>
      </c>
      <c r="J2096">
        <v>731</v>
      </c>
      <c r="K2096">
        <v>20190727</v>
      </c>
      <c r="L2096" s="78">
        <v>0.25</v>
      </c>
      <c r="M2096">
        <v>9</v>
      </c>
    </row>
    <row r="2097" spans="1:13" x14ac:dyDescent="0.25">
      <c r="A2097" t="s">
        <v>51</v>
      </c>
      <c r="B2097" t="s">
        <v>52</v>
      </c>
      <c r="C2097">
        <v>2</v>
      </c>
      <c r="D2097">
        <v>90</v>
      </c>
      <c r="E2097">
        <v>34</v>
      </c>
      <c r="F2097">
        <v>88501</v>
      </c>
      <c r="G2097">
        <v>3</v>
      </c>
      <c r="H2097">
        <v>1</v>
      </c>
      <c r="I2097">
        <v>105</v>
      </c>
      <c r="J2097">
        <v>731</v>
      </c>
      <c r="K2097">
        <v>20190727</v>
      </c>
      <c r="L2097" s="78">
        <v>0.29166666666666669</v>
      </c>
      <c r="M2097">
        <v>13</v>
      </c>
    </row>
    <row r="2098" spans="1:13" x14ac:dyDescent="0.25">
      <c r="A2098" t="s">
        <v>51</v>
      </c>
      <c r="B2098" t="s">
        <v>52</v>
      </c>
      <c r="C2098">
        <v>2</v>
      </c>
      <c r="D2098">
        <v>90</v>
      </c>
      <c r="E2098">
        <v>34</v>
      </c>
      <c r="F2098">
        <v>88501</v>
      </c>
      <c r="G2098">
        <v>3</v>
      </c>
      <c r="H2098">
        <v>1</v>
      </c>
      <c r="I2098">
        <v>105</v>
      </c>
      <c r="J2098">
        <v>731</v>
      </c>
      <c r="K2098">
        <v>20190727</v>
      </c>
      <c r="L2098" s="78">
        <v>0.33333333333333331</v>
      </c>
      <c r="M2098">
        <v>14</v>
      </c>
    </row>
    <row r="2099" spans="1:13" x14ac:dyDescent="0.25">
      <c r="A2099" t="s">
        <v>51</v>
      </c>
      <c r="B2099" t="s">
        <v>52</v>
      </c>
      <c r="C2099">
        <v>2</v>
      </c>
      <c r="D2099">
        <v>90</v>
      </c>
      <c r="E2099">
        <v>34</v>
      </c>
      <c r="F2099">
        <v>88501</v>
      </c>
      <c r="G2099">
        <v>3</v>
      </c>
      <c r="H2099">
        <v>1</v>
      </c>
      <c r="I2099">
        <v>105</v>
      </c>
      <c r="J2099">
        <v>731</v>
      </c>
      <c r="K2099">
        <v>20190727</v>
      </c>
      <c r="L2099" s="78">
        <v>0.375</v>
      </c>
      <c r="M2099">
        <v>11</v>
      </c>
    </row>
    <row r="2100" spans="1:13" x14ac:dyDescent="0.25">
      <c r="A2100" t="s">
        <v>51</v>
      </c>
      <c r="B2100" t="s">
        <v>52</v>
      </c>
      <c r="C2100">
        <v>2</v>
      </c>
      <c r="D2100">
        <v>90</v>
      </c>
      <c r="E2100">
        <v>34</v>
      </c>
      <c r="F2100">
        <v>88501</v>
      </c>
      <c r="G2100">
        <v>3</v>
      </c>
      <c r="H2100">
        <v>1</v>
      </c>
      <c r="I2100">
        <v>105</v>
      </c>
      <c r="J2100">
        <v>731</v>
      </c>
      <c r="K2100">
        <v>20190727</v>
      </c>
      <c r="L2100" s="78">
        <v>0.41666666666666669</v>
      </c>
      <c r="M2100">
        <v>10</v>
      </c>
    </row>
    <row r="2101" spans="1:13" x14ac:dyDescent="0.25">
      <c r="A2101" t="s">
        <v>51</v>
      </c>
      <c r="B2101" t="s">
        <v>52</v>
      </c>
      <c r="C2101">
        <v>2</v>
      </c>
      <c r="D2101">
        <v>90</v>
      </c>
      <c r="E2101">
        <v>34</v>
      </c>
      <c r="F2101">
        <v>88501</v>
      </c>
      <c r="G2101">
        <v>3</v>
      </c>
      <c r="H2101">
        <v>1</v>
      </c>
      <c r="I2101">
        <v>105</v>
      </c>
      <c r="J2101">
        <v>731</v>
      </c>
      <c r="K2101">
        <v>20190727</v>
      </c>
      <c r="L2101" s="78">
        <v>0.45833333333333331</v>
      </c>
      <c r="M2101">
        <v>5</v>
      </c>
    </row>
    <row r="2102" spans="1:13" x14ac:dyDescent="0.25">
      <c r="A2102" t="s">
        <v>51</v>
      </c>
      <c r="B2102" t="s">
        <v>52</v>
      </c>
      <c r="C2102">
        <v>2</v>
      </c>
      <c r="D2102">
        <v>90</v>
      </c>
      <c r="E2102">
        <v>34</v>
      </c>
      <c r="F2102">
        <v>88501</v>
      </c>
      <c r="G2102">
        <v>3</v>
      </c>
      <c r="H2102">
        <v>1</v>
      </c>
      <c r="I2102">
        <v>105</v>
      </c>
      <c r="J2102">
        <v>731</v>
      </c>
      <c r="K2102">
        <v>20190727</v>
      </c>
      <c r="L2102" s="78">
        <v>0.5</v>
      </c>
      <c r="M2102">
        <v>5</v>
      </c>
    </row>
    <row r="2103" spans="1:13" x14ac:dyDescent="0.25">
      <c r="A2103" t="s">
        <v>51</v>
      </c>
      <c r="B2103" t="s">
        <v>52</v>
      </c>
      <c r="C2103">
        <v>2</v>
      </c>
      <c r="D2103">
        <v>90</v>
      </c>
      <c r="E2103">
        <v>34</v>
      </c>
      <c r="F2103">
        <v>88501</v>
      </c>
      <c r="G2103">
        <v>3</v>
      </c>
      <c r="H2103">
        <v>1</v>
      </c>
      <c r="I2103">
        <v>105</v>
      </c>
      <c r="J2103">
        <v>731</v>
      </c>
      <c r="K2103">
        <v>20190727</v>
      </c>
      <c r="L2103" s="78">
        <v>0.54166666666666663</v>
      </c>
      <c r="M2103">
        <v>5</v>
      </c>
    </row>
    <row r="2104" spans="1:13" x14ac:dyDescent="0.25">
      <c r="A2104" t="s">
        <v>51</v>
      </c>
      <c r="B2104" t="s">
        <v>52</v>
      </c>
      <c r="C2104">
        <v>2</v>
      </c>
      <c r="D2104">
        <v>90</v>
      </c>
      <c r="E2104">
        <v>34</v>
      </c>
      <c r="F2104">
        <v>88501</v>
      </c>
      <c r="G2104">
        <v>3</v>
      </c>
      <c r="H2104">
        <v>1</v>
      </c>
      <c r="I2104">
        <v>105</v>
      </c>
      <c r="J2104">
        <v>731</v>
      </c>
      <c r="K2104">
        <v>20190727</v>
      </c>
      <c r="L2104" s="78">
        <v>0.58333333333333337</v>
      </c>
      <c r="M2104">
        <v>4</v>
      </c>
    </row>
    <row r="2105" spans="1:13" x14ac:dyDescent="0.25">
      <c r="A2105" t="s">
        <v>51</v>
      </c>
      <c r="B2105" t="s">
        <v>52</v>
      </c>
      <c r="C2105">
        <v>2</v>
      </c>
      <c r="D2105">
        <v>90</v>
      </c>
      <c r="E2105">
        <v>34</v>
      </c>
      <c r="F2105">
        <v>88501</v>
      </c>
      <c r="G2105">
        <v>3</v>
      </c>
      <c r="H2105">
        <v>1</v>
      </c>
      <c r="I2105">
        <v>105</v>
      </c>
      <c r="J2105">
        <v>731</v>
      </c>
      <c r="K2105">
        <v>20190727</v>
      </c>
      <c r="L2105" s="78">
        <v>0.625</v>
      </c>
      <c r="M2105">
        <v>2</v>
      </c>
    </row>
    <row r="2106" spans="1:13" x14ac:dyDescent="0.25">
      <c r="A2106" t="s">
        <v>51</v>
      </c>
      <c r="B2106" t="s">
        <v>52</v>
      </c>
      <c r="C2106">
        <v>2</v>
      </c>
      <c r="D2106">
        <v>90</v>
      </c>
      <c r="E2106">
        <v>34</v>
      </c>
      <c r="F2106">
        <v>88501</v>
      </c>
      <c r="G2106">
        <v>3</v>
      </c>
      <c r="H2106">
        <v>1</v>
      </c>
      <c r="I2106">
        <v>105</v>
      </c>
      <c r="J2106">
        <v>731</v>
      </c>
      <c r="K2106">
        <v>20190727</v>
      </c>
      <c r="L2106" s="78">
        <v>0.66666666666666663</v>
      </c>
      <c r="M2106">
        <v>1</v>
      </c>
    </row>
    <row r="2107" spans="1:13" x14ac:dyDescent="0.25">
      <c r="A2107" t="s">
        <v>51</v>
      </c>
      <c r="B2107" t="s">
        <v>52</v>
      </c>
      <c r="C2107">
        <v>2</v>
      </c>
      <c r="D2107">
        <v>90</v>
      </c>
      <c r="E2107">
        <v>34</v>
      </c>
      <c r="F2107">
        <v>88501</v>
      </c>
      <c r="G2107">
        <v>3</v>
      </c>
      <c r="H2107">
        <v>1</v>
      </c>
      <c r="I2107">
        <v>105</v>
      </c>
      <c r="J2107">
        <v>731</v>
      </c>
      <c r="K2107">
        <v>20190727</v>
      </c>
      <c r="L2107" s="78">
        <v>0.70833333333333337</v>
      </c>
      <c r="M2107">
        <v>1</v>
      </c>
    </row>
    <row r="2108" spans="1:13" x14ac:dyDescent="0.25">
      <c r="A2108" t="s">
        <v>51</v>
      </c>
      <c r="B2108" t="s">
        <v>52</v>
      </c>
      <c r="C2108">
        <v>2</v>
      </c>
      <c r="D2108">
        <v>90</v>
      </c>
      <c r="E2108">
        <v>34</v>
      </c>
      <c r="F2108">
        <v>88501</v>
      </c>
      <c r="G2108">
        <v>3</v>
      </c>
      <c r="H2108">
        <v>1</v>
      </c>
      <c r="I2108">
        <v>105</v>
      </c>
      <c r="J2108">
        <v>731</v>
      </c>
      <c r="K2108">
        <v>20190727</v>
      </c>
      <c r="L2108" s="78">
        <v>0.75</v>
      </c>
      <c r="M2108">
        <v>3</v>
      </c>
    </row>
    <row r="2109" spans="1:13" x14ac:dyDescent="0.25">
      <c r="A2109" t="s">
        <v>51</v>
      </c>
      <c r="B2109" t="s">
        <v>52</v>
      </c>
      <c r="C2109">
        <v>2</v>
      </c>
      <c r="D2109">
        <v>90</v>
      </c>
      <c r="E2109">
        <v>34</v>
      </c>
      <c r="F2109">
        <v>88501</v>
      </c>
      <c r="G2109">
        <v>3</v>
      </c>
      <c r="H2109">
        <v>1</v>
      </c>
      <c r="I2109">
        <v>105</v>
      </c>
      <c r="J2109">
        <v>731</v>
      </c>
      <c r="K2109">
        <v>20190727</v>
      </c>
      <c r="L2109" s="78">
        <v>0.79166666666666663</v>
      </c>
      <c r="M2109">
        <v>4</v>
      </c>
    </row>
    <row r="2110" spans="1:13" x14ac:dyDescent="0.25">
      <c r="A2110" t="s">
        <v>51</v>
      </c>
      <c r="B2110" t="s">
        <v>52</v>
      </c>
      <c r="C2110">
        <v>2</v>
      </c>
      <c r="D2110">
        <v>90</v>
      </c>
      <c r="E2110">
        <v>34</v>
      </c>
      <c r="F2110">
        <v>88501</v>
      </c>
      <c r="G2110">
        <v>3</v>
      </c>
      <c r="H2110">
        <v>1</v>
      </c>
      <c r="I2110">
        <v>105</v>
      </c>
      <c r="J2110">
        <v>731</v>
      </c>
      <c r="K2110">
        <v>20190727</v>
      </c>
      <c r="L2110" s="78">
        <v>0.83333333333333337</v>
      </c>
      <c r="M2110">
        <v>8</v>
      </c>
    </row>
    <row r="2111" spans="1:13" x14ac:dyDescent="0.25">
      <c r="A2111" t="s">
        <v>51</v>
      </c>
      <c r="B2111" t="s">
        <v>52</v>
      </c>
      <c r="C2111">
        <v>2</v>
      </c>
      <c r="D2111">
        <v>90</v>
      </c>
      <c r="E2111">
        <v>34</v>
      </c>
      <c r="F2111">
        <v>88501</v>
      </c>
      <c r="G2111">
        <v>3</v>
      </c>
      <c r="H2111">
        <v>1</v>
      </c>
      <c r="I2111">
        <v>105</v>
      </c>
      <c r="J2111">
        <v>731</v>
      </c>
      <c r="K2111">
        <v>20190727</v>
      </c>
      <c r="L2111" s="78">
        <v>0.875</v>
      </c>
      <c r="M2111">
        <v>7</v>
      </c>
    </row>
    <row r="2112" spans="1:13" x14ac:dyDescent="0.25">
      <c r="A2112" t="s">
        <v>51</v>
      </c>
      <c r="B2112" t="s">
        <v>52</v>
      </c>
      <c r="C2112">
        <v>2</v>
      </c>
      <c r="D2112">
        <v>90</v>
      </c>
      <c r="E2112">
        <v>34</v>
      </c>
      <c r="F2112">
        <v>88501</v>
      </c>
      <c r="G2112">
        <v>3</v>
      </c>
      <c r="H2112">
        <v>1</v>
      </c>
      <c r="I2112">
        <v>105</v>
      </c>
      <c r="J2112">
        <v>731</v>
      </c>
      <c r="K2112">
        <v>20190727</v>
      </c>
      <c r="L2112" s="78">
        <v>0.91666666666666663</v>
      </c>
      <c r="M2112">
        <v>4</v>
      </c>
    </row>
    <row r="2113" spans="1:13" x14ac:dyDescent="0.25">
      <c r="A2113" t="s">
        <v>51</v>
      </c>
      <c r="B2113" t="s">
        <v>52</v>
      </c>
      <c r="C2113">
        <v>2</v>
      </c>
      <c r="D2113">
        <v>90</v>
      </c>
      <c r="E2113">
        <v>34</v>
      </c>
      <c r="F2113">
        <v>88501</v>
      </c>
      <c r="G2113">
        <v>3</v>
      </c>
      <c r="H2113">
        <v>1</v>
      </c>
      <c r="I2113">
        <v>105</v>
      </c>
      <c r="J2113">
        <v>731</v>
      </c>
      <c r="K2113">
        <v>20190727</v>
      </c>
      <c r="L2113" s="78">
        <v>0.95833333333333337</v>
      </c>
      <c r="M2113">
        <v>3</v>
      </c>
    </row>
    <row r="2114" spans="1:13" x14ac:dyDescent="0.25">
      <c r="A2114" t="s">
        <v>51</v>
      </c>
      <c r="B2114" t="s">
        <v>52</v>
      </c>
      <c r="C2114">
        <v>2</v>
      </c>
      <c r="D2114">
        <v>90</v>
      </c>
      <c r="E2114">
        <v>34</v>
      </c>
      <c r="F2114">
        <v>88501</v>
      </c>
      <c r="G2114">
        <v>3</v>
      </c>
      <c r="H2114">
        <v>1</v>
      </c>
      <c r="I2114">
        <v>105</v>
      </c>
      <c r="J2114">
        <v>731</v>
      </c>
      <c r="K2114">
        <v>20190728</v>
      </c>
      <c r="L2114" s="78">
        <v>0</v>
      </c>
      <c r="M2114">
        <v>5</v>
      </c>
    </row>
    <row r="2115" spans="1:13" x14ac:dyDescent="0.25">
      <c r="A2115" t="s">
        <v>51</v>
      </c>
      <c r="B2115" t="s">
        <v>52</v>
      </c>
      <c r="C2115">
        <v>2</v>
      </c>
      <c r="D2115">
        <v>90</v>
      </c>
      <c r="E2115">
        <v>34</v>
      </c>
      <c r="F2115">
        <v>88501</v>
      </c>
      <c r="G2115">
        <v>3</v>
      </c>
      <c r="H2115">
        <v>1</v>
      </c>
      <c r="I2115">
        <v>105</v>
      </c>
      <c r="J2115">
        <v>731</v>
      </c>
      <c r="K2115">
        <v>20190728</v>
      </c>
      <c r="L2115" s="78">
        <v>4.1666666666666664E-2</v>
      </c>
      <c r="M2115">
        <v>5</v>
      </c>
    </row>
    <row r="2116" spans="1:13" x14ac:dyDescent="0.25">
      <c r="A2116" t="s">
        <v>51</v>
      </c>
      <c r="B2116" t="s">
        <v>52</v>
      </c>
      <c r="C2116">
        <v>2</v>
      </c>
      <c r="D2116">
        <v>90</v>
      </c>
      <c r="E2116">
        <v>34</v>
      </c>
      <c r="F2116">
        <v>88501</v>
      </c>
      <c r="G2116">
        <v>3</v>
      </c>
      <c r="H2116">
        <v>1</v>
      </c>
      <c r="I2116">
        <v>105</v>
      </c>
      <c r="J2116">
        <v>731</v>
      </c>
      <c r="K2116">
        <v>20190728</v>
      </c>
      <c r="L2116" s="78">
        <v>8.3333333333333329E-2</v>
      </c>
      <c r="M2116">
        <v>3</v>
      </c>
    </row>
    <row r="2117" spans="1:13" x14ac:dyDescent="0.25">
      <c r="A2117" t="s">
        <v>51</v>
      </c>
      <c r="B2117" t="s">
        <v>52</v>
      </c>
      <c r="C2117">
        <v>2</v>
      </c>
      <c r="D2117">
        <v>90</v>
      </c>
      <c r="E2117">
        <v>34</v>
      </c>
      <c r="F2117">
        <v>88501</v>
      </c>
      <c r="G2117">
        <v>3</v>
      </c>
      <c r="H2117">
        <v>1</v>
      </c>
      <c r="I2117">
        <v>105</v>
      </c>
      <c r="J2117">
        <v>731</v>
      </c>
      <c r="K2117">
        <v>20190728</v>
      </c>
      <c r="L2117" s="78">
        <v>0.125</v>
      </c>
      <c r="M2117">
        <v>5</v>
      </c>
    </row>
    <row r="2118" spans="1:13" x14ac:dyDescent="0.25">
      <c r="A2118" t="s">
        <v>51</v>
      </c>
      <c r="B2118" t="s">
        <v>52</v>
      </c>
      <c r="C2118">
        <v>2</v>
      </c>
      <c r="D2118">
        <v>90</v>
      </c>
      <c r="E2118">
        <v>34</v>
      </c>
      <c r="F2118">
        <v>88501</v>
      </c>
      <c r="G2118">
        <v>3</v>
      </c>
      <c r="H2118">
        <v>1</v>
      </c>
      <c r="I2118">
        <v>105</v>
      </c>
      <c r="J2118">
        <v>731</v>
      </c>
      <c r="K2118">
        <v>20190728</v>
      </c>
      <c r="L2118" s="78">
        <v>0.16666666666666666</v>
      </c>
      <c r="M2118">
        <v>5</v>
      </c>
    </row>
    <row r="2119" spans="1:13" x14ac:dyDescent="0.25">
      <c r="A2119" t="s">
        <v>51</v>
      </c>
      <c r="B2119" t="s">
        <v>52</v>
      </c>
      <c r="C2119">
        <v>2</v>
      </c>
      <c r="D2119">
        <v>90</v>
      </c>
      <c r="E2119">
        <v>34</v>
      </c>
      <c r="F2119">
        <v>88501</v>
      </c>
      <c r="G2119">
        <v>3</v>
      </c>
      <c r="H2119">
        <v>1</v>
      </c>
      <c r="I2119">
        <v>105</v>
      </c>
      <c r="J2119">
        <v>731</v>
      </c>
      <c r="K2119">
        <v>20190728</v>
      </c>
      <c r="L2119" s="78">
        <v>0.20833333333333334</v>
      </c>
      <c r="M2119">
        <v>6</v>
      </c>
    </row>
    <row r="2120" spans="1:13" x14ac:dyDescent="0.25">
      <c r="A2120" t="s">
        <v>51</v>
      </c>
      <c r="B2120" t="s">
        <v>52</v>
      </c>
      <c r="C2120">
        <v>2</v>
      </c>
      <c r="D2120">
        <v>90</v>
      </c>
      <c r="E2120">
        <v>34</v>
      </c>
      <c r="F2120">
        <v>88501</v>
      </c>
      <c r="G2120">
        <v>3</v>
      </c>
      <c r="H2120">
        <v>1</v>
      </c>
      <c r="I2120">
        <v>105</v>
      </c>
      <c r="J2120">
        <v>731</v>
      </c>
      <c r="K2120">
        <v>20190728</v>
      </c>
      <c r="L2120" s="78">
        <v>0.25</v>
      </c>
      <c r="M2120">
        <v>5</v>
      </c>
    </row>
    <row r="2121" spans="1:13" x14ac:dyDescent="0.25">
      <c r="A2121" t="s">
        <v>51</v>
      </c>
      <c r="B2121" t="s">
        <v>52</v>
      </c>
      <c r="C2121">
        <v>2</v>
      </c>
      <c r="D2121">
        <v>90</v>
      </c>
      <c r="E2121">
        <v>34</v>
      </c>
      <c r="F2121">
        <v>88501</v>
      </c>
      <c r="G2121">
        <v>3</v>
      </c>
      <c r="H2121">
        <v>1</v>
      </c>
      <c r="I2121">
        <v>105</v>
      </c>
      <c r="J2121">
        <v>731</v>
      </c>
      <c r="K2121">
        <v>20190728</v>
      </c>
      <c r="L2121" s="78">
        <v>0.29166666666666669</v>
      </c>
      <c r="M2121">
        <v>6</v>
      </c>
    </row>
    <row r="2122" spans="1:13" x14ac:dyDescent="0.25">
      <c r="A2122" t="s">
        <v>51</v>
      </c>
      <c r="B2122" t="s">
        <v>52</v>
      </c>
      <c r="C2122">
        <v>2</v>
      </c>
      <c r="D2122">
        <v>90</v>
      </c>
      <c r="E2122">
        <v>34</v>
      </c>
      <c r="F2122">
        <v>88501</v>
      </c>
      <c r="G2122">
        <v>3</v>
      </c>
      <c r="H2122">
        <v>1</v>
      </c>
      <c r="I2122">
        <v>105</v>
      </c>
      <c r="J2122">
        <v>731</v>
      </c>
      <c r="K2122">
        <v>20190728</v>
      </c>
      <c r="L2122" s="78">
        <v>0.33333333333333331</v>
      </c>
      <c r="M2122">
        <v>6</v>
      </c>
    </row>
    <row r="2123" spans="1:13" x14ac:dyDescent="0.25">
      <c r="A2123" t="s">
        <v>51</v>
      </c>
      <c r="B2123" t="s">
        <v>52</v>
      </c>
      <c r="C2123">
        <v>2</v>
      </c>
      <c r="D2123">
        <v>90</v>
      </c>
      <c r="E2123">
        <v>34</v>
      </c>
      <c r="F2123">
        <v>88501</v>
      </c>
      <c r="G2123">
        <v>3</v>
      </c>
      <c r="H2123">
        <v>1</v>
      </c>
      <c r="I2123">
        <v>105</v>
      </c>
      <c r="J2123">
        <v>731</v>
      </c>
      <c r="K2123">
        <v>20190728</v>
      </c>
      <c r="L2123" s="78">
        <v>0.375</v>
      </c>
      <c r="M2123">
        <v>3</v>
      </c>
    </row>
    <row r="2124" spans="1:13" x14ac:dyDescent="0.25">
      <c r="A2124" t="s">
        <v>51</v>
      </c>
      <c r="B2124" t="s">
        <v>52</v>
      </c>
      <c r="C2124">
        <v>2</v>
      </c>
      <c r="D2124">
        <v>90</v>
      </c>
      <c r="E2124">
        <v>34</v>
      </c>
      <c r="F2124">
        <v>88501</v>
      </c>
      <c r="G2124">
        <v>3</v>
      </c>
      <c r="H2124">
        <v>1</v>
      </c>
      <c r="I2124">
        <v>105</v>
      </c>
      <c r="J2124">
        <v>731</v>
      </c>
      <c r="K2124">
        <v>20190728</v>
      </c>
      <c r="L2124" s="78">
        <v>0.41666666666666669</v>
      </c>
      <c r="M2124">
        <v>1</v>
      </c>
    </row>
    <row r="2125" spans="1:13" x14ac:dyDescent="0.25">
      <c r="A2125" t="s">
        <v>51</v>
      </c>
      <c r="B2125" t="s">
        <v>52</v>
      </c>
      <c r="C2125">
        <v>2</v>
      </c>
      <c r="D2125">
        <v>90</v>
      </c>
      <c r="E2125">
        <v>34</v>
      </c>
      <c r="F2125">
        <v>88501</v>
      </c>
      <c r="G2125">
        <v>3</v>
      </c>
      <c r="H2125">
        <v>1</v>
      </c>
      <c r="I2125">
        <v>105</v>
      </c>
      <c r="J2125">
        <v>731</v>
      </c>
      <c r="K2125">
        <v>20190728</v>
      </c>
      <c r="L2125" s="78">
        <v>0.45833333333333331</v>
      </c>
      <c r="M2125">
        <v>2</v>
      </c>
    </row>
    <row r="2126" spans="1:13" x14ac:dyDescent="0.25">
      <c r="A2126" t="s">
        <v>51</v>
      </c>
      <c r="B2126" t="s">
        <v>52</v>
      </c>
      <c r="C2126">
        <v>2</v>
      </c>
      <c r="D2126">
        <v>90</v>
      </c>
      <c r="E2126">
        <v>34</v>
      </c>
      <c r="F2126">
        <v>88501</v>
      </c>
      <c r="G2126">
        <v>3</v>
      </c>
      <c r="H2126">
        <v>1</v>
      </c>
      <c r="I2126">
        <v>105</v>
      </c>
      <c r="J2126">
        <v>731</v>
      </c>
      <c r="K2126">
        <v>20190728</v>
      </c>
      <c r="L2126" s="78">
        <v>0.5</v>
      </c>
      <c r="M2126">
        <v>3</v>
      </c>
    </row>
    <row r="2127" spans="1:13" x14ac:dyDescent="0.25">
      <c r="A2127" t="s">
        <v>51</v>
      </c>
      <c r="B2127" t="s">
        <v>52</v>
      </c>
      <c r="C2127">
        <v>2</v>
      </c>
      <c r="D2127">
        <v>90</v>
      </c>
      <c r="E2127">
        <v>34</v>
      </c>
      <c r="F2127">
        <v>88501</v>
      </c>
      <c r="G2127">
        <v>3</v>
      </c>
      <c r="H2127">
        <v>1</v>
      </c>
      <c r="I2127">
        <v>105</v>
      </c>
      <c r="J2127">
        <v>731</v>
      </c>
      <c r="K2127">
        <v>20190728</v>
      </c>
      <c r="L2127" s="78">
        <v>0.54166666666666663</v>
      </c>
      <c r="M2127">
        <v>4</v>
      </c>
    </row>
    <row r="2128" spans="1:13" x14ac:dyDescent="0.25">
      <c r="A2128" t="s">
        <v>51</v>
      </c>
      <c r="B2128" t="s">
        <v>52</v>
      </c>
      <c r="C2128">
        <v>2</v>
      </c>
      <c r="D2128">
        <v>90</v>
      </c>
      <c r="E2128">
        <v>34</v>
      </c>
      <c r="F2128">
        <v>88501</v>
      </c>
      <c r="G2128">
        <v>3</v>
      </c>
      <c r="H2128">
        <v>1</v>
      </c>
      <c r="I2128">
        <v>105</v>
      </c>
      <c r="J2128">
        <v>731</v>
      </c>
      <c r="K2128">
        <v>20190728</v>
      </c>
      <c r="L2128" s="78">
        <v>0.58333333333333337</v>
      </c>
      <c r="M2128">
        <v>6</v>
      </c>
    </row>
    <row r="2129" spans="1:13" x14ac:dyDescent="0.25">
      <c r="A2129" t="s">
        <v>51</v>
      </c>
      <c r="B2129" t="s">
        <v>52</v>
      </c>
      <c r="C2129">
        <v>2</v>
      </c>
      <c r="D2129">
        <v>90</v>
      </c>
      <c r="E2129">
        <v>34</v>
      </c>
      <c r="F2129">
        <v>88501</v>
      </c>
      <c r="G2129">
        <v>3</v>
      </c>
      <c r="H2129">
        <v>1</v>
      </c>
      <c r="I2129">
        <v>105</v>
      </c>
      <c r="J2129">
        <v>731</v>
      </c>
      <c r="K2129">
        <v>20190728</v>
      </c>
      <c r="L2129" s="78">
        <v>0.625</v>
      </c>
      <c r="M2129">
        <v>9</v>
      </c>
    </row>
    <row r="2130" spans="1:13" x14ac:dyDescent="0.25">
      <c r="A2130" t="s">
        <v>51</v>
      </c>
      <c r="B2130" t="s">
        <v>52</v>
      </c>
      <c r="C2130">
        <v>2</v>
      </c>
      <c r="D2130">
        <v>90</v>
      </c>
      <c r="E2130">
        <v>34</v>
      </c>
      <c r="F2130">
        <v>88501</v>
      </c>
      <c r="G2130">
        <v>3</v>
      </c>
      <c r="H2130">
        <v>1</v>
      </c>
      <c r="I2130">
        <v>105</v>
      </c>
      <c r="J2130">
        <v>731</v>
      </c>
      <c r="K2130">
        <v>20190728</v>
      </c>
      <c r="L2130" s="78">
        <v>0.66666666666666663</v>
      </c>
      <c r="M2130">
        <v>5</v>
      </c>
    </row>
    <row r="2131" spans="1:13" x14ac:dyDescent="0.25">
      <c r="A2131" t="s">
        <v>51</v>
      </c>
      <c r="B2131" t="s">
        <v>52</v>
      </c>
      <c r="C2131">
        <v>2</v>
      </c>
      <c r="D2131">
        <v>90</v>
      </c>
      <c r="E2131">
        <v>34</v>
      </c>
      <c r="F2131">
        <v>88501</v>
      </c>
      <c r="G2131">
        <v>3</v>
      </c>
      <c r="H2131">
        <v>1</v>
      </c>
      <c r="I2131">
        <v>105</v>
      </c>
      <c r="J2131">
        <v>731</v>
      </c>
      <c r="K2131">
        <v>20190728</v>
      </c>
      <c r="L2131" s="78">
        <v>0.70833333333333337</v>
      </c>
      <c r="M2131">
        <v>3</v>
      </c>
    </row>
    <row r="2132" spans="1:13" x14ac:dyDescent="0.25">
      <c r="A2132" t="s">
        <v>51</v>
      </c>
      <c r="B2132" t="s">
        <v>52</v>
      </c>
      <c r="C2132">
        <v>2</v>
      </c>
      <c r="D2132">
        <v>90</v>
      </c>
      <c r="E2132">
        <v>34</v>
      </c>
      <c r="F2132">
        <v>88501</v>
      </c>
      <c r="G2132">
        <v>3</v>
      </c>
      <c r="H2132">
        <v>1</v>
      </c>
      <c r="I2132">
        <v>105</v>
      </c>
      <c r="J2132">
        <v>731</v>
      </c>
      <c r="K2132">
        <v>20190728</v>
      </c>
      <c r="L2132" s="78">
        <v>0.75</v>
      </c>
      <c r="M2132">
        <v>7</v>
      </c>
    </row>
    <row r="2133" spans="1:13" x14ac:dyDescent="0.25">
      <c r="A2133" t="s">
        <v>51</v>
      </c>
      <c r="B2133" t="s">
        <v>52</v>
      </c>
      <c r="C2133">
        <v>2</v>
      </c>
      <c r="D2133">
        <v>90</v>
      </c>
      <c r="E2133">
        <v>34</v>
      </c>
      <c r="F2133">
        <v>88501</v>
      </c>
      <c r="G2133">
        <v>3</v>
      </c>
      <c r="H2133">
        <v>1</v>
      </c>
      <c r="I2133">
        <v>105</v>
      </c>
      <c r="J2133">
        <v>731</v>
      </c>
      <c r="K2133">
        <v>20190728</v>
      </c>
      <c r="L2133" s="78">
        <v>0.79166666666666663</v>
      </c>
      <c r="M2133">
        <v>7</v>
      </c>
    </row>
    <row r="2134" spans="1:13" x14ac:dyDescent="0.25">
      <c r="A2134" t="s">
        <v>51</v>
      </c>
      <c r="B2134" t="s">
        <v>52</v>
      </c>
      <c r="C2134">
        <v>2</v>
      </c>
      <c r="D2134">
        <v>90</v>
      </c>
      <c r="E2134">
        <v>34</v>
      </c>
      <c r="F2134">
        <v>88501</v>
      </c>
      <c r="G2134">
        <v>3</v>
      </c>
      <c r="H2134">
        <v>1</v>
      </c>
      <c r="I2134">
        <v>105</v>
      </c>
      <c r="J2134">
        <v>731</v>
      </c>
      <c r="K2134">
        <v>20190728</v>
      </c>
      <c r="L2134" s="78">
        <v>0.83333333333333337</v>
      </c>
      <c r="M2134">
        <v>7</v>
      </c>
    </row>
    <row r="2135" spans="1:13" x14ac:dyDescent="0.25">
      <c r="A2135" t="s">
        <v>51</v>
      </c>
      <c r="B2135" t="s">
        <v>52</v>
      </c>
      <c r="C2135">
        <v>2</v>
      </c>
      <c r="D2135">
        <v>90</v>
      </c>
      <c r="E2135">
        <v>34</v>
      </c>
      <c r="F2135">
        <v>88501</v>
      </c>
      <c r="G2135">
        <v>3</v>
      </c>
      <c r="H2135">
        <v>1</v>
      </c>
      <c r="I2135">
        <v>105</v>
      </c>
      <c r="J2135">
        <v>731</v>
      </c>
      <c r="K2135">
        <v>20190728</v>
      </c>
      <c r="L2135" s="78">
        <v>0.875</v>
      </c>
      <c r="M2135">
        <v>4</v>
      </c>
    </row>
    <row r="2136" spans="1:13" x14ac:dyDescent="0.25">
      <c r="A2136" t="s">
        <v>51</v>
      </c>
      <c r="B2136" t="s">
        <v>52</v>
      </c>
      <c r="C2136">
        <v>2</v>
      </c>
      <c r="D2136">
        <v>90</v>
      </c>
      <c r="E2136">
        <v>34</v>
      </c>
      <c r="F2136">
        <v>88501</v>
      </c>
      <c r="G2136">
        <v>3</v>
      </c>
      <c r="H2136">
        <v>1</v>
      </c>
      <c r="I2136">
        <v>105</v>
      </c>
      <c r="J2136">
        <v>731</v>
      </c>
      <c r="K2136">
        <v>20190728</v>
      </c>
      <c r="L2136" s="78">
        <v>0.91666666666666663</v>
      </c>
      <c r="M2136">
        <v>4</v>
      </c>
    </row>
    <row r="2137" spans="1:13" x14ac:dyDescent="0.25">
      <c r="A2137" t="s">
        <v>51</v>
      </c>
      <c r="B2137" t="s">
        <v>52</v>
      </c>
      <c r="C2137">
        <v>2</v>
      </c>
      <c r="D2137">
        <v>90</v>
      </c>
      <c r="E2137">
        <v>34</v>
      </c>
      <c r="F2137">
        <v>88501</v>
      </c>
      <c r="G2137">
        <v>3</v>
      </c>
      <c r="H2137">
        <v>1</v>
      </c>
      <c r="I2137">
        <v>105</v>
      </c>
      <c r="J2137">
        <v>731</v>
      </c>
      <c r="K2137">
        <v>20190728</v>
      </c>
      <c r="L2137" s="78">
        <v>0.95833333333333337</v>
      </c>
      <c r="M2137">
        <v>2</v>
      </c>
    </row>
    <row r="2138" spans="1:13" x14ac:dyDescent="0.25">
      <c r="A2138" t="s">
        <v>51</v>
      </c>
      <c r="B2138" t="s">
        <v>52</v>
      </c>
      <c r="C2138">
        <v>2</v>
      </c>
      <c r="D2138">
        <v>90</v>
      </c>
      <c r="E2138">
        <v>34</v>
      </c>
      <c r="F2138">
        <v>88501</v>
      </c>
      <c r="G2138">
        <v>3</v>
      </c>
      <c r="H2138">
        <v>1</v>
      </c>
      <c r="I2138">
        <v>105</v>
      </c>
      <c r="J2138">
        <v>731</v>
      </c>
      <c r="K2138">
        <v>20190729</v>
      </c>
      <c r="L2138" s="78">
        <v>0</v>
      </c>
      <c r="M2138">
        <v>1</v>
      </c>
    </row>
    <row r="2139" spans="1:13" x14ac:dyDescent="0.25">
      <c r="A2139" t="s">
        <v>51</v>
      </c>
      <c r="B2139" t="s">
        <v>52</v>
      </c>
      <c r="C2139">
        <v>2</v>
      </c>
      <c r="D2139">
        <v>90</v>
      </c>
      <c r="E2139">
        <v>34</v>
      </c>
      <c r="F2139">
        <v>88501</v>
      </c>
      <c r="G2139">
        <v>3</v>
      </c>
      <c r="H2139">
        <v>1</v>
      </c>
      <c r="I2139">
        <v>105</v>
      </c>
      <c r="J2139">
        <v>731</v>
      </c>
      <c r="K2139">
        <v>20190729</v>
      </c>
      <c r="L2139" s="78">
        <v>4.1666666666666664E-2</v>
      </c>
      <c r="M2139">
        <v>5</v>
      </c>
    </row>
    <row r="2140" spans="1:13" x14ac:dyDescent="0.25">
      <c r="A2140" t="s">
        <v>51</v>
      </c>
      <c r="B2140" t="s">
        <v>52</v>
      </c>
      <c r="C2140">
        <v>2</v>
      </c>
      <c r="D2140">
        <v>90</v>
      </c>
      <c r="E2140">
        <v>34</v>
      </c>
      <c r="F2140">
        <v>88501</v>
      </c>
      <c r="G2140">
        <v>3</v>
      </c>
      <c r="H2140">
        <v>1</v>
      </c>
      <c r="I2140">
        <v>105</v>
      </c>
      <c r="J2140">
        <v>731</v>
      </c>
      <c r="K2140">
        <v>20190729</v>
      </c>
      <c r="L2140" s="78">
        <v>8.3333333333333329E-2</v>
      </c>
      <c r="M2140">
        <v>6</v>
      </c>
    </row>
    <row r="2141" spans="1:13" x14ac:dyDescent="0.25">
      <c r="A2141" t="s">
        <v>51</v>
      </c>
      <c r="B2141" t="s">
        <v>52</v>
      </c>
      <c r="C2141">
        <v>2</v>
      </c>
      <c r="D2141">
        <v>90</v>
      </c>
      <c r="E2141">
        <v>34</v>
      </c>
      <c r="F2141">
        <v>88501</v>
      </c>
      <c r="G2141">
        <v>3</v>
      </c>
      <c r="H2141">
        <v>1</v>
      </c>
      <c r="I2141">
        <v>105</v>
      </c>
      <c r="J2141">
        <v>731</v>
      </c>
      <c r="K2141">
        <v>20190729</v>
      </c>
      <c r="L2141" s="78">
        <v>0.125</v>
      </c>
      <c r="M2141">
        <v>4</v>
      </c>
    </row>
    <row r="2142" spans="1:13" x14ac:dyDescent="0.25">
      <c r="A2142" t="s">
        <v>51</v>
      </c>
      <c r="B2142" t="s">
        <v>52</v>
      </c>
      <c r="C2142">
        <v>2</v>
      </c>
      <c r="D2142">
        <v>90</v>
      </c>
      <c r="E2142">
        <v>34</v>
      </c>
      <c r="F2142">
        <v>88501</v>
      </c>
      <c r="G2142">
        <v>3</v>
      </c>
      <c r="H2142">
        <v>1</v>
      </c>
      <c r="I2142">
        <v>105</v>
      </c>
      <c r="J2142">
        <v>731</v>
      </c>
      <c r="K2142">
        <v>20190729</v>
      </c>
      <c r="L2142" s="78">
        <v>0.16666666666666666</v>
      </c>
      <c r="M2142">
        <v>4</v>
      </c>
    </row>
    <row r="2143" spans="1:13" x14ac:dyDescent="0.25">
      <c r="A2143" t="s">
        <v>51</v>
      </c>
      <c r="B2143" t="s">
        <v>52</v>
      </c>
      <c r="C2143">
        <v>2</v>
      </c>
      <c r="D2143">
        <v>90</v>
      </c>
      <c r="E2143">
        <v>34</v>
      </c>
      <c r="F2143">
        <v>88501</v>
      </c>
      <c r="G2143">
        <v>3</v>
      </c>
      <c r="H2143">
        <v>1</v>
      </c>
      <c r="I2143">
        <v>105</v>
      </c>
      <c r="J2143">
        <v>731</v>
      </c>
      <c r="K2143">
        <v>20190729</v>
      </c>
      <c r="L2143" s="78">
        <v>0.20833333333333334</v>
      </c>
      <c r="M2143">
        <v>5</v>
      </c>
    </row>
    <row r="2144" spans="1:13" x14ac:dyDescent="0.25">
      <c r="A2144" t="s">
        <v>51</v>
      </c>
      <c r="B2144" t="s">
        <v>52</v>
      </c>
      <c r="C2144">
        <v>2</v>
      </c>
      <c r="D2144">
        <v>90</v>
      </c>
      <c r="E2144">
        <v>34</v>
      </c>
      <c r="F2144">
        <v>88501</v>
      </c>
      <c r="G2144">
        <v>3</v>
      </c>
      <c r="H2144">
        <v>1</v>
      </c>
      <c r="I2144">
        <v>105</v>
      </c>
      <c r="J2144">
        <v>731</v>
      </c>
      <c r="K2144">
        <v>20190729</v>
      </c>
      <c r="L2144" s="78">
        <v>0.25</v>
      </c>
      <c r="M2144">
        <v>4</v>
      </c>
    </row>
    <row r="2145" spans="1:13" x14ac:dyDescent="0.25">
      <c r="A2145" t="s">
        <v>51</v>
      </c>
      <c r="B2145" t="s">
        <v>52</v>
      </c>
      <c r="C2145">
        <v>2</v>
      </c>
      <c r="D2145">
        <v>90</v>
      </c>
      <c r="E2145">
        <v>34</v>
      </c>
      <c r="F2145">
        <v>88501</v>
      </c>
      <c r="G2145">
        <v>3</v>
      </c>
      <c r="H2145">
        <v>1</v>
      </c>
      <c r="I2145">
        <v>105</v>
      </c>
      <c r="J2145">
        <v>731</v>
      </c>
      <c r="K2145">
        <v>20190729</v>
      </c>
      <c r="L2145" s="78">
        <v>0.29166666666666669</v>
      </c>
      <c r="M2145">
        <v>2</v>
      </c>
    </row>
    <row r="2146" spans="1:13" x14ac:dyDescent="0.25">
      <c r="A2146" t="s">
        <v>51</v>
      </c>
      <c r="B2146" t="s">
        <v>52</v>
      </c>
      <c r="C2146">
        <v>2</v>
      </c>
      <c r="D2146">
        <v>90</v>
      </c>
      <c r="E2146">
        <v>34</v>
      </c>
      <c r="F2146">
        <v>88501</v>
      </c>
      <c r="G2146">
        <v>3</v>
      </c>
      <c r="H2146">
        <v>1</v>
      </c>
      <c r="I2146">
        <v>105</v>
      </c>
      <c r="J2146">
        <v>731</v>
      </c>
      <c r="K2146">
        <v>20190729</v>
      </c>
      <c r="L2146" s="78">
        <v>0.33333333333333331</v>
      </c>
      <c r="M2146">
        <v>6</v>
      </c>
    </row>
    <row r="2147" spans="1:13" x14ac:dyDescent="0.25">
      <c r="A2147" t="s">
        <v>51</v>
      </c>
      <c r="B2147" t="s">
        <v>52</v>
      </c>
      <c r="C2147">
        <v>2</v>
      </c>
      <c r="D2147">
        <v>90</v>
      </c>
      <c r="E2147">
        <v>34</v>
      </c>
      <c r="F2147">
        <v>88501</v>
      </c>
      <c r="G2147">
        <v>3</v>
      </c>
      <c r="H2147">
        <v>1</v>
      </c>
      <c r="I2147">
        <v>105</v>
      </c>
      <c r="J2147">
        <v>731</v>
      </c>
      <c r="K2147">
        <v>20190729</v>
      </c>
      <c r="L2147" s="78">
        <v>0.375</v>
      </c>
      <c r="M2147">
        <v>7</v>
      </c>
    </row>
    <row r="2148" spans="1:13" x14ac:dyDescent="0.25">
      <c r="A2148" t="s">
        <v>51</v>
      </c>
      <c r="B2148" t="s">
        <v>52</v>
      </c>
      <c r="C2148">
        <v>2</v>
      </c>
      <c r="D2148">
        <v>90</v>
      </c>
      <c r="E2148">
        <v>34</v>
      </c>
      <c r="F2148">
        <v>88501</v>
      </c>
      <c r="G2148">
        <v>3</v>
      </c>
      <c r="H2148">
        <v>1</v>
      </c>
      <c r="I2148">
        <v>105</v>
      </c>
      <c r="J2148">
        <v>731</v>
      </c>
      <c r="K2148">
        <v>20190729</v>
      </c>
      <c r="L2148" s="78">
        <v>0.41666666666666669</v>
      </c>
      <c r="M2148">
        <v>6</v>
      </c>
    </row>
    <row r="2149" spans="1:13" x14ac:dyDescent="0.25">
      <c r="A2149" t="s">
        <v>51</v>
      </c>
      <c r="B2149" t="s">
        <v>52</v>
      </c>
      <c r="C2149">
        <v>2</v>
      </c>
      <c r="D2149">
        <v>90</v>
      </c>
      <c r="E2149">
        <v>34</v>
      </c>
      <c r="F2149">
        <v>88501</v>
      </c>
      <c r="G2149">
        <v>3</v>
      </c>
      <c r="H2149">
        <v>1</v>
      </c>
      <c r="I2149">
        <v>105</v>
      </c>
      <c r="J2149">
        <v>731</v>
      </c>
      <c r="K2149">
        <v>20190729</v>
      </c>
      <c r="L2149" s="78">
        <v>0.45833333333333331</v>
      </c>
      <c r="M2149">
        <v>5</v>
      </c>
    </row>
    <row r="2150" spans="1:13" x14ac:dyDescent="0.25">
      <c r="A2150" t="s">
        <v>51</v>
      </c>
      <c r="B2150" t="s">
        <v>52</v>
      </c>
      <c r="C2150">
        <v>2</v>
      </c>
      <c r="D2150">
        <v>90</v>
      </c>
      <c r="E2150">
        <v>34</v>
      </c>
      <c r="F2150">
        <v>88501</v>
      </c>
      <c r="G2150">
        <v>3</v>
      </c>
      <c r="H2150">
        <v>1</v>
      </c>
      <c r="I2150">
        <v>105</v>
      </c>
      <c r="J2150">
        <v>731</v>
      </c>
      <c r="K2150">
        <v>20190729</v>
      </c>
      <c r="L2150" s="78">
        <v>0.5</v>
      </c>
      <c r="M2150">
        <v>6</v>
      </c>
    </row>
    <row r="2151" spans="1:13" x14ac:dyDescent="0.25">
      <c r="A2151" t="s">
        <v>51</v>
      </c>
      <c r="B2151" t="s">
        <v>52</v>
      </c>
      <c r="C2151">
        <v>2</v>
      </c>
      <c r="D2151">
        <v>90</v>
      </c>
      <c r="E2151">
        <v>34</v>
      </c>
      <c r="F2151">
        <v>88501</v>
      </c>
      <c r="G2151">
        <v>3</v>
      </c>
      <c r="H2151">
        <v>1</v>
      </c>
      <c r="I2151">
        <v>105</v>
      </c>
      <c r="J2151">
        <v>731</v>
      </c>
      <c r="K2151">
        <v>20190729</v>
      </c>
      <c r="L2151" s="78">
        <v>0.54166666666666663</v>
      </c>
      <c r="M2151">
        <v>6</v>
      </c>
    </row>
    <row r="2152" spans="1:13" x14ac:dyDescent="0.25">
      <c r="A2152" t="s">
        <v>51</v>
      </c>
      <c r="B2152" t="s">
        <v>52</v>
      </c>
      <c r="C2152">
        <v>2</v>
      </c>
      <c r="D2152">
        <v>90</v>
      </c>
      <c r="E2152">
        <v>34</v>
      </c>
      <c r="F2152">
        <v>88501</v>
      </c>
      <c r="G2152">
        <v>3</v>
      </c>
      <c r="H2152">
        <v>1</v>
      </c>
      <c r="I2152">
        <v>105</v>
      </c>
      <c r="J2152">
        <v>731</v>
      </c>
      <c r="K2152">
        <v>20190729</v>
      </c>
      <c r="L2152" s="78">
        <v>0.58333333333333337</v>
      </c>
      <c r="M2152">
        <v>6</v>
      </c>
    </row>
    <row r="2153" spans="1:13" x14ac:dyDescent="0.25">
      <c r="A2153" t="s">
        <v>51</v>
      </c>
      <c r="B2153" t="s">
        <v>52</v>
      </c>
      <c r="C2153">
        <v>2</v>
      </c>
      <c r="D2153">
        <v>90</v>
      </c>
      <c r="E2153">
        <v>34</v>
      </c>
      <c r="F2153">
        <v>88501</v>
      </c>
      <c r="G2153">
        <v>3</v>
      </c>
      <c r="H2153">
        <v>1</v>
      </c>
      <c r="I2153">
        <v>105</v>
      </c>
      <c r="J2153">
        <v>731</v>
      </c>
      <c r="K2153">
        <v>20190729</v>
      </c>
      <c r="L2153" s="78">
        <v>0.625</v>
      </c>
      <c r="M2153">
        <v>8</v>
      </c>
    </row>
    <row r="2154" spans="1:13" x14ac:dyDescent="0.25">
      <c r="A2154" t="s">
        <v>51</v>
      </c>
      <c r="B2154" t="s">
        <v>52</v>
      </c>
      <c r="C2154">
        <v>2</v>
      </c>
      <c r="D2154">
        <v>90</v>
      </c>
      <c r="E2154">
        <v>34</v>
      </c>
      <c r="F2154">
        <v>88501</v>
      </c>
      <c r="G2154">
        <v>3</v>
      </c>
      <c r="H2154">
        <v>1</v>
      </c>
      <c r="I2154">
        <v>105</v>
      </c>
      <c r="J2154">
        <v>731</v>
      </c>
      <c r="K2154">
        <v>20190729</v>
      </c>
      <c r="L2154" s="78">
        <v>0.66666666666666663</v>
      </c>
      <c r="M2154">
        <v>5</v>
      </c>
    </row>
    <row r="2155" spans="1:13" x14ac:dyDescent="0.25">
      <c r="A2155" t="s">
        <v>51</v>
      </c>
      <c r="B2155" t="s">
        <v>52</v>
      </c>
      <c r="C2155">
        <v>2</v>
      </c>
      <c r="D2155">
        <v>90</v>
      </c>
      <c r="E2155">
        <v>34</v>
      </c>
      <c r="F2155">
        <v>88501</v>
      </c>
      <c r="G2155">
        <v>3</v>
      </c>
      <c r="H2155">
        <v>1</v>
      </c>
      <c r="I2155">
        <v>105</v>
      </c>
      <c r="J2155">
        <v>731</v>
      </c>
      <c r="K2155">
        <v>20190729</v>
      </c>
      <c r="L2155" s="78">
        <v>0.70833333333333337</v>
      </c>
      <c r="M2155">
        <v>4</v>
      </c>
    </row>
    <row r="2156" spans="1:13" x14ac:dyDescent="0.25">
      <c r="A2156" t="s">
        <v>51</v>
      </c>
      <c r="B2156" t="s">
        <v>52</v>
      </c>
      <c r="C2156">
        <v>2</v>
      </c>
      <c r="D2156">
        <v>90</v>
      </c>
      <c r="E2156">
        <v>34</v>
      </c>
      <c r="F2156">
        <v>88501</v>
      </c>
      <c r="G2156">
        <v>3</v>
      </c>
      <c r="H2156">
        <v>1</v>
      </c>
      <c r="I2156">
        <v>105</v>
      </c>
      <c r="J2156">
        <v>731</v>
      </c>
      <c r="K2156">
        <v>20190729</v>
      </c>
      <c r="L2156" s="78">
        <v>0.75</v>
      </c>
      <c r="M2156">
        <v>4</v>
      </c>
    </row>
    <row r="2157" spans="1:13" x14ac:dyDescent="0.25">
      <c r="A2157" t="s">
        <v>51</v>
      </c>
      <c r="B2157" t="s">
        <v>52</v>
      </c>
      <c r="C2157">
        <v>2</v>
      </c>
      <c r="D2157">
        <v>90</v>
      </c>
      <c r="E2157">
        <v>34</v>
      </c>
      <c r="F2157">
        <v>88501</v>
      </c>
      <c r="G2157">
        <v>3</v>
      </c>
      <c r="H2157">
        <v>1</v>
      </c>
      <c r="I2157">
        <v>105</v>
      </c>
      <c r="J2157">
        <v>731</v>
      </c>
      <c r="K2157">
        <v>20190729</v>
      </c>
      <c r="L2157" s="78">
        <v>0.79166666666666663</v>
      </c>
      <c r="M2157">
        <v>2</v>
      </c>
    </row>
    <row r="2158" spans="1:13" x14ac:dyDescent="0.25">
      <c r="A2158" t="s">
        <v>51</v>
      </c>
      <c r="B2158" t="s">
        <v>52</v>
      </c>
      <c r="C2158">
        <v>2</v>
      </c>
      <c r="D2158">
        <v>90</v>
      </c>
      <c r="E2158">
        <v>34</v>
      </c>
      <c r="F2158">
        <v>88501</v>
      </c>
      <c r="G2158">
        <v>3</v>
      </c>
      <c r="H2158">
        <v>1</v>
      </c>
      <c r="I2158">
        <v>105</v>
      </c>
      <c r="J2158">
        <v>731</v>
      </c>
      <c r="K2158">
        <v>20190729</v>
      </c>
      <c r="L2158" s="78">
        <v>0.83333333333333337</v>
      </c>
      <c r="M2158">
        <v>3</v>
      </c>
    </row>
    <row r="2159" spans="1:13" x14ac:dyDescent="0.25">
      <c r="A2159" t="s">
        <v>51</v>
      </c>
      <c r="B2159" t="s">
        <v>52</v>
      </c>
      <c r="C2159">
        <v>2</v>
      </c>
      <c r="D2159">
        <v>90</v>
      </c>
      <c r="E2159">
        <v>34</v>
      </c>
      <c r="F2159">
        <v>88501</v>
      </c>
      <c r="G2159">
        <v>3</v>
      </c>
      <c r="H2159">
        <v>1</v>
      </c>
      <c r="I2159">
        <v>105</v>
      </c>
      <c r="J2159">
        <v>731</v>
      </c>
      <c r="K2159">
        <v>20190729</v>
      </c>
      <c r="L2159" s="78">
        <v>0.875</v>
      </c>
      <c r="M2159">
        <v>6</v>
      </c>
    </row>
    <row r="2160" spans="1:13" x14ac:dyDescent="0.25">
      <c r="A2160" t="s">
        <v>51</v>
      </c>
      <c r="B2160" t="s">
        <v>52</v>
      </c>
      <c r="C2160">
        <v>2</v>
      </c>
      <c r="D2160">
        <v>90</v>
      </c>
      <c r="E2160">
        <v>34</v>
      </c>
      <c r="F2160">
        <v>88501</v>
      </c>
      <c r="G2160">
        <v>3</v>
      </c>
      <c r="H2160">
        <v>1</v>
      </c>
      <c r="I2160">
        <v>105</v>
      </c>
      <c r="J2160">
        <v>731</v>
      </c>
      <c r="K2160">
        <v>20190729</v>
      </c>
      <c r="L2160" s="78">
        <v>0.91666666666666663</v>
      </c>
      <c r="M2160">
        <v>7</v>
      </c>
    </row>
    <row r="2161" spans="1:13" x14ac:dyDescent="0.25">
      <c r="A2161" t="s">
        <v>51</v>
      </c>
      <c r="B2161" t="s">
        <v>52</v>
      </c>
      <c r="C2161">
        <v>2</v>
      </c>
      <c r="D2161">
        <v>90</v>
      </c>
      <c r="E2161">
        <v>34</v>
      </c>
      <c r="F2161">
        <v>88501</v>
      </c>
      <c r="G2161">
        <v>3</v>
      </c>
      <c r="H2161">
        <v>1</v>
      </c>
      <c r="I2161">
        <v>105</v>
      </c>
      <c r="J2161">
        <v>731</v>
      </c>
      <c r="K2161">
        <v>20190729</v>
      </c>
      <c r="L2161" s="78">
        <v>0.95833333333333337</v>
      </c>
      <c r="M2161">
        <v>6</v>
      </c>
    </row>
    <row r="2162" spans="1:13" x14ac:dyDescent="0.25">
      <c r="A2162" t="s">
        <v>51</v>
      </c>
      <c r="B2162" t="s">
        <v>52</v>
      </c>
      <c r="C2162">
        <v>2</v>
      </c>
      <c r="D2162">
        <v>90</v>
      </c>
      <c r="E2162">
        <v>34</v>
      </c>
      <c r="F2162">
        <v>88501</v>
      </c>
      <c r="G2162">
        <v>3</v>
      </c>
      <c r="H2162">
        <v>1</v>
      </c>
      <c r="I2162">
        <v>105</v>
      </c>
      <c r="J2162">
        <v>731</v>
      </c>
      <c r="K2162">
        <v>20190730</v>
      </c>
      <c r="L2162" s="78">
        <v>0</v>
      </c>
      <c r="M2162">
        <v>6</v>
      </c>
    </row>
    <row r="2163" spans="1:13" x14ac:dyDescent="0.25">
      <c r="A2163" t="s">
        <v>51</v>
      </c>
      <c r="B2163" t="s">
        <v>52</v>
      </c>
      <c r="C2163">
        <v>2</v>
      </c>
      <c r="D2163">
        <v>90</v>
      </c>
      <c r="E2163">
        <v>34</v>
      </c>
      <c r="F2163">
        <v>88501</v>
      </c>
      <c r="G2163">
        <v>3</v>
      </c>
      <c r="H2163">
        <v>1</v>
      </c>
      <c r="I2163">
        <v>105</v>
      </c>
      <c r="J2163">
        <v>731</v>
      </c>
      <c r="K2163">
        <v>20190730</v>
      </c>
      <c r="L2163" s="78">
        <v>4.1666666666666664E-2</v>
      </c>
      <c r="M2163">
        <v>4</v>
      </c>
    </row>
    <row r="2164" spans="1:13" x14ac:dyDescent="0.25">
      <c r="A2164" t="s">
        <v>51</v>
      </c>
      <c r="B2164" t="s">
        <v>52</v>
      </c>
      <c r="C2164">
        <v>2</v>
      </c>
      <c r="D2164">
        <v>90</v>
      </c>
      <c r="E2164">
        <v>34</v>
      </c>
      <c r="F2164">
        <v>88501</v>
      </c>
      <c r="G2164">
        <v>3</v>
      </c>
      <c r="H2164">
        <v>1</v>
      </c>
      <c r="I2164">
        <v>105</v>
      </c>
      <c r="J2164">
        <v>731</v>
      </c>
      <c r="K2164">
        <v>20190730</v>
      </c>
      <c r="L2164" s="78">
        <v>8.3333333333333329E-2</v>
      </c>
      <c r="M2164">
        <v>6</v>
      </c>
    </row>
    <row r="2165" spans="1:13" x14ac:dyDescent="0.25">
      <c r="A2165" t="s">
        <v>51</v>
      </c>
      <c r="B2165" t="s">
        <v>52</v>
      </c>
      <c r="C2165">
        <v>2</v>
      </c>
      <c r="D2165">
        <v>90</v>
      </c>
      <c r="E2165">
        <v>34</v>
      </c>
      <c r="F2165">
        <v>88501</v>
      </c>
      <c r="G2165">
        <v>3</v>
      </c>
      <c r="H2165">
        <v>1</v>
      </c>
      <c r="I2165">
        <v>105</v>
      </c>
      <c r="J2165">
        <v>731</v>
      </c>
      <c r="K2165">
        <v>20190730</v>
      </c>
      <c r="L2165" s="78">
        <v>0.125</v>
      </c>
      <c r="M2165">
        <v>6</v>
      </c>
    </row>
    <row r="2166" spans="1:13" x14ac:dyDescent="0.25">
      <c r="A2166" t="s">
        <v>51</v>
      </c>
      <c r="B2166" t="s">
        <v>52</v>
      </c>
      <c r="C2166">
        <v>2</v>
      </c>
      <c r="D2166">
        <v>90</v>
      </c>
      <c r="E2166">
        <v>34</v>
      </c>
      <c r="F2166">
        <v>88501</v>
      </c>
      <c r="G2166">
        <v>3</v>
      </c>
      <c r="H2166">
        <v>1</v>
      </c>
      <c r="I2166">
        <v>105</v>
      </c>
      <c r="J2166">
        <v>731</v>
      </c>
      <c r="K2166">
        <v>20190730</v>
      </c>
      <c r="L2166" s="78">
        <v>0.16666666666666666</v>
      </c>
      <c r="M2166">
        <v>6</v>
      </c>
    </row>
    <row r="2167" spans="1:13" x14ac:dyDescent="0.25">
      <c r="A2167" t="s">
        <v>51</v>
      </c>
      <c r="B2167" t="s">
        <v>52</v>
      </c>
      <c r="C2167">
        <v>2</v>
      </c>
      <c r="D2167">
        <v>90</v>
      </c>
      <c r="E2167">
        <v>34</v>
      </c>
      <c r="F2167">
        <v>88501</v>
      </c>
      <c r="G2167">
        <v>3</v>
      </c>
      <c r="H2167">
        <v>1</v>
      </c>
      <c r="I2167">
        <v>105</v>
      </c>
      <c r="J2167">
        <v>731</v>
      </c>
      <c r="K2167">
        <v>20190730</v>
      </c>
      <c r="L2167" s="78">
        <v>0.20833333333333334</v>
      </c>
      <c r="M2167">
        <v>6</v>
      </c>
    </row>
    <row r="2168" spans="1:13" x14ac:dyDescent="0.25">
      <c r="A2168" t="s">
        <v>51</v>
      </c>
      <c r="B2168" t="s">
        <v>52</v>
      </c>
      <c r="C2168">
        <v>2</v>
      </c>
      <c r="D2168">
        <v>90</v>
      </c>
      <c r="E2168">
        <v>34</v>
      </c>
      <c r="F2168">
        <v>88501</v>
      </c>
      <c r="G2168">
        <v>3</v>
      </c>
      <c r="H2168">
        <v>1</v>
      </c>
      <c r="I2168">
        <v>105</v>
      </c>
      <c r="J2168">
        <v>731</v>
      </c>
      <c r="K2168">
        <v>20190730</v>
      </c>
      <c r="L2168" s="78">
        <v>0.25</v>
      </c>
      <c r="M2168">
        <v>3</v>
      </c>
    </row>
    <row r="2169" spans="1:13" x14ac:dyDescent="0.25">
      <c r="A2169" t="s">
        <v>51</v>
      </c>
      <c r="B2169" t="s">
        <v>52</v>
      </c>
      <c r="C2169">
        <v>2</v>
      </c>
      <c r="D2169">
        <v>90</v>
      </c>
      <c r="E2169">
        <v>34</v>
      </c>
      <c r="F2169">
        <v>88501</v>
      </c>
      <c r="G2169">
        <v>3</v>
      </c>
      <c r="H2169">
        <v>1</v>
      </c>
      <c r="I2169">
        <v>105</v>
      </c>
      <c r="J2169">
        <v>731</v>
      </c>
      <c r="K2169">
        <v>20190730</v>
      </c>
      <c r="L2169" s="78">
        <v>0.29166666666666669</v>
      </c>
      <c r="M2169">
        <v>7</v>
      </c>
    </row>
    <row r="2170" spans="1:13" x14ac:dyDescent="0.25">
      <c r="A2170" t="s">
        <v>51</v>
      </c>
      <c r="B2170" t="s">
        <v>52</v>
      </c>
      <c r="C2170">
        <v>2</v>
      </c>
      <c r="D2170">
        <v>90</v>
      </c>
      <c r="E2170">
        <v>34</v>
      </c>
      <c r="F2170">
        <v>88501</v>
      </c>
      <c r="G2170">
        <v>3</v>
      </c>
      <c r="H2170">
        <v>1</v>
      </c>
      <c r="I2170">
        <v>105</v>
      </c>
      <c r="J2170">
        <v>731</v>
      </c>
      <c r="K2170">
        <v>20190730</v>
      </c>
      <c r="L2170" s="78">
        <v>0.33333333333333331</v>
      </c>
      <c r="M2170">
        <v>8</v>
      </c>
    </row>
    <row r="2171" spans="1:13" x14ac:dyDescent="0.25">
      <c r="A2171" t="s">
        <v>51</v>
      </c>
      <c r="B2171" t="s">
        <v>52</v>
      </c>
      <c r="C2171">
        <v>2</v>
      </c>
      <c r="D2171">
        <v>90</v>
      </c>
      <c r="E2171">
        <v>34</v>
      </c>
      <c r="F2171">
        <v>88501</v>
      </c>
      <c r="G2171">
        <v>3</v>
      </c>
      <c r="H2171">
        <v>1</v>
      </c>
      <c r="I2171">
        <v>105</v>
      </c>
      <c r="J2171">
        <v>731</v>
      </c>
      <c r="K2171">
        <v>20190730</v>
      </c>
      <c r="L2171" s="78">
        <v>0.375</v>
      </c>
      <c r="M2171">
        <v>6</v>
      </c>
    </row>
    <row r="2172" spans="1:13" x14ac:dyDescent="0.25">
      <c r="A2172" t="s">
        <v>51</v>
      </c>
      <c r="B2172" t="s">
        <v>52</v>
      </c>
      <c r="C2172">
        <v>2</v>
      </c>
      <c r="D2172">
        <v>90</v>
      </c>
      <c r="E2172">
        <v>34</v>
      </c>
      <c r="F2172">
        <v>88501</v>
      </c>
      <c r="G2172">
        <v>3</v>
      </c>
      <c r="H2172">
        <v>1</v>
      </c>
      <c r="I2172">
        <v>105</v>
      </c>
      <c r="J2172">
        <v>731</v>
      </c>
      <c r="K2172">
        <v>20190730</v>
      </c>
      <c r="L2172" s="78">
        <v>0.41666666666666669</v>
      </c>
      <c r="M2172">
        <v>7</v>
      </c>
    </row>
    <row r="2173" spans="1:13" x14ac:dyDescent="0.25">
      <c r="A2173" t="s">
        <v>51</v>
      </c>
      <c r="B2173" t="s">
        <v>52</v>
      </c>
      <c r="C2173">
        <v>2</v>
      </c>
      <c r="D2173">
        <v>90</v>
      </c>
      <c r="E2173">
        <v>34</v>
      </c>
      <c r="F2173">
        <v>88501</v>
      </c>
      <c r="G2173">
        <v>3</v>
      </c>
      <c r="H2173">
        <v>1</v>
      </c>
      <c r="I2173">
        <v>105</v>
      </c>
      <c r="J2173">
        <v>731</v>
      </c>
      <c r="K2173">
        <v>20190730</v>
      </c>
      <c r="L2173" s="78">
        <v>0.45833333333333331</v>
      </c>
      <c r="M2173">
        <v>17</v>
      </c>
    </row>
    <row r="2174" spans="1:13" x14ac:dyDescent="0.25">
      <c r="A2174" t="s">
        <v>51</v>
      </c>
      <c r="B2174" t="s">
        <v>52</v>
      </c>
      <c r="C2174">
        <v>2</v>
      </c>
      <c r="D2174">
        <v>90</v>
      </c>
      <c r="E2174">
        <v>34</v>
      </c>
      <c r="F2174">
        <v>88501</v>
      </c>
      <c r="G2174">
        <v>3</v>
      </c>
      <c r="H2174">
        <v>1</v>
      </c>
      <c r="I2174">
        <v>105</v>
      </c>
      <c r="J2174">
        <v>731</v>
      </c>
      <c r="K2174">
        <v>20190730</v>
      </c>
      <c r="L2174" s="78">
        <v>0.5</v>
      </c>
      <c r="M2174">
        <v>16</v>
      </c>
    </row>
    <row r="2175" spans="1:13" x14ac:dyDescent="0.25">
      <c r="A2175" t="s">
        <v>51</v>
      </c>
      <c r="B2175" t="s">
        <v>52</v>
      </c>
      <c r="C2175">
        <v>2</v>
      </c>
      <c r="D2175">
        <v>90</v>
      </c>
      <c r="E2175">
        <v>34</v>
      </c>
      <c r="F2175">
        <v>88501</v>
      </c>
      <c r="G2175">
        <v>3</v>
      </c>
      <c r="H2175">
        <v>1</v>
      </c>
      <c r="I2175">
        <v>105</v>
      </c>
      <c r="J2175">
        <v>731</v>
      </c>
      <c r="K2175">
        <v>20190730</v>
      </c>
      <c r="L2175" s="78">
        <v>0.54166666666666663</v>
      </c>
      <c r="M2175">
        <v>23</v>
      </c>
    </row>
    <row r="2176" spans="1:13" x14ac:dyDescent="0.25">
      <c r="A2176" t="s">
        <v>51</v>
      </c>
      <c r="B2176" t="s">
        <v>52</v>
      </c>
      <c r="C2176">
        <v>2</v>
      </c>
      <c r="D2176">
        <v>90</v>
      </c>
      <c r="E2176">
        <v>34</v>
      </c>
      <c r="F2176">
        <v>88501</v>
      </c>
      <c r="G2176">
        <v>3</v>
      </c>
      <c r="H2176">
        <v>1</v>
      </c>
      <c r="I2176">
        <v>105</v>
      </c>
      <c r="J2176">
        <v>731</v>
      </c>
      <c r="K2176">
        <v>20190730</v>
      </c>
      <c r="L2176" s="78">
        <v>0.58333333333333337</v>
      </c>
      <c r="M2176">
        <v>18</v>
      </c>
    </row>
    <row r="2177" spans="1:13" x14ac:dyDescent="0.25">
      <c r="A2177" t="s">
        <v>51</v>
      </c>
      <c r="B2177" t="s">
        <v>52</v>
      </c>
      <c r="C2177">
        <v>2</v>
      </c>
      <c r="D2177">
        <v>90</v>
      </c>
      <c r="E2177">
        <v>34</v>
      </c>
      <c r="F2177">
        <v>88501</v>
      </c>
      <c r="G2177">
        <v>3</v>
      </c>
      <c r="H2177">
        <v>1</v>
      </c>
      <c r="I2177">
        <v>105</v>
      </c>
      <c r="J2177">
        <v>731</v>
      </c>
      <c r="K2177">
        <v>20190730</v>
      </c>
      <c r="L2177" s="78">
        <v>0.625</v>
      </c>
      <c r="M2177">
        <v>4</v>
      </c>
    </row>
    <row r="2178" spans="1:13" x14ac:dyDescent="0.25">
      <c r="A2178" t="s">
        <v>51</v>
      </c>
      <c r="B2178" t="s">
        <v>52</v>
      </c>
      <c r="C2178">
        <v>2</v>
      </c>
      <c r="D2178">
        <v>90</v>
      </c>
      <c r="E2178">
        <v>34</v>
      </c>
      <c r="F2178">
        <v>88501</v>
      </c>
      <c r="G2178">
        <v>3</v>
      </c>
      <c r="H2178">
        <v>1</v>
      </c>
      <c r="I2178">
        <v>105</v>
      </c>
      <c r="J2178">
        <v>731</v>
      </c>
      <c r="K2178">
        <v>20190730</v>
      </c>
      <c r="L2178" s="78">
        <v>0.66666666666666663</v>
      </c>
      <c r="M2178">
        <v>3</v>
      </c>
    </row>
    <row r="2179" spans="1:13" x14ac:dyDescent="0.25">
      <c r="A2179" t="s">
        <v>51</v>
      </c>
      <c r="B2179" t="s">
        <v>52</v>
      </c>
      <c r="C2179">
        <v>2</v>
      </c>
      <c r="D2179">
        <v>90</v>
      </c>
      <c r="E2179">
        <v>34</v>
      </c>
      <c r="F2179">
        <v>88501</v>
      </c>
      <c r="G2179">
        <v>3</v>
      </c>
      <c r="H2179">
        <v>1</v>
      </c>
      <c r="I2179">
        <v>105</v>
      </c>
      <c r="J2179">
        <v>731</v>
      </c>
      <c r="K2179">
        <v>20190730</v>
      </c>
      <c r="L2179" s="78">
        <v>0.70833333333333337</v>
      </c>
      <c r="M2179">
        <v>4</v>
      </c>
    </row>
    <row r="2180" spans="1:13" x14ac:dyDescent="0.25">
      <c r="A2180" t="s">
        <v>51</v>
      </c>
      <c r="B2180" t="s">
        <v>52</v>
      </c>
      <c r="C2180">
        <v>2</v>
      </c>
      <c r="D2180">
        <v>90</v>
      </c>
      <c r="E2180">
        <v>34</v>
      </c>
      <c r="F2180">
        <v>88501</v>
      </c>
      <c r="G2180">
        <v>3</v>
      </c>
      <c r="H2180">
        <v>1</v>
      </c>
      <c r="I2180">
        <v>105</v>
      </c>
      <c r="J2180">
        <v>731</v>
      </c>
      <c r="K2180">
        <v>20190730</v>
      </c>
      <c r="L2180" s="78">
        <v>0.75</v>
      </c>
      <c r="M2180">
        <v>6</v>
      </c>
    </row>
    <row r="2181" spans="1:13" x14ac:dyDescent="0.25">
      <c r="A2181" t="s">
        <v>51</v>
      </c>
      <c r="B2181" t="s">
        <v>52</v>
      </c>
      <c r="C2181">
        <v>2</v>
      </c>
      <c r="D2181">
        <v>90</v>
      </c>
      <c r="E2181">
        <v>34</v>
      </c>
      <c r="F2181">
        <v>88501</v>
      </c>
      <c r="G2181">
        <v>3</v>
      </c>
      <c r="H2181">
        <v>1</v>
      </c>
      <c r="I2181">
        <v>105</v>
      </c>
      <c r="J2181">
        <v>731</v>
      </c>
      <c r="K2181">
        <v>20190730</v>
      </c>
      <c r="L2181" s="78">
        <v>0.79166666666666663</v>
      </c>
      <c r="M2181">
        <v>6</v>
      </c>
    </row>
    <row r="2182" spans="1:13" x14ac:dyDescent="0.25">
      <c r="A2182" t="s">
        <v>51</v>
      </c>
      <c r="B2182" t="s">
        <v>52</v>
      </c>
      <c r="C2182">
        <v>2</v>
      </c>
      <c r="D2182">
        <v>90</v>
      </c>
      <c r="E2182">
        <v>34</v>
      </c>
      <c r="F2182">
        <v>88501</v>
      </c>
      <c r="G2182">
        <v>3</v>
      </c>
      <c r="H2182">
        <v>1</v>
      </c>
      <c r="I2182">
        <v>105</v>
      </c>
      <c r="J2182">
        <v>731</v>
      </c>
      <c r="K2182">
        <v>20190730</v>
      </c>
      <c r="L2182" s="78">
        <v>0.83333333333333337</v>
      </c>
      <c r="M2182">
        <v>5</v>
      </c>
    </row>
    <row r="2183" spans="1:13" x14ac:dyDescent="0.25">
      <c r="A2183" t="s">
        <v>51</v>
      </c>
      <c r="B2183" t="s">
        <v>52</v>
      </c>
      <c r="C2183">
        <v>2</v>
      </c>
      <c r="D2183">
        <v>90</v>
      </c>
      <c r="E2183">
        <v>34</v>
      </c>
      <c r="F2183">
        <v>88501</v>
      </c>
      <c r="G2183">
        <v>3</v>
      </c>
      <c r="H2183">
        <v>1</v>
      </c>
      <c r="I2183">
        <v>105</v>
      </c>
      <c r="J2183">
        <v>731</v>
      </c>
      <c r="K2183">
        <v>20190730</v>
      </c>
      <c r="L2183" s="78">
        <v>0.875</v>
      </c>
      <c r="M2183">
        <v>5</v>
      </c>
    </row>
    <row r="2184" spans="1:13" x14ac:dyDescent="0.25">
      <c r="A2184" t="s">
        <v>51</v>
      </c>
      <c r="B2184" t="s">
        <v>52</v>
      </c>
      <c r="C2184">
        <v>2</v>
      </c>
      <c r="D2184">
        <v>90</v>
      </c>
      <c r="E2184">
        <v>34</v>
      </c>
      <c r="F2184">
        <v>88501</v>
      </c>
      <c r="G2184">
        <v>3</v>
      </c>
      <c r="H2184">
        <v>1</v>
      </c>
      <c r="I2184">
        <v>105</v>
      </c>
      <c r="J2184">
        <v>731</v>
      </c>
      <c r="K2184">
        <v>20190730</v>
      </c>
      <c r="L2184" s="78">
        <v>0.91666666666666663</v>
      </c>
      <c r="M2184">
        <v>9</v>
      </c>
    </row>
    <row r="2185" spans="1:13" x14ac:dyDescent="0.25">
      <c r="A2185" t="s">
        <v>51</v>
      </c>
      <c r="B2185" t="s">
        <v>52</v>
      </c>
      <c r="C2185">
        <v>2</v>
      </c>
      <c r="D2185">
        <v>90</v>
      </c>
      <c r="E2185">
        <v>34</v>
      </c>
      <c r="F2185">
        <v>88501</v>
      </c>
      <c r="G2185">
        <v>3</v>
      </c>
      <c r="H2185">
        <v>1</v>
      </c>
      <c r="I2185">
        <v>105</v>
      </c>
      <c r="J2185">
        <v>731</v>
      </c>
      <c r="K2185">
        <v>20190730</v>
      </c>
      <c r="L2185" s="78">
        <v>0.95833333333333337</v>
      </c>
      <c r="M2185">
        <v>9</v>
      </c>
    </row>
    <row r="2186" spans="1:13" x14ac:dyDescent="0.25">
      <c r="A2186" t="s">
        <v>51</v>
      </c>
      <c r="B2186" t="s">
        <v>52</v>
      </c>
      <c r="C2186">
        <v>2</v>
      </c>
      <c r="D2186">
        <v>90</v>
      </c>
      <c r="E2186">
        <v>34</v>
      </c>
      <c r="F2186">
        <v>88501</v>
      </c>
      <c r="G2186">
        <v>3</v>
      </c>
      <c r="H2186">
        <v>1</v>
      </c>
      <c r="I2186">
        <v>105</v>
      </c>
      <c r="J2186">
        <v>731</v>
      </c>
      <c r="K2186">
        <v>20190731</v>
      </c>
      <c r="L2186" s="78">
        <v>0</v>
      </c>
      <c r="M2186">
        <v>9</v>
      </c>
    </row>
    <row r="2187" spans="1:13" x14ac:dyDescent="0.25">
      <c r="A2187" t="s">
        <v>51</v>
      </c>
      <c r="B2187" t="s">
        <v>52</v>
      </c>
      <c r="C2187">
        <v>2</v>
      </c>
      <c r="D2187">
        <v>90</v>
      </c>
      <c r="E2187">
        <v>34</v>
      </c>
      <c r="F2187">
        <v>88501</v>
      </c>
      <c r="G2187">
        <v>3</v>
      </c>
      <c r="H2187">
        <v>1</v>
      </c>
      <c r="I2187">
        <v>105</v>
      </c>
      <c r="J2187">
        <v>731</v>
      </c>
      <c r="K2187">
        <v>20190731</v>
      </c>
      <c r="L2187" s="78">
        <v>4.1666666666666664E-2</v>
      </c>
      <c r="M2187">
        <v>8</v>
      </c>
    </row>
    <row r="2188" spans="1:13" x14ac:dyDescent="0.25">
      <c r="A2188" t="s">
        <v>51</v>
      </c>
      <c r="B2188" t="s">
        <v>52</v>
      </c>
      <c r="C2188">
        <v>2</v>
      </c>
      <c r="D2188">
        <v>90</v>
      </c>
      <c r="E2188">
        <v>34</v>
      </c>
      <c r="F2188">
        <v>88501</v>
      </c>
      <c r="G2188">
        <v>3</v>
      </c>
      <c r="H2188">
        <v>1</v>
      </c>
      <c r="I2188">
        <v>105</v>
      </c>
      <c r="J2188">
        <v>731</v>
      </c>
      <c r="K2188">
        <v>20190731</v>
      </c>
      <c r="L2188" s="78">
        <v>8.3333333333333329E-2</v>
      </c>
      <c r="M2188">
        <v>14</v>
      </c>
    </row>
    <row r="2189" spans="1:13" x14ac:dyDescent="0.25">
      <c r="A2189" t="s">
        <v>51</v>
      </c>
      <c r="B2189" t="s">
        <v>52</v>
      </c>
      <c r="C2189">
        <v>2</v>
      </c>
      <c r="D2189">
        <v>90</v>
      </c>
      <c r="E2189">
        <v>34</v>
      </c>
      <c r="F2189">
        <v>88501</v>
      </c>
      <c r="G2189">
        <v>3</v>
      </c>
      <c r="H2189">
        <v>1</v>
      </c>
      <c r="I2189">
        <v>105</v>
      </c>
      <c r="J2189">
        <v>731</v>
      </c>
      <c r="K2189">
        <v>20190731</v>
      </c>
      <c r="L2189" s="78">
        <v>0.125</v>
      </c>
      <c r="M2189">
        <v>9</v>
      </c>
    </row>
    <row r="2190" spans="1:13" x14ac:dyDescent="0.25">
      <c r="A2190" t="s">
        <v>51</v>
      </c>
      <c r="B2190" t="s">
        <v>52</v>
      </c>
      <c r="C2190">
        <v>2</v>
      </c>
      <c r="D2190">
        <v>90</v>
      </c>
      <c r="E2190">
        <v>34</v>
      </c>
      <c r="F2190">
        <v>88501</v>
      </c>
      <c r="G2190">
        <v>3</v>
      </c>
      <c r="H2190">
        <v>1</v>
      </c>
      <c r="I2190">
        <v>105</v>
      </c>
      <c r="J2190">
        <v>731</v>
      </c>
      <c r="K2190">
        <v>20190731</v>
      </c>
      <c r="L2190" s="78">
        <v>0.16666666666666666</v>
      </c>
      <c r="M2190">
        <v>7</v>
      </c>
    </row>
    <row r="2191" spans="1:13" x14ac:dyDescent="0.25">
      <c r="A2191" t="s">
        <v>51</v>
      </c>
      <c r="B2191" t="s">
        <v>52</v>
      </c>
      <c r="C2191">
        <v>2</v>
      </c>
      <c r="D2191">
        <v>90</v>
      </c>
      <c r="E2191">
        <v>34</v>
      </c>
      <c r="F2191">
        <v>88501</v>
      </c>
      <c r="G2191">
        <v>3</v>
      </c>
      <c r="H2191">
        <v>1</v>
      </c>
      <c r="I2191">
        <v>105</v>
      </c>
      <c r="J2191">
        <v>731</v>
      </c>
      <c r="K2191">
        <v>20190731</v>
      </c>
      <c r="L2191" s="78">
        <v>0.20833333333333334</v>
      </c>
      <c r="M2191">
        <v>6</v>
      </c>
    </row>
    <row r="2192" spans="1:13" x14ac:dyDescent="0.25">
      <c r="A2192" t="s">
        <v>51</v>
      </c>
      <c r="B2192" t="s">
        <v>52</v>
      </c>
      <c r="C2192">
        <v>2</v>
      </c>
      <c r="D2192">
        <v>90</v>
      </c>
      <c r="E2192">
        <v>34</v>
      </c>
      <c r="F2192">
        <v>88501</v>
      </c>
      <c r="G2192">
        <v>3</v>
      </c>
      <c r="H2192">
        <v>1</v>
      </c>
      <c r="I2192">
        <v>105</v>
      </c>
      <c r="J2192">
        <v>731</v>
      </c>
      <c r="K2192">
        <v>20190731</v>
      </c>
      <c r="L2192" s="78">
        <v>0.25</v>
      </c>
      <c r="M2192">
        <v>7</v>
      </c>
    </row>
    <row r="2193" spans="1:13" x14ac:dyDescent="0.25">
      <c r="A2193" t="s">
        <v>51</v>
      </c>
      <c r="B2193" t="s">
        <v>52</v>
      </c>
      <c r="C2193">
        <v>2</v>
      </c>
      <c r="D2193">
        <v>90</v>
      </c>
      <c r="E2193">
        <v>34</v>
      </c>
      <c r="F2193">
        <v>88501</v>
      </c>
      <c r="G2193">
        <v>3</v>
      </c>
      <c r="H2193">
        <v>1</v>
      </c>
      <c r="I2193">
        <v>105</v>
      </c>
      <c r="J2193">
        <v>731</v>
      </c>
      <c r="K2193">
        <v>20190731</v>
      </c>
      <c r="L2193" s="78">
        <v>0.29166666666666669</v>
      </c>
      <c r="M2193">
        <v>7</v>
      </c>
    </row>
    <row r="2194" spans="1:13" x14ac:dyDescent="0.25">
      <c r="A2194" t="s">
        <v>51</v>
      </c>
      <c r="B2194" t="s">
        <v>52</v>
      </c>
      <c r="C2194">
        <v>2</v>
      </c>
      <c r="D2194">
        <v>90</v>
      </c>
      <c r="E2194">
        <v>34</v>
      </c>
      <c r="F2194">
        <v>88501</v>
      </c>
      <c r="G2194">
        <v>3</v>
      </c>
      <c r="H2194">
        <v>1</v>
      </c>
      <c r="I2194">
        <v>105</v>
      </c>
      <c r="J2194">
        <v>731</v>
      </c>
      <c r="K2194">
        <v>20190731</v>
      </c>
      <c r="L2194" s="78">
        <v>0.33333333333333331</v>
      </c>
      <c r="M2194">
        <v>5</v>
      </c>
    </row>
    <row r="2195" spans="1:13" x14ac:dyDescent="0.25">
      <c r="A2195" t="s">
        <v>51</v>
      </c>
      <c r="B2195" t="s">
        <v>52</v>
      </c>
      <c r="C2195">
        <v>2</v>
      </c>
      <c r="D2195">
        <v>90</v>
      </c>
      <c r="E2195">
        <v>34</v>
      </c>
      <c r="F2195">
        <v>88501</v>
      </c>
      <c r="G2195">
        <v>3</v>
      </c>
      <c r="H2195">
        <v>1</v>
      </c>
      <c r="I2195">
        <v>105</v>
      </c>
      <c r="J2195">
        <v>731</v>
      </c>
      <c r="K2195">
        <v>20190731</v>
      </c>
      <c r="L2195" s="78">
        <v>0.375</v>
      </c>
      <c r="M2195">
        <v>5</v>
      </c>
    </row>
    <row r="2196" spans="1:13" x14ac:dyDescent="0.25">
      <c r="A2196" t="s">
        <v>51</v>
      </c>
      <c r="B2196" t="s">
        <v>52</v>
      </c>
      <c r="C2196">
        <v>2</v>
      </c>
      <c r="D2196">
        <v>90</v>
      </c>
      <c r="E2196">
        <v>34</v>
      </c>
      <c r="F2196">
        <v>88501</v>
      </c>
      <c r="G2196">
        <v>3</v>
      </c>
      <c r="H2196">
        <v>1</v>
      </c>
      <c r="I2196">
        <v>105</v>
      </c>
      <c r="J2196">
        <v>731</v>
      </c>
      <c r="K2196">
        <v>20190731</v>
      </c>
      <c r="L2196" s="78">
        <v>0.41666666666666669</v>
      </c>
      <c r="M2196">
        <v>4</v>
      </c>
    </row>
    <row r="2197" spans="1:13" x14ac:dyDescent="0.25">
      <c r="A2197" t="s">
        <v>51</v>
      </c>
      <c r="B2197" t="s">
        <v>52</v>
      </c>
      <c r="C2197">
        <v>2</v>
      </c>
      <c r="D2197">
        <v>90</v>
      </c>
      <c r="E2197">
        <v>34</v>
      </c>
      <c r="F2197">
        <v>88501</v>
      </c>
      <c r="G2197">
        <v>3</v>
      </c>
      <c r="H2197">
        <v>1</v>
      </c>
      <c r="I2197">
        <v>105</v>
      </c>
      <c r="J2197">
        <v>731</v>
      </c>
      <c r="K2197">
        <v>20190731</v>
      </c>
      <c r="L2197" s="78">
        <v>0.45833333333333331</v>
      </c>
      <c r="M2197">
        <v>5</v>
      </c>
    </row>
    <row r="2198" spans="1:13" x14ac:dyDescent="0.25">
      <c r="A2198" t="s">
        <v>51</v>
      </c>
      <c r="B2198" t="s">
        <v>52</v>
      </c>
      <c r="C2198">
        <v>2</v>
      </c>
      <c r="D2198">
        <v>90</v>
      </c>
      <c r="E2198">
        <v>34</v>
      </c>
      <c r="F2198">
        <v>88501</v>
      </c>
      <c r="G2198">
        <v>3</v>
      </c>
      <c r="H2198">
        <v>1</v>
      </c>
      <c r="I2198">
        <v>105</v>
      </c>
      <c r="J2198">
        <v>731</v>
      </c>
      <c r="K2198">
        <v>20190731</v>
      </c>
      <c r="L2198" s="78">
        <v>0.5</v>
      </c>
      <c r="M2198">
        <v>5</v>
      </c>
    </row>
    <row r="2199" spans="1:13" x14ac:dyDescent="0.25">
      <c r="A2199" t="s">
        <v>51</v>
      </c>
      <c r="B2199" t="s">
        <v>52</v>
      </c>
      <c r="C2199">
        <v>2</v>
      </c>
      <c r="D2199">
        <v>90</v>
      </c>
      <c r="E2199">
        <v>34</v>
      </c>
      <c r="F2199">
        <v>88501</v>
      </c>
      <c r="G2199">
        <v>3</v>
      </c>
      <c r="H2199">
        <v>1</v>
      </c>
      <c r="I2199">
        <v>105</v>
      </c>
      <c r="J2199">
        <v>731</v>
      </c>
      <c r="K2199">
        <v>20190731</v>
      </c>
      <c r="L2199" s="78">
        <v>0.54166666666666663</v>
      </c>
      <c r="M2199">
        <v>4</v>
      </c>
    </row>
    <row r="2200" spans="1:13" x14ac:dyDescent="0.25">
      <c r="A2200" t="s">
        <v>51</v>
      </c>
      <c r="B2200" t="s">
        <v>52</v>
      </c>
      <c r="C2200">
        <v>2</v>
      </c>
      <c r="D2200">
        <v>90</v>
      </c>
      <c r="E2200">
        <v>34</v>
      </c>
      <c r="F2200">
        <v>88501</v>
      </c>
      <c r="G2200">
        <v>3</v>
      </c>
      <c r="H2200">
        <v>1</v>
      </c>
      <c r="I2200">
        <v>105</v>
      </c>
      <c r="J2200">
        <v>731</v>
      </c>
      <c r="K2200">
        <v>20190731</v>
      </c>
      <c r="L2200" s="78">
        <v>0.58333333333333337</v>
      </c>
      <c r="M2200">
        <v>5</v>
      </c>
    </row>
    <row r="2201" spans="1:13" x14ac:dyDescent="0.25">
      <c r="A2201" t="s">
        <v>51</v>
      </c>
      <c r="B2201" t="s">
        <v>52</v>
      </c>
      <c r="C2201">
        <v>2</v>
      </c>
      <c r="D2201">
        <v>90</v>
      </c>
      <c r="E2201">
        <v>34</v>
      </c>
      <c r="F2201">
        <v>88501</v>
      </c>
      <c r="G2201">
        <v>3</v>
      </c>
      <c r="H2201">
        <v>1</v>
      </c>
      <c r="I2201">
        <v>105</v>
      </c>
      <c r="J2201">
        <v>731</v>
      </c>
      <c r="K2201">
        <v>20190731</v>
      </c>
      <c r="L2201" s="78">
        <v>0.625</v>
      </c>
      <c r="M2201">
        <v>2</v>
      </c>
    </row>
    <row r="2202" spans="1:13" x14ac:dyDescent="0.25">
      <c r="A2202" t="s">
        <v>51</v>
      </c>
      <c r="B2202" t="s">
        <v>52</v>
      </c>
      <c r="C2202">
        <v>2</v>
      </c>
      <c r="D2202">
        <v>90</v>
      </c>
      <c r="E2202">
        <v>34</v>
      </c>
      <c r="F2202">
        <v>88501</v>
      </c>
      <c r="G2202">
        <v>3</v>
      </c>
      <c r="H2202">
        <v>1</v>
      </c>
      <c r="I2202">
        <v>105</v>
      </c>
      <c r="J2202">
        <v>731</v>
      </c>
      <c r="K2202">
        <v>20190731</v>
      </c>
      <c r="L2202" s="78">
        <v>0.66666666666666663</v>
      </c>
      <c r="M2202">
        <v>1</v>
      </c>
    </row>
    <row r="2203" spans="1:13" x14ac:dyDescent="0.25">
      <c r="A2203" t="s">
        <v>51</v>
      </c>
      <c r="B2203" t="s">
        <v>52</v>
      </c>
      <c r="C2203">
        <v>2</v>
      </c>
      <c r="D2203">
        <v>90</v>
      </c>
      <c r="E2203">
        <v>34</v>
      </c>
      <c r="F2203">
        <v>88501</v>
      </c>
      <c r="G2203">
        <v>3</v>
      </c>
      <c r="H2203">
        <v>1</v>
      </c>
      <c r="I2203">
        <v>105</v>
      </c>
      <c r="J2203">
        <v>731</v>
      </c>
      <c r="K2203">
        <v>20190731</v>
      </c>
      <c r="L2203" s="78">
        <v>0.70833333333333337</v>
      </c>
      <c r="M2203">
        <v>3</v>
      </c>
    </row>
    <row r="2204" spans="1:13" x14ac:dyDescent="0.25">
      <c r="A2204" t="s">
        <v>51</v>
      </c>
      <c r="B2204" t="s">
        <v>52</v>
      </c>
      <c r="C2204">
        <v>2</v>
      </c>
      <c r="D2204">
        <v>90</v>
      </c>
      <c r="E2204">
        <v>34</v>
      </c>
      <c r="F2204">
        <v>88501</v>
      </c>
      <c r="G2204">
        <v>3</v>
      </c>
      <c r="H2204">
        <v>1</v>
      </c>
      <c r="I2204">
        <v>105</v>
      </c>
      <c r="J2204">
        <v>731</v>
      </c>
      <c r="K2204">
        <v>20190731</v>
      </c>
      <c r="L2204" s="78">
        <v>0.75</v>
      </c>
      <c r="M2204">
        <v>5</v>
      </c>
    </row>
    <row r="2205" spans="1:13" x14ac:dyDescent="0.25">
      <c r="A2205" t="s">
        <v>51</v>
      </c>
      <c r="B2205" t="s">
        <v>52</v>
      </c>
      <c r="C2205">
        <v>2</v>
      </c>
      <c r="D2205">
        <v>90</v>
      </c>
      <c r="E2205">
        <v>34</v>
      </c>
      <c r="F2205">
        <v>88501</v>
      </c>
      <c r="G2205">
        <v>3</v>
      </c>
      <c r="H2205">
        <v>1</v>
      </c>
      <c r="I2205">
        <v>105</v>
      </c>
      <c r="J2205">
        <v>731</v>
      </c>
      <c r="K2205">
        <v>20190731</v>
      </c>
      <c r="L2205" s="78">
        <v>0.79166666666666663</v>
      </c>
      <c r="M2205">
        <v>5</v>
      </c>
    </row>
    <row r="2206" spans="1:13" x14ac:dyDescent="0.25">
      <c r="A2206" t="s">
        <v>51</v>
      </c>
      <c r="B2206" t="s">
        <v>52</v>
      </c>
      <c r="C2206">
        <v>2</v>
      </c>
      <c r="D2206">
        <v>90</v>
      </c>
      <c r="E2206">
        <v>34</v>
      </c>
      <c r="F2206">
        <v>88501</v>
      </c>
      <c r="G2206">
        <v>3</v>
      </c>
      <c r="H2206">
        <v>1</v>
      </c>
      <c r="I2206">
        <v>105</v>
      </c>
      <c r="J2206">
        <v>731</v>
      </c>
      <c r="K2206">
        <v>20190731</v>
      </c>
      <c r="L2206" s="78">
        <v>0.83333333333333337</v>
      </c>
      <c r="M2206">
        <v>9</v>
      </c>
    </row>
    <row r="2207" spans="1:13" x14ac:dyDescent="0.25">
      <c r="A2207" t="s">
        <v>51</v>
      </c>
      <c r="B2207" t="s">
        <v>52</v>
      </c>
      <c r="C2207">
        <v>2</v>
      </c>
      <c r="D2207">
        <v>90</v>
      </c>
      <c r="E2207">
        <v>34</v>
      </c>
      <c r="F2207">
        <v>88501</v>
      </c>
      <c r="G2207">
        <v>3</v>
      </c>
      <c r="H2207">
        <v>1</v>
      </c>
      <c r="I2207">
        <v>105</v>
      </c>
      <c r="J2207">
        <v>731</v>
      </c>
      <c r="K2207">
        <v>20190731</v>
      </c>
      <c r="L2207" s="78">
        <v>0.875</v>
      </c>
      <c r="M2207">
        <v>21</v>
      </c>
    </row>
    <row r="2208" spans="1:13" x14ac:dyDescent="0.25">
      <c r="A2208" t="s">
        <v>51</v>
      </c>
      <c r="B2208" t="s">
        <v>52</v>
      </c>
      <c r="C2208">
        <v>2</v>
      </c>
      <c r="D2208">
        <v>90</v>
      </c>
      <c r="E2208">
        <v>34</v>
      </c>
      <c r="F2208">
        <v>88501</v>
      </c>
      <c r="G2208">
        <v>3</v>
      </c>
      <c r="H2208">
        <v>1</v>
      </c>
      <c r="I2208">
        <v>105</v>
      </c>
      <c r="J2208">
        <v>731</v>
      </c>
      <c r="K2208">
        <v>20190731</v>
      </c>
      <c r="L2208" s="78">
        <v>0.91666666666666663</v>
      </c>
      <c r="M2208">
        <v>34</v>
      </c>
    </row>
    <row r="2209" spans="1:13" x14ac:dyDescent="0.25">
      <c r="A2209" t="s">
        <v>51</v>
      </c>
      <c r="B2209" t="s">
        <v>52</v>
      </c>
      <c r="C2209">
        <v>2</v>
      </c>
      <c r="D2209">
        <v>90</v>
      </c>
      <c r="E2209">
        <v>34</v>
      </c>
      <c r="F2209">
        <v>88501</v>
      </c>
      <c r="G2209">
        <v>3</v>
      </c>
      <c r="H2209">
        <v>1</v>
      </c>
      <c r="I2209">
        <v>105</v>
      </c>
      <c r="J2209">
        <v>731</v>
      </c>
      <c r="K2209">
        <v>20190731</v>
      </c>
      <c r="L2209" s="78">
        <v>0.95833333333333337</v>
      </c>
      <c r="M2209">
        <v>31</v>
      </c>
    </row>
    <row r="2210" spans="1:13" x14ac:dyDescent="0.25">
      <c r="A2210" t="s">
        <v>51</v>
      </c>
      <c r="B2210" t="s">
        <v>52</v>
      </c>
      <c r="C2210">
        <v>2</v>
      </c>
      <c r="D2210">
        <v>90</v>
      </c>
      <c r="E2210">
        <v>34</v>
      </c>
      <c r="F2210">
        <v>88501</v>
      </c>
      <c r="G2210">
        <v>3</v>
      </c>
      <c r="H2210">
        <v>1</v>
      </c>
      <c r="I2210">
        <v>105</v>
      </c>
      <c r="J2210">
        <v>731</v>
      </c>
      <c r="K2210">
        <v>20190801</v>
      </c>
      <c r="L2210" s="78">
        <v>0</v>
      </c>
      <c r="M2210">
        <v>19</v>
      </c>
    </row>
    <row r="2211" spans="1:13" x14ac:dyDescent="0.25">
      <c r="A2211" t="s">
        <v>51</v>
      </c>
      <c r="B2211" t="s">
        <v>52</v>
      </c>
      <c r="C2211">
        <v>2</v>
      </c>
      <c r="D2211">
        <v>90</v>
      </c>
      <c r="E2211">
        <v>34</v>
      </c>
      <c r="F2211">
        <v>88501</v>
      </c>
      <c r="G2211">
        <v>3</v>
      </c>
      <c r="H2211">
        <v>1</v>
      </c>
      <c r="I2211">
        <v>105</v>
      </c>
      <c r="J2211">
        <v>731</v>
      </c>
      <c r="K2211">
        <v>20190801</v>
      </c>
      <c r="L2211" s="78">
        <v>4.1666666666666664E-2</v>
      </c>
      <c r="M2211">
        <v>8</v>
      </c>
    </row>
    <row r="2212" spans="1:13" x14ac:dyDescent="0.25">
      <c r="A2212" t="s">
        <v>51</v>
      </c>
      <c r="B2212" t="s">
        <v>52</v>
      </c>
      <c r="C2212">
        <v>2</v>
      </c>
      <c r="D2212">
        <v>90</v>
      </c>
      <c r="E2212">
        <v>34</v>
      </c>
      <c r="F2212">
        <v>88501</v>
      </c>
      <c r="G2212">
        <v>3</v>
      </c>
      <c r="H2212">
        <v>1</v>
      </c>
      <c r="I2212">
        <v>105</v>
      </c>
      <c r="J2212">
        <v>731</v>
      </c>
      <c r="K2212">
        <v>20190801</v>
      </c>
      <c r="L2212" s="78">
        <v>8.3333333333333329E-2</v>
      </c>
      <c r="M2212">
        <v>6</v>
      </c>
    </row>
    <row r="2213" spans="1:13" x14ac:dyDescent="0.25">
      <c r="A2213" t="s">
        <v>51</v>
      </c>
      <c r="B2213" t="s">
        <v>52</v>
      </c>
      <c r="C2213">
        <v>2</v>
      </c>
      <c r="D2213">
        <v>90</v>
      </c>
      <c r="E2213">
        <v>34</v>
      </c>
      <c r="F2213">
        <v>88501</v>
      </c>
      <c r="G2213">
        <v>3</v>
      </c>
      <c r="H2213">
        <v>1</v>
      </c>
      <c r="I2213">
        <v>105</v>
      </c>
      <c r="J2213">
        <v>731</v>
      </c>
      <c r="K2213">
        <v>20190801</v>
      </c>
      <c r="L2213" s="78">
        <v>0.125</v>
      </c>
      <c r="M2213">
        <v>6</v>
      </c>
    </row>
    <row r="2214" spans="1:13" x14ac:dyDescent="0.25">
      <c r="A2214" t="s">
        <v>51</v>
      </c>
      <c r="B2214" t="s">
        <v>52</v>
      </c>
      <c r="C2214">
        <v>2</v>
      </c>
      <c r="D2214">
        <v>90</v>
      </c>
      <c r="E2214">
        <v>34</v>
      </c>
      <c r="F2214">
        <v>88501</v>
      </c>
      <c r="G2214">
        <v>3</v>
      </c>
      <c r="H2214">
        <v>1</v>
      </c>
      <c r="I2214">
        <v>105</v>
      </c>
      <c r="J2214">
        <v>731</v>
      </c>
      <c r="K2214">
        <v>20190801</v>
      </c>
      <c r="L2214" s="78">
        <v>0.16666666666666666</v>
      </c>
      <c r="M2214">
        <v>8</v>
      </c>
    </row>
    <row r="2215" spans="1:13" x14ac:dyDescent="0.25">
      <c r="A2215" t="s">
        <v>51</v>
      </c>
      <c r="B2215" t="s">
        <v>52</v>
      </c>
      <c r="C2215">
        <v>2</v>
      </c>
      <c r="D2215">
        <v>90</v>
      </c>
      <c r="E2215">
        <v>34</v>
      </c>
      <c r="F2215">
        <v>88501</v>
      </c>
      <c r="G2215">
        <v>3</v>
      </c>
      <c r="H2215">
        <v>1</v>
      </c>
      <c r="I2215">
        <v>105</v>
      </c>
      <c r="J2215">
        <v>731</v>
      </c>
      <c r="K2215">
        <v>20190801</v>
      </c>
      <c r="L2215" s="78">
        <v>0.20833333333333334</v>
      </c>
      <c r="M2215">
        <v>13</v>
      </c>
    </row>
    <row r="2216" spans="1:13" x14ac:dyDescent="0.25">
      <c r="A2216" t="s">
        <v>51</v>
      </c>
      <c r="B2216" t="s">
        <v>52</v>
      </c>
      <c r="C2216">
        <v>2</v>
      </c>
      <c r="D2216">
        <v>90</v>
      </c>
      <c r="E2216">
        <v>34</v>
      </c>
      <c r="F2216">
        <v>88501</v>
      </c>
      <c r="G2216">
        <v>3</v>
      </c>
      <c r="H2216">
        <v>1</v>
      </c>
      <c r="I2216">
        <v>105</v>
      </c>
      <c r="J2216">
        <v>731</v>
      </c>
      <c r="K2216">
        <v>20190801</v>
      </c>
      <c r="L2216" s="78">
        <v>0.25</v>
      </c>
      <c r="M2216">
        <v>10</v>
      </c>
    </row>
    <row r="2217" spans="1:13" x14ac:dyDescent="0.25">
      <c r="A2217" t="s">
        <v>51</v>
      </c>
      <c r="B2217" t="s">
        <v>52</v>
      </c>
      <c r="C2217">
        <v>2</v>
      </c>
      <c r="D2217">
        <v>90</v>
      </c>
      <c r="E2217">
        <v>34</v>
      </c>
      <c r="F2217">
        <v>88501</v>
      </c>
      <c r="G2217">
        <v>3</v>
      </c>
      <c r="H2217">
        <v>1</v>
      </c>
      <c r="I2217">
        <v>105</v>
      </c>
      <c r="J2217">
        <v>731</v>
      </c>
      <c r="K2217">
        <v>20190801</v>
      </c>
      <c r="L2217" s="78">
        <v>0.29166666666666669</v>
      </c>
      <c r="M2217">
        <v>9</v>
      </c>
    </row>
    <row r="2218" spans="1:13" x14ac:dyDescent="0.25">
      <c r="A2218" t="s">
        <v>51</v>
      </c>
      <c r="B2218" t="s">
        <v>52</v>
      </c>
      <c r="C2218">
        <v>2</v>
      </c>
      <c r="D2218">
        <v>90</v>
      </c>
      <c r="E2218">
        <v>34</v>
      </c>
      <c r="F2218">
        <v>88501</v>
      </c>
      <c r="G2218">
        <v>3</v>
      </c>
      <c r="H2218">
        <v>1</v>
      </c>
      <c r="I2218">
        <v>105</v>
      </c>
      <c r="J2218">
        <v>731</v>
      </c>
      <c r="K2218">
        <v>20190801</v>
      </c>
      <c r="L2218" s="78">
        <v>0.33333333333333331</v>
      </c>
      <c r="M2218">
        <v>6</v>
      </c>
    </row>
    <row r="2219" spans="1:13" x14ac:dyDescent="0.25">
      <c r="A2219" t="s">
        <v>51</v>
      </c>
      <c r="B2219" t="s">
        <v>52</v>
      </c>
      <c r="C2219">
        <v>2</v>
      </c>
      <c r="D2219">
        <v>90</v>
      </c>
      <c r="E2219">
        <v>34</v>
      </c>
      <c r="F2219">
        <v>88501</v>
      </c>
      <c r="G2219">
        <v>3</v>
      </c>
      <c r="H2219">
        <v>1</v>
      </c>
      <c r="I2219">
        <v>105</v>
      </c>
      <c r="J2219">
        <v>731</v>
      </c>
      <c r="K2219">
        <v>20190801</v>
      </c>
      <c r="L2219" s="78">
        <v>0.375</v>
      </c>
      <c r="M2219">
        <v>5</v>
      </c>
    </row>
    <row r="2220" spans="1:13" x14ac:dyDescent="0.25">
      <c r="A2220" t="s">
        <v>51</v>
      </c>
      <c r="B2220" t="s">
        <v>52</v>
      </c>
      <c r="C2220">
        <v>2</v>
      </c>
      <c r="D2220">
        <v>90</v>
      </c>
      <c r="E2220">
        <v>34</v>
      </c>
      <c r="F2220">
        <v>88501</v>
      </c>
      <c r="G2220">
        <v>3</v>
      </c>
      <c r="H2220">
        <v>1</v>
      </c>
      <c r="I2220">
        <v>105</v>
      </c>
      <c r="J2220">
        <v>731</v>
      </c>
      <c r="K2220">
        <v>20190801</v>
      </c>
      <c r="L2220" s="78">
        <v>0.41666666666666669</v>
      </c>
      <c r="M2220">
        <v>12</v>
      </c>
    </row>
    <row r="2221" spans="1:13" x14ac:dyDescent="0.25">
      <c r="A2221" t="s">
        <v>51</v>
      </c>
      <c r="B2221" t="s">
        <v>52</v>
      </c>
      <c r="C2221">
        <v>2</v>
      </c>
      <c r="D2221">
        <v>90</v>
      </c>
      <c r="E2221">
        <v>34</v>
      </c>
      <c r="F2221">
        <v>88501</v>
      </c>
      <c r="G2221">
        <v>3</v>
      </c>
      <c r="H2221">
        <v>1</v>
      </c>
      <c r="I2221">
        <v>105</v>
      </c>
      <c r="J2221">
        <v>731</v>
      </c>
      <c r="K2221">
        <v>20190801</v>
      </c>
      <c r="L2221" s="78">
        <v>0.45833333333333331</v>
      </c>
      <c r="M2221">
        <v>17</v>
      </c>
    </row>
    <row r="2222" spans="1:13" x14ac:dyDescent="0.25">
      <c r="A2222" t="s">
        <v>51</v>
      </c>
      <c r="B2222" t="s">
        <v>52</v>
      </c>
      <c r="C2222">
        <v>2</v>
      </c>
      <c r="D2222">
        <v>90</v>
      </c>
      <c r="E2222">
        <v>34</v>
      </c>
      <c r="F2222">
        <v>88501</v>
      </c>
      <c r="G2222">
        <v>3</v>
      </c>
      <c r="H2222">
        <v>1</v>
      </c>
      <c r="I2222">
        <v>105</v>
      </c>
      <c r="J2222">
        <v>731</v>
      </c>
      <c r="K2222">
        <v>20190801</v>
      </c>
      <c r="L2222" s="78">
        <v>0.5</v>
      </c>
      <c r="M2222">
        <v>11</v>
      </c>
    </row>
    <row r="2223" spans="1:13" x14ac:dyDescent="0.25">
      <c r="A2223" t="s">
        <v>51</v>
      </c>
      <c r="B2223" t="s">
        <v>52</v>
      </c>
      <c r="C2223">
        <v>2</v>
      </c>
      <c r="D2223">
        <v>90</v>
      </c>
      <c r="E2223">
        <v>34</v>
      </c>
      <c r="F2223">
        <v>88501</v>
      </c>
      <c r="G2223">
        <v>3</v>
      </c>
      <c r="H2223">
        <v>1</v>
      </c>
      <c r="I2223">
        <v>105</v>
      </c>
      <c r="J2223">
        <v>731</v>
      </c>
      <c r="K2223">
        <v>20190801</v>
      </c>
      <c r="L2223" s="78">
        <v>0.54166666666666663</v>
      </c>
      <c r="M2223">
        <v>15</v>
      </c>
    </row>
    <row r="2224" spans="1:13" x14ac:dyDescent="0.25">
      <c r="A2224" t="s">
        <v>51</v>
      </c>
      <c r="B2224" t="s">
        <v>52</v>
      </c>
      <c r="C2224">
        <v>2</v>
      </c>
      <c r="D2224">
        <v>90</v>
      </c>
      <c r="E2224">
        <v>34</v>
      </c>
      <c r="F2224">
        <v>88501</v>
      </c>
      <c r="G2224">
        <v>3</v>
      </c>
      <c r="H2224">
        <v>1</v>
      </c>
      <c r="I2224">
        <v>105</v>
      </c>
      <c r="J2224">
        <v>731</v>
      </c>
      <c r="K2224">
        <v>20190801</v>
      </c>
      <c r="L2224" s="78">
        <v>0.58333333333333337</v>
      </c>
      <c r="M2224">
        <v>17</v>
      </c>
    </row>
    <row r="2225" spans="1:13" x14ac:dyDescent="0.25">
      <c r="A2225" t="s">
        <v>51</v>
      </c>
      <c r="B2225" t="s">
        <v>52</v>
      </c>
      <c r="C2225">
        <v>2</v>
      </c>
      <c r="D2225">
        <v>90</v>
      </c>
      <c r="E2225">
        <v>34</v>
      </c>
      <c r="F2225">
        <v>88501</v>
      </c>
      <c r="G2225">
        <v>3</v>
      </c>
      <c r="H2225">
        <v>1</v>
      </c>
      <c r="I2225">
        <v>105</v>
      </c>
      <c r="J2225">
        <v>731</v>
      </c>
      <c r="K2225">
        <v>20190801</v>
      </c>
      <c r="L2225" s="78">
        <v>0.625</v>
      </c>
      <c r="M2225">
        <v>10</v>
      </c>
    </row>
    <row r="2226" spans="1:13" x14ac:dyDescent="0.25">
      <c r="A2226" t="s">
        <v>51</v>
      </c>
      <c r="B2226" t="s">
        <v>52</v>
      </c>
      <c r="C2226">
        <v>2</v>
      </c>
      <c r="D2226">
        <v>90</v>
      </c>
      <c r="E2226">
        <v>34</v>
      </c>
      <c r="F2226">
        <v>88501</v>
      </c>
      <c r="G2226">
        <v>3</v>
      </c>
      <c r="H2226">
        <v>1</v>
      </c>
      <c r="I2226">
        <v>105</v>
      </c>
      <c r="J2226">
        <v>731</v>
      </c>
      <c r="K2226">
        <v>20190801</v>
      </c>
      <c r="L2226" s="78">
        <v>0.66666666666666663</v>
      </c>
      <c r="M2226">
        <v>12</v>
      </c>
    </row>
    <row r="2227" spans="1:13" x14ac:dyDescent="0.25">
      <c r="A2227" t="s">
        <v>51</v>
      </c>
      <c r="B2227" t="s">
        <v>52</v>
      </c>
      <c r="C2227">
        <v>2</v>
      </c>
      <c r="D2227">
        <v>90</v>
      </c>
      <c r="E2227">
        <v>34</v>
      </c>
      <c r="F2227">
        <v>88501</v>
      </c>
      <c r="G2227">
        <v>3</v>
      </c>
      <c r="H2227">
        <v>1</v>
      </c>
      <c r="I2227">
        <v>105</v>
      </c>
      <c r="J2227">
        <v>731</v>
      </c>
      <c r="K2227">
        <v>20190801</v>
      </c>
      <c r="L2227" s="78">
        <v>0.70833333333333337</v>
      </c>
      <c r="M2227">
        <v>17</v>
      </c>
    </row>
    <row r="2228" spans="1:13" x14ac:dyDescent="0.25">
      <c r="A2228" t="s">
        <v>51</v>
      </c>
      <c r="B2228" t="s">
        <v>52</v>
      </c>
      <c r="C2228">
        <v>2</v>
      </c>
      <c r="D2228">
        <v>90</v>
      </c>
      <c r="E2228">
        <v>34</v>
      </c>
      <c r="F2228">
        <v>88501</v>
      </c>
      <c r="G2228">
        <v>3</v>
      </c>
      <c r="H2228">
        <v>1</v>
      </c>
      <c r="I2228">
        <v>105</v>
      </c>
      <c r="J2228">
        <v>731</v>
      </c>
      <c r="K2228">
        <v>20190801</v>
      </c>
      <c r="L2228" s="78">
        <v>0.75</v>
      </c>
      <c r="M2228">
        <v>21</v>
      </c>
    </row>
    <row r="2229" spans="1:13" x14ac:dyDescent="0.25">
      <c r="A2229" t="s">
        <v>51</v>
      </c>
      <c r="B2229" t="s">
        <v>52</v>
      </c>
      <c r="C2229">
        <v>2</v>
      </c>
      <c r="D2229">
        <v>90</v>
      </c>
      <c r="E2229">
        <v>34</v>
      </c>
      <c r="F2229">
        <v>88501</v>
      </c>
      <c r="G2229">
        <v>3</v>
      </c>
      <c r="H2229">
        <v>1</v>
      </c>
      <c r="I2229">
        <v>105</v>
      </c>
      <c r="J2229">
        <v>731</v>
      </c>
      <c r="K2229">
        <v>20190801</v>
      </c>
      <c r="L2229" s="78">
        <v>0.79166666666666663</v>
      </c>
      <c r="M2229">
        <v>19</v>
      </c>
    </row>
    <row r="2230" spans="1:13" x14ac:dyDescent="0.25">
      <c r="A2230" t="s">
        <v>51</v>
      </c>
      <c r="B2230" t="s">
        <v>52</v>
      </c>
      <c r="C2230">
        <v>2</v>
      </c>
      <c r="D2230">
        <v>90</v>
      </c>
      <c r="E2230">
        <v>34</v>
      </c>
      <c r="F2230">
        <v>88501</v>
      </c>
      <c r="G2230">
        <v>3</v>
      </c>
      <c r="H2230">
        <v>1</v>
      </c>
      <c r="I2230">
        <v>105</v>
      </c>
      <c r="J2230">
        <v>731</v>
      </c>
      <c r="K2230">
        <v>20190801</v>
      </c>
      <c r="L2230" s="78">
        <v>0.83333333333333337</v>
      </c>
      <c r="M2230">
        <v>21</v>
      </c>
    </row>
    <row r="2231" spans="1:13" x14ac:dyDescent="0.25">
      <c r="A2231" t="s">
        <v>51</v>
      </c>
      <c r="B2231" t="s">
        <v>52</v>
      </c>
      <c r="C2231">
        <v>2</v>
      </c>
      <c r="D2231">
        <v>90</v>
      </c>
      <c r="E2231">
        <v>34</v>
      </c>
      <c r="F2231">
        <v>88501</v>
      </c>
      <c r="G2231">
        <v>3</v>
      </c>
      <c r="H2231">
        <v>1</v>
      </c>
      <c r="I2231">
        <v>105</v>
      </c>
      <c r="J2231">
        <v>731</v>
      </c>
      <c r="K2231">
        <v>20190801</v>
      </c>
      <c r="L2231" s="78">
        <v>0.875</v>
      </c>
      <c r="M2231">
        <v>29</v>
      </c>
    </row>
    <row r="2232" spans="1:13" x14ac:dyDescent="0.25">
      <c r="A2232" t="s">
        <v>51</v>
      </c>
      <c r="B2232" t="s">
        <v>52</v>
      </c>
      <c r="C2232">
        <v>2</v>
      </c>
      <c r="D2232">
        <v>90</v>
      </c>
      <c r="E2232">
        <v>34</v>
      </c>
      <c r="F2232">
        <v>88501</v>
      </c>
      <c r="G2232">
        <v>3</v>
      </c>
      <c r="H2232">
        <v>1</v>
      </c>
      <c r="I2232">
        <v>105</v>
      </c>
      <c r="J2232">
        <v>731</v>
      </c>
      <c r="K2232">
        <v>20190801</v>
      </c>
      <c r="L2232" s="78">
        <v>0.91666666666666663</v>
      </c>
      <c r="M2232">
        <v>25</v>
      </c>
    </row>
    <row r="2233" spans="1:13" x14ac:dyDescent="0.25">
      <c r="A2233" t="s">
        <v>51</v>
      </c>
      <c r="B2233" t="s">
        <v>52</v>
      </c>
      <c r="C2233">
        <v>2</v>
      </c>
      <c r="D2233">
        <v>90</v>
      </c>
      <c r="E2233">
        <v>34</v>
      </c>
      <c r="F2233">
        <v>88501</v>
      </c>
      <c r="G2233">
        <v>3</v>
      </c>
      <c r="H2233">
        <v>1</v>
      </c>
      <c r="I2233">
        <v>105</v>
      </c>
      <c r="J2233">
        <v>731</v>
      </c>
      <c r="K2233">
        <v>20190801</v>
      </c>
      <c r="L2233" s="78">
        <v>0.95833333333333337</v>
      </c>
      <c r="M2233">
        <v>20</v>
      </c>
    </row>
    <row r="2234" spans="1:13" x14ac:dyDescent="0.25">
      <c r="A2234" t="s">
        <v>51</v>
      </c>
      <c r="B2234" t="s">
        <v>52</v>
      </c>
      <c r="C2234">
        <v>2</v>
      </c>
      <c r="D2234">
        <v>90</v>
      </c>
      <c r="E2234">
        <v>34</v>
      </c>
      <c r="F2234">
        <v>88501</v>
      </c>
      <c r="G2234">
        <v>3</v>
      </c>
      <c r="H2234">
        <v>1</v>
      </c>
      <c r="I2234">
        <v>105</v>
      </c>
      <c r="J2234">
        <v>731</v>
      </c>
      <c r="K2234">
        <v>20190802</v>
      </c>
      <c r="L2234" s="78">
        <v>0</v>
      </c>
      <c r="M2234">
        <v>25</v>
      </c>
    </row>
    <row r="2235" spans="1:13" x14ac:dyDescent="0.25">
      <c r="A2235" t="s">
        <v>51</v>
      </c>
      <c r="B2235" t="s">
        <v>52</v>
      </c>
      <c r="C2235">
        <v>2</v>
      </c>
      <c r="D2235">
        <v>90</v>
      </c>
      <c r="E2235">
        <v>34</v>
      </c>
      <c r="F2235">
        <v>88501</v>
      </c>
      <c r="G2235">
        <v>3</v>
      </c>
      <c r="H2235">
        <v>1</v>
      </c>
      <c r="I2235">
        <v>105</v>
      </c>
      <c r="J2235">
        <v>731</v>
      </c>
      <c r="K2235">
        <v>20190802</v>
      </c>
      <c r="L2235" s="78">
        <v>4.1666666666666664E-2</v>
      </c>
      <c r="M2235">
        <v>23</v>
      </c>
    </row>
    <row r="2236" spans="1:13" x14ac:dyDescent="0.25">
      <c r="A2236" t="s">
        <v>51</v>
      </c>
      <c r="B2236" t="s">
        <v>52</v>
      </c>
      <c r="C2236">
        <v>2</v>
      </c>
      <c r="D2236">
        <v>90</v>
      </c>
      <c r="E2236">
        <v>34</v>
      </c>
      <c r="F2236">
        <v>88501</v>
      </c>
      <c r="G2236">
        <v>3</v>
      </c>
      <c r="H2236">
        <v>1</v>
      </c>
      <c r="I2236">
        <v>105</v>
      </c>
      <c r="J2236">
        <v>731</v>
      </c>
      <c r="K2236">
        <v>20190802</v>
      </c>
      <c r="L2236" s="78">
        <v>8.3333333333333329E-2</v>
      </c>
      <c r="M2236">
        <v>20</v>
      </c>
    </row>
    <row r="2237" spans="1:13" x14ac:dyDescent="0.25">
      <c r="A2237" t="s">
        <v>51</v>
      </c>
      <c r="B2237" t="s">
        <v>52</v>
      </c>
      <c r="C2237">
        <v>2</v>
      </c>
      <c r="D2237">
        <v>90</v>
      </c>
      <c r="E2237">
        <v>34</v>
      </c>
      <c r="F2237">
        <v>88501</v>
      </c>
      <c r="G2237">
        <v>3</v>
      </c>
      <c r="H2237">
        <v>1</v>
      </c>
      <c r="I2237">
        <v>105</v>
      </c>
      <c r="J2237">
        <v>731</v>
      </c>
      <c r="K2237">
        <v>20190802</v>
      </c>
      <c r="L2237" s="78">
        <v>0.125</v>
      </c>
      <c r="M2237">
        <v>19</v>
      </c>
    </row>
    <row r="2238" spans="1:13" x14ac:dyDescent="0.25">
      <c r="A2238" t="s">
        <v>51</v>
      </c>
      <c r="B2238" t="s">
        <v>52</v>
      </c>
      <c r="C2238">
        <v>2</v>
      </c>
      <c r="D2238">
        <v>90</v>
      </c>
      <c r="E2238">
        <v>34</v>
      </c>
      <c r="F2238">
        <v>88501</v>
      </c>
      <c r="G2238">
        <v>3</v>
      </c>
      <c r="H2238">
        <v>1</v>
      </c>
      <c r="I2238">
        <v>105</v>
      </c>
      <c r="J2238">
        <v>731</v>
      </c>
      <c r="K2238">
        <v>20190802</v>
      </c>
      <c r="L2238" s="78">
        <v>0.16666666666666666</v>
      </c>
      <c r="M2238">
        <v>21</v>
      </c>
    </row>
    <row r="2239" spans="1:13" x14ac:dyDescent="0.25">
      <c r="A2239" t="s">
        <v>51</v>
      </c>
      <c r="B2239" t="s">
        <v>52</v>
      </c>
      <c r="C2239">
        <v>2</v>
      </c>
      <c r="D2239">
        <v>90</v>
      </c>
      <c r="E2239">
        <v>34</v>
      </c>
      <c r="F2239">
        <v>88501</v>
      </c>
      <c r="G2239">
        <v>3</v>
      </c>
      <c r="H2239">
        <v>1</v>
      </c>
      <c r="I2239">
        <v>105</v>
      </c>
      <c r="J2239">
        <v>731</v>
      </c>
      <c r="K2239">
        <v>20190802</v>
      </c>
      <c r="L2239" s="78">
        <v>0.20833333333333334</v>
      </c>
      <c r="M2239">
        <v>21</v>
      </c>
    </row>
    <row r="2240" spans="1:13" x14ac:dyDescent="0.25">
      <c r="A2240" t="s">
        <v>51</v>
      </c>
      <c r="B2240" t="s">
        <v>52</v>
      </c>
      <c r="C2240">
        <v>2</v>
      </c>
      <c r="D2240">
        <v>90</v>
      </c>
      <c r="E2240">
        <v>34</v>
      </c>
      <c r="F2240">
        <v>88501</v>
      </c>
      <c r="G2240">
        <v>3</v>
      </c>
      <c r="H2240">
        <v>1</v>
      </c>
      <c r="I2240">
        <v>105</v>
      </c>
      <c r="J2240">
        <v>731</v>
      </c>
      <c r="K2240">
        <v>20190802</v>
      </c>
      <c r="L2240" s="78">
        <v>0.25</v>
      </c>
      <c r="M2240">
        <v>17</v>
      </c>
    </row>
    <row r="2241" spans="1:13" x14ac:dyDescent="0.25">
      <c r="A2241" t="s">
        <v>51</v>
      </c>
      <c r="B2241" t="s">
        <v>52</v>
      </c>
      <c r="C2241">
        <v>2</v>
      </c>
      <c r="D2241">
        <v>90</v>
      </c>
      <c r="E2241">
        <v>34</v>
      </c>
      <c r="F2241">
        <v>88501</v>
      </c>
      <c r="G2241">
        <v>3</v>
      </c>
      <c r="H2241">
        <v>1</v>
      </c>
      <c r="I2241">
        <v>105</v>
      </c>
      <c r="J2241">
        <v>731</v>
      </c>
      <c r="K2241">
        <v>20190802</v>
      </c>
      <c r="L2241" s="78">
        <v>0.29166666666666669</v>
      </c>
      <c r="M2241">
        <v>19</v>
      </c>
    </row>
    <row r="2242" spans="1:13" x14ac:dyDescent="0.25">
      <c r="A2242" t="s">
        <v>51</v>
      </c>
      <c r="B2242" t="s">
        <v>52</v>
      </c>
      <c r="C2242">
        <v>2</v>
      </c>
      <c r="D2242">
        <v>90</v>
      </c>
      <c r="E2242">
        <v>34</v>
      </c>
      <c r="F2242">
        <v>88501</v>
      </c>
      <c r="G2242">
        <v>3</v>
      </c>
      <c r="H2242">
        <v>1</v>
      </c>
      <c r="I2242">
        <v>105</v>
      </c>
      <c r="J2242">
        <v>731</v>
      </c>
      <c r="K2242">
        <v>20190802</v>
      </c>
      <c r="L2242" s="78">
        <v>0.33333333333333331</v>
      </c>
      <c r="M2242">
        <v>18</v>
      </c>
    </row>
    <row r="2243" spans="1:13" x14ac:dyDescent="0.25">
      <c r="A2243" t="s">
        <v>51</v>
      </c>
      <c r="B2243" t="s">
        <v>52</v>
      </c>
      <c r="C2243">
        <v>2</v>
      </c>
      <c r="D2243">
        <v>90</v>
      </c>
      <c r="E2243">
        <v>34</v>
      </c>
      <c r="F2243">
        <v>88501</v>
      </c>
      <c r="G2243">
        <v>3</v>
      </c>
      <c r="H2243">
        <v>1</v>
      </c>
      <c r="I2243">
        <v>105</v>
      </c>
      <c r="J2243">
        <v>731</v>
      </c>
      <c r="K2243">
        <v>20190802</v>
      </c>
      <c r="L2243" s="78">
        <v>0.375</v>
      </c>
      <c r="M2243">
        <v>16</v>
      </c>
    </row>
    <row r="2244" spans="1:13" x14ac:dyDescent="0.25">
      <c r="A2244" t="s">
        <v>51</v>
      </c>
      <c r="B2244" t="s">
        <v>52</v>
      </c>
      <c r="C2244">
        <v>2</v>
      </c>
      <c r="D2244">
        <v>90</v>
      </c>
      <c r="E2244">
        <v>34</v>
      </c>
      <c r="F2244">
        <v>88501</v>
      </c>
      <c r="G2244">
        <v>3</v>
      </c>
      <c r="H2244">
        <v>1</v>
      </c>
      <c r="I2244">
        <v>105</v>
      </c>
      <c r="J2244">
        <v>731</v>
      </c>
      <c r="K2244">
        <v>20190802</v>
      </c>
      <c r="L2244" s="78">
        <v>0.41666666666666669</v>
      </c>
      <c r="M2244">
        <v>18</v>
      </c>
    </row>
    <row r="2245" spans="1:13" x14ac:dyDescent="0.25">
      <c r="A2245" t="s">
        <v>51</v>
      </c>
      <c r="B2245" t="s">
        <v>52</v>
      </c>
      <c r="C2245">
        <v>2</v>
      </c>
      <c r="D2245">
        <v>90</v>
      </c>
      <c r="E2245">
        <v>34</v>
      </c>
      <c r="F2245">
        <v>88501</v>
      </c>
      <c r="G2245">
        <v>3</v>
      </c>
      <c r="H2245">
        <v>1</v>
      </c>
      <c r="I2245">
        <v>105</v>
      </c>
      <c r="J2245">
        <v>731</v>
      </c>
      <c r="K2245">
        <v>20190802</v>
      </c>
      <c r="L2245" s="78">
        <v>0.45833333333333331</v>
      </c>
      <c r="M2245">
        <v>18</v>
      </c>
    </row>
    <row r="2246" spans="1:13" x14ac:dyDescent="0.25">
      <c r="A2246" t="s">
        <v>51</v>
      </c>
      <c r="B2246" t="s">
        <v>52</v>
      </c>
      <c r="C2246">
        <v>2</v>
      </c>
      <c r="D2246">
        <v>90</v>
      </c>
      <c r="E2246">
        <v>34</v>
      </c>
      <c r="F2246">
        <v>88501</v>
      </c>
      <c r="G2246">
        <v>3</v>
      </c>
      <c r="H2246">
        <v>1</v>
      </c>
      <c r="I2246">
        <v>105</v>
      </c>
      <c r="J2246">
        <v>731</v>
      </c>
      <c r="K2246">
        <v>20190802</v>
      </c>
      <c r="L2246" s="78">
        <v>0.5</v>
      </c>
      <c r="M2246">
        <v>15</v>
      </c>
    </row>
    <row r="2247" spans="1:13" x14ac:dyDescent="0.25">
      <c r="A2247" t="s">
        <v>51</v>
      </c>
      <c r="B2247" t="s">
        <v>52</v>
      </c>
      <c r="C2247">
        <v>2</v>
      </c>
      <c r="D2247">
        <v>90</v>
      </c>
      <c r="E2247">
        <v>34</v>
      </c>
      <c r="F2247">
        <v>88501</v>
      </c>
      <c r="G2247">
        <v>3</v>
      </c>
      <c r="H2247">
        <v>1</v>
      </c>
      <c r="I2247">
        <v>105</v>
      </c>
      <c r="J2247">
        <v>731</v>
      </c>
      <c r="K2247">
        <v>20190802</v>
      </c>
      <c r="L2247" s="78">
        <v>0.54166666666666663</v>
      </c>
      <c r="M2247">
        <v>8</v>
      </c>
    </row>
    <row r="2248" spans="1:13" x14ac:dyDescent="0.25">
      <c r="A2248" t="s">
        <v>51</v>
      </c>
      <c r="B2248" t="s">
        <v>52</v>
      </c>
      <c r="C2248">
        <v>2</v>
      </c>
      <c r="D2248">
        <v>90</v>
      </c>
      <c r="E2248">
        <v>34</v>
      </c>
      <c r="F2248">
        <v>88501</v>
      </c>
      <c r="G2248">
        <v>3</v>
      </c>
      <c r="H2248">
        <v>1</v>
      </c>
      <c r="I2248">
        <v>105</v>
      </c>
      <c r="J2248">
        <v>731</v>
      </c>
      <c r="K2248">
        <v>20190802</v>
      </c>
      <c r="L2248" s="78">
        <v>0.58333333333333337</v>
      </c>
      <c r="M2248">
        <v>4</v>
      </c>
    </row>
    <row r="2249" spans="1:13" x14ac:dyDescent="0.25">
      <c r="A2249" t="s">
        <v>51</v>
      </c>
      <c r="B2249" t="s">
        <v>52</v>
      </c>
      <c r="C2249">
        <v>2</v>
      </c>
      <c r="D2249">
        <v>90</v>
      </c>
      <c r="E2249">
        <v>34</v>
      </c>
      <c r="F2249">
        <v>88501</v>
      </c>
      <c r="G2249">
        <v>3</v>
      </c>
      <c r="H2249">
        <v>1</v>
      </c>
      <c r="I2249">
        <v>105</v>
      </c>
      <c r="J2249">
        <v>731</v>
      </c>
      <c r="K2249">
        <v>20190802</v>
      </c>
      <c r="L2249" s="78">
        <v>0.625</v>
      </c>
      <c r="M2249">
        <v>1</v>
      </c>
    </row>
    <row r="2250" spans="1:13" x14ac:dyDescent="0.25">
      <c r="A2250" t="s">
        <v>51</v>
      </c>
      <c r="B2250" t="s">
        <v>52</v>
      </c>
      <c r="C2250">
        <v>2</v>
      </c>
      <c r="D2250">
        <v>90</v>
      </c>
      <c r="E2250">
        <v>34</v>
      </c>
      <c r="F2250">
        <v>88501</v>
      </c>
      <c r="G2250">
        <v>3</v>
      </c>
      <c r="H2250">
        <v>1</v>
      </c>
      <c r="I2250">
        <v>105</v>
      </c>
      <c r="J2250">
        <v>731</v>
      </c>
      <c r="K2250">
        <v>20190802</v>
      </c>
      <c r="L2250" s="78">
        <v>0.66666666666666663</v>
      </c>
      <c r="M2250">
        <v>-3</v>
      </c>
    </row>
    <row r="2251" spans="1:13" x14ac:dyDescent="0.25">
      <c r="A2251" t="s">
        <v>51</v>
      </c>
      <c r="B2251" t="s">
        <v>52</v>
      </c>
      <c r="C2251">
        <v>2</v>
      </c>
      <c r="D2251">
        <v>90</v>
      </c>
      <c r="E2251">
        <v>34</v>
      </c>
      <c r="F2251">
        <v>88501</v>
      </c>
      <c r="G2251">
        <v>3</v>
      </c>
      <c r="H2251">
        <v>1</v>
      </c>
      <c r="I2251">
        <v>105</v>
      </c>
      <c r="J2251">
        <v>731</v>
      </c>
      <c r="K2251">
        <v>20190802</v>
      </c>
      <c r="L2251" s="78">
        <v>0.70833333333333337</v>
      </c>
      <c r="M2251">
        <v>-4</v>
      </c>
    </row>
    <row r="2252" spans="1:13" x14ac:dyDescent="0.25">
      <c r="A2252" t="s">
        <v>51</v>
      </c>
      <c r="B2252" t="s">
        <v>52</v>
      </c>
      <c r="C2252">
        <v>2</v>
      </c>
      <c r="D2252">
        <v>90</v>
      </c>
      <c r="E2252">
        <v>34</v>
      </c>
      <c r="F2252">
        <v>88501</v>
      </c>
      <c r="G2252">
        <v>3</v>
      </c>
      <c r="H2252">
        <v>1</v>
      </c>
      <c r="I2252">
        <v>105</v>
      </c>
      <c r="J2252">
        <v>731</v>
      </c>
      <c r="K2252">
        <v>20190802</v>
      </c>
      <c r="L2252" s="78">
        <v>0.75</v>
      </c>
      <c r="M2252">
        <v>-1</v>
      </c>
    </row>
    <row r="2253" spans="1:13" x14ac:dyDescent="0.25">
      <c r="A2253" t="s">
        <v>51</v>
      </c>
      <c r="B2253" t="s">
        <v>52</v>
      </c>
      <c r="C2253">
        <v>2</v>
      </c>
      <c r="D2253">
        <v>90</v>
      </c>
      <c r="E2253">
        <v>34</v>
      </c>
      <c r="F2253">
        <v>88501</v>
      </c>
      <c r="G2253">
        <v>3</v>
      </c>
      <c r="H2253">
        <v>1</v>
      </c>
      <c r="I2253">
        <v>105</v>
      </c>
      <c r="J2253">
        <v>731</v>
      </c>
      <c r="K2253">
        <v>20190802</v>
      </c>
      <c r="L2253" s="78">
        <v>0.79166666666666663</v>
      </c>
      <c r="M2253">
        <v>-1</v>
      </c>
    </row>
    <row r="2254" spans="1:13" x14ac:dyDescent="0.25">
      <c r="A2254" t="s">
        <v>51</v>
      </c>
      <c r="B2254" t="s">
        <v>52</v>
      </c>
      <c r="C2254">
        <v>2</v>
      </c>
      <c r="D2254">
        <v>90</v>
      </c>
      <c r="E2254">
        <v>34</v>
      </c>
      <c r="F2254">
        <v>88501</v>
      </c>
      <c r="G2254">
        <v>3</v>
      </c>
      <c r="H2254">
        <v>1</v>
      </c>
      <c r="I2254">
        <v>105</v>
      </c>
      <c r="J2254">
        <v>731</v>
      </c>
      <c r="K2254">
        <v>20190802</v>
      </c>
      <c r="L2254" s="78">
        <v>0.83333333333333337</v>
      </c>
      <c r="M2254">
        <v>-1</v>
      </c>
    </row>
    <row r="2255" spans="1:13" x14ac:dyDescent="0.25">
      <c r="A2255" t="s">
        <v>51</v>
      </c>
      <c r="B2255" t="s">
        <v>52</v>
      </c>
      <c r="C2255">
        <v>2</v>
      </c>
      <c r="D2255">
        <v>90</v>
      </c>
      <c r="E2255">
        <v>34</v>
      </c>
      <c r="F2255">
        <v>88501</v>
      </c>
      <c r="G2255">
        <v>3</v>
      </c>
      <c r="H2255">
        <v>1</v>
      </c>
      <c r="I2255">
        <v>105</v>
      </c>
      <c r="J2255">
        <v>731</v>
      </c>
      <c r="K2255">
        <v>20190802</v>
      </c>
      <c r="L2255" s="78">
        <v>0.875</v>
      </c>
      <c r="M2255">
        <v>-2</v>
      </c>
    </row>
    <row r="2256" spans="1:13" x14ac:dyDescent="0.25">
      <c r="A2256" t="s">
        <v>51</v>
      </c>
      <c r="B2256" t="s">
        <v>52</v>
      </c>
      <c r="C2256">
        <v>2</v>
      </c>
      <c r="D2256">
        <v>90</v>
      </c>
      <c r="E2256">
        <v>34</v>
      </c>
      <c r="F2256">
        <v>88501</v>
      </c>
      <c r="G2256">
        <v>3</v>
      </c>
      <c r="H2256">
        <v>1</v>
      </c>
      <c r="I2256">
        <v>105</v>
      </c>
      <c r="J2256">
        <v>731</v>
      </c>
      <c r="K2256">
        <v>20190802</v>
      </c>
      <c r="L2256" s="78">
        <v>0.91666666666666663</v>
      </c>
      <c r="M2256">
        <v>-2</v>
      </c>
    </row>
    <row r="2257" spans="1:13" x14ac:dyDescent="0.25">
      <c r="A2257" t="s">
        <v>51</v>
      </c>
      <c r="B2257" t="s">
        <v>52</v>
      </c>
      <c r="C2257">
        <v>2</v>
      </c>
      <c r="D2257">
        <v>90</v>
      </c>
      <c r="E2257">
        <v>34</v>
      </c>
      <c r="F2257">
        <v>88501</v>
      </c>
      <c r="G2257">
        <v>3</v>
      </c>
      <c r="H2257">
        <v>1</v>
      </c>
      <c r="I2257">
        <v>105</v>
      </c>
      <c r="J2257">
        <v>731</v>
      </c>
      <c r="K2257">
        <v>20190802</v>
      </c>
      <c r="L2257" s="78">
        <v>0.95833333333333337</v>
      </c>
      <c r="M2257">
        <v>-1</v>
      </c>
    </row>
    <row r="2258" spans="1:13" x14ac:dyDescent="0.25">
      <c r="A2258" t="s">
        <v>51</v>
      </c>
      <c r="B2258" t="s">
        <v>52</v>
      </c>
      <c r="C2258">
        <v>2</v>
      </c>
      <c r="D2258">
        <v>90</v>
      </c>
      <c r="E2258">
        <v>34</v>
      </c>
      <c r="F2258">
        <v>88501</v>
      </c>
      <c r="G2258">
        <v>3</v>
      </c>
      <c r="H2258">
        <v>1</v>
      </c>
      <c r="I2258">
        <v>105</v>
      </c>
      <c r="J2258">
        <v>731</v>
      </c>
      <c r="K2258">
        <v>20190803</v>
      </c>
      <c r="L2258" s="78">
        <v>0</v>
      </c>
      <c r="M2258">
        <v>1</v>
      </c>
    </row>
    <row r="2259" spans="1:13" x14ac:dyDescent="0.25">
      <c r="A2259" t="s">
        <v>51</v>
      </c>
      <c r="B2259" t="s">
        <v>52</v>
      </c>
      <c r="C2259">
        <v>2</v>
      </c>
      <c r="D2259">
        <v>90</v>
      </c>
      <c r="E2259">
        <v>34</v>
      </c>
      <c r="F2259">
        <v>88501</v>
      </c>
      <c r="G2259">
        <v>3</v>
      </c>
      <c r="H2259">
        <v>1</v>
      </c>
      <c r="I2259">
        <v>105</v>
      </c>
      <c r="J2259">
        <v>731</v>
      </c>
      <c r="K2259">
        <v>20190803</v>
      </c>
      <c r="L2259" s="78">
        <v>4.1666666666666664E-2</v>
      </c>
      <c r="M2259">
        <v>2</v>
      </c>
    </row>
    <row r="2260" spans="1:13" x14ac:dyDescent="0.25">
      <c r="A2260" t="s">
        <v>51</v>
      </c>
      <c r="B2260" t="s">
        <v>52</v>
      </c>
      <c r="C2260">
        <v>2</v>
      </c>
      <c r="D2260">
        <v>90</v>
      </c>
      <c r="E2260">
        <v>34</v>
      </c>
      <c r="F2260">
        <v>88501</v>
      </c>
      <c r="G2260">
        <v>3</v>
      </c>
      <c r="H2260">
        <v>1</v>
      </c>
      <c r="I2260">
        <v>105</v>
      </c>
      <c r="J2260">
        <v>731</v>
      </c>
      <c r="K2260">
        <v>20190803</v>
      </c>
      <c r="L2260" s="78">
        <v>8.3333333333333329E-2</v>
      </c>
      <c r="M2260">
        <v>-1</v>
      </c>
    </row>
    <row r="2261" spans="1:13" x14ac:dyDescent="0.25">
      <c r="A2261" t="s">
        <v>51</v>
      </c>
      <c r="B2261" t="s">
        <v>52</v>
      </c>
      <c r="C2261">
        <v>2</v>
      </c>
      <c r="D2261">
        <v>90</v>
      </c>
      <c r="E2261">
        <v>34</v>
      </c>
      <c r="F2261">
        <v>88501</v>
      </c>
      <c r="G2261">
        <v>3</v>
      </c>
      <c r="H2261">
        <v>1</v>
      </c>
      <c r="I2261">
        <v>105</v>
      </c>
      <c r="J2261">
        <v>731</v>
      </c>
      <c r="K2261">
        <v>20190803</v>
      </c>
      <c r="L2261" s="78">
        <v>0.125</v>
      </c>
      <c r="M2261">
        <v>-1</v>
      </c>
    </row>
    <row r="2262" spans="1:13" x14ac:dyDescent="0.25">
      <c r="A2262" t="s">
        <v>51</v>
      </c>
      <c r="B2262" t="s">
        <v>52</v>
      </c>
      <c r="C2262">
        <v>2</v>
      </c>
      <c r="D2262">
        <v>90</v>
      </c>
      <c r="E2262">
        <v>34</v>
      </c>
      <c r="F2262">
        <v>88501</v>
      </c>
      <c r="G2262">
        <v>3</v>
      </c>
      <c r="H2262">
        <v>1</v>
      </c>
      <c r="I2262">
        <v>105</v>
      </c>
      <c r="J2262">
        <v>731</v>
      </c>
      <c r="K2262">
        <v>20190803</v>
      </c>
      <c r="L2262" s="78">
        <v>0.16666666666666666</v>
      </c>
      <c r="M2262">
        <v>4</v>
      </c>
    </row>
    <row r="2263" spans="1:13" x14ac:dyDescent="0.25">
      <c r="A2263" t="s">
        <v>51</v>
      </c>
      <c r="B2263" t="s">
        <v>52</v>
      </c>
      <c r="C2263">
        <v>2</v>
      </c>
      <c r="D2263">
        <v>90</v>
      </c>
      <c r="E2263">
        <v>34</v>
      </c>
      <c r="F2263">
        <v>88501</v>
      </c>
      <c r="G2263">
        <v>3</v>
      </c>
      <c r="H2263">
        <v>1</v>
      </c>
      <c r="I2263">
        <v>105</v>
      </c>
      <c r="J2263">
        <v>731</v>
      </c>
      <c r="K2263">
        <v>20190803</v>
      </c>
      <c r="L2263" s="78">
        <v>0.20833333333333334</v>
      </c>
      <c r="M2263">
        <v>3</v>
      </c>
    </row>
    <row r="2264" spans="1:13" x14ac:dyDescent="0.25">
      <c r="A2264" t="s">
        <v>51</v>
      </c>
      <c r="B2264" t="s">
        <v>52</v>
      </c>
      <c r="C2264">
        <v>2</v>
      </c>
      <c r="D2264">
        <v>90</v>
      </c>
      <c r="E2264">
        <v>34</v>
      </c>
      <c r="F2264">
        <v>88501</v>
      </c>
      <c r="G2264">
        <v>3</v>
      </c>
      <c r="H2264">
        <v>1</v>
      </c>
      <c r="I2264">
        <v>105</v>
      </c>
      <c r="J2264">
        <v>731</v>
      </c>
      <c r="K2264">
        <v>20190803</v>
      </c>
      <c r="L2264" s="78">
        <v>0.25</v>
      </c>
      <c r="M2264">
        <v>1</v>
      </c>
    </row>
    <row r="2265" spans="1:13" x14ac:dyDescent="0.25">
      <c r="A2265" t="s">
        <v>51</v>
      </c>
      <c r="B2265" t="s">
        <v>52</v>
      </c>
      <c r="C2265">
        <v>2</v>
      </c>
      <c r="D2265">
        <v>90</v>
      </c>
      <c r="E2265">
        <v>34</v>
      </c>
      <c r="F2265">
        <v>88501</v>
      </c>
      <c r="G2265">
        <v>3</v>
      </c>
      <c r="H2265">
        <v>1</v>
      </c>
      <c r="I2265">
        <v>105</v>
      </c>
      <c r="J2265">
        <v>731</v>
      </c>
      <c r="K2265">
        <v>20190803</v>
      </c>
      <c r="L2265" s="78">
        <v>0.29166666666666669</v>
      </c>
      <c r="M2265">
        <v>2</v>
      </c>
    </row>
    <row r="2266" spans="1:13" x14ac:dyDescent="0.25">
      <c r="A2266" t="s">
        <v>51</v>
      </c>
      <c r="B2266" t="s">
        <v>52</v>
      </c>
      <c r="C2266">
        <v>2</v>
      </c>
      <c r="D2266">
        <v>90</v>
      </c>
      <c r="E2266">
        <v>34</v>
      </c>
      <c r="F2266">
        <v>88501</v>
      </c>
      <c r="G2266">
        <v>3</v>
      </c>
      <c r="H2266">
        <v>1</v>
      </c>
      <c r="I2266">
        <v>105</v>
      </c>
      <c r="J2266">
        <v>731</v>
      </c>
      <c r="K2266">
        <v>20190803</v>
      </c>
      <c r="L2266" s="78">
        <v>0.33333333333333331</v>
      </c>
      <c r="M2266">
        <v>2</v>
      </c>
    </row>
    <row r="2267" spans="1:13" x14ac:dyDescent="0.25">
      <c r="A2267" t="s">
        <v>51</v>
      </c>
      <c r="B2267" t="s">
        <v>52</v>
      </c>
      <c r="C2267">
        <v>2</v>
      </c>
      <c r="D2267">
        <v>90</v>
      </c>
      <c r="E2267">
        <v>34</v>
      </c>
      <c r="F2267">
        <v>88501</v>
      </c>
      <c r="G2267">
        <v>3</v>
      </c>
      <c r="H2267">
        <v>1</v>
      </c>
      <c r="I2267">
        <v>105</v>
      </c>
      <c r="J2267">
        <v>731</v>
      </c>
      <c r="K2267">
        <v>20190803</v>
      </c>
      <c r="L2267" s="78">
        <v>0.375</v>
      </c>
      <c r="M2267">
        <v>0</v>
      </c>
    </row>
    <row r="2268" spans="1:13" x14ac:dyDescent="0.25">
      <c r="A2268" t="s">
        <v>51</v>
      </c>
      <c r="B2268" t="s">
        <v>52</v>
      </c>
      <c r="C2268">
        <v>2</v>
      </c>
      <c r="D2268">
        <v>90</v>
      </c>
      <c r="E2268">
        <v>34</v>
      </c>
      <c r="F2268">
        <v>88501</v>
      </c>
      <c r="G2268">
        <v>3</v>
      </c>
      <c r="H2268">
        <v>1</v>
      </c>
      <c r="I2268">
        <v>105</v>
      </c>
      <c r="J2268">
        <v>731</v>
      </c>
      <c r="K2268">
        <v>20190803</v>
      </c>
      <c r="L2268" s="78">
        <v>0.41666666666666669</v>
      </c>
      <c r="M2268">
        <v>2</v>
      </c>
    </row>
    <row r="2269" spans="1:13" x14ac:dyDescent="0.25">
      <c r="A2269" t="s">
        <v>51</v>
      </c>
      <c r="B2269" t="s">
        <v>52</v>
      </c>
      <c r="C2269">
        <v>2</v>
      </c>
      <c r="D2269">
        <v>90</v>
      </c>
      <c r="E2269">
        <v>34</v>
      </c>
      <c r="F2269">
        <v>88501</v>
      </c>
      <c r="G2269">
        <v>3</v>
      </c>
      <c r="H2269">
        <v>1</v>
      </c>
      <c r="I2269">
        <v>105</v>
      </c>
      <c r="J2269">
        <v>731</v>
      </c>
      <c r="K2269">
        <v>20190803</v>
      </c>
      <c r="L2269" s="78">
        <v>0.45833333333333331</v>
      </c>
      <c r="M2269">
        <v>0</v>
      </c>
    </row>
    <row r="2270" spans="1:13" x14ac:dyDescent="0.25">
      <c r="A2270" t="s">
        <v>51</v>
      </c>
      <c r="B2270" t="s">
        <v>52</v>
      </c>
      <c r="C2270">
        <v>2</v>
      </c>
      <c r="D2270">
        <v>90</v>
      </c>
      <c r="E2270">
        <v>34</v>
      </c>
      <c r="F2270">
        <v>88501</v>
      </c>
      <c r="G2270">
        <v>3</v>
      </c>
      <c r="H2270">
        <v>1</v>
      </c>
      <c r="I2270">
        <v>105</v>
      </c>
      <c r="J2270">
        <v>731</v>
      </c>
      <c r="K2270">
        <v>20190803</v>
      </c>
      <c r="L2270" s="78">
        <v>0.5</v>
      </c>
      <c r="M2270">
        <v>0</v>
      </c>
    </row>
    <row r="2271" spans="1:13" x14ac:dyDescent="0.25">
      <c r="A2271" t="s">
        <v>51</v>
      </c>
      <c r="B2271" t="s">
        <v>52</v>
      </c>
      <c r="C2271">
        <v>2</v>
      </c>
      <c r="D2271">
        <v>90</v>
      </c>
      <c r="E2271">
        <v>34</v>
      </c>
      <c r="F2271">
        <v>88501</v>
      </c>
      <c r="G2271">
        <v>3</v>
      </c>
      <c r="H2271">
        <v>1</v>
      </c>
      <c r="I2271">
        <v>105</v>
      </c>
      <c r="J2271">
        <v>731</v>
      </c>
      <c r="K2271">
        <v>20190803</v>
      </c>
      <c r="L2271" s="78">
        <v>0.54166666666666663</v>
      </c>
      <c r="M2271">
        <v>0</v>
      </c>
    </row>
    <row r="2272" spans="1:13" x14ac:dyDescent="0.25">
      <c r="A2272" t="s">
        <v>51</v>
      </c>
      <c r="B2272" t="s">
        <v>52</v>
      </c>
      <c r="C2272">
        <v>2</v>
      </c>
      <c r="D2272">
        <v>90</v>
      </c>
      <c r="E2272">
        <v>34</v>
      </c>
      <c r="F2272">
        <v>88501</v>
      </c>
      <c r="G2272">
        <v>3</v>
      </c>
      <c r="H2272">
        <v>1</v>
      </c>
      <c r="I2272">
        <v>105</v>
      </c>
      <c r="J2272">
        <v>731</v>
      </c>
      <c r="K2272">
        <v>20190803</v>
      </c>
      <c r="L2272" s="78">
        <v>0.58333333333333337</v>
      </c>
      <c r="M2272">
        <v>-1</v>
      </c>
    </row>
    <row r="2273" spans="1:13" x14ac:dyDescent="0.25">
      <c r="A2273" t="s">
        <v>51</v>
      </c>
      <c r="B2273" t="s">
        <v>52</v>
      </c>
      <c r="C2273">
        <v>2</v>
      </c>
      <c r="D2273">
        <v>90</v>
      </c>
      <c r="E2273">
        <v>34</v>
      </c>
      <c r="F2273">
        <v>88501</v>
      </c>
      <c r="G2273">
        <v>3</v>
      </c>
      <c r="H2273">
        <v>1</v>
      </c>
      <c r="I2273">
        <v>105</v>
      </c>
      <c r="J2273">
        <v>731</v>
      </c>
      <c r="K2273">
        <v>20190803</v>
      </c>
      <c r="L2273" s="78">
        <v>0.625</v>
      </c>
      <c r="M2273">
        <v>-2</v>
      </c>
    </row>
    <row r="2274" spans="1:13" x14ac:dyDescent="0.25">
      <c r="A2274" t="s">
        <v>51</v>
      </c>
      <c r="B2274" t="s">
        <v>52</v>
      </c>
      <c r="C2274">
        <v>2</v>
      </c>
      <c r="D2274">
        <v>90</v>
      </c>
      <c r="E2274">
        <v>34</v>
      </c>
      <c r="F2274">
        <v>88501</v>
      </c>
      <c r="G2274">
        <v>3</v>
      </c>
      <c r="H2274">
        <v>1</v>
      </c>
      <c r="I2274">
        <v>105</v>
      </c>
      <c r="J2274">
        <v>731</v>
      </c>
      <c r="K2274">
        <v>20190803</v>
      </c>
      <c r="L2274" s="78">
        <v>0.66666666666666663</v>
      </c>
      <c r="M2274">
        <v>-2</v>
      </c>
    </row>
    <row r="2275" spans="1:13" x14ac:dyDescent="0.25">
      <c r="A2275" t="s">
        <v>51</v>
      </c>
      <c r="B2275" t="s">
        <v>52</v>
      </c>
      <c r="C2275">
        <v>2</v>
      </c>
      <c r="D2275">
        <v>90</v>
      </c>
      <c r="E2275">
        <v>34</v>
      </c>
      <c r="F2275">
        <v>88501</v>
      </c>
      <c r="G2275">
        <v>3</v>
      </c>
      <c r="H2275">
        <v>1</v>
      </c>
      <c r="I2275">
        <v>105</v>
      </c>
      <c r="J2275">
        <v>731</v>
      </c>
      <c r="K2275">
        <v>20190803</v>
      </c>
      <c r="L2275" s="78">
        <v>0.70833333333333337</v>
      </c>
      <c r="M2275">
        <v>1</v>
      </c>
    </row>
    <row r="2276" spans="1:13" x14ac:dyDescent="0.25">
      <c r="A2276" t="s">
        <v>51</v>
      </c>
      <c r="B2276" t="s">
        <v>52</v>
      </c>
      <c r="C2276">
        <v>2</v>
      </c>
      <c r="D2276">
        <v>90</v>
      </c>
      <c r="E2276">
        <v>34</v>
      </c>
      <c r="F2276">
        <v>88501</v>
      </c>
      <c r="G2276">
        <v>3</v>
      </c>
      <c r="H2276">
        <v>1</v>
      </c>
      <c r="I2276">
        <v>105</v>
      </c>
      <c r="J2276">
        <v>731</v>
      </c>
      <c r="K2276">
        <v>20190803</v>
      </c>
      <c r="L2276" s="78">
        <v>0.75</v>
      </c>
      <c r="M2276">
        <v>1</v>
      </c>
    </row>
    <row r="2277" spans="1:13" x14ac:dyDescent="0.25">
      <c r="A2277" t="s">
        <v>51</v>
      </c>
      <c r="B2277" t="s">
        <v>52</v>
      </c>
      <c r="C2277">
        <v>2</v>
      </c>
      <c r="D2277">
        <v>90</v>
      </c>
      <c r="E2277">
        <v>34</v>
      </c>
      <c r="F2277">
        <v>88501</v>
      </c>
      <c r="G2277">
        <v>3</v>
      </c>
      <c r="H2277">
        <v>1</v>
      </c>
      <c r="I2277">
        <v>105</v>
      </c>
      <c r="J2277">
        <v>731</v>
      </c>
      <c r="K2277">
        <v>20190803</v>
      </c>
      <c r="L2277" s="78">
        <v>0.79166666666666663</v>
      </c>
      <c r="M2277">
        <v>3</v>
      </c>
    </row>
    <row r="2278" spans="1:13" x14ac:dyDescent="0.25">
      <c r="A2278" t="s">
        <v>51</v>
      </c>
      <c r="B2278" t="s">
        <v>52</v>
      </c>
      <c r="C2278">
        <v>2</v>
      </c>
      <c r="D2278">
        <v>90</v>
      </c>
      <c r="E2278">
        <v>34</v>
      </c>
      <c r="F2278">
        <v>88501</v>
      </c>
      <c r="G2278">
        <v>3</v>
      </c>
      <c r="H2278">
        <v>1</v>
      </c>
      <c r="I2278">
        <v>105</v>
      </c>
      <c r="J2278">
        <v>731</v>
      </c>
      <c r="K2278">
        <v>20190803</v>
      </c>
      <c r="L2278" s="78">
        <v>0.83333333333333337</v>
      </c>
      <c r="M2278">
        <v>4</v>
      </c>
    </row>
    <row r="2279" spans="1:13" x14ac:dyDescent="0.25">
      <c r="A2279" t="s">
        <v>51</v>
      </c>
      <c r="B2279" t="s">
        <v>52</v>
      </c>
      <c r="C2279">
        <v>2</v>
      </c>
      <c r="D2279">
        <v>90</v>
      </c>
      <c r="E2279">
        <v>34</v>
      </c>
      <c r="F2279">
        <v>88501</v>
      </c>
      <c r="G2279">
        <v>3</v>
      </c>
      <c r="H2279">
        <v>1</v>
      </c>
      <c r="I2279">
        <v>105</v>
      </c>
      <c r="J2279">
        <v>731</v>
      </c>
      <c r="K2279">
        <v>20190803</v>
      </c>
      <c r="L2279" s="78">
        <v>0.875</v>
      </c>
      <c r="M2279">
        <v>4</v>
      </c>
    </row>
    <row r="2280" spans="1:13" x14ac:dyDescent="0.25">
      <c r="A2280" t="s">
        <v>51</v>
      </c>
      <c r="B2280" t="s">
        <v>52</v>
      </c>
      <c r="C2280">
        <v>2</v>
      </c>
      <c r="D2280">
        <v>90</v>
      </c>
      <c r="E2280">
        <v>34</v>
      </c>
      <c r="F2280">
        <v>88501</v>
      </c>
      <c r="G2280">
        <v>3</v>
      </c>
      <c r="H2280">
        <v>1</v>
      </c>
      <c r="I2280">
        <v>105</v>
      </c>
      <c r="J2280">
        <v>731</v>
      </c>
      <c r="K2280">
        <v>20190803</v>
      </c>
      <c r="L2280" s="78">
        <v>0.91666666666666663</v>
      </c>
      <c r="M2280">
        <v>4</v>
      </c>
    </row>
    <row r="2281" spans="1:13" x14ac:dyDescent="0.25">
      <c r="A2281" t="s">
        <v>51</v>
      </c>
      <c r="B2281" t="s">
        <v>52</v>
      </c>
      <c r="C2281">
        <v>2</v>
      </c>
      <c r="D2281">
        <v>90</v>
      </c>
      <c r="E2281">
        <v>34</v>
      </c>
      <c r="F2281">
        <v>88501</v>
      </c>
      <c r="G2281">
        <v>3</v>
      </c>
      <c r="H2281">
        <v>1</v>
      </c>
      <c r="I2281">
        <v>105</v>
      </c>
      <c r="J2281">
        <v>731</v>
      </c>
      <c r="K2281">
        <v>20190803</v>
      </c>
      <c r="L2281" s="78">
        <v>0.95833333333333337</v>
      </c>
      <c r="M2281">
        <v>4</v>
      </c>
    </row>
    <row r="2282" spans="1:13" x14ac:dyDescent="0.25">
      <c r="A2282" t="s">
        <v>51</v>
      </c>
      <c r="B2282" t="s">
        <v>52</v>
      </c>
      <c r="C2282">
        <v>2</v>
      </c>
      <c r="D2282">
        <v>90</v>
      </c>
      <c r="E2282">
        <v>34</v>
      </c>
      <c r="F2282">
        <v>88501</v>
      </c>
      <c r="G2282">
        <v>3</v>
      </c>
      <c r="H2282">
        <v>1</v>
      </c>
      <c r="I2282">
        <v>105</v>
      </c>
      <c r="J2282">
        <v>731</v>
      </c>
      <c r="K2282">
        <v>20190804</v>
      </c>
      <c r="L2282" s="78">
        <v>0</v>
      </c>
      <c r="M2282">
        <v>6</v>
      </c>
    </row>
    <row r="2283" spans="1:13" x14ac:dyDescent="0.25">
      <c r="A2283" t="s">
        <v>51</v>
      </c>
      <c r="B2283" t="s">
        <v>52</v>
      </c>
      <c r="C2283">
        <v>2</v>
      </c>
      <c r="D2283">
        <v>90</v>
      </c>
      <c r="E2283">
        <v>34</v>
      </c>
      <c r="F2283">
        <v>88501</v>
      </c>
      <c r="G2283">
        <v>3</v>
      </c>
      <c r="H2283">
        <v>1</v>
      </c>
      <c r="I2283">
        <v>105</v>
      </c>
      <c r="J2283">
        <v>731</v>
      </c>
      <c r="K2283">
        <v>20190804</v>
      </c>
      <c r="L2283" s="78">
        <v>4.1666666666666664E-2</v>
      </c>
      <c r="M2283">
        <v>5</v>
      </c>
    </row>
    <row r="2284" spans="1:13" x14ac:dyDescent="0.25">
      <c r="A2284" t="s">
        <v>51</v>
      </c>
      <c r="B2284" t="s">
        <v>52</v>
      </c>
      <c r="C2284">
        <v>2</v>
      </c>
      <c r="D2284">
        <v>90</v>
      </c>
      <c r="E2284">
        <v>34</v>
      </c>
      <c r="F2284">
        <v>88501</v>
      </c>
      <c r="G2284">
        <v>3</v>
      </c>
      <c r="H2284">
        <v>1</v>
      </c>
      <c r="I2284">
        <v>105</v>
      </c>
      <c r="J2284">
        <v>731</v>
      </c>
      <c r="K2284">
        <v>20190804</v>
      </c>
      <c r="L2284" s="78">
        <v>8.3333333333333329E-2</v>
      </c>
      <c r="M2284">
        <v>2</v>
      </c>
    </row>
    <row r="2285" spans="1:13" x14ac:dyDescent="0.25">
      <c r="A2285" t="s">
        <v>51</v>
      </c>
      <c r="B2285" t="s">
        <v>52</v>
      </c>
      <c r="C2285">
        <v>2</v>
      </c>
      <c r="D2285">
        <v>90</v>
      </c>
      <c r="E2285">
        <v>34</v>
      </c>
      <c r="F2285">
        <v>88501</v>
      </c>
      <c r="G2285">
        <v>3</v>
      </c>
      <c r="H2285">
        <v>1</v>
      </c>
      <c r="I2285">
        <v>105</v>
      </c>
      <c r="J2285">
        <v>731</v>
      </c>
      <c r="K2285">
        <v>20190804</v>
      </c>
      <c r="L2285" s="78">
        <v>0.125</v>
      </c>
      <c r="M2285">
        <v>2</v>
      </c>
    </row>
    <row r="2286" spans="1:13" x14ac:dyDescent="0.25">
      <c r="A2286" t="s">
        <v>51</v>
      </c>
      <c r="B2286" t="s">
        <v>52</v>
      </c>
      <c r="C2286">
        <v>2</v>
      </c>
      <c r="D2286">
        <v>90</v>
      </c>
      <c r="E2286">
        <v>34</v>
      </c>
      <c r="F2286">
        <v>88501</v>
      </c>
      <c r="G2286">
        <v>3</v>
      </c>
      <c r="H2286">
        <v>1</v>
      </c>
      <c r="I2286">
        <v>105</v>
      </c>
      <c r="J2286">
        <v>731</v>
      </c>
      <c r="K2286">
        <v>20190804</v>
      </c>
      <c r="L2286" s="78">
        <v>0.16666666666666666</v>
      </c>
      <c r="M2286">
        <v>4</v>
      </c>
    </row>
    <row r="2287" spans="1:13" x14ac:dyDescent="0.25">
      <c r="A2287" t="s">
        <v>51</v>
      </c>
      <c r="B2287" t="s">
        <v>52</v>
      </c>
      <c r="C2287">
        <v>2</v>
      </c>
      <c r="D2287">
        <v>90</v>
      </c>
      <c r="E2287">
        <v>34</v>
      </c>
      <c r="F2287">
        <v>88501</v>
      </c>
      <c r="G2287">
        <v>3</v>
      </c>
      <c r="H2287">
        <v>1</v>
      </c>
      <c r="I2287">
        <v>105</v>
      </c>
      <c r="J2287">
        <v>731</v>
      </c>
      <c r="K2287">
        <v>20190804</v>
      </c>
      <c r="L2287" s="78">
        <v>0.20833333333333334</v>
      </c>
      <c r="M2287">
        <v>3</v>
      </c>
    </row>
    <row r="2288" spans="1:13" x14ac:dyDescent="0.25">
      <c r="A2288" t="s">
        <v>51</v>
      </c>
      <c r="B2288" t="s">
        <v>52</v>
      </c>
      <c r="C2288">
        <v>2</v>
      </c>
      <c r="D2288">
        <v>90</v>
      </c>
      <c r="E2288">
        <v>34</v>
      </c>
      <c r="F2288">
        <v>88501</v>
      </c>
      <c r="G2288">
        <v>3</v>
      </c>
      <c r="H2288">
        <v>1</v>
      </c>
      <c r="I2288">
        <v>105</v>
      </c>
      <c r="J2288">
        <v>731</v>
      </c>
      <c r="K2288">
        <v>20190804</v>
      </c>
      <c r="L2288" s="78">
        <v>0.25</v>
      </c>
      <c r="M2288">
        <v>-1</v>
      </c>
    </row>
    <row r="2289" spans="1:13" x14ac:dyDescent="0.25">
      <c r="A2289" t="s">
        <v>51</v>
      </c>
      <c r="B2289" t="s">
        <v>52</v>
      </c>
      <c r="C2289">
        <v>2</v>
      </c>
      <c r="D2289">
        <v>90</v>
      </c>
      <c r="E2289">
        <v>34</v>
      </c>
      <c r="F2289">
        <v>88501</v>
      </c>
      <c r="G2289">
        <v>3</v>
      </c>
      <c r="H2289">
        <v>1</v>
      </c>
      <c r="I2289">
        <v>105</v>
      </c>
      <c r="J2289">
        <v>731</v>
      </c>
      <c r="K2289">
        <v>20190804</v>
      </c>
      <c r="L2289" s="78">
        <v>0.29166666666666669</v>
      </c>
      <c r="M2289">
        <v>0</v>
      </c>
    </row>
    <row r="2290" spans="1:13" x14ac:dyDescent="0.25">
      <c r="A2290" t="s">
        <v>51</v>
      </c>
      <c r="B2290" t="s">
        <v>52</v>
      </c>
      <c r="C2290">
        <v>2</v>
      </c>
      <c r="D2290">
        <v>90</v>
      </c>
      <c r="E2290">
        <v>34</v>
      </c>
      <c r="F2290">
        <v>88501</v>
      </c>
      <c r="G2290">
        <v>3</v>
      </c>
      <c r="H2290">
        <v>1</v>
      </c>
      <c r="I2290">
        <v>105</v>
      </c>
      <c r="J2290">
        <v>731</v>
      </c>
      <c r="K2290">
        <v>20190804</v>
      </c>
      <c r="L2290" s="78">
        <v>0.33333333333333331</v>
      </c>
      <c r="M2290">
        <v>2</v>
      </c>
    </row>
    <row r="2291" spans="1:13" x14ac:dyDescent="0.25">
      <c r="A2291" t="s">
        <v>51</v>
      </c>
      <c r="B2291" t="s">
        <v>52</v>
      </c>
      <c r="C2291">
        <v>2</v>
      </c>
      <c r="D2291">
        <v>90</v>
      </c>
      <c r="E2291">
        <v>34</v>
      </c>
      <c r="F2291">
        <v>88501</v>
      </c>
      <c r="G2291">
        <v>3</v>
      </c>
      <c r="H2291">
        <v>1</v>
      </c>
      <c r="I2291">
        <v>105</v>
      </c>
      <c r="J2291">
        <v>731</v>
      </c>
      <c r="K2291">
        <v>20190804</v>
      </c>
      <c r="L2291" s="78">
        <v>0.375</v>
      </c>
      <c r="M2291">
        <v>2</v>
      </c>
    </row>
    <row r="2292" spans="1:13" x14ac:dyDescent="0.25">
      <c r="A2292" t="s">
        <v>51</v>
      </c>
      <c r="B2292" t="s">
        <v>52</v>
      </c>
      <c r="C2292">
        <v>2</v>
      </c>
      <c r="D2292">
        <v>90</v>
      </c>
      <c r="E2292">
        <v>34</v>
      </c>
      <c r="F2292">
        <v>88501</v>
      </c>
      <c r="G2292">
        <v>3</v>
      </c>
      <c r="H2292">
        <v>1</v>
      </c>
      <c r="I2292">
        <v>105</v>
      </c>
      <c r="J2292">
        <v>731</v>
      </c>
      <c r="K2292">
        <v>20190804</v>
      </c>
      <c r="L2292" s="78">
        <v>0.41666666666666669</v>
      </c>
      <c r="M2292">
        <v>1</v>
      </c>
    </row>
    <row r="2293" spans="1:13" x14ac:dyDescent="0.25">
      <c r="A2293" t="s">
        <v>51</v>
      </c>
      <c r="B2293" t="s">
        <v>52</v>
      </c>
      <c r="C2293">
        <v>2</v>
      </c>
      <c r="D2293">
        <v>90</v>
      </c>
      <c r="E2293">
        <v>34</v>
      </c>
      <c r="F2293">
        <v>88501</v>
      </c>
      <c r="G2293">
        <v>3</v>
      </c>
      <c r="H2293">
        <v>1</v>
      </c>
      <c r="I2293">
        <v>105</v>
      </c>
      <c r="J2293">
        <v>731</v>
      </c>
      <c r="K2293">
        <v>20190804</v>
      </c>
      <c r="L2293" s="78">
        <v>0.45833333333333331</v>
      </c>
      <c r="M2293">
        <v>4</v>
      </c>
    </row>
    <row r="2294" spans="1:13" x14ac:dyDescent="0.25">
      <c r="A2294" t="s">
        <v>51</v>
      </c>
      <c r="B2294" t="s">
        <v>52</v>
      </c>
      <c r="C2294">
        <v>2</v>
      </c>
      <c r="D2294">
        <v>90</v>
      </c>
      <c r="E2294">
        <v>34</v>
      </c>
      <c r="F2294">
        <v>88501</v>
      </c>
      <c r="G2294">
        <v>3</v>
      </c>
      <c r="H2294">
        <v>1</v>
      </c>
      <c r="I2294">
        <v>105</v>
      </c>
      <c r="J2294">
        <v>731</v>
      </c>
      <c r="K2294">
        <v>20190804</v>
      </c>
      <c r="L2294" s="78">
        <v>0.5</v>
      </c>
      <c r="M2294">
        <v>1</v>
      </c>
    </row>
    <row r="2295" spans="1:13" x14ac:dyDescent="0.25">
      <c r="A2295" t="s">
        <v>51</v>
      </c>
      <c r="B2295" t="s">
        <v>52</v>
      </c>
      <c r="C2295">
        <v>2</v>
      </c>
      <c r="D2295">
        <v>90</v>
      </c>
      <c r="E2295">
        <v>34</v>
      </c>
      <c r="F2295">
        <v>88501</v>
      </c>
      <c r="G2295">
        <v>3</v>
      </c>
      <c r="H2295">
        <v>1</v>
      </c>
      <c r="I2295">
        <v>105</v>
      </c>
      <c r="J2295">
        <v>731</v>
      </c>
      <c r="K2295">
        <v>20190804</v>
      </c>
      <c r="L2295" s="78">
        <v>0.54166666666666663</v>
      </c>
      <c r="M2295">
        <v>0</v>
      </c>
    </row>
    <row r="2296" spans="1:13" x14ac:dyDescent="0.25">
      <c r="A2296" t="s">
        <v>51</v>
      </c>
      <c r="B2296" t="s">
        <v>52</v>
      </c>
      <c r="C2296">
        <v>2</v>
      </c>
      <c r="D2296">
        <v>90</v>
      </c>
      <c r="E2296">
        <v>34</v>
      </c>
      <c r="F2296">
        <v>88501</v>
      </c>
      <c r="G2296">
        <v>3</v>
      </c>
      <c r="H2296">
        <v>1</v>
      </c>
      <c r="I2296">
        <v>105</v>
      </c>
      <c r="J2296">
        <v>731</v>
      </c>
      <c r="K2296">
        <v>20190804</v>
      </c>
      <c r="L2296" s="78">
        <v>0.58333333333333337</v>
      </c>
      <c r="M2296">
        <v>2</v>
      </c>
    </row>
    <row r="2297" spans="1:13" x14ac:dyDescent="0.25">
      <c r="A2297" t="s">
        <v>51</v>
      </c>
      <c r="B2297" t="s">
        <v>52</v>
      </c>
      <c r="C2297">
        <v>2</v>
      </c>
      <c r="D2297">
        <v>90</v>
      </c>
      <c r="E2297">
        <v>34</v>
      </c>
      <c r="F2297">
        <v>88501</v>
      </c>
      <c r="G2297">
        <v>3</v>
      </c>
      <c r="H2297">
        <v>1</v>
      </c>
      <c r="I2297">
        <v>105</v>
      </c>
      <c r="J2297">
        <v>731</v>
      </c>
      <c r="K2297">
        <v>20190804</v>
      </c>
      <c r="L2297" s="78">
        <v>0.625</v>
      </c>
      <c r="M2297">
        <v>2</v>
      </c>
    </row>
    <row r="2298" spans="1:13" x14ac:dyDescent="0.25">
      <c r="A2298" t="s">
        <v>51</v>
      </c>
      <c r="B2298" t="s">
        <v>52</v>
      </c>
      <c r="C2298">
        <v>2</v>
      </c>
      <c r="D2298">
        <v>90</v>
      </c>
      <c r="E2298">
        <v>34</v>
      </c>
      <c r="F2298">
        <v>88501</v>
      </c>
      <c r="G2298">
        <v>3</v>
      </c>
      <c r="H2298">
        <v>1</v>
      </c>
      <c r="I2298">
        <v>105</v>
      </c>
      <c r="J2298">
        <v>731</v>
      </c>
      <c r="K2298">
        <v>20190804</v>
      </c>
      <c r="L2298" s="78">
        <v>0.66666666666666663</v>
      </c>
      <c r="M2298">
        <v>3</v>
      </c>
    </row>
    <row r="2299" spans="1:13" x14ac:dyDescent="0.25">
      <c r="A2299" t="s">
        <v>51</v>
      </c>
      <c r="B2299" t="s">
        <v>52</v>
      </c>
      <c r="C2299">
        <v>2</v>
      </c>
      <c r="D2299">
        <v>90</v>
      </c>
      <c r="E2299">
        <v>34</v>
      </c>
      <c r="F2299">
        <v>88501</v>
      </c>
      <c r="G2299">
        <v>3</v>
      </c>
      <c r="H2299">
        <v>1</v>
      </c>
      <c r="I2299">
        <v>105</v>
      </c>
      <c r="J2299">
        <v>731</v>
      </c>
      <c r="K2299">
        <v>20190804</v>
      </c>
      <c r="L2299" s="78">
        <v>0.70833333333333337</v>
      </c>
      <c r="M2299">
        <v>2</v>
      </c>
    </row>
    <row r="2300" spans="1:13" x14ac:dyDescent="0.25">
      <c r="A2300" t="s">
        <v>51</v>
      </c>
      <c r="B2300" t="s">
        <v>52</v>
      </c>
      <c r="C2300">
        <v>2</v>
      </c>
      <c r="D2300">
        <v>90</v>
      </c>
      <c r="E2300">
        <v>34</v>
      </c>
      <c r="F2300">
        <v>88501</v>
      </c>
      <c r="G2300">
        <v>3</v>
      </c>
      <c r="H2300">
        <v>1</v>
      </c>
      <c r="I2300">
        <v>105</v>
      </c>
      <c r="J2300">
        <v>731</v>
      </c>
      <c r="K2300">
        <v>20190804</v>
      </c>
      <c r="L2300" s="78">
        <v>0.75</v>
      </c>
      <c r="M2300">
        <v>2</v>
      </c>
    </row>
    <row r="2301" spans="1:13" x14ac:dyDescent="0.25">
      <c r="A2301" t="s">
        <v>51</v>
      </c>
      <c r="B2301" t="s">
        <v>52</v>
      </c>
      <c r="C2301">
        <v>2</v>
      </c>
      <c r="D2301">
        <v>90</v>
      </c>
      <c r="E2301">
        <v>34</v>
      </c>
      <c r="F2301">
        <v>88501</v>
      </c>
      <c r="G2301">
        <v>3</v>
      </c>
      <c r="H2301">
        <v>1</v>
      </c>
      <c r="I2301">
        <v>105</v>
      </c>
      <c r="J2301">
        <v>731</v>
      </c>
      <c r="K2301">
        <v>20190804</v>
      </c>
      <c r="L2301" s="78">
        <v>0.79166666666666663</v>
      </c>
      <c r="M2301">
        <v>3</v>
      </c>
    </row>
    <row r="2302" spans="1:13" x14ac:dyDescent="0.25">
      <c r="A2302" t="s">
        <v>51</v>
      </c>
      <c r="B2302" t="s">
        <v>52</v>
      </c>
      <c r="C2302">
        <v>2</v>
      </c>
      <c r="D2302">
        <v>90</v>
      </c>
      <c r="E2302">
        <v>34</v>
      </c>
      <c r="F2302">
        <v>88501</v>
      </c>
      <c r="G2302">
        <v>3</v>
      </c>
      <c r="H2302">
        <v>1</v>
      </c>
      <c r="I2302">
        <v>105</v>
      </c>
      <c r="J2302">
        <v>731</v>
      </c>
      <c r="K2302">
        <v>20190804</v>
      </c>
      <c r="L2302" s="78">
        <v>0.83333333333333337</v>
      </c>
      <c r="M2302">
        <v>4</v>
      </c>
    </row>
    <row r="2303" spans="1:13" x14ac:dyDescent="0.25">
      <c r="A2303" t="s">
        <v>51</v>
      </c>
      <c r="B2303" t="s">
        <v>52</v>
      </c>
      <c r="C2303">
        <v>2</v>
      </c>
      <c r="D2303">
        <v>90</v>
      </c>
      <c r="E2303">
        <v>34</v>
      </c>
      <c r="F2303">
        <v>88501</v>
      </c>
      <c r="G2303">
        <v>3</v>
      </c>
      <c r="H2303">
        <v>1</v>
      </c>
      <c r="I2303">
        <v>105</v>
      </c>
      <c r="J2303">
        <v>731</v>
      </c>
      <c r="K2303">
        <v>20190804</v>
      </c>
      <c r="L2303" s="78">
        <v>0.875</v>
      </c>
      <c r="M2303">
        <v>4</v>
      </c>
    </row>
    <row r="2304" spans="1:13" x14ac:dyDescent="0.25">
      <c r="A2304" t="s">
        <v>51</v>
      </c>
      <c r="B2304" t="s">
        <v>52</v>
      </c>
      <c r="C2304">
        <v>2</v>
      </c>
      <c r="D2304">
        <v>90</v>
      </c>
      <c r="E2304">
        <v>34</v>
      </c>
      <c r="F2304">
        <v>88501</v>
      </c>
      <c r="G2304">
        <v>3</v>
      </c>
      <c r="H2304">
        <v>1</v>
      </c>
      <c r="I2304">
        <v>105</v>
      </c>
      <c r="J2304">
        <v>731</v>
      </c>
      <c r="K2304">
        <v>20190804</v>
      </c>
      <c r="L2304" s="78">
        <v>0.91666666666666663</v>
      </c>
      <c r="M2304">
        <v>2</v>
      </c>
    </row>
    <row r="2305" spans="1:13" x14ac:dyDescent="0.25">
      <c r="A2305" t="s">
        <v>51</v>
      </c>
      <c r="B2305" t="s">
        <v>52</v>
      </c>
      <c r="C2305">
        <v>2</v>
      </c>
      <c r="D2305">
        <v>90</v>
      </c>
      <c r="E2305">
        <v>34</v>
      </c>
      <c r="F2305">
        <v>88501</v>
      </c>
      <c r="G2305">
        <v>3</v>
      </c>
      <c r="H2305">
        <v>1</v>
      </c>
      <c r="I2305">
        <v>105</v>
      </c>
      <c r="J2305">
        <v>731</v>
      </c>
      <c r="K2305">
        <v>20190804</v>
      </c>
      <c r="L2305" s="78">
        <v>0.95833333333333337</v>
      </c>
      <c r="M2305">
        <v>0</v>
      </c>
    </row>
    <row r="2306" spans="1:13" x14ac:dyDescent="0.25">
      <c r="A2306" t="s">
        <v>51</v>
      </c>
      <c r="B2306" t="s">
        <v>52</v>
      </c>
      <c r="C2306">
        <v>2</v>
      </c>
      <c r="D2306">
        <v>90</v>
      </c>
      <c r="E2306">
        <v>34</v>
      </c>
      <c r="F2306">
        <v>88501</v>
      </c>
      <c r="G2306">
        <v>3</v>
      </c>
      <c r="H2306">
        <v>1</v>
      </c>
      <c r="I2306">
        <v>105</v>
      </c>
      <c r="J2306">
        <v>731</v>
      </c>
      <c r="K2306">
        <v>20190805</v>
      </c>
      <c r="L2306" s="78">
        <v>0</v>
      </c>
      <c r="M2306">
        <v>2</v>
      </c>
    </row>
    <row r="2307" spans="1:13" x14ac:dyDescent="0.25">
      <c r="A2307" t="s">
        <v>51</v>
      </c>
      <c r="B2307" t="s">
        <v>52</v>
      </c>
      <c r="C2307">
        <v>2</v>
      </c>
      <c r="D2307">
        <v>90</v>
      </c>
      <c r="E2307">
        <v>34</v>
      </c>
      <c r="F2307">
        <v>88501</v>
      </c>
      <c r="G2307">
        <v>3</v>
      </c>
      <c r="H2307">
        <v>1</v>
      </c>
      <c r="I2307">
        <v>105</v>
      </c>
      <c r="J2307">
        <v>731</v>
      </c>
      <c r="K2307">
        <v>20190805</v>
      </c>
      <c r="L2307" s="78">
        <v>4.1666666666666664E-2</v>
      </c>
      <c r="M2307">
        <v>1</v>
      </c>
    </row>
    <row r="2308" spans="1:13" x14ac:dyDescent="0.25">
      <c r="A2308" t="s">
        <v>51</v>
      </c>
      <c r="B2308" t="s">
        <v>52</v>
      </c>
      <c r="C2308">
        <v>2</v>
      </c>
      <c r="D2308">
        <v>90</v>
      </c>
      <c r="E2308">
        <v>34</v>
      </c>
      <c r="F2308">
        <v>88501</v>
      </c>
      <c r="G2308">
        <v>3</v>
      </c>
      <c r="H2308">
        <v>1</v>
      </c>
      <c r="I2308">
        <v>105</v>
      </c>
      <c r="J2308">
        <v>731</v>
      </c>
      <c r="K2308">
        <v>20190805</v>
      </c>
      <c r="L2308" s="78">
        <v>8.3333333333333329E-2</v>
      </c>
      <c r="M2308">
        <v>1</v>
      </c>
    </row>
    <row r="2309" spans="1:13" x14ac:dyDescent="0.25">
      <c r="A2309" t="s">
        <v>51</v>
      </c>
      <c r="B2309" t="s">
        <v>52</v>
      </c>
      <c r="C2309">
        <v>2</v>
      </c>
      <c r="D2309">
        <v>90</v>
      </c>
      <c r="E2309">
        <v>34</v>
      </c>
      <c r="F2309">
        <v>88501</v>
      </c>
      <c r="G2309">
        <v>3</v>
      </c>
      <c r="H2309">
        <v>1</v>
      </c>
      <c r="I2309">
        <v>105</v>
      </c>
      <c r="J2309">
        <v>731</v>
      </c>
      <c r="K2309">
        <v>20190805</v>
      </c>
      <c r="L2309" s="78">
        <v>0.125</v>
      </c>
      <c r="M2309">
        <v>2</v>
      </c>
    </row>
    <row r="2310" spans="1:13" x14ac:dyDescent="0.25">
      <c r="A2310" t="s">
        <v>51</v>
      </c>
      <c r="B2310" t="s">
        <v>52</v>
      </c>
      <c r="C2310">
        <v>2</v>
      </c>
      <c r="D2310">
        <v>90</v>
      </c>
      <c r="E2310">
        <v>34</v>
      </c>
      <c r="F2310">
        <v>88501</v>
      </c>
      <c r="G2310">
        <v>3</v>
      </c>
      <c r="H2310">
        <v>1</v>
      </c>
      <c r="I2310">
        <v>105</v>
      </c>
      <c r="J2310">
        <v>731</v>
      </c>
      <c r="K2310">
        <v>20190805</v>
      </c>
      <c r="L2310" s="78">
        <v>0.16666666666666666</v>
      </c>
      <c r="M2310">
        <v>3</v>
      </c>
    </row>
    <row r="2311" spans="1:13" x14ac:dyDescent="0.25">
      <c r="A2311" t="s">
        <v>51</v>
      </c>
      <c r="B2311" t="s">
        <v>52</v>
      </c>
      <c r="C2311">
        <v>2</v>
      </c>
      <c r="D2311">
        <v>90</v>
      </c>
      <c r="E2311">
        <v>34</v>
      </c>
      <c r="F2311">
        <v>88501</v>
      </c>
      <c r="G2311">
        <v>3</v>
      </c>
      <c r="H2311">
        <v>1</v>
      </c>
      <c r="I2311">
        <v>105</v>
      </c>
      <c r="J2311">
        <v>731</v>
      </c>
      <c r="K2311">
        <v>20190805</v>
      </c>
      <c r="L2311" s="78">
        <v>0.20833333333333334</v>
      </c>
      <c r="M2311">
        <v>4</v>
      </c>
    </row>
    <row r="2312" spans="1:13" x14ac:dyDescent="0.25">
      <c r="A2312" t="s">
        <v>51</v>
      </c>
      <c r="B2312" t="s">
        <v>52</v>
      </c>
      <c r="C2312">
        <v>2</v>
      </c>
      <c r="D2312">
        <v>90</v>
      </c>
      <c r="E2312">
        <v>34</v>
      </c>
      <c r="F2312">
        <v>88501</v>
      </c>
      <c r="G2312">
        <v>3</v>
      </c>
      <c r="H2312">
        <v>1</v>
      </c>
      <c r="I2312">
        <v>105</v>
      </c>
      <c r="J2312">
        <v>731</v>
      </c>
      <c r="K2312">
        <v>20190805</v>
      </c>
      <c r="L2312" s="78">
        <v>0.25</v>
      </c>
      <c r="M2312">
        <v>1</v>
      </c>
    </row>
    <row r="2313" spans="1:13" x14ac:dyDescent="0.25">
      <c r="A2313" t="s">
        <v>51</v>
      </c>
      <c r="B2313" t="s">
        <v>52</v>
      </c>
      <c r="C2313">
        <v>2</v>
      </c>
      <c r="D2313">
        <v>90</v>
      </c>
      <c r="E2313">
        <v>34</v>
      </c>
      <c r="F2313">
        <v>88501</v>
      </c>
      <c r="G2313">
        <v>3</v>
      </c>
      <c r="H2313">
        <v>1</v>
      </c>
      <c r="I2313">
        <v>105</v>
      </c>
      <c r="J2313">
        <v>731</v>
      </c>
      <c r="K2313">
        <v>20190805</v>
      </c>
      <c r="L2313" s="78">
        <v>0.29166666666666669</v>
      </c>
      <c r="M2313">
        <v>4</v>
      </c>
    </row>
    <row r="2314" spans="1:13" x14ac:dyDescent="0.25">
      <c r="A2314" t="s">
        <v>51</v>
      </c>
      <c r="B2314" t="s">
        <v>52</v>
      </c>
      <c r="C2314">
        <v>2</v>
      </c>
      <c r="D2314">
        <v>90</v>
      </c>
      <c r="E2314">
        <v>34</v>
      </c>
      <c r="F2314">
        <v>88501</v>
      </c>
      <c r="G2314">
        <v>3</v>
      </c>
      <c r="H2314">
        <v>1</v>
      </c>
      <c r="I2314">
        <v>105</v>
      </c>
      <c r="J2314">
        <v>731</v>
      </c>
      <c r="K2314">
        <v>20190805</v>
      </c>
      <c r="L2314" s="78">
        <v>0.33333333333333331</v>
      </c>
      <c r="M2314">
        <v>5</v>
      </c>
    </row>
    <row r="2315" spans="1:13" x14ac:dyDescent="0.25">
      <c r="A2315" t="s">
        <v>51</v>
      </c>
      <c r="B2315" t="s">
        <v>52</v>
      </c>
      <c r="C2315">
        <v>2</v>
      </c>
      <c r="D2315">
        <v>90</v>
      </c>
      <c r="E2315">
        <v>34</v>
      </c>
      <c r="F2315">
        <v>88501</v>
      </c>
      <c r="G2315">
        <v>3</v>
      </c>
      <c r="H2315">
        <v>1</v>
      </c>
      <c r="I2315">
        <v>105</v>
      </c>
      <c r="J2315">
        <v>731</v>
      </c>
      <c r="K2315">
        <v>20190805</v>
      </c>
      <c r="L2315" s="78">
        <v>0.375</v>
      </c>
      <c r="M2315">
        <v>2</v>
      </c>
    </row>
    <row r="2316" spans="1:13" x14ac:dyDescent="0.25">
      <c r="A2316" t="s">
        <v>51</v>
      </c>
      <c r="B2316" t="s">
        <v>52</v>
      </c>
      <c r="C2316">
        <v>2</v>
      </c>
      <c r="D2316">
        <v>90</v>
      </c>
      <c r="E2316">
        <v>34</v>
      </c>
      <c r="F2316">
        <v>88501</v>
      </c>
      <c r="G2316">
        <v>3</v>
      </c>
      <c r="H2316">
        <v>1</v>
      </c>
      <c r="I2316">
        <v>105</v>
      </c>
      <c r="J2316">
        <v>731</v>
      </c>
      <c r="K2316">
        <v>20190805</v>
      </c>
      <c r="L2316" s="78">
        <v>0.41666666666666669</v>
      </c>
      <c r="M2316">
        <v>0</v>
      </c>
    </row>
    <row r="2317" spans="1:13" x14ac:dyDescent="0.25">
      <c r="A2317" t="s">
        <v>51</v>
      </c>
      <c r="B2317" t="s">
        <v>52</v>
      </c>
      <c r="C2317">
        <v>2</v>
      </c>
      <c r="D2317">
        <v>90</v>
      </c>
      <c r="E2317">
        <v>34</v>
      </c>
      <c r="F2317">
        <v>88501</v>
      </c>
      <c r="G2317">
        <v>3</v>
      </c>
      <c r="H2317">
        <v>1</v>
      </c>
      <c r="I2317">
        <v>105</v>
      </c>
      <c r="J2317">
        <v>731</v>
      </c>
      <c r="K2317">
        <v>20190805</v>
      </c>
      <c r="L2317" s="78">
        <v>0.45833333333333331</v>
      </c>
      <c r="M2317">
        <v>3</v>
      </c>
    </row>
    <row r="2318" spans="1:13" x14ac:dyDescent="0.25">
      <c r="A2318" t="s">
        <v>51</v>
      </c>
      <c r="B2318" t="s">
        <v>52</v>
      </c>
      <c r="C2318">
        <v>2</v>
      </c>
      <c r="D2318">
        <v>90</v>
      </c>
      <c r="E2318">
        <v>34</v>
      </c>
      <c r="F2318">
        <v>88501</v>
      </c>
      <c r="G2318">
        <v>3</v>
      </c>
      <c r="H2318">
        <v>1</v>
      </c>
      <c r="I2318">
        <v>105</v>
      </c>
      <c r="J2318">
        <v>731</v>
      </c>
      <c r="K2318">
        <v>20190805</v>
      </c>
      <c r="L2318" s="78">
        <v>0.5</v>
      </c>
      <c r="M2318">
        <v>3</v>
      </c>
    </row>
    <row r="2319" spans="1:13" x14ac:dyDescent="0.25">
      <c r="A2319" t="s">
        <v>51</v>
      </c>
      <c r="B2319" t="s">
        <v>52</v>
      </c>
      <c r="C2319">
        <v>2</v>
      </c>
      <c r="D2319">
        <v>90</v>
      </c>
      <c r="E2319">
        <v>34</v>
      </c>
      <c r="F2319">
        <v>88501</v>
      </c>
      <c r="G2319">
        <v>3</v>
      </c>
      <c r="H2319">
        <v>1</v>
      </c>
      <c r="I2319">
        <v>105</v>
      </c>
      <c r="J2319">
        <v>731</v>
      </c>
      <c r="K2319">
        <v>20190805</v>
      </c>
      <c r="L2319" s="78">
        <v>0.54166666666666663</v>
      </c>
      <c r="M2319">
        <v>3</v>
      </c>
    </row>
    <row r="2320" spans="1:13" x14ac:dyDescent="0.25">
      <c r="A2320" t="s">
        <v>51</v>
      </c>
      <c r="B2320" t="s">
        <v>52</v>
      </c>
      <c r="C2320">
        <v>2</v>
      </c>
      <c r="D2320">
        <v>90</v>
      </c>
      <c r="E2320">
        <v>34</v>
      </c>
      <c r="F2320">
        <v>88501</v>
      </c>
      <c r="G2320">
        <v>3</v>
      </c>
      <c r="H2320">
        <v>1</v>
      </c>
      <c r="I2320">
        <v>105</v>
      </c>
      <c r="J2320">
        <v>731</v>
      </c>
      <c r="K2320">
        <v>20190805</v>
      </c>
      <c r="L2320" s="78">
        <v>0.58333333333333337</v>
      </c>
      <c r="M2320">
        <v>2</v>
      </c>
    </row>
    <row r="2321" spans="1:13" x14ac:dyDescent="0.25">
      <c r="A2321" t="s">
        <v>51</v>
      </c>
      <c r="B2321" t="s">
        <v>52</v>
      </c>
      <c r="C2321">
        <v>2</v>
      </c>
      <c r="D2321">
        <v>90</v>
      </c>
      <c r="E2321">
        <v>34</v>
      </c>
      <c r="F2321">
        <v>88501</v>
      </c>
      <c r="G2321">
        <v>3</v>
      </c>
      <c r="H2321">
        <v>1</v>
      </c>
      <c r="I2321">
        <v>105</v>
      </c>
      <c r="J2321">
        <v>731</v>
      </c>
      <c r="K2321">
        <v>20190805</v>
      </c>
      <c r="L2321" s="78">
        <v>0.625</v>
      </c>
      <c r="M2321">
        <v>0</v>
      </c>
    </row>
    <row r="2322" spans="1:13" x14ac:dyDescent="0.25">
      <c r="A2322" t="s">
        <v>51</v>
      </c>
      <c r="B2322" t="s">
        <v>52</v>
      </c>
      <c r="C2322">
        <v>2</v>
      </c>
      <c r="D2322">
        <v>90</v>
      </c>
      <c r="E2322">
        <v>34</v>
      </c>
      <c r="F2322">
        <v>88501</v>
      </c>
      <c r="G2322">
        <v>3</v>
      </c>
      <c r="H2322">
        <v>1</v>
      </c>
      <c r="I2322">
        <v>105</v>
      </c>
      <c r="J2322">
        <v>731</v>
      </c>
      <c r="K2322">
        <v>20190805</v>
      </c>
      <c r="L2322" s="78">
        <v>0.66666666666666663</v>
      </c>
      <c r="M2322">
        <v>0</v>
      </c>
    </row>
    <row r="2323" spans="1:13" x14ac:dyDescent="0.25">
      <c r="A2323" t="s">
        <v>51</v>
      </c>
      <c r="B2323" t="s">
        <v>52</v>
      </c>
      <c r="C2323">
        <v>2</v>
      </c>
      <c r="D2323">
        <v>90</v>
      </c>
      <c r="E2323">
        <v>34</v>
      </c>
      <c r="F2323">
        <v>88501</v>
      </c>
      <c r="G2323">
        <v>3</v>
      </c>
      <c r="H2323">
        <v>1</v>
      </c>
      <c r="I2323">
        <v>105</v>
      </c>
      <c r="J2323">
        <v>731</v>
      </c>
      <c r="K2323">
        <v>20190805</v>
      </c>
      <c r="L2323" s="78">
        <v>0.70833333333333337</v>
      </c>
      <c r="M2323">
        <v>1</v>
      </c>
    </row>
    <row r="2324" spans="1:13" x14ac:dyDescent="0.25">
      <c r="A2324" t="s">
        <v>51</v>
      </c>
      <c r="B2324" t="s">
        <v>52</v>
      </c>
      <c r="C2324">
        <v>2</v>
      </c>
      <c r="D2324">
        <v>90</v>
      </c>
      <c r="E2324">
        <v>34</v>
      </c>
      <c r="F2324">
        <v>88501</v>
      </c>
      <c r="G2324">
        <v>3</v>
      </c>
      <c r="H2324">
        <v>1</v>
      </c>
      <c r="I2324">
        <v>105</v>
      </c>
      <c r="J2324">
        <v>731</v>
      </c>
      <c r="K2324">
        <v>20190805</v>
      </c>
      <c r="L2324" s="78">
        <v>0.75</v>
      </c>
      <c r="M2324">
        <v>-1</v>
      </c>
    </row>
    <row r="2325" spans="1:13" x14ac:dyDescent="0.25">
      <c r="A2325" t="s">
        <v>51</v>
      </c>
      <c r="B2325" t="s">
        <v>52</v>
      </c>
      <c r="C2325">
        <v>2</v>
      </c>
      <c r="D2325">
        <v>90</v>
      </c>
      <c r="E2325">
        <v>34</v>
      </c>
      <c r="F2325">
        <v>88501</v>
      </c>
      <c r="G2325">
        <v>3</v>
      </c>
      <c r="H2325">
        <v>1</v>
      </c>
      <c r="I2325">
        <v>105</v>
      </c>
      <c r="J2325">
        <v>731</v>
      </c>
      <c r="K2325">
        <v>20190805</v>
      </c>
      <c r="L2325" s="78">
        <v>0.79166666666666663</v>
      </c>
      <c r="M2325">
        <v>-2</v>
      </c>
    </row>
    <row r="2326" spans="1:13" x14ac:dyDescent="0.25">
      <c r="A2326" t="s">
        <v>51</v>
      </c>
      <c r="B2326" t="s">
        <v>52</v>
      </c>
      <c r="C2326">
        <v>2</v>
      </c>
      <c r="D2326">
        <v>90</v>
      </c>
      <c r="E2326">
        <v>34</v>
      </c>
      <c r="F2326">
        <v>88501</v>
      </c>
      <c r="G2326">
        <v>3</v>
      </c>
      <c r="H2326">
        <v>1</v>
      </c>
      <c r="I2326">
        <v>105</v>
      </c>
      <c r="J2326">
        <v>731</v>
      </c>
      <c r="K2326">
        <v>20190805</v>
      </c>
      <c r="L2326" s="78">
        <v>0.83333333333333337</v>
      </c>
      <c r="M2326">
        <v>-1</v>
      </c>
    </row>
    <row r="2327" spans="1:13" x14ac:dyDescent="0.25">
      <c r="A2327" t="s">
        <v>51</v>
      </c>
      <c r="B2327" t="s">
        <v>52</v>
      </c>
      <c r="C2327">
        <v>2</v>
      </c>
      <c r="D2327">
        <v>90</v>
      </c>
      <c r="E2327">
        <v>34</v>
      </c>
      <c r="F2327">
        <v>88501</v>
      </c>
      <c r="G2327">
        <v>3</v>
      </c>
      <c r="H2327">
        <v>1</v>
      </c>
      <c r="I2327">
        <v>105</v>
      </c>
      <c r="J2327">
        <v>731</v>
      </c>
      <c r="K2327">
        <v>20190805</v>
      </c>
      <c r="L2327" s="78">
        <v>0.875</v>
      </c>
      <c r="M2327">
        <v>-2</v>
      </c>
    </row>
    <row r="2328" spans="1:13" x14ac:dyDescent="0.25">
      <c r="A2328" t="s">
        <v>51</v>
      </c>
      <c r="B2328" t="s">
        <v>52</v>
      </c>
      <c r="C2328">
        <v>2</v>
      </c>
      <c r="D2328">
        <v>90</v>
      </c>
      <c r="E2328">
        <v>34</v>
      </c>
      <c r="F2328">
        <v>88501</v>
      </c>
      <c r="G2328">
        <v>3</v>
      </c>
      <c r="H2328">
        <v>1</v>
      </c>
      <c r="I2328">
        <v>105</v>
      </c>
      <c r="J2328">
        <v>731</v>
      </c>
      <c r="K2328">
        <v>20190805</v>
      </c>
      <c r="L2328" s="78">
        <v>0.91666666666666663</v>
      </c>
      <c r="M2328">
        <v>-1</v>
      </c>
    </row>
    <row r="2329" spans="1:13" x14ac:dyDescent="0.25">
      <c r="A2329" t="s">
        <v>51</v>
      </c>
      <c r="B2329" t="s">
        <v>52</v>
      </c>
      <c r="C2329">
        <v>2</v>
      </c>
      <c r="D2329">
        <v>90</v>
      </c>
      <c r="E2329">
        <v>34</v>
      </c>
      <c r="F2329">
        <v>88501</v>
      </c>
      <c r="G2329">
        <v>3</v>
      </c>
      <c r="H2329">
        <v>1</v>
      </c>
      <c r="I2329">
        <v>105</v>
      </c>
      <c r="J2329">
        <v>731</v>
      </c>
      <c r="K2329">
        <v>20190805</v>
      </c>
      <c r="L2329" s="78">
        <v>0.95833333333333337</v>
      </c>
      <c r="M2329">
        <v>0</v>
      </c>
    </row>
    <row r="2330" spans="1:13" x14ac:dyDescent="0.25">
      <c r="A2330" t="s">
        <v>51</v>
      </c>
      <c r="B2330" t="s">
        <v>52</v>
      </c>
      <c r="C2330">
        <v>2</v>
      </c>
      <c r="D2330">
        <v>90</v>
      </c>
      <c r="E2330">
        <v>34</v>
      </c>
      <c r="F2330">
        <v>88501</v>
      </c>
      <c r="G2330">
        <v>3</v>
      </c>
      <c r="H2330">
        <v>1</v>
      </c>
      <c r="I2330">
        <v>105</v>
      </c>
      <c r="J2330">
        <v>731</v>
      </c>
      <c r="K2330">
        <v>20190806</v>
      </c>
      <c r="L2330" s="78">
        <v>0</v>
      </c>
      <c r="M2330">
        <v>0</v>
      </c>
    </row>
    <row r="2331" spans="1:13" x14ac:dyDescent="0.25">
      <c r="A2331" t="s">
        <v>51</v>
      </c>
      <c r="B2331" t="s">
        <v>52</v>
      </c>
      <c r="C2331">
        <v>2</v>
      </c>
      <c r="D2331">
        <v>90</v>
      </c>
      <c r="E2331">
        <v>34</v>
      </c>
      <c r="F2331">
        <v>88501</v>
      </c>
      <c r="G2331">
        <v>3</v>
      </c>
      <c r="H2331">
        <v>1</v>
      </c>
      <c r="I2331">
        <v>105</v>
      </c>
      <c r="J2331">
        <v>731</v>
      </c>
      <c r="K2331">
        <v>20190806</v>
      </c>
      <c r="L2331" s="78">
        <v>4.1666666666666664E-2</v>
      </c>
      <c r="M2331">
        <v>0</v>
      </c>
    </row>
    <row r="2332" spans="1:13" x14ac:dyDescent="0.25">
      <c r="A2332" t="s">
        <v>51</v>
      </c>
      <c r="B2332" t="s">
        <v>52</v>
      </c>
      <c r="C2332">
        <v>2</v>
      </c>
      <c r="D2332">
        <v>90</v>
      </c>
      <c r="E2332">
        <v>34</v>
      </c>
      <c r="F2332">
        <v>88501</v>
      </c>
      <c r="G2332">
        <v>3</v>
      </c>
      <c r="H2332">
        <v>1</v>
      </c>
      <c r="I2332">
        <v>105</v>
      </c>
      <c r="J2332">
        <v>731</v>
      </c>
      <c r="K2332">
        <v>20190806</v>
      </c>
      <c r="L2332" s="78">
        <v>8.3333333333333329E-2</v>
      </c>
      <c r="M2332">
        <v>-1</v>
      </c>
    </row>
    <row r="2333" spans="1:13" x14ac:dyDescent="0.25">
      <c r="A2333" t="s">
        <v>51</v>
      </c>
      <c r="B2333" t="s">
        <v>52</v>
      </c>
      <c r="C2333">
        <v>2</v>
      </c>
      <c r="D2333">
        <v>90</v>
      </c>
      <c r="E2333">
        <v>34</v>
      </c>
      <c r="F2333">
        <v>88501</v>
      </c>
      <c r="G2333">
        <v>3</v>
      </c>
      <c r="H2333">
        <v>1</v>
      </c>
      <c r="I2333">
        <v>105</v>
      </c>
      <c r="J2333">
        <v>731</v>
      </c>
      <c r="K2333">
        <v>20190806</v>
      </c>
      <c r="L2333" s="78">
        <v>0.125</v>
      </c>
      <c r="M2333">
        <v>-2</v>
      </c>
    </row>
    <row r="2334" spans="1:13" x14ac:dyDescent="0.25">
      <c r="A2334" t="s">
        <v>51</v>
      </c>
      <c r="B2334" t="s">
        <v>52</v>
      </c>
      <c r="C2334">
        <v>2</v>
      </c>
      <c r="D2334">
        <v>90</v>
      </c>
      <c r="E2334">
        <v>34</v>
      </c>
      <c r="F2334">
        <v>88501</v>
      </c>
      <c r="G2334">
        <v>3</v>
      </c>
      <c r="H2334">
        <v>1</v>
      </c>
      <c r="I2334">
        <v>105</v>
      </c>
      <c r="J2334">
        <v>731</v>
      </c>
      <c r="K2334">
        <v>20190806</v>
      </c>
      <c r="L2334" s="78">
        <v>0.16666666666666666</v>
      </c>
      <c r="M2334">
        <v>-1</v>
      </c>
    </row>
    <row r="2335" spans="1:13" x14ac:dyDescent="0.25">
      <c r="A2335" t="s">
        <v>51</v>
      </c>
      <c r="B2335" t="s">
        <v>52</v>
      </c>
      <c r="C2335">
        <v>2</v>
      </c>
      <c r="D2335">
        <v>90</v>
      </c>
      <c r="E2335">
        <v>34</v>
      </c>
      <c r="F2335">
        <v>88501</v>
      </c>
      <c r="G2335">
        <v>3</v>
      </c>
      <c r="H2335">
        <v>1</v>
      </c>
      <c r="I2335">
        <v>105</v>
      </c>
      <c r="J2335">
        <v>731</v>
      </c>
      <c r="K2335">
        <v>20190806</v>
      </c>
      <c r="L2335" s="78">
        <v>0.20833333333333334</v>
      </c>
      <c r="M2335">
        <v>-1</v>
      </c>
    </row>
    <row r="2336" spans="1:13" x14ac:dyDescent="0.25">
      <c r="A2336" t="s">
        <v>51</v>
      </c>
      <c r="B2336" t="s">
        <v>52</v>
      </c>
      <c r="C2336">
        <v>2</v>
      </c>
      <c r="D2336">
        <v>90</v>
      </c>
      <c r="E2336">
        <v>34</v>
      </c>
      <c r="F2336">
        <v>88501</v>
      </c>
      <c r="G2336">
        <v>3</v>
      </c>
      <c r="H2336">
        <v>1</v>
      </c>
      <c r="I2336">
        <v>105</v>
      </c>
      <c r="J2336">
        <v>731</v>
      </c>
      <c r="K2336">
        <v>20190806</v>
      </c>
      <c r="L2336" s="78">
        <v>0.25</v>
      </c>
      <c r="M2336">
        <v>-1</v>
      </c>
    </row>
    <row r="2337" spans="1:13" x14ac:dyDescent="0.25">
      <c r="A2337" t="s">
        <v>51</v>
      </c>
      <c r="B2337" t="s">
        <v>52</v>
      </c>
      <c r="C2337">
        <v>2</v>
      </c>
      <c r="D2337">
        <v>90</v>
      </c>
      <c r="E2337">
        <v>34</v>
      </c>
      <c r="F2337">
        <v>88501</v>
      </c>
      <c r="G2337">
        <v>3</v>
      </c>
      <c r="H2337">
        <v>1</v>
      </c>
      <c r="I2337">
        <v>105</v>
      </c>
      <c r="J2337">
        <v>731</v>
      </c>
      <c r="K2337">
        <v>20190806</v>
      </c>
      <c r="L2337" s="78">
        <v>0.29166666666666669</v>
      </c>
      <c r="M2337">
        <v>2</v>
      </c>
    </row>
    <row r="2338" spans="1:13" x14ac:dyDescent="0.25">
      <c r="A2338" t="s">
        <v>51</v>
      </c>
      <c r="B2338" t="s">
        <v>52</v>
      </c>
      <c r="C2338">
        <v>2</v>
      </c>
      <c r="D2338">
        <v>90</v>
      </c>
      <c r="E2338">
        <v>34</v>
      </c>
      <c r="F2338">
        <v>88501</v>
      </c>
      <c r="G2338">
        <v>3</v>
      </c>
      <c r="H2338">
        <v>1</v>
      </c>
      <c r="I2338">
        <v>105</v>
      </c>
      <c r="J2338">
        <v>731</v>
      </c>
      <c r="K2338">
        <v>20190806</v>
      </c>
      <c r="L2338" s="78">
        <v>0.33333333333333331</v>
      </c>
      <c r="M2338">
        <v>3</v>
      </c>
    </row>
    <row r="2339" spans="1:13" x14ac:dyDescent="0.25">
      <c r="A2339" t="s">
        <v>51</v>
      </c>
      <c r="B2339" t="s">
        <v>52</v>
      </c>
      <c r="C2339">
        <v>2</v>
      </c>
      <c r="D2339">
        <v>90</v>
      </c>
      <c r="E2339">
        <v>34</v>
      </c>
      <c r="F2339">
        <v>88501</v>
      </c>
      <c r="G2339">
        <v>3</v>
      </c>
      <c r="H2339">
        <v>1</v>
      </c>
      <c r="I2339">
        <v>105</v>
      </c>
      <c r="J2339">
        <v>731</v>
      </c>
      <c r="K2339">
        <v>20190806</v>
      </c>
      <c r="L2339" s="78">
        <v>0.375</v>
      </c>
      <c r="M2339">
        <v>2</v>
      </c>
    </row>
    <row r="2340" spans="1:13" x14ac:dyDescent="0.25">
      <c r="A2340" t="s">
        <v>51</v>
      </c>
      <c r="B2340" t="s">
        <v>52</v>
      </c>
      <c r="C2340">
        <v>2</v>
      </c>
      <c r="D2340">
        <v>90</v>
      </c>
      <c r="E2340">
        <v>34</v>
      </c>
      <c r="F2340">
        <v>88501</v>
      </c>
      <c r="G2340">
        <v>3</v>
      </c>
      <c r="H2340">
        <v>1</v>
      </c>
      <c r="I2340">
        <v>105</v>
      </c>
      <c r="J2340">
        <v>731</v>
      </c>
      <c r="K2340">
        <v>20190806</v>
      </c>
      <c r="L2340" s="78">
        <v>0.41666666666666669</v>
      </c>
      <c r="M2340">
        <v>2</v>
      </c>
    </row>
    <row r="2341" spans="1:13" x14ac:dyDescent="0.25">
      <c r="A2341" t="s">
        <v>51</v>
      </c>
      <c r="B2341" t="s">
        <v>52</v>
      </c>
      <c r="C2341">
        <v>2</v>
      </c>
      <c r="D2341">
        <v>90</v>
      </c>
      <c r="E2341">
        <v>34</v>
      </c>
      <c r="F2341">
        <v>88501</v>
      </c>
      <c r="G2341">
        <v>3</v>
      </c>
      <c r="H2341">
        <v>1</v>
      </c>
      <c r="I2341">
        <v>105</v>
      </c>
      <c r="J2341">
        <v>731</v>
      </c>
      <c r="K2341">
        <v>20190806</v>
      </c>
      <c r="L2341" s="78">
        <v>0.45833333333333331</v>
      </c>
      <c r="M2341">
        <v>3</v>
      </c>
    </row>
    <row r="2342" spans="1:13" x14ac:dyDescent="0.25">
      <c r="A2342" t="s">
        <v>51</v>
      </c>
      <c r="B2342" t="s">
        <v>52</v>
      </c>
      <c r="C2342">
        <v>2</v>
      </c>
      <c r="D2342">
        <v>90</v>
      </c>
      <c r="E2342">
        <v>34</v>
      </c>
      <c r="F2342">
        <v>88501</v>
      </c>
      <c r="G2342">
        <v>3</v>
      </c>
      <c r="H2342">
        <v>1</v>
      </c>
      <c r="I2342">
        <v>105</v>
      </c>
      <c r="J2342">
        <v>731</v>
      </c>
      <c r="K2342">
        <v>20190806</v>
      </c>
      <c r="L2342" s="78">
        <v>0.5</v>
      </c>
      <c r="M2342">
        <v>3</v>
      </c>
    </row>
    <row r="2343" spans="1:13" x14ac:dyDescent="0.25">
      <c r="A2343" t="s">
        <v>51</v>
      </c>
      <c r="B2343" t="s">
        <v>52</v>
      </c>
      <c r="C2343">
        <v>2</v>
      </c>
      <c r="D2343">
        <v>90</v>
      </c>
      <c r="E2343">
        <v>34</v>
      </c>
      <c r="F2343">
        <v>88501</v>
      </c>
      <c r="G2343">
        <v>3</v>
      </c>
      <c r="H2343">
        <v>1</v>
      </c>
      <c r="I2343">
        <v>105</v>
      </c>
      <c r="J2343">
        <v>731</v>
      </c>
      <c r="K2343">
        <v>20190806</v>
      </c>
      <c r="L2343" s="78">
        <v>0.54166666666666663</v>
      </c>
      <c r="M2343">
        <v>2</v>
      </c>
    </row>
    <row r="2344" spans="1:13" x14ac:dyDescent="0.25">
      <c r="A2344" t="s">
        <v>51</v>
      </c>
      <c r="B2344" t="s">
        <v>52</v>
      </c>
      <c r="C2344">
        <v>2</v>
      </c>
      <c r="D2344">
        <v>90</v>
      </c>
      <c r="E2344">
        <v>34</v>
      </c>
      <c r="F2344">
        <v>88501</v>
      </c>
      <c r="G2344">
        <v>3</v>
      </c>
      <c r="H2344">
        <v>1</v>
      </c>
      <c r="I2344">
        <v>105</v>
      </c>
      <c r="J2344">
        <v>731</v>
      </c>
      <c r="K2344">
        <v>20190806</v>
      </c>
      <c r="L2344" s="78">
        <v>0.58333333333333337</v>
      </c>
      <c r="M2344">
        <v>0</v>
      </c>
    </row>
    <row r="2345" spans="1:13" x14ac:dyDescent="0.25">
      <c r="A2345" t="s">
        <v>51</v>
      </c>
      <c r="B2345" t="s">
        <v>52</v>
      </c>
      <c r="C2345">
        <v>2</v>
      </c>
      <c r="D2345">
        <v>90</v>
      </c>
      <c r="E2345">
        <v>34</v>
      </c>
      <c r="F2345">
        <v>88501</v>
      </c>
      <c r="G2345">
        <v>3</v>
      </c>
      <c r="H2345">
        <v>1</v>
      </c>
      <c r="I2345">
        <v>105</v>
      </c>
      <c r="J2345">
        <v>731</v>
      </c>
      <c r="K2345">
        <v>20190806</v>
      </c>
      <c r="L2345" s="78">
        <v>0.625</v>
      </c>
      <c r="M2345">
        <v>0</v>
      </c>
    </row>
    <row r="2346" spans="1:13" x14ac:dyDescent="0.25">
      <c r="A2346" t="s">
        <v>51</v>
      </c>
      <c r="B2346" t="s">
        <v>52</v>
      </c>
      <c r="C2346">
        <v>2</v>
      </c>
      <c r="D2346">
        <v>90</v>
      </c>
      <c r="E2346">
        <v>34</v>
      </c>
      <c r="F2346">
        <v>88501</v>
      </c>
      <c r="G2346">
        <v>3</v>
      </c>
      <c r="H2346">
        <v>1</v>
      </c>
      <c r="I2346">
        <v>105</v>
      </c>
      <c r="J2346">
        <v>731</v>
      </c>
      <c r="K2346">
        <v>20190806</v>
      </c>
      <c r="L2346" s="78">
        <v>0.66666666666666663</v>
      </c>
      <c r="M2346">
        <v>2</v>
      </c>
    </row>
    <row r="2347" spans="1:13" x14ac:dyDescent="0.25">
      <c r="A2347" t="s">
        <v>51</v>
      </c>
      <c r="B2347" t="s">
        <v>52</v>
      </c>
      <c r="C2347">
        <v>2</v>
      </c>
      <c r="D2347">
        <v>90</v>
      </c>
      <c r="E2347">
        <v>34</v>
      </c>
      <c r="F2347">
        <v>88501</v>
      </c>
      <c r="G2347">
        <v>3</v>
      </c>
      <c r="H2347">
        <v>1</v>
      </c>
      <c r="I2347">
        <v>105</v>
      </c>
      <c r="J2347">
        <v>731</v>
      </c>
      <c r="K2347">
        <v>20190806</v>
      </c>
      <c r="L2347" s="78">
        <v>0.70833333333333337</v>
      </c>
      <c r="M2347">
        <v>1</v>
      </c>
    </row>
    <row r="2348" spans="1:13" x14ac:dyDescent="0.25">
      <c r="A2348" t="s">
        <v>51</v>
      </c>
      <c r="B2348" t="s">
        <v>52</v>
      </c>
      <c r="C2348">
        <v>2</v>
      </c>
      <c r="D2348">
        <v>90</v>
      </c>
      <c r="E2348">
        <v>34</v>
      </c>
      <c r="F2348">
        <v>88501</v>
      </c>
      <c r="G2348">
        <v>3</v>
      </c>
      <c r="H2348">
        <v>1</v>
      </c>
      <c r="I2348">
        <v>105</v>
      </c>
      <c r="J2348">
        <v>731</v>
      </c>
      <c r="K2348">
        <v>20190806</v>
      </c>
      <c r="L2348" s="78">
        <v>0.75</v>
      </c>
      <c r="M2348">
        <v>1</v>
      </c>
    </row>
    <row r="2349" spans="1:13" x14ac:dyDescent="0.25">
      <c r="A2349" t="s">
        <v>51</v>
      </c>
      <c r="B2349" t="s">
        <v>52</v>
      </c>
      <c r="C2349">
        <v>2</v>
      </c>
      <c r="D2349">
        <v>90</v>
      </c>
      <c r="E2349">
        <v>34</v>
      </c>
      <c r="F2349">
        <v>88501</v>
      </c>
      <c r="G2349">
        <v>3</v>
      </c>
      <c r="H2349">
        <v>1</v>
      </c>
      <c r="I2349">
        <v>105</v>
      </c>
      <c r="J2349">
        <v>731</v>
      </c>
      <c r="K2349">
        <v>20190806</v>
      </c>
      <c r="L2349" s="78">
        <v>0.79166666666666663</v>
      </c>
      <c r="M2349">
        <v>1</v>
      </c>
    </row>
    <row r="2350" spans="1:13" x14ac:dyDescent="0.25">
      <c r="A2350" t="s">
        <v>51</v>
      </c>
      <c r="B2350" t="s">
        <v>52</v>
      </c>
      <c r="C2350">
        <v>2</v>
      </c>
      <c r="D2350">
        <v>90</v>
      </c>
      <c r="E2350">
        <v>34</v>
      </c>
      <c r="F2350">
        <v>88501</v>
      </c>
      <c r="G2350">
        <v>3</v>
      </c>
      <c r="H2350">
        <v>1</v>
      </c>
      <c r="I2350">
        <v>105</v>
      </c>
      <c r="J2350">
        <v>731</v>
      </c>
      <c r="K2350">
        <v>20190806</v>
      </c>
      <c r="L2350" s="78">
        <v>0.83333333333333337</v>
      </c>
      <c r="M2350">
        <v>2</v>
      </c>
    </row>
    <row r="2351" spans="1:13" x14ac:dyDescent="0.25">
      <c r="A2351" t="s">
        <v>51</v>
      </c>
      <c r="B2351" t="s">
        <v>52</v>
      </c>
      <c r="C2351">
        <v>2</v>
      </c>
      <c r="D2351">
        <v>90</v>
      </c>
      <c r="E2351">
        <v>34</v>
      </c>
      <c r="F2351">
        <v>88501</v>
      </c>
      <c r="G2351">
        <v>3</v>
      </c>
      <c r="H2351">
        <v>1</v>
      </c>
      <c r="I2351">
        <v>105</v>
      </c>
      <c r="J2351">
        <v>731</v>
      </c>
      <c r="K2351">
        <v>20190806</v>
      </c>
      <c r="L2351" s="78">
        <v>0.875</v>
      </c>
      <c r="M2351">
        <v>0</v>
      </c>
    </row>
    <row r="2352" spans="1:13" x14ac:dyDescent="0.25">
      <c r="A2352" t="s">
        <v>51</v>
      </c>
      <c r="B2352" t="s">
        <v>52</v>
      </c>
      <c r="C2352">
        <v>2</v>
      </c>
      <c r="D2352">
        <v>90</v>
      </c>
      <c r="E2352">
        <v>34</v>
      </c>
      <c r="F2352">
        <v>88501</v>
      </c>
      <c r="G2352">
        <v>3</v>
      </c>
      <c r="H2352">
        <v>1</v>
      </c>
      <c r="I2352">
        <v>105</v>
      </c>
      <c r="J2352">
        <v>731</v>
      </c>
      <c r="K2352">
        <v>20190806</v>
      </c>
      <c r="L2352" s="78">
        <v>0.91666666666666663</v>
      </c>
      <c r="M2352">
        <v>1</v>
      </c>
    </row>
    <row r="2353" spans="1:13" x14ac:dyDescent="0.25">
      <c r="A2353" t="s">
        <v>51</v>
      </c>
      <c r="B2353" t="s">
        <v>52</v>
      </c>
      <c r="C2353">
        <v>2</v>
      </c>
      <c r="D2353">
        <v>90</v>
      </c>
      <c r="E2353">
        <v>34</v>
      </c>
      <c r="F2353">
        <v>88501</v>
      </c>
      <c r="G2353">
        <v>3</v>
      </c>
      <c r="H2353">
        <v>1</v>
      </c>
      <c r="I2353">
        <v>105</v>
      </c>
      <c r="J2353">
        <v>731</v>
      </c>
      <c r="K2353">
        <v>20190806</v>
      </c>
      <c r="L2353" s="78">
        <v>0.95833333333333337</v>
      </c>
      <c r="M2353">
        <v>4</v>
      </c>
    </row>
    <row r="2354" spans="1:13" x14ac:dyDescent="0.25">
      <c r="A2354" t="s">
        <v>51</v>
      </c>
      <c r="B2354" t="s">
        <v>52</v>
      </c>
      <c r="C2354">
        <v>2</v>
      </c>
      <c r="D2354">
        <v>90</v>
      </c>
      <c r="E2354">
        <v>34</v>
      </c>
      <c r="F2354">
        <v>88501</v>
      </c>
      <c r="G2354">
        <v>3</v>
      </c>
      <c r="H2354">
        <v>1</v>
      </c>
      <c r="I2354">
        <v>105</v>
      </c>
      <c r="J2354">
        <v>731</v>
      </c>
      <c r="K2354">
        <v>20190807</v>
      </c>
      <c r="L2354" s="78">
        <v>0</v>
      </c>
      <c r="M2354">
        <v>4</v>
      </c>
    </row>
    <row r="2355" spans="1:13" x14ac:dyDescent="0.25">
      <c r="A2355" t="s">
        <v>51</v>
      </c>
      <c r="B2355" t="s">
        <v>52</v>
      </c>
      <c r="C2355">
        <v>2</v>
      </c>
      <c r="D2355">
        <v>90</v>
      </c>
      <c r="E2355">
        <v>34</v>
      </c>
      <c r="F2355">
        <v>88501</v>
      </c>
      <c r="G2355">
        <v>3</v>
      </c>
      <c r="H2355">
        <v>1</v>
      </c>
      <c r="I2355">
        <v>105</v>
      </c>
      <c r="J2355">
        <v>731</v>
      </c>
      <c r="K2355">
        <v>20190807</v>
      </c>
      <c r="L2355" s="78">
        <v>4.1666666666666664E-2</v>
      </c>
      <c r="M2355">
        <v>4</v>
      </c>
    </row>
    <row r="2356" spans="1:13" x14ac:dyDescent="0.25">
      <c r="A2356" t="s">
        <v>51</v>
      </c>
      <c r="B2356" t="s">
        <v>52</v>
      </c>
      <c r="C2356">
        <v>2</v>
      </c>
      <c r="D2356">
        <v>90</v>
      </c>
      <c r="E2356">
        <v>34</v>
      </c>
      <c r="F2356">
        <v>88501</v>
      </c>
      <c r="G2356">
        <v>3</v>
      </c>
      <c r="H2356">
        <v>1</v>
      </c>
      <c r="I2356">
        <v>105</v>
      </c>
      <c r="J2356">
        <v>731</v>
      </c>
      <c r="K2356">
        <v>20190807</v>
      </c>
      <c r="L2356" s="78">
        <v>8.3333333333333329E-2</v>
      </c>
      <c r="M2356">
        <v>2</v>
      </c>
    </row>
    <row r="2357" spans="1:13" x14ac:dyDescent="0.25">
      <c r="A2357" t="s">
        <v>51</v>
      </c>
      <c r="B2357" t="s">
        <v>52</v>
      </c>
      <c r="C2357">
        <v>2</v>
      </c>
      <c r="D2357">
        <v>90</v>
      </c>
      <c r="E2357">
        <v>34</v>
      </c>
      <c r="F2357">
        <v>88501</v>
      </c>
      <c r="G2357">
        <v>3</v>
      </c>
      <c r="H2357">
        <v>1</v>
      </c>
      <c r="I2357">
        <v>105</v>
      </c>
      <c r="J2357">
        <v>731</v>
      </c>
      <c r="K2357">
        <v>20190807</v>
      </c>
      <c r="L2357" s="78">
        <v>0.125</v>
      </c>
      <c r="M2357">
        <v>1</v>
      </c>
    </row>
    <row r="2358" spans="1:13" x14ac:dyDescent="0.25">
      <c r="A2358" t="s">
        <v>51</v>
      </c>
      <c r="B2358" t="s">
        <v>52</v>
      </c>
      <c r="C2358">
        <v>2</v>
      </c>
      <c r="D2358">
        <v>90</v>
      </c>
      <c r="E2358">
        <v>34</v>
      </c>
      <c r="F2358">
        <v>88501</v>
      </c>
      <c r="G2358">
        <v>3</v>
      </c>
      <c r="H2358">
        <v>1</v>
      </c>
      <c r="I2358">
        <v>105</v>
      </c>
      <c r="J2358">
        <v>731</v>
      </c>
      <c r="K2358">
        <v>20190807</v>
      </c>
      <c r="L2358" s="78">
        <v>0.16666666666666666</v>
      </c>
      <c r="M2358">
        <v>2</v>
      </c>
    </row>
    <row r="2359" spans="1:13" x14ac:dyDescent="0.25">
      <c r="A2359" t="s">
        <v>51</v>
      </c>
      <c r="B2359" t="s">
        <v>52</v>
      </c>
      <c r="C2359">
        <v>2</v>
      </c>
      <c r="D2359">
        <v>90</v>
      </c>
      <c r="E2359">
        <v>34</v>
      </c>
      <c r="F2359">
        <v>88501</v>
      </c>
      <c r="G2359">
        <v>3</v>
      </c>
      <c r="H2359">
        <v>1</v>
      </c>
      <c r="I2359">
        <v>105</v>
      </c>
      <c r="J2359">
        <v>731</v>
      </c>
      <c r="K2359">
        <v>20190807</v>
      </c>
      <c r="L2359" s="78">
        <v>0.20833333333333334</v>
      </c>
      <c r="M2359">
        <v>5</v>
      </c>
    </row>
    <row r="2360" spans="1:13" x14ac:dyDescent="0.25">
      <c r="A2360" t="s">
        <v>51</v>
      </c>
      <c r="B2360" t="s">
        <v>52</v>
      </c>
      <c r="C2360">
        <v>2</v>
      </c>
      <c r="D2360">
        <v>90</v>
      </c>
      <c r="E2360">
        <v>34</v>
      </c>
      <c r="F2360">
        <v>88501</v>
      </c>
      <c r="G2360">
        <v>3</v>
      </c>
      <c r="H2360">
        <v>1</v>
      </c>
      <c r="I2360">
        <v>105</v>
      </c>
      <c r="J2360">
        <v>731</v>
      </c>
      <c r="K2360">
        <v>20190807</v>
      </c>
      <c r="L2360" s="78">
        <v>0.25</v>
      </c>
      <c r="M2360">
        <v>4</v>
      </c>
    </row>
    <row r="2361" spans="1:13" x14ac:dyDescent="0.25">
      <c r="A2361" t="s">
        <v>51</v>
      </c>
      <c r="B2361" t="s">
        <v>52</v>
      </c>
      <c r="C2361">
        <v>2</v>
      </c>
      <c r="D2361">
        <v>90</v>
      </c>
      <c r="E2361">
        <v>34</v>
      </c>
      <c r="F2361">
        <v>88501</v>
      </c>
      <c r="G2361">
        <v>3</v>
      </c>
      <c r="H2361">
        <v>1</v>
      </c>
      <c r="I2361">
        <v>105</v>
      </c>
      <c r="J2361">
        <v>731</v>
      </c>
      <c r="K2361">
        <v>20190807</v>
      </c>
      <c r="L2361" s="78">
        <v>0.29166666666666669</v>
      </c>
      <c r="M2361">
        <v>2</v>
      </c>
    </row>
    <row r="2362" spans="1:13" x14ac:dyDescent="0.25">
      <c r="A2362" t="s">
        <v>51</v>
      </c>
      <c r="B2362" t="s">
        <v>52</v>
      </c>
      <c r="C2362">
        <v>2</v>
      </c>
      <c r="D2362">
        <v>90</v>
      </c>
      <c r="E2362">
        <v>34</v>
      </c>
      <c r="F2362">
        <v>88501</v>
      </c>
      <c r="G2362">
        <v>3</v>
      </c>
      <c r="H2362">
        <v>1</v>
      </c>
      <c r="I2362">
        <v>105</v>
      </c>
      <c r="J2362">
        <v>731</v>
      </c>
      <c r="K2362">
        <v>20190807</v>
      </c>
      <c r="L2362" s="78">
        <v>0.33333333333333331</v>
      </c>
      <c r="M2362">
        <v>5</v>
      </c>
    </row>
    <row r="2363" spans="1:13" x14ac:dyDescent="0.25">
      <c r="A2363" t="s">
        <v>51</v>
      </c>
      <c r="B2363" t="s">
        <v>52</v>
      </c>
      <c r="C2363">
        <v>2</v>
      </c>
      <c r="D2363">
        <v>90</v>
      </c>
      <c r="E2363">
        <v>34</v>
      </c>
      <c r="F2363">
        <v>88501</v>
      </c>
      <c r="G2363">
        <v>3</v>
      </c>
      <c r="H2363">
        <v>1</v>
      </c>
      <c r="I2363">
        <v>105</v>
      </c>
      <c r="J2363">
        <v>731</v>
      </c>
      <c r="K2363">
        <v>20190807</v>
      </c>
      <c r="L2363" s="78">
        <v>0.375</v>
      </c>
      <c r="M2363">
        <v>7</v>
      </c>
    </row>
    <row r="2364" spans="1:13" x14ac:dyDescent="0.25">
      <c r="A2364" t="s">
        <v>51</v>
      </c>
      <c r="B2364" t="s">
        <v>52</v>
      </c>
      <c r="C2364">
        <v>2</v>
      </c>
      <c r="D2364">
        <v>90</v>
      </c>
      <c r="E2364">
        <v>34</v>
      </c>
      <c r="F2364">
        <v>88501</v>
      </c>
      <c r="G2364">
        <v>3</v>
      </c>
      <c r="H2364">
        <v>1</v>
      </c>
      <c r="I2364">
        <v>105</v>
      </c>
      <c r="J2364">
        <v>731</v>
      </c>
      <c r="K2364">
        <v>20190807</v>
      </c>
      <c r="L2364" s="78">
        <v>0.41666666666666669</v>
      </c>
      <c r="M2364">
        <v>4</v>
      </c>
    </row>
    <row r="2365" spans="1:13" x14ac:dyDescent="0.25">
      <c r="A2365" t="s">
        <v>51</v>
      </c>
      <c r="B2365" t="s">
        <v>52</v>
      </c>
      <c r="C2365">
        <v>2</v>
      </c>
      <c r="D2365">
        <v>90</v>
      </c>
      <c r="E2365">
        <v>34</v>
      </c>
      <c r="F2365">
        <v>88501</v>
      </c>
      <c r="G2365">
        <v>3</v>
      </c>
      <c r="H2365">
        <v>1</v>
      </c>
      <c r="I2365">
        <v>105</v>
      </c>
      <c r="J2365">
        <v>731</v>
      </c>
      <c r="K2365">
        <v>20190807</v>
      </c>
      <c r="L2365" s="78">
        <v>0.45833333333333331</v>
      </c>
      <c r="M2365">
        <v>2</v>
      </c>
    </row>
    <row r="2366" spans="1:13" x14ac:dyDescent="0.25">
      <c r="A2366" t="s">
        <v>51</v>
      </c>
      <c r="B2366" t="s">
        <v>52</v>
      </c>
      <c r="C2366">
        <v>2</v>
      </c>
      <c r="D2366">
        <v>90</v>
      </c>
      <c r="E2366">
        <v>34</v>
      </c>
      <c r="F2366">
        <v>88501</v>
      </c>
      <c r="G2366">
        <v>3</v>
      </c>
      <c r="H2366">
        <v>1</v>
      </c>
      <c r="I2366">
        <v>105</v>
      </c>
      <c r="J2366">
        <v>731</v>
      </c>
      <c r="K2366">
        <v>20190807</v>
      </c>
      <c r="L2366" s="78">
        <v>0.5</v>
      </c>
      <c r="M2366">
        <v>0</v>
      </c>
    </row>
    <row r="2367" spans="1:13" x14ac:dyDescent="0.25">
      <c r="A2367" t="s">
        <v>51</v>
      </c>
      <c r="B2367" t="s">
        <v>52</v>
      </c>
      <c r="C2367">
        <v>2</v>
      </c>
      <c r="D2367">
        <v>90</v>
      </c>
      <c r="E2367">
        <v>34</v>
      </c>
      <c r="F2367">
        <v>88501</v>
      </c>
      <c r="G2367">
        <v>3</v>
      </c>
      <c r="H2367">
        <v>1</v>
      </c>
      <c r="I2367">
        <v>105</v>
      </c>
      <c r="J2367">
        <v>731</v>
      </c>
      <c r="K2367">
        <v>20190807</v>
      </c>
      <c r="L2367" s="78">
        <v>0.54166666666666663</v>
      </c>
      <c r="M2367">
        <v>-1</v>
      </c>
    </row>
    <row r="2368" spans="1:13" x14ac:dyDescent="0.25">
      <c r="A2368" t="s">
        <v>51</v>
      </c>
      <c r="B2368" t="s">
        <v>52</v>
      </c>
      <c r="C2368">
        <v>2</v>
      </c>
      <c r="D2368">
        <v>90</v>
      </c>
      <c r="E2368">
        <v>34</v>
      </c>
      <c r="F2368">
        <v>88501</v>
      </c>
      <c r="G2368">
        <v>3</v>
      </c>
      <c r="H2368">
        <v>1</v>
      </c>
      <c r="I2368">
        <v>105</v>
      </c>
      <c r="J2368">
        <v>731</v>
      </c>
      <c r="K2368">
        <v>20190807</v>
      </c>
      <c r="L2368" s="78">
        <v>0.58333333333333337</v>
      </c>
      <c r="M2368">
        <v>1</v>
      </c>
    </row>
    <row r="2369" spans="1:13" x14ac:dyDescent="0.25">
      <c r="A2369" t="s">
        <v>51</v>
      </c>
      <c r="B2369" t="s">
        <v>52</v>
      </c>
      <c r="C2369">
        <v>2</v>
      </c>
      <c r="D2369">
        <v>90</v>
      </c>
      <c r="E2369">
        <v>34</v>
      </c>
      <c r="F2369">
        <v>88501</v>
      </c>
      <c r="G2369">
        <v>3</v>
      </c>
      <c r="H2369">
        <v>1</v>
      </c>
      <c r="I2369">
        <v>105</v>
      </c>
      <c r="J2369">
        <v>731</v>
      </c>
      <c r="K2369">
        <v>20190807</v>
      </c>
      <c r="L2369" s="78">
        <v>0.625</v>
      </c>
      <c r="M2369">
        <v>3</v>
      </c>
    </row>
    <row r="2370" spans="1:13" x14ac:dyDescent="0.25">
      <c r="A2370" t="s">
        <v>51</v>
      </c>
      <c r="B2370" t="s">
        <v>52</v>
      </c>
      <c r="C2370">
        <v>2</v>
      </c>
      <c r="D2370">
        <v>90</v>
      </c>
      <c r="E2370">
        <v>34</v>
      </c>
      <c r="F2370">
        <v>88501</v>
      </c>
      <c r="G2370">
        <v>3</v>
      </c>
      <c r="H2370">
        <v>1</v>
      </c>
      <c r="I2370">
        <v>105</v>
      </c>
      <c r="J2370">
        <v>731</v>
      </c>
      <c r="K2370">
        <v>20190807</v>
      </c>
      <c r="L2370" s="78">
        <v>0.66666666666666663</v>
      </c>
      <c r="M2370">
        <v>2</v>
      </c>
    </row>
    <row r="2371" spans="1:13" x14ac:dyDescent="0.25">
      <c r="A2371" t="s">
        <v>51</v>
      </c>
      <c r="B2371" t="s">
        <v>52</v>
      </c>
      <c r="C2371">
        <v>2</v>
      </c>
      <c r="D2371">
        <v>90</v>
      </c>
      <c r="E2371">
        <v>34</v>
      </c>
      <c r="F2371">
        <v>88501</v>
      </c>
      <c r="G2371">
        <v>3</v>
      </c>
      <c r="H2371">
        <v>1</v>
      </c>
      <c r="I2371">
        <v>105</v>
      </c>
      <c r="J2371">
        <v>731</v>
      </c>
      <c r="K2371">
        <v>20190807</v>
      </c>
      <c r="L2371" s="78">
        <v>0.70833333333333337</v>
      </c>
      <c r="M2371">
        <v>2</v>
      </c>
    </row>
    <row r="2372" spans="1:13" x14ac:dyDescent="0.25">
      <c r="A2372" t="s">
        <v>51</v>
      </c>
      <c r="B2372" t="s">
        <v>52</v>
      </c>
      <c r="C2372">
        <v>2</v>
      </c>
      <c r="D2372">
        <v>90</v>
      </c>
      <c r="E2372">
        <v>34</v>
      </c>
      <c r="F2372">
        <v>88501</v>
      </c>
      <c r="G2372">
        <v>3</v>
      </c>
      <c r="H2372">
        <v>1</v>
      </c>
      <c r="I2372">
        <v>105</v>
      </c>
      <c r="J2372">
        <v>731</v>
      </c>
      <c r="K2372">
        <v>20190807</v>
      </c>
      <c r="L2372" s="78">
        <v>0.75</v>
      </c>
      <c r="M2372">
        <v>4</v>
      </c>
    </row>
    <row r="2373" spans="1:13" x14ac:dyDescent="0.25">
      <c r="A2373" t="s">
        <v>51</v>
      </c>
      <c r="B2373" t="s">
        <v>52</v>
      </c>
      <c r="C2373">
        <v>2</v>
      </c>
      <c r="D2373">
        <v>90</v>
      </c>
      <c r="E2373">
        <v>34</v>
      </c>
      <c r="F2373">
        <v>88501</v>
      </c>
      <c r="G2373">
        <v>3</v>
      </c>
      <c r="H2373">
        <v>1</v>
      </c>
      <c r="I2373">
        <v>105</v>
      </c>
      <c r="J2373">
        <v>731</v>
      </c>
      <c r="K2373">
        <v>20190807</v>
      </c>
      <c r="L2373" s="78">
        <v>0.79166666666666663</v>
      </c>
      <c r="M2373">
        <v>3</v>
      </c>
    </row>
    <row r="2374" spans="1:13" x14ac:dyDescent="0.25">
      <c r="A2374" t="s">
        <v>51</v>
      </c>
      <c r="B2374" t="s">
        <v>52</v>
      </c>
      <c r="C2374">
        <v>2</v>
      </c>
      <c r="D2374">
        <v>90</v>
      </c>
      <c r="E2374">
        <v>34</v>
      </c>
      <c r="F2374">
        <v>88501</v>
      </c>
      <c r="G2374">
        <v>3</v>
      </c>
      <c r="H2374">
        <v>1</v>
      </c>
      <c r="I2374">
        <v>105</v>
      </c>
      <c r="J2374">
        <v>731</v>
      </c>
      <c r="K2374">
        <v>20190807</v>
      </c>
      <c r="L2374" s="78">
        <v>0.83333333333333337</v>
      </c>
      <c r="M2374">
        <v>2</v>
      </c>
    </row>
    <row r="2375" spans="1:13" x14ac:dyDescent="0.25">
      <c r="A2375" t="s">
        <v>51</v>
      </c>
      <c r="B2375" t="s">
        <v>52</v>
      </c>
      <c r="C2375">
        <v>2</v>
      </c>
      <c r="D2375">
        <v>90</v>
      </c>
      <c r="E2375">
        <v>34</v>
      </c>
      <c r="F2375">
        <v>88501</v>
      </c>
      <c r="G2375">
        <v>3</v>
      </c>
      <c r="H2375">
        <v>1</v>
      </c>
      <c r="I2375">
        <v>105</v>
      </c>
      <c r="J2375">
        <v>731</v>
      </c>
      <c r="K2375">
        <v>20190807</v>
      </c>
      <c r="L2375" s="78">
        <v>0.875</v>
      </c>
      <c r="M2375">
        <v>1</v>
      </c>
    </row>
    <row r="2376" spans="1:13" x14ac:dyDescent="0.25">
      <c r="A2376" t="s">
        <v>51</v>
      </c>
      <c r="B2376" t="s">
        <v>52</v>
      </c>
      <c r="C2376">
        <v>2</v>
      </c>
      <c r="D2376">
        <v>90</v>
      </c>
      <c r="E2376">
        <v>34</v>
      </c>
      <c r="F2376">
        <v>88501</v>
      </c>
      <c r="G2376">
        <v>3</v>
      </c>
      <c r="H2376">
        <v>1</v>
      </c>
      <c r="I2376">
        <v>105</v>
      </c>
      <c r="J2376">
        <v>731</v>
      </c>
      <c r="K2376">
        <v>20190807</v>
      </c>
      <c r="L2376" s="78">
        <v>0.91666666666666663</v>
      </c>
      <c r="M2376">
        <v>0</v>
      </c>
    </row>
    <row r="2377" spans="1:13" x14ac:dyDescent="0.25">
      <c r="A2377" t="s">
        <v>51</v>
      </c>
      <c r="B2377" t="s">
        <v>52</v>
      </c>
      <c r="C2377">
        <v>2</v>
      </c>
      <c r="D2377">
        <v>90</v>
      </c>
      <c r="E2377">
        <v>34</v>
      </c>
      <c r="F2377">
        <v>88501</v>
      </c>
      <c r="G2377">
        <v>3</v>
      </c>
      <c r="H2377">
        <v>1</v>
      </c>
      <c r="I2377">
        <v>105</v>
      </c>
      <c r="J2377">
        <v>731</v>
      </c>
      <c r="K2377">
        <v>20190807</v>
      </c>
      <c r="L2377" s="78">
        <v>0.95833333333333337</v>
      </c>
      <c r="M2377">
        <v>4</v>
      </c>
    </row>
    <row r="2378" spans="1:13" x14ac:dyDescent="0.25">
      <c r="A2378" t="s">
        <v>51</v>
      </c>
      <c r="B2378" t="s">
        <v>52</v>
      </c>
      <c r="C2378">
        <v>2</v>
      </c>
      <c r="D2378">
        <v>90</v>
      </c>
      <c r="E2378">
        <v>34</v>
      </c>
      <c r="F2378">
        <v>88501</v>
      </c>
      <c r="G2378">
        <v>3</v>
      </c>
      <c r="H2378">
        <v>1</v>
      </c>
      <c r="I2378">
        <v>105</v>
      </c>
      <c r="J2378">
        <v>731</v>
      </c>
      <c r="K2378">
        <v>20190808</v>
      </c>
      <c r="L2378" s="78">
        <v>0</v>
      </c>
      <c r="M2378">
        <v>6</v>
      </c>
    </row>
    <row r="2379" spans="1:13" x14ac:dyDescent="0.25">
      <c r="A2379" t="s">
        <v>51</v>
      </c>
      <c r="B2379" t="s">
        <v>52</v>
      </c>
      <c r="C2379">
        <v>2</v>
      </c>
      <c r="D2379">
        <v>90</v>
      </c>
      <c r="E2379">
        <v>34</v>
      </c>
      <c r="F2379">
        <v>88501</v>
      </c>
      <c r="G2379">
        <v>3</v>
      </c>
      <c r="H2379">
        <v>1</v>
      </c>
      <c r="I2379">
        <v>105</v>
      </c>
      <c r="J2379">
        <v>731</v>
      </c>
      <c r="K2379">
        <v>20190808</v>
      </c>
      <c r="L2379" s="78">
        <v>4.1666666666666664E-2</v>
      </c>
      <c r="M2379">
        <v>6</v>
      </c>
    </row>
    <row r="2380" spans="1:13" x14ac:dyDescent="0.25">
      <c r="A2380" t="s">
        <v>51</v>
      </c>
      <c r="B2380" t="s">
        <v>52</v>
      </c>
      <c r="C2380">
        <v>2</v>
      </c>
      <c r="D2380">
        <v>90</v>
      </c>
      <c r="E2380">
        <v>34</v>
      </c>
      <c r="F2380">
        <v>88501</v>
      </c>
      <c r="G2380">
        <v>3</v>
      </c>
      <c r="H2380">
        <v>1</v>
      </c>
      <c r="I2380">
        <v>105</v>
      </c>
      <c r="J2380">
        <v>731</v>
      </c>
      <c r="K2380">
        <v>20190808</v>
      </c>
      <c r="L2380" s="78">
        <v>8.3333333333333329E-2</v>
      </c>
      <c r="M2380">
        <v>4</v>
      </c>
    </row>
    <row r="2381" spans="1:13" x14ac:dyDescent="0.25">
      <c r="A2381" t="s">
        <v>51</v>
      </c>
      <c r="B2381" t="s">
        <v>52</v>
      </c>
      <c r="C2381">
        <v>2</v>
      </c>
      <c r="D2381">
        <v>90</v>
      </c>
      <c r="E2381">
        <v>34</v>
      </c>
      <c r="F2381">
        <v>88501</v>
      </c>
      <c r="G2381">
        <v>3</v>
      </c>
      <c r="H2381">
        <v>1</v>
      </c>
      <c r="I2381">
        <v>105</v>
      </c>
      <c r="J2381">
        <v>731</v>
      </c>
      <c r="K2381">
        <v>20190808</v>
      </c>
      <c r="L2381" s="78">
        <v>0.125</v>
      </c>
      <c r="M2381">
        <v>2</v>
      </c>
    </row>
    <row r="2382" spans="1:13" x14ac:dyDescent="0.25">
      <c r="A2382" t="s">
        <v>51</v>
      </c>
      <c r="B2382" t="s">
        <v>52</v>
      </c>
      <c r="C2382">
        <v>2</v>
      </c>
      <c r="D2382">
        <v>90</v>
      </c>
      <c r="E2382">
        <v>34</v>
      </c>
      <c r="F2382">
        <v>88501</v>
      </c>
      <c r="G2382">
        <v>3</v>
      </c>
      <c r="H2382">
        <v>1</v>
      </c>
      <c r="I2382">
        <v>105</v>
      </c>
      <c r="J2382">
        <v>731</v>
      </c>
      <c r="K2382">
        <v>20190808</v>
      </c>
      <c r="L2382" s="78">
        <v>0.16666666666666666</v>
      </c>
      <c r="M2382">
        <v>2</v>
      </c>
    </row>
    <row r="2383" spans="1:13" x14ac:dyDescent="0.25">
      <c r="A2383" t="s">
        <v>51</v>
      </c>
      <c r="B2383" t="s">
        <v>52</v>
      </c>
      <c r="C2383">
        <v>2</v>
      </c>
      <c r="D2383">
        <v>90</v>
      </c>
      <c r="E2383">
        <v>34</v>
      </c>
      <c r="F2383">
        <v>88501</v>
      </c>
      <c r="G2383">
        <v>3</v>
      </c>
      <c r="H2383">
        <v>1</v>
      </c>
      <c r="I2383">
        <v>105</v>
      </c>
      <c r="J2383">
        <v>731</v>
      </c>
      <c r="K2383">
        <v>20190808</v>
      </c>
      <c r="L2383" s="78">
        <v>0.20833333333333334</v>
      </c>
      <c r="M2383">
        <v>5</v>
      </c>
    </row>
    <row r="2384" spans="1:13" x14ac:dyDescent="0.25">
      <c r="A2384" t="s">
        <v>51</v>
      </c>
      <c r="B2384" t="s">
        <v>52</v>
      </c>
      <c r="C2384">
        <v>2</v>
      </c>
      <c r="D2384">
        <v>90</v>
      </c>
      <c r="E2384">
        <v>34</v>
      </c>
      <c r="F2384">
        <v>88501</v>
      </c>
      <c r="G2384">
        <v>3</v>
      </c>
      <c r="H2384">
        <v>1</v>
      </c>
      <c r="I2384">
        <v>105</v>
      </c>
      <c r="J2384">
        <v>731</v>
      </c>
      <c r="K2384">
        <v>20190808</v>
      </c>
      <c r="L2384" s="78">
        <v>0.25</v>
      </c>
      <c r="M2384">
        <v>4</v>
      </c>
    </row>
    <row r="2385" spans="1:14" x14ac:dyDescent="0.25">
      <c r="A2385" t="s">
        <v>51</v>
      </c>
      <c r="B2385" t="s">
        <v>52</v>
      </c>
      <c r="C2385">
        <v>2</v>
      </c>
      <c r="D2385">
        <v>90</v>
      </c>
      <c r="E2385">
        <v>34</v>
      </c>
      <c r="F2385">
        <v>88501</v>
      </c>
      <c r="G2385">
        <v>3</v>
      </c>
      <c r="H2385">
        <v>1</v>
      </c>
      <c r="I2385">
        <v>105</v>
      </c>
      <c r="J2385">
        <v>731</v>
      </c>
      <c r="K2385">
        <v>20190808</v>
      </c>
      <c r="L2385" s="78">
        <v>0.29166666666666669</v>
      </c>
      <c r="M2385">
        <v>2</v>
      </c>
    </row>
    <row r="2386" spans="1:14" x14ac:dyDescent="0.25">
      <c r="A2386" t="s">
        <v>51</v>
      </c>
      <c r="B2386" t="s">
        <v>52</v>
      </c>
      <c r="C2386">
        <v>2</v>
      </c>
      <c r="D2386">
        <v>90</v>
      </c>
      <c r="E2386">
        <v>34</v>
      </c>
      <c r="F2386">
        <v>88501</v>
      </c>
      <c r="G2386">
        <v>3</v>
      </c>
      <c r="H2386">
        <v>1</v>
      </c>
      <c r="I2386">
        <v>105</v>
      </c>
      <c r="J2386">
        <v>731</v>
      </c>
      <c r="K2386">
        <v>20190808</v>
      </c>
      <c r="L2386" s="78">
        <v>0.33333333333333331</v>
      </c>
      <c r="M2386">
        <v>1</v>
      </c>
    </row>
    <row r="2387" spans="1:14" x14ac:dyDescent="0.25">
      <c r="A2387" t="s">
        <v>51</v>
      </c>
      <c r="B2387" t="s">
        <v>52</v>
      </c>
      <c r="C2387">
        <v>2</v>
      </c>
      <c r="D2387">
        <v>90</v>
      </c>
      <c r="E2387">
        <v>34</v>
      </c>
      <c r="F2387">
        <v>88501</v>
      </c>
      <c r="G2387">
        <v>3</v>
      </c>
      <c r="H2387">
        <v>1</v>
      </c>
      <c r="I2387">
        <v>105</v>
      </c>
      <c r="J2387">
        <v>731</v>
      </c>
      <c r="K2387">
        <v>20190808</v>
      </c>
      <c r="L2387" s="78">
        <v>0.375</v>
      </c>
      <c r="N2387" t="s">
        <v>92</v>
      </c>
    </row>
    <row r="2388" spans="1:14" x14ac:dyDescent="0.25">
      <c r="A2388" t="s">
        <v>51</v>
      </c>
      <c r="B2388" t="s">
        <v>52</v>
      </c>
      <c r="C2388">
        <v>2</v>
      </c>
      <c r="D2388">
        <v>90</v>
      </c>
      <c r="E2388">
        <v>34</v>
      </c>
      <c r="F2388">
        <v>88501</v>
      </c>
      <c r="G2388">
        <v>3</v>
      </c>
      <c r="H2388">
        <v>1</v>
      </c>
      <c r="I2388">
        <v>105</v>
      </c>
      <c r="J2388">
        <v>731</v>
      </c>
      <c r="K2388">
        <v>20190808</v>
      </c>
      <c r="L2388" s="78">
        <v>0.41666666666666669</v>
      </c>
      <c r="N2388" t="s">
        <v>92</v>
      </c>
    </row>
    <row r="2389" spans="1:14" x14ac:dyDescent="0.25">
      <c r="A2389" t="s">
        <v>51</v>
      </c>
      <c r="B2389" t="s">
        <v>52</v>
      </c>
      <c r="C2389">
        <v>2</v>
      </c>
      <c r="D2389">
        <v>90</v>
      </c>
      <c r="E2389">
        <v>34</v>
      </c>
      <c r="F2389">
        <v>88501</v>
      </c>
      <c r="G2389">
        <v>3</v>
      </c>
      <c r="H2389">
        <v>1</v>
      </c>
      <c r="I2389">
        <v>105</v>
      </c>
      <c r="J2389">
        <v>731</v>
      </c>
      <c r="K2389">
        <v>20190808</v>
      </c>
      <c r="L2389" s="78">
        <v>0.45833333333333331</v>
      </c>
      <c r="M2389">
        <v>4</v>
      </c>
    </row>
    <row r="2390" spans="1:14" x14ac:dyDescent="0.25">
      <c r="A2390" t="s">
        <v>51</v>
      </c>
      <c r="B2390" t="s">
        <v>52</v>
      </c>
      <c r="C2390">
        <v>2</v>
      </c>
      <c r="D2390">
        <v>90</v>
      </c>
      <c r="E2390">
        <v>34</v>
      </c>
      <c r="F2390">
        <v>88501</v>
      </c>
      <c r="G2390">
        <v>3</v>
      </c>
      <c r="H2390">
        <v>1</v>
      </c>
      <c r="I2390">
        <v>105</v>
      </c>
      <c r="J2390">
        <v>731</v>
      </c>
      <c r="K2390">
        <v>20190808</v>
      </c>
      <c r="L2390" s="78">
        <v>0.5</v>
      </c>
      <c r="M2390">
        <v>5</v>
      </c>
    </row>
    <row r="2391" spans="1:14" x14ac:dyDescent="0.25">
      <c r="A2391" t="s">
        <v>51</v>
      </c>
      <c r="B2391" t="s">
        <v>52</v>
      </c>
      <c r="C2391">
        <v>2</v>
      </c>
      <c r="D2391">
        <v>90</v>
      </c>
      <c r="E2391">
        <v>34</v>
      </c>
      <c r="F2391">
        <v>88501</v>
      </c>
      <c r="G2391">
        <v>3</v>
      </c>
      <c r="H2391">
        <v>1</v>
      </c>
      <c r="I2391">
        <v>105</v>
      </c>
      <c r="J2391">
        <v>731</v>
      </c>
      <c r="K2391">
        <v>20190808</v>
      </c>
      <c r="L2391" s="78">
        <v>0.54166666666666663</v>
      </c>
      <c r="M2391">
        <v>4</v>
      </c>
    </row>
    <row r="2392" spans="1:14" x14ac:dyDescent="0.25">
      <c r="A2392" t="s">
        <v>51</v>
      </c>
      <c r="B2392" t="s">
        <v>52</v>
      </c>
      <c r="C2392">
        <v>2</v>
      </c>
      <c r="D2392">
        <v>90</v>
      </c>
      <c r="E2392">
        <v>34</v>
      </c>
      <c r="F2392">
        <v>88501</v>
      </c>
      <c r="G2392">
        <v>3</v>
      </c>
      <c r="H2392">
        <v>1</v>
      </c>
      <c r="I2392">
        <v>105</v>
      </c>
      <c r="J2392">
        <v>731</v>
      </c>
      <c r="K2392">
        <v>20190808</v>
      </c>
      <c r="L2392" s="78">
        <v>0.58333333333333337</v>
      </c>
      <c r="M2392">
        <v>4</v>
      </c>
    </row>
    <row r="2393" spans="1:14" x14ac:dyDescent="0.25">
      <c r="A2393" t="s">
        <v>51</v>
      </c>
      <c r="B2393" t="s">
        <v>52</v>
      </c>
      <c r="C2393">
        <v>2</v>
      </c>
      <c r="D2393">
        <v>90</v>
      </c>
      <c r="E2393">
        <v>34</v>
      </c>
      <c r="F2393">
        <v>88501</v>
      </c>
      <c r="G2393">
        <v>3</v>
      </c>
      <c r="H2393">
        <v>1</v>
      </c>
      <c r="I2393">
        <v>105</v>
      </c>
      <c r="J2393">
        <v>731</v>
      </c>
      <c r="K2393">
        <v>20190808</v>
      </c>
      <c r="L2393" s="78">
        <v>0.625</v>
      </c>
      <c r="M2393">
        <v>3</v>
      </c>
    </row>
    <row r="2394" spans="1:14" x14ac:dyDescent="0.25">
      <c r="A2394" t="s">
        <v>51</v>
      </c>
      <c r="B2394" t="s">
        <v>52</v>
      </c>
      <c r="C2394">
        <v>2</v>
      </c>
      <c r="D2394">
        <v>90</v>
      </c>
      <c r="E2394">
        <v>34</v>
      </c>
      <c r="F2394">
        <v>88501</v>
      </c>
      <c r="G2394">
        <v>3</v>
      </c>
      <c r="H2394">
        <v>1</v>
      </c>
      <c r="I2394">
        <v>105</v>
      </c>
      <c r="J2394">
        <v>731</v>
      </c>
      <c r="K2394">
        <v>20190808</v>
      </c>
      <c r="L2394" s="78">
        <v>0.66666666666666663</v>
      </c>
      <c r="M2394">
        <v>1</v>
      </c>
    </row>
    <row r="2395" spans="1:14" x14ac:dyDescent="0.25">
      <c r="A2395" t="s">
        <v>51</v>
      </c>
      <c r="B2395" t="s">
        <v>52</v>
      </c>
      <c r="C2395">
        <v>2</v>
      </c>
      <c r="D2395">
        <v>90</v>
      </c>
      <c r="E2395">
        <v>34</v>
      </c>
      <c r="F2395">
        <v>88501</v>
      </c>
      <c r="G2395">
        <v>3</v>
      </c>
      <c r="H2395">
        <v>1</v>
      </c>
      <c r="I2395">
        <v>105</v>
      </c>
      <c r="J2395">
        <v>731</v>
      </c>
      <c r="K2395">
        <v>20190808</v>
      </c>
      <c r="L2395" s="78">
        <v>0.70833333333333337</v>
      </c>
      <c r="M2395">
        <v>1</v>
      </c>
    </row>
    <row r="2396" spans="1:14" x14ac:dyDescent="0.25">
      <c r="A2396" t="s">
        <v>51</v>
      </c>
      <c r="B2396" t="s">
        <v>52</v>
      </c>
      <c r="C2396">
        <v>2</v>
      </c>
      <c r="D2396">
        <v>90</v>
      </c>
      <c r="E2396">
        <v>34</v>
      </c>
      <c r="F2396">
        <v>88501</v>
      </c>
      <c r="G2396">
        <v>3</v>
      </c>
      <c r="H2396">
        <v>1</v>
      </c>
      <c r="I2396">
        <v>105</v>
      </c>
      <c r="J2396">
        <v>731</v>
      </c>
      <c r="K2396">
        <v>20190808</v>
      </c>
      <c r="L2396" s="78">
        <v>0.75</v>
      </c>
      <c r="M2396">
        <v>3</v>
      </c>
    </row>
    <row r="2397" spans="1:14" x14ac:dyDescent="0.25">
      <c r="A2397" t="s">
        <v>51</v>
      </c>
      <c r="B2397" t="s">
        <v>52</v>
      </c>
      <c r="C2397">
        <v>2</v>
      </c>
      <c r="D2397">
        <v>90</v>
      </c>
      <c r="E2397">
        <v>34</v>
      </c>
      <c r="F2397">
        <v>88501</v>
      </c>
      <c r="G2397">
        <v>3</v>
      </c>
      <c r="H2397">
        <v>1</v>
      </c>
      <c r="I2397">
        <v>105</v>
      </c>
      <c r="J2397">
        <v>731</v>
      </c>
      <c r="K2397">
        <v>20190808</v>
      </c>
      <c r="L2397" s="78">
        <v>0.79166666666666663</v>
      </c>
      <c r="M2397">
        <v>4</v>
      </c>
    </row>
    <row r="2398" spans="1:14" x14ac:dyDescent="0.25">
      <c r="A2398" t="s">
        <v>51</v>
      </c>
      <c r="B2398" t="s">
        <v>52</v>
      </c>
      <c r="C2398">
        <v>2</v>
      </c>
      <c r="D2398">
        <v>90</v>
      </c>
      <c r="E2398">
        <v>34</v>
      </c>
      <c r="F2398">
        <v>88501</v>
      </c>
      <c r="G2398">
        <v>3</v>
      </c>
      <c r="H2398">
        <v>1</v>
      </c>
      <c r="I2398">
        <v>105</v>
      </c>
      <c r="J2398">
        <v>731</v>
      </c>
      <c r="K2398">
        <v>20190808</v>
      </c>
      <c r="L2398" s="78">
        <v>0.83333333333333337</v>
      </c>
      <c r="M2398">
        <v>3</v>
      </c>
    </row>
    <row r="2399" spans="1:14" x14ac:dyDescent="0.25">
      <c r="A2399" t="s">
        <v>51</v>
      </c>
      <c r="B2399" t="s">
        <v>52</v>
      </c>
      <c r="C2399">
        <v>2</v>
      </c>
      <c r="D2399">
        <v>90</v>
      </c>
      <c r="E2399">
        <v>34</v>
      </c>
      <c r="F2399">
        <v>88501</v>
      </c>
      <c r="G2399">
        <v>3</v>
      </c>
      <c r="H2399">
        <v>1</v>
      </c>
      <c r="I2399">
        <v>105</v>
      </c>
      <c r="J2399">
        <v>731</v>
      </c>
      <c r="K2399">
        <v>20190808</v>
      </c>
      <c r="L2399" s="78">
        <v>0.875</v>
      </c>
      <c r="M2399">
        <v>6</v>
      </c>
    </row>
    <row r="2400" spans="1:14" x14ac:dyDescent="0.25">
      <c r="A2400" t="s">
        <v>51</v>
      </c>
      <c r="B2400" t="s">
        <v>52</v>
      </c>
      <c r="C2400">
        <v>2</v>
      </c>
      <c r="D2400">
        <v>90</v>
      </c>
      <c r="E2400">
        <v>34</v>
      </c>
      <c r="F2400">
        <v>88501</v>
      </c>
      <c r="G2400">
        <v>3</v>
      </c>
      <c r="H2400">
        <v>1</v>
      </c>
      <c r="I2400">
        <v>105</v>
      </c>
      <c r="J2400">
        <v>731</v>
      </c>
      <c r="K2400">
        <v>20190808</v>
      </c>
      <c r="L2400" s="78">
        <v>0.91666666666666663</v>
      </c>
      <c r="M2400">
        <v>7</v>
      </c>
    </row>
    <row r="2401" spans="1:13" x14ac:dyDescent="0.25">
      <c r="A2401" t="s">
        <v>51</v>
      </c>
      <c r="B2401" t="s">
        <v>52</v>
      </c>
      <c r="C2401">
        <v>2</v>
      </c>
      <c r="D2401">
        <v>90</v>
      </c>
      <c r="E2401">
        <v>34</v>
      </c>
      <c r="F2401">
        <v>88501</v>
      </c>
      <c r="G2401">
        <v>3</v>
      </c>
      <c r="H2401">
        <v>1</v>
      </c>
      <c r="I2401">
        <v>105</v>
      </c>
      <c r="J2401">
        <v>731</v>
      </c>
      <c r="K2401">
        <v>20190808</v>
      </c>
      <c r="L2401" s="78">
        <v>0.95833333333333337</v>
      </c>
      <c r="M2401">
        <v>9</v>
      </c>
    </row>
    <row r="2402" spans="1:13" x14ac:dyDescent="0.25">
      <c r="A2402" t="s">
        <v>51</v>
      </c>
      <c r="B2402" t="s">
        <v>52</v>
      </c>
      <c r="C2402">
        <v>2</v>
      </c>
      <c r="D2402">
        <v>90</v>
      </c>
      <c r="E2402">
        <v>34</v>
      </c>
      <c r="F2402">
        <v>88501</v>
      </c>
      <c r="G2402">
        <v>3</v>
      </c>
      <c r="H2402">
        <v>1</v>
      </c>
      <c r="I2402">
        <v>105</v>
      </c>
      <c r="J2402">
        <v>731</v>
      </c>
      <c r="K2402">
        <v>20190809</v>
      </c>
      <c r="L2402" s="78">
        <v>0</v>
      </c>
      <c r="M2402">
        <v>6</v>
      </c>
    </row>
    <row r="2403" spans="1:13" x14ac:dyDescent="0.25">
      <c r="A2403" t="s">
        <v>51</v>
      </c>
      <c r="B2403" t="s">
        <v>52</v>
      </c>
      <c r="C2403">
        <v>2</v>
      </c>
      <c r="D2403">
        <v>90</v>
      </c>
      <c r="E2403">
        <v>34</v>
      </c>
      <c r="F2403">
        <v>88501</v>
      </c>
      <c r="G2403">
        <v>3</v>
      </c>
      <c r="H2403">
        <v>1</v>
      </c>
      <c r="I2403">
        <v>105</v>
      </c>
      <c r="J2403">
        <v>731</v>
      </c>
      <c r="K2403">
        <v>20190809</v>
      </c>
      <c r="L2403" s="78">
        <v>4.1666666666666664E-2</v>
      </c>
      <c r="M2403">
        <v>5</v>
      </c>
    </row>
    <row r="2404" spans="1:13" x14ac:dyDescent="0.25">
      <c r="A2404" t="s">
        <v>51</v>
      </c>
      <c r="B2404" t="s">
        <v>52</v>
      </c>
      <c r="C2404">
        <v>2</v>
      </c>
      <c r="D2404">
        <v>90</v>
      </c>
      <c r="E2404">
        <v>34</v>
      </c>
      <c r="F2404">
        <v>88501</v>
      </c>
      <c r="G2404">
        <v>3</v>
      </c>
      <c r="H2404">
        <v>1</v>
      </c>
      <c r="I2404">
        <v>105</v>
      </c>
      <c r="J2404">
        <v>731</v>
      </c>
      <c r="K2404">
        <v>20190809</v>
      </c>
      <c r="L2404" s="78">
        <v>8.3333333333333329E-2</v>
      </c>
      <c r="M2404">
        <v>5</v>
      </c>
    </row>
    <row r="2405" spans="1:13" x14ac:dyDescent="0.25">
      <c r="A2405" t="s">
        <v>51</v>
      </c>
      <c r="B2405" t="s">
        <v>52</v>
      </c>
      <c r="C2405">
        <v>2</v>
      </c>
      <c r="D2405">
        <v>90</v>
      </c>
      <c r="E2405">
        <v>34</v>
      </c>
      <c r="F2405">
        <v>88501</v>
      </c>
      <c r="G2405">
        <v>3</v>
      </c>
      <c r="H2405">
        <v>1</v>
      </c>
      <c r="I2405">
        <v>105</v>
      </c>
      <c r="J2405">
        <v>731</v>
      </c>
      <c r="K2405">
        <v>20190809</v>
      </c>
      <c r="L2405" s="78">
        <v>0.125</v>
      </c>
      <c r="M2405">
        <v>4</v>
      </c>
    </row>
    <row r="2406" spans="1:13" x14ac:dyDescent="0.25">
      <c r="A2406" t="s">
        <v>51</v>
      </c>
      <c r="B2406" t="s">
        <v>52</v>
      </c>
      <c r="C2406">
        <v>2</v>
      </c>
      <c r="D2406">
        <v>90</v>
      </c>
      <c r="E2406">
        <v>34</v>
      </c>
      <c r="F2406">
        <v>88501</v>
      </c>
      <c r="G2406">
        <v>3</v>
      </c>
      <c r="H2406">
        <v>1</v>
      </c>
      <c r="I2406">
        <v>105</v>
      </c>
      <c r="J2406">
        <v>731</v>
      </c>
      <c r="K2406">
        <v>20190809</v>
      </c>
      <c r="L2406" s="78">
        <v>0.16666666666666666</v>
      </c>
      <c r="M2406">
        <v>4</v>
      </c>
    </row>
    <row r="2407" spans="1:13" x14ac:dyDescent="0.25">
      <c r="A2407" t="s">
        <v>51</v>
      </c>
      <c r="B2407" t="s">
        <v>52</v>
      </c>
      <c r="C2407">
        <v>2</v>
      </c>
      <c r="D2407">
        <v>90</v>
      </c>
      <c r="E2407">
        <v>34</v>
      </c>
      <c r="F2407">
        <v>88501</v>
      </c>
      <c r="G2407">
        <v>3</v>
      </c>
      <c r="H2407">
        <v>1</v>
      </c>
      <c r="I2407">
        <v>105</v>
      </c>
      <c r="J2407">
        <v>731</v>
      </c>
      <c r="K2407">
        <v>20190809</v>
      </c>
      <c r="L2407" s="78">
        <v>0.20833333333333334</v>
      </c>
      <c r="M2407">
        <v>7</v>
      </c>
    </row>
    <row r="2408" spans="1:13" x14ac:dyDescent="0.25">
      <c r="A2408" t="s">
        <v>51</v>
      </c>
      <c r="B2408" t="s">
        <v>52</v>
      </c>
      <c r="C2408">
        <v>2</v>
      </c>
      <c r="D2408">
        <v>90</v>
      </c>
      <c r="E2408">
        <v>34</v>
      </c>
      <c r="F2408">
        <v>88501</v>
      </c>
      <c r="G2408">
        <v>3</v>
      </c>
      <c r="H2408">
        <v>1</v>
      </c>
      <c r="I2408">
        <v>105</v>
      </c>
      <c r="J2408">
        <v>731</v>
      </c>
      <c r="K2408">
        <v>20190809</v>
      </c>
      <c r="L2408" s="78">
        <v>0.25</v>
      </c>
      <c r="M2408">
        <v>6</v>
      </c>
    </row>
    <row r="2409" spans="1:13" x14ac:dyDescent="0.25">
      <c r="A2409" t="s">
        <v>51</v>
      </c>
      <c r="B2409" t="s">
        <v>52</v>
      </c>
      <c r="C2409">
        <v>2</v>
      </c>
      <c r="D2409">
        <v>90</v>
      </c>
      <c r="E2409">
        <v>34</v>
      </c>
      <c r="F2409">
        <v>88501</v>
      </c>
      <c r="G2409">
        <v>3</v>
      </c>
      <c r="H2409">
        <v>1</v>
      </c>
      <c r="I2409">
        <v>105</v>
      </c>
      <c r="J2409">
        <v>731</v>
      </c>
      <c r="K2409">
        <v>20190809</v>
      </c>
      <c r="L2409" s="78">
        <v>0.29166666666666669</v>
      </c>
      <c r="M2409">
        <v>3</v>
      </c>
    </row>
    <row r="2410" spans="1:13" x14ac:dyDescent="0.25">
      <c r="A2410" t="s">
        <v>51</v>
      </c>
      <c r="B2410" t="s">
        <v>52</v>
      </c>
      <c r="C2410">
        <v>2</v>
      </c>
      <c r="D2410">
        <v>90</v>
      </c>
      <c r="E2410">
        <v>34</v>
      </c>
      <c r="F2410">
        <v>88501</v>
      </c>
      <c r="G2410">
        <v>3</v>
      </c>
      <c r="H2410">
        <v>1</v>
      </c>
      <c r="I2410">
        <v>105</v>
      </c>
      <c r="J2410">
        <v>731</v>
      </c>
      <c r="K2410">
        <v>20190809</v>
      </c>
      <c r="L2410" s="78">
        <v>0.33333333333333331</v>
      </c>
      <c r="M2410">
        <v>12</v>
      </c>
    </row>
    <row r="2411" spans="1:13" x14ac:dyDescent="0.25">
      <c r="A2411" t="s">
        <v>51</v>
      </c>
      <c r="B2411" t="s">
        <v>52</v>
      </c>
      <c r="C2411">
        <v>2</v>
      </c>
      <c r="D2411">
        <v>90</v>
      </c>
      <c r="E2411">
        <v>34</v>
      </c>
      <c r="F2411">
        <v>88501</v>
      </c>
      <c r="G2411">
        <v>3</v>
      </c>
      <c r="H2411">
        <v>1</v>
      </c>
      <c r="I2411">
        <v>105</v>
      </c>
      <c r="J2411">
        <v>731</v>
      </c>
      <c r="K2411">
        <v>20190809</v>
      </c>
      <c r="L2411" s="78">
        <v>0.375</v>
      </c>
      <c r="M2411">
        <v>6</v>
      </c>
    </row>
    <row r="2412" spans="1:13" x14ac:dyDescent="0.25">
      <c r="A2412" t="s">
        <v>51</v>
      </c>
      <c r="B2412" t="s">
        <v>52</v>
      </c>
      <c r="C2412">
        <v>2</v>
      </c>
      <c r="D2412">
        <v>90</v>
      </c>
      <c r="E2412">
        <v>34</v>
      </c>
      <c r="F2412">
        <v>88501</v>
      </c>
      <c r="G2412">
        <v>3</v>
      </c>
      <c r="H2412">
        <v>1</v>
      </c>
      <c r="I2412">
        <v>105</v>
      </c>
      <c r="J2412">
        <v>731</v>
      </c>
      <c r="K2412">
        <v>20190809</v>
      </c>
      <c r="L2412" s="78">
        <v>0.41666666666666669</v>
      </c>
      <c r="M2412">
        <v>4</v>
      </c>
    </row>
    <row r="2413" spans="1:13" x14ac:dyDescent="0.25">
      <c r="A2413" t="s">
        <v>51</v>
      </c>
      <c r="B2413" t="s">
        <v>52</v>
      </c>
      <c r="C2413">
        <v>2</v>
      </c>
      <c r="D2413">
        <v>90</v>
      </c>
      <c r="E2413">
        <v>34</v>
      </c>
      <c r="F2413">
        <v>88501</v>
      </c>
      <c r="G2413">
        <v>3</v>
      </c>
      <c r="H2413">
        <v>1</v>
      </c>
      <c r="I2413">
        <v>105</v>
      </c>
      <c r="J2413">
        <v>731</v>
      </c>
      <c r="K2413">
        <v>20190809</v>
      </c>
      <c r="L2413" s="78">
        <v>0.45833333333333331</v>
      </c>
      <c r="M2413">
        <v>5</v>
      </c>
    </row>
    <row r="2414" spans="1:13" x14ac:dyDescent="0.25">
      <c r="A2414" t="s">
        <v>51</v>
      </c>
      <c r="B2414" t="s">
        <v>52</v>
      </c>
      <c r="C2414">
        <v>2</v>
      </c>
      <c r="D2414">
        <v>90</v>
      </c>
      <c r="E2414">
        <v>34</v>
      </c>
      <c r="F2414">
        <v>88501</v>
      </c>
      <c r="G2414">
        <v>3</v>
      </c>
      <c r="H2414">
        <v>1</v>
      </c>
      <c r="I2414">
        <v>105</v>
      </c>
      <c r="J2414">
        <v>731</v>
      </c>
      <c r="K2414">
        <v>20190809</v>
      </c>
      <c r="L2414" s="78">
        <v>0.5</v>
      </c>
      <c r="M2414">
        <v>4</v>
      </c>
    </row>
    <row r="2415" spans="1:13" x14ac:dyDescent="0.25">
      <c r="A2415" t="s">
        <v>51</v>
      </c>
      <c r="B2415" t="s">
        <v>52</v>
      </c>
      <c r="C2415">
        <v>2</v>
      </c>
      <c r="D2415">
        <v>90</v>
      </c>
      <c r="E2415">
        <v>34</v>
      </c>
      <c r="F2415">
        <v>88501</v>
      </c>
      <c r="G2415">
        <v>3</v>
      </c>
      <c r="H2415">
        <v>1</v>
      </c>
      <c r="I2415">
        <v>105</v>
      </c>
      <c r="J2415">
        <v>731</v>
      </c>
      <c r="K2415">
        <v>20190809</v>
      </c>
      <c r="L2415" s="78">
        <v>0.54166666666666663</v>
      </c>
      <c r="M2415">
        <v>3</v>
      </c>
    </row>
    <row r="2416" spans="1:13" x14ac:dyDescent="0.25">
      <c r="A2416" t="s">
        <v>51</v>
      </c>
      <c r="B2416" t="s">
        <v>52</v>
      </c>
      <c r="C2416">
        <v>2</v>
      </c>
      <c r="D2416">
        <v>90</v>
      </c>
      <c r="E2416">
        <v>34</v>
      </c>
      <c r="F2416">
        <v>88501</v>
      </c>
      <c r="G2416">
        <v>3</v>
      </c>
      <c r="H2416">
        <v>1</v>
      </c>
      <c r="I2416">
        <v>105</v>
      </c>
      <c r="J2416">
        <v>731</v>
      </c>
      <c r="K2416">
        <v>20190809</v>
      </c>
      <c r="L2416" s="78">
        <v>0.58333333333333337</v>
      </c>
      <c r="M2416">
        <v>3</v>
      </c>
    </row>
    <row r="2417" spans="1:13" x14ac:dyDescent="0.25">
      <c r="A2417" t="s">
        <v>51</v>
      </c>
      <c r="B2417" t="s">
        <v>52</v>
      </c>
      <c r="C2417">
        <v>2</v>
      </c>
      <c r="D2417">
        <v>90</v>
      </c>
      <c r="E2417">
        <v>34</v>
      </c>
      <c r="F2417">
        <v>88501</v>
      </c>
      <c r="G2417">
        <v>3</v>
      </c>
      <c r="H2417">
        <v>1</v>
      </c>
      <c r="I2417">
        <v>105</v>
      </c>
      <c r="J2417">
        <v>731</v>
      </c>
      <c r="K2417">
        <v>20190809</v>
      </c>
      <c r="L2417" s="78">
        <v>0.625</v>
      </c>
      <c r="M2417">
        <v>4</v>
      </c>
    </row>
    <row r="2418" spans="1:13" x14ac:dyDescent="0.25">
      <c r="A2418" t="s">
        <v>51</v>
      </c>
      <c r="B2418" t="s">
        <v>52</v>
      </c>
      <c r="C2418">
        <v>2</v>
      </c>
      <c r="D2418">
        <v>90</v>
      </c>
      <c r="E2418">
        <v>34</v>
      </c>
      <c r="F2418">
        <v>88501</v>
      </c>
      <c r="G2418">
        <v>3</v>
      </c>
      <c r="H2418">
        <v>1</v>
      </c>
      <c r="I2418">
        <v>105</v>
      </c>
      <c r="J2418">
        <v>731</v>
      </c>
      <c r="K2418">
        <v>20190809</v>
      </c>
      <c r="L2418" s="78">
        <v>0.66666666666666663</v>
      </c>
      <c r="M2418">
        <v>1</v>
      </c>
    </row>
    <row r="2419" spans="1:13" x14ac:dyDescent="0.25">
      <c r="A2419" t="s">
        <v>51</v>
      </c>
      <c r="B2419" t="s">
        <v>52</v>
      </c>
      <c r="C2419">
        <v>2</v>
      </c>
      <c r="D2419">
        <v>90</v>
      </c>
      <c r="E2419">
        <v>34</v>
      </c>
      <c r="F2419">
        <v>88501</v>
      </c>
      <c r="G2419">
        <v>3</v>
      </c>
      <c r="H2419">
        <v>1</v>
      </c>
      <c r="I2419">
        <v>105</v>
      </c>
      <c r="J2419">
        <v>731</v>
      </c>
      <c r="K2419">
        <v>20190809</v>
      </c>
      <c r="L2419" s="78">
        <v>0.70833333333333337</v>
      </c>
      <c r="M2419">
        <v>0</v>
      </c>
    </row>
    <row r="2420" spans="1:13" x14ac:dyDescent="0.25">
      <c r="A2420" t="s">
        <v>51</v>
      </c>
      <c r="B2420" t="s">
        <v>52</v>
      </c>
      <c r="C2420">
        <v>2</v>
      </c>
      <c r="D2420">
        <v>90</v>
      </c>
      <c r="E2420">
        <v>34</v>
      </c>
      <c r="F2420">
        <v>88501</v>
      </c>
      <c r="G2420">
        <v>3</v>
      </c>
      <c r="H2420">
        <v>1</v>
      </c>
      <c r="I2420">
        <v>105</v>
      </c>
      <c r="J2420">
        <v>731</v>
      </c>
      <c r="K2420">
        <v>20190809</v>
      </c>
      <c r="L2420" s="78">
        <v>0.75</v>
      </c>
      <c r="M2420">
        <v>3</v>
      </c>
    </row>
    <row r="2421" spans="1:13" x14ac:dyDescent="0.25">
      <c r="A2421" t="s">
        <v>51</v>
      </c>
      <c r="B2421" t="s">
        <v>52</v>
      </c>
      <c r="C2421">
        <v>2</v>
      </c>
      <c r="D2421">
        <v>90</v>
      </c>
      <c r="E2421">
        <v>34</v>
      </c>
      <c r="F2421">
        <v>88501</v>
      </c>
      <c r="G2421">
        <v>3</v>
      </c>
      <c r="H2421">
        <v>1</v>
      </c>
      <c r="I2421">
        <v>105</v>
      </c>
      <c r="J2421">
        <v>731</v>
      </c>
      <c r="K2421">
        <v>20190809</v>
      </c>
      <c r="L2421" s="78">
        <v>0.79166666666666663</v>
      </c>
      <c r="M2421">
        <v>3</v>
      </c>
    </row>
    <row r="2422" spans="1:13" x14ac:dyDescent="0.25">
      <c r="A2422" t="s">
        <v>51</v>
      </c>
      <c r="B2422" t="s">
        <v>52</v>
      </c>
      <c r="C2422">
        <v>2</v>
      </c>
      <c r="D2422">
        <v>90</v>
      </c>
      <c r="E2422">
        <v>34</v>
      </c>
      <c r="F2422">
        <v>88501</v>
      </c>
      <c r="G2422">
        <v>3</v>
      </c>
      <c r="H2422">
        <v>1</v>
      </c>
      <c r="I2422">
        <v>105</v>
      </c>
      <c r="J2422">
        <v>731</v>
      </c>
      <c r="K2422">
        <v>20190809</v>
      </c>
      <c r="L2422" s="78">
        <v>0.83333333333333337</v>
      </c>
      <c r="M2422">
        <v>6</v>
      </c>
    </row>
    <row r="2423" spans="1:13" x14ac:dyDescent="0.25">
      <c r="A2423" t="s">
        <v>51</v>
      </c>
      <c r="B2423" t="s">
        <v>52</v>
      </c>
      <c r="C2423">
        <v>2</v>
      </c>
      <c r="D2423">
        <v>90</v>
      </c>
      <c r="E2423">
        <v>34</v>
      </c>
      <c r="F2423">
        <v>88501</v>
      </c>
      <c r="G2423">
        <v>3</v>
      </c>
      <c r="H2423">
        <v>1</v>
      </c>
      <c r="I2423">
        <v>105</v>
      </c>
      <c r="J2423">
        <v>731</v>
      </c>
      <c r="K2423">
        <v>20190809</v>
      </c>
      <c r="L2423" s="78">
        <v>0.875</v>
      </c>
      <c r="M2423">
        <v>7</v>
      </c>
    </row>
    <row r="2424" spans="1:13" x14ac:dyDescent="0.25">
      <c r="A2424" t="s">
        <v>51</v>
      </c>
      <c r="B2424" t="s">
        <v>52</v>
      </c>
      <c r="C2424">
        <v>2</v>
      </c>
      <c r="D2424">
        <v>90</v>
      </c>
      <c r="E2424">
        <v>34</v>
      </c>
      <c r="F2424">
        <v>88501</v>
      </c>
      <c r="G2424">
        <v>3</v>
      </c>
      <c r="H2424">
        <v>1</v>
      </c>
      <c r="I2424">
        <v>105</v>
      </c>
      <c r="J2424">
        <v>731</v>
      </c>
      <c r="K2424">
        <v>20190809</v>
      </c>
      <c r="L2424" s="78">
        <v>0.91666666666666663</v>
      </c>
      <c r="M2424">
        <v>5</v>
      </c>
    </row>
    <row r="2425" spans="1:13" x14ac:dyDescent="0.25">
      <c r="A2425" t="s">
        <v>51</v>
      </c>
      <c r="B2425" t="s">
        <v>52</v>
      </c>
      <c r="C2425">
        <v>2</v>
      </c>
      <c r="D2425">
        <v>90</v>
      </c>
      <c r="E2425">
        <v>34</v>
      </c>
      <c r="F2425">
        <v>88501</v>
      </c>
      <c r="G2425">
        <v>3</v>
      </c>
      <c r="H2425">
        <v>1</v>
      </c>
      <c r="I2425">
        <v>105</v>
      </c>
      <c r="J2425">
        <v>731</v>
      </c>
      <c r="K2425">
        <v>20190809</v>
      </c>
      <c r="L2425" s="78">
        <v>0.95833333333333337</v>
      </c>
      <c r="M2425">
        <v>5</v>
      </c>
    </row>
    <row r="2426" spans="1:13" x14ac:dyDescent="0.25">
      <c r="A2426" t="s">
        <v>51</v>
      </c>
      <c r="B2426" t="s">
        <v>52</v>
      </c>
      <c r="C2426">
        <v>2</v>
      </c>
      <c r="D2426">
        <v>90</v>
      </c>
      <c r="E2426">
        <v>34</v>
      </c>
      <c r="F2426">
        <v>88501</v>
      </c>
      <c r="G2426">
        <v>3</v>
      </c>
      <c r="H2426">
        <v>1</v>
      </c>
      <c r="I2426">
        <v>105</v>
      </c>
      <c r="J2426">
        <v>731</v>
      </c>
      <c r="K2426">
        <v>20190810</v>
      </c>
      <c r="L2426" s="78">
        <v>0</v>
      </c>
      <c r="M2426">
        <v>8</v>
      </c>
    </row>
    <row r="2427" spans="1:13" x14ac:dyDescent="0.25">
      <c r="A2427" t="s">
        <v>51</v>
      </c>
      <c r="B2427" t="s">
        <v>52</v>
      </c>
      <c r="C2427">
        <v>2</v>
      </c>
      <c r="D2427">
        <v>90</v>
      </c>
      <c r="E2427">
        <v>34</v>
      </c>
      <c r="F2427">
        <v>88501</v>
      </c>
      <c r="G2427">
        <v>3</v>
      </c>
      <c r="H2427">
        <v>1</v>
      </c>
      <c r="I2427">
        <v>105</v>
      </c>
      <c r="J2427">
        <v>731</v>
      </c>
      <c r="K2427">
        <v>20190810</v>
      </c>
      <c r="L2427" s="78">
        <v>4.1666666666666664E-2</v>
      </c>
      <c r="M2427">
        <v>7</v>
      </c>
    </row>
    <row r="2428" spans="1:13" x14ac:dyDescent="0.25">
      <c r="A2428" t="s">
        <v>51</v>
      </c>
      <c r="B2428" t="s">
        <v>52</v>
      </c>
      <c r="C2428">
        <v>2</v>
      </c>
      <c r="D2428">
        <v>90</v>
      </c>
      <c r="E2428">
        <v>34</v>
      </c>
      <c r="F2428">
        <v>88501</v>
      </c>
      <c r="G2428">
        <v>3</v>
      </c>
      <c r="H2428">
        <v>1</v>
      </c>
      <c r="I2428">
        <v>105</v>
      </c>
      <c r="J2428">
        <v>731</v>
      </c>
      <c r="K2428">
        <v>20190810</v>
      </c>
      <c r="L2428" s="78">
        <v>8.3333333333333329E-2</v>
      </c>
      <c r="M2428">
        <v>6</v>
      </c>
    </row>
    <row r="2429" spans="1:13" x14ac:dyDescent="0.25">
      <c r="A2429" t="s">
        <v>51</v>
      </c>
      <c r="B2429" t="s">
        <v>52</v>
      </c>
      <c r="C2429">
        <v>2</v>
      </c>
      <c r="D2429">
        <v>90</v>
      </c>
      <c r="E2429">
        <v>34</v>
      </c>
      <c r="F2429">
        <v>88501</v>
      </c>
      <c r="G2429">
        <v>3</v>
      </c>
      <c r="H2429">
        <v>1</v>
      </c>
      <c r="I2429">
        <v>105</v>
      </c>
      <c r="J2429">
        <v>731</v>
      </c>
      <c r="K2429">
        <v>20190810</v>
      </c>
      <c r="L2429" s="78">
        <v>0.125</v>
      </c>
      <c r="M2429">
        <v>6</v>
      </c>
    </row>
    <row r="2430" spans="1:13" x14ac:dyDescent="0.25">
      <c r="A2430" t="s">
        <v>51</v>
      </c>
      <c r="B2430" t="s">
        <v>52</v>
      </c>
      <c r="C2430">
        <v>2</v>
      </c>
      <c r="D2430">
        <v>90</v>
      </c>
      <c r="E2430">
        <v>34</v>
      </c>
      <c r="F2430">
        <v>88501</v>
      </c>
      <c r="G2430">
        <v>3</v>
      </c>
      <c r="H2430">
        <v>1</v>
      </c>
      <c r="I2430">
        <v>105</v>
      </c>
      <c r="J2430">
        <v>731</v>
      </c>
      <c r="K2430">
        <v>20190810</v>
      </c>
      <c r="L2430" s="78">
        <v>0.16666666666666666</v>
      </c>
      <c r="M2430">
        <v>6</v>
      </c>
    </row>
    <row r="2431" spans="1:13" x14ac:dyDescent="0.25">
      <c r="A2431" t="s">
        <v>51</v>
      </c>
      <c r="B2431" t="s">
        <v>52</v>
      </c>
      <c r="C2431">
        <v>2</v>
      </c>
      <c r="D2431">
        <v>90</v>
      </c>
      <c r="E2431">
        <v>34</v>
      </c>
      <c r="F2431">
        <v>88501</v>
      </c>
      <c r="G2431">
        <v>3</v>
      </c>
      <c r="H2431">
        <v>1</v>
      </c>
      <c r="I2431">
        <v>105</v>
      </c>
      <c r="J2431">
        <v>731</v>
      </c>
      <c r="K2431">
        <v>20190810</v>
      </c>
      <c r="L2431" s="78">
        <v>0.20833333333333334</v>
      </c>
      <c r="M2431">
        <v>5</v>
      </c>
    </row>
    <row r="2432" spans="1:13" x14ac:dyDescent="0.25">
      <c r="A2432" t="s">
        <v>51</v>
      </c>
      <c r="B2432" t="s">
        <v>52</v>
      </c>
      <c r="C2432">
        <v>2</v>
      </c>
      <c r="D2432">
        <v>90</v>
      </c>
      <c r="E2432">
        <v>34</v>
      </c>
      <c r="F2432">
        <v>88501</v>
      </c>
      <c r="G2432">
        <v>3</v>
      </c>
      <c r="H2432">
        <v>1</v>
      </c>
      <c r="I2432">
        <v>105</v>
      </c>
      <c r="J2432">
        <v>731</v>
      </c>
      <c r="K2432">
        <v>20190810</v>
      </c>
      <c r="L2432" s="78">
        <v>0.25</v>
      </c>
      <c r="M2432">
        <v>5</v>
      </c>
    </row>
    <row r="2433" spans="1:13" x14ac:dyDescent="0.25">
      <c r="A2433" t="s">
        <v>51</v>
      </c>
      <c r="B2433" t="s">
        <v>52</v>
      </c>
      <c r="C2433">
        <v>2</v>
      </c>
      <c r="D2433">
        <v>90</v>
      </c>
      <c r="E2433">
        <v>34</v>
      </c>
      <c r="F2433">
        <v>88501</v>
      </c>
      <c r="G2433">
        <v>3</v>
      </c>
      <c r="H2433">
        <v>1</v>
      </c>
      <c r="I2433">
        <v>105</v>
      </c>
      <c r="J2433">
        <v>731</v>
      </c>
      <c r="K2433">
        <v>20190810</v>
      </c>
      <c r="L2433" s="78">
        <v>0.29166666666666669</v>
      </c>
      <c r="M2433">
        <v>5</v>
      </c>
    </row>
    <row r="2434" spans="1:13" x14ac:dyDescent="0.25">
      <c r="A2434" t="s">
        <v>51</v>
      </c>
      <c r="B2434" t="s">
        <v>52</v>
      </c>
      <c r="C2434">
        <v>2</v>
      </c>
      <c r="D2434">
        <v>90</v>
      </c>
      <c r="E2434">
        <v>34</v>
      </c>
      <c r="F2434">
        <v>88501</v>
      </c>
      <c r="G2434">
        <v>3</v>
      </c>
      <c r="H2434">
        <v>1</v>
      </c>
      <c r="I2434">
        <v>105</v>
      </c>
      <c r="J2434">
        <v>731</v>
      </c>
      <c r="K2434">
        <v>20190810</v>
      </c>
      <c r="L2434" s="78">
        <v>0.33333333333333331</v>
      </c>
      <c r="M2434">
        <v>6</v>
      </c>
    </row>
    <row r="2435" spans="1:13" x14ac:dyDescent="0.25">
      <c r="A2435" t="s">
        <v>51</v>
      </c>
      <c r="B2435" t="s">
        <v>52</v>
      </c>
      <c r="C2435">
        <v>2</v>
      </c>
      <c r="D2435">
        <v>90</v>
      </c>
      <c r="E2435">
        <v>34</v>
      </c>
      <c r="F2435">
        <v>88501</v>
      </c>
      <c r="G2435">
        <v>3</v>
      </c>
      <c r="H2435">
        <v>1</v>
      </c>
      <c r="I2435">
        <v>105</v>
      </c>
      <c r="J2435">
        <v>731</v>
      </c>
      <c r="K2435">
        <v>20190810</v>
      </c>
      <c r="L2435" s="78">
        <v>0.375</v>
      </c>
      <c r="M2435">
        <v>7</v>
      </c>
    </row>
    <row r="2436" spans="1:13" x14ac:dyDescent="0.25">
      <c r="A2436" t="s">
        <v>51</v>
      </c>
      <c r="B2436" t="s">
        <v>52</v>
      </c>
      <c r="C2436">
        <v>2</v>
      </c>
      <c r="D2436">
        <v>90</v>
      </c>
      <c r="E2436">
        <v>34</v>
      </c>
      <c r="F2436">
        <v>88501</v>
      </c>
      <c r="G2436">
        <v>3</v>
      </c>
      <c r="H2436">
        <v>1</v>
      </c>
      <c r="I2436">
        <v>105</v>
      </c>
      <c r="J2436">
        <v>731</v>
      </c>
      <c r="K2436">
        <v>20190810</v>
      </c>
      <c r="L2436" s="78">
        <v>0.41666666666666669</v>
      </c>
      <c r="M2436">
        <v>6</v>
      </c>
    </row>
    <row r="2437" spans="1:13" x14ac:dyDescent="0.25">
      <c r="A2437" t="s">
        <v>51</v>
      </c>
      <c r="B2437" t="s">
        <v>52</v>
      </c>
      <c r="C2437">
        <v>2</v>
      </c>
      <c r="D2437">
        <v>90</v>
      </c>
      <c r="E2437">
        <v>34</v>
      </c>
      <c r="F2437">
        <v>88501</v>
      </c>
      <c r="G2437">
        <v>3</v>
      </c>
      <c r="H2437">
        <v>1</v>
      </c>
      <c r="I2437">
        <v>105</v>
      </c>
      <c r="J2437">
        <v>731</v>
      </c>
      <c r="K2437">
        <v>20190810</v>
      </c>
      <c r="L2437" s="78">
        <v>0.45833333333333331</v>
      </c>
      <c r="M2437">
        <v>6</v>
      </c>
    </row>
    <row r="2438" spans="1:13" x14ac:dyDescent="0.25">
      <c r="A2438" t="s">
        <v>51</v>
      </c>
      <c r="B2438" t="s">
        <v>52</v>
      </c>
      <c r="C2438">
        <v>2</v>
      </c>
      <c r="D2438">
        <v>90</v>
      </c>
      <c r="E2438">
        <v>34</v>
      </c>
      <c r="F2438">
        <v>88501</v>
      </c>
      <c r="G2438">
        <v>3</v>
      </c>
      <c r="H2438">
        <v>1</v>
      </c>
      <c r="I2438">
        <v>105</v>
      </c>
      <c r="J2438">
        <v>731</v>
      </c>
      <c r="K2438">
        <v>20190810</v>
      </c>
      <c r="L2438" s="78">
        <v>0.5</v>
      </c>
      <c r="M2438">
        <v>6</v>
      </c>
    </row>
    <row r="2439" spans="1:13" x14ac:dyDescent="0.25">
      <c r="A2439" t="s">
        <v>51</v>
      </c>
      <c r="B2439" t="s">
        <v>52</v>
      </c>
      <c r="C2439">
        <v>2</v>
      </c>
      <c r="D2439">
        <v>90</v>
      </c>
      <c r="E2439">
        <v>34</v>
      </c>
      <c r="F2439">
        <v>88501</v>
      </c>
      <c r="G2439">
        <v>3</v>
      </c>
      <c r="H2439">
        <v>1</v>
      </c>
      <c r="I2439">
        <v>105</v>
      </c>
      <c r="J2439">
        <v>731</v>
      </c>
      <c r="K2439">
        <v>20190810</v>
      </c>
      <c r="L2439" s="78">
        <v>0.54166666666666663</v>
      </c>
      <c r="M2439">
        <v>6</v>
      </c>
    </row>
    <row r="2440" spans="1:13" x14ac:dyDescent="0.25">
      <c r="A2440" t="s">
        <v>51</v>
      </c>
      <c r="B2440" t="s">
        <v>52</v>
      </c>
      <c r="C2440">
        <v>2</v>
      </c>
      <c r="D2440">
        <v>90</v>
      </c>
      <c r="E2440">
        <v>34</v>
      </c>
      <c r="F2440">
        <v>88501</v>
      </c>
      <c r="G2440">
        <v>3</v>
      </c>
      <c r="H2440">
        <v>1</v>
      </c>
      <c r="I2440">
        <v>105</v>
      </c>
      <c r="J2440">
        <v>731</v>
      </c>
      <c r="K2440">
        <v>20190810</v>
      </c>
      <c r="L2440" s="78">
        <v>0.58333333333333337</v>
      </c>
      <c r="M2440">
        <v>7</v>
      </c>
    </row>
    <row r="2441" spans="1:13" x14ac:dyDescent="0.25">
      <c r="A2441" t="s">
        <v>51</v>
      </c>
      <c r="B2441" t="s">
        <v>52</v>
      </c>
      <c r="C2441">
        <v>2</v>
      </c>
      <c r="D2441">
        <v>90</v>
      </c>
      <c r="E2441">
        <v>34</v>
      </c>
      <c r="F2441">
        <v>88501</v>
      </c>
      <c r="G2441">
        <v>3</v>
      </c>
      <c r="H2441">
        <v>1</v>
      </c>
      <c r="I2441">
        <v>105</v>
      </c>
      <c r="J2441">
        <v>731</v>
      </c>
      <c r="K2441">
        <v>20190810</v>
      </c>
      <c r="L2441" s="78">
        <v>0.625</v>
      </c>
      <c r="M2441">
        <v>6</v>
      </c>
    </row>
    <row r="2442" spans="1:13" x14ac:dyDescent="0.25">
      <c r="A2442" t="s">
        <v>51</v>
      </c>
      <c r="B2442" t="s">
        <v>52</v>
      </c>
      <c r="C2442">
        <v>2</v>
      </c>
      <c r="D2442">
        <v>90</v>
      </c>
      <c r="E2442">
        <v>34</v>
      </c>
      <c r="F2442">
        <v>88501</v>
      </c>
      <c r="G2442">
        <v>3</v>
      </c>
      <c r="H2442">
        <v>1</v>
      </c>
      <c r="I2442">
        <v>105</v>
      </c>
      <c r="J2442">
        <v>731</v>
      </c>
      <c r="K2442">
        <v>20190810</v>
      </c>
      <c r="L2442" s="78">
        <v>0.66666666666666663</v>
      </c>
      <c r="M2442">
        <v>6</v>
      </c>
    </row>
    <row r="2443" spans="1:13" x14ac:dyDescent="0.25">
      <c r="A2443" t="s">
        <v>51</v>
      </c>
      <c r="B2443" t="s">
        <v>52</v>
      </c>
      <c r="C2443">
        <v>2</v>
      </c>
      <c r="D2443">
        <v>90</v>
      </c>
      <c r="E2443">
        <v>34</v>
      </c>
      <c r="F2443">
        <v>88501</v>
      </c>
      <c r="G2443">
        <v>3</v>
      </c>
      <c r="H2443">
        <v>1</v>
      </c>
      <c r="I2443">
        <v>105</v>
      </c>
      <c r="J2443">
        <v>731</v>
      </c>
      <c r="K2443">
        <v>20190810</v>
      </c>
      <c r="L2443" s="78">
        <v>0.70833333333333337</v>
      </c>
      <c r="M2443">
        <v>6</v>
      </c>
    </row>
    <row r="2444" spans="1:13" x14ac:dyDescent="0.25">
      <c r="A2444" t="s">
        <v>51</v>
      </c>
      <c r="B2444" t="s">
        <v>52</v>
      </c>
      <c r="C2444">
        <v>2</v>
      </c>
      <c r="D2444">
        <v>90</v>
      </c>
      <c r="E2444">
        <v>34</v>
      </c>
      <c r="F2444">
        <v>88501</v>
      </c>
      <c r="G2444">
        <v>3</v>
      </c>
      <c r="H2444">
        <v>1</v>
      </c>
      <c r="I2444">
        <v>105</v>
      </c>
      <c r="J2444">
        <v>731</v>
      </c>
      <c r="K2444">
        <v>20190810</v>
      </c>
      <c r="L2444" s="78">
        <v>0.75</v>
      </c>
      <c r="M2444">
        <v>6</v>
      </c>
    </row>
    <row r="2445" spans="1:13" x14ac:dyDescent="0.25">
      <c r="A2445" t="s">
        <v>51</v>
      </c>
      <c r="B2445" t="s">
        <v>52</v>
      </c>
      <c r="C2445">
        <v>2</v>
      </c>
      <c r="D2445">
        <v>90</v>
      </c>
      <c r="E2445">
        <v>34</v>
      </c>
      <c r="F2445">
        <v>88501</v>
      </c>
      <c r="G2445">
        <v>3</v>
      </c>
      <c r="H2445">
        <v>1</v>
      </c>
      <c r="I2445">
        <v>105</v>
      </c>
      <c r="J2445">
        <v>731</v>
      </c>
      <c r="K2445">
        <v>20190810</v>
      </c>
      <c r="L2445" s="78">
        <v>0.79166666666666663</v>
      </c>
      <c r="M2445">
        <v>7</v>
      </c>
    </row>
    <row r="2446" spans="1:13" x14ac:dyDescent="0.25">
      <c r="A2446" t="s">
        <v>51</v>
      </c>
      <c r="B2446" t="s">
        <v>52</v>
      </c>
      <c r="C2446">
        <v>2</v>
      </c>
      <c r="D2446">
        <v>90</v>
      </c>
      <c r="E2446">
        <v>34</v>
      </c>
      <c r="F2446">
        <v>88501</v>
      </c>
      <c r="G2446">
        <v>3</v>
      </c>
      <c r="H2446">
        <v>1</v>
      </c>
      <c r="I2446">
        <v>105</v>
      </c>
      <c r="J2446">
        <v>731</v>
      </c>
      <c r="K2446">
        <v>20190810</v>
      </c>
      <c r="L2446" s="78">
        <v>0.83333333333333337</v>
      </c>
      <c r="M2446">
        <v>5</v>
      </c>
    </row>
    <row r="2447" spans="1:13" x14ac:dyDescent="0.25">
      <c r="A2447" t="s">
        <v>51</v>
      </c>
      <c r="B2447" t="s">
        <v>52</v>
      </c>
      <c r="C2447">
        <v>2</v>
      </c>
      <c r="D2447">
        <v>90</v>
      </c>
      <c r="E2447">
        <v>34</v>
      </c>
      <c r="F2447">
        <v>88501</v>
      </c>
      <c r="G2447">
        <v>3</v>
      </c>
      <c r="H2447">
        <v>1</v>
      </c>
      <c r="I2447">
        <v>105</v>
      </c>
      <c r="J2447">
        <v>731</v>
      </c>
      <c r="K2447">
        <v>20190810</v>
      </c>
      <c r="L2447" s="78">
        <v>0.875</v>
      </c>
      <c r="M2447">
        <v>4</v>
      </c>
    </row>
    <row r="2448" spans="1:13" x14ac:dyDescent="0.25">
      <c r="A2448" t="s">
        <v>51</v>
      </c>
      <c r="B2448" t="s">
        <v>52</v>
      </c>
      <c r="C2448">
        <v>2</v>
      </c>
      <c r="D2448">
        <v>90</v>
      </c>
      <c r="E2448">
        <v>34</v>
      </c>
      <c r="F2448">
        <v>88501</v>
      </c>
      <c r="G2448">
        <v>3</v>
      </c>
      <c r="H2448">
        <v>1</v>
      </c>
      <c r="I2448">
        <v>105</v>
      </c>
      <c r="J2448">
        <v>731</v>
      </c>
      <c r="K2448">
        <v>20190810</v>
      </c>
      <c r="L2448" s="78">
        <v>0.91666666666666663</v>
      </c>
      <c r="M2448">
        <v>5</v>
      </c>
    </row>
    <row r="2449" spans="1:13" x14ac:dyDescent="0.25">
      <c r="A2449" t="s">
        <v>51</v>
      </c>
      <c r="B2449" t="s">
        <v>52</v>
      </c>
      <c r="C2449">
        <v>2</v>
      </c>
      <c r="D2449">
        <v>90</v>
      </c>
      <c r="E2449">
        <v>34</v>
      </c>
      <c r="F2449">
        <v>88501</v>
      </c>
      <c r="G2449">
        <v>3</v>
      </c>
      <c r="H2449">
        <v>1</v>
      </c>
      <c r="I2449">
        <v>105</v>
      </c>
      <c r="J2449">
        <v>731</v>
      </c>
      <c r="K2449">
        <v>20190810</v>
      </c>
      <c r="L2449" s="78">
        <v>0.95833333333333337</v>
      </c>
      <c r="M2449">
        <v>6</v>
      </c>
    </row>
    <row r="2450" spans="1:13" x14ac:dyDescent="0.25">
      <c r="A2450" t="s">
        <v>51</v>
      </c>
      <c r="B2450" t="s">
        <v>52</v>
      </c>
      <c r="C2450">
        <v>2</v>
      </c>
      <c r="D2450">
        <v>90</v>
      </c>
      <c r="E2450">
        <v>34</v>
      </c>
      <c r="F2450">
        <v>88501</v>
      </c>
      <c r="G2450">
        <v>3</v>
      </c>
      <c r="H2450">
        <v>1</v>
      </c>
      <c r="I2450">
        <v>105</v>
      </c>
      <c r="J2450">
        <v>731</v>
      </c>
      <c r="K2450">
        <v>20190811</v>
      </c>
      <c r="L2450" s="78">
        <v>0</v>
      </c>
      <c r="M2450">
        <v>7</v>
      </c>
    </row>
    <row r="2451" spans="1:13" x14ac:dyDescent="0.25">
      <c r="A2451" t="s">
        <v>51</v>
      </c>
      <c r="B2451" t="s">
        <v>52</v>
      </c>
      <c r="C2451">
        <v>2</v>
      </c>
      <c r="D2451">
        <v>90</v>
      </c>
      <c r="E2451">
        <v>34</v>
      </c>
      <c r="F2451">
        <v>88501</v>
      </c>
      <c r="G2451">
        <v>3</v>
      </c>
      <c r="H2451">
        <v>1</v>
      </c>
      <c r="I2451">
        <v>105</v>
      </c>
      <c r="J2451">
        <v>731</v>
      </c>
      <c r="K2451">
        <v>20190811</v>
      </c>
      <c r="L2451" s="78">
        <v>4.1666666666666664E-2</v>
      </c>
      <c r="M2451">
        <v>5</v>
      </c>
    </row>
    <row r="2452" spans="1:13" x14ac:dyDescent="0.25">
      <c r="A2452" t="s">
        <v>51</v>
      </c>
      <c r="B2452" t="s">
        <v>52</v>
      </c>
      <c r="C2452">
        <v>2</v>
      </c>
      <c r="D2452">
        <v>90</v>
      </c>
      <c r="E2452">
        <v>34</v>
      </c>
      <c r="F2452">
        <v>88501</v>
      </c>
      <c r="G2452">
        <v>3</v>
      </c>
      <c r="H2452">
        <v>1</v>
      </c>
      <c r="I2452">
        <v>105</v>
      </c>
      <c r="J2452">
        <v>731</v>
      </c>
      <c r="K2452">
        <v>20190811</v>
      </c>
      <c r="L2452" s="78">
        <v>8.3333333333333329E-2</v>
      </c>
      <c r="M2452">
        <v>7</v>
      </c>
    </row>
    <row r="2453" spans="1:13" x14ac:dyDescent="0.25">
      <c r="A2453" t="s">
        <v>51</v>
      </c>
      <c r="B2453" t="s">
        <v>52</v>
      </c>
      <c r="C2453">
        <v>2</v>
      </c>
      <c r="D2453">
        <v>90</v>
      </c>
      <c r="E2453">
        <v>34</v>
      </c>
      <c r="F2453">
        <v>88501</v>
      </c>
      <c r="G2453">
        <v>3</v>
      </c>
      <c r="H2453">
        <v>1</v>
      </c>
      <c r="I2453">
        <v>105</v>
      </c>
      <c r="J2453">
        <v>731</v>
      </c>
      <c r="K2453">
        <v>20190811</v>
      </c>
      <c r="L2453" s="78">
        <v>0.125</v>
      </c>
      <c r="M2453">
        <v>5</v>
      </c>
    </row>
    <row r="2454" spans="1:13" x14ac:dyDescent="0.25">
      <c r="A2454" t="s">
        <v>51</v>
      </c>
      <c r="B2454" t="s">
        <v>52</v>
      </c>
      <c r="C2454">
        <v>2</v>
      </c>
      <c r="D2454">
        <v>90</v>
      </c>
      <c r="E2454">
        <v>34</v>
      </c>
      <c r="F2454">
        <v>88501</v>
      </c>
      <c r="G2454">
        <v>3</v>
      </c>
      <c r="H2454">
        <v>1</v>
      </c>
      <c r="I2454">
        <v>105</v>
      </c>
      <c r="J2454">
        <v>731</v>
      </c>
      <c r="K2454">
        <v>20190811</v>
      </c>
      <c r="L2454" s="78">
        <v>0.16666666666666666</v>
      </c>
      <c r="M2454">
        <v>7</v>
      </c>
    </row>
    <row r="2455" spans="1:13" x14ac:dyDescent="0.25">
      <c r="A2455" t="s">
        <v>51</v>
      </c>
      <c r="B2455" t="s">
        <v>52</v>
      </c>
      <c r="C2455">
        <v>2</v>
      </c>
      <c r="D2455">
        <v>90</v>
      </c>
      <c r="E2455">
        <v>34</v>
      </c>
      <c r="F2455">
        <v>88501</v>
      </c>
      <c r="G2455">
        <v>3</v>
      </c>
      <c r="H2455">
        <v>1</v>
      </c>
      <c r="I2455">
        <v>105</v>
      </c>
      <c r="J2455">
        <v>731</v>
      </c>
      <c r="K2455">
        <v>20190811</v>
      </c>
      <c r="L2455" s="78">
        <v>0.20833333333333334</v>
      </c>
      <c r="M2455">
        <v>7</v>
      </c>
    </row>
    <row r="2456" spans="1:13" x14ac:dyDescent="0.25">
      <c r="A2456" t="s">
        <v>51</v>
      </c>
      <c r="B2456" t="s">
        <v>52</v>
      </c>
      <c r="C2456">
        <v>2</v>
      </c>
      <c r="D2456">
        <v>90</v>
      </c>
      <c r="E2456">
        <v>34</v>
      </c>
      <c r="F2456">
        <v>88501</v>
      </c>
      <c r="G2456">
        <v>3</v>
      </c>
      <c r="H2456">
        <v>1</v>
      </c>
      <c r="I2456">
        <v>105</v>
      </c>
      <c r="J2456">
        <v>731</v>
      </c>
      <c r="K2456">
        <v>20190811</v>
      </c>
      <c r="L2456" s="78">
        <v>0.25</v>
      </c>
      <c r="M2456">
        <v>6</v>
      </c>
    </row>
    <row r="2457" spans="1:13" x14ac:dyDescent="0.25">
      <c r="A2457" t="s">
        <v>51</v>
      </c>
      <c r="B2457" t="s">
        <v>52</v>
      </c>
      <c r="C2457">
        <v>2</v>
      </c>
      <c r="D2457">
        <v>90</v>
      </c>
      <c r="E2457">
        <v>34</v>
      </c>
      <c r="F2457">
        <v>88501</v>
      </c>
      <c r="G2457">
        <v>3</v>
      </c>
      <c r="H2457">
        <v>1</v>
      </c>
      <c r="I2457">
        <v>105</v>
      </c>
      <c r="J2457">
        <v>731</v>
      </c>
      <c r="K2457">
        <v>20190811</v>
      </c>
      <c r="L2457" s="78">
        <v>0.29166666666666669</v>
      </c>
      <c r="M2457">
        <v>7</v>
      </c>
    </row>
    <row r="2458" spans="1:13" x14ac:dyDescent="0.25">
      <c r="A2458" t="s">
        <v>51</v>
      </c>
      <c r="B2458" t="s">
        <v>52</v>
      </c>
      <c r="C2458">
        <v>2</v>
      </c>
      <c r="D2458">
        <v>90</v>
      </c>
      <c r="E2458">
        <v>34</v>
      </c>
      <c r="F2458">
        <v>88501</v>
      </c>
      <c r="G2458">
        <v>3</v>
      </c>
      <c r="H2458">
        <v>1</v>
      </c>
      <c r="I2458">
        <v>105</v>
      </c>
      <c r="J2458">
        <v>731</v>
      </c>
      <c r="K2458">
        <v>20190811</v>
      </c>
      <c r="L2458" s="78">
        <v>0.33333333333333331</v>
      </c>
      <c r="M2458">
        <v>4</v>
      </c>
    </row>
    <row r="2459" spans="1:13" x14ac:dyDescent="0.25">
      <c r="A2459" t="s">
        <v>51</v>
      </c>
      <c r="B2459" t="s">
        <v>52</v>
      </c>
      <c r="C2459">
        <v>2</v>
      </c>
      <c r="D2459">
        <v>90</v>
      </c>
      <c r="E2459">
        <v>34</v>
      </c>
      <c r="F2459">
        <v>88501</v>
      </c>
      <c r="G2459">
        <v>3</v>
      </c>
      <c r="H2459">
        <v>1</v>
      </c>
      <c r="I2459">
        <v>105</v>
      </c>
      <c r="J2459">
        <v>731</v>
      </c>
      <c r="K2459">
        <v>20190811</v>
      </c>
      <c r="L2459" s="78">
        <v>0.375</v>
      </c>
      <c r="M2459">
        <v>3</v>
      </c>
    </row>
    <row r="2460" spans="1:13" x14ac:dyDescent="0.25">
      <c r="A2460" t="s">
        <v>51</v>
      </c>
      <c r="B2460" t="s">
        <v>52</v>
      </c>
      <c r="C2460">
        <v>2</v>
      </c>
      <c r="D2460">
        <v>90</v>
      </c>
      <c r="E2460">
        <v>34</v>
      </c>
      <c r="F2460">
        <v>88501</v>
      </c>
      <c r="G2460">
        <v>3</v>
      </c>
      <c r="H2460">
        <v>1</v>
      </c>
      <c r="I2460">
        <v>105</v>
      </c>
      <c r="J2460">
        <v>731</v>
      </c>
      <c r="K2460">
        <v>20190811</v>
      </c>
      <c r="L2460" s="78">
        <v>0.41666666666666669</v>
      </c>
      <c r="M2460">
        <v>3</v>
      </c>
    </row>
    <row r="2461" spans="1:13" x14ac:dyDescent="0.25">
      <c r="A2461" t="s">
        <v>51</v>
      </c>
      <c r="B2461" t="s">
        <v>52</v>
      </c>
      <c r="C2461">
        <v>2</v>
      </c>
      <c r="D2461">
        <v>90</v>
      </c>
      <c r="E2461">
        <v>34</v>
      </c>
      <c r="F2461">
        <v>88501</v>
      </c>
      <c r="G2461">
        <v>3</v>
      </c>
      <c r="H2461">
        <v>1</v>
      </c>
      <c r="I2461">
        <v>105</v>
      </c>
      <c r="J2461">
        <v>731</v>
      </c>
      <c r="K2461">
        <v>20190811</v>
      </c>
      <c r="L2461" s="78">
        <v>0.45833333333333331</v>
      </c>
      <c r="M2461">
        <v>3</v>
      </c>
    </row>
    <row r="2462" spans="1:13" x14ac:dyDescent="0.25">
      <c r="A2462" t="s">
        <v>51</v>
      </c>
      <c r="B2462" t="s">
        <v>52</v>
      </c>
      <c r="C2462">
        <v>2</v>
      </c>
      <c r="D2462">
        <v>90</v>
      </c>
      <c r="E2462">
        <v>34</v>
      </c>
      <c r="F2462">
        <v>88501</v>
      </c>
      <c r="G2462">
        <v>3</v>
      </c>
      <c r="H2462">
        <v>1</v>
      </c>
      <c r="I2462">
        <v>105</v>
      </c>
      <c r="J2462">
        <v>731</v>
      </c>
      <c r="K2462">
        <v>20190811</v>
      </c>
      <c r="L2462" s="78">
        <v>0.5</v>
      </c>
      <c r="M2462">
        <v>4</v>
      </c>
    </row>
    <row r="2463" spans="1:13" x14ac:dyDescent="0.25">
      <c r="A2463" t="s">
        <v>51</v>
      </c>
      <c r="B2463" t="s">
        <v>52</v>
      </c>
      <c r="C2463">
        <v>2</v>
      </c>
      <c r="D2463">
        <v>90</v>
      </c>
      <c r="E2463">
        <v>34</v>
      </c>
      <c r="F2463">
        <v>88501</v>
      </c>
      <c r="G2463">
        <v>3</v>
      </c>
      <c r="H2463">
        <v>1</v>
      </c>
      <c r="I2463">
        <v>105</v>
      </c>
      <c r="J2463">
        <v>731</v>
      </c>
      <c r="K2463">
        <v>20190811</v>
      </c>
      <c r="L2463" s="78">
        <v>0.54166666666666663</v>
      </c>
      <c r="M2463">
        <v>5</v>
      </c>
    </row>
    <row r="2464" spans="1:13" x14ac:dyDescent="0.25">
      <c r="A2464" t="s">
        <v>51</v>
      </c>
      <c r="B2464" t="s">
        <v>52</v>
      </c>
      <c r="C2464">
        <v>2</v>
      </c>
      <c r="D2464">
        <v>90</v>
      </c>
      <c r="E2464">
        <v>34</v>
      </c>
      <c r="F2464">
        <v>88501</v>
      </c>
      <c r="G2464">
        <v>3</v>
      </c>
      <c r="H2464">
        <v>1</v>
      </c>
      <c r="I2464">
        <v>105</v>
      </c>
      <c r="J2464">
        <v>731</v>
      </c>
      <c r="K2464">
        <v>20190811</v>
      </c>
      <c r="L2464" s="78">
        <v>0.58333333333333337</v>
      </c>
      <c r="M2464">
        <v>5</v>
      </c>
    </row>
    <row r="2465" spans="1:13" x14ac:dyDescent="0.25">
      <c r="A2465" t="s">
        <v>51</v>
      </c>
      <c r="B2465" t="s">
        <v>52</v>
      </c>
      <c r="C2465">
        <v>2</v>
      </c>
      <c r="D2465">
        <v>90</v>
      </c>
      <c r="E2465">
        <v>34</v>
      </c>
      <c r="F2465">
        <v>88501</v>
      </c>
      <c r="G2465">
        <v>3</v>
      </c>
      <c r="H2465">
        <v>1</v>
      </c>
      <c r="I2465">
        <v>105</v>
      </c>
      <c r="J2465">
        <v>731</v>
      </c>
      <c r="K2465">
        <v>20190811</v>
      </c>
      <c r="L2465" s="78">
        <v>0.625</v>
      </c>
      <c r="M2465">
        <v>3</v>
      </c>
    </row>
    <row r="2466" spans="1:13" x14ac:dyDescent="0.25">
      <c r="A2466" t="s">
        <v>51</v>
      </c>
      <c r="B2466" t="s">
        <v>52</v>
      </c>
      <c r="C2466">
        <v>2</v>
      </c>
      <c r="D2466">
        <v>90</v>
      </c>
      <c r="E2466">
        <v>34</v>
      </c>
      <c r="F2466">
        <v>88501</v>
      </c>
      <c r="G2466">
        <v>3</v>
      </c>
      <c r="H2466">
        <v>1</v>
      </c>
      <c r="I2466">
        <v>105</v>
      </c>
      <c r="J2466">
        <v>731</v>
      </c>
      <c r="K2466">
        <v>20190811</v>
      </c>
      <c r="L2466" s="78">
        <v>0.66666666666666663</v>
      </c>
      <c r="M2466">
        <v>2</v>
      </c>
    </row>
    <row r="2467" spans="1:13" x14ac:dyDescent="0.25">
      <c r="A2467" t="s">
        <v>51</v>
      </c>
      <c r="B2467" t="s">
        <v>52</v>
      </c>
      <c r="C2467">
        <v>2</v>
      </c>
      <c r="D2467">
        <v>90</v>
      </c>
      <c r="E2467">
        <v>34</v>
      </c>
      <c r="F2467">
        <v>88501</v>
      </c>
      <c r="G2467">
        <v>3</v>
      </c>
      <c r="H2467">
        <v>1</v>
      </c>
      <c r="I2467">
        <v>105</v>
      </c>
      <c r="J2467">
        <v>731</v>
      </c>
      <c r="K2467">
        <v>20190811</v>
      </c>
      <c r="L2467" s="78">
        <v>0.70833333333333337</v>
      </c>
      <c r="M2467">
        <v>2</v>
      </c>
    </row>
    <row r="2468" spans="1:13" x14ac:dyDescent="0.25">
      <c r="A2468" t="s">
        <v>51</v>
      </c>
      <c r="B2468" t="s">
        <v>52</v>
      </c>
      <c r="C2468">
        <v>2</v>
      </c>
      <c r="D2468">
        <v>90</v>
      </c>
      <c r="E2468">
        <v>34</v>
      </c>
      <c r="F2468">
        <v>88501</v>
      </c>
      <c r="G2468">
        <v>3</v>
      </c>
      <c r="H2468">
        <v>1</v>
      </c>
      <c r="I2468">
        <v>105</v>
      </c>
      <c r="J2468">
        <v>731</v>
      </c>
      <c r="K2468">
        <v>20190811</v>
      </c>
      <c r="L2468" s="78">
        <v>0.75</v>
      </c>
      <c r="M2468">
        <v>2</v>
      </c>
    </row>
    <row r="2469" spans="1:13" x14ac:dyDescent="0.25">
      <c r="A2469" t="s">
        <v>51</v>
      </c>
      <c r="B2469" t="s">
        <v>52</v>
      </c>
      <c r="C2469">
        <v>2</v>
      </c>
      <c r="D2469">
        <v>90</v>
      </c>
      <c r="E2469">
        <v>34</v>
      </c>
      <c r="F2469">
        <v>88501</v>
      </c>
      <c r="G2469">
        <v>3</v>
      </c>
      <c r="H2469">
        <v>1</v>
      </c>
      <c r="I2469">
        <v>105</v>
      </c>
      <c r="J2469">
        <v>731</v>
      </c>
      <c r="K2469">
        <v>20190811</v>
      </c>
      <c r="L2469" s="78">
        <v>0.79166666666666663</v>
      </c>
      <c r="M2469">
        <v>5</v>
      </c>
    </row>
    <row r="2470" spans="1:13" x14ac:dyDescent="0.25">
      <c r="A2470" t="s">
        <v>51</v>
      </c>
      <c r="B2470" t="s">
        <v>52</v>
      </c>
      <c r="C2470">
        <v>2</v>
      </c>
      <c r="D2470">
        <v>90</v>
      </c>
      <c r="E2470">
        <v>34</v>
      </c>
      <c r="F2470">
        <v>88501</v>
      </c>
      <c r="G2470">
        <v>3</v>
      </c>
      <c r="H2470">
        <v>1</v>
      </c>
      <c r="I2470">
        <v>105</v>
      </c>
      <c r="J2470">
        <v>731</v>
      </c>
      <c r="K2470">
        <v>20190811</v>
      </c>
      <c r="L2470" s="78">
        <v>0.83333333333333337</v>
      </c>
      <c r="M2470">
        <v>3</v>
      </c>
    </row>
    <row r="2471" spans="1:13" x14ac:dyDescent="0.25">
      <c r="A2471" t="s">
        <v>51</v>
      </c>
      <c r="B2471" t="s">
        <v>52</v>
      </c>
      <c r="C2471">
        <v>2</v>
      </c>
      <c r="D2471">
        <v>90</v>
      </c>
      <c r="E2471">
        <v>34</v>
      </c>
      <c r="F2471">
        <v>88501</v>
      </c>
      <c r="G2471">
        <v>3</v>
      </c>
      <c r="H2471">
        <v>1</v>
      </c>
      <c r="I2471">
        <v>105</v>
      </c>
      <c r="J2471">
        <v>731</v>
      </c>
      <c r="K2471">
        <v>20190811</v>
      </c>
      <c r="L2471" s="78">
        <v>0.875</v>
      </c>
      <c r="M2471">
        <v>7</v>
      </c>
    </row>
    <row r="2472" spans="1:13" x14ac:dyDescent="0.25">
      <c r="A2472" t="s">
        <v>51</v>
      </c>
      <c r="B2472" t="s">
        <v>52</v>
      </c>
      <c r="C2472">
        <v>2</v>
      </c>
      <c r="D2472">
        <v>90</v>
      </c>
      <c r="E2472">
        <v>34</v>
      </c>
      <c r="F2472">
        <v>88501</v>
      </c>
      <c r="G2472">
        <v>3</v>
      </c>
      <c r="H2472">
        <v>1</v>
      </c>
      <c r="I2472">
        <v>105</v>
      </c>
      <c r="J2472">
        <v>731</v>
      </c>
      <c r="K2472">
        <v>20190811</v>
      </c>
      <c r="L2472" s="78">
        <v>0.91666666666666663</v>
      </c>
      <c r="M2472">
        <v>9</v>
      </c>
    </row>
    <row r="2473" spans="1:13" x14ac:dyDescent="0.25">
      <c r="A2473" t="s">
        <v>51</v>
      </c>
      <c r="B2473" t="s">
        <v>52</v>
      </c>
      <c r="C2473">
        <v>2</v>
      </c>
      <c r="D2473">
        <v>90</v>
      </c>
      <c r="E2473">
        <v>34</v>
      </c>
      <c r="F2473">
        <v>88501</v>
      </c>
      <c r="G2473">
        <v>3</v>
      </c>
      <c r="H2473">
        <v>1</v>
      </c>
      <c r="I2473">
        <v>105</v>
      </c>
      <c r="J2473">
        <v>731</v>
      </c>
      <c r="K2473">
        <v>20190811</v>
      </c>
      <c r="L2473" s="78">
        <v>0.95833333333333337</v>
      </c>
      <c r="M2473">
        <v>11</v>
      </c>
    </row>
    <row r="2474" spans="1:13" x14ac:dyDescent="0.25">
      <c r="A2474" t="s">
        <v>51</v>
      </c>
      <c r="B2474" t="s">
        <v>52</v>
      </c>
      <c r="C2474">
        <v>2</v>
      </c>
      <c r="D2474">
        <v>90</v>
      </c>
      <c r="E2474">
        <v>34</v>
      </c>
      <c r="F2474">
        <v>88501</v>
      </c>
      <c r="G2474">
        <v>3</v>
      </c>
      <c r="H2474">
        <v>1</v>
      </c>
      <c r="I2474">
        <v>105</v>
      </c>
      <c r="J2474">
        <v>731</v>
      </c>
      <c r="K2474">
        <v>20190812</v>
      </c>
      <c r="L2474" s="78">
        <v>0</v>
      </c>
      <c r="M2474">
        <v>8</v>
      </c>
    </row>
    <row r="2475" spans="1:13" x14ac:dyDescent="0.25">
      <c r="A2475" t="s">
        <v>51</v>
      </c>
      <c r="B2475" t="s">
        <v>52</v>
      </c>
      <c r="C2475">
        <v>2</v>
      </c>
      <c r="D2475">
        <v>90</v>
      </c>
      <c r="E2475">
        <v>34</v>
      </c>
      <c r="F2475">
        <v>88501</v>
      </c>
      <c r="G2475">
        <v>3</v>
      </c>
      <c r="H2475">
        <v>1</v>
      </c>
      <c r="I2475">
        <v>105</v>
      </c>
      <c r="J2475">
        <v>731</v>
      </c>
      <c r="K2475">
        <v>20190812</v>
      </c>
      <c r="L2475" s="78">
        <v>4.1666666666666664E-2</v>
      </c>
      <c r="M2475">
        <v>6</v>
      </c>
    </row>
    <row r="2476" spans="1:13" x14ac:dyDescent="0.25">
      <c r="A2476" t="s">
        <v>51</v>
      </c>
      <c r="B2476" t="s">
        <v>52</v>
      </c>
      <c r="C2476">
        <v>2</v>
      </c>
      <c r="D2476">
        <v>90</v>
      </c>
      <c r="E2476">
        <v>34</v>
      </c>
      <c r="F2476">
        <v>88501</v>
      </c>
      <c r="G2476">
        <v>3</v>
      </c>
      <c r="H2476">
        <v>1</v>
      </c>
      <c r="I2476">
        <v>105</v>
      </c>
      <c r="J2476">
        <v>731</v>
      </c>
      <c r="K2476">
        <v>20190812</v>
      </c>
      <c r="L2476" s="78">
        <v>8.3333333333333329E-2</v>
      </c>
      <c r="M2476">
        <v>5</v>
      </c>
    </row>
    <row r="2477" spans="1:13" x14ac:dyDescent="0.25">
      <c r="A2477" t="s">
        <v>51</v>
      </c>
      <c r="B2477" t="s">
        <v>52</v>
      </c>
      <c r="C2477">
        <v>2</v>
      </c>
      <c r="D2477">
        <v>90</v>
      </c>
      <c r="E2477">
        <v>34</v>
      </c>
      <c r="F2477">
        <v>88501</v>
      </c>
      <c r="G2477">
        <v>3</v>
      </c>
      <c r="H2477">
        <v>1</v>
      </c>
      <c r="I2477">
        <v>105</v>
      </c>
      <c r="J2477">
        <v>731</v>
      </c>
      <c r="K2477">
        <v>20190812</v>
      </c>
      <c r="L2477" s="78">
        <v>0.125</v>
      </c>
      <c r="M2477">
        <v>7</v>
      </c>
    </row>
    <row r="2478" spans="1:13" x14ac:dyDescent="0.25">
      <c r="A2478" t="s">
        <v>51</v>
      </c>
      <c r="B2478" t="s">
        <v>52</v>
      </c>
      <c r="C2478">
        <v>2</v>
      </c>
      <c r="D2478">
        <v>90</v>
      </c>
      <c r="E2478">
        <v>34</v>
      </c>
      <c r="F2478">
        <v>88501</v>
      </c>
      <c r="G2478">
        <v>3</v>
      </c>
      <c r="H2478">
        <v>1</v>
      </c>
      <c r="I2478">
        <v>105</v>
      </c>
      <c r="J2478">
        <v>731</v>
      </c>
      <c r="K2478">
        <v>20190812</v>
      </c>
      <c r="L2478" s="78">
        <v>0.16666666666666666</v>
      </c>
      <c r="M2478">
        <v>5</v>
      </c>
    </row>
    <row r="2479" spans="1:13" x14ac:dyDescent="0.25">
      <c r="A2479" t="s">
        <v>51</v>
      </c>
      <c r="B2479" t="s">
        <v>52</v>
      </c>
      <c r="C2479">
        <v>2</v>
      </c>
      <c r="D2479">
        <v>90</v>
      </c>
      <c r="E2479">
        <v>34</v>
      </c>
      <c r="F2479">
        <v>88501</v>
      </c>
      <c r="G2479">
        <v>3</v>
      </c>
      <c r="H2479">
        <v>1</v>
      </c>
      <c r="I2479">
        <v>105</v>
      </c>
      <c r="J2479">
        <v>731</v>
      </c>
      <c r="K2479">
        <v>20190812</v>
      </c>
      <c r="L2479" s="78">
        <v>0.20833333333333334</v>
      </c>
      <c r="M2479">
        <v>4</v>
      </c>
    </row>
    <row r="2480" spans="1:13" x14ac:dyDescent="0.25">
      <c r="A2480" t="s">
        <v>51</v>
      </c>
      <c r="B2480" t="s">
        <v>52</v>
      </c>
      <c r="C2480">
        <v>2</v>
      </c>
      <c r="D2480">
        <v>90</v>
      </c>
      <c r="E2480">
        <v>34</v>
      </c>
      <c r="F2480">
        <v>88501</v>
      </c>
      <c r="G2480">
        <v>3</v>
      </c>
      <c r="H2480">
        <v>1</v>
      </c>
      <c r="I2480">
        <v>105</v>
      </c>
      <c r="J2480">
        <v>731</v>
      </c>
      <c r="K2480">
        <v>20190812</v>
      </c>
      <c r="L2480" s="78">
        <v>0.25</v>
      </c>
      <c r="M2480">
        <v>6</v>
      </c>
    </row>
    <row r="2481" spans="1:13" x14ac:dyDescent="0.25">
      <c r="A2481" t="s">
        <v>51</v>
      </c>
      <c r="B2481" t="s">
        <v>52</v>
      </c>
      <c r="C2481">
        <v>2</v>
      </c>
      <c r="D2481">
        <v>90</v>
      </c>
      <c r="E2481">
        <v>34</v>
      </c>
      <c r="F2481">
        <v>88501</v>
      </c>
      <c r="G2481">
        <v>3</v>
      </c>
      <c r="H2481">
        <v>1</v>
      </c>
      <c r="I2481">
        <v>105</v>
      </c>
      <c r="J2481">
        <v>731</v>
      </c>
      <c r="K2481">
        <v>20190812</v>
      </c>
      <c r="L2481" s="78">
        <v>0.29166666666666669</v>
      </c>
      <c r="M2481">
        <v>5</v>
      </c>
    </row>
    <row r="2482" spans="1:13" x14ac:dyDescent="0.25">
      <c r="A2482" t="s">
        <v>51</v>
      </c>
      <c r="B2482" t="s">
        <v>52</v>
      </c>
      <c r="C2482">
        <v>2</v>
      </c>
      <c r="D2482">
        <v>90</v>
      </c>
      <c r="E2482">
        <v>34</v>
      </c>
      <c r="F2482">
        <v>88501</v>
      </c>
      <c r="G2482">
        <v>3</v>
      </c>
      <c r="H2482">
        <v>1</v>
      </c>
      <c r="I2482">
        <v>105</v>
      </c>
      <c r="J2482">
        <v>731</v>
      </c>
      <c r="K2482">
        <v>20190812</v>
      </c>
      <c r="L2482" s="78">
        <v>0.33333333333333331</v>
      </c>
      <c r="M2482">
        <v>8</v>
      </c>
    </row>
    <row r="2483" spans="1:13" x14ac:dyDescent="0.25">
      <c r="A2483" t="s">
        <v>51</v>
      </c>
      <c r="B2483" t="s">
        <v>52</v>
      </c>
      <c r="C2483">
        <v>2</v>
      </c>
      <c r="D2483">
        <v>90</v>
      </c>
      <c r="E2483">
        <v>34</v>
      </c>
      <c r="F2483">
        <v>88501</v>
      </c>
      <c r="G2483">
        <v>3</v>
      </c>
      <c r="H2483">
        <v>1</v>
      </c>
      <c r="I2483">
        <v>105</v>
      </c>
      <c r="J2483">
        <v>731</v>
      </c>
      <c r="K2483">
        <v>20190812</v>
      </c>
      <c r="L2483" s="78">
        <v>0.375</v>
      </c>
      <c r="M2483">
        <v>5</v>
      </c>
    </row>
    <row r="2484" spans="1:13" x14ac:dyDescent="0.25">
      <c r="A2484" t="s">
        <v>51</v>
      </c>
      <c r="B2484" t="s">
        <v>52</v>
      </c>
      <c r="C2484">
        <v>2</v>
      </c>
      <c r="D2484">
        <v>90</v>
      </c>
      <c r="E2484">
        <v>34</v>
      </c>
      <c r="F2484">
        <v>88501</v>
      </c>
      <c r="G2484">
        <v>3</v>
      </c>
      <c r="H2484">
        <v>1</v>
      </c>
      <c r="I2484">
        <v>105</v>
      </c>
      <c r="J2484">
        <v>731</v>
      </c>
      <c r="K2484">
        <v>20190812</v>
      </c>
      <c r="L2484" s="78">
        <v>0.41666666666666669</v>
      </c>
      <c r="M2484">
        <v>3</v>
      </c>
    </row>
    <row r="2485" spans="1:13" x14ac:dyDescent="0.25">
      <c r="A2485" t="s">
        <v>51</v>
      </c>
      <c r="B2485" t="s">
        <v>52</v>
      </c>
      <c r="C2485">
        <v>2</v>
      </c>
      <c r="D2485">
        <v>90</v>
      </c>
      <c r="E2485">
        <v>34</v>
      </c>
      <c r="F2485">
        <v>88501</v>
      </c>
      <c r="G2485">
        <v>3</v>
      </c>
      <c r="H2485">
        <v>1</v>
      </c>
      <c r="I2485">
        <v>105</v>
      </c>
      <c r="J2485">
        <v>731</v>
      </c>
      <c r="K2485">
        <v>20190812</v>
      </c>
      <c r="L2485" s="78">
        <v>0.45833333333333331</v>
      </c>
      <c r="M2485">
        <v>3</v>
      </c>
    </row>
    <row r="2486" spans="1:13" x14ac:dyDescent="0.25">
      <c r="A2486" t="s">
        <v>51</v>
      </c>
      <c r="B2486" t="s">
        <v>52</v>
      </c>
      <c r="C2486">
        <v>2</v>
      </c>
      <c r="D2486">
        <v>90</v>
      </c>
      <c r="E2486">
        <v>34</v>
      </c>
      <c r="F2486">
        <v>88501</v>
      </c>
      <c r="G2486">
        <v>3</v>
      </c>
      <c r="H2486">
        <v>1</v>
      </c>
      <c r="I2486">
        <v>105</v>
      </c>
      <c r="J2486">
        <v>731</v>
      </c>
      <c r="K2486">
        <v>20190812</v>
      </c>
      <c r="L2486" s="78">
        <v>0.5</v>
      </c>
      <c r="M2486">
        <v>3</v>
      </c>
    </row>
    <row r="2487" spans="1:13" x14ac:dyDescent="0.25">
      <c r="A2487" t="s">
        <v>51</v>
      </c>
      <c r="B2487" t="s">
        <v>52</v>
      </c>
      <c r="C2487">
        <v>2</v>
      </c>
      <c r="D2487">
        <v>90</v>
      </c>
      <c r="E2487">
        <v>34</v>
      </c>
      <c r="F2487">
        <v>88501</v>
      </c>
      <c r="G2487">
        <v>3</v>
      </c>
      <c r="H2487">
        <v>1</v>
      </c>
      <c r="I2487">
        <v>105</v>
      </c>
      <c r="J2487">
        <v>731</v>
      </c>
      <c r="K2487">
        <v>20190812</v>
      </c>
      <c r="L2487" s="78">
        <v>0.54166666666666663</v>
      </c>
      <c r="M2487">
        <v>3</v>
      </c>
    </row>
    <row r="2488" spans="1:13" x14ac:dyDescent="0.25">
      <c r="A2488" t="s">
        <v>51</v>
      </c>
      <c r="B2488" t="s">
        <v>52</v>
      </c>
      <c r="C2488">
        <v>2</v>
      </c>
      <c r="D2488">
        <v>90</v>
      </c>
      <c r="E2488">
        <v>34</v>
      </c>
      <c r="F2488">
        <v>88501</v>
      </c>
      <c r="G2488">
        <v>3</v>
      </c>
      <c r="H2488">
        <v>1</v>
      </c>
      <c r="I2488">
        <v>105</v>
      </c>
      <c r="J2488">
        <v>731</v>
      </c>
      <c r="K2488">
        <v>20190812</v>
      </c>
      <c r="L2488" s="78">
        <v>0.58333333333333337</v>
      </c>
      <c r="M2488">
        <v>5</v>
      </c>
    </row>
    <row r="2489" spans="1:13" x14ac:dyDescent="0.25">
      <c r="A2489" t="s">
        <v>51</v>
      </c>
      <c r="B2489" t="s">
        <v>52</v>
      </c>
      <c r="C2489">
        <v>2</v>
      </c>
      <c r="D2489">
        <v>90</v>
      </c>
      <c r="E2489">
        <v>34</v>
      </c>
      <c r="F2489">
        <v>88501</v>
      </c>
      <c r="G2489">
        <v>3</v>
      </c>
      <c r="H2489">
        <v>1</v>
      </c>
      <c r="I2489">
        <v>105</v>
      </c>
      <c r="J2489">
        <v>731</v>
      </c>
      <c r="K2489">
        <v>20190812</v>
      </c>
      <c r="L2489" s="78">
        <v>0.625</v>
      </c>
      <c r="M2489">
        <v>6</v>
      </c>
    </row>
    <row r="2490" spans="1:13" x14ac:dyDescent="0.25">
      <c r="A2490" t="s">
        <v>51</v>
      </c>
      <c r="B2490" t="s">
        <v>52</v>
      </c>
      <c r="C2490">
        <v>2</v>
      </c>
      <c r="D2490">
        <v>90</v>
      </c>
      <c r="E2490">
        <v>34</v>
      </c>
      <c r="F2490">
        <v>88501</v>
      </c>
      <c r="G2490">
        <v>3</v>
      </c>
      <c r="H2490">
        <v>1</v>
      </c>
      <c r="I2490">
        <v>105</v>
      </c>
      <c r="J2490">
        <v>731</v>
      </c>
      <c r="K2490">
        <v>20190812</v>
      </c>
      <c r="L2490" s="78">
        <v>0.66666666666666663</v>
      </c>
      <c r="M2490">
        <v>8</v>
      </c>
    </row>
    <row r="2491" spans="1:13" x14ac:dyDescent="0.25">
      <c r="A2491" t="s">
        <v>51</v>
      </c>
      <c r="B2491" t="s">
        <v>52</v>
      </c>
      <c r="C2491">
        <v>2</v>
      </c>
      <c r="D2491">
        <v>90</v>
      </c>
      <c r="E2491">
        <v>34</v>
      </c>
      <c r="F2491">
        <v>88501</v>
      </c>
      <c r="G2491">
        <v>3</v>
      </c>
      <c r="H2491">
        <v>1</v>
      </c>
      <c r="I2491">
        <v>105</v>
      </c>
      <c r="J2491">
        <v>731</v>
      </c>
      <c r="K2491">
        <v>20190812</v>
      </c>
      <c r="L2491" s="78">
        <v>0.70833333333333337</v>
      </c>
      <c r="M2491">
        <v>6</v>
      </c>
    </row>
    <row r="2492" spans="1:13" x14ac:dyDescent="0.25">
      <c r="A2492" t="s">
        <v>51</v>
      </c>
      <c r="B2492" t="s">
        <v>52</v>
      </c>
      <c r="C2492">
        <v>2</v>
      </c>
      <c r="D2492">
        <v>90</v>
      </c>
      <c r="E2492">
        <v>34</v>
      </c>
      <c r="F2492">
        <v>88501</v>
      </c>
      <c r="G2492">
        <v>3</v>
      </c>
      <c r="H2492">
        <v>1</v>
      </c>
      <c r="I2492">
        <v>105</v>
      </c>
      <c r="J2492">
        <v>731</v>
      </c>
      <c r="K2492">
        <v>20190812</v>
      </c>
      <c r="L2492" s="78">
        <v>0.75</v>
      </c>
      <c r="M2492">
        <v>6</v>
      </c>
    </row>
    <row r="2493" spans="1:13" x14ac:dyDescent="0.25">
      <c r="A2493" t="s">
        <v>51</v>
      </c>
      <c r="B2493" t="s">
        <v>52</v>
      </c>
      <c r="C2493">
        <v>2</v>
      </c>
      <c r="D2493">
        <v>90</v>
      </c>
      <c r="E2493">
        <v>34</v>
      </c>
      <c r="F2493">
        <v>88501</v>
      </c>
      <c r="G2493">
        <v>3</v>
      </c>
      <c r="H2493">
        <v>1</v>
      </c>
      <c r="I2493">
        <v>105</v>
      </c>
      <c r="J2493">
        <v>731</v>
      </c>
      <c r="K2493">
        <v>20190812</v>
      </c>
      <c r="L2493" s="78">
        <v>0.79166666666666663</v>
      </c>
      <c r="M2493">
        <v>5</v>
      </c>
    </row>
    <row r="2494" spans="1:13" x14ac:dyDescent="0.25">
      <c r="A2494" t="s">
        <v>51</v>
      </c>
      <c r="B2494" t="s">
        <v>52</v>
      </c>
      <c r="C2494">
        <v>2</v>
      </c>
      <c r="D2494">
        <v>90</v>
      </c>
      <c r="E2494">
        <v>34</v>
      </c>
      <c r="F2494">
        <v>88501</v>
      </c>
      <c r="G2494">
        <v>3</v>
      </c>
      <c r="H2494">
        <v>1</v>
      </c>
      <c r="I2494">
        <v>105</v>
      </c>
      <c r="J2494">
        <v>731</v>
      </c>
      <c r="K2494">
        <v>20190812</v>
      </c>
      <c r="L2494" s="78">
        <v>0.83333333333333337</v>
      </c>
      <c r="M2494">
        <v>8</v>
      </c>
    </row>
    <row r="2495" spans="1:13" x14ac:dyDescent="0.25">
      <c r="A2495" t="s">
        <v>51</v>
      </c>
      <c r="B2495" t="s">
        <v>52</v>
      </c>
      <c r="C2495">
        <v>2</v>
      </c>
      <c r="D2495">
        <v>90</v>
      </c>
      <c r="E2495">
        <v>34</v>
      </c>
      <c r="F2495">
        <v>88501</v>
      </c>
      <c r="G2495">
        <v>3</v>
      </c>
      <c r="H2495">
        <v>1</v>
      </c>
      <c r="I2495">
        <v>105</v>
      </c>
      <c r="J2495">
        <v>731</v>
      </c>
      <c r="K2495">
        <v>20190812</v>
      </c>
      <c r="L2495" s="78">
        <v>0.875</v>
      </c>
      <c r="M2495">
        <v>7</v>
      </c>
    </row>
    <row r="2496" spans="1:13" x14ac:dyDescent="0.25">
      <c r="A2496" t="s">
        <v>51</v>
      </c>
      <c r="B2496" t="s">
        <v>52</v>
      </c>
      <c r="C2496">
        <v>2</v>
      </c>
      <c r="D2496">
        <v>90</v>
      </c>
      <c r="E2496">
        <v>34</v>
      </c>
      <c r="F2496">
        <v>88501</v>
      </c>
      <c r="G2496">
        <v>3</v>
      </c>
      <c r="H2496">
        <v>1</v>
      </c>
      <c r="I2496">
        <v>105</v>
      </c>
      <c r="J2496">
        <v>731</v>
      </c>
      <c r="K2496">
        <v>20190812</v>
      </c>
      <c r="L2496" s="78">
        <v>0.91666666666666663</v>
      </c>
      <c r="M2496">
        <v>5</v>
      </c>
    </row>
    <row r="2497" spans="1:13" x14ac:dyDescent="0.25">
      <c r="A2497" t="s">
        <v>51</v>
      </c>
      <c r="B2497" t="s">
        <v>52</v>
      </c>
      <c r="C2497">
        <v>2</v>
      </c>
      <c r="D2497">
        <v>90</v>
      </c>
      <c r="E2497">
        <v>34</v>
      </c>
      <c r="F2497">
        <v>88501</v>
      </c>
      <c r="G2497">
        <v>3</v>
      </c>
      <c r="H2497">
        <v>1</v>
      </c>
      <c r="I2497">
        <v>105</v>
      </c>
      <c r="J2497">
        <v>731</v>
      </c>
      <c r="K2497">
        <v>20190812</v>
      </c>
      <c r="L2497" s="78">
        <v>0.95833333333333337</v>
      </c>
      <c r="M2497">
        <v>4</v>
      </c>
    </row>
    <row r="2498" spans="1:13" x14ac:dyDescent="0.25">
      <c r="A2498" t="s">
        <v>51</v>
      </c>
      <c r="B2498" t="s">
        <v>52</v>
      </c>
      <c r="C2498">
        <v>2</v>
      </c>
      <c r="D2498">
        <v>90</v>
      </c>
      <c r="E2498">
        <v>34</v>
      </c>
      <c r="F2498">
        <v>88501</v>
      </c>
      <c r="G2498">
        <v>3</v>
      </c>
      <c r="H2498">
        <v>1</v>
      </c>
      <c r="I2498">
        <v>105</v>
      </c>
      <c r="J2498">
        <v>731</v>
      </c>
      <c r="K2498">
        <v>20190813</v>
      </c>
      <c r="L2498" s="78">
        <v>0</v>
      </c>
      <c r="M2498">
        <v>5</v>
      </c>
    </row>
    <row r="2499" spans="1:13" x14ac:dyDescent="0.25">
      <c r="A2499" t="s">
        <v>51</v>
      </c>
      <c r="B2499" t="s">
        <v>52</v>
      </c>
      <c r="C2499">
        <v>2</v>
      </c>
      <c r="D2499">
        <v>90</v>
      </c>
      <c r="E2499">
        <v>34</v>
      </c>
      <c r="F2499">
        <v>88501</v>
      </c>
      <c r="G2499">
        <v>3</v>
      </c>
      <c r="H2499">
        <v>1</v>
      </c>
      <c r="I2499">
        <v>105</v>
      </c>
      <c r="J2499">
        <v>731</v>
      </c>
      <c r="K2499">
        <v>20190813</v>
      </c>
      <c r="L2499" s="78">
        <v>4.1666666666666664E-2</v>
      </c>
      <c r="M2499">
        <v>4</v>
      </c>
    </row>
    <row r="2500" spans="1:13" x14ac:dyDescent="0.25">
      <c r="A2500" t="s">
        <v>51</v>
      </c>
      <c r="B2500" t="s">
        <v>52</v>
      </c>
      <c r="C2500">
        <v>2</v>
      </c>
      <c r="D2500">
        <v>90</v>
      </c>
      <c r="E2500">
        <v>34</v>
      </c>
      <c r="F2500">
        <v>88501</v>
      </c>
      <c r="G2500">
        <v>3</v>
      </c>
      <c r="H2500">
        <v>1</v>
      </c>
      <c r="I2500">
        <v>105</v>
      </c>
      <c r="J2500">
        <v>731</v>
      </c>
      <c r="K2500">
        <v>20190813</v>
      </c>
      <c r="L2500" s="78">
        <v>8.3333333333333329E-2</v>
      </c>
      <c r="M2500">
        <v>4</v>
      </c>
    </row>
    <row r="2501" spans="1:13" x14ac:dyDescent="0.25">
      <c r="A2501" t="s">
        <v>51</v>
      </c>
      <c r="B2501" t="s">
        <v>52</v>
      </c>
      <c r="C2501">
        <v>2</v>
      </c>
      <c r="D2501">
        <v>90</v>
      </c>
      <c r="E2501">
        <v>34</v>
      </c>
      <c r="F2501">
        <v>88501</v>
      </c>
      <c r="G2501">
        <v>3</v>
      </c>
      <c r="H2501">
        <v>1</v>
      </c>
      <c r="I2501">
        <v>105</v>
      </c>
      <c r="J2501">
        <v>731</v>
      </c>
      <c r="K2501">
        <v>20190813</v>
      </c>
      <c r="L2501" s="78">
        <v>0.125</v>
      </c>
      <c r="M2501">
        <v>4</v>
      </c>
    </row>
    <row r="2502" spans="1:13" x14ac:dyDescent="0.25">
      <c r="A2502" t="s">
        <v>51</v>
      </c>
      <c r="B2502" t="s">
        <v>52</v>
      </c>
      <c r="C2502">
        <v>2</v>
      </c>
      <c r="D2502">
        <v>90</v>
      </c>
      <c r="E2502">
        <v>34</v>
      </c>
      <c r="F2502">
        <v>88501</v>
      </c>
      <c r="G2502">
        <v>3</v>
      </c>
      <c r="H2502">
        <v>1</v>
      </c>
      <c r="I2502">
        <v>105</v>
      </c>
      <c r="J2502">
        <v>731</v>
      </c>
      <c r="K2502">
        <v>20190813</v>
      </c>
      <c r="L2502" s="78">
        <v>0.16666666666666666</v>
      </c>
      <c r="M2502">
        <v>2</v>
      </c>
    </row>
    <row r="2503" spans="1:13" x14ac:dyDescent="0.25">
      <c r="A2503" t="s">
        <v>51</v>
      </c>
      <c r="B2503" t="s">
        <v>52</v>
      </c>
      <c r="C2503">
        <v>2</v>
      </c>
      <c r="D2503">
        <v>90</v>
      </c>
      <c r="E2503">
        <v>34</v>
      </c>
      <c r="F2503">
        <v>88501</v>
      </c>
      <c r="G2503">
        <v>3</v>
      </c>
      <c r="H2503">
        <v>1</v>
      </c>
      <c r="I2503">
        <v>105</v>
      </c>
      <c r="J2503">
        <v>731</v>
      </c>
      <c r="K2503">
        <v>20190813</v>
      </c>
      <c r="L2503" s="78">
        <v>0.20833333333333334</v>
      </c>
      <c r="M2503">
        <v>1</v>
      </c>
    </row>
    <row r="2504" spans="1:13" x14ac:dyDescent="0.25">
      <c r="A2504" t="s">
        <v>51</v>
      </c>
      <c r="B2504" t="s">
        <v>52</v>
      </c>
      <c r="C2504">
        <v>2</v>
      </c>
      <c r="D2504">
        <v>90</v>
      </c>
      <c r="E2504">
        <v>34</v>
      </c>
      <c r="F2504">
        <v>88501</v>
      </c>
      <c r="G2504">
        <v>3</v>
      </c>
      <c r="H2504">
        <v>1</v>
      </c>
      <c r="I2504">
        <v>105</v>
      </c>
      <c r="J2504">
        <v>731</v>
      </c>
      <c r="K2504">
        <v>20190813</v>
      </c>
      <c r="L2504" s="78">
        <v>0.25</v>
      </c>
      <c r="M2504">
        <v>1</v>
      </c>
    </row>
    <row r="2505" spans="1:13" x14ac:dyDescent="0.25">
      <c r="A2505" t="s">
        <v>51</v>
      </c>
      <c r="B2505" t="s">
        <v>52</v>
      </c>
      <c r="C2505">
        <v>2</v>
      </c>
      <c r="D2505">
        <v>90</v>
      </c>
      <c r="E2505">
        <v>34</v>
      </c>
      <c r="F2505">
        <v>88501</v>
      </c>
      <c r="G2505">
        <v>3</v>
      </c>
      <c r="H2505">
        <v>1</v>
      </c>
      <c r="I2505">
        <v>105</v>
      </c>
      <c r="J2505">
        <v>731</v>
      </c>
      <c r="K2505">
        <v>20190813</v>
      </c>
      <c r="L2505" s="78">
        <v>0.29166666666666669</v>
      </c>
      <c r="M2505">
        <v>-1</v>
      </c>
    </row>
    <row r="2506" spans="1:13" x14ac:dyDescent="0.25">
      <c r="A2506" t="s">
        <v>51</v>
      </c>
      <c r="B2506" t="s">
        <v>52</v>
      </c>
      <c r="C2506">
        <v>2</v>
      </c>
      <c r="D2506">
        <v>90</v>
      </c>
      <c r="E2506">
        <v>34</v>
      </c>
      <c r="F2506">
        <v>88501</v>
      </c>
      <c r="G2506">
        <v>3</v>
      </c>
      <c r="H2506">
        <v>1</v>
      </c>
      <c r="I2506">
        <v>105</v>
      </c>
      <c r="J2506">
        <v>731</v>
      </c>
      <c r="K2506">
        <v>20190813</v>
      </c>
      <c r="L2506" s="78">
        <v>0.33333333333333331</v>
      </c>
      <c r="M2506">
        <v>1</v>
      </c>
    </row>
    <row r="2507" spans="1:13" x14ac:dyDescent="0.25">
      <c r="A2507" t="s">
        <v>51</v>
      </c>
      <c r="B2507" t="s">
        <v>52</v>
      </c>
      <c r="C2507">
        <v>2</v>
      </c>
      <c r="D2507">
        <v>90</v>
      </c>
      <c r="E2507">
        <v>34</v>
      </c>
      <c r="F2507">
        <v>88501</v>
      </c>
      <c r="G2507">
        <v>3</v>
      </c>
      <c r="H2507">
        <v>1</v>
      </c>
      <c r="I2507">
        <v>105</v>
      </c>
      <c r="J2507">
        <v>731</v>
      </c>
      <c r="K2507">
        <v>20190813</v>
      </c>
      <c r="L2507" s="78">
        <v>0.375</v>
      </c>
      <c r="M2507">
        <v>0</v>
      </c>
    </row>
    <row r="2508" spans="1:13" x14ac:dyDescent="0.25">
      <c r="A2508" t="s">
        <v>51</v>
      </c>
      <c r="B2508" t="s">
        <v>52</v>
      </c>
      <c r="C2508">
        <v>2</v>
      </c>
      <c r="D2508">
        <v>90</v>
      </c>
      <c r="E2508">
        <v>34</v>
      </c>
      <c r="F2508">
        <v>88501</v>
      </c>
      <c r="G2508">
        <v>3</v>
      </c>
      <c r="H2508">
        <v>1</v>
      </c>
      <c r="I2508">
        <v>105</v>
      </c>
      <c r="J2508">
        <v>731</v>
      </c>
      <c r="K2508">
        <v>20190813</v>
      </c>
      <c r="L2508" s="78">
        <v>0.41666666666666669</v>
      </c>
      <c r="M2508">
        <v>-1</v>
      </c>
    </row>
    <row r="2509" spans="1:13" x14ac:dyDescent="0.25">
      <c r="A2509" t="s">
        <v>51</v>
      </c>
      <c r="B2509" t="s">
        <v>52</v>
      </c>
      <c r="C2509">
        <v>2</v>
      </c>
      <c r="D2509">
        <v>90</v>
      </c>
      <c r="E2509">
        <v>34</v>
      </c>
      <c r="F2509">
        <v>88501</v>
      </c>
      <c r="G2509">
        <v>3</v>
      </c>
      <c r="H2509">
        <v>1</v>
      </c>
      <c r="I2509">
        <v>105</v>
      </c>
      <c r="J2509">
        <v>731</v>
      </c>
      <c r="K2509">
        <v>20190813</v>
      </c>
      <c r="L2509" s="78">
        <v>0.45833333333333331</v>
      </c>
      <c r="M2509">
        <v>1</v>
      </c>
    </row>
    <row r="2510" spans="1:13" x14ac:dyDescent="0.25">
      <c r="A2510" t="s">
        <v>51</v>
      </c>
      <c r="B2510" t="s">
        <v>52</v>
      </c>
      <c r="C2510">
        <v>2</v>
      </c>
      <c r="D2510">
        <v>90</v>
      </c>
      <c r="E2510">
        <v>34</v>
      </c>
      <c r="F2510">
        <v>88501</v>
      </c>
      <c r="G2510">
        <v>3</v>
      </c>
      <c r="H2510">
        <v>1</v>
      </c>
      <c r="I2510">
        <v>105</v>
      </c>
      <c r="J2510">
        <v>731</v>
      </c>
      <c r="K2510">
        <v>20190813</v>
      </c>
      <c r="L2510" s="78">
        <v>0.5</v>
      </c>
      <c r="M2510">
        <v>-1</v>
      </c>
    </row>
    <row r="2511" spans="1:13" x14ac:dyDescent="0.25">
      <c r="A2511" t="s">
        <v>51</v>
      </c>
      <c r="B2511" t="s">
        <v>52</v>
      </c>
      <c r="C2511">
        <v>2</v>
      </c>
      <c r="D2511">
        <v>90</v>
      </c>
      <c r="E2511">
        <v>34</v>
      </c>
      <c r="F2511">
        <v>88501</v>
      </c>
      <c r="G2511">
        <v>3</v>
      </c>
      <c r="H2511">
        <v>1</v>
      </c>
      <c r="I2511">
        <v>105</v>
      </c>
      <c r="J2511">
        <v>731</v>
      </c>
      <c r="K2511">
        <v>20190813</v>
      </c>
      <c r="L2511" s="78">
        <v>0.54166666666666663</v>
      </c>
      <c r="M2511">
        <v>-4</v>
      </c>
    </row>
    <row r="2512" spans="1:13" x14ac:dyDescent="0.25">
      <c r="A2512" t="s">
        <v>51</v>
      </c>
      <c r="B2512" t="s">
        <v>52</v>
      </c>
      <c r="C2512">
        <v>2</v>
      </c>
      <c r="D2512">
        <v>90</v>
      </c>
      <c r="E2512">
        <v>34</v>
      </c>
      <c r="F2512">
        <v>88501</v>
      </c>
      <c r="G2512">
        <v>3</v>
      </c>
      <c r="H2512">
        <v>1</v>
      </c>
      <c r="I2512">
        <v>105</v>
      </c>
      <c r="J2512">
        <v>731</v>
      </c>
      <c r="K2512">
        <v>20190813</v>
      </c>
      <c r="L2512" s="78">
        <v>0.58333333333333337</v>
      </c>
      <c r="M2512">
        <v>0</v>
      </c>
    </row>
    <row r="2513" spans="1:13" x14ac:dyDescent="0.25">
      <c r="A2513" t="s">
        <v>51</v>
      </c>
      <c r="B2513" t="s">
        <v>52</v>
      </c>
      <c r="C2513">
        <v>2</v>
      </c>
      <c r="D2513">
        <v>90</v>
      </c>
      <c r="E2513">
        <v>34</v>
      </c>
      <c r="F2513">
        <v>88501</v>
      </c>
      <c r="G2513">
        <v>3</v>
      </c>
      <c r="H2513">
        <v>1</v>
      </c>
      <c r="I2513">
        <v>105</v>
      </c>
      <c r="J2513">
        <v>731</v>
      </c>
      <c r="K2513">
        <v>20190813</v>
      </c>
      <c r="L2513" s="78">
        <v>0.625</v>
      </c>
      <c r="M2513">
        <v>2</v>
      </c>
    </row>
    <row r="2514" spans="1:13" x14ac:dyDescent="0.25">
      <c r="A2514" t="s">
        <v>51</v>
      </c>
      <c r="B2514" t="s">
        <v>52</v>
      </c>
      <c r="C2514">
        <v>2</v>
      </c>
      <c r="D2514">
        <v>90</v>
      </c>
      <c r="E2514">
        <v>34</v>
      </c>
      <c r="F2514">
        <v>88501</v>
      </c>
      <c r="G2514">
        <v>3</v>
      </c>
      <c r="H2514">
        <v>1</v>
      </c>
      <c r="I2514">
        <v>105</v>
      </c>
      <c r="J2514">
        <v>731</v>
      </c>
      <c r="K2514">
        <v>20190813</v>
      </c>
      <c r="L2514" s="78">
        <v>0.66666666666666663</v>
      </c>
      <c r="M2514">
        <v>-1</v>
      </c>
    </row>
    <row r="2515" spans="1:13" x14ac:dyDescent="0.25">
      <c r="A2515" t="s">
        <v>51</v>
      </c>
      <c r="B2515" t="s">
        <v>52</v>
      </c>
      <c r="C2515">
        <v>2</v>
      </c>
      <c r="D2515">
        <v>90</v>
      </c>
      <c r="E2515">
        <v>34</v>
      </c>
      <c r="F2515">
        <v>88501</v>
      </c>
      <c r="G2515">
        <v>3</v>
      </c>
      <c r="H2515">
        <v>1</v>
      </c>
      <c r="I2515">
        <v>105</v>
      </c>
      <c r="J2515">
        <v>731</v>
      </c>
      <c r="K2515">
        <v>20190813</v>
      </c>
      <c r="L2515" s="78">
        <v>0.70833333333333337</v>
      </c>
      <c r="M2515">
        <v>0</v>
      </c>
    </row>
    <row r="2516" spans="1:13" x14ac:dyDescent="0.25">
      <c r="A2516" t="s">
        <v>51</v>
      </c>
      <c r="B2516" t="s">
        <v>52</v>
      </c>
      <c r="C2516">
        <v>2</v>
      </c>
      <c r="D2516">
        <v>90</v>
      </c>
      <c r="E2516">
        <v>34</v>
      </c>
      <c r="F2516">
        <v>88501</v>
      </c>
      <c r="G2516">
        <v>3</v>
      </c>
      <c r="H2516">
        <v>1</v>
      </c>
      <c r="I2516">
        <v>105</v>
      </c>
      <c r="J2516">
        <v>731</v>
      </c>
      <c r="K2516">
        <v>20190813</v>
      </c>
      <c r="L2516" s="78">
        <v>0.75</v>
      </c>
      <c r="M2516">
        <v>2</v>
      </c>
    </row>
    <row r="2517" spans="1:13" x14ac:dyDescent="0.25">
      <c r="A2517" t="s">
        <v>51</v>
      </c>
      <c r="B2517" t="s">
        <v>52</v>
      </c>
      <c r="C2517">
        <v>2</v>
      </c>
      <c r="D2517">
        <v>90</v>
      </c>
      <c r="E2517">
        <v>34</v>
      </c>
      <c r="F2517">
        <v>88501</v>
      </c>
      <c r="G2517">
        <v>3</v>
      </c>
      <c r="H2517">
        <v>1</v>
      </c>
      <c r="I2517">
        <v>105</v>
      </c>
      <c r="J2517">
        <v>731</v>
      </c>
      <c r="K2517">
        <v>20190813</v>
      </c>
      <c r="L2517" s="78">
        <v>0.79166666666666663</v>
      </c>
      <c r="M2517">
        <v>1</v>
      </c>
    </row>
    <row r="2518" spans="1:13" x14ac:dyDescent="0.25">
      <c r="A2518" t="s">
        <v>51</v>
      </c>
      <c r="B2518" t="s">
        <v>52</v>
      </c>
      <c r="C2518">
        <v>2</v>
      </c>
      <c r="D2518">
        <v>90</v>
      </c>
      <c r="E2518">
        <v>34</v>
      </c>
      <c r="F2518">
        <v>88501</v>
      </c>
      <c r="G2518">
        <v>3</v>
      </c>
      <c r="H2518">
        <v>1</v>
      </c>
      <c r="I2518">
        <v>105</v>
      </c>
      <c r="J2518">
        <v>731</v>
      </c>
      <c r="K2518">
        <v>20190813</v>
      </c>
      <c r="L2518" s="78">
        <v>0.83333333333333337</v>
      </c>
      <c r="M2518">
        <v>1</v>
      </c>
    </row>
    <row r="2519" spans="1:13" x14ac:dyDescent="0.25">
      <c r="A2519" t="s">
        <v>51</v>
      </c>
      <c r="B2519" t="s">
        <v>52</v>
      </c>
      <c r="C2519">
        <v>2</v>
      </c>
      <c r="D2519">
        <v>90</v>
      </c>
      <c r="E2519">
        <v>34</v>
      </c>
      <c r="F2519">
        <v>88501</v>
      </c>
      <c r="G2519">
        <v>3</v>
      </c>
      <c r="H2519">
        <v>1</v>
      </c>
      <c r="I2519">
        <v>105</v>
      </c>
      <c r="J2519">
        <v>731</v>
      </c>
      <c r="K2519">
        <v>20190813</v>
      </c>
      <c r="L2519" s="78">
        <v>0.875</v>
      </c>
      <c r="M2519">
        <v>0</v>
      </c>
    </row>
    <row r="2520" spans="1:13" x14ac:dyDescent="0.25">
      <c r="A2520" t="s">
        <v>51</v>
      </c>
      <c r="B2520" t="s">
        <v>52</v>
      </c>
      <c r="C2520">
        <v>2</v>
      </c>
      <c r="D2520">
        <v>90</v>
      </c>
      <c r="E2520">
        <v>34</v>
      </c>
      <c r="F2520">
        <v>88501</v>
      </c>
      <c r="G2520">
        <v>3</v>
      </c>
      <c r="H2520">
        <v>1</v>
      </c>
      <c r="I2520">
        <v>105</v>
      </c>
      <c r="J2520">
        <v>731</v>
      </c>
      <c r="K2520">
        <v>20190813</v>
      </c>
      <c r="L2520" s="78">
        <v>0.91666666666666663</v>
      </c>
      <c r="M2520">
        <v>1</v>
      </c>
    </row>
    <row r="2521" spans="1:13" x14ac:dyDescent="0.25">
      <c r="A2521" t="s">
        <v>51</v>
      </c>
      <c r="B2521" t="s">
        <v>52</v>
      </c>
      <c r="C2521">
        <v>2</v>
      </c>
      <c r="D2521">
        <v>90</v>
      </c>
      <c r="E2521">
        <v>34</v>
      </c>
      <c r="F2521">
        <v>88501</v>
      </c>
      <c r="G2521">
        <v>3</v>
      </c>
      <c r="H2521">
        <v>1</v>
      </c>
      <c r="I2521">
        <v>105</v>
      </c>
      <c r="J2521">
        <v>731</v>
      </c>
      <c r="K2521">
        <v>20190813</v>
      </c>
      <c r="L2521" s="78">
        <v>0.95833333333333337</v>
      </c>
      <c r="M2521">
        <v>4</v>
      </c>
    </row>
    <row r="2522" spans="1:13" x14ac:dyDescent="0.25">
      <c r="A2522" t="s">
        <v>51</v>
      </c>
      <c r="B2522" t="s">
        <v>52</v>
      </c>
      <c r="C2522">
        <v>2</v>
      </c>
      <c r="D2522">
        <v>90</v>
      </c>
      <c r="E2522">
        <v>34</v>
      </c>
      <c r="F2522">
        <v>88501</v>
      </c>
      <c r="G2522">
        <v>3</v>
      </c>
      <c r="H2522">
        <v>1</v>
      </c>
      <c r="I2522">
        <v>105</v>
      </c>
      <c r="J2522">
        <v>731</v>
      </c>
      <c r="K2522">
        <v>20190814</v>
      </c>
      <c r="L2522" s="78">
        <v>0</v>
      </c>
      <c r="M2522">
        <v>6</v>
      </c>
    </row>
    <row r="2523" spans="1:13" x14ac:dyDescent="0.25">
      <c r="A2523" t="s">
        <v>51</v>
      </c>
      <c r="B2523" t="s">
        <v>52</v>
      </c>
      <c r="C2523">
        <v>2</v>
      </c>
      <c r="D2523">
        <v>90</v>
      </c>
      <c r="E2523">
        <v>34</v>
      </c>
      <c r="F2523">
        <v>88501</v>
      </c>
      <c r="G2523">
        <v>3</v>
      </c>
      <c r="H2523">
        <v>1</v>
      </c>
      <c r="I2523">
        <v>105</v>
      </c>
      <c r="J2523">
        <v>731</v>
      </c>
      <c r="K2523">
        <v>20190814</v>
      </c>
      <c r="L2523" s="78">
        <v>4.1666666666666664E-2</v>
      </c>
      <c r="M2523">
        <v>3</v>
      </c>
    </row>
    <row r="2524" spans="1:13" x14ac:dyDescent="0.25">
      <c r="A2524" t="s">
        <v>51</v>
      </c>
      <c r="B2524" t="s">
        <v>52</v>
      </c>
      <c r="C2524">
        <v>2</v>
      </c>
      <c r="D2524">
        <v>90</v>
      </c>
      <c r="E2524">
        <v>34</v>
      </c>
      <c r="F2524">
        <v>88501</v>
      </c>
      <c r="G2524">
        <v>3</v>
      </c>
      <c r="H2524">
        <v>1</v>
      </c>
      <c r="I2524">
        <v>105</v>
      </c>
      <c r="J2524">
        <v>731</v>
      </c>
      <c r="K2524">
        <v>20190814</v>
      </c>
      <c r="L2524" s="78">
        <v>8.3333333333333329E-2</v>
      </c>
      <c r="M2524">
        <v>2</v>
      </c>
    </row>
    <row r="2525" spans="1:13" x14ac:dyDescent="0.25">
      <c r="A2525" t="s">
        <v>51</v>
      </c>
      <c r="B2525" t="s">
        <v>52</v>
      </c>
      <c r="C2525">
        <v>2</v>
      </c>
      <c r="D2525">
        <v>90</v>
      </c>
      <c r="E2525">
        <v>34</v>
      </c>
      <c r="F2525">
        <v>88501</v>
      </c>
      <c r="G2525">
        <v>3</v>
      </c>
      <c r="H2525">
        <v>1</v>
      </c>
      <c r="I2525">
        <v>105</v>
      </c>
      <c r="J2525">
        <v>731</v>
      </c>
      <c r="K2525">
        <v>20190814</v>
      </c>
      <c r="L2525" s="78">
        <v>0.125</v>
      </c>
      <c r="M2525">
        <v>4</v>
      </c>
    </row>
    <row r="2526" spans="1:13" x14ac:dyDescent="0.25">
      <c r="A2526" t="s">
        <v>51</v>
      </c>
      <c r="B2526" t="s">
        <v>52</v>
      </c>
      <c r="C2526">
        <v>2</v>
      </c>
      <c r="D2526">
        <v>90</v>
      </c>
      <c r="E2526">
        <v>34</v>
      </c>
      <c r="F2526">
        <v>88501</v>
      </c>
      <c r="G2526">
        <v>3</v>
      </c>
      <c r="H2526">
        <v>1</v>
      </c>
      <c r="I2526">
        <v>105</v>
      </c>
      <c r="J2526">
        <v>731</v>
      </c>
      <c r="K2526">
        <v>20190814</v>
      </c>
      <c r="L2526" s="78">
        <v>0.16666666666666666</v>
      </c>
      <c r="M2526">
        <v>6</v>
      </c>
    </row>
    <row r="2527" spans="1:13" x14ac:dyDescent="0.25">
      <c r="A2527" t="s">
        <v>51</v>
      </c>
      <c r="B2527" t="s">
        <v>52</v>
      </c>
      <c r="C2527">
        <v>2</v>
      </c>
      <c r="D2527">
        <v>90</v>
      </c>
      <c r="E2527">
        <v>34</v>
      </c>
      <c r="F2527">
        <v>88501</v>
      </c>
      <c r="G2527">
        <v>3</v>
      </c>
      <c r="H2527">
        <v>1</v>
      </c>
      <c r="I2527">
        <v>105</v>
      </c>
      <c r="J2527">
        <v>731</v>
      </c>
      <c r="K2527">
        <v>20190814</v>
      </c>
      <c r="L2527" s="78">
        <v>0.20833333333333334</v>
      </c>
      <c r="M2527">
        <v>4</v>
      </c>
    </row>
    <row r="2528" spans="1:13" x14ac:dyDescent="0.25">
      <c r="A2528" t="s">
        <v>51</v>
      </c>
      <c r="B2528" t="s">
        <v>52</v>
      </c>
      <c r="C2528">
        <v>2</v>
      </c>
      <c r="D2528">
        <v>90</v>
      </c>
      <c r="E2528">
        <v>34</v>
      </c>
      <c r="F2528">
        <v>88501</v>
      </c>
      <c r="G2528">
        <v>3</v>
      </c>
      <c r="H2528">
        <v>1</v>
      </c>
      <c r="I2528">
        <v>105</v>
      </c>
      <c r="J2528">
        <v>731</v>
      </c>
      <c r="K2528">
        <v>20190814</v>
      </c>
      <c r="L2528" s="78">
        <v>0.25</v>
      </c>
      <c r="M2528">
        <v>1</v>
      </c>
    </row>
    <row r="2529" spans="1:13" x14ac:dyDescent="0.25">
      <c r="A2529" t="s">
        <v>51</v>
      </c>
      <c r="B2529" t="s">
        <v>52</v>
      </c>
      <c r="C2529">
        <v>2</v>
      </c>
      <c r="D2529">
        <v>90</v>
      </c>
      <c r="E2529">
        <v>34</v>
      </c>
      <c r="F2529">
        <v>88501</v>
      </c>
      <c r="G2529">
        <v>3</v>
      </c>
      <c r="H2529">
        <v>1</v>
      </c>
      <c r="I2529">
        <v>105</v>
      </c>
      <c r="J2529">
        <v>731</v>
      </c>
      <c r="K2529">
        <v>20190814</v>
      </c>
      <c r="L2529" s="78">
        <v>0.29166666666666669</v>
      </c>
      <c r="M2529">
        <v>2</v>
      </c>
    </row>
    <row r="2530" spans="1:13" x14ac:dyDescent="0.25">
      <c r="A2530" t="s">
        <v>51</v>
      </c>
      <c r="B2530" t="s">
        <v>52</v>
      </c>
      <c r="C2530">
        <v>2</v>
      </c>
      <c r="D2530">
        <v>90</v>
      </c>
      <c r="E2530">
        <v>34</v>
      </c>
      <c r="F2530">
        <v>88501</v>
      </c>
      <c r="G2530">
        <v>3</v>
      </c>
      <c r="H2530">
        <v>1</v>
      </c>
      <c r="I2530">
        <v>105</v>
      </c>
      <c r="J2530">
        <v>731</v>
      </c>
      <c r="K2530">
        <v>20190814</v>
      </c>
      <c r="L2530" s="78">
        <v>0.33333333333333331</v>
      </c>
      <c r="M2530">
        <v>4</v>
      </c>
    </row>
    <row r="2531" spans="1:13" x14ac:dyDescent="0.25">
      <c r="A2531" t="s">
        <v>51</v>
      </c>
      <c r="B2531" t="s">
        <v>52</v>
      </c>
      <c r="C2531">
        <v>2</v>
      </c>
      <c r="D2531">
        <v>90</v>
      </c>
      <c r="E2531">
        <v>34</v>
      </c>
      <c r="F2531">
        <v>88501</v>
      </c>
      <c r="G2531">
        <v>3</v>
      </c>
      <c r="H2531">
        <v>1</v>
      </c>
      <c r="I2531">
        <v>105</v>
      </c>
      <c r="J2531">
        <v>731</v>
      </c>
      <c r="K2531">
        <v>20190814</v>
      </c>
      <c r="L2531" s="78">
        <v>0.375</v>
      </c>
      <c r="M2531">
        <v>3</v>
      </c>
    </row>
    <row r="2532" spans="1:13" x14ac:dyDescent="0.25">
      <c r="A2532" t="s">
        <v>51</v>
      </c>
      <c r="B2532" t="s">
        <v>52</v>
      </c>
      <c r="C2532">
        <v>2</v>
      </c>
      <c r="D2532">
        <v>90</v>
      </c>
      <c r="E2532">
        <v>34</v>
      </c>
      <c r="F2532">
        <v>88501</v>
      </c>
      <c r="G2532">
        <v>3</v>
      </c>
      <c r="H2532">
        <v>1</v>
      </c>
      <c r="I2532">
        <v>105</v>
      </c>
      <c r="J2532">
        <v>731</v>
      </c>
      <c r="K2532">
        <v>20190814</v>
      </c>
      <c r="L2532" s="78">
        <v>0.41666666666666669</v>
      </c>
      <c r="M2532">
        <v>3</v>
      </c>
    </row>
    <row r="2533" spans="1:13" x14ac:dyDescent="0.25">
      <c r="A2533" t="s">
        <v>51</v>
      </c>
      <c r="B2533" t="s">
        <v>52</v>
      </c>
      <c r="C2533">
        <v>2</v>
      </c>
      <c r="D2533">
        <v>90</v>
      </c>
      <c r="E2533">
        <v>34</v>
      </c>
      <c r="F2533">
        <v>88501</v>
      </c>
      <c r="G2533">
        <v>3</v>
      </c>
      <c r="H2533">
        <v>1</v>
      </c>
      <c r="I2533">
        <v>105</v>
      </c>
      <c r="J2533">
        <v>731</v>
      </c>
      <c r="K2533">
        <v>20190814</v>
      </c>
      <c r="L2533" s="78">
        <v>0.45833333333333331</v>
      </c>
      <c r="M2533">
        <v>4</v>
      </c>
    </row>
    <row r="2534" spans="1:13" x14ac:dyDescent="0.25">
      <c r="A2534" t="s">
        <v>51</v>
      </c>
      <c r="B2534" t="s">
        <v>52</v>
      </c>
      <c r="C2534">
        <v>2</v>
      </c>
      <c r="D2534">
        <v>90</v>
      </c>
      <c r="E2534">
        <v>34</v>
      </c>
      <c r="F2534">
        <v>88501</v>
      </c>
      <c r="G2534">
        <v>3</v>
      </c>
      <c r="H2534">
        <v>1</v>
      </c>
      <c r="I2534">
        <v>105</v>
      </c>
      <c r="J2534">
        <v>731</v>
      </c>
      <c r="K2534">
        <v>20190814</v>
      </c>
      <c r="L2534" s="78">
        <v>0.5</v>
      </c>
      <c r="M2534">
        <v>4</v>
      </c>
    </row>
    <row r="2535" spans="1:13" x14ac:dyDescent="0.25">
      <c r="A2535" t="s">
        <v>51</v>
      </c>
      <c r="B2535" t="s">
        <v>52</v>
      </c>
      <c r="C2535">
        <v>2</v>
      </c>
      <c r="D2535">
        <v>90</v>
      </c>
      <c r="E2535">
        <v>34</v>
      </c>
      <c r="F2535">
        <v>88501</v>
      </c>
      <c r="G2535">
        <v>3</v>
      </c>
      <c r="H2535">
        <v>1</v>
      </c>
      <c r="I2535">
        <v>105</v>
      </c>
      <c r="J2535">
        <v>731</v>
      </c>
      <c r="K2535">
        <v>20190814</v>
      </c>
      <c r="L2535" s="78">
        <v>0.54166666666666663</v>
      </c>
      <c r="M2535">
        <v>5</v>
      </c>
    </row>
    <row r="2536" spans="1:13" x14ac:dyDescent="0.25">
      <c r="A2536" t="s">
        <v>51</v>
      </c>
      <c r="B2536" t="s">
        <v>52</v>
      </c>
      <c r="C2536">
        <v>2</v>
      </c>
      <c r="D2536">
        <v>90</v>
      </c>
      <c r="E2536">
        <v>34</v>
      </c>
      <c r="F2536">
        <v>88501</v>
      </c>
      <c r="G2536">
        <v>3</v>
      </c>
      <c r="H2536">
        <v>1</v>
      </c>
      <c r="I2536">
        <v>105</v>
      </c>
      <c r="J2536">
        <v>731</v>
      </c>
      <c r="K2536">
        <v>20190814</v>
      </c>
      <c r="L2536" s="78">
        <v>0.58333333333333337</v>
      </c>
      <c r="M2536">
        <v>6</v>
      </c>
    </row>
    <row r="2537" spans="1:13" x14ac:dyDescent="0.25">
      <c r="A2537" t="s">
        <v>51</v>
      </c>
      <c r="B2537" t="s">
        <v>52</v>
      </c>
      <c r="C2537">
        <v>2</v>
      </c>
      <c r="D2537">
        <v>90</v>
      </c>
      <c r="E2537">
        <v>34</v>
      </c>
      <c r="F2537">
        <v>88501</v>
      </c>
      <c r="G2537">
        <v>3</v>
      </c>
      <c r="H2537">
        <v>1</v>
      </c>
      <c r="I2537">
        <v>105</v>
      </c>
      <c r="J2537">
        <v>731</v>
      </c>
      <c r="K2537">
        <v>20190814</v>
      </c>
      <c r="L2537" s="78">
        <v>0.625</v>
      </c>
      <c r="M2537">
        <v>5</v>
      </c>
    </row>
    <row r="2538" spans="1:13" x14ac:dyDescent="0.25">
      <c r="A2538" t="s">
        <v>51</v>
      </c>
      <c r="B2538" t="s">
        <v>52</v>
      </c>
      <c r="C2538">
        <v>2</v>
      </c>
      <c r="D2538">
        <v>90</v>
      </c>
      <c r="E2538">
        <v>34</v>
      </c>
      <c r="F2538">
        <v>88501</v>
      </c>
      <c r="G2538">
        <v>3</v>
      </c>
      <c r="H2538">
        <v>1</v>
      </c>
      <c r="I2538">
        <v>105</v>
      </c>
      <c r="J2538">
        <v>731</v>
      </c>
      <c r="K2538">
        <v>20190814</v>
      </c>
      <c r="L2538" s="78">
        <v>0.66666666666666663</v>
      </c>
      <c r="M2538">
        <v>5</v>
      </c>
    </row>
    <row r="2539" spans="1:13" x14ac:dyDescent="0.25">
      <c r="A2539" t="s">
        <v>51</v>
      </c>
      <c r="B2539" t="s">
        <v>52</v>
      </c>
      <c r="C2539">
        <v>2</v>
      </c>
      <c r="D2539">
        <v>90</v>
      </c>
      <c r="E2539">
        <v>34</v>
      </c>
      <c r="F2539">
        <v>88501</v>
      </c>
      <c r="G2539">
        <v>3</v>
      </c>
      <c r="H2539">
        <v>1</v>
      </c>
      <c r="I2539">
        <v>105</v>
      </c>
      <c r="J2539">
        <v>731</v>
      </c>
      <c r="K2539">
        <v>20190814</v>
      </c>
      <c r="L2539" s="78">
        <v>0.70833333333333337</v>
      </c>
      <c r="M2539">
        <v>4</v>
      </c>
    </row>
    <row r="2540" spans="1:13" x14ac:dyDescent="0.25">
      <c r="A2540" t="s">
        <v>51</v>
      </c>
      <c r="B2540" t="s">
        <v>52</v>
      </c>
      <c r="C2540">
        <v>2</v>
      </c>
      <c r="D2540">
        <v>90</v>
      </c>
      <c r="E2540">
        <v>34</v>
      </c>
      <c r="F2540">
        <v>88501</v>
      </c>
      <c r="G2540">
        <v>3</v>
      </c>
      <c r="H2540">
        <v>1</v>
      </c>
      <c r="I2540">
        <v>105</v>
      </c>
      <c r="J2540">
        <v>731</v>
      </c>
      <c r="K2540">
        <v>20190814</v>
      </c>
      <c r="L2540" s="78">
        <v>0.75</v>
      </c>
      <c r="M2540">
        <v>4</v>
      </c>
    </row>
    <row r="2541" spans="1:13" x14ac:dyDescent="0.25">
      <c r="A2541" t="s">
        <v>51</v>
      </c>
      <c r="B2541" t="s">
        <v>52</v>
      </c>
      <c r="C2541">
        <v>2</v>
      </c>
      <c r="D2541">
        <v>90</v>
      </c>
      <c r="E2541">
        <v>34</v>
      </c>
      <c r="F2541">
        <v>88501</v>
      </c>
      <c r="G2541">
        <v>3</v>
      </c>
      <c r="H2541">
        <v>1</v>
      </c>
      <c r="I2541">
        <v>105</v>
      </c>
      <c r="J2541">
        <v>731</v>
      </c>
      <c r="K2541">
        <v>20190814</v>
      </c>
      <c r="L2541" s="78">
        <v>0.79166666666666663</v>
      </c>
      <c r="M2541">
        <v>5</v>
      </c>
    </row>
    <row r="2542" spans="1:13" x14ac:dyDescent="0.25">
      <c r="A2542" t="s">
        <v>51</v>
      </c>
      <c r="B2542" t="s">
        <v>52</v>
      </c>
      <c r="C2542">
        <v>2</v>
      </c>
      <c r="D2542">
        <v>90</v>
      </c>
      <c r="E2542">
        <v>34</v>
      </c>
      <c r="F2542">
        <v>88501</v>
      </c>
      <c r="G2542">
        <v>3</v>
      </c>
      <c r="H2542">
        <v>1</v>
      </c>
      <c r="I2542">
        <v>105</v>
      </c>
      <c r="J2542">
        <v>731</v>
      </c>
      <c r="K2542">
        <v>20190814</v>
      </c>
      <c r="L2542" s="78">
        <v>0.83333333333333337</v>
      </c>
      <c r="M2542">
        <v>5</v>
      </c>
    </row>
    <row r="2543" spans="1:13" x14ac:dyDescent="0.25">
      <c r="A2543" t="s">
        <v>51</v>
      </c>
      <c r="B2543" t="s">
        <v>52</v>
      </c>
      <c r="C2543">
        <v>2</v>
      </c>
      <c r="D2543">
        <v>90</v>
      </c>
      <c r="E2543">
        <v>34</v>
      </c>
      <c r="F2543">
        <v>88501</v>
      </c>
      <c r="G2543">
        <v>3</v>
      </c>
      <c r="H2543">
        <v>1</v>
      </c>
      <c r="I2543">
        <v>105</v>
      </c>
      <c r="J2543">
        <v>731</v>
      </c>
      <c r="K2543">
        <v>20190814</v>
      </c>
      <c r="L2543" s="78">
        <v>0.875</v>
      </c>
      <c r="M2543">
        <v>6</v>
      </c>
    </row>
    <row r="2544" spans="1:13" x14ac:dyDescent="0.25">
      <c r="A2544" t="s">
        <v>51</v>
      </c>
      <c r="B2544" t="s">
        <v>52</v>
      </c>
      <c r="C2544">
        <v>2</v>
      </c>
      <c r="D2544">
        <v>90</v>
      </c>
      <c r="E2544">
        <v>34</v>
      </c>
      <c r="F2544">
        <v>88501</v>
      </c>
      <c r="G2544">
        <v>3</v>
      </c>
      <c r="H2544">
        <v>1</v>
      </c>
      <c r="I2544">
        <v>105</v>
      </c>
      <c r="J2544">
        <v>731</v>
      </c>
      <c r="K2544">
        <v>20190814</v>
      </c>
      <c r="L2544" s="78">
        <v>0.91666666666666663</v>
      </c>
      <c r="M2544">
        <v>6</v>
      </c>
    </row>
    <row r="2545" spans="1:13" x14ac:dyDescent="0.25">
      <c r="A2545" t="s">
        <v>51</v>
      </c>
      <c r="B2545" t="s">
        <v>52</v>
      </c>
      <c r="C2545">
        <v>2</v>
      </c>
      <c r="D2545">
        <v>90</v>
      </c>
      <c r="E2545">
        <v>34</v>
      </c>
      <c r="F2545">
        <v>88501</v>
      </c>
      <c r="G2545">
        <v>3</v>
      </c>
      <c r="H2545">
        <v>1</v>
      </c>
      <c r="I2545">
        <v>105</v>
      </c>
      <c r="J2545">
        <v>731</v>
      </c>
      <c r="K2545">
        <v>20190814</v>
      </c>
      <c r="L2545" s="78">
        <v>0.95833333333333337</v>
      </c>
      <c r="M2545">
        <v>8</v>
      </c>
    </row>
    <row r="2546" spans="1:13" x14ac:dyDescent="0.25">
      <c r="A2546" t="s">
        <v>51</v>
      </c>
      <c r="B2546" t="s">
        <v>52</v>
      </c>
      <c r="C2546">
        <v>2</v>
      </c>
      <c r="D2546">
        <v>90</v>
      </c>
      <c r="E2546">
        <v>34</v>
      </c>
      <c r="F2546">
        <v>88501</v>
      </c>
      <c r="G2546">
        <v>3</v>
      </c>
      <c r="H2546">
        <v>1</v>
      </c>
      <c r="I2546">
        <v>105</v>
      </c>
      <c r="J2546">
        <v>731</v>
      </c>
      <c r="K2546">
        <v>20190815</v>
      </c>
      <c r="L2546" s="78">
        <v>0</v>
      </c>
      <c r="M2546">
        <v>6</v>
      </c>
    </row>
    <row r="2547" spans="1:13" x14ac:dyDescent="0.25">
      <c r="A2547" t="s">
        <v>51</v>
      </c>
      <c r="B2547" t="s">
        <v>52</v>
      </c>
      <c r="C2547">
        <v>2</v>
      </c>
      <c r="D2547">
        <v>90</v>
      </c>
      <c r="E2547">
        <v>34</v>
      </c>
      <c r="F2547">
        <v>88501</v>
      </c>
      <c r="G2547">
        <v>3</v>
      </c>
      <c r="H2547">
        <v>1</v>
      </c>
      <c r="I2547">
        <v>105</v>
      </c>
      <c r="J2547">
        <v>731</v>
      </c>
      <c r="K2547">
        <v>20190815</v>
      </c>
      <c r="L2547" s="78">
        <v>4.1666666666666664E-2</v>
      </c>
      <c r="M2547">
        <v>2</v>
      </c>
    </row>
    <row r="2548" spans="1:13" x14ac:dyDescent="0.25">
      <c r="A2548" t="s">
        <v>51</v>
      </c>
      <c r="B2548" t="s">
        <v>52</v>
      </c>
      <c r="C2548">
        <v>2</v>
      </c>
      <c r="D2548">
        <v>90</v>
      </c>
      <c r="E2548">
        <v>34</v>
      </c>
      <c r="F2548">
        <v>88501</v>
      </c>
      <c r="G2548">
        <v>3</v>
      </c>
      <c r="H2548">
        <v>1</v>
      </c>
      <c r="I2548">
        <v>105</v>
      </c>
      <c r="J2548">
        <v>731</v>
      </c>
      <c r="K2548">
        <v>20190815</v>
      </c>
      <c r="L2548" s="78">
        <v>8.3333333333333329E-2</v>
      </c>
      <c r="M2548">
        <v>3</v>
      </c>
    </row>
    <row r="2549" spans="1:13" x14ac:dyDescent="0.25">
      <c r="A2549" t="s">
        <v>51</v>
      </c>
      <c r="B2549" t="s">
        <v>52</v>
      </c>
      <c r="C2549">
        <v>2</v>
      </c>
      <c r="D2549">
        <v>90</v>
      </c>
      <c r="E2549">
        <v>34</v>
      </c>
      <c r="F2549">
        <v>88501</v>
      </c>
      <c r="G2549">
        <v>3</v>
      </c>
      <c r="H2549">
        <v>1</v>
      </c>
      <c r="I2549">
        <v>105</v>
      </c>
      <c r="J2549">
        <v>731</v>
      </c>
      <c r="K2549">
        <v>20190815</v>
      </c>
      <c r="L2549" s="78">
        <v>0.125</v>
      </c>
      <c r="M2549">
        <v>3</v>
      </c>
    </row>
    <row r="2550" spans="1:13" x14ac:dyDescent="0.25">
      <c r="A2550" t="s">
        <v>51</v>
      </c>
      <c r="B2550" t="s">
        <v>52</v>
      </c>
      <c r="C2550">
        <v>2</v>
      </c>
      <c r="D2550">
        <v>90</v>
      </c>
      <c r="E2550">
        <v>34</v>
      </c>
      <c r="F2550">
        <v>88501</v>
      </c>
      <c r="G2550">
        <v>3</v>
      </c>
      <c r="H2550">
        <v>1</v>
      </c>
      <c r="I2550">
        <v>105</v>
      </c>
      <c r="J2550">
        <v>731</v>
      </c>
      <c r="K2550">
        <v>20190815</v>
      </c>
      <c r="L2550" s="78">
        <v>0.16666666666666666</v>
      </c>
      <c r="M2550">
        <v>2</v>
      </c>
    </row>
    <row r="2551" spans="1:13" x14ac:dyDescent="0.25">
      <c r="A2551" t="s">
        <v>51</v>
      </c>
      <c r="B2551" t="s">
        <v>52</v>
      </c>
      <c r="C2551">
        <v>2</v>
      </c>
      <c r="D2551">
        <v>90</v>
      </c>
      <c r="E2551">
        <v>34</v>
      </c>
      <c r="F2551">
        <v>88501</v>
      </c>
      <c r="G2551">
        <v>3</v>
      </c>
      <c r="H2551">
        <v>1</v>
      </c>
      <c r="I2551">
        <v>105</v>
      </c>
      <c r="J2551">
        <v>731</v>
      </c>
      <c r="K2551">
        <v>20190815</v>
      </c>
      <c r="L2551" s="78">
        <v>0.20833333333333334</v>
      </c>
      <c r="M2551">
        <v>1</v>
      </c>
    </row>
    <row r="2552" spans="1:13" x14ac:dyDescent="0.25">
      <c r="A2552" t="s">
        <v>51</v>
      </c>
      <c r="B2552" t="s">
        <v>52</v>
      </c>
      <c r="C2552">
        <v>2</v>
      </c>
      <c r="D2552">
        <v>90</v>
      </c>
      <c r="E2552">
        <v>34</v>
      </c>
      <c r="F2552">
        <v>88501</v>
      </c>
      <c r="G2552">
        <v>3</v>
      </c>
      <c r="H2552">
        <v>1</v>
      </c>
      <c r="I2552">
        <v>105</v>
      </c>
      <c r="J2552">
        <v>731</v>
      </c>
      <c r="K2552">
        <v>20190815</v>
      </c>
      <c r="L2552" s="78">
        <v>0.25</v>
      </c>
      <c r="M2552">
        <v>0</v>
      </c>
    </row>
    <row r="2553" spans="1:13" x14ac:dyDescent="0.25">
      <c r="A2553" t="s">
        <v>51</v>
      </c>
      <c r="B2553" t="s">
        <v>52</v>
      </c>
      <c r="C2553">
        <v>2</v>
      </c>
      <c r="D2553">
        <v>90</v>
      </c>
      <c r="E2553">
        <v>34</v>
      </c>
      <c r="F2553">
        <v>88501</v>
      </c>
      <c r="G2553">
        <v>3</v>
      </c>
      <c r="H2553">
        <v>1</v>
      </c>
      <c r="I2553">
        <v>105</v>
      </c>
      <c r="J2553">
        <v>731</v>
      </c>
      <c r="K2553">
        <v>20190815</v>
      </c>
      <c r="L2553" s="78">
        <v>0.29166666666666669</v>
      </c>
      <c r="M2553">
        <v>0</v>
      </c>
    </row>
    <row r="2554" spans="1:13" x14ac:dyDescent="0.25">
      <c r="A2554" t="s">
        <v>51</v>
      </c>
      <c r="B2554" t="s">
        <v>52</v>
      </c>
      <c r="C2554">
        <v>2</v>
      </c>
      <c r="D2554">
        <v>90</v>
      </c>
      <c r="E2554">
        <v>34</v>
      </c>
      <c r="F2554">
        <v>88501</v>
      </c>
      <c r="G2554">
        <v>3</v>
      </c>
      <c r="H2554">
        <v>1</v>
      </c>
      <c r="I2554">
        <v>105</v>
      </c>
      <c r="J2554">
        <v>731</v>
      </c>
      <c r="K2554">
        <v>20190815</v>
      </c>
      <c r="L2554" s="78">
        <v>0.33333333333333331</v>
      </c>
      <c r="M2554">
        <v>2</v>
      </c>
    </row>
    <row r="2555" spans="1:13" x14ac:dyDescent="0.25">
      <c r="A2555" t="s">
        <v>51</v>
      </c>
      <c r="B2555" t="s">
        <v>52</v>
      </c>
      <c r="C2555">
        <v>2</v>
      </c>
      <c r="D2555">
        <v>90</v>
      </c>
      <c r="E2555">
        <v>34</v>
      </c>
      <c r="F2555">
        <v>88501</v>
      </c>
      <c r="G2555">
        <v>3</v>
      </c>
      <c r="H2555">
        <v>1</v>
      </c>
      <c r="I2555">
        <v>105</v>
      </c>
      <c r="J2555">
        <v>731</v>
      </c>
      <c r="K2555">
        <v>20190815</v>
      </c>
      <c r="L2555" s="78">
        <v>0.375</v>
      </c>
      <c r="M2555">
        <v>3</v>
      </c>
    </row>
    <row r="2556" spans="1:13" x14ac:dyDescent="0.25">
      <c r="A2556" t="s">
        <v>51</v>
      </c>
      <c r="B2556" t="s">
        <v>52</v>
      </c>
      <c r="C2556">
        <v>2</v>
      </c>
      <c r="D2556">
        <v>90</v>
      </c>
      <c r="E2556">
        <v>34</v>
      </c>
      <c r="F2556">
        <v>88501</v>
      </c>
      <c r="G2556">
        <v>3</v>
      </c>
      <c r="H2556">
        <v>1</v>
      </c>
      <c r="I2556">
        <v>105</v>
      </c>
      <c r="J2556">
        <v>731</v>
      </c>
      <c r="K2556">
        <v>20190815</v>
      </c>
      <c r="L2556" s="78">
        <v>0.41666666666666669</v>
      </c>
      <c r="M2556">
        <v>4</v>
      </c>
    </row>
    <row r="2557" spans="1:13" x14ac:dyDescent="0.25">
      <c r="A2557" t="s">
        <v>51</v>
      </c>
      <c r="B2557" t="s">
        <v>52</v>
      </c>
      <c r="C2557">
        <v>2</v>
      </c>
      <c r="D2557">
        <v>90</v>
      </c>
      <c r="E2557">
        <v>34</v>
      </c>
      <c r="F2557">
        <v>88501</v>
      </c>
      <c r="G2557">
        <v>3</v>
      </c>
      <c r="H2557">
        <v>1</v>
      </c>
      <c r="I2557">
        <v>105</v>
      </c>
      <c r="J2557">
        <v>731</v>
      </c>
      <c r="K2557">
        <v>20190815</v>
      </c>
      <c r="L2557" s="78">
        <v>0.45833333333333331</v>
      </c>
      <c r="M2557">
        <v>3</v>
      </c>
    </row>
    <row r="2558" spans="1:13" x14ac:dyDescent="0.25">
      <c r="A2558" t="s">
        <v>51</v>
      </c>
      <c r="B2558" t="s">
        <v>52</v>
      </c>
      <c r="C2558">
        <v>2</v>
      </c>
      <c r="D2558">
        <v>90</v>
      </c>
      <c r="E2558">
        <v>34</v>
      </c>
      <c r="F2558">
        <v>88501</v>
      </c>
      <c r="G2558">
        <v>3</v>
      </c>
      <c r="H2558">
        <v>1</v>
      </c>
      <c r="I2558">
        <v>105</v>
      </c>
      <c r="J2558">
        <v>731</v>
      </c>
      <c r="K2558">
        <v>20190815</v>
      </c>
      <c r="L2558" s="78">
        <v>0.5</v>
      </c>
      <c r="M2558">
        <v>1</v>
      </c>
    </row>
    <row r="2559" spans="1:13" x14ac:dyDescent="0.25">
      <c r="A2559" t="s">
        <v>51</v>
      </c>
      <c r="B2559" t="s">
        <v>52</v>
      </c>
      <c r="C2559">
        <v>2</v>
      </c>
      <c r="D2559">
        <v>90</v>
      </c>
      <c r="E2559">
        <v>34</v>
      </c>
      <c r="F2559">
        <v>88501</v>
      </c>
      <c r="G2559">
        <v>3</v>
      </c>
      <c r="H2559">
        <v>1</v>
      </c>
      <c r="I2559">
        <v>105</v>
      </c>
      <c r="J2559">
        <v>731</v>
      </c>
      <c r="K2559">
        <v>20190815</v>
      </c>
      <c r="L2559" s="78">
        <v>0.54166666666666663</v>
      </c>
      <c r="M2559">
        <v>0</v>
      </c>
    </row>
    <row r="2560" spans="1:13" x14ac:dyDescent="0.25">
      <c r="A2560" t="s">
        <v>51</v>
      </c>
      <c r="B2560" t="s">
        <v>52</v>
      </c>
      <c r="C2560">
        <v>2</v>
      </c>
      <c r="D2560">
        <v>90</v>
      </c>
      <c r="E2560">
        <v>34</v>
      </c>
      <c r="F2560">
        <v>88501</v>
      </c>
      <c r="G2560">
        <v>3</v>
      </c>
      <c r="H2560">
        <v>1</v>
      </c>
      <c r="I2560">
        <v>105</v>
      </c>
      <c r="J2560">
        <v>731</v>
      </c>
      <c r="K2560">
        <v>20190815</v>
      </c>
      <c r="L2560" s="78">
        <v>0.58333333333333337</v>
      </c>
      <c r="M2560">
        <v>1</v>
      </c>
    </row>
    <row r="2561" spans="1:13" x14ac:dyDescent="0.25">
      <c r="A2561" t="s">
        <v>51</v>
      </c>
      <c r="B2561" t="s">
        <v>52</v>
      </c>
      <c r="C2561">
        <v>2</v>
      </c>
      <c r="D2561">
        <v>90</v>
      </c>
      <c r="E2561">
        <v>34</v>
      </c>
      <c r="F2561">
        <v>88501</v>
      </c>
      <c r="G2561">
        <v>3</v>
      </c>
      <c r="H2561">
        <v>1</v>
      </c>
      <c r="I2561">
        <v>105</v>
      </c>
      <c r="J2561">
        <v>731</v>
      </c>
      <c r="K2561">
        <v>20190815</v>
      </c>
      <c r="L2561" s="78">
        <v>0.625</v>
      </c>
      <c r="M2561">
        <v>3</v>
      </c>
    </row>
    <row r="2562" spans="1:13" x14ac:dyDescent="0.25">
      <c r="A2562" t="s">
        <v>51</v>
      </c>
      <c r="B2562" t="s">
        <v>52</v>
      </c>
      <c r="C2562">
        <v>2</v>
      </c>
      <c r="D2562">
        <v>90</v>
      </c>
      <c r="E2562">
        <v>34</v>
      </c>
      <c r="F2562">
        <v>88501</v>
      </c>
      <c r="G2562">
        <v>3</v>
      </c>
      <c r="H2562">
        <v>1</v>
      </c>
      <c r="I2562">
        <v>105</v>
      </c>
      <c r="J2562">
        <v>731</v>
      </c>
      <c r="K2562">
        <v>20190815</v>
      </c>
      <c r="L2562" s="78">
        <v>0.66666666666666663</v>
      </c>
      <c r="M2562">
        <v>4</v>
      </c>
    </row>
    <row r="2563" spans="1:13" x14ac:dyDescent="0.25">
      <c r="A2563" t="s">
        <v>51</v>
      </c>
      <c r="B2563" t="s">
        <v>52</v>
      </c>
      <c r="C2563">
        <v>2</v>
      </c>
      <c r="D2563">
        <v>90</v>
      </c>
      <c r="E2563">
        <v>34</v>
      </c>
      <c r="F2563">
        <v>88501</v>
      </c>
      <c r="G2563">
        <v>3</v>
      </c>
      <c r="H2563">
        <v>1</v>
      </c>
      <c r="I2563">
        <v>105</v>
      </c>
      <c r="J2563">
        <v>731</v>
      </c>
      <c r="K2563">
        <v>20190815</v>
      </c>
      <c r="L2563" s="78">
        <v>0.70833333333333337</v>
      </c>
      <c r="M2563">
        <v>4</v>
      </c>
    </row>
    <row r="2564" spans="1:13" x14ac:dyDescent="0.25">
      <c r="A2564" t="s">
        <v>51</v>
      </c>
      <c r="B2564" t="s">
        <v>52</v>
      </c>
      <c r="C2564">
        <v>2</v>
      </c>
      <c r="D2564">
        <v>90</v>
      </c>
      <c r="E2564">
        <v>34</v>
      </c>
      <c r="F2564">
        <v>88501</v>
      </c>
      <c r="G2564">
        <v>3</v>
      </c>
      <c r="H2564">
        <v>1</v>
      </c>
      <c r="I2564">
        <v>105</v>
      </c>
      <c r="J2564">
        <v>731</v>
      </c>
      <c r="K2564">
        <v>20190815</v>
      </c>
      <c r="L2564" s="78">
        <v>0.75</v>
      </c>
      <c r="M2564">
        <v>2</v>
      </c>
    </row>
    <row r="2565" spans="1:13" x14ac:dyDescent="0.25">
      <c r="A2565" t="s">
        <v>51</v>
      </c>
      <c r="B2565" t="s">
        <v>52</v>
      </c>
      <c r="C2565">
        <v>2</v>
      </c>
      <c r="D2565">
        <v>90</v>
      </c>
      <c r="E2565">
        <v>34</v>
      </c>
      <c r="F2565">
        <v>88501</v>
      </c>
      <c r="G2565">
        <v>3</v>
      </c>
      <c r="H2565">
        <v>1</v>
      </c>
      <c r="I2565">
        <v>105</v>
      </c>
      <c r="J2565">
        <v>731</v>
      </c>
      <c r="K2565">
        <v>20190815</v>
      </c>
      <c r="L2565" s="78">
        <v>0.79166666666666663</v>
      </c>
      <c r="M2565">
        <v>2</v>
      </c>
    </row>
    <row r="2566" spans="1:13" x14ac:dyDescent="0.25">
      <c r="A2566" t="s">
        <v>51</v>
      </c>
      <c r="B2566" t="s">
        <v>52</v>
      </c>
      <c r="C2566">
        <v>2</v>
      </c>
      <c r="D2566">
        <v>90</v>
      </c>
      <c r="E2566">
        <v>34</v>
      </c>
      <c r="F2566">
        <v>88501</v>
      </c>
      <c r="G2566">
        <v>3</v>
      </c>
      <c r="H2566">
        <v>1</v>
      </c>
      <c r="I2566">
        <v>105</v>
      </c>
      <c r="J2566">
        <v>731</v>
      </c>
      <c r="K2566">
        <v>20190815</v>
      </c>
      <c r="L2566" s="78">
        <v>0.83333333333333337</v>
      </c>
      <c r="M2566">
        <v>1</v>
      </c>
    </row>
    <row r="2567" spans="1:13" x14ac:dyDescent="0.25">
      <c r="A2567" t="s">
        <v>51</v>
      </c>
      <c r="B2567" t="s">
        <v>52</v>
      </c>
      <c r="C2567">
        <v>2</v>
      </c>
      <c r="D2567">
        <v>90</v>
      </c>
      <c r="E2567">
        <v>34</v>
      </c>
      <c r="F2567">
        <v>88501</v>
      </c>
      <c r="G2567">
        <v>3</v>
      </c>
      <c r="H2567">
        <v>1</v>
      </c>
      <c r="I2567">
        <v>105</v>
      </c>
      <c r="J2567">
        <v>731</v>
      </c>
      <c r="K2567">
        <v>20190815</v>
      </c>
      <c r="L2567" s="78">
        <v>0.875</v>
      </c>
      <c r="M2567">
        <v>1</v>
      </c>
    </row>
    <row r="2568" spans="1:13" x14ac:dyDescent="0.25">
      <c r="A2568" t="s">
        <v>51</v>
      </c>
      <c r="B2568" t="s">
        <v>52</v>
      </c>
      <c r="C2568">
        <v>2</v>
      </c>
      <c r="D2568">
        <v>90</v>
      </c>
      <c r="E2568">
        <v>34</v>
      </c>
      <c r="F2568">
        <v>88501</v>
      </c>
      <c r="G2568">
        <v>3</v>
      </c>
      <c r="H2568">
        <v>1</v>
      </c>
      <c r="I2568">
        <v>105</v>
      </c>
      <c r="J2568">
        <v>731</v>
      </c>
      <c r="K2568">
        <v>20190815</v>
      </c>
      <c r="L2568" s="78">
        <v>0.91666666666666663</v>
      </c>
      <c r="M2568">
        <v>1</v>
      </c>
    </row>
    <row r="2569" spans="1:13" x14ac:dyDescent="0.25">
      <c r="A2569" t="s">
        <v>51</v>
      </c>
      <c r="B2569" t="s">
        <v>52</v>
      </c>
      <c r="C2569">
        <v>2</v>
      </c>
      <c r="D2569">
        <v>90</v>
      </c>
      <c r="E2569">
        <v>34</v>
      </c>
      <c r="F2569">
        <v>88501</v>
      </c>
      <c r="G2569">
        <v>3</v>
      </c>
      <c r="H2569">
        <v>1</v>
      </c>
      <c r="I2569">
        <v>105</v>
      </c>
      <c r="J2569">
        <v>731</v>
      </c>
      <c r="K2569">
        <v>20190815</v>
      </c>
      <c r="L2569" s="78">
        <v>0.95833333333333337</v>
      </c>
      <c r="M2569">
        <v>1</v>
      </c>
    </row>
    <row r="2570" spans="1:13" x14ac:dyDescent="0.25">
      <c r="A2570" t="s">
        <v>51</v>
      </c>
      <c r="B2570" t="s">
        <v>52</v>
      </c>
      <c r="C2570">
        <v>2</v>
      </c>
      <c r="D2570">
        <v>90</v>
      </c>
      <c r="E2570">
        <v>34</v>
      </c>
      <c r="F2570">
        <v>88501</v>
      </c>
      <c r="G2570">
        <v>3</v>
      </c>
      <c r="H2570">
        <v>1</v>
      </c>
      <c r="I2570">
        <v>105</v>
      </c>
      <c r="J2570">
        <v>731</v>
      </c>
      <c r="K2570">
        <v>20190816</v>
      </c>
      <c r="L2570" s="78">
        <v>0</v>
      </c>
      <c r="M2570">
        <v>1</v>
      </c>
    </row>
    <row r="2571" spans="1:13" x14ac:dyDescent="0.25">
      <c r="A2571" t="s">
        <v>51</v>
      </c>
      <c r="B2571" t="s">
        <v>52</v>
      </c>
      <c r="C2571">
        <v>2</v>
      </c>
      <c r="D2571">
        <v>90</v>
      </c>
      <c r="E2571">
        <v>34</v>
      </c>
      <c r="F2571">
        <v>88501</v>
      </c>
      <c r="G2571">
        <v>3</v>
      </c>
      <c r="H2571">
        <v>1</v>
      </c>
      <c r="I2571">
        <v>105</v>
      </c>
      <c r="J2571">
        <v>731</v>
      </c>
      <c r="K2571">
        <v>20190816</v>
      </c>
      <c r="L2571" s="78">
        <v>4.1666666666666664E-2</v>
      </c>
      <c r="M2571">
        <v>1</v>
      </c>
    </row>
    <row r="2572" spans="1:13" x14ac:dyDescent="0.25">
      <c r="A2572" t="s">
        <v>51</v>
      </c>
      <c r="B2572" t="s">
        <v>52</v>
      </c>
      <c r="C2572">
        <v>2</v>
      </c>
      <c r="D2572">
        <v>90</v>
      </c>
      <c r="E2572">
        <v>34</v>
      </c>
      <c r="F2572">
        <v>88501</v>
      </c>
      <c r="G2572">
        <v>3</v>
      </c>
      <c r="H2572">
        <v>1</v>
      </c>
      <c r="I2572">
        <v>105</v>
      </c>
      <c r="J2572">
        <v>731</v>
      </c>
      <c r="K2572">
        <v>20190816</v>
      </c>
      <c r="L2572" s="78">
        <v>8.3333333333333329E-2</v>
      </c>
      <c r="M2572">
        <v>2</v>
      </c>
    </row>
    <row r="2573" spans="1:13" x14ac:dyDescent="0.25">
      <c r="A2573" t="s">
        <v>51</v>
      </c>
      <c r="B2573" t="s">
        <v>52</v>
      </c>
      <c r="C2573">
        <v>2</v>
      </c>
      <c r="D2573">
        <v>90</v>
      </c>
      <c r="E2573">
        <v>34</v>
      </c>
      <c r="F2573">
        <v>88501</v>
      </c>
      <c r="G2573">
        <v>3</v>
      </c>
      <c r="H2573">
        <v>1</v>
      </c>
      <c r="I2573">
        <v>105</v>
      </c>
      <c r="J2573">
        <v>731</v>
      </c>
      <c r="K2573">
        <v>20190816</v>
      </c>
      <c r="L2573" s="78">
        <v>0.125</v>
      </c>
      <c r="M2573">
        <v>1</v>
      </c>
    </row>
    <row r="2574" spans="1:13" x14ac:dyDescent="0.25">
      <c r="A2574" t="s">
        <v>51</v>
      </c>
      <c r="B2574" t="s">
        <v>52</v>
      </c>
      <c r="C2574">
        <v>2</v>
      </c>
      <c r="D2574">
        <v>90</v>
      </c>
      <c r="E2574">
        <v>34</v>
      </c>
      <c r="F2574">
        <v>88501</v>
      </c>
      <c r="G2574">
        <v>3</v>
      </c>
      <c r="H2574">
        <v>1</v>
      </c>
      <c r="I2574">
        <v>105</v>
      </c>
      <c r="J2574">
        <v>731</v>
      </c>
      <c r="K2574">
        <v>20190816</v>
      </c>
      <c r="L2574" s="78">
        <v>0.16666666666666666</v>
      </c>
      <c r="M2574">
        <v>1</v>
      </c>
    </row>
    <row r="2575" spans="1:13" x14ac:dyDescent="0.25">
      <c r="A2575" t="s">
        <v>51</v>
      </c>
      <c r="B2575" t="s">
        <v>52</v>
      </c>
      <c r="C2575">
        <v>2</v>
      </c>
      <c r="D2575">
        <v>90</v>
      </c>
      <c r="E2575">
        <v>34</v>
      </c>
      <c r="F2575">
        <v>88501</v>
      </c>
      <c r="G2575">
        <v>3</v>
      </c>
      <c r="H2575">
        <v>1</v>
      </c>
      <c r="I2575">
        <v>105</v>
      </c>
      <c r="J2575">
        <v>731</v>
      </c>
      <c r="K2575">
        <v>20190816</v>
      </c>
      <c r="L2575" s="78">
        <v>0.20833333333333334</v>
      </c>
      <c r="M2575">
        <v>0</v>
      </c>
    </row>
    <row r="2576" spans="1:13" x14ac:dyDescent="0.25">
      <c r="A2576" t="s">
        <v>51</v>
      </c>
      <c r="B2576" t="s">
        <v>52</v>
      </c>
      <c r="C2576">
        <v>2</v>
      </c>
      <c r="D2576">
        <v>90</v>
      </c>
      <c r="E2576">
        <v>34</v>
      </c>
      <c r="F2576">
        <v>88501</v>
      </c>
      <c r="G2576">
        <v>3</v>
      </c>
      <c r="H2576">
        <v>1</v>
      </c>
      <c r="I2576">
        <v>105</v>
      </c>
      <c r="J2576">
        <v>731</v>
      </c>
      <c r="K2576">
        <v>20190816</v>
      </c>
      <c r="L2576" s="78">
        <v>0.25</v>
      </c>
      <c r="M2576">
        <v>-1</v>
      </c>
    </row>
    <row r="2577" spans="1:13" x14ac:dyDescent="0.25">
      <c r="A2577" t="s">
        <v>51</v>
      </c>
      <c r="B2577" t="s">
        <v>52</v>
      </c>
      <c r="C2577">
        <v>2</v>
      </c>
      <c r="D2577">
        <v>90</v>
      </c>
      <c r="E2577">
        <v>34</v>
      </c>
      <c r="F2577">
        <v>88501</v>
      </c>
      <c r="G2577">
        <v>3</v>
      </c>
      <c r="H2577">
        <v>1</v>
      </c>
      <c r="I2577">
        <v>105</v>
      </c>
      <c r="J2577">
        <v>731</v>
      </c>
      <c r="K2577">
        <v>20190816</v>
      </c>
      <c r="L2577" s="78">
        <v>0.29166666666666669</v>
      </c>
      <c r="M2577">
        <v>2</v>
      </c>
    </row>
    <row r="2578" spans="1:13" x14ac:dyDescent="0.25">
      <c r="A2578" t="s">
        <v>51</v>
      </c>
      <c r="B2578" t="s">
        <v>52</v>
      </c>
      <c r="C2578">
        <v>2</v>
      </c>
      <c r="D2578">
        <v>90</v>
      </c>
      <c r="E2578">
        <v>34</v>
      </c>
      <c r="F2578">
        <v>88501</v>
      </c>
      <c r="G2578">
        <v>3</v>
      </c>
      <c r="H2578">
        <v>1</v>
      </c>
      <c r="I2578">
        <v>105</v>
      </c>
      <c r="J2578">
        <v>731</v>
      </c>
      <c r="K2578">
        <v>20190816</v>
      </c>
      <c r="L2578" s="78">
        <v>0.33333333333333331</v>
      </c>
      <c r="M2578">
        <v>1</v>
      </c>
    </row>
    <row r="2579" spans="1:13" x14ac:dyDescent="0.25">
      <c r="A2579" t="s">
        <v>51</v>
      </c>
      <c r="B2579" t="s">
        <v>52</v>
      </c>
      <c r="C2579">
        <v>2</v>
      </c>
      <c r="D2579">
        <v>90</v>
      </c>
      <c r="E2579">
        <v>34</v>
      </c>
      <c r="F2579">
        <v>88501</v>
      </c>
      <c r="G2579">
        <v>3</v>
      </c>
      <c r="H2579">
        <v>1</v>
      </c>
      <c r="I2579">
        <v>105</v>
      </c>
      <c r="J2579">
        <v>731</v>
      </c>
      <c r="K2579">
        <v>20190816</v>
      </c>
      <c r="L2579" s="78">
        <v>0.375</v>
      </c>
      <c r="M2579">
        <v>-1</v>
      </c>
    </row>
    <row r="2580" spans="1:13" x14ac:dyDescent="0.25">
      <c r="A2580" t="s">
        <v>51</v>
      </c>
      <c r="B2580" t="s">
        <v>52</v>
      </c>
      <c r="C2580">
        <v>2</v>
      </c>
      <c r="D2580">
        <v>90</v>
      </c>
      <c r="E2580">
        <v>34</v>
      </c>
      <c r="F2580">
        <v>88501</v>
      </c>
      <c r="G2580">
        <v>3</v>
      </c>
      <c r="H2580">
        <v>1</v>
      </c>
      <c r="I2580">
        <v>105</v>
      </c>
      <c r="J2580">
        <v>731</v>
      </c>
      <c r="K2580">
        <v>20190816</v>
      </c>
      <c r="L2580" s="78">
        <v>0.41666666666666669</v>
      </c>
      <c r="M2580">
        <v>0</v>
      </c>
    </row>
    <row r="2581" spans="1:13" x14ac:dyDescent="0.25">
      <c r="A2581" t="s">
        <v>51</v>
      </c>
      <c r="B2581" t="s">
        <v>52</v>
      </c>
      <c r="C2581">
        <v>2</v>
      </c>
      <c r="D2581">
        <v>90</v>
      </c>
      <c r="E2581">
        <v>34</v>
      </c>
      <c r="F2581">
        <v>88501</v>
      </c>
      <c r="G2581">
        <v>3</v>
      </c>
      <c r="H2581">
        <v>1</v>
      </c>
      <c r="I2581">
        <v>105</v>
      </c>
      <c r="J2581">
        <v>731</v>
      </c>
      <c r="K2581">
        <v>20190816</v>
      </c>
      <c r="L2581" s="78">
        <v>0.45833333333333331</v>
      </c>
      <c r="M2581">
        <v>1</v>
      </c>
    </row>
    <row r="2582" spans="1:13" x14ac:dyDescent="0.25">
      <c r="A2582" t="s">
        <v>51</v>
      </c>
      <c r="B2582" t="s">
        <v>52</v>
      </c>
      <c r="C2582">
        <v>2</v>
      </c>
      <c r="D2582">
        <v>90</v>
      </c>
      <c r="E2582">
        <v>34</v>
      </c>
      <c r="F2582">
        <v>88501</v>
      </c>
      <c r="G2582">
        <v>3</v>
      </c>
      <c r="H2582">
        <v>1</v>
      </c>
      <c r="I2582">
        <v>105</v>
      </c>
      <c r="J2582">
        <v>731</v>
      </c>
      <c r="K2582">
        <v>20190816</v>
      </c>
      <c r="L2582" s="78">
        <v>0.5</v>
      </c>
      <c r="M2582">
        <v>2</v>
      </c>
    </row>
    <row r="2583" spans="1:13" x14ac:dyDescent="0.25">
      <c r="A2583" t="s">
        <v>51</v>
      </c>
      <c r="B2583" t="s">
        <v>52</v>
      </c>
      <c r="C2583">
        <v>2</v>
      </c>
      <c r="D2583">
        <v>90</v>
      </c>
      <c r="E2583">
        <v>34</v>
      </c>
      <c r="F2583">
        <v>88501</v>
      </c>
      <c r="G2583">
        <v>3</v>
      </c>
      <c r="H2583">
        <v>1</v>
      </c>
      <c r="I2583">
        <v>105</v>
      </c>
      <c r="J2583">
        <v>731</v>
      </c>
      <c r="K2583">
        <v>20190816</v>
      </c>
      <c r="L2583" s="78">
        <v>0.54166666666666663</v>
      </c>
      <c r="M2583">
        <v>2</v>
      </c>
    </row>
    <row r="2584" spans="1:13" x14ac:dyDescent="0.25">
      <c r="A2584" t="s">
        <v>51</v>
      </c>
      <c r="B2584" t="s">
        <v>52</v>
      </c>
      <c r="C2584">
        <v>2</v>
      </c>
      <c r="D2584">
        <v>90</v>
      </c>
      <c r="E2584">
        <v>34</v>
      </c>
      <c r="F2584">
        <v>88501</v>
      </c>
      <c r="G2584">
        <v>3</v>
      </c>
      <c r="H2584">
        <v>1</v>
      </c>
      <c r="I2584">
        <v>105</v>
      </c>
      <c r="J2584">
        <v>731</v>
      </c>
      <c r="K2584">
        <v>20190816</v>
      </c>
      <c r="L2584" s="78">
        <v>0.58333333333333337</v>
      </c>
      <c r="M2584">
        <v>2</v>
      </c>
    </row>
    <row r="2585" spans="1:13" x14ac:dyDescent="0.25">
      <c r="A2585" t="s">
        <v>51</v>
      </c>
      <c r="B2585" t="s">
        <v>52</v>
      </c>
      <c r="C2585">
        <v>2</v>
      </c>
      <c r="D2585">
        <v>90</v>
      </c>
      <c r="E2585">
        <v>34</v>
      </c>
      <c r="F2585">
        <v>88501</v>
      </c>
      <c r="G2585">
        <v>3</v>
      </c>
      <c r="H2585">
        <v>1</v>
      </c>
      <c r="I2585">
        <v>105</v>
      </c>
      <c r="J2585">
        <v>731</v>
      </c>
      <c r="K2585">
        <v>20190816</v>
      </c>
      <c r="L2585" s="78">
        <v>0.625</v>
      </c>
      <c r="M2585">
        <v>2</v>
      </c>
    </row>
    <row r="2586" spans="1:13" x14ac:dyDescent="0.25">
      <c r="A2586" t="s">
        <v>51</v>
      </c>
      <c r="B2586" t="s">
        <v>52</v>
      </c>
      <c r="C2586">
        <v>2</v>
      </c>
      <c r="D2586">
        <v>90</v>
      </c>
      <c r="E2586">
        <v>34</v>
      </c>
      <c r="F2586">
        <v>88501</v>
      </c>
      <c r="G2586">
        <v>3</v>
      </c>
      <c r="H2586">
        <v>1</v>
      </c>
      <c r="I2586">
        <v>105</v>
      </c>
      <c r="J2586">
        <v>731</v>
      </c>
      <c r="K2586">
        <v>20190816</v>
      </c>
      <c r="L2586" s="78">
        <v>0.66666666666666663</v>
      </c>
      <c r="M2586">
        <v>2</v>
      </c>
    </row>
    <row r="2587" spans="1:13" x14ac:dyDescent="0.25">
      <c r="A2587" t="s">
        <v>51</v>
      </c>
      <c r="B2587" t="s">
        <v>52</v>
      </c>
      <c r="C2587">
        <v>2</v>
      </c>
      <c r="D2587">
        <v>90</v>
      </c>
      <c r="E2587">
        <v>34</v>
      </c>
      <c r="F2587">
        <v>88501</v>
      </c>
      <c r="G2587">
        <v>3</v>
      </c>
      <c r="H2587">
        <v>1</v>
      </c>
      <c r="I2587">
        <v>105</v>
      </c>
      <c r="J2587">
        <v>731</v>
      </c>
      <c r="K2587">
        <v>20190816</v>
      </c>
      <c r="L2587" s="78">
        <v>0.70833333333333337</v>
      </c>
      <c r="M2587">
        <v>2</v>
      </c>
    </row>
    <row r="2588" spans="1:13" x14ac:dyDescent="0.25">
      <c r="A2588" t="s">
        <v>51</v>
      </c>
      <c r="B2588" t="s">
        <v>52</v>
      </c>
      <c r="C2588">
        <v>2</v>
      </c>
      <c r="D2588">
        <v>90</v>
      </c>
      <c r="E2588">
        <v>34</v>
      </c>
      <c r="F2588">
        <v>88501</v>
      </c>
      <c r="G2588">
        <v>3</v>
      </c>
      <c r="H2588">
        <v>1</v>
      </c>
      <c r="I2588">
        <v>105</v>
      </c>
      <c r="J2588">
        <v>731</v>
      </c>
      <c r="K2588">
        <v>20190816</v>
      </c>
      <c r="L2588" s="78">
        <v>0.75</v>
      </c>
      <c r="M2588">
        <v>1</v>
      </c>
    </row>
    <row r="2589" spans="1:13" x14ac:dyDescent="0.25">
      <c r="A2589" t="s">
        <v>51</v>
      </c>
      <c r="B2589" t="s">
        <v>52</v>
      </c>
      <c r="C2589">
        <v>2</v>
      </c>
      <c r="D2589">
        <v>90</v>
      </c>
      <c r="E2589">
        <v>34</v>
      </c>
      <c r="F2589">
        <v>88501</v>
      </c>
      <c r="G2589">
        <v>3</v>
      </c>
      <c r="H2589">
        <v>1</v>
      </c>
      <c r="I2589">
        <v>105</v>
      </c>
      <c r="J2589">
        <v>731</v>
      </c>
      <c r="K2589">
        <v>20190816</v>
      </c>
      <c r="L2589" s="78">
        <v>0.79166666666666663</v>
      </c>
      <c r="M2589">
        <v>3</v>
      </c>
    </row>
    <row r="2590" spans="1:13" x14ac:dyDescent="0.25">
      <c r="A2590" t="s">
        <v>51</v>
      </c>
      <c r="B2590" t="s">
        <v>52</v>
      </c>
      <c r="C2590">
        <v>2</v>
      </c>
      <c r="D2590">
        <v>90</v>
      </c>
      <c r="E2590">
        <v>34</v>
      </c>
      <c r="F2590">
        <v>88501</v>
      </c>
      <c r="G2590">
        <v>3</v>
      </c>
      <c r="H2590">
        <v>1</v>
      </c>
      <c r="I2590">
        <v>105</v>
      </c>
      <c r="J2590">
        <v>731</v>
      </c>
      <c r="K2590">
        <v>20190816</v>
      </c>
      <c r="L2590" s="78">
        <v>0.83333333333333337</v>
      </c>
      <c r="M2590">
        <v>4</v>
      </c>
    </row>
    <row r="2591" spans="1:13" x14ac:dyDescent="0.25">
      <c r="A2591" t="s">
        <v>51</v>
      </c>
      <c r="B2591" t="s">
        <v>52</v>
      </c>
      <c r="C2591">
        <v>2</v>
      </c>
      <c r="D2591">
        <v>90</v>
      </c>
      <c r="E2591">
        <v>34</v>
      </c>
      <c r="F2591">
        <v>88501</v>
      </c>
      <c r="G2591">
        <v>3</v>
      </c>
      <c r="H2591">
        <v>1</v>
      </c>
      <c r="I2591">
        <v>105</v>
      </c>
      <c r="J2591">
        <v>731</v>
      </c>
      <c r="K2591">
        <v>20190816</v>
      </c>
      <c r="L2591" s="78">
        <v>0.875</v>
      </c>
      <c r="M2591">
        <v>3</v>
      </c>
    </row>
    <row r="2592" spans="1:13" x14ac:dyDescent="0.25">
      <c r="A2592" t="s">
        <v>51</v>
      </c>
      <c r="B2592" t="s">
        <v>52</v>
      </c>
      <c r="C2592">
        <v>2</v>
      </c>
      <c r="D2592">
        <v>90</v>
      </c>
      <c r="E2592">
        <v>34</v>
      </c>
      <c r="F2592">
        <v>88501</v>
      </c>
      <c r="G2592">
        <v>3</v>
      </c>
      <c r="H2592">
        <v>1</v>
      </c>
      <c r="I2592">
        <v>105</v>
      </c>
      <c r="J2592">
        <v>731</v>
      </c>
      <c r="K2592">
        <v>20190816</v>
      </c>
      <c r="L2592" s="78">
        <v>0.91666666666666663</v>
      </c>
      <c r="M2592">
        <v>2</v>
      </c>
    </row>
    <row r="2593" spans="1:13" x14ac:dyDescent="0.25">
      <c r="A2593" t="s">
        <v>51</v>
      </c>
      <c r="B2593" t="s">
        <v>52</v>
      </c>
      <c r="C2593">
        <v>2</v>
      </c>
      <c r="D2593">
        <v>90</v>
      </c>
      <c r="E2593">
        <v>34</v>
      </c>
      <c r="F2593">
        <v>88501</v>
      </c>
      <c r="G2593">
        <v>3</v>
      </c>
      <c r="H2593">
        <v>1</v>
      </c>
      <c r="I2593">
        <v>105</v>
      </c>
      <c r="J2593">
        <v>731</v>
      </c>
      <c r="K2593">
        <v>20190816</v>
      </c>
      <c r="L2593" s="78">
        <v>0.95833333333333337</v>
      </c>
      <c r="M2593">
        <v>1</v>
      </c>
    </row>
    <row r="2594" spans="1:13" x14ac:dyDescent="0.25">
      <c r="A2594" t="s">
        <v>51</v>
      </c>
      <c r="B2594" t="s">
        <v>52</v>
      </c>
      <c r="C2594">
        <v>2</v>
      </c>
      <c r="D2594">
        <v>90</v>
      </c>
      <c r="E2594">
        <v>34</v>
      </c>
      <c r="F2594">
        <v>88501</v>
      </c>
      <c r="G2594">
        <v>3</v>
      </c>
      <c r="H2594">
        <v>1</v>
      </c>
      <c r="I2594">
        <v>105</v>
      </c>
      <c r="J2594">
        <v>731</v>
      </c>
      <c r="K2594">
        <v>20190817</v>
      </c>
      <c r="L2594" s="78">
        <v>0</v>
      </c>
      <c r="M2594">
        <v>1</v>
      </c>
    </row>
    <row r="2595" spans="1:13" x14ac:dyDescent="0.25">
      <c r="A2595" t="s">
        <v>51</v>
      </c>
      <c r="B2595" t="s">
        <v>52</v>
      </c>
      <c r="C2595">
        <v>2</v>
      </c>
      <c r="D2595">
        <v>90</v>
      </c>
      <c r="E2595">
        <v>34</v>
      </c>
      <c r="F2595">
        <v>88501</v>
      </c>
      <c r="G2595">
        <v>3</v>
      </c>
      <c r="H2595">
        <v>1</v>
      </c>
      <c r="I2595">
        <v>105</v>
      </c>
      <c r="J2595">
        <v>731</v>
      </c>
      <c r="K2595">
        <v>20190817</v>
      </c>
      <c r="L2595" s="78">
        <v>4.1666666666666664E-2</v>
      </c>
      <c r="M2595">
        <v>4</v>
      </c>
    </row>
    <row r="2596" spans="1:13" x14ac:dyDescent="0.25">
      <c r="A2596" t="s">
        <v>51</v>
      </c>
      <c r="B2596" t="s">
        <v>52</v>
      </c>
      <c r="C2596">
        <v>2</v>
      </c>
      <c r="D2596">
        <v>90</v>
      </c>
      <c r="E2596">
        <v>34</v>
      </c>
      <c r="F2596">
        <v>88501</v>
      </c>
      <c r="G2596">
        <v>3</v>
      </c>
      <c r="H2596">
        <v>1</v>
      </c>
      <c r="I2596">
        <v>105</v>
      </c>
      <c r="J2596">
        <v>731</v>
      </c>
      <c r="K2596">
        <v>20190817</v>
      </c>
      <c r="L2596" s="78">
        <v>8.3333333333333329E-2</v>
      </c>
      <c r="M2596">
        <v>5</v>
      </c>
    </row>
    <row r="2597" spans="1:13" x14ac:dyDescent="0.25">
      <c r="A2597" t="s">
        <v>51</v>
      </c>
      <c r="B2597" t="s">
        <v>52</v>
      </c>
      <c r="C2597">
        <v>2</v>
      </c>
      <c r="D2597">
        <v>90</v>
      </c>
      <c r="E2597">
        <v>34</v>
      </c>
      <c r="F2597">
        <v>88501</v>
      </c>
      <c r="G2597">
        <v>3</v>
      </c>
      <c r="H2597">
        <v>1</v>
      </c>
      <c r="I2597">
        <v>105</v>
      </c>
      <c r="J2597">
        <v>731</v>
      </c>
      <c r="K2597">
        <v>20190817</v>
      </c>
      <c r="L2597" s="78">
        <v>0.125</v>
      </c>
      <c r="M2597">
        <v>3</v>
      </c>
    </row>
    <row r="2598" spans="1:13" x14ac:dyDescent="0.25">
      <c r="A2598" t="s">
        <v>51</v>
      </c>
      <c r="B2598" t="s">
        <v>52</v>
      </c>
      <c r="C2598">
        <v>2</v>
      </c>
      <c r="D2598">
        <v>90</v>
      </c>
      <c r="E2598">
        <v>34</v>
      </c>
      <c r="F2598">
        <v>88501</v>
      </c>
      <c r="G2598">
        <v>3</v>
      </c>
      <c r="H2598">
        <v>1</v>
      </c>
      <c r="I2598">
        <v>105</v>
      </c>
      <c r="J2598">
        <v>731</v>
      </c>
      <c r="K2598">
        <v>20190817</v>
      </c>
      <c r="L2598" s="78">
        <v>0.16666666666666666</v>
      </c>
      <c r="M2598">
        <v>1</v>
      </c>
    </row>
    <row r="2599" spans="1:13" x14ac:dyDescent="0.25">
      <c r="A2599" t="s">
        <v>51</v>
      </c>
      <c r="B2599" t="s">
        <v>52</v>
      </c>
      <c r="C2599">
        <v>2</v>
      </c>
      <c r="D2599">
        <v>90</v>
      </c>
      <c r="E2599">
        <v>34</v>
      </c>
      <c r="F2599">
        <v>88501</v>
      </c>
      <c r="G2599">
        <v>3</v>
      </c>
      <c r="H2599">
        <v>1</v>
      </c>
      <c r="I2599">
        <v>105</v>
      </c>
      <c r="J2599">
        <v>731</v>
      </c>
      <c r="K2599">
        <v>20190817</v>
      </c>
      <c r="L2599" s="78">
        <v>0.20833333333333334</v>
      </c>
      <c r="M2599">
        <v>3</v>
      </c>
    </row>
    <row r="2600" spans="1:13" x14ac:dyDescent="0.25">
      <c r="A2600" t="s">
        <v>51</v>
      </c>
      <c r="B2600" t="s">
        <v>52</v>
      </c>
      <c r="C2600">
        <v>2</v>
      </c>
      <c r="D2600">
        <v>90</v>
      </c>
      <c r="E2600">
        <v>34</v>
      </c>
      <c r="F2600">
        <v>88501</v>
      </c>
      <c r="G2600">
        <v>3</v>
      </c>
      <c r="H2600">
        <v>1</v>
      </c>
      <c r="I2600">
        <v>105</v>
      </c>
      <c r="J2600">
        <v>731</v>
      </c>
      <c r="K2600">
        <v>20190817</v>
      </c>
      <c r="L2600" s="78">
        <v>0.25</v>
      </c>
      <c r="M2600">
        <v>3</v>
      </c>
    </row>
    <row r="2601" spans="1:13" x14ac:dyDescent="0.25">
      <c r="A2601" t="s">
        <v>51</v>
      </c>
      <c r="B2601" t="s">
        <v>52</v>
      </c>
      <c r="C2601">
        <v>2</v>
      </c>
      <c r="D2601">
        <v>90</v>
      </c>
      <c r="E2601">
        <v>34</v>
      </c>
      <c r="F2601">
        <v>88501</v>
      </c>
      <c r="G2601">
        <v>3</v>
      </c>
      <c r="H2601">
        <v>1</v>
      </c>
      <c r="I2601">
        <v>105</v>
      </c>
      <c r="J2601">
        <v>731</v>
      </c>
      <c r="K2601">
        <v>20190817</v>
      </c>
      <c r="L2601" s="78">
        <v>0.29166666666666669</v>
      </c>
      <c r="M2601">
        <v>2</v>
      </c>
    </row>
    <row r="2602" spans="1:13" x14ac:dyDescent="0.25">
      <c r="A2602" t="s">
        <v>51</v>
      </c>
      <c r="B2602" t="s">
        <v>52</v>
      </c>
      <c r="C2602">
        <v>2</v>
      </c>
      <c r="D2602">
        <v>90</v>
      </c>
      <c r="E2602">
        <v>34</v>
      </c>
      <c r="F2602">
        <v>88501</v>
      </c>
      <c r="G2602">
        <v>3</v>
      </c>
      <c r="H2602">
        <v>1</v>
      </c>
      <c r="I2602">
        <v>105</v>
      </c>
      <c r="J2602">
        <v>731</v>
      </c>
      <c r="K2602">
        <v>20190817</v>
      </c>
      <c r="L2602" s="78">
        <v>0.33333333333333331</v>
      </c>
      <c r="M2602">
        <v>4</v>
      </c>
    </row>
    <row r="2603" spans="1:13" x14ac:dyDescent="0.25">
      <c r="A2603" t="s">
        <v>51</v>
      </c>
      <c r="B2603" t="s">
        <v>52</v>
      </c>
      <c r="C2603">
        <v>2</v>
      </c>
      <c r="D2603">
        <v>90</v>
      </c>
      <c r="E2603">
        <v>34</v>
      </c>
      <c r="F2603">
        <v>88501</v>
      </c>
      <c r="G2603">
        <v>3</v>
      </c>
      <c r="H2603">
        <v>1</v>
      </c>
      <c r="I2603">
        <v>105</v>
      </c>
      <c r="J2603">
        <v>731</v>
      </c>
      <c r="K2603">
        <v>20190817</v>
      </c>
      <c r="L2603" s="78">
        <v>0.375</v>
      </c>
      <c r="M2603">
        <v>3</v>
      </c>
    </row>
    <row r="2604" spans="1:13" x14ac:dyDescent="0.25">
      <c r="A2604" t="s">
        <v>51</v>
      </c>
      <c r="B2604" t="s">
        <v>52</v>
      </c>
      <c r="C2604">
        <v>2</v>
      </c>
      <c r="D2604">
        <v>90</v>
      </c>
      <c r="E2604">
        <v>34</v>
      </c>
      <c r="F2604">
        <v>88501</v>
      </c>
      <c r="G2604">
        <v>3</v>
      </c>
      <c r="H2604">
        <v>1</v>
      </c>
      <c r="I2604">
        <v>105</v>
      </c>
      <c r="J2604">
        <v>731</v>
      </c>
      <c r="K2604">
        <v>20190817</v>
      </c>
      <c r="L2604" s="78">
        <v>0.41666666666666669</v>
      </c>
      <c r="M2604">
        <v>2</v>
      </c>
    </row>
    <row r="2605" spans="1:13" x14ac:dyDescent="0.25">
      <c r="A2605" t="s">
        <v>51</v>
      </c>
      <c r="B2605" t="s">
        <v>52</v>
      </c>
      <c r="C2605">
        <v>2</v>
      </c>
      <c r="D2605">
        <v>90</v>
      </c>
      <c r="E2605">
        <v>34</v>
      </c>
      <c r="F2605">
        <v>88501</v>
      </c>
      <c r="G2605">
        <v>3</v>
      </c>
      <c r="H2605">
        <v>1</v>
      </c>
      <c r="I2605">
        <v>105</v>
      </c>
      <c r="J2605">
        <v>731</v>
      </c>
      <c r="K2605">
        <v>20190817</v>
      </c>
      <c r="L2605" s="78">
        <v>0.45833333333333331</v>
      </c>
      <c r="M2605">
        <v>2</v>
      </c>
    </row>
    <row r="2606" spans="1:13" x14ac:dyDescent="0.25">
      <c r="A2606" t="s">
        <v>51</v>
      </c>
      <c r="B2606" t="s">
        <v>52</v>
      </c>
      <c r="C2606">
        <v>2</v>
      </c>
      <c r="D2606">
        <v>90</v>
      </c>
      <c r="E2606">
        <v>34</v>
      </c>
      <c r="F2606">
        <v>88501</v>
      </c>
      <c r="G2606">
        <v>3</v>
      </c>
      <c r="H2606">
        <v>1</v>
      </c>
      <c r="I2606">
        <v>105</v>
      </c>
      <c r="J2606">
        <v>731</v>
      </c>
      <c r="K2606">
        <v>20190817</v>
      </c>
      <c r="L2606" s="78">
        <v>0.5</v>
      </c>
      <c r="M2606">
        <v>0</v>
      </c>
    </row>
    <row r="2607" spans="1:13" x14ac:dyDescent="0.25">
      <c r="A2607" t="s">
        <v>51</v>
      </c>
      <c r="B2607" t="s">
        <v>52</v>
      </c>
      <c r="C2607">
        <v>2</v>
      </c>
      <c r="D2607">
        <v>90</v>
      </c>
      <c r="E2607">
        <v>34</v>
      </c>
      <c r="F2607">
        <v>88501</v>
      </c>
      <c r="G2607">
        <v>3</v>
      </c>
      <c r="H2607">
        <v>1</v>
      </c>
      <c r="I2607">
        <v>105</v>
      </c>
      <c r="J2607">
        <v>731</v>
      </c>
      <c r="K2607">
        <v>20190817</v>
      </c>
      <c r="L2607" s="78">
        <v>0.54166666666666663</v>
      </c>
      <c r="M2607">
        <v>1</v>
      </c>
    </row>
    <row r="2608" spans="1:13" x14ac:dyDescent="0.25">
      <c r="A2608" t="s">
        <v>51</v>
      </c>
      <c r="B2608" t="s">
        <v>52</v>
      </c>
      <c r="C2608">
        <v>2</v>
      </c>
      <c r="D2608">
        <v>90</v>
      </c>
      <c r="E2608">
        <v>34</v>
      </c>
      <c r="F2608">
        <v>88501</v>
      </c>
      <c r="G2608">
        <v>3</v>
      </c>
      <c r="H2608">
        <v>1</v>
      </c>
      <c r="I2608">
        <v>105</v>
      </c>
      <c r="J2608">
        <v>731</v>
      </c>
      <c r="K2608">
        <v>20190817</v>
      </c>
      <c r="L2608" s="78">
        <v>0.58333333333333337</v>
      </c>
      <c r="M2608">
        <v>-1</v>
      </c>
    </row>
    <row r="2609" spans="1:13" x14ac:dyDescent="0.25">
      <c r="A2609" t="s">
        <v>51</v>
      </c>
      <c r="B2609" t="s">
        <v>52</v>
      </c>
      <c r="C2609">
        <v>2</v>
      </c>
      <c r="D2609">
        <v>90</v>
      </c>
      <c r="E2609">
        <v>34</v>
      </c>
      <c r="F2609">
        <v>88501</v>
      </c>
      <c r="G2609">
        <v>3</v>
      </c>
      <c r="H2609">
        <v>1</v>
      </c>
      <c r="I2609">
        <v>105</v>
      </c>
      <c r="J2609">
        <v>731</v>
      </c>
      <c r="K2609">
        <v>20190817</v>
      </c>
      <c r="L2609" s="78">
        <v>0.625</v>
      </c>
      <c r="M2609">
        <v>-1</v>
      </c>
    </row>
    <row r="2610" spans="1:13" x14ac:dyDescent="0.25">
      <c r="A2610" t="s">
        <v>51</v>
      </c>
      <c r="B2610" t="s">
        <v>52</v>
      </c>
      <c r="C2610">
        <v>2</v>
      </c>
      <c r="D2610">
        <v>90</v>
      </c>
      <c r="E2610">
        <v>34</v>
      </c>
      <c r="F2610">
        <v>88501</v>
      </c>
      <c r="G2610">
        <v>3</v>
      </c>
      <c r="H2610">
        <v>1</v>
      </c>
      <c r="I2610">
        <v>105</v>
      </c>
      <c r="J2610">
        <v>731</v>
      </c>
      <c r="K2610">
        <v>20190817</v>
      </c>
      <c r="L2610" s="78">
        <v>0.66666666666666663</v>
      </c>
      <c r="M2610">
        <v>1</v>
      </c>
    </row>
    <row r="2611" spans="1:13" x14ac:dyDescent="0.25">
      <c r="A2611" t="s">
        <v>51</v>
      </c>
      <c r="B2611" t="s">
        <v>52</v>
      </c>
      <c r="C2611">
        <v>2</v>
      </c>
      <c r="D2611">
        <v>90</v>
      </c>
      <c r="E2611">
        <v>34</v>
      </c>
      <c r="F2611">
        <v>88501</v>
      </c>
      <c r="G2611">
        <v>3</v>
      </c>
      <c r="H2611">
        <v>1</v>
      </c>
      <c r="I2611">
        <v>105</v>
      </c>
      <c r="J2611">
        <v>731</v>
      </c>
      <c r="K2611">
        <v>20190817</v>
      </c>
      <c r="L2611" s="78">
        <v>0.70833333333333337</v>
      </c>
      <c r="M2611">
        <v>1</v>
      </c>
    </row>
    <row r="2612" spans="1:13" x14ac:dyDescent="0.25">
      <c r="A2612" t="s">
        <v>51</v>
      </c>
      <c r="B2612" t="s">
        <v>52</v>
      </c>
      <c r="C2612">
        <v>2</v>
      </c>
      <c r="D2612">
        <v>90</v>
      </c>
      <c r="E2612">
        <v>34</v>
      </c>
      <c r="F2612">
        <v>88501</v>
      </c>
      <c r="G2612">
        <v>3</v>
      </c>
      <c r="H2612">
        <v>1</v>
      </c>
      <c r="I2612">
        <v>105</v>
      </c>
      <c r="J2612">
        <v>731</v>
      </c>
      <c r="K2612">
        <v>20190817</v>
      </c>
      <c r="L2612" s="78">
        <v>0.75</v>
      </c>
      <c r="M2612">
        <v>1</v>
      </c>
    </row>
    <row r="2613" spans="1:13" x14ac:dyDescent="0.25">
      <c r="A2613" t="s">
        <v>51</v>
      </c>
      <c r="B2613" t="s">
        <v>52</v>
      </c>
      <c r="C2613">
        <v>2</v>
      </c>
      <c r="D2613">
        <v>90</v>
      </c>
      <c r="E2613">
        <v>34</v>
      </c>
      <c r="F2613">
        <v>88501</v>
      </c>
      <c r="G2613">
        <v>3</v>
      </c>
      <c r="H2613">
        <v>1</v>
      </c>
      <c r="I2613">
        <v>105</v>
      </c>
      <c r="J2613">
        <v>731</v>
      </c>
      <c r="K2613">
        <v>20190817</v>
      </c>
      <c r="L2613" s="78">
        <v>0.79166666666666663</v>
      </c>
      <c r="M2613">
        <v>2</v>
      </c>
    </row>
    <row r="2614" spans="1:13" x14ac:dyDescent="0.25">
      <c r="A2614" t="s">
        <v>51</v>
      </c>
      <c r="B2614" t="s">
        <v>52</v>
      </c>
      <c r="C2614">
        <v>2</v>
      </c>
      <c r="D2614">
        <v>90</v>
      </c>
      <c r="E2614">
        <v>34</v>
      </c>
      <c r="F2614">
        <v>88501</v>
      </c>
      <c r="G2614">
        <v>3</v>
      </c>
      <c r="H2614">
        <v>1</v>
      </c>
      <c r="I2614">
        <v>105</v>
      </c>
      <c r="J2614">
        <v>731</v>
      </c>
      <c r="K2614">
        <v>20190817</v>
      </c>
      <c r="L2614" s="78">
        <v>0.83333333333333337</v>
      </c>
      <c r="M2614">
        <v>3</v>
      </c>
    </row>
    <row r="2615" spans="1:13" x14ac:dyDescent="0.25">
      <c r="A2615" t="s">
        <v>51</v>
      </c>
      <c r="B2615" t="s">
        <v>52</v>
      </c>
      <c r="C2615">
        <v>2</v>
      </c>
      <c r="D2615">
        <v>90</v>
      </c>
      <c r="E2615">
        <v>34</v>
      </c>
      <c r="F2615">
        <v>88501</v>
      </c>
      <c r="G2615">
        <v>3</v>
      </c>
      <c r="H2615">
        <v>1</v>
      </c>
      <c r="I2615">
        <v>105</v>
      </c>
      <c r="J2615">
        <v>731</v>
      </c>
      <c r="K2615">
        <v>20190817</v>
      </c>
      <c r="L2615" s="78">
        <v>0.875</v>
      </c>
      <c r="M2615">
        <v>4</v>
      </c>
    </row>
    <row r="2616" spans="1:13" x14ac:dyDescent="0.25">
      <c r="A2616" t="s">
        <v>51</v>
      </c>
      <c r="B2616" t="s">
        <v>52</v>
      </c>
      <c r="C2616">
        <v>2</v>
      </c>
      <c r="D2616">
        <v>90</v>
      </c>
      <c r="E2616">
        <v>34</v>
      </c>
      <c r="F2616">
        <v>88501</v>
      </c>
      <c r="G2616">
        <v>3</v>
      </c>
      <c r="H2616">
        <v>1</v>
      </c>
      <c r="I2616">
        <v>105</v>
      </c>
      <c r="J2616">
        <v>731</v>
      </c>
      <c r="K2616">
        <v>20190817</v>
      </c>
      <c r="L2616" s="78">
        <v>0.91666666666666663</v>
      </c>
      <c r="M2616">
        <v>3</v>
      </c>
    </row>
    <row r="2617" spans="1:13" x14ac:dyDescent="0.25">
      <c r="A2617" t="s">
        <v>51</v>
      </c>
      <c r="B2617" t="s">
        <v>52</v>
      </c>
      <c r="C2617">
        <v>2</v>
      </c>
      <c r="D2617">
        <v>90</v>
      </c>
      <c r="E2617">
        <v>34</v>
      </c>
      <c r="F2617">
        <v>88501</v>
      </c>
      <c r="G2617">
        <v>3</v>
      </c>
      <c r="H2617">
        <v>1</v>
      </c>
      <c r="I2617">
        <v>105</v>
      </c>
      <c r="J2617">
        <v>731</v>
      </c>
      <c r="K2617">
        <v>20190817</v>
      </c>
      <c r="L2617" s="78">
        <v>0.95833333333333337</v>
      </c>
      <c r="M2617">
        <v>5</v>
      </c>
    </row>
    <row r="2618" spans="1:13" x14ac:dyDescent="0.25">
      <c r="A2618" t="s">
        <v>51</v>
      </c>
      <c r="B2618" t="s">
        <v>52</v>
      </c>
      <c r="C2618">
        <v>2</v>
      </c>
      <c r="D2618">
        <v>90</v>
      </c>
      <c r="E2618">
        <v>34</v>
      </c>
      <c r="F2618">
        <v>88501</v>
      </c>
      <c r="G2618">
        <v>3</v>
      </c>
      <c r="H2618">
        <v>1</v>
      </c>
      <c r="I2618">
        <v>105</v>
      </c>
      <c r="J2618">
        <v>731</v>
      </c>
      <c r="K2618">
        <v>20190818</v>
      </c>
      <c r="L2618" s="78">
        <v>0</v>
      </c>
      <c r="M2618">
        <v>7</v>
      </c>
    </row>
    <row r="2619" spans="1:13" x14ac:dyDescent="0.25">
      <c r="A2619" t="s">
        <v>51</v>
      </c>
      <c r="B2619" t="s">
        <v>52</v>
      </c>
      <c r="C2619">
        <v>2</v>
      </c>
      <c r="D2619">
        <v>90</v>
      </c>
      <c r="E2619">
        <v>34</v>
      </c>
      <c r="F2619">
        <v>88501</v>
      </c>
      <c r="G2619">
        <v>3</v>
      </c>
      <c r="H2619">
        <v>1</v>
      </c>
      <c r="I2619">
        <v>105</v>
      </c>
      <c r="J2619">
        <v>731</v>
      </c>
      <c r="K2619">
        <v>20190818</v>
      </c>
      <c r="L2619" s="78">
        <v>4.1666666666666664E-2</v>
      </c>
      <c r="M2619">
        <v>6</v>
      </c>
    </row>
    <row r="2620" spans="1:13" x14ac:dyDescent="0.25">
      <c r="A2620" t="s">
        <v>51</v>
      </c>
      <c r="B2620" t="s">
        <v>52</v>
      </c>
      <c r="C2620">
        <v>2</v>
      </c>
      <c r="D2620">
        <v>90</v>
      </c>
      <c r="E2620">
        <v>34</v>
      </c>
      <c r="F2620">
        <v>88501</v>
      </c>
      <c r="G2620">
        <v>3</v>
      </c>
      <c r="H2620">
        <v>1</v>
      </c>
      <c r="I2620">
        <v>105</v>
      </c>
      <c r="J2620">
        <v>731</v>
      </c>
      <c r="K2620">
        <v>20190818</v>
      </c>
      <c r="L2620" s="78">
        <v>8.3333333333333329E-2</v>
      </c>
      <c r="M2620">
        <v>4</v>
      </c>
    </row>
    <row r="2621" spans="1:13" x14ac:dyDescent="0.25">
      <c r="A2621" t="s">
        <v>51</v>
      </c>
      <c r="B2621" t="s">
        <v>52</v>
      </c>
      <c r="C2621">
        <v>2</v>
      </c>
      <c r="D2621">
        <v>90</v>
      </c>
      <c r="E2621">
        <v>34</v>
      </c>
      <c r="F2621">
        <v>88501</v>
      </c>
      <c r="G2621">
        <v>3</v>
      </c>
      <c r="H2621">
        <v>1</v>
      </c>
      <c r="I2621">
        <v>105</v>
      </c>
      <c r="J2621">
        <v>731</v>
      </c>
      <c r="K2621">
        <v>20190818</v>
      </c>
      <c r="L2621" s="78">
        <v>0.125</v>
      </c>
      <c r="M2621">
        <v>2</v>
      </c>
    </row>
    <row r="2622" spans="1:13" x14ac:dyDescent="0.25">
      <c r="A2622" t="s">
        <v>51</v>
      </c>
      <c r="B2622" t="s">
        <v>52</v>
      </c>
      <c r="C2622">
        <v>2</v>
      </c>
      <c r="D2622">
        <v>90</v>
      </c>
      <c r="E2622">
        <v>34</v>
      </c>
      <c r="F2622">
        <v>88501</v>
      </c>
      <c r="G2622">
        <v>3</v>
      </c>
      <c r="H2622">
        <v>1</v>
      </c>
      <c r="I2622">
        <v>105</v>
      </c>
      <c r="J2622">
        <v>731</v>
      </c>
      <c r="K2622">
        <v>20190818</v>
      </c>
      <c r="L2622" s="78">
        <v>0.16666666666666666</v>
      </c>
      <c r="M2622">
        <v>2</v>
      </c>
    </row>
    <row r="2623" spans="1:13" x14ac:dyDescent="0.25">
      <c r="A2623" t="s">
        <v>51</v>
      </c>
      <c r="B2623" t="s">
        <v>52</v>
      </c>
      <c r="C2623">
        <v>2</v>
      </c>
      <c r="D2623">
        <v>90</v>
      </c>
      <c r="E2623">
        <v>34</v>
      </c>
      <c r="F2623">
        <v>88501</v>
      </c>
      <c r="G2623">
        <v>3</v>
      </c>
      <c r="H2623">
        <v>1</v>
      </c>
      <c r="I2623">
        <v>105</v>
      </c>
      <c r="J2623">
        <v>731</v>
      </c>
      <c r="K2623">
        <v>20190818</v>
      </c>
      <c r="L2623" s="78">
        <v>0.20833333333333334</v>
      </c>
      <c r="M2623">
        <v>3</v>
      </c>
    </row>
    <row r="2624" spans="1:13" x14ac:dyDescent="0.25">
      <c r="A2624" t="s">
        <v>51</v>
      </c>
      <c r="B2624" t="s">
        <v>52</v>
      </c>
      <c r="C2624">
        <v>2</v>
      </c>
      <c r="D2624">
        <v>90</v>
      </c>
      <c r="E2624">
        <v>34</v>
      </c>
      <c r="F2624">
        <v>88501</v>
      </c>
      <c r="G2624">
        <v>3</v>
      </c>
      <c r="H2624">
        <v>1</v>
      </c>
      <c r="I2624">
        <v>105</v>
      </c>
      <c r="J2624">
        <v>731</v>
      </c>
      <c r="K2624">
        <v>20190818</v>
      </c>
      <c r="L2624" s="78">
        <v>0.25</v>
      </c>
      <c r="M2624">
        <v>1</v>
      </c>
    </row>
    <row r="2625" spans="1:13" x14ac:dyDescent="0.25">
      <c r="A2625" t="s">
        <v>51</v>
      </c>
      <c r="B2625" t="s">
        <v>52</v>
      </c>
      <c r="C2625">
        <v>2</v>
      </c>
      <c r="D2625">
        <v>90</v>
      </c>
      <c r="E2625">
        <v>34</v>
      </c>
      <c r="F2625">
        <v>88501</v>
      </c>
      <c r="G2625">
        <v>3</v>
      </c>
      <c r="H2625">
        <v>1</v>
      </c>
      <c r="I2625">
        <v>105</v>
      </c>
      <c r="J2625">
        <v>731</v>
      </c>
      <c r="K2625">
        <v>20190818</v>
      </c>
      <c r="L2625" s="78">
        <v>0.29166666666666669</v>
      </c>
      <c r="M2625">
        <v>0</v>
      </c>
    </row>
    <row r="2626" spans="1:13" x14ac:dyDescent="0.25">
      <c r="A2626" t="s">
        <v>51</v>
      </c>
      <c r="B2626" t="s">
        <v>52</v>
      </c>
      <c r="C2626">
        <v>2</v>
      </c>
      <c r="D2626">
        <v>90</v>
      </c>
      <c r="E2626">
        <v>34</v>
      </c>
      <c r="F2626">
        <v>88501</v>
      </c>
      <c r="G2626">
        <v>3</v>
      </c>
      <c r="H2626">
        <v>1</v>
      </c>
      <c r="I2626">
        <v>105</v>
      </c>
      <c r="J2626">
        <v>731</v>
      </c>
      <c r="K2626">
        <v>20190818</v>
      </c>
      <c r="L2626" s="78">
        <v>0.33333333333333331</v>
      </c>
      <c r="M2626">
        <v>1</v>
      </c>
    </row>
    <row r="2627" spans="1:13" x14ac:dyDescent="0.25">
      <c r="A2627" t="s">
        <v>51</v>
      </c>
      <c r="B2627" t="s">
        <v>52</v>
      </c>
      <c r="C2627">
        <v>2</v>
      </c>
      <c r="D2627">
        <v>90</v>
      </c>
      <c r="E2627">
        <v>34</v>
      </c>
      <c r="F2627">
        <v>88501</v>
      </c>
      <c r="G2627">
        <v>3</v>
      </c>
      <c r="H2627">
        <v>1</v>
      </c>
      <c r="I2627">
        <v>105</v>
      </c>
      <c r="J2627">
        <v>731</v>
      </c>
      <c r="K2627">
        <v>20190818</v>
      </c>
      <c r="L2627" s="78">
        <v>0.375</v>
      </c>
      <c r="M2627">
        <v>0</v>
      </c>
    </row>
    <row r="2628" spans="1:13" x14ac:dyDescent="0.25">
      <c r="A2628" t="s">
        <v>51</v>
      </c>
      <c r="B2628" t="s">
        <v>52</v>
      </c>
      <c r="C2628">
        <v>2</v>
      </c>
      <c r="D2628">
        <v>90</v>
      </c>
      <c r="E2628">
        <v>34</v>
      </c>
      <c r="F2628">
        <v>88501</v>
      </c>
      <c r="G2628">
        <v>3</v>
      </c>
      <c r="H2628">
        <v>1</v>
      </c>
      <c r="I2628">
        <v>105</v>
      </c>
      <c r="J2628">
        <v>731</v>
      </c>
      <c r="K2628">
        <v>20190818</v>
      </c>
      <c r="L2628" s="78">
        <v>0.41666666666666669</v>
      </c>
      <c r="M2628">
        <v>-2</v>
      </c>
    </row>
    <row r="2629" spans="1:13" x14ac:dyDescent="0.25">
      <c r="A2629" t="s">
        <v>51</v>
      </c>
      <c r="B2629" t="s">
        <v>52</v>
      </c>
      <c r="C2629">
        <v>2</v>
      </c>
      <c r="D2629">
        <v>90</v>
      </c>
      <c r="E2629">
        <v>34</v>
      </c>
      <c r="F2629">
        <v>88501</v>
      </c>
      <c r="G2629">
        <v>3</v>
      </c>
      <c r="H2629">
        <v>1</v>
      </c>
      <c r="I2629">
        <v>105</v>
      </c>
      <c r="J2629">
        <v>731</v>
      </c>
      <c r="K2629">
        <v>20190818</v>
      </c>
      <c r="L2629" s="78">
        <v>0.45833333333333331</v>
      </c>
      <c r="M2629">
        <v>0</v>
      </c>
    </row>
    <row r="2630" spans="1:13" x14ac:dyDescent="0.25">
      <c r="A2630" t="s">
        <v>51</v>
      </c>
      <c r="B2630" t="s">
        <v>52</v>
      </c>
      <c r="C2630">
        <v>2</v>
      </c>
      <c r="D2630">
        <v>90</v>
      </c>
      <c r="E2630">
        <v>34</v>
      </c>
      <c r="F2630">
        <v>88501</v>
      </c>
      <c r="G2630">
        <v>3</v>
      </c>
      <c r="H2630">
        <v>1</v>
      </c>
      <c r="I2630">
        <v>105</v>
      </c>
      <c r="J2630">
        <v>731</v>
      </c>
      <c r="K2630">
        <v>20190818</v>
      </c>
      <c r="L2630" s="78">
        <v>0.5</v>
      </c>
      <c r="M2630">
        <v>1</v>
      </c>
    </row>
    <row r="2631" spans="1:13" x14ac:dyDescent="0.25">
      <c r="A2631" t="s">
        <v>51</v>
      </c>
      <c r="B2631" t="s">
        <v>52</v>
      </c>
      <c r="C2631">
        <v>2</v>
      </c>
      <c r="D2631">
        <v>90</v>
      </c>
      <c r="E2631">
        <v>34</v>
      </c>
      <c r="F2631">
        <v>88501</v>
      </c>
      <c r="G2631">
        <v>3</v>
      </c>
      <c r="H2631">
        <v>1</v>
      </c>
      <c r="I2631">
        <v>105</v>
      </c>
      <c r="J2631">
        <v>731</v>
      </c>
      <c r="K2631">
        <v>20190818</v>
      </c>
      <c r="L2631" s="78">
        <v>0.54166666666666663</v>
      </c>
      <c r="M2631">
        <v>0</v>
      </c>
    </row>
    <row r="2632" spans="1:13" x14ac:dyDescent="0.25">
      <c r="A2632" t="s">
        <v>51</v>
      </c>
      <c r="B2632" t="s">
        <v>52</v>
      </c>
      <c r="C2632">
        <v>2</v>
      </c>
      <c r="D2632">
        <v>90</v>
      </c>
      <c r="E2632">
        <v>34</v>
      </c>
      <c r="F2632">
        <v>88501</v>
      </c>
      <c r="G2632">
        <v>3</v>
      </c>
      <c r="H2632">
        <v>1</v>
      </c>
      <c r="I2632">
        <v>105</v>
      </c>
      <c r="J2632">
        <v>731</v>
      </c>
      <c r="K2632">
        <v>20190818</v>
      </c>
      <c r="L2632" s="78">
        <v>0.58333333333333337</v>
      </c>
      <c r="M2632">
        <v>0</v>
      </c>
    </row>
    <row r="2633" spans="1:13" x14ac:dyDescent="0.25">
      <c r="A2633" t="s">
        <v>51</v>
      </c>
      <c r="B2633" t="s">
        <v>52</v>
      </c>
      <c r="C2633">
        <v>2</v>
      </c>
      <c r="D2633">
        <v>90</v>
      </c>
      <c r="E2633">
        <v>34</v>
      </c>
      <c r="F2633">
        <v>88501</v>
      </c>
      <c r="G2633">
        <v>3</v>
      </c>
      <c r="H2633">
        <v>1</v>
      </c>
      <c r="I2633">
        <v>105</v>
      </c>
      <c r="J2633">
        <v>731</v>
      </c>
      <c r="K2633">
        <v>20190818</v>
      </c>
      <c r="L2633" s="78">
        <v>0.625</v>
      </c>
      <c r="M2633">
        <v>1</v>
      </c>
    </row>
    <row r="2634" spans="1:13" x14ac:dyDescent="0.25">
      <c r="A2634" t="s">
        <v>51</v>
      </c>
      <c r="B2634" t="s">
        <v>52</v>
      </c>
      <c r="C2634">
        <v>2</v>
      </c>
      <c r="D2634">
        <v>90</v>
      </c>
      <c r="E2634">
        <v>34</v>
      </c>
      <c r="F2634">
        <v>88501</v>
      </c>
      <c r="G2634">
        <v>3</v>
      </c>
      <c r="H2634">
        <v>1</v>
      </c>
      <c r="I2634">
        <v>105</v>
      </c>
      <c r="J2634">
        <v>731</v>
      </c>
      <c r="K2634">
        <v>20190818</v>
      </c>
      <c r="L2634" s="78">
        <v>0.66666666666666663</v>
      </c>
      <c r="M2634">
        <v>3</v>
      </c>
    </row>
    <row r="2635" spans="1:13" x14ac:dyDescent="0.25">
      <c r="A2635" t="s">
        <v>51</v>
      </c>
      <c r="B2635" t="s">
        <v>52</v>
      </c>
      <c r="C2635">
        <v>2</v>
      </c>
      <c r="D2635">
        <v>90</v>
      </c>
      <c r="E2635">
        <v>34</v>
      </c>
      <c r="F2635">
        <v>88501</v>
      </c>
      <c r="G2635">
        <v>3</v>
      </c>
      <c r="H2635">
        <v>1</v>
      </c>
      <c r="I2635">
        <v>105</v>
      </c>
      <c r="J2635">
        <v>731</v>
      </c>
      <c r="K2635">
        <v>20190818</v>
      </c>
      <c r="L2635" s="78">
        <v>0.70833333333333337</v>
      </c>
      <c r="M2635">
        <v>1</v>
      </c>
    </row>
    <row r="2636" spans="1:13" x14ac:dyDescent="0.25">
      <c r="A2636" t="s">
        <v>51</v>
      </c>
      <c r="B2636" t="s">
        <v>52</v>
      </c>
      <c r="C2636">
        <v>2</v>
      </c>
      <c r="D2636">
        <v>90</v>
      </c>
      <c r="E2636">
        <v>34</v>
      </c>
      <c r="F2636">
        <v>88501</v>
      </c>
      <c r="G2636">
        <v>3</v>
      </c>
      <c r="H2636">
        <v>1</v>
      </c>
      <c r="I2636">
        <v>105</v>
      </c>
      <c r="J2636">
        <v>731</v>
      </c>
      <c r="K2636">
        <v>20190818</v>
      </c>
      <c r="L2636" s="78">
        <v>0.75</v>
      </c>
      <c r="M2636">
        <v>0</v>
      </c>
    </row>
    <row r="2637" spans="1:13" x14ac:dyDescent="0.25">
      <c r="A2637" t="s">
        <v>51</v>
      </c>
      <c r="B2637" t="s">
        <v>52</v>
      </c>
      <c r="C2637">
        <v>2</v>
      </c>
      <c r="D2637">
        <v>90</v>
      </c>
      <c r="E2637">
        <v>34</v>
      </c>
      <c r="F2637">
        <v>88501</v>
      </c>
      <c r="G2637">
        <v>3</v>
      </c>
      <c r="H2637">
        <v>1</v>
      </c>
      <c r="I2637">
        <v>105</v>
      </c>
      <c r="J2637">
        <v>731</v>
      </c>
      <c r="K2637">
        <v>20190818</v>
      </c>
      <c r="L2637" s="78">
        <v>0.79166666666666663</v>
      </c>
      <c r="M2637">
        <v>2</v>
      </c>
    </row>
    <row r="2638" spans="1:13" x14ac:dyDescent="0.25">
      <c r="A2638" t="s">
        <v>51</v>
      </c>
      <c r="B2638" t="s">
        <v>52</v>
      </c>
      <c r="C2638">
        <v>2</v>
      </c>
      <c r="D2638">
        <v>90</v>
      </c>
      <c r="E2638">
        <v>34</v>
      </c>
      <c r="F2638">
        <v>88501</v>
      </c>
      <c r="G2638">
        <v>3</v>
      </c>
      <c r="H2638">
        <v>1</v>
      </c>
      <c r="I2638">
        <v>105</v>
      </c>
      <c r="J2638">
        <v>731</v>
      </c>
      <c r="K2638">
        <v>20190818</v>
      </c>
      <c r="L2638" s="78">
        <v>0.83333333333333337</v>
      </c>
      <c r="M2638">
        <v>2</v>
      </c>
    </row>
    <row r="2639" spans="1:13" x14ac:dyDescent="0.25">
      <c r="A2639" t="s">
        <v>51</v>
      </c>
      <c r="B2639" t="s">
        <v>52</v>
      </c>
      <c r="C2639">
        <v>2</v>
      </c>
      <c r="D2639">
        <v>90</v>
      </c>
      <c r="E2639">
        <v>34</v>
      </c>
      <c r="F2639">
        <v>88501</v>
      </c>
      <c r="G2639">
        <v>3</v>
      </c>
      <c r="H2639">
        <v>1</v>
      </c>
      <c r="I2639">
        <v>105</v>
      </c>
      <c r="J2639">
        <v>731</v>
      </c>
      <c r="K2639">
        <v>20190818</v>
      </c>
      <c r="L2639" s="78">
        <v>0.875</v>
      </c>
      <c r="M2639">
        <v>1</v>
      </c>
    </row>
    <row r="2640" spans="1:13" x14ac:dyDescent="0.25">
      <c r="A2640" t="s">
        <v>51</v>
      </c>
      <c r="B2640" t="s">
        <v>52</v>
      </c>
      <c r="C2640">
        <v>2</v>
      </c>
      <c r="D2640">
        <v>90</v>
      </c>
      <c r="E2640">
        <v>34</v>
      </c>
      <c r="F2640">
        <v>88501</v>
      </c>
      <c r="G2640">
        <v>3</v>
      </c>
      <c r="H2640">
        <v>1</v>
      </c>
      <c r="I2640">
        <v>105</v>
      </c>
      <c r="J2640">
        <v>731</v>
      </c>
      <c r="K2640">
        <v>20190818</v>
      </c>
      <c r="L2640" s="78">
        <v>0.91666666666666663</v>
      </c>
      <c r="M2640">
        <v>0</v>
      </c>
    </row>
    <row r="2641" spans="1:13" x14ac:dyDescent="0.25">
      <c r="A2641" t="s">
        <v>51</v>
      </c>
      <c r="B2641" t="s">
        <v>52</v>
      </c>
      <c r="C2641">
        <v>2</v>
      </c>
      <c r="D2641">
        <v>90</v>
      </c>
      <c r="E2641">
        <v>34</v>
      </c>
      <c r="F2641">
        <v>88501</v>
      </c>
      <c r="G2641">
        <v>3</v>
      </c>
      <c r="H2641">
        <v>1</v>
      </c>
      <c r="I2641">
        <v>105</v>
      </c>
      <c r="J2641">
        <v>731</v>
      </c>
      <c r="K2641">
        <v>20190818</v>
      </c>
      <c r="L2641" s="78">
        <v>0.95833333333333337</v>
      </c>
      <c r="M2641">
        <v>1</v>
      </c>
    </row>
    <row r="2642" spans="1:13" x14ac:dyDescent="0.25">
      <c r="A2642" t="s">
        <v>51</v>
      </c>
      <c r="B2642" t="s">
        <v>52</v>
      </c>
      <c r="C2642">
        <v>2</v>
      </c>
      <c r="D2642">
        <v>90</v>
      </c>
      <c r="E2642">
        <v>34</v>
      </c>
      <c r="F2642">
        <v>88501</v>
      </c>
      <c r="G2642">
        <v>3</v>
      </c>
      <c r="H2642">
        <v>1</v>
      </c>
      <c r="I2642">
        <v>105</v>
      </c>
      <c r="J2642">
        <v>731</v>
      </c>
      <c r="K2642">
        <v>20190819</v>
      </c>
      <c r="L2642" s="78">
        <v>0</v>
      </c>
      <c r="M2642">
        <v>2</v>
      </c>
    </row>
    <row r="2643" spans="1:13" x14ac:dyDescent="0.25">
      <c r="A2643" t="s">
        <v>51</v>
      </c>
      <c r="B2643" t="s">
        <v>52</v>
      </c>
      <c r="C2643">
        <v>2</v>
      </c>
      <c r="D2643">
        <v>90</v>
      </c>
      <c r="E2643">
        <v>34</v>
      </c>
      <c r="F2643">
        <v>88501</v>
      </c>
      <c r="G2643">
        <v>3</v>
      </c>
      <c r="H2643">
        <v>1</v>
      </c>
      <c r="I2643">
        <v>105</v>
      </c>
      <c r="J2643">
        <v>731</v>
      </c>
      <c r="K2643">
        <v>20190819</v>
      </c>
      <c r="L2643" s="78">
        <v>4.1666666666666664E-2</v>
      </c>
      <c r="M2643">
        <v>0</v>
      </c>
    </row>
    <row r="2644" spans="1:13" x14ac:dyDescent="0.25">
      <c r="A2644" t="s">
        <v>51</v>
      </c>
      <c r="B2644" t="s">
        <v>52</v>
      </c>
      <c r="C2644">
        <v>2</v>
      </c>
      <c r="D2644">
        <v>90</v>
      </c>
      <c r="E2644">
        <v>34</v>
      </c>
      <c r="F2644">
        <v>88501</v>
      </c>
      <c r="G2644">
        <v>3</v>
      </c>
      <c r="H2644">
        <v>1</v>
      </c>
      <c r="I2644">
        <v>105</v>
      </c>
      <c r="J2644">
        <v>731</v>
      </c>
      <c r="K2644">
        <v>20190819</v>
      </c>
      <c r="L2644" s="78">
        <v>8.3333333333333329E-2</v>
      </c>
      <c r="M2644">
        <v>1</v>
      </c>
    </row>
    <row r="2645" spans="1:13" x14ac:dyDescent="0.25">
      <c r="A2645" t="s">
        <v>51</v>
      </c>
      <c r="B2645" t="s">
        <v>52</v>
      </c>
      <c r="C2645">
        <v>2</v>
      </c>
      <c r="D2645">
        <v>90</v>
      </c>
      <c r="E2645">
        <v>34</v>
      </c>
      <c r="F2645">
        <v>88501</v>
      </c>
      <c r="G2645">
        <v>3</v>
      </c>
      <c r="H2645">
        <v>1</v>
      </c>
      <c r="I2645">
        <v>105</v>
      </c>
      <c r="J2645">
        <v>731</v>
      </c>
      <c r="K2645">
        <v>20190819</v>
      </c>
      <c r="L2645" s="78">
        <v>0.125</v>
      </c>
      <c r="M2645">
        <v>2</v>
      </c>
    </row>
    <row r="2646" spans="1:13" x14ac:dyDescent="0.25">
      <c r="A2646" t="s">
        <v>51</v>
      </c>
      <c r="B2646" t="s">
        <v>52</v>
      </c>
      <c r="C2646">
        <v>2</v>
      </c>
      <c r="D2646">
        <v>90</v>
      </c>
      <c r="E2646">
        <v>34</v>
      </c>
      <c r="F2646">
        <v>88501</v>
      </c>
      <c r="G2646">
        <v>3</v>
      </c>
      <c r="H2646">
        <v>1</v>
      </c>
      <c r="I2646">
        <v>105</v>
      </c>
      <c r="J2646">
        <v>731</v>
      </c>
      <c r="K2646">
        <v>20190819</v>
      </c>
      <c r="L2646" s="78">
        <v>0.16666666666666666</v>
      </c>
      <c r="M2646">
        <v>1</v>
      </c>
    </row>
    <row r="2647" spans="1:13" x14ac:dyDescent="0.25">
      <c r="A2647" t="s">
        <v>51</v>
      </c>
      <c r="B2647" t="s">
        <v>52</v>
      </c>
      <c r="C2647">
        <v>2</v>
      </c>
      <c r="D2647">
        <v>90</v>
      </c>
      <c r="E2647">
        <v>34</v>
      </c>
      <c r="F2647">
        <v>88501</v>
      </c>
      <c r="G2647">
        <v>3</v>
      </c>
      <c r="H2647">
        <v>1</v>
      </c>
      <c r="I2647">
        <v>105</v>
      </c>
      <c r="J2647">
        <v>731</v>
      </c>
      <c r="K2647">
        <v>20190819</v>
      </c>
      <c r="L2647" s="78">
        <v>0.20833333333333334</v>
      </c>
      <c r="M2647">
        <v>2</v>
      </c>
    </row>
    <row r="2648" spans="1:13" x14ac:dyDescent="0.25">
      <c r="A2648" t="s">
        <v>51</v>
      </c>
      <c r="B2648" t="s">
        <v>52</v>
      </c>
      <c r="C2648">
        <v>2</v>
      </c>
      <c r="D2648">
        <v>90</v>
      </c>
      <c r="E2648">
        <v>34</v>
      </c>
      <c r="F2648">
        <v>88501</v>
      </c>
      <c r="G2648">
        <v>3</v>
      </c>
      <c r="H2648">
        <v>1</v>
      </c>
      <c r="I2648">
        <v>105</v>
      </c>
      <c r="J2648">
        <v>731</v>
      </c>
      <c r="K2648">
        <v>20190819</v>
      </c>
      <c r="L2648" s="78">
        <v>0.25</v>
      </c>
      <c r="M2648">
        <v>3</v>
      </c>
    </row>
    <row r="2649" spans="1:13" x14ac:dyDescent="0.25">
      <c r="A2649" t="s">
        <v>51</v>
      </c>
      <c r="B2649" t="s">
        <v>52</v>
      </c>
      <c r="C2649">
        <v>2</v>
      </c>
      <c r="D2649">
        <v>90</v>
      </c>
      <c r="E2649">
        <v>34</v>
      </c>
      <c r="F2649">
        <v>88501</v>
      </c>
      <c r="G2649">
        <v>3</v>
      </c>
      <c r="H2649">
        <v>1</v>
      </c>
      <c r="I2649">
        <v>105</v>
      </c>
      <c r="J2649">
        <v>731</v>
      </c>
      <c r="K2649">
        <v>20190819</v>
      </c>
      <c r="L2649" s="78">
        <v>0.29166666666666669</v>
      </c>
      <c r="M2649">
        <v>4</v>
      </c>
    </row>
    <row r="2650" spans="1:13" x14ac:dyDescent="0.25">
      <c r="A2650" t="s">
        <v>51</v>
      </c>
      <c r="B2650" t="s">
        <v>52</v>
      </c>
      <c r="C2650">
        <v>2</v>
      </c>
      <c r="D2650">
        <v>90</v>
      </c>
      <c r="E2650">
        <v>34</v>
      </c>
      <c r="F2650">
        <v>88501</v>
      </c>
      <c r="G2650">
        <v>3</v>
      </c>
      <c r="H2650">
        <v>1</v>
      </c>
      <c r="I2650">
        <v>105</v>
      </c>
      <c r="J2650">
        <v>731</v>
      </c>
      <c r="K2650">
        <v>20190819</v>
      </c>
      <c r="L2650" s="78">
        <v>0.33333333333333331</v>
      </c>
      <c r="M2650">
        <v>6</v>
      </c>
    </row>
    <row r="2651" spans="1:13" x14ac:dyDescent="0.25">
      <c r="A2651" t="s">
        <v>51</v>
      </c>
      <c r="B2651" t="s">
        <v>52</v>
      </c>
      <c r="C2651">
        <v>2</v>
      </c>
      <c r="D2651">
        <v>90</v>
      </c>
      <c r="E2651">
        <v>34</v>
      </c>
      <c r="F2651">
        <v>88501</v>
      </c>
      <c r="G2651">
        <v>3</v>
      </c>
      <c r="H2651">
        <v>1</v>
      </c>
      <c r="I2651">
        <v>105</v>
      </c>
      <c r="J2651">
        <v>731</v>
      </c>
      <c r="K2651">
        <v>20190819</v>
      </c>
      <c r="L2651" s="78">
        <v>0.375</v>
      </c>
      <c r="M2651">
        <v>4</v>
      </c>
    </row>
    <row r="2652" spans="1:13" x14ac:dyDescent="0.25">
      <c r="A2652" t="s">
        <v>51</v>
      </c>
      <c r="B2652" t="s">
        <v>52</v>
      </c>
      <c r="C2652">
        <v>2</v>
      </c>
      <c r="D2652">
        <v>90</v>
      </c>
      <c r="E2652">
        <v>34</v>
      </c>
      <c r="F2652">
        <v>88501</v>
      </c>
      <c r="G2652">
        <v>3</v>
      </c>
      <c r="H2652">
        <v>1</v>
      </c>
      <c r="I2652">
        <v>105</v>
      </c>
      <c r="J2652">
        <v>731</v>
      </c>
      <c r="K2652">
        <v>20190819</v>
      </c>
      <c r="L2652" s="78">
        <v>0.41666666666666669</v>
      </c>
      <c r="M2652">
        <v>2</v>
      </c>
    </row>
    <row r="2653" spans="1:13" x14ac:dyDescent="0.25">
      <c r="A2653" t="s">
        <v>51</v>
      </c>
      <c r="B2653" t="s">
        <v>52</v>
      </c>
      <c r="C2653">
        <v>2</v>
      </c>
      <c r="D2653">
        <v>90</v>
      </c>
      <c r="E2653">
        <v>34</v>
      </c>
      <c r="F2653">
        <v>88501</v>
      </c>
      <c r="G2653">
        <v>3</v>
      </c>
      <c r="H2653">
        <v>1</v>
      </c>
      <c r="I2653">
        <v>105</v>
      </c>
      <c r="J2653">
        <v>731</v>
      </c>
      <c r="K2653">
        <v>20190819</v>
      </c>
      <c r="L2653" s="78">
        <v>0.45833333333333331</v>
      </c>
      <c r="M2653">
        <v>1</v>
      </c>
    </row>
    <row r="2654" spans="1:13" x14ac:dyDescent="0.25">
      <c r="A2654" t="s">
        <v>51</v>
      </c>
      <c r="B2654" t="s">
        <v>52</v>
      </c>
      <c r="C2654">
        <v>2</v>
      </c>
      <c r="D2654">
        <v>90</v>
      </c>
      <c r="E2654">
        <v>34</v>
      </c>
      <c r="F2654">
        <v>88501</v>
      </c>
      <c r="G2654">
        <v>3</v>
      </c>
      <c r="H2654">
        <v>1</v>
      </c>
      <c r="I2654">
        <v>105</v>
      </c>
      <c r="J2654">
        <v>731</v>
      </c>
      <c r="K2654">
        <v>20190819</v>
      </c>
      <c r="L2654" s="78">
        <v>0.5</v>
      </c>
      <c r="M2654">
        <v>-1</v>
      </c>
    </row>
    <row r="2655" spans="1:13" x14ac:dyDescent="0.25">
      <c r="A2655" t="s">
        <v>51</v>
      </c>
      <c r="B2655" t="s">
        <v>52</v>
      </c>
      <c r="C2655">
        <v>2</v>
      </c>
      <c r="D2655">
        <v>90</v>
      </c>
      <c r="E2655">
        <v>34</v>
      </c>
      <c r="F2655">
        <v>88501</v>
      </c>
      <c r="G2655">
        <v>3</v>
      </c>
      <c r="H2655">
        <v>1</v>
      </c>
      <c r="I2655">
        <v>105</v>
      </c>
      <c r="J2655">
        <v>731</v>
      </c>
      <c r="K2655">
        <v>20190819</v>
      </c>
      <c r="L2655" s="78">
        <v>0.54166666666666663</v>
      </c>
      <c r="M2655">
        <v>1</v>
      </c>
    </row>
    <row r="2656" spans="1:13" x14ac:dyDescent="0.25">
      <c r="A2656" t="s">
        <v>51</v>
      </c>
      <c r="B2656" t="s">
        <v>52</v>
      </c>
      <c r="C2656">
        <v>2</v>
      </c>
      <c r="D2656">
        <v>90</v>
      </c>
      <c r="E2656">
        <v>34</v>
      </c>
      <c r="F2656">
        <v>88501</v>
      </c>
      <c r="G2656">
        <v>3</v>
      </c>
      <c r="H2656">
        <v>1</v>
      </c>
      <c r="I2656">
        <v>105</v>
      </c>
      <c r="J2656">
        <v>731</v>
      </c>
      <c r="K2656">
        <v>20190819</v>
      </c>
      <c r="L2656" s="78">
        <v>0.58333333333333337</v>
      </c>
      <c r="M2656">
        <v>2</v>
      </c>
    </row>
    <row r="2657" spans="1:13" x14ac:dyDescent="0.25">
      <c r="A2657" t="s">
        <v>51</v>
      </c>
      <c r="B2657" t="s">
        <v>52</v>
      </c>
      <c r="C2657">
        <v>2</v>
      </c>
      <c r="D2657">
        <v>90</v>
      </c>
      <c r="E2657">
        <v>34</v>
      </c>
      <c r="F2657">
        <v>88501</v>
      </c>
      <c r="G2657">
        <v>3</v>
      </c>
      <c r="H2657">
        <v>1</v>
      </c>
      <c r="I2657">
        <v>105</v>
      </c>
      <c r="J2657">
        <v>731</v>
      </c>
      <c r="K2657">
        <v>20190819</v>
      </c>
      <c r="L2657" s="78">
        <v>0.625</v>
      </c>
      <c r="M2657">
        <v>2</v>
      </c>
    </row>
    <row r="2658" spans="1:13" x14ac:dyDescent="0.25">
      <c r="A2658" t="s">
        <v>51</v>
      </c>
      <c r="B2658" t="s">
        <v>52</v>
      </c>
      <c r="C2658">
        <v>2</v>
      </c>
      <c r="D2658">
        <v>90</v>
      </c>
      <c r="E2658">
        <v>34</v>
      </c>
      <c r="F2658">
        <v>88501</v>
      </c>
      <c r="G2658">
        <v>3</v>
      </c>
      <c r="H2658">
        <v>1</v>
      </c>
      <c r="I2658">
        <v>105</v>
      </c>
      <c r="J2658">
        <v>731</v>
      </c>
      <c r="K2658">
        <v>20190819</v>
      </c>
      <c r="L2658" s="78">
        <v>0.66666666666666663</v>
      </c>
      <c r="M2658">
        <v>3</v>
      </c>
    </row>
    <row r="2659" spans="1:13" x14ac:dyDescent="0.25">
      <c r="A2659" t="s">
        <v>51</v>
      </c>
      <c r="B2659" t="s">
        <v>52</v>
      </c>
      <c r="C2659">
        <v>2</v>
      </c>
      <c r="D2659">
        <v>90</v>
      </c>
      <c r="E2659">
        <v>34</v>
      </c>
      <c r="F2659">
        <v>88501</v>
      </c>
      <c r="G2659">
        <v>3</v>
      </c>
      <c r="H2659">
        <v>1</v>
      </c>
      <c r="I2659">
        <v>105</v>
      </c>
      <c r="J2659">
        <v>731</v>
      </c>
      <c r="K2659">
        <v>20190819</v>
      </c>
      <c r="L2659" s="78">
        <v>0.70833333333333337</v>
      </c>
      <c r="M2659">
        <v>3</v>
      </c>
    </row>
    <row r="2660" spans="1:13" x14ac:dyDescent="0.25">
      <c r="A2660" t="s">
        <v>51</v>
      </c>
      <c r="B2660" t="s">
        <v>52</v>
      </c>
      <c r="C2660">
        <v>2</v>
      </c>
      <c r="D2660">
        <v>90</v>
      </c>
      <c r="E2660">
        <v>34</v>
      </c>
      <c r="F2660">
        <v>88501</v>
      </c>
      <c r="G2660">
        <v>3</v>
      </c>
      <c r="H2660">
        <v>1</v>
      </c>
      <c r="I2660">
        <v>105</v>
      </c>
      <c r="J2660">
        <v>731</v>
      </c>
      <c r="K2660">
        <v>20190819</v>
      </c>
      <c r="L2660" s="78">
        <v>0.75</v>
      </c>
      <c r="M2660">
        <v>3</v>
      </c>
    </row>
    <row r="2661" spans="1:13" x14ac:dyDescent="0.25">
      <c r="A2661" t="s">
        <v>51</v>
      </c>
      <c r="B2661" t="s">
        <v>52</v>
      </c>
      <c r="C2661">
        <v>2</v>
      </c>
      <c r="D2661">
        <v>90</v>
      </c>
      <c r="E2661">
        <v>34</v>
      </c>
      <c r="F2661">
        <v>88501</v>
      </c>
      <c r="G2661">
        <v>3</v>
      </c>
      <c r="H2661">
        <v>1</v>
      </c>
      <c r="I2661">
        <v>105</v>
      </c>
      <c r="J2661">
        <v>731</v>
      </c>
      <c r="K2661">
        <v>20190819</v>
      </c>
      <c r="L2661" s="78">
        <v>0.79166666666666663</v>
      </c>
      <c r="M2661">
        <v>1</v>
      </c>
    </row>
    <row r="2662" spans="1:13" x14ac:dyDescent="0.25">
      <c r="A2662" t="s">
        <v>51</v>
      </c>
      <c r="B2662" t="s">
        <v>52</v>
      </c>
      <c r="C2662">
        <v>2</v>
      </c>
      <c r="D2662">
        <v>90</v>
      </c>
      <c r="E2662">
        <v>34</v>
      </c>
      <c r="F2662">
        <v>88501</v>
      </c>
      <c r="G2662">
        <v>3</v>
      </c>
      <c r="H2662">
        <v>1</v>
      </c>
      <c r="I2662">
        <v>105</v>
      </c>
      <c r="J2662">
        <v>731</v>
      </c>
      <c r="K2662">
        <v>20190819</v>
      </c>
      <c r="L2662" s="78">
        <v>0.83333333333333337</v>
      </c>
      <c r="M2662">
        <v>-1</v>
      </c>
    </row>
    <row r="2663" spans="1:13" x14ac:dyDescent="0.25">
      <c r="A2663" t="s">
        <v>51</v>
      </c>
      <c r="B2663" t="s">
        <v>52</v>
      </c>
      <c r="C2663">
        <v>2</v>
      </c>
      <c r="D2663">
        <v>90</v>
      </c>
      <c r="E2663">
        <v>34</v>
      </c>
      <c r="F2663">
        <v>88501</v>
      </c>
      <c r="G2663">
        <v>3</v>
      </c>
      <c r="H2663">
        <v>1</v>
      </c>
      <c r="I2663">
        <v>105</v>
      </c>
      <c r="J2663">
        <v>731</v>
      </c>
      <c r="K2663">
        <v>20190819</v>
      </c>
      <c r="L2663" s="78">
        <v>0.875</v>
      </c>
      <c r="M2663">
        <v>1</v>
      </c>
    </row>
    <row r="2664" spans="1:13" x14ac:dyDescent="0.25">
      <c r="A2664" t="s">
        <v>51</v>
      </c>
      <c r="B2664" t="s">
        <v>52</v>
      </c>
      <c r="C2664">
        <v>2</v>
      </c>
      <c r="D2664">
        <v>90</v>
      </c>
      <c r="E2664">
        <v>34</v>
      </c>
      <c r="F2664">
        <v>88501</v>
      </c>
      <c r="G2664">
        <v>3</v>
      </c>
      <c r="H2664">
        <v>1</v>
      </c>
      <c r="I2664">
        <v>105</v>
      </c>
      <c r="J2664">
        <v>731</v>
      </c>
      <c r="K2664">
        <v>20190819</v>
      </c>
      <c r="L2664" s="78">
        <v>0.91666666666666663</v>
      </c>
      <c r="M2664">
        <v>2</v>
      </c>
    </row>
    <row r="2665" spans="1:13" x14ac:dyDescent="0.25">
      <c r="A2665" t="s">
        <v>51</v>
      </c>
      <c r="B2665" t="s">
        <v>52</v>
      </c>
      <c r="C2665">
        <v>2</v>
      </c>
      <c r="D2665">
        <v>90</v>
      </c>
      <c r="E2665">
        <v>34</v>
      </c>
      <c r="F2665">
        <v>88501</v>
      </c>
      <c r="G2665">
        <v>3</v>
      </c>
      <c r="H2665">
        <v>1</v>
      </c>
      <c r="I2665">
        <v>105</v>
      </c>
      <c r="J2665">
        <v>731</v>
      </c>
      <c r="K2665">
        <v>20190819</v>
      </c>
      <c r="L2665" s="78">
        <v>0.95833333333333337</v>
      </c>
      <c r="M2665">
        <v>3</v>
      </c>
    </row>
    <row r="2666" spans="1:13" x14ac:dyDescent="0.25">
      <c r="A2666" t="s">
        <v>51</v>
      </c>
      <c r="B2666" t="s">
        <v>52</v>
      </c>
      <c r="C2666">
        <v>2</v>
      </c>
      <c r="D2666">
        <v>90</v>
      </c>
      <c r="E2666">
        <v>34</v>
      </c>
      <c r="F2666">
        <v>88501</v>
      </c>
      <c r="G2666">
        <v>3</v>
      </c>
      <c r="H2666">
        <v>1</v>
      </c>
      <c r="I2666">
        <v>105</v>
      </c>
      <c r="J2666">
        <v>731</v>
      </c>
      <c r="K2666">
        <v>20190820</v>
      </c>
      <c r="L2666" s="78">
        <v>0</v>
      </c>
      <c r="M2666">
        <v>5</v>
      </c>
    </row>
    <row r="2667" spans="1:13" x14ac:dyDescent="0.25">
      <c r="A2667" t="s">
        <v>51</v>
      </c>
      <c r="B2667" t="s">
        <v>52</v>
      </c>
      <c r="C2667">
        <v>2</v>
      </c>
      <c r="D2667">
        <v>90</v>
      </c>
      <c r="E2667">
        <v>34</v>
      </c>
      <c r="F2667">
        <v>88501</v>
      </c>
      <c r="G2667">
        <v>3</v>
      </c>
      <c r="H2667">
        <v>1</v>
      </c>
      <c r="I2667">
        <v>105</v>
      </c>
      <c r="J2667">
        <v>731</v>
      </c>
      <c r="K2667">
        <v>20190820</v>
      </c>
      <c r="L2667" s="78">
        <v>4.1666666666666664E-2</v>
      </c>
      <c r="M2667">
        <v>-1</v>
      </c>
    </row>
    <row r="2668" spans="1:13" x14ac:dyDescent="0.25">
      <c r="A2668" t="s">
        <v>51</v>
      </c>
      <c r="B2668" t="s">
        <v>52</v>
      </c>
      <c r="C2668">
        <v>2</v>
      </c>
      <c r="D2668">
        <v>90</v>
      </c>
      <c r="E2668">
        <v>34</v>
      </c>
      <c r="F2668">
        <v>88501</v>
      </c>
      <c r="G2668">
        <v>3</v>
      </c>
      <c r="H2668">
        <v>1</v>
      </c>
      <c r="I2668">
        <v>105</v>
      </c>
      <c r="J2668">
        <v>731</v>
      </c>
      <c r="K2668">
        <v>20190820</v>
      </c>
      <c r="L2668" s="78">
        <v>8.3333333333333329E-2</v>
      </c>
      <c r="M2668">
        <v>29</v>
      </c>
    </row>
    <row r="2669" spans="1:13" x14ac:dyDescent="0.25">
      <c r="A2669" t="s">
        <v>51</v>
      </c>
      <c r="B2669" t="s">
        <v>52</v>
      </c>
      <c r="C2669">
        <v>2</v>
      </c>
      <c r="D2669">
        <v>90</v>
      </c>
      <c r="E2669">
        <v>34</v>
      </c>
      <c r="F2669">
        <v>88501</v>
      </c>
      <c r="G2669">
        <v>3</v>
      </c>
      <c r="H2669">
        <v>1</v>
      </c>
      <c r="I2669">
        <v>105</v>
      </c>
      <c r="J2669">
        <v>731</v>
      </c>
      <c r="K2669">
        <v>20190820</v>
      </c>
      <c r="L2669" s="78">
        <v>0.125</v>
      </c>
      <c r="M2669">
        <v>2</v>
      </c>
    </row>
    <row r="2670" spans="1:13" x14ac:dyDescent="0.25">
      <c r="A2670" t="s">
        <v>51</v>
      </c>
      <c r="B2670" t="s">
        <v>52</v>
      </c>
      <c r="C2670">
        <v>2</v>
      </c>
      <c r="D2670">
        <v>90</v>
      </c>
      <c r="E2670">
        <v>34</v>
      </c>
      <c r="F2670">
        <v>88501</v>
      </c>
      <c r="G2670">
        <v>3</v>
      </c>
      <c r="H2670">
        <v>1</v>
      </c>
      <c r="I2670">
        <v>105</v>
      </c>
      <c r="J2670">
        <v>731</v>
      </c>
      <c r="K2670">
        <v>20190820</v>
      </c>
      <c r="L2670" s="78">
        <v>0.16666666666666666</v>
      </c>
      <c r="M2670">
        <v>4</v>
      </c>
    </row>
    <row r="2671" spans="1:13" x14ac:dyDescent="0.25">
      <c r="A2671" t="s">
        <v>51</v>
      </c>
      <c r="B2671" t="s">
        <v>52</v>
      </c>
      <c r="C2671">
        <v>2</v>
      </c>
      <c r="D2671">
        <v>90</v>
      </c>
      <c r="E2671">
        <v>34</v>
      </c>
      <c r="F2671">
        <v>88501</v>
      </c>
      <c r="G2671">
        <v>3</v>
      </c>
      <c r="H2671">
        <v>1</v>
      </c>
      <c r="I2671">
        <v>105</v>
      </c>
      <c r="J2671">
        <v>731</v>
      </c>
      <c r="K2671">
        <v>20190820</v>
      </c>
      <c r="L2671" s="78">
        <v>0.20833333333333334</v>
      </c>
      <c r="M2671">
        <v>12</v>
      </c>
    </row>
    <row r="2672" spans="1:13" x14ac:dyDescent="0.25">
      <c r="A2672" t="s">
        <v>51</v>
      </c>
      <c r="B2672" t="s">
        <v>52</v>
      </c>
      <c r="C2672">
        <v>2</v>
      </c>
      <c r="D2672">
        <v>90</v>
      </c>
      <c r="E2672">
        <v>34</v>
      </c>
      <c r="F2672">
        <v>88501</v>
      </c>
      <c r="G2672">
        <v>3</v>
      </c>
      <c r="H2672">
        <v>1</v>
      </c>
      <c r="I2672">
        <v>105</v>
      </c>
      <c r="J2672">
        <v>731</v>
      </c>
      <c r="K2672">
        <v>20190820</v>
      </c>
      <c r="L2672" s="78">
        <v>0.25</v>
      </c>
      <c r="M2672">
        <v>11</v>
      </c>
    </row>
    <row r="2673" spans="1:13" x14ac:dyDescent="0.25">
      <c r="A2673" t="s">
        <v>51</v>
      </c>
      <c r="B2673" t="s">
        <v>52</v>
      </c>
      <c r="C2673">
        <v>2</v>
      </c>
      <c r="D2673">
        <v>90</v>
      </c>
      <c r="E2673">
        <v>34</v>
      </c>
      <c r="F2673">
        <v>88501</v>
      </c>
      <c r="G2673">
        <v>3</v>
      </c>
      <c r="H2673">
        <v>1</v>
      </c>
      <c r="I2673">
        <v>105</v>
      </c>
      <c r="J2673">
        <v>731</v>
      </c>
      <c r="K2673">
        <v>20190820</v>
      </c>
      <c r="L2673" s="78">
        <v>0.29166666666666669</v>
      </c>
      <c r="M2673">
        <v>5</v>
      </c>
    </row>
    <row r="2674" spans="1:13" x14ac:dyDescent="0.25">
      <c r="A2674" t="s">
        <v>51</v>
      </c>
      <c r="B2674" t="s">
        <v>52</v>
      </c>
      <c r="C2674">
        <v>2</v>
      </c>
      <c r="D2674">
        <v>90</v>
      </c>
      <c r="E2674">
        <v>34</v>
      </c>
      <c r="F2674">
        <v>88501</v>
      </c>
      <c r="G2674">
        <v>3</v>
      </c>
      <c r="H2674">
        <v>1</v>
      </c>
      <c r="I2674">
        <v>105</v>
      </c>
      <c r="J2674">
        <v>731</v>
      </c>
      <c r="K2674">
        <v>20190820</v>
      </c>
      <c r="L2674" s="78">
        <v>0.33333333333333331</v>
      </c>
      <c r="M2674">
        <v>5</v>
      </c>
    </row>
    <row r="2675" spans="1:13" x14ac:dyDescent="0.25">
      <c r="A2675" t="s">
        <v>51</v>
      </c>
      <c r="B2675" t="s">
        <v>52</v>
      </c>
      <c r="C2675">
        <v>2</v>
      </c>
      <c r="D2675">
        <v>90</v>
      </c>
      <c r="E2675">
        <v>34</v>
      </c>
      <c r="F2675">
        <v>88501</v>
      </c>
      <c r="G2675">
        <v>3</v>
      </c>
      <c r="H2675">
        <v>1</v>
      </c>
      <c r="I2675">
        <v>105</v>
      </c>
      <c r="J2675">
        <v>731</v>
      </c>
      <c r="K2675">
        <v>20190820</v>
      </c>
      <c r="L2675" s="78">
        <v>0.375</v>
      </c>
      <c r="M2675">
        <v>3</v>
      </c>
    </row>
    <row r="2676" spans="1:13" x14ac:dyDescent="0.25">
      <c r="A2676" t="s">
        <v>51</v>
      </c>
      <c r="B2676" t="s">
        <v>52</v>
      </c>
      <c r="C2676">
        <v>2</v>
      </c>
      <c r="D2676">
        <v>90</v>
      </c>
      <c r="E2676">
        <v>34</v>
      </c>
      <c r="F2676">
        <v>88501</v>
      </c>
      <c r="G2676">
        <v>3</v>
      </c>
      <c r="H2676">
        <v>1</v>
      </c>
      <c r="I2676">
        <v>105</v>
      </c>
      <c r="J2676">
        <v>731</v>
      </c>
      <c r="K2676">
        <v>20190820</v>
      </c>
      <c r="L2676" s="78">
        <v>0.41666666666666669</v>
      </c>
      <c r="M2676">
        <v>2</v>
      </c>
    </row>
    <row r="2677" spans="1:13" x14ac:dyDescent="0.25">
      <c r="A2677" t="s">
        <v>51</v>
      </c>
      <c r="B2677" t="s">
        <v>52</v>
      </c>
      <c r="C2677">
        <v>2</v>
      </c>
      <c r="D2677">
        <v>90</v>
      </c>
      <c r="E2677">
        <v>34</v>
      </c>
      <c r="F2677">
        <v>88501</v>
      </c>
      <c r="G2677">
        <v>3</v>
      </c>
      <c r="H2677">
        <v>1</v>
      </c>
      <c r="I2677">
        <v>105</v>
      </c>
      <c r="J2677">
        <v>731</v>
      </c>
      <c r="K2677">
        <v>20190820</v>
      </c>
      <c r="L2677" s="78">
        <v>0.45833333333333331</v>
      </c>
      <c r="M2677">
        <v>2</v>
      </c>
    </row>
    <row r="2678" spans="1:13" x14ac:dyDescent="0.25">
      <c r="A2678" t="s">
        <v>51</v>
      </c>
      <c r="B2678" t="s">
        <v>52</v>
      </c>
      <c r="C2678">
        <v>2</v>
      </c>
      <c r="D2678">
        <v>90</v>
      </c>
      <c r="E2678">
        <v>34</v>
      </c>
      <c r="F2678">
        <v>88501</v>
      </c>
      <c r="G2678">
        <v>3</v>
      </c>
      <c r="H2678">
        <v>1</v>
      </c>
      <c r="I2678">
        <v>105</v>
      </c>
      <c r="J2678">
        <v>731</v>
      </c>
      <c r="K2678">
        <v>20190820</v>
      </c>
      <c r="L2678" s="78">
        <v>0.5</v>
      </c>
      <c r="M2678">
        <v>2</v>
      </c>
    </row>
    <row r="2679" spans="1:13" x14ac:dyDescent="0.25">
      <c r="A2679" t="s">
        <v>51</v>
      </c>
      <c r="B2679" t="s">
        <v>52</v>
      </c>
      <c r="C2679">
        <v>2</v>
      </c>
      <c r="D2679">
        <v>90</v>
      </c>
      <c r="E2679">
        <v>34</v>
      </c>
      <c r="F2679">
        <v>88501</v>
      </c>
      <c r="G2679">
        <v>3</v>
      </c>
      <c r="H2679">
        <v>1</v>
      </c>
      <c r="I2679">
        <v>105</v>
      </c>
      <c r="J2679">
        <v>731</v>
      </c>
      <c r="K2679">
        <v>20190820</v>
      </c>
      <c r="L2679" s="78">
        <v>0.54166666666666663</v>
      </c>
      <c r="M2679">
        <v>4</v>
      </c>
    </row>
    <row r="2680" spans="1:13" x14ac:dyDescent="0.25">
      <c r="A2680" t="s">
        <v>51</v>
      </c>
      <c r="B2680" t="s">
        <v>52</v>
      </c>
      <c r="C2680">
        <v>2</v>
      </c>
      <c r="D2680">
        <v>90</v>
      </c>
      <c r="E2680">
        <v>34</v>
      </c>
      <c r="F2680">
        <v>88501</v>
      </c>
      <c r="G2680">
        <v>3</v>
      </c>
      <c r="H2680">
        <v>1</v>
      </c>
      <c r="I2680">
        <v>105</v>
      </c>
      <c r="J2680">
        <v>731</v>
      </c>
      <c r="K2680">
        <v>20190820</v>
      </c>
      <c r="L2680" s="78">
        <v>0.58333333333333337</v>
      </c>
      <c r="M2680">
        <v>4</v>
      </c>
    </row>
    <row r="2681" spans="1:13" x14ac:dyDescent="0.25">
      <c r="A2681" t="s">
        <v>51</v>
      </c>
      <c r="B2681" t="s">
        <v>52</v>
      </c>
      <c r="C2681">
        <v>2</v>
      </c>
      <c r="D2681">
        <v>90</v>
      </c>
      <c r="E2681">
        <v>34</v>
      </c>
      <c r="F2681">
        <v>88501</v>
      </c>
      <c r="G2681">
        <v>3</v>
      </c>
      <c r="H2681">
        <v>1</v>
      </c>
      <c r="I2681">
        <v>105</v>
      </c>
      <c r="J2681">
        <v>731</v>
      </c>
      <c r="K2681">
        <v>20190820</v>
      </c>
      <c r="L2681" s="78">
        <v>0.625</v>
      </c>
      <c r="M2681">
        <v>5</v>
      </c>
    </row>
    <row r="2682" spans="1:13" x14ac:dyDescent="0.25">
      <c r="A2682" t="s">
        <v>51</v>
      </c>
      <c r="B2682" t="s">
        <v>52</v>
      </c>
      <c r="C2682">
        <v>2</v>
      </c>
      <c r="D2682">
        <v>90</v>
      </c>
      <c r="E2682">
        <v>34</v>
      </c>
      <c r="F2682">
        <v>88501</v>
      </c>
      <c r="G2682">
        <v>3</v>
      </c>
      <c r="H2682">
        <v>1</v>
      </c>
      <c r="I2682">
        <v>105</v>
      </c>
      <c r="J2682">
        <v>731</v>
      </c>
      <c r="K2682">
        <v>20190820</v>
      </c>
      <c r="L2682" s="78">
        <v>0.66666666666666663</v>
      </c>
      <c r="M2682">
        <v>4</v>
      </c>
    </row>
    <row r="2683" spans="1:13" x14ac:dyDescent="0.25">
      <c r="A2683" t="s">
        <v>51</v>
      </c>
      <c r="B2683" t="s">
        <v>52</v>
      </c>
      <c r="C2683">
        <v>2</v>
      </c>
      <c r="D2683">
        <v>90</v>
      </c>
      <c r="E2683">
        <v>34</v>
      </c>
      <c r="F2683">
        <v>88501</v>
      </c>
      <c r="G2683">
        <v>3</v>
      </c>
      <c r="H2683">
        <v>1</v>
      </c>
      <c r="I2683">
        <v>105</v>
      </c>
      <c r="J2683">
        <v>731</v>
      </c>
      <c r="K2683">
        <v>20190820</v>
      </c>
      <c r="L2683" s="78">
        <v>0.70833333333333337</v>
      </c>
      <c r="M2683">
        <v>1</v>
      </c>
    </row>
    <row r="2684" spans="1:13" x14ac:dyDescent="0.25">
      <c r="A2684" t="s">
        <v>51</v>
      </c>
      <c r="B2684" t="s">
        <v>52</v>
      </c>
      <c r="C2684">
        <v>2</v>
      </c>
      <c r="D2684">
        <v>90</v>
      </c>
      <c r="E2684">
        <v>34</v>
      </c>
      <c r="F2684">
        <v>88501</v>
      </c>
      <c r="G2684">
        <v>3</v>
      </c>
      <c r="H2684">
        <v>1</v>
      </c>
      <c r="I2684">
        <v>105</v>
      </c>
      <c r="J2684">
        <v>731</v>
      </c>
      <c r="K2684">
        <v>20190820</v>
      </c>
      <c r="L2684" s="78">
        <v>0.75</v>
      </c>
      <c r="M2684">
        <v>3</v>
      </c>
    </row>
    <row r="2685" spans="1:13" x14ac:dyDescent="0.25">
      <c r="A2685" t="s">
        <v>51</v>
      </c>
      <c r="B2685" t="s">
        <v>52</v>
      </c>
      <c r="C2685">
        <v>2</v>
      </c>
      <c r="D2685">
        <v>90</v>
      </c>
      <c r="E2685">
        <v>34</v>
      </c>
      <c r="F2685">
        <v>88501</v>
      </c>
      <c r="G2685">
        <v>3</v>
      </c>
      <c r="H2685">
        <v>1</v>
      </c>
      <c r="I2685">
        <v>105</v>
      </c>
      <c r="J2685">
        <v>731</v>
      </c>
      <c r="K2685">
        <v>20190820</v>
      </c>
      <c r="L2685" s="78">
        <v>0.79166666666666663</v>
      </c>
      <c r="M2685">
        <v>7</v>
      </c>
    </row>
    <row r="2686" spans="1:13" x14ac:dyDescent="0.25">
      <c r="A2686" t="s">
        <v>51</v>
      </c>
      <c r="B2686" t="s">
        <v>52</v>
      </c>
      <c r="C2686">
        <v>2</v>
      </c>
      <c r="D2686">
        <v>90</v>
      </c>
      <c r="E2686">
        <v>34</v>
      </c>
      <c r="F2686">
        <v>88501</v>
      </c>
      <c r="G2686">
        <v>3</v>
      </c>
      <c r="H2686">
        <v>1</v>
      </c>
      <c r="I2686">
        <v>105</v>
      </c>
      <c r="J2686">
        <v>731</v>
      </c>
      <c r="K2686">
        <v>20190820</v>
      </c>
      <c r="L2686" s="78">
        <v>0.83333333333333337</v>
      </c>
      <c r="M2686">
        <v>5</v>
      </c>
    </row>
    <row r="2687" spans="1:13" x14ac:dyDescent="0.25">
      <c r="A2687" t="s">
        <v>51</v>
      </c>
      <c r="B2687" t="s">
        <v>52</v>
      </c>
      <c r="C2687">
        <v>2</v>
      </c>
      <c r="D2687">
        <v>90</v>
      </c>
      <c r="E2687">
        <v>34</v>
      </c>
      <c r="F2687">
        <v>88501</v>
      </c>
      <c r="G2687">
        <v>3</v>
      </c>
      <c r="H2687">
        <v>1</v>
      </c>
      <c r="I2687">
        <v>105</v>
      </c>
      <c r="J2687">
        <v>731</v>
      </c>
      <c r="K2687">
        <v>20190820</v>
      </c>
      <c r="L2687" s="78">
        <v>0.875</v>
      </c>
      <c r="M2687">
        <v>3</v>
      </c>
    </row>
    <row r="2688" spans="1:13" x14ac:dyDescent="0.25">
      <c r="A2688" t="s">
        <v>51</v>
      </c>
      <c r="B2688" t="s">
        <v>52</v>
      </c>
      <c r="C2688">
        <v>2</v>
      </c>
      <c r="D2688">
        <v>90</v>
      </c>
      <c r="E2688">
        <v>34</v>
      </c>
      <c r="F2688">
        <v>88501</v>
      </c>
      <c r="G2688">
        <v>3</v>
      </c>
      <c r="H2688">
        <v>1</v>
      </c>
      <c r="I2688">
        <v>105</v>
      </c>
      <c r="J2688">
        <v>731</v>
      </c>
      <c r="K2688">
        <v>20190820</v>
      </c>
      <c r="L2688" s="78">
        <v>0.91666666666666663</v>
      </c>
      <c r="M2688">
        <v>5</v>
      </c>
    </row>
    <row r="2689" spans="1:13" x14ac:dyDescent="0.25">
      <c r="A2689" t="s">
        <v>51</v>
      </c>
      <c r="B2689" t="s">
        <v>52</v>
      </c>
      <c r="C2689">
        <v>2</v>
      </c>
      <c r="D2689">
        <v>90</v>
      </c>
      <c r="E2689">
        <v>34</v>
      </c>
      <c r="F2689">
        <v>88501</v>
      </c>
      <c r="G2689">
        <v>3</v>
      </c>
      <c r="H2689">
        <v>1</v>
      </c>
      <c r="I2689">
        <v>105</v>
      </c>
      <c r="J2689">
        <v>731</v>
      </c>
      <c r="K2689">
        <v>20190820</v>
      </c>
      <c r="L2689" s="78">
        <v>0.95833333333333337</v>
      </c>
      <c r="M2689">
        <v>3</v>
      </c>
    </row>
    <row r="2690" spans="1:13" x14ac:dyDescent="0.25">
      <c r="A2690" t="s">
        <v>51</v>
      </c>
      <c r="B2690" t="s">
        <v>52</v>
      </c>
      <c r="C2690">
        <v>2</v>
      </c>
      <c r="D2690">
        <v>90</v>
      </c>
      <c r="E2690">
        <v>34</v>
      </c>
      <c r="F2690">
        <v>88501</v>
      </c>
      <c r="G2690">
        <v>3</v>
      </c>
      <c r="H2690">
        <v>1</v>
      </c>
      <c r="I2690">
        <v>105</v>
      </c>
      <c r="J2690">
        <v>731</v>
      </c>
      <c r="K2690">
        <v>20190821</v>
      </c>
      <c r="L2690" s="78">
        <v>0</v>
      </c>
      <c r="M2690">
        <v>4</v>
      </c>
    </row>
    <row r="2691" spans="1:13" x14ac:dyDescent="0.25">
      <c r="A2691" t="s">
        <v>51</v>
      </c>
      <c r="B2691" t="s">
        <v>52</v>
      </c>
      <c r="C2691">
        <v>2</v>
      </c>
      <c r="D2691">
        <v>90</v>
      </c>
      <c r="E2691">
        <v>34</v>
      </c>
      <c r="F2691">
        <v>88501</v>
      </c>
      <c r="G2691">
        <v>3</v>
      </c>
      <c r="H2691">
        <v>1</v>
      </c>
      <c r="I2691">
        <v>105</v>
      </c>
      <c r="J2691">
        <v>731</v>
      </c>
      <c r="K2691">
        <v>20190821</v>
      </c>
      <c r="L2691" s="78">
        <v>4.1666666666666664E-2</v>
      </c>
      <c r="M2691">
        <v>5</v>
      </c>
    </row>
    <row r="2692" spans="1:13" x14ac:dyDescent="0.25">
      <c r="A2692" t="s">
        <v>51</v>
      </c>
      <c r="B2692" t="s">
        <v>52</v>
      </c>
      <c r="C2692">
        <v>2</v>
      </c>
      <c r="D2692">
        <v>90</v>
      </c>
      <c r="E2692">
        <v>34</v>
      </c>
      <c r="F2692">
        <v>88501</v>
      </c>
      <c r="G2692">
        <v>3</v>
      </c>
      <c r="H2692">
        <v>1</v>
      </c>
      <c r="I2692">
        <v>105</v>
      </c>
      <c r="J2692">
        <v>731</v>
      </c>
      <c r="K2692">
        <v>20190821</v>
      </c>
      <c r="L2692" s="78">
        <v>8.3333333333333329E-2</v>
      </c>
      <c r="M2692">
        <v>6</v>
      </c>
    </row>
    <row r="2693" spans="1:13" x14ac:dyDescent="0.25">
      <c r="A2693" t="s">
        <v>51</v>
      </c>
      <c r="B2693" t="s">
        <v>52</v>
      </c>
      <c r="C2693">
        <v>2</v>
      </c>
      <c r="D2693">
        <v>90</v>
      </c>
      <c r="E2693">
        <v>34</v>
      </c>
      <c r="F2693">
        <v>88501</v>
      </c>
      <c r="G2693">
        <v>3</v>
      </c>
      <c r="H2693">
        <v>1</v>
      </c>
      <c r="I2693">
        <v>105</v>
      </c>
      <c r="J2693">
        <v>731</v>
      </c>
      <c r="K2693">
        <v>20190821</v>
      </c>
      <c r="L2693" s="78">
        <v>0.125</v>
      </c>
      <c r="M2693">
        <v>6</v>
      </c>
    </row>
    <row r="2694" spans="1:13" x14ac:dyDescent="0.25">
      <c r="A2694" t="s">
        <v>51</v>
      </c>
      <c r="B2694" t="s">
        <v>52</v>
      </c>
      <c r="C2694">
        <v>2</v>
      </c>
      <c r="D2694">
        <v>90</v>
      </c>
      <c r="E2694">
        <v>34</v>
      </c>
      <c r="F2694">
        <v>88501</v>
      </c>
      <c r="G2694">
        <v>3</v>
      </c>
      <c r="H2694">
        <v>1</v>
      </c>
      <c r="I2694">
        <v>105</v>
      </c>
      <c r="J2694">
        <v>731</v>
      </c>
      <c r="K2694">
        <v>20190821</v>
      </c>
      <c r="L2694" s="78">
        <v>0.16666666666666666</v>
      </c>
      <c r="M2694">
        <v>5</v>
      </c>
    </row>
    <row r="2695" spans="1:13" x14ac:dyDescent="0.25">
      <c r="A2695" t="s">
        <v>51</v>
      </c>
      <c r="B2695" t="s">
        <v>52</v>
      </c>
      <c r="C2695">
        <v>2</v>
      </c>
      <c r="D2695">
        <v>90</v>
      </c>
      <c r="E2695">
        <v>34</v>
      </c>
      <c r="F2695">
        <v>88501</v>
      </c>
      <c r="G2695">
        <v>3</v>
      </c>
      <c r="H2695">
        <v>1</v>
      </c>
      <c r="I2695">
        <v>105</v>
      </c>
      <c r="J2695">
        <v>731</v>
      </c>
      <c r="K2695">
        <v>20190821</v>
      </c>
      <c r="L2695" s="78">
        <v>0.20833333333333334</v>
      </c>
      <c r="M2695">
        <v>3</v>
      </c>
    </row>
    <row r="2696" spans="1:13" x14ac:dyDescent="0.25">
      <c r="A2696" t="s">
        <v>51</v>
      </c>
      <c r="B2696" t="s">
        <v>52</v>
      </c>
      <c r="C2696">
        <v>2</v>
      </c>
      <c r="D2696">
        <v>90</v>
      </c>
      <c r="E2696">
        <v>34</v>
      </c>
      <c r="F2696">
        <v>88501</v>
      </c>
      <c r="G2696">
        <v>3</v>
      </c>
      <c r="H2696">
        <v>1</v>
      </c>
      <c r="I2696">
        <v>105</v>
      </c>
      <c r="J2696">
        <v>731</v>
      </c>
      <c r="K2696">
        <v>20190821</v>
      </c>
      <c r="L2696" s="78">
        <v>0.25</v>
      </c>
      <c r="M2696">
        <v>5</v>
      </c>
    </row>
    <row r="2697" spans="1:13" x14ac:dyDescent="0.25">
      <c r="A2697" t="s">
        <v>51</v>
      </c>
      <c r="B2697" t="s">
        <v>52</v>
      </c>
      <c r="C2697">
        <v>2</v>
      </c>
      <c r="D2697">
        <v>90</v>
      </c>
      <c r="E2697">
        <v>34</v>
      </c>
      <c r="F2697">
        <v>88501</v>
      </c>
      <c r="G2697">
        <v>3</v>
      </c>
      <c r="H2697">
        <v>1</v>
      </c>
      <c r="I2697">
        <v>105</v>
      </c>
      <c r="J2697">
        <v>731</v>
      </c>
      <c r="K2697">
        <v>20190821</v>
      </c>
      <c r="L2697" s="78">
        <v>0.29166666666666669</v>
      </c>
      <c r="M2697">
        <v>6</v>
      </c>
    </row>
    <row r="2698" spans="1:13" x14ac:dyDescent="0.25">
      <c r="A2698" t="s">
        <v>51</v>
      </c>
      <c r="B2698" t="s">
        <v>52</v>
      </c>
      <c r="C2698">
        <v>2</v>
      </c>
      <c r="D2698">
        <v>90</v>
      </c>
      <c r="E2698">
        <v>34</v>
      </c>
      <c r="F2698">
        <v>88501</v>
      </c>
      <c r="G2698">
        <v>3</v>
      </c>
      <c r="H2698">
        <v>1</v>
      </c>
      <c r="I2698">
        <v>105</v>
      </c>
      <c r="J2698">
        <v>731</v>
      </c>
      <c r="K2698">
        <v>20190821</v>
      </c>
      <c r="L2698" s="78">
        <v>0.33333333333333331</v>
      </c>
      <c r="M2698">
        <v>4</v>
      </c>
    </row>
    <row r="2699" spans="1:13" x14ac:dyDescent="0.25">
      <c r="A2699" t="s">
        <v>51</v>
      </c>
      <c r="B2699" t="s">
        <v>52</v>
      </c>
      <c r="C2699">
        <v>2</v>
      </c>
      <c r="D2699">
        <v>90</v>
      </c>
      <c r="E2699">
        <v>34</v>
      </c>
      <c r="F2699">
        <v>88501</v>
      </c>
      <c r="G2699">
        <v>3</v>
      </c>
      <c r="H2699">
        <v>1</v>
      </c>
      <c r="I2699">
        <v>105</v>
      </c>
      <c r="J2699">
        <v>731</v>
      </c>
      <c r="K2699">
        <v>20190821</v>
      </c>
      <c r="L2699" s="78">
        <v>0.375</v>
      </c>
      <c r="M2699">
        <v>3</v>
      </c>
    </row>
    <row r="2700" spans="1:13" x14ac:dyDescent="0.25">
      <c r="A2700" t="s">
        <v>51</v>
      </c>
      <c r="B2700" t="s">
        <v>52</v>
      </c>
      <c r="C2700">
        <v>2</v>
      </c>
      <c r="D2700">
        <v>90</v>
      </c>
      <c r="E2700">
        <v>34</v>
      </c>
      <c r="F2700">
        <v>88501</v>
      </c>
      <c r="G2700">
        <v>3</v>
      </c>
      <c r="H2700">
        <v>1</v>
      </c>
      <c r="I2700">
        <v>105</v>
      </c>
      <c r="J2700">
        <v>731</v>
      </c>
      <c r="K2700">
        <v>20190821</v>
      </c>
      <c r="L2700" s="78">
        <v>0.41666666666666669</v>
      </c>
      <c r="M2700">
        <v>1</v>
      </c>
    </row>
    <row r="2701" spans="1:13" x14ac:dyDescent="0.25">
      <c r="A2701" t="s">
        <v>51</v>
      </c>
      <c r="B2701" t="s">
        <v>52</v>
      </c>
      <c r="C2701">
        <v>2</v>
      </c>
      <c r="D2701">
        <v>90</v>
      </c>
      <c r="E2701">
        <v>34</v>
      </c>
      <c r="F2701">
        <v>88501</v>
      </c>
      <c r="G2701">
        <v>3</v>
      </c>
      <c r="H2701">
        <v>1</v>
      </c>
      <c r="I2701">
        <v>105</v>
      </c>
      <c r="J2701">
        <v>731</v>
      </c>
      <c r="K2701">
        <v>20190821</v>
      </c>
      <c r="L2701" s="78">
        <v>0.45833333333333331</v>
      </c>
      <c r="M2701">
        <v>-1</v>
      </c>
    </row>
    <row r="2702" spans="1:13" x14ac:dyDescent="0.25">
      <c r="A2702" t="s">
        <v>51</v>
      </c>
      <c r="B2702" t="s">
        <v>52</v>
      </c>
      <c r="C2702">
        <v>2</v>
      </c>
      <c r="D2702">
        <v>90</v>
      </c>
      <c r="E2702">
        <v>34</v>
      </c>
      <c r="F2702">
        <v>88501</v>
      </c>
      <c r="G2702">
        <v>3</v>
      </c>
      <c r="H2702">
        <v>1</v>
      </c>
      <c r="I2702">
        <v>105</v>
      </c>
      <c r="J2702">
        <v>731</v>
      </c>
      <c r="K2702">
        <v>20190821</v>
      </c>
      <c r="L2702" s="78">
        <v>0.5</v>
      </c>
      <c r="M2702">
        <v>-2</v>
      </c>
    </row>
    <row r="2703" spans="1:13" x14ac:dyDescent="0.25">
      <c r="A2703" t="s">
        <v>51</v>
      </c>
      <c r="B2703" t="s">
        <v>52</v>
      </c>
      <c r="C2703">
        <v>2</v>
      </c>
      <c r="D2703">
        <v>90</v>
      </c>
      <c r="E2703">
        <v>34</v>
      </c>
      <c r="F2703">
        <v>88501</v>
      </c>
      <c r="G2703">
        <v>3</v>
      </c>
      <c r="H2703">
        <v>1</v>
      </c>
      <c r="I2703">
        <v>105</v>
      </c>
      <c r="J2703">
        <v>731</v>
      </c>
      <c r="K2703">
        <v>20190821</v>
      </c>
      <c r="L2703" s="78">
        <v>0.54166666666666663</v>
      </c>
      <c r="M2703">
        <v>1</v>
      </c>
    </row>
    <row r="2704" spans="1:13" x14ac:dyDescent="0.25">
      <c r="A2704" t="s">
        <v>51</v>
      </c>
      <c r="B2704" t="s">
        <v>52</v>
      </c>
      <c r="C2704">
        <v>2</v>
      </c>
      <c r="D2704">
        <v>90</v>
      </c>
      <c r="E2704">
        <v>34</v>
      </c>
      <c r="F2704">
        <v>88501</v>
      </c>
      <c r="G2704">
        <v>3</v>
      </c>
      <c r="H2704">
        <v>1</v>
      </c>
      <c r="I2704">
        <v>105</v>
      </c>
      <c r="J2704">
        <v>731</v>
      </c>
      <c r="K2704">
        <v>20190821</v>
      </c>
      <c r="L2704" s="78">
        <v>0.58333333333333337</v>
      </c>
      <c r="M2704">
        <v>1</v>
      </c>
    </row>
    <row r="2705" spans="1:13" x14ac:dyDescent="0.25">
      <c r="A2705" t="s">
        <v>51</v>
      </c>
      <c r="B2705" t="s">
        <v>52</v>
      </c>
      <c r="C2705">
        <v>2</v>
      </c>
      <c r="D2705">
        <v>90</v>
      </c>
      <c r="E2705">
        <v>34</v>
      </c>
      <c r="F2705">
        <v>88501</v>
      </c>
      <c r="G2705">
        <v>3</v>
      </c>
      <c r="H2705">
        <v>1</v>
      </c>
      <c r="I2705">
        <v>105</v>
      </c>
      <c r="J2705">
        <v>731</v>
      </c>
      <c r="K2705">
        <v>20190821</v>
      </c>
      <c r="L2705" s="78">
        <v>0.625</v>
      </c>
      <c r="M2705">
        <v>0</v>
      </c>
    </row>
    <row r="2706" spans="1:13" x14ac:dyDescent="0.25">
      <c r="A2706" t="s">
        <v>51</v>
      </c>
      <c r="B2706" t="s">
        <v>52</v>
      </c>
      <c r="C2706">
        <v>2</v>
      </c>
      <c r="D2706">
        <v>90</v>
      </c>
      <c r="E2706">
        <v>34</v>
      </c>
      <c r="F2706">
        <v>88501</v>
      </c>
      <c r="G2706">
        <v>3</v>
      </c>
      <c r="H2706">
        <v>1</v>
      </c>
      <c r="I2706">
        <v>105</v>
      </c>
      <c r="J2706">
        <v>731</v>
      </c>
      <c r="K2706">
        <v>20190821</v>
      </c>
      <c r="L2706" s="78">
        <v>0.66666666666666663</v>
      </c>
      <c r="M2706">
        <v>2</v>
      </c>
    </row>
    <row r="2707" spans="1:13" x14ac:dyDescent="0.25">
      <c r="A2707" t="s">
        <v>51</v>
      </c>
      <c r="B2707" t="s">
        <v>52</v>
      </c>
      <c r="C2707">
        <v>2</v>
      </c>
      <c r="D2707">
        <v>90</v>
      </c>
      <c r="E2707">
        <v>34</v>
      </c>
      <c r="F2707">
        <v>88501</v>
      </c>
      <c r="G2707">
        <v>3</v>
      </c>
      <c r="H2707">
        <v>1</v>
      </c>
      <c r="I2707">
        <v>105</v>
      </c>
      <c r="J2707">
        <v>731</v>
      </c>
      <c r="K2707">
        <v>20190821</v>
      </c>
      <c r="L2707" s="78">
        <v>0.70833333333333337</v>
      </c>
      <c r="M2707">
        <v>2</v>
      </c>
    </row>
    <row r="2708" spans="1:13" x14ac:dyDescent="0.25">
      <c r="A2708" t="s">
        <v>51</v>
      </c>
      <c r="B2708" t="s">
        <v>52</v>
      </c>
      <c r="C2708">
        <v>2</v>
      </c>
      <c r="D2708">
        <v>90</v>
      </c>
      <c r="E2708">
        <v>34</v>
      </c>
      <c r="F2708">
        <v>88501</v>
      </c>
      <c r="G2708">
        <v>3</v>
      </c>
      <c r="H2708">
        <v>1</v>
      </c>
      <c r="I2708">
        <v>105</v>
      </c>
      <c r="J2708">
        <v>731</v>
      </c>
      <c r="K2708">
        <v>20190821</v>
      </c>
      <c r="L2708" s="78">
        <v>0.75</v>
      </c>
      <c r="M2708">
        <v>2</v>
      </c>
    </row>
    <row r="2709" spans="1:13" x14ac:dyDescent="0.25">
      <c r="A2709" t="s">
        <v>51</v>
      </c>
      <c r="B2709" t="s">
        <v>52</v>
      </c>
      <c r="C2709">
        <v>2</v>
      </c>
      <c r="D2709">
        <v>90</v>
      </c>
      <c r="E2709">
        <v>34</v>
      </c>
      <c r="F2709">
        <v>88501</v>
      </c>
      <c r="G2709">
        <v>3</v>
      </c>
      <c r="H2709">
        <v>1</v>
      </c>
      <c r="I2709">
        <v>105</v>
      </c>
      <c r="J2709">
        <v>731</v>
      </c>
      <c r="K2709">
        <v>20190821</v>
      </c>
      <c r="L2709" s="78">
        <v>0.79166666666666663</v>
      </c>
      <c r="M2709">
        <v>3</v>
      </c>
    </row>
    <row r="2710" spans="1:13" x14ac:dyDescent="0.25">
      <c r="A2710" t="s">
        <v>51</v>
      </c>
      <c r="B2710" t="s">
        <v>52</v>
      </c>
      <c r="C2710">
        <v>2</v>
      </c>
      <c r="D2710">
        <v>90</v>
      </c>
      <c r="E2710">
        <v>34</v>
      </c>
      <c r="F2710">
        <v>88501</v>
      </c>
      <c r="G2710">
        <v>3</v>
      </c>
      <c r="H2710">
        <v>1</v>
      </c>
      <c r="I2710">
        <v>105</v>
      </c>
      <c r="J2710">
        <v>731</v>
      </c>
      <c r="K2710">
        <v>20190821</v>
      </c>
      <c r="L2710" s="78">
        <v>0.83333333333333337</v>
      </c>
      <c r="M2710">
        <v>8</v>
      </c>
    </row>
    <row r="2711" spans="1:13" x14ac:dyDescent="0.25">
      <c r="A2711" t="s">
        <v>51</v>
      </c>
      <c r="B2711" t="s">
        <v>52</v>
      </c>
      <c r="C2711">
        <v>2</v>
      </c>
      <c r="D2711">
        <v>90</v>
      </c>
      <c r="E2711">
        <v>34</v>
      </c>
      <c r="F2711">
        <v>88501</v>
      </c>
      <c r="G2711">
        <v>3</v>
      </c>
      <c r="H2711">
        <v>1</v>
      </c>
      <c r="I2711">
        <v>105</v>
      </c>
      <c r="J2711">
        <v>731</v>
      </c>
      <c r="K2711">
        <v>20190821</v>
      </c>
      <c r="L2711" s="78">
        <v>0.875</v>
      </c>
      <c r="M2711">
        <v>7</v>
      </c>
    </row>
    <row r="2712" spans="1:13" x14ac:dyDescent="0.25">
      <c r="A2712" t="s">
        <v>51</v>
      </c>
      <c r="B2712" t="s">
        <v>52</v>
      </c>
      <c r="C2712">
        <v>2</v>
      </c>
      <c r="D2712">
        <v>90</v>
      </c>
      <c r="E2712">
        <v>34</v>
      </c>
      <c r="F2712">
        <v>88501</v>
      </c>
      <c r="G2712">
        <v>3</v>
      </c>
      <c r="H2712">
        <v>1</v>
      </c>
      <c r="I2712">
        <v>105</v>
      </c>
      <c r="J2712">
        <v>731</v>
      </c>
      <c r="K2712">
        <v>20190821</v>
      </c>
      <c r="L2712" s="78">
        <v>0.91666666666666663</v>
      </c>
      <c r="M2712">
        <v>5</v>
      </c>
    </row>
    <row r="2713" spans="1:13" x14ac:dyDescent="0.25">
      <c r="A2713" t="s">
        <v>51</v>
      </c>
      <c r="B2713" t="s">
        <v>52</v>
      </c>
      <c r="C2713">
        <v>2</v>
      </c>
      <c r="D2713">
        <v>90</v>
      </c>
      <c r="E2713">
        <v>34</v>
      </c>
      <c r="F2713">
        <v>88501</v>
      </c>
      <c r="G2713">
        <v>3</v>
      </c>
      <c r="H2713">
        <v>1</v>
      </c>
      <c r="I2713">
        <v>105</v>
      </c>
      <c r="J2713">
        <v>731</v>
      </c>
      <c r="K2713">
        <v>20190821</v>
      </c>
      <c r="L2713" s="78">
        <v>0.95833333333333337</v>
      </c>
      <c r="M2713">
        <v>4</v>
      </c>
    </row>
    <row r="2714" spans="1:13" x14ac:dyDescent="0.25">
      <c r="A2714" t="s">
        <v>51</v>
      </c>
      <c r="B2714" t="s">
        <v>52</v>
      </c>
      <c r="C2714">
        <v>2</v>
      </c>
      <c r="D2714">
        <v>90</v>
      </c>
      <c r="E2714">
        <v>34</v>
      </c>
      <c r="F2714">
        <v>88501</v>
      </c>
      <c r="G2714">
        <v>3</v>
      </c>
      <c r="H2714">
        <v>1</v>
      </c>
      <c r="I2714">
        <v>105</v>
      </c>
      <c r="J2714">
        <v>731</v>
      </c>
      <c r="K2714">
        <v>20190822</v>
      </c>
      <c r="L2714" s="78">
        <v>0</v>
      </c>
      <c r="M2714">
        <v>8</v>
      </c>
    </row>
    <row r="2715" spans="1:13" x14ac:dyDescent="0.25">
      <c r="A2715" t="s">
        <v>51</v>
      </c>
      <c r="B2715" t="s">
        <v>52</v>
      </c>
      <c r="C2715">
        <v>2</v>
      </c>
      <c r="D2715">
        <v>90</v>
      </c>
      <c r="E2715">
        <v>34</v>
      </c>
      <c r="F2715">
        <v>88501</v>
      </c>
      <c r="G2715">
        <v>3</v>
      </c>
      <c r="H2715">
        <v>1</v>
      </c>
      <c r="I2715">
        <v>105</v>
      </c>
      <c r="J2715">
        <v>731</v>
      </c>
      <c r="K2715">
        <v>20190822</v>
      </c>
      <c r="L2715" s="78">
        <v>4.1666666666666664E-2</v>
      </c>
      <c r="M2715">
        <v>7</v>
      </c>
    </row>
    <row r="2716" spans="1:13" x14ac:dyDescent="0.25">
      <c r="A2716" t="s">
        <v>51</v>
      </c>
      <c r="B2716" t="s">
        <v>52</v>
      </c>
      <c r="C2716">
        <v>2</v>
      </c>
      <c r="D2716">
        <v>90</v>
      </c>
      <c r="E2716">
        <v>34</v>
      </c>
      <c r="F2716">
        <v>88501</v>
      </c>
      <c r="G2716">
        <v>3</v>
      </c>
      <c r="H2716">
        <v>1</v>
      </c>
      <c r="I2716">
        <v>105</v>
      </c>
      <c r="J2716">
        <v>731</v>
      </c>
      <c r="K2716">
        <v>20190822</v>
      </c>
      <c r="L2716" s="78">
        <v>8.3333333333333329E-2</v>
      </c>
      <c r="M2716">
        <v>4</v>
      </c>
    </row>
    <row r="2717" spans="1:13" x14ac:dyDescent="0.25">
      <c r="A2717" t="s">
        <v>51</v>
      </c>
      <c r="B2717" t="s">
        <v>52</v>
      </c>
      <c r="C2717">
        <v>2</v>
      </c>
      <c r="D2717">
        <v>90</v>
      </c>
      <c r="E2717">
        <v>34</v>
      </c>
      <c r="F2717">
        <v>88501</v>
      </c>
      <c r="G2717">
        <v>3</v>
      </c>
      <c r="H2717">
        <v>1</v>
      </c>
      <c r="I2717">
        <v>105</v>
      </c>
      <c r="J2717">
        <v>731</v>
      </c>
      <c r="K2717">
        <v>20190822</v>
      </c>
      <c r="L2717" s="78">
        <v>0.125</v>
      </c>
      <c r="M2717">
        <v>4</v>
      </c>
    </row>
    <row r="2718" spans="1:13" x14ac:dyDescent="0.25">
      <c r="A2718" t="s">
        <v>51</v>
      </c>
      <c r="B2718" t="s">
        <v>52</v>
      </c>
      <c r="C2718">
        <v>2</v>
      </c>
      <c r="D2718">
        <v>90</v>
      </c>
      <c r="E2718">
        <v>34</v>
      </c>
      <c r="F2718">
        <v>88501</v>
      </c>
      <c r="G2718">
        <v>3</v>
      </c>
      <c r="H2718">
        <v>1</v>
      </c>
      <c r="I2718">
        <v>105</v>
      </c>
      <c r="J2718">
        <v>731</v>
      </c>
      <c r="K2718">
        <v>20190822</v>
      </c>
      <c r="L2718" s="78">
        <v>0.16666666666666666</v>
      </c>
      <c r="M2718">
        <v>10</v>
      </c>
    </row>
    <row r="2719" spans="1:13" x14ac:dyDescent="0.25">
      <c r="A2719" t="s">
        <v>51</v>
      </c>
      <c r="B2719" t="s">
        <v>52</v>
      </c>
      <c r="C2719">
        <v>2</v>
      </c>
      <c r="D2719">
        <v>90</v>
      </c>
      <c r="E2719">
        <v>34</v>
      </c>
      <c r="F2719">
        <v>88501</v>
      </c>
      <c r="G2719">
        <v>3</v>
      </c>
      <c r="H2719">
        <v>1</v>
      </c>
      <c r="I2719">
        <v>105</v>
      </c>
      <c r="J2719">
        <v>731</v>
      </c>
      <c r="K2719">
        <v>20190822</v>
      </c>
      <c r="L2719" s="78">
        <v>0.20833333333333334</v>
      </c>
      <c r="M2719">
        <v>10</v>
      </c>
    </row>
    <row r="2720" spans="1:13" x14ac:dyDescent="0.25">
      <c r="A2720" t="s">
        <v>51</v>
      </c>
      <c r="B2720" t="s">
        <v>52</v>
      </c>
      <c r="C2720">
        <v>2</v>
      </c>
      <c r="D2720">
        <v>90</v>
      </c>
      <c r="E2720">
        <v>34</v>
      </c>
      <c r="F2720">
        <v>88501</v>
      </c>
      <c r="G2720">
        <v>3</v>
      </c>
      <c r="H2720">
        <v>1</v>
      </c>
      <c r="I2720">
        <v>105</v>
      </c>
      <c r="J2720">
        <v>731</v>
      </c>
      <c r="K2720">
        <v>20190822</v>
      </c>
      <c r="L2720" s="78">
        <v>0.25</v>
      </c>
      <c r="M2720">
        <v>7</v>
      </c>
    </row>
    <row r="2721" spans="1:13" x14ac:dyDescent="0.25">
      <c r="A2721" t="s">
        <v>51</v>
      </c>
      <c r="B2721" t="s">
        <v>52</v>
      </c>
      <c r="C2721">
        <v>2</v>
      </c>
      <c r="D2721">
        <v>90</v>
      </c>
      <c r="E2721">
        <v>34</v>
      </c>
      <c r="F2721">
        <v>88501</v>
      </c>
      <c r="G2721">
        <v>3</v>
      </c>
      <c r="H2721">
        <v>1</v>
      </c>
      <c r="I2721">
        <v>105</v>
      </c>
      <c r="J2721">
        <v>731</v>
      </c>
      <c r="K2721">
        <v>20190822</v>
      </c>
      <c r="L2721" s="78">
        <v>0.29166666666666669</v>
      </c>
      <c r="M2721">
        <v>8</v>
      </c>
    </row>
    <row r="2722" spans="1:13" x14ac:dyDescent="0.25">
      <c r="A2722" t="s">
        <v>51</v>
      </c>
      <c r="B2722" t="s">
        <v>52</v>
      </c>
      <c r="C2722">
        <v>2</v>
      </c>
      <c r="D2722">
        <v>90</v>
      </c>
      <c r="E2722">
        <v>34</v>
      </c>
      <c r="F2722">
        <v>88501</v>
      </c>
      <c r="G2722">
        <v>3</v>
      </c>
      <c r="H2722">
        <v>1</v>
      </c>
      <c r="I2722">
        <v>105</v>
      </c>
      <c r="J2722">
        <v>731</v>
      </c>
      <c r="K2722">
        <v>20190822</v>
      </c>
      <c r="L2722" s="78">
        <v>0.33333333333333331</v>
      </c>
      <c r="M2722">
        <v>6</v>
      </c>
    </row>
    <row r="2723" spans="1:13" x14ac:dyDescent="0.25">
      <c r="A2723" t="s">
        <v>51</v>
      </c>
      <c r="B2723" t="s">
        <v>52</v>
      </c>
      <c r="C2723">
        <v>2</v>
      </c>
      <c r="D2723">
        <v>90</v>
      </c>
      <c r="E2723">
        <v>34</v>
      </c>
      <c r="F2723">
        <v>88501</v>
      </c>
      <c r="G2723">
        <v>3</v>
      </c>
      <c r="H2723">
        <v>1</v>
      </c>
      <c r="I2723">
        <v>105</v>
      </c>
      <c r="J2723">
        <v>731</v>
      </c>
      <c r="K2723">
        <v>20190822</v>
      </c>
      <c r="L2723" s="78">
        <v>0.375</v>
      </c>
      <c r="M2723">
        <v>5</v>
      </c>
    </row>
    <row r="2724" spans="1:13" x14ac:dyDescent="0.25">
      <c r="A2724" t="s">
        <v>51</v>
      </c>
      <c r="B2724" t="s">
        <v>52</v>
      </c>
      <c r="C2724">
        <v>2</v>
      </c>
      <c r="D2724">
        <v>90</v>
      </c>
      <c r="E2724">
        <v>34</v>
      </c>
      <c r="F2724">
        <v>88501</v>
      </c>
      <c r="G2724">
        <v>3</v>
      </c>
      <c r="H2724">
        <v>1</v>
      </c>
      <c r="I2724">
        <v>105</v>
      </c>
      <c r="J2724">
        <v>731</v>
      </c>
      <c r="K2724">
        <v>20190822</v>
      </c>
      <c r="L2724" s="78">
        <v>0.41666666666666669</v>
      </c>
      <c r="M2724">
        <v>2</v>
      </c>
    </row>
    <row r="2725" spans="1:13" x14ac:dyDescent="0.25">
      <c r="A2725" t="s">
        <v>51</v>
      </c>
      <c r="B2725" t="s">
        <v>52</v>
      </c>
      <c r="C2725">
        <v>2</v>
      </c>
      <c r="D2725">
        <v>90</v>
      </c>
      <c r="E2725">
        <v>34</v>
      </c>
      <c r="F2725">
        <v>88501</v>
      </c>
      <c r="G2725">
        <v>3</v>
      </c>
      <c r="H2725">
        <v>1</v>
      </c>
      <c r="I2725">
        <v>105</v>
      </c>
      <c r="J2725">
        <v>731</v>
      </c>
      <c r="K2725">
        <v>20190822</v>
      </c>
      <c r="L2725" s="78">
        <v>0.45833333333333331</v>
      </c>
      <c r="M2725">
        <v>3</v>
      </c>
    </row>
    <row r="2726" spans="1:13" x14ac:dyDescent="0.25">
      <c r="A2726" t="s">
        <v>51</v>
      </c>
      <c r="B2726" t="s">
        <v>52</v>
      </c>
      <c r="C2726">
        <v>2</v>
      </c>
      <c r="D2726">
        <v>90</v>
      </c>
      <c r="E2726">
        <v>34</v>
      </c>
      <c r="F2726">
        <v>88501</v>
      </c>
      <c r="G2726">
        <v>3</v>
      </c>
      <c r="H2726">
        <v>1</v>
      </c>
      <c r="I2726">
        <v>105</v>
      </c>
      <c r="J2726">
        <v>731</v>
      </c>
      <c r="K2726">
        <v>20190822</v>
      </c>
      <c r="L2726" s="78">
        <v>0.5</v>
      </c>
      <c r="M2726">
        <v>6</v>
      </c>
    </row>
    <row r="2727" spans="1:13" x14ac:dyDescent="0.25">
      <c r="A2727" t="s">
        <v>51</v>
      </c>
      <c r="B2727" t="s">
        <v>52</v>
      </c>
      <c r="C2727">
        <v>2</v>
      </c>
      <c r="D2727">
        <v>90</v>
      </c>
      <c r="E2727">
        <v>34</v>
      </c>
      <c r="F2727">
        <v>88501</v>
      </c>
      <c r="G2727">
        <v>3</v>
      </c>
      <c r="H2727">
        <v>1</v>
      </c>
      <c r="I2727">
        <v>105</v>
      </c>
      <c r="J2727">
        <v>731</v>
      </c>
      <c r="K2727">
        <v>20190822</v>
      </c>
      <c r="L2727" s="78">
        <v>0.54166666666666663</v>
      </c>
      <c r="M2727">
        <v>6</v>
      </c>
    </row>
    <row r="2728" spans="1:13" x14ac:dyDescent="0.25">
      <c r="A2728" t="s">
        <v>51</v>
      </c>
      <c r="B2728" t="s">
        <v>52</v>
      </c>
      <c r="C2728">
        <v>2</v>
      </c>
      <c r="D2728">
        <v>90</v>
      </c>
      <c r="E2728">
        <v>34</v>
      </c>
      <c r="F2728">
        <v>88501</v>
      </c>
      <c r="G2728">
        <v>3</v>
      </c>
      <c r="H2728">
        <v>1</v>
      </c>
      <c r="I2728">
        <v>105</v>
      </c>
      <c r="J2728">
        <v>731</v>
      </c>
      <c r="K2728">
        <v>20190822</v>
      </c>
      <c r="L2728" s="78">
        <v>0.58333333333333337</v>
      </c>
      <c r="M2728">
        <v>4</v>
      </c>
    </row>
    <row r="2729" spans="1:13" x14ac:dyDescent="0.25">
      <c r="A2729" t="s">
        <v>51</v>
      </c>
      <c r="B2729" t="s">
        <v>52</v>
      </c>
      <c r="C2729">
        <v>2</v>
      </c>
      <c r="D2729">
        <v>90</v>
      </c>
      <c r="E2729">
        <v>34</v>
      </c>
      <c r="F2729">
        <v>88501</v>
      </c>
      <c r="G2729">
        <v>3</v>
      </c>
      <c r="H2729">
        <v>1</v>
      </c>
      <c r="I2729">
        <v>105</v>
      </c>
      <c r="J2729">
        <v>731</v>
      </c>
      <c r="K2729">
        <v>20190822</v>
      </c>
      <c r="L2729" s="78">
        <v>0.625</v>
      </c>
      <c r="M2729">
        <v>6</v>
      </c>
    </row>
    <row r="2730" spans="1:13" x14ac:dyDescent="0.25">
      <c r="A2730" t="s">
        <v>51</v>
      </c>
      <c r="B2730" t="s">
        <v>52</v>
      </c>
      <c r="C2730">
        <v>2</v>
      </c>
      <c r="D2730">
        <v>90</v>
      </c>
      <c r="E2730">
        <v>34</v>
      </c>
      <c r="F2730">
        <v>88501</v>
      </c>
      <c r="G2730">
        <v>3</v>
      </c>
      <c r="H2730">
        <v>1</v>
      </c>
      <c r="I2730">
        <v>105</v>
      </c>
      <c r="J2730">
        <v>731</v>
      </c>
      <c r="K2730">
        <v>20190822</v>
      </c>
      <c r="L2730" s="78">
        <v>0.66666666666666663</v>
      </c>
      <c r="M2730">
        <v>6</v>
      </c>
    </row>
    <row r="2731" spans="1:13" x14ac:dyDescent="0.25">
      <c r="A2731" t="s">
        <v>51</v>
      </c>
      <c r="B2731" t="s">
        <v>52</v>
      </c>
      <c r="C2731">
        <v>2</v>
      </c>
      <c r="D2731">
        <v>90</v>
      </c>
      <c r="E2731">
        <v>34</v>
      </c>
      <c r="F2731">
        <v>88501</v>
      </c>
      <c r="G2731">
        <v>3</v>
      </c>
      <c r="H2731">
        <v>1</v>
      </c>
      <c r="I2731">
        <v>105</v>
      </c>
      <c r="J2731">
        <v>731</v>
      </c>
      <c r="K2731">
        <v>20190822</v>
      </c>
      <c r="L2731" s="78">
        <v>0.70833333333333337</v>
      </c>
      <c r="M2731">
        <v>8</v>
      </c>
    </row>
    <row r="2732" spans="1:13" x14ac:dyDescent="0.25">
      <c r="A2732" t="s">
        <v>51</v>
      </c>
      <c r="B2732" t="s">
        <v>52</v>
      </c>
      <c r="C2732">
        <v>2</v>
      </c>
      <c r="D2732">
        <v>90</v>
      </c>
      <c r="E2732">
        <v>34</v>
      </c>
      <c r="F2732">
        <v>88501</v>
      </c>
      <c r="G2732">
        <v>3</v>
      </c>
      <c r="H2732">
        <v>1</v>
      </c>
      <c r="I2732">
        <v>105</v>
      </c>
      <c r="J2732">
        <v>731</v>
      </c>
      <c r="K2732">
        <v>20190822</v>
      </c>
      <c r="L2732" s="78">
        <v>0.75</v>
      </c>
      <c r="M2732">
        <v>8</v>
      </c>
    </row>
    <row r="2733" spans="1:13" x14ac:dyDescent="0.25">
      <c r="A2733" t="s">
        <v>51</v>
      </c>
      <c r="B2733" t="s">
        <v>52</v>
      </c>
      <c r="C2733">
        <v>2</v>
      </c>
      <c r="D2733">
        <v>90</v>
      </c>
      <c r="E2733">
        <v>34</v>
      </c>
      <c r="F2733">
        <v>88501</v>
      </c>
      <c r="G2733">
        <v>3</v>
      </c>
      <c r="H2733">
        <v>1</v>
      </c>
      <c r="I2733">
        <v>105</v>
      </c>
      <c r="J2733">
        <v>731</v>
      </c>
      <c r="K2733">
        <v>20190822</v>
      </c>
      <c r="L2733" s="78">
        <v>0.79166666666666663</v>
      </c>
      <c r="M2733">
        <v>7</v>
      </c>
    </row>
    <row r="2734" spans="1:13" x14ac:dyDescent="0.25">
      <c r="A2734" t="s">
        <v>51</v>
      </c>
      <c r="B2734" t="s">
        <v>52</v>
      </c>
      <c r="C2734">
        <v>2</v>
      </c>
      <c r="D2734">
        <v>90</v>
      </c>
      <c r="E2734">
        <v>34</v>
      </c>
      <c r="F2734">
        <v>88501</v>
      </c>
      <c r="G2734">
        <v>3</v>
      </c>
      <c r="H2734">
        <v>1</v>
      </c>
      <c r="I2734">
        <v>105</v>
      </c>
      <c r="J2734">
        <v>731</v>
      </c>
      <c r="K2734">
        <v>20190822</v>
      </c>
      <c r="L2734" s="78">
        <v>0.83333333333333337</v>
      </c>
      <c r="M2734">
        <v>13</v>
      </c>
    </row>
    <row r="2735" spans="1:13" x14ac:dyDescent="0.25">
      <c r="A2735" t="s">
        <v>51</v>
      </c>
      <c r="B2735" t="s">
        <v>52</v>
      </c>
      <c r="C2735">
        <v>2</v>
      </c>
      <c r="D2735">
        <v>90</v>
      </c>
      <c r="E2735">
        <v>34</v>
      </c>
      <c r="F2735">
        <v>88501</v>
      </c>
      <c r="G2735">
        <v>3</v>
      </c>
      <c r="H2735">
        <v>1</v>
      </c>
      <c r="I2735">
        <v>105</v>
      </c>
      <c r="J2735">
        <v>731</v>
      </c>
      <c r="K2735">
        <v>20190822</v>
      </c>
      <c r="L2735" s="78">
        <v>0.875</v>
      </c>
      <c r="M2735">
        <v>10</v>
      </c>
    </row>
    <row r="2736" spans="1:13" x14ac:dyDescent="0.25">
      <c r="A2736" t="s">
        <v>51</v>
      </c>
      <c r="B2736" t="s">
        <v>52</v>
      </c>
      <c r="C2736">
        <v>2</v>
      </c>
      <c r="D2736">
        <v>90</v>
      </c>
      <c r="E2736">
        <v>34</v>
      </c>
      <c r="F2736">
        <v>88501</v>
      </c>
      <c r="G2736">
        <v>3</v>
      </c>
      <c r="H2736">
        <v>1</v>
      </c>
      <c r="I2736">
        <v>105</v>
      </c>
      <c r="J2736">
        <v>731</v>
      </c>
      <c r="K2736">
        <v>20190822</v>
      </c>
      <c r="L2736" s="78">
        <v>0.91666666666666663</v>
      </c>
      <c r="M2736">
        <v>10</v>
      </c>
    </row>
    <row r="2737" spans="1:13" x14ac:dyDescent="0.25">
      <c r="A2737" t="s">
        <v>51</v>
      </c>
      <c r="B2737" t="s">
        <v>52</v>
      </c>
      <c r="C2737">
        <v>2</v>
      </c>
      <c r="D2737">
        <v>90</v>
      </c>
      <c r="E2737">
        <v>34</v>
      </c>
      <c r="F2737">
        <v>88501</v>
      </c>
      <c r="G2737">
        <v>3</v>
      </c>
      <c r="H2737">
        <v>1</v>
      </c>
      <c r="I2737">
        <v>105</v>
      </c>
      <c r="J2737">
        <v>731</v>
      </c>
      <c r="K2737">
        <v>20190822</v>
      </c>
      <c r="L2737" s="78">
        <v>0.95833333333333337</v>
      </c>
      <c r="M2737">
        <v>11</v>
      </c>
    </row>
    <row r="2738" spans="1:13" x14ac:dyDescent="0.25">
      <c r="A2738" t="s">
        <v>51</v>
      </c>
      <c r="B2738" t="s">
        <v>52</v>
      </c>
      <c r="C2738">
        <v>2</v>
      </c>
      <c r="D2738">
        <v>90</v>
      </c>
      <c r="E2738">
        <v>34</v>
      </c>
      <c r="F2738">
        <v>88501</v>
      </c>
      <c r="G2738">
        <v>3</v>
      </c>
      <c r="H2738">
        <v>1</v>
      </c>
      <c r="I2738">
        <v>105</v>
      </c>
      <c r="J2738">
        <v>731</v>
      </c>
      <c r="K2738">
        <v>20190823</v>
      </c>
      <c r="L2738" s="78">
        <v>0</v>
      </c>
      <c r="M2738">
        <v>13</v>
      </c>
    </row>
    <row r="2739" spans="1:13" x14ac:dyDescent="0.25">
      <c r="A2739" t="s">
        <v>51</v>
      </c>
      <c r="B2739" t="s">
        <v>52</v>
      </c>
      <c r="C2739">
        <v>2</v>
      </c>
      <c r="D2739">
        <v>90</v>
      </c>
      <c r="E2739">
        <v>34</v>
      </c>
      <c r="F2739">
        <v>88501</v>
      </c>
      <c r="G2739">
        <v>3</v>
      </c>
      <c r="H2739">
        <v>1</v>
      </c>
      <c r="I2739">
        <v>105</v>
      </c>
      <c r="J2739">
        <v>731</v>
      </c>
      <c r="K2739">
        <v>20190823</v>
      </c>
      <c r="L2739" s="78">
        <v>4.1666666666666664E-2</v>
      </c>
      <c r="M2739">
        <v>9</v>
      </c>
    </row>
    <row r="2740" spans="1:13" x14ac:dyDescent="0.25">
      <c r="A2740" t="s">
        <v>51</v>
      </c>
      <c r="B2740" t="s">
        <v>52</v>
      </c>
      <c r="C2740">
        <v>2</v>
      </c>
      <c r="D2740">
        <v>90</v>
      </c>
      <c r="E2740">
        <v>34</v>
      </c>
      <c r="F2740">
        <v>88501</v>
      </c>
      <c r="G2740">
        <v>3</v>
      </c>
      <c r="H2740">
        <v>1</v>
      </c>
      <c r="I2740">
        <v>105</v>
      </c>
      <c r="J2740">
        <v>731</v>
      </c>
      <c r="K2740">
        <v>20190823</v>
      </c>
      <c r="L2740" s="78">
        <v>8.3333333333333329E-2</v>
      </c>
      <c r="M2740">
        <v>5</v>
      </c>
    </row>
    <row r="2741" spans="1:13" x14ac:dyDescent="0.25">
      <c r="A2741" t="s">
        <v>51</v>
      </c>
      <c r="B2741" t="s">
        <v>52</v>
      </c>
      <c r="C2741">
        <v>2</v>
      </c>
      <c r="D2741">
        <v>90</v>
      </c>
      <c r="E2741">
        <v>34</v>
      </c>
      <c r="F2741">
        <v>88501</v>
      </c>
      <c r="G2741">
        <v>3</v>
      </c>
      <c r="H2741">
        <v>1</v>
      </c>
      <c r="I2741">
        <v>105</v>
      </c>
      <c r="J2741">
        <v>731</v>
      </c>
      <c r="K2741">
        <v>20190823</v>
      </c>
      <c r="L2741" s="78">
        <v>0.125</v>
      </c>
      <c r="M2741">
        <v>6</v>
      </c>
    </row>
    <row r="2742" spans="1:13" x14ac:dyDescent="0.25">
      <c r="A2742" t="s">
        <v>51</v>
      </c>
      <c r="B2742" t="s">
        <v>52</v>
      </c>
      <c r="C2742">
        <v>2</v>
      </c>
      <c r="D2742">
        <v>90</v>
      </c>
      <c r="E2742">
        <v>34</v>
      </c>
      <c r="F2742">
        <v>88501</v>
      </c>
      <c r="G2742">
        <v>3</v>
      </c>
      <c r="H2742">
        <v>1</v>
      </c>
      <c r="I2742">
        <v>105</v>
      </c>
      <c r="J2742">
        <v>731</v>
      </c>
      <c r="K2742">
        <v>20190823</v>
      </c>
      <c r="L2742" s="78">
        <v>0.16666666666666666</v>
      </c>
      <c r="M2742">
        <v>8</v>
      </c>
    </row>
    <row r="2743" spans="1:13" x14ac:dyDescent="0.25">
      <c r="A2743" t="s">
        <v>51</v>
      </c>
      <c r="B2743" t="s">
        <v>52</v>
      </c>
      <c r="C2743">
        <v>2</v>
      </c>
      <c r="D2743">
        <v>90</v>
      </c>
      <c r="E2743">
        <v>34</v>
      </c>
      <c r="F2743">
        <v>88501</v>
      </c>
      <c r="G2743">
        <v>3</v>
      </c>
      <c r="H2743">
        <v>1</v>
      </c>
      <c r="I2743">
        <v>105</v>
      </c>
      <c r="J2743">
        <v>731</v>
      </c>
      <c r="K2743">
        <v>20190823</v>
      </c>
      <c r="L2743" s="78">
        <v>0.20833333333333334</v>
      </c>
      <c r="M2743">
        <v>8</v>
      </c>
    </row>
    <row r="2744" spans="1:13" x14ac:dyDescent="0.25">
      <c r="A2744" t="s">
        <v>51</v>
      </c>
      <c r="B2744" t="s">
        <v>52</v>
      </c>
      <c r="C2744">
        <v>2</v>
      </c>
      <c r="D2744">
        <v>90</v>
      </c>
      <c r="E2744">
        <v>34</v>
      </c>
      <c r="F2744">
        <v>88501</v>
      </c>
      <c r="G2744">
        <v>3</v>
      </c>
      <c r="H2744">
        <v>1</v>
      </c>
      <c r="I2744">
        <v>105</v>
      </c>
      <c r="J2744">
        <v>731</v>
      </c>
      <c r="K2744">
        <v>20190823</v>
      </c>
      <c r="L2744" s="78">
        <v>0.25</v>
      </c>
      <c r="M2744">
        <v>8</v>
      </c>
    </row>
    <row r="2745" spans="1:13" x14ac:dyDescent="0.25">
      <c r="A2745" t="s">
        <v>51</v>
      </c>
      <c r="B2745" t="s">
        <v>52</v>
      </c>
      <c r="C2745">
        <v>2</v>
      </c>
      <c r="D2745">
        <v>90</v>
      </c>
      <c r="E2745">
        <v>34</v>
      </c>
      <c r="F2745">
        <v>88501</v>
      </c>
      <c r="G2745">
        <v>3</v>
      </c>
      <c r="H2745">
        <v>1</v>
      </c>
      <c r="I2745">
        <v>105</v>
      </c>
      <c r="J2745">
        <v>731</v>
      </c>
      <c r="K2745">
        <v>20190823</v>
      </c>
      <c r="L2745" s="78">
        <v>0.29166666666666669</v>
      </c>
      <c r="M2745">
        <v>10</v>
      </c>
    </row>
    <row r="2746" spans="1:13" x14ac:dyDescent="0.25">
      <c r="A2746" t="s">
        <v>51</v>
      </c>
      <c r="B2746" t="s">
        <v>52</v>
      </c>
      <c r="C2746">
        <v>2</v>
      </c>
      <c r="D2746">
        <v>90</v>
      </c>
      <c r="E2746">
        <v>34</v>
      </c>
      <c r="F2746">
        <v>88501</v>
      </c>
      <c r="G2746">
        <v>3</v>
      </c>
      <c r="H2746">
        <v>1</v>
      </c>
      <c r="I2746">
        <v>105</v>
      </c>
      <c r="J2746">
        <v>731</v>
      </c>
      <c r="K2746">
        <v>20190823</v>
      </c>
      <c r="L2746" s="78">
        <v>0.33333333333333331</v>
      </c>
      <c r="M2746">
        <v>10</v>
      </c>
    </row>
    <row r="2747" spans="1:13" x14ac:dyDescent="0.25">
      <c r="A2747" t="s">
        <v>51</v>
      </c>
      <c r="B2747" t="s">
        <v>52</v>
      </c>
      <c r="C2747">
        <v>2</v>
      </c>
      <c r="D2747">
        <v>90</v>
      </c>
      <c r="E2747">
        <v>34</v>
      </c>
      <c r="F2747">
        <v>88501</v>
      </c>
      <c r="G2747">
        <v>3</v>
      </c>
      <c r="H2747">
        <v>1</v>
      </c>
      <c r="I2747">
        <v>105</v>
      </c>
      <c r="J2747">
        <v>731</v>
      </c>
      <c r="K2747">
        <v>20190823</v>
      </c>
      <c r="L2747" s="78">
        <v>0.375</v>
      </c>
      <c r="M2747">
        <v>8</v>
      </c>
    </row>
    <row r="2748" spans="1:13" x14ac:dyDescent="0.25">
      <c r="A2748" t="s">
        <v>51</v>
      </c>
      <c r="B2748" t="s">
        <v>52</v>
      </c>
      <c r="C2748">
        <v>2</v>
      </c>
      <c r="D2748">
        <v>90</v>
      </c>
      <c r="E2748">
        <v>34</v>
      </c>
      <c r="F2748">
        <v>88501</v>
      </c>
      <c r="G2748">
        <v>3</v>
      </c>
      <c r="H2748">
        <v>1</v>
      </c>
      <c r="I2748">
        <v>105</v>
      </c>
      <c r="J2748">
        <v>731</v>
      </c>
      <c r="K2748">
        <v>20190823</v>
      </c>
      <c r="L2748" s="78">
        <v>0.41666666666666669</v>
      </c>
      <c r="M2748">
        <v>8</v>
      </c>
    </row>
    <row r="2749" spans="1:13" x14ac:dyDescent="0.25">
      <c r="A2749" t="s">
        <v>51</v>
      </c>
      <c r="B2749" t="s">
        <v>52</v>
      </c>
      <c r="C2749">
        <v>2</v>
      </c>
      <c r="D2749">
        <v>90</v>
      </c>
      <c r="E2749">
        <v>34</v>
      </c>
      <c r="F2749">
        <v>88501</v>
      </c>
      <c r="G2749">
        <v>3</v>
      </c>
      <c r="H2749">
        <v>1</v>
      </c>
      <c r="I2749">
        <v>105</v>
      </c>
      <c r="J2749">
        <v>731</v>
      </c>
      <c r="K2749">
        <v>20190823</v>
      </c>
      <c r="L2749" s="78">
        <v>0.45833333333333331</v>
      </c>
      <c r="M2749">
        <v>7</v>
      </c>
    </row>
    <row r="2750" spans="1:13" x14ac:dyDescent="0.25">
      <c r="A2750" t="s">
        <v>51</v>
      </c>
      <c r="B2750" t="s">
        <v>52</v>
      </c>
      <c r="C2750">
        <v>2</v>
      </c>
      <c r="D2750">
        <v>90</v>
      </c>
      <c r="E2750">
        <v>34</v>
      </c>
      <c r="F2750">
        <v>88501</v>
      </c>
      <c r="G2750">
        <v>3</v>
      </c>
      <c r="H2750">
        <v>1</v>
      </c>
      <c r="I2750">
        <v>105</v>
      </c>
      <c r="J2750">
        <v>731</v>
      </c>
      <c r="K2750">
        <v>20190823</v>
      </c>
      <c r="L2750" s="78">
        <v>0.5</v>
      </c>
      <c r="M2750">
        <v>8</v>
      </c>
    </row>
    <row r="2751" spans="1:13" x14ac:dyDescent="0.25">
      <c r="A2751" t="s">
        <v>51</v>
      </c>
      <c r="B2751" t="s">
        <v>52</v>
      </c>
      <c r="C2751">
        <v>2</v>
      </c>
      <c r="D2751">
        <v>90</v>
      </c>
      <c r="E2751">
        <v>34</v>
      </c>
      <c r="F2751">
        <v>88501</v>
      </c>
      <c r="G2751">
        <v>3</v>
      </c>
      <c r="H2751">
        <v>1</v>
      </c>
      <c r="I2751">
        <v>105</v>
      </c>
      <c r="J2751">
        <v>731</v>
      </c>
      <c r="K2751">
        <v>20190823</v>
      </c>
      <c r="L2751" s="78">
        <v>0.54166666666666663</v>
      </c>
      <c r="M2751">
        <v>9</v>
      </c>
    </row>
    <row r="2752" spans="1:13" x14ac:dyDescent="0.25">
      <c r="A2752" t="s">
        <v>51</v>
      </c>
      <c r="B2752" t="s">
        <v>52</v>
      </c>
      <c r="C2752">
        <v>2</v>
      </c>
      <c r="D2752">
        <v>90</v>
      </c>
      <c r="E2752">
        <v>34</v>
      </c>
      <c r="F2752">
        <v>88501</v>
      </c>
      <c r="G2752">
        <v>3</v>
      </c>
      <c r="H2752">
        <v>1</v>
      </c>
      <c r="I2752">
        <v>105</v>
      </c>
      <c r="J2752">
        <v>731</v>
      </c>
      <c r="K2752">
        <v>20190823</v>
      </c>
      <c r="L2752" s="78">
        <v>0.58333333333333337</v>
      </c>
      <c r="M2752">
        <v>9</v>
      </c>
    </row>
    <row r="2753" spans="1:13" x14ac:dyDescent="0.25">
      <c r="A2753" t="s">
        <v>51</v>
      </c>
      <c r="B2753" t="s">
        <v>52</v>
      </c>
      <c r="C2753">
        <v>2</v>
      </c>
      <c r="D2753">
        <v>90</v>
      </c>
      <c r="E2753">
        <v>34</v>
      </c>
      <c r="F2753">
        <v>88501</v>
      </c>
      <c r="G2753">
        <v>3</v>
      </c>
      <c r="H2753">
        <v>1</v>
      </c>
      <c r="I2753">
        <v>105</v>
      </c>
      <c r="J2753">
        <v>731</v>
      </c>
      <c r="K2753">
        <v>20190823</v>
      </c>
      <c r="L2753" s="78">
        <v>0.625</v>
      </c>
      <c r="M2753">
        <v>9</v>
      </c>
    </row>
    <row r="2754" spans="1:13" x14ac:dyDescent="0.25">
      <c r="A2754" t="s">
        <v>51</v>
      </c>
      <c r="B2754" t="s">
        <v>52</v>
      </c>
      <c r="C2754">
        <v>2</v>
      </c>
      <c r="D2754">
        <v>90</v>
      </c>
      <c r="E2754">
        <v>34</v>
      </c>
      <c r="F2754">
        <v>88501</v>
      </c>
      <c r="G2754">
        <v>3</v>
      </c>
      <c r="H2754">
        <v>1</v>
      </c>
      <c r="I2754">
        <v>105</v>
      </c>
      <c r="J2754">
        <v>731</v>
      </c>
      <c r="K2754">
        <v>20190823</v>
      </c>
      <c r="L2754" s="78">
        <v>0.66666666666666663</v>
      </c>
      <c r="M2754">
        <v>9</v>
      </c>
    </row>
    <row r="2755" spans="1:13" x14ac:dyDescent="0.25">
      <c r="A2755" t="s">
        <v>51</v>
      </c>
      <c r="B2755" t="s">
        <v>52</v>
      </c>
      <c r="C2755">
        <v>2</v>
      </c>
      <c r="D2755">
        <v>90</v>
      </c>
      <c r="E2755">
        <v>34</v>
      </c>
      <c r="F2755">
        <v>88501</v>
      </c>
      <c r="G2755">
        <v>3</v>
      </c>
      <c r="H2755">
        <v>1</v>
      </c>
      <c r="I2755">
        <v>105</v>
      </c>
      <c r="J2755">
        <v>731</v>
      </c>
      <c r="K2755">
        <v>20190823</v>
      </c>
      <c r="L2755" s="78">
        <v>0.70833333333333337</v>
      </c>
      <c r="M2755">
        <v>7</v>
      </c>
    </row>
    <row r="2756" spans="1:13" x14ac:dyDescent="0.25">
      <c r="A2756" t="s">
        <v>51</v>
      </c>
      <c r="B2756" t="s">
        <v>52</v>
      </c>
      <c r="C2756">
        <v>2</v>
      </c>
      <c r="D2756">
        <v>90</v>
      </c>
      <c r="E2756">
        <v>34</v>
      </c>
      <c r="F2756">
        <v>88501</v>
      </c>
      <c r="G2756">
        <v>3</v>
      </c>
      <c r="H2756">
        <v>1</v>
      </c>
      <c r="I2756">
        <v>105</v>
      </c>
      <c r="J2756">
        <v>731</v>
      </c>
      <c r="K2756">
        <v>20190823</v>
      </c>
      <c r="L2756" s="78">
        <v>0.75</v>
      </c>
      <c r="M2756">
        <v>5</v>
      </c>
    </row>
    <row r="2757" spans="1:13" x14ac:dyDescent="0.25">
      <c r="A2757" t="s">
        <v>51</v>
      </c>
      <c r="B2757" t="s">
        <v>52</v>
      </c>
      <c r="C2757">
        <v>2</v>
      </c>
      <c r="D2757">
        <v>90</v>
      </c>
      <c r="E2757">
        <v>34</v>
      </c>
      <c r="F2757">
        <v>88501</v>
      </c>
      <c r="G2757">
        <v>3</v>
      </c>
      <c r="H2757">
        <v>1</v>
      </c>
      <c r="I2757">
        <v>105</v>
      </c>
      <c r="J2757">
        <v>731</v>
      </c>
      <c r="K2757">
        <v>20190823</v>
      </c>
      <c r="L2757" s="78">
        <v>0.79166666666666663</v>
      </c>
      <c r="M2757">
        <v>5</v>
      </c>
    </row>
    <row r="2758" spans="1:13" x14ac:dyDescent="0.25">
      <c r="A2758" t="s">
        <v>51</v>
      </c>
      <c r="B2758" t="s">
        <v>52</v>
      </c>
      <c r="C2758">
        <v>2</v>
      </c>
      <c r="D2758">
        <v>90</v>
      </c>
      <c r="E2758">
        <v>34</v>
      </c>
      <c r="F2758">
        <v>88501</v>
      </c>
      <c r="G2758">
        <v>3</v>
      </c>
      <c r="H2758">
        <v>1</v>
      </c>
      <c r="I2758">
        <v>105</v>
      </c>
      <c r="J2758">
        <v>731</v>
      </c>
      <c r="K2758">
        <v>20190823</v>
      </c>
      <c r="L2758" s="78">
        <v>0.83333333333333337</v>
      </c>
      <c r="M2758">
        <v>5</v>
      </c>
    </row>
    <row r="2759" spans="1:13" x14ac:dyDescent="0.25">
      <c r="A2759" t="s">
        <v>51</v>
      </c>
      <c r="B2759" t="s">
        <v>52</v>
      </c>
      <c r="C2759">
        <v>2</v>
      </c>
      <c r="D2759">
        <v>90</v>
      </c>
      <c r="E2759">
        <v>34</v>
      </c>
      <c r="F2759">
        <v>88501</v>
      </c>
      <c r="G2759">
        <v>3</v>
      </c>
      <c r="H2759">
        <v>1</v>
      </c>
      <c r="I2759">
        <v>105</v>
      </c>
      <c r="J2759">
        <v>731</v>
      </c>
      <c r="K2759">
        <v>20190823</v>
      </c>
      <c r="L2759" s="78">
        <v>0.875</v>
      </c>
      <c r="M2759">
        <v>8</v>
      </c>
    </row>
    <row r="2760" spans="1:13" x14ac:dyDescent="0.25">
      <c r="A2760" t="s">
        <v>51</v>
      </c>
      <c r="B2760" t="s">
        <v>52</v>
      </c>
      <c r="C2760">
        <v>2</v>
      </c>
      <c r="D2760">
        <v>90</v>
      </c>
      <c r="E2760">
        <v>34</v>
      </c>
      <c r="F2760">
        <v>88501</v>
      </c>
      <c r="G2760">
        <v>3</v>
      </c>
      <c r="H2760">
        <v>1</v>
      </c>
      <c r="I2760">
        <v>105</v>
      </c>
      <c r="J2760">
        <v>731</v>
      </c>
      <c r="K2760">
        <v>20190823</v>
      </c>
      <c r="L2760" s="78">
        <v>0.91666666666666663</v>
      </c>
      <c r="M2760">
        <v>8</v>
      </c>
    </row>
    <row r="2761" spans="1:13" x14ac:dyDescent="0.25">
      <c r="A2761" t="s">
        <v>51</v>
      </c>
      <c r="B2761" t="s">
        <v>52</v>
      </c>
      <c r="C2761">
        <v>2</v>
      </c>
      <c r="D2761">
        <v>90</v>
      </c>
      <c r="E2761">
        <v>34</v>
      </c>
      <c r="F2761">
        <v>88501</v>
      </c>
      <c r="G2761">
        <v>3</v>
      </c>
      <c r="H2761">
        <v>1</v>
      </c>
      <c r="I2761">
        <v>105</v>
      </c>
      <c r="J2761">
        <v>731</v>
      </c>
      <c r="K2761">
        <v>20190823</v>
      </c>
      <c r="L2761" s="78">
        <v>0.95833333333333337</v>
      </c>
      <c r="M2761">
        <v>7</v>
      </c>
    </row>
    <row r="2762" spans="1:13" x14ac:dyDescent="0.25">
      <c r="A2762" t="s">
        <v>51</v>
      </c>
      <c r="B2762" t="s">
        <v>52</v>
      </c>
      <c r="C2762">
        <v>2</v>
      </c>
      <c r="D2762">
        <v>90</v>
      </c>
      <c r="E2762">
        <v>34</v>
      </c>
      <c r="F2762">
        <v>88501</v>
      </c>
      <c r="G2762">
        <v>3</v>
      </c>
      <c r="H2762">
        <v>1</v>
      </c>
      <c r="I2762">
        <v>105</v>
      </c>
      <c r="J2762">
        <v>731</v>
      </c>
      <c r="K2762">
        <v>20190824</v>
      </c>
      <c r="L2762" s="78">
        <v>0</v>
      </c>
      <c r="M2762">
        <v>10</v>
      </c>
    </row>
    <row r="2763" spans="1:13" x14ac:dyDescent="0.25">
      <c r="A2763" t="s">
        <v>51</v>
      </c>
      <c r="B2763" t="s">
        <v>52</v>
      </c>
      <c r="C2763">
        <v>2</v>
      </c>
      <c r="D2763">
        <v>90</v>
      </c>
      <c r="E2763">
        <v>34</v>
      </c>
      <c r="F2763">
        <v>88501</v>
      </c>
      <c r="G2763">
        <v>3</v>
      </c>
      <c r="H2763">
        <v>1</v>
      </c>
      <c r="I2763">
        <v>105</v>
      </c>
      <c r="J2763">
        <v>731</v>
      </c>
      <c r="K2763">
        <v>20190824</v>
      </c>
      <c r="L2763" s="78">
        <v>4.1666666666666664E-2</v>
      </c>
      <c r="M2763">
        <v>7</v>
      </c>
    </row>
    <row r="2764" spans="1:13" x14ac:dyDescent="0.25">
      <c r="A2764" t="s">
        <v>51</v>
      </c>
      <c r="B2764" t="s">
        <v>52</v>
      </c>
      <c r="C2764">
        <v>2</v>
      </c>
      <c r="D2764">
        <v>90</v>
      </c>
      <c r="E2764">
        <v>34</v>
      </c>
      <c r="F2764">
        <v>88501</v>
      </c>
      <c r="G2764">
        <v>3</v>
      </c>
      <c r="H2764">
        <v>1</v>
      </c>
      <c r="I2764">
        <v>105</v>
      </c>
      <c r="J2764">
        <v>731</v>
      </c>
      <c r="K2764">
        <v>20190824</v>
      </c>
      <c r="L2764" s="78">
        <v>8.3333333333333329E-2</v>
      </c>
      <c r="M2764">
        <v>4</v>
      </c>
    </row>
    <row r="2765" spans="1:13" x14ac:dyDescent="0.25">
      <c r="A2765" t="s">
        <v>51</v>
      </c>
      <c r="B2765" t="s">
        <v>52</v>
      </c>
      <c r="C2765">
        <v>2</v>
      </c>
      <c r="D2765">
        <v>90</v>
      </c>
      <c r="E2765">
        <v>34</v>
      </c>
      <c r="F2765">
        <v>88501</v>
      </c>
      <c r="G2765">
        <v>3</v>
      </c>
      <c r="H2765">
        <v>1</v>
      </c>
      <c r="I2765">
        <v>105</v>
      </c>
      <c r="J2765">
        <v>731</v>
      </c>
      <c r="K2765">
        <v>20190824</v>
      </c>
      <c r="L2765" s="78">
        <v>0.125</v>
      </c>
      <c r="M2765">
        <v>3</v>
      </c>
    </row>
    <row r="2766" spans="1:13" x14ac:dyDescent="0.25">
      <c r="A2766" t="s">
        <v>51</v>
      </c>
      <c r="B2766" t="s">
        <v>52</v>
      </c>
      <c r="C2766">
        <v>2</v>
      </c>
      <c r="D2766">
        <v>90</v>
      </c>
      <c r="E2766">
        <v>34</v>
      </c>
      <c r="F2766">
        <v>88501</v>
      </c>
      <c r="G2766">
        <v>3</v>
      </c>
      <c r="H2766">
        <v>1</v>
      </c>
      <c r="I2766">
        <v>105</v>
      </c>
      <c r="J2766">
        <v>731</v>
      </c>
      <c r="K2766">
        <v>20190824</v>
      </c>
      <c r="L2766" s="78">
        <v>0.16666666666666666</v>
      </c>
      <c r="M2766">
        <v>5</v>
      </c>
    </row>
    <row r="2767" spans="1:13" x14ac:dyDescent="0.25">
      <c r="A2767" t="s">
        <v>51</v>
      </c>
      <c r="B2767" t="s">
        <v>52</v>
      </c>
      <c r="C2767">
        <v>2</v>
      </c>
      <c r="D2767">
        <v>90</v>
      </c>
      <c r="E2767">
        <v>34</v>
      </c>
      <c r="F2767">
        <v>88501</v>
      </c>
      <c r="G2767">
        <v>3</v>
      </c>
      <c r="H2767">
        <v>1</v>
      </c>
      <c r="I2767">
        <v>105</v>
      </c>
      <c r="J2767">
        <v>731</v>
      </c>
      <c r="K2767">
        <v>20190824</v>
      </c>
      <c r="L2767" s="78">
        <v>0.20833333333333334</v>
      </c>
      <c r="M2767">
        <v>4</v>
      </c>
    </row>
    <row r="2768" spans="1:13" x14ac:dyDescent="0.25">
      <c r="A2768" t="s">
        <v>51</v>
      </c>
      <c r="B2768" t="s">
        <v>52</v>
      </c>
      <c r="C2768">
        <v>2</v>
      </c>
      <c r="D2768">
        <v>90</v>
      </c>
      <c r="E2768">
        <v>34</v>
      </c>
      <c r="F2768">
        <v>88501</v>
      </c>
      <c r="G2768">
        <v>3</v>
      </c>
      <c r="H2768">
        <v>1</v>
      </c>
      <c r="I2768">
        <v>105</v>
      </c>
      <c r="J2768">
        <v>731</v>
      </c>
      <c r="K2768">
        <v>20190824</v>
      </c>
      <c r="L2768" s="78">
        <v>0.25</v>
      </c>
      <c r="M2768">
        <v>3</v>
      </c>
    </row>
    <row r="2769" spans="1:13" x14ac:dyDescent="0.25">
      <c r="A2769" t="s">
        <v>51</v>
      </c>
      <c r="B2769" t="s">
        <v>52</v>
      </c>
      <c r="C2769">
        <v>2</v>
      </c>
      <c r="D2769">
        <v>90</v>
      </c>
      <c r="E2769">
        <v>34</v>
      </c>
      <c r="F2769">
        <v>88501</v>
      </c>
      <c r="G2769">
        <v>3</v>
      </c>
      <c r="H2769">
        <v>1</v>
      </c>
      <c r="I2769">
        <v>105</v>
      </c>
      <c r="J2769">
        <v>731</v>
      </c>
      <c r="K2769">
        <v>20190824</v>
      </c>
      <c r="L2769" s="78">
        <v>0.29166666666666669</v>
      </c>
      <c r="M2769">
        <v>5</v>
      </c>
    </row>
    <row r="2770" spans="1:13" x14ac:dyDescent="0.25">
      <c r="A2770" t="s">
        <v>51</v>
      </c>
      <c r="B2770" t="s">
        <v>52</v>
      </c>
      <c r="C2770">
        <v>2</v>
      </c>
      <c r="D2770">
        <v>90</v>
      </c>
      <c r="E2770">
        <v>34</v>
      </c>
      <c r="F2770">
        <v>88501</v>
      </c>
      <c r="G2770">
        <v>3</v>
      </c>
      <c r="H2770">
        <v>1</v>
      </c>
      <c r="I2770">
        <v>105</v>
      </c>
      <c r="J2770">
        <v>731</v>
      </c>
      <c r="K2770">
        <v>20190824</v>
      </c>
      <c r="L2770" s="78">
        <v>0.33333333333333331</v>
      </c>
      <c r="M2770">
        <v>8</v>
      </c>
    </row>
    <row r="2771" spans="1:13" x14ac:dyDescent="0.25">
      <c r="A2771" t="s">
        <v>51</v>
      </c>
      <c r="B2771" t="s">
        <v>52</v>
      </c>
      <c r="C2771">
        <v>2</v>
      </c>
      <c r="D2771">
        <v>90</v>
      </c>
      <c r="E2771">
        <v>34</v>
      </c>
      <c r="F2771">
        <v>88501</v>
      </c>
      <c r="G2771">
        <v>3</v>
      </c>
      <c r="H2771">
        <v>1</v>
      </c>
      <c r="I2771">
        <v>105</v>
      </c>
      <c r="J2771">
        <v>731</v>
      </c>
      <c r="K2771">
        <v>20190824</v>
      </c>
      <c r="L2771" s="78">
        <v>0.375</v>
      </c>
      <c r="M2771">
        <v>6</v>
      </c>
    </row>
    <row r="2772" spans="1:13" x14ac:dyDescent="0.25">
      <c r="A2772" t="s">
        <v>51</v>
      </c>
      <c r="B2772" t="s">
        <v>52</v>
      </c>
      <c r="C2772">
        <v>2</v>
      </c>
      <c r="D2772">
        <v>90</v>
      </c>
      <c r="E2772">
        <v>34</v>
      </c>
      <c r="F2772">
        <v>88501</v>
      </c>
      <c r="G2772">
        <v>3</v>
      </c>
      <c r="H2772">
        <v>1</v>
      </c>
      <c r="I2772">
        <v>105</v>
      </c>
      <c r="J2772">
        <v>731</v>
      </c>
      <c r="K2772">
        <v>20190824</v>
      </c>
      <c r="L2772" s="78">
        <v>0.41666666666666669</v>
      </c>
      <c r="M2772">
        <v>6</v>
      </c>
    </row>
    <row r="2773" spans="1:13" x14ac:dyDescent="0.25">
      <c r="A2773" t="s">
        <v>51</v>
      </c>
      <c r="B2773" t="s">
        <v>52</v>
      </c>
      <c r="C2773">
        <v>2</v>
      </c>
      <c r="D2773">
        <v>90</v>
      </c>
      <c r="E2773">
        <v>34</v>
      </c>
      <c r="F2773">
        <v>88501</v>
      </c>
      <c r="G2773">
        <v>3</v>
      </c>
      <c r="H2773">
        <v>1</v>
      </c>
      <c r="I2773">
        <v>105</v>
      </c>
      <c r="J2773">
        <v>731</v>
      </c>
      <c r="K2773">
        <v>20190824</v>
      </c>
      <c r="L2773" s="78">
        <v>0.45833333333333331</v>
      </c>
      <c r="M2773">
        <v>5</v>
      </c>
    </row>
    <row r="2774" spans="1:13" x14ac:dyDescent="0.25">
      <c r="A2774" t="s">
        <v>51</v>
      </c>
      <c r="B2774" t="s">
        <v>52</v>
      </c>
      <c r="C2774">
        <v>2</v>
      </c>
      <c r="D2774">
        <v>90</v>
      </c>
      <c r="E2774">
        <v>34</v>
      </c>
      <c r="F2774">
        <v>88501</v>
      </c>
      <c r="G2774">
        <v>3</v>
      </c>
      <c r="H2774">
        <v>1</v>
      </c>
      <c r="I2774">
        <v>105</v>
      </c>
      <c r="J2774">
        <v>731</v>
      </c>
      <c r="K2774">
        <v>20190824</v>
      </c>
      <c r="L2774" s="78">
        <v>0.5</v>
      </c>
      <c r="M2774">
        <v>4</v>
      </c>
    </row>
    <row r="2775" spans="1:13" x14ac:dyDescent="0.25">
      <c r="A2775" t="s">
        <v>51</v>
      </c>
      <c r="B2775" t="s">
        <v>52</v>
      </c>
      <c r="C2775">
        <v>2</v>
      </c>
      <c r="D2775">
        <v>90</v>
      </c>
      <c r="E2775">
        <v>34</v>
      </c>
      <c r="F2775">
        <v>88501</v>
      </c>
      <c r="G2775">
        <v>3</v>
      </c>
      <c r="H2775">
        <v>1</v>
      </c>
      <c r="I2775">
        <v>105</v>
      </c>
      <c r="J2775">
        <v>731</v>
      </c>
      <c r="K2775">
        <v>20190824</v>
      </c>
      <c r="L2775" s="78">
        <v>0.54166666666666663</v>
      </c>
      <c r="M2775">
        <v>4</v>
      </c>
    </row>
    <row r="2776" spans="1:13" x14ac:dyDescent="0.25">
      <c r="A2776" t="s">
        <v>51</v>
      </c>
      <c r="B2776" t="s">
        <v>52</v>
      </c>
      <c r="C2776">
        <v>2</v>
      </c>
      <c r="D2776">
        <v>90</v>
      </c>
      <c r="E2776">
        <v>34</v>
      </c>
      <c r="F2776">
        <v>88501</v>
      </c>
      <c r="G2776">
        <v>3</v>
      </c>
      <c r="H2776">
        <v>1</v>
      </c>
      <c r="I2776">
        <v>105</v>
      </c>
      <c r="J2776">
        <v>731</v>
      </c>
      <c r="K2776">
        <v>20190824</v>
      </c>
      <c r="L2776" s="78">
        <v>0.58333333333333337</v>
      </c>
      <c r="M2776">
        <v>2</v>
      </c>
    </row>
    <row r="2777" spans="1:13" x14ac:dyDescent="0.25">
      <c r="A2777" t="s">
        <v>51</v>
      </c>
      <c r="B2777" t="s">
        <v>52</v>
      </c>
      <c r="C2777">
        <v>2</v>
      </c>
      <c r="D2777">
        <v>90</v>
      </c>
      <c r="E2777">
        <v>34</v>
      </c>
      <c r="F2777">
        <v>88501</v>
      </c>
      <c r="G2777">
        <v>3</v>
      </c>
      <c r="H2777">
        <v>1</v>
      </c>
      <c r="I2777">
        <v>105</v>
      </c>
      <c r="J2777">
        <v>731</v>
      </c>
      <c r="K2777">
        <v>20190824</v>
      </c>
      <c r="L2777" s="78">
        <v>0.625</v>
      </c>
      <c r="M2777">
        <v>1</v>
      </c>
    </row>
    <row r="2778" spans="1:13" x14ac:dyDescent="0.25">
      <c r="A2778" t="s">
        <v>51</v>
      </c>
      <c r="B2778" t="s">
        <v>52</v>
      </c>
      <c r="C2778">
        <v>2</v>
      </c>
      <c r="D2778">
        <v>90</v>
      </c>
      <c r="E2778">
        <v>34</v>
      </c>
      <c r="F2778">
        <v>88501</v>
      </c>
      <c r="G2778">
        <v>3</v>
      </c>
      <c r="H2778">
        <v>1</v>
      </c>
      <c r="I2778">
        <v>105</v>
      </c>
      <c r="J2778">
        <v>731</v>
      </c>
      <c r="K2778">
        <v>20190824</v>
      </c>
      <c r="L2778" s="78">
        <v>0.66666666666666663</v>
      </c>
      <c r="M2778">
        <v>2</v>
      </c>
    </row>
    <row r="2779" spans="1:13" x14ac:dyDescent="0.25">
      <c r="A2779" t="s">
        <v>51</v>
      </c>
      <c r="B2779" t="s">
        <v>52</v>
      </c>
      <c r="C2779">
        <v>2</v>
      </c>
      <c r="D2779">
        <v>90</v>
      </c>
      <c r="E2779">
        <v>34</v>
      </c>
      <c r="F2779">
        <v>88501</v>
      </c>
      <c r="G2779">
        <v>3</v>
      </c>
      <c r="H2779">
        <v>1</v>
      </c>
      <c r="I2779">
        <v>105</v>
      </c>
      <c r="J2779">
        <v>731</v>
      </c>
      <c r="K2779">
        <v>20190824</v>
      </c>
      <c r="L2779" s="78">
        <v>0.70833333333333337</v>
      </c>
      <c r="M2779">
        <v>1</v>
      </c>
    </row>
    <row r="2780" spans="1:13" x14ac:dyDescent="0.25">
      <c r="A2780" t="s">
        <v>51</v>
      </c>
      <c r="B2780" t="s">
        <v>52</v>
      </c>
      <c r="C2780">
        <v>2</v>
      </c>
      <c r="D2780">
        <v>90</v>
      </c>
      <c r="E2780">
        <v>34</v>
      </c>
      <c r="F2780">
        <v>88501</v>
      </c>
      <c r="G2780">
        <v>3</v>
      </c>
      <c r="H2780">
        <v>1</v>
      </c>
      <c r="I2780">
        <v>105</v>
      </c>
      <c r="J2780">
        <v>731</v>
      </c>
      <c r="K2780">
        <v>20190824</v>
      </c>
      <c r="L2780" s="78">
        <v>0.75</v>
      </c>
      <c r="M2780">
        <v>2</v>
      </c>
    </row>
    <row r="2781" spans="1:13" x14ac:dyDescent="0.25">
      <c r="A2781" t="s">
        <v>51</v>
      </c>
      <c r="B2781" t="s">
        <v>52</v>
      </c>
      <c r="C2781">
        <v>2</v>
      </c>
      <c r="D2781">
        <v>90</v>
      </c>
      <c r="E2781">
        <v>34</v>
      </c>
      <c r="F2781">
        <v>88501</v>
      </c>
      <c r="G2781">
        <v>3</v>
      </c>
      <c r="H2781">
        <v>1</v>
      </c>
      <c r="I2781">
        <v>105</v>
      </c>
      <c r="J2781">
        <v>731</v>
      </c>
      <c r="K2781">
        <v>20190824</v>
      </c>
      <c r="L2781" s="78">
        <v>0.79166666666666663</v>
      </c>
      <c r="M2781">
        <v>3</v>
      </c>
    </row>
    <row r="2782" spans="1:13" x14ac:dyDescent="0.25">
      <c r="A2782" t="s">
        <v>51</v>
      </c>
      <c r="B2782" t="s">
        <v>52</v>
      </c>
      <c r="C2782">
        <v>2</v>
      </c>
      <c r="D2782">
        <v>90</v>
      </c>
      <c r="E2782">
        <v>34</v>
      </c>
      <c r="F2782">
        <v>88501</v>
      </c>
      <c r="G2782">
        <v>3</v>
      </c>
      <c r="H2782">
        <v>1</v>
      </c>
      <c r="I2782">
        <v>105</v>
      </c>
      <c r="J2782">
        <v>731</v>
      </c>
      <c r="K2782">
        <v>20190824</v>
      </c>
      <c r="L2782" s="78">
        <v>0.83333333333333337</v>
      </c>
      <c r="M2782">
        <v>3</v>
      </c>
    </row>
    <row r="2783" spans="1:13" x14ac:dyDescent="0.25">
      <c r="A2783" t="s">
        <v>51</v>
      </c>
      <c r="B2783" t="s">
        <v>52</v>
      </c>
      <c r="C2783">
        <v>2</v>
      </c>
      <c r="D2783">
        <v>90</v>
      </c>
      <c r="E2783">
        <v>34</v>
      </c>
      <c r="F2783">
        <v>88501</v>
      </c>
      <c r="G2783">
        <v>3</v>
      </c>
      <c r="H2783">
        <v>1</v>
      </c>
      <c r="I2783">
        <v>105</v>
      </c>
      <c r="J2783">
        <v>731</v>
      </c>
      <c r="K2783">
        <v>20190824</v>
      </c>
      <c r="L2783" s="78">
        <v>0.875</v>
      </c>
      <c r="M2783">
        <v>8</v>
      </c>
    </row>
    <row r="2784" spans="1:13" x14ac:dyDescent="0.25">
      <c r="A2784" t="s">
        <v>51</v>
      </c>
      <c r="B2784" t="s">
        <v>52</v>
      </c>
      <c r="C2784">
        <v>2</v>
      </c>
      <c r="D2784">
        <v>90</v>
      </c>
      <c r="E2784">
        <v>34</v>
      </c>
      <c r="F2784">
        <v>88501</v>
      </c>
      <c r="G2784">
        <v>3</v>
      </c>
      <c r="H2784">
        <v>1</v>
      </c>
      <c r="I2784">
        <v>105</v>
      </c>
      <c r="J2784">
        <v>731</v>
      </c>
      <c r="K2784">
        <v>20190824</v>
      </c>
      <c r="L2784" s="78">
        <v>0.91666666666666663</v>
      </c>
      <c r="M2784">
        <v>10</v>
      </c>
    </row>
    <row r="2785" spans="1:13" x14ac:dyDescent="0.25">
      <c r="A2785" t="s">
        <v>51</v>
      </c>
      <c r="B2785" t="s">
        <v>52</v>
      </c>
      <c r="C2785">
        <v>2</v>
      </c>
      <c r="D2785">
        <v>90</v>
      </c>
      <c r="E2785">
        <v>34</v>
      </c>
      <c r="F2785">
        <v>88501</v>
      </c>
      <c r="G2785">
        <v>3</v>
      </c>
      <c r="H2785">
        <v>1</v>
      </c>
      <c r="I2785">
        <v>105</v>
      </c>
      <c r="J2785">
        <v>731</v>
      </c>
      <c r="K2785">
        <v>20190824</v>
      </c>
      <c r="L2785" s="78">
        <v>0.95833333333333337</v>
      </c>
      <c r="M2785">
        <v>8</v>
      </c>
    </row>
    <row r="2786" spans="1:13" x14ac:dyDescent="0.25">
      <c r="A2786" t="s">
        <v>51</v>
      </c>
      <c r="B2786" t="s">
        <v>52</v>
      </c>
      <c r="C2786">
        <v>2</v>
      </c>
      <c r="D2786">
        <v>90</v>
      </c>
      <c r="E2786">
        <v>34</v>
      </c>
      <c r="F2786">
        <v>88501</v>
      </c>
      <c r="G2786">
        <v>3</v>
      </c>
      <c r="H2786">
        <v>1</v>
      </c>
      <c r="I2786">
        <v>105</v>
      </c>
      <c r="J2786">
        <v>731</v>
      </c>
      <c r="K2786">
        <v>20190825</v>
      </c>
      <c r="L2786" s="78">
        <v>0</v>
      </c>
      <c r="M2786">
        <v>8</v>
      </c>
    </row>
    <row r="2787" spans="1:13" x14ac:dyDescent="0.25">
      <c r="A2787" t="s">
        <v>51</v>
      </c>
      <c r="B2787" t="s">
        <v>52</v>
      </c>
      <c r="C2787">
        <v>2</v>
      </c>
      <c r="D2787">
        <v>90</v>
      </c>
      <c r="E2787">
        <v>34</v>
      </c>
      <c r="F2787">
        <v>88501</v>
      </c>
      <c r="G2787">
        <v>3</v>
      </c>
      <c r="H2787">
        <v>1</v>
      </c>
      <c r="I2787">
        <v>105</v>
      </c>
      <c r="J2787">
        <v>731</v>
      </c>
      <c r="K2787">
        <v>20190825</v>
      </c>
      <c r="L2787" s="78">
        <v>4.1666666666666664E-2</v>
      </c>
      <c r="M2787">
        <v>4</v>
      </c>
    </row>
    <row r="2788" spans="1:13" x14ac:dyDescent="0.25">
      <c r="A2788" t="s">
        <v>51</v>
      </c>
      <c r="B2788" t="s">
        <v>52</v>
      </c>
      <c r="C2788">
        <v>2</v>
      </c>
      <c r="D2788">
        <v>90</v>
      </c>
      <c r="E2788">
        <v>34</v>
      </c>
      <c r="F2788">
        <v>88501</v>
      </c>
      <c r="G2788">
        <v>3</v>
      </c>
      <c r="H2788">
        <v>1</v>
      </c>
      <c r="I2788">
        <v>105</v>
      </c>
      <c r="J2788">
        <v>731</v>
      </c>
      <c r="K2788">
        <v>20190825</v>
      </c>
      <c r="L2788" s="78">
        <v>8.3333333333333329E-2</v>
      </c>
      <c r="M2788">
        <v>2</v>
      </c>
    </row>
    <row r="2789" spans="1:13" x14ac:dyDescent="0.25">
      <c r="A2789" t="s">
        <v>51</v>
      </c>
      <c r="B2789" t="s">
        <v>52</v>
      </c>
      <c r="C2789">
        <v>2</v>
      </c>
      <c r="D2789">
        <v>90</v>
      </c>
      <c r="E2789">
        <v>34</v>
      </c>
      <c r="F2789">
        <v>88501</v>
      </c>
      <c r="G2789">
        <v>3</v>
      </c>
      <c r="H2789">
        <v>1</v>
      </c>
      <c r="I2789">
        <v>105</v>
      </c>
      <c r="J2789">
        <v>731</v>
      </c>
      <c r="K2789">
        <v>20190825</v>
      </c>
      <c r="L2789" s="78">
        <v>0.125</v>
      </c>
      <c r="M2789">
        <v>2</v>
      </c>
    </row>
    <row r="2790" spans="1:13" x14ac:dyDescent="0.25">
      <c r="A2790" t="s">
        <v>51</v>
      </c>
      <c r="B2790" t="s">
        <v>52</v>
      </c>
      <c r="C2790">
        <v>2</v>
      </c>
      <c r="D2790">
        <v>90</v>
      </c>
      <c r="E2790">
        <v>34</v>
      </c>
      <c r="F2790">
        <v>88501</v>
      </c>
      <c r="G2790">
        <v>3</v>
      </c>
      <c r="H2790">
        <v>1</v>
      </c>
      <c r="I2790">
        <v>105</v>
      </c>
      <c r="J2790">
        <v>731</v>
      </c>
      <c r="K2790">
        <v>20190825</v>
      </c>
      <c r="L2790" s="78">
        <v>0.16666666666666666</v>
      </c>
      <c r="M2790">
        <v>3</v>
      </c>
    </row>
    <row r="2791" spans="1:13" x14ac:dyDescent="0.25">
      <c r="A2791" t="s">
        <v>51</v>
      </c>
      <c r="B2791" t="s">
        <v>52</v>
      </c>
      <c r="C2791">
        <v>2</v>
      </c>
      <c r="D2791">
        <v>90</v>
      </c>
      <c r="E2791">
        <v>34</v>
      </c>
      <c r="F2791">
        <v>88501</v>
      </c>
      <c r="G2791">
        <v>3</v>
      </c>
      <c r="H2791">
        <v>1</v>
      </c>
      <c r="I2791">
        <v>105</v>
      </c>
      <c r="J2791">
        <v>731</v>
      </c>
      <c r="K2791">
        <v>20190825</v>
      </c>
      <c r="L2791" s="78">
        <v>0.20833333333333334</v>
      </c>
      <c r="M2791">
        <v>5</v>
      </c>
    </row>
    <row r="2792" spans="1:13" x14ac:dyDescent="0.25">
      <c r="A2792" t="s">
        <v>51</v>
      </c>
      <c r="B2792" t="s">
        <v>52</v>
      </c>
      <c r="C2792">
        <v>2</v>
      </c>
      <c r="D2792">
        <v>90</v>
      </c>
      <c r="E2792">
        <v>34</v>
      </c>
      <c r="F2792">
        <v>88501</v>
      </c>
      <c r="G2792">
        <v>3</v>
      </c>
      <c r="H2792">
        <v>1</v>
      </c>
      <c r="I2792">
        <v>105</v>
      </c>
      <c r="J2792">
        <v>731</v>
      </c>
      <c r="K2792">
        <v>20190825</v>
      </c>
      <c r="L2792" s="78">
        <v>0.25</v>
      </c>
      <c r="M2792">
        <v>3</v>
      </c>
    </row>
    <row r="2793" spans="1:13" x14ac:dyDescent="0.25">
      <c r="A2793" t="s">
        <v>51</v>
      </c>
      <c r="B2793" t="s">
        <v>52</v>
      </c>
      <c r="C2793">
        <v>2</v>
      </c>
      <c r="D2793">
        <v>90</v>
      </c>
      <c r="E2793">
        <v>34</v>
      </c>
      <c r="F2793">
        <v>88501</v>
      </c>
      <c r="G2793">
        <v>3</v>
      </c>
      <c r="H2793">
        <v>1</v>
      </c>
      <c r="I2793">
        <v>105</v>
      </c>
      <c r="J2793">
        <v>731</v>
      </c>
      <c r="K2793">
        <v>20190825</v>
      </c>
      <c r="L2793" s="78">
        <v>0.29166666666666669</v>
      </c>
      <c r="M2793">
        <v>1</v>
      </c>
    </row>
    <row r="2794" spans="1:13" x14ac:dyDescent="0.25">
      <c r="A2794" t="s">
        <v>51</v>
      </c>
      <c r="B2794" t="s">
        <v>52</v>
      </c>
      <c r="C2794">
        <v>2</v>
      </c>
      <c r="D2794">
        <v>90</v>
      </c>
      <c r="E2794">
        <v>34</v>
      </c>
      <c r="F2794">
        <v>88501</v>
      </c>
      <c r="G2794">
        <v>3</v>
      </c>
      <c r="H2794">
        <v>1</v>
      </c>
      <c r="I2794">
        <v>105</v>
      </c>
      <c r="J2794">
        <v>731</v>
      </c>
      <c r="K2794">
        <v>20190825</v>
      </c>
      <c r="L2794" s="78">
        <v>0.33333333333333331</v>
      </c>
      <c r="M2794">
        <v>1</v>
      </c>
    </row>
    <row r="2795" spans="1:13" x14ac:dyDescent="0.25">
      <c r="A2795" t="s">
        <v>51</v>
      </c>
      <c r="B2795" t="s">
        <v>52</v>
      </c>
      <c r="C2795">
        <v>2</v>
      </c>
      <c r="D2795">
        <v>90</v>
      </c>
      <c r="E2795">
        <v>34</v>
      </c>
      <c r="F2795">
        <v>88501</v>
      </c>
      <c r="G2795">
        <v>3</v>
      </c>
      <c r="H2795">
        <v>1</v>
      </c>
      <c r="I2795">
        <v>105</v>
      </c>
      <c r="J2795">
        <v>731</v>
      </c>
      <c r="K2795">
        <v>20190825</v>
      </c>
      <c r="L2795" s="78">
        <v>0.375</v>
      </c>
      <c r="M2795">
        <v>1</v>
      </c>
    </row>
    <row r="2796" spans="1:13" x14ac:dyDescent="0.25">
      <c r="A2796" t="s">
        <v>51</v>
      </c>
      <c r="B2796" t="s">
        <v>52</v>
      </c>
      <c r="C2796">
        <v>2</v>
      </c>
      <c r="D2796">
        <v>90</v>
      </c>
      <c r="E2796">
        <v>34</v>
      </c>
      <c r="F2796">
        <v>88501</v>
      </c>
      <c r="G2796">
        <v>3</v>
      </c>
      <c r="H2796">
        <v>1</v>
      </c>
      <c r="I2796">
        <v>105</v>
      </c>
      <c r="J2796">
        <v>731</v>
      </c>
      <c r="K2796">
        <v>20190825</v>
      </c>
      <c r="L2796" s="78">
        <v>0.41666666666666669</v>
      </c>
      <c r="M2796">
        <v>2</v>
      </c>
    </row>
    <row r="2797" spans="1:13" x14ac:dyDescent="0.25">
      <c r="A2797" t="s">
        <v>51</v>
      </c>
      <c r="B2797" t="s">
        <v>52</v>
      </c>
      <c r="C2797">
        <v>2</v>
      </c>
      <c r="D2797">
        <v>90</v>
      </c>
      <c r="E2797">
        <v>34</v>
      </c>
      <c r="F2797">
        <v>88501</v>
      </c>
      <c r="G2797">
        <v>3</v>
      </c>
      <c r="H2797">
        <v>1</v>
      </c>
      <c r="I2797">
        <v>105</v>
      </c>
      <c r="J2797">
        <v>731</v>
      </c>
      <c r="K2797">
        <v>20190825</v>
      </c>
      <c r="L2797" s="78">
        <v>0.45833333333333331</v>
      </c>
      <c r="M2797">
        <v>2</v>
      </c>
    </row>
    <row r="2798" spans="1:13" x14ac:dyDescent="0.25">
      <c r="A2798" t="s">
        <v>51</v>
      </c>
      <c r="B2798" t="s">
        <v>52</v>
      </c>
      <c r="C2798">
        <v>2</v>
      </c>
      <c r="D2798">
        <v>90</v>
      </c>
      <c r="E2798">
        <v>34</v>
      </c>
      <c r="F2798">
        <v>88501</v>
      </c>
      <c r="G2798">
        <v>3</v>
      </c>
      <c r="H2798">
        <v>1</v>
      </c>
      <c r="I2798">
        <v>105</v>
      </c>
      <c r="J2798">
        <v>731</v>
      </c>
      <c r="K2798">
        <v>20190825</v>
      </c>
      <c r="L2798" s="78">
        <v>0.5</v>
      </c>
      <c r="M2798">
        <v>1</v>
      </c>
    </row>
    <row r="2799" spans="1:13" x14ac:dyDescent="0.25">
      <c r="A2799" t="s">
        <v>51</v>
      </c>
      <c r="B2799" t="s">
        <v>52</v>
      </c>
      <c r="C2799">
        <v>2</v>
      </c>
      <c r="D2799">
        <v>90</v>
      </c>
      <c r="E2799">
        <v>34</v>
      </c>
      <c r="F2799">
        <v>88501</v>
      </c>
      <c r="G2799">
        <v>3</v>
      </c>
      <c r="H2799">
        <v>1</v>
      </c>
      <c r="I2799">
        <v>105</v>
      </c>
      <c r="J2799">
        <v>731</v>
      </c>
      <c r="K2799">
        <v>20190825</v>
      </c>
      <c r="L2799" s="78">
        <v>0.54166666666666663</v>
      </c>
      <c r="M2799">
        <v>2</v>
      </c>
    </row>
    <row r="2800" spans="1:13" x14ac:dyDescent="0.25">
      <c r="A2800" t="s">
        <v>51</v>
      </c>
      <c r="B2800" t="s">
        <v>52</v>
      </c>
      <c r="C2800">
        <v>2</v>
      </c>
      <c r="D2800">
        <v>90</v>
      </c>
      <c r="E2800">
        <v>34</v>
      </c>
      <c r="F2800">
        <v>88501</v>
      </c>
      <c r="G2800">
        <v>3</v>
      </c>
      <c r="H2800">
        <v>1</v>
      </c>
      <c r="I2800">
        <v>105</v>
      </c>
      <c r="J2800">
        <v>731</v>
      </c>
      <c r="K2800">
        <v>20190825</v>
      </c>
      <c r="L2800" s="78">
        <v>0.58333333333333337</v>
      </c>
      <c r="M2800">
        <v>1</v>
      </c>
    </row>
    <row r="2801" spans="1:13" x14ac:dyDescent="0.25">
      <c r="A2801" t="s">
        <v>51</v>
      </c>
      <c r="B2801" t="s">
        <v>52</v>
      </c>
      <c r="C2801">
        <v>2</v>
      </c>
      <c r="D2801">
        <v>90</v>
      </c>
      <c r="E2801">
        <v>34</v>
      </c>
      <c r="F2801">
        <v>88501</v>
      </c>
      <c r="G2801">
        <v>3</v>
      </c>
      <c r="H2801">
        <v>1</v>
      </c>
      <c r="I2801">
        <v>105</v>
      </c>
      <c r="J2801">
        <v>731</v>
      </c>
      <c r="K2801">
        <v>20190825</v>
      </c>
      <c r="L2801" s="78">
        <v>0.625</v>
      </c>
      <c r="M2801">
        <v>0</v>
      </c>
    </row>
    <row r="2802" spans="1:13" x14ac:dyDescent="0.25">
      <c r="A2802" t="s">
        <v>51</v>
      </c>
      <c r="B2802" t="s">
        <v>52</v>
      </c>
      <c r="C2802">
        <v>2</v>
      </c>
      <c r="D2802">
        <v>90</v>
      </c>
      <c r="E2802">
        <v>34</v>
      </c>
      <c r="F2802">
        <v>88501</v>
      </c>
      <c r="G2802">
        <v>3</v>
      </c>
      <c r="H2802">
        <v>1</v>
      </c>
      <c r="I2802">
        <v>105</v>
      </c>
      <c r="J2802">
        <v>731</v>
      </c>
      <c r="K2802">
        <v>20190825</v>
      </c>
      <c r="L2802" s="78">
        <v>0.66666666666666663</v>
      </c>
      <c r="M2802">
        <v>2</v>
      </c>
    </row>
    <row r="2803" spans="1:13" x14ac:dyDescent="0.25">
      <c r="A2803" t="s">
        <v>51</v>
      </c>
      <c r="B2803" t="s">
        <v>52</v>
      </c>
      <c r="C2803">
        <v>2</v>
      </c>
      <c r="D2803">
        <v>90</v>
      </c>
      <c r="E2803">
        <v>34</v>
      </c>
      <c r="F2803">
        <v>88501</v>
      </c>
      <c r="G2803">
        <v>3</v>
      </c>
      <c r="H2803">
        <v>1</v>
      </c>
      <c r="I2803">
        <v>105</v>
      </c>
      <c r="J2803">
        <v>731</v>
      </c>
      <c r="K2803">
        <v>20190825</v>
      </c>
      <c r="L2803" s="78">
        <v>0.70833333333333337</v>
      </c>
      <c r="M2803">
        <v>2</v>
      </c>
    </row>
    <row r="2804" spans="1:13" x14ac:dyDescent="0.25">
      <c r="A2804" t="s">
        <v>51</v>
      </c>
      <c r="B2804" t="s">
        <v>52</v>
      </c>
      <c r="C2804">
        <v>2</v>
      </c>
      <c r="D2804">
        <v>90</v>
      </c>
      <c r="E2804">
        <v>34</v>
      </c>
      <c r="F2804">
        <v>88501</v>
      </c>
      <c r="G2804">
        <v>3</v>
      </c>
      <c r="H2804">
        <v>1</v>
      </c>
      <c r="I2804">
        <v>105</v>
      </c>
      <c r="J2804">
        <v>731</v>
      </c>
      <c r="K2804">
        <v>20190825</v>
      </c>
      <c r="L2804" s="78">
        <v>0.75</v>
      </c>
      <c r="M2804">
        <v>0</v>
      </c>
    </row>
    <row r="2805" spans="1:13" x14ac:dyDescent="0.25">
      <c r="A2805" t="s">
        <v>51</v>
      </c>
      <c r="B2805" t="s">
        <v>52</v>
      </c>
      <c r="C2805">
        <v>2</v>
      </c>
      <c r="D2805">
        <v>90</v>
      </c>
      <c r="E2805">
        <v>34</v>
      </c>
      <c r="F2805">
        <v>88501</v>
      </c>
      <c r="G2805">
        <v>3</v>
      </c>
      <c r="H2805">
        <v>1</v>
      </c>
      <c r="I2805">
        <v>105</v>
      </c>
      <c r="J2805">
        <v>731</v>
      </c>
      <c r="K2805">
        <v>20190825</v>
      </c>
      <c r="L2805" s="78">
        <v>0.79166666666666663</v>
      </c>
      <c r="M2805">
        <v>1</v>
      </c>
    </row>
    <row r="2806" spans="1:13" x14ac:dyDescent="0.25">
      <c r="A2806" t="s">
        <v>51</v>
      </c>
      <c r="B2806" t="s">
        <v>52</v>
      </c>
      <c r="C2806">
        <v>2</v>
      </c>
      <c r="D2806">
        <v>90</v>
      </c>
      <c r="E2806">
        <v>34</v>
      </c>
      <c r="F2806">
        <v>88501</v>
      </c>
      <c r="G2806">
        <v>3</v>
      </c>
      <c r="H2806">
        <v>1</v>
      </c>
      <c r="I2806">
        <v>105</v>
      </c>
      <c r="J2806">
        <v>731</v>
      </c>
      <c r="K2806">
        <v>20190825</v>
      </c>
      <c r="L2806" s="78">
        <v>0.83333333333333337</v>
      </c>
      <c r="M2806">
        <v>3</v>
      </c>
    </row>
    <row r="2807" spans="1:13" x14ac:dyDescent="0.25">
      <c r="A2807" t="s">
        <v>51</v>
      </c>
      <c r="B2807" t="s">
        <v>52</v>
      </c>
      <c r="C2807">
        <v>2</v>
      </c>
      <c r="D2807">
        <v>90</v>
      </c>
      <c r="E2807">
        <v>34</v>
      </c>
      <c r="F2807">
        <v>88501</v>
      </c>
      <c r="G2807">
        <v>3</v>
      </c>
      <c r="H2807">
        <v>1</v>
      </c>
      <c r="I2807">
        <v>105</v>
      </c>
      <c r="J2807">
        <v>731</v>
      </c>
      <c r="K2807">
        <v>20190825</v>
      </c>
      <c r="L2807" s="78">
        <v>0.875</v>
      </c>
      <c r="M2807">
        <v>6</v>
      </c>
    </row>
    <row r="2808" spans="1:13" x14ac:dyDescent="0.25">
      <c r="A2808" t="s">
        <v>51</v>
      </c>
      <c r="B2808" t="s">
        <v>52</v>
      </c>
      <c r="C2808">
        <v>2</v>
      </c>
      <c r="D2808">
        <v>90</v>
      </c>
      <c r="E2808">
        <v>34</v>
      </c>
      <c r="F2808">
        <v>88501</v>
      </c>
      <c r="G2808">
        <v>3</v>
      </c>
      <c r="H2808">
        <v>1</v>
      </c>
      <c r="I2808">
        <v>105</v>
      </c>
      <c r="J2808">
        <v>731</v>
      </c>
      <c r="K2808">
        <v>20190825</v>
      </c>
      <c r="L2808" s="78">
        <v>0.91666666666666663</v>
      </c>
      <c r="M2808">
        <v>5</v>
      </c>
    </row>
    <row r="2809" spans="1:13" x14ac:dyDescent="0.25">
      <c r="A2809" t="s">
        <v>51</v>
      </c>
      <c r="B2809" t="s">
        <v>52</v>
      </c>
      <c r="C2809">
        <v>2</v>
      </c>
      <c r="D2809">
        <v>90</v>
      </c>
      <c r="E2809">
        <v>34</v>
      </c>
      <c r="F2809">
        <v>88501</v>
      </c>
      <c r="G2809">
        <v>3</v>
      </c>
      <c r="H2809">
        <v>1</v>
      </c>
      <c r="I2809">
        <v>105</v>
      </c>
      <c r="J2809">
        <v>731</v>
      </c>
      <c r="K2809">
        <v>20190825</v>
      </c>
      <c r="L2809" s="78">
        <v>0.95833333333333337</v>
      </c>
      <c r="M2809">
        <v>4</v>
      </c>
    </row>
    <row r="2810" spans="1:13" x14ac:dyDescent="0.25">
      <c r="A2810" t="s">
        <v>51</v>
      </c>
      <c r="B2810" t="s">
        <v>52</v>
      </c>
      <c r="C2810">
        <v>2</v>
      </c>
      <c r="D2810">
        <v>90</v>
      </c>
      <c r="E2810">
        <v>34</v>
      </c>
      <c r="F2810">
        <v>88501</v>
      </c>
      <c r="G2810">
        <v>3</v>
      </c>
      <c r="H2810">
        <v>1</v>
      </c>
      <c r="I2810">
        <v>105</v>
      </c>
      <c r="J2810">
        <v>731</v>
      </c>
      <c r="K2810">
        <v>20190826</v>
      </c>
      <c r="L2810" s="78">
        <v>0</v>
      </c>
      <c r="M2810">
        <v>3</v>
      </c>
    </row>
    <row r="2811" spans="1:13" x14ac:dyDescent="0.25">
      <c r="A2811" t="s">
        <v>51</v>
      </c>
      <c r="B2811" t="s">
        <v>52</v>
      </c>
      <c r="C2811">
        <v>2</v>
      </c>
      <c r="D2811">
        <v>90</v>
      </c>
      <c r="E2811">
        <v>34</v>
      </c>
      <c r="F2811">
        <v>88501</v>
      </c>
      <c r="G2811">
        <v>3</v>
      </c>
      <c r="H2811">
        <v>1</v>
      </c>
      <c r="I2811">
        <v>105</v>
      </c>
      <c r="J2811">
        <v>731</v>
      </c>
      <c r="K2811">
        <v>20190826</v>
      </c>
      <c r="L2811" s="78">
        <v>4.1666666666666664E-2</v>
      </c>
      <c r="M2811">
        <v>3</v>
      </c>
    </row>
    <row r="2812" spans="1:13" x14ac:dyDescent="0.25">
      <c r="A2812" t="s">
        <v>51</v>
      </c>
      <c r="B2812" t="s">
        <v>52</v>
      </c>
      <c r="C2812">
        <v>2</v>
      </c>
      <c r="D2812">
        <v>90</v>
      </c>
      <c r="E2812">
        <v>34</v>
      </c>
      <c r="F2812">
        <v>88501</v>
      </c>
      <c r="G2812">
        <v>3</v>
      </c>
      <c r="H2812">
        <v>1</v>
      </c>
      <c r="I2812">
        <v>105</v>
      </c>
      <c r="J2812">
        <v>731</v>
      </c>
      <c r="K2812">
        <v>20190826</v>
      </c>
      <c r="L2812" s="78">
        <v>8.3333333333333329E-2</v>
      </c>
      <c r="M2812">
        <v>3</v>
      </c>
    </row>
    <row r="2813" spans="1:13" x14ac:dyDescent="0.25">
      <c r="A2813" t="s">
        <v>51</v>
      </c>
      <c r="B2813" t="s">
        <v>52</v>
      </c>
      <c r="C2813">
        <v>2</v>
      </c>
      <c r="D2813">
        <v>90</v>
      </c>
      <c r="E2813">
        <v>34</v>
      </c>
      <c r="F2813">
        <v>88501</v>
      </c>
      <c r="G2813">
        <v>3</v>
      </c>
      <c r="H2813">
        <v>1</v>
      </c>
      <c r="I2813">
        <v>105</v>
      </c>
      <c r="J2813">
        <v>731</v>
      </c>
      <c r="K2813">
        <v>20190826</v>
      </c>
      <c r="L2813" s="78">
        <v>0.125</v>
      </c>
      <c r="M2813">
        <v>4</v>
      </c>
    </row>
    <row r="2814" spans="1:13" x14ac:dyDescent="0.25">
      <c r="A2814" t="s">
        <v>51</v>
      </c>
      <c r="B2814" t="s">
        <v>52</v>
      </c>
      <c r="C2814">
        <v>2</v>
      </c>
      <c r="D2814">
        <v>90</v>
      </c>
      <c r="E2814">
        <v>34</v>
      </c>
      <c r="F2814">
        <v>88501</v>
      </c>
      <c r="G2814">
        <v>3</v>
      </c>
      <c r="H2814">
        <v>1</v>
      </c>
      <c r="I2814">
        <v>105</v>
      </c>
      <c r="J2814">
        <v>731</v>
      </c>
      <c r="K2814">
        <v>20190826</v>
      </c>
      <c r="L2814" s="78">
        <v>0.16666666666666666</v>
      </c>
      <c r="M2814">
        <v>5</v>
      </c>
    </row>
    <row r="2815" spans="1:13" x14ac:dyDescent="0.25">
      <c r="A2815" t="s">
        <v>51</v>
      </c>
      <c r="B2815" t="s">
        <v>52</v>
      </c>
      <c r="C2815">
        <v>2</v>
      </c>
      <c r="D2815">
        <v>90</v>
      </c>
      <c r="E2815">
        <v>34</v>
      </c>
      <c r="F2815">
        <v>88501</v>
      </c>
      <c r="G2815">
        <v>3</v>
      </c>
      <c r="H2815">
        <v>1</v>
      </c>
      <c r="I2815">
        <v>105</v>
      </c>
      <c r="J2815">
        <v>731</v>
      </c>
      <c r="K2815">
        <v>20190826</v>
      </c>
      <c r="L2815" s="78">
        <v>0.20833333333333334</v>
      </c>
      <c r="M2815">
        <v>6</v>
      </c>
    </row>
    <row r="2816" spans="1:13" x14ac:dyDescent="0.25">
      <c r="A2816" t="s">
        <v>51</v>
      </c>
      <c r="B2816" t="s">
        <v>52</v>
      </c>
      <c r="C2816">
        <v>2</v>
      </c>
      <c r="D2816">
        <v>90</v>
      </c>
      <c r="E2816">
        <v>34</v>
      </c>
      <c r="F2816">
        <v>88501</v>
      </c>
      <c r="G2816">
        <v>3</v>
      </c>
      <c r="H2816">
        <v>1</v>
      </c>
      <c r="I2816">
        <v>105</v>
      </c>
      <c r="J2816">
        <v>731</v>
      </c>
      <c r="K2816">
        <v>20190826</v>
      </c>
      <c r="L2816" s="78">
        <v>0.25</v>
      </c>
      <c r="M2816">
        <v>5</v>
      </c>
    </row>
    <row r="2817" spans="1:13" x14ac:dyDescent="0.25">
      <c r="A2817" t="s">
        <v>51</v>
      </c>
      <c r="B2817" t="s">
        <v>52</v>
      </c>
      <c r="C2817">
        <v>2</v>
      </c>
      <c r="D2817">
        <v>90</v>
      </c>
      <c r="E2817">
        <v>34</v>
      </c>
      <c r="F2817">
        <v>88501</v>
      </c>
      <c r="G2817">
        <v>3</v>
      </c>
      <c r="H2817">
        <v>1</v>
      </c>
      <c r="I2817">
        <v>105</v>
      </c>
      <c r="J2817">
        <v>731</v>
      </c>
      <c r="K2817">
        <v>20190826</v>
      </c>
      <c r="L2817" s="78">
        <v>0.29166666666666669</v>
      </c>
      <c r="M2817">
        <v>5</v>
      </c>
    </row>
    <row r="2818" spans="1:13" x14ac:dyDescent="0.25">
      <c r="A2818" t="s">
        <v>51</v>
      </c>
      <c r="B2818" t="s">
        <v>52</v>
      </c>
      <c r="C2818">
        <v>2</v>
      </c>
      <c r="D2818">
        <v>90</v>
      </c>
      <c r="E2818">
        <v>34</v>
      </c>
      <c r="F2818">
        <v>88501</v>
      </c>
      <c r="G2818">
        <v>3</v>
      </c>
      <c r="H2818">
        <v>1</v>
      </c>
      <c r="I2818">
        <v>105</v>
      </c>
      <c r="J2818">
        <v>731</v>
      </c>
      <c r="K2818">
        <v>20190826</v>
      </c>
      <c r="L2818" s="78">
        <v>0.33333333333333331</v>
      </c>
      <c r="M2818">
        <v>6</v>
      </c>
    </row>
    <row r="2819" spans="1:13" x14ac:dyDescent="0.25">
      <c r="A2819" t="s">
        <v>51</v>
      </c>
      <c r="B2819" t="s">
        <v>52</v>
      </c>
      <c r="C2819">
        <v>2</v>
      </c>
      <c r="D2819">
        <v>90</v>
      </c>
      <c r="E2819">
        <v>34</v>
      </c>
      <c r="F2819">
        <v>88501</v>
      </c>
      <c r="G2819">
        <v>3</v>
      </c>
      <c r="H2819">
        <v>1</v>
      </c>
      <c r="I2819">
        <v>105</v>
      </c>
      <c r="J2819">
        <v>731</v>
      </c>
      <c r="K2819">
        <v>20190826</v>
      </c>
      <c r="L2819" s="78">
        <v>0.375</v>
      </c>
      <c r="M2819">
        <v>3</v>
      </c>
    </row>
    <row r="2820" spans="1:13" x14ac:dyDescent="0.25">
      <c r="A2820" t="s">
        <v>51</v>
      </c>
      <c r="B2820" t="s">
        <v>52</v>
      </c>
      <c r="C2820">
        <v>2</v>
      </c>
      <c r="D2820">
        <v>90</v>
      </c>
      <c r="E2820">
        <v>34</v>
      </c>
      <c r="F2820">
        <v>88501</v>
      </c>
      <c r="G2820">
        <v>3</v>
      </c>
      <c r="H2820">
        <v>1</v>
      </c>
      <c r="I2820">
        <v>105</v>
      </c>
      <c r="J2820">
        <v>731</v>
      </c>
      <c r="K2820">
        <v>20190826</v>
      </c>
      <c r="L2820" s="78">
        <v>0.41666666666666669</v>
      </c>
      <c r="M2820">
        <v>1</v>
      </c>
    </row>
    <row r="2821" spans="1:13" x14ac:dyDescent="0.25">
      <c r="A2821" t="s">
        <v>51</v>
      </c>
      <c r="B2821" t="s">
        <v>52</v>
      </c>
      <c r="C2821">
        <v>2</v>
      </c>
      <c r="D2821">
        <v>90</v>
      </c>
      <c r="E2821">
        <v>34</v>
      </c>
      <c r="F2821">
        <v>88501</v>
      </c>
      <c r="G2821">
        <v>3</v>
      </c>
      <c r="H2821">
        <v>1</v>
      </c>
      <c r="I2821">
        <v>105</v>
      </c>
      <c r="J2821">
        <v>731</v>
      </c>
      <c r="K2821">
        <v>20190826</v>
      </c>
      <c r="L2821" s="78">
        <v>0.45833333333333331</v>
      </c>
      <c r="M2821">
        <v>2</v>
      </c>
    </row>
    <row r="2822" spans="1:13" x14ac:dyDescent="0.25">
      <c r="A2822" t="s">
        <v>51</v>
      </c>
      <c r="B2822" t="s">
        <v>52</v>
      </c>
      <c r="C2822">
        <v>2</v>
      </c>
      <c r="D2822">
        <v>90</v>
      </c>
      <c r="E2822">
        <v>34</v>
      </c>
      <c r="F2822">
        <v>88501</v>
      </c>
      <c r="G2822">
        <v>3</v>
      </c>
      <c r="H2822">
        <v>1</v>
      </c>
      <c r="I2822">
        <v>105</v>
      </c>
      <c r="J2822">
        <v>731</v>
      </c>
      <c r="K2822">
        <v>20190826</v>
      </c>
      <c r="L2822" s="78">
        <v>0.5</v>
      </c>
      <c r="M2822">
        <v>4</v>
      </c>
    </row>
    <row r="2823" spans="1:13" x14ac:dyDescent="0.25">
      <c r="A2823" t="s">
        <v>51</v>
      </c>
      <c r="B2823" t="s">
        <v>52</v>
      </c>
      <c r="C2823">
        <v>2</v>
      </c>
      <c r="D2823">
        <v>90</v>
      </c>
      <c r="E2823">
        <v>34</v>
      </c>
      <c r="F2823">
        <v>88501</v>
      </c>
      <c r="G2823">
        <v>3</v>
      </c>
      <c r="H2823">
        <v>1</v>
      </c>
      <c r="I2823">
        <v>105</v>
      </c>
      <c r="J2823">
        <v>731</v>
      </c>
      <c r="K2823">
        <v>20190826</v>
      </c>
      <c r="L2823" s="78">
        <v>0.54166666666666663</v>
      </c>
      <c r="M2823">
        <v>2</v>
      </c>
    </row>
    <row r="2824" spans="1:13" x14ac:dyDescent="0.25">
      <c r="A2824" t="s">
        <v>51</v>
      </c>
      <c r="B2824" t="s">
        <v>52</v>
      </c>
      <c r="C2824">
        <v>2</v>
      </c>
      <c r="D2824">
        <v>90</v>
      </c>
      <c r="E2824">
        <v>34</v>
      </c>
      <c r="F2824">
        <v>88501</v>
      </c>
      <c r="G2824">
        <v>3</v>
      </c>
      <c r="H2824">
        <v>1</v>
      </c>
      <c r="I2824">
        <v>105</v>
      </c>
      <c r="J2824">
        <v>731</v>
      </c>
      <c r="K2824">
        <v>20190826</v>
      </c>
      <c r="L2824" s="78">
        <v>0.58333333333333337</v>
      </c>
      <c r="M2824">
        <v>2</v>
      </c>
    </row>
    <row r="2825" spans="1:13" x14ac:dyDescent="0.25">
      <c r="A2825" t="s">
        <v>51</v>
      </c>
      <c r="B2825" t="s">
        <v>52</v>
      </c>
      <c r="C2825">
        <v>2</v>
      </c>
      <c r="D2825">
        <v>90</v>
      </c>
      <c r="E2825">
        <v>34</v>
      </c>
      <c r="F2825">
        <v>88501</v>
      </c>
      <c r="G2825">
        <v>3</v>
      </c>
      <c r="H2825">
        <v>1</v>
      </c>
      <c r="I2825">
        <v>105</v>
      </c>
      <c r="J2825">
        <v>731</v>
      </c>
      <c r="K2825">
        <v>20190826</v>
      </c>
      <c r="L2825" s="78">
        <v>0.625</v>
      </c>
      <c r="M2825">
        <v>3</v>
      </c>
    </row>
    <row r="2826" spans="1:13" x14ac:dyDescent="0.25">
      <c r="A2826" t="s">
        <v>51</v>
      </c>
      <c r="B2826" t="s">
        <v>52</v>
      </c>
      <c r="C2826">
        <v>2</v>
      </c>
      <c r="D2826">
        <v>90</v>
      </c>
      <c r="E2826">
        <v>34</v>
      </c>
      <c r="F2826">
        <v>88501</v>
      </c>
      <c r="G2826">
        <v>3</v>
      </c>
      <c r="H2826">
        <v>1</v>
      </c>
      <c r="I2826">
        <v>105</v>
      </c>
      <c r="J2826">
        <v>731</v>
      </c>
      <c r="K2826">
        <v>20190826</v>
      </c>
      <c r="L2826" s="78">
        <v>0.66666666666666663</v>
      </c>
      <c r="M2826">
        <v>2</v>
      </c>
    </row>
    <row r="2827" spans="1:13" x14ac:dyDescent="0.25">
      <c r="A2827" t="s">
        <v>51</v>
      </c>
      <c r="B2827" t="s">
        <v>52</v>
      </c>
      <c r="C2827">
        <v>2</v>
      </c>
      <c r="D2827">
        <v>90</v>
      </c>
      <c r="E2827">
        <v>34</v>
      </c>
      <c r="F2827">
        <v>88501</v>
      </c>
      <c r="G2827">
        <v>3</v>
      </c>
      <c r="H2827">
        <v>1</v>
      </c>
      <c r="I2827">
        <v>105</v>
      </c>
      <c r="J2827">
        <v>731</v>
      </c>
      <c r="K2827">
        <v>20190826</v>
      </c>
      <c r="L2827" s="78">
        <v>0.70833333333333337</v>
      </c>
      <c r="M2827">
        <v>1</v>
      </c>
    </row>
    <row r="2828" spans="1:13" x14ac:dyDescent="0.25">
      <c r="A2828" t="s">
        <v>51</v>
      </c>
      <c r="B2828" t="s">
        <v>52</v>
      </c>
      <c r="C2828">
        <v>2</v>
      </c>
      <c r="D2828">
        <v>90</v>
      </c>
      <c r="E2828">
        <v>34</v>
      </c>
      <c r="F2828">
        <v>88501</v>
      </c>
      <c r="G2828">
        <v>3</v>
      </c>
      <c r="H2828">
        <v>1</v>
      </c>
      <c r="I2828">
        <v>105</v>
      </c>
      <c r="J2828">
        <v>731</v>
      </c>
      <c r="K2828">
        <v>20190826</v>
      </c>
      <c r="L2828" s="78">
        <v>0.75</v>
      </c>
      <c r="M2828">
        <v>0</v>
      </c>
    </row>
    <row r="2829" spans="1:13" x14ac:dyDescent="0.25">
      <c r="A2829" t="s">
        <v>51</v>
      </c>
      <c r="B2829" t="s">
        <v>52</v>
      </c>
      <c r="C2829">
        <v>2</v>
      </c>
      <c r="D2829">
        <v>90</v>
      </c>
      <c r="E2829">
        <v>34</v>
      </c>
      <c r="F2829">
        <v>88501</v>
      </c>
      <c r="G2829">
        <v>3</v>
      </c>
      <c r="H2829">
        <v>1</v>
      </c>
      <c r="I2829">
        <v>105</v>
      </c>
      <c r="J2829">
        <v>731</v>
      </c>
      <c r="K2829">
        <v>20190826</v>
      </c>
      <c r="L2829" s="78">
        <v>0.79166666666666663</v>
      </c>
      <c r="M2829">
        <v>4</v>
      </c>
    </row>
    <row r="2830" spans="1:13" x14ac:dyDescent="0.25">
      <c r="A2830" t="s">
        <v>51</v>
      </c>
      <c r="B2830" t="s">
        <v>52</v>
      </c>
      <c r="C2830">
        <v>2</v>
      </c>
      <c r="D2830">
        <v>90</v>
      </c>
      <c r="E2830">
        <v>34</v>
      </c>
      <c r="F2830">
        <v>88501</v>
      </c>
      <c r="G2830">
        <v>3</v>
      </c>
      <c r="H2830">
        <v>1</v>
      </c>
      <c r="I2830">
        <v>105</v>
      </c>
      <c r="J2830">
        <v>731</v>
      </c>
      <c r="K2830">
        <v>20190826</v>
      </c>
      <c r="L2830" s="78">
        <v>0.83333333333333337</v>
      </c>
      <c r="M2830">
        <v>6</v>
      </c>
    </row>
    <row r="2831" spans="1:13" x14ac:dyDescent="0.25">
      <c r="A2831" t="s">
        <v>51</v>
      </c>
      <c r="B2831" t="s">
        <v>52</v>
      </c>
      <c r="C2831">
        <v>2</v>
      </c>
      <c r="D2831">
        <v>90</v>
      </c>
      <c r="E2831">
        <v>34</v>
      </c>
      <c r="F2831">
        <v>88501</v>
      </c>
      <c r="G2831">
        <v>3</v>
      </c>
      <c r="H2831">
        <v>1</v>
      </c>
      <c r="I2831">
        <v>105</v>
      </c>
      <c r="J2831">
        <v>731</v>
      </c>
      <c r="K2831">
        <v>20190826</v>
      </c>
      <c r="L2831" s="78">
        <v>0.875</v>
      </c>
      <c r="M2831">
        <v>6</v>
      </c>
    </row>
    <row r="2832" spans="1:13" x14ac:dyDescent="0.25">
      <c r="A2832" t="s">
        <v>51</v>
      </c>
      <c r="B2832" t="s">
        <v>52</v>
      </c>
      <c r="C2832">
        <v>2</v>
      </c>
      <c r="D2832">
        <v>90</v>
      </c>
      <c r="E2832">
        <v>34</v>
      </c>
      <c r="F2832">
        <v>88501</v>
      </c>
      <c r="G2832">
        <v>3</v>
      </c>
      <c r="H2832">
        <v>1</v>
      </c>
      <c r="I2832">
        <v>105</v>
      </c>
      <c r="J2832">
        <v>731</v>
      </c>
      <c r="K2832">
        <v>20190826</v>
      </c>
      <c r="L2832" s="78">
        <v>0.91666666666666663</v>
      </c>
      <c r="M2832">
        <v>4</v>
      </c>
    </row>
    <row r="2833" spans="1:13" x14ac:dyDescent="0.25">
      <c r="A2833" t="s">
        <v>51</v>
      </c>
      <c r="B2833" t="s">
        <v>52</v>
      </c>
      <c r="C2833">
        <v>2</v>
      </c>
      <c r="D2833">
        <v>90</v>
      </c>
      <c r="E2833">
        <v>34</v>
      </c>
      <c r="F2833">
        <v>88501</v>
      </c>
      <c r="G2833">
        <v>3</v>
      </c>
      <c r="H2833">
        <v>1</v>
      </c>
      <c r="I2833">
        <v>105</v>
      </c>
      <c r="J2833">
        <v>731</v>
      </c>
      <c r="K2833">
        <v>20190826</v>
      </c>
      <c r="L2833" s="78">
        <v>0.95833333333333337</v>
      </c>
      <c r="M2833">
        <v>5</v>
      </c>
    </row>
    <row r="2834" spans="1:13" x14ac:dyDescent="0.25">
      <c r="A2834" t="s">
        <v>51</v>
      </c>
      <c r="B2834" t="s">
        <v>52</v>
      </c>
      <c r="C2834">
        <v>2</v>
      </c>
      <c r="D2834">
        <v>90</v>
      </c>
      <c r="E2834">
        <v>34</v>
      </c>
      <c r="F2834">
        <v>88501</v>
      </c>
      <c r="G2834">
        <v>3</v>
      </c>
      <c r="H2834">
        <v>1</v>
      </c>
      <c r="I2834">
        <v>105</v>
      </c>
      <c r="J2834">
        <v>731</v>
      </c>
      <c r="K2834">
        <v>20190827</v>
      </c>
      <c r="L2834" s="78">
        <v>0</v>
      </c>
      <c r="M2834">
        <v>7</v>
      </c>
    </row>
    <row r="2835" spans="1:13" x14ac:dyDescent="0.25">
      <c r="A2835" t="s">
        <v>51</v>
      </c>
      <c r="B2835" t="s">
        <v>52</v>
      </c>
      <c r="C2835">
        <v>2</v>
      </c>
      <c r="D2835">
        <v>90</v>
      </c>
      <c r="E2835">
        <v>34</v>
      </c>
      <c r="F2835">
        <v>88501</v>
      </c>
      <c r="G2835">
        <v>3</v>
      </c>
      <c r="H2835">
        <v>1</v>
      </c>
      <c r="I2835">
        <v>105</v>
      </c>
      <c r="J2835">
        <v>731</v>
      </c>
      <c r="K2835">
        <v>20190827</v>
      </c>
      <c r="L2835" s="78">
        <v>4.1666666666666664E-2</v>
      </c>
      <c r="M2835">
        <v>6</v>
      </c>
    </row>
    <row r="2836" spans="1:13" x14ac:dyDescent="0.25">
      <c r="A2836" t="s">
        <v>51</v>
      </c>
      <c r="B2836" t="s">
        <v>52</v>
      </c>
      <c r="C2836">
        <v>2</v>
      </c>
      <c r="D2836">
        <v>90</v>
      </c>
      <c r="E2836">
        <v>34</v>
      </c>
      <c r="F2836">
        <v>88501</v>
      </c>
      <c r="G2836">
        <v>3</v>
      </c>
      <c r="H2836">
        <v>1</v>
      </c>
      <c r="I2836">
        <v>105</v>
      </c>
      <c r="J2836">
        <v>731</v>
      </c>
      <c r="K2836">
        <v>20190827</v>
      </c>
      <c r="L2836" s="78">
        <v>8.3333333333333329E-2</v>
      </c>
      <c r="M2836">
        <v>3</v>
      </c>
    </row>
    <row r="2837" spans="1:13" x14ac:dyDescent="0.25">
      <c r="A2837" t="s">
        <v>51</v>
      </c>
      <c r="B2837" t="s">
        <v>52</v>
      </c>
      <c r="C2837">
        <v>2</v>
      </c>
      <c r="D2837">
        <v>90</v>
      </c>
      <c r="E2837">
        <v>34</v>
      </c>
      <c r="F2837">
        <v>88501</v>
      </c>
      <c r="G2837">
        <v>3</v>
      </c>
      <c r="H2837">
        <v>1</v>
      </c>
      <c r="I2837">
        <v>105</v>
      </c>
      <c r="J2837">
        <v>731</v>
      </c>
      <c r="K2837">
        <v>20190827</v>
      </c>
      <c r="L2837" s="78">
        <v>0.125</v>
      </c>
      <c r="M2837">
        <v>3</v>
      </c>
    </row>
    <row r="2838" spans="1:13" x14ac:dyDescent="0.25">
      <c r="A2838" t="s">
        <v>51</v>
      </c>
      <c r="B2838" t="s">
        <v>52</v>
      </c>
      <c r="C2838">
        <v>2</v>
      </c>
      <c r="D2838">
        <v>90</v>
      </c>
      <c r="E2838">
        <v>34</v>
      </c>
      <c r="F2838">
        <v>88501</v>
      </c>
      <c r="G2838">
        <v>3</v>
      </c>
      <c r="H2838">
        <v>1</v>
      </c>
      <c r="I2838">
        <v>105</v>
      </c>
      <c r="J2838">
        <v>731</v>
      </c>
      <c r="K2838">
        <v>20190827</v>
      </c>
      <c r="L2838" s="78">
        <v>0.16666666666666666</v>
      </c>
      <c r="M2838">
        <v>4</v>
      </c>
    </row>
    <row r="2839" spans="1:13" x14ac:dyDescent="0.25">
      <c r="A2839" t="s">
        <v>51</v>
      </c>
      <c r="B2839" t="s">
        <v>52</v>
      </c>
      <c r="C2839">
        <v>2</v>
      </c>
      <c r="D2839">
        <v>90</v>
      </c>
      <c r="E2839">
        <v>34</v>
      </c>
      <c r="F2839">
        <v>88501</v>
      </c>
      <c r="G2839">
        <v>3</v>
      </c>
      <c r="H2839">
        <v>1</v>
      </c>
      <c r="I2839">
        <v>105</v>
      </c>
      <c r="J2839">
        <v>731</v>
      </c>
      <c r="K2839">
        <v>20190827</v>
      </c>
      <c r="L2839" s="78">
        <v>0.20833333333333334</v>
      </c>
      <c r="M2839">
        <v>5</v>
      </c>
    </row>
    <row r="2840" spans="1:13" x14ac:dyDescent="0.25">
      <c r="A2840" t="s">
        <v>51</v>
      </c>
      <c r="B2840" t="s">
        <v>52</v>
      </c>
      <c r="C2840">
        <v>2</v>
      </c>
      <c r="D2840">
        <v>90</v>
      </c>
      <c r="E2840">
        <v>34</v>
      </c>
      <c r="F2840">
        <v>88501</v>
      </c>
      <c r="G2840">
        <v>3</v>
      </c>
      <c r="H2840">
        <v>1</v>
      </c>
      <c r="I2840">
        <v>105</v>
      </c>
      <c r="J2840">
        <v>731</v>
      </c>
      <c r="K2840">
        <v>20190827</v>
      </c>
      <c r="L2840" s="78">
        <v>0.25</v>
      </c>
      <c r="M2840">
        <v>6</v>
      </c>
    </row>
    <row r="2841" spans="1:13" x14ac:dyDescent="0.25">
      <c r="A2841" t="s">
        <v>51</v>
      </c>
      <c r="B2841" t="s">
        <v>52</v>
      </c>
      <c r="C2841">
        <v>2</v>
      </c>
      <c r="D2841">
        <v>90</v>
      </c>
      <c r="E2841">
        <v>34</v>
      </c>
      <c r="F2841">
        <v>88501</v>
      </c>
      <c r="G2841">
        <v>3</v>
      </c>
      <c r="H2841">
        <v>1</v>
      </c>
      <c r="I2841">
        <v>105</v>
      </c>
      <c r="J2841">
        <v>731</v>
      </c>
      <c r="K2841">
        <v>20190827</v>
      </c>
      <c r="L2841" s="78">
        <v>0.29166666666666669</v>
      </c>
      <c r="M2841">
        <v>5</v>
      </c>
    </row>
    <row r="2842" spans="1:13" x14ac:dyDescent="0.25">
      <c r="A2842" t="s">
        <v>51</v>
      </c>
      <c r="B2842" t="s">
        <v>52</v>
      </c>
      <c r="C2842">
        <v>2</v>
      </c>
      <c r="D2842">
        <v>90</v>
      </c>
      <c r="E2842">
        <v>34</v>
      </c>
      <c r="F2842">
        <v>88501</v>
      </c>
      <c r="G2842">
        <v>3</v>
      </c>
      <c r="H2842">
        <v>1</v>
      </c>
      <c r="I2842">
        <v>105</v>
      </c>
      <c r="J2842">
        <v>731</v>
      </c>
      <c r="K2842">
        <v>20190827</v>
      </c>
      <c r="L2842" s="78">
        <v>0.33333333333333331</v>
      </c>
      <c r="M2842">
        <v>2</v>
      </c>
    </row>
    <row r="2843" spans="1:13" x14ac:dyDescent="0.25">
      <c r="A2843" t="s">
        <v>51</v>
      </c>
      <c r="B2843" t="s">
        <v>52</v>
      </c>
      <c r="C2843">
        <v>2</v>
      </c>
      <c r="D2843">
        <v>90</v>
      </c>
      <c r="E2843">
        <v>34</v>
      </c>
      <c r="F2843">
        <v>88501</v>
      </c>
      <c r="G2843">
        <v>3</v>
      </c>
      <c r="H2843">
        <v>1</v>
      </c>
      <c r="I2843">
        <v>105</v>
      </c>
      <c r="J2843">
        <v>731</v>
      </c>
      <c r="K2843">
        <v>20190827</v>
      </c>
      <c r="L2843" s="78">
        <v>0.375</v>
      </c>
      <c r="M2843">
        <v>1</v>
      </c>
    </row>
    <row r="2844" spans="1:13" x14ac:dyDescent="0.25">
      <c r="A2844" t="s">
        <v>51</v>
      </c>
      <c r="B2844" t="s">
        <v>52</v>
      </c>
      <c r="C2844">
        <v>2</v>
      </c>
      <c r="D2844">
        <v>90</v>
      </c>
      <c r="E2844">
        <v>34</v>
      </c>
      <c r="F2844">
        <v>88501</v>
      </c>
      <c r="G2844">
        <v>3</v>
      </c>
      <c r="H2844">
        <v>1</v>
      </c>
      <c r="I2844">
        <v>105</v>
      </c>
      <c r="J2844">
        <v>731</v>
      </c>
      <c r="K2844">
        <v>20190827</v>
      </c>
      <c r="L2844" s="78">
        <v>0.41666666666666669</v>
      </c>
      <c r="M2844">
        <v>2</v>
      </c>
    </row>
    <row r="2845" spans="1:13" x14ac:dyDescent="0.25">
      <c r="A2845" t="s">
        <v>51</v>
      </c>
      <c r="B2845" t="s">
        <v>52</v>
      </c>
      <c r="C2845">
        <v>2</v>
      </c>
      <c r="D2845">
        <v>90</v>
      </c>
      <c r="E2845">
        <v>34</v>
      </c>
      <c r="F2845">
        <v>88501</v>
      </c>
      <c r="G2845">
        <v>3</v>
      </c>
      <c r="H2845">
        <v>1</v>
      </c>
      <c r="I2845">
        <v>105</v>
      </c>
      <c r="J2845">
        <v>731</v>
      </c>
      <c r="K2845">
        <v>20190827</v>
      </c>
      <c r="L2845" s="78">
        <v>0.45833333333333331</v>
      </c>
      <c r="M2845">
        <v>3</v>
      </c>
    </row>
    <row r="2846" spans="1:13" x14ac:dyDescent="0.25">
      <c r="A2846" t="s">
        <v>51</v>
      </c>
      <c r="B2846" t="s">
        <v>52</v>
      </c>
      <c r="C2846">
        <v>2</v>
      </c>
      <c r="D2846">
        <v>90</v>
      </c>
      <c r="E2846">
        <v>34</v>
      </c>
      <c r="F2846">
        <v>88501</v>
      </c>
      <c r="G2846">
        <v>3</v>
      </c>
      <c r="H2846">
        <v>1</v>
      </c>
      <c r="I2846">
        <v>105</v>
      </c>
      <c r="J2846">
        <v>731</v>
      </c>
      <c r="K2846">
        <v>20190827</v>
      </c>
      <c r="L2846" s="78">
        <v>0.5</v>
      </c>
      <c r="M2846">
        <v>3</v>
      </c>
    </row>
    <row r="2847" spans="1:13" x14ac:dyDescent="0.25">
      <c r="A2847" t="s">
        <v>51</v>
      </c>
      <c r="B2847" t="s">
        <v>52</v>
      </c>
      <c r="C2847">
        <v>2</v>
      </c>
      <c r="D2847">
        <v>90</v>
      </c>
      <c r="E2847">
        <v>34</v>
      </c>
      <c r="F2847">
        <v>88501</v>
      </c>
      <c r="G2847">
        <v>3</v>
      </c>
      <c r="H2847">
        <v>1</v>
      </c>
      <c r="I2847">
        <v>105</v>
      </c>
      <c r="J2847">
        <v>731</v>
      </c>
      <c r="K2847">
        <v>20190827</v>
      </c>
      <c r="L2847" s="78">
        <v>0.54166666666666663</v>
      </c>
      <c r="M2847">
        <v>3</v>
      </c>
    </row>
    <row r="2848" spans="1:13" x14ac:dyDescent="0.25">
      <c r="A2848" t="s">
        <v>51</v>
      </c>
      <c r="B2848" t="s">
        <v>52</v>
      </c>
      <c r="C2848">
        <v>2</v>
      </c>
      <c r="D2848">
        <v>90</v>
      </c>
      <c r="E2848">
        <v>34</v>
      </c>
      <c r="F2848">
        <v>88501</v>
      </c>
      <c r="G2848">
        <v>3</v>
      </c>
      <c r="H2848">
        <v>1</v>
      </c>
      <c r="I2848">
        <v>105</v>
      </c>
      <c r="J2848">
        <v>731</v>
      </c>
      <c r="K2848">
        <v>20190827</v>
      </c>
      <c r="L2848" s="78">
        <v>0.58333333333333337</v>
      </c>
      <c r="M2848">
        <v>2</v>
      </c>
    </row>
    <row r="2849" spans="1:13" x14ac:dyDescent="0.25">
      <c r="A2849" t="s">
        <v>51</v>
      </c>
      <c r="B2849" t="s">
        <v>52</v>
      </c>
      <c r="C2849">
        <v>2</v>
      </c>
      <c r="D2849">
        <v>90</v>
      </c>
      <c r="E2849">
        <v>34</v>
      </c>
      <c r="F2849">
        <v>88501</v>
      </c>
      <c r="G2849">
        <v>3</v>
      </c>
      <c r="H2849">
        <v>1</v>
      </c>
      <c r="I2849">
        <v>105</v>
      </c>
      <c r="J2849">
        <v>731</v>
      </c>
      <c r="K2849">
        <v>20190827</v>
      </c>
      <c r="L2849" s="78">
        <v>0.625</v>
      </c>
      <c r="M2849">
        <v>2</v>
      </c>
    </row>
    <row r="2850" spans="1:13" x14ac:dyDescent="0.25">
      <c r="A2850" t="s">
        <v>51</v>
      </c>
      <c r="B2850" t="s">
        <v>52</v>
      </c>
      <c r="C2850">
        <v>2</v>
      </c>
      <c r="D2850">
        <v>90</v>
      </c>
      <c r="E2850">
        <v>34</v>
      </c>
      <c r="F2850">
        <v>88501</v>
      </c>
      <c r="G2850">
        <v>3</v>
      </c>
      <c r="H2850">
        <v>1</v>
      </c>
      <c r="I2850">
        <v>105</v>
      </c>
      <c r="J2850">
        <v>731</v>
      </c>
      <c r="K2850">
        <v>20190827</v>
      </c>
      <c r="L2850" s="78">
        <v>0.66666666666666663</v>
      </c>
      <c r="M2850">
        <v>5</v>
      </c>
    </row>
    <row r="2851" spans="1:13" x14ac:dyDescent="0.25">
      <c r="A2851" t="s">
        <v>51</v>
      </c>
      <c r="B2851" t="s">
        <v>52</v>
      </c>
      <c r="C2851">
        <v>2</v>
      </c>
      <c r="D2851">
        <v>90</v>
      </c>
      <c r="E2851">
        <v>34</v>
      </c>
      <c r="F2851">
        <v>88501</v>
      </c>
      <c r="G2851">
        <v>3</v>
      </c>
      <c r="H2851">
        <v>1</v>
      </c>
      <c r="I2851">
        <v>105</v>
      </c>
      <c r="J2851">
        <v>731</v>
      </c>
      <c r="K2851">
        <v>20190827</v>
      </c>
      <c r="L2851" s="78">
        <v>0.70833333333333337</v>
      </c>
      <c r="M2851">
        <v>4</v>
      </c>
    </row>
    <row r="2852" spans="1:13" x14ac:dyDescent="0.25">
      <c r="A2852" t="s">
        <v>51</v>
      </c>
      <c r="B2852" t="s">
        <v>52</v>
      </c>
      <c r="C2852">
        <v>2</v>
      </c>
      <c r="D2852">
        <v>90</v>
      </c>
      <c r="E2852">
        <v>34</v>
      </c>
      <c r="F2852">
        <v>88501</v>
      </c>
      <c r="G2852">
        <v>3</v>
      </c>
      <c r="H2852">
        <v>1</v>
      </c>
      <c r="I2852">
        <v>105</v>
      </c>
      <c r="J2852">
        <v>731</v>
      </c>
      <c r="K2852">
        <v>20190827</v>
      </c>
      <c r="L2852" s="78">
        <v>0.75</v>
      </c>
      <c r="M2852">
        <v>2</v>
      </c>
    </row>
    <row r="2853" spans="1:13" x14ac:dyDescent="0.25">
      <c r="A2853" t="s">
        <v>51</v>
      </c>
      <c r="B2853" t="s">
        <v>52</v>
      </c>
      <c r="C2853">
        <v>2</v>
      </c>
      <c r="D2853">
        <v>90</v>
      </c>
      <c r="E2853">
        <v>34</v>
      </c>
      <c r="F2853">
        <v>88501</v>
      </c>
      <c r="G2853">
        <v>3</v>
      </c>
      <c r="H2853">
        <v>1</v>
      </c>
      <c r="I2853">
        <v>105</v>
      </c>
      <c r="J2853">
        <v>731</v>
      </c>
      <c r="K2853">
        <v>20190827</v>
      </c>
      <c r="L2853" s="78">
        <v>0.79166666666666663</v>
      </c>
      <c r="M2853">
        <v>6</v>
      </c>
    </row>
    <row r="2854" spans="1:13" x14ac:dyDescent="0.25">
      <c r="A2854" t="s">
        <v>51</v>
      </c>
      <c r="B2854" t="s">
        <v>52</v>
      </c>
      <c r="C2854">
        <v>2</v>
      </c>
      <c r="D2854">
        <v>90</v>
      </c>
      <c r="E2854">
        <v>34</v>
      </c>
      <c r="F2854">
        <v>88501</v>
      </c>
      <c r="G2854">
        <v>3</v>
      </c>
      <c r="H2854">
        <v>1</v>
      </c>
      <c r="I2854">
        <v>105</v>
      </c>
      <c r="J2854">
        <v>731</v>
      </c>
      <c r="K2854">
        <v>20190827</v>
      </c>
      <c r="L2854" s="78">
        <v>0.83333333333333337</v>
      </c>
      <c r="M2854">
        <v>6</v>
      </c>
    </row>
    <row r="2855" spans="1:13" x14ac:dyDescent="0.25">
      <c r="A2855" t="s">
        <v>51</v>
      </c>
      <c r="B2855" t="s">
        <v>52</v>
      </c>
      <c r="C2855">
        <v>2</v>
      </c>
      <c r="D2855">
        <v>90</v>
      </c>
      <c r="E2855">
        <v>34</v>
      </c>
      <c r="F2855">
        <v>88501</v>
      </c>
      <c r="G2855">
        <v>3</v>
      </c>
      <c r="H2855">
        <v>1</v>
      </c>
      <c r="I2855">
        <v>105</v>
      </c>
      <c r="J2855">
        <v>731</v>
      </c>
      <c r="K2855">
        <v>20190827</v>
      </c>
      <c r="L2855" s="78">
        <v>0.875</v>
      </c>
      <c r="M2855">
        <v>4</v>
      </c>
    </row>
    <row r="2856" spans="1:13" x14ac:dyDescent="0.25">
      <c r="A2856" t="s">
        <v>51</v>
      </c>
      <c r="B2856" t="s">
        <v>52</v>
      </c>
      <c r="C2856">
        <v>2</v>
      </c>
      <c r="D2856">
        <v>90</v>
      </c>
      <c r="E2856">
        <v>34</v>
      </c>
      <c r="F2856">
        <v>88501</v>
      </c>
      <c r="G2856">
        <v>3</v>
      </c>
      <c r="H2856">
        <v>1</v>
      </c>
      <c r="I2856">
        <v>105</v>
      </c>
      <c r="J2856">
        <v>731</v>
      </c>
      <c r="K2856">
        <v>20190827</v>
      </c>
      <c r="L2856" s="78">
        <v>0.91666666666666663</v>
      </c>
      <c r="M2856">
        <v>6</v>
      </c>
    </row>
    <row r="2857" spans="1:13" x14ac:dyDescent="0.25">
      <c r="A2857" t="s">
        <v>51</v>
      </c>
      <c r="B2857" t="s">
        <v>52</v>
      </c>
      <c r="C2857">
        <v>2</v>
      </c>
      <c r="D2857">
        <v>90</v>
      </c>
      <c r="E2857">
        <v>34</v>
      </c>
      <c r="F2857">
        <v>88501</v>
      </c>
      <c r="G2857">
        <v>3</v>
      </c>
      <c r="H2857">
        <v>1</v>
      </c>
      <c r="I2857">
        <v>105</v>
      </c>
      <c r="J2857">
        <v>731</v>
      </c>
      <c r="K2857">
        <v>20190827</v>
      </c>
      <c r="L2857" s="78">
        <v>0.95833333333333337</v>
      </c>
      <c r="M2857">
        <v>4</v>
      </c>
    </row>
    <row r="2858" spans="1:13" x14ac:dyDescent="0.25">
      <c r="A2858" t="s">
        <v>51</v>
      </c>
      <c r="B2858" t="s">
        <v>52</v>
      </c>
      <c r="C2858">
        <v>2</v>
      </c>
      <c r="D2858">
        <v>90</v>
      </c>
      <c r="E2858">
        <v>34</v>
      </c>
      <c r="F2858">
        <v>88501</v>
      </c>
      <c r="G2858">
        <v>3</v>
      </c>
      <c r="H2858">
        <v>1</v>
      </c>
      <c r="I2858">
        <v>105</v>
      </c>
      <c r="J2858">
        <v>731</v>
      </c>
      <c r="K2858">
        <v>20190828</v>
      </c>
      <c r="L2858" s="78">
        <v>0</v>
      </c>
      <c r="M2858">
        <v>2</v>
      </c>
    </row>
    <row r="2859" spans="1:13" x14ac:dyDescent="0.25">
      <c r="A2859" t="s">
        <v>51</v>
      </c>
      <c r="B2859" t="s">
        <v>52</v>
      </c>
      <c r="C2859">
        <v>2</v>
      </c>
      <c r="D2859">
        <v>90</v>
      </c>
      <c r="E2859">
        <v>34</v>
      </c>
      <c r="F2859">
        <v>88501</v>
      </c>
      <c r="G2859">
        <v>3</v>
      </c>
      <c r="H2859">
        <v>1</v>
      </c>
      <c r="I2859">
        <v>105</v>
      </c>
      <c r="J2859">
        <v>731</v>
      </c>
      <c r="K2859">
        <v>20190828</v>
      </c>
      <c r="L2859" s="78">
        <v>4.1666666666666664E-2</v>
      </c>
      <c r="M2859">
        <v>1</v>
      </c>
    </row>
    <row r="2860" spans="1:13" x14ac:dyDescent="0.25">
      <c r="A2860" t="s">
        <v>51</v>
      </c>
      <c r="B2860" t="s">
        <v>52</v>
      </c>
      <c r="C2860">
        <v>2</v>
      </c>
      <c r="D2860">
        <v>90</v>
      </c>
      <c r="E2860">
        <v>34</v>
      </c>
      <c r="F2860">
        <v>88501</v>
      </c>
      <c r="G2860">
        <v>3</v>
      </c>
      <c r="H2860">
        <v>1</v>
      </c>
      <c r="I2860">
        <v>105</v>
      </c>
      <c r="J2860">
        <v>731</v>
      </c>
      <c r="K2860">
        <v>20190828</v>
      </c>
      <c r="L2860" s="78">
        <v>8.3333333333333329E-2</v>
      </c>
      <c r="M2860">
        <v>2</v>
      </c>
    </row>
    <row r="2861" spans="1:13" x14ac:dyDescent="0.25">
      <c r="A2861" t="s">
        <v>51</v>
      </c>
      <c r="B2861" t="s">
        <v>52</v>
      </c>
      <c r="C2861">
        <v>2</v>
      </c>
      <c r="D2861">
        <v>90</v>
      </c>
      <c r="E2861">
        <v>34</v>
      </c>
      <c r="F2861">
        <v>88501</v>
      </c>
      <c r="G2861">
        <v>3</v>
      </c>
      <c r="H2861">
        <v>1</v>
      </c>
      <c r="I2861">
        <v>105</v>
      </c>
      <c r="J2861">
        <v>731</v>
      </c>
      <c r="K2861">
        <v>20190828</v>
      </c>
      <c r="L2861" s="78">
        <v>0.125</v>
      </c>
      <c r="M2861">
        <v>4</v>
      </c>
    </row>
    <row r="2862" spans="1:13" x14ac:dyDescent="0.25">
      <c r="A2862" t="s">
        <v>51</v>
      </c>
      <c r="B2862" t="s">
        <v>52</v>
      </c>
      <c r="C2862">
        <v>2</v>
      </c>
      <c r="D2862">
        <v>90</v>
      </c>
      <c r="E2862">
        <v>34</v>
      </c>
      <c r="F2862">
        <v>88501</v>
      </c>
      <c r="G2862">
        <v>3</v>
      </c>
      <c r="H2862">
        <v>1</v>
      </c>
      <c r="I2862">
        <v>105</v>
      </c>
      <c r="J2862">
        <v>731</v>
      </c>
      <c r="K2862">
        <v>20190828</v>
      </c>
      <c r="L2862" s="78">
        <v>0.16666666666666666</v>
      </c>
      <c r="M2862">
        <v>1</v>
      </c>
    </row>
    <row r="2863" spans="1:13" x14ac:dyDescent="0.25">
      <c r="A2863" t="s">
        <v>51</v>
      </c>
      <c r="B2863" t="s">
        <v>52</v>
      </c>
      <c r="C2863">
        <v>2</v>
      </c>
      <c r="D2863">
        <v>90</v>
      </c>
      <c r="E2863">
        <v>34</v>
      </c>
      <c r="F2863">
        <v>88501</v>
      </c>
      <c r="G2863">
        <v>3</v>
      </c>
      <c r="H2863">
        <v>1</v>
      </c>
      <c r="I2863">
        <v>105</v>
      </c>
      <c r="J2863">
        <v>731</v>
      </c>
      <c r="K2863">
        <v>20190828</v>
      </c>
      <c r="L2863" s="78">
        <v>0.20833333333333334</v>
      </c>
      <c r="M2863">
        <v>1</v>
      </c>
    </row>
    <row r="2864" spans="1:13" x14ac:dyDescent="0.25">
      <c r="A2864" t="s">
        <v>51</v>
      </c>
      <c r="B2864" t="s">
        <v>52</v>
      </c>
      <c r="C2864">
        <v>2</v>
      </c>
      <c r="D2864">
        <v>90</v>
      </c>
      <c r="E2864">
        <v>34</v>
      </c>
      <c r="F2864">
        <v>88501</v>
      </c>
      <c r="G2864">
        <v>3</v>
      </c>
      <c r="H2864">
        <v>1</v>
      </c>
      <c r="I2864">
        <v>105</v>
      </c>
      <c r="J2864">
        <v>731</v>
      </c>
      <c r="K2864">
        <v>20190828</v>
      </c>
      <c r="L2864" s="78">
        <v>0.25</v>
      </c>
      <c r="M2864">
        <v>4</v>
      </c>
    </row>
    <row r="2865" spans="1:13" x14ac:dyDescent="0.25">
      <c r="A2865" t="s">
        <v>51</v>
      </c>
      <c r="B2865" t="s">
        <v>52</v>
      </c>
      <c r="C2865">
        <v>2</v>
      </c>
      <c r="D2865">
        <v>90</v>
      </c>
      <c r="E2865">
        <v>34</v>
      </c>
      <c r="F2865">
        <v>88501</v>
      </c>
      <c r="G2865">
        <v>3</v>
      </c>
      <c r="H2865">
        <v>1</v>
      </c>
      <c r="I2865">
        <v>105</v>
      </c>
      <c r="J2865">
        <v>731</v>
      </c>
      <c r="K2865">
        <v>20190828</v>
      </c>
      <c r="L2865" s="78">
        <v>0.29166666666666669</v>
      </c>
      <c r="M2865">
        <v>4</v>
      </c>
    </row>
    <row r="2866" spans="1:13" x14ac:dyDescent="0.25">
      <c r="A2866" t="s">
        <v>51</v>
      </c>
      <c r="B2866" t="s">
        <v>52</v>
      </c>
      <c r="C2866">
        <v>2</v>
      </c>
      <c r="D2866">
        <v>90</v>
      </c>
      <c r="E2866">
        <v>34</v>
      </c>
      <c r="F2866">
        <v>88501</v>
      </c>
      <c r="G2866">
        <v>3</v>
      </c>
      <c r="H2866">
        <v>1</v>
      </c>
      <c r="I2866">
        <v>105</v>
      </c>
      <c r="J2866">
        <v>731</v>
      </c>
      <c r="K2866">
        <v>20190828</v>
      </c>
      <c r="L2866" s="78">
        <v>0.33333333333333331</v>
      </c>
      <c r="M2866">
        <v>4</v>
      </c>
    </row>
    <row r="2867" spans="1:13" x14ac:dyDescent="0.25">
      <c r="A2867" t="s">
        <v>51</v>
      </c>
      <c r="B2867" t="s">
        <v>52</v>
      </c>
      <c r="C2867">
        <v>2</v>
      </c>
      <c r="D2867">
        <v>90</v>
      </c>
      <c r="E2867">
        <v>34</v>
      </c>
      <c r="F2867">
        <v>88501</v>
      </c>
      <c r="G2867">
        <v>3</v>
      </c>
      <c r="H2867">
        <v>1</v>
      </c>
      <c r="I2867">
        <v>105</v>
      </c>
      <c r="J2867">
        <v>731</v>
      </c>
      <c r="K2867">
        <v>20190828</v>
      </c>
      <c r="L2867" s="78">
        <v>0.375</v>
      </c>
      <c r="M2867">
        <v>6</v>
      </c>
    </row>
    <row r="2868" spans="1:13" x14ac:dyDescent="0.25">
      <c r="A2868" t="s">
        <v>51</v>
      </c>
      <c r="B2868" t="s">
        <v>52</v>
      </c>
      <c r="C2868">
        <v>2</v>
      </c>
      <c r="D2868">
        <v>90</v>
      </c>
      <c r="E2868">
        <v>34</v>
      </c>
      <c r="F2868">
        <v>88501</v>
      </c>
      <c r="G2868">
        <v>3</v>
      </c>
      <c r="H2868">
        <v>1</v>
      </c>
      <c r="I2868">
        <v>105</v>
      </c>
      <c r="J2868">
        <v>731</v>
      </c>
      <c r="K2868">
        <v>20190828</v>
      </c>
      <c r="L2868" s="78">
        <v>0.41666666666666669</v>
      </c>
      <c r="M2868">
        <v>4</v>
      </c>
    </row>
    <row r="2869" spans="1:13" x14ac:dyDescent="0.25">
      <c r="A2869" t="s">
        <v>51</v>
      </c>
      <c r="B2869" t="s">
        <v>52</v>
      </c>
      <c r="C2869">
        <v>2</v>
      </c>
      <c r="D2869">
        <v>90</v>
      </c>
      <c r="E2869">
        <v>34</v>
      </c>
      <c r="F2869">
        <v>88501</v>
      </c>
      <c r="G2869">
        <v>3</v>
      </c>
      <c r="H2869">
        <v>1</v>
      </c>
      <c r="I2869">
        <v>105</v>
      </c>
      <c r="J2869">
        <v>731</v>
      </c>
      <c r="K2869">
        <v>20190828</v>
      </c>
      <c r="L2869" s="78">
        <v>0.45833333333333331</v>
      </c>
      <c r="M2869">
        <v>0</v>
      </c>
    </row>
    <row r="2870" spans="1:13" x14ac:dyDescent="0.25">
      <c r="A2870" t="s">
        <v>51</v>
      </c>
      <c r="B2870" t="s">
        <v>52</v>
      </c>
      <c r="C2870">
        <v>2</v>
      </c>
      <c r="D2870">
        <v>90</v>
      </c>
      <c r="E2870">
        <v>34</v>
      </c>
      <c r="F2870">
        <v>88501</v>
      </c>
      <c r="G2870">
        <v>3</v>
      </c>
      <c r="H2870">
        <v>1</v>
      </c>
      <c r="I2870">
        <v>105</v>
      </c>
      <c r="J2870">
        <v>731</v>
      </c>
      <c r="K2870">
        <v>20190828</v>
      </c>
      <c r="L2870" s="78">
        <v>0.5</v>
      </c>
      <c r="M2870">
        <v>0</v>
      </c>
    </row>
    <row r="2871" spans="1:13" x14ac:dyDescent="0.25">
      <c r="A2871" t="s">
        <v>51</v>
      </c>
      <c r="B2871" t="s">
        <v>52</v>
      </c>
      <c r="C2871">
        <v>2</v>
      </c>
      <c r="D2871">
        <v>90</v>
      </c>
      <c r="E2871">
        <v>34</v>
      </c>
      <c r="F2871">
        <v>88501</v>
      </c>
      <c r="G2871">
        <v>3</v>
      </c>
      <c r="H2871">
        <v>1</v>
      </c>
      <c r="I2871">
        <v>105</v>
      </c>
      <c r="J2871">
        <v>731</v>
      </c>
      <c r="K2871">
        <v>20190828</v>
      </c>
      <c r="L2871" s="78">
        <v>0.54166666666666663</v>
      </c>
      <c r="M2871">
        <v>1</v>
      </c>
    </row>
    <row r="2872" spans="1:13" x14ac:dyDescent="0.25">
      <c r="A2872" t="s">
        <v>51</v>
      </c>
      <c r="B2872" t="s">
        <v>52</v>
      </c>
      <c r="C2872">
        <v>2</v>
      </c>
      <c r="D2872">
        <v>90</v>
      </c>
      <c r="E2872">
        <v>34</v>
      </c>
      <c r="F2872">
        <v>88501</v>
      </c>
      <c r="G2872">
        <v>3</v>
      </c>
      <c r="H2872">
        <v>1</v>
      </c>
      <c r="I2872">
        <v>105</v>
      </c>
      <c r="J2872">
        <v>731</v>
      </c>
      <c r="K2872">
        <v>20190828</v>
      </c>
      <c r="L2872" s="78">
        <v>0.58333333333333337</v>
      </c>
      <c r="M2872">
        <v>2</v>
      </c>
    </row>
    <row r="2873" spans="1:13" x14ac:dyDescent="0.25">
      <c r="A2873" t="s">
        <v>51</v>
      </c>
      <c r="B2873" t="s">
        <v>52</v>
      </c>
      <c r="C2873">
        <v>2</v>
      </c>
      <c r="D2873">
        <v>90</v>
      </c>
      <c r="E2873">
        <v>34</v>
      </c>
      <c r="F2873">
        <v>88501</v>
      </c>
      <c r="G2873">
        <v>3</v>
      </c>
      <c r="H2873">
        <v>1</v>
      </c>
      <c r="I2873">
        <v>105</v>
      </c>
      <c r="J2873">
        <v>731</v>
      </c>
      <c r="K2873">
        <v>20190828</v>
      </c>
      <c r="L2873" s="78">
        <v>0.625</v>
      </c>
      <c r="M2873">
        <v>3</v>
      </c>
    </row>
    <row r="2874" spans="1:13" x14ac:dyDescent="0.25">
      <c r="A2874" t="s">
        <v>51</v>
      </c>
      <c r="B2874" t="s">
        <v>52</v>
      </c>
      <c r="C2874">
        <v>2</v>
      </c>
      <c r="D2874">
        <v>90</v>
      </c>
      <c r="E2874">
        <v>34</v>
      </c>
      <c r="F2874">
        <v>88501</v>
      </c>
      <c r="G2874">
        <v>3</v>
      </c>
      <c r="H2874">
        <v>1</v>
      </c>
      <c r="I2874">
        <v>105</v>
      </c>
      <c r="J2874">
        <v>731</v>
      </c>
      <c r="K2874">
        <v>20190828</v>
      </c>
      <c r="L2874" s="78">
        <v>0.66666666666666663</v>
      </c>
      <c r="M2874">
        <v>5</v>
      </c>
    </row>
    <row r="2875" spans="1:13" x14ac:dyDescent="0.25">
      <c r="A2875" t="s">
        <v>51</v>
      </c>
      <c r="B2875" t="s">
        <v>52</v>
      </c>
      <c r="C2875">
        <v>2</v>
      </c>
      <c r="D2875">
        <v>90</v>
      </c>
      <c r="E2875">
        <v>34</v>
      </c>
      <c r="F2875">
        <v>88501</v>
      </c>
      <c r="G2875">
        <v>3</v>
      </c>
      <c r="H2875">
        <v>1</v>
      </c>
      <c r="I2875">
        <v>105</v>
      </c>
      <c r="J2875">
        <v>731</v>
      </c>
      <c r="K2875">
        <v>20190828</v>
      </c>
      <c r="L2875" s="78">
        <v>0.70833333333333337</v>
      </c>
      <c r="M2875">
        <v>4</v>
      </c>
    </row>
    <row r="2876" spans="1:13" x14ac:dyDescent="0.25">
      <c r="A2876" t="s">
        <v>51</v>
      </c>
      <c r="B2876" t="s">
        <v>52</v>
      </c>
      <c r="C2876">
        <v>2</v>
      </c>
      <c r="D2876">
        <v>90</v>
      </c>
      <c r="E2876">
        <v>34</v>
      </c>
      <c r="F2876">
        <v>88501</v>
      </c>
      <c r="G2876">
        <v>3</v>
      </c>
      <c r="H2876">
        <v>1</v>
      </c>
      <c r="I2876">
        <v>105</v>
      </c>
      <c r="J2876">
        <v>731</v>
      </c>
      <c r="K2876">
        <v>20190828</v>
      </c>
      <c r="L2876" s="78">
        <v>0.75</v>
      </c>
      <c r="M2876">
        <v>2</v>
      </c>
    </row>
    <row r="2877" spans="1:13" x14ac:dyDescent="0.25">
      <c r="A2877" t="s">
        <v>51</v>
      </c>
      <c r="B2877" t="s">
        <v>52</v>
      </c>
      <c r="C2877">
        <v>2</v>
      </c>
      <c r="D2877">
        <v>90</v>
      </c>
      <c r="E2877">
        <v>34</v>
      </c>
      <c r="F2877">
        <v>88501</v>
      </c>
      <c r="G2877">
        <v>3</v>
      </c>
      <c r="H2877">
        <v>1</v>
      </c>
      <c r="I2877">
        <v>105</v>
      </c>
      <c r="J2877">
        <v>731</v>
      </c>
      <c r="K2877">
        <v>20190828</v>
      </c>
      <c r="L2877" s="78">
        <v>0.79166666666666663</v>
      </c>
      <c r="M2877">
        <v>1</v>
      </c>
    </row>
    <row r="2878" spans="1:13" x14ac:dyDescent="0.25">
      <c r="A2878" t="s">
        <v>51</v>
      </c>
      <c r="B2878" t="s">
        <v>52</v>
      </c>
      <c r="C2878">
        <v>2</v>
      </c>
      <c r="D2878">
        <v>90</v>
      </c>
      <c r="E2878">
        <v>34</v>
      </c>
      <c r="F2878">
        <v>88501</v>
      </c>
      <c r="G2878">
        <v>3</v>
      </c>
      <c r="H2878">
        <v>1</v>
      </c>
      <c r="I2878">
        <v>105</v>
      </c>
      <c r="J2878">
        <v>731</v>
      </c>
      <c r="K2878">
        <v>20190828</v>
      </c>
      <c r="L2878" s="78">
        <v>0.83333333333333337</v>
      </c>
      <c r="M2878">
        <v>3</v>
      </c>
    </row>
    <row r="2879" spans="1:13" x14ac:dyDescent="0.25">
      <c r="A2879" t="s">
        <v>51</v>
      </c>
      <c r="B2879" t="s">
        <v>52</v>
      </c>
      <c r="C2879">
        <v>2</v>
      </c>
      <c r="D2879">
        <v>90</v>
      </c>
      <c r="E2879">
        <v>34</v>
      </c>
      <c r="F2879">
        <v>88501</v>
      </c>
      <c r="G2879">
        <v>3</v>
      </c>
      <c r="H2879">
        <v>1</v>
      </c>
      <c r="I2879">
        <v>105</v>
      </c>
      <c r="J2879">
        <v>731</v>
      </c>
      <c r="K2879">
        <v>20190828</v>
      </c>
      <c r="L2879" s="78">
        <v>0.875</v>
      </c>
      <c r="M2879">
        <v>7</v>
      </c>
    </row>
    <row r="2880" spans="1:13" x14ac:dyDescent="0.25">
      <c r="A2880" t="s">
        <v>51</v>
      </c>
      <c r="B2880" t="s">
        <v>52</v>
      </c>
      <c r="C2880">
        <v>2</v>
      </c>
      <c r="D2880">
        <v>90</v>
      </c>
      <c r="E2880">
        <v>34</v>
      </c>
      <c r="F2880">
        <v>88501</v>
      </c>
      <c r="G2880">
        <v>3</v>
      </c>
      <c r="H2880">
        <v>1</v>
      </c>
      <c r="I2880">
        <v>105</v>
      </c>
      <c r="J2880">
        <v>731</v>
      </c>
      <c r="K2880">
        <v>20190828</v>
      </c>
      <c r="L2880" s="78">
        <v>0.91666666666666663</v>
      </c>
      <c r="M2880">
        <v>6</v>
      </c>
    </row>
    <row r="2881" spans="1:13" x14ac:dyDescent="0.25">
      <c r="A2881" t="s">
        <v>51</v>
      </c>
      <c r="B2881" t="s">
        <v>52</v>
      </c>
      <c r="C2881">
        <v>2</v>
      </c>
      <c r="D2881">
        <v>90</v>
      </c>
      <c r="E2881">
        <v>34</v>
      </c>
      <c r="F2881">
        <v>88501</v>
      </c>
      <c r="G2881">
        <v>3</v>
      </c>
      <c r="H2881">
        <v>1</v>
      </c>
      <c r="I2881">
        <v>105</v>
      </c>
      <c r="J2881">
        <v>731</v>
      </c>
      <c r="K2881">
        <v>20190828</v>
      </c>
      <c r="L2881" s="78">
        <v>0.95833333333333337</v>
      </c>
      <c r="M2881">
        <v>7</v>
      </c>
    </row>
    <row r="2882" spans="1:13" x14ac:dyDescent="0.25">
      <c r="A2882" t="s">
        <v>51</v>
      </c>
      <c r="B2882" t="s">
        <v>52</v>
      </c>
      <c r="C2882">
        <v>2</v>
      </c>
      <c r="D2882">
        <v>90</v>
      </c>
      <c r="E2882">
        <v>34</v>
      </c>
      <c r="F2882">
        <v>88501</v>
      </c>
      <c r="G2882">
        <v>3</v>
      </c>
      <c r="H2882">
        <v>1</v>
      </c>
      <c r="I2882">
        <v>105</v>
      </c>
      <c r="J2882">
        <v>731</v>
      </c>
      <c r="K2882">
        <v>20190829</v>
      </c>
      <c r="L2882" s="78">
        <v>0</v>
      </c>
      <c r="M2882">
        <v>5</v>
      </c>
    </row>
    <row r="2883" spans="1:13" x14ac:dyDescent="0.25">
      <c r="A2883" t="s">
        <v>51</v>
      </c>
      <c r="B2883" t="s">
        <v>52</v>
      </c>
      <c r="C2883">
        <v>2</v>
      </c>
      <c r="D2883">
        <v>90</v>
      </c>
      <c r="E2883">
        <v>34</v>
      </c>
      <c r="F2883">
        <v>88501</v>
      </c>
      <c r="G2883">
        <v>3</v>
      </c>
      <c r="H2883">
        <v>1</v>
      </c>
      <c r="I2883">
        <v>105</v>
      </c>
      <c r="J2883">
        <v>731</v>
      </c>
      <c r="K2883">
        <v>20190829</v>
      </c>
      <c r="L2883" s="78">
        <v>4.1666666666666664E-2</v>
      </c>
      <c r="M2883">
        <v>3</v>
      </c>
    </row>
    <row r="2884" spans="1:13" x14ac:dyDescent="0.25">
      <c r="A2884" t="s">
        <v>51</v>
      </c>
      <c r="B2884" t="s">
        <v>52</v>
      </c>
      <c r="C2884">
        <v>2</v>
      </c>
      <c r="D2884">
        <v>90</v>
      </c>
      <c r="E2884">
        <v>34</v>
      </c>
      <c r="F2884">
        <v>88501</v>
      </c>
      <c r="G2884">
        <v>3</v>
      </c>
      <c r="H2884">
        <v>1</v>
      </c>
      <c r="I2884">
        <v>105</v>
      </c>
      <c r="J2884">
        <v>731</v>
      </c>
      <c r="K2884">
        <v>20190829</v>
      </c>
      <c r="L2884" s="78">
        <v>8.3333333333333329E-2</v>
      </c>
      <c r="M2884">
        <v>3</v>
      </c>
    </row>
    <row r="2885" spans="1:13" x14ac:dyDescent="0.25">
      <c r="A2885" t="s">
        <v>51</v>
      </c>
      <c r="B2885" t="s">
        <v>52</v>
      </c>
      <c r="C2885">
        <v>2</v>
      </c>
      <c r="D2885">
        <v>90</v>
      </c>
      <c r="E2885">
        <v>34</v>
      </c>
      <c r="F2885">
        <v>88501</v>
      </c>
      <c r="G2885">
        <v>3</v>
      </c>
      <c r="H2885">
        <v>1</v>
      </c>
      <c r="I2885">
        <v>105</v>
      </c>
      <c r="J2885">
        <v>731</v>
      </c>
      <c r="K2885">
        <v>20190829</v>
      </c>
      <c r="L2885" s="78">
        <v>0.125</v>
      </c>
      <c r="M2885">
        <v>6</v>
      </c>
    </row>
    <row r="2886" spans="1:13" x14ac:dyDescent="0.25">
      <c r="A2886" t="s">
        <v>51</v>
      </c>
      <c r="B2886" t="s">
        <v>52</v>
      </c>
      <c r="C2886">
        <v>2</v>
      </c>
      <c r="D2886">
        <v>90</v>
      </c>
      <c r="E2886">
        <v>34</v>
      </c>
      <c r="F2886">
        <v>88501</v>
      </c>
      <c r="G2886">
        <v>3</v>
      </c>
      <c r="H2886">
        <v>1</v>
      </c>
      <c r="I2886">
        <v>105</v>
      </c>
      <c r="J2886">
        <v>731</v>
      </c>
      <c r="K2886">
        <v>20190829</v>
      </c>
      <c r="L2886" s="78">
        <v>0.16666666666666666</v>
      </c>
      <c r="M2886">
        <v>5</v>
      </c>
    </row>
    <row r="2887" spans="1:13" x14ac:dyDescent="0.25">
      <c r="A2887" t="s">
        <v>51</v>
      </c>
      <c r="B2887" t="s">
        <v>52</v>
      </c>
      <c r="C2887">
        <v>2</v>
      </c>
      <c r="D2887">
        <v>90</v>
      </c>
      <c r="E2887">
        <v>34</v>
      </c>
      <c r="F2887">
        <v>88501</v>
      </c>
      <c r="G2887">
        <v>3</v>
      </c>
      <c r="H2887">
        <v>1</v>
      </c>
      <c r="I2887">
        <v>105</v>
      </c>
      <c r="J2887">
        <v>731</v>
      </c>
      <c r="K2887">
        <v>20190829</v>
      </c>
      <c r="L2887" s="78">
        <v>0.20833333333333334</v>
      </c>
      <c r="M2887">
        <v>4</v>
      </c>
    </row>
    <row r="2888" spans="1:13" x14ac:dyDescent="0.25">
      <c r="A2888" t="s">
        <v>51</v>
      </c>
      <c r="B2888" t="s">
        <v>52</v>
      </c>
      <c r="C2888">
        <v>2</v>
      </c>
      <c r="D2888">
        <v>90</v>
      </c>
      <c r="E2888">
        <v>34</v>
      </c>
      <c r="F2888">
        <v>88501</v>
      </c>
      <c r="G2888">
        <v>3</v>
      </c>
      <c r="H2888">
        <v>1</v>
      </c>
      <c r="I2888">
        <v>105</v>
      </c>
      <c r="J2888">
        <v>731</v>
      </c>
      <c r="K2888">
        <v>20190829</v>
      </c>
      <c r="L2888" s="78">
        <v>0.25</v>
      </c>
      <c r="M2888">
        <v>9</v>
      </c>
    </row>
    <row r="2889" spans="1:13" x14ac:dyDescent="0.25">
      <c r="A2889" t="s">
        <v>51</v>
      </c>
      <c r="B2889" t="s">
        <v>52</v>
      </c>
      <c r="C2889">
        <v>2</v>
      </c>
      <c r="D2889">
        <v>90</v>
      </c>
      <c r="E2889">
        <v>34</v>
      </c>
      <c r="F2889">
        <v>88501</v>
      </c>
      <c r="G2889">
        <v>3</v>
      </c>
      <c r="H2889">
        <v>1</v>
      </c>
      <c r="I2889">
        <v>105</v>
      </c>
      <c r="J2889">
        <v>731</v>
      </c>
      <c r="K2889">
        <v>20190829</v>
      </c>
      <c r="L2889" s="78">
        <v>0.29166666666666669</v>
      </c>
      <c r="M2889">
        <v>11</v>
      </c>
    </row>
    <row r="2890" spans="1:13" x14ac:dyDescent="0.25">
      <c r="A2890" t="s">
        <v>51</v>
      </c>
      <c r="B2890" t="s">
        <v>52</v>
      </c>
      <c r="C2890">
        <v>2</v>
      </c>
      <c r="D2890">
        <v>90</v>
      </c>
      <c r="E2890">
        <v>34</v>
      </c>
      <c r="F2890">
        <v>88501</v>
      </c>
      <c r="G2890">
        <v>3</v>
      </c>
      <c r="H2890">
        <v>1</v>
      </c>
      <c r="I2890">
        <v>105</v>
      </c>
      <c r="J2890">
        <v>731</v>
      </c>
      <c r="K2890">
        <v>20190829</v>
      </c>
      <c r="L2890" s="78">
        <v>0.33333333333333331</v>
      </c>
      <c r="M2890">
        <v>10</v>
      </c>
    </row>
    <row r="2891" spans="1:13" x14ac:dyDescent="0.25">
      <c r="A2891" t="s">
        <v>51</v>
      </c>
      <c r="B2891" t="s">
        <v>52</v>
      </c>
      <c r="C2891">
        <v>2</v>
      </c>
      <c r="D2891">
        <v>90</v>
      </c>
      <c r="E2891">
        <v>34</v>
      </c>
      <c r="F2891">
        <v>88501</v>
      </c>
      <c r="G2891">
        <v>3</v>
      </c>
      <c r="H2891">
        <v>1</v>
      </c>
      <c r="I2891">
        <v>105</v>
      </c>
      <c r="J2891">
        <v>731</v>
      </c>
      <c r="K2891">
        <v>20190829</v>
      </c>
      <c r="L2891" s="78">
        <v>0.375</v>
      </c>
      <c r="M2891">
        <v>8</v>
      </c>
    </row>
    <row r="2892" spans="1:13" x14ac:dyDescent="0.25">
      <c r="A2892" t="s">
        <v>51</v>
      </c>
      <c r="B2892" t="s">
        <v>52</v>
      </c>
      <c r="C2892">
        <v>2</v>
      </c>
      <c r="D2892">
        <v>90</v>
      </c>
      <c r="E2892">
        <v>34</v>
      </c>
      <c r="F2892">
        <v>88501</v>
      </c>
      <c r="G2892">
        <v>3</v>
      </c>
      <c r="H2892">
        <v>1</v>
      </c>
      <c r="I2892">
        <v>105</v>
      </c>
      <c r="J2892">
        <v>731</v>
      </c>
      <c r="K2892">
        <v>20190829</v>
      </c>
      <c r="L2892" s="78">
        <v>0.41666666666666669</v>
      </c>
      <c r="M2892">
        <v>7</v>
      </c>
    </row>
    <row r="2893" spans="1:13" x14ac:dyDescent="0.25">
      <c r="A2893" t="s">
        <v>51</v>
      </c>
      <c r="B2893" t="s">
        <v>52</v>
      </c>
      <c r="C2893">
        <v>2</v>
      </c>
      <c r="D2893">
        <v>90</v>
      </c>
      <c r="E2893">
        <v>34</v>
      </c>
      <c r="F2893">
        <v>88501</v>
      </c>
      <c r="G2893">
        <v>3</v>
      </c>
      <c r="H2893">
        <v>1</v>
      </c>
      <c r="I2893">
        <v>105</v>
      </c>
      <c r="J2893">
        <v>731</v>
      </c>
      <c r="K2893">
        <v>20190829</v>
      </c>
      <c r="L2893" s="78">
        <v>0.45833333333333331</v>
      </c>
      <c r="M2893">
        <v>5</v>
      </c>
    </row>
    <row r="2894" spans="1:13" x14ac:dyDescent="0.25">
      <c r="A2894" t="s">
        <v>51</v>
      </c>
      <c r="B2894" t="s">
        <v>52</v>
      </c>
      <c r="C2894">
        <v>2</v>
      </c>
      <c r="D2894">
        <v>90</v>
      </c>
      <c r="E2894">
        <v>34</v>
      </c>
      <c r="F2894">
        <v>88501</v>
      </c>
      <c r="G2894">
        <v>3</v>
      </c>
      <c r="H2894">
        <v>1</v>
      </c>
      <c r="I2894">
        <v>105</v>
      </c>
      <c r="J2894">
        <v>731</v>
      </c>
      <c r="K2894">
        <v>20190829</v>
      </c>
      <c r="L2894" s="78">
        <v>0.5</v>
      </c>
      <c r="M2894">
        <v>3</v>
      </c>
    </row>
    <row r="2895" spans="1:13" x14ac:dyDescent="0.25">
      <c r="A2895" t="s">
        <v>51</v>
      </c>
      <c r="B2895" t="s">
        <v>52</v>
      </c>
      <c r="C2895">
        <v>2</v>
      </c>
      <c r="D2895">
        <v>90</v>
      </c>
      <c r="E2895">
        <v>34</v>
      </c>
      <c r="F2895">
        <v>88501</v>
      </c>
      <c r="G2895">
        <v>3</v>
      </c>
      <c r="H2895">
        <v>1</v>
      </c>
      <c r="I2895">
        <v>105</v>
      </c>
      <c r="J2895">
        <v>731</v>
      </c>
      <c r="K2895">
        <v>20190829</v>
      </c>
      <c r="L2895" s="78">
        <v>0.54166666666666663</v>
      </c>
      <c r="M2895">
        <v>2</v>
      </c>
    </row>
    <row r="2896" spans="1:13" x14ac:dyDescent="0.25">
      <c r="A2896" t="s">
        <v>51</v>
      </c>
      <c r="B2896" t="s">
        <v>52</v>
      </c>
      <c r="C2896">
        <v>2</v>
      </c>
      <c r="D2896">
        <v>90</v>
      </c>
      <c r="E2896">
        <v>34</v>
      </c>
      <c r="F2896">
        <v>88501</v>
      </c>
      <c r="G2896">
        <v>3</v>
      </c>
      <c r="H2896">
        <v>1</v>
      </c>
      <c r="I2896">
        <v>105</v>
      </c>
      <c r="J2896">
        <v>731</v>
      </c>
      <c r="K2896">
        <v>20190829</v>
      </c>
      <c r="L2896" s="78">
        <v>0.58333333333333337</v>
      </c>
      <c r="M2896">
        <v>1</v>
      </c>
    </row>
    <row r="2897" spans="1:13" x14ac:dyDescent="0.25">
      <c r="A2897" t="s">
        <v>51</v>
      </c>
      <c r="B2897" t="s">
        <v>52</v>
      </c>
      <c r="C2897">
        <v>2</v>
      </c>
      <c r="D2897">
        <v>90</v>
      </c>
      <c r="E2897">
        <v>34</v>
      </c>
      <c r="F2897">
        <v>88501</v>
      </c>
      <c r="G2897">
        <v>3</v>
      </c>
      <c r="H2897">
        <v>1</v>
      </c>
      <c r="I2897">
        <v>105</v>
      </c>
      <c r="J2897">
        <v>731</v>
      </c>
      <c r="K2897">
        <v>20190829</v>
      </c>
      <c r="L2897" s="78">
        <v>0.625</v>
      </c>
      <c r="M2897">
        <v>2</v>
      </c>
    </row>
    <row r="2898" spans="1:13" x14ac:dyDescent="0.25">
      <c r="A2898" t="s">
        <v>51</v>
      </c>
      <c r="B2898" t="s">
        <v>52</v>
      </c>
      <c r="C2898">
        <v>2</v>
      </c>
      <c r="D2898">
        <v>90</v>
      </c>
      <c r="E2898">
        <v>34</v>
      </c>
      <c r="F2898">
        <v>88501</v>
      </c>
      <c r="G2898">
        <v>3</v>
      </c>
      <c r="H2898">
        <v>1</v>
      </c>
      <c r="I2898">
        <v>105</v>
      </c>
      <c r="J2898">
        <v>731</v>
      </c>
      <c r="K2898">
        <v>20190829</v>
      </c>
      <c r="L2898" s="78">
        <v>0.66666666666666663</v>
      </c>
      <c r="M2898">
        <v>6</v>
      </c>
    </row>
    <row r="2899" spans="1:13" x14ac:dyDescent="0.25">
      <c r="A2899" t="s">
        <v>51</v>
      </c>
      <c r="B2899" t="s">
        <v>52</v>
      </c>
      <c r="C2899">
        <v>2</v>
      </c>
      <c r="D2899">
        <v>90</v>
      </c>
      <c r="E2899">
        <v>34</v>
      </c>
      <c r="F2899">
        <v>88501</v>
      </c>
      <c r="G2899">
        <v>3</v>
      </c>
      <c r="H2899">
        <v>1</v>
      </c>
      <c r="I2899">
        <v>105</v>
      </c>
      <c r="J2899">
        <v>731</v>
      </c>
      <c r="K2899">
        <v>20190829</v>
      </c>
      <c r="L2899" s="78">
        <v>0.70833333333333337</v>
      </c>
      <c r="M2899">
        <v>4</v>
      </c>
    </row>
    <row r="2900" spans="1:13" x14ac:dyDescent="0.25">
      <c r="A2900" t="s">
        <v>51</v>
      </c>
      <c r="B2900" t="s">
        <v>52</v>
      </c>
      <c r="C2900">
        <v>2</v>
      </c>
      <c r="D2900">
        <v>90</v>
      </c>
      <c r="E2900">
        <v>34</v>
      </c>
      <c r="F2900">
        <v>88501</v>
      </c>
      <c r="G2900">
        <v>3</v>
      </c>
      <c r="H2900">
        <v>1</v>
      </c>
      <c r="I2900">
        <v>105</v>
      </c>
      <c r="J2900">
        <v>731</v>
      </c>
      <c r="K2900">
        <v>20190829</v>
      </c>
      <c r="L2900" s="78">
        <v>0.75</v>
      </c>
      <c r="M2900">
        <v>2</v>
      </c>
    </row>
    <row r="2901" spans="1:13" x14ac:dyDescent="0.25">
      <c r="A2901" t="s">
        <v>51</v>
      </c>
      <c r="B2901" t="s">
        <v>52</v>
      </c>
      <c r="C2901">
        <v>2</v>
      </c>
      <c r="D2901">
        <v>90</v>
      </c>
      <c r="E2901">
        <v>34</v>
      </c>
      <c r="F2901">
        <v>88501</v>
      </c>
      <c r="G2901">
        <v>3</v>
      </c>
      <c r="H2901">
        <v>1</v>
      </c>
      <c r="I2901">
        <v>105</v>
      </c>
      <c r="J2901">
        <v>731</v>
      </c>
      <c r="K2901">
        <v>20190829</v>
      </c>
      <c r="L2901" s="78">
        <v>0.79166666666666663</v>
      </c>
      <c r="M2901">
        <v>1</v>
      </c>
    </row>
    <row r="2902" spans="1:13" x14ac:dyDescent="0.25">
      <c r="A2902" t="s">
        <v>51</v>
      </c>
      <c r="B2902" t="s">
        <v>52</v>
      </c>
      <c r="C2902">
        <v>2</v>
      </c>
      <c r="D2902">
        <v>90</v>
      </c>
      <c r="E2902">
        <v>34</v>
      </c>
      <c r="F2902">
        <v>88501</v>
      </c>
      <c r="G2902">
        <v>3</v>
      </c>
      <c r="H2902">
        <v>1</v>
      </c>
      <c r="I2902">
        <v>105</v>
      </c>
      <c r="J2902">
        <v>731</v>
      </c>
      <c r="K2902">
        <v>20190829</v>
      </c>
      <c r="L2902" s="78">
        <v>0.83333333333333337</v>
      </c>
      <c r="M2902">
        <v>5</v>
      </c>
    </row>
    <row r="2903" spans="1:13" x14ac:dyDescent="0.25">
      <c r="A2903" t="s">
        <v>51</v>
      </c>
      <c r="B2903" t="s">
        <v>52</v>
      </c>
      <c r="C2903">
        <v>2</v>
      </c>
      <c r="D2903">
        <v>90</v>
      </c>
      <c r="E2903">
        <v>34</v>
      </c>
      <c r="F2903">
        <v>88501</v>
      </c>
      <c r="G2903">
        <v>3</v>
      </c>
      <c r="H2903">
        <v>1</v>
      </c>
      <c r="I2903">
        <v>105</v>
      </c>
      <c r="J2903">
        <v>731</v>
      </c>
      <c r="K2903">
        <v>20190829</v>
      </c>
      <c r="L2903" s="78">
        <v>0.875</v>
      </c>
      <c r="M2903">
        <v>6</v>
      </c>
    </row>
    <row r="2904" spans="1:13" x14ac:dyDescent="0.25">
      <c r="A2904" t="s">
        <v>51</v>
      </c>
      <c r="B2904" t="s">
        <v>52</v>
      </c>
      <c r="C2904">
        <v>2</v>
      </c>
      <c r="D2904">
        <v>90</v>
      </c>
      <c r="E2904">
        <v>34</v>
      </c>
      <c r="F2904">
        <v>88501</v>
      </c>
      <c r="G2904">
        <v>3</v>
      </c>
      <c r="H2904">
        <v>1</v>
      </c>
      <c r="I2904">
        <v>105</v>
      </c>
      <c r="J2904">
        <v>731</v>
      </c>
      <c r="K2904">
        <v>20190829</v>
      </c>
      <c r="L2904" s="78">
        <v>0.91666666666666663</v>
      </c>
      <c r="M2904">
        <v>4</v>
      </c>
    </row>
    <row r="2905" spans="1:13" x14ac:dyDescent="0.25">
      <c r="A2905" t="s">
        <v>51</v>
      </c>
      <c r="B2905" t="s">
        <v>52</v>
      </c>
      <c r="C2905">
        <v>2</v>
      </c>
      <c r="D2905">
        <v>90</v>
      </c>
      <c r="E2905">
        <v>34</v>
      </c>
      <c r="F2905">
        <v>88501</v>
      </c>
      <c r="G2905">
        <v>3</v>
      </c>
      <c r="H2905">
        <v>1</v>
      </c>
      <c r="I2905">
        <v>105</v>
      </c>
      <c r="J2905">
        <v>731</v>
      </c>
      <c r="K2905">
        <v>20190829</v>
      </c>
      <c r="L2905" s="78">
        <v>0.95833333333333337</v>
      </c>
      <c r="M2905">
        <v>3</v>
      </c>
    </row>
    <row r="2906" spans="1:13" x14ac:dyDescent="0.25">
      <c r="A2906" t="s">
        <v>51</v>
      </c>
      <c r="B2906" t="s">
        <v>52</v>
      </c>
      <c r="C2906">
        <v>2</v>
      </c>
      <c r="D2906">
        <v>90</v>
      </c>
      <c r="E2906">
        <v>34</v>
      </c>
      <c r="F2906">
        <v>88501</v>
      </c>
      <c r="G2906">
        <v>3</v>
      </c>
      <c r="H2906">
        <v>1</v>
      </c>
      <c r="I2906">
        <v>105</v>
      </c>
      <c r="J2906">
        <v>731</v>
      </c>
      <c r="K2906">
        <v>20190830</v>
      </c>
      <c r="L2906" s="78">
        <v>0</v>
      </c>
      <c r="M2906">
        <v>5</v>
      </c>
    </row>
    <row r="2907" spans="1:13" x14ac:dyDescent="0.25">
      <c r="A2907" t="s">
        <v>51</v>
      </c>
      <c r="B2907" t="s">
        <v>52</v>
      </c>
      <c r="C2907">
        <v>2</v>
      </c>
      <c r="D2907">
        <v>90</v>
      </c>
      <c r="E2907">
        <v>34</v>
      </c>
      <c r="F2907">
        <v>88501</v>
      </c>
      <c r="G2907">
        <v>3</v>
      </c>
      <c r="H2907">
        <v>1</v>
      </c>
      <c r="I2907">
        <v>105</v>
      </c>
      <c r="J2907">
        <v>731</v>
      </c>
      <c r="K2907">
        <v>20190830</v>
      </c>
      <c r="L2907" s="78">
        <v>4.1666666666666664E-2</v>
      </c>
      <c r="M2907">
        <v>6</v>
      </c>
    </row>
    <row r="2908" spans="1:13" x14ac:dyDescent="0.25">
      <c r="A2908" t="s">
        <v>51</v>
      </c>
      <c r="B2908" t="s">
        <v>52</v>
      </c>
      <c r="C2908">
        <v>2</v>
      </c>
      <c r="D2908">
        <v>90</v>
      </c>
      <c r="E2908">
        <v>34</v>
      </c>
      <c r="F2908">
        <v>88501</v>
      </c>
      <c r="G2908">
        <v>3</v>
      </c>
      <c r="H2908">
        <v>1</v>
      </c>
      <c r="I2908">
        <v>105</v>
      </c>
      <c r="J2908">
        <v>731</v>
      </c>
      <c r="K2908">
        <v>20190830</v>
      </c>
      <c r="L2908" s="78">
        <v>8.3333333333333329E-2</v>
      </c>
      <c r="M2908">
        <v>4</v>
      </c>
    </row>
    <row r="2909" spans="1:13" x14ac:dyDescent="0.25">
      <c r="A2909" t="s">
        <v>51</v>
      </c>
      <c r="B2909" t="s">
        <v>52</v>
      </c>
      <c r="C2909">
        <v>2</v>
      </c>
      <c r="D2909">
        <v>90</v>
      </c>
      <c r="E2909">
        <v>34</v>
      </c>
      <c r="F2909">
        <v>88501</v>
      </c>
      <c r="G2909">
        <v>3</v>
      </c>
      <c r="H2909">
        <v>1</v>
      </c>
      <c r="I2909">
        <v>105</v>
      </c>
      <c r="J2909">
        <v>731</v>
      </c>
      <c r="K2909">
        <v>20190830</v>
      </c>
      <c r="L2909" s="78">
        <v>0.125</v>
      </c>
      <c r="M2909">
        <v>3</v>
      </c>
    </row>
    <row r="2910" spans="1:13" x14ac:dyDescent="0.25">
      <c r="A2910" t="s">
        <v>51</v>
      </c>
      <c r="B2910" t="s">
        <v>52</v>
      </c>
      <c r="C2910">
        <v>2</v>
      </c>
      <c r="D2910">
        <v>90</v>
      </c>
      <c r="E2910">
        <v>34</v>
      </c>
      <c r="F2910">
        <v>88501</v>
      </c>
      <c r="G2910">
        <v>3</v>
      </c>
      <c r="H2910">
        <v>1</v>
      </c>
      <c r="I2910">
        <v>105</v>
      </c>
      <c r="J2910">
        <v>731</v>
      </c>
      <c r="K2910">
        <v>20190830</v>
      </c>
      <c r="L2910" s="78">
        <v>0.16666666666666666</v>
      </c>
      <c r="M2910">
        <v>5</v>
      </c>
    </row>
    <row r="2911" spans="1:13" x14ac:dyDescent="0.25">
      <c r="A2911" t="s">
        <v>51</v>
      </c>
      <c r="B2911" t="s">
        <v>52</v>
      </c>
      <c r="C2911">
        <v>2</v>
      </c>
      <c r="D2911">
        <v>90</v>
      </c>
      <c r="E2911">
        <v>34</v>
      </c>
      <c r="F2911">
        <v>88501</v>
      </c>
      <c r="G2911">
        <v>3</v>
      </c>
      <c r="H2911">
        <v>1</v>
      </c>
      <c r="I2911">
        <v>105</v>
      </c>
      <c r="J2911">
        <v>731</v>
      </c>
      <c r="K2911">
        <v>20190830</v>
      </c>
      <c r="L2911" s="78">
        <v>0.20833333333333334</v>
      </c>
      <c r="M2911">
        <v>4</v>
      </c>
    </row>
    <row r="2912" spans="1:13" x14ac:dyDescent="0.25">
      <c r="A2912" t="s">
        <v>51</v>
      </c>
      <c r="B2912" t="s">
        <v>52</v>
      </c>
      <c r="C2912">
        <v>2</v>
      </c>
      <c r="D2912">
        <v>90</v>
      </c>
      <c r="E2912">
        <v>34</v>
      </c>
      <c r="F2912">
        <v>88501</v>
      </c>
      <c r="G2912">
        <v>3</v>
      </c>
      <c r="H2912">
        <v>1</v>
      </c>
      <c r="I2912">
        <v>105</v>
      </c>
      <c r="J2912">
        <v>731</v>
      </c>
      <c r="K2912">
        <v>20190830</v>
      </c>
      <c r="L2912" s="78">
        <v>0.25</v>
      </c>
      <c r="M2912">
        <v>5</v>
      </c>
    </row>
    <row r="2913" spans="1:13" x14ac:dyDescent="0.25">
      <c r="A2913" t="s">
        <v>51</v>
      </c>
      <c r="B2913" t="s">
        <v>52</v>
      </c>
      <c r="C2913">
        <v>2</v>
      </c>
      <c r="D2913">
        <v>90</v>
      </c>
      <c r="E2913">
        <v>34</v>
      </c>
      <c r="F2913">
        <v>88501</v>
      </c>
      <c r="G2913">
        <v>3</v>
      </c>
      <c r="H2913">
        <v>1</v>
      </c>
      <c r="I2913">
        <v>105</v>
      </c>
      <c r="J2913">
        <v>731</v>
      </c>
      <c r="K2913">
        <v>20190830</v>
      </c>
      <c r="L2913" s="78">
        <v>0.29166666666666669</v>
      </c>
      <c r="M2913">
        <v>6</v>
      </c>
    </row>
    <row r="2914" spans="1:13" x14ac:dyDescent="0.25">
      <c r="A2914" t="s">
        <v>51</v>
      </c>
      <c r="B2914" t="s">
        <v>52</v>
      </c>
      <c r="C2914">
        <v>2</v>
      </c>
      <c r="D2914">
        <v>90</v>
      </c>
      <c r="E2914">
        <v>34</v>
      </c>
      <c r="F2914">
        <v>88501</v>
      </c>
      <c r="G2914">
        <v>3</v>
      </c>
      <c r="H2914">
        <v>1</v>
      </c>
      <c r="I2914">
        <v>105</v>
      </c>
      <c r="J2914">
        <v>731</v>
      </c>
      <c r="K2914">
        <v>20190830</v>
      </c>
      <c r="L2914" s="78">
        <v>0.33333333333333331</v>
      </c>
      <c r="M2914">
        <v>8</v>
      </c>
    </row>
    <row r="2915" spans="1:13" x14ac:dyDescent="0.25">
      <c r="A2915" t="s">
        <v>51</v>
      </c>
      <c r="B2915" t="s">
        <v>52</v>
      </c>
      <c r="C2915">
        <v>2</v>
      </c>
      <c r="D2915">
        <v>90</v>
      </c>
      <c r="E2915">
        <v>34</v>
      </c>
      <c r="F2915">
        <v>88501</v>
      </c>
      <c r="G2915">
        <v>3</v>
      </c>
      <c r="H2915">
        <v>1</v>
      </c>
      <c r="I2915">
        <v>105</v>
      </c>
      <c r="J2915">
        <v>731</v>
      </c>
      <c r="K2915">
        <v>20190830</v>
      </c>
      <c r="L2915" s="78">
        <v>0.375</v>
      </c>
      <c r="M2915">
        <v>6</v>
      </c>
    </row>
    <row r="2916" spans="1:13" x14ac:dyDescent="0.25">
      <c r="A2916" t="s">
        <v>51</v>
      </c>
      <c r="B2916" t="s">
        <v>52</v>
      </c>
      <c r="C2916">
        <v>2</v>
      </c>
      <c r="D2916">
        <v>90</v>
      </c>
      <c r="E2916">
        <v>34</v>
      </c>
      <c r="F2916">
        <v>88501</v>
      </c>
      <c r="G2916">
        <v>3</v>
      </c>
      <c r="H2916">
        <v>1</v>
      </c>
      <c r="I2916">
        <v>105</v>
      </c>
      <c r="J2916">
        <v>731</v>
      </c>
      <c r="K2916">
        <v>20190830</v>
      </c>
      <c r="L2916" s="78">
        <v>0.41666666666666669</v>
      </c>
      <c r="M2916">
        <v>8</v>
      </c>
    </row>
    <row r="2917" spans="1:13" x14ac:dyDescent="0.25">
      <c r="A2917" t="s">
        <v>51</v>
      </c>
      <c r="B2917" t="s">
        <v>52</v>
      </c>
      <c r="C2917">
        <v>2</v>
      </c>
      <c r="D2917">
        <v>90</v>
      </c>
      <c r="E2917">
        <v>34</v>
      </c>
      <c r="F2917">
        <v>88501</v>
      </c>
      <c r="G2917">
        <v>3</v>
      </c>
      <c r="H2917">
        <v>1</v>
      </c>
      <c r="I2917">
        <v>105</v>
      </c>
      <c r="J2917">
        <v>731</v>
      </c>
      <c r="K2917">
        <v>20190830</v>
      </c>
      <c r="L2917" s="78">
        <v>0.45833333333333331</v>
      </c>
      <c r="M2917">
        <v>5</v>
      </c>
    </row>
    <row r="2918" spans="1:13" x14ac:dyDescent="0.25">
      <c r="A2918" t="s">
        <v>51</v>
      </c>
      <c r="B2918" t="s">
        <v>52</v>
      </c>
      <c r="C2918">
        <v>2</v>
      </c>
      <c r="D2918">
        <v>90</v>
      </c>
      <c r="E2918">
        <v>34</v>
      </c>
      <c r="F2918">
        <v>88501</v>
      </c>
      <c r="G2918">
        <v>3</v>
      </c>
      <c r="H2918">
        <v>1</v>
      </c>
      <c r="I2918">
        <v>105</v>
      </c>
      <c r="J2918">
        <v>731</v>
      </c>
      <c r="K2918">
        <v>20190830</v>
      </c>
      <c r="L2918" s="78">
        <v>0.5</v>
      </c>
      <c r="M2918">
        <v>2</v>
      </c>
    </row>
    <row r="2919" spans="1:13" x14ac:dyDescent="0.25">
      <c r="A2919" t="s">
        <v>51</v>
      </c>
      <c r="B2919" t="s">
        <v>52</v>
      </c>
      <c r="C2919">
        <v>2</v>
      </c>
      <c r="D2919">
        <v>90</v>
      </c>
      <c r="E2919">
        <v>34</v>
      </c>
      <c r="F2919">
        <v>88501</v>
      </c>
      <c r="G2919">
        <v>3</v>
      </c>
      <c r="H2919">
        <v>1</v>
      </c>
      <c r="I2919">
        <v>105</v>
      </c>
      <c r="J2919">
        <v>731</v>
      </c>
      <c r="K2919">
        <v>20190830</v>
      </c>
      <c r="L2919" s="78">
        <v>0.54166666666666663</v>
      </c>
      <c r="M2919">
        <v>3</v>
      </c>
    </row>
    <row r="2920" spans="1:13" x14ac:dyDescent="0.25">
      <c r="A2920" t="s">
        <v>51</v>
      </c>
      <c r="B2920" t="s">
        <v>52</v>
      </c>
      <c r="C2920">
        <v>2</v>
      </c>
      <c r="D2920">
        <v>90</v>
      </c>
      <c r="E2920">
        <v>34</v>
      </c>
      <c r="F2920">
        <v>88501</v>
      </c>
      <c r="G2920">
        <v>3</v>
      </c>
      <c r="H2920">
        <v>1</v>
      </c>
      <c r="I2920">
        <v>105</v>
      </c>
      <c r="J2920">
        <v>731</v>
      </c>
      <c r="K2920">
        <v>20190830</v>
      </c>
      <c r="L2920" s="78">
        <v>0.58333333333333337</v>
      </c>
      <c r="M2920">
        <v>4</v>
      </c>
    </row>
    <row r="2921" spans="1:13" x14ac:dyDescent="0.25">
      <c r="A2921" t="s">
        <v>51</v>
      </c>
      <c r="B2921" t="s">
        <v>52</v>
      </c>
      <c r="C2921">
        <v>2</v>
      </c>
      <c r="D2921">
        <v>90</v>
      </c>
      <c r="E2921">
        <v>34</v>
      </c>
      <c r="F2921">
        <v>88501</v>
      </c>
      <c r="G2921">
        <v>3</v>
      </c>
      <c r="H2921">
        <v>1</v>
      </c>
      <c r="I2921">
        <v>105</v>
      </c>
      <c r="J2921">
        <v>731</v>
      </c>
      <c r="K2921">
        <v>20190830</v>
      </c>
      <c r="L2921" s="78">
        <v>0.625</v>
      </c>
      <c r="M2921">
        <v>4</v>
      </c>
    </row>
    <row r="2922" spans="1:13" x14ac:dyDescent="0.25">
      <c r="A2922" t="s">
        <v>51</v>
      </c>
      <c r="B2922" t="s">
        <v>52</v>
      </c>
      <c r="C2922">
        <v>2</v>
      </c>
      <c r="D2922">
        <v>90</v>
      </c>
      <c r="E2922">
        <v>34</v>
      </c>
      <c r="F2922">
        <v>88501</v>
      </c>
      <c r="G2922">
        <v>3</v>
      </c>
      <c r="H2922">
        <v>1</v>
      </c>
      <c r="I2922">
        <v>105</v>
      </c>
      <c r="J2922">
        <v>731</v>
      </c>
      <c r="K2922">
        <v>20190830</v>
      </c>
      <c r="L2922" s="78">
        <v>0.66666666666666663</v>
      </c>
      <c r="M2922">
        <v>7</v>
      </c>
    </row>
    <row r="2923" spans="1:13" x14ac:dyDescent="0.25">
      <c r="A2923" t="s">
        <v>51</v>
      </c>
      <c r="B2923" t="s">
        <v>52</v>
      </c>
      <c r="C2923">
        <v>2</v>
      </c>
      <c r="D2923">
        <v>90</v>
      </c>
      <c r="E2923">
        <v>34</v>
      </c>
      <c r="F2923">
        <v>88501</v>
      </c>
      <c r="G2923">
        <v>3</v>
      </c>
      <c r="H2923">
        <v>1</v>
      </c>
      <c r="I2923">
        <v>105</v>
      </c>
      <c r="J2923">
        <v>731</v>
      </c>
      <c r="K2923">
        <v>20190830</v>
      </c>
      <c r="L2923" s="78">
        <v>0.70833333333333337</v>
      </c>
      <c r="M2923">
        <v>6</v>
      </c>
    </row>
    <row r="2924" spans="1:13" x14ac:dyDescent="0.25">
      <c r="A2924" t="s">
        <v>51</v>
      </c>
      <c r="B2924" t="s">
        <v>52</v>
      </c>
      <c r="C2924">
        <v>2</v>
      </c>
      <c r="D2924">
        <v>90</v>
      </c>
      <c r="E2924">
        <v>34</v>
      </c>
      <c r="F2924">
        <v>88501</v>
      </c>
      <c r="G2924">
        <v>3</v>
      </c>
      <c r="H2924">
        <v>1</v>
      </c>
      <c r="I2924">
        <v>105</v>
      </c>
      <c r="J2924">
        <v>731</v>
      </c>
      <c r="K2924">
        <v>20190830</v>
      </c>
      <c r="L2924" s="78">
        <v>0.75</v>
      </c>
      <c r="M2924">
        <v>4</v>
      </c>
    </row>
    <row r="2925" spans="1:13" x14ac:dyDescent="0.25">
      <c r="A2925" t="s">
        <v>51</v>
      </c>
      <c r="B2925" t="s">
        <v>52</v>
      </c>
      <c r="C2925">
        <v>2</v>
      </c>
      <c r="D2925">
        <v>90</v>
      </c>
      <c r="E2925">
        <v>34</v>
      </c>
      <c r="F2925">
        <v>88501</v>
      </c>
      <c r="G2925">
        <v>3</v>
      </c>
      <c r="H2925">
        <v>1</v>
      </c>
      <c r="I2925">
        <v>105</v>
      </c>
      <c r="J2925">
        <v>731</v>
      </c>
      <c r="K2925">
        <v>20190830</v>
      </c>
      <c r="L2925" s="78">
        <v>0.79166666666666663</v>
      </c>
      <c r="M2925">
        <v>5</v>
      </c>
    </row>
    <row r="2926" spans="1:13" x14ac:dyDescent="0.25">
      <c r="A2926" t="s">
        <v>51</v>
      </c>
      <c r="B2926" t="s">
        <v>52</v>
      </c>
      <c r="C2926">
        <v>2</v>
      </c>
      <c r="D2926">
        <v>90</v>
      </c>
      <c r="E2926">
        <v>34</v>
      </c>
      <c r="F2926">
        <v>88501</v>
      </c>
      <c r="G2926">
        <v>3</v>
      </c>
      <c r="H2926">
        <v>1</v>
      </c>
      <c r="I2926">
        <v>105</v>
      </c>
      <c r="J2926">
        <v>731</v>
      </c>
      <c r="K2926">
        <v>20190830</v>
      </c>
      <c r="L2926" s="78">
        <v>0.83333333333333337</v>
      </c>
      <c r="M2926">
        <v>5</v>
      </c>
    </row>
    <row r="2927" spans="1:13" x14ac:dyDescent="0.25">
      <c r="A2927" t="s">
        <v>51</v>
      </c>
      <c r="B2927" t="s">
        <v>52</v>
      </c>
      <c r="C2927">
        <v>2</v>
      </c>
      <c r="D2927">
        <v>90</v>
      </c>
      <c r="E2927">
        <v>34</v>
      </c>
      <c r="F2927">
        <v>88501</v>
      </c>
      <c r="G2927">
        <v>3</v>
      </c>
      <c r="H2927">
        <v>1</v>
      </c>
      <c r="I2927">
        <v>105</v>
      </c>
      <c r="J2927">
        <v>731</v>
      </c>
      <c r="K2927">
        <v>20190830</v>
      </c>
      <c r="L2927" s="78">
        <v>0.875</v>
      </c>
      <c r="M2927">
        <v>10</v>
      </c>
    </row>
    <row r="2928" spans="1:13" x14ac:dyDescent="0.25">
      <c r="A2928" t="s">
        <v>51</v>
      </c>
      <c r="B2928" t="s">
        <v>52</v>
      </c>
      <c r="C2928">
        <v>2</v>
      </c>
      <c r="D2928">
        <v>90</v>
      </c>
      <c r="E2928">
        <v>34</v>
      </c>
      <c r="F2928">
        <v>88501</v>
      </c>
      <c r="G2928">
        <v>3</v>
      </c>
      <c r="H2928">
        <v>1</v>
      </c>
      <c r="I2928">
        <v>105</v>
      </c>
      <c r="J2928">
        <v>731</v>
      </c>
      <c r="K2928">
        <v>20190830</v>
      </c>
      <c r="L2928" s="78">
        <v>0.91666666666666663</v>
      </c>
      <c r="M2928">
        <v>10</v>
      </c>
    </row>
    <row r="2929" spans="1:13" x14ac:dyDescent="0.25">
      <c r="A2929" t="s">
        <v>51</v>
      </c>
      <c r="B2929" t="s">
        <v>52</v>
      </c>
      <c r="C2929">
        <v>2</v>
      </c>
      <c r="D2929">
        <v>90</v>
      </c>
      <c r="E2929">
        <v>34</v>
      </c>
      <c r="F2929">
        <v>88501</v>
      </c>
      <c r="G2929">
        <v>3</v>
      </c>
      <c r="H2929">
        <v>1</v>
      </c>
      <c r="I2929">
        <v>105</v>
      </c>
      <c r="J2929">
        <v>731</v>
      </c>
      <c r="K2929">
        <v>20190830</v>
      </c>
      <c r="L2929" s="78">
        <v>0.95833333333333337</v>
      </c>
      <c r="M2929">
        <v>12</v>
      </c>
    </row>
    <row r="2930" spans="1:13" x14ac:dyDescent="0.25">
      <c r="A2930" t="s">
        <v>51</v>
      </c>
      <c r="B2930" t="s">
        <v>52</v>
      </c>
      <c r="C2930">
        <v>2</v>
      </c>
      <c r="D2930">
        <v>90</v>
      </c>
      <c r="E2930">
        <v>34</v>
      </c>
      <c r="F2930">
        <v>88501</v>
      </c>
      <c r="G2930">
        <v>3</v>
      </c>
      <c r="H2930">
        <v>1</v>
      </c>
      <c r="I2930">
        <v>105</v>
      </c>
      <c r="J2930">
        <v>731</v>
      </c>
      <c r="K2930">
        <v>20190831</v>
      </c>
      <c r="L2930" s="78">
        <v>0</v>
      </c>
      <c r="M2930">
        <v>14</v>
      </c>
    </row>
    <row r="2931" spans="1:13" x14ac:dyDescent="0.25">
      <c r="A2931" t="s">
        <v>51</v>
      </c>
      <c r="B2931" t="s">
        <v>52</v>
      </c>
      <c r="C2931">
        <v>2</v>
      </c>
      <c r="D2931">
        <v>90</v>
      </c>
      <c r="E2931">
        <v>34</v>
      </c>
      <c r="F2931">
        <v>88501</v>
      </c>
      <c r="G2931">
        <v>3</v>
      </c>
      <c r="H2931">
        <v>1</v>
      </c>
      <c r="I2931">
        <v>105</v>
      </c>
      <c r="J2931">
        <v>731</v>
      </c>
      <c r="K2931">
        <v>20190831</v>
      </c>
      <c r="L2931" s="78">
        <v>4.1666666666666664E-2</v>
      </c>
      <c r="M2931">
        <v>11</v>
      </c>
    </row>
    <row r="2932" spans="1:13" x14ac:dyDescent="0.25">
      <c r="A2932" t="s">
        <v>51</v>
      </c>
      <c r="B2932" t="s">
        <v>52</v>
      </c>
      <c r="C2932">
        <v>2</v>
      </c>
      <c r="D2932">
        <v>90</v>
      </c>
      <c r="E2932">
        <v>34</v>
      </c>
      <c r="F2932">
        <v>88501</v>
      </c>
      <c r="G2932">
        <v>3</v>
      </c>
      <c r="H2932">
        <v>1</v>
      </c>
      <c r="I2932">
        <v>105</v>
      </c>
      <c r="J2932">
        <v>731</v>
      </c>
      <c r="K2932">
        <v>20190831</v>
      </c>
      <c r="L2932" s="78">
        <v>8.3333333333333329E-2</v>
      </c>
      <c r="M2932">
        <v>9</v>
      </c>
    </row>
    <row r="2933" spans="1:13" x14ac:dyDescent="0.25">
      <c r="A2933" t="s">
        <v>51</v>
      </c>
      <c r="B2933" t="s">
        <v>52</v>
      </c>
      <c r="C2933">
        <v>2</v>
      </c>
      <c r="D2933">
        <v>90</v>
      </c>
      <c r="E2933">
        <v>34</v>
      </c>
      <c r="F2933">
        <v>88501</v>
      </c>
      <c r="G2933">
        <v>3</v>
      </c>
      <c r="H2933">
        <v>1</v>
      </c>
      <c r="I2933">
        <v>105</v>
      </c>
      <c r="J2933">
        <v>731</v>
      </c>
      <c r="K2933">
        <v>20190831</v>
      </c>
      <c r="L2933" s="78">
        <v>0.125</v>
      </c>
      <c r="M2933">
        <v>11</v>
      </c>
    </row>
    <row r="2934" spans="1:13" x14ac:dyDescent="0.25">
      <c r="A2934" t="s">
        <v>51</v>
      </c>
      <c r="B2934" t="s">
        <v>52</v>
      </c>
      <c r="C2934">
        <v>2</v>
      </c>
      <c r="D2934">
        <v>90</v>
      </c>
      <c r="E2934">
        <v>34</v>
      </c>
      <c r="F2934">
        <v>88501</v>
      </c>
      <c r="G2934">
        <v>3</v>
      </c>
      <c r="H2934">
        <v>1</v>
      </c>
      <c r="I2934">
        <v>105</v>
      </c>
      <c r="J2934">
        <v>731</v>
      </c>
      <c r="K2934">
        <v>20190831</v>
      </c>
      <c r="L2934" s="78">
        <v>0.16666666666666666</v>
      </c>
      <c r="M2934">
        <v>10</v>
      </c>
    </row>
    <row r="2935" spans="1:13" x14ac:dyDescent="0.25">
      <c r="A2935" t="s">
        <v>51</v>
      </c>
      <c r="B2935" t="s">
        <v>52</v>
      </c>
      <c r="C2935">
        <v>2</v>
      </c>
      <c r="D2935">
        <v>90</v>
      </c>
      <c r="E2935">
        <v>34</v>
      </c>
      <c r="F2935">
        <v>88501</v>
      </c>
      <c r="G2935">
        <v>3</v>
      </c>
      <c r="H2935">
        <v>1</v>
      </c>
      <c r="I2935">
        <v>105</v>
      </c>
      <c r="J2935">
        <v>731</v>
      </c>
      <c r="K2935">
        <v>20190831</v>
      </c>
      <c r="L2935" s="78">
        <v>0.20833333333333334</v>
      </c>
      <c r="M2935">
        <v>9</v>
      </c>
    </row>
    <row r="2936" spans="1:13" x14ac:dyDescent="0.25">
      <c r="A2936" t="s">
        <v>51</v>
      </c>
      <c r="B2936" t="s">
        <v>52</v>
      </c>
      <c r="C2936">
        <v>2</v>
      </c>
      <c r="D2936">
        <v>90</v>
      </c>
      <c r="E2936">
        <v>34</v>
      </c>
      <c r="F2936">
        <v>88501</v>
      </c>
      <c r="G2936">
        <v>3</v>
      </c>
      <c r="H2936">
        <v>1</v>
      </c>
      <c r="I2936">
        <v>105</v>
      </c>
      <c r="J2936">
        <v>731</v>
      </c>
      <c r="K2936">
        <v>20190831</v>
      </c>
      <c r="L2936" s="78">
        <v>0.25</v>
      </c>
      <c r="M2936">
        <v>7</v>
      </c>
    </row>
    <row r="2937" spans="1:13" x14ac:dyDescent="0.25">
      <c r="A2937" t="s">
        <v>51</v>
      </c>
      <c r="B2937" t="s">
        <v>52</v>
      </c>
      <c r="C2937">
        <v>2</v>
      </c>
      <c r="D2937">
        <v>90</v>
      </c>
      <c r="E2937">
        <v>34</v>
      </c>
      <c r="F2937">
        <v>88501</v>
      </c>
      <c r="G2937">
        <v>3</v>
      </c>
      <c r="H2937">
        <v>1</v>
      </c>
      <c r="I2937">
        <v>105</v>
      </c>
      <c r="J2937">
        <v>731</v>
      </c>
      <c r="K2937">
        <v>20190831</v>
      </c>
      <c r="L2937" s="78">
        <v>0.29166666666666669</v>
      </c>
      <c r="M2937">
        <v>16</v>
      </c>
    </row>
    <row r="2938" spans="1:13" x14ac:dyDescent="0.25">
      <c r="A2938" t="s">
        <v>51</v>
      </c>
      <c r="B2938" t="s">
        <v>52</v>
      </c>
      <c r="C2938">
        <v>2</v>
      </c>
      <c r="D2938">
        <v>90</v>
      </c>
      <c r="E2938">
        <v>34</v>
      </c>
      <c r="F2938">
        <v>88501</v>
      </c>
      <c r="G2938">
        <v>3</v>
      </c>
      <c r="H2938">
        <v>1</v>
      </c>
      <c r="I2938">
        <v>105</v>
      </c>
      <c r="J2938">
        <v>731</v>
      </c>
      <c r="K2938">
        <v>20190831</v>
      </c>
      <c r="L2938" s="78">
        <v>0.33333333333333331</v>
      </c>
      <c r="M2938">
        <v>8</v>
      </c>
    </row>
    <row r="2939" spans="1:13" x14ac:dyDescent="0.25">
      <c r="A2939" t="s">
        <v>51</v>
      </c>
      <c r="B2939" t="s">
        <v>52</v>
      </c>
      <c r="C2939">
        <v>2</v>
      </c>
      <c r="D2939">
        <v>90</v>
      </c>
      <c r="E2939">
        <v>34</v>
      </c>
      <c r="F2939">
        <v>88501</v>
      </c>
      <c r="G2939">
        <v>3</v>
      </c>
      <c r="H2939">
        <v>1</v>
      </c>
      <c r="I2939">
        <v>105</v>
      </c>
      <c r="J2939">
        <v>731</v>
      </c>
      <c r="K2939">
        <v>20190831</v>
      </c>
      <c r="L2939" s="78">
        <v>0.375</v>
      </c>
      <c r="M2939">
        <v>8</v>
      </c>
    </row>
    <row r="2940" spans="1:13" x14ac:dyDescent="0.25">
      <c r="A2940" t="s">
        <v>51</v>
      </c>
      <c r="B2940" t="s">
        <v>52</v>
      </c>
      <c r="C2940">
        <v>2</v>
      </c>
      <c r="D2940">
        <v>90</v>
      </c>
      <c r="E2940">
        <v>34</v>
      </c>
      <c r="F2940">
        <v>88501</v>
      </c>
      <c r="G2940">
        <v>3</v>
      </c>
      <c r="H2940">
        <v>1</v>
      </c>
      <c r="I2940">
        <v>105</v>
      </c>
      <c r="J2940">
        <v>731</v>
      </c>
      <c r="K2940">
        <v>20190831</v>
      </c>
      <c r="L2940" s="78">
        <v>0.41666666666666669</v>
      </c>
      <c r="M2940">
        <v>8</v>
      </c>
    </row>
    <row r="2941" spans="1:13" x14ac:dyDescent="0.25">
      <c r="A2941" t="s">
        <v>51</v>
      </c>
      <c r="B2941" t="s">
        <v>52</v>
      </c>
      <c r="C2941">
        <v>2</v>
      </c>
      <c r="D2941">
        <v>90</v>
      </c>
      <c r="E2941">
        <v>34</v>
      </c>
      <c r="F2941">
        <v>88501</v>
      </c>
      <c r="G2941">
        <v>3</v>
      </c>
      <c r="H2941">
        <v>1</v>
      </c>
      <c r="I2941">
        <v>105</v>
      </c>
      <c r="J2941">
        <v>731</v>
      </c>
      <c r="K2941">
        <v>20190831</v>
      </c>
      <c r="L2941" s="78">
        <v>0.45833333333333331</v>
      </c>
      <c r="M2941">
        <v>6</v>
      </c>
    </row>
    <row r="2942" spans="1:13" x14ac:dyDescent="0.25">
      <c r="A2942" t="s">
        <v>51</v>
      </c>
      <c r="B2942" t="s">
        <v>52</v>
      </c>
      <c r="C2942">
        <v>2</v>
      </c>
      <c r="D2942">
        <v>90</v>
      </c>
      <c r="E2942">
        <v>34</v>
      </c>
      <c r="F2942">
        <v>88501</v>
      </c>
      <c r="G2942">
        <v>3</v>
      </c>
      <c r="H2942">
        <v>1</v>
      </c>
      <c r="I2942">
        <v>105</v>
      </c>
      <c r="J2942">
        <v>731</v>
      </c>
      <c r="K2942">
        <v>20190831</v>
      </c>
      <c r="L2942" s="78">
        <v>0.5</v>
      </c>
      <c r="M2942">
        <v>5</v>
      </c>
    </row>
    <row r="2943" spans="1:13" x14ac:dyDescent="0.25">
      <c r="A2943" t="s">
        <v>51</v>
      </c>
      <c r="B2943" t="s">
        <v>52</v>
      </c>
      <c r="C2943">
        <v>2</v>
      </c>
      <c r="D2943">
        <v>90</v>
      </c>
      <c r="E2943">
        <v>34</v>
      </c>
      <c r="F2943">
        <v>88501</v>
      </c>
      <c r="G2943">
        <v>3</v>
      </c>
      <c r="H2943">
        <v>1</v>
      </c>
      <c r="I2943">
        <v>105</v>
      </c>
      <c r="J2943">
        <v>731</v>
      </c>
      <c r="K2943">
        <v>20190831</v>
      </c>
      <c r="L2943" s="78">
        <v>0.54166666666666663</v>
      </c>
      <c r="M2943">
        <v>7</v>
      </c>
    </row>
    <row r="2944" spans="1:13" x14ac:dyDescent="0.25">
      <c r="A2944" t="s">
        <v>51</v>
      </c>
      <c r="B2944" t="s">
        <v>52</v>
      </c>
      <c r="C2944">
        <v>2</v>
      </c>
      <c r="D2944">
        <v>90</v>
      </c>
      <c r="E2944">
        <v>34</v>
      </c>
      <c r="F2944">
        <v>88501</v>
      </c>
      <c r="G2944">
        <v>3</v>
      </c>
      <c r="H2944">
        <v>1</v>
      </c>
      <c r="I2944">
        <v>105</v>
      </c>
      <c r="J2944">
        <v>731</v>
      </c>
      <c r="K2944">
        <v>20190831</v>
      </c>
      <c r="L2944" s="78">
        <v>0.58333333333333337</v>
      </c>
      <c r="M2944">
        <v>6</v>
      </c>
    </row>
    <row r="2945" spans="1:17" x14ac:dyDescent="0.25">
      <c r="A2945" t="s">
        <v>51</v>
      </c>
      <c r="B2945" t="s">
        <v>52</v>
      </c>
      <c r="C2945">
        <v>2</v>
      </c>
      <c r="D2945">
        <v>90</v>
      </c>
      <c r="E2945">
        <v>34</v>
      </c>
      <c r="F2945">
        <v>88501</v>
      </c>
      <c r="G2945">
        <v>3</v>
      </c>
      <c r="H2945">
        <v>1</v>
      </c>
      <c r="I2945">
        <v>105</v>
      </c>
      <c r="J2945">
        <v>731</v>
      </c>
      <c r="K2945">
        <v>20190831</v>
      </c>
      <c r="L2945" s="78">
        <v>0.625</v>
      </c>
      <c r="M2945">
        <v>11</v>
      </c>
    </row>
    <row r="2946" spans="1:17" x14ac:dyDescent="0.25">
      <c r="A2946" t="s">
        <v>51</v>
      </c>
      <c r="B2946" t="s">
        <v>52</v>
      </c>
      <c r="C2946">
        <v>2</v>
      </c>
      <c r="D2946">
        <v>90</v>
      </c>
      <c r="E2946">
        <v>34</v>
      </c>
      <c r="F2946">
        <v>88501</v>
      </c>
      <c r="G2946">
        <v>3</v>
      </c>
      <c r="H2946">
        <v>1</v>
      </c>
      <c r="I2946">
        <v>105</v>
      </c>
      <c r="J2946">
        <v>731</v>
      </c>
      <c r="K2946">
        <v>20190831</v>
      </c>
      <c r="L2946" s="78">
        <v>0.66666666666666663</v>
      </c>
      <c r="M2946">
        <v>13</v>
      </c>
    </row>
    <row r="2947" spans="1:17" x14ac:dyDescent="0.25">
      <c r="A2947" t="s">
        <v>51</v>
      </c>
      <c r="B2947" t="s">
        <v>52</v>
      </c>
      <c r="C2947">
        <v>2</v>
      </c>
      <c r="D2947">
        <v>90</v>
      </c>
      <c r="E2947">
        <v>34</v>
      </c>
      <c r="F2947">
        <v>88501</v>
      </c>
      <c r="G2947">
        <v>3</v>
      </c>
      <c r="H2947">
        <v>1</v>
      </c>
      <c r="I2947">
        <v>105</v>
      </c>
      <c r="J2947">
        <v>731</v>
      </c>
      <c r="K2947">
        <v>20190831</v>
      </c>
      <c r="L2947" s="78">
        <v>0.70833333333333337</v>
      </c>
      <c r="M2947">
        <v>12</v>
      </c>
    </row>
    <row r="2948" spans="1:17" x14ac:dyDescent="0.25">
      <c r="A2948" t="s">
        <v>51</v>
      </c>
      <c r="B2948" t="s">
        <v>52</v>
      </c>
      <c r="C2948">
        <v>2</v>
      </c>
      <c r="D2948">
        <v>90</v>
      </c>
      <c r="E2948">
        <v>34</v>
      </c>
      <c r="F2948">
        <v>88501</v>
      </c>
      <c r="G2948">
        <v>3</v>
      </c>
      <c r="H2948">
        <v>1</v>
      </c>
      <c r="I2948">
        <v>105</v>
      </c>
      <c r="J2948">
        <v>731</v>
      </c>
      <c r="K2948">
        <v>20190831</v>
      </c>
      <c r="L2948" s="78">
        <v>0.75</v>
      </c>
      <c r="M2948">
        <v>18</v>
      </c>
    </row>
    <row r="2949" spans="1:17" x14ac:dyDescent="0.25">
      <c r="A2949" t="s">
        <v>51</v>
      </c>
      <c r="B2949" t="s">
        <v>52</v>
      </c>
      <c r="C2949">
        <v>2</v>
      </c>
      <c r="D2949">
        <v>90</v>
      </c>
      <c r="E2949">
        <v>34</v>
      </c>
      <c r="F2949">
        <v>88501</v>
      </c>
      <c r="G2949">
        <v>3</v>
      </c>
      <c r="H2949">
        <v>1</v>
      </c>
      <c r="I2949">
        <v>105</v>
      </c>
      <c r="J2949">
        <v>731</v>
      </c>
      <c r="K2949">
        <v>20190831</v>
      </c>
      <c r="L2949" s="78">
        <v>0.79166666666666663</v>
      </c>
      <c r="M2949">
        <v>17</v>
      </c>
    </row>
    <row r="2950" spans="1:17" x14ac:dyDescent="0.25">
      <c r="A2950" t="s">
        <v>51</v>
      </c>
      <c r="B2950" t="s">
        <v>52</v>
      </c>
      <c r="C2950">
        <v>2</v>
      </c>
      <c r="D2950">
        <v>90</v>
      </c>
      <c r="E2950">
        <v>34</v>
      </c>
      <c r="F2950">
        <v>88501</v>
      </c>
      <c r="G2950">
        <v>3</v>
      </c>
      <c r="H2950">
        <v>1</v>
      </c>
      <c r="I2950">
        <v>105</v>
      </c>
      <c r="J2950">
        <v>731</v>
      </c>
      <c r="K2950">
        <v>20190831</v>
      </c>
      <c r="L2950" s="78">
        <v>0.83333333333333337</v>
      </c>
      <c r="M2950">
        <v>28</v>
      </c>
    </row>
    <row r="2951" spans="1:17" x14ac:dyDescent="0.25">
      <c r="A2951" t="s">
        <v>51</v>
      </c>
      <c r="B2951" t="s">
        <v>52</v>
      </c>
      <c r="C2951">
        <v>2</v>
      </c>
      <c r="D2951">
        <v>90</v>
      </c>
      <c r="E2951">
        <v>34</v>
      </c>
      <c r="F2951">
        <v>88501</v>
      </c>
      <c r="G2951">
        <v>3</v>
      </c>
      <c r="H2951">
        <v>1</v>
      </c>
      <c r="I2951">
        <v>105</v>
      </c>
      <c r="J2951">
        <v>731</v>
      </c>
      <c r="K2951">
        <v>20190831</v>
      </c>
      <c r="L2951" s="78">
        <v>0.875</v>
      </c>
      <c r="M2951">
        <v>23</v>
      </c>
    </row>
    <row r="2952" spans="1:17" x14ac:dyDescent="0.25">
      <c r="A2952" t="s">
        <v>51</v>
      </c>
      <c r="B2952" t="s">
        <v>52</v>
      </c>
      <c r="C2952">
        <v>2</v>
      </c>
      <c r="D2952">
        <v>90</v>
      </c>
      <c r="E2952">
        <v>34</v>
      </c>
      <c r="F2952">
        <v>88501</v>
      </c>
      <c r="G2952">
        <v>3</v>
      </c>
      <c r="H2952">
        <v>1</v>
      </c>
      <c r="I2952">
        <v>105</v>
      </c>
      <c r="J2952">
        <v>731</v>
      </c>
      <c r="K2952">
        <v>20190831</v>
      </c>
      <c r="L2952" s="78">
        <v>0.91666666666666663</v>
      </c>
      <c r="M2952">
        <v>17</v>
      </c>
    </row>
    <row r="2953" spans="1:17" x14ac:dyDescent="0.25">
      <c r="A2953" t="s">
        <v>51</v>
      </c>
      <c r="B2953" t="s">
        <v>52</v>
      </c>
      <c r="C2953">
        <v>2</v>
      </c>
      <c r="D2953">
        <v>90</v>
      </c>
      <c r="E2953">
        <v>34</v>
      </c>
      <c r="F2953">
        <v>88501</v>
      </c>
      <c r="G2953">
        <v>3</v>
      </c>
      <c r="H2953">
        <v>1</v>
      </c>
      <c r="I2953">
        <v>105</v>
      </c>
      <c r="J2953">
        <v>731</v>
      </c>
      <c r="K2953">
        <v>20190831</v>
      </c>
      <c r="L2953" s="78">
        <v>0.95833333333333337</v>
      </c>
      <c r="M2953">
        <v>5</v>
      </c>
    </row>
    <row r="2954" spans="1:17" x14ac:dyDescent="0.25">
      <c r="A2954" t="s">
        <v>51</v>
      </c>
      <c r="B2954" t="s">
        <v>52</v>
      </c>
      <c r="C2954">
        <v>2</v>
      </c>
      <c r="D2954">
        <v>90</v>
      </c>
      <c r="E2954">
        <v>35</v>
      </c>
      <c r="F2954">
        <v>88501</v>
      </c>
      <c r="G2954">
        <v>3</v>
      </c>
      <c r="H2954">
        <v>1</v>
      </c>
      <c r="I2954">
        <v>105</v>
      </c>
      <c r="J2954">
        <v>731</v>
      </c>
      <c r="K2954">
        <v>20190501</v>
      </c>
      <c r="L2954" s="78">
        <v>0</v>
      </c>
      <c r="M2954">
        <v>8</v>
      </c>
      <c r="Q2954">
        <v>2</v>
      </c>
    </row>
    <row r="2955" spans="1:17" x14ac:dyDescent="0.25">
      <c r="A2955" t="s">
        <v>51</v>
      </c>
      <c r="B2955" t="s">
        <v>52</v>
      </c>
      <c r="C2955">
        <v>2</v>
      </c>
      <c r="D2955">
        <v>90</v>
      </c>
      <c r="E2955">
        <v>35</v>
      </c>
      <c r="F2955">
        <v>88501</v>
      </c>
      <c r="G2955">
        <v>3</v>
      </c>
      <c r="H2955">
        <v>1</v>
      </c>
      <c r="I2955">
        <v>105</v>
      </c>
      <c r="J2955">
        <v>731</v>
      </c>
      <c r="K2955">
        <v>20190501</v>
      </c>
      <c r="L2955" s="78">
        <v>4.1666666666666664E-2</v>
      </c>
      <c r="M2955">
        <v>8</v>
      </c>
      <c r="Q2955">
        <v>2</v>
      </c>
    </row>
    <row r="2956" spans="1:17" x14ac:dyDescent="0.25">
      <c r="A2956" t="s">
        <v>51</v>
      </c>
      <c r="B2956" t="s">
        <v>52</v>
      </c>
      <c r="C2956">
        <v>2</v>
      </c>
      <c r="D2956">
        <v>90</v>
      </c>
      <c r="E2956">
        <v>35</v>
      </c>
      <c r="F2956">
        <v>88501</v>
      </c>
      <c r="G2956">
        <v>3</v>
      </c>
      <c r="H2956">
        <v>1</v>
      </c>
      <c r="I2956">
        <v>105</v>
      </c>
      <c r="J2956">
        <v>731</v>
      </c>
      <c r="K2956">
        <v>20190501</v>
      </c>
      <c r="L2956" s="78">
        <v>8.3333333333333329E-2</v>
      </c>
      <c r="M2956">
        <v>9</v>
      </c>
      <c r="Q2956">
        <v>2</v>
      </c>
    </row>
    <row r="2957" spans="1:17" x14ac:dyDescent="0.25">
      <c r="A2957" t="s">
        <v>51</v>
      </c>
      <c r="B2957" t="s">
        <v>52</v>
      </c>
      <c r="C2957">
        <v>2</v>
      </c>
      <c r="D2957">
        <v>90</v>
      </c>
      <c r="E2957">
        <v>35</v>
      </c>
      <c r="F2957">
        <v>88501</v>
      </c>
      <c r="G2957">
        <v>3</v>
      </c>
      <c r="H2957">
        <v>1</v>
      </c>
      <c r="I2957">
        <v>105</v>
      </c>
      <c r="J2957">
        <v>731</v>
      </c>
      <c r="K2957">
        <v>20190501</v>
      </c>
      <c r="L2957" s="78">
        <v>0.125</v>
      </c>
      <c r="M2957">
        <v>9</v>
      </c>
      <c r="Q2957">
        <v>2</v>
      </c>
    </row>
    <row r="2958" spans="1:17" x14ac:dyDescent="0.25">
      <c r="A2958" t="s">
        <v>51</v>
      </c>
      <c r="B2958" t="s">
        <v>52</v>
      </c>
      <c r="C2958">
        <v>2</v>
      </c>
      <c r="D2958">
        <v>90</v>
      </c>
      <c r="E2958">
        <v>35</v>
      </c>
      <c r="F2958">
        <v>88501</v>
      </c>
      <c r="G2958">
        <v>3</v>
      </c>
      <c r="H2958">
        <v>1</v>
      </c>
      <c r="I2958">
        <v>105</v>
      </c>
      <c r="J2958">
        <v>731</v>
      </c>
      <c r="K2958">
        <v>20190501</v>
      </c>
      <c r="L2958" s="78">
        <v>0.16666666666666666</v>
      </c>
      <c r="M2958">
        <v>6</v>
      </c>
      <c r="Q2958">
        <v>2</v>
      </c>
    </row>
    <row r="2959" spans="1:17" x14ac:dyDescent="0.25">
      <c r="A2959" t="s">
        <v>51</v>
      </c>
      <c r="B2959" t="s">
        <v>52</v>
      </c>
      <c r="C2959">
        <v>2</v>
      </c>
      <c r="D2959">
        <v>90</v>
      </c>
      <c r="E2959">
        <v>35</v>
      </c>
      <c r="F2959">
        <v>88501</v>
      </c>
      <c r="G2959">
        <v>3</v>
      </c>
      <c r="H2959">
        <v>1</v>
      </c>
      <c r="I2959">
        <v>105</v>
      </c>
      <c r="J2959">
        <v>731</v>
      </c>
      <c r="K2959">
        <v>20190501</v>
      </c>
      <c r="L2959" s="78">
        <v>0.20833333333333334</v>
      </c>
      <c r="M2959">
        <v>5</v>
      </c>
      <c r="Q2959">
        <v>2</v>
      </c>
    </row>
    <row r="2960" spans="1:17" x14ac:dyDescent="0.25">
      <c r="A2960" t="s">
        <v>51</v>
      </c>
      <c r="B2960" t="s">
        <v>52</v>
      </c>
      <c r="C2960">
        <v>2</v>
      </c>
      <c r="D2960">
        <v>90</v>
      </c>
      <c r="E2960">
        <v>35</v>
      </c>
      <c r="F2960">
        <v>88501</v>
      </c>
      <c r="G2960">
        <v>3</v>
      </c>
      <c r="H2960">
        <v>1</v>
      </c>
      <c r="I2960">
        <v>105</v>
      </c>
      <c r="J2960">
        <v>731</v>
      </c>
      <c r="K2960">
        <v>20190501</v>
      </c>
      <c r="L2960" s="78">
        <v>0.25</v>
      </c>
      <c r="M2960">
        <v>2</v>
      </c>
      <c r="Q2960">
        <v>2</v>
      </c>
    </row>
    <row r="2961" spans="1:17" x14ac:dyDescent="0.25">
      <c r="A2961" t="s">
        <v>51</v>
      </c>
      <c r="B2961" t="s">
        <v>52</v>
      </c>
      <c r="C2961">
        <v>2</v>
      </c>
      <c r="D2961">
        <v>90</v>
      </c>
      <c r="E2961">
        <v>35</v>
      </c>
      <c r="F2961">
        <v>88501</v>
      </c>
      <c r="G2961">
        <v>3</v>
      </c>
      <c r="H2961">
        <v>1</v>
      </c>
      <c r="I2961">
        <v>105</v>
      </c>
      <c r="J2961">
        <v>731</v>
      </c>
      <c r="K2961">
        <v>20190501</v>
      </c>
      <c r="L2961" s="78">
        <v>0.29166666666666669</v>
      </c>
      <c r="M2961">
        <v>-1</v>
      </c>
      <c r="Q2961">
        <v>2</v>
      </c>
    </row>
    <row r="2962" spans="1:17" x14ac:dyDescent="0.25">
      <c r="A2962" t="s">
        <v>51</v>
      </c>
      <c r="B2962" t="s">
        <v>52</v>
      </c>
      <c r="C2962">
        <v>2</v>
      </c>
      <c r="D2962">
        <v>90</v>
      </c>
      <c r="E2962">
        <v>35</v>
      </c>
      <c r="F2962">
        <v>88501</v>
      </c>
      <c r="G2962">
        <v>3</v>
      </c>
      <c r="H2962">
        <v>1</v>
      </c>
      <c r="I2962">
        <v>105</v>
      </c>
      <c r="J2962">
        <v>731</v>
      </c>
      <c r="K2962">
        <v>20190501</v>
      </c>
      <c r="L2962" s="78">
        <v>0.33333333333333331</v>
      </c>
      <c r="M2962">
        <v>-1</v>
      </c>
      <c r="Q2962">
        <v>2</v>
      </c>
    </row>
    <row r="2963" spans="1:17" x14ac:dyDescent="0.25">
      <c r="A2963" t="s">
        <v>51</v>
      </c>
      <c r="B2963" t="s">
        <v>52</v>
      </c>
      <c r="C2963">
        <v>2</v>
      </c>
      <c r="D2963">
        <v>90</v>
      </c>
      <c r="E2963">
        <v>35</v>
      </c>
      <c r="F2963">
        <v>88501</v>
      </c>
      <c r="G2963">
        <v>3</v>
      </c>
      <c r="H2963">
        <v>1</v>
      </c>
      <c r="I2963">
        <v>105</v>
      </c>
      <c r="J2963">
        <v>731</v>
      </c>
      <c r="K2963">
        <v>20190501</v>
      </c>
      <c r="L2963" s="78">
        <v>0.375</v>
      </c>
      <c r="M2963">
        <v>0</v>
      </c>
      <c r="Q2963">
        <v>2</v>
      </c>
    </row>
    <row r="2964" spans="1:17" x14ac:dyDescent="0.25">
      <c r="A2964" t="s">
        <v>51</v>
      </c>
      <c r="B2964" t="s">
        <v>52</v>
      </c>
      <c r="C2964">
        <v>2</v>
      </c>
      <c r="D2964">
        <v>90</v>
      </c>
      <c r="E2964">
        <v>35</v>
      </c>
      <c r="F2964">
        <v>88501</v>
      </c>
      <c r="G2964">
        <v>3</v>
      </c>
      <c r="H2964">
        <v>1</v>
      </c>
      <c r="I2964">
        <v>105</v>
      </c>
      <c r="J2964">
        <v>731</v>
      </c>
      <c r="K2964">
        <v>20190501</v>
      </c>
      <c r="L2964" s="78">
        <v>0.41666666666666669</v>
      </c>
      <c r="M2964">
        <v>1</v>
      </c>
      <c r="Q2964">
        <v>2</v>
      </c>
    </row>
    <row r="2965" spans="1:17" x14ac:dyDescent="0.25">
      <c r="A2965" t="s">
        <v>51</v>
      </c>
      <c r="B2965" t="s">
        <v>52</v>
      </c>
      <c r="C2965">
        <v>2</v>
      </c>
      <c r="D2965">
        <v>90</v>
      </c>
      <c r="E2965">
        <v>35</v>
      </c>
      <c r="F2965">
        <v>88501</v>
      </c>
      <c r="G2965">
        <v>3</v>
      </c>
      <c r="H2965">
        <v>1</v>
      </c>
      <c r="I2965">
        <v>105</v>
      </c>
      <c r="J2965">
        <v>731</v>
      </c>
      <c r="K2965">
        <v>20190501</v>
      </c>
      <c r="L2965" s="78">
        <v>0.45833333333333331</v>
      </c>
      <c r="M2965">
        <v>1</v>
      </c>
      <c r="Q2965">
        <v>2</v>
      </c>
    </row>
    <row r="2966" spans="1:17" x14ac:dyDescent="0.25">
      <c r="A2966" t="s">
        <v>51</v>
      </c>
      <c r="B2966" t="s">
        <v>52</v>
      </c>
      <c r="C2966">
        <v>2</v>
      </c>
      <c r="D2966">
        <v>90</v>
      </c>
      <c r="E2966">
        <v>35</v>
      </c>
      <c r="F2966">
        <v>88501</v>
      </c>
      <c r="G2966">
        <v>3</v>
      </c>
      <c r="H2966">
        <v>1</v>
      </c>
      <c r="I2966">
        <v>105</v>
      </c>
      <c r="J2966">
        <v>731</v>
      </c>
      <c r="K2966">
        <v>20190501</v>
      </c>
      <c r="L2966" s="78">
        <v>0.5</v>
      </c>
      <c r="M2966">
        <v>1</v>
      </c>
      <c r="Q2966">
        <v>2</v>
      </c>
    </row>
    <row r="2967" spans="1:17" x14ac:dyDescent="0.25">
      <c r="A2967" t="s">
        <v>51</v>
      </c>
      <c r="B2967" t="s">
        <v>52</v>
      </c>
      <c r="C2967">
        <v>2</v>
      </c>
      <c r="D2967">
        <v>90</v>
      </c>
      <c r="E2967">
        <v>35</v>
      </c>
      <c r="F2967">
        <v>88501</v>
      </c>
      <c r="G2967">
        <v>3</v>
      </c>
      <c r="H2967">
        <v>1</v>
      </c>
      <c r="I2967">
        <v>105</v>
      </c>
      <c r="J2967">
        <v>731</v>
      </c>
      <c r="K2967">
        <v>20190501</v>
      </c>
      <c r="L2967" s="78">
        <v>0.54166666666666663</v>
      </c>
      <c r="M2967">
        <v>-1</v>
      </c>
      <c r="Q2967">
        <v>2</v>
      </c>
    </row>
    <row r="2968" spans="1:17" x14ac:dyDescent="0.25">
      <c r="A2968" t="s">
        <v>51</v>
      </c>
      <c r="B2968" t="s">
        <v>52</v>
      </c>
      <c r="C2968">
        <v>2</v>
      </c>
      <c r="D2968">
        <v>90</v>
      </c>
      <c r="E2968">
        <v>35</v>
      </c>
      <c r="F2968">
        <v>88501</v>
      </c>
      <c r="G2968">
        <v>3</v>
      </c>
      <c r="H2968">
        <v>1</v>
      </c>
      <c r="I2968">
        <v>105</v>
      </c>
      <c r="J2968">
        <v>731</v>
      </c>
      <c r="K2968">
        <v>20190501</v>
      </c>
      <c r="L2968" s="78">
        <v>0.58333333333333337</v>
      </c>
      <c r="M2968">
        <v>17</v>
      </c>
      <c r="Q2968">
        <v>2</v>
      </c>
    </row>
    <row r="2969" spans="1:17" x14ac:dyDescent="0.25">
      <c r="A2969" t="s">
        <v>51</v>
      </c>
      <c r="B2969" t="s">
        <v>52</v>
      </c>
      <c r="C2969">
        <v>2</v>
      </c>
      <c r="D2969">
        <v>90</v>
      </c>
      <c r="E2969">
        <v>35</v>
      </c>
      <c r="F2969">
        <v>88501</v>
      </c>
      <c r="G2969">
        <v>3</v>
      </c>
      <c r="H2969">
        <v>1</v>
      </c>
      <c r="I2969">
        <v>105</v>
      </c>
      <c r="J2969">
        <v>731</v>
      </c>
      <c r="K2969">
        <v>20190501</v>
      </c>
      <c r="L2969" s="78">
        <v>0.625</v>
      </c>
      <c r="M2969">
        <v>10</v>
      </c>
      <c r="Q2969">
        <v>2</v>
      </c>
    </row>
    <row r="2970" spans="1:17" x14ac:dyDescent="0.25">
      <c r="A2970" t="s">
        <v>51</v>
      </c>
      <c r="B2970" t="s">
        <v>52</v>
      </c>
      <c r="C2970">
        <v>2</v>
      </c>
      <c r="D2970">
        <v>90</v>
      </c>
      <c r="E2970">
        <v>35</v>
      </c>
      <c r="F2970">
        <v>88501</v>
      </c>
      <c r="G2970">
        <v>3</v>
      </c>
      <c r="H2970">
        <v>1</v>
      </c>
      <c r="I2970">
        <v>105</v>
      </c>
      <c r="J2970">
        <v>731</v>
      </c>
      <c r="K2970">
        <v>20190501</v>
      </c>
      <c r="L2970" s="78">
        <v>0.66666666666666663</v>
      </c>
      <c r="M2970">
        <v>8</v>
      </c>
      <c r="Q2970">
        <v>2</v>
      </c>
    </row>
    <row r="2971" spans="1:17" x14ac:dyDescent="0.25">
      <c r="A2971" t="s">
        <v>51</v>
      </c>
      <c r="B2971" t="s">
        <v>52</v>
      </c>
      <c r="C2971">
        <v>2</v>
      </c>
      <c r="D2971">
        <v>90</v>
      </c>
      <c r="E2971">
        <v>35</v>
      </c>
      <c r="F2971">
        <v>88501</v>
      </c>
      <c r="G2971">
        <v>3</v>
      </c>
      <c r="H2971">
        <v>1</v>
      </c>
      <c r="I2971">
        <v>105</v>
      </c>
      <c r="J2971">
        <v>731</v>
      </c>
      <c r="K2971">
        <v>20190501</v>
      </c>
      <c r="L2971" s="78">
        <v>0.70833333333333337</v>
      </c>
      <c r="M2971">
        <v>6</v>
      </c>
      <c r="Q2971">
        <v>2</v>
      </c>
    </row>
    <row r="2972" spans="1:17" x14ac:dyDescent="0.25">
      <c r="A2972" t="s">
        <v>51</v>
      </c>
      <c r="B2972" t="s">
        <v>52</v>
      </c>
      <c r="C2972">
        <v>2</v>
      </c>
      <c r="D2972">
        <v>90</v>
      </c>
      <c r="E2972">
        <v>35</v>
      </c>
      <c r="F2972">
        <v>88501</v>
      </c>
      <c r="G2972">
        <v>3</v>
      </c>
      <c r="H2972">
        <v>1</v>
      </c>
      <c r="I2972">
        <v>105</v>
      </c>
      <c r="J2972">
        <v>731</v>
      </c>
      <c r="K2972">
        <v>20190501</v>
      </c>
      <c r="L2972" s="78">
        <v>0.75</v>
      </c>
      <c r="M2972">
        <v>5</v>
      </c>
      <c r="Q2972">
        <v>2</v>
      </c>
    </row>
    <row r="2973" spans="1:17" x14ac:dyDescent="0.25">
      <c r="A2973" t="s">
        <v>51</v>
      </c>
      <c r="B2973" t="s">
        <v>52</v>
      </c>
      <c r="C2973">
        <v>2</v>
      </c>
      <c r="D2973">
        <v>90</v>
      </c>
      <c r="E2973">
        <v>35</v>
      </c>
      <c r="F2973">
        <v>88501</v>
      </c>
      <c r="G2973">
        <v>3</v>
      </c>
      <c r="H2973">
        <v>1</v>
      </c>
      <c r="I2973">
        <v>105</v>
      </c>
      <c r="J2973">
        <v>731</v>
      </c>
      <c r="K2973">
        <v>20190501</v>
      </c>
      <c r="L2973" s="78">
        <v>0.79166666666666663</v>
      </c>
      <c r="M2973">
        <v>3</v>
      </c>
      <c r="Q2973">
        <v>2</v>
      </c>
    </row>
    <row r="2974" spans="1:17" x14ac:dyDescent="0.25">
      <c r="A2974" t="s">
        <v>51</v>
      </c>
      <c r="B2974" t="s">
        <v>52</v>
      </c>
      <c r="C2974">
        <v>2</v>
      </c>
      <c r="D2974">
        <v>90</v>
      </c>
      <c r="E2974">
        <v>35</v>
      </c>
      <c r="F2974">
        <v>88501</v>
      </c>
      <c r="G2974">
        <v>3</v>
      </c>
      <c r="H2974">
        <v>1</v>
      </c>
      <c r="I2974">
        <v>105</v>
      </c>
      <c r="J2974">
        <v>731</v>
      </c>
      <c r="K2974">
        <v>20190501</v>
      </c>
      <c r="L2974" s="78">
        <v>0.83333333333333337</v>
      </c>
      <c r="M2974">
        <v>0</v>
      </c>
      <c r="Q2974">
        <v>2</v>
      </c>
    </row>
    <row r="2975" spans="1:17" x14ac:dyDescent="0.25">
      <c r="A2975" t="s">
        <v>51</v>
      </c>
      <c r="B2975" t="s">
        <v>52</v>
      </c>
      <c r="C2975">
        <v>2</v>
      </c>
      <c r="D2975">
        <v>90</v>
      </c>
      <c r="E2975">
        <v>35</v>
      </c>
      <c r="F2975">
        <v>88501</v>
      </c>
      <c r="G2975">
        <v>3</v>
      </c>
      <c r="H2975">
        <v>1</v>
      </c>
      <c r="I2975">
        <v>105</v>
      </c>
      <c r="J2975">
        <v>731</v>
      </c>
      <c r="K2975">
        <v>20190501</v>
      </c>
      <c r="L2975" s="78">
        <v>0.875</v>
      </c>
      <c r="M2975">
        <v>16</v>
      </c>
      <c r="Q2975">
        <v>2</v>
      </c>
    </row>
    <row r="2976" spans="1:17" x14ac:dyDescent="0.25">
      <c r="A2976" t="s">
        <v>51</v>
      </c>
      <c r="B2976" t="s">
        <v>52</v>
      </c>
      <c r="C2976">
        <v>2</v>
      </c>
      <c r="D2976">
        <v>90</v>
      </c>
      <c r="E2976">
        <v>35</v>
      </c>
      <c r="F2976">
        <v>88501</v>
      </c>
      <c r="G2976">
        <v>3</v>
      </c>
      <c r="H2976">
        <v>1</v>
      </c>
      <c r="I2976">
        <v>105</v>
      </c>
      <c r="J2976">
        <v>731</v>
      </c>
      <c r="K2976">
        <v>20190501</v>
      </c>
      <c r="L2976" s="78">
        <v>0.91666666666666663</v>
      </c>
      <c r="M2976">
        <v>4</v>
      </c>
      <c r="Q2976">
        <v>2</v>
      </c>
    </row>
    <row r="2977" spans="1:17" x14ac:dyDescent="0.25">
      <c r="A2977" t="s">
        <v>51</v>
      </c>
      <c r="B2977" t="s">
        <v>52</v>
      </c>
      <c r="C2977">
        <v>2</v>
      </c>
      <c r="D2977">
        <v>90</v>
      </c>
      <c r="E2977">
        <v>35</v>
      </c>
      <c r="F2977">
        <v>88501</v>
      </c>
      <c r="G2977">
        <v>3</v>
      </c>
      <c r="H2977">
        <v>1</v>
      </c>
      <c r="I2977">
        <v>105</v>
      </c>
      <c r="J2977">
        <v>731</v>
      </c>
      <c r="K2977">
        <v>20190501</v>
      </c>
      <c r="L2977" s="78">
        <v>0.95833333333333337</v>
      </c>
      <c r="M2977">
        <v>8</v>
      </c>
      <c r="Q2977">
        <v>2</v>
      </c>
    </row>
    <row r="2978" spans="1:17" x14ac:dyDescent="0.25">
      <c r="A2978" t="s">
        <v>51</v>
      </c>
      <c r="B2978" t="s">
        <v>52</v>
      </c>
      <c r="C2978">
        <v>2</v>
      </c>
      <c r="D2978">
        <v>90</v>
      </c>
      <c r="E2978">
        <v>35</v>
      </c>
      <c r="F2978">
        <v>88501</v>
      </c>
      <c r="G2978">
        <v>3</v>
      </c>
      <c r="H2978">
        <v>1</v>
      </c>
      <c r="I2978">
        <v>105</v>
      </c>
      <c r="J2978">
        <v>731</v>
      </c>
      <c r="K2978">
        <v>20190502</v>
      </c>
      <c r="L2978" s="78">
        <v>0</v>
      </c>
      <c r="M2978">
        <v>4</v>
      </c>
    </row>
    <row r="2979" spans="1:17" x14ac:dyDescent="0.25">
      <c r="A2979" t="s">
        <v>51</v>
      </c>
      <c r="B2979" t="s">
        <v>52</v>
      </c>
      <c r="C2979">
        <v>2</v>
      </c>
      <c r="D2979">
        <v>90</v>
      </c>
      <c r="E2979">
        <v>35</v>
      </c>
      <c r="F2979">
        <v>88501</v>
      </c>
      <c r="G2979">
        <v>3</v>
      </c>
      <c r="H2979">
        <v>1</v>
      </c>
      <c r="I2979">
        <v>105</v>
      </c>
      <c r="J2979">
        <v>731</v>
      </c>
      <c r="K2979">
        <v>20190502</v>
      </c>
      <c r="L2979" s="78">
        <v>4.1666666666666664E-2</v>
      </c>
      <c r="M2979">
        <v>0</v>
      </c>
    </row>
    <row r="2980" spans="1:17" x14ac:dyDescent="0.25">
      <c r="A2980" t="s">
        <v>51</v>
      </c>
      <c r="B2980" t="s">
        <v>52</v>
      </c>
      <c r="C2980">
        <v>2</v>
      </c>
      <c r="D2980">
        <v>90</v>
      </c>
      <c r="E2980">
        <v>35</v>
      </c>
      <c r="F2980">
        <v>88501</v>
      </c>
      <c r="G2980">
        <v>3</v>
      </c>
      <c r="H2980">
        <v>1</v>
      </c>
      <c r="I2980">
        <v>105</v>
      </c>
      <c r="J2980">
        <v>731</v>
      </c>
      <c r="K2980">
        <v>20190502</v>
      </c>
      <c r="L2980" s="78">
        <v>8.3333333333333329E-2</v>
      </c>
      <c r="M2980">
        <v>1</v>
      </c>
    </row>
    <row r="2981" spans="1:17" x14ac:dyDescent="0.25">
      <c r="A2981" t="s">
        <v>51</v>
      </c>
      <c r="B2981" t="s">
        <v>52</v>
      </c>
      <c r="C2981">
        <v>2</v>
      </c>
      <c r="D2981">
        <v>90</v>
      </c>
      <c r="E2981">
        <v>35</v>
      </c>
      <c r="F2981">
        <v>88501</v>
      </c>
      <c r="G2981">
        <v>3</v>
      </c>
      <c r="H2981">
        <v>1</v>
      </c>
      <c r="I2981">
        <v>105</v>
      </c>
      <c r="J2981">
        <v>731</v>
      </c>
      <c r="K2981">
        <v>20190502</v>
      </c>
      <c r="L2981" s="78">
        <v>0.125</v>
      </c>
      <c r="M2981">
        <v>2</v>
      </c>
    </row>
    <row r="2982" spans="1:17" x14ac:dyDescent="0.25">
      <c r="A2982" t="s">
        <v>51</v>
      </c>
      <c r="B2982" t="s">
        <v>52</v>
      </c>
      <c r="C2982">
        <v>2</v>
      </c>
      <c r="D2982">
        <v>90</v>
      </c>
      <c r="E2982">
        <v>35</v>
      </c>
      <c r="F2982">
        <v>88501</v>
      </c>
      <c r="G2982">
        <v>3</v>
      </c>
      <c r="H2982">
        <v>1</v>
      </c>
      <c r="I2982">
        <v>105</v>
      </c>
      <c r="J2982">
        <v>731</v>
      </c>
      <c r="K2982">
        <v>20190502</v>
      </c>
      <c r="L2982" s="78">
        <v>0.16666666666666666</v>
      </c>
      <c r="M2982">
        <v>2</v>
      </c>
    </row>
    <row r="2983" spans="1:17" x14ac:dyDescent="0.25">
      <c r="A2983" t="s">
        <v>51</v>
      </c>
      <c r="B2983" t="s">
        <v>52</v>
      </c>
      <c r="C2983">
        <v>2</v>
      </c>
      <c r="D2983">
        <v>90</v>
      </c>
      <c r="E2983">
        <v>35</v>
      </c>
      <c r="F2983">
        <v>88501</v>
      </c>
      <c r="G2983">
        <v>3</v>
      </c>
      <c r="H2983">
        <v>1</v>
      </c>
      <c r="I2983">
        <v>105</v>
      </c>
      <c r="J2983">
        <v>731</v>
      </c>
      <c r="K2983">
        <v>20190502</v>
      </c>
      <c r="L2983" s="78">
        <v>0.20833333333333334</v>
      </c>
      <c r="M2983">
        <v>5</v>
      </c>
    </row>
    <row r="2984" spans="1:17" x14ac:dyDescent="0.25">
      <c r="A2984" t="s">
        <v>51</v>
      </c>
      <c r="B2984" t="s">
        <v>52</v>
      </c>
      <c r="C2984">
        <v>2</v>
      </c>
      <c r="D2984">
        <v>90</v>
      </c>
      <c r="E2984">
        <v>35</v>
      </c>
      <c r="F2984">
        <v>88501</v>
      </c>
      <c r="G2984">
        <v>3</v>
      </c>
      <c r="H2984">
        <v>1</v>
      </c>
      <c r="I2984">
        <v>105</v>
      </c>
      <c r="J2984">
        <v>731</v>
      </c>
      <c r="K2984">
        <v>20190502</v>
      </c>
      <c r="L2984" s="78">
        <v>0.25</v>
      </c>
      <c r="M2984">
        <v>6</v>
      </c>
    </row>
    <row r="2985" spans="1:17" x14ac:dyDescent="0.25">
      <c r="A2985" t="s">
        <v>51</v>
      </c>
      <c r="B2985" t="s">
        <v>52</v>
      </c>
      <c r="C2985">
        <v>2</v>
      </c>
      <c r="D2985">
        <v>90</v>
      </c>
      <c r="E2985">
        <v>35</v>
      </c>
      <c r="F2985">
        <v>88501</v>
      </c>
      <c r="G2985">
        <v>3</v>
      </c>
      <c r="H2985">
        <v>1</v>
      </c>
      <c r="I2985">
        <v>105</v>
      </c>
      <c r="J2985">
        <v>731</v>
      </c>
      <c r="K2985">
        <v>20190502</v>
      </c>
      <c r="L2985" s="78">
        <v>0.29166666666666669</v>
      </c>
      <c r="M2985">
        <v>5</v>
      </c>
    </row>
    <row r="2986" spans="1:17" x14ac:dyDescent="0.25">
      <c r="A2986" t="s">
        <v>51</v>
      </c>
      <c r="B2986" t="s">
        <v>52</v>
      </c>
      <c r="C2986">
        <v>2</v>
      </c>
      <c r="D2986">
        <v>90</v>
      </c>
      <c r="E2986">
        <v>35</v>
      </c>
      <c r="F2986">
        <v>88501</v>
      </c>
      <c r="G2986">
        <v>3</v>
      </c>
      <c r="H2986">
        <v>1</v>
      </c>
      <c r="I2986">
        <v>105</v>
      </c>
      <c r="J2986">
        <v>731</v>
      </c>
      <c r="K2986">
        <v>20190502</v>
      </c>
      <c r="L2986" s="78">
        <v>0.33333333333333331</v>
      </c>
      <c r="M2986">
        <v>3</v>
      </c>
    </row>
    <row r="2987" spans="1:17" x14ac:dyDescent="0.25">
      <c r="A2987" t="s">
        <v>51</v>
      </c>
      <c r="B2987" t="s">
        <v>52</v>
      </c>
      <c r="C2987">
        <v>2</v>
      </c>
      <c r="D2987">
        <v>90</v>
      </c>
      <c r="E2987">
        <v>35</v>
      </c>
      <c r="F2987">
        <v>88501</v>
      </c>
      <c r="G2987">
        <v>3</v>
      </c>
      <c r="H2987">
        <v>1</v>
      </c>
      <c r="I2987">
        <v>105</v>
      </c>
      <c r="J2987">
        <v>731</v>
      </c>
      <c r="K2987">
        <v>20190502</v>
      </c>
      <c r="L2987" s="78">
        <v>0.375</v>
      </c>
      <c r="M2987">
        <v>1</v>
      </c>
    </row>
    <row r="2988" spans="1:17" x14ac:dyDescent="0.25">
      <c r="A2988" t="s">
        <v>51</v>
      </c>
      <c r="B2988" t="s">
        <v>52</v>
      </c>
      <c r="C2988">
        <v>2</v>
      </c>
      <c r="D2988">
        <v>90</v>
      </c>
      <c r="E2988">
        <v>35</v>
      </c>
      <c r="F2988">
        <v>88501</v>
      </c>
      <c r="G2988">
        <v>3</v>
      </c>
      <c r="H2988">
        <v>1</v>
      </c>
      <c r="I2988">
        <v>105</v>
      </c>
      <c r="J2988">
        <v>731</v>
      </c>
      <c r="K2988">
        <v>20190502</v>
      </c>
      <c r="L2988" s="78">
        <v>0.41666666666666669</v>
      </c>
      <c r="M2988">
        <v>1</v>
      </c>
    </row>
    <row r="2989" spans="1:17" x14ac:dyDescent="0.25">
      <c r="A2989" t="s">
        <v>51</v>
      </c>
      <c r="B2989" t="s">
        <v>52</v>
      </c>
      <c r="C2989">
        <v>2</v>
      </c>
      <c r="D2989">
        <v>90</v>
      </c>
      <c r="E2989">
        <v>35</v>
      </c>
      <c r="F2989">
        <v>88501</v>
      </c>
      <c r="G2989">
        <v>3</v>
      </c>
      <c r="H2989">
        <v>1</v>
      </c>
      <c r="I2989">
        <v>105</v>
      </c>
      <c r="J2989">
        <v>731</v>
      </c>
      <c r="K2989">
        <v>20190502</v>
      </c>
      <c r="L2989" s="78">
        <v>0.45833333333333331</v>
      </c>
      <c r="M2989">
        <v>0</v>
      </c>
    </row>
    <row r="2990" spans="1:17" x14ac:dyDescent="0.25">
      <c r="A2990" t="s">
        <v>51</v>
      </c>
      <c r="B2990" t="s">
        <v>52</v>
      </c>
      <c r="C2990">
        <v>2</v>
      </c>
      <c r="D2990">
        <v>90</v>
      </c>
      <c r="E2990">
        <v>35</v>
      </c>
      <c r="F2990">
        <v>88501</v>
      </c>
      <c r="G2990">
        <v>3</v>
      </c>
      <c r="H2990">
        <v>1</v>
      </c>
      <c r="I2990">
        <v>105</v>
      </c>
      <c r="J2990">
        <v>731</v>
      </c>
      <c r="K2990">
        <v>20190502</v>
      </c>
      <c r="L2990" s="78">
        <v>0.5</v>
      </c>
      <c r="M2990">
        <v>-1</v>
      </c>
    </row>
    <row r="2991" spans="1:17" x14ac:dyDescent="0.25">
      <c r="A2991" t="s">
        <v>51</v>
      </c>
      <c r="B2991" t="s">
        <v>52</v>
      </c>
      <c r="C2991">
        <v>2</v>
      </c>
      <c r="D2991">
        <v>90</v>
      </c>
      <c r="E2991">
        <v>35</v>
      </c>
      <c r="F2991">
        <v>88501</v>
      </c>
      <c r="G2991">
        <v>3</v>
      </c>
      <c r="H2991">
        <v>1</v>
      </c>
      <c r="I2991">
        <v>105</v>
      </c>
      <c r="J2991">
        <v>731</v>
      </c>
      <c r="K2991">
        <v>20190502</v>
      </c>
      <c r="L2991" s="78">
        <v>0.54166666666666663</v>
      </c>
      <c r="M2991">
        <v>1</v>
      </c>
    </row>
    <row r="2992" spans="1:17" x14ac:dyDescent="0.25">
      <c r="A2992" t="s">
        <v>51</v>
      </c>
      <c r="B2992" t="s">
        <v>52</v>
      </c>
      <c r="C2992">
        <v>2</v>
      </c>
      <c r="D2992">
        <v>90</v>
      </c>
      <c r="E2992">
        <v>35</v>
      </c>
      <c r="F2992">
        <v>88501</v>
      </c>
      <c r="G2992">
        <v>3</v>
      </c>
      <c r="H2992">
        <v>1</v>
      </c>
      <c r="I2992">
        <v>105</v>
      </c>
      <c r="J2992">
        <v>731</v>
      </c>
      <c r="K2992">
        <v>20190502</v>
      </c>
      <c r="L2992" s="78">
        <v>0.58333333333333337</v>
      </c>
      <c r="M2992">
        <v>2</v>
      </c>
    </row>
    <row r="2993" spans="1:13" x14ac:dyDescent="0.25">
      <c r="A2993" t="s">
        <v>51</v>
      </c>
      <c r="B2993" t="s">
        <v>52</v>
      </c>
      <c r="C2993">
        <v>2</v>
      </c>
      <c r="D2993">
        <v>90</v>
      </c>
      <c r="E2993">
        <v>35</v>
      </c>
      <c r="F2993">
        <v>88501</v>
      </c>
      <c r="G2993">
        <v>3</v>
      </c>
      <c r="H2993">
        <v>1</v>
      </c>
      <c r="I2993">
        <v>105</v>
      </c>
      <c r="J2993">
        <v>731</v>
      </c>
      <c r="K2993">
        <v>20190502</v>
      </c>
      <c r="L2993" s="78">
        <v>0.625</v>
      </c>
      <c r="M2993">
        <v>10</v>
      </c>
    </row>
    <row r="2994" spans="1:13" x14ac:dyDescent="0.25">
      <c r="A2994" t="s">
        <v>51</v>
      </c>
      <c r="B2994" t="s">
        <v>52</v>
      </c>
      <c r="C2994">
        <v>2</v>
      </c>
      <c r="D2994">
        <v>90</v>
      </c>
      <c r="E2994">
        <v>35</v>
      </c>
      <c r="F2994">
        <v>88501</v>
      </c>
      <c r="G2994">
        <v>3</v>
      </c>
      <c r="H2994">
        <v>1</v>
      </c>
      <c r="I2994">
        <v>105</v>
      </c>
      <c r="J2994">
        <v>731</v>
      </c>
      <c r="K2994">
        <v>20190502</v>
      </c>
      <c r="L2994" s="78">
        <v>0.66666666666666663</v>
      </c>
      <c r="M2994">
        <v>6</v>
      </c>
    </row>
    <row r="2995" spans="1:13" x14ac:dyDescent="0.25">
      <c r="A2995" t="s">
        <v>51</v>
      </c>
      <c r="B2995" t="s">
        <v>52</v>
      </c>
      <c r="C2995">
        <v>2</v>
      </c>
      <c r="D2995">
        <v>90</v>
      </c>
      <c r="E2995">
        <v>35</v>
      </c>
      <c r="F2995">
        <v>88501</v>
      </c>
      <c r="G2995">
        <v>3</v>
      </c>
      <c r="H2995">
        <v>1</v>
      </c>
      <c r="I2995">
        <v>105</v>
      </c>
      <c r="J2995">
        <v>731</v>
      </c>
      <c r="K2995">
        <v>20190502</v>
      </c>
      <c r="L2995" s="78">
        <v>0.70833333333333337</v>
      </c>
      <c r="M2995">
        <v>3</v>
      </c>
    </row>
    <row r="2996" spans="1:13" x14ac:dyDescent="0.25">
      <c r="A2996" t="s">
        <v>51</v>
      </c>
      <c r="B2996" t="s">
        <v>52</v>
      </c>
      <c r="C2996">
        <v>2</v>
      </c>
      <c r="D2996">
        <v>90</v>
      </c>
      <c r="E2996">
        <v>35</v>
      </c>
      <c r="F2996">
        <v>88501</v>
      </c>
      <c r="G2996">
        <v>3</v>
      </c>
      <c r="H2996">
        <v>1</v>
      </c>
      <c r="I2996">
        <v>105</v>
      </c>
      <c r="J2996">
        <v>731</v>
      </c>
      <c r="K2996">
        <v>20190502</v>
      </c>
      <c r="L2996" s="78">
        <v>0.75</v>
      </c>
      <c r="M2996">
        <v>4</v>
      </c>
    </row>
    <row r="2997" spans="1:13" x14ac:dyDescent="0.25">
      <c r="A2997" t="s">
        <v>51</v>
      </c>
      <c r="B2997" t="s">
        <v>52</v>
      </c>
      <c r="C2997">
        <v>2</v>
      </c>
      <c r="D2997">
        <v>90</v>
      </c>
      <c r="E2997">
        <v>35</v>
      </c>
      <c r="F2997">
        <v>88501</v>
      </c>
      <c r="G2997">
        <v>3</v>
      </c>
      <c r="H2997">
        <v>1</v>
      </c>
      <c r="I2997">
        <v>105</v>
      </c>
      <c r="J2997">
        <v>731</v>
      </c>
      <c r="K2997">
        <v>20190502</v>
      </c>
      <c r="L2997" s="78">
        <v>0.79166666666666663</v>
      </c>
      <c r="M2997">
        <v>4</v>
      </c>
    </row>
    <row r="2998" spans="1:13" x14ac:dyDescent="0.25">
      <c r="A2998" t="s">
        <v>51</v>
      </c>
      <c r="B2998" t="s">
        <v>52</v>
      </c>
      <c r="C2998">
        <v>2</v>
      </c>
      <c r="D2998">
        <v>90</v>
      </c>
      <c r="E2998">
        <v>35</v>
      </c>
      <c r="F2998">
        <v>88501</v>
      </c>
      <c r="G2998">
        <v>3</v>
      </c>
      <c r="H2998">
        <v>1</v>
      </c>
      <c r="I2998">
        <v>105</v>
      </c>
      <c r="J2998">
        <v>731</v>
      </c>
      <c r="K2998">
        <v>20190502</v>
      </c>
      <c r="L2998" s="78">
        <v>0.83333333333333337</v>
      </c>
      <c r="M2998">
        <v>-1</v>
      </c>
    </row>
    <row r="2999" spans="1:13" x14ac:dyDescent="0.25">
      <c r="A2999" t="s">
        <v>51</v>
      </c>
      <c r="B2999" t="s">
        <v>52</v>
      </c>
      <c r="C2999">
        <v>2</v>
      </c>
      <c r="D2999">
        <v>90</v>
      </c>
      <c r="E2999">
        <v>35</v>
      </c>
      <c r="F2999">
        <v>88501</v>
      </c>
      <c r="G2999">
        <v>3</v>
      </c>
      <c r="H2999">
        <v>1</v>
      </c>
      <c r="I2999">
        <v>105</v>
      </c>
      <c r="J2999">
        <v>731</v>
      </c>
      <c r="K2999">
        <v>20190502</v>
      </c>
      <c r="L2999" s="78">
        <v>0.875</v>
      </c>
      <c r="M2999">
        <v>3</v>
      </c>
    </row>
    <row r="3000" spans="1:13" x14ac:dyDescent="0.25">
      <c r="A3000" t="s">
        <v>51</v>
      </c>
      <c r="B3000" t="s">
        <v>52</v>
      </c>
      <c r="C3000">
        <v>2</v>
      </c>
      <c r="D3000">
        <v>90</v>
      </c>
      <c r="E3000">
        <v>35</v>
      </c>
      <c r="F3000">
        <v>88501</v>
      </c>
      <c r="G3000">
        <v>3</v>
      </c>
      <c r="H3000">
        <v>1</v>
      </c>
      <c r="I3000">
        <v>105</v>
      </c>
      <c r="J3000">
        <v>731</v>
      </c>
      <c r="K3000">
        <v>20190502</v>
      </c>
      <c r="L3000" s="78">
        <v>0.91666666666666663</v>
      </c>
      <c r="M3000">
        <v>4</v>
      </c>
    </row>
    <row r="3001" spans="1:13" x14ac:dyDescent="0.25">
      <c r="A3001" t="s">
        <v>51</v>
      </c>
      <c r="B3001" t="s">
        <v>52</v>
      </c>
      <c r="C3001">
        <v>2</v>
      </c>
      <c r="D3001">
        <v>90</v>
      </c>
      <c r="E3001">
        <v>35</v>
      </c>
      <c r="F3001">
        <v>88501</v>
      </c>
      <c r="G3001">
        <v>3</v>
      </c>
      <c r="H3001">
        <v>1</v>
      </c>
      <c r="I3001">
        <v>105</v>
      </c>
      <c r="J3001">
        <v>731</v>
      </c>
      <c r="K3001">
        <v>20190502</v>
      </c>
      <c r="L3001" s="78">
        <v>0.95833333333333337</v>
      </c>
      <c r="M3001">
        <v>3</v>
      </c>
    </row>
    <row r="3002" spans="1:13" x14ac:dyDescent="0.25">
      <c r="A3002" t="s">
        <v>51</v>
      </c>
      <c r="B3002" t="s">
        <v>52</v>
      </c>
      <c r="C3002">
        <v>2</v>
      </c>
      <c r="D3002">
        <v>90</v>
      </c>
      <c r="E3002">
        <v>35</v>
      </c>
      <c r="F3002">
        <v>88501</v>
      </c>
      <c r="G3002">
        <v>3</v>
      </c>
      <c r="H3002">
        <v>1</v>
      </c>
      <c r="I3002">
        <v>105</v>
      </c>
      <c r="J3002">
        <v>731</v>
      </c>
      <c r="K3002">
        <v>20190503</v>
      </c>
      <c r="L3002" s="78">
        <v>0</v>
      </c>
      <c r="M3002">
        <v>3</v>
      </c>
    </row>
    <row r="3003" spans="1:13" x14ac:dyDescent="0.25">
      <c r="A3003" t="s">
        <v>51</v>
      </c>
      <c r="B3003" t="s">
        <v>52</v>
      </c>
      <c r="C3003">
        <v>2</v>
      </c>
      <c r="D3003">
        <v>90</v>
      </c>
      <c r="E3003">
        <v>35</v>
      </c>
      <c r="F3003">
        <v>88501</v>
      </c>
      <c r="G3003">
        <v>3</v>
      </c>
      <c r="H3003">
        <v>1</v>
      </c>
      <c r="I3003">
        <v>105</v>
      </c>
      <c r="J3003">
        <v>731</v>
      </c>
      <c r="K3003">
        <v>20190503</v>
      </c>
      <c r="L3003" s="78">
        <v>4.1666666666666664E-2</v>
      </c>
      <c r="M3003">
        <v>4</v>
      </c>
    </row>
    <row r="3004" spans="1:13" x14ac:dyDescent="0.25">
      <c r="A3004" t="s">
        <v>51</v>
      </c>
      <c r="B3004" t="s">
        <v>52</v>
      </c>
      <c r="C3004">
        <v>2</v>
      </c>
      <c r="D3004">
        <v>90</v>
      </c>
      <c r="E3004">
        <v>35</v>
      </c>
      <c r="F3004">
        <v>88501</v>
      </c>
      <c r="G3004">
        <v>3</v>
      </c>
      <c r="H3004">
        <v>1</v>
      </c>
      <c r="I3004">
        <v>105</v>
      </c>
      <c r="J3004">
        <v>731</v>
      </c>
      <c r="K3004">
        <v>20190503</v>
      </c>
      <c r="L3004" s="78">
        <v>8.3333333333333329E-2</v>
      </c>
      <c r="M3004">
        <v>3</v>
      </c>
    </row>
    <row r="3005" spans="1:13" x14ac:dyDescent="0.25">
      <c r="A3005" t="s">
        <v>51</v>
      </c>
      <c r="B3005" t="s">
        <v>52</v>
      </c>
      <c r="C3005">
        <v>2</v>
      </c>
      <c r="D3005">
        <v>90</v>
      </c>
      <c r="E3005">
        <v>35</v>
      </c>
      <c r="F3005">
        <v>88501</v>
      </c>
      <c r="G3005">
        <v>3</v>
      </c>
      <c r="H3005">
        <v>1</v>
      </c>
      <c r="I3005">
        <v>105</v>
      </c>
      <c r="J3005">
        <v>731</v>
      </c>
      <c r="K3005">
        <v>20190503</v>
      </c>
      <c r="L3005" s="78">
        <v>0.125</v>
      </c>
      <c r="M3005">
        <v>3</v>
      </c>
    </row>
    <row r="3006" spans="1:13" x14ac:dyDescent="0.25">
      <c r="A3006" t="s">
        <v>51</v>
      </c>
      <c r="B3006" t="s">
        <v>52</v>
      </c>
      <c r="C3006">
        <v>2</v>
      </c>
      <c r="D3006">
        <v>90</v>
      </c>
      <c r="E3006">
        <v>35</v>
      </c>
      <c r="F3006">
        <v>88501</v>
      </c>
      <c r="G3006">
        <v>3</v>
      </c>
      <c r="H3006">
        <v>1</v>
      </c>
      <c r="I3006">
        <v>105</v>
      </c>
      <c r="J3006">
        <v>731</v>
      </c>
      <c r="K3006">
        <v>20190503</v>
      </c>
      <c r="L3006" s="78">
        <v>0.16666666666666666</v>
      </c>
      <c r="M3006">
        <v>4</v>
      </c>
    </row>
    <row r="3007" spans="1:13" x14ac:dyDescent="0.25">
      <c r="A3007" t="s">
        <v>51</v>
      </c>
      <c r="B3007" t="s">
        <v>52</v>
      </c>
      <c r="C3007">
        <v>2</v>
      </c>
      <c r="D3007">
        <v>90</v>
      </c>
      <c r="E3007">
        <v>35</v>
      </c>
      <c r="F3007">
        <v>88501</v>
      </c>
      <c r="G3007">
        <v>3</v>
      </c>
      <c r="H3007">
        <v>1</v>
      </c>
      <c r="I3007">
        <v>105</v>
      </c>
      <c r="J3007">
        <v>731</v>
      </c>
      <c r="K3007">
        <v>20190503</v>
      </c>
      <c r="L3007" s="78">
        <v>0.20833333333333334</v>
      </c>
      <c r="M3007">
        <v>4</v>
      </c>
    </row>
    <row r="3008" spans="1:13" x14ac:dyDescent="0.25">
      <c r="A3008" t="s">
        <v>51</v>
      </c>
      <c r="B3008" t="s">
        <v>52</v>
      </c>
      <c r="C3008">
        <v>2</v>
      </c>
      <c r="D3008">
        <v>90</v>
      </c>
      <c r="E3008">
        <v>35</v>
      </c>
      <c r="F3008">
        <v>88501</v>
      </c>
      <c r="G3008">
        <v>3</v>
      </c>
      <c r="H3008">
        <v>1</v>
      </c>
      <c r="I3008">
        <v>105</v>
      </c>
      <c r="J3008">
        <v>731</v>
      </c>
      <c r="K3008">
        <v>20190503</v>
      </c>
      <c r="L3008" s="78">
        <v>0.25</v>
      </c>
      <c r="M3008">
        <v>4</v>
      </c>
    </row>
    <row r="3009" spans="1:14" x14ac:dyDescent="0.25">
      <c r="A3009" t="s">
        <v>51</v>
      </c>
      <c r="B3009" t="s">
        <v>52</v>
      </c>
      <c r="C3009">
        <v>2</v>
      </c>
      <c r="D3009">
        <v>90</v>
      </c>
      <c r="E3009">
        <v>35</v>
      </c>
      <c r="F3009">
        <v>88501</v>
      </c>
      <c r="G3009">
        <v>3</v>
      </c>
      <c r="H3009">
        <v>1</v>
      </c>
      <c r="I3009">
        <v>105</v>
      </c>
      <c r="J3009">
        <v>731</v>
      </c>
      <c r="K3009">
        <v>20190503</v>
      </c>
      <c r="L3009" s="78">
        <v>0.29166666666666669</v>
      </c>
      <c r="M3009">
        <v>3</v>
      </c>
    </row>
    <row r="3010" spans="1:14" x14ac:dyDescent="0.25">
      <c r="A3010" t="s">
        <v>51</v>
      </c>
      <c r="B3010" t="s">
        <v>52</v>
      </c>
      <c r="C3010">
        <v>2</v>
      </c>
      <c r="D3010">
        <v>90</v>
      </c>
      <c r="E3010">
        <v>35</v>
      </c>
      <c r="F3010">
        <v>88501</v>
      </c>
      <c r="G3010">
        <v>3</v>
      </c>
      <c r="H3010">
        <v>1</v>
      </c>
      <c r="I3010">
        <v>105</v>
      </c>
      <c r="J3010">
        <v>731</v>
      </c>
      <c r="K3010">
        <v>20190503</v>
      </c>
      <c r="L3010" s="78">
        <v>0.33333333333333331</v>
      </c>
      <c r="M3010">
        <v>3</v>
      </c>
    </row>
    <row r="3011" spans="1:14" x14ac:dyDescent="0.25">
      <c r="A3011" t="s">
        <v>51</v>
      </c>
      <c r="B3011" t="s">
        <v>52</v>
      </c>
      <c r="C3011">
        <v>2</v>
      </c>
      <c r="D3011">
        <v>90</v>
      </c>
      <c r="E3011">
        <v>35</v>
      </c>
      <c r="F3011">
        <v>88501</v>
      </c>
      <c r="G3011">
        <v>3</v>
      </c>
      <c r="H3011">
        <v>1</v>
      </c>
      <c r="I3011">
        <v>105</v>
      </c>
      <c r="J3011">
        <v>731</v>
      </c>
      <c r="K3011">
        <v>20190503</v>
      </c>
      <c r="L3011" s="78">
        <v>0.375</v>
      </c>
      <c r="N3011" t="s">
        <v>92</v>
      </c>
    </row>
    <row r="3012" spans="1:14" x14ac:dyDescent="0.25">
      <c r="A3012" t="s">
        <v>51</v>
      </c>
      <c r="B3012" t="s">
        <v>52</v>
      </c>
      <c r="C3012">
        <v>2</v>
      </c>
      <c r="D3012">
        <v>90</v>
      </c>
      <c r="E3012">
        <v>35</v>
      </c>
      <c r="F3012">
        <v>88501</v>
      </c>
      <c r="G3012">
        <v>3</v>
      </c>
      <c r="H3012">
        <v>1</v>
      </c>
      <c r="I3012">
        <v>105</v>
      </c>
      <c r="J3012">
        <v>731</v>
      </c>
      <c r="K3012">
        <v>20190503</v>
      </c>
      <c r="L3012" s="78">
        <v>0.41666666666666669</v>
      </c>
      <c r="N3012" t="s">
        <v>92</v>
      </c>
    </row>
    <row r="3013" spans="1:14" x14ac:dyDescent="0.25">
      <c r="A3013" t="s">
        <v>51</v>
      </c>
      <c r="B3013" t="s">
        <v>52</v>
      </c>
      <c r="C3013">
        <v>2</v>
      </c>
      <c r="D3013">
        <v>90</v>
      </c>
      <c r="E3013">
        <v>35</v>
      </c>
      <c r="F3013">
        <v>88501</v>
      </c>
      <c r="G3013">
        <v>3</v>
      </c>
      <c r="H3013">
        <v>1</v>
      </c>
      <c r="I3013">
        <v>105</v>
      </c>
      <c r="J3013">
        <v>731</v>
      </c>
      <c r="K3013">
        <v>20190503</v>
      </c>
      <c r="L3013" s="78">
        <v>0.45833333333333331</v>
      </c>
      <c r="N3013" t="s">
        <v>91</v>
      </c>
    </row>
    <row r="3014" spans="1:14" x14ac:dyDescent="0.25">
      <c r="A3014" t="s">
        <v>51</v>
      </c>
      <c r="B3014" t="s">
        <v>52</v>
      </c>
      <c r="C3014">
        <v>2</v>
      </c>
      <c r="D3014">
        <v>90</v>
      </c>
      <c r="E3014">
        <v>35</v>
      </c>
      <c r="F3014">
        <v>88501</v>
      </c>
      <c r="G3014">
        <v>3</v>
      </c>
      <c r="H3014">
        <v>1</v>
      </c>
      <c r="I3014">
        <v>105</v>
      </c>
      <c r="J3014">
        <v>731</v>
      </c>
      <c r="K3014">
        <v>20190503</v>
      </c>
      <c r="L3014" s="78">
        <v>0.5</v>
      </c>
      <c r="N3014" t="s">
        <v>91</v>
      </c>
    </row>
    <row r="3015" spans="1:14" x14ac:dyDescent="0.25">
      <c r="A3015" t="s">
        <v>51</v>
      </c>
      <c r="B3015" t="s">
        <v>52</v>
      </c>
      <c r="C3015">
        <v>2</v>
      </c>
      <c r="D3015">
        <v>90</v>
      </c>
      <c r="E3015">
        <v>35</v>
      </c>
      <c r="F3015">
        <v>88501</v>
      </c>
      <c r="G3015">
        <v>3</v>
      </c>
      <c r="H3015">
        <v>1</v>
      </c>
      <c r="I3015">
        <v>105</v>
      </c>
      <c r="J3015">
        <v>731</v>
      </c>
      <c r="K3015">
        <v>20190503</v>
      </c>
      <c r="L3015" s="78">
        <v>0.54166666666666663</v>
      </c>
      <c r="N3015" t="s">
        <v>91</v>
      </c>
    </row>
    <row r="3016" spans="1:14" x14ac:dyDescent="0.25">
      <c r="A3016" t="s">
        <v>51</v>
      </c>
      <c r="B3016" t="s">
        <v>52</v>
      </c>
      <c r="C3016">
        <v>2</v>
      </c>
      <c r="D3016">
        <v>90</v>
      </c>
      <c r="E3016">
        <v>35</v>
      </c>
      <c r="F3016">
        <v>88501</v>
      </c>
      <c r="G3016">
        <v>3</v>
      </c>
      <c r="H3016">
        <v>1</v>
      </c>
      <c r="I3016">
        <v>105</v>
      </c>
      <c r="J3016">
        <v>731</v>
      </c>
      <c r="K3016">
        <v>20190503</v>
      </c>
      <c r="L3016" s="78">
        <v>0.58333333333333337</v>
      </c>
      <c r="N3016" t="s">
        <v>91</v>
      </c>
    </row>
    <row r="3017" spans="1:14" x14ac:dyDescent="0.25">
      <c r="A3017" t="s">
        <v>51</v>
      </c>
      <c r="B3017" t="s">
        <v>52</v>
      </c>
      <c r="C3017">
        <v>2</v>
      </c>
      <c r="D3017">
        <v>90</v>
      </c>
      <c r="E3017">
        <v>35</v>
      </c>
      <c r="F3017">
        <v>88501</v>
      </c>
      <c r="G3017">
        <v>3</v>
      </c>
      <c r="H3017">
        <v>1</v>
      </c>
      <c r="I3017">
        <v>105</v>
      </c>
      <c r="J3017">
        <v>731</v>
      </c>
      <c r="K3017">
        <v>20190503</v>
      </c>
      <c r="L3017" s="78">
        <v>0.625</v>
      </c>
      <c r="N3017" t="s">
        <v>91</v>
      </c>
    </row>
    <row r="3018" spans="1:14" x14ac:dyDescent="0.25">
      <c r="A3018" t="s">
        <v>51</v>
      </c>
      <c r="B3018" t="s">
        <v>52</v>
      </c>
      <c r="C3018">
        <v>2</v>
      </c>
      <c r="D3018">
        <v>90</v>
      </c>
      <c r="E3018">
        <v>35</v>
      </c>
      <c r="F3018">
        <v>88501</v>
      </c>
      <c r="G3018">
        <v>3</v>
      </c>
      <c r="H3018">
        <v>1</v>
      </c>
      <c r="I3018">
        <v>105</v>
      </c>
      <c r="J3018">
        <v>731</v>
      </c>
      <c r="K3018">
        <v>20190503</v>
      </c>
      <c r="L3018" s="78">
        <v>0.66666666666666663</v>
      </c>
      <c r="N3018" t="s">
        <v>91</v>
      </c>
    </row>
    <row r="3019" spans="1:14" x14ac:dyDescent="0.25">
      <c r="A3019" t="s">
        <v>51</v>
      </c>
      <c r="B3019" t="s">
        <v>52</v>
      </c>
      <c r="C3019">
        <v>2</v>
      </c>
      <c r="D3019">
        <v>90</v>
      </c>
      <c r="E3019">
        <v>35</v>
      </c>
      <c r="F3019">
        <v>88501</v>
      </c>
      <c r="G3019">
        <v>3</v>
      </c>
      <c r="H3019">
        <v>1</v>
      </c>
      <c r="I3019">
        <v>105</v>
      </c>
      <c r="J3019">
        <v>731</v>
      </c>
      <c r="K3019">
        <v>20190503</v>
      </c>
      <c r="L3019" s="78">
        <v>0.70833333333333337</v>
      </c>
      <c r="N3019" t="s">
        <v>91</v>
      </c>
    </row>
    <row r="3020" spans="1:14" x14ac:dyDescent="0.25">
      <c r="A3020" t="s">
        <v>51</v>
      </c>
      <c r="B3020" t="s">
        <v>52</v>
      </c>
      <c r="C3020">
        <v>2</v>
      </c>
      <c r="D3020">
        <v>90</v>
      </c>
      <c r="E3020">
        <v>35</v>
      </c>
      <c r="F3020">
        <v>88501</v>
      </c>
      <c r="G3020">
        <v>3</v>
      </c>
      <c r="H3020">
        <v>1</v>
      </c>
      <c r="I3020">
        <v>105</v>
      </c>
      <c r="J3020">
        <v>731</v>
      </c>
      <c r="K3020">
        <v>20190503</v>
      </c>
      <c r="L3020" s="78">
        <v>0.75</v>
      </c>
      <c r="N3020" t="s">
        <v>91</v>
      </c>
    </row>
    <row r="3021" spans="1:14" x14ac:dyDescent="0.25">
      <c r="A3021" t="s">
        <v>51</v>
      </c>
      <c r="B3021" t="s">
        <v>52</v>
      </c>
      <c r="C3021">
        <v>2</v>
      </c>
      <c r="D3021">
        <v>90</v>
      </c>
      <c r="E3021">
        <v>35</v>
      </c>
      <c r="F3021">
        <v>88501</v>
      </c>
      <c r="G3021">
        <v>3</v>
      </c>
      <c r="H3021">
        <v>1</v>
      </c>
      <c r="I3021">
        <v>105</v>
      </c>
      <c r="J3021">
        <v>731</v>
      </c>
      <c r="K3021">
        <v>20190503</v>
      </c>
      <c r="L3021" s="78">
        <v>0.79166666666666663</v>
      </c>
      <c r="N3021" t="s">
        <v>91</v>
      </c>
    </row>
    <row r="3022" spans="1:14" x14ac:dyDescent="0.25">
      <c r="A3022" t="s">
        <v>51</v>
      </c>
      <c r="B3022" t="s">
        <v>52</v>
      </c>
      <c r="C3022">
        <v>2</v>
      </c>
      <c r="D3022">
        <v>90</v>
      </c>
      <c r="E3022">
        <v>35</v>
      </c>
      <c r="F3022">
        <v>88501</v>
      </c>
      <c r="G3022">
        <v>3</v>
      </c>
      <c r="H3022">
        <v>1</v>
      </c>
      <c r="I3022">
        <v>105</v>
      </c>
      <c r="J3022">
        <v>731</v>
      </c>
      <c r="K3022">
        <v>20190503</v>
      </c>
      <c r="L3022" s="78">
        <v>0.83333333333333337</v>
      </c>
      <c r="N3022" t="s">
        <v>91</v>
      </c>
    </row>
    <row r="3023" spans="1:14" x14ac:dyDescent="0.25">
      <c r="A3023" t="s">
        <v>51</v>
      </c>
      <c r="B3023" t="s">
        <v>52</v>
      </c>
      <c r="C3023">
        <v>2</v>
      </c>
      <c r="D3023">
        <v>90</v>
      </c>
      <c r="E3023">
        <v>35</v>
      </c>
      <c r="F3023">
        <v>88501</v>
      </c>
      <c r="G3023">
        <v>3</v>
      </c>
      <c r="H3023">
        <v>1</v>
      </c>
      <c r="I3023">
        <v>105</v>
      </c>
      <c r="J3023">
        <v>731</v>
      </c>
      <c r="K3023">
        <v>20190503</v>
      </c>
      <c r="L3023" s="78">
        <v>0.875</v>
      </c>
      <c r="N3023" t="s">
        <v>91</v>
      </c>
    </row>
    <row r="3024" spans="1:14" x14ac:dyDescent="0.25">
      <c r="A3024" t="s">
        <v>51</v>
      </c>
      <c r="B3024" t="s">
        <v>52</v>
      </c>
      <c r="C3024">
        <v>2</v>
      </c>
      <c r="D3024">
        <v>90</v>
      </c>
      <c r="E3024">
        <v>35</v>
      </c>
      <c r="F3024">
        <v>88501</v>
      </c>
      <c r="G3024">
        <v>3</v>
      </c>
      <c r="H3024">
        <v>1</v>
      </c>
      <c r="I3024">
        <v>105</v>
      </c>
      <c r="J3024">
        <v>731</v>
      </c>
      <c r="K3024">
        <v>20190503</v>
      </c>
      <c r="L3024" s="78">
        <v>0.91666666666666663</v>
      </c>
      <c r="N3024" t="s">
        <v>91</v>
      </c>
    </row>
    <row r="3025" spans="1:14" x14ac:dyDescent="0.25">
      <c r="A3025" t="s">
        <v>51</v>
      </c>
      <c r="B3025" t="s">
        <v>52</v>
      </c>
      <c r="C3025">
        <v>2</v>
      </c>
      <c r="D3025">
        <v>90</v>
      </c>
      <c r="E3025">
        <v>35</v>
      </c>
      <c r="F3025">
        <v>88501</v>
      </c>
      <c r="G3025">
        <v>3</v>
      </c>
      <c r="H3025">
        <v>1</v>
      </c>
      <c r="I3025">
        <v>105</v>
      </c>
      <c r="J3025">
        <v>731</v>
      </c>
      <c r="K3025">
        <v>20190503</v>
      </c>
      <c r="L3025" s="78">
        <v>0.95833333333333337</v>
      </c>
      <c r="N3025" t="s">
        <v>91</v>
      </c>
    </row>
    <row r="3026" spans="1:14" x14ac:dyDescent="0.25">
      <c r="A3026" t="s">
        <v>51</v>
      </c>
      <c r="B3026" t="s">
        <v>52</v>
      </c>
      <c r="C3026">
        <v>2</v>
      </c>
      <c r="D3026">
        <v>90</v>
      </c>
      <c r="E3026">
        <v>35</v>
      </c>
      <c r="F3026">
        <v>88501</v>
      </c>
      <c r="G3026">
        <v>3</v>
      </c>
      <c r="H3026">
        <v>1</v>
      </c>
      <c r="I3026">
        <v>105</v>
      </c>
      <c r="J3026">
        <v>731</v>
      </c>
      <c r="K3026">
        <v>20190504</v>
      </c>
      <c r="L3026" s="78">
        <v>0</v>
      </c>
      <c r="N3026" t="s">
        <v>91</v>
      </c>
    </row>
    <row r="3027" spans="1:14" x14ac:dyDescent="0.25">
      <c r="A3027" t="s">
        <v>51</v>
      </c>
      <c r="B3027" t="s">
        <v>52</v>
      </c>
      <c r="C3027">
        <v>2</v>
      </c>
      <c r="D3027">
        <v>90</v>
      </c>
      <c r="E3027">
        <v>35</v>
      </c>
      <c r="F3027">
        <v>88501</v>
      </c>
      <c r="G3027">
        <v>3</v>
      </c>
      <c r="H3027">
        <v>1</v>
      </c>
      <c r="I3027">
        <v>105</v>
      </c>
      <c r="J3027">
        <v>731</v>
      </c>
      <c r="K3027">
        <v>20190504</v>
      </c>
      <c r="L3027" s="78">
        <v>4.1666666666666664E-2</v>
      </c>
      <c r="N3027" t="s">
        <v>91</v>
      </c>
    </row>
    <row r="3028" spans="1:14" x14ac:dyDescent="0.25">
      <c r="A3028" t="s">
        <v>51</v>
      </c>
      <c r="B3028" t="s">
        <v>52</v>
      </c>
      <c r="C3028">
        <v>2</v>
      </c>
      <c r="D3028">
        <v>90</v>
      </c>
      <c r="E3028">
        <v>35</v>
      </c>
      <c r="F3028">
        <v>88501</v>
      </c>
      <c r="G3028">
        <v>3</v>
      </c>
      <c r="H3028">
        <v>1</v>
      </c>
      <c r="I3028">
        <v>105</v>
      </c>
      <c r="J3028">
        <v>731</v>
      </c>
      <c r="K3028">
        <v>20190504</v>
      </c>
      <c r="L3028" s="78">
        <v>8.3333333333333329E-2</v>
      </c>
      <c r="N3028" t="s">
        <v>91</v>
      </c>
    </row>
    <row r="3029" spans="1:14" x14ac:dyDescent="0.25">
      <c r="A3029" t="s">
        <v>51</v>
      </c>
      <c r="B3029" t="s">
        <v>52</v>
      </c>
      <c r="C3029">
        <v>2</v>
      </c>
      <c r="D3029">
        <v>90</v>
      </c>
      <c r="E3029">
        <v>35</v>
      </c>
      <c r="F3029">
        <v>88501</v>
      </c>
      <c r="G3029">
        <v>3</v>
      </c>
      <c r="H3029">
        <v>1</v>
      </c>
      <c r="I3029">
        <v>105</v>
      </c>
      <c r="J3029">
        <v>731</v>
      </c>
      <c r="K3029">
        <v>20190504</v>
      </c>
      <c r="L3029" s="78">
        <v>0.125</v>
      </c>
      <c r="N3029" t="s">
        <v>91</v>
      </c>
    </row>
    <row r="3030" spans="1:14" x14ac:dyDescent="0.25">
      <c r="A3030" t="s">
        <v>51</v>
      </c>
      <c r="B3030" t="s">
        <v>52</v>
      </c>
      <c r="C3030">
        <v>2</v>
      </c>
      <c r="D3030">
        <v>90</v>
      </c>
      <c r="E3030">
        <v>35</v>
      </c>
      <c r="F3030">
        <v>88501</v>
      </c>
      <c r="G3030">
        <v>3</v>
      </c>
      <c r="H3030">
        <v>1</v>
      </c>
      <c r="I3030">
        <v>105</v>
      </c>
      <c r="J3030">
        <v>731</v>
      </c>
      <c r="K3030">
        <v>20190504</v>
      </c>
      <c r="L3030" s="78">
        <v>0.16666666666666666</v>
      </c>
      <c r="N3030" t="s">
        <v>91</v>
      </c>
    </row>
    <row r="3031" spans="1:14" x14ac:dyDescent="0.25">
      <c r="A3031" t="s">
        <v>51</v>
      </c>
      <c r="B3031" t="s">
        <v>52</v>
      </c>
      <c r="C3031">
        <v>2</v>
      </c>
      <c r="D3031">
        <v>90</v>
      </c>
      <c r="E3031">
        <v>35</v>
      </c>
      <c r="F3031">
        <v>88501</v>
      </c>
      <c r="G3031">
        <v>3</v>
      </c>
      <c r="H3031">
        <v>1</v>
      </c>
      <c r="I3031">
        <v>105</v>
      </c>
      <c r="J3031">
        <v>731</v>
      </c>
      <c r="K3031">
        <v>20190504</v>
      </c>
      <c r="L3031" s="78">
        <v>0.20833333333333334</v>
      </c>
      <c r="N3031" t="s">
        <v>91</v>
      </c>
    </row>
    <row r="3032" spans="1:14" x14ac:dyDescent="0.25">
      <c r="A3032" t="s">
        <v>51</v>
      </c>
      <c r="B3032" t="s">
        <v>52</v>
      </c>
      <c r="C3032">
        <v>2</v>
      </c>
      <c r="D3032">
        <v>90</v>
      </c>
      <c r="E3032">
        <v>35</v>
      </c>
      <c r="F3032">
        <v>88501</v>
      </c>
      <c r="G3032">
        <v>3</v>
      </c>
      <c r="H3032">
        <v>1</v>
      </c>
      <c r="I3032">
        <v>105</v>
      </c>
      <c r="J3032">
        <v>731</v>
      </c>
      <c r="K3032">
        <v>20190504</v>
      </c>
      <c r="L3032" s="78">
        <v>0.25</v>
      </c>
      <c r="N3032" t="s">
        <v>91</v>
      </c>
    </row>
    <row r="3033" spans="1:14" x14ac:dyDescent="0.25">
      <c r="A3033" t="s">
        <v>51</v>
      </c>
      <c r="B3033" t="s">
        <v>52</v>
      </c>
      <c r="C3033">
        <v>2</v>
      </c>
      <c r="D3033">
        <v>90</v>
      </c>
      <c r="E3033">
        <v>35</v>
      </c>
      <c r="F3033">
        <v>88501</v>
      </c>
      <c r="G3033">
        <v>3</v>
      </c>
      <c r="H3033">
        <v>1</v>
      </c>
      <c r="I3033">
        <v>105</v>
      </c>
      <c r="J3033">
        <v>731</v>
      </c>
      <c r="K3033">
        <v>20190504</v>
      </c>
      <c r="L3033" s="78">
        <v>0.29166666666666669</v>
      </c>
      <c r="N3033" t="s">
        <v>91</v>
      </c>
    </row>
    <row r="3034" spans="1:14" x14ac:dyDescent="0.25">
      <c r="A3034" t="s">
        <v>51</v>
      </c>
      <c r="B3034" t="s">
        <v>52</v>
      </c>
      <c r="C3034">
        <v>2</v>
      </c>
      <c r="D3034">
        <v>90</v>
      </c>
      <c r="E3034">
        <v>35</v>
      </c>
      <c r="F3034">
        <v>88501</v>
      </c>
      <c r="G3034">
        <v>3</v>
      </c>
      <c r="H3034">
        <v>1</v>
      </c>
      <c r="I3034">
        <v>105</v>
      </c>
      <c r="J3034">
        <v>731</v>
      </c>
      <c r="K3034">
        <v>20190504</v>
      </c>
      <c r="L3034" s="78">
        <v>0.33333333333333331</v>
      </c>
      <c r="N3034" t="s">
        <v>91</v>
      </c>
    </row>
    <row r="3035" spans="1:14" x14ac:dyDescent="0.25">
      <c r="A3035" t="s">
        <v>51</v>
      </c>
      <c r="B3035" t="s">
        <v>52</v>
      </c>
      <c r="C3035">
        <v>2</v>
      </c>
      <c r="D3035">
        <v>90</v>
      </c>
      <c r="E3035">
        <v>35</v>
      </c>
      <c r="F3035">
        <v>88501</v>
      </c>
      <c r="G3035">
        <v>3</v>
      </c>
      <c r="H3035">
        <v>1</v>
      </c>
      <c r="I3035">
        <v>105</v>
      </c>
      <c r="J3035">
        <v>731</v>
      </c>
      <c r="K3035">
        <v>20190504</v>
      </c>
      <c r="L3035" s="78">
        <v>0.375</v>
      </c>
      <c r="N3035" t="s">
        <v>91</v>
      </c>
    </row>
    <row r="3036" spans="1:14" x14ac:dyDescent="0.25">
      <c r="A3036" t="s">
        <v>51</v>
      </c>
      <c r="B3036" t="s">
        <v>52</v>
      </c>
      <c r="C3036">
        <v>2</v>
      </c>
      <c r="D3036">
        <v>90</v>
      </c>
      <c r="E3036">
        <v>35</v>
      </c>
      <c r="F3036">
        <v>88501</v>
      </c>
      <c r="G3036">
        <v>3</v>
      </c>
      <c r="H3036">
        <v>1</v>
      </c>
      <c r="I3036">
        <v>105</v>
      </c>
      <c r="J3036">
        <v>731</v>
      </c>
      <c r="K3036">
        <v>20190504</v>
      </c>
      <c r="L3036" s="78">
        <v>0.41666666666666669</v>
      </c>
      <c r="N3036" t="s">
        <v>91</v>
      </c>
    </row>
    <row r="3037" spans="1:14" x14ac:dyDescent="0.25">
      <c r="A3037" t="s">
        <v>51</v>
      </c>
      <c r="B3037" t="s">
        <v>52</v>
      </c>
      <c r="C3037">
        <v>2</v>
      </c>
      <c r="D3037">
        <v>90</v>
      </c>
      <c r="E3037">
        <v>35</v>
      </c>
      <c r="F3037">
        <v>88501</v>
      </c>
      <c r="G3037">
        <v>3</v>
      </c>
      <c r="H3037">
        <v>1</v>
      </c>
      <c r="I3037">
        <v>105</v>
      </c>
      <c r="J3037">
        <v>731</v>
      </c>
      <c r="K3037">
        <v>20190504</v>
      </c>
      <c r="L3037" s="78">
        <v>0.45833333333333331</v>
      </c>
      <c r="N3037" t="s">
        <v>91</v>
      </c>
    </row>
    <row r="3038" spans="1:14" x14ac:dyDescent="0.25">
      <c r="A3038" t="s">
        <v>51</v>
      </c>
      <c r="B3038" t="s">
        <v>52</v>
      </c>
      <c r="C3038">
        <v>2</v>
      </c>
      <c r="D3038">
        <v>90</v>
      </c>
      <c r="E3038">
        <v>35</v>
      </c>
      <c r="F3038">
        <v>88501</v>
      </c>
      <c r="G3038">
        <v>3</v>
      </c>
      <c r="H3038">
        <v>1</v>
      </c>
      <c r="I3038">
        <v>105</v>
      </c>
      <c r="J3038">
        <v>731</v>
      </c>
      <c r="K3038">
        <v>20190504</v>
      </c>
      <c r="L3038" s="78">
        <v>0.5</v>
      </c>
      <c r="N3038" t="s">
        <v>91</v>
      </c>
    </row>
    <row r="3039" spans="1:14" x14ac:dyDescent="0.25">
      <c r="A3039" t="s">
        <v>51</v>
      </c>
      <c r="B3039" t="s">
        <v>52</v>
      </c>
      <c r="C3039">
        <v>2</v>
      </c>
      <c r="D3039">
        <v>90</v>
      </c>
      <c r="E3039">
        <v>35</v>
      </c>
      <c r="F3039">
        <v>88501</v>
      </c>
      <c r="G3039">
        <v>3</v>
      </c>
      <c r="H3039">
        <v>1</v>
      </c>
      <c r="I3039">
        <v>105</v>
      </c>
      <c r="J3039">
        <v>731</v>
      </c>
      <c r="K3039">
        <v>20190504</v>
      </c>
      <c r="L3039" s="78">
        <v>0.54166666666666663</v>
      </c>
      <c r="N3039" t="s">
        <v>91</v>
      </c>
    </row>
    <row r="3040" spans="1:14" x14ac:dyDescent="0.25">
      <c r="A3040" t="s">
        <v>51</v>
      </c>
      <c r="B3040" t="s">
        <v>52</v>
      </c>
      <c r="C3040">
        <v>2</v>
      </c>
      <c r="D3040">
        <v>90</v>
      </c>
      <c r="E3040">
        <v>35</v>
      </c>
      <c r="F3040">
        <v>88501</v>
      </c>
      <c r="G3040">
        <v>3</v>
      </c>
      <c r="H3040">
        <v>1</v>
      </c>
      <c r="I3040">
        <v>105</v>
      </c>
      <c r="J3040">
        <v>731</v>
      </c>
      <c r="K3040">
        <v>20190504</v>
      </c>
      <c r="L3040" s="78">
        <v>0.58333333333333337</v>
      </c>
      <c r="N3040" t="s">
        <v>91</v>
      </c>
    </row>
    <row r="3041" spans="1:14" x14ac:dyDescent="0.25">
      <c r="A3041" t="s">
        <v>51</v>
      </c>
      <c r="B3041" t="s">
        <v>52</v>
      </c>
      <c r="C3041">
        <v>2</v>
      </c>
      <c r="D3041">
        <v>90</v>
      </c>
      <c r="E3041">
        <v>35</v>
      </c>
      <c r="F3041">
        <v>88501</v>
      </c>
      <c r="G3041">
        <v>3</v>
      </c>
      <c r="H3041">
        <v>1</v>
      </c>
      <c r="I3041">
        <v>105</v>
      </c>
      <c r="J3041">
        <v>731</v>
      </c>
      <c r="K3041">
        <v>20190504</v>
      </c>
      <c r="L3041" s="78">
        <v>0.625</v>
      </c>
      <c r="N3041" t="s">
        <v>91</v>
      </c>
    </row>
    <row r="3042" spans="1:14" x14ac:dyDescent="0.25">
      <c r="A3042" t="s">
        <v>51</v>
      </c>
      <c r="B3042" t="s">
        <v>52</v>
      </c>
      <c r="C3042">
        <v>2</v>
      </c>
      <c r="D3042">
        <v>90</v>
      </c>
      <c r="E3042">
        <v>35</v>
      </c>
      <c r="F3042">
        <v>88501</v>
      </c>
      <c r="G3042">
        <v>3</v>
      </c>
      <c r="H3042">
        <v>1</v>
      </c>
      <c r="I3042">
        <v>105</v>
      </c>
      <c r="J3042">
        <v>731</v>
      </c>
      <c r="K3042">
        <v>20190504</v>
      </c>
      <c r="L3042" s="78">
        <v>0.66666666666666663</v>
      </c>
      <c r="N3042" t="s">
        <v>91</v>
      </c>
    </row>
    <row r="3043" spans="1:14" x14ac:dyDescent="0.25">
      <c r="A3043" t="s">
        <v>51</v>
      </c>
      <c r="B3043" t="s">
        <v>52</v>
      </c>
      <c r="C3043">
        <v>2</v>
      </c>
      <c r="D3043">
        <v>90</v>
      </c>
      <c r="E3043">
        <v>35</v>
      </c>
      <c r="F3043">
        <v>88501</v>
      </c>
      <c r="G3043">
        <v>3</v>
      </c>
      <c r="H3043">
        <v>1</v>
      </c>
      <c r="I3043">
        <v>105</v>
      </c>
      <c r="J3043">
        <v>731</v>
      </c>
      <c r="K3043">
        <v>20190504</v>
      </c>
      <c r="L3043" s="78">
        <v>0.70833333333333337</v>
      </c>
      <c r="N3043" t="s">
        <v>91</v>
      </c>
    </row>
    <row r="3044" spans="1:14" x14ac:dyDescent="0.25">
      <c r="A3044" t="s">
        <v>51</v>
      </c>
      <c r="B3044" t="s">
        <v>52</v>
      </c>
      <c r="C3044">
        <v>2</v>
      </c>
      <c r="D3044">
        <v>90</v>
      </c>
      <c r="E3044">
        <v>35</v>
      </c>
      <c r="F3044">
        <v>88501</v>
      </c>
      <c r="G3044">
        <v>3</v>
      </c>
      <c r="H3044">
        <v>1</v>
      </c>
      <c r="I3044">
        <v>105</v>
      </c>
      <c r="J3044">
        <v>731</v>
      </c>
      <c r="K3044">
        <v>20190504</v>
      </c>
      <c r="L3044" s="78">
        <v>0.75</v>
      </c>
      <c r="N3044" t="s">
        <v>91</v>
      </c>
    </row>
    <row r="3045" spans="1:14" x14ac:dyDescent="0.25">
      <c r="A3045" t="s">
        <v>51</v>
      </c>
      <c r="B3045" t="s">
        <v>52</v>
      </c>
      <c r="C3045">
        <v>2</v>
      </c>
      <c r="D3045">
        <v>90</v>
      </c>
      <c r="E3045">
        <v>35</v>
      </c>
      <c r="F3045">
        <v>88501</v>
      </c>
      <c r="G3045">
        <v>3</v>
      </c>
      <c r="H3045">
        <v>1</v>
      </c>
      <c r="I3045">
        <v>105</v>
      </c>
      <c r="J3045">
        <v>731</v>
      </c>
      <c r="K3045">
        <v>20190504</v>
      </c>
      <c r="L3045" s="78">
        <v>0.79166666666666663</v>
      </c>
      <c r="N3045" t="s">
        <v>91</v>
      </c>
    </row>
    <row r="3046" spans="1:14" x14ac:dyDescent="0.25">
      <c r="A3046" t="s">
        <v>51</v>
      </c>
      <c r="B3046" t="s">
        <v>52</v>
      </c>
      <c r="C3046">
        <v>2</v>
      </c>
      <c r="D3046">
        <v>90</v>
      </c>
      <c r="E3046">
        <v>35</v>
      </c>
      <c r="F3046">
        <v>88501</v>
      </c>
      <c r="G3046">
        <v>3</v>
      </c>
      <c r="H3046">
        <v>1</v>
      </c>
      <c r="I3046">
        <v>105</v>
      </c>
      <c r="J3046">
        <v>731</v>
      </c>
      <c r="K3046">
        <v>20190504</v>
      </c>
      <c r="L3046" s="78">
        <v>0.83333333333333337</v>
      </c>
      <c r="N3046" t="s">
        <v>91</v>
      </c>
    </row>
    <row r="3047" spans="1:14" x14ac:dyDescent="0.25">
      <c r="A3047" t="s">
        <v>51</v>
      </c>
      <c r="B3047" t="s">
        <v>52</v>
      </c>
      <c r="C3047">
        <v>2</v>
      </c>
      <c r="D3047">
        <v>90</v>
      </c>
      <c r="E3047">
        <v>35</v>
      </c>
      <c r="F3047">
        <v>88501</v>
      </c>
      <c r="G3047">
        <v>3</v>
      </c>
      <c r="H3047">
        <v>1</v>
      </c>
      <c r="I3047">
        <v>105</v>
      </c>
      <c r="J3047">
        <v>731</v>
      </c>
      <c r="K3047">
        <v>20190504</v>
      </c>
      <c r="L3047" s="78">
        <v>0.875</v>
      </c>
      <c r="N3047" t="s">
        <v>91</v>
      </c>
    </row>
    <row r="3048" spans="1:14" x14ac:dyDescent="0.25">
      <c r="A3048" t="s">
        <v>51</v>
      </c>
      <c r="B3048" t="s">
        <v>52</v>
      </c>
      <c r="C3048">
        <v>2</v>
      </c>
      <c r="D3048">
        <v>90</v>
      </c>
      <c r="E3048">
        <v>35</v>
      </c>
      <c r="F3048">
        <v>88501</v>
      </c>
      <c r="G3048">
        <v>3</v>
      </c>
      <c r="H3048">
        <v>1</v>
      </c>
      <c r="I3048">
        <v>105</v>
      </c>
      <c r="J3048">
        <v>731</v>
      </c>
      <c r="K3048">
        <v>20190504</v>
      </c>
      <c r="L3048" s="78">
        <v>0.91666666666666663</v>
      </c>
      <c r="N3048" t="s">
        <v>91</v>
      </c>
    </row>
    <row r="3049" spans="1:14" x14ac:dyDescent="0.25">
      <c r="A3049" t="s">
        <v>51</v>
      </c>
      <c r="B3049" t="s">
        <v>52</v>
      </c>
      <c r="C3049">
        <v>2</v>
      </c>
      <c r="D3049">
        <v>90</v>
      </c>
      <c r="E3049">
        <v>35</v>
      </c>
      <c r="F3049">
        <v>88501</v>
      </c>
      <c r="G3049">
        <v>3</v>
      </c>
      <c r="H3049">
        <v>1</v>
      </c>
      <c r="I3049">
        <v>105</v>
      </c>
      <c r="J3049">
        <v>731</v>
      </c>
      <c r="K3049">
        <v>20190504</v>
      </c>
      <c r="L3049" s="78">
        <v>0.95833333333333337</v>
      </c>
      <c r="N3049" t="s">
        <v>91</v>
      </c>
    </row>
    <row r="3050" spans="1:14" x14ac:dyDescent="0.25">
      <c r="A3050" t="s">
        <v>51</v>
      </c>
      <c r="B3050" t="s">
        <v>52</v>
      </c>
      <c r="C3050">
        <v>2</v>
      </c>
      <c r="D3050">
        <v>90</v>
      </c>
      <c r="E3050">
        <v>35</v>
      </c>
      <c r="F3050">
        <v>88501</v>
      </c>
      <c r="G3050">
        <v>3</v>
      </c>
      <c r="H3050">
        <v>1</v>
      </c>
      <c r="I3050">
        <v>105</v>
      </c>
      <c r="J3050">
        <v>731</v>
      </c>
      <c r="K3050">
        <v>20190505</v>
      </c>
      <c r="L3050" s="78">
        <v>0</v>
      </c>
      <c r="N3050" t="s">
        <v>91</v>
      </c>
    </row>
    <row r="3051" spans="1:14" x14ac:dyDescent="0.25">
      <c r="A3051" t="s">
        <v>51</v>
      </c>
      <c r="B3051" t="s">
        <v>52</v>
      </c>
      <c r="C3051">
        <v>2</v>
      </c>
      <c r="D3051">
        <v>90</v>
      </c>
      <c r="E3051">
        <v>35</v>
      </c>
      <c r="F3051">
        <v>88501</v>
      </c>
      <c r="G3051">
        <v>3</v>
      </c>
      <c r="H3051">
        <v>1</v>
      </c>
      <c r="I3051">
        <v>105</v>
      </c>
      <c r="J3051">
        <v>731</v>
      </c>
      <c r="K3051">
        <v>20190505</v>
      </c>
      <c r="L3051" s="78">
        <v>4.1666666666666664E-2</v>
      </c>
      <c r="N3051" t="s">
        <v>91</v>
      </c>
    </row>
    <row r="3052" spans="1:14" x14ac:dyDescent="0.25">
      <c r="A3052" t="s">
        <v>51</v>
      </c>
      <c r="B3052" t="s">
        <v>52</v>
      </c>
      <c r="C3052">
        <v>2</v>
      </c>
      <c r="D3052">
        <v>90</v>
      </c>
      <c r="E3052">
        <v>35</v>
      </c>
      <c r="F3052">
        <v>88501</v>
      </c>
      <c r="G3052">
        <v>3</v>
      </c>
      <c r="H3052">
        <v>1</v>
      </c>
      <c r="I3052">
        <v>105</v>
      </c>
      <c r="J3052">
        <v>731</v>
      </c>
      <c r="K3052">
        <v>20190505</v>
      </c>
      <c r="L3052" s="78">
        <v>8.3333333333333329E-2</v>
      </c>
      <c r="N3052" t="s">
        <v>91</v>
      </c>
    </row>
    <row r="3053" spans="1:14" x14ac:dyDescent="0.25">
      <c r="A3053" t="s">
        <v>51</v>
      </c>
      <c r="B3053" t="s">
        <v>52</v>
      </c>
      <c r="C3053">
        <v>2</v>
      </c>
      <c r="D3053">
        <v>90</v>
      </c>
      <c r="E3053">
        <v>35</v>
      </c>
      <c r="F3053">
        <v>88501</v>
      </c>
      <c r="G3053">
        <v>3</v>
      </c>
      <c r="H3053">
        <v>1</v>
      </c>
      <c r="I3053">
        <v>105</v>
      </c>
      <c r="J3053">
        <v>731</v>
      </c>
      <c r="K3053">
        <v>20190505</v>
      </c>
      <c r="L3053" s="78">
        <v>0.125</v>
      </c>
      <c r="N3053" t="s">
        <v>91</v>
      </c>
    </row>
    <row r="3054" spans="1:14" x14ac:dyDescent="0.25">
      <c r="A3054" t="s">
        <v>51</v>
      </c>
      <c r="B3054" t="s">
        <v>52</v>
      </c>
      <c r="C3054">
        <v>2</v>
      </c>
      <c r="D3054">
        <v>90</v>
      </c>
      <c r="E3054">
        <v>35</v>
      </c>
      <c r="F3054">
        <v>88501</v>
      </c>
      <c r="G3054">
        <v>3</v>
      </c>
      <c r="H3054">
        <v>1</v>
      </c>
      <c r="I3054">
        <v>105</v>
      </c>
      <c r="J3054">
        <v>731</v>
      </c>
      <c r="K3054">
        <v>20190505</v>
      </c>
      <c r="L3054" s="78">
        <v>0.16666666666666666</v>
      </c>
      <c r="N3054" t="s">
        <v>91</v>
      </c>
    </row>
    <row r="3055" spans="1:14" x14ac:dyDescent="0.25">
      <c r="A3055" t="s">
        <v>51</v>
      </c>
      <c r="B3055" t="s">
        <v>52</v>
      </c>
      <c r="C3055">
        <v>2</v>
      </c>
      <c r="D3055">
        <v>90</v>
      </c>
      <c r="E3055">
        <v>35</v>
      </c>
      <c r="F3055">
        <v>88501</v>
      </c>
      <c r="G3055">
        <v>3</v>
      </c>
      <c r="H3055">
        <v>1</v>
      </c>
      <c r="I3055">
        <v>105</v>
      </c>
      <c r="J3055">
        <v>731</v>
      </c>
      <c r="K3055">
        <v>20190505</v>
      </c>
      <c r="L3055" s="78">
        <v>0.20833333333333334</v>
      </c>
      <c r="N3055" t="s">
        <v>91</v>
      </c>
    </row>
    <row r="3056" spans="1:14" x14ac:dyDescent="0.25">
      <c r="A3056" t="s">
        <v>51</v>
      </c>
      <c r="B3056" t="s">
        <v>52</v>
      </c>
      <c r="C3056">
        <v>2</v>
      </c>
      <c r="D3056">
        <v>90</v>
      </c>
      <c r="E3056">
        <v>35</v>
      </c>
      <c r="F3056">
        <v>88501</v>
      </c>
      <c r="G3056">
        <v>3</v>
      </c>
      <c r="H3056">
        <v>1</v>
      </c>
      <c r="I3056">
        <v>105</v>
      </c>
      <c r="J3056">
        <v>731</v>
      </c>
      <c r="K3056">
        <v>20190505</v>
      </c>
      <c r="L3056" s="78">
        <v>0.25</v>
      </c>
      <c r="N3056" t="s">
        <v>91</v>
      </c>
    </row>
    <row r="3057" spans="1:14" x14ac:dyDescent="0.25">
      <c r="A3057" t="s">
        <v>51</v>
      </c>
      <c r="B3057" t="s">
        <v>52</v>
      </c>
      <c r="C3057">
        <v>2</v>
      </c>
      <c r="D3057">
        <v>90</v>
      </c>
      <c r="E3057">
        <v>35</v>
      </c>
      <c r="F3057">
        <v>88501</v>
      </c>
      <c r="G3057">
        <v>3</v>
      </c>
      <c r="H3057">
        <v>1</v>
      </c>
      <c r="I3057">
        <v>105</v>
      </c>
      <c r="J3057">
        <v>731</v>
      </c>
      <c r="K3057">
        <v>20190505</v>
      </c>
      <c r="L3057" s="78">
        <v>0.29166666666666669</v>
      </c>
      <c r="N3057" t="s">
        <v>91</v>
      </c>
    </row>
    <row r="3058" spans="1:14" x14ac:dyDescent="0.25">
      <c r="A3058" t="s">
        <v>51</v>
      </c>
      <c r="B3058" t="s">
        <v>52</v>
      </c>
      <c r="C3058">
        <v>2</v>
      </c>
      <c r="D3058">
        <v>90</v>
      </c>
      <c r="E3058">
        <v>35</v>
      </c>
      <c r="F3058">
        <v>88501</v>
      </c>
      <c r="G3058">
        <v>3</v>
      </c>
      <c r="H3058">
        <v>1</v>
      </c>
      <c r="I3058">
        <v>105</v>
      </c>
      <c r="J3058">
        <v>731</v>
      </c>
      <c r="K3058">
        <v>20190505</v>
      </c>
      <c r="L3058" s="78">
        <v>0.33333333333333331</v>
      </c>
      <c r="N3058" t="s">
        <v>91</v>
      </c>
    </row>
    <row r="3059" spans="1:14" x14ac:dyDescent="0.25">
      <c r="A3059" t="s">
        <v>51</v>
      </c>
      <c r="B3059" t="s">
        <v>52</v>
      </c>
      <c r="C3059">
        <v>2</v>
      </c>
      <c r="D3059">
        <v>90</v>
      </c>
      <c r="E3059">
        <v>35</v>
      </c>
      <c r="F3059">
        <v>88501</v>
      </c>
      <c r="G3059">
        <v>3</v>
      </c>
      <c r="H3059">
        <v>1</v>
      </c>
      <c r="I3059">
        <v>105</v>
      </c>
      <c r="J3059">
        <v>731</v>
      </c>
      <c r="K3059">
        <v>20190505</v>
      </c>
      <c r="L3059" s="78">
        <v>0.375</v>
      </c>
      <c r="N3059" t="s">
        <v>91</v>
      </c>
    </row>
    <row r="3060" spans="1:14" x14ac:dyDescent="0.25">
      <c r="A3060" t="s">
        <v>51</v>
      </c>
      <c r="B3060" t="s">
        <v>52</v>
      </c>
      <c r="C3060">
        <v>2</v>
      </c>
      <c r="D3060">
        <v>90</v>
      </c>
      <c r="E3060">
        <v>35</v>
      </c>
      <c r="F3060">
        <v>88501</v>
      </c>
      <c r="G3060">
        <v>3</v>
      </c>
      <c r="H3060">
        <v>1</v>
      </c>
      <c r="I3060">
        <v>105</v>
      </c>
      <c r="J3060">
        <v>731</v>
      </c>
      <c r="K3060">
        <v>20190505</v>
      </c>
      <c r="L3060" s="78">
        <v>0.41666666666666669</v>
      </c>
      <c r="N3060" t="s">
        <v>91</v>
      </c>
    </row>
    <row r="3061" spans="1:14" x14ac:dyDescent="0.25">
      <c r="A3061" t="s">
        <v>51</v>
      </c>
      <c r="B3061" t="s">
        <v>52</v>
      </c>
      <c r="C3061">
        <v>2</v>
      </c>
      <c r="D3061">
        <v>90</v>
      </c>
      <c r="E3061">
        <v>35</v>
      </c>
      <c r="F3061">
        <v>88501</v>
      </c>
      <c r="G3061">
        <v>3</v>
      </c>
      <c r="H3061">
        <v>1</v>
      </c>
      <c r="I3061">
        <v>105</v>
      </c>
      <c r="J3061">
        <v>731</v>
      </c>
      <c r="K3061">
        <v>20190505</v>
      </c>
      <c r="L3061" s="78">
        <v>0.45833333333333331</v>
      </c>
      <c r="N3061" t="s">
        <v>91</v>
      </c>
    </row>
    <row r="3062" spans="1:14" x14ac:dyDescent="0.25">
      <c r="A3062" t="s">
        <v>51</v>
      </c>
      <c r="B3062" t="s">
        <v>52</v>
      </c>
      <c r="C3062">
        <v>2</v>
      </c>
      <c r="D3062">
        <v>90</v>
      </c>
      <c r="E3062">
        <v>35</v>
      </c>
      <c r="F3062">
        <v>88501</v>
      </c>
      <c r="G3062">
        <v>3</v>
      </c>
      <c r="H3062">
        <v>1</v>
      </c>
      <c r="I3062">
        <v>105</v>
      </c>
      <c r="J3062">
        <v>731</v>
      </c>
      <c r="K3062">
        <v>20190505</v>
      </c>
      <c r="L3062" s="78">
        <v>0.5</v>
      </c>
      <c r="N3062" t="s">
        <v>91</v>
      </c>
    </row>
    <row r="3063" spans="1:14" x14ac:dyDescent="0.25">
      <c r="A3063" t="s">
        <v>51</v>
      </c>
      <c r="B3063" t="s">
        <v>52</v>
      </c>
      <c r="C3063">
        <v>2</v>
      </c>
      <c r="D3063">
        <v>90</v>
      </c>
      <c r="E3063">
        <v>35</v>
      </c>
      <c r="F3063">
        <v>88501</v>
      </c>
      <c r="G3063">
        <v>3</v>
      </c>
      <c r="H3063">
        <v>1</v>
      </c>
      <c r="I3063">
        <v>105</v>
      </c>
      <c r="J3063">
        <v>731</v>
      </c>
      <c r="K3063">
        <v>20190505</v>
      </c>
      <c r="L3063" s="78">
        <v>0.54166666666666663</v>
      </c>
      <c r="N3063" t="s">
        <v>91</v>
      </c>
    </row>
    <row r="3064" spans="1:14" x14ac:dyDescent="0.25">
      <c r="A3064" t="s">
        <v>51</v>
      </c>
      <c r="B3064" t="s">
        <v>52</v>
      </c>
      <c r="C3064">
        <v>2</v>
      </c>
      <c r="D3064">
        <v>90</v>
      </c>
      <c r="E3064">
        <v>35</v>
      </c>
      <c r="F3064">
        <v>88501</v>
      </c>
      <c r="G3064">
        <v>3</v>
      </c>
      <c r="H3064">
        <v>1</v>
      </c>
      <c r="I3064">
        <v>105</v>
      </c>
      <c r="J3064">
        <v>731</v>
      </c>
      <c r="K3064">
        <v>20190505</v>
      </c>
      <c r="L3064" s="78">
        <v>0.58333333333333337</v>
      </c>
      <c r="N3064" t="s">
        <v>91</v>
      </c>
    </row>
    <row r="3065" spans="1:14" x14ac:dyDescent="0.25">
      <c r="A3065" t="s">
        <v>51</v>
      </c>
      <c r="B3065" t="s">
        <v>52</v>
      </c>
      <c r="C3065">
        <v>2</v>
      </c>
      <c r="D3065">
        <v>90</v>
      </c>
      <c r="E3065">
        <v>35</v>
      </c>
      <c r="F3065">
        <v>88501</v>
      </c>
      <c r="G3065">
        <v>3</v>
      </c>
      <c r="H3065">
        <v>1</v>
      </c>
      <c r="I3065">
        <v>105</v>
      </c>
      <c r="J3065">
        <v>731</v>
      </c>
      <c r="K3065">
        <v>20190505</v>
      </c>
      <c r="L3065" s="78">
        <v>0.625</v>
      </c>
      <c r="N3065" t="s">
        <v>91</v>
      </c>
    </row>
    <row r="3066" spans="1:14" x14ac:dyDescent="0.25">
      <c r="A3066" t="s">
        <v>51</v>
      </c>
      <c r="B3066" t="s">
        <v>52</v>
      </c>
      <c r="C3066">
        <v>2</v>
      </c>
      <c r="D3066">
        <v>90</v>
      </c>
      <c r="E3066">
        <v>35</v>
      </c>
      <c r="F3066">
        <v>88501</v>
      </c>
      <c r="G3066">
        <v>3</v>
      </c>
      <c r="H3066">
        <v>1</v>
      </c>
      <c r="I3066">
        <v>105</v>
      </c>
      <c r="J3066">
        <v>731</v>
      </c>
      <c r="K3066">
        <v>20190505</v>
      </c>
      <c r="L3066" s="78">
        <v>0.66666666666666663</v>
      </c>
      <c r="N3066" t="s">
        <v>91</v>
      </c>
    </row>
    <row r="3067" spans="1:14" x14ac:dyDescent="0.25">
      <c r="A3067" t="s">
        <v>51</v>
      </c>
      <c r="B3067" t="s">
        <v>52</v>
      </c>
      <c r="C3067">
        <v>2</v>
      </c>
      <c r="D3067">
        <v>90</v>
      </c>
      <c r="E3067">
        <v>35</v>
      </c>
      <c r="F3067">
        <v>88501</v>
      </c>
      <c r="G3067">
        <v>3</v>
      </c>
      <c r="H3067">
        <v>1</v>
      </c>
      <c r="I3067">
        <v>105</v>
      </c>
      <c r="J3067">
        <v>731</v>
      </c>
      <c r="K3067">
        <v>20190505</v>
      </c>
      <c r="L3067" s="78">
        <v>0.70833333333333337</v>
      </c>
      <c r="N3067" t="s">
        <v>91</v>
      </c>
    </row>
    <row r="3068" spans="1:14" x14ac:dyDescent="0.25">
      <c r="A3068" t="s">
        <v>51</v>
      </c>
      <c r="B3068" t="s">
        <v>52</v>
      </c>
      <c r="C3068">
        <v>2</v>
      </c>
      <c r="D3068">
        <v>90</v>
      </c>
      <c r="E3068">
        <v>35</v>
      </c>
      <c r="F3068">
        <v>88501</v>
      </c>
      <c r="G3068">
        <v>3</v>
      </c>
      <c r="H3068">
        <v>1</v>
      </c>
      <c r="I3068">
        <v>105</v>
      </c>
      <c r="J3068">
        <v>731</v>
      </c>
      <c r="K3068">
        <v>20190505</v>
      </c>
      <c r="L3068" s="78">
        <v>0.75</v>
      </c>
      <c r="N3068" t="s">
        <v>91</v>
      </c>
    </row>
    <row r="3069" spans="1:14" x14ac:dyDescent="0.25">
      <c r="A3069" t="s">
        <v>51</v>
      </c>
      <c r="B3069" t="s">
        <v>52</v>
      </c>
      <c r="C3069">
        <v>2</v>
      </c>
      <c r="D3069">
        <v>90</v>
      </c>
      <c r="E3069">
        <v>35</v>
      </c>
      <c r="F3069">
        <v>88501</v>
      </c>
      <c r="G3069">
        <v>3</v>
      </c>
      <c r="H3069">
        <v>1</v>
      </c>
      <c r="I3069">
        <v>105</v>
      </c>
      <c r="J3069">
        <v>731</v>
      </c>
      <c r="K3069">
        <v>20190505</v>
      </c>
      <c r="L3069" s="78">
        <v>0.79166666666666663</v>
      </c>
      <c r="N3069" t="s">
        <v>91</v>
      </c>
    </row>
    <row r="3070" spans="1:14" x14ac:dyDescent="0.25">
      <c r="A3070" t="s">
        <v>51</v>
      </c>
      <c r="B3070" t="s">
        <v>52</v>
      </c>
      <c r="C3070">
        <v>2</v>
      </c>
      <c r="D3070">
        <v>90</v>
      </c>
      <c r="E3070">
        <v>35</v>
      </c>
      <c r="F3070">
        <v>88501</v>
      </c>
      <c r="G3070">
        <v>3</v>
      </c>
      <c r="H3070">
        <v>1</v>
      </c>
      <c r="I3070">
        <v>105</v>
      </c>
      <c r="J3070">
        <v>731</v>
      </c>
      <c r="K3070">
        <v>20190505</v>
      </c>
      <c r="L3070" s="78">
        <v>0.83333333333333337</v>
      </c>
      <c r="N3070" t="s">
        <v>91</v>
      </c>
    </row>
    <row r="3071" spans="1:14" x14ac:dyDescent="0.25">
      <c r="A3071" t="s">
        <v>51</v>
      </c>
      <c r="B3071" t="s">
        <v>52</v>
      </c>
      <c r="C3071">
        <v>2</v>
      </c>
      <c r="D3071">
        <v>90</v>
      </c>
      <c r="E3071">
        <v>35</v>
      </c>
      <c r="F3071">
        <v>88501</v>
      </c>
      <c r="G3071">
        <v>3</v>
      </c>
      <c r="H3071">
        <v>1</v>
      </c>
      <c r="I3071">
        <v>105</v>
      </c>
      <c r="J3071">
        <v>731</v>
      </c>
      <c r="K3071">
        <v>20190505</v>
      </c>
      <c r="L3071" s="78">
        <v>0.875</v>
      </c>
      <c r="N3071" t="s">
        <v>91</v>
      </c>
    </row>
    <row r="3072" spans="1:14" x14ac:dyDescent="0.25">
      <c r="A3072" t="s">
        <v>51</v>
      </c>
      <c r="B3072" t="s">
        <v>52</v>
      </c>
      <c r="C3072">
        <v>2</v>
      </c>
      <c r="D3072">
        <v>90</v>
      </c>
      <c r="E3072">
        <v>35</v>
      </c>
      <c r="F3072">
        <v>88501</v>
      </c>
      <c r="G3072">
        <v>3</v>
      </c>
      <c r="H3072">
        <v>1</v>
      </c>
      <c r="I3072">
        <v>105</v>
      </c>
      <c r="J3072">
        <v>731</v>
      </c>
      <c r="K3072">
        <v>20190505</v>
      </c>
      <c r="L3072" s="78">
        <v>0.91666666666666663</v>
      </c>
      <c r="N3072" t="s">
        <v>91</v>
      </c>
    </row>
    <row r="3073" spans="1:14" x14ac:dyDescent="0.25">
      <c r="A3073" t="s">
        <v>51</v>
      </c>
      <c r="B3073" t="s">
        <v>52</v>
      </c>
      <c r="C3073">
        <v>2</v>
      </c>
      <c r="D3073">
        <v>90</v>
      </c>
      <c r="E3073">
        <v>35</v>
      </c>
      <c r="F3073">
        <v>88501</v>
      </c>
      <c r="G3073">
        <v>3</v>
      </c>
      <c r="H3073">
        <v>1</v>
      </c>
      <c r="I3073">
        <v>105</v>
      </c>
      <c r="J3073">
        <v>731</v>
      </c>
      <c r="K3073">
        <v>20190505</v>
      </c>
      <c r="L3073" s="78">
        <v>0.95833333333333337</v>
      </c>
      <c r="N3073" t="s">
        <v>91</v>
      </c>
    </row>
    <row r="3074" spans="1:14" x14ac:dyDescent="0.25">
      <c r="A3074" t="s">
        <v>51</v>
      </c>
      <c r="B3074" t="s">
        <v>52</v>
      </c>
      <c r="C3074">
        <v>2</v>
      </c>
      <c r="D3074">
        <v>90</v>
      </c>
      <c r="E3074">
        <v>35</v>
      </c>
      <c r="F3074">
        <v>88501</v>
      </c>
      <c r="G3074">
        <v>3</v>
      </c>
      <c r="H3074">
        <v>1</v>
      </c>
      <c r="I3074">
        <v>105</v>
      </c>
      <c r="J3074">
        <v>731</v>
      </c>
      <c r="K3074">
        <v>20190506</v>
      </c>
      <c r="L3074" s="78">
        <v>0</v>
      </c>
      <c r="N3074" t="s">
        <v>91</v>
      </c>
    </row>
    <row r="3075" spans="1:14" x14ac:dyDescent="0.25">
      <c r="A3075" t="s">
        <v>51</v>
      </c>
      <c r="B3075" t="s">
        <v>52</v>
      </c>
      <c r="C3075">
        <v>2</v>
      </c>
      <c r="D3075">
        <v>90</v>
      </c>
      <c r="E3075">
        <v>35</v>
      </c>
      <c r="F3075">
        <v>88501</v>
      </c>
      <c r="G3075">
        <v>3</v>
      </c>
      <c r="H3075">
        <v>1</v>
      </c>
      <c r="I3075">
        <v>105</v>
      </c>
      <c r="J3075">
        <v>731</v>
      </c>
      <c r="K3075">
        <v>20190506</v>
      </c>
      <c r="L3075" s="78">
        <v>4.1666666666666664E-2</v>
      </c>
      <c r="N3075" t="s">
        <v>91</v>
      </c>
    </row>
    <row r="3076" spans="1:14" x14ac:dyDescent="0.25">
      <c r="A3076" t="s">
        <v>51</v>
      </c>
      <c r="B3076" t="s">
        <v>52</v>
      </c>
      <c r="C3076">
        <v>2</v>
      </c>
      <c r="D3076">
        <v>90</v>
      </c>
      <c r="E3076">
        <v>35</v>
      </c>
      <c r="F3076">
        <v>88501</v>
      </c>
      <c r="G3076">
        <v>3</v>
      </c>
      <c r="H3076">
        <v>1</v>
      </c>
      <c r="I3076">
        <v>105</v>
      </c>
      <c r="J3076">
        <v>731</v>
      </c>
      <c r="K3076">
        <v>20190506</v>
      </c>
      <c r="L3076" s="78">
        <v>8.3333333333333329E-2</v>
      </c>
      <c r="N3076" t="s">
        <v>91</v>
      </c>
    </row>
    <row r="3077" spans="1:14" x14ac:dyDescent="0.25">
      <c r="A3077" t="s">
        <v>51</v>
      </c>
      <c r="B3077" t="s">
        <v>52</v>
      </c>
      <c r="C3077">
        <v>2</v>
      </c>
      <c r="D3077">
        <v>90</v>
      </c>
      <c r="E3077">
        <v>35</v>
      </c>
      <c r="F3077">
        <v>88501</v>
      </c>
      <c r="G3077">
        <v>3</v>
      </c>
      <c r="H3077">
        <v>1</v>
      </c>
      <c r="I3077">
        <v>105</v>
      </c>
      <c r="J3077">
        <v>731</v>
      </c>
      <c r="K3077">
        <v>20190506</v>
      </c>
      <c r="L3077" s="78">
        <v>0.125</v>
      </c>
      <c r="N3077" t="s">
        <v>91</v>
      </c>
    </row>
    <row r="3078" spans="1:14" x14ac:dyDescent="0.25">
      <c r="A3078" t="s">
        <v>51</v>
      </c>
      <c r="B3078" t="s">
        <v>52</v>
      </c>
      <c r="C3078">
        <v>2</v>
      </c>
      <c r="D3078">
        <v>90</v>
      </c>
      <c r="E3078">
        <v>35</v>
      </c>
      <c r="F3078">
        <v>88501</v>
      </c>
      <c r="G3078">
        <v>3</v>
      </c>
      <c r="H3078">
        <v>1</v>
      </c>
      <c r="I3078">
        <v>105</v>
      </c>
      <c r="J3078">
        <v>731</v>
      </c>
      <c r="K3078">
        <v>20190506</v>
      </c>
      <c r="L3078" s="78">
        <v>0.16666666666666666</v>
      </c>
      <c r="N3078" t="s">
        <v>91</v>
      </c>
    </row>
    <row r="3079" spans="1:14" x14ac:dyDescent="0.25">
      <c r="A3079" t="s">
        <v>51</v>
      </c>
      <c r="B3079" t="s">
        <v>52</v>
      </c>
      <c r="C3079">
        <v>2</v>
      </c>
      <c r="D3079">
        <v>90</v>
      </c>
      <c r="E3079">
        <v>35</v>
      </c>
      <c r="F3079">
        <v>88501</v>
      </c>
      <c r="G3079">
        <v>3</v>
      </c>
      <c r="H3079">
        <v>1</v>
      </c>
      <c r="I3079">
        <v>105</v>
      </c>
      <c r="J3079">
        <v>731</v>
      </c>
      <c r="K3079">
        <v>20190506</v>
      </c>
      <c r="L3079" s="78">
        <v>0.20833333333333334</v>
      </c>
      <c r="N3079" t="s">
        <v>91</v>
      </c>
    </row>
    <row r="3080" spans="1:14" x14ac:dyDescent="0.25">
      <c r="A3080" t="s">
        <v>51</v>
      </c>
      <c r="B3080" t="s">
        <v>52</v>
      </c>
      <c r="C3080">
        <v>2</v>
      </c>
      <c r="D3080">
        <v>90</v>
      </c>
      <c r="E3080">
        <v>35</v>
      </c>
      <c r="F3080">
        <v>88501</v>
      </c>
      <c r="G3080">
        <v>3</v>
      </c>
      <c r="H3080">
        <v>1</v>
      </c>
      <c r="I3080">
        <v>105</v>
      </c>
      <c r="J3080">
        <v>731</v>
      </c>
      <c r="K3080">
        <v>20190506</v>
      </c>
      <c r="L3080" s="78">
        <v>0.25</v>
      </c>
      <c r="N3080" t="s">
        <v>91</v>
      </c>
    </row>
    <row r="3081" spans="1:14" x14ac:dyDescent="0.25">
      <c r="A3081" t="s">
        <v>51</v>
      </c>
      <c r="B3081" t="s">
        <v>52</v>
      </c>
      <c r="C3081">
        <v>2</v>
      </c>
      <c r="D3081">
        <v>90</v>
      </c>
      <c r="E3081">
        <v>35</v>
      </c>
      <c r="F3081">
        <v>88501</v>
      </c>
      <c r="G3081">
        <v>3</v>
      </c>
      <c r="H3081">
        <v>1</v>
      </c>
      <c r="I3081">
        <v>105</v>
      </c>
      <c r="J3081">
        <v>731</v>
      </c>
      <c r="K3081">
        <v>20190506</v>
      </c>
      <c r="L3081" s="78">
        <v>0.29166666666666669</v>
      </c>
      <c r="N3081" t="s">
        <v>91</v>
      </c>
    </row>
    <row r="3082" spans="1:14" x14ac:dyDescent="0.25">
      <c r="A3082" t="s">
        <v>51</v>
      </c>
      <c r="B3082" t="s">
        <v>52</v>
      </c>
      <c r="C3082">
        <v>2</v>
      </c>
      <c r="D3082">
        <v>90</v>
      </c>
      <c r="E3082">
        <v>35</v>
      </c>
      <c r="F3082">
        <v>88501</v>
      </c>
      <c r="G3082">
        <v>3</v>
      </c>
      <c r="H3082">
        <v>1</v>
      </c>
      <c r="I3082">
        <v>105</v>
      </c>
      <c r="J3082">
        <v>731</v>
      </c>
      <c r="K3082">
        <v>20190506</v>
      </c>
      <c r="L3082" s="78">
        <v>0.33333333333333331</v>
      </c>
      <c r="N3082" t="s">
        <v>91</v>
      </c>
    </row>
    <row r="3083" spans="1:14" x14ac:dyDescent="0.25">
      <c r="A3083" t="s">
        <v>51</v>
      </c>
      <c r="B3083" t="s">
        <v>52</v>
      </c>
      <c r="C3083">
        <v>2</v>
      </c>
      <c r="D3083">
        <v>90</v>
      </c>
      <c r="E3083">
        <v>35</v>
      </c>
      <c r="F3083">
        <v>88501</v>
      </c>
      <c r="G3083">
        <v>3</v>
      </c>
      <c r="H3083">
        <v>1</v>
      </c>
      <c r="I3083">
        <v>105</v>
      </c>
      <c r="J3083">
        <v>731</v>
      </c>
      <c r="K3083">
        <v>20190506</v>
      </c>
      <c r="L3083" s="78">
        <v>0.375</v>
      </c>
      <c r="N3083" t="s">
        <v>91</v>
      </c>
    </row>
    <row r="3084" spans="1:14" x14ac:dyDescent="0.25">
      <c r="A3084" t="s">
        <v>51</v>
      </c>
      <c r="B3084" t="s">
        <v>52</v>
      </c>
      <c r="C3084">
        <v>2</v>
      </c>
      <c r="D3084">
        <v>90</v>
      </c>
      <c r="E3084">
        <v>35</v>
      </c>
      <c r="F3084">
        <v>88501</v>
      </c>
      <c r="G3084">
        <v>3</v>
      </c>
      <c r="H3084">
        <v>1</v>
      </c>
      <c r="I3084">
        <v>105</v>
      </c>
      <c r="J3084">
        <v>731</v>
      </c>
      <c r="K3084">
        <v>20190506</v>
      </c>
      <c r="L3084" s="78">
        <v>0.41666666666666669</v>
      </c>
      <c r="N3084" t="s">
        <v>91</v>
      </c>
    </row>
    <row r="3085" spans="1:14" x14ac:dyDescent="0.25">
      <c r="A3085" t="s">
        <v>51</v>
      </c>
      <c r="B3085" t="s">
        <v>52</v>
      </c>
      <c r="C3085">
        <v>2</v>
      </c>
      <c r="D3085">
        <v>90</v>
      </c>
      <c r="E3085">
        <v>35</v>
      </c>
      <c r="F3085">
        <v>88501</v>
      </c>
      <c r="G3085">
        <v>3</v>
      </c>
      <c r="H3085">
        <v>1</v>
      </c>
      <c r="I3085">
        <v>105</v>
      </c>
      <c r="J3085">
        <v>731</v>
      </c>
      <c r="K3085">
        <v>20190506</v>
      </c>
      <c r="L3085" s="78">
        <v>0.45833333333333331</v>
      </c>
      <c r="N3085" t="s">
        <v>91</v>
      </c>
    </row>
    <row r="3086" spans="1:14" x14ac:dyDescent="0.25">
      <c r="A3086" t="s">
        <v>51</v>
      </c>
      <c r="B3086" t="s">
        <v>52</v>
      </c>
      <c r="C3086">
        <v>2</v>
      </c>
      <c r="D3086">
        <v>90</v>
      </c>
      <c r="E3086">
        <v>35</v>
      </c>
      <c r="F3086">
        <v>88501</v>
      </c>
      <c r="G3086">
        <v>3</v>
      </c>
      <c r="H3086">
        <v>1</v>
      </c>
      <c r="I3086">
        <v>105</v>
      </c>
      <c r="J3086">
        <v>731</v>
      </c>
      <c r="K3086">
        <v>20190506</v>
      </c>
      <c r="L3086" s="78">
        <v>0.5</v>
      </c>
      <c r="N3086" t="s">
        <v>91</v>
      </c>
    </row>
    <row r="3087" spans="1:14" x14ac:dyDescent="0.25">
      <c r="A3087" t="s">
        <v>51</v>
      </c>
      <c r="B3087" t="s">
        <v>52</v>
      </c>
      <c r="C3087">
        <v>2</v>
      </c>
      <c r="D3087">
        <v>90</v>
      </c>
      <c r="E3087">
        <v>35</v>
      </c>
      <c r="F3087">
        <v>88501</v>
      </c>
      <c r="G3087">
        <v>3</v>
      </c>
      <c r="H3087">
        <v>1</v>
      </c>
      <c r="I3087">
        <v>105</v>
      </c>
      <c r="J3087">
        <v>731</v>
      </c>
      <c r="K3087">
        <v>20190506</v>
      </c>
      <c r="L3087" s="78">
        <v>0.54166666666666663</v>
      </c>
      <c r="M3087">
        <v>-2</v>
      </c>
    </row>
    <row r="3088" spans="1:14" x14ac:dyDescent="0.25">
      <c r="A3088" t="s">
        <v>51</v>
      </c>
      <c r="B3088" t="s">
        <v>52</v>
      </c>
      <c r="C3088">
        <v>2</v>
      </c>
      <c r="D3088">
        <v>90</v>
      </c>
      <c r="E3088">
        <v>35</v>
      </c>
      <c r="F3088">
        <v>88501</v>
      </c>
      <c r="G3088">
        <v>3</v>
      </c>
      <c r="H3088">
        <v>1</v>
      </c>
      <c r="I3088">
        <v>105</v>
      </c>
      <c r="J3088">
        <v>731</v>
      </c>
      <c r="K3088">
        <v>20190506</v>
      </c>
      <c r="L3088" s="78">
        <v>0.58333333333333337</v>
      </c>
      <c r="M3088">
        <v>-1</v>
      </c>
    </row>
    <row r="3089" spans="1:17" x14ac:dyDescent="0.25">
      <c r="A3089" t="s">
        <v>51</v>
      </c>
      <c r="B3089" t="s">
        <v>52</v>
      </c>
      <c r="C3089">
        <v>2</v>
      </c>
      <c r="D3089">
        <v>90</v>
      </c>
      <c r="E3089">
        <v>35</v>
      </c>
      <c r="F3089">
        <v>88501</v>
      </c>
      <c r="G3089">
        <v>3</v>
      </c>
      <c r="H3089">
        <v>1</v>
      </c>
      <c r="I3089">
        <v>105</v>
      </c>
      <c r="J3089">
        <v>731</v>
      </c>
      <c r="K3089">
        <v>20190506</v>
      </c>
      <c r="L3089" s="78">
        <v>0.625</v>
      </c>
      <c r="M3089">
        <v>0</v>
      </c>
    </row>
    <row r="3090" spans="1:17" x14ac:dyDescent="0.25">
      <c r="A3090" t="s">
        <v>51</v>
      </c>
      <c r="B3090" t="s">
        <v>52</v>
      </c>
      <c r="C3090">
        <v>2</v>
      </c>
      <c r="D3090">
        <v>90</v>
      </c>
      <c r="E3090">
        <v>35</v>
      </c>
      <c r="F3090">
        <v>88501</v>
      </c>
      <c r="G3090">
        <v>3</v>
      </c>
      <c r="H3090">
        <v>1</v>
      </c>
      <c r="I3090">
        <v>105</v>
      </c>
      <c r="J3090">
        <v>731</v>
      </c>
      <c r="K3090">
        <v>20190506</v>
      </c>
      <c r="L3090" s="78">
        <v>0.66666666666666663</v>
      </c>
      <c r="M3090">
        <v>1</v>
      </c>
    </row>
    <row r="3091" spans="1:17" x14ac:dyDescent="0.25">
      <c r="A3091" t="s">
        <v>51</v>
      </c>
      <c r="B3091" t="s">
        <v>52</v>
      </c>
      <c r="C3091">
        <v>2</v>
      </c>
      <c r="D3091">
        <v>90</v>
      </c>
      <c r="E3091">
        <v>35</v>
      </c>
      <c r="F3091">
        <v>88501</v>
      </c>
      <c r="G3091">
        <v>3</v>
      </c>
      <c r="H3091">
        <v>1</v>
      </c>
      <c r="I3091">
        <v>105</v>
      </c>
      <c r="J3091">
        <v>731</v>
      </c>
      <c r="K3091">
        <v>20190506</v>
      </c>
      <c r="L3091" s="78">
        <v>0.70833333333333337</v>
      </c>
      <c r="M3091">
        <v>4</v>
      </c>
    </row>
    <row r="3092" spans="1:17" x14ac:dyDescent="0.25">
      <c r="A3092" t="s">
        <v>51</v>
      </c>
      <c r="B3092" t="s">
        <v>52</v>
      </c>
      <c r="C3092">
        <v>2</v>
      </c>
      <c r="D3092">
        <v>90</v>
      </c>
      <c r="E3092">
        <v>35</v>
      </c>
      <c r="F3092">
        <v>88501</v>
      </c>
      <c r="G3092">
        <v>3</v>
      </c>
      <c r="H3092">
        <v>1</v>
      </c>
      <c r="I3092">
        <v>105</v>
      </c>
      <c r="J3092">
        <v>731</v>
      </c>
      <c r="K3092">
        <v>20190506</v>
      </c>
      <c r="L3092" s="78">
        <v>0.75</v>
      </c>
      <c r="M3092">
        <v>4</v>
      </c>
    </row>
    <row r="3093" spans="1:17" x14ac:dyDescent="0.25">
      <c r="A3093" t="s">
        <v>51</v>
      </c>
      <c r="B3093" t="s">
        <v>52</v>
      </c>
      <c r="C3093">
        <v>2</v>
      </c>
      <c r="D3093">
        <v>90</v>
      </c>
      <c r="E3093">
        <v>35</v>
      </c>
      <c r="F3093">
        <v>88501</v>
      </c>
      <c r="G3093">
        <v>3</v>
      </c>
      <c r="H3093">
        <v>1</v>
      </c>
      <c r="I3093">
        <v>105</v>
      </c>
      <c r="J3093">
        <v>731</v>
      </c>
      <c r="K3093">
        <v>20190506</v>
      </c>
      <c r="L3093" s="78">
        <v>0.79166666666666663</v>
      </c>
      <c r="M3093">
        <v>4</v>
      </c>
    </row>
    <row r="3094" spans="1:17" x14ac:dyDescent="0.25">
      <c r="A3094" t="s">
        <v>51</v>
      </c>
      <c r="B3094" t="s">
        <v>52</v>
      </c>
      <c r="C3094">
        <v>2</v>
      </c>
      <c r="D3094">
        <v>90</v>
      </c>
      <c r="E3094">
        <v>35</v>
      </c>
      <c r="F3094">
        <v>88501</v>
      </c>
      <c r="G3094">
        <v>3</v>
      </c>
      <c r="H3094">
        <v>1</v>
      </c>
      <c r="I3094">
        <v>105</v>
      </c>
      <c r="J3094">
        <v>731</v>
      </c>
      <c r="K3094">
        <v>20190506</v>
      </c>
      <c r="L3094" s="78">
        <v>0.83333333333333337</v>
      </c>
      <c r="M3094">
        <v>4</v>
      </c>
    </row>
    <row r="3095" spans="1:17" x14ac:dyDescent="0.25">
      <c r="A3095" t="s">
        <v>51</v>
      </c>
      <c r="B3095" t="s">
        <v>52</v>
      </c>
      <c r="C3095">
        <v>2</v>
      </c>
      <c r="D3095">
        <v>90</v>
      </c>
      <c r="E3095">
        <v>35</v>
      </c>
      <c r="F3095">
        <v>88501</v>
      </c>
      <c r="G3095">
        <v>3</v>
      </c>
      <c r="H3095">
        <v>1</v>
      </c>
      <c r="I3095">
        <v>105</v>
      </c>
      <c r="J3095">
        <v>731</v>
      </c>
      <c r="K3095">
        <v>20190506</v>
      </c>
      <c r="L3095" s="78">
        <v>0.875</v>
      </c>
      <c r="M3095">
        <v>4</v>
      </c>
    </row>
    <row r="3096" spans="1:17" x14ac:dyDescent="0.25">
      <c r="A3096" t="s">
        <v>51</v>
      </c>
      <c r="B3096" t="s">
        <v>52</v>
      </c>
      <c r="C3096">
        <v>2</v>
      </c>
      <c r="D3096">
        <v>90</v>
      </c>
      <c r="E3096">
        <v>35</v>
      </c>
      <c r="F3096">
        <v>88501</v>
      </c>
      <c r="G3096">
        <v>3</v>
      </c>
      <c r="H3096">
        <v>1</v>
      </c>
      <c r="I3096">
        <v>105</v>
      </c>
      <c r="J3096">
        <v>731</v>
      </c>
      <c r="K3096">
        <v>20190506</v>
      </c>
      <c r="L3096" s="78">
        <v>0.91666666666666663</v>
      </c>
      <c r="M3096">
        <v>3</v>
      </c>
    </row>
    <row r="3097" spans="1:17" x14ac:dyDescent="0.25">
      <c r="A3097" t="s">
        <v>51</v>
      </c>
      <c r="B3097" t="s">
        <v>52</v>
      </c>
      <c r="C3097">
        <v>2</v>
      </c>
      <c r="D3097">
        <v>90</v>
      </c>
      <c r="E3097">
        <v>35</v>
      </c>
      <c r="F3097">
        <v>88501</v>
      </c>
      <c r="G3097">
        <v>3</v>
      </c>
      <c r="H3097">
        <v>1</v>
      </c>
      <c r="I3097">
        <v>105</v>
      </c>
      <c r="J3097">
        <v>731</v>
      </c>
      <c r="K3097">
        <v>20190506</v>
      </c>
      <c r="L3097" s="78">
        <v>0.95833333333333337</v>
      </c>
      <c r="M3097">
        <v>6</v>
      </c>
    </row>
    <row r="3098" spans="1:17" x14ac:dyDescent="0.25">
      <c r="A3098" t="s">
        <v>51</v>
      </c>
      <c r="B3098" t="s">
        <v>52</v>
      </c>
      <c r="C3098">
        <v>2</v>
      </c>
      <c r="D3098">
        <v>90</v>
      </c>
      <c r="E3098">
        <v>35</v>
      </c>
      <c r="F3098">
        <v>88501</v>
      </c>
      <c r="G3098">
        <v>3</v>
      </c>
      <c r="H3098">
        <v>1</v>
      </c>
      <c r="I3098">
        <v>105</v>
      </c>
      <c r="J3098">
        <v>731</v>
      </c>
      <c r="K3098">
        <v>20190507</v>
      </c>
      <c r="L3098" s="78">
        <v>0</v>
      </c>
      <c r="M3098">
        <v>11</v>
      </c>
      <c r="Q3098">
        <v>2</v>
      </c>
    </row>
    <row r="3099" spans="1:17" x14ac:dyDescent="0.25">
      <c r="A3099" t="s">
        <v>51</v>
      </c>
      <c r="B3099" t="s">
        <v>52</v>
      </c>
      <c r="C3099">
        <v>2</v>
      </c>
      <c r="D3099">
        <v>90</v>
      </c>
      <c r="E3099">
        <v>35</v>
      </c>
      <c r="F3099">
        <v>88501</v>
      </c>
      <c r="G3099">
        <v>3</v>
      </c>
      <c r="H3099">
        <v>1</v>
      </c>
      <c r="I3099">
        <v>105</v>
      </c>
      <c r="J3099">
        <v>731</v>
      </c>
      <c r="K3099">
        <v>20190507</v>
      </c>
      <c r="L3099" s="78">
        <v>4.1666666666666664E-2</v>
      </c>
      <c r="M3099">
        <v>16</v>
      </c>
      <c r="Q3099">
        <v>2</v>
      </c>
    </row>
    <row r="3100" spans="1:17" x14ac:dyDescent="0.25">
      <c r="A3100" t="s">
        <v>51</v>
      </c>
      <c r="B3100" t="s">
        <v>52</v>
      </c>
      <c r="C3100">
        <v>2</v>
      </c>
      <c r="D3100">
        <v>90</v>
      </c>
      <c r="E3100">
        <v>35</v>
      </c>
      <c r="F3100">
        <v>88501</v>
      </c>
      <c r="G3100">
        <v>3</v>
      </c>
      <c r="H3100">
        <v>1</v>
      </c>
      <c r="I3100">
        <v>105</v>
      </c>
      <c r="J3100">
        <v>731</v>
      </c>
      <c r="K3100">
        <v>20190507</v>
      </c>
      <c r="L3100" s="78">
        <v>8.3333333333333329E-2</v>
      </c>
      <c r="M3100">
        <v>12</v>
      </c>
      <c r="Q3100">
        <v>2</v>
      </c>
    </row>
    <row r="3101" spans="1:17" x14ac:dyDescent="0.25">
      <c r="A3101" t="s">
        <v>51</v>
      </c>
      <c r="B3101" t="s">
        <v>52</v>
      </c>
      <c r="C3101">
        <v>2</v>
      </c>
      <c r="D3101">
        <v>90</v>
      </c>
      <c r="E3101">
        <v>35</v>
      </c>
      <c r="F3101">
        <v>88501</v>
      </c>
      <c r="G3101">
        <v>3</v>
      </c>
      <c r="H3101">
        <v>1</v>
      </c>
      <c r="I3101">
        <v>105</v>
      </c>
      <c r="J3101">
        <v>731</v>
      </c>
      <c r="K3101">
        <v>20190507</v>
      </c>
      <c r="L3101" s="78">
        <v>0.125</v>
      </c>
      <c r="M3101">
        <v>11</v>
      </c>
      <c r="Q3101">
        <v>2</v>
      </c>
    </row>
    <row r="3102" spans="1:17" x14ac:dyDescent="0.25">
      <c r="A3102" t="s">
        <v>51</v>
      </c>
      <c r="B3102" t="s">
        <v>52</v>
      </c>
      <c r="C3102">
        <v>2</v>
      </c>
      <c r="D3102">
        <v>90</v>
      </c>
      <c r="E3102">
        <v>35</v>
      </c>
      <c r="F3102">
        <v>88501</v>
      </c>
      <c r="G3102">
        <v>3</v>
      </c>
      <c r="H3102">
        <v>1</v>
      </c>
      <c r="I3102">
        <v>105</v>
      </c>
      <c r="J3102">
        <v>731</v>
      </c>
      <c r="K3102">
        <v>20190507</v>
      </c>
      <c r="L3102" s="78">
        <v>0.16666666666666666</v>
      </c>
      <c r="M3102">
        <v>10</v>
      </c>
      <c r="Q3102">
        <v>2</v>
      </c>
    </row>
    <row r="3103" spans="1:17" x14ac:dyDescent="0.25">
      <c r="A3103" t="s">
        <v>51</v>
      </c>
      <c r="B3103" t="s">
        <v>52</v>
      </c>
      <c r="C3103">
        <v>2</v>
      </c>
      <c r="D3103">
        <v>90</v>
      </c>
      <c r="E3103">
        <v>35</v>
      </c>
      <c r="F3103">
        <v>88501</v>
      </c>
      <c r="G3103">
        <v>3</v>
      </c>
      <c r="H3103">
        <v>1</v>
      </c>
      <c r="I3103">
        <v>105</v>
      </c>
      <c r="J3103">
        <v>731</v>
      </c>
      <c r="K3103">
        <v>20190507</v>
      </c>
      <c r="L3103" s="78">
        <v>0.20833333333333334</v>
      </c>
      <c r="M3103">
        <v>14</v>
      </c>
      <c r="Q3103">
        <v>2</v>
      </c>
    </row>
    <row r="3104" spans="1:17" x14ac:dyDescent="0.25">
      <c r="A3104" t="s">
        <v>51</v>
      </c>
      <c r="B3104" t="s">
        <v>52</v>
      </c>
      <c r="C3104">
        <v>2</v>
      </c>
      <c r="D3104">
        <v>90</v>
      </c>
      <c r="E3104">
        <v>35</v>
      </c>
      <c r="F3104">
        <v>88501</v>
      </c>
      <c r="G3104">
        <v>3</v>
      </c>
      <c r="H3104">
        <v>1</v>
      </c>
      <c r="I3104">
        <v>105</v>
      </c>
      <c r="J3104">
        <v>731</v>
      </c>
      <c r="K3104">
        <v>20190507</v>
      </c>
      <c r="L3104" s="78">
        <v>0.25</v>
      </c>
      <c r="M3104">
        <v>8</v>
      </c>
      <c r="Q3104">
        <v>2</v>
      </c>
    </row>
    <row r="3105" spans="1:17" x14ac:dyDescent="0.25">
      <c r="A3105" t="s">
        <v>51</v>
      </c>
      <c r="B3105" t="s">
        <v>52</v>
      </c>
      <c r="C3105">
        <v>2</v>
      </c>
      <c r="D3105">
        <v>90</v>
      </c>
      <c r="E3105">
        <v>35</v>
      </c>
      <c r="F3105">
        <v>88501</v>
      </c>
      <c r="G3105">
        <v>3</v>
      </c>
      <c r="H3105">
        <v>1</v>
      </c>
      <c r="I3105">
        <v>105</v>
      </c>
      <c r="J3105">
        <v>731</v>
      </c>
      <c r="K3105">
        <v>20190507</v>
      </c>
      <c r="L3105" s="78">
        <v>0.29166666666666669</v>
      </c>
      <c r="M3105">
        <v>2</v>
      </c>
      <c r="Q3105">
        <v>2</v>
      </c>
    </row>
    <row r="3106" spans="1:17" x14ac:dyDescent="0.25">
      <c r="A3106" t="s">
        <v>51</v>
      </c>
      <c r="B3106" t="s">
        <v>52</v>
      </c>
      <c r="C3106">
        <v>2</v>
      </c>
      <c r="D3106">
        <v>90</v>
      </c>
      <c r="E3106">
        <v>35</v>
      </c>
      <c r="F3106">
        <v>88501</v>
      </c>
      <c r="G3106">
        <v>3</v>
      </c>
      <c r="H3106">
        <v>1</v>
      </c>
      <c r="I3106">
        <v>105</v>
      </c>
      <c r="J3106">
        <v>731</v>
      </c>
      <c r="K3106">
        <v>20190507</v>
      </c>
      <c r="L3106" s="78">
        <v>0.33333333333333331</v>
      </c>
      <c r="M3106">
        <v>-2</v>
      </c>
      <c r="Q3106">
        <v>2</v>
      </c>
    </row>
    <row r="3107" spans="1:17" x14ac:dyDescent="0.25">
      <c r="A3107" t="s">
        <v>51</v>
      </c>
      <c r="B3107" t="s">
        <v>52</v>
      </c>
      <c r="C3107">
        <v>2</v>
      </c>
      <c r="D3107">
        <v>90</v>
      </c>
      <c r="E3107">
        <v>35</v>
      </c>
      <c r="F3107">
        <v>88501</v>
      </c>
      <c r="G3107">
        <v>3</v>
      </c>
      <c r="H3107">
        <v>1</v>
      </c>
      <c r="I3107">
        <v>105</v>
      </c>
      <c r="J3107">
        <v>731</v>
      </c>
      <c r="K3107">
        <v>20190507</v>
      </c>
      <c r="L3107" s="78">
        <v>0.375</v>
      </c>
      <c r="M3107">
        <v>-2</v>
      </c>
      <c r="Q3107">
        <v>2</v>
      </c>
    </row>
    <row r="3108" spans="1:17" x14ac:dyDescent="0.25">
      <c r="A3108" t="s">
        <v>51</v>
      </c>
      <c r="B3108" t="s">
        <v>52</v>
      </c>
      <c r="C3108">
        <v>2</v>
      </c>
      <c r="D3108">
        <v>90</v>
      </c>
      <c r="E3108">
        <v>35</v>
      </c>
      <c r="F3108">
        <v>88501</v>
      </c>
      <c r="G3108">
        <v>3</v>
      </c>
      <c r="H3108">
        <v>1</v>
      </c>
      <c r="I3108">
        <v>105</v>
      </c>
      <c r="J3108">
        <v>731</v>
      </c>
      <c r="K3108">
        <v>20190507</v>
      </c>
      <c r="L3108" s="78">
        <v>0.41666666666666669</v>
      </c>
      <c r="M3108">
        <v>-4</v>
      </c>
      <c r="Q3108">
        <v>2</v>
      </c>
    </row>
    <row r="3109" spans="1:17" x14ac:dyDescent="0.25">
      <c r="A3109" t="s">
        <v>51</v>
      </c>
      <c r="B3109" t="s">
        <v>52</v>
      </c>
      <c r="C3109">
        <v>2</v>
      </c>
      <c r="D3109">
        <v>90</v>
      </c>
      <c r="E3109">
        <v>35</v>
      </c>
      <c r="F3109">
        <v>88501</v>
      </c>
      <c r="G3109">
        <v>3</v>
      </c>
      <c r="H3109">
        <v>1</v>
      </c>
      <c r="I3109">
        <v>105</v>
      </c>
      <c r="J3109">
        <v>731</v>
      </c>
      <c r="K3109">
        <v>20190507</v>
      </c>
      <c r="L3109" s="78">
        <v>0.45833333333333331</v>
      </c>
      <c r="M3109">
        <v>-7</v>
      </c>
      <c r="Q3109">
        <v>2</v>
      </c>
    </row>
    <row r="3110" spans="1:17" x14ac:dyDescent="0.25">
      <c r="A3110" t="s">
        <v>51</v>
      </c>
      <c r="B3110" t="s">
        <v>52</v>
      </c>
      <c r="C3110">
        <v>2</v>
      </c>
      <c r="D3110">
        <v>90</v>
      </c>
      <c r="E3110">
        <v>35</v>
      </c>
      <c r="F3110">
        <v>88501</v>
      </c>
      <c r="G3110">
        <v>3</v>
      </c>
      <c r="H3110">
        <v>1</v>
      </c>
      <c r="I3110">
        <v>105</v>
      </c>
      <c r="J3110">
        <v>731</v>
      </c>
      <c r="K3110">
        <v>20190507</v>
      </c>
      <c r="L3110" s="78">
        <v>0.5</v>
      </c>
      <c r="M3110">
        <v>-5</v>
      </c>
      <c r="Q3110">
        <v>2</v>
      </c>
    </row>
    <row r="3111" spans="1:17" x14ac:dyDescent="0.25">
      <c r="A3111" t="s">
        <v>51</v>
      </c>
      <c r="B3111" t="s">
        <v>52</v>
      </c>
      <c r="C3111">
        <v>2</v>
      </c>
      <c r="D3111">
        <v>90</v>
      </c>
      <c r="E3111">
        <v>35</v>
      </c>
      <c r="F3111">
        <v>88501</v>
      </c>
      <c r="G3111">
        <v>3</v>
      </c>
      <c r="H3111">
        <v>1</v>
      </c>
      <c r="I3111">
        <v>105</v>
      </c>
      <c r="J3111">
        <v>731</v>
      </c>
      <c r="K3111">
        <v>20190507</v>
      </c>
      <c r="L3111" s="78">
        <v>0.54166666666666663</v>
      </c>
      <c r="M3111">
        <v>2</v>
      </c>
      <c r="Q3111">
        <v>2</v>
      </c>
    </row>
    <row r="3112" spans="1:17" x14ac:dyDescent="0.25">
      <c r="A3112" t="s">
        <v>51</v>
      </c>
      <c r="B3112" t="s">
        <v>52</v>
      </c>
      <c r="C3112">
        <v>2</v>
      </c>
      <c r="D3112">
        <v>90</v>
      </c>
      <c r="E3112">
        <v>35</v>
      </c>
      <c r="F3112">
        <v>88501</v>
      </c>
      <c r="G3112">
        <v>3</v>
      </c>
      <c r="H3112">
        <v>1</v>
      </c>
      <c r="I3112">
        <v>105</v>
      </c>
      <c r="J3112">
        <v>731</v>
      </c>
      <c r="K3112">
        <v>20190507</v>
      </c>
      <c r="L3112" s="78">
        <v>0.58333333333333337</v>
      </c>
      <c r="M3112">
        <v>2</v>
      </c>
      <c r="Q3112">
        <v>2</v>
      </c>
    </row>
    <row r="3113" spans="1:17" x14ac:dyDescent="0.25">
      <c r="A3113" t="s">
        <v>51</v>
      </c>
      <c r="B3113" t="s">
        <v>52</v>
      </c>
      <c r="C3113">
        <v>2</v>
      </c>
      <c r="D3113">
        <v>90</v>
      </c>
      <c r="E3113">
        <v>35</v>
      </c>
      <c r="F3113">
        <v>88501</v>
      </c>
      <c r="G3113">
        <v>3</v>
      </c>
      <c r="H3113">
        <v>1</v>
      </c>
      <c r="I3113">
        <v>105</v>
      </c>
      <c r="J3113">
        <v>731</v>
      </c>
      <c r="K3113">
        <v>20190507</v>
      </c>
      <c r="L3113" s="78">
        <v>0.625</v>
      </c>
      <c r="M3113">
        <v>4</v>
      </c>
      <c r="Q3113">
        <v>2</v>
      </c>
    </row>
    <row r="3114" spans="1:17" x14ac:dyDescent="0.25">
      <c r="A3114" t="s">
        <v>51</v>
      </c>
      <c r="B3114" t="s">
        <v>52</v>
      </c>
      <c r="C3114">
        <v>2</v>
      </c>
      <c r="D3114">
        <v>90</v>
      </c>
      <c r="E3114">
        <v>35</v>
      </c>
      <c r="F3114">
        <v>88501</v>
      </c>
      <c r="G3114">
        <v>3</v>
      </c>
      <c r="H3114">
        <v>1</v>
      </c>
      <c r="I3114">
        <v>105</v>
      </c>
      <c r="J3114">
        <v>731</v>
      </c>
      <c r="K3114">
        <v>20190507</v>
      </c>
      <c r="L3114" s="78">
        <v>0.66666666666666663</v>
      </c>
      <c r="M3114">
        <v>5</v>
      </c>
      <c r="Q3114">
        <v>2</v>
      </c>
    </row>
    <row r="3115" spans="1:17" x14ac:dyDescent="0.25">
      <c r="A3115" t="s">
        <v>51</v>
      </c>
      <c r="B3115" t="s">
        <v>52</v>
      </c>
      <c r="C3115">
        <v>2</v>
      </c>
      <c r="D3115">
        <v>90</v>
      </c>
      <c r="E3115">
        <v>35</v>
      </c>
      <c r="F3115">
        <v>88501</v>
      </c>
      <c r="G3115">
        <v>3</v>
      </c>
      <c r="H3115">
        <v>1</v>
      </c>
      <c r="I3115">
        <v>105</v>
      </c>
      <c r="J3115">
        <v>731</v>
      </c>
      <c r="K3115">
        <v>20190507</v>
      </c>
      <c r="L3115" s="78">
        <v>0.70833333333333337</v>
      </c>
      <c r="M3115">
        <v>4</v>
      </c>
      <c r="Q3115">
        <v>2</v>
      </c>
    </row>
    <row r="3116" spans="1:17" x14ac:dyDescent="0.25">
      <c r="A3116" t="s">
        <v>51</v>
      </c>
      <c r="B3116" t="s">
        <v>52</v>
      </c>
      <c r="C3116">
        <v>2</v>
      </c>
      <c r="D3116">
        <v>90</v>
      </c>
      <c r="E3116">
        <v>35</v>
      </c>
      <c r="F3116">
        <v>88501</v>
      </c>
      <c r="G3116">
        <v>3</v>
      </c>
      <c r="H3116">
        <v>1</v>
      </c>
      <c r="I3116">
        <v>105</v>
      </c>
      <c r="J3116">
        <v>731</v>
      </c>
      <c r="K3116">
        <v>20190507</v>
      </c>
      <c r="L3116" s="78">
        <v>0.75</v>
      </c>
      <c r="M3116">
        <v>7</v>
      </c>
      <c r="Q3116">
        <v>2</v>
      </c>
    </row>
    <row r="3117" spans="1:17" x14ac:dyDescent="0.25">
      <c r="A3117" t="s">
        <v>51</v>
      </c>
      <c r="B3117" t="s">
        <v>52</v>
      </c>
      <c r="C3117">
        <v>2</v>
      </c>
      <c r="D3117">
        <v>90</v>
      </c>
      <c r="E3117">
        <v>35</v>
      </c>
      <c r="F3117">
        <v>88501</v>
      </c>
      <c r="G3117">
        <v>3</v>
      </c>
      <c r="H3117">
        <v>1</v>
      </c>
      <c r="I3117">
        <v>105</v>
      </c>
      <c r="J3117">
        <v>731</v>
      </c>
      <c r="K3117">
        <v>20190507</v>
      </c>
      <c r="L3117" s="78">
        <v>0.79166666666666663</v>
      </c>
      <c r="M3117">
        <v>5</v>
      </c>
      <c r="Q3117">
        <v>2</v>
      </c>
    </row>
    <row r="3118" spans="1:17" x14ac:dyDescent="0.25">
      <c r="A3118" t="s">
        <v>51</v>
      </c>
      <c r="B3118" t="s">
        <v>52</v>
      </c>
      <c r="C3118">
        <v>2</v>
      </c>
      <c r="D3118">
        <v>90</v>
      </c>
      <c r="E3118">
        <v>35</v>
      </c>
      <c r="F3118">
        <v>88501</v>
      </c>
      <c r="G3118">
        <v>3</v>
      </c>
      <c r="H3118">
        <v>1</v>
      </c>
      <c r="I3118">
        <v>105</v>
      </c>
      <c r="J3118">
        <v>731</v>
      </c>
      <c r="K3118">
        <v>20190507</v>
      </c>
      <c r="L3118" s="78">
        <v>0.83333333333333337</v>
      </c>
      <c r="M3118">
        <v>1</v>
      </c>
      <c r="Q3118">
        <v>2</v>
      </c>
    </row>
    <row r="3119" spans="1:17" x14ac:dyDescent="0.25">
      <c r="A3119" t="s">
        <v>51</v>
      </c>
      <c r="B3119" t="s">
        <v>52</v>
      </c>
      <c r="C3119">
        <v>2</v>
      </c>
      <c r="D3119">
        <v>90</v>
      </c>
      <c r="E3119">
        <v>35</v>
      </c>
      <c r="F3119">
        <v>88501</v>
      </c>
      <c r="G3119">
        <v>3</v>
      </c>
      <c r="H3119">
        <v>1</v>
      </c>
      <c r="I3119">
        <v>105</v>
      </c>
      <c r="J3119">
        <v>731</v>
      </c>
      <c r="K3119">
        <v>20190507</v>
      </c>
      <c r="L3119" s="78">
        <v>0.875</v>
      </c>
      <c r="M3119">
        <v>3</v>
      </c>
      <c r="Q3119">
        <v>2</v>
      </c>
    </row>
    <row r="3120" spans="1:17" x14ac:dyDescent="0.25">
      <c r="A3120" t="s">
        <v>51</v>
      </c>
      <c r="B3120" t="s">
        <v>52</v>
      </c>
      <c r="C3120">
        <v>2</v>
      </c>
      <c r="D3120">
        <v>90</v>
      </c>
      <c r="E3120">
        <v>35</v>
      </c>
      <c r="F3120">
        <v>88501</v>
      </c>
      <c r="G3120">
        <v>3</v>
      </c>
      <c r="H3120">
        <v>1</v>
      </c>
      <c r="I3120">
        <v>105</v>
      </c>
      <c r="J3120">
        <v>731</v>
      </c>
      <c r="K3120">
        <v>20190507</v>
      </c>
      <c r="L3120" s="78">
        <v>0.91666666666666663</v>
      </c>
      <c r="M3120">
        <v>5</v>
      </c>
      <c r="Q3120">
        <v>2</v>
      </c>
    </row>
    <row r="3121" spans="1:17" x14ac:dyDescent="0.25">
      <c r="A3121" t="s">
        <v>51</v>
      </c>
      <c r="B3121" t="s">
        <v>52</v>
      </c>
      <c r="C3121">
        <v>2</v>
      </c>
      <c r="D3121">
        <v>90</v>
      </c>
      <c r="E3121">
        <v>35</v>
      </c>
      <c r="F3121">
        <v>88501</v>
      </c>
      <c r="G3121">
        <v>3</v>
      </c>
      <c r="H3121">
        <v>1</v>
      </c>
      <c r="I3121">
        <v>105</v>
      </c>
      <c r="J3121">
        <v>731</v>
      </c>
      <c r="K3121">
        <v>20190507</v>
      </c>
      <c r="L3121" s="78">
        <v>0.95833333333333337</v>
      </c>
      <c r="M3121">
        <v>5</v>
      </c>
      <c r="Q3121">
        <v>2</v>
      </c>
    </row>
    <row r="3122" spans="1:17" x14ac:dyDescent="0.25">
      <c r="A3122" t="s">
        <v>51</v>
      </c>
      <c r="B3122" t="s">
        <v>52</v>
      </c>
      <c r="C3122">
        <v>2</v>
      </c>
      <c r="D3122">
        <v>90</v>
      </c>
      <c r="E3122">
        <v>35</v>
      </c>
      <c r="F3122">
        <v>88501</v>
      </c>
      <c r="G3122">
        <v>3</v>
      </c>
      <c r="H3122">
        <v>1</v>
      </c>
      <c r="I3122">
        <v>105</v>
      </c>
      <c r="J3122">
        <v>731</v>
      </c>
      <c r="K3122">
        <v>20190508</v>
      </c>
      <c r="L3122" s="78">
        <v>0</v>
      </c>
      <c r="M3122">
        <v>2</v>
      </c>
    </row>
    <row r="3123" spans="1:17" x14ac:dyDescent="0.25">
      <c r="A3123" t="s">
        <v>51</v>
      </c>
      <c r="B3123" t="s">
        <v>52</v>
      </c>
      <c r="C3123">
        <v>2</v>
      </c>
      <c r="D3123">
        <v>90</v>
      </c>
      <c r="E3123">
        <v>35</v>
      </c>
      <c r="F3123">
        <v>88501</v>
      </c>
      <c r="G3123">
        <v>3</v>
      </c>
      <c r="H3123">
        <v>1</v>
      </c>
      <c r="I3123">
        <v>105</v>
      </c>
      <c r="J3123">
        <v>731</v>
      </c>
      <c r="K3123">
        <v>20190508</v>
      </c>
      <c r="L3123" s="78">
        <v>4.1666666666666664E-2</v>
      </c>
      <c r="M3123">
        <v>2</v>
      </c>
    </row>
    <row r="3124" spans="1:17" x14ac:dyDescent="0.25">
      <c r="A3124" t="s">
        <v>51</v>
      </c>
      <c r="B3124" t="s">
        <v>52</v>
      </c>
      <c r="C3124">
        <v>2</v>
      </c>
      <c r="D3124">
        <v>90</v>
      </c>
      <c r="E3124">
        <v>35</v>
      </c>
      <c r="F3124">
        <v>88501</v>
      </c>
      <c r="G3124">
        <v>3</v>
      </c>
      <c r="H3124">
        <v>1</v>
      </c>
      <c r="I3124">
        <v>105</v>
      </c>
      <c r="J3124">
        <v>731</v>
      </c>
      <c r="K3124">
        <v>20190508</v>
      </c>
      <c r="L3124" s="78">
        <v>8.3333333333333329E-2</v>
      </c>
      <c r="M3124">
        <v>3</v>
      </c>
    </row>
    <row r="3125" spans="1:17" x14ac:dyDescent="0.25">
      <c r="A3125" t="s">
        <v>51</v>
      </c>
      <c r="B3125" t="s">
        <v>52</v>
      </c>
      <c r="C3125">
        <v>2</v>
      </c>
      <c r="D3125">
        <v>90</v>
      </c>
      <c r="E3125">
        <v>35</v>
      </c>
      <c r="F3125">
        <v>88501</v>
      </c>
      <c r="G3125">
        <v>3</v>
      </c>
      <c r="H3125">
        <v>1</v>
      </c>
      <c r="I3125">
        <v>105</v>
      </c>
      <c r="J3125">
        <v>731</v>
      </c>
      <c r="K3125">
        <v>20190508</v>
      </c>
      <c r="L3125" s="78">
        <v>0.125</v>
      </c>
      <c r="M3125">
        <v>0</v>
      </c>
    </row>
    <row r="3126" spans="1:17" x14ac:dyDescent="0.25">
      <c r="A3126" t="s">
        <v>51</v>
      </c>
      <c r="B3126" t="s">
        <v>52</v>
      </c>
      <c r="C3126">
        <v>2</v>
      </c>
      <c r="D3126">
        <v>90</v>
      </c>
      <c r="E3126">
        <v>35</v>
      </c>
      <c r="F3126">
        <v>88501</v>
      </c>
      <c r="G3126">
        <v>3</v>
      </c>
      <c r="H3126">
        <v>1</v>
      </c>
      <c r="I3126">
        <v>105</v>
      </c>
      <c r="J3126">
        <v>731</v>
      </c>
      <c r="K3126">
        <v>20190508</v>
      </c>
      <c r="L3126" s="78">
        <v>0.16666666666666666</v>
      </c>
      <c r="M3126">
        <v>-1</v>
      </c>
    </row>
    <row r="3127" spans="1:17" x14ac:dyDescent="0.25">
      <c r="A3127" t="s">
        <v>51</v>
      </c>
      <c r="B3127" t="s">
        <v>52</v>
      </c>
      <c r="C3127">
        <v>2</v>
      </c>
      <c r="D3127">
        <v>90</v>
      </c>
      <c r="E3127">
        <v>35</v>
      </c>
      <c r="F3127">
        <v>88501</v>
      </c>
      <c r="G3127">
        <v>3</v>
      </c>
      <c r="H3127">
        <v>1</v>
      </c>
      <c r="I3127">
        <v>105</v>
      </c>
      <c r="J3127">
        <v>731</v>
      </c>
      <c r="K3127">
        <v>20190508</v>
      </c>
      <c r="L3127" s="78">
        <v>0.20833333333333334</v>
      </c>
      <c r="M3127">
        <v>6</v>
      </c>
    </row>
    <row r="3128" spans="1:17" x14ac:dyDescent="0.25">
      <c r="A3128" t="s">
        <v>51</v>
      </c>
      <c r="B3128" t="s">
        <v>52</v>
      </c>
      <c r="C3128">
        <v>2</v>
      </c>
      <c r="D3128">
        <v>90</v>
      </c>
      <c r="E3128">
        <v>35</v>
      </c>
      <c r="F3128">
        <v>88501</v>
      </c>
      <c r="G3128">
        <v>3</v>
      </c>
      <c r="H3128">
        <v>1</v>
      </c>
      <c r="I3128">
        <v>105</v>
      </c>
      <c r="J3128">
        <v>731</v>
      </c>
      <c r="K3128">
        <v>20190508</v>
      </c>
      <c r="L3128" s="78">
        <v>0.25</v>
      </c>
      <c r="M3128">
        <v>4</v>
      </c>
    </row>
    <row r="3129" spans="1:17" x14ac:dyDescent="0.25">
      <c r="A3129" t="s">
        <v>51</v>
      </c>
      <c r="B3129" t="s">
        <v>52</v>
      </c>
      <c r="C3129">
        <v>2</v>
      </c>
      <c r="D3129">
        <v>90</v>
      </c>
      <c r="E3129">
        <v>35</v>
      </c>
      <c r="F3129">
        <v>88501</v>
      </c>
      <c r="G3129">
        <v>3</v>
      </c>
      <c r="H3129">
        <v>1</v>
      </c>
      <c r="I3129">
        <v>105</v>
      </c>
      <c r="J3129">
        <v>731</v>
      </c>
      <c r="K3129">
        <v>20190508</v>
      </c>
      <c r="L3129" s="78">
        <v>0.29166666666666669</v>
      </c>
      <c r="M3129">
        <v>3</v>
      </c>
    </row>
    <row r="3130" spans="1:17" x14ac:dyDescent="0.25">
      <c r="A3130" t="s">
        <v>51</v>
      </c>
      <c r="B3130" t="s">
        <v>52</v>
      </c>
      <c r="C3130">
        <v>2</v>
      </c>
      <c r="D3130">
        <v>90</v>
      </c>
      <c r="E3130">
        <v>35</v>
      </c>
      <c r="F3130">
        <v>88501</v>
      </c>
      <c r="G3130">
        <v>3</v>
      </c>
      <c r="H3130">
        <v>1</v>
      </c>
      <c r="I3130">
        <v>105</v>
      </c>
      <c r="J3130">
        <v>731</v>
      </c>
      <c r="K3130">
        <v>20190508</v>
      </c>
      <c r="L3130" s="78">
        <v>0.33333333333333331</v>
      </c>
      <c r="M3130">
        <v>4</v>
      </c>
    </row>
    <row r="3131" spans="1:17" x14ac:dyDescent="0.25">
      <c r="A3131" t="s">
        <v>51</v>
      </c>
      <c r="B3131" t="s">
        <v>52</v>
      </c>
      <c r="C3131">
        <v>2</v>
      </c>
      <c r="D3131">
        <v>90</v>
      </c>
      <c r="E3131">
        <v>35</v>
      </c>
      <c r="F3131">
        <v>88501</v>
      </c>
      <c r="G3131">
        <v>3</v>
      </c>
      <c r="H3131">
        <v>1</v>
      </c>
      <c r="I3131">
        <v>105</v>
      </c>
      <c r="J3131">
        <v>731</v>
      </c>
      <c r="K3131">
        <v>20190508</v>
      </c>
      <c r="L3131" s="78">
        <v>0.375</v>
      </c>
      <c r="M3131">
        <v>1</v>
      </c>
    </row>
    <row r="3132" spans="1:17" x14ac:dyDescent="0.25">
      <c r="A3132" t="s">
        <v>51</v>
      </c>
      <c r="B3132" t="s">
        <v>52</v>
      </c>
      <c r="C3132">
        <v>2</v>
      </c>
      <c r="D3132">
        <v>90</v>
      </c>
      <c r="E3132">
        <v>35</v>
      </c>
      <c r="F3132">
        <v>88501</v>
      </c>
      <c r="G3132">
        <v>3</v>
      </c>
      <c r="H3132">
        <v>1</v>
      </c>
      <c r="I3132">
        <v>105</v>
      </c>
      <c r="J3132">
        <v>731</v>
      </c>
      <c r="K3132">
        <v>20190508</v>
      </c>
      <c r="L3132" s="78">
        <v>0.41666666666666669</v>
      </c>
      <c r="M3132">
        <v>1</v>
      </c>
    </row>
    <row r="3133" spans="1:17" x14ac:dyDescent="0.25">
      <c r="A3133" t="s">
        <v>51</v>
      </c>
      <c r="B3133" t="s">
        <v>52</v>
      </c>
      <c r="C3133">
        <v>2</v>
      </c>
      <c r="D3133">
        <v>90</v>
      </c>
      <c r="E3133">
        <v>35</v>
      </c>
      <c r="F3133">
        <v>88501</v>
      </c>
      <c r="G3133">
        <v>3</v>
      </c>
      <c r="H3133">
        <v>1</v>
      </c>
      <c r="I3133">
        <v>105</v>
      </c>
      <c r="J3133">
        <v>731</v>
      </c>
      <c r="K3133">
        <v>20190508</v>
      </c>
      <c r="L3133" s="78">
        <v>0.45833333333333331</v>
      </c>
      <c r="M3133">
        <v>2</v>
      </c>
    </row>
    <row r="3134" spans="1:17" x14ac:dyDescent="0.25">
      <c r="A3134" t="s">
        <v>51</v>
      </c>
      <c r="B3134" t="s">
        <v>52</v>
      </c>
      <c r="C3134">
        <v>2</v>
      </c>
      <c r="D3134">
        <v>90</v>
      </c>
      <c r="E3134">
        <v>35</v>
      </c>
      <c r="F3134">
        <v>88501</v>
      </c>
      <c r="G3134">
        <v>3</v>
      </c>
      <c r="H3134">
        <v>1</v>
      </c>
      <c r="I3134">
        <v>105</v>
      </c>
      <c r="J3134">
        <v>731</v>
      </c>
      <c r="K3134">
        <v>20190508</v>
      </c>
      <c r="L3134" s="78">
        <v>0.5</v>
      </c>
      <c r="M3134">
        <v>2</v>
      </c>
    </row>
    <row r="3135" spans="1:17" x14ac:dyDescent="0.25">
      <c r="A3135" t="s">
        <v>51</v>
      </c>
      <c r="B3135" t="s">
        <v>52</v>
      </c>
      <c r="C3135">
        <v>2</v>
      </c>
      <c r="D3135">
        <v>90</v>
      </c>
      <c r="E3135">
        <v>35</v>
      </c>
      <c r="F3135">
        <v>88501</v>
      </c>
      <c r="G3135">
        <v>3</v>
      </c>
      <c r="H3135">
        <v>1</v>
      </c>
      <c r="I3135">
        <v>105</v>
      </c>
      <c r="J3135">
        <v>731</v>
      </c>
      <c r="K3135">
        <v>20190508</v>
      </c>
      <c r="L3135" s="78">
        <v>0.54166666666666663</v>
      </c>
      <c r="N3135" t="s">
        <v>91</v>
      </c>
    </row>
    <row r="3136" spans="1:17" x14ac:dyDescent="0.25">
      <c r="A3136" t="s">
        <v>51</v>
      </c>
      <c r="B3136" t="s">
        <v>52</v>
      </c>
      <c r="C3136">
        <v>2</v>
      </c>
      <c r="D3136">
        <v>90</v>
      </c>
      <c r="E3136">
        <v>35</v>
      </c>
      <c r="F3136">
        <v>88501</v>
      </c>
      <c r="G3136">
        <v>3</v>
      </c>
      <c r="H3136">
        <v>1</v>
      </c>
      <c r="I3136">
        <v>105</v>
      </c>
      <c r="J3136">
        <v>731</v>
      </c>
      <c r="K3136">
        <v>20190508</v>
      </c>
      <c r="L3136" s="78">
        <v>0.58333333333333337</v>
      </c>
      <c r="M3136">
        <v>2</v>
      </c>
    </row>
    <row r="3137" spans="1:13" x14ac:dyDescent="0.25">
      <c r="A3137" t="s">
        <v>51</v>
      </c>
      <c r="B3137" t="s">
        <v>52</v>
      </c>
      <c r="C3137">
        <v>2</v>
      </c>
      <c r="D3137">
        <v>90</v>
      </c>
      <c r="E3137">
        <v>35</v>
      </c>
      <c r="F3137">
        <v>88501</v>
      </c>
      <c r="G3137">
        <v>3</v>
      </c>
      <c r="H3137">
        <v>1</v>
      </c>
      <c r="I3137">
        <v>105</v>
      </c>
      <c r="J3137">
        <v>731</v>
      </c>
      <c r="K3137">
        <v>20190508</v>
      </c>
      <c r="L3137" s="78">
        <v>0.625</v>
      </c>
      <c r="M3137">
        <v>2</v>
      </c>
    </row>
    <row r="3138" spans="1:13" x14ac:dyDescent="0.25">
      <c r="A3138" t="s">
        <v>51</v>
      </c>
      <c r="B3138" t="s">
        <v>52</v>
      </c>
      <c r="C3138">
        <v>2</v>
      </c>
      <c r="D3138">
        <v>90</v>
      </c>
      <c r="E3138">
        <v>35</v>
      </c>
      <c r="F3138">
        <v>88501</v>
      </c>
      <c r="G3138">
        <v>3</v>
      </c>
      <c r="H3138">
        <v>1</v>
      </c>
      <c r="I3138">
        <v>105</v>
      </c>
      <c r="J3138">
        <v>731</v>
      </c>
      <c r="K3138">
        <v>20190508</v>
      </c>
      <c r="L3138" s="78">
        <v>0.66666666666666663</v>
      </c>
      <c r="M3138">
        <v>2</v>
      </c>
    </row>
    <row r="3139" spans="1:13" x14ac:dyDescent="0.25">
      <c r="A3139" t="s">
        <v>51</v>
      </c>
      <c r="B3139" t="s">
        <v>52</v>
      </c>
      <c r="C3139">
        <v>2</v>
      </c>
      <c r="D3139">
        <v>90</v>
      </c>
      <c r="E3139">
        <v>35</v>
      </c>
      <c r="F3139">
        <v>88501</v>
      </c>
      <c r="G3139">
        <v>3</v>
      </c>
      <c r="H3139">
        <v>1</v>
      </c>
      <c r="I3139">
        <v>105</v>
      </c>
      <c r="J3139">
        <v>731</v>
      </c>
      <c r="K3139">
        <v>20190508</v>
      </c>
      <c r="L3139" s="78">
        <v>0.70833333333333337</v>
      </c>
      <c r="M3139">
        <v>3</v>
      </c>
    </row>
    <row r="3140" spans="1:13" x14ac:dyDescent="0.25">
      <c r="A3140" t="s">
        <v>51</v>
      </c>
      <c r="B3140" t="s">
        <v>52</v>
      </c>
      <c r="C3140">
        <v>2</v>
      </c>
      <c r="D3140">
        <v>90</v>
      </c>
      <c r="E3140">
        <v>35</v>
      </c>
      <c r="F3140">
        <v>88501</v>
      </c>
      <c r="G3140">
        <v>3</v>
      </c>
      <c r="H3140">
        <v>1</v>
      </c>
      <c r="I3140">
        <v>105</v>
      </c>
      <c r="J3140">
        <v>731</v>
      </c>
      <c r="K3140">
        <v>20190508</v>
      </c>
      <c r="L3140" s="78">
        <v>0.75</v>
      </c>
      <c r="M3140">
        <v>3</v>
      </c>
    </row>
    <row r="3141" spans="1:13" x14ac:dyDescent="0.25">
      <c r="A3141" t="s">
        <v>51</v>
      </c>
      <c r="B3141" t="s">
        <v>52</v>
      </c>
      <c r="C3141">
        <v>2</v>
      </c>
      <c r="D3141">
        <v>90</v>
      </c>
      <c r="E3141">
        <v>35</v>
      </c>
      <c r="F3141">
        <v>88501</v>
      </c>
      <c r="G3141">
        <v>3</v>
      </c>
      <c r="H3141">
        <v>1</v>
      </c>
      <c r="I3141">
        <v>105</v>
      </c>
      <c r="J3141">
        <v>731</v>
      </c>
      <c r="K3141">
        <v>20190508</v>
      </c>
      <c r="L3141" s="78">
        <v>0.79166666666666663</v>
      </c>
      <c r="M3141">
        <v>2</v>
      </c>
    </row>
    <row r="3142" spans="1:13" x14ac:dyDescent="0.25">
      <c r="A3142" t="s">
        <v>51</v>
      </c>
      <c r="B3142" t="s">
        <v>52</v>
      </c>
      <c r="C3142">
        <v>2</v>
      </c>
      <c r="D3142">
        <v>90</v>
      </c>
      <c r="E3142">
        <v>35</v>
      </c>
      <c r="F3142">
        <v>88501</v>
      </c>
      <c r="G3142">
        <v>3</v>
      </c>
      <c r="H3142">
        <v>1</v>
      </c>
      <c r="I3142">
        <v>105</v>
      </c>
      <c r="J3142">
        <v>731</v>
      </c>
      <c r="K3142">
        <v>20190508</v>
      </c>
      <c r="L3142" s="78">
        <v>0.83333333333333337</v>
      </c>
      <c r="M3142">
        <v>2</v>
      </c>
    </row>
    <row r="3143" spans="1:13" x14ac:dyDescent="0.25">
      <c r="A3143" t="s">
        <v>51</v>
      </c>
      <c r="B3143" t="s">
        <v>52</v>
      </c>
      <c r="C3143">
        <v>2</v>
      </c>
      <c r="D3143">
        <v>90</v>
      </c>
      <c r="E3143">
        <v>35</v>
      </c>
      <c r="F3143">
        <v>88501</v>
      </c>
      <c r="G3143">
        <v>3</v>
      </c>
      <c r="H3143">
        <v>1</v>
      </c>
      <c r="I3143">
        <v>105</v>
      </c>
      <c r="J3143">
        <v>731</v>
      </c>
      <c r="K3143">
        <v>20190508</v>
      </c>
      <c r="L3143" s="78">
        <v>0.875</v>
      </c>
      <c r="M3143">
        <v>4</v>
      </c>
    </row>
    <row r="3144" spans="1:13" x14ac:dyDescent="0.25">
      <c r="A3144" t="s">
        <v>51</v>
      </c>
      <c r="B3144" t="s">
        <v>52</v>
      </c>
      <c r="C3144">
        <v>2</v>
      </c>
      <c r="D3144">
        <v>90</v>
      </c>
      <c r="E3144">
        <v>35</v>
      </c>
      <c r="F3144">
        <v>88501</v>
      </c>
      <c r="G3144">
        <v>3</v>
      </c>
      <c r="H3144">
        <v>1</v>
      </c>
      <c r="I3144">
        <v>105</v>
      </c>
      <c r="J3144">
        <v>731</v>
      </c>
      <c r="K3144">
        <v>20190508</v>
      </c>
      <c r="L3144" s="78">
        <v>0.91666666666666663</v>
      </c>
      <c r="M3144">
        <v>2</v>
      </c>
    </row>
    <row r="3145" spans="1:13" x14ac:dyDescent="0.25">
      <c r="A3145" t="s">
        <v>51</v>
      </c>
      <c r="B3145" t="s">
        <v>52</v>
      </c>
      <c r="C3145">
        <v>2</v>
      </c>
      <c r="D3145">
        <v>90</v>
      </c>
      <c r="E3145">
        <v>35</v>
      </c>
      <c r="F3145">
        <v>88501</v>
      </c>
      <c r="G3145">
        <v>3</v>
      </c>
      <c r="H3145">
        <v>1</v>
      </c>
      <c r="I3145">
        <v>105</v>
      </c>
      <c r="J3145">
        <v>731</v>
      </c>
      <c r="K3145">
        <v>20190508</v>
      </c>
      <c r="L3145" s="78">
        <v>0.95833333333333337</v>
      </c>
      <c r="M3145">
        <v>1</v>
      </c>
    </row>
    <row r="3146" spans="1:13" x14ac:dyDescent="0.25">
      <c r="A3146" t="s">
        <v>51</v>
      </c>
      <c r="B3146" t="s">
        <v>52</v>
      </c>
      <c r="C3146">
        <v>2</v>
      </c>
      <c r="D3146">
        <v>90</v>
      </c>
      <c r="E3146">
        <v>35</v>
      </c>
      <c r="F3146">
        <v>88501</v>
      </c>
      <c r="G3146">
        <v>3</v>
      </c>
      <c r="H3146">
        <v>1</v>
      </c>
      <c r="I3146">
        <v>105</v>
      </c>
      <c r="J3146">
        <v>731</v>
      </c>
      <c r="K3146">
        <v>20190509</v>
      </c>
      <c r="L3146" s="78">
        <v>0</v>
      </c>
      <c r="M3146">
        <v>2</v>
      </c>
    </row>
    <row r="3147" spans="1:13" x14ac:dyDescent="0.25">
      <c r="A3147" t="s">
        <v>51</v>
      </c>
      <c r="B3147" t="s">
        <v>52</v>
      </c>
      <c r="C3147">
        <v>2</v>
      </c>
      <c r="D3147">
        <v>90</v>
      </c>
      <c r="E3147">
        <v>35</v>
      </c>
      <c r="F3147">
        <v>88501</v>
      </c>
      <c r="G3147">
        <v>3</v>
      </c>
      <c r="H3147">
        <v>1</v>
      </c>
      <c r="I3147">
        <v>105</v>
      </c>
      <c r="J3147">
        <v>731</v>
      </c>
      <c r="K3147">
        <v>20190509</v>
      </c>
      <c r="L3147" s="78">
        <v>4.1666666666666664E-2</v>
      </c>
      <c r="M3147">
        <v>1</v>
      </c>
    </row>
    <row r="3148" spans="1:13" x14ac:dyDescent="0.25">
      <c r="A3148" t="s">
        <v>51</v>
      </c>
      <c r="B3148" t="s">
        <v>52</v>
      </c>
      <c r="C3148">
        <v>2</v>
      </c>
      <c r="D3148">
        <v>90</v>
      </c>
      <c r="E3148">
        <v>35</v>
      </c>
      <c r="F3148">
        <v>88501</v>
      </c>
      <c r="G3148">
        <v>3</v>
      </c>
      <c r="H3148">
        <v>1</v>
      </c>
      <c r="I3148">
        <v>105</v>
      </c>
      <c r="J3148">
        <v>731</v>
      </c>
      <c r="K3148">
        <v>20190509</v>
      </c>
      <c r="L3148" s="78">
        <v>8.3333333333333329E-2</v>
      </c>
      <c r="M3148">
        <v>3</v>
      </c>
    </row>
    <row r="3149" spans="1:13" x14ac:dyDescent="0.25">
      <c r="A3149" t="s">
        <v>51</v>
      </c>
      <c r="B3149" t="s">
        <v>52</v>
      </c>
      <c r="C3149">
        <v>2</v>
      </c>
      <c r="D3149">
        <v>90</v>
      </c>
      <c r="E3149">
        <v>35</v>
      </c>
      <c r="F3149">
        <v>88501</v>
      </c>
      <c r="G3149">
        <v>3</v>
      </c>
      <c r="H3149">
        <v>1</v>
      </c>
      <c r="I3149">
        <v>105</v>
      </c>
      <c r="J3149">
        <v>731</v>
      </c>
      <c r="K3149">
        <v>20190509</v>
      </c>
      <c r="L3149" s="78">
        <v>0.125</v>
      </c>
      <c r="M3149">
        <v>2</v>
      </c>
    </row>
    <row r="3150" spans="1:13" x14ac:dyDescent="0.25">
      <c r="A3150" t="s">
        <v>51</v>
      </c>
      <c r="B3150" t="s">
        <v>52</v>
      </c>
      <c r="C3150">
        <v>2</v>
      </c>
      <c r="D3150">
        <v>90</v>
      </c>
      <c r="E3150">
        <v>35</v>
      </c>
      <c r="F3150">
        <v>88501</v>
      </c>
      <c r="G3150">
        <v>3</v>
      </c>
      <c r="H3150">
        <v>1</v>
      </c>
      <c r="I3150">
        <v>105</v>
      </c>
      <c r="J3150">
        <v>731</v>
      </c>
      <c r="K3150">
        <v>20190509</v>
      </c>
      <c r="L3150" s="78">
        <v>0.16666666666666666</v>
      </c>
      <c r="M3150">
        <v>1</v>
      </c>
    </row>
    <row r="3151" spans="1:13" x14ac:dyDescent="0.25">
      <c r="A3151" t="s">
        <v>51</v>
      </c>
      <c r="B3151" t="s">
        <v>52</v>
      </c>
      <c r="C3151">
        <v>2</v>
      </c>
      <c r="D3151">
        <v>90</v>
      </c>
      <c r="E3151">
        <v>35</v>
      </c>
      <c r="F3151">
        <v>88501</v>
      </c>
      <c r="G3151">
        <v>3</v>
      </c>
      <c r="H3151">
        <v>1</v>
      </c>
      <c r="I3151">
        <v>105</v>
      </c>
      <c r="J3151">
        <v>731</v>
      </c>
      <c r="K3151">
        <v>20190509</v>
      </c>
      <c r="L3151" s="78">
        <v>0.20833333333333334</v>
      </c>
      <c r="M3151">
        <v>4</v>
      </c>
    </row>
    <row r="3152" spans="1:13" x14ac:dyDescent="0.25">
      <c r="A3152" t="s">
        <v>51</v>
      </c>
      <c r="B3152" t="s">
        <v>52</v>
      </c>
      <c r="C3152">
        <v>2</v>
      </c>
      <c r="D3152">
        <v>90</v>
      </c>
      <c r="E3152">
        <v>35</v>
      </c>
      <c r="F3152">
        <v>88501</v>
      </c>
      <c r="G3152">
        <v>3</v>
      </c>
      <c r="H3152">
        <v>1</v>
      </c>
      <c r="I3152">
        <v>105</v>
      </c>
      <c r="J3152">
        <v>731</v>
      </c>
      <c r="K3152">
        <v>20190509</v>
      </c>
      <c r="L3152" s="78">
        <v>0.25</v>
      </c>
      <c r="M3152">
        <v>4</v>
      </c>
    </row>
    <row r="3153" spans="1:13" x14ac:dyDescent="0.25">
      <c r="A3153" t="s">
        <v>51</v>
      </c>
      <c r="B3153" t="s">
        <v>52</v>
      </c>
      <c r="C3153">
        <v>2</v>
      </c>
      <c r="D3153">
        <v>90</v>
      </c>
      <c r="E3153">
        <v>35</v>
      </c>
      <c r="F3153">
        <v>88501</v>
      </c>
      <c r="G3153">
        <v>3</v>
      </c>
      <c r="H3153">
        <v>1</v>
      </c>
      <c r="I3153">
        <v>105</v>
      </c>
      <c r="J3153">
        <v>731</v>
      </c>
      <c r="K3153">
        <v>20190509</v>
      </c>
      <c r="L3153" s="78">
        <v>0.29166666666666669</v>
      </c>
      <c r="M3153">
        <v>1</v>
      </c>
    </row>
    <row r="3154" spans="1:13" x14ac:dyDescent="0.25">
      <c r="A3154" t="s">
        <v>51</v>
      </c>
      <c r="B3154" t="s">
        <v>52</v>
      </c>
      <c r="C3154">
        <v>2</v>
      </c>
      <c r="D3154">
        <v>90</v>
      </c>
      <c r="E3154">
        <v>35</v>
      </c>
      <c r="F3154">
        <v>88501</v>
      </c>
      <c r="G3154">
        <v>3</v>
      </c>
      <c r="H3154">
        <v>1</v>
      </c>
      <c r="I3154">
        <v>105</v>
      </c>
      <c r="J3154">
        <v>731</v>
      </c>
      <c r="K3154">
        <v>20190509</v>
      </c>
      <c r="L3154" s="78">
        <v>0.33333333333333331</v>
      </c>
      <c r="M3154">
        <v>-2</v>
      </c>
    </row>
    <row r="3155" spans="1:13" x14ac:dyDescent="0.25">
      <c r="A3155" t="s">
        <v>51</v>
      </c>
      <c r="B3155" t="s">
        <v>52</v>
      </c>
      <c r="C3155">
        <v>2</v>
      </c>
      <c r="D3155">
        <v>90</v>
      </c>
      <c r="E3155">
        <v>35</v>
      </c>
      <c r="F3155">
        <v>88501</v>
      </c>
      <c r="G3155">
        <v>3</v>
      </c>
      <c r="H3155">
        <v>1</v>
      </c>
      <c r="I3155">
        <v>105</v>
      </c>
      <c r="J3155">
        <v>731</v>
      </c>
      <c r="K3155">
        <v>20190509</v>
      </c>
      <c r="L3155" s="78">
        <v>0.375</v>
      </c>
      <c r="M3155">
        <v>-1</v>
      </c>
    </row>
    <row r="3156" spans="1:13" x14ac:dyDescent="0.25">
      <c r="A3156" t="s">
        <v>51</v>
      </c>
      <c r="B3156" t="s">
        <v>52</v>
      </c>
      <c r="C3156">
        <v>2</v>
      </c>
      <c r="D3156">
        <v>90</v>
      </c>
      <c r="E3156">
        <v>35</v>
      </c>
      <c r="F3156">
        <v>88501</v>
      </c>
      <c r="G3156">
        <v>3</v>
      </c>
      <c r="H3156">
        <v>1</v>
      </c>
      <c r="I3156">
        <v>105</v>
      </c>
      <c r="J3156">
        <v>731</v>
      </c>
      <c r="K3156">
        <v>20190509</v>
      </c>
      <c r="L3156" s="78">
        <v>0.41666666666666669</v>
      </c>
      <c r="M3156">
        <v>-1</v>
      </c>
    </row>
    <row r="3157" spans="1:13" x14ac:dyDescent="0.25">
      <c r="A3157" t="s">
        <v>51</v>
      </c>
      <c r="B3157" t="s">
        <v>52</v>
      </c>
      <c r="C3157">
        <v>2</v>
      </c>
      <c r="D3157">
        <v>90</v>
      </c>
      <c r="E3157">
        <v>35</v>
      </c>
      <c r="F3157">
        <v>88501</v>
      </c>
      <c r="G3157">
        <v>3</v>
      </c>
      <c r="H3157">
        <v>1</v>
      </c>
      <c r="I3157">
        <v>105</v>
      </c>
      <c r="J3157">
        <v>731</v>
      </c>
      <c r="K3157">
        <v>20190509</v>
      </c>
      <c r="L3157" s="78">
        <v>0.45833333333333331</v>
      </c>
      <c r="M3157">
        <v>0</v>
      </c>
    </row>
    <row r="3158" spans="1:13" x14ac:dyDescent="0.25">
      <c r="A3158" t="s">
        <v>51</v>
      </c>
      <c r="B3158" t="s">
        <v>52</v>
      </c>
      <c r="C3158">
        <v>2</v>
      </c>
      <c r="D3158">
        <v>90</v>
      </c>
      <c r="E3158">
        <v>35</v>
      </c>
      <c r="F3158">
        <v>88501</v>
      </c>
      <c r="G3158">
        <v>3</v>
      </c>
      <c r="H3158">
        <v>1</v>
      </c>
      <c r="I3158">
        <v>105</v>
      </c>
      <c r="J3158">
        <v>731</v>
      </c>
      <c r="K3158">
        <v>20190509</v>
      </c>
      <c r="L3158" s="78">
        <v>0.5</v>
      </c>
      <c r="M3158">
        <v>0</v>
      </c>
    </row>
    <row r="3159" spans="1:13" x14ac:dyDescent="0.25">
      <c r="A3159" t="s">
        <v>51</v>
      </c>
      <c r="B3159" t="s">
        <v>52</v>
      </c>
      <c r="C3159">
        <v>2</v>
      </c>
      <c r="D3159">
        <v>90</v>
      </c>
      <c r="E3159">
        <v>35</v>
      </c>
      <c r="F3159">
        <v>88501</v>
      </c>
      <c r="G3159">
        <v>3</v>
      </c>
      <c r="H3159">
        <v>1</v>
      </c>
      <c r="I3159">
        <v>105</v>
      </c>
      <c r="J3159">
        <v>731</v>
      </c>
      <c r="K3159">
        <v>20190509</v>
      </c>
      <c r="L3159" s="78">
        <v>0.54166666666666663</v>
      </c>
      <c r="M3159">
        <v>0</v>
      </c>
    </row>
    <row r="3160" spans="1:13" x14ac:dyDescent="0.25">
      <c r="A3160" t="s">
        <v>51</v>
      </c>
      <c r="B3160" t="s">
        <v>52</v>
      </c>
      <c r="C3160">
        <v>2</v>
      </c>
      <c r="D3160">
        <v>90</v>
      </c>
      <c r="E3160">
        <v>35</v>
      </c>
      <c r="F3160">
        <v>88501</v>
      </c>
      <c r="G3160">
        <v>3</v>
      </c>
      <c r="H3160">
        <v>1</v>
      </c>
      <c r="I3160">
        <v>105</v>
      </c>
      <c r="J3160">
        <v>731</v>
      </c>
      <c r="K3160">
        <v>20190509</v>
      </c>
      <c r="L3160" s="78">
        <v>0.58333333333333337</v>
      </c>
      <c r="M3160">
        <v>2</v>
      </c>
    </row>
    <row r="3161" spans="1:13" x14ac:dyDescent="0.25">
      <c r="A3161" t="s">
        <v>51</v>
      </c>
      <c r="B3161" t="s">
        <v>52</v>
      </c>
      <c r="C3161">
        <v>2</v>
      </c>
      <c r="D3161">
        <v>90</v>
      </c>
      <c r="E3161">
        <v>35</v>
      </c>
      <c r="F3161">
        <v>88501</v>
      </c>
      <c r="G3161">
        <v>3</v>
      </c>
      <c r="H3161">
        <v>1</v>
      </c>
      <c r="I3161">
        <v>105</v>
      </c>
      <c r="J3161">
        <v>731</v>
      </c>
      <c r="K3161">
        <v>20190509</v>
      </c>
      <c r="L3161" s="78">
        <v>0.625</v>
      </c>
      <c r="M3161">
        <v>0</v>
      </c>
    </row>
    <row r="3162" spans="1:13" x14ac:dyDescent="0.25">
      <c r="A3162" t="s">
        <v>51</v>
      </c>
      <c r="B3162" t="s">
        <v>52</v>
      </c>
      <c r="C3162">
        <v>2</v>
      </c>
      <c r="D3162">
        <v>90</v>
      </c>
      <c r="E3162">
        <v>35</v>
      </c>
      <c r="F3162">
        <v>88501</v>
      </c>
      <c r="G3162">
        <v>3</v>
      </c>
      <c r="H3162">
        <v>1</v>
      </c>
      <c r="I3162">
        <v>105</v>
      </c>
      <c r="J3162">
        <v>731</v>
      </c>
      <c r="K3162">
        <v>20190509</v>
      </c>
      <c r="L3162" s="78">
        <v>0.66666666666666663</v>
      </c>
      <c r="M3162">
        <v>-2</v>
      </c>
    </row>
    <row r="3163" spans="1:13" x14ac:dyDescent="0.25">
      <c r="A3163" t="s">
        <v>51</v>
      </c>
      <c r="B3163" t="s">
        <v>52</v>
      </c>
      <c r="C3163">
        <v>2</v>
      </c>
      <c r="D3163">
        <v>90</v>
      </c>
      <c r="E3163">
        <v>35</v>
      </c>
      <c r="F3163">
        <v>88501</v>
      </c>
      <c r="G3163">
        <v>3</v>
      </c>
      <c r="H3163">
        <v>1</v>
      </c>
      <c r="I3163">
        <v>105</v>
      </c>
      <c r="J3163">
        <v>731</v>
      </c>
      <c r="K3163">
        <v>20190509</v>
      </c>
      <c r="L3163" s="78">
        <v>0.70833333333333337</v>
      </c>
      <c r="M3163">
        <v>-2</v>
      </c>
    </row>
    <row r="3164" spans="1:13" x14ac:dyDescent="0.25">
      <c r="A3164" t="s">
        <v>51</v>
      </c>
      <c r="B3164" t="s">
        <v>52</v>
      </c>
      <c r="C3164">
        <v>2</v>
      </c>
      <c r="D3164">
        <v>90</v>
      </c>
      <c r="E3164">
        <v>35</v>
      </c>
      <c r="F3164">
        <v>88501</v>
      </c>
      <c r="G3164">
        <v>3</v>
      </c>
      <c r="H3164">
        <v>1</v>
      </c>
      <c r="I3164">
        <v>105</v>
      </c>
      <c r="J3164">
        <v>731</v>
      </c>
      <c r="K3164">
        <v>20190509</v>
      </c>
      <c r="L3164" s="78">
        <v>0.75</v>
      </c>
      <c r="M3164">
        <v>-2</v>
      </c>
    </row>
    <row r="3165" spans="1:13" x14ac:dyDescent="0.25">
      <c r="A3165" t="s">
        <v>51</v>
      </c>
      <c r="B3165" t="s">
        <v>52</v>
      </c>
      <c r="C3165">
        <v>2</v>
      </c>
      <c r="D3165">
        <v>90</v>
      </c>
      <c r="E3165">
        <v>35</v>
      </c>
      <c r="F3165">
        <v>88501</v>
      </c>
      <c r="G3165">
        <v>3</v>
      </c>
      <c r="H3165">
        <v>1</v>
      </c>
      <c r="I3165">
        <v>105</v>
      </c>
      <c r="J3165">
        <v>731</v>
      </c>
      <c r="K3165">
        <v>20190509</v>
      </c>
      <c r="L3165" s="78">
        <v>0.79166666666666663</v>
      </c>
      <c r="M3165">
        <v>-1</v>
      </c>
    </row>
    <row r="3166" spans="1:13" x14ac:dyDescent="0.25">
      <c r="A3166" t="s">
        <v>51</v>
      </c>
      <c r="B3166" t="s">
        <v>52</v>
      </c>
      <c r="C3166">
        <v>2</v>
      </c>
      <c r="D3166">
        <v>90</v>
      </c>
      <c r="E3166">
        <v>35</v>
      </c>
      <c r="F3166">
        <v>88501</v>
      </c>
      <c r="G3166">
        <v>3</v>
      </c>
      <c r="H3166">
        <v>1</v>
      </c>
      <c r="I3166">
        <v>105</v>
      </c>
      <c r="J3166">
        <v>731</v>
      </c>
      <c r="K3166">
        <v>20190509</v>
      </c>
      <c r="L3166" s="78">
        <v>0.83333333333333337</v>
      </c>
      <c r="M3166">
        <v>1</v>
      </c>
    </row>
    <row r="3167" spans="1:13" x14ac:dyDescent="0.25">
      <c r="A3167" t="s">
        <v>51</v>
      </c>
      <c r="B3167" t="s">
        <v>52</v>
      </c>
      <c r="C3167">
        <v>2</v>
      </c>
      <c r="D3167">
        <v>90</v>
      </c>
      <c r="E3167">
        <v>35</v>
      </c>
      <c r="F3167">
        <v>88501</v>
      </c>
      <c r="G3167">
        <v>3</v>
      </c>
      <c r="H3167">
        <v>1</v>
      </c>
      <c r="I3167">
        <v>105</v>
      </c>
      <c r="J3167">
        <v>731</v>
      </c>
      <c r="K3167">
        <v>20190509</v>
      </c>
      <c r="L3167" s="78">
        <v>0.875</v>
      </c>
      <c r="M3167">
        <v>2</v>
      </c>
    </row>
    <row r="3168" spans="1:13" x14ac:dyDescent="0.25">
      <c r="A3168" t="s">
        <v>51</v>
      </c>
      <c r="B3168" t="s">
        <v>52</v>
      </c>
      <c r="C3168">
        <v>2</v>
      </c>
      <c r="D3168">
        <v>90</v>
      </c>
      <c r="E3168">
        <v>35</v>
      </c>
      <c r="F3168">
        <v>88501</v>
      </c>
      <c r="G3168">
        <v>3</v>
      </c>
      <c r="H3168">
        <v>1</v>
      </c>
      <c r="I3168">
        <v>105</v>
      </c>
      <c r="J3168">
        <v>731</v>
      </c>
      <c r="K3168">
        <v>20190509</v>
      </c>
      <c r="L3168" s="78">
        <v>0.91666666666666663</v>
      </c>
      <c r="M3168">
        <v>2</v>
      </c>
    </row>
    <row r="3169" spans="1:13" x14ac:dyDescent="0.25">
      <c r="A3169" t="s">
        <v>51</v>
      </c>
      <c r="B3169" t="s">
        <v>52</v>
      </c>
      <c r="C3169">
        <v>2</v>
      </c>
      <c r="D3169">
        <v>90</v>
      </c>
      <c r="E3169">
        <v>35</v>
      </c>
      <c r="F3169">
        <v>88501</v>
      </c>
      <c r="G3169">
        <v>3</v>
      </c>
      <c r="H3169">
        <v>1</v>
      </c>
      <c r="I3169">
        <v>105</v>
      </c>
      <c r="J3169">
        <v>731</v>
      </c>
      <c r="K3169">
        <v>20190509</v>
      </c>
      <c r="L3169" s="78">
        <v>0.95833333333333337</v>
      </c>
      <c r="M3169">
        <v>1</v>
      </c>
    </row>
    <row r="3170" spans="1:13" x14ac:dyDescent="0.25">
      <c r="A3170" t="s">
        <v>51</v>
      </c>
      <c r="B3170" t="s">
        <v>52</v>
      </c>
      <c r="C3170">
        <v>2</v>
      </c>
      <c r="D3170">
        <v>90</v>
      </c>
      <c r="E3170">
        <v>35</v>
      </c>
      <c r="F3170">
        <v>88501</v>
      </c>
      <c r="G3170">
        <v>3</v>
      </c>
      <c r="H3170">
        <v>1</v>
      </c>
      <c r="I3170">
        <v>105</v>
      </c>
      <c r="J3170">
        <v>731</v>
      </c>
      <c r="K3170">
        <v>20190510</v>
      </c>
      <c r="L3170" s="78">
        <v>0</v>
      </c>
      <c r="M3170">
        <v>1</v>
      </c>
    </row>
    <row r="3171" spans="1:13" x14ac:dyDescent="0.25">
      <c r="A3171" t="s">
        <v>51</v>
      </c>
      <c r="B3171" t="s">
        <v>52</v>
      </c>
      <c r="C3171">
        <v>2</v>
      </c>
      <c r="D3171">
        <v>90</v>
      </c>
      <c r="E3171">
        <v>35</v>
      </c>
      <c r="F3171">
        <v>88501</v>
      </c>
      <c r="G3171">
        <v>3</v>
      </c>
      <c r="H3171">
        <v>1</v>
      </c>
      <c r="I3171">
        <v>105</v>
      </c>
      <c r="J3171">
        <v>731</v>
      </c>
      <c r="K3171">
        <v>20190510</v>
      </c>
      <c r="L3171" s="78">
        <v>4.1666666666666664E-2</v>
      </c>
      <c r="M3171">
        <v>4</v>
      </c>
    </row>
    <row r="3172" spans="1:13" x14ac:dyDescent="0.25">
      <c r="A3172" t="s">
        <v>51</v>
      </c>
      <c r="B3172" t="s">
        <v>52</v>
      </c>
      <c r="C3172">
        <v>2</v>
      </c>
      <c r="D3172">
        <v>90</v>
      </c>
      <c r="E3172">
        <v>35</v>
      </c>
      <c r="F3172">
        <v>88501</v>
      </c>
      <c r="G3172">
        <v>3</v>
      </c>
      <c r="H3172">
        <v>1</v>
      </c>
      <c r="I3172">
        <v>105</v>
      </c>
      <c r="J3172">
        <v>731</v>
      </c>
      <c r="K3172">
        <v>20190510</v>
      </c>
      <c r="L3172" s="78">
        <v>8.3333333333333329E-2</v>
      </c>
      <c r="M3172">
        <v>4</v>
      </c>
    </row>
    <row r="3173" spans="1:13" x14ac:dyDescent="0.25">
      <c r="A3173" t="s">
        <v>51</v>
      </c>
      <c r="B3173" t="s">
        <v>52</v>
      </c>
      <c r="C3173">
        <v>2</v>
      </c>
      <c r="D3173">
        <v>90</v>
      </c>
      <c r="E3173">
        <v>35</v>
      </c>
      <c r="F3173">
        <v>88501</v>
      </c>
      <c r="G3173">
        <v>3</v>
      </c>
      <c r="H3173">
        <v>1</v>
      </c>
      <c r="I3173">
        <v>105</v>
      </c>
      <c r="J3173">
        <v>731</v>
      </c>
      <c r="K3173">
        <v>20190510</v>
      </c>
      <c r="L3173" s="78">
        <v>0.125</v>
      </c>
      <c r="M3173">
        <v>3</v>
      </c>
    </row>
    <row r="3174" spans="1:13" x14ac:dyDescent="0.25">
      <c r="A3174" t="s">
        <v>51</v>
      </c>
      <c r="B3174" t="s">
        <v>52</v>
      </c>
      <c r="C3174">
        <v>2</v>
      </c>
      <c r="D3174">
        <v>90</v>
      </c>
      <c r="E3174">
        <v>35</v>
      </c>
      <c r="F3174">
        <v>88501</v>
      </c>
      <c r="G3174">
        <v>3</v>
      </c>
      <c r="H3174">
        <v>1</v>
      </c>
      <c r="I3174">
        <v>105</v>
      </c>
      <c r="J3174">
        <v>731</v>
      </c>
      <c r="K3174">
        <v>20190510</v>
      </c>
      <c r="L3174" s="78">
        <v>0.16666666666666666</v>
      </c>
      <c r="M3174">
        <v>1</v>
      </c>
    </row>
    <row r="3175" spans="1:13" x14ac:dyDescent="0.25">
      <c r="A3175" t="s">
        <v>51</v>
      </c>
      <c r="B3175" t="s">
        <v>52</v>
      </c>
      <c r="C3175">
        <v>2</v>
      </c>
      <c r="D3175">
        <v>90</v>
      </c>
      <c r="E3175">
        <v>35</v>
      </c>
      <c r="F3175">
        <v>88501</v>
      </c>
      <c r="G3175">
        <v>3</v>
      </c>
      <c r="H3175">
        <v>1</v>
      </c>
      <c r="I3175">
        <v>105</v>
      </c>
      <c r="J3175">
        <v>731</v>
      </c>
      <c r="K3175">
        <v>20190510</v>
      </c>
      <c r="L3175" s="78">
        <v>0.20833333333333334</v>
      </c>
      <c r="M3175">
        <v>1</v>
      </c>
    </row>
    <row r="3176" spans="1:13" x14ac:dyDescent="0.25">
      <c r="A3176" t="s">
        <v>51</v>
      </c>
      <c r="B3176" t="s">
        <v>52</v>
      </c>
      <c r="C3176">
        <v>2</v>
      </c>
      <c r="D3176">
        <v>90</v>
      </c>
      <c r="E3176">
        <v>35</v>
      </c>
      <c r="F3176">
        <v>88501</v>
      </c>
      <c r="G3176">
        <v>3</v>
      </c>
      <c r="H3176">
        <v>1</v>
      </c>
      <c r="I3176">
        <v>105</v>
      </c>
      <c r="J3176">
        <v>731</v>
      </c>
      <c r="K3176">
        <v>20190510</v>
      </c>
      <c r="L3176" s="78">
        <v>0.25</v>
      </c>
      <c r="M3176">
        <v>2</v>
      </c>
    </row>
    <row r="3177" spans="1:13" x14ac:dyDescent="0.25">
      <c r="A3177" t="s">
        <v>51</v>
      </c>
      <c r="B3177" t="s">
        <v>52</v>
      </c>
      <c r="C3177">
        <v>2</v>
      </c>
      <c r="D3177">
        <v>90</v>
      </c>
      <c r="E3177">
        <v>35</v>
      </c>
      <c r="F3177">
        <v>88501</v>
      </c>
      <c r="G3177">
        <v>3</v>
      </c>
      <c r="H3177">
        <v>1</v>
      </c>
      <c r="I3177">
        <v>105</v>
      </c>
      <c r="J3177">
        <v>731</v>
      </c>
      <c r="K3177">
        <v>20190510</v>
      </c>
      <c r="L3177" s="78">
        <v>0.29166666666666669</v>
      </c>
      <c r="M3177">
        <v>1</v>
      </c>
    </row>
    <row r="3178" spans="1:13" x14ac:dyDescent="0.25">
      <c r="A3178" t="s">
        <v>51</v>
      </c>
      <c r="B3178" t="s">
        <v>52</v>
      </c>
      <c r="C3178">
        <v>2</v>
      </c>
      <c r="D3178">
        <v>90</v>
      </c>
      <c r="E3178">
        <v>35</v>
      </c>
      <c r="F3178">
        <v>88501</v>
      </c>
      <c r="G3178">
        <v>3</v>
      </c>
      <c r="H3178">
        <v>1</v>
      </c>
      <c r="I3178">
        <v>105</v>
      </c>
      <c r="J3178">
        <v>731</v>
      </c>
      <c r="K3178">
        <v>20190510</v>
      </c>
      <c r="L3178" s="78">
        <v>0.33333333333333331</v>
      </c>
      <c r="M3178">
        <v>0</v>
      </c>
    </row>
    <row r="3179" spans="1:13" x14ac:dyDescent="0.25">
      <c r="A3179" t="s">
        <v>51</v>
      </c>
      <c r="B3179" t="s">
        <v>52</v>
      </c>
      <c r="C3179">
        <v>2</v>
      </c>
      <c r="D3179">
        <v>90</v>
      </c>
      <c r="E3179">
        <v>35</v>
      </c>
      <c r="F3179">
        <v>88501</v>
      </c>
      <c r="G3179">
        <v>3</v>
      </c>
      <c r="H3179">
        <v>1</v>
      </c>
      <c r="I3179">
        <v>105</v>
      </c>
      <c r="J3179">
        <v>731</v>
      </c>
      <c r="K3179">
        <v>20190510</v>
      </c>
      <c r="L3179" s="78">
        <v>0.375</v>
      </c>
      <c r="M3179">
        <v>-2</v>
      </c>
    </row>
    <row r="3180" spans="1:13" x14ac:dyDescent="0.25">
      <c r="A3180" t="s">
        <v>51</v>
      </c>
      <c r="B3180" t="s">
        <v>52</v>
      </c>
      <c r="C3180">
        <v>2</v>
      </c>
      <c r="D3180">
        <v>90</v>
      </c>
      <c r="E3180">
        <v>35</v>
      </c>
      <c r="F3180">
        <v>88501</v>
      </c>
      <c r="G3180">
        <v>3</v>
      </c>
      <c r="H3180">
        <v>1</v>
      </c>
      <c r="I3180">
        <v>105</v>
      </c>
      <c r="J3180">
        <v>731</v>
      </c>
      <c r="K3180">
        <v>20190510</v>
      </c>
      <c r="L3180" s="78">
        <v>0.41666666666666669</v>
      </c>
      <c r="M3180">
        <v>-1</v>
      </c>
    </row>
    <row r="3181" spans="1:13" x14ac:dyDescent="0.25">
      <c r="A3181" t="s">
        <v>51</v>
      </c>
      <c r="B3181" t="s">
        <v>52</v>
      </c>
      <c r="C3181">
        <v>2</v>
      </c>
      <c r="D3181">
        <v>90</v>
      </c>
      <c r="E3181">
        <v>35</v>
      </c>
      <c r="F3181">
        <v>88501</v>
      </c>
      <c r="G3181">
        <v>3</v>
      </c>
      <c r="H3181">
        <v>1</v>
      </c>
      <c r="I3181">
        <v>105</v>
      </c>
      <c r="J3181">
        <v>731</v>
      </c>
      <c r="K3181">
        <v>20190510</v>
      </c>
      <c r="L3181" s="78">
        <v>0.45833333333333331</v>
      </c>
      <c r="M3181">
        <v>-1</v>
      </c>
    </row>
    <row r="3182" spans="1:13" x14ac:dyDescent="0.25">
      <c r="A3182" t="s">
        <v>51</v>
      </c>
      <c r="B3182" t="s">
        <v>52</v>
      </c>
      <c r="C3182">
        <v>2</v>
      </c>
      <c r="D3182">
        <v>90</v>
      </c>
      <c r="E3182">
        <v>35</v>
      </c>
      <c r="F3182">
        <v>88501</v>
      </c>
      <c r="G3182">
        <v>3</v>
      </c>
      <c r="H3182">
        <v>1</v>
      </c>
      <c r="I3182">
        <v>105</v>
      </c>
      <c r="J3182">
        <v>731</v>
      </c>
      <c r="K3182">
        <v>20190510</v>
      </c>
      <c r="L3182" s="78">
        <v>0.5</v>
      </c>
      <c r="M3182">
        <v>-2</v>
      </c>
    </row>
    <row r="3183" spans="1:13" x14ac:dyDescent="0.25">
      <c r="A3183" t="s">
        <v>51</v>
      </c>
      <c r="B3183" t="s">
        <v>52</v>
      </c>
      <c r="C3183">
        <v>2</v>
      </c>
      <c r="D3183">
        <v>90</v>
      </c>
      <c r="E3183">
        <v>35</v>
      </c>
      <c r="F3183">
        <v>88501</v>
      </c>
      <c r="G3183">
        <v>3</v>
      </c>
      <c r="H3183">
        <v>1</v>
      </c>
      <c r="I3183">
        <v>105</v>
      </c>
      <c r="J3183">
        <v>731</v>
      </c>
      <c r="K3183">
        <v>20190510</v>
      </c>
      <c r="L3183" s="78">
        <v>0.54166666666666663</v>
      </c>
      <c r="M3183">
        <v>-1</v>
      </c>
    </row>
    <row r="3184" spans="1:13" x14ac:dyDescent="0.25">
      <c r="A3184" t="s">
        <v>51</v>
      </c>
      <c r="B3184" t="s">
        <v>52</v>
      </c>
      <c r="C3184">
        <v>2</v>
      </c>
      <c r="D3184">
        <v>90</v>
      </c>
      <c r="E3184">
        <v>35</v>
      </c>
      <c r="F3184">
        <v>88501</v>
      </c>
      <c r="G3184">
        <v>3</v>
      </c>
      <c r="H3184">
        <v>1</v>
      </c>
      <c r="I3184">
        <v>105</v>
      </c>
      <c r="J3184">
        <v>731</v>
      </c>
      <c r="K3184">
        <v>20190510</v>
      </c>
      <c r="L3184" s="78">
        <v>0.58333333333333337</v>
      </c>
      <c r="M3184">
        <v>0</v>
      </c>
    </row>
    <row r="3185" spans="1:13" x14ac:dyDescent="0.25">
      <c r="A3185" t="s">
        <v>51</v>
      </c>
      <c r="B3185" t="s">
        <v>52</v>
      </c>
      <c r="C3185">
        <v>2</v>
      </c>
      <c r="D3185">
        <v>90</v>
      </c>
      <c r="E3185">
        <v>35</v>
      </c>
      <c r="F3185">
        <v>88501</v>
      </c>
      <c r="G3185">
        <v>3</v>
      </c>
      <c r="H3185">
        <v>1</v>
      </c>
      <c r="I3185">
        <v>105</v>
      </c>
      <c r="J3185">
        <v>731</v>
      </c>
      <c r="K3185">
        <v>20190510</v>
      </c>
      <c r="L3185" s="78">
        <v>0.625</v>
      </c>
      <c r="M3185">
        <v>3</v>
      </c>
    </row>
    <row r="3186" spans="1:13" x14ac:dyDescent="0.25">
      <c r="A3186" t="s">
        <v>51</v>
      </c>
      <c r="B3186" t="s">
        <v>52</v>
      </c>
      <c r="C3186">
        <v>2</v>
      </c>
      <c r="D3186">
        <v>90</v>
      </c>
      <c r="E3186">
        <v>35</v>
      </c>
      <c r="F3186">
        <v>88501</v>
      </c>
      <c r="G3186">
        <v>3</v>
      </c>
      <c r="H3186">
        <v>1</v>
      </c>
      <c r="I3186">
        <v>105</v>
      </c>
      <c r="J3186">
        <v>731</v>
      </c>
      <c r="K3186">
        <v>20190510</v>
      </c>
      <c r="L3186" s="78">
        <v>0.66666666666666663</v>
      </c>
      <c r="M3186">
        <v>2</v>
      </c>
    </row>
    <row r="3187" spans="1:13" x14ac:dyDescent="0.25">
      <c r="A3187" t="s">
        <v>51</v>
      </c>
      <c r="B3187" t="s">
        <v>52</v>
      </c>
      <c r="C3187">
        <v>2</v>
      </c>
      <c r="D3187">
        <v>90</v>
      </c>
      <c r="E3187">
        <v>35</v>
      </c>
      <c r="F3187">
        <v>88501</v>
      </c>
      <c r="G3187">
        <v>3</v>
      </c>
      <c r="H3187">
        <v>1</v>
      </c>
      <c r="I3187">
        <v>105</v>
      </c>
      <c r="J3187">
        <v>731</v>
      </c>
      <c r="K3187">
        <v>20190510</v>
      </c>
      <c r="L3187" s="78">
        <v>0.70833333333333337</v>
      </c>
      <c r="M3187">
        <v>0</v>
      </c>
    </row>
    <row r="3188" spans="1:13" x14ac:dyDescent="0.25">
      <c r="A3188" t="s">
        <v>51</v>
      </c>
      <c r="B3188" t="s">
        <v>52</v>
      </c>
      <c r="C3188">
        <v>2</v>
      </c>
      <c r="D3188">
        <v>90</v>
      </c>
      <c r="E3188">
        <v>35</v>
      </c>
      <c r="F3188">
        <v>88501</v>
      </c>
      <c r="G3188">
        <v>3</v>
      </c>
      <c r="H3188">
        <v>1</v>
      </c>
      <c r="I3188">
        <v>105</v>
      </c>
      <c r="J3188">
        <v>731</v>
      </c>
      <c r="K3188">
        <v>20190510</v>
      </c>
      <c r="L3188" s="78">
        <v>0.75</v>
      </c>
      <c r="M3188">
        <v>-1</v>
      </c>
    </row>
    <row r="3189" spans="1:13" x14ac:dyDescent="0.25">
      <c r="A3189" t="s">
        <v>51</v>
      </c>
      <c r="B3189" t="s">
        <v>52</v>
      </c>
      <c r="C3189">
        <v>2</v>
      </c>
      <c r="D3189">
        <v>90</v>
      </c>
      <c r="E3189">
        <v>35</v>
      </c>
      <c r="F3189">
        <v>88501</v>
      </c>
      <c r="G3189">
        <v>3</v>
      </c>
      <c r="H3189">
        <v>1</v>
      </c>
      <c r="I3189">
        <v>105</v>
      </c>
      <c r="J3189">
        <v>731</v>
      </c>
      <c r="K3189">
        <v>20190510</v>
      </c>
      <c r="L3189" s="78">
        <v>0.79166666666666663</v>
      </c>
      <c r="M3189">
        <v>1</v>
      </c>
    </row>
    <row r="3190" spans="1:13" x14ac:dyDescent="0.25">
      <c r="A3190" t="s">
        <v>51</v>
      </c>
      <c r="B3190" t="s">
        <v>52</v>
      </c>
      <c r="C3190">
        <v>2</v>
      </c>
      <c r="D3190">
        <v>90</v>
      </c>
      <c r="E3190">
        <v>35</v>
      </c>
      <c r="F3190">
        <v>88501</v>
      </c>
      <c r="G3190">
        <v>3</v>
      </c>
      <c r="H3190">
        <v>1</v>
      </c>
      <c r="I3190">
        <v>105</v>
      </c>
      <c r="J3190">
        <v>731</v>
      </c>
      <c r="K3190">
        <v>20190510</v>
      </c>
      <c r="L3190" s="78">
        <v>0.83333333333333337</v>
      </c>
      <c r="M3190">
        <v>6</v>
      </c>
    </row>
    <row r="3191" spans="1:13" x14ac:dyDescent="0.25">
      <c r="A3191" t="s">
        <v>51</v>
      </c>
      <c r="B3191" t="s">
        <v>52</v>
      </c>
      <c r="C3191">
        <v>2</v>
      </c>
      <c r="D3191">
        <v>90</v>
      </c>
      <c r="E3191">
        <v>35</v>
      </c>
      <c r="F3191">
        <v>88501</v>
      </c>
      <c r="G3191">
        <v>3</v>
      </c>
      <c r="H3191">
        <v>1</v>
      </c>
      <c r="I3191">
        <v>105</v>
      </c>
      <c r="J3191">
        <v>731</v>
      </c>
      <c r="K3191">
        <v>20190510</v>
      </c>
      <c r="L3191" s="78">
        <v>0.875</v>
      </c>
      <c r="M3191">
        <v>7</v>
      </c>
    </row>
    <row r="3192" spans="1:13" x14ac:dyDescent="0.25">
      <c r="A3192" t="s">
        <v>51</v>
      </c>
      <c r="B3192" t="s">
        <v>52</v>
      </c>
      <c r="C3192">
        <v>2</v>
      </c>
      <c r="D3192">
        <v>90</v>
      </c>
      <c r="E3192">
        <v>35</v>
      </c>
      <c r="F3192">
        <v>88501</v>
      </c>
      <c r="G3192">
        <v>3</v>
      </c>
      <c r="H3192">
        <v>1</v>
      </c>
      <c r="I3192">
        <v>105</v>
      </c>
      <c r="J3192">
        <v>731</v>
      </c>
      <c r="K3192">
        <v>20190510</v>
      </c>
      <c r="L3192" s="78">
        <v>0.91666666666666663</v>
      </c>
      <c r="M3192">
        <v>4</v>
      </c>
    </row>
    <row r="3193" spans="1:13" x14ac:dyDescent="0.25">
      <c r="A3193" t="s">
        <v>51</v>
      </c>
      <c r="B3193" t="s">
        <v>52</v>
      </c>
      <c r="C3193">
        <v>2</v>
      </c>
      <c r="D3193">
        <v>90</v>
      </c>
      <c r="E3193">
        <v>35</v>
      </c>
      <c r="F3193">
        <v>88501</v>
      </c>
      <c r="G3193">
        <v>3</v>
      </c>
      <c r="H3193">
        <v>1</v>
      </c>
      <c r="I3193">
        <v>105</v>
      </c>
      <c r="J3193">
        <v>731</v>
      </c>
      <c r="K3193">
        <v>20190510</v>
      </c>
      <c r="L3193" s="78">
        <v>0.95833333333333337</v>
      </c>
      <c r="M3193">
        <v>1</v>
      </c>
    </row>
    <row r="3194" spans="1:13" x14ac:dyDescent="0.25">
      <c r="A3194" t="s">
        <v>51</v>
      </c>
      <c r="B3194" t="s">
        <v>52</v>
      </c>
      <c r="C3194">
        <v>2</v>
      </c>
      <c r="D3194">
        <v>90</v>
      </c>
      <c r="E3194">
        <v>35</v>
      </c>
      <c r="F3194">
        <v>88501</v>
      </c>
      <c r="G3194">
        <v>3</v>
      </c>
      <c r="H3194">
        <v>1</v>
      </c>
      <c r="I3194">
        <v>105</v>
      </c>
      <c r="J3194">
        <v>731</v>
      </c>
      <c r="K3194">
        <v>20190511</v>
      </c>
      <c r="L3194" s="78">
        <v>0</v>
      </c>
      <c r="M3194">
        <v>4</v>
      </c>
    </row>
    <row r="3195" spans="1:13" x14ac:dyDescent="0.25">
      <c r="A3195" t="s">
        <v>51</v>
      </c>
      <c r="B3195" t="s">
        <v>52</v>
      </c>
      <c r="C3195">
        <v>2</v>
      </c>
      <c r="D3195">
        <v>90</v>
      </c>
      <c r="E3195">
        <v>35</v>
      </c>
      <c r="F3195">
        <v>88501</v>
      </c>
      <c r="G3195">
        <v>3</v>
      </c>
      <c r="H3195">
        <v>1</v>
      </c>
      <c r="I3195">
        <v>105</v>
      </c>
      <c r="J3195">
        <v>731</v>
      </c>
      <c r="K3195">
        <v>20190511</v>
      </c>
      <c r="L3195" s="78">
        <v>4.1666666666666664E-2</v>
      </c>
      <c r="M3195">
        <v>6</v>
      </c>
    </row>
    <row r="3196" spans="1:13" x14ac:dyDescent="0.25">
      <c r="A3196" t="s">
        <v>51</v>
      </c>
      <c r="B3196" t="s">
        <v>52</v>
      </c>
      <c r="C3196">
        <v>2</v>
      </c>
      <c r="D3196">
        <v>90</v>
      </c>
      <c r="E3196">
        <v>35</v>
      </c>
      <c r="F3196">
        <v>88501</v>
      </c>
      <c r="G3196">
        <v>3</v>
      </c>
      <c r="H3196">
        <v>1</v>
      </c>
      <c r="I3196">
        <v>105</v>
      </c>
      <c r="J3196">
        <v>731</v>
      </c>
      <c r="K3196">
        <v>20190511</v>
      </c>
      <c r="L3196" s="78">
        <v>8.3333333333333329E-2</v>
      </c>
      <c r="M3196">
        <v>6</v>
      </c>
    </row>
    <row r="3197" spans="1:13" x14ac:dyDescent="0.25">
      <c r="A3197" t="s">
        <v>51</v>
      </c>
      <c r="B3197" t="s">
        <v>52</v>
      </c>
      <c r="C3197">
        <v>2</v>
      </c>
      <c r="D3197">
        <v>90</v>
      </c>
      <c r="E3197">
        <v>35</v>
      </c>
      <c r="F3197">
        <v>88501</v>
      </c>
      <c r="G3197">
        <v>3</v>
      </c>
      <c r="H3197">
        <v>1</v>
      </c>
      <c r="I3197">
        <v>105</v>
      </c>
      <c r="J3197">
        <v>731</v>
      </c>
      <c r="K3197">
        <v>20190511</v>
      </c>
      <c r="L3197" s="78">
        <v>0.125</v>
      </c>
      <c r="M3197">
        <v>5</v>
      </c>
    </row>
    <row r="3198" spans="1:13" x14ac:dyDescent="0.25">
      <c r="A3198" t="s">
        <v>51</v>
      </c>
      <c r="B3198" t="s">
        <v>52</v>
      </c>
      <c r="C3198">
        <v>2</v>
      </c>
      <c r="D3198">
        <v>90</v>
      </c>
      <c r="E3198">
        <v>35</v>
      </c>
      <c r="F3198">
        <v>88501</v>
      </c>
      <c r="G3198">
        <v>3</v>
      </c>
      <c r="H3198">
        <v>1</v>
      </c>
      <c r="I3198">
        <v>105</v>
      </c>
      <c r="J3198">
        <v>731</v>
      </c>
      <c r="K3198">
        <v>20190511</v>
      </c>
      <c r="L3198" s="78">
        <v>0.16666666666666666</v>
      </c>
      <c r="M3198">
        <v>2</v>
      </c>
    </row>
    <row r="3199" spans="1:13" x14ac:dyDescent="0.25">
      <c r="A3199" t="s">
        <v>51</v>
      </c>
      <c r="B3199" t="s">
        <v>52</v>
      </c>
      <c r="C3199">
        <v>2</v>
      </c>
      <c r="D3199">
        <v>90</v>
      </c>
      <c r="E3199">
        <v>35</v>
      </c>
      <c r="F3199">
        <v>88501</v>
      </c>
      <c r="G3199">
        <v>3</v>
      </c>
      <c r="H3199">
        <v>1</v>
      </c>
      <c r="I3199">
        <v>105</v>
      </c>
      <c r="J3199">
        <v>731</v>
      </c>
      <c r="K3199">
        <v>20190511</v>
      </c>
      <c r="L3199" s="78">
        <v>0.20833333333333334</v>
      </c>
      <c r="M3199">
        <v>2</v>
      </c>
    </row>
    <row r="3200" spans="1:13" x14ac:dyDescent="0.25">
      <c r="A3200" t="s">
        <v>51</v>
      </c>
      <c r="B3200" t="s">
        <v>52</v>
      </c>
      <c r="C3200">
        <v>2</v>
      </c>
      <c r="D3200">
        <v>90</v>
      </c>
      <c r="E3200">
        <v>35</v>
      </c>
      <c r="F3200">
        <v>88501</v>
      </c>
      <c r="G3200">
        <v>3</v>
      </c>
      <c r="H3200">
        <v>1</v>
      </c>
      <c r="I3200">
        <v>105</v>
      </c>
      <c r="J3200">
        <v>731</v>
      </c>
      <c r="K3200">
        <v>20190511</v>
      </c>
      <c r="L3200" s="78">
        <v>0.25</v>
      </c>
      <c r="M3200">
        <v>2</v>
      </c>
    </row>
    <row r="3201" spans="1:13" x14ac:dyDescent="0.25">
      <c r="A3201" t="s">
        <v>51</v>
      </c>
      <c r="B3201" t="s">
        <v>52</v>
      </c>
      <c r="C3201">
        <v>2</v>
      </c>
      <c r="D3201">
        <v>90</v>
      </c>
      <c r="E3201">
        <v>35</v>
      </c>
      <c r="F3201">
        <v>88501</v>
      </c>
      <c r="G3201">
        <v>3</v>
      </c>
      <c r="H3201">
        <v>1</v>
      </c>
      <c r="I3201">
        <v>105</v>
      </c>
      <c r="J3201">
        <v>731</v>
      </c>
      <c r="K3201">
        <v>20190511</v>
      </c>
      <c r="L3201" s="78">
        <v>0.29166666666666669</v>
      </c>
      <c r="M3201">
        <v>1</v>
      </c>
    </row>
    <row r="3202" spans="1:13" x14ac:dyDescent="0.25">
      <c r="A3202" t="s">
        <v>51</v>
      </c>
      <c r="B3202" t="s">
        <v>52</v>
      </c>
      <c r="C3202">
        <v>2</v>
      </c>
      <c r="D3202">
        <v>90</v>
      </c>
      <c r="E3202">
        <v>35</v>
      </c>
      <c r="F3202">
        <v>88501</v>
      </c>
      <c r="G3202">
        <v>3</v>
      </c>
      <c r="H3202">
        <v>1</v>
      </c>
      <c r="I3202">
        <v>105</v>
      </c>
      <c r="J3202">
        <v>731</v>
      </c>
      <c r="K3202">
        <v>20190511</v>
      </c>
      <c r="L3202" s="78">
        <v>0.33333333333333331</v>
      </c>
      <c r="M3202">
        <v>1</v>
      </c>
    </row>
    <row r="3203" spans="1:13" x14ac:dyDescent="0.25">
      <c r="A3203" t="s">
        <v>51</v>
      </c>
      <c r="B3203" t="s">
        <v>52</v>
      </c>
      <c r="C3203">
        <v>2</v>
      </c>
      <c r="D3203">
        <v>90</v>
      </c>
      <c r="E3203">
        <v>35</v>
      </c>
      <c r="F3203">
        <v>88501</v>
      </c>
      <c r="G3203">
        <v>3</v>
      </c>
      <c r="H3203">
        <v>1</v>
      </c>
      <c r="I3203">
        <v>105</v>
      </c>
      <c r="J3203">
        <v>731</v>
      </c>
      <c r="K3203">
        <v>20190511</v>
      </c>
      <c r="L3203" s="78">
        <v>0.375</v>
      </c>
      <c r="M3203">
        <v>1</v>
      </c>
    </row>
    <row r="3204" spans="1:13" x14ac:dyDescent="0.25">
      <c r="A3204" t="s">
        <v>51</v>
      </c>
      <c r="B3204" t="s">
        <v>52</v>
      </c>
      <c r="C3204">
        <v>2</v>
      </c>
      <c r="D3204">
        <v>90</v>
      </c>
      <c r="E3204">
        <v>35</v>
      </c>
      <c r="F3204">
        <v>88501</v>
      </c>
      <c r="G3204">
        <v>3</v>
      </c>
      <c r="H3204">
        <v>1</v>
      </c>
      <c r="I3204">
        <v>105</v>
      </c>
      <c r="J3204">
        <v>731</v>
      </c>
      <c r="K3204">
        <v>20190511</v>
      </c>
      <c r="L3204" s="78">
        <v>0.41666666666666669</v>
      </c>
      <c r="M3204">
        <v>0</v>
      </c>
    </row>
    <row r="3205" spans="1:13" x14ac:dyDescent="0.25">
      <c r="A3205" t="s">
        <v>51</v>
      </c>
      <c r="B3205" t="s">
        <v>52</v>
      </c>
      <c r="C3205">
        <v>2</v>
      </c>
      <c r="D3205">
        <v>90</v>
      </c>
      <c r="E3205">
        <v>35</v>
      </c>
      <c r="F3205">
        <v>88501</v>
      </c>
      <c r="G3205">
        <v>3</v>
      </c>
      <c r="H3205">
        <v>1</v>
      </c>
      <c r="I3205">
        <v>105</v>
      </c>
      <c r="J3205">
        <v>731</v>
      </c>
      <c r="K3205">
        <v>20190511</v>
      </c>
      <c r="L3205" s="78">
        <v>0.45833333333333331</v>
      </c>
      <c r="M3205">
        <v>-1</v>
      </c>
    </row>
    <row r="3206" spans="1:13" x14ac:dyDescent="0.25">
      <c r="A3206" t="s">
        <v>51</v>
      </c>
      <c r="B3206" t="s">
        <v>52</v>
      </c>
      <c r="C3206">
        <v>2</v>
      </c>
      <c r="D3206">
        <v>90</v>
      </c>
      <c r="E3206">
        <v>35</v>
      </c>
      <c r="F3206">
        <v>88501</v>
      </c>
      <c r="G3206">
        <v>3</v>
      </c>
      <c r="H3206">
        <v>1</v>
      </c>
      <c r="I3206">
        <v>105</v>
      </c>
      <c r="J3206">
        <v>731</v>
      </c>
      <c r="K3206">
        <v>20190511</v>
      </c>
      <c r="L3206" s="78">
        <v>0.5</v>
      </c>
      <c r="M3206">
        <v>-3</v>
      </c>
    </row>
    <row r="3207" spans="1:13" x14ac:dyDescent="0.25">
      <c r="A3207" t="s">
        <v>51</v>
      </c>
      <c r="B3207" t="s">
        <v>52</v>
      </c>
      <c r="C3207">
        <v>2</v>
      </c>
      <c r="D3207">
        <v>90</v>
      </c>
      <c r="E3207">
        <v>35</v>
      </c>
      <c r="F3207">
        <v>88501</v>
      </c>
      <c r="G3207">
        <v>3</v>
      </c>
      <c r="H3207">
        <v>1</v>
      </c>
      <c r="I3207">
        <v>105</v>
      </c>
      <c r="J3207">
        <v>731</v>
      </c>
      <c r="K3207">
        <v>20190511</v>
      </c>
      <c r="L3207" s="78">
        <v>0.54166666666666663</v>
      </c>
      <c r="M3207">
        <v>-2</v>
      </c>
    </row>
    <row r="3208" spans="1:13" x14ac:dyDescent="0.25">
      <c r="A3208" t="s">
        <v>51</v>
      </c>
      <c r="B3208" t="s">
        <v>52</v>
      </c>
      <c r="C3208">
        <v>2</v>
      </c>
      <c r="D3208">
        <v>90</v>
      </c>
      <c r="E3208">
        <v>35</v>
      </c>
      <c r="F3208">
        <v>88501</v>
      </c>
      <c r="G3208">
        <v>3</v>
      </c>
      <c r="H3208">
        <v>1</v>
      </c>
      <c r="I3208">
        <v>105</v>
      </c>
      <c r="J3208">
        <v>731</v>
      </c>
      <c r="K3208">
        <v>20190511</v>
      </c>
      <c r="L3208" s="78">
        <v>0.58333333333333337</v>
      </c>
      <c r="M3208">
        <v>-2</v>
      </c>
    </row>
    <row r="3209" spans="1:13" x14ac:dyDescent="0.25">
      <c r="A3209" t="s">
        <v>51</v>
      </c>
      <c r="B3209" t="s">
        <v>52</v>
      </c>
      <c r="C3209">
        <v>2</v>
      </c>
      <c r="D3209">
        <v>90</v>
      </c>
      <c r="E3209">
        <v>35</v>
      </c>
      <c r="F3209">
        <v>88501</v>
      </c>
      <c r="G3209">
        <v>3</v>
      </c>
      <c r="H3209">
        <v>1</v>
      </c>
      <c r="I3209">
        <v>105</v>
      </c>
      <c r="J3209">
        <v>731</v>
      </c>
      <c r="K3209">
        <v>20190511</v>
      </c>
      <c r="L3209" s="78">
        <v>0.625</v>
      </c>
      <c r="M3209">
        <v>-1</v>
      </c>
    </row>
    <row r="3210" spans="1:13" x14ac:dyDescent="0.25">
      <c r="A3210" t="s">
        <v>51</v>
      </c>
      <c r="B3210" t="s">
        <v>52</v>
      </c>
      <c r="C3210">
        <v>2</v>
      </c>
      <c r="D3210">
        <v>90</v>
      </c>
      <c r="E3210">
        <v>35</v>
      </c>
      <c r="F3210">
        <v>88501</v>
      </c>
      <c r="G3210">
        <v>3</v>
      </c>
      <c r="H3210">
        <v>1</v>
      </c>
      <c r="I3210">
        <v>105</v>
      </c>
      <c r="J3210">
        <v>731</v>
      </c>
      <c r="K3210">
        <v>20190511</v>
      </c>
      <c r="L3210" s="78">
        <v>0.66666666666666663</v>
      </c>
      <c r="M3210">
        <v>0</v>
      </c>
    </row>
    <row r="3211" spans="1:13" x14ac:dyDescent="0.25">
      <c r="A3211" t="s">
        <v>51</v>
      </c>
      <c r="B3211" t="s">
        <v>52</v>
      </c>
      <c r="C3211">
        <v>2</v>
      </c>
      <c r="D3211">
        <v>90</v>
      </c>
      <c r="E3211">
        <v>35</v>
      </c>
      <c r="F3211">
        <v>88501</v>
      </c>
      <c r="G3211">
        <v>3</v>
      </c>
      <c r="H3211">
        <v>1</v>
      </c>
      <c r="I3211">
        <v>105</v>
      </c>
      <c r="J3211">
        <v>731</v>
      </c>
      <c r="K3211">
        <v>20190511</v>
      </c>
      <c r="L3211" s="78">
        <v>0.70833333333333337</v>
      </c>
      <c r="M3211">
        <v>1</v>
      </c>
    </row>
    <row r="3212" spans="1:13" x14ac:dyDescent="0.25">
      <c r="A3212" t="s">
        <v>51</v>
      </c>
      <c r="B3212" t="s">
        <v>52</v>
      </c>
      <c r="C3212">
        <v>2</v>
      </c>
      <c r="D3212">
        <v>90</v>
      </c>
      <c r="E3212">
        <v>35</v>
      </c>
      <c r="F3212">
        <v>88501</v>
      </c>
      <c r="G3212">
        <v>3</v>
      </c>
      <c r="H3212">
        <v>1</v>
      </c>
      <c r="I3212">
        <v>105</v>
      </c>
      <c r="J3212">
        <v>731</v>
      </c>
      <c r="K3212">
        <v>20190511</v>
      </c>
      <c r="L3212" s="78">
        <v>0.75</v>
      </c>
      <c r="M3212">
        <v>4</v>
      </c>
    </row>
    <row r="3213" spans="1:13" x14ac:dyDescent="0.25">
      <c r="A3213" t="s">
        <v>51</v>
      </c>
      <c r="B3213" t="s">
        <v>52</v>
      </c>
      <c r="C3213">
        <v>2</v>
      </c>
      <c r="D3213">
        <v>90</v>
      </c>
      <c r="E3213">
        <v>35</v>
      </c>
      <c r="F3213">
        <v>88501</v>
      </c>
      <c r="G3213">
        <v>3</v>
      </c>
      <c r="H3213">
        <v>1</v>
      </c>
      <c r="I3213">
        <v>105</v>
      </c>
      <c r="J3213">
        <v>731</v>
      </c>
      <c r="K3213">
        <v>20190511</v>
      </c>
      <c r="L3213" s="78">
        <v>0.79166666666666663</v>
      </c>
      <c r="M3213">
        <v>3</v>
      </c>
    </row>
    <row r="3214" spans="1:13" x14ac:dyDescent="0.25">
      <c r="A3214" t="s">
        <v>51</v>
      </c>
      <c r="B3214" t="s">
        <v>52</v>
      </c>
      <c r="C3214">
        <v>2</v>
      </c>
      <c r="D3214">
        <v>90</v>
      </c>
      <c r="E3214">
        <v>35</v>
      </c>
      <c r="F3214">
        <v>88501</v>
      </c>
      <c r="G3214">
        <v>3</v>
      </c>
      <c r="H3214">
        <v>1</v>
      </c>
      <c r="I3214">
        <v>105</v>
      </c>
      <c r="J3214">
        <v>731</v>
      </c>
      <c r="K3214">
        <v>20190511</v>
      </c>
      <c r="L3214" s="78">
        <v>0.83333333333333337</v>
      </c>
      <c r="M3214">
        <v>0</v>
      </c>
    </row>
    <row r="3215" spans="1:13" x14ac:dyDescent="0.25">
      <c r="A3215" t="s">
        <v>51</v>
      </c>
      <c r="B3215" t="s">
        <v>52</v>
      </c>
      <c r="C3215">
        <v>2</v>
      </c>
      <c r="D3215">
        <v>90</v>
      </c>
      <c r="E3215">
        <v>35</v>
      </c>
      <c r="F3215">
        <v>88501</v>
      </c>
      <c r="G3215">
        <v>3</v>
      </c>
      <c r="H3215">
        <v>1</v>
      </c>
      <c r="I3215">
        <v>105</v>
      </c>
      <c r="J3215">
        <v>731</v>
      </c>
      <c r="K3215">
        <v>20190511</v>
      </c>
      <c r="L3215" s="78">
        <v>0.875</v>
      </c>
      <c r="M3215">
        <v>0</v>
      </c>
    </row>
    <row r="3216" spans="1:13" x14ac:dyDescent="0.25">
      <c r="A3216" t="s">
        <v>51</v>
      </c>
      <c r="B3216" t="s">
        <v>52</v>
      </c>
      <c r="C3216">
        <v>2</v>
      </c>
      <c r="D3216">
        <v>90</v>
      </c>
      <c r="E3216">
        <v>35</v>
      </c>
      <c r="F3216">
        <v>88501</v>
      </c>
      <c r="G3216">
        <v>3</v>
      </c>
      <c r="H3216">
        <v>1</v>
      </c>
      <c r="I3216">
        <v>105</v>
      </c>
      <c r="J3216">
        <v>731</v>
      </c>
      <c r="K3216">
        <v>20190511</v>
      </c>
      <c r="L3216" s="78">
        <v>0.91666666666666663</v>
      </c>
      <c r="M3216">
        <v>2</v>
      </c>
    </row>
    <row r="3217" spans="1:13" x14ac:dyDescent="0.25">
      <c r="A3217" t="s">
        <v>51</v>
      </c>
      <c r="B3217" t="s">
        <v>52</v>
      </c>
      <c r="C3217">
        <v>2</v>
      </c>
      <c r="D3217">
        <v>90</v>
      </c>
      <c r="E3217">
        <v>35</v>
      </c>
      <c r="F3217">
        <v>88501</v>
      </c>
      <c r="G3217">
        <v>3</v>
      </c>
      <c r="H3217">
        <v>1</v>
      </c>
      <c r="I3217">
        <v>105</v>
      </c>
      <c r="J3217">
        <v>731</v>
      </c>
      <c r="K3217">
        <v>20190511</v>
      </c>
      <c r="L3217" s="78">
        <v>0.95833333333333337</v>
      </c>
      <c r="M3217">
        <v>4</v>
      </c>
    </row>
    <row r="3218" spans="1:13" x14ac:dyDescent="0.25">
      <c r="A3218" t="s">
        <v>51</v>
      </c>
      <c r="B3218" t="s">
        <v>52</v>
      </c>
      <c r="C3218">
        <v>2</v>
      </c>
      <c r="D3218">
        <v>90</v>
      </c>
      <c r="E3218">
        <v>35</v>
      </c>
      <c r="F3218">
        <v>88501</v>
      </c>
      <c r="G3218">
        <v>3</v>
      </c>
      <c r="H3218">
        <v>1</v>
      </c>
      <c r="I3218">
        <v>105</v>
      </c>
      <c r="J3218">
        <v>731</v>
      </c>
      <c r="K3218">
        <v>20190512</v>
      </c>
      <c r="L3218" s="78">
        <v>0</v>
      </c>
      <c r="M3218">
        <v>4</v>
      </c>
    </row>
    <row r="3219" spans="1:13" x14ac:dyDescent="0.25">
      <c r="A3219" t="s">
        <v>51</v>
      </c>
      <c r="B3219" t="s">
        <v>52</v>
      </c>
      <c r="C3219">
        <v>2</v>
      </c>
      <c r="D3219">
        <v>90</v>
      </c>
      <c r="E3219">
        <v>35</v>
      </c>
      <c r="F3219">
        <v>88501</v>
      </c>
      <c r="G3219">
        <v>3</v>
      </c>
      <c r="H3219">
        <v>1</v>
      </c>
      <c r="I3219">
        <v>105</v>
      </c>
      <c r="J3219">
        <v>731</v>
      </c>
      <c r="K3219">
        <v>20190512</v>
      </c>
      <c r="L3219" s="78">
        <v>4.1666666666666664E-2</v>
      </c>
      <c r="M3219">
        <v>5</v>
      </c>
    </row>
    <row r="3220" spans="1:13" x14ac:dyDescent="0.25">
      <c r="A3220" t="s">
        <v>51</v>
      </c>
      <c r="B3220" t="s">
        <v>52</v>
      </c>
      <c r="C3220">
        <v>2</v>
      </c>
      <c r="D3220">
        <v>90</v>
      </c>
      <c r="E3220">
        <v>35</v>
      </c>
      <c r="F3220">
        <v>88501</v>
      </c>
      <c r="G3220">
        <v>3</v>
      </c>
      <c r="H3220">
        <v>1</v>
      </c>
      <c r="I3220">
        <v>105</v>
      </c>
      <c r="J3220">
        <v>731</v>
      </c>
      <c r="K3220">
        <v>20190512</v>
      </c>
      <c r="L3220" s="78">
        <v>8.3333333333333329E-2</v>
      </c>
      <c r="M3220">
        <v>4</v>
      </c>
    </row>
    <row r="3221" spans="1:13" x14ac:dyDescent="0.25">
      <c r="A3221" t="s">
        <v>51</v>
      </c>
      <c r="B3221" t="s">
        <v>52</v>
      </c>
      <c r="C3221">
        <v>2</v>
      </c>
      <c r="D3221">
        <v>90</v>
      </c>
      <c r="E3221">
        <v>35</v>
      </c>
      <c r="F3221">
        <v>88501</v>
      </c>
      <c r="G3221">
        <v>3</v>
      </c>
      <c r="H3221">
        <v>1</v>
      </c>
      <c r="I3221">
        <v>105</v>
      </c>
      <c r="J3221">
        <v>731</v>
      </c>
      <c r="K3221">
        <v>20190512</v>
      </c>
      <c r="L3221" s="78">
        <v>0.125</v>
      </c>
      <c r="M3221">
        <v>5</v>
      </c>
    </row>
    <row r="3222" spans="1:13" x14ac:dyDescent="0.25">
      <c r="A3222" t="s">
        <v>51</v>
      </c>
      <c r="B3222" t="s">
        <v>52</v>
      </c>
      <c r="C3222">
        <v>2</v>
      </c>
      <c r="D3222">
        <v>90</v>
      </c>
      <c r="E3222">
        <v>35</v>
      </c>
      <c r="F3222">
        <v>88501</v>
      </c>
      <c r="G3222">
        <v>3</v>
      </c>
      <c r="H3222">
        <v>1</v>
      </c>
      <c r="I3222">
        <v>105</v>
      </c>
      <c r="J3222">
        <v>731</v>
      </c>
      <c r="K3222">
        <v>20190512</v>
      </c>
      <c r="L3222" s="78">
        <v>0.16666666666666666</v>
      </c>
      <c r="M3222">
        <v>4</v>
      </c>
    </row>
    <row r="3223" spans="1:13" x14ac:dyDescent="0.25">
      <c r="A3223" t="s">
        <v>51</v>
      </c>
      <c r="B3223" t="s">
        <v>52</v>
      </c>
      <c r="C3223">
        <v>2</v>
      </c>
      <c r="D3223">
        <v>90</v>
      </c>
      <c r="E3223">
        <v>35</v>
      </c>
      <c r="F3223">
        <v>88501</v>
      </c>
      <c r="G3223">
        <v>3</v>
      </c>
      <c r="H3223">
        <v>1</v>
      </c>
      <c r="I3223">
        <v>105</v>
      </c>
      <c r="J3223">
        <v>731</v>
      </c>
      <c r="K3223">
        <v>20190512</v>
      </c>
      <c r="L3223" s="78">
        <v>0.20833333333333334</v>
      </c>
      <c r="M3223">
        <v>3</v>
      </c>
    </row>
    <row r="3224" spans="1:13" x14ac:dyDescent="0.25">
      <c r="A3224" t="s">
        <v>51</v>
      </c>
      <c r="B3224" t="s">
        <v>52</v>
      </c>
      <c r="C3224">
        <v>2</v>
      </c>
      <c r="D3224">
        <v>90</v>
      </c>
      <c r="E3224">
        <v>35</v>
      </c>
      <c r="F3224">
        <v>88501</v>
      </c>
      <c r="G3224">
        <v>3</v>
      </c>
      <c r="H3224">
        <v>1</v>
      </c>
      <c r="I3224">
        <v>105</v>
      </c>
      <c r="J3224">
        <v>731</v>
      </c>
      <c r="K3224">
        <v>20190512</v>
      </c>
      <c r="L3224" s="78">
        <v>0.25</v>
      </c>
      <c r="M3224">
        <v>2</v>
      </c>
    </row>
    <row r="3225" spans="1:13" x14ac:dyDescent="0.25">
      <c r="A3225" t="s">
        <v>51</v>
      </c>
      <c r="B3225" t="s">
        <v>52</v>
      </c>
      <c r="C3225">
        <v>2</v>
      </c>
      <c r="D3225">
        <v>90</v>
      </c>
      <c r="E3225">
        <v>35</v>
      </c>
      <c r="F3225">
        <v>88501</v>
      </c>
      <c r="G3225">
        <v>3</v>
      </c>
      <c r="H3225">
        <v>1</v>
      </c>
      <c r="I3225">
        <v>105</v>
      </c>
      <c r="J3225">
        <v>731</v>
      </c>
      <c r="K3225">
        <v>20190512</v>
      </c>
      <c r="L3225" s="78">
        <v>0.29166666666666669</v>
      </c>
      <c r="M3225">
        <v>1</v>
      </c>
    </row>
    <row r="3226" spans="1:13" x14ac:dyDescent="0.25">
      <c r="A3226" t="s">
        <v>51</v>
      </c>
      <c r="B3226" t="s">
        <v>52</v>
      </c>
      <c r="C3226">
        <v>2</v>
      </c>
      <c r="D3226">
        <v>90</v>
      </c>
      <c r="E3226">
        <v>35</v>
      </c>
      <c r="F3226">
        <v>88501</v>
      </c>
      <c r="G3226">
        <v>3</v>
      </c>
      <c r="H3226">
        <v>1</v>
      </c>
      <c r="I3226">
        <v>105</v>
      </c>
      <c r="J3226">
        <v>731</v>
      </c>
      <c r="K3226">
        <v>20190512</v>
      </c>
      <c r="L3226" s="78">
        <v>0.33333333333333331</v>
      </c>
      <c r="M3226">
        <v>-1</v>
      </c>
    </row>
    <row r="3227" spans="1:13" x14ac:dyDescent="0.25">
      <c r="A3227" t="s">
        <v>51</v>
      </c>
      <c r="B3227" t="s">
        <v>52</v>
      </c>
      <c r="C3227">
        <v>2</v>
      </c>
      <c r="D3227">
        <v>90</v>
      </c>
      <c r="E3227">
        <v>35</v>
      </c>
      <c r="F3227">
        <v>88501</v>
      </c>
      <c r="G3227">
        <v>3</v>
      </c>
      <c r="H3227">
        <v>1</v>
      </c>
      <c r="I3227">
        <v>105</v>
      </c>
      <c r="J3227">
        <v>731</v>
      </c>
      <c r="K3227">
        <v>20190512</v>
      </c>
      <c r="L3227" s="78">
        <v>0.375</v>
      </c>
      <c r="M3227">
        <v>-1</v>
      </c>
    </row>
    <row r="3228" spans="1:13" x14ac:dyDescent="0.25">
      <c r="A3228" t="s">
        <v>51</v>
      </c>
      <c r="B3228" t="s">
        <v>52</v>
      </c>
      <c r="C3228">
        <v>2</v>
      </c>
      <c r="D3228">
        <v>90</v>
      </c>
      <c r="E3228">
        <v>35</v>
      </c>
      <c r="F3228">
        <v>88501</v>
      </c>
      <c r="G3228">
        <v>3</v>
      </c>
      <c r="H3228">
        <v>1</v>
      </c>
      <c r="I3228">
        <v>105</v>
      </c>
      <c r="J3228">
        <v>731</v>
      </c>
      <c r="K3228">
        <v>20190512</v>
      </c>
      <c r="L3228" s="78">
        <v>0.41666666666666669</v>
      </c>
      <c r="M3228">
        <v>-2</v>
      </c>
    </row>
    <row r="3229" spans="1:13" x14ac:dyDescent="0.25">
      <c r="A3229" t="s">
        <v>51</v>
      </c>
      <c r="B3229" t="s">
        <v>52</v>
      </c>
      <c r="C3229">
        <v>2</v>
      </c>
      <c r="D3229">
        <v>90</v>
      </c>
      <c r="E3229">
        <v>35</v>
      </c>
      <c r="F3229">
        <v>88501</v>
      </c>
      <c r="G3229">
        <v>3</v>
      </c>
      <c r="H3229">
        <v>1</v>
      </c>
      <c r="I3229">
        <v>105</v>
      </c>
      <c r="J3229">
        <v>731</v>
      </c>
      <c r="K3229">
        <v>20190512</v>
      </c>
      <c r="L3229" s="78">
        <v>0.45833333333333331</v>
      </c>
      <c r="M3229">
        <v>-1</v>
      </c>
    </row>
    <row r="3230" spans="1:13" x14ac:dyDescent="0.25">
      <c r="A3230" t="s">
        <v>51</v>
      </c>
      <c r="B3230" t="s">
        <v>52</v>
      </c>
      <c r="C3230">
        <v>2</v>
      </c>
      <c r="D3230">
        <v>90</v>
      </c>
      <c r="E3230">
        <v>35</v>
      </c>
      <c r="F3230">
        <v>88501</v>
      </c>
      <c r="G3230">
        <v>3</v>
      </c>
      <c r="H3230">
        <v>1</v>
      </c>
      <c r="I3230">
        <v>105</v>
      </c>
      <c r="J3230">
        <v>731</v>
      </c>
      <c r="K3230">
        <v>20190512</v>
      </c>
      <c r="L3230" s="78">
        <v>0.5</v>
      </c>
      <c r="M3230">
        <v>-1</v>
      </c>
    </row>
    <row r="3231" spans="1:13" x14ac:dyDescent="0.25">
      <c r="A3231" t="s">
        <v>51</v>
      </c>
      <c r="B3231" t="s">
        <v>52</v>
      </c>
      <c r="C3231">
        <v>2</v>
      </c>
      <c r="D3231">
        <v>90</v>
      </c>
      <c r="E3231">
        <v>35</v>
      </c>
      <c r="F3231">
        <v>88501</v>
      </c>
      <c r="G3231">
        <v>3</v>
      </c>
      <c r="H3231">
        <v>1</v>
      </c>
      <c r="I3231">
        <v>105</v>
      </c>
      <c r="J3231">
        <v>731</v>
      </c>
      <c r="K3231">
        <v>20190512</v>
      </c>
      <c r="L3231" s="78">
        <v>0.54166666666666663</v>
      </c>
      <c r="M3231">
        <v>2</v>
      </c>
    </row>
    <row r="3232" spans="1:13" x14ac:dyDescent="0.25">
      <c r="A3232" t="s">
        <v>51</v>
      </c>
      <c r="B3232" t="s">
        <v>52</v>
      </c>
      <c r="C3232">
        <v>2</v>
      </c>
      <c r="D3232">
        <v>90</v>
      </c>
      <c r="E3232">
        <v>35</v>
      </c>
      <c r="F3232">
        <v>88501</v>
      </c>
      <c r="G3232">
        <v>3</v>
      </c>
      <c r="H3232">
        <v>1</v>
      </c>
      <c r="I3232">
        <v>105</v>
      </c>
      <c r="J3232">
        <v>731</v>
      </c>
      <c r="K3232">
        <v>20190512</v>
      </c>
      <c r="L3232" s="78">
        <v>0.58333333333333337</v>
      </c>
      <c r="M3232">
        <v>1</v>
      </c>
    </row>
    <row r="3233" spans="1:13" x14ac:dyDescent="0.25">
      <c r="A3233" t="s">
        <v>51</v>
      </c>
      <c r="B3233" t="s">
        <v>52</v>
      </c>
      <c r="C3233">
        <v>2</v>
      </c>
      <c r="D3233">
        <v>90</v>
      </c>
      <c r="E3233">
        <v>35</v>
      </c>
      <c r="F3233">
        <v>88501</v>
      </c>
      <c r="G3233">
        <v>3</v>
      </c>
      <c r="H3233">
        <v>1</v>
      </c>
      <c r="I3233">
        <v>105</v>
      </c>
      <c r="J3233">
        <v>731</v>
      </c>
      <c r="K3233">
        <v>20190512</v>
      </c>
      <c r="L3233" s="78">
        <v>0.625</v>
      </c>
      <c r="M3233">
        <v>1</v>
      </c>
    </row>
    <row r="3234" spans="1:13" x14ac:dyDescent="0.25">
      <c r="A3234" t="s">
        <v>51</v>
      </c>
      <c r="B3234" t="s">
        <v>52</v>
      </c>
      <c r="C3234">
        <v>2</v>
      </c>
      <c r="D3234">
        <v>90</v>
      </c>
      <c r="E3234">
        <v>35</v>
      </c>
      <c r="F3234">
        <v>88501</v>
      </c>
      <c r="G3234">
        <v>3</v>
      </c>
      <c r="H3234">
        <v>1</v>
      </c>
      <c r="I3234">
        <v>105</v>
      </c>
      <c r="J3234">
        <v>731</v>
      </c>
      <c r="K3234">
        <v>20190512</v>
      </c>
      <c r="L3234" s="78">
        <v>0.66666666666666663</v>
      </c>
      <c r="M3234">
        <v>4</v>
      </c>
    </row>
    <row r="3235" spans="1:13" x14ac:dyDescent="0.25">
      <c r="A3235" t="s">
        <v>51</v>
      </c>
      <c r="B3235" t="s">
        <v>52</v>
      </c>
      <c r="C3235">
        <v>2</v>
      </c>
      <c r="D3235">
        <v>90</v>
      </c>
      <c r="E3235">
        <v>35</v>
      </c>
      <c r="F3235">
        <v>88501</v>
      </c>
      <c r="G3235">
        <v>3</v>
      </c>
      <c r="H3235">
        <v>1</v>
      </c>
      <c r="I3235">
        <v>105</v>
      </c>
      <c r="J3235">
        <v>731</v>
      </c>
      <c r="K3235">
        <v>20190512</v>
      </c>
      <c r="L3235" s="78">
        <v>0.70833333333333337</v>
      </c>
      <c r="M3235">
        <v>3</v>
      </c>
    </row>
    <row r="3236" spans="1:13" x14ac:dyDescent="0.25">
      <c r="A3236" t="s">
        <v>51</v>
      </c>
      <c r="B3236" t="s">
        <v>52</v>
      </c>
      <c r="C3236">
        <v>2</v>
      </c>
      <c r="D3236">
        <v>90</v>
      </c>
      <c r="E3236">
        <v>35</v>
      </c>
      <c r="F3236">
        <v>88501</v>
      </c>
      <c r="G3236">
        <v>3</v>
      </c>
      <c r="H3236">
        <v>1</v>
      </c>
      <c r="I3236">
        <v>105</v>
      </c>
      <c r="J3236">
        <v>731</v>
      </c>
      <c r="K3236">
        <v>20190512</v>
      </c>
      <c r="L3236" s="78">
        <v>0.75</v>
      </c>
      <c r="M3236">
        <v>-2</v>
      </c>
    </row>
    <row r="3237" spans="1:13" x14ac:dyDescent="0.25">
      <c r="A3237" t="s">
        <v>51</v>
      </c>
      <c r="B3237" t="s">
        <v>52</v>
      </c>
      <c r="C3237">
        <v>2</v>
      </c>
      <c r="D3237">
        <v>90</v>
      </c>
      <c r="E3237">
        <v>35</v>
      </c>
      <c r="F3237">
        <v>88501</v>
      </c>
      <c r="G3237">
        <v>3</v>
      </c>
      <c r="H3237">
        <v>1</v>
      </c>
      <c r="I3237">
        <v>105</v>
      </c>
      <c r="J3237">
        <v>731</v>
      </c>
      <c r="K3237">
        <v>20190512</v>
      </c>
      <c r="L3237" s="78">
        <v>0.79166666666666663</v>
      </c>
      <c r="M3237">
        <v>-1</v>
      </c>
    </row>
    <row r="3238" spans="1:13" x14ac:dyDescent="0.25">
      <c r="A3238" t="s">
        <v>51</v>
      </c>
      <c r="B3238" t="s">
        <v>52</v>
      </c>
      <c r="C3238">
        <v>2</v>
      </c>
      <c r="D3238">
        <v>90</v>
      </c>
      <c r="E3238">
        <v>35</v>
      </c>
      <c r="F3238">
        <v>88501</v>
      </c>
      <c r="G3238">
        <v>3</v>
      </c>
      <c r="H3238">
        <v>1</v>
      </c>
      <c r="I3238">
        <v>105</v>
      </c>
      <c r="J3238">
        <v>731</v>
      </c>
      <c r="K3238">
        <v>20190512</v>
      </c>
      <c r="L3238" s="78">
        <v>0.83333333333333337</v>
      </c>
      <c r="M3238">
        <v>3</v>
      </c>
    </row>
    <row r="3239" spans="1:13" x14ac:dyDescent="0.25">
      <c r="A3239" t="s">
        <v>51</v>
      </c>
      <c r="B3239" t="s">
        <v>52</v>
      </c>
      <c r="C3239">
        <v>2</v>
      </c>
      <c r="D3239">
        <v>90</v>
      </c>
      <c r="E3239">
        <v>35</v>
      </c>
      <c r="F3239">
        <v>88501</v>
      </c>
      <c r="G3239">
        <v>3</v>
      </c>
      <c r="H3239">
        <v>1</v>
      </c>
      <c r="I3239">
        <v>105</v>
      </c>
      <c r="J3239">
        <v>731</v>
      </c>
      <c r="K3239">
        <v>20190512</v>
      </c>
      <c r="L3239" s="78">
        <v>0.875</v>
      </c>
      <c r="M3239">
        <v>5</v>
      </c>
    </row>
    <row r="3240" spans="1:13" x14ac:dyDescent="0.25">
      <c r="A3240" t="s">
        <v>51</v>
      </c>
      <c r="B3240" t="s">
        <v>52</v>
      </c>
      <c r="C3240">
        <v>2</v>
      </c>
      <c r="D3240">
        <v>90</v>
      </c>
      <c r="E3240">
        <v>35</v>
      </c>
      <c r="F3240">
        <v>88501</v>
      </c>
      <c r="G3240">
        <v>3</v>
      </c>
      <c r="H3240">
        <v>1</v>
      </c>
      <c r="I3240">
        <v>105</v>
      </c>
      <c r="J3240">
        <v>731</v>
      </c>
      <c r="K3240">
        <v>20190512</v>
      </c>
      <c r="L3240" s="78">
        <v>0.91666666666666663</v>
      </c>
      <c r="M3240">
        <v>13</v>
      </c>
    </row>
    <row r="3241" spans="1:13" x14ac:dyDescent="0.25">
      <c r="A3241" t="s">
        <v>51</v>
      </c>
      <c r="B3241" t="s">
        <v>52</v>
      </c>
      <c r="C3241">
        <v>2</v>
      </c>
      <c r="D3241">
        <v>90</v>
      </c>
      <c r="E3241">
        <v>35</v>
      </c>
      <c r="F3241">
        <v>88501</v>
      </c>
      <c r="G3241">
        <v>3</v>
      </c>
      <c r="H3241">
        <v>1</v>
      </c>
      <c r="I3241">
        <v>105</v>
      </c>
      <c r="J3241">
        <v>731</v>
      </c>
      <c r="K3241">
        <v>20190512</v>
      </c>
      <c r="L3241" s="78">
        <v>0.95833333333333337</v>
      </c>
      <c r="M3241">
        <v>11</v>
      </c>
    </row>
    <row r="3242" spans="1:13" x14ac:dyDescent="0.25">
      <c r="A3242" t="s">
        <v>51</v>
      </c>
      <c r="B3242" t="s">
        <v>52</v>
      </c>
      <c r="C3242">
        <v>2</v>
      </c>
      <c r="D3242">
        <v>90</v>
      </c>
      <c r="E3242">
        <v>35</v>
      </c>
      <c r="F3242">
        <v>88501</v>
      </c>
      <c r="G3242">
        <v>3</v>
      </c>
      <c r="H3242">
        <v>1</v>
      </c>
      <c r="I3242">
        <v>105</v>
      </c>
      <c r="J3242">
        <v>731</v>
      </c>
      <c r="K3242">
        <v>20190513</v>
      </c>
      <c r="L3242" s="78">
        <v>0</v>
      </c>
      <c r="M3242">
        <v>11</v>
      </c>
    </row>
    <row r="3243" spans="1:13" x14ac:dyDescent="0.25">
      <c r="A3243" t="s">
        <v>51</v>
      </c>
      <c r="B3243" t="s">
        <v>52</v>
      </c>
      <c r="C3243">
        <v>2</v>
      </c>
      <c r="D3243">
        <v>90</v>
      </c>
      <c r="E3243">
        <v>35</v>
      </c>
      <c r="F3243">
        <v>88501</v>
      </c>
      <c r="G3243">
        <v>3</v>
      </c>
      <c r="H3243">
        <v>1</v>
      </c>
      <c r="I3243">
        <v>105</v>
      </c>
      <c r="J3243">
        <v>731</v>
      </c>
      <c r="K3243">
        <v>20190513</v>
      </c>
      <c r="L3243" s="78">
        <v>4.1666666666666664E-2</v>
      </c>
      <c r="M3243">
        <v>10</v>
      </c>
    </row>
    <row r="3244" spans="1:13" x14ac:dyDescent="0.25">
      <c r="A3244" t="s">
        <v>51</v>
      </c>
      <c r="B3244" t="s">
        <v>52</v>
      </c>
      <c r="C3244">
        <v>2</v>
      </c>
      <c r="D3244">
        <v>90</v>
      </c>
      <c r="E3244">
        <v>35</v>
      </c>
      <c r="F3244">
        <v>88501</v>
      </c>
      <c r="G3244">
        <v>3</v>
      </c>
      <c r="H3244">
        <v>1</v>
      </c>
      <c r="I3244">
        <v>105</v>
      </c>
      <c r="J3244">
        <v>731</v>
      </c>
      <c r="K3244">
        <v>20190513</v>
      </c>
      <c r="L3244" s="78">
        <v>8.3333333333333329E-2</v>
      </c>
      <c r="M3244">
        <v>9</v>
      </c>
    </row>
    <row r="3245" spans="1:13" x14ac:dyDescent="0.25">
      <c r="A3245" t="s">
        <v>51</v>
      </c>
      <c r="B3245" t="s">
        <v>52</v>
      </c>
      <c r="C3245">
        <v>2</v>
      </c>
      <c r="D3245">
        <v>90</v>
      </c>
      <c r="E3245">
        <v>35</v>
      </c>
      <c r="F3245">
        <v>88501</v>
      </c>
      <c r="G3245">
        <v>3</v>
      </c>
      <c r="H3245">
        <v>1</v>
      </c>
      <c r="I3245">
        <v>105</v>
      </c>
      <c r="J3245">
        <v>731</v>
      </c>
      <c r="K3245">
        <v>20190513</v>
      </c>
      <c r="L3245" s="78">
        <v>0.125</v>
      </c>
      <c r="M3245">
        <v>6</v>
      </c>
    </row>
    <row r="3246" spans="1:13" x14ac:dyDescent="0.25">
      <c r="A3246" t="s">
        <v>51</v>
      </c>
      <c r="B3246" t="s">
        <v>52</v>
      </c>
      <c r="C3246">
        <v>2</v>
      </c>
      <c r="D3246">
        <v>90</v>
      </c>
      <c r="E3246">
        <v>35</v>
      </c>
      <c r="F3246">
        <v>88501</v>
      </c>
      <c r="G3246">
        <v>3</v>
      </c>
      <c r="H3246">
        <v>1</v>
      </c>
      <c r="I3246">
        <v>105</v>
      </c>
      <c r="J3246">
        <v>731</v>
      </c>
      <c r="K3246">
        <v>20190513</v>
      </c>
      <c r="L3246" s="78">
        <v>0.16666666666666666</v>
      </c>
      <c r="M3246">
        <v>4</v>
      </c>
    </row>
    <row r="3247" spans="1:13" x14ac:dyDescent="0.25">
      <c r="A3247" t="s">
        <v>51</v>
      </c>
      <c r="B3247" t="s">
        <v>52</v>
      </c>
      <c r="C3247">
        <v>2</v>
      </c>
      <c r="D3247">
        <v>90</v>
      </c>
      <c r="E3247">
        <v>35</v>
      </c>
      <c r="F3247">
        <v>88501</v>
      </c>
      <c r="G3247">
        <v>3</v>
      </c>
      <c r="H3247">
        <v>1</v>
      </c>
      <c r="I3247">
        <v>105</v>
      </c>
      <c r="J3247">
        <v>731</v>
      </c>
      <c r="K3247">
        <v>20190513</v>
      </c>
      <c r="L3247" s="78">
        <v>0.20833333333333334</v>
      </c>
      <c r="M3247">
        <v>7</v>
      </c>
    </row>
    <row r="3248" spans="1:13" x14ac:dyDescent="0.25">
      <c r="A3248" t="s">
        <v>51</v>
      </c>
      <c r="B3248" t="s">
        <v>52</v>
      </c>
      <c r="C3248">
        <v>2</v>
      </c>
      <c r="D3248">
        <v>90</v>
      </c>
      <c r="E3248">
        <v>35</v>
      </c>
      <c r="F3248">
        <v>88501</v>
      </c>
      <c r="G3248">
        <v>3</v>
      </c>
      <c r="H3248">
        <v>1</v>
      </c>
      <c r="I3248">
        <v>105</v>
      </c>
      <c r="J3248">
        <v>731</v>
      </c>
      <c r="K3248">
        <v>20190513</v>
      </c>
      <c r="L3248" s="78">
        <v>0.25</v>
      </c>
      <c r="M3248">
        <v>6</v>
      </c>
    </row>
    <row r="3249" spans="1:13" x14ac:dyDescent="0.25">
      <c r="A3249" t="s">
        <v>51</v>
      </c>
      <c r="B3249" t="s">
        <v>52</v>
      </c>
      <c r="C3249">
        <v>2</v>
      </c>
      <c r="D3249">
        <v>90</v>
      </c>
      <c r="E3249">
        <v>35</v>
      </c>
      <c r="F3249">
        <v>88501</v>
      </c>
      <c r="G3249">
        <v>3</v>
      </c>
      <c r="H3249">
        <v>1</v>
      </c>
      <c r="I3249">
        <v>105</v>
      </c>
      <c r="J3249">
        <v>731</v>
      </c>
      <c r="K3249">
        <v>20190513</v>
      </c>
      <c r="L3249" s="78">
        <v>0.29166666666666669</v>
      </c>
      <c r="M3249">
        <v>2</v>
      </c>
    </row>
    <row r="3250" spans="1:13" x14ac:dyDescent="0.25">
      <c r="A3250" t="s">
        <v>51</v>
      </c>
      <c r="B3250" t="s">
        <v>52</v>
      </c>
      <c r="C3250">
        <v>2</v>
      </c>
      <c r="D3250">
        <v>90</v>
      </c>
      <c r="E3250">
        <v>35</v>
      </c>
      <c r="F3250">
        <v>88501</v>
      </c>
      <c r="G3250">
        <v>3</v>
      </c>
      <c r="H3250">
        <v>1</v>
      </c>
      <c r="I3250">
        <v>105</v>
      </c>
      <c r="J3250">
        <v>731</v>
      </c>
      <c r="K3250">
        <v>20190513</v>
      </c>
      <c r="L3250" s="78">
        <v>0.33333333333333331</v>
      </c>
      <c r="M3250">
        <v>0</v>
      </c>
    </row>
    <row r="3251" spans="1:13" x14ac:dyDescent="0.25">
      <c r="A3251" t="s">
        <v>51</v>
      </c>
      <c r="B3251" t="s">
        <v>52</v>
      </c>
      <c r="C3251">
        <v>2</v>
      </c>
      <c r="D3251">
        <v>90</v>
      </c>
      <c r="E3251">
        <v>35</v>
      </c>
      <c r="F3251">
        <v>88501</v>
      </c>
      <c r="G3251">
        <v>3</v>
      </c>
      <c r="H3251">
        <v>1</v>
      </c>
      <c r="I3251">
        <v>105</v>
      </c>
      <c r="J3251">
        <v>731</v>
      </c>
      <c r="K3251">
        <v>20190513</v>
      </c>
      <c r="L3251" s="78">
        <v>0.375</v>
      </c>
      <c r="M3251">
        <v>1</v>
      </c>
    </row>
    <row r="3252" spans="1:13" x14ac:dyDescent="0.25">
      <c r="A3252" t="s">
        <v>51</v>
      </c>
      <c r="B3252" t="s">
        <v>52</v>
      </c>
      <c r="C3252">
        <v>2</v>
      </c>
      <c r="D3252">
        <v>90</v>
      </c>
      <c r="E3252">
        <v>35</v>
      </c>
      <c r="F3252">
        <v>88501</v>
      </c>
      <c r="G3252">
        <v>3</v>
      </c>
      <c r="H3252">
        <v>1</v>
      </c>
      <c r="I3252">
        <v>105</v>
      </c>
      <c r="J3252">
        <v>731</v>
      </c>
      <c r="K3252">
        <v>20190513</v>
      </c>
      <c r="L3252" s="78">
        <v>0.41666666666666669</v>
      </c>
      <c r="M3252">
        <v>1</v>
      </c>
    </row>
    <row r="3253" spans="1:13" x14ac:dyDescent="0.25">
      <c r="A3253" t="s">
        <v>51</v>
      </c>
      <c r="B3253" t="s">
        <v>52</v>
      </c>
      <c r="C3253">
        <v>2</v>
      </c>
      <c r="D3253">
        <v>90</v>
      </c>
      <c r="E3253">
        <v>35</v>
      </c>
      <c r="F3253">
        <v>88501</v>
      </c>
      <c r="G3253">
        <v>3</v>
      </c>
      <c r="H3253">
        <v>1</v>
      </c>
      <c r="I3253">
        <v>105</v>
      </c>
      <c r="J3253">
        <v>731</v>
      </c>
      <c r="K3253">
        <v>20190513</v>
      </c>
      <c r="L3253" s="78">
        <v>0.45833333333333331</v>
      </c>
      <c r="M3253">
        <v>-1</v>
      </c>
    </row>
    <row r="3254" spans="1:13" x14ac:dyDescent="0.25">
      <c r="A3254" t="s">
        <v>51</v>
      </c>
      <c r="B3254" t="s">
        <v>52</v>
      </c>
      <c r="C3254">
        <v>2</v>
      </c>
      <c r="D3254">
        <v>90</v>
      </c>
      <c r="E3254">
        <v>35</v>
      </c>
      <c r="F3254">
        <v>88501</v>
      </c>
      <c r="G3254">
        <v>3</v>
      </c>
      <c r="H3254">
        <v>1</v>
      </c>
      <c r="I3254">
        <v>105</v>
      </c>
      <c r="J3254">
        <v>731</v>
      </c>
      <c r="K3254">
        <v>20190513</v>
      </c>
      <c r="L3254" s="78">
        <v>0.5</v>
      </c>
      <c r="M3254">
        <v>-1</v>
      </c>
    </row>
    <row r="3255" spans="1:13" x14ac:dyDescent="0.25">
      <c r="A3255" t="s">
        <v>51</v>
      </c>
      <c r="B3255" t="s">
        <v>52</v>
      </c>
      <c r="C3255">
        <v>2</v>
      </c>
      <c r="D3255">
        <v>90</v>
      </c>
      <c r="E3255">
        <v>35</v>
      </c>
      <c r="F3255">
        <v>88501</v>
      </c>
      <c r="G3255">
        <v>3</v>
      </c>
      <c r="H3255">
        <v>1</v>
      </c>
      <c r="I3255">
        <v>105</v>
      </c>
      <c r="J3255">
        <v>731</v>
      </c>
      <c r="K3255">
        <v>20190513</v>
      </c>
      <c r="L3255" s="78">
        <v>0.54166666666666663</v>
      </c>
      <c r="M3255">
        <v>1</v>
      </c>
    </row>
    <row r="3256" spans="1:13" x14ac:dyDescent="0.25">
      <c r="A3256" t="s">
        <v>51</v>
      </c>
      <c r="B3256" t="s">
        <v>52</v>
      </c>
      <c r="C3256">
        <v>2</v>
      </c>
      <c r="D3256">
        <v>90</v>
      </c>
      <c r="E3256">
        <v>35</v>
      </c>
      <c r="F3256">
        <v>88501</v>
      </c>
      <c r="G3256">
        <v>3</v>
      </c>
      <c r="H3256">
        <v>1</v>
      </c>
      <c r="I3256">
        <v>105</v>
      </c>
      <c r="J3256">
        <v>731</v>
      </c>
      <c r="K3256">
        <v>20190513</v>
      </c>
      <c r="L3256" s="78">
        <v>0.58333333333333337</v>
      </c>
      <c r="M3256">
        <v>0</v>
      </c>
    </row>
    <row r="3257" spans="1:13" x14ac:dyDescent="0.25">
      <c r="A3257" t="s">
        <v>51</v>
      </c>
      <c r="B3257" t="s">
        <v>52</v>
      </c>
      <c r="C3257">
        <v>2</v>
      </c>
      <c r="D3257">
        <v>90</v>
      </c>
      <c r="E3257">
        <v>35</v>
      </c>
      <c r="F3257">
        <v>88501</v>
      </c>
      <c r="G3257">
        <v>3</v>
      </c>
      <c r="H3257">
        <v>1</v>
      </c>
      <c r="I3257">
        <v>105</v>
      </c>
      <c r="J3257">
        <v>731</v>
      </c>
      <c r="K3257">
        <v>20190513</v>
      </c>
      <c r="L3257" s="78">
        <v>0.625</v>
      </c>
      <c r="M3257">
        <v>2</v>
      </c>
    </row>
    <row r="3258" spans="1:13" x14ac:dyDescent="0.25">
      <c r="A3258" t="s">
        <v>51</v>
      </c>
      <c r="B3258" t="s">
        <v>52</v>
      </c>
      <c r="C3258">
        <v>2</v>
      </c>
      <c r="D3258">
        <v>90</v>
      </c>
      <c r="E3258">
        <v>35</v>
      </c>
      <c r="F3258">
        <v>88501</v>
      </c>
      <c r="G3258">
        <v>3</v>
      </c>
      <c r="H3258">
        <v>1</v>
      </c>
      <c r="I3258">
        <v>105</v>
      </c>
      <c r="J3258">
        <v>731</v>
      </c>
      <c r="K3258">
        <v>20190513</v>
      </c>
      <c r="L3258" s="78">
        <v>0.66666666666666663</v>
      </c>
      <c r="M3258">
        <v>3</v>
      </c>
    </row>
    <row r="3259" spans="1:13" x14ac:dyDescent="0.25">
      <c r="A3259" t="s">
        <v>51</v>
      </c>
      <c r="B3259" t="s">
        <v>52</v>
      </c>
      <c r="C3259">
        <v>2</v>
      </c>
      <c r="D3259">
        <v>90</v>
      </c>
      <c r="E3259">
        <v>35</v>
      </c>
      <c r="F3259">
        <v>88501</v>
      </c>
      <c r="G3259">
        <v>3</v>
      </c>
      <c r="H3259">
        <v>1</v>
      </c>
      <c r="I3259">
        <v>105</v>
      </c>
      <c r="J3259">
        <v>731</v>
      </c>
      <c r="K3259">
        <v>20190513</v>
      </c>
      <c r="L3259" s="78">
        <v>0.70833333333333337</v>
      </c>
      <c r="M3259">
        <v>2</v>
      </c>
    </row>
    <row r="3260" spans="1:13" x14ac:dyDescent="0.25">
      <c r="A3260" t="s">
        <v>51</v>
      </c>
      <c r="B3260" t="s">
        <v>52</v>
      </c>
      <c r="C3260">
        <v>2</v>
      </c>
      <c r="D3260">
        <v>90</v>
      </c>
      <c r="E3260">
        <v>35</v>
      </c>
      <c r="F3260">
        <v>88501</v>
      </c>
      <c r="G3260">
        <v>3</v>
      </c>
      <c r="H3260">
        <v>1</v>
      </c>
      <c r="I3260">
        <v>105</v>
      </c>
      <c r="J3260">
        <v>731</v>
      </c>
      <c r="K3260">
        <v>20190513</v>
      </c>
      <c r="L3260" s="78">
        <v>0.75</v>
      </c>
      <c r="M3260">
        <v>3</v>
      </c>
    </row>
    <row r="3261" spans="1:13" x14ac:dyDescent="0.25">
      <c r="A3261" t="s">
        <v>51</v>
      </c>
      <c r="B3261" t="s">
        <v>52</v>
      </c>
      <c r="C3261">
        <v>2</v>
      </c>
      <c r="D3261">
        <v>90</v>
      </c>
      <c r="E3261">
        <v>35</v>
      </c>
      <c r="F3261">
        <v>88501</v>
      </c>
      <c r="G3261">
        <v>3</v>
      </c>
      <c r="H3261">
        <v>1</v>
      </c>
      <c r="I3261">
        <v>105</v>
      </c>
      <c r="J3261">
        <v>731</v>
      </c>
      <c r="K3261">
        <v>20190513</v>
      </c>
      <c r="L3261" s="78">
        <v>0.79166666666666663</v>
      </c>
      <c r="M3261">
        <v>2</v>
      </c>
    </row>
    <row r="3262" spans="1:13" x14ac:dyDescent="0.25">
      <c r="A3262" t="s">
        <v>51</v>
      </c>
      <c r="B3262" t="s">
        <v>52</v>
      </c>
      <c r="C3262">
        <v>2</v>
      </c>
      <c r="D3262">
        <v>90</v>
      </c>
      <c r="E3262">
        <v>35</v>
      </c>
      <c r="F3262">
        <v>88501</v>
      </c>
      <c r="G3262">
        <v>3</v>
      </c>
      <c r="H3262">
        <v>1</v>
      </c>
      <c r="I3262">
        <v>105</v>
      </c>
      <c r="J3262">
        <v>731</v>
      </c>
      <c r="K3262">
        <v>20190513</v>
      </c>
      <c r="L3262" s="78">
        <v>0.83333333333333337</v>
      </c>
      <c r="M3262">
        <v>4</v>
      </c>
    </row>
    <row r="3263" spans="1:13" x14ac:dyDescent="0.25">
      <c r="A3263" t="s">
        <v>51</v>
      </c>
      <c r="B3263" t="s">
        <v>52</v>
      </c>
      <c r="C3263">
        <v>2</v>
      </c>
      <c r="D3263">
        <v>90</v>
      </c>
      <c r="E3263">
        <v>35</v>
      </c>
      <c r="F3263">
        <v>88501</v>
      </c>
      <c r="G3263">
        <v>3</v>
      </c>
      <c r="H3263">
        <v>1</v>
      </c>
      <c r="I3263">
        <v>105</v>
      </c>
      <c r="J3263">
        <v>731</v>
      </c>
      <c r="K3263">
        <v>20190513</v>
      </c>
      <c r="L3263" s="78">
        <v>0.875</v>
      </c>
      <c r="M3263">
        <v>5</v>
      </c>
    </row>
    <row r="3264" spans="1:13" x14ac:dyDescent="0.25">
      <c r="A3264" t="s">
        <v>51</v>
      </c>
      <c r="B3264" t="s">
        <v>52</v>
      </c>
      <c r="C3264">
        <v>2</v>
      </c>
      <c r="D3264">
        <v>90</v>
      </c>
      <c r="E3264">
        <v>35</v>
      </c>
      <c r="F3264">
        <v>88501</v>
      </c>
      <c r="G3264">
        <v>3</v>
      </c>
      <c r="H3264">
        <v>1</v>
      </c>
      <c r="I3264">
        <v>105</v>
      </c>
      <c r="J3264">
        <v>731</v>
      </c>
      <c r="K3264">
        <v>20190513</v>
      </c>
      <c r="L3264" s="78">
        <v>0.91666666666666663</v>
      </c>
      <c r="M3264">
        <v>5</v>
      </c>
    </row>
    <row r="3265" spans="1:13" x14ac:dyDescent="0.25">
      <c r="A3265" t="s">
        <v>51</v>
      </c>
      <c r="B3265" t="s">
        <v>52</v>
      </c>
      <c r="C3265">
        <v>2</v>
      </c>
      <c r="D3265">
        <v>90</v>
      </c>
      <c r="E3265">
        <v>35</v>
      </c>
      <c r="F3265">
        <v>88501</v>
      </c>
      <c r="G3265">
        <v>3</v>
      </c>
      <c r="H3265">
        <v>1</v>
      </c>
      <c r="I3265">
        <v>105</v>
      </c>
      <c r="J3265">
        <v>731</v>
      </c>
      <c r="K3265">
        <v>20190513</v>
      </c>
      <c r="L3265" s="78">
        <v>0.95833333333333337</v>
      </c>
      <c r="M3265">
        <v>4</v>
      </c>
    </row>
    <row r="3266" spans="1:13" x14ac:dyDescent="0.25">
      <c r="A3266" t="s">
        <v>51</v>
      </c>
      <c r="B3266" t="s">
        <v>52</v>
      </c>
      <c r="C3266">
        <v>2</v>
      </c>
      <c r="D3266">
        <v>90</v>
      </c>
      <c r="E3266">
        <v>35</v>
      </c>
      <c r="F3266">
        <v>88501</v>
      </c>
      <c r="G3266">
        <v>3</v>
      </c>
      <c r="H3266">
        <v>1</v>
      </c>
      <c r="I3266">
        <v>105</v>
      </c>
      <c r="J3266">
        <v>731</v>
      </c>
      <c r="K3266">
        <v>20190514</v>
      </c>
      <c r="L3266" s="78">
        <v>0</v>
      </c>
      <c r="M3266">
        <v>6</v>
      </c>
    </row>
    <row r="3267" spans="1:13" x14ac:dyDescent="0.25">
      <c r="A3267" t="s">
        <v>51</v>
      </c>
      <c r="B3267" t="s">
        <v>52</v>
      </c>
      <c r="C3267">
        <v>2</v>
      </c>
      <c r="D3267">
        <v>90</v>
      </c>
      <c r="E3267">
        <v>35</v>
      </c>
      <c r="F3267">
        <v>88501</v>
      </c>
      <c r="G3267">
        <v>3</v>
      </c>
      <c r="H3267">
        <v>1</v>
      </c>
      <c r="I3267">
        <v>105</v>
      </c>
      <c r="J3267">
        <v>731</v>
      </c>
      <c r="K3267">
        <v>20190514</v>
      </c>
      <c r="L3267" s="78">
        <v>4.1666666666666664E-2</v>
      </c>
      <c r="M3267">
        <v>16</v>
      </c>
    </row>
    <row r="3268" spans="1:13" x14ac:dyDescent="0.25">
      <c r="A3268" t="s">
        <v>51</v>
      </c>
      <c r="B3268" t="s">
        <v>52</v>
      </c>
      <c r="C3268">
        <v>2</v>
      </c>
      <c r="D3268">
        <v>90</v>
      </c>
      <c r="E3268">
        <v>35</v>
      </c>
      <c r="F3268">
        <v>88501</v>
      </c>
      <c r="G3268">
        <v>3</v>
      </c>
      <c r="H3268">
        <v>1</v>
      </c>
      <c r="I3268">
        <v>105</v>
      </c>
      <c r="J3268">
        <v>731</v>
      </c>
      <c r="K3268">
        <v>20190514</v>
      </c>
      <c r="L3268" s="78">
        <v>8.3333333333333329E-2</v>
      </c>
      <c r="M3268">
        <v>3</v>
      </c>
    </row>
    <row r="3269" spans="1:13" x14ac:dyDescent="0.25">
      <c r="A3269" t="s">
        <v>51</v>
      </c>
      <c r="B3269" t="s">
        <v>52</v>
      </c>
      <c r="C3269">
        <v>2</v>
      </c>
      <c r="D3269">
        <v>90</v>
      </c>
      <c r="E3269">
        <v>35</v>
      </c>
      <c r="F3269">
        <v>88501</v>
      </c>
      <c r="G3269">
        <v>3</v>
      </c>
      <c r="H3269">
        <v>1</v>
      </c>
      <c r="I3269">
        <v>105</v>
      </c>
      <c r="J3269">
        <v>731</v>
      </c>
      <c r="K3269">
        <v>20190514</v>
      </c>
      <c r="L3269" s="78">
        <v>0.125</v>
      </c>
      <c r="M3269">
        <v>9</v>
      </c>
    </row>
    <row r="3270" spans="1:13" x14ac:dyDescent="0.25">
      <c r="A3270" t="s">
        <v>51</v>
      </c>
      <c r="B3270" t="s">
        <v>52</v>
      </c>
      <c r="C3270">
        <v>2</v>
      </c>
      <c r="D3270">
        <v>90</v>
      </c>
      <c r="E3270">
        <v>35</v>
      </c>
      <c r="F3270">
        <v>88501</v>
      </c>
      <c r="G3270">
        <v>3</v>
      </c>
      <c r="H3270">
        <v>1</v>
      </c>
      <c r="I3270">
        <v>105</v>
      </c>
      <c r="J3270">
        <v>731</v>
      </c>
      <c r="K3270">
        <v>20190514</v>
      </c>
      <c r="L3270" s="78">
        <v>0.16666666666666666</v>
      </c>
      <c r="M3270">
        <v>7</v>
      </c>
    </row>
    <row r="3271" spans="1:13" x14ac:dyDescent="0.25">
      <c r="A3271" t="s">
        <v>51</v>
      </c>
      <c r="B3271" t="s">
        <v>52</v>
      </c>
      <c r="C3271">
        <v>2</v>
      </c>
      <c r="D3271">
        <v>90</v>
      </c>
      <c r="E3271">
        <v>35</v>
      </c>
      <c r="F3271">
        <v>88501</v>
      </c>
      <c r="G3271">
        <v>3</v>
      </c>
      <c r="H3271">
        <v>1</v>
      </c>
      <c r="I3271">
        <v>105</v>
      </c>
      <c r="J3271">
        <v>731</v>
      </c>
      <c r="K3271">
        <v>20190514</v>
      </c>
      <c r="L3271" s="78">
        <v>0.20833333333333334</v>
      </c>
      <c r="M3271">
        <v>6</v>
      </c>
    </row>
    <row r="3272" spans="1:13" x14ac:dyDescent="0.25">
      <c r="A3272" t="s">
        <v>51</v>
      </c>
      <c r="B3272" t="s">
        <v>52</v>
      </c>
      <c r="C3272">
        <v>2</v>
      </c>
      <c r="D3272">
        <v>90</v>
      </c>
      <c r="E3272">
        <v>35</v>
      </c>
      <c r="F3272">
        <v>88501</v>
      </c>
      <c r="G3272">
        <v>3</v>
      </c>
      <c r="H3272">
        <v>1</v>
      </c>
      <c r="I3272">
        <v>105</v>
      </c>
      <c r="J3272">
        <v>731</v>
      </c>
      <c r="K3272">
        <v>20190514</v>
      </c>
      <c r="L3272" s="78">
        <v>0.25</v>
      </c>
      <c r="M3272">
        <v>6</v>
      </c>
    </row>
    <row r="3273" spans="1:13" x14ac:dyDescent="0.25">
      <c r="A3273" t="s">
        <v>51</v>
      </c>
      <c r="B3273" t="s">
        <v>52</v>
      </c>
      <c r="C3273">
        <v>2</v>
      </c>
      <c r="D3273">
        <v>90</v>
      </c>
      <c r="E3273">
        <v>35</v>
      </c>
      <c r="F3273">
        <v>88501</v>
      </c>
      <c r="G3273">
        <v>3</v>
      </c>
      <c r="H3273">
        <v>1</v>
      </c>
      <c r="I3273">
        <v>105</v>
      </c>
      <c r="J3273">
        <v>731</v>
      </c>
      <c r="K3273">
        <v>20190514</v>
      </c>
      <c r="L3273" s="78">
        <v>0.29166666666666669</v>
      </c>
      <c r="M3273">
        <v>6</v>
      </c>
    </row>
    <row r="3274" spans="1:13" x14ac:dyDescent="0.25">
      <c r="A3274" t="s">
        <v>51</v>
      </c>
      <c r="B3274" t="s">
        <v>52</v>
      </c>
      <c r="C3274">
        <v>2</v>
      </c>
      <c r="D3274">
        <v>90</v>
      </c>
      <c r="E3274">
        <v>35</v>
      </c>
      <c r="F3274">
        <v>88501</v>
      </c>
      <c r="G3274">
        <v>3</v>
      </c>
      <c r="H3274">
        <v>1</v>
      </c>
      <c r="I3274">
        <v>105</v>
      </c>
      <c r="J3274">
        <v>731</v>
      </c>
      <c r="K3274">
        <v>20190514</v>
      </c>
      <c r="L3274" s="78">
        <v>0.33333333333333331</v>
      </c>
      <c r="M3274">
        <v>3</v>
      </c>
    </row>
    <row r="3275" spans="1:13" x14ac:dyDescent="0.25">
      <c r="A3275" t="s">
        <v>51</v>
      </c>
      <c r="B3275" t="s">
        <v>52</v>
      </c>
      <c r="C3275">
        <v>2</v>
      </c>
      <c r="D3275">
        <v>90</v>
      </c>
      <c r="E3275">
        <v>35</v>
      </c>
      <c r="F3275">
        <v>88501</v>
      </c>
      <c r="G3275">
        <v>3</v>
      </c>
      <c r="H3275">
        <v>1</v>
      </c>
      <c r="I3275">
        <v>105</v>
      </c>
      <c r="J3275">
        <v>731</v>
      </c>
      <c r="K3275">
        <v>20190514</v>
      </c>
      <c r="L3275" s="78">
        <v>0.375</v>
      </c>
      <c r="M3275">
        <v>-2</v>
      </c>
    </row>
    <row r="3276" spans="1:13" x14ac:dyDescent="0.25">
      <c r="A3276" t="s">
        <v>51</v>
      </c>
      <c r="B3276" t="s">
        <v>52</v>
      </c>
      <c r="C3276">
        <v>2</v>
      </c>
      <c r="D3276">
        <v>90</v>
      </c>
      <c r="E3276">
        <v>35</v>
      </c>
      <c r="F3276">
        <v>88501</v>
      </c>
      <c r="G3276">
        <v>3</v>
      </c>
      <c r="H3276">
        <v>1</v>
      </c>
      <c r="I3276">
        <v>105</v>
      </c>
      <c r="J3276">
        <v>731</v>
      </c>
      <c r="K3276">
        <v>20190514</v>
      </c>
      <c r="L3276" s="78">
        <v>0.41666666666666669</v>
      </c>
      <c r="M3276">
        <v>-3</v>
      </c>
    </row>
    <row r="3277" spans="1:13" x14ac:dyDescent="0.25">
      <c r="A3277" t="s">
        <v>51</v>
      </c>
      <c r="B3277" t="s">
        <v>52</v>
      </c>
      <c r="C3277">
        <v>2</v>
      </c>
      <c r="D3277">
        <v>90</v>
      </c>
      <c r="E3277">
        <v>35</v>
      </c>
      <c r="F3277">
        <v>88501</v>
      </c>
      <c r="G3277">
        <v>3</v>
      </c>
      <c r="H3277">
        <v>1</v>
      </c>
      <c r="I3277">
        <v>105</v>
      </c>
      <c r="J3277">
        <v>731</v>
      </c>
      <c r="K3277">
        <v>20190514</v>
      </c>
      <c r="L3277" s="78">
        <v>0.45833333333333331</v>
      </c>
      <c r="M3277">
        <v>0</v>
      </c>
    </row>
    <row r="3278" spans="1:13" x14ac:dyDescent="0.25">
      <c r="A3278" t="s">
        <v>51</v>
      </c>
      <c r="B3278" t="s">
        <v>52</v>
      </c>
      <c r="C3278">
        <v>2</v>
      </c>
      <c r="D3278">
        <v>90</v>
      </c>
      <c r="E3278">
        <v>35</v>
      </c>
      <c r="F3278">
        <v>88501</v>
      </c>
      <c r="G3278">
        <v>3</v>
      </c>
      <c r="H3278">
        <v>1</v>
      </c>
      <c r="I3278">
        <v>105</v>
      </c>
      <c r="J3278">
        <v>731</v>
      </c>
      <c r="K3278">
        <v>20190514</v>
      </c>
      <c r="L3278" s="78">
        <v>0.5</v>
      </c>
      <c r="M3278">
        <v>2</v>
      </c>
    </row>
    <row r="3279" spans="1:13" x14ac:dyDescent="0.25">
      <c r="A3279" t="s">
        <v>51</v>
      </c>
      <c r="B3279" t="s">
        <v>52</v>
      </c>
      <c r="C3279">
        <v>2</v>
      </c>
      <c r="D3279">
        <v>90</v>
      </c>
      <c r="E3279">
        <v>35</v>
      </c>
      <c r="F3279">
        <v>88501</v>
      </c>
      <c r="G3279">
        <v>3</v>
      </c>
      <c r="H3279">
        <v>1</v>
      </c>
      <c r="I3279">
        <v>105</v>
      </c>
      <c r="J3279">
        <v>731</v>
      </c>
      <c r="K3279">
        <v>20190514</v>
      </c>
      <c r="L3279" s="78">
        <v>0.54166666666666663</v>
      </c>
      <c r="M3279">
        <v>1</v>
      </c>
    </row>
    <row r="3280" spans="1:13" x14ac:dyDescent="0.25">
      <c r="A3280" t="s">
        <v>51</v>
      </c>
      <c r="B3280" t="s">
        <v>52</v>
      </c>
      <c r="C3280">
        <v>2</v>
      </c>
      <c r="D3280">
        <v>90</v>
      </c>
      <c r="E3280">
        <v>35</v>
      </c>
      <c r="F3280">
        <v>88501</v>
      </c>
      <c r="G3280">
        <v>3</v>
      </c>
      <c r="H3280">
        <v>1</v>
      </c>
      <c r="I3280">
        <v>105</v>
      </c>
      <c r="J3280">
        <v>731</v>
      </c>
      <c r="K3280">
        <v>20190514</v>
      </c>
      <c r="L3280" s="78">
        <v>0.58333333333333337</v>
      </c>
      <c r="M3280">
        <v>0</v>
      </c>
    </row>
    <row r="3281" spans="1:17" x14ac:dyDescent="0.25">
      <c r="A3281" t="s">
        <v>51</v>
      </c>
      <c r="B3281" t="s">
        <v>52</v>
      </c>
      <c r="C3281">
        <v>2</v>
      </c>
      <c r="D3281">
        <v>90</v>
      </c>
      <c r="E3281">
        <v>35</v>
      </c>
      <c r="F3281">
        <v>88501</v>
      </c>
      <c r="G3281">
        <v>3</v>
      </c>
      <c r="H3281">
        <v>1</v>
      </c>
      <c r="I3281">
        <v>105</v>
      </c>
      <c r="J3281">
        <v>731</v>
      </c>
      <c r="K3281">
        <v>20190514</v>
      </c>
      <c r="L3281" s="78">
        <v>0.625</v>
      </c>
      <c r="M3281">
        <v>0</v>
      </c>
    </row>
    <row r="3282" spans="1:17" x14ac:dyDescent="0.25">
      <c r="A3282" t="s">
        <v>51</v>
      </c>
      <c r="B3282" t="s">
        <v>52</v>
      </c>
      <c r="C3282">
        <v>2</v>
      </c>
      <c r="D3282">
        <v>90</v>
      </c>
      <c r="E3282">
        <v>35</v>
      </c>
      <c r="F3282">
        <v>88501</v>
      </c>
      <c r="G3282">
        <v>3</v>
      </c>
      <c r="H3282">
        <v>1</v>
      </c>
      <c r="I3282">
        <v>105</v>
      </c>
      <c r="J3282">
        <v>731</v>
      </c>
      <c r="K3282">
        <v>20190514</v>
      </c>
      <c r="L3282" s="78">
        <v>0.66666666666666663</v>
      </c>
      <c r="M3282">
        <v>1</v>
      </c>
    </row>
    <row r="3283" spans="1:17" x14ac:dyDescent="0.25">
      <c r="A3283" t="s">
        <v>51</v>
      </c>
      <c r="B3283" t="s">
        <v>52</v>
      </c>
      <c r="C3283">
        <v>2</v>
      </c>
      <c r="D3283">
        <v>90</v>
      </c>
      <c r="E3283">
        <v>35</v>
      </c>
      <c r="F3283">
        <v>88501</v>
      </c>
      <c r="G3283">
        <v>3</v>
      </c>
      <c r="H3283">
        <v>1</v>
      </c>
      <c r="I3283">
        <v>105</v>
      </c>
      <c r="J3283">
        <v>731</v>
      </c>
      <c r="K3283">
        <v>20190514</v>
      </c>
      <c r="L3283" s="78">
        <v>0.70833333333333337</v>
      </c>
      <c r="M3283">
        <v>1</v>
      </c>
    </row>
    <row r="3284" spans="1:17" x14ac:dyDescent="0.25">
      <c r="A3284" t="s">
        <v>51</v>
      </c>
      <c r="B3284" t="s">
        <v>52</v>
      </c>
      <c r="C3284">
        <v>2</v>
      </c>
      <c r="D3284">
        <v>90</v>
      </c>
      <c r="E3284">
        <v>35</v>
      </c>
      <c r="F3284">
        <v>88501</v>
      </c>
      <c r="G3284">
        <v>3</v>
      </c>
      <c r="H3284">
        <v>1</v>
      </c>
      <c r="I3284">
        <v>105</v>
      </c>
      <c r="J3284">
        <v>731</v>
      </c>
      <c r="K3284">
        <v>20190514</v>
      </c>
      <c r="L3284" s="78">
        <v>0.75</v>
      </c>
      <c r="M3284">
        <v>2</v>
      </c>
    </row>
    <row r="3285" spans="1:17" x14ac:dyDescent="0.25">
      <c r="A3285" t="s">
        <v>51</v>
      </c>
      <c r="B3285" t="s">
        <v>52</v>
      </c>
      <c r="C3285">
        <v>2</v>
      </c>
      <c r="D3285">
        <v>90</v>
      </c>
      <c r="E3285">
        <v>35</v>
      </c>
      <c r="F3285">
        <v>88501</v>
      </c>
      <c r="G3285">
        <v>3</v>
      </c>
      <c r="H3285">
        <v>1</v>
      </c>
      <c r="I3285">
        <v>105</v>
      </c>
      <c r="J3285">
        <v>731</v>
      </c>
      <c r="K3285">
        <v>20190514</v>
      </c>
      <c r="L3285" s="78">
        <v>0.79166666666666663</v>
      </c>
      <c r="M3285">
        <v>1</v>
      </c>
    </row>
    <row r="3286" spans="1:17" x14ac:dyDescent="0.25">
      <c r="A3286" t="s">
        <v>51</v>
      </c>
      <c r="B3286" t="s">
        <v>52</v>
      </c>
      <c r="C3286">
        <v>2</v>
      </c>
      <c r="D3286">
        <v>90</v>
      </c>
      <c r="E3286">
        <v>35</v>
      </c>
      <c r="F3286">
        <v>88501</v>
      </c>
      <c r="G3286">
        <v>3</v>
      </c>
      <c r="H3286">
        <v>1</v>
      </c>
      <c r="I3286">
        <v>105</v>
      </c>
      <c r="J3286">
        <v>731</v>
      </c>
      <c r="K3286">
        <v>20190514</v>
      </c>
      <c r="L3286" s="78">
        <v>0.83333333333333337</v>
      </c>
      <c r="M3286">
        <v>-1</v>
      </c>
    </row>
    <row r="3287" spans="1:17" x14ac:dyDescent="0.25">
      <c r="A3287" t="s">
        <v>51</v>
      </c>
      <c r="B3287" t="s">
        <v>52</v>
      </c>
      <c r="C3287">
        <v>2</v>
      </c>
      <c r="D3287">
        <v>90</v>
      </c>
      <c r="E3287">
        <v>35</v>
      </c>
      <c r="F3287">
        <v>88501</v>
      </c>
      <c r="G3287">
        <v>3</v>
      </c>
      <c r="H3287">
        <v>1</v>
      </c>
      <c r="I3287">
        <v>105</v>
      </c>
      <c r="J3287">
        <v>731</v>
      </c>
      <c r="K3287">
        <v>20190514</v>
      </c>
      <c r="L3287" s="78">
        <v>0.875</v>
      </c>
      <c r="M3287">
        <v>10</v>
      </c>
    </row>
    <row r="3288" spans="1:17" x14ac:dyDescent="0.25">
      <c r="A3288" t="s">
        <v>51</v>
      </c>
      <c r="B3288" t="s">
        <v>52</v>
      </c>
      <c r="C3288">
        <v>2</v>
      </c>
      <c r="D3288">
        <v>90</v>
      </c>
      <c r="E3288">
        <v>35</v>
      </c>
      <c r="F3288">
        <v>88501</v>
      </c>
      <c r="G3288">
        <v>3</v>
      </c>
      <c r="H3288">
        <v>1</v>
      </c>
      <c r="I3288">
        <v>105</v>
      </c>
      <c r="J3288">
        <v>731</v>
      </c>
      <c r="K3288">
        <v>20190514</v>
      </c>
      <c r="L3288" s="78">
        <v>0.91666666666666663</v>
      </c>
      <c r="M3288">
        <v>11</v>
      </c>
    </row>
    <row r="3289" spans="1:17" x14ac:dyDescent="0.25">
      <c r="A3289" t="s">
        <v>51</v>
      </c>
      <c r="B3289" t="s">
        <v>52</v>
      </c>
      <c r="C3289">
        <v>2</v>
      </c>
      <c r="D3289">
        <v>90</v>
      </c>
      <c r="E3289">
        <v>35</v>
      </c>
      <c r="F3289">
        <v>88501</v>
      </c>
      <c r="G3289">
        <v>3</v>
      </c>
      <c r="H3289">
        <v>1</v>
      </c>
      <c r="I3289">
        <v>105</v>
      </c>
      <c r="J3289">
        <v>731</v>
      </c>
      <c r="K3289">
        <v>20190514</v>
      </c>
      <c r="L3289" s="78">
        <v>0.95833333333333337</v>
      </c>
      <c r="M3289">
        <v>30</v>
      </c>
    </row>
    <row r="3290" spans="1:17" x14ac:dyDescent="0.25">
      <c r="A3290" t="s">
        <v>51</v>
      </c>
      <c r="B3290" t="s">
        <v>52</v>
      </c>
      <c r="C3290">
        <v>2</v>
      </c>
      <c r="D3290">
        <v>90</v>
      </c>
      <c r="E3290">
        <v>35</v>
      </c>
      <c r="F3290">
        <v>88501</v>
      </c>
      <c r="G3290">
        <v>3</v>
      </c>
      <c r="H3290">
        <v>1</v>
      </c>
      <c r="I3290">
        <v>105</v>
      </c>
      <c r="J3290">
        <v>731</v>
      </c>
      <c r="K3290">
        <v>20190515</v>
      </c>
      <c r="L3290" s="78">
        <v>0</v>
      </c>
      <c r="M3290">
        <v>23</v>
      </c>
      <c r="Q3290">
        <v>2</v>
      </c>
    </row>
    <row r="3291" spans="1:17" x14ac:dyDescent="0.25">
      <c r="A3291" t="s">
        <v>51</v>
      </c>
      <c r="B3291" t="s">
        <v>52</v>
      </c>
      <c r="C3291">
        <v>2</v>
      </c>
      <c r="D3291">
        <v>90</v>
      </c>
      <c r="E3291">
        <v>35</v>
      </c>
      <c r="F3291">
        <v>88501</v>
      </c>
      <c r="G3291">
        <v>3</v>
      </c>
      <c r="H3291">
        <v>1</v>
      </c>
      <c r="I3291">
        <v>105</v>
      </c>
      <c r="J3291">
        <v>731</v>
      </c>
      <c r="K3291">
        <v>20190515</v>
      </c>
      <c r="L3291" s="78">
        <v>4.1666666666666664E-2</v>
      </c>
      <c r="M3291">
        <v>20</v>
      </c>
      <c r="Q3291">
        <v>2</v>
      </c>
    </row>
    <row r="3292" spans="1:17" x14ac:dyDescent="0.25">
      <c r="A3292" t="s">
        <v>51</v>
      </c>
      <c r="B3292" t="s">
        <v>52</v>
      </c>
      <c r="C3292">
        <v>2</v>
      </c>
      <c r="D3292">
        <v>90</v>
      </c>
      <c r="E3292">
        <v>35</v>
      </c>
      <c r="F3292">
        <v>88501</v>
      </c>
      <c r="G3292">
        <v>3</v>
      </c>
      <c r="H3292">
        <v>1</v>
      </c>
      <c r="I3292">
        <v>105</v>
      </c>
      <c r="J3292">
        <v>731</v>
      </c>
      <c r="K3292">
        <v>20190515</v>
      </c>
      <c r="L3292" s="78">
        <v>8.3333333333333329E-2</v>
      </c>
      <c r="M3292">
        <v>17</v>
      </c>
      <c r="Q3292">
        <v>2</v>
      </c>
    </row>
    <row r="3293" spans="1:17" x14ac:dyDescent="0.25">
      <c r="A3293" t="s">
        <v>51</v>
      </c>
      <c r="B3293" t="s">
        <v>52</v>
      </c>
      <c r="C3293">
        <v>2</v>
      </c>
      <c r="D3293">
        <v>90</v>
      </c>
      <c r="E3293">
        <v>35</v>
      </c>
      <c r="F3293">
        <v>88501</v>
      </c>
      <c r="G3293">
        <v>3</v>
      </c>
      <c r="H3293">
        <v>1</v>
      </c>
      <c r="I3293">
        <v>105</v>
      </c>
      <c r="J3293">
        <v>731</v>
      </c>
      <c r="K3293">
        <v>20190515</v>
      </c>
      <c r="L3293" s="78">
        <v>0.125</v>
      </c>
      <c r="M3293">
        <v>14</v>
      </c>
      <c r="Q3293">
        <v>2</v>
      </c>
    </row>
    <row r="3294" spans="1:17" x14ac:dyDescent="0.25">
      <c r="A3294" t="s">
        <v>51</v>
      </c>
      <c r="B3294" t="s">
        <v>52</v>
      </c>
      <c r="C3294">
        <v>2</v>
      </c>
      <c r="D3294">
        <v>90</v>
      </c>
      <c r="E3294">
        <v>35</v>
      </c>
      <c r="F3294">
        <v>88501</v>
      </c>
      <c r="G3294">
        <v>3</v>
      </c>
      <c r="H3294">
        <v>1</v>
      </c>
      <c r="I3294">
        <v>105</v>
      </c>
      <c r="J3294">
        <v>731</v>
      </c>
      <c r="K3294">
        <v>20190515</v>
      </c>
      <c r="L3294" s="78">
        <v>0.16666666666666666</v>
      </c>
      <c r="M3294">
        <v>10</v>
      </c>
      <c r="Q3294">
        <v>2</v>
      </c>
    </row>
    <row r="3295" spans="1:17" x14ac:dyDescent="0.25">
      <c r="A3295" t="s">
        <v>51</v>
      </c>
      <c r="B3295" t="s">
        <v>52</v>
      </c>
      <c r="C3295">
        <v>2</v>
      </c>
      <c r="D3295">
        <v>90</v>
      </c>
      <c r="E3295">
        <v>35</v>
      </c>
      <c r="F3295">
        <v>88501</v>
      </c>
      <c r="G3295">
        <v>3</v>
      </c>
      <c r="H3295">
        <v>1</v>
      </c>
      <c r="I3295">
        <v>105</v>
      </c>
      <c r="J3295">
        <v>731</v>
      </c>
      <c r="K3295">
        <v>20190515</v>
      </c>
      <c r="L3295" s="78">
        <v>0.20833333333333334</v>
      </c>
      <c r="M3295">
        <v>12</v>
      </c>
      <c r="Q3295">
        <v>2</v>
      </c>
    </row>
    <row r="3296" spans="1:17" x14ac:dyDescent="0.25">
      <c r="A3296" t="s">
        <v>51</v>
      </c>
      <c r="B3296" t="s">
        <v>52</v>
      </c>
      <c r="C3296">
        <v>2</v>
      </c>
      <c r="D3296">
        <v>90</v>
      </c>
      <c r="E3296">
        <v>35</v>
      </c>
      <c r="F3296">
        <v>88501</v>
      </c>
      <c r="G3296">
        <v>3</v>
      </c>
      <c r="H3296">
        <v>1</v>
      </c>
      <c r="I3296">
        <v>105</v>
      </c>
      <c r="J3296">
        <v>731</v>
      </c>
      <c r="K3296">
        <v>20190515</v>
      </c>
      <c r="L3296" s="78">
        <v>0.25</v>
      </c>
      <c r="M3296">
        <v>7</v>
      </c>
      <c r="Q3296">
        <v>2</v>
      </c>
    </row>
    <row r="3297" spans="1:17" x14ac:dyDescent="0.25">
      <c r="A3297" t="s">
        <v>51</v>
      </c>
      <c r="B3297" t="s">
        <v>52</v>
      </c>
      <c r="C3297">
        <v>2</v>
      </c>
      <c r="D3297">
        <v>90</v>
      </c>
      <c r="E3297">
        <v>35</v>
      </c>
      <c r="F3297">
        <v>88501</v>
      </c>
      <c r="G3297">
        <v>3</v>
      </c>
      <c r="H3297">
        <v>1</v>
      </c>
      <c r="I3297">
        <v>105</v>
      </c>
      <c r="J3297">
        <v>731</v>
      </c>
      <c r="K3297">
        <v>20190515</v>
      </c>
      <c r="L3297" s="78">
        <v>0.29166666666666669</v>
      </c>
      <c r="M3297">
        <v>1</v>
      </c>
      <c r="Q3297">
        <v>2</v>
      </c>
    </row>
    <row r="3298" spans="1:17" x14ac:dyDescent="0.25">
      <c r="A3298" t="s">
        <v>51</v>
      </c>
      <c r="B3298" t="s">
        <v>52</v>
      </c>
      <c r="C3298">
        <v>2</v>
      </c>
      <c r="D3298">
        <v>90</v>
      </c>
      <c r="E3298">
        <v>35</v>
      </c>
      <c r="F3298">
        <v>88501</v>
      </c>
      <c r="G3298">
        <v>3</v>
      </c>
      <c r="H3298">
        <v>1</v>
      </c>
      <c r="I3298">
        <v>105</v>
      </c>
      <c r="J3298">
        <v>731</v>
      </c>
      <c r="K3298">
        <v>20190515</v>
      </c>
      <c r="L3298" s="78">
        <v>0.33333333333333331</v>
      </c>
      <c r="M3298">
        <v>-2</v>
      </c>
      <c r="Q3298">
        <v>2</v>
      </c>
    </row>
    <row r="3299" spans="1:17" x14ac:dyDescent="0.25">
      <c r="A3299" t="s">
        <v>51</v>
      </c>
      <c r="B3299" t="s">
        <v>52</v>
      </c>
      <c r="C3299">
        <v>2</v>
      </c>
      <c r="D3299">
        <v>90</v>
      </c>
      <c r="E3299">
        <v>35</v>
      </c>
      <c r="F3299">
        <v>88501</v>
      </c>
      <c r="G3299">
        <v>3</v>
      </c>
      <c r="H3299">
        <v>1</v>
      </c>
      <c r="I3299">
        <v>105</v>
      </c>
      <c r="J3299">
        <v>731</v>
      </c>
      <c r="K3299">
        <v>20190515</v>
      </c>
      <c r="L3299" s="78">
        <v>0.375</v>
      </c>
      <c r="M3299">
        <v>-2</v>
      </c>
      <c r="Q3299">
        <v>2</v>
      </c>
    </row>
    <row r="3300" spans="1:17" x14ac:dyDescent="0.25">
      <c r="A3300" t="s">
        <v>51</v>
      </c>
      <c r="B3300" t="s">
        <v>52</v>
      </c>
      <c r="C3300">
        <v>2</v>
      </c>
      <c r="D3300">
        <v>90</v>
      </c>
      <c r="E3300">
        <v>35</v>
      </c>
      <c r="F3300">
        <v>88501</v>
      </c>
      <c r="G3300">
        <v>3</v>
      </c>
      <c r="H3300">
        <v>1</v>
      </c>
      <c r="I3300">
        <v>105</v>
      </c>
      <c r="J3300">
        <v>731</v>
      </c>
      <c r="K3300">
        <v>20190515</v>
      </c>
      <c r="L3300" s="78">
        <v>0.41666666666666669</v>
      </c>
      <c r="M3300">
        <v>0</v>
      </c>
      <c r="Q3300">
        <v>2</v>
      </c>
    </row>
    <row r="3301" spans="1:17" x14ac:dyDescent="0.25">
      <c r="A3301" t="s">
        <v>51</v>
      </c>
      <c r="B3301" t="s">
        <v>52</v>
      </c>
      <c r="C3301">
        <v>2</v>
      </c>
      <c r="D3301">
        <v>90</v>
      </c>
      <c r="E3301">
        <v>35</v>
      </c>
      <c r="F3301">
        <v>88501</v>
      </c>
      <c r="G3301">
        <v>3</v>
      </c>
      <c r="H3301">
        <v>1</v>
      </c>
      <c r="I3301">
        <v>105</v>
      </c>
      <c r="J3301">
        <v>731</v>
      </c>
      <c r="K3301">
        <v>20190515</v>
      </c>
      <c r="L3301" s="78">
        <v>0.45833333333333331</v>
      </c>
      <c r="M3301">
        <v>1</v>
      </c>
      <c r="Q3301">
        <v>2</v>
      </c>
    </row>
    <row r="3302" spans="1:17" x14ac:dyDescent="0.25">
      <c r="A3302" t="s">
        <v>51</v>
      </c>
      <c r="B3302" t="s">
        <v>52</v>
      </c>
      <c r="C3302">
        <v>2</v>
      </c>
      <c r="D3302">
        <v>90</v>
      </c>
      <c r="E3302">
        <v>35</v>
      </c>
      <c r="F3302">
        <v>88501</v>
      </c>
      <c r="G3302">
        <v>3</v>
      </c>
      <c r="H3302">
        <v>1</v>
      </c>
      <c r="I3302">
        <v>105</v>
      </c>
      <c r="J3302">
        <v>731</v>
      </c>
      <c r="K3302">
        <v>20190515</v>
      </c>
      <c r="L3302" s="78">
        <v>0.5</v>
      </c>
      <c r="M3302">
        <v>-1</v>
      </c>
      <c r="Q3302">
        <v>2</v>
      </c>
    </row>
    <row r="3303" spans="1:17" x14ac:dyDescent="0.25">
      <c r="A3303" t="s">
        <v>51</v>
      </c>
      <c r="B3303" t="s">
        <v>52</v>
      </c>
      <c r="C3303">
        <v>2</v>
      </c>
      <c r="D3303">
        <v>90</v>
      </c>
      <c r="E3303">
        <v>35</v>
      </c>
      <c r="F3303">
        <v>88501</v>
      </c>
      <c r="G3303">
        <v>3</v>
      </c>
      <c r="H3303">
        <v>1</v>
      </c>
      <c r="I3303">
        <v>105</v>
      </c>
      <c r="J3303">
        <v>731</v>
      </c>
      <c r="K3303">
        <v>20190515</v>
      </c>
      <c r="L3303" s="78">
        <v>0.54166666666666663</v>
      </c>
      <c r="M3303">
        <v>-1</v>
      </c>
      <c r="Q3303">
        <v>2</v>
      </c>
    </row>
    <row r="3304" spans="1:17" x14ac:dyDescent="0.25">
      <c r="A3304" t="s">
        <v>51</v>
      </c>
      <c r="B3304" t="s">
        <v>52</v>
      </c>
      <c r="C3304">
        <v>2</v>
      </c>
      <c r="D3304">
        <v>90</v>
      </c>
      <c r="E3304">
        <v>35</v>
      </c>
      <c r="F3304">
        <v>88501</v>
      </c>
      <c r="G3304">
        <v>3</v>
      </c>
      <c r="H3304">
        <v>1</v>
      </c>
      <c r="I3304">
        <v>105</v>
      </c>
      <c r="J3304">
        <v>731</v>
      </c>
      <c r="K3304">
        <v>20190515</v>
      </c>
      <c r="L3304" s="78">
        <v>0.58333333333333337</v>
      </c>
      <c r="M3304">
        <v>0</v>
      </c>
      <c r="Q3304">
        <v>2</v>
      </c>
    </row>
    <row r="3305" spans="1:17" x14ac:dyDescent="0.25">
      <c r="A3305" t="s">
        <v>51</v>
      </c>
      <c r="B3305" t="s">
        <v>52</v>
      </c>
      <c r="C3305">
        <v>2</v>
      </c>
      <c r="D3305">
        <v>90</v>
      </c>
      <c r="E3305">
        <v>35</v>
      </c>
      <c r="F3305">
        <v>88501</v>
      </c>
      <c r="G3305">
        <v>3</v>
      </c>
      <c r="H3305">
        <v>1</v>
      </c>
      <c r="I3305">
        <v>105</v>
      </c>
      <c r="J3305">
        <v>731</v>
      </c>
      <c r="K3305">
        <v>20190515</v>
      </c>
      <c r="L3305" s="78">
        <v>0.625</v>
      </c>
      <c r="M3305">
        <v>4</v>
      </c>
      <c r="Q3305">
        <v>2</v>
      </c>
    </row>
    <row r="3306" spans="1:17" x14ac:dyDescent="0.25">
      <c r="A3306" t="s">
        <v>51</v>
      </c>
      <c r="B3306" t="s">
        <v>52</v>
      </c>
      <c r="C3306">
        <v>2</v>
      </c>
      <c r="D3306">
        <v>90</v>
      </c>
      <c r="E3306">
        <v>35</v>
      </c>
      <c r="F3306">
        <v>88501</v>
      </c>
      <c r="G3306">
        <v>3</v>
      </c>
      <c r="H3306">
        <v>1</v>
      </c>
      <c r="I3306">
        <v>105</v>
      </c>
      <c r="J3306">
        <v>731</v>
      </c>
      <c r="K3306">
        <v>20190515</v>
      </c>
      <c r="L3306" s="78">
        <v>0.66666666666666663</v>
      </c>
      <c r="M3306">
        <v>5</v>
      </c>
      <c r="Q3306">
        <v>2</v>
      </c>
    </row>
    <row r="3307" spans="1:17" x14ac:dyDescent="0.25">
      <c r="A3307" t="s">
        <v>51</v>
      </c>
      <c r="B3307" t="s">
        <v>52</v>
      </c>
      <c r="C3307">
        <v>2</v>
      </c>
      <c r="D3307">
        <v>90</v>
      </c>
      <c r="E3307">
        <v>35</v>
      </c>
      <c r="F3307">
        <v>88501</v>
      </c>
      <c r="G3307">
        <v>3</v>
      </c>
      <c r="H3307">
        <v>1</v>
      </c>
      <c r="I3307">
        <v>105</v>
      </c>
      <c r="J3307">
        <v>731</v>
      </c>
      <c r="K3307">
        <v>20190515</v>
      </c>
      <c r="L3307" s="78">
        <v>0.70833333333333337</v>
      </c>
      <c r="M3307">
        <v>6</v>
      </c>
      <c r="Q3307">
        <v>2</v>
      </c>
    </row>
    <row r="3308" spans="1:17" x14ac:dyDescent="0.25">
      <c r="A3308" t="s">
        <v>51</v>
      </c>
      <c r="B3308" t="s">
        <v>52</v>
      </c>
      <c r="C3308">
        <v>2</v>
      </c>
      <c r="D3308">
        <v>90</v>
      </c>
      <c r="E3308">
        <v>35</v>
      </c>
      <c r="F3308">
        <v>88501</v>
      </c>
      <c r="G3308">
        <v>3</v>
      </c>
      <c r="H3308">
        <v>1</v>
      </c>
      <c r="I3308">
        <v>105</v>
      </c>
      <c r="J3308">
        <v>731</v>
      </c>
      <c r="K3308">
        <v>20190515</v>
      </c>
      <c r="L3308" s="78">
        <v>0.75</v>
      </c>
      <c r="M3308">
        <v>5</v>
      </c>
      <c r="Q3308">
        <v>2</v>
      </c>
    </row>
    <row r="3309" spans="1:17" x14ac:dyDescent="0.25">
      <c r="A3309" t="s">
        <v>51</v>
      </c>
      <c r="B3309" t="s">
        <v>52</v>
      </c>
      <c r="C3309">
        <v>2</v>
      </c>
      <c r="D3309">
        <v>90</v>
      </c>
      <c r="E3309">
        <v>35</v>
      </c>
      <c r="F3309">
        <v>88501</v>
      </c>
      <c r="G3309">
        <v>3</v>
      </c>
      <c r="H3309">
        <v>1</v>
      </c>
      <c r="I3309">
        <v>105</v>
      </c>
      <c r="J3309">
        <v>731</v>
      </c>
      <c r="K3309">
        <v>20190515</v>
      </c>
      <c r="L3309" s="78">
        <v>0.79166666666666663</v>
      </c>
      <c r="M3309">
        <v>6</v>
      </c>
      <c r="Q3309">
        <v>2</v>
      </c>
    </row>
    <row r="3310" spans="1:17" x14ac:dyDescent="0.25">
      <c r="A3310" t="s">
        <v>51</v>
      </c>
      <c r="B3310" t="s">
        <v>52</v>
      </c>
      <c r="C3310">
        <v>2</v>
      </c>
      <c r="D3310">
        <v>90</v>
      </c>
      <c r="E3310">
        <v>35</v>
      </c>
      <c r="F3310">
        <v>88501</v>
      </c>
      <c r="G3310">
        <v>3</v>
      </c>
      <c r="H3310">
        <v>1</v>
      </c>
      <c r="I3310">
        <v>105</v>
      </c>
      <c r="J3310">
        <v>731</v>
      </c>
      <c r="K3310">
        <v>20190515</v>
      </c>
      <c r="L3310" s="78">
        <v>0.83333333333333337</v>
      </c>
      <c r="M3310">
        <v>5</v>
      </c>
      <c r="Q3310">
        <v>2</v>
      </c>
    </row>
    <row r="3311" spans="1:17" x14ac:dyDescent="0.25">
      <c r="A3311" t="s">
        <v>51</v>
      </c>
      <c r="B3311" t="s">
        <v>52</v>
      </c>
      <c r="C3311">
        <v>2</v>
      </c>
      <c r="D3311">
        <v>90</v>
      </c>
      <c r="E3311">
        <v>35</v>
      </c>
      <c r="F3311">
        <v>88501</v>
      </c>
      <c r="G3311">
        <v>3</v>
      </c>
      <c r="H3311">
        <v>1</v>
      </c>
      <c r="I3311">
        <v>105</v>
      </c>
      <c r="J3311">
        <v>731</v>
      </c>
      <c r="K3311">
        <v>20190515</v>
      </c>
      <c r="L3311" s="78">
        <v>0.875</v>
      </c>
      <c r="M3311">
        <v>2</v>
      </c>
      <c r="Q3311">
        <v>2</v>
      </c>
    </row>
    <row r="3312" spans="1:17" x14ac:dyDescent="0.25">
      <c r="A3312" t="s">
        <v>51</v>
      </c>
      <c r="B3312" t="s">
        <v>52</v>
      </c>
      <c r="C3312">
        <v>2</v>
      </c>
      <c r="D3312">
        <v>90</v>
      </c>
      <c r="E3312">
        <v>35</v>
      </c>
      <c r="F3312">
        <v>88501</v>
      </c>
      <c r="G3312">
        <v>3</v>
      </c>
      <c r="H3312">
        <v>1</v>
      </c>
      <c r="I3312">
        <v>105</v>
      </c>
      <c r="J3312">
        <v>731</v>
      </c>
      <c r="K3312">
        <v>20190515</v>
      </c>
      <c r="L3312" s="78">
        <v>0.91666666666666663</v>
      </c>
      <c r="M3312">
        <v>3</v>
      </c>
      <c r="Q3312">
        <v>2</v>
      </c>
    </row>
    <row r="3313" spans="1:17" x14ac:dyDescent="0.25">
      <c r="A3313" t="s">
        <v>51</v>
      </c>
      <c r="B3313" t="s">
        <v>52</v>
      </c>
      <c r="C3313">
        <v>2</v>
      </c>
      <c r="D3313">
        <v>90</v>
      </c>
      <c r="E3313">
        <v>35</v>
      </c>
      <c r="F3313">
        <v>88501</v>
      </c>
      <c r="G3313">
        <v>3</v>
      </c>
      <c r="H3313">
        <v>1</v>
      </c>
      <c r="I3313">
        <v>105</v>
      </c>
      <c r="J3313">
        <v>731</v>
      </c>
      <c r="K3313">
        <v>20190515</v>
      </c>
      <c r="L3313" s="78">
        <v>0.95833333333333337</v>
      </c>
      <c r="M3313">
        <v>7</v>
      </c>
      <c r="Q3313">
        <v>2</v>
      </c>
    </row>
    <row r="3314" spans="1:17" x14ac:dyDescent="0.25">
      <c r="A3314" t="s">
        <v>51</v>
      </c>
      <c r="B3314" t="s">
        <v>52</v>
      </c>
      <c r="C3314">
        <v>2</v>
      </c>
      <c r="D3314">
        <v>90</v>
      </c>
      <c r="E3314">
        <v>35</v>
      </c>
      <c r="F3314">
        <v>88501</v>
      </c>
      <c r="G3314">
        <v>3</v>
      </c>
      <c r="H3314">
        <v>1</v>
      </c>
      <c r="I3314">
        <v>105</v>
      </c>
      <c r="J3314">
        <v>731</v>
      </c>
      <c r="K3314">
        <v>20190516</v>
      </c>
      <c r="L3314" s="78">
        <v>0</v>
      </c>
      <c r="M3314">
        <v>6</v>
      </c>
      <c r="Q3314">
        <v>2</v>
      </c>
    </row>
    <row r="3315" spans="1:17" x14ac:dyDescent="0.25">
      <c r="A3315" t="s">
        <v>51</v>
      </c>
      <c r="B3315" t="s">
        <v>52</v>
      </c>
      <c r="C3315">
        <v>2</v>
      </c>
      <c r="D3315">
        <v>90</v>
      </c>
      <c r="E3315">
        <v>35</v>
      </c>
      <c r="F3315">
        <v>88501</v>
      </c>
      <c r="G3315">
        <v>3</v>
      </c>
      <c r="H3315">
        <v>1</v>
      </c>
      <c r="I3315">
        <v>105</v>
      </c>
      <c r="J3315">
        <v>731</v>
      </c>
      <c r="K3315">
        <v>20190516</v>
      </c>
      <c r="L3315" s="78">
        <v>4.1666666666666664E-2</v>
      </c>
      <c r="M3315">
        <v>4</v>
      </c>
      <c r="Q3315">
        <v>2</v>
      </c>
    </row>
    <row r="3316" spans="1:17" x14ac:dyDescent="0.25">
      <c r="A3316" t="s">
        <v>51</v>
      </c>
      <c r="B3316" t="s">
        <v>52</v>
      </c>
      <c r="C3316">
        <v>2</v>
      </c>
      <c r="D3316">
        <v>90</v>
      </c>
      <c r="E3316">
        <v>35</v>
      </c>
      <c r="F3316">
        <v>88501</v>
      </c>
      <c r="G3316">
        <v>3</v>
      </c>
      <c r="H3316">
        <v>1</v>
      </c>
      <c r="I3316">
        <v>105</v>
      </c>
      <c r="J3316">
        <v>731</v>
      </c>
      <c r="K3316">
        <v>20190516</v>
      </c>
      <c r="L3316" s="78">
        <v>8.3333333333333329E-2</v>
      </c>
      <c r="M3316">
        <v>4</v>
      </c>
      <c r="Q3316">
        <v>2</v>
      </c>
    </row>
    <row r="3317" spans="1:17" x14ac:dyDescent="0.25">
      <c r="A3317" t="s">
        <v>51</v>
      </c>
      <c r="B3317" t="s">
        <v>52</v>
      </c>
      <c r="C3317">
        <v>2</v>
      </c>
      <c r="D3317">
        <v>90</v>
      </c>
      <c r="E3317">
        <v>35</v>
      </c>
      <c r="F3317">
        <v>88501</v>
      </c>
      <c r="G3317">
        <v>3</v>
      </c>
      <c r="H3317">
        <v>1</v>
      </c>
      <c r="I3317">
        <v>105</v>
      </c>
      <c r="J3317">
        <v>731</v>
      </c>
      <c r="K3317">
        <v>20190516</v>
      </c>
      <c r="L3317" s="78">
        <v>0.125</v>
      </c>
      <c r="M3317">
        <v>5</v>
      </c>
      <c r="Q3317">
        <v>2</v>
      </c>
    </row>
    <row r="3318" spans="1:17" x14ac:dyDescent="0.25">
      <c r="A3318" t="s">
        <v>51</v>
      </c>
      <c r="B3318" t="s">
        <v>52</v>
      </c>
      <c r="C3318">
        <v>2</v>
      </c>
      <c r="D3318">
        <v>90</v>
      </c>
      <c r="E3318">
        <v>35</v>
      </c>
      <c r="F3318">
        <v>88501</v>
      </c>
      <c r="G3318">
        <v>3</v>
      </c>
      <c r="H3318">
        <v>1</v>
      </c>
      <c r="I3318">
        <v>105</v>
      </c>
      <c r="J3318">
        <v>731</v>
      </c>
      <c r="K3318">
        <v>20190516</v>
      </c>
      <c r="L3318" s="78">
        <v>0.16666666666666666</v>
      </c>
      <c r="M3318">
        <v>3</v>
      </c>
      <c r="Q3318">
        <v>2</v>
      </c>
    </row>
    <row r="3319" spans="1:17" x14ac:dyDescent="0.25">
      <c r="A3319" t="s">
        <v>51</v>
      </c>
      <c r="B3319" t="s">
        <v>52</v>
      </c>
      <c r="C3319">
        <v>2</v>
      </c>
      <c r="D3319">
        <v>90</v>
      </c>
      <c r="E3319">
        <v>35</v>
      </c>
      <c r="F3319">
        <v>88501</v>
      </c>
      <c r="G3319">
        <v>3</v>
      </c>
      <c r="H3319">
        <v>1</v>
      </c>
      <c r="I3319">
        <v>105</v>
      </c>
      <c r="J3319">
        <v>731</v>
      </c>
      <c r="K3319">
        <v>20190516</v>
      </c>
      <c r="L3319" s="78">
        <v>0.20833333333333334</v>
      </c>
      <c r="M3319">
        <v>8</v>
      </c>
      <c r="Q3319">
        <v>2</v>
      </c>
    </row>
    <row r="3320" spans="1:17" x14ac:dyDescent="0.25">
      <c r="A3320" t="s">
        <v>51</v>
      </c>
      <c r="B3320" t="s">
        <v>52</v>
      </c>
      <c r="C3320">
        <v>2</v>
      </c>
      <c r="D3320">
        <v>90</v>
      </c>
      <c r="E3320">
        <v>35</v>
      </c>
      <c r="F3320">
        <v>88501</v>
      </c>
      <c r="G3320">
        <v>3</v>
      </c>
      <c r="H3320">
        <v>1</v>
      </c>
      <c r="I3320">
        <v>105</v>
      </c>
      <c r="J3320">
        <v>731</v>
      </c>
      <c r="K3320">
        <v>20190516</v>
      </c>
      <c r="L3320" s="78">
        <v>0.25</v>
      </c>
      <c r="M3320">
        <v>5</v>
      </c>
      <c r="Q3320">
        <v>2</v>
      </c>
    </row>
    <row r="3321" spans="1:17" x14ac:dyDescent="0.25">
      <c r="A3321" t="s">
        <v>51</v>
      </c>
      <c r="B3321" t="s">
        <v>52</v>
      </c>
      <c r="C3321">
        <v>2</v>
      </c>
      <c r="D3321">
        <v>90</v>
      </c>
      <c r="E3321">
        <v>35</v>
      </c>
      <c r="F3321">
        <v>88501</v>
      </c>
      <c r="G3321">
        <v>3</v>
      </c>
      <c r="H3321">
        <v>1</v>
      </c>
      <c r="I3321">
        <v>105</v>
      </c>
      <c r="J3321">
        <v>731</v>
      </c>
      <c r="K3321">
        <v>20190516</v>
      </c>
      <c r="L3321" s="78">
        <v>0.29166666666666669</v>
      </c>
      <c r="M3321">
        <v>2</v>
      </c>
      <c r="Q3321">
        <v>2</v>
      </c>
    </row>
    <row r="3322" spans="1:17" x14ac:dyDescent="0.25">
      <c r="A3322" t="s">
        <v>51</v>
      </c>
      <c r="B3322" t="s">
        <v>52</v>
      </c>
      <c r="C3322">
        <v>2</v>
      </c>
      <c r="D3322">
        <v>90</v>
      </c>
      <c r="E3322">
        <v>35</v>
      </c>
      <c r="F3322">
        <v>88501</v>
      </c>
      <c r="G3322">
        <v>3</v>
      </c>
      <c r="H3322">
        <v>1</v>
      </c>
      <c r="I3322">
        <v>105</v>
      </c>
      <c r="J3322">
        <v>731</v>
      </c>
      <c r="K3322">
        <v>20190516</v>
      </c>
      <c r="L3322" s="78">
        <v>0.33333333333333331</v>
      </c>
      <c r="M3322">
        <v>-1</v>
      </c>
      <c r="Q3322">
        <v>2</v>
      </c>
    </row>
    <row r="3323" spans="1:17" x14ac:dyDescent="0.25">
      <c r="A3323" t="s">
        <v>51</v>
      </c>
      <c r="B3323" t="s">
        <v>52</v>
      </c>
      <c r="C3323">
        <v>2</v>
      </c>
      <c r="D3323">
        <v>90</v>
      </c>
      <c r="E3323">
        <v>35</v>
      </c>
      <c r="F3323">
        <v>88501</v>
      </c>
      <c r="G3323">
        <v>3</v>
      </c>
      <c r="H3323">
        <v>1</v>
      </c>
      <c r="I3323">
        <v>105</v>
      </c>
      <c r="J3323">
        <v>731</v>
      </c>
      <c r="K3323">
        <v>20190516</v>
      </c>
      <c r="L3323" s="78">
        <v>0.375</v>
      </c>
      <c r="M3323">
        <v>-2</v>
      </c>
      <c r="Q3323">
        <v>2</v>
      </c>
    </row>
    <row r="3324" spans="1:17" x14ac:dyDescent="0.25">
      <c r="A3324" t="s">
        <v>51</v>
      </c>
      <c r="B3324" t="s">
        <v>52</v>
      </c>
      <c r="C3324">
        <v>2</v>
      </c>
      <c r="D3324">
        <v>90</v>
      </c>
      <c r="E3324">
        <v>35</v>
      </c>
      <c r="F3324">
        <v>88501</v>
      </c>
      <c r="G3324">
        <v>3</v>
      </c>
      <c r="H3324">
        <v>1</v>
      </c>
      <c r="I3324">
        <v>105</v>
      </c>
      <c r="J3324">
        <v>731</v>
      </c>
      <c r="K3324">
        <v>20190516</v>
      </c>
      <c r="L3324" s="78">
        <v>0.41666666666666669</v>
      </c>
      <c r="M3324">
        <v>-1</v>
      </c>
      <c r="Q3324">
        <v>2</v>
      </c>
    </row>
    <row r="3325" spans="1:17" x14ac:dyDescent="0.25">
      <c r="A3325" t="s">
        <v>51</v>
      </c>
      <c r="B3325" t="s">
        <v>52</v>
      </c>
      <c r="C3325">
        <v>2</v>
      </c>
      <c r="D3325">
        <v>90</v>
      </c>
      <c r="E3325">
        <v>35</v>
      </c>
      <c r="F3325">
        <v>88501</v>
      </c>
      <c r="G3325">
        <v>3</v>
      </c>
      <c r="H3325">
        <v>1</v>
      </c>
      <c r="I3325">
        <v>105</v>
      </c>
      <c r="J3325">
        <v>731</v>
      </c>
      <c r="K3325">
        <v>20190516</v>
      </c>
      <c r="L3325" s="78">
        <v>0.45833333333333331</v>
      </c>
      <c r="M3325">
        <v>1</v>
      </c>
      <c r="Q3325">
        <v>2</v>
      </c>
    </row>
    <row r="3326" spans="1:17" x14ac:dyDescent="0.25">
      <c r="A3326" t="s">
        <v>51</v>
      </c>
      <c r="B3326" t="s">
        <v>52</v>
      </c>
      <c r="C3326">
        <v>2</v>
      </c>
      <c r="D3326">
        <v>90</v>
      </c>
      <c r="E3326">
        <v>35</v>
      </c>
      <c r="F3326">
        <v>88501</v>
      </c>
      <c r="G3326">
        <v>3</v>
      </c>
      <c r="H3326">
        <v>1</v>
      </c>
      <c r="I3326">
        <v>105</v>
      </c>
      <c r="J3326">
        <v>731</v>
      </c>
      <c r="K3326">
        <v>20190516</v>
      </c>
      <c r="L3326" s="78">
        <v>0.5</v>
      </c>
      <c r="M3326">
        <v>1</v>
      </c>
      <c r="Q3326">
        <v>2</v>
      </c>
    </row>
    <row r="3327" spans="1:17" x14ac:dyDescent="0.25">
      <c r="A3327" t="s">
        <v>51</v>
      </c>
      <c r="B3327" t="s">
        <v>52</v>
      </c>
      <c r="C3327">
        <v>2</v>
      </c>
      <c r="D3327">
        <v>90</v>
      </c>
      <c r="E3327">
        <v>35</v>
      </c>
      <c r="F3327">
        <v>88501</v>
      </c>
      <c r="G3327">
        <v>3</v>
      </c>
      <c r="H3327">
        <v>1</v>
      </c>
      <c r="I3327">
        <v>105</v>
      </c>
      <c r="J3327">
        <v>731</v>
      </c>
      <c r="K3327">
        <v>20190516</v>
      </c>
      <c r="L3327" s="78">
        <v>0.54166666666666663</v>
      </c>
      <c r="M3327">
        <v>-1</v>
      </c>
      <c r="Q3327">
        <v>2</v>
      </c>
    </row>
    <row r="3328" spans="1:17" x14ac:dyDescent="0.25">
      <c r="A3328" t="s">
        <v>51</v>
      </c>
      <c r="B3328" t="s">
        <v>52</v>
      </c>
      <c r="C3328">
        <v>2</v>
      </c>
      <c r="D3328">
        <v>90</v>
      </c>
      <c r="E3328">
        <v>35</v>
      </c>
      <c r="F3328">
        <v>88501</v>
      </c>
      <c r="G3328">
        <v>3</v>
      </c>
      <c r="H3328">
        <v>1</v>
      </c>
      <c r="I3328">
        <v>105</v>
      </c>
      <c r="J3328">
        <v>731</v>
      </c>
      <c r="K3328">
        <v>20190516</v>
      </c>
      <c r="L3328" s="78">
        <v>0.58333333333333337</v>
      </c>
      <c r="M3328">
        <v>2</v>
      </c>
      <c r="Q3328">
        <v>2</v>
      </c>
    </row>
    <row r="3329" spans="1:17" x14ac:dyDescent="0.25">
      <c r="A3329" t="s">
        <v>51</v>
      </c>
      <c r="B3329" t="s">
        <v>52</v>
      </c>
      <c r="C3329">
        <v>2</v>
      </c>
      <c r="D3329">
        <v>90</v>
      </c>
      <c r="E3329">
        <v>35</v>
      </c>
      <c r="F3329">
        <v>88501</v>
      </c>
      <c r="G3329">
        <v>3</v>
      </c>
      <c r="H3329">
        <v>1</v>
      </c>
      <c r="I3329">
        <v>105</v>
      </c>
      <c r="J3329">
        <v>731</v>
      </c>
      <c r="K3329">
        <v>20190516</v>
      </c>
      <c r="L3329" s="78">
        <v>0.625</v>
      </c>
      <c r="M3329">
        <v>4</v>
      </c>
      <c r="Q3329">
        <v>2</v>
      </c>
    </row>
    <row r="3330" spans="1:17" x14ac:dyDescent="0.25">
      <c r="A3330" t="s">
        <v>51</v>
      </c>
      <c r="B3330" t="s">
        <v>52</v>
      </c>
      <c r="C3330">
        <v>2</v>
      </c>
      <c r="D3330">
        <v>90</v>
      </c>
      <c r="E3330">
        <v>35</v>
      </c>
      <c r="F3330">
        <v>88501</v>
      </c>
      <c r="G3330">
        <v>3</v>
      </c>
      <c r="H3330">
        <v>1</v>
      </c>
      <c r="I3330">
        <v>105</v>
      </c>
      <c r="J3330">
        <v>731</v>
      </c>
      <c r="K3330">
        <v>20190516</v>
      </c>
      <c r="L3330" s="78">
        <v>0.66666666666666663</v>
      </c>
      <c r="M3330">
        <v>8</v>
      </c>
      <c r="Q3330">
        <v>2</v>
      </c>
    </row>
    <row r="3331" spans="1:17" x14ac:dyDescent="0.25">
      <c r="A3331" t="s">
        <v>51</v>
      </c>
      <c r="B3331" t="s">
        <v>52</v>
      </c>
      <c r="C3331">
        <v>2</v>
      </c>
      <c r="D3331">
        <v>90</v>
      </c>
      <c r="E3331">
        <v>35</v>
      </c>
      <c r="F3331">
        <v>88501</v>
      </c>
      <c r="G3331">
        <v>3</v>
      </c>
      <c r="H3331">
        <v>1</v>
      </c>
      <c r="I3331">
        <v>105</v>
      </c>
      <c r="J3331">
        <v>731</v>
      </c>
      <c r="K3331">
        <v>20190516</v>
      </c>
      <c r="L3331" s="78">
        <v>0.70833333333333337</v>
      </c>
      <c r="M3331">
        <v>10</v>
      </c>
      <c r="Q3331">
        <v>2</v>
      </c>
    </row>
    <row r="3332" spans="1:17" x14ac:dyDescent="0.25">
      <c r="A3332" t="s">
        <v>51</v>
      </c>
      <c r="B3332" t="s">
        <v>52</v>
      </c>
      <c r="C3332">
        <v>2</v>
      </c>
      <c r="D3332">
        <v>90</v>
      </c>
      <c r="E3332">
        <v>35</v>
      </c>
      <c r="F3332">
        <v>88501</v>
      </c>
      <c r="G3332">
        <v>3</v>
      </c>
      <c r="H3332">
        <v>1</v>
      </c>
      <c r="I3332">
        <v>105</v>
      </c>
      <c r="J3332">
        <v>731</v>
      </c>
      <c r="K3332">
        <v>20190516</v>
      </c>
      <c r="L3332" s="78">
        <v>0.75</v>
      </c>
      <c r="M3332">
        <v>6</v>
      </c>
      <c r="Q3332">
        <v>2</v>
      </c>
    </row>
    <row r="3333" spans="1:17" x14ac:dyDescent="0.25">
      <c r="A3333" t="s">
        <v>51</v>
      </c>
      <c r="B3333" t="s">
        <v>52</v>
      </c>
      <c r="C3333">
        <v>2</v>
      </c>
      <c r="D3333">
        <v>90</v>
      </c>
      <c r="E3333">
        <v>35</v>
      </c>
      <c r="F3333">
        <v>88501</v>
      </c>
      <c r="G3333">
        <v>3</v>
      </c>
      <c r="H3333">
        <v>1</v>
      </c>
      <c r="I3333">
        <v>105</v>
      </c>
      <c r="J3333">
        <v>731</v>
      </c>
      <c r="K3333">
        <v>20190516</v>
      </c>
      <c r="L3333" s="78">
        <v>0.79166666666666663</v>
      </c>
      <c r="M3333">
        <v>4</v>
      </c>
      <c r="Q3333">
        <v>2</v>
      </c>
    </row>
    <row r="3334" spans="1:17" x14ac:dyDescent="0.25">
      <c r="A3334" t="s">
        <v>51</v>
      </c>
      <c r="B3334" t="s">
        <v>52</v>
      </c>
      <c r="C3334">
        <v>2</v>
      </c>
      <c r="D3334">
        <v>90</v>
      </c>
      <c r="E3334">
        <v>35</v>
      </c>
      <c r="F3334">
        <v>88501</v>
      </c>
      <c r="G3334">
        <v>3</v>
      </c>
      <c r="H3334">
        <v>1</v>
      </c>
      <c r="I3334">
        <v>105</v>
      </c>
      <c r="J3334">
        <v>731</v>
      </c>
      <c r="K3334">
        <v>20190516</v>
      </c>
      <c r="L3334" s="78">
        <v>0.83333333333333337</v>
      </c>
      <c r="M3334">
        <v>6</v>
      </c>
      <c r="Q3334">
        <v>2</v>
      </c>
    </row>
    <row r="3335" spans="1:17" x14ac:dyDescent="0.25">
      <c r="A3335" t="s">
        <v>51</v>
      </c>
      <c r="B3335" t="s">
        <v>52</v>
      </c>
      <c r="C3335">
        <v>2</v>
      </c>
      <c r="D3335">
        <v>90</v>
      </c>
      <c r="E3335">
        <v>35</v>
      </c>
      <c r="F3335">
        <v>88501</v>
      </c>
      <c r="G3335">
        <v>3</v>
      </c>
      <c r="H3335">
        <v>1</v>
      </c>
      <c r="I3335">
        <v>105</v>
      </c>
      <c r="J3335">
        <v>731</v>
      </c>
      <c r="K3335">
        <v>20190516</v>
      </c>
      <c r="L3335" s="78">
        <v>0.875</v>
      </c>
      <c r="M3335">
        <v>8</v>
      </c>
      <c r="Q3335">
        <v>2</v>
      </c>
    </row>
    <row r="3336" spans="1:17" x14ac:dyDescent="0.25">
      <c r="A3336" t="s">
        <v>51</v>
      </c>
      <c r="B3336" t="s">
        <v>52</v>
      </c>
      <c r="C3336">
        <v>2</v>
      </c>
      <c r="D3336">
        <v>90</v>
      </c>
      <c r="E3336">
        <v>35</v>
      </c>
      <c r="F3336">
        <v>88501</v>
      </c>
      <c r="G3336">
        <v>3</v>
      </c>
      <c r="H3336">
        <v>1</v>
      </c>
      <c r="I3336">
        <v>105</v>
      </c>
      <c r="J3336">
        <v>731</v>
      </c>
      <c r="K3336">
        <v>20190516</v>
      </c>
      <c r="L3336" s="78">
        <v>0.91666666666666663</v>
      </c>
      <c r="M3336">
        <v>5</v>
      </c>
      <c r="Q3336">
        <v>2</v>
      </c>
    </row>
    <row r="3337" spans="1:17" x14ac:dyDescent="0.25">
      <c r="A3337" t="s">
        <v>51</v>
      </c>
      <c r="B3337" t="s">
        <v>52</v>
      </c>
      <c r="C3337">
        <v>2</v>
      </c>
      <c r="D3337">
        <v>90</v>
      </c>
      <c r="E3337">
        <v>35</v>
      </c>
      <c r="F3337">
        <v>88501</v>
      </c>
      <c r="G3337">
        <v>3</v>
      </c>
      <c r="H3337">
        <v>1</v>
      </c>
      <c r="I3337">
        <v>105</v>
      </c>
      <c r="J3337">
        <v>731</v>
      </c>
      <c r="K3337">
        <v>20190516</v>
      </c>
      <c r="L3337" s="78">
        <v>0.95833333333333337</v>
      </c>
      <c r="M3337">
        <v>10</v>
      </c>
      <c r="Q3337">
        <v>2</v>
      </c>
    </row>
    <row r="3338" spans="1:17" x14ac:dyDescent="0.25">
      <c r="A3338" t="s">
        <v>51</v>
      </c>
      <c r="B3338" t="s">
        <v>52</v>
      </c>
      <c r="C3338">
        <v>2</v>
      </c>
      <c r="D3338">
        <v>90</v>
      </c>
      <c r="E3338">
        <v>35</v>
      </c>
      <c r="F3338">
        <v>88501</v>
      </c>
      <c r="G3338">
        <v>3</v>
      </c>
      <c r="H3338">
        <v>1</v>
      </c>
      <c r="I3338">
        <v>105</v>
      </c>
      <c r="J3338">
        <v>731</v>
      </c>
      <c r="K3338">
        <v>20190517</v>
      </c>
      <c r="L3338" s="78">
        <v>0</v>
      </c>
      <c r="M3338">
        <v>16</v>
      </c>
    </row>
    <row r="3339" spans="1:17" x14ac:dyDescent="0.25">
      <c r="A3339" t="s">
        <v>51</v>
      </c>
      <c r="B3339" t="s">
        <v>52</v>
      </c>
      <c r="C3339">
        <v>2</v>
      </c>
      <c r="D3339">
        <v>90</v>
      </c>
      <c r="E3339">
        <v>35</v>
      </c>
      <c r="F3339">
        <v>88501</v>
      </c>
      <c r="G3339">
        <v>3</v>
      </c>
      <c r="H3339">
        <v>1</v>
      </c>
      <c r="I3339">
        <v>105</v>
      </c>
      <c r="J3339">
        <v>731</v>
      </c>
      <c r="K3339">
        <v>20190517</v>
      </c>
      <c r="L3339" s="78">
        <v>4.1666666666666664E-2</v>
      </c>
      <c r="M3339">
        <v>9</v>
      </c>
    </row>
    <row r="3340" spans="1:17" x14ac:dyDescent="0.25">
      <c r="A3340" t="s">
        <v>51</v>
      </c>
      <c r="B3340" t="s">
        <v>52</v>
      </c>
      <c r="C3340">
        <v>2</v>
      </c>
      <c r="D3340">
        <v>90</v>
      </c>
      <c r="E3340">
        <v>35</v>
      </c>
      <c r="F3340">
        <v>88501</v>
      </c>
      <c r="G3340">
        <v>3</v>
      </c>
      <c r="H3340">
        <v>1</v>
      </c>
      <c r="I3340">
        <v>105</v>
      </c>
      <c r="J3340">
        <v>731</v>
      </c>
      <c r="K3340">
        <v>20190517</v>
      </c>
      <c r="L3340" s="78">
        <v>8.3333333333333329E-2</v>
      </c>
      <c r="M3340">
        <v>5</v>
      </c>
    </row>
    <row r="3341" spans="1:17" x14ac:dyDescent="0.25">
      <c r="A3341" t="s">
        <v>51</v>
      </c>
      <c r="B3341" t="s">
        <v>52</v>
      </c>
      <c r="C3341">
        <v>2</v>
      </c>
      <c r="D3341">
        <v>90</v>
      </c>
      <c r="E3341">
        <v>35</v>
      </c>
      <c r="F3341">
        <v>88501</v>
      </c>
      <c r="G3341">
        <v>3</v>
      </c>
      <c r="H3341">
        <v>1</v>
      </c>
      <c r="I3341">
        <v>105</v>
      </c>
      <c r="J3341">
        <v>731</v>
      </c>
      <c r="K3341">
        <v>20190517</v>
      </c>
      <c r="L3341" s="78">
        <v>0.125</v>
      </c>
      <c r="M3341">
        <v>6</v>
      </c>
    </row>
    <row r="3342" spans="1:17" x14ac:dyDescent="0.25">
      <c r="A3342" t="s">
        <v>51</v>
      </c>
      <c r="B3342" t="s">
        <v>52</v>
      </c>
      <c r="C3342">
        <v>2</v>
      </c>
      <c r="D3342">
        <v>90</v>
      </c>
      <c r="E3342">
        <v>35</v>
      </c>
      <c r="F3342">
        <v>88501</v>
      </c>
      <c r="G3342">
        <v>3</v>
      </c>
      <c r="H3342">
        <v>1</v>
      </c>
      <c r="I3342">
        <v>105</v>
      </c>
      <c r="J3342">
        <v>731</v>
      </c>
      <c r="K3342">
        <v>20190517</v>
      </c>
      <c r="L3342" s="78">
        <v>0.16666666666666666</v>
      </c>
      <c r="M3342">
        <v>12</v>
      </c>
    </row>
    <row r="3343" spans="1:17" x14ac:dyDescent="0.25">
      <c r="A3343" t="s">
        <v>51</v>
      </c>
      <c r="B3343" t="s">
        <v>52</v>
      </c>
      <c r="C3343">
        <v>2</v>
      </c>
      <c r="D3343">
        <v>90</v>
      </c>
      <c r="E3343">
        <v>35</v>
      </c>
      <c r="F3343">
        <v>88501</v>
      </c>
      <c r="G3343">
        <v>3</v>
      </c>
      <c r="H3343">
        <v>1</v>
      </c>
      <c r="I3343">
        <v>105</v>
      </c>
      <c r="J3343">
        <v>731</v>
      </c>
      <c r="K3343">
        <v>20190517</v>
      </c>
      <c r="L3343" s="78">
        <v>0.20833333333333334</v>
      </c>
      <c r="M3343">
        <v>23</v>
      </c>
    </row>
    <row r="3344" spans="1:17" x14ac:dyDescent="0.25">
      <c r="A3344" t="s">
        <v>51</v>
      </c>
      <c r="B3344" t="s">
        <v>52</v>
      </c>
      <c r="C3344">
        <v>2</v>
      </c>
      <c r="D3344">
        <v>90</v>
      </c>
      <c r="E3344">
        <v>35</v>
      </c>
      <c r="F3344">
        <v>88501</v>
      </c>
      <c r="G3344">
        <v>3</v>
      </c>
      <c r="H3344">
        <v>1</v>
      </c>
      <c r="I3344">
        <v>105</v>
      </c>
      <c r="J3344">
        <v>731</v>
      </c>
      <c r="K3344">
        <v>20190517</v>
      </c>
      <c r="L3344" s="78">
        <v>0.25</v>
      </c>
      <c r="M3344">
        <v>15</v>
      </c>
    </row>
    <row r="3345" spans="1:13" x14ac:dyDescent="0.25">
      <c r="A3345" t="s">
        <v>51</v>
      </c>
      <c r="B3345" t="s">
        <v>52</v>
      </c>
      <c r="C3345">
        <v>2</v>
      </c>
      <c r="D3345">
        <v>90</v>
      </c>
      <c r="E3345">
        <v>35</v>
      </c>
      <c r="F3345">
        <v>88501</v>
      </c>
      <c r="G3345">
        <v>3</v>
      </c>
      <c r="H3345">
        <v>1</v>
      </c>
      <c r="I3345">
        <v>105</v>
      </c>
      <c r="J3345">
        <v>731</v>
      </c>
      <c r="K3345">
        <v>20190517</v>
      </c>
      <c r="L3345" s="78">
        <v>0.29166666666666669</v>
      </c>
      <c r="M3345">
        <v>10</v>
      </c>
    </row>
    <row r="3346" spans="1:13" x14ac:dyDescent="0.25">
      <c r="A3346" t="s">
        <v>51</v>
      </c>
      <c r="B3346" t="s">
        <v>52</v>
      </c>
      <c r="C3346">
        <v>2</v>
      </c>
      <c r="D3346">
        <v>90</v>
      </c>
      <c r="E3346">
        <v>35</v>
      </c>
      <c r="F3346">
        <v>88501</v>
      </c>
      <c r="G3346">
        <v>3</v>
      </c>
      <c r="H3346">
        <v>1</v>
      </c>
      <c r="I3346">
        <v>105</v>
      </c>
      <c r="J3346">
        <v>731</v>
      </c>
      <c r="K3346">
        <v>20190517</v>
      </c>
      <c r="L3346" s="78">
        <v>0.33333333333333331</v>
      </c>
      <c r="M3346">
        <v>7</v>
      </c>
    </row>
    <row r="3347" spans="1:13" x14ac:dyDescent="0.25">
      <c r="A3347" t="s">
        <v>51</v>
      </c>
      <c r="B3347" t="s">
        <v>52</v>
      </c>
      <c r="C3347">
        <v>2</v>
      </c>
      <c r="D3347">
        <v>90</v>
      </c>
      <c r="E3347">
        <v>35</v>
      </c>
      <c r="F3347">
        <v>88501</v>
      </c>
      <c r="G3347">
        <v>3</v>
      </c>
      <c r="H3347">
        <v>1</v>
      </c>
      <c r="I3347">
        <v>105</v>
      </c>
      <c r="J3347">
        <v>731</v>
      </c>
      <c r="K3347">
        <v>20190517</v>
      </c>
      <c r="L3347" s="78">
        <v>0.375</v>
      </c>
      <c r="M3347">
        <v>4</v>
      </c>
    </row>
    <row r="3348" spans="1:13" x14ac:dyDescent="0.25">
      <c r="A3348" t="s">
        <v>51</v>
      </c>
      <c r="B3348" t="s">
        <v>52</v>
      </c>
      <c r="C3348">
        <v>2</v>
      </c>
      <c r="D3348">
        <v>90</v>
      </c>
      <c r="E3348">
        <v>35</v>
      </c>
      <c r="F3348">
        <v>88501</v>
      </c>
      <c r="G3348">
        <v>3</v>
      </c>
      <c r="H3348">
        <v>1</v>
      </c>
      <c r="I3348">
        <v>105</v>
      </c>
      <c r="J3348">
        <v>731</v>
      </c>
      <c r="K3348">
        <v>20190517</v>
      </c>
      <c r="L3348" s="78">
        <v>0.41666666666666669</v>
      </c>
      <c r="M3348">
        <v>4</v>
      </c>
    </row>
    <row r="3349" spans="1:13" x14ac:dyDescent="0.25">
      <c r="A3349" t="s">
        <v>51</v>
      </c>
      <c r="B3349" t="s">
        <v>52</v>
      </c>
      <c r="C3349">
        <v>2</v>
      </c>
      <c r="D3349">
        <v>90</v>
      </c>
      <c r="E3349">
        <v>35</v>
      </c>
      <c r="F3349">
        <v>88501</v>
      </c>
      <c r="G3349">
        <v>3</v>
      </c>
      <c r="H3349">
        <v>1</v>
      </c>
      <c r="I3349">
        <v>105</v>
      </c>
      <c r="J3349">
        <v>731</v>
      </c>
      <c r="K3349">
        <v>20190517</v>
      </c>
      <c r="L3349" s="78">
        <v>0.45833333333333331</v>
      </c>
      <c r="M3349">
        <v>3</v>
      </c>
    </row>
    <row r="3350" spans="1:13" x14ac:dyDescent="0.25">
      <c r="A3350" t="s">
        <v>51</v>
      </c>
      <c r="B3350" t="s">
        <v>52</v>
      </c>
      <c r="C3350">
        <v>2</v>
      </c>
      <c r="D3350">
        <v>90</v>
      </c>
      <c r="E3350">
        <v>35</v>
      </c>
      <c r="F3350">
        <v>88501</v>
      </c>
      <c r="G3350">
        <v>3</v>
      </c>
      <c r="H3350">
        <v>1</v>
      </c>
      <c r="I3350">
        <v>105</v>
      </c>
      <c r="J3350">
        <v>731</v>
      </c>
      <c r="K3350">
        <v>20190517</v>
      </c>
      <c r="L3350" s="78">
        <v>0.5</v>
      </c>
      <c r="M3350">
        <v>0</v>
      </c>
    </row>
    <row r="3351" spans="1:13" x14ac:dyDescent="0.25">
      <c r="A3351" t="s">
        <v>51</v>
      </c>
      <c r="B3351" t="s">
        <v>52</v>
      </c>
      <c r="C3351">
        <v>2</v>
      </c>
      <c r="D3351">
        <v>90</v>
      </c>
      <c r="E3351">
        <v>35</v>
      </c>
      <c r="F3351">
        <v>88501</v>
      </c>
      <c r="G3351">
        <v>3</v>
      </c>
      <c r="H3351">
        <v>1</v>
      </c>
      <c r="I3351">
        <v>105</v>
      </c>
      <c r="J3351">
        <v>731</v>
      </c>
      <c r="K3351">
        <v>20190517</v>
      </c>
      <c r="L3351" s="78">
        <v>0.54166666666666663</v>
      </c>
      <c r="M3351">
        <v>4</v>
      </c>
    </row>
    <row r="3352" spans="1:13" x14ac:dyDescent="0.25">
      <c r="A3352" t="s">
        <v>51</v>
      </c>
      <c r="B3352" t="s">
        <v>52</v>
      </c>
      <c r="C3352">
        <v>2</v>
      </c>
      <c r="D3352">
        <v>90</v>
      </c>
      <c r="E3352">
        <v>35</v>
      </c>
      <c r="F3352">
        <v>88501</v>
      </c>
      <c r="G3352">
        <v>3</v>
      </c>
      <c r="H3352">
        <v>1</v>
      </c>
      <c r="I3352">
        <v>105</v>
      </c>
      <c r="J3352">
        <v>731</v>
      </c>
      <c r="K3352">
        <v>20190517</v>
      </c>
      <c r="L3352" s="78">
        <v>0.58333333333333337</v>
      </c>
      <c r="M3352">
        <v>5</v>
      </c>
    </row>
    <row r="3353" spans="1:13" x14ac:dyDescent="0.25">
      <c r="A3353" t="s">
        <v>51</v>
      </c>
      <c r="B3353" t="s">
        <v>52</v>
      </c>
      <c r="C3353">
        <v>2</v>
      </c>
      <c r="D3353">
        <v>90</v>
      </c>
      <c r="E3353">
        <v>35</v>
      </c>
      <c r="F3353">
        <v>88501</v>
      </c>
      <c r="G3353">
        <v>3</v>
      </c>
      <c r="H3353">
        <v>1</v>
      </c>
      <c r="I3353">
        <v>105</v>
      </c>
      <c r="J3353">
        <v>731</v>
      </c>
      <c r="K3353">
        <v>20190517</v>
      </c>
      <c r="L3353" s="78">
        <v>0.625</v>
      </c>
      <c r="M3353">
        <v>4</v>
      </c>
    </row>
    <row r="3354" spans="1:13" x14ac:dyDescent="0.25">
      <c r="A3354" t="s">
        <v>51</v>
      </c>
      <c r="B3354" t="s">
        <v>52</v>
      </c>
      <c r="C3354">
        <v>2</v>
      </c>
      <c r="D3354">
        <v>90</v>
      </c>
      <c r="E3354">
        <v>35</v>
      </c>
      <c r="F3354">
        <v>88501</v>
      </c>
      <c r="G3354">
        <v>3</v>
      </c>
      <c r="H3354">
        <v>1</v>
      </c>
      <c r="I3354">
        <v>105</v>
      </c>
      <c r="J3354">
        <v>731</v>
      </c>
      <c r="K3354">
        <v>20190517</v>
      </c>
      <c r="L3354" s="78">
        <v>0.66666666666666663</v>
      </c>
      <c r="M3354">
        <v>2</v>
      </c>
    </row>
    <row r="3355" spans="1:13" x14ac:dyDescent="0.25">
      <c r="A3355" t="s">
        <v>51</v>
      </c>
      <c r="B3355" t="s">
        <v>52</v>
      </c>
      <c r="C3355">
        <v>2</v>
      </c>
      <c r="D3355">
        <v>90</v>
      </c>
      <c r="E3355">
        <v>35</v>
      </c>
      <c r="F3355">
        <v>88501</v>
      </c>
      <c r="G3355">
        <v>3</v>
      </c>
      <c r="H3355">
        <v>1</v>
      </c>
      <c r="I3355">
        <v>105</v>
      </c>
      <c r="J3355">
        <v>731</v>
      </c>
      <c r="K3355">
        <v>20190517</v>
      </c>
      <c r="L3355" s="78">
        <v>0.70833333333333337</v>
      </c>
      <c r="M3355">
        <v>3</v>
      </c>
    </row>
    <row r="3356" spans="1:13" x14ac:dyDescent="0.25">
      <c r="A3356" t="s">
        <v>51</v>
      </c>
      <c r="B3356" t="s">
        <v>52</v>
      </c>
      <c r="C3356">
        <v>2</v>
      </c>
      <c r="D3356">
        <v>90</v>
      </c>
      <c r="E3356">
        <v>35</v>
      </c>
      <c r="F3356">
        <v>88501</v>
      </c>
      <c r="G3356">
        <v>3</v>
      </c>
      <c r="H3356">
        <v>1</v>
      </c>
      <c r="I3356">
        <v>105</v>
      </c>
      <c r="J3356">
        <v>731</v>
      </c>
      <c r="K3356">
        <v>20190517</v>
      </c>
      <c r="L3356" s="78">
        <v>0.75</v>
      </c>
      <c r="M3356">
        <v>16</v>
      </c>
    </row>
    <row r="3357" spans="1:13" x14ac:dyDescent="0.25">
      <c r="A3357" t="s">
        <v>51</v>
      </c>
      <c r="B3357" t="s">
        <v>52</v>
      </c>
      <c r="C3357">
        <v>2</v>
      </c>
      <c r="D3357">
        <v>90</v>
      </c>
      <c r="E3357">
        <v>35</v>
      </c>
      <c r="F3357">
        <v>88501</v>
      </c>
      <c r="G3357">
        <v>3</v>
      </c>
      <c r="H3357">
        <v>1</v>
      </c>
      <c r="I3357">
        <v>105</v>
      </c>
      <c r="J3357">
        <v>731</v>
      </c>
      <c r="K3357">
        <v>20190517</v>
      </c>
      <c r="L3357" s="78">
        <v>0.79166666666666663</v>
      </c>
      <c r="M3357">
        <v>7</v>
      </c>
    </row>
    <row r="3358" spans="1:13" x14ac:dyDescent="0.25">
      <c r="A3358" t="s">
        <v>51</v>
      </c>
      <c r="B3358" t="s">
        <v>52</v>
      </c>
      <c r="C3358">
        <v>2</v>
      </c>
      <c r="D3358">
        <v>90</v>
      </c>
      <c r="E3358">
        <v>35</v>
      </c>
      <c r="F3358">
        <v>88501</v>
      </c>
      <c r="G3358">
        <v>3</v>
      </c>
      <c r="H3358">
        <v>1</v>
      </c>
      <c r="I3358">
        <v>105</v>
      </c>
      <c r="J3358">
        <v>731</v>
      </c>
      <c r="K3358">
        <v>20190517</v>
      </c>
      <c r="L3358" s="78">
        <v>0.83333333333333337</v>
      </c>
      <c r="M3358">
        <v>7</v>
      </c>
    </row>
    <row r="3359" spans="1:13" x14ac:dyDescent="0.25">
      <c r="A3359" t="s">
        <v>51</v>
      </c>
      <c r="B3359" t="s">
        <v>52</v>
      </c>
      <c r="C3359">
        <v>2</v>
      </c>
      <c r="D3359">
        <v>90</v>
      </c>
      <c r="E3359">
        <v>35</v>
      </c>
      <c r="F3359">
        <v>88501</v>
      </c>
      <c r="G3359">
        <v>3</v>
      </c>
      <c r="H3359">
        <v>1</v>
      </c>
      <c r="I3359">
        <v>105</v>
      </c>
      <c r="J3359">
        <v>731</v>
      </c>
      <c r="K3359">
        <v>20190517</v>
      </c>
      <c r="L3359" s="78">
        <v>0.875</v>
      </c>
      <c r="M3359">
        <v>8</v>
      </c>
    </row>
    <row r="3360" spans="1:13" x14ac:dyDescent="0.25">
      <c r="A3360" t="s">
        <v>51</v>
      </c>
      <c r="B3360" t="s">
        <v>52</v>
      </c>
      <c r="C3360">
        <v>2</v>
      </c>
      <c r="D3360">
        <v>90</v>
      </c>
      <c r="E3360">
        <v>35</v>
      </c>
      <c r="F3360">
        <v>88501</v>
      </c>
      <c r="G3360">
        <v>3</v>
      </c>
      <c r="H3360">
        <v>1</v>
      </c>
      <c r="I3360">
        <v>105</v>
      </c>
      <c r="J3360">
        <v>731</v>
      </c>
      <c r="K3360">
        <v>20190517</v>
      </c>
      <c r="L3360" s="78">
        <v>0.91666666666666663</v>
      </c>
      <c r="M3360">
        <v>7</v>
      </c>
    </row>
    <row r="3361" spans="1:13" x14ac:dyDescent="0.25">
      <c r="A3361" t="s">
        <v>51</v>
      </c>
      <c r="B3361" t="s">
        <v>52</v>
      </c>
      <c r="C3361">
        <v>2</v>
      </c>
      <c r="D3361">
        <v>90</v>
      </c>
      <c r="E3361">
        <v>35</v>
      </c>
      <c r="F3361">
        <v>88501</v>
      </c>
      <c r="G3361">
        <v>3</v>
      </c>
      <c r="H3361">
        <v>1</v>
      </c>
      <c r="I3361">
        <v>105</v>
      </c>
      <c r="J3361">
        <v>731</v>
      </c>
      <c r="K3361">
        <v>20190517</v>
      </c>
      <c r="L3361" s="78">
        <v>0.95833333333333337</v>
      </c>
      <c r="M3361">
        <v>5</v>
      </c>
    </row>
    <row r="3362" spans="1:13" x14ac:dyDescent="0.25">
      <c r="A3362" t="s">
        <v>51</v>
      </c>
      <c r="B3362" t="s">
        <v>52</v>
      </c>
      <c r="C3362">
        <v>2</v>
      </c>
      <c r="D3362">
        <v>90</v>
      </c>
      <c r="E3362">
        <v>35</v>
      </c>
      <c r="F3362">
        <v>88501</v>
      </c>
      <c r="G3362">
        <v>3</v>
      </c>
      <c r="H3362">
        <v>1</v>
      </c>
      <c r="I3362">
        <v>105</v>
      </c>
      <c r="J3362">
        <v>731</v>
      </c>
      <c r="K3362">
        <v>20190518</v>
      </c>
      <c r="L3362" s="78">
        <v>0</v>
      </c>
      <c r="M3362">
        <v>4</v>
      </c>
    </row>
    <row r="3363" spans="1:13" x14ac:dyDescent="0.25">
      <c r="A3363" t="s">
        <v>51</v>
      </c>
      <c r="B3363" t="s">
        <v>52</v>
      </c>
      <c r="C3363">
        <v>2</v>
      </c>
      <c r="D3363">
        <v>90</v>
      </c>
      <c r="E3363">
        <v>35</v>
      </c>
      <c r="F3363">
        <v>88501</v>
      </c>
      <c r="G3363">
        <v>3</v>
      </c>
      <c r="H3363">
        <v>1</v>
      </c>
      <c r="I3363">
        <v>105</v>
      </c>
      <c r="J3363">
        <v>731</v>
      </c>
      <c r="K3363">
        <v>20190518</v>
      </c>
      <c r="L3363" s="78">
        <v>4.1666666666666664E-2</v>
      </c>
      <c r="M3363">
        <v>4</v>
      </c>
    </row>
    <row r="3364" spans="1:13" x14ac:dyDescent="0.25">
      <c r="A3364" t="s">
        <v>51</v>
      </c>
      <c r="B3364" t="s">
        <v>52</v>
      </c>
      <c r="C3364">
        <v>2</v>
      </c>
      <c r="D3364">
        <v>90</v>
      </c>
      <c r="E3364">
        <v>35</v>
      </c>
      <c r="F3364">
        <v>88501</v>
      </c>
      <c r="G3364">
        <v>3</v>
      </c>
      <c r="H3364">
        <v>1</v>
      </c>
      <c r="I3364">
        <v>105</v>
      </c>
      <c r="J3364">
        <v>731</v>
      </c>
      <c r="K3364">
        <v>20190518</v>
      </c>
      <c r="L3364" s="78">
        <v>8.3333333333333329E-2</v>
      </c>
      <c r="M3364">
        <v>2</v>
      </c>
    </row>
    <row r="3365" spans="1:13" x14ac:dyDescent="0.25">
      <c r="A3365" t="s">
        <v>51</v>
      </c>
      <c r="B3365" t="s">
        <v>52</v>
      </c>
      <c r="C3365">
        <v>2</v>
      </c>
      <c r="D3365">
        <v>90</v>
      </c>
      <c r="E3365">
        <v>35</v>
      </c>
      <c r="F3365">
        <v>88501</v>
      </c>
      <c r="G3365">
        <v>3</v>
      </c>
      <c r="H3365">
        <v>1</v>
      </c>
      <c r="I3365">
        <v>105</v>
      </c>
      <c r="J3365">
        <v>731</v>
      </c>
      <c r="K3365">
        <v>20190518</v>
      </c>
      <c r="L3365" s="78">
        <v>0.125</v>
      </c>
      <c r="M3365">
        <v>0</v>
      </c>
    </row>
    <row r="3366" spans="1:13" x14ac:dyDescent="0.25">
      <c r="A3366" t="s">
        <v>51</v>
      </c>
      <c r="B3366" t="s">
        <v>52</v>
      </c>
      <c r="C3366">
        <v>2</v>
      </c>
      <c r="D3366">
        <v>90</v>
      </c>
      <c r="E3366">
        <v>35</v>
      </c>
      <c r="F3366">
        <v>88501</v>
      </c>
      <c r="G3366">
        <v>3</v>
      </c>
      <c r="H3366">
        <v>1</v>
      </c>
      <c r="I3366">
        <v>105</v>
      </c>
      <c r="J3366">
        <v>731</v>
      </c>
      <c r="K3366">
        <v>20190518</v>
      </c>
      <c r="L3366" s="78">
        <v>0.16666666666666666</v>
      </c>
      <c r="M3366">
        <v>1</v>
      </c>
    </row>
    <row r="3367" spans="1:13" x14ac:dyDescent="0.25">
      <c r="A3367" t="s">
        <v>51</v>
      </c>
      <c r="B3367" t="s">
        <v>52</v>
      </c>
      <c r="C3367">
        <v>2</v>
      </c>
      <c r="D3367">
        <v>90</v>
      </c>
      <c r="E3367">
        <v>35</v>
      </c>
      <c r="F3367">
        <v>88501</v>
      </c>
      <c r="G3367">
        <v>3</v>
      </c>
      <c r="H3367">
        <v>1</v>
      </c>
      <c r="I3367">
        <v>105</v>
      </c>
      <c r="J3367">
        <v>731</v>
      </c>
      <c r="K3367">
        <v>20190518</v>
      </c>
      <c r="L3367" s="78">
        <v>0.20833333333333334</v>
      </c>
      <c r="M3367">
        <v>1</v>
      </c>
    </row>
    <row r="3368" spans="1:13" x14ac:dyDescent="0.25">
      <c r="A3368" t="s">
        <v>51</v>
      </c>
      <c r="B3368" t="s">
        <v>52</v>
      </c>
      <c r="C3368">
        <v>2</v>
      </c>
      <c r="D3368">
        <v>90</v>
      </c>
      <c r="E3368">
        <v>35</v>
      </c>
      <c r="F3368">
        <v>88501</v>
      </c>
      <c r="G3368">
        <v>3</v>
      </c>
      <c r="H3368">
        <v>1</v>
      </c>
      <c r="I3368">
        <v>105</v>
      </c>
      <c r="J3368">
        <v>731</v>
      </c>
      <c r="K3368">
        <v>20190518</v>
      </c>
      <c r="L3368" s="78">
        <v>0.25</v>
      </c>
      <c r="M3368">
        <v>0</v>
      </c>
    </row>
    <row r="3369" spans="1:13" x14ac:dyDescent="0.25">
      <c r="A3369" t="s">
        <v>51</v>
      </c>
      <c r="B3369" t="s">
        <v>52</v>
      </c>
      <c r="C3369">
        <v>2</v>
      </c>
      <c r="D3369">
        <v>90</v>
      </c>
      <c r="E3369">
        <v>35</v>
      </c>
      <c r="F3369">
        <v>88501</v>
      </c>
      <c r="G3369">
        <v>3</v>
      </c>
      <c r="H3369">
        <v>1</v>
      </c>
      <c r="I3369">
        <v>105</v>
      </c>
      <c r="J3369">
        <v>731</v>
      </c>
      <c r="K3369">
        <v>20190518</v>
      </c>
      <c r="L3369" s="78">
        <v>0.29166666666666669</v>
      </c>
      <c r="M3369">
        <v>0</v>
      </c>
    </row>
    <row r="3370" spans="1:13" x14ac:dyDescent="0.25">
      <c r="A3370" t="s">
        <v>51</v>
      </c>
      <c r="B3370" t="s">
        <v>52</v>
      </c>
      <c r="C3370">
        <v>2</v>
      </c>
      <c r="D3370">
        <v>90</v>
      </c>
      <c r="E3370">
        <v>35</v>
      </c>
      <c r="F3370">
        <v>88501</v>
      </c>
      <c r="G3370">
        <v>3</v>
      </c>
      <c r="H3370">
        <v>1</v>
      </c>
      <c r="I3370">
        <v>105</v>
      </c>
      <c r="J3370">
        <v>731</v>
      </c>
      <c r="K3370">
        <v>20190518</v>
      </c>
      <c r="L3370" s="78">
        <v>0.33333333333333331</v>
      </c>
      <c r="M3370">
        <v>-1</v>
      </c>
    </row>
    <row r="3371" spans="1:13" x14ac:dyDescent="0.25">
      <c r="A3371" t="s">
        <v>51</v>
      </c>
      <c r="B3371" t="s">
        <v>52</v>
      </c>
      <c r="C3371">
        <v>2</v>
      </c>
      <c r="D3371">
        <v>90</v>
      </c>
      <c r="E3371">
        <v>35</v>
      </c>
      <c r="F3371">
        <v>88501</v>
      </c>
      <c r="G3371">
        <v>3</v>
      </c>
      <c r="H3371">
        <v>1</v>
      </c>
      <c r="I3371">
        <v>105</v>
      </c>
      <c r="J3371">
        <v>731</v>
      </c>
      <c r="K3371">
        <v>20190518</v>
      </c>
      <c r="L3371" s="78">
        <v>0.375</v>
      </c>
      <c r="M3371">
        <v>1</v>
      </c>
    </row>
    <row r="3372" spans="1:13" x14ac:dyDescent="0.25">
      <c r="A3372" t="s">
        <v>51</v>
      </c>
      <c r="B3372" t="s">
        <v>52</v>
      </c>
      <c r="C3372">
        <v>2</v>
      </c>
      <c r="D3372">
        <v>90</v>
      </c>
      <c r="E3372">
        <v>35</v>
      </c>
      <c r="F3372">
        <v>88501</v>
      </c>
      <c r="G3372">
        <v>3</v>
      </c>
      <c r="H3372">
        <v>1</v>
      </c>
      <c r="I3372">
        <v>105</v>
      </c>
      <c r="J3372">
        <v>731</v>
      </c>
      <c r="K3372">
        <v>20190518</v>
      </c>
      <c r="L3372" s="78">
        <v>0.41666666666666669</v>
      </c>
      <c r="M3372">
        <v>2</v>
      </c>
    </row>
    <row r="3373" spans="1:13" x14ac:dyDescent="0.25">
      <c r="A3373" t="s">
        <v>51</v>
      </c>
      <c r="B3373" t="s">
        <v>52</v>
      </c>
      <c r="C3373">
        <v>2</v>
      </c>
      <c r="D3373">
        <v>90</v>
      </c>
      <c r="E3373">
        <v>35</v>
      </c>
      <c r="F3373">
        <v>88501</v>
      </c>
      <c r="G3373">
        <v>3</v>
      </c>
      <c r="H3373">
        <v>1</v>
      </c>
      <c r="I3373">
        <v>105</v>
      </c>
      <c r="J3373">
        <v>731</v>
      </c>
      <c r="K3373">
        <v>20190518</v>
      </c>
      <c r="L3373" s="78">
        <v>0.45833333333333331</v>
      </c>
      <c r="M3373">
        <v>2</v>
      </c>
    </row>
    <row r="3374" spans="1:13" x14ac:dyDescent="0.25">
      <c r="A3374" t="s">
        <v>51</v>
      </c>
      <c r="B3374" t="s">
        <v>52</v>
      </c>
      <c r="C3374">
        <v>2</v>
      </c>
      <c r="D3374">
        <v>90</v>
      </c>
      <c r="E3374">
        <v>35</v>
      </c>
      <c r="F3374">
        <v>88501</v>
      </c>
      <c r="G3374">
        <v>3</v>
      </c>
      <c r="H3374">
        <v>1</v>
      </c>
      <c r="I3374">
        <v>105</v>
      </c>
      <c r="J3374">
        <v>731</v>
      </c>
      <c r="K3374">
        <v>20190518</v>
      </c>
      <c r="L3374" s="78">
        <v>0.5</v>
      </c>
      <c r="M3374">
        <v>-1</v>
      </c>
    </row>
    <row r="3375" spans="1:13" x14ac:dyDescent="0.25">
      <c r="A3375" t="s">
        <v>51</v>
      </c>
      <c r="B3375" t="s">
        <v>52</v>
      </c>
      <c r="C3375">
        <v>2</v>
      </c>
      <c r="D3375">
        <v>90</v>
      </c>
      <c r="E3375">
        <v>35</v>
      </c>
      <c r="F3375">
        <v>88501</v>
      </c>
      <c r="G3375">
        <v>3</v>
      </c>
      <c r="H3375">
        <v>1</v>
      </c>
      <c r="I3375">
        <v>105</v>
      </c>
      <c r="J3375">
        <v>731</v>
      </c>
      <c r="K3375">
        <v>20190518</v>
      </c>
      <c r="L3375" s="78">
        <v>0.54166666666666663</v>
      </c>
      <c r="M3375">
        <v>-1</v>
      </c>
    </row>
    <row r="3376" spans="1:13" x14ac:dyDescent="0.25">
      <c r="A3376" t="s">
        <v>51</v>
      </c>
      <c r="B3376" t="s">
        <v>52</v>
      </c>
      <c r="C3376">
        <v>2</v>
      </c>
      <c r="D3376">
        <v>90</v>
      </c>
      <c r="E3376">
        <v>35</v>
      </c>
      <c r="F3376">
        <v>88501</v>
      </c>
      <c r="G3376">
        <v>3</v>
      </c>
      <c r="H3376">
        <v>1</v>
      </c>
      <c r="I3376">
        <v>105</v>
      </c>
      <c r="J3376">
        <v>731</v>
      </c>
      <c r="K3376">
        <v>20190518</v>
      </c>
      <c r="L3376" s="78">
        <v>0.58333333333333337</v>
      </c>
      <c r="M3376">
        <v>3</v>
      </c>
    </row>
    <row r="3377" spans="1:17" x14ac:dyDescent="0.25">
      <c r="A3377" t="s">
        <v>51</v>
      </c>
      <c r="B3377" t="s">
        <v>52</v>
      </c>
      <c r="C3377">
        <v>2</v>
      </c>
      <c r="D3377">
        <v>90</v>
      </c>
      <c r="E3377">
        <v>35</v>
      </c>
      <c r="F3377">
        <v>88501</v>
      </c>
      <c r="G3377">
        <v>3</v>
      </c>
      <c r="H3377">
        <v>1</v>
      </c>
      <c r="I3377">
        <v>105</v>
      </c>
      <c r="J3377">
        <v>731</v>
      </c>
      <c r="K3377">
        <v>20190518</v>
      </c>
      <c r="L3377" s="78">
        <v>0.625</v>
      </c>
      <c r="M3377">
        <v>3</v>
      </c>
    </row>
    <row r="3378" spans="1:17" x14ac:dyDescent="0.25">
      <c r="A3378" t="s">
        <v>51</v>
      </c>
      <c r="B3378" t="s">
        <v>52</v>
      </c>
      <c r="C3378">
        <v>2</v>
      </c>
      <c r="D3378">
        <v>90</v>
      </c>
      <c r="E3378">
        <v>35</v>
      </c>
      <c r="F3378">
        <v>88501</v>
      </c>
      <c r="G3378">
        <v>3</v>
      </c>
      <c r="H3378">
        <v>1</v>
      </c>
      <c r="I3378">
        <v>105</v>
      </c>
      <c r="J3378">
        <v>731</v>
      </c>
      <c r="K3378">
        <v>20190518</v>
      </c>
      <c r="L3378" s="78">
        <v>0.66666666666666663</v>
      </c>
      <c r="M3378">
        <v>2</v>
      </c>
    </row>
    <row r="3379" spans="1:17" x14ac:dyDescent="0.25">
      <c r="A3379" t="s">
        <v>51</v>
      </c>
      <c r="B3379" t="s">
        <v>52</v>
      </c>
      <c r="C3379">
        <v>2</v>
      </c>
      <c r="D3379">
        <v>90</v>
      </c>
      <c r="E3379">
        <v>35</v>
      </c>
      <c r="F3379">
        <v>88501</v>
      </c>
      <c r="G3379">
        <v>3</v>
      </c>
      <c r="H3379">
        <v>1</v>
      </c>
      <c r="I3379">
        <v>105</v>
      </c>
      <c r="J3379">
        <v>731</v>
      </c>
      <c r="K3379">
        <v>20190518</v>
      </c>
      <c r="L3379" s="78">
        <v>0.70833333333333337</v>
      </c>
      <c r="M3379">
        <v>5</v>
      </c>
    </row>
    <row r="3380" spans="1:17" x14ac:dyDescent="0.25">
      <c r="A3380" t="s">
        <v>51</v>
      </c>
      <c r="B3380" t="s">
        <v>52</v>
      </c>
      <c r="C3380">
        <v>2</v>
      </c>
      <c r="D3380">
        <v>90</v>
      </c>
      <c r="E3380">
        <v>35</v>
      </c>
      <c r="F3380">
        <v>88501</v>
      </c>
      <c r="G3380">
        <v>3</v>
      </c>
      <c r="H3380">
        <v>1</v>
      </c>
      <c r="I3380">
        <v>105</v>
      </c>
      <c r="J3380">
        <v>731</v>
      </c>
      <c r="K3380">
        <v>20190518</v>
      </c>
      <c r="L3380" s="78">
        <v>0.75</v>
      </c>
      <c r="M3380">
        <v>5</v>
      </c>
    </row>
    <row r="3381" spans="1:17" x14ac:dyDescent="0.25">
      <c r="A3381" t="s">
        <v>51</v>
      </c>
      <c r="B3381" t="s">
        <v>52</v>
      </c>
      <c r="C3381">
        <v>2</v>
      </c>
      <c r="D3381">
        <v>90</v>
      </c>
      <c r="E3381">
        <v>35</v>
      </c>
      <c r="F3381">
        <v>88501</v>
      </c>
      <c r="G3381">
        <v>3</v>
      </c>
      <c r="H3381">
        <v>1</v>
      </c>
      <c r="I3381">
        <v>105</v>
      </c>
      <c r="J3381">
        <v>731</v>
      </c>
      <c r="K3381">
        <v>20190518</v>
      </c>
      <c r="L3381" s="78">
        <v>0.79166666666666663</v>
      </c>
      <c r="M3381">
        <v>5</v>
      </c>
    </row>
    <row r="3382" spans="1:17" x14ac:dyDescent="0.25">
      <c r="A3382" t="s">
        <v>51</v>
      </c>
      <c r="B3382" t="s">
        <v>52</v>
      </c>
      <c r="C3382">
        <v>2</v>
      </c>
      <c r="D3382">
        <v>90</v>
      </c>
      <c r="E3382">
        <v>35</v>
      </c>
      <c r="F3382">
        <v>88501</v>
      </c>
      <c r="G3382">
        <v>3</v>
      </c>
      <c r="H3382">
        <v>1</v>
      </c>
      <c r="I3382">
        <v>105</v>
      </c>
      <c r="J3382">
        <v>731</v>
      </c>
      <c r="K3382">
        <v>20190518</v>
      </c>
      <c r="L3382" s="78">
        <v>0.83333333333333337</v>
      </c>
      <c r="M3382">
        <v>3</v>
      </c>
    </row>
    <row r="3383" spans="1:17" x14ac:dyDescent="0.25">
      <c r="A3383" t="s">
        <v>51</v>
      </c>
      <c r="B3383" t="s">
        <v>52</v>
      </c>
      <c r="C3383">
        <v>2</v>
      </c>
      <c r="D3383">
        <v>90</v>
      </c>
      <c r="E3383">
        <v>35</v>
      </c>
      <c r="F3383">
        <v>88501</v>
      </c>
      <c r="G3383">
        <v>3</v>
      </c>
      <c r="H3383">
        <v>1</v>
      </c>
      <c r="I3383">
        <v>105</v>
      </c>
      <c r="J3383">
        <v>731</v>
      </c>
      <c r="K3383">
        <v>20190518</v>
      </c>
      <c r="L3383" s="78">
        <v>0.875</v>
      </c>
      <c r="M3383">
        <v>7</v>
      </c>
    </row>
    <row r="3384" spans="1:17" x14ac:dyDescent="0.25">
      <c r="A3384" t="s">
        <v>51</v>
      </c>
      <c r="B3384" t="s">
        <v>52</v>
      </c>
      <c r="C3384">
        <v>2</v>
      </c>
      <c r="D3384">
        <v>90</v>
      </c>
      <c r="E3384">
        <v>35</v>
      </c>
      <c r="F3384">
        <v>88501</v>
      </c>
      <c r="G3384">
        <v>3</v>
      </c>
      <c r="H3384">
        <v>1</v>
      </c>
      <c r="I3384">
        <v>105</v>
      </c>
      <c r="J3384">
        <v>731</v>
      </c>
      <c r="K3384">
        <v>20190518</v>
      </c>
      <c r="L3384" s="78">
        <v>0.91666666666666663</v>
      </c>
      <c r="M3384">
        <v>14</v>
      </c>
    </row>
    <row r="3385" spans="1:17" x14ac:dyDescent="0.25">
      <c r="A3385" t="s">
        <v>51</v>
      </c>
      <c r="B3385" t="s">
        <v>52</v>
      </c>
      <c r="C3385">
        <v>2</v>
      </c>
      <c r="D3385">
        <v>90</v>
      </c>
      <c r="E3385">
        <v>35</v>
      </c>
      <c r="F3385">
        <v>88501</v>
      </c>
      <c r="G3385">
        <v>3</v>
      </c>
      <c r="H3385">
        <v>1</v>
      </c>
      <c r="I3385">
        <v>105</v>
      </c>
      <c r="J3385">
        <v>731</v>
      </c>
      <c r="K3385">
        <v>20190518</v>
      </c>
      <c r="L3385" s="78">
        <v>0.95833333333333337</v>
      </c>
      <c r="M3385">
        <v>13</v>
      </c>
    </row>
    <row r="3386" spans="1:17" x14ac:dyDescent="0.25">
      <c r="A3386" t="s">
        <v>51</v>
      </c>
      <c r="B3386" t="s">
        <v>52</v>
      </c>
      <c r="C3386">
        <v>2</v>
      </c>
      <c r="D3386">
        <v>90</v>
      </c>
      <c r="E3386">
        <v>35</v>
      </c>
      <c r="F3386">
        <v>88501</v>
      </c>
      <c r="G3386">
        <v>3</v>
      </c>
      <c r="H3386">
        <v>1</v>
      </c>
      <c r="I3386">
        <v>105</v>
      </c>
      <c r="J3386">
        <v>731</v>
      </c>
      <c r="K3386">
        <v>20190519</v>
      </c>
      <c r="L3386" s="78">
        <v>0</v>
      </c>
      <c r="M3386">
        <v>21</v>
      </c>
      <c r="Q3386">
        <v>2</v>
      </c>
    </row>
    <row r="3387" spans="1:17" x14ac:dyDescent="0.25">
      <c r="A3387" t="s">
        <v>51</v>
      </c>
      <c r="B3387" t="s">
        <v>52</v>
      </c>
      <c r="C3387">
        <v>2</v>
      </c>
      <c r="D3387">
        <v>90</v>
      </c>
      <c r="E3387">
        <v>35</v>
      </c>
      <c r="F3387">
        <v>88501</v>
      </c>
      <c r="G3387">
        <v>3</v>
      </c>
      <c r="H3387">
        <v>1</v>
      </c>
      <c r="I3387">
        <v>105</v>
      </c>
      <c r="J3387">
        <v>731</v>
      </c>
      <c r="K3387">
        <v>20190519</v>
      </c>
      <c r="L3387" s="78">
        <v>4.1666666666666664E-2</v>
      </c>
      <c r="M3387">
        <v>16</v>
      </c>
      <c r="Q3387">
        <v>2</v>
      </c>
    </row>
    <row r="3388" spans="1:17" x14ac:dyDescent="0.25">
      <c r="A3388" t="s">
        <v>51</v>
      </c>
      <c r="B3388" t="s">
        <v>52</v>
      </c>
      <c r="C3388">
        <v>2</v>
      </c>
      <c r="D3388">
        <v>90</v>
      </c>
      <c r="E3388">
        <v>35</v>
      </c>
      <c r="F3388">
        <v>88501</v>
      </c>
      <c r="G3388">
        <v>3</v>
      </c>
      <c r="H3388">
        <v>1</v>
      </c>
      <c r="I3388">
        <v>105</v>
      </c>
      <c r="J3388">
        <v>731</v>
      </c>
      <c r="K3388">
        <v>20190519</v>
      </c>
      <c r="L3388" s="78">
        <v>8.3333333333333329E-2</v>
      </c>
      <c r="M3388">
        <v>15</v>
      </c>
      <c r="Q3388">
        <v>2</v>
      </c>
    </row>
    <row r="3389" spans="1:17" x14ac:dyDescent="0.25">
      <c r="A3389" t="s">
        <v>51</v>
      </c>
      <c r="B3389" t="s">
        <v>52</v>
      </c>
      <c r="C3389">
        <v>2</v>
      </c>
      <c r="D3389">
        <v>90</v>
      </c>
      <c r="E3389">
        <v>35</v>
      </c>
      <c r="F3389">
        <v>88501</v>
      </c>
      <c r="G3389">
        <v>3</v>
      </c>
      <c r="H3389">
        <v>1</v>
      </c>
      <c r="I3389">
        <v>105</v>
      </c>
      <c r="J3389">
        <v>731</v>
      </c>
      <c r="K3389">
        <v>20190519</v>
      </c>
      <c r="L3389" s="78">
        <v>0.125</v>
      </c>
      <c r="M3389">
        <v>8</v>
      </c>
      <c r="Q3389">
        <v>2</v>
      </c>
    </row>
    <row r="3390" spans="1:17" x14ac:dyDescent="0.25">
      <c r="A3390" t="s">
        <v>51</v>
      </c>
      <c r="B3390" t="s">
        <v>52</v>
      </c>
      <c r="C3390">
        <v>2</v>
      </c>
      <c r="D3390">
        <v>90</v>
      </c>
      <c r="E3390">
        <v>35</v>
      </c>
      <c r="F3390">
        <v>88501</v>
      </c>
      <c r="G3390">
        <v>3</v>
      </c>
      <c r="H3390">
        <v>1</v>
      </c>
      <c r="I3390">
        <v>105</v>
      </c>
      <c r="J3390">
        <v>731</v>
      </c>
      <c r="K3390">
        <v>20190519</v>
      </c>
      <c r="L3390" s="78">
        <v>0.16666666666666666</v>
      </c>
      <c r="M3390">
        <v>10</v>
      </c>
      <c r="Q3390">
        <v>2</v>
      </c>
    </row>
    <row r="3391" spans="1:17" x14ac:dyDescent="0.25">
      <c r="A3391" t="s">
        <v>51</v>
      </c>
      <c r="B3391" t="s">
        <v>52</v>
      </c>
      <c r="C3391">
        <v>2</v>
      </c>
      <c r="D3391">
        <v>90</v>
      </c>
      <c r="E3391">
        <v>35</v>
      </c>
      <c r="F3391">
        <v>88501</v>
      </c>
      <c r="G3391">
        <v>3</v>
      </c>
      <c r="H3391">
        <v>1</v>
      </c>
      <c r="I3391">
        <v>105</v>
      </c>
      <c r="J3391">
        <v>731</v>
      </c>
      <c r="K3391">
        <v>20190519</v>
      </c>
      <c r="L3391" s="78">
        <v>0.20833333333333334</v>
      </c>
      <c r="M3391">
        <v>6</v>
      </c>
      <c r="Q3391">
        <v>2</v>
      </c>
    </row>
    <row r="3392" spans="1:17" x14ac:dyDescent="0.25">
      <c r="A3392" t="s">
        <v>51</v>
      </c>
      <c r="B3392" t="s">
        <v>52</v>
      </c>
      <c r="C3392">
        <v>2</v>
      </c>
      <c r="D3392">
        <v>90</v>
      </c>
      <c r="E3392">
        <v>35</v>
      </c>
      <c r="F3392">
        <v>88501</v>
      </c>
      <c r="G3392">
        <v>3</v>
      </c>
      <c r="H3392">
        <v>1</v>
      </c>
      <c r="I3392">
        <v>105</v>
      </c>
      <c r="J3392">
        <v>731</v>
      </c>
      <c r="K3392">
        <v>20190519</v>
      </c>
      <c r="L3392" s="78">
        <v>0.25</v>
      </c>
      <c r="M3392">
        <v>1</v>
      </c>
      <c r="Q3392">
        <v>2</v>
      </c>
    </row>
    <row r="3393" spans="1:17" x14ac:dyDescent="0.25">
      <c r="A3393" t="s">
        <v>51</v>
      </c>
      <c r="B3393" t="s">
        <v>52</v>
      </c>
      <c r="C3393">
        <v>2</v>
      </c>
      <c r="D3393">
        <v>90</v>
      </c>
      <c r="E3393">
        <v>35</v>
      </c>
      <c r="F3393">
        <v>88501</v>
      </c>
      <c r="G3393">
        <v>3</v>
      </c>
      <c r="H3393">
        <v>1</v>
      </c>
      <c r="I3393">
        <v>105</v>
      </c>
      <c r="J3393">
        <v>731</v>
      </c>
      <c r="K3393">
        <v>20190519</v>
      </c>
      <c r="L3393" s="78">
        <v>0.29166666666666669</v>
      </c>
      <c r="M3393">
        <v>-2</v>
      </c>
      <c r="Q3393">
        <v>2</v>
      </c>
    </row>
    <row r="3394" spans="1:17" x14ac:dyDescent="0.25">
      <c r="A3394" t="s">
        <v>51</v>
      </c>
      <c r="B3394" t="s">
        <v>52</v>
      </c>
      <c r="C3394">
        <v>2</v>
      </c>
      <c r="D3394">
        <v>90</v>
      </c>
      <c r="E3394">
        <v>35</v>
      </c>
      <c r="F3394">
        <v>88501</v>
      </c>
      <c r="G3394">
        <v>3</v>
      </c>
      <c r="H3394">
        <v>1</v>
      </c>
      <c r="I3394">
        <v>105</v>
      </c>
      <c r="J3394">
        <v>731</v>
      </c>
      <c r="K3394">
        <v>20190519</v>
      </c>
      <c r="L3394" s="78">
        <v>0.33333333333333331</v>
      </c>
      <c r="M3394">
        <v>-2</v>
      </c>
      <c r="Q3394">
        <v>2</v>
      </c>
    </row>
    <row r="3395" spans="1:17" x14ac:dyDescent="0.25">
      <c r="A3395" t="s">
        <v>51</v>
      </c>
      <c r="B3395" t="s">
        <v>52</v>
      </c>
      <c r="C3395">
        <v>2</v>
      </c>
      <c r="D3395">
        <v>90</v>
      </c>
      <c r="E3395">
        <v>35</v>
      </c>
      <c r="F3395">
        <v>88501</v>
      </c>
      <c r="G3395">
        <v>3</v>
      </c>
      <c r="H3395">
        <v>1</v>
      </c>
      <c r="I3395">
        <v>105</v>
      </c>
      <c r="J3395">
        <v>731</v>
      </c>
      <c r="K3395">
        <v>20190519</v>
      </c>
      <c r="L3395" s="78">
        <v>0.375</v>
      </c>
      <c r="M3395">
        <v>0</v>
      </c>
      <c r="Q3395">
        <v>2</v>
      </c>
    </row>
    <row r="3396" spans="1:17" x14ac:dyDescent="0.25">
      <c r="A3396" t="s">
        <v>51</v>
      </c>
      <c r="B3396" t="s">
        <v>52</v>
      </c>
      <c r="C3396">
        <v>2</v>
      </c>
      <c r="D3396">
        <v>90</v>
      </c>
      <c r="E3396">
        <v>35</v>
      </c>
      <c r="F3396">
        <v>88501</v>
      </c>
      <c r="G3396">
        <v>3</v>
      </c>
      <c r="H3396">
        <v>1</v>
      </c>
      <c r="I3396">
        <v>105</v>
      </c>
      <c r="J3396">
        <v>731</v>
      </c>
      <c r="K3396">
        <v>20190519</v>
      </c>
      <c r="L3396" s="78">
        <v>0.41666666666666669</v>
      </c>
      <c r="M3396">
        <v>2</v>
      </c>
      <c r="Q3396">
        <v>2</v>
      </c>
    </row>
    <row r="3397" spans="1:17" x14ac:dyDescent="0.25">
      <c r="A3397" t="s">
        <v>51</v>
      </c>
      <c r="B3397" t="s">
        <v>52</v>
      </c>
      <c r="C3397">
        <v>2</v>
      </c>
      <c r="D3397">
        <v>90</v>
      </c>
      <c r="E3397">
        <v>35</v>
      </c>
      <c r="F3397">
        <v>88501</v>
      </c>
      <c r="G3397">
        <v>3</v>
      </c>
      <c r="H3397">
        <v>1</v>
      </c>
      <c r="I3397">
        <v>105</v>
      </c>
      <c r="J3397">
        <v>731</v>
      </c>
      <c r="K3397">
        <v>20190519</v>
      </c>
      <c r="L3397" s="78">
        <v>0.45833333333333331</v>
      </c>
      <c r="M3397">
        <v>1</v>
      </c>
      <c r="Q3397">
        <v>2</v>
      </c>
    </row>
    <row r="3398" spans="1:17" x14ac:dyDescent="0.25">
      <c r="A3398" t="s">
        <v>51</v>
      </c>
      <c r="B3398" t="s">
        <v>52</v>
      </c>
      <c r="C3398">
        <v>2</v>
      </c>
      <c r="D3398">
        <v>90</v>
      </c>
      <c r="E3398">
        <v>35</v>
      </c>
      <c r="F3398">
        <v>88501</v>
      </c>
      <c r="G3398">
        <v>3</v>
      </c>
      <c r="H3398">
        <v>1</v>
      </c>
      <c r="I3398">
        <v>105</v>
      </c>
      <c r="J3398">
        <v>731</v>
      </c>
      <c r="K3398">
        <v>20190519</v>
      </c>
      <c r="L3398" s="78">
        <v>0.5</v>
      </c>
      <c r="M3398">
        <v>-2</v>
      </c>
      <c r="Q3398">
        <v>2</v>
      </c>
    </row>
    <row r="3399" spans="1:17" x14ac:dyDescent="0.25">
      <c r="A3399" t="s">
        <v>51</v>
      </c>
      <c r="B3399" t="s">
        <v>52</v>
      </c>
      <c r="C3399">
        <v>2</v>
      </c>
      <c r="D3399">
        <v>90</v>
      </c>
      <c r="E3399">
        <v>35</v>
      </c>
      <c r="F3399">
        <v>88501</v>
      </c>
      <c r="G3399">
        <v>3</v>
      </c>
      <c r="H3399">
        <v>1</v>
      </c>
      <c r="I3399">
        <v>105</v>
      </c>
      <c r="J3399">
        <v>731</v>
      </c>
      <c r="K3399">
        <v>20190519</v>
      </c>
      <c r="L3399" s="78">
        <v>0.54166666666666663</v>
      </c>
      <c r="M3399">
        <v>-3</v>
      </c>
      <c r="Q3399">
        <v>2</v>
      </c>
    </row>
    <row r="3400" spans="1:17" x14ac:dyDescent="0.25">
      <c r="A3400" t="s">
        <v>51</v>
      </c>
      <c r="B3400" t="s">
        <v>52</v>
      </c>
      <c r="C3400">
        <v>2</v>
      </c>
      <c r="D3400">
        <v>90</v>
      </c>
      <c r="E3400">
        <v>35</v>
      </c>
      <c r="F3400">
        <v>88501</v>
      </c>
      <c r="G3400">
        <v>3</v>
      </c>
      <c r="H3400">
        <v>1</v>
      </c>
      <c r="I3400">
        <v>105</v>
      </c>
      <c r="J3400">
        <v>731</v>
      </c>
      <c r="K3400">
        <v>20190519</v>
      </c>
      <c r="L3400" s="78">
        <v>0.58333333333333337</v>
      </c>
      <c r="M3400">
        <v>-2</v>
      </c>
      <c r="Q3400">
        <v>2</v>
      </c>
    </row>
    <row r="3401" spans="1:17" x14ac:dyDescent="0.25">
      <c r="A3401" t="s">
        <v>51</v>
      </c>
      <c r="B3401" t="s">
        <v>52</v>
      </c>
      <c r="C3401">
        <v>2</v>
      </c>
      <c r="D3401">
        <v>90</v>
      </c>
      <c r="E3401">
        <v>35</v>
      </c>
      <c r="F3401">
        <v>88501</v>
      </c>
      <c r="G3401">
        <v>3</v>
      </c>
      <c r="H3401">
        <v>1</v>
      </c>
      <c r="I3401">
        <v>105</v>
      </c>
      <c r="J3401">
        <v>731</v>
      </c>
      <c r="K3401">
        <v>20190519</v>
      </c>
      <c r="L3401" s="78">
        <v>0.625</v>
      </c>
      <c r="M3401">
        <v>0</v>
      </c>
      <c r="Q3401">
        <v>2</v>
      </c>
    </row>
    <row r="3402" spans="1:17" x14ac:dyDescent="0.25">
      <c r="A3402" t="s">
        <v>51</v>
      </c>
      <c r="B3402" t="s">
        <v>52</v>
      </c>
      <c r="C3402">
        <v>2</v>
      </c>
      <c r="D3402">
        <v>90</v>
      </c>
      <c r="E3402">
        <v>35</v>
      </c>
      <c r="F3402">
        <v>88501</v>
      </c>
      <c r="G3402">
        <v>3</v>
      </c>
      <c r="H3402">
        <v>1</v>
      </c>
      <c r="I3402">
        <v>105</v>
      </c>
      <c r="J3402">
        <v>731</v>
      </c>
      <c r="K3402">
        <v>20190519</v>
      </c>
      <c r="L3402" s="78">
        <v>0.66666666666666663</v>
      </c>
      <c r="M3402">
        <v>0</v>
      </c>
      <c r="Q3402">
        <v>2</v>
      </c>
    </row>
    <row r="3403" spans="1:17" x14ac:dyDescent="0.25">
      <c r="A3403" t="s">
        <v>51</v>
      </c>
      <c r="B3403" t="s">
        <v>52</v>
      </c>
      <c r="C3403">
        <v>2</v>
      </c>
      <c r="D3403">
        <v>90</v>
      </c>
      <c r="E3403">
        <v>35</v>
      </c>
      <c r="F3403">
        <v>88501</v>
      </c>
      <c r="G3403">
        <v>3</v>
      </c>
      <c r="H3403">
        <v>1</v>
      </c>
      <c r="I3403">
        <v>105</v>
      </c>
      <c r="J3403">
        <v>731</v>
      </c>
      <c r="K3403">
        <v>20190519</v>
      </c>
      <c r="L3403" s="78">
        <v>0.70833333333333337</v>
      </c>
      <c r="M3403">
        <v>-1</v>
      </c>
      <c r="Q3403">
        <v>2</v>
      </c>
    </row>
    <row r="3404" spans="1:17" x14ac:dyDescent="0.25">
      <c r="A3404" t="s">
        <v>51</v>
      </c>
      <c r="B3404" t="s">
        <v>52</v>
      </c>
      <c r="C3404">
        <v>2</v>
      </c>
      <c r="D3404">
        <v>90</v>
      </c>
      <c r="E3404">
        <v>35</v>
      </c>
      <c r="F3404">
        <v>88501</v>
      </c>
      <c r="G3404">
        <v>3</v>
      </c>
      <c r="H3404">
        <v>1</v>
      </c>
      <c r="I3404">
        <v>105</v>
      </c>
      <c r="J3404">
        <v>731</v>
      </c>
      <c r="K3404">
        <v>20190519</v>
      </c>
      <c r="L3404" s="78">
        <v>0.75</v>
      </c>
      <c r="M3404">
        <v>0</v>
      </c>
      <c r="Q3404">
        <v>2</v>
      </c>
    </row>
    <row r="3405" spans="1:17" x14ac:dyDescent="0.25">
      <c r="A3405" t="s">
        <v>51</v>
      </c>
      <c r="B3405" t="s">
        <v>52</v>
      </c>
      <c r="C3405">
        <v>2</v>
      </c>
      <c r="D3405">
        <v>90</v>
      </c>
      <c r="E3405">
        <v>35</v>
      </c>
      <c r="F3405">
        <v>88501</v>
      </c>
      <c r="G3405">
        <v>3</v>
      </c>
      <c r="H3405">
        <v>1</v>
      </c>
      <c r="I3405">
        <v>105</v>
      </c>
      <c r="J3405">
        <v>731</v>
      </c>
      <c r="K3405">
        <v>20190519</v>
      </c>
      <c r="L3405" s="78">
        <v>0.79166666666666663</v>
      </c>
      <c r="M3405">
        <v>1</v>
      </c>
      <c r="Q3405">
        <v>2</v>
      </c>
    </row>
    <row r="3406" spans="1:17" x14ac:dyDescent="0.25">
      <c r="A3406" t="s">
        <v>51</v>
      </c>
      <c r="B3406" t="s">
        <v>52</v>
      </c>
      <c r="C3406">
        <v>2</v>
      </c>
      <c r="D3406">
        <v>90</v>
      </c>
      <c r="E3406">
        <v>35</v>
      </c>
      <c r="F3406">
        <v>88501</v>
      </c>
      <c r="G3406">
        <v>3</v>
      </c>
      <c r="H3406">
        <v>1</v>
      </c>
      <c r="I3406">
        <v>105</v>
      </c>
      <c r="J3406">
        <v>731</v>
      </c>
      <c r="K3406">
        <v>20190519</v>
      </c>
      <c r="L3406" s="78">
        <v>0.83333333333333337</v>
      </c>
      <c r="M3406">
        <v>1</v>
      </c>
      <c r="Q3406">
        <v>2</v>
      </c>
    </row>
    <row r="3407" spans="1:17" x14ac:dyDescent="0.25">
      <c r="A3407" t="s">
        <v>51</v>
      </c>
      <c r="B3407" t="s">
        <v>52</v>
      </c>
      <c r="C3407">
        <v>2</v>
      </c>
      <c r="D3407">
        <v>90</v>
      </c>
      <c r="E3407">
        <v>35</v>
      </c>
      <c r="F3407">
        <v>88501</v>
      </c>
      <c r="G3407">
        <v>3</v>
      </c>
      <c r="H3407">
        <v>1</v>
      </c>
      <c r="I3407">
        <v>105</v>
      </c>
      <c r="J3407">
        <v>731</v>
      </c>
      <c r="K3407">
        <v>20190519</v>
      </c>
      <c r="L3407" s="78">
        <v>0.875</v>
      </c>
      <c r="M3407">
        <v>7</v>
      </c>
      <c r="Q3407">
        <v>2</v>
      </c>
    </row>
    <row r="3408" spans="1:17" x14ac:dyDescent="0.25">
      <c r="A3408" t="s">
        <v>51</v>
      </c>
      <c r="B3408" t="s">
        <v>52</v>
      </c>
      <c r="C3408">
        <v>2</v>
      </c>
      <c r="D3408">
        <v>90</v>
      </c>
      <c r="E3408">
        <v>35</v>
      </c>
      <c r="F3408">
        <v>88501</v>
      </c>
      <c r="G3408">
        <v>3</v>
      </c>
      <c r="H3408">
        <v>1</v>
      </c>
      <c r="I3408">
        <v>105</v>
      </c>
      <c r="J3408">
        <v>731</v>
      </c>
      <c r="K3408">
        <v>20190519</v>
      </c>
      <c r="L3408" s="78">
        <v>0.91666666666666663</v>
      </c>
      <c r="M3408">
        <v>6</v>
      </c>
      <c r="Q3408">
        <v>2</v>
      </c>
    </row>
    <row r="3409" spans="1:17" x14ac:dyDescent="0.25">
      <c r="A3409" t="s">
        <v>51</v>
      </c>
      <c r="B3409" t="s">
        <v>52</v>
      </c>
      <c r="C3409">
        <v>2</v>
      </c>
      <c r="D3409">
        <v>90</v>
      </c>
      <c r="E3409">
        <v>35</v>
      </c>
      <c r="F3409">
        <v>88501</v>
      </c>
      <c r="G3409">
        <v>3</v>
      </c>
      <c r="H3409">
        <v>1</v>
      </c>
      <c r="I3409">
        <v>105</v>
      </c>
      <c r="J3409">
        <v>731</v>
      </c>
      <c r="K3409">
        <v>20190519</v>
      </c>
      <c r="L3409" s="78">
        <v>0.95833333333333337</v>
      </c>
      <c r="M3409">
        <v>2</v>
      </c>
      <c r="Q3409">
        <v>2</v>
      </c>
    </row>
    <row r="3410" spans="1:17" x14ac:dyDescent="0.25">
      <c r="A3410" t="s">
        <v>51</v>
      </c>
      <c r="B3410" t="s">
        <v>52</v>
      </c>
      <c r="C3410">
        <v>2</v>
      </c>
      <c r="D3410">
        <v>90</v>
      </c>
      <c r="E3410">
        <v>35</v>
      </c>
      <c r="F3410">
        <v>88501</v>
      </c>
      <c r="G3410">
        <v>3</v>
      </c>
      <c r="H3410">
        <v>1</v>
      </c>
      <c r="I3410">
        <v>105</v>
      </c>
      <c r="J3410">
        <v>731</v>
      </c>
      <c r="K3410">
        <v>20190520</v>
      </c>
      <c r="L3410" s="78">
        <v>0</v>
      </c>
      <c r="M3410">
        <v>9</v>
      </c>
      <c r="Q3410">
        <v>2</v>
      </c>
    </row>
    <row r="3411" spans="1:17" x14ac:dyDescent="0.25">
      <c r="A3411" t="s">
        <v>51</v>
      </c>
      <c r="B3411" t="s">
        <v>52</v>
      </c>
      <c r="C3411">
        <v>2</v>
      </c>
      <c r="D3411">
        <v>90</v>
      </c>
      <c r="E3411">
        <v>35</v>
      </c>
      <c r="F3411">
        <v>88501</v>
      </c>
      <c r="G3411">
        <v>3</v>
      </c>
      <c r="H3411">
        <v>1</v>
      </c>
      <c r="I3411">
        <v>105</v>
      </c>
      <c r="J3411">
        <v>731</v>
      </c>
      <c r="K3411">
        <v>20190520</v>
      </c>
      <c r="L3411" s="78">
        <v>4.1666666666666664E-2</v>
      </c>
      <c r="M3411">
        <v>6</v>
      </c>
      <c r="Q3411">
        <v>2</v>
      </c>
    </row>
    <row r="3412" spans="1:17" x14ac:dyDescent="0.25">
      <c r="A3412" t="s">
        <v>51</v>
      </c>
      <c r="B3412" t="s">
        <v>52</v>
      </c>
      <c r="C3412">
        <v>2</v>
      </c>
      <c r="D3412">
        <v>90</v>
      </c>
      <c r="E3412">
        <v>35</v>
      </c>
      <c r="F3412">
        <v>88501</v>
      </c>
      <c r="G3412">
        <v>3</v>
      </c>
      <c r="H3412">
        <v>1</v>
      </c>
      <c r="I3412">
        <v>105</v>
      </c>
      <c r="J3412">
        <v>731</v>
      </c>
      <c r="K3412">
        <v>20190520</v>
      </c>
      <c r="L3412" s="78">
        <v>8.3333333333333329E-2</v>
      </c>
      <c r="M3412">
        <v>2</v>
      </c>
      <c r="Q3412">
        <v>2</v>
      </c>
    </row>
    <row r="3413" spans="1:17" x14ac:dyDescent="0.25">
      <c r="A3413" t="s">
        <v>51</v>
      </c>
      <c r="B3413" t="s">
        <v>52</v>
      </c>
      <c r="C3413">
        <v>2</v>
      </c>
      <c r="D3413">
        <v>90</v>
      </c>
      <c r="E3413">
        <v>35</v>
      </c>
      <c r="F3413">
        <v>88501</v>
      </c>
      <c r="G3413">
        <v>3</v>
      </c>
      <c r="H3413">
        <v>1</v>
      </c>
      <c r="I3413">
        <v>105</v>
      </c>
      <c r="J3413">
        <v>731</v>
      </c>
      <c r="K3413">
        <v>20190520</v>
      </c>
      <c r="L3413" s="78">
        <v>0.125</v>
      </c>
      <c r="M3413">
        <v>6</v>
      </c>
      <c r="Q3413">
        <v>2</v>
      </c>
    </row>
    <row r="3414" spans="1:17" x14ac:dyDescent="0.25">
      <c r="A3414" t="s">
        <v>51</v>
      </c>
      <c r="B3414" t="s">
        <v>52</v>
      </c>
      <c r="C3414">
        <v>2</v>
      </c>
      <c r="D3414">
        <v>90</v>
      </c>
      <c r="E3414">
        <v>35</v>
      </c>
      <c r="F3414">
        <v>88501</v>
      </c>
      <c r="G3414">
        <v>3</v>
      </c>
      <c r="H3414">
        <v>1</v>
      </c>
      <c r="I3414">
        <v>105</v>
      </c>
      <c r="J3414">
        <v>731</v>
      </c>
      <c r="K3414">
        <v>20190520</v>
      </c>
      <c r="L3414" s="78">
        <v>0.16666666666666666</v>
      </c>
      <c r="M3414">
        <v>8</v>
      </c>
      <c r="Q3414">
        <v>2</v>
      </c>
    </row>
    <row r="3415" spans="1:17" x14ac:dyDescent="0.25">
      <c r="A3415" t="s">
        <v>51</v>
      </c>
      <c r="B3415" t="s">
        <v>52</v>
      </c>
      <c r="C3415">
        <v>2</v>
      </c>
      <c r="D3415">
        <v>90</v>
      </c>
      <c r="E3415">
        <v>35</v>
      </c>
      <c r="F3415">
        <v>88501</v>
      </c>
      <c r="G3415">
        <v>3</v>
      </c>
      <c r="H3415">
        <v>1</v>
      </c>
      <c r="I3415">
        <v>105</v>
      </c>
      <c r="J3415">
        <v>731</v>
      </c>
      <c r="K3415">
        <v>20190520</v>
      </c>
      <c r="L3415" s="78">
        <v>0.20833333333333334</v>
      </c>
      <c r="M3415">
        <v>5</v>
      </c>
      <c r="Q3415">
        <v>2</v>
      </c>
    </row>
    <row r="3416" spans="1:17" x14ac:dyDescent="0.25">
      <c r="A3416" t="s">
        <v>51</v>
      </c>
      <c r="B3416" t="s">
        <v>52</v>
      </c>
      <c r="C3416">
        <v>2</v>
      </c>
      <c r="D3416">
        <v>90</v>
      </c>
      <c r="E3416">
        <v>35</v>
      </c>
      <c r="F3416">
        <v>88501</v>
      </c>
      <c r="G3416">
        <v>3</v>
      </c>
      <c r="H3416">
        <v>1</v>
      </c>
      <c r="I3416">
        <v>105</v>
      </c>
      <c r="J3416">
        <v>731</v>
      </c>
      <c r="K3416">
        <v>20190520</v>
      </c>
      <c r="L3416" s="78">
        <v>0.25</v>
      </c>
      <c r="M3416">
        <v>3</v>
      </c>
      <c r="Q3416">
        <v>2</v>
      </c>
    </row>
    <row r="3417" spans="1:17" x14ac:dyDescent="0.25">
      <c r="A3417" t="s">
        <v>51</v>
      </c>
      <c r="B3417" t="s">
        <v>52</v>
      </c>
      <c r="C3417">
        <v>2</v>
      </c>
      <c r="D3417">
        <v>90</v>
      </c>
      <c r="E3417">
        <v>35</v>
      </c>
      <c r="F3417">
        <v>88501</v>
      </c>
      <c r="G3417">
        <v>3</v>
      </c>
      <c r="H3417">
        <v>1</v>
      </c>
      <c r="I3417">
        <v>105</v>
      </c>
      <c r="J3417">
        <v>731</v>
      </c>
      <c r="K3417">
        <v>20190520</v>
      </c>
      <c r="L3417" s="78">
        <v>0.29166666666666669</v>
      </c>
      <c r="M3417">
        <v>1</v>
      </c>
      <c r="Q3417">
        <v>2</v>
      </c>
    </row>
    <row r="3418" spans="1:17" x14ac:dyDescent="0.25">
      <c r="A3418" t="s">
        <v>51</v>
      </c>
      <c r="B3418" t="s">
        <v>52</v>
      </c>
      <c r="C3418">
        <v>2</v>
      </c>
      <c r="D3418">
        <v>90</v>
      </c>
      <c r="E3418">
        <v>35</v>
      </c>
      <c r="F3418">
        <v>88501</v>
      </c>
      <c r="G3418">
        <v>3</v>
      </c>
      <c r="H3418">
        <v>1</v>
      </c>
      <c r="I3418">
        <v>105</v>
      </c>
      <c r="J3418">
        <v>731</v>
      </c>
      <c r="K3418">
        <v>20190520</v>
      </c>
      <c r="L3418" s="78">
        <v>0.33333333333333331</v>
      </c>
      <c r="M3418">
        <v>-1</v>
      </c>
      <c r="Q3418">
        <v>2</v>
      </c>
    </row>
    <row r="3419" spans="1:17" x14ac:dyDescent="0.25">
      <c r="A3419" t="s">
        <v>51</v>
      </c>
      <c r="B3419" t="s">
        <v>52</v>
      </c>
      <c r="C3419">
        <v>2</v>
      </c>
      <c r="D3419">
        <v>90</v>
      </c>
      <c r="E3419">
        <v>35</v>
      </c>
      <c r="F3419">
        <v>88501</v>
      </c>
      <c r="G3419">
        <v>3</v>
      </c>
      <c r="H3419">
        <v>1</v>
      </c>
      <c r="I3419">
        <v>105</v>
      </c>
      <c r="J3419">
        <v>731</v>
      </c>
      <c r="K3419">
        <v>20190520</v>
      </c>
      <c r="L3419" s="78">
        <v>0.375</v>
      </c>
      <c r="M3419">
        <v>1</v>
      </c>
      <c r="Q3419">
        <v>2</v>
      </c>
    </row>
    <row r="3420" spans="1:17" x14ac:dyDescent="0.25">
      <c r="A3420" t="s">
        <v>51</v>
      </c>
      <c r="B3420" t="s">
        <v>52</v>
      </c>
      <c r="C3420">
        <v>2</v>
      </c>
      <c r="D3420">
        <v>90</v>
      </c>
      <c r="E3420">
        <v>35</v>
      </c>
      <c r="F3420">
        <v>88501</v>
      </c>
      <c r="G3420">
        <v>3</v>
      </c>
      <c r="H3420">
        <v>1</v>
      </c>
      <c r="I3420">
        <v>105</v>
      </c>
      <c r="J3420">
        <v>731</v>
      </c>
      <c r="K3420">
        <v>20190520</v>
      </c>
      <c r="L3420" s="78">
        <v>0.41666666666666669</v>
      </c>
      <c r="M3420">
        <v>5</v>
      </c>
      <c r="Q3420">
        <v>2</v>
      </c>
    </row>
    <row r="3421" spans="1:17" x14ac:dyDescent="0.25">
      <c r="A3421" t="s">
        <v>51</v>
      </c>
      <c r="B3421" t="s">
        <v>52</v>
      </c>
      <c r="C3421">
        <v>2</v>
      </c>
      <c r="D3421">
        <v>90</v>
      </c>
      <c r="E3421">
        <v>35</v>
      </c>
      <c r="F3421">
        <v>88501</v>
      </c>
      <c r="G3421">
        <v>3</v>
      </c>
      <c r="H3421">
        <v>1</v>
      </c>
      <c r="I3421">
        <v>105</v>
      </c>
      <c r="J3421">
        <v>731</v>
      </c>
      <c r="K3421">
        <v>20190520</v>
      </c>
      <c r="L3421" s="78">
        <v>0.45833333333333331</v>
      </c>
      <c r="M3421">
        <v>5</v>
      </c>
      <c r="Q3421">
        <v>2</v>
      </c>
    </row>
    <row r="3422" spans="1:17" x14ac:dyDescent="0.25">
      <c r="A3422" t="s">
        <v>51</v>
      </c>
      <c r="B3422" t="s">
        <v>52</v>
      </c>
      <c r="C3422">
        <v>2</v>
      </c>
      <c r="D3422">
        <v>90</v>
      </c>
      <c r="E3422">
        <v>35</v>
      </c>
      <c r="F3422">
        <v>88501</v>
      </c>
      <c r="G3422">
        <v>3</v>
      </c>
      <c r="H3422">
        <v>1</v>
      </c>
      <c r="I3422">
        <v>105</v>
      </c>
      <c r="J3422">
        <v>731</v>
      </c>
      <c r="K3422">
        <v>20190520</v>
      </c>
      <c r="L3422" s="78">
        <v>0.5</v>
      </c>
      <c r="M3422">
        <v>2</v>
      </c>
      <c r="Q3422">
        <v>2</v>
      </c>
    </row>
    <row r="3423" spans="1:17" x14ac:dyDescent="0.25">
      <c r="A3423" t="s">
        <v>51</v>
      </c>
      <c r="B3423" t="s">
        <v>52</v>
      </c>
      <c r="C3423">
        <v>2</v>
      </c>
      <c r="D3423">
        <v>90</v>
      </c>
      <c r="E3423">
        <v>35</v>
      </c>
      <c r="F3423">
        <v>88501</v>
      </c>
      <c r="G3423">
        <v>3</v>
      </c>
      <c r="H3423">
        <v>1</v>
      </c>
      <c r="I3423">
        <v>105</v>
      </c>
      <c r="J3423">
        <v>731</v>
      </c>
      <c r="K3423">
        <v>20190520</v>
      </c>
      <c r="L3423" s="78">
        <v>0.54166666666666663</v>
      </c>
      <c r="M3423">
        <v>2</v>
      </c>
      <c r="Q3423">
        <v>2</v>
      </c>
    </row>
    <row r="3424" spans="1:17" x14ac:dyDescent="0.25">
      <c r="A3424" t="s">
        <v>51</v>
      </c>
      <c r="B3424" t="s">
        <v>52</v>
      </c>
      <c r="C3424">
        <v>2</v>
      </c>
      <c r="D3424">
        <v>90</v>
      </c>
      <c r="E3424">
        <v>35</v>
      </c>
      <c r="F3424">
        <v>88501</v>
      </c>
      <c r="G3424">
        <v>3</v>
      </c>
      <c r="H3424">
        <v>1</v>
      </c>
      <c r="I3424">
        <v>105</v>
      </c>
      <c r="J3424">
        <v>731</v>
      </c>
      <c r="K3424">
        <v>20190520</v>
      </c>
      <c r="L3424" s="78">
        <v>0.58333333333333337</v>
      </c>
      <c r="M3424">
        <v>2</v>
      </c>
      <c r="Q3424">
        <v>2</v>
      </c>
    </row>
    <row r="3425" spans="1:17" x14ac:dyDescent="0.25">
      <c r="A3425" t="s">
        <v>51</v>
      </c>
      <c r="B3425" t="s">
        <v>52</v>
      </c>
      <c r="C3425">
        <v>2</v>
      </c>
      <c r="D3425">
        <v>90</v>
      </c>
      <c r="E3425">
        <v>35</v>
      </c>
      <c r="F3425">
        <v>88501</v>
      </c>
      <c r="G3425">
        <v>3</v>
      </c>
      <c r="H3425">
        <v>1</v>
      </c>
      <c r="I3425">
        <v>105</v>
      </c>
      <c r="J3425">
        <v>731</v>
      </c>
      <c r="K3425">
        <v>20190520</v>
      </c>
      <c r="L3425" s="78">
        <v>0.625</v>
      </c>
      <c r="M3425">
        <v>-1</v>
      </c>
      <c r="Q3425">
        <v>2</v>
      </c>
    </row>
    <row r="3426" spans="1:17" x14ac:dyDescent="0.25">
      <c r="A3426" t="s">
        <v>51</v>
      </c>
      <c r="B3426" t="s">
        <v>52</v>
      </c>
      <c r="C3426">
        <v>2</v>
      </c>
      <c r="D3426">
        <v>90</v>
      </c>
      <c r="E3426">
        <v>35</v>
      </c>
      <c r="F3426">
        <v>88501</v>
      </c>
      <c r="G3426">
        <v>3</v>
      </c>
      <c r="H3426">
        <v>1</v>
      </c>
      <c r="I3426">
        <v>105</v>
      </c>
      <c r="J3426">
        <v>731</v>
      </c>
      <c r="K3426">
        <v>20190520</v>
      </c>
      <c r="L3426" s="78">
        <v>0.66666666666666663</v>
      </c>
      <c r="M3426">
        <v>1</v>
      </c>
      <c r="Q3426">
        <v>2</v>
      </c>
    </row>
    <row r="3427" spans="1:17" x14ac:dyDescent="0.25">
      <c r="A3427" t="s">
        <v>51</v>
      </c>
      <c r="B3427" t="s">
        <v>52</v>
      </c>
      <c r="C3427">
        <v>2</v>
      </c>
      <c r="D3427">
        <v>90</v>
      </c>
      <c r="E3427">
        <v>35</v>
      </c>
      <c r="F3427">
        <v>88501</v>
      </c>
      <c r="G3427">
        <v>3</v>
      </c>
      <c r="H3427">
        <v>1</v>
      </c>
      <c r="I3427">
        <v>105</v>
      </c>
      <c r="J3427">
        <v>731</v>
      </c>
      <c r="K3427">
        <v>20190520</v>
      </c>
      <c r="L3427" s="78">
        <v>0.70833333333333337</v>
      </c>
      <c r="M3427">
        <v>1</v>
      </c>
      <c r="Q3427">
        <v>2</v>
      </c>
    </row>
    <row r="3428" spans="1:17" x14ac:dyDescent="0.25">
      <c r="A3428" t="s">
        <v>51</v>
      </c>
      <c r="B3428" t="s">
        <v>52</v>
      </c>
      <c r="C3428">
        <v>2</v>
      </c>
      <c r="D3428">
        <v>90</v>
      </c>
      <c r="E3428">
        <v>35</v>
      </c>
      <c r="F3428">
        <v>88501</v>
      </c>
      <c r="G3428">
        <v>3</v>
      </c>
      <c r="H3428">
        <v>1</v>
      </c>
      <c r="I3428">
        <v>105</v>
      </c>
      <c r="J3428">
        <v>731</v>
      </c>
      <c r="K3428">
        <v>20190520</v>
      </c>
      <c r="L3428" s="78">
        <v>0.75</v>
      </c>
      <c r="M3428">
        <v>2</v>
      </c>
      <c r="Q3428">
        <v>2</v>
      </c>
    </row>
    <row r="3429" spans="1:17" x14ac:dyDescent="0.25">
      <c r="A3429" t="s">
        <v>51</v>
      </c>
      <c r="B3429" t="s">
        <v>52</v>
      </c>
      <c r="C3429">
        <v>2</v>
      </c>
      <c r="D3429">
        <v>90</v>
      </c>
      <c r="E3429">
        <v>35</v>
      </c>
      <c r="F3429">
        <v>88501</v>
      </c>
      <c r="G3429">
        <v>3</v>
      </c>
      <c r="H3429">
        <v>1</v>
      </c>
      <c r="I3429">
        <v>105</v>
      </c>
      <c r="J3429">
        <v>731</v>
      </c>
      <c r="K3429">
        <v>20190520</v>
      </c>
      <c r="L3429" s="78">
        <v>0.79166666666666663</v>
      </c>
      <c r="M3429">
        <v>4</v>
      </c>
      <c r="Q3429">
        <v>2</v>
      </c>
    </row>
    <row r="3430" spans="1:17" x14ac:dyDescent="0.25">
      <c r="A3430" t="s">
        <v>51</v>
      </c>
      <c r="B3430" t="s">
        <v>52</v>
      </c>
      <c r="C3430">
        <v>2</v>
      </c>
      <c r="D3430">
        <v>90</v>
      </c>
      <c r="E3430">
        <v>35</v>
      </c>
      <c r="F3430">
        <v>88501</v>
      </c>
      <c r="G3430">
        <v>3</v>
      </c>
      <c r="H3430">
        <v>1</v>
      </c>
      <c r="I3430">
        <v>105</v>
      </c>
      <c r="J3430">
        <v>731</v>
      </c>
      <c r="K3430">
        <v>20190520</v>
      </c>
      <c r="L3430" s="78">
        <v>0.83333333333333337</v>
      </c>
      <c r="M3430">
        <v>5</v>
      </c>
      <c r="Q3430">
        <v>2</v>
      </c>
    </row>
    <row r="3431" spans="1:17" x14ac:dyDescent="0.25">
      <c r="A3431" t="s">
        <v>51</v>
      </c>
      <c r="B3431" t="s">
        <v>52</v>
      </c>
      <c r="C3431">
        <v>2</v>
      </c>
      <c r="D3431">
        <v>90</v>
      </c>
      <c r="E3431">
        <v>35</v>
      </c>
      <c r="F3431">
        <v>88501</v>
      </c>
      <c r="G3431">
        <v>3</v>
      </c>
      <c r="H3431">
        <v>1</v>
      </c>
      <c r="I3431">
        <v>105</v>
      </c>
      <c r="J3431">
        <v>731</v>
      </c>
      <c r="K3431">
        <v>20190520</v>
      </c>
      <c r="L3431" s="78">
        <v>0.875</v>
      </c>
      <c r="M3431">
        <v>15</v>
      </c>
      <c r="Q3431">
        <v>2</v>
      </c>
    </row>
    <row r="3432" spans="1:17" x14ac:dyDescent="0.25">
      <c r="A3432" t="s">
        <v>51</v>
      </c>
      <c r="B3432" t="s">
        <v>52</v>
      </c>
      <c r="C3432">
        <v>2</v>
      </c>
      <c r="D3432">
        <v>90</v>
      </c>
      <c r="E3432">
        <v>35</v>
      </c>
      <c r="F3432">
        <v>88501</v>
      </c>
      <c r="G3432">
        <v>3</v>
      </c>
      <c r="H3432">
        <v>1</v>
      </c>
      <c r="I3432">
        <v>105</v>
      </c>
      <c r="J3432">
        <v>731</v>
      </c>
      <c r="K3432">
        <v>20190520</v>
      </c>
      <c r="L3432" s="78">
        <v>0.91666666666666663</v>
      </c>
      <c r="M3432">
        <v>20</v>
      </c>
      <c r="Q3432">
        <v>2</v>
      </c>
    </row>
    <row r="3433" spans="1:17" x14ac:dyDescent="0.25">
      <c r="A3433" t="s">
        <v>51</v>
      </c>
      <c r="B3433" t="s">
        <v>52</v>
      </c>
      <c r="C3433">
        <v>2</v>
      </c>
      <c r="D3433">
        <v>90</v>
      </c>
      <c r="E3433">
        <v>35</v>
      </c>
      <c r="F3433">
        <v>88501</v>
      </c>
      <c r="G3433">
        <v>3</v>
      </c>
      <c r="H3433">
        <v>1</v>
      </c>
      <c r="I3433">
        <v>105</v>
      </c>
      <c r="J3433">
        <v>731</v>
      </c>
      <c r="K3433">
        <v>20190520</v>
      </c>
      <c r="L3433" s="78">
        <v>0.95833333333333337</v>
      </c>
      <c r="M3433">
        <v>16</v>
      </c>
      <c r="Q3433">
        <v>2</v>
      </c>
    </row>
    <row r="3434" spans="1:17" x14ac:dyDescent="0.25">
      <c r="A3434" t="s">
        <v>51</v>
      </c>
      <c r="B3434" t="s">
        <v>52</v>
      </c>
      <c r="C3434">
        <v>2</v>
      </c>
      <c r="D3434">
        <v>90</v>
      </c>
      <c r="E3434">
        <v>35</v>
      </c>
      <c r="F3434">
        <v>88501</v>
      </c>
      <c r="G3434">
        <v>3</v>
      </c>
      <c r="H3434">
        <v>1</v>
      </c>
      <c r="I3434">
        <v>105</v>
      </c>
      <c r="J3434">
        <v>731</v>
      </c>
      <c r="K3434">
        <v>20190521</v>
      </c>
      <c r="L3434" s="78">
        <v>0</v>
      </c>
      <c r="M3434">
        <v>10</v>
      </c>
      <c r="Q3434">
        <v>2</v>
      </c>
    </row>
    <row r="3435" spans="1:17" x14ac:dyDescent="0.25">
      <c r="A3435" t="s">
        <v>51</v>
      </c>
      <c r="B3435" t="s">
        <v>52</v>
      </c>
      <c r="C3435">
        <v>2</v>
      </c>
      <c r="D3435">
        <v>90</v>
      </c>
      <c r="E3435">
        <v>35</v>
      </c>
      <c r="F3435">
        <v>88501</v>
      </c>
      <c r="G3435">
        <v>3</v>
      </c>
      <c r="H3435">
        <v>1</v>
      </c>
      <c r="I3435">
        <v>105</v>
      </c>
      <c r="J3435">
        <v>731</v>
      </c>
      <c r="K3435">
        <v>20190521</v>
      </c>
      <c r="L3435" s="78">
        <v>4.1666666666666664E-2</v>
      </c>
      <c r="M3435">
        <v>21</v>
      </c>
      <c r="Q3435">
        <v>2</v>
      </c>
    </row>
    <row r="3436" spans="1:17" x14ac:dyDescent="0.25">
      <c r="A3436" t="s">
        <v>51</v>
      </c>
      <c r="B3436" t="s">
        <v>52</v>
      </c>
      <c r="C3436">
        <v>2</v>
      </c>
      <c r="D3436">
        <v>90</v>
      </c>
      <c r="E3436">
        <v>35</v>
      </c>
      <c r="F3436">
        <v>88501</v>
      </c>
      <c r="G3436">
        <v>3</v>
      </c>
      <c r="H3436">
        <v>1</v>
      </c>
      <c r="I3436">
        <v>105</v>
      </c>
      <c r="J3436">
        <v>731</v>
      </c>
      <c r="K3436">
        <v>20190521</v>
      </c>
      <c r="L3436" s="78">
        <v>8.3333333333333329E-2</v>
      </c>
      <c r="M3436">
        <v>11</v>
      </c>
      <c r="Q3436">
        <v>2</v>
      </c>
    </row>
    <row r="3437" spans="1:17" x14ac:dyDescent="0.25">
      <c r="A3437" t="s">
        <v>51</v>
      </c>
      <c r="B3437" t="s">
        <v>52</v>
      </c>
      <c r="C3437">
        <v>2</v>
      </c>
      <c r="D3437">
        <v>90</v>
      </c>
      <c r="E3437">
        <v>35</v>
      </c>
      <c r="F3437">
        <v>88501</v>
      </c>
      <c r="G3437">
        <v>3</v>
      </c>
      <c r="H3437">
        <v>1</v>
      </c>
      <c r="I3437">
        <v>105</v>
      </c>
      <c r="J3437">
        <v>731</v>
      </c>
      <c r="K3437">
        <v>20190521</v>
      </c>
      <c r="L3437" s="78">
        <v>0.125</v>
      </c>
      <c r="M3437">
        <v>8</v>
      </c>
      <c r="Q3437">
        <v>2</v>
      </c>
    </row>
    <row r="3438" spans="1:17" x14ac:dyDescent="0.25">
      <c r="A3438" t="s">
        <v>51</v>
      </c>
      <c r="B3438" t="s">
        <v>52</v>
      </c>
      <c r="C3438">
        <v>2</v>
      </c>
      <c r="D3438">
        <v>90</v>
      </c>
      <c r="E3438">
        <v>35</v>
      </c>
      <c r="F3438">
        <v>88501</v>
      </c>
      <c r="G3438">
        <v>3</v>
      </c>
      <c r="H3438">
        <v>1</v>
      </c>
      <c r="I3438">
        <v>105</v>
      </c>
      <c r="J3438">
        <v>731</v>
      </c>
      <c r="K3438">
        <v>20190521</v>
      </c>
      <c r="L3438" s="78">
        <v>0.16666666666666666</v>
      </c>
      <c r="M3438">
        <v>7</v>
      </c>
      <c r="Q3438">
        <v>2</v>
      </c>
    </row>
    <row r="3439" spans="1:17" x14ac:dyDescent="0.25">
      <c r="A3439" t="s">
        <v>51</v>
      </c>
      <c r="B3439" t="s">
        <v>52</v>
      </c>
      <c r="C3439">
        <v>2</v>
      </c>
      <c r="D3439">
        <v>90</v>
      </c>
      <c r="E3439">
        <v>35</v>
      </c>
      <c r="F3439">
        <v>88501</v>
      </c>
      <c r="G3439">
        <v>3</v>
      </c>
      <c r="H3439">
        <v>1</v>
      </c>
      <c r="I3439">
        <v>105</v>
      </c>
      <c r="J3439">
        <v>731</v>
      </c>
      <c r="K3439">
        <v>20190521</v>
      </c>
      <c r="L3439" s="78">
        <v>0.20833333333333334</v>
      </c>
      <c r="M3439">
        <v>11</v>
      </c>
      <c r="Q3439">
        <v>2</v>
      </c>
    </row>
    <row r="3440" spans="1:17" x14ac:dyDescent="0.25">
      <c r="A3440" t="s">
        <v>51</v>
      </c>
      <c r="B3440" t="s">
        <v>52</v>
      </c>
      <c r="C3440">
        <v>2</v>
      </c>
      <c r="D3440">
        <v>90</v>
      </c>
      <c r="E3440">
        <v>35</v>
      </c>
      <c r="F3440">
        <v>88501</v>
      </c>
      <c r="G3440">
        <v>3</v>
      </c>
      <c r="H3440">
        <v>1</v>
      </c>
      <c r="I3440">
        <v>105</v>
      </c>
      <c r="J3440">
        <v>731</v>
      </c>
      <c r="K3440">
        <v>20190521</v>
      </c>
      <c r="L3440" s="78">
        <v>0.25</v>
      </c>
      <c r="M3440">
        <v>7</v>
      </c>
      <c r="Q3440">
        <v>2</v>
      </c>
    </row>
    <row r="3441" spans="1:17" x14ac:dyDescent="0.25">
      <c r="A3441" t="s">
        <v>51</v>
      </c>
      <c r="B3441" t="s">
        <v>52</v>
      </c>
      <c r="C3441">
        <v>2</v>
      </c>
      <c r="D3441">
        <v>90</v>
      </c>
      <c r="E3441">
        <v>35</v>
      </c>
      <c r="F3441">
        <v>88501</v>
      </c>
      <c r="G3441">
        <v>3</v>
      </c>
      <c r="H3441">
        <v>1</v>
      </c>
      <c r="I3441">
        <v>105</v>
      </c>
      <c r="J3441">
        <v>731</v>
      </c>
      <c r="K3441">
        <v>20190521</v>
      </c>
      <c r="L3441" s="78">
        <v>0.29166666666666669</v>
      </c>
      <c r="M3441">
        <v>6</v>
      </c>
      <c r="Q3441">
        <v>2</v>
      </c>
    </row>
    <row r="3442" spans="1:17" x14ac:dyDescent="0.25">
      <c r="A3442" t="s">
        <v>51</v>
      </c>
      <c r="B3442" t="s">
        <v>52</v>
      </c>
      <c r="C3442">
        <v>2</v>
      </c>
      <c r="D3442">
        <v>90</v>
      </c>
      <c r="E3442">
        <v>35</v>
      </c>
      <c r="F3442">
        <v>88501</v>
      </c>
      <c r="G3442">
        <v>3</v>
      </c>
      <c r="H3442">
        <v>1</v>
      </c>
      <c r="I3442">
        <v>105</v>
      </c>
      <c r="J3442">
        <v>731</v>
      </c>
      <c r="K3442">
        <v>20190521</v>
      </c>
      <c r="L3442" s="78">
        <v>0.33333333333333331</v>
      </c>
      <c r="M3442">
        <v>5</v>
      </c>
      <c r="Q3442">
        <v>2</v>
      </c>
    </row>
    <row r="3443" spans="1:17" x14ac:dyDescent="0.25">
      <c r="A3443" t="s">
        <v>51</v>
      </c>
      <c r="B3443" t="s">
        <v>52</v>
      </c>
      <c r="C3443">
        <v>2</v>
      </c>
      <c r="D3443">
        <v>90</v>
      </c>
      <c r="E3443">
        <v>35</v>
      </c>
      <c r="F3443">
        <v>88501</v>
      </c>
      <c r="G3443">
        <v>3</v>
      </c>
      <c r="H3443">
        <v>1</v>
      </c>
      <c r="I3443">
        <v>105</v>
      </c>
      <c r="J3443">
        <v>731</v>
      </c>
      <c r="K3443">
        <v>20190521</v>
      </c>
      <c r="L3443" s="78">
        <v>0.375</v>
      </c>
      <c r="M3443">
        <v>11</v>
      </c>
      <c r="Q3443">
        <v>2</v>
      </c>
    </row>
    <row r="3444" spans="1:17" x14ac:dyDescent="0.25">
      <c r="A3444" t="s">
        <v>51</v>
      </c>
      <c r="B3444" t="s">
        <v>52</v>
      </c>
      <c r="C3444">
        <v>2</v>
      </c>
      <c r="D3444">
        <v>90</v>
      </c>
      <c r="E3444">
        <v>35</v>
      </c>
      <c r="F3444">
        <v>88501</v>
      </c>
      <c r="G3444">
        <v>3</v>
      </c>
      <c r="H3444">
        <v>1</v>
      </c>
      <c r="I3444">
        <v>105</v>
      </c>
      <c r="J3444">
        <v>731</v>
      </c>
      <c r="K3444">
        <v>20190521</v>
      </c>
      <c r="L3444" s="78">
        <v>0.41666666666666669</v>
      </c>
      <c r="M3444">
        <v>6</v>
      </c>
      <c r="Q3444">
        <v>2</v>
      </c>
    </row>
    <row r="3445" spans="1:17" x14ac:dyDescent="0.25">
      <c r="A3445" t="s">
        <v>51</v>
      </c>
      <c r="B3445" t="s">
        <v>52</v>
      </c>
      <c r="C3445">
        <v>2</v>
      </c>
      <c r="D3445">
        <v>90</v>
      </c>
      <c r="E3445">
        <v>35</v>
      </c>
      <c r="F3445">
        <v>88501</v>
      </c>
      <c r="G3445">
        <v>3</v>
      </c>
      <c r="H3445">
        <v>1</v>
      </c>
      <c r="I3445">
        <v>105</v>
      </c>
      <c r="J3445">
        <v>731</v>
      </c>
      <c r="K3445">
        <v>20190521</v>
      </c>
      <c r="L3445" s="78">
        <v>0.45833333333333331</v>
      </c>
      <c r="M3445">
        <v>1</v>
      </c>
      <c r="Q3445">
        <v>2</v>
      </c>
    </row>
    <row r="3446" spans="1:17" x14ac:dyDescent="0.25">
      <c r="A3446" t="s">
        <v>51</v>
      </c>
      <c r="B3446" t="s">
        <v>52</v>
      </c>
      <c r="C3446">
        <v>2</v>
      </c>
      <c r="D3446">
        <v>90</v>
      </c>
      <c r="E3446">
        <v>35</v>
      </c>
      <c r="F3446">
        <v>88501</v>
      </c>
      <c r="G3446">
        <v>3</v>
      </c>
      <c r="H3446">
        <v>1</v>
      </c>
      <c r="I3446">
        <v>105</v>
      </c>
      <c r="J3446">
        <v>731</v>
      </c>
      <c r="K3446">
        <v>20190521</v>
      </c>
      <c r="L3446" s="78">
        <v>0.5</v>
      </c>
      <c r="M3446">
        <v>3</v>
      </c>
      <c r="Q3446">
        <v>2</v>
      </c>
    </row>
    <row r="3447" spans="1:17" x14ac:dyDescent="0.25">
      <c r="A3447" t="s">
        <v>51</v>
      </c>
      <c r="B3447" t="s">
        <v>52</v>
      </c>
      <c r="C3447">
        <v>2</v>
      </c>
      <c r="D3447">
        <v>90</v>
      </c>
      <c r="E3447">
        <v>35</v>
      </c>
      <c r="F3447">
        <v>88501</v>
      </c>
      <c r="G3447">
        <v>3</v>
      </c>
      <c r="H3447">
        <v>1</v>
      </c>
      <c r="I3447">
        <v>105</v>
      </c>
      <c r="J3447">
        <v>731</v>
      </c>
      <c r="K3447">
        <v>20190521</v>
      </c>
      <c r="L3447" s="78">
        <v>0.54166666666666663</v>
      </c>
      <c r="M3447">
        <v>5</v>
      </c>
      <c r="Q3447">
        <v>2</v>
      </c>
    </row>
    <row r="3448" spans="1:17" x14ac:dyDescent="0.25">
      <c r="A3448" t="s">
        <v>51</v>
      </c>
      <c r="B3448" t="s">
        <v>52</v>
      </c>
      <c r="C3448">
        <v>2</v>
      </c>
      <c r="D3448">
        <v>90</v>
      </c>
      <c r="E3448">
        <v>35</v>
      </c>
      <c r="F3448">
        <v>88501</v>
      </c>
      <c r="G3448">
        <v>3</v>
      </c>
      <c r="H3448">
        <v>1</v>
      </c>
      <c r="I3448">
        <v>105</v>
      </c>
      <c r="J3448">
        <v>731</v>
      </c>
      <c r="K3448">
        <v>20190521</v>
      </c>
      <c r="L3448" s="78">
        <v>0.58333333333333337</v>
      </c>
      <c r="M3448">
        <v>3</v>
      </c>
      <c r="Q3448">
        <v>2</v>
      </c>
    </row>
    <row r="3449" spans="1:17" x14ac:dyDescent="0.25">
      <c r="A3449" t="s">
        <v>51</v>
      </c>
      <c r="B3449" t="s">
        <v>52</v>
      </c>
      <c r="C3449">
        <v>2</v>
      </c>
      <c r="D3449">
        <v>90</v>
      </c>
      <c r="E3449">
        <v>35</v>
      </c>
      <c r="F3449">
        <v>88501</v>
      </c>
      <c r="G3449">
        <v>3</v>
      </c>
      <c r="H3449">
        <v>1</v>
      </c>
      <c r="I3449">
        <v>105</v>
      </c>
      <c r="J3449">
        <v>731</v>
      </c>
      <c r="K3449">
        <v>20190521</v>
      </c>
      <c r="L3449" s="78">
        <v>0.625</v>
      </c>
      <c r="M3449">
        <v>2</v>
      </c>
      <c r="Q3449">
        <v>2</v>
      </c>
    </row>
    <row r="3450" spans="1:17" x14ac:dyDescent="0.25">
      <c r="A3450" t="s">
        <v>51</v>
      </c>
      <c r="B3450" t="s">
        <v>52</v>
      </c>
      <c r="C3450">
        <v>2</v>
      </c>
      <c r="D3450">
        <v>90</v>
      </c>
      <c r="E3450">
        <v>35</v>
      </c>
      <c r="F3450">
        <v>88501</v>
      </c>
      <c r="G3450">
        <v>3</v>
      </c>
      <c r="H3450">
        <v>1</v>
      </c>
      <c r="I3450">
        <v>105</v>
      </c>
      <c r="J3450">
        <v>731</v>
      </c>
      <c r="K3450">
        <v>20190521</v>
      </c>
      <c r="L3450" s="78">
        <v>0.66666666666666663</v>
      </c>
      <c r="M3450">
        <v>1</v>
      </c>
      <c r="Q3450">
        <v>2</v>
      </c>
    </row>
    <row r="3451" spans="1:17" x14ac:dyDescent="0.25">
      <c r="A3451" t="s">
        <v>51</v>
      </c>
      <c r="B3451" t="s">
        <v>52</v>
      </c>
      <c r="C3451">
        <v>2</v>
      </c>
      <c r="D3451">
        <v>90</v>
      </c>
      <c r="E3451">
        <v>35</v>
      </c>
      <c r="F3451">
        <v>88501</v>
      </c>
      <c r="G3451">
        <v>3</v>
      </c>
      <c r="H3451">
        <v>1</v>
      </c>
      <c r="I3451">
        <v>105</v>
      </c>
      <c r="J3451">
        <v>731</v>
      </c>
      <c r="K3451">
        <v>20190521</v>
      </c>
      <c r="L3451" s="78">
        <v>0.70833333333333337</v>
      </c>
      <c r="M3451">
        <v>2</v>
      </c>
      <c r="Q3451">
        <v>2</v>
      </c>
    </row>
    <row r="3452" spans="1:17" x14ac:dyDescent="0.25">
      <c r="A3452" t="s">
        <v>51</v>
      </c>
      <c r="B3452" t="s">
        <v>52</v>
      </c>
      <c r="C3452">
        <v>2</v>
      </c>
      <c r="D3452">
        <v>90</v>
      </c>
      <c r="E3452">
        <v>35</v>
      </c>
      <c r="F3452">
        <v>88501</v>
      </c>
      <c r="G3452">
        <v>3</v>
      </c>
      <c r="H3452">
        <v>1</v>
      </c>
      <c r="I3452">
        <v>105</v>
      </c>
      <c r="J3452">
        <v>731</v>
      </c>
      <c r="K3452">
        <v>20190521</v>
      </c>
      <c r="L3452" s="78">
        <v>0.75</v>
      </c>
      <c r="M3452">
        <v>1</v>
      </c>
      <c r="Q3452">
        <v>2</v>
      </c>
    </row>
    <row r="3453" spans="1:17" x14ac:dyDescent="0.25">
      <c r="A3453" t="s">
        <v>51</v>
      </c>
      <c r="B3453" t="s">
        <v>52</v>
      </c>
      <c r="C3453">
        <v>2</v>
      </c>
      <c r="D3453">
        <v>90</v>
      </c>
      <c r="E3453">
        <v>35</v>
      </c>
      <c r="F3453">
        <v>88501</v>
      </c>
      <c r="G3453">
        <v>3</v>
      </c>
      <c r="H3453">
        <v>1</v>
      </c>
      <c r="I3453">
        <v>105</v>
      </c>
      <c r="J3453">
        <v>731</v>
      </c>
      <c r="K3453">
        <v>20190521</v>
      </c>
      <c r="L3453" s="78">
        <v>0.79166666666666663</v>
      </c>
      <c r="M3453">
        <v>2</v>
      </c>
      <c r="Q3453">
        <v>2</v>
      </c>
    </row>
    <row r="3454" spans="1:17" x14ac:dyDescent="0.25">
      <c r="A3454" t="s">
        <v>51</v>
      </c>
      <c r="B3454" t="s">
        <v>52</v>
      </c>
      <c r="C3454">
        <v>2</v>
      </c>
      <c r="D3454">
        <v>90</v>
      </c>
      <c r="E3454">
        <v>35</v>
      </c>
      <c r="F3454">
        <v>88501</v>
      </c>
      <c r="G3454">
        <v>3</v>
      </c>
      <c r="H3454">
        <v>1</v>
      </c>
      <c r="I3454">
        <v>105</v>
      </c>
      <c r="J3454">
        <v>731</v>
      </c>
      <c r="K3454">
        <v>20190521</v>
      </c>
      <c r="L3454" s="78">
        <v>0.83333333333333337</v>
      </c>
      <c r="M3454">
        <v>3</v>
      </c>
      <c r="Q3454">
        <v>2</v>
      </c>
    </row>
    <row r="3455" spans="1:17" x14ac:dyDescent="0.25">
      <c r="A3455" t="s">
        <v>51</v>
      </c>
      <c r="B3455" t="s">
        <v>52</v>
      </c>
      <c r="C3455">
        <v>2</v>
      </c>
      <c r="D3455">
        <v>90</v>
      </c>
      <c r="E3455">
        <v>35</v>
      </c>
      <c r="F3455">
        <v>88501</v>
      </c>
      <c r="G3455">
        <v>3</v>
      </c>
      <c r="H3455">
        <v>1</v>
      </c>
      <c r="I3455">
        <v>105</v>
      </c>
      <c r="J3455">
        <v>731</v>
      </c>
      <c r="K3455">
        <v>20190521</v>
      </c>
      <c r="L3455" s="78">
        <v>0.875</v>
      </c>
      <c r="M3455">
        <v>8</v>
      </c>
      <c r="Q3455">
        <v>2</v>
      </c>
    </row>
    <row r="3456" spans="1:17" x14ac:dyDescent="0.25">
      <c r="A3456" t="s">
        <v>51</v>
      </c>
      <c r="B3456" t="s">
        <v>52</v>
      </c>
      <c r="C3456">
        <v>2</v>
      </c>
      <c r="D3456">
        <v>90</v>
      </c>
      <c r="E3456">
        <v>35</v>
      </c>
      <c r="F3456">
        <v>88501</v>
      </c>
      <c r="G3456">
        <v>3</v>
      </c>
      <c r="H3456">
        <v>1</v>
      </c>
      <c r="I3456">
        <v>105</v>
      </c>
      <c r="J3456">
        <v>731</v>
      </c>
      <c r="K3456">
        <v>20190521</v>
      </c>
      <c r="L3456" s="78">
        <v>0.91666666666666663</v>
      </c>
      <c r="M3456">
        <v>8</v>
      </c>
      <c r="Q3456">
        <v>2</v>
      </c>
    </row>
    <row r="3457" spans="1:17" x14ac:dyDescent="0.25">
      <c r="A3457" t="s">
        <v>51</v>
      </c>
      <c r="B3457" t="s">
        <v>52</v>
      </c>
      <c r="C3457">
        <v>2</v>
      </c>
      <c r="D3457">
        <v>90</v>
      </c>
      <c r="E3457">
        <v>35</v>
      </c>
      <c r="F3457">
        <v>88501</v>
      </c>
      <c r="G3457">
        <v>3</v>
      </c>
      <c r="H3457">
        <v>1</v>
      </c>
      <c r="I3457">
        <v>105</v>
      </c>
      <c r="J3457">
        <v>731</v>
      </c>
      <c r="K3457">
        <v>20190521</v>
      </c>
      <c r="L3457" s="78">
        <v>0.95833333333333337</v>
      </c>
      <c r="M3457">
        <v>6</v>
      </c>
      <c r="Q3457">
        <v>2</v>
      </c>
    </row>
    <row r="3458" spans="1:17" x14ac:dyDescent="0.25">
      <c r="A3458" t="s">
        <v>51</v>
      </c>
      <c r="B3458" t="s">
        <v>52</v>
      </c>
      <c r="C3458">
        <v>2</v>
      </c>
      <c r="D3458">
        <v>90</v>
      </c>
      <c r="E3458">
        <v>35</v>
      </c>
      <c r="F3458">
        <v>88501</v>
      </c>
      <c r="G3458">
        <v>3</v>
      </c>
      <c r="H3458">
        <v>1</v>
      </c>
      <c r="I3458">
        <v>105</v>
      </c>
      <c r="J3458">
        <v>731</v>
      </c>
      <c r="K3458">
        <v>20190522</v>
      </c>
      <c r="L3458" s="78">
        <v>0</v>
      </c>
      <c r="M3458">
        <v>3</v>
      </c>
      <c r="Q3458">
        <v>2</v>
      </c>
    </row>
    <row r="3459" spans="1:17" x14ac:dyDescent="0.25">
      <c r="A3459" t="s">
        <v>51</v>
      </c>
      <c r="B3459" t="s">
        <v>52</v>
      </c>
      <c r="C3459">
        <v>2</v>
      </c>
      <c r="D3459">
        <v>90</v>
      </c>
      <c r="E3459">
        <v>35</v>
      </c>
      <c r="F3459">
        <v>88501</v>
      </c>
      <c r="G3459">
        <v>3</v>
      </c>
      <c r="H3459">
        <v>1</v>
      </c>
      <c r="I3459">
        <v>105</v>
      </c>
      <c r="J3459">
        <v>731</v>
      </c>
      <c r="K3459">
        <v>20190522</v>
      </c>
      <c r="L3459" s="78">
        <v>4.1666666666666664E-2</v>
      </c>
      <c r="M3459">
        <v>7</v>
      </c>
      <c r="Q3459">
        <v>2</v>
      </c>
    </row>
    <row r="3460" spans="1:17" x14ac:dyDescent="0.25">
      <c r="A3460" t="s">
        <v>51</v>
      </c>
      <c r="B3460" t="s">
        <v>52</v>
      </c>
      <c r="C3460">
        <v>2</v>
      </c>
      <c r="D3460">
        <v>90</v>
      </c>
      <c r="E3460">
        <v>35</v>
      </c>
      <c r="F3460">
        <v>88501</v>
      </c>
      <c r="G3460">
        <v>3</v>
      </c>
      <c r="H3460">
        <v>1</v>
      </c>
      <c r="I3460">
        <v>105</v>
      </c>
      <c r="J3460">
        <v>731</v>
      </c>
      <c r="K3460">
        <v>20190522</v>
      </c>
      <c r="L3460" s="78">
        <v>8.3333333333333329E-2</v>
      </c>
      <c r="M3460">
        <v>10</v>
      </c>
      <c r="Q3460">
        <v>2</v>
      </c>
    </row>
    <row r="3461" spans="1:17" x14ac:dyDescent="0.25">
      <c r="A3461" t="s">
        <v>51</v>
      </c>
      <c r="B3461" t="s">
        <v>52</v>
      </c>
      <c r="C3461">
        <v>2</v>
      </c>
      <c r="D3461">
        <v>90</v>
      </c>
      <c r="E3461">
        <v>35</v>
      </c>
      <c r="F3461">
        <v>88501</v>
      </c>
      <c r="G3461">
        <v>3</v>
      </c>
      <c r="H3461">
        <v>1</v>
      </c>
      <c r="I3461">
        <v>105</v>
      </c>
      <c r="J3461">
        <v>731</v>
      </c>
      <c r="K3461">
        <v>20190522</v>
      </c>
      <c r="L3461" s="78">
        <v>0.125</v>
      </c>
      <c r="M3461">
        <v>9</v>
      </c>
      <c r="Q3461">
        <v>2</v>
      </c>
    </row>
    <row r="3462" spans="1:17" x14ac:dyDescent="0.25">
      <c r="A3462" t="s">
        <v>51</v>
      </c>
      <c r="B3462" t="s">
        <v>52</v>
      </c>
      <c r="C3462">
        <v>2</v>
      </c>
      <c r="D3462">
        <v>90</v>
      </c>
      <c r="E3462">
        <v>35</v>
      </c>
      <c r="F3462">
        <v>88501</v>
      </c>
      <c r="G3462">
        <v>3</v>
      </c>
      <c r="H3462">
        <v>1</v>
      </c>
      <c r="I3462">
        <v>105</v>
      </c>
      <c r="J3462">
        <v>731</v>
      </c>
      <c r="K3462">
        <v>20190522</v>
      </c>
      <c r="L3462" s="78">
        <v>0.16666666666666666</v>
      </c>
      <c r="M3462">
        <v>10</v>
      </c>
      <c r="Q3462">
        <v>2</v>
      </c>
    </row>
    <row r="3463" spans="1:17" x14ac:dyDescent="0.25">
      <c r="A3463" t="s">
        <v>51</v>
      </c>
      <c r="B3463" t="s">
        <v>52</v>
      </c>
      <c r="C3463">
        <v>2</v>
      </c>
      <c r="D3463">
        <v>90</v>
      </c>
      <c r="E3463">
        <v>35</v>
      </c>
      <c r="F3463">
        <v>88501</v>
      </c>
      <c r="G3463">
        <v>3</v>
      </c>
      <c r="H3463">
        <v>1</v>
      </c>
      <c r="I3463">
        <v>105</v>
      </c>
      <c r="J3463">
        <v>731</v>
      </c>
      <c r="K3463">
        <v>20190522</v>
      </c>
      <c r="L3463" s="78">
        <v>0.20833333333333334</v>
      </c>
      <c r="M3463">
        <v>8</v>
      </c>
      <c r="Q3463">
        <v>2</v>
      </c>
    </row>
    <row r="3464" spans="1:17" x14ac:dyDescent="0.25">
      <c r="A3464" t="s">
        <v>51</v>
      </c>
      <c r="B3464" t="s">
        <v>52</v>
      </c>
      <c r="C3464">
        <v>2</v>
      </c>
      <c r="D3464">
        <v>90</v>
      </c>
      <c r="E3464">
        <v>35</v>
      </c>
      <c r="F3464">
        <v>88501</v>
      </c>
      <c r="G3464">
        <v>3</v>
      </c>
      <c r="H3464">
        <v>1</v>
      </c>
      <c r="I3464">
        <v>105</v>
      </c>
      <c r="J3464">
        <v>731</v>
      </c>
      <c r="K3464">
        <v>20190522</v>
      </c>
      <c r="L3464" s="78">
        <v>0.25</v>
      </c>
      <c r="M3464">
        <v>5</v>
      </c>
      <c r="Q3464">
        <v>2</v>
      </c>
    </row>
    <row r="3465" spans="1:17" x14ac:dyDescent="0.25">
      <c r="A3465" t="s">
        <v>51</v>
      </c>
      <c r="B3465" t="s">
        <v>52</v>
      </c>
      <c r="C3465">
        <v>2</v>
      </c>
      <c r="D3465">
        <v>90</v>
      </c>
      <c r="E3465">
        <v>35</v>
      </c>
      <c r="F3465">
        <v>88501</v>
      </c>
      <c r="G3465">
        <v>3</v>
      </c>
      <c r="H3465">
        <v>1</v>
      </c>
      <c r="I3465">
        <v>105</v>
      </c>
      <c r="J3465">
        <v>731</v>
      </c>
      <c r="K3465">
        <v>20190522</v>
      </c>
      <c r="L3465" s="78">
        <v>0.29166666666666669</v>
      </c>
      <c r="M3465">
        <v>5</v>
      </c>
      <c r="Q3465">
        <v>2</v>
      </c>
    </row>
    <row r="3466" spans="1:17" x14ac:dyDescent="0.25">
      <c r="A3466" t="s">
        <v>51</v>
      </c>
      <c r="B3466" t="s">
        <v>52</v>
      </c>
      <c r="C3466">
        <v>2</v>
      </c>
      <c r="D3466">
        <v>90</v>
      </c>
      <c r="E3466">
        <v>35</v>
      </c>
      <c r="F3466">
        <v>88501</v>
      </c>
      <c r="G3466">
        <v>3</v>
      </c>
      <c r="H3466">
        <v>1</v>
      </c>
      <c r="I3466">
        <v>105</v>
      </c>
      <c r="J3466">
        <v>731</v>
      </c>
      <c r="K3466">
        <v>20190522</v>
      </c>
      <c r="L3466" s="78">
        <v>0.33333333333333331</v>
      </c>
      <c r="M3466">
        <v>-1</v>
      </c>
      <c r="Q3466">
        <v>2</v>
      </c>
    </row>
    <row r="3467" spans="1:17" x14ac:dyDescent="0.25">
      <c r="A3467" t="s">
        <v>51</v>
      </c>
      <c r="B3467" t="s">
        <v>52</v>
      </c>
      <c r="C3467">
        <v>2</v>
      </c>
      <c r="D3467">
        <v>90</v>
      </c>
      <c r="E3467">
        <v>35</v>
      </c>
      <c r="F3467">
        <v>88501</v>
      </c>
      <c r="G3467">
        <v>3</v>
      </c>
      <c r="H3467">
        <v>1</v>
      </c>
      <c r="I3467">
        <v>105</v>
      </c>
      <c r="J3467">
        <v>731</v>
      </c>
      <c r="K3467">
        <v>20190522</v>
      </c>
      <c r="L3467" s="78">
        <v>0.375</v>
      </c>
      <c r="M3467">
        <v>-4</v>
      </c>
      <c r="Q3467">
        <v>2</v>
      </c>
    </row>
    <row r="3468" spans="1:17" x14ac:dyDescent="0.25">
      <c r="A3468" t="s">
        <v>51</v>
      </c>
      <c r="B3468" t="s">
        <v>52</v>
      </c>
      <c r="C3468">
        <v>2</v>
      </c>
      <c r="D3468">
        <v>90</v>
      </c>
      <c r="E3468">
        <v>35</v>
      </c>
      <c r="F3468">
        <v>88501</v>
      </c>
      <c r="G3468">
        <v>3</v>
      </c>
      <c r="H3468">
        <v>1</v>
      </c>
      <c r="I3468">
        <v>105</v>
      </c>
      <c r="J3468">
        <v>731</v>
      </c>
      <c r="K3468">
        <v>20190522</v>
      </c>
      <c r="L3468" s="78">
        <v>0.41666666666666669</v>
      </c>
      <c r="M3468">
        <v>-1</v>
      </c>
      <c r="Q3468">
        <v>2</v>
      </c>
    </row>
    <row r="3469" spans="1:17" x14ac:dyDescent="0.25">
      <c r="A3469" t="s">
        <v>51</v>
      </c>
      <c r="B3469" t="s">
        <v>52</v>
      </c>
      <c r="C3469">
        <v>2</v>
      </c>
      <c r="D3469">
        <v>90</v>
      </c>
      <c r="E3469">
        <v>35</v>
      </c>
      <c r="F3469">
        <v>88501</v>
      </c>
      <c r="G3469">
        <v>3</v>
      </c>
      <c r="H3469">
        <v>1</v>
      </c>
      <c r="I3469">
        <v>105</v>
      </c>
      <c r="J3469">
        <v>731</v>
      </c>
      <c r="K3469">
        <v>20190522</v>
      </c>
      <c r="L3469" s="78">
        <v>0.45833333333333331</v>
      </c>
      <c r="M3469">
        <v>-1</v>
      </c>
      <c r="Q3469">
        <v>2</v>
      </c>
    </row>
    <row r="3470" spans="1:17" x14ac:dyDescent="0.25">
      <c r="A3470" t="s">
        <v>51</v>
      </c>
      <c r="B3470" t="s">
        <v>52</v>
      </c>
      <c r="C3470">
        <v>2</v>
      </c>
      <c r="D3470">
        <v>90</v>
      </c>
      <c r="E3470">
        <v>35</v>
      </c>
      <c r="F3470">
        <v>88501</v>
      </c>
      <c r="G3470">
        <v>3</v>
      </c>
      <c r="H3470">
        <v>1</v>
      </c>
      <c r="I3470">
        <v>105</v>
      </c>
      <c r="J3470">
        <v>731</v>
      </c>
      <c r="K3470">
        <v>20190522</v>
      </c>
      <c r="L3470" s="78">
        <v>0.5</v>
      </c>
      <c r="M3470">
        <v>1</v>
      </c>
      <c r="Q3470">
        <v>2</v>
      </c>
    </row>
    <row r="3471" spans="1:17" x14ac:dyDescent="0.25">
      <c r="A3471" t="s">
        <v>51</v>
      </c>
      <c r="B3471" t="s">
        <v>52</v>
      </c>
      <c r="C3471">
        <v>2</v>
      </c>
      <c r="D3471">
        <v>90</v>
      </c>
      <c r="E3471">
        <v>35</v>
      </c>
      <c r="F3471">
        <v>88501</v>
      </c>
      <c r="G3471">
        <v>3</v>
      </c>
      <c r="H3471">
        <v>1</v>
      </c>
      <c r="I3471">
        <v>105</v>
      </c>
      <c r="J3471">
        <v>731</v>
      </c>
      <c r="K3471">
        <v>20190522</v>
      </c>
      <c r="L3471" s="78">
        <v>0.54166666666666663</v>
      </c>
      <c r="M3471">
        <v>1</v>
      </c>
      <c r="Q3471">
        <v>2</v>
      </c>
    </row>
    <row r="3472" spans="1:17" x14ac:dyDescent="0.25">
      <c r="A3472" t="s">
        <v>51</v>
      </c>
      <c r="B3472" t="s">
        <v>52</v>
      </c>
      <c r="C3472">
        <v>2</v>
      </c>
      <c r="D3472">
        <v>90</v>
      </c>
      <c r="E3472">
        <v>35</v>
      </c>
      <c r="F3472">
        <v>88501</v>
      </c>
      <c r="G3472">
        <v>3</v>
      </c>
      <c r="H3472">
        <v>1</v>
      </c>
      <c r="I3472">
        <v>105</v>
      </c>
      <c r="J3472">
        <v>731</v>
      </c>
      <c r="K3472">
        <v>20190522</v>
      </c>
      <c r="L3472" s="78">
        <v>0.58333333333333337</v>
      </c>
      <c r="M3472">
        <v>-1</v>
      </c>
      <c r="Q3472">
        <v>2</v>
      </c>
    </row>
    <row r="3473" spans="1:17" x14ac:dyDescent="0.25">
      <c r="A3473" t="s">
        <v>51</v>
      </c>
      <c r="B3473" t="s">
        <v>52</v>
      </c>
      <c r="C3473">
        <v>2</v>
      </c>
      <c r="D3473">
        <v>90</v>
      </c>
      <c r="E3473">
        <v>35</v>
      </c>
      <c r="F3473">
        <v>88501</v>
      </c>
      <c r="G3473">
        <v>3</v>
      </c>
      <c r="H3473">
        <v>1</v>
      </c>
      <c r="I3473">
        <v>105</v>
      </c>
      <c r="J3473">
        <v>731</v>
      </c>
      <c r="K3473">
        <v>20190522</v>
      </c>
      <c r="L3473" s="78">
        <v>0.625</v>
      </c>
      <c r="M3473">
        <v>0</v>
      </c>
      <c r="Q3473">
        <v>2</v>
      </c>
    </row>
    <row r="3474" spans="1:17" x14ac:dyDescent="0.25">
      <c r="A3474" t="s">
        <v>51</v>
      </c>
      <c r="B3474" t="s">
        <v>52</v>
      </c>
      <c r="C3474">
        <v>2</v>
      </c>
      <c r="D3474">
        <v>90</v>
      </c>
      <c r="E3474">
        <v>35</v>
      </c>
      <c r="F3474">
        <v>88501</v>
      </c>
      <c r="G3474">
        <v>3</v>
      </c>
      <c r="H3474">
        <v>1</v>
      </c>
      <c r="I3474">
        <v>105</v>
      </c>
      <c r="J3474">
        <v>731</v>
      </c>
      <c r="K3474">
        <v>20190522</v>
      </c>
      <c r="L3474" s="78">
        <v>0.66666666666666663</v>
      </c>
      <c r="M3474">
        <v>1</v>
      </c>
      <c r="Q3474">
        <v>2</v>
      </c>
    </row>
    <row r="3475" spans="1:17" x14ac:dyDescent="0.25">
      <c r="A3475" t="s">
        <v>51</v>
      </c>
      <c r="B3475" t="s">
        <v>52</v>
      </c>
      <c r="C3475">
        <v>2</v>
      </c>
      <c r="D3475">
        <v>90</v>
      </c>
      <c r="E3475">
        <v>35</v>
      </c>
      <c r="F3475">
        <v>88501</v>
      </c>
      <c r="G3475">
        <v>3</v>
      </c>
      <c r="H3475">
        <v>1</v>
      </c>
      <c r="I3475">
        <v>105</v>
      </c>
      <c r="J3475">
        <v>731</v>
      </c>
      <c r="K3475">
        <v>20190522</v>
      </c>
      <c r="L3475" s="78">
        <v>0.70833333333333337</v>
      </c>
      <c r="M3475">
        <v>0</v>
      </c>
      <c r="Q3475">
        <v>2</v>
      </c>
    </row>
    <row r="3476" spans="1:17" x14ac:dyDescent="0.25">
      <c r="A3476" t="s">
        <v>51</v>
      </c>
      <c r="B3476" t="s">
        <v>52</v>
      </c>
      <c r="C3476">
        <v>2</v>
      </c>
      <c r="D3476">
        <v>90</v>
      </c>
      <c r="E3476">
        <v>35</v>
      </c>
      <c r="F3476">
        <v>88501</v>
      </c>
      <c r="G3476">
        <v>3</v>
      </c>
      <c r="H3476">
        <v>1</v>
      </c>
      <c r="I3476">
        <v>105</v>
      </c>
      <c r="J3476">
        <v>731</v>
      </c>
      <c r="K3476">
        <v>20190522</v>
      </c>
      <c r="L3476" s="78">
        <v>0.75</v>
      </c>
      <c r="M3476">
        <v>4</v>
      </c>
      <c r="Q3476">
        <v>2</v>
      </c>
    </row>
    <row r="3477" spans="1:17" x14ac:dyDescent="0.25">
      <c r="A3477" t="s">
        <v>51</v>
      </c>
      <c r="B3477" t="s">
        <v>52</v>
      </c>
      <c r="C3477">
        <v>2</v>
      </c>
      <c r="D3477">
        <v>90</v>
      </c>
      <c r="E3477">
        <v>35</v>
      </c>
      <c r="F3477">
        <v>88501</v>
      </c>
      <c r="G3477">
        <v>3</v>
      </c>
      <c r="H3477">
        <v>1</v>
      </c>
      <c r="I3477">
        <v>105</v>
      </c>
      <c r="J3477">
        <v>731</v>
      </c>
      <c r="K3477">
        <v>20190522</v>
      </c>
      <c r="L3477" s="78">
        <v>0.79166666666666663</v>
      </c>
      <c r="M3477">
        <v>6</v>
      </c>
      <c r="Q3477">
        <v>2</v>
      </c>
    </row>
    <row r="3478" spans="1:17" x14ac:dyDescent="0.25">
      <c r="A3478" t="s">
        <v>51</v>
      </c>
      <c r="B3478" t="s">
        <v>52</v>
      </c>
      <c r="C3478">
        <v>2</v>
      </c>
      <c r="D3478">
        <v>90</v>
      </c>
      <c r="E3478">
        <v>35</v>
      </c>
      <c r="F3478">
        <v>88501</v>
      </c>
      <c r="G3478">
        <v>3</v>
      </c>
      <c r="H3478">
        <v>1</v>
      </c>
      <c r="I3478">
        <v>105</v>
      </c>
      <c r="J3478">
        <v>731</v>
      </c>
      <c r="K3478">
        <v>20190522</v>
      </c>
      <c r="L3478" s="78">
        <v>0.83333333333333337</v>
      </c>
      <c r="M3478">
        <v>16</v>
      </c>
      <c r="Q3478">
        <v>2</v>
      </c>
    </row>
    <row r="3479" spans="1:17" x14ac:dyDescent="0.25">
      <c r="A3479" t="s">
        <v>51</v>
      </c>
      <c r="B3479" t="s">
        <v>52</v>
      </c>
      <c r="C3479">
        <v>2</v>
      </c>
      <c r="D3479">
        <v>90</v>
      </c>
      <c r="E3479">
        <v>35</v>
      </c>
      <c r="F3479">
        <v>88501</v>
      </c>
      <c r="G3479">
        <v>3</v>
      </c>
      <c r="H3479">
        <v>1</v>
      </c>
      <c r="I3479">
        <v>105</v>
      </c>
      <c r="J3479">
        <v>731</v>
      </c>
      <c r="K3479">
        <v>20190522</v>
      </c>
      <c r="L3479" s="78">
        <v>0.875</v>
      </c>
      <c r="M3479">
        <v>15</v>
      </c>
      <c r="Q3479">
        <v>2</v>
      </c>
    </row>
    <row r="3480" spans="1:17" x14ac:dyDescent="0.25">
      <c r="A3480" t="s">
        <v>51</v>
      </c>
      <c r="B3480" t="s">
        <v>52</v>
      </c>
      <c r="C3480">
        <v>2</v>
      </c>
      <c r="D3480">
        <v>90</v>
      </c>
      <c r="E3480">
        <v>35</v>
      </c>
      <c r="F3480">
        <v>88501</v>
      </c>
      <c r="G3480">
        <v>3</v>
      </c>
      <c r="H3480">
        <v>1</v>
      </c>
      <c r="I3480">
        <v>105</v>
      </c>
      <c r="J3480">
        <v>731</v>
      </c>
      <c r="K3480">
        <v>20190522</v>
      </c>
      <c r="L3480" s="78">
        <v>0.91666666666666663</v>
      </c>
      <c r="M3480">
        <v>15</v>
      </c>
      <c r="Q3480">
        <v>2</v>
      </c>
    </row>
    <row r="3481" spans="1:17" x14ac:dyDescent="0.25">
      <c r="A3481" t="s">
        <v>51</v>
      </c>
      <c r="B3481" t="s">
        <v>52</v>
      </c>
      <c r="C3481">
        <v>2</v>
      </c>
      <c r="D3481">
        <v>90</v>
      </c>
      <c r="E3481">
        <v>35</v>
      </c>
      <c r="F3481">
        <v>88501</v>
      </c>
      <c r="G3481">
        <v>3</v>
      </c>
      <c r="H3481">
        <v>1</v>
      </c>
      <c r="I3481">
        <v>105</v>
      </c>
      <c r="J3481">
        <v>731</v>
      </c>
      <c r="K3481">
        <v>20190522</v>
      </c>
      <c r="L3481" s="78">
        <v>0.95833333333333337</v>
      </c>
      <c r="M3481">
        <v>12</v>
      </c>
      <c r="Q3481">
        <v>2</v>
      </c>
    </row>
    <row r="3482" spans="1:17" x14ac:dyDescent="0.25">
      <c r="A3482" t="s">
        <v>51</v>
      </c>
      <c r="B3482" t="s">
        <v>52</v>
      </c>
      <c r="C3482">
        <v>2</v>
      </c>
      <c r="D3482">
        <v>90</v>
      </c>
      <c r="E3482">
        <v>35</v>
      </c>
      <c r="F3482">
        <v>88501</v>
      </c>
      <c r="G3482">
        <v>3</v>
      </c>
      <c r="H3482">
        <v>1</v>
      </c>
      <c r="I3482">
        <v>105</v>
      </c>
      <c r="J3482">
        <v>731</v>
      </c>
      <c r="K3482">
        <v>20190523</v>
      </c>
      <c r="L3482" s="78">
        <v>0</v>
      </c>
      <c r="M3482">
        <v>8</v>
      </c>
    </row>
    <row r="3483" spans="1:17" x14ac:dyDescent="0.25">
      <c r="A3483" t="s">
        <v>51</v>
      </c>
      <c r="B3483" t="s">
        <v>52</v>
      </c>
      <c r="C3483">
        <v>2</v>
      </c>
      <c r="D3483">
        <v>90</v>
      </c>
      <c r="E3483">
        <v>35</v>
      </c>
      <c r="F3483">
        <v>88501</v>
      </c>
      <c r="G3483">
        <v>3</v>
      </c>
      <c r="H3483">
        <v>1</v>
      </c>
      <c r="I3483">
        <v>105</v>
      </c>
      <c r="J3483">
        <v>731</v>
      </c>
      <c r="K3483">
        <v>20190523</v>
      </c>
      <c r="L3483" s="78">
        <v>4.1666666666666664E-2</v>
      </c>
      <c r="M3483">
        <v>8</v>
      </c>
    </row>
    <row r="3484" spans="1:17" x14ac:dyDescent="0.25">
      <c r="A3484" t="s">
        <v>51</v>
      </c>
      <c r="B3484" t="s">
        <v>52</v>
      </c>
      <c r="C3484">
        <v>2</v>
      </c>
      <c r="D3484">
        <v>90</v>
      </c>
      <c r="E3484">
        <v>35</v>
      </c>
      <c r="F3484">
        <v>88501</v>
      </c>
      <c r="G3484">
        <v>3</v>
      </c>
      <c r="H3484">
        <v>1</v>
      </c>
      <c r="I3484">
        <v>105</v>
      </c>
      <c r="J3484">
        <v>731</v>
      </c>
      <c r="K3484">
        <v>20190523</v>
      </c>
      <c r="L3484" s="78">
        <v>8.3333333333333329E-2</v>
      </c>
      <c r="M3484">
        <v>10</v>
      </c>
    </row>
    <row r="3485" spans="1:17" x14ac:dyDescent="0.25">
      <c r="A3485" t="s">
        <v>51</v>
      </c>
      <c r="B3485" t="s">
        <v>52</v>
      </c>
      <c r="C3485">
        <v>2</v>
      </c>
      <c r="D3485">
        <v>90</v>
      </c>
      <c r="E3485">
        <v>35</v>
      </c>
      <c r="F3485">
        <v>88501</v>
      </c>
      <c r="G3485">
        <v>3</v>
      </c>
      <c r="H3485">
        <v>1</v>
      </c>
      <c r="I3485">
        <v>105</v>
      </c>
      <c r="J3485">
        <v>731</v>
      </c>
      <c r="K3485">
        <v>20190523</v>
      </c>
      <c r="L3485" s="78">
        <v>0.125</v>
      </c>
      <c r="M3485">
        <v>12</v>
      </c>
    </row>
    <row r="3486" spans="1:17" x14ac:dyDescent="0.25">
      <c r="A3486" t="s">
        <v>51</v>
      </c>
      <c r="B3486" t="s">
        <v>52</v>
      </c>
      <c r="C3486">
        <v>2</v>
      </c>
      <c r="D3486">
        <v>90</v>
      </c>
      <c r="E3486">
        <v>35</v>
      </c>
      <c r="F3486">
        <v>88501</v>
      </c>
      <c r="G3486">
        <v>3</v>
      </c>
      <c r="H3486">
        <v>1</v>
      </c>
      <c r="I3486">
        <v>105</v>
      </c>
      <c r="J3486">
        <v>731</v>
      </c>
      <c r="K3486">
        <v>20190523</v>
      </c>
      <c r="L3486" s="78">
        <v>0.16666666666666666</v>
      </c>
      <c r="M3486">
        <v>7</v>
      </c>
    </row>
    <row r="3487" spans="1:17" x14ac:dyDescent="0.25">
      <c r="A3487" t="s">
        <v>51</v>
      </c>
      <c r="B3487" t="s">
        <v>52</v>
      </c>
      <c r="C3487">
        <v>2</v>
      </c>
      <c r="D3487">
        <v>90</v>
      </c>
      <c r="E3487">
        <v>35</v>
      </c>
      <c r="F3487">
        <v>88501</v>
      </c>
      <c r="G3487">
        <v>3</v>
      </c>
      <c r="H3487">
        <v>1</v>
      </c>
      <c r="I3487">
        <v>105</v>
      </c>
      <c r="J3487">
        <v>731</v>
      </c>
      <c r="K3487">
        <v>20190523</v>
      </c>
      <c r="L3487" s="78">
        <v>0.20833333333333334</v>
      </c>
      <c r="M3487">
        <v>9</v>
      </c>
    </row>
    <row r="3488" spans="1:17" x14ac:dyDescent="0.25">
      <c r="A3488" t="s">
        <v>51</v>
      </c>
      <c r="B3488" t="s">
        <v>52</v>
      </c>
      <c r="C3488">
        <v>2</v>
      </c>
      <c r="D3488">
        <v>90</v>
      </c>
      <c r="E3488">
        <v>35</v>
      </c>
      <c r="F3488">
        <v>88501</v>
      </c>
      <c r="G3488">
        <v>3</v>
      </c>
      <c r="H3488">
        <v>1</v>
      </c>
      <c r="I3488">
        <v>105</v>
      </c>
      <c r="J3488">
        <v>731</v>
      </c>
      <c r="K3488">
        <v>20190523</v>
      </c>
      <c r="L3488" s="78">
        <v>0.25</v>
      </c>
      <c r="M3488">
        <v>7</v>
      </c>
    </row>
    <row r="3489" spans="1:13" x14ac:dyDescent="0.25">
      <c r="A3489" t="s">
        <v>51</v>
      </c>
      <c r="B3489" t="s">
        <v>52</v>
      </c>
      <c r="C3489">
        <v>2</v>
      </c>
      <c r="D3489">
        <v>90</v>
      </c>
      <c r="E3489">
        <v>35</v>
      </c>
      <c r="F3489">
        <v>88501</v>
      </c>
      <c r="G3489">
        <v>3</v>
      </c>
      <c r="H3489">
        <v>1</v>
      </c>
      <c r="I3489">
        <v>105</v>
      </c>
      <c r="J3489">
        <v>731</v>
      </c>
      <c r="K3489">
        <v>20190523</v>
      </c>
      <c r="L3489" s="78">
        <v>0.29166666666666669</v>
      </c>
      <c r="M3489">
        <v>5</v>
      </c>
    </row>
    <row r="3490" spans="1:13" x14ac:dyDescent="0.25">
      <c r="A3490" t="s">
        <v>51</v>
      </c>
      <c r="B3490" t="s">
        <v>52</v>
      </c>
      <c r="C3490">
        <v>2</v>
      </c>
      <c r="D3490">
        <v>90</v>
      </c>
      <c r="E3490">
        <v>35</v>
      </c>
      <c r="F3490">
        <v>88501</v>
      </c>
      <c r="G3490">
        <v>3</v>
      </c>
      <c r="H3490">
        <v>1</v>
      </c>
      <c r="I3490">
        <v>105</v>
      </c>
      <c r="J3490">
        <v>731</v>
      </c>
      <c r="K3490">
        <v>20190523</v>
      </c>
      <c r="L3490" s="78">
        <v>0.33333333333333331</v>
      </c>
      <c r="M3490">
        <v>2</v>
      </c>
    </row>
    <row r="3491" spans="1:13" x14ac:dyDescent="0.25">
      <c r="A3491" t="s">
        <v>51</v>
      </c>
      <c r="B3491" t="s">
        <v>52</v>
      </c>
      <c r="C3491">
        <v>2</v>
      </c>
      <c r="D3491">
        <v>90</v>
      </c>
      <c r="E3491">
        <v>35</v>
      </c>
      <c r="F3491">
        <v>88501</v>
      </c>
      <c r="G3491">
        <v>3</v>
      </c>
      <c r="H3491">
        <v>1</v>
      </c>
      <c r="I3491">
        <v>105</v>
      </c>
      <c r="J3491">
        <v>731</v>
      </c>
      <c r="K3491">
        <v>20190523</v>
      </c>
      <c r="L3491" s="78">
        <v>0.375</v>
      </c>
      <c r="M3491">
        <v>4</v>
      </c>
    </row>
    <row r="3492" spans="1:13" x14ac:dyDescent="0.25">
      <c r="A3492" t="s">
        <v>51</v>
      </c>
      <c r="B3492" t="s">
        <v>52</v>
      </c>
      <c r="C3492">
        <v>2</v>
      </c>
      <c r="D3492">
        <v>90</v>
      </c>
      <c r="E3492">
        <v>35</v>
      </c>
      <c r="F3492">
        <v>88501</v>
      </c>
      <c r="G3492">
        <v>3</v>
      </c>
      <c r="H3492">
        <v>1</v>
      </c>
      <c r="I3492">
        <v>105</v>
      </c>
      <c r="J3492">
        <v>731</v>
      </c>
      <c r="K3492">
        <v>20190523</v>
      </c>
      <c r="L3492" s="78">
        <v>0.41666666666666669</v>
      </c>
      <c r="M3492">
        <v>4</v>
      </c>
    </row>
    <row r="3493" spans="1:13" x14ac:dyDescent="0.25">
      <c r="A3493" t="s">
        <v>51</v>
      </c>
      <c r="B3493" t="s">
        <v>52</v>
      </c>
      <c r="C3493">
        <v>2</v>
      </c>
      <c r="D3493">
        <v>90</v>
      </c>
      <c r="E3493">
        <v>35</v>
      </c>
      <c r="F3493">
        <v>88501</v>
      </c>
      <c r="G3493">
        <v>3</v>
      </c>
      <c r="H3493">
        <v>1</v>
      </c>
      <c r="I3493">
        <v>105</v>
      </c>
      <c r="J3493">
        <v>731</v>
      </c>
      <c r="K3493">
        <v>20190523</v>
      </c>
      <c r="L3493" s="78">
        <v>0.45833333333333331</v>
      </c>
      <c r="M3493">
        <v>2</v>
      </c>
    </row>
    <row r="3494" spans="1:13" x14ac:dyDescent="0.25">
      <c r="A3494" t="s">
        <v>51</v>
      </c>
      <c r="B3494" t="s">
        <v>52</v>
      </c>
      <c r="C3494">
        <v>2</v>
      </c>
      <c r="D3494">
        <v>90</v>
      </c>
      <c r="E3494">
        <v>35</v>
      </c>
      <c r="F3494">
        <v>88501</v>
      </c>
      <c r="G3494">
        <v>3</v>
      </c>
      <c r="H3494">
        <v>1</v>
      </c>
      <c r="I3494">
        <v>105</v>
      </c>
      <c r="J3494">
        <v>731</v>
      </c>
      <c r="K3494">
        <v>20190523</v>
      </c>
      <c r="L3494" s="78">
        <v>0.5</v>
      </c>
      <c r="M3494">
        <v>2</v>
      </c>
    </row>
    <row r="3495" spans="1:13" x14ac:dyDescent="0.25">
      <c r="A3495" t="s">
        <v>51</v>
      </c>
      <c r="B3495" t="s">
        <v>52</v>
      </c>
      <c r="C3495">
        <v>2</v>
      </c>
      <c r="D3495">
        <v>90</v>
      </c>
      <c r="E3495">
        <v>35</v>
      </c>
      <c r="F3495">
        <v>88501</v>
      </c>
      <c r="G3495">
        <v>3</v>
      </c>
      <c r="H3495">
        <v>1</v>
      </c>
      <c r="I3495">
        <v>105</v>
      </c>
      <c r="J3495">
        <v>731</v>
      </c>
      <c r="K3495">
        <v>20190523</v>
      </c>
      <c r="L3495" s="78">
        <v>0.54166666666666663</v>
      </c>
      <c r="M3495">
        <v>1</v>
      </c>
    </row>
    <row r="3496" spans="1:13" x14ac:dyDescent="0.25">
      <c r="A3496" t="s">
        <v>51</v>
      </c>
      <c r="B3496" t="s">
        <v>52</v>
      </c>
      <c r="C3496">
        <v>2</v>
      </c>
      <c r="D3496">
        <v>90</v>
      </c>
      <c r="E3496">
        <v>35</v>
      </c>
      <c r="F3496">
        <v>88501</v>
      </c>
      <c r="G3496">
        <v>3</v>
      </c>
      <c r="H3496">
        <v>1</v>
      </c>
      <c r="I3496">
        <v>105</v>
      </c>
      <c r="J3496">
        <v>731</v>
      </c>
      <c r="K3496">
        <v>20190523</v>
      </c>
      <c r="L3496" s="78">
        <v>0.58333333333333337</v>
      </c>
      <c r="M3496">
        <v>1</v>
      </c>
    </row>
    <row r="3497" spans="1:13" x14ac:dyDescent="0.25">
      <c r="A3497" t="s">
        <v>51</v>
      </c>
      <c r="B3497" t="s">
        <v>52</v>
      </c>
      <c r="C3497">
        <v>2</v>
      </c>
      <c r="D3497">
        <v>90</v>
      </c>
      <c r="E3497">
        <v>35</v>
      </c>
      <c r="F3497">
        <v>88501</v>
      </c>
      <c r="G3497">
        <v>3</v>
      </c>
      <c r="H3497">
        <v>1</v>
      </c>
      <c r="I3497">
        <v>105</v>
      </c>
      <c r="J3497">
        <v>731</v>
      </c>
      <c r="K3497">
        <v>20190523</v>
      </c>
      <c r="L3497" s="78">
        <v>0.625</v>
      </c>
      <c r="M3497">
        <v>0</v>
      </c>
    </row>
    <row r="3498" spans="1:13" x14ac:dyDescent="0.25">
      <c r="A3498" t="s">
        <v>51</v>
      </c>
      <c r="B3498" t="s">
        <v>52</v>
      </c>
      <c r="C3498">
        <v>2</v>
      </c>
      <c r="D3498">
        <v>90</v>
      </c>
      <c r="E3498">
        <v>35</v>
      </c>
      <c r="F3498">
        <v>88501</v>
      </c>
      <c r="G3498">
        <v>3</v>
      </c>
      <c r="H3498">
        <v>1</v>
      </c>
      <c r="I3498">
        <v>105</v>
      </c>
      <c r="J3498">
        <v>731</v>
      </c>
      <c r="K3498">
        <v>20190523</v>
      </c>
      <c r="L3498" s="78">
        <v>0.66666666666666663</v>
      </c>
      <c r="M3498">
        <v>1</v>
      </c>
    </row>
    <row r="3499" spans="1:13" x14ac:dyDescent="0.25">
      <c r="A3499" t="s">
        <v>51</v>
      </c>
      <c r="B3499" t="s">
        <v>52</v>
      </c>
      <c r="C3499">
        <v>2</v>
      </c>
      <c r="D3499">
        <v>90</v>
      </c>
      <c r="E3499">
        <v>35</v>
      </c>
      <c r="F3499">
        <v>88501</v>
      </c>
      <c r="G3499">
        <v>3</v>
      </c>
      <c r="H3499">
        <v>1</v>
      </c>
      <c r="I3499">
        <v>105</v>
      </c>
      <c r="J3499">
        <v>731</v>
      </c>
      <c r="K3499">
        <v>20190523</v>
      </c>
      <c r="L3499" s="78">
        <v>0.70833333333333337</v>
      </c>
      <c r="M3499">
        <v>3</v>
      </c>
    </row>
    <row r="3500" spans="1:13" x14ac:dyDescent="0.25">
      <c r="A3500" t="s">
        <v>51</v>
      </c>
      <c r="B3500" t="s">
        <v>52</v>
      </c>
      <c r="C3500">
        <v>2</v>
      </c>
      <c r="D3500">
        <v>90</v>
      </c>
      <c r="E3500">
        <v>35</v>
      </c>
      <c r="F3500">
        <v>88501</v>
      </c>
      <c r="G3500">
        <v>3</v>
      </c>
      <c r="H3500">
        <v>1</v>
      </c>
      <c r="I3500">
        <v>105</v>
      </c>
      <c r="J3500">
        <v>731</v>
      </c>
      <c r="K3500">
        <v>20190523</v>
      </c>
      <c r="L3500" s="78">
        <v>0.75</v>
      </c>
      <c r="M3500">
        <v>2</v>
      </c>
    </row>
    <row r="3501" spans="1:13" x14ac:dyDescent="0.25">
      <c r="A3501" t="s">
        <v>51</v>
      </c>
      <c r="B3501" t="s">
        <v>52</v>
      </c>
      <c r="C3501">
        <v>2</v>
      </c>
      <c r="D3501">
        <v>90</v>
      </c>
      <c r="E3501">
        <v>35</v>
      </c>
      <c r="F3501">
        <v>88501</v>
      </c>
      <c r="G3501">
        <v>3</v>
      </c>
      <c r="H3501">
        <v>1</v>
      </c>
      <c r="I3501">
        <v>105</v>
      </c>
      <c r="J3501">
        <v>731</v>
      </c>
      <c r="K3501">
        <v>20190523</v>
      </c>
      <c r="L3501" s="78">
        <v>0.79166666666666663</v>
      </c>
      <c r="M3501">
        <v>4</v>
      </c>
    </row>
    <row r="3502" spans="1:13" x14ac:dyDescent="0.25">
      <c r="A3502" t="s">
        <v>51</v>
      </c>
      <c r="B3502" t="s">
        <v>52</v>
      </c>
      <c r="C3502">
        <v>2</v>
      </c>
      <c r="D3502">
        <v>90</v>
      </c>
      <c r="E3502">
        <v>35</v>
      </c>
      <c r="F3502">
        <v>88501</v>
      </c>
      <c r="G3502">
        <v>3</v>
      </c>
      <c r="H3502">
        <v>1</v>
      </c>
      <c r="I3502">
        <v>105</v>
      </c>
      <c r="J3502">
        <v>731</v>
      </c>
      <c r="K3502">
        <v>20190523</v>
      </c>
      <c r="L3502" s="78">
        <v>0.83333333333333337</v>
      </c>
      <c r="M3502">
        <v>6</v>
      </c>
    </row>
    <row r="3503" spans="1:13" x14ac:dyDescent="0.25">
      <c r="A3503" t="s">
        <v>51</v>
      </c>
      <c r="B3503" t="s">
        <v>52</v>
      </c>
      <c r="C3503">
        <v>2</v>
      </c>
      <c r="D3503">
        <v>90</v>
      </c>
      <c r="E3503">
        <v>35</v>
      </c>
      <c r="F3503">
        <v>88501</v>
      </c>
      <c r="G3503">
        <v>3</v>
      </c>
      <c r="H3503">
        <v>1</v>
      </c>
      <c r="I3503">
        <v>105</v>
      </c>
      <c r="J3503">
        <v>731</v>
      </c>
      <c r="K3503">
        <v>20190523</v>
      </c>
      <c r="L3503" s="78">
        <v>0.875</v>
      </c>
      <c r="M3503">
        <v>4</v>
      </c>
    </row>
    <row r="3504" spans="1:13" x14ac:dyDescent="0.25">
      <c r="A3504" t="s">
        <v>51</v>
      </c>
      <c r="B3504" t="s">
        <v>52</v>
      </c>
      <c r="C3504">
        <v>2</v>
      </c>
      <c r="D3504">
        <v>90</v>
      </c>
      <c r="E3504">
        <v>35</v>
      </c>
      <c r="F3504">
        <v>88501</v>
      </c>
      <c r="G3504">
        <v>3</v>
      </c>
      <c r="H3504">
        <v>1</v>
      </c>
      <c r="I3504">
        <v>105</v>
      </c>
      <c r="J3504">
        <v>731</v>
      </c>
      <c r="K3504">
        <v>20190523</v>
      </c>
      <c r="L3504" s="78">
        <v>0.91666666666666663</v>
      </c>
      <c r="M3504">
        <v>2</v>
      </c>
    </row>
    <row r="3505" spans="1:13" x14ac:dyDescent="0.25">
      <c r="A3505" t="s">
        <v>51</v>
      </c>
      <c r="B3505" t="s">
        <v>52</v>
      </c>
      <c r="C3505">
        <v>2</v>
      </c>
      <c r="D3505">
        <v>90</v>
      </c>
      <c r="E3505">
        <v>35</v>
      </c>
      <c r="F3505">
        <v>88501</v>
      </c>
      <c r="G3505">
        <v>3</v>
      </c>
      <c r="H3505">
        <v>1</v>
      </c>
      <c r="I3505">
        <v>105</v>
      </c>
      <c r="J3505">
        <v>731</v>
      </c>
      <c r="K3505">
        <v>20190523</v>
      </c>
      <c r="L3505" s="78">
        <v>0.95833333333333337</v>
      </c>
      <c r="M3505">
        <v>4</v>
      </c>
    </row>
    <row r="3506" spans="1:13" x14ac:dyDescent="0.25">
      <c r="A3506" t="s">
        <v>51</v>
      </c>
      <c r="B3506" t="s">
        <v>52</v>
      </c>
      <c r="C3506">
        <v>2</v>
      </c>
      <c r="D3506">
        <v>90</v>
      </c>
      <c r="E3506">
        <v>35</v>
      </c>
      <c r="F3506">
        <v>88501</v>
      </c>
      <c r="G3506">
        <v>3</v>
      </c>
      <c r="H3506">
        <v>1</v>
      </c>
      <c r="I3506">
        <v>105</v>
      </c>
      <c r="J3506">
        <v>731</v>
      </c>
      <c r="K3506">
        <v>20190524</v>
      </c>
      <c r="L3506" s="78">
        <v>0</v>
      </c>
      <c r="M3506">
        <v>4</v>
      </c>
    </row>
    <row r="3507" spans="1:13" x14ac:dyDescent="0.25">
      <c r="A3507" t="s">
        <v>51</v>
      </c>
      <c r="B3507" t="s">
        <v>52</v>
      </c>
      <c r="C3507">
        <v>2</v>
      </c>
      <c r="D3507">
        <v>90</v>
      </c>
      <c r="E3507">
        <v>35</v>
      </c>
      <c r="F3507">
        <v>88501</v>
      </c>
      <c r="G3507">
        <v>3</v>
      </c>
      <c r="H3507">
        <v>1</v>
      </c>
      <c r="I3507">
        <v>105</v>
      </c>
      <c r="J3507">
        <v>731</v>
      </c>
      <c r="K3507">
        <v>20190524</v>
      </c>
      <c r="L3507" s="78">
        <v>4.1666666666666664E-2</v>
      </c>
      <c r="M3507">
        <v>1</v>
      </c>
    </row>
    <row r="3508" spans="1:13" x14ac:dyDescent="0.25">
      <c r="A3508" t="s">
        <v>51</v>
      </c>
      <c r="B3508" t="s">
        <v>52</v>
      </c>
      <c r="C3508">
        <v>2</v>
      </c>
      <c r="D3508">
        <v>90</v>
      </c>
      <c r="E3508">
        <v>35</v>
      </c>
      <c r="F3508">
        <v>88501</v>
      </c>
      <c r="G3508">
        <v>3</v>
      </c>
      <c r="H3508">
        <v>1</v>
      </c>
      <c r="I3508">
        <v>105</v>
      </c>
      <c r="J3508">
        <v>731</v>
      </c>
      <c r="K3508">
        <v>20190524</v>
      </c>
      <c r="L3508" s="78">
        <v>8.3333333333333329E-2</v>
      </c>
      <c r="M3508">
        <v>0</v>
      </c>
    </row>
    <row r="3509" spans="1:13" x14ac:dyDescent="0.25">
      <c r="A3509" t="s">
        <v>51</v>
      </c>
      <c r="B3509" t="s">
        <v>52</v>
      </c>
      <c r="C3509">
        <v>2</v>
      </c>
      <c r="D3509">
        <v>90</v>
      </c>
      <c r="E3509">
        <v>35</v>
      </c>
      <c r="F3509">
        <v>88501</v>
      </c>
      <c r="G3509">
        <v>3</v>
      </c>
      <c r="H3509">
        <v>1</v>
      </c>
      <c r="I3509">
        <v>105</v>
      </c>
      <c r="J3509">
        <v>731</v>
      </c>
      <c r="K3509">
        <v>20190524</v>
      </c>
      <c r="L3509" s="78">
        <v>0.125</v>
      </c>
      <c r="M3509">
        <v>2</v>
      </c>
    </row>
    <row r="3510" spans="1:13" x14ac:dyDescent="0.25">
      <c r="A3510" t="s">
        <v>51</v>
      </c>
      <c r="B3510" t="s">
        <v>52</v>
      </c>
      <c r="C3510">
        <v>2</v>
      </c>
      <c r="D3510">
        <v>90</v>
      </c>
      <c r="E3510">
        <v>35</v>
      </c>
      <c r="F3510">
        <v>88501</v>
      </c>
      <c r="G3510">
        <v>3</v>
      </c>
      <c r="H3510">
        <v>1</v>
      </c>
      <c r="I3510">
        <v>105</v>
      </c>
      <c r="J3510">
        <v>731</v>
      </c>
      <c r="K3510">
        <v>20190524</v>
      </c>
      <c r="L3510" s="78">
        <v>0.16666666666666666</v>
      </c>
      <c r="M3510">
        <v>3</v>
      </c>
    </row>
    <row r="3511" spans="1:13" x14ac:dyDescent="0.25">
      <c r="A3511" t="s">
        <v>51</v>
      </c>
      <c r="B3511" t="s">
        <v>52</v>
      </c>
      <c r="C3511">
        <v>2</v>
      </c>
      <c r="D3511">
        <v>90</v>
      </c>
      <c r="E3511">
        <v>35</v>
      </c>
      <c r="F3511">
        <v>88501</v>
      </c>
      <c r="G3511">
        <v>3</v>
      </c>
      <c r="H3511">
        <v>1</v>
      </c>
      <c r="I3511">
        <v>105</v>
      </c>
      <c r="J3511">
        <v>731</v>
      </c>
      <c r="K3511">
        <v>20190524</v>
      </c>
      <c r="L3511" s="78">
        <v>0.20833333333333334</v>
      </c>
      <c r="M3511">
        <v>3</v>
      </c>
    </row>
    <row r="3512" spans="1:13" x14ac:dyDescent="0.25">
      <c r="A3512" t="s">
        <v>51</v>
      </c>
      <c r="B3512" t="s">
        <v>52</v>
      </c>
      <c r="C3512">
        <v>2</v>
      </c>
      <c r="D3512">
        <v>90</v>
      </c>
      <c r="E3512">
        <v>35</v>
      </c>
      <c r="F3512">
        <v>88501</v>
      </c>
      <c r="G3512">
        <v>3</v>
      </c>
      <c r="H3512">
        <v>1</v>
      </c>
      <c r="I3512">
        <v>105</v>
      </c>
      <c r="J3512">
        <v>731</v>
      </c>
      <c r="K3512">
        <v>20190524</v>
      </c>
      <c r="L3512" s="78">
        <v>0.25</v>
      </c>
      <c r="M3512">
        <v>2</v>
      </c>
    </row>
    <row r="3513" spans="1:13" x14ac:dyDescent="0.25">
      <c r="A3513" t="s">
        <v>51</v>
      </c>
      <c r="B3513" t="s">
        <v>52</v>
      </c>
      <c r="C3513">
        <v>2</v>
      </c>
      <c r="D3513">
        <v>90</v>
      </c>
      <c r="E3513">
        <v>35</v>
      </c>
      <c r="F3513">
        <v>88501</v>
      </c>
      <c r="G3513">
        <v>3</v>
      </c>
      <c r="H3513">
        <v>1</v>
      </c>
      <c r="I3513">
        <v>105</v>
      </c>
      <c r="J3513">
        <v>731</v>
      </c>
      <c r="K3513">
        <v>20190524</v>
      </c>
      <c r="L3513" s="78">
        <v>0.29166666666666669</v>
      </c>
      <c r="M3513">
        <v>3</v>
      </c>
    </row>
    <row r="3514" spans="1:13" x14ac:dyDescent="0.25">
      <c r="A3514" t="s">
        <v>51</v>
      </c>
      <c r="B3514" t="s">
        <v>52</v>
      </c>
      <c r="C3514">
        <v>2</v>
      </c>
      <c r="D3514">
        <v>90</v>
      </c>
      <c r="E3514">
        <v>35</v>
      </c>
      <c r="F3514">
        <v>88501</v>
      </c>
      <c r="G3514">
        <v>3</v>
      </c>
      <c r="H3514">
        <v>1</v>
      </c>
      <c r="I3514">
        <v>105</v>
      </c>
      <c r="J3514">
        <v>731</v>
      </c>
      <c r="K3514">
        <v>20190524</v>
      </c>
      <c r="L3514" s="78">
        <v>0.33333333333333331</v>
      </c>
      <c r="M3514">
        <v>2</v>
      </c>
    </row>
    <row r="3515" spans="1:13" x14ac:dyDescent="0.25">
      <c r="A3515" t="s">
        <v>51</v>
      </c>
      <c r="B3515" t="s">
        <v>52</v>
      </c>
      <c r="C3515">
        <v>2</v>
      </c>
      <c r="D3515">
        <v>90</v>
      </c>
      <c r="E3515">
        <v>35</v>
      </c>
      <c r="F3515">
        <v>88501</v>
      </c>
      <c r="G3515">
        <v>3</v>
      </c>
      <c r="H3515">
        <v>1</v>
      </c>
      <c r="I3515">
        <v>105</v>
      </c>
      <c r="J3515">
        <v>731</v>
      </c>
      <c r="K3515">
        <v>20190524</v>
      </c>
      <c r="L3515" s="78">
        <v>0.375</v>
      </c>
      <c r="M3515">
        <v>2</v>
      </c>
    </row>
    <row r="3516" spans="1:13" x14ac:dyDescent="0.25">
      <c r="A3516" t="s">
        <v>51</v>
      </c>
      <c r="B3516" t="s">
        <v>52</v>
      </c>
      <c r="C3516">
        <v>2</v>
      </c>
      <c r="D3516">
        <v>90</v>
      </c>
      <c r="E3516">
        <v>35</v>
      </c>
      <c r="F3516">
        <v>88501</v>
      </c>
      <c r="G3516">
        <v>3</v>
      </c>
      <c r="H3516">
        <v>1</v>
      </c>
      <c r="I3516">
        <v>105</v>
      </c>
      <c r="J3516">
        <v>731</v>
      </c>
      <c r="K3516">
        <v>20190524</v>
      </c>
      <c r="L3516" s="78">
        <v>0.41666666666666669</v>
      </c>
      <c r="M3516">
        <v>5</v>
      </c>
    </row>
    <row r="3517" spans="1:13" x14ac:dyDescent="0.25">
      <c r="A3517" t="s">
        <v>51</v>
      </c>
      <c r="B3517" t="s">
        <v>52</v>
      </c>
      <c r="C3517">
        <v>2</v>
      </c>
      <c r="D3517">
        <v>90</v>
      </c>
      <c r="E3517">
        <v>35</v>
      </c>
      <c r="F3517">
        <v>88501</v>
      </c>
      <c r="G3517">
        <v>3</v>
      </c>
      <c r="H3517">
        <v>1</v>
      </c>
      <c r="I3517">
        <v>105</v>
      </c>
      <c r="J3517">
        <v>731</v>
      </c>
      <c r="K3517">
        <v>20190524</v>
      </c>
      <c r="L3517" s="78">
        <v>0.45833333333333331</v>
      </c>
      <c r="M3517">
        <v>2</v>
      </c>
    </row>
    <row r="3518" spans="1:13" x14ac:dyDescent="0.25">
      <c r="A3518" t="s">
        <v>51</v>
      </c>
      <c r="B3518" t="s">
        <v>52</v>
      </c>
      <c r="C3518">
        <v>2</v>
      </c>
      <c r="D3518">
        <v>90</v>
      </c>
      <c r="E3518">
        <v>35</v>
      </c>
      <c r="F3518">
        <v>88501</v>
      </c>
      <c r="G3518">
        <v>3</v>
      </c>
      <c r="H3518">
        <v>1</v>
      </c>
      <c r="I3518">
        <v>105</v>
      </c>
      <c r="J3518">
        <v>731</v>
      </c>
      <c r="K3518">
        <v>20190524</v>
      </c>
      <c r="L3518" s="78">
        <v>0.5</v>
      </c>
      <c r="M3518">
        <v>-1</v>
      </c>
    </row>
    <row r="3519" spans="1:13" x14ac:dyDescent="0.25">
      <c r="A3519" t="s">
        <v>51</v>
      </c>
      <c r="B3519" t="s">
        <v>52</v>
      </c>
      <c r="C3519">
        <v>2</v>
      </c>
      <c r="D3519">
        <v>90</v>
      </c>
      <c r="E3519">
        <v>35</v>
      </c>
      <c r="F3519">
        <v>88501</v>
      </c>
      <c r="G3519">
        <v>3</v>
      </c>
      <c r="H3519">
        <v>1</v>
      </c>
      <c r="I3519">
        <v>105</v>
      </c>
      <c r="J3519">
        <v>731</v>
      </c>
      <c r="K3519">
        <v>20190524</v>
      </c>
      <c r="L3519" s="78">
        <v>0.54166666666666663</v>
      </c>
      <c r="M3519">
        <v>1</v>
      </c>
    </row>
    <row r="3520" spans="1:13" x14ac:dyDescent="0.25">
      <c r="A3520" t="s">
        <v>51</v>
      </c>
      <c r="B3520" t="s">
        <v>52</v>
      </c>
      <c r="C3520">
        <v>2</v>
      </c>
      <c r="D3520">
        <v>90</v>
      </c>
      <c r="E3520">
        <v>35</v>
      </c>
      <c r="F3520">
        <v>88501</v>
      </c>
      <c r="G3520">
        <v>3</v>
      </c>
      <c r="H3520">
        <v>1</v>
      </c>
      <c r="I3520">
        <v>105</v>
      </c>
      <c r="J3520">
        <v>731</v>
      </c>
      <c r="K3520">
        <v>20190524</v>
      </c>
      <c r="L3520" s="78">
        <v>0.58333333333333337</v>
      </c>
      <c r="M3520">
        <v>0</v>
      </c>
    </row>
    <row r="3521" spans="1:17" x14ac:dyDescent="0.25">
      <c r="A3521" t="s">
        <v>51</v>
      </c>
      <c r="B3521" t="s">
        <v>52</v>
      </c>
      <c r="C3521">
        <v>2</v>
      </c>
      <c r="D3521">
        <v>90</v>
      </c>
      <c r="E3521">
        <v>35</v>
      </c>
      <c r="F3521">
        <v>88501</v>
      </c>
      <c r="G3521">
        <v>3</v>
      </c>
      <c r="H3521">
        <v>1</v>
      </c>
      <c r="I3521">
        <v>105</v>
      </c>
      <c r="J3521">
        <v>731</v>
      </c>
      <c r="K3521">
        <v>20190524</v>
      </c>
      <c r="L3521" s="78">
        <v>0.625</v>
      </c>
      <c r="M3521">
        <v>-1</v>
      </c>
    </row>
    <row r="3522" spans="1:17" x14ac:dyDescent="0.25">
      <c r="A3522" t="s">
        <v>51</v>
      </c>
      <c r="B3522" t="s">
        <v>52</v>
      </c>
      <c r="C3522">
        <v>2</v>
      </c>
      <c r="D3522">
        <v>90</v>
      </c>
      <c r="E3522">
        <v>35</v>
      </c>
      <c r="F3522">
        <v>88501</v>
      </c>
      <c r="G3522">
        <v>3</v>
      </c>
      <c r="H3522">
        <v>1</v>
      </c>
      <c r="I3522">
        <v>105</v>
      </c>
      <c r="J3522">
        <v>731</v>
      </c>
      <c r="K3522">
        <v>20190524</v>
      </c>
      <c r="L3522" s="78">
        <v>0.66666666666666663</v>
      </c>
      <c r="M3522">
        <v>-1</v>
      </c>
    </row>
    <row r="3523" spans="1:17" x14ac:dyDescent="0.25">
      <c r="A3523" t="s">
        <v>51</v>
      </c>
      <c r="B3523" t="s">
        <v>52</v>
      </c>
      <c r="C3523">
        <v>2</v>
      </c>
      <c r="D3523">
        <v>90</v>
      </c>
      <c r="E3523">
        <v>35</v>
      </c>
      <c r="F3523">
        <v>88501</v>
      </c>
      <c r="G3523">
        <v>3</v>
      </c>
      <c r="H3523">
        <v>1</v>
      </c>
      <c r="I3523">
        <v>105</v>
      </c>
      <c r="J3523">
        <v>731</v>
      </c>
      <c r="K3523">
        <v>20190524</v>
      </c>
      <c r="L3523" s="78">
        <v>0.70833333333333337</v>
      </c>
      <c r="M3523">
        <v>0</v>
      </c>
    </row>
    <row r="3524" spans="1:17" x14ac:dyDescent="0.25">
      <c r="A3524" t="s">
        <v>51</v>
      </c>
      <c r="B3524" t="s">
        <v>52</v>
      </c>
      <c r="C3524">
        <v>2</v>
      </c>
      <c r="D3524">
        <v>90</v>
      </c>
      <c r="E3524">
        <v>35</v>
      </c>
      <c r="F3524">
        <v>88501</v>
      </c>
      <c r="G3524">
        <v>3</v>
      </c>
      <c r="H3524">
        <v>1</v>
      </c>
      <c r="I3524">
        <v>105</v>
      </c>
      <c r="J3524">
        <v>731</v>
      </c>
      <c r="K3524">
        <v>20190524</v>
      </c>
      <c r="L3524" s="78">
        <v>0.75</v>
      </c>
      <c r="M3524">
        <v>0</v>
      </c>
    </row>
    <row r="3525" spans="1:17" x14ac:dyDescent="0.25">
      <c r="A3525" t="s">
        <v>51</v>
      </c>
      <c r="B3525" t="s">
        <v>52</v>
      </c>
      <c r="C3525">
        <v>2</v>
      </c>
      <c r="D3525">
        <v>90</v>
      </c>
      <c r="E3525">
        <v>35</v>
      </c>
      <c r="F3525">
        <v>88501</v>
      </c>
      <c r="G3525">
        <v>3</v>
      </c>
      <c r="H3525">
        <v>1</v>
      </c>
      <c r="I3525">
        <v>105</v>
      </c>
      <c r="J3525">
        <v>731</v>
      </c>
      <c r="K3525">
        <v>20190524</v>
      </c>
      <c r="L3525" s="78">
        <v>0.79166666666666663</v>
      </c>
      <c r="M3525">
        <v>-1</v>
      </c>
    </row>
    <row r="3526" spans="1:17" x14ac:dyDescent="0.25">
      <c r="A3526" t="s">
        <v>51</v>
      </c>
      <c r="B3526" t="s">
        <v>52</v>
      </c>
      <c r="C3526">
        <v>2</v>
      </c>
      <c r="D3526">
        <v>90</v>
      </c>
      <c r="E3526">
        <v>35</v>
      </c>
      <c r="F3526">
        <v>88501</v>
      </c>
      <c r="G3526">
        <v>3</v>
      </c>
      <c r="H3526">
        <v>1</v>
      </c>
      <c r="I3526">
        <v>105</v>
      </c>
      <c r="J3526">
        <v>731</v>
      </c>
      <c r="K3526">
        <v>20190524</v>
      </c>
      <c r="L3526" s="78">
        <v>0.83333333333333337</v>
      </c>
      <c r="M3526">
        <v>-3</v>
      </c>
    </row>
    <row r="3527" spans="1:17" x14ac:dyDescent="0.25">
      <c r="A3527" t="s">
        <v>51</v>
      </c>
      <c r="B3527" t="s">
        <v>52</v>
      </c>
      <c r="C3527">
        <v>2</v>
      </c>
      <c r="D3527">
        <v>90</v>
      </c>
      <c r="E3527">
        <v>35</v>
      </c>
      <c r="F3527">
        <v>88501</v>
      </c>
      <c r="G3527">
        <v>3</v>
      </c>
      <c r="H3527">
        <v>1</v>
      </c>
      <c r="I3527">
        <v>105</v>
      </c>
      <c r="J3527">
        <v>731</v>
      </c>
      <c r="K3527">
        <v>20190524</v>
      </c>
      <c r="L3527" s="78">
        <v>0.875</v>
      </c>
      <c r="M3527">
        <v>4</v>
      </c>
    </row>
    <row r="3528" spans="1:17" x14ac:dyDescent="0.25">
      <c r="A3528" t="s">
        <v>51</v>
      </c>
      <c r="B3528" t="s">
        <v>52</v>
      </c>
      <c r="C3528">
        <v>2</v>
      </c>
      <c r="D3528">
        <v>90</v>
      </c>
      <c r="E3528">
        <v>35</v>
      </c>
      <c r="F3528">
        <v>88501</v>
      </c>
      <c r="G3528">
        <v>3</v>
      </c>
      <c r="H3528">
        <v>1</v>
      </c>
      <c r="I3528">
        <v>105</v>
      </c>
      <c r="J3528">
        <v>731</v>
      </c>
      <c r="K3528">
        <v>20190524</v>
      </c>
      <c r="L3528" s="78">
        <v>0.91666666666666663</v>
      </c>
      <c r="M3528">
        <v>8</v>
      </c>
    </row>
    <row r="3529" spans="1:17" x14ac:dyDescent="0.25">
      <c r="A3529" t="s">
        <v>51</v>
      </c>
      <c r="B3529" t="s">
        <v>52</v>
      </c>
      <c r="C3529">
        <v>2</v>
      </c>
      <c r="D3529">
        <v>90</v>
      </c>
      <c r="E3529">
        <v>35</v>
      </c>
      <c r="F3529">
        <v>88501</v>
      </c>
      <c r="G3529">
        <v>3</v>
      </c>
      <c r="H3529">
        <v>1</v>
      </c>
      <c r="I3529">
        <v>105</v>
      </c>
      <c r="J3529">
        <v>731</v>
      </c>
      <c r="K3529">
        <v>20190524</v>
      </c>
      <c r="L3529" s="78">
        <v>0.95833333333333337</v>
      </c>
      <c r="M3529">
        <v>10</v>
      </c>
    </row>
    <row r="3530" spans="1:17" x14ac:dyDescent="0.25">
      <c r="A3530" t="s">
        <v>51</v>
      </c>
      <c r="B3530" t="s">
        <v>52</v>
      </c>
      <c r="C3530">
        <v>2</v>
      </c>
      <c r="D3530">
        <v>90</v>
      </c>
      <c r="E3530">
        <v>35</v>
      </c>
      <c r="F3530">
        <v>88501</v>
      </c>
      <c r="G3530">
        <v>3</v>
      </c>
      <c r="H3530">
        <v>1</v>
      </c>
      <c r="I3530">
        <v>105</v>
      </c>
      <c r="J3530">
        <v>731</v>
      </c>
      <c r="K3530">
        <v>20190525</v>
      </c>
      <c r="L3530" s="78">
        <v>0</v>
      </c>
      <c r="M3530">
        <v>14</v>
      </c>
      <c r="Q3530">
        <v>2</v>
      </c>
    </row>
    <row r="3531" spans="1:17" x14ac:dyDescent="0.25">
      <c r="A3531" t="s">
        <v>51</v>
      </c>
      <c r="B3531" t="s">
        <v>52</v>
      </c>
      <c r="C3531">
        <v>2</v>
      </c>
      <c r="D3531">
        <v>90</v>
      </c>
      <c r="E3531">
        <v>35</v>
      </c>
      <c r="F3531">
        <v>88501</v>
      </c>
      <c r="G3531">
        <v>3</v>
      </c>
      <c r="H3531">
        <v>1</v>
      </c>
      <c r="I3531">
        <v>105</v>
      </c>
      <c r="J3531">
        <v>731</v>
      </c>
      <c r="K3531">
        <v>20190525</v>
      </c>
      <c r="L3531" s="78">
        <v>4.1666666666666664E-2</v>
      </c>
      <c r="M3531">
        <v>9</v>
      </c>
      <c r="Q3531">
        <v>2</v>
      </c>
    </row>
    <row r="3532" spans="1:17" x14ac:dyDescent="0.25">
      <c r="A3532" t="s">
        <v>51</v>
      </c>
      <c r="B3532" t="s">
        <v>52</v>
      </c>
      <c r="C3532">
        <v>2</v>
      </c>
      <c r="D3532">
        <v>90</v>
      </c>
      <c r="E3532">
        <v>35</v>
      </c>
      <c r="F3532">
        <v>88501</v>
      </c>
      <c r="G3532">
        <v>3</v>
      </c>
      <c r="H3532">
        <v>1</v>
      </c>
      <c r="I3532">
        <v>105</v>
      </c>
      <c r="J3532">
        <v>731</v>
      </c>
      <c r="K3532">
        <v>20190525</v>
      </c>
      <c r="L3532" s="78">
        <v>8.3333333333333329E-2</v>
      </c>
      <c r="M3532">
        <v>8</v>
      </c>
      <c r="Q3532">
        <v>2</v>
      </c>
    </row>
    <row r="3533" spans="1:17" x14ac:dyDescent="0.25">
      <c r="A3533" t="s">
        <v>51</v>
      </c>
      <c r="B3533" t="s">
        <v>52</v>
      </c>
      <c r="C3533">
        <v>2</v>
      </c>
      <c r="D3533">
        <v>90</v>
      </c>
      <c r="E3533">
        <v>35</v>
      </c>
      <c r="F3533">
        <v>88501</v>
      </c>
      <c r="G3533">
        <v>3</v>
      </c>
      <c r="H3533">
        <v>1</v>
      </c>
      <c r="I3533">
        <v>105</v>
      </c>
      <c r="J3533">
        <v>731</v>
      </c>
      <c r="K3533">
        <v>20190525</v>
      </c>
      <c r="L3533" s="78">
        <v>0.125</v>
      </c>
      <c r="M3533">
        <v>4</v>
      </c>
      <c r="Q3533">
        <v>2</v>
      </c>
    </row>
    <row r="3534" spans="1:17" x14ac:dyDescent="0.25">
      <c r="A3534" t="s">
        <v>51</v>
      </c>
      <c r="B3534" t="s">
        <v>52</v>
      </c>
      <c r="C3534">
        <v>2</v>
      </c>
      <c r="D3534">
        <v>90</v>
      </c>
      <c r="E3534">
        <v>35</v>
      </c>
      <c r="F3534">
        <v>88501</v>
      </c>
      <c r="G3534">
        <v>3</v>
      </c>
      <c r="H3534">
        <v>1</v>
      </c>
      <c r="I3534">
        <v>105</v>
      </c>
      <c r="J3534">
        <v>731</v>
      </c>
      <c r="K3534">
        <v>20190525</v>
      </c>
      <c r="L3534" s="78">
        <v>0.16666666666666666</v>
      </c>
      <c r="M3534">
        <v>1</v>
      </c>
      <c r="Q3534">
        <v>2</v>
      </c>
    </row>
    <row r="3535" spans="1:17" x14ac:dyDescent="0.25">
      <c r="A3535" t="s">
        <v>51</v>
      </c>
      <c r="B3535" t="s">
        <v>52</v>
      </c>
      <c r="C3535">
        <v>2</v>
      </c>
      <c r="D3535">
        <v>90</v>
      </c>
      <c r="E3535">
        <v>35</v>
      </c>
      <c r="F3535">
        <v>88501</v>
      </c>
      <c r="G3535">
        <v>3</v>
      </c>
      <c r="H3535">
        <v>1</v>
      </c>
      <c r="I3535">
        <v>105</v>
      </c>
      <c r="J3535">
        <v>731</v>
      </c>
      <c r="K3535">
        <v>20190525</v>
      </c>
      <c r="L3535" s="78">
        <v>0.20833333333333334</v>
      </c>
      <c r="M3535">
        <v>1</v>
      </c>
      <c r="Q3535">
        <v>2</v>
      </c>
    </row>
    <row r="3536" spans="1:17" x14ac:dyDescent="0.25">
      <c r="A3536" t="s">
        <v>51</v>
      </c>
      <c r="B3536" t="s">
        <v>52</v>
      </c>
      <c r="C3536">
        <v>2</v>
      </c>
      <c r="D3536">
        <v>90</v>
      </c>
      <c r="E3536">
        <v>35</v>
      </c>
      <c r="F3536">
        <v>88501</v>
      </c>
      <c r="G3536">
        <v>3</v>
      </c>
      <c r="H3536">
        <v>1</v>
      </c>
      <c r="I3536">
        <v>105</v>
      </c>
      <c r="J3536">
        <v>731</v>
      </c>
      <c r="K3536">
        <v>20190525</v>
      </c>
      <c r="L3536" s="78">
        <v>0.25</v>
      </c>
      <c r="M3536">
        <v>3</v>
      </c>
      <c r="Q3536">
        <v>2</v>
      </c>
    </row>
    <row r="3537" spans="1:17" x14ac:dyDescent="0.25">
      <c r="A3537" t="s">
        <v>51</v>
      </c>
      <c r="B3537" t="s">
        <v>52</v>
      </c>
      <c r="C3537">
        <v>2</v>
      </c>
      <c r="D3537">
        <v>90</v>
      </c>
      <c r="E3537">
        <v>35</v>
      </c>
      <c r="F3537">
        <v>88501</v>
      </c>
      <c r="G3537">
        <v>3</v>
      </c>
      <c r="H3537">
        <v>1</v>
      </c>
      <c r="I3537">
        <v>105</v>
      </c>
      <c r="J3537">
        <v>731</v>
      </c>
      <c r="K3537">
        <v>20190525</v>
      </c>
      <c r="L3537" s="78">
        <v>0.29166666666666669</v>
      </c>
      <c r="M3537">
        <v>3</v>
      </c>
      <c r="Q3537">
        <v>2</v>
      </c>
    </row>
    <row r="3538" spans="1:17" x14ac:dyDescent="0.25">
      <c r="A3538" t="s">
        <v>51</v>
      </c>
      <c r="B3538" t="s">
        <v>52</v>
      </c>
      <c r="C3538">
        <v>2</v>
      </c>
      <c r="D3538">
        <v>90</v>
      </c>
      <c r="E3538">
        <v>35</v>
      </c>
      <c r="F3538">
        <v>88501</v>
      </c>
      <c r="G3538">
        <v>3</v>
      </c>
      <c r="H3538">
        <v>1</v>
      </c>
      <c r="I3538">
        <v>105</v>
      </c>
      <c r="J3538">
        <v>731</v>
      </c>
      <c r="K3538">
        <v>20190525</v>
      </c>
      <c r="L3538" s="78">
        <v>0.33333333333333331</v>
      </c>
      <c r="M3538">
        <v>2</v>
      </c>
      <c r="Q3538">
        <v>2</v>
      </c>
    </row>
    <row r="3539" spans="1:17" x14ac:dyDescent="0.25">
      <c r="A3539" t="s">
        <v>51</v>
      </c>
      <c r="B3539" t="s">
        <v>52</v>
      </c>
      <c r="C3539">
        <v>2</v>
      </c>
      <c r="D3539">
        <v>90</v>
      </c>
      <c r="E3539">
        <v>35</v>
      </c>
      <c r="F3539">
        <v>88501</v>
      </c>
      <c r="G3539">
        <v>3</v>
      </c>
      <c r="H3539">
        <v>1</v>
      </c>
      <c r="I3539">
        <v>105</v>
      </c>
      <c r="J3539">
        <v>731</v>
      </c>
      <c r="K3539">
        <v>20190525</v>
      </c>
      <c r="L3539" s="78">
        <v>0.375</v>
      </c>
      <c r="M3539">
        <v>0</v>
      </c>
      <c r="Q3539">
        <v>2</v>
      </c>
    </row>
    <row r="3540" spans="1:17" x14ac:dyDescent="0.25">
      <c r="A3540" t="s">
        <v>51</v>
      </c>
      <c r="B3540" t="s">
        <v>52</v>
      </c>
      <c r="C3540">
        <v>2</v>
      </c>
      <c r="D3540">
        <v>90</v>
      </c>
      <c r="E3540">
        <v>35</v>
      </c>
      <c r="F3540">
        <v>88501</v>
      </c>
      <c r="G3540">
        <v>3</v>
      </c>
      <c r="H3540">
        <v>1</v>
      </c>
      <c r="I3540">
        <v>105</v>
      </c>
      <c r="J3540">
        <v>731</v>
      </c>
      <c r="K3540">
        <v>20190525</v>
      </c>
      <c r="L3540" s="78">
        <v>0.41666666666666669</v>
      </c>
      <c r="M3540">
        <v>0</v>
      </c>
      <c r="Q3540">
        <v>2</v>
      </c>
    </row>
    <row r="3541" spans="1:17" x14ac:dyDescent="0.25">
      <c r="A3541" t="s">
        <v>51</v>
      </c>
      <c r="B3541" t="s">
        <v>52</v>
      </c>
      <c r="C3541">
        <v>2</v>
      </c>
      <c r="D3541">
        <v>90</v>
      </c>
      <c r="E3541">
        <v>35</v>
      </c>
      <c r="F3541">
        <v>88501</v>
      </c>
      <c r="G3541">
        <v>3</v>
      </c>
      <c r="H3541">
        <v>1</v>
      </c>
      <c r="I3541">
        <v>105</v>
      </c>
      <c r="J3541">
        <v>731</v>
      </c>
      <c r="K3541">
        <v>20190525</v>
      </c>
      <c r="L3541" s="78">
        <v>0.45833333333333331</v>
      </c>
      <c r="M3541">
        <v>2</v>
      </c>
      <c r="Q3541">
        <v>2</v>
      </c>
    </row>
    <row r="3542" spans="1:17" x14ac:dyDescent="0.25">
      <c r="A3542" t="s">
        <v>51</v>
      </c>
      <c r="B3542" t="s">
        <v>52</v>
      </c>
      <c r="C3542">
        <v>2</v>
      </c>
      <c r="D3542">
        <v>90</v>
      </c>
      <c r="E3542">
        <v>35</v>
      </c>
      <c r="F3542">
        <v>88501</v>
      </c>
      <c r="G3542">
        <v>3</v>
      </c>
      <c r="H3542">
        <v>1</v>
      </c>
      <c r="I3542">
        <v>105</v>
      </c>
      <c r="J3542">
        <v>731</v>
      </c>
      <c r="K3542">
        <v>20190525</v>
      </c>
      <c r="L3542" s="78">
        <v>0.5</v>
      </c>
      <c r="M3542">
        <v>1</v>
      </c>
      <c r="Q3542">
        <v>2</v>
      </c>
    </row>
    <row r="3543" spans="1:17" x14ac:dyDescent="0.25">
      <c r="A3543" t="s">
        <v>51</v>
      </c>
      <c r="B3543" t="s">
        <v>52</v>
      </c>
      <c r="C3543">
        <v>2</v>
      </c>
      <c r="D3543">
        <v>90</v>
      </c>
      <c r="E3543">
        <v>35</v>
      </c>
      <c r="F3543">
        <v>88501</v>
      </c>
      <c r="G3543">
        <v>3</v>
      </c>
      <c r="H3543">
        <v>1</v>
      </c>
      <c r="I3543">
        <v>105</v>
      </c>
      <c r="J3543">
        <v>731</v>
      </c>
      <c r="K3543">
        <v>20190525</v>
      </c>
      <c r="L3543" s="78">
        <v>0.54166666666666663</v>
      </c>
      <c r="M3543">
        <v>3</v>
      </c>
      <c r="Q3543">
        <v>2</v>
      </c>
    </row>
    <row r="3544" spans="1:17" x14ac:dyDescent="0.25">
      <c r="A3544" t="s">
        <v>51</v>
      </c>
      <c r="B3544" t="s">
        <v>52</v>
      </c>
      <c r="C3544">
        <v>2</v>
      </c>
      <c r="D3544">
        <v>90</v>
      </c>
      <c r="E3544">
        <v>35</v>
      </c>
      <c r="F3544">
        <v>88501</v>
      </c>
      <c r="G3544">
        <v>3</v>
      </c>
      <c r="H3544">
        <v>1</v>
      </c>
      <c r="I3544">
        <v>105</v>
      </c>
      <c r="J3544">
        <v>731</v>
      </c>
      <c r="K3544">
        <v>20190525</v>
      </c>
      <c r="L3544" s="78">
        <v>0.58333333333333337</v>
      </c>
      <c r="M3544">
        <v>2</v>
      </c>
      <c r="Q3544">
        <v>2</v>
      </c>
    </row>
    <row r="3545" spans="1:17" x14ac:dyDescent="0.25">
      <c r="A3545" t="s">
        <v>51</v>
      </c>
      <c r="B3545" t="s">
        <v>52</v>
      </c>
      <c r="C3545">
        <v>2</v>
      </c>
      <c r="D3545">
        <v>90</v>
      </c>
      <c r="E3545">
        <v>35</v>
      </c>
      <c r="F3545">
        <v>88501</v>
      </c>
      <c r="G3545">
        <v>3</v>
      </c>
      <c r="H3545">
        <v>1</v>
      </c>
      <c r="I3545">
        <v>105</v>
      </c>
      <c r="J3545">
        <v>731</v>
      </c>
      <c r="K3545">
        <v>20190525</v>
      </c>
      <c r="L3545" s="78">
        <v>0.625</v>
      </c>
      <c r="M3545">
        <v>-2</v>
      </c>
      <c r="Q3545">
        <v>2</v>
      </c>
    </row>
    <row r="3546" spans="1:17" x14ac:dyDescent="0.25">
      <c r="A3546" t="s">
        <v>51</v>
      </c>
      <c r="B3546" t="s">
        <v>52</v>
      </c>
      <c r="C3546">
        <v>2</v>
      </c>
      <c r="D3546">
        <v>90</v>
      </c>
      <c r="E3546">
        <v>35</v>
      </c>
      <c r="F3546">
        <v>88501</v>
      </c>
      <c r="G3546">
        <v>3</v>
      </c>
      <c r="H3546">
        <v>1</v>
      </c>
      <c r="I3546">
        <v>105</v>
      </c>
      <c r="J3546">
        <v>731</v>
      </c>
      <c r="K3546">
        <v>20190525</v>
      </c>
      <c r="L3546" s="78">
        <v>0.66666666666666663</v>
      </c>
      <c r="M3546">
        <v>2</v>
      </c>
      <c r="Q3546">
        <v>2</v>
      </c>
    </row>
    <row r="3547" spans="1:17" x14ac:dyDescent="0.25">
      <c r="A3547" t="s">
        <v>51</v>
      </c>
      <c r="B3547" t="s">
        <v>52</v>
      </c>
      <c r="C3547">
        <v>2</v>
      </c>
      <c r="D3547">
        <v>90</v>
      </c>
      <c r="E3547">
        <v>35</v>
      </c>
      <c r="F3547">
        <v>88501</v>
      </c>
      <c r="G3547">
        <v>3</v>
      </c>
      <c r="H3547">
        <v>1</v>
      </c>
      <c r="I3547">
        <v>105</v>
      </c>
      <c r="J3547">
        <v>731</v>
      </c>
      <c r="K3547">
        <v>20190525</v>
      </c>
      <c r="L3547" s="78">
        <v>0.70833333333333337</v>
      </c>
      <c r="M3547">
        <v>5</v>
      </c>
      <c r="Q3547">
        <v>2</v>
      </c>
    </row>
    <row r="3548" spans="1:17" x14ac:dyDescent="0.25">
      <c r="A3548" t="s">
        <v>51</v>
      </c>
      <c r="B3548" t="s">
        <v>52</v>
      </c>
      <c r="C3548">
        <v>2</v>
      </c>
      <c r="D3548">
        <v>90</v>
      </c>
      <c r="E3548">
        <v>35</v>
      </c>
      <c r="F3548">
        <v>88501</v>
      </c>
      <c r="G3548">
        <v>3</v>
      </c>
      <c r="H3548">
        <v>1</v>
      </c>
      <c r="I3548">
        <v>105</v>
      </c>
      <c r="J3548">
        <v>731</v>
      </c>
      <c r="K3548">
        <v>20190525</v>
      </c>
      <c r="L3548" s="78">
        <v>0.75</v>
      </c>
      <c r="M3548">
        <v>4</v>
      </c>
      <c r="Q3548">
        <v>2</v>
      </c>
    </row>
    <row r="3549" spans="1:17" x14ac:dyDescent="0.25">
      <c r="A3549" t="s">
        <v>51</v>
      </c>
      <c r="B3549" t="s">
        <v>52</v>
      </c>
      <c r="C3549">
        <v>2</v>
      </c>
      <c r="D3549">
        <v>90</v>
      </c>
      <c r="E3549">
        <v>35</v>
      </c>
      <c r="F3549">
        <v>88501</v>
      </c>
      <c r="G3549">
        <v>3</v>
      </c>
      <c r="H3549">
        <v>1</v>
      </c>
      <c r="I3549">
        <v>105</v>
      </c>
      <c r="J3549">
        <v>731</v>
      </c>
      <c r="K3549">
        <v>20190525</v>
      </c>
      <c r="L3549" s="78">
        <v>0.79166666666666663</v>
      </c>
      <c r="M3549">
        <v>10</v>
      </c>
      <c r="Q3549">
        <v>2</v>
      </c>
    </row>
    <row r="3550" spans="1:17" x14ac:dyDescent="0.25">
      <c r="A3550" t="s">
        <v>51</v>
      </c>
      <c r="B3550" t="s">
        <v>52</v>
      </c>
      <c r="C3550">
        <v>2</v>
      </c>
      <c r="D3550">
        <v>90</v>
      </c>
      <c r="E3550">
        <v>35</v>
      </c>
      <c r="F3550">
        <v>88501</v>
      </c>
      <c r="G3550">
        <v>3</v>
      </c>
      <c r="H3550">
        <v>1</v>
      </c>
      <c r="I3550">
        <v>105</v>
      </c>
      <c r="J3550">
        <v>731</v>
      </c>
      <c r="K3550">
        <v>20190525</v>
      </c>
      <c r="L3550" s="78">
        <v>0.83333333333333337</v>
      </c>
      <c r="M3550">
        <v>13</v>
      </c>
      <c r="Q3550">
        <v>2</v>
      </c>
    </row>
    <row r="3551" spans="1:17" x14ac:dyDescent="0.25">
      <c r="A3551" t="s">
        <v>51</v>
      </c>
      <c r="B3551" t="s">
        <v>52</v>
      </c>
      <c r="C3551">
        <v>2</v>
      </c>
      <c r="D3551">
        <v>90</v>
      </c>
      <c r="E3551">
        <v>35</v>
      </c>
      <c r="F3551">
        <v>88501</v>
      </c>
      <c r="G3551">
        <v>3</v>
      </c>
      <c r="H3551">
        <v>1</v>
      </c>
      <c r="I3551">
        <v>105</v>
      </c>
      <c r="J3551">
        <v>731</v>
      </c>
      <c r="K3551">
        <v>20190525</v>
      </c>
      <c r="L3551" s="78">
        <v>0.875</v>
      </c>
      <c r="M3551">
        <v>12</v>
      </c>
      <c r="Q3551">
        <v>2</v>
      </c>
    </row>
    <row r="3552" spans="1:17" x14ac:dyDescent="0.25">
      <c r="A3552" t="s">
        <v>51</v>
      </c>
      <c r="B3552" t="s">
        <v>52</v>
      </c>
      <c r="C3552">
        <v>2</v>
      </c>
      <c r="D3552">
        <v>90</v>
      </c>
      <c r="E3552">
        <v>35</v>
      </c>
      <c r="F3552">
        <v>88501</v>
      </c>
      <c r="G3552">
        <v>3</v>
      </c>
      <c r="H3552">
        <v>1</v>
      </c>
      <c r="I3552">
        <v>105</v>
      </c>
      <c r="J3552">
        <v>731</v>
      </c>
      <c r="K3552">
        <v>20190525</v>
      </c>
      <c r="L3552" s="78">
        <v>0.91666666666666663</v>
      </c>
      <c r="M3552">
        <v>8</v>
      </c>
      <c r="Q3552">
        <v>2</v>
      </c>
    </row>
    <row r="3553" spans="1:17" x14ac:dyDescent="0.25">
      <c r="A3553" t="s">
        <v>51</v>
      </c>
      <c r="B3553" t="s">
        <v>52</v>
      </c>
      <c r="C3553">
        <v>2</v>
      </c>
      <c r="D3553">
        <v>90</v>
      </c>
      <c r="E3553">
        <v>35</v>
      </c>
      <c r="F3553">
        <v>88501</v>
      </c>
      <c r="G3553">
        <v>3</v>
      </c>
      <c r="H3553">
        <v>1</v>
      </c>
      <c r="I3553">
        <v>105</v>
      </c>
      <c r="J3553">
        <v>731</v>
      </c>
      <c r="K3553">
        <v>20190525</v>
      </c>
      <c r="L3553" s="78">
        <v>0.95833333333333337</v>
      </c>
      <c r="M3553">
        <v>9</v>
      </c>
      <c r="Q3553">
        <v>2</v>
      </c>
    </row>
    <row r="3554" spans="1:17" x14ac:dyDescent="0.25">
      <c r="A3554" t="s">
        <v>51</v>
      </c>
      <c r="B3554" t="s">
        <v>52</v>
      </c>
      <c r="C3554">
        <v>2</v>
      </c>
      <c r="D3554">
        <v>90</v>
      </c>
      <c r="E3554">
        <v>35</v>
      </c>
      <c r="F3554">
        <v>88501</v>
      </c>
      <c r="G3554">
        <v>3</v>
      </c>
      <c r="H3554">
        <v>1</v>
      </c>
      <c r="I3554">
        <v>105</v>
      </c>
      <c r="J3554">
        <v>731</v>
      </c>
      <c r="K3554">
        <v>20190526</v>
      </c>
      <c r="L3554" s="78">
        <v>0</v>
      </c>
      <c r="M3554">
        <v>15</v>
      </c>
      <c r="Q3554">
        <v>2</v>
      </c>
    </row>
    <row r="3555" spans="1:17" x14ac:dyDescent="0.25">
      <c r="A3555" t="s">
        <v>51</v>
      </c>
      <c r="B3555" t="s">
        <v>52</v>
      </c>
      <c r="C3555">
        <v>2</v>
      </c>
      <c r="D3555">
        <v>90</v>
      </c>
      <c r="E3555">
        <v>35</v>
      </c>
      <c r="F3555">
        <v>88501</v>
      </c>
      <c r="G3555">
        <v>3</v>
      </c>
      <c r="H3555">
        <v>1</v>
      </c>
      <c r="I3555">
        <v>105</v>
      </c>
      <c r="J3555">
        <v>731</v>
      </c>
      <c r="K3555">
        <v>20190526</v>
      </c>
      <c r="L3555" s="78">
        <v>4.1666666666666664E-2</v>
      </c>
      <c r="M3555">
        <v>16</v>
      </c>
      <c r="Q3555">
        <v>2</v>
      </c>
    </row>
    <row r="3556" spans="1:17" x14ac:dyDescent="0.25">
      <c r="A3556" t="s">
        <v>51</v>
      </c>
      <c r="B3556" t="s">
        <v>52</v>
      </c>
      <c r="C3556">
        <v>2</v>
      </c>
      <c r="D3556">
        <v>90</v>
      </c>
      <c r="E3556">
        <v>35</v>
      </c>
      <c r="F3556">
        <v>88501</v>
      </c>
      <c r="G3556">
        <v>3</v>
      </c>
      <c r="H3556">
        <v>1</v>
      </c>
      <c r="I3556">
        <v>105</v>
      </c>
      <c r="J3556">
        <v>731</v>
      </c>
      <c r="K3556">
        <v>20190526</v>
      </c>
      <c r="L3556" s="78">
        <v>8.3333333333333329E-2</v>
      </c>
      <c r="M3556">
        <v>19</v>
      </c>
      <c r="Q3556">
        <v>2</v>
      </c>
    </row>
    <row r="3557" spans="1:17" x14ac:dyDescent="0.25">
      <c r="A3557" t="s">
        <v>51</v>
      </c>
      <c r="B3557" t="s">
        <v>52</v>
      </c>
      <c r="C3557">
        <v>2</v>
      </c>
      <c r="D3557">
        <v>90</v>
      </c>
      <c r="E3557">
        <v>35</v>
      </c>
      <c r="F3557">
        <v>88501</v>
      </c>
      <c r="G3557">
        <v>3</v>
      </c>
      <c r="H3557">
        <v>1</v>
      </c>
      <c r="I3557">
        <v>105</v>
      </c>
      <c r="J3557">
        <v>731</v>
      </c>
      <c r="K3557">
        <v>20190526</v>
      </c>
      <c r="L3557" s="78">
        <v>0.125</v>
      </c>
      <c r="M3557">
        <v>20</v>
      </c>
      <c r="Q3557">
        <v>2</v>
      </c>
    </row>
    <row r="3558" spans="1:17" x14ac:dyDescent="0.25">
      <c r="A3558" t="s">
        <v>51</v>
      </c>
      <c r="B3558" t="s">
        <v>52</v>
      </c>
      <c r="C3558">
        <v>2</v>
      </c>
      <c r="D3558">
        <v>90</v>
      </c>
      <c r="E3558">
        <v>35</v>
      </c>
      <c r="F3558">
        <v>88501</v>
      </c>
      <c r="G3558">
        <v>3</v>
      </c>
      <c r="H3558">
        <v>1</v>
      </c>
      <c r="I3558">
        <v>105</v>
      </c>
      <c r="J3558">
        <v>731</v>
      </c>
      <c r="K3558">
        <v>20190526</v>
      </c>
      <c r="L3558" s="78">
        <v>0.16666666666666666</v>
      </c>
      <c r="M3558">
        <v>26</v>
      </c>
      <c r="Q3558">
        <v>2</v>
      </c>
    </row>
    <row r="3559" spans="1:17" x14ac:dyDescent="0.25">
      <c r="A3559" t="s">
        <v>51</v>
      </c>
      <c r="B3559" t="s">
        <v>52</v>
      </c>
      <c r="C3559">
        <v>2</v>
      </c>
      <c r="D3559">
        <v>90</v>
      </c>
      <c r="E3559">
        <v>35</v>
      </c>
      <c r="F3559">
        <v>88501</v>
      </c>
      <c r="G3559">
        <v>3</v>
      </c>
      <c r="H3559">
        <v>1</v>
      </c>
      <c r="I3559">
        <v>105</v>
      </c>
      <c r="J3559">
        <v>731</v>
      </c>
      <c r="K3559">
        <v>20190526</v>
      </c>
      <c r="L3559" s="78">
        <v>0.20833333333333334</v>
      </c>
      <c r="M3559">
        <v>23</v>
      </c>
      <c r="Q3559">
        <v>2</v>
      </c>
    </row>
    <row r="3560" spans="1:17" x14ac:dyDescent="0.25">
      <c r="A3560" t="s">
        <v>51</v>
      </c>
      <c r="B3560" t="s">
        <v>52</v>
      </c>
      <c r="C3560">
        <v>2</v>
      </c>
      <c r="D3560">
        <v>90</v>
      </c>
      <c r="E3560">
        <v>35</v>
      </c>
      <c r="F3560">
        <v>88501</v>
      </c>
      <c r="G3560">
        <v>3</v>
      </c>
      <c r="H3560">
        <v>1</v>
      </c>
      <c r="I3560">
        <v>105</v>
      </c>
      <c r="J3560">
        <v>731</v>
      </c>
      <c r="K3560">
        <v>20190526</v>
      </c>
      <c r="L3560" s="78">
        <v>0.25</v>
      </c>
      <c r="M3560">
        <v>23</v>
      </c>
      <c r="Q3560">
        <v>2</v>
      </c>
    </row>
    <row r="3561" spans="1:17" x14ac:dyDescent="0.25">
      <c r="A3561" t="s">
        <v>51</v>
      </c>
      <c r="B3561" t="s">
        <v>52</v>
      </c>
      <c r="C3561">
        <v>2</v>
      </c>
      <c r="D3561">
        <v>90</v>
      </c>
      <c r="E3561">
        <v>35</v>
      </c>
      <c r="F3561">
        <v>88501</v>
      </c>
      <c r="G3561">
        <v>3</v>
      </c>
      <c r="H3561">
        <v>1</v>
      </c>
      <c r="I3561">
        <v>105</v>
      </c>
      <c r="J3561">
        <v>731</v>
      </c>
      <c r="K3561">
        <v>20190526</v>
      </c>
      <c r="L3561" s="78">
        <v>0.29166666666666669</v>
      </c>
      <c r="M3561">
        <v>12</v>
      </c>
      <c r="Q3561">
        <v>2</v>
      </c>
    </row>
    <row r="3562" spans="1:17" x14ac:dyDescent="0.25">
      <c r="A3562" t="s">
        <v>51</v>
      </c>
      <c r="B3562" t="s">
        <v>52</v>
      </c>
      <c r="C3562">
        <v>2</v>
      </c>
      <c r="D3562">
        <v>90</v>
      </c>
      <c r="E3562">
        <v>35</v>
      </c>
      <c r="F3562">
        <v>88501</v>
      </c>
      <c r="G3562">
        <v>3</v>
      </c>
      <c r="H3562">
        <v>1</v>
      </c>
      <c r="I3562">
        <v>105</v>
      </c>
      <c r="J3562">
        <v>731</v>
      </c>
      <c r="K3562">
        <v>20190526</v>
      </c>
      <c r="L3562" s="78">
        <v>0.33333333333333331</v>
      </c>
      <c r="M3562">
        <v>9</v>
      </c>
      <c r="Q3562">
        <v>2</v>
      </c>
    </row>
    <row r="3563" spans="1:17" x14ac:dyDescent="0.25">
      <c r="A3563" t="s">
        <v>51</v>
      </c>
      <c r="B3563" t="s">
        <v>52</v>
      </c>
      <c r="C3563">
        <v>2</v>
      </c>
      <c r="D3563">
        <v>90</v>
      </c>
      <c r="E3563">
        <v>35</v>
      </c>
      <c r="F3563">
        <v>88501</v>
      </c>
      <c r="G3563">
        <v>3</v>
      </c>
      <c r="H3563">
        <v>1</v>
      </c>
      <c r="I3563">
        <v>105</v>
      </c>
      <c r="J3563">
        <v>731</v>
      </c>
      <c r="K3563">
        <v>20190526</v>
      </c>
      <c r="L3563" s="78">
        <v>0.375</v>
      </c>
      <c r="M3563">
        <v>5</v>
      </c>
      <c r="Q3563">
        <v>2</v>
      </c>
    </row>
    <row r="3564" spans="1:17" x14ac:dyDescent="0.25">
      <c r="A3564" t="s">
        <v>51</v>
      </c>
      <c r="B3564" t="s">
        <v>52</v>
      </c>
      <c r="C3564">
        <v>2</v>
      </c>
      <c r="D3564">
        <v>90</v>
      </c>
      <c r="E3564">
        <v>35</v>
      </c>
      <c r="F3564">
        <v>88501</v>
      </c>
      <c r="G3564">
        <v>3</v>
      </c>
      <c r="H3564">
        <v>1</v>
      </c>
      <c r="I3564">
        <v>105</v>
      </c>
      <c r="J3564">
        <v>731</v>
      </c>
      <c r="K3564">
        <v>20190526</v>
      </c>
      <c r="L3564" s="78">
        <v>0.41666666666666669</v>
      </c>
      <c r="M3564">
        <v>-1</v>
      </c>
      <c r="Q3564">
        <v>2</v>
      </c>
    </row>
    <row r="3565" spans="1:17" x14ac:dyDescent="0.25">
      <c r="A3565" t="s">
        <v>51</v>
      </c>
      <c r="B3565" t="s">
        <v>52</v>
      </c>
      <c r="C3565">
        <v>2</v>
      </c>
      <c r="D3565">
        <v>90</v>
      </c>
      <c r="E3565">
        <v>35</v>
      </c>
      <c r="F3565">
        <v>88501</v>
      </c>
      <c r="G3565">
        <v>3</v>
      </c>
      <c r="H3565">
        <v>1</v>
      </c>
      <c r="I3565">
        <v>105</v>
      </c>
      <c r="J3565">
        <v>731</v>
      </c>
      <c r="K3565">
        <v>20190526</v>
      </c>
      <c r="L3565" s="78">
        <v>0.45833333333333331</v>
      </c>
      <c r="M3565">
        <v>0</v>
      </c>
      <c r="Q3565">
        <v>2</v>
      </c>
    </row>
    <row r="3566" spans="1:17" x14ac:dyDescent="0.25">
      <c r="A3566" t="s">
        <v>51</v>
      </c>
      <c r="B3566" t="s">
        <v>52</v>
      </c>
      <c r="C3566">
        <v>2</v>
      </c>
      <c r="D3566">
        <v>90</v>
      </c>
      <c r="E3566">
        <v>35</v>
      </c>
      <c r="F3566">
        <v>88501</v>
      </c>
      <c r="G3566">
        <v>3</v>
      </c>
      <c r="H3566">
        <v>1</v>
      </c>
      <c r="I3566">
        <v>105</v>
      </c>
      <c r="J3566">
        <v>731</v>
      </c>
      <c r="K3566">
        <v>20190526</v>
      </c>
      <c r="L3566" s="78">
        <v>0.5</v>
      </c>
      <c r="M3566">
        <v>1</v>
      </c>
      <c r="Q3566">
        <v>2</v>
      </c>
    </row>
    <row r="3567" spans="1:17" x14ac:dyDescent="0.25">
      <c r="A3567" t="s">
        <v>51</v>
      </c>
      <c r="B3567" t="s">
        <v>52</v>
      </c>
      <c r="C3567">
        <v>2</v>
      </c>
      <c r="D3567">
        <v>90</v>
      </c>
      <c r="E3567">
        <v>35</v>
      </c>
      <c r="F3567">
        <v>88501</v>
      </c>
      <c r="G3567">
        <v>3</v>
      </c>
      <c r="H3567">
        <v>1</v>
      </c>
      <c r="I3567">
        <v>105</v>
      </c>
      <c r="J3567">
        <v>731</v>
      </c>
      <c r="K3567">
        <v>20190526</v>
      </c>
      <c r="L3567" s="78">
        <v>0.54166666666666663</v>
      </c>
      <c r="M3567">
        <v>-1</v>
      </c>
      <c r="Q3567">
        <v>2</v>
      </c>
    </row>
    <row r="3568" spans="1:17" x14ac:dyDescent="0.25">
      <c r="A3568" t="s">
        <v>51</v>
      </c>
      <c r="B3568" t="s">
        <v>52</v>
      </c>
      <c r="C3568">
        <v>2</v>
      </c>
      <c r="D3568">
        <v>90</v>
      </c>
      <c r="E3568">
        <v>35</v>
      </c>
      <c r="F3568">
        <v>88501</v>
      </c>
      <c r="G3568">
        <v>3</v>
      </c>
      <c r="H3568">
        <v>1</v>
      </c>
      <c r="I3568">
        <v>105</v>
      </c>
      <c r="J3568">
        <v>731</v>
      </c>
      <c r="K3568">
        <v>20190526</v>
      </c>
      <c r="L3568" s="78">
        <v>0.58333333333333337</v>
      </c>
      <c r="M3568">
        <v>0</v>
      </c>
      <c r="Q3568">
        <v>2</v>
      </c>
    </row>
    <row r="3569" spans="1:17" x14ac:dyDescent="0.25">
      <c r="A3569" t="s">
        <v>51</v>
      </c>
      <c r="B3569" t="s">
        <v>52</v>
      </c>
      <c r="C3569">
        <v>2</v>
      </c>
      <c r="D3569">
        <v>90</v>
      </c>
      <c r="E3569">
        <v>35</v>
      </c>
      <c r="F3569">
        <v>88501</v>
      </c>
      <c r="G3569">
        <v>3</v>
      </c>
      <c r="H3569">
        <v>1</v>
      </c>
      <c r="I3569">
        <v>105</v>
      </c>
      <c r="J3569">
        <v>731</v>
      </c>
      <c r="K3569">
        <v>20190526</v>
      </c>
      <c r="L3569" s="78">
        <v>0.625</v>
      </c>
      <c r="M3569">
        <v>3</v>
      </c>
      <c r="Q3569">
        <v>2</v>
      </c>
    </row>
    <row r="3570" spans="1:17" x14ac:dyDescent="0.25">
      <c r="A3570" t="s">
        <v>51</v>
      </c>
      <c r="B3570" t="s">
        <v>52</v>
      </c>
      <c r="C3570">
        <v>2</v>
      </c>
      <c r="D3570">
        <v>90</v>
      </c>
      <c r="E3570">
        <v>35</v>
      </c>
      <c r="F3570">
        <v>88501</v>
      </c>
      <c r="G3570">
        <v>3</v>
      </c>
      <c r="H3570">
        <v>1</v>
      </c>
      <c r="I3570">
        <v>105</v>
      </c>
      <c r="J3570">
        <v>731</v>
      </c>
      <c r="K3570">
        <v>20190526</v>
      </c>
      <c r="L3570" s="78">
        <v>0.66666666666666663</v>
      </c>
      <c r="M3570">
        <v>9</v>
      </c>
      <c r="Q3570">
        <v>2</v>
      </c>
    </row>
    <row r="3571" spans="1:17" x14ac:dyDescent="0.25">
      <c r="A3571" t="s">
        <v>51</v>
      </c>
      <c r="B3571" t="s">
        <v>52</v>
      </c>
      <c r="C3571">
        <v>2</v>
      </c>
      <c r="D3571">
        <v>90</v>
      </c>
      <c r="E3571">
        <v>35</v>
      </c>
      <c r="F3571">
        <v>88501</v>
      </c>
      <c r="G3571">
        <v>3</v>
      </c>
      <c r="H3571">
        <v>1</v>
      </c>
      <c r="I3571">
        <v>105</v>
      </c>
      <c r="J3571">
        <v>731</v>
      </c>
      <c r="K3571">
        <v>20190526</v>
      </c>
      <c r="L3571" s="78">
        <v>0.70833333333333337</v>
      </c>
      <c r="M3571">
        <v>5</v>
      </c>
      <c r="Q3571">
        <v>2</v>
      </c>
    </row>
    <row r="3572" spans="1:17" x14ac:dyDescent="0.25">
      <c r="A3572" t="s">
        <v>51</v>
      </c>
      <c r="B3572" t="s">
        <v>52</v>
      </c>
      <c r="C3572">
        <v>2</v>
      </c>
      <c r="D3572">
        <v>90</v>
      </c>
      <c r="E3572">
        <v>35</v>
      </c>
      <c r="F3572">
        <v>88501</v>
      </c>
      <c r="G3572">
        <v>3</v>
      </c>
      <c r="H3572">
        <v>1</v>
      </c>
      <c r="I3572">
        <v>105</v>
      </c>
      <c r="J3572">
        <v>731</v>
      </c>
      <c r="K3572">
        <v>20190526</v>
      </c>
      <c r="L3572" s="78">
        <v>0.75</v>
      </c>
      <c r="M3572">
        <v>15</v>
      </c>
      <c r="Q3572">
        <v>2</v>
      </c>
    </row>
    <row r="3573" spans="1:17" x14ac:dyDescent="0.25">
      <c r="A3573" t="s">
        <v>51</v>
      </c>
      <c r="B3573" t="s">
        <v>52</v>
      </c>
      <c r="C3573">
        <v>2</v>
      </c>
      <c r="D3573">
        <v>90</v>
      </c>
      <c r="E3573">
        <v>35</v>
      </c>
      <c r="F3573">
        <v>88501</v>
      </c>
      <c r="G3573">
        <v>3</v>
      </c>
      <c r="H3573">
        <v>1</v>
      </c>
      <c r="I3573">
        <v>105</v>
      </c>
      <c r="J3573">
        <v>731</v>
      </c>
      <c r="K3573">
        <v>20190526</v>
      </c>
      <c r="L3573" s="78">
        <v>0.79166666666666663</v>
      </c>
      <c r="M3573">
        <v>56</v>
      </c>
      <c r="Q3573">
        <v>2</v>
      </c>
    </row>
    <row r="3574" spans="1:17" x14ac:dyDescent="0.25">
      <c r="A3574" t="s">
        <v>51</v>
      </c>
      <c r="B3574" t="s">
        <v>52</v>
      </c>
      <c r="C3574">
        <v>2</v>
      </c>
      <c r="D3574">
        <v>90</v>
      </c>
      <c r="E3574">
        <v>35</v>
      </c>
      <c r="F3574">
        <v>88501</v>
      </c>
      <c r="G3574">
        <v>3</v>
      </c>
      <c r="H3574">
        <v>1</v>
      </c>
      <c r="I3574">
        <v>105</v>
      </c>
      <c r="J3574">
        <v>731</v>
      </c>
      <c r="K3574">
        <v>20190526</v>
      </c>
      <c r="L3574" s="78">
        <v>0.83333333333333337</v>
      </c>
      <c r="M3574">
        <v>173</v>
      </c>
      <c r="Q3574">
        <v>2</v>
      </c>
    </row>
    <row r="3575" spans="1:17" x14ac:dyDescent="0.25">
      <c r="A3575" t="s">
        <v>51</v>
      </c>
      <c r="B3575" t="s">
        <v>52</v>
      </c>
      <c r="C3575">
        <v>2</v>
      </c>
      <c r="D3575">
        <v>90</v>
      </c>
      <c r="E3575">
        <v>35</v>
      </c>
      <c r="F3575">
        <v>88501</v>
      </c>
      <c r="G3575">
        <v>3</v>
      </c>
      <c r="H3575">
        <v>1</v>
      </c>
      <c r="I3575">
        <v>105</v>
      </c>
      <c r="J3575">
        <v>731</v>
      </c>
      <c r="K3575">
        <v>20190526</v>
      </c>
      <c r="L3575" s="78">
        <v>0.875</v>
      </c>
      <c r="M3575">
        <v>202</v>
      </c>
      <c r="Q3575">
        <v>2</v>
      </c>
    </row>
    <row r="3576" spans="1:17" x14ac:dyDescent="0.25">
      <c r="A3576" t="s">
        <v>51</v>
      </c>
      <c r="B3576" t="s">
        <v>52</v>
      </c>
      <c r="C3576">
        <v>2</v>
      </c>
      <c r="D3576">
        <v>90</v>
      </c>
      <c r="E3576">
        <v>35</v>
      </c>
      <c r="F3576">
        <v>88501</v>
      </c>
      <c r="G3576">
        <v>3</v>
      </c>
      <c r="H3576">
        <v>1</v>
      </c>
      <c r="I3576">
        <v>105</v>
      </c>
      <c r="J3576">
        <v>731</v>
      </c>
      <c r="K3576">
        <v>20190526</v>
      </c>
      <c r="L3576" s="78">
        <v>0.91666666666666663</v>
      </c>
      <c r="M3576">
        <v>116</v>
      </c>
      <c r="Q3576">
        <v>2</v>
      </c>
    </row>
    <row r="3577" spans="1:17" x14ac:dyDescent="0.25">
      <c r="A3577" t="s">
        <v>51</v>
      </c>
      <c r="B3577" t="s">
        <v>52</v>
      </c>
      <c r="C3577">
        <v>2</v>
      </c>
      <c r="D3577">
        <v>90</v>
      </c>
      <c r="E3577">
        <v>35</v>
      </c>
      <c r="F3577">
        <v>88501</v>
      </c>
      <c r="G3577">
        <v>3</v>
      </c>
      <c r="H3577">
        <v>1</v>
      </c>
      <c r="I3577">
        <v>105</v>
      </c>
      <c r="J3577">
        <v>731</v>
      </c>
      <c r="K3577">
        <v>20190526</v>
      </c>
      <c r="L3577" s="78">
        <v>0.95833333333333337</v>
      </c>
      <c r="M3577">
        <v>14</v>
      </c>
      <c r="Q3577">
        <v>2</v>
      </c>
    </row>
    <row r="3578" spans="1:17" x14ac:dyDescent="0.25">
      <c r="A3578" t="s">
        <v>51</v>
      </c>
      <c r="B3578" t="s">
        <v>52</v>
      </c>
      <c r="C3578">
        <v>2</v>
      </c>
      <c r="D3578">
        <v>90</v>
      </c>
      <c r="E3578">
        <v>35</v>
      </c>
      <c r="F3578">
        <v>88501</v>
      </c>
      <c r="G3578">
        <v>3</v>
      </c>
      <c r="H3578">
        <v>1</v>
      </c>
      <c r="I3578">
        <v>105</v>
      </c>
      <c r="J3578">
        <v>731</v>
      </c>
      <c r="K3578">
        <v>20190527</v>
      </c>
      <c r="L3578" s="78">
        <v>0</v>
      </c>
      <c r="M3578">
        <v>8</v>
      </c>
    </row>
    <row r="3579" spans="1:17" x14ac:dyDescent="0.25">
      <c r="A3579" t="s">
        <v>51</v>
      </c>
      <c r="B3579" t="s">
        <v>52</v>
      </c>
      <c r="C3579">
        <v>2</v>
      </c>
      <c r="D3579">
        <v>90</v>
      </c>
      <c r="E3579">
        <v>35</v>
      </c>
      <c r="F3579">
        <v>88501</v>
      </c>
      <c r="G3579">
        <v>3</v>
      </c>
      <c r="H3579">
        <v>1</v>
      </c>
      <c r="I3579">
        <v>105</v>
      </c>
      <c r="J3579">
        <v>731</v>
      </c>
      <c r="K3579">
        <v>20190527</v>
      </c>
      <c r="L3579" s="78">
        <v>4.1666666666666664E-2</v>
      </c>
      <c r="M3579">
        <v>3</v>
      </c>
    </row>
    <row r="3580" spans="1:17" x14ac:dyDescent="0.25">
      <c r="A3580" t="s">
        <v>51</v>
      </c>
      <c r="B3580" t="s">
        <v>52</v>
      </c>
      <c r="C3580">
        <v>2</v>
      </c>
      <c r="D3580">
        <v>90</v>
      </c>
      <c r="E3580">
        <v>35</v>
      </c>
      <c r="F3580">
        <v>88501</v>
      </c>
      <c r="G3580">
        <v>3</v>
      </c>
      <c r="H3580">
        <v>1</v>
      </c>
      <c r="I3580">
        <v>105</v>
      </c>
      <c r="J3580">
        <v>731</v>
      </c>
      <c r="K3580">
        <v>20190527</v>
      </c>
      <c r="L3580" s="78">
        <v>8.3333333333333329E-2</v>
      </c>
      <c r="M3580">
        <v>4</v>
      </c>
    </row>
    <row r="3581" spans="1:17" x14ac:dyDescent="0.25">
      <c r="A3581" t="s">
        <v>51</v>
      </c>
      <c r="B3581" t="s">
        <v>52</v>
      </c>
      <c r="C3581">
        <v>2</v>
      </c>
      <c r="D3581">
        <v>90</v>
      </c>
      <c r="E3581">
        <v>35</v>
      </c>
      <c r="F3581">
        <v>88501</v>
      </c>
      <c r="G3581">
        <v>3</v>
      </c>
      <c r="H3581">
        <v>1</v>
      </c>
      <c r="I3581">
        <v>105</v>
      </c>
      <c r="J3581">
        <v>731</v>
      </c>
      <c r="K3581">
        <v>20190527</v>
      </c>
      <c r="L3581" s="78">
        <v>0.125</v>
      </c>
      <c r="M3581">
        <v>4</v>
      </c>
    </row>
    <row r="3582" spans="1:17" x14ac:dyDescent="0.25">
      <c r="A3582" t="s">
        <v>51</v>
      </c>
      <c r="B3582" t="s">
        <v>52</v>
      </c>
      <c r="C3582">
        <v>2</v>
      </c>
      <c r="D3582">
        <v>90</v>
      </c>
      <c r="E3582">
        <v>35</v>
      </c>
      <c r="F3582">
        <v>88501</v>
      </c>
      <c r="G3582">
        <v>3</v>
      </c>
      <c r="H3582">
        <v>1</v>
      </c>
      <c r="I3582">
        <v>105</v>
      </c>
      <c r="J3582">
        <v>731</v>
      </c>
      <c r="K3582">
        <v>20190527</v>
      </c>
      <c r="L3582" s="78">
        <v>0.16666666666666666</v>
      </c>
      <c r="M3582">
        <v>1</v>
      </c>
    </row>
    <row r="3583" spans="1:17" x14ac:dyDescent="0.25">
      <c r="A3583" t="s">
        <v>51</v>
      </c>
      <c r="B3583" t="s">
        <v>52</v>
      </c>
      <c r="C3583">
        <v>2</v>
      </c>
      <c r="D3583">
        <v>90</v>
      </c>
      <c r="E3583">
        <v>35</v>
      </c>
      <c r="F3583">
        <v>88501</v>
      </c>
      <c r="G3583">
        <v>3</v>
      </c>
      <c r="H3583">
        <v>1</v>
      </c>
      <c r="I3583">
        <v>105</v>
      </c>
      <c r="J3583">
        <v>731</v>
      </c>
      <c r="K3583">
        <v>20190527</v>
      </c>
      <c r="L3583" s="78">
        <v>0.20833333333333334</v>
      </c>
      <c r="M3583">
        <v>0</v>
      </c>
    </row>
    <row r="3584" spans="1:17" x14ac:dyDescent="0.25">
      <c r="A3584" t="s">
        <v>51</v>
      </c>
      <c r="B3584" t="s">
        <v>52</v>
      </c>
      <c r="C3584">
        <v>2</v>
      </c>
      <c r="D3584">
        <v>90</v>
      </c>
      <c r="E3584">
        <v>35</v>
      </c>
      <c r="F3584">
        <v>88501</v>
      </c>
      <c r="G3584">
        <v>3</v>
      </c>
      <c r="H3584">
        <v>1</v>
      </c>
      <c r="I3584">
        <v>105</v>
      </c>
      <c r="J3584">
        <v>731</v>
      </c>
      <c r="K3584">
        <v>20190527</v>
      </c>
      <c r="L3584" s="78">
        <v>0.25</v>
      </c>
      <c r="M3584">
        <v>-1</v>
      </c>
    </row>
    <row r="3585" spans="1:13" x14ac:dyDescent="0.25">
      <c r="A3585" t="s">
        <v>51</v>
      </c>
      <c r="B3585" t="s">
        <v>52</v>
      </c>
      <c r="C3585">
        <v>2</v>
      </c>
      <c r="D3585">
        <v>90</v>
      </c>
      <c r="E3585">
        <v>35</v>
      </c>
      <c r="F3585">
        <v>88501</v>
      </c>
      <c r="G3585">
        <v>3</v>
      </c>
      <c r="H3585">
        <v>1</v>
      </c>
      <c r="I3585">
        <v>105</v>
      </c>
      <c r="J3585">
        <v>731</v>
      </c>
      <c r="K3585">
        <v>20190527</v>
      </c>
      <c r="L3585" s="78">
        <v>0.29166666666666669</v>
      </c>
      <c r="M3585">
        <v>-3</v>
      </c>
    </row>
    <row r="3586" spans="1:13" x14ac:dyDescent="0.25">
      <c r="A3586" t="s">
        <v>51</v>
      </c>
      <c r="B3586" t="s">
        <v>52</v>
      </c>
      <c r="C3586">
        <v>2</v>
      </c>
      <c r="D3586">
        <v>90</v>
      </c>
      <c r="E3586">
        <v>35</v>
      </c>
      <c r="F3586">
        <v>88501</v>
      </c>
      <c r="G3586">
        <v>3</v>
      </c>
      <c r="H3586">
        <v>1</v>
      </c>
      <c r="I3586">
        <v>105</v>
      </c>
      <c r="J3586">
        <v>731</v>
      </c>
      <c r="K3586">
        <v>20190527</v>
      </c>
      <c r="L3586" s="78">
        <v>0.33333333333333331</v>
      </c>
      <c r="M3586">
        <v>-2</v>
      </c>
    </row>
    <row r="3587" spans="1:13" x14ac:dyDescent="0.25">
      <c r="A3587" t="s">
        <v>51</v>
      </c>
      <c r="B3587" t="s">
        <v>52</v>
      </c>
      <c r="C3587">
        <v>2</v>
      </c>
      <c r="D3587">
        <v>90</v>
      </c>
      <c r="E3587">
        <v>35</v>
      </c>
      <c r="F3587">
        <v>88501</v>
      </c>
      <c r="G3587">
        <v>3</v>
      </c>
      <c r="H3587">
        <v>1</v>
      </c>
      <c r="I3587">
        <v>105</v>
      </c>
      <c r="J3587">
        <v>731</v>
      </c>
      <c r="K3587">
        <v>20190527</v>
      </c>
      <c r="L3587" s="78">
        <v>0.375</v>
      </c>
      <c r="M3587">
        <v>-1</v>
      </c>
    </row>
    <row r="3588" spans="1:13" x14ac:dyDescent="0.25">
      <c r="A3588" t="s">
        <v>51</v>
      </c>
      <c r="B3588" t="s">
        <v>52</v>
      </c>
      <c r="C3588">
        <v>2</v>
      </c>
      <c r="D3588">
        <v>90</v>
      </c>
      <c r="E3588">
        <v>35</v>
      </c>
      <c r="F3588">
        <v>88501</v>
      </c>
      <c r="G3588">
        <v>3</v>
      </c>
      <c r="H3588">
        <v>1</v>
      </c>
      <c r="I3588">
        <v>105</v>
      </c>
      <c r="J3588">
        <v>731</v>
      </c>
      <c r="K3588">
        <v>20190527</v>
      </c>
      <c r="L3588" s="78">
        <v>0.41666666666666669</v>
      </c>
      <c r="M3588">
        <v>0</v>
      </c>
    </row>
    <row r="3589" spans="1:13" x14ac:dyDescent="0.25">
      <c r="A3589" t="s">
        <v>51</v>
      </c>
      <c r="B3589" t="s">
        <v>52</v>
      </c>
      <c r="C3589">
        <v>2</v>
      </c>
      <c r="D3589">
        <v>90</v>
      </c>
      <c r="E3589">
        <v>35</v>
      </c>
      <c r="F3589">
        <v>88501</v>
      </c>
      <c r="G3589">
        <v>3</v>
      </c>
      <c r="H3589">
        <v>1</v>
      </c>
      <c r="I3589">
        <v>105</v>
      </c>
      <c r="J3589">
        <v>731</v>
      </c>
      <c r="K3589">
        <v>20190527</v>
      </c>
      <c r="L3589" s="78">
        <v>0.45833333333333331</v>
      </c>
      <c r="M3589">
        <v>1</v>
      </c>
    </row>
    <row r="3590" spans="1:13" x14ac:dyDescent="0.25">
      <c r="A3590" t="s">
        <v>51</v>
      </c>
      <c r="B3590" t="s">
        <v>52</v>
      </c>
      <c r="C3590">
        <v>2</v>
      </c>
      <c r="D3590">
        <v>90</v>
      </c>
      <c r="E3590">
        <v>35</v>
      </c>
      <c r="F3590">
        <v>88501</v>
      </c>
      <c r="G3590">
        <v>3</v>
      </c>
      <c r="H3590">
        <v>1</v>
      </c>
      <c r="I3590">
        <v>105</v>
      </c>
      <c r="J3590">
        <v>731</v>
      </c>
      <c r="K3590">
        <v>20190527</v>
      </c>
      <c r="L3590" s="78">
        <v>0.5</v>
      </c>
      <c r="M3590">
        <v>0</v>
      </c>
    </row>
    <row r="3591" spans="1:13" x14ac:dyDescent="0.25">
      <c r="A3591" t="s">
        <v>51</v>
      </c>
      <c r="B3591" t="s">
        <v>52</v>
      </c>
      <c r="C3591">
        <v>2</v>
      </c>
      <c r="D3591">
        <v>90</v>
      </c>
      <c r="E3591">
        <v>35</v>
      </c>
      <c r="F3591">
        <v>88501</v>
      </c>
      <c r="G3591">
        <v>3</v>
      </c>
      <c r="H3591">
        <v>1</v>
      </c>
      <c r="I3591">
        <v>105</v>
      </c>
      <c r="J3591">
        <v>731</v>
      </c>
      <c r="K3591">
        <v>20190527</v>
      </c>
      <c r="L3591" s="78">
        <v>0.54166666666666663</v>
      </c>
      <c r="M3591">
        <v>0</v>
      </c>
    </row>
    <row r="3592" spans="1:13" x14ac:dyDescent="0.25">
      <c r="A3592" t="s">
        <v>51</v>
      </c>
      <c r="B3592" t="s">
        <v>52</v>
      </c>
      <c r="C3592">
        <v>2</v>
      </c>
      <c r="D3592">
        <v>90</v>
      </c>
      <c r="E3592">
        <v>35</v>
      </c>
      <c r="F3592">
        <v>88501</v>
      </c>
      <c r="G3592">
        <v>3</v>
      </c>
      <c r="H3592">
        <v>1</v>
      </c>
      <c r="I3592">
        <v>105</v>
      </c>
      <c r="J3592">
        <v>731</v>
      </c>
      <c r="K3592">
        <v>20190527</v>
      </c>
      <c r="L3592" s="78">
        <v>0.58333333333333337</v>
      </c>
      <c r="M3592">
        <v>-1</v>
      </c>
    </row>
    <row r="3593" spans="1:13" x14ac:dyDescent="0.25">
      <c r="A3593" t="s">
        <v>51</v>
      </c>
      <c r="B3593" t="s">
        <v>52</v>
      </c>
      <c r="C3593">
        <v>2</v>
      </c>
      <c r="D3593">
        <v>90</v>
      </c>
      <c r="E3593">
        <v>35</v>
      </c>
      <c r="F3593">
        <v>88501</v>
      </c>
      <c r="G3593">
        <v>3</v>
      </c>
      <c r="H3593">
        <v>1</v>
      </c>
      <c r="I3593">
        <v>105</v>
      </c>
      <c r="J3593">
        <v>731</v>
      </c>
      <c r="K3593">
        <v>20190527</v>
      </c>
      <c r="L3593" s="78">
        <v>0.625</v>
      </c>
      <c r="M3593">
        <v>0</v>
      </c>
    </row>
    <row r="3594" spans="1:13" x14ac:dyDescent="0.25">
      <c r="A3594" t="s">
        <v>51</v>
      </c>
      <c r="B3594" t="s">
        <v>52</v>
      </c>
      <c r="C3594">
        <v>2</v>
      </c>
      <c r="D3594">
        <v>90</v>
      </c>
      <c r="E3594">
        <v>35</v>
      </c>
      <c r="F3594">
        <v>88501</v>
      </c>
      <c r="G3594">
        <v>3</v>
      </c>
      <c r="H3594">
        <v>1</v>
      </c>
      <c r="I3594">
        <v>105</v>
      </c>
      <c r="J3594">
        <v>731</v>
      </c>
      <c r="K3594">
        <v>20190527</v>
      </c>
      <c r="L3594" s="78">
        <v>0.66666666666666663</v>
      </c>
      <c r="M3594">
        <v>1</v>
      </c>
    </row>
    <row r="3595" spans="1:13" x14ac:dyDescent="0.25">
      <c r="A3595" t="s">
        <v>51</v>
      </c>
      <c r="B3595" t="s">
        <v>52</v>
      </c>
      <c r="C3595">
        <v>2</v>
      </c>
      <c r="D3595">
        <v>90</v>
      </c>
      <c r="E3595">
        <v>35</v>
      </c>
      <c r="F3595">
        <v>88501</v>
      </c>
      <c r="G3595">
        <v>3</v>
      </c>
      <c r="H3595">
        <v>1</v>
      </c>
      <c r="I3595">
        <v>105</v>
      </c>
      <c r="J3595">
        <v>731</v>
      </c>
      <c r="K3595">
        <v>20190527</v>
      </c>
      <c r="L3595" s="78">
        <v>0.70833333333333337</v>
      </c>
      <c r="M3595">
        <v>3</v>
      </c>
    </row>
    <row r="3596" spans="1:13" x14ac:dyDescent="0.25">
      <c r="A3596" t="s">
        <v>51</v>
      </c>
      <c r="B3596" t="s">
        <v>52</v>
      </c>
      <c r="C3596">
        <v>2</v>
      </c>
      <c r="D3596">
        <v>90</v>
      </c>
      <c r="E3596">
        <v>35</v>
      </c>
      <c r="F3596">
        <v>88501</v>
      </c>
      <c r="G3596">
        <v>3</v>
      </c>
      <c r="H3596">
        <v>1</v>
      </c>
      <c r="I3596">
        <v>105</v>
      </c>
      <c r="J3596">
        <v>731</v>
      </c>
      <c r="K3596">
        <v>20190527</v>
      </c>
      <c r="L3596" s="78">
        <v>0.75</v>
      </c>
      <c r="M3596">
        <v>4</v>
      </c>
    </row>
    <row r="3597" spans="1:13" x14ac:dyDescent="0.25">
      <c r="A3597" t="s">
        <v>51</v>
      </c>
      <c r="B3597" t="s">
        <v>52</v>
      </c>
      <c r="C3597">
        <v>2</v>
      </c>
      <c r="D3597">
        <v>90</v>
      </c>
      <c r="E3597">
        <v>35</v>
      </c>
      <c r="F3597">
        <v>88501</v>
      </c>
      <c r="G3597">
        <v>3</v>
      </c>
      <c r="H3597">
        <v>1</v>
      </c>
      <c r="I3597">
        <v>105</v>
      </c>
      <c r="J3597">
        <v>731</v>
      </c>
      <c r="K3597">
        <v>20190527</v>
      </c>
      <c r="L3597" s="78">
        <v>0.79166666666666663</v>
      </c>
      <c r="M3597">
        <v>2</v>
      </c>
    </row>
    <row r="3598" spans="1:13" x14ac:dyDescent="0.25">
      <c r="A3598" t="s">
        <v>51</v>
      </c>
      <c r="B3598" t="s">
        <v>52</v>
      </c>
      <c r="C3598">
        <v>2</v>
      </c>
      <c r="D3598">
        <v>90</v>
      </c>
      <c r="E3598">
        <v>35</v>
      </c>
      <c r="F3598">
        <v>88501</v>
      </c>
      <c r="G3598">
        <v>3</v>
      </c>
      <c r="H3598">
        <v>1</v>
      </c>
      <c r="I3598">
        <v>105</v>
      </c>
      <c r="J3598">
        <v>731</v>
      </c>
      <c r="K3598">
        <v>20190527</v>
      </c>
      <c r="L3598" s="78">
        <v>0.83333333333333337</v>
      </c>
      <c r="M3598">
        <v>2</v>
      </c>
    </row>
    <row r="3599" spans="1:13" x14ac:dyDescent="0.25">
      <c r="A3599" t="s">
        <v>51</v>
      </c>
      <c r="B3599" t="s">
        <v>52</v>
      </c>
      <c r="C3599">
        <v>2</v>
      </c>
      <c r="D3599">
        <v>90</v>
      </c>
      <c r="E3599">
        <v>35</v>
      </c>
      <c r="F3599">
        <v>88501</v>
      </c>
      <c r="G3599">
        <v>3</v>
      </c>
      <c r="H3599">
        <v>1</v>
      </c>
      <c r="I3599">
        <v>105</v>
      </c>
      <c r="J3599">
        <v>731</v>
      </c>
      <c r="K3599">
        <v>20190527</v>
      </c>
      <c r="L3599" s="78">
        <v>0.875</v>
      </c>
      <c r="M3599">
        <v>2</v>
      </c>
    </row>
    <row r="3600" spans="1:13" x14ac:dyDescent="0.25">
      <c r="A3600" t="s">
        <v>51</v>
      </c>
      <c r="B3600" t="s">
        <v>52</v>
      </c>
      <c r="C3600">
        <v>2</v>
      </c>
      <c r="D3600">
        <v>90</v>
      </c>
      <c r="E3600">
        <v>35</v>
      </c>
      <c r="F3600">
        <v>88501</v>
      </c>
      <c r="G3600">
        <v>3</v>
      </c>
      <c r="H3600">
        <v>1</v>
      </c>
      <c r="I3600">
        <v>105</v>
      </c>
      <c r="J3600">
        <v>731</v>
      </c>
      <c r="K3600">
        <v>20190527</v>
      </c>
      <c r="L3600" s="78">
        <v>0.91666666666666663</v>
      </c>
      <c r="M3600">
        <v>3</v>
      </c>
    </row>
    <row r="3601" spans="1:13" x14ac:dyDescent="0.25">
      <c r="A3601" t="s">
        <v>51</v>
      </c>
      <c r="B3601" t="s">
        <v>52</v>
      </c>
      <c r="C3601">
        <v>2</v>
      </c>
      <c r="D3601">
        <v>90</v>
      </c>
      <c r="E3601">
        <v>35</v>
      </c>
      <c r="F3601">
        <v>88501</v>
      </c>
      <c r="G3601">
        <v>3</v>
      </c>
      <c r="H3601">
        <v>1</v>
      </c>
      <c r="I3601">
        <v>105</v>
      </c>
      <c r="J3601">
        <v>731</v>
      </c>
      <c r="K3601">
        <v>20190527</v>
      </c>
      <c r="L3601" s="78">
        <v>0.95833333333333337</v>
      </c>
      <c r="M3601">
        <v>3</v>
      </c>
    </row>
    <row r="3602" spans="1:13" x14ac:dyDescent="0.25">
      <c r="A3602" t="s">
        <v>51</v>
      </c>
      <c r="B3602" t="s">
        <v>52</v>
      </c>
      <c r="C3602">
        <v>2</v>
      </c>
      <c r="D3602">
        <v>90</v>
      </c>
      <c r="E3602">
        <v>35</v>
      </c>
      <c r="F3602">
        <v>88501</v>
      </c>
      <c r="G3602">
        <v>3</v>
      </c>
      <c r="H3602">
        <v>1</v>
      </c>
      <c r="I3602">
        <v>105</v>
      </c>
      <c r="J3602">
        <v>731</v>
      </c>
      <c r="K3602">
        <v>20190528</v>
      </c>
      <c r="L3602" s="78">
        <v>0</v>
      </c>
      <c r="M3602">
        <v>7</v>
      </c>
    </row>
    <row r="3603" spans="1:13" x14ac:dyDescent="0.25">
      <c r="A3603" t="s">
        <v>51</v>
      </c>
      <c r="B3603" t="s">
        <v>52</v>
      </c>
      <c r="C3603">
        <v>2</v>
      </c>
      <c r="D3603">
        <v>90</v>
      </c>
      <c r="E3603">
        <v>35</v>
      </c>
      <c r="F3603">
        <v>88501</v>
      </c>
      <c r="G3603">
        <v>3</v>
      </c>
      <c r="H3603">
        <v>1</v>
      </c>
      <c r="I3603">
        <v>105</v>
      </c>
      <c r="J3603">
        <v>731</v>
      </c>
      <c r="K3603">
        <v>20190528</v>
      </c>
      <c r="L3603" s="78">
        <v>4.1666666666666664E-2</v>
      </c>
      <c r="M3603">
        <v>6</v>
      </c>
    </row>
    <row r="3604" spans="1:13" x14ac:dyDescent="0.25">
      <c r="A3604" t="s">
        <v>51</v>
      </c>
      <c r="B3604" t="s">
        <v>52</v>
      </c>
      <c r="C3604">
        <v>2</v>
      </c>
      <c r="D3604">
        <v>90</v>
      </c>
      <c r="E3604">
        <v>35</v>
      </c>
      <c r="F3604">
        <v>88501</v>
      </c>
      <c r="G3604">
        <v>3</v>
      </c>
      <c r="H3604">
        <v>1</v>
      </c>
      <c r="I3604">
        <v>105</v>
      </c>
      <c r="J3604">
        <v>731</v>
      </c>
      <c r="K3604">
        <v>20190528</v>
      </c>
      <c r="L3604" s="78">
        <v>8.3333333333333329E-2</v>
      </c>
      <c r="M3604">
        <v>3</v>
      </c>
    </row>
    <row r="3605" spans="1:13" x14ac:dyDescent="0.25">
      <c r="A3605" t="s">
        <v>51</v>
      </c>
      <c r="B3605" t="s">
        <v>52</v>
      </c>
      <c r="C3605">
        <v>2</v>
      </c>
      <c r="D3605">
        <v>90</v>
      </c>
      <c r="E3605">
        <v>35</v>
      </c>
      <c r="F3605">
        <v>88501</v>
      </c>
      <c r="G3605">
        <v>3</v>
      </c>
      <c r="H3605">
        <v>1</v>
      </c>
      <c r="I3605">
        <v>105</v>
      </c>
      <c r="J3605">
        <v>731</v>
      </c>
      <c r="K3605">
        <v>20190528</v>
      </c>
      <c r="L3605" s="78">
        <v>0.125</v>
      </c>
      <c r="M3605">
        <v>3</v>
      </c>
    </row>
    <row r="3606" spans="1:13" x14ac:dyDescent="0.25">
      <c r="A3606" t="s">
        <v>51</v>
      </c>
      <c r="B3606" t="s">
        <v>52</v>
      </c>
      <c r="C3606">
        <v>2</v>
      </c>
      <c r="D3606">
        <v>90</v>
      </c>
      <c r="E3606">
        <v>35</v>
      </c>
      <c r="F3606">
        <v>88501</v>
      </c>
      <c r="G3606">
        <v>3</v>
      </c>
      <c r="H3606">
        <v>1</v>
      </c>
      <c r="I3606">
        <v>105</v>
      </c>
      <c r="J3606">
        <v>731</v>
      </c>
      <c r="K3606">
        <v>20190528</v>
      </c>
      <c r="L3606" s="78">
        <v>0.16666666666666666</v>
      </c>
      <c r="M3606">
        <v>3</v>
      </c>
    </row>
    <row r="3607" spans="1:13" x14ac:dyDescent="0.25">
      <c r="A3607" t="s">
        <v>51</v>
      </c>
      <c r="B3607" t="s">
        <v>52</v>
      </c>
      <c r="C3607">
        <v>2</v>
      </c>
      <c r="D3607">
        <v>90</v>
      </c>
      <c r="E3607">
        <v>35</v>
      </c>
      <c r="F3607">
        <v>88501</v>
      </c>
      <c r="G3607">
        <v>3</v>
      </c>
      <c r="H3607">
        <v>1</v>
      </c>
      <c r="I3607">
        <v>105</v>
      </c>
      <c r="J3607">
        <v>731</v>
      </c>
      <c r="K3607">
        <v>20190528</v>
      </c>
      <c r="L3607" s="78">
        <v>0.20833333333333334</v>
      </c>
      <c r="M3607">
        <v>6</v>
      </c>
    </row>
    <row r="3608" spans="1:13" x14ac:dyDescent="0.25">
      <c r="A3608" t="s">
        <v>51</v>
      </c>
      <c r="B3608" t="s">
        <v>52</v>
      </c>
      <c r="C3608">
        <v>2</v>
      </c>
      <c r="D3608">
        <v>90</v>
      </c>
      <c r="E3608">
        <v>35</v>
      </c>
      <c r="F3608">
        <v>88501</v>
      </c>
      <c r="G3608">
        <v>3</v>
      </c>
      <c r="H3608">
        <v>1</v>
      </c>
      <c r="I3608">
        <v>105</v>
      </c>
      <c r="J3608">
        <v>731</v>
      </c>
      <c r="K3608">
        <v>20190528</v>
      </c>
      <c r="L3608" s="78">
        <v>0.25</v>
      </c>
      <c r="M3608">
        <v>4</v>
      </c>
    </row>
    <row r="3609" spans="1:13" x14ac:dyDescent="0.25">
      <c r="A3609" t="s">
        <v>51</v>
      </c>
      <c r="B3609" t="s">
        <v>52</v>
      </c>
      <c r="C3609">
        <v>2</v>
      </c>
      <c r="D3609">
        <v>90</v>
      </c>
      <c r="E3609">
        <v>35</v>
      </c>
      <c r="F3609">
        <v>88501</v>
      </c>
      <c r="G3609">
        <v>3</v>
      </c>
      <c r="H3609">
        <v>1</v>
      </c>
      <c r="I3609">
        <v>105</v>
      </c>
      <c r="J3609">
        <v>731</v>
      </c>
      <c r="K3609">
        <v>20190528</v>
      </c>
      <c r="L3609" s="78">
        <v>0.29166666666666669</v>
      </c>
      <c r="M3609">
        <v>3</v>
      </c>
    </row>
    <row r="3610" spans="1:13" x14ac:dyDescent="0.25">
      <c r="A3610" t="s">
        <v>51</v>
      </c>
      <c r="B3610" t="s">
        <v>52</v>
      </c>
      <c r="C3610">
        <v>2</v>
      </c>
      <c r="D3610">
        <v>90</v>
      </c>
      <c r="E3610">
        <v>35</v>
      </c>
      <c r="F3610">
        <v>88501</v>
      </c>
      <c r="G3610">
        <v>3</v>
      </c>
      <c r="H3610">
        <v>1</v>
      </c>
      <c r="I3610">
        <v>105</v>
      </c>
      <c r="J3610">
        <v>731</v>
      </c>
      <c r="K3610">
        <v>20190528</v>
      </c>
      <c r="L3610" s="78">
        <v>0.33333333333333331</v>
      </c>
      <c r="M3610">
        <v>4</v>
      </c>
    </row>
    <row r="3611" spans="1:13" x14ac:dyDescent="0.25">
      <c r="A3611" t="s">
        <v>51</v>
      </c>
      <c r="B3611" t="s">
        <v>52</v>
      </c>
      <c r="C3611">
        <v>2</v>
      </c>
      <c r="D3611">
        <v>90</v>
      </c>
      <c r="E3611">
        <v>35</v>
      </c>
      <c r="F3611">
        <v>88501</v>
      </c>
      <c r="G3611">
        <v>3</v>
      </c>
      <c r="H3611">
        <v>1</v>
      </c>
      <c r="I3611">
        <v>105</v>
      </c>
      <c r="J3611">
        <v>731</v>
      </c>
      <c r="K3611">
        <v>20190528</v>
      </c>
      <c r="L3611" s="78">
        <v>0.375</v>
      </c>
      <c r="M3611">
        <v>4</v>
      </c>
    </row>
    <row r="3612" spans="1:13" x14ac:dyDescent="0.25">
      <c r="A3612" t="s">
        <v>51</v>
      </c>
      <c r="B3612" t="s">
        <v>52</v>
      </c>
      <c r="C3612">
        <v>2</v>
      </c>
      <c r="D3612">
        <v>90</v>
      </c>
      <c r="E3612">
        <v>35</v>
      </c>
      <c r="F3612">
        <v>88501</v>
      </c>
      <c r="G3612">
        <v>3</v>
      </c>
      <c r="H3612">
        <v>1</v>
      </c>
      <c r="I3612">
        <v>105</v>
      </c>
      <c r="J3612">
        <v>731</v>
      </c>
      <c r="K3612">
        <v>20190528</v>
      </c>
      <c r="L3612" s="78">
        <v>0.41666666666666669</v>
      </c>
      <c r="M3612">
        <v>3</v>
      </c>
    </row>
    <row r="3613" spans="1:13" x14ac:dyDescent="0.25">
      <c r="A3613" t="s">
        <v>51</v>
      </c>
      <c r="B3613" t="s">
        <v>52</v>
      </c>
      <c r="C3613">
        <v>2</v>
      </c>
      <c r="D3613">
        <v>90</v>
      </c>
      <c r="E3613">
        <v>35</v>
      </c>
      <c r="F3613">
        <v>88501</v>
      </c>
      <c r="G3613">
        <v>3</v>
      </c>
      <c r="H3613">
        <v>1</v>
      </c>
      <c r="I3613">
        <v>105</v>
      </c>
      <c r="J3613">
        <v>731</v>
      </c>
      <c r="K3613">
        <v>20190528</v>
      </c>
      <c r="L3613" s="78">
        <v>0.45833333333333331</v>
      </c>
      <c r="M3613">
        <v>1</v>
      </c>
    </row>
    <row r="3614" spans="1:13" x14ac:dyDescent="0.25">
      <c r="A3614" t="s">
        <v>51</v>
      </c>
      <c r="B3614" t="s">
        <v>52</v>
      </c>
      <c r="C3614">
        <v>2</v>
      </c>
      <c r="D3614">
        <v>90</v>
      </c>
      <c r="E3614">
        <v>35</v>
      </c>
      <c r="F3614">
        <v>88501</v>
      </c>
      <c r="G3614">
        <v>3</v>
      </c>
      <c r="H3614">
        <v>1</v>
      </c>
      <c r="I3614">
        <v>105</v>
      </c>
      <c r="J3614">
        <v>731</v>
      </c>
      <c r="K3614">
        <v>20190528</v>
      </c>
      <c r="L3614" s="78">
        <v>0.5</v>
      </c>
      <c r="M3614">
        <v>0</v>
      </c>
    </row>
    <row r="3615" spans="1:13" x14ac:dyDescent="0.25">
      <c r="A3615" t="s">
        <v>51</v>
      </c>
      <c r="B3615" t="s">
        <v>52</v>
      </c>
      <c r="C3615">
        <v>2</v>
      </c>
      <c r="D3615">
        <v>90</v>
      </c>
      <c r="E3615">
        <v>35</v>
      </c>
      <c r="F3615">
        <v>88501</v>
      </c>
      <c r="G3615">
        <v>3</v>
      </c>
      <c r="H3615">
        <v>1</v>
      </c>
      <c r="I3615">
        <v>105</v>
      </c>
      <c r="J3615">
        <v>731</v>
      </c>
      <c r="K3615">
        <v>20190528</v>
      </c>
      <c r="L3615" s="78">
        <v>0.54166666666666663</v>
      </c>
      <c r="M3615">
        <v>1</v>
      </c>
    </row>
    <row r="3616" spans="1:13" x14ac:dyDescent="0.25">
      <c r="A3616" t="s">
        <v>51</v>
      </c>
      <c r="B3616" t="s">
        <v>52</v>
      </c>
      <c r="C3616">
        <v>2</v>
      </c>
      <c r="D3616">
        <v>90</v>
      </c>
      <c r="E3616">
        <v>35</v>
      </c>
      <c r="F3616">
        <v>88501</v>
      </c>
      <c r="G3616">
        <v>3</v>
      </c>
      <c r="H3616">
        <v>1</v>
      </c>
      <c r="I3616">
        <v>105</v>
      </c>
      <c r="J3616">
        <v>731</v>
      </c>
      <c r="K3616">
        <v>20190528</v>
      </c>
      <c r="L3616" s="78">
        <v>0.58333333333333337</v>
      </c>
      <c r="M3616">
        <v>-2</v>
      </c>
    </row>
    <row r="3617" spans="1:17" x14ac:dyDescent="0.25">
      <c r="A3617" t="s">
        <v>51</v>
      </c>
      <c r="B3617" t="s">
        <v>52</v>
      </c>
      <c r="C3617">
        <v>2</v>
      </c>
      <c r="D3617">
        <v>90</v>
      </c>
      <c r="E3617">
        <v>35</v>
      </c>
      <c r="F3617">
        <v>88501</v>
      </c>
      <c r="G3617">
        <v>3</v>
      </c>
      <c r="H3617">
        <v>1</v>
      </c>
      <c r="I3617">
        <v>105</v>
      </c>
      <c r="J3617">
        <v>731</v>
      </c>
      <c r="K3617">
        <v>20190528</v>
      </c>
      <c r="L3617" s="78">
        <v>0.625</v>
      </c>
      <c r="M3617">
        <v>-3</v>
      </c>
    </row>
    <row r="3618" spans="1:17" x14ac:dyDescent="0.25">
      <c r="A3618" t="s">
        <v>51</v>
      </c>
      <c r="B3618" t="s">
        <v>52</v>
      </c>
      <c r="C3618">
        <v>2</v>
      </c>
      <c r="D3618">
        <v>90</v>
      </c>
      <c r="E3618">
        <v>35</v>
      </c>
      <c r="F3618">
        <v>88501</v>
      </c>
      <c r="G3618">
        <v>3</v>
      </c>
      <c r="H3618">
        <v>1</v>
      </c>
      <c r="I3618">
        <v>105</v>
      </c>
      <c r="J3618">
        <v>731</v>
      </c>
      <c r="K3618">
        <v>20190528</v>
      </c>
      <c r="L3618" s="78">
        <v>0.66666666666666663</v>
      </c>
      <c r="M3618">
        <v>1</v>
      </c>
    </row>
    <row r="3619" spans="1:17" x14ac:dyDescent="0.25">
      <c r="A3619" t="s">
        <v>51</v>
      </c>
      <c r="B3619" t="s">
        <v>52</v>
      </c>
      <c r="C3619">
        <v>2</v>
      </c>
      <c r="D3619">
        <v>90</v>
      </c>
      <c r="E3619">
        <v>35</v>
      </c>
      <c r="F3619">
        <v>88501</v>
      </c>
      <c r="G3619">
        <v>3</v>
      </c>
      <c r="H3619">
        <v>1</v>
      </c>
      <c r="I3619">
        <v>105</v>
      </c>
      <c r="J3619">
        <v>731</v>
      </c>
      <c r="K3619">
        <v>20190528</v>
      </c>
      <c r="L3619" s="78">
        <v>0.70833333333333337</v>
      </c>
      <c r="M3619">
        <v>1</v>
      </c>
    </row>
    <row r="3620" spans="1:17" x14ac:dyDescent="0.25">
      <c r="A3620" t="s">
        <v>51</v>
      </c>
      <c r="B3620" t="s">
        <v>52</v>
      </c>
      <c r="C3620">
        <v>2</v>
      </c>
      <c r="D3620">
        <v>90</v>
      </c>
      <c r="E3620">
        <v>35</v>
      </c>
      <c r="F3620">
        <v>88501</v>
      </c>
      <c r="G3620">
        <v>3</v>
      </c>
      <c r="H3620">
        <v>1</v>
      </c>
      <c r="I3620">
        <v>105</v>
      </c>
      <c r="J3620">
        <v>731</v>
      </c>
      <c r="K3620">
        <v>20190528</v>
      </c>
      <c r="L3620" s="78">
        <v>0.75</v>
      </c>
      <c r="M3620">
        <v>1</v>
      </c>
    </row>
    <row r="3621" spans="1:17" x14ac:dyDescent="0.25">
      <c r="A3621" t="s">
        <v>51</v>
      </c>
      <c r="B3621" t="s">
        <v>52</v>
      </c>
      <c r="C3621">
        <v>2</v>
      </c>
      <c r="D3621">
        <v>90</v>
      </c>
      <c r="E3621">
        <v>35</v>
      </c>
      <c r="F3621">
        <v>88501</v>
      </c>
      <c r="G3621">
        <v>3</v>
      </c>
      <c r="H3621">
        <v>1</v>
      </c>
      <c r="I3621">
        <v>105</v>
      </c>
      <c r="J3621">
        <v>731</v>
      </c>
      <c r="K3621">
        <v>20190528</v>
      </c>
      <c r="L3621" s="78">
        <v>0.79166666666666663</v>
      </c>
      <c r="M3621">
        <v>2</v>
      </c>
    </row>
    <row r="3622" spans="1:17" x14ac:dyDescent="0.25">
      <c r="A3622" t="s">
        <v>51</v>
      </c>
      <c r="B3622" t="s">
        <v>52</v>
      </c>
      <c r="C3622">
        <v>2</v>
      </c>
      <c r="D3622">
        <v>90</v>
      </c>
      <c r="E3622">
        <v>35</v>
      </c>
      <c r="F3622">
        <v>88501</v>
      </c>
      <c r="G3622">
        <v>3</v>
      </c>
      <c r="H3622">
        <v>1</v>
      </c>
      <c r="I3622">
        <v>105</v>
      </c>
      <c r="J3622">
        <v>731</v>
      </c>
      <c r="K3622">
        <v>20190528</v>
      </c>
      <c r="L3622" s="78">
        <v>0.83333333333333337</v>
      </c>
      <c r="M3622">
        <v>5</v>
      </c>
    </row>
    <row r="3623" spans="1:17" x14ac:dyDescent="0.25">
      <c r="A3623" t="s">
        <v>51</v>
      </c>
      <c r="B3623" t="s">
        <v>52</v>
      </c>
      <c r="C3623">
        <v>2</v>
      </c>
      <c r="D3623">
        <v>90</v>
      </c>
      <c r="E3623">
        <v>35</v>
      </c>
      <c r="F3623">
        <v>88501</v>
      </c>
      <c r="G3623">
        <v>3</v>
      </c>
      <c r="H3623">
        <v>1</v>
      </c>
      <c r="I3623">
        <v>105</v>
      </c>
      <c r="J3623">
        <v>731</v>
      </c>
      <c r="K3623">
        <v>20190528</v>
      </c>
      <c r="L3623" s="78">
        <v>0.875</v>
      </c>
      <c r="M3623">
        <v>7</v>
      </c>
    </row>
    <row r="3624" spans="1:17" x14ac:dyDescent="0.25">
      <c r="A3624" t="s">
        <v>51</v>
      </c>
      <c r="B3624" t="s">
        <v>52</v>
      </c>
      <c r="C3624">
        <v>2</v>
      </c>
      <c r="D3624">
        <v>90</v>
      </c>
      <c r="E3624">
        <v>35</v>
      </c>
      <c r="F3624">
        <v>88501</v>
      </c>
      <c r="G3624">
        <v>3</v>
      </c>
      <c r="H3624">
        <v>1</v>
      </c>
      <c r="I3624">
        <v>105</v>
      </c>
      <c r="J3624">
        <v>731</v>
      </c>
      <c r="K3624">
        <v>20190528</v>
      </c>
      <c r="L3624" s="78">
        <v>0.91666666666666663</v>
      </c>
      <c r="M3624">
        <v>12</v>
      </c>
    </row>
    <row r="3625" spans="1:17" x14ac:dyDescent="0.25">
      <c r="A3625" t="s">
        <v>51</v>
      </c>
      <c r="B3625" t="s">
        <v>52</v>
      </c>
      <c r="C3625">
        <v>2</v>
      </c>
      <c r="D3625">
        <v>90</v>
      </c>
      <c r="E3625">
        <v>35</v>
      </c>
      <c r="F3625">
        <v>88501</v>
      </c>
      <c r="G3625">
        <v>3</v>
      </c>
      <c r="H3625">
        <v>1</v>
      </c>
      <c r="I3625">
        <v>105</v>
      </c>
      <c r="J3625">
        <v>731</v>
      </c>
      <c r="K3625">
        <v>20190528</v>
      </c>
      <c r="L3625" s="78">
        <v>0.95833333333333337</v>
      </c>
      <c r="M3625">
        <v>13</v>
      </c>
    </row>
    <row r="3626" spans="1:17" x14ac:dyDescent="0.25">
      <c r="A3626" t="s">
        <v>51</v>
      </c>
      <c r="B3626" t="s">
        <v>52</v>
      </c>
      <c r="C3626">
        <v>2</v>
      </c>
      <c r="D3626">
        <v>90</v>
      </c>
      <c r="E3626">
        <v>35</v>
      </c>
      <c r="F3626">
        <v>88501</v>
      </c>
      <c r="G3626">
        <v>3</v>
      </c>
      <c r="H3626">
        <v>1</v>
      </c>
      <c r="I3626">
        <v>105</v>
      </c>
      <c r="J3626">
        <v>731</v>
      </c>
      <c r="K3626">
        <v>20190529</v>
      </c>
      <c r="L3626" s="78">
        <v>0</v>
      </c>
      <c r="M3626">
        <v>9</v>
      </c>
      <c r="Q3626">
        <v>2</v>
      </c>
    </row>
    <row r="3627" spans="1:17" x14ac:dyDescent="0.25">
      <c r="A3627" t="s">
        <v>51</v>
      </c>
      <c r="B3627" t="s">
        <v>52</v>
      </c>
      <c r="C3627">
        <v>2</v>
      </c>
      <c r="D3627">
        <v>90</v>
      </c>
      <c r="E3627">
        <v>35</v>
      </c>
      <c r="F3627">
        <v>88501</v>
      </c>
      <c r="G3627">
        <v>3</v>
      </c>
      <c r="H3627">
        <v>1</v>
      </c>
      <c r="I3627">
        <v>105</v>
      </c>
      <c r="J3627">
        <v>731</v>
      </c>
      <c r="K3627">
        <v>20190529</v>
      </c>
      <c r="L3627" s="78">
        <v>4.1666666666666664E-2</v>
      </c>
      <c r="M3627">
        <v>7</v>
      </c>
      <c r="Q3627">
        <v>2</v>
      </c>
    </row>
    <row r="3628" spans="1:17" x14ac:dyDescent="0.25">
      <c r="A3628" t="s">
        <v>51</v>
      </c>
      <c r="B3628" t="s">
        <v>52</v>
      </c>
      <c r="C3628">
        <v>2</v>
      </c>
      <c r="D3628">
        <v>90</v>
      </c>
      <c r="E3628">
        <v>35</v>
      </c>
      <c r="F3628">
        <v>88501</v>
      </c>
      <c r="G3628">
        <v>3</v>
      </c>
      <c r="H3628">
        <v>1</v>
      </c>
      <c r="I3628">
        <v>105</v>
      </c>
      <c r="J3628">
        <v>731</v>
      </c>
      <c r="K3628">
        <v>20190529</v>
      </c>
      <c r="L3628" s="78">
        <v>8.3333333333333329E-2</v>
      </c>
      <c r="M3628">
        <v>8</v>
      </c>
      <c r="Q3628">
        <v>2</v>
      </c>
    </row>
    <row r="3629" spans="1:17" x14ac:dyDescent="0.25">
      <c r="A3629" t="s">
        <v>51</v>
      </c>
      <c r="B3629" t="s">
        <v>52</v>
      </c>
      <c r="C3629">
        <v>2</v>
      </c>
      <c r="D3629">
        <v>90</v>
      </c>
      <c r="E3629">
        <v>35</v>
      </c>
      <c r="F3629">
        <v>88501</v>
      </c>
      <c r="G3629">
        <v>3</v>
      </c>
      <c r="H3629">
        <v>1</v>
      </c>
      <c r="I3629">
        <v>105</v>
      </c>
      <c r="J3629">
        <v>731</v>
      </c>
      <c r="K3629">
        <v>20190529</v>
      </c>
      <c r="L3629" s="78">
        <v>0.125</v>
      </c>
      <c r="M3629">
        <v>6</v>
      </c>
      <c r="Q3629">
        <v>2</v>
      </c>
    </row>
    <row r="3630" spans="1:17" x14ac:dyDescent="0.25">
      <c r="A3630" t="s">
        <v>51</v>
      </c>
      <c r="B3630" t="s">
        <v>52</v>
      </c>
      <c r="C3630">
        <v>2</v>
      </c>
      <c r="D3630">
        <v>90</v>
      </c>
      <c r="E3630">
        <v>35</v>
      </c>
      <c r="F3630">
        <v>88501</v>
      </c>
      <c r="G3630">
        <v>3</v>
      </c>
      <c r="H3630">
        <v>1</v>
      </c>
      <c r="I3630">
        <v>105</v>
      </c>
      <c r="J3630">
        <v>731</v>
      </c>
      <c r="K3630">
        <v>20190529</v>
      </c>
      <c r="L3630" s="78">
        <v>0.16666666666666666</v>
      </c>
      <c r="M3630">
        <v>5</v>
      </c>
      <c r="Q3630">
        <v>2</v>
      </c>
    </row>
    <row r="3631" spans="1:17" x14ac:dyDescent="0.25">
      <c r="A3631" t="s">
        <v>51</v>
      </c>
      <c r="B3631" t="s">
        <v>52</v>
      </c>
      <c r="C3631">
        <v>2</v>
      </c>
      <c r="D3631">
        <v>90</v>
      </c>
      <c r="E3631">
        <v>35</v>
      </c>
      <c r="F3631">
        <v>88501</v>
      </c>
      <c r="G3631">
        <v>3</v>
      </c>
      <c r="H3631">
        <v>1</v>
      </c>
      <c r="I3631">
        <v>105</v>
      </c>
      <c r="J3631">
        <v>731</v>
      </c>
      <c r="K3631">
        <v>20190529</v>
      </c>
      <c r="L3631" s="78">
        <v>0.20833333333333334</v>
      </c>
      <c r="M3631">
        <v>5</v>
      </c>
      <c r="Q3631">
        <v>2</v>
      </c>
    </row>
    <row r="3632" spans="1:17" x14ac:dyDescent="0.25">
      <c r="A3632" t="s">
        <v>51</v>
      </c>
      <c r="B3632" t="s">
        <v>52</v>
      </c>
      <c r="C3632">
        <v>2</v>
      </c>
      <c r="D3632">
        <v>90</v>
      </c>
      <c r="E3632">
        <v>35</v>
      </c>
      <c r="F3632">
        <v>88501</v>
      </c>
      <c r="G3632">
        <v>3</v>
      </c>
      <c r="H3632">
        <v>1</v>
      </c>
      <c r="I3632">
        <v>105</v>
      </c>
      <c r="J3632">
        <v>731</v>
      </c>
      <c r="K3632">
        <v>20190529</v>
      </c>
      <c r="L3632" s="78">
        <v>0.25</v>
      </c>
      <c r="M3632">
        <v>3</v>
      </c>
      <c r="Q3632">
        <v>2</v>
      </c>
    </row>
    <row r="3633" spans="1:17" x14ac:dyDescent="0.25">
      <c r="A3633" t="s">
        <v>51</v>
      </c>
      <c r="B3633" t="s">
        <v>52</v>
      </c>
      <c r="C3633">
        <v>2</v>
      </c>
      <c r="D3633">
        <v>90</v>
      </c>
      <c r="E3633">
        <v>35</v>
      </c>
      <c r="F3633">
        <v>88501</v>
      </c>
      <c r="G3633">
        <v>3</v>
      </c>
      <c r="H3633">
        <v>1</v>
      </c>
      <c r="I3633">
        <v>105</v>
      </c>
      <c r="J3633">
        <v>731</v>
      </c>
      <c r="K3633">
        <v>20190529</v>
      </c>
      <c r="L3633" s="78">
        <v>0.29166666666666669</v>
      </c>
      <c r="M3633">
        <v>-1</v>
      </c>
      <c r="Q3633">
        <v>2</v>
      </c>
    </row>
    <row r="3634" spans="1:17" x14ac:dyDescent="0.25">
      <c r="A3634" t="s">
        <v>51</v>
      </c>
      <c r="B3634" t="s">
        <v>52</v>
      </c>
      <c r="C3634">
        <v>2</v>
      </c>
      <c r="D3634">
        <v>90</v>
      </c>
      <c r="E3634">
        <v>35</v>
      </c>
      <c r="F3634">
        <v>88501</v>
      </c>
      <c r="G3634">
        <v>3</v>
      </c>
      <c r="H3634">
        <v>1</v>
      </c>
      <c r="I3634">
        <v>105</v>
      </c>
      <c r="J3634">
        <v>731</v>
      </c>
      <c r="K3634">
        <v>20190529</v>
      </c>
      <c r="L3634" s="78">
        <v>0.33333333333333331</v>
      </c>
      <c r="M3634">
        <v>-4</v>
      </c>
      <c r="Q3634">
        <v>2</v>
      </c>
    </row>
    <row r="3635" spans="1:17" x14ac:dyDescent="0.25">
      <c r="A3635" t="s">
        <v>51</v>
      </c>
      <c r="B3635" t="s">
        <v>52</v>
      </c>
      <c r="C3635">
        <v>2</v>
      </c>
      <c r="D3635">
        <v>90</v>
      </c>
      <c r="E3635">
        <v>35</v>
      </c>
      <c r="F3635">
        <v>88501</v>
      </c>
      <c r="G3635">
        <v>3</v>
      </c>
      <c r="H3635">
        <v>1</v>
      </c>
      <c r="I3635">
        <v>105</v>
      </c>
      <c r="J3635">
        <v>731</v>
      </c>
      <c r="K3635">
        <v>20190529</v>
      </c>
      <c r="L3635" s="78">
        <v>0.375</v>
      </c>
      <c r="M3635">
        <v>-4</v>
      </c>
      <c r="Q3635">
        <v>2</v>
      </c>
    </row>
    <row r="3636" spans="1:17" x14ac:dyDescent="0.25">
      <c r="A3636" t="s">
        <v>51</v>
      </c>
      <c r="B3636" t="s">
        <v>52</v>
      </c>
      <c r="C3636">
        <v>2</v>
      </c>
      <c r="D3636">
        <v>90</v>
      </c>
      <c r="E3636">
        <v>35</v>
      </c>
      <c r="F3636">
        <v>88501</v>
      </c>
      <c r="G3636">
        <v>3</v>
      </c>
      <c r="H3636">
        <v>1</v>
      </c>
      <c r="I3636">
        <v>105</v>
      </c>
      <c r="J3636">
        <v>731</v>
      </c>
      <c r="K3636">
        <v>20190529</v>
      </c>
      <c r="L3636" s="78">
        <v>0.41666666666666669</v>
      </c>
      <c r="M3636">
        <v>-1</v>
      </c>
      <c r="Q3636">
        <v>2</v>
      </c>
    </row>
    <row r="3637" spans="1:17" x14ac:dyDescent="0.25">
      <c r="A3637" t="s">
        <v>51</v>
      </c>
      <c r="B3637" t="s">
        <v>52</v>
      </c>
      <c r="C3637">
        <v>2</v>
      </c>
      <c r="D3637">
        <v>90</v>
      </c>
      <c r="E3637">
        <v>35</v>
      </c>
      <c r="F3637">
        <v>88501</v>
      </c>
      <c r="G3637">
        <v>3</v>
      </c>
      <c r="H3637">
        <v>1</v>
      </c>
      <c r="I3637">
        <v>105</v>
      </c>
      <c r="J3637">
        <v>731</v>
      </c>
      <c r="K3637">
        <v>20190529</v>
      </c>
      <c r="L3637" s="78">
        <v>0.45833333333333331</v>
      </c>
      <c r="M3637">
        <v>0</v>
      </c>
      <c r="Q3637">
        <v>2</v>
      </c>
    </row>
    <row r="3638" spans="1:17" x14ac:dyDescent="0.25">
      <c r="A3638" t="s">
        <v>51</v>
      </c>
      <c r="B3638" t="s">
        <v>52</v>
      </c>
      <c r="C3638">
        <v>2</v>
      </c>
      <c r="D3638">
        <v>90</v>
      </c>
      <c r="E3638">
        <v>35</v>
      </c>
      <c r="F3638">
        <v>88501</v>
      </c>
      <c r="G3638">
        <v>3</v>
      </c>
      <c r="H3638">
        <v>1</v>
      </c>
      <c r="I3638">
        <v>105</v>
      </c>
      <c r="J3638">
        <v>731</v>
      </c>
      <c r="K3638">
        <v>20190529</v>
      </c>
      <c r="L3638" s="78">
        <v>0.5</v>
      </c>
      <c r="M3638">
        <v>0</v>
      </c>
      <c r="Q3638">
        <v>2</v>
      </c>
    </row>
    <row r="3639" spans="1:17" x14ac:dyDescent="0.25">
      <c r="A3639" t="s">
        <v>51</v>
      </c>
      <c r="B3639" t="s">
        <v>52</v>
      </c>
      <c r="C3639">
        <v>2</v>
      </c>
      <c r="D3639">
        <v>90</v>
      </c>
      <c r="E3639">
        <v>35</v>
      </c>
      <c r="F3639">
        <v>88501</v>
      </c>
      <c r="G3639">
        <v>3</v>
      </c>
      <c r="H3639">
        <v>1</v>
      </c>
      <c r="I3639">
        <v>105</v>
      </c>
      <c r="J3639">
        <v>731</v>
      </c>
      <c r="K3639">
        <v>20190529</v>
      </c>
      <c r="L3639" s="78">
        <v>0.54166666666666663</v>
      </c>
      <c r="M3639">
        <v>-1</v>
      </c>
      <c r="Q3639">
        <v>2</v>
      </c>
    </row>
    <row r="3640" spans="1:17" x14ac:dyDescent="0.25">
      <c r="A3640" t="s">
        <v>51</v>
      </c>
      <c r="B3640" t="s">
        <v>52</v>
      </c>
      <c r="C3640">
        <v>2</v>
      </c>
      <c r="D3640">
        <v>90</v>
      </c>
      <c r="E3640">
        <v>35</v>
      </c>
      <c r="F3640">
        <v>88501</v>
      </c>
      <c r="G3640">
        <v>3</v>
      </c>
      <c r="H3640">
        <v>1</v>
      </c>
      <c r="I3640">
        <v>105</v>
      </c>
      <c r="J3640">
        <v>731</v>
      </c>
      <c r="K3640">
        <v>20190529</v>
      </c>
      <c r="L3640" s="78">
        <v>0.58333333333333337</v>
      </c>
      <c r="M3640">
        <v>-1</v>
      </c>
      <c r="Q3640">
        <v>2</v>
      </c>
    </row>
    <row r="3641" spans="1:17" x14ac:dyDescent="0.25">
      <c r="A3641" t="s">
        <v>51</v>
      </c>
      <c r="B3641" t="s">
        <v>52</v>
      </c>
      <c r="C3641">
        <v>2</v>
      </c>
      <c r="D3641">
        <v>90</v>
      </c>
      <c r="E3641">
        <v>35</v>
      </c>
      <c r="F3641">
        <v>88501</v>
      </c>
      <c r="G3641">
        <v>3</v>
      </c>
      <c r="H3641">
        <v>1</v>
      </c>
      <c r="I3641">
        <v>105</v>
      </c>
      <c r="J3641">
        <v>731</v>
      </c>
      <c r="K3641">
        <v>20190529</v>
      </c>
      <c r="L3641" s="78">
        <v>0.625</v>
      </c>
      <c r="M3641">
        <v>-1</v>
      </c>
      <c r="Q3641">
        <v>2</v>
      </c>
    </row>
    <row r="3642" spans="1:17" x14ac:dyDescent="0.25">
      <c r="A3642" t="s">
        <v>51</v>
      </c>
      <c r="B3642" t="s">
        <v>52</v>
      </c>
      <c r="C3642">
        <v>2</v>
      </c>
      <c r="D3642">
        <v>90</v>
      </c>
      <c r="E3642">
        <v>35</v>
      </c>
      <c r="F3642">
        <v>88501</v>
      </c>
      <c r="G3642">
        <v>3</v>
      </c>
      <c r="H3642">
        <v>1</v>
      </c>
      <c r="I3642">
        <v>105</v>
      </c>
      <c r="J3642">
        <v>731</v>
      </c>
      <c r="K3642">
        <v>20190529</v>
      </c>
      <c r="L3642" s="78">
        <v>0.66666666666666663</v>
      </c>
      <c r="M3642">
        <v>-2</v>
      </c>
      <c r="Q3642">
        <v>2</v>
      </c>
    </row>
    <row r="3643" spans="1:17" x14ac:dyDescent="0.25">
      <c r="A3643" t="s">
        <v>51</v>
      </c>
      <c r="B3643" t="s">
        <v>52</v>
      </c>
      <c r="C3643">
        <v>2</v>
      </c>
      <c r="D3643">
        <v>90</v>
      </c>
      <c r="E3643">
        <v>35</v>
      </c>
      <c r="F3643">
        <v>88501</v>
      </c>
      <c r="G3643">
        <v>3</v>
      </c>
      <c r="H3643">
        <v>1</v>
      </c>
      <c r="I3643">
        <v>105</v>
      </c>
      <c r="J3643">
        <v>731</v>
      </c>
      <c r="K3643">
        <v>20190529</v>
      </c>
      <c r="L3643" s="78">
        <v>0.70833333333333337</v>
      </c>
      <c r="M3643">
        <v>-1</v>
      </c>
      <c r="Q3643">
        <v>2</v>
      </c>
    </row>
    <row r="3644" spans="1:17" x14ac:dyDescent="0.25">
      <c r="A3644" t="s">
        <v>51</v>
      </c>
      <c r="B3644" t="s">
        <v>52</v>
      </c>
      <c r="C3644">
        <v>2</v>
      </c>
      <c r="D3644">
        <v>90</v>
      </c>
      <c r="E3644">
        <v>35</v>
      </c>
      <c r="F3644">
        <v>88501</v>
      </c>
      <c r="G3644">
        <v>3</v>
      </c>
      <c r="H3644">
        <v>1</v>
      </c>
      <c r="I3644">
        <v>105</v>
      </c>
      <c r="J3644">
        <v>731</v>
      </c>
      <c r="K3644">
        <v>20190529</v>
      </c>
      <c r="L3644" s="78">
        <v>0.75</v>
      </c>
      <c r="M3644">
        <v>14</v>
      </c>
      <c r="Q3644">
        <v>2</v>
      </c>
    </row>
    <row r="3645" spans="1:17" x14ac:dyDescent="0.25">
      <c r="A3645" t="s">
        <v>51</v>
      </c>
      <c r="B3645" t="s">
        <v>52</v>
      </c>
      <c r="C3645">
        <v>2</v>
      </c>
      <c r="D3645">
        <v>90</v>
      </c>
      <c r="E3645">
        <v>35</v>
      </c>
      <c r="F3645">
        <v>88501</v>
      </c>
      <c r="G3645">
        <v>3</v>
      </c>
      <c r="H3645">
        <v>1</v>
      </c>
      <c r="I3645">
        <v>105</v>
      </c>
      <c r="J3645">
        <v>731</v>
      </c>
      <c r="K3645">
        <v>20190529</v>
      </c>
      <c r="L3645" s="78">
        <v>0.79166666666666663</v>
      </c>
      <c r="M3645">
        <v>7</v>
      </c>
      <c r="Q3645">
        <v>2</v>
      </c>
    </row>
    <row r="3646" spans="1:17" x14ac:dyDescent="0.25">
      <c r="A3646" t="s">
        <v>51</v>
      </c>
      <c r="B3646" t="s">
        <v>52</v>
      </c>
      <c r="C3646">
        <v>2</v>
      </c>
      <c r="D3646">
        <v>90</v>
      </c>
      <c r="E3646">
        <v>35</v>
      </c>
      <c r="F3646">
        <v>88501</v>
      </c>
      <c r="G3646">
        <v>3</v>
      </c>
      <c r="H3646">
        <v>1</v>
      </c>
      <c r="I3646">
        <v>105</v>
      </c>
      <c r="J3646">
        <v>731</v>
      </c>
      <c r="K3646">
        <v>20190529</v>
      </c>
      <c r="L3646" s="78">
        <v>0.83333333333333337</v>
      </c>
      <c r="M3646">
        <v>2</v>
      </c>
      <c r="Q3646">
        <v>2</v>
      </c>
    </row>
    <row r="3647" spans="1:17" x14ac:dyDescent="0.25">
      <c r="A3647" t="s">
        <v>51</v>
      </c>
      <c r="B3647" t="s">
        <v>52</v>
      </c>
      <c r="C3647">
        <v>2</v>
      </c>
      <c r="D3647">
        <v>90</v>
      </c>
      <c r="E3647">
        <v>35</v>
      </c>
      <c r="F3647">
        <v>88501</v>
      </c>
      <c r="G3647">
        <v>3</v>
      </c>
      <c r="H3647">
        <v>1</v>
      </c>
      <c r="I3647">
        <v>105</v>
      </c>
      <c r="J3647">
        <v>731</v>
      </c>
      <c r="K3647">
        <v>20190529</v>
      </c>
      <c r="L3647" s="78">
        <v>0.875</v>
      </c>
      <c r="M3647">
        <v>-1</v>
      </c>
      <c r="Q3647">
        <v>2</v>
      </c>
    </row>
    <row r="3648" spans="1:17" x14ac:dyDescent="0.25">
      <c r="A3648" t="s">
        <v>51</v>
      </c>
      <c r="B3648" t="s">
        <v>52</v>
      </c>
      <c r="C3648">
        <v>2</v>
      </c>
      <c r="D3648">
        <v>90</v>
      </c>
      <c r="E3648">
        <v>35</v>
      </c>
      <c r="F3648">
        <v>88501</v>
      </c>
      <c r="G3648">
        <v>3</v>
      </c>
      <c r="H3648">
        <v>1</v>
      </c>
      <c r="I3648">
        <v>105</v>
      </c>
      <c r="J3648">
        <v>731</v>
      </c>
      <c r="K3648">
        <v>20190529</v>
      </c>
      <c r="L3648" s="78">
        <v>0.91666666666666663</v>
      </c>
      <c r="M3648">
        <v>7</v>
      </c>
      <c r="Q3648">
        <v>2</v>
      </c>
    </row>
    <row r="3649" spans="1:17" x14ac:dyDescent="0.25">
      <c r="A3649" t="s">
        <v>51</v>
      </c>
      <c r="B3649" t="s">
        <v>52</v>
      </c>
      <c r="C3649">
        <v>2</v>
      </c>
      <c r="D3649">
        <v>90</v>
      </c>
      <c r="E3649">
        <v>35</v>
      </c>
      <c r="F3649">
        <v>88501</v>
      </c>
      <c r="G3649">
        <v>3</v>
      </c>
      <c r="H3649">
        <v>1</v>
      </c>
      <c r="I3649">
        <v>105</v>
      </c>
      <c r="J3649">
        <v>731</v>
      </c>
      <c r="K3649">
        <v>20190529</v>
      </c>
      <c r="L3649" s="78">
        <v>0.95833333333333337</v>
      </c>
      <c r="M3649">
        <v>8</v>
      </c>
      <c r="Q3649">
        <v>2</v>
      </c>
    </row>
    <row r="3650" spans="1:17" x14ac:dyDescent="0.25">
      <c r="A3650" t="s">
        <v>51</v>
      </c>
      <c r="B3650" t="s">
        <v>52</v>
      </c>
      <c r="C3650">
        <v>2</v>
      </c>
      <c r="D3650">
        <v>90</v>
      </c>
      <c r="E3650">
        <v>35</v>
      </c>
      <c r="F3650">
        <v>88501</v>
      </c>
      <c r="G3650">
        <v>3</v>
      </c>
      <c r="H3650">
        <v>1</v>
      </c>
      <c r="I3650">
        <v>105</v>
      </c>
      <c r="J3650">
        <v>731</v>
      </c>
      <c r="K3650">
        <v>20190530</v>
      </c>
      <c r="L3650" s="78">
        <v>0</v>
      </c>
      <c r="M3650">
        <v>6</v>
      </c>
      <c r="Q3650">
        <v>2</v>
      </c>
    </row>
    <row r="3651" spans="1:17" x14ac:dyDescent="0.25">
      <c r="A3651" t="s">
        <v>51</v>
      </c>
      <c r="B3651" t="s">
        <v>52</v>
      </c>
      <c r="C3651">
        <v>2</v>
      </c>
      <c r="D3651">
        <v>90</v>
      </c>
      <c r="E3651">
        <v>35</v>
      </c>
      <c r="F3651">
        <v>88501</v>
      </c>
      <c r="G3651">
        <v>3</v>
      </c>
      <c r="H3651">
        <v>1</v>
      </c>
      <c r="I3651">
        <v>105</v>
      </c>
      <c r="J3651">
        <v>731</v>
      </c>
      <c r="K3651">
        <v>20190530</v>
      </c>
      <c r="L3651" s="78">
        <v>4.1666666666666664E-2</v>
      </c>
      <c r="M3651">
        <v>6</v>
      </c>
      <c r="Q3651">
        <v>2</v>
      </c>
    </row>
    <row r="3652" spans="1:17" x14ac:dyDescent="0.25">
      <c r="A3652" t="s">
        <v>51</v>
      </c>
      <c r="B3652" t="s">
        <v>52</v>
      </c>
      <c r="C3652">
        <v>2</v>
      </c>
      <c r="D3652">
        <v>90</v>
      </c>
      <c r="E3652">
        <v>35</v>
      </c>
      <c r="F3652">
        <v>88501</v>
      </c>
      <c r="G3652">
        <v>3</v>
      </c>
      <c r="H3652">
        <v>1</v>
      </c>
      <c r="I3652">
        <v>105</v>
      </c>
      <c r="J3652">
        <v>731</v>
      </c>
      <c r="K3652">
        <v>20190530</v>
      </c>
      <c r="L3652" s="78">
        <v>8.3333333333333329E-2</v>
      </c>
      <c r="M3652">
        <v>3</v>
      </c>
      <c r="Q3652">
        <v>2</v>
      </c>
    </row>
    <row r="3653" spans="1:17" x14ac:dyDescent="0.25">
      <c r="A3653" t="s">
        <v>51</v>
      </c>
      <c r="B3653" t="s">
        <v>52</v>
      </c>
      <c r="C3653">
        <v>2</v>
      </c>
      <c r="D3653">
        <v>90</v>
      </c>
      <c r="E3653">
        <v>35</v>
      </c>
      <c r="F3653">
        <v>88501</v>
      </c>
      <c r="G3653">
        <v>3</v>
      </c>
      <c r="H3653">
        <v>1</v>
      </c>
      <c r="I3653">
        <v>105</v>
      </c>
      <c r="J3653">
        <v>731</v>
      </c>
      <c r="K3653">
        <v>20190530</v>
      </c>
      <c r="L3653" s="78">
        <v>0.125</v>
      </c>
      <c r="M3653">
        <v>4</v>
      </c>
      <c r="Q3653">
        <v>2</v>
      </c>
    </row>
    <row r="3654" spans="1:17" x14ac:dyDescent="0.25">
      <c r="A3654" t="s">
        <v>51</v>
      </c>
      <c r="B3654" t="s">
        <v>52</v>
      </c>
      <c r="C3654">
        <v>2</v>
      </c>
      <c r="D3654">
        <v>90</v>
      </c>
      <c r="E3654">
        <v>35</v>
      </c>
      <c r="F3654">
        <v>88501</v>
      </c>
      <c r="G3654">
        <v>3</v>
      </c>
      <c r="H3654">
        <v>1</v>
      </c>
      <c r="I3654">
        <v>105</v>
      </c>
      <c r="J3654">
        <v>731</v>
      </c>
      <c r="K3654">
        <v>20190530</v>
      </c>
      <c r="L3654" s="78">
        <v>0.16666666666666666</v>
      </c>
      <c r="M3654">
        <v>6</v>
      </c>
      <c r="Q3654">
        <v>2</v>
      </c>
    </row>
    <row r="3655" spans="1:17" x14ac:dyDescent="0.25">
      <c r="A3655" t="s">
        <v>51</v>
      </c>
      <c r="B3655" t="s">
        <v>52</v>
      </c>
      <c r="C3655">
        <v>2</v>
      </c>
      <c r="D3655">
        <v>90</v>
      </c>
      <c r="E3655">
        <v>35</v>
      </c>
      <c r="F3655">
        <v>88501</v>
      </c>
      <c r="G3655">
        <v>3</v>
      </c>
      <c r="H3655">
        <v>1</v>
      </c>
      <c r="I3655">
        <v>105</v>
      </c>
      <c r="J3655">
        <v>731</v>
      </c>
      <c r="K3655">
        <v>20190530</v>
      </c>
      <c r="L3655" s="78">
        <v>0.20833333333333334</v>
      </c>
      <c r="M3655">
        <v>5</v>
      </c>
      <c r="Q3655">
        <v>2</v>
      </c>
    </row>
    <row r="3656" spans="1:17" x14ac:dyDescent="0.25">
      <c r="A3656" t="s">
        <v>51</v>
      </c>
      <c r="B3656" t="s">
        <v>52</v>
      </c>
      <c r="C3656">
        <v>2</v>
      </c>
      <c r="D3656">
        <v>90</v>
      </c>
      <c r="E3656">
        <v>35</v>
      </c>
      <c r="F3656">
        <v>88501</v>
      </c>
      <c r="G3656">
        <v>3</v>
      </c>
      <c r="H3656">
        <v>1</v>
      </c>
      <c r="I3656">
        <v>105</v>
      </c>
      <c r="J3656">
        <v>731</v>
      </c>
      <c r="K3656">
        <v>20190530</v>
      </c>
      <c r="L3656" s="78">
        <v>0.25</v>
      </c>
      <c r="M3656">
        <v>8</v>
      </c>
      <c r="Q3656">
        <v>2</v>
      </c>
    </row>
    <row r="3657" spans="1:17" x14ac:dyDescent="0.25">
      <c r="A3657" t="s">
        <v>51</v>
      </c>
      <c r="B3657" t="s">
        <v>52</v>
      </c>
      <c r="C3657">
        <v>2</v>
      </c>
      <c r="D3657">
        <v>90</v>
      </c>
      <c r="E3657">
        <v>35</v>
      </c>
      <c r="F3657">
        <v>88501</v>
      </c>
      <c r="G3657">
        <v>3</v>
      </c>
      <c r="H3657">
        <v>1</v>
      </c>
      <c r="I3657">
        <v>105</v>
      </c>
      <c r="J3657">
        <v>731</v>
      </c>
      <c r="K3657">
        <v>20190530</v>
      </c>
      <c r="L3657" s="78">
        <v>0.29166666666666669</v>
      </c>
      <c r="M3657">
        <v>6</v>
      </c>
      <c r="Q3657">
        <v>2</v>
      </c>
    </row>
    <row r="3658" spans="1:17" x14ac:dyDescent="0.25">
      <c r="A3658" t="s">
        <v>51</v>
      </c>
      <c r="B3658" t="s">
        <v>52</v>
      </c>
      <c r="C3658">
        <v>2</v>
      </c>
      <c r="D3658">
        <v>90</v>
      </c>
      <c r="E3658">
        <v>35</v>
      </c>
      <c r="F3658">
        <v>88501</v>
      </c>
      <c r="G3658">
        <v>3</v>
      </c>
      <c r="H3658">
        <v>1</v>
      </c>
      <c r="I3658">
        <v>105</v>
      </c>
      <c r="J3658">
        <v>731</v>
      </c>
      <c r="K3658">
        <v>20190530</v>
      </c>
      <c r="L3658" s="78">
        <v>0.33333333333333331</v>
      </c>
      <c r="M3658">
        <v>4</v>
      </c>
      <c r="Q3658">
        <v>2</v>
      </c>
    </row>
    <row r="3659" spans="1:17" x14ac:dyDescent="0.25">
      <c r="A3659" t="s">
        <v>51</v>
      </c>
      <c r="B3659" t="s">
        <v>52</v>
      </c>
      <c r="C3659">
        <v>2</v>
      </c>
      <c r="D3659">
        <v>90</v>
      </c>
      <c r="E3659">
        <v>35</v>
      </c>
      <c r="F3659">
        <v>88501</v>
      </c>
      <c r="G3659">
        <v>3</v>
      </c>
      <c r="H3659">
        <v>1</v>
      </c>
      <c r="I3659">
        <v>105</v>
      </c>
      <c r="J3659">
        <v>731</v>
      </c>
      <c r="K3659">
        <v>20190530</v>
      </c>
      <c r="L3659" s="78">
        <v>0.375</v>
      </c>
      <c r="M3659">
        <v>3</v>
      </c>
      <c r="Q3659">
        <v>2</v>
      </c>
    </row>
    <row r="3660" spans="1:17" x14ac:dyDescent="0.25">
      <c r="A3660" t="s">
        <v>51</v>
      </c>
      <c r="B3660" t="s">
        <v>52</v>
      </c>
      <c r="C3660">
        <v>2</v>
      </c>
      <c r="D3660">
        <v>90</v>
      </c>
      <c r="E3660">
        <v>35</v>
      </c>
      <c r="F3660">
        <v>88501</v>
      </c>
      <c r="G3660">
        <v>3</v>
      </c>
      <c r="H3660">
        <v>1</v>
      </c>
      <c r="I3660">
        <v>105</v>
      </c>
      <c r="J3660">
        <v>731</v>
      </c>
      <c r="K3660">
        <v>20190530</v>
      </c>
      <c r="L3660" s="78">
        <v>0.41666666666666669</v>
      </c>
      <c r="M3660">
        <v>1</v>
      </c>
      <c r="Q3660">
        <v>2</v>
      </c>
    </row>
    <row r="3661" spans="1:17" x14ac:dyDescent="0.25">
      <c r="A3661" t="s">
        <v>51</v>
      </c>
      <c r="B3661" t="s">
        <v>52</v>
      </c>
      <c r="C3661">
        <v>2</v>
      </c>
      <c r="D3661">
        <v>90</v>
      </c>
      <c r="E3661">
        <v>35</v>
      </c>
      <c r="F3661">
        <v>88501</v>
      </c>
      <c r="G3661">
        <v>3</v>
      </c>
      <c r="H3661">
        <v>1</v>
      </c>
      <c r="I3661">
        <v>105</v>
      </c>
      <c r="J3661">
        <v>731</v>
      </c>
      <c r="K3661">
        <v>20190530</v>
      </c>
      <c r="L3661" s="78">
        <v>0.45833333333333331</v>
      </c>
      <c r="M3661">
        <v>-1</v>
      </c>
      <c r="Q3661">
        <v>2</v>
      </c>
    </row>
    <row r="3662" spans="1:17" x14ac:dyDescent="0.25">
      <c r="A3662" t="s">
        <v>51</v>
      </c>
      <c r="B3662" t="s">
        <v>52</v>
      </c>
      <c r="C3662">
        <v>2</v>
      </c>
      <c r="D3662">
        <v>90</v>
      </c>
      <c r="E3662">
        <v>35</v>
      </c>
      <c r="F3662">
        <v>88501</v>
      </c>
      <c r="G3662">
        <v>3</v>
      </c>
      <c r="H3662">
        <v>1</v>
      </c>
      <c r="I3662">
        <v>105</v>
      </c>
      <c r="J3662">
        <v>731</v>
      </c>
      <c r="K3662">
        <v>20190530</v>
      </c>
      <c r="L3662" s="78">
        <v>0.5</v>
      </c>
      <c r="M3662">
        <v>-2</v>
      </c>
      <c r="Q3662">
        <v>2</v>
      </c>
    </row>
    <row r="3663" spans="1:17" x14ac:dyDescent="0.25">
      <c r="A3663" t="s">
        <v>51</v>
      </c>
      <c r="B3663" t="s">
        <v>52</v>
      </c>
      <c r="C3663">
        <v>2</v>
      </c>
      <c r="D3663">
        <v>90</v>
      </c>
      <c r="E3663">
        <v>35</v>
      </c>
      <c r="F3663">
        <v>88501</v>
      </c>
      <c r="G3663">
        <v>3</v>
      </c>
      <c r="H3663">
        <v>1</v>
      </c>
      <c r="I3663">
        <v>105</v>
      </c>
      <c r="J3663">
        <v>731</v>
      </c>
      <c r="K3663">
        <v>20190530</v>
      </c>
      <c r="L3663" s="78">
        <v>0.54166666666666663</v>
      </c>
      <c r="M3663">
        <v>0</v>
      </c>
      <c r="Q3663">
        <v>2</v>
      </c>
    </row>
    <row r="3664" spans="1:17" x14ac:dyDescent="0.25">
      <c r="A3664" t="s">
        <v>51</v>
      </c>
      <c r="B3664" t="s">
        <v>52</v>
      </c>
      <c r="C3664">
        <v>2</v>
      </c>
      <c r="D3664">
        <v>90</v>
      </c>
      <c r="E3664">
        <v>35</v>
      </c>
      <c r="F3664">
        <v>88501</v>
      </c>
      <c r="G3664">
        <v>3</v>
      </c>
      <c r="H3664">
        <v>1</v>
      </c>
      <c r="I3664">
        <v>105</v>
      </c>
      <c r="J3664">
        <v>731</v>
      </c>
      <c r="K3664">
        <v>20190530</v>
      </c>
      <c r="L3664" s="78">
        <v>0.58333333333333337</v>
      </c>
      <c r="M3664">
        <v>0</v>
      </c>
      <c r="Q3664">
        <v>2</v>
      </c>
    </row>
    <row r="3665" spans="1:17" x14ac:dyDescent="0.25">
      <c r="A3665" t="s">
        <v>51</v>
      </c>
      <c r="B3665" t="s">
        <v>52</v>
      </c>
      <c r="C3665">
        <v>2</v>
      </c>
      <c r="D3665">
        <v>90</v>
      </c>
      <c r="E3665">
        <v>35</v>
      </c>
      <c r="F3665">
        <v>88501</v>
      </c>
      <c r="G3665">
        <v>3</v>
      </c>
      <c r="H3665">
        <v>1</v>
      </c>
      <c r="I3665">
        <v>105</v>
      </c>
      <c r="J3665">
        <v>731</v>
      </c>
      <c r="K3665">
        <v>20190530</v>
      </c>
      <c r="L3665" s="78">
        <v>0.625</v>
      </c>
      <c r="M3665">
        <v>2</v>
      </c>
      <c r="Q3665">
        <v>2</v>
      </c>
    </row>
    <row r="3666" spans="1:17" x14ac:dyDescent="0.25">
      <c r="A3666" t="s">
        <v>51</v>
      </c>
      <c r="B3666" t="s">
        <v>52</v>
      </c>
      <c r="C3666">
        <v>2</v>
      </c>
      <c r="D3666">
        <v>90</v>
      </c>
      <c r="E3666">
        <v>35</v>
      </c>
      <c r="F3666">
        <v>88501</v>
      </c>
      <c r="G3666">
        <v>3</v>
      </c>
      <c r="H3666">
        <v>1</v>
      </c>
      <c r="I3666">
        <v>105</v>
      </c>
      <c r="J3666">
        <v>731</v>
      </c>
      <c r="K3666">
        <v>20190530</v>
      </c>
      <c r="L3666" s="78">
        <v>0.66666666666666663</v>
      </c>
      <c r="M3666">
        <v>6</v>
      </c>
      <c r="Q3666">
        <v>2</v>
      </c>
    </row>
    <row r="3667" spans="1:17" x14ac:dyDescent="0.25">
      <c r="A3667" t="s">
        <v>51</v>
      </c>
      <c r="B3667" t="s">
        <v>52</v>
      </c>
      <c r="C3667">
        <v>2</v>
      </c>
      <c r="D3667">
        <v>90</v>
      </c>
      <c r="E3667">
        <v>35</v>
      </c>
      <c r="F3667">
        <v>88501</v>
      </c>
      <c r="G3667">
        <v>3</v>
      </c>
      <c r="H3667">
        <v>1</v>
      </c>
      <c r="I3667">
        <v>105</v>
      </c>
      <c r="J3667">
        <v>731</v>
      </c>
      <c r="K3667">
        <v>20190530</v>
      </c>
      <c r="L3667" s="78">
        <v>0.70833333333333337</v>
      </c>
      <c r="M3667">
        <v>8</v>
      </c>
      <c r="Q3667">
        <v>2</v>
      </c>
    </row>
    <row r="3668" spans="1:17" x14ac:dyDescent="0.25">
      <c r="A3668" t="s">
        <v>51</v>
      </c>
      <c r="B3668" t="s">
        <v>52</v>
      </c>
      <c r="C3668">
        <v>2</v>
      </c>
      <c r="D3668">
        <v>90</v>
      </c>
      <c r="E3668">
        <v>35</v>
      </c>
      <c r="F3668">
        <v>88501</v>
      </c>
      <c r="G3668">
        <v>3</v>
      </c>
      <c r="H3668">
        <v>1</v>
      </c>
      <c r="I3668">
        <v>105</v>
      </c>
      <c r="J3668">
        <v>731</v>
      </c>
      <c r="K3668">
        <v>20190530</v>
      </c>
      <c r="L3668" s="78">
        <v>0.75</v>
      </c>
      <c r="M3668">
        <v>6</v>
      </c>
      <c r="Q3668">
        <v>2</v>
      </c>
    </row>
    <row r="3669" spans="1:17" x14ac:dyDescent="0.25">
      <c r="A3669" t="s">
        <v>51</v>
      </c>
      <c r="B3669" t="s">
        <v>52</v>
      </c>
      <c r="C3669">
        <v>2</v>
      </c>
      <c r="D3669">
        <v>90</v>
      </c>
      <c r="E3669">
        <v>35</v>
      </c>
      <c r="F3669">
        <v>88501</v>
      </c>
      <c r="G3669">
        <v>3</v>
      </c>
      <c r="H3669">
        <v>1</v>
      </c>
      <c r="I3669">
        <v>105</v>
      </c>
      <c r="J3669">
        <v>731</v>
      </c>
      <c r="K3669">
        <v>20190530</v>
      </c>
      <c r="L3669" s="78">
        <v>0.79166666666666663</v>
      </c>
      <c r="M3669">
        <v>5</v>
      </c>
      <c r="Q3669">
        <v>2</v>
      </c>
    </row>
    <row r="3670" spans="1:17" x14ac:dyDescent="0.25">
      <c r="A3670" t="s">
        <v>51</v>
      </c>
      <c r="B3670" t="s">
        <v>52</v>
      </c>
      <c r="C3670">
        <v>2</v>
      </c>
      <c r="D3670">
        <v>90</v>
      </c>
      <c r="E3670">
        <v>35</v>
      </c>
      <c r="F3670">
        <v>88501</v>
      </c>
      <c r="G3670">
        <v>3</v>
      </c>
      <c r="H3670">
        <v>1</v>
      </c>
      <c r="I3670">
        <v>105</v>
      </c>
      <c r="J3670">
        <v>731</v>
      </c>
      <c r="K3670">
        <v>20190530</v>
      </c>
      <c r="L3670" s="78">
        <v>0.83333333333333337</v>
      </c>
      <c r="M3670">
        <v>6</v>
      </c>
      <c r="Q3670">
        <v>2</v>
      </c>
    </row>
    <row r="3671" spans="1:17" x14ac:dyDescent="0.25">
      <c r="A3671" t="s">
        <v>51</v>
      </c>
      <c r="B3671" t="s">
        <v>52</v>
      </c>
      <c r="C3671">
        <v>2</v>
      </c>
      <c r="D3671">
        <v>90</v>
      </c>
      <c r="E3671">
        <v>35</v>
      </c>
      <c r="F3671">
        <v>88501</v>
      </c>
      <c r="G3671">
        <v>3</v>
      </c>
      <c r="H3671">
        <v>1</v>
      </c>
      <c r="I3671">
        <v>105</v>
      </c>
      <c r="J3671">
        <v>731</v>
      </c>
      <c r="K3671">
        <v>20190530</v>
      </c>
      <c r="L3671" s="78">
        <v>0.875</v>
      </c>
      <c r="M3671">
        <v>4</v>
      </c>
      <c r="Q3671">
        <v>2</v>
      </c>
    </row>
    <row r="3672" spans="1:17" x14ac:dyDescent="0.25">
      <c r="A3672" t="s">
        <v>51</v>
      </c>
      <c r="B3672" t="s">
        <v>52</v>
      </c>
      <c r="C3672">
        <v>2</v>
      </c>
      <c r="D3672">
        <v>90</v>
      </c>
      <c r="E3672">
        <v>35</v>
      </c>
      <c r="F3672">
        <v>88501</v>
      </c>
      <c r="G3672">
        <v>3</v>
      </c>
      <c r="H3672">
        <v>1</v>
      </c>
      <c r="I3672">
        <v>105</v>
      </c>
      <c r="J3672">
        <v>731</v>
      </c>
      <c r="K3672">
        <v>20190530</v>
      </c>
      <c r="L3672" s="78">
        <v>0.91666666666666663</v>
      </c>
      <c r="M3672">
        <v>2</v>
      </c>
      <c r="Q3672">
        <v>2</v>
      </c>
    </row>
    <row r="3673" spans="1:17" x14ac:dyDescent="0.25">
      <c r="A3673" t="s">
        <v>51</v>
      </c>
      <c r="B3673" t="s">
        <v>52</v>
      </c>
      <c r="C3673">
        <v>2</v>
      </c>
      <c r="D3673">
        <v>90</v>
      </c>
      <c r="E3673">
        <v>35</v>
      </c>
      <c r="F3673">
        <v>88501</v>
      </c>
      <c r="G3673">
        <v>3</v>
      </c>
      <c r="H3673">
        <v>1</v>
      </c>
      <c r="I3673">
        <v>105</v>
      </c>
      <c r="J3673">
        <v>731</v>
      </c>
      <c r="K3673">
        <v>20190530</v>
      </c>
      <c r="L3673" s="78">
        <v>0.95833333333333337</v>
      </c>
      <c r="M3673">
        <v>2</v>
      </c>
      <c r="Q3673">
        <v>2</v>
      </c>
    </row>
    <row r="3674" spans="1:17" x14ac:dyDescent="0.25">
      <c r="A3674" t="s">
        <v>51</v>
      </c>
      <c r="B3674" t="s">
        <v>52</v>
      </c>
      <c r="C3674">
        <v>2</v>
      </c>
      <c r="D3674">
        <v>90</v>
      </c>
      <c r="E3674">
        <v>35</v>
      </c>
      <c r="F3674">
        <v>88501</v>
      </c>
      <c r="G3674">
        <v>3</v>
      </c>
      <c r="H3674">
        <v>1</v>
      </c>
      <c r="I3674">
        <v>105</v>
      </c>
      <c r="J3674">
        <v>731</v>
      </c>
      <c r="K3674">
        <v>20190531</v>
      </c>
      <c r="L3674" s="78">
        <v>0</v>
      </c>
      <c r="M3674">
        <v>1</v>
      </c>
    </row>
    <row r="3675" spans="1:17" x14ac:dyDescent="0.25">
      <c r="A3675" t="s">
        <v>51</v>
      </c>
      <c r="B3675" t="s">
        <v>52</v>
      </c>
      <c r="C3675">
        <v>2</v>
      </c>
      <c r="D3675">
        <v>90</v>
      </c>
      <c r="E3675">
        <v>35</v>
      </c>
      <c r="F3675">
        <v>88501</v>
      </c>
      <c r="G3675">
        <v>3</v>
      </c>
      <c r="H3675">
        <v>1</v>
      </c>
      <c r="I3675">
        <v>105</v>
      </c>
      <c r="J3675">
        <v>731</v>
      </c>
      <c r="K3675">
        <v>20190531</v>
      </c>
      <c r="L3675" s="78">
        <v>4.1666666666666664E-2</v>
      </c>
      <c r="M3675">
        <v>1</v>
      </c>
    </row>
    <row r="3676" spans="1:17" x14ac:dyDescent="0.25">
      <c r="A3676" t="s">
        <v>51</v>
      </c>
      <c r="B3676" t="s">
        <v>52</v>
      </c>
      <c r="C3676">
        <v>2</v>
      </c>
      <c r="D3676">
        <v>90</v>
      </c>
      <c r="E3676">
        <v>35</v>
      </c>
      <c r="F3676">
        <v>88501</v>
      </c>
      <c r="G3676">
        <v>3</v>
      </c>
      <c r="H3676">
        <v>1</v>
      </c>
      <c r="I3676">
        <v>105</v>
      </c>
      <c r="J3676">
        <v>731</v>
      </c>
      <c r="K3676">
        <v>20190531</v>
      </c>
      <c r="L3676" s="78">
        <v>8.3333333333333329E-2</v>
      </c>
      <c r="M3676">
        <v>2</v>
      </c>
    </row>
    <row r="3677" spans="1:17" x14ac:dyDescent="0.25">
      <c r="A3677" t="s">
        <v>51</v>
      </c>
      <c r="B3677" t="s">
        <v>52</v>
      </c>
      <c r="C3677">
        <v>2</v>
      </c>
      <c r="D3677">
        <v>90</v>
      </c>
      <c r="E3677">
        <v>35</v>
      </c>
      <c r="F3677">
        <v>88501</v>
      </c>
      <c r="G3677">
        <v>3</v>
      </c>
      <c r="H3677">
        <v>1</v>
      </c>
      <c r="I3677">
        <v>105</v>
      </c>
      <c r="J3677">
        <v>731</v>
      </c>
      <c r="K3677">
        <v>20190531</v>
      </c>
      <c r="L3677" s="78">
        <v>0.125</v>
      </c>
      <c r="M3677">
        <v>0</v>
      </c>
    </row>
    <row r="3678" spans="1:17" x14ac:dyDescent="0.25">
      <c r="A3678" t="s">
        <v>51</v>
      </c>
      <c r="B3678" t="s">
        <v>52</v>
      </c>
      <c r="C3678">
        <v>2</v>
      </c>
      <c r="D3678">
        <v>90</v>
      </c>
      <c r="E3678">
        <v>35</v>
      </c>
      <c r="F3678">
        <v>88501</v>
      </c>
      <c r="G3678">
        <v>3</v>
      </c>
      <c r="H3678">
        <v>1</v>
      </c>
      <c r="I3678">
        <v>105</v>
      </c>
      <c r="J3678">
        <v>731</v>
      </c>
      <c r="K3678">
        <v>20190531</v>
      </c>
      <c r="L3678" s="78">
        <v>0.16666666666666666</v>
      </c>
      <c r="M3678">
        <v>7</v>
      </c>
    </row>
    <row r="3679" spans="1:17" x14ac:dyDescent="0.25">
      <c r="A3679" t="s">
        <v>51</v>
      </c>
      <c r="B3679" t="s">
        <v>52</v>
      </c>
      <c r="C3679">
        <v>2</v>
      </c>
      <c r="D3679">
        <v>90</v>
      </c>
      <c r="E3679">
        <v>35</v>
      </c>
      <c r="F3679">
        <v>88501</v>
      </c>
      <c r="G3679">
        <v>3</v>
      </c>
      <c r="H3679">
        <v>1</v>
      </c>
      <c r="I3679">
        <v>105</v>
      </c>
      <c r="J3679">
        <v>731</v>
      </c>
      <c r="K3679">
        <v>20190531</v>
      </c>
      <c r="L3679" s="78">
        <v>0.20833333333333334</v>
      </c>
      <c r="M3679">
        <v>15</v>
      </c>
    </row>
    <row r="3680" spans="1:17" x14ac:dyDescent="0.25">
      <c r="A3680" t="s">
        <v>51</v>
      </c>
      <c r="B3680" t="s">
        <v>52</v>
      </c>
      <c r="C3680">
        <v>2</v>
      </c>
      <c r="D3680">
        <v>90</v>
      </c>
      <c r="E3680">
        <v>35</v>
      </c>
      <c r="F3680">
        <v>88501</v>
      </c>
      <c r="G3680">
        <v>3</v>
      </c>
      <c r="H3680">
        <v>1</v>
      </c>
      <c r="I3680">
        <v>105</v>
      </c>
      <c r="J3680">
        <v>731</v>
      </c>
      <c r="K3680">
        <v>20190531</v>
      </c>
      <c r="L3680" s="78">
        <v>0.25</v>
      </c>
      <c r="M3680">
        <v>37</v>
      </c>
    </row>
    <row r="3681" spans="1:13" x14ac:dyDescent="0.25">
      <c r="A3681" t="s">
        <v>51</v>
      </c>
      <c r="B3681" t="s">
        <v>52</v>
      </c>
      <c r="C3681">
        <v>2</v>
      </c>
      <c r="D3681">
        <v>90</v>
      </c>
      <c r="E3681">
        <v>35</v>
      </c>
      <c r="F3681">
        <v>88501</v>
      </c>
      <c r="G3681">
        <v>3</v>
      </c>
      <c r="H3681">
        <v>1</v>
      </c>
      <c r="I3681">
        <v>105</v>
      </c>
      <c r="J3681">
        <v>731</v>
      </c>
      <c r="K3681">
        <v>20190531</v>
      </c>
      <c r="L3681" s="78">
        <v>0.29166666666666669</v>
      </c>
      <c r="M3681">
        <v>75</v>
      </c>
    </row>
    <row r="3682" spans="1:13" x14ac:dyDescent="0.25">
      <c r="A3682" t="s">
        <v>51</v>
      </c>
      <c r="B3682" t="s">
        <v>52</v>
      </c>
      <c r="C3682">
        <v>2</v>
      </c>
      <c r="D3682">
        <v>90</v>
      </c>
      <c r="E3682">
        <v>35</v>
      </c>
      <c r="F3682">
        <v>88501</v>
      </c>
      <c r="G3682">
        <v>3</v>
      </c>
      <c r="H3682">
        <v>1</v>
      </c>
      <c r="I3682">
        <v>105</v>
      </c>
      <c r="J3682">
        <v>731</v>
      </c>
      <c r="K3682">
        <v>20190531</v>
      </c>
      <c r="L3682" s="78">
        <v>0.33333333333333331</v>
      </c>
      <c r="M3682">
        <v>53</v>
      </c>
    </row>
    <row r="3683" spans="1:13" x14ac:dyDescent="0.25">
      <c r="A3683" t="s">
        <v>51</v>
      </c>
      <c r="B3683" t="s">
        <v>52</v>
      </c>
      <c r="C3683">
        <v>2</v>
      </c>
      <c r="D3683">
        <v>90</v>
      </c>
      <c r="E3683">
        <v>35</v>
      </c>
      <c r="F3683">
        <v>88501</v>
      </c>
      <c r="G3683">
        <v>3</v>
      </c>
      <c r="H3683">
        <v>1</v>
      </c>
      <c r="I3683">
        <v>105</v>
      </c>
      <c r="J3683">
        <v>731</v>
      </c>
      <c r="K3683">
        <v>20190531</v>
      </c>
      <c r="L3683" s="78">
        <v>0.375</v>
      </c>
      <c r="M3683">
        <v>43</v>
      </c>
    </row>
    <row r="3684" spans="1:13" x14ac:dyDescent="0.25">
      <c r="A3684" t="s">
        <v>51</v>
      </c>
      <c r="B3684" t="s">
        <v>52</v>
      </c>
      <c r="C3684">
        <v>2</v>
      </c>
      <c r="D3684">
        <v>90</v>
      </c>
      <c r="E3684">
        <v>35</v>
      </c>
      <c r="F3684">
        <v>88501</v>
      </c>
      <c r="G3684">
        <v>3</v>
      </c>
      <c r="H3684">
        <v>1</v>
      </c>
      <c r="I3684">
        <v>105</v>
      </c>
      <c r="J3684">
        <v>731</v>
      </c>
      <c r="K3684">
        <v>20190531</v>
      </c>
      <c r="L3684" s="78">
        <v>0.41666666666666669</v>
      </c>
      <c r="M3684">
        <v>32</v>
      </c>
    </row>
    <row r="3685" spans="1:13" x14ac:dyDescent="0.25">
      <c r="A3685" t="s">
        <v>51</v>
      </c>
      <c r="B3685" t="s">
        <v>52</v>
      </c>
      <c r="C3685">
        <v>2</v>
      </c>
      <c r="D3685">
        <v>90</v>
      </c>
      <c r="E3685">
        <v>35</v>
      </c>
      <c r="F3685">
        <v>88501</v>
      </c>
      <c r="G3685">
        <v>3</v>
      </c>
      <c r="H3685">
        <v>1</v>
      </c>
      <c r="I3685">
        <v>105</v>
      </c>
      <c r="J3685">
        <v>731</v>
      </c>
      <c r="K3685">
        <v>20190531</v>
      </c>
      <c r="L3685" s="78">
        <v>0.45833333333333331</v>
      </c>
      <c r="M3685">
        <v>14</v>
      </c>
    </row>
    <row r="3686" spans="1:13" x14ac:dyDescent="0.25">
      <c r="A3686" t="s">
        <v>51</v>
      </c>
      <c r="B3686" t="s">
        <v>52</v>
      </c>
      <c r="C3686">
        <v>2</v>
      </c>
      <c r="D3686">
        <v>90</v>
      </c>
      <c r="E3686">
        <v>35</v>
      </c>
      <c r="F3686">
        <v>88501</v>
      </c>
      <c r="G3686">
        <v>3</v>
      </c>
      <c r="H3686">
        <v>1</v>
      </c>
      <c r="I3686">
        <v>105</v>
      </c>
      <c r="J3686">
        <v>731</v>
      </c>
      <c r="K3686">
        <v>20190531</v>
      </c>
      <c r="L3686" s="78">
        <v>0.5</v>
      </c>
      <c r="M3686">
        <v>16</v>
      </c>
    </row>
    <row r="3687" spans="1:13" x14ac:dyDescent="0.25">
      <c r="A3687" t="s">
        <v>51</v>
      </c>
      <c r="B3687" t="s">
        <v>52</v>
      </c>
      <c r="C3687">
        <v>2</v>
      </c>
      <c r="D3687">
        <v>90</v>
      </c>
      <c r="E3687">
        <v>35</v>
      </c>
      <c r="F3687">
        <v>88501</v>
      </c>
      <c r="G3687">
        <v>3</v>
      </c>
      <c r="H3687">
        <v>1</v>
      </c>
      <c r="I3687">
        <v>105</v>
      </c>
      <c r="J3687">
        <v>731</v>
      </c>
      <c r="K3687">
        <v>20190531</v>
      </c>
      <c r="L3687" s="78">
        <v>0.54166666666666663</v>
      </c>
      <c r="M3687">
        <v>6</v>
      </c>
    </row>
    <row r="3688" spans="1:13" x14ac:dyDescent="0.25">
      <c r="A3688" t="s">
        <v>51</v>
      </c>
      <c r="B3688" t="s">
        <v>52</v>
      </c>
      <c r="C3688">
        <v>2</v>
      </c>
      <c r="D3688">
        <v>90</v>
      </c>
      <c r="E3688">
        <v>35</v>
      </c>
      <c r="F3688">
        <v>88501</v>
      </c>
      <c r="G3688">
        <v>3</v>
      </c>
      <c r="H3688">
        <v>1</v>
      </c>
      <c r="I3688">
        <v>105</v>
      </c>
      <c r="J3688">
        <v>731</v>
      </c>
      <c r="K3688">
        <v>20190531</v>
      </c>
      <c r="L3688" s="78">
        <v>0.58333333333333337</v>
      </c>
      <c r="M3688">
        <v>4</v>
      </c>
    </row>
    <row r="3689" spans="1:13" x14ac:dyDescent="0.25">
      <c r="A3689" t="s">
        <v>51</v>
      </c>
      <c r="B3689" t="s">
        <v>52</v>
      </c>
      <c r="C3689">
        <v>2</v>
      </c>
      <c r="D3689">
        <v>90</v>
      </c>
      <c r="E3689">
        <v>35</v>
      </c>
      <c r="F3689">
        <v>88501</v>
      </c>
      <c r="G3689">
        <v>3</v>
      </c>
      <c r="H3689">
        <v>1</v>
      </c>
      <c r="I3689">
        <v>105</v>
      </c>
      <c r="J3689">
        <v>731</v>
      </c>
      <c r="K3689">
        <v>20190531</v>
      </c>
      <c r="L3689" s="78">
        <v>0.625</v>
      </c>
      <c r="M3689">
        <v>0</v>
      </c>
    </row>
    <row r="3690" spans="1:13" x14ac:dyDescent="0.25">
      <c r="A3690" t="s">
        <v>51</v>
      </c>
      <c r="B3690" t="s">
        <v>52</v>
      </c>
      <c r="C3690">
        <v>2</v>
      </c>
      <c r="D3690">
        <v>90</v>
      </c>
      <c r="E3690">
        <v>35</v>
      </c>
      <c r="F3690">
        <v>88501</v>
      </c>
      <c r="G3690">
        <v>3</v>
      </c>
      <c r="H3690">
        <v>1</v>
      </c>
      <c r="I3690">
        <v>105</v>
      </c>
      <c r="J3690">
        <v>731</v>
      </c>
      <c r="K3690">
        <v>20190531</v>
      </c>
      <c r="L3690" s="78">
        <v>0.66666666666666663</v>
      </c>
      <c r="M3690">
        <v>1</v>
      </c>
    </row>
    <row r="3691" spans="1:13" x14ac:dyDescent="0.25">
      <c r="A3691" t="s">
        <v>51</v>
      </c>
      <c r="B3691" t="s">
        <v>52</v>
      </c>
      <c r="C3691">
        <v>2</v>
      </c>
      <c r="D3691">
        <v>90</v>
      </c>
      <c r="E3691">
        <v>35</v>
      </c>
      <c r="F3691">
        <v>88501</v>
      </c>
      <c r="G3691">
        <v>3</v>
      </c>
      <c r="H3691">
        <v>1</v>
      </c>
      <c r="I3691">
        <v>105</v>
      </c>
      <c r="J3691">
        <v>731</v>
      </c>
      <c r="K3691">
        <v>20190531</v>
      </c>
      <c r="L3691" s="78">
        <v>0.70833333333333337</v>
      </c>
      <c r="M3691">
        <v>5</v>
      </c>
    </row>
    <row r="3692" spans="1:13" x14ac:dyDescent="0.25">
      <c r="A3692" t="s">
        <v>51</v>
      </c>
      <c r="B3692" t="s">
        <v>52</v>
      </c>
      <c r="C3692">
        <v>2</v>
      </c>
      <c r="D3692">
        <v>90</v>
      </c>
      <c r="E3692">
        <v>35</v>
      </c>
      <c r="F3692">
        <v>88501</v>
      </c>
      <c r="G3692">
        <v>3</v>
      </c>
      <c r="H3692">
        <v>1</v>
      </c>
      <c r="I3692">
        <v>105</v>
      </c>
      <c r="J3692">
        <v>731</v>
      </c>
      <c r="K3692">
        <v>20190531</v>
      </c>
      <c r="L3692" s="78">
        <v>0.75</v>
      </c>
      <c r="M3692">
        <v>1</v>
      </c>
    </row>
    <row r="3693" spans="1:13" x14ac:dyDescent="0.25">
      <c r="A3693" t="s">
        <v>51</v>
      </c>
      <c r="B3693" t="s">
        <v>52</v>
      </c>
      <c r="C3693">
        <v>2</v>
      </c>
      <c r="D3693">
        <v>90</v>
      </c>
      <c r="E3693">
        <v>35</v>
      </c>
      <c r="F3693">
        <v>88501</v>
      </c>
      <c r="G3693">
        <v>3</v>
      </c>
      <c r="H3693">
        <v>1</v>
      </c>
      <c r="I3693">
        <v>105</v>
      </c>
      <c r="J3693">
        <v>731</v>
      </c>
      <c r="K3693">
        <v>20190531</v>
      </c>
      <c r="L3693" s="78">
        <v>0.79166666666666663</v>
      </c>
      <c r="M3693">
        <v>-3</v>
      </c>
    </row>
    <row r="3694" spans="1:13" x14ac:dyDescent="0.25">
      <c r="A3694" t="s">
        <v>51</v>
      </c>
      <c r="B3694" t="s">
        <v>52</v>
      </c>
      <c r="C3694">
        <v>2</v>
      </c>
      <c r="D3694">
        <v>90</v>
      </c>
      <c r="E3694">
        <v>35</v>
      </c>
      <c r="F3694">
        <v>88501</v>
      </c>
      <c r="G3694">
        <v>3</v>
      </c>
      <c r="H3694">
        <v>1</v>
      </c>
      <c r="I3694">
        <v>105</v>
      </c>
      <c r="J3694">
        <v>731</v>
      </c>
      <c r="K3694">
        <v>20190531</v>
      </c>
      <c r="L3694" s="78">
        <v>0.83333333333333337</v>
      </c>
      <c r="M3694">
        <v>-1</v>
      </c>
    </row>
    <row r="3695" spans="1:13" x14ac:dyDescent="0.25">
      <c r="A3695" t="s">
        <v>51</v>
      </c>
      <c r="B3695" t="s">
        <v>52</v>
      </c>
      <c r="C3695">
        <v>2</v>
      </c>
      <c r="D3695">
        <v>90</v>
      </c>
      <c r="E3695">
        <v>35</v>
      </c>
      <c r="F3695">
        <v>88501</v>
      </c>
      <c r="G3695">
        <v>3</v>
      </c>
      <c r="H3695">
        <v>1</v>
      </c>
      <c r="I3695">
        <v>105</v>
      </c>
      <c r="J3695">
        <v>731</v>
      </c>
      <c r="K3695">
        <v>20190531</v>
      </c>
      <c r="L3695" s="78">
        <v>0.875</v>
      </c>
      <c r="M3695">
        <v>2</v>
      </c>
    </row>
    <row r="3696" spans="1:13" x14ac:dyDescent="0.25">
      <c r="A3696" t="s">
        <v>51</v>
      </c>
      <c r="B3696" t="s">
        <v>52</v>
      </c>
      <c r="C3696">
        <v>2</v>
      </c>
      <c r="D3696">
        <v>90</v>
      </c>
      <c r="E3696">
        <v>35</v>
      </c>
      <c r="F3696">
        <v>88501</v>
      </c>
      <c r="G3696">
        <v>3</v>
      </c>
      <c r="H3696">
        <v>1</v>
      </c>
      <c r="I3696">
        <v>105</v>
      </c>
      <c r="J3696">
        <v>731</v>
      </c>
      <c r="K3696">
        <v>20190531</v>
      </c>
      <c r="L3696" s="78">
        <v>0.91666666666666663</v>
      </c>
      <c r="M3696">
        <v>3</v>
      </c>
    </row>
    <row r="3697" spans="1:13" x14ac:dyDescent="0.25">
      <c r="A3697" t="s">
        <v>51</v>
      </c>
      <c r="B3697" t="s">
        <v>52</v>
      </c>
      <c r="C3697">
        <v>2</v>
      </c>
      <c r="D3697">
        <v>90</v>
      </c>
      <c r="E3697">
        <v>35</v>
      </c>
      <c r="F3697">
        <v>88501</v>
      </c>
      <c r="G3697">
        <v>3</v>
      </c>
      <c r="H3697">
        <v>1</v>
      </c>
      <c r="I3697">
        <v>105</v>
      </c>
      <c r="J3697">
        <v>731</v>
      </c>
      <c r="K3697">
        <v>20190531</v>
      </c>
      <c r="L3697" s="78">
        <v>0.95833333333333337</v>
      </c>
      <c r="M3697">
        <v>3</v>
      </c>
    </row>
    <row r="3698" spans="1:13" x14ac:dyDescent="0.25">
      <c r="A3698" t="s">
        <v>51</v>
      </c>
      <c r="B3698" t="s">
        <v>52</v>
      </c>
      <c r="C3698">
        <v>2</v>
      </c>
      <c r="D3698">
        <v>90</v>
      </c>
      <c r="E3698">
        <v>35</v>
      </c>
      <c r="F3698">
        <v>88501</v>
      </c>
      <c r="G3698">
        <v>3</v>
      </c>
      <c r="H3698">
        <v>1</v>
      </c>
      <c r="I3698">
        <v>105</v>
      </c>
      <c r="J3698">
        <v>731</v>
      </c>
      <c r="K3698">
        <v>20190601</v>
      </c>
      <c r="L3698" s="78">
        <v>0</v>
      </c>
      <c r="M3698">
        <v>0</v>
      </c>
    </row>
    <row r="3699" spans="1:13" x14ac:dyDescent="0.25">
      <c r="A3699" t="s">
        <v>51</v>
      </c>
      <c r="B3699" t="s">
        <v>52</v>
      </c>
      <c r="C3699">
        <v>2</v>
      </c>
      <c r="D3699">
        <v>90</v>
      </c>
      <c r="E3699">
        <v>35</v>
      </c>
      <c r="F3699">
        <v>88501</v>
      </c>
      <c r="G3699">
        <v>3</v>
      </c>
      <c r="H3699">
        <v>1</v>
      </c>
      <c r="I3699">
        <v>105</v>
      </c>
      <c r="J3699">
        <v>731</v>
      </c>
      <c r="K3699">
        <v>20190601</v>
      </c>
      <c r="L3699" s="78">
        <v>4.1666666666666664E-2</v>
      </c>
      <c r="M3699">
        <v>-1</v>
      </c>
    </row>
    <row r="3700" spans="1:13" x14ac:dyDescent="0.25">
      <c r="A3700" t="s">
        <v>51</v>
      </c>
      <c r="B3700" t="s">
        <v>52</v>
      </c>
      <c r="C3700">
        <v>2</v>
      </c>
      <c r="D3700">
        <v>90</v>
      </c>
      <c r="E3700">
        <v>35</v>
      </c>
      <c r="F3700">
        <v>88501</v>
      </c>
      <c r="G3700">
        <v>3</v>
      </c>
      <c r="H3700">
        <v>1</v>
      </c>
      <c r="I3700">
        <v>105</v>
      </c>
      <c r="J3700">
        <v>731</v>
      </c>
      <c r="K3700">
        <v>20190601</v>
      </c>
      <c r="L3700" s="78">
        <v>8.3333333333333329E-2</v>
      </c>
      <c r="M3700">
        <v>-1</v>
      </c>
    </row>
    <row r="3701" spans="1:13" x14ac:dyDescent="0.25">
      <c r="A3701" t="s">
        <v>51</v>
      </c>
      <c r="B3701" t="s">
        <v>52</v>
      </c>
      <c r="C3701">
        <v>2</v>
      </c>
      <c r="D3701">
        <v>90</v>
      </c>
      <c r="E3701">
        <v>35</v>
      </c>
      <c r="F3701">
        <v>88501</v>
      </c>
      <c r="G3701">
        <v>3</v>
      </c>
      <c r="H3701">
        <v>1</v>
      </c>
      <c r="I3701">
        <v>105</v>
      </c>
      <c r="J3701">
        <v>731</v>
      </c>
      <c r="K3701">
        <v>20190601</v>
      </c>
      <c r="L3701" s="78">
        <v>0.125</v>
      </c>
      <c r="M3701">
        <v>1</v>
      </c>
    </row>
    <row r="3702" spans="1:13" x14ac:dyDescent="0.25">
      <c r="A3702" t="s">
        <v>51</v>
      </c>
      <c r="B3702" t="s">
        <v>52</v>
      </c>
      <c r="C3702">
        <v>2</v>
      </c>
      <c r="D3702">
        <v>90</v>
      </c>
      <c r="E3702">
        <v>35</v>
      </c>
      <c r="F3702">
        <v>88501</v>
      </c>
      <c r="G3702">
        <v>3</v>
      </c>
      <c r="H3702">
        <v>1</v>
      </c>
      <c r="I3702">
        <v>105</v>
      </c>
      <c r="J3702">
        <v>731</v>
      </c>
      <c r="K3702">
        <v>20190601</v>
      </c>
      <c r="L3702" s="78">
        <v>0.16666666666666666</v>
      </c>
      <c r="M3702">
        <v>2</v>
      </c>
    </row>
    <row r="3703" spans="1:13" x14ac:dyDescent="0.25">
      <c r="A3703" t="s">
        <v>51</v>
      </c>
      <c r="B3703" t="s">
        <v>52</v>
      </c>
      <c r="C3703">
        <v>2</v>
      </c>
      <c r="D3703">
        <v>90</v>
      </c>
      <c r="E3703">
        <v>35</v>
      </c>
      <c r="F3703">
        <v>88501</v>
      </c>
      <c r="G3703">
        <v>3</v>
      </c>
      <c r="H3703">
        <v>1</v>
      </c>
      <c r="I3703">
        <v>105</v>
      </c>
      <c r="J3703">
        <v>731</v>
      </c>
      <c r="K3703">
        <v>20190601</v>
      </c>
      <c r="L3703" s="78">
        <v>0.20833333333333334</v>
      </c>
      <c r="M3703">
        <v>0</v>
      </c>
    </row>
    <row r="3704" spans="1:13" x14ac:dyDescent="0.25">
      <c r="A3704" t="s">
        <v>51</v>
      </c>
      <c r="B3704" t="s">
        <v>52</v>
      </c>
      <c r="C3704">
        <v>2</v>
      </c>
      <c r="D3704">
        <v>90</v>
      </c>
      <c r="E3704">
        <v>35</v>
      </c>
      <c r="F3704">
        <v>88501</v>
      </c>
      <c r="G3704">
        <v>3</v>
      </c>
      <c r="H3704">
        <v>1</v>
      </c>
      <c r="I3704">
        <v>105</v>
      </c>
      <c r="J3704">
        <v>731</v>
      </c>
      <c r="K3704">
        <v>20190601</v>
      </c>
      <c r="L3704" s="78">
        <v>0.25</v>
      </c>
      <c r="M3704">
        <v>-1</v>
      </c>
    </row>
    <row r="3705" spans="1:13" x14ac:dyDescent="0.25">
      <c r="A3705" t="s">
        <v>51</v>
      </c>
      <c r="B3705" t="s">
        <v>52</v>
      </c>
      <c r="C3705">
        <v>2</v>
      </c>
      <c r="D3705">
        <v>90</v>
      </c>
      <c r="E3705">
        <v>35</v>
      </c>
      <c r="F3705">
        <v>88501</v>
      </c>
      <c r="G3705">
        <v>3</v>
      </c>
      <c r="H3705">
        <v>1</v>
      </c>
      <c r="I3705">
        <v>105</v>
      </c>
      <c r="J3705">
        <v>731</v>
      </c>
      <c r="K3705">
        <v>20190601</v>
      </c>
      <c r="L3705" s="78">
        <v>0.29166666666666669</v>
      </c>
      <c r="M3705">
        <v>-1</v>
      </c>
    </row>
    <row r="3706" spans="1:13" x14ac:dyDescent="0.25">
      <c r="A3706" t="s">
        <v>51</v>
      </c>
      <c r="B3706" t="s">
        <v>52</v>
      </c>
      <c r="C3706">
        <v>2</v>
      </c>
      <c r="D3706">
        <v>90</v>
      </c>
      <c r="E3706">
        <v>35</v>
      </c>
      <c r="F3706">
        <v>88501</v>
      </c>
      <c r="G3706">
        <v>3</v>
      </c>
      <c r="H3706">
        <v>1</v>
      </c>
      <c r="I3706">
        <v>105</v>
      </c>
      <c r="J3706">
        <v>731</v>
      </c>
      <c r="K3706">
        <v>20190601</v>
      </c>
      <c r="L3706" s="78">
        <v>0.33333333333333331</v>
      </c>
      <c r="M3706">
        <v>-1</v>
      </c>
    </row>
    <row r="3707" spans="1:13" x14ac:dyDescent="0.25">
      <c r="A3707" t="s">
        <v>51</v>
      </c>
      <c r="B3707" t="s">
        <v>52</v>
      </c>
      <c r="C3707">
        <v>2</v>
      </c>
      <c r="D3707">
        <v>90</v>
      </c>
      <c r="E3707">
        <v>35</v>
      </c>
      <c r="F3707">
        <v>88501</v>
      </c>
      <c r="G3707">
        <v>3</v>
      </c>
      <c r="H3707">
        <v>1</v>
      </c>
      <c r="I3707">
        <v>105</v>
      </c>
      <c r="J3707">
        <v>731</v>
      </c>
      <c r="K3707">
        <v>20190601</v>
      </c>
      <c r="L3707" s="78">
        <v>0.375</v>
      </c>
      <c r="M3707">
        <v>-1</v>
      </c>
    </row>
    <row r="3708" spans="1:13" x14ac:dyDescent="0.25">
      <c r="A3708" t="s">
        <v>51</v>
      </c>
      <c r="B3708" t="s">
        <v>52</v>
      </c>
      <c r="C3708">
        <v>2</v>
      </c>
      <c r="D3708">
        <v>90</v>
      </c>
      <c r="E3708">
        <v>35</v>
      </c>
      <c r="F3708">
        <v>88501</v>
      </c>
      <c r="G3708">
        <v>3</v>
      </c>
      <c r="H3708">
        <v>1</v>
      </c>
      <c r="I3708">
        <v>105</v>
      </c>
      <c r="J3708">
        <v>731</v>
      </c>
      <c r="K3708">
        <v>20190601</v>
      </c>
      <c r="L3708" s="78">
        <v>0.41666666666666669</v>
      </c>
      <c r="M3708">
        <v>-1</v>
      </c>
    </row>
    <row r="3709" spans="1:13" x14ac:dyDescent="0.25">
      <c r="A3709" t="s">
        <v>51</v>
      </c>
      <c r="B3709" t="s">
        <v>52</v>
      </c>
      <c r="C3709">
        <v>2</v>
      </c>
      <c r="D3709">
        <v>90</v>
      </c>
      <c r="E3709">
        <v>35</v>
      </c>
      <c r="F3709">
        <v>88501</v>
      </c>
      <c r="G3709">
        <v>3</v>
      </c>
      <c r="H3709">
        <v>1</v>
      </c>
      <c r="I3709">
        <v>105</v>
      </c>
      <c r="J3709">
        <v>731</v>
      </c>
      <c r="K3709">
        <v>20190601</v>
      </c>
      <c r="L3709" s="78">
        <v>0.45833333333333331</v>
      </c>
      <c r="M3709">
        <v>0</v>
      </c>
    </row>
    <row r="3710" spans="1:13" x14ac:dyDescent="0.25">
      <c r="A3710" t="s">
        <v>51</v>
      </c>
      <c r="B3710" t="s">
        <v>52</v>
      </c>
      <c r="C3710">
        <v>2</v>
      </c>
      <c r="D3710">
        <v>90</v>
      </c>
      <c r="E3710">
        <v>35</v>
      </c>
      <c r="F3710">
        <v>88501</v>
      </c>
      <c r="G3710">
        <v>3</v>
      </c>
      <c r="H3710">
        <v>1</v>
      </c>
      <c r="I3710">
        <v>105</v>
      </c>
      <c r="J3710">
        <v>731</v>
      </c>
      <c r="K3710">
        <v>20190601</v>
      </c>
      <c r="L3710" s="78">
        <v>0.5</v>
      </c>
      <c r="M3710">
        <v>0</v>
      </c>
    </row>
    <row r="3711" spans="1:13" x14ac:dyDescent="0.25">
      <c r="A3711" t="s">
        <v>51</v>
      </c>
      <c r="B3711" t="s">
        <v>52</v>
      </c>
      <c r="C3711">
        <v>2</v>
      </c>
      <c r="D3711">
        <v>90</v>
      </c>
      <c r="E3711">
        <v>35</v>
      </c>
      <c r="F3711">
        <v>88501</v>
      </c>
      <c r="G3711">
        <v>3</v>
      </c>
      <c r="H3711">
        <v>1</v>
      </c>
      <c r="I3711">
        <v>105</v>
      </c>
      <c r="J3711">
        <v>731</v>
      </c>
      <c r="K3711">
        <v>20190601</v>
      </c>
      <c r="L3711" s="78">
        <v>0.54166666666666663</v>
      </c>
      <c r="M3711">
        <v>0</v>
      </c>
    </row>
    <row r="3712" spans="1:13" x14ac:dyDescent="0.25">
      <c r="A3712" t="s">
        <v>51</v>
      </c>
      <c r="B3712" t="s">
        <v>52</v>
      </c>
      <c r="C3712">
        <v>2</v>
      </c>
      <c r="D3712">
        <v>90</v>
      </c>
      <c r="E3712">
        <v>35</v>
      </c>
      <c r="F3712">
        <v>88501</v>
      </c>
      <c r="G3712">
        <v>3</v>
      </c>
      <c r="H3712">
        <v>1</v>
      </c>
      <c r="I3712">
        <v>105</v>
      </c>
      <c r="J3712">
        <v>731</v>
      </c>
      <c r="K3712">
        <v>20190601</v>
      </c>
      <c r="L3712" s="78">
        <v>0.58333333333333337</v>
      </c>
      <c r="M3712">
        <v>0</v>
      </c>
    </row>
    <row r="3713" spans="1:13" x14ac:dyDescent="0.25">
      <c r="A3713" t="s">
        <v>51</v>
      </c>
      <c r="B3713" t="s">
        <v>52</v>
      </c>
      <c r="C3713">
        <v>2</v>
      </c>
      <c r="D3713">
        <v>90</v>
      </c>
      <c r="E3713">
        <v>35</v>
      </c>
      <c r="F3713">
        <v>88501</v>
      </c>
      <c r="G3713">
        <v>3</v>
      </c>
      <c r="H3713">
        <v>1</v>
      </c>
      <c r="I3713">
        <v>105</v>
      </c>
      <c r="J3713">
        <v>731</v>
      </c>
      <c r="K3713">
        <v>20190601</v>
      </c>
      <c r="L3713" s="78">
        <v>0.625</v>
      </c>
      <c r="M3713">
        <v>0</v>
      </c>
    </row>
    <row r="3714" spans="1:13" x14ac:dyDescent="0.25">
      <c r="A3714" t="s">
        <v>51</v>
      </c>
      <c r="B3714" t="s">
        <v>52</v>
      </c>
      <c r="C3714">
        <v>2</v>
      </c>
      <c r="D3714">
        <v>90</v>
      </c>
      <c r="E3714">
        <v>35</v>
      </c>
      <c r="F3714">
        <v>88501</v>
      </c>
      <c r="G3714">
        <v>3</v>
      </c>
      <c r="H3714">
        <v>1</v>
      </c>
      <c r="I3714">
        <v>105</v>
      </c>
      <c r="J3714">
        <v>731</v>
      </c>
      <c r="K3714">
        <v>20190601</v>
      </c>
      <c r="L3714" s="78">
        <v>0.66666666666666663</v>
      </c>
      <c r="M3714">
        <v>0</v>
      </c>
    </row>
    <row r="3715" spans="1:13" x14ac:dyDescent="0.25">
      <c r="A3715" t="s">
        <v>51</v>
      </c>
      <c r="B3715" t="s">
        <v>52</v>
      </c>
      <c r="C3715">
        <v>2</v>
      </c>
      <c r="D3715">
        <v>90</v>
      </c>
      <c r="E3715">
        <v>35</v>
      </c>
      <c r="F3715">
        <v>88501</v>
      </c>
      <c r="G3715">
        <v>3</v>
      </c>
      <c r="H3715">
        <v>1</v>
      </c>
      <c r="I3715">
        <v>105</v>
      </c>
      <c r="J3715">
        <v>731</v>
      </c>
      <c r="K3715">
        <v>20190601</v>
      </c>
      <c r="L3715" s="78">
        <v>0.70833333333333337</v>
      </c>
      <c r="M3715">
        <v>0</v>
      </c>
    </row>
    <row r="3716" spans="1:13" x14ac:dyDescent="0.25">
      <c r="A3716" t="s">
        <v>51</v>
      </c>
      <c r="B3716" t="s">
        <v>52</v>
      </c>
      <c r="C3716">
        <v>2</v>
      </c>
      <c r="D3716">
        <v>90</v>
      </c>
      <c r="E3716">
        <v>35</v>
      </c>
      <c r="F3716">
        <v>88501</v>
      </c>
      <c r="G3716">
        <v>3</v>
      </c>
      <c r="H3716">
        <v>1</v>
      </c>
      <c r="I3716">
        <v>105</v>
      </c>
      <c r="J3716">
        <v>731</v>
      </c>
      <c r="K3716">
        <v>20190601</v>
      </c>
      <c r="L3716" s="78">
        <v>0.75</v>
      </c>
      <c r="M3716">
        <v>2</v>
      </c>
    </row>
    <row r="3717" spans="1:13" x14ac:dyDescent="0.25">
      <c r="A3717" t="s">
        <v>51</v>
      </c>
      <c r="B3717" t="s">
        <v>52</v>
      </c>
      <c r="C3717">
        <v>2</v>
      </c>
      <c r="D3717">
        <v>90</v>
      </c>
      <c r="E3717">
        <v>35</v>
      </c>
      <c r="F3717">
        <v>88501</v>
      </c>
      <c r="G3717">
        <v>3</v>
      </c>
      <c r="H3717">
        <v>1</v>
      </c>
      <c r="I3717">
        <v>105</v>
      </c>
      <c r="J3717">
        <v>731</v>
      </c>
      <c r="K3717">
        <v>20190601</v>
      </c>
      <c r="L3717" s="78">
        <v>0.79166666666666663</v>
      </c>
      <c r="M3717">
        <v>0</v>
      </c>
    </row>
    <row r="3718" spans="1:13" x14ac:dyDescent="0.25">
      <c r="A3718" t="s">
        <v>51</v>
      </c>
      <c r="B3718" t="s">
        <v>52</v>
      </c>
      <c r="C3718">
        <v>2</v>
      </c>
      <c r="D3718">
        <v>90</v>
      </c>
      <c r="E3718">
        <v>35</v>
      </c>
      <c r="F3718">
        <v>88501</v>
      </c>
      <c r="G3718">
        <v>3</v>
      </c>
      <c r="H3718">
        <v>1</v>
      </c>
      <c r="I3718">
        <v>105</v>
      </c>
      <c r="J3718">
        <v>731</v>
      </c>
      <c r="K3718">
        <v>20190601</v>
      </c>
      <c r="L3718" s="78">
        <v>0.83333333333333337</v>
      </c>
      <c r="M3718">
        <v>-1</v>
      </c>
    </row>
    <row r="3719" spans="1:13" x14ac:dyDescent="0.25">
      <c r="A3719" t="s">
        <v>51</v>
      </c>
      <c r="B3719" t="s">
        <v>52</v>
      </c>
      <c r="C3719">
        <v>2</v>
      </c>
      <c r="D3719">
        <v>90</v>
      </c>
      <c r="E3719">
        <v>35</v>
      </c>
      <c r="F3719">
        <v>88501</v>
      </c>
      <c r="G3719">
        <v>3</v>
      </c>
      <c r="H3719">
        <v>1</v>
      </c>
      <c r="I3719">
        <v>105</v>
      </c>
      <c r="J3719">
        <v>731</v>
      </c>
      <c r="K3719">
        <v>20190601</v>
      </c>
      <c r="L3719" s="78">
        <v>0.875</v>
      </c>
      <c r="M3719">
        <v>1</v>
      </c>
    </row>
    <row r="3720" spans="1:13" x14ac:dyDescent="0.25">
      <c r="A3720" t="s">
        <v>51</v>
      </c>
      <c r="B3720" t="s">
        <v>52</v>
      </c>
      <c r="C3720">
        <v>2</v>
      </c>
      <c r="D3720">
        <v>90</v>
      </c>
      <c r="E3720">
        <v>35</v>
      </c>
      <c r="F3720">
        <v>88501</v>
      </c>
      <c r="G3720">
        <v>3</v>
      </c>
      <c r="H3720">
        <v>1</v>
      </c>
      <c r="I3720">
        <v>105</v>
      </c>
      <c r="J3720">
        <v>731</v>
      </c>
      <c r="K3720">
        <v>20190601</v>
      </c>
      <c r="L3720" s="78">
        <v>0.91666666666666663</v>
      </c>
      <c r="M3720">
        <v>0</v>
      </c>
    </row>
    <row r="3721" spans="1:13" x14ac:dyDescent="0.25">
      <c r="A3721" t="s">
        <v>51</v>
      </c>
      <c r="B3721" t="s">
        <v>52</v>
      </c>
      <c r="C3721">
        <v>2</v>
      </c>
      <c r="D3721">
        <v>90</v>
      </c>
      <c r="E3721">
        <v>35</v>
      </c>
      <c r="F3721">
        <v>88501</v>
      </c>
      <c r="G3721">
        <v>3</v>
      </c>
      <c r="H3721">
        <v>1</v>
      </c>
      <c r="I3721">
        <v>105</v>
      </c>
      <c r="J3721">
        <v>731</v>
      </c>
      <c r="K3721">
        <v>20190601</v>
      </c>
      <c r="L3721" s="78">
        <v>0.95833333333333337</v>
      </c>
      <c r="M3721">
        <v>0</v>
      </c>
    </row>
    <row r="3722" spans="1:13" x14ac:dyDescent="0.25">
      <c r="A3722" t="s">
        <v>51</v>
      </c>
      <c r="B3722" t="s">
        <v>52</v>
      </c>
      <c r="C3722">
        <v>2</v>
      </c>
      <c r="D3722">
        <v>90</v>
      </c>
      <c r="E3722">
        <v>35</v>
      </c>
      <c r="F3722">
        <v>88501</v>
      </c>
      <c r="G3722">
        <v>3</v>
      </c>
      <c r="H3722">
        <v>1</v>
      </c>
      <c r="I3722">
        <v>105</v>
      </c>
      <c r="J3722">
        <v>731</v>
      </c>
      <c r="K3722">
        <v>20190602</v>
      </c>
      <c r="L3722" s="78">
        <v>0</v>
      </c>
      <c r="M3722">
        <v>2</v>
      </c>
    </row>
    <row r="3723" spans="1:13" x14ac:dyDescent="0.25">
      <c r="A3723" t="s">
        <v>51</v>
      </c>
      <c r="B3723" t="s">
        <v>52</v>
      </c>
      <c r="C3723">
        <v>2</v>
      </c>
      <c r="D3723">
        <v>90</v>
      </c>
      <c r="E3723">
        <v>35</v>
      </c>
      <c r="F3723">
        <v>88501</v>
      </c>
      <c r="G3723">
        <v>3</v>
      </c>
      <c r="H3723">
        <v>1</v>
      </c>
      <c r="I3723">
        <v>105</v>
      </c>
      <c r="J3723">
        <v>731</v>
      </c>
      <c r="K3723">
        <v>20190602</v>
      </c>
      <c r="L3723" s="78">
        <v>4.1666666666666664E-2</v>
      </c>
      <c r="M3723">
        <v>2</v>
      </c>
    </row>
    <row r="3724" spans="1:13" x14ac:dyDescent="0.25">
      <c r="A3724" t="s">
        <v>51</v>
      </c>
      <c r="B3724" t="s">
        <v>52</v>
      </c>
      <c r="C3724">
        <v>2</v>
      </c>
      <c r="D3724">
        <v>90</v>
      </c>
      <c r="E3724">
        <v>35</v>
      </c>
      <c r="F3724">
        <v>88501</v>
      </c>
      <c r="G3724">
        <v>3</v>
      </c>
      <c r="H3724">
        <v>1</v>
      </c>
      <c r="I3724">
        <v>105</v>
      </c>
      <c r="J3724">
        <v>731</v>
      </c>
      <c r="K3724">
        <v>20190602</v>
      </c>
      <c r="L3724" s="78">
        <v>8.3333333333333329E-2</v>
      </c>
      <c r="M3724">
        <v>0</v>
      </c>
    </row>
    <row r="3725" spans="1:13" x14ac:dyDescent="0.25">
      <c r="A3725" t="s">
        <v>51</v>
      </c>
      <c r="B3725" t="s">
        <v>52</v>
      </c>
      <c r="C3725">
        <v>2</v>
      </c>
      <c r="D3725">
        <v>90</v>
      </c>
      <c r="E3725">
        <v>35</v>
      </c>
      <c r="F3725">
        <v>88501</v>
      </c>
      <c r="G3725">
        <v>3</v>
      </c>
      <c r="H3725">
        <v>1</v>
      </c>
      <c r="I3725">
        <v>105</v>
      </c>
      <c r="J3725">
        <v>731</v>
      </c>
      <c r="K3725">
        <v>20190602</v>
      </c>
      <c r="L3725" s="78">
        <v>0.125</v>
      </c>
      <c r="M3725">
        <v>0</v>
      </c>
    </row>
    <row r="3726" spans="1:13" x14ac:dyDescent="0.25">
      <c r="A3726" t="s">
        <v>51</v>
      </c>
      <c r="B3726" t="s">
        <v>52</v>
      </c>
      <c r="C3726">
        <v>2</v>
      </c>
      <c r="D3726">
        <v>90</v>
      </c>
      <c r="E3726">
        <v>35</v>
      </c>
      <c r="F3726">
        <v>88501</v>
      </c>
      <c r="G3726">
        <v>3</v>
      </c>
      <c r="H3726">
        <v>1</v>
      </c>
      <c r="I3726">
        <v>105</v>
      </c>
      <c r="J3726">
        <v>731</v>
      </c>
      <c r="K3726">
        <v>20190602</v>
      </c>
      <c r="L3726" s="78">
        <v>0.16666666666666666</v>
      </c>
      <c r="M3726">
        <v>4</v>
      </c>
    </row>
    <row r="3727" spans="1:13" x14ac:dyDescent="0.25">
      <c r="A3727" t="s">
        <v>51</v>
      </c>
      <c r="B3727" t="s">
        <v>52</v>
      </c>
      <c r="C3727">
        <v>2</v>
      </c>
      <c r="D3727">
        <v>90</v>
      </c>
      <c r="E3727">
        <v>35</v>
      </c>
      <c r="F3727">
        <v>88501</v>
      </c>
      <c r="G3727">
        <v>3</v>
      </c>
      <c r="H3727">
        <v>1</v>
      </c>
      <c r="I3727">
        <v>105</v>
      </c>
      <c r="J3727">
        <v>731</v>
      </c>
      <c r="K3727">
        <v>20190602</v>
      </c>
      <c r="L3727" s="78">
        <v>0.20833333333333334</v>
      </c>
      <c r="M3727">
        <v>2</v>
      </c>
    </row>
    <row r="3728" spans="1:13" x14ac:dyDescent="0.25">
      <c r="A3728" t="s">
        <v>51</v>
      </c>
      <c r="B3728" t="s">
        <v>52</v>
      </c>
      <c r="C3728">
        <v>2</v>
      </c>
      <c r="D3728">
        <v>90</v>
      </c>
      <c r="E3728">
        <v>35</v>
      </c>
      <c r="F3728">
        <v>88501</v>
      </c>
      <c r="G3728">
        <v>3</v>
      </c>
      <c r="H3728">
        <v>1</v>
      </c>
      <c r="I3728">
        <v>105</v>
      </c>
      <c r="J3728">
        <v>731</v>
      </c>
      <c r="K3728">
        <v>20190602</v>
      </c>
      <c r="L3728" s="78">
        <v>0.25</v>
      </c>
      <c r="M3728">
        <v>1</v>
      </c>
    </row>
    <row r="3729" spans="1:13" x14ac:dyDescent="0.25">
      <c r="A3729" t="s">
        <v>51</v>
      </c>
      <c r="B3729" t="s">
        <v>52</v>
      </c>
      <c r="C3729">
        <v>2</v>
      </c>
      <c r="D3729">
        <v>90</v>
      </c>
      <c r="E3729">
        <v>35</v>
      </c>
      <c r="F3729">
        <v>88501</v>
      </c>
      <c r="G3729">
        <v>3</v>
      </c>
      <c r="H3729">
        <v>1</v>
      </c>
      <c r="I3729">
        <v>105</v>
      </c>
      <c r="J3729">
        <v>731</v>
      </c>
      <c r="K3729">
        <v>20190602</v>
      </c>
      <c r="L3729" s="78">
        <v>0.29166666666666669</v>
      </c>
      <c r="M3729">
        <v>0</v>
      </c>
    </row>
    <row r="3730" spans="1:13" x14ac:dyDescent="0.25">
      <c r="A3730" t="s">
        <v>51</v>
      </c>
      <c r="B3730" t="s">
        <v>52</v>
      </c>
      <c r="C3730">
        <v>2</v>
      </c>
      <c r="D3730">
        <v>90</v>
      </c>
      <c r="E3730">
        <v>35</v>
      </c>
      <c r="F3730">
        <v>88501</v>
      </c>
      <c r="G3730">
        <v>3</v>
      </c>
      <c r="H3730">
        <v>1</v>
      </c>
      <c r="I3730">
        <v>105</v>
      </c>
      <c r="J3730">
        <v>731</v>
      </c>
      <c r="K3730">
        <v>20190602</v>
      </c>
      <c r="L3730" s="78">
        <v>0.33333333333333331</v>
      </c>
      <c r="M3730">
        <v>-1</v>
      </c>
    </row>
    <row r="3731" spans="1:13" x14ac:dyDescent="0.25">
      <c r="A3731" t="s">
        <v>51</v>
      </c>
      <c r="B3731" t="s">
        <v>52</v>
      </c>
      <c r="C3731">
        <v>2</v>
      </c>
      <c r="D3731">
        <v>90</v>
      </c>
      <c r="E3731">
        <v>35</v>
      </c>
      <c r="F3731">
        <v>88501</v>
      </c>
      <c r="G3731">
        <v>3</v>
      </c>
      <c r="H3731">
        <v>1</v>
      </c>
      <c r="I3731">
        <v>105</v>
      </c>
      <c r="J3731">
        <v>731</v>
      </c>
      <c r="K3731">
        <v>20190602</v>
      </c>
      <c r="L3731" s="78">
        <v>0.375</v>
      </c>
      <c r="M3731">
        <v>0</v>
      </c>
    </row>
    <row r="3732" spans="1:13" x14ac:dyDescent="0.25">
      <c r="A3732" t="s">
        <v>51</v>
      </c>
      <c r="B3732" t="s">
        <v>52</v>
      </c>
      <c r="C3732">
        <v>2</v>
      </c>
      <c r="D3732">
        <v>90</v>
      </c>
      <c r="E3732">
        <v>35</v>
      </c>
      <c r="F3732">
        <v>88501</v>
      </c>
      <c r="G3732">
        <v>3</v>
      </c>
      <c r="H3732">
        <v>1</v>
      </c>
      <c r="I3732">
        <v>105</v>
      </c>
      <c r="J3732">
        <v>731</v>
      </c>
      <c r="K3732">
        <v>20190602</v>
      </c>
      <c r="L3732" s="78">
        <v>0.41666666666666669</v>
      </c>
      <c r="M3732">
        <v>2</v>
      </c>
    </row>
    <row r="3733" spans="1:13" x14ac:dyDescent="0.25">
      <c r="A3733" t="s">
        <v>51</v>
      </c>
      <c r="B3733" t="s">
        <v>52</v>
      </c>
      <c r="C3733">
        <v>2</v>
      </c>
      <c r="D3733">
        <v>90</v>
      </c>
      <c r="E3733">
        <v>35</v>
      </c>
      <c r="F3733">
        <v>88501</v>
      </c>
      <c r="G3733">
        <v>3</v>
      </c>
      <c r="H3733">
        <v>1</v>
      </c>
      <c r="I3733">
        <v>105</v>
      </c>
      <c r="J3733">
        <v>731</v>
      </c>
      <c r="K3733">
        <v>20190602</v>
      </c>
      <c r="L3733" s="78">
        <v>0.45833333333333331</v>
      </c>
      <c r="M3733">
        <v>1</v>
      </c>
    </row>
    <row r="3734" spans="1:13" x14ac:dyDescent="0.25">
      <c r="A3734" t="s">
        <v>51</v>
      </c>
      <c r="B3734" t="s">
        <v>52</v>
      </c>
      <c r="C3734">
        <v>2</v>
      </c>
      <c r="D3734">
        <v>90</v>
      </c>
      <c r="E3734">
        <v>35</v>
      </c>
      <c r="F3734">
        <v>88501</v>
      </c>
      <c r="G3734">
        <v>3</v>
      </c>
      <c r="H3734">
        <v>1</v>
      </c>
      <c r="I3734">
        <v>105</v>
      </c>
      <c r="J3734">
        <v>731</v>
      </c>
      <c r="K3734">
        <v>20190602</v>
      </c>
      <c r="L3734" s="78">
        <v>0.5</v>
      </c>
      <c r="M3734">
        <v>2</v>
      </c>
    </row>
    <row r="3735" spans="1:13" x14ac:dyDescent="0.25">
      <c r="A3735" t="s">
        <v>51</v>
      </c>
      <c r="B3735" t="s">
        <v>52</v>
      </c>
      <c r="C3735">
        <v>2</v>
      </c>
      <c r="D3735">
        <v>90</v>
      </c>
      <c r="E3735">
        <v>35</v>
      </c>
      <c r="F3735">
        <v>88501</v>
      </c>
      <c r="G3735">
        <v>3</v>
      </c>
      <c r="H3735">
        <v>1</v>
      </c>
      <c r="I3735">
        <v>105</v>
      </c>
      <c r="J3735">
        <v>731</v>
      </c>
      <c r="K3735">
        <v>20190602</v>
      </c>
      <c r="L3735" s="78">
        <v>0.54166666666666663</v>
      </c>
      <c r="M3735">
        <v>5</v>
      </c>
    </row>
    <row r="3736" spans="1:13" x14ac:dyDescent="0.25">
      <c r="A3736" t="s">
        <v>51</v>
      </c>
      <c r="B3736" t="s">
        <v>52</v>
      </c>
      <c r="C3736">
        <v>2</v>
      </c>
      <c r="D3736">
        <v>90</v>
      </c>
      <c r="E3736">
        <v>35</v>
      </c>
      <c r="F3736">
        <v>88501</v>
      </c>
      <c r="G3736">
        <v>3</v>
      </c>
      <c r="H3736">
        <v>1</v>
      </c>
      <c r="I3736">
        <v>105</v>
      </c>
      <c r="J3736">
        <v>731</v>
      </c>
      <c r="K3736">
        <v>20190602</v>
      </c>
      <c r="L3736" s="78">
        <v>0.58333333333333337</v>
      </c>
      <c r="M3736">
        <v>3</v>
      </c>
    </row>
    <row r="3737" spans="1:13" x14ac:dyDescent="0.25">
      <c r="A3737" t="s">
        <v>51</v>
      </c>
      <c r="B3737" t="s">
        <v>52</v>
      </c>
      <c r="C3737">
        <v>2</v>
      </c>
      <c r="D3737">
        <v>90</v>
      </c>
      <c r="E3737">
        <v>35</v>
      </c>
      <c r="F3737">
        <v>88501</v>
      </c>
      <c r="G3737">
        <v>3</v>
      </c>
      <c r="H3737">
        <v>1</v>
      </c>
      <c r="I3737">
        <v>105</v>
      </c>
      <c r="J3737">
        <v>731</v>
      </c>
      <c r="K3737">
        <v>20190602</v>
      </c>
      <c r="L3737" s="78">
        <v>0.625</v>
      </c>
      <c r="M3737">
        <v>0</v>
      </c>
    </row>
    <row r="3738" spans="1:13" x14ac:dyDescent="0.25">
      <c r="A3738" t="s">
        <v>51</v>
      </c>
      <c r="B3738" t="s">
        <v>52</v>
      </c>
      <c r="C3738">
        <v>2</v>
      </c>
      <c r="D3738">
        <v>90</v>
      </c>
      <c r="E3738">
        <v>35</v>
      </c>
      <c r="F3738">
        <v>88501</v>
      </c>
      <c r="G3738">
        <v>3</v>
      </c>
      <c r="H3738">
        <v>1</v>
      </c>
      <c r="I3738">
        <v>105</v>
      </c>
      <c r="J3738">
        <v>731</v>
      </c>
      <c r="K3738">
        <v>20190602</v>
      </c>
      <c r="L3738" s="78">
        <v>0.66666666666666663</v>
      </c>
      <c r="M3738">
        <v>-1</v>
      </c>
    </row>
    <row r="3739" spans="1:13" x14ac:dyDescent="0.25">
      <c r="A3739" t="s">
        <v>51</v>
      </c>
      <c r="B3739" t="s">
        <v>52</v>
      </c>
      <c r="C3739">
        <v>2</v>
      </c>
      <c r="D3739">
        <v>90</v>
      </c>
      <c r="E3739">
        <v>35</v>
      </c>
      <c r="F3739">
        <v>88501</v>
      </c>
      <c r="G3739">
        <v>3</v>
      </c>
      <c r="H3739">
        <v>1</v>
      </c>
      <c r="I3739">
        <v>105</v>
      </c>
      <c r="J3739">
        <v>731</v>
      </c>
      <c r="K3739">
        <v>20190602</v>
      </c>
      <c r="L3739" s="78">
        <v>0.70833333333333337</v>
      </c>
      <c r="M3739">
        <v>6</v>
      </c>
    </row>
    <row r="3740" spans="1:13" x14ac:dyDescent="0.25">
      <c r="A3740" t="s">
        <v>51</v>
      </c>
      <c r="B3740" t="s">
        <v>52</v>
      </c>
      <c r="C3740">
        <v>2</v>
      </c>
      <c r="D3740">
        <v>90</v>
      </c>
      <c r="E3740">
        <v>35</v>
      </c>
      <c r="F3740">
        <v>88501</v>
      </c>
      <c r="G3740">
        <v>3</v>
      </c>
      <c r="H3740">
        <v>1</v>
      </c>
      <c r="I3740">
        <v>105</v>
      </c>
      <c r="J3740">
        <v>731</v>
      </c>
      <c r="K3740">
        <v>20190602</v>
      </c>
      <c r="L3740" s="78">
        <v>0.75</v>
      </c>
      <c r="M3740">
        <v>4</v>
      </c>
    </row>
    <row r="3741" spans="1:13" x14ac:dyDescent="0.25">
      <c r="A3741" t="s">
        <v>51</v>
      </c>
      <c r="B3741" t="s">
        <v>52</v>
      </c>
      <c r="C3741">
        <v>2</v>
      </c>
      <c r="D3741">
        <v>90</v>
      </c>
      <c r="E3741">
        <v>35</v>
      </c>
      <c r="F3741">
        <v>88501</v>
      </c>
      <c r="G3741">
        <v>3</v>
      </c>
      <c r="H3741">
        <v>1</v>
      </c>
      <c r="I3741">
        <v>105</v>
      </c>
      <c r="J3741">
        <v>731</v>
      </c>
      <c r="K3741">
        <v>20190602</v>
      </c>
      <c r="L3741" s="78">
        <v>0.79166666666666663</v>
      </c>
      <c r="M3741">
        <v>2</v>
      </c>
    </row>
    <row r="3742" spans="1:13" x14ac:dyDescent="0.25">
      <c r="A3742" t="s">
        <v>51</v>
      </c>
      <c r="B3742" t="s">
        <v>52</v>
      </c>
      <c r="C3742">
        <v>2</v>
      </c>
      <c r="D3742">
        <v>90</v>
      </c>
      <c r="E3742">
        <v>35</v>
      </c>
      <c r="F3742">
        <v>88501</v>
      </c>
      <c r="G3742">
        <v>3</v>
      </c>
      <c r="H3742">
        <v>1</v>
      </c>
      <c r="I3742">
        <v>105</v>
      </c>
      <c r="J3742">
        <v>731</v>
      </c>
      <c r="K3742">
        <v>20190602</v>
      </c>
      <c r="L3742" s="78">
        <v>0.83333333333333337</v>
      </c>
      <c r="M3742">
        <v>5</v>
      </c>
    </row>
    <row r="3743" spans="1:13" x14ac:dyDescent="0.25">
      <c r="A3743" t="s">
        <v>51</v>
      </c>
      <c r="B3743" t="s">
        <v>52</v>
      </c>
      <c r="C3743">
        <v>2</v>
      </c>
      <c r="D3743">
        <v>90</v>
      </c>
      <c r="E3743">
        <v>35</v>
      </c>
      <c r="F3743">
        <v>88501</v>
      </c>
      <c r="G3743">
        <v>3</v>
      </c>
      <c r="H3743">
        <v>1</v>
      </c>
      <c r="I3743">
        <v>105</v>
      </c>
      <c r="J3743">
        <v>731</v>
      </c>
      <c r="K3743">
        <v>20190602</v>
      </c>
      <c r="L3743" s="78">
        <v>0.875</v>
      </c>
      <c r="M3743">
        <v>2</v>
      </c>
    </row>
    <row r="3744" spans="1:13" x14ac:dyDescent="0.25">
      <c r="A3744" t="s">
        <v>51</v>
      </c>
      <c r="B3744" t="s">
        <v>52</v>
      </c>
      <c r="C3744">
        <v>2</v>
      </c>
      <c r="D3744">
        <v>90</v>
      </c>
      <c r="E3744">
        <v>35</v>
      </c>
      <c r="F3744">
        <v>88501</v>
      </c>
      <c r="G3744">
        <v>3</v>
      </c>
      <c r="H3744">
        <v>1</v>
      </c>
      <c r="I3744">
        <v>105</v>
      </c>
      <c r="J3744">
        <v>731</v>
      </c>
      <c r="K3744">
        <v>20190602</v>
      </c>
      <c r="L3744" s="78">
        <v>0.91666666666666663</v>
      </c>
      <c r="M3744">
        <v>4</v>
      </c>
    </row>
    <row r="3745" spans="1:13" x14ac:dyDescent="0.25">
      <c r="A3745" t="s">
        <v>51</v>
      </c>
      <c r="B3745" t="s">
        <v>52</v>
      </c>
      <c r="C3745">
        <v>2</v>
      </c>
      <c r="D3745">
        <v>90</v>
      </c>
      <c r="E3745">
        <v>35</v>
      </c>
      <c r="F3745">
        <v>88501</v>
      </c>
      <c r="G3745">
        <v>3</v>
      </c>
      <c r="H3745">
        <v>1</v>
      </c>
      <c r="I3745">
        <v>105</v>
      </c>
      <c r="J3745">
        <v>731</v>
      </c>
      <c r="K3745">
        <v>20190602</v>
      </c>
      <c r="L3745" s="78">
        <v>0.95833333333333337</v>
      </c>
      <c r="M3745">
        <v>4</v>
      </c>
    </row>
    <row r="3746" spans="1:13" x14ac:dyDescent="0.25">
      <c r="A3746" t="s">
        <v>51</v>
      </c>
      <c r="B3746" t="s">
        <v>52</v>
      </c>
      <c r="C3746">
        <v>2</v>
      </c>
      <c r="D3746">
        <v>90</v>
      </c>
      <c r="E3746">
        <v>35</v>
      </c>
      <c r="F3746">
        <v>88501</v>
      </c>
      <c r="G3746">
        <v>3</v>
      </c>
      <c r="H3746">
        <v>1</v>
      </c>
      <c r="I3746">
        <v>105</v>
      </c>
      <c r="J3746">
        <v>731</v>
      </c>
      <c r="K3746">
        <v>20190603</v>
      </c>
      <c r="L3746" s="78">
        <v>0</v>
      </c>
      <c r="M3746">
        <v>2</v>
      </c>
    </row>
    <row r="3747" spans="1:13" x14ac:dyDescent="0.25">
      <c r="A3747" t="s">
        <v>51</v>
      </c>
      <c r="B3747" t="s">
        <v>52</v>
      </c>
      <c r="C3747">
        <v>2</v>
      </c>
      <c r="D3747">
        <v>90</v>
      </c>
      <c r="E3747">
        <v>35</v>
      </c>
      <c r="F3747">
        <v>88501</v>
      </c>
      <c r="G3747">
        <v>3</v>
      </c>
      <c r="H3747">
        <v>1</v>
      </c>
      <c r="I3747">
        <v>105</v>
      </c>
      <c r="J3747">
        <v>731</v>
      </c>
      <c r="K3747">
        <v>20190603</v>
      </c>
      <c r="L3747" s="78">
        <v>4.1666666666666664E-2</v>
      </c>
      <c r="M3747">
        <v>3</v>
      </c>
    </row>
    <row r="3748" spans="1:13" x14ac:dyDescent="0.25">
      <c r="A3748" t="s">
        <v>51</v>
      </c>
      <c r="B3748" t="s">
        <v>52</v>
      </c>
      <c r="C3748">
        <v>2</v>
      </c>
      <c r="D3748">
        <v>90</v>
      </c>
      <c r="E3748">
        <v>35</v>
      </c>
      <c r="F3748">
        <v>88501</v>
      </c>
      <c r="G3748">
        <v>3</v>
      </c>
      <c r="H3748">
        <v>1</v>
      </c>
      <c r="I3748">
        <v>105</v>
      </c>
      <c r="J3748">
        <v>731</v>
      </c>
      <c r="K3748">
        <v>20190603</v>
      </c>
      <c r="L3748" s="78">
        <v>8.3333333333333329E-2</v>
      </c>
      <c r="M3748">
        <v>5</v>
      </c>
    </row>
    <row r="3749" spans="1:13" x14ac:dyDescent="0.25">
      <c r="A3749" t="s">
        <v>51</v>
      </c>
      <c r="B3749" t="s">
        <v>52</v>
      </c>
      <c r="C3749">
        <v>2</v>
      </c>
      <c r="D3749">
        <v>90</v>
      </c>
      <c r="E3749">
        <v>35</v>
      </c>
      <c r="F3749">
        <v>88501</v>
      </c>
      <c r="G3749">
        <v>3</v>
      </c>
      <c r="H3749">
        <v>1</v>
      </c>
      <c r="I3749">
        <v>105</v>
      </c>
      <c r="J3749">
        <v>731</v>
      </c>
      <c r="K3749">
        <v>20190603</v>
      </c>
      <c r="L3749" s="78">
        <v>0.125</v>
      </c>
      <c r="M3749">
        <v>6</v>
      </c>
    </row>
    <row r="3750" spans="1:13" x14ac:dyDescent="0.25">
      <c r="A3750" t="s">
        <v>51</v>
      </c>
      <c r="B3750" t="s">
        <v>52</v>
      </c>
      <c r="C3750">
        <v>2</v>
      </c>
      <c r="D3750">
        <v>90</v>
      </c>
      <c r="E3750">
        <v>35</v>
      </c>
      <c r="F3750">
        <v>88501</v>
      </c>
      <c r="G3750">
        <v>3</v>
      </c>
      <c r="H3750">
        <v>1</v>
      </c>
      <c r="I3750">
        <v>105</v>
      </c>
      <c r="J3750">
        <v>731</v>
      </c>
      <c r="K3750">
        <v>20190603</v>
      </c>
      <c r="L3750" s="78">
        <v>0.16666666666666666</v>
      </c>
      <c r="M3750">
        <v>7</v>
      </c>
    </row>
    <row r="3751" spans="1:13" x14ac:dyDescent="0.25">
      <c r="A3751" t="s">
        <v>51</v>
      </c>
      <c r="B3751" t="s">
        <v>52</v>
      </c>
      <c r="C3751">
        <v>2</v>
      </c>
      <c r="D3751">
        <v>90</v>
      </c>
      <c r="E3751">
        <v>35</v>
      </c>
      <c r="F3751">
        <v>88501</v>
      </c>
      <c r="G3751">
        <v>3</v>
      </c>
      <c r="H3751">
        <v>1</v>
      </c>
      <c r="I3751">
        <v>105</v>
      </c>
      <c r="J3751">
        <v>731</v>
      </c>
      <c r="K3751">
        <v>20190603</v>
      </c>
      <c r="L3751" s="78">
        <v>0.20833333333333334</v>
      </c>
      <c r="M3751">
        <v>4</v>
      </c>
    </row>
    <row r="3752" spans="1:13" x14ac:dyDescent="0.25">
      <c r="A3752" t="s">
        <v>51</v>
      </c>
      <c r="B3752" t="s">
        <v>52</v>
      </c>
      <c r="C3752">
        <v>2</v>
      </c>
      <c r="D3752">
        <v>90</v>
      </c>
      <c r="E3752">
        <v>35</v>
      </c>
      <c r="F3752">
        <v>88501</v>
      </c>
      <c r="G3752">
        <v>3</v>
      </c>
      <c r="H3752">
        <v>1</v>
      </c>
      <c r="I3752">
        <v>105</v>
      </c>
      <c r="J3752">
        <v>731</v>
      </c>
      <c r="K3752">
        <v>20190603</v>
      </c>
      <c r="L3752" s="78">
        <v>0.25</v>
      </c>
      <c r="M3752">
        <v>1</v>
      </c>
    </row>
    <row r="3753" spans="1:13" x14ac:dyDescent="0.25">
      <c r="A3753" t="s">
        <v>51</v>
      </c>
      <c r="B3753" t="s">
        <v>52</v>
      </c>
      <c r="C3753">
        <v>2</v>
      </c>
      <c r="D3753">
        <v>90</v>
      </c>
      <c r="E3753">
        <v>35</v>
      </c>
      <c r="F3753">
        <v>88501</v>
      </c>
      <c r="G3753">
        <v>3</v>
      </c>
      <c r="H3753">
        <v>1</v>
      </c>
      <c r="I3753">
        <v>105</v>
      </c>
      <c r="J3753">
        <v>731</v>
      </c>
      <c r="K3753">
        <v>20190603</v>
      </c>
      <c r="L3753" s="78">
        <v>0.29166666666666669</v>
      </c>
      <c r="M3753">
        <v>0</v>
      </c>
    </row>
    <row r="3754" spans="1:13" x14ac:dyDescent="0.25">
      <c r="A3754" t="s">
        <v>51</v>
      </c>
      <c r="B3754" t="s">
        <v>52</v>
      </c>
      <c r="C3754">
        <v>2</v>
      </c>
      <c r="D3754">
        <v>90</v>
      </c>
      <c r="E3754">
        <v>35</v>
      </c>
      <c r="F3754">
        <v>88501</v>
      </c>
      <c r="G3754">
        <v>3</v>
      </c>
      <c r="H3754">
        <v>1</v>
      </c>
      <c r="I3754">
        <v>105</v>
      </c>
      <c r="J3754">
        <v>731</v>
      </c>
      <c r="K3754">
        <v>20190603</v>
      </c>
      <c r="L3754" s="78">
        <v>0.33333333333333331</v>
      </c>
      <c r="M3754">
        <v>2</v>
      </c>
    </row>
    <row r="3755" spans="1:13" x14ac:dyDescent="0.25">
      <c r="A3755" t="s">
        <v>51</v>
      </c>
      <c r="B3755" t="s">
        <v>52</v>
      </c>
      <c r="C3755">
        <v>2</v>
      </c>
      <c r="D3755">
        <v>90</v>
      </c>
      <c r="E3755">
        <v>35</v>
      </c>
      <c r="F3755">
        <v>88501</v>
      </c>
      <c r="G3755">
        <v>3</v>
      </c>
      <c r="H3755">
        <v>1</v>
      </c>
      <c r="I3755">
        <v>105</v>
      </c>
      <c r="J3755">
        <v>731</v>
      </c>
      <c r="K3755">
        <v>20190603</v>
      </c>
      <c r="L3755" s="78">
        <v>0.375</v>
      </c>
      <c r="M3755">
        <v>2</v>
      </c>
    </row>
    <row r="3756" spans="1:13" x14ac:dyDescent="0.25">
      <c r="A3756" t="s">
        <v>51</v>
      </c>
      <c r="B3756" t="s">
        <v>52</v>
      </c>
      <c r="C3756">
        <v>2</v>
      </c>
      <c r="D3756">
        <v>90</v>
      </c>
      <c r="E3756">
        <v>35</v>
      </c>
      <c r="F3756">
        <v>88501</v>
      </c>
      <c r="G3756">
        <v>3</v>
      </c>
      <c r="H3756">
        <v>1</v>
      </c>
      <c r="I3756">
        <v>105</v>
      </c>
      <c r="J3756">
        <v>731</v>
      </c>
      <c r="K3756">
        <v>20190603</v>
      </c>
      <c r="L3756" s="78">
        <v>0.41666666666666669</v>
      </c>
      <c r="M3756">
        <v>-1</v>
      </c>
    </row>
    <row r="3757" spans="1:13" x14ac:dyDescent="0.25">
      <c r="A3757" t="s">
        <v>51</v>
      </c>
      <c r="B3757" t="s">
        <v>52</v>
      </c>
      <c r="C3757">
        <v>2</v>
      </c>
      <c r="D3757">
        <v>90</v>
      </c>
      <c r="E3757">
        <v>35</v>
      </c>
      <c r="F3757">
        <v>88501</v>
      </c>
      <c r="G3757">
        <v>3</v>
      </c>
      <c r="H3757">
        <v>1</v>
      </c>
      <c r="I3757">
        <v>105</v>
      </c>
      <c r="J3757">
        <v>731</v>
      </c>
      <c r="K3757">
        <v>20190603</v>
      </c>
      <c r="L3757" s="78">
        <v>0.45833333333333331</v>
      </c>
      <c r="M3757">
        <v>-3</v>
      </c>
    </row>
    <row r="3758" spans="1:13" x14ac:dyDescent="0.25">
      <c r="A3758" t="s">
        <v>51</v>
      </c>
      <c r="B3758" t="s">
        <v>52</v>
      </c>
      <c r="C3758">
        <v>2</v>
      </c>
      <c r="D3758">
        <v>90</v>
      </c>
      <c r="E3758">
        <v>35</v>
      </c>
      <c r="F3758">
        <v>88501</v>
      </c>
      <c r="G3758">
        <v>3</v>
      </c>
      <c r="H3758">
        <v>1</v>
      </c>
      <c r="I3758">
        <v>105</v>
      </c>
      <c r="J3758">
        <v>731</v>
      </c>
      <c r="K3758">
        <v>20190603</v>
      </c>
      <c r="L3758" s="78">
        <v>0.5</v>
      </c>
      <c r="M3758">
        <v>0</v>
      </c>
    </row>
    <row r="3759" spans="1:13" x14ac:dyDescent="0.25">
      <c r="A3759" t="s">
        <v>51</v>
      </c>
      <c r="B3759" t="s">
        <v>52</v>
      </c>
      <c r="C3759">
        <v>2</v>
      </c>
      <c r="D3759">
        <v>90</v>
      </c>
      <c r="E3759">
        <v>35</v>
      </c>
      <c r="F3759">
        <v>88501</v>
      </c>
      <c r="G3759">
        <v>3</v>
      </c>
      <c r="H3759">
        <v>1</v>
      </c>
      <c r="I3759">
        <v>105</v>
      </c>
      <c r="J3759">
        <v>731</v>
      </c>
      <c r="K3759">
        <v>20190603</v>
      </c>
      <c r="L3759" s="78">
        <v>0.54166666666666663</v>
      </c>
      <c r="M3759">
        <v>1</v>
      </c>
    </row>
    <row r="3760" spans="1:13" x14ac:dyDescent="0.25">
      <c r="A3760" t="s">
        <v>51</v>
      </c>
      <c r="B3760" t="s">
        <v>52</v>
      </c>
      <c r="C3760">
        <v>2</v>
      </c>
      <c r="D3760">
        <v>90</v>
      </c>
      <c r="E3760">
        <v>35</v>
      </c>
      <c r="F3760">
        <v>88501</v>
      </c>
      <c r="G3760">
        <v>3</v>
      </c>
      <c r="H3760">
        <v>1</v>
      </c>
      <c r="I3760">
        <v>105</v>
      </c>
      <c r="J3760">
        <v>731</v>
      </c>
      <c r="K3760">
        <v>20190603</v>
      </c>
      <c r="L3760" s="78">
        <v>0.58333333333333337</v>
      </c>
      <c r="M3760">
        <v>4</v>
      </c>
    </row>
    <row r="3761" spans="1:17" x14ac:dyDescent="0.25">
      <c r="A3761" t="s">
        <v>51</v>
      </c>
      <c r="B3761" t="s">
        <v>52</v>
      </c>
      <c r="C3761">
        <v>2</v>
      </c>
      <c r="D3761">
        <v>90</v>
      </c>
      <c r="E3761">
        <v>35</v>
      </c>
      <c r="F3761">
        <v>88501</v>
      </c>
      <c r="G3761">
        <v>3</v>
      </c>
      <c r="H3761">
        <v>1</v>
      </c>
      <c r="I3761">
        <v>105</v>
      </c>
      <c r="J3761">
        <v>731</v>
      </c>
      <c r="K3761">
        <v>20190603</v>
      </c>
      <c r="L3761" s="78">
        <v>0.625</v>
      </c>
      <c r="M3761">
        <v>1</v>
      </c>
    </row>
    <row r="3762" spans="1:17" x14ac:dyDescent="0.25">
      <c r="A3762" t="s">
        <v>51</v>
      </c>
      <c r="B3762" t="s">
        <v>52</v>
      </c>
      <c r="C3762">
        <v>2</v>
      </c>
      <c r="D3762">
        <v>90</v>
      </c>
      <c r="E3762">
        <v>35</v>
      </c>
      <c r="F3762">
        <v>88501</v>
      </c>
      <c r="G3762">
        <v>3</v>
      </c>
      <c r="H3762">
        <v>1</v>
      </c>
      <c r="I3762">
        <v>105</v>
      </c>
      <c r="J3762">
        <v>731</v>
      </c>
      <c r="K3762">
        <v>20190603</v>
      </c>
      <c r="L3762" s="78">
        <v>0.66666666666666663</v>
      </c>
      <c r="M3762">
        <v>-1</v>
      </c>
    </row>
    <row r="3763" spans="1:17" x14ac:dyDescent="0.25">
      <c r="A3763" t="s">
        <v>51</v>
      </c>
      <c r="B3763" t="s">
        <v>52</v>
      </c>
      <c r="C3763">
        <v>2</v>
      </c>
      <c r="D3763">
        <v>90</v>
      </c>
      <c r="E3763">
        <v>35</v>
      </c>
      <c r="F3763">
        <v>88501</v>
      </c>
      <c r="G3763">
        <v>3</v>
      </c>
      <c r="H3763">
        <v>1</v>
      </c>
      <c r="I3763">
        <v>105</v>
      </c>
      <c r="J3763">
        <v>731</v>
      </c>
      <c r="K3763">
        <v>20190603</v>
      </c>
      <c r="L3763" s="78">
        <v>0.70833333333333337</v>
      </c>
      <c r="M3763">
        <v>1</v>
      </c>
    </row>
    <row r="3764" spans="1:17" x14ac:dyDescent="0.25">
      <c r="A3764" t="s">
        <v>51</v>
      </c>
      <c r="B3764" t="s">
        <v>52</v>
      </c>
      <c r="C3764">
        <v>2</v>
      </c>
      <c r="D3764">
        <v>90</v>
      </c>
      <c r="E3764">
        <v>35</v>
      </c>
      <c r="F3764">
        <v>88501</v>
      </c>
      <c r="G3764">
        <v>3</v>
      </c>
      <c r="H3764">
        <v>1</v>
      </c>
      <c r="I3764">
        <v>105</v>
      </c>
      <c r="J3764">
        <v>731</v>
      </c>
      <c r="K3764">
        <v>20190603</v>
      </c>
      <c r="L3764" s="78">
        <v>0.75</v>
      </c>
      <c r="M3764">
        <v>1</v>
      </c>
    </row>
    <row r="3765" spans="1:17" x14ac:dyDescent="0.25">
      <c r="A3765" t="s">
        <v>51</v>
      </c>
      <c r="B3765" t="s">
        <v>52</v>
      </c>
      <c r="C3765">
        <v>2</v>
      </c>
      <c r="D3765">
        <v>90</v>
      </c>
      <c r="E3765">
        <v>35</v>
      </c>
      <c r="F3765">
        <v>88501</v>
      </c>
      <c r="G3765">
        <v>3</v>
      </c>
      <c r="H3765">
        <v>1</v>
      </c>
      <c r="I3765">
        <v>105</v>
      </c>
      <c r="J3765">
        <v>731</v>
      </c>
      <c r="K3765">
        <v>20190603</v>
      </c>
      <c r="L3765" s="78">
        <v>0.79166666666666663</v>
      </c>
      <c r="M3765">
        <v>-1</v>
      </c>
    </row>
    <row r="3766" spans="1:17" x14ac:dyDescent="0.25">
      <c r="A3766" t="s">
        <v>51</v>
      </c>
      <c r="B3766" t="s">
        <v>52</v>
      </c>
      <c r="C3766">
        <v>2</v>
      </c>
      <c r="D3766">
        <v>90</v>
      </c>
      <c r="E3766">
        <v>35</v>
      </c>
      <c r="F3766">
        <v>88501</v>
      </c>
      <c r="G3766">
        <v>3</v>
      </c>
      <c r="H3766">
        <v>1</v>
      </c>
      <c r="I3766">
        <v>105</v>
      </c>
      <c r="J3766">
        <v>731</v>
      </c>
      <c r="K3766">
        <v>20190603</v>
      </c>
      <c r="L3766" s="78">
        <v>0.83333333333333337</v>
      </c>
      <c r="M3766">
        <v>2</v>
      </c>
    </row>
    <row r="3767" spans="1:17" x14ac:dyDescent="0.25">
      <c r="A3767" t="s">
        <v>51</v>
      </c>
      <c r="B3767" t="s">
        <v>52</v>
      </c>
      <c r="C3767">
        <v>2</v>
      </c>
      <c r="D3767">
        <v>90</v>
      </c>
      <c r="E3767">
        <v>35</v>
      </c>
      <c r="F3767">
        <v>88501</v>
      </c>
      <c r="G3767">
        <v>3</v>
      </c>
      <c r="H3767">
        <v>1</v>
      </c>
      <c r="I3767">
        <v>105</v>
      </c>
      <c r="J3767">
        <v>731</v>
      </c>
      <c r="K3767">
        <v>20190603</v>
      </c>
      <c r="L3767" s="78">
        <v>0.875</v>
      </c>
      <c r="M3767">
        <v>5</v>
      </c>
    </row>
    <row r="3768" spans="1:17" x14ac:dyDescent="0.25">
      <c r="A3768" t="s">
        <v>51</v>
      </c>
      <c r="B3768" t="s">
        <v>52</v>
      </c>
      <c r="C3768">
        <v>2</v>
      </c>
      <c r="D3768">
        <v>90</v>
      </c>
      <c r="E3768">
        <v>35</v>
      </c>
      <c r="F3768">
        <v>88501</v>
      </c>
      <c r="G3768">
        <v>3</v>
      </c>
      <c r="H3768">
        <v>1</v>
      </c>
      <c r="I3768">
        <v>105</v>
      </c>
      <c r="J3768">
        <v>731</v>
      </c>
      <c r="K3768">
        <v>20190603</v>
      </c>
      <c r="L3768" s="78">
        <v>0.91666666666666663</v>
      </c>
      <c r="M3768">
        <v>4</v>
      </c>
    </row>
    <row r="3769" spans="1:17" x14ac:dyDescent="0.25">
      <c r="A3769" t="s">
        <v>51</v>
      </c>
      <c r="B3769" t="s">
        <v>52</v>
      </c>
      <c r="C3769">
        <v>2</v>
      </c>
      <c r="D3769">
        <v>90</v>
      </c>
      <c r="E3769">
        <v>35</v>
      </c>
      <c r="F3769">
        <v>88501</v>
      </c>
      <c r="G3769">
        <v>3</v>
      </c>
      <c r="H3769">
        <v>1</v>
      </c>
      <c r="I3769">
        <v>105</v>
      </c>
      <c r="J3769">
        <v>731</v>
      </c>
      <c r="K3769">
        <v>20190603</v>
      </c>
      <c r="L3769" s="78">
        <v>0.95833333333333337</v>
      </c>
      <c r="M3769">
        <v>5</v>
      </c>
    </row>
    <row r="3770" spans="1:17" x14ac:dyDescent="0.25">
      <c r="A3770" t="s">
        <v>51</v>
      </c>
      <c r="B3770" t="s">
        <v>52</v>
      </c>
      <c r="C3770">
        <v>2</v>
      </c>
      <c r="D3770">
        <v>90</v>
      </c>
      <c r="E3770">
        <v>35</v>
      </c>
      <c r="F3770">
        <v>88501</v>
      </c>
      <c r="G3770">
        <v>3</v>
      </c>
      <c r="H3770">
        <v>1</v>
      </c>
      <c r="I3770">
        <v>105</v>
      </c>
      <c r="J3770">
        <v>731</v>
      </c>
      <c r="K3770">
        <v>20190604</v>
      </c>
      <c r="L3770" s="78">
        <v>0</v>
      </c>
      <c r="M3770">
        <v>4</v>
      </c>
      <c r="Q3770">
        <v>2</v>
      </c>
    </row>
    <row r="3771" spans="1:17" x14ac:dyDescent="0.25">
      <c r="A3771" t="s">
        <v>51</v>
      </c>
      <c r="B3771" t="s">
        <v>52</v>
      </c>
      <c r="C3771">
        <v>2</v>
      </c>
      <c r="D3771">
        <v>90</v>
      </c>
      <c r="E3771">
        <v>35</v>
      </c>
      <c r="F3771">
        <v>88501</v>
      </c>
      <c r="G3771">
        <v>3</v>
      </c>
      <c r="H3771">
        <v>1</v>
      </c>
      <c r="I3771">
        <v>105</v>
      </c>
      <c r="J3771">
        <v>731</v>
      </c>
      <c r="K3771">
        <v>20190604</v>
      </c>
      <c r="L3771" s="78">
        <v>4.1666666666666664E-2</v>
      </c>
      <c r="M3771">
        <v>3</v>
      </c>
      <c r="Q3771">
        <v>2</v>
      </c>
    </row>
    <row r="3772" spans="1:17" x14ac:dyDescent="0.25">
      <c r="A3772" t="s">
        <v>51</v>
      </c>
      <c r="B3772" t="s">
        <v>52</v>
      </c>
      <c r="C3772">
        <v>2</v>
      </c>
      <c r="D3772">
        <v>90</v>
      </c>
      <c r="E3772">
        <v>35</v>
      </c>
      <c r="F3772">
        <v>88501</v>
      </c>
      <c r="G3772">
        <v>3</v>
      </c>
      <c r="H3772">
        <v>1</v>
      </c>
      <c r="I3772">
        <v>105</v>
      </c>
      <c r="J3772">
        <v>731</v>
      </c>
      <c r="K3772">
        <v>20190604</v>
      </c>
      <c r="L3772" s="78">
        <v>8.3333333333333329E-2</v>
      </c>
      <c r="M3772">
        <v>3</v>
      </c>
      <c r="Q3772">
        <v>2</v>
      </c>
    </row>
    <row r="3773" spans="1:17" x14ac:dyDescent="0.25">
      <c r="A3773" t="s">
        <v>51</v>
      </c>
      <c r="B3773" t="s">
        <v>52</v>
      </c>
      <c r="C3773">
        <v>2</v>
      </c>
      <c r="D3773">
        <v>90</v>
      </c>
      <c r="E3773">
        <v>35</v>
      </c>
      <c r="F3773">
        <v>88501</v>
      </c>
      <c r="G3773">
        <v>3</v>
      </c>
      <c r="H3773">
        <v>1</v>
      </c>
      <c r="I3773">
        <v>105</v>
      </c>
      <c r="J3773">
        <v>731</v>
      </c>
      <c r="K3773">
        <v>20190604</v>
      </c>
      <c r="L3773" s="78">
        <v>0.125</v>
      </c>
      <c r="M3773">
        <v>3</v>
      </c>
      <c r="Q3773">
        <v>2</v>
      </c>
    </row>
    <row r="3774" spans="1:17" x14ac:dyDescent="0.25">
      <c r="A3774" t="s">
        <v>51</v>
      </c>
      <c r="B3774" t="s">
        <v>52</v>
      </c>
      <c r="C3774">
        <v>2</v>
      </c>
      <c r="D3774">
        <v>90</v>
      </c>
      <c r="E3774">
        <v>35</v>
      </c>
      <c r="F3774">
        <v>88501</v>
      </c>
      <c r="G3774">
        <v>3</v>
      </c>
      <c r="H3774">
        <v>1</v>
      </c>
      <c r="I3774">
        <v>105</v>
      </c>
      <c r="J3774">
        <v>731</v>
      </c>
      <c r="K3774">
        <v>20190604</v>
      </c>
      <c r="L3774" s="78">
        <v>0.16666666666666666</v>
      </c>
      <c r="M3774">
        <v>3</v>
      </c>
      <c r="Q3774">
        <v>2</v>
      </c>
    </row>
    <row r="3775" spans="1:17" x14ac:dyDescent="0.25">
      <c r="A3775" t="s">
        <v>51</v>
      </c>
      <c r="B3775" t="s">
        <v>52</v>
      </c>
      <c r="C3775">
        <v>2</v>
      </c>
      <c r="D3775">
        <v>90</v>
      </c>
      <c r="E3775">
        <v>35</v>
      </c>
      <c r="F3775">
        <v>88501</v>
      </c>
      <c r="G3775">
        <v>3</v>
      </c>
      <c r="H3775">
        <v>1</v>
      </c>
      <c r="I3775">
        <v>105</v>
      </c>
      <c r="J3775">
        <v>731</v>
      </c>
      <c r="K3775">
        <v>20190604</v>
      </c>
      <c r="L3775" s="78">
        <v>0.20833333333333334</v>
      </c>
      <c r="M3775">
        <v>6</v>
      </c>
      <c r="Q3775">
        <v>2</v>
      </c>
    </row>
    <row r="3776" spans="1:17" x14ac:dyDescent="0.25">
      <c r="A3776" t="s">
        <v>51</v>
      </c>
      <c r="B3776" t="s">
        <v>52</v>
      </c>
      <c r="C3776">
        <v>2</v>
      </c>
      <c r="D3776">
        <v>90</v>
      </c>
      <c r="E3776">
        <v>35</v>
      </c>
      <c r="F3776">
        <v>88501</v>
      </c>
      <c r="G3776">
        <v>3</v>
      </c>
      <c r="H3776">
        <v>1</v>
      </c>
      <c r="I3776">
        <v>105</v>
      </c>
      <c r="J3776">
        <v>731</v>
      </c>
      <c r="K3776">
        <v>20190604</v>
      </c>
      <c r="L3776" s="78">
        <v>0.25</v>
      </c>
      <c r="M3776">
        <v>5</v>
      </c>
      <c r="Q3776">
        <v>2</v>
      </c>
    </row>
    <row r="3777" spans="1:17" x14ac:dyDescent="0.25">
      <c r="A3777" t="s">
        <v>51</v>
      </c>
      <c r="B3777" t="s">
        <v>52</v>
      </c>
      <c r="C3777">
        <v>2</v>
      </c>
      <c r="D3777">
        <v>90</v>
      </c>
      <c r="E3777">
        <v>35</v>
      </c>
      <c r="F3777">
        <v>88501</v>
      </c>
      <c r="G3777">
        <v>3</v>
      </c>
      <c r="H3777">
        <v>1</v>
      </c>
      <c r="I3777">
        <v>105</v>
      </c>
      <c r="J3777">
        <v>731</v>
      </c>
      <c r="K3777">
        <v>20190604</v>
      </c>
      <c r="L3777" s="78">
        <v>0.29166666666666669</v>
      </c>
      <c r="M3777">
        <v>0</v>
      </c>
      <c r="Q3777">
        <v>2</v>
      </c>
    </row>
    <row r="3778" spans="1:17" x14ac:dyDescent="0.25">
      <c r="A3778" t="s">
        <v>51</v>
      </c>
      <c r="B3778" t="s">
        <v>52</v>
      </c>
      <c r="C3778">
        <v>2</v>
      </c>
      <c r="D3778">
        <v>90</v>
      </c>
      <c r="E3778">
        <v>35</v>
      </c>
      <c r="F3778">
        <v>88501</v>
      </c>
      <c r="G3778">
        <v>3</v>
      </c>
      <c r="H3778">
        <v>1</v>
      </c>
      <c r="I3778">
        <v>105</v>
      </c>
      <c r="J3778">
        <v>731</v>
      </c>
      <c r="K3778">
        <v>20190604</v>
      </c>
      <c r="L3778" s="78">
        <v>0.33333333333333331</v>
      </c>
      <c r="M3778">
        <v>-3</v>
      </c>
      <c r="Q3778">
        <v>2</v>
      </c>
    </row>
    <row r="3779" spans="1:17" x14ac:dyDescent="0.25">
      <c r="A3779" t="s">
        <v>51</v>
      </c>
      <c r="B3779" t="s">
        <v>52</v>
      </c>
      <c r="C3779">
        <v>2</v>
      </c>
      <c r="D3779">
        <v>90</v>
      </c>
      <c r="E3779">
        <v>35</v>
      </c>
      <c r="F3779">
        <v>88501</v>
      </c>
      <c r="G3779">
        <v>3</v>
      </c>
      <c r="H3779">
        <v>1</v>
      </c>
      <c r="I3779">
        <v>105</v>
      </c>
      <c r="J3779">
        <v>731</v>
      </c>
      <c r="K3779">
        <v>20190604</v>
      </c>
      <c r="L3779" s="78">
        <v>0.375</v>
      </c>
      <c r="M3779">
        <v>-2</v>
      </c>
      <c r="Q3779">
        <v>2</v>
      </c>
    </row>
    <row r="3780" spans="1:17" x14ac:dyDescent="0.25">
      <c r="A3780" t="s">
        <v>51</v>
      </c>
      <c r="B3780" t="s">
        <v>52</v>
      </c>
      <c r="C3780">
        <v>2</v>
      </c>
      <c r="D3780">
        <v>90</v>
      </c>
      <c r="E3780">
        <v>35</v>
      </c>
      <c r="F3780">
        <v>88501</v>
      </c>
      <c r="G3780">
        <v>3</v>
      </c>
      <c r="H3780">
        <v>1</v>
      </c>
      <c r="I3780">
        <v>105</v>
      </c>
      <c r="J3780">
        <v>731</v>
      </c>
      <c r="K3780">
        <v>20190604</v>
      </c>
      <c r="L3780" s="78">
        <v>0.41666666666666669</v>
      </c>
      <c r="M3780">
        <v>-1</v>
      </c>
      <c r="Q3780">
        <v>2</v>
      </c>
    </row>
    <row r="3781" spans="1:17" x14ac:dyDescent="0.25">
      <c r="A3781" t="s">
        <v>51</v>
      </c>
      <c r="B3781" t="s">
        <v>52</v>
      </c>
      <c r="C3781">
        <v>2</v>
      </c>
      <c r="D3781">
        <v>90</v>
      </c>
      <c r="E3781">
        <v>35</v>
      </c>
      <c r="F3781">
        <v>88501</v>
      </c>
      <c r="G3781">
        <v>3</v>
      </c>
      <c r="H3781">
        <v>1</v>
      </c>
      <c r="I3781">
        <v>105</v>
      </c>
      <c r="J3781">
        <v>731</v>
      </c>
      <c r="K3781">
        <v>20190604</v>
      </c>
      <c r="L3781" s="78">
        <v>0.45833333333333331</v>
      </c>
      <c r="M3781">
        <v>0</v>
      </c>
      <c r="Q3781">
        <v>2</v>
      </c>
    </row>
    <row r="3782" spans="1:17" x14ac:dyDescent="0.25">
      <c r="A3782" t="s">
        <v>51</v>
      </c>
      <c r="B3782" t="s">
        <v>52</v>
      </c>
      <c r="C3782">
        <v>2</v>
      </c>
      <c r="D3782">
        <v>90</v>
      </c>
      <c r="E3782">
        <v>35</v>
      </c>
      <c r="F3782">
        <v>88501</v>
      </c>
      <c r="G3782">
        <v>3</v>
      </c>
      <c r="H3782">
        <v>1</v>
      </c>
      <c r="I3782">
        <v>105</v>
      </c>
      <c r="J3782">
        <v>731</v>
      </c>
      <c r="K3782">
        <v>20190604</v>
      </c>
      <c r="L3782" s="78">
        <v>0.5</v>
      </c>
      <c r="M3782">
        <v>1</v>
      </c>
      <c r="Q3782">
        <v>2</v>
      </c>
    </row>
    <row r="3783" spans="1:17" x14ac:dyDescent="0.25">
      <c r="A3783" t="s">
        <v>51</v>
      </c>
      <c r="B3783" t="s">
        <v>52</v>
      </c>
      <c r="C3783">
        <v>2</v>
      </c>
      <c r="D3783">
        <v>90</v>
      </c>
      <c r="E3783">
        <v>35</v>
      </c>
      <c r="F3783">
        <v>88501</v>
      </c>
      <c r="G3783">
        <v>3</v>
      </c>
      <c r="H3783">
        <v>1</v>
      </c>
      <c r="I3783">
        <v>105</v>
      </c>
      <c r="J3783">
        <v>731</v>
      </c>
      <c r="K3783">
        <v>20190604</v>
      </c>
      <c r="L3783" s="78">
        <v>0.54166666666666663</v>
      </c>
      <c r="N3783" t="s">
        <v>91</v>
      </c>
    </row>
    <row r="3784" spans="1:17" x14ac:dyDescent="0.25">
      <c r="A3784" t="s">
        <v>51</v>
      </c>
      <c r="B3784" t="s">
        <v>52</v>
      </c>
      <c r="C3784">
        <v>2</v>
      </c>
      <c r="D3784">
        <v>90</v>
      </c>
      <c r="E3784">
        <v>35</v>
      </c>
      <c r="F3784">
        <v>88501</v>
      </c>
      <c r="G3784">
        <v>3</v>
      </c>
      <c r="H3784">
        <v>1</v>
      </c>
      <c r="I3784">
        <v>105</v>
      </c>
      <c r="J3784">
        <v>731</v>
      </c>
      <c r="K3784">
        <v>20190604</v>
      </c>
      <c r="L3784" s="78">
        <v>0.58333333333333337</v>
      </c>
      <c r="M3784">
        <v>0</v>
      </c>
      <c r="Q3784">
        <v>2</v>
      </c>
    </row>
    <row r="3785" spans="1:17" x14ac:dyDescent="0.25">
      <c r="A3785" t="s">
        <v>51</v>
      </c>
      <c r="B3785" t="s">
        <v>52</v>
      </c>
      <c r="C3785">
        <v>2</v>
      </c>
      <c r="D3785">
        <v>90</v>
      </c>
      <c r="E3785">
        <v>35</v>
      </c>
      <c r="F3785">
        <v>88501</v>
      </c>
      <c r="G3785">
        <v>3</v>
      </c>
      <c r="H3785">
        <v>1</v>
      </c>
      <c r="I3785">
        <v>105</v>
      </c>
      <c r="J3785">
        <v>731</v>
      </c>
      <c r="K3785">
        <v>20190604</v>
      </c>
      <c r="L3785" s="78">
        <v>0.625</v>
      </c>
      <c r="M3785">
        <v>1</v>
      </c>
      <c r="Q3785">
        <v>2</v>
      </c>
    </row>
    <row r="3786" spans="1:17" x14ac:dyDescent="0.25">
      <c r="A3786" t="s">
        <v>51</v>
      </c>
      <c r="B3786" t="s">
        <v>52</v>
      </c>
      <c r="C3786">
        <v>2</v>
      </c>
      <c r="D3786">
        <v>90</v>
      </c>
      <c r="E3786">
        <v>35</v>
      </c>
      <c r="F3786">
        <v>88501</v>
      </c>
      <c r="G3786">
        <v>3</v>
      </c>
      <c r="H3786">
        <v>1</v>
      </c>
      <c r="I3786">
        <v>105</v>
      </c>
      <c r="J3786">
        <v>731</v>
      </c>
      <c r="K3786">
        <v>20190604</v>
      </c>
      <c r="L3786" s="78">
        <v>0.66666666666666663</v>
      </c>
      <c r="M3786">
        <v>4</v>
      </c>
      <c r="Q3786">
        <v>2</v>
      </c>
    </row>
    <row r="3787" spans="1:17" x14ac:dyDescent="0.25">
      <c r="A3787" t="s">
        <v>51</v>
      </c>
      <c r="B3787" t="s">
        <v>52</v>
      </c>
      <c r="C3787">
        <v>2</v>
      </c>
      <c r="D3787">
        <v>90</v>
      </c>
      <c r="E3787">
        <v>35</v>
      </c>
      <c r="F3787">
        <v>88501</v>
      </c>
      <c r="G3787">
        <v>3</v>
      </c>
      <c r="H3787">
        <v>1</v>
      </c>
      <c r="I3787">
        <v>105</v>
      </c>
      <c r="J3787">
        <v>731</v>
      </c>
      <c r="K3787">
        <v>20190604</v>
      </c>
      <c r="L3787" s="78">
        <v>0.70833333333333337</v>
      </c>
      <c r="M3787">
        <v>1</v>
      </c>
      <c r="Q3787">
        <v>2</v>
      </c>
    </row>
    <row r="3788" spans="1:17" x14ac:dyDescent="0.25">
      <c r="A3788" t="s">
        <v>51</v>
      </c>
      <c r="B3788" t="s">
        <v>52</v>
      </c>
      <c r="C3788">
        <v>2</v>
      </c>
      <c r="D3788">
        <v>90</v>
      </c>
      <c r="E3788">
        <v>35</v>
      </c>
      <c r="F3788">
        <v>88501</v>
      </c>
      <c r="G3788">
        <v>3</v>
      </c>
      <c r="H3788">
        <v>1</v>
      </c>
      <c r="I3788">
        <v>105</v>
      </c>
      <c r="J3788">
        <v>731</v>
      </c>
      <c r="K3788">
        <v>20190604</v>
      </c>
      <c r="L3788" s="78">
        <v>0.75</v>
      </c>
      <c r="M3788">
        <v>-2</v>
      </c>
      <c r="Q3788">
        <v>2</v>
      </c>
    </row>
    <row r="3789" spans="1:17" x14ac:dyDescent="0.25">
      <c r="A3789" t="s">
        <v>51</v>
      </c>
      <c r="B3789" t="s">
        <v>52</v>
      </c>
      <c r="C3789">
        <v>2</v>
      </c>
      <c r="D3789">
        <v>90</v>
      </c>
      <c r="E3789">
        <v>35</v>
      </c>
      <c r="F3789">
        <v>88501</v>
      </c>
      <c r="G3789">
        <v>3</v>
      </c>
      <c r="H3789">
        <v>1</v>
      </c>
      <c r="I3789">
        <v>105</v>
      </c>
      <c r="J3789">
        <v>731</v>
      </c>
      <c r="K3789">
        <v>20190604</v>
      </c>
      <c r="L3789" s="78">
        <v>0.79166666666666663</v>
      </c>
      <c r="M3789">
        <v>1</v>
      </c>
      <c r="Q3789">
        <v>2</v>
      </c>
    </row>
    <row r="3790" spans="1:17" x14ac:dyDescent="0.25">
      <c r="A3790" t="s">
        <v>51</v>
      </c>
      <c r="B3790" t="s">
        <v>52</v>
      </c>
      <c r="C3790">
        <v>2</v>
      </c>
      <c r="D3790">
        <v>90</v>
      </c>
      <c r="E3790">
        <v>35</v>
      </c>
      <c r="F3790">
        <v>88501</v>
      </c>
      <c r="G3790">
        <v>3</v>
      </c>
      <c r="H3790">
        <v>1</v>
      </c>
      <c r="I3790">
        <v>105</v>
      </c>
      <c r="J3790">
        <v>731</v>
      </c>
      <c r="K3790">
        <v>20190604</v>
      </c>
      <c r="L3790" s="78">
        <v>0.83333333333333337</v>
      </c>
      <c r="M3790">
        <v>6</v>
      </c>
      <c r="Q3790">
        <v>2</v>
      </c>
    </row>
    <row r="3791" spans="1:17" x14ac:dyDescent="0.25">
      <c r="A3791" t="s">
        <v>51</v>
      </c>
      <c r="B3791" t="s">
        <v>52</v>
      </c>
      <c r="C3791">
        <v>2</v>
      </c>
      <c r="D3791">
        <v>90</v>
      </c>
      <c r="E3791">
        <v>35</v>
      </c>
      <c r="F3791">
        <v>88501</v>
      </c>
      <c r="G3791">
        <v>3</v>
      </c>
      <c r="H3791">
        <v>1</v>
      </c>
      <c r="I3791">
        <v>105</v>
      </c>
      <c r="J3791">
        <v>731</v>
      </c>
      <c r="K3791">
        <v>20190604</v>
      </c>
      <c r="L3791" s="78">
        <v>0.875</v>
      </c>
      <c r="M3791">
        <v>5</v>
      </c>
      <c r="Q3791">
        <v>2</v>
      </c>
    </row>
    <row r="3792" spans="1:17" x14ac:dyDescent="0.25">
      <c r="A3792" t="s">
        <v>51</v>
      </c>
      <c r="B3792" t="s">
        <v>52</v>
      </c>
      <c r="C3792">
        <v>2</v>
      </c>
      <c r="D3792">
        <v>90</v>
      </c>
      <c r="E3792">
        <v>35</v>
      </c>
      <c r="F3792">
        <v>88501</v>
      </c>
      <c r="G3792">
        <v>3</v>
      </c>
      <c r="H3792">
        <v>1</v>
      </c>
      <c r="I3792">
        <v>105</v>
      </c>
      <c r="J3792">
        <v>731</v>
      </c>
      <c r="K3792">
        <v>20190604</v>
      </c>
      <c r="L3792" s="78">
        <v>0.91666666666666663</v>
      </c>
      <c r="M3792">
        <v>6</v>
      </c>
      <c r="Q3792">
        <v>2</v>
      </c>
    </row>
    <row r="3793" spans="1:17" x14ac:dyDescent="0.25">
      <c r="A3793" t="s">
        <v>51</v>
      </c>
      <c r="B3793" t="s">
        <v>52</v>
      </c>
      <c r="C3793">
        <v>2</v>
      </c>
      <c r="D3793">
        <v>90</v>
      </c>
      <c r="E3793">
        <v>35</v>
      </c>
      <c r="F3793">
        <v>88501</v>
      </c>
      <c r="G3793">
        <v>3</v>
      </c>
      <c r="H3793">
        <v>1</v>
      </c>
      <c r="I3793">
        <v>105</v>
      </c>
      <c r="J3793">
        <v>731</v>
      </c>
      <c r="K3793">
        <v>20190604</v>
      </c>
      <c r="L3793" s="78">
        <v>0.95833333333333337</v>
      </c>
      <c r="M3793">
        <v>3</v>
      </c>
      <c r="Q3793">
        <v>2</v>
      </c>
    </row>
    <row r="3794" spans="1:17" x14ac:dyDescent="0.25">
      <c r="A3794" t="s">
        <v>51</v>
      </c>
      <c r="B3794" t="s">
        <v>52</v>
      </c>
      <c r="C3794">
        <v>2</v>
      </c>
      <c r="D3794">
        <v>90</v>
      </c>
      <c r="E3794">
        <v>35</v>
      </c>
      <c r="F3794">
        <v>88501</v>
      </c>
      <c r="G3794">
        <v>3</v>
      </c>
      <c r="H3794">
        <v>1</v>
      </c>
      <c r="I3794">
        <v>105</v>
      </c>
      <c r="J3794">
        <v>731</v>
      </c>
      <c r="K3794">
        <v>20190605</v>
      </c>
      <c r="L3794" s="78">
        <v>0</v>
      </c>
      <c r="M3794">
        <v>6</v>
      </c>
      <c r="Q3794">
        <v>2</v>
      </c>
    </row>
    <row r="3795" spans="1:17" x14ac:dyDescent="0.25">
      <c r="A3795" t="s">
        <v>51</v>
      </c>
      <c r="B3795" t="s">
        <v>52</v>
      </c>
      <c r="C3795">
        <v>2</v>
      </c>
      <c r="D3795">
        <v>90</v>
      </c>
      <c r="E3795">
        <v>35</v>
      </c>
      <c r="F3795">
        <v>88501</v>
      </c>
      <c r="G3795">
        <v>3</v>
      </c>
      <c r="H3795">
        <v>1</v>
      </c>
      <c r="I3795">
        <v>105</v>
      </c>
      <c r="J3795">
        <v>731</v>
      </c>
      <c r="K3795">
        <v>20190605</v>
      </c>
      <c r="L3795" s="78">
        <v>4.1666666666666664E-2</v>
      </c>
      <c r="M3795">
        <v>6</v>
      </c>
      <c r="Q3795">
        <v>2</v>
      </c>
    </row>
    <row r="3796" spans="1:17" x14ac:dyDescent="0.25">
      <c r="A3796" t="s">
        <v>51</v>
      </c>
      <c r="B3796" t="s">
        <v>52</v>
      </c>
      <c r="C3796">
        <v>2</v>
      </c>
      <c r="D3796">
        <v>90</v>
      </c>
      <c r="E3796">
        <v>35</v>
      </c>
      <c r="F3796">
        <v>88501</v>
      </c>
      <c r="G3796">
        <v>3</v>
      </c>
      <c r="H3796">
        <v>1</v>
      </c>
      <c r="I3796">
        <v>105</v>
      </c>
      <c r="J3796">
        <v>731</v>
      </c>
      <c r="K3796">
        <v>20190605</v>
      </c>
      <c r="L3796" s="78">
        <v>8.3333333333333329E-2</v>
      </c>
      <c r="M3796">
        <v>4</v>
      </c>
      <c r="Q3796">
        <v>2</v>
      </c>
    </row>
    <row r="3797" spans="1:17" x14ac:dyDescent="0.25">
      <c r="A3797" t="s">
        <v>51</v>
      </c>
      <c r="B3797" t="s">
        <v>52</v>
      </c>
      <c r="C3797">
        <v>2</v>
      </c>
      <c r="D3797">
        <v>90</v>
      </c>
      <c r="E3797">
        <v>35</v>
      </c>
      <c r="F3797">
        <v>88501</v>
      </c>
      <c r="G3797">
        <v>3</v>
      </c>
      <c r="H3797">
        <v>1</v>
      </c>
      <c r="I3797">
        <v>105</v>
      </c>
      <c r="J3797">
        <v>731</v>
      </c>
      <c r="K3797">
        <v>20190605</v>
      </c>
      <c r="L3797" s="78">
        <v>0.125</v>
      </c>
      <c r="M3797">
        <v>4</v>
      </c>
      <c r="Q3797">
        <v>2</v>
      </c>
    </row>
    <row r="3798" spans="1:17" x14ac:dyDescent="0.25">
      <c r="A3798" t="s">
        <v>51</v>
      </c>
      <c r="B3798" t="s">
        <v>52</v>
      </c>
      <c r="C3798">
        <v>2</v>
      </c>
      <c r="D3798">
        <v>90</v>
      </c>
      <c r="E3798">
        <v>35</v>
      </c>
      <c r="F3798">
        <v>88501</v>
      </c>
      <c r="G3798">
        <v>3</v>
      </c>
      <c r="H3798">
        <v>1</v>
      </c>
      <c r="I3798">
        <v>105</v>
      </c>
      <c r="J3798">
        <v>731</v>
      </c>
      <c r="K3798">
        <v>20190605</v>
      </c>
      <c r="L3798" s="78">
        <v>0.16666666666666666</v>
      </c>
      <c r="M3798">
        <v>6</v>
      </c>
      <c r="Q3798">
        <v>2</v>
      </c>
    </row>
    <row r="3799" spans="1:17" x14ac:dyDescent="0.25">
      <c r="A3799" t="s">
        <v>51</v>
      </c>
      <c r="B3799" t="s">
        <v>52</v>
      </c>
      <c r="C3799">
        <v>2</v>
      </c>
      <c r="D3799">
        <v>90</v>
      </c>
      <c r="E3799">
        <v>35</v>
      </c>
      <c r="F3799">
        <v>88501</v>
      </c>
      <c r="G3799">
        <v>3</v>
      </c>
      <c r="H3799">
        <v>1</v>
      </c>
      <c r="I3799">
        <v>105</v>
      </c>
      <c r="J3799">
        <v>731</v>
      </c>
      <c r="K3799">
        <v>20190605</v>
      </c>
      <c r="L3799" s="78">
        <v>0.20833333333333334</v>
      </c>
      <c r="M3799">
        <v>6</v>
      </c>
      <c r="Q3799">
        <v>2</v>
      </c>
    </row>
    <row r="3800" spans="1:17" x14ac:dyDescent="0.25">
      <c r="A3800" t="s">
        <v>51</v>
      </c>
      <c r="B3800" t="s">
        <v>52</v>
      </c>
      <c r="C3800">
        <v>2</v>
      </c>
      <c r="D3800">
        <v>90</v>
      </c>
      <c r="E3800">
        <v>35</v>
      </c>
      <c r="F3800">
        <v>88501</v>
      </c>
      <c r="G3800">
        <v>3</v>
      </c>
      <c r="H3800">
        <v>1</v>
      </c>
      <c r="I3800">
        <v>105</v>
      </c>
      <c r="J3800">
        <v>731</v>
      </c>
      <c r="K3800">
        <v>20190605</v>
      </c>
      <c r="L3800" s="78">
        <v>0.25</v>
      </c>
      <c r="M3800">
        <v>3</v>
      </c>
      <c r="Q3800">
        <v>2</v>
      </c>
    </row>
    <row r="3801" spans="1:17" x14ac:dyDescent="0.25">
      <c r="A3801" t="s">
        <v>51</v>
      </c>
      <c r="B3801" t="s">
        <v>52</v>
      </c>
      <c r="C3801">
        <v>2</v>
      </c>
      <c r="D3801">
        <v>90</v>
      </c>
      <c r="E3801">
        <v>35</v>
      </c>
      <c r="F3801">
        <v>88501</v>
      </c>
      <c r="G3801">
        <v>3</v>
      </c>
      <c r="H3801">
        <v>1</v>
      </c>
      <c r="I3801">
        <v>105</v>
      </c>
      <c r="J3801">
        <v>731</v>
      </c>
      <c r="K3801">
        <v>20190605</v>
      </c>
      <c r="L3801" s="78">
        <v>0.29166666666666669</v>
      </c>
      <c r="M3801">
        <v>-1</v>
      </c>
      <c r="Q3801">
        <v>2</v>
      </c>
    </row>
    <row r="3802" spans="1:17" x14ac:dyDescent="0.25">
      <c r="A3802" t="s">
        <v>51</v>
      </c>
      <c r="B3802" t="s">
        <v>52</v>
      </c>
      <c r="C3802">
        <v>2</v>
      </c>
      <c r="D3802">
        <v>90</v>
      </c>
      <c r="E3802">
        <v>35</v>
      </c>
      <c r="F3802">
        <v>88501</v>
      </c>
      <c r="G3802">
        <v>3</v>
      </c>
      <c r="H3802">
        <v>1</v>
      </c>
      <c r="I3802">
        <v>105</v>
      </c>
      <c r="J3802">
        <v>731</v>
      </c>
      <c r="K3802">
        <v>20190605</v>
      </c>
      <c r="L3802" s="78">
        <v>0.33333333333333331</v>
      </c>
      <c r="M3802">
        <v>-3</v>
      </c>
      <c r="Q3802">
        <v>2</v>
      </c>
    </row>
    <row r="3803" spans="1:17" x14ac:dyDescent="0.25">
      <c r="A3803" t="s">
        <v>51</v>
      </c>
      <c r="B3803" t="s">
        <v>52</v>
      </c>
      <c r="C3803">
        <v>2</v>
      </c>
      <c r="D3803">
        <v>90</v>
      </c>
      <c r="E3803">
        <v>35</v>
      </c>
      <c r="F3803">
        <v>88501</v>
      </c>
      <c r="G3803">
        <v>3</v>
      </c>
      <c r="H3803">
        <v>1</v>
      </c>
      <c r="I3803">
        <v>105</v>
      </c>
      <c r="J3803">
        <v>731</v>
      </c>
      <c r="K3803">
        <v>20190605</v>
      </c>
      <c r="L3803" s="78">
        <v>0.375</v>
      </c>
      <c r="M3803">
        <v>2</v>
      </c>
      <c r="Q3803">
        <v>2</v>
      </c>
    </row>
    <row r="3804" spans="1:17" x14ac:dyDescent="0.25">
      <c r="A3804" t="s">
        <v>51</v>
      </c>
      <c r="B3804" t="s">
        <v>52</v>
      </c>
      <c r="C3804">
        <v>2</v>
      </c>
      <c r="D3804">
        <v>90</v>
      </c>
      <c r="E3804">
        <v>35</v>
      </c>
      <c r="F3804">
        <v>88501</v>
      </c>
      <c r="G3804">
        <v>3</v>
      </c>
      <c r="H3804">
        <v>1</v>
      </c>
      <c r="I3804">
        <v>105</v>
      </c>
      <c r="J3804">
        <v>731</v>
      </c>
      <c r="K3804">
        <v>20190605</v>
      </c>
      <c r="L3804" s="78">
        <v>0.41666666666666669</v>
      </c>
      <c r="M3804">
        <v>3</v>
      </c>
      <c r="Q3804">
        <v>2</v>
      </c>
    </row>
    <row r="3805" spans="1:17" x14ac:dyDescent="0.25">
      <c r="A3805" t="s">
        <v>51</v>
      </c>
      <c r="B3805" t="s">
        <v>52</v>
      </c>
      <c r="C3805">
        <v>2</v>
      </c>
      <c r="D3805">
        <v>90</v>
      </c>
      <c r="E3805">
        <v>35</v>
      </c>
      <c r="F3805">
        <v>88501</v>
      </c>
      <c r="G3805">
        <v>3</v>
      </c>
      <c r="H3805">
        <v>1</v>
      </c>
      <c r="I3805">
        <v>105</v>
      </c>
      <c r="J3805">
        <v>731</v>
      </c>
      <c r="K3805">
        <v>20190605</v>
      </c>
      <c r="L3805" s="78">
        <v>0.45833333333333331</v>
      </c>
      <c r="M3805">
        <v>0</v>
      </c>
      <c r="Q3805">
        <v>2</v>
      </c>
    </row>
    <row r="3806" spans="1:17" x14ac:dyDescent="0.25">
      <c r="A3806" t="s">
        <v>51</v>
      </c>
      <c r="B3806" t="s">
        <v>52</v>
      </c>
      <c r="C3806">
        <v>2</v>
      </c>
      <c r="D3806">
        <v>90</v>
      </c>
      <c r="E3806">
        <v>35</v>
      </c>
      <c r="F3806">
        <v>88501</v>
      </c>
      <c r="G3806">
        <v>3</v>
      </c>
      <c r="H3806">
        <v>1</v>
      </c>
      <c r="I3806">
        <v>105</v>
      </c>
      <c r="J3806">
        <v>731</v>
      </c>
      <c r="K3806">
        <v>20190605</v>
      </c>
      <c r="L3806" s="78">
        <v>0.5</v>
      </c>
      <c r="M3806">
        <v>0</v>
      </c>
      <c r="Q3806">
        <v>2</v>
      </c>
    </row>
    <row r="3807" spans="1:17" x14ac:dyDescent="0.25">
      <c r="A3807" t="s">
        <v>51</v>
      </c>
      <c r="B3807" t="s">
        <v>52</v>
      </c>
      <c r="C3807">
        <v>2</v>
      </c>
      <c r="D3807">
        <v>90</v>
      </c>
      <c r="E3807">
        <v>35</v>
      </c>
      <c r="F3807">
        <v>88501</v>
      </c>
      <c r="G3807">
        <v>3</v>
      </c>
      <c r="H3807">
        <v>1</v>
      </c>
      <c r="I3807">
        <v>105</v>
      </c>
      <c r="J3807">
        <v>731</v>
      </c>
      <c r="K3807">
        <v>20190605</v>
      </c>
      <c r="L3807" s="78">
        <v>0.54166666666666663</v>
      </c>
      <c r="M3807">
        <v>1</v>
      </c>
      <c r="Q3807">
        <v>2</v>
      </c>
    </row>
    <row r="3808" spans="1:17" x14ac:dyDescent="0.25">
      <c r="A3808" t="s">
        <v>51</v>
      </c>
      <c r="B3808" t="s">
        <v>52</v>
      </c>
      <c r="C3808">
        <v>2</v>
      </c>
      <c r="D3808">
        <v>90</v>
      </c>
      <c r="E3808">
        <v>35</v>
      </c>
      <c r="F3808">
        <v>88501</v>
      </c>
      <c r="G3808">
        <v>3</v>
      </c>
      <c r="H3808">
        <v>1</v>
      </c>
      <c r="I3808">
        <v>105</v>
      </c>
      <c r="J3808">
        <v>731</v>
      </c>
      <c r="K3808">
        <v>20190605</v>
      </c>
      <c r="L3808" s="78">
        <v>0.58333333333333337</v>
      </c>
      <c r="M3808">
        <v>1</v>
      </c>
      <c r="Q3808">
        <v>2</v>
      </c>
    </row>
    <row r="3809" spans="1:17" x14ac:dyDescent="0.25">
      <c r="A3809" t="s">
        <v>51</v>
      </c>
      <c r="B3809" t="s">
        <v>52</v>
      </c>
      <c r="C3809">
        <v>2</v>
      </c>
      <c r="D3809">
        <v>90</v>
      </c>
      <c r="E3809">
        <v>35</v>
      </c>
      <c r="F3809">
        <v>88501</v>
      </c>
      <c r="G3809">
        <v>3</v>
      </c>
      <c r="H3809">
        <v>1</v>
      </c>
      <c r="I3809">
        <v>105</v>
      </c>
      <c r="J3809">
        <v>731</v>
      </c>
      <c r="K3809">
        <v>20190605</v>
      </c>
      <c r="L3809" s="78">
        <v>0.625</v>
      </c>
      <c r="M3809">
        <v>0</v>
      </c>
      <c r="Q3809">
        <v>2</v>
      </c>
    </row>
    <row r="3810" spans="1:17" x14ac:dyDescent="0.25">
      <c r="A3810" t="s">
        <v>51</v>
      </c>
      <c r="B3810" t="s">
        <v>52</v>
      </c>
      <c r="C3810">
        <v>2</v>
      </c>
      <c r="D3810">
        <v>90</v>
      </c>
      <c r="E3810">
        <v>35</v>
      </c>
      <c r="F3810">
        <v>88501</v>
      </c>
      <c r="G3810">
        <v>3</v>
      </c>
      <c r="H3810">
        <v>1</v>
      </c>
      <c r="I3810">
        <v>105</v>
      </c>
      <c r="J3810">
        <v>731</v>
      </c>
      <c r="K3810">
        <v>20190605</v>
      </c>
      <c r="L3810" s="78">
        <v>0.66666666666666663</v>
      </c>
      <c r="M3810">
        <v>5</v>
      </c>
      <c r="Q3810">
        <v>2</v>
      </c>
    </row>
    <row r="3811" spans="1:17" x14ac:dyDescent="0.25">
      <c r="A3811" t="s">
        <v>51</v>
      </c>
      <c r="B3811" t="s">
        <v>52</v>
      </c>
      <c r="C3811">
        <v>2</v>
      </c>
      <c r="D3811">
        <v>90</v>
      </c>
      <c r="E3811">
        <v>35</v>
      </c>
      <c r="F3811">
        <v>88501</v>
      </c>
      <c r="G3811">
        <v>3</v>
      </c>
      <c r="H3811">
        <v>1</v>
      </c>
      <c r="I3811">
        <v>105</v>
      </c>
      <c r="J3811">
        <v>731</v>
      </c>
      <c r="K3811">
        <v>20190605</v>
      </c>
      <c r="L3811" s="78">
        <v>0.70833333333333337</v>
      </c>
      <c r="M3811">
        <v>5</v>
      </c>
      <c r="Q3811">
        <v>2</v>
      </c>
    </row>
    <row r="3812" spans="1:17" x14ac:dyDescent="0.25">
      <c r="A3812" t="s">
        <v>51</v>
      </c>
      <c r="B3812" t="s">
        <v>52</v>
      </c>
      <c r="C3812">
        <v>2</v>
      </c>
      <c r="D3812">
        <v>90</v>
      </c>
      <c r="E3812">
        <v>35</v>
      </c>
      <c r="F3812">
        <v>88501</v>
      </c>
      <c r="G3812">
        <v>3</v>
      </c>
      <c r="H3812">
        <v>1</v>
      </c>
      <c r="I3812">
        <v>105</v>
      </c>
      <c r="J3812">
        <v>731</v>
      </c>
      <c r="K3812">
        <v>20190605</v>
      </c>
      <c r="L3812" s="78">
        <v>0.75</v>
      </c>
      <c r="M3812">
        <v>6</v>
      </c>
      <c r="Q3812">
        <v>2</v>
      </c>
    </row>
    <row r="3813" spans="1:17" x14ac:dyDescent="0.25">
      <c r="A3813" t="s">
        <v>51</v>
      </c>
      <c r="B3813" t="s">
        <v>52</v>
      </c>
      <c r="C3813">
        <v>2</v>
      </c>
      <c r="D3813">
        <v>90</v>
      </c>
      <c r="E3813">
        <v>35</v>
      </c>
      <c r="F3813">
        <v>88501</v>
      </c>
      <c r="G3813">
        <v>3</v>
      </c>
      <c r="H3813">
        <v>1</v>
      </c>
      <c r="I3813">
        <v>105</v>
      </c>
      <c r="J3813">
        <v>731</v>
      </c>
      <c r="K3813">
        <v>20190605</v>
      </c>
      <c r="L3813" s="78">
        <v>0.79166666666666663</v>
      </c>
      <c r="M3813">
        <v>4</v>
      </c>
      <c r="Q3813">
        <v>2</v>
      </c>
    </row>
    <row r="3814" spans="1:17" x14ac:dyDescent="0.25">
      <c r="A3814" t="s">
        <v>51</v>
      </c>
      <c r="B3814" t="s">
        <v>52</v>
      </c>
      <c r="C3814">
        <v>2</v>
      </c>
      <c r="D3814">
        <v>90</v>
      </c>
      <c r="E3814">
        <v>35</v>
      </c>
      <c r="F3814">
        <v>88501</v>
      </c>
      <c r="G3814">
        <v>3</v>
      </c>
      <c r="H3814">
        <v>1</v>
      </c>
      <c r="I3814">
        <v>105</v>
      </c>
      <c r="J3814">
        <v>731</v>
      </c>
      <c r="K3814">
        <v>20190605</v>
      </c>
      <c r="L3814" s="78">
        <v>0.83333333333333337</v>
      </c>
      <c r="M3814">
        <v>3</v>
      </c>
      <c r="Q3814">
        <v>2</v>
      </c>
    </row>
    <row r="3815" spans="1:17" x14ac:dyDescent="0.25">
      <c r="A3815" t="s">
        <v>51</v>
      </c>
      <c r="B3815" t="s">
        <v>52</v>
      </c>
      <c r="C3815">
        <v>2</v>
      </c>
      <c r="D3815">
        <v>90</v>
      </c>
      <c r="E3815">
        <v>35</v>
      </c>
      <c r="F3815">
        <v>88501</v>
      </c>
      <c r="G3815">
        <v>3</v>
      </c>
      <c r="H3815">
        <v>1</v>
      </c>
      <c r="I3815">
        <v>105</v>
      </c>
      <c r="J3815">
        <v>731</v>
      </c>
      <c r="K3815">
        <v>20190605</v>
      </c>
      <c r="L3815" s="78">
        <v>0.875</v>
      </c>
      <c r="M3815">
        <v>5</v>
      </c>
      <c r="Q3815">
        <v>2</v>
      </c>
    </row>
    <row r="3816" spans="1:17" x14ac:dyDescent="0.25">
      <c r="A3816" t="s">
        <v>51</v>
      </c>
      <c r="B3816" t="s">
        <v>52</v>
      </c>
      <c r="C3816">
        <v>2</v>
      </c>
      <c r="D3816">
        <v>90</v>
      </c>
      <c r="E3816">
        <v>35</v>
      </c>
      <c r="F3816">
        <v>88501</v>
      </c>
      <c r="G3816">
        <v>3</v>
      </c>
      <c r="H3816">
        <v>1</v>
      </c>
      <c r="I3816">
        <v>105</v>
      </c>
      <c r="J3816">
        <v>731</v>
      </c>
      <c r="K3816">
        <v>20190605</v>
      </c>
      <c r="L3816" s="78">
        <v>0.91666666666666663</v>
      </c>
      <c r="M3816">
        <v>6</v>
      </c>
      <c r="Q3816">
        <v>2</v>
      </c>
    </row>
    <row r="3817" spans="1:17" x14ac:dyDescent="0.25">
      <c r="A3817" t="s">
        <v>51</v>
      </c>
      <c r="B3817" t="s">
        <v>52</v>
      </c>
      <c r="C3817">
        <v>2</v>
      </c>
      <c r="D3817">
        <v>90</v>
      </c>
      <c r="E3817">
        <v>35</v>
      </c>
      <c r="F3817">
        <v>88501</v>
      </c>
      <c r="G3817">
        <v>3</v>
      </c>
      <c r="H3817">
        <v>1</v>
      </c>
      <c r="I3817">
        <v>105</v>
      </c>
      <c r="J3817">
        <v>731</v>
      </c>
      <c r="K3817">
        <v>20190605</v>
      </c>
      <c r="L3817" s="78">
        <v>0.95833333333333337</v>
      </c>
      <c r="M3817">
        <v>6</v>
      </c>
      <c r="Q3817">
        <v>2</v>
      </c>
    </row>
    <row r="3818" spans="1:17" x14ac:dyDescent="0.25">
      <c r="A3818" t="s">
        <v>51</v>
      </c>
      <c r="B3818" t="s">
        <v>52</v>
      </c>
      <c r="C3818">
        <v>2</v>
      </c>
      <c r="D3818">
        <v>90</v>
      </c>
      <c r="E3818">
        <v>35</v>
      </c>
      <c r="F3818">
        <v>88501</v>
      </c>
      <c r="G3818">
        <v>3</v>
      </c>
      <c r="H3818">
        <v>1</v>
      </c>
      <c r="I3818">
        <v>105</v>
      </c>
      <c r="J3818">
        <v>731</v>
      </c>
      <c r="K3818">
        <v>20190606</v>
      </c>
      <c r="L3818" s="78">
        <v>0</v>
      </c>
      <c r="M3818">
        <v>3</v>
      </c>
    </row>
    <row r="3819" spans="1:17" x14ac:dyDescent="0.25">
      <c r="A3819" t="s">
        <v>51</v>
      </c>
      <c r="B3819" t="s">
        <v>52</v>
      </c>
      <c r="C3819">
        <v>2</v>
      </c>
      <c r="D3819">
        <v>90</v>
      </c>
      <c r="E3819">
        <v>35</v>
      </c>
      <c r="F3819">
        <v>88501</v>
      </c>
      <c r="G3819">
        <v>3</v>
      </c>
      <c r="H3819">
        <v>1</v>
      </c>
      <c r="I3819">
        <v>105</v>
      </c>
      <c r="J3819">
        <v>731</v>
      </c>
      <c r="K3819">
        <v>20190606</v>
      </c>
      <c r="L3819" s="78">
        <v>4.1666666666666664E-2</v>
      </c>
      <c r="M3819">
        <v>0</v>
      </c>
    </row>
    <row r="3820" spans="1:17" x14ac:dyDescent="0.25">
      <c r="A3820" t="s">
        <v>51</v>
      </c>
      <c r="B3820" t="s">
        <v>52</v>
      </c>
      <c r="C3820">
        <v>2</v>
      </c>
      <c r="D3820">
        <v>90</v>
      </c>
      <c r="E3820">
        <v>35</v>
      </c>
      <c r="F3820">
        <v>88501</v>
      </c>
      <c r="G3820">
        <v>3</v>
      </c>
      <c r="H3820">
        <v>1</v>
      </c>
      <c r="I3820">
        <v>105</v>
      </c>
      <c r="J3820">
        <v>731</v>
      </c>
      <c r="K3820">
        <v>20190606</v>
      </c>
      <c r="L3820" s="78">
        <v>8.3333333333333329E-2</v>
      </c>
      <c r="M3820">
        <v>4</v>
      </c>
    </row>
    <row r="3821" spans="1:17" x14ac:dyDescent="0.25">
      <c r="A3821" t="s">
        <v>51</v>
      </c>
      <c r="B3821" t="s">
        <v>52</v>
      </c>
      <c r="C3821">
        <v>2</v>
      </c>
      <c r="D3821">
        <v>90</v>
      </c>
      <c r="E3821">
        <v>35</v>
      </c>
      <c r="F3821">
        <v>88501</v>
      </c>
      <c r="G3821">
        <v>3</v>
      </c>
      <c r="H3821">
        <v>1</v>
      </c>
      <c r="I3821">
        <v>105</v>
      </c>
      <c r="J3821">
        <v>731</v>
      </c>
      <c r="K3821">
        <v>20190606</v>
      </c>
      <c r="L3821" s="78">
        <v>0.125</v>
      </c>
      <c r="M3821">
        <v>7</v>
      </c>
    </row>
    <row r="3822" spans="1:17" x14ac:dyDescent="0.25">
      <c r="A3822" t="s">
        <v>51</v>
      </c>
      <c r="B3822" t="s">
        <v>52</v>
      </c>
      <c r="C3822">
        <v>2</v>
      </c>
      <c r="D3822">
        <v>90</v>
      </c>
      <c r="E3822">
        <v>35</v>
      </c>
      <c r="F3822">
        <v>88501</v>
      </c>
      <c r="G3822">
        <v>3</v>
      </c>
      <c r="H3822">
        <v>1</v>
      </c>
      <c r="I3822">
        <v>105</v>
      </c>
      <c r="J3822">
        <v>731</v>
      </c>
      <c r="K3822">
        <v>20190606</v>
      </c>
      <c r="L3822" s="78">
        <v>0.16666666666666666</v>
      </c>
      <c r="M3822">
        <v>7</v>
      </c>
    </row>
    <row r="3823" spans="1:17" x14ac:dyDescent="0.25">
      <c r="A3823" t="s">
        <v>51</v>
      </c>
      <c r="B3823" t="s">
        <v>52</v>
      </c>
      <c r="C3823">
        <v>2</v>
      </c>
      <c r="D3823">
        <v>90</v>
      </c>
      <c r="E3823">
        <v>35</v>
      </c>
      <c r="F3823">
        <v>88501</v>
      </c>
      <c r="G3823">
        <v>3</v>
      </c>
      <c r="H3823">
        <v>1</v>
      </c>
      <c r="I3823">
        <v>105</v>
      </c>
      <c r="J3823">
        <v>731</v>
      </c>
      <c r="K3823">
        <v>20190606</v>
      </c>
      <c r="L3823" s="78">
        <v>0.20833333333333334</v>
      </c>
      <c r="M3823">
        <v>6</v>
      </c>
    </row>
    <row r="3824" spans="1:17" x14ac:dyDescent="0.25">
      <c r="A3824" t="s">
        <v>51</v>
      </c>
      <c r="B3824" t="s">
        <v>52</v>
      </c>
      <c r="C3824">
        <v>2</v>
      </c>
      <c r="D3824">
        <v>90</v>
      </c>
      <c r="E3824">
        <v>35</v>
      </c>
      <c r="F3824">
        <v>88501</v>
      </c>
      <c r="G3824">
        <v>3</v>
      </c>
      <c r="H3824">
        <v>1</v>
      </c>
      <c r="I3824">
        <v>105</v>
      </c>
      <c r="J3824">
        <v>731</v>
      </c>
      <c r="K3824">
        <v>20190606</v>
      </c>
      <c r="L3824" s="78">
        <v>0.25</v>
      </c>
      <c r="M3824">
        <v>7</v>
      </c>
    </row>
    <row r="3825" spans="1:14" x14ac:dyDescent="0.25">
      <c r="A3825" t="s">
        <v>51</v>
      </c>
      <c r="B3825" t="s">
        <v>52</v>
      </c>
      <c r="C3825">
        <v>2</v>
      </c>
      <c r="D3825">
        <v>90</v>
      </c>
      <c r="E3825">
        <v>35</v>
      </c>
      <c r="F3825">
        <v>88501</v>
      </c>
      <c r="G3825">
        <v>3</v>
      </c>
      <c r="H3825">
        <v>1</v>
      </c>
      <c r="I3825">
        <v>105</v>
      </c>
      <c r="J3825">
        <v>731</v>
      </c>
      <c r="K3825">
        <v>20190606</v>
      </c>
      <c r="L3825" s="78">
        <v>0.29166666666666669</v>
      </c>
      <c r="M3825">
        <v>5</v>
      </c>
    </row>
    <row r="3826" spans="1:14" x14ac:dyDescent="0.25">
      <c r="A3826" t="s">
        <v>51</v>
      </c>
      <c r="B3826" t="s">
        <v>52</v>
      </c>
      <c r="C3826">
        <v>2</v>
      </c>
      <c r="D3826">
        <v>90</v>
      </c>
      <c r="E3826">
        <v>35</v>
      </c>
      <c r="F3826">
        <v>88501</v>
      </c>
      <c r="G3826">
        <v>3</v>
      </c>
      <c r="H3826">
        <v>1</v>
      </c>
      <c r="I3826">
        <v>105</v>
      </c>
      <c r="J3826">
        <v>731</v>
      </c>
      <c r="K3826">
        <v>20190606</v>
      </c>
      <c r="L3826" s="78">
        <v>0.33333333333333331</v>
      </c>
      <c r="N3826" t="s">
        <v>92</v>
      </c>
    </row>
    <row r="3827" spans="1:14" x14ac:dyDescent="0.25">
      <c r="A3827" t="s">
        <v>51</v>
      </c>
      <c r="B3827" t="s">
        <v>52</v>
      </c>
      <c r="C3827">
        <v>2</v>
      </c>
      <c r="D3827">
        <v>90</v>
      </c>
      <c r="E3827">
        <v>35</v>
      </c>
      <c r="F3827">
        <v>88501</v>
      </c>
      <c r="G3827">
        <v>3</v>
      </c>
      <c r="H3827">
        <v>1</v>
      </c>
      <c r="I3827">
        <v>105</v>
      </c>
      <c r="J3827">
        <v>731</v>
      </c>
      <c r="K3827">
        <v>20190606</v>
      </c>
      <c r="L3827" s="78">
        <v>0.375</v>
      </c>
      <c r="N3827" t="s">
        <v>92</v>
      </c>
    </row>
    <row r="3828" spans="1:14" x14ac:dyDescent="0.25">
      <c r="A3828" t="s">
        <v>51</v>
      </c>
      <c r="B3828" t="s">
        <v>52</v>
      </c>
      <c r="C3828">
        <v>2</v>
      </c>
      <c r="D3828">
        <v>90</v>
      </c>
      <c r="E3828">
        <v>35</v>
      </c>
      <c r="F3828">
        <v>88501</v>
      </c>
      <c r="G3828">
        <v>3</v>
      </c>
      <c r="H3828">
        <v>1</v>
      </c>
      <c r="I3828">
        <v>105</v>
      </c>
      <c r="J3828">
        <v>731</v>
      </c>
      <c r="K3828">
        <v>20190606</v>
      </c>
      <c r="L3828" s="78">
        <v>0.41666666666666669</v>
      </c>
      <c r="M3828">
        <v>-1</v>
      </c>
    </row>
    <row r="3829" spans="1:14" x14ac:dyDescent="0.25">
      <c r="A3829" t="s">
        <v>51</v>
      </c>
      <c r="B3829" t="s">
        <v>52</v>
      </c>
      <c r="C3829">
        <v>2</v>
      </c>
      <c r="D3829">
        <v>90</v>
      </c>
      <c r="E3829">
        <v>35</v>
      </c>
      <c r="F3829">
        <v>88501</v>
      </c>
      <c r="G3829">
        <v>3</v>
      </c>
      <c r="H3829">
        <v>1</v>
      </c>
      <c r="I3829">
        <v>105</v>
      </c>
      <c r="J3829">
        <v>731</v>
      </c>
      <c r="K3829">
        <v>20190606</v>
      </c>
      <c r="L3829" s="78">
        <v>0.45833333333333331</v>
      </c>
      <c r="M3829">
        <v>0</v>
      </c>
    </row>
    <row r="3830" spans="1:14" x14ac:dyDescent="0.25">
      <c r="A3830" t="s">
        <v>51</v>
      </c>
      <c r="B3830" t="s">
        <v>52</v>
      </c>
      <c r="C3830">
        <v>2</v>
      </c>
      <c r="D3830">
        <v>90</v>
      </c>
      <c r="E3830">
        <v>35</v>
      </c>
      <c r="F3830">
        <v>88501</v>
      </c>
      <c r="G3830">
        <v>3</v>
      </c>
      <c r="H3830">
        <v>1</v>
      </c>
      <c r="I3830">
        <v>105</v>
      </c>
      <c r="J3830">
        <v>731</v>
      </c>
      <c r="K3830">
        <v>20190606</v>
      </c>
      <c r="L3830" s="78">
        <v>0.5</v>
      </c>
      <c r="M3830">
        <v>0</v>
      </c>
    </row>
    <row r="3831" spans="1:14" x14ac:dyDescent="0.25">
      <c r="A3831" t="s">
        <v>51</v>
      </c>
      <c r="B3831" t="s">
        <v>52</v>
      </c>
      <c r="C3831">
        <v>2</v>
      </c>
      <c r="D3831">
        <v>90</v>
      </c>
      <c r="E3831">
        <v>35</v>
      </c>
      <c r="F3831">
        <v>88501</v>
      </c>
      <c r="G3831">
        <v>3</v>
      </c>
      <c r="H3831">
        <v>1</v>
      </c>
      <c r="I3831">
        <v>105</v>
      </c>
      <c r="J3831">
        <v>731</v>
      </c>
      <c r="K3831">
        <v>20190606</v>
      </c>
      <c r="L3831" s="78">
        <v>0.54166666666666663</v>
      </c>
      <c r="M3831">
        <v>-2</v>
      </c>
    </row>
    <row r="3832" spans="1:14" x14ac:dyDescent="0.25">
      <c r="A3832" t="s">
        <v>51</v>
      </c>
      <c r="B3832" t="s">
        <v>52</v>
      </c>
      <c r="C3832">
        <v>2</v>
      </c>
      <c r="D3832">
        <v>90</v>
      </c>
      <c r="E3832">
        <v>35</v>
      </c>
      <c r="F3832">
        <v>88501</v>
      </c>
      <c r="G3832">
        <v>3</v>
      </c>
      <c r="H3832">
        <v>1</v>
      </c>
      <c r="I3832">
        <v>105</v>
      </c>
      <c r="J3832">
        <v>731</v>
      </c>
      <c r="K3832">
        <v>20190606</v>
      </c>
      <c r="L3832" s="78">
        <v>0.58333333333333337</v>
      </c>
      <c r="M3832">
        <v>-1</v>
      </c>
    </row>
    <row r="3833" spans="1:14" x14ac:dyDescent="0.25">
      <c r="A3833" t="s">
        <v>51</v>
      </c>
      <c r="B3833" t="s">
        <v>52</v>
      </c>
      <c r="C3833">
        <v>2</v>
      </c>
      <c r="D3833">
        <v>90</v>
      </c>
      <c r="E3833">
        <v>35</v>
      </c>
      <c r="F3833">
        <v>88501</v>
      </c>
      <c r="G3833">
        <v>3</v>
      </c>
      <c r="H3833">
        <v>1</v>
      </c>
      <c r="I3833">
        <v>105</v>
      </c>
      <c r="J3833">
        <v>731</v>
      </c>
      <c r="K3833">
        <v>20190606</v>
      </c>
      <c r="L3833" s="78">
        <v>0.625</v>
      </c>
      <c r="M3833">
        <v>4</v>
      </c>
    </row>
    <row r="3834" spans="1:14" x14ac:dyDescent="0.25">
      <c r="A3834" t="s">
        <v>51</v>
      </c>
      <c r="B3834" t="s">
        <v>52</v>
      </c>
      <c r="C3834">
        <v>2</v>
      </c>
      <c r="D3834">
        <v>90</v>
      </c>
      <c r="E3834">
        <v>35</v>
      </c>
      <c r="F3834">
        <v>88501</v>
      </c>
      <c r="G3834">
        <v>3</v>
      </c>
      <c r="H3834">
        <v>1</v>
      </c>
      <c r="I3834">
        <v>105</v>
      </c>
      <c r="J3834">
        <v>731</v>
      </c>
      <c r="K3834">
        <v>20190606</v>
      </c>
      <c r="L3834" s="78">
        <v>0.66666666666666663</v>
      </c>
      <c r="M3834">
        <v>3</v>
      </c>
    </row>
    <row r="3835" spans="1:14" x14ac:dyDescent="0.25">
      <c r="A3835" t="s">
        <v>51</v>
      </c>
      <c r="B3835" t="s">
        <v>52</v>
      </c>
      <c r="C3835">
        <v>2</v>
      </c>
      <c r="D3835">
        <v>90</v>
      </c>
      <c r="E3835">
        <v>35</v>
      </c>
      <c r="F3835">
        <v>88501</v>
      </c>
      <c r="G3835">
        <v>3</v>
      </c>
      <c r="H3835">
        <v>1</v>
      </c>
      <c r="I3835">
        <v>105</v>
      </c>
      <c r="J3835">
        <v>731</v>
      </c>
      <c r="K3835">
        <v>20190606</v>
      </c>
      <c r="L3835" s="78">
        <v>0.70833333333333337</v>
      </c>
      <c r="M3835">
        <v>2</v>
      </c>
    </row>
    <row r="3836" spans="1:14" x14ac:dyDescent="0.25">
      <c r="A3836" t="s">
        <v>51</v>
      </c>
      <c r="B3836" t="s">
        <v>52</v>
      </c>
      <c r="C3836">
        <v>2</v>
      </c>
      <c r="D3836">
        <v>90</v>
      </c>
      <c r="E3836">
        <v>35</v>
      </c>
      <c r="F3836">
        <v>88501</v>
      </c>
      <c r="G3836">
        <v>3</v>
      </c>
      <c r="H3836">
        <v>1</v>
      </c>
      <c r="I3836">
        <v>105</v>
      </c>
      <c r="J3836">
        <v>731</v>
      </c>
      <c r="K3836">
        <v>20190606</v>
      </c>
      <c r="L3836" s="78">
        <v>0.75</v>
      </c>
      <c r="M3836">
        <v>2</v>
      </c>
    </row>
    <row r="3837" spans="1:14" x14ac:dyDescent="0.25">
      <c r="A3837" t="s">
        <v>51</v>
      </c>
      <c r="B3837" t="s">
        <v>52</v>
      </c>
      <c r="C3837">
        <v>2</v>
      </c>
      <c r="D3837">
        <v>90</v>
      </c>
      <c r="E3837">
        <v>35</v>
      </c>
      <c r="F3837">
        <v>88501</v>
      </c>
      <c r="G3837">
        <v>3</v>
      </c>
      <c r="H3837">
        <v>1</v>
      </c>
      <c r="I3837">
        <v>105</v>
      </c>
      <c r="J3837">
        <v>731</v>
      </c>
      <c r="K3837">
        <v>20190606</v>
      </c>
      <c r="L3837" s="78">
        <v>0.79166666666666663</v>
      </c>
      <c r="M3837">
        <v>5</v>
      </c>
    </row>
    <row r="3838" spans="1:14" x14ac:dyDescent="0.25">
      <c r="A3838" t="s">
        <v>51</v>
      </c>
      <c r="B3838" t="s">
        <v>52</v>
      </c>
      <c r="C3838">
        <v>2</v>
      </c>
      <c r="D3838">
        <v>90</v>
      </c>
      <c r="E3838">
        <v>35</v>
      </c>
      <c r="F3838">
        <v>88501</v>
      </c>
      <c r="G3838">
        <v>3</v>
      </c>
      <c r="H3838">
        <v>1</v>
      </c>
      <c r="I3838">
        <v>105</v>
      </c>
      <c r="J3838">
        <v>731</v>
      </c>
      <c r="K3838">
        <v>20190606</v>
      </c>
      <c r="L3838" s="78">
        <v>0.83333333333333337</v>
      </c>
      <c r="M3838">
        <v>4</v>
      </c>
    </row>
    <row r="3839" spans="1:14" x14ac:dyDescent="0.25">
      <c r="A3839" t="s">
        <v>51</v>
      </c>
      <c r="B3839" t="s">
        <v>52</v>
      </c>
      <c r="C3839">
        <v>2</v>
      </c>
      <c r="D3839">
        <v>90</v>
      </c>
      <c r="E3839">
        <v>35</v>
      </c>
      <c r="F3839">
        <v>88501</v>
      </c>
      <c r="G3839">
        <v>3</v>
      </c>
      <c r="H3839">
        <v>1</v>
      </c>
      <c r="I3839">
        <v>105</v>
      </c>
      <c r="J3839">
        <v>731</v>
      </c>
      <c r="K3839">
        <v>20190606</v>
      </c>
      <c r="L3839" s="78">
        <v>0.875</v>
      </c>
      <c r="M3839">
        <v>3</v>
      </c>
    </row>
    <row r="3840" spans="1:14" x14ac:dyDescent="0.25">
      <c r="A3840" t="s">
        <v>51</v>
      </c>
      <c r="B3840" t="s">
        <v>52</v>
      </c>
      <c r="C3840">
        <v>2</v>
      </c>
      <c r="D3840">
        <v>90</v>
      </c>
      <c r="E3840">
        <v>35</v>
      </c>
      <c r="F3840">
        <v>88501</v>
      </c>
      <c r="G3840">
        <v>3</v>
      </c>
      <c r="H3840">
        <v>1</v>
      </c>
      <c r="I3840">
        <v>105</v>
      </c>
      <c r="J3840">
        <v>731</v>
      </c>
      <c r="K3840">
        <v>20190606</v>
      </c>
      <c r="L3840" s="78">
        <v>0.91666666666666663</v>
      </c>
      <c r="M3840">
        <v>2</v>
      </c>
    </row>
    <row r="3841" spans="1:13" x14ac:dyDescent="0.25">
      <c r="A3841" t="s">
        <v>51</v>
      </c>
      <c r="B3841" t="s">
        <v>52</v>
      </c>
      <c r="C3841">
        <v>2</v>
      </c>
      <c r="D3841">
        <v>90</v>
      </c>
      <c r="E3841">
        <v>35</v>
      </c>
      <c r="F3841">
        <v>88501</v>
      </c>
      <c r="G3841">
        <v>3</v>
      </c>
      <c r="H3841">
        <v>1</v>
      </c>
      <c r="I3841">
        <v>105</v>
      </c>
      <c r="J3841">
        <v>731</v>
      </c>
      <c r="K3841">
        <v>20190606</v>
      </c>
      <c r="L3841" s="78">
        <v>0.95833333333333337</v>
      </c>
      <c r="M3841">
        <v>5</v>
      </c>
    </row>
    <row r="3842" spans="1:13" x14ac:dyDescent="0.25">
      <c r="A3842" t="s">
        <v>51</v>
      </c>
      <c r="B3842" t="s">
        <v>52</v>
      </c>
      <c r="C3842">
        <v>2</v>
      </c>
      <c r="D3842">
        <v>90</v>
      </c>
      <c r="E3842">
        <v>35</v>
      </c>
      <c r="F3842">
        <v>88501</v>
      </c>
      <c r="G3842">
        <v>3</v>
      </c>
      <c r="H3842">
        <v>1</v>
      </c>
      <c r="I3842">
        <v>105</v>
      </c>
      <c r="J3842">
        <v>731</v>
      </c>
      <c r="K3842">
        <v>20190607</v>
      </c>
      <c r="L3842" s="78">
        <v>0</v>
      </c>
      <c r="M3842">
        <v>5</v>
      </c>
    </row>
    <row r="3843" spans="1:13" x14ac:dyDescent="0.25">
      <c r="A3843" t="s">
        <v>51</v>
      </c>
      <c r="B3843" t="s">
        <v>52</v>
      </c>
      <c r="C3843">
        <v>2</v>
      </c>
      <c r="D3843">
        <v>90</v>
      </c>
      <c r="E3843">
        <v>35</v>
      </c>
      <c r="F3843">
        <v>88501</v>
      </c>
      <c r="G3843">
        <v>3</v>
      </c>
      <c r="H3843">
        <v>1</v>
      </c>
      <c r="I3843">
        <v>105</v>
      </c>
      <c r="J3843">
        <v>731</v>
      </c>
      <c r="K3843">
        <v>20190607</v>
      </c>
      <c r="L3843" s="78">
        <v>4.1666666666666664E-2</v>
      </c>
      <c r="M3843">
        <v>6</v>
      </c>
    </row>
    <row r="3844" spans="1:13" x14ac:dyDescent="0.25">
      <c r="A3844" t="s">
        <v>51</v>
      </c>
      <c r="B3844" t="s">
        <v>52</v>
      </c>
      <c r="C3844">
        <v>2</v>
      </c>
      <c r="D3844">
        <v>90</v>
      </c>
      <c r="E3844">
        <v>35</v>
      </c>
      <c r="F3844">
        <v>88501</v>
      </c>
      <c r="G3844">
        <v>3</v>
      </c>
      <c r="H3844">
        <v>1</v>
      </c>
      <c r="I3844">
        <v>105</v>
      </c>
      <c r="J3844">
        <v>731</v>
      </c>
      <c r="K3844">
        <v>20190607</v>
      </c>
      <c r="L3844" s="78">
        <v>8.3333333333333329E-2</v>
      </c>
      <c r="M3844">
        <v>7</v>
      </c>
    </row>
    <row r="3845" spans="1:13" x14ac:dyDescent="0.25">
      <c r="A3845" t="s">
        <v>51</v>
      </c>
      <c r="B3845" t="s">
        <v>52</v>
      </c>
      <c r="C3845">
        <v>2</v>
      </c>
      <c r="D3845">
        <v>90</v>
      </c>
      <c r="E3845">
        <v>35</v>
      </c>
      <c r="F3845">
        <v>88501</v>
      </c>
      <c r="G3845">
        <v>3</v>
      </c>
      <c r="H3845">
        <v>1</v>
      </c>
      <c r="I3845">
        <v>105</v>
      </c>
      <c r="J3845">
        <v>731</v>
      </c>
      <c r="K3845">
        <v>20190607</v>
      </c>
      <c r="L3845" s="78">
        <v>0.125</v>
      </c>
      <c r="M3845">
        <v>7</v>
      </c>
    </row>
    <row r="3846" spans="1:13" x14ac:dyDescent="0.25">
      <c r="A3846" t="s">
        <v>51</v>
      </c>
      <c r="B3846" t="s">
        <v>52</v>
      </c>
      <c r="C3846">
        <v>2</v>
      </c>
      <c r="D3846">
        <v>90</v>
      </c>
      <c r="E3846">
        <v>35</v>
      </c>
      <c r="F3846">
        <v>88501</v>
      </c>
      <c r="G3846">
        <v>3</v>
      </c>
      <c r="H3846">
        <v>1</v>
      </c>
      <c r="I3846">
        <v>105</v>
      </c>
      <c r="J3846">
        <v>731</v>
      </c>
      <c r="K3846">
        <v>20190607</v>
      </c>
      <c r="L3846" s="78">
        <v>0.16666666666666666</v>
      </c>
      <c r="M3846">
        <v>8</v>
      </c>
    </row>
    <row r="3847" spans="1:13" x14ac:dyDescent="0.25">
      <c r="A3847" t="s">
        <v>51</v>
      </c>
      <c r="B3847" t="s">
        <v>52</v>
      </c>
      <c r="C3847">
        <v>2</v>
      </c>
      <c r="D3847">
        <v>90</v>
      </c>
      <c r="E3847">
        <v>35</v>
      </c>
      <c r="F3847">
        <v>88501</v>
      </c>
      <c r="G3847">
        <v>3</v>
      </c>
      <c r="H3847">
        <v>1</v>
      </c>
      <c r="I3847">
        <v>105</v>
      </c>
      <c r="J3847">
        <v>731</v>
      </c>
      <c r="K3847">
        <v>20190607</v>
      </c>
      <c r="L3847" s="78">
        <v>0.20833333333333334</v>
      </c>
      <c r="M3847">
        <v>5</v>
      </c>
    </row>
    <row r="3848" spans="1:13" x14ac:dyDescent="0.25">
      <c r="A3848" t="s">
        <v>51</v>
      </c>
      <c r="B3848" t="s">
        <v>52</v>
      </c>
      <c r="C3848">
        <v>2</v>
      </c>
      <c r="D3848">
        <v>90</v>
      </c>
      <c r="E3848">
        <v>35</v>
      </c>
      <c r="F3848">
        <v>88501</v>
      </c>
      <c r="G3848">
        <v>3</v>
      </c>
      <c r="H3848">
        <v>1</v>
      </c>
      <c r="I3848">
        <v>105</v>
      </c>
      <c r="J3848">
        <v>731</v>
      </c>
      <c r="K3848">
        <v>20190607</v>
      </c>
      <c r="L3848" s="78">
        <v>0.25</v>
      </c>
      <c r="M3848">
        <v>2</v>
      </c>
    </row>
    <row r="3849" spans="1:13" x14ac:dyDescent="0.25">
      <c r="A3849" t="s">
        <v>51</v>
      </c>
      <c r="B3849" t="s">
        <v>52</v>
      </c>
      <c r="C3849">
        <v>2</v>
      </c>
      <c r="D3849">
        <v>90</v>
      </c>
      <c r="E3849">
        <v>35</v>
      </c>
      <c r="F3849">
        <v>88501</v>
      </c>
      <c r="G3849">
        <v>3</v>
      </c>
      <c r="H3849">
        <v>1</v>
      </c>
      <c r="I3849">
        <v>105</v>
      </c>
      <c r="J3849">
        <v>731</v>
      </c>
      <c r="K3849">
        <v>20190607</v>
      </c>
      <c r="L3849" s="78">
        <v>0.29166666666666669</v>
      </c>
      <c r="M3849">
        <v>4</v>
      </c>
    </row>
    <row r="3850" spans="1:13" x14ac:dyDescent="0.25">
      <c r="A3850" t="s">
        <v>51</v>
      </c>
      <c r="B3850" t="s">
        <v>52</v>
      </c>
      <c r="C3850">
        <v>2</v>
      </c>
      <c r="D3850">
        <v>90</v>
      </c>
      <c r="E3850">
        <v>35</v>
      </c>
      <c r="F3850">
        <v>88501</v>
      </c>
      <c r="G3850">
        <v>3</v>
      </c>
      <c r="H3850">
        <v>1</v>
      </c>
      <c r="I3850">
        <v>105</v>
      </c>
      <c r="J3850">
        <v>731</v>
      </c>
      <c r="K3850">
        <v>20190607</v>
      </c>
      <c r="L3850" s="78">
        <v>0.33333333333333331</v>
      </c>
      <c r="M3850">
        <v>5</v>
      </c>
    </row>
    <row r="3851" spans="1:13" x14ac:dyDescent="0.25">
      <c r="A3851" t="s">
        <v>51</v>
      </c>
      <c r="B3851" t="s">
        <v>52</v>
      </c>
      <c r="C3851">
        <v>2</v>
      </c>
      <c r="D3851">
        <v>90</v>
      </c>
      <c r="E3851">
        <v>35</v>
      </c>
      <c r="F3851">
        <v>88501</v>
      </c>
      <c r="G3851">
        <v>3</v>
      </c>
      <c r="H3851">
        <v>1</v>
      </c>
      <c r="I3851">
        <v>105</v>
      </c>
      <c r="J3851">
        <v>731</v>
      </c>
      <c r="K3851">
        <v>20190607</v>
      </c>
      <c r="L3851" s="78">
        <v>0.375</v>
      </c>
      <c r="M3851">
        <v>3</v>
      </c>
    </row>
    <row r="3852" spans="1:13" x14ac:dyDescent="0.25">
      <c r="A3852" t="s">
        <v>51</v>
      </c>
      <c r="B3852" t="s">
        <v>52</v>
      </c>
      <c r="C3852">
        <v>2</v>
      </c>
      <c r="D3852">
        <v>90</v>
      </c>
      <c r="E3852">
        <v>35</v>
      </c>
      <c r="F3852">
        <v>88501</v>
      </c>
      <c r="G3852">
        <v>3</v>
      </c>
      <c r="H3852">
        <v>1</v>
      </c>
      <c r="I3852">
        <v>105</v>
      </c>
      <c r="J3852">
        <v>731</v>
      </c>
      <c r="K3852">
        <v>20190607</v>
      </c>
      <c r="L3852" s="78">
        <v>0.41666666666666669</v>
      </c>
      <c r="M3852">
        <v>-1</v>
      </c>
    </row>
    <row r="3853" spans="1:13" x14ac:dyDescent="0.25">
      <c r="A3853" t="s">
        <v>51</v>
      </c>
      <c r="B3853" t="s">
        <v>52</v>
      </c>
      <c r="C3853">
        <v>2</v>
      </c>
      <c r="D3853">
        <v>90</v>
      </c>
      <c r="E3853">
        <v>35</v>
      </c>
      <c r="F3853">
        <v>88501</v>
      </c>
      <c r="G3853">
        <v>3</v>
      </c>
      <c r="H3853">
        <v>1</v>
      </c>
      <c r="I3853">
        <v>105</v>
      </c>
      <c r="J3853">
        <v>731</v>
      </c>
      <c r="K3853">
        <v>20190607</v>
      </c>
      <c r="L3853" s="78">
        <v>0.45833333333333331</v>
      </c>
      <c r="M3853">
        <v>-3</v>
      </c>
    </row>
    <row r="3854" spans="1:13" x14ac:dyDescent="0.25">
      <c r="A3854" t="s">
        <v>51</v>
      </c>
      <c r="B3854" t="s">
        <v>52</v>
      </c>
      <c r="C3854">
        <v>2</v>
      </c>
      <c r="D3854">
        <v>90</v>
      </c>
      <c r="E3854">
        <v>35</v>
      </c>
      <c r="F3854">
        <v>88501</v>
      </c>
      <c r="G3854">
        <v>3</v>
      </c>
      <c r="H3854">
        <v>1</v>
      </c>
      <c r="I3854">
        <v>105</v>
      </c>
      <c r="J3854">
        <v>731</v>
      </c>
      <c r="K3854">
        <v>20190607</v>
      </c>
      <c r="L3854" s="78">
        <v>0.5</v>
      </c>
      <c r="M3854">
        <v>-2</v>
      </c>
    </row>
    <row r="3855" spans="1:13" x14ac:dyDescent="0.25">
      <c r="A3855" t="s">
        <v>51</v>
      </c>
      <c r="B3855" t="s">
        <v>52</v>
      </c>
      <c r="C3855">
        <v>2</v>
      </c>
      <c r="D3855">
        <v>90</v>
      </c>
      <c r="E3855">
        <v>35</v>
      </c>
      <c r="F3855">
        <v>88501</v>
      </c>
      <c r="G3855">
        <v>3</v>
      </c>
      <c r="H3855">
        <v>1</v>
      </c>
      <c r="I3855">
        <v>105</v>
      </c>
      <c r="J3855">
        <v>731</v>
      </c>
      <c r="K3855">
        <v>20190607</v>
      </c>
      <c r="L3855" s="78">
        <v>0.54166666666666663</v>
      </c>
      <c r="M3855">
        <v>2</v>
      </c>
    </row>
    <row r="3856" spans="1:13" x14ac:dyDescent="0.25">
      <c r="A3856" t="s">
        <v>51</v>
      </c>
      <c r="B3856" t="s">
        <v>52</v>
      </c>
      <c r="C3856">
        <v>2</v>
      </c>
      <c r="D3856">
        <v>90</v>
      </c>
      <c r="E3856">
        <v>35</v>
      </c>
      <c r="F3856">
        <v>88501</v>
      </c>
      <c r="G3856">
        <v>3</v>
      </c>
      <c r="H3856">
        <v>1</v>
      </c>
      <c r="I3856">
        <v>105</v>
      </c>
      <c r="J3856">
        <v>731</v>
      </c>
      <c r="K3856">
        <v>20190607</v>
      </c>
      <c r="L3856" s="78">
        <v>0.58333333333333337</v>
      </c>
      <c r="M3856">
        <v>6</v>
      </c>
    </row>
    <row r="3857" spans="1:17" x14ac:dyDescent="0.25">
      <c r="A3857" t="s">
        <v>51</v>
      </c>
      <c r="B3857" t="s">
        <v>52</v>
      </c>
      <c r="C3857">
        <v>2</v>
      </c>
      <c r="D3857">
        <v>90</v>
      </c>
      <c r="E3857">
        <v>35</v>
      </c>
      <c r="F3857">
        <v>88501</v>
      </c>
      <c r="G3857">
        <v>3</v>
      </c>
      <c r="H3857">
        <v>1</v>
      </c>
      <c r="I3857">
        <v>105</v>
      </c>
      <c r="J3857">
        <v>731</v>
      </c>
      <c r="K3857">
        <v>20190607</v>
      </c>
      <c r="L3857" s="78">
        <v>0.625</v>
      </c>
      <c r="M3857">
        <v>3</v>
      </c>
    </row>
    <row r="3858" spans="1:17" x14ac:dyDescent="0.25">
      <c r="A3858" t="s">
        <v>51</v>
      </c>
      <c r="B3858" t="s">
        <v>52</v>
      </c>
      <c r="C3858">
        <v>2</v>
      </c>
      <c r="D3858">
        <v>90</v>
      </c>
      <c r="E3858">
        <v>35</v>
      </c>
      <c r="F3858">
        <v>88501</v>
      </c>
      <c r="G3858">
        <v>3</v>
      </c>
      <c r="H3858">
        <v>1</v>
      </c>
      <c r="I3858">
        <v>105</v>
      </c>
      <c r="J3858">
        <v>731</v>
      </c>
      <c r="K3858">
        <v>20190607</v>
      </c>
      <c r="L3858" s="78">
        <v>0.66666666666666663</v>
      </c>
      <c r="M3858">
        <v>1</v>
      </c>
    </row>
    <row r="3859" spans="1:17" x14ac:dyDescent="0.25">
      <c r="A3859" t="s">
        <v>51</v>
      </c>
      <c r="B3859" t="s">
        <v>52</v>
      </c>
      <c r="C3859">
        <v>2</v>
      </c>
      <c r="D3859">
        <v>90</v>
      </c>
      <c r="E3859">
        <v>35</v>
      </c>
      <c r="F3859">
        <v>88501</v>
      </c>
      <c r="G3859">
        <v>3</v>
      </c>
      <c r="H3859">
        <v>1</v>
      </c>
      <c r="I3859">
        <v>105</v>
      </c>
      <c r="J3859">
        <v>731</v>
      </c>
      <c r="K3859">
        <v>20190607</v>
      </c>
      <c r="L3859" s="78">
        <v>0.70833333333333337</v>
      </c>
      <c r="M3859">
        <v>2</v>
      </c>
    </row>
    <row r="3860" spans="1:17" x14ac:dyDescent="0.25">
      <c r="A3860" t="s">
        <v>51</v>
      </c>
      <c r="B3860" t="s">
        <v>52</v>
      </c>
      <c r="C3860">
        <v>2</v>
      </c>
      <c r="D3860">
        <v>90</v>
      </c>
      <c r="E3860">
        <v>35</v>
      </c>
      <c r="F3860">
        <v>88501</v>
      </c>
      <c r="G3860">
        <v>3</v>
      </c>
      <c r="H3860">
        <v>1</v>
      </c>
      <c r="I3860">
        <v>105</v>
      </c>
      <c r="J3860">
        <v>731</v>
      </c>
      <c r="K3860">
        <v>20190607</v>
      </c>
      <c r="L3860" s="78">
        <v>0.75</v>
      </c>
      <c r="M3860">
        <v>2</v>
      </c>
    </row>
    <row r="3861" spans="1:17" x14ac:dyDescent="0.25">
      <c r="A3861" t="s">
        <v>51</v>
      </c>
      <c r="B3861" t="s">
        <v>52</v>
      </c>
      <c r="C3861">
        <v>2</v>
      </c>
      <c r="D3861">
        <v>90</v>
      </c>
      <c r="E3861">
        <v>35</v>
      </c>
      <c r="F3861">
        <v>88501</v>
      </c>
      <c r="G3861">
        <v>3</v>
      </c>
      <c r="H3861">
        <v>1</v>
      </c>
      <c r="I3861">
        <v>105</v>
      </c>
      <c r="J3861">
        <v>731</v>
      </c>
      <c r="K3861">
        <v>20190607</v>
      </c>
      <c r="L3861" s="78">
        <v>0.79166666666666663</v>
      </c>
      <c r="M3861">
        <v>3</v>
      </c>
    </row>
    <row r="3862" spans="1:17" x14ac:dyDescent="0.25">
      <c r="A3862" t="s">
        <v>51</v>
      </c>
      <c r="B3862" t="s">
        <v>52</v>
      </c>
      <c r="C3862">
        <v>2</v>
      </c>
      <c r="D3862">
        <v>90</v>
      </c>
      <c r="E3862">
        <v>35</v>
      </c>
      <c r="F3862">
        <v>88501</v>
      </c>
      <c r="G3862">
        <v>3</v>
      </c>
      <c r="H3862">
        <v>1</v>
      </c>
      <c r="I3862">
        <v>105</v>
      </c>
      <c r="J3862">
        <v>731</v>
      </c>
      <c r="K3862">
        <v>20190607</v>
      </c>
      <c r="L3862" s="78">
        <v>0.83333333333333337</v>
      </c>
      <c r="M3862">
        <v>1</v>
      </c>
    </row>
    <row r="3863" spans="1:17" x14ac:dyDescent="0.25">
      <c r="A3863" t="s">
        <v>51</v>
      </c>
      <c r="B3863" t="s">
        <v>52</v>
      </c>
      <c r="C3863">
        <v>2</v>
      </c>
      <c r="D3863">
        <v>90</v>
      </c>
      <c r="E3863">
        <v>35</v>
      </c>
      <c r="F3863">
        <v>88501</v>
      </c>
      <c r="G3863">
        <v>3</v>
      </c>
      <c r="H3863">
        <v>1</v>
      </c>
      <c r="I3863">
        <v>105</v>
      </c>
      <c r="J3863">
        <v>731</v>
      </c>
      <c r="K3863">
        <v>20190607</v>
      </c>
      <c r="L3863" s="78">
        <v>0.875</v>
      </c>
      <c r="M3863">
        <v>0</v>
      </c>
    </row>
    <row r="3864" spans="1:17" x14ac:dyDescent="0.25">
      <c r="A3864" t="s">
        <v>51</v>
      </c>
      <c r="B3864" t="s">
        <v>52</v>
      </c>
      <c r="C3864">
        <v>2</v>
      </c>
      <c r="D3864">
        <v>90</v>
      </c>
      <c r="E3864">
        <v>35</v>
      </c>
      <c r="F3864">
        <v>88501</v>
      </c>
      <c r="G3864">
        <v>3</v>
      </c>
      <c r="H3864">
        <v>1</v>
      </c>
      <c r="I3864">
        <v>105</v>
      </c>
      <c r="J3864">
        <v>731</v>
      </c>
      <c r="K3864">
        <v>20190607</v>
      </c>
      <c r="L3864" s="78">
        <v>0.91666666666666663</v>
      </c>
      <c r="M3864">
        <v>7</v>
      </c>
    </row>
    <row r="3865" spans="1:17" x14ac:dyDescent="0.25">
      <c r="A3865" t="s">
        <v>51</v>
      </c>
      <c r="B3865" t="s">
        <v>52</v>
      </c>
      <c r="C3865">
        <v>2</v>
      </c>
      <c r="D3865">
        <v>90</v>
      </c>
      <c r="E3865">
        <v>35</v>
      </c>
      <c r="F3865">
        <v>88501</v>
      </c>
      <c r="G3865">
        <v>3</v>
      </c>
      <c r="H3865">
        <v>1</v>
      </c>
      <c r="I3865">
        <v>105</v>
      </c>
      <c r="J3865">
        <v>731</v>
      </c>
      <c r="K3865">
        <v>20190607</v>
      </c>
      <c r="L3865" s="78">
        <v>0.95833333333333337</v>
      </c>
      <c r="M3865">
        <v>7</v>
      </c>
    </row>
    <row r="3866" spans="1:17" x14ac:dyDescent="0.25">
      <c r="A3866" t="s">
        <v>51</v>
      </c>
      <c r="B3866" t="s">
        <v>52</v>
      </c>
      <c r="C3866">
        <v>2</v>
      </c>
      <c r="D3866">
        <v>90</v>
      </c>
      <c r="E3866">
        <v>35</v>
      </c>
      <c r="F3866">
        <v>88501</v>
      </c>
      <c r="G3866">
        <v>3</v>
      </c>
      <c r="H3866">
        <v>1</v>
      </c>
      <c r="I3866">
        <v>105</v>
      </c>
      <c r="J3866">
        <v>731</v>
      </c>
      <c r="K3866">
        <v>20190608</v>
      </c>
      <c r="L3866" s="78">
        <v>0</v>
      </c>
      <c r="M3866">
        <v>10</v>
      </c>
      <c r="Q3866">
        <v>2</v>
      </c>
    </row>
    <row r="3867" spans="1:17" x14ac:dyDescent="0.25">
      <c r="A3867" t="s">
        <v>51</v>
      </c>
      <c r="B3867" t="s">
        <v>52</v>
      </c>
      <c r="C3867">
        <v>2</v>
      </c>
      <c r="D3867">
        <v>90</v>
      </c>
      <c r="E3867">
        <v>35</v>
      </c>
      <c r="F3867">
        <v>88501</v>
      </c>
      <c r="G3867">
        <v>3</v>
      </c>
      <c r="H3867">
        <v>1</v>
      </c>
      <c r="I3867">
        <v>105</v>
      </c>
      <c r="J3867">
        <v>731</v>
      </c>
      <c r="K3867">
        <v>20190608</v>
      </c>
      <c r="L3867" s="78">
        <v>4.1666666666666664E-2</v>
      </c>
      <c r="M3867">
        <v>20</v>
      </c>
      <c r="Q3867">
        <v>2</v>
      </c>
    </row>
    <row r="3868" spans="1:17" x14ac:dyDescent="0.25">
      <c r="A3868" t="s">
        <v>51</v>
      </c>
      <c r="B3868" t="s">
        <v>52</v>
      </c>
      <c r="C3868">
        <v>2</v>
      </c>
      <c r="D3868">
        <v>90</v>
      </c>
      <c r="E3868">
        <v>35</v>
      </c>
      <c r="F3868">
        <v>88501</v>
      </c>
      <c r="G3868">
        <v>3</v>
      </c>
      <c r="H3868">
        <v>1</v>
      </c>
      <c r="I3868">
        <v>105</v>
      </c>
      <c r="J3868">
        <v>731</v>
      </c>
      <c r="K3868">
        <v>20190608</v>
      </c>
      <c r="L3868" s="78">
        <v>8.3333333333333329E-2</v>
      </c>
      <c r="M3868">
        <v>18</v>
      </c>
      <c r="Q3868">
        <v>2</v>
      </c>
    </row>
    <row r="3869" spans="1:17" x14ac:dyDescent="0.25">
      <c r="A3869" t="s">
        <v>51</v>
      </c>
      <c r="B3869" t="s">
        <v>52</v>
      </c>
      <c r="C3869">
        <v>2</v>
      </c>
      <c r="D3869">
        <v>90</v>
      </c>
      <c r="E3869">
        <v>35</v>
      </c>
      <c r="F3869">
        <v>88501</v>
      </c>
      <c r="G3869">
        <v>3</v>
      </c>
      <c r="H3869">
        <v>1</v>
      </c>
      <c r="I3869">
        <v>105</v>
      </c>
      <c r="J3869">
        <v>731</v>
      </c>
      <c r="K3869">
        <v>20190608</v>
      </c>
      <c r="L3869" s="78">
        <v>0.125</v>
      </c>
      <c r="M3869">
        <v>12</v>
      </c>
      <c r="Q3869">
        <v>2</v>
      </c>
    </row>
    <row r="3870" spans="1:17" x14ac:dyDescent="0.25">
      <c r="A3870" t="s">
        <v>51</v>
      </c>
      <c r="B3870" t="s">
        <v>52</v>
      </c>
      <c r="C3870">
        <v>2</v>
      </c>
      <c r="D3870">
        <v>90</v>
      </c>
      <c r="E3870">
        <v>35</v>
      </c>
      <c r="F3870">
        <v>88501</v>
      </c>
      <c r="G3870">
        <v>3</v>
      </c>
      <c r="H3870">
        <v>1</v>
      </c>
      <c r="I3870">
        <v>105</v>
      </c>
      <c r="J3870">
        <v>731</v>
      </c>
      <c r="K3870">
        <v>20190608</v>
      </c>
      <c r="L3870" s="78">
        <v>0.16666666666666666</v>
      </c>
      <c r="M3870">
        <v>7</v>
      </c>
      <c r="Q3870">
        <v>2</v>
      </c>
    </row>
    <row r="3871" spans="1:17" x14ac:dyDescent="0.25">
      <c r="A3871" t="s">
        <v>51</v>
      </c>
      <c r="B3871" t="s">
        <v>52</v>
      </c>
      <c r="C3871">
        <v>2</v>
      </c>
      <c r="D3871">
        <v>90</v>
      </c>
      <c r="E3871">
        <v>35</v>
      </c>
      <c r="F3871">
        <v>88501</v>
      </c>
      <c r="G3871">
        <v>3</v>
      </c>
      <c r="H3871">
        <v>1</v>
      </c>
      <c r="I3871">
        <v>105</v>
      </c>
      <c r="J3871">
        <v>731</v>
      </c>
      <c r="K3871">
        <v>20190608</v>
      </c>
      <c r="L3871" s="78">
        <v>0.20833333333333334</v>
      </c>
      <c r="M3871">
        <v>4</v>
      </c>
      <c r="Q3871">
        <v>2</v>
      </c>
    </row>
    <row r="3872" spans="1:17" x14ac:dyDescent="0.25">
      <c r="A3872" t="s">
        <v>51</v>
      </c>
      <c r="B3872" t="s">
        <v>52</v>
      </c>
      <c r="C3872">
        <v>2</v>
      </c>
      <c r="D3872">
        <v>90</v>
      </c>
      <c r="E3872">
        <v>35</v>
      </c>
      <c r="F3872">
        <v>88501</v>
      </c>
      <c r="G3872">
        <v>3</v>
      </c>
      <c r="H3872">
        <v>1</v>
      </c>
      <c r="I3872">
        <v>105</v>
      </c>
      <c r="J3872">
        <v>731</v>
      </c>
      <c r="K3872">
        <v>20190608</v>
      </c>
      <c r="L3872" s="78">
        <v>0.25</v>
      </c>
      <c r="M3872">
        <v>3</v>
      </c>
      <c r="Q3872">
        <v>2</v>
      </c>
    </row>
    <row r="3873" spans="1:17" x14ac:dyDescent="0.25">
      <c r="A3873" t="s">
        <v>51</v>
      </c>
      <c r="B3873" t="s">
        <v>52</v>
      </c>
      <c r="C3873">
        <v>2</v>
      </c>
      <c r="D3873">
        <v>90</v>
      </c>
      <c r="E3873">
        <v>35</v>
      </c>
      <c r="F3873">
        <v>88501</v>
      </c>
      <c r="G3873">
        <v>3</v>
      </c>
      <c r="H3873">
        <v>1</v>
      </c>
      <c r="I3873">
        <v>105</v>
      </c>
      <c r="J3873">
        <v>731</v>
      </c>
      <c r="K3873">
        <v>20190608</v>
      </c>
      <c r="L3873" s="78">
        <v>0.29166666666666669</v>
      </c>
      <c r="M3873">
        <v>2</v>
      </c>
      <c r="Q3873">
        <v>2</v>
      </c>
    </row>
    <row r="3874" spans="1:17" x14ac:dyDescent="0.25">
      <c r="A3874" t="s">
        <v>51</v>
      </c>
      <c r="B3874" t="s">
        <v>52</v>
      </c>
      <c r="C3874">
        <v>2</v>
      </c>
      <c r="D3874">
        <v>90</v>
      </c>
      <c r="E3874">
        <v>35</v>
      </c>
      <c r="F3874">
        <v>88501</v>
      </c>
      <c r="G3874">
        <v>3</v>
      </c>
      <c r="H3874">
        <v>1</v>
      </c>
      <c r="I3874">
        <v>105</v>
      </c>
      <c r="J3874">
        <v>731</v>
      </c>
      <c r="K3874">
        <v>20190608</v>
      </c>
      <c r="L3874" s="78">
        <v>0.33333333333333331</v>
      </c>
      <c r="M3874">
        <v>3</v>
      </c>
      <c r="Q3874">
        <v>2</v>
      </c>
    </row>
    <row r="3875" spans="1:17" x14ac:dyDescent="0.25">
      <c r="A3875" t="s">
        <v>51</v>
      </c>
      <c r="B3875" t="s">
        <v>52</v>
      </c>
      <c r="C3875">
        <v>2</v>
      </c>
      <c r="D3875">
        <v>90</v>
      </c>
      <c r="E3875">
        <v>35</v>
      </c>
      <c r="F3875">
        <v>88501</v>
      </c>
      <c r="G3875">
        <v>3</v>
      </c>
      <c r="H3875">
        <v>1</v>
      </c>
      <c r="I3875">
        <v>105</v>
      </c>
      <c r="J3875">
        <v>731</v>
      </c>
      <c r="K3875">
        <v>20190608</v>
      </c>
      <c r="L3875" s="78">
        <v>0.375</v>
      </c>
      <c r="M3875">
        <v>4</v>
      </c>
      <c r="Q3875">
        <v>2</v>
      </c>
    </row>
    <row r="3876" spans="1:17" x14ac:dyDescent="0.25">
      <c r="A3876" t="s">
        <v>51</v>
      </c>
      <c r="B3876" t="s">
        <v>52</v>
      </c>
      <c r="C3876">
        <v>2</v>
      </c>
      <c r="D3876">
        <v>90</v>
      </c>
      <c r="E3876">
        <v>35</v>
      </c>
      <c r="F3876">
        <v>88501</v>
      </c>
      <c r="G3876">
        <v>3</v>
      </c>
      <c r="H3876">
        <v>1</v>
      </c>
      <c r="I3876">
        <v>105</v>
      </c>
      <c r="J3876">
        <v>731</v>
      </c>
      <c r="K3876">
        <v>20190608</v>
      </c>
      <c r="L3876" s="78">
        <v>0.41666666666666669</v>
      </c>
      <c r="M3876">
        <v>3</v>
      </c>
      <c r="Q3876">
        <v>2</v>
      </c>
    </row>
    <row r="3877" spans="1:17" x14ac:dyDescent="0.25">
      <c r="A3877" t="s">
        <v>51</v>
      </c>
      <c r="B3877" t="s">
        <v>52</v>
      </c>
      <c r="C3877">
        <v>2</v>
      </c>
      <c r="D3877">
        <v>90</v>
      </c>
      <c r="E3877">
        <v>35</v>
      </c>
      <c r="F3877">
        <v>88501</v>
      </c>
      <c r="G3877">
        <v>3</v>
      </c>
      <c r="H3877">
        <v>1</v>
      </c>
      <c r="I3877">
        <v>105</v>
      </c>
      <c r="J3877">
        <v>731</v>
      </c>
      <c r="K3877">
        <v>20190608</v>
      </c>
      <c r="L3877" s="78">
        <v>0.45833333333333331</v>
      </c>
      <c r="M3877">
        <v>-1</v>
      </c>
      <c r="Q3877">
        <v>2</v>
      </c>
    </row>
    <row r="3878" spans="1:17" x14ac:dyDescent="0.25">
      <c r="A3878" t="s">
        <v>51</v>
      </c>
      <c r="B3878" t="s">
        <v>52</v>
      </c>
      <c r="C3878">
        <v>2</v>
      </c>
      <c r="D3878">
        <v>90</v>
      </c>
      <c r="E3878">
        <v>35</v>
      </c>
      <c r="F3878">
        <v>88501</v>
      </c>
      <c r="G3878">
        <v>3</v>
      </c>
      <c r="H3878">
        <v>1</v>
      </c>
      <c r="I3878">
        <v>105</v>
      </c>
      <c r="J3878">
        <v>731</v>
      </c>
      <c r="K3878">
        <v>20190608</v>
      </c>
      <c r="L3878" s="78">
        <v>0.5</v>
      </c>
      <c r="M3878">
        <v>-2</v>
      </c>
      <c r="Q3878">
        <v>2</v>
      </c>
    </row>
    <row r="3879" spans="1:17" x14ac:dyDescent="0.25">
      <c r="A3879" t="s">
        <v>51</v>
      </c>
      <c r="B3879" t="s">
        <v>52</v>
      </c>
      <c r="C3879">
        <v>2</v>
      </c>
      <c r="D3879">
        <v>90</v>
      </c>
      <c r="E3879">
        <v>35</v>
      </c>
      <c r="F3879">
        <v>88501</v>
      </c>
      <c r="G3879">
        <v>3</v>
      </c>
      <c r="H3879">
        <v>1</v>
      </c>
      <c r="I3879">
        <v>105</v>
      </c>
      <c r="J3879">
        <v>731</v>
      </c>
      <c r="K3879">
        <v>20190608</v>
      </c>
      <c r="L3879" s="78">
        <v>0.54166666666666663</v>
      </c>
      <c r="M3879">
        <v>1</v>
      </c>
      <c r="Q3879">
        <v>2</v>
      </c>
    </row>
    <row r="3880" spans="1:17" x14ac:dyDescent="0.25">
      <c r="A3880" t="s">
        <v>51</v>
      </c>
      <c r="B3880" t="s">
        <v>52</v>
      </c>
      <c r="C3880">
        <v>2</v>
      </c>
      <c r="D3880">
        <v>90</v>
      </c>
      <c r="E3880">
        <v>35</v>
      </c>
      <c r="F3880">
        <v>88501</v>
      </c>
      <c r="G3880">
        <v>3</v>
      </c>
      <c r="H3880">
        <v>1</v>
      </c>
      <c r="I3880">
        <v>105</v>
      </c>
      <c r="J3880">
        <v>731</v>
      </c>
      <c r="K3880">
        <v>20190608</v>
      </c>
      <c r="L3880" s="78">
        <v>0.58333333333333337</v>
      </c>
      <c r="M3880">
        <v>2</v>
      </c>
      <c r="Q3880">
        <v>2</v>
      </c>
    </row>
    <row r="3881" spans="1:17" x14ac:dyDescent="0.25">
      <c r="A3881" t="s">
        <v>51</v>
      </c>
      <c r="B3881" t="s">
        <v>52</v>
      </c>
      <c r="C3881">
        <v>2</v>
      </c>
      <c r="D3881">
        <v>90</v>
      </c>
      <c r="E3881">
        <v>35</v>
      </c>
      <c r="F3881">
        <v>88501</v>
      </c>
      <c r="G3881">
        <v>3</v>
      </c>
      <c r="H3881">
        <v>1</v>
      </c>
      <c r="I3881">
        <v>105</v>
      </c>
      <c r="J3881">
        <v>731</v>
      </c>
      <c r="K3881">
        <v>20190608</v>
      </c>
      <c r="L3881" s="78">
        <v>0.625</v>
      </c>
      <c r="M3881">
        <v>1</v>
      </c>
      <c r="Q3881">
        <v>2</v>
      </c>
    </row>
    <row r="3882" spans="1:17" x14ac:dyDescent="0.25">
      <c r="A3882" t="s">
        <v>51</v>
      </c>
      <c r="B3882" t="s">
        <v>52</v>
      </c>
      <c r="C3882">
        <v>2</v>
      </c>
      <c r="D3882">
        <v>90</v>
      </c>
      <c r="E3882">
        <v>35</v>
      </c>
      <c r="F3882">
        <v>88501</v>
      </c>
      <c r="G3882">
        <v>3</v>
      </c>
      <c r="H3882">
        <v>1</v>
      </c>
      <c r="I3882">
        <v>105</v>
      </c>
      <c r="J3882">
        <v>731</v>
      </c>
      <c r="K3882">
        <v>20190608</v>
      </c>
      <c r="L3882" s="78">
        <v>0.66666666666666663</v>
      </c>
      <c r="M3882">
        <v>1</v>
      </c>
      <c r="Q3882">
        <v>2</v>
      </c>
    </row>
    <row r="3883" spans="1:17" x14ac:dyDescent="0.25">
      <c r="A3883" t="s">
        <v>51</v>
      </c>
      <c r="B3883" t="s">
        <v>52</v>
      </c>
      <c r="C3883">
        <v>2</v>
      </c>
      <c r="D3883">
        <v>90</v>
      </c>
      <c r="E3883">
        <v>35</v>
      </c>
      <c r="F3883">
        <v>88501</v>
      </c>
      <c r="G3883">
        <v>3</v>
      </c>
      <c r="H3883">
        <v>1</v>
      </c>
      <c r="I3883">
        <v>105</v>
      </c>
      <c r="J3883">
        <v>731</v>
      </c>
      <c r="K3883">
        <v>20190608</v>
      </c>
      <c r="L3883" s="78">
        <v>0.70833333333333337</v>
      </c>
      <c r="M3883">
        <v>2</v>
      </c>
      <c r="Q3883">
        <v>2</v>
      </c>
    </row>
    <row r="3884" spans="1:17" x14ac:dyDescent="0.25">
      <c r="A3884" t="s">
        <v>51</v>
      </c>
      <c r="B3884" t="s">
        <v>52</v>
      </c>
      <c r="C3884">
        <v>2</v>
      </c>
      <c r="D3884">
        <v>90</v>
      </c>
      <c r="E3884">
        <v>35</v>
      </c>
      <c r="F3884">
        <v>88501</v>
      </c>
      <c r="G3884">
        <v>3</v>
      </c>
      <c r="H3884">
        <v>1</v>
      </c>
      <c r="I3884">
        <v>105</v>
      </c>
      <c r="J3884">
        <v>731</v>
      </c>
      <c r="K3884">
        <v>20190608</v>
      </c>
      <c r="L3884" s="78">
        <v>0.75</v>
      </c>
      <c r="M3884">
        <v>5</v>
      </c>
      <c r="Q3884">
        <v>2</v>
      </c>
    </row>
    <row r="3885" spans="1:17" x14ac:dyDescent="0.25">
      <c r="A3885" t="s">
        <v>51</v>
      </c>
      <c r="B3885" t="s">
        <v>52</v>
      </c>
      <c r="C3885">
        <v>2</v>
      </c>
      <c r="D3885">
        <v>90</v>
      </c>
      <c r="E3885">
        <v>35</v>
      </c>
      <c r="F3885">
        <v>88501</v>
      </c>
      <c r="G3885">
        <v>3</v>
      </c>
      <c r="H3885">
        <v>1</v>
      </c>
      <c r="I3885">
        <v>105</v>
      </c>
      <c r="J3885">
        <v>731</v>
      </c>
      <c r="K3885">
        <v>20190608</v>
      </c>
      <c r="L3885" s="78">
        <v>0.79166666666666663</v>
      </c>
      <c r="M3885">
        <v>6</v>
      </c>
      <c r="Q3885">
        <v>2</v>
      </c>
    </row>
    <row r="3886" spans="1:17" x14ac:dyDescent="0.25">
      <c r="A3886" t="s">
        <v>51</v>
      </c>
      <c r="B3886" t="s">
        <v>52</v>
      </c>
      <c r="C3886">
        <v>2</v>
      </c>
      <c r="D3886">
        <v>90</v>
      </c>
      <c r="E3886">
        <v>35</v>
      </c>
      <c r="F3886">
        <v>88501</v>
      </c>
      <c r="G3886">
        <v>3</v>
      </c>
      <c r="H3886">
        <v>1</v>
      </c>
      <c r="I3886">
        <v>105</v>
      </c>
      <c r="J3886">
        <v>731</v>
      </c>
      <c r="K3886">
        <v>20190608</v>
      </c>
      <c r="L3886" s="78">
        <v>0.83333333333333337</v>
      </c>
      <c r="M3886">
        <v>4</v>
      </c>
      <c r="Q3886">
        <v>2</v>
      </c>
    </row>
    <row r="3887" spans="1:17" x14ac:dyDescent="0.25">
      <c r="A3887" t="s">
        <v>51</v>
      </c>
      <c r="B3887" t="s">
        <v>52</v>
      </c>
      <c r="C3887">
        <v>2</v>
      </c>
      <c r="D3887">
        <v>90</v>
      </c>
      <c r="E3887">
        <v>35</v>
      </c>
      <c r="F3887">
        <v>88501</v>
      </c>
      <c r="G3887">
        <v>3</v>
      </c>
      <c r="H3887">
        <v>1</v>
      </c>
      <c r="I3887">
        <v>105</v>
      </c>
      <c r="J3887">
        <v>731</v>
      </c>
      <c r="K3887">
        <v>20190608</v>
      </c>
      <c r="L3887" s="78">
        <v>0.875</v>
      </c>
      <c r="M3887">
        <v>7</v>
      </c>
      <c r="Q3887">
        <v>2</v>
      </c>
    </row>
    <row r="3888" spans="1:17" x14ac:dyDescent="0.25">
      <c r="A3888" t="s">
        <v>51</v>
      </c>
      <c r="B3888" t="s">
        <v>52</v>
      </c>
      <c r="C3888">
        <v>2</v>
      </c>
      <c r="D3888">
        <v>90</v>
      </c>
      <c r="E3888">
        <v>35</v>
      </c>
      <c r="F3888">
        <v>88501</v>
      </c>
      <c r="G3888">
        <v>3</v>
      </c>
      <c r="H3888">
        <v>1</v>
      </c>
      <c r="I3888">
        <v>105</v>
      </c>
      <c r="J3888">
        <v>731</v>
      </c>
      <c r="K3888">
        <v>20190608</v>
      </c>
      <c r="L3888" s="78">
        <v>0.91666666666666663</v>
      </c>
      <c r="M3888">
        <v>34</v>
      </c>
      <c r="Q3888">
        <v>2</v>
      </c>
    </row>
    <row r="3889" spans="1:17" x14ac:dyDescent="0.25">
      <c r="A3889" t="s">
        <v>51</v>
      </c>
      <c r="B3889" t="s">
        <v>52</v>
      </c>
      <c r="C3889">
        <v>2</v>
      </c>
      <c r="D3889">
        <v>90</v>
      </c>
      <c r="E3889">
        <v>35</v>
      </c>
      <c r="F3889">
        <v>88501</v>
      </c>
      <c r="G3889">
        <v>3</v>
      </c>
      <c r="H3889">
        <v>1</v>
      </c>
      <c r="I3889">
        <v>105</v>
      </c>
      <c r="J3889">
        <v>731</v>
      </c>
      <c r="K3889">
        <v>20190608</v>
      </c>
      <c r="L3889" s="78">
        <v>0.95833333333333337</v>
      </c>
      <c r="M3889">
        <v>14</v>
      </c>
      <c r="Q3889">
        <v>2</v>
      </c>
    </row>
    <row r="3890" spans="1:17" x14ac:dyDescent="0.25">
      <c r="A3890" t="s">
        <v>51</v>
      </c>
      <c r="B3890" t="s">
        <v>52</v>
      </c>
      <c r="C3890">
        <v>2</v>
      </c>
      <c r="D3890">
        <v>90</v>
      </c>
      <c r="E3890">
        <v>35</v>
      </c>
      <c r="F3890">
        <v>88501</v>
      </c>
      <c r="G3890">
        <v>3</v>
      </c>
      <c r="H3890">
        <v>1</v>
      </c>
      <c r="I3890">
        <v>105</v>
      </c>
      <c r="J3890">
        <v>731</v>
      </c>
      <c r="K3890">
        <v>20190609</v>
      </c>
      <c r="L3890" s="78">
        <v>0</v>
      </c>
      <c r="M3890">
        <v>11</v>
      </c>
      <c r="Q3890">
        <v>2</v>
      </c>
    </row>
    <row r="3891" spans="1:17" x14ac:dyDescent="0.25">
      <c r="A3891" t="s">
        <v>51</v>
      </c>
      <c r="B3891" t="s">
        <v>52</v>
      </c>
      <c r="C3891">
        <v>2</v>
      </c>
      <c r="D3891">
        <v>90</v>
      </c>
      <c r="E3891">
        <v>35</v>
      </c>
      <c r="F3891">
        <v>88501</v>
      </c>
      <c r="G3891">
        <v>3</v>
      </c>
      <c r="H3891">
        <v>1</v>
      </c>
      <c r="I3891">
        <v>105</v>
      </c>
      <c r="J3891">
        <v>731</v>
      </c>
      <c r="K3891">
        <v>20190609</v>
      </c>
      <c r="L3891" s="78">
        <v>4.1666666666666664E-2</v>
      </c>
      <c r="M3891">
        <v>11</v>
      </c>
      <c r="Q3891">
        <v>2</v>
      </c>
    </row>
    <row r="3892" spans="1:17" x14ac:dyDescent="0.25">
      <c r="A3892" t="s">
        <v>51</v>
      </c>
      <c r="B3892" t="s">
        <v>52</v>
      </c>
      <c r="C3892">
        <v>2</v>
      </c>
      <c r="D3892">
        <v>90</v>
      </c>
      <c r="E3892">
        <v>35</v>
      </c>
      <c r="F3892">
        <v>88501</v>
      </c>
      <c r="G3892">
        <v>3</v>
      </c>
      <c r="H3892">
        <v>1</v>
      </c>
      <c r="I3892">
        <v>105</v>
      </c>
      <c r="J3892">
        <v>731</v>
      </c>
      <c r="K3892">
        <v>20190609</v>
      </c>
      <c r="L3892" s="78">
        <v>8.3333333333333329E-2</v>
      </c>
      <c r="M3892">
        <v>6</v>
      </c>
      <c r="Q3892">
        <v>2</v>
      </c>
    </row>
    <row r="3893" spans="1:17" x14ac:dyDescent="0.25">
      <c r="A3893" t="s">
        <v>51</v>
      </c>
      <c r="B3893" t="s">
        <v>52</v>
      </c>
      <c r="C3893">
        <v>2</v>
      </c>
      <c r="D3893">
        <v>90</v>
      </c>
      <c r="E3893">
        <v>35</v>
      </c>
      <c r="F3893">
        <v>88501</v>
      </c>
      <c r="G3893">
        <v>3</v>
      </c>
      <c r="H3893">
        <v>1</v>
      </c>
      <c r="I3893">
        <v>105</v>
      </c>
      <c r="J3893">
        <v>731</v>
      </c>
      <c r="K3893">
        <v>20190609</v>
      </c>
      <c r="L3893" s="78">
        <v>0.125</v>
      </c>
      <c r="M3893">
        <v>15</v>
      </c>
      <c r="Q3893">
        <v>2</v>
      </c>
    </row>
    <row r="3894" spans="1:17" x14ac:dyDescent="0.25">
      <c r="A3894" t="s">
        <v>51</v>
      </c>
      <c r="B3894" t="s">
        <v>52</v>
      </c>
      <c r="C3894">
        <v>2</v>
      </c>
      <c r="D3894">
        <v>90</v>
      </c>
      <c r="E3894">
        <v>35</v>
      </c>
      <c r="F3894">
        <v>88501</v>
      </c>
      <c r="G3894">
        <v>3</v>
      </c>
      <c r="H3894">
        <v>1</v>
      </c>
      <c r="I3894">
        <v>105</v>
      </c>
      <c r="J3894">
        <v>731</v>
      </c>
      <c r="K3894">
        <v>20190609</v>
      </c>
      <c r="L3894" s="78">
        <v>0.16666666666666666</v>
      </c>
      <c r="M3894">
        <v>9</v>
      </c>
      <c r="Q3894">
        <v>2</v>
      </c>
    </row>
    <row r="3895" spans="1:17" x14ac:dyDescent="0.25">
      <c r="A3895" t="s">
        <v>51</v>
      </c>
      <c r="B3895" t="s">
        <v>52</v>
      </c>
      <c r="C3895">
        <v>2</v>
      </c>
      <c r="D3895">
        <v>90</v>
      </c>
      <c r="E3895">
        <v>35</v>
      </c>
      <c r="F3895">
        <v>88501</v>
      </c>
      <c r="G3895">
        <v>3</v>
      </c>
      <c r="H3895">
        <v>1</v>
      </c>
      <c r="I3895">
        <v>105</v>
      </c>
      <c r="J3895">
        <v>731</v>
      </c>
      <c r="K3895">
        <v>20190609</v>
      </c>
      <c r="L3895" s="78">
        <v>0.20833333333333334</v>
      </c>
      <c r="M3895">
        <v>5</v>
      </c>
      <c r="Q3895">
        <v>2</v>
      </c>
    </row>
    <row r="3896" spans="1:17" x14ac:dyDescent="0.25">
      <c r="A3896" t="s">
        <v>51</v>
      </c>
      <c r="B3896" t="s">
        <v>52</v>
      </c>
      <c r="C3896">
        <v>2</v>
      </c>
      <c r="D3896">
        <v>90</v>
      </c>
      <c r="E3896">
        <v>35</v>
      </c>
      <c r="F3896">
        <v>88501</v>
      </c>
      <c r="G3896">
        <v>3</v>
      </c>
      <c r="H3896">
        <v>1</v>
      </c>
      <c r="I3896">
        <v>105</v>
      </c>
      <c r="J3896">
        <v>731</v>
      </c>
      <c r="K3896">
        <v>20190609</v>
      </c>
      <c r="L3896" s="78">
        <v>0.25</v>
      </c>
      <c r="M3896">
        <v>-1</v>
      </c>
      <c r="Q3896">
        <v>2</v>
      </c>
    </row>
    <row r="3897" spans="1:17" x14ac:dyDescent="0.25">
      <c r="A3897" t="s">
        <v>51</v>
      </c>
      <c r="B3897" t="s">
        <v>52</v>
      </c>
      <c r="C3897">
        <v>2</v>
      </c>
      <c r="D3897">
        <v>90</v>
      </c>
      <c r="E3897">
        <v>35</v>
      </c>
      <c r="F3897">
        <v>88501</v>
      </c>
      <c r="G3897">
        <v>3</v>
      </c>
      <c r="H3897">
        <v>1</v>
      </c>
      <c r="I3897">
        <v>105</v>
      </c>
      <c r="J3897">
        <v>731</v>
      </c>
      <c r="K3897">
        <v>20190609</v>
      </c>
      <c r="L3897" s="78">
        <v>0.29166666666666669</v>
      </c>
      <c r="M3897">
        <v>-2</v>
      </c>
      <c r="Q3897">
        <v>2</v>
      </c>
    </row>
    <row r="3898" spans="1:17" x14ac:dyDescent="0.25">
      <c r="A3898" t="s">
        <v>51</v>
      </c>
      <c r="B3898" t="s">
        <v>52</v>
      </c>
      <c r="C3898">
        <v>2</v>
      </c>
      <c r="D3898">
        <v>90</v>
      </c>
      <c r="E3898">
        <v>35</v>
      </c>
      <c r="F3898">
        <v>88501</v>
      </c>
      <c r="G3898">
        <v>3</v>
      </c>
      <c r="H3898">
        <v>1</v>
      </c>
      <c r="I3898">
        <v>105</v>
      </c>
      <c r="J3898">
        <v>731</v>
      </c>
      <c r="K3898">
        <v>20190609</v>
      </c>
      <c r="L3898" s="78">
        <v>0.33333333333333331</v>
      </c>
      <c r="M3898">
        <v>-1</v>
      </c>
      <c r="Q3898">
        <v>2</v>
      </c>
    </row>
    <row r="3899" spans="1:17" x14ac:dyDescent="0.25">
      <c r="A3899" t="s">
        <v>51</v>
      </c>
      <c r="B3899" t="s">
        <v>52</v>
      </c>
      <c r="C3899">
        <v>2</v>
      </c>
      <c r="D3899">
        <v>90</v>
      </c>
      <c r="E3899">
        <v>35</v>
      </c>
      <c r="F3899">
        <v>88501</v>
      </c>
      <c r="G3899">
        <v>3</v>
      </c>
      <c r="H3899">
        <v>1</v>
      </c>
      <c r="I3899">
        <v>105</v>
      </c>
      <c r="J3899">
        <v>731</v>
      </c>
      <c r="K3899">
        <v>20190609</v>
      </c>
      <c r="L3899" s="78">
        <v>0.375</v>
      </c>
      <c r="M3899">
        <v>-1</v>
      </c>
      <c r="Q3899">
        <v>2</v>
      </c>
    </row>
    <row r="3900" spans="1:17" x14ac:dyDescent="0.25">
      <c r="A3900" t="s">
        <v>51</v>
      </c>
      <c r="B3900" t="s">
        <v>52</v>
      </c>
      <c r="C3900">
        <v>2</v>
      </c>
      <c r="D3900">
        <v>90</v>
      </c>
      <c r="E3900">
        <v>35</v>
      </c>
      <c r="F3900">
        <v>88501</v>
      </c>
      <c r="G3900">
        <v>3</v>
      </c>
      <c r="H3900">
        <v>1</v>
      </c>
      <c r="I3900">
        <v>105</v>
      </c>
      <c r="J3900">
        <v>731</v>
      </c>
      <c r="K3900">
        <v>20190609</v>
      </c>
      <c r="L3900" s="78">
        <v>0.41666666666666669</v>
      </c>
      <c r="M3900">
        <v>-1</v>
      </c>
      <c r="Q3900">
        <v>2</v>
      </c>
    </row>
    <row r="3901" spans="1:17" x14ac:dyDescent="0.25">
      <c r="A3901" t="s">
        <v>51</v>
      </c>
      <c r="B3901" t="s">
        <v>52</v>
      </c>
      <c r="C3901">
        <v>2</v>
      </c>
      <c r="D3901">
        <v>90</v>
      </c>
      <c r="E3901">
        <v>35</v>
      </c>
      <c r="F3901">
        <v>88501</v>
      </c>
      <c r="G3901">
        <v>3</v>
      </c>
      <c r="H3901">
        <v>1</v>
      </c>
      <c r="I3901">
        <v>105</v>
      </c>
      <c r="J3901">
        <v>731</v>
      </c>
      <c r="K3901">
        <v>20190609</v>
      </c>
      <c r="L3901" s="78">
        <v>0.45833333333333331</v>
      </c>
      <c r="M3901">
        <v>0</v>
      </c>
      <c r="Q3901">
        <v>2</v>
      </c>
    </row>
    <row r="3902" spans="1:17" x14ac:dyDescent="0.25">
      <c r="A3902" t="s">
        <v>51</v>
      </c>
      <c r="B3902" t="s">
        <v>52</v>
      </c>
      <c r="C3902">
        <v>2</v>
      </c>
      <c r="D3902">
        <v>90</v>
      </c>
      <c r="E3902">
        <v>35</v>
      </c>
      <c r="F3902">
        <v>88501</v>
      </c>
      <c r="G3902">
        <v>3</v>
      </c>
      <c r="H3902">
        <v>1</v>
      </c>
      <c r="I3902">
        <v>105</v>
      </c>
      <c r="J3902">
        <v>731</v>
      </c>
      <c r="K3902">
        <v>20190609</v>
      </c>
      <c r="L3902" s="78">
        <v>0.5</v>
      </c>
      <c r="M3902">
        <v>1</v>
      </c>
      <c r="Q3902">
        <v>2</v>
      </c>
    </row>
    <row r="3903" spans="1:17" x14ac:dyDescent="0.25">
      <c r="A3903" t="s">
        <v>51</v>
      </c>
      <c r="B3903" t="s">
        <v>52</v>
      </c>
      <c r="C3903">
        <v>2</v>
      </c>
      <c r="D3903">
        <v>90</v>
      </c>
      <c r="E3903">
        <v>35</v>
      </c>
      <c r="F3903">
        <v>88501</v>
      </c>
      <c r="G3903">
        <v>3</v>
      </c>
      <c r="H3903">
        <v>1</v>
      </c>
      <c r="I3903">
        <v>105</v>
      </c>
      <c r="J3903">
        <v>731</v>
      </c>
      <c r="K3903">
        <v>20190609</v>
      </c>
      <c r="L3903" s="78">
        <v>0.54166666666666663</v>
      </c>
      <c r="M3903">
        <v>0</v>
      </c>
      <c r="Q3903">
        <v>2</v>
      </c>
    </row>
    <row r="3904" spans="1:17" x14ac:dyDescent="0.25">
      <c r="A3904" t="s">
        <v>51</v>
      </c>
      <c r="B3904" t="s">
        <v>52</v>
      </c>
      <c r="C3904">
        <v>2</v>
      </c>
      <c r="D3904">
        <v>90</v>
      </c>
      <c r="E3904">
        <v>35</v>
      </c>
      <c r="F3904">
        <v>88501</v>
      </c>
      <c r="G3904">
        <v>3</v>
      </c>
      <c r="H3904">
        <v>1</v>
      </c>
      <c r="I3904">
        <v>105</v>
      </c>
      <c r="J3904">
        <v>731</v>
      </c>
      <c r="K3904">
        <v>20190609</v>
      </c>
      <c r="L3904" s="78">
        <v>0.58333333333333337</v>
      </c>
      <c r="M3904">
        <v>0</v>
      </c>
      <c r="Q3904">
        <v>2</v>
      </c>
    </row>
    <row r="3905" spans="1:17" x14ac:dyDescent="0.25">
      <c r="A3905" t="s">
        <v>51</v>
      </c>
      <c r="B3905" t="s">
        <v>52</v>
      </c>
      <c r="C3905">
        <v>2</v>
      </c>
      <c r="D3905">
        <v>90</v>
      </c>
      <c r="E3905">
        <v>35</v>
      </c>
      <c r="F3905">
        <v>88501</v>
      </c>
      <c r="G3905">
        <v>3</v>
      </c>
      <c r="H3905">
        <v>1</v>
      </c>
      <c r="I3905">
        <v>105</v>
      </c>
      <c r="J3905">
        <v>731</v>
      </c>
      <c r="K3905">
        <v>20190609</v>
      </c>
      <c r="L3905" s="78">
        <v>0.625</v>
      </c>
      <c r="M3905">
        <v>5</v>
      </c>
      <c r="Q3905">
        <v>2</v>
      </c>
    </row>
    <row r="3906" spans="1:17" x14ac:dyDescent="0.25">
      <c r="A3906" t="s">
        <v>51</v>
      </c>
      <c r="B3906" t="s">
        <v>52</v>
      </c>
      <c r="C3906">
        <v>2</v>
      </c>
      <c r="D3906">
        <v>90</v>
      </c>
      <c r="E3906">
        <v>35</v>
      </c>
      <c r="F3906">
        <v>88501</v>
      </c>
      <c r="G3906">
        <v>3</v>
      </c>
      <c r="H3906">
        <v>1</v>
      </c>
      <c r="I3906">
        <v>105</v>
      </c>
      <c r="J3906">
        <v>731</v>
      </c>
      <c r="K3906">
        <v>20190609</v>
      </c>
      <c r="L3906" s="78">
        <v>0.66666666666666663</v>
      </c>
      <c r="M3906">
        <v>9</v>
      </c>
      <c r="Q3906">
        <v>2</v>
      </c>
    </row>
    <row r="3907" spans="1:17" x14ac:dyDescent="0.25">
      <c r="A3907" t="s">
        <v>51</v>
      </c>
      <c r="B3907" t="s">
        <v>52</v>
      </c>
      <c r="C3907">
        <v>2</v>
      </c>
      <c r="D3907">
        <v>90</v>
      </c>
      <c r="E3907">
        <v>35</v>
      </c>
      <c r="F3907">
        <v>88501</v>
      </c>
      <c r="G3907">
        <v>3</v>
      </c>
      <c r="H3907">
        <v>1</v>
      </c>
      <c r="I3907">
        <v>105</v>
      </c>
      <c r="J3907">
        <v>731</v>
      </c>
      <c r="K3907">
        <v>20190609</v>
      </c>
      <c r="L3907" s="78">
        <v>0.70833333333333337</v>
      </c>
      <c r="M3907">
        <v>7</v>
      </c>
      <c r="Q3907">
        <v>2</v>
      </c>
    </row>
    <row r="3908" spans="1:17" x14ac:dyDescent="0.25">
      <c r="A3908" t="s">
        <v>51</v>
      </c>
      <c r="B3908" t="s">
        <v>52</v>
      </c>
      <c r="C3908">
        <v>2</v>
      </c>
      <c r="D3908">
        <v>90</v>
      </c>
      <c r="E3908">
        <v>35</v>
      </c>
      <c r="F3908">
        <v>88501</v>
      </c>
      <c r="G3908">
        <v>3</v>
      </c>
      <c r="H3908">
        <v>1</v>
      </c>
      <c r="I3908">
        <v>105</v>
      </c>
      <c r="J3908">
        <v>731</v>
      </c>
      <c r="K3908">
        <v>20190609</v>
      </c>
      <c r="L3908" s="78">
        <v>0.75</v>
      </c>
      <c r="M3908">
        <v>4</v>
      </c>
      <c r="Q3908">
        <v>2</v>
      </c>
    </row>
    <row r="3909" spans="1:17" x14ac:dyDescent="0.25">
      <c r="A3909" t="s">
        <v>51</v>
      </c>
      <c r="B3909" t="s">
        <v>52</v>
      </c>
      <c r="C3909">
        <v>2</v>
      </c>
      <c r="D3909">
        <v>90</v>
      </c>
      <c r="E3909">
        <v>35</v>
      </c>
      <c r="F3909">
        <v>88501</v>
      </c>
      <c r="G3909">
        <v>3</v>
      </c>
      <c r="H3909">
        <v>1</v>
      </c>
      <c r="I3909">
        <v>105</v>
      </c>
      <c r="J3909">
        <v>731</v>
      </c>
      <c r="K3909">
        <v>20190609</v>
      </c>
      <c r="L3909" s="78">
        <v>0.79166666666666663</v>
      </c>
      <c r="M3909">
        <v>7</v>
      </c>
      <c r="Q3909">
        <v>2</v>
      </c>
    </row>
    <row r="3910" spans="1:17" x14ac:dyDescent="0.25">
      <c r="A3910" t="s">
        <v>51</v>
      </c>
      <c r="B3910" t="s">
        <v>52</v>
      </c>
      <c r="C3910">
        <v>2</v>
      </c>
      <c r="D3910">
        <v>90</v>
      </c>
      <c r="E3910">
        <v>35</v>
      </c>
      <c r="F3910">
        <v>88501</v>
      </c>
      <c r="G3910">
        <v>3</v>
      </c>
      <c r="H3910">
        <v>1</v>
      </c>
      <c r="I3910">
        <v>105</v>
      </c>
      <c r="J3910">
        <v>731</v>
      </c>
      <c r="K3910">
        <v>20190609</v>
      </c>
      <c r="L3910" s="78">
        <v>0.83333333333333337</v>
      </c>
      <c r="M3910">
        <v>6</v>
      </c>
      <c r="Q3910">
        <v>2</v>
      </c>
    </row>
    <row r="3911" spans="1:17" x14ac:dyDescent="0.25">
      <c r="A3911" t="s">
        <v>51</v>
      </c>
      <c r="B3911" t="s">
        <v>52</v>
      </c>
      <c r="C3911">
        <v>2</v>
      </c>
      <c r="D3911">
        <v>90</v>
      </c>
      <c r="E3911">
        <v>35</v>
      </c>
      <c r="F3911">
        <v>88501</v>
      </c>
      <c r="G3911">
        <v>3</v>
      </c>
      <c r="H3911">
        <v>1</v>
      </c>
      <c r="I3911">
        <v>105</v>
      </c>
      <c r="J3911">
        <v>731</v>
      </c>
      <c r="K3911">
        <v>20190609</v>
      </c>
      <c r="L3911" s="78">
        <v>0.875</v>
      </c>
      <c r="M3911">
        <v>2</v>
      </c>
      <c r="Q3911">
        <v>2</v>
      </c>
    </row>
    <row r="3912" spans="1:17" x14ac:dyDescent="0.25">
      <c r="A3912" t="s">
        <v>51</v>
      </c>
      <c r="B3912" t="s">
        <v>52</v>
      </c>
      <c r="C3912">
        <v>2</v>
      </c>
      <c r="D3912">
        <v>90</v>
      </c>
      <c r="E3912">
        <v>35</v>
      </c>
      <c r="F3912">
        <v>88501</v>
      </c>
      <c r="G3912">
        <v>3</v>
      </c>
      <c r="H3912">
        <v>1</v>
      </c>
      <c r="I3912">
        <v>105</v>
      </c>
      <c r="J3912">
        <v>731</v>
      </c>
      <c r="K3912">
        <v>20190609</v>
      </c>
      <c r="L3912" s="78">
        <v>0.91666666666666663</v>
      </c>
      <c r="M3912">
        <v>2</v>
      </c>
      <c r="Q3912">
        <v>2</v>
      </c>
    </row>
    <row r="3913" spans="1:17" x14ac:dyDescent="0.25">
      <c r="A3913" t="s">
        <v>51</v>
      </c>
      <c r="B3913" t="s">
        <v>52</v>
      </c>
      <c r="C3913">
        <v>2</v>
      </c>
      <c r="D3913">
        <v>90</v>
      </c>
      <c r="E3913">
        <v>35</v>
      </c>
      <c r="F3913">
        <v>88501</v>
      </c>
      <c r="G3913">
        <v>3</v>
      </c>
      <c r="H3913">
        <v>1</v>
      </c>
      <c r="I3913">
        <v>105</v>
      </c>
      <c r="J3913">
        <v>731</v>
      </c>
      <c r="K3913">
        <v>20190609</v>
      </c>
      <c r="L3913" s="78">
        <v>0.95833333333333337</v>
      </c>
      <c r="M3913">
        <v>6</v>
      </c>
      <c r="Q3913">
        <v>2</v>
      </c>
    </row>
    <row r="3914" spans="1:17" x14ac:dyDescent="0.25">
      <c r="A3914" t="s">
        <v>51</v>
      </c>
      <c r="B3914" t="s">
        <v>52</v>
      </c>
      <c r="C3914">
        <v>2</v>
      </c>
      <c r="D3914">
        <v>90</v>
      </c>
      <c r="E3914">
        <v>35</v>
      </c>
      <c r="F3914">
        <v>88501</v>
      </c>
      <c r="G3914">
        <v>3</v>
      </c>
      <c r="H3914">
        <v>1</v>
      </c>
      <c r="I3914">
        <v>105</v>
      </c>
      <c r="J3914">
        <v>731</v>
      </c>
      <c r="K3914">
        <v>20190610</v>
      </c>
      <c r="L3914" s="78">
        <v>0</v>
      </c>
      <c r="M3914">
        <v>6</v>
      </c>
      <c r="Q3914">
        <v>2</v>
      </c>
    </row>
    <row r="3915" spans="1:17" x14ac:dyDescent="0.25">
      <c r="A3915" t="s">
        <v>51</v>
      </c>
      <c r="B3915" t="s">
        <v>52</v>
      </c>
      <c r="C3915">
        <v>2</v>
      </c>
      <c r="D3915">
        <v>90</v>
      </c>
      <c r="E3915">
        <v>35</v>
      </c>
      <c r="F3915">
        <v>88501</v>
      </c>
      <c r="G3915">
        <v>3</v>
      </c>
      <c r="H3915">
        <v>1</v>
      </c>
      <c r="I3915">
        <v>105</v>
      </c>
      <c r="J3915">
        <v>731</v>
      </c>
      <c r="K3915">
        <v>20190610</v>
      </c>
      <c r="L3915" s="78">
        <v>4.1666666666666664E-2</v>
      </c>
      <c r="M3915">
        <v>12</v>
      </c>
      <c r="Q3915">
        <v>2</v>
      </c>
    </row>
    <row r="3916" spans="1:17" x14ac:dyDescent="0.25">
      <c r="A3916" t="s">
        <v>51</v>
      </c>
      <c r="B3916" t="s">
        <v>52</v>
      </c>
      <c r="C3916">
        <v>2</v>
      </c>
      <c r="D3916">
        <v>90</v>
      </c>
      <c r="E3916">
        <v>35</v>
      </c>
      <c r="F3916">
        <v>88501</v>
      </c>
      <c r="G3916">
        <v>3</v>
      </c>
      <c r="H3916">
        <v>1</v>
      </c>
      <c r="I3916">
        <v>105</v>
      </c>
      <c r="J3916">
        <v>731</v>
      </c>
      <c r="K3916">
        <v>20190610</v>
      </c>
      <c r="L3916" s="78">
        <v>8.3333333333333329E-2</v>
      </c>
      <c r="M3916">
        <v>15</v>
      </c>
      <c r="Q3916">
        <v>2</v>
      </c>
    </row>
    <row r="3917" spans="1:17" x14ac:dyDescent="0.25">
      <c r="A3917" t="s">
        <v>51</v>
      </c>
      <c r="B3917" t="s">
        <v>52</v>
      </c>
      <c r="C3917">
        <v>2</v>
      </c>
      <c r="D3917">
        <v>90</v>
      </c>
      <c r="E3917">
        <v>35</v>
      </c>
      <c r="F3917">
        <v>88501</v>
      </c>
      <c r="G3917">
        <v>3</v>
      </c>
      <c r="H3917">
        <v>1</v>
      </c>
      <c r="I3917">
        <v>105</v>
      </c>
      <c r="J3917">
        <v>731</v>
      </c>
      <c r="K3917">
        <v>20190610</v>
      </c>
      <c r="L3917" s="78">
        <v>0.125</v>
      </c>
      <c r="M3917">
        <v>10</v>
      </c>
      <c r="Q3917">
        <v>2</v>
      </c>
    </row>
    <row r="3918" spans="1:17" x14ac:dyDescent="0.25">
      <c r="A3918" t="s">
        <v>51</v>
      </c>
      <c r="B3918" t="s">
        <v>52</v>
      </c>
      <c r="C3918">
        <v>2</v>
      </c>
      <c r="D3918">
        <v>90</v>
      </c>
      <c r="E3918">
        <v>35</v>
      </c>
      <c r="F3918">
        <v>88501</v>
      </c>
      <c r="G3918">
        <v>3</v>
      </c>
      <c r="H3918">
        <v>1</v>
      </c>
      <c r="I3918">
        <v>105</v>
      </c>
      <c r="J3918">
        <v>731</v>
      </c>
      <c r="K3918">
        <v>20190610</v>
      </c>
      <c r="L3918" s="78">
        <v>0.16666666666666666</v>
      </c>
      <c r="M3918">
        <v>6</v>
      </c>
      <c r="Q3918">
        <v>2</v>
      </c>
    </row>
    <row r="3919" spans="1:17" x14ac:dyDescent="0.25">
      <c r="A3919" t="s">
        <v>51</v>
      </c>
      <c r="B3919" t="s">
        <v>52</v>
      </c>
      <c r="C3919">
        <v>2</v>
      </c>
      <c r="D3919">
        <v>90</v>
      </c>
      <c r="E3919">
        <v>35</v>
      </c>
      <c r="F3919">
        <v>88501</v>
      </c>
      <c r="G3919">
        <v>3</v>
      </c>
      <c r="H3919">
        <v>1</v>
      </c>
      <c r="I3919">
        <v>105</v>
      </c>
      <c r="J3919">
        <v>731</v>
      </c>
      <c r="K3919">
        <v>20190610</v>
      </c>
      <c r="L3919" s="78">
        <v>0.20833333333333334</v>
      </c>
      <c r="M3919">
        <v>5</v>
      </c>
      <c r="Q3919">
        <v>2</v>
      </c>
    </row>
    <row r="3920" spans="1:17" x14ac:dyDescent="0.25">
      <c r="A3920" t="s">
        <v>51</v>
      </c>
      <c r="B3920" t="s">
        <v>52</v>
      </c>
      <c r="C3920">
        <v>2</v>
      </c>
      <c r="D3920">
        <v>90</v>
      </c>
      <c r="E3920">
        <v>35</v>
      </c>
      <c r="F3920">
        <v>88501</v>
      </c>
      <c r="G3920">
        <v>3</v>
      </c>
      <c r="H3920">
        <v>1</v>
      </c>
      <c r="I3920">
        <v>105</v>
      </c>
      <c r="J3920">
        <v>731</v>
      </c>
      <c r="K3920">
        <v>20190610</v>
      </c>
      <c r="L3920" s="78">
        <v>0.25</v>
      </c>
      <c r="M3920">
        <v>3</v>
      </c>
      <c r="Q3920">
        <v>2</v>
      </c>
    </row>
    <row r="3921" spans="1:17" x14ac:dyDescent="0.25">
      <c r="A3921" t="s">
        <v>51</v>
      </c>
      <c r="B3921" t="s">
        <v>52</v>
      </c>
      <c r="C3921">
        <v>2</v>
      </c>
      <c r="D3921">
        <v>90</v>
      </c>
      <c r="E3921">
        <v>35</v>
      </c>
      <c r="F3921">
        <v>88501</v>
      </c>
      <c r="G3921">
        <v>3</v>
      </c>
      <c r="H3921">
        <v>1</v>
      </c>
      <c r="I3921">
        <v>105</v>
      </c>
      <c r="J3921">
        <v>731</v>
      </c>
      <c r="K3921">
        <v>20190610</v>
      </c>
      <c r="L3921" s="78">
        <v>0.29166666666666669</v>
      </c>
      <c r="M3921">
        <v>0</v>
      </c>
      <c r="Q3921">
        <v>2</v>
      </c>
    </row>
    <row r="3922" spans="1:17" x14ac:dyDescent="0.25">
      <c r="A3922" t="s">
        <v>51</v>
      </c>
      <c r="B3922" t="s">
        <v>52</v>
      </c>
      <c r="C3922">
        <v>2</v>
      </c>
      <c r="D3922">
        <v>90</v>
      </c>
      <c r="E3922">
        <v>35</v>
      </c>
      <c r="F3922">
        <v>88501</v>
      </c>
      <c r="G3922">
        <v>3</v>
      </c>
      <c r="H3922">
        <v>1</v>
      </c>
      <c r="I3922">
        <v>105</v>
      </c>
      <c r="J3922">
        <v>731</v>
      </c>
      <c r="K3922">
        <v>20190610</v>
      </c>
      <c r="L3922" s="78">
        <v>0.33333333333333331</v>
      </c>
      <c r="M3922">
        <v>0</v>
      </c>
      <c r="Q3922">
        <v>2</v>
      </c>
    </row>
    <row r="3923" spans="1:17" x14ac:dyDescent="0.25">
      <c r="A3923" t="s">
        <v>51</v>
      </c>
      <c r="B3923" t="s">
        <v>52</v>
      </c>
      <c r="C3923">
        <v>2</v>
      </c>
      <c r="D3923">
        <v>90</v>
      </c>
      <c r="E3923">
        <v>35</v>
      </c>
      <c r="F3923">
        <v>88501</v>
      </c>
      <c r="G3923">
        <v>3</v>
      </c>
      <c r="H3923">
        <v>1</v>
      </c>
      <c r="I3923">
        <v>105</v>
      </c>
      <c r="J3923">
        <v>731</v>
      </c>
      <c r="K3923">
        <v>20190610</v>
      </c>
      <c r="L3923" s="78">
        <v>0.375</v>
      </c>
      <c r="M3923">
        <v>-1</v>
      </c>
      <c r="Q3923">
        <v>2</v>
      </c>
    </row>
    <row r="3924" spans="1:17" x14ac:dyDescent="0.25">
      <c r="A3924" t="s">
        <v>51</v>
      </c>
      <c r="B3924" t="s">
        <v>52</v>
      </c>
      <c r="C3924">
        <v>2</v>
      </c>
      <c r="D3924">
        <v>90</v>
      </c>
      <c r="E3924">
        <v>35</v>
      </c>
      <c r="F3924">
        <v>88501</v>
      </c>
      <c r="G3924">
        <v>3</v>
      </c>
      <c r="H3924">
        <v>1</v>
      </c>
      <c r="I3924">
        <v>105</v>
      </c>
      <c r="J3924">
        <v>731</v>
      </c>
      <c r="K3924">
        <v>20190610</v>
      </c>
      <c r="L3924" s="78">
        <v>0.41666666666666669</v>
      </c>
      <c r="M3924">
        <v>-3</v>
      </c>
      <c r="Q3924">
        <v>2</v>
      </c>
    </row>
    <row r="3925" spans="1:17" x14ac:dyDescent="0.25">
      <c r="A3925" t="s">
        <v>51</v>
      </c>
      <c r="B3925" t="s">
        <v>52</v>
      </c>
      <c r="C3925">
        <v>2</v>
      </c>
      <c r="D3925">
        <v>90</v>
      </c>
      <c r="E3925">
        <v>35</v>
      </c>
      <c r="F3925">
        <v>88501</v>
      </c>
      <c r="G3925">
        <v>3</v>
      </c>
      <c r="H3925">
        <v>1</v>
      </c>
      <c r="I3925">
        <v>105</v>
      </c>
      <c r="J3925">
        <v>731</v>
      </c>
      <c r="K3925">
        <v>20190610</v>
      </c>
      <c r="L3925" s="78">
        <v>0.45833333333333331</v>
      </c>
      <c r="M3925">
        <v>-4</v>
      </c>
      <c r="Q3925">
        <v>2</v>
      </c>
    </row>
    <row r="3926" spans="1:17" x14ac:dyDescent="0.25">
      <c r="A3926" t="s">
        <v>51</v>
      </c>
      <c r="B3926" t="s">
        <v>52</v>
      </c>
      <c r="C3926">
        <v>2</v>
      </c>
      <c r="D3926">
        <v>90</v>
      </c>
      <c r="E3926">
        <v>35</v>
      </c>
      <c r="F3926">
        <v>88501</v>
      </c>
      <c r="G3926">
        <v>3</v>
      </c>
      <c r="H3926">
        <v>1</v>
      </c>
      <c r="I3926">
        <v>105</v>
      </c>
      <c r="J3926">
        <v>731</v>
      </c>
      <c r="K3926">
        <v>20190610</v>
      </c>
      <c r="L3926" s="78">
        <v>0.5</v>
      </c>
      <c r="M3926">
        <v>-1</v>
      </c>
      <c r="Q3926">
        <v>2</v>
      </c>
    </row>
    <row r="3927" spans="1:17" x14ac:dyDescent="0.25">
      <c r="A3927" t="s">
        <v>51</v>
      </c>
      <c r="B3927" t="s">
        <v>52</v>
      </c>
      <c r="C3927">
        <v>2</v>
      </c>
      <c r="D3927">
        <v>90</v>
      </c>
      <c r="E3927">
        <v>35</v>
      </c>
      <c r="F3927">
        <v>88501</v>
      </c>
      <c r="G3927">
        <v>3</v>
      </c>
      <c r="H3927">
        <v>1</v>
      </c>
      <c r="I3927">
        <v>105</v>
      </c>
      <c r="J3927">
        <v>731</v>
      </c>
      <c r="K3927">
        <v>20190610</v>
      </c>
      <c r="L3927" s="78">
        <v>0.54166666666666663</v>
      </c>
      <c r="M3927">
        <v>2</v>
      </c>
      <c r="Q3927">
        <v>2</v>
      </c>
    </row>
    <row r="3928" spans="1:17" x14ac:dyDescent="0.25">
      <c r="A3928" t="s">
        <v>51</v>
      </c>
      <c r="B3928" t="s">
        <v>52</v>
      </c>
      <c r="C3928">
        <v>2</v>
      </c>
      <c r="D3928">
        <v>90</v>
      </c>
      <c r="E3928">
        <v>35</v>
      </c>
      <c r="F3928">
        <v>88501</v>
      </c>
      <c r="G3928">
        <v>3</v>
      </c>
      <c r="H3928">
        <v>1</v>
      </c>
      <c r="I3928">
        <v>105</v>
      </c>
      <c r="J3928">
        <v>731</v>
      </c>
      <c r="K3928">
        <v>20190610</v>
      </c>
      <c r="L3928" s="78">
        <v>0.58333333333333337</v>
      </c>
      <c r="M3928">
        <v>-1</v>
      </c>
      <c r="Q3928">
        <v>2</v>
      </c>
    </row>
    <row r="3929" spans="1:17" x14ac:dyDescent="0.25">
      <c r="A3929" t="s">
        <v>51</v>
      </c>
      <c r="B3929" t="s">
        <v>52</v>
      </c>
      <c r="C3929">
        <v>2</v>
      </c>
      <c r="D3929">
        <v>90</v>
      </c>
      <c r="E3929">
        <v>35</v>
      </c>
      <c r="F3929">
        <v>88501</v>
      </c>
      <c r="G3929">
        <v>3</v>
      </c>
      <c r="H3929">
        <v>1</v>
      </c>
      <c r="I3929">
        <v>105</v>
      </c>
      <c r="J3929">
        <v>731</v>
      </c>
      <c r="K3929">
        <v>20190610</v>
      </c>
      <c r="L3929" s="78">
        <v>0.625</v>
      </c>
      <c r="M3929">
        <v>-2</v>
      </c>
      <c r="Q3929">
        <v>2</v>
      </c>
    </row>
    <row r="3930" spans="1:17" x14ac:dyDescent="0.25">
      <c r="A3930" t="s">
        <v>51</v>
      </c>
      <c r="B3930" t="s">
        <v>52</v>
      </c>
      <c r="C3930">
        <v>2</v>
      </c>
      <c r="D3930">
        <v>90</v>
      </c>
      <c r="E3930">
        <v>35</v>
      </c>
      <c r="F3930">
        <v>88501</v>
      </c>
      <c r="G3930">
        <v>3</v>
      </c>
      <c r="H3930">
        <v>1</v>
      </c>
      <c r="I3930">
        <v>105</v>
      </c>
      <c r="J3930">
        <v>731</v>
      </c>
      <c r="K3930">
        <v>20190610</v>
      </c>
      <c r="L3930" s="78">
        <v>0.66666666666666663</v>
      </c>
      <c r="M3930">
        <v>3</v>
      </c>
      <c r="Q3930">
        <v>2</v>
      </c>
    </row>
    <row r="3931" spans="1:17" x14ac:dyDescent="0.25">
      <c r="A3931" t="s">
        <v>51</v>
      </c>
      <c r="B3931" t="s">
        <v>52</v>
      </c>
      <c r="C3931">
        <v>2</v>
      </c>
      <c r="D3931">
        <v>90</v>
      </c>
      <c r="E3931">
        <v>35</v>
      </c>
      <c r="F3931">
        <v>88501</v>
      </c>
      <c r="G3931">
        <v>3</v>
      </c>
      <c r="H3931">
        <v>1</v>
      </c>
      <c r="I3931">
        <v>105</v>
      </c>
      <c r="J3931">
        <v>731</v>
      </c>
      <c r="K3931">
        <v>20190610</v>
      </c>
      <c r="L3931" s="78">
        <v>0.70833333333333337</v>
      </c>
      <c r="M3931">
        <v>1</v>
      </c>
      <c r="Q3931">
        <v>2</v>
      </c>
    </row>
    <row r="3932" spans="1:17" x14ac:dyDescent="0.25">
      <c r="A3932" t="s">
        <v>51</v>
      </c>
      <c r="B3932" t="s">
        <v>52</v>
      </c>
      <c r="C3932">
        <v>2</v>
      </c>
      <c r="D3932">
        <v>90</v>
      </c>
      <c r="E3932">
        <v>35</v>
      </c>
      <c r="F3932">
        <v>88501</v>
      </c>
      <c r="G3932">
        <v>3</v>
      </c>
      <c r="H3932">
        <v>1</v>
      </c>
      <c r="I3932">
        <v>105</v>
      </c>
      <c r="J3932">
        <v>731</v>
      </c>
      <c r="K3932">
        <v>20190610</v>
      </c>
      <c r="L3932" s="78">
        <v>0.75</v>
      </c>
      <c r="M3932">
        <v>-2</v>
      </c>
      <c r="Q3932">
        <v>2</v>
      </c>
    </row>
    <row r="3933" spans="1:17" x14ac:dyDescent="0.25">
      <c r="A3933" t="s">
        <v>51</v>
      </c>
      <c r="B3933" t="s">
        <v>52</v>
      </c>
      <c r="C3933">
        <v>2</v>
      </c>
      <c r="D3933">
        <v>90</v>
      </c>
      <c r="E3933">
        <v>35</v>
      </c>
      <c r="F3933">
        <v>88501</v>
      </c>
      <c r="G3933">
        <v>3</v>
      </c>
      <c r="H3933">
        <v>1</v>
      </c>
      <c r="I3933">
        <v>105</v>
      </c>
      <c r="J3933">
        <v>731</v>
      </c>
      <c r="K3933">
        <v>20190610</v>
      </c>
      <c r="L3933" s="78">
        <v>0.79166666666666663</v>
      </c>
      <c r="M3933">
        <v>3</v>
      </c>
      <c r="Q3933">
        <v>2</v>
      </c>
    </row>
    <row r="3934" spans="1:17" x14ac:dyDescent="0.25">
      <c r="A3934" t="s">
        <v>51</v>
      </c>
      <c r="B3934" t="s">
        <v>52</v>
      </c>
      <c r="C3934">
        <v>2</v>
      </c>
      <c r="D3934">
        <v>90</v>
      </c>
      <c r="E3934">
        <v>35</v>
      </c>
      <c r="F3934">
        <v>88501</v>
      </c>
      <c r="G3934">
        <v>3</v>
      </c>
      <c r="H3934">
        <v>1</v>
      </c>
      <c r="I3934">
        <v>105</v>
      </c>
      <c r="J3934">
        <v>731</v>
      </c>
      <c r="K3934">
        <v>20190610</v>
      </c>
      <c r="L3934" s="78">
        <v>0.83333333333333337</v>
      </c>
      <c r="M3934">
        <v>4</v>
      </c>
      <c r="Q3934">
        <v>2</v>
      </c>
    </row>
    <row r="3935" spans="1:17" x14ac:dyDescent="0.25">
      <c r="A3935" t="s">
        <v>51</v>
      </c>
      <c r="B3935" t="s">
        <v>52</v>
      </c>
      <c r="C3935">
        <v>2</v>
      </c>
      <c r="D3935">
        <v>90</v>
      </c>
      <c r="E3935">
        <v>35</v>
      </c>
      <c r="F3935">
        <v>88501</v>
      </c>
      <c r="G3935">
        <v>3</v>
      </c>
      <c r="H3935">
        <v>1</v>
      </c>
      <c r="I3935">
        <v>105</v>
      </c>
      <c r="J3935">
        <v>731</v>
      </c>
      <c r="K3935">
        <v>20190610</v>
      </c>
      <c r="L3935" s="78">
        <v>0.875</v>
      </c>
      <c r="M3935">
        <v>1</v>
      </c>
      <c r="Q3935">
        <v>2</v>
      </c>
    </row>
    <row r="3936" spans="1:17" x14ac:dyDescent="0.25">
      <c r="A3936" t="s">
        <v>51</v>
      </c>
      <c r="B3936" t="s">
        <v>52</v>
      </c>
      <c r="C3936">
        <v>2</v>
      </c>
      <c r="D3936">
        <v>90</v>
      </c>
      <c r="E3936">
        <v>35</v>
      </c>
      <c r="F3936">
        <v>88501</v>
      </c>
      <c r="G3936">
        <v>3</v>
      </c>
      <c r="H3936">
        <v>1</v>
      </c>
      <c r="I3936">
        <v>105</v>
      </c>
      <c r="J3936">
        <v>731</v>
      </c>
      <c r="K3936">
        <v>20190610</v>
      </c>
      <c r="L3936" s="78">
        <v>0.91666666666666663</v>
      </c>
      <c r="M3936">
        <v>2</v>
      </c>
      <c r="Q3936">
        <v>2</v>
      </c>
    </row>
    <row r="3937" spans="1:17" x14ac:dyDescent="0.25">
      <c r="A3937" t="s">
        <v>51</v>
      </c>
      <c r="B3937" t="s">
        <v>52</v>
      </c>
      <c r="C3937">
        <v>2</v>
      </c>
      <c r="D3937">
        <v>90</v>
      </c>
      <c r="E3937">
        <v>35</v>
      </c>
      <c r="F3937">
        <v>88501</v>
      </c>
      <c r="G3937">
        <v>3</v>
      </c>
      <c r="H3937">
        <v>1</v>
      </c>
      <c r="I3937">
        <v>105</v>
      </c>
      <c r="J3937">
        <v>731</v>
      </c>
      <c r="K3937">
        <v>20190610</v>
      </c>
      <c r="L3937" s="78">
        <v>0.95833333333333337</v>
      </c>
      <c r="M3937">
        <v>2</v>
      </c>
      <c r="Q3937">
        <v>2</v>
      </c>
    </row>
    <row r="3938" spans="1:17" x14ac:dyDescent="0.25">
      <c r="A3938" t="s">
        <v>51</v>
      </c>
      <c r="B3938" t="s">
        <v>52</v>
      </c>
      <c r="C3938">
        <v>2</v>
      </c>
      <c r="D3938">
        <v>90</v>
      </c>
      <c r="E3938">
        <v>35</v>
      </c>
      <c r="F3938">
        <v>88501</v>
      </c>
      <c r="G3938">
        <v>3</v>
      </c>
      <c r="H3938">
        <v>1</v>
      </c>
      <c r="I3938">
        <v>105</v>
      </c>
      <c r="J3938">
        <v>731</v>
      </c>
      <c r="K3938">
        <v>20190611</v>
      </c>
      <c r="L3938" s="78">
        <v>0</v>
      </c>
      <c r="M3938">
        <v>0</v>
      </c>
    </row>
    <row r="3939" spans="1:17" x14ac:dyDescent="0.25">
      <c r="A3939" t="s">
        <v>51</v>
      </c>
      <c r="B3939" t="s">
        <v>52</v>
      </c>
      <c r="C3939">
        <v>2</v>
      </c>
      <c r="D3939">
        <v>90</v>
      </c>
      <c r="E3939">
        <v>35</v>
      </c>
      <c r="F3939">
        <v>88501</v>
      </c>
      <c r="G3939">
        <v>3</v>
      </c>
      <c r="H3939">
        <v>1</v>
      </c>
      <c r="I3939">
        <v>105</v>
      </c>
      <c r="J3939">
        <v>731</v>
      </c>
      <c r="K3939">
        <v>20190611</v>
      </c>
      <c r="L3939" s="78">
        <v>4.1666666666666664E-2</v>
      </c>
      <c r="M3939">
        <v>1</v>
      </c>
    </row>
    <row r="3940" spans="1:17" x14ac:dyDescent="0.25">
      <c r="A3940" t="s">
        <v>51</v>
      </c>
      <c r="B3940" t="s">
        <v>52</v>
      </c>
      <c r="C3940">
        <v>2</v>
      </c>
      <c r="D3940">
        <v>90</v>
      </c>
      <c r="E3940">
        <v>35</v>
      </c>
      <c r="F3940">
        <v>88501</v>
      </c>
      <c r="G3940">
        <v>3</v>
      </c>
      <c r="H3940">
        <v>1</v>
      </c>
      <c r="I3940">
        <v>105</v>
      </c>
      <c r="J3940">
        <v>731</v>
      </c>
      <c r="K3940">
        <v>20190611</v>
      </c>
      <c r="L3940" s="78">
        <v>8.3333333333333329E-2</v>
      </c>
      <c r="M3940">
        <v>1</v>
      </c>
    </row>
    <row r="3941" spans="1:17" x14ac:dyDescent="0.25">
      <c r="A3941" t="s">
        <v>51</v>
      </c>
      <c r="B3941" t="s">
        <v>52</v>
      </c>
      <c r="C3941">
        <v>2</v>
      </c>
      <c r="D3941">
        <v>90</v>
      </c>
      <c r="E3941">
        <v>35</v>
      </c>
      <c r="F3941">
        <v>88501</v>
      </c>
      <c r="G3941">
        <v>3</v>
      </c>
      <c r="H3941">
        <v>1</v>
      </c>
      <c r="I3941">
        <v>105</v>
      </c>
      <c r="J3941">
        <v>731</v>
      </c>
      <c r="K3941">
        <v>20190611</v>
      </c>
      <c r="L3941" s="78">
        <v>0.125</v>
      </c>
      <c r="M3941">
        <v>0</v>
      </c>
    </row>
    <row r="3942" spans="1:17" x14ac:dyDescent="0.25">
      <c r="A3942" t="s">
        <v>51</v>
      </c>
      <c r="B3942" t="s">
        <v>52</v>
      </c>
      <c r="C3942">
        <v>2</v>
      </c>
      <c r="D3942">
        <v>90</v>
      </c>
      <c r="E3942">
        <v>35</v>
      </c>
      <c r="F3942">
        <v>88501</v>
      </c>
      <c r="G3942">
        <v>3</v>
      </c>
      <c r="H3942">
        <v>1</v>
      </c>
      <c r="I3942">
        <v>105</v>
      </c>
      <c r="J3942">
        <v>731</v>
      </c>
      <c r="K3942">
        <v>20190611</v>
      </c>
      <c r="L3942" s="78">
        <v>0.16666666666666666</v>
      </c>
      <c r="M3942">
        <v>1</v>
      </c>
    </row>
    <row r="3943" spans="1:17" x14ac:dyDescent="0.25">
      <c r="A3943" t="s">
        <v>51</v>
      </c>
      <c r="B3943" t="s">
        <v>52</v>
      </c>
      <c r="C3943">
        <v>2</v>
      </c>
      <c r="D3943">
        <v>90</v>
      </c>
      <c r="E3943">
        <v>35</v>
      </c>
      <c r="F3943">
        <v>88501</v>
      </c>
      <c r="G3943">
        <v>3</v>
      </c>
      <c r="H3943">
        <v>1</v>
      </c>
      <c r="I3943">
        <v>105</v>
      </c>
      <c r="J3943">
        <v>731</v>
      </c>
      <c r="K3943">
        <v>20190611</v>
      </c>
      <c r="L3943" s="78">
        <v>0.20833333333333334</v>
      </c>
      <c r="M3943">
        <v>0</v>
      </c>
    </row>
    <row r="3944" spans="1:17" x14ac:dyDescent="0.25">
      <c r="A3944" t="s">
        <v>51</v>
      </c>
      <c r="B3944" t="s">
        <v>52</v>
      </c>
      <c r="C3944">
        <v>2</v>
      </c>
      <c r="D3944">
        <v>90</v>
      </c>
      <c r="E3944">
        <v>35</v>
      </c>
      <c r="F3944">
        <v>88501</v>
      </c>
      <c r="G3944">
        <v>3</v>
      </c>
      <c r="H3944">
        <v>1</v>
      </c>
      <c r="I3944">
        <v>105</v>
      </c>
      <c r="J3944">
        <v>731</v>
      </c>
      <c r="K3944">
        <v>20190611</v>
      </c>
      <c r="L3944" s="78">
        <v>0.25</v>
      </c>
      <c r="M3944">
        <v>-2</v>
      </c>
    </row>
    <row r="3945" spans="1:17" x14ac:dyDescent="0.25">
      <c r="A3945" t="s">
        <v>51</v>
      </c>
      <c r="B3945" t="s">
        <v>52</v>
      </c>
      <c r="C3945">
        <v>2</v>
      </c>
      <c r="D3945">
        <v>90</v>
      </c>
      <c r="E3945">
        <v>35</v>
      </c>
      <c r="F3945">
        <v>88501</v>
      </c>
      <c r="G3945">
        <v>3</v>
      </c>
      <c r="H3945">
        <v>1</v>
      </c>
      <c r="I3945">
        <v>105</v>
      </c>
      <c r="J3945">
        <v>731</v>
      </c>
      <c r="K3945">
        <v>20190611</v>
      </c>
      <c r="L3945" s="78">
        <v>0.29166666666666669</v>
      </c>
      <c r="M3945">
        <v>-2</v>
      </c>
    </row>
    <row r="3946" spans="1:17" x14ac:dyDescent="0.25">
      <c r="A3946" t="s">
        <v>51</v>
      </c>
      <c r="B3946" t="s">
        <v>52</v>
      </c>
      <c r="C3946">
        <v>2</v>
      </c>
      <c r="D3946">
        <v>90</v>
      </c>
      <c r="E3946">
        <v>35</v>
      </c>
      <c r="F3946">
        <v>88501</v>
      </c>
      <c r="G3946">
        <v>3</v>
      </c>
      <c r="H3946">
        <v>1</v>
      </c>
      <c r="I3946">
        <v>105</v>
      </c>
      <c r="J3946">
        <v>731</v>
      </c>
      <c r="K3946">
        <v>20190611</v>
      </c>
      <c r="L3946" s="78">
        <v>0.33333333333333331</v>
      </c>
      <c r="M3946">
        <v>1</v>
      </c>
    </row>
    <row r="3947" spans="1:17" x14ac:dyDescent="0.25">
      <c r="A3947" t="s">
        <v>51</v>
      </c>
      <c r="B3947" t="s">
        <v>52</v>
      </c>
      <c r="C3947">
        <v>2</v>
      </c>
      <c r="D3947">
        <v>90</v>
      </c>
      <c r="E3947">
        <v>35</v>
      </c>
      <c r="F3947">
        <v>88501</v>
      </c>
      <c r="G3947">
        <v>3</v>
      </c>
      <c r="H3947">
        <v>1</v>
      </c>
      <c r="I3947">
        <v>105</v>
      </c>
      <c r="J3947">
        <v>731</v>
      </c>
      <c r="K3947">
        <v>20190611</v>
      </c>
      <c r="L3947" s="78">
        <v>0.375</v>
      </c>
      <c r="M3947">
        <v>2</v>
      </c>
    </row>
    <row r="3948" spans="1:17" x14ac:dyDescent="0.25">
      <c r="A3948" t="s">
        <v>51</v>
      </c>
      <c r="B3948" t="s">
        <v>52</v>
      </c>
      <c r="C3948">
        <v>2</v>
      </c>
      <c r="D3948">
        <v>90</v>
      </c>
      <c r="E3948">
        <v>35</v>
      </c>
      <c r="F3948">
        <v>88501</v>
      </c>
      <c r="G3948">
        <v>3</v>
      </c>
      <c r="H3948">
        <v>1</v>
      </c>
      <c r="I3948">
        <v>105</v>
      </c>
      <c r="J3948">
        <v>731</v>
      </c>
      <c r="K3948">
        <v>20190611</v>
      </c>
      <c r="L3948" s="78">
        <v>0.41666666666666669</v>
      </c>
      <c r="M3948">
        <v>2</v>
      </c>
    </row>
    <row r="3949" spans="1:17" x14ac:dyDescent="0.25">
      <c r="A3949" t="s">
        <v>51</v>
      </c>
      <c r="B3949" t="s">
        <v>52</v>
      </c>
      <c r="C3949">
        <v>2</v>
      </c>
      <c r="D3949">
        <v>90</v>
      </c>
      <c r="E3949">
        <v>35</v>
      </c>
      <c r="F3949">
        <v>88501</v>
      </c>
      <c r="G3949">
        <v>3</v>
      </c>
      <c r="H3949">
        <v>1</v>
      </c>
      <c r="I3949">
        <v>105</v>
      </c>
      <c r="J3949">
        <v>731</v>
      </c>
      <c r="K3949">
        <v>20190611</v>
      </c>
      <c r="L3949" s="78">
        <v>0.45833333333333331</v>
      </c>
      <c r="M3949">
        <v>-1</v>
      </c>
    </row>
    <row r="3950" spans="1:17" x14ac:dyDescent="0.25">
      <c r="A3950" t="s">
        <v>51</v>
      </c>
      <c r="B3950" t="s">
        <v>52</v>
      </c>
      <c r="C3950">
        <v>2</v>
      </c>
      <c r="D3950">
        <v>90</v>
      </c>
      <c r="E3950">
        <v>35</v>
      </c>
      <c r="F3950">
        <v>88501</v>
      </c>
      <c r="G3950">
        <v>3</v>
      </c>
      <c r="H3950">
        <v>1</v>
      </c>
      <c r="I3950">
        <v>105</v>
      </c>
      <c r="J3950">
        <v>731</v>
      </c>
      <c r="K3950">
        <v>20190611</v>
      </c>
      <c r="L3950" s="78">
        <v>0.5</v>
      </c>
      <c r="M3950">
        <v>-2</v>
      </c>
    </row>
    <row r="3951" spans="1:17" x14ac:dyDescent="0.25">
      <c r="A3951" t="s">
        <v>51</v>
      </c>
      <c r="B3951" t="s">
        <v>52</v>
      </c>
      <c r="C3951">
        <v>2</v>
      </c>
      <c r="D3951">
        <v>90</v>
      </c>
      <c r="E3951">
        <v>35</v>
      </c>
      <c r="F3951">
        <v>88501</v>
      </c>
      <c r="G3951">
        <v>3</v>
      </c>
      <c r="H3951">
        <v>1</v>
      </c>
      <c r="I3951">
        <v>105</v>
      </c>
      <c r="J3951">
        <v>731</v>
      </c>
      <c r="K3951">
        <v>20190611</v>
      </c>
      <c r="L3951" s="78">
        <v>0.54166666666666663</v>
      </c>
      <c r="M3951">
        <v>-2</v>
      </c>
    </row>
    <row r="3952" spans="1:17" x14ac:dyDescent="0.25">
      <c r="A3952" t="s">
        <v>51</v>
      </c>
      <c r="B3952" t="s">
        <v>52</v>
      </c>
      <c r="C3952">
        <v>2</v>
      </c>
      <c r="D3952">
        <v>90</v>
      </c>
      <c r="E3952">
        <v>35</v>
      </c>
      <c r="F3952">
        <v>88501</v>
      </c>
      <c r="G3952">
        <v>3</v>
      </c>
      <c r="H3952">
        <v>1</v>
      </c>
      <c r="I3952">
        <v>105</v>
      </c>
      <c r="J3952">
        <v>731</v>
      </c>
      <c r="K3952">
        <v>20190611</v>
      </c>
      <c r="L3952" s="78">
        <v>0.58333333333333337</v>
      </c>
      <c r="M3952">
        <v>-2</v>
      </c>
    </row>
    <row r="3953" spans="1:17" x14ac:dyDescent="0.25">
      <c r="A3953" t="s">
        <v>51</v>
      </c>
      <c r="B3953" t="s">
        <v>52</v>
      </c>
      <c r="C3953">
        <v>2</v>
      </c>
      <c r="D3953">
        <v>90</v>
      </c>
      <c r="E3953">
        <v>35</v>
      </c>
      <c r="F3953">
        <v>88501</v>
      </c>
      <c r="G3953">
        <v>3</v>
      </c>
      <c r="H3953">
        <v>1</v>
      </c>
      <c r="I3953">
        <v>105</v>
      </c>
      <c r="J3953">
        <v>731</v>
      </c>
      <c r="K3953">
        <v>20190611</v>
      </c>
      <c r="L3953" s="78">
        <v>0.625</v>
      </c>
      <c r="M3953">
        <v>0</v>
      </c>
    </row>
    <row r="3954" spans="1:17" x14ac:dyDescent="0.25">
      <c r="A3954" t="s">
        <v>51</v>
      </c>
      <c r="B3954" t="s">
        <v>52</v>
      </c>
      <c r="C3954">
        <v>2</v>
      </c>
      <c r="D3954">
        <v>90</v>
      </c>
      <c r="E3954">
        <v>35</v>
      </c>
      <c r="F3954">
        <v>88501</v>
      </c>
      <c r="G3954">
        <v>3</v>
      </c>
      <c r="H3954">
        <v>1</v>
      </c>
      <c r="I3954">
        <v>105</v>
      </c>
      <c r="J3954">
        <v>731</v>
      </c>
      <c r="K3954">
        <v>20190611</v>
      </c>
      <c r="L3954" s="78">
        <v>0.66666666666666663</v>
      </c>
      <c r="M3954">
        <v>2</v>
      </c>
    </row>
    <row r="3955" spans="1:17" x14ac:dyDescent="0.25">
      <c r="A3955" t="s">
        <v>51</v>
      </c>
      <c r="B3955" t="s">
        <v>52</v>
      </c>
      <c r="C3955">
        <v>2</v>
      </c>
      <c r="D3955">
        <v>90</v>
      </c>
      <c r="E3955">
        <v>35</v>
      </c>
      <c r="F3955">
        <v>88501</v>
      </c>
      <c r="G3955">
        <v>3</v>
      </c>
      <c r="H3955">
        <v>1</v>
      </c>
      <c r="I3955">
        <v>105</v>
      </c>
      <c r="J3955">
        <v>731</v>
      </c>
      <c r="K3955">
        <v>20190611</v>
      </c>
      <c r="L3955" s="78">
        <v>0.70833333333333337</v>
      </c>
      <c r="M3955">
        <v>2</v>
      </c>
    </row>
    <row r="3956" spans="1:17" x14ac:dyDescent="0.25">
      <c r="A3956" t="s">
        <v>51</v>
      </c>
      <c r="B3956" t="s">
        <v>52</v>
      </c>
      <c r="C3956">
        <v>2</v>
      </c>
      <c r="D3956">
        <v>90</v>
      </c>
      <c r="E3956">
        <v>35</v>
      </c>
      <c r="F3956">
        <v>88501</v>
      </c>
      <c r="G3956">
        <v>3</v>
      </c>
      <c r="H3956">
        <v>1</v>
      </c>
      <c r="I3956">
        <v>105</v>
      </c>
      <c r="J3956">
        <v>731</v>
      </c>
      <c r="K3956">
        <v>20190611</v>
      </c>
      <c r="L3956" s="78">
        <v>0.75</v>
      </c>
      <c r="M3956">
        <v>1</v>
      </c>
    </row>
    <row r="3957" spans="1:17" x14ac:dyDescent="0.25">
      <c r="A3957" t="s">
        <v>51</v>
      </c>
      <c r="B3957" t="s">
        <v>52</v>
      </c>
      <c r="C3957">
        <v>2</v>
      </c>
      <c r="D3957">
        <v>90</v>
      </c>
      <c r="E3957">
        <v>35</v>
      </c>
      <c r="F3957">
        <v>88501</v>
      </c>
      <c r="G3957">
        <v>3</v>
      </c>
      <c r="H3957">
        <v>1</v>
      </c>
      <c r="I3957">
        <v>105</v>
      </c>
      <c r="J3957">
        <v>731</v>
      </c>
      <c r="K3957">
        <v>20190611</v>
      </c>
      <c r="L3957" s="78">
        <v>0.79166666666666663</v>
      </c>
      <c r="M3957">
        <v>0</v>
      </c>
    </row>
    <row r="3958" spans="1:17" x14ac:dyDescent="0.25">
      <c r="A3958" t="s">
        <v>51</v>
      </c>
      <c r="B3958" t="s">
        <v>52</v>
      </c>
      <c r="C3958">
        <v>2</v>
      </c>
      <c r="D3958">
        <v>90</v>
      </c>
      <c r="E3958">
        <v>35</v>
      </c>
      <c r="F3958">
        <v>88501</v>
      </c>
      <c r="G3958">
        <v>3</v>
      </c>
      <c r="H3958">
        <v>1</v>
      </c>
      <c r="I3958">
        <v>105</v>
      </c>
      <c r="J3958">
        <v>731</v>
      </c>
      <c r="K3958">
        <v>20190611</v>
      </c>
      <c r="L3958" s="78">
        <v>0.83333333333333337</v>
      </c>
      <c r="M3958">
        <v>-1</v>
      </c>
    </row>
    <row r="3959" spans="1:17" x14ac:dyDescent="0.25">
      <c r="A3959" t="s">
        <v>51</v>
      </c>
      <c r="B3959" t="s">
        <v>52</v>
      </c>
      <c r="C3959">
        <v>2</v>
      </c>
      <c r="D3959">
        <v>90</v>
      </c>
      <c r="E3959">
        <v>35</v>
      </c>
      <c r="F3959">
        <v>88501</v>
      </c>
      <c r="G3959">
        <v>3</v>
      </c>
      <c r="H3959">
        <v>1</v>
      </c>
      <c r="I3959">
        <v>105</v>
      </c>
      <c r="J3959">
        <v>731</v>
      </c>
      <c r="K3959">
        <v>20190611</v>
      </c>
      <c r="L3959" s="78">
        <v>0.875</v>
      </c>
      <c r="M3959">
        <v>5</v>
      </c>
    </row>
    <row r="3960" spans="1:17" x14ac:dyDescent="0.25">
      <c r="A3960" t="s">
        <v>51</v>
      </c>
      <c r="B3960" t="s">
        <v>52</v>
      </c>
      <c r="C3960">
        <v>2</v>
      </c>
      <c r="D3960">
        <v>90</v>
      </c>
      <c r="E3960">
        <v>35</v>
      </c>
      <c r="F3960">
        <v>88501</v>
      </c>
      <c r="G3960">
        <v>3</v>
      </c>
      <c r="H3960">
        <v>1</v>
      </c>
      <c r="I3960">
        <v>105</v>
      </c>
      <c r="J3960">
        <v>731</v>
      </c>
      <c r="K3960">
        <v>20190611</v>
      </c>
      <c r="L3960" s="78">
        <v>0.91666666666666663</v>
      </c>
      <c r="M3960">
        <v>16</v>
      </c>
    </row>
    <row r="3961" spans="1:17" x14ac:dyDescent="0.25">
      <c r="A3961" t="s">
        <v>51</v>
      </c>
      <c r="B3961" t="s">
        <v>52</v>
      </c>
      <c r="C3961">
        <v>2</v>
      </c>
      <c r="D3961">
        <v>90</v>
      </c>
      <c r="E3961">
        <v>35</v>
      </c>
      <c r="F3961">
        <v>88501</v>
      </c>
      <c r="G3961">
        <v>3</v>
      </c>
      <c r="H3961">
        <v>1</v>
      </c>
      <c r="I3961">
        <v>105</v>
      </c>
      <c r="J3961">
        <v>731</v>
      </c>
      <c r="K3961">
        <v>20190611</v>
      </c>
      <c r="L3961" s="78">
        <v>0.95833333333333337</v>
      </c>
      <c r="M3961">
        <v>6</v>
      </c>
    </row>
    <row r="3962" spans="1:17" x14ac:dyDescent="0.25">
      <c r="A3962" t="s">
        <v>51</v>
      </c>
      <c r="B3962" t="s">
        <v>52</v>
      </c>
      <c r="C3962">
        <v>2</v>
      </c>
      <c r="D3962">
        <v>90</v>
      </c>
      <c r="E3962">
        <v>35</v>
      </c>
      <c r="F3962">
        <v>88501</v>
      </c>
      <c r="G3962">
        <v>3</v>
      </c>
      <c r="H3962">
        <v>1</v>
      </c>
      <c r="I3962">
        <v>105</v>
      </c>
      <c r="J3962">
        <v>731</v>
      </c>
      <c r="K3962">
        <v>20190612</v>
      </c>
      <c r="L3962" s="78">
        <v>0</v>
      </c>
      <c r="M3962">
        <v>7</v>
      </c>
      <c r="Q3962">
        <v>2</v>
      </c>
    </row>
    <row r="3963" spans="1:17" x14ac:dyDescent="0.25">
      <c r="A3963" t="s">
        <v>51</v>
      </c>
      <c r="B3963" t="s">
        <v>52</v>
      </c>
      <c r="C3963">
        <v>2</v>
      </c>
      <c r="D3963">
        <v>90</v>
      </c>
      <c r="E3963">
        <v>35</v>
      </c>
      <c r="F3963">
        <v>88501</v>
      </c>
      <c r="G3963">
        <v>3</v>
      </c>
      <c r="H3963">
        <v>1</v>
      </c>
      <c r="I3963">
        <v>105</v>
      </c>
      <c r="J3963">
        <v>731</v>
      </c>
      <c r="K3963">
        <v>20190612</v>
      </c>
      <c r="L3963" s="78">
        <v>4.1666666666666664E-2</v>
      </c>
      <c r="M3963">
        <v>5</v>
      </c>
      <c r="Q3963">
        <v>2</v>
      </c>
    </row>
    <row r="3964" spans="1:17" x14ac:dyDescent="0.25">
      <c r="A3964" t="s">
        <v>51</v>
      </c>
      <c r="B3964" t="s">
        <v>52</v>
      </c>
      <c r="C3964">
        <v>2</v>
      </c>
      <c r="D3964">
        <v>90</v>
      </c>
      <c r="E3964">
        <v>35</v>
      </c>
      <c r="F3964">
        <v>88501</v>
      </c>
      <c r="G3964">
        <v>3</v>
      </c>
      <c r="H3964">
        <v>1</v>
      </c>
      <c r="I3964">
        <v>105</v>
      </c>
      <c r="J3964">
        <v>731</v>
      </c>
      <c r="K3964">
        <v>20190612</v>
      </c>
      <c r="L3964" s="78">
        <v>8.3333333333333329E-2</v>
      </c>
      <c r="M3964">
        <v>8</v>
      </c>
      <c r="Q3964">
        <v>2</v>
      </c>
    </row>
    <row r="3965" spans="1:17" x14ac:dyDescent="0.25">
      <c r="A3965" t="s">
        <v>51</v>
      </c>
      <c r="B3965" t="s">
        <v>52</v>
      </c>
      <c r="C3965">
        <v>2</v>
      </c>
      <c r="D3965">
        <v>90</v>
      </c>
      <c r="E3965">
        <v>35</v>
      </c>
      <c r="F3965">
        <v>88501</v>
      </c>
      <c r="G3965">
        <v>3</v>
      </c>
      <c r="H3965">
        <v>1</v>
      </c>
      <c r="I3965">
        <v>105</v>
      </c>
      <c r="J3965">
        <v>731</v>
      </c>
      <c r="K3965">
        <v>20190612</v>
      </c>
      <c r="L3965" s="78">
        <v>0.125</v>
      </c>
      <c r="M3965">
        <v>3</v>
      </c>
      <c r="Q3965">
        <v>2</v>
      </c>
    </row>
    <row r="3966" spans="1:17" x14ac:dyDescent="0.25">
      <c r="A3966" t="s">
        <v>51</v>
      </c>
      <c r="B3966" t="s">
        <v>52</v>
      </c>
      <c r="C3966">
        <v>2</v>
      </c>
      <c r="D3966">
        <v>90</v>
      </c>
      <c r="E3966">
        <v>35</v>
      </c>
      <c r="F3966">
        <v>88501</v>
      </c>
      <c r="G3966">
        <v>3</v>
      </c>
      <c r="H3966">
        <v>1</v>
      </c>
      <c r="I3966">
        <v>105</v>
      </c>
      <c r="J3966">
        <v>731</v>
      </c>
      <c r="K3966">
        <v>20190612</v>
      </c>
      <c r="L3966" s="78">
        <v>0.16666666666666666</v>
      </c>
      <c r="M3966">
        <v>6</v>
      </c>
      <c r="Q3966">
        <v>2</v>
      </c>
    </row>
    <row r="3967" spans="1:17" x14ac:dyDescent="0.25">
      <c r="A3967" t="s">
        <v>51</v>
      </c>
      <c r="B3967" t="s">
        <v>52</v>
      </c>
      <c r="C3967">
        <v>2</v>
      </c>
      <c r="D3967">
        <v>90</v>
      </c>
      <c r="E3967">
        <v>35</v>
      </c>
      <c r="F3967">
        <v>88501</v>
      </c>
      <c r="G3967">
        <v>3</v>
      </c>
      <c r="H3967">
        <v>1</v>
      </c>
      <c r="I3967">
        <v>105</v>
      </c>
      <c r="J3967">
        <v>731</v>
      </c>
      <c r="K3967">
        <v>20190612</v>
      </c>
      <c r="L3967" s="78">
        <v>0.20833333333333334</v>
      </c>
      <c r="M3967">
        <v>7</v>
      </c>
      <c r="Q3967">
        <v>2</v>
      </c>
    </row>
    <row r="3968" spans="1:17" x14ac:dyDescent="0.25">
      <c r="A3968" t="s">
        <v>51</v>
      </c>
      <c r="B3968" t="s">
        <v>52</v>
      </c>
      <c r="C3968">
        <v>2</v>
      </c>
      <c r="D3968">
        <v>90</v>
      </c>
      <c r="E3968">
        <v>35</v>
      </c>
      <c r="F3968">
        <v>88501</v>
      </c>
      <c r="G3968">
        <v>3</v>
      </c>
      <c r="H3968">
        <v>1</v>
      </c>
      <c r="I3968">
        <v>105</v>
      </c>
      <c r="J3968">
        <v>731</v>
      </c>
      <c r="K3968">
        <v>20190612</v>
      </c>
      <c r="L3968" s="78">
        <v>0.25</v>
      </c>
      <c r="M3968">
        <v>3</v>
      </c>
      <c r="Q3968">
        <v>2</v>
      </c>
    </row>
    <row r="3969" spans="1:17" x14ac:dyDescent="0.25">
      <c r="A3969" t="s">
        <v>51</v>
      </c>
      <c r="B3969" t="s">
        <v>52</v>
      </c>
      <c r="C3969">
        <v>2</v>
      </c>
      <c r="D3969">
        <v>90</v>
      </c>
      <c r="E3969">
        <v>35</v>
      </c>
      <c r="F3969">
        <v>88501</v>
      </c>
      <c r="G3969">
        <v>3</v>
      </c>
      <c r="H3969">
        <v>1</v>
      </c>
      <c r="I3969">
        <v>105</v>
      </c>
      <c r="J3969">
        <v>731</v>
      </c>
      <c r="K3969">
        <v>20190612</v>
      </c>
      <c r="L3969" s="78">
        <v>0.29166666666666669</v>
      </c>
      <c r="M3969">
        <v>0</v>
      </c>
      <c r="Q3969">
        <v>2</v>
      </c>
    </row>
    <row r="3970" spans="1:17" x14ac:dyDescent="0.25">
      <c r="A3970" t="s">
        <v>51</v>
      </c>
      <c r="B3970" t="s">
        <v>52</v>
      </c>
      <c r="C3970">
        <v>2</v>
      </c>
      <c r="D3970">
        <v>90</v>
      </c>
      <c r="E3970">
        <v>35</v>
      </c>
      <c r="F3970">
        <v>88501</v>
      </c>
      <c r="G3970">
        <v>3</v>
      </c>
      <c r="H3970">
        <v>1</v>
      </c>
      <c r="I3970">
        <v>105</v>
      </c>
      <c r="J3970">
        <v>731</v>
      </c>
      <c r="K3970">
        <v>20190612</v>
      </c>
      <c r="L3970" s="78">
        <v>0.33333333333333331</v>
      </c>
      <c r="M3970">
        <v>-1</v>
      </c>
      <c r="Q3970">
        <v>2</v>
      </c>
    </row>
    <row r="3971" spans="1:17" x14ac:dyDescent="0.25">
      <c r="A3971" t="s">
        <v>51</v>
      </c>
      <c r="B3971" t="s">
        <v>52</v>
      </c>
      <c r="C3971">
        <v>2</v>
      </c>
      <c r="D3971">
        <v>90</v>
      </c>
      <c r="E3971">
        <v>35</v>
      </c>
      <c r="F3971">
        <v>88501</v>
      </c>
      <c r="G3971">
        <v>3</v>
      </c>
      <c r="H3971">
        <v>1</v>
      </c>
      <c r="I3971">
        <v>105</v>
      </c>
      <c r="J3971">
        <v>731</v>
      </c>
      <c r="K3971">
        <v>20190612</v>
      </c>
      <c r="L3971" s="78">
        <v>0.375</v>
      </c>
      <c r="M3971">
        <v>-3</v>
      </c>
      <c r="Q3971">
        <v>2</v>
      </c>
    </row>
    <row r="3972" spans="1:17" x14ac:dyDescent="0.25">
      <c r="A3972" t="s">
        <v>51</v>
      </c>
      <c r="B3972" t="s">
        <v>52</v>
      </c>
      <c r="C3972">
        <v>2</v>
      </c>
      <c r="D3972">
        <v>90</v>
      </c>
      <c r="E3972">
        <v>35</v>
      </c>
      <c r="F3972">
        <v>88501</v>
      </c>
      <c r="G3972">
        <v>3</v>
      </c>
      <c r="H3972">
        <v>1</v>
      </c>
      <c r="I3972">
        <v>105</v>
      </c>
      <c r="J3972">
        <v>731</v>
      </c>
      <c r="K3972">
        <v>20190612</v>
      </c>
      <c r="L3972" s="78">
        <v>0.41666666666666669</v>
      </c>
      <c r="M3972">
        <v>0</v>
      </c>
      <c r="Q3972">
        <v>2</v>
      </c>
    </row>
    <row r="3973" spans="1:17" x14ac:dyDescent="0.25">
      <c r="A3973" t="s">
        <v>51</v>
      </c>
      <c r="B3973" t="s">
        <v>52</v>
      </c>
      <c r="C3973">
        <v>2</v>
      </c>
      <c r="D3973">
        <v>90</v>
      </c>
      <c r="E3973">
        <v>35</v>
      </c>
      <c r="F3973">
        <v>88501</v>
      </c>
      <c r="G3973">
        <v>3</v>
      </c>
      <c r="H3973">
        <v>1</v>
      </c>
      <c r="I3973">
        <v>105</v>
      </c>
      <c r="J3973">
        <v>731</v>
      </c>
      <c r="K3973">
        <v>20190612</v>
      </c>
      <c r="L3973" s="78">
        <v>0.45833333333333331</v>
      </c>
      <c r="M3973">
        <v>1</v>
      </c>
      <c r="Q3973">
        <v>2</v>
      </c>
    </row>
    <row r="3974" spans="1:17" x14ac:dyDescent="0.25">
      <c r="A3974" t="s">
        <v>51</v>
      </c>
      <c r="B3974" t="s">
        <v>52</v>
      </c>
      <c r="C3974">
        <v>2</v>
      </c>
      <c r="D3974">
        <v>90</v>
      </c>
      <c r="E3974">
        <v>35</v>
      </c>
      <c r="F3974">
        <v>88501</v>
      </c>
      <c r="G3974">
        <v>3</v>
      </c>
      <c r="H3974">
        <v>1</v>
      </c>
      <c r="I3974">
        <v>105</v>
      </c>
      <c r="J3974">
        <v>731</v>
      </c>
      <c r="K3974">
        <v>20190612</v>
      </c>
      <c r="L3974" s="78">
        <v>0.5</v>
      </c>
      <c r="M3974">
        <v>-2</v>
      </c>
      <c r="Q3974">
        <v>2</v>
      </c>
    </row>
    <row r="3975" spans="1:17" x14ac:dyDescent="0.25">
      <c r="A3975" t="s">
        <v>51</v>
      </c>
      <c r="B3975" t="s">
        <v>52</v>
      </c>
      <c r="C3975">
        <v>2</v>
      </c>
      <c r="D3975">
        <v>90</v>
      </c>
      <c r="E3975">
        <v>35</v>
      </c>
      <c r="F3975">
        <v>88501</v>
      </c>
      <c r="G3975">
        <v>3</v>
      </c>
      <c r="H3975">
        <v>1</v>
      </c>
      <c r="I3975">
        <v>105</v>
      </c>
      <c r="J3975">
        <v>731</v>
      </c>
      <c r="K3975">
        <v>20190612</v>
      </c>
      <c r="L3975" s="78">
        <v>0.54166666666666663</v>
      </c>
      <c r="M3975">
        <v>-2</v>
      </c>
      <c r="Q3975">
        <v>2</v>
      </c>
    </row>
    <row r="3976" spans="1:17" x14ac:dyDescent="0.25">
      <c r="A3976" t="s">
        <v>51</v>
      </c>
      <c r="B3976" t="s">
        <v>52</v>
      </c>
      <c r="C3976">
        <v>2</v>
      </c>
      <c r="D3976">
        <v>90</v>
      </c>
      <c r="E3976">
        <v>35</v>
      </c>
      <c r="F3976">
        <v>88501</v>
      </c>
      <c r="G3976">
        <v>3</v>
      </c>
      <c r="H3976">
        <v>1</v>
      </c>
      <c r="I3976">
        <v>105</v>
      </c>
      <c r="J3976">
        <v>731</v>
      </c>
      <c r="K3976">
        <v>20190612</v>
      </c>
      <c r="L3976" s="78">
        <v>0.58333333333333337</v>
      </c>
      <c r="M3976">
        <v>-1</v>
      </c>
      <c r="Q3976">
        <v>2</v>
      </c>
    </row>
    <row r="3977" spans="1:17" x14ac:dyDescent="0.25">
      <c r="A3977" t="s">
        <v>51</v>
      </c>
      <c r="B3977" t="s">
        <v>52</v>
      </c>
      <c r="C3977">
        <v>2</v>
      </c>
      <c r="D3977">
        <v>90</v>
      </c>
      <c r="E3977">
        <v>35</v>
      </c>
      <c r="F3977">
        <v>88501</v>
      </c>
      <c r="G3977">
        <v>3</v>
      </c>
      <c r="H3977">
        <v>1</v>
      </c>
      <c r="I3977">
        <v>105</v>
      </c>
      <c r="J3977">
        <v>731</v>
      </c>
      <c r="K3977">
        <v>20190612</v>
      </c>
      <c r="L3977" s="78">
        <v>0.625</v>
      </c>
      <c r="M3977">
        <v>2</v>
      </c>
      <c r="Q3977">
        <v>2</v>
      </c>
    </row>
    <row r="3978" spans="1:17" x14ac:dyDescent="0.25">
      <c r="A3978" t="s">
        <v>51</v>
      </c>
      <c r="B3978" t="s">
        <v>52</v>
      </c>
      <c r="C3978">
        <v>2</v>
      </c>
      <c r="D3978">
        <v>90</v>
      </c>
      <c r="E3978">
        <v>35</v>
      </c>
      <c r="F3978">
        <v>88501</v>
      </c>
      <c r="G3978">
        <v>3</v>
      </c>
      <c r="H3978">
        <v>1</v>
      </c>
      <c r="I3978">
        <v>105</v>
      </c>
      <c r="J3978">
        <v>731</v>
      </c>
      <c r="K3978">
        <v>20190612</v>
      </c>
      <c r="L3978" s="78">
        <v>0.66666666666666663</v>
      </c>
      <c r="M3978">
        <v>1</v>
      </c>
      <c r="Q3978">
        <v>2</v>
      </c>
    </row>
    <row r="3979" spans="1:17" x14ac:dyDescent="0.25">
      <c r="A3979" t="s">
        <v>51</v>
      </c>
      <c r="B3979" t="s">
        <v>52</v>
      </c>
      <c r="C3979">
        <v>2</v>
      </c>
      <c r="D3979">
        <v>90</v>
      </c>
      <c r="E3979">
        <v>35</v>
      </c>
      <c r="F3979">
        <v>88501</v>
      </c>
      <c r="G3979">
        <v>3</v>
      </c>
      <c r="H3979">
        <v>1</v>
      </c>
      <c r="I3979">
        <v>105</v>
      </c>
      <c r="J3979">
        <v>731</v>
      </c>
      <c r="K3979">
        <v>20190612</v>
      </c>
      <c r="L3979" s="78">
        <v>0.70833333333333337</v>
      </c>
      <c r="M3979">
        <v>-2</v>
      </c>
      <c r="Q3979">
        <v>2</v>
      </c>
    </row>
    <row r="3980" spans="1:17" x14ac:dyDescent="0.25">
      <c r="A3980" t="s">
        <v>51</v>
      </c>
      <c r="B3980" t="s">
        <v>52</v>
      </c>
      <c r="C3980">
        <v>2</v>
      </c>
      <c r="D3980">
        <v>90</v>
      </c>
      <c r="E3980">
        <v>35</v>
      </c>
      <c r="F3980">
        <v>88501</v>
      </c>
      <c r="G3980">
        <v>3</v>
      </c>
      <c r="H3980">
        <v>1</v>
      </c>
      <c r="I3980">
        <v>105</v>
      </c>
      <c r="J3980">
        <v>731</v>
      </c>
      <c r="K3980">
        <v>20190612</v>
      </c>
      <c r="L3980" s="78">
        <v>0.75</v>
      </c>
      <c r="M3980">
        <v>0</v>
      </c>
      <c r="Q3980">
        <v>2</v>
      </c>
    </row>
    <row r="3981" spans="1:17" x14ac:dyDescent="0.25">
      <c r="A3981" t="s">
        <v>51</v>
      </c>
      <c r="B3981" t="s">
        <v>52</v>
      </c>
      <c r="C3981">
        <v>2</v>
      </c>
      <c r="D3981">
        <v>90</v>
      </c>
      <c r="E3981">
        <v>35</v>
      </c>
      <c r="F3981">
        <v>88501</v>
      </c>
      <c r="G3981">
        <v>3</v>
      </c>
      <c r="H3981">
        <v>1</v>
      </c>
      <c r="I3981">
        <v>105</v>
      </c>
      <c r="J3981">
        <v>731</v>
      </c>
      <c r="K3981">
        <v>20190612</v>
      </c>
      <c r="L3981" s="78">
        <v>0.79166666666666663</v>
      </c>
      <c r="M3981">
        <v>1</v>
      </c>
      <c r="Q3981">
        <v>2</v>
      </c>
    </row>
    <row r="3982" spans="1:17" x14ac:dyDescent="0.25">
      <c r="A3982" t="s">
        <v>51</v>
      </c>
      <c r="B3982" t="s">
        <v>52</v>
      </c>
      <c r="C3982">
        <v>2</v>
      </c>
      <c r="D3982">
        <v>90</v>
      </c>
      <c r="E3982">
        <v>35</v>
      </c>
      <c r="F3982">
        <v>88501</v>
      </c>
      <c r="G3982">
        <v>3</v>
      </c>
      <c r="H3982">
        <v>1</v>
      </c>
      <c r="I3982">
        <v>105</v>
      </c>
      <c r="J3982">
        <v>731</v>
      </c>
      <c r="K3982">
        <v>20190612</v>
      </c>
      <c r="L3982" s="78">
        <v>0.83333333333333337</v>
      </c>
      <c r="M3982">
        <v>2</v>
      </c>
      <c r="Q3982">
        <v>2</v>
      </c>
    </row>
    <row r="3983" spans="1:17" x14ac:dyDescent="0.25">
      <c r="A3983" t="s">
        <v>51</v>
      </c>
      <c r="B3983" t="s">
        <v>52</v>
      </c>
      <c r="C3983">
        <v>2</v>
      </c>
      <c r="D3983">
        <v>90</v>
      </c>
      <c r="E3983">
        <v>35</v>
      </c>
      <c r="F3983">
        <v>88501</v>
      </c>
      <c r="G3983">
        <v>3</v>
      </c>
      <c r="H3983">
        <v>1</v>
      </c>
      <c r="I3983">
        <v>105</v>
      </c>
      <c r="J3983">
        <v>731</v>
      </c>
      <c r="K3983">
        <v>20190612</v>
      </c>
      <c r="L3983" s="78">
        <v>0.875</v>
      </c>
      <c r="M3983">
        <v>2</v>
      </c>
      <c r="Q3983">
        <v>2</v>
      </c>
    </row>
    <row r="3984" spans="1:17" x14ac:dyDescent="0.25">
      <c r="A3984" t="s">
        <v>51</v>
      </c>
      <c r="B3984" t="s">
        <v>52</v>
      </c>
      <c r="C3984">
        <v>2</v>
      </c>
      <c r="D3984">
        <v>90</v>
      </c>
      <c r="E3984">
        <v>35</v>
      </c>
      <c r="F3984">
        <v>88501</v>
      </c>
      <c r="G3984">
        <v>3</v>
      </c>
      <c r="H3984">
        <v>1</v>
      </c>
      <c r="I3984">
        <v>105</v>
      </c>
      <c r="J3984">
        <v>731</v>
      </c>
      <c r="K3984">
        <v>20190612</v>
      </c>
      <c r="L3984" s="78">
        <v>0.91666666666666663</v>
      </c>
      <c r="M3984">
        <v>0</v>
      </c>
      <c r="Q3984">
        <v>2</v>
      </c>
    </row>
    <row r="3985" spans="1:17" x14ac:dyDescent="0.25">
      <c r="A3985" t="s">
        <v>51</v>
      </c>
      <c r="B3985" t="s">
        <v>52</v>
      </c>
      <c r="C3985">
        <v>2</v>
      </c>
      <c r="D3985">
        <v>90</v>
      </c>
      <c r="E3985">
        <v>35</v>
      </c>
      <c r="F3985">
        <v>88501</v>
      </c>
      <c r="G3985">
        <v>3</v>
      </c>
      <c r="H3985">
        <v>1</v>
      </c>
      <c r="I3985">
        <v>105</v>
      </c>
      <c r="J3985">
        <v>731</v>
      </c>
      <c r="K3985">
        <v>20190612</v>
      </c>
      <c r="L3985" s="78">
        <v>0.95833333333333337</v>
      </c>
      <c r="M3985">
        <v>2</v>
      </c>
      <c r="Q3985">
        <v>2</v>
      </c>
    </row>
    <row r="3986" spans="1:17" x14ac:dyDescent="0.25">
      <c r="A3986" t="s">
        <v>51</v>
      </c>
      <c r="B3986" t="s">
        <v>52</v>
      </c>
      <c r="C3986">
        <v>2</v>
      </c>
      <c r="D3986">
        <v>90</v>
      </c>
      <c r="E3986">
        <v>35</v>
      </c>
      <c r="F3986">
        <v>88501</v>
      </c>
      <c r="G3986">
        <v>3</v>
      </c>
      <c r="H3986">
        <v>1</v>
      </c>
      <c r="I3986">
        <v>105</v>
      </c>
      <c r="J3986">
        <v>731</v>
      </c>
      <c r="K3986">
        <v>20190613</v>
      </c>
      <c r="L3986" s="78">
        <v>0</v>
      </c>
      <c r="M3986">
        <v>4</v>
      </c>
      <c r="Q3986">
        <v>2</v>
      </c>
    </row>
    <row r="3987" spans="1:17" x14ac:dyDescent="0.25">
      <c r="A3987" t="s">
        <v>51</v>
      </c>
      <c r="B3987" t="s">
        <v>52</v>
      </c>
      <c r="C3987">
        <v>2</v>
      </c>
      <c r="D3987">
        <v>90</v>
      </c>
      <c r="E3987">
        <v>35</v>
      </c>
      <c r="F3987">
        <v>88501</v>
      </c>
      <c r="G3987">
        <v>3</v>
      </c>
      <c r="H3987">
        <v>1</v>
      </c>
      <c r="I3987">
        <v>105</v>
      </c>
      <c r="J3987">
        <v>731</v>
      </c>
      <c r="K3987">
        <v>20190613</v>
      </c>
      <c r="L3987" s="78">
        <v>4.1666666666666664E-2</v>
      </c>
      <c r="M3987">
        <v>3</v>
      </c>
      <c r="Q3987">
        <v>2</v>
      </c>
    </row>
    <row r="3988" spans="1:17" x14ac:dyDescent="0.25">
      <c r="A3988" t="s">
        <v>51</v>
      </c>
      <c r="B3988" t="s">
        <v>52</v>
      </c>
      <c r="C3988">
        <v>2</v>
      </c>
      <c r="D3988">
        <v>90</v>
      </c>
      <c r="E3988">
        <v>35</v>
      </c>
      <c r="F3988">
        <v>88501</v>
      </c>
      <c r="G3988">
        <v>3</v>
      </c>
      <c r="H3988">
        <v>1</v>
      </c>
      <c r="I3988">
        <v>105</v>
      </c>
      <c r="J3988">
        <v>731</v>
      </c>
      <c r="K3988">
        <v>20190613</v>
      </c>
      <c r="L3988" s="78">
        <v>8.3333333333333329E-2</v>
      </c>
      <c r="M3988">
        <v>5</v>
      </c>
      <c r="Q3988">
        <v>2</v>
      </c>
    </row>
    <row r="3989" spans="1:17" x14ac:dyDescent="0.25">
      <c r="A3989" t="s">
        <v>51</v>
      </c>
      <c r="B3989" t="s">
        <v>52</v>
      </c>
      <c r="C3989">
        <v>2</v>
      </c>
      <c r="D3989">
        <v>90</v>
      </c>
      <c r="E3989">
        <v>35</v>
      </c>
      <c r="F3989">
        <v>88501</v>
      </c>
      <c r="G3989">
        <v>3</v>
      </c>
      <c r="H3989">
        <v>1</v>
      </c>
      <c r="I3989">
        <v>105</v>
      </c>
      <c r="J3989">
        <v>731</v>
      </c>
      <c r="K3989">
        <v>20190613</v>
      </c>
      <c r="L3989" s="78">
        <v>0.125</v>
      </c>
      <c r="M3989">
        <v>7</v>
      </c>
      <c r="Q3989">
        <v>2</v>
      </c>
    </row>
    <row r="3990" spans="1:17" x14ac:dyDescent="0.25">
      <c r="A3990" t="s">
        <v>51</v>
      </c>
      <c r="B3990" t="s">
        <v>52</v>
      </c>
      <c r="C3990">
        <v>2</v>
      </c>
      <c r="D3990">
        <v>90</v>
      </c>
      <c r="E3990">
        <v>35</v>
      </c>
      <c r="F3990">
        <v>88501</v>
      </c>
      <c r="G3990">
        <v>3</v>
      </c>
      <c r="H3990">
        <v>1</v>
      </c>
      <c r="I3990">
        <v>105</v>
      </c>
      <c r="J3990">
        <v>731</v>
      </c>
      <c r="K3990">
        <v>20190613</v>
      </c>
      <c r="L3990" s="78">
        <v>0.16666666666666666</v>
      </c>
      <c r="M3990">
        <v>5</v>
      </c>
      <c r="Q3990">
        <v>2</v>
      </c>
    </row>
    <row r="3991" spans="1:17" x14ac:dyDescent="0.25">
      <c r="A3991" t="s">
        <v>51</v>
      </c>
      <c r="B3991" t="s">
        <v>52</v>
      </c>
      <c r="C3991">
        <v>2</v>
      </c>
      <c r="D3991">
        <v>90</v>
      </c>
      <c r="E3991">
        <v>35</v>
      </c>
      <c r="F3991">
        <v>88501</v>
      </c>
      <c r="G3991">
        <v>3</v>
      </c>
      <c r="H3991">
        <v>1</v>
      </c>
      <c r="I3991">
        <v>105</v>
      </c>
      <c r="J3991">
        <v>731</v>
      </c>
      <c r="K3991">
        <v>20190613</v>
      </c>
      <c r="L3991" s="78">
        <v>0.20833333333333334</v>
      </c>
      <c r="M3991">
        <v>4</v>
      </c>
      <c r="Q3991">
        <v>2</v>
      </c>
    </row>
    <row r="3992" spans="1:17" x14ac:dyDescent="0.25">
      <c r="A3992" t="s">
        <v>51</v>
      </c>
      <c r="B3992" t="s">
        <v>52</v>
      </c>
      <c r="C3992">
        <v>2</v>
      </c>
      <c r="D3992">
        <v>90</v>
      </c>
      <c r="E3992">
        <v>35</v>
      </c>
      <c r="F3992">
        <v>88501</v>
      </c>
      <c r="G3992">
        <v>3</v>
      </c>
      <c r="H3992">
        <v>1</v>
      </c>
      <c r="I3992">
        <v>105</v>
      </c>
      <c r="J3992">
        <v>731</v>
      </c>
      <c r="K3992">
        <v>20190613</v>
      </c>
      <c r="L3992" s="78">
        <v>0.25</v>
      </c>
      <c r="M3992">
        <v>1</v>
      </c>
      <c r="Q3992">
        <v>2</v>
      </c>
    </row>
    <row r="3993" spans="1:17" x14ac:dyDescent="0.25">
      <c r="A3993" t="s">
        <v>51</v>
      </c>
      <c r="B3993" t="s">
        <v>52</v>
      </c>
      <c r="C3993">
        <v>2</v>
      </c>
      <c r="D3993">
        <v>90</v>
      </c>
      <c r="E3993">
        <v>35</v>
      </c>
      <c r="F3993">
        <v>88501</v>
      </c>
      <c r="G3993">
        <v>3</v>
      </c>
      <c r="H3993">
        <v>1</v>
      </c>
      <c r="I3993">
        <v>105</v>
      </c>
      <c r="J3993">
        <v>731</v>
      </c>
      <c r="K3993">
        <v>20190613</v>
      </c>
      <c r="L3993" s="78">
        <v>0.29166666666666669</v>
      </c>
      <c r="M3993">
        <v>0</v>
      </c>
      <c r="Q3993">
        <v>2</v>
      </c>
    </row>
    <row r="3994" spans="1:17" x14ac:dyDescent="0.25">
      <c r="A3994" t="s">
        <v>51</v>
      </c>
      <c r="B3994" t="s">
        <v>52</v>
      </c>
      <c r="C3994">
        <v>2</v>
      </c>
      <c r="D3994">
        <v>90</v>
      </c>
      <c r="E3994">
        <v>35</v>
      </c>
      <c r="F3994">
        <v>88501</v>
      </c>
      <c r="G3994">
        <v>3</v>
      </c>
      <c r="H3994">
        <v>1</v>
      </c>
      <c r="I3994">
        <v>105</v>
      </c>
      <c r="J3994">
        <v>731</v>
      </c>
      <c r="K3994">
        <v>20190613</v>
      </c>
      <c r="L3994" s="78">
        <v>0.33333333333333331</v>
      </c>
      <c r="M3994">
        <v>2</v>
      </c>
      <c r="Q3994">
        <v>2</v>
      </c>
    </row>
    <row r="3995" spans="1:17" x14ac:dyDescent="0.25">
      <c r="A3995" t="s">
        <v>51</v>
      </c>
      <c r="B3995" t="s">
        <v>52</v>
      </c>
      <c r="C3995">
        <v>2</v>
      </c>
      <c r="D3995">
        <v>90</v>
      </c>
      <c r="E3995">
        <v>35</v>
      </c>
      <c r="F3995">
        <v>88501</v>
      </c>
      <c r="G3995">
        <v>3</v>
      </c>
      <c r="H3995">
        <v>1</v>
      </c>
      <c r="I3995">
        <v>105</v>
      </c>
      <c r="J3995">
        <v>731</v>
      </c>
      <c r="K3995">
        <v>20190613</v>
      </c>
      <c r="L3995" s="78">
        <v>0.375</v>
      </c>
      <c r="M3995">
        <v>1</v>
      </c>
      <c r="Q3995">
        <v>2</v>
      </c>
    </row>
    <row r="3996" spans="1:17" x14ac:dyDescent="0.25">
      <c r="A3996" t="s">
        <v>51</v>
      </c>
      <c r="B3996" t="s">
        <v>52</v>
      </c>
      <c r="C3996">
        <v>2</v>
      </c>
      <c r="D3996">
        <v>90</v>
      </c>
      <c r="E3996">
        <v>35</v>
      </c>
      <c r="F3996">
        <v>88501</v>
      </c>
      <c r="G3996">
        <v>3</v>
      </c>
      <c r="H3996">
        <v>1</v>
      </c>
      <c r="I3996">
        <v>105</v>
      </c>
      <c r="J3996">
        <v>731</v>
      </c>
      <c r="K3996">
        <v>20190613</v>
      </c>
      <c r="L3996" s="78">
        <v>0.41666666666666669</v>
      </c>
      <c r="M3996">
        <v>1</v>
      </c>
      <c r="Q3996">
        <v>2</v>
      </c>
    </row>
    <row r="3997" spans="1:17" x14ac:dyDescent="0.25">
      <c r="A3997" t="s">
        <v>51</v>
      </c>
      <c r="B3997" t="s">
        <v>52</v>
      </c>
      <c r="C3997">
        <v>2</v>
      </c>
      <c r="D3997">
        <v>90</v>
      </c>
      <c r="E3997">
        <v>35</v>
      </c>
      <c r="F3997">
        <v>88501</v>
      </c>
      <c r="G3997">
        <v>3</v>
      </c>
      <c r="H3997">
        <v>1</v>
      </c>
      <c r="I3997">
        <v>105</v>
      </c>
      <c r="J3997">
        <v>731</v>
      </c>
      <c r="K3997">
        <v>20190613</v>
      </c>
      <c r="L3997" s="78">
        <v>0.45833333333333331</v>
      </c>
      <c r="M3997">
        <v>2</v>
      </c>
      <c r="Q3997">
        <v>2</v>
      </c>
    </row>
    <row r="3998" spans="1:17" x14ac:dyDescent="0.25">
      <c r="A3998" t="s">
        <v>51</v>
      </c>
      <c r="B3998" t="s">
        <v>52</v>
      </c>
      <c r="C3998">
        <v>2</v>
      </c>
      <c r="D3998">
        <v>90</v>
      </c>
      <c r="E3998">
        <v>35</v>
      </c>
      <c r="F3998">
        <v>88501</v>
      </c>
      <c r="G3998">
        <v>3</v>
      </c>
      <c r="H3998">
        <v>1</v>
      </c>
      <c r="I3998">
        <v>105</v>
      </c>
      <c r="J3998">
        <v>731</v>
      </c>
      <c r="K3998">
        <v>20190613</v>
      </c>
      <c r="L3998" s="78">
        <v>0.5</v>
      </c>
      <c r="M3998">
        <v>5</v>
      </c>
      <c r="Q3998">
        <v>2</v>
      </c>
    </row>
    <row r="3999" spans="1:17" x14ac:dyDescent="0.25">
      <c r="A3999" t="s">
        <v>51</v>
      </c>
      <c r="B3999" t="s">
        <v>52</v>
      </c>
      <c r="C3999">
        <v>2</v>
      </c>
      <c r="D3999">
        <v>90</v>
      </c>
      <c r="E3999">
        <v>35</v>
      </c>
      <c r="F3999">
        <v>88501</v>
      </c>
      <c r="G3999">
        <v>3</v>
      </c>
      <c r="H3999">
        <v>1</v>
      </c>
      <c r="I3999">
        <v>105</v>
      </c>
      <c r="J3999">
        <v>731</v>
      </c>
      <c r="K3999">
        <v>20190613</v>
      </c>
      <c r="L3999" s="78">
        <v>0.54166666666666663</v>
      </c>
      <c r="M3999">
        <v>3</v>
      </c>
      <c r="Q3999">
        <v>2</v>
      </c>
    </row>
    <row r="4000" spans="1:17" x14ac:dyDescent="0.25">
      <c r="A4000" t="s">
        <v>51</v>
      </c>
      <c r="B4000" t="s">
        <v>52</v>
      </c>
      <c r="C4000">
        <v>2</v>
      </c>
      <c r="D4000">
        <v>90</v>
      </c>
      <c r="E4000">
        <v>35</v>
      </c>
      <c r="F4000">
        <v>88501</v>
      </c>
      <c r="G4000">
        <v>3</v>
      </c>
      <c r="H4000">
        <v>1</v>
      </c>
      <c r="I4000">
        <v>105</v>
      </c>
      <c r="J4000">
        <v>731</v>
      </c>
      <c r="K4000">
        <v>20190613</v>
      </c>
      <c r="L4000" s="78">
        <v>0.58333333333333337</v>
      </c>
      <c r="M4000">
        <v>3</v>
      </c>
      <c r="Q4000">
        <v>2</v>
      </c>
    </row>
    <row r="4001" spans="1:17" x14ac:dyDescent="0.25">
      <c r="A4001" t="s">
        <v>51</v>
      </c>
      <c r="B4001" t="s">
        <v>52</v>
      </c>
      <c r="C4001">
        <v>2</v>
      </c>
      <c r="D4001">
        <v>90</v>
      </c>
      <c r="E4001">
        <v>35</v>
      </c>
      <c r="F4001">
        <v>88501</v>
      </c>
      <c r="G4001">
        <v>3</v>
      </c>
      <c r="H4001">
        <v>1</v>
      </c>
      <c r="I4001">
        <v>105</v>
      </c>
      <c r="J4001">
        <v>731</v>
      </c>
      <c r="K4001">
        <v>20190613</v>
      </c>
      <c r="L4001" s="78">
        <v>0.625</v>
      </c>
      <c r="M4001">
        <v>3</v>
      </c>
      <c r="Q4001">
        <v>2</v>
      </c>
    </row>
    <row r="4002" spans="1:17" x14ac:dyDescent="0.25">
      <c r="A4002" t="s">
        <v>51</v>
      </c>
      <c r="B4002" t="s">
        <v>52</v>
      </c>
      <c r="C4002">
        <v>2</v>
      </c>
      <c r="D4002">
        <v>90</v>
      </c>
      <c r="E4002">
        <v>35</v>
      </c>
      <c r="F4002">
        <v>88501</v>
      </c>
      <c r="G4002">
        <v>3</v>
      </c>
      <c r="H4002">
        <v>1</v>
      </c>
      <c r="I4002">
        <v>105</v>
      </c>
      <c r="J4002">
        <v>731</v>
      </c>
      <c r="K4002">
        <v>20190613</v>
      </c>
      <c r="L4002" s="78">
        <v>0.66666666666666663</v>
      </c>
      <c r="M4002">
        <v>2</v>
      </c>
      <c r="Q4002">
        <v>2</v>
      </c>
    </row>
    <row r="4003" spans="1:17" x14ac:dyDescent="0.25">
      <c r="A4003" t="s">
        <v>51</v>
      </c>
      <c r="B4003" t="s">
        <v>52</v>
      </c>
      <c r="C4003">
        <v>2</v>
      </c>
      <c r="D4003">
        <v>90</v>
      </c>
      <c r="E4003">
        <v>35</v>
      </c>
      <c r="F4003">
        <v>88501</v>
      </c>
      <c r="G4003">
        <v>3</v>
      </c>
      <c r="H4003">
        <v>1</v>
      </c>
      <c r="I4003">
        <v>105</v>
      </c>
      <c r="J4003">
        <v>731</v>
      </c>
      <c r="K4003">
        <v>20190613</v>
      </c>
      <c r="L4003" s="78">
        <v>0.70833333333333337</v>
      </c>
      <c r="M4003">
        <v>3</v>
      </c>
      <c r="Q4003">
        <v>2</v>
      </c>
    </row>
    <row r="4004" spans="1:17" x14ac:dyDescent="0.25">
      <c r="A4004" t="s">
        <v>51</v>
      </c>
      <c r="B4004" t="s">
        <v>52</v>
      </c>
      <c r="C4004">
        <v>2</v>
      </c>
      <c r="D4004">
        <v>90</v>
      </c>
      <c r="E4004">
        <v>35</v>
      </c>
      <c r="F4004">
        <v>88501</v>
      </c>
      <c r="G4004">
        <v>3</v>
      </c>
      <c r="H4004">
        <v>1</v>
      </c>
      <c r="I4004">
        <v>105</v>
      </c>
      <c r="J4004">
        <v>731</v>
      </c>
      <c r="K4004">
        <v>20190613</v>
      </c>
      <c r="L4004" s="78">
        <v>0.75</v>
      </c>
      <c r="M4004">
        <v>3</v>
      </c>
      <c r="Q4004">
        <v>2</v>
      </c>
    </row>
    <row r="4005" spans="1:17" x14ac:dyDescent="0.25">
      <c r="A4005" t="s">
        <v>51</v>
      </c>
      <c r="B4005" t="s">
        <v>52</v>
      </c>
      <c r="C4005">
        <v>2</v>
      </c>
      <c r="D4005">
        <v>90</v>
      </c>
      <c r="E4005">
        <v>35</v>
      </c>
      <c r="F4005">
        <v>88501</v>
      </c>
      <c r="G4005">
        <v>3</v>
      </c>
      <c r="H4005">
        <v>1</v>
      </c>
      <c r="I4005">
        <v>105</v>
      </c>
      <c r="J4005">
        <v>731</v>
      </c>
      <c r="K4005">
        <v>20190613</v>
      </c>
      <c r="L4005" s="78">
        <v>0.79166666666666663</v>
      </c>
      <c r="M4005">
        <v>5</v>
      </c>
      <c r="Q4005">
        <v>2</v>
      </c>
    </row>
    <row r="4006" spans="1:17" x14ac:dyDescent="0.25">
      <c r="A4006" t="s">
        <v>51</v>
      </c>
      <c r="B4006" t="s">
        <v>52</v>
      </c>
      <c r="C4006">
        <v>2</v>
      </c>
      <c r="D4006">
        <v>90</v>
      </c>
      <c r="E4006">
        <v>35</v>
      </c>
      <c r="F4006">
        <v>88501</v>
      </c>
      <c r="G4006">
        <v>3</v>
      </c>
      <c r="H4006">
        <v>1</v>
      </c>
      <c r="I4006">
        <v>105</v>
      </c>
      <c r="J4006">
        <v>731</v>
      </c>
      <c r="K4006">
        <v>20190613</v>
      </c>
      <c r="L4006" s="78">
        <v>0.83333333333333337</v>
      </c>
      <c r="M4006">
        <v>3</v>
      </c>
      <c r="Q4006">
        <v>2</v>
      </c>
    </row>
    <row r="4007" spans="1:17" x14ac:dyDescent="0.25">
      <c r="A4007" t="s">
        <v>51</v>
      </c>
      <c r="B4007" t="s">
        <v>52</v>
      </c>
      <c r="C4007">
        <v>2</v>
      </c>
      <c r="D4007">
        <v>90</v>
      </c>
      <c r="E4007">
        <v>35</v>
      </c>
      <c r="F4007">
        <v>88501</v>
      </c>
      <c r="G4007">
        <v>3</v>
      </c>
      <c r="H4007">
        <v>1</v>
      </c>
      <c r="I4007">
        <v>105</v>
      </c>
      <c r="J4007">
        <v>731</v>
      </c>
      <c r="K4007">
        <v>20190613</v>
      </c>
      <c r="L4007" s="78">
        <v>0.875</v>
      </c>
      <c r="M4007">
        <v>1</v>
      </c>
      <c r="Q4007">
        <v>2</v>
      </c>
    </row>
    <row r="4008" spans="1:17" x14ac:dyDescent="0.25">
      <c r="A4008" t="s">
        <v>51</v>
      </c>
      <c r="B4008" t="s">
        <v>52</v>
      </c>
      <c r="C4008">
        <v>2</v>
      </c>
      <c r="D4008">
        <v>90</v>
      </c>
      <c r="E4008">
        <v>35</v>
      </c>
      <c r="F4008">
        <v>88501</v>
      </c>
      <c r="G4008">
        <v>3</v>
      </c>
      <c r="H4008">
        <v>1</v>
      </c>
      <c r="I4008">
        <v>105</v>
      </c>
      <c r="J4008">
        <v>731</v>
      </c>
      <c r="K4008">
        <v>20190613</v>
      </c>
      <c r="L4008" s="78">
        <v>0.91666666666666663</v>
      </c>
      <c r="M4008">
        <v>2</v>
      </c>
      <c r="Q4008">
        <v>2</v>
      </c>
    </row>
    <row r="4009" spans="1:17" x14ac:dyDescent="0.25">
      <c r="A4009" t="s">
        <v>51</v>
      </c>
      <c r="B4009" t="s">
        <v>52</v>
      </c>
      <c r="C4009">
        <v>2</v>
      </c>
      <c r="D4009">
        <v>90</v>
      </c>
      <c r="E4009">
        <v>35</v>
      </c>
      <c r="F4009">
        <v>88501</v>
      </c>
      <c r="G4009">
        <v>3</v>
      </c>
      <c r="H4009">
        <v>1</v>
      </c>
      <c r="I4009">
        <v>105</v>
      </c>
      <c r="J4009">
        <v>731</v>
      </c>
      <c r="K4009">
        <v>20190613</v>
      </c>
      <c r="L4009" s="78">
        <v>0.95833333333333337</v>
      </c>
      <c r="M4009">
        <v>4</v>
      </c>
      <c r="Q4009">
        <v>2</v>
      </c>
    </row>
    <row r="4010" spans="1:17" x14ac:dyDescent="0.25">
      <c r="A4010" t="s">
        <v>51</v>
      </c>
      <c r="B4010" t="s">
        <v>52</v>
      </c>
      <c r="C4010">
        <v>2</v>
      </c>
      <c r="D4010">
        <v>90</v>
      </c>
      <c r="E4010">
        <v>35</v>
      </c>
      <c r="F4010">
        <v>88501</v>
      </c>
      <c r="G4010">
        <v>3</v>
      </c>
      <c r="H4010">
        <v>1</v>
      </c>
      <c r="I4010">
        <v>105</v>
      </c>
      <c r="J4010">
        <v>731</v>
      </c>
      <c r="K4010">
        <v>20190614</v>
      </c>
      <c r="L4010" s="78">
        <v>0</v>
      </c>
      <c r="M4010">
        <v>5</v>
      </c>
      <c r="Q4010">
        <v>2</v>
      </c>
    </row>
    <row r="4011" spans="1:17" x14ac:dyDescent="0.25">
      <c r="A4011" t="s">
        <v>51</v>
      </c>
      <c r="B4011" t="s">
        <v>52</v>
      </c>
      <c r="C4011">
        <v>2</v>
      </c>
      <c r="D4011">
        <v>90</v>
      </c>
      <c r="E4011">
        <v>35</v>
      </c>
      <c r="F4011">
        <v>88501</v>
      </c>
      <c r="G4011">
        <v>3</v>
      </c>
      <c r="H4011">
        <v>1</v>
      </c>
      <c r="I4011">
        <v>105</v>
      </c>
      <c r="J4011">
        <v>731</v>
      </c>
      <c r="K4011">
        <v>20190614</v>
      </c>
      <c r="L4011" s="78">
        <v>4.1666666666666664E-2</v>
      </c>
      <c r="M4011">
        <v>5</v>
      </c>
      <c r="Q4011">
        <v>2</v>
      </c>
    </row>
    <row r="4012" spans="1:17" x14ac:dyDescent="0.25">
      <c r="A4012" t="s">
        <v>51</v>
      </c>
      <c r="B4012" t="s">
        <v>52</v>
      </c>
      <c r="C4012">
        <v>2</v>
      </c>
      <c r="D4012">
        <v>90</v>
      </c>
      <c r="E4012">
        <v>35</v>
      </c>
      <c r="F4012">
        <v>88501</v>
      </c>
      <c r="G4012">
        <v>3</v>
      </c>
      <c r="H4012">
        <v>1</v>
      </c>
      <c r="I4012">
        <v>105</v>
      </c>
      <c r="J4012">
        <v>731</v>
      </c>
      <c r="K4012">
        <v>20190614</v>
      </c>
      <c r="L4012" s="78">
        <v>8.3333333333333329E-2</v>
      </c>
      <c r="M4012">
        <v>6</v>
      </c>
      <c r="Q4012">
        <v>2</v>
      </c>
    </row>
    <row r="4013" spans="1:17" x14ac:dyDescent="0.25">
      <c r="A4013" t="s">
        <v>51</v>
      </c>
      <c r="B4013" t="s">
        <v>52</v>
      </c>
      <c r="C4013">
        <v>2</v>
      </c>
      <c r="D4013">
        <v>90</v>
      </c>
      <c r="E4013">
        <v>35</v>
      </c>
      <c r="F4013">
        <v>88501</v>
      </c>
      <c r="G4013">
        <v>3</v>
      </c>
      <c r="H4013">
        <v>1</v>
      </c>
      <c r="I4013">
        <v>105</v>
      </c>
      <c r="J4013">
        <v>731</v>
      </c>
      <c r="K4013">
        <v>20190614</v>
      </c>
      <c r="L4013" s="78">
        <v>0.125</v>
      </c>
      <c r="M4013">
        <v>6</v>
      </c>
      <c r="Q4013">
        <v>2</v>
      </c>
    </row>
    <row r="4014" spans="1:17" x14ac:dyDescent="0.25">
      <c r="A4014" t="s">
        <v>51</v>
      </c>
      <c r="B4014" t="s">
        <v>52</v>
      </c>
      <c r="C4014">
        <v>2</v>
      </c>
      <c r="D4014">
        <v>90</v>
      </c>
      <c r="E4014">
        <v>35</v>
      </c>
      <c r="F4014">
        <v>88501</v>
      </c>
      <c r="G4014">
        <v>3</v>
      </c>
      <c r="H4014">
        <v>1</v>
      </c>
      <c r="I4014">
        <v>105</v>
      </c>
      <c r="J4014">
        <v>731</v>
      </c>
      <c r="K4014">
        <v>20190614</v>
      </c>
      <c r="L4014" s="78">
        <v>0.16666666666666666</v>
      </c>
      <c r="M4014">
        <v>5</v>
      </c>
      <c r="Q4014">
        <v>2</v>
      </c>
    </row>
    <row r="4015" spans="1:17" x14ac:dyDescent="0.25">
      <c r="A4015" t="s">
        <v>51</v>
      </c>
      <c r="B4015" t="s">
        <v>52</v>
      </c>
      <c r="C4015">
        <v>2</v>
      </c>
      <c r="D4015">
        <v>90</v>
      </c>
      <c r="E4015">
        <v>35</v>
      </c>
      <c r="F4015">
        <v>88501</v>
      </c>
      <c r="G4015">
        <v>3</v>
      </c>
      <c r="H4015">
        <v>1</v>
      </c>
      <c r="I4015">
        <v>105</v>
      </c>
      <c r="J4015">
        <v>731</v>
      </c>
      <c r="K4015">
        <v>20190614</v>
      </c>
      <c r="L4015" s="78">
        <v>0.20833333333333334</v>
      </c>
      <c r="M4015">
        <v>5</v>
      </c>
      <c r="Q4015">
        <v>2</v>
      </c>
    </row>
    <row r="4016" spans="1:17" x14ac:dyDescent="0.25">
      <c r="A4016" t="s">
        <v>51</v>
      </c>
      <c r="B4016" t="s">
        <v>52</v>
      </c>
      <c r="C4016">
        <v>2</v>
      </c>
      <c r="D4016">
        <v>90</v>
      </c>
      <c r="E4016">
        <v>35</v>
      </c>
      <c r="F4016">
        <v>88501</v>
      </c>
      <c r="G4016">
        <v>3</v>
      </c>
      <c r="H4016">
        <v>1</v>
      </c>
      <c r="I4016">
        <v>105</v>
      </c>
      <c r="J4016">
        <v>731</v>
      </c>
      <c r="K4016">
        <v>20190614</v>
      </c>
      <c r="L4016" s="78">
        <v>0.25</v>
      </c>
      <c r="M4016">
        <v>2</v>
      </c>
      <c r="Q4016">
        <v>2</v>
      </c>
    </row>
    <row r="4017" spans="1:17" x14ac:dyDescent="0.25">
      <c r="A4017" t="s">
        <v>51</v>
      </c>
      <c r="B4017" t="s">
        <v>52</v>
      </c>
      <c r="C4017">
        <v>2</v>
      </c>
      <c r="D4017">
        <v>90</v>
      </c>
      <c r="E4017">
        <v>35</v>
      </c>
      <c r="F4017">
        <v>88501</v>
      </c>
      <c r="G4017">
        <v>3</v>
      </c>
      <c r="H4017">
        <v>1</v>
      </c>
      <c r="I4017">
        <v>105</v>
      </c>
      <c r="J4017">
        <v>731</v>
      </c>
      <c r="K4017">
        <v>20190614</v>
      </c>
      <c r="L4017" s="78">
        <v>0.29166666666666669</v>
      </c>
      <c r="M4017">
        <v>2</v>
      </c>
      <c r="Q4017">
        <v>2</v>
      </c>
    </row>
    <row r="4018" spans="1:17" x14ac:dyDescent="0.25">
      <c r="A4018" t="s">
        <v>51</v>
      </c>
      <c r="B4018" t="s">
        <v>52</v>
      </c>
      <c r="C4018">
        <v>2</v>
      </c>
      <c r="D4018">
        <v>90</v>
      </c>
      <c r="E4018">
        <v>35</v>
      </c>
      <c r="F4018">
        <v>88501</v>
      </c>
      <c r="G4018">
        <v>3</v>
      </c>
      <c r="H4018">
        <v>1</v>
      </c>
      <c r="I4018">
        <v>105</v>
      </c>
      <c r="J4018">
        <v>731</v>
      </c>
      <c r="K4018">
        <v>20190614</v>
      </c>
      <c r="L4018" s="78">
        <v>0.33333333333333331</v>
      </c>
      <c r="M4018">
        <v>2</v>
      </c>
      <c r="Q4018">
        <v>2</v>
      </c>
    </row>
    <row r="4019" spans="1:17" x14ac:dyDescent="0.25">
      <c r="A4019" t="s">
        <v>51</v>
      </c>
      <c r="B4019" t="s">
        <v>52</v>
      </c>
      <c r="C4019">
        <v>2</v>
      </c>
      <c r="D4019">
        <v>90</v>
      </c>
      <c r="E4019">
        <v>35</v>
      </c>
      <c r="F4019">
        <v>88501</v>
      </c>
      <c r="G4019">
        <v>3</v>
      </c>
      <c r="H4019">
        <v>1</v>
      </c>
      <c r="I4019">
        <v>105</v>
      </c>
      <c r="J4019">
        <v>731</v>
      </c>
      <c r="K4019">
        <v>20190614</v>
      </c>
      <c r="L4019" s="78">
        <v>0.375</v>
      </c>
      <c r="M4019">
        <v>2</v>
      </c>
      <c r="Q4019">
        <v>2</v>
      </c>
    </row>
    <row r="4020" spans="1:17" x14ac:dyDescent="0.25">
      <c r="A4020" t="s">
        <v>51</v>
      </c>
      <c r="B4020" t="s">
        <v>52</v>
      </c>
      <c r="C4020">
        <v>2</v>
      </c>
      <c r="D4020">
        <v>90</v>
      </c>
      <c r="E4020">
        <v>35</v>
      </c>
      <c r="F4020">
        <v>88501</v>
      </c>
      <c r="G4020">
        <v>3</v>
      </c>
      <c r="H4020">
        <v>1</v>
      </c>
      <c r="I4020">
        <v>105</v>
      </c>
      <c r="J4020">
        <v>731</v>
      </c>
      <c r="K4020">
        <v>20190614</v>
      </c>
      <c r="L4020" s="78">
        <v>0.41666666666666669</v>
      </c>
      <c r="M4020">
        <v>2</v>
      </c>
      <c r="Q4020">
        <v>2</v>
      </c>
    </row>
    <row r="4021" spans="1:17" x14ac:dyDescent="0.25">
      <c r="A4021" t="s">
        <v>51</v>
      </c>
      <c r="B4021" t="s">
        <v>52</v>
      </c>
      <c r="C4021">
        <v>2</v>
      </c>
      <c r="D4021">
        <v>90</v>
      </c>
      <c r="E4021">
        <v>35</v>
      </c>
      <c r="F4021">
        <v>88501</v>
      </c>
      <c r="G4021">
        <v>3</v>
      </c>
      <c r="H4021">
        <v>1</v>
      </c>
      <c r="I4021">
        <v>105</v>
      </c>
      <c r="J4021">
        <v>731</v>
      </c>
      <c r="K4021">
        <v>20190614</v>
      </c>
      <c r="L4021" s="78">
        <v>0.45833333333333331</v>
      </c>
      <c r="M4021">
        <v>3</v>
      </c>
      <c r="Q4021">
        <v>2</v>
      </c>
    </row>
    <row r="4022" spans="1:17" x14ac:dyDescent="0.25">
      <c r="A4022" t="s">
        <v>51</v>
      </c>
      <c r="B4022" t="s">
        <v>52</v>
      </c>
      <c r="C4022">
        <v>2</v>
      </c>
      <c r="D4022">
        <v>90</v>
      </c>
      <c r="E4022">
        <v>35</v>
      </c>
      <c r="F4022">
        <v>88501</v>
      </c>
      <c r="G4022">
        <v>3</v>
      </c>
      <c r="H4022">
        <v>1</v>
      </c>
      <c r="I4022">
        <v>105</v>
      </c>
      <c r="J4022">
        <v>731</v>
      </c>
      <c r="K4022">
        <v>20190614</v>
      </c>
      <c r="L4022" s="78">
        <v>0.5</v>
      </c>
      <c r="M4022">
        <v>4</v>
      </c>
      <c r="Q4022">
        <v>2</v>
      </c>
    </row>
    <row r="4023" spans="1:17" x14ac:dyDescent="0.25">
      <c r="A4023" t="s">
        <v>51</v>
      </c>
      <c r="B4023" t="s">
        <v>52</v>
      </c>
      <c r="C4023">
        <v>2</v>
      </c>
      <c r="D4023">
        <v>90</v>
      </c>
      <c r="E4023">
        <v>35</v>
      </c>
      <c r="F4023">
        <v>88501</v>
      </c>
      <c r="G4023">
        <v>3</v>
      </c>
      <c r="H4023">
        <v>1</v>
      </c>
      <c r="I4023">
        <v>105</v>
      </c>
      <c r="J4023">
        <v>731</v>
      </c>
      <c r="K4023">
        <v>20190614</v>
      </c>
      <c r="L4023" s="78">
        <v>0.54166666666666663</v>
      </c>
      <c r="M4023">
        <v>2</v>
      </c>
      <c r="Q4023">
        <v>2</v>
      </c>
    </row>
    <row r="4024" spans="1:17" x14ac:dyDescent="0.25">
      <c r="A4024" t="s">
        <v>51</v>
      </c>
      <c r="B4024" t="s">
        <v>52</v>
      </c>
      <c r="C4024">
        <v>2</v>
      </c>
      <c r="D4024">
        <v>90</v>
      </c>
      <c r="E4024">
        <v>35</v>
      </c>
      <c r="F4024">
        <v>88501</v>
      </c>
      <c r="G4024">
        <v>3</v>
      </c>
      <c r="H4024">
        <v>1</v>
      </c>
      <c r="I4024">
        <v>105</v>
      </c>
      <c r="J4024">
        <v>731</v>
      </c>
      <c r="K4024">
        <v>20190614</v>
      </c>
      <c r="L4024" s="78">
        <v>0.58333333333333337</v>
      </c>
      <c r="M4024">
        <v>2</v>
      </c>
      <c r="Q4024">
        <v>2</v>
      </c>
    </row>
    <row r="4025" spans="1:17" x14ac:dyDescent="0.25">
      <c r="A4025" t="s">
        <v>51</v>
      </c>
      <c r="B4025" t="s">
        <v>52</v>
      </c>
      <c r="C4025">
        <v>2</v>
      </c>
      <c r="D4025">
        <v>90</v>
      </c>
      <c r="E4025">
        <v>35</v>
      </c>
      <c r="F4025">
        <v>88501</v>
      </c>
      <c r="G4025">
        <v>3</v>
      </c>
      <c r="H4025">
        <v>1</v>
      </c>
      <c r="I4025">
        <v>105</v>
      </c>
      <c r="J4025">
        <v>731</v>
      </c>
      <c r="K4025">
        <v>20190614</v>
      </c>
      <c r="L4025" s="78">
        <v>0.625</v>
      </c>
      <c r="M4025">
        <v>4</v>
      </c>
      <c r="Q4025">
        <v>2</v>
      </c>
    </row>
    <row r="4026" spans="1:17" x14ac:dyDescent="0.25">
      <c r="A4026" t="s">
        <v>51</v>
      </c>
      <c r="B4026" t="s">
        <v>52</v>
      </c>
      <c r="C4026">
        <v>2</v>
      </c>
      <c r="D4026">
        <v>90</v>
      </c>
      <c r="E4026">
        <v>35</v>
      </c>
      <c r="F4026">
        <v>88501</v>
      </c>
      <c r="G4026">
        <v>3</v>
      </c>
      <c r="H4026">
        <v>1</v>
      </c>
      <c r="I4026">
        <v>105</v>
      </c>
      <c r="J4026">
        <v>731</v>
      </c>
      <c r="K4026">
        <v>20190614</v>
      </c>
      <c r="L4026" s="78">
        <v>0.66666666666666663</v>
      </c>
      <c r="M4026">
        <v>4</v>
      </c>
      <c r="Q4026">
        <v>2</v>
      </c>
    </row>
    <row r="4027" spans="1:17" x14ac:dyDescent="0.25">
      <c r="A4027" t="s">
        <v>51</v>
      </c>
      <c r="B4027" t="s">
        <v>52</v>
      </c>
      <c r="C4027">
        <v>2</v>
      </c>
      <c r="D4027">
        <v>90</v>
      </c>
      <c r="E4027">
        <v>35</v>
      </c>
      <c r="F4027">
        <v>88501</v>
      </c>
      <c r="G4027">
        <v>3</v>
      </c>
      <c r="H4027">
        <v>1</v>
      </c>
      <c r="I4027">
        <v>105</v>
      </c>
      <c r="J4027">
        <v>731</v>
      </c>
      <c r="K4027">
        <v>20190614</v>
      </c>
      <c r="L4027" s="78">
        <v>0.70833333333333337</v>
      </c>
      <c r="M4027">
        <v>3</v>
      </c>
      <c r="Q4027">
        <v>2</v>
      </c>
    </row>
    <row r="4028" spans="1:17" x14ac:dyDescent="0.25">
      <c r="A4028" t="s">
        <v>51</v>
      </c>
      <c r="B4028" t="s">
        <v>52</v>
      </c>
      <c r="C4028">
        <v>2</v>
      </c>
      <c r="D4028">
        <v>90</v>
      </c>
      <c r="E4028">
        <v>35</v>
      </c>
      <c r="F4028">
        <v>88501</v>
      </c>
      <c r="G4028">
        <v>3</v>
      </c>
      <c r="H4028">
        <v>1</v>
      </c>
      <c r="I4028">
        <v>105</v>
      </c>
      <c r="J4028">
        <v>731</v>
      </c>
      <c r="K4028">
        <v>20190614</v>
      </c>
      <c r="L4028" s="78">
        <v>0.75</v>
      </c>
      <c r="M4028">
        <v>4</v>
      </c>
      <c r="Q4028">
        <v>2</v>
      </c>
    </row>
    <row r="4029" spans="1:17" x14ac:dyDescent="0.25">
      <c r="A4029" t="s">
        <v>51</v>
      </c>
      <c r="B4029" t="s">
        <v>52</v>
      </c>
      <c r="C4029">
        <v>2</v>
      </c>
      <c r="D4029">
        <v>90</v>
      </c>
      <c r="E4029">
        <v>35</v>
      </c>
      <c r="F4029">
        <v>88501</v>
      </c>
      <c r="G4029">
        <v>3</v>
      </c>
      <c r="H4029">
        <v>1</v>
      </c>
      <c r="I4029">
        <v>105</v>
      </c>
      <c r="J4029">
        <v>731</v>
      </c>
      <c r="K4029">
        <v>20190614</v>
      </c>
      <c r="L4029" s="78">
        <v>0.79166666666666663</v>
      </c>
      <c r="M4029">
        <v>3</v>
      </c>
      <c r="Q4029">
        <v>2</v>
      </c>
    </row>
    <row r="4030" spans="1:17" x14ac:dyDescent="0.25">
      <c r="A4030" t="s">
        <v>51</v>
      </c>
      <c r="B4030" t="s">
        <v>52</v>
      </c>
      <c r="C4030">
        <v>2</v>
      </c>
      <c r="D4030">
        <v>90</v>
      </c>
      <c r="E4030">
        <v>35</v>
      </c>
      <c r="F4030">
        <v>88501</v>
      </c>
      <c r="G4030">
        <v>3</v>
      </c>
      <c r="H4030">
        <v>1</v>
      </c>
      <c r="I4030">
        <v>105</v>
      </c>
      <c r="J4030">
        <v>731</v>
      </c>
      <c r="K4030">
        <v>20190614</v>
      </c>
      <c r="L4030" s="78">
        <v>0.83333333333333337</v>
      </c>
      <c r="M4030">
        <v>3</v>
      </c>
      <c r="Q4030">
        <v>2</v>
      </c>
    </row>
    <row r="4031" spans="1:17" x14ac:dyDescent="0.25">
      <c r="A4031" t="s">
        <v>51</v>
      </c>
      <c r="B4031" t="s">
        <v>52</v>
      </c>
      <c r="C4031">
        <v>2</v>
      </c>
      <c r="D4031">
        <v>90</v>
      </c>
      <c r="E4031">
        <v>35</v>
      </c>
      <c r="F4031">
        <v>88501</v>
      </c>
      <c r="G4031">
        <v>3</v>
      </c>
      <c r="H4031">
        <v>1</v>
      </c>
      <c r="I4031">
        <v>105</v>
      </c>
      <c r="J4031">
        <v>731</v>
      </c>
      <c r="K4031">
        <v>20190614</v>
      </c>
      <c r="L4031" s="78">
        <v>0.875</v>
      </c>
      <c r="M4031">
        <v>5</v>
      </c>
      <c r="Q4031">
        <v>2</v>
      </c>
    </row>
    <row r="4032" spans="1:17" x14ac:dyDescent="0.25">
      <c r="A4032" t="s">
        <v>51</v>
      </c>
      <c r="B4032" t="s">
        <v>52</v>
      </c>
      <c r="C4032">
        <v>2</v>
      </c>
      <c r="D4032">
        <v>90</v>
      </c>
      <c r="E4032">
        <v>35</v>
      </c>
      <c r="F4032">
        <v>88501</v>
      </c>
      <c r="G4032">
        <v>3</v>
      </c>
      <c r="H4032">
        <v>1</v>
      </c>
      <c r="I4032">
        <v>105</v>
      </c>
      <c r="J4032">
        <v>731</v>
      </c>
      <c r="K4032">
        <v>20190614</v>
      </c>
      <c r="L4032" s="78">
        <v>0.91666666666666663</v>
      </c>
      <c r="M4032">
        <v>6</v>
      </c>
      <c r="Q4032">
        <v>2</v>
      </c>
    </row>
    <row r="4033" spans="1:17" x14ac:dyDescent="0.25">
      <c r="A4033" t="s">
        <v>51</v>
      </c>
      <c r="B4033" t="s">
        <v>52</v>
      </c>
      <c r="C4033">
        <v>2</v>
      </c>
      <c r="D4033">
        <v>90</v>
      </c>
      <c r="E4033">
        <v>35</v>
      </c>
      <c r="F4033">
        <v>88501</v>
      </c>
      <c r="G4033">
        <v>3</v>
      </c>
      <c r="H4033">
        <v>1</v>
      </c>
      <c r="I4033">
        <v>105</v>
      </c>
      <c r="J4033">
        <v>731</v>
      </c>
      <c r="K4033">
        <v>20190614</v>
      </c>
      <c r="L4033" s="78">
        <v>0.95833333333333337</v>
      </c>
      <c r="M4033">
        <v>6</v>
      </c>
      <c r="Q4033">
        <v>2</v>
      </c>
    </row>
    <row r="4034" spans="1:17" x14ac:dyDescent="0.25">
      <c r="A4034" t="s">
        <v>51</v>
      </c>
      <c r="B4034" t="s">
        <v>52</v>
      </c>
      <c r="C4034">
        <v>2</v>
      </c>
      <c r="D4034">
        <v>90</v>
      </c>
      <c r="E4034">
        <v>35</v>
      </c>
      <c r="F4034">
        <v>88501</v>
      </c>
      <c r="G4034">
        <v>3</v>
      </c>
      <c r="H4034">
        <v>1</v>
      </c>
      <c r="I4034">
        <v>105</v>
      </c>
      <c r="J4034">
        <v>731</v>
      </c>
      <c r="K4034">
        <v>20190615</v>
      </c>
      <c r="L4034" s="78">
        <v>0</v>
      </c>
      <c r="M4034">
        <v>4</v>
      </c>
    </row>
    <row r="4035" spans="1:17" x14ac:dyDescent="0.25">
      <c r="A4035" t="s">
        <v>51</v>
      </c>
      <c r="B4035" t="s">
        <v>52</v>
      </c>
      <c r="C4035">
        <v>2</v>
      </c>
      <c r="D4035">
        <v>90</v>
      </c>
      <c r="E4035">
        <v>35</v>
      </c>
      <c r="F4035">
        <v>88501</v>
      </c>
      <c r="G4035">
        <v>3</v>
      </c>
      <c r="H4035">
        <v>1</v>
      </c>
      <c r="I4035">
        <v>105</v>
      </c>
      <c r="J4035">
        <v>731</v>
      </c>
      <c r="K4035">
        <v>20190615</v>
      </c>
      <c r="L4035" s="78">
        <v>4.1666666666666664E-2</v>
      </c>
      <c r="M4035">
        <v>2</v>
      </c>
    </row>
    <row r="4036" spans="1:17" x14ac:dyDescent="0.25">
      <c r="A4036" t="s">
        <v>51</v>
      </c>
      <c r="B4036" t="s">
        <v>52</v>
      </c>
      <c r="C4036">
        <v>2</v>
      </c>
      <c r="D4036">
        <v>90</v>
      </c>
      <c r="E4036">
        <v>35</v>
      </c>
      <c r="F4036">
        <v>88501</v>
      </c>
      <c r="G4036">
        <v>3</v>
      </c>
      <c r="H4036">
        <v>1</v>
      </c>
      <c r="I4036">
        <v>105</v>
      </c>
      <c r="J4036">
        <v>731</v>
      </c>
      <c r="K4036">
        <v>20190615</v>
      </c>
      <c r="L4036" s="78">
        <v>8.3333333333333329E-2</v>
      </c>
      <c r="M4036">
        <v>5</v>
      </c>
    </row>
    <row r="4037" spans="1:17" x14ac:dyDescent="0.25">
      <c r="A4037" t="s">
        <v>51</v>
      </c>
      <c r="B4037" t="s">
        <v>52</v>
      </c>
      <c r="C4037">
        <v>2</v>
      </c>
      <c r="D4037">
        <v>90</v>
      </c>
      <c r="E4037">
        <v>35</v>
      </c>
      <c r="F4037">
        <v>88501</v>
      </c>
      <c r="G4037">
        <v>3</v>
      </c>
      <c r="H4037">
        <v>1</v>
      </c>
      <c r="I4037">
        <v>105</v>
      </c>
      <c r="J4037">
        <v>731</v>
      </c>
      <c r="K4037">
        <v>20190615</v>
      </c>
      <c r="L4037" s="78">
        <v>0.125</v>
      </c>
      <c r="M4037">
        <v>4</v>
      </c>
    </row>
    <row r="4038" spans="1:17" x14ac:dyDescent="0.25">
      <c r="A4038" t="s">
        <v>51</v>
      </c>
      <c r="B4038" t="s">
        <v>52</v>
      </c>
      <c r="C4038">
        <v>2</v>
      </c>
      <c r="D4038">
        <v>90</v>
      </c>
      <c r="E4038">
        <v>35</v>
      </c>
      <c r="F4038">
        <v>88501</v>
      </c>
      <c r="G4038">
        <v>3</v>
      </c>
      <c r="H4038">
        <v>1</v>
      </c>
      <c r="I4038">
        <v>105</v>
      </c>
      <c r="J4038">
        <v>731</v>
      </c>
      <c r="K4038">
        <v>20190615</v>
      </c>
      <c r="L4038" s="78">
        <v>0.16666666666666666</v>
      </c>
      <c r="M4038">
        <v>3</v>
      </c>
    </row>
    <row r="4039" spans="1:17" x14ac:dyDescent="0.25">
      <c r="A4039" t="s">
        <v>51</v>
      </c>
      <c r="B4039" t="s">
        <v>52</v>
      </c>
      <c r="C4039">
        <v>2</v>
      </c>
      <c r="D4039">
        <v>90</v>
      </c>
      <c r="E4039">
        <v>35</v>
      </c>
      <c r="F4039">
        <v>88501</v>
      </c>
      <c r="G4039">
        <v>3</v>
      </c>
      <c r="H4039">
        <v>1</v>
      </c>
      <c r="I4039">
        <v>105</v>
      </c>
      <c r="J4039">
        <v>731</v>
      </c>
      <c r="K4039">
        <v>20190615</v>
      </c>
      <c r="L4039" s="78">
        <v>0.20833333333333334</v>
      </c>
      <c r="M4039">
        <v>2</v>
      </c>
    </row>
    <row r="4040" spans="1:17" x14ac:dyDescent="0.25">
      <c r="A4040" t="s">
        <v>51</v>
      </c>
      <c r="B4040" t="s">
        <v>52</v>
      </c>
      <c r="C4040">
        <v>2</v>
      </c>
      <c r="D4040">
        <v>90</v>
      </c>
      <c r="E4040">
        <v>35</v>
      </c>
      <c r="F4040">
        <v>88501</v>
      </c>
      <c r="G4040">
        <v>3</v>
      </c>
      <c r="H4040">
        <v>1</v>
      </c>
      <c r="I4040">
        <v>105</v>
      </c>
      <c r="J4040">
        <v>731</v>
      </c>
      <c r="K4040">
        <v>20190615</v>
      </c>
      <c r="L4040" s="78">
        <v>0.25</v>
      </c>
      <c r="M4040">
        <v>2</v>
      </c>
    </row>
    <row r="4041" spans="1:17" x14ac:dyDescent="0.25">
      <c r="A4041" t="s">
        <v>51</v>
      </c>
      <c r="B4041" t="s">
        <v>52</v>
      </c>
      <c r="C4041">
        <v>2</v>
      </c>
      <c r="D4041">
        <v>90</v>
      </c>
      <c r="E4041">
        <v>35</v>
      </c>
      <c r="F4041">
        <v>88501</v>
      </c>
      <c r="G4041">
        <v>3</v>
      </c>
      <c r="H4041">
        <v>1</v>
      </c>
      <c r="I4041">
        <v>105</v>
      </c>
      <c r="J4041">
        <v>731</v>
      </c>
      <c r="K4041">
        <v>20190615</v>
      </c>
      <c r="L4041" s="78">
        <v>0.29166666666666669</v>
      </c>
      <c r="M4041">
        <v>3</v>
      </c>
    </row>
    <row r="4042" spans="1:17" x14ac:dyDescent="0.25">
      <c r="A4042" t="s">
        <v>51</v>
      </c>
      <c r="B4042" t="s">
        <v>52</v>
      </c>
      <c r="C4042">
        <v>2</v>
      </c>
      <c r="D4042">
        <v>90</v>
      </c>
      <c r="E4042">
        <v>35</v>
      </c>
      <c r="F4042">
        <v>88501</v>
      </c>
      <c r="G4042">
        <v>3</v>
      </c>
      <c r="H4042">
        <v>1</v>
      </c>
      <c r="I4042">
        <v>105</v>
      </c>
      <c r="J4042">
        <v>731</v>
      </c>
      <c r="K4042">
        <v>20190615</v>
      </c>
      <c r="L4042" s="78">
        <v>0.33333333333333331</v>
      </c>
      <c r="M4042">
        <v>2</v>
      </c>
    </row>
    <row r="4043" spans="1:17" x14ac:dyDescent="0.25">
      <c r="A4043" t="s">
        <v>51</v>
      </c>
      <c r="B4043" t="s">
        <v>52</v>
      </c>
      <c r="C4043">
        <v>2</v>
      </c>
      <c r="D4043">
        <v>90</v>
      </c>
      <c r="E4043">
        <v>35</v>
      </c>
      <c r="F4043">
        <v>88501</v>
      </c>
      <c r="G4043">
        <v>3</v>
      </c>
      <c r="H4043">
        <v>1</v>
      </c>
      <c r="I4043">
        <v>105</v>
      </c>
      <c r="J4043">
        <v>731</v>
      </c>
      <c r="K4043">
        <v>20190615</v>
      </c>
      <c r="L4043" s="78">
        <v>0.375</v>
      </c>
      <c r="M4043">
        <v>1</v>
      </c>
    </row>
    <row r="4044" spans="1:17" x14ac:dyDescent="0.25">
      <c r="A4044" t="s">
        <v>51</v>
      </c>
      <c r="B4044" t="s">
        <v>52</v>
      </c>
      <c r="C4044">
        <v>2</v>
      </c>
      <c r="D4044">
        <v>90</v>
      </c>
      <c r="E4044">
        <v>35</v>
      </c>
      <c r="F4044">
        <v>88501</v>
      </c>
      <c r="G4044">
        <v>3</v>
      </c>
      <c r="H4044">
        <v>1</v>
      </c>
      <c r="I4044">
        <v>105</v>
      </c>
      <c r="J4044">
        <v>731</v>
      </c>
      <c r="K4044">
        <v>20190615</v>
      </c>
      <c r="L4044" s="78">
        <v>0.41666666666666669</v>
      </c>
      <c r="M4044">
        <v>4</v>
      </c>
    </row>
    <row r="4045" spans="1:17" x14ac:dyDescent="0.25">
      <c r="A4045" t="s">
        <v>51</v>
      </c>
      <c r="B4045" t="s">
        <v>52</v>
      </c>
      <c r="C4045">
        <v>2</v>
      </c>
      <c r="D4045">
        <v>90</v>
      </c>
      <c r="E4045">
        <v>35</v>
      </c>
      <c r="F4045">
        <v>88501</v>
      </c>
      <c r="G4045">
        <v>3</v>
      </c>
      <c r="H4045">
        <v>1</v>
      </c>
      <c r="I4045">
        <v>105</v>
      </c>
      <c r="J4045">
        <v>731</v>
      </c>
      <c r="K4045">
        <v>20190615</v>
      </c>
      <c r="L4045" s="78">
        <v>0.45833333333333331</v>
      </c>
      <c r="M4045">
        <v>8</v>
      </c>
    </row>
    <row r="4046" spans="1:17" x14ac:dyDescent="0.25">
      <c r="A4046" t="s">
        <v>51</v>
      </c>
      <c r="B4046" t="s">
        <v>52</v>
      </c>
      <c r="C4046">
        <v>2</v>
      </c>
      <c r="D4046">
        <v>90</v>
      </c>
      <c r="E4046">
        <v>35</v>
      </c>
      <c r="F4046">
        <v>88501</v>
      </c>
      <c r="G4046">
        <v>3</v>
      </c>
      <c r="H4046">
        <v>1</v>
      </c>
      <c r="I4046">
        <v>105</v>
      </c>
      <c r="J4046">
        <v>731</v>
      </c>
      <c r="K4046">
        <v>20190615</v>
      </c>
      <c r="L4046" s="78">
        <v>0.5</v>
      </c>
      <c r="M4046">
        <v>7</v>
      </c>
    </row>
    <row r="4047" spans="1:17" x14ac:dyDescent="0.25">
      <c r="A4047" t="s">
        <v>51</v>
      </c>
      <c r="B4047" t="s">
        <v>52</v>
      </c>
      <c r="C4047">
        <v>2</v>
      </c>
      <c r="D4047">
        <v>90</v>
      </c>
      <c r="E4047">
        <v>35</v>
      </c>
      <c r="F4047">
        <v>88501</v>
      </c>
      <c r="G4047">
        <v>3</v>
      </c>
      <c r="H4047">
        <v>1</v>
      </c>
      <c r="I4047">
        <v>105</v>
      </c>
      <c r="J4047">
        <v>731</v>
      </c>
      <c r="K4047">
        <v>20190615</v>
      </c>
      <c r="L4047" s="78">
        <v>0.54166666666666663</v>
      </c>
      <c r="M4047">
        <v>8</v>
      </c>
    </row>
    <row r="4048" spans="1:17" x14ac:dyDescent="0.25">
      <c r="A4048" t="s">
        <v>51</v>
      </c>
      <c r="B4048" t="s">
        <v>52</v>
      </c>
      <c r="C4048">
        <v>2</v>
      </c>
      <c r="D4048">
        <v>90</v>
      </c>
      <c r="E4048">
        <v>35</v>
      </c>
      <c r="F4048">
        <v>88501</v>
      </c>
      <c r="G4048">
        <v>3</v>
      </c>
      <c r="H4048">
        <v>1</v>
      </c>
      <c r="I4048">
        <v>105</v>
      </c>
      <c r="J4048">
        <v>731</v>
      </c>
      <c r="K4048">
        <v>20190615</v>
      </c>
      <c r="L4048" s="78">
        <v>0.58333333333333337</v>
      </c>
      <c r="M4048">
        <v>7</v>
      </c>
    </row>
    <row r="4049" spans="1:17" x14ac:dyDescent="0.25">
      <c r="A4049" t="s">
        <v>51</v>
      </c>
      <c r="B4049" t="s">
        <v>52</v>
      </c>
      <c r="C4049">
        <v>2</v>
      </c>
      <c r="D4049">
        <v>90</v>
      </c>
      <c r="E4049">
        <v>35</v>
      </c>
      <c r="F4049">
        <v>88501</v>
      </c>
      <c r="G4049">
        <v>3</v>
      </c>
      <c r="H4049">
        <v>1</v>
      </c>
      <c r="I4049">
        <v>105</v>
      </c>
      <c r="J4049">
        <v>731</v>
      </c>
      <c r="K4049">
        <v>20190615</v>
      </c>
      <c r="L4049" s="78">
        <v>0.625</v>
      </c>
      <c r="M4049">
        <v>3</v>
      </c>
    </row>
    <row r="4050" spans="1:17" x14ac:dyDescent="0.25">
      <c r="A4050" t="s">
        <v>51</v>
      </c>
      <c r="B4050" t="s">
        <v>52</v>
      </c>
      <c r="C4050">
        <v>2</v>
      </c>
      <c r="D4050">
        <v>90</v>
      </c>
      <c r="E4050">
        <v>35</v>
      </c>
      <c r="F4050">
        <v>88501</v>
      </c>
      <c r="G4050">
        <v>3</v>
      </c>
      <c r="H4050">
        <v>1</v>
      </c>
      <c r="I4050">
        <v>105</v>
      </c>
      <c r="J4050">
        <v>731</v>
      </c>
      <c r="K4050">
        <v>20190615</v>
      </c>
      <c r="L4050" s="78">
        <v>0.66666666666666663</v>
      </c>
      <c r="M4050">
        <v>7</v>
      </c>
    </row>
    <row r="4051" spans="1:17" x14ac:dyDescent="0.25">
      <c r="A4051" t="s">
        <v>51</v>
      </c>
      <c r="B4051" t="s">
        <v>52</v>
      </c>
      <c r="C4051">
        <v>2</v>
      </c>
      <c r="D4051">
        <v>90</v>
      </c>
      <c r="E4051">
        <v>35</v>
      </c>
      <c r="F4051">
        <v>88501</v>
      </c>
      <c r="G4051">
        <v>3</v>
      </c>
      <c r="H4051">
        <v>1</v>
      </c>
      <c r="I4051">
        <v>105</v>
      </c>
      <c r="J4051">
        <v>731</v>
      </c>
      <c r="K4051">
        <v>20190615</v>
      </c>
      <c r="L4051" s="78">
        <v>0.70833333333333337</v>
      </c>
      <c r="M4051">
        <v>8</v>
      </c>
    </row>
    <row r="4052" spans="1:17" x14ac:dyDescent="0.25">
      <c r="A4052" t="s">
        <v>51</v>
      </c>
      <c r="B4052" t="s">
        <v>52</v>
      </c>
      <c r="C4052">
        <v>2</v>
      </c>
      <c r="D4052">
        <v>90</v>
      </c>
      <c r="E4052">
        <v>35</v>
      </c>
      <c r="F4052">
        <v>88501</v>
      </c>
      <c r="G4052">
        <v>3</v>
      </c>
      <c r="H4052">
        <v>1</v>
      </c>
      <c r="I4052">
        <v>105</v>
      </c>
      <c r="J4052">
        <v>731</v>
      </c>
      <c r="K4052">
        <v>20190615</v>
      </c>
      <c r="L4052" s="78">
        <v>0.75</v>
      </c>
      <c r="M4052">
        <v>5</v>
      </c>
    </row>
    <row r="4053" spans="1:17" x14ac:dyDescent="0.25">
      <c r="A4053" t="s">
        <v>51</v>
      </c>
      <c r="B4053" t="s">
        <v>52</v>
      </c>
      <c r="C4053">
        <v>2</v>
      </c>
      <c r="D4053">
        <v>90</v>
      </c>
      <c r="E4053">
        <v>35</v>
      </c>
      <c r="F4053">
        <v>88501</v>
      </c>
      <c r="G4053">
        <v>3</v>
      </c>
      <c r="H4053">
        <v>1</v>
      </c>
      <c r="I4053">
        <v>105</v>
      </c>
      <c r="J4053">
        <v>731</v>
      </c>
      <c r="K4053">
        <v>20190615</v>
      </c>
      <c r="L4053" s="78">
        <v>0.79166666666666663</v>
      </c>
      <c r="M4053">
        <v>3</v>
      </c>
    </row>
    <row r="4054" spans="1:17" x14ac:dyDescent="0.25">
      <c r="A4054" t="s">
        <v>51</v>
      </c>
      <c r="B4054" t="s">
        <v>52</v>
      </c>
      <c r="C4054">
        <v>2</v>
      </c>
      <c r="D4054">
        <v>90</v>
      </c>
      <c r="E4054">
        <v>35</v>
      </c>
      <c r="F4054">
        <v>88501</v>
      </c>
      <c r="G4054">
        <v>3</v>
      </c>
      <c r="H4054">
        <v>1</v>
      </c>
      <c r="I4054">
        <v>105</v>
      </c>
      <c r="J4054">
        <v>731</v>
      </c>
      <c r="K4054">
        <v>20190615</v>
      </c>
      <c r="L4054" s="78">
        <v>0.83333333333333337</v>
      </c>
      <c r="M4054">
        <v>4</v>
      </c>
    </row>
    <row r="4055" spans="1:17" x14ac:dyDescent="0.25">
      <c r="A4055" t="s">
        <v>51</v>
      </c>
      <c r="B4055" t="s">
        <v>52</v>
      </c>
      <c r="C4055">
        <v>2</v>
      </c>
      <c r="D4055">
        <v>90</v>
      </c>
      <c r="E4055">
        <v>35</v>
      </c>
      <c r="F4055">
        <v>88501</v>
      </c>
      <c r="G4055">
        <v>3</v>
      </c>
      <c r="H4055">
        <v>1</v>
      </c>
      <c r="I4055">
        <v>105</v>
      </c>
      <c r="J4055">
        <v>731</v>
      </c>
      <c r="K4055">
        <v>20190615</v>
      </c>
      <c r="L4055" s="78">
        <v>0.875</v>
      </c>
      <c r="M4055">
        <v>5</v>
      </c>
    </row>
    <row r="4056" spans="1:17" x14ac:dyDescent="0.25">
      <c r="A4056" t="s">
        <v>51</v>
      </c>
      <c r="B4056" t="s">
        <v>52</v>
      </c>
      <c r="C4056">
        <v>2</v>
      </c>
      <c r="D4056">
        <v>90</v>
      </c>
      <c r="E4056">
        <v>35</v>
      </c>
      <c r="F4056">
        <v>88501</v>
      </c>
      <c r="G4056">
        <v>3</v>
      </c>
      <c r="H4056">
        <v>1</v>
      </c>
      <c r="I4056">
        <v>105</v>
      </c>
      <c r="J4056">
        <v>731</v>
      </c>
      <c r="K4056">
        <v>20190615</v>
      </c>
      <c r="L4056" s="78">
        <v>0.91666666666666663</v>
      </c>
      <c r="M4056">
        <v>2</v>
      </c>
    </row>
    <row r="4057" spans="1:17" x14ac:dyDescent="0.25">
      <c r="A4057" t="s">
        <v>51</v>
      </c>
      <c r="B4057" t="s">
        <v>52</v>
      </c>
      <c r="C4057">
        <v>2</v>
      </c>
      <c r="D4057">
        <v>90</v>
      </c>
      <c r="E4057">
        <v>35</v>
      </c>
      <c r="F4057">
        <v>88501</v>
      </c>
      <c r="G4057">
        <v>3</v>
      </c>
      <c r="H4057">
        <v>1</v>
      </c>
      <c r="I4057">
        <v>105</v>
      </c>
      <c r="J4057">
        <v>731</v>
      </c>
      <c r="K4057">
        <v>20190615</v>
      </c>
      <c r="L4057" s="78">
        <v>0.95833333333333337</v>
      </c>
      <c r="M4057">
        <v>2</v>
      </c>
    </row>
    <row r="4058" spans="1:17" x14ac:dyDescent="0.25">
      <c r="A4058" t="s">
        <v>51</v>
      </c>
      <c r="B4058" t="s">
        <v>52</v>
      </c>
      <c r="C4058">
        <v>2</v>
      </c>
      <c r="D4058">
        <v>90</v>
      </c>
      <c r="E4058">
        <v>35</v>
      </c>
      <c r="F4058">
        <v>88501</v>
      </c>
      <c r="G4058">
        <v>3</v>
      </c>
      <c r="H4058">
        <v>1</v>
      </c>
      <c r="I4058">
        <v>105</v>
      </c>
      <c r="J4058">
        <v>731</v>
      </c>
      <c r="K4058">
        <v>20190616</v>
      </c>
      <c r="L4058" s="78">
        <v>0</v>
      </c>
      <c r="M4058">
        <v>5</v>
      </c>
      <c r="Q4058">
        <v>2</v>
      </c>
    </row>
    <row r="4059" spans="1:17" x14ac:dyDescent="0.25">
      <c r="A4059" t="s">
        <v>51</v>
      </c>
      <c r="B4059" t="s">
        <v>52</v>
      </c>
      <c r="C4059">
        <v>2</v>
      </c>
      <c r="D4059">
        <v>90</v>
      </c>
      <c r="E4059">
        <v>35</v>
      </c>
      <c r="F4059">
        <v>88501</v>
      </c>
      <c r="G4059">
        <v>3</v>
      </c>
      <c r="H4059">
        <v>1</v>
      </c>
      <c r="I4059">
        <v>105</v>
      </c>
      <c r="J4059">
        <v>731</v>
      </c>
      <c r="K4059">
        <v>20190616</v>
      </c>
      <c r="L4059" s="78">
        <v>4.1666666666666664E-2</v>
      </c>
      <c r="M4059">
        <v>4</v>
      </c>
      <c r="Q4059">
        <v>2</v>
      </c>
    </row>
    <row r="4060" spans="1:17" x14ac:dyDescent="0.25">
      <c r="A4060" t="s">
        <v>51</v>
      </c>
      <c r="B4060" t="s">
        <v>52</v>
      </c>
      <c r="C4060">
        <v>2</v>
      </c>
      <c r="D4060">
        <v>90</v>
      </c>
      <c r="E4060">
        <v>35</v>
      </c>
      <c r="F4060">
        <v>88501</v>
      </c>
      <c r="G4060">
        <v>3</v>
      </c>
      <c r="H4060">
        <v>1</v>
      </c>
      <c r="I4060">
        <v>105</v>
      </c>
      <c r="J4060">
        <v>731</v>
      </c>
      <c r="K4060">
        <v>20190616</v>
      </c>
      <c r="L4060" s="78">
        <v>8.3333333333333329E-2</v>
      </c>
      <c r="M4060">
        <v>2</v>
      </c>
      <c r="Q4060">
        <v>2</v>
      </c>
    </row>
    <row r="4061" spans="1:17" x14ac:dyDescent="0.25">
      <c r="A4061" t="s">
        <v>51</v>
      </c>
      <c r="B4061" t="s">
        <v>52</v>
      </c>
      <c r="C4061">
        <v>2</v>
      </c>
      <c r="D4061">
        <v>90</v>
      </c>
      <c r="E4061">
        <v>35</v>
      </c>
      <c r="F4061">
        <v>88501</v>
      </c>
      <c r="G4061">
        <v>3</v>
      </c>
      <c r="H4061">
        <v>1</v>
      </c>
      <c r="I4061">
        <v>105</v>
      </c>
      <c r="J4061">
        <v>731</v>
      </c>
      <c r="K4061">
        <v>20190616</v>
      </c>
      <c r="L4061" s="78">
        <v>0.125</v>
      </c>
      <c r="M4061">
        <v>1</v>
      </c>
      <c r="Q4061">
        <v>2</v>
      </c>
    </row>
    <row r="4062" spans="1:17" x14ac:dyDescent="0.25">
      <c r="A4062" t="s">
        <v>51</v>
      </c>
      <c r="B4062" t="s">
        <v>52</v>
      </c>
      <c r="C4062">
        <v>2</v>
      </c>
      <c r="D4062">
        <v>90</v>
      </c>
      <c r="E4062">
        <v>35</v>
      </c>
      <c r="F4062">
        <v>88501</v>
      </c>
      <c r="G4062">
        <v>3</v>
      </c>
      <c r="H4062">
        <v>1</v>
      </c>
      <c r="I4062">
        <v>105</v>
      </c>
      <c r="J4062">
        <v>731</v>
      </c>
      <c r="K4062">
        <v>20190616</v>
      </c>
      <c r="L4062" s="78">
        <v>0.16666666666666666</v>
      </c>
      <c r="M4062">
        <v>1</v>
      </c>
      <c r="Q4062">
        <v>2</v>
      </c>
    </row>
    <row r="4063" spans="1:17" x14ac:dyDescent="0.25">
      <c r="A4063" t="s">
        <v>51</v>
      </c>
      <c r="B4063" t="s">
        <v>52</v>
      </c>
      <c r="C4063">
        <v>2</v>
      </c>
      <c r="D4063">
        <v>90</v>
      </c>
      <c r="E4063">
        <v>35</v>
      </c>
      <c r="F4063">
        <v>88501</v>
      </c>
      <c r="G4063">
        <v>3</v>
      </c>
      <c r="H4063">
        <v>1</v>
      </c>
      <c r="I4063">
        <v>105</v>
      </c>
      <c r="J4063">
        <v>731</v>
      </c>
      <c r="K4063">
        <v>20190616</v>
      </c>
      <c r="L4063" s="78">
        <v>0.20833333333333334</v>
      </c>
      <c r="M4063">
        <v>0</v>
      </c>
      <c r="Q4063">
        <v>2</v>
      </c>
    </row>
    <row r="4064" spans="1:17" x14ac:dyDescent="0.25">
      <c r="A4064" t="s">
        <v>51</v>
      </c>
      <c r="B4064" t="s">
        <v>52</v>
      </c>
      <c r="C4064">
        <v>2</v>
      </c>
      <c r="D4064">
        <v>90</v>
      </c>
      <c r="E4064">
        <v>35</v>
      </c>
      <c r="F4064">
        <v>88501</v>
      </c>
      <c r="G4064">
        <v>3</v>
      </c>
      <c r="H4064">
        <v>1</v>
      </c>
      <c r="I4064">
        <v>105</v>
      </c>
      <c r="J4064">
        <v>731</v>
      </c>
      <c r="K4064">
        <v>20190616</v>
      </c>
      <c r="L4064" s="78">
        <v>0.25</v>
      </c>
      <c r="M4064">
        <v>-1</v>
      </c>
      <c r="Q4064">
        <v>2</v>
      </c>
    </row>
    <row r="4065" spans="1:17" x14ac:dyDescent="0.25">
      <c r="A4065" t="s">
        <v>51</v>
      </c>
      <c r="B4065" t="s">
        <v>52</v>
      </c>
      <c r="C4065">
        <v>2</v>
      </c>
      <c r="D4065">
        <v>90</v>
      </c>
      <c r="E4065">
        <v>35</v>
      </c>
      <c r="F4065">
        <v>88501</v>
      </c>
      <c r="G4065">
        <v>3</v>
      </c>
      <c r="H4065">
        <v>1</v>
      </c>
      <c r="I4065">
        <v>105</v>
      </c>
      <c r="J4065">
        <v>731</v>
      </c>
      <c r="K4065">
        <v>20190616</v>
      </c>
      <c r="L4065" s="78">
        <v>0.29166666666666669</v>
      </c>
      <c r="M4065">
        <v>-3</v>
      </c>
      <c r="Q4065">
        <v>2</v>
      </c>
    </row>
    <row r="4066" spans="1:17" x14ac:dyDescent="0.25">
      <c r="A4066" t="s">
        <v>51</v>
      </c>
      <c r="B4066" t="s">
        <v>52</v>
      </c>
      <c r="C4066">
        <v>2</v>
      </c>
      <c r="D4066">
        <v>90</v>
      </c>
      <c r="E4066">
        <v>35</v>
      </c>
      <c r="F4066">
        <v>88501</v>
      </c>
      <c r="G4066">
        <v>3</v>
      </c>
      <c r="H4066">
        <v>1</v>
      </c>
      <c r="I4066">
        <v>105</v>
      </c>
      <c r="J4066">
        <v>731</v>
      </c>
      <c r="K4066">
        <v>20190616</v>
      </c>
      <c r="L4066" s="78">
        <v>0.33333333333333331</v>
      </c>
      <c r="M4066">
        <v>-2</v>
      </c>
      <c r="Q4066">
        <v>2</v>
      </c>
    </row>
    <row r="4067" spans="1:17" x14ac:dyDescent="0.25">
      <c r="A4067" t="s">
        <v>51</v>
      </c>
      <c r="B4067" t="s">
        <v>52</v>
      </c>
      <c r="C4067">
        <v>2</v>
      </c>
      <c r="D4067">
        <v>90</v>
      </c>
      <c r="E4067">
        <v>35</v>
      </c>
      <c r="F4067">
        <v>88501</v>
      </c>
      <c r="G4067">
        <v>3</v>
      </c>
      <c r="H4067">
        <v>1</v>
      </c>
      <c r="I4067">
        <v>105</v>
      </c>
      <c r="J4067">
        <v>731</v>
      </c>
      <c r="K4067">
        <v>20190616</v>
      </c>
      <c r="L4067" s="78">
        <v>0.375</v>
      </c>
      <c r="M4067">
        <v>11</v>
      </c>
      <c r="Q4067">
        <v>2</v>
      </c>
    </row>
    <row r="4068" spans="1:17" x14ac:dyDescent="0.25">
      <c r="A4068" t="s">
        <v>51</v>
      </c>
      <c r="B4068" t="s">
        <v>52</v>
      </c>
      <c r="C4068">
        <v>2</v>
      </c>
      <c r="D4068">
        <v>90</v>
      </c>
      <c r="E4068">
        <v>35</v>
      </c>
      <c r="F4068">
        <v>88501</v>
      </c>
      <c r="G4068">
        <v>3</v>
      </c>
      <c r="H4068">
        <v>1</v>
      </c>
      <c r="I4068">
        <v>105</v>
      </c>
      <c r="J4068">
        <v>731</v>
      </c>
      <c r="K4068">
        <v>20190616</v>
      </c>
      <c r="L4068" s="78">
        <v>0.41666666666666669</v>
      </c>
      <c r="M4068">
        <v>5</v>
      </c>
      <c r="Q4068">
        <v>2</v>
      </c>
    </row>
    <row r="4069" spans="1:17" x14ac:dyDescent="0.25">
      <c r="A4069" t="s">
        <v>51</v>
      </c>
      <c r="B4069" t="s">
        <v>52</v>
      </c>
      <c r="C4069">
        <v>2</v>
      </c>
      <c r="D4069">
        <v>90</v>
      </c>
      <c r="E4069">
        <v>35</v>
      </c>
      <c r="F4069">
        <v>88501</v>
      </c>
      <c r="G4069">
        <v>3</v>
      </c>
      <c r="H4069">
        <v>1</v>
      </c>
      <c r="I4069">
        <v>105</v>
      </c>
      <c r="J4069">
        <v>731</v>
      </c>
      <c r="K4069">
        <v>20190616</v>
      </c>
      <c r="L4069" s="78">
        <v>0.45833333333333331</v>
      </c>
      <c r="M4069">
        <v>-3</v>
      </c>
      <c r="Q4069">
        <v>2</v>
      </c>
    </row>
    <row r="4070" spans="1:17" x14ac:dyDescent="0.25">
      <c r="A4070" t="s">
        <v>51</v>
      </c>
      <c r="B4070" t="s">
        <v>52</v>
      </c>
      <c r="C4070">
        <v>2</v>
      </c>
      <c r="D4070">
        <v>90</v>
      </c>
      <c r="E4070">
        <v>35</v>
      </c>
      <c r="F4070">
        <v>88501</v>
      </c>
      <c r="G4070">
        <v>3</v>
      </c>
      <c r="H4070">
        <v>1</v>
      </c>
      <c r="I4070">
        <v>105</v>
      </c>
      <c r="J4070">
        <v>731</v>
      </c>
      <c r="K4070">
        <v>20190616</v>
      </c>
      <c r="L4070" s="78">
        <v>0.5</v>
      </c>
      <c r="M4070">
        <v>-3</v>
      </c>
      <c r="Q4070">
        <v>2</v>
      </c>
    </row>
    <row r="4071" spans="1:17" x14ac:dyDescent="0.25">
      <c r="A4071" t="s">
        <v>51</v>
      </c>
      <c r="B4071" t="s">
        <v>52</v>
      </c>
      <c r="C4071">
        <v>2</v>
      </c>
      <c r="D4071">
        <v>90</v>
      </c>
      <c r="E4071">
        <v>35</v>
      </c>
      <c r="F4071">
        <v>88501</v>
      </c>
      <c r="G4071">
        <v>3</v>
      </c>
      <c r="H4071">
        <v>1</v>
      </c>
      <c r="I4071">
        <v>105</v>
      </c>
      <c r="J4071">
        <v>731</v>
      </c>
      <c r="K4071">
        <v>20190616</v>
      </c>
      <c r="L4071" s="78">
        <v>0.54166666666666663</v>
      </c>
      <c r="M4071">
        <v>2</v>
      </c>
      <c r="Q4071">
        <v>2</v>
      </c>
    </row>
    <row r="4072" spans="1:17" x14ac:dyDescent="0.25">
      <c r="A4072" t="s">
        <v>51</v>
      </c>
      <c r="B4072" t="s">
        <v>52</v>
      </c>
      <c r="C4072">
        <v>2</v>
      </c>
      <c r="D4072">
        <v>90</v>
      </c>
      <c r="E4072">
        <v>35</v>
      </c>
      <c r="F4072">
        <v>88501</v>
      </c>
      <c r="G4072">
        <v>3</v>
      </c>
      <c r="H4072">
        <v>1</v>
      </c>
      <c r="I4072">
        <v>105</v>
      </c>
      <c r="J4072">
        <v>731</v>
      </c>
      <c r="K4072">
        <v>20190616</v>
      </c>
      <c r="L4072" s="78">
        <v>0.58333333333333337</v>
      </c>
      <c r="M4072">
        <v>3</v>
      </c>
      <c r="Q4072">
        <v>2</v>
      </c>
    </row>
    <row r="4073" spans="1:17" x14ac:dyDescent="0.25">
      <c r="A4073" t="s">
        <v>51</v>
      </c>
      <c r="B4073" t="s">
        <v>52</v>
      </c>
      <c r="C4073">
        <v>2</v>
      </c>
      <c r="D4073">
        <v>90</v>
      </c>
      <c r="E4073">
        <v>35</v>
      </c>
      <c r="F4073">
        <v>88501</v>
      </c>
      <c r="G4073">
        <v>3</v>
      </c>
      <c r="H4073">
        <v>1</v>
      </c>
      <c r="I4073">
        <v>105</v>
      </c>
      <c r="J4073">
        <v>731</v>
      </c>
      <c r="K4073">
        <v>20190616</v>
      </c>
      <c r="L4073" s="78">
        <v>0.625</v>
      </c>
      <c r="M4073">
        <v>1</v>
      </c>
      <c r="Q4073">
        <v>2</v>
      </c>
    </row>
    <row r="4074" spans="1:17" x14ac:dyDescent="0.25">
      <c r="A4074" t="s">
        <v>51</v>
      </c>
      <c r="B4074" t="s">
        <v>52</v>
      </c>
      <c r="C4074">
        <v>2</v>
      </c>
      <c r="D4074">
        <v>90</v>
      </c>
      <c r="E4074">
        <v>35</v>
      </c>
      <c r="F4074">
        <v>88501</v>
      </c>
      <c r="G4074">
        <v>3</v>
      </c>
      <c r="H4074">
        <v>1</v>
      </c>
      <c r="I4074">
        <v>105</v>
      </c>
      <c r="J4074">
        <v>731</v>
      </c>
      <c r="K4074">
        <v>20190616</v>
      </c>
      <c r="L4074" s="78">
        <v>0.66666666666666663</v>
      </c>
      <c r="M4074">
        <v>3</v>
      </c>
      <c r="Q4074">
        <v>2</v>
      </c>
    </row>
    <row r="4075" spans="1:17" x14ac:dyDescent="0.25">
      <c r="A4075" t="s">
        <v>51</v>
      </c>
      <c r="B4075" t="s">
        <v>52</v>
      </c>
      <c r="C4075">
        <v>2</v>
      </c>
      <c r="D4075">
        <v>90</v>
      </c>
      <c r="E4075">
        <v>35</v>
      </c>
      <c r="F4075">
        <v>88501</v>
      </c>
      <c r="G4075">
        <v>3</v>
      </c>
      <c r="H4075">
        <v>1</v>
      </c>
      <c r="I4075">
        <v>105</v>
      </c>
      <c r="J4075">
        <v>731</v>
      </c>
      <c r="K4075">
        <v>20190616</v>
      </c>
      <c r="L4075" s="78">
        <v>0.70833333333333337</v>
      </c>
      <c r="M4075">
        <v>4</v>
      </c>
      <c r="Q4075">
        <v>2</v>
      </c>
    </row>
    <row r="4076" spans="1:17" x14ac:dyDescent="0.25">
      <c r="A4076" t="s">
        <v>51</v>
      </c>
      <c r="B4076" t="s">
        <v>52</v>
      </c>
      <c r="C4076">
        <v>2</v>
      </c>
      <c r="D4076">
        <v>90</v>
      </c>
      <c r="E4076">
        <v>35</v>
      </c>
      <c r="F4076">
        <v>88501</v>
      </c>
      <c r="G4076">
        <v>3</v>
      </c>
      <c r="H4076">
        <v>1</v>
      </c>
      <c r="I4076">
        <v>105</v>
      </c>
      <c r="J4076">
        <v>731</v>
      </c>
      <c r="K4076">
        <v>20190616</v>
      </c>
      <c r="L4076" s="78">
        <v>0.75</v>
      </c>
      <c r="M4076">
        <v>4</v>
      </c>
      <c r="Q4076">
        <v>2</v>
      </c>
    </row>
    <row r="4077" spans="1:17" x14ac:dyDescent="0.25">
      <c r="A4077" t="s">
        <v>51</v>
      </c>
      <c r="B4077" t="s">
        <v>52</v>
      </c>
      <c r="C4077">
        <v>2</v>
      </c>
      <c r="D4077">
        <v>90</v>
      </c>
      <c r="E4077">
        <v>35</v>
      </c>
      <c r="F4077">
        <v>88501</v>
      </c>
      <c r="G4077">
        <v>3</v>
      </c>
      <c r="H4077">
        <v>1</v>
      </c>
      <c r="I4077">
        <v>105</v>
      </c>
      <c r="J4077">
        <v>731</v>
      </c>
      <c r="K4077">
        <v>20190616</v>
      </c>
      <c r="L4077" s="78">
        <v>0.79166666666666663</v>
      </c>
      <c r="M4077">
        <v>4</v>
      </c>
      <c r="Q4077">
        <v>2</v>
      </c>
    </row>
    <row r="4078" spans="1:17" x14ac:dyDescent="0.25">
      <c r="A4078" t="s">
        <v>51</v>
      </c>
      <c r="B4078" t="s">
        <v>52</v>
      </c>
      <c r="C4078">
        <v>2</v>
      </c>
      <c r="D4078">
        <v>90</v>
      </c>
      <c r="E4078">
        <v>35</v>
      </c>
      <c r="F4078">
        <v>88501</v>
      </c>
      <c r="G4078">
        <v>3</v>
      </c>
      <c r="H4078">
        <v>1</v>
      </c>
      <c r="I4078">
        <v>105</v>
      </c>
      <c r="J4078">
        <v>731</v>
      </c>
      <c r="K4078">
        <v>20190616</v>
      </c>
      <c r="L4078" s="78">
        <v>0.83333333333333337</v>
      </c>
      <c r="M4078">
        <v>4</v>
      </c>
      <c r="Q4078">
        <v>2</v>
      </c>
    </row>
    <row r="4079" spans="1:17" x14ac:dyDescent="0.25">
      <c r="A4079" t="s">
        <v>51</v>
      </c>
      <c r="B4079" t="s">
        <v>52</v>
      </c>
      <c r="C4079">
        <v>2</v>
      </c>
      <c r="D4079">
        <v>90</v>
      </c>
      <c r="E4079">
        <v>35</v>
      </c>
      <c r="F4079">
        <v>88501</v>
      </c>
      <c r="G4079">
        <v>3</v>
      </c>
      <c r="H4079">
        <v>1</v>
      </c>
      <c r="I4079">
        <v>105</v>
      </c>
      <c r="J4079">
        <v>731</v>
      </c>
      <c r="K4079">
        <v>20190616</v>
      </c>
      <c r="L4079" s="78">
        <v>0.875</v>
      </c>
      <c r="M4079">
        <v>3</v>
      </c>
      <c r="Q4079">
        <v>2</v>
      </c>
    </row>
    <row r="4080" spans="1:17" x14ac:dyDescent="0.25">
      <c r="A4080" t="s">
        <v>51</v>
      </c>
      <c r="B4080" t="s">
        <v>52</v>
      </c>
      <c r="C4080">
        <v>2</v>
      </c>
      <c r="D4080">
        <v>90</v>
      </c>
      <c r="E4080">
        <v>35</v>
      </c>
      <c r="F4080">
        <v>88501</v>
      </c>
      <c r="G4080">
        <v>3</v>
      </c>
      <c r="H4080">
        <v>1</v>
      </c>
      <c r="I4080">
        <v>105</v>
      </c>
      <c r="J4080">
        <v>731</v>
      </c>
      <c r="K4080">
        <v>20190616</v>
      </c>
      <c r="L4080" s="78">
        <v>0.91666666666666663</v>
      </c>
      <c r="N4080" t="s">
        <v>59</v>
      </c>
    </row>
    <row r="4081" spans="1:14" x14ac:dyDescent="0.25">
      <c r="A4081" t="s">
        <v>51</v>
      </c>
      <c r="B4081" t="s">
        <v>52</v>
      </c>
      <c r="C4081">
        <v>2</v>
      </c>
      <c r="D4081">
        <v>90</v>
      </c>
      <c r="E4081">
        <v>35</v>
      </c>
      <c r="F4081">
        <v>88501</v>
      </c>
      <c r="G4081">
        <v>3</v>
      </c>
      <c r="H4081">
        <v>1</v>
      </c>
      <c r="I4081">
        <v>105</v>
      </c>
      <c r="J4081">
        <v>731</v>
      </c>
      <c r="K4081">
        <v>20190616</v>
      </c>
      <c r="L4081" s="78">
        <v>0.95833333333333337</v>
      </c>
      <c r="N4081" t="s">
        <v>59</v>
      </c>
    </row>
    <row r="4082" spans="1:14" x14ac:dyDescent="0.25">
      <c r="A4082" t="s">
        <v>51</v>
      </c>
      <c r="B4082" t="s">
        <v>52</v>
      </c>
      <c r="C4082">
        <v>2</v>
      </c>
      <c r="D4082">
        <v>90</v>
      </c>
      <c r="E4082">
        <v>35</v>
      </c>
      <c r="F4082">
        <v>88501</v>
      </c>
      <c r="G4082">
        <v>3</v>
      </c>
      <c r="H4082">
        <v>1</v>
      </c>
      <c r="I4082">
        <v>105</v>
      </c>
      <c r="J4082">
        <v>731</v>
      </c>
      <c r="K4082">
        <v>20190617</v>
      </c>
      <c r="L4082" s="78">
        <v>0</v>
      </c>
      <c r="N4082" t="s">
        <v>59</v>
      </c>
    </row>
    <row r="4083" spans="1:14" x14ac:dyDescent="0.25">
      <c r="A4083" t="s">
        <v>51</v>
      </c>
      <c r="B4083" t="s">
        <v>52</v>
      </c>
      <c r="C4083">
        <v>2</v>
      </c>
      <c r="D4083">
        <v>90</v>
      </c>
      <c r="E4083">
        <v>35</v>
      </c>
      <c r="F4083">
        <v>88501</v>
      </c>
      <c r="G4083">
        <v>3</v>
      </c>
      <c r="H4083">
        <v>1</v>
      </c>
      <c r="I4083">
        <v>105</v>
      </c>
      <c r="J4083">
        <v>731</v>
      </c>
      <c r="K4083">
        <v>20190617</v>
      </c>
      <c r="L4083" s="78">
        <v>4.1666666666666664E-2</v>
      </c>
      <c r="N4083" t="s">
        <v>59</v>
      </c>
    </row>
    <row r="4084" spans="1:14" x14ac:dyDescent="0.25">
      <c r="A4084" t="s">
        <v>51</v>
      </c>
      <c r="B4084" t="s">
        <v>52</v>
      </c>
      <c r="C4084">
        <v>2</v>
      </c>
      <c r="D4084">
        <v>90</v>
      </c>
      <c r="E4084">
        <v>35</v>
      </c>
      <c r="F4084">
        <v>88501</v>
      </c>
      <c r="G4084">
        <v>3</v>
      </c>
      <c r="H4084">
        <v>1</v>
      </c>
      <c r="I4084">
        <v>105</v>
      </c>
      <c r="J4084">
        <v>731</v>
      </c>
      <c r="K4084">
        <v>20190617</v>
      </c>
      <c r="L4084" s="78">
        <v>8.3333333333333329E-2</v>
      </c>
      <c r="N4084" t="s">
        <v>59</v>
      </c>
    </row>
    <row r="4085" spans="1:14" x14ac:dyDescent="0.25">
      <c r="A4085" t="s">
        <v>51</v>
      </c>
      <c r="B4085" t="s">
        <v>52</v>
      </c>
      <c r="C4085">
        <v>2</v>
      </c>
      <c r="D4085">
        <v>90</v>
      </c>
      <c r="E4085">
        <v>35</v>
      </c>
      <c r="F4085">
        <v>88501</v>
      </c>
      <c r="G4085">
        <v>3</v>
      </c>
      <c r="H4085">
        <v>1</v>
      </c>
      <c r="I4085">
        <v>105</v>
      </c>
      <c r="J4085">
        <v>731</v>
      </c>
      <c r="K4085">
        <v>20190617</v>
      </c>
      <c r="L4085" s="78">
        <v>0.125</v>
      </c>
      <c r="N4085" t="s">
        <v>59</v>
      </c>
    </row>
    <row r="4086" spans="1:14" x14ac:dyDescent="0.25">
      <c r="A4086" t="s">
        <v>51</v>
      </c>
      <c r="B4086" t="s">
        <v>52</v>
      </c>
      <c r="C4086">
        <v>2</v>
      </c>
      <c r="D4086">
        <v>90</v>
      </c>
      <c r="E4086">
        <v>35</v>
      </c>
      <c r="F4086">
        <v>88501</v>
      </c>
      <c r="G4086">
        <v>3</v>
      </c>
      <c r="H4086">
        <v>1</v>
      </c>
      <c r="I4086">
        <v>105</v>
      </c>
      <c r="J4086">
        <v>731</v>
      </c>
      <c r="K4086">
        <v>20190617</v>
      </c>
      <c r="L4086" s="78">
        <v>0.16666666666666666</v>
      </c>
      <c r="N4086" t="s">
        <v>59</v>
      </c>
    </row>
    <row r="4087" spans="1:14" x14ac:dyDescent="0.25">
      <c r="A4087" t="s">
        <v>51</v>
      </c>
      <c r="B4087" t="s">
        <v>52</v>
      </c>
      <c r="C4087">
        <v>2</v>
      </c>
      <c r="D4087">
        <v>90</v>
      </c>
      <c r="E4087">
        <v>35</v>
      </c>
      <c r="F4087">
        <v>88501</v>
      </c>
      <c r="G4087">
        <v>3</v>
      </c>
      <c r="H4087">
        <v>1</v>
      </c>
      <c r="I4087">
        <v>105</v>
      </c>
      <c r="J4087">
        <v>731</v>
      </c>
      <c r="K4087">
        <v>20190617</v>
      </c>
      <c r="L4087" s="78">
        <v>0.20833333333333334</v>
      </c>
      <c r="N4087" t="s">
        <v>59</v>
      </c>
    </row>
    <row r="4088" spans="1:14" x14ac:dyDescent="0.25">
      <c r="A4088" t="s">
        <v>51</v>
      </c>
      <c r="B4088" t="s">
        <v>52</v>
      </c>
      <c r="C4088">
        <v>2</v>
      </c>
      <c r="D4088">
        <v>90</v>
      </c>
      <c r="E4088">
        <v>35</v>
      </c>
      <c r="F4088">
        <v>88501</v>
      </c>
      <c r="G4088">
        <v>3</v>
      </c>
      <c r="H4088">
        <v>1</v>
      </c>
      <c r="I4088">
        <v>105</v>
      </c>
      <c r="J4088">
        <v>731</v>
      </c>
      <c r="K4088">
        <v>20190617</v>
      </c>
      <c r="L4088" s="78">
        <v>0.25</v>
      </c>
      <c r="N4088" t="s">
        <v>59</v>
      </c>
    </row>
    <row r="4089" spans="1:14" x14ac:dyDescent="0.25">
      <c r="A4089" t="s">
        <v>51</v>
      </c>
      <c r="B4089" t="s">
        <v>52</v>
      </c>
      <c r="C4089">
        <v>2</v>
      </c>
      <c r="D4089">
        <v>90</v>
      </c>
      <c r="E4089">
        <v>35</v>
      </c>
      <c r="F4089">
        <v>88501</v>
      </c>
      <c r="G4089">
        <v>3</v>
      </c>
      <c r="H4089">
        <v>1</v>
      </c>
      <c r="I4089">
        <v>105</v>
      </c>
      <c r="J4089">
        <v>731</v>
      </c>
      <c r="K4089">
        <v>20190617</v>
      </c>
      <c r="L4089" s="78">
        <v>0.29166666666666669</v>
      </c>
      <c r="N4089" t="s">
        <v>59</v>
      </c>
    </row>
    <row r="4090" spans="1:14" x14ac:dyDescent="0.25">
      <c r="A4090" t="s">
        <v>51</v>
      </c>
      <c r="B4090" t="s">
        <v>52</v>
      </c>
      <c r="C4090">
        <v>2</v>
      </c>
      <c r="D4090">
        <v>90</v>
      </c>
      <c r="E4090">
        <v>35</v>
      </c>
      <c r="F4090">
        <v>88501</v>
      </c>
      <c r="G4090">
        <v>3</v>
      </c>
      <c r="H4090">
        <v>1</v>
      </c>
      <c r="I4090">
        <v>105</v>
      </c>
      <c r="J4090">
        <v>731</v>
      </c>
      <c r="K4090">
        <v>20190617</v>
      </c>
      <c r="L4090" s="78">
        <v>0.33333333333333331</v>
      </c>
      <c r="N4090" t="s">
        <v>59</v>
      </c>
    </row>
    <row r="4091" spans="1:14" x14ac:dyDescent="0.25">
      <c r="A4091" t="s">
        <v>51</v>
      </c>
      <c r="B4091" t="s">
        <v>52</v>
      </c>
      <c r="C4091">
        <v>2</v>
      </c>
      <c r="D4091">
        <v>90</v>
      </c>
      <c r="E4091">
        <v>35</v>
      </c>
      <c r="F4091">
        <v>88501</v>
      </c>
      <c r="G4091">
        <v>3</v>
      </c>
      <c r="H4091">
        <v>1</v>
      </c>
      <c r="I4091">
        <v>105</v>
      </c>
      <c r="J4091">
        <v>731</v>
      </c>
      <c r="K4091">
        <v>20190617</v>
      </c>
      <c r="L4091" s="78">
        <v>0.375</v>
      </c>
      <c r="N4091" t="s">
        <v>59</v>
      </c>
    </row>
    <row r="4092" spans="1:14" x14ac:dyDescent="0.25">
      <c r="A4092" t="s">
        <v>51</v>
      </c>
      <c r="B4092" t="s">
        <v>52</v>
      </c>
      <c r="C4092">
        <v>2</v>
      </c>
      <c r="D4092">
        <v>90</v>
      </c>
      <c r="E4092">
        <v>35</v>
      </c>
      <c r="F4092">
        <v>88501</v>
      </c>
      <c r="G4092">
        <v>3</v>
      </c>
      <c r="H4092">
        <v>1</v>
      </c>
      <c r="I4092">
        <v>105</v>
      </c>
      <c r="J4092">
        <v>731</v>
      </c>
      <c r="K4092">
        <v>20190617</v>
      </c>
      <c r="L4092" s="78">
        <v>0.41666666666666669</v>
      </c>
      <c r="N4092" t="s">
        <v>59</v>
      </c>
    </row>
    <row r="4093" spans="1:14" x14ac:dyDescent="0.25">
      <c r="A4093" t="s">
        <v>51</v>
      </c>
      <c r="B4093" t="s">
        <v>52</v>
      </c>
      <c r="C4093">
        <v>2</v>
      </c>
      <c r="D4093">
        <v>90</v>
      </c>
      <c r="E4093">
        <v>35</v>
      </c>
      <c r="F4093">
        <v>88501</v>
      </c>
      <c r="G4093">
        <v>3</v>
      </c>
      <c r="H4093">
        <v>1</v>
      </c>
      <c r="I4093">
        <v>105</v>
      </c>
      <c r="J4093">
        <v>731</v>
      </c>
      <c r="K4093">
        <v>20190617</v>
      </c>
      <c r="L4093" s="78">
        <v>0.45833333333333331</v>
      </c>
      <c r="N4093" t="s">
        <v>59</v>
      </c>
    </row>
    <row r="4094" spans="1:14" x14ac:dyDescent="0.25">
      <c r="A4094" t="s">
        <v>51</v>
      </c>
      <c r="B4094" t="s">
        <v>52</v>
      </c>
      <c r="C4094">
        <v>2</v>
      </c>
      <c r="D4094">
        <v>90</v>
      </c>
      <c r="E4094">
        <v>35</v>
      </c>
      <c r="F4094">
        <v>88501</v>
      </c>
      <c r="G4094">
        <v>3</v>
      </c>
      <c r="H4094">
        <v>1</v>
      </c>
      <c r="I4094">
        <v>105</v>
      </c>
      <c r="J4094">
        <v>731</v>
      </c>
      <c r="K4094">
        <v>20190617</v>
      </c>
      <c r="L4094" s="78">
        <v>0.5</v>
      </c>
      <c r="N4094" t="s">
        <v>59</v>
      </c>
    </row>
    <row r="4095" spans="1:14" x14ac:dyDescent="0.25">
      <c r="A4095" t="s">
        <v>51</v>
      </c>
      <c r="B4095" t="s">
        <v>52</v>
      </c>
      <c r="C4095">
        <v>2</v>
      </c>
      <c r="D4095">
        <v>90</v>
      </c>
      <c r="E4095">
        <v>35</v>
      </c>
      <c r="F4095">
        <v>88501</v>
      </c>
      <c r="G4095">
        <v>3</v>
      </c>
      <c r="H4095">
        <v>1</v>
      </c>
      <c r="I4095">
        <v>105</v>
      </c>
      <c r="J4095">
        <v>731</v>
      </c>
      <c r="K4095">
        <v>20190617</v>
      </c>
      <c r="L4095" s="78">
        <v>0.54166666666666663</v>
      </c>
      <c r="N4095" t="s">
        <v>59</v>
      </c>
    </row>
    <row r="4096" spans="1:14" x14ac:dyDescent="0.25">
      <c r="A4096" t="s">
        <v>51</v>
      </c>
      <c r="B4096" t="s">
        <v>52</v>
      </c>
      <c r="C4096">
        <v>2</v>
      </c>
      <c r="D4096">
        <v>90</v>
      </c>
      <c r="E4096">
        <v>35</v>
      </c>
      <c r="F4096">
        <v>88501</v>
      </c>
      <c r="G4096">
        <v>3</v>
      </c>
      <c r="H4096">
        <v>1</v>
      </c>
      <c r="I4096">
        <v>105</v>
      </c>
      <c r="J4096">
        <v>731</v>
      </c>
      <c r="K4096">
        <v>20190617</v>
      </c>
      <c r="L4096" s="78">
        <v>0.58333333333333337</v>
      </c>
      <c r="N4096" t="s">
        <v>91</v>
      </c>
    </row>
    <row r="4097" spans="1:17" x14ac:dyDescent="0.25">
      <c r="A4097" t="s">
        <v>51</v>
      </c>
      <c r="B4097" t="s">
        <v>52</v>
      </c>
      <c r="C4097">
        <v>2</v>
      </c>
      <c r="D4097">
        <v>90</v>
      </c>
      <c r="E4097">
        <v>35</v>
      </c>
      <c r="F4097">
        <v>88501</v>
      </c>
      <c r="G4097">
        <v>3</v>
      </c>
      <c r="H4097">
        <v>1</v>
      </c>
      <c r="I4097">
        <v>105</v>
      </c>
      <c r="J4097">
        <v>731</v>
      </c>
      <c r="K4097">
        <v>20190617</v>
      </c>
      <c r="L4097" s="78">
        <v>0.625</v>
      </c>
      <c r="M4097">
        <v>2</v>
      </c>
      <c r="Q4097">
        <v>2</v>
      </c>
    </row>
    <row r="4098" spans="1:17" x14ac:dyDescent="0.25">
      <c r="A4098" t="s">
        <v>51</v>
      </c>
      <c r="B4098" t="s">
        <v>52</v>
      </c>
      <c r="C4098">
        <v>2</v>
      </c>
      <c r="D4098">
        <v>90</v>
      </c>
      <c r="E4098">
        <v>35</v>
      </c>
      <c r="F4098">
        <v>88501</v>
      </c>
      <c r="G4098">
        <v>3</v>
      </c>
      <c r="H4098">
        <v>1</v>
      </c>
      <c r="I4098">
        <v>105</v>
      </c>
      <c r="J4098">
        <v>731</v>
      </c>
      <c r="K4098">
        <v>20190617</v>
      </c>
      <c r="L4098" s="78">
        <v>0.66666666666666663</v>
      </c>
      <c r="M4098">
        <v>5</v>
      </c>
      <c r="Q4098">
        <v>2</v>
      </c>
    </row>
    <row r="4099" spans="1:17" x14ac:dyDescent="0.25">
      <c r="A4099" t="s">
        <v>51</v>
      </c>
      <c r="B4099" t="s">
        <v>52</v>
      </c>
      <c r="C4099">
        <v>2</v>
      </c>
      <c r="D4099">
        <v>90</v>
      </c>
      <c r="E4099">
        <v>35</v>
      </c>
      <c r="F4099">
        <v>88501</v>
      </c>
      <c r="G4099">
        <v>3</v>
      </c>
      <c r="H4099">
        <v>1</v>
      </c>
      <c r="I4099">
        <v>105</v>
      </c>
      <c r="J4099">
        <v>731</v>
      </c>
      <c r="K4099">
        <v>20190617</v>
      </c>
      <c r="L4099" s="78">
        <v>0.70833333333333337</v>
      </c>
      <c r="M4099">
        <v>5</v>
      </c>
      <c r="Q4099">
        <v>2</v>
      </c>
    </row>
    <row r="4100" spans="1:17" x14ac:dyDescent="0.25">
      <c r="A4100" t="s">
        <v>51</v>
      </c>
      <c r="B4100" t="s">
        <v>52</v>
      </c>
      <c r="C4100">
        <v>2</v>
      </c>
      <c r="D4100">
        <v>90</v>
      </c>
      <c r="E4100">
        <v>35</v>
      </c>
      <c r="F4100">
        <v>88501</v>
      </c>
      <c r="G4100">
        <v>3</v>
      </c>
      <c r="H4100">
        <v>1</v>
      </c>
      <c r="I4100">
        <v>105</v>
      </c>
      <c r="J4100">
        <v>731</v>
      </c>
      <c r="K4100">
        <v>20190617</v>
      </c>
      <c r="L4100" s="78">
        <v>0.75</v>
      </c>
      <c r="M4100">
        <v>3</v>
      </c>
      <c r="Q4100">
        <v>2</v>
      </c>
    </row>
    <row r="4101" spans="1:17" x14ac:dyDescent="0.25">
      <c r="A4101" t="s">
        <v>51</v>
      </c>
      <c r="B4101" t="s">
        <v>52</v>
      </c>
      <c r="C4101">
        <v>2</v>
      </c>
      <c r="D4101">
        <v>90</v>
      </c>
      <c r="E4101">
        <v>35</v>
      </c>
      <c r="F4101">
        <v>88501</v>
      </c>
      <c r="G4101">
        <v>3</v>
      </c>
      <c r="H4101">
        <v>1</v>
      </c>
      <c r="I4101">
        <v>105</v>
      </c>
      <c r="J4101">
        <v>731</v>
      </c>
      <c r="K4101">
        <v>20190617</v>
      </c>
      <c r="L4101" s="78">
        <v>0.79166666666666663</v>
      </c>
      <c r="M4101">
        <v>2</v>
      </c>
      <c r="Q4101">
        <v>2</v>
      </c>
    </row>
    <row r="4102" spans="1:17" x14ac:dyDescent="0.25">
      <c r="A4102" t="s">
        <v>51</v>
      </c>
      <c r="B4102" t="s">
        <v>52</v>
      </c>
      <c r="C4102">
        <v>2</v>
      </c>
      <c r="D4102">
        <v>90</v>
      </c>
      <c r="E4102">
        <v>35</v>
      </c>
      <c r="F4102">
        <v>88501</v>
      </c>
      <c r="G4102">
        <v>3</v>
      </c>
      <c r="H4102">
        <v>1</v>
      </c>
      <c r="I4102">
        <v>105</v>
      </c>
      <c r="J4102">
        <v>731</v>
      </c>
      <c r="K4102">
        <v>20190617</v>
      </c>
      <c r="L4102" s="78">
        <v>0.83333333333333337</v>
      </c>
      <c r="M4102">
        <v>6</v>
      </c>
      <c r="Q4102">
        <v>2</v>
      </c>
    </row>
    <row r="4103" spans="1:17" x14ac:dyDescent="0.25">
      <c r="A4103" t="s">
        <v>51</v>
      </c>
      <c r="B4103" t="s">
        <v>52</v>
      </c>
      <c r="C4103">
        <v>2</v>
      </c>
      <c r="D4103">
        <v>90</v>
      </c>
      <c r="E4103">
        <v>35</v>
      </c>
      <c r="F4103">
        <v>88501</v>
      </c>
      <c r="G4103">
        <v>3</v>
      </c>
      <c r="H4103">
        <v>1</v>
      </c>
      <c r="I4103">
        <v>105</v>
      </c>
      <c r="J4103">
        <v>731</v>
      </c>
      <c r="K4103">
        <v>20190617</v>
      </c>
      <c r="L4103" s="78">
        <v>0.875</v>
      </c>
      <c r="M4103">
        <v>6</v>
      </c>
      <c r="Q4103">
        <v>2</v>
      </c>
    </row>
    <row r="4104" spans="1:17" x14ac:dyDescent="0.25">
      <c r="A4104" t="s">
        <v>51</v>
      </c>
      <c r="B4104" t="s">
        <v>52</v>
      </c>
      <c r="C4104">
        <v>2</v>
      </c>
      <c r="D4104">
        <v>90</v>
      </c>
      <c r="E4104">
        <v>35</v>
      </c>
      <c r="F4104">
        <v>88501</v>
      </c>
      <c r="G4104">
        <v>3</v>
      </c>
      <c r="H4104">
        <v>1</v>
      </c>
      <c r="I4104">
        <v>105</v>
      </c>
      <c r="J4104">
        <v>731</v>
      </c>
      <c r="K4104">
        <v>20190617</v>
      </c>
      <c r="L4104" s="78">
        <v>0.91666666666666663</v>
      </c>
      <c r="M4104">
        <v>4</v>
      </c>
      <c r="Q4104">
        <v>2</v>
      </c>
    </row>
    <row r="4105" spans="1:17" x14ac:dyDescent="0.25">
      <c r="A4105" t="s">
        <v>51</v>
      </c>
      <c r="B4105" t="s">
        <v>52</v>
      </c>
      <c r="C4105">
        <v>2</v>
      </c>
      <c r="D4105">
        <v>90</v>
      </c>
      <c r="E4105">
        <v>35</v>
      </c>
      <c r="F4105">
        <v>88501</v>
      </c>
      <c r="G4105">
        <v>3</v>
      </c>
      <c r="H4105">
        <v>1</v>
      </c>
      <c r="I4105">
        <v>105</v>
      </c>
      <c r="J4105">
        <v>731</v>
      </c>
      <c r="K4105">
        <v>20190617</v>
      </c>
      <c r="L4105" s="78">
        <v>0.95833333333333337</v>
      </c>
      <c r="M4105">
        <v>5</v>
      </c>
      <c r="Q4105">
        <v>2</v>
      </c>
    </row>
    <row r="4106" spans="1:17" x14ac:dyDescent="0.25">
      <c r="A4106" t="s">
        <v>51</v>
      </c>
      <c r="B4106" t="s">
        <v>52</v>
      </c>
      <c r="C4106">
        <v>2</v>
      </c>
      <c r="D4106">
        <v>90</v>
      </c>
      <c r="E4106">
        <v>35</v>
      </c>
      <c r="F4106">
        <v>88501</v>
      </c>
      <c r="G4106">
        <v>3</v>
      </c>
      <c r="H4106">
        <v>1</v>
      </c>
      <c r="I4106">
        <v>105</v>
      </c>
      <c r="J4106">
        <v>731</v>
      </c>
      <c r="K4106">
        <v>20190618</v>
      </c>
      <c r="L4106" s="78">
        <v>0</v>
      </c>
      <c r="M4106">
        <v>4</v>
      </c>
      <c r="Q4106">
        <v>2</v>
      </c>
    </row>
    <row r="4107" spans="1:17" x14ac:dyDescent="0.25">
      <c r="A4107" t="s">
        <v>51</v>
      </c>
      <c r="B4107" t="s">
        <v>52</v>
      </c>
      <c r="C4107">
        <v>2</v>
      </c>
      <c r="D4107">
        <v>90</v>
      </c>
      <c r="E4107">
        <v>35</v>
      </c>
      <c r="F4107">
        <v>88501</v>
      </c>
      <c r="G4107">
        <v>3</v>
      </c>
      <c r="H4107">
        <v>1</v>
      </c>
      <c r="I4107">
        <v>105</v>
      </c>
      <c r="J4107">
        <v>731</v>
      </c>
      <c r="K4107">
        <v>20190618</v>
      </c>
      <c r="L4107" s="78">
        <v>4.1666666666666664E-2</v>
      </c>
      <c r="M4107">
        <v>9</v>
      </c>
      <c r="Q4107">
        <v>2</v>
      </c>
    </row>
    <row r="4108" spans="1:17" x14ac:dyDescent="0.25">
      <c r="A4108" t="s">
        <v>51</v>
      </c>
      <c r="B4108" t="s">
        <v>52</v>
      </c>
      <c r="C4108">
        <v>2</v>
      </c>
      <c r="D4108">
        <v>90</v>
      </c>
      <c r="E4108">
        <v>35</v>
      </c>
      <c r="F4108">
        <v>88501</v>
      </c>
      <c r="G4108">
        <v>3</v>
      </c>
      <c r="H4108">
        <v>1</v>
      </c>
      <c r="I4108">
        <v>105</v>
      </c>
      <c r="J4108">
        <v>731</v>
      </c>
      <c r="K4108">
        <v>20190618</v>
      </c>
      <c r="L4108" s="78">
        <v>8.3333333333333329E-2</v>
      </c>
      <c r="M4108">
        <v>10</v>
      </c>
      <c r="Q4108">
        <v>2</v>
      </c>
    </row>
    <row r="4109" spans="1:17" x14ac:dyDescent="0.25">
      <c r="A4109" t="s">
        <v>51</v>
      </c>
      <c r="B4109" t="s">
        <v>52</v>
      </c>
      <c r="C4109">
        <v>2</v>
      </c>
      <c r="D4109">
        <v>90</v>
      </c>
      <c r="E4109">
        <v>35</v>
      </c>
      <c r="F4109">
        <v>88501</v>
      </c>
      <c r="G4109">
        <v>3</v>
      </c>
      <c r="H4109">
        <v>1</v>
      </c>
      <c r="I4109">
        <v>105</v>
      </c>
      <c r="J4109">
        <v>731</v>
      </c>
      <c r="K4109">
        <v>20190618</v>
      </c>
      <c r="L4109" s="78">
        <v>0.125</v>
      </c>
      <c r="M4109">
        <v>7</v>
      </c>
      <c r="Q4109">
        <v>2</v>
      </c>
    </row>
    <row r="4110" spans="1:17" x14ac:dyDescent="0.25">
      <c r="A4110" t="s">
        <v>51</v>
      </c>
      <c r="B4110" t="s">
        <v>52</v>
      </c>
      <c r="C4110">
        <v>2</v>
      </c>
      <c r="D4110">
        <v>90</v>
      </c>
      <c r="E4110">
        <v>35</v>
      </c>
      <c r="F4110">
        <v>88501</v>
      </c>
      <c r="G4110">
        <v>3</v>
      </c>
      <c r="H4110">
        <v>1</v>
      </c>
      <c r="I4110">
        <v>105</v>
      </c>
      <c r="J4110">
        <v>731</v>
      </c>
      <c r="K4110">
        <v>20190618</v>
      </c>
      <c r="L4110" s="78">
        <v>0.16666666666666666</v>
      </c>
      <c r="M4110">
        <v>8</v>
      </c>
      <c r="Q4110">
        <v>2</v>
      </c>
    </row>
    <row r="4111" spans="1:17" x14ac:dyDescent="0.25">
      <c r="A4111" t="s">
        <v>51</v>
      </c>
      <c r="B4111" t="s">
        <v>52</v>
      </c>
      <c r="C4111">
        <v>2</v>
      </c>
      <c r="D4111">
        <v>90</v>
      </c>
      <c r="E4111">
        <v>35</v>
      </c>
      <c r="F4111">
        <v>88501</v>
      </c>
      <c r="G4111">
        <v>3</v>
      </c>
      <c r="H4111">
        <v>1</v>
      </c>
      <c r="I4111">
        <v>105</v>
      </c>
      <c r="J4111">
        <v>731</v>
      </c>
      <c r="K4111">
        <v>20190618</v>
      </c>
      <c r="L4111" s="78">
        <v>0.20833333333333334</v>
      </c>
      <c r="M4111">
        <v>18</v>
      </c>
      <c r="Q4111">
        <v>2</v>
      </c>
    </row>
    <row r="4112" spans="1:17" x14ac:dyDescent="0.25">
      <c r="A4112" t="s">
        <v>51</v>
      </c>
      <c r="B4112" t="s">
        <v>52</v>
      </c>
      <c r="C4112">
        <v>2</v>
      </c>
      <c r="D4112">
        <v>90</v>
      </c>
      <c r="E4112">
        <v>35</v>
      </c>
      <c r="F4112">
        <v>88501</v>
      </c>
      <c r="G4112">
        <v>3</v>
      </c>
      <c r="H4112">
        <v>1</v>
      </c>
      <c r="I4112">
        <v>105</v>
      </c>
      <c r="J4112">
        <v>731</v>
      </c>
      <c r="K4112">
        <v>20190618</v>
      </c>
      <c r="L4112" s="78">
        <v>0.25</v>
      </c>
      <c r="M4112">
        <v>7</v>
      </c>
      <c r="Q4112">
        <v>2</v>
      </c>
    </row>
    <row r="4113" spans="1:17" x14ac:dyDescent="0.25">
      <c r="A4113" t="s">
        <v>51</v>
      </c>
      <c r="B4113" t="s">
        <v>52</v>
      </c>
      <c r="C4113">
        <v>2</v>
      </c>
      <c r="D4113">
        <v>90</v>
      </c>
      <c r="E4113">
        <v>35</v>
      </c>
      <c r="F4113">
        <v>88501</v>
      </c>
      <c r="G4113">
        <v>3</v>
      </c>
      <c r="H4113">
        <v>1</v>
      </c>
      <c r="I4113">
        <v>105</v>
      </c>
      <c r="J4113">
        <v>731</v>
      </c>
      <c r="K4113">
        <v>20190618</v>
      </c>
      <c r="L4113" s="78">
        <v>0.29166666666666669</v>
      </c>
      <c r="M4113">
        <v>4</v>
      </c>
      <c r="Q4113">
        <v>2</v>
      </c>
    </row>
    <row r="4114" spans="1:17" x14ac:dyDescent="0.25">
      <c r="A4114" t="s">
        <v>51</v>
      </c>
      <c r="B4114" t="s">
        <v>52</v>
      </c>
      <c r="C4114">
        <v>2</v>
      </c>
      <c r="D4114">
        <v>90</v>
      </c>
      <c r="E4114">
        <v>35</v>
      </c>
      <c r="F4114">
        <v>88501</v>
      </c>
      <c r="G4114">
        <v>3</v>
      </c>
      <c r="H4114">
        <v>1</v>
      </c>
      <c r="I4114">
        <v>105</v>
      </c>
      <c r="J4114">
        <v>731</v>
      </c>
      <c r="K4114">
        <v>20190618</v>
      </c>
      <c r="L4114" s="78">
        <v>0.33333333333333331</v>
      </c>
      <c r="M4114">
        <v>0</v>
      </c>
      <c r="Q4114">
        <v>2</v>
      </c>
    </row>
    <row r="4115" spans="1:17" x14ac:dyDescent="0.25">
      <c r="A4115" t="s">
        <v>51</v>
      </c>
      <c r="B4115" t="s">
        <v>52</v>
      </c>
      <c r="C4115">
        <v>2</v>
      </c>
      <c r="D4115">
        <v>90</v>
      </c>
      <c r="E4115">
        <v>35</v>
      </c>
      <c r="F4115">
        <v>88501</v>
      </c>
      <c r="G4115">
        <v>3</v>
      </c>
      <c r="H4115">
        <v>1</v>
      </c>
      <c r="I4115">
        <v>105</v>
      </c>
      <c r="J4115">
        <v>731</v>
      </c>
      <c r="K4115">
        <v>20190618</v>
      </c>
      <c r="L4115" s="78">
        <v>0.375</v>
      </c>
      <c r="M4115">
        <v>-1</v>
      </c>
      <c r="Q4115">
        <v>2</v>
      </c>
    </row>
    <row r="4116" spans="1:17" x14ac:dyDescent="0.25">
      <c r="A4116" t="s">
        <v>51</v>
      </c>
      <c r="B4116" t="s">
        <v>52</v>
      </c>
      <c r="C4116">
        <v>2</v>
      </c>
      <c r="D4116">
        <v>90</v>
      </c>
      <c r="E4116">
        <v>35</v>
      </c>
      <c r="F4116">
        <v>88501</v>
      </c>
      <c r="G4116">
        <v>3</v>
      </c>
      <c r="H4116">
        <v>1</v>
      </c>
      <c r="I4116">
        <v>105</v>
      </c>
      <c r="J4116">
        <v>731</v>
      </c>
      <c r="K4116">
        <v>20190618</v>
      </c>
      <c r="L4116" s="78">
        <v>0.41666666666666669</v>
      </c>
      <c r="M4116">
        <v>1</v>
      </c>
      <c r="Q4116">
        <v>2</v>
      </c>
    </row>
    <row r="4117" spans="1:17" x14ac:dyDescent="0.25">
      <c r="A4117" t="s">
        <v>51</v>
      </c>
      <c r="B4117" t="s">
        <v>52</v>
      </c>
      <c r="C4117">
        <v>2</v>
      </c>
      <c r="D4117">
        <v>90</v>
      </c>
      <c r="E4117">
        <v>35</v>
      </c>
      <c r="F4117">
        <v>88501</v>
      </c>
      <c r="G4117">
        <v>3</v>
      </c>
      <c r="H4117">
        <v>1</v>
      </c>
      <c r="I4117">
        <v>105</v>
      </c>
      <c r="J4117">
        <v>731</v>
      </c>
      <c r="K4117">
        <v>20190618</v>
      </c>
      <c r="L4117" s="78">
        <v>0.45833333333333331</v>
      </c>
      <c r="M4117">
        <v>3</v>
      </c>
      <c r="Q4117">
        <v>2</v>
      </c>
    </row>
    <row r="4118" spans="1:17" x14ac:dyDescent="0.25">
      <c r="A4118" t="s">
        <v>51</v>
      </c>
      <c r="B4118" t="s">
        <v>52</v>
      </c>
      <c r="C4118">
        <v>2</v>
      </c>
      <c r="D4118">
        <v>90</v>
      </c>
      <c r="E4118">
        <v>35</v>
      </c>
      <c r="F4118">
        <v>88501</v>
      </c>
      <c r="G4118">
        <v>3</v>
      </c>
      <c r="H4118">
        <v>1</v>
      </c>
      <c r="I4118">
        <v>105</v>
      </c>
      <c r="J4118">
        <v>731</v>
      </c>
      <c r="K4118">
        <v>20190618</v>
      </c>
      <c r="L4118" s="78">
        <v>0.5</v>
      </c>
      <c r="M4118">
        <v>0</v>
      </c>
      <c r="Q4118">
        <v>2</v>
      </c>
    </row>
    <row r="4119" spans="1:17" x14ac:dyDescent="0.25">
      <c r="A4119" t="s">
        <v>51</v>
      </c>
      <c r="B4119" t="s">
        <v>52</v>
      </c>
      <c r="C4119">
        <v>2</v>
      </c>
      <c r="D4119">
        <v>90</v>
      </c>
      <c r="E4119">
        <v>35</v>
      </c>
      <c r="F4119">
        <v>88501</v>
      </c>
      <c r="G4119">
        <v>3</v>
      </c>
      <c r="H4119">
        <v>1</v>
      </c>
      <c r="I4119">
        <v>105</v>
      </c>
      <c r="J4119">
        <v>731</v>
      </c>
      <c r="K4119">
        <v>20190618</v>
      </c>
      <c r="L4119" s="78">
        <v>0.54166666666666663</v>
      </c>
      <c r="M4119">
        <v>3</v>
      </c>
      <c r="Q4119">
        <v>2</v>
      </c>
    </row>
    <row r="4120" spans="1:17" x14ac:dyDescent="0.25">
      <c r="A4120" t="s">
        <v>51</v>
      </c>
      <c r="B4120" t="s">
        <v>52</v>
      </c>
      <c r="C4120">
        <v>2</v>
      </c>
      <c r="D4120">
        <v>90</v>
      </c>
      <c r="E4120">
        <v>35</v>
      </c>
      <c r="F4120">
        <v>88501</v>
      </c>
      <c r="G4120">
        <v>3</v>
      </c>
      <c r="H4120">
        <v>1</v>
      </c>
      <c r="I4120">
        <v>105</v>
      </c>
      <c r="J4120">
        <v>731</v>
      </c>
      <c r="K4120">
        <v>20190618</v>
      </c>
      <c r="L4120" s="78">
        <v>0.58333333333333337</v>
      </c>
      <c r="M4120">
        <v>2</v>
      </c>
      <c r="Q4120">
        <v>2</v>
      </c>
    </row>
    <row r="4121" spans="1:17" x14ac:dyDescent="0.25">
      <c r="A4121" t="s">
        <v>51</v>
      </c>
      <c r="B4121" t="s">
        <v>52</v>
      </c>
      <c r="C4121">
        <v>2</v>
      </c>
      <c r="D4121">
        <v>90</v>
      </c>
      <c r="E4121">
        <v>35</v>
      </c>
      <c r="F4121">
        <v>88501</v>
      </c>
      <c r="G4121">
        <v>3</v>
      </c>
      <c r="H4121">
        <v>1</v>
      </c>
      <c r="I4121">
        <v>105</v>
      </c>
      <c r="J4121">
        <v>731</v>
      </c>
      <c r="K4121">
        <v>20190618</v>
      </c>
      <c r="L4121" s="78">
        <v>0.625</v>
      </c>
      <c r="M4121">
        <v>1</v>
      </c>
      <c r="Q4121">
        <v>2</v>
      </c>
    </row>
    <row r="4122" spans="1:17" x14ac:dyDescent="0.25">
      <c r="A4122" t="s">
        <v>51</v>
      </c>
      <c r="B4122" t="s">
        <v>52</v>
      </c>
      <c r="C4122">
        <v>2</v>
      </c>
      <c r="D4122">
        <v>90</v>
      </c>
      <c r="E4122">
        <v>35</v>
      </c>
      <c r="F4122">
        <v>88501</v>
      </c>
      <c r="G4122">
        <v>3</v>
      </c>
      <c r="H4122">
        <v>1</v>
      </c>
      <c r="I4122">
        <v>105</v>
      </c>
      <c r="J4122">
        <v>731</v>
      </c>
      <c r="K4122">
        <v>20190618</v>
      </c>
      <c r="L4122" s="78">
        <v>0.66666666666666663</v>
      </c>
      <c r="M4122">
        <v>3</v>
      </c>
      <c r="Q4122">
        <v>2</v>
      </c>
    </row>
    <row r="4123" spans="1:17" x14ac:dyDescent="0.25">
      <c r="A4123" t="s">
        <v>51</v>
      </c>
      <c r="B4123" t="s">
        <v>52</v>
      </c>
      <c r="C4123">
        <v>2</v>
      </c>
      <c r="D4123">
        <v>90</v>
      </c>
      <c r="E4123">
        <v>35</v>
      </c>
      <c r="F4123">
        <v>88501</v>
      </c>
      <c r="G4123">
        <v>3</v>
      </c>
      <c r="H4123">
        <v>1</v>
      </c>
      <c r="I4123">
        <v>105</v>
      </c>
      <c r="J4123">
        <v>731</v>
      </c>
      <c r="K4123">
        <v>20190618</v>
      </c>
      <c r="L4123" s="78">
        <v>0.70833333333333337</v>
      </c>
      <c r="M4123">
        <v>3</v>
      </c>
      <c r="Q4123">
        <v>2</v>
      </c>
    </row>
    <row r="4124" spans="1:17" x14ac:dyDescent="0.25">
      <c r="A4124" t="s">
        <v>51</v>
      </c>
      <c r="B4124" t="s">
        <v>52</v>
      </c>
      <c r="C4124">
        <v>2</v>
      </c>
      <c r="D4124">
        <v>90</v>
      </c>
      <c r="E4124">
        <v>35</v>
      </c>
      <c r="F4124">
        <v>88501</v>
      </c>
      <c r="G4124">
        <v>3</v>
      </c>
      <c r="H4124">
        <v>1</v>
      </c>
      <c r="I4124">
        <v>105</v>
      </c>
      <c r="J4124">
        <v>731</v>
      </c>
      <c r="K4124">
        <v>20190618</v>
      </c>
      <c r="L4124" s="78">
        <v>0.75</v>
      </c>
      <c r="M4124">
        <v>2</v>
      </c>
      <c r="Q4124">
        <v>2</v>
      </c>
    </row>
    <row r="4125" spans="1:17" x14ac:dyDescent="0.25">
      <c r="A4125" t="s">
        <v>51</v>
      </c>
      <c r="B4125" t="s">
        <v>52</v>
      </c>
      <c r="C4125">
        <v>2</v>
      </c>
      <c r="D4125">
        <v>90</v>
      </c>
      <c r="E4125">
        <v>35</v>
      </c>
      <c r="F4125">
        <v>88501</v>
      </c>
      <c r="G4125">
        <v>3</v>
      </c>
      <c r="H4125">
        <v>1</v>
      </c>
      <c r="I4125">
        <v>105</v>
      </c>
      <c r="J4125">
        <v>731</v>
      </c>
      <c r="K4125">
        <v>20190618</v>
      </c>
      <c r="L4125" s="78">
        <v>0.79166666666666663</v>
      </c>
      <c r="M4125">
        <v>2</v>
      </c>
      <c r="Q4125">
        <v>2</v>
      </c>
    </row>
    <row r="4126" spans="1:17" x14ac:dyDescent="0.25">
      <c r="A4126" t="s">
        <v>51</v>
      </c>
      <c r="B4126" t="s">
        <v>52</v>
      </c>
      <c r="C4126">
        <v>2</v>
      </c>
      <c r="D4126">
        <v>90</v>
      </c>
      <c r="E4126">
        <v>35</v>
      </c>
      <c r="F4126">
        <v>88501</v>
      </c>
      <c r="G4126">
        <v>3</v>
      </c>
      <c r="H4126">
        <v>1</v>
      </c>
      <c r="I4126">
        <v>105</v>
      </c>
      <c r="J4126">
        <v>731</v>
      </c>
      <c r="K4126">
        <v>20190618</v>
      </c>
      <c r="L4126" s="78">
        <v>0.83333333333333337</v>
      </c>
      <c r="M4126">
        <v>4</v>
      </c>
      <c r="Q4126">
        <v>2</v>
      </c>
    </row>
    <row r="4127" spans="1:17" x14ac:dyDescent="0.25">
      <c r="A4127" t="s">
        <v>51</v>
      </c>
      <c r="B4127" t="s">
        <v>52</v>
      </c>
      <c r="C4127">
        <v>2</v>
      </c>
      <c r="D4127">
        <v>90</v>
      </c>
      <c r="E4127">
        <v>35</v>
      </c>
      <c r="F4127">
        <v>88501</v>
      </c>
      <c r="G4127">
        <v>3</v>
      </c>
      <c r="H4127">
        <v>1</v>
      </c>
      <c r="I4127">
        <v>105</v>
      </c>
      <c r="J4127">
        <v>731</v>
      </c>
      <c r="K4127">
        <v>20190618</v>
      </c>
      <c r="L4127" s="78">
        <v>0.875</v>
      </c>
      <c r="M4127">
        <v>3</v>
      </c>
      <c r="Q4127">
        <v>2</v>
      </c>
    </row>
    <row r="4128" spans="1:17" x14ac:dyDescent="0.25">
      <c r="A4128" t="s">
        <v>51</v>
      </c>
      <c r="B4128" t="s">
        <v>52</v>
      </c>
      <c r="C4128">
        <v>2</v>
      </c>
      <c r="D4128">
        <v>90</v>
      </c>
      <c r="E4128">
        <v>35</v>
      </c>
      <c r="F4128">
        <v>88501</v>
      </c>
      <c r="G4128">
        <v>3</v>
      </c>
      <c r="H4128">
        <v>1</v>
      </c>
      <c r="I4128">
        <v>105</v>
      </c>
      <c r="J4128">
        <v>731</v>
      </c>
      <c r="K4128">
        <v>20190618</v>
      </c>
      <c r="L4128" s="78">
        <v>0.91666666666666663</v>
      </c>
      <c r="M4128">
        <v>2</v>
      </c>
      <c r="Q4128">
        <v>2</v>
      </c>
    </row>
    <row r="4129" spans="1:17" x14ac:dyDescent="0.25">
      <c r="A4129" t="s">
        <v>51</v>
      </c>
      <c r="B4129" t="s">
        <v>52</v>
      </c>
      <c r="C4129">
        <v>2</v>
      </c>
      <c r="D4129">
        <v>90</v>
      </c>
      <c r="E4129">
        <v>35</v>
      </c>
      <c r="F4129">
        <v>88501</v>
      </c>
      <c r="G4129">
        <v>3</v>
      </c>
      <c r="H4129">
        <v>1</v>
      </c>
      <c r="I4129">
        <v>105</v>
      </c>
      <c r="J4129">
        <v>731</v>
      </c>
      <c r="K4129">
        <v>20190618</v>
      </c>
      <c r="L4129" s="78">
        <v>0.95833333333333337</v>
      </c>
      <c r="M4129">
        <v>4</v>
      </c>
      <c r="Q4129">
        <v>2</v>
      </c>
    </row>
    <row r="4130" spans="1:17" x14ac:dyDescent="0.25">
      <c r="A4130" t="s">
        <v>51</v>
      </c>
      <c r="B4130" t="s">
        <v>52</v>
      </c>
      <c r="C4130">
        <v>2</v>
      </c>
      <c r="D4130">
        <v>90</v>
      </c>
      <c r="E4130">
        <v>35</v>
      </c>
      <c r="F4130">
        <v>88501</v>
      </c>
      <c r="G4130">
        <v>3</v>
      </c>
      <c r="H4130">
        <v>1</v>
      </c>
      <c r="I4130">
        <v>105</v>
      </c>
      <c r="J4130">
        <v>731</v>
      </c>
      <c r="K4130">
        <v>20190619</v>
      </c>
      <c r="L4130" s="78">
        <v>0</v>
      </c>
      <c r="M4130">
        <v>6</v>
      </c>
      <c r="Q4130">
        <v>2</v>
      </c>
    </row>
    <row r="4131" spans="1:17" x14ac:dyDescent="0.25">
      <c r="A4131" t="s">
        <v>51</v>
      </c>
      <c r="B4131" t="s">
        <v>52</v>
      </c>
      <c r="C4131">
        <v>2</v>
      </c>
      <c r="D4131">
        <v>90</v>
      </c>
      <c r="E4131">
        <v>35</v>
      </c>
      <c r="F4131">
        <v>88501</v>
      </c>
      <c r="G4131">
        <v>3</v>
      </c>
      <c r="H4131">
        <v>1</v>
      </c>
      <c r="I4131">
        <v>105</v>
      </c>
      <c r="J4131">
        <v>731</v>
      </c>
      <c r="K4131">
        <v>20190619</v>
      </c>
      <c r="L4131" s="78">
        <v>4.1666666666666664E-2</v>
      </c>
      <c r="M4131">
        <v>5</v>
      </c>
      <c r="Q4131">
        <v>2</v>
      </c>
    </row>
    <row r="4132" spans="1:17" x14ac:dyDescent="0.25">
      <c r="A4132" t="s">
        <v>51</v>
      </c>
      <c r="B4132" t="s">
        <v>52</v>
      </c>
      <c r="C4132">
        <v>2</v>
      </c>
      <c r="D4132">
        <v>90</v>
      </c>
      <c r="E4132">
        <v>35</v>
      </c>
      <c r="F4132">
        <v>88501</v>
      </c>
      <c r="G4132">
        <v>3</v>
      </c>
      <c r="H4132">
        <v>1</v>
      </c>
      <c r="I4132">
        <v>105</v>
      </c>
      <c r="J4132">
        <v>731</v>
      </c>
      <c r="K4132">
        <v>20190619</v>
      </c>
      <c r="L4132" s="78">
        <v>8.3333333333333329E-2</v>
      </c>
      <c r="M4132">
        <v>2</v>
      </c>
      <c r="Q4132">
        <v>2</v>
      </c>
    </row>
    <row r="4133" spans="1:17" x14ac:dyDescent="0.25">
      <c r="A4133" t="s">
        <v>51</v>
      </c>
      <c r="B4133" t="s">
        <v>52</v>
      </c>
      <c r="C4133">
        <v>2</v>
      </c>
      <c r="D4133">
        <v>90</v>
      </c>
      <c r="E4133">
        <v>35</v>
      </c>
      <c r="F4133">
        <v>88501</v>
      </c>
      <c r="G4133">
        <v>3</v>
      </c>
      <c r="H4133">
        <v>1</v>
      </c>
      <c r="I4133">
        <v>105</v>
      </c>
      <c r="J4133">
        <v>731</v>
      </c>
      <c r="K4133">
        <v>20190619</v>
      </c>
      <c r="L4133" s="78">
        <v>0.125</v>
      </c>
      <c r="M4133">
        <v>-1</v>
      </c>
      <c r="Q4133">
        <v>2</v>
      </c>
    </row>
    <row r="4134" spans="1:17" x14ac:dyDescent="0.25">
      <c r="A4134" t="s">
        <v>51</v>
      </c>
      <c r="B4134" t="s">
        <v>52</v>
      </c>
      <c r="C4134">
        <v>2</v>
      </c>
      <c r="D4134">
        <v>90</v>
      </c>
      <c r="E4134">
        <v>35</v>
      </c>
      <c r="F4134">
        <v>88501</v>
      </c>
      <c r="G4134">
        <v>3</v>
      </c>
      <c r="H4134">
        <v>1</v>
      </c>
      <c r="I4134">
        <v>105</v>
      </c>
      <c r="J4134">
        <v>731</v>
      </c>
      <c r="K4134">
        <v>20190619</v>
      </c>
      <c r="L4134" s="78">
        <v>0.16666666666666666</v>
      </c>
      <c r="M4134">
        <v>3</v>
      </c>
      <c r="Q4134">
        <v>2</v>
      </c>
    </row>
    <row r="4135" spans="1:17" x14ac:dyDescent="0.25">
      <c r="A4135" t="s">
        <v>51</v>
      </c>
      <c r="B4135" t="s">
        <v>52</v>
      </c>
      <c r="C4135">
        <v>2</v>
      </c>
      <c r="D4135">
        <v>90</v>
      </c>
      <c r="E4135">
        <v>35</v>
      </c>
      <c r="F4135">
        <v>88501</v>
      </c>
      <c r="G4135">
        <v>3</v>
      </c>
      <c r="H4135">
        <v>1</v>
      </c>
      <c r="I4135">
        <v>105</v>
      </c>
      <c r="J4135">
        <v>731</v>
      </c>
      <c r="K4135">
        <v>20190619</v>
      </c>
      <c r="L4135" s="78">
        <v>0.20833333333333334</v>
      </c>
      <c r="M4135">
        <v>6</v>
      </c>
      <c r="Q4135">
        <v>2</v>
      </c>
    </row>
    <row r="4136" spans="1:17" x14ac:dyDescent="0.25">
      <c r="A4136" t="s">
        <v>51</v>
      </c>
      <c r="B4136" t="s">
        <v>52</v>
      </c>
      <c r="C4136">
        <v>2</v>
      </c>
      <c r="D4136">
        <v>90</v>
      </c>
      <c r="E4136">
        <v>35</v>
      </c>
      <c r="F4136">
        <v>88501</v>
      </c>
      <c r="G4136">
        <v>3</v>
      </c>
      <c r="H4136">
        <v>1</v>
      </c>
      <c r="I4136">
        <v>105</v>
      </c>
      <c r="J4136">
        <v>731</v>
      </c>
      <c r="K4136">
        <v>20190619</v>
      </c>
      <c r="L4136" s="78">
        <v>0.25</v>
      </c>
      <c r="M4136">
        <v>3</v>
      </c>
      <c r="Q4136">
        <v>2</v>
      </c>
    </row>
    <row r="4137" spans="1:17" x14ac:dyDescent="0.25">
      <c r="A4137" t="s">
        <v>51</v>
      </c>
      <c r="B4137" t="s">
        <v>52</v>
      </c>
      <c r="C4137">
        <v>2</v>
      </c>
      <c r="D4137">
        <v>90</v>
      </c>
      <c r="E4137">
        <v>35</v>
      </c>
      <c r="F4137">
        <v>88501</v>
      </c>
      <c r="G4137">
        <v>3</v>
      </c>
      <c r="H4137">
        <v>1</v>
      </c>
      <c r="I4137">
        <v>105</v>
      </c>
      <c r="J4137">
        <v>731</v>
      </c>
      <c r="K4137">
        <v>20190619</v>
      </c>
      <c r="L4137" s="78">
        <v>0.29166666666666669</v>
      </c>
      <c r="M4137">
        <v>1</v>
      </c>
      <c r="Q4137">
        <v>2</v>
      </c>
    </row>
    <row r="4138" spans="1:17" x14ac:dyDescent="0.25">
      <c r="A4138" t="s">
        <v>51</v>
      </c>
      <c r="B4138" t="s">
        <v>52</v>
      </c>
      <c r="C4138">
        <v>2</v>
      </c>
      <c r="D4138">
        <v>90</v>
      </c>
      <c r="E4138">
        <v>35</v>
      </c>
      <c r="F4138">
        <v>88501</v>
      </c>
      <c r="G4138">
        <v>3</v>
      </c>
      <c r="H4138">
        <v>1</v>
      </c>
      <c r="I4138">
        <v>105</v>
      </c>
      <c r="J4138">
        <v>731</v>
      </c>
      <c r="K4138">
        <v>20190619</v>
      </c>
      <c r="L4138" s="78">
        <v>0.33333333333333331</v>
      </c>
      <c r="M4138">
        <v>1</v>
      </c>
      <c r="Q4138">
        <v>2</v>
      </c>
    </row>
    <row r="4139" spans="1:17" x14ac:dyDescent="0.25">
      <c r="A4139" t="s">
        <v>51</v>
      </c>
      <c r="B4139" t="s">
        <v>52</v>
      </c>
      <c r="C4139">
        <v>2</v>
      </c>
      <c r="D4139">
        <v>90</v>
      </c>
      <c r="E4139">
        <v>35</v>
      </c>
      <c r="F4139">
        <v>88501</v>
      </c>
      <c r="G4139">
        <v>3</v>
      </c>
      <c r="H4139">
        <v>1</v>
      </c>
      <c r="I4139">
        <v>105</v>
      </c>
      <c r="J4139">
        <v>731</v>
      </c>
      <c r="K4139">
        <v>20190619</v>
      </c>
      <c r="L4139" s="78">
        <v>0.375</v>
      </c>
      <c r="M4139">
        <v>0</v>
      </c>
      <c r="Q4139">
        <v>2</v>
      </c>
    </row>
    <row r="4140" spans="1:17" x14ac:dyDescent="0.25">
      <c r="A4140" t="s">
        <v>51</v>
      </c>
      <c r="B4140" t="s">
        <v>52</v>
      </c>
      <c r="C4140">
        <v>2</v>
      </c>
      <c r="D4140">
        <v>90</v>
      </c>
      <c r="E4140">
        <v>35</v>
      </c>
      <c r="F4140">
        <v>88501</v>
      </c>
      <c r="G4140">
        <v>3</v>
      </c>
      <c r="H4140">
        <v>1</v>
      </c>
      <c r="I4140">
        <v>105</v>
      </c>
      <c r="J4140">
        <v>731</v>
      </c>
      <c r="K4140">
        <v>20190619</v>
      </c>
      <c r="L4140" s="78">
        <v>0.41666666666666669</v>
      </c>
      <c r="M4140">
        <v>1</v>
      </c>
      <c r="Q4140">
        <v>2</v>
      </c>
    </row>
    <row r="4141" spans="1:17" x14ac:dyDescent="0.25">
      <c r="A4141" t="s">
        <v>51</v>
      </c>
      <c r="B4141" t="s">
        <v>52</v>
      </c>
      <c r="C4141">
        <v>2</v>
      </c>
      <c r="D4141">
        <v>90</v>
      </c>
      <c r="E4141">
        <v>35</v>
      </c>
      <c r="F4141">
        <v>88501</v>
      </c>
      <c r="G4141">
        <v>3</v>
      </c>
      <c r="H4141">
        <v>1</v>
      </c>
      <c r="I4141">
        <v>105</v>
      </c>
      <c r="J4141">
        <v>731</v>
      </c>
      <c r="K4141">
        <v>20190619</v>
      </c>
      <c r="L4141" s="78">
        <v>0.45833333333333331</v>
      </c>
      <c r="M4141">
        <v>1</v>
      </c>
      <c r="Q4141">
        <v>2</v>
      </c>
    </row>
    <row r="4142" spans="1:17" x14ac:dyDescent="0.25">
      <c r="A4142" t="s">
        <v>51</v>
      </c>
      <c r="B4142" t="s">
        <v>52</v>
      </c>
      <c r="C4142">
        <v>2</v>
      </c>
      <c r="D4142">
        <v>90</v>
      </c>
      <c r="E4142">
        <v>35</v>
      </c>
      <c r="F4142">
        <v>88501</v>
      </c>
      <c r="G4142">
        <v>3</v>
      </c>
      <c r="H4142">
        <v>1</v>
      </c>
      <c r="I4142">
        <v>105</v>
      </c>
      <c r="J4142">
        <v>731</v>
      </c>
      <c r="K4142">
        <v>20190619</v>
      </c>
      <c r="L4142" s="78">
        <v>0.5</v>
      </c>
      <c r="M4142">
        <v>1</v>
      </c>
      <c r="Q4142">
        <v>2</v>
      </c>
    </row>
    <row r="4143" spans="1:17" x14ac:dyDescent="0.25">
      <c r="A4143" t="s">
        <v>51</v>
      </c>
      <c r="B4143" t="s">
        <v>52</v>
      </c>
      <c r="C4143">
        <v>2</v>
      </c>
      <c r="D4143">
        <v>90</v>
      </c>
      <c r="E4143">
        <v>35</v>
      </c>
      <c r="F4143">
        <v>88501</v>
      </c>
      <c r="G4143">
        <v>3</v>
      </c>
      <c r="H4143">
        <v>1</v>
      </c>
      <c r="I4143">
        <v>105</v>
      </c>
      <c r="J4143">
        <v>731</v>
      </c>
      <c r="K4143">
        <v>20190619</v>
      </c>
      <c r="L4143" s="78">
        <v>0.54166666666666663</v>
      </c>
      <c r="M4143">
        <v>1</v>
      </c>
      <c r="Q4143">
        <v>2</v>
      </c>
    </row>
    <row r="4144" spans="1:17" x14ac:dyDescent="0.25">
      <c r="A4144" t="s">
        <v>51</v>
      </c>
      <c r="B4144" t="s">
        <v>52</v>
      </c>
      <c r="C4144">
        <v>2</v>
      </c>
      <c r="D4144">
        <v>90</v>
      </c>
      <c r="E4144">
        <v>35</v>
      </c>
      <c r="F4144">
        <v>88501</v>
      </c>
      <c r="G4144">
        <v>3</v>
      </c>
      <c r="H4144">
        <v>1</v>
      </c>
      <c r="I4144">
        <v>105</v>
      </c>
      <c r="J4144">
        <v>731</v>
      </c>
      <c r="K4144">
        <v>20190619</v>
      </c>
      <c r="L4144" s="78">
        <v>0.58333333333333337</v>
      </c>
      <c r="M4144">
        <v>3</v>
      </c>
      <c r="Q4144">
        <v>2</v>
      </c>
    </row>
    <row r="4145" spans="1:17" x14ac:dyDescent="0.25">
      <c r="A4145" t="s">
        <v>51</v>
      </c>
      <c r="B4145" t="s">
        <v>52</v>
      </c>
      <c r="C4145">
        <v>2</v>
      </c>
      <c r="D4145">
        <v>90</v>
      </c>
      <c r="E4145">
        <v>35</v>
      </c>
      <c r="F4145">
        <v>88501</v>
      </c>
      <c r="G4145">
        <v>3</v>
      </c>
      <c r="H4145">
        <v>1</v>
      </c>
      <c r="I4145">
        <v>105</v>
      </c>
      <c r="J4145">
        <v>731</v>
      </c>
      <c r="K4145">
        <v>20190619</v>
      </c>
      <c r="L4145" s="78">
        <v>0.625</v>
      </c>
      <c r="M4145">
        <v>2</v>
      </c>
      <c r="Q4145">
        <v>2</v>
      </c>
    </row>
    <row r="4146" spans="1:17" x14ac:dyDescent="0.25">
      <c r="A4146" t="s">
        <v>51</v>
      </c>
      <c r="B4146" t="s">
        <v>52</v>
      </c>
      <c r="C4146">
        <v>2</v>
      </c>
      <c r="D4146">
        <v>90</v>
      </c>
      <c r="E4146">
        <v>35</v>
      </c>
      <c r="F4146">
        <v>88501</v>
      </c>
      <c r="G4146">
        <v>3</v>
      </c>
      <c r="H4146">
        <v>1</v>
      </c>
      <c r="I4146">
        <v>105</v>
      </c>
      <c r="J4146">
        <v>731</v>
      </c>
      <c r="K4146">
        <v>20190619</v>
      </c>
      <c r="L4146" s="78">
        <v>0.66666666666666663</v>
      </c>
      <c r="M4146">
        <v>-1</v>
      </c>
      <c r="Q4146">
        <v>2</v>
      </c>
    </row>
    <row r="4147" spans="1:17" x14ac:dyDescent="0.25">
      <c r="A4147" t="s">
        <v>51</v>
      </c>
      <c r="B4147" t="s">
        <v>52</v>
      </c>
      <c r="C4147">
        <v>2</v>
      </c>
      <c r="D4147">
        <v>90</v>
      </c>
      <c r="E4147">
        <v>35</v>
      </c>
      <c r="F4147">
        <v>88501</v>
      </c>
      <c r="G4147">
        <v>3</v>
      </c>
      <c r="H4147">
        <v>1</v>
      </c>
      <c r="I4147">
        <v>105</v>
      </c>
      <c r="J4147">
        <v>731</v>
      </c>
      <c r="K4147">
        <v>20190619</v>
      </c>
      <c r="L4147" s="78">
        <v>0.70833333333333337</v>
      </c>
      <c r="M4147">
        <v>1</v>
      </c>
      <c r="Q4147">
        <v>2</v>
      </c>
    </row>
    <row r="4148" spans="1:17" x14ac:dyDescent="0.25">
      <c r="A4148" t="s">
        <v>51</v>
      </c>
      <c r="B4148" t="s">
        <v>52</v>
      </c>
      <c r="C4148">
        <v>2</v>
      </c>
      <c r="D4148">
        <v>90</v>
      </c>
      <c r="E4148">
        <v>35</v>
      </c>
      <c r="F4148">
        <v>88501</v>
      </c>
      <c r="G4148">
        <v>3</v>
      </c>
      <c r="H4148">
        <v>1</v>
      </c>
      <c r="I4148">
        <v>105</v>
      </c>
      <c r="J4148">
        <v>731</v>
      </c>
      <c r="K4148">
        <v>20190619</v>
      </c>
      <c r="L4148" s="78">
        <v>0.75</v>
      </c>
      <c r="M4148">
        <v>5</v>
      </c>
      <c r="Q4148">
        <v>2</v>
      </c>
    </row>
    <row r="4149" spans="1:17" x14ac:dyDescent="0.25">
      <c r="A4149" t="s">
        <v>51</v>
      </c>
      <c r="B4149" t="s">
        <v>52</v>
      </c>
      <c r="C4149">
        <v>2</v>
      </c>
      <c r="D4149">
        <v>90</v>
      </c>
      <c r="E4149">
        <v>35</v>
      </c>
      <c r="F4149">
        <v>88501</v>
      </c>
      <c r="G4149">
        <v>3</v>
      </c>
      <c r="H4149">
        <v>1</v>
      </c>
      <c r="I4149">
        <v>105</v>
      </c>
      <c r="J4149">
        <v>731</v>
      </c>
      <c r="K4149">
        <v>20190619</v>
      </c>
      <c r="L4149" s="78">
        <v>0.79166666666666663</v>
      </c>
      <c r="M4149">
        <v>5</v>
      </c>
      <c r="Q4149">
        <v>2</v>
      </c>
    </row>
    <row r="4150" spans="1:17" x14ac:dyDescent="0.25">
      <c r="A4150" t="s">
        <v>51</v>
      </c>
      <c r="B4150" t="s">
        <v>52</v>
      </c>
      <c r="C4150">
        <v>2</v>
      </c>
      <c r="D4150">
        <v>90</v>
      </c>
      <c r="E4150">
        <v>35</v>
      </c>
      <c r="F4150">
        <v>88501</v>
      </c>
      <c r="G4150">
        <v>3</v>
      </c>
      <c r="H4150">
        <v>1</v>
      </c>
      <c r="I4150">
        <v>105</v>
      </c>
      <c r="J4150">
        <v>731</v>
      </c>
      <c r="K4150">
        <v>20190619</v>
      </c>
      <c r="L4150" s="78">
        <v>0.83333333333333337</v>
      </c>
      <c r="M4150">
        <v>2</v>
      </c>
      <c r="Q4150">
        <v>2</v>
      </c>
    </row>
    <row r="4151" spans="1:17" x14ac:dyDescent="0.25">
      <c r="A4151" t="s">
        <v>51</v>
      </c>
      <c r="B4151" t="s">
        <v>52</v>
      </c>
      <c r="C4151">
        <v>2</v>
      </c>
      <c r="D4151">
        <v>90</v>
      </c>
      <c r="E4151">
        <v>35</v>
      </c>
      <c r="F4151">
        <v>88501</v>
      </c>
      <c r="G4151">
        <v>3</v>
      </c>
      <c r="H4151">
        <v>1</v>
      </c>
      <c r="I4151">
        <v>105</v>
      </c>
      <c r="J4151">
        <v>731</v>
      </c>
      <c r="K4151">
        <v>20190619</v>
      </c>
      <c r="L4151" s="78">
        <v>0.875</v>
      </c>
      <c r="M4151">
        <v>12</v>
      </c>
      <c r="Q4151">
        <v>2</v>
      </c>
    </row>
    <row r="4152" spans="1:17" x14ac:dyDescent="0.25">
      <c r="A4152" t="s">
        <v>51</v>
      </c>
      <c r="B4152" t="s">
        <v>52</v>
      </c>
      <c r="C4152">
        <v>2</v>
      </c>
      <c r="D4152">
        <v>90</v>
      </c>
      <c r="E4152">
        <v>35</v>
      </c>
      <c r="F4152">
        <v>88501</v>
      </c>
      <c r="G4152">
        <v>3</v>
      </c>
      <c r="H4152">
        <v>1</v>
      </c>
      <c r="I4152">
        <v>105</v>
      </c>
      <c r="J4152">
        <v>731</v>
      </c>
      <c r="K4152">
        <v>20190619</v>
      </c>
      <c r="L4152" s="78">
        <v>0.91666666666666663</v>
      </c>
      <c r="M4152">
        <v>7</v>
      </c>
      <c r="Q4152">
        <v>2</v>
      </c>
    </row>
    <row r="4153" spans="1:17" x14ac:dyDescent="0.25">
      <c r="A4153" t="s">
        <v>51</v>
      </c>
      <c r="B4153" t="s">
        <v>52</v>
      </c>
      <c r="C4153">
        <v>2</v>
      </c>
      <c r="D4153">
        <v>90</v>
      </c>
      <c r="E4153">
        <v>35</v>
      </c>
      <c r="F4153">
        <v>88501</v>
      </c>
      <c r="G4153">
        <v>3</v>
      </c>
      <c r="H4153">
        <v>1</v>
      </c>
      <c r="I4153">
        <v>105</v>
      </c>
      <c r="J4153">
        <v>731</v>
      </c>
      <c r="K4153">
        <v>20190619</v>
      </c>
      <c r="L4153" s="78">
        <v>0.95833333333333337</v>
      </c>
      <c r="M4153">
        <v>4</v>
      </c>
      <c r="Q4153">
        <v>2</v>
      </c>
    </row>
    <row r="4154" spans="1:17" x14ac:dyDescent="0.25">
      <c r="A4154" t="s">
        <v>51</v>
      </c>
      <c r="B4154" t="s">
        <v>52</v>
      </c>
      <c r="C4154">
        <v>2</v>
      </c>
      <c r="D4154">
        <v>90</v>
      </c>
      <c r="E4154">
        <v>35</v>
      </c>
      <c r="F4154">
        <v>88501</v>
      </c>
      <c r="G4154">
        <v>3</v>
      </c>
      <c r="H4154">
        <v>1</v>
      </c>
      <c r="I4154">
        <v>105</v>
      </c>
      <c r="J4154">
        <v>731</v>
      </c>
      <c r="K4154">
        <v>20190620</v>
      </c>
      <c r="L4154" s="78">
        <v>0</v>
      </c>
      <c r="M4154">
        <v>13</v>
      </c>
      <c r="Q4154">
        <v>2</v>
      </c>
    </row>
    <row r="4155" spans="1:17" x14ac:dyDescent="0.25">
      <c r="A4155" t="s">
        <v>51</v>
      </c>
      <c r="B4155" t="s">
        <v>52</v>
      </c>
      <c r="C4155">
        <v>2</v>
      </c>
      <c r="D4155">
        <v>90</v>
      </c>
      <c r="E4155">
        <v>35</v>
      </c>
      <c r="F4155">
        <v>88501</v>
      </c>
      <c r="G4155">
        <v>3</v>
      </c>
      <c r="H4155">
        <v>1</v>
      </c>
      <c r="I4155">
        <v>105</v>
      </c>
      <c r="J4155">
        <v>731</v>
      </c>
      <c r="K4155">
        <v>20190620</v>
      </c>
      <c r="L4155" s="78">
        <v>4.1666666666666664E-2</v>
      </c>
      <c r="M4155">
        <v>17</v>
      </c>
      <c r="Q4155">
        <v>2</v>
      </c>
    </row>
    <row r="4156" spans="1:17" x14ac:dyDescent="0.25">
      <c r="A4156" t="s">
        <v>51</v>
      </c>
      <c r="B4156" t="s">
        <v>52</v>
      </c>
      <c r="C4156">
        <v>2</v>
      </c>
      <c r="D4156">
        <v>90</v>
      </c>
      <c r="E4156">
        <v>35</v>
      </c>
      <c r="F4156">
        <v>88501</v>
      </c>
      <c r="G4156">
        <v>3</v>
      </c>
      <c r="H4156">
        <v>1</v>
      </c>
      <c r="I4156">
        <v>105</v>
      </c>
      <c r="J4156">
        <v>731</v>
      </c>
      <c r="K4156">
        <v>20190620</v>
      </c>
      <c r="L4156" s="78">
        <v>8.3333333333333329E-2</v>
      </c>
      <c r="M4156">
        <v>2</v>
      </c>
      <c r="Q4156">
        <v>2</v>
      </c>
    </row>
    <row r="4157" spans="1:17" x14ac:dyDescent="0.25">
      <c r="A4157" t="s">
        <v>51</v>
      </c>
      <c r="B4157" t="s">
        <v>52</v>
      </c>
      <c r="C4157">
        <v>2</v>
      </c>
      <c r="D4157">
        <v>90</v>
      </c>
      <c r="E4157">
        <v>35</v>
      </c>
      <c r="F4157">
        <v>88501</v>
      </c>
      <c r="G4157">
        <v>3</v>
      </c>
      <c r="H4157">
        <v>1</v>
      </c>
      <c r="I4157">
        <v>105</v>
      </c>
      <c r="J4157">
        <v>731</v>
      </c>
      <c r="K4157">
        <v>20190620</v>
      </c>
      <c r="L4157" s="78">
        <v>0.125</v>
      </c>
      <c r="M4157">
        <v>0</v>
      </c>
      <c r="Q4157">
        <v>2</v>
      </c>
    </row>
    <row r="4158" spans="1:17" x14ac:dyDescent="0.25">
      <c r="A4158" t="s">
        <v>51</v>
      </c>
      <c r="B4158" t="s">
        <v>52</v>
      </c>
      <c r="C4158">
        <v>2</v>
      </c>
      <c r="D4158">
        <v>90</v>
      </c>
      <c r="E4158">
        <v>35</v>
      </c>
      <c r="F4158">
        <v>88501</v>
      </c>
      <c r="G4158">
        <v>3</v>
      </c>
      <c r="H4158">
        <v>1</v>
      </c>
      <c r="I4158">
        <v>105</v>
      </c>
      <c r="J4158">
        <v>731</v>
      </c>
      <c r="K4158">
        <v>20190620</v>
      </c>
      <c r="L4158" s="78">
        <v>0.16666666666666666</v>
      </c>
      <c r="M4158">
        <v>6</v>
      </c>
      <c r="Q4158">
        <v>2</v>
      </c>
    </row>
    <row r="4159" spans="1:17" x14ac:dyDescent="0.25">
      <c r="A4159" t="s">
        <v>51</v>
      </c>
      <c r="B4159" t="s">
        <v>52</v>
      </c>
      <c r="C4159">
        <v>2</v>
      </c>
      <c r="D4159">
        <v>90</v>
      </c>
      <c r="E4159">
        <v>35</v>
      </c>
      <c r="F4159">
        <v>88501</v>
      </c>
      <c r="G4159">
        <v>3</v>
      </c>
      <c r="H4159">
        <v>1</v>
      </c>
      <c r="I4159">
        <v>105</v>
      </c>
      <c r="J4159">
        <v>731</v>
      </c>
      <c r="K4159">
        <v>20190620</v>
      </c>
      <c r="L4159" s="78">
        <v>0.20833333333333334</v>
      </c>
      <c r="M4159">
        <v>4</v>
      </c>
      <c r="Q4159">
        <v>2</v>
      </c>
    </row>
    <row r="4160" spans="1:17" x14ac:dyDescent="0.25">
      <c r="A4160" t="s">
        <v>51</v>
      </c>
      <c r="B4160" t="s">
        <v>52</v>
      </c>
      <c r="C4160">
        <v>2</v>
      </c>
      <c r="D4160">
        <v>90</v>
      </c>
      <c r="E4160">
        <v>35</v>
      </c>
      <c r="F4160">
        <v>88501</v>
      </c>
      <c r="G4160">
        <v>3</v>
      </c>
      <c r="H4160">
        <v>1</v>
      </c>
      <c r="I4160">
        <v>105</v>
      </c>
      <c r="J4160">
        <v>731</v>
      </c>
      <c r="K4160">
        <v>20190620</v>
      </c>
      <c r="L4160" s="78">
        <v>0.25</v>
      </c>
      <c r="M4160">
        <v>6</v>
      </c>
      <c r="Q4160">
        <v>2</v>
      </c>
    </row>
    <row r="4161" spans="1:17" x14ac:dyDescent="0.25">
      <c r="A4161" t="s">
        <v>51</v>
      </c>
      <c r="B4161" t="s">
        <v>52</v>
      </c>
      <c r="C4161">
        <v>2</v>
      </c>
      <c r="D4161">
        <v>90</v>
      </c>
      <c r="E4161">
        <v>35</v>
      </c>
      <c r="F4161">
        <v>88501</v>
      </c>
      <c r="G4161">
        <v>3</v>
      </c>
      <c r="H4161">
        <v>1</v>
      </c>
      <c r="I4161">
        <v>105</v>
      </c>
      <c r="J4161">
        <v>731</v>
      </c>
      <c r="K4161">
        <v>20190620</v>
      </c>
      <c r="L4161" s="78">
        <v>0.29166666666666669</v>
      </c>
      <c r="M4161">
        <v>4</v>
      </c>
      <c r="Q4161">
        <v>2</v>
      </c>
    </row>
    <row r="4162" spans="1:17" x14ac:dyDescent="0.25">
      <c r="A4162" t="s">
        <v>51</v>
      </c>
      <c r="B4162" t="s">
        <v>52</v>
      </c>
      <c r="C4162">
        <v>2</v>
      </c>
      <c r="D4162">
        <v>90</v>
      </c>
      <c r="E4162">
        <v>35</v>
      </c>
      <c r="F4162">
        <v>88501</v>
      </c>
      <c r="G4162">
        <v>3</v>
      </c>
      <c r="H4162">
        <v>1</v>
      </c>
      <c r="I4162">
        <v>105</v>
      </c>
      <c r="J4162">
        <v>731</v>
      </c>
      <c r="K4162">
        <v>20190620</v>
      </c>
      <c r="L4162" s="78">
        <v>0.33333333333333331</v>
      </c>
      <c r="M4162">
        <v>0</v>
      </c>
      <c r="Q4162">
        <v>2</v>
      </c>
    </row>
    <row r="4163" spans="1:17" x14ac:dyDescent="0.25">
      <c r="A4163" t="s">
        <v>51</v>
      </c>
      <c r="B4163" t="s">
        <v>52</v>
      </c>
      <c r="C4163">
        <v>2</v>
      </c>
      <c r="D4163">
        <v>90</v>
      </c>
      <c r="E4163">
        <v>35</v>
      </c>
      <c r="F4163">
        <v>88501</v>
      </c>
      <c r="G4163">
        <v>3</v>
      </c>
      <c r="H4163">
        <v>1</v>
      </c>
      <c r="I4163">
        <v>105</v>
      </c>
      <c r="J4163">
        <v>731</v>
      </c>
      <c r="K4163">
        <v>20190620</v>
      </c>
      <c r="L4163" s="78">
        <v>0.375</v>
      </c>
      <c r="M4163">
        <v>-1</v>
      </c>
      <c r="Q4163">
        <v>2</v>
      </c>
    </row>
    <row r="4164" spans="1:17" x14ac:dyDescent="0.25">
      <c r="A4164" t="s">
        <v>51</v>
      </c>
      <c r="B4164" t="s">
        <v>52</v>
      </c>
      <c r="C4164">
        <v>2</v>
      </c>
      <c r="D4164">
        <v>90</v>
      </c>
      <c r="E4164">
        <v>35</v>
      </c>
      <c r="F4164">
        <v>88501</v>
      </c>
      <c r="G4164">
        <v>3</v>
      </c>
      <c r="H4164">
        <v>1</v>
      </c>
      <c r="I4164">
        <v>105</v>
      </c>
      <c r="J4164">
        <v>731</v>
      </c>
      <c r="K4164">
        <v>20190620</v>
      </c>
      <c r="L4164" s="78">
        <v>0.41666666666666669</v>
      </c>
      <c r="M4164">
        <v>0</v>
      </c>
      <c r="Q4164">
        <v>2</v>
      </c>
    </row>
    <row r="4165" spans="1:17" x14ac:dyDescent="0.25">
      <c r="A4165" t="s">
        <v>51</v>
      </c>
      <c r="B4165" t="s">
        <v>52</v>
      </c>
      <c r="C4165">
        <v>2</v>
      </c>
      <c r="D4165">
        <v>90</v>
      </c>
      <c r="E4165">
        <v>35</v>
      </c>
      <c r="F4165">
        <v>88501</v>
      </c>
      <c r="G4165">
        <v>3</v>
      </c>
      <c r="H4165">
        <v>1</v>
      </c>
      <c r="I4165">
        <v>105</v>
      </c>
      <c r="J4165">
        <v>731</v>
      </c>
      <c r="K4165">
        <v>20190620</v>
      </c>
      <c r="L4165" s="78">
        <v>0.45833333333333331</v>
      </c>
      <c r="M4165">
        <v>3</v>
      </c>
      <c r="Q4165">
        <v>2</v>
      </c>
    </row>
    <row r="4166" spans="1:17" x14ac:dyDescent="0.25">
      <c r="A4166" t="s">
        <v>51</v>
      </c>
      <c r="B4166" t="s">
        <v>52</v>
      </c>
      <c r="C4166">
        <v>2</v>
      </c>
      <c r="D4166">
        <v>90</v>
      </c>
      <c r="E4166">
        <v>35</v>
      </c>
      <c r="F4166">
        <v>88501</v>
      </c>
      <c r="G4166">
        <v>3</v>
      </c>
      <c r="H4166">
        <v>1</v>
      </c>
      <c r="I4166">
        <v>105</v>
      </c>
      <c r="J4166">
        <v>731</v>
      </c>
      <c r="K4166">
        <v>20190620</v>
      </c>
      <c r="L4166" s="78">
        <v>0.5</v>
      </c>
      <c r="M4166">
        <v>6</v>
      </c>
      <c r="Q4166">
        <v>2</v>
      </c>
    </row>
    <row r="4167" spans="1:17" x14ac:dyDescent="0.25">
      <c r="A4167" t="s">
        <v>51</v>
      </c>
      <c r="B4167" t="s">
        <v>52</v>
      </c>
      <c r="C4167">
        <v>2</v>
      </c>
      <c r="D4167">
        <v>90</v>
      </c>
      <c r="E4167">
        <v>35</v>
      </c>
      <c r="F4167">
        <v>88501</v>
      </c>
      <c r="G4167">
        <v>3</v>
      </c>
      <c r="H4167">
        <v>1</v>
      </c>
      <c r="I4167">
        <v>105</v>
      </c>
      <c r="J4167">
        <v>731</v>
      </c>
      <c r="K4167">
        <v>20190620</v>
      </c>
      <c r="L4167" s="78">
        <v>0.54166666666666663</v>
      </c>
      <c r="M4167">
        <v>5</v>
      </c>
      <c r="Q4167">
        <v>2</v>
      </c>
    </row>
    <row r="4168" spans="1:17" x14ac:dyDescent="0.25">
      <c r="A4168" t="s">
        <v>51</v>
      </c>
      <c r="B4168" t="s">
        <v>52</v>
      </c>
      <c r="C4168">
        <v>2</v>
      </c>
      <c r="D4168">
        <v>90</v>
      </c>
      <c r="E4168">
        <v>35</v>
      </c>
      <c r="F4168">
        <v>88501</v>
      </c>
      <c r="G4168">
        <v>3</v>
      </c>
      <c r="H4168">
        <v>1</v>
      </c>
      <c r="I4168">
        <v>105</v>
      </c>
      <c r="J4168">
        <v>731</v>
      </c>
      <c r="K4168">
        <v>20190620</v>
      </c>
      <c r="L4168" s="78">
        <v>0.58333333333333337</v>
      </c>
      <c r="M4168">
        <v>4</v>
      </c>
      <c r="Q4168">
        <v>2</v>
      </c>
    </row>
    <row r="4169" spans="1:17" x14ac:dyDescent="0.25">
      <c r="A4169" t="s">
        <v>51</v>
      </c>
      <c r="B4169" t="s">
        <v>52</v>
      </c>
      <c r="C4169">
        <v>2</v>
      </c>
      <c r="D4169">
        <v>90</v>
      </c>
      <c r="E4169">
        <v>35</v>
      </c>
      <c r="F4169">
        <v>88501</v>
      </c>
      <c r="G4169">
        <v>3</v>
      </c>
      <c r="H4169">
        <v>1</v>
      </c>
      <c r="I4169">
        <v>105</v>
      </c>
      <c r="J4169">
        <v>731</v>
      </c>
      <c r="K4169">
        <v>20190620</v>
      </c>
      <c r="L4169" s="78">
        <v>0.625</v>
      </c>
      <c r="M4169">
        <v>2</v>
      </c>
      <c r="Q4169">
        <v>2</v>
      </c>
    </row>
    <row r="4170" spans="1:17" x14ac:dyDescent="0.25">
      <c r="A4170" t="s">
        <v>51</v>
      </c>
      <c r="B4170" t="s">
        <v>52</v>
      </c>
      <c r="C4170">
        <v>2</v>
      </c>
      <c r="D4170">
        <v>90</v>
      </c>
      <c r="E4170">
        <v>35</v>
      </c>
      <c r="F4170">
        <v>88501</v>
      </c>
      <c r="G4170">
        <v>3</v>
      </c>
      <c r="H4170">
        <v>1</v>
      </c>
      <c r="I4170">
        <v>105</v>
      </c>
      <c r="J4170">
        <v>731</v>
      </c>
      <c r="K4170">
        <v>20190620</v>
      </c>
      <c r="L4170" s="78">
        <v>0.66666666666666663</v>
      </c>
      <c r="M4170">
        <v>1</v>
      </c>
      <c r="Q4170">
        <v>2</v>
      </c>
    </row>
    <row r="4171" spans="1:17" x14ac:dyDescent="0.25">
      <c r="A4171" t="s">
        <v>51</v>
      </c>
      <c r="B4171" t="s">
        <v>52</v>
      </c>
      <c r="C4171">
        <v>2</v>
      </c>
      <c r="D4171">
        <v>90</v>
      </c>
      <c r="E4171">
        <v>35</v>
      </c>
      <c r="F4171">
        <v>88501</v>
      </c>
      <c r="G4171">
        <v>3</v>
      </c>
      <c r="H4171">
        <v>1</v>
      </c>
      <c r="I4171">
        <v>105</v>
      </c>
      <c r="J4171">
        <v>731</v>
      </c>
      <c r="K4171">
        <v>20190620</v>
      </c>
      <c r="L4171" s="78">
        <v>0.70833333333333337</v>
      </c>
      <c r="M4171">
        <v>1</v>
      </c>
      <c r="Q4171">
        <v>2</v>
      </c>
    </row>
    <row r="4172" spans="1:17" x14ac:dyDescent="0.25">
      <c r="A4172" t="s">
        <v>51</v>
      </c>
      <c r="B4172" t="s">
        <v>52</v>
      </c>
      <c r="C4172">
        <v>2</v>
      </c>
      <c r="D4172">
        <v>90</v>
      </c>
      <c r="E4172">
        <v>35</v>
      </c>
      <c r="F4172">
        <v>88501</v>
      </c>
      <c r="G4172">
        <v>3</v>
      </c>
      <c r="H4172">
        <v>1</v>
      </c>
      <c r="I4172">
        <v>105</v>
      </c>
      <c r="J4172">
        <v>731</v>
      </c>
      <c r="K4172">
        <v>20190620</v>
      </c>
      <c r="L4172" s="78">
        <v>0.75</v>
      </c>
      <c r="M4172">
        <v>0</v>
      </c>
      <c r="Q4172">
        <v>2</v>
      </c>
    </row>
    <row r="4173" spans="1:17" x14ac:dyDescent="0.25">
      <c r="A4173" t="s">
        <v>51</v>
      </c>
      <c r="B4173" t="s">
        <v>52</v>
      </c>
      <c r="C4173">
        <v>2</v>
      </c>
      <c r="D4173">
        <v>90</v>
      </c>
      <c r="E4173">
        <v>35</v>
      </c>
      <c r="F4173">
        <v>88501</v>
      </c>
      <c r="G4173">
        <v>3</v>
      </c>
      <c r="H4173">
        <v>1</v>
      </c>
      <c r="I4173">
        <v>105</v>
      </c>
      <c r="J4173">
        <v>731</v>
      </c>
      <c r="K4173">
        <v>20190620</v>
      </c>
      <c r="L4173" s="78">
        <v>0.79166666666666663</v>
      </c>
      <c r="M4173">
        <v>5</v>
      </c>
      <c r="Q4173">
        <v>2</v>
      </c>
    </row>
    <row r="4174" spans="1:17" x14ac:dyDescent="0.25">
      <c r="A4174" t="s">
        <v>51</v>
      </c>
      <c r="B4174" t="s">
        <v>52</v>
      </c>
      <c r="C4174">
        <v>2</v>
      </c>
      <c r="D4174">
        <v>90</v>
      </c>
      <c r="E4174">
        <v>35</v>
      </c>
      <c r="F4174">
        <v>88501</v>
      </c>
      <c r="G4174">
        <v>3</v>
      </c>
      <c r="H4174">
        <v>1</v>
      </c>
      <c r="I4174">
        <v>105</v>
      </c>
      <c r="J4174">
        <v>731</v>
      </c>
      <c r="K4174">
        <v>20190620</v>
      </c>
      <c r="L4174" s="78">
        <v>0.83333333333333337</v>
      </c>
      <c r="M4174">
        <v>10</v>
      </c>
      <c r="Q4174">
        <v>2</v>
      </c>
    </row>
    <row r="4175" spans="1:17" x14ac:dyDescent="0.25">
      <c r="A4175" t="s">
        <v>51</v>
      </c>
      <c r="B4175" t="s">
        <v>52</v>
      </c>
      <c r="C4175">
        <v>2</v>
      </c>
      <c r="D4175">
        <v>90</v>
      </c>
      <c r="E4175">
        <v>35</v>
      </c>
      <c r="F4175">
        <v>88501</v>
      </c>
      <c r="G4175">
        <v>3</v>
      </c>
      <c r="H4175">
        <v>1</v>
      </c>
      <c r="I4175">
        <v>105</v>
      </c>
      <c r="J4175">
        <v>731</v>
      </c>
      <c r="K4175">
        <v>20190620</v>
      </c>
      <c r="L4175" s="78">
        <v>0.875</v>
      </c>
      <c r="M4175">
        <v>15</v>
      </c>
      <c r="Q4175">
        <v>2</v>
      </c>
    </row>
    <row r="4176" spans="1:17" x14ac:dyDescent="0.25">
      <c r="A4176" t="s">
        <v>51</v>
      </c>
      <c r="B4176" t="s">
        <v>52</v>
      </c>
      <c r="C4176">
        <v>2</v>
      </c>
      <c r="D4176">
        <v>90</v>
      </c>
      <c r="E4176">
        <v>35</v>
      </c>
      <c r="F4176">
        <v>88501</v>
      </c>
      <c r="G4176">
        <v>3</v>
      </c>
      <c r="H4176">
        <v>1</v>
      </c>
      <c r="I4176">
        <v>105</v>
      </c>
      <c r="J4176">
        <v>731</v>
      </c>
      <c r="K4176">
        <v>20190620</v>
      </c>
      <c r="L4176" s="78">
        <v>0.91666666666666663</v>
      </c>
      <c r="M4176">
        <v>10</v>
      </c>
      <c r="Q4176">
        <v>2</v>
      </c>
    </row>
    <row r="4177" spans="1:17" x14ac:dyDescent="0.25">
      <c r="A4177" t="s">
        <v>51</v>
      </c>
      <c r="B4177" t="s">
        <v>52</v>
      </c>
      <c r="C4177">
        <v>2</v>
      </c>
      <c r="D4177">
        <v>90</v>
      </c>
      <c r="E4177">
        <v>35</v>
      </c>
      <c r="F4177">
        <v>88501</v>
      </c>
      <c r="G4177">
        <v>3</v>
      </c>
      <c r="H4177">
        <v>1</v>
      </c>
      <c r="I4177">
        <v>105</v>
      </c>
      <c r="J4177">
        <v>731</v>
      </c>
      <c r="K4177">
        <v>20190620</v>
      </c>
      <c r="L4177" s="78">
        <v>0.95833333333333337</v>
      </c>
      <c r="M4177">
        <v>14</v>
      </c>
      <c r="Q4177">
        <v>2</v>
      </c>
    </row>
    <row r="4178" spans="1:17" x14ac:dyDescent="0.25">
      <c r="A4178" t="s">
        <v>51</v>
      </c>
      <c r="B4178" t="s">
        <v>52</v>
      </c>
      <c r="C4178">
        <v>2</v>
      </c>
      <c r="D4178">
        <v>90</v>
      </c>
      <c r="E4178">
        <v>35</v>
      </c>
      <c r="F4178">
        <v>88501</v>
      </c>
      <c r="G4178">
        <v>3</v>
      </c>
      <c r="H4178">
        <v>1</v>
      </c>
      <c r="I4178">
        <v>105</v>
      </c>
      <c r="J4178">
        <v>731</v>
      </c>
      <c r="K4178">
        <v>20190621</v>
      </c>
      <c r="L4178" s="78">
        <v>0</v>
      </c>
      <c r="M4178">
        <v>24</v>
      </c>
    </row>
    <row r="4179" spans="1:17" x14ac:dyDescent="0.25">
      <c r="A4179" t="s">
        <v>51</v>
      </c>
      <c r="B4179" t="s">
        <v>52</v>
      </c>
      <c r="C4179">
        <v>2</v>
      </c>
      <c r="D4179">
        <v>90</v>
      </c>
      <c r="E4179">
        <v>35</v>
      </c>
      <c r="F4179">
        <v>88501</v>
      </c>
      <c r="G4179">
        <v>3</v>
      </c>
      <c r="H4179">
        <v>1</v>
      </c>
      <c r="I4179">
        <v>105</v>
      </c>
      <c r="J4179">
        <v>731</v>
      </c>
      <c r="K4179">
        <v>20190621</v>
      </c>
      <c r="L4179" s="78">
        <v>4.1666666666666664E-2</v>
      </c>
      <c r="M4179">
        <v>13</v>
      </c>
    </row>
    <row r="4180" spans="1:17" x14ac:dyDescent="0.25">
      <c r="A4180" t="s">
        <v>51</v>
      </c>
      <c r="B4180" t="s">
        <v>52</v>
      </c>
      <c r="C4180">
        <v>2</v>
      </c>
      <c r="D4180">
        <v>90</v>
      </c>
      <c r="E4180">
        <v>35</v>
      </c>
      <c r="F4180">
        <v>88501</v>
      </c>
      <c r="G4180">
        <v>3</v>
      </c>
      <c r="H4180">
        <v>1</v>
      </c>
      <c r="I4180">
        <v>105</v>
      </c>
      <c r="J4180">
        <v>731</v>
      </c>
      <c r="K4180">
        <v>20190621</v>
      </c>
      <c r="L4180" s="78">
        <v>8.3333333333333329E-2</v>
      </c>
      <c r="M4180">
        <v>11</v>
      </c>
    </row>
    <row r="4181" spans="1:17" x14ac:dyDescent="0.25">
      <c r="A4181" t="s">
        <v>51</v>
      </c>
      <c r="B4181" t="s">
        <v>52</v>
      </c>
      <c r="C4181">
        <v>2</v>
      </c>
      <c r="D4181">
        <v>90</v>
      </c>
      <c r="E4181">
        <v>35</v>
      </c>
      <c r="F4181">
        <v>88501</v>
      </c>
      <c r="G4181">
        <v>3</v>
      </c>
      <c r="H4181">
        <v>1</v>
      </c>
      <c r="I4181">
        <v>105</v>
      </c>
      <c r="J4181">
        <v>731</v>
      </c>
      <c r="K4181">
        <v>20190621</v>
      </c>
      <c r="L4181" s="78">
        <v>0.125</v>
      </c>
      <c r="M4181">
        <v>8</v>
      </c>
    </row>
    <row r="4182" spans="1:17" x14ac:dyDescent="0.25">
      <c r="A4182" t="s">
        <v>51</v>
      </c>
      <c r="B4182" t="s">
        <v>52</v>
      </c>
      <c r="C4182">
        <v>2</v>
      </c>
      <c r="D4182">
        <v>90</v>
      </c>
      <c r="E4182">
        <v>35</v>
      </c>
      <c r="F4182">
        <v>88501</v>
      </c>
      <c r="G4182">
        <v>3</v>
      </c>
      <c r="H4182">
        <v>1</v>
      </c>
      <c r="I4182">
        <v>105</v>
      </c>
      <c r="J4182">
        <v>731</v>
      </c>
      <c r="K4182">
        <v>20190621</v>
      </c>
      <c r="L4182" s="78">
        <v>0.16666666666666666</v>
      </c>
      <c r="M4182">
        <v>6</v>
      </c>
    </row>
    <row r="4183" spans="1:17" x14ac:dyDescent="0.25">
      <c r="A4183" t="s">
        <v>51</v>
      </c>
      <c r="B4183" t="s">
        <v>52</v>
      </c>
      <c r="C4183">
        <v>2</v>
      </c>
      <c r="D4183">
        <v>90</v>
      </c>
      <c r="E4183">
        <v>35</v>
      </c>
      <c r="F4183">
        <v>88501</v>
      </c>
      <c r="G4183">
        <v>3</v>
      </c>
      <c r="H4183">
        <v>1</v>
      </c>
      <c r="I4183">
        <v>105</v>
      </c>
      <c r="J4183">
        <v>731</v>
      </c>
      <c r="K4183">
        <v>20190621</v>
      </c>
      <c r="L4183" s="78">
        <v>0.20833333333333334</v>
      </c>
      <c r="M4183">
        <v>7</v>
      </c>
    </row>
    <row r="4184" spans="1:17" x14ac:dyDescent="0.25">
      <c r="A4184" t="s">
        <v>51</v>
      </c>
      <c r="B4184" t="s">
        <v>52</v>
      </c>
      <c r="C4184">
        <v>2</v>
      </c>
      <c r="D4184">
        <v>90</v>
      </c>
      <c r="E4184">
        <v>35</v>
      </c>
      <c r="F4184">
        <v>88501</v>
      </c>
      <c r="G4184">
        <v>3</v>
      </c>
      <c r="H4184">
        <v>1</v>
      </c>
      <c r="I4184">
        <v>105</v>
      </c>
      <c r="J4184">
        <v>731</v>
      </c>
      <c r="K4184">
        <v>20190621</v>
      </c>
      <c r="L4184" s="78">
        <v>0.25</v>
      </c>
      <c r="M4184">
        <v>8</v>
      </c>
    </row>
    <row r="4185" spans="1:17" x14ac:dyDescent="0.25">
      <c r="A4185" t="s">
        <v>51</v>
      </c>
      <c r="B4185" t="s">
        <v>52</v>
      </c>
      <c r="C4185">
        <v>2</v>
      </c>
      <c r="D4185">
        <v>90</v>
      </c>
      <c r="E4185">
        <v>35</v>
      </c>
      <c r="F4185">
        <v>88501</v>
      </c>
      <c r="G4185">
        <v>3</v>
      </c>
      <c r="H4185">
        <v>1</v>
      </c>
      <c r="I4185">
        <v>105</v>
      </c>
      <c r="J4185">
        <v>731</v>
      </c>
      <c r="K4185">
        <v>20190621</v>
      </c>
      <c r="L4185" s="78">
        <v>0.29166666666666669</v>
      </c>
      <c r="M4185">
        <v>5</v>
      </c>
    </row>
    <row r="4186" spans="1:17" x14ac:dyDescent="0.25">
      <c r="A4186" t="s">
        <v>51</v>
      </c>
      <c r="B4186" t="s">
        <v>52</v>
      </c>
      <c r="C4186">
        <v>2</v>
      </c>
      <c r="D4186">
        <v>90</v>
      </c>
      <c r="E4186">
        <v>35</v>
      </c>
      <c r="F4186">
        <v>88501</v>
      </c>
      <c r="G4186">
        <v>3</v>
      </c>
      <c r="H4186">
        <v>1</v>
      </c>
      <c r="I4186">
        <v>105</v>
      </c>
      <c r="J4186">
        <v>731</v>
      </c>
      <c r="K4186">
        <v>20190621</v>
      </c>
      <c r="L4186" s="78">
        <v>0.33333333333333331</v>
      </c>
      <c r="M4186">
        <v>2</v>
      </c>
    </row>
    <row r="4187" spans="1:17" x14ac:dyDescent="0.25">
      <c r="A4187" t="s">
        <v>51</v>
      </c>
      <c r="B4187" t="s">
        <v>52</v>
      </c>
      <c r="C4187">
        <v>2</v>
      </c>
      <c r="D4187">
        <v>90</v>
      </c>
      <c r="E4187">
        <v>35</v>
      </c>
      <c r="F4187">
        <v>88501</v>
      </c>
      <c r="G4187">
        <v>3</v>
      </c>
      <c r="H4187">
        <v>1</v>
      </c>
      <c r="I4187">
        <v>105</v>
      </c>
      <c r="J4187">
        <v>731</v>
      </c>
      <c r="K4187">
        <v>20190621</v>
      </c>
      <c r="L4187" s="78">
        <v>0.375</v>
      </c>
      <c r="M4187">
        <v>6</v>
      </c>
    </row>
    <row r="4188" spans="1:17" x14ac:dyDescent="0.25">
      <c r="A4188" t="s">
        <v>51</v>
      </c>
      <c r="B4188" t="s">
        <v>52</v>
      </c>
      <c r="C4188">
        <v>2</v>
      </c>
      <c r="D4188">
        <v>90</v>
      </c>
      <c r="E4188">
        <v>35</v>
      </c>
      <c r="F4188">
        <v>88501</v>
      </c>
      <c r="G4188">
        <v>3</v>
      </c>
      <c r="H4188">
        <v>1</v>
      </c>
      <c r="I4188">
        <v>105</v>
      </c>
      <c r="J4188">
        <v>731</v>
      </c>
      <c r="K4188">
        <v>20190621</v>
      </c>
      <c r="L4188" s="78">
        <v>0.41666666666666669</v>
      </c>
      <c r="M4188">
        <v>6</v>
      </c>
    </row>
    <row r="4189" spans="1:17" x14ac:dyDescent="0.25">
      <c r="A4189" t="s">
        <v>51</v>
      </c>
      <c r="B4189" t="s">
        <v>52</v>
      </c>
      <c r="C4189">
        <v>2</v>
      </c>
      <c r="D4189">
        <v>90</v>
      </c>
      <c r="E4189">
        <v>35</v>
      </c>
      <c r="F4189">
        <v>88501</v>
      </c>
      <c r="G4189">
        <v>3</v>
      </c>
      <c r="H4189">
        <v>1</v>
      </c>
      <c r="I4189">
        <v>105</v>
      </c>
      <c r="J4189">
        <v>731</v>
      </c>
      <c r="K4189">
        <v>20190621</v>
      </c>
      <c r="L4189" s="78">
        <v>0.45833333333333331</v>
      </c>
      <c r="N4189" t="s">
        <v>91</v>
      </c>
    </row>
    <row r="4190" spans="1:17" x14ac:dyDescent="0.25">
      <c r="A4190" t="s">
        <v>51</v>
      </c>
      <c r="B4190" t="s">
        <v>52</v>
      </c>
      <c r="C4190">
        <v>2</v>
      </c>
      <c r="D4190">
        <v>90</v>
      </c>
      <c r="E4190">
        <v>35</v>
      </c>
      <c r="F4190">
        <v>88501</v>
      </c>
      <c r="G4190">
        <v>3</v>
      </c>
      <c r="H4190">
        <v>1</v>
      </c>
      <c r="I4190">
        <v>105</v>
      </c>
      <c r="J4190">
        <v>731</v>
      </c>
      <c r="K4190">
        <v>20190621</v>
      </c>
      <c r="L4190" s="78">
        <v>0.5</v>
      </c>
      <c r="M4190">
        <v>3</v>
      </c>
    </row>
    <row r="4191" spans="1:17" x14ac:dyDescent="0.25">
      <c r="A4191" t="s">
        <v>51</v>
      </c>
      <c r="B4191" t="s">
        <v>52</v>
      </c>
      <c r="C4191">
        <v>2</v>
      </c>
      <c r="D4191">
        <v>90</v>
      </c>
      <c r="E4191">
        <v>35</v>
      </c>
      <c r="F4191">
        <v>88501</v>
      </c>
      <c r="G4191">
        <v>3</v>
      </c>
      <c r="H4191">
        <v>1</v>
      </c>
      <c r="I4191">
        <v>105</v>
      </c>
      <c r="J4191">
        <v>731</v>
      </c>
      <c r="K4191">
        <v>20190621</v>
      </c>
      <c r="L4191" s="78">
        <v>0.54166666666666663</v>
      </c>
      <c r="M4191">
        <v>6</v>
      </c>
    </row>
    <row r="4192" spans="1:17" x14ac:dyDescent="0.25">
      <c r="A4192" t="s">
        <v>51</v>
      </c>
      <c r="B4192" t="s">
        <v>52</v>
      </c>
      <c r="C4192">
        <v>2</v>
      </c>
      <c r="D4192">
        <v>90</v>
      </c>
      <c r="E4192">
        <v>35</v>
      </c>
      <c r="F4192">
        <v>88501</v>
      </c>
      <c r="G4192">
        <v>3</v>
      </c>
      <c r="H4192">
        <v>1</v>
      </c>
      <c r="I4192">
        <v>105</v>
      </c>
      <c r="J4192">
        <v>731</v>
      </c>
      <c r="K4192">
        <v>20190621</v>
      </c>
      <c r="L4192" s="78">
        <v>0.58333333333333337</v>
      </c>
      <c r="M4192">
        <v>3</v>
      </c>
    </row>
    <row r="4193" spans="1:13" x14ac:dyDescent="0.25">
      <c r="A4193" t="s">
        <v>51</v>
      </c>
      <c r="B4193" t="s">
        <v>52</v>
      </c>
      <c r="C4193">
        <v>2</v>
      </c>
      <c r="D4193">
        <v>90</v>
      </c>
      <c r="E4193">
        <v>35</v>
      </c>
      <c r="F4193">
        <v>88501</v>
      </c>
      <c r="G4193">
        <v>3</v>
      </c>
      <c r="H4193">
        <v>1</v>
      </c>
      <c r="I4193">
        <v>105</v>
      </c>
      <c r="J4193">
        <v>731</v>
      </c>
      <c r="K4193">
        <v>20190621</v>
      </c>
      <c r="L4193" s="78">
        <v>0.625</v>
      </c>
      <c r="M4193">
        <v>2</v>
      </c>
    </row>
    <row r="4194" spans="1:13" x14ac:dyDescent="0.25">
      <c r="A4194" t="s">
        <v>51</v>
      </c>
      <c r="B4194" t="s">
        <v>52</v>
      </c>
      <c r="C4194">
        <v>2</v>
      </c>
      <c r="D4194">
        <v>90</v>
      </c>
      <c r="E4194">
        <v>35</v>
      </c>
      <c r="F4194">
        <v>88501</v>
      </c>
      <c r="G4194">
        <v>3</v>
      </c>
      <c r="H4194">
        <v>1</v>
      </c>
      <c r="I4194">
        <v>105</v>
      </c>
      <c r="J4194">
        <v>731</v>
      </c>
      <c r="K4194">
        <v>20190621</v>
      </c>
      <c r="L4194" s="78">
        <v>0.66666666666666663</v>
      </c>
      <c r="M4194">
        <v>2</v>
      </c>
    </row>
    <row r="4195" spans="1:13" x14ac:dyDescent="0.25">
      <c r="A4195" t="s">
        <v>51</v>
      </c>
      <c r="B4195" t="s">
        <v>52</v>
      </c>
      <c r="C4195">
        <v>2</v>
      </c>
      <c r="D4195">
        <v>90</v>
      </c>
      <c r="E4195">
        <v>35</v>
      </c>
      <c r="F4195">
        <v>88501</v>
      </c>
      <c r="G4195">
        <v>3</v>
      </c>
      <c r="H4195">
        <v>1</v>
      </c>
      <c r="I4195">
        <v>105</v>
      </c>
      <c r="J4195">
        <v>731</v>
      </c>
      <c r="K4195">
        <v>20190621</v>
      </c>
      <c r="L4195" s="78">
        <v>0.70833333333333337</v>
      </c>
      <c r="M4195">
        <v>1</v>
      </c>
    </row>
    <row r="4196" spans="1:13" x14ac:dyDescent="0.25">
      <c r="A4196" t="s">
        <v>51</v>
      </c>
      <c r="B4196" t="s">
        <v>52</v>
      </c>
      <c r="C4196">
        <v>2</v>
      </c>
      <c r="D4196">
        <v>90</v>
      </c>
      <c r="E4196">
        <v>35</v>
      </c>
      <c r="F4196">
        <v>88501</v>
      </c>
      <c r="G4196">
        <v>3</v>
      </c>
      <c r="H4196">
        <v>1</v>
      </c>
      <c r="I4196">
        <v>105</v>
      </c>
      <c r="J4196">
        <v>731</v>
      </c>
      <c r="K4196">
        <v>20190621</v>
      </c>
      <c r="L4196" s="78">
        <v>0.75</v>
      </c>
      <c r="M4196">
        <v>6</v>
      </c>
    </row>
    <row r="4197" spans="1:13" x14ac:dyDescent="0.25">
      <c r="A4197" t="s">
        <v>51</v>
      </c>
      <c r="B4197" t="s">
        <v>52</v>
      </c>
      <c r="C4197">
        <v>2</v>
      </c>
      <c r="D4197">
        <v>90</v>
      </c>
      <c r="E4197">
        <v>35</v>
      </c>
      <c r="F4197">
        <v>88501</v>
      </c>
      <c r="G4197">
        <v>3</v>
      </c>
      <c r="H4197">
        <v>1</v>
      </c>
      <c r="I4197">
        <v>105</v>
      </c>
      <c r="J4197">
        <v>731</v>
      </c>
      <c r="K4197">
        <v>20190621</v>
      </c>
      <c r="L4197" s="78">
        <v>0.79166666666666663</v>
      </c>
      <c r="M4197">
        <v>11</v>
      </c>
    </row>
    <row r="4198" spans="1:13" x14ac:dyDescent="0.25">
      <c r="A4198" t="s">
        <v>51</v>
      </c>
      <c r="B4198" t="s">
        <v>52</v>
      </c>
      <c r="C4198">
        <v>2</v>
      </c>
      <c r="D4198">
        <v>90</v>
      </c>
      <c r="E4198">
        <v>35</v>
      </c>
      <c r="F4198">
        <v>88501</v>
      </c>
      <c r="G4198">
        <v>3</v>
      </c>
      <c r="H4198">
        <v>1</v>
      </c>
      <c r="I4198">
        <v>105</v>
      </c>
      <c r="J4198">
        <v>731</v>
      </c>
      <c r="K4198">
        <v>20190621</v>
      </c>
      <c r="L4198" s="78">
        <v>0.83333333333333337</v>
      </c>
      <c r="M4198">
        <v>6</v>
      </c>
    </row>
    <row r="4199" spans="1:13" x14ac:dyDescent="0.25">
      <c r="A4199" t="s">
        <v>51</v>
      </c>
      <c r="B4199" t="s">
        <v>52</v>
      </c>
      <c r="C4199">
        <v>2</v>
      </c>
      <c r="D4199">
        <v>90</v>
      </c>
      <c r="E4199">
        <v>35</v>
      </c>
      <c r="F4199">
        <v>88501</v>
      </c>
      <c r="G4199">
        <v>3</v>
      </c>
      <c r="H4199">
        <v>1</v>
      </c>
      <c r="I4199">
        <v>105</v>
      </c>
      <c r="J4199">
        <v>731</v>
      </c>
      <c r="K4199">
        <v>20190621</v>
      </c>
      <c r="L4199" s="78">
        <v>0.875</v>
      </c>
      <c r="M4199">
        <v>2</v>
      </c>
    </row>
    <row r="4200" spans="1:13" x14ac:dyDescent="0.25">
      <c r="A4200" t="s">
        <v>51</v>
      </c>
      <c r="B4200" t="s">
        <v>52</v>
      </c>
      <c r="C4200">
        <v>2</v>
      </c>
      <c r="D4200">
        <v>90</v>
      </c>
      <c r="E4200">
        <v>35</v>
      </c>
      <c r="F4200">
        <v>88501</v>
      </c>
      <c r="G4200">
        <v>3</v>
      </c>
      <c r="H4200">
        <v>1</v>
      </c>
      <c r="I4200">
        <v>105</v>
      </c>
      <c r="J4200">
        <v>731</v>
      </c>
      <c r="K4200">
        <v>20190621</v>
      </c>
      <c r="L4200" s="78">
        <v>0.91666666666666663</v>
      </c>
      <c r="M4200">
        <v>4</v>
      </c>
    </row>
    <row r="4201" spans="1:13" x14ac:dyDescent="0.25">
      <c r="A4201" t="s">
        <v>51</v>
      </c>
      <c r="B4201" t="s">
        <v>52</v>
      </c>
      <c r="C4201">
        <v>2</v>
      </c>
      <c r="D4201">
        <v>90</v>
      </c>
      <c r="E4201">
        <v>35</v>
      </c>
      <c r="F4201">
        <v>88501</v>
      </c>
      <c r="G4201">
        <v>3</v>
      </c>
      <c r="H4201">
        <v>1</v>
      </c>
      <c r="I4201">
        <v>105</v>
      </c>
      <c r="J4201">
        <v>731</v>
      </c>
      <c r="K4201">
        <v>20190621</v>
      </c>
      <c r="L4201" s="78">
        <v>0.95833333333333337</v>
      </c>
      <c r="M4201">
        <v>5</v>
      </c>
    </row>
    <row r="4202" spans="1:13" x14ac:dyDescent="0.25">
      <c r="A4202" t="s">
        <v>51</v>
      </c>
      <c r="B4202" t="s">
        <v>52</v>
      </c>
      <c r="C4202">
        <v>2</v>
      </c>
      <c r="D4202">
        <v>90</v>
      </c>
      <c r="E4202">
        <v>35</v>
      </c>
      <c r="F4202">
        <v>88501</v>
      </c>
      <c r="G4202">
        <v>3</v>
      </c>
      <c r="H4202">
        <v>1</v>
      </c>
      <c r="I4202">
        <v>105</v>
      </c>
      <c r="J4202">
        <v>731</v>
      </c>
      <c r="K4202">
        <v>20190622</v>
      </c>
      <c r="L4202" s="78">
        <v>0</v>
      </c>
      <c r="M4202">
        <v>2</v>
      </c>
    </row>
    <row r="4203" spans="1:13" x14ac:dyDescent="0.25">
      <c r="A4203" t="s">
        <v>51</v>
      </c>
      <c r="B4203" t="s">
        <v>52</v>
      </c>
      <c r="C4203">
        <v>2</v>
      </c>
      <c r="D4203">
        <v>90</v>
      </c>
      <c r="E4203">
        <v>35</v>
      </c>
      <c r="F4203">
        <v>88501</v>
      </c>
      <c r="G4203">
        <v>3</v>
      </c>
      <c r="H4203">
        <v>1</v>
      </c>
      <c r="I4203">
        <v>105</v>
      </c>
      <c r="J4203">
        <v>731</v>
      </c>
      <c r="K4203">
        <v>20190622</v>
      </c>
      <c r="L4203" s="78">
        <v>4.1666666666666664E-2</v>
      </c>
      <c r="M4203">
        <v>1</v>
      </c>
    </row>
    <row r="4204" spans="1:13" x14ac:dyDescent="0.25">
      <c r="A4204" t="s">
        <v>51</v>
      </c>
      <c r="B4204" t="s">
        <v>52</v>
      </c>
      <c r="C4204">
        <v>2</v>
      </c>
      <c r="D4204">
        <v>90</v>
      </c>
      <c r="E4204">
        <v>35</v>
      </c>
      <c r="F4204">
        <v>88501</v>
      </c>
      <c r="G4204">
        <v>3</v>
      </c>
      <c r="H4204">
        <v>1</v>
      </c>
      <c r="I4204">
        <v>105</v>
      </c>
      <c r="J4204">
        <v>731</v>
      </c>
      <c r="K4204">
        <v>20190622</v>
      </c>
      <c r="L4204" s="78">
        <v>8.3333333333333329E-2</v>
      </c>
      <c r="M4204">
        <v>4</v>
      </c>
    </row>
    <row r="4205" spans="1:13" x14ac:dyDescent="0.25">
      <c r="A4205" t="s">
        <v>51</v>
      </c>
      <c r="B4205" t="s">
        <v>52</v>
      </c>
      <c r="C4205">
        <v>2</v>
      </c>
      <c r="D4205">
        <v>90</v>
      </c>
      <c r="E4205">
        <v>35</v>
      </c>
      <c r="F4205">
        <v>88501</v>
      </c>
      <c r="G4205">
        <v>3</v>
      </c>
      <c r="H4205">
        <v>1</v>
      </c>
      <c r="I4205">
        <v>105</v>
      </c>
      <c r="J4205">
        <v>731</v>
      </c>
      <c r="K4205">
        <v>20190622</v>
      </c>
      <c r="L4205" s="78">
        <v>0.125</v>
      </c>
      <c r="M4205">
        <v>4</v>
      </c>
    </row>
    <row r="4206" spans="1:13" x14ac:dyDescent="0.25">
      <c r="A4206" t="s">
        <v>51</v>
      </c>
      <c r="B4206" t="s">
        <v>52</v>
      </c>
      <c r="C4206">
        <v>2</v>
      </c>
      <c r="D4206">
        <v>90</v>
      </c>
      <c r="E4206">
        <v>35</v>
      </c>
      <c r="F4206">
        <v>88501</v>
      </c>
      <c r="G4206">
        <v>3</v>
      </c>
      <c r="H4206">
        <v>1</v>
      </c>
      <c r="I4206">
        <v>105</v>
      </c>
      <c r="J4206">
        <v>731</v>
      </c>
      <c r="K4206">
        <v>20190622</v>
      </c>
      <c r="L4206" s="78">
        <v>0.16666666666666666</v>
      </c>
      <c r="M4206">
        <v>2</v>
      </c>
    </row>
    <row r="4207" spans="1:13" x14ac:dyDescent="0.25">
      <c r="A4207" t="s">
        <v>51</v>
      </c>
      <c r="B4207" t="s">
        <v>52</v>
      </c>
      <c r="C4207">
        <v>2</v>
      </c>
      <c r="D4207">
        <v>90</v>
      </c>
      <c r="E4207">
        <v>35</v>
      </c>
      <c r="F4207">
        <v>88501</v>
      </c>
      <c r="G4207">
        <v>3</v>
      </c>
      <c r="H4207">
        <v>1</v>
      </c>
      <c r="I4207">
        <v>105</v>
      </c>
      <c r="J4207">
        <v>731</v>
      </c>
      <c r="K4207">
        <v>20190622</v>
      </c>
      <c r="L4207" s="78">
        <v>0.20833333333333334</v>
      </c>
      <c r="M4207">
        <v>2</v>
      </c>
    </row>
    <row r="4208" spans="1:13" x14ac:dyDescent="0.25">
      <c r="A4208" t="s">
        <v>51</v>
      </c>
      <c r="B4208" t="s">
        <v>52</v>
      </c>
      <c r="C4208">
        <v>2</v>
      </c>
      <c r="D4208">
        <v>90</v>
      </c>
      <c r="E4208">
        <v>35</v>
      </c>
      <c r="F4208">
        <v>88501</v>
      </c>
      <c r="G4208">
        <v>3</v>
      </c>
      <c r="H4208">
        <v>1</v>
      </c>
      <c r="I4208">
        <v>105</v>
      </c>
      <c r="J4208">
        <v>731</v>
      </c>
      <c r="K4208">
        <v>20190622</v>
      </c>
      <c r="L4208" s="78">
        <v>0.25</v>
      </c>
      <c r="M4208">
        <v>3</v>
      </c>
    </row>
    <row r="4209" spans="1:13" x14ac:dyDescent="0.25">
      <c r="A4209" t="s">
        <v>51</v>
      </c>
      <c r="B4209" t="s">
        <v>52</v>
      </c>
      <c r="C4209">
        <v>2</v>
      </c>
      <c r="D4209">
        <v>90</v>
      </c>
      <c r="E4209">
        <v>35</v>
      </c>
      <c r="F4209">
        <v>88501</v>
      </c>
      <c r="G4209">
        <v>3</v>
      </c>
      <c r="H4209">
        <v>1</v>
      </c>
      <c r="I4209">
        <v>105</v>
      </c>
      <c r="J4209">
        <v>731</v>
      </c>
      <c r="K4209">
        <v>20190622</v>
      </c>
      <c r="L4209" s="78">
        <v>0.29166666666666669</v>
      </c>
      <c r="M4209">
        <v>2</v>
      </c>
    </row>
    <row r="4210" spans="1:13" x14ac:dyDescent="0.25">
      <c r="A4210" t="s">
        <v>51</v>
      </c>
      <c r="B4210" t="s">
        <v>52</v>
      </c>
      <c r="C4210">
        <v>2</v>
      </c>
      <c r="D4210">
        <v>90</v>
      </c>
      <c r="E4210">
        <v>35</v>
      </c>
      <c r="F4210">
        <v>88501</v>
      </c>
      <c r="G4210">
        <v>3</v>
      </c>
      <c r="H4210">
        <v>1</v>
      </c>
      <c r="I4210">
        <v>105</v>
      </c>
      <c r="J4210">
        <v>731</v>
      </c>
      <c r="K4210">
        <v>20190622</v>
      </c>
      <c r="L4210" s="78">
        <v>0.33333333333333331</v>
      </c>
      <c r="M4210">
        <v>3</v>
      </c>
    </row>
    <row r="4211" spans="1:13" x14ac:dyDescent="0.25">
      <c r="A4211" t="s">
        <v>51</v>
      </c>
      <c r="B4211" t="s">
        <v>52</v>
      </c>
      <c r="C4211">
        <v>2</v>
      </c>
      <c r="D4211">
        <v>90</v>
      </c>
      <c r="E4211">
        <v>35</v>
      </c>
      <c r="F4211">
        <v>88501</v>
      </c>
      <c r="G4211">
        <v>3</v>
      </c>
      <c r="H4211">
        <v>1</v>
      </c>
      <c r="I4211">
        <v>105</v>
      </c>
      <c r="J4211">
        <v>731</v>
      </c>
      <c r="K4211">
        <v>20190622</v>
      </c>
      <c r="L4211" s="78">
        <v>0.375</v>
      </c>
      <c r="M4211">
        <v>2</v>
      </c>
    </row>
    <row r="4212" spans="1:13" x14ac:dyDescent="0.25">
      <c r="A4212" t="s">
        <v>51</v>
      </c>
      <c r="B4212" t="s">
        <v>52</v>
      </c>
      <c r="C4212">
        <v>2</v>
      </c>
      <c r="D4212">
        <v>90</v>
      </c>
      <c r="E4212">
        <v>35</v>
      </c>
      <c r="F4212">
        <v>88501</v>
      </c>
      <c r="G4212">
        <v>3</v>
      </c>
      <c r="H4212">
        <v>1</v>
      </c>
      <c r="I4212">
        <v>105</v>
      </c>
      <c r="J4212">
        <v>731</v>
      </c>
      <c r="K4212">
        <v>20190622</v>
      </c>
      <c r="L4212" s="78">
        <v>0.41666666666666669</v>
      </c>
      <c r="M4212">
        <v>5</v>
      </c>
    </row>
    <row r="4213" spans="1:13" x14ac:dyDescent="0.25">
      <c r="A4213" t="s">
        <v>51</v>
      </c>
      <c r="B4213" t="s">
        <v>52</v>
      </c>
      <c r="C4213">
        <v>2</v>
      </c>
      <c r="D4213">
        <v>90</v>
      </c>
      <c r="E4213">
        <v>35</v>
      </c>
      <c r="F4213">
        <v>88501</v>
      </c>
      <c r="G4213">
        <v>3</v>
      </c>
      <c r="H4213">
        <v>1</v>
      </c>
      <c r="I4213">
        <v>105</v>
      </c>
      <c r="J4213">
        <v>731</v>
      </c>
      <c r="K4213">
        <v>20190622</v>
      </c>
      <c r="L4213" s="78">
        <v>0.45833333333333331</v>
      </c>
      <c r="M4213">
        <v>7</v>
      </c>
    </row>
    <row r="4214" spans="1:13" x14ac:dyDescent="0.25">
      <c r="A4214" t="s">
        <v>51</v>
      </c>
      <c r="B4214" t="s">
        <v>52</v>
      </c>
      <c r="C4214">
        <v>2</v>
      </c>
      <c r="D4214">
        <v>90</v>
      </c>
      <c r="E4214">
        <v>35</v>
      </c>
      <c r="F4214">
        <v>88501</v>
      </c>
      <c r="G4214">
        <v>3</v>
      </c>
      <c r="H4214">
        <v>1</v>
      </c>
      <c r="I4214">
        <v>105</v>
      </c>
      <c r="J4214">
        <v>731</v>
      </c>
      <c r="K4214">
        <v>20190622</v>
      </c>
      <c r="L4214" s="78">
        <v>0.5</v>
      </c>
      <c r="M4214">
        <v>9</v>
      </c>
    </row>
    <row r="4215" spans="1:13" x14ac:dyDescent="0.25">
      <c r="A4215" t="s">
        <v>51</v>
      </c>
      <c r="B4215" t="s">
        <v>52</v>
      </c>
      <c r="C4215">
        <v>2</v>
      </c>
      <c r="D4215">
        <v>90</v>
      </c>
      <c r="E4215">
        <v>35</v>
      </c>
      <c r="F4215">
        <v>88501</v>
      </c>
      <c r="G4215">
        <v>3</v>
      </c>
      <c r="H4215">
        <v>1</v>
      </c>
      <c r="I4215">
        <v>105</v>
      </c>
      <c r="J4215">
        <v>731</v>
      </c>
      <c r="K4215">
        <v>20190622</v>
      </c>
      <c r="L4215" s="78">
        <v>0.54166666666666663</v>
      </c>
      <c r="M4215">
        <v>7</v>
      </c>
    </row>
    <row r="4216" spans="1:13" x14ac:dyDescent="0.25">
      <c r="A4216" t="s">
        <v>51</v>
      </c>
      <c r="B4216" t="s">
        <v>52</v>
      </c>
      <c r="C4216">
        <v>2</v>
      </c>
      <c r="D4216">
        <v>90</v>
      </c>
      <c r="E4216">
        <v>35</v>
      </c>
      <c r="F4216">
        <v>88501</v>
      </c>
      <c r="G4216">
        <v>3</v>
      </c>
      <c r="H4216">
        <v>1</v>
      </c>
      <c r="I4216">
        <v>105</v>
      </c>
      <c r="J4216">
        <v>731</v>
      </c>
      <c r="K4216">
        <v>20190622</v>
      </c>
      <c r="L4216" s="78">
        <v>0.58333333333333337</v>
      </c>
      <c r="M4216">
        <v>6</v>
      </c>
    </row>
    <row r="4217" spans="1:13" x14ac:dyDescent="0.25">
      <c r="A4217" t="s">
        <v>51</v>
      </c>
      <c r="B4217" t="s">
        <v>52</v>
      </c>
      <c r="C4217">
        <v>2</v>
      </c>
      <c r="D4217">
        <v>90</v>
      </c>
      <c r="E4217">
        <v>35</v>
      </c>
      <c r="F4217">
        <v>88501</v>
      </c>
      <c r="G4217">
        <v>3</v>
      </c>
      <c r="H4217">
        <v>1</v>
      </c>
      <c r="I4217">
        <v>105</v>
      </c>
      <c r="J4217">
        <v>731</v>
      </c>
      <c r="K4217">
        <v>20190622</v>
      </c>
      <c r="L4217" s="78">
        <v>0.625</v>
      </c>
      <c r="M4217">
        <v>9</v>
      </c>
    </row>
    <row r="4218" spans="1:13" x14ac:dyDescent="0.25">
      <c r="A4218" t="s">
        <v>51</v>
      </c>
      <c r="B4218" t="s">
        <v>52</v>
      </c>
      <c r="C4218">
        <v>2</v>
      </c>
      <c r="D4218">
        <v>90</v>
      </c>
      <c r="E4218">
        <v>35</v>
      </c>
      <c r="F4218">
        <v>88501</v>
      </c>
      <c r="G4218">
        <v>3</v>
      </c>
      <c r="H4218">
        <v>1</v>
      </c>
      <c r="I4218">
        <v>105</v>
      </c>
      <c r="J4218">
        <v>731</v>
      </c>
      <c r="K4218">
        <v>20190622</v>
      </c>
      <c r="L4218" s="78">
        <v>0.66666666666666663</v>
      </c>
      <c r="M4218">
        <v>16</v>
      </c>
    </row>
    <row r="4219" spans="1:13" x14ac:dyDescent="0.25">
      <c r="A4219" t="s">
        <v>51</v>
      </c>
      <c r="B4219" t="s">
        <v>52</v>
      </c>
      <c r="C4219">
        <v>2</v>
      </c>
      <c r="D4219">
        <v>90</v>
      </c>
      <c r="E4219">
        <v>35</v>
      </c>
      <c r="F4219">
        <v>88501</v>
      </c>
      <c r="G4219">
        <v>3</v>
      </c>
      <c r="H4219">
        <v>1</v>
      </c>
      <c r="I4219">
        <v>105</v>
      </c>
      <c r="J4219">
        <v>731</v>
      </c>
      <c r="K4219">
        <v>20190622</v>
      </c>
      <c r="L4219" s="78">
        <v>0.70833333333333337</v>
      </c>
      <c r="M4219">
        <v>13</v>
      </c>
    </row>
    <row r="4220" spans="1:13" x14ac:dyDescent="0.25">
      <c r="A4220" t="s">
        <v>51</v>
      </c>
      <c r="B4220" t="s">
        <v>52</v>
      </c>
      <c r="C4220">
        <v>2</v>
      </c>
      <c r="D4220">
        <v>90</v>
      </c>
      <c r="E4220">
        <v>35</v>
      </c>
      <c r="F4220">
        <v>88501</v>
      </c>
      <c r="G4220">
        <v>3</v>
      </c>
      <c r="H4220">
        <v>1</v>
      </c>
      <c r="I4220">
        <v>105</v>
      </c>
      <c r="J4220">
        <v>731</v>
      </c>
      <c r="K4220">
        <v>20190622</v>
      </c>
      <c r="L4220" s="78">
        <v>0.75</v>
      </c>
      <c r="M4220">
        <v>26</v>
      </c>
    </row>
    <row r="4221" spans="1:13" x14ac:dyDescent="0.25">
      <c r="A4221" t="s">
        <v>51</v>
      </c>
      <c r="B4221" t="s">
        <v>52</v>
      </c>
      <c r="C4221">
        <v>2</v>
      </c>
      <c r="D4221">
        <v>90</v>
      </c>
      <c r="E4221">
        <v>35</v>
      </c>
      <c r="F4221">
        <v>88501</v>
      </c>
      <c r="G4221">
        <v>3</v>
      </c>
      <c r="H4221">
        <v>1</v>
      </c>
      <c r="I4221">
        <v>105</v>
      </c>
      <c r="J4221">
        <v>731</v>
      </c>
      <c r="K4221">
        <v>20190622</v>
      </c>
      <c r="L4221" s="78">
        <v>0.79166666666666663</v>
      </c>
      <c r="M4221">
        <v>18</v>
      </c>
    </row>
    <row r="4222" spans="1:13" x14ac:dyDescent="0.25">
      <c r="A4222" t="s">
        <v>51</v>
      </c>
      <c r="B4222" t="s">
        <v>52</v>
      </c>
      <c r="C4222">
        <v>2</v>
      </c>
      <c r="D4222">
        <v>90</v>
      </c>
      <c r="E4222">
        <v>35</v>
      </c>
      <c r="F4222">
        <v>88501</v>
      </c>
      <c r="G4222">
        <v>3</v>
      </c>
      <c r="H4222">
        <v>1</v>
      </c>
      <c r="I4222">
        <v>105</v>
      </c>
      <c r="J4222">
        <v>731</v>
      </c>
      <c r="K4222">
        <v>20190622</v>
      </c>
      <c r="L4222" s="78">
        <v>0.83333333333333337</v>
      </c>
      <c r="M4222">
        <v>14</v>
      </c>
    </row>
    <row r="4223" spans="1:13" x14ac:dyDescent="0.25">
      <c r="A4223" t="s">
        <v>51</v>
      </c>
      <c r="B4223" t="s">
        <v>52</v>
      </c>
      <c r="C4223">
        <v>2</v>
      </c>
      <c r="D4223">
        <v>90</v>
      </c>
      <c r="E4223">
        <v>35</v>
      </c>
      <c r="F4223">
        <v>88501</v>
      </c>
      <c r="G4223">
        <v>3</v>
      </c>
      <c r="H4223">
        <v>1</v>
      </c>
      <c r="I4223">
        <v>105</v>
      </c>
      <c r="J4223">
        <v>731</v>
      </c>
      <c r="K4223">
        <v>20190622</v>
      </c>
      <c r="L4223" s="78">
        <v>0.875</v>
      </c>
      <c r="M4223">
        <v>20</v>
      </c>
    </row>
    <row r="4224" spans="1:13" x14ac:dyDescent="0.25">
      <c r="A4224" t="s">
        <v>51</v>
      </c>
      <c r="B4224" t="s">
        <v>52</v>
      </c>
      <c r="C4224">
        <v>2</v>
      </c>
      <c r="D4224">
        <v>90</v>
      </c>
      <c r="E4224">
        <v>35</v>
      </c>
      <c r="F4224">
        <v>88501</v>
      </c>
      <c r="G4224">
        <v>3</v>
      </c>
      <c r="H4224">
        <v>1</v>
      </c>
      <c r="I4224">
        <v>105</v>
      </c>
      <c r="J4224">
        <v>731</v>
      </c>
      <c r="K4224">
        <v>20190622</v>
      </c>
      <c r="L4224" s="78">
        <v>0.91666666666666663</v>
      </c>
      <c r="M4224">
        <v>17</v>
      </c>
    </row>
    <row r="4225" spans="1:13" x14ac:dyDescent="0.25">
      <c r="A4225" t="s">
        <v>51</v>
      </c>
      <c r="B4225" t="s">
        <v>52</v>
      </c>
      <c r="C4225">
        <v>2</v>
      </c>
      <c r="D4225">
        <v>90</v>
      </c>
      <c r="E4225">
        <v>35</v>
      </c>
      <c r="F4225">
        <v>88501</v>
      </c>
      <c r="G4225">
        <v>3</v>
      </c>
      <c r="H4225">
        <v>1</v>
      </c>
      <c r="I4225">
        <v>105</v>
      </c>
      <c r="J4225">
        <v>731</v>
      </c>
      <c r="K4225">
        <v>20190622</v>
      </c>
      <c r="L4225" s="78">
        <v>0.95833333333333337</v>
      </c>
      <c r="M4225">
        <v>30</v>
      </c>
    </row>
    <row r="4226" spans="1:13" x14ac:dyDescent="0.25">
      <c r="A4226" t="s">
        <v>51</v>
      </c>
      <c r="B4226" t="s">
        <v>52</v>
      </c>
      <c r="C4226">
        <v>2</v>
      </c>
      <c r="D4226">
        <v>90</v>
      </c>
      <c r="E4226">
        <v>35</v>
      </c>
      <c r="F4226">
        <v>88501</v>
      </c>
      <c r="G4226">
        <v>3</v>
      </c>
      <c r="H4226">
        <v>1</v>
      </c>
      <c r="I4226">
        <v>105</v>
      </c>
      <c r="J4226">
        <v>731</v>
      </c>
      <c r="K4226">
        <v>20190623</v>
      </c>
      <c r="L4226" s="78">
        <v>0</v>
      </c>
      <c r="M4226">
        <v>25</v>
      </c>
    </row>
    <row r="4227" spans="1:13" x14ac:dyDescent="0.25">
      <c r="A4227" t="s">
        <v>51</v>
      </c>
      <c r="B4227" t="s">
        <v>52</v>
      </c>
      <c r="C4227">
        <v>2</v>
      </c>
      <c r="D4227">
        <v>90</v>
      </c>
      <c r="E4227">
        <v>35</v>
      </c>
      <c r="F4227">
        <v>88501</v>
      </c>
      <c r="G4227">
        <v>3</v>
      </c>
      <c r="H4227">
        <v>1</v>
      </c>
      <c r="I4227">
        <v>105</v>
      </c>
      <c r="J4227">
        <v>731</v>
      </c>
      <c r="K4227">
        <v>20190623</v>
      </c>
      <c r="L4227" s="78">
        <v>4.1666666666666664E-2</v>
      </c>
      <c r="M4227">
        <v>18</v>
      </c>
    </row>
    <row r="4228" spans="1:13" x14ac:dyDescent="0.25">
      <c r="A4228" t="s">
        <v>51</v>
      </c>
      <c r="B4228" t="s">
        <v>52</v>
      </c>
      <c r="C4228">
        <v>2</v>
      </c>
      <c r="D4228">
        <v>90</v>
      </c>
      <c r="E4228">
        <v>35</v>
      </c>
      <c r="F4228">
        <v>88501</v>
      </c>
      <c r="G4228">
        <v>3</v>
      </c>
      <c r="H4228">
        <v>1</v>
      </c>
      <c r="I4228">
        <v>105</v>
      </c>
      <c r="J4228">
        <v>731</v>
      </c>
      <c r="K4228">
        <v>20190623</v>
      </c>
      <c r="L4228" s="78">
        <v>8.3333333333333329E-2</v>
      </c>
      <c r="M4228">
        <v>17</v>
      </c>
    </row>
    <row r="4229" spans="1:13" x14ac:dyDescent="0.25">
      <c r="A4229" t="s">
        <v>51</v>
      </c>
      <c r="B4229" t="s">
        <v>52</v>
      </c>
      <c r="C4229">
        <v>2</v>
      </c>
      <c r="D4229">
        <v>90</v>
      </c>
      <c r="E4229">
        <v>35</v>
      </c>
      <c r="F4229">
        <v>88501</v>
      </c>
      <c r="G4229">
        <v>3</v>
      </c>
      <c r="H4229">
        <v>1</v>
      </c>
      <c r="I4229">
        <v>105</v>
      </c>
      <c r="J4229">
        <v>731</v>
      </c>
      <c r="K4229">
        <v>20190623</v>
      </c>
      <c r="L4229" s="78">
        <v>0.125</v>
      </c>
      <c r="M4229">
        <v>23</v>
      </c>
    </row>
    <row r="4230" spans="1:13" x14ac:dyDescent="0.25">
      <c r="A4230" t="s">
        <v>51</v>
      </c>
      <c r="B4230" t="s">
        <v>52</v>
      </c>
      <c r="C4230">
        <v>2</v>
      </c>
      <c r="D4230">
        <v>90</v>
      </c>
      <c r="E4230">
        <v>35</v>
      </c>
      <c r="F4230">
        <v>88501</v>
      </c>
      <c r="G4230">
        <v>3</v>
      </c>
      <c r="H4230">
        <v>1</v>
      </c>
      <c r="I4230">
        <v>105</v>
      </c>
      <c r="J4230">
        <v>731</v>
      </c>
      <c r="K4230">
        <v>20190623</v>
      </c>
      <c r="L4230" s="78">
        <v>0.16666666666666666</v>
      </c>
      <c r="M4230">
        <v>16</v>
      </c>
    </row>
    <row r="4231" spans="1:13" x14ac:dyDescent="0.25">
      <c r="A4231" t="s">
        <v>51</v>
      </c>
      <c r="B4231" t="s">
        <v>52</v>
      </c>
      <c r="C4231">
        <v>2</v>
      </c>
      <c r="D4231">
        <v>90</v>
      </c>
      <c r="E4231">
        <v>35</v>
      </c>
      <c r="F4231">
        <v>88501</v>
      </c>
      <c r="G4231">
        <v>3</v>
      </c>
      <c r="H4231">
        <v>1</v>
      </c>
      <c r="I4231">
        <v>105</v>
      </c>
      <c r="J4231">
        <v>731</v>
      </c>
      <c r="K4231">
        <v>20190623</v>
      </c>
      <c r="L4231" s="78">
        <v>0.20833333333333334</v>
      </c>
      <c r="M4231">
        <v>14</v>
      </c>
    </row>
    <row r="4232" spans="1:13" x14ac:dyDescent="0.25">
      <c r="A4232" t="s">
        <v>51</v>
      </c>
      <c r="B4232" t="s">
        <v>52</v>
      </c>
      <c r="C4232">
        <v>2</v>
      </c>
      <c r="D4232">
        <v>90</v>
      </c>
      <c r="E4232">
        <v>35</v>
      </c>
      <c r="F4232">
        <v>88501</v>
      </c>
      <c r="G4232">
        <v>3</v>
      </c>
      <c r="H4232">
        <v>1</v>
      </c>
      <c r="I4232">
        <v>105</v>
      </c>
      <c r="J4232">
        <v>731</v>
      </c>
      <c r="K4232">
        <v>20190623</v>
      </c>
      <c r="L4232" s="78">
        <v>0.25</v>
      </c>
      <c r="M4232">
        <v>11</v>
      </c>
    </row>
    <row r="4233" spans="1:13" x14ac:dyDescent="0.25">
      <c r="A4233" t="s">
        <v>51</v>
      </c>
      <c r="B4233" t="s">
        <v>52</v>
      </c>
      <c r="C4233">
        <v>2</v>
      </c>
      <c r="D4233">
        <v>90</v>
      </c>
      <c r="E4233">
        <v>35</v>
      </c>
      <c r="F4233">
        <v>88501</v>
      </c>
      <c r="G4233">
        <v>3</v>
      </c>
      <c r="H4233">
        <v>1</v>
      </c>
      <c r="I4233">
        <v>105</v>
      </c>
      <c r="J4233">
        <v>731</v>
      </c>
      <c r="K4233">
        <v>20190623</v>
      </c>
      <c r="L4233" s="78">
        <v>0.29166666666666669</v>
      </c>
      <c r="M4233">
        <v>12</v>
      </c>
    </row>
    <row r="4234" spans="1:13" x14ac:dyDescent="0.25">
      <c r="A4234" t="s">
        <v>51</v>
      </c>
      <c r="B4234" t="s">
        <v>52</v>
      </c>
      <c r="C4234">
        <v>2</v>
      </c>
      <c r="D4234">
        <v>90</v>
      </c>
      <c r="E4234">
        <v>35</v>
      </c>
      <c r="F4234">
        <v>88501</v>
      </c>
      <c r="G4234">
        <v>3</v>
      </c>
      <c r="H4234">
        <v>1</v>
      </c>
      <c r="I4234">
        <v>105</v>
      </c>
      <c r="J4234">
        <v>731</v>
      </c>
      <c r="K4234">
        <v>20190623</v>
      </c>
      <c r="L4234" s="78">
        <v>0.33333333333333331</v>
      </c>
      <c r="M4234">
        <v>11</v>
      </c>
    </row>
    <row r="4235" spans="1:13" x14ac:dyDescent="0.25">
      <c r="A4235" t="s">
        <v>51</v>
      </c>
      <c r="B4235" t="s">
        <v>52</v>
      </c>
      <c r="C4235">
        <v>2</v>
      </c>
      <c r="D4235">
        <v>90</v>
      </c>
      <c r="E4235">
        <v>35</v>
      </c>
      <c r="F4235">
        <v>88501</v>
      </c>
      <c r="G4235">
        <v>3</v>
      </c>
      <c r="H4235">
        <v>1</v>
      </c>
      <c r="I4235">
        <v>105</v>
      </c>
      <c r="J4235">
        <v>731</v>
      </c>
      <c r="K4235">
        <v>20190623</v>
      </c>
      <c r="L4235" s="78">
        <v>0.375</v>
      </c>
      <c r="M4235">
        <v>8</v>
      </c>
    </row>
    <row r="4236" spans="1:13" x14ac:dyDescent="0.25">
      <c r="A4236" t="s">
        <v>51</v>
      </c>
      <c r="B4236" t="s">
        <v>52</v>
      </c>
      <c r="C4236">
        <v>2</v>
      </c>
      <c r="D4236">
        <v>90</v>
      </c>
      <c r="E4236">
        <v>35</v>
      </c>
      <c r="F4236">
        <v>88501</v>
      </c>
      <c r="G4236">
        <v>3</v>
      </c>
      <c r="H4236">
        <v>1</v>
      </c>
      <c r="I4236">
        <v>105</v>
      </c>
      <c r="J4236">
        <v>731</v>
      </c>
      <c r="K4236">
        <v>20190623</v>
      </c>
      <c r="L4236" s="78">
        <v>0.41666666666666669</v>
      </c>
      <c r="M4236">
        <v>8</v>
      </c>
    </row>
    <row r="4237" spans="1:13" x14ac:dyDescent="0.25">
      <c r="A4237" t="s">
        <v>51</v>
      </c>
      <c r="B4237" t="s">
        <v>52</v>
      </c>
      <c r="C4237">
        <v>2</v>
      </c>
      <c r="D4237">
        <v>90</v>
      </c>
      <c r="E4237">
        <v>35</v>
      </c>
      <c r="F4237">
        <v>88501</v>
      </c>
      <c r="G4237">
        <v>3</v>
      </c>
      <c r="H4237">
        <v>1</v>
      </c>
      <c r="I4237">
        <v>105</v>
      </c>
      <c r="J4237">
        <v>731</v>
      </c>
      <c r="K4237">
        <v>20190623</v>
      </c>
      <c r="L4237" s="78">
        <v>0.45833333333333331</v>
      </c>
      <c r="M4237">
        <v>8</v>
      </c>
    </row>
    <row r="4238" spans="1:13" x14ac:dyDescent="0.25">
      <c r="A4238" t="s">
        <v>51</v>
      </c>
      <c r="B4238" t="s">
        <v>52</v>
      </c>
      <c r="C4238">
        <v>2</v>
      </c>
      <c r="D4238">
        <v>90</v>
      </c>
      <c r="E4238">
        <v>35</v>
      </c>
      <c r="F4238">
        <v>88501</v>
      </c>
      <c r="G4238">
        <v>3</v>
      </c>
      <c r="H4238">
        <v>1</v>
      </c>
      <c r="I4238">
        <v>105</v>
      </c>
      <c r="J4238">
        <v>731</v>
      </c>
      <c r="K4238">
        <v>20190623</v>
      </c>
      <c r="L4238" s="78">
        <v>0.5</v>
      </c>
      <c r="M4238">
        <v>12</v>
      </c>
    </row>
    <row r="4239" spans="1:13" x14ac:dyDescent="0.25">
      <c r="A4239" t="s">
        <v>51</v>
      </c>
      <c r="B4239" t="s">
        <v>52</v>
      </c>
      <c r="C4239">
        <v>2</v>
      </c>
      <c r="D4239">
        <v>90</v>
      </c>
      <c r="E4239">
        <v>35</v>
      </c>
      <c r="F4239">
        <v>88501</v>
      </c>
      <c r="G4239">
        <v>3</v>
      </c>
      <c r="H4239">
        <v>1</v>
      </c>
      <c r="I4239">
        <v>105</v>
      </c>
      <c r="J4239">
        <v>731</v>
      </c>
      <c r="K4239">
        <v>20190623</v>
      </c>
      <c r="L4239" s="78">
        <v>0.54166666666666663</v>
      </c>
      <c r="M4239">
        <v>13</v>
      </c>
    </row>
    <row r="4240" spans="1:13" x14ac:dyDescent="0.25">
      <c r="A4240" t="s">
        <v>51</v>
      </c>
      <c r="B4240" t="s">
        <v>52</v>
      </c>
      <c r="C4240">
        <v>2</v>
      </c>
      <c r="D4240">
        <v>90</v>
      </c>
      <c r="E4240">
        <v>35</v>
      </c>
      <c r="F4240">
        <v>88501</v>
      </c>
      <c r="G4240">
        <v>3</v>
      </c>
      <c r="H4240">
        <v>1</v>
      </c>
      <c r="I4240">
        <v>105</v>
      </c>
      <c r="J4240">
        <v>731</v>
      </c>
      <c r="K4240">
        <v>20190623</v>
      </c>
      <c r="L4240" s="78">
        <v>0.58333333333333337</v>
      </c>
      <c r="M4240">
        <v>11</v>
      </c>
    </row>
    <row r="4241" spans="1:13" x14ac:dyDescent="0.25">
      <c r="A4241" t="s">
        <v>51</v>
      </c>
      <c r="B4241" t="s">
        <v>52</v>
      </c>
      <c r="C4241">
        <v>2</v>
      </c>
      <c r="D4241">
        <v>90</v>
      </c>
      <c r="E4241">
        <v>35</v>
      </c>
      <c r="F4241">
        <v>88501</v>
      </c>
      <c r="G4241">
        <v>3</v>
      </c>
      <c r="H4241">
        <v>1</v>
      </c>
      <c r="I4241">
        <v>105</v>
      </c>
      <c r="J4241">
        <v>731</v>
      </c>
      <c r="K4241">
        <v>20190623</v>
      </c>
      <c r="L4241" s="78">
        <v>0.625</v>
      </c>
      <c r="M4241">
        <v>9</v>
      </c>
    </row>
    <row r="4242" spans="1:13" x14ac:dyDescent="0.25">
      <c r="A4242" t="s">
        <v>51</v>
      </c>
      <c r="B4242" t="s">
        <v>52</v>
      </c>
      <c r="C4242">
        <v>2</v>
      </c>
      <c r="D4242">
        <v>90</v>
      </c>
      <c r="E4242">
        <v>35</v>
      </c>
      <c r="F4242">
        <v>88501</v>
      </c>
      <c r="G4242">
        <v>3</v>
      </c>
      <c r="H4242">
        <v>1</v>
      </c>
      <c r="I4242">
        <v>105</v>
      </c>
      <c r="J4242">
        <v>731</v>
      </c>
      <c r="K4242">
        <v>20190623</v>
      </c>
      <c r="L4242" s="78">
        <v>0.66666666666666663</v>
      </c>
      <c r="M4242">
        <v>13</v>
      </c>
    </row>
    <row r="4243" spans="1:13" x14ac:dyDescent="0.25">
      <c r="A4243" t="s">
        <v>51</v>
      </c>
      <c r="B4243" t="s">
        <v>52</v>
      </c>
      <c r="C4243">
        <v>2</v>
      </c>
      <c r="D4243">
        <v>90</v>
      </c>
      <c r="E4243">
        <v>35</v>
      </c>
      <c r="F4243">
        <v>88501</v>
      </c>
      <c r="G4243">
        <v>3</v>
      </c>
      <c r="H4243">
        <v>1</v>
      </c>
      <c r="I4243">
        <v>105</v>
      </c>
      <c r="J4243">
        <v>731</v>
      </c>
      <c r="K4243">
        <v>20190623</v>
      </c>
      <c r="L4243" s="78">
        <v>0.70833333333333337</v>
      </c>
      <c r="M4243">
        <v>9</v>
      </c>
    </row>
    <row r="4244" spans="1:13" x14ac:dyDescent="0.25">
      <c r="A4244" t="s">
        <v>51</v>
      </c>
      <c r="B4244" t="s">
        <v>52</v>
      </c>
      <c r="C4244">
        <v>2</v>
      </c>
      <c r="D4244">
        <v>90</v>
      </c>
      <c r="E4244">
        <v>35</v>
      </c>
      <c r="F4244">
        <v>88501</v>
      </c>
      <c r="G4244">
        <v>3</v>
      </c>
      <c r="H4244">
        <v>1</v>
      </c>
      <c r="I4244">
        <v>105</v>
      </c>
      <c r="J4244">
        <v>731</v>
      </c>
      <c r="K4244">
        <v>20190623</v>
      </c>
      <c r="L4244" s="78">
        <v>0.75</v>
      </c>
      <c r="M4244">
        <v>11</v>
      </c>
    </row>
    <row r="4245" spans="1:13" x14ac:dyDescent="0.25">
      <c r="A4245" t="s">
        <v>51</v>
      </c>
      <c r="B4245" t="s">
        <v>52</v>
      </c>
      <c r="C4245">
        <v>2</v>
      </c>
      <c r="D4245">
        <v>90</v>
      </c>
      <c r="E4245">
        <v>35</v>
      </c>
      <c r="F4245">
        <v>88501</v>
      </c>
      <c r="G4245">
        <v>3</v>
      </c>
      <c r="H4245">
        <v>1</v>
      </c>
      <c r="I4245">
        <v>105</v>
      </c>
      <c r="J4245">
        <v>731</v>
      </c>
      <c r="K4245">
        <v>20190623</v>
      </c>
      <c r="L4245" s="78">
        <v>0.79166666666666663</v>
      </c>
      <c r="M4245">
        <v>9</v>
      </c>
    </row>
    <row r="4246" spans="1:13" x14ac:dyDescent="0.25">
      <c r="A4246" t="s">
        <v>51</v>
      </c>
      <c r="B4246" t="s">
        <v>52</v>
      </c>
      <c r="C4246">
        <v>2</v>
      </c>
      <c r="D4246">
        <v>90</v>
      </c>
      <c r="E4246">
        <v>35</v>
      </c>
      <c r="F4246">
        <v>88501</v>
      </c>
      <c r="G4246">
        <v>3</v>
      </c>
      <c r="H4246">
        <v>1</v>
      </c>
      <c r="I4246">
        <v>105</v>
      </c>
      <c r="J4246">
        <v>731</v>
      </c>
      <c r="K4246">
        <v>20190623</v>
      </c>
      <c r="L4246" s="78">
        <v>0.83333333333333337</v>
      </c>
      <c r="M4246">
        <v>10</v>
      </c>
    </row>
    <row r="4247" spans="1:13" x14ac:dyDescent="0.25">
      <c r="A4247" t="s">
        <v>51</v>
      </c>
      <c r="B4247" t="s">
        <v>52</v>
      </c>
      <c r="C4247">
        <v>2</v>
      </c>
      <c r="D4247">
        <v>90</v>
      </c>
      <c r="E4247">
        <v>35</v>
      </c>
      <c r="F4247">
        <v>88501</v>
      </c>
      <c r="G4247">
        <v>3</v>
      </c>
      <c r="H4247">
        <v>1</v>
      </c>
      <c r="I4247">
        <v>105</v>
      </c>
      <c r="J4247">
        <v>731</v>
      </c>
      <c r="K4247">
        <v>20190623</v>
      </c>
      <c r="L4247" s="78">
        <v>0.875</v>
      </c>
      <c r="M4247">
        <v>13</v>
      </c>
    </row>
    <row r="4248" spans="1:13" x14ac:dyDescent="0.25">
      <c r="A4248" t="s">
        <v>51</v>
      </c>
      <c r="B4248" t="s">
        <v>52</v>
      </c>
      <c r="C4248">
        <v>2</v>
      </c>
      <c r="D4248">
        <v>90</v>
      </c>
      <c r="E4248">
        <v>35</v>
      </c>
      <c r="F4248">
        <v>88501</v>
      </c>
      <c r="G4248">
        <v>3</v>
      </c>
      <c r="H4248">
        <v>1</v>
      </c>
      <c r="I4248">
        <v>105</v>
      </c>
      <c r="J4248">
        <v>731</v>
      </c>
      <c r="K4248">
        <v>20190623</v>
      </c>
      <c r="L4248" s="78">
        <v>0.91666666666666663</v>
      </c>
      <c r="M4248">
        <v>9</v>
      </c>
    </row>
    <row r="4249" spans="1:13" x14ac:dyDescent="0.25">
      <c r="A4249" t="s">
        <v>51</v>
      </c>
      <c r="B4249" t="s">
        <v>52</v>
      </c>
      <c r="C4249">
        <v>2</v>
      </c>
      <c r="D4249">
        <v>90</v>
      </c>
      <c r="E4249">
        <v>35</v>
      </c>
      <c r="F4249">
        <v>88501</v>
      </c>
      <c r="G4249">
        <v>3</v>
      </c>
      <c r="H4249">
        <v>1</v>
      </c>
      <c r="I4249">
        <v>105</v>
      </c>
      <c r="J4249">
        <v>731</v>
      </c>
      <c r="K4249">
        <v>20190623</v>
      </c>
      <c r="L4249" s="78">
        <v>0.95833333333333337</v>
      </c>
      <c r="M4249">
        <v>7</v>
      </c>
    </row>
    <row r="4250" spans="1:13" x14ac:dyDescent="0.25">
      <c r="A4250" t="s">
        <v>51</v>
      </c>
      <c r="B4250" t="s">
        <v>52</v>
      </c>
      <c r="C4250">
        <v>2</v>
      </c>
      <c r="D4250">
        <v>90</v>
      </c>
      <c r="E4250">
        <v>35</v>
      </c>
      <c r="F4250">
        <v>88501</v>
      </c>
      <c r="G4250">
        <v>3</v>
      </c>
      <c r="H4250">
        <v>1</v>
      </c>
      <c r="I4250">
        <v>105</v>
      </c>
      <c r="J4250">
        <v>731</v>
      </c>
      <c r="K4250">
        <v>20190624</v>
      </c>
      <c r="L4250" s="78">
        <v>0</v>
      </c>
      <c r="M4250">
        <v>8</v>
      </c>
    </row>
    <row r="4251" spans="1:13" x14ac:dyDescent="0.25">
      <c r="A4251" t="s">
        <v>51</v>
      </c>
      <c r="B4251" t="s">
        <v>52</v>
      </c>
      <c r="C4251">
        <v>2</v>
      </c>
      <c r="D4251">
        <v>90</v>
      </c>
      <c r="E4251">
        <v>35</v>
      </c>
      <c r="F4251">
        <v>88501</v>
      </c>
      <c r="G4251">
        <v>3</v>
      </c>
      <c r="H4251">
        <v>1</v>
      </c>
      <c r="I4251">
        <v>105</v>
      </c>
      <c r="J4251">
        <v>731</v>
      </c>
      <c r="K4251">
        <v>20190624</v>
      </c>
      <c r="L4251" s="78">
        <v>4.1666666666666664E-2</v>
      </c>
      <c r="M4251">
        <v>6</v>
      </c>
    </row>
    <row r="4252" spans="1:13" x14ac:dyDescent="0.25">
      <c r="A4252" t="s">
        <v>51</v>
      </c>
      <c r="B4252" t="s">
        <v>52</v>
      </c>
      <c r="C4252">
        <v>2</v>
      </c>
      <c r="D4252">
        <v>90</v>
      </c>
      <c r="E4252">
        <v>35</v>
      </c>
      <c r="F4252">
        <v>88501</v>
      </c>
      <c r="G4252">
        <v>3</v>
      </c>
      <c r="H4252">
        <v>1</v>
      </c>
      <c r="I4252">
        <v>105</v>
      </c>
      <c r="J4252">
        <v>731</v>
      </c>
      <c r="K4252">
        <v>20190624</v>
      </c>
      <c r="L4252" s="78">
        <v>8.3333333333333329E-2</v>
      </c>
      <c r="M4252">
        <v>11</v>
      </c>
    </row>
    <row r="4253" spans="1:13" x14ac:dyDescent="0.25">
      <c r="A4253" t="s">
        <v>51</v>
      </c>
      <c r="B4253" t="s">
        <v>52</v>
      </c>
      <c r="C4253">
        <v>2</v>
      </c>
      <c r="D4253">
        <v>90</v>
      </c>
      <c r="E4253">
        <v>35</v>
      </c>
      <c r="F4253">
        <v>88501</v>
      </c>
      <c r="G4253">
        <v>3</v>
      </c>
      <c r="H4253">
        <v>1</v>
      </c>
      <c r="I4253">
        <v>105</v>
      </c>
      <c r="J4253">
        <v>731</v>
      </c>
      <c r="K4253">
        <v>20190624</v>
      </c>
      <c r="L4253" s="78">
        <v>0.125</v>
      </c>
      <c r="M4253">
        <v>7</v>
      </c>
    </row>
    <row r="4254" spans="1:13" x14ac:dyDescent="0.25">
      <c r="A4254" t="s">
        <v>51</v>
      </c>
      <c r="B4254" t="s">
        <v>52</v>
      </c>
      <c r="C4254">
        <v>2</v>
      </c>
      <c r="D4254">
        <v>90</v>
      </c>
      <c r="E4254">
        <v>35</v>
      </c>
      <c r="F4254">
        <v>88501</v>
      </c>
      <c r="G4254">
        <v>3</v>
      </c>
      <c r="H4254">
        <v>1</v>
      </c>
      <c r="I4254">
        <v>105</v>
      </c>
      <c r="J4254">
        <v>731</v>
      </c>
      <c r="K4254">
        <v>20190624</v>
      </c>
      <c r="L4254" s="78">
        <v>0.16666666666666666</v>
      </c>
      <c r="M4254">
        <v>4</v>
      </c>
    </row>
    <row r="4255" spans="1:13" x14ac:dyDescent="0.25">
      <c r="A4255" t="s">
        <v>51</v>
      </c>
      <c r="B4255" t="s">
        <v>52</v>
      </c>
      <c r="C4255">
        <v>2</v>
      </c>
      <c r="D4255">
        <v>90</v>
      </c>
      <c r="E4255">
        <v>35</v>
      </c>
      <c r="F4255">
        <v>88501</v>
      </c>
      <c r="G4255">
        <v>3</v>
      </c>
      <c r="H4255">
        <v>1</v>
      </c>
      <c r="I4255">
        <v>105</v>
      </c>
      <c r="J4255">
        <v>731</v>
      </c>
      <c r="K4255">
        <v>20190624</v>
      </c>
      <c r="L4255" s="78">
        <v>0.20833333333333334</v>
      </c>
      <c r="M4255">
        <v>6</v>
      </c>
    </row>
    <row r="4256" spans="1:13" x14ac:dyDescent="0.25">
      <c r="A4256" t="s">
        <v>51</v>
      </c>
      <c r="B4256" t="s">
        <v>52</v>
      </c>
      <c r="C4256">
        <v>2</v>
      </c>
      <c r="D4256">
        <v>90</v>
      </c>
      <c r="E4256">
        <v>35</v>
      </c>
      <c r="F4256">
        <v>88501</v>
      </c>
      <c r="G4256">
        <v>3</v>
      </c>
      <c r="H4256">
        <v>1</v>
      </c>
      <c r="I4256">
        <v>105</v>
      </c>
      <c r="J4256">
        <v>731</v>
      </c>
      <c r="K4256">
        <v>20190624</v>
      </c>
      <c r="L4256" s="78">
        <v>0.25</v>
      </c>
      <c r="M4256">
        <v>10</v>
      </c>
    </row>
    <row r="4257" spans="1:14" x14ac:dyDescent="0.25">
      <c r="A4257" t="s">
        <v>51</v>
      </c>
      <c r="B4257" t="s">
        <v>52</v>
      </c>
      <c r="C4257">
        <v>2</v>
      </c>
      <c r="D4257">
        <v>90</v>
      </c>
      <c r="E4257">
        <v>35</v>
      </c>
      <c r="F4257">
        <v>88501</v>
      </c>
      <c r="G4257">
        <v>3</v>
      </c>
      <c r="H4257">
        <v>1</v>
      </c>
      <c r="I4257">
        <v>105</v>
      </c>
      <c r="J4257">
        <v>731</v>
      </c>
      <c r="K4257">
        <v>20190624</v>
      </c>
      <c r="L4257" s="78">
        <v>0.29166666666666669</v>
      </c>
      <c r="M4257">
        <v>12</v>
      </c>
    </row>
    <row r="4258" spans="1:14" x14ac:dyDescent="0.25">
      <c r="A4258" t="s">
        <v>51</v>
      </c>
      <c r="B4258" t="s">
        <v>52</v>
      </c>
      <c r="C4258">
        <v>2</v>
      </c>
      <c r="D4258">
        <v>90</v>
      </c>
      <c r="E4258">
        <v>35</v>
      </c>
      <c r="F4258">
        <v>88501</v>
      </c>
      <c r="G4258">
        <v>3</v>
      </c>
      <c r="H4258">
        <v>1</v>
      </c>
      <c r="I4258">
        <v>105</v>
      </c>
      <c r="J4258">
        <v>731</v>
      </c>
      <c r="K4258">
        <v>20190624</v>
      </c>
      <c r="L4258" s="78">
        <v>0.33333333333333331</v>
      </c>
      <c r="M4258">
        <v>12</v>
      </c>
    </row>
    <row r="4259" spans="1:14" x14ac:dyDescent="0.25">
      <c r="A4259" t="s">
        <v>51</v>
      </c>
      <c r="B4259" t="s">
        <v>52</v>
      </c>
      <c r="C4259">
        <v>2</v>
      </c>
      <c r="D4259">
        <v>90</v>
      </c>
      <c r="E4259">
        <v>35</v>
      </c>
      <c r="F4259">
        <v>88501</v>
      </c>
      <c r="G4259">
        <v>3</v>
      </c>
      <c r="H4259">
        <v>1</v>
      </c>
      <c r="I4259">
        <v>105</v>
      </c>
      <c r="J4259">
        <v>731</v>
      </c>
      <c r="K4259">
        <v>20190624</v>
      </c>
      <c r="L4259" s="78">
        <v>0.375</v>
      </c>
      <c r="N4259" t="s">
        <v>91</v>
      </c>
    </row>
    <row r="4260" spans="1:14" x14ac:dyDescent="0.25">
      <c r="A4260" t="s">
        <v>51</v>
      </c>
      <c r="B4260" t="s">
        <v>52</v>
      </c>
      <c r="C4260">
        <v>2</v>
      </c>
      <c r="D4260">
        <v>90</v>
      </c>
      <c r="E4260">
        <v>35</v>
      </c>
      <c r="F4260">
        <v>88501</v>
      </c>
      <c r="G4260">
        <v>3</v>
      </c>
      <c r="H4260">
        <v>1</v>
      </c>
      <c r="I4260">
        <v>105</v>
      </c>
      <c r="J4260">
        <v>731</v>
      </c>
      <c r="K4260">
        <v>20190624</v>
      </c>
      <c r="L4260" s="78">
        <v>0.41666666666666669</v>
      </c>
      <c r="N4260" t="s">
        <v>91</v>
      </c>
    </row>
    <row r="4261" spans="1:14" x14ac:dyDescent="0.25">
      <c r="A4261" t="s">
        <v>51</v>
      </c>
      <c r="B4261" t="s">
        <v>52</v>
      </c>
      <c r="C4261">
        <v>2</v>
      </c>
      <c r="D4261">
        <v>90</v>
      </c>
      <c r="E4261">
        <v>35</v>
      </c>
      <c r="F4261">
        <v>88501</v>
      </c>
      <c r="G4261">
        <v>3</v>
      </c>
      <c r="H4261">
        <v>1</v>
      </c>
      <c r="I4261">
        <v>105</v>
      </c>
      <c r="J4261">
        <v>731</v>
      </c>
      <c r="K4261">
        <v>20190624</v>
      </c>
      <c r="L4261" s="78">
        <v>0.45833333333333331</v>
      </c>
      <c r="M4261">
        <v>6</v>
      </c>
    </row>
    <row r="4262" spans="1:14" x14ac:dyDescent="0.25">
      <c r="A4262" t="s">
        <v>51</v>
      </c>
      <c r="B4262" t="s">
        <v>52</v>
      </c>
      <c r="C4262">
        <v>2</v>
      </c>
      <c r="D4262">
        <v>90</v>
      </c>
      <c r="E4262">
        <v>35</v>
      </c>
      <c r="F4262">
        <v>88501</v>
      </c>
      <c r="G4262">
        <v>3</v>
      </c>
      <c r="H4262">
        <v>1</v>
      </c>
      <c r="I4262">
        <v>105</v>
      </c>
      <c r="J4262">
        <v>731</v>
      </c>
      <c r="K4262">
        <v>20190624</v>
      </c>
      <c r="L4262" s="78">
        <v>0.5</v>
      </c>
      <c r="N4262" t="s">
        <v>91</v>
      </c>
    </row>
    <row r="4263" spans="1:14" x14ac:dyDescent="0.25">
      <c r="A4263" t="s">
        <v>51</v>
      </c>
      <c r="B4263" t="s">
        <v>52</v>
      </c>
      <c r="C4263">
        <v>2</v>
      </c>
      <c r="D4263">
        <v>90</v>
      </c>
      <c r="E4263">
        <v>35</v>
      </c>
      <c r="F4263">
        <v>88501</v>
      </c>
      <c r="G4263">
        <v>3</v>
      </c>
      <c r="H4263">
        <v>1</v>
      </c>
      <c r="I4263">
        <v>105</v>
      </c>
      <c r="J4263">
        <v>731</v>
      </c>
      <c r="K4263">
        <v>20190624</v>
      </c>
      <c r="L4263" s="78">
        <v>0.54166666666666663</v>
      </c>
      <c r="M4263">
        <v>2</v>
      </c>
    </row>
    <row r="4264" spans="1:14" x14ac:dyDescent="0.25">
      <c r="A4264" t="s">
        <v>51</v>
      </c>
      <c r="B4264" t="s">
        <v>52</v>
      </c>
      <c r="C4264">
        <v>2</v>
      </c>
      <c r="D4264">
        <v>90</v>
      </c>
      <c r="E4264">
        <v>35</v>
      </c>
      <c r="F4264">
        <v>88501</v>
      </c>
      <c r="G4264">
        <v>3</v>
      </c>
      <c r="H4264">
        <v>1</v>
      </c>
      <c r="I4264">
        <v>105</v>
      </c>
      <c r="J4264">
        <v>731</v>
      </c>
      <c r="K4264">
        <v>20190624</v>
      </c>
      <c r="L4264" s="78">
        <v>0.58333333333333337</v>
      </c>
      <c r="M4264">
        <v>3</v>
      </c>
    </row>
    <row r="4265" spans="1:14" x14ac:dyDescent="0.25">
      <c r="A4265" t="s">
        <v>51</v>
      </c>
      <c r="B4265" t="s">
        <v>52</v>
      </c>
      <c r="C4265">
        <v>2</v>
      </c>
      <c r="D4265">
        <v>90</v>
      </c>
      <c r="E4265">
        <v>35</v>
      </c>
      <c r="F4265">
        <v>88501</v>
      </c>
      <c r="G4265">
        <v>3</v>
      </c>
      <c r="H4265">
        <v>1</v>
      </c>
      <c r="I4265">
        <v>105</v>
      </c>
      <c r="J4265">
        <v>731</v>
      </c>
      <c r="K4265">
        <v>20190624</v>
      </c>
      <c r="L4265" s="78">
        <v>0.625</v>
      </c>
      <c r="M4265">
        <v>4</v>
      </c>
    </row>
    <row r="4266" spans="1:14" x14ac:dyDescent="0.25">
      <c r="A4266" t="s">
        <v>51</v>
      </c>
      <c r="B4266" t="s">
        <v>52</v>
      </c>
      <c r="C4266">
        <v>2</v>
      </c>
      <c r="D4266">
        <v>90</v>
      </c>
      <c r="E4266">
        <v>35</v>
      </c>
      <c r="F4266">
        <v>88501</v>
      </c>
      <c r="G4266">
        <v>3</v>
      </c>
      <c r="H4266">
        <v>1</v>
      </c>
      <c r="I4266">
        <v>105</v>
      </c>
      <c r="J4266">
        <v>731</v>
      </c>
      <c r="K4266">
        <v>20190624</v>
      </c>
      <c r="L4266" s="78">
        <v>0.66666666666666663</v>
      </c>
      <c r="M4266">
        <v>3</v>
      </c>
    </row>
    <row r="4267" spans="1:14" x14ac:dyDescent="0.25">
      <c r="A4267" t="s">
        <v>51</v>
      </c>
      <c r="B4267" t="s">
        <v>52</v>
      </c>
      <c r="C4267">
        <v>2</v>
      </c>
      <c r="D4267">
        <v>90</v>
      </c>
      <c r="E4267">
        <v>35</v>
      </c>
      <c r="F4267">
        <v>88501</v>
      </c>
      <c r="G4267">
        <v>3</v>
      </c>
      <c r="H4267">
        <v>1</v>
      </c>
      <c r="I4267">
        <v>105</v>
      </c>
      <c r="J4267">
        <v>731</v>
      </c>
      <c r="K4267">
        <v>20190624</v>
      </c>
      <c r="L4267" s="78">
        <v>0.70833333333333337</v>
      </c>
      <c r="M4267">
        <v>3</v>
      </c>
    </row>
    <row r="4268" spans="1:14" x14ac:dyDescent="0.25">
      <c r="A4268" t="s">
        <v>51</v>
      </c>
      <c r="B4268" t="s">
        <v>52</v>
      </c>
      <c r="C4268">
        <v>2</v>
      </c>
      <c r="D4268">
        <v>90</v>
      </c>
      <c r="E4268">
        <v>35</v>
      </c>
      <c r="F4268">
        <v>88501</v>
      </c>
      <c r="G4268">
        <v>3</v>
      </c>
      <c r="H4268">
        <v>1</v>
      </c>
      <c r="I4268">
        <v>105</v>
      </c>
      <c r="J4268">
        <v>731</v>
      </c>
      <c r="K4268">
        <v>20190624</v>
      </c>
      <c r="L4268" s="78">
        <v>0.75</v>
      </c>
      <c r="M4268">
        <v>2</v>
      </c>
    </row>
    <row r="4269" spans="1:14" x14ac:dyDescent="0.25">
      <c r="A4269" t="s">
        <v>51</v>
      </c>
      <c r="B4269" t="s">
        <v>52</v>
      </c>
      <c r="C4269">
        <v>2</v>
      </c>
      <c r="D4269">
        <v>90</v>
      </c>
      <c r="E4269">
        <v>35</v>
      </c>
      <c r="F4269">
        <v>88501</v>
      </c>
      <c r="G4269">
        <v>3</v>
      </c>
      <c r="H4269">
        <v>1</v>
      </c>
      <c r="I4269">
        <v>105</v>
      </c>
      <c r="J4269">
        <v>731</v>
      </c>
      <c r="K4269">
        <v>20190624</v>
      </c>
      <c r="L4269" s="78">
        <v>0.79166666666666663</v>
      </c>
      <c r="M4269">
        <v>6</v>
      </c>
    </row>
    <row r="4270" spans="1:14" x14ac:dyDescent="0.25">
      <c r="A4270" t="s">
        <v>51</v>
      </c>
      <c r="B4270" t="s">
        <v>52</v>
      </c>
      <c r="C4270">
        <v>2</v>
      </c>
      <c r="D4270">
        <v>90</v>
      </c>
      <c r="E4270">
        <v>35</v>
      </c>
      <c r="F4270">
        <v>88501</v>
      </c>
      <c r="G4270">
        <v>3</v>
      </c>
      <c r="H4270">
        <v>1</v>
      </c>
      <c r="I4270">
        <v>105</v>
      </c>
      <c r="J4270">
        <v>731</v>
      </c>
      <c r="K4270">
        <v>20190624</v>
      </c>
      <c r="L4270" s="78">
        <v>0.83333333333333337</v>
      </c>
      <c r="M4270">
        <v>6</v>
      </c>
    </row>
    <row r="4271" spans="1:14" x14ac:dyDescent="0.25">
      <c r="A4271" t="s">
        <v>51</v>
      </c>
      <c r="B4271" t="s">
        <v>52</v>
      </c>
      <c r="C4271">
        <v>2</v>
      </c>
      <c r="D4271">
        <v>90</v>
      </c>
      <c r="E4271">
        <v>35</v>
      </c>
      <c r="F4271">
        <v>88501</v>
      </c>
      <c r="G4271">
        <v>3</v>
      </c>
      <c r="H4271">
        <v>1</v>
      </c>
      <c r="I4271">
        <v>105</v>
      </c>
      <c r="J4271">
        <v>731</v>
      </c>
      <c r="K4271">
        <v>20190624</v>
      </c>
      <c r="L4271" s="78">
        <v>0.875</v>
      </c>
      <c r="M4271">
        <v>5</v>
      </c>
    </row>
    <row r="4272" spans="1:14" x14ac:dyDescent="0.25">
      <c r="A4272" t="s">
        <v>51</v>
      </c>
      <c r="B4272" t="s">
        <v>52</v>
      </c>
      <c r="C4272">
        <v>2</v>
      </c>
      <c r="D4272">
        <v>90</v>
      </c>
      <c r="E4272">
        <v>35</v>
      </c>
      <c r="F4272">
        <v>88501</v>
      </c>
      <c r="G4272">
        <v>3</v>
      </c>
      <c r="H4272">
        <v>1</v>
      </c>
      <c r="I4272">
        <v>105</v>
      </c>
      <c r="J4272">
        <v>731</v>
      </c>
      <c r="K4272">
        <v>20190624</v>
      </c>
      <c r="L4272" s="78">
        <v>0.91666666666666663</v>
      </c>
      <c r="M4272">
        <v>5</v>
      </c>
    </row>
    <row r="4273" spans="1:13" x14ac:dyDescent="0.25">
      <c r="A4273" t="s">
        <v>51</v>
      </c>
      <c r="B4273" t="s">
        <v>52</v>
      </c>
      <c r="C4273">
        <v>2</v>
      </c>
      <c r="D4273">
        <v>90</v>
      </c>
      <c r="E4273">
        <v>35</v>
      </c>
      <c r="F4273">
        <v>88501</v>
      </c>
      <c r="G4273">
        <v>3</v>
      </c>
      <c r="H4273">
        <v>1</v>
      </c>
      <c r="I4273">
        <v>105</v>
      </c>
      <c r="J4273">
        <v>731</v>
      </c>
      <c r="K4273">
        <v>20190624</v>
      </c>
      <c r="L4273" s="78">
        <v>0.95833333333333337</v>
      </c>
      <c r="M4273">
        <v>7</v>
      </c>
    </row>
    <row r="4274" spans="1:13" x14ac:dyDescent="0.25">
      <c r="A4274" t="s">
        <v>51</v>
      </c>
      <c r="B4274" t="s">
        <v>52</v>
      </c>
      <c r="C4274">
        <v>2</v>
      </c>
      <c r="D4274">
        <v>90</v>
      </c>
      <c r="E4274">
        <v>35</v>
      </c>
      <c r="F4274">
        <v>88501</v>
      </c>
      <c r="G4274">
        <v>3</v>
      </c>
      <c r="H4274">
        <v>1</v>
      </c>
      <c r="I4274">
        <v>105</v>
      </c>
      <c r="J4274">
        <v>731</v>
      </c>
      <c r="K4274">
        <v>20190625</v>
      </c>
      <c r="L4274" s="78">
        <v>0</v>
      </c>
      <c r="M4274">
        <v>7</v>
      </c>
    </row>
    <row r="4275" spans="1:13" x14ac:dyDescent="0.25">
      <c r="A4275" t="s">
        <v>51</v>
      </c>
      <c r="B4275" t="s">
        <v>52</v>
      </c>
      <c r="C4275">
        <v>2</v>
      </c>
      <c r="D4275">
        <v>90</v>
      </c>
      <c r="E4275">
        <v>35</v>
      </c>
      <c r="F4275">
        <v>88501</v>
      </c>
      <c r="G4275">
        <v>3</v>
      </c>
      <c r="H4275">
        <v>1</v>
      </c>
      <c r="I4275">
        <v>105</v>
      </c>
      <c r="J4275">
        <v>731</v>
      </c>
      <c r="K4275">
        <v>20190625</v>
      </c>
      <c r="L4275" s="78">
        <v>4.1666666666666664E-2</v>
      </c>
      <c r="M4275">
        <v>15</v>
      </c>
    </row>
    <row r="4276" spans="1:13" x14ac:dyDescent="0.25">
      <c r="A4276" t="s">
        <v>51</v>
      </c>
      <c r="B4276" t="s">
        <v>52</v>
      </c>
      <c r="C4276">
        <v>2</v>
      </c>
      <c r="D4276">
        <v>90</v>
      </c>
      <c r="E4276">
        <v>35</v>
      </c>
      <c r="F4276">
        <v>88501</v>
      </c>
      <c r="G4276">
        <v>3</v>
      </c>
      <c r="H4276">
        <v>1</v>
      </c>
      <c r="I4276">
        <v>105</v>
      </c>
      <c r="J4276">
        <v>731</v>
      </c>
      <c r="K4276">
        <v>20190625</v>
      </c>
      <c r="L4276" s="78">
        <v>8.3333333333333329E-2</v>
      </c>
      <c r="M4276">
        <v>12</v>
      </c>
    </row>
    <row r="4277" spans="1:13" x14ac:dyDescent="0.25">
      <c r="A4277" t="s">
        <v>51</v>
      </c>
      <c r="B4277" t="s">
        <v>52</v>
      </c>
      <c r="C4277">
        <v>2</v>
      </c>
      <c r="D4277">
        <v>90</v>
      </c>
      <c r="E4277">
        <v>35</v>
      </c>
      <c r="F4277">
        <v>88501</v>
      </c>
      <c r="G4277">
        <v>3</v>
      </c>
      <c r="H4277">
        <v>1</v>
      </c>
      <c r="I4277">
        <v>105</v>
      </c>
      <c r="J4277">
        <v>731</v>
      </c>
      <c r="K4277">
        <v>20190625</v>
      </c>
      <c r="L4277" s="78">
        <v>0.125</v>
      </c>
      <c r="M4277">
        <v>16</v>
      </c>
    </row>
    <row r="4278" spans="1:13" x14ac:dyDescent="0.25">
      <c r="A4278" t="s">
        <v>51</v>
      </c>
      <c r="B4278" t="s">
        <v>52</v>
      </c>
      <c r="C4278">
        <v>2</v>
      </c>
      <c r="D4278">
        <v>90</v>
      </c>
      <c r="E4278">
        <v>35</v>
      </c>
      <c r="F4278">
        <v>88501</v>
      </c>
      <c r="G4278">
        <v>3</v>
      </c>
      <c r="H4278">
        <v>1</v>
      </c>
      <c r="I4278">
        <v>105</v>
      </c>
      <c r="J4278">
        <v>731</v>
      </c>
      <c r="K4278">
        <v>20190625</v>
      </c>
      <c r="L4278" s="78">
        <v>0.16666666666666666</v>
      </c>
      <c r="M4278">
        <v>9</v>
      </c>
    </row>
    <row r="4279" spans="1:13" x14ac:dyDescent="0.25">
      <c r="A4279" t="s">
        <v>51</v>
      </c>
      <c r="B4279" t="s">
        <v>52</v>
      </c>
      <c r="C4279">
        <v>2</v>
      </c>
      <c r="D4279">
        <v>90</v>
      </c>
      <c r="E4279">
        <v>35</v>
      </c>
      <c r="F4279">
        <v>88501</v>
      </c>
      <c r="G4279">
        <v>3</v>
      </c>
      <c r="H4279">
        <v>1</v>
      </c>
      <c r="I4279">
        <v>105</v>
      </c>
      <c r="J4279">
        <v>731</v>
      </c>
      <c r="K4279">
        <v>20190625</v>
      </c>
      <c r="L4279" s="78">
        <v>0.20833333333333334</v>
      </c>
      <c r="M4279">
        <v>6</v>
      </c>
    </row>
    <row r="4280" spans="1:13" x14ac:dyDescent="0.25">
      <c r="A4280" t="s">
        <v>51</v>
      </c>
      <c r="B4280" t="s">
        <v>52</v>
      </c>
      <c r="C4280">
        <v>2</v>
      </c>
      <c r="D4280">
        <v>90</v>
      </c>
      <c r="E4280">
        <v>35</v>
      </c>
      <c r="F4280">
        <v>88501</v>
      </c>
      <c r="G4280">
        <v>3</v>
      </c>
      <c r="H4280">
        <v>1</v>
      </c>
      <c r="I4280">
        <v>105</v>
      </c>
      <c r="J4280">
        <v>731</v>
      </c>
      <c r="K4280">
        <v>20190625</v>
      </c>
      <c r="L4280" s="78">
        <v>0.25</v>
      </c>
      <c r="M4280">
        <v>9</v>
      </c>
    </row>
    <row r="4281" spans="1:13" x14ac:dyDescent="0.25">
      <c r="A4281" t="s">
        <v>51</v>
      </c>
      <c r="B4281" t="s">
        <v>52</v>
      </c>
      <c r="C4281">
        <v>2</v>
      </c>
      <c r="D4281">
        <v>90</v>
      </c>
      <c r="E4281">
        <v>35</v>
      </c>
      <c r="F4281">
        <v>88501</v>
      </c>
      <c r="G4281">
        <v>3</v>
      </c>
      <c r="H4281">
        <v>1</v>
      </c>
      <c r="I4281">
        <v>105</v>
      </c>
      <c r="J4281">
        <v>731</v>
      </c>
      <c r="K4281">
        <v>20190625</v>
      </c>
      <c r="L4281" s="78">
        <v>0.29166666666666669</v>
      </c>
      <c r="M4281">
        <v>7</v>
      </c>
    </row>
    <row r="4282" spans="1:13" x14ac:dyDescent="0.25">
      <c r="A4282" t="s">
        <v>51</v>
      </c>
      <c r="B4282" t="s">
        <v>52</v>
      </c>
      <c r="C4282">
        <v>2</v>
      </c>
      <c r="D4282">
        <v>90</v>
      </c>
      <c r="E4282">
        <v>35</v>
      </c>
      <c r="F4282">
        <v>88501</v>
      </c>
      <c r="G4282">
        <v>3</v>
      </c>
      <c r="H4282">
        <v>1</v>
      </c>
      <c r="I4282">
        <v>105</v>
      </c>
      <c r="J4282">
        <v>731</v>
      </c>
      <c r="K4282">
        <v>20190625</v>
      </c>
      <c r="L4282" s="78">
        <v>0.33333333333333331</v>
      </c>
      <c r="M4282">
        <v>5</v>
      </c>
    </row>
    <row r="4283" spans="1:13" x14ac:dyDescent="0.25">
      <c r="A4283" t="s">
        <v>51</v>
      </c>
      <c r="B4283" t="s">
        <v>52</v>
      </c>
      <c r="C4283">
        <v>2</v>
      </c>
      <c r="D4283">
        <v>90</v>
      </c>
      <c r="E4283">
        <v>35</v>
      </c>
      <c r="F4283">
        <v>88501</v>
      </c>
      <c r="G4283">
        <v>3</v>
      </c>
      <c r="H4283">
        <v>1</v>
      </c>
      <c r="I4283">
        <v>105</v>
      </c>
      <c r="J4283">
        <v>731</v>
      </c>
      <c r="K4283">
        <v>20190625</v>
      </c>
      <c r="L4283" s="78">
        <v>0.375</v>
      </c>
      <c r="M4283">
        <v>5</v>
      </c>
    </row>
    <row r="4284" spans="1:13" x14ac:dyDescent="0.25">
      <c r="A4284" t="s">
        <v>51</v>
      </c>
      <c r="B4284" t="s">
        <v>52</v>
      </c>
      <c r="C4284">
        <v>2</v>
      </c>
      <c r="D4284">
        <v>90</v>
      </c>
      <c r="E4284">
        <v>35</v>
      </c>
      <c r="F4284">
        <v>88501</v>
      </c>
      <c r="G4284">
        <v>3</v>
      </c>
      <c r="H4284">
        <v>1</v>
      </c>
      <c r="I4284">
        <v>105</v>
      </c>
      <c r="J4284">
        <v>731</v>
      </c>
      <c r="K4284">
        <v>20190625</v>
      </c>
      <c r="L4284" s="78">
        <v>0.41666666666666669</v>
      </c>
      <c r="M4284">
        <v>21</v>
      </c>
    </row>
    <row r="4285" spans="1:13" x14ac:dyDescent="0.25">
      <c r="A4285" t="s">
        <v>51</v>
      </c>
      <c r="B4285" t="s">
        <v>52</v>
      </c>
      <c r="C4285">
        <v>2</v>
      </c>
      <c r="D4285">
        <v>90</v>
      </c>
      <c r="E4285">
        <v>35</v>
      </c>
      <c r="F4285">
        <v>88501</v>
      </c>
      <c r="G4285">
        <v>3</v>
      </c>
      <c r="H4285">
        <v>1</v>
      </c>
      <c r="I4285">
        <v>105</v>
      </c>
      <c r="J4285">
        <v>731</v>
      </c>
      <c r="K4285">
        <v>20190625</v>
      </c>
      <c r="L4285" s="78">
        <v>0.45833333333333331</v>
      </c>
      <c r="M4285">
        <v>25</v>
      </c>
    </row>
    <row r="4286" spans="1:13" x14ac:dyDescent="0.25">
      <c r="A4286" t="s">
        <v>51</v>
      </c>
      <c r="B4286" t="s">
        <v>52</v>
      </c>
      <c r="C4286">
        <v>2</v>
      </c>
      <c r="D4286">
        <v>90</v>
      </c>
      <c r="E4286">
        <v>35</v>
      </c>
      <c r="F4286">
        <v>88501</v>
      </c>
      <c r="G4286">
        <v>3</v>
      </c>
      <c r="H4286">
        <v>1</v>
      </c>
      <c r="I4286">
        <v>105</v>
      </c>
      <c r="J4286">
        <v>731</v>
      </c>
      <c r="K4286">
        <v>20190625</v>
      </c>
      <c r="L4286" s="78">
        <v>0.5</v>
      </c>
      <c r="M4286">
        <v>10</v>
      </c>
    </row>
    <row r="4287" spans="1:13" x14ac:dyDescent="0.25">
      <c r="A4287" t="s">
        <v>51</v>
      </c>
      <c r="B4287" t="s">
        <v>52</v>
      </c>
      <c r="C4287">
        <v>2</v>
      </c>
      <c r="D4287">
        <v>90</v>
      </c>
      <c r="E4287">
        <v>35</v>
      </c>
      <c r="F4287">
        <v>88501</v>
      </c>
      <c r="G4287">
        <v>3</v>
      </c>
      <c r="H4287">
        <v>1</v>
      </c>
      <c r="I4287">
        <v>105</v>
      </c>
      <c r="J4287">
        <v>731</v>
      </c>
      <c r="K4287">
        <v>20190625</v>
      </c>
      <c r="L4287" s="78">
        <v>0.54166666666666663</v>
      </c>
      <c r="M4287">
        <v>9</v>
      </c>
    </row>
    <row r="4288" spans="1:13" x14ac:dyDescent="0.25">
      <c r="A4288" t="s">
        <v>51</v>
      </c>
      <c r="B4288" t="s">
        <v>52</v>
      </c>
      <c r="C4288">
        <v>2</v>
      </c>
      <c r="D4288">
        <v>90</v>
      </c>
      <c r="E4288">
        <v>35</v>
      </c>
      <c r="F4288">
        <v>88501</v>
      </c>
      <c r="G4288">
        <v>3</v>
      </c>
      <c r="H4288">
        <v>1</v>
      </c>
      <c r="I4288">
        <v>105</v>
      </c>
      <c r="J4288">
        <v>731</v>
      </c>
      <c r="K4288">
        <v>20190625</v>
      </c>
      <c r="L4288" s="78">
        <v>0.58333333333333337</v>
      </c>
      <c r="M4288">
        <v>6</v>
      </c>
    </row>
    <row r="4289" spans="1:13" x14ac:dyDescent="0.25">
      <c r="A4289" t="s">
        <v>51</v>
      </c>
      <c r="B4289" t="s">
        <v>52</v>
      </c>
      <c r="C4289">
        <v>2</v>
      </c>
      <c r="D4289">
        <v>90</v>
      </c>
      <c r="E4289">
        <v>35</v>
      </c>
      <c r="F4289">
        <v>88501</v>
      </c>
      <c r="G4289">
        <v>3</v>
      </c>
      <c r="H4289">
        <v>1</v>
      </c>
      <c r="I4289">
        <v>105</v>
      </c>
      <c r="J4289">
        <v>731</v>
      </c>
      <c r="K4289">
        <v>20190625</v>
      </c>
      <c r="L4289" s="78">
        <v>0.625</v>
      </c>
      <c r="M4289">
        <v>5</v>
      </c>
    </row>
    <row r="4290" spans="1:13" x14ac:dyDescent="0.25">
      <c r="A4290" t="s">
        <v>51</v>
      </c>
      <c r="B4290" t="s">
        <v>52</v>
      </c>
      <c r="C4290">
        <v>2</v>
      </c>
      <c r="D4290">
        <v>90</v>
      </c>
      <c r="E4290">
        <v>35</v>
      </c>
      <c r="F4290">
        <v>88501</v>
      </c>
      <c r="G4290">
        <v>3</v>
      </c>
      <c r="H4290">
        <v>1</v>
      </c>
      <c r="I4290">
        <v>105</v>
      </c>
      <c r="J4290">
        <v>731</v>
      </c>
      <c r="K4290">
        <v>20190625</v>
      </c>
      <c r="L4290" s="78">
        <v>0.66666666666666663</v>
      </c>
      <c r="M4290">
        <v>8</v>
      </c>
    </row>
    <row r="4291" spans="1:13" x14ac:dyDescent="0.25">
      <c r="A4291" t="s">
        <v>51</v>
      </c>
      <c r="B4291" t="s">
        <v>52</v>
      </c>
      <c r="C4291">
        <v>2</v>
      </c>
      <c r="D4291">
        <v>90</v>
      </c>
      <c r="E4291">
        <v>35</v>
      </c>
      <c r="F4291">
        <v>88501</v>
      </c>
      <c r="G4291">
        <v>3</v>
      </c>
      <c r="H4291">
        <v>1</v>
      </c>
      <c r="I4291">
        <v>105</v>
      </c>
      <c r="J4291">
        <v>731</v>
      </c>
      <c r="K4291">
        <v>20190625</v>
      </c>
      <c r="L4291" s="78">
        <v>0.70833333333333337</v>
      </c>
      <c r="M4291">
        <v>13</v>
      </c>
    </row>
    <row r="4292" spans="1:13" x14ac:dyDescent="0.25">
      <c r="A4292" t="s">
        <v>51</v>
      </c>
      <c r="B4292" t="s">
        <v>52</v>
      </c>
      <c r="C4292">
        <v>2</v>
      </c>
      <c r="D4292">
        <v>90</v>
      </c>
      <c r="E4292">
        <v>35</v>
      </c>
      <c r="F4292">
        <v>88501</v>
      </c>
      <c r="G4292">
        <v>3</v>
      </c>
      <c r="H4292">
        <v>1</v>
      </c>
      <c r="I4292">
        <v>105</v>
      </c>
      <c r="J4292">
        <v>731</v>
      </c>
      <c r="K4292">
        <v>20190625</v>
      </c>
      <c r="L4292" s="78">
        <v>0.75</v>
      </c>
      <c r="M4292">
        <v>18</v>
      </c>
    </row>
    <row r="4293" spans="1:13" x14ac:dyDescent="0.25">
      <c r="A4293" t="s">
        <v>51</v>
      </c>
      <c r="B4293" t="s">
        <v>52</v>
      </c>
      <c r="C4293">
        <v>2</v>
      </c>
      <c r="D4293">
        <v>90</v>
      </c>
      <c r="E4293">
        <v>35</v>
      </c>
      <c r="F4293">
        <v>88501</v>
      </c>
      <c r="G4293">
        <v>3</v>
      </c>
      <c r="H4293">
        <v>1</v>
      </c>
      <c r="I4293">
        <v>105</v>
      </c>
      <c r="J4293">
        <v>731</v>
      </c>
      <c r="K4293">
        <v>20190625</v>
      </c>
      <c r="L4293" s="78">
        <v>0.79166666666666663</v>
      </c>
      <c r="M4293">
        <v>76</v>
      </c>
    </row>
    <row r="4294" spans="1:13" x14ac:dyDescent="0.25">
      <c r="A4294" t="s">
        <v>51</v>
      </c>
      <c r="B4294" t="s">
        <v>52</v>
      </c>
      <c r="C4294">
        <v>2</v>
      </c>
      <c r="D4294">
        <v>90</v>
      </c>
      <c r="E4294">
        <v>35</v>
      </c>
      <c r="F4294">
        <v>88501</v>
      </c>
      <c r="G4294">
        <v>3</v>
      </c>
      <c r="H4294">
        <v>1</v>
      </c>
      <c r="I4294">
        <v>105</v>
      </c>
      <c r="J4294">
        <v>731</v>
      </c>
      <c r="K4294">
        <v>20190625</v>
      </c>
      <c r="L4294" s="78">
        <v>0.83333333333333337</v>
      </c>
      <c r="M4294">
        <v>102</v>
      </c>
    </row>
    <row r="4295" spans="1:13" x14ac:dyDescent="0.25">
      <c r="A4295" t="s">
        <v>51</v>
      </c>
      <c r="B4295" t="s">
        <v>52</v>
      </c>
      <c r="C4295">
        <v>2</v>
      </c>
      <c r="D4295">
        <v>90</v>
      </c>
      <c r="E4295">
        <v>35</v>
      </c>
      <c r="F4295">
        <v>88501</v>
      </c>
      <c r="G4295">
        <v>3</v>
      </c>
      <c r="H4295">
        <v>1</v>
      </c>
      <c r="I4295">
        <v>105</v>
      </c>
      <c r="J4295">
        <v>731</v>
      </c>
      <c r="K4295">
        <v>20190625</v>
      </c>
      <c r="L4295" s="78">
        <v>0.875</v>
      </c>
      <c r="M4295">
        <v>67</v>
      </c>
    </row>
    <row r="4296" spans="1:13" x14ac:dyDescent="0.25">
      <c r="A4296" t="s">
        <v>51</v>
      </c>
      <c r="B4296" t="s">
        <v>52</v>
      </c>
      <c r="C4296">
        <v>2</v>
      </c>
      <c r="D4296">
        <v>90</v>
      </c>
      <c r="E4296">
        <v>35</v>
      </c>
      <c r="F4296">
        <v>88501</v>
      </c>
      <c r="G4296">
        <v>3</v>
      </c>
      <c r="H4296">
        <v>1</v>
      </c>
      <c r="I4296">
        <v>105</v>
      </c>
      <c r="J4296">
        <v>731</v>
      </c>
      <c r="K4296">
        <v>20190625</v>
      </c>
      <c r="L4296" s="78">
        <v>0.91666666666666663</v>
      </c>
      <c r="M4296">
        <v>24</v>
      </c>
    </row>
    <row r="4297" spans="1:13" x14ac:dyDescent="0.25">
      <c r="A4297" t="s">
        <v>51</v>
      </c>
      <c r="B4297" t="s">
        <v>52</v>
      </c>
      <c r="C4297">
        <v>2</v>
      </c>
      <c r="D4297">
        <v>90</v>
      </c>
      <c r="E4297">
        <v>35</v>
      </c>
      <c r="F4297">
        <v>88501</v>
      </c>
      <c r="G4297">
        <v>3</v>
      </c>
      <c r="H4297">
        <v>1</v>
      </c>
      <c r="I4297">
        <v>105</v>
      </c>
      <c r="J4297">
        <v>731</v>
      </c>
      <c r="K4297">
        <v>20190625</v>
      </c>
      <c r="L4297" s="78">
        <v>0.95833333333333337</v>
      </c>
      <c r="M4297">
        <v>13</v>
      </c>
    </row>
    <row r="4298" spans="1:13" x14ac:dyDescent="0.25">
      <c r="A4298" t="s">
        <v>51</v>
      </c>
      <c r="B4298" t="s">
        <v>52</v>
      </c>
      <c r="C4298">
        <v>2</v>
      </c>
      <c r="D4298">
        <v>90</v>
      </c>
      <c r="E4298">
        <v>35</v>
      </c>
      <c r="F4298">
        <v>88501</v>
      </c>
      <c r="G4298">
        <v>3</v>
      </c>
      <c r="H4298">
        <v>1</v>
      </c>
      <c r="I4298">
        <v>105</v>
      </c>
      <c r="J4298">
        <v>731</v>
      </c>
      <c r="K4298">
        <v>20190626</v>
      </c>
      <c r="L4298" s="78">
        <v>0</v>
      </c>
      <c r="M4298">
        <v>14</v>
      </c>
    </row>
    <row r="4299" spans="1:13" x14ac:dyDescent="0.25">
      <c r="A4299" t="s">
        <v>51</v>
      </c>
      <c r="B4299" t="s">
        <v>52</v>
      </c>
      <c r="C4299">
        <v>2</v>
      </c>
      <c r="D4299">
        <v>90</v>
      </c>
      <c r="E4299">
        <v>35</v>
      </c>
      <c r="F4299">
        <v>88501</v>
      </c>
      <c r="G4299">
        <v>3</v>
      </c>
      <c r="H4299">
        <v>1</v>
      </c>
      <c r="I4299">
        <v>105</v>
      </c>
      <c r="J4299">
        <v>731</v>
      </c>
      <c r="K4299">
        <v>20190626</v>
      </c>
      <c r="L4299" s="78">
        <v>4.1666666666666664E-2</v>
      </c>
      <c r="M4299">
        <v>11</v>
      </c>
    </row>
    <row r="4300" spans="1:13" x14ac:dyDescent="0.25">
      <c r="A4300" t="s">
        <v>51</v>
      </c>
      <c r="B4300" t="s">
        <v>52</v>
      </c>
      <c r="C4300">
        <v>2</v>
      </c>
      <c r="D4300">
        <v>90</v>
      </c>
      <c r="E4300">
        <v>35</v>
      </c>
      <c r="F4300">
        <v>88501</v>
      </c>
      <c r="G4300">
        <v>3</v>
      </c>
      <c r="H4300">
        <v>1</v>
      </c>
      <c r="I4300">
        <v>105</v>
      </c>
      <c r="J4300">
        <v>731</v>
      </c>
      <c r="K4300">
        <v>20190626</v>
      </c>
      <c r="L4300" s="78">
        <v>8.3333333333333329E-2</v>
      </c>
      <c r="M4300">
        <v>7</v>
      </c>
    </row>
    <row r="4301" spans="1:13" x14ac:dyDescent="0.25">
      <c r="A4301" t="s">
        <v>51</v>
      </c>
      <c r="B4301" t="s">
        <v>52</v>
      </c>
      <c r="C4301">
        <v>2</v>
      </c>
      <c r="D4301">
        <v>90</v>
      </c>
      <c r="E4301">
        <v>35</v>
      </c>
      <c r="F4301">
        <v>88501</v>
      </c>
      <c r="G4301">
        <v>3</v>
      </c>
      <c r="H4301">
        <v>1</v>
      </c>
      <c r="I4301">
        <v>105</v>
      </c>
      <c r="J4301">
        <v>731</v>
      </c>
      <c r="K4301">
        <v>20190626</v>
      </c>
      <c r="L4301" s="78">
        <v>0.125</v>
      </c>
      <c r="M4301">
        <v>9</v>
      </c>
    </row>
    <row r="4302" spans="1:13" x14ac:dyDescent="0.25">
      <c r="A4302" t="s">
        <v>51</v>
      </c>
      <c r="B4302" t="s">
        <v>52</v>
      </c>
      <c r="C4302">
        <v>2</v>
      </c>
      <c r="D4302">
        <v>90</v>
      </c>
      <c r="E4302">
        <v>35</v>
      </c>
      <c r="F4302">
        <v>88501</v>
      </c>
      <c r="G4302">
        <v>3</v>
      </c>
      <c r="H4302">
        <v>1</v>
      </c>
      <c r="I4302">
        <v>105</v>
      </c>
      <c r="J4302">
        <v>731</v>
      </c>
      <c r="K4302">
        <v>20190626</v>
      </c>
      <c r="L4302" s="78">
        <v>0.16666666666666666</v>
      </c>
      <c r="M4302">
        <v>12</v>
      </c>
    </row>
    <row r="4303" spans="1:13" x14ac:dyDescent="0.25">
      <c r="A4303" t="s">
        <v>51</v>
      </c>
      <c r="B4303" t="s">
        <v>52</v>
      </c>
      <c r="C4303">
        <v>2</v>
      </c>
      <c r="D4303">
        <v>90</v>
      </c>
      <c r="E4303">
        <v>35</v>
      </c>
      <c r="F4303">
        <v>88501</v>
      </c>
      <c r="G4303">
        <v>3</v>
      </c>
      <c r="H4303">
        <v>1</v>
      </c>
      <c r="I4303">
        <v>105</v>
      </c>
      <c r="J4303">
        <v>731</v>
      </c>
      <c r="K4303">
        <v>20190626</v>
      </c>
      <c r="L4303" s="78">
        <v>0.20833333333333334</v>
      </c>
      <c r="M4303">
        <v>23</v>
      </c>
    </row>
    <row r="4304" spans="1:13" x14ac:dyDescent="0.25">
      <c r="A4304" t="s">
        <v>51</v>
      </c>
      <c r="B4304" t="s">
        <v>52</v>
      </c>
      <c r="C4304">
        <v>2</v>
      </c>
      <c r="D4304">
        <v>90</v>
      </c>
      <c r="E4304">
        <v>35</v>
      </c>
      <c r="F4304">
        <v>88501</v>
      </c>
      <c r="G4304">
        <v>3</v>
      </c>
      <c r="H4304">
        <v>1</v>
      </c>
      <c r="I4304">
        <v>105</v>
      </c>
      <c r="J4304">
        <v>731</v>
      </c>
      <c r="K4304">
        <v>20190626</v>
      </c>
      <c r="L4304" s="78">
        <v>0.25</v>
      </c>
      <c r="M4304">
        <v>24</v>
      </c>
    </row>
    <row r="4305" spans="1:13" x14ac:dyDescent="0.25">
      <c r="A4305" t="s">
        <v>51</v>
      </c>
      <c r="B4305" t="s">
        <v>52</v>
      </c>
      <c r="C4305">
        <v>2</v>
      </c>
      <c r="D4305">
        <v>90</v>
      </c>
      <c r="E4305">
        <v>35</v>
      </c>
      <c r="F4305">
        <v>88501</v>
      </c>
      <c r="G4305">
        <v>3</v>
      </c>
      <c r="H4305">
        <v>1</v>
      </c>
      <c r="I4305">
        <v>105</v>
      </c>
      <c r="J4305">
        <v>731</v>
      </c>
      <c r="K4305">
        <v>20190626</v>
      </c>
      <c r="L4305" s="78">
        <v>0.29166666666666669</v>
      </c>
      <c r="M4305">
        <v>17</v>
      </c>
    </row>
    <row r="4306" spans="1:13" x14ac:dyDescent="0.25">
      <c r="A4306" t="s">
        <v>51</v>
      </c>
      <c r="B4306" t="s">
        <v>52</v>
      </c>
      <c r="C4306">
        <v>2</v>
      </c>
      <c r="D4306">
        <v>90</v>
      </c>
      <c r="E4306">
        <v>35</v>
      </c>
      <c r="F4306">
        <v>88501</v>
      </c>
      <c r="G4306">
        <v>3</v>
      </c>
      <c r="H4306">
        <v>1</v>
      </c>
      <c r="I4306">
        <v>105</v>
      </c>
      <c r="J4306">
        <v>731</v>
      </c>
      <c r="K4306">
        <v>20190626</v>
      </c>
      <c r="L4306" s="78">
        <v>0.33333333333333331</v>
      </c>
      <c r="M4306">
        <v>17</v>
      </c>
    </row>
    <row r="4307" spans="1:13" x14ac:dyDescent="0.25">
      <c r="A4307" t="s">
        <v>51</v>
      </c>
      <c r="B4307" t="s">
        <v>52</v>
      </c>
      <c r="C4307">
        <v>2</v>
      </c>
      <c r="D4307">
        <v>90</v>
      </c>
      <c r="E4307">
        <v>35</v>
      </c>
      <c r="F4307">
        <v>88501</v>
      </c>
      <c r="G4307">
        <v>3</v>
      </c>
      <c r="H4307">
        <v>1</v>
      </c>
      <c r="I4307">
        <v>105</v>
      </c>
      <c r="J4307">
        <v>731</v>
      </c>
      <c r="K4307">
        <v>20190626</v>
      </c>
      <c r="L4307" s="78">
        <v>0.375</v>
      </c>
      <c r="M4307">
        <v>19</v>
      </c>
    </row>
    <row r="4308" spans="1:13" x14ac:dyDescent="0.25">
      <c r="A4308" t="s">
        <v>51</v>
      </c>
      <c r="B4308" t="s">
        <v>52</v>
      </c>
      <c r="C4308">
        <v>2</v>
      </c>
      <c r="D4308">
        <v>90</v>
      </c>
      <c r="E4308">
        <v>35</v>
      </c>
      <c r="F4308">
        <v>88501</v>
      </c>
      <c r="G4308">
        <v>3</v>
      </c>
      <c r="H4308">
        <v>1</v>
      </c>
      <c r="I4308">
        <v>105</v>
      </c>
      <c r="J4308">
        <v>731</v>
      </c>
      <c r="K4308">
        <v>20190626</v>
      </c>
      <c r="L4308" s="78">
        <v>0.41666666666666669</v>
      </c>
      <c r="M4308">
        <v>15</v>
      </c>
    </row>
    <row r="4309" spans="1:13" x14ac:dyDescent="0.25">
      <c r="A4309" t="s">
        <v>51</v>
      </c>
      <c r="B4309" t="s">
        <v>52</v>
      </c>
      <c r="C4309">
        <v>2</v>
      </c>
      <c r="D4309">
        <v>90</v>
      </c>
      <c r="E4309">
        <v>35</v>
      </c>
      <c r="F4309">
        <v>88501</v>
      </c>
      <c r="G4309">
        <v>3</v>
      </c>
      <c r="H4309">
        <v>1</v>
      </c>
      <c r="I4309">
        <v>105</v>
      </c>
      <c r="J4309">
        <v>731</v>
      </c>
      <c r="K4309">
        <v>20190626</v>
      </c>
      <c r="L4309" s="78">
        <v>0.45833333333333331</v>
      </c>
      <c r="M4309">
        <v>8</v>
      </c>
    </row>
    <row r="4310" spans="1:13" x14ac:dyDescent="0.25">
      <c r="A4310" t="s">
        <v>51</v>
      </c>
      <c r="B4310" t="s">
        <v>52</v>
      </c>
      <c r="C4310">
        <v>2</v>
      </c>
      <c r="D4310">
        <v>90</v>
      </c>
      <c r="E4310">
        <v>35</v>
      </c>
      <c r="F4310">
        <v>88501</v>
      </c>
      <c r="G4310">
        <v>3</v>
      </c>
      <c r="H4310">
        <v>1</v>
      </c>
      <c r="I4310">
        <v>105</v>
      </c>
      <c r="J4310">
        <v>731</v>
      </c>
      <c r="K4310">
        <v>20190626</v>
      </c>
      <c r="L4310" s="78">
        <v>0.5</v>
      </c>
      <c r="M4310">
        <v>3</v>
      </c>
    </row>
    <row r="4311" spans="1:13" x14ac:dyDescent="0.25">
      <c r="A4311" t="s">
        <v>51</v>
      </c>
      <c r="B4311" t="s">
        <v>52</v>
      </c>
      <c r="C4311">
        <v>2</v>
      </c>
      <c r="D4311">
        <v>90</v>
      </c>
      <c r="E4311">
        <v>35</v>
      </c>
      <c r="F4311">
        <v>88501</v>
      </c>
      <c r="G4311">
        <v>3</v>
      </c>
      <c r="H4311">
        <v>1</v>
      </c>
      <c r="I4311">
        <v>105</v>
      </c>
      <c r="J4311">
        <v>731</v>
      </c>
      <c r="K4311">
        <v>20190626</v>
      </c>
      <c r="L4311" s="78">
        <v>0.54166666666666663</v>
      </c>
      <c r="M4311">
        <v>4</v>
      </c>
    </row>
    <row r="4312" spans="1:13" x14ac:dyDescent="0.25">
      <c r="A4312" t="s">
        <v>51</v>
      </c>
      <c r="B4312" t="s">
        <v>52</v>
      </c>
      <c r="C4312">
        <v>2</v>
      </c>
      <c r="D4312">
        <v>90</v>
      </c>
      <c r="E4312">
        <v>35</v>
      </c>
      <c r="F4312">
        <v>88501</v>
      </c>
      <c r="G4312">
        <v>3</v>
      </c>
      <c r="H4312">
        <v>1</v>
      </c>
      <c r="I4312">
        <v>105</v>
      </c>
      <c r="J4312">
        <v>731</v>
      </c>
      <c r="K4312">
        <v>20190626</v>
      </c>
      <c r="L4312" s="78">
        <v>0.58333333333333337</v>
      </c>
      <c r="M4312">
        <v>4</v>
      </c>
    </row>
    <row r="4313" spans="1:13" x14ac:dyDescent="0.25">
      <c r="A4313" t="s">
        <v>51</v>
      </c>
      <c r="B4313" t="s">
        <v>52</v>
      </c>
      <c r="C4313">
        <v>2</v>
      </c>
      <c r="D4313">
        <v>90</v>
      </c>
      <c r="E4313">
        <v>35</v>
      </c>
      <c r="F4313">
        <v>88501</v>
      </c>
      <c r="G4313">
        <v>3</v>
      </c>
      <c r="H4313">
        <v>1</v>
      </c>
      <c r="I4313">
        <v>105</v>
      </c>
      <c r="J4313">
        <v>731</v>
      </c>
      <c r="K4313">
        <v>20190626</v>
      </c>
      <c r="L4313" s="78">
        <v>0.625</v>
      </c>
      <c r="M4313">
        <v>1</v>
      </c>
    </row>
    <row r="4314" spans="1:13" x14ac:dyDescent="0.25">
      <c r="A4314" t="s">
        <v>51</v>
      </c>
      <c r="B4314" t="s">
        <v>52</v>
      </c>
      <c r="C4314">
        <v>2</v>
      </c>
      <c r="D4314">
        <v>90</v>
      </c>
      <c r="E4314">
        <v>35</v>
      </c>
      <c r="F4314">
        <v>88501</v>
      </c>
      <c r="G4314">
        <v>3</v>
      </c>
      <c r="H4314">
        <v>1</v>
      </c>
      <c r="I4314">
        <v>105</v>
      </c>
      <c r="J4314">
        <v>731</v>
      </c>
      <c r="K4314">
        <v>20190626</v>
      </c>
      <c r="L4314" s="78">
        <v>0.66666666666666663</v>
      </c>
      <c r="M4314">
        <v>1</v>
      </c>
    </row>
    <row r="4315" spans="1:13" x14ac:dyDescent="0.25">
      <c r="A4315" t="s">
        <v>51</v>
      </c>
      <c r="B4315" t="s">
        <v>52</v>
      </c>
      <c r="C4315">
        <v>2</v>
      </c>
      <c r="D4315">
        <v>90</v>
      </c>
      <c r="E4315">
        <v>35</v>
      </c>
      <c r="F4315">
        <v>88501</v>
      </c>
      <c r="G4315">
        <v>3</v>
      </c>
      <c r="H4315">
        <v>1</v>
      </c>
      <c r="I4315">
        <v>105</v>
      </c>
      <c r="J4315">
        <v>731</v>
      </c>
      <c r="K4315">
        <v>20190626</v>
      </c>
      <c r="L4315" s="78">
        <v>0.70833333333333337</v>
      </c>
      <c r="M4315">
        <v>3</v>
      </c>
    </row>
    <row r="4316" spans="1:13" x14ac:dyDescent="0.25">
      <c r="A4316" t="s">
        <v>51</v>
      </c>
      <c r="B4316" t="s">
        <v>52</v>
      </c>
      <c r="C4316">
        <v>2</v>
      </c>
      <c r="D4316">
        <v>90</v>
      </c>
      <c r="E4316">
        <v>35</v>
      </c>
      <c r="F4316">
        <v>88501</v>
      </c>
      <c r="G4316">
        <v>3</v>
      </c>
      <c r="H4316">
        <v>1</v>
      </c>
      <c r="I4316">
        <v>105</v>
      </c>
      <c r="J4316">
        <v>731</v>
      </c>
      <c r="K4316">
        <v>20190626</v>
      </c>
      <c r="L4316" s="78">
        <v>0.75</v>
      </c>
      <c r="M4316">
        <v>4</v>
      </c>
    </row>
    <row r="4317" spans="1:13" x14ac:dyDescent="0.25">
      <c r="A4317" t="s">
        <v>51</v>
      </c>
      <c r="B4317" t="s">
        <v>52</v>
      </c>
      <c r="C4317">
        <v>2</v>
      </c>
      <c r="D4317">
        <v>90</v>
      </c>
      <c r="E4317">
        <v>35</v>
      </c>
      <c r="F4317">
        <v>88501</v>
      </c>
      <c r="G4317">
        <v>3</v>
      </c>
      <c r="H4317">
        <v>1</v>
      </c>
      <c r="I4317">
        <v>105</v>
      </c>
      <c r="J4317">
        <v>731</v>
      </c>
      <c r="K4317">
        <v>20190626</v>
      </c>
      <c r="L4317" s="78">
        <v>0.79166666666666663</v>
      </c>
      <c r="M4317">
        <v>19</v>
      </c>
    </row>
    <row r="4318" spans="1:13" x14ac:dyDescent="0.25">
      <c r="A4318" t="s">
        <v>51</v>
      </c>
      <c r="B4318" t="s">
        <v>52</v>
      </c>
      <c r="C4318">
        <v>2</v>
      </c>
      <c r="D4318">
        <v>90</v>
      </c>
      <c r="E4318">
        <v>35</v>
      </c>
      <c r="F4318">
        <v>88501</v>
      </c>
      <c r="G4318">
        <v>3</v>
      </c>
      <c r="H4318">
        <v>1</v>
      </c>
      <c r="I4318">
        <v>105</v>
      </c>
      <c r="J4318">
        <v>731</v>
      </c>
      <c r="K4318">
        <v>20190626</v>
      </c>
      <c r="L4318" s="78">
        <v>0.83333333333333337</v>
      </c>
      <c r="M4318">
        <v>42</v>
      </c>
    </row>
    <row r="4319" spans="1:13" x14ac:dyDescent="0.25">
      <c r="A4319" t="s">
        <v>51</v>
      </c>
      <c r="B4319" t="s">
        <v>52</v>
      </c>
      <c r="C4319">
        <v>2</v>
      </c>
      <c r="D4319">
        <v>90</v>
      </c>
      <c r="E4319">
        <v>35</v>
      </c>
      <c r="F4319">
        <v>88501</v>
      </c>
      <c r="G4319">
        <v>3</v>
      </c>
      <c r="H4319">
        <v>1</v>
      </c>
      <c r="I4319">
        <v>105</v>
      </c>
      <c r="J4319">
        <v>731</v>
      </c>
      <c r="K4319">
        <v>20190626</v>
      </c>
      <c r="L4319" s="78">
        <v>0.875</v>
      </c>
      <c r="M4319">
        <v>58</v>
      </c>
    </row>
    <row r="4320" spans="1:13" x14ac:dyDescent="0.25">
      <c r="A4320" t="s">
        <v>51</v>
      </c>
      <c r="B4320" t="s">
        <v>52</v>
      </c>
      <c r="C4320">
        <v>2</v>
      </c>
      <c r="D4320">
        <v>90</v>
      </c>
      <c r="E4320">
        <v>35</v>
      </c>
      <c r="F4320">
        <v>88501</v>
      </c>
      <c r="G4320">
        <v>3</v>
      </c>
      <c r="H4320">
        <v>1</v>
      </c>
      <c r="I4320">
        <v>105</v>
      </c>
      <c r="J4320">
        <v>731</v>
      </c>
      <c r="K4320">
        <v>20190626</v>
      </c>
      <c r="L4320" s="78">
        <v>0.91666666666666663</v>
      </c>
      <c r="M4320">
        <v>55</v>
      </c>
    </row>
    <row r="4321" spans="1:13" x14ac:dyDescent="0.25">
      <c r="A4321" t="s">
        <v>51</v>
      </c>
      <c r="B4321" t="s">
        <v>52</v>
      </c>
      <c r="C4321">
        <v>2</v>
      </c>
      <c r="D4321">
        <v>90</v>
      </c>
      <c r="E4321">
        <v>35</v>
      </c>
      <c r="F4321">
        <v>88501</v>
      </c>
      <c r="G4321">
        <v>3</v>
      </c>
      <c r="H4321">
        <v>1</v>
      </c>
      <c r="I4321">
        <v>105</v>
      </c>
      <c r="J4321">
        <v>731</v>
      </c>
      <c r="K4321">
        <v>20190626</v>
      </c>
      <c r="L4321" s="78">
        <v>0.95833333333333337</v>
      </c>
      <c r="M4321">
        <v>33</v>
      </c>
    </row>
    <row r="4322" spans="1:13" x14ac:dyDescent="0.25">
      <c r="A4322" t="s">
        <v>51</v>
      </c>
      <c r="B4322" t="s">
        <v>52</v>
      </c>
      <c r="C4322">
        <v>2</v>
      </c>
      <c r="D4322">
        <v>90</v>
      </c>
      <c r="E4322">
        <v>35</v>
      </c>
      <c r="F4322">
        <v>88501</v>
      </c>
      <c r="G4322">
        <v>3</v>
      </c>
      <c r="H4322">
        <v>1</v>
      </c>
      <c r="I4322">
        <v>105</v>
      </c>
      <c r="J4322">
        <v>731</v>
      </c>
      <c r="K4322">
        <v>20190627</v>
      </c>
      <c r="L4322" s="78">
        <v>0</v>
      </c>
      <c r="M4322">
        <v>33</v>
      </c>
    </row>
    <row r="4323" spans="1:13" x14ac:dyDescent="0.25">
      <c r="A4323" t="s">
        <v>51</v>
      </c>
      <c r="B4323" t="s">
        <v>52</v>
      </c>
      <c r="C4323">
        <v>2</v>
      </c>
      <c r="D4323">
        <v>90</v>
      </c>
      <c r="E4323">
        <v>35</v>
      </c>
      <c r="F4323">
        <v>88501</v>
      </c>
      <c r="G4323">
        <v>3</v>
      </c>
      <c r="H4323">
        <v>1</v>
      </c>
      <c r="I4323">
        <v>105</v>
      </c>
      <c r="J4323">
        <v>731</v>
      </c>
      <c r="K4323">
        <v>20190627</v>
      </c>
      <c r="L4323" s="78">
        <v>4.1666666666666664E-2</v>
      </c>
      <c r="M4323">
        <v>24</v>
      </c>
    </row>
    <row r="4324" spans="1:13" x14ac:dyDescent="0.25">
      <c r="A4324" t="s">
        <v>51</v>
      </c>
      <c r="B4324" t="s">
        <v>52</v>
      </c>
      <c r="C4324">
        <v>2</v>
      </c>
      <c r="D4324">
        <v>90</v>
      </c>
      <c r="E4324">
        <v>35</v>
      </c>
      <c r="F4324">
        <v>88501</v>
      </c>
      <c r="G4324">
        <v>3</v>
      </c>
      <c r="H4324">
        <v>1</v>
      </c>
      <c r="I4324">
        <v>105</v>
      </c>
      <c r="J4324">
        <v>731</v>
      </c>
      <c r="K4324">
        <v>20190627</v>
      </c>
      <c r="L4324" s="78">
        <v>8.3333333333333329E-2</v>
      </c>
      <c r="M4324">
        <v>28</v>
      </c>
    </row>
    <row r="4325" spans="1:13" x14ac:dyDescent="0.25">
      <c r="A4325" t="s">
        <v>51</v>
      </c>
      <c r="B4325" t="s">
        <v>52</v>
      </c>
      <c r="C4325">
        <v>2</v>
      </c>
      <c r="D4325">
        <v>90</v>
      </c>
      <c r="E4325">
        <v>35</v>
      </c>
      <c r="F4325">
        <v>88501</v>
      </c>
      <c r="G4325">
        <v>3</v>
      </c>
      <c r="H4325">
        <v>1</v>
      </c>
      <c r="I4325">
        <v>105</v>
      </c>
      <c r="J4325">
        <v>731</v>
      </c>
      <c r="K4325">
        <v>20190627</v>
      </c>
      <c r="L4325" s="78">
        <v>0.125</v>
      </c>
      <c r="M4325">
        <v>30</v>
      </c>
    </row>
    <row r="4326" spans="1:13" x14ac:dyDescent="0.25">
      <c r="A4326" t="s">
        <v>51</v>
      </c>
      <c r="B4326" t="s">
        <v>52</v>
      </c>
      <c r="C4326">
        <v>2</v>
      </c>
      <c r="D4326">
        <v>90</v>
      </c>
      <c r="E4326">
        <v>35</v>
      </c>
      <c r="F4326">
        <v>88501</v>
      </c>
      <c r="G4326">
        <v>3</v>
      </c>
      <c r="H4326">
        <v>1</v>
      </c>
      <c r="I4326">
        <v>105</v>
      </c>
      <c r="J4326">
        <v>731</v>
      </c>
      <c r="K4326">
        <v>20190627</v>
      </c>
      <c r="L4326" s="78">
        <v>0.16666666666666666</v>
      </c>
      <c r="M4326">
        <v>32</v>
      </c>
    </row>
    <row r="4327" spans="1:13" x14ac:dyDescent="0.25">
      <c r="A4327" t="s">
        <v>51</v>
      </c>
      <c r="B4327" t="s">
        <v>52</v>
      </c>
      <c r="C4327">
        <v>2</v>
      </c>
      <c r="D4327">
        <v>90</v>
      </c>
      <c r="E4327">
        <v>35</v>
      </c>
      <c r="F4327">
        <v>88501</v>
      </c>
      <c r="G4327">
        <v>3</v>
      </c>
      <c r="H4327">
        <v>1</v>
      </c>
      <c r="I4327">
        <v>105</v>
      </c>
      <c r="J4327">
        <v>731</v>
      </c>
      <c r="K4327">
        <v>20190627</v>
      </c>
      <c r="L4327" s="78">
        <v>0.20833333333333334</v>
      </c>
      <c r="M4327">
        <v>43</v>
      </c>
    </row>
    <row r="4328" spans="1:13" x14ac:dyDescent="0.25">
      <c r="A4328" t="s">
        <v>51</v>
      </c>
      <c r="B4328" t="s">
        <v>52</v>
      </c>
      <c r="C4328">
        <v>2</v>
      </c>
      <c r="D4328">
        <v>90</v>
      </c>
      <c r="E4328">
        <v>35</v>
      </c>
      <c r="F4328">
        <v>88501</v>
      </c>
      <c r="G4328">
        <v>3</v>
      </c>
      <c r="H4328">
        <v>1</v>
      </c>
      <c r="I4328">
        <v>105</v>
      </c>
      <c r="J4328">
        <v>731</v>
      </c>
      <c r="K4328">
        <v>20190627</v>
      </c>
      <c r="L4328" s="78">
        <v>0.25</v>
      </c>
      <c r="M4328">
        <v>42</v>
      </c>
    </row>
    <row r="4329" spans="1:13" x14ac:dyDescent="0.25">
      <c r="A4329" t="s">
        <v>51</v>
      </c>
      <c r="B4329" t="s">
        <v>52</v>
      </c>
      <c r="C4329">
        <v>2</v>
      </c>
      <c r="D4329">
        <v>90</v>
      </c>
      <c r="E4329">
        <v>35</v>
      </c>
      <c r="F4329">
        <v>88501</v>
      </c>
      <c r="G4329">
        <v>3</v>
      </c>
      <c r="H4329">
        <v>1</v>
      </c>
      <c r="I4329">
        <v>105</v>
      </c>
      <c r="J4329">
        <v>731</v>
      </c>
      <c r="K4329">
        <v>20190627</v>
      </c>
      <c r="L4329" s="78">
        <v>0.29166666666666669</v>
      </c>
      <c r="M4329">
        <v>61</v>
      </c>
    </row>
    <row r="4330" spans="1:13" x14ac:dyDescent="0.25">
      <c r="A4330" t="s">
        <v>51</v>
      </c>
      <c r="B4330" t="s">
        <v>52</v>
      </c>
      <c r="C4330">
        <v>2</v>
      </c>
      <c r="D4330">
        <v>90</v>
      </c>
      <c r="E4330">
        <v>35</v>
      </c>
      <c r="F4330">
        <v>88501</v>
      </c>
      <c r="G4330">
        <v>3</v>
      </c>
      <c r="H4330">
        <v>1</v>
      </c>
      <c r="I4330">
        <v>105</v>
      </c>
      <c r="J4330">
        <v>731</v>
      </c>
      <c r="K4330">
        <v>20190627</v>
      </c>
      <c r="L4330" s="78">
        <v>0.33333333333333331</v>
      </c>
      <c r="M4330">
        <v>54</v>
      </c>
    </row>
    <row r="4331" spans="1:13" x14ac:dyDescent="0.25">
      <c r="A4331" t="s">
        <v>51</v>
      </c>
      <c r="B4331" t="s">
        <v>52</v>
      </c>
      <c r="C4331">
        <v>2</v>
      </c>
      <c r="D4331">
        <v>90</v>
      </c>
      <c r="E4331">
        <v>35</v>
      </c>
      <c r="F4331">
        <v>88501</v>
      </c>
      <c r="G4331">
        <v>3</v>
      </c>
      <c r="H4331">
        <v>1</v>
      </c>
      <c r="I4331">
        <v>105</v>
      </c>
      <c r="J4331">
        <v>731</v>
      </c>
      <c r="K4331">
        <v>20190627</v>
      </c>
      <c r="L4331" s="78">
        <v>0.375</v>
      </c>
      <c r="M4331">
        <v>121</v>
      </c>
    </row>
    <row r="4332" spans="1:13" x14ac:dyDescent="0.25">
      <c r="A4332" t="s">
        <v>51</v>
      </c>
      <c r="B4332" t="s">
        <v>52</v>
      </c>
      <c r="C4332">
        <v>2</v>
      </c>
      <c r="D4332">
        <v>90</v>
      </c>
      <c r="E4332">
        <v>35</v>
      </c>
      <c r="F4332">
        <v>88501</v>
      </c>
      <c r="G4332">
        <v>3</v>
      </c>
      <c r="H4332">
        <v>1</v>
      </c>
      <c r="I4332">
        <v>105</v>
      </c>
      <c r="J4332">
        <v>731</v>
      </c>
      <c r="K4332">
        <v>20190627</v>
      </c>
      <c r="L4332" s="78">
        <v>0.41666666666666669</v>
      </c>
      <c r="M4332">
        <v>205</v>
      </c>
    </row>
    <row r="4333" spans="1:13" x14ac:dyDescent="0.25">
      <c r="A4333" t="s">
        <v>51</v>
      </c>
      <c r="B4333" t="s">
        <v>52</v>
      </c>
      <c r="C4333">
        <v>2</v>
      </c>
      <c r="D4333">
        <v>90</v>
      </c>
      <c r="E4333">
        <v>35</v>
      </c>
      <c r="F4333">
        <v>88501</v>
      </c>
      <c r="G4333">
        <v>3</v>
      </c>
      <c r="H4333">
        <v>1</v>
      </c>
      <c r="I4333">
        <v>105</v>
      </c>
      <c r="J4333">
        <v>731</v>
      </c>
      <c r="K4333">
        <v>20190627</v>
      </c>
      <c r="L4333" s="78">
        <v>0.45833333333333331</v>
      </c>
      <c r="M4333">
        <v>245</v>
      </c>
    </row>
    <row r="4334" spans="1:13" x14ac:dyDescent="0.25">
      <c r="A4334" t="s">
        <v>51</v>
      </c>
      <c r="B4334" t="s">
        <v>52</v>
      </c>
      <c r="C4334">
        <v>2</v>
      </c>
      <c r="D4334">
        <v>90</v>
      </c>
      <c r="E4334">
        <v>35</v>
      </c>
      <c r="F4334">
        <v>88501</v>
      </c>
      <c r="G4334">
        <v>3</v>
      </c>
      <c r="H4334">
        <v>1</v>
      </c>
      <c r="I4334">
        <v>105</v>
      </c>
      <c r="J4334">
        <v>731</v>
      </c>
      <c r="K4334">
        <v>20190627</v>
      </c>
      <c r="L4334" s="78">
        <v>0.5</v>
      </c>
      <c r="M4334">
        <v>146</v>
      </c>
    </row>
    <row r="4335" spans="1:13" x14ac:dyDescent="0.25">
      <c r="A4335" t="s">
        <v>51</v>
      </c>
      <c r="B4335" t="s">
        <v>52</v>
      </c>
      <c r="C4335">
        <v>2</v>
      </c>
      <c r="D4335">
        <v>90</v>
      </c>
      <c r="E4335">
        <v>35</v>
      </c>
      <c r="F4335">
        <v>88501</v>
      </c>
      <c r="G4335">
        <v>3</v>
      </c>
      <c r="H4335">
        <v>1</v>
      </c>
      <c r="I4335">
        <v>105</v>
      </c>
      <c r="J4335">
        <v>731</v>
      </c>
      <c r="K4335">
        <v>20190627</v>
      </c>
      <c r="L4335" s="78">
        <v>0.54166666666666663</v>
      </c>
      <c r="M4335">
        <v>87</v>
      </c>
    </row>
    <row r="4336" spans="1:13" x14ac:dyDescent="0.25">
      <c r="A4336" t="s">
        <v>51</v>
      </c>
      <c r="B4336" t="s">
        <v>52</v>
      </c>
      <c r="C4336">
        <v>2</v>
      </c>
      <c r="D4336">
        <v>90</v>
      </c>
      <c r="E4336">
        <v>35</v>
      </c>
      <c r="F4336">
        <v>88501</v>
      </c>
      <c r="G4336">
        <v>3</v>
      </c>
      <c r="H4336">
        <v>1</v>
      </c>
      <c r="I4336">
        <v>105</v>
      </c>
      <c r="J4336">
        <v>731</v>
      </c>
      <c r="K4336">
        <v>20190627</v>
      </c>
      <c r="L4336" s="78">
        <v>0.58333333333333337</v>
      </c>
      <c r="M4336">
        <v>50</v>
      </c>
    </row>
    <row r="4337" spans="1:13" x14ac:dyDescent="0.25">
      <c r="A4337" t="s">
        <v>51</v>
      </c>
      <c r="B4337" t="s">
        <v>52</v>
      </c>
      <c r="C4337">
        <v>2</v>
      </c>
      <c r="D4337">
        <v>90</v>
      </c>
      <c r="E4337">
        <v>35</v>
      </c>
      <c r="F4337">
        <v>88501</v>
      </c>
      <c r="G4337">
        <v>3</v>
      </c>
      <c r="H4337">
        <v>1</v>
      </c>
      <c r="I4337">
        <v>105</v>
      </c>
      <c r="J4337">
        <v>731</v>
      </c>
      <c r="K4337">
        <v>20190627</v>
      </c>
      <c r="L4337" s="78">
        <v>0.625</v>
      </c>
      <c r="M4337">
        <v>39</v>
      </c>
    </row>
    <row r="4338" spans="1:13" x14ac:dyDescent="0.25">
      <c r="A4338" t="s">
        <v>51</v>
      </c>
      <c r="B4338" t="s">
        <v>52</v>
      </c>
      <c r="C4338">
        <v>2</v>
      </c>
      <c r="D4338">
        <v>90</v>
      </c>
      <c r="E4338">
        <v>35</v>
      </c>
      <c r="F4338">
        <v>88501</v>
      </c>
      <c r="G4338">
        <v>3</v>
      </c>
      <c r="H4338">
        <v>1</v>
      </c>
      <c r="I4338">
        <v>105</v>
      </c>
      <c r="J4338">
        <v>731</v>
      </c>
      <c r="K4338">
        <v>20190627</v>
      </c>
      <c r="L4338" s="78">
        <v>0.66666666666666663</v>
      </c>
      <c r="M4338">
        <v>45</v>
      </c>
    </row>
    <row r="4339" spans="1:13" x14ac:dyDescent="0.25">
      <c r="A4339" t="s">
        <v>51</v>
      </c>
      <c r="B4339" t="s">
        <v>52</v>
      </c>
      <c r="C4339">
        <v>2</v>
      </c>
      <c r="D4339">
        <v>90</v>
      </c>
      <c r="E4339">
        <v>35</v>
      </c>
      <c r="F4339">
        <v>88501</v>
      </c>
      <c r="G4339">
        <v>3</v>
      </c>
      <c r="H4339">
        <v>1</v>
      </c>
      <c r="I4339">
        <v>105</v>
      </c>
      <c r="J4339">
        <v>731</v>
      </c>
      <c r="K4339">
        <v>20190627</v>
      </c>
      <c r="L4339" s="78">
        <v>0.70833333333333337</v>
      </c>
      <c r="M4339">
        <v>46</v>
      </c>
    </row>
    <row r="4340" spans="1:13" x14ac:dyDescent="0.25">
      <c r="A4340" t="s">
        <v>51</v>
      </c>
      <c r="B4340" t="s">
        <v>52</v>
      </c>
      <c r="C4340">
        <v>2</v>
      </c>
      <c r="D4340">
        <v>90</v>
      </c>
      <c r="E4340">
        <v>35</v>
      </c>
      <c r="F4340">
        <v>88501</v>
      </c>
      <c r="G4340">
        <v>3</v>
      </c>
      <c r="H4340">
        <v>1</v>
      </c>
      <c r="I4340">
        <v>105</v>
      </c>
      <c r="J4340">
        <v>731</v>
      </c>
      <c r="K4340">
        <v>20190627</v>
      </c>
      <c r="L4340" s="78">
        <v>0.75</v>
      </c>
      <c r="M4340">
        <v>54</v>
      </c>
    </row>
    <row r="4341" spans="1:13" x14ac:dyDescent="0.25">
      <c r="A4341" t="s">
        <v>51</v>
      </c>
      <c r="B4341" t="s">
        <v>52</v>
      </c>
      <c r="C4341">
        <v>2</v>
      </c>
      <c r="D4341">
        <v>90</v>
      </c>
      <c r="E4341">
        <v>35</v>
      </c>
      <c r="F4341">
        <v>88501</v>
      </c>
      <c r="G4341">
        <v>3</v>
      </c>
      <c r="H4341">
        <v>1</v>
      </c>
      <c r="I4341">
        <v>105</v>
      </c>
      <c r="J4341">
        <v>731</v>
      </c>
      <c r="K4341">
        <v>20190627</v>
      </c>
      <c r="L4341" s="78">
        <v>0.79166666666666663</v>
      </c>
      <c r="M4341">
        <v>56</v>
      </c>
    </row>
    <row r="4342" spans="1:13" x14ac:dyDescent="0.25">
      <c r="A4342" t="s">
        <v>51</v>
      </c>
      <c r="B4342" t="s">
        <v>52</v>
      </c>
      <c r="C4342">
        <v>2</v>
      </c>
      <c r="D4342">
        <v>90</v>
      </c>
      <c r="E4342">
        <v>35</v>
      </c>
      <c r="F4342">
        <v>88501</v>
      </c>
      <c r="G4342">
        <v>3</v>
      </c>
      <c r="H4342">
        <v>1</v>
      </c>
      <c r="I4342">
        <v>105</v>
      </c>
      <c r="J4342">
        <v>731</v>
      </c>
      <c r="K4342">
        <v>20190627</v>
      </c>
      <c r="L4342" s="78">
        <v>0.83333333333333337</v>
      </c>
      <c r="M4342">
        <v>66</v>
      </c>
    </row>
    <row r="4343" spans="1:13" x14ac:dyDescent="0.25">
      <c r="A4343" t="s">
        <v>51</v>
      </c>
      <c r="B4343" t="s">
        <v>52</v>
      </c>
      <c r="C4343">
        <v>2</v>
      </c>
      <c r="D4343">
        <v>90</v>
      </c>
      <c r="E4343">
        <v>35</v>
      </c>
      <c r="F4343">
        <v>88501</v>
      </c>
      <c r="G4343">
        <v>3</v>
      </c>
      <c r="H4343">
        <v>1</v>
      </c>
      <c r="I4343">
        <v>105</v>
      </c>
      <c r="J4343">
        <v>731</v>
      </c>
      <c r="K4343">
        <v>20190627</v>
      </c>
      <c r="L4343" s="78">
        <v>0.875</v>
      </c>
      <c r="M4343">
        <v>60</v>
      </c>
    </row>
    <row r="4344" spans="1:13" x14ac:dyDescent="0.25">
      <c r="A4344" t="s">
        <v>51</v>
      </c>
      <c r="B4344" t="s">
        <v>52</v>
      </c>
      <c r="C4344">
        <v>2</v>
      </c>
      <c r="D4344">
        <v>90</v>
      </c>
      <c r="E4344">
        <v>35</v>
      </c>
      <c r="F4344">
        <v>88501</v>
      </c>
      <c r="G4344">
        <v>3</v>
      </c>
      <c r="H4344">
        <v>1</v>
      </c>
      <c r="I4344">
        <v>105</v>
      </c>
      <c r="J4344">
        <v>731</v>
      </c>
      <c r="K4344">
        <v>20190627</v>
      </c>
      <c r="L4344" s="78">
        <v>0.91666666666666663</v>
      </c>
      <c r="M4344">
        <v>63</v>
      </c>
    </row>
    <row r="4345" spans="1:13" x14ac:dyDescent="0.25">
      <c r="A4345" t="s">
        <v>51</v>
      </c>
      <c r="B4345" t="s">
        <v>52</v>
      </c>
      <c r="C4345">
        <v>2</v>
      </c>
      <c r="D4345">
        <v>90</v>
      </c>
      <c r="E4345">
        <v>35</v>
      </c>
      <c r="F4345">
        <v>88501</v>
      </c>
      <c r="G4345">
        <v>3</v>
      </c>
      <c r="H4345">
        <v>1</v>
      </c>
      <c r="I4345">
        <v>105</v>
      </c>
      <c r="J4345">
        <v>731</v>
      </c>
      <c r="K4345">
        <v>20190627</v>
      </c>
      <c r="L4345" s="78">
        <v>0.95833333333333337</v>
      </c>
      <c r="M4345">
        <v>58</v>
      </c>
    </row>
    <row r="4346" spans="1:13" x14ac:dyDescent="0.25">
      <c r="A4346" t="s">
        <v>51</v>
      </c>
      <c r="B4346" t="s">
        <v>52</v>
      </c>
      <c r="C4346">
        <v>2</v>
      </c>
      <c r="D4346">
        <v>90</v>
      </c>
      <c r="E4346">
        <v>35</v>
      </c>
      <c r="F4346">
        <v>88501</v>
      </c>
      <c r="G4346">
        <v>3</v>
      </c>
      <c r="H4346">
        <v>1</v>
      </c>
      <c r="I4346">
        <v>105</v>
      </c>
      <c r="J4346">
        <v>731</v>
      </c>
      <c r="K4346">
        <v>20190628</v>
      </c>
      <c r="L4346" s="78">
        <v>0</v>
      </c>
      <c r="M4346">
        <v>69</v>
      </c>
    </row>
    <row r="4347" spans="1:13" x14ac:dyDescent="0.25">
      <c r="A4347" t="s">
        <v>51</v>
      </c>
      <c r="B4347" t="s">
        <v>52</v>
      </c>
      <c r="C4347">
        <v>2</v>
      </c>
      <c r="D4347">
        <v>90</v>
      </c>
      <c r="E4347">
        <v>35</v>
      </c>
      <c r="F4347">
        <v>88501</v>
      </c>
      <c r="G4347">
        <v>3</v>
      </c>
      <c r="H4347">
        <v>1</v>
      </c>
      <c r="I4347">
        <v>105</v>
      </c>
      <c r="J4347">
        <v>731</v>
      </c>
      <c r="K4347">
        <v>20190628</v>
      </c>
      <c r="L4347" s="78">
        <v>4.1666666666666664E-2</v>
      </c>
      <c r="M4347">
        <v>63</v>
      </c>
    </row>
    <row r="4348" spans="1:13" x14ac:dyDescent="0.25">
      <c r="A4348" t="s">
        <v>51</v>
      </c>
      <c r="B4348" t="s">
        <v>52</v>
      </c>
      <c r="C4348">
        <v>2</v>
      </c>
      <c r="D4348">
        <v>90</v>
      </c>
      <c r="E4348">
        <v>35</v>
      </c>
      <c r="F4348">
        <v>88501</v>
      </c>
      <c r="G4348">
        <v>3</v>
      </c>
      <c r="H4348">
        <v>1</v>
      </c>
      <c r="I4348">
        <v>105</v>
      </c>
      <c r="J4348">
        <v>731</v>
      </c>
      <c r="K4348">
        <v>20190628</v>
      </c>
      <c r="L4348" s="78">
        <v>8.3333333333333329E-2</v>
      </c>
      <c r="M4348">
        <v>63</v>
      </c>
    </row>
    <row r="4349" spans="1:13" x14ac:dyDescent="0.25">
      <c r="A4349" t="s">
        <v>51</v>
      </c>
      <c r="B4349" t="s">
        <v>52</v>
      </c>
      <c r="C4349">
        <v>2</v>
      </c>
      <c r="D4349">
        <v>90</v>
      </c>
      <c r="E4349">
        <v>35</v>
      </c>
      <c r="F4349">
        <v>88501</v>
      </c>
      <c r="G4349">
        <v>3</v>
      </c>
      <c r="H4349">
        <v>1</v>
      </c>
      <c r="I4349">
        <v>105</v>
      </c>
      <c r="J4349">
        <v>731</v>
      </c>
      <c r="K4349">
        <v>20190628</v>
      </c>
      <c r="L4349" s="78">
        <v>0.125</v>
      </c>
      <c r="M4349">
        <v>52</v>
      </c>
    </row>
    <row r="4350" spans="1:13" x14ac:dyDescent="0.25">
      <c r="A4350" t="s">
        <v>51</v>
      </c>
      <c r="B4350" t="s">
        <v>52</v>
      </c>
      <c r="C4350">
        <v>2</v>
      </c>
      <c r="D4350">
        <v>90</v>
      </c>
      <c r="E4350">
        <v>35</v>
      </c>
      <c r="F4350">
        <v>88501</v>
      </c>
      <c r="G4350">
        <v>3</v>
      </c>
      <c r="H4350">
        <v>1</v>
      </c>
      <c r="I4350">
        <v>105</v>
      </c>
      <c r="J4350">
        <v>731</v>
      </c>
      <c r="K4350">
        <v>20190628</v>
      </c>
      <c r="L4350" s="78">
        <v>0.16666666666666666</v>
      </c>
      <c r="M4350">
        <v>54</v>
      </c>
    </row>
    <row r="4351" spans="1:13" x14ac:dyDescent="0.25">
      <c r="A4351" t="s">
        <v>51</v>
      </c>
      <c r="B4351" t="s">
        <v>52</v>
      </c>
      <c r="C4351">
        <v>2</v>
      </c>
      <c r="D4351">
        <v>90</v>
      </c>
      <c r="E4351">
        <v>35</v>
      </c>
      <c r="F4351">
        <v>88501</v>
      </c>
      <c r="G4351">
        <v>3</v>
      </c>
      <c r="H4351">
        <v>1</v>
      </c>
      <c r="I4351">
        <v>105</v>
      </c>
      <c r="J4351">
        <v>731</v>
      </c>
      <c r="K4351">
        <v>20190628</v>
      </c>
      <c r="L4351" s="78">
        <v>0.20833333333333334</v>
      </c>
      <c r="M4351">
        <v>50</v>
      </c>
    </row>
    <row r="4352" spans="1:13" x14ac:dyDescent="0.25">
      <c r="A4352" t="s">
        <v>51</v>
      </c>
      <c r="B4352" t="s">
        <v>52</v>
      </c>
      <c r="C4352">
        <v>2</v>
      </c>
      <c r="D4352">
        <v>90</v>
      </c>
      <c r="E4352">
        <v>35</v>
      </c>
      <c r="F4352">
        <v>88501</v>
      </c>
      <c r="G4352">
        <v>3</v>
      </c>
      <c r="H4352">
        <v>1</v>
      </c>
      <c r="I4352">
        <v>105</v>
      </c>
      <c r="J4352">
        <v>731</v>
      </c>
      <c r="K4352">
        <v>20190628</v>
      </c>
      <c r="L4352" s="78">
        <v>0.25</v>
      </c>
      <c r="M4352">
        <v>50</v>
      </c>
    </row>
    <row r="4353" spans="1:13" x14ac:dyDescent="0.25">
      <c r="A4353" t="s">
        <v>51</v>
      </c>
      <c r="B4353" t="s">
        <v>52</v>
      </c>
      <c r="C4353">
        <v>2</v>
      </c>
      <c r="D4353">
        <v>90</v>
      </c>
      <c r="E4353">
        <v>35</v>
      </c>
      <c r="F4353">
        <v>88501</v>
      </c>
      <c r="G4353">
        <v>3</v>
      </c>
      <c r="H4353">
        <v>1</v>
      </c>
      <c r="I4353">
        <v>105</v>
      </c>
      <c r="J4353">
        <v>731</v>
      </c>
      <c r="K4353">
        <v>20190628</v>
      </c>
      <c r="L4353" s="78">
        <v>0.29166666666666669</v>
      </c>
      <c r="M4353">
        <v>55</v>
      </c>
    </row>
    <row r="4354" spans="1:13" x14ac:dyDescent="0.25">
      <c r="A4354" t="s">
        <v>51</v>
      </c>
      <c r="B4354" t="s">
        <v>52</v>
      </c>
      <c r="C4354">
        <v>2</v>
      </c>
      <c r="D4354">
        <v>90</v>
      </c>
      <c r="E4354">
        <v>35</v>
      </c>
      <c r="F4354">
        <v>88501</v>
      </c>
      <c r="G4354">
        <v>3</v>
      </c>
      <c r="H4354">
        <v>1</v>
      </c>
      <c r="I4354">
        <v>105</v>
      </c>
      <c r="J4354">
        <v>731</v>
      </c>
      <c r="K4354">
        <v>20190628</v>
      </c>
      <c r="L4354" s="78">
        <v>0.33333333333333331</v>
      </c>
      <c r="M4354">
        <v>46</v>
      </c>
    </row>
    <row r="4355" spans="1:13" x14ac:dyDescent="0.25">
      <c r="A4355" t="s">
        <v>51</v>
      </c>
      <c r="B4355" t="s">
        <v>52</v>
      </c>
      <c r="C4355">
        <v>2</v>
      </c>
      <c r="D4355">
        <v>90</v>
      </c>
      <c r="E4355">
        <v>35</v>
      </c>
      <c r="F4355">
        <v>88501</v>
      </c>
      <c r="G4355">
        <v>3</v>
      </c>
      <c r="H4355">
        <v>1</v>
      </c>
      <c r="I4355">
        <v>105</v>
      </c>
      <c r="J4355">
        <v>731</v>
      </c>
      <c r="K4355">
        <v>20190628</v>
      </c>
      <c r="L4355" s="78">
        <v>0.375</v>
      </c>
      <c r="M4355">
        <v>39</v>
      </c>
    </row>
    <row r="4356" spans="1:13" x14ac:dyDescent="0.25">
      <c r="A4356" t="s">
        <v>51</v>
      </c>
      <c r="B4356" t="s">
        <v>52</v>
      </c>
      <c r="C4356">
        <v>2</v>
      </c>
      <c r="D4356">
        <v>90</v>
      </c>
      <c r="E4356">
        <v>35</v>
      </c>
      <c r="F4356">
        <v>88501</v>
      </c>
      <c r="G4356">
        <v>3</v>
      </c>
      <c r="H4356">
        <v>1</v>
      </c>
      <c r="I4356">
        <v>105</v>
      </c>
      <c r="J4356">
        <v>731</v>
      </c>
      <c r="K4356">
        <v>20190628</v>
      </c>
      <c r="L4356" s="78">
        <v>0.41666666666666669</v>
      </c>
      <c r="M4356">
        <v>28</v>
      </c>
    </row>
    <row r="4357" spans="1:13" x14ac:dyDescent="0.25">
      <c r="A4357" t="s">
        <v>51</v>
      </c>
      <c r="B4357" t="s">
        <v>52</v>
      </c>
      <c r="C4357">
        <v>2</v>
      </c>
      <c r="D4357">
        <v>90</v>
      </c>
      <c r="E4357">
        <v>35</v>
      </c>
      <c r="F4357">
        <v>88501</v>
      </c>
      <c r="G4357">
        <v>3</v>
      </c>
      <c r="H4357">
        <v>1</v>
      </c>
      <c r="I4357">
        <v>105</v>
      </c>
      <c r="J4357">
        <v>731</v>
      </c>
      <c r="K4357">
        <v>20190628</v>
      </c>
      <c r="L4357" s="78">
        <v>0.45833333333333331</v>
      </c>
      <c r="M4357">
        <v>36</v>
      </c>
    </row>
    <row r="4358" spans="1:13" x14ac:dyDescent="0.25">
      <c r="A4358" t="s">
        <v>51</v>
      </c>
      <c r="B4358" t="s">
        <v>52</v>
      </c>
      <c r="C4358">
        <v>2</v>
      </c>
      <c r="D4358">
        <v>90</v>
      </c>
      <c r="E4358">
        <v>35</v>
      </c>
      <c r="F4358">
        <v>88501</v>
      </c>
      <c r="G4358">
        <v>3</v>
      </c>
      <c r="H4358">
        <v>1</v>
      </c>
      <c r="I4358">
        <v>105</v>
      </c>
      <c r="J4358">
        <v>731</v>
      </c>
      <c r="K4358">
        <v>20190628</v>
      </c>
      <c r="L4358" s="78">
        <v>0.5</v>
      </c>
      <c r="M4358">
        <v>22</v>
      </c>
    </row>
    <row r="4359" spans="1:13" x14ac:dyDescent="0.25">
      <c r="A4359" t="s">
        <v>51</v>
      </c>
      <c r="B4359" t="s">
        <v>52</v>
      </c>
      <c r="C4359">
        <v>2</v>
      </c>
      <c r="D4359">
        <v>90</v>
      </c>
      <c r="E4359">
        <v>35</v>
      </c>
      <c r="F4359">
        <v>88501</v>
      </c>
      <c r="G4359">
        <v>3</v>
      </c>
      <c r="H4359">
        <v>1</v>
      </c>
      <c r="I4359">
        <v>105</v>
      </c>
      <c r="J4359">
        <v>731</v>
      </c>
      <c r="K4359">
        <v>20190628</v>
      </c>
      <c r="L4359" s="78">
        <v>0.54166666666666663</v>
      </c>
      <c r="M4359">
        <v>22</v>
      </c>
    </row>
    <row r="4360" spans="1:13" x14ac:dyDescent="0.25">
      <c r="A4360" t="s">
        <v>51</v>
      </c>
      <c r="B4360" t="s">
        <v>52</v>
      </c>
      <c r="C4360">
        <v>2</v>
      </c>
      <c r="D4360">
        <v>90</v>
      </c>
      <c r="E4360">
        <v>35</v>
      </c>
      <c r="F4360">
        <v>88501</v>
      </c>
      <c r="G4360">
        <v>3</v>
      </c>
      <c r="H4360">
        <v>1</v>
      </c>
      <c r="I4360">
        <v>105</v>
      </c>
      <c r="J4360">
        <v>731</v>
      </c>
      <c r="K4360">
        <v>20190628</v>
      </c>
      <c r="L4360" s="78">
        <v>0.58333333333333337</v>
      </c>
      <c r="M4360">
        <v>15</v>
      </c>
    </row>
    <row r="4361" spans="1:13" x14ac:dyDescent="0.25">
      <c r="A4361" t="s">
        <v>51</v>
      </c>
      <c r="B4361" t="s">
        <v>52</v>
      </c>
      <c r="C4361">
        <v>2</v>
      </c>
      <c r="D4361">
        <v>90</v>
      </c>
      <c r="E4361">
        <v>35</v>
      </c>
      <c r="F4361">
        <v>88501</v>
      </c>
      <c r="G4361">
        <v>3</v>
      </c>
      <c r="H4361">
        <v>1</v>
      </c>
      <c r="I4361">
        <v>105</v>
      </c>
      <c r="J4361">
        <v>731</v>
      </c>
      <c r="K4361">
        <v>20190628</v>
      </c>
      <c r="L4361" s="78">
        <v>0.625</v>
      </c>
      <c r="M4361">
        <v>21</v>
      </c>
    </row>
    <row r="4362" spans="1:13" x14ac:dyDescent="0.25">
      <c r="A4362" t="s">
        <v>51</v>
      </c>
      <c r="B4362" t="s">
        <v>52</v>
      </c>
      <c r="C4362">
        <v>2</v>
      </c>
      <c r="D4362">
        <v>90</v>
      </c>
      <c r="E4362">
        <v>35</v>
      </c>
      <c r="F4362">
        <v>88501</v>
      </c>
      <c r="G4362">
        <v>3</v>
      </c>
      <c r="H4362">
        <v>1</v>
      </c>
      <c r="I4362">
        <v>105</v>
      </c>
      <c r="J4362">
        <v>731</v>
      </c>
      <c r="K4362">
        <v>20190628</v>
      </c>
      <c r="L4362" s="78">
        <v>0.66666666666666663</v>
      </c>
      <c r="M4362">
        <v>21</v>
      </c>
    </row>
    <row r="4363" spans="1:13" x14ac:dyDescent="0.25">
      <c r="A4363" t="s">
        <v>51</v>
      </c>
      <c r="B4363" t="s">
        <v>52</v>
      </c>
      <c r="C4363">
        <v>2</v>
      </c>
      <c r="D4363">
        <v>90</v>
      </c>
      <c r="E4363">
        <v>35</v>
      </c>
      <c r="F4363">
        <v>88501</v>
      </c>
      <c r="G4363">
        <v>3</v>
      </c>
      <c r="H4363">
        <v>1</v>
      </c>
      <c r="I4363">
        <v>105</v>
      </c>
      <c r="J4363">
        <v>731</v>
      </c>
      <c r="K4363">
        <v>20190628</v>
      </c>
      <c r="L4363" s="78">
        <v>0.70833333333333337</v>
      </c>
      <c r="M4363">
        <v>20</v>
      </c>
    </row>
    <row r="4364" spans="1:13" x14ac:dyDescent="0.25">
      <c r="A4364" t="s">
        <v>51</v>
      </c>
      <c r="B4364" t="s">
        <v>52</v>
      </c>
      <c r="C4364">
        <v>2</v>
      </c>
      <c r="D4364">
        <v>90</v>
      </c>
      <c r="E4364">
        <v>35</v>
      </c>
      <c r="F4364">
        <v>88501</v>
      </c>
      <c r="G4364">
        <v>3</v>
      </c>
      <c r="H4364">
        <v>1</v>
      </c>
      <c r="I4364">
        <v>105</v>
      </c>
      <c r="J4364">
        <v>731</v>
      </c>
      <c r="K4364">
        <v>20190628</v>
      </c>
      <c r="L4364" s="78">
        <v>0.75</v>
      </c>
      <c r="M4364">
        <v>32</v>
      </c>
    </row>
    <row r="4365" spans="1:13" x14ac:dyDescent="0.25">
      <c r="A4365" t="s">
        <v>51</v>
      </c>
      <c r="B4365" t="s">
        <v>52</v>
      </c>
      <c r="C4365">
        <v>2</v>
      </c>
      <c r="D4365">
        <v>90</v>
      </c>
      <c r="E4365">
        <v>35</v>
      </c>
      <c r="F4365">
        <v>88501</v>
      </c>
      <c r="G4365">
        <v>3</v>
      </c>
      <c r="H4365">
        <v>1</v>
      </c>
      <c r="I4365">
        <v>105</v>
      </c>
      <c r="J4365">
        <v>731</v>
      </c>
      <c r="K4365">
        <v>20190628</v>
      </c>
      <c r="L4365" s="78">
        <v>0.79166666666666663</v>
      </c>
      <c r="M4365">
        <v>56</v>
      </c>
    </row>
    <row r="4366" spans="1:13" x14ac:dyDescent="0.25">
      <c r="A4366" t="s">
        <v>51</v>
      </c>
      <c r="B4366" t="s">
        <v>52</v>
      </c>
      <c r="C4366">
        <v>2</v>
      </c>
      <c r="D4366">
        <v>90</v>
      </c>
      <c r="E4366">
        <v>35</v>
      </c>
      <c r="F4366">
        <v>88501</v>
      </c>
      <c r="G4366">
        <v>3</v>
      </c>
      <c r="H4366">
        <v>1</v>
      </c>
      <c r="I4366">
        <v>105</v>
      </c>
      <c r="J4366">
        <v>731</v>
      </c>
      <c r="K4366">
        <v>20190628</v>
      </c>
      <c r="L4366" s="78">
        <v>0.83333333333333337</v>
      </c>
      <c r="M4366">
        <v>50</v>
      </c>
    </row>
    <row r="4367" spans="1:13" x14ac:dyDescent="0.25">
      <c r="A4367" t="s">
        <v>51</v>
      </c>
      <c r="B4367" t="s">
        <v>52</v>
      </c>
      <c r="C4367">
        <v>2</v>
      </c>
      <c r="D4367">
        <v>90</v>
      </c>
      <c r="E4367">
        <v>35</v>
      </c>
      <c r="F4367">
        <v>88501</v>
      </c>
      <c r="G4367">
        <v>3</v>
      </c>
      <c r="H4367">
        <v>1</v>
      </c>
      <c r="I4367">
        <v>105</v>
      </c>
      <c r="J4367">
        <v>731</v>
      </c>
      <c r="K4367">
        <v>20190628</v>
      </c>
      <c r="L4367" s="78">
        <v>0.875</v>
      </c>
      <c r="M4367">
        <v>57</v>
      </c>
    </row>
    <row r="4368" spans="1:13" x14ac:dyDescent="0.25">
      <c r="A4368" t="s">
        <v>51</v>
      </c>
      <c r="B4368" t="s">
        <v>52</v>
      </c>
      <c r="C4368">
        <v>2</v>
      </c>
      <c r="D4368">
        <v>90</v>
      </c>
      <c r="E4368">
        <v>35</v>
      </c>
      <c r="F4368">
        <v>88501</v>
      </c>
      <c r="G4368">
        <v>3</v>
      </c>
      <c r="H4368">
        <v>1</v>
      </c>
      <c r="I4368">
        <v>105</v>
      </c>
      <c r="J4368">
        <v>731</v>
      </c>
      <c r="K4368">
        <v>20190628</v>
      </c>
      <c r="L4368" s="78">
        <v>0.91666666666666663</v>
      </c>
      <c r="M4368">
        <v>40</v>
      </c>
    </row>
    <row r="4369" spans="1:17" x14ac:dyDescent="0.25">
      <c r="A4369" t="s">
        <v>51</v>
      </c>
      <c r="B4369" t="s">
        <v>52</v>
      </c>
      <c r="C4369">
        <v>2</v>
      </c>
      <c r="D4369">
        <v>90</v>
      </c>
      <c r="E4369">
        <v>35</v>
      </c>
      <c r="F4369">
        <v>88501</v>
      </c>
      <c r="G4369">
        <v>3</v>
      </c>
      <c r="H4369">
        <v>1</v>
      </c>
      <c r="I4369">
        <v>105</v>
      </c>
      <c r="J4369">
        <v>731</v>
      </c>
      <c r="K4369">
        <v>20190628</v>
      </c>
      <c r="L4369" s="78">
        <v>0.95833333333333337</v>
      </c>
      <c r="M4369">
        <v>40</v>
      </c>
    </row>
    <row r="4370" spans="1:17" x14ac:dyDescent="0.25">
      <c r="A4370" t="s">
        <v>51</v>
      </c>
      <c r="B4370" t="s">
        <v>52</v>
      </c>
      <c r="C4370">
        <v>2</v>
      </c>
      <c r="D4370">
        <v>90</v>
      </c>
      <c r="E4370">
        <v>35</v>
      </c>
      <c r="F4370">
        <v>88501</v>
      </c>
      <c r="G4370">
        <v>3</v>
      </c>
      <c r="H4370">
        <v>1</v>
      </c>
      <c r="I4370">
        <v>105</v>
      </c>
      <c r="J4370">
        <v>731</v>
      </c>
      <c r="K4370">
        <v>20190629</v>
      </c>
      <c r="L4370" s="78">
        <v>0</v>
      </c>
      <c r="M4370">
        <v>47</v>
      </c>
      <c r="Q4370">
        <v>2</v>
      </c>
    </row>
    <row r="4371" spans="1:17" x14ac:dyDescent="0.25">
      <c r="A4371" t="s">
        <v>51</v>
      </c>
      <c r="B4371" t="s">
        <v>52</v>
      </c>
      <c r="C4371">
        <v>2</v>
      </c>
      <c r="D4371">
        <v>90</v>
      </c>
      <c r="E4371">
        <v>35</v>
      </c>
      <c r="F4371">
        <v>88501</v>
      </c>
      <c r="G4371">
        <v>3</v>
      </c>
      <c r="H4371">
        <v>1</v>
      </c>
      <c r="I4371">
        <v>105</v>
      </c>
      <c r="J4371">
        <v>731</v>
      </c>
      <c r="K4371">
        <v>20190629</v>
      </c>
      <c r="L4371" s="78">
        <v>4.1666666666666664E-2</v>
      </c>
      <c r="M4371">
        <v>51</v>
      </c>
      <c r="Q4371">
        <v>2</v>
      </c>
    </row>
    <row r="4372" spans="1:17" x14ac:dyDescent="0.25">
      <c r="A4372" t="s">
        <v>51</v>
      </c>
      <c r="B4372" t="s">
        <v>52</v>
      </c>
      <c r="C4372">
        <v>2</v>
      </c>
      <c r="D4372">
        <v>90</v>
      </c>
      <c r="E4372">
        <v>35</v>
      </c>
      <c r="F4372">
        <v>88501</v>
      </c>
      <c r="G4372">
        <v>3</v>
      </c>
      <c r="H4372">
        <v>1</v>
      </c>
      <c r="I4372">
        <v>105</v>
      </c>
      <c r="J4372">
        <v>731</v>
      </c>
      <c r="K4372">
        <v>20190629</v>
      </c>
      <c r="L4372" s="78">
        <v>8.3333333333333329E-2</v>
      </c>
      <c r="M4372">
        <v>48</v>
      </c>
      <c r="Q4372">
        <v>2</v>
      </c>
    </row>
    <row r="4373" spans="1:17" x14ac:dyDescent="0.25">
      <c r="A4373" t="s">
        <v>51</v>
      </c>
      <c r="B4373" t="s">
        <v>52</v>
      </c>
      <c r="C4373">
        <v>2</v>
      </c>
      <c r="D4373">
        <v>90</v>
      </c>
      <c r="E4373">
        <v>35</v>
      </c>
      <c r="F4373">
        <v>88501</v>
      </c>
      <c r="G4373">
        <v>3</v>
      </c>
      <c r="H4373">
        <v>1</v>
      </c>
      <c r="I4373">
        <v>105</v>
      </c>
      <c r="J4373">
        <v>731</v>
      </c>
      <c r="K4373">
        <v>20190629</v>
      </c>
      <c r="L4373" s="78">
        <v>0.125</v>
      </c>
      <c r="M4373">
        <v>40</v>
      </c>
      <c r="Q4373">
        <v>2</v>
      </c>
    </row>
    <row r="4374" spans="1:17" x14ac:dyDescent="0.25">
      <c r="A4374" t="s">
        <v>51</v>
      </c>
      <c r="B4374" t="s">
        <v>52</v>
      </c>
      <c r="C4374">
        <v>2</v>
      </c>
      <c r="D4374">
        <v>90</v>
      </c>
      <c r="E4374">
        <v>35</v>
      </c>
      <c r="F4374">
        <v>88501</v>
      </c>
      <c r="G4374">
        <v>3</v>
      </c>
      <c r="H4374">
        <v>1</v>
      </c>
      <c r="I4374">
        <v>105</v>
      </c>
      <c r="J4374">
        <v>731</v>
      </c>
      <c r="K4374">
        <v>20190629</v>
      </c>
      <c r="L4374" s="78">
        <v>0.16666666666666666</v>
      </c>
      <c r="M4374">
        <v>29</v>
      </c>
      <c r="Q4374">
        <v>2</v>
      </c>
    </row>
    <row r="4375" spans="1:17" x14ac:dyDescent="0.25">
      <c r="A4375" t="s">
        <v>51</v>
      </c>
      <c r="B4375" t="s">
        <v>52</v>
      </c>
      <c r="C4375">
        <v>2</v>
      </c>
      <c r="D4375">
        <v>90</v>
      </c>
      <c r="E4375">
        <v>35</v>
      </c>
      <c r="F4375">
        <v>88501</v>
      </c>
      <c r="G4375">
        <v>3</v>
      </c>
      <c r="H4375">
        <v>1</v>
      </c>
      <c r="I4375">
        <v>105</v>
      </c>
      <c r="J4375">
        <v>731</v>
      </c>
      <c r="K4375">
        <v>20190629</v>
      </c>
      <c r="L4375" s="78">
        <v>0.20833333333333334</v>
      </c>
      <c r="M4375">
        <v>34</v>
      </c>
      <c r="Q4375">
        <v>2</v>
      </c>
    </row>
    <row r="4376" spans="1:17" x14ac:dyDescent="0.25">
      <c r="A4376" t="s">
        <v>51</v>
      </c>
      <c r="B4376" t="s">
        <v>52</v>
      </c>
      <c r="C4376">
        <v>2</v>
      </c>
      <c r="D4376">
        <v>90</v>
      </c>
      <c r="E4376">
        <v>35</v>
      </c>
      <c r="F4376">
        <v>88501</v>
      </c>
      <c r="G4376">
        <v>3</v>
      </c>
      <c r="H4376">
        <v>1</v>
      </c>
      <c r="I4376">
        <v>105</v>
      </c>
      <c r="J4376">
        <v>731</v>
      </c>
      <c r="K4376">
        <v>20190629</v>
      </c>
      <c r="L4376" s="78">
        <v>0.25</v>
      </c>
      <c r="M4376">
        <v>82</v>
      </c>
      <c r="Q4376">
        <v>2</v>
      </c>
    </row>
    <row r="4377" spans="1:17" x14ac:dyDescent="0.25">
      <c r="A4377" t="s">
        <v>51</v>
      </c>
      <c r="B4377" t="s">
        <v>52</v>
      </c>
      <c r="C4377">
        <v>2</v>
      </c>
      <c r="D4377">
        <v>90</v>
      </c>
      <c r="E4377">
        <v>35</v>
      </c>
      <c r="F4377">
        <v>88501</v>
      </c>
      <c r="G4377">
        <v>3</v>
      </c>
      <c r="H4377">
        <v>1</v>
      </c>
      <c r="I4377">
        <v>105</v>
      </c>
      <c r="J4377">
        <v>731</v>
      </c>
      <c r="K4377">
        <v>20190629</v>
      </c>
      <c r="L4377" s="78">
        <v>0.29166666666666669</v>
      </c>
      <c r="M4377">
        <v>463</v>
      </c>
      <c r="Q4377">
        <v>2</v>
      </c>
    </row>
    <row r="4378" spans="1:17" x14ac:dyDescent="0.25">
      <c r="A4378" t="s">
        <v>51</v>
      </c>
      <c r="B4378" t="s">
        <v>52</v>
      </c>
      <c r="C4378">
        <v>2</v>
      </c>
      <c r="D4378">
        <v>90</v>
      </c>
      <c r="E4378">
        <v>35</v>
      </c>
      <c r="F4378">
        <v>88501</v>
      </c>
      <c r="G4378">
        <v>3</v>
      </c>
      <c r="H4378">
        <v>1</v>
      </c>
      <c r="I4378">
        <v>105</v>
      </c>
      <c r="J4378">
        <v>731</v>
      </c>
      <c r="K4378">
        <v>20190629</v>
      </c>
      <c r="L4378" s="78">
        <v>0.33333333333333331</v>
      </c>
      <c r="M4378">
        <v>477</v>
      </c>
      <c r="Q4378">
        <v>2</v>
      </c>
    </row>
    <row r="4379" spans="1:17" x14ac:dyDescent="0.25">
      <c r="A4379" t="s">
        <v>51</v>
      </c>
      <c r="B4379" t="s">
        <v>52</v>
      </c>
      <c r="C4379">
        <v>2</v>
      </c>
      <c r="D4379">
        <v>90</v>
      </c>
      <c r="E4379">
        <v>35</v>
      </c>
      <c r="F4379">
        <v>88501</v>
      </c>
      <c r="G4379">
        <v>3</v>
      </c>
      <c r="H4379">
        <v>1</v>
      </c>
      <c r="I4379">
        <v>105</v>
      </c>
      <c r="J4379">
        <v>731</v>
      </c>
      <c r="K4379">
        <v>20190629</v>
      </c>
      <c r="L4379" s="78">
        <v>0.375</v>
      </c>
      <c r="M4379">
        <v>346</v>
      </c>
      <c r="Q4379">
        <v>2</v>
      </c>
    </row>
    <row r="4380" spans="1:17" x14ac:dyDescent="0.25">
      <c r="A4380" t="s">
        <v>51</v>
      </c>
      <c r="B4380" t="s">
        <v>52</v>
      </c>
      <c r="C4380">
        <v>2</v>
      </c>
      <c r="D4380">
        <v>90</v>
      </c>
      <c r="E4380">
        <v>35</v>
      </c>
      <c r="F4380">
        <v>88501</v>
      </c>
      <c r="G4380">
        <v>3</v>
      </c>
      <c r="H4380">
        <v>1</v>
      </c>
      <c r="I4380">
        <v>105</v>
      </c>
      <c r="J4380">
        <v>731</v>
      </c>
      <c r="K4380">
        <v>20190629</v>
      </c>
      <c r="L4380" s="78">
        <v>0.41666666666666669</v>
      </c>
      <c r="M4380">
        <v>233</v>
      </c>
      <c r="Q4380">
        <v>2</v>
      </c>
    </row>
    <row r="4381" spans="1:17" x14ac:dyDescent="0.25">
      <c r="A4381" t="s">
        <v>51</v>
      </c>
      <c r="B4381" t="s">
        <v>52</v>
      </c>
      <c r="C4381">
        <v>2</v>
      </c>
      <c r="D4381">
        <v>90</v>
      </c>
      <c r="E4381">
        <v>35</v>
      </c>
      <c r="F4381">
        <v>88501</v>
      </c>
      <c r="G4381">
        <v>3</v>
      </c>
      <c r="H4381">
        <v>1</v>
      </c>
      <c r="I4381">
        <v>105</v>
      </c>
      <c r="J4381">
        <v>731</v>
      </c>
      <c r="K4381">
        <v>20190629</v>
      </c>
      <c r="L4381" s="78">
        <v>0.45833333333333331</v>
      </c>
      <c r="M4381">
        <v>54</v>
      </c>
      <c r="Q4381">
        <v>2</v>
      </c>
    </row>
    <row r="4382" spans="1:17" x14ac:dyDescent="0.25">
      <c r="A4382" t="s">
        <v>51</v>
      </c>
      <c r="B4382" t="s">
        <v>52</v>
      </c>
      <c r="C4382">
        <v>2</v>
      </c>
      <c r="D4382">
        <v>90</v>
      </c>
      <c r="E4382">
        <v>35</v>
      </c>
      <c r="F4382">
        <v>88501</v>
      </c>
      <c r="G4382">
        <v>3</v>
      </c>
      <c r="H4382">
        <v>1</v>
      </c>
      <c r="I4382">
        <v>105</v>
      </c>
      <c r="J4382">
        <v>731</v>
      </c>
      <c r="K4382">
        <v>20190629</v>
      </c>
      <c r="L4382" s="78">
        <v>0.5</v>
      </c>
      <c r="M4382">
        <v>26</v>
      </c>
      <c r="Q4382">
        <v>2</v>
      </c>
    </row>
    <row r="4383" spans="1:17" x14ac:dyDescent="0.25">
      <c r="A4383" t="s">
        <v>51</v>
      </c>
      <c r="B4383" t="s">
        <v>52</v>
      </c>
      <c r="C4383">
        <v>2</v>
      </c>
      <c r="D4383">
        <v>90</v>
      </c>
      <c r="E4383">
        <v>35</v>
      </c>
      <c r="F4383">
        <v>88501</v>
      </c>
      <c r="G4383">
        <v>3</v>
      </c>
      <c r="H4383">
        <v>1</v>
      </c>
      <c r="I4383">
        <v>105</v>
      </c>
      <c r="J4383">
        <v>731</v>
      </c>
      <c r="K4383">
        <v>20190629</v>
      </c>
      <c r="L4383" s="78">
        <v>0.54166666666666663</v>
      </c>
      <c r="M4383">
        <v>27</v>
      </c>
      <c r="Q4383">
        <v>2</v>
      </c>
    </row>
    <row r="4384" spans="1:17" x14ac:dyDescent="0.25">
      <c r="A4384" t="s">
        <v>51</v>
      </c>
      <c r="B4384" t="s">
        <v>52</v>
      </c>
      <c r="C4384">
        <v>2</v>
      </c>
      <c r="D4384">
        <v>90</v>
      </c>
      <c r="E4384">
        <v>35</v>
      </c>
      <c r="F4384">
        <v>88501</v>
      </c>
      <c r="G4384">
        <v>3</v>
      </c>
      <c r="H4384">
        <v>1</v>
      </c>
      <c r="I4384">
        <v>105</v>
      </c>
      <c r="J4384">
        <v>731</v>
      </c>
      <c r="K4384">
        <v>20190629</v>
      </c>
      <c r="L4384" s="78">
        <v>0.58333333333333337</v>
      </c>
      <c r="M4384">
        <v>36</v>
      </c>
      <c r="Q4384">
        <v>2</v>
      </c>
    </row>
    <row r="4385" spans="1:17" x14ac:dyDescent="0.25">
      <c r="A4385" t="s">
        <v>51</v>
      </c>
      <c r="B4385" t="s">
        <v>52</v>
      </c>
      <c r="C4385">
        <v>2</v>
      </c>
      <c r="D4385">
        <v>90</v>
      </c>
      <c r="E4385">
        <v>35</v>
      </c>
      <c r="F4385">
        <v>88501</v>
      </c>
      <c r="G4385">
        <v>3</v>
      </c>
      <c r="H4385">
        <v>1</v>
      </c>
      <c r="I4385">
        <v>105</v>
      </c>
      <c r="J4385">
        <v>731</v>
      </c>
      <c r="K4385">
        <v>20190629</v>
      </c>
      <c r="L4385" s="78">
        <v>0.625</v>
      </c>
      <c r="M4385">
        <v>47</v>
      </c>
      <c r="Q4385">
        <v>2</v>
      </c>
    </row>
    <row r="4386" spans="1:17" x14ac:dyDescent="0.25">
      <c r="A4386" t="s">
        <v>51</v>
      </c>
      <c r="B4386" t="s">
        <v>52</v>
      </c>
      <c r="C4386">
        <v>2</v>
      </c>
      <c r="D4386">
        <v>90</v>
      </c>
      <c r="E4386">
        <v>35</v>
      </c>
      <c r="F4386">
        <v>88501</v>
      </c>
      <c r="G4386">
        <v>3</v>
      </c>
      <c r="H4386">
        <v>1</v>
      </c>
      <c r="I4386">
        <v>105</v>
      </c>
      <c r="J4386">
        <v>731</v>
      </c>
      <c r="K4386">
        <v>20190629</v>
      </c>
      <c r="L4386" s="78">
        <v>0.66666666666666663</v>
      </c>
      <c r="M4386">
        <v>85</v>
      </c>
      <c r="Q4386">
        <v>2</v>
      </c>
    </row>
    <row r="4387" spans="1:17" x14ac:dyDescent="0.25">
      <c r="A4387" t="s">
        <v>51</v>
      </c>
      <c r="B4387" t="s">
        <v>52</v>
      </c>
      <c r="C4387">
        <v>2</v>
      </c>
      <c r="D4387">
        <v>90</v>
      </c>
      <c r="E4387">
        <v>35</v>
      </c>
      <c r="F4387">
        <v>88501</v>
      </c>
      <c r="G4387">
        <v>3</v>
      </c>
      <c r="H4387">
        <v>1</v>
      </c>
      <c r="I4387">
        <v>105</v>
      </c>
      <c r="J4387">
        <v>731</v>
      </c>
      <c r="K4387">
        <v>20190629</v>
      </c>
      <c r="L4387" s="78">
        <v>0.70833333333333337</v>
      </c>
      <c r="M4387">
        <v>58</v>
      </c>
      <c r="Q4387">
        <v>2</v>
      </c>
    </row>
    <row r="4388" spans="1:17" x14ac:dyDescent="0.25">
      <c r="A4388" t="s">
        <v>51</v>
      </c>
      <c r="B4388" t="s">
        <v>52</v>
      </c>
      <c r="C4388">
        <v>2</v>
      </c>
      <c r="D4388">
        <v>90</v>
      </c>
      <c r="E4388">
        <v>35</v>
      </c>
      <c r="F4388">
        <v>88501</v>
      </c>
      <c r="G4388">
        <v>3</v>
      </c>
      <c r="H4388">
        <v>1</v>
      </c>
      <c r="I4388">
        <v>105</v>
      </c>
      <c r="J4388">
        <v>731</v>
      </c>
      <c r="K4388">
        <v>20190629</v>
      </c>
      <c r="L4388" s="78">
        <v>0.75</v>
      </c>
      <c r="M4388">
        <v>35</v>
      </c>
      <c r="Q4388">
        <v>2</v>
      </c>
    </row>
    <row r="4389" spans="1:17" x14ac:dyDescent="0.25">
      <c r="A4389" t="s">
        <v>51</v>
      </c>
      <c r="B4389" t="s">
        <v>52</v>
      </c>
      <c r="C4389">
        <v>2</v>
      </c>
      <c r="D4389">
        <v>90</v>
      </c>
      <c r="E4389">
        <v>35</v>
      </c>
      <c r="F4389">
        <v>88501</v>
      </c>
      <c r="G4389">
        <v>3</v>
      </c>
      <c r="H4389">
        <v>1</v>
      </c>
      <c r="I4389">
        <v>105</v>
      </c>
      <c r="J4389">
        <v>731</v>
      </c>
      <c r="K4389">
        <v>20190629</v>
      </c>
      <c r="L4389" s="78">
        <v>0.79166666666666663</v>
      </c>
      <c r="M4389">
        <v>33</v>
      </c>
      <c r="Q4389">
        <v>2</v>
      </c>
    </row>
    <row r="4390" spans="1:17" x14ac:dyDescent="0.25">
      <c r="A4390" t="s">
        <v>51</v>
      </c>
      <c r="B4390" t="s">
        <v>52</v>
      </c>
      <c r="C4390">
        <v>2</v>
      </c>
      <c r="D4390">
        <v>90</v>
      </c>
      <c r="E4390">
        <v>35</v>
      </c>
      <c r="F4390">
        <v>88501</v>
      </c>
      <c r="G4390">
        <v>3</v>
      </c>
      <c r="H4390">
        <v>1</v>
      </c>
      <c r="I4390">
        <v>105</v>
      </c>
      <c r="J4390">
        <v>731</v>
      </c>
      <c r="K4390">
        <v>20190629</v>
      </c>
      <c r="L4390" s="78">
        <v>0.83333333333333337</v>
      </c>
      <c r="M4390">
        <v>113</v>
      </c>
      <c r="Q4390">
        <v>2</v>
      </c>
    </row>
    <row r="4391" spans="1:17" x14ac:dyDescent="0.25">
      <c r="A4391" t="s">
        <v>51</v>
      </c>
      <c r="B4391" t="s">
        <v>52</v>
      </c>
      <c r="C4391">
        <v>2</v>
      </c>
      <c r="D4391">
        <v>90</v>
      </c>
      <c r="E4391">
        <v>35</v>
      </c>
      <c r="F4391">
        <v>88501</v>
      </c>
      <c r="G4391">
        <v>3</v>
      </c>
      <c r="H4391">
        <v>1</v>
      </c>
      <c r="I4391">
        <v>105</v>
      </c>
      <c r="J4391">
        <v>731</v>
      </c>
      <c r="K4391">
        <v>20190629</v>
      </c>
      <c r="L4391" s="78">
        <v>0.875</v>
      </c>
      <c r="M4391">
        <v>58</v>
      </c>
      <c r="Q4391">
        <v>2</v>
      </c>
    </row>
    <row r="4392" spans="1:17" x14ac:dyDescent="0.25">
      <c r="A4392" t="s">
        <v>51</v>
      </c>
      <c r="B4392" t="s">
        <v>52</v>
      </c>
      <c r="C4392">
        <v>2</v>
      </c>
      <c r="D4392">
        <v>90</v>
      </c>
      <c r="E4392">
        <v>35</v>
      </c>
      <c r="F4392">
        <v>88501</v>
      </c>
      <c r="G4392">
        <v>3</v>
      </c>
      <c r="H4392">
        <v>1</v>
      </c>
      <c r="I4392">
        <v>105</v>
      </c>
      <c r="J4392">
        <v>731</v>
      </c>
      <c r="K4392">
        <v>20190629</v>
      </c>
      <c r="L4392" s="78">
        <v>0.91666666666666663</v>
      </c>
      <c r="M4392">
        <v>61</v>
      </c>
      <c r="Q4392">
        <v>2</v>
      </c>
    </row>
    <row r="4393" spans="1:17" x14ac:dyDescent="0.25">
      <c r="A4393" t="s">
        <v>51</v>
      </c>
      <c r="B4393" t="s">
        <v>52</v>
      </c>
      <c r="C4393">
        <v>2</v>
      </c>
      <c r="D4393">
        <v>90</v>
      </c>
      <c r="E4393">
        <v>35</v>
      </c>
      <c r="F4393">
        <v>88501</v>
      </c>
      <c r="G4393">
        <v>3</v>
      </c>
      <c r="H4393">
        <v>1</v>
      </c>
      <c r="I4393">
        <v>105</v>
      </c>
      <c r="J4393">
        <v>731</v>
      </c>
      <c r="K4393">
        <v>20190629</v>
      </c>
      <c r="L4393" s="78">
        <v>0.95833333333333337</v>
      </c>
      <c r="M4393">
        <v>68</v>
      </c>
      <c r="Q4393">
        <v>2</v>
      </c>
    </row>
    <row r="4394" spans="1:17" x14ac:dyDescent="0.25">
      <c r="A4394" t="s">
        <v>51</v>
      </c>
      <c r="B4394" t="s">
        <v>52</v>
      </c>
      <c r="C4394">
        <v>2</v>
      </c>
      <c r="D4394">
        <v>90</v>
      </c>
      <c r="E4394">
        <v>35</v>
      </c>
      <c r="F4394">
        <v>88501</v>
      </c>
      <c r="G4394">
        <v>3</v>
      </c>
      <c r="H4394">
        <v>1</v>
      </c>
      <c r="I4394">
        <v>105</v>
      </c>
      <c r="J4394">
        <v>731</v>
      </c>
      <c r="K4394">
        <v>20190630</v>
      </c>
      <c r="L4394" s="78">
        <v>0</v>
      </c>
      <c r="M4394">
        <v>70</v>
      </c>
    </row>
    <row r="4395" spans="1:17" x14ac:dyDescent="0.25">
      <c r="A4395" t="s">
        <v>51</v>
      </c>
      <c r="B4395" t="s">
        <v>52</v>
      </c>
      <c r="C4395">
        <v>2</v>
      </c>
      <c r="D4395">
        <v>90</v>
      </c>
      <c r="E4395">
        <v>35</v>
      </c>
      <c r="F4395">
        <v>88501</v>
      </c>
      <c r="G4395">
        <v>3</v>
      </c>
      <c r="H4395">
        <v>1</v>
      </c>
      <c r="I4395">
        <v>105</v>
      </c>
      <c r="J4395">
        <v>731</v>
      </c>
      <c r="K4395">
        <v>20190630</v>
      </c>
      <c r="L4395" s="78">
        <v>4.1666666666666664E-2</v>
      </c>
      <c r="M4395">
        <v>67</v>
      </c>
    </row>
    <row r="4396" spans="1:17" x14ac:dyDescent="0.25">
      <c r="A4396" t="s">
        <v>51</v>
      </c>
      <c r="B4396" t="s">
        <v>52</v>
      </c>
      <c r="C4396">
        <v>2</v>
      </c>
      <c r="D4396">
        <v>90</v>
      </c>
      <c r="E4396">
        <v>35</v>
      </c>
      <c r="F4396">
        <v>88501</v>
      </c>
      <c r="G4396">
        <v>3</v>
      </c>
      <c r="H4396">
        <v>1</v>
      </c>
      <c r="I4396">
        <v>105</v>
      </c>
      <c r="J4396">
        <v>731</v>
      </c>
      <c r="K4396">
        <v>20190630</v>
      </c>
      <c r="L4396" s="78">
        <v>8.3333333333333329E-2</v>
      </c>
      <c r="M4396">
        <v>51</v>
      </c>
    </row>
    <row r="4397" spans="1:17" x14ac:dyDescent="0.25">
      <c r="A4397" t="s">
        <v>51</v>
      </c>
      <c r="B4397" t="s">
        <v>52</v>
      </c>
      <c r="C4397">
        <v>2</v>
      </c>
      <c r="D4397">
        <v>90</v>
      </c>
      <c r="E4397">
        <v>35</v>
      </c>
      <c r="F4397">
        <v>88501</v>
      </c>
      <c r="G4397">
        <v>3</v>
      </c>
      <c r="H4397">
        <v>1</v>
      </c>
      <c r="I4397">
        <v>105</v>
      </c>
      <c r="J4397">
        <v>731</v>
      </c>
      <c r="K4397">
        <v>20190630</v>
      </c>
      <c r="L4397" s="78">
        <v>0.125</v>
      </c>
      <c r="M4397">
        <v>48</v>
      </c>
    </row>
    <row r="4398" spans="1:17" x14ac:dyDescent="0.25">
      <c r="A4398" t="s">
        <v>51</v>
      </c>
      <c r="B4398" t="s">
        <v>52</v>
      </c>
      <c r="C4398">
        <v>2</v>
      </c>
      <c r="D4398">
        <v>90</v>
      </c>
      <c r="E4398">
        <v>35</v>
      </c>
      <c r="F4398">
        <v>88501</v>
      </c>
      <c r="G4398">
        <v>3</v>
      </c>
      <c r="H4398">
        <v>1</v>
      </c>
      <c r="I4398">
        <v>105</v>
      </c>
      <c r="J4398">
        <v>731</v>
      </c>
      <c r="K4398">
        <v>20190630</v>
      </c>
      <c r="L4398" s="78">
        <v>0.16666666666666666</v>
      </c>
      <c r="M4398">
        <v>51</v>
      </c>
    </row>
    <row r="4399" spans="1:17" x14ac:dyDescent="0.25">
      <c r="A4399" t="s">
        <v>51</v>
      </c>
      <c r="B4399" t="s">
        <v>52</v>
      </c>
      <c r="C4399">
        <v>2</v>
      </c>
      <c r="D4399">
        <v>90</v>
      </c>
      <c r="E4399">
        <v>35</v>
      </c>
      <c r="F4399">
        <v>88501</v>
      </c>
      <c r="G4399">
        <v>3</v>
      </c>
      <c r="H4399">
        <v>1</v>
      </c>
      <c r="I4399">
        <v>105</v>
      </c>
      <c r="J4399">
        <v>731</v>
      </c>
      <c r="K4399">
        <v>20190630</v>
      </c>
      <c r="L4399" s="78">
        <v>0.20833333333333334</v>
      </c>
      <c r="M4399">
        <v>58</v>
      </c>
    </row>
    <row r="4400" spans="1:17" x14ac:dyDescent="0.25">
      <c r="A4400" t="s">
        <v>51</v>
      </c>
      <c r="B4400" t="s">
        <v>52</v>
      </c>
      <c r="C4400">
        <v>2</v>
      </c>
      <c r="D4400">
        <v>90</v>
      </c>
      <c r="E4400">
        <v>35</v>
      </c>
      <c r="F4400">
        <v>88501</v>
      </c>
      <c r="G4400">
        <v>3</v>
      </c>
      <c r="H4400">
        <v>1</v>
      </c>
      <c r="I4400">
        <v>105</v>
      </c>
      <c r="J4400">
        <v>731</v>
      </c>
      <c r="K4400">
        <v>20190630</v>
      </c>
      <c r="L4400" s="78">
        <v>0.25</v>
      </c>
      <c r="M4400">
        <v>68</v>
      </c>
    </row>
    <row r="4401" spans="1:13" x14ac:dyDescent="0.25">
      <c r="A4401" t="s">
        <v>51</v>
      </c>
      <c r="B4401" t="s">
        <v>52</v>
      </c>
      <c r="C4401">
        <v>2</v>
      </c>
      <c r="D4401">
        <v>90</v>
      </c>
      <c r="E4401">
        <v>35</v>
      </c>
      <c r="F4401">
        <v>88501</v>
      </c>
      <c r="G4401">
        <v>3</v>
      </c>
      <c r="H4401">
        <v>1</v>
      </c>
      <c r="I4401">
        <v>105</v>
      </c>
      <c r="J4401">
        <v>731</v>
      </c>
      <c r="K4401">
        <v>20190630</v>
      </c>
      <c r="L4401" s="78">
        <v>0.29166666666666669</v>
      </c>
      <c r="M4401">
        <v>80</v>
      </c>
    </row>
    <row r="4402" spans="1:13" x14ac:dyDescent="0.25">
      <c r="A4402" t="s">
        <v>51</v>
      </c>
      <c r="B4402" t="s">
        <v>52</v>
      </c>
      <c r="C4402">
        <v>2</v>
      </c>
      <c r="D4402">
        <v>90</v>
      </c>
      <c r="E4402">
        <v>35</v>
      </c>
      <c r="F4402">
        <v>88501</v>
      </c>
      <c r="G4402">
        <v>3</v>
      </c>
      <c r="H4402">
        <v>1</v>
      </c>
      <c r="I4402">
        <v>105</v>
      </c>
      <c r="J4402">
        <v>731</v>
      </c>
      <c r="K4402">
        <v>20190630</v>
      </c>
      <c r="L4402" s="78">
        <v>0.33333333333333331</v>
      </c>
      <c r="M4402">
        <v>106</v>
      </c>
    </row>
    <row r="4403" spans="1:13" x14ac:dyDescent="0.25">
      <c r="A4403" t="s">
        <v>51</v>
      </c>
      <c r="B4403" t="s">
        <v>52</v>
      </c>
      <c r="C4403">
        <v>2</v>
      </c>
      <c r="D4403">
        <v>90</v>
      </c>
      <c r="E4403">
        <v>35</v>
      </c>
      <c r="F4403">
        <v>88501</v>
      </c>
      <c r="G4403">
        <v>3</v>
      </c>
      <c r="H4403">
        <v>1</v>
      </c>
      <c r="I4403">
        <v>105</v>
      </c>
      <c r="J4403">
        <v>731</v>
      </c>
      <c r="K4403">
        <v>20190630</v>
      </c>
      <c r="L4403" s="78">
        <v>0.375</v>
      </c>
      <c r="M4403">
        <v>127</v>
      </c>
    </row>
    <row r="4404" spans="1:13" x14ac:dyDescent="0.25">
      <c r="A4404" t="s">
        <v>51</v>
      </c>
      <c r="B4404" t="s">
        <v>52</v>
      </c>
      <c r="C4404">
        <v>2</v>
      </c>
      <c r="D4404">
        <v>90</v>
      </c>
      <c r="E4404">
        <v>35</v>
      </c>
      <c r="F4404">
        <v>88501</v>
      </c>
      <c r="G4404">
        <v>3</v>
      </c>
      <c r="H4404">
        <v>1</v>
      </c>
      <c r="I4404">
        <v>105</v>
      </c>
      <c r="J4404">
        <v>731</v>
      </c>
      <c r="K4404">
        <v>20190630</v>
      </c>
      <c r="L4404" s="78">
        <v>0.41666666666666669</v>
      </c>
      <c r="M4404">
        <v>153</v>
      </c>
    </row>
    <row r="4405" spans="1:13" x14ac:dyDescent="0.25">
      <c r="A4405" t="s">
        <v>51</v>
      </c>
      <c r="B4405" t="s">
        <v>52</v>
      </c>
      <c r="C4405">
        <v>2</v>
      </c>
      <c r="D4405">
        <v>90</v>
      </c>
      <c r="E4405">
        <v>35</v>
      </c>
      <c r="F4405">
        <v>88501</v>
      </c>
      <c r="G4405">
        <v>3</v>
      </c>
      <c r="H4405">
        <v>1</v>
      </c>
      <c r="I4405">
        <v>105</v>
      </c>
      <c r="J4405">
        <v>731</v>
      </c>
      <c r="K4405">
        <v>20190630</v>
      </c>
      <c r="L4405" s="78">
        <v>0.45833333333333331</v>
      </c>
      <c r="M4405">
        <v>108</v>
      </c>
    </row>
    <row r="4406" spans="1:13" x14ac:dyDescent="0.25">
      <c r="A4406" t="s">
        <v>51</v>
      </c>
      <c r="B4406" t="s">
        <v>52</v>
      </c>
      <c r="C4406">
        <v>2</v>
      </c>
      <c r="D4406">
        <v>90</v>
      </c>
      <c r="E4406">
        <v>35</v>
      </c>
      <c r="F4406">
        <v>88501</v>
      </c>
      <c r="G4406">
        <v>3</v>
      </c>
      <c r="H4406">
        <v>1</v>
      </c>
      <c r="I4406">
        <v>105</v>
      </c>
      <c r="J4406">
        <v>731</v>
      </c>
      <c r="K4406">
        <v>20190630</v>
      </c>
      <c r="L4406" s="78">
        <v>0.5</v>
      </c>
      <c r="M4406">
        <v>98</v>
      </c>
    </row>
    <row r="4407" spans="1:13" x14ac:dyDescent="0.25">
      <c r="A4407" t="s">
        <v>51</v>
      </c>
      <c r="B4407" t="s">
        <v>52</v>
      </c>
      <c r="C4407">
        <v>2</v>
      </c>
      <c r="D4407">
        <v>90</v>
      </c>
      <c r="E4407">
        <v>35</v>
      </c>
      <c r="F4407">
        <v>88501</v>
      </c>
      <c r="G4407">
        <v>3</v>
      </c>
      <c r="H4407">
        <v>1</v>
      </c>
      <c r="I4407">
        <v>105</v>
      </c>
      <c r="J4407">
        <v>731</v>
      </c>
      <c r="K4407">
        <v>20190630</v>
      </c>
      <c r="L4407" s="78">
        <v>0.54166666666666663</v>
      </c>
      <c r="M4407">
        <v>70</v>
      </c>
    </row>
    <row r="4408" spans="1:13" x14ac:dyDescent="0.25">
      <c r="A4408" t="s">
        <v>51</v>
      </c>
      <c r="B4408" t="s">
        <v>52</v>
      </c>
      <c r="C4408">
        <v>2</v>
      </c>
      <c r="D4408">
        <v>90</v>
      </c>
      <c r="E4408">
        <v>35</v>
      </c>
      <c r="F4408">
        <v>88501</v>
      </c>
      <c r="G4408">
        <v>3</v>
      </c>
      <c r="H4408">
        <v>1</v>
      </c>
      <c r="I4408">
        <v>105</v>
      </c>
      <c r="J4408">
        <v>731</v>
      </c>
      <c r="K4408">
        <v>20190630</v>
      </c>
      <c r="L4408" s="78">
        <v>0.58333333333333337</v>
      </c>
      <c r="M4408">
        <v>14</v>
      </c>
    </row>
    <row r="4409" spans="1:13" x14ac:dyDescent="0.25">
      <c r="A4409" t="s">
        <v>51</v>
      </c>
      <c r="B4409" t="s">
        <v>52</v>
      </c>
      <c r="C4409">
        <v>2</v>
      </c>
      <c r="D4409">
        <v>90</v>
      </c>
      <c r="E4409">
        <v>35</v>
      </c>
      <c r="F4409">
        <v>88501</v>
      </c>
      <c r="G4409">
        <v>3</v>
      </c>
      <c r="H4409">
        <v>1</v>
      </c>
      <c r="I4409">
        <v>105</v>
      </c>
      <c r="J4409">
        <v>731</v>
      </c>
      <c r="K4409">
        <v>20190630</v>
      </c>
      <c r="L4409" s="78">
        <v>0.625</v>
      </c>
      <c r="M4409">
        <v>13</v>
      </c>
    </row>
    <row r="4410" spans="1:13" x14ac:dyDescent="0.25">
      <c r="A4410" t="s">
        <v>51</v>
      </c>
      <c r="B4410" t="s">
        <v>52</v>
      </c>
      <c r="C4410">
        <v>2</v>
      </c>
      <c r="D4410">
        <v>90</v>
      </c>
      <c r="E4410">
        <v>35</v>
      </c>
      <c r="F4410">
        <v>88501</v>
      </c>
      <c r="G4410">
        <v>3</v>
      </c>
      <c r="H4410">
        <v>1</v>
      </c>
      <c r="I4410">
        <v>105</v>
      </c>
      <c r="J4410">
        <v>731</v>
      </c>
      <c r="K4410">
        <v>20190630</v>
      </c>
      <c r="L4410" s="78">
        <v>0.66666666666666663</v>
      </c>
      <c r="M4410">
        <v>10</v>
      </c>
    </row>
    <row r="4411" spans="1:13" x14ac:dyDescent="0.25">
      <c r="A4411" t="s">
        <v>51</v>
      </c>
      <c r="B4411" t="s">
        <v>52</v>
      </c>
      <c r="C4411">
        <v>2</v>
      </c>
      <c r="D4411">
        <v>90</v>
      </c>
      <c r="E4411">
        <v>35</v>
      </c>
      <c r="F4411">
        <v>88501</v>
      </c>
      <c r="G4411">
        <v>3</v>
      </c>
      <c r="H4411">
        <v>1</v>
      </c>
      <c r="I4411">
        <v>105</v>
      </c>
      <c r="J4411">
        <v>731</v>
      </c>
      <c r="K4411">
        <v>20190630</v>
      </c>
      <c r="L4411" s="78">
        <v>0.70833333333333337</v>
      </c>
      <c r="M4411">
        <v>23</v>
      </c>
    </row>
    <row r="4412" spans="1:13" x14ac:dyDescent="0.25">
      <c r="A4412" t="s">
        <v>51</v>
      </c>
      <c r="B4412" t="s">
        <v>52</v>
      </c>
      <c r="C4412">
        <v>2</v>
      </c>
      <c r="D4412">
        <v>90</v>
      </c>
      <c r="E4412">
        <v>35</v>
      </c>
      <c r="F4412">
        <v>88501</v>
      </c>
      <c r="G4412">
        <v>3</v>
      </c>
      <c r="H4412">
        <v>1</v>
      </c>
      <c r="I4412">
        <v>105</v>
      </c>
      <c r="J4412">
        <v>731</v>
      </c>
      <c r="K4412">
        <v>20190630</v>
      </c>
      <c r="L4412" s="78">
        <v>0.75</v>
      </c>
      <c r="M4412">
        <v>38</v>
      </c>
    </row>
    <row r="4413" spans="1:13" x14ac:dyDescent="0.25">
      <c r="A4413" t="s">
        <v>51</v>
      </c>
      <c r="B4413" t="s">
        <v>52</v>
      </c>
      <c r="C4413">
        <v>2</v>
      </c>
      <c r="D4413">
        <v>90</v>
      </c>
      <c r="E4413">
        <v>35</v>
      </c>
      <c r="F4413">
        <v>88501</v>
      </c>
      <c r="G4413">
        <v>3</v>
      </c>
      <c r="H4413">
        <v>1</v>
      </c>
      <c r="I4413">
        <v>105</v>
      </c>
      <c r="J4413">
        <v>731</v>
      </c>
      <c r="K4413">
        <v>20190630</v>
      </c>
      <c r="L4413" s="78">
        <v>0.79166666666666663</v>
      </c>
      <c r="M4413">
        <v>23</v>
      </c>
    </row>
    <row r="4414" spans="1:13" x14ac:dyDescent="0.25">
      <c r="A4414" t="s">
        <v>51</v>
      </c>
      <c r="B4414" t="s">
        <v>52</v>
      </c>
      <c r="C4414">
        <v>2</v>
      </c>
      <c r="D4414">
        <v>90</v>
      </c>
      <c r="E4414">
        <v>35</v>
      </c>
      <c r="F4414">
        <v>88501</v>
      </c>
      <c r="G4414">
        <v>3</v>
      </c>
      <c r="H4414">
        <v>1</v>
      </c>
      <c r="I4414">
        <v>105</v>
      </c>
      <c r="J4414">
        <v>731</v>
      </c>
      <c r="K4414">
        <v>20190630</v>
      </c>
      <c r="L4414" s="78">
        <v>0.83333333333333337</v>
      </c>
      <c r="M4414">
        <v>16</v>
      </c>
    </row>
    <row r="4415" spans="1:13" x14ac:dyDescent="0.25">
      <c r="A4415" t="s">
        <v>51</v>
      </c>
      <c r="B4415" t="s">
        <v>52</v>
      </c>
      <c r="C4415">
        <v>2</v>
      </c>
      <c r="D4415">
        <v>90</v>
      </c>
      <c r="E4415">
        <v>35</v>
      </c>
      <c r="F4415">
        <v>88501</v>
      </c>
      <c r="G4415">
        <v>3</v>
      </c>
      <c r="H4415">
        <v>1</v>
      </c>
      <c r="I4415">
        <v>105</v>
      </c>
      <c r="J4415">
        <v>731</v>
      </c>
      <c r="K4415">
        <v>20190630</v>
      </c>
      <c r="L4415" s="78">
        <v>0.875</v>
      </c>
      <c r="M4415">
        <v>14</v>
      </c>
    </row>
    <row r="4416" spans="1:13" x14ac:dyDescent="0.25">
      <c r="A4416" t="s">
        <v>51</v>
      </c>
      <c r="B4416" t="s">
        <v>52</v>
      </c>
      <c r="C4416">
        <v>2</v>
      </c>
      <c r="D4416">
        <v>90</v>
      </c>
      <c r="E4416">
        <v>35</v>
      </c>
      <c r="F4416">
        <v>88501</v>
      </c>
      <c r="G4416">
        <v>3</v>
      </c>
      <c r="H4416">
        <v>1</v>
      </c>
      <c r="I4416">
        <v>105</v>
      </c>
      <c r="J4416">
        <v>731</v>
      </c>
      <c r="K4416">
        <v>20190630</v>
      </c>
      <c r="L4416" s="78">
        <v>0.91666666666666663</v>
      </c>
      <c r="M4416">
        <v>17</v>
      </c>
    </row>
    <row r="4417" spans="1:13" x14ac:dyDescent="0.25">
      <c r="A4417" t="s">
        <v>51</v>
      </c>
      <c r="B4417" t="s">
        <v>52</v>
      </c>
      <c r="C4417">
        <v>2</v>
      </c>
      <c r="D4417">
        <v>90</v>
      </c>
      <c r="E4417">
        <v>35</v>
      </c>
      <c r="F4417">
        <v>88501</v>
      </c>
      <c r="G4417">
        <v>3</v>
      </c>
      <c r="H4417">
        <v>1</v>
      </c>
      <c r="I4417">
        <v>105</v>
      </c>
      <c r="J4417">
        <v>731</v>
      </c>
      <c r="K4417">
        <v>20190630</v>
      </c>
      <c r="L4417" s="78">
        <v>0.95833333333333337</v>
      </c>
      <c r="M4417">
        <v>22</v>
      </c>
    </row>
    <row r="4418" spans="1:13" x14ac:dyDescent="0.25">
      <c r="A4418" t="s">
        <v>51</v>
      </c>
      <c r="B4418" t="s">
        <v>52</v>
      </c>
      <c r="C4418">
        <v>2</v>
      </c>
      <c r="D4418">
        <v>90</v>
      </c>
      <c r="E4418">
        <v>35</v>
      </c>
      <c r="F4418">
        <v>88501</v>
      </c>
      <c r="G4418">
        <v>3</v>
      </c>
      <c r="H4418">
        <v>1</v>
      </c>
      <c r="I4418">
        <v>105</v>
      </c>
      <c r="J4418">
        <v>731</v>
      </c>
      <c r="K4418">
        <v>20190701</v>
      </c>
      <c r="L4418" s="78">
        <v>0</v>
      </c>
      <c r="M4418">
        <v>24</v>
      </c>
    </row>
    <row r="4419" spans="1:13" x14ac:dyDescent="0.25">
      <c r="A4419" t="s">
        <v>51</v>
      </c>
      <c r="B4419" t="s">
        <v>52</v>
      </c>
      <c r="C4419">
        <v>2</v>
      </c>
      <c r="D4419">
        <v>90</v>
      </c>
      <c r="E4419">
        <v>35</v>
      </c>
      <c r="F4419">
        <v>88501</v>
      </c>
      <c r="G4419">
        <v>3</v>
      </c>
      <c r="H4419">
        <v>1</v>
      </c>
      <c r="I4419">
        <v>105</v>
      </c>
      <c r="J4419">
        <v>731</v>
      </c>
      <c r="K4419">
        <v>20190701</v>
      </c>
      <c r="L4419" s="78">
        <v>4.1666666666666664E-2</v>
      </c>
      <c r="M4419">
        <v>18</v>
      </c>
    </row>
    <row r="4420" spans="1:13" x14ac:dyDescent="0.25">
      <c r="A4420" t="s">
        <v>51</v>
      </c>
      <c r="B4420" t="s">
        <v>52</v>
      </c>
      <c r="C4420">
        <v>2</v>
      </c>
      <c r="D4420">
        <v>90</v>
      </c>
      <c r="E4420">
        <v>35</v>
      </c>
      <c r="F4420">
        <v>88501</v>
      </c>
      <c r="G4420">
        <v>3</v>
      </c>
      <c r="H4420">
        <v>1</v>
      </c>
      <c r="I4420">
        <v>105</v>
      </c>
      <c r="J4420">
        <v>731</v>
      </c>
      <c r="K4420">
        <v>20190701</v>
      </c>
      <c r="L4420" s="78">
        <v>8.3333333333333329E-2</v>
      </c>
      <c r="M4420">
        <v>19</v>
      </c>
    </row>
    <row r="4421" spans="1:13" x14ac:dyDescent="0.25">
      <c r="A4421" t="s">
        <v>51</v>
      </c>
      <c r="B4421" t="s">
        <v>52</v>
      </c>
      <c r="C4421">
        <v>2</v>
      </c>
      <c r="D4421">
        <v>90</v>
      </c>
      <c r="E4421">
        <v>35</v>
      </c>
      <c r="F4421">
        <v>88501</v>
      </c>
      <c r="G4421">
        <v>3</v>
      </c>
      <c r="H4421">
        <v>1</v>
      </c>
      <c r="I4421">
        <v>105</v>
      </c>
      <c r="J4421">
        <v>731</v>
      </c>
      <c r="K4421">
        <v>20190701</v>
      </c>
      <c r="L4421" s="78">
        <v>0.125</v>
      </c>
      <c r="M4421">
        <v>17</v>
      </c>
    </row>
    <row r="4422" spans="1:13" x14ac:dyDescent="0.25">
      <c r="A4422" t="s">
        <v>51</v>
      </c>
      <c r="B4422" t="s">
        <v>52</v>
      </c>
      <c r="C4422">
        <v>2</v>
      </c>
      <c r="D4422">
        <v>90</v>
      </c>
      <c r="E4422">
        <v>35</v>
      </c>
      <c r="F4422">
        <v>88501</v>
      </c>
      <c r="G4422">
        <v>3</v>
      </c>
      <c r="H4422">
        <v>1</v>
      </c>
      <c r="I4422">
        <v>105</v>
      </c>
      <c r="J4422">
        <v>731</v>
      </c>
      <c r="K4422">
        <v>20190701</v>
      </c>
      <c r="L4422" s="78">
        <v>0.16666666666666666</v>
      </c>
      <c r="M4422">
        <v>19</v>
      </c>
    </row>
    <row r="4423" spans="1:13" x14ac:dyDescent="0.25">
      <c r="A4423" t="s">
        <v>51</v>
      </c>
      <c r="B4423" t="s">
        <v>52</v>
      </c>
      <c r="C4423">
        <v>2</v>
      </c>
      <c r="D4423">
        <v>90</v>
      </c>
      <c r="E4423">
        <v>35</v>
      </c>
      <c r="F4423">
        <v>88501</v>
      </c>
      <c r="G4423">
        <v>3</v>
      </c>
      <c r="H4423">
        <v>1</v>
      </c>
      <c r="I4423">
        <v>105</v>
      </c>
      <c r="J4423">
        <v>731</v>
      </c>
      <c r="K4423">
        <v>20190701</v>
      </c>
      <c r="L4423" s="78">
        <v>0.20833333333333334</v>
      </c>
      <c r="M4423">
        <v>19</v>
      </c>
    </row>
    <row r="4424" spans="1:13" x14ac:dyDescent="0.25">
      <c r="A4424" t="s">
        <v>51</v>
      </c>
      <c r="B4424" t="s">
        <v>52</v>
      </c>
      <c r="C4424">
        <v>2</v>
      </c>
      <c r="D4424">
        <v>90</v>
      </c>
      <c r="E4424">
        <v>35</v>
      </c>
      <c r="F4424">
        <v>88501</v>
      </c>
      <c r="G4424">
        <v>3</v>
      </c>
      <c r="H4424">
        <v>1</v>
      </c>
      <c r="I4424">
        <v>105</v>
      </c>
      <c r="J4424">
        <v>731</v>
      </c>
      <c r="K4424">
        <v>20190701</v>
      </c>
      <c r="L4424" s="78">
        <v>0.25</v>
      </c>
      <c r="M4424">
        <v>8</v>
      </c>
    </row>
    <row r="4425" spans="1:13" x14ac:dyDescent="0.25">
      <c r="A4425" t="s">
        <v>51</v>
      </c>
      <c r="B4425" t="s">
        <v>52</v>
      </c>
      <c r="C4425">
        <v>2</v>
      </c>
      <c r="D4425">
        <v>90</v>
      </c>
      <c r="E4425">
        <v>35</v>
      </c>
      <c r="F4425">
        <v>88501</v>
      </c>
      <c r="G4425">
        <v>3</v>
      </c>
      <c r="H4425">
        <v>1</v>
      </c>
      <c r="I4425">
        <v>105</v>
      </c>
      <c r="J4425">
        <v>731</v>
      </c>
      <c r="K4425">
        <v>20190701</v>
      </c>
      <c r="L4425" s="78">
        <v>0.29166666666666669</v>
      </c>
      <c r="M4425">
        <v>8</v>
      </c>
    </row>
    <row r="4426" spans="1:13" x14ac:dyDescent="0.25">
      <c r="A4426" t="s">
        <v>51</v>
      </c>
      <c r="B4426" t="s">
        <v>52</v>
      </c>
      <c r="C4426">
        <v>2</v>
      </c>
      <c r="D4426">
        <v>90</v>
      </c>
      <c r="E4426">
        <v>35</v>
      </c>
      <c r="F4426">
        <v>88501</v>
      </c>
      <c r="G4426">
        <v>3</v>
      </c>
      <c r="H4426">
        <v>1</v>
      </c>
      <c r="I4426">
        <v>105</v>
      </c>
      <c r="J4426">
        <v>731</v>
      </c>
      <c r="K4426">
        <v>20190701</v>
      </c>
      <c r="L4426" s="78">
        <v>0.33333333333333331</v>
      </c>
      <c r="M4426">
        <v>10</v>
      </c>
    </row>
    <row r="4427" spans="1:13" x14ac:dyDescent="0.25">
      <c r="A4427" t="s">
        <v>51</v>
      </c>
      <c r="B4427" t="s">
        <v>52</v>
      </c>
      <c r="C4427">
        <v>2</v>
      </c>
      <c r="D4427">
        <v>90</v>
      </c>
      <c r="E4427">
        <v>35</v>
      </c>
      <c r="F4427">
        <v>88501</v>
      </c>
      <c r="G4427">
        <v>3</v>
      </c>
      <c r="H4427">
        <v>1</v>
      </c>
      <c r="I4427">
        <v>105</v>
      </c>
      <c r="J4427">
        <v>731</v>
      </c>
      <c r="K4427">
        <v>20190701</v>
      </c>
      <c r="L4427" s="78">
        <v>0.375</v>
      </c>
      <c r="M4427">
        <v>7</v>
      </c>
    </row>
    <row r="4428" spans="1:13" x14ac:dyDescent="0.25">
      <c r="A4428" t="s">
        <v>51</v>
      </c>
      <c r="B4428" t="s">
        <v>52</v>
      </c>
      <c r="C4428">
        <v>2</v>
      </c>
      <c r="D4428">
        <v>90</v>
      </c>
      <c r="E4428">
        <v>35</v>
      </c>
      <c r="F4428">
        <v>88501</v>
      </c>
      <c r="G4428">
        <v>3</v>
      </c>
      <c r="H4428">
        <v>1</v>
      </c>
      <c r="I4428">
        <v>105</v>
      </c>
      <c r="J4428">
        <v>731</v>
      </c>
      <c r="K4428">
        <v>20190701</v>
      </c>
      <c r="L4428" s="78">
        <v>0.41666666666666669</v>
      </c>
      <c r="M4428">
        <v>5</v>
      </c>
    </row>
    <row r="4429" spans="1:13" x14ac:dyDescent="0.25">
      <c r="A4429" t="s">
        <v>51</v>
      </c>
      <c r="B4429" t="s">
        <v>52</v>
      </c>
      <c r="C4429">
        <v>2</v>
      </c>
      <c r="D4429">
        <v>90</v>
      </c>
      <c r="E4429">
        <v>35</v>
      </c>
      <c r="F4429">
        <v>88501</v>
      </c>
      <c r="G4429">
        <v>3</v>
      </c>
      <c r="H4429">
        <v>1</v>
      </c>
      <c r="I4429">
        <v>105</v>
      </c>
      <c r="J4429">
        <v>731</v>
      </c>
      <c r="K4429">
        <v>20190701</v>
      </c>
      <c r="L4429" s="78">
        <v>0.45833333333333331</v>
      </c>
      <c r="M4429">
        <v>7</v>
      </c>
    </row>
    <row r="4430" spans="1:13" x14ac:dyDescent="0.25">
      <c r="A4430" t="s">
        <v>51</v>
      </c>
      <c r="B4430" t="s">
        <v>52</v>
      </c>
      <c r="C4430">
        <v>2</v>
      </c>
      <c r="D4430">
        <v>90</v>
      </c>
      <c r="E4430">
        <v>35</v>
      </c>
      <c r="F4430">
        <v>88501</v>
      </c>
      <c r="G4430">
        <v>3</v>
      </c>
      <c r="H4430">
        <v>1</v>
      </c>
      <c r="I4430">
        <v>105</v>
      </c>
      <c r="J4430">
        <v>731</v>
      </c>
      <c r="K4430">
        <v>20190701</v>
      </c>
      <c r="L4430" s="78">
        <v>0.5</v>
      </c>
      <c r="M4430">
        <v>7</v>
      </c>
    </row>
    <row r="4431" spans="1:13" x14ac:dyDescent="0.25">
      <c r="A4431" t="s">
        <v>51</v>
      </c>
      <c r="B4431" t="s">
        <v>52</v>
      </c>
      <c r="C4431">
        <v>2</v>
      </c>
      <c r="D4431">
        <v>90</v>
      </c>
      <c r="E4431">
        <v>35</v>
      </c>
      <c r="F4431">
        <v>88501</v>
      </c>
      <c r="G4431">
        <v>3</v>
      </c>
      <c r="H4431">
        <v>1</v>
      </c>
      <c r="I4431">
        <v>105</v>
      </c>
      <c r="J4431">
        <v>731</v>
      </c>
      <c r="K4431">
        <v>20190701</v>
      </c>
      <c r="L4431" s="78">
        <v>0.54166666666666663</v>
      </c>
      <c r="M4431">
        <v>7</v>
      </c>
    </row>
    <row r="4432" spans="1:13" x14ac:dyDescent="0.25">
      <c r="A4432" t="s">
        <v>51</v>
      </c>
      <c r="B4432" t="s">
        <v>52</v>
      </c>
      <c r="C4432">
        <v>2</v>
      </c>
      <c r="D4432">
        <v>90</v>
      </c>
      <c r="E4432">
        <v>35</v>
      </c>
      <c r="F4432">
        <v>88501</v>
      </c>
      <c r="G4432">
        <v>3</v>
      </c>
      <c r="H4432">
        <v>1</v>
      </c>
      <c r="I4432">
        <v>105</v>
      </c>
      <c r="J4432">
        <v>731</v>
      </c>
      <c r="K4432">
        <v>20190701</v>
      </c>
      <c r="L4432" s="78">
        <v>0.58333333333333337</v>
      </c>
      <c r="M4432">
        <v>10</v>
      </c>
    </row>
    <row r="4433" spans="1:17" x14ac:dyDescent="0.25">
      <c r="A4433" t="s">
        <v>51</v>
      </c>
      <c r="B4433" t="s">
        <v>52</v>
      </c>
      <c r="C4433">
        <v>2</v>
      </c>
      <c r="D4433">
        <v>90</v>
      </c>
      <c r="E4433">
        <v>35</v>
      </c>
      <c r="F4433">
        <v>88501</v>
      </c>
      <c r="G4433">
        <v>3</v>
      </c>
      <c r="H4433">
        <v>1</v>
      </c>
      <c r="I4433">
        <v>105</v>
      </c>
      <c r="J4433">
        <v>731</v>
      </c>
      <c r="K4433">
        <v>20190701</v>
      </c>
      <c r="L4433" s="78">
        <v>0.625</v>
      </c>
      <c r="M4433">
        <v>8</v>
      </c>
    </row>
    <row r="4434" spans="1:17" x14ac:dyDescent="0.25">
      <c r="A4434" t="s">
        <v>51</v>
      </c>
      <c r="B4434" t="s">
        <v>52</v>
      </c>
      <c r="C4434">
        <v>2</v>
      </c>
      <c r="D4434">
        <v>90</v>
      </c>
      <c r="E4434">
        <v>35</v>
      </c>
      <c r="F4434">
        <v>88501</v>
      </c>
      <c r="G4434">
        <v>3</v>
      </c>
      <c r="H4434">
        <v>1</v>
      </c>
      <c r="I4434">
        <v>105</v>
      </c>
      <c r="J4434">
        <v>731</v>
      </c>
      <c r="K4434">
        <v>20190701</v>
      </c>
      <c r="L4434" s="78">
        <v>0.66666666666666663</v>
      </c>
      <c r="M4434">
        <v>4</v>
      </c>
    </row>
    <row r="4435" spans="1:17" x14ac:dyDescent="0.25">
      <c r="A4435" t="s">
        <v>51</v>
      </c>
      <c r="B4435" t="s">
        <v>52</v>
      </c>
      <c r="C4435">
        <v>2</v>
      </c>
      <c r="D4435">
        <v>90</v>
      </c>
      <c r="E4435">
        <v>35</v>
      </c>
      <c r="F4435">
        <v>88501</v>
      </c>
      <c r="G4435">
        <v>3</v>
      </c>
      <c r="H4435">
        <v>1</v>
      </c>
      <c r="I4435">
        <v>105</v>
      </c>
      <c r="J4435">
        <v>731</v>
      </c>
      <c r="K4435">
        <v>20190701</v>
      </c>
      <c r="L4435" s="78">
        <v>0.70833333333333337</v>
      </c>
      <c r="M4435">
        <v>7</v>
      </c>
    </row>
    <row r="4436" spans="1:17" x14ac:dyDescent="0.25">
      <c r="A4436" t="s">
        <v>51</v>
      </c>
      <c r="B4436" t="s">
        <v>52</v>
      </c>
      <c r="C4436">
        <v>2</v>
      </c>
      <c r="D4436">
        <v>90</v>
      </c>
      <c r="E4436">
        <v>35</v>
      </c>
      <c r="F4436">
        <v>88501</v>
      </c>
      <c r="G4436">
        <v>3</v>
      </c>
      <c r="H4436">
        <v>1</v>
      </c>
      <c r="I4436">
        <v>105</v>
      </c>
      <c r="J4436">
        <v>731</v>
      </c>
      <c r="K4436">
        <v>20190701</v>
      </c>
      <c r="L4436" s="78">
        <v>0.75</v>
      </c>
      <c r="M4436">
        <v>9</v>
      </c>
    </row>
    <row r="4437" spans="1:17" x14ac:dyDescent="0.25">
      <c r="A4437" t="s">
        <v>51</v>
      </c>
      <c r="B4437" t="s">
        <v>52</v>
      </c>
      <c r="C4437">
        <v>2</v>
      </c>
      <c r="D4437">
        <v>90</v>
      </c>
      <c r="E4437">
        <v>35</v>
      </c>
      <c r="F4437">
        <v>88501</v>
      </c>
      <c r="G4437">
        <v>3</v>
      </c>
      <c r="H4437">
        <v>1</v>
      </c>
      <c r="I4437">
        <v>105</v>
      </c>
      <c r="J4437">
        <v>731</v>
      </c>
      <c r="K4437">
        <v>20190701</v>
      </c>
      <c r="L4437" s="78">
        <v>0.79166666666666663</v>
      </c>
      <c r="M4437">
        <v>8</v>
      </c>
    </row>
    <row r="4438" spans="1:17" x14ac:dyDescent="0.25">
      <c r="A4438" t="s">
        <v>51</v>
      </c>
      <c r="B4438" t="s">
        <v>52</v>
      </c>
      <c r="C4438">
        <v>2</v>
      </c>
      <c r="D4438">
        <v>90</v>
      </c>
      <c r="E4438">
        <v>35</v>
      </c>
      <c r="F4438">
        <v>88501</v>
      </c>
      <c r="G4438">
        <v>3</v>
      </c>
      <c r="H4438">
        <v>1</v>
      </c>
      <c r="I4438">
        <v>105</v>
      </c>
      <c r="J4438">
        <v>731</v>
      </c>
      <c r="K4438">
        <v>20190701</v>
      </c>
      <c r="L4438" s="78">
        <v>0.83333333333333337</v>
      </c>
      <c r="M4438">
        <v>4</v>
      </c>
    </row>
    <row r="4439" spans="1:17" x14ac:dyDescent="0.25">
      <c r="A4439" t="s">
        <v>51</v>
      </c>
      <c r="B4439" t="s">
        <v>52</v>
      </c>
      <c r="C4439">
        <v>2</v>
      </c>
      <c r="D4439">
        <v>90</v>
      </c>
      <c r="E4439">
        <v>35</v>
      </c>
      <c r="F4439">
        <v>88501</v>
      </c>
      <c r="G4439">
        <v>3</v>
      </c>
      <c r="H4439">
        <v>1</v>
      </c>
      <c r="I4439">
        <v>105</v>
      </c>
      <c r="J4439">
        <v>731</v>
      </c>
      <c r="K4439">
        <v>20190701</v>
      </c>
      <c r="L4439" s="78">
        <v>0.875</v>
      </c>
      <c r="M4439">
        <v>8</v>
      </c>
    </row>
    <row r="4440" spans="1:17" x14ac:dyDescent="0.25">
      <c r="A4440" t="s">
        <v>51</v>
      </c>
      <c r="B4440" t="s">
        <v>52</v>
      </c>
      <c r="C4440">
        <v>2</v>
      </c>
      <c r="D4440">
        <v>90</v>
      </c>
      <c r="E4440">
        <v>35</v>
      </c>
      <c r="F4440">
        <v>88501</v>
      </c>
      <c r="G4440">
        <v>3</v>
      </c>
      <c r="H4440">
        <v>1</v>
      </c>
      <c r="I4440">
        <v>105</v>
      </c>
      <c r="J4440">
        <v>731</v>
      </c>
      <c r="K4440">
        <v>20190701</v>
      </c>
      <c r="L4440" s="78">
        <v>0.91666666666666663</v>
      </c>
      <c r="M4440">
        <v>9</v>
      </c>
    </row>
    <row r="4441" spans="1:17" x14ac:dyDescent="0.25">
      <c r="A4441" t="s">
        <v>51</v>
      </c>
      <c r="B4441" t="s">
        <v>52</v>
      </c>
      <c r="C4441">
        <v>2</v>
      </c>
      <c r="D4441">
        <v>90</v>
      </c>
      <c r="E4441">
        <v>35</v>
      </c>
      <c r="F4441">
        <v>88501</v>
      </c>
      <c r="G4441">
        <v>3</v>
      </c>
      <c r="H4441">
        <v>1</v>
      </c>
      <c r="I4441">
        <v>105</v>
      </c>
      <c r="J4441">
        <v>731</v>
      </c>
      <c r="K4441">
        <v>20190701</v>
      </c>
      <c r="L4441" s="78">
        <v>0.95833333333333337</v>
      </c>
      <c r="M4441">
        <v>8</v>
      </c>
    </row>
    <row r="4442" spans="1:17" x14ac:dyDescent="0.25">
      <c r="A4442" t="s">
        <v>51</v>
      </c>
      <c r="B4442" t="s">
        <v>52</v>
      </c>
      <c r="C4442">
        <v>2</v>
      </c>
      <c r="D4442">
        <v>90</v>
      </c>
      <c r="E4442">
        <v>35</v>
      </c>
      <c r="F4442">
        <v>88501</v>
      </c>
      <c r="G4442">
        <v>3</v>
      </c>
      <c r="H4442">
        <v>1</v>
      </c>
      <c r="I4442">
        <v>105</v>
      </c>
      <c r="J4442">
        <v>731</v>
      </c>
      <c r="K4442">
        <v>20190702</v>
      </c>
      <c r="L4442" s="78">
        <v>0</v>
      </c>
      <c r="M4442">
        <v>9</v>
      </c>
      <c r="Q4442">
        <v>2</v>
      </c>
    </row>
    <row r="4443" spans="1:17" x14ac:dyDescent="0.25">
      <c r="A4443" t="s">
        <v>51</v>
      </c>
      <c r="B4443" t="s">
        <v>52</v>
      </c>
      <c r="C4443">
        <v>2</v>
      </c>
      <c r="D4443">
        <v>90</v>
      </c>
      <c r="E4443">
        <v>35</v>
      </c>
      <c r="F4443">
        <v>88501</v>
      </c>
      <c r="G4443">
        <v>3</v>
      </c>
      <c r="H4443">
        <v>1</v>
      </c>
      <c r="I4443">
        <v>105</v>
      </c>
      <c r="J4443">
        <v>731</v>
      </c>
      <c r="K4443">
        <v>20190702</v>
      </c>
      <c r="L4443" s="78">
        <v>4.1666666666666664E-2</v>
      </c>
      <c r="M4443">
        <v>8</v>
      </c>
      <c r="Q4443">
        <v>2</v>
      </c>
    </row>
    <row r="4444" spans="1:17" x14ac:dyDescent="0.25">
      <c r="A4444" t="s">
        <v>51</v>
      </c>
      <c r="B4444" t="s">
        <v>52</v>
      </c>
      <c r="C4444">
        <v>2</v>
      </c>
      <c r="D4444">
        <v>90</v>
      </c>
      <c r="E4444">
        <v>35</v>
      </c>
      <c r="F4444">
        <v>88501</v>
      </c>
      <c r="G4444">
        <v>3</v>
      </c>
      <c r="H4444">
        <v>1</v>
      </c>
      <c r="I4444">
        <v>105</v>
      </c>
      <c r="J4444">
        <v>731</v>
      </c>
      <c r="K4444">
        <v>20190702</v>
      </c>
      <c r="L4444" s="78">
        <v>8.3333333333333329E-2</v>
      </c>
      <c r="M4444">
        <v>5</v>
      </c>
      <c r="Q4444">
        <v>2</v>
      </c>
    </row>
    <row r="4445" spans="1:17" x14ac:dyDescent="0.25">
      <c r="A4445" t="s">
        <v>51</v>
      </c>
      <c r="B4445" t="s">
        <v>52</v>
      </c>
      <c r="C4445">
        <v>2</v>
      </c>
      <c r="D4445">
        <v>90</v>
      </c>
      <c r="E4445">
        <v>35</v>
      </c>
      <c r="F4445">
        <v>88501</v>
      </c>
      <c r="G4445">
        <v>3</v>
      </c>
      <c r="H4445">
        <v>1</v>
      </c>
      <c r="I4445">
        <v>105</v>
      </c>
      <c r="J4445">
        <v>731</v>
      </c>
      <c r="K4445">
        <v>20190702</v>
      </c>
      <c r="L4445" s="78">
        <v>0.125</v>
      </c>
      <c r="M4445">
        <v>5</v>
      </c>
      <c r="Q4445">
        <v>2</v>
      </c>
    </row>
    <row r="4446" spans="1:17" x14ac:dyDescent="0.25">
      <c r="A4446" t="s">
        <v>51</v>
      </c>
      <c r="B4446" t="s">
        <v>52</v>
      </c>
      <c r="C4446">
        <v>2</v>
      </c>
      <c r="D4446">
        <v>90</v>
      </c>
      <c r="E4446">
        <v>35</v>
      </c>
      <c r="F4446">
        <v>88501</v>
      </c>
      <c r="G4446">
        <v>3</v>
      </c>
      <c r="H4446">
        <v>1</v>
      </c>
      <c r="I4446">
        <v>105</v>
      </c>
      <c r="J4446">
        <v>731</v>
      </c>
      <c r="K4446">
        <v>20190702</v>
      </c>
      <c r="L4446" s="78">
        <v>0.16666666666666666</v>
      </c>
      <c r="M4446">
        <v>5</v>
      </c>
      <c r="Q4446">
        <v>2</v>
      </c>
    </row>
    <row r="4447" spans="1:17" x14ac:dyDescent="0.25">
      <c r="A4447" t="s">
        <v>51</v>
      </c>
      <c r="B4447" t="s">
        <v>52</v>
      </c>
      <c r="C4447">
        <v>2</v>
      </c>
      <c r="D4447">
        <v>90</v>
      </c>
      <c r="E4447">
        <v>35</v>
      </c>
      <c r="F4447">
        <v>88501</v>
      </c>
      <c r="G4447">
        <v>3</v>
      </c>
      <c r="H4447">
        <v>1</v>
      </c>
      <c r="I4447">
        <v>105</v>
      </c>
      <c r="J4447">
        <v>731</v>
      </c>
      <c r="K4447">
        <v>20190702</v>
      </c>
      <c r="L4447" s="78">
        <v>0.20833333333333334</v>
      </c>
      <c r="M4447">
        <v>9</v>
      </c>
      <c r="Q4447">
        <v>2</v>
      </c>
    </row>
    <row r="4448" spans="1:17" x14ac:dyDescent="0.25">
      <c r="A4448" t="s">
        <v>51</v>
      </c>
      <c r="B4448" t="s">
        <v>52</v>
      </c>
      <c r="C4448">
        <v>2</v>
      </c>
      <c r="D4448">
        <v>90</v>
      </c>
      <c r="E4448">
        <v>35</v>
      </c>
      <c r="F4448">
        <v>88501</v>
      </c>
      <c r="G4448">
        <v>3</v>
      </c>
      <c r="H4448">
        <v>1</v>
      </c>
      <c r="I4448">
        <v>105</v>
      </c>
      <c r="J4448">
        <v>731</v>
      </c>
      <c r="K4448">
        <v>20190702</v>
      </c>
      <c r="L4448" s="78">
        <v>0.25</v>
      </c>
      <c r="M4448">
        <v>18</v>
      </c>
      <c r="Q4448">
        <v>2</v>
      </c>
    </row>
    <row r="4449" spans="1:17" x14ac:dyDescent="0.25">
      <c r="A4449" t="s">
        <v>51</v>
      </c>
      <c r="B4449" t="s">
        <v>52</v>
      </c>
      <c r="C4449">
        <v>2</v>
      </c>
      <c r="D4449">
        <v>90</v>
      </c>
      <c r="E4449">
        <v>35</v>
      </c>
      <c r="F4449">
        <v>88501</v>
      </c>
      <c r="G4449">
        <v>3</v>
      </c>
      <c r="H4449">
        <v>1</v>
      </c>
      <c r="I4449">
        <v>105</v>
      </c>
      <c r="J4449">
        <v>731</v>
      </c>
      <c r="K4449">
        <v>20190702</v>
      </c>
      <c r="L4449" s="78">
        <v>0.29166666666666669</v>
      </c>
      <c r="M4449">
        <v>55</v>
      </c>
      <c r="Q4449">
        <v>2</v>
      </c>
    </row>
    <row r="4450" spans="1:17" x14ac:dyDescent="0.25">
      <c r="A4450" t="s">
        <v>51</v>
      </c>
      <c r="B4450" t="s">
        <v>52</v>
      </c>
      <c r="C4450">
        <v>2</v>
      </c>
      <c r="D4450">
        <v>90</v>
      </c>
      <c r="E4450">
        <v>35</v>
      </c>
      <c r="F4450">
        <v>88501</v>
      </c>
      <c r="G4450">
        <v>3</v>
      </c>
      <c r="H4450">
        <v>1</v>
      </c>
      <c r="I4450">
        <v>105</v>
      </c>
      <c r="J4450">
        <v>731</v>
      </c>
      <c r="K4450">
        <v>20190702</v>
      </c>
      <c r="L4450" s="78">
        <v>0.33333333333333331</v>
      </c>
      <c r="M4450">
        <v>112</v>
      </c>
      <c r="Q4450">
        <v>2</v>
      </c>
    </row>
    <row r="4451" spans="1:17" x14ac:dyDescent="0.25">
      <c r="A4451" t="s">
        <v>51</v>
      </c>
      <c r="B4451" t="s">
        <v>52</v>
      </c>
      <c r="C4451">
        <v>2</v>
      </c>
      <c r="D4451">
        <v>90</v>
      </c>
      <c r="E4451">
        <v>35</v>
      </c>
      <c r="F4451">
        <v>88501</v>
      </c>
      <c r="G4451">
        <v>3</v>
      </c>
      <c r="H4451">
        <v>1</v>
      </c>
      <c r="I4451">
        <v>105</v>
      </c>
      <c r="J4451">
        <v>731</v>
      </c>
      <c r="K4451">
        <v>20190702</v>
      </c>
      <c r="L4451" s="78">
        <v>0.375</v>
      </c>
      <c r="M4451">
        <v>86</v>
      </c>
      <c r="Q4451">
        <v>2</v>
      </c>
    </row>
    <row r="4452" spans="1:17" x14ac:dyDescent="0.25">
      <c r="A4452" t="s">
        <v>51</v>
      </c>
      <c r="B4452" t="s">
        <v>52</v>
      </c>
      <c r="C4452">
        <v>2</v>
      </c>
      <c r="D4452">
        <v>90</v>
      </c>
      <c r="E4452">
        <v>35</v>
      </c>
      <c r="F4452">
        <v>88501</v>
      </c>
      <c r="G4452">
        <v>3</v>
      </c>
      <c r="H4452">
        <v>1</v>
      </c>
      <c r="I4452">
        <v>105</v>
      </c>
      <c r="J4452">
        <v>731</v>
      </c>
      <c r="K4452">
        <v>20190702</v>
      </c>
      <c r="L4452" s="78">
        <v>0.41666666666666669</v>
      </c>
      <c r="M4452">
        <v>56</v>
      </c>
      <c r="Q4452">
        <v>2</v>
      </c>
    </row>
    <row r="4453" spans="1:17" x14ac:dyDescent="0.25">
      <c r="A4453" t="s">
        <v>51</v>
      </c>
      <c r="B4453" t="s">
        <v>52</v>
      </c>
      <c r="C4453">
        <v>2</v>
      </c>
      <c r="D4453">
        <v>90</v>
      </c>
      <c r="E4453">
        <v>35</v>
      </c>
      <c r="F4453">
        <v>88501</v>
      </c>
      <c r="G4453">
        <v>3</v>
      </c>
      <c r="H4453">
        <v>1</v>
      </c>
      <c r="I4453">
        <v>105</v>
      </c>
      <c r="J4453">
        <v>731</v>
      </c>
      <c r="K4453">
        <v>20190702</v>
      </c>
      <c r="L4453" s="78">
        <v>0.45833333333333331</v>
      </c>
      <c r="M4453">
        <v>11</v>
      </c>
      <c r="Q4453">
        <v>2</v>
      </c>
    </row>
    <row r="4454" spans="1:17" x14ac:dyDescent="0.25">
      <c r="A4454" t="s">
        <v>51</v>
      </c>
      <c r="B4454" t="s">
        <v>52</v>
      </c>
      <c r="C4454">
        <v>2</v>
      </c>
      <c r="D4454">
        <v>90</v>
      </c>
      <c r="E4454">
        <v>35</v>
      </c>
      <c r="F4454">
        <v>88501</v>
      </c>
      <c r="G4454">
        <v>3</v>
      </c>
      <c r="H4454">
        <v>1</v>
      </c>
      <c r="I4454">
        <v>105</v>
      </c>
      <c r="J4454">
        <v>731</v>
      </c>
      <c r="K4454">
        <v>20190702</v>
      </c>
      <c r="L4454" s="78">
        <v>0.5</v>
      </c>
      <c r="M4454">
        <v>11</v>
      </c>
      <c r="Q4454">
        <v>2</v>
      </c>
    </row>
    <row r="4455" spans="1:17" x14ac:dyDescent="0.25">
      <c r="A4455" t="s">
        <v>51</v>
      </c>
      <c r="B4455" t="s">
        <v>52</v>
      </c>
      <c r="C4455">
        <v>2</v>
      </c>
      <c r="D4455">
        <v>90</v>
      </c>
      <c r="E4455">
        <v>35</v>
      </c>
      <c r="F4455">
        <v>88501</v>
      </c>
      <c r="G4455">
        <v>3</v>
      </c>
      <c r="H4455">
        <v>1</v>
      </c>
      <c r="I4455">
        <v>105</v>
      </c>
      <c r="J4455">
        <v>731</v>
      </c>
      <c r="K4455">
        <v>20190702</v>
      </c>
      <c r="L4455" s="78">
        <v>0.54166666666666663</v>
      </c>
      <c r="M4455">
        <v>7</v>
      </c>
      <c r="Q4455">
        <v>2</v>
      </c>
    </row>
    <row r="4456" spans="1:17" x14ac:dyDescent="0.25">
      <c r="A4456" t="s">
        <v>51</v>
      </c>
      <c r="B4456" t="s">
        <v>52</v>
      </c>
      <c r="C4456">
        <v>2</v>
      </c>
      <c r="D4456">
        <v>90</v>
      </c>
      <c r="E4456">
        <v>35</v>
      </c>
      <c r="F4456">
        <v>88501</v>
      </c>
      <c r="G4456">
        <v>3</v>
      </c>
      <c r="H4456">
        <v>1</v>
      </c>
      <c r="I4456">
        <v>105</v>
      </c>
      <c r="J4456">
        <v>731</v>
      </c>
      <c r="K4456">
        <v>20190702</v>
      </c>
      <c r="L4456" s="78">
        <v>0.58333333333333337</v>
      </c>
      <c r="M4456">
        <v>6</v>
      </c>
      <c r="Q4456">
        <v>2</v>
      </c>
    </row>
    <row r="4457" spans="1:17" x14ac:dyDescent="0.25">
      <c r="A4457" t="s">
        <v>51</v>
      </c>
      <c r="B4457" t="s">
        <v>52</v>
      </c>
      <c r="C4457">
        <v>2</v>
      </c>
      <c r="D4457">
        <v>90</v>
      </c>
      <c r="E4457">
        <v>35</v>
      </c>
      <c r="F4457">
        <v>88501</v>
      </c>
      <c r="G4457">
        <v>3</v>
      </c>
      <c r="H4457">
        <v>1</v>
      </c>
      <c r="I4457">
        <v>105</v>
      </c>
      <c r="J4457">
        <v>731</v>
      </c>
      <c r="K4457">
        <v>20190702</v>
      </c>
      <c r="L4457" s="78">
        <v>0.625</v>
      </c>
      <c r="M4457">
        <v>8</v>
      </c>
      <c r="Q4457">
        <v>2</v>
      </c>
    </row>
    <row r="4458" spans="1:17" x14ac:dyDescent="0.25">
      <c r="A4458" t="s">
        <v>51</v>
      </c>
      <c r="B4458" t="s">
        <v>52</v>
      </c>
      <c r="C4458">
        <v>2</v>
      </c>
      <c r="D4458">
        <v>90</v>
      </c>
      <c r="E4458">
        <v>35</v>
      </c>
      <c r="F4458">
        <v>88501</v>
      </c>
      <c r="G4458">
        <v>3</v>
      </c>
      <c r="H4458">
        <v>1</v>
      </c>
      <c r="I4458">
        <v>105</v>
      </c>
      <c r="J4458">
        <v>731</v>
      </c>
      <c r="K4458">
        <v>20190702</v>
      </c>
      <c r="L4458" s="78">
        <v>0.66666666666666663</v>
      </c>
      <c r="M4458">
        <v>6</v>
      </c>
      <c r="Q4458">
        <v>2</v>
      </c>
    </row>
    <row r="4459" spans="1:17" x14ac:dyDescent="0.25">
      <c r="A4459" t="s">
        <v>51</v>
      </c>
      <c r="B4459" t="s">
        <v>52</v>
      </c>
      <c r="C4459">
        <v>2</v>
      </c>
      <c r="D4459">
        <v>90</v>
      </c>
      <c r="E4459">
        <v>35</v>
      </c>
      <c r="F4459">
        <v>88501</v>
      </c>
      <c r="G4459">
        <v>3</v>
      </c>
      <c r="H4459">
        <v>1</v>
      </c>
      <c r="I4459">
        <v>105</v>
      </c>
      <c r="J4459">
        <v>731</v>
      </c>
      <c r="K4459">
        <v>20190702</v>
      </c>
      <c r="L4459" s="78">
        <v>0.70833333333333337</v>
      </c>
      <c r="M4459">
        <v>6</v>
      </c>
      <c r="Q4459">
        <v>2</v>
      </c>
    </row>
    <row r="4460" spans="1:17" x14ac:dyDescent="0.25">
      <c r="A4460" t="s">
        <v>51</v>
      </c>
      <c r="B4460" t="s">
        <v>52</v>
      </c>
      <c r="C4460">
        <v>2</v>
      </c>
      <c r="D4460">
        <v>90</v>
      </c>
      <c r="E4460">
        <v>35</v>
      </c>
      <c r="F4460">
        <v>88501</v>
      </c>
      <c r="G4460">
        <v>3</v>
      </c>
      <c r="H4460">
        <v>1</v>
      </c>
      <c r="I4460">
        <v>105</v>
      </c>
      <c r="J4460">
        <v>731</v>
      </c>
      <c r="K4460">
        <v>20190702</v>
      </c>
      <c r="L4460" s="78">
        <v>0.75</v>
      </c>
      <c r="M4460">
        <v>8</v>
      </c>
      <c r="Q4460">
        <v>2</v>
      </c>
    </row>
    <row r="4461" spans="1:17" x14ac:dyDescent="0.25">
      <c r="A4461" t="s">
        <v>51</v>
      </c>
      <c r="B4461" t="s">
        <v>52</v>
      </c>
      <c r="C4461">
        <v>2</v>
      </c>
      <c r="D4461">
        <v>90</v>
      </c>
      <c r="E4461">
        <v>35</v>
      </c>
      <c r="F4461">
        <v>88501</v>
      </c>
      <c r="G4461">
        <v>3</v>
      </c>
      <c r="H4461">
        <v>1</v>
      </c>
      <c r="I4461">
        <v>105</v>
      </c>
      <c r="J4461">
        <v>731</v>
      </c>
      <c r="K4461">
        <v>20190702</v>
      </c>
      <c r="L4461" s="78">
        <v>0.79166666666666663</v>
      </c>
      <c r="M4461">
        <v>8</v>
      </c>
      <c r="Q4461">
        <v>2</v>
      </c>
    </row>
    <row r="4462" spans="1:17" x14ac:dyDescent="0.25">
      <c r="A4462" t="s">
        <v>51</v>
      </c>
      <c r="B4462" t="s">
        <v>52</v>
      </c>
      <c r="C4462">
        <v>2</v>
      </c>
      <c r="D4462">
        <v>90</v>
      </c>
      <c r="E4462">
        <v>35</v>
      </c>
      <c r="F4462">
        <v>88501</v>
      </c>
      <c r="G4462">
        <v>3</v>
      </c>
      <c r="H4462">
        <v>1</v>
      </c>
      <c r="I4462">
        <v>105</v>
      </c>
      <c r="J4462">
        <v>731</v>
      </c>
      <c r="K4462">
        <v>20190702</v>
      </c>
      <c r="L4462" s="78">
        <v>0.83333333333333337</v>
      </c>
      <c r="M4462">
        <v>8</v>
      </c>
      <c r="Q4462">
        <v>2</v>
      </c>
    </row>
    <row r="4463" spans="1:17" x14ac:dyDescent="0.25">
      <c r="A4463" t="s">
        <v>51</v>
      </c>
      <c r="B4463" t="s">
        <v>52</v>
      </c>
      <c r="C4463">
        <v>2</v>
      </c>
      <c r="D4463">
        <v>90</v>
      </c>
      <c r="E4463">
        <v>35</v>
      </c>
      <c r="F4463">
        <v>88501</v>
      </c>
      <c r="G4463">
        <v>3</v>
      </c>
      <c r="H4463">
        <v>1</v>
      </c>
      <c r="I4463">
        <v>105</v>
      </c>
      <c r="J4463">
        <v>731</v>
      </c>
      <c r="K4463">
        <v>20190702</v>
      </c>
      <c r="L4463" s="78">
        <v>0.875</v>
      </c>
      <c r="M4463">
        <v>8</v>
      </c>
      <c r="Q4463">
        <v>2</v>
      </c>
    </row>
    <row r="4464" spans="1:17" x14ac:dyDescent="0.25">
      <c r="A4464" t="s">
        <v>51</v>
      </c>
      <c r="B4464" t="s">
        <v>52</v>
      </c>
      <c r="C4464">
        <v>2</v>
      </c>
      <c r="D4464">
        <v>90</v>
      </c>
      <c r="E4464">
        <v>35</v>
      </c>
      <c r="F4464">
        <v>88501</v>
      </c>
      <c r="G4464">
        <v>3</v>
      </c>
      <c r="H4464">
        <v>1</v>
      </c>
      <c r="I4464">
        <v>105</v>
      </c>
      <c r="J4464">
        <v>731</v>
      </c>
      <c r="K4464">
        <v>20190702</v>
      </c>
      <c r="L4464" s="78">
        <v>0.91666666666666663</v>
      </c>
      <c r="M4464">
        <v>29</v>
      </c>
      <c r="Q4464">
        <v>2</v>
      </c>
    </row>
    <row r="4465" spans="1:17" x14ac:dyDescent="0.25">
      <c r="A4465" t="s">
        <v>51</v>
      </c>
      <c r="B4465" t="s">
        <v>52</v>
      </c>
      <c r="C4465">
        <v>2</v>
      </c>
      <c r="D4465">
        <v>90</v>
      </c>
      <c r="E4465">
        <v>35</v>
      </c>
      <c r="F4465">
        <v>88501</v>
      </c>
      <c r="G4465">
        <v>3</v>
      </c>
      <c r="H4465">
        <v>1</v>
      </c>
      <c r="I4465">
        <v>105</v>
      </c>
      <c r="J4465">
        <v>731</v>
      </c>
      <c r="K4465">
        <v>20190702</v>
      </c>
      <c r="L4465" s="78">
        <v>0.95833333333333337</v>
      </c>
      <c r="M4465">
        <v>17</v>
      </c>
      <c r="Q4465">
        <v>2</v>
      </c>
    </row>
    <row r="4466" spans="1:17" x14ac:dyDescent="0.25">
      <c r="A4466" t="s">
        <v>51</v>
      </c>
      <c r="B4466" t="s">
        <v>52</v>
      </c>
      <c r="C4466">
        <v>2</v>
      </c>
      <c r="D4466">
        <v>90</v>
      </c>
      <c r="E4466">
        <v>35</v>
      </c>
      <c r="F4466">
        <v>88501</v>
      </c>
      <c r="G4466">
        <v>3</v>
      </c>
      <c r="H4466">
        <v>1</v>
      </c>
      <c r="I4466">
        <v>105</v>
      </c>
      <c r="J4466">
        <v>731</v>
      </c>
      <c r="K4466">
        <v>20190703</v>
      </c>
      <c r="L4466" s="78">
        <v>0</v>
      </c>
      <c r="M4466">
        <v>15</v>
      </c>
      <c r="Q4466">
        <v>2</v>
      </c>
    </row>
    <row r="4467" spans="1:17" x14ac:dyDescent="0.25">
      <c r="A4467" t="s">
        <v>51</v>
      </c>
      <c r="B4467" t="s">
        <v>52</v>
      </c>
      <c r="C4467">
        <v>2</v>
      </c>
      <c r="D4467">
        <v>90</v>
      </c>
      <c r="E4467">
        <v>35</v>
      </c>
      <c r="F4467">
        <v>88501</v>
      </c>
      <c r="G4467">
        <v>3</v>
      </c>
      <c r="H4467">
        <v>1</v>
      </c>
      <c r="I4467">
        <v>105</v>
      </c>
      <c r="J4467">
        <v>731</v>
      </c>
      <c r="K4467">
        <v>20190703</v>
      </c>
      <c r="L4467" s="78">
        <v>4.1666666666666664E-2</v>
      </c>
      <c r="M4467">
        <v>16</v>
      </c>
      <c r="Q4467">
        <v>2</v>
      </c>
    </row>
    <row r="4468" spans="1:17" x14ac:dyDescent="0.25">
      <c r="A4468" t="s">
        <v>51</v>
      </c>
      <c r="B4468" t="s">
        <v>52</v>
      </c>
      <c r="C4468">
        <v>2</v>
      </c>
      <c r="D4468">
        <v>90</v>
      </c>
      <c r="E4468">
        <v>35</v>
      </c>
      <c r="F4468">
        <v>88501</v>
      </c>
      <c r="G4468">
        <v>3</v>
      </c>
      <c r="H4468">
        <v>1</v>
      </c>
      <c r="I4468">
        <v>105</v>
      </c>
      <c r="J4468">
        <v>731</v>
      </c>
      <c r="K4468">
        <v>20190703</v>
      </c>
      <c r="L4468" s="78">
        <v>8.3333333333333329E-2</v>
      </c>
      <c r="M4468">
        <v>10</v>
      </c>
      <c r="Q4468">
        <v>2</v>
      </c>
    </row>
    <row r="4469" spans="1:17" x14ac:dyDescent="0.25">
      <c r="A4469" t="s">
        <v>51</v>
      </c>
      <c r="B4469" t="s">
        <v>52</v>
      </c>
      <c r="C4469">
        <v>2</v>
      </c>
      <c r="D4469">
        <v>90</v>
      </c>
      <c r="E4469">
        <v>35</v>
      </c>
      <c r="F4469">
        <v>88501</v>
      </c>
      <c r="G4469">
        <v>3</v>
      </c>
      <c r="H4469">
        <v>1</v>
      </c>
      <c r="I4469">
        <v>105</v>
      </c>
      <c r="J4469">
        <v>731</v>
      </c>
      <c r="K4469">
        <v>20190703</v>
      </c>
      <c r="L4469" s="78">
        <v>0.125</v>
      </c>
      <c r="M4469">
        <v>6</v>
      </c>
      <c r="Q4469">
        <v>2</v>
      </c>
    </row>
    <row r="4470" spans="1:17" x14ac:dyDescent="0.25">
      <c r="A4470" t="s">
        <v>51</v>
      </c>
      <c r="B4470" t="s">
        <v>52</v>
      </c>
      <c r="C4470">
        <v>2</v>
      </c>
      <c r="D4470">
        <v>90</v>
      </c>
      <c r="E4470">
        <v>35</v>
      </c>
      <c r="F4470">
        <v>88501</v>
      </c>
      <c r="G4470">
        <v>3</v>
      </c>
      <c r="H4470">
        <v>1</v>
      </c>
      <c r="I4470">
        <v>105</v>
      </c>
      <c r="J4470">
        <v>731</v>
      </c>
      <c r="K4470">
        <v>20190703</v>
      </c>
      <c r="L4470" s="78">
        <v>0.16666666666666666</v>
      </c>
      <c r="M4470">
        <v>8</v>
      </c>
      <c r="Q4470">
        <v>2</v>
      </c>
    </row>
    <row r="4471" spans="1:17" x14ac:dyDescent="0.25">
      <c r="A4471" t="s">
        <v>51</v>
      </c>
      <c r="B4471" t="s">
        <v>52</v>
      </c>
      <c r="C4471">
        <v>2</v>
      </c>
      <c r="D4471">
        <v>90</v>
      </c>
      <c r="E4471">
        <v>35</v>
      </c>
      <c r="F4471">
        <v>88501</v>
      </c>
      <c r="G4471">
        <v>3</v>
      </c>
      <c r="H4471">
        <v>1</v>
      </c>
      <c r="I4471">
        <v>105</v>
      </c>
      <c r="J4471">
        <v>731</v>
      </c>
      <c r="K4471">
        <v>20190703</v>
      </c>
      <c r="L4471" s="78">
        <v>0.20833333333333334</v>
      </c>
      <c r="M4471">
        <v>29</v>
      </c>
      <c r="Q4471">
        <v>2</v>
      </c>
    </row>
    <row r="4472" spans="1:17" x14ac:dyDescent="0.25">
      <c r="A4472" t="s">
        <v>51</v>
      </c>
      <c r="B4472" t="s">
        <v>52</v>
      </c>
      <c r="C4472">
        <v>2</v>
      </c>
      <c r="D4472">
        <v>90</v>
      </c>
      <c r="E4472">
        <v>35</v>
      </c>
      <c r="F4472">
        <v>88501</v>
      </c>
      <c r="G4472">
        <v>3</v>
      </c>
      <c r="H4472">
        <v>1</v>
      </c>
      <c r="I4472">
        <v>105</v>
      </c>
      <c r="J4472">
        <v>731</v>
      </c>
      <c r="K4472">
        <v>20190703</v>
      </c>
      <c r="L4472" s="78">
        <v>0.25</v>
      </c>
      <c r="M4472">
        <v>113</v>
      </c>
      <c r="Q4472">
        <v>2</v>
      </c>
    </row>
    <row r="4473" spans="1:17" x14ac:dyDescent="0.25">
      <c r="A4473" t="s">
        <v>51</v>
      </c>
      <c r="B4473" t="s">
        <v>52</v>
      </c>
      <c r="C4473">
        <v>2</v>
      </c>
      <c r="D4473">
        <v>90</v>
      </c>
      <c r="E4473">
        <v>35</v>
      </c>
      <c r="F4473">
        <v>88501</v>
      </c>
      <c r="G4473">
        <v>3</v>
      </c>
      <c r="H4473">
        <v>1</v>
      </c>
      <c r="I4473">
        <v>105</v>
      </c>
      <c r="J4473">
        <v>731</v>
      </c>
      <c r="K4473">
        <v>20190703</v>
      </c>
      <c r="L4473" s="78">
        <v>0.29166666666666669</v>
      </c>
      <c r="M4473">
        <v>148</v>
      </c>
      <c r="Q4473">
        <v>2</v>
      </c>
    </row>
    <row r="4474" spans="1:17" x14ac:dyDescent="0.25">
      <c r="A4474" t="s">
        <v>51</v>
      </c>
      <c r="B4474" t="s">
        <v>52</v>
      </c>
      <c r="C4474">
        <v>2</v>
      </c>
      <c r="D4474">
        <v>90</v>
      </c>
      <c r="E4474">
        <v>35</v>
      </c>
      <c r="F4474">
        <v>88501</v>
      </c>
      <c r="G4474">
        <v>3</v>
      </c>
      <c r="H4474">
        <v>1</v>
      </c>
      <c r="I4474">
        <v>105</v>
      </c>
      <c r="J4474">
        <v>731</v>
      </c>
      <c r="K4474">
        <v>20190703</v>
      </c>
      <c r="L4474" s="78">
        <v>0.33333333333333331</v>
      </c>
      <c r="M4474">
        <v>112</v>
      </c>
      <c r="Q4474">
        <v>2</v>
      </c>
    </row>
    <row r="4475" spans="1:17" x14ac:dyDescent="0.25">
      <c r="A4475" t="s">
        <v>51</v>
      </c>
      <c r="B4475" t="s">
        <v>52</v>
      </c>
      <c r="C4475">
        <v>2</v>
      </c>
      <c r="D4475">
        <v>90</v>
      </c>
      <c r="E4475">
        <v>35</v>
      </c>
      <c r="F4475">
        <v>88501</v>
      </c>
      <c r="G4475">
        <v>3</v>
      </c>
      <c r="H4475">
        <v>1</v>
      </c>
      <c r="I4475">
        <v>105</v>
      </c>
      <c r="J4475">
        <v>731</v>
      </c>
      <c r="K4475">
        <v>20190703</v>
      </c>
      <c r="L4475" s="78">
        <v>0.375</v>
      </c>
      <c r="M4475">
        <v>64</v>
      </c>
      <c r="Q4475">
        <v>2</v>
      </c>
    </row>
    <row r="4476" spans="1:17" x14ac:dyDescent="0.25">
      <c r="A4476" t="s">
        <v>51</v>
      </c>
      <c r="B4476" t="s">
        <v>52</v>
      </c>
      <c r="C4476">
        <v>2</v>
      </c>
      <c r="D4476">
        <v>90</v>
      </c>
      <c r="E4476">
        <v>35</v>
      </c>
      <c r="F4476">
        <v>88501</v>
      </c>
      <c r="G4476">
        <v>3</v>
      </c>
      <c r="H4476">
        <v>1</v>
      </c>
      <c r="I4476">
        <v>105</v>
      </c>
      <c r="J4476">
        <v>731</v>
      </c>
      <c r="K4476">
        <v>20190703</v>
      </c>
      <c r="L4476" s="78">
        <v>0.41666666666666669</v>
      </c>
      <c r="M4476">
        <v>36</v>
      </c>
      <c r="Q4476">
        <v>2</v>
      </c>
    </row>
    <row r="4477" spans="1:17" x14ac:dyDescent="0.25">
      <c r="A4477" t="s">
        <v>51</v>
      </c>
      <c r="B4477" t="s">
        <v>52</v>
      </c>
      <c r="C4477">
        <v>2</v>
      </c>
      <c r="D4477">
        <v>90</v>
      </c>
      <c r="E4477">
        <v>35</v>
      </c>
      <c r="F4477">
        <v>88501</v>
      </c>
      <c r="G4477">
        <v>3</v>
      </c>
      <c r="H4477">
        <v>1</v>
      </c>
      <c r="I4477">
        <v>105</v>
      </c>
      <c r="J4477">
        <v>731</v>
      </c>
      <c r="K4477">
        <v>20190703</v>
      </c>
      <c r="L4477" s="78">
        <v>0.45833333333333331</v>
      </c>
      <c r="M4477">
        <v>6</v>
      </c>
      <c r="Q4477">
        <v>2</v>
      </c>
    </row>
    <row r="4478" spans="1:17" x14ac:dyDescent="0.25">
      <c r="A4478" t="s">
        <v>51</v>
      </c>
      <c r="B4478" t="s">
        <v>52</v>
      </c>
      <c r="C4478">
        <v>2</v>
      </c>
      <c r="D4478">
        <v>90</v>
      </c>
      <c r="E4478">
        <v>35</v>
      </c>
      <c r="F4478">
        <v>88501</v>
      </c>
      <c r="G4478">
        <v>3</v>
      </c>
      <c r="H4478">
        <v>1</v>
      </c>
      <c r="I4478">
        <v>105</v>
      </c>
      <c r="J4478">
        <v>731</v>
      </c>
      <c r="K4478">
        <v>20190703</v>
      </c>
      <c r="L4478" s="78">
        <v>0.5</v>
      </c>
      <c r="M4478">
        <v>8</v>
      </c>
      <c r="Q4478">
        <v>2</v>
      </c>
    </row>
    <row r="4479" spans="1:17" x14ac:dyDescent="0.25">
      <c r="A4479" t="s">
        <v>51</v>
      </c>
      <c r="B4479" t="s">
        <v>52</v>
      </c>
      <c r="C4479">
        <v>2</v>
      </c>
      <c r="D4479">
        <v>90</v>
      </c>
      <c r="E4479">
        <v>35</v>
      </c>
      <c r="F4479">
        <v>88501</v>
      </c>
      <c r="G4479">
        <v>3</v>
      </c>
      <c r="H4479">
        <v>1</v>
      </c>
      <c r="I4479">
        <v>105</v>
      </c>
      <c r="J4479">
        <v>731</v>
      </c>
      <c r="K4479">
        <v>20190703</v>
      </c>
      <c r="L4479" s="78">
        <v>0.54166666666666663</v>
      </c>
      <c r="M4479">
        <v>7</v>
      </c>
      <c r="Q4479">
        <v>2</v>
      </c>
    </row>
    <row r="4480" spans="1:17" x14ac:dyDescent="0.25">
      <c r="A4480" t="s">
        <v>51</v>
      </c>
      <c r="B4480" t="s">
        <v>52</v>
      </c>
      <c r="C4480">
        <v>2</v>
      </c>
      <c r="D4480">
        <v>90</v>
      </c>
      <c r="E4480">
        <v>35</v>
      </c>
      <c r="F4480">
        <v>88501</v>
      </c>
      <c r="G4480">
        <v>3</v>
      </c>
      <c r="H4480">
        <v>1</v>
      </c>
      <c r="I4480">
        <v>105</v>
      </c>
      <c r="J4480">
        <v>731</v>
      </c>
      <c r="K4480">
        <v>20190703</v>
      </c>
      <c r="L4480" s="78">
        <v>0.58333333333333337</v>
      </c>
      <c r="M4480">
        <v>3</v>
      </c>
      <c r="Q4480">
        <v>2</v>
      </c>
    </row>
    <row r="4481" spans="1:17" x14ac:dyDescent="0.25">
      <c r="A4481" t="s">
        <v>51</v>
      </c>
      <c r="B4481" t="s">
        <v>52</v>
      </c>
      <c r="C4481">
        <v>2</v>
      </c>
      <c r="D4481">
        <v>90</v>
      </c>
      <c r="E4481">
        <v>35</v>
      </c>
      <c r="F4481">
        <v>88501</v>
      </c>
      <c r="G4481">
        <v>3</v>
      </c>
      <c r="H4481">
        <v>1</v>
      </c>
      <c r="I4481">
        <v>105</v>
      </c>
      <c r="J4481">
        <v>731</v>
      </c>
      <c r="K4481">
        <v>20190703</v>
      </c>
      <c r="L4481" s="78">
        <v>0.625</v>
      </c>
      <c r="M4481">
        <v>6</v>
      </c>
      <c r="Q4481">
        <v>2</v>
      </c>
    </row>
    <row r="4482" spans="1:17" x14ac:dyDescent="0.25">
      <c r="A4482" t="s">
        <v>51</v>
      </c>
      <c r="B4482" t="s">
        <v>52</v>
      </c>
      <c r="C4482">
        <v>2</v>
      </c>
      <c r="D4482">
        <v>90</v>
      </c>
      <c r="E4482">
        <v>35</v>
      </c>
      <c r="F4482">
        <v>88501</v>
      </c>
      <c r="G4482">
        <v>3</v>
      </c>
      <c r="H4482">
        <v>1</v>
      </c>
      <c r="I4482">
        <v>105</v>
      </c>
      <c r="J4482">
        <v>731</v>
      </c>
      <c r="K4482">
        <v>20190703</v>
      </c>
      <c r="L4482" s="78">
        <v>0.66666666666666663</v>
      </c>
      <c r="M4482">
        <v>5</v>
      </c>
      <c r="Q4482">
        <v>2</v>
      </c>
    </row>
    <row r="4483" spans="1:17" x14ac:dyDescent="0.25">
      <c r="A4483" t="s">
        <v>51</v>
      </c>
      <c r="B4483" t="s">
        <v>52</v>
      </c>
      <c r="C4483">
        <v>2</v>
      </c>
      <c r="D4483">
        <v>90</v>
      </c>
      <c r="E4483">
        <v>35</v>
      </c>
      <c r="F4483">
        <v>88501</v>
      </c>
      <c r="G4483">
        <v>3</v>
      </c>
      <c r="H4483">
        <v>1</v>
      </c>
      <c r="I4483">
        <v>105</v>
      </c>
      <c r="J4483">
        <v>731</v>
      </c>
      <c r="K4483">
        <v>20190703</v>
      </c>
      <c r="L4483" s="78">
        <v>0.70833333333333337</v>
      </c>
      <c r="M4483">
        <v>3</v>
      </c>
      <c r="Q4483">
        <v>2</v>
      </c>
    </row>
    <row r="4484" spans="1:17" x14ac:dyDescent="0.25">
      <c r="A4484" t="s">
        <v>51</v>
      </c>
      <c r="B4484" t="s">
        <v>52</v>
      </c>
      <c r="C4484">
        <v>2</v>
      </c>
      <c r="D4484">
        <v>90</v>
      </c>
      <c r="E4484">
        <v>35</v>
      </c>
      <c r="F4484">
        <v>88501</v>
      </c>
      <c r="G4484">
        <v>3</v>
      </c>
      <c r="H4484">
        <v>1</v>
      </c>
      <c r="I4484">
        <v>105</v>
      </c>
      <c r="J4484">
        <v>731</v>
      </c>
      <c r="K4484">
        <v>20190703</v>
      </c>
      <c r="L4484" s="78">
        <v>0.75</v>
      </c>
      <c r="M4484">
        <v>5</v>
      </c>
      <c r="Q4484">
        <v>2</v>
      </c>
    </row>
    <row r="4485" spans="1:17" x14ac:dyDescent="0.25">
      <c r="A4485" t="s">
        <v>51</v>
      </c>
      <c r="B4485" t="s">
        <v>52</v>
      </c>
      <c r="C4485">
        <v>2</v>
      </c>
      <c r="D4485">
        <v>90</v>
      </c>
      <c r="E4485">
        <v>35</v>
      </c>
      <c r="F4485">
        <v>88501</v>
      </c>
      <c r="G4485">
        <v>3</v>
      </c>
      <c r="H4485">
        <v>1</v>
      </c>
      <c r="I4485">
        <v>105</v>
      </c>
      <c r="J4485">
        <v>731</v>
      </c>
      <c r="K4485">
        <v>20190703</v>
      </c>
      <c r="L4485" s="78">
        <v>0.79166666666666663</v>
      </c>
      <c r="M4485">
        <v>2</v>
      </c>
      <c r="Q4485">
        <v>2</v>
      </c>
    </row>
    <row r="4486" spans="1:17" x14ac:dyDescent="0.25">
      <c r="A4486" t="s">
        <v>51</v>
      </c>
      <c r="B4486" t="s">
        <v>52</v>
      </c>
      <c r="C4486">
        <v>2</v>
      </c>
      <c r="D4486">
        <v>90</v>
      </c>
      <c r="E4486">
        <v>35</v>
      </c>
      <c r="F4486">
        <v>88501</v>
      </c>
      <c r="G4486">
        <v>3</v>
      </c>
      <c r="H4486">
        <v>1</v>
      </c>
      <c r="I4486">
        <v>105</v>
      </c>
      <c r="J4486">
        <v>731</v>
      </c>
      <c r="K4486">
        <v>20190703</v>
      </c>
      <c r="L4486" s="78">
        <v>0.83333333333333337</v>
      </c>
      <c r="M4486">
        <v>0</v>
      </c>
      <c r="Q4486">
        <v>2</v>
      </c>
    </row>
    <row r="4487" spans="1:17" x14ac:dyDescent="0.25">
      <c r="A4487" t="s">
        <v>51</v>
      </c>
      <c r="B4487" t="s">
        <v>52</v>
      </c>
      <c r="C4487">
        <v>2</v>
      </c>
      <c r="D4487">
        <v>90</v>
      </c>
      <c r="E4487">
        <v>35</v>
      </c>
      <c r="F4487">
        <v>88501</v>
      </c>
      <c r="G4487">
        <v>3</v>
      </c>
      <c r="H4487">
        <v>1</v>
      </c>
      <c r="I4487">
        <v>105</v>
      </c>
      <c r="J4487">
        <v>731</v>
      </c>
      <c r="K4487">
        <v>20190703</v>
      </c>
      <c r="L4487" s="78">
        <v>0.875</v>
      </c>
      <c r="M4487">
        <v>5</v>
      </c>
      <c r="Q4487">
        <v>2</v>
      </c>
    </row>
    <row r="4488" spans="1:17" x14ac:dyDescent="0.25">
      <c r="A4488" t="s">
        <v>51</v>
      </c>
      <c r="B4488" t="s">
        <v>52</v>
      </c>
      <c r="C4488">
        <v>2</v>
      </c>
      <c r="D4488">
        <v>90</v>
      </c>
      <c r="E4488">
        <v>35</v>
      </c>
      <c r="F4488">
        <v>88501</v>
      </c>
      <c r="G4488">
        <v>3</v>
      </c>
      <c r="H4488">
        <v>1</v>
      </c>
      <c r="I4488">
        <v>105</v>
      </c>
      <c r="J4488">
        <v>731</v>
      </c>
      <c r="K4488">
        <v>20190703</v>
      </c>
      <c r="L4488" s="78">
        <v>0.91666666666666663</v>
      </c>
      <c r="M4488">
        <v>5</v>
      </c>
      <c r="Q4488">
        <v>2</v>
      </c>
    </row>
    <row r="4489" spans="1:17" x14ac:dyDescent="0.25">
      <c r="A4489" t="s">
        <v>51</v>
      </c>
      <c r="B4489" t="s">
        <v>52</v>
      </c>
      <c r="C4489">
        <v>2</v>
      </c>
      <c r="D4489">
        <v>90</v>
      </c>
      <c r="E4489">
        <v>35</v>
      </c>
      <c r="F4489">
        <v>88501</v>
      </c>
      <c r="G4489">
        <v>3</v>
      </c>
      <c r="H4489">
        <v>1</v>
      </c>
      <c r="I4489">
        <v>105</v>
      </c>
      <c r="J4489">
        <v>731</v>
      </c>
      <c r="K4489">
        <v>20190703</v>
      </c>
      <c r="L4489" s="78">
        <v>0.95833333333333337</v>
      </c>
      <c r="M4489">
        <v>4</v>
      </c>
      <c r="Q4489">
        <v>2</v>
      </c>
    </row>
    <row r="4490" spans="1:17" x14ac:dyDescent="0.25">
      <c r="A4490" t="s">
        <v>51</v>
      </c>
      <c r="B4490" t="s">
        <v>52</v>
      </c>
      <c r="C4490">
        <v>2</v>
      </c>
      <c r="D4490">
        <v>90</v>
      </c>
      <c r="E4490">
        <v>35</v>
      </c>
      <c r="F4490">
        <v>88501</v>
      </c>
      <c r="G4490">
        <v>3</v>
      </c>
      <c r="H4490">
        <v>1</v>
      </c>
      <c r="I4490">
        <v>105</v>
      </c>
      <c r="J4490">
        <v>731</v>
      </c>
      <c r="K4490">
        <v>20190704</v>
      </c>
      <c r="L4490" s="78">
        <v>0</v>
      </c>
      <c r="M4490">
        <v>5</v>
      </c>
    </row>
    <row r="4491" spans="1:17" x14ac:dyDescent="0.25">
      <c r="A4491" t="s">
        <v>51</v>
      </c>
      <c r="B4491" t="s">
        <v>52</v>
      </c>
      <c r="C4491">
        <v>2</v>
      </c>
      <c r="D4491">
        <v>90</v>
      </c>
      <c r="E4491">
        <v>35</v>
      </c>
      <c r="F4491">
        <v>88501</v>
      </c>
      <c r="G4491">
        <v>3</v>
      </c>
      <c r="H4491">
        <v>1</v>
      </c>
      <c r="I4491">
        <v>105</v>
      </c>
      <c r="J4491">
        <v>731</v>
      </c>
      <c r="K4491">
        <v>20190704</v>
      </c>
      <c r="L4491" s="78">
        <v>4.1666666666666664E-2</v>
      </c>
      <c r="M4491">
        <v>4</v>
      </c>
    </row>
    <row r="4492" spans="1:17" x14ac:dyDescent="0.25">
      <c r="A4492" t="s">
        <v>51</v>
      </c>
      <c r="B4492" t="s">
        <v>52</v>
      </c>
      <c r="C4492">
        <v>2</v>
      </c>
      <c r="D4492">
        <v>90</v>
      </c>
      <c r="E4492">
        <v>35</v>
      </c>
      <c r="F4492">
        <v>88501</v>
      </c>
      <c r="G4492">
        <v>3</v>
      </c>
      <c r="H4492">
        <v>1</v>
      </c>
      <c r="I4492">
        <v>105</v>
      </c>
      <c r="J4492">
        <v>731</v>
      </c>
      <c r="K4492">
        <v>20190704</v>
      </c>
      <c r="L4492" s="78">
        <v>8.3333333333333329E-2</v>
      </c>
      <c r="M4492">
        <v>4</v>
      </c>
    </row>
    <row r="4493" spans="1:17" x14ac:dyDescent="0.25">
      <c r="A4493" t="s">
        <v>51</v>
      </c>
      <c r="B4493" t="s">
        <v>52</v>
      </c>
      <c r="C4493">
        <v>2</v>
      </c>
      <c r="D4493">
        <v>90</v>
      </c>
      <c r="E4493">
        <v>35</v>
      </c>
      <c r="F4493">
        <v>88501</v>
      </c>
      <c r="G4493">
        <v>3</v>
      </c>
      <c r="H4493">
        <v>1</v>
      </c>
      <c r="I4493">
        <v>105</v>
      </c>
      <c r="J4493">
        <v>731</v>
      </c>
      <c r="K4493">
        <v>20190704</v>
      </c>
      <c r="L4493" s="78">
        <v>0.125</v>
      </c>
      <c r="M4493">
        <v>0</v>
      </c>
    </row>
    <row r="4494" spans="1:17" x14ac:dyDescent="0.25">
      <c r="A4494" t="s">
        <v>51</v>
      </c>
      <c r="B4494" t="s">
        <v>52</v>
      </c>
      <c r="C4494">
        <v>2</v>
      </c>
      <c r="D4494">
        <v>90</v>
      </c>
      <c r="E4494">
        <v>35</v>
      </c>
      <c r="F4494">
        <v>88501</v>
      </c>
      <c r="G4494">
        <v>3</v>
      </c>
      <c r="H4494">
        <v>1</v>
      </c>
      <c r="I4494">
        <v>105</v>
      </c>
      <c r="J4494">
        <v>731</v>
      </c>
      <c r="K4494">
        <v>20190704</v>
      </c>
      <c r="L4494" s="78">
        <v>0.16666666666666666</v>
      </c>
      <c r="M4494">
        <v>-1</v>
      </c>
    </row>
    <row r="4495" spans="1:17" x14ac:dyDescent="0.25">
      <c r="A4495" t="s">
        <v>51</v>
      </c>
      <c r="B4495" t="s">
        <v>52</v>
      </c>
      <c r="C4495">
        <v>2</v>
      </c>
      <c r="D4495">
        <v>90</v>
      </c>
      <c r="E4495">
        <v>35</v>
      </c>
      <c r="F4495">
        <v>88501</v>
      </c>
      <c r="G4495">
        <v>3</v>
      </c>
      <c r="H4495">
        <v>1</v>
      </c>
      <c r="I4495">
        <v>105</v>
      </c>
      <c r="J4495">
        <v>731</v>
      </c>
      <c r="K4495">
        <v>20190704</v>
      </c>
      <c r="L4495" s="78">
        <v>0.20833333333333334</v>
      </c>
      <c r="M4495">
        <v>2</v>
      </c>
    </row>
    <row r="4496" spans="1:17" x14ac:dyDescent="0.25">
      <c r="A4496" t="s">
        <v>51</v>
      </c>
      <c r="B4496" t="s">
        <v>52</v>
      </c>
      <c r="C4496">
        <v>2</v>
      </c>
      <c r="D4496">
        <v>90</v>
      </c>
      <c r="E4496">
        <v>35</v>
      </c>
      <c r="F4496">
        <v>88501</v>
      </c>
      <c r="G4496">
        <v>3</v>
      </c>
      <c r="H4496">
        <v>1</v>
      </c>
      <c r="I4496">
        <v>105</v>
      </c>
      <c r="J4496">
        <v>731</v>
      </c>
      <c r="K4496">
        <v>20190704</v>
      </c>
      <c r="L4496" s="78">
        <v>0.25</v>
      </c>
      <c r="M4496">
        <v>3</v>
      </c>
    </row>
    <row r="4497" spans="1:13" x14ac:dyDescent="0.25">
      <c r="A4497" t="s">
        <v>51</v>
      </c>
      <c r="B4497" t="s">
        <v>52</v>
      </c>
      <c r="C4497">
        <v>2</v>
      </c>
      <c r="D4497">
        <v>90</v>
      </c>
      <c r="E4497">
        <v>35</v>
      </c>
      <c r="F4497">
        <v>88501</v>
      </c>
      <c r="G4497">
        <v>3</v>
      </c>
      <c r="H4497">
        <v>1</v>
      </c>
      <c r="I4497">
        <v>105</v>
      </c>
      <c r="J4497">
        <v>731</v>
      </c>
      <c r="K4497">
        <v>20190704</v>
      </c>
      <c r="L4497" s="78">
        <v>0.29166666666666669</v>
      </c>
      <c r="M4497">
        <v>3</v>
      </c>
    </row>
    <row r="4498" spans="1:13" x14ac:dyDescent="0.25">
      <c r="A4498" t="s">
        <v>51</v>
      </c>
      <c r="B4498" t="s">
        <v>52</v>
      </c>
      <c r="C4498">
        <v>2</v>
      </c>
      <c r="D4498">
        <v>90</v>
      </c>
      <c r="E4498">
        <v>35</v>
      </c>
      <c r="F4498">
        <v>88501</v>
      </c>
      <c r="G4498">
        <v>3</v>
      </c>
      <c r="H4498">
        <v>1</v>
      </c>
      <c r="I4498">
        <v>105</v>
      </c>
      <c r="J4498">
        <v>731</v>
      </c>
      <c r="K4498">
        <v>20190704</v>
      </c>
      <c r="L4498" s="78">
        <v>0.33333333333333331</v>
      </c>
      <c r="M4498">
        <v>2</v>
      </c>
    </row>
    <row r="4499" spans="1:13" x14ac:dyDescent="0.25">
      <c r="A4499" t="s">
        <v>51</v>
      </c>
      <c r="B4499" t="s">
        <v>52</v>
      </c>
      <c r="C4499">
        <v>2</v>
      </c>
      <c r="D4499">
        <v>90</v>
      </c>
      <c r="E4499">
        <v>35</v>
      </c>
      <c r="F4499">
        <v>88501</v>
      </c>
      <c r="G4499">
        <v>3</v>
      </c>
      <c r="H4499">
        <v>1</v>
      </c>
      <c r="I4499">
        <v>105</v>
      </c>
      <c r="J4499">
        <v>731</v>
      </c>
      <c r="K4499">
        <v>20190704</v>
      </c>
      <c r="L4499" s="78">
        <v>0.375</v>
      </c>
      <c r="M4499">
        <v>0</v>
      </c>
    </row>
    <row r="4500" spans="1:13" x14ac:dyDescent="0.25">
      <c r="A4500" t="s">
        <v>51</v>
      </c>
      <c r="B4500" t="s">
        <v>52</v>
      </c>
      <c r="C4500">
        <v>2</v>
      </c>
      <c r="D4500">
        <v>90</v>
      </c>
      <c r="E4500">
        <v>35</v>
      </c>
      <c r="F4500">
        <v>88501</v>
      </c>
      <c r="G4500">
        <v>3</v>
      </c>
      <c r="H4500">
        <v>1</v>
      </c>
      <c r="I4500">
        <v>105</v>
      </c>
      <c r="J4500">
        <v>731</v>
      </c>
      <c r="K4500">
        <v>20190704</v>
      </c>
      <c r="L4500" s="78">
        <v>0.41666666666666669</v>
      </c>
      <c r="M4500">
        <v>0</v>
      </c>
    </row>
    <row r="4501" spans="1:13" x14ac:dyDescent="0.25">
      <c r="A4501" t="s">
        <v>51</v>
      </c>
      <c r="B4501" t="s">
        <v>52</v>
      </c>
      <c r="C4501">
        <v>2</v>
      </c>
      <c r="D4501">
        <v>90</v>
      </c>
      <c r="E4501">
        <v>35</v>
      </c>
      <c r="F4501">
        <v>88501</v>
      </c>
      <c r="G4501">
        <v>3</v>
      </c>
      <c r="H4501">
        <v>1</v>
      </c>
      <c r="I4501">
        <v>105</v>
      </c>
      <c r="J4501">
        <v>731</v>
      </c>
      <c r="K4501">
        <v>20190704</v>
      </c>
      <c r="L4501" s="78">
        <v>0.45833333333333331</v>
      </c>
      <c r="M4501">
        <v>2</v>
      </c>
    </row>
    <row r="4502" spans="1:13" x14ac:dyDescent="0.25">
      <c r="A4502" t="s">
        <v>51</v>
      </c>
      <c r="B4502" t="s">
        <v>52</v>
      </c>
      <c r="C4502">
        <v>2</v>
      </c>
      <c r="D4502">
        <v>90</v>
      </c>
      <c r="E4502">
        <v>35</v>
      </c>
      <c r="F4502">
        <v>88501</v>
      </c>
      <c r="G4502">
        <v>3</v>
      </c>
      <c r="H4502">
        <v>1</v>
      </c>
      <c r="I4502">
        <v>105</v>
      </c>
      <c r="J4502">
        <v>731</v>
      </c>
      <c r="K4502">
        <v>20190704</v>
      </c>
      <c r="L4502" s="78">
        <v>0.5</v>
      </c>
      <c r="M4502">
        <v>1</v>
      </c>
    </row>
    <row r="4503" spans="1:13" x14ac:dyDescent="0.25">
      <c r="A4503" t="s">
        <v>51</v>
      </c>
      <c r="B4503" t="s">
        <v>52</v>
      </c>
      <c r="C4503">
        <v>2</v>
      </c>
      <c r="D4503">
        <v>90</v>
      </c>
      <c r="E4503">
        <v>35</v>
      </c>
      <c r="F4503">
        <v>88501</v>
      </c>
      <c r="G4503">
        <v>3</v>
      </c>
      <c r="H4503">
        <v>1</v>
      </c>
      <c r="I4503">
        <v>105</v>
      </c>
      <c r="J4503">
        <v>731</v>
      </c>
      <c r="K4503">
        <v>20190704</v>
      </c>
      <c r="L4503" s="78">
        <v>0.54166666666666663</v>
      </c>
      <c r="M4503">
        <v>1</v>
      </c>
    </row>
    <row r="4504" spans="1:13" x14ac:dyDescent="0.25">
      <c r="A4504" t="s">
        <v>51</v>
      </c>
      <c r="B4504" t="s">
        <v>52</v>
      </c>
      <c r="C4504">
        <v>2</v>
      </c>
      <c r="D4504">
        <v>90</v>
      </c>
      <c r="E4504">
        <v>35</v>
      </c>
      <c r="F4504">
        <v>88501</v>
      </c>
      <c r="G4504">
        <v>3</v>
      </c>
      <c r="H4504">
        <v>1</v>
      </c>
      <c r="I4504">
        <v>105</v>
      </c>
      <c r="J4504">
        <v>731</v>
      </c>
      <c r="K4504">
        <v>20190704</v>
      </c>
      <c r="L4504" s="78">
        <v>0.58333333333333337</v>
      </c>
      <c r="M4504">
        <v>1</v>
      </c>
    </row>
    <row r="4505" spans="1:13" x14ac:dyDescent="0.25">
      <c r="A4505" t="s">
        <v>51</v>
      </c>
      <c r="B4505" t="s">
        <v>52</v>
      </c>
      <c r="C4505">
        <v>2</v>
      </c>
      <c r="D4505">
        <v>90</v>
      </c>
      <c r="E4505">
        <v>35</v>
      </c>
      <c r="F4505">
        <v>88501</v>
      </c>
      <c r="G4505">
        <v>3</v>
      </c>
      <c r="H4505">
        <v>1</v>
      </c>
      <c r="I4505">
        <v>105</v>
      </c>
      <c r="J4505">
        <v>731</v>
      </c>
      <c r="K4505">
        <v>20190704</v>
      </c>
      <c r="L4505" s="78">
        <v>0.625</v>
      </c>
      <c r="M4505">
        <v>-1</v>
      </c>
    </row>
    <row r="4506" spans="1:13" x14ac:dyDescent="0.25">
      <c r="A4506" t="s">
        <v>51</v>
      </c>
      <c r="B4506" t="s">
        <v>52</v>
      </c>
      <c r="C4506">
        <v>2</v>
      </c>
      <c r="D4506">
        <v>90</v>
      </c>
      <c r="E4506">
        <v>35</v>
      </c>
      <c r="F4506">
        <v>88501</v>
      </c>
      <c r="G4506">
        <v>3</v>
      </c>
      <c r="H4506">
        <v>1</v>
      </c>
      <c r="I4506">
        <v>105</v>
      </c>
      <c r="J4506">
        <v>731</v>
      </c>
      <c r="K4506">
        <v>20190704</v>
      </c>
      <c r="L4506" s="78">
        <v>0.66666666666666663</v>
      </c>
      <c r="M4506">
        <v>-2</v>
      </c>
    </row>
    <row r="4507" spans="1:13" x14ac:dyDescent="0.25">
      <c r="A4507" t="s">
        <v>51</v>
      </c>
      <c r="B4507" t="s">
        <v>52</v>
      </c>
      <c r="C4507">
        <v>2</v>
      </c>
      <c r="D4507">
        <v>90</v>
      </c>
      <c r="E4507">
        <v>35</v>
      </c>
      <c r="F4507">
        <v>88501</v>
      </c>
      <c r="G4507">
        <v>3</v>
      </c>
      <c r="H4507">
        <v>1</v>
      </c>
      <c r="I4507">
        <v>105</v>
      </c>
      <c r="J4507">
        <v>731</v>
      </c>
      <c r="K4507">
        <v>20190704</v>
      </c>
      <c r="L4507" s="78">
        <v>0.70833333333333337</v>
      </c>
      <c r="M4507">
        <v>0</v>
      </c>
    </row>
    <row r="4508" spans="1:13" x14ac:dyDescent="0.25">
      <c r="A4508" t="s">
        <v>51</v>
      </c>
      <c r="B4508" t="s">
        <v>52</v>
      </c>
      <c r="C4508">
        <v>2</v>
      </c>
      <c r="D4508">
        <v>90</v>
      </c>
      <c r="E4508">
        <v>35</v>
      </c>
      <c r="F4508">
        <v>88501</v>
      </c>
      <c r="G4508">
        <v>3</v>
      </c>
      <c r="H4508">
        <v>1</v>
      </c>
      <c r="I4508">
        <v>105</v>
      </c>
      <c r="J4508">
        <v>731</v>
      </c>
      <c r="K4508">
        <v>20190704</v>
      </c>
      <c r="L4508" s="78">
        <v>0.75</v>
      </c>
      <c r="M4508">
        <v>5</v>
      </c>
    </row>
    <row r="4509" spans="1:13" x14ac:dyDescent="0.25">
      <c r="A4509" t="s">
        <v>51</v>
      </c>
      <c r="B4509" t="s">
        <v>52</v>
      </c>
      <c r="C4509">
        <v>2</v>
      </c>
      <c r="D4509">
        <v>90</v>
      </c>
      <c r="E4509">
        <v>35</v>
      </c>
      <c r="F4509">
        <v>88501</v>
      </c>
      <c r="G4509">
        <v>3</v>
      </c>
      <c r="H4509">
        <v>1</v>
      </c>
      <c r="I4509">
        <v>105</v>
      </c>
      <c r="J4509">
        <v>731</v>
      </c>
      <c r="K4509">
        <v>20190704</v>
      </c>
      <c r="L4509" s="78">
        <v>0.79166666666666663</v>
      </c>
      <c r="M4509">
        <v>1</v>
      </c>
    </row>
    <row r="4510" spans="1:13" x14ac:dyDescent="0.25">
      <c r="A4510" t="s">
        <v>51</v>
      </c>
      <c r="B4510" t="s">
        <v>52</v>
      </c>
      <c r="C4510">
        <v>2</v>
      </c>
      <c r="D4510">
        <v>90</v>
      </c>
      <c r="E4510">
        <v>35</v>
      </c>
      <c r="F4510">
        <v>88501</v>
      </c>
      <c r="G4510">
        <v>3</v>
      </c>
      <c r="H4510">
        <v>1</v>
      </c>
      <c r="I4510">
        <v>105</v>
      </c>
      <c r="J4510">
        <v>731</v>
      </c>
      <c r="K4510">
        <v>20190704</v>
      </c>
      <c r="L4510" s="78">
        <v>0.83333333333333337</v>
      </c>
      <c r="M4510">
        <v>-1</v>
      </c>
    </row>
    <row r="4511" spans="1:13" x14ac:dyDescent="0.25">
      <c r="A4511" t="s">
        <v>51</v>
      </c>
      <c r="B4511" t="s">
        <v>52</v>
      </c>
      <c r="C4511">
        <v>2</v>
      </c>
      <c r="D4511">
        <v>90</v>
      </c>
      <c r="E4511">
        <v>35</v>
      </c>
      <c r="F4511">
        <v>88501</v>
      </c>
      <c r="G4511">
        <v>3</v>
      </c>
      <c r="H4511">
        <v>1</v>
      </c>
      <c r="I4511">
        <v>105</v>
      </c>
      <c r="J4511">
        <v>731</v>
      </c>
      <c r="K4511">
        <v>20190704</v>
      </c>
      <c r="L4511" s="78">
        <v>0.875</v>
      </c>
      <c r="M4511">
        <v>1</v>
      </c>
    </row>
    <row r="4512" spans="1:13" x14ac:dyDescent="0.25">
      <c r="A4512" t="s">
        <v>51</v>
      </c>
      <c r="B4512" t="s">
        <v>52</v>
      </c>
      <c r="C4512">
        <v>2</v>
      </c>
      <c r="D4512">
        <v>90</v>
      </c>
      <c r="E4512">
        <v>35</v>
      </c>
      <c r="F4512">
        <v>88501</v>
      </c>
      <c r="G4512">
        <v>3</v>
      </c>
      <c r="H4512">
        <v>1</v>
      </c>
      <c r="I4512">
        <v>105</v>
      </c>
      <c r="J4512">
        <v>731</v>
      </c>
      <c r="K4512">
        <v>20190704</v>
      </c>
      <c r="L4512" s="78">
        <v>0.91666666666666663</v>
      </c>
      <c r="M4512">
        <v>9</v>
      </c>
    </row>
    <row r="4513" spans="1:17" x14ac:dyDescent="0.25">
      <c r="A4513" t="s">
        <v>51</v>
      </c>
      <c r="B4513" t="s">
        <v>52</v>
      </c>
      <c r="C4513">
        <v>2</v>
      </c>
      <c r="D4513">
        <v>90</v>
      </c>
      <c r="E4513">
        <v>35</v>
      </c>
      <c r="F4513">
        <v>88501</v>
      </c>
      <c r="G4513">
        <v>3</v>
      </c>
      <c r="H4513">
        <v>1</v>
      </c>
      <c r="I4513">
        <v>105</v>
      </c>
      <c r="J4513">
        <v>731</v>
      </c>
      <c r="K4513">
        <v>20190704</v>
      </c>
      <c r="L4513" s="78">
        <v>0.95833333333333337</v>
      </c>
      <c r="M4513">
        <v>6</v>
      </c>
    </row>
    <row r="4514" spans="1:17" x14ac:dyDescent="0.25">
      <c r="A4514" t="s">
        <v>51</v>
      </c>
      <c r="B4514" t="s">
        <v>52</v>
      </c>
      <c r="C4514">
        <v>2</v>
      </c>
      <c r="D4514">
        <v>90</v>
      </c>
      <c r="E4514">
        <v>35</v>
      </c>
      <c r="F4514">
        <v>88501</v>
      </c>
      <c r="G4514">
        <v>3</v>
      </c>
      <c r="H4514">
        <v>1</v>
      </c>
      <c r="I4514">
        <v>105</v>
      </c>
      <c r="J4514">
        <v>731</v>
      </c>
      <c r="K4514">
        <v>20190705</v>
      </c>
      <c r="L4514" s="78">
        <v>0</v>
      </c>
      <c r="M4514">
        <v>8</v>
      </c>
      <c r="Q4514">
        <v>2</v>
      </c>
    </row>
    <row r="4515" spans="1:17" x14ac:dyDescent="0.25">
      <c r="A4515" t="s">
        <v>51</v>
      </c>
      <c r="B4515" t="s">
        <v>52</v>
      </c>
      <c r="C4515">
        <v>2</v>
      </c>
      <c r="D4515">
        <v>90</v>
      </c>
      <c r="E4515">
        <v>35</v>
      </c>
      <c r="F4515">
        <v>88501</v>
      </c>
      <c r="G4515">
        <v>3</v>
      </c>
      <c r="H4515">
        <v>1</v>
      </c>
      <c r="I4515">
        <v>105</v>
      </c>
      <c r="J4515">
        <v>731</v>
      </c>
      <c r="K4515">
        <v>20190705</v>
      </c>
      <c r="L4515" s="78">
        <v>4.1666666666666664E-2</v>
      </c>
      <c r="M4515">
        <v>4</v>
      </c>
      <c r="Q4515">
        <v>2</v>
      </c>
    </row>
    <row r="4516" spans="1:17" x14ac:dyDescent="0.25">
      <c r="A4516" t="s">
        <v>51</v>
      </c>
      <c r="B4516" t="s">
        <v>52</v>
      </c>
      <c r="C4516">
        <v>2</v>
      </c>
      <c r="D4516">
        <v>90</v>
      </c>
      <c r="E4516">
        <v>35</v>
      </c>
      <c r="F4516">
        <v>88501</v>
      </c>
      <c r="G4516">
        <v>3</v>
      </c>
      <c r="H4516">
        <v>1</v>
      </c>
      <c r="I4516">
        <v>105</v>
      </c>
      <c r="J4516">
        <v>731</v>
      </c>
      <c r="K4516">
        <v>20190705</v>
      </c>
      <c r="L4516" s="78">
        <v>8.3333333333333329E-2</v>
      </c>
      <c r="M4516">
        <v>3</v>
      </c>
      <c r="Q4516">
        <v>2</v>
      </c>
    </row>
    <row r="4517" spans="1:17" x14ac:dyDescent="0.25">
      <c r="A4517" t="s">
        <v>51</v>
      </c>
      <c r="B4517" t="s">
        <v>52</v>
      </c>
      <c r="C4517">
        <v>2</v>
      </c>
      <c r="D4517">
        <v>90</v>
      </c>
      <c r="E4517">
        <v>35</v>
      </c>
      <c r="F4517">
        <v>88501</v>
      </c>
      <c r="G4517">
        <v>3</v>
      </c>
      <c r="H4517">
        <v>1</v>
      </c>
      <c r="I4517">
        <v>105</v>
      </c>
      <c r="J4517">
        <v>731</v>
      </c>
      <c r="K4517">
        <v>20190705</v>
      </c>
      <c r="L4517" s="78">
        <v>0.125</v>
      </c>
      <c r="M4517">
        <v>2</v>
      </c>
      <c r="Q4517">
        <v>2</v>
      </c>
    </row>
    <row r="4518" spans="1:17" x14ac:dyDescent="0.25">
      <c r="A4518" t="s">
        <v>51</v>
      </c>
      <c r="B4518" t="s">
        <v>52</v>
      </c>
      <c r="C4518">
        <v>2</v>
      </c>
      <c r="D4518">
        <v>90</v>
      </c>
      <c r="E4518">
        <v>35</v>
      </c>
      <c r="F4518">
        <v>88501</v>
      </c>
      <c r="G4518">
        <v>3</v>
      </c>
      <c r="H4518">
        <v>1</v>
      </c>
      <c r="I4518">
        <v>105</v>
      </c>
      <c r="J4518">
        <v>731</v>
      </c>
      <c r="K4518">
        <v>20190705</v>
      </c>
      <c r="L4518" s="78">
        <v>0.16666666666666666</v>
      </c>
      <c r="M4518">
        <v>1</v>
      </c>
      <c r="Q4518">
        <v>2</v>
      </c>
    </row>
    <row r="4519" spans="1:17" x14ac:dyDescent="0.25">
      <c r="A4519" t="s">
        <v>51</v>
      </c>
      <c r="B4519" t="s">
        <v>52</v>
      </c>
      <c r="C4519">
        <v>2</v>
      </c>
      <c r="D4519">
        <v>90</v>
      </c>
      <c r="E4519">
        <v>35</v>
      </c>
      <c r="F4519">
        <v>88501</v>
      </c>
      <c r="G4519">
        <v>3</v>
      </c>
      <c r="H4519">
        <v>1</v>
      </c>
      <c r="I4519">
        <v>105</v>
      </c>
      <c r="J4519">
        <v>731</v>
      </c>
      <c r="K4519">
        <v>20190705</v>
      </c>
      <c r="L4519" s="78">
        <v>0.20833333333333334</v>
      </c>
      <c r="M4519">
        <v>3</v>
      </c>
      <c r="Q4519">
        <v>2</v>
      </c>
    </row>
    <row r="4520" spans="1:17" x14ac:dyDescent="0.25">
      <c r="A4520" t="s">
        <v>51</v>
      </c>
      <c r="B4520" t="s">
        <v>52</v>
      </c>
      <c r="C4520">
        <v>2</v>
      </c>
      <c r="D4520">
        <v>90</v>
      </c>
      <c r="E4520">
        <v>35</v>
      </c>
      <c r="F4520">
        <v>88501</v>
      </c>
      <c r="G4520">
        <v>3</v>
      </c>
      <c r="H4520">
        <v>1</v>
      </c>
      <c r="I4520">
        <v>105</v>
      </c>
      <c r="J4520">
        <v>731</v>
      </c>
      <c r="K4520">
        <v>20190705</v>
      </c>
      <c r="L4520" s="78">
        <v>0.25</v>
      </c>
      <c r="M4520">
        <v>3</v>
      </c>
      <c r="Q4520">
        <v>2</v>
      </c>
    </row>
    <row r="4521" spans="1:17" x14ac:dyDescent="0.25">
      <c r="A4521" t="s">
        <v>51</v>
      </c>
      <c r="B4521" t="s">
        <v>52</v>
      </c>
      <c r="C4521">
        <v>2</v>
      </c>
      <c r="D4521">
        <v>90</v>
      </c>
      <c r="E4521">
        <v>35</v>
      </c>
      <c r="F4521">
        <v>88501</v>
      </c>
      <c r="G4521">
        <v>3</v>
      </c>
      <c r="H4521">
        <v>1</v>
      </c>
      <c r="I4521">
        <v>105</v>
      </c>
      <c r="J4521">
        <v>731</v>
      </c>
      <c r="K4521">
        <v>20190705</v>
      </c>
      <c r="L4521" s="78">
        <v>0.29166666666666669</v>
      </c>
      <c r="M4521">
        <v>1</v>
      </c>
      <c r="Q4521">
        <v>2</v>
      </c>
    </row>
    <row r="4522" spans="1:17" x14ac:dyDescent="0.25">
      <c r="A4522" t="s">
        <v>51</v>
      </c>
      <c r="B4522" t="s">
        <v>52</v>
      </c>
      <c r="C4522">
        <v>2</v>
      </c>
      <c r="D4522">
        <v>90</v>
      </c>
      <c r="E4522">
        <v>35</v>
      </c>
      <c r="F4522">
        <v>88501</v>
      </c>
      <c r="G4522">
        <v>3</v>
      </c>
      <c r="H4522">
        <v>1</v>
      </c>
      <c r="I4522">
        <v>105</v>
      </c>
      <c r="J4522">
        <v>731</v>
      </c>
      <c r="K4522">
        <v>20190705</v>
      </c>
      <c r="L4522" s="78">
        <v>0.33333333333333331</v>
      </c>
      <c r="N4522" t="s">
        <v>92</v>
      </c>
    </row>
    <row r="4523" spans="1:17" x14ac:dyDescent="0.25">
      <c r="A4523" t="s">
        <v>51</v>
      </c>
      <c r="B4523" t="s">
        <v>52</v>
      </c>
      <c r="C4523">
        <v>2</v>
      </c>
      <c r="D4523">
        <v>90</v>
      </c>
      <c r="E4523">
        <v>35</v>
      </c>
      <c r="F4523">
        <v>88501</v>
      </c>
      <c r="G4523">
        <v>3</v>
      </c>
      <c r="H4523">
        <v>1</v>
      </c>
      <c r="I4523">
        <v>105</v>
      </c>
      <c r="J4523">
        <v>731</v>
      </c>
      <c r="K4523">
        <v>20190705</v>
      </c>
      <c r="L4523" s="78">
        <v>0.375</v>
      </c>
      <c r="M4523">
        <v>-1</v>
      </c>
      <c r="Q4523">
        <v>2</v>
      </c>
    </row>
    <row r="4524" spans="1:17" x14ac:dyDescent="0.25">
      <c r="A4524" t="s">
        <v>51</v>
      </c>
      <c r="B4524" t="s">
        <v>52</v>
      </c>
      <c r="C4524">
        <v>2</v>
      </c>
      <c r="D4524">
        <v>90</v>
      </c>
      <c r="E4524">
        <v>35</v>
      </c>
      <c r="F4524">
        <v>88501</v>
      </c>
      <c r="G4524">
        <v>3</v>
      </c>
      <c r="H4524">
        <v>1</v>
      </c>
      <c r="I4524">
        <v>105</v>
      </c>
      <c r="J4524">
        <v>731</v>
      </c>
      <c r="K4524">
        <v>20190705</v>
      </c>
      <c r="L4524" s="78">
        <v>0.41666666666666669</v>
      </c>
      <c r="M4524">
        <v>-1</v>
      </c>
      <c r="Q4524">
        <v>2</v>
      </c>
    </row>
    <row r="4525" spans="1:17" x14ac:dyDescent="0.25">
      <c r="A4525" t="s">
        <v>51</v>
      </c>
      <c r="B4525" t="s">
        <v>52</v>
      </c>
      <c r="C4525">
        <v>2</v>
      </c>
      <c r="D4525">
        <v>90</v>
      </c>
      <c r="E4525">
        <v>35</v>
      </c>
      <c r="F4525">
        <v>88501</v>
      </c>
      <c r="G4525">
        <v>3</v>
      </c>
      <c r="H4525">
        <v>1</v>
      </c>
      <c r="I4525">
        <v>105</v>
      </c>
      <c r="J4525">
        <v>731</v>
      </c>
      <c r="K4525">
        <v>20190705</v>
      </c>
      <c r="L4525" s="78">
        <v>0.45833333333333331</v>
      </c>
      <c r="M4525">
        <v>-2</v>
      </c>
      <c r="Q4525">
        <v>2</v>
      </c>
    </row>
    <row r="4526" spans="1:17" x14ac:dyDescent="0.25">
      <c r="A4526" t="s">
        <v>51</v>
      </c>
      <c r="B4526" t="s">
        <v>52</v>
      </c>
      <c r="C4526">
        <v>2</v>
      </c>
      <c r="D4526">
        <v>90</v>
      </c>
      <c r="E4526">
        <v>35</v>
      </c>
      <c r="F4526">
        <v>88501</v>
      </c>
      <c r="G4526">
        <v>3</v>
      </c>
      <c r="H4526">
        <v>1</v>
      </c>
      <c r="I4526">
        <v>105</v>
      </c>
      <c r="J4526">
        <v>731</v>
      </c>
      <c r="K4526">
        <v>20190705</v>
      </c>
      <c r="L4526" s="78">
        <v>0.5</v>
      </c>
      <c r="M4526">
        <v>1</v>
      </c>
      <c r="Q4526">
        <v>2</v>
      </c>
    </row>
    <row r="4527" spans="1:17" x14ac:dyDescent="0.25">
      <c r="A4527" t="s">
        <v>51</v>
      </c>
      <c r="B4527" t="s">
        <v>52</v>
      </c>
      <c r="C4527">
        <v>2</v>
      </c>
      <c r="D4527">
        <v>90</v>
      </c>
      <c r="E4527">
        <v>35</v>
      </c>
      <c r="F4527">
        <v>88501</v>
      </c>
      <c r="G4527">
        <v>3</v>
      </c>
      <c r="H4527">
        <v>1</v>
      </c>
      <c r="I4527">
        <v>105</v>
      </c>
      <c r="J4527">
        <v>731</v>
      </c>
      <c r="K4527">
        <v>20190705</v>
      </c>
      <c r="L4527" s="78">
        <v>0.54166666666666663</v>
      </c>
      <c r="M4527">
        <v>2</v>
      </c>
      <c r="Q4527">
        <v>2</v>
      </c>
    </row>
    <row r="4528" spans="1:17" x14ac:dyDescent="0.25">
      <c r="A4528" t="s">
        <v>51</v>
      </c>
      <c r="B4528" t="s">
        <v>52</v>
      </c>
      <c r="C4528">
        <v>2</v>
      </c>
      <c r="D4528">
        <v>90</v>
      </c>
      <c r="E4528">
        <v>35</v>
      </c>
      <c r="F4528">
        <v>88501</v>
      </c>
      <c r="G4528">
        <v>3</v>
      </c>
      <c r="H4528">
        <v>1</v>
      </c>
      <c r="I4528">
        <v>105</v>
      </c>
      <c r="J4528">
        <v>731</v>
      </c>
      <c r="K4528">
        <v>20190705</v>
      </c>
      <c r="L4528" s="78">
        <v>0.58333333333333337</v>
      </c>
      <c r="M4528">
        <v>0</v>
      </c>
      <c r="Q4528">
        <v>2</v>
      </c>
    </row>
    <row r="4529" spans="1:17" x14ac:dyDescent="0.25">
      <c r="A4529" t="s">
        <v>51</v>
      </c>
      <c r="B4529" t="s">
        <v>52</v>
      </c>
      <c r="C4529">
        <v>2</v>
      </c>
      <c r="D4529">
        <v>90</v>
      </c>
      <c r="E4529">
        <v>35</v>
      </c>
      <c r="F4529">
        <v>88501</v>
      </c>
      <c r="G4529">
        <v>3</v>
      </c>
      <c r="H4529">
        <v>1</v>
      </c>
      <c r="I4529">
        <v>105</v>
      </c>
      <c r="J4529">
        <v>731</v>
      </c>
      <c r="K4529">
        <v>20190705</v>
      </c>
      <c r="L4529" s="78">
        <v>0.625</v>
      </c>
      <c r="M4529">
        <v>0</v>
      </c>
      <c r="Q4529">
        <v>2</v>
      </c>
    </row>
    <row r="4530" spans="1:17" x14ac:dyDescent="0.25">
      <c r="A4530" t="s">
        <v>51</v>
      </c>
      <c r="B4530" t="s">
        <v>52</v>
      </c>
      <c r="C4530">
        <v>2</v>
      </c>
      <c r="D4530">
        <v>90</v>
      </c>
      <c r="E4530">
        <v>35</v>
      </c>
      <c r="F4530">
        <v>88501</v>
      </c>
      <c r="G4530">
        <v>3</v>
      </c>
      <c r="H4530">
        <v>1</v>
      </c>
      <c r="I4530">
        <v>105</v>
      </c>
      <c r="J4530">
        <v>731</v>
      </c>
      <c r="K4530">
        <v>20190705</v>
      </c>
      <c r="L4530" s="78">
        <v>0.66666666666666663</v>
      </c>
      <c r="M4530">
        <v>-1</v>
      </c>
      <c r="Q4530">
        <v>2</v>
      </c>
    </row>
    <row r="4531" spans="1:17" x14ac:dyDescent="0.25">
      <c r="A4531" t="s">
        <v>51</v>
      </c>
      <c r="B4531" t="s">
        <v>52</v>
      </c>
      <c r="C4531">
        <v>2</v>
      </c>
      <c r="D4531">
        <v>90</v>
      </c>
      <c r="E4531">
        <v>35</v>
      </c>
      <c r="F4531">
        <v>88501</v>
      </c>
      <c r="G4531">
        <v>3</v>
      </c>
      <c r="H4531">
        <v>1</v>
      </c>
      <c r="I4531">
        <v>105</v>
      </c>
      <c r="J4531">
        <v>731</v>
      </c>
      <c r="K4531">
        <v>20190705</v>
      </c>
      <c r="L4531" s="78">
        <v>0.70833333333333337</v>
      </c>
      <c r="M4531">
        <v>0</v>
      </c>
      <c r="Q4531">
        <v>2</v>
      </c>
    </row>
    <row r="4532" spans="1:17" x14ac:dyDescent="0.25">
      <c r="A4532" t="s">
        <v>51</v>
      </c>
      <c r="B4532" t="s">
        <v>52</v>
      </c>
      <c r="C4532">
        <v>2</v>
      </c>
      <c r="D4532">
        <v>90</v>
      </c>
      <c r="E4532">
        <v>35</v>
      </c>
      <c r="F4532">
        <v>88501</v>
      </c>
      <c r="G4532">
        <v>3</v>
      </c>
      <c r="H4532">
        <v>1</v>
      </c>
      <c r="I4532">
        <v>105</v>
      </c>
      <c r="J4532">
        <v>731</v>
      </c>
      <c r="K4532">
        <v>20190705</v>
      </c>
      <c r="L4532" s="78">
        <v>0.75</v>
      </c>
      <c r="M4532">
        <v>4</v>
      </c>
      <c r="Q4532">
        <v>2</v>
      </c>
    </row>
    <row r="4533" spans="1:17" x14ac:dyDescent="0.25">
      <c r="A4533" t="s">
        <v>51</v>
      </c>
      <c r="B4533" t="s">
        <v>52</v>
      </c>
      <c r="C4533">
        <v>2</v>
      </c>
      <c r="D4533">
        <v>90</v>
      </c>
      <c r="E4533">
        <v>35</v>
      </c>
      <c r="F4533">
        <v>88501</v>
      </c>
      <c r="G4533">
        <v>3</v>
      </c>
      <c r="H4533">
        <v>1</v>
      </c>
      <c r="I4533">
        <v>105</v>
      </c>
      <c r="J4533">
        <v>731</v>
      </c>
      <c r="K4533">
        <v>20190705</v>
      </c>
      <c r="L4533" s="78">
        <v>0.79166666666666663</v>
      </c>
      <c r="M4533">
        <v>3</v>
      </c>
      <c r="Q4533">
        <v>2</v>
      </c>
    </row>
    <row r="4534" spans="1:17" x14ac:dyDescent="0.25">
      <c r="A4534" t="s">
        <v>51</v>
      </c>
      <c r="B4534" t="s">
        <v>52</v>
      </c>
      <c r="C4534">
        <v>2</v>
      </c>
      <c r="D4534">
        <v>90</v>
      </c>
      <c r="E4534">
        <v>35</v>
      </c>
      <c r="F4534">
        <v>88501</v>
      </c>
      <c r="G4534">
        <v>3</v>
      </c>
      <c r="H4534">
        <v>1</v>
      </c>
      <c r="I4534">
        <v>105</v>
      </c>
      <c r="J4534">
        <v>731</v>
      </c>
      <c r="K4534">
        <v>20190705</v>
      </c>
      <c r="L4534" s="78">
        <v>0.83333333333333337</v>
      </c>
      <c r="M4534">
        <v>3</v>
      </c>
      <c r="Q4534">
        <v>2</v>
      </c>
    </row>
    <row r="4535" spans="1:17" x14ac:dyDescent="0.25">
      <c r="A4535" t="s">
        <v>51</v>
      </c>
      <c r="B4535" t="s">
        <v>52</v>
      </c>
      <c r="C4535">
        <v>2</v>
      </c>
      <c r="D4535">
        <v>90</v>
      </c>
      <c r="E4535">
        <v>35</v>
      </c>
      <c r="F4535">
        <v>88501</v>
      </c>
      <c r="G4535">
        <v>3</v>
      </c>
      <c r="H4535">
        <v>1</v>
      </c>
      <c r="I4535">
        <v>105</v>
      </c>
      <c r="J4535">
        <v>731</v>
      </c>
      <c r="K4535">
        <v>20190705</v>
      </c>
      <c r="L4535" s="78">
        <v>0.875</v>
      </c>
      <c r="M4535">
        <v>24</v>
      </c>
      <c r="Q4535">
        <v>2</v>
      </c>
    </row>
    <row r="4536" spans="1:17" x14ac:dyDescent="0.25">
      <c r="A4536" t="s">
        <v>51</v>
      </c>
      <c r="B4536" t="s">
        <v>52</v>
      </c>
      <c r="C4536">
        <v>2</v>
      </c>
      <c r="D4536">
        <v>90</v>
      </c>
      <c r="E4536">
        <v>35</v>
      </c>
      <c r="F4536">
        <v>88501</v>
      </c>
      <c r="G4536">
        <v>3</v>
      </c>
      <c r="H4536">
        <v>1</v>
      </c>
      <c r="I4536">
        <v>105</v>
      </c>
      <c r="J4536">
        <v>731</v>
      </c>
      <c r="K4536">
        <v>20190705</v>
      </c>
      <c r="L4536" s="78">
        <v>0.91666666666666663</v>
      </c>
      <c r="M4536">
        <v>23</v>
      </c>
      <c r="Q4536">
        <v>2</v>
      </c>
    </row>
    <row r="4537" spans="1:17" x14ac:dyDescent="0.25">
      <c r="A4537" t="s">
        <v>51</v>
      </c>
      <c r="B4537" t="s">
        <v>52</v>
      </c>
      <c r="C4537">
        <v>2</v>
      </c>
      <c r="D4537">
        <v>90</v>
      </c>
      <c r="E4537">
        <v>35</v>
      </c>
      <c r="F4537">
        <v>88501</v>
      </c>
      <c r="G4537">
        <v>3</v>
      </c>
      <c r="H4537">
        <v>1</v>
      </c>
      <c r="I4537">
        <v>105</v>
      </c>
      <c r="J4537">
        <v>731</v>
      </c>
      <c r="K4537">
        <v>20190705</v>
      </c>
      <c r="L4537" s="78">
        <v>0.95833333333333337</v>
      </c>
      <c r="M4537">
        <v>12</v>
      </c>
      <c r="Q4537">
        <v>2</v>
      </c>
    </row>
    <row r="4538" spans="1:17" x14ac:dyDescent="0.25">
      <c r="A4538" t="s">
        <v>51</v>
      </c>
      <c r="B4538" t="s">
        <v>52</v>
      </c>
      <c r="C4538">
        <v>2</v>
      </c>
      <c r="D4538">
        <v>90</v>
      </c>
      <c r="E4538">
        <v>35</v>
      </c>
      <c r="F4538">
        <v>88501</v>
      </c>
      <c r="G4538">
        <v>3</v>
      </c>
      <c r="H4538">
        <v>1</v>
      </c>
      <c r="I4538">
        <v>105</v>
      </c>
      <c r="J4538">
        <v>731</v>
      </c>
      <c r="K4538">
        <v>20190706</v>
      </c>
      <c r="L4538" s="78">
        <v>0</v>
      </c>
      <c r="M4538">
        <v>11</v>
      </c>
    </row>
    <row r="4539" spans="1:17" x14ac:dyDescent="0.25">
      <c r="A4539" t="s">
        <v>51</v>
      </c>
      <c r="B4539" t="s">
        <v>52</v>
      </c>
      <c r="C4539">
        <v>2</v>
      </c>
      <c r="D4539">
        <v>90</v>
      </c>
      <c r="E4539">
        <v>35</v>
      </c>
      <c r="F4539">
        <v>88501</v>
      </c>
      <c r="G4539">
        <v>3</v>
      </c>
      <c r="H4539">
        <v>1</v>
      </c>
      <c r="I4539">
        <v>105</v>
      </c>
      <c r="J4539">
        <v>731</v>
      </c>
      <c r="K4539">
        <v>20190706</v>
      </c>
      <c r="L4539" s="78">
        <v>4.1666666666666664E-2</v>
      </c>
      <c r="M4539">
        <v>18</v>
      </c>
    </row>
    <row r="4540" spans="1:17" x14ac:dyDescent="0.25">
      <c r="A4540" t="s">
        <v>51</v>
      </c>
      <c r="B4540" t="s">
        <v>52</v>
      </c>
      <c r="C4540">
        <v>2</v>
      </c>
      <c r="D4540">
        <v>90</v>
      </c>
      <c r="E4540">
        <v>35</v>
      </c>
      <c r="F4540">
        <v>88501</v>
      </c>
      <c r="G4540">
        <v>3</v>
      </c>
      <c r="H4540">
        <v>1</v>
      </c>
      <c r="I4540">
        <v>105</v>
      </c>
      <c r="J4540">
        <v>731</v>
      </c>
      <c r="K4540">
        <v>20190706</v>
      </c>
      <c r="L4540" s="78">
        <v>8.3333333333333329E-2</v>
      </c>
      <c r="M4540">
        <v>17</v>
      </c>
    </row>
    <row r="4541" spans="1:17" x14ac:dyDescent="0.25">
      <c r="A4541" t="s">
        <v>51</v>
      </c>
      <c r="B4541" t="s">
        <v>52</v>
      </c>
      <c r="C4541">
        <v>2</v>
      </c>
      <c r="D4541">
        <v>90</v>
      </c>
      <c r="E4541">
        <v>35</v>
      </c>
      <c r="F4541">
        <v>88501</v>
      </c>
      <c r="G4541">
        <v>3</v>
      </c>
      <c r="H4541">
        <v>1</v>
      </c>
      <c r="I4541">
        <v>105</v>
      </c>
      <c r="J4541">
        <v>731</v>
      </c>
      <c r="K4541">
        <v>20190706</v>
      </c>
      <c r="L4541" s="78">
        <v>0.125</v>
      </c>
      <c r="M4541">
        <v>20</v>
      </c>
    </row>
    <row r="4542" spans="1:17" x14ac:dyDescent="0.25">
      <c r="A4542" t="s">
        <v>51</v>
      </c>
      <c r="B4542" t="s">
        <v>52</v>
      </c>
      <c r="C4542">
        <v>2</v>
      </c>
      <c r="D4542">
        <v>90</v>
      </c>
      <c r="E4542">
        <v>35</v>
      </c>
      <c r="F4542">
        <v>88501</v>
      </c>
      <c r="G4542">
        <v>3</v>
      </c>
      <c r="H4542">
        <v>1</v>
      </c>
      <c r="I4542">
        <v>105</v>
      </c>
      <c r="J4542">
        <v>731</v>
      </c>
      <c r="K4542">
        <v>20190706</v>
      </c>
      <c r="L4542" s="78">
        <v>0.16666666666666666</v>
      </c>
      <c r="M4542">
        <v>17</v>
      </c>
    </row>
    <row r="4543" spans="1:17" x14ac:dyDescent="0.25">
      <c r="A4543" t="s">
        <v>51</v>
      </c>
      <c r="B4543" t="s">
        <v>52</v>
      </c>
      <c r="C4543">
        <v>2</v>
      </c>
      <c r="D4543">
        <v>90</v>
      </c>
      <c r="E4543">
        <v>35</v>
      </c>
      <c r="F4543">
        <v>88501</v>
      </c>
      <c r="G4543">
        <v>3</v>
      </c>
      <c r="H4543">
        <v>1</v>
      </c>
      <c r="I4543">
        <v>105</v>
      </c>
      <c r="J4543">
        <v>731</v>
      </c>
      <c r="K4543">
        <v>20190706</v>
      </c>
      <c r="L4543" s="78">
        <v>0.20833333333333334</v>
      </c>
      <c r="M4543">
        <v>16</v>
      </c>
    </row>
    <row r="4544" spans="1:17" x14ac:dyDescent="0.25">
      <c r="A4544" t="s">
        <v>51</v>
      </c>
      <c r="B4544" t="s">
        <v>52</v>
      </c>
      <c r="C4544">
        <v>2</v>
      </c>
      <c r="D4544">
        <v>90</v>
      </c>
      <c r="E4544">
        <v>35</v>
      </c>
      <c r="F4544">
        <v>88501</v>
      </c>
      <c r="G4544">
        <v>3</v>
      </c>
      <c r="H4544">
        <v>1</v>
      </c>
      <c r="I4544">
        <v>105</v>
      </c>
      <c r="J4544">
        <v>731</v>
      </c>
      <c r="K4544">
        <v>20190706</v>
      </c>
      <c r="L4544" s="78">
        <v>0.25</v>
      </c>
      <c r="M4544">
        <v>22</v>
      </c>
    </row>
    <row r="4545" spans="1:13" x14ac:dyDescent="0.25">
      <c r="A4545" t="s">
        <v>51</v>
      </c>
      <c r="B4545" t="s">
        <v>52</v>
      </c>
      <c r="C4545">
        <v>2</v>
      </c>
      <c r="D4545">
        <v>90</v>
      </c>
      <c r="E4545">
        <v>35</v>
      </c>
      <c r="F4545">
        <v>88501</v>
      </c>
      <c r="G4545">
        <v>3</v>
      </c>
      <c r="H4545">
        <v>1</v>
      </c>
      <c r="I4545">
        <v>105</v>
      </c>
      <c r="J4545">
        <v>731</v>
      </c>
      <c r="K4545">
        <v>20190706</v>
      </c>
      <c r="L4545" s="78">
        <v>0.29166666666666669</v>
      </c>
      <c r="M4545">
        <v>20</v>
      </c>
    </row>
    <row r="4546" spans="1:13" x14ac:dyDescent="0.25">
      <c r="A4546" t="s">
        <v>51</v>
      </c>
      <c r="B4546" t="s">
        <v>52</v>
      </c>
      <c r="C4546">
        <v>2</v>
      </c>
      <c r="D4546">
        <v>90</v>
      </c>
      <c r="E4546">
        <v>35</v>
      </c>
      <c r="F4546">
        <v>88501</v>
      </c>
      <c r="G4546">
        <v>3</v>
      </c>
      <c r="H4546">
        <v>1</v>
      </c>
      <c r="I4546">
        <v>105</v>
      </c>
      <c r="J4546">
        <v>731</v>
      </c>
      <c r="K4546">
        <v>20190706</v>
      </c>
      <c r="L4546" s="78">
        <v>0.33333333333333331</v>
      </c>
      <c r="M4546">
        <v>30</v>
      </c>
    </row>
    <row r="4547" spans="1:13" x14ac:dyDescent="0.25">
      <c r="A4547" t="s">
        <v>51</v>
      </c>
      <c r="B4547" t="s">
        <v>52</v>
      </c>
      <c r="C4547">
        <v>2</v>
      </c>
      <c r="D4547">
        <v>90</v>
      </c>
      <c r="E4547">
        <v>35</v>
      </c>
      <c r="F4547">
        <v>88501</v>
      </c>
      <c r="G4547">
        <v>3</v>
      </c>
      <c r="H4547">
        <v>1</v>
      </c>
      <c r="I4547">
        <v>105</v>
      </c>
      <c r="J4547">
        <v>731</v>
      </c>
      <c r="K4547">
        <v>20190706</v>
      </c>
      <c r="L4547" s="78">
        <v>0.375</v>
      </c>
      <c r="M4547">
        <v>17</v>
      </c>
    </row>
    <row r="4548" spans="1:13" x14ac:dyDescent="0.25">
      <c r="A4548" t="s">
        <v>51</v>
      </c>
      <c r="B4548" t="s">
        <v>52</v>
      </c>
      <c r="C4548">
        <v>2</v>
      </c>
      <c r="D4548">
        <v>90</v>
      </c>
      <c r="E4548">
        <v>35</v>
      </c>
      <c r="F4548">
        <v>88501</v>
      </c>
      <c r="G4548">
        <v>3</v>
      </c>
      <c r="H4548">
        <v>1</v>
      </c>
      <c r="I4548">
        <v>105</v>
      </c>
      <c r="J4548">
        <v>731</v>
      </c>
      <c r="K4548">
        <v>20190706</v>
      </c>
      <c r="L4548" s="78">
        <v>0.41666666666666669</v>
      </c>
      <c r="M4548">
        <v>19</v>
      </c>
    </row>
    <row r="4549" spans="1:13" x14ac:dyDescent="0.25">
      <c r="A4549" t="s">
        <v>51</v>
      </c>
      <c r="B4549" t="s">
        <v>52</v>
      </c>
      <c r="C4549">
        <v>2</v>
      </c>
      <c r="D4549">
        <v>90</v>
      </c>
      <c r="E4549">
        <v>35</v>
      </c>
      <c r="F4549">
        <v>88501</v>
      </c>
      <c r="G4549">
        <v>3</v>
      </c>
      <c r="H4549">
        <v>1</v>
      </c>
      <c r="I4549">
        <v>105</v>
      </c>
      <c r="J4549">
        <v>731</v>
      </c>
      <c r="K4549">
        <v>20190706</v>
      </c>
      <c r="L4549" s="78">
        <v>0.45833333333333331</v>
      </c>
      <c r="M4549">
        <v>7</v>
      </c>
    </row>
    <row r="4550" spans="1:13" x14ac:dyDescent="0.25">
      <c r="A4550" t="s">
        <v>51</v>
      </c>
      <c r="B4550" t="s">
        <v>52</v>
      </c>
      <c r="C4550">
        <v>2</v>
      </c>
      <c r="D4550">
        <v>90</v>
      </c>
      <c r="E4550">
        <v>35</v>
      </c>
      <c r="F4550">
        <v>88501</v>
      </c>
      <c r="G4550">
        <v>3</v>
      </c>
      <c r="H4550">
        <v>1</v>
      </c>
      <c r="I4550">
        <v>105</v>
      </c>
      <c r="J4550">
        <v>731</v>
      </c>
      <c r="K4550">
        <v>20190706</v>
      </c>
      <c r="L4550" s="78">
        <v>0.5</v>
      </c>
      <c r="M4550">
        <v>11</v>
      </c>
    </row>
    <row r="4551" spans="1:13" x14ac:dyDescent="0.25">
      <c r="A4551" t="s">
        <v>51</v>
      </c>
      <c r="B4551" t="s">
        <v>52</v>
      </c>
      <c r="C4551">
        <v>2</v>
      </c>
      <c r="D4551">
        <v>90</v>
      </c>
      <c r="E4551">
        <v>35</v>
      </c>
      <c r="F4551">
        <v>88501</v>
      </c>
      <c r="G4551">
        <v>3</v>
      </c>
      <c r="H4551">
        <v>1</v>
      </c>
      <c r="I4551">
        <v>105</v>
      </c>
      <c r="J4551">
        <v>731</v>
      </c>
      <c r="K4551">
        <v>20190706</v>
      </c>
      <c r="L4551" s="78">
        <v>0.54166666666666663</v>
      </c>
      <c r="M4551">
        <v>9</v>
      </c>
    </row>
    <row r="4552" spans="1:13" x14ac:dyDescent="0.25">
      <c r="A4552" t="s">
        <v>51</v>
      </c>
      <c r="B4552" t="s">
        <v>52</v>
      </c>
      <c r="C4552">
        <v>2</v>
      </c>
      <c r="D4552">
        <v>90</v>
      </c>
      <c r="E4552">
        <v>35</v>
      </c>
      <c r="F4552">
        <v>88501</v>
      </c>
      <c r="G4552">
        <v>3</v>
      </c>
      <c r="H4552">
        <v>1</v>
      </c>
      <c r="I4552">
        <v>105</v>
      </c>
      <c r="J4552">
        <v>731</v>
      </c>
      <c r="K4552">
        <v>20190706</v>
      </c>
      <c r="L4552" s="78">
        <v>0.58333333333333337</v>
      </c>
      <c r="M4552">
        <v>12</v>
      </c>
    </row>
    <row r="4553" spans="1:13" x14ac:dyDescent="0.25">
      <c r="A4553" t="s">
        <v>51</v>
      </c>
      <c r="B4553" t="s">
        <v>52</v>
      </c>
      <c r="C4553">
        <v>2</v>
      </c>
      <c r="D4553">
        <v>90</v>
      </c>
      <c r="E4553">
        <v>35</v>
      </c>
      <c r="F4553">
        <v>88501</v>
      </c>
      <c r="G4553">
        <v>3</v>
      </c>
      <c r="H4553">
        <v>1</v>
      </c>
      <c r="I4553">
        <v>105</v>
      </c>
      <c r="J4553">
        <v>731</v>
      </c>
      <c r="K4553">
        <v>20190706</v>
      </c>
      <c r="L4553" s="78">
        <v>0.625</v>
      </c>
      <c r="M4553">
        <v>15</v>
      </c>
    </row>
    <row r="4554" spans="1:13" x14ac:dyDescent="0.25">
      <c r="A4554" t="s">
        <v>51</v>
      </c>
      <c r="B4554" t="s">
        <v>52</v>
      </c>
      <c r="C4554">
        <v>2</v>
      </c>
      <c r="D4554">
        <v>90</v>
      </c>
      <c r="E4554">
        <v>35</v>
      </c>
      <c r="F4554">
        <v>88501</v>
      </c>
      <c r="G4554">
        <v>3</v>
      </c>
      <c r="H4554">
        <v>1</v>
      </c>
      <c r="I4554">
        <v>105</v>
      </c>
      <c r="J4554">
        <v>731</v>
      </c>
      <c r="K4554">
        <v>20190706</v>
      </c>
      <c r="L4554" s="78">
        <v>0.66666666666666663</v>
      </c>
      <c r="M4554">
        <v>16</v>
      </c>
    </row>
    <row r="4555" spans="1:13" x14ac:dyDescent="0.25">
      <c r="A4555" t="s">
        <v>51</v>
      </c>
      <c r="B4555" t="s">
        <v>52</v>
      </c>
      <c r="C4555">
        <v>2</v>
      </c>
      <c r="D4555">
        <v>90</v>
      </c>
      <c r="E4555">
        <v>35</v>
      </c>
      <c r="F4555">
        <v>88501</v>
      </c>
      <c r="G4555">
        <v>3</v>
      </c>
      <c r="H4555">
        <v>1</v>
      </c>
      <c r="I4555">
        <v>105</v>
      </c>
      <c r="J4555">
        <v>731</v>
      </c>
      <c r="K4555">
        <v>20190706</v>
      </c>
      <c r="L4555" s="78">
        <v>0.70833333333333337</v>
      </c>
      <c r="M4555">
        <v>22</v>
      </c>
    </row>
    <row r="4556" spans="1:13" x14ac:dyDescent="0.25">
      <c r="A4556" t="s">
        <v>51</v>
      </c>
      <c r="B4556" t="s">
        <v>52</v>
      </c>
      <c r="C4556">
        <v>2</v>
      </c>
      <c r="D4556">
        <v>90</v>
      </c>
      <c r="E4556">
        <v>35</v>
      </c>
      <c r="F4556">
        <v>88501</v>
      </c>
      <c r="G4556">
        <v>3</v>
      </c>
      <c r="H4556">
        <v>1</v>
      </c>
      <c r="I4556">
        <v>105</v>
      </c>
      <c r="J4556">
        <v>731</v>
      </c>
      <c r="K4556">
        <v>20190706</v>
      </c>
      <c r="L4556" s="78">
        <v>0.75</v>
      </c>
      <c r="M4556">
        <v>16</v>
      </c>
    </row>
    <row r="4557" spans="1:13" x14ac:dyDescent="0.25">
      <c r="A4557" t="s">
        <v>51</v>
      </c>
      <c r="B4557" t="s">
        <v>52</v>
      </c>
      <c r="C4557">
        <v>2</v>
      </c>
      <c r="D4557">
        <v>90</v>
      </c>
      <c r="E4557">
        <v>35</v>
      </c>
      <c r="F4557">
        <v>88501</v>
      </c>
      <c r="G4557">
        <v>3</v>
      </c>
      <c r="H4557">
        <v>1</v>
      </c>
      <c r="I4557">
        <v>105</v>
      </c>
      <c r="J4557">
        <v>731</v>
      </c>
      <c r="K4557">
        <v>20190706</v>
      </c>
      <c r="L4557" s="78">
        <v>0.79166666666666663</v>
      </c>
      <c r="M4557">
        <v>13</v>
      </c>
    </row>
    <row r="4558" spans="1:13" x14ac:dyDescent="0.25">
      <c r="A4558" t="s">
        <v>51</v>
      </c>
      <c r="B4558" t="s">
        <v>52</v>
      </c>
      <c r="C4558">
        <v>2</v>
      </c>
      <c r="D4558">
        <v>90</v>
      </c>
      <c r="E4558">
        <v>35</v>
      </c>
      <c r="F4558">
        <v>88501</v>
      </c>
      <c r="G4558">
        <v>3</v>
      </c>
      <c r="H4558">
        <v>1</v>
      </c>
      <c r="I4558">
        <v>105</v>
      </c>
      <c r="J4558">
        <v>731</v>
      </c>
      <c r="K4558">
        <v>20190706</v>
      </c>
      <c r="L4558" s="78">
        <v>0.83333333333333337</v>
      </c>
      <c r="M4558">
        <v>15</v>
      </c>
    </row>
    <row r="4559" spans="1:13" x14ac:dyDescent="0.25">
      <c r="A4559" t="s">
        <v>51</v>
      </c>
      <c r="B4559" t="s">
        <v>52</v>
      </c>
      <c r="C4559">
        <v>2</v>
      </c>
      <c r="D4559">
        <v>90</v>
      </c>
      <c r="E4559">
        <v>35</v>
      </c>
      <c r="F4559">
        <v>88501</v>
      </c>
      <c r="G4559">
        <v>3</v>
      </c>
      <c r="H4559">
        <v>1</v>
      </c>
      <c r="I4559">
        <v>105</v>
      </c>
      <c r="J4559">
        <v>731</v>
      </c>
      <c r="K4559">
        <v>20190706</v>
      </c>
      <c r="L4559" s="78">
        <v>0.875</v>
      </c>
      <c r="M4559">
        <v>108</v>
      </c>
    </row>
    <row r="4560" spans="1:13" x14ac:dyDescent="0.25">
      <c r="A4560" t="s">
        <v>51</v>
      </c>
      <c r="B4560" t="s">
        <v>52</v>
      </c>
      <c r="C4560">
        <v>2</v>
      </c>
      <c r="D4560">
        <v>90</v>
      </c>
      <c r="E4560">
        <v>35</v>
      </c>
      <c r="F4560">
        <v>88501</v>
      </c>
      <c r="G4560">
        <v>3</v>
      </c>
      <c r="H4560">
        <v>1</v>
      </c>
      <c r="I4560">
        <v>105</v>
      </c>
      <c r="J4560">
        <v>731</v>
      </c>
      <c r="K4560">
        <v>20190706</v>
      </c>
      <c r="L4560" s="78">
        <v>0.91666666666666663</v>
      </c>
      <c r="M4560">
        <v>72</v>
      </c>
    </row>
    <row r="4561" spans="1:13" x14ac:dyDescent="0.25">
      <c r="A4561" t="s">
        <v>51</v>
      </c>
      <c r="B4561" t="s">
        <v>52</v>
      </c>
      <c r="C4561">
        <v>2</v>
      </c>
      <c r="D4561">
        <v>90</v>
      </c>
      <c r="E4561">
        <v>35</v>
      </c>
      <c r="F4561">
        <v>88501</v>
      </c>
      <c r="G4561">
        <v>3</v>
      </c>
      <c r="H4561">
        <v>1</v>
      </c>
      <c r="I4561">
        <v>105</v>
      </c>
      <c r="J4561">
        <v>731</v>
      </c>
      <c r="K4561">
        <v>20190706</v>
      </c>
      <c r="L4561" s="78">
        <v>0.95833333333333337</v>
      </c>
      <c r="M4561">
        <v>36</v>
      </c>
    </row>
    <row r="4562" spans="1:13" x14ac:dyDescent="0.25">
      <c r="A4562" t="s">
        <v>51</v>
      </c>
      <c r="B4562" t="s">
        <v>52</v>
      </c>
      <c r="C4562">
        <v>2</v>
      </c>
      <c r="D4562">
        <v>90</v>
      </c>
      <c r="E4562">
        <v>35</v>
      </c>
      <c r="F4562">
        <v>88501</v>
      </c>
      <c r="G4562">
        <v>3</v>
      </c>
      <c r="H4562">
        <v>1</v>
      </c>
      <c r="I4562">
        <v>105</v>
      </c>
      <c r="J4562">
        <v>731</v>
      </c>
      <c r="K4562">
        <v>20190707</v>
      </c>
      <c r="L4562" s="78">
        <v>0</v>
      </c>
      <c r="M4562">
        <v>44</v>
      </c>
    </row>
    <row r="4563" spans="1:13" x14ac:dyDescent="0.25">
      <c r="A4563" t="s">
        <v>51</v>
      </c>
      <c r="B4563" t="s">
        <v>52</v>
      </c>
      <c r="C4563">
        <v>2</v>
      </c>
      <c r="D4563">
        <v>90</v>
      </c>
      <c r="E4563">
        <v>35</v>
      </c>
      <c r="F4563">
        <v>88501</v>
      </c>
      <c r="G4563">
        <v>3</v>
      </c>
      <c r="H4563">
        <v>1</v>
      </c>
      <c r="I4563">
        <v>105</v>
      </c>
      <c r="J4563">
        <v>731</v>
      </c>
      <c r="K4563">
        <v>20190707</v>
      </c>
      <c r="L4563" s="78">
        <v>4.1666666666666664E-2</v>
      </c>
      <c r="M4563">
        <v>31</v>
      </c>
    </row>
    <row r="4564" spans="1:13" x14ac:dyDescent="0.25">
      <c r="A4564" t="s">
        <v>51</v>
      </c>
      <c r="B4564" t="s">
        <v>52</v>
      </c>
      <c r="C4564">
        <v>2</v>
      </c>
      <c r="D4564">
        <v>90</v>
      </c>
      <c r="E4564">
        <v>35</v>
      </c>
      <c r="F4564">
        <v>88501</v>
      </c>
      <c r="G4564">
        <v>3</v>
      </c>
      <c r="H4564">
        <v>1</v>
      </c>
      <c r="I4564">
        <v>105</v>
      </c>
      <c r="J4564">
        <v>731</v>
      </c>
      <c r="K4564">
        <v>20190707</v>
      </c>
      <c r="L4564" s="78">
        <v>8.3333333333333329E-2</v>
      </c>
      <c r="M4564">
        <v>61</v>
      </c>
    </row>
    <row r="4565" spans="1:13" x14ac:dyDescent="0.25">
      <c r="A4565" t="s">
        <v>51</v>
      </c>
      <c r="B4565" t="s">
        <v>52</v>
      </c>
      <c r="C4565">
        <v>2</v>
      </c>
      <c r="D4565">
        <v>90</v>
      </c>
      <c r="E4565">
        <v>35</v>
      </c>
      <c r="F4565">
        <v>88501</v>
      </c>
      <c r="G4565">
        <v>3</v>
      </c>
      <c r="H4565">
        <v>1</v>
      </c>
      <c r="I4565">
        <v>105</v>
      </c>
      <c r="J4565">
        <v>731</v>
      </c>
      <c r="K4565">
        <v>20190707</v>
      </c>
      <c r="L4565" s="78">
        <v>0.125</v>
      </c>
      <c r="M4565">
        <v>210</v>
      </c>
    </row>
    <row r="4566" spans="1:13" x14ac:dyDescent="0.25">
      <c r="A4566" t="s">
        <v>51</v>
      </c>
      <c r="B4566" t="s">
        <v>52</v>
      </c>
      <c r="C4566">
        <v>2</v>
      </c>
      <c r="D4566">
        <v>90</v>
      </c>
      <c r="E4566">
        <v>35</v>
      </c>
      <c r="F4566">
        <v>88501</v>
      </c>
      <c r="G4566">
        <v>3</v>
      </c>
      <c r="H4566">
        <v>1</v>
      </c>
      <c r="I4566">
        <v>105</v>
      </c>
      <c r="J4566">
        <v>731</v>
      </c>
      <c r="K4566">
        <v>20190707</v>
      </c>
      <c r="L4566" s="78">
        <v>0.16666666666666666</v>
      </c>
      <c r="M4566">
        <v>260</v>
      </c>
    </row>
    <row r="4567" spans="1:13" x14ac:dyDescent="0.25">
      <c r="A4567" t="s">
        <v>51</v>
      </c>
      <c r="B4567" t="s">
        <v>52</v>
      </c>
      <c r="C4567">
        <v>2</v>
      </c>
      <c r="D4567">
        <v>90</v>
      </c>
      <c r="E4567">
        <v>35</v>
      </c>
      <c r="F4567">
        <v>88501</v>
      </c>
      <c r="G4567">
        <v>3</v>
      </c>
      <c r="H4567">
        <v>1</v>
      </c>
      <c r="I4567">
        <v>105</v>
      </c>
      <c r="J4567">
        <v>731</v>
      </c>
      <c r="K4567">
        <v>20190707</v>
      </c>
      <c r="L4567" s="78">
        <v>0.20833333333333334</v>
      </c>
      <c r="M4567">
        <v>388</v>
      </c>
    </row>
    <row r="4568" spans="1:13" x14ac:dyDescent="0.25">
      <c r="A4568" t="s">
        <v>51</v>
      </c>
      <c r="B4568" t="s">
        <v>52</v>
      </c>
      <c r="C4568">
        <v>2</v>
      </c>
      <c r="D4568">
        <v>90</v>
      </c>
      <c r="E4568">
        <v>35</v>
      </c>
      <c r="F4568">
        <v>88501</v>
      </c>
      <c r="G4568">
        <v>3</v>
      </c>
      <c r="H4568">
        <v>1</v>
      </c>
      <c r="I4568">
        <v>105</v>
      </c>
      <c r="J4568">
        <v>731</v>
      </c>
      <c r="K4568">
        <v>20190707</v>
      </c>
      <c r="L4568" s="78">
        <v>0.25</v>
      </c>
      <c r="M4568">
        <v>551</v>
      </c>
    </row>
    <row r="4569" spans="1:13" x14ac:dyDescent="0.25">
      <c r="A4569" t="s">
        <v>51</v>
      </c>
      <c r="B4569" t="s">
        <v>52</v>
      </c>
      <c r="C4569">
        <v>2</v>
      </c>
      <c r="D4569">
        <v>90</v>
      </c>
      <c r="E4569">
        <v>35</v>
      </c>
      <c r="F4569">
        <v>88501</v>
      </c>
      <c r="G4569">
        <v>3</v>
      </c>
      <c r="H4569">
        <v>1</v>
      </c>
      <c r="I4569">
        <v>105</v>
      </c>
      <c r="J4569">
        <v>731</v>
      </c>
      <c r="K4569">
        <v>20190707</v>
      </c>
      <c r="L4569" s="78">
        <v>0.29166666666666669</v>
      </c>
      <c r="M4569">
        <v>713</v>
      </c>
    </row>
    <row r="4570" spans="1:13" x14ac:dyDescent="0.25">
      <c r="A4570" t="s">
        <v>51</v>
      </c>
      <c r="B4570" t="s">
        <v>52</v>
      </c>
      <c r="C4570">
        <v>2</v>
      </c>
      <c r="D4570">
        <v>90</v>
      </c>
      <c r="E4570">
        <v>35</v>
      </c>
      <c r="F4570">
        <v>88501</v>
      </c>
      <c r="G4570">
        <v>3</v>
      </c>
      <c r="H4570">
        <v>1</v>
      </c>
      <c r="I4570">
        <v>105</v>
      </c>
      <c r="J4570">
        <v>731</v>
      </c>
      <c r="K4570">
        <v>20190707</v>
      </c>
      <c r="L4570" s="78">
        <v>0.33333333333333331</v>
      </c>
      <c r="M4570">
        <v>864</v>
      </c>
    </row>
    <row r="4571" spans="1:13" x14ac:dyDescent="0.25">
      <c r="A4571" t="s">
        <v>51</v>
      </c>
      <c r="B4571" t="s">
        <v>52</v>
      </c>
      <c r="C4571">
        <v>2</v>
      </c>
      <c r="D4571">
        <v>90</v>
      </c>
      <c r="E4571">
        <v>35</v>
      </c>
      <c r="F4571">
        <v>88501</v>
      </c>
      <c r="G4571">
        <v>3</v>
      </c>
      <c r="H4571">
        <v>1</v>
      </c>
      <c r="I4571">
        <v>105</v>
      </c>
      <c r="J4571">
        <v>731</v>
      </c>
      <c r="K4571">
        <v>20190707</v>
      </c>
      <c r="L4571" s="78">
        <v>0.375</v>
      </c>
      <c r="M4571">
        <v>985</v>
      </c>
    </row>
    <row r="4572" spans="1:13" x14ac:dyDescent="0.25">
      <c r="A4572" t="s">
        <v>51</v>
      </c>
      <c r="B4572" t="s">
        <v>52</v>
      </c>
      <c r="C4572">
        <v>2</v>
      </c>
      <c r="D4572">
        <v>90</v>
      </c>
      <c r="E4572">
        <v>35</v>
      </c>
      <c r="F4572">
        <v>88501</v>
      </c>
      <c r="G4572">
        <v>3</v>
      </c>
      <c r="H4572">
        <v>1</v>
      </c>
      <c r="I4572">
        <v>105</v>
      </c>
      <c r="J4572">
        <v>731</v>
      </c>
      <c r="K4572">
        <v>20190707</v>
      </c>
      <c r="L4572" s="78">
        <v>0.41666666666666669</v>
      </c>
      <c r="M4572">
        <v>985</v>
      </c>
    </row>
    <row r="4573" spans="1:13" x14ac:dyDescent="0.25">
      <c r="A4573" t="s">
        <v>51</v>
      </c>
      <c r="B4573" t="s">
        <v>52</v>
      </c>
      <c r="C4573">
        <v>2</v>
      </c>
      <c r="D4573">
        <v>90</v>
      </c>
      <c r="E4573">
        <v>35</v>
      </c>
      <c r="F4573">
        <v>88501</v>
      </c>
      <c r="G4573">
        <v>3</v>
      </c>
      <c r="H4573">
        <v>1</v>
      </c>
      <c r="I4573">
        <v>105</v>
      </c>
      <c r="J4573">
        <v>731</v>
      </c>
      <c r="K4573">
        <v>20190707</v>
      </c>
      <c r="L4573" s="78">
        <v>0.45833333333333331</v>
      </c>
      <c r="M4573">
        <v>864</v>
      </c>
    </row>
    <row r="4574" spans="1:13" x14ac:dyDescent="0.25">
      <c r="A4574" t="s">
        <v>51</v>
      </c>
      <c r="B4574" t="s">
        <v>52</v>
      </c>
      <c r="C4574">
        <v>2</v>
      </c>
      <c r="D4574">
        <v>90</v>
      </c>
      <c r="E4574">
        <v>35</v>
      </c>
      <c r="F4574">
        <v>88501</v>
      </c>
      <c r="G4574">
        <v>3</v>
      </c>
      <c r="H4574">
        <v>1</v>
      </c>
      <c r="I4574">
        <v>105</v>
      </c>
      <c r="J4574">
        <v>731</v>
      </c>
      <c r="K4574">
        <v>20190707</v>
      </c>
      <c r="L4574" s="78">
        <v>0.5</v>
      </c>
      <c r="M4574">
        <v>165</v>
      </c>
    </row>
    <row r="4575" spans="1:13" x14ac:dyDescent="0.25">
      <c r="A4575" t="s">
        <v>51</v>
      </c>
      <c r="B4575" t="s">
        <v>52</v>
      </c>
      <c r="C4575">
        <v>2</v>
      </c>
      <c r="D4575">
        <v>90</v>
      </c>
      <c r="E4575">
        <v>35</v>
      </c>
      <c r="F4575">
        <v>88501</v>
      </c>
      <c r="G4575">
        <v>3</v>
      </c>
      <c r="H4575">
        <v>1</v>
      </c>
      <c r="I4575">
        <v>105</v>
      </c>
      <c r="J4575">
        <v>731</v>
      </c>
      <c r="K4575">
        <v>20190707</v>
      </c>
      <c r="L4575" s="78">
        <v>0.54166666666666663</v>
      </c>
      <c r="M4575">
        <v>133</v>
      </c>
    </row>
    <row r="4576" spans="1:13" x14ac:dyDescent="0.25">
      <c r="A4576" t="s">
        <v>51</v>
      </c>
      <c r="B4576" t="s">
        <v>52</v>
      </c>
      <c r="C4576">
        <v>2</v>
      </c>
      <c r="D4576">
        <v>90</v>
      </c>
      <c r="E4576">
        <v>35</v>
      </c>
      <c r="F4576">
        <v>88501</v>
      </c>
      <c r="G4576">
        <v>3</v>
      </c>
      <c r="H4576">
        <v>1</v>
      </c>
      <c r="I4576">
        <v>105</v>
      </c>
      <c r="J4576">
        <v>731</v>
      </c>
      <c r="K4576">
        <v>20190707</v>
      </c>
      <c r="L4576" s="78">
        <v>0.58333333333333337</v>
      </c>
      <c r="M4576">
        <v>123</v>
      </c>
    </row>
    <row r="4577" spans="1:13" x14ac:dyDescent="0.25">
      <c r="A4577" t="s">
        <v>51</v>
      </c>
      <c r="B4577" t="s">
        <v>52</v>
      </c>
      <c r="C4577">
        <v>2</v>
      </c>
      <c r="D4577">
        <v>90</v>
      </c>
      <c r="E4577">
        <v>35</v>
      </c>
      <c r="F4577">
        <v>88501</v>
      </c>
      <c r="G4577">
        <v>3</v>
      </c>
      <c r="H4577">
        <v>1</v>
      </c>
      <c r="I4577">
        <v>105</v>
      </c>
      <c r="J4577">
        <v>731</v>
      </c>
      <c r="K4577">
        <v>20190707</v>
      </c>
      <c r="L4577" s="78">
        <v>0.625</v>
      </c>
      <c r="M4577">
        <v>126</v>
      </c>
    </row>
    <row r="4578" spans="1:13" x14ac:dyDescent="0.25">
      <c r="A4578" t="s">
        <v>51</v>
      </c>
      <c r="B4578" t="s">
        <v>52</v>
      </c>
      <c r="C4578">
        <v>2</v>
      </c>
      <c r="D4578">
        <v>90</v>
      </c>
      <c r="E4578">
        <v>35</v>
      </c>
      <c r="F4578">
        <v>88501</v>
      </c>
      <c r="G4578">
        <v>3</v>
      </c>
      <c r="H4578">
        <v>1</v>
      </c>
      <c r="I4578">
        <v>105</v>
      </c>
      <c r="J4578">
        <v>731</v>
      </c>
      <c r="K4578">
        <v>20190707</v>
      </c>
      <c r="L4578" s="78">
        <v>0.66666666666666663</v>
      </c>
      <c r="M4578">
        <v>118</v>
      </c>
    </row>
    <row r="4579" spans="1:13" x14ac:dyDescent="0.25">
      <c r="A4579" t="s">
        <v>51</v>
      </c>
      <c r="B4579" t="s">
        <v>52</v>
      </c>
      <c r="C4579">
        <v>2</v>
      </c>
      <c r="D4579">
        <v>90</v>
      </c>
      <c r="E4579">
        <v>35</v>
      </c>
      <c r="F4579">
        <v>88501</v>
      </c>
      <c r="G4579">
        <v>3</v>
      </c>
      <c r="H4579">
        <v>1</v>
      </c>
      <c r="I4579">
        <v>105</v>
      </c>
      <c r="J4579">
        <v>731</v>
      </c>
      <c r="K4579">
        <v>20190707</v>
      </c>
      <c r="L4579" s="78">
        <v>0.70833333333333337</v>
      </c>
      <c r="M4579">
        <v>122</v>
      </c>
    </row>
    <row r="4580" spans="1:13" x14ac:dyDescent="0.25">
      <c r="A4580" t="s">
        <v>51</v>
      </c>
      <c r="B4580" t="s">
        <v>52</v>
      </c>
      <c r="C4580">
        <v>2</v>
      </c>
      <c r="D4580">
        <v>90</v>
      </c>
      <c r="E4580">
        <v>35</v>
      </c>
      <c r="F4580">
        <v>88501</v>
      </c>
      <c r="G4580">
        <v>3</v>
      </c>
      <c r="H4580">
        <v>1</v>
      </c>
      <c r="I4580">
        <v>105</v>
      </c>
      <c r="J4580">
        <v>731</v>
      </c>
      <c r="K4580">
        <v>20190707</v>
      </c>
      <c r="L4580" s="78">
        <v>0.75</v>
      </c>
      <c r="M4580">
        <v>108</v>
      </c>
    </row>
    <row r="4581" spans="1:13" x14ac:dyDescent="0.25">
      <c r="A4581" t="s">
        <v>51</v>
      </c>
      <c r="B4581" t="s">
        <v>52</v>
      </c>
      <c r="C4581">
        <v>2</v>
      </c>
      <c r="D4581">
        <v>90</v>
      </c>
      <c r="E4581">
        <v>35</v>
      </c>
      <c r="F4581">
        <v>88501</v>
      </c>
      <c r="G4581">
        <v>3</v>
      </c>
      <c r="H4581">
        <v>1</v>
      </c>
      <c r="I4581">
        <v>105</v>
      </c>
      <c r="J4581">
        <v>731</v>
      </c>
      <c r="K4581">
        <v>20190707</v>
      </c>
      <c r="L4581" s="78">
        <v>0.79166666666666663</v>
      </c>
      <c r="M4581">
        <v>85</v>
      </c>
    </row>
    <row r="4582" spans="1:13" x14ac:dyDescent="0.25">
      <c r="A4582" t="s">
        <v>51</v>
      </c>
      <c r="B4582" t="s">
        <v>52</v>
      </c>
      <c r="C4582">
        <v>2</v>
      </c>
      <c r="D4582">
        <v>90</v>
      </c>
      <c r="E4582">
        <v>35</v>
      </c>
      <c r="F4582">
        <v>88501</v>
      </c>
      <c r="G4582">
        <v>3</v>
      </c>
      <c r="H4582">
        <v>1</v>
      </c>
      <c r="I4582">
        <v>105</v>
      </c>
      <c r="J4582">
        <v>731</v>
      </c>
      <c r="K4582">
        <v>20190707</v>
      </c>
      <c r="L4582" s="78">
        <v>0.83333333333333337</v>
      </c>
      <c r="M4582">
        <v>101</v>
      </c>
    </row>
    <row r="4583" spans="1:13" x14ac:dyDescent="0.25">
      <c r="A4583" t="s">
        <v>51</v>
      </c>
      <c r="B4583" t="s">
        <v>52</v>
      </c>
      <c r="C4583">
        <v>2</v>
      </c>
      <c r="D4583">
        <v>90</v>
      </c>
      <c r="E4583">
        <v>35</v>
      </c>
      <c r="F4583">
        <v>88501</v>
      </c>
      <c r="G4583">
        <v>3</v>
      </c>
      <c r="H4583">
        <v>1</v>
      </c>
      <c r="I4583">
        <v>105</v>
      </c>
      <c r="J4583">
        <v>731</v>
      </c>
      <c r="K4583">
        <v>20190707</v>
      </c>
      <c r="L4583" s="78">
        <v>0.875</v>
      </c>
      <c r="M4583">
        <v>106</v>
      </c>
    </row>
    <row r="4584" spans="1:13" x14ac:dyDescent="0.25">
      <c r="A4584" t="s">
        <v>51</v>
      </c>
      <c r="B4584" t="s">
        <v>52</v>
      </c>
      <c r="C4584">
        <v>2</v>
      </c>
      <c r="D4584">
        <v>90</v>
      </c>
      <c r="E4584">
        <v>35</v>
      </c>
      <c r="F4584">
        <v>88501</v>
      </c>
      <c r="G4584">
        <v>3</v>
      </c>
      <c r="H4584">
        <v>1</v>
      </c>
      <c r="I4584">
        <v>105</v>
      </c>
      <c r="J4584">
        <v>731</v>
      </c>
      <c r="K4584">
        <v>20190707</v>
      </c>
      <c r="L4584" s="78">
        <v>0.91666666666666663</v>
      </c>
      <c r="M4584">
        <v>113</v>
      </c>
    </row>
    <row r="4585" spans="1:13" x14ac:dyDescent="0.25">
      <c r="A4585" t="s">
        <v>51</v>
      </c>
      <c r="B4585" t="s">
        <v>52</v>
      </c>
      <c r="C4585">
        <v>2</v>
      </c>
      <c r="D4585">
        <v>90</v>
      </c>
      <c r="E4585">
        <v>35</v>
      </c>
      <c r="F4585">
        <v>88501</v>
      </c>
      <c r="G4585">
        <v>3</v>
      </c>
      <c r="H4585">
        <v>1</v>
      </c>
      <c r="I4585">
        <v>105</v>
      </c>
      <c r="J4585">
        <v>731</v>
      </c>
      <c r="K4585">
        <v>20190707</v>
      </c>
      <c r="L4585" s="78">
        <v>0.95833333333333337</v>
      </c>
      <c r="M4585">
        <v>107</v>
      </c>
    </row>
    <row r="4586" spans="1:13" x14ac:dyDescent="0.25">
      <c r="A4586" t="s">
        <v>51</v>
      </c>
      <c r="B4586" t="s">
        <v>52</v>
      </c>
      <c r="C4586">
        <v>2</v>
      </c>
      <c r="D4586">
        <v>90</v>
      </c>
      <c r="E4586">
        <v>35</v>
      </c>
      <c r="F4586">
        <v>88501</v>
      </c>
      <c r="G4586">
        <v>3</v>
      </c>
      <c r="H4586">
        <v>1</v>
      </c>
      <c r="I4586">
        <v>105</v>
      </c>
      <c r="J4586">
        <v>731</v>
      </c>
      <c r="K4586">
        <v>20190708</v>
      </c>
      <c r="L4586" s="78">
        <v>0</v>
      </c>
      <c r="M4586">
        <v>100</v>
      </c>
    </row>
    <row r="4587" spans="1:13" x14ac:dyDescent="0.25">
      <c r="A4587" t="s">
        <v>51</v>
      </c>
      <c r="B4587" t="s">
        <v>52</v>
      </c>
      <c r="C4587">
        <v>2</v>
      </c>
      <c r="D4587">
        <v>90</v>
      </c>
      <c r="E4587">
        <v>35</v>
      </c>
      <c r="F4587">
        <v>88501</v>
      </c>
      <c r="G4587">
        <v>3</v>
      </c>
      <c r="H4587">
        <v>1</v>
      </c>
      <c r="I4587">
        <v>105</v>
      </c>
      <c r="J4587">
        <v>731</v>
      </c>
      <c r="K4587">
        <v>20190708</v>
      </c>
      <c r="L4587" s="78">
        <v>4.1666666666666664E-2</v>
      </c>
      <c r="M4587">
        <v>93</v>
      </c>
    </row>
    <row r="4588" spans="1:13" x14ac:dyDescent="0.25">
      <c r="A4588" t="s">
        <v>51</v>
      </c>
      <c r="B4588" t="s">
        <v>52</v>
      </c>
      <c r="C4588">
        <v>2</v>
      </c>
      <c r="D4588">
        <v>90</v>
      </c>
      <c r="E4588">
        <v>35</v>
      </c>
      <c r="F4588">
        <v>88501</v>
      </c>
      <c r="G4588">
        <v>3</v>
      </c>
      <c r="H4588">
        <v>1</v>
      </c>
      <c r="I4588">
        <v>105</v>
      </c>
      <c r="J4588">
        <v>731</v>
      </c>
      <c r="K4588">
        <v>20190708</v>
      </c>
      <c r="L4588" s="78">
        <v>8.3333333333333329E-2</v>
      </c>
      <c r="M4588">
        <v>108</v>
      </c>
    </row>
    <row r="4589" spans="1:13" x14ac:dyDescent="0.25">
      <c r="A4589" t="s">
        <v>51</v>
      </c>
      <c r="B4589" t="s">
        <v>52</v>
      </c>
      <c r="C4589">
        <v>2</v>
      </c>
      <c r="D4589">
        <v>90</v>
      </c>
      <c r="E4589">
        <v>35</v>
      </c>
      <c r="F4589">
        <v>88501</v>
      </c>
      <c r="G4589">
        <v>3</v>
      </c>
      <c r="H4589">
        <v>1</v>
      </c>
      <c r="I4589">
        <v>105</v>
      </c>
      <c r="J4589">
        <v>731</v>
      </c>
      <c r="K4589">
        <v>20190708</v>
      </c>
      <c r="L4589" s="78">
        <v>0.125</v>
      </c>
      <c r="M4589">
        <v>120</v>
      </c>
    </row>
    <row r="4590" spans="1:13" x14ac:dyDescent="0.25">
      <c r="A4590" t="s">
        <v>51</v>
      </c>
      <c r="B4590" t="s">
        <v>52</v>
      </c>
      <c r="C4590">
        <v>2</v>
      </c>
      <c r="D4590">
        <v>90</v>
      </c>
      <c r="E4590">
        <v>35</v>
      </c>
      <c r="F4590">
        <v>88501</v>
      </c>
      <c r="G4590">
        <v>3</v>
      </c>
      <c r="H4590">
        <v>1</v>
      </c>
      <c r="I4590">
        <v>105</v>
      </c>
      <c r="J4590">
        <v>731</v>
      </c>
      <c r="K4590">
        <v>20190708</v>
      </c>
      <c r="L4590" s="78">
        <v>0.16666666666666666</v>
      </c>
      <c r="M4590">
        <v>128</v>
      </c>
    </row>
    <row r="4591" spans="1:13" x14ac:dyDescent="0.25">
      <c r="A4591" t="s">
        <v>51</v>
      </c>
      <c r="B4591" t="s">
        <v>52</v>
      </c>
      <c r="C4591">
        <v>2</v>
      </c>
      <c r="D4591">
        <v>90</v>
      </c>
      <c r="E4591">
        <v>35</v>
      </c>
      <c r="F4591">
        <v>88501</v>
      </c>
      <c r="G4591">
        <v>3</v>
      </c>
      <c r="H4591">
        <v>1</v>
      </c>
      <c r="I4591">
        <v>105</v>
      </c>
      <c r="J4591">
        <v>731</v>
      </c>
      <c r="K4591">
        <v>20190708</v>
      </c>
      <c r="L4591" s="78">
        <v>0.20833333333333334</v>
      </c>
      <c r="M4591">
        <v>168</v>
      </c>
    </row>
    <row r="4592" spans="1:13" x14ac:dyDescent="0.25">
      <c r="A4592" t="s">
        <v>51</v>
      </c>
      <c r="B4592" t="s">
        <v>52</v>
      </c>
      <c r="C4592">
        <v>2</v>
      </c>
      <c r="D4592">
        <v>90</v>
      </c>
      <c r="E4592">
        <v>35</v>
      </c>
      <c r="F4592">
        <v>88501</v>
      </c>
      <c r="G4592">
        <v>3</v>
      </c>
      <c r="H4592">
        <v>1</v>
      </c>
      <c r="I4592">
        <v>105</v>
      </c>
      <c r="J4592">
        <v>731</v>
      </c>
      <c r="K4592">
        <v>20190708</v>
      </c>
      <c r="L4592" s="78">
        <v>0.25</v>
      </c>
      <c r="M4592">
        <v>489</v>
      </c>
    </row>
    <row r="4593" spans="1:13" x14ac:dyDescent="0.25">
      <c r="A4593" t="s">
        <v>51</v>
      </c>
      <c r="B4593" t="s">
        <v>52</v>
      </c>
      <c r="C4593">
        <v>2</v>
      </c>
      <c r="D4593">
        <v>90</v>
      </c>
      <c r="E4593">
        <v>35</v>
      </c>
      <c r="F4593">
        <v>88501</v>
      </c>
      <c r="G4593">
        <v>3</v>
      </c>
      <c r="H4593">
        <v>1</v>
      </c>
      <c r="I4593">
        <v>105</v>
      </c>
      <c r="J4593">
        <v>731</v>
      </c>
      <c r="K4593">
        <v>20190708</v>
      </c>
      <c r="L4593" s="78">
        <v>0.29166666666666669</v>
      </c>
      <c r="M4593">
        <v>644</v>
      </c>
    </row>
    <row r="4594" spans="1:13" x14ac:dyDescent="0.25">
      <c r="A4594" t="s">
        <v>51</v>
      </c>
      <c r="B4594" t="s">
        <v>52</v>
      </c>
      <c r="C4594">
        <v>2</v>
      </c>
      <c r="D4594">
        <v>90</v>
      </c>
      <c r="E4594">
        <v>35</v>
      </c>
      <c r="F4594">
        <v>88501</v>
      </c>
      <c r="G4594">
        <v>3</v>
      </c>
      <c r="H4594">
        <v>1</v>
      </c>
      <c r="I4594">
        <v>105</v>
      </c>
      <c r="J4594">
        <v>731</v>
      </c>
      <c r="K4594">
        <v>20190708</v>
      </c>
      <c r="L4594" s="78">
        <v>0.33333333333333331</v>
      </c>
      <c r="M4594">
        <v>546</v>
      </c>
    </row>
    <row r="4595" spans="1:13" x14ac:dyDescent="0.25">
      <c r="A4595" t="s">
        <v>51</v>
      </c>
      <c r="B4595" t="s">
        <v>52</v>
      </c>
      <c r="C4595">
        <v>2</v>
      </c>
      <c r="D4595">
        <v>90</v>
      </c>
      <c r="E4595">
        <v>35</v>
      </c>
      <c r="F4595">
        <v>88501</v>
      </c>
      <c r="G4595">
        <v>3</v>
      </c>
      <c r="H4595">
        <v>1</v>
      </c>
      <c r="I4595">
        <v>105</v>
      </c>
      <c r="J4595">
        <v>731</v>
      </c>
      <c r="K4595">
        <v>20190708</v>
      </c>
      <c r="L4595" s="78">
        <v>0.375</v>
      </c>
      <c r="M4595">
        <v>620</v>
      </c>
    </row>
    <row r="4596" spans="1:13" x14ac:dyDescent="0.25">
      <c r="A4596" t="s">
        <v>51</v>
      </c>
      <c r="B4596" t="s">
        <v>52</v>
      </c>
      <c r="C4596">
        <v>2</v>
      </c>
      <c r="D4596">
        <v>90</v>
      </c>
      <c r="E4596">
        <v>35</v>
      </c>
      <c r="F4596">
        <v>88501</v>
      </c>
      <c r="G4596">
        <v>3</v>
      </c>
      <c r="H4596">
        <v>1</v>
      </c>
      <c r="I4596">
        <v>105</v>
      </c>
      <c r="J4596">
        <v>731</v>
      </c>
      <c r="K4596">
        <v>20190708</v>
      </c>
      <c r="L4596" s="78">
        <v>0.41666666666666669</v>
      </c>
      <c r="M4596">
        <v>560</v>
      </c>
    </row>
    <row r="4597" spans="1:13" x14ac:dyDescent="0.25">
      <c r="A4597" t="s">
        <v>51</v>
      </c>
      <c r="B4597" t="s">
        <v>52</v>
      </c>
      <c r="C4597">
        <v>2</v>
      </c>
      <c r="D4597">
        <v>90</v>
      </c>
      <c r="E4597">
        <v>35</v>
      </c>
      <c r="F4597">
        <v>88501</v>
      </c>
      <c r="G4597">
        <v>3</v>
      </c>
      <c r="H4597">
        <v>1</v>
      </c>
      <c r="I4597">
        <v>105</v>
      </c>
      <c r="J4597">
        <v>731</v>
      </c>
      <c r="K4597">
        <v>20190708</v>
      </c>
      <c r="L4597" s="78">
        <v>0.45833333333333331</v>
      </c>
      <c r="M4597">
        <v>547</v>
      </c>
    </row>
    <row r="4598" spans="1:13" x14ac:dyDescent="0.25">
      <c r="A4598" t="s">
        <v>51</v>
      </c>
      <c r="B4598" t="s">
        <v>52</v>
      </c>
      <c r="C4598">
        <v>2</v>
      </c>
      <c r="D4598">
        <v>90</v>
      </c>
      <c r="E4598">
        <v>35</v>
      </c>
      <c r="F4598">
        <v>88501</v>
      </c>
      <c r="G4598">
        <v>3</v>
      </c>
      <c r="H4598">
        <v>1</v>
      </c>
      <c r="I4598">
        <v>105</v>
      </c>
      <c r="J4598">
        <v>731</v>
      </c>
      <c r="K4598">
        <v>20190708</v>
      </c>
      <c r="L4598" s="78">
        <v>0.5</v>
      </c>
      <c r="M4598">
        <v>443</v>
      </c>
    </row>
    <row r="4599" spans="1:13" x14ac:dyDescent="0.25">
      <c r="A4599" t="s">
        <v>51</v>
      </c>
      <c r="B4599" t="s">
        <v>52</v>
      </c>
      <c r="C4599">
        <v>2</v>
      </c>
      <c r="D4599">
        <v>90</v>
      </c>
      <c r="E4599">
        <v>35</v>
      </c>
      <c r="F4599">
        <v>88501</v>
      </c>
      <c r="G4599">
        <v>3</v>
      </c>
      <c r="H4599">
        <v>1</v>
      </c>
      <c r="I4599">
        <v>105</v>
      </c>
      <c r="J4599">
        <v>731</v>
      </c>
      <c r="K4599">
        <v>20190708</v>
      </c>
      <c r="L4599" s="78">
        <v>0.54166666666666663</v>
      </c>
      <c r="M4599">
        <v>415</v>
      </c>
    </row>
    <row r="4600" spans="1:13" x14ac:dyDescent="0.25">
      <c r="A4600" t="s">
        <v>51</v>
      </c>
      <c r="B4600" t="s">
        <v>52</v>
      </c>
      <c r="C4600">
        <v>2</v>
      </c>
      <c r="D4600">
        <v>90</v>
      </c>
      <c r="E4600">
        <v>35</v>
      </c>
      <c r="F4600">
        <v>88501</v>
      </c>
      <c r="G4600">
        <v>3</v>
      </c>
      <c r="H4600">
        <v>1</v>
      </c>
      <c r="I4600">
        <v>105</v>
      </c>
      <c r="J4600">
        <v>731</v>
      </c>
      <c r="K4600">
        <v>20190708</v>
      </c>
      <c r="L4600" s="78">
        <v>0.58333333333333337</v>
      </c>
      <c r="M4600">
        <v>452</v>
      </c>
    </row>
    <row r="4601" spans="1:13" x14ac:dyDescent="0.25">
      <c r="A4601" t="s">
        <v>51</v>
      </c>
      <c r="B4601" t="s">
        <v>52</v>
      </c>
      <c r="C4601">
        <v>2</v>
      </c>
      <c r="D4601">
        <v>90</v>
      </c>
      <c r="E4601">
        <v>35</v>
      </c>
      <c r="F4601">
        <v>88501</v>
      </c>
      <c r="G4601">
        <v>3</v>
      </c>
      <c r="H4601">
        <v>1</v>
      </c>
      <c r="I4601">
        <v>105</v>
      </c>
      <c r="J4601">
        <v>731</v>
      </c>
      <c r="K4601">
        <v>20190708</v>
      </c>
      <c r="L4601" s="78">
        <v>0.625</v>
      </c>
      <c r="M4601">
        <v>449</v>
      </c>
    </row>
    <row r="4602" spans="1:13" x14ac:dyDescent="0.25">
      <c r="A4602" t="s">
        <v>51</v>
      </c>
      <c r="B4602" t="s">
        <v>52</v>
      </c>
      <c r="C4602">
        <v>2</v>
      </c>
      <c r="D4602">
        <v>90</v>
      </c>
      <c r="E4602">
        <v>35</v>
      </c>
      <c r="F4602">
        <v>88501</v>
      </c>
      <c r="G4602">
        <v>3</v>
      </c>
      <c r="H4602">
        <v>1</v>
      </c>
      <c r="I4602">
        <v>105</v>
      </c>
      <c r="J4602">
        <v>731</v>
      </c>
      <c r="K4602">
        <v>20190708</v>
      </c>
      <c r="L4602" s="78">
        <v>0.66666666666666663</v>
      </c>
      <c r="M4602">
        <v>321</v>
      </c>
    </row>
    <row r="4603" spans="1:13" x14ac:dyDescent="0.25">
      <c r="A4603" t="s">
        <v>51</v>
      </c>
      <c r="B4603" t="s">
        <v>52</v>
      </c>
      <c r="C4603">
        <v>2</v>
      </c>
      <c r="D4603">
        <v>90</v>
      </c>
      <c r="E4603">
        <v>35</v>
      </c>
      <c r="F4603">
        <v>88501</v>
      </c>
      <c r="G4603">
        <v>3</v>
      </c>
      <c r="H4603">
        <v>1</v>
      </c>
      <c r="I4603">
        <v>105</v>
      </c>
      <c r="J4603">
        <v>731</v>
      </c>
      <c r="K4603">
        <v>20190708</v>
      </c>
      <c r="L4603" s="78">
        <v>0.70833333333333337</v>
      </c>
      <c r="M4603">
        <v>169</v>
      </c>
    </row>
    <row r="4604" spans="1:13" x14ac:dyDescent="0.25">
      <c r="A4604" t="s">
        <v>51</v>
      </c>
      <c r="B4604" t="s">
        <v>52</v>
      </c>
      <c r="C4604">
        <v>2</v>
      </c>
      <c r="D4604">
        <v>90</v>
      </c>
      <c r="E4604">
        <v>35</v>
      </c>
      <c r="F4604">
        <v>88501</v>
      </c>
      <c r="G4604">
        <v>3</v>
      </c>
      <c r="H4604">
        <v>1</v>
      </c>
      <c r="I4604">
        <v>105</v>
      </c>
      <c r="J4604">
        <v>731</v>
      </c>
      <c r="K4604">
        <v>20190708</v>
      </c>
      <c r="L4604" s="78">
        <v>0.75</v>
      </c>
      <c r="M4604">
        <v>89</v>
      </c>
    </row>
    <row r="4605" spans="1:13" x14ac:dyDescent="0.25">
      <c r="A4605" t="s">
        <v>51</v>
      </c>
      <c r="B4605" t="s">
        <v>52</v>
      </c>
      <c r="C4605">
        <v>2</v>
      </c>
      <c r="D4605">
        <v>90</v>
      </c>
      <c r="E4605">
        <v>35</v>
      </c>
      <c r="F4605">
        <v>88501</v>
      </c>
      <c r="G4605">
        <v>3</v>
      </c>
      <c r="H4605">
        <v>1</v>
      </c>
      <c r="I4605">
        <v>105</v>
      </c>
      <c r="J4605">
        <v>731</v>
      </c>
      <c r="K4605">
        <v>20190708</v>
      </c>
      <c r="L4605" s="78">
        <v>0.79166666666666663</v>
      </c>
      <c r="M4605">
        <v>122</v>
      </c>
    </row>
    <row r="4606" spans="1:13" x14ac:dyDescent="0.25">
      <c r="A4606" t="s">
        <v>51</v>
      </c>
      <c r="B4606" t="s">
        <v>52</v>
      </c>
      <c r="C4606">
        <v>2</v>
      </c>
      <c r="D4606">
        <v>90</v>
      </c>
      <c r="E4606">
        <v>35</v>
      </c>
      <c r="F4606">
        <v>88501</v>
      </c>
      <c r="G4606">
        <v>3</v>
      </c>
      <c r="H4606">
        <v>1</v>
      </c>
      <c r="I4606">
        <v>105</v>
      </c>
      <c r="J4606">
        <v>731</v>
      </c>
      <c r="K4606">
        <v>20190708</v>
      </c>
      <c r="L4606" s="78">
        <v>0.83333333333333337</v>
      </c>
      <c r="M4606">
        <v>129</v>
      </c>
    </row>
    <row r="4607" spans="1:13" x14ac:dyDescent="0.25">
      <c r="A4607" t="s">
        <v>51</v>
      </c>
      <c r="B4607" t="s">
        <v>52</v>
      </c>
      <c r="C4607">
        <v>2</v>
      </c>
      <c r="D4607">
        <v>90</v>
      </c>
      <c r="E4607">
        <v>35</v>
      </c>
      <c r="F4607">
        <v>88501</v>
      </c>
      <c r="G4607">
        <v>3</v>
      </c>
      <c r="H4607">
        <v>1</v>
      </c>
      <c r="I4607">
        <v>105</v>
      </c>
      <c r="J4607">
        <v>731</v>
      </c>
      <c r="K4607">
        <v>20190708</v>
      </c>
      <c r="L4607" s="78">
        <v>0.875</v>
      </c>
      <c r="M4607">
        <v>109</v>
      </c>
    </row>
    <row r="4608" spans="1:13" x14ac:dyDescent="0.25">
      <c r="A4608" t="s">
        <v>51</v>
      </c>
      <c r="B4608" t="s">
        <v>52</v>
      </c>
      <c r="C4608">
        <v>2</v>
      </c>
      <c r="D4608">
        <v>90</v>
      </c>
      <c r="E4608">
        <v>35</v>
      </c>
      <c r="F4608">
        <v>88501</v>
      </c>
      <c r="G4608">
        <v>3</v>
      </c>
      <c r="H4608">
        <v>1</v>
      </c>
      <c r="I4608">
        <v>105</v>
      </c>
      <c r="J4608">
        <v>731</v>
      </c>
      <c r="K4608">
        <v>20190708</v>
      </c>
      <c r="L4608" s="78">
        <v>0.91666666666666663</v>
      </c>
      <c r="M4608">
        <v>98</v>
      </c>
    </row>
    <row r="4609" spans="1:17" x14ac:dyDescent="0.25">
      <c r="A4609" t="s">
        <v>51</v>
      </c>
      <c r="B4609" t="s">
        <v>52</v>
      </c>
      <c r="C4609">
        <v>2</v>
      </c>
      <c r="D4609">
        <v>90</v>
      </c>
      <c r="E4609">
        <v>35</v>
      </c>
      <c r="F4609">
        <v>88501</v>
      </c>
      <c r="G4609">
        <v>3</v>
      </c>
      <c r="H4609">
        <v>1</v>
      </c>
      <c r="I4609">
        <v>105</v>
      </c>
      <c r="J4609">
        <v>731</v>
      </c>
      <c r="K4609">
        <v>20190708</v>
      </c>
      <c r="L4609" s="78">
        <v>0.95833333333333337</v>
      </c>
      <c r="M4609">
        <v>120</v>
      </c>
    </row>
    <row r="4610" spans="1:17" x14ac:dyDescent="0.25">
      <c r="A4610" t="s">
        <v>51</v>
      </c>
      <c r="B4610" t="s">
        <v>52</v>
      </c>
      <c r="C4610">
        <v>2</v>
      </c>
      <c r="D4610">
        <v>90</v>
      </c>
      <c r="E4610">
        <v>35</v>
      </c>
      <c r="F4610">
        <v>88501</v>
      </c>
      <c r="G4610">
        <v>3</v>
      </c>
      <c r="H4610">
        <v>1</v>
      </c>
      <c r="I4610">
        <v>105</v>
      </c>
      <c r="J4610">
        <v>731</v>
      </c>
      <c r="K4610">
        <v>20190709</v>
      </c>
      <c r="L4610" s="78">
        <v>0</v>
      </c>
      <c r="M4610">
        <v>167</v>
      </c>
      <c r="Q4610">
        <v>2</v>
      </c>
    </row>
    <row r="4611" spans="1:17" x14ac:dyDescent="0.25">
      <c r="A4611" t="s">
        <v>51</v>
      </c>
      <c r="B4611" t="s">
        <v>52</v>
      </c>
      <c r="C4611">
        <v>2</v>
      </c>
      <c r="D4611">
        <v>90</v>
      </c>
      <c r="E4611">
        <v>35</v>
      </c>
      <c r="F4611">
        <v>88501</v>
      </c>
      <c r="G4611">
        <v>3</v>
      </c>
      <c r="H4611">
        <v>1</v>
      </c>
      <c r="I4611">
        <v>105</v>
      </c>
      <c r="J4611">
        <v>731</v>
      </c>
      <c r="K4611">
        <v>20190709</v>
      </c>
      <c r="L4611" s="78">
        <v>4.1666666666666664E-2</v>
      </c>
      <c r="M4611">
        <v>222</v>
      </c>
      <c r="Q4611">
        <v>2</v>
      </c>
    </row>
    <row r="4612" spans="1:17" x14ac:dyDescent="0.25">
      <c r="A4612" t="s">
        <v>51</v>
      </c>
      <c r="B4612" t="s">
        <v>52</v>
      </c>
      <c r="C4612">
        <v>2</v>
      </c>
      <c r="D4612">
        <v>90</v>
      </c>
      <c r="E4612">
        <v>35</v>
      </c>
      <c r="F4612">
        <v>88501</v>
      </c>
      <c r="G4612">
        <v>3</v>
      </c>
      <c r="H4612">
        <v>1</v>
      </c>
      <c r="I4612">
        <v>105</v>
      </c>
      <c r="J4612">
        <v>731</v>
      </c>
      <c r="K4612">
        <v>20190709</v>
      </c>
      <c r="L4612" s="78">
        <v>8.3333333333333329E-2</v>
      </c>
      <c r="M4612">
        <v>234</v>
      </c>
      <c r="Q4612">
        <v>2</v>
      </c>
    </row>
    <row r="4613" spans="1:17" x14ac:dyDescent="0.25">
      <c r="A4613" t="s">
        <v>51</v>
      </c>
      <c r="B4613" t="s">
        <v>52</v>
      </c>
      <c r="C4613">
        <v>2</v>
      </c>
      <c r="D4613">
        <v>90</v>
      </c>
      <c r="E4613">
        <v>35</v>
      </c>
      <c r="F4613">
        <v>88501</v>
      </c>
      <c r="G4613">
        <v>3</v>
      </c>
      <c r="H4613">
        <v>1</v>
      </c>
      <c r="I4613">
        <v>105</v>
      </c>
      <c r="J4613">
        <v>731</v>
      </c>
      <c r="K4613">
        <v>20190709</v>
      </c>
      <c r="L4613" s="78">
        <v>0.125</v>
      </c>
      <c r="M4613">
        <v>256</v>
      </c>
      <c r="Q4613">
        <v>2</v>
      </c>
    </row>
    <row r="4614" spans="1:17" x14ac:dyDescent="0.25">
      <c r="A4614" t="s">
        <v>51</v>
      </c>
      <c r="B4614" t="s">
        <v>52</v>
      </c>
      <c r="C4614">
        <v>2</v>
      </c>
      <c r="D4614">
        <v>90</v>
      </c>
      <c r="E4614">
        <v>35</v>
      </c>
      <c r="F4614">
        <v>88501</v>
      </c>
      <c r="G4614">
        <v>3</v>
      </c>
      <c r="H4614">
        <v>1</v>
      </c>
      <c r="I4614">
        <v>105</v>
      </c>
      <c r="J4614">
        <v>731</v>
      </c>
      <c r="K4614">
        <v>20190709</v>
      </c>
      <c r="L4614" s="78">
        <v>0.16666666666666666</v>
      </c>
      <c r="M4614">
        <v>344</v>
      </c>
      <c r="Q4614">
        <v>2</v>
      </c>
    </row>
    <row r="4615" spans="1:17" x14ac:dyDescent="0.25">
      <c r="A4615" t="s">
        <v>51</v>
      </c>
      <c r="B4615" t="s">
        <v>52</v>
      </c>
      <c r="C4615">
        <v>2</v>
      </c>
      <c r="D4615">
        <v>90</v>
      </c>
      <c r="E4615">
        <v>35</v>
      </c>
      <c r="F4615">
        <v>88501</v>
      </c>
      <c r="G4615">
        <v>3</v>
      </c>
      <c r="H4615">
        <v>1</v>
      </c>
      <c r="I4615">
        <v>105</v>
      </c>
      <c r="J4615">
        <v>731</v>
      </c>
      <c r="K4615">
        <v>20190709</v>
      </c>
      <c r="L4615" s="78">
        <v>0.20833333333333334</v>
      </c>
      <c r="M4615">
        <v>458</v>
      </c>
      <c r="Q4615">
        <v>2</v>
      </c>
    </row>
    <row r="4616" spans="1:17" x14ac:dyDescent="0.25">
      <c r="A4616" t="s">
        <v>51</v>
      </c>
      <c r="B4616" t="s">
        <v>52</v>
      </c>
      <c r="C4616">
        <v>2</v>
      </c>
      <c r="D4616">
        <v>90</v>
      </c>
      <c r="E4616">
        <v>35</v>
      </c>
      <c r="F4616">
        <v>88501</v>
      </c>
      <c r="G4616">
        <v>3</v>
      </c>
      <c r="H4616">
        <v>1</v>
      </c>
      <c r="I4616">
        <v>105</v>
      </c>
      <c r="J4616">
        <v>731</v>
      </c>
      <c r="K4616">
        <v>20190709</v>
      </c>
      <c r="L4616" s="78">
        <v>0.25</v>
      </c>
      <c r="M4616">
        <v>636</v>
      </c>
      <c r="Q4616">
        <v>2</v>
      </c>
    </row>
    <row r="4617" spans="1:17" x14ac:dyDescent="0.25">
      <c r="A4617" t="s">
        <v>51</v>
      </c>
      <c r="B4617" t="s">
        <v>52</v>
      </c>
      <c r="C4617">
        <v>2</v>
      </c>
      <c r="D4617">
        <v>90</v>
      </c>
      <c r="E4617">
        <v>35</v>
      </c>
      <c r="F4617">
        <v>88501</v>
      </c>
      <c r="G4617">
        <v>3</v>
      </c>
      <c r="H4617">
        <v>1</v>
      </c>
      <c r="I4617">
        <v>105</v>
      </c>
      <c r="J4617">
        <v>731</v>
      </c>
      <c r="K4617">
        <v>20190709</v>
      </c>
      <c r="L4617" s="78">
        <v>0.29166666666666669</v>
      </c>
      <c r="M4617">
        <v>651</v>
      </c>
      <c r="Q4617">
        <v>2</v>
      </c>
    </row>
    <row r="4618" spans="1:17" x14ac:dyDescent="0.25">
      <c r="A4618" t="s">
        <v>51</v>
      </c>
      <c r="B4618" t="s">
        <v>52</v>
      </c>
      <c r="C4618">
        <v>2</v>
      </c>
      <c r="D4618">
        <v>90</v>
      </c>
      <c r="E4618">
        <v>35</v>
      </c>
      <c r="F4618">
        <v>88501</v>
      </c>
      <c r="G4618">
        <v>3</v>
      </c>
      <c r="H4618">
        <v>1</v>
      </c>
      <c r="I4618">
        <v>105</v>
      </c>
      <c r="J4618">
        <v>731</v>
      </c>
      <c r="K4618">
        <v>20190709</v>
      </c>
      <c r="L4618" s="78">
        <v>0.33333333333333331</v>
      </c>
      <c r="M4618">
        <v>598</v>
      </c>
      <c r="Q4618">
        <v>2</v>
      </c>
    </row>
    <row r="4619" spans="1:17" x14ac:dyDescent="0.25">
      <c r="A4619" t="s">
        <v>51</v>
      </c>
      <c r="B4619" t="s">
        <v>52</v>
      </c>
      <c r="C4619">
        <v>2</v>
      </c>
      <c r="D4619">
        <v>90</v>
      </c>
      <c r="E4619">
        <v>35</v>
      </c>
      <c r="F4619">
        <v>88501</v>
      </c>
      <c r="G4619">
        <v>3</v>
      </c>
      <c r="H4619">
        <v>1</v>
      </c>
      <c r="I4619">
        <v>105</v>
      </c>
      <c r="J4619">
        <v>731</v>
      </c>
      <c r="K4619">
        <v>20190709</v>
      </c>
      <c r="L4619" s="78">
        <v>0.375</v>
      </c>
      <c r="M4619">
        <v>579</v>
      </c>
      <c r="Q4619">
        <v>2</v>
      </c>
    </row>
    <row r="4620" spans="1:17" x14ac:dyDescent="0.25">
      <c r="A4620" t="s">
        <v>51</v>
      </c>
      <c r="B4620" t="s">
        <v>52</v>
      </c>
      <c r="C4620">
        <v>2</v>
      </c>
      <c r="D4620">
        <v>90</v>
      </c>
      <c r="E4620">
        <v>35</v>
      </c>
      <c r="F4620">
        <v>88501</v>
      </c>
      <c r="G4620">
        <v>3</v>
      </c>
      <c r="H4620">
        <v>1</v>
      </c>
      <c r="I4620">
        <v>105</v>
      </c>
      <c r="J4620">
        <v>731</v>
      </c>
      <c r="K4620">
        <v>20190709</v>
      </c>
      <c r="L4620" s="78">
        <v>0.41666666666666669</v>
      </c>
      <c r="M4620">
        <v>405</v>
      </c>
      <c r="Q4620">
        <v>2</v>
      </c>
    </row>
    <row r="4621" spans="1:17" x14ac:dyDescent="0.25">
      <c r="A4621" t="s">
        <v>51</v>
      </c>
      <c r="B4621" t="s">
        <v>52</v>
      </c>
      <c r="C4621">
        <v>2</v>
      </c>
      <c r="D4621">
        <v>90</v>
      </c>
      <c r="E4621">
        <v>35</v>
      </c>
      <c r="F4621">
        <v>88501</v>
      </c>
      <c r="G4621">
        <v>3</v>
      </c>
      <c r="H4621">
        <v>1</v>
      </c>
      <c r="I4621">
        <v>105</v>
      </c>
      <c r="J4621">
        <v>731</v>
      </c>
      <c r="K4621">
        <v>20190709</v>
      </c>
      <c r="L4621" s="78">
        <v>0.45833333333333331</v>
      </c>
      <c r="M4621">
        <v>232</v>
      </c>
      <c r="Q4621">
        <v>2</v>
      </c>
    </row>
    <row r="4622" spans="1:17" x14ac:dyDescent="0.25">
      <c r="A4622" t="s">
        <v>51</v>
      </c>
      <c r="B4622" t="s">
        <v>52</v>
      </c>
      <c r="C4622">
        <v>2</v>
      </c>
      <c r="D4622">
        <v>90</v>
      </c>
      <c r="E4622">
        <v>35</v>
      </c>
      <c r="F4622">
        <v>88501</v>
      </c>
      <c r="G4622">
        <v>3</v>
      </c>
      <c r="H4622">
        <v>1</v>
      </c>
      <c r="I4622">
        <v>105</v>
      </c>
      <c r="J4622">
        <v>731</v>
      </c>
      <c r="K4622">
        <v>20190709</v>
      </c>
      <c r="L4622" s="78">
        <v>0.5</v>
      </c>
      <c r="M4622">
        <v>319</v>
      </c>
      <c r="Q4622">
        <v>2</v>
      </c>
    </row>
    <row r="4623" spans="1:17" x14ac:dyDescent="0.25">
      <c r="A4623" t="s">
        <v>51</v>
      </c>
      <c r="B4623" t="s">
        <v>52</v>
      </c>
      <c r="C4623">
        <v>2</v>
      </c>
      <c r="D4623">
        <v>90</v>
      </c>
      <c r="E4623">
        <v>35</v>
      </c>
      <c r="F4623">
        <v>88501</v>
      </c>
      <c r="G4623">
        <v>3</v>
      </c>
      <c r="H4623">
        <v>1</v>
      </c>
      <c r="I4623">
        <v>105</v>
      </c>
      <c r="J4623">
        <v>731</v>
      </c>
      <c r="K4623">
        <v>20190709</v>
      </c>
      <c r="L4623" s="78">
        <v>0.54166666666666663</v>
      </c>
      <c r="M4623">
        <v>209</v>
      </c>
      <c r="Q4623">
        <v>2</v>
      </c>
    </row>
    <row r="4624" spans="1:17" x14ac:dyDescent="0.25">
      <c r="A4624" t="s">
        <v>51</v>
      </c>
      <c r="B4624" t="s">
        <v>52</v>
      </c>
      <c r="C4624">
        <v>2</v>
      </c>
      <c r="D4624">
        <v>90</v>
      </c>
      <c r="E4624">
        <v>35</v>
      </c>
      <c r="F4624">
        <v>88501</v>
      </c>
      <c r="G4624">
        <v>3</v>
      </c>
      <c r="H4624">
        <v>1</v>
      </c>
      <c r="I4624">
        <v>105</v>
      </c>
      <c r="J4624">
        <v>731</v>
      </c>
      <c r="K4624">
        <v>20190709</v>
      </c>
      <c r="L4624" s="78">
        <v>0.58333333333333337</v>
      </c>
      <c r="M4624">
        <v>217</v>
      </c>
      <c r="Q4624">
        <v>2</v>
      </c>
    </row>
    <row r="4625" spans="1:17" x14ac:dyDescent="0.25">
      <c r="A4625" t="s">
        <v>51</v>
      </c>
      <c r="B4625" t="s">
        <v>52</v>
      </c>
      <c r="C4625">
        <v>2</v>
      </c>
      <c r="D4625">
        <v>90</v>
      </c>
      <c r="E4625">
        <v>35</v>
      </c>
      <c r="F4625">
        <v>88501</v>
      </c>
      <c r="G4625">
        <v>3</v>
      </c>
      <c r="H4625">
        <v>1</v>
      </c>
      <c r="I4625">
        <v>105</v>
      </c>
      <c r="J4625">
        <v>731</v>
      </c>
      <c r="K4625">
        <v>20190709</v>
      </c>
      <c r="L4625" s="78">
        <v>0.625</v>
      </c>
      <c r="M4625">
        <v>164</v>
      </c>
      <c r="Q4625">
        <v>2</v>
      </c>
    </row>
    <row r="4626" spans="1:17" x14ac:dyDescent="0.25">
      <c r="A4626" t="s">
        <v>51</v>
      </c>
      <c r="B4626" t="s">
        <v>52</v>
      </c>
      <c r="C4626">
        <v>2</v>
      </c>
      <c r="D4626">
        <v>90</v>
      </c>
      <c r="E4626">
        <v>35</v>
      </c>
      <c r="F4626">
        <v>88501</v>
      </c>
      <c r="G4626">
        <v>3</v>
      </c>
      <c r="H4626">
        <v>1</v>
      </c>
      <c r="I4626">
        <v>105</v>
      </c>
      <c r="J4626">
        <v>731</v>
      </c>
      <c r="K4626">
        <v>20190709</v>
      </c>
      <c r="L4626" s="78">
        <v>0.66666666666666663</v>
      </c>
      <c r="M4626">
        <v>176</v>
      </c>
      <c r="Q4626">
        <v>2</v>
      </c>
    </row>
    <row r="4627" spans="1:17" x14ac:dyDescent="0.25">
      <c r="A4627" t="s">
        <v>51</v>
      </c>
      <c r="B4627" t="s">
        <v>52</v>
      </c>
      <c r="C4627">
        <v>2</v>
      </c>
      <c r="D4627">
        <v>90</v>
      </c>
      <c r="E4627">
        <v>35</v>
      </c>
      <c r="F4627">
        <v>88501</v>
      </c>
      <c r="G4627">
        <v>3</v>
      </c>
      <c r="H4627">
        <v>1</v>
      </c>
      <c r="I4627">
        <v>105</v>
      </c>
      <c r="J4627">
        <v>731</v>
      </c>
      <c r="K4627">
        <v>20190709</v>
      </c>
      <c r="L4627" s="78">
        <v>0.70833333333333337</v>
      </c>
      <c r="M4627">
        <v>188</v>
      </c>
      <c r="Q4627">
        <v>2</v>
      </c>
    </row>
    <row r="4628" spans="1:17" x14ac:dyDescent="0.25">
      <c r="A4628" t="s">
        <v>51</v>
      </c>
      <c r="B4628" t="s">
        <v>52</v>
      </c>
      <c r="C4628">
        <v>2</v>
      </c>
      <c r="D4628">
        <v>90</v>
      </c>
      <c r="E4628">
        <v>35</v>
      </c>
      <c r="F4628">
        <v>88501</v>
      </c>
      <c r="G4628">
        <v>3</v>
      </c>
      <c r="H4628">
        <v>1</v>
      </c>
      <c r="I4628">
        <v>105</v>
      </c>
      <c r="J4628">
        <v>731</v>
      </c>
      <c r="K4628">
        <v>20190709</v>
      </c>
      <c r="L4628" s="78">
        <v>0.75</v>
      </c>
      <c r="M4628">
        <v>215</v>
      </c>
      <c r="Q4628">
        <v>2</v>
      </c>
    </row>
    <row r="4629" spans="1:17" x14ac:dyDescent="0.25">
      <c r="A4629" t="s">
        <v>51</v>
      </c>
      <c r="B4629" t="s">
        <v>52</v>
      </c>
      <c r="C4629">
        <v>2</v>
      </c>
      <c r="D4629">
        <v>90</v>
      </c>
      <c r="E4629">
        <v>35</v>
      </c>
      <c r="F4629">
        <v>88501</v>
      </c>
      <c r="G4629">
        <v>3</v>
      </c>
      <c r="H4629">
        <v>1</v>
      </c>
      <c r="I4629">
        <v>105</v>
      </c>
      <c r="J4629">
        <v>731</v>
      </c>
      <c r="K4629">
        <v>20190709</v>
      </c>
      <c r="L4629" s="78">
        <v>0.79166666666666663</v>
      </c>
      <c r="M4629">
        <v>232</v>
      </c>
      <c r="Q4629">
        <v>2</v>
      </c>
    </row>
    <row r="4630" spans="1:17" x14ac:dyDescent="0.25">
      <c r="A4630" t="s">
        <v>51</v>
      </c>
      <c r="B4630" t="s">
        <v>52</v>
      </c>
      <c r="C4630">
        <v>2</v>
      </c>
      <c r="D4630">
        <v>90</v>
      </c>
      <c r="E4630">
        <v>35</v>
      </c>
      <c r="F4630">
        <v>88501</v>
      </c>
      <c r="G4630">
        <v>3</v>
      </c>
      <c r="H4630">
        <v>1</v>
      </c>
      <c r="I4630">
        <v>105</v>
      </c>
      <c r="J4630">
        <v>731</v>
      </c>
      <c r="K4630">
        <v>20190709</v>
      </c>
      <c r="L4630" s="78">
        <v>0.83333333333333337</v>
      </c>
      <c r="M4630">
        <v>231</v>
      </c>
      <c r="Q4630">
        <v>2</v>
      </c>
    </row>
    <row r="4631" spans="1:17" x14ac:dyDescent="0.25">
      <c r="A4631" t="s">
        <v>51</v>
      </c>
      <c r="B4631" t="s">
        <v>52</v>
      </c>
      <c r="C4631">
        <v>2</v>
      </c>
      <c r="D4631">
        <v>90</v>
      </c>
      <c r="E4631">
        <v>35</v>
      </c>
      <c r="F4631">
        <v>88501</v>
      </c>
      <c r="G4631">
        <v>3</v>
      </c>
      <c r="H4631">
        <v>1</v>
      </c>
      <c r="I4631">
        <v>105</v>
      </c>
      <c r="J4631">
        <v>731</v>
      </c>
      <c r="K4631">
        <v>20190709</v>
      </c>
      <c r="L4631" s="78">
        <v>0.875</v>
      </c>
      <c r="M4631">
        <v>217</v>
      </c>
      <c r="Q4631">
        <v>2</v>
      </c>
    </row>
    <row r="4632" spans="1:17" x14ac:dyDescent="0.25">
      <c r="A4632" t="s">
        <v>51</v>
      </c>
      <c r="B4632" t="s">
        <v>52</v>
      </c>
      <c r="C4632">
        <v>2</v>
      </c>
      <c r="D4632">
        <v>90</v>
      </c>
      <c r="E4632">
        <v>35</v>
      </c>
      <c r="F4632">
        <v>88501</v>
      </c>
      <c r="G4632">
        <v>3</v>
      </c>
      <c r="H4632">
        <v>1</v>
      </c>
      <c r="I4632">
        <v>105</v>
      </c>
      <c r="J4632">
        <v>731</v>
      </c>
      <c r="K4632">
        <v>20190709</v>
      </c>
      <c r="L4632" s="78">
        <v>0.91666666666666663</v>
      </c>
      <c r="M4632">
        <v>213</v>
      </c>
      <c r="Q4632">
        <v>2</v>
      </c>
    </row>
    <row r="4633" spans="1:17" x14ac:dyDescent="0.25">
      <c r="A4633" t="s">
        <v>51</v>
      </c>
      <c r="B4633" t="s">
        <v>52</v>
      </c>
      <c r="C4633">
        <v>2</v>
      </c>
      <c r="D4633">
        <v>90</v>
      </c>
      <c r="E4633">
        <v>35</v>
      </c>
      <c r="F4633">
        <v>88501</v>
      </c>
      <c r="G4633">
        <v>3</v>
      </c>
      <c r="H4633">
        <v>1</v>
      </c>
      <c r="I4633">
        <v>105</v>
      </c>
      <c r="J4633">
        <v>731</v>
      </c>
      <c r="K4633">
        <v>20190709</v>
      </c>
      <c r="L4633" s="78">
        <v>0.95833333333333337</v>
      </c>
      <c r="M4633">
        <v>204</v>
      </c>
      <c r="Q4633">
        <v>2</v>
      </c>
    </row>
    <row r="4634" spans="1:17" x14ac:dyDescent="0.25">
      <c r="A4634" t="s">
        <v>51</v>
      </c>
      <c r="B4634" t="s">
        <v>52</v>
      </c>
      <c r="C4634">
        <v>2</v>
      </c>
      <c r="D4634">
        <v>90</v>
      </c>
      <c r="E4634">
        <v>35</v>
      </c>
      <c r="F4634">
        <v>88501</v>
      </c>
      <c r="G4634">
        <v>3</v>
      </c>
      <c r="H4634">
        <v>1</v>
      </c>
      <c r="I4634">
        <v>105</v>
      </c>
      <c r="J4634">
        <v>731</v>
      </c>
      <c r="K4634">
        <v>20190710</v>
      </c>
      <c r="L4634" s="78">
        <v>0</v>
      </c>
      <c r="M4634">
        <v>179</v>
      </c>
    </row>
    <row r="4635" spans="1:17" x14ac:dyDescent="0.25">
      <c r="A4635" t="s">
        <v>51</v>
      </c>
      <c r="B4635" t="s">
        <v>52</v>
      </c>
      <c r="C4635">
        <v>2</v>
      </c>
      <c r="D4635">
        <v>90</v>
      </c>
      <c r="E4635">
        <v>35</v>
      </c>
      <c r="F4635">
        <v>88501</v>
      </c>
      <c r="G4635">
        <v>3</v>
      </c>
      <c r="H4635">
        <v>1</v>
      </c>
      <c r="I4635">
        <v>105</v>
      </c>
      <c r="J4635">
        <v>731</v>
      </c>
      <c r="K4635">
        <v>20190710</v>
      </c>
      <c r="L4635" s="78">
        <v>4.1666666666666664E-2</v>
      </c>
      <c r="M4635">
        <v>182</v>
      </c>
    </row>
    <row r="4636" spans="1:17" x14ac:dyDescent="0.25">
      <c r="A4636" t="s">
        <v>51</v>
      </c>
      <c r="B4636" t="s">
        <v>52</v>
      </c>
      <c r="C4636">
        <v>2</v>
      </c>
      <c r="D4636">
        <v>90</v>
      </c>
      <c r="E4636">
        <v>35</v>
      </c>
      <c r="F4636">
        <v>88501</v>
      </c>
      <c r="G4636">
        <v>3</v>
      </c>
      <c r="H4636">
        <v>1</v>
      </c>
      <c r="I4636">
        <v>105</v>
      </c>
      <c r="J4636">
        <v>731</v>
      </c>
      <c r="K4636">
        <v>20190710</v>
      </c>
      <c r="L4636" s="78">
        <v>8.3333333333333329E-2</v>
      </c>
      <c r="M4636">
        <v>192</v>
      </c>
    </row>
    <row r="4637" spans="1:17" x14ac:dyDescent="0.25">
      <c r="A4637" t="s">
        <v>51</v>
      </c>
      <c r="B4637" t="s">
        <v>52</v>
      </c>
      <c r="C4637">
        <v>2</v>
      </c>
      <c r="D4637">
        <v>90</v>
      </c>
      <c r="E4637">
        <v>35</v>
      </c>
      <c r="F4637">
        <v>88501</v>
      </c>
      <c r="G4637">
        <v>3</v>
      </c>
      <c r="H4637">
        <v>1</v>
      </c>
      <c r="I4637">
        <v>105</v>
      </c>
      <c r="J4637">
        <v>731</v>
      </c>
      <c r="K4637">
        <v>20190710</v>
      </c>
      <c r="L4637" s="78">
        <v>0.125</v>
      </c>
      <c r="M4637">
        <v>266</v>
      </c>
    </row>
    <row r="4638" spans="1:17" x14ac:dyDescent="0.25">
      <c r="A4638" t="s">
        <v>51</v>
      </c>
      <c r="B4638" t="s">
        <v>52</v>
      </c>
      <c r="C4638">
        <v>2</v>
      </c>
      <c r="D4638">
        <v>90</v>
      </c>
      <c r="E4638">
        <v>35</v>
      </c>
      <c r="F4638">
        <v>88501</v>
      </c>
      <c r="G4638">
        <v>3</v>
      </c>
      <c r="H4638">
        <v>1</v>
      </c>
      <c r="I4638">
        <v>105</v>
      </c>
      <c r="J4638">
        <v>731</v>
      </c>
      <c r="K4638">
        <v>20190710</v>
      </c>
      <c r="L4638" s="78">
        <v>0.16666666666666666</v>
      </c>
      <c r="M4638">
        <v>337</v>
      </c>
    </row>
    <row r="4639" spans="1:17" x14ac:dyDescent="0.25">
      <c r="A4639" t="s">
        <v>51</v>
      </c>
      <c r="B4639" t="s">
        <v>52</v>
      </c>
      <c r="C4639">
        <v>2</v>
      </c>
      <c r="D4639">
        <v>90</v>
      </c>
      <c r="E4639">
        <v>35</v>
      </c>
      <c r="F4639">
        <v>88501</v>
      </c>
      <c r="G4639">
        <v>3</v>
      </c>
      <c r="H4639">
        <v>1</v>
      </c>
      <c r="I4639">
        <v>105</v>
      </c>
      <c r="J4639">
        <v>731</v>
      </c>
      <c r="K4639">
        <v>20190710</v>
      </c>
      <c r="L4639" s="78">
        <v>0.20833333333333334</v>
      </c>
      <c r="M4639">
        <v>339</v>
      </c>
    </row>
    <row r="4640" spans="1:17" x14ac:dyDescent="0.25">
      <c r="A4640" t="s">
        <v>51</v>
      </c>
      <c r="B4640" t="s">
        <v>52</v>
      </c>
      <c r="C4640">
        <v>2</v>
      </c>
      <c r="D4640">
        <v>90</v>
      </c>
      <c r="E4640">
        <v>35</v>
      </c>
      <c r="F4640">
        <v>88501</v>
      </c>
      <c r="G4640">
        <v>3</v>
      </c>
      <c r="H4640">
        <v>1</v>
      </c>
      <c r="I4640">
        <v>105</v>
      </c>
      <c r="J4640">
        <v>731</v>
      </c>
      <c r="K4640">
        <v>20190710</v>
      </c>
      <c r="L4640" s="78">
        <v>0.25</v>
      </c>
      <c r="M4640">
        <v>381</v>
      </c>
    </row>
    <row r="4641" spans="1:13" x14ac:dyDescent="0.25">
      <c r="A4641" t="s">
        <v>51</v>
      </c>
      <c r="B4641" t="s">
        <v>52</v>
      </c>
      <c r="C4641">
        <v>2</v>
      </c>
      <c r="D4641">
        <v>90</v>
      </c>
      <c r="E4641">
        <v>35</v>
      </c>
      <c r="F4641">
        <v>88501</v>
      </c>
      <c r="G4641">
        <v>3</v>
      </c>
      <c r="H4641">
        <v>1</v>
      </c>
      <c r="I4641">
        <v>105</v>
      </c>
      <c r="J4641">
        <v>731</v>
      </c>
      <c r="K4641">
        <v>20190710</v>
      </c>
      <c r="L4641" s="78">
        <v>0.29166666666666669</v>
      </c>
      <c r="M4641">
        <v>410</v>
      </c>
    </row>
    <row r="4642" spans="1:13" x14ac:dyDescent="0.25">
      <c r="A4642" t="s">
        <v>51</v>
      </c>
      <c r="B4642" t="s">
        <v>52</v>
      </c>
      <c r="C4642">
        <v>2</v>
      </c>
      <c r="D4642">
        <v>90</v>
      </c>
      <c r="E4642">
        <v>35</v>
      </c>
      <c r="F4642">
        <v>88501</v>
      </c>
      <c r="G4642">
        <v>3</v>
      </c>
      <c r="H4642">
        <v>1</v>
      </c>
      <c r="I4642">
        <v>105</v>
      </c>
      <c r="J4642">
        <v>731</v>
      </c>
      <c r="K4642">
        <v>20190710</v>
      </c>
      <c r="L4642" s="78">
        <v>0.33333333333333331</v>
      </c>
      <c r="M4642">
        <v>322</v>
      </c>
    </row>
    <row r="4643" spans="1:13" x14ac:dyDescent="0.25">
      <c r="A4643" t="s">
        <v>51</v>
      </c>
      <c r="B4643" t="s">
        <v>52</v>
      </c>
      <c r="C4643">
        <v>2</v>
      </c>
      <c r="D4643">
        <v>90</v>
      </c>
      <c r="E4643">
        <v>35</v>
      </c>
      <c r="F4643">
        <v>88501</v>
      </c>
      <c r="G4643">
        <v>3</v>
      </c>
      <c r="H4643">
        <v>1</v>
      </c>
      <c r="I4643">
        <v>105</v>
      </c>
      <c r="J4643">
        <v>731</v>
      </c>
      <c r="K4643">
        <v>20190710</v>
      </c>
      <c r="L4643" s="78">
        <v>0.375</v>
      </c>
      <c r="M4643">
        <v>285</v>
      </c>
    </row>
    <row r="4644" spans="1:13" x14ac:dyDescent="0.25">
      <c r="A4644" t="s">
        <v>51</v>
      </c>
      <c r="B4644" t="s">
        <v>52</v>
      </c>
      <c r="C4644">
        <v>2</v>
      </c>
      <c r="D4644">
        <v>90</v>
      </c>
      <c r="E4644">
        <v>35</v>
      </c>
      <c r="F4644">
        <v>88501</v>
      </c>
      <c r="G4644">
        <v>3</v>
      </c>
      <c r="H4644">
        <v>1</v>
      </c>
      <c r="I4644">
        <v>105</v>
      </c>
      <c r="J4644">
        <v>731</v>
      </c>
      <c r="K4644">
        <v>20190710</v>
      </c>
      <c r="L4644" s="78">
        <v>0.41666666666666669</v>
      </c>
      <c r="M4644">
        <v>240</v>
      </c>
    </row>
    <row r="4645" spans="1:13" x14ac:dyDescent="0.25">
      <c r="A4645" t="s">
        <v>51</v>
      </c>
      <c r="B4645" t="s">
        <v>52</v>
      </c>
      <c r="C4645">
        <v>2</v>
      </c>
      <c r="D4645">
        <v>90</v>
      </c>
      <c r="E4645">
        <v>35</v>
      </c>
      <c r="F4645">
        <v>88501</v>
      </c>
      <c r="G4645">
        <v>3</v>
      </c>
      <c r="H4645">
        <v>1</v>
      </c>
      <c r="I4645">
        <v>105</v>
      </c>
      <c r="J4645">
        <v>731</v>
      </c>
      <c r="K4645">
        <v>20190710</v>
      </c>
      <c r="L4645" s="78">
        <v>0.45833333333333331</v>
      </c>
      <c r="M4645">
        <v>311</v>
      </c>
    </row>
    <row r="4646" spans="1:13" x14ac:dyDescent="0.25">
      <c r="A4646" t="s">
        <v>51</v>
      </c>
      <c r="B4646" t="s">
        <v>52</v>
      </c>
      <c r="C4646">
        <v>2</v>
      </c>
      <c r="D4646">
        <v>90</v>
      </c>
      <c r="E4646">
        <v>35</v>
      </c>
      <c r="F4646">
        <v>88501</v>
      </c>
      <c r="G4646">
        <v>3</v>
      </c>
      <c r="H4646">
        <v>1</v>
      </c>
      <c r="I4646">
        <v>105</v>
      </c>
      <c r="J4646">
        <v>731</v>
      </c>
      <c r="K4646">
        <v>20190710</v>
      </c>
      <c r="L4646" s="78">
        <v>0.5</v>
      </c>
      <c r="M4646">
        <v>228</v>
      </c>
    </row>
    <row r="4647" spans="1:13" x14ac:dyDescent="0.25">
      <c r="A4647" t="s">
        <v>51</v>
      </c>
      <c r="B4647" t="s">
        <v>52</v>
      </c>
      <c r="C4647">
        <v>2</v>
      </c>
      <c r="D4647">
        <v>90</v>
      </c>
      <c r="E4647">
        <v>35</v>
      </c>
      <c r="F4647">
        <v>88501</v>
      </c>
      <c r="G4647">
        <v>3</v>
      </c>
      <c r="H4647">
        <v>1</v>
      </c>
      <c r="I4647">
        <v>105</v>
      </c>
      <c r="J4647">
        <v>731</v>
      </c>
      <c r="K4647">
        <v>20190710</v>
      </c>
      <c r="L4647" s="78">
        <v>0.54166666666666663</v>
      </c>
      <c r="M4647">
        <v>185</v>
      </c>
    </row>
    <row r="4648" spans="1:13" x14ac:dyDescent="0.25">
      <c r="A4648" t="s">
        <v>51</v>
      </c>
      <c r="B4648" t="s">
        <v>52</v>
      </c>
      <c r="C4648">
        <v>2</v>
      </c>
      <c r="D4648">
        <v>90</v>
      </c>
      <c r="E4648">
        <v>35</v>
      </c>
      <c r="F4648">
        <v>88501</v>
      </c>
      <c r="G4648">
        <v>3</v>
      </c>
      <c r="H4648">
        <v>1</v>
      </c>
      <c r="I4648">
        <v>105</v>
      </c>
      <c r="J4648">
        <v>731</v>
      </c>
      <c r="K4648">
        <v>20190710</v>
      </c>
      <c r="L4648" s="78">
        <v>0.58333333333333337</v>
      </c>
      <c r="M4648">
        <v>139</v>
      </c>
    </row>
    <row r="4649" spans="1:13" x14ac:dyDescent="0.25">
      <c r="A4649" t="s">
        <v>51</v>
      </c>
      <c r="B4649" t="s">
        <v>52</v>
      </c>
      <c r="C4649">
        <v>2</v>
      </c>
      <c r="D4649">
        <v>90</v>
      </c>
      <c r="E4649">
        <v>35</v>
      </c>
      <c r="F4649">
        <v>88501</v>
      </c>
      <c r="G4649">
        <v>3</v>
      </c>
      <c r="H4649">
        <v>1</v>
      </c>
      <c r="I4649">
        <v>105</v>
      </c>
      <c r="J4649">
        <v>731</v>
      </c>
      <c r="K4649">
        <v>20190710</v>
      </c>
      <c r="L4649" s="78">
        <v>0.625</v>
      </c>
      <c r="M4649">
        <v>117</v>
      </c>
    </row>
    <row r="4650" spans="1:13" x14ac:dyDescent="0.25">
      <c r="A4650" t="s">
        <v>51</v>
      </c>
      <c r="B4650" t="s">
        <v>52</v>
      </c>
      <c r="C4650">
        <v>2</v>
      </c>
      <c r="D4650">
        <v>90</v>
      </c>
      <c r="E4650">
        <v>35</v>
      </c>
      <c r="F4650">
        <v>88501</v>
      </c>
      <c r="G4650">
        <v>3</v>
      </c>
      <c r="H4650">
        <v>1</v>
      </c>
      <c r="I4650">
        <v>105</v>
      </c>
      <c r="J4650">
        <v>731</v>
      </c>
      <c r="K4650">
        <v>20190710</v>
      </c>
      <c r="L4650" s="78">
        <v>0.66666666666666663</v>
      </c>
      <c r="M4650">
        <v>116</v>
      </c>
    </row>
    <row r="4651" spans="1:13" x14ac:dyDescent="0.25">
      <c r="A4651" t="s">
        <v>51</v>
      </c>
      <c r="B4651" t="s">
        <v>52</v>
      </c>
      <c r="C4651">
        <v>2</v>
      </c>
      <c r="D4651">
        <v>90</v>
      </c>
      <c r="E4651">
        <v>35</v>
      </c>
      <c r="F4651">
        <v>88501</v>
      </c>
      <c r="G4651">
        <v>3</v>
      </c>
      <c r="H4651">
        <v>1</v>
      </c>
      <c r="I4651">
        <v>105</v>
      </c>
      <c r="J4651">
        <v>731</v>
      </c>
      <c r="K4651">
        <v>20190710</v>
      </c>
      <c r="L4651" s="78">
        <v>0.70833333333333337</v>
      </c>
      <c r="M4651">
        <v>113</v>
      </c>
    </row>
    <row r="4652" spans="1:13" x14ac:dyDescent="0.25">
      <c r="A4652" t="s">
        <v>51</v>
      </c>
      <c r="B4652" t="s">
        <v>52</v>
      </c>
      <c r="C4652">
        <v>2</v>
      </c>
      <c r="D4652">
        <v>90</v>
      </c>
      <c r="E4652">
        <v>35</v>
      </c>
      <c r="F4652">
        <v>88501</v>
      </c>
      <c r="G4652">
        <v>3</v>
      </c>
      <c r="H4652">
        <v>1</v>
      </c>
      <c r="I4652">
        <v>105</v>
      </c>
      <c r="J4652">
        <v>731</v>
      </c>
      <c r="K4652">
        <v>20190710</v>
      </c>
      <c r="L4652" s="78">
        <v>0.75</v>
      </c>
      <c r="M4652">
        <v>123</v>
      </c>
    </row>
    <row r="4653" spans="1:13" x14ac:dyDescent="0.25">
      <c r="A4653" t="s">
        <v>51</v>
      </c>
      <c r="B4653" t="s">
        <v>52</v>
      </c>
      <c r="C4653">
        <v>2</v>
      </c>
      <c r="D4653">
        <v>90</v>
      </c>
      <c r="E4653">
        <v>35</v>
      </c>
      <c r="F4653">
        <v>88501</v>
      </c>
      <c r="G4653">
        <v>3</v>
      </c>
      <c r="H4653">
        <v>1</v>
      </c>
      <c r="I4653">
        <v>105</v>
      </c>
      <c r="J4653">
        <v>731</v>
      </c>
      <c r="K4653">
        <v>20190710</v>
      </c>
      <c r="L4653" s="78">
        <v>0.79166666666666663</v>
      </c>
      <c r="M4653">
        <v>140</v>
      </c>
    </row>
    <row r="4654" spans="1:13" x14ac:dyDescent="0.25">
      <c r="A4654" t="s">
        <v>51</v>
      </c>
      <c r="B4654" t="s">
        <v>52</v>
      </c>
      <c r="C4654">
        <v>2</v>
      </c>
      <c r="D4654">
        <v>90</v>
      </c>
      <c r="E4654">
        <v>35</v>
      </c>
      <c r="F4654">
        <v>88501</v>
      </c>
      <c r="G4654">
        <v>3</v>
      </c>
      <c r="H4654">
        <v>1</v>
      </c>
      <c r="I4654">
        <v>105</v>
      </c>
      <c r="J4654">
        <v>731</v>
      </c>
      <c r="K4654">
        <v>20190710</v>
      </c>
      <c r="L4654" s="78">
        <v>0.83333333333333337</v>
      </c>
      <c r="M4654">
        <v>133</v>
      </c>
    </row>
    <row r="4655" spans="1:13" x14ac:dyDescent="0.25">
      <c r="A4655" t="s">
        <v>51</v>
      </c>
      <c r="B4655" t="s">
        <v>52</v>
      </c>
      <c r="C4655">
        <v>2</v>
      </c>
      <c r="D4655">
        <v>90</v>
      </c>
      <c r="E4655">
        <v>35</v>
      </c>
      <c r="F4655">
        <v>88501</v>
      </c>
      <c r="G4655">
        <v>3</v>
      </c>
      <c r="H4655">
        <v>1</v>
      </c>
      <c r="I4655">
        <v>105</v>
      </c>
      <c r="J4655">
        <v>731</v>
      </c>
      <c r="K4655">
        <v>20190710</v>
      </c>
      <c r="L4655" s="78">
        <v>0.875</v>
      </c>
      <c r="M4655">
        <v>122</v>
      </c>
    </row>
    <row r="4656" spans="1:13" x14ac:dyDescent="0.25">
      <c r="A4656" t="s">
        <v>51</v>
      </c>
      <c r="B4656" t="s">
        <v>52</v>
      </c>
      <c r="C4656">
        <v>2</v>
      </c>
      <c r="D4656">
        <v>90</v>
      </c>
      <c r="E4656">
        <v>35</v>
      </c>
      <c r="F4656">
        <v>88501</v>
      </c>
      <c r="G4656">
        <v>3</v>
      </c>
      <c r="H4656">
        <v>1</v>
      </c>
      <c r="I4656">
        <v>105</v>
      </c>
      <c r="J4656">
        <v>731</v>
      </c>
      <c r="K4656">
        <v>20190710</v>
      </c>
      <c r="L4656" s="78">
        <v>0.91666666666666663</v>
      </c>
      <c r="M4656">
        <v>115</v>
      </c>
    </row>
    <row r="4657" spans="1:13" x14ac:dyDescent="0.25">
      <c r="A4657" t="s">
        <v>51</v>
      </c>
      <c r="B4657" t="s">
        <v>52</v>
      </c>
      <c r="C4657">
        <v>2</v>
      </c>
      <c r="D4657">
        <v>90</v>
      </c>
      <c r="E4657">
        <v>35</v>
      </c>
      <c r="F4657">
        <v>88501</v>
      </c>
      <c r="G4657">
        <v>3</v>
      </c>
      <c r="H4657">
        <v>1</v>
      </c>
      <c r="I4657">
        <v>105</v>
      </c>
      <c r="J4657">
        <v>731</v>
      </c>
      <c r="K4657">
        <v>20190710</v>
      </c>
      <c r="L4657" s="78">
        <v>0.95833333333333337</v>
      </c>
      <c r="M4657">
        <v>99</v>
      </c>
    </row>
    <row r="4658" spans="1:13" x14ac:dyDescent="0.25">
      <c r="A4658" t="s">
        <v>51</v>
      </c>
      <c r="B4658" t="s">
        <v>52</v>
      </c>
      <c r="C4658">
        <v>2</v>
      </c>
      <c r="D4658">
        <v>90</v>
      </c>
      <c r="E4658">
        <v>35</v>
      </c>
      <c r="F4658">
        <v>88501</v>
      </c>
      <c r="G4658">
        <v>3</v>
      </c>
      <c r="H4658">
        <v>1</v>
      </c>
      <c r="I4658">
        <v>105</v>
      </c>
      <c r="J4658">
        <v>731</v>
      </c>
      <c r="K4658">
        <v>20190711</v>
      </c>
      <c r="L4658" s="78">
        <v>0</v>
      </c>
      <c r="M4658">
        <v>116</v>
      </c>
    </row>
    <row r="4659" spans="1:13" x14ac:dyDescent="0.25">
      <c r="A4659" t="s">
        <v>51</v>
      </c>
      <c r="B4659" t="s">
        <v>52</v>
      </c>
      <c r="C4659">
        <v>2</v>
      </c>
      <c r="D4659">
        <v>90</v>
      </c>
      <c r="E4659">
        <v>35</v>
      </c>
      <c r="F4659">
        <v>88501</v>
      </c>
      <c r="G4659">
        <v>3</v>
      </c>
      <c r="H4659">
        <v>1</v>
      </c>
      <c r="I4659">
        <v>105</v>
      </c>
      <c r="J4659">
        <v>731</v>
      </c>
      <c r="K4659">
        <v>20190711</v>
      </c>
      <c r="L4659" s="78">
        <v>4.1666666666666664E-2</v>
      </c>
      <c r="M4659">
        <v>103</v>
      </c>
    </row>
    <row r="4660" spans="1:13" x14ac:dyDescent="0.25">
      <c r="A4660" t="s">
        <v>51</v>
      </c>
      <c r="B4660" t="s">
        <v>52</v>
      </c>
      <c r="C4660">
        <v>2</v>
      </c>
      <c r="D4660">
        <v>90</v>
      </c>
      <c r="E4660">
        <v>35</v>
      </c>
      <c r="F4660">
        <v>88501</v>
      </c>
      <c r="G4660">
        <v>3</v>
      </c>
      <c r="H4660">
        <v>1</v>
      </c>
      <c r="I4660">
        <v>105</v>
      </c>
      <c r="J4660">
        <v>731</v>
      </c>
      <c r="K4660">
        <v>20190711</v>
      </c>
      <c r="L4660" s="78">
        <v>8.3333333333333329E-2</v>
      </c>
      <c r="M4660">
        <v>168</v>
      </c>
    </row>
    <row r="4661" spans="1:13" x14ac:dyDescent="0.25">
      <c r="A4661" t="s">
        <v>51</v>
      </c>
      <c r="B4661" t="s">
        <v>52</v>
      </c>
      <c r="C4661">
        <v>2</v>
      </c>
      <c r="D4661">
        <v>90</v>
      </c>
      <c r="E4661">
        <v>35</v>
      </c>
      <c r="F4661">
        <v>88501</v>
      </c>
      <c r="G4661">
        <v>3</v>
      </c>
      <c r="H4661">
        <v>1</v>
      </c>
      <c r="I4661">
        <v>105</v>
      </c>
      <c r="J4661">
        <v>731</v>
      </c>
      <c r="K4661">
        <v>20190711</v>
      </c>
      <c r="L4661" s="78">
        <v>0.125</v>
      </c>
      <c r="M4661">
        <v>333</v>
      </c>
    </row>
    <row r="4662" spans="1:13" x14ac:dyDescent="0.25">
      <c r="A4662" t="s">
        <v>51</v>
      </c>
      <c r="B4662" t="s">
        <v>52</v>
      </c>
      <c r="C4662">
        <v>2</v>
      </c>
      <c r="D4662">
        <v>90</v>
      </c>
      <c r="E4662">
        <v>35</v>
      </c>
      <c r="F4662">
        <v>88501</v>
      </c>
      <c r="G4662">
        <v>3</v>
      </c>
      <c r="H4662">
        <v>1</v>
      </c>
      <c r="I4662">
        <v>105</v>
      </c>
      <c r="J4662">
        <v>731</v>
      </c>
      <c r="K4662">
        <v>20190711</v>
      </c>
      <c r="L4662" s="78">
        <v>0.16666666666666666</v>
      </c>
      <c r="M4662">
        <v>256</v>
      </c>
    </row>
    <row r="4663" spans="1:13" x14ac:dyDescent="0.25">
      <c r="A4663" t="s">
        <v>51</v>
      </c>
      <c r="B4663" t="s">
        <v>52</v>
      </c>
      <c r="C4663">
        <v>2</v>
      </c>
      <c r="D4663">
        <v>90</v>
      </c>
      <c r="E4663">
        <v>35</v>
      </c>
      <c r="F4663">
        <v>88501</v>
      </c>
      <c r="G4663">
        <v>3</v>
      </c>
      <c r="H4663">
        <v>1</v>
      </c>
      <c r="I4663">
        <v>105</v>
      </c>
      <c r="J4663">
        <v>731</v>
      </c>
      <c r="K4663">
        <v>20190711</v>
      </c>
      <c r="L4663" s="78">
        <v>0.20833333333333334</v>
      </c>
      <c r="M4663">
        <v>235</v>
      </c>
    </row>
    <row r="4664" spans="1:13" x14ac:dyDescent="0.25">
      <c r="A4664" t="s">
        <v>51</v>
      </c>
      <c r="B4664" t="s">
        <v>52</v>
      </c>
      <c r="C4664">
        <v>2</v>
      </c>
      <c r="D4664">
        <v>90</v>
      </c>
      <c r="E4664">
        <v>35</v>
      </c>
      <c r="F4664">
        <v>88501</v>
      </c>
      <c r="G4664">
        <v>3</v>
      </c>
      <c r="H4664">
        <v>1</v>
      </c>
      <c r="I4664">
        <v>105</v>
      </c>
      <c r="J4664">
        <v>731</v>
      </c>
      <c r="K4664">
        <v>20190711</v>
      </c>
      <c r="L4664" s="78">
        <v>0.25</v>
      </c>
      <c r="M4664">
        <v>224</v>
      </c>
    </row>
    <row r="4665" spans="1:13" x14ac:dyDescent="0.25">
      <c r="A4665" t="s">
        <v>51</v>
      </c>
      <c r="B4665" t="s">
        <v>52</v>
      </c>
      <c r="C4665">
        <v>2</v>
      </c>
      <c r="D4665">
        <v>90</v>
      </c>
      <c r="E4665">
        <v>35</v>
      </c>
      <c r="F4665">
        <v>88501</v>
      </c>
      <c r="G4665">
        <v>3</v>
      </c>
      <c r="H4665">
        <v>1</v>
      </c>
      <c r="I4665">
        <v>105</v>
      </c>
      <c r="J4665">
        <v>731</v>
      </c>
      <c r="K4665">
        <v>20190711</v>
      </c>
      <c r="L4665" s="78">
        <v>0.29166666666666669</v>
      </c>
      <c r="M4665">
        <v>234</v>
      </c>
    </row>
    <row r="4666" spans="1:13" x14ac:dyDescent="0.25">
      <c r="A4666" t="s">
        <v>51</v>
      </c>
      <c r="B4666" t="s">
        <v>52</v>
      </c>
      <c r="C4666">
        <v>2</v>
      </c>
      <c r="D4666">
        <v>90</v>
      </c>
      <c r="E4666">
        <v>35</v>
      </c>
      <c r="F4666">
        <v>88501</v>
      </c>
      <c r="G4666">
        <v>3</v>
      </c>
      <c r="H4666">
        <v>1</v>
      </c>
      <c r="I4666">
        <v>105</v>
      </c>
      <c r="J4666">
        <v>731</v>
      </c>
      <c r="K4666">
        <v>20190711</v>
      </c>
      <c r="L4666" s="78">
        <v>0.33333333333333331</v>
      </c>
      <c r="M4666">
        <v>242</v>
      </c>
    </row>
    <row r="4667" spans="1:13" x14ac:dyDescent="0.25">
      <c r="A4667" t="s">
        <v>51</v>
      </c>
      <c r="B4667" t="s">
        <v>52</v>
      </c>
      <c r="C4667">
        <v>2</v>
      </c>
      <c r="D4667">
        <v>90</v>
      </c>
      <c r="E4667">
        <v>35</v>
      </c>
      <c r="F4667">
        <v>88501</v>
      </c>
      <c r="G4667">
        <v>3</v>
      </c>
      <c r="H4667">
        <v>1</v>
      </c>
      <c r="I4667">
        <v>105</v>
      </c>
      <c r="J4667">
        <v>731</v>
      </c>
      <c r="K4667">
        <v>20190711</v>
      </c>
      <c r="L4667" s="78">
        <v>0.375</v>
      </c>
      <c r="M4667">
        <v>241</v>
      </c>
    </row>
    <row r="4668" spans="1:13" x14ac:dyDescent="0.25">
      <c r="A4668" t="s">
        <v>51</v>
      </c>
      <c r="B4668" t="s">
        <v>52</v>
      </c>
      <c r="C4668">
        <v>2</v>
      </c>
      <c r="D4668">
        <v>90</v>
      </c>
      <c r="E4668">
        <v>35</v>
      </c>
      <c r="F4668">
        <v>88501</v>
      </c>
      <c r="G4668">
        <v>3</v>
      </c>
      <c r="H4668">
        <v>1</v>
      </c>
      <c r="I4668">
        <v>105</v>
      </c>
      <c r="J4668">
        <v>731</v>
      </c>
      <c r="K4668">
        <v>20190711</v>
      </c>
      <c r="L4668" s="78">
        <v>0.41666666666666669</v>
      </c>
      <c r="M4668">
        <v>282</v>
      </c>
    </row>
    <row r="4669" spans="1:13" x14ac:dyDescent="0.25">
      <c r="A4669" t="s">
        <v>51</v>
      </c>
      <c r="B4669" t="s">
        <v>52</v>
      </c>
      <c r="C4669">
        <v>2</v>
      </c>
      <c r="D4669">
        <v>90</v>
      </c>
      <c r="E4669">
        <v>35</v>
      </c>
      <c r="F4669">
        <v>88501</v>
      </c>
      <c r="G4669">
        <v>3</v>
      </c>
      <c r="H4669">
        <v>1</v>
      </c>
      <c r="I4669">
        <v>105</v>
      </c>
      <c r="J4669">
        <v>731</v>
      </c>
      <c r="K4669">
        <v>20190711</v>
      </c>
      <c r="L4669" s="78">
        <v>0.45833333333333331</v>
      </c>
      <c r="M4669">
        <v>369</v>
      </c>
    </row>
    <row r="4670" spans="1:13" x14ac:dyDescent="0.25">
      <c r="A4670" t="s">
        <v>51</v>
      </c>
      <c r="B4670" t="s">
        <v>52</v>
      </c>
      <c r="C4670">
        <v>2</v>
      </c>
      <c r="D4670">
        <v>90</v>
      </c>
      <c r="E4670">
        <v>35</v>
      </c>
      <c r="F4670">
        <v>88501</v>
      </c>
      <c r="G4670">
        <v>3</v>
      </c>
      <c r="H4670">
        <v>1</v>
      </c>
      <c r="I4670">
        <v>105</v>
      </c>
      <c r="J4670">
        <v>731</v>
      </c>
      <c r="K4670">
        <v>20190711</v>
      </c>
      <c r="L4670" s="78">
        <v>0.5</v>
      </c>
      <c r="M4670">
        <v>323</v>
      </c>
    </row>
    <row r="4671" spans="1:13" x14ac:dyDescent="0.25">
      <c r="A4671" t="s">
        <v>51</v>
      </c>
      <c r="B4671" t="s">
        <v>52</v>
      </c>
      <c r="C4671">
        <v>2</v>
      </c>
      <c r="D4671">
        <v>90</v>
      </c>
      <c r="E4671">
        <v>35</v>
      </c>
      <c r="F4671">
        <v>88501</v>
      </c>
      <c r="G4671">
        <v>3</v>
      </c>
      <c r="H4671">
        <v>1</v>
      </c>
      <c r="I4671">
        <v>105</v>
      </c>
      <c r="J4671">
        <v>731</v>
      </c>
      <c r="K4671">
        <v>20190711</v>
      </c>
      <c r="L4671" s="78">
        <v>0.54166666666666663</v>
      </c>
      <c r="M4671">
        <v>261</v>
      </c>
    </row>
    <row r="4672" spans="1:13" x14ac:dyDescent="0.25">
      <c r="A4672" t="s">
        <v>51</v>
      </c>
      <c r="B4672" t="s">
        <v>52</v>
      </c>
      <c r="C4672">
        <v>2</v>
      </c>
      <c r="D4672">
        <v>90</v>
      </c>
      <c r="E4672">
        <v>35</v>
      </c>
      <c r="F4672">
        <v>88501</v>
      </c>
      <c r="G4672">
        <v>3</v>
      </c>
      <c r="H4672">
        <v>1</v>
      </c>
      <c r="I4672">
        <v>105</v>
      </c>
      <c r="J4672">
        <v>731</v>
      </c>
      <c r="K4672">
        <v>20190711</v>
      </c>
      <c r="L4672" s="78">
        <v>0.58333333333333337</v>
      </c>
      <c r="M4672">
        <v>245</v>
      </c>
    </row>
    <row r="4673" spans="1:13" x14ac:dyDescent="0.25">
      <c r="A4673" t="s">
        <v>51</v>
      </c>
      <c r="B4673" t="s">
        <v>52</v>
      </c>
      <c r="C4673">
        <v>2</v>
      </c>
      <c r="D4673">
        <v>90</v>
      </c>
      <c r="E4673">
        <v>35</v>
      </c>
      <c r="F4673">
        <v>88501</v>
      </c>
      <c r="G4673">
        <v>3</v>
      </c>
      <c r="H4673">
        <v>1</v>
      </c>
      <c r="I4673">
        <v>105</v>
      </c>
      <c r="J4673">
        <v>731</v>
      </c>
      <c r="K4673">
        <v>20190711</v>
      </c>
      <c r="L4673" s="78">
        <v>0.625</v>
      </c>
      <c r="M4673">
        <v>220</v>
      </c>
    </row>
    <row r="4674" spans="1:13" x14ac:dyDescent="0.25">
      <c r="A4674" t="s">
        <v>51</v>
      </c>
      <c r="B4674" t="s">
        <v>52</v>
      </c>
      <c r="C4674">
        <v>2</v>
      </c>
      <c r="D4674">
        <v>90</v>
      </c>
      <c r="E4674">
        <v>35</v>
      </c>
      <c r="F4674">
        <v>88501</v>
      </c>
      <c r="G4674">
        <v>3</v>
      </c>
      <c r="H4674">
        <v>1</v>
      </c>
      <c r="I4674">
        <v>105</v>
      </c>
      <c r="J4674">
        <v>731</v>
      </c>
      <c r="K4674">
        <v>20190711</v>
      </c>
      <c r="L4674" s="78">
        <v>0.66666666666666663</v>
      </c>
      <c r="M4674">
        <v>201</v>
      </c>
    </row>
    <row r="4675" spans="1:13" x14ac:dyDescent="0.25">
      <c r="A4675" t="s">
        <v>51</v>
      </c>
      <c r="B4675" t="s">
        <v>52</v>
      </c>
      <c r="C4675">
        <v>2</v>
      </c>
      <c r="D4675">
        <v>90</v>
      </c>
      <c r="E4675">
        <v>35</v>
      </c>
      <c r="F4675">
        <v>88501</v>
      </c>
      <c r="G4675">
        <v>3</v>
      </c>
      <c r="H4675">
        <v>1</v>
      </c>
      <c r="I4675">
        <v>105</v>
      </c>
      <c r="J4675">
        <v>731</v>
      </c>
      <c r="K4675">
        <v>20190711</v>
      </c>
      <c r="L4675" s="78">
        <v>0.70833333333333337</v>
      </c>
      <c r="M4675">
        <v>235</v>
      </c>
    </row>
    <row r="4676" spans="1:13" x14ac:dyDescent="0.25">
      <c r="A4676" t="s">
        <v>51</v>
      </c>
      <c r="B4676" t="s">
        <v>52</v>
      </c>
      <c r="C4676">
        <v>2</v>
      </c>
      <c r="D4676">
        <v>90</v>
      </c>
      <c r="E4676">
        <v>35</v>
      </c>
      <c r="F4676">
        <v>88501</v>
      </c>
      <c r="G4676">
        <v>3</v>
      </c>
      <c r="H4676">
        <v>1</v>
      </c>
      <c r="I4676">
        <v>105</v>
      </c>
      <c r="J4676">
        <v>731</v>
      </c>
      <c r="K4676">
        <v>20190711</v>
      </c>
      <c r="L4676" s="78">
        <v>0.75</v>
      </c>
      <c r="M4676">
        <v>153</v>
      </c>
    </row>
    <row r="4677" spans="1:13" x14ac:dyDescent="0.25">
      <c r="A4677" t="s">
        <v>51</v>
      </c>
      <c r="B4677" t="s">
        <v>52</v>
      </c>
      <c r="C4677">
        <v>2</v>
      </c>
      <c r="D4677">
        <v>90</v>
      </c>
      <c r="E4677">
        <v>35</v>
      </c>
      <c r="F4677">
        <v>88501</v>
      </c>
      <c r="G4677">
        <v>3</v>
      </c>
      <c r="H4677">
        <v>1</v>
      </c>
      <c r="I4677">
        <v>105</v>
      </c>
      <c r="J4677">
        <v>731</v>
      </c>
      <c r="K4677">
        <v>20190711</v>
      </c>
      <c r="L4677" s="78">
        <v>0.79166666666666663</v>
      </c>
      <c r="M4677">
        <v>150</v>
      </c>
    </row>
    <row r="4678" spans="1:13" x14ac:dyDescent="0.25">
      <c r="A4678" t="s">
        <v>51</v>
      </c>
      <c r="B4678" t="s">
        <v>52</v>
      </c>
      <c r="C4678">
        <v>2</v>
      </c>
      <c r="D4678">
        <v>90</v>
      </c>
      <c r="E4678">
        <v>35</v>
      </c>
      <c r="F4678">
        <v>88501</v>
      </c>
      <c r="G4678">
        <v>3</v>
      </c>
      <c r="H4678">
        <v>1</v>
      </c>
      <c r="I4678">
        <v>105</v>
      </c>
      <c r="J4678">
        <v>731</v>
      </c>
      <c r="K4678">
        <v>20190711</v>
      </c>
      <c r="L4678" s="78">
        <v>0.83333333333333337</v>
      </c>
      <c r="M4678">
        <v>108</v>
      </c>
    </row>
    <row r="4679" spans="1:13" x14ac:dyDescent="0.25">
      <c r="A4679" t="s">
        <v>51</v>
      </c>
      <c r="B4679" t="s">
        <v>52</v>
      </c>
      <c r="C4679">
        <v>2</v>
      </c>
      <c r="D4679">
        <v>90</v>
      </c>
      <c r="E4679">
        <v>35</v>
      </c>
      <c r="F4679">
        <v>88501</v>
      </c>
      <c r="G4679">
        <v>3</v>
      </c>
      <c r="H4679">
        <v>1</v>
      </c>
      <c r="I4679">
        <v>105</v>
      </c>
      <c r="J4679">
        <v>731</v>
      </c>
      <c r="K4679">
        <v>20190711</v>
      </c>
      <c r="L4679" s="78">
        <v>0.875</v>
      </c>
      <c r="M4679">
        <v>78</v>
      </c>
    </row>
    <row r="4680" spans="1:13" x14ac:dyDescent="0.25">
      <c r="A4680" t="s">
        <v>51</v>
      </c>
      <c r="B4680" t="s">
        <v>52</v>
      </c>
      <c r="C4680">
        <v>2</v>
      </c>
      <c r="D4680">
        <v>90</v>
      </c>
      <c r="E4680">
        <v>35</v>
      </c>
      <c r="F4680">
        <v>88501</v>
      </c>
      <c r="G4680">
        <v>3</v>
      </c>
      <c r="H4680">
        <v>1</v>
      </c>
      <c r="I4680">
        <v>105</v>
      </c>
      <c r="J4680">
        <v>731</v>
      </c>
      <c r="K4680">
        <v>20190711</v>
      </c>
      <c r="L4680" s="78">
        <v>0.91666666666666663</v>
      </c>
      <c r="M4680">
        <v>55</v>
      </c>
    </row>
    <row r="4681" spans="1:13" x14ac:dyDescent="0.25">
      <c r="A4681" t="s">
        <v>51</v>
      </c>
      <c r="B4681" t="s">
        <v>52</v>
      </c>
      <c r="C4681">
        <v>2</v>
      </c>
      <c r="D4681">
        <v>90</v>
      </c>
      <c r="E4681">
        <v>35</v>
      </c>
      <c r="F4681">
        <v>88501</v>
      </c>
      <c r="G4681">
        <v>3</v>
      </c>
      <c r="H4681">
        <v>1</v>
      </c>
      <c r="I4681">
        <v>105</v>
      </c>
      <c r="J4681">
        <v>731</v>
      </c>
      <c r="K4681">
        <v>20190711</v>
      </c>
      <c r="L4681" s="78">
        <v>0.95833333333333337</v>
      </c>
      <c r="M4681">
        <v>58</v>
      </c>
    </row>
    <row r="4682" spans="1:13" x14ac:dyDescent="0.25">
      <c r="A4682" t="s">
        <v>51</v>
      </c>
      <c r="B4682" t="s">
        <v>52</v>
      </c>
      <c r="C4682">
        <v>2</v>
      </c>
      <c r="D4682">
        <v>90</v>
      </c>
      <c r="E4682">
        <v>35</v>
      </c>
      <c r="F4682">
        <v>88501</v>
      </c>
      <c r="G4682">
        <v>3</v>
      </c>
      <c r="H4682">
        <v>1</v>
      </c>
      <c r="I4682">
        <v>105</v>
      </c>
      <c r="J4682">
        <v>731</v>
      </c>
      <c r="K4682">
        <v>20190712</v>
      </c>
      <c r="L4682" s="78">
        <v>0</v>
      </c>
      <c r="M4682">
        <v>66</v>
      </c>
    </row>
    <row r="4683" spans="1:13" x14ac:dyDescent="0.25">
      <c r="A4683" t="s">
        <v>51</v>
      </c>
      <c r="B4683" t="s">
        <v>52</v>
      </c>
      <c r="C4683">
        <v>2</v>
      </c>
      <c r="D4683">
        <v>90</v>
      </c>
      <c r="E4683">
        <v>35</v>
      </c>
      <c r="F4683">
        <v>88501</v>
      </c>
      <c r="G4683">
        <v>3</v>
      </c>
      <c r="H4683">
        <v>1</v>
      </c>
      <c r="I4683">
        <v>105</v>
      </c>
      <c r="J4683">
        <v>731</v>
      </c>
      <c r="K4683">
        <v>20190712</v>
      </c>
      <c r="L4683" s="78">
        <v>4.1666666666666664E-2</v>
      </c>
      <c r="M4683">
        <v>59</v>
      </c>
    </row>
    <row r="4684" spans="1:13" x14ac:dyDescent="0.25">
      <c r="A4684" t="s">
        <v>51</v>
      </c>
      <c r="B4684" t="s">
        <v>52</v>
      </c>
      <c r="C4684">
        <v>2</v>
      </c>
      <c r="D4684">
        <v>90</v>
      </c>
      <c r="E4684">
        <v>35</v>
      </c>
      <c r="F4684">
        <v>88501</v>
      </c>
      <c r="G4684">
        <v>3</v>
      </c>
      <c r="H4684">
        <v>1</v>
      </c>
      <c r="I4684">
        <v>105</v>
      </c>
      <c r="J4684">
        <v>731</v>
      </c>
      <c r="K4684">
        <v>20190712</v>
      </c>
      <c r="L4684" s="78">
        <v>8.3333333333333329E-2</v>
      </c>
      <c r="M4684">
        <v>62</v>
      </c>
    </row>
    <row r="4685" spans="1:13" x14ac:dyDescent="0.25">
      <c r="A4685" t="s">
        <v>51</v>
      </c>
      <c r="B4685" t="s">
        <v>52</v>
      </c>
      <c r="C4685">
        <v>2</v>
      </c>
      <c r="D4685">
        <v>90</v>
      </c>
      <c r="E4685">
        <v>35</v>
      </c>
      <c r="F4685">
        <v>88501</v>
      </c>
      <c r="G4685">
        <v>3</v>
      </c>
      <c r="H4685">
        <v>1</v>
      </c>
      <c r="I4685">
        <v>105</v>
      </c>
      <c r="J4685">
        <v>731</v>
      </c>
      <c r="K4685">
        <v>20190712</v>
      </c>
      <c r="L4685" s="78">
        <v>0.125</v>
      </c>
      <c r="M4685">
        <v>79</v>
      </c>
    </row>
    <row r="4686" spans="1:13" x14ac:dyDescent="0.25">
      <c r="A4686" t="s">
        <v>51</v>
      </c>
      <c r="B4686" t="s">
        <v>52</v>
      </c>
      <c r="C4686">
        <v>2</v>
      </c>
      <c r="D4686">
        <v>90</v>
      </c>
      <c r="E4686">
        <v>35</v>
      </c>
      <c r="F4686">
        <v>88501</v>
      </c>
      <c r="G4686">
        <v>3</v>
      </c>
      <c r="H4686">
        <v>1</v>
      </c>
      <c r="I4686">
        <v>105</v>
      </c>
      <c r="J4686">
        <v>731</v>
      </c>
      <c r="K4686">
        <v>20190712</v>
      </c>
      <c r="L4686" s="78">
        <v>0.16666666666666666</v>
      </c>
      <c r="M4686">
        <v>82</v>
      </c>
    </row>
    <row r="4687" spans="1:13" x14ac:dyDescent="0.25">
      <c r="A4687" t="s">
        <v>51</v>
      </c>
      <c r="B4687" t="s">
        <v>52</v>
      </c>
      <c r="C4687">
        <v>2</v>
      </c>
      <c r="D4687">
        <v>90</v>
      </c>
      <c r="E4687">
        <v>35</v>
      </c>
      <c r="F4687">
        <v>88501</v>
      </c>
      <c r="G4687">
        <v>3</v>
      </c>
      <c r="H4687">
        <v>1</v>
      </c>
      <c r="I4687">
        <v>105</v>
      </c>
      <c r="J4687">
        <v>731</v>
      </c>
      <c r="K4687">
        <v>20190712</v>
      </c>
      <c r="L4687" s="78">
        <v>0.20833333333333334</v>
      </c>
      <c r="M4687">
        <v>73</v>
      </c>
    </row>
    <row r="4688" spans="1:13" x14ac:dyDescent="0.25">
      <c r="A4688" t="s">
        <v>51</v>
      </c>
      <c r="B4688" t="s">
        <v>52</v>
      </c>
      <c r="C4688">
        <v>2</v>
      </c>
      <c r="D4688">
        <v>90</v>
      </c>
      <c r="E4688">
        <v>35</v>
      </c>
      <c r="F4688">
        <v>88501</v>
      </c>
      <c r="G4688">
        <v>3</v>
      </c>
      <c r="H4688">
        <v>1</v>
      </c>
      <c r="I4688">
        <v>105</v>
      </c>
      <c r="J4688">
        <v>731</v>
      </c>
      <c r="K4688">
        <v>20190712</v>
      </c>
      <c r="L4688" s="78">
        <v>0.25</v>
      </c>
      <c r="M4688">
        <v>69</v>
      </c>
    </row>
    <row r="4689" spans="1:13" x14ac:dyDescent="0.25">
      <c r="A4689" t="s">
        <v>51</v>
      </c>
      <c r="B4689" t="s">
        <v>52</v>
      </c>
      <c r="C4689">
        <v>2</v>
      </c>
      <c r="D4689">
        <v>90</v>
      </c>
      <c r="E4689">
        <v>35</v>
      </c>
      <c r="F4689">
        <v>88501</v>
      </c>
      <c r="G4689">
        <v>3</v>
      </c>
      <c r="H4689">
        <v>1</v>
      </c>
      <c r="I4689">
        <v>105</v>
      </c>
      <c r="J4689">
        <v>731</v>
      </c>
      <c r="K4689">
        <v>20190712</v>
      </c>
      <c r="L4689" s="78">
        <v>0.29166666666666669</v>
      </c>
      <c r="M4689">
        <v>71</v>
      </c>
    </row>
    <row r="4690" spans="1:13" x14ac:dyDescent="0.25">
      <c r="A4690" t="s">
        <v>51</v>
      </c>
      <c r="B4690" t="s">
        <v>52</v>
      </c>
      <c r="C4690">
        <v>2</v>
      </c>
      <c r="D4690">
        <v>90</v>
      </c>
      <c r="E4690">
        <v>35</v>
      </c>
      <c r="F4690">
        <v>88501</v>
      </c>
      <c r="G4690">
        <v>3</v>
      </c>
      <c r="H4690">
        <v>1</v>
      </c>
      <c r="I4690">
        <v>105</v>
      </c>
      <c r="J4690">
        <v>731</v>
      </c>
      <c r="K4690">
        <v>20190712</v>
      </c>
      <c r="L4690" s="78">
        <v>0.33333333333333331</v>
      </c>
      <c r="M4690">
        <v>78</v>
      </c>
    </row>
    <row r="4691" spans="1:13" x14ac:dyDescent="0.25">
      <c r="A4691" t="s">
        <v>51</v>
      </c>
      <c r="B4691" t="s">
        <v>52</v>
      </c>
      <c r="C4691">
        <v>2</v>
      </c>
      <c r="D4691">
        <v>90</v>
      </c>
      <c r="E4691">
        <v>35</v>
      </c>
      <c r="F4691">
        <v>88501</v>
      </c>
      <c r="G4691">
        <v>3</v>
      </c>
      <c r="H4691">
        <v>1</v>
      </c>
      <c r="I4691">
        <v>105</v>
      </c>
      <c r="J4691">
        <v>731</v>
      </c>
      <c r="K4691">
        <v>20190712</v>
      </c>
      <c r="L4691" s="78">
        <v>0.375</v>
      </c>
      <c r="M4691">
        <v>75</v>
      </c>
    </row>
    <row r="4692" spans="1:13" x14ac:dyDescent="0.25">
      <c r="A4692" t="s">
        <v>51</v>
      </c>
      <c r="B4692" t="s">
        <v>52</v>
      </c>
      <c r="C4692">
        <v>2</v>
      </c>
      <c r="D4692">
        <v>90</v>
      </c>
      <c r="E4692">
        <v>35</v>
      </c>
      <c r="F4692">
        <v>88501</v>
      </c>
      <c r="G4692">
        <v>3</v>
      </c>
      <c r="H4692">
        <v>1</v>
      </c>
      <c r="I4692">
        <v>105</v>
      </c>
      <c r="J4692">
        <v>731</v>
      </c>
      <c r="K4692">
        <v>20190712</v>
      </c>
      <c r="L4692" s="78">
        <v>0.41666666666666669</v>
      </c>
      <c r="M4692">
        <v>61</v>
      </c>
    </row>
    <row r="4693" spans="1:13" x14ac:dyDescent="0.25">
      <c r="A4693" t="s">
        <v>51</v>
      </c>
      <c r="B4693" t="s">
        <v>52</v>
      </c>
      <c r="C4693">
        <v>2</v>
      </c>
      <c r="D4693">
        <v>90</v>
      </c>
      <c r="E4693">
        <v>35</v>
      </c>
      <c r="F4693">
        <v>88501</v>
      </c>
      <c r="G4693">
        <v>3</v>
      </c>
      <c r="H4693">
        <v>1</v>
      </c>
      <c r="I4693">
        <v>105</v>
      </c>
      <c r="J4693">
        <v>731</v>
      </c>
      <c r="K4693">
        <v>20190712</v>
      </c>
      <c r="L4693" s="78">
        <v>0.45833333333333331</v>
      </c>
      <c r="M4693">
        <v>53</v>
      </c>
    </row>
    <row r="4694" spans="1:13" x14ac:dyDescent="0.25">
      <c r="A4694" t="s">
        <v>51</v>
      </c>
      <c r="B4694" t="s">
        <v>52</v>
      </c>
      <c r="C4694">
        <v>2</v>
      </c>
      <c r="D4694">
        <v>90</v>
      </c>
      <c r="E4694">
        <v>35</v>
      </c>
      <c r="F4694">
        <v>88501</v>
      </c>
      <c r="G4694">
        <v>3</v>
      </c>
      <c r="H4694">
        <v>1</v>
      </c>
      <c r="I4694">
        <v>105</v>
      </c>
      <c r="J4694">
        <v>731</v>
      </c>
      <c r="K4694">
        <v>20190712</v>
      </c>
      <c r="L4694" s="78">
        <v>0.5</v>
      </c>
      <c r="M4694">
        <v>55</v>
      </c>
    </row>
    <row r="4695" spans="1:13" x14ac:dyDescent="0.25">
      <c r="A4695" t="s">
        <v>51</v>
      </c>
      <c r="B4695" t="s">
        <v>52</v>
      </c>
      <c r="C4695">
        <v>2</v>
      </c>
      <c r="D4695">
        <v>90</v>
      </c>
      <c r="E4695">
        <v>35</v>
      </c>
      <c r="F4695">
        <v>88501</v>
      </c>
      <c r="G4695">
        <v>3</v>
      </c>
      <c r="H4695">
        <v>1</v>
      </c>
      <c r="I4695">
        <v>105</v>
      </c>
      <c r="J4695">
        <v>731</v>
      </c>
      <c r="K4695">
        <v>20190712</v>
      </c>
      <c r="L4695" s="78">
        <v>0.54166666666666663</v>
      </c>
      <c r="M4695">
        <v>44</v>
      </c>
    </row>
    <row r="4696" spans="1:13" x14ac:dyDescent="0.25">
      <c r="A4696" t="s">
        <v>51</v>
      </c>
      <c r="B4696" t="s">
        <v>52</v>
      </c>
      <c r="C4696">
        <v>2</v>
      </c>
      <c r="D4696">
        <v>90</v>
      </c>
      <c r="E4696">
        <v>35</v>
      </c>
      <c r="F4696">
        <v>88501</v>
      </c>
      <c r="G4696">
        <v>3</v>
      </c>
      <c r="H4696">
        <v>1</v>
      </c>
      <c r="I4696">
        <v>105</v>
      </c>
      <c r="J4696">
        <v>731</v>
      </c>
      <c r="K4696">
        <v>20190712</v>
      </c>
      <c r="L4696" s="78">
        <v>0.58333333333333337</v>
      </c>
      <c r="M4696">
        <v>40</v>
      </c>
    </row>
    <row r="4697" spans="1:13" x14ac:dyDescent="0.25">
      <c r="A4697" t="s">
        <v>51</v>
      </c>
      <c r="B4697" t="s">
        <v>52</v>
      </c>
      <c r="C4697">
        <v>2</v>
      </c>
      <c r="D4697">
        <v>90</v>
      </c>
      <c r="E4697">
        <v>35</v>
      </c>
      <c r="F4697">
        <v>88501</v>
      </c>
      <c r="G4697">
        <v>3</v>
      </c>
      <c r="H4697">
        <v>1</v>
      </c>
      <c r="I4697">
        <v>105</v>
      </c>
      <c r="J4697">
        <v>731</v>
      </c>
      <c r="K4697">
        <v>20190712</v>
      </c>
      <c r="L4697" s="78">
        <v>0.625</v>
      </c>
      <c r="M4697">
        <v>37</v>
      </c>
    </row>
    <row r="4698" spans="1:13" x14ac:dyDescent="0.25">
      <c r="A4698" t="s">
        <v>51</v>
      </c>
      <c r="B4698" t="s">
        <v>52</v>
      </c>
      <c r="C4698">
        <v>2</v>
      </c>
      <c r="D4698">
        <v>90</v>
      </c>
      <c r="E4698">
        <v>35</v>
      </c>
      <c r="F4698">
        <v>88501</v>
      </c>
      <c r="G4698">
        <v>3</v>
      </c>
      <c r="H4698">
        <v>1</v>
      </c>
      <c r="I4698">
        <v>105</v>
      </c>
      <c r="J4698">
        <v>731</v>
      </c>
      <c r="K4698">
        <v>20190712</v>
      </c>
      <c r="L4698" s="78">
        <v>0.66666666666666663</v>
      </c>
      <c r="M4698">
        <v>48</v>
      </c>
    </row>
    <row r="4699" spans="1:13" x14ac:dyDescent="0.25">
      <c r="A4699" t="s">
        <v>51</v>
      </c>
      <c r="B4699" t="s">
        <v>52</v>
      </c>
      <c r="C4699">
        <v>2</v>
      </c>
      <c r="D4699">
        <v>90</v>
      </c>
      <c r="E4699">
        <v>35</v>
      </c>
      <c r="F4699">
        <v>88501</v>
      </c>
      <c r="G4699">
        <v>3</v>
      </c>
      <c r="H4699">
        <v>1</v>
      </c>
      <c r="I4699">
        <v>105</v>
      </c>
      <c r="J4699">
        <v>731</v>
      </c>
      <c r="K4699">
        <v>20190712</v>
      </c>
      <c r="L4699" s="78">
        <v>0.70833333333333337</v>
      </c>
      <c r="M4699">
        <v>83</v>
      </c>
    </row>
    <row r="4700" spans="1:13" x14ac:dyDescent="0.25">
      <c r="A4700" t="s">
        <v>51</v>
      </c>
      <c r="B4700" t="s">
        <v>52</v>
      </c>
      <c r="C4700">
        <v>2</v>
      </c>
      <c r="D4700">
        <v>90</v>
      </c>
      <c r="E4700">
        <v>35</v>
      </c>
      <c r="F4700">
        <v>88501</v>
      </c>
      <c r="G4700">
        <v>3</v>
      </c>
      <c r="H4700">
        <v>1</v>
      </c>
      <c r="I4700">
        <v>105</v>
      </c>
      <c r="J4700">
        <v>731</v>
      </c>
      <c r="K4700">
        <v>20190712</v>
      </c>
      <c r="L4700" s="78">
        <v>0.75</v>
      </c>
      <c r="M4700">
        <v>80</v>
      </c>
    </row>
    <row r="4701" spans="1:13" x14ac:dyDescent="0.25">
      <c r="A4701" t="s">
        <v>51</v>
      </c>
      <c r="B4701" t="s">
        <v>52</v>
      </c>
      <c r="C4701">
        <v>2</v>
      </c>
      <c r="D4701">
        <v>90</v>
      </c>
      <c r="E4701">
        <v>35</v>
      </c>
      <c r="F4701">
        <v>88501</v>
      </c>
      <c r="G4701">
        <v>3</v>
      </c>
      <c r="H4701">
        <v>1</v>
      </c>
      <c r="I4701">
        <v>105</v>
      </c>
      <c r="J4701">
        <v>731</v>
      </c>
      <c r="K4701">
        <v>20190712</v>
      </c>
      <c r="L4701" s="78">
        <v>0.79166666666666663</v>
      </c>
      <c r="M4701">
        <v>60</v>
      </c>
    </row>
    <row r="4702" spans="1:13" x14ac:dyDescent="0.25">
      <c r="A4702" t="s">
        <v>51</v>
      </c>
      <c r="B4702" t="s">
        <v>52</v>
      </c>
      <c r="C4702">
        <v>2</v>
      </c>
      <c r="D4702">
        <v>90</v>
      </c>
      <c r="E4702">
        <v>35</v>
      </c>
      <c r="F4702">
        <v>88501</v>
      </c>
      <c r="G4702">
        <v>3</v>
      </c>
      <c r="H4702">
        <v>1</v>
      </c>
      <c r="I4702">
        <v>105</v>
      </c>
      <c r="J4702">
        <v>731</v>
      </c>
      <c r="K4702">
        <v>20190712</v>
      </c>
      <c r="L4702" s="78">
        <v>0.83333333333333337</v>
      </c>
      <c r="M4702">
        <v>50</v>
      </c>
    </row>
    <row r="4703" spans="1:13" x14ac:dyDescent="0.25">
      <c r="A4703" t="s">
        <v>51</v>
      </c>
      <c r="B4703" t="s">
        <v>52</v>
      </c>
      <c r="C4703">
        <v>2</v>
      </c>
      <c r="D4703">
        <v>90</v>
      </c>
      <c r="E4703">
        <v>35</v>
      </c>
      <c r="F4703">
        <v>88501</v>
      </c>
      <c r="G4703">
        <v>3</v>
      </c>
      <c r="H4703">
        <v>1</v>
      </c>
      <c r="I4703">
        <v>105</v>
      </c>
      <c r="J4703">
        <v>731</v>
      </c>
      <c r="K4703">
        <v>20190712</v>
      </c>
      <c r="L4703" s="78">
        <v>0.875</v>
      </c>
      <c r="M4703">
        <v>36</v>
      </c>
    </row>
    <row r="4704" spans="1:13" x14ac:dyDescent="0.25">
      <c r="A4704" t="s">
        <v>51</v>
      </c>
      <c r="B4704" t="s">
        <v>52</v>
      </c>
      <c r="C4704">
        <v>2</v>
      </c>
      <c r="D4704">
        <v>90</v>
      </c>
      <c r="E4704">
        <v>35</v>
      </c>
      <c r="F4704">
        <v>88501</v>
      </c>
      <c r="G4704">
        <v>3</v>
      </c>
      <c r="H4704">
        <v>1</v>
      </c>
      <c r="I4704">
        <v>105</v>
      </c>
      <c r="J4704">
        <v>731</v>
      </c>
      <c r="K4704">
        <v>20190712</v>
      </c>
      <c r="L4704" s="78">
        <v>0.91666666666666663</v>
      </c>
      <c r="M4704">
        <v>40</v>
      </c>
    </row>
    <row r="4705" spans="1:13" x14ac:dyDescent="0.25">
      <c r="A4705" t="s">
        <v>51</v>
      </c>
      <c r="B4705" t="s">
        <v>52</v>
      </c>
      <c r="C4705">
        <v>2</v>
      </c>
      <c r="D4705">
        <v>90</v>
      </c>
      <c r="E4705">
        <v>35</v>
      </c>
      <c r="F4705">
        <v>88501</v>
      </c>
      <c r="G4705">
        <v>3</v>
      </c>
      <c r="H4705">
        <v>1</v>
      </c>
      <c r="I4705">
        <v>105</v>
      </c>
      <c r="J4705">
        <v>731</v>
      </c>
      <c r="K4705">
        <v>20190712</v>
      </c>
      <c r="L4705" s="78">
        <v>0.95833333333333337</v>
      </c>
      <c r="M4705">
        <v>38</v>
      </c>
    </row>
    <row r="4706" spans="1:13" x14ac:dyDescent="0.25">
      <c r="A4706" t="s">
        <v>51</v>
      </c>
      <c r="B4706" t="s">
        <v>52</v>
      </c>
      <c r="C4706">
        <v>2</v>
      </c>
      <c r="D4706">
        <v>90</v>
      </c>
      <c r="E4706">
        <v>35</v>
      </c>
      <c r="F4706">
        <v>88501</v>
      </c>
      <c r="G4706">
        <v>3</v>
      </c>
      <c r="H4706">
        <v>1</v>
      </c>
      <c r="I4706">
        <v>105</v>
      </c>
      <c r="J4706">
        <v>731</v>
      </c>
      <c r="K4706">
        <v>20190713</v>
      </c>
      <c r="L4706" s="78">
        <v>0</v>
      </c>
      <c r="M4706">
        <v>50</v>
      </c>
    </row>
    <row r="4707" spans="1:13" x14ac:dyDescent="0.25">
      <c r="A4707" t="s">
        <v>51</v>
      </c>
      <c r="B4707" t="s">
        <v>52</v>
      </c>
      <c r="C4707">
        <v>2</v>
      </c>
      <c r="D4707">
        <v>90</v>
      </c>
      <c r="E4707">
        <v>35</v>
      </c>
      <c r="F4707">
        <v>88501</v>
      </c>
      <c r="G4707">
        <v>3</v>
      </c>
      <c r="H4707">
        <v>1</v>
      </c>
      <c r="I4707">
        <v>105</v>
      </c>
      <c r="J4707">
        <v>731</v>
      </c>
      <c r="K4707">
        <v>20190713</v>
      </c>
      <c r="L4707" s="78">
        <v>4.1666666666666664E-2</v>
      </c>
      <c r="M4707">
        <v>38</v>
      </c>
    </row>
    <row r="4708" spans="1:13" x14ac:dyDescent="0.25">
      <c r="A4708" t="s">
        <v>51</v>
      </c>
      <c r="B4708" t="s">
        <v>52</v>
      </c>
      <c r="C4708">
        <v>2</v>
      </c>
      <c r="D4708">
        <v>90</v>
      </c>
      <c r="E4708">
        <v>35</v>
      </c>
      <c r="F4708">
        <v>88501</v>
      </c>
      <c r="G4708">
        <v>3</v>
      </c>
      <c r="H4708">
        <v>1</v>
      </c>
      <c r="I4708">
        <v>105</v>
      </c>
      <c r="J4708">
        <v>731</v>
      </c>
      <c r="K4708">
        <v>20190713</v>
      </c>
      <c r="L4708" s="78">
        <v>8.3333333333333329E-2</v>
      </c>
      <c r="M4708">
        <v>36</v>
      </c>
    </row>
    <row r="4709" spans="1:13" x14ac:dyDescent="0.25">
      <c r="A4709" t="s">
        <v>51</v>
      </c>
      <c r="B4709" t="s">
        <v>52</v>
      </c>
      <c r="C4709">
        <v>2</v>
      </c>
      <c r="D4709">
        <v>90</v>
      </c>
      <c r="E4709">
        <v>35</v>
      </c>
      <c r="F4709">
        <v>88501</v>
      </c>
      <c r="G4709">
        <v>3</v>
      </c>
      <c r="H4709">
        <v>1</v>
      </c>
      <c r="I4709">
        <v>105</v>
      </c>
      <c r="J4709">
        <v>731</v>
      </c>
      <c r="K4709">
        <v>20190713</v>
      </c>
      <c r="L4709" s="78">
        <v>0.125</v>
      </c>
      <c r="M4709">
        <v>46</v>
      </c>
    </row>
    <row r="4710" spans="1:13" x14ac:dyDescent="0.25">
      <c r="A4710" t="s">
        <v>51</v>
      </c>
      <c r="B4710" t="s">
        <v>52</v>
      </c>
      <c r="C4710">
        <v>2</v>
      </c>
      <c r="D4710">
        <v>90</v>
      </c>
      <c r="E4710">
        <v>35</v>
      </c>
      <c r="F4710">
        <v>88501</v>
      </c>
      <c r="G4710">
        <v>3</v>
      </c>
      <c r="H4710">
        <v>1</v>
      </c>
      <c r="I4710">
        <v>105</v>
      </c>
      <c r="J4710">
        <v>731</v>
      </c>
      <c r="K4710">
        <v>20190713</v>
      </c>
      <c r="L4710" s="78">
        <v>0.16666666666666666</v>
      </c>
      <c r="M4710">
        <v>38</v>
      </c>
    </row>
    <row r="4711" spans="1:13" x14ac:dyDescent="0.25">
      <c r="A4711" t="s">
        <v>51</v>
      </c>
      <c r="B4711" t="s">
        <v>52</v>
      </c>
      <c r="C4711">
        <v>2</v>
      </c>
      <c r="D4711">
        <v>90</v>
      </c>
      <c r="E4711">
        <v>35</v>
      </c>
      <c r="F4711">
        <v>88501</v>
      </c>
      <c r="G4711">
        <v>3</v>
      </c>
      <c r="H4711">
        <v>1</v>
      </c>
      <c r="I4711">
        <v>105</v>
      </c>
      <c r="J4711">
        <v>731</v>
      </c>
      <c r="K4711">
        <v>20190713</v>
      </c>
      <c r="L4711" s="78">
        <v>0.20833333333333334</v>
      </c>
      <c r="M4711">
        <v>47</v>
      </c>
    </row>
    <row r="4712" spans="1:13" x14ac:dyDescent="0.25">
      <c r="A4712" t="s">
        <v>51</v>
      </c>
      <c r="B4712" t="s">
        <v>52</v>
      </c>
      <c r="C4712">
        <v>2</v>
      </c>
      <c r="D4712">
        <v>90</v>
      </c>
      <c r="E4712">
        <v>35</v>
      </c>
      <c r="F4712">
        <v>88501</v>
      </c>
      <c r="G4712">
        <v>3</v>
      </c>
      <c r="H4712">
        <v>1</v>
      </c>
      <c r="I4712">
        <v>105</v>
      </c>
      <c r="J4712">
        <v>731</v>
      </c>
      <c r="K4712">
        <v>20190713</v>
      </c>
      <c r="L4712" s="78">
        <v>0.25</v>
      </c>
      <c r="M4712">
        <v>32</v>
      </c>
    </row>
    <row r="4713" spans="1:13" x14ac:dyDescent="0.25">
      <c r="A4713" t="s">
        <v>51</v>
      </c>
      <c r="B4713" t="s">
        <v>52</v>
      </c>
      <c r="C4713">
        <v>2</v>
      </c>
      <c r="D4713">
        <v>90</v>
      </c>
      <c r="E4713">
        <v>35</v>
      </c>
      <c r="F4713">
        <v>88501</v>
      </c>
      <c r="G4713">
        <v>3</v>
      </c>
      <c r="H4713">
        <v>1</v>
      </c>
      <c r="I4713">
        <v>105</v>
      </c>
      <c r="J4713">
        <v>731</v>
      </c>
      <c r="K4713">
        <v>20190713</v>
      </c>
      <c r="L4713" s="78">
        <v>0.29166666666666669</v>
      </c>
      <c r="M4713">
        <v>50</v>
      </c>
    </row>
    <row r="4714" spans="1:13" x14ac:dyDescent="0.25">
      <c r="A4714" t="s">
        <v>51</v>
      </c>
      <c r="B4714" t="s">
        <v>52</v>
      </c>
      <c r="C4714">
        <v>2</v>
      </c>
      <c r="D4714">
        <v>90</v>
      </c>
      <c r="E4714">
        <v>35</v>
      </c>
      <c r="F4714">
        <v>88501</v>
      </c>
      <c r="G4714">
        <v>3</v>
      </c>
      <c r="H4714">
        <v>1</v>
      </c>
      <c r="I4714">
        <v>105</v>
      </c>
      <c r="J4714">
        <v>731</v>
      </c>
      <c r="K4714">
        <v>20190713</v>
      </c>
      <c r="L4714" s="78">
        <v>0.33333333333333331</v>
      </c>
      <c r="M4714">
        <v>42</v>
      </c>
    </row>
    <row r="4715" spans="1:13" x14ac:dyDescent="0.25">
      <c r="A4715" t="s">
        <v>51</v>
      </c>
      <c r="B4715" t="s">
        <v>52</v>
      </c>
      <c r="C4715">
        <v>2</v>
      </c>
      <c r="D4715">
        <v>90</v>
      </c>
      <c r="E4715">
        <v>35</v>
      </c>
      <c r="F4715">
        <v>88501</v>
      </c>
      <c r="G4715">
        <v>3</v>
      </c>
      <c r="H4715">
        <v>1</v>
      </c>
      <c r="I4715">
        <v>105</v>
      </c>
      <c r="J4715">
        <v>731</v>
      </c>
      <c r="K4715">
        <v>20190713</v>
      </c>
      <c r="L4715" s="78">
        <v>0.375</v>
      </c>
      <c r="M4715">
        <v>31</v>
      </c>
    </row>
    <row r="4716" spans="1:13" x14ac:dyDescent="0.25">
      <c r="A4716" t="s">
        <v>51</v>
      </c>
      <c r="B4716" t="s">
        <v>52</v>
      </c>
      <c r="C4716">
        <v>2</v>
      </c>
      <c r="D4716">
        <v>90</v>
      </c>
      <c r="E4716">
        <v>35</v>
      </c>
      <c r="F4716">
        <v>88501</v>
      </c>
      <c r="G4716">
        <v>3</v>
      </c>
      <c r="H4716">
        <v>1</v>
      </c>
      <c r="I4716">
        <v>105</v>
      </c>
      <c r="J4716">
        <v>731</v>
      </c>
      <c r="K4716">
        <v>20190713</v>
      </c>
      <c r="L4716" s="78">
        <v>0.41666666666666669</v>
      </c>
      <c r="M4716">
        <v>24</v>
      </c>
    </row>
    <row r="4717" spans="1:13" x14ac:dyDescent="0.25">
      <c r="A4717" t="s">
        <v>51</v>
      </c>
      <c r="B4717" t="s">
        <v>52</v>
      </c>
      <c r="C4717">
        <v>2</v>
      </c>
      <c r="D4717">
        <v>90</v>
      </c>
      <c r="E4717">
        <v>35</v>
      </c>
      <c r="F4717">
        <v>88501</v>
      </c>
      <c r="G4717">
        <v>3</v>
      </c>
      <c r="H4717">
        <v>1</v>
      </c>
      <c r="I4717">
        <v>105</v>
      </c>
      <c r="J4717">
        <v>731</v>
      </c>
      <c r="K4717">
        <v>20190713</v>
      </c>
      <c r="L4717" s="78">
        <v>0.45833333333333331</v>
      </c>
      <c r="M4717">
        <v>11</v>
      </c>
    </row>
    <row r="4718" spans="1:13" x14ac:dyDescent="0.25">
      <c r="A4718" t="s">
        <v>51</v>
      </c>
      <c r="B4718" t="s">
        <v>52</v>
      </c>
      <c r="C4718">
        <v>2</v>
      </c>
      <c r="D4718">
        <v>90</v>
      </c>
      <c r="E4718">
        <v>35</v>
      </c>
      <c r="F4718">
        <v>88501</v>
      </c>
      <c r="G4718">
        <v>3</v>
      </c>
      <c r="H4718">
        <v>1</v>
      </c>
      <c r="I4718">
        <v>105</v>
      </c>
      <c r="J4718">
        <v>731</v>
      </c>
      <c r="K4718">
        <v>20190713</v>
      </c>
      <c r="L4718" s="78">
        <v>0.5</v>
      </c>
      <c r="M4718">
        <v>15</v>
      </c>
    </row>
    <row r="4719" spans="1:13" x14ac:dyDescent="0.25">
      <c r="A4719" t="s">
        <v>51</v>
      </c>
      <c r="B4719" t="s">
        <v>52</v>
      </c>
      <c r="C4719">
        <v>2</v>
      </c>
      <c r="D4719">
        <v>90</v>
      </c>
      <c r="E4719">
        <v>35</v>
      </c>
      <c r="F4719">
        <v>88501</v>
      </c>
      <c r="G4719">
        <v>3</v>
      </c>
      <c r="H4719">
        <v>1</v>
      </c>
      <c r="I4719">
        <v>105</v>
      </c>
      <c r="J4719">
        <v>731</v>
      </c>
      <c r="K4719">
        <v>20190713</v>
      </c>
      <c r="L4719" s="78">
        <v>0.54166666666666663</v>
      </c>
      <c r="M4719">
        <v>12</v>
      </c>
    </row>
    <row r="4720" spans="1:13" x14ac:dyDescent="0.25">
      <c r="A4720" t="s">
        <v>51</v>
      </c>
      <c r="B4720" t="s">
        <v>52</v>
      </c>
      <c r="C4720">
        <v>2</v>
      </c>
      <c r="D4720">
        <v>90</v>
      </c>
      <c r="E4720">
        <v>35</v>
      </c>
      <c r="F4720">
        <v>88501</v>
      </c>
      <c r="G4720">
        <v>3</v>
      </c>
      <c r="H4720">
        <v>1</v>
      </c>
      <c r="I4720">
        <v>105</v>
      </c>
      <c r="J4720">
        <v>731</v>
      </c>
      <c r="K4720">
        <v>20190713</v>
      </c>
      <c r="L4720" s="78">
        <v>0.58333333333333337</v>
      </c>
      <c r="M4720">
        <v>11</v>
      </c>
    </row>
    <row r="4721" spans="1:13" x14ac:dyDescent="0.25">
      <c r="A4721" t="s">
        <v>51</v>
      </c>
      <c r="B4721" t="s">
        <v>52</v>
      </c>
      <c r="C4721">
        <v>2</v>
      </c>
      <c r="D4721">
        <v>90</v>
      </c>
      <c r="E4721">
        <v>35</v>
      </c>
      <c r="F4721">
        <v>88501</v>
      </c>
      <c r="G4721">
        <v>3</v>
      </c>
      <c r="H4721">
        <v>1</v>
      </c>
      <c r="I4721">
        <v>105</v>
      </c>
      <c r="J4721">
        <v>731</v>
      </c>
      <c r="K4721">
        <v>20190713</v>
      </c>
      <c r="L4721" s="78">
        <v>0.625</v>
      </c>
      <c r="M4721">
        <v>15</v>
      </c>
    </row>
    <row r="4722" spans="1:13" x14ac:dyDescent="0.25">
      <c r="A4722" t="s">
        <v>51</v>
      </c>
      <c r="B4722" t="s">
        <v>52</v>
      </c>
      <c r="C4722">
        <v>2</v>
      </c>
      <c r="D4722">
        <v>90</v>
      </c>
      <c r="E4722">
        <v>35</v>
      </c>
      <c r="F4722">
        <v>88501</v>
      </c>
      <c r="G4722">
        <v>3</v>
      </c>
      <c r="H4722">
        <v>1</v>
      </c>
      <c r="I4722">
        <v>105</v>
      </c>
      <c r="J4722">
        <v>731</v>
      </c>
      <c r="K4722">
        <v>20190713</v>
      </c>
      <c r="L4722" s="78">
        <v>0.66666666666666663</v>
      </c>
      <c r="M4722">
        <v>21</v>
      </c>
    </row>
    <row r="4723" spans="1:13" x14ac:dyDescent="0.25">
      <c r="A4723" t="s">
        <v>51</v>
      </c>
      <c r="B4723" t="s">
        <v>52</v>
      </c>
      <c r="C4723">
        <v>2</v>
      </c>
      <c r="D4723">
        <v>90</v>
      </c>
      <c r="E4723">
        <v>35</v>
      </c>
      <c r="F4723">
        <v>88501</v>
      </c>
      <c r="G4723">
        <v>3</v>
      </c>
      <c r="H4723">
        <v>1</v>
      </c>
      <c r="I4723">
        <v>105</v>
      </c>
      <c r="J4723">
        <v>731</v>
      </c>
      <c r="K4723">
        <v>20190713</v>
      </c>
      <c r="L4723" s="78">
        <v>0.70833333333333337</v>
      </c>
      <c r="M4723">
        <v>24</v>
      </c>
    </row>
    <row r="4724" spans="1:13" x14ac:dyDescent="0.25">
      <c r="A4724" t="s">
        <v>51</v>
      </c>
      <c r="B4724" t="s">
        <v>52</v>
      </c>
      <c r="C4724">
        <v>2</v>
      </c>
      <c r="D4724">
        <v>90</v>
      </c>
      <c r="E4724">
        <v>35</v>
      </c>
      <c r="F4724">
        <v>88501</v>
      </c>
      <c r="G4724">
        <v>3</v>
      </c>
      <c r="H4724">
        <v>1</v>
      </c>
      <c r="I4724">
        <v>105</v>
      </c>
      <c r="J4724">
        <v>731</v>
      </c>
      <c r="K4724">
        <v>20190713</v>
      </c>
      <c r="L4724" s="78">
        <v>0.75</v>
      </c>
      <c r="M4724">
        <v>25</v>
      </c>
    </row>
    <row r="4725" spans="1:13" x14ac:dyDescent="0.25">
      <c r="A4725" t="s">
        <v>51</v>
      </c>
      <c r="B4725" t="s">
        <v>52</v>
      </c>
      <c r="C4725">
        <v>2</v>
      </c>
      <c r="D4725">
        <v>90</v>
      </c>
      <c r="E4725">
        <v>35</v>
      </c>
      <c r="F4725">
        <v>88501</v>
      </c>
      <c r="G4725">
        <v>3</v>
      </c>
      <c r="H4725">
        <v>1</v>
      </c>
      <c r="I4725">
        <v>105</v>
      </c>
      <c r="J4725">
        <v>731</v>
      </c>
      <c r="K4725">
        <v>20190713</v>
      </c>
      <c r="L4725" s="78">
        <v>0.79166666666666663</v>
      </c>
      <c r="M4725">
        <v>18</v>
      </c>
    </row>
    <row r="4726" spans="1:13" x14ac:dyDescent="0.25">
      <c r="A4726" t="s">
        <v>51</v>
      </c>
      <c r="B4726" t="s">
        <v>52</v>
      </c>
      <c r="C4726">
        <v>2</v>
      </c>
      <c r="D4726">
        <v>90</v>
      </c>
      <c r="E4726">
        <v>35</v>
      </c>
      <c r="F4726">
        <v>88501</v>
      </c>
      <c r="G4726">
        <v>3</v>
      </c>
      <c r="H4726">
        <v>1</v>
      </c>
      <c r="I4726">
        <v>105</v>
      </c>
      <c r="J4726">
        <v>731</v>
      </c>
      <c r="K4726">
        <v>20190713</v>
      </c>
      <c r="L4726" s="78">
        <v>0.83333333333333337</v>
      </c>
      <c r="M4726">
        <v>28</v>
      </c>
    </row>
    <row r="4727" spans="1:13" x14ac:dyDescent="0.25">
      <c r="A4727" t="s">
        <v>51</v>
      </c>
      <c r="B4727" t="s">
        <v>52</v>
      </c>
      <c r="C4727">
        <v>2</v>
      </c>
      <c r="D4727">
        <v>90</v>
      </c>
      <c r="E4727">
        <v>35</v>
      </c>
      <c r="F4727">
        <v>88501</v>
      </c>
      <c r="G4727">
        <v>3</v>
      </c>
      <c r="H4727">
        <v>1</v>
      </c>
      <c r="I4727">
        <v>105</v>
      </c>
      <c r="J4727">
        <v>731</v>
      </c>
      <c r="K4727">
        <v>20190713</v>
      </c>
      <c r="L4727" s="78">
        <v>0.875</v>
      </c>
      <c r="M4727">
        <v>20</v>
      </c>
    </row>
    <row r="4728" spans="1:13" x14ac:dyDescent="0.25">
      <c r="A4728" t="s">
        <v>51</v>
      </c>
      <c r="B4728" t="s">
        <v>52</v>
      </c>
      <c r="C4728">
        <v>2</v>
      </c>
      <c r="D4728">
        <v>90</v>
      </c>
      <c r="E4728">
        <v>35</v>
      </c>
      <c r="F4728">
        <v>88501</v>
      </c>
      <c r="G4728">
        <v>3</v>
      </c>
      <c r="H4728">
        <v>1</v>
      </c>
      <c r="I4728">
        <v>105</v>
      </c>
      <c r="J4728">
        <v>731</v>
      </c>
      <c r="K4728">
        <v>20190713</v>
      </c>
      <c r="L4728" s="78">
        <v>0.91666666666666663</v>
      </c>
      <c r="M4728">
        <v>22</v>
      </c>
    </row>
    <row r="4729" spans="1:13" x14ac:dyDescent="0.25">
      <c r="A4729" t="s">
        <v>51</v>
      </c>
      <c r="B4729" t="s">
        <v>52</v>
      </c>
      <c r="C4729">
        <v>2</v>
      </c>
      <c r="D4729">
        <v>90</v>
      </c>
      <c r="E4729">
        <v>35</v>
      </c>
      <c r="F4729">
        <v>88501</v>
      </c>
      <c r="G4729">
        <v>3</v>
      </c>
      <c r="H4729">
        <v>1</v>
      </c>
      <c r="I4729">
        <v>105</v>
      </c>
      <c r="J4729">
        <v>731</v>
      </c>
      <c r="K4729">
        <v>20190713</v>
      </c>
      <c r="L4729" s="78">
        <v>0.95833333333333337</v>
      </c>
      <c r="M4729">
        <v>17</v>
      </c>
    </row>
    <row r="4730" spans="1:13" x14ac:dyDescent="0.25">
      <c r="A4730" t="s">
        <v>51</v>
      </c>
      <c r="B4730" t="s">
        <v>52</v>
      </c>
      <c r="C4730">
        <v>2</v>
      </c>
      <c r="D4730">
        <v>90</v>
      </c>
      <c r="E4730">
        <v>35</v>
      </c>
      <c r="F4730">
        <v>88501</v>
      </c>
      <c r="G4730">
        <v>3</v>
      </c>
      <c r="H4730">
        <v>1</v>
      </c>
      <c r="I4730">
        <v>105</v>
      </c>
      <c r="J4730">
        <v>731</v>
      </c>
      <c r="K4730">
        <v>20190714</v>
      </c>
      <c r="L4730" s="78">
        <v>0</v>
      </c>
      <c r="M4730">
        <v>21</v>
      </c>
    </row>
    <row r="4731" spans="1:13" x14ac:dyDescent="0.25">
      <c r="A4731" t="s">
        <v>51</v>
      </c>
      <c r="B4731" t="s">
        <v>52</v>
      </c>
      <c r="C4731">
        <v>2</v>
      </c>
      <c r="D4731">
        <v>90</v>
      </c>
      <c r="E4731">
        <v>35</v>
      </c>
      <c r="F4731">
        <v>88501</v>
      </c>
      <c r="G4731">
        <v>3</v>
      </c>
      <c r="H4731">
        <v>1</v>
      </c>
      <c r="I4731">
        <v>105</v>
      </c>
      <c r="J4731">
        <v>731</v>
      </c>
      <c r="K4731">
        <v>20190714</v>
      </c>
      <c r="L4731" s="78">
        <v>4.1666666666666664E-2</v>
      </c>
      <c r="M4731">
        <v>23</v>
      </c>
    </row>
    <row r="4732" spans="1:13" x14ac:dyDescent="0.25">
      <c r="A4732" t="s">
        <v>51</v>
      </c>
      <c r="B4732" t="s">
        <v>52</v>
      </c>
      <c r="C4732">
        <v>2</v>
      </c>
      <c r="D4732">
        <v>90</v>
      </c>
      <c r="E4732">
        <v>35</v>
      </c>
      <c r="F4732">
        <v>88501</v>
      </c>
      <c r="G4732">
        <v>3</v>
      </c>
      <c r="H4732">
        <v>1</v>
      </c>
      <c r="I4732">
        <v>105</v>
      </c>
      <c r="J4732">
        <v>731</v>
      </c>
      <c r="K4732">
        <v>20190714</v>
      </c>
      <c r="L4732" s="78">
        <v>8.3333333333333329E-2</v>
      </c>
      <c r="M4732">
        <v>17</v>
      </c>
    </row>
    <row r="4733" spans="1:13" x14ac:dyDescent="0.25">
      <c r="A4733" t="s">
        <v>51</v>
      </c>
      <c r="B4733" t="s">
        <v>52</v>
      </c>
      <c r="C4733">
        <v>2</v>
      </c>
      <c r="D4733">
        <v>90</v>
      </c>
      <c r="E4733">
        <v>35</v>
      </c>
      <c r="F4733">
        <v>88501</v>
      </c>
      <c r="G4733">
        <v>3</v>
      </c>
      <c r="H4733">
        <v>1</v>
      </c>
      <c r="I4733">
        <v>105</v>
      </c>
      <c r="J4733">
        <v>731</v>
      </c>
      <c r="K4733">
        <v>20190714</v>
      </c>
      <c r="L4733" s="78">
        <v>0.125</v>
      </c>
      <c r="M4733">
        <v>16</v>
      </c>
    </row>
    <row r="4734" spans="1:13" x14ac:dyDescent="0.25">
      <c r="A4734" t="s">
        <v>51</v>
      </c>
      <c r="B4734" t="s">
        <v>52</v>
      </c>
      <c r="C4734">
        <v>2</v>
      </c>
      <c r="D4734">
        <v>90</v>
      </c>
      <c r="E4734">
        <v>35</v>
      </c>
      <c r="F4734">
        <v>88501</v>
      </c>
      <c r="G4734">
        <v>3</v>
      </c>
      <c r="H4734">
        <v>1</v>
      </c>
      <c r="I4734">
        <v>105</v>
      </c>
      <c r="J4734">
        <v>731</v>
      </c>
      <c r="K4734">
        <v>20190714</v>
      </c>
      <c r="L4734" s="78">
        <v>0.16666666666666666</v>
      </c>
      <c r="M4734">
        <v>15</v>
      </c>
    </row>
    <row r="4735" spans="1:13" x14ac:dyDescent="0.25">
      <c r="A4735" t="s">
        <v>51</v>
      </c>
      <c r="B4735" t="s">
        <v>52</v>
      </c>
      <c r="C4735">
        <v>2</v>
      </c>
      <c r="D4735">
        <v>90</v>
      </c>
      <c r="E4735">
        <v>35</v>
      </c>
      <c r="F4735">
        <v>88501</v>
      </c>
      <c r="G4735">
        <v>3</v>
      </c>
      <c r="H4735">
        <v>1</v>
      </c>
      <c r="I4735">
        <v>105</v>
      </c>
      <c r="J4735">
        <v>731</v>
      </c>
      <c r="K4735">
        <v>20190714</v>
      </c>
      <c r="L4735" s="78">
        <v>0.20833333333333334</v>
      </c>
      <c r="M4735">
        <v>18</v>
      </c>
    </row>
    <row r="4736" spans="1:13" x14ac:dyDescent="0.25">
      <c r="A4736" t="s">
        <v>51</v>
      </c>
      <c r="B4736" t="s">
        <v>52</v>
      </c>
      <c r="C4736">
        <v>2</v>
      </c>
      <c r="D4736">
        <v>90</v>
      </c>
      <c r="E4736">
        <v>35</v>
      </c>
      <c r="F4736">
        <v>88501</v>
      </c>
      <c r="G4736">
        <v>3</v>
      </c>
      <c r="H4736">
        <v>1</v>
      </c>
      <c r="I4736">
        <v>105</v>
      </c>
      <c r="J4736">
        <v>731</v>
      </c>
      <c r="K4736">
        <v>20190714</v>
      </c>
      <c r="L4736" s="78">
        <v>0.25</v>
      </c>
      <c r="M4736">
        <v>17</v>
      </c>
    </row>
    <row r="4737" spans="1:13" x14ac:dyDescent="0.25">
      <c r="A4737" t="s">
        <v>51</v>
      </c>
      <c r="B4737" t="s">
        <v>52</v>
      </c>
      <c r="C4737">
        <v>2</v>
      </c>
      <c r="D4737">
        <v>90</v>
      </c>
      <c r="E4737">
        <v>35</v>
      </c>
      <c r="F4737">
        <v>88501</v>
      </c>
      <c r="G4737">
        <v>3</v>
      </c>
      <c r="H4737">
        <v>1</v>
      </c>
      <c r="I4737">
        <v>105</v>
      </c>
      <c r="J4737">
        <v>731</v>
      </c>
      <c r="K4737">
        <v>20190714</v>
      </c>
      <c r="L4737" s="78">
        <v>0.29166666666666669</v>
      </c>
      <c r="M4737">
        <v>22</v>
      </c>
    </row>
    <row r="4738" spans="1:13" x14ac:dyDescent="0.25">
      <c r="A4738" t="s">
        <v>51</v>
      </c>
      <c r="B4738" t="s">
        <v>52</v>
      </c>
      <c r="C4738">
        <v>2</v>
      </c>
      <c r="D4738">
        <v>90</v>
      </c>
      <c r="E4738">
        <v>35</v>
      </c>
      <c r="F4738">
        <v>88501</v>
      </c>
      <c r="G4738">
        <v>3</v>
      </c>
      <c r="H4738">
        <v>1</v>
      </c>
      <c r="I4738">
        <v>105</v>
      </c>
      <c r="J4738">
        <v>731</v>
      </c>
      <c r="K4738">
        <v>20190714</v>
      </c>
      <c r="L4738" s="78">
        <v>0.33333333333333331</v>
      </c>
      <c r="M4738">
        <v>16</v>
      </c>
    </row>
    <row r="4739" spans="1:13" x14ac:dyDescent="0.25">
      <c r="A4739" t="s">
        <v>51</v>
      </c>
      <c r="B4739" t="s">
        <v>52</v>
      </c>
      <c r="C4739">
        <v>2</v>
      </c>
      <c r="D4739">
        <v>90</v>
      </c>
      <c r="E4739">
        <v>35</v>
      </c>
      <c r="F4739">
        <v>88501</v>
      </c>
      <c r="G4739">
        <v>3</v>
      </c>
      <c r="H4739">
        <v>1</v>
      </c>
      <c r="I4739">
        <v>105</v>
      </c>
      <c r="J4739">
        <v>731</v>
      </c>
      <c r="K4739">
        <v>20190714</v>
      </c>
      <c r="L4739" s="78">
        <v>0.375</v>
      </c>
      <c r="M4739">
        <v>23</v>
      </c>
    </row>
    <row r="4740" spans="1:13" x14ac:dyDescent="0.25">
      <c r="A4740" t="s">
        <v>51</v>
      </c>
      <c r="B4740" t="s">
        <v>52</v>
      </c>
      <c r="C4740">
        <v>2</v>
      </c>
      <c r="D4740">
        <v>90</v>
      </c>
      <c r="E4740">
        <v>35</v>
      </c>
      <c r="F4740">
        <v>88501</v>
      </c>
      <c r="G4740">
        <v>3</v>
      </c>
      <c r="H4740">
        <v>1</v>
      </c>
      <c r="I4740">
        <v>105</v>
      </c>
      <c r="J4740">
        <v>731</v>
      </c>
      <c r="K4740">
        <v>20190714</v>
      </c>
      <c r="L4740" s="78">
        <v>0.41666666666666669</v>
      </c>
      <c r="M4740">
        <v>23</v>
      </c>
    </row>
    <row r="4741" spans="1:13" x14ac:dyDescent="0.25">
      <c r="A4741" t="s">
        <v>51</v>
      </c>
      <c r="B4741" t="s">
        <v>52</v>
      </c>
      <c r="C4741">
        <v>2</v>
      </c>
      <c r="D4741">
        <v>90</v>
      </c>
      <c r="E4741">
        <v>35</v>
      </c>
      <c r="F4741">
        <v>88501</v>
      </c>
      <c r="G4741">
        <v>3</v>
      </c>
      <c r="H4741">
        <v>1</v>
      </c>
      <c r="I4741">
        <v>105</v>
      </c>
      <c r="J4741">
        <v>731</v>
      </c>
      <c r="K4741">
        <v>20190714</v>
      </c>
      <c r="L4741" s="78">
        <v>0.45833333333333331</v>
      </c>
      <c r="M4741">
        <v>20</v>
      </c>
    </row>
    <row r="4742" spans="1:13" x14ac:dyDescent="0.25">
      <c r="A4742" t="s">
        <v>51</v>
      </c>
      <c r="B4742" t="s">
        <v>52</v>
      </c>
      <c r="C4742">
        <v>2</v>
      </c>
      <c r="D4742">
        <v>90</v>
      </c>
      <c r="E4742">
        <v>35</v>
      </c>
      <c r="F4742">
        <v>88501</v>
      </c>
      <c r="G4742">
        <v>3</v>
      </c>
      <c r="H4742">
        <v>1</v>
      </c>
      <c r="I4742">
        <v>105</v>
      </c>
      <c r="J4742">
        <v>731</v>
      </c>
      <c r="K4742">
        <v>20190714</v>
      </c>
      <c r="L4742" s="78">
        <v>0.5</v>
      </c>
      <c r="M4742">
        <v>19</v>
      </c>
    </row>
    <row r="4743" spans="1:13" x14ac:dyDescent="0.25">
      <c r="A4743" t="s">
        <v>51</v>
      </c>
      <c r="B4743" t="s">
        <v>52</v>
      </c>
      <c r="C4743">
        <v>2</v>
      </c>
      <c r="D4743">
        <v>90</v>
      </c>
      <c r="E4743">
        <v>35</v>
      </c>
      <c r="F4743">
        <v>88501</v>
      </c>
      <c r="G4743">
        <v>3</v>
      </c>
      <c r="H4743">
        <v>1</v>
      </c>
      <c r="I4743">
        <v>105</v>
      </c>
      <c r="J4743">
        <v>731</v>
      </c>
      <c r="K4743">
        <v>20190714</v>
      </c>
      <c r="L4743" s="78">
        <v>0.54166666666666663</v>
      </c>
      <c r="M4743">
        <v>14</v>
      </c>
    </row>
    <row r="4744" spans="1:13" x14ac:dyDescent="0.25">
      <c r="A4744" t="s">
        <v>51</v>
      </c>
      <c r="B4744" t="s">
        <v>52</v>
      </c>
      <c r="C4744">
        <v>2</v>
      </c>
      <c r="D4744">
        <v>90</v>
      </c>
      <c r="E4744">
        <v>35</v>
      </c>
      <c r="F4744">
        <v>88501</v>
      </c>
      <c r="G4744">
        <v>3</v>
      </c>
      <c r="H4744">
        <v>1</v>
      </c>
      <c r="I4744">
        <v>105</v>
      </c>
      <c r="J4744">
        <v>731</v>
      </c>
      <c r="K4744">
        <v>20190714</v>
      </c>
      <c r="L4744" s="78">
        <v>0.58333333333333337</v>
      </c>
      <c r="M4744">
        <v>18</v>
      </c>
    </row>
    <row r="4745" spans="1:13" x14ac:dyDescent="0.25">
      <c r="A4745" t="s">
        <v>51</v>
      </c>
      <c r="B4745" t="s">
        <v>52</v>
      </c>
      <c r="C4745">
        <v>2</v>
      </c>
      <c r="D4745">
        <v>90</v>
      </c>
      <c r="E4745">
        <v>35</v>
      </c>
      <c r="F4745">
        <v>88501</v>
      </c>
      <c r="G4745">
        <v>3</v>
      </c>
      <c r="H4745">
        <v>1</v>
      </c>
      <c r="I4745">
        <v>105</v>
      </c>
      <c r="J4745">
        <v>731</v>
      </c>
      <c r="K4745">
        <v>20190714</v>
      </c>
      <c r="L4745" s="78">
        <v>0.625</v>
      </c>
      <c r="M4745">
        <v>19</v>
      </c>
    </row>
    <row r="4746" spans="1:13" x14ac:dyDescent="0.25">
      <c r="A4746" t="s">
        <v>51</v>
      </c>
      <c r="B4746" t="s">
        <v>52</v>
      </c>
      <c r="C4746">
        <v>2</v>
      </c>
      <c r="D4746">
        <v>90</v>
      </c>
      <c r="E4746">
        <v>35</v>
      </c>
      <c r="F4746">
        <v>88501</v>
      </c>
      <c r="G4746">
        <v>3</v>
      </c>
      <c r="H4746">
        <v>1</v>
      </c>
      <c r="I4746">
        <v>105</v>
      </c>
      <c r="J4746">
        <v>731</v>
      </c>
      <c r="K4746">
        <v>20190714</v>
      </c>
      <c r="L4746" s="78">
        <v>0.66666666666666663</v>
      </c>
      <c r="M4746">
        <v>17</v>
      </c>
    </row>
    <row r="4747" spans="1:13" x14ac:dyDescent="0.25">
      <c r="A4747" t="s">
        <v>51</v>
      </c>
      <c r="B4747" t="s">
        <v>52</v>
      </c>
      <c r="C4747">
        <v>2</v>
      </c>
      <c r="D4747">
        <v>90</v>
      </c>
      <c r="E4747">
        <v>35</v>
      </c>
      <c r="F4747">
        <v>88501</v>
      </c>
      <c r="G4747">
        <v>3</v>
      </c>
      <c r="H4747">
        <v>1</v>
      </c>
      <c r="I4747">
        <v>105</v>
      </c>
      <c r="J4747">
        <v>731</v>
      </c>
      <c r="K4747">
        <v>20190714</v>
      </c>
      <c r="L4747" s="78">
        <v>0.70833333333333337</v>
      </c>
      <c r="M4747">
        <v>26</v>
      </c>
    </row>
    <row r="4748" spans="1:13" x14ac:dyDescent="0.25">
      <c r="A4748" t="s">
        <v>51</v>
      </c>
      <c r="B4748" t="s">
        <v>52</v>
      </c>
      <c r="C4748">
        <v>2</v>
      </c>
      <c r="D4748">
        <v>90</v>
      </c>
      <c r="E4748">
        <v>35</v>
      </c>
      <c r="F4748">
        <v>88501</v>
      </c>
      <c r="G4748">
        <v>3</v>
      </c>
      <c r="H4748">
        <v>1</v>
      </c>
      <c r="I4748">
        <v>105</v>
      </c>
      <c r="J4748">
        <v>731</v>
      </c>
      <c r="K4748">
        <v>20190714</v>
      </c>
      <c r="L4748" s="78">
        <v>0.75</v>
      </c>
      <c r="M4748">
        <v>27</v>
      </c>
    </row>
    <row r="4749" spans="1:13" x14ac:dyDescent="0.25">
      <c r="A4749" t="s">
        <v>51</v>
      </c>
      <c r="B4749" t="s">
        <v>52</v>
      </c>
      <c r="C4749">
        <v>2</v>
      </c>
      <c r="D4749">
        <v>90</v>
      </c>
      <c r="E4749">
        <v>35</v>
      </c>
      <c r="F4749">
        <v>88501</v>
      </c>
      <c r="G4749">
        <v>3</v>
      </c>
      <c r="H4749">
        <v>1</v>
      </c>
      <c r="I4749">
        <v>105</v>
      </c>
      <c r="J4749">
        <v>731</v>
      </c>
      <c r="K4749">
        <v>20190714</v>
      </c>
      <c r="L4749" s="78">
        <v>0.79166666666666663</v>
      </c>
      <c r="M4749">
        <v>21</v>
      </c>
    </row>
    <row r="4750" spans="1:13" x14ac:dyDescent="0.25">
      <c r="A4750" t="s">
        <v>51</v>
      </c>
      <c r="B4750" t="s">
        <v>52</v>
      </c>
      <c r="C4750">
        <v>2</v>
      </c>
      <c r="D4750">
        <v>90</v>
      </c>
      <c r="E4750">
        <v>35</v>
      </c>
      <c r="F4750">
        <v>88501</v>
      </c>
      <c r="G4750">
        <v>3</v>
      </c>
      <c r="H4750">
        <v>1</v>
      </c>
      <c r="I4750">
        <v>105</v>
      </c>
      <c r="J4750">
        <v>731</v>
      </c>
      <c r="K4750">
        <v>20190714</v>
      </c>
      <c r="L4750" s="78">
        <v>0.83333333333333337</v>
      </c>
      <c r="M4750">
        <v>22</v>
      </c>
    </row>
    <row r="4751" spans="1:13" x14ac:dyDescent="0.25">
      <c r="A4751" t="s">
        <v>51</v>
      </c>
      <c r="B4751" t="s">
        <v>52</v>
      </c>
      <c r="C4751">
        <v>2</v>
      </c>
      <c r="D4751">
        <v>90</v>
      </c>
      <c r="E4751">
        <v>35</v>
      </c>
      <c r="F4751">
        <v>88501</v>
      </c>
      <c r="G4751">
        <v>3</v>
      </c>
      <c r="H4751">
        <v>1</v>
      </c>
      <c r="I4751">
        <v>105</v>
      </c>
      <c r="J4751">
        <v>731</v>
      </c>
      <c r="K4751">
        <v>20190714</v>
      </c>
      <c r="L4751" s="78">
        <v>0.875</v>
      </c>
      <c r="M4751">
        <v>20</v>
      </c>
    </row>
    <row r="4752" spans="1:13" x14ac:dyDescent="0.25">
      <c r="A4752" t="s">
        <v>51</v>
      </c>
      <c r="B4752" t="s">
        <v>52</v>
      </c>
      <c r="C4752">
        <v>2</v>
      </c>
      <c r="D4752">
        <v>90</v>
      </c>
      <c r="E4752">
        <v>35</v>
      </c>
      <c r="F4752">
        <v>88501</v>
      </c>
      <c r="G4752">
        <v>3</v>
      </c>
      <c r="H4752">
        <v>1</v>
      </c>
      <c r="I4752">
        <v>105</v>
      </c>
      <c r="J4752">
        <v>731</v>
      </c>
      <c r="K4752">
        <v>20190714</v>
      </c>
      <c r="L4752" s="78">
        <v>0.91666666666666663</v>
      </c>
      <c r="M4752">
        <v>22</v>
      </c>
    </row>
    <row r="4753" spans="1:13" x14ac:dyDescent="0.25">
      <c r="A4753" t="s">
        <v>51</v>
      </c>
      <c r="B4753" t="s">
        <v>52</v>
      </c>
      <c r="C4753">
        <v>2</v>
      </c>
      <c r="D4753">
        <v>90</v>
      </c>
      <c r="E4753">
        <v>35</v>
      </c>
      <c r="F4753">
        <v>88501</v>
      </c>
      <c r="G4753">
        <v>3</v>
      </c>
      <c r="H4753">
        <v>1</v>
      </c>
      <c r="I4753">
        <v>105</v>
      </c>
      <c r="J4753">
        <v>731</v>
      </c>
      <c r="K4753">
        <v>20190714</v>
      </c>
      <c r="L4753" s="78">
        <v>0.95833333333333337</v>
      </c>
      <c r="M4753">
        <v>24</v>
      </c>
    </row>
    <row r="4754" spans="1:13" x14ac:dyDescent="0.25">
      <c r="A4754" t="s">
        <v>51</v>
      </c>
      <c r="B4754" t="s">
        <v>52</v>
      </c>
      <c r="C4754">
        <v>2</v>
      </c>
      <c r="D4754">
        <v>90</v>
      </c>
      <c r="E4754">
        <v>35</v>
      </c>
      <c r="F4754">
        <v>88501</v>
      </c>
      <c r="G4754">
        <v>3</v>
      </c>
      <c r="H4754">
        <v>1</v>
      </c>
      <c r="I4754">
        <v>105</v>
      </c>
      <c r="J4754">
        <v>731</v>
      </c>
      <c r="K4754">
        <v>20190715</v>
      </c>
      <c r="L4754" s="78">
        <v>0</v>
      </c>
      <c r="M4754">
        <v>26</v>
      </c>
    </row>
    <row r="4755" spans="1:13" x14ac:dyDescent="0.25">
      <c r="A4755" t="s">
        <v>51</v>
      </c>
      <c r="B4755" t="s">
        <v>52</v>
      </c>
      <c r="C4755">
        <v>2</v>
      </c>
      <c r="D4755">
        <v>90</v>
      </c>
      <c r="E4755">
        <v>35</v>
      </c>
      <c r="F4755">
        <v>88501</v>
      </c>
      <c r="G4755">
        <v>3</v>
      </c>
      <c r="H4755">
        <v>1</v>
      </c>
      <c r="I4755">
        <v>105</v>
      </c>
      <c r="J4755">
        <v>731</v>
      </c>
      <c r="K4755">
        <v>20190715</v>
      </c>
      <c r="L4755" s="78">
        <v>4.1666666666666664E-2</v>
      </c>
      <c r="M4755">
        <v>14</v>
      </c>
    </row>
    <row r="4756" spans="1:13" x14ac:dyDescent="0.25">
      <c r="A4756" t="s">
        <v>51</v>
      </c>
      <c r="B4756" t="s">
        <v>52</v>
      </c>
      <c r="C4756">
        <v>2</v>
      </c>
      <c r="D4756">
        <v>90</v>
      </c>
      <c r="E4756">
        <v>35</v>
      </c>
      <c r="F4756">
        <v>88501</v>
      </c>
      <c r="G4756">
        <v>3</v>
      </c>
      <c r="H4756">
        <v>1</v>
      </c>
      <c r="I4756">
        <v>105</v>
      </c>
      <c r="J4756">
        <v>731</v>
      </c>
      <c r="K4756">
        <v>20190715</v>
      </c>
      <c r="L4756" s="78">
        <v>8.3333333333333329E-2</v>
      </c>
      <c r="M4756">
        <v>15</v>
      </c>
    </row>
    <row r="4757" spans="1:13" x14ac:dyDescent="0.25">
      <c r="A4757" t="s">
        <v>51</v>
      </c>
      <c r="B4757" t="s">
        <v>52</v>
      </c>
      <c r="C4757">
        <v>2</v>
      </c>
      <c r="D4757">
        <v>90</v>
      </c>
      <c r="E4757">
        <v>35</v>
      </c>
      <c r="F4757">
        <v>88501</v>
      </c>
      <c r="G4757">
        <v>3</v>
      </c>
      <c r="H4757">
        <v>1</v>
      </c>
      <c r="I4757">
        <v>105</v>
      </c>
      <c r="J4757">
        <v>731</v>
      </c>
      <c r="K4757">
        <v>20190715</v>
      </c>
      <c r="L4757" s="78">
        <v>0.125</v>
      </c>
      <c r="M4757">
        <v>10</v>
      </c>
    </row>
    <row r="4758" spans="1:13" x14ac:dyDescent="0.25">
      <c r="A4758" t="s">
        <v>51</v>
      </c>
      <c r="B4758" t="s">
        <v>52</v>
      </c>
      <c r="C4758">
        <v>2</v>
      </c>
      <c r="D4758">
        <v>90</v>
      </c>
      <c r="E4758">
        <v>35</v>
      </c>
      <c r="F4758">
        <v>88501</v>
      </c>
      <c r="G4758">
        <v>3</v>
      </c>
      <c r="H4758">
        <v>1</v>
      </c>
      <c r="I4758">
        <v>105</v>
      </c>
      <c r="J4758">
        <v>731</v>
      </c>
      <c r="K4758">
        <v>20190715</v>
      </c>
      <c r="L4758" s="78">
        <v>0.16666666666666666</v>
      </c>
      <c r="M4758">
        <v>8</v>
      </c>
    </row>
    <row r="4759" spans="1:13" x14ac:dyDescent="0.25">
      <c r="A4759" t="s">
        <v>51</v>
      </c>
      <c r="B4759" t="s">
        <v>52</v>
      </c>
      <c r="C4759">
        <v>2</v>
      </c>
      <c r="D4759">
        <v>90</v>
      </c>
      <c r="E4759">
        <v>35</v>
      </c>
      <c r="F4759">
        <v>88501</v>
      </c>
      <c r="G4759">
        <v>3</v>
      </c>
      <c r="H4759">
        <v>1</v>
      </c>
      <c r="I4759">
        <v>105</v>
      </c>
      <c r="J4759">
        <v>731</v>
      </c>
      <c r="K4759">
        <v>20190715</v>
      </c>
      <c r="L4759" s="78">
        <v>0.20833333333333334</v>
      </c>
      <c r="M4759">
        <v>18</v>
      </c>
    </row>
    <row r="4760" spans="1:13" x14ac:dyDescent="0.25">
      <c r="A4760" t="s">
        <v>51</v>
      </c>
      <c r="B4760" t="s">
        <v>52</v>
      </c>
      <c r="C4760">
        <v>2</v>
      </c>
      <c r="D4760">
        <v>90</v>
      </c>
      <c r="E4760">
        <v>35</v>
      </c>
      <c r="F4760">
        <v>88501</v>
      </c>
      <c r="G4760">
        <v>3</v>
      </c>
      <c r="H4760">
        <v>1</v>
      </c>
      <c r="I4760">
        <v>105</v>
      </c>
      <c r="J4760">
        <v>731</v>
      </c>
      <c r="K4760">
        <v>20190715</v>
      </c>
      <c r="L4760" s="78">
        <v>0.25</v>
      </c>
      <c r="M4760">
        <v>21</v>
      </c>
    </row>
    <row r="4761" spans="1:13" x14ac:dyDescent="0.25">
      <c r="A4761" t="s">
        <v>51</v>
      </c>
      <c r="B4761" t="s">
        <v>52</v>
      </c>
      <c r="C4761">
        <v>2</v>
      </c>
      <c r="D4761">
        <v>90</v>
      </c>
      <c r="E4761">
        <v>35</v>
      </c>
      <c r="F4761">
        <v>88501</v>
      </c>
      <c r="G4761">
        <v>3</v>
      </c>
      <c r="H4761">
        <v>1</v>
      </c>
      <c r="I4761">
        <v>105</v>
      </c>
      <c r="J4761">
        <v>731</v>
      </c>
      <c r="K4761">
        <v>20190715</v>
      </c>
      <c r="L4761" s="78">
        <v>0.29166666666666669</v>
      </c>
      <c r="M4761">
        <v>39</v>
      </c>
    </row>
    <row r="4762" spans="1:13" x14ac:dyDescent="0.25">
      <c r="A4762" t="s">
        <v>51</v>
      </c>
      <c r="B4762" t="s">
        <v>52</v>
      </c>
      <c r="C4762">
        <v>2</v>
      </c>
      <c r="D4762">
        <v>90</v>
      </c>
      <c r="E4762">
        <v>35</v>
      </c>
      <c r="F4762">
        <v>88501</v>
      </c>
      <c r="G4762">
        <v>3</v>
      </c>
      <c r="H4762">
        <v>1</v>
      </c>
      <c r="I4762">
        <v>105</v>
      </c>
      <c r="J4762">
        <v>731</v>
      </c>
      <c r="K4762">
        <v>20190715</v>
      </c>
      <c r="L4762" s="78">
        <v>0.33333333333333331</v>
      </c>
      <c r="M4762">
        <v>30</v>
      </c>
    </row>
    <row r="4763" spans="1:13" x14ac:dyDescent="0.25">
      <c r="A4763" t="s">
        <v>51</v>
      </c>
      <c r="B4763" t="s">
        <v>52</v>
      </c>
      <c r="C4763">
        <v>2</v>
      </c>
      <c r="D4763">
        <v>90</v>
      </c>
      <c r="E4763">
        <v>35</v>
      </c>
      <c r="F4763">
        <v>88501</v>
      </c>
      <c r="G4763">
        <v>3</v>
      </c>
      <c r="H4763">
        <v>1</v>
      </c>
      <c r="I4763">
        <v>105</v>
      </c>
      <c r="J4763">
        <v>731</v>
      </c>
      <c r="K4763">
        <v>20190715</v>
      </c>
      <c r="L4763" s="78">
        <v>0.375</v>
      </c>
      <c r="M4763">
        <v>37</v>
      </c>
    </row>
    <row r="4764" spans="1:13" x14ac:dyDescent="0.25">
      <c r="A4764" t="s">
        <v>51</v>
      </c>
      <c r="B4764" t="s">
        <v>52</v>
      </c>
      <c r="C4764">
        <v>2</v>
      </c>
      <c r="D4764">
        <v>90</v>
      </c>
      <c r="E4764">
        <v>35</v>
      </c>
      <c r="F4764">
        <v>88501</v>
      </c>
      <c r="G4764">
        <v>3</v>
      </c>
      <c r="H4764">
        <v>1</v>
      </c>
      <c r="I4764">
        <v>105</v>
      </c>
      <c r="J4764">
        <v>731</v>
      </c>
      <c r="K4764">
        <v>20190715</v>
      </c>
      <c r="L4764" s="78">
        <v>0.41666666666666669</v>
      </c>
      <c r="M4764">
        <v>30</v>
      </c>
    </row>
    <row r="4765" spans="1:13" x14ac:dyDescent="0.25">
      <c r="A4765" t="s">
        <v>51</v>
      </c>
      <c r="B4765" t="s">
        <v>52</v>
      </c>
      <c r="C4765">
        <v>2</v>
      </c>
      <c r="D4765">
        <v>90</v>
      </c>
      <c r="E4765">
        <v>35</v>
      </c>
      <c r="F4765">
        <v>88501</v>
      </c>
      <c r="G4765">
        <v>3</v>
      </c>
      <c r="H4765">
        <v>1</v>
      </c>
      <c r="I4765">
        <v>105</v>
      </c>
      <c r="J4765">
        <v>731</v>
      </c>
      <c r="K4765">
        <v>20190715</v>
      </c>
      <c r="L4765" s="78">
        <v>0.45833333333333331</v>
      </c>
      <c r="M4765">
        <v>25</v>
      </c>
    </row>
    <row r="4766" spans="1:13" x14ac:dyDescent="0.25">
      <c r="A4766" t="s">
        <v>51</v>
      </c>
      <c r="B4766" t="s">
        <v>52</v>
      </c>
      <c r="C4766">
        <v>2</v>
      </c>
      <c r="D4766">
        <v>90</v>
      </c>
      <c r="E4766">
        <v>35</v>
      </c>
      <c r="F4766">
        <v>88501</v>
      </c>
      <c r="G4766">
        <v>3</v>
      </c>
      <c r="H4766">
        <v>1</v>
      </c>
      <c r="I4766">
        <v>105</v>
      </c>
      <c r="J4766">
        <v>731</v>
      </c>
      <c r="K4766">
        <v>20190715</v>
      </c>
      <c r="L4766" s="78">
        <v>0.5</v>
      </c>
      <c r="M4766">
        <v>14</v>
      </c>
    </row>
    <row r="4767" spans="1:13" x14ac:dyDescent="0.25">
      <c r="A4767" t="s">
        <v>51</v>
      </c>
      <c r="B4767" t="s">
        <v>52</v>
      </c>
      <c r="C4767">
        <v>2</v>
      </c>
      <c r="D4767">
        <v>90</v>
      </c>
      <c r="E4767">
        <v>35</v>
      </c>
      <c r="F4767">
        <v>88501</v>
      </c>
      <c r="G4767">
        <v>3</v>
      </c>
      <c r="H4767">
        <v>1</v>
      </c>
      <c r="I4767">
        <v>105</v>
      </c>
      <c r="J4767">
        <v>731</v>
      </c>
      <c r="K4767">
        <v>20190715</v>
      </c>
      <c r="L4767" s="78">
        <v>0.54166666666666663</v>
      </c>
      <c r="M4767">
        <v>19</v>
      </c>
    </row>
    <row r="4768" spans="1:13" x14ac:dyDescent="0.25">
      <c r="A4768" t="s">
        <v>51</v>
      </c>
      <c r="B4768" t="s">
        <v>52</v>
      </c>
      <c r="C4768">
        <v>2</v>
      </c>
      <c r="D4768">
        <v>90</v>
      </c>
      <c r="E4768">
        <v>35</v>
      </c>
      <c r="F4768">
        <v>88501</v>
      </c>
      <c r="G4768">
        <v>3</v>
      </c>
      <c r="H4768">
        <v>1</v>
      </c>
      <c r="I4768">
        <v>105</v>
      </c>
      <c r="J4768">
        <v>731</v>
      </c>
      <c r="K4768">
        <v>20190715</v>
      </c>
      <c r="L4768" s="78">
        <v>0.58333333333333337</v>
      </c>
      <c r="M4768">
        <v>14</v>
      </c>
    </row>
    <row r="4769" spans="1:13" x14ac:dyDescent="0.25">
      <c r="A4769" t="s">
        <v>51</v>
      </c>
      <c r="B4769" t="s">
        <v>52</v>
      </c>
      <c r="C4769">
        <v>2</v>
      </c>
      <c r="D4769">
        <v>90</v>
      </c>
      <c r="E4769">
        <v>35</v>
      </c>
      <c r="F4769">
        <v>88501</v>
      </c>
      <c r="G4769">
        <v>3</v>
      </c>
      <c r="H4769">
        <v>1</v>
      </c>
      <c r="I4769">
        <v>105</v>
      </c>
      <c r="J4769">
        <v>731</v>
      </c>
      <c r="K4769">
        <v>20190715</v>
      </c>
      <c r="L4769" s="78">
        <v>0.625</v>
      </c>
      <c r="M4769">
        <v>12</v>
      </c>
    </row>
    <row r="4770" spans="1:13" x14ac:dyDescent="0.25">
      <c r="A4770" t="s">
        <v>51</v>
      </c>
      <c r="B4770" t="s">
        <v>52</v>
      </c>
      <c r="C4770">
        <v>2</v>
      </c>
      <c r="D4770">
        <v>90</v>
      </c>
      <c r="E4770">
        <v>35</v>
      </c>
      <c r="F4770">
        <v>88501</v>
      </c>
      <c r="G4770">
        <v>3</v>
      </c>
      <c r="H4770">
        <v>1</v>
      </c>
      <c r="I4770">
        <v>105</v>
      </c>
      <c r="J4770">
        <v>731</v>
      </c>
      <c r="K4770">
        <v>20190715</v>
      </c>
      <c r="L4770" s="78">
        <v>0.66666666666666663</v>
      </c>
      <c r="M4770">
        <v>9</v>
      </c>
    </row>
    <row r="4771" spans="1:13" x14ac:dyDescent="0.25">
      <c r="A4771" t="s">
        <v>51</v>
      </c>
      <c r="B4771" t="s">
        <v>52</v>
      </c>
      <c r="C4771">
        <v>2</v>
      </c>
      <c r="D4771">
        <v>90</v>
      </c>
      <c r="E4771">
        <v>35</v>
      </c>
      <c r="F4771">
        <v>88501</v>
      </c>
      <c r="G4771">
        <v>3</v>
      </c>
      <c r="H4771">
        <v>1</v>
      </c>
      <c r="I4771">
        <v>105</v>
      </c>
      <c r="J4771">
        <v>731</v>
      </c>
      <c r="K4771">
        <v>20190715</v>
      </c>
      <c r="L4771" s="78">
        <v>0.70833333333333337</v>
      </c>
      <c r="M4771">
        <v>10</v>
      </c>
    </row>
    <row r="4772" spans="1:13" x14ac:dyDescent="0.25">
      <c r="A4772" t="s">
        <v>51</v>
      </c>
      <c r="B4772" t="s">
        <v>52</v>
      </c>
      <c r="C4772">
        <v>2</v>
      </c>
      <c r="D4772">
        <v>90</v>
      </c>
      <c r="E4772">
        <v>35</v>
      </c>
      <c r="F4772">
        <v>88501</v>
      </c>
      <c r="G4772">
        <v>3</v>
      </c>
      <c r="H4772">
        <v>1</v>
      </c>
      <c r="I4772">
        <v>105</v>
      </c>
      <c r="J4772">
        <v>731</v>
      </c>
      <c r="K4772">
        <v>20190715</v>
      </c>
      <c r="L4772" s="78">
        <v>0.75</v>
      </c>
      <c r="M4772">
        <v>11</v>
      </c>
    </row>
    <row r="4773" spans="1:13" x14ac:dyDescent="0.25">
      <c r="A4773" t="s">
        <v>51</v>
      </c>
      <c r="B4773" t="s">
        <v>52</v>
      </c>
      <c r="C4773">
        <v>2</v>
      </c>
      <c r="D4773">
        <v>90</v>
      </c>
      <c r="E4773">
        <v>35</v>
      </c>
      <c r="F4773">
        <v>88501</v>
      </c>
      <c r="G4773">
        <v>3</v>
      </c>
      <c r="H4773">
        <v>1</v>
      </c>
      <c r="I4773">
        <v>105</v>
      </c>
      <c r="J4773">
        <v>731</v>
      </c>
      <c r="K4773">
        <v>20190715</v>
      </c>
      <c r="L4773" s="78">
        <v>0.79166666666666663</v>
      </c>
      <c r="M4773">
        <v>11</v>
      </c>
    </row>
    <row r="4774" spans="1:13" x14ac:dyDescent="0.25">
      <c r="A4774" t="s">
        <v>51</v>
      </c>
      <c r="B4774" t="s">
        <v>52</v>
      </c>
      <c r="C4774">
        <v>2</v>
      </c>
      <c r="D4774">
        <v>90</v>
      </c>
      <c r="E4774">
        <v>35</v>
      </c>
      <c r="F4774">
        <v>88501</v>
      </c>
      <c r="G4774">
        <v>3</v>
      </c>
      <c r="H4774">
        <v>1</v>
      </c>
      <c r="I4774">
        <v>105</v>
      </c>
      <c r="J4774">
        <v>731</v>
      </c>
      <c r="K4774">
        <v>20190715</v>
      </c>
      <c r="L4774" s="78">
        <v>0.83333333333333337</v>
      </c>
      <c r="M4774">
        <v>9</v>
      </c>
    </row>
    <row r="4775" spans="1:13" x14ac:dyDescent="0.25">
      <c r="A4775" t="s">
        <v>51</v>
      </c>
      <c r="B4775" t="s">
        <v>52</v>
      </c>
      <c r="C4775">
        <v>2</v>
      </c>
      <c r="D4775">
        <v>90</v>
      </c>
      <c r="E4775">
        <v>35</v>
      </c>
      <c r="F4775">
        <v>88501</v>
      </c>
      <c r="G4775">
        <v>3</v>
      </c>
      <c r="H4775">
        <v>1</v>
      </c>
      <c r="I4775">
        <v>105</v>
      </c>
      <c r="J4775">
        <v>731</v>
      </c>
      <c r="K4775">
        <v>20190715</v>
      </c>
      <c r="L4775" s="78">
        <v>0.875</v>
      </c>
      <c r="M4775">
        <v>10</v>
      </c>
    </row>
    <row r="4776" spans="1:13" x14ac:dyDescent="0.25">
      <c r="A4776" t="s">
        <v>51</v>
      </c>
      <c r="B4776" t="s">
        <v>52</v>
      </c>
      <c r="C4776">
        <v>2</v>
      </c>
      <c r="D4776">
        <v>90</v>
      </c>
      <c r="E4776">
        <v>35</v>
      </c>
      <c r="F4776">
        <v>88501</v>
      </c>
      <c r="G4776">
        <v>3</v>
      </c>
      <c r="H4776">
        <v>1</v>
      </c>
      <c r="I4776">
        <v>105</v>
      </c>
      <c r="J4776">
        <v>731</v>
      </c>
      <c r="K4776">
        <v>20190715</v>
      </c>
      <c r="L4776" s="78">
        <v>0.91666666666666663</v>
      </c>
      <c r="M4776">
        <v>5</v>
      </c>
    </row>
    <row r="4777" spans="1:13" x14ac:dyDescent="0.25">
      <c r="A4777" t="s">
        <v>51</v>
      </c>
      <c r="B4777" t="s">
        <v>52</v>
      </c>
      <c r="C4777">
        <v>2</v>
      </c>
      <c r="D4777">
        <v>90</v>
      </c>
      <c r="E4777">
        <v>35</v>
      </c>
      <c r="F4777">
        <v>88501</v>
      </c>
      <c r="G4777">
        <v>3</v>
      </c>
      <c r="H4777">
        <v>1</v>
      </c>
      <c r="I4777">
        <v>105</v>
      </c>
      <c r="J4777">
        <v>731</v>
      </c>
      <c r="K4777">
        <v>20190715</v>
      </c>
      <c r="L4777" s="78">
        <v>0.95833333333333337</v>
      </c>
      <c r="M4777">
        <v>12</v>
      </c>
    </row>
    <row r="4778" spans="1:13" x14ac:dyDescent="0.25">
      <c r="A4778" t="s">
        <v>51</v>
      </c>
      <c r="B4778" t="s">
        <v>52</v>
      </c>
      <c r="C4778">
        <v>2</v>
      </c>
      <c r="D4778">
        <v>90</v>
      </c>
      <c r="E4778">
        <v>35</v>
      </c>
      <c r="F4778">
        <v>88501</v>
      </c>
      <c r="G4778">
        <v>3</v>
      </c>
      <c r="H4778">
        <v>1</v>
      </c>
      <c r="I4778">
        <v>105</v>
      </c>
      <c r="J4778">
        <v>731</v>
      </c>
      <c r="K4778">
        <v>20190716</v>
      </c>
      <c r="L4778" s="78">
        <v>0</v>
      </c>
      <c r="M4778">
        <v>9</v>
      </c>
    </row>
    <row r="4779" spans="1:13" x14ac:dyDescent="0.25">
      <c r="A4779" t="s">
        <v>51</v>
      </c>
      <c r="B4779" t="s">
        <v>52</v>
      </c>
      <c r="C4779">
        <v>2</v>
      </c>
      <c r="D4779">
        <v>90</v>
      </c>
      <c r="E4779">
        <v>35</v>
      </c>
      <c r="F4779">
        <v>88501</v>
      </c>
      <c r="G4779">
        <v>3</v>
      </c>
      <c r="H4779">
        <v>1</v>
      </c>
      <c r="I4779">
        <v>105</v>
      </c>
      <c r="J4779">
        <v>731</v>
      </c>
      <c r="K4779">
        <v>20190716</v>
      </c>
      <c r="L4779" s="78">
        <v>4.1666666666666664E-2</v>
      </c>
      <c r="M4779">
        <v>4</v>
      </c>
    </row>
    <row r="4780" spans="1:13" x14ac:dyDescent="0.25">
      <c r="A4780" t="s">
        <v>51</v>
      </c>
      <c r="B4780" t="s">
        <v>52</v>
      </c>
      <c r="C4780">
        <v>2</v>
      </c>
      <c r="D4780">
        <v>90</v>
      </c>
      <c r="E4780">
        <v>35</v>
      </c>
      <c r="F4780">
        <v>88501</v>
      </c>
      <c r="G4780">
        <v>3</v>
      </c>
      <c r="H4780">
        <v>1</v>
      </c>
      <c r="I4780">
        <v>105</v>
      </c>
      <c r="J4780">
        <v>731</v>
      </c>
      <c r="K4780">
        <v>20190716</v>
      </c>
      <c r="L4780" s="78">
        <v>8.3333333333333329E-2</v>
      </c>
      <c r="M4780">
        <v>9</v>
      </c>
    </row>
    <row r="4781" spans="1:13" x14ac:dyDescent="0.25">
      <c r="A4781" t="s">
        <v>51</v>
      </c>
      <c r="B4781" t="s">
        <v>52</v>
      </c>
      <c r="C4781">
        <v>2</v>
      </c>
      <c r="D4781">
        <v>90</v>
      </c>
      <c r="E4781">
        <v>35</v>
      </c>
      <c r="F4781">
        <v>88501</v>
      </c>
      <c r="G4781">
        <v>3</v>
      </c>
      <c r="H4781">
        <v>1</v>
      </c>
      <c r="I4781">
        <v>105</v>
      </c>
      <c r="J4781">
        <v>731</v>
      </c>
      <c r="K4781">
        <v>20190716</v>
      </c>
      <c r="L4781" s="78">
        <v>0.125</v>
      </c>
      <c r="M4781">
        <v>8</v>
      </c>
    </row>
    <row r="4782" spans="1:13" x14ac:dyDescent="0.25">
      <c r="A4782" t="s">
        <v>51</v>
      </c>
      <c r="B4782" t="s">
        <v>52</v>
      </c>
      <c r="C4782">
        <v>2</v>
      </c>
      <c r="D4782">
        <v>90</v>
      </c>
      <c r="E4782">
        <v>35</v>
      </c>
      <c r="F4782">
        <v>88501</v>
      </c>
      <c r="G4782">
        <v>3</v>
      </c>
      <c r="H4782">
        <v>1</v>
      </c>
      <c r="I4782">
        <v>105</v>
      </c>
      <c r="J4782">
        <v>731</v>
      </c>
      <c r="K4782">
        <v>20190716</v>
      </c>
      <c r="L4782" s="78">
        <v>0.16666666666666666</v>
      </c>
      <c r="M4782">
        <v>5</v>
      </c>
    </row>
    <row r="4783" spans="1:13" x14ac:dyDescent="0.25">
      <c r="A4783" t="s">
        <v>51</v>
      </c>
      <c r="B4783" t="s">
        <v>52</v>
      </c>
      <c r="C4783">
        <v>2</v>
      </c>
      <c r="D4783">
        <v>90</v>
      </c>
      <c r="E4783">
        <v>35</v>
      </c>
      <c r="F4783">
        <v>88501</v>
      </c>
      <c r="G4783">
        <v>3</v>
      </c>
      <c r="H4783">
        <v>1</v>
      </c>
      <c r="I4783">
        <v>105</v>
      </c>
      <c r="J4783">
        <v>731</v>
      </c>
      <c r="K4783">
        <v>20190716</v>
      </c>
      <c r="L4783" s="78">
        <v>0.20833333333333334</v>
      </c>
      <c r="M4783">
        <v>16</v>
      </c>
    </row>
    <row r="4784" spans="1:13" x14ac:dyDescent="0.25">
      <c r="A4784" t="s">
        <v>51</v>
      </c>
      <c r="B4784" t="s">
        <v>52</v>
      </c>
      <c r="C4784">
        <v>2</v>
      </c>
      <c r="D4784">
        <v>90</v>
      </c>
      <c r="E4784">
        <v>35</v>
      </c>
      <c r="F4784">
        <v>88501</v>
      </c>
      <c r="G4784">
        <v>3</v>
      </c>
      <c r="H4784">
        <v>1</v>
      </c>
      <c r="I4784">
        <v>105</v>
      </c>
      <c r="J4784">
        <v>731</v>
      </c>
      <c r="K4784">
        <v>20190716</v>
      </c>
      <c r="L4784" s="78">
        <v>0.25</v>
      </c>
      <c r="M4784">
        <v>21</v>
      </c>
    </row>
    <row r="4785" spans="1:13" x14ac:dyDescent="0.25">
      <c r="A4785" t="s">
        <v>51</v>
      </c>
      <c r="B4785" t="s">
        <v>52</v>
      </c>
      <c r="C4785">
        <v>2</v>
      </c>
      <c r="D4785">
        <v>90</v>
      </c>
      <c r="E4785">
        <v>35</v>
      </c>
      <c r="F4785">
        <v>88501</v>
      </c>
      <c r="G4785">
        <v>3</v>
      </c>
      <c r="H4785">
        <v>1</v>
      </c>
      <c r="I4785">
        <v>105</v>
      </c>
      <c r="J4785">
        <v>731</v>
      </c>
      <c r="K4785">
        <v>20190716</v>
      </c>
      <c r="L4785" s="78">
        <v>0.29166666666666669</v>
      </c>
      <c r="M4785">
        <v>14</v>
      </c>
    </row>
    <row r="4786" spans="1:13" x14ac:dyDescent="0.25">
      <c r="A4786" t="s">
        <v>51</v>
      </c>
      <c r="B4786" t="s">
        <v>52</v>
      </c>
      <c r="C4786">
        <v>2</v>
      </c>
      <c r="D4786">
        <v>90</v>
      </c>
      <c r="E4786">
        <v>35</v>
      </c>
      <c r="F4786">
        <v>88501</v>
      </c>
      <c r="G4786">
        <v>3</v>
      </c>
      <c r="H4786">
        <v>1</v>
      </c>
      <c r="I4786">
        <v>105</v>
      </c>
      <c r="J4786">
        <v>731</v>
      </c>
      <c r="K4786">
        <v>20190716</v>
      </c>
      <c r="L4786" s="78">
        <v>0.33333333333333331</v>
      </c>
      <c r="M4786">
        <v>9</v>
      </c>
    </row>
    <row r="4787" spans="1:13" x14ac:dyDescent="0.25">
      <c r="A4787" t="s">
        <v>51</v>
      </c>
      <c r="B4787" t="s">
        <v>52</v>
      </c>
      <c r="C4787">
        <v>2</v>
      </c>
      <c r="D4787">
        <v>90</v>
      </c>
      <c r="E4787">
        <v>35</v>
      </c>
      <c r="F4787">
        <v>88501</v>
      </c>
      <c r="G4787">
        <v>3</v>
      </c>
      <c r="H4787">
        <v>1</v>
      </c>
      <c r="I4787">
        <v>105</v>
      </c>
      <c r="J4787">
        <v>731</v>
      </c>
      <c r="K4787">
        <v>20190716</v>
      </c>
      <c r="L4787" s="78">
        <v>0.375</v>
      </c>
      <c r="M4787">
        <v>8</v>
      </c>
    </row>
    <row r="4788" spans="1:13" x14ac:dyDescent="0.25">
      <c r="A4788" t="s">
        <v>51</v>
      </c>
      <c r="B4788" t="s">
        <v>52</v>
      </c>
      <c r="C4788">
        <v>2</v>
      </c>
      <c r="D4788">
        <v>90</v>
      </c>
      <c r="E4788">
        <v>35</v>
      </c>
      <c r="F4788">
        <v>88501</v>
      </c>
      <c r="G4788">
        <v>3</v>
      </c>
      <c r="H4788">
        <v>1</v>
      </c>
      <c r="I4788">
        <v>105</v>
      </c>
      <c r="J4788">
        <v>731</v>
      </c>
      <c r="K4788">
        <v>20190716</v>
      </c>
      <c r="L4788" s="78">
        <v>0.41666666666666669</v>
      </c>
      <c r="M4788">
        <v>9</v>
      </c>
    </row>
    <row r="4789" spans="1:13" x14ac:dyDescent="0.25">
      <c r="A4789" t="s">
        <v>51</v>
      </c>
      <c r="B4789" t="s">
        <v>52</v>
      </c>
      <c r="C4789">
        <v>2</v>
      </c>
      <c r="D4789">
        <v>90</v>
      </c>
      <c r="E4789">
        <v>35</v>
      </c>
      <c r="F4789">
        <v>88501</v>
      </c>
      <c r="G4789">
        <v>3</v>
      </c>
      <c r="H4789">
        <v>1</v>
      </c>
      <c r="I4789">
        <v>105</v>
      </c>
      <c r="J4789">
        <v>731</v>
      </c>
      <c r="K4789">
        <v>20190716</v>
      </c>
      <c r="L4789" s="78">
        <v>0.45833333333333331</v>
      </c>
      <c r="M4789">
        <v>9</v>
      </c>
    </row>
    <row r="4790" spans="1:13" x14ac:dyDescent="0.25">
      <c r="A4790" t="s">
        <v>51</v>
      </c>
      <c r="B4790" t="s">
        <v>52</v>
      </c>
      <c r="C4790">
        <v>2</v>
      </c>
      <c r="D4790">
        <v>90</v>
      </c>
      <c r="E4790">
        <v>35</v>
      </c>
      <c r="F4790">
        <v>88501</v>
      </c>
      <c r="G4790">
        <v>3</v>
      </c>
      <c r="H4790">
        <v>1</v>
      </c>
      <c r="I4790">
        <v>105</v>
      </c>
      <c r="J4790">
        <v>731</v>
      </c>
      <c r="K4790">
        <v>20190716</v>
      </c>
      <c r="L4790" s="78">
        <v>0.5</v>
      </c>
      <c r="M4790">
        <v>8</v>
      </c>
    </row>
    <row r="4791" spans="1:13" x14ac:dyDescent="0.25">
      <c r="A4791" t="s">
        <v>51</v>
      </c>
      <c r="B4791" t="s">
        <v>52</v>
      </c>
      <c r="C4791">
        <v>2</v>
      </c>
      <c r="D4791">
        <v>90</v>
      </c>
      <c r="E4791">
        <v>35</v>
      </c>
      <c r="F4791">
        <v>88501</v>
      </c>
      <c r="G4791">
        <v>3</v>
      </c>
      <c r="H4791">
        <v>1</v>
      </c>
      <c r="I4791">
        <v>105</v>
      </c>
      <c r="J4791">
        <v>731</v>
      </c>
      <c r="K4791">
        <v>20190716</v>
      </c>
      <c r="L4791" s="78">
        <v>0.54166666666666663</v>
      </c>
      <c r="M4791">
        <v>8</v>
      </c>
    </row>
    <row r="4792" spans="1:13" x14ac:dyDescent="0.25">
      <c r="A4792" t="s">
        <v>51</v>
      </c>
      <c r="B4792" t="s">
        <v>52</v>
      </c>
      <c r="C4792">
        <v>2</v>
      </c>
      <c r="D4792">
        <v>90</v>
      </c>
      <c r="E4792">
        <v>35</v>
      </c>
      <c r="F4792">
        <v>88501</v>
      </c>
      <c r="G4792">
        <v>3</v>
      </c>
      <c r="H4792">
        <v>1</v>
      </c>
      <c r="I4792">
        <v>105</v>
      </c>
      <c r="J4792">
        <v>731</v>
      </c>
      <c r="K4792">
        <v>20190716</v>
      </c>
      <c r="L4792" s="78">
        <v>0.58333333333333337</v>
      </c>
      <c r="M4792">
        <v>10</v>
      </c>
    </row>
    <row r="4793" spans="1:13" x14ac:dyDescent="0.25">
      <c r="A4793" t="s">
        <v>51</v>
      </c>
      <c r="B4793" t="s">
        <v>52</v>
      </c>
      <c r="C4793">
        <v>2</v>
      </c>
      <c r="D4793">
        <v>90</v>
      </c>
      <c r="E4793">
        <v>35</v>
      </c>
      <c r="F4793">
        <v>88501</v>
      </c>
      <c r="G4793">
        <v>3</v>
      </c>
      <c r="H4793">
        <v>1</v>
      </c>
      <c r="I4793">
        <v>105</v>
      </c>
      <c r="J4793">
        <v>731</v>
      </c>
      <c r="K4793">
        <v>20190716</v>
      </c>
      <c r="L4793" s="78">
        <v>0.625</v>
      </c>
      <c r="M4793">
        <v>11</v>
      </c>
    </row>
    <row r="4794" spans="1:13" x14ac:dyDescent="0.25">
      <c r="A4794" t="s">
        <v>51</v>
      </c>
      <c r="B4794" t="s">
        <v>52</v>
      </c>
      <c r="C4794">
        <v>2</v>
      </c>
      <c r="D4794">
        <v>90</v>
      </c>
      <c r="E4794">
        <v>35</v>
      </c>
      <c r="F4794">
        <v>88501</v>
      </c>
      <c r="G4794">
        <v>3</v>
      </c>
      <c r="H4794">
        <v>1</v>
      </c>
      <c r="I4794">
        <v>105</v>
      </c>
      <c r="J4794">
        <v>731</v>
      </c>
      <c r="K4794">
        <v>20190716</v>
      </c>
      <c r="L4794" s="78">
        <v>0.66666666666666663</v>
      </c>
      <c r="M4794">
        <v>7</v>
      </c>
    </row>
    <row r="4795" spans="1:13" x14ac:dyDescent="0.25">
      <c r="A4795" t="s">
        <v>51</v>
      </c>
      <c r="B4795" t="s">
        <v>52</v>
      </c>
      <c r="C4795">
        <v>2</v>
      </c>
      <c r="D4795">
        <v>90</v>
      </c>
      <c r="E4795">
        <v>35</v>
      </c>
      <c r="F4795">
        <v>88501</v>
      </c>
      <c r="G4795">
        <v>3</v>
      </c>
      <c r="H4795">
        <v>1</v>
      </c>
      <c r="I4795">
        <v>105</v>
      </c>
      <c r="J4795">
        <v>731</v>
      </c>
      <c r="K4795">
        <v>20190716</v>
      </c>
      <c r="L4795" s="78">
        <v>0.70833333333333337</v>
      </c>
      <c r="M4795">
        <v>6</v>
      </c>
    </row>
    <row r="4796" spans="1:13" x14ac:dyDescent="0.25">
      <c r="A4796" t="s">
        <v>51</v>
      </c>
      <c r="B4796" t="s">
        <v>52</v>
      </c>
      <c r="C4796">
        <v>2</v>
      </c>
      <c r="D4796">
        <v>90</v>
      </c>
      <c r="E4796">
        <v>35</v>
      </c>
      <c r="F4796">
        <v>88501</v>
      </c>
      <c r="G4796">
        <v>3</v>
      </c>
      <c r="H4796">
        <v>1</v>
      </c>
      <c r="I4796">
        <v>105</v>
      </c>
      <c r="J4796">
        <v>731</v>
      </c>
      <c r="K4796">
        <v>20190716</v>
      </c>
      <c r="L4796" s="78">
        <v>0.75</v>
      </c>
      <c r="M4796">
        <v>6</v>
      </c>
    </row>
    <row r="4797" spans="1:13" x14ac:dyDescent="0.25">
      <c r="A4797" t="s">
        <v>51</v>
      </c>
      <c r="B4797" t="s">
        <v>52</v>
      </c>
      <c r="C4797">
        <v>2</v>
      </c>
      <c r="D4797">
        <v>90</v>
      </c>
      <c r="E4797">
        <v>35</v>
      </c>
      <c r="F4797">
        <v>88501</v>
      </c>
      <c r="G4797">
        <v>3</v>
      </c>
      <c r="H4797">
        <v>1</v>
      </c>
      <c r="I4797">
        <v>105</v>
      </c>
      <c r="J4797">
        <v>731</v>
      </c>
      <c r="K4797">
        <v>20190716</v>
      </c>
      <c r="L4797" s="78">
        <v>0.79166666666666663</v>
      </c>
      <c r="M4797">
        <v>2</v>
      </c>
    </row>
    <row r="4798" spans="1:13" x14ac:dyDescent="0.25">
      <c r="A4798" t="s">
        <v>51</v>
      </c>
      <c r="B4798" t="s">
        <v>52</v>
      </c>
      <c r="C4798">
        <v>2</v>
      </c>
      <c r="D4798">
        <v>90</v>
      </c>
      <c r="E4798">
        <v>35</v>
      </c>
      <c r="F4798">
        <v>88501</v>
      </c>
      <c r="G4798">
        <v>3</v>
      </c>
      <c r="H4798">
        <v>1</v>
      </c>
      <c r="I4798">
        <v>105</v>
      </c>
      <c r="J4798">
        <v>731</v>
      </c>
      <c r="K4798">
        <v>20190716</v>
      </c>
      <c r="L4798" s="78">
        <v>0.83333333333333337</v>
      </c>
      <c r="M4798">
        <v>1</v>
      </c>
    </row>
    <row r="4799" spans="1:13" x14ac:dyDescent="0.25">
      <c r="A4799" t="s">
        <v>51</v>
      </c>
      <c r="B4799" t="s">
        <v>52</v>
      </c>
      <c r="C4799">
        <v>2</v>
      </c>
      <c r="D4799">
        <v>90</v>
      </c>
      <c r="E4799">
        <v>35</v>
      </c>
      <c r="F4799">
        <v>88501</v>
      </c>
      <c r="G4799">
        <v>3</v>
      </c>
      <c r="H4799">
        <v>1</v>
      </c>
      <c r="I4799">
        <v>105</v>
      </c>
      <c r="J4799">
        <v>731</v>
      </c>
      <c r="K4799">
        <v>20190716</v>
      </c>
      <c r="L4799" s="78">
        <v>0.875</v>
      </c>
      <c r="M4799">
        <v>9</v>
      </c>
    </row>
    <row r="4800" spans="1:13" x14ac:dyDescent="0.25">
      <c r="A4800" t="s">
        <v>51</v>
      </c>
      <c r="B4800" t="s">
        <v>52</v>
      </c>
      <c r="C4800">
        <v>2</v>
      </c>
      <c r="D4800">
        <v>90</v>
      </c>
      <c r="E4800">
        <v>35</v>
      </c>
      <c r="F4800">
        <v>88501</v>
      </c>
      <c r="G4800">
        <v>3</v>
      </c>
      <c r="H4800">
        <v>1</v>
      </c>
      <c r="I4800">
        <v>105</v>
      </c>
      <c r="J4800">
        <v>731</v>
      </c>
      <c r="K4800">
        <v>20190716</v>
      </c>
      <c r="L4800" s="78">
        <v>0.91666666666666663</v>
      </c>
      <c r="M4800">
        <v>11</v>
      </c>
    </row>
    <row r="4801" spans="1:13" x14ac:dyDescent="0.25">
      <c r="A4801" t="s">
        <v>51</v>
      </c>
      <c r="B4801" t="s">
        <v>52</v>
      </c>
      <c r="C4801">
        <v>2</v>
      </c>
      <c r="D4801">
        <v>90</v>
      </c>
      <c r="E4801">
        <v>35</v>
      </c>
      <c r="F4801">
        <v>88501</v>
      </c>
      <c r="G4801">
        <v>3</v>
      </c>
      <c r="H4801">
        <v>1</v>
      </c>
      <c r="I4801">
        <v>105</v>
      </c>
      <c r="J4801">
        <v>731</v>
      </c>
      <c r="K4801">
        <v>20190716</v>
      </c>
      <c r="L4801" s="78">
        <v>0.95833333333333337</v>
      </c>
      <c r="M4801">
        <v>9</v>
      </c>
    </row>
    <row r="4802" spans="1:13" x14ac:dyDescent="0.25">
      <c r="A4802" t="s">
        <v>51</v>
      </c>
      <c r="B4802" t="s">
        <v>52</v>
      </c>
      <c r="C4802">
        <v>2</v>
      </c>
      <c r="D4802">
        <v>90</v>
      </c>
      <c r="E4802">
        <v>35</v>
      </c>
      <c r="F4802">
        <v>88501</v>
      </c>
      <c r="G4802">
        <v>3</v>
      </c>
      <c r="H4802">
        <v>1</v>
      </c>
      <c r="I4802">
        <v>105</v>
      </c>
      <c r="J4802">
        <v>731</v>
      </c>
      <c r="K4802">
        <v>20190717</v>
      </c>
      <c r="L4802" s="78">
        <v>0</v>
      </c>
      <c r="M4802">
        <v>16</v>
      </c>
    </row>
    <row r="4803" spans="1:13" x14ac:dyDescent="0.25">
      <c r="A4803" t="s">
        <v>51</v>
      </c>
      <c r="B4803" t="s">
        <v>52</v>
      </c>
      <c r="C4803">
        <v>2</v>
      </c>
      <c r="D4803">
        <v>90</v>
      </c>
      <c r="E4803">
        <v>35</v>
      </c>
      <c r="F4803">
        <v>88501</v>
      </c>
      <c r="G4803">
        <v>3</v>
      </c>
      <c r="H4803">
        <v>1</v>
      </c>
      <c r="I4803">
        <v>105</v>
      </c>
      <c r="J4803">
        <v>731</v>
      </c>
      <c r="K4803">
        <v>20190717</v>
      </c>
      <c r="L4803" s="78">
        <v>4.1666666666666664E-2</v>
      </c>
      <c r="M4803">
        <v>2</v>
      </c>
    </row>
    <row r="4804" spans="1:13" x14ac:dyDescent="0.25">
      <c r="A4804" t="s">
        <v>51</v>
      </c>
      <c r="B4804" t="s">
        <v>52</v>
      </c>
      <c r="C4804">
        <v>2</v>
      </c>
      <c r="D4804">
        <v>90</v>
      </c>
      <c r="E4804">
        <v>35</v>
      </c>
      <c r="F4804">
        <v>88501</v>
      </c>
      <c r="G4804">
        <v>3</v>
      </c>
      <c r="H4804">
        <v>1</v>
      </c>
      <c r="I4804">
        <v>105</v>
      </c>
      <c r="J4804">
        <v>731</v>
      </c>
      <c r="K4804">
        <v>20190717</v>
      </c>
      <c r="L4804" s="78">
        <v>8.3333333333333329E-2</v>
      </c>
      <c r="M4804">
        <v>5</v>
      </c>
    </row>
    <row r="4805" spans="1:13" x14ac:dyDescent="0.25">
      <c r="A4805" t="s">
        <v>51</v>
      </c>
      <c r="B4805" t="s">
        <v>52</v>
      </c>
      <c r="C4805">
        <v>2</v>
      </c>
      <c r="D4805">
        <v>90</v>
      </c>
      <c r="E4805">
        <v>35</v>
      </c>
      <c r="F4805">
        <v>88501</v>
      </c>
      <c r="G4805">
        <v>3</v>
      </c>
      <c r="H4805">
        <v>1</v>
      </c>
      <c r="I4805">
        <v>105</v>
      </c>
      <c r="J4805">
        <v>731</v>
      </c>
      <c r="K4805">
        <v>20190717</v>
      </c>
      <c r="L4805" s="78">
        <v>0.125</v>
      </c>
      <c r="M4805">
        <v>9</v>
      </c>
    </row>
    <row r="4806" spans="1:13" x14ac:dyDescent="0.25">
      <c r="A4806" t="s">
        <v>51</v>
      </c>
      <c r="B4806" t="s">
        <v>52</v>
      </c>
      <c r="C4806">
        <v>2</v>
      </c>
      <c r="D4806">
        <v>90</v>
      </c>
      <c r="E4806">
        <v>35</v>
      </c>
      <c r="F4806">
        <v>88501</v>
      </c>
      <c r="G4806">
        <v>3</v>
      </c>
      <c r="H4806">
        <v>1</v>
      </c>
      <c r="I4806">
        <v>105</v>
      </c>
      <c r="J4806">
        <v>731</v>
      </c>
      <c r="K4806">
        <v>20190717</v>
      </c>
      <c r="L4806" s="78">
        <v>0.16666666666666666</v>
      </c>
      <c r="M4806">
        <v>7</v>
      </c>
    </row>
    <row r="4807" spans="1:13" x14ac:dyDescent="0.25">
      <c r="A4807" t="s">
        <v>51</v>
      </c>
      <c r="B4807" t="s">
        <v>52</v>
      </c>
      <c r="C4807">
        <v>2</v>
      </c>
      <c r="D4807">
        <v>90</v>
      </c>
      <c r="E4807">
        <v>35</v>
      </c>
      <c r="F4807">
        <v>88501</v>
      </c>
      <c r="G4807">
        <v>3</v>
      </c>
      <c r="H4807">
        <v>1</v>
      </c>
      <c r="I4807">
        <v>105</v>
      </c>
      <c r="J4807">
        <v>731</v>
      </c>
      <c r="K4807">
        <v>20190717</v>
      </c>
      <c r="L4807" s="78">
        <v>0.20833333333333334</v>
      </c>
      <c r="M4807">
        <v>3</v>
      </c>
    </row>
    <row r="4808" spans="1:13" x14ac:dyDescent="0.25">
      <c r="A4808" t="s">
        <v>51</v>
      </c>
      <c r="B4808" t="s">
        <v>52</v>
      </c>
      <c r="C4808">
        <v>2</v>
      </c>
      <c r="D4808">
        <v>90</v>
      </c>
      <c r="E4808">
        <v>35</v>
      </c>
      <c r="F4808">
        <v>88501</v>
      </c>
      <c r="G4808">
        <v>3</v>
      </c>
      <c r="H4808">
        <v>1</v>
      </c>
      <c r="I4808">
        <v>105</v>
      </c>
      <c r="J4808">
        <v>731</v>
      </c>
      <c r="K4808">
        <v>20190717</v>
      </c>
      <c r="L4808" s="78">
        <v>0.25</v>
      </c>
      <c r="M4808">
        <v>5</v>
      </c>
    </row>
    <row r="4809" spans="1:13" x14ac:dyDescent="0.25">
      <c r="A4809" t="s">
        <v>51</v>
      </c>
      <c r="B4809" t="s">
        <v>52</v>
      </c>
      <c r="C4809">
        <v>2</v>
      </c>
      <c r="D4809">
        <v>90</v>
      </c>
      <c r="E4809">
        <v>35</v>
      </c>
      <c r="F4809">
        <v>88501</v>
      </c>
      <c r="G4809">
        <v>3</v>
      </c>
      <c r="H4809">
        <v>1</v>
      </c>
      <c r="I4809">
        <v>105</v>
      </c>
      <c r="J4809">
        <v>731</v>
      </c>
      <c r="K4809">
        <v>20190717</v>
      </c>
      <c r="L4809" s="78">
        <v>0.29166666666666669</v>
      </c>
      <c r="M4809">
        <v>8</v>
      </c>
    </row>
    <row r="4810" spans="1:13" x14ac:dyDescent="0.25">
      <c r="A4810" t="s">
        <v>51</v>
      </c>
      <c r="B4810" t="s">
        <v>52</v>
      </c>
      <c r="C4810">
        <v>2</v>
      </c>
      <c r="D4810">
        <v>90</v>
      </c>
      <c r="E4810">
        <v>35</v>
      </c>
      <c r="F4810">
        <v>88501</v>
      </c>
      <c r="G4810">
        <v>3</v>
      </c>
      <c r="H4810">
        <v>1</v>
      </c>
      <c r="I4810">
        <v>105</v>
      </c>
      <c r="J4810">
        <v>731</v>
      </c>
      <c r="K4810">
        <v>20190717</v>
      </c>
      <c r="L4810" s="78">
        <v>0.33333333333333331</v>
      </c>
      <c r="M4810">
        <v>10</v>
      </c>
    </row>
    <row r="4811" spans="1:13" x14ac:dyDescent="0.25">
      <c r="A4811" t="s">
        <v>51</v>
      </c>
      <c r="B4811" t="s">
        <v>52</v>
      </c>
      <c r="C4811">
        <v>2</v>
      </c>
      <c r="D4811">
        <v>90</v>
      </c>
      <c r="E4811">
        <v>35</v>
      </c>
      <c r="F4811">
        <v>88501</v>
      </c>
      <c r="G4811">
        <v>3</v>
      </c>
      <c r="H4811">
        <v>1</v>
      </c>
      <c r="I4811">
        <v>105</v>
      </c>
      <c r="J4811">
        <v>731</v>
      </c>
      <c r="K4811">
        <v>20190717</v>
      </c>
      <c r="L4811" s="78">
        <v>0.375</v>
      </c>
      <c r="M4811">
        <v>6</v>
      </c>
    </row>
    <row r="4812" spans="1:13" x14ac:dyDescent="0.25">
      <c r="A4812" t="s">
        <v>51</v>
      </c>
      <c r="B4812" t="s">
        <v>52</v>
      </c>
      <c r="C4812">
        <v>2</v>
      </c>
      <c r="D4812">
        <v>90</v>
      </c>
      <c r="E4812">
        <v>35</v>
      </c>
      <c r="F4812">
        <v>88501</v>
      </c>
      <c r="G4812">
        <v>3</v>
      </c>
      <c r="H4812">
        <v>1</v>
      </c>
      <c r="I4812">
        <v>105</v>
      </c>
      <c r="J4812">
        <v>731</v>
      </c>
      <c r="K4812">
        <v>20190717</v>
      </c>
      <c r="L4812" s="78">
        <v>0.41666666666666669</v>
      </c>
      <c r="M4812">
        <v>6</v>
      </c>
    </row>
    <row r="4813" spans="1:13" x14ac:dyDescent="0.25">
      <c r="A4813" t="s">
        <v>51</v>
      </c>
      <c r="B4813" t="s">
        <v>52</v>
      </c>
      <c r="C4813">
        <v>2</v>
      </c>
      <c r="D4813">
        <v>90</v>
      </c>
      <c r="E4813">
        <v>35</v>
      </c>
      <c r="F4813">
        <v>88501</v>
      </c>
      <c r="G4813">
        <v>3</v>
      </c>
      <c r="H4813">
        <v>1</v>
      </c>
      <c r="I4813">
        <v>105</v>
      </c>
      <c r="J4813">
        <v>731</v>
      </c>
      <c r="K4813">
        <v>20190717</v>
      </c>
      <c r="L4813" s="78">
        <v>0.45833333333333331</v>
      </c>
      <c r="M4813">
        <v>7</v>
      </c>
    </row>
    <row r="4814" spans="1:13" x14ac:dyDescent="0.25">
      <c r="A4814" t="s">
        <v>51</v>
      </c>
      <c r="B4814" t="s">
        <v>52</v>
      </c>
      <c r="C4814">
        <v>2</v>
      </c>
      <c r="D4814">
        <v>90</v>
      </c>
      <c r="E4814">
        <v>35</v>
      </c>
      <c r="F4814">
        <v>88501</v>
      </c>
      <c r="G4814">
        <v>3</v>
      </c>
      <c r="H4814">
        <v>1</v>
      </c>
      <c r="I4814">
        <v>105</v>
      </c>
      <c r="J4814">
        <v>731</v>
      </c>
      <c r="K4814">
        <v>20190717</v>
      </c>
      <c r="L4814" s="78">
        <v>0.5</v>
      </c>
      <c r="M4814">
        <v>11</v>
      </c>
    </row>
    <row r="4815" spans="1:13" x14ac:dyDescent="0.25">
      <c r="A4815" t="s">
        <v>51</v>
      </c>
      <c r="B4815" t="s">
        <v>52</v>
      </c>
      <c r="C4815">
        <v>2</v>
      </c>
      <c r="D4815">
        <v>90</v>
      </c>
      <c r="E4815">
        <v>35</v>
      </c>
      <c r="F4815">
        <v>88501</v>
      </c>
      <c r="G4815">
        <v>3</v>
      </c>
      <c r="H4815">
        <v>1</v>
      </c>
      <c r="I4815">
        <v>105</v>
      </c>
      <c r="J4815">
        <v>731</v>
      </c>
      <c r="K4815">
        <v>20190717</v>
      </c>
      <c r="L4815" s="78">
        <v>0.54166666666666663</v>
      </c>
      <c r="M4815">
        <v>8</v>
      </c>
    </row>
    <row r="4816" spans="1:13" x14ac:dyDescent="0.25">
      <c r="A4816" t="s">
        <v>51</v>
      </c>
      <c r="B4816" t="s">
        <v>52</v>
      </c>
      <c r="C4816">
        <v>2</v>
      </c>
      <c r="D4816">
        <v>90</v>
      </c>
      <c r="E4816">
        <v>35</v>
      </c>
      <c r="F4816">
        <v>88501</v>
      </c>
      <c r="G4816">
        <v>3</v>
      </c>
      <c r="H4816">
        <v>1</v>
      </c>
      <c r="I4816">
        <v>105</v>
      </c>
      <c r="J4816">
        <v>731</v>
      </c>
      <c r="K4816">
        <v>20190717</v>
      </c>
      <c r="L4816" s="78">
        <v>0.58333333333333337</v>
      </c>
      <c r="M4816">
        <v>6</v>
      </c>
    </row>
    <row r="4817" spans="1:13" x14ac:dyDescent="0.25">
      <c r="A4817" t="s">
        <v>51</v>
      </c>
      <c r="B4817" t="s">
        <v>52</v>
      </c>
      <c r="C4817">
        <v>2</v>
      </c>
      <c r="D4817">
        <v>90</v>
      </c>
      <c r="E4817">
        <v>35</v>
      </c>
      <c r="F4817">
        <v>88501</v>
      </c>
      <c r="G4817">
        <v>3</v>
      </c>
      <c r="H4817">
        <v>1</v>
      </c>
      <c r="I4817">
        <v>105</v>
      </c>
      <c r="J4817">
        <v>731</v>
      </c>
      <c r="K4817">
        <v>20190717</v>
      </c>
      <c r="L4817" s="78">
        <v>0.625</v>
      </c>
      <c r="M4817">
        <v>12</v>
      </c>
    </row>
    <row r="4818" spans="1:13" x14ac:dyDescent="0.25">
      <c r="A4818" t="s">
        <v>51</v>
      </c>
      <c r="B4818" t="s">
        <v>52</v>
      </c>
      <c r="C4818">
        <v>2</v>
      </c>
      <c r="D4818">
        <v>90</v>
      </c>
      <c r="E4818">
        <v>35</v>
      </c>
      <c r="F4818">
        <v>88501</v>
      </c>
      <c r="G4818">
        <v>3</v>
      </c>
      <c r="H4818">
        <v>1</v>
      </c>
      <c r="I4818">
        <v>105</v>
      </c>
      <c r="J4818">
        <v>731</v>
      </c>
      <c r="K4818">
        <v>20190717</v>
      </c>
      <c r="L4818" s="78">
        <v>0.66666666666666663</v>
      </c>
      <c r="M4818">
        <v>13</v>
      </c>
    </row>
    <row r="4819" spans="1:13" x14ac:dyDescent="0.25">
      <c r="A4819" t="s">
        <v>51</v>
      </c>
      <c r="B4819" t="s">
        <v>52</v>
      </c>
      <c r="C4819">
        <v>2</v>
      </c>
      <c r="D4819">
        <v>90</v>
      </c>
      <c r="E4819">
        <v>35</v>
      </c>
      <c r="F4819">
        <v>88501</v>
      </c>
      <c r="G4819">
        <v>3</v>
      </c>
      <c r="H4819">
        <v>1</v>
      </c>
      <c r="I4819">
        <v>105</v>
      </c>
      <c r="J4819">
        <v>731</v>
      </c>
      <c r="K4819">
        <v>20190717</v>
      </c>
      <c r="L4819" s="78">
        <v>0.70833333333333337</v>
      </c>
      <c r="M4819">
        <v>20</v>
      </c>
    </row>
    <row r="4820" spans="1:13" x14ac:dyDescent="0.25">
      <c r="A4820" t="s">
        <v>51</v>
      </c>
      <c r="B4820" t="s">
        <v>52</v>
      </c>
      <c r="C4820">
        <v>2</v>
      </c>
      <c r="D4820">
        <v>90</v>
      </c>
      <c r="E4820">
        <v>35</v>
      </c>
      <c r="F4820">
        <v>88501</v>
      </c>
      <c r="G4820">
        <v>3</v>
      </c>
      <c r="H4820">
        <v>1</v>
      </c>
      <c r="I4820">
        <v>105</v>
      </c>
      <c r="J4820">
        <v>731</v>
      </c>
      <c r="K4820">
        <v>20190717</v>
      </c>
      <c r="L4820" s="78">
        <v>0.75</v>
      </c>
      <c r="M4820">
        <v>20</v>
      </c>
    </row>
    <row r="4821" spans="1:13" x14ac:dyDescent="0.25">
      <c r="A4821" t="s">
        <v>51</v>
      </c>
      <c r="B4821" t="s">
        <v>52</v>
      </c>
      <c r="C4821">
        <v>2</v>
      </c>
      <c r="D4821">
        <v>90</v>
      </c>
      <c r="E4821">
        <v>35</v>
      </c>
      <c r="F4821">
        <v>88501</v>
      </c>
      <c r="G4821">
        <v>3</v>
      </c>
      <c r="H4821">
        <v>1</v>
      </c>
      <c r="I4821">
        <v>105</v>
      </c>
      <c r="J4821">
        <v>731</v>
      </c>
      <c r="K4821">
        <v>20190717</v>
      </c>
      <c r="L4821" s="78">
        <v>0.79166666666666663</v>
      </c>
      <c r="M4821">
        <v>18</v>
      </c>
    </row>
    <row r="4822" spans="1:13" x14ac:dyDescent="0.25">
      <c r="A4822" t="s">
        <v>51</v>
      </c>
      <c r="B4822" t="s">
        <v>52</v>
      </c>
      <c r="C4822">
        <v>2</v>
      </c>
      <c r="D4822">
        <v>90</v>
      </c>
      <c r="E4822">
        <v>35</v>
      </c>
      <c r="F4822">
        <v>88501</v>
      </c>
      <c r="G4822">
        <v>3</v>
      </c>
      <c r="H4822">
        <v>1</v>
      </c>
      <c r="I4822">
        <v>105</v>
      </c>
      <c r="J4822">
        <v>731</v>
      </c>
      <c r="K4822">
        <v>20190717</v>
      </c>
      <c r="L4822" s="78">
        <v>0.83333333333333337</v>
      </c>
      <c r="M4822">
        <v>18</v>
      </c>
    </row>
    <row r="4823" spans="1:13" x14ac:dyDescent="0.25">
      <c r="A4823" t="s">
        <v>51</v>
      </c>
      <c r="B4823" t="s">
        <v>52</v>
      </c>
      <c r="C4823">
        <v>2</v>
      </c>
      <c r="D4823">
        <v>90</v>
      </c>
      <c r="E4823">
        <v>35</v>
      </c>
      <c r="F4823">
        <v>88501</v>
      </c>
      <c r="G4823">
        <v>3</v>
      </c>
      <c r="H4823">
        <v>1</v>
      </c>
      <c r="I4823">
        <v>105</v>
      </c>
      <c r="J4823">
        <v>731</v>
      </c>
      <c r="K4823">
        <v>20190717</v>
      </c>
      <c r="L4823" s="78">
        <v>0.875</v>
      </c>
      <c r="M4823">
        <v>15</v>
      </c>
    </row>
    <row r="4824" spans="1:13" x14ac:dyDescent="0.25">
      <c r="A4824" t="s">
        <v>51</v>
      </c>
      <c r="B4824" t="s">
        <v>52</v>
      </c>
      <c r="C4824">
        <v>2</v>
      </c>
      <c r="D4824">
        <v>90</v>
      </c>
      <c r="E4824">
        <v>35</v>
      </c>
      <c r="F4824">
        <v>88501</v>
      </c>
      <c r="G4824">
        <v>3</v>
      </c>
      <c r="H4824">
        <v>1</v>
      </c>
      <c r="I4824">
        <v>105</v>
      </c>
      <c r="J4824">
        <v>731</v>
      </c>
      <c r="K4824">
        <v>20190717</v>
      </c>
      <c r="L4824" s="78">
        <v>0.91666666666666663</v>
      </c>
      <c r="M4824">
        <v>19</v>
      </c>
    </row>
    <row r="4825" spans="1:13" x14ac:dyDescent="0.25">
      <c r="A4825" t="s">
        <v>51</v>
      </c>
      <c r="B4825" t="s">
        <v>52</v>
      </c>
      <c r="C4825">
        <v>2</v>
      </c>
      <c r="D4825">
        <v>90</v>
      </c>
      <c r="E4825">
        <v>35</v>
      </c>
      <c r="F4825">
        <v>88501</v>
      </c>
      <c r="G4825">
        <v>3</v>
      </c>
      <c r="H4825">
        <v>1</v>
      </c>
      <c r="I4825">
        <v>105</v>
      </c>
      <c r="J4825">
        <v>731</v>
      </c>
      <c r="K4825">
        <v>20190717</v>
      </c>
      <c r="L4825" s="78">
        <v>0.95833333333333337</v>
      </c>
      <c r="M4825">
        <v>18</v>
      </c>
    </row>
    <row r="4826" spans="1:13" x14ac:dyDescent="0.25">
      <c r="A4826" t="s">
        <v>51</v>
      </c>
      <c r="B4826" t="s">
        <v>52</v>
      </c>
      <c r="C4826">
        <v>2</v>
      </c>
      <c r="D4826">
        <v>90</v>
      </c>
      <c r="E4826">
        <v>35</v>
      </c>
      <c r="F4826">
        <v>88501</v>
      </c>
      <c r="G4826">
        <v>3</v>
      </c>
      <c r="H4826">
        <v>1</v>
      </c>
      <c r="I4826">
        <v>105</v>
      </c>
      <c r="J4826">
        <v>731</v>
      </c>
      <c r="K4826">
        <v>20190718</v>
      </c>
      <c r="L4826" s="78">
        <v>0</v>
      </c>
      <c r="M4826">
        <v>25</v>
      </c>
    </row>
    <row r="4827" spans="1:13" x14ac:dyDescent="0.25">
      <c r="A4827" t="s">
        <v>51</v>
      </c>
      <c r="B4827" t="s">
        <v>52</v>
      </c>
      <c r="C4827">
        <v>2</v>
      </c>
      <c r="D4827">
        <v>90</v>
      </c>
      <c r="E4827">
        <v>35</v>
      </c>
      <c r="F4827">
        <v>88501</v>
      </c>
      <c r="G4827">
        <v>3</v>
      </c>
      <c r="H4827">
        <v>1</v>
      </c>
      <c r="I4827">
        <v>105</v>
      </c>
      <c r="J4827">
        <v>731</v>
      </c>
      <c r="K4827">
        <v>20190718</v>
      </c>
      <c r="L4827" s="78">
        <v>4.1666666666666664E-2</v>
      </c>
      <c r="M4827">
        <v>11</v>
      </c>
    </row>
    <row r="4828" spans="1:13" x14ac:dyDescent="0.25">
      <c r="A4828" t="s">
        <v>51</v>
      </c>
      <c r="B4828" t="s">
        <v>52</v>
      </c>
      <c r="C4828">
        <v>2</v>
      </c>
      <c r="D4828">
        <v>90</v>
      </c>
      <c r="E4828">
        <v>35</v>
      </c>
      <c r="F4828">
        <v>88501</v>
      </c>
      <c r="G4828">
        <v>3</v>
      </c>
      <c r="H4828">
        <v>1</v>
      </c>
      <c r="I4828">
        <v>105</v>
      </c>
      <c r="J4828">
        <v>731</v>
      </c>
      <c r="K4828">
        <v>20190718</v>
      </c>
      <c r="L4828" s="78">
        <v>8.3333333333333329E-2</v>
      </c>
      <c r="M4828">
        <v>17</v>
      </c>
    </row>
    <row r="4829" spans="1:13" x14ac:dyDescent="0.25">
      <c r="A4829" t="s">
        <v>51</v>
      </c>
      <c r="B4829" t="s">
        <v>52</v>
      </c>
      <c r="C4829">
        <v>2</v>
      </c>
      <c r="D4829">
        <v>90</v>
      </c>
      <c r="E4829">
        <v>35</v>
      </c>
      <c r="F4829">
        <v>88501</v>
      </c>
      <c r="G4829">
        <v>3</v>
      </c>
      <c r="H4829">
        <v>1</v>
      </c>
      <c r="I4829">
        <v>105</v>
      </c>
      <c r="J4829">
        <v>731</v>
      </c>
      <c r="K4829">
        <v>20190718</v>
      </c>
      <c r="L4829" s="78">
        <v>0.125</v>
      </c>
      <c r="M4829">
        <v>11</v>
      </c>
    </row>
    <row r="4830" spans="1:13" x14ac:dyDescent="0.25">
      <c r="A4830" t="s">
        <v>51</v>
      </c>
      <c r="B4830" t="s">
        <v>52</v>
      </c>
      <c r="C4830">
        <v>2</v>
      </c>
      <c r="D4830">
        <v>90</v>
      </c>
      <c r="E4830">
        <v>35</v>
      </c>
      <c r="F4830">
        <v>88501</v>
      </c>
      <c r="G4830">
        <v>3</v>
      </c>
      <c r="H4830">
        <v>1</v>
      </c>
      <c r="I4830">
        <v>105</v>
      </c>
      <c r="J4830">
        <v>731</v>
      </c>
      <c r="K4830">
        <v>20190718</v>
      </c>
      <c r="L4830" s="78">
        <v>0.16666666666666666</v>
      </c>
      <c r="M4830">
        <v>10</v>
      </c>
    </row>
    <row r="4831" spans="1:13" x14ac:dyDescent="0.25">
      <c r="A4831" t="s">
        <v>51</v>
      </c>
      <c r="B4831" t="s">
        <v>52</v>
      </c>
      <c r="C4831">
        <v>2</v>
      </c>
      <c r="D4831">
        <v>90</v>
      </c>
      <c r="E4831">
        <v>35</v>
      </c>
      <c r="F4831">
        <v>88501</v>
      </c>
      <c r="G4831">
        <v>3</v>
      </c>
      <c r="H4831">
        <v>1</v>
      </c>
      <c r="I4831">
        <v>105</v>
      </c>
      <c r="J4831">
        <v>731</v>
      </c>
      <c r="K4831">
        <v>20190718</v>
      </c>
      <c r="L4831" s="78">
        <v>0.20833333333333334</v>
      </c>
      <c r="M4831">
        <v>10</v>
      </c>
    </row>
    <row r="4832" spans="1:13" x14ac:dyDescent="0.25">
      <c r="A4832" t="s">
        <v>51</v>
      </c>
      <c r="B4832" t="s">
        <v>52</v>
      </c>
      <c r="C4832">
        <v>2</v>
      </c>
      <c r="D4832">
        <v>90</v>
      </c>
      <c r="E4832">
        <v>35</v>
      </c>
      <c r="F4832">
        <v>88501</v>
      </c>
      <c r="G4832">
        <v>3</v>
      </c>
      <c r="H4832">
        <v>1</v>
      </c>
      <c r="I4832">
        <v>105</v>
      </c>
      <c r="J4832">
        <v>731</v>
      </c>
      <c r="K4832">
        <v>20190718</v>
      </c>
      <c r="L4832" s="78">
        <v>0.25</v>
      </c>
      <c r="M4832">
        <v>11</v>
      </c>
    </row>
    <row r="4833" spans="1:13" x14ac:dyDescent="0.25">
      <c r="A4833" t="s">
        <v>51</v>
      </c>
      <c r="B4833" t="s">
        <v>52</v>
      </c>
      <c r="C4833">
        <v>2</v>
      </c>
      <c r="D4833">
        <v>90</v>
      </c>
      <c r="E4833">
        <v>35</v>
      </c>
      <c r="F4833">
        <v>88501</v>
      </c>
      <c r="G4833">
        <v>3</v>
      </c>
      <c r="H4833">
        <v>1</v>
      </c>
      <c r="I4833">
        <v>105</v>
      </c>
      <c r="J4833">
        <v>731</v>
      </c>
      <c r="K4833">
        <v>20190718</v>
      </c>
      <c r="L4833" s="78">
        <v>0.29166666666666669</v>
      </c>
      <c r="M4833">
        <v>15</v>
      </c>
    </row>
    <row r="4834" spans="1:13" x14ac:dyDescent="0.25">
      <c r="A4834" t="s">
        <v>51</v>
      </c>
      <c r="B4834" t="s">
        <v>52</v>
      </c>
      <c r="C4834">
        <v>2</v>
      </c>
      <c r="D4834">
        <v>90</v>
      </c>
      <c r="E4834">
        <v>35</v>
      </c>
      <c r="F4834">
        <v>88501</v>
      </c>
      <c r="G4834">
        <v>3</v>
      </c>
      <c r="H4834">
        <v>1</v>
      </c>
      <c r="I4834">
        <v>105</v>
      </c>
      <c r="J4834">
        <v>731</v>
      </c>
      <c r="K4834">
        <v>20190718</v>
      </c>
      <c r="L4834" s="78">
        <v>0.33333333333333331</v>
      </c>
      <c r="M4834">
        <v>16</v>
      </c>
    </row>
    <row r="4835" spans="1:13" x14ac:dyDescent="0.25">
      <c r="A4835" t="s">
        <v>51</v>
      </c>
      <c r="B4835" t="s">
        <v>52</v>
      </c>
      <c r="C4835">
        <v>2</v>
      </c>
      <c r="D4835">
        <v>90</v>
      </c>
      <c r="E4835">
        <v>35</v>
      </c>
      <c r="F4835">
        <v>88501</v>
      </c>
      <c r="G4835">
        <v>3</v>
      </c>
      <c r="H4835">
        <v>1</v>
      </c>
      <c r="I4835">
        <v>105</v>
      </c>
      <c r="J4835">
        <v>731</v>
      </c>
      <c r="K4835">
        <v>20190718</v>
      </c>
      <c r="L4835" s="78">
        <v>0.375</v>
      </c>
      <c r="M4835">
        <v>15</v>
      </c>
    </row>
    <row r="4836" spans="1:13" x14ac:dyDescent="0.25">
      <c r="A4836" t="s">
        <v>51</v>
      </c>
      <c r="B4836" t="s">
        <v>52</v>
      </c>
      <c r="C4836">
        <v>2</v>
      </c>
      <c r="D4836">
        <v>90</v>
      </c>
      <c r="E4836">
        <v>35</v>
      </c>
      <c r="F4836">
        <v>88501</v>
      </c>
      <c r="G4836">
        <v>3</v>
      </c>
      <c r="H4836">
        <v>1</v>
      </c>
      <c r="I4836">
        <v>105</v>
      </c>
      <c r="J4836">
        <v>731</v>
      </c>
      <c r="K4836">
        <v>20190718</v>
      </c>
      <c r="L4836" s="78">
        <v>0.41666666666666669</v>
      </c>
      <c r="M4836">
        <v>15</v>
      </c>
    </row>
    <row r="4837" spans="1:13" x14ac:dyDescent="0.25">
      <c r="A4837" t="s">
        <v>51</v>
      </c>
      <c r="B4837" t="s">
        <v>52</v>
      </c>
      <c r="C4837">
        <v>2</v>
      </c>
      <c r="D4837">
        <v>90</v>
      </c>
      <c r="E4837">
        <v>35</v>
      </c>
      <c r="F4837">
        <v>88501</v>
      </c>
      <c r="G4837">
        <v>3</v>
      </c>
      <c r="H4837">
        <v>1</v>
      </c>
      <c r="I4837">
        <v>105</v>
      </c>
      <c r="J4837">
        <v>731</v>
      </c>
      <c r="K4837">
        <v>20190718</v>
      </c>
      <c r="L4837" s="78">
        <v>0.45833333333333331</v>
      </c>
      <c r="M4837">
        <v>11</v>
      </c>
    </row>
    <row r="4838" spans="1:13" x14ac:dyDescent="0.25">
      <c r="A4838" t="s">
        <v>51</v>
      </c>
      <c r="B4838" t="s">
        <v>52</v>
      </c>
      <c r="C4838">
        <v>2</v>
      </c>
      <c r="D4838">
        <v>90</v>
      </c>
      <c r="E4838">
        <v>35</v>
      </c>
      <c r="F4838">
        <v>88501</v>
      </c>
      <c r="G4838">
        <v>3</v>
      </c>
      <c r="H4838">
        <v>1</v>
      </c>
      <c r="I4838">
        <v>105</v>
      </c>
      <c r="J4838">
        <v>731</v>
      </c>
      <c r="K4838">
        <v>20190718</v>
      </c>
      <c r="L4838" s="78">
        <v>0.5</v>
      </c>
      <c r="M4838">
        <v>10</v>
      </c>
    </row>
    <row r="4839" spans="1:13" x14ac:dyDescent="0.25">
      <c r="A4839" t="s">
        <v>51</v>
      </c>
      <c r="B4839" t="s">
        <v>52</v>
      </c>
      <c r="C4839">
        <v>2</v>
      </c>
      <c r="D4839">
        <v>90</v>
      </c>
      <c r="E4839">
        <v>35</v>
      </c>
      <c r="F4839">
        <v>88501</v>
      </c>
      <c r="G4839">
        <v>3</v>
      </c>
      <c r="H4839">
        <v>1</v>
      </c>
      <c r="I4839">
        <v>105</v>
      </c>
      <c r="J4839">
        <v>731</v>
      </c>
      <c r="K4839">
        <v>20190718</v>
      </c>
      <c r="L4839" s="78">
        <v>0.54166666666666663</v>
      </c>
      <c r="M4839">
        <v>11</v>
      </c>
    </row>
    <row r="4840" spans="1:13" x14ac:dyDescent="0.25">
      <c r="A4840" t="s">
        <v>51</v>
      </c>
      <c r="B4840" t="s">
        <v>52</v>
      </c>
      <c r="C4840">
        <v>2</v>
      </c>
      <c r="D4840">
        <v>90</v>
      </c>
      <c r="E4840">
        <v>35</v>
      </c>
      <c r="F4840">
        <v>88501</v>
      </c>
      <c r="G4840">
        <v>3</v>
      </c>
      <c r="H4840">
        <v>1</v>
      </c>
      <c r="I4840">
        <v>105</v>
      </c>
      <c r="J4840">
        <v>731</v>
      </c>
      <c r="K4840">
        <v>20190718</v>
      </c>
      <c r="L4840" s="78">
        <v>0.58333333333333337</v>
      </c>
      <c r="M4840">
        <v>12</v>
      </c>
    </row>
    <row r="4841" spans="1:13" x14ac:dyDescent="0.25">
      <c r="A4841" t="s">
        <v>51</v>
      </c>
      <c r="B4841" t="s">
        <v>52</v>
      </c>
      <c r="C4841">
        <v>2</v>
      </c>
      <c r="D4841">
        <v>90</v>
      </c>
      <c r="E4841">
        <v>35</v>
      </c>
      <c r="F4841">
        <v>88501</v>
      </c>
      <c r="G4841">
        <v>3</v>
      </c>
      <c r="H4841">
        <v>1</v>
      </c>
      <c r="I4841">
        <v>105</v>
      </c>
      <c r="J4841">
        <v>731</v>
      </c>
      <c r="K4841">
        <v>20190718</v>
      </c>
      <c r="L4841" s="78">
        <v>0.625</v>
      </c>
      <c r="M4841">
        <v>13</v>
      </c>
    </row>
    <row r="4842" spans="1:13" x14ac:dyDescent="0.25">
      <c r="A4842" t="s">
        <v>51</v>
      </c>
      <c r="B4842" t="s">
        <v>52</v>
      </c>
      <c r="C4842">
        <v>2</v>
      </c>
      <c r="D4842">
        <v>90</v>
      </c>
      <c r="E4842">
        <v>35</v>
      </c>
      <c r="F4842">
        <v>88501</v>
      </c>
      <c r="G4842">
        <v>3</v>
      </c>
      <c r="H4842">
        <v>1</v>
      </c>
      <c r="I4842">
        <v>105</v>
      </c>
      <c r="J4842">
        <v>731</v>
      </c>
      <c r="K4842">
        <v>20190718</v>
      </c>
      <c r="L4842" s="78">
        <v>0.66666666666666663</v>
      </c>
      <c r="M4842">
        <v>18</v>
      </c>
    </row>
    <row r="4843" spans="1:13" x14ac:dyDescent="0.25">
      <c r="A4843" t="s">
        <v>51</v>
      </c>
      <c r="B4843" t="s">
        <v>52</v>
      </c>
      <c r="C4843">
        <v>2</v>
      </c>
      <c r="D4843">
        <v>90</v>
      </c>
      <c r="E4843">
        <v>35</v>
      </c>
      <c r="F4843">
        <v>88501</v>
      </c>
      <c r="G4843">
        <v>3</v>
      </c>
      <c r="H4843">
        <v>1</v>
      </c>
      <c r="I4843">
        <v>105</v>
      </c>
      <c r="J4843">
        <v>731</v>
      </c>
      <c r="K4843">
        <v>20190718</v>
      </c>
      <c r="L4843" s="78">
        <v>0.70833333333333337</v>
      </c>
      <c r="M4843">
        <v>20</v>
      </c>
    </row>
    <row r="4844" spans="1:13" x14ac:dyDescent="0.25">
      <c r="A4844" t="s">
        <v>51</v>
      </c>
      <c r="B4844" t="s">
        <v>52</v>
      </c>
      <c r="C4844">
        <v>2</v>
      </c>
      <c r="D4844">
        <v>90</v>
      </c>
      <c r="E4844">
        <v>35</v>
      </c>
      <c r="F4844">
        <v>88501</v>
      </c>
      <c r="G4844">
        <v>3</v>
      </c>
      <c r="H4844">
        <v>1</v>
      </c>
      <c r="I4844">
        <v>105</v>
      </c>
      <c r="J4844">
        <v>731</v>
      </c>
      <c r="K4844">
        <v>20190718</v>
      </c>
      <c r="L4844" s="78">
        <v>0.75</v>
      </c>
      <c r="M4844">
        <v>19</v>
      </c>
    </row>
    <row r="4845" spans="1:13" x14ac:dyDescent="0.25">
      <c r="A4845" t="s">
        <v>51</v>
      </c>
      <c r="B4845" t="s">
        <v>52</v>
      </c>
      <c r="C4845">
        <v>2</v>
      </c>
      <c r="D4845">
        <v>90</v>
      </c>
      <c r="E4845">
        <v>35</v>
      </c>
      <c r="F4845">
        <v>88501</v>
      </c>
      <c r="G4845">
        <v>3</v>
      </c>
      <c r="H4845">
        <v>1</v>
      </c>
      <c r="I4845">
        <v>105</v>
      </c>
      <c r="J4845">
        <v>731</v>
      </c>
      <c r="K4845">
        <v>20190718</v>
      </c>
      <c r="L4845" s="78">
        <v>0.79166666666666663</v>
      </c>
      <c r="M4845">
        <v>17</v>
      </c>
    </row>
    <row r="4846" spans="1:13" x14ac:dyDescent="0.25">
      <c r="A4846" t="s">
        <v>51</v>
      </c>
      <c r="B4846" t="s">
        <v>52</v>
      </c>
      <c r="C4846">
        <v>2</v>
      </c>
      <c r="D4846">
        <v>90</v>
      </c>
      <c r="E4846">
        <v>35</v>
      </c>
      <c r="F4846">
        <v>88501</v>
      </c>
      <c r="G4846">
        <v>3</v>
      </c>
      <c r="H4846">
        <v>1</v>
      </c>
      <c r="I4846">
        <v>105</v>
      </c>
      <c r="J4846">
        <v>731</v>
      </c>
      <c r="K4846">
        <v>20190718</v>
      </c>
      <c r="L4846" s="78">
        <v>0.83333333333333337</v>
      </c>
      <c r="M4846">
        <v>21</v>
      </c>
    </row>
    <row r="4847" spans="1:13" x14ac:dyDescent="0.25">
      <c r="A4847" t="s">
        <v>51</v>
      </c>
      <c r="B4847" t="s">
        <v>52</v>
      </c>
      <c r="C4847">
        <v>2</v>
      </c>
      <c r="D4847">
        <v>90</v>
      </c>
      <c r="E4847">
        <v>35</v>
      </c>
      <c r="F4847">
        <v>88501</v>
      </c>
      <c r="G4847">
        <v>3</v>
      </c>
      <c r="H4847">
        <v>1</v>
      </c>
      <c r="I4847">
        <v>105</v>
      </c>
      <c r="J4847">
        <v>731</v>
      </c>
      <c r="K4847">
        <v>20190718</v>
      </c>
      <c r="L4847" s="78">
        <v>0.875</v>
      </c>
      <c r="M4847">
        <v>20</v>
      </c>
    </row>
    <row r="4848" spans="1:13" x14ac:dyDescent="0.25">
      <c r="A4848" t="s">
        <v>51</v>
      </c>
      <c r="B4848" t="s">
        <v>52</v>
      </c>
      <c r="C4848">
        <v>2</v>
      </c>
      <c r="D4848">
        <v>90</v>
      </c>
      <c r="E4848">
        <v>35</v>
      </c>
      <c r="F4848">
        <v>88501</v>
      </c>
      <c r="G4848">
        <v>3</v>
      </c>
      <c r="H4848">
        <v>1</v>
      </c>
      <c r="I4848">
        <v>105</v>
      </c>
      <c r="J4848">
        <v>731</v>
      </c>
      <c r="K4848">
        <v>20190718</v>
      </c>
      <c r="L4848" s="78">
        <v>0.91666666666666663</v>
      </c>
      <c r="M4848">
        <v>16</v>
      </c>
    </row>
    <row r="4849" spans="1:13" x14ac:dyDescent="0.25">
      <c r="A4849" t="s">
        <v>51</v>
      </c>
      <c r="B4849" t="s">
        <v>52</v>
      </c>
      <c r="C4849">
        <v>2</v>
      </c>
      <c r="D4849">
        <v>90</v>
      </c>
      <c r="E4849">
        <v>35</v>
      </c>
      <c r="F4849">
        <v>88501</v>
      </c>
      <c r="G4849">
        <v>3</v>
      </c>
      <c r="H4849">
        <v>1</v>
      </c>
      <c r="I4849">
        <v>105</v>
      </c>
      <c r="J4849">
        <v>731</v>
      </c>
      <c r="K4849">
        <v>20190718</v>
      </c>
      <c r="L4849" s="78">
        <v>0.95833333333333337</v>
      </c>
      <c r="M4849">
        <v>16</v>
      </c>
    </row>
    <row r="4850" spans="1:13" x14ac:dyDescent="0.25">
      <c r="A4850" t="s">
        <v>51</v>
      </c>
      <c r="B4850" t="s">
        <v>52</v>
      </c>
      <c r="C4850">
        <v>2</v>
      </c>
      <c r="D4850">
        <v>90</v>
      </c>
      <c r="E4850">
        <v>35</v>
      </c>
      <c r="F4850">
        <v>88501</v>
      </c>
      <c r="G4850">
        <v>3</v>
      </c>
      <c r="H4850">
        <v>1</v>
      </c>
      <c r="I4850">
        <v>105</v>
      </c>
      <c r="J4850">
        <v>731</v>
      </c>
      <c r="K4850">
        <v>20190719</v>
      </c>
      <c r="L4850" s="78">
        <v>0</v>
      </c>
      <c r="M4850">
        <v>18</v>
      </c>
    </row>
    <row r="4851" spans="1:13" x14ac:dyDescent="0.25">
      <c r="A4851" t="s">
        <v>51</v>
      </c>
      <c r="B4851" t="s">
        <v>52</v>
      </c>
      <c r="C4851">
        <v>2</v>
      </c>
      <c r="D4851">
        <v>90</v>
      </c>
      <c r="E4851">
        <v>35</v>
      </c>
      <c r="F4851">
        <v>88501</v>
      </c>
      <c r="G4851">
        <v>3</v>
      </c>
      <c r="H4851">
        <v>1</v>
      </c>
      <c r="I4851">
        <v>105</v>
      </c>
      <c r="J4851">
        <v>731</v>
      </c>
      <c r="K4851">
        <v>20190719</v>
      </c>
      <c r="L4851" s="78">
        <v>4.1666666666666664E-2</v>
      </c>
      <c r="M4851">
        <v>11</v>
      </c>
    </row>
    <row r="4852" spans="1:13" x14ac:dyDescent="0.25">
      <c r="A4852" t="s">
        <v>51</v>
      </c>
      <c r="B4852" t="s">
        <v>52</v>
      </c>
      <c r="C4852">
        <v>2</v>
      </c>
      <c r="D4852">
        <v>90</v>
      </c>
      <c r="E4852">
        <v>35</v>
      </c>
      <c r="F4852">
        <v>88501</v>
      </c>
      <c r="G4852">
        <v>3</v>
      </c>
      <c r="H4852">
        <v>1</v>
      </c>
      <c r="I4852">
        <v>105</v>
      </c>
      <c r="J4852">
        <v>731</v>
      </c>
      <c r="K4852">
        <v>20190719</v>
      </c>
      <c r="L4852" s="78">
        <v>8.3333333333333329E-2</v>
      </c>
      <c r="M4852">
        <v>9</v>
      </c>
    </row>
    <row r="4853" spans="1:13" x14ac:dyDescent="0.25">
      <c r="A4853" t="s">
        <v>51</v>
      </c>
      <c r="B4853" t="s">
        <v>52</v>
      </c>
      <c r="C4853">
        <v>2</v>
      </c>
      <c r="D4853">
        <v>90</v>
      </c>
      <c r="E4853">
        <v>35</v>
      </c>
      <c r="F4853">
        <v>88501</v>
      </c>
      <c r="G4853">
        <v>3</v>
      </c>
      <c r="H4853">
        <v>1</v>
      </c>
      <c r="I4853">
        <v>105</v>
      </c>
      <c r="J4853">
        <v>731</v>
      </c>
      <c r="K4853">
        <v>20190719</v>
      </c>
      <c r="L4853" s="78">
        <v>0.125</v>
      </c>
      <c r="M4853">
        <v>5</v>
      </c>
    </row>
    <row r="4854" spans="1:13" x14ac:dyDescent="0.25">
      <c r="A4854" t="s">
        <v>51</v>
      </c>
      <c r="B4854" t="s">
        <v>52</v>
      </c>
      <c r="C4854">
        <v>2</v>
      </c>
      <c r="D4854">
        <v>90</v>
      </c>
      <c r="E4854">
        <v>35</v>
      </c>
      <c r="F4854">
        <v>88501</v>
      </c>
      <c r="G4854">
        <v>3</v>
      </c>
      <c r="H4854">
        <v>1</v>
      </c>
      <c r="I4854">
        <v>105</v>
      </c>
      <c r="J4854">
        <v>731</v>
      </c>
      <c r="K4854">
        <v>20190719</v>
      </c>
      <c r="L4854" s="78">
        <v>0.16666666666666666</v>
      </c>
      <c r="M4854">
        <v>6</v>
      </c>
    </row>
    <row r="4855" spans="1:13" x14ac:dyDescent="0.25">
      <c r="A4855" t="s">
        <v>51</v>
      </c>
      <c r="B4855" t="s">
        <v>52</v>
      </c>
      <c r="C4855">
        <v>2</v>
      </c>
      <c r="D4855">
        <v>90</v>
      </c>
      <c r="E4855">
        <v>35</v>
      </c>
      <c r="F4855">
        <v>88501</v>
      </c>
      <c r="G4855">
        <v>3</v>
      </c>
      <c r="H4855">
        <v>1</v>
      </c>
      <c r="I4855">
        <v>105</v>
      </c>
      <c r="J4855">
        <v>731</v>
      </c>
      <c r="K4855">
        <v>20190719</v>
      </c>
      <c r="L4855" s="78">
        <v>0.20833333333333334</v>
      </c>
      <c r="M4855">
        <v>7</v>
      </c>
    </row>
    <row r="4856" spans="1:13" x14ac:dyDescent="0.25">
      <c r="A4856" t="s">
        <v>51</v>
      </c>
      <c r="B4856" t="s">
        <v>52</v>
      </c>
      <c r="C4856">
        <v>2</v>
      </c>
      <c r="D4856">
        <v>90</v>
      </c>
      <c r="E4856">
        <v>35</v>
      </c>
      <c r="F4856">
        <v>88501</v>
      </c>
      <c r="G4856">
        <v>3</v>
      </c>
      <c r="H4856">
        <v>1</v>
      </c>
      <c r="I4856">
        <v>105</v>
      </c>
      <c r="J4856">
        <v>731</v>
      </c>
      <c r="K4856">
        <v>20190719</v>
      </c>
      <c r="L4856" s="78">
        <v>0.25</v>
      </c>
      <c r="M4856">
        <v>6</v>
      </c>
    </row>
    <row r="4857" spans="1:13" x14ac:dyDescent="0.25">
      <c r="A4857" t="s">
        <v>51</v>
      </c>
      <c r="B4857" t="s">
        <v>52</v>
      </c>
      <c r="C4857">
        <v>2</v>
      </c>
      <c r="D4857">
        <v>90</v>
      </c>
      <c r="E4857">
        <v>35</v>
      </c>
      <c r="F4857">
        <v>88501</v>
      </c>
      <c r="G4857">
        <v>3</v>
      </c>
      <c r="H4857">
        <v>1</v>
      </c>
      <c r="I4857">
        <v>105</v>
      </c>
      <c r="J4857">
        <v>731</v>
      </c>
      <c r="K4857">
        <v>20190719</v>
      </c>
      <c r="L4857" s="78">
        <v>0.29166666666666669</v>
      </c>
      <c r="M4857">
        <v>6</v>
      </c>
    </row>
    <row r="4858" spans="1:13" x14ac:dyDescent="0.25">
      <c r="A4858" t="s">
        <v>51</v>
      </c>
      <c r="B4858" t="s">
        <v>52</v>
      </c>
      <c r="C4858">
        <v>2</v>
      </c>
      <c r="D4858">
        <v>90</v>
      </c>
      <c r="E4858">
        <v>35</v>
      </c>
      <c r="F4858">
        <v>88501</v>
      </c>
      <c r="G4858">
        <v>3</v>
      </c>
      <c r="H4858">
        <v>1</v>
      </c>
      <c r="I4858">
        <v>105</v>
      </c>
      <c r="J4858">
        <v>731</v>
      </c>
      <c r="K4858">
        <v>20190719</v>
      </c>
      <c r="L4858" s="78">
        <v>0.33333333333333331</v>
      </c>
      <c r="M4858">
        <v>6</v>
      </c>
    </row>
    <row r="4859" spans="1:13" x14ac:dyDescent="0.25">
      <c r="A4859" t="s">
        <v>51</v>
      </c>
      <c r="B4859" t="s">
        <v>52</v>
      </c>
      <c r="C4859">
        <v>2</v>
      </c>
      <c r="D4859">
        <v>90</v>
      </c>
      <c r="E4859">
        <v>35</v>
      </c>
      <c r="F4859">
        <v>88501</v>
      </c>
      <c r="G4859">
        <v>3</v>
      </c>
      <c r="H4859">
        <v>1</v>
      </c>
      <c r="I4859">
        <v>105</v>
      </c>
      <c r="J4859">
        <v>731</v>
      </c>
      <c r="K4859">
        <v>20190719</v>
      </c>
      <c r="L4859" s="78">
        <v>0.375</v>
      </c>
      <c r="M4859">
        <v>3</v>
      </c>
    </row>
    <row r="4860" spans="1:13" x14ac:dyDescent="0.25">
      <c r="A4860" t="s">
        <v>51</v>
      </c>
      <c r="B4860" t="s">
        <v>52</v>
      </c>
      <c r="C4860">
        <v>2</v>
      </c>
      <c r="D4860">
        <v>90</v>
      </c>
      <c r="E4860">
        <v>35</v>
      </c>
      <c r="F4860">
        <v>88501</v>
      </c>
      <c r="G4860">
        <v>3</v>
      </c>
      <c r="H4860">
        <v>1</v>
      </c>
      <c r="I4860">
        <v>105</v>
      </c>
      <c r="J4860">
        <v>731</v>
      </c>
      <c r="K4860">
        <v>20190719</v>
      </c>
      <c r="L4860" s="78">
        <v>0.41666666666666669</v>
      </c>
      <c r="M4860">
        <v>3</v>
      </c>
    </row>
    <row r="4861" spans="1:13" x14ac:dyDescent="0.25">
      <c r="A4861" t="s">
        <v>51</v>
      </c>
      <c r="B4861" t="s">
        <v>52</v>
      </c>
      <c r="C4861">
        <v>2</v>
      </c>
      <c r="D4861">
        <v>90</v>
      </c>
      <c r="E4861">
        <v>35</v>
      </c>
      <c r="F4861">
        <v>88501</v>
      </c>
      <c r="G4861">
        <v>3</v>
      </c>
      <c r="H4861">
        <v>1</v>
      </c>
      <c r="I4861">
        <v>105</v>
      </c>
      <c r="J4861">
        <v>731</v>
      </c>
      <c r="K4861">
        <v>20190719</v>
      </c>
      <c r="L4861" s="78">
        <v>0.45833333333333331</v>
      </c>
      <c r="M4861">
        <v>5</v>
      </c>
    </row>
    <row r="4862" spans="1:13" x14ac:dyDescent="0.25">
      <c r="A4862" t="s">
        <v>51</v>
      </c>
      <c r="B4862" t="s">
        <v>52</v>
      </c>
      <c r="C4862">
        <v>2</v>
      </c>
      <c r="D4862">
        <v>90</v>
      </c>
      <c r="E4862">
        <v>35</v>
      </c>
      <c r="F4862">
        <v>88501</v>
      </c>
      <c r="G4862">
        <v>3</v>
      </c>
      <c r="H4862">
        <v>1</v>
      </c>
      <c r="I4862">
        <v>105</v>
      </c>
      <c r="J4862">
        <v>731</v>
      </c>
      <c r="K4862">
        <v>20190719</v>
      </c>
      <c r="L4862" s="78">
        <v>0.5</v>
      </c>
      <c r="M4862">
        <v>7</v>
      </c>
    </row>
    <row r="4863" spans="1:13" x14ac:dyDescent="0.25">
      <c r="A4863" t="s">
        <v>51</v>
      </c>
      <c r="B4863" t="s">
        <v>52</v>
      </c>
      <c r="C4863">
        <v>2</v>
      </c>
      <c r="D4863">
        <v>90</v>
      </c>
      <c r="E4863">
        <v>35</v>
      </c>
      <c r="F4863">
        <v>88501</v>
      </c>
      <c r="G4863">
        <v>3</v>
      </c>
      <c r="H4863">
        <v>1</v>
      </c>
      <c r="I4863">
        <v>105</v>
      </c>
      <c r="J4863">
        <v>731</v>
      </c>
      <c r="K4863">
        <v>20190719</v>
      </c>
      <c r="L4863" s="78">
        <v>0.54166666666666663</v>
      </c>
      <c r="M4863">
        <v>7</v>
      </c>
    </row>
    <row r="4864" spans="1:13" x14ac:dyDescent="0.25">
      <c r="A4864" t="s">
        <v>51</v>
      </c>
      <c r="B4864" t="s">
        <v>52</v>
      </c>
      <c r="C4864">
        <v>2</v>
      </c>
      <c r="D4864">
        <v>90</v>
      </c>
      <c r="E4864">
        <v>35</v>
      </c>
      <c r="F4864">
        <v>88501</v>
      </c>
      <c r="G4864">
        <v>3</v>
      </c>
      <c r="H4864">
        <v>1</v>
      </c>
      <c r="I4864">
        <v>105</v>
      </c>
      <c r="J4864">
        <v>731</v>
      </c>
      <c r="K4864">
        <v>20190719</v>
      </c>
      <c r="L4864" s="78">
        <v>0.58333333333333337</v>
      </c>
      <c r="M4864">
        <v>11</v>
      </c>
    </row>
    <row r="4865" spans="1:13" x14ac:dyDescent="0.25">
      <c r="A4865" t="s">
        <v>51</v>
      </c>
      <c r="B4865" t="s">
        <v>52</v>
      </c>
      <c r="C4865">
        <v>2</v>
      </c>
      <c r="D4865">
        <v>90</v>
      </c>
      <c r="E4865">
        <v>35</v>
      </c>
      <c r="F4865">
        <v>88501</v>
      </c>
      <c r="G4865">
        <v>3</v>
      </c>
      <c r="H4865">
        <v>1</v>
      </c>
      <c r="I4865">
        <v>105</v>
      </c>
      <c r="J4865">
        <v>731</v>
      </c>
      <c r="K4865">
        <v>20190719</v>
      </c>
      <c r="L4865" s="78">
        <v>0.625</v>
      </c>
      <c r="M4865">
        <v>6</v>
      </c>
    </row>
    <row r="4866" spans="1:13" x14ac:dyDescent="0.25">
      <c r="A4866" t="s">
        <v>51</v>
      </c>
      <c r="B4866" t="s">
        <v>52</v>
      </c>
      <c r="C4866">
        <v>2</v>
      </c>
      <c r="D4866">
        <v>90</v>
      </c>
      <c r="E4866">
        <v>35</v>
      </c>
      <c r="F4866">
        <v>88501</v>
      </c>
      <c r="G4866">
        <v>3</v>
      </c>
      <c r="H4866">
        <v>1</v>
      </c>
      <c r="I4866">
        <v>105</v>
      </c>
      <c r="J4866">
        <v>731</v>
      </c>
      <c r="K4866">
        <v>20190719</v>
      </c>
      <c r="L4866" s="78">
        <v>0.66666666666666663</v>
      </c>
      <c r="M4866">
        <v>6</v>
      </c>
    </row>
    <row r="4867" spans="1:13" x14ac:dyDescent="0.25">
      <c r="A4867" t="s">
        <v>51</v>
      </c>
      <c r="B4867" t="s">
        <v>52</v>
      </c>
      <c r="C4867">
        <v>2</v>
      </c>
      <c r="D4867">
        <v>90</v>
      </c>
      <c r="E4867">
        <v>35</v>
      </c>
      <c r="F4867">
        <v>88501</v>
      </c>
      <c r="G4867">
        <v>3</v>
      </c>
      <c r="H4867">
        <v>1</v>
      </c>
      <c r="I4867">
        <v>105</v>
      </c>
      <c r="J4867">
        <v>731</v>
      </c>
      <c r="K4867">
        <v>20190719</v>
      </c>
      <c r="L4867" s="78">
        <v>0.70833333333333337</v>
      </c>
      <c r="M4867">
        <v>8</v>
      </c>
    </row>
    <row r="4868" spans="1:13" x14ac:dyDescent="0.25">
      <c r="A4868" t="s">
        <v>51</v>
      </c>
      <c r="B4868" t="s">
        <v>52</v>
      </c>
      <c r="C4868">
        <v>2</v>
      </c>
      <c r="D4868">
        <v>90</v>
      </c>
      <c r="E4868">
        <v>35</v>
      </c>
      <c r="F4868">
        <v>88501</v>
      </c>
      <c r="G4868">
        <v>3</v>
      </c>
      <c r="H4868">
        <v>1</v>
      </c>
      <c r="I4868">
        <v>105</v>
      </c>
      <c r="J4868">
        <v>731</v>
      </c>
      <c r="K4868">
        <v>20190719</v>
      </c>
      <c r="L4868" s="78">
        <v>0.75</v>
      </c>
      <c r="M4868">
        <v>10</v>
      </c>
    </row>
    <row r="4869" spans="1:13" x14ac:dyDescent="0.25">
      <c r="A4869" t="s">
        <v>51</v>
      </c>
      <c r="B4869" t="s">
        <v>52</v>
      </c>
      <c r="C4869">
        <v>2</v>
      </c>
      <c r="D4869">
        <v>90</v>
      </c>
      <c r="E4869">
        <v>35</v>
      </c>
      <c r="F4869">
        <v>88501</v>
      </c>
      <c r="G4869">
        <v>3</v>
      </c>
      <c r="H4869">
        <v>1</v>
      </c>
      <c r="I4869">
        <v>105</v>
      </c>
      <c r="J4869">
        <v>731</v>
      </c>
      <c r="K4869">
        <v>20190719</v>
      </c>
      <c r="L4869" s="78">
        <v>0.79166666666666663</v>
      </c>
      <c r="M4869">
        <v>9</v>
      </c>
    </row>
    <row r="4870" spans="1:13" x14ac:dyDescent="0.25">
      <c r="A4870" t="s">
        <v>51</v>
      </c>
      <c r="B4870" t="s">
        <v>52</v>
      </c>
      <c r="C4870">
        <v>2</v>
      </c>
      <c r="D4870">
        <v>90</v>
      </c>
      <c r="E4870">
        <v>35</v>
      </c>
      <c r="F4870">
        <v>88501</v>
      </c>
      <c r="G4870">
        <v>3</v>
      </c>
      <c r="H4870">
        <v>1</v>
      </c>
      <c r="I4870">
        <v>105</v>
      </c>
      <c r="J4870">
        <v>731</v>
      </c>
      <c r="K4870">
        <v>20190719</v>
      </c>
      <c r="L4870" s="78">
        <v>0.83333333333333337</v>
      </c>
      <c r="M4870">
        <v>9</v>
      </c>
    </row>
    <row r="4871" spans="1:13" x14ac:dyDescent="0.25">
      <c r="A4871" t="s">
        <v>51</v>
      </c>
      <c r="B4871" t="s">
        <v>52</v>
      </c>
      <c r="C4871">
        <v>2</v>
      </c>
      <c r="D4871">
        <v>90</v>
      </c>
      <c r="E4871">
        <v>35</v>
      </c>
      <c r="F4871">
        <v>88501</v>
      </c>
      <c r="G4871">
        <v>3</v>
      </c>
      <c r="H4871">
        <v>1</v>
      </c>
      <c r="I4871">
        <v>105</v>
      </c>
      <c r="J4871">
        <v>731</v>
      </c>
      <c r="K4871">
        <v>20190719</v>
      </c>
      <c r="L4871" s="78">
        <v>0.875</v>
      </c>
      <c r="M4871">
        <v>11</v>
      </c>
    </row>
    <row r="4872" spans="1:13" x14ac:dyDescent="0.25">
      <c r="A4872" t="s">
        <v>51</v>
      </c>
      <c r="B4872" t="s">
        <v>52</v>
      </c>
      <c r="C4872">
        <v>2</v>
      </c>
      <c r="D4872">
        <v>90</v>
      </c>
      <c r="E4872">
        <v>35</v>
      </c>
      <c r="F4872">
        <v>88501</v>
      </c>
      <c r="G4872">
        <v>3</v>
      </c>
      <c r="H4872">
        <v>1</v>
      </c>
      <c r="I4872">
        <v>105</v>
      </c>
      <c r="J4872">
        <v>731</v>
      </c>
      <c r="K4872">
        <v>20190719</v>
      </c>
      <c r="L4872" s="78">
        <v>0.91666666666666663</v>
      </c>
      <c r="M4872">
        <v>12</v>
      </c>
    </row>
    <row r="4873" spans="1:13" x14ac:dyDescent="0.25">
      <c r="A4873" t="s">
        <v>51</v>
      </c>
      <c r="B4873" t="s">
        <v>52</v>
      </c>
      <c r="C4873">
        <v>2</v>
      </c>
      <c r="D4873">
        <v>90</v>
      </c>
      <c r="E4873">
        <v>35</v>
      </c>
      <c r="F4873">
        <v>88501</v>
      </c>
      <c r="G4873">
        <v>3</v>
      </c>
      <c r="H4873">
        <v>1</v>
      </c>
      <c r="I4873">
        <v>105</v>
      </c>
      <c r="J4873">
        <v>731</v>
      </c>
      <c r="K4873">
        <v>20190719</v>
      </c>
      <c r="L4873" s="78">
        <v>0.95833333333333337</v>
      </c>
      <c r="M4873">
        <v>11</v>
      </c>
    </row>
    <row r="4874" spans="1:13" x14ac:dyDescent="0.25">
      <c r="A4874" t="s">
        <v>51</v>
      </c>
      <c r="B4874" t="s">
        <v>52</v>
      </c>
      <c r="C4874">
        <v>2</v>
      </c>
      <c r="D4874">
        <v>90</v>
      </c>
      <c r="E4874">
        <v>35</v>
      </c>
      <c r="F4874">
        <v>88501</v>
      </c>
      <c r="G4874">
        <v>3</v>
      </c>
      <c r="H4874">
        <v>1</v>
      </c>
      <c r="I4874">
        <v>105</v>
      </c>
      <c r="J4874">
        <v>731</v>
      </c>
      <c r="K4874">
        <v>20190720</v>
      </c>
      <c r="L4874" s="78">
        <v>0</v>
      </c>
      <c r="M4874">
        <v>13</v>
      </c>
    </row>
    <row r="4875" spans="1:13" x14ac:dyDescent="0.25">
      <c r="A4875" t="s">
        <v>51</v>
      </c>
      <c r="B4875" t="s">
        <v>52</v>
      </c>
      <c r="C4875">
        <v>2</v>
      </c>
      <c r="D4875">
        <v>90</v>
      </c>
      <c r="E4875">
        <v>35</v>
      </c>
      <c r="F4875">
        <v>88501</v>
      </c>
      <c r="G4875">
        <v>3</v>
      </c>
      <c r="H4875">
        <v>1</v>
      </c>
      <c r="I4875">
        <v>105</v>
      </c>
      <c r="J4875">
        <v>731</v>
      </c>
      <c r="K4875">
        <v>20190720</v>
      </c>
      <c r="L4875" s="78">
        <v>4.1666666666666664E-2</v>
      </c>
      <c r="M4875">
        <v>12</v>
      </c>
    </row>
    <row r="4876" spans="1:13" x14ac:dyDescent="0.25">
      <c r="A4876" t="s">
        <v>51</v>
      </c>
      <c r="B4876" t="s">
        <v>52</v>
      </c>
      <c r="C4876">
        <v>2</v>
      </c>
      <c r="D4876">
        <v>90</v>
      </c>
      <c r="E4876">
        <v>35</v>
      </c>
      <c r="F4876">
        <v>88501</v>
      </c>
      <c r="G4876">
        <v>3</v>
      </c>
      <c r="H4876">
        <v>1</v>
      </c>
      <c r="I4876">
        <v>105</v>
      </c>
      <c r="J4876">
        <v>731</v>
      </c>
      <c r="K4876">
        <v>20190720</v>
      </c>
      <c r="L4876" s="78">
        <v>8.3333333333333329E-2</v>
      </c>
      <c r="M4876">
        <v>11</v>
      </c>
    </row>
    <row r="4877" spans="1:13" x14ac:dyDescent="0.25">
      <c r="A4877" t="s">
        <v>51</v>
      </c>
      <c r="B4877" t="s">
        <v>52</v>
      </c>
      <c r="C4877">
        <v>2</v>
      </c>
      <c r="D4877">
        <v>90</v>
      </c>
      <c r="E4877">
        <v>35</v>
      </c>
      <c r="F4877">
        <v>88501</v>
      </c>
      <c r="G4877">
        <v>3</v>
      </c>
      <c r="H4877">
        <v>1</v>
      </c>
      <c r="I4877">
        <v>105</v>
      </c>
      <c r="J4877">
        <v>731</v>
      </c>
      <c r="K4877">
        <v>20190720</v>
      </c>
      <c r="L4877" s="78">
        <v>0.125</v>
      </c>
      <c r="M4877">
        <v>9</v>
      </c>
    </row>
    <row r="4878" spans="1:13" x14ac:dyDescent="0.25">
      <c r="A4878" t="s">
        <v>51</v>
      </c>
      <c r="B4878" t="s">
        <v>52</v>
      </c>
      <c r="C4878">
        <v>2</v>
      </c>
      <c r="D4878">
        <v>90</v>
      </c>
      <c r="E4878">
        <v>35</v>
      </c>
      <c r="F4878">
        <v>88501</v>
      </c>
      <c r="G4878">
        <v>3</v>
      </c>
      <c r="H4878">
        <v>1</v>
      </c>
      <c r="I4878">
        <v>105</v>
      </c>
      <c r="J4878">
        <v>731</v>
      </c>
      <c r="K4878">
        <v>20190720</v>
      </c>
      <c r="L4878" s="78">
        <v>0.16666666666666666</v>
      </c>
      <c r="M4878">
        <v>7</v>
      </c>
    </row>
    <row r="4879" spans="1:13" x14ac:dyDescent="0.25">
      <c r="A4879" t="s">
        <v>51</v>
      </c>
      <c r="B4879" t="s">
        <v>52</v>
      </c>
      <c r="C4879">
        <v>2</v>
      </c>
      <c r="D4879">
        <v>90</v>
      </c>
      <c r="E4879">
        <v>35</v>
      </c>
      <c r="F4879">
        <v>88501</v>
      </c>
      <c r="G4879">
        <v>3</v>
      </c>
      <c r="H4879">
        <v>1</v>
      </c>
      <c r="I4879">
        <v>105</v>
      </c>
      <c r="J4879">
        <v>731</v>
      </c>
      <c r="K4879">
        <v>20190720</v>
      </c>
      <c r="L4879" s="78">
        <v>0.20833333333333334</v>
      </c>
      <c r="M4879">
        <v>7</v>
      </c>
    </row>
    <row r="4880" spans="1:13" x14ac:dyDescent="0.25">
      <c r="A4880" t="s">
        <v>51</v>
      </c>
      <c r="B4880" t="s">
        <v>52</v>
      </c>
      <c r="C4880">
        <v>2</v>
      </c>
      <c r="D4880">
        <v>90</v>
      </c>
      <c r="E4880">
        <v>35</v>
      </c>
      <c r="F4880">
        <v>88501</v>
      </c>
      <c r="G4880">
        <v>3</v>
      </c>
      <c r="H4880">
        <v>1</v>
      </c>
      <c r="I4880">
        <v>105</v>
      </c>
      <c r="J4880">
        <v>731</v>
      </c>
      <c r="K4880">
        <v>20190720</v>
      </c>
      <c r="L4880" s="78">
        <v>0.25</v>
      </c>
      <c r="M4880">
        <v>12</v>
      </c>
    </row>
    <row r="4881" spans="1:13" x14ac:dyDescent="0.25">
      <c r="A4881" t="s">
        <v>51</v>
      </c>
      <c r="B4881" t="s">
        <v>52</v>
      </c>
      <c r="C4881">
        <v>2</v>
      </c>
      <c r="D4881">
        <v>90</v>
      </c>
      <c r="E4881">
        <v>35</v>
      </c>
      <c r="F4881">
        <v>88501</v>
      </c>
      <c r="G4881">
        <v>3</v>
      </c>
      <c r="H4881">
        <v>1</v>
      </c>
      <c r="I4881">
        <v>105</v>
      </c>
      <c r="J4881">
        <v>731</v>
      </c>
      <c r="K4881">
        <v>20190720</v>
      </c>
      <c r="L4881" s="78">
        <v>0.29166666666666669</v>
      </c>
      <c r="M4881">
        <v>13</v>
      </c>
    </row>
    <row r="4882" spans="1:13" x14ac:dyDescent="0.25">
      <c r="A4882" t="s">
        <v>51</v>
      </c>
      <c r="B4882" t="s">
        <v>52</v>
      </c>
      <c r="C4882">
        <v>2</v>
      </c>
      <c r="D4882">
        <v>90</v>
      </c>
      <c r="E4882">
        <v>35</v>
      </c>
      <c r="F4882">
        <v>88501</v>
      </c>
      <c r="G4882">
        <v>3</v>
      </c>
      <c r="H4882">
        <v>1</v>
      </c>
      <c r="I4882">
        <v>105</v>
      </c>
      <c r="J4882">
        <v>731</v>
      </c>
      <c r="K4882">
        <v>20190720</v>
      </c>
      <c r="L4882" s="78">
        <v>0.33333333333333331</v>
      </c>
      <c r="M4882">
        <v>15</v>
      </c>
    </row>
    <row r="4883" spans="1:13" x14ac:dyDescent="0.25">
      <c r="A4883" t="s">
        <v>51</v>
      </c>
      <c r="B4883" t="s">
        <v>52</v>
      </c>
      <c r="C4883">
        <v>2</v>
      </c>
      <c r="D4883">
        <v>90</v>
      </c>
      <c r="E4883">
        <v>35</v>
      </c>
      <c r="F4883">
        <v>88501</v>
      </c>
      <c r="G4883">
        <v>3</v>
      </c>
      <c r="H4883">
        <v>1</v>
      </c>
      <c r="I4883">
        <v>105</v>
      </c>
      <c r="J4883">
        <v>731</v>
      </c>
      <c r="K4883">
        <v>20190720</v>
      </c>
      <c r="L4883" s="78">
        <v>0.375</v>
      </c>
      <c r="M4883">
        <v>11</v>
      </c>
    </row>
    <row r="4884" spans="1:13" x14ac:dyDescent="0.25">
      <c r="A4884" t="s">
        <v>51</v>
      </c>
      <c r="B4884" t="s">
        <v>52</v>
      </c>
      <c r="C4884">
        <v>2</v>
      </c>
      <c r="D4884">
        <v>90</v>
      </c>
      <c r="E4884">
        <v>35</v>
      </c>
      <c r="F4884">
        <v>88501</v>
      </c>
      <c r="G4884">
        <v>3</v>
      </c>
      <c r="H4884">
        <v>1</v>
      </c>
      <c r="I4884">
        <v>105</v>
      </c>
      <c r="J4884">
        <v>731</v>
      </c>
      <c r="K4884">
        <v>20190720</v>
      </c>
      <c r="L4884" s="78">
        <v>0.41666666666666669</v>
      </c>
      <c r="M4884">
        <v>7</v>
      </c>
    </row>
    <row r="4885" spans="1:13" x14ac:dyDescent="0.25">
      <c r="A4885" t="s">
        <v>51</v>
      </c>
      <c r="B4885" t="s">
        <v>52</v>
      </c>
      <c r="C4885">
        <v>2</v>
      </c>
      <c r="D4885">
        <v>90</v>
      </c>
      <c r="E4885">
        <v>35</v>
      </c>
      <c r="F4885">
        <v>88501</v>
      </c>
      <c r="G4885">
        <v>3</v>
      </c>
      <c r="H4885">
        <v>1</v>
      </c>
      <c r="I4885">
        <v>105</v>
      </c>
      <c r="J4885">
        <v>731</v>
      </c>
      <c r="K4885">
        <v>20190720</v>
      </c>
      <c r="L4885" s="78">
        <v>0.45833333333333331</v>
      </c>
      <c r="M4885">
        <v>9</v>
      </c>
    </row>
    <row r="4886" spans="1:13" x14ac:dyDescent="0.25">
      <c r="A4886" t="s">
        <v>51</v>
      </c>
      <c r="B4886" t="s">
        <v>52</v>
      </c>
      <c r="C4886">
        <v>2</v>
      </c>
      <c r="D4886">
        <v>90</v>
      </c>
      <c r="E4886">
        <v>35</v>
      </c>
      <c r="F4886">
        <v>88501</v>
      </c>
      <c r="G4886">
        <v>3</v>
      </c>
      <c r="H4886">
        <v>1</v>
      </c>
      <c r="I4886">
        <v>105</v>
      </c>
      <c r="J4886">
        <v>731</v>
      </c>
      <c r="K4886">
        <v>20190720</v>
      </c>
      <c r="L4886" s="78">
        <v>0.5</v>
      </c>
      <c r="M4886">
        <v>8</v>
      </c>
    </row>
    <row r="4887" spans="1:13" x14ac:dyDescent="0.25">
      <c r="A4887" t="s">
        <v>51</v>
      </c>
      <c r="B4887" t="s">
        <v>52</v>
      </c>
      <c r="C4887">
        <v>2</v>
      </c>
      <c r="D4887">
        <v>90</v>
      </c>
      <c r="E4887">
        <v>35</v>
      </c>
      <c r="F4887">
        <v>88501</v>
      </c>
      <c r="G4887">
        <v>3</v>
      </c>
      <c r="H4887">
        <v>1</v>
      </c>
      <c r="I4887">
        <v>105</v>
      </c>
      <c r="J4887">
        <v>731</v>
      </c>
      <c r="K4887">
        <v>20190720</v>
      </c>
      <c r="L4887" s="78">
        <v>0.54166666666666663</v>
      </c>
      <c r="M4887">
        <v>15</v>
      </c>
    </row>
    <row r="4888" spans="1:13" x14ac:dyDescent="0.25">
      <c r="A4888" t="s">
        <v>51</v>
      </c>
      <c r="B4888" t="s">
        <v>52</v>
      </c>
      <c r="C4888">
        <v>2</v>
      </c>
      <c r="D4888">
        <v>90</v>
      </c>
      <c r="E4888">
        <v>35</v>
      </c>
      <c r="F4888">
        <v>88501</v>
      </c>
      <c r="G4888">
        <v>3</v>
      </c>
      <c r="H4888">
        <v>1</v>
      </c>
      <c r="I4888">
        <v>105</v>
      </c>
      <c r="J4888">
        <v>731</v>
      </c>
      <c r="K4888">
        <v>20190720</v>
      </c>
      <c r="L4888" s="78">
        <v>0.58333333333333337</v>
      </c>
      <c r="M4888">
        <v>22</v>
      </c>
    </row>
    <row r="4889" spans="1:13" x14ac:dyDescent="0.25">
      <c r="A4889" t="s">
        <v>51</v>
      </c>
      <c r="B4889" t="s">
        <v>52</v>
      </c>
      <c r="C4889">
        <v>2</v>
      </c>
      <c r="D4889">
        <v>90</v>
      </c>
      <c r="E4889">
        <v>35</v>
      </c>
      <c r="F4889">
        <v>88501</v>
      </c>
      <c r="G4889">
        <v>3</v>
      </c>
      <c r="H4889">
        <v>1</v>
      </c>
      <c r="I4889">
        <v>105</v>
      </c>
      <c r="J4889">
        <v>731</v>
      </c>
      <c r="K4889">
        <v>20190720</v>
      </c>
      <c r="L4889" s="78">
        <v>0.625</v>
      </c>
      <c r="M4889">
        <v>15</v>
      </c>
    </row>
    <row r="4890" spans="1:13" x14ac:dyDescent="0.25">
      <c r="A4890" t="s">
        <v>51</v>
      </c>
      <c r="B4890" t="s">
        <v>52</v>
      </c>
      <c r="C4890">
        <v>2</v>
      </c>
      <c r="D4890">
        <v>90</v>
      </c>
      <c r="E4890">
        <v>35</v>
      </c>
      <c r="F4890">
        <v>88501</v>
      </c>
      <c r="G4890">
        <v>3</v>
      </c>
      <c r="H4890">
        <v>1</v>
      </c>
      <c r="I4890">
        <v>105</v>
      </c>
      <c r="J4890">
        <v>731</v>
      </c>
      <c r="K4890">
        <v>20190720</v>
      </c>
      <c r="L4890" s="78">
        <v>0.66666666666666663</v>
      </c>
      <c r="M4890">
        <v>22</v>
      </c>
    </row>
    <row r="4891" spans="1:13" x14ac:dyDescent="0.25">
      <c r="A4891" t="s">
        <v>51</v>
      </c>
      <c r="B4891" t="s">
        <v>52</v>
      </c>
      <c r="C4891">
        <v>2</v>
      </c>
      <c r="D4891">
        <v>90</v>
      </c>
      <c r="E4891">
        <v>35</v>
      </c>
      <c r="F4891">
        <v>88501</v>
      </c>
      <c r="G4891">
        <v>3</v>
      </c>
      <c r="H4891">
        <v>1</v>
      </c>
      <c r="I4891">
        <v>105</v>
      </c>
      <c r="J4891">
        <v>731</v>
      </c>
      <c r="K4891">
        <v>20190720</v>
      </c>
      <c r="L4891" s="78">
        <v>0.70833333333333337</v>
      </c>
      <c r="M4891">
        <v>24</v>
      </c>
    </row>
    <row r="4892" spans="1:13" x14ac:dyDescent="0.25">
      <c r="A4892" t="s">
        <v>51</v>
      </c>
      <c r="B4892" t="s">
        <v>52</v>
      </c>
      <c r="C4892">
        <v>2</v>
      </c>
      <c r="D4892">
        <v>90</v>
      </c>
      <c r="E4892">
        <v>35</v>
      </c>
      <c r="F4892">
        <v>88501</v>
      </c>
      <c r="G4892">
        <v>3</v>
      </c>
      <c r="H4892">
        <v>1</v>
      </c>
      <c r="I4892">
        <v>105</v>
      </c>
      <c r="J4892">
        <v>731</v>
      </c>
      <c r="K4892">
        <v>20190720</v>
      </c>
      <c r="L4892" s="78">
        <v>0.75</v>
      </c>
      <c r="M4892">
        <v>24</v>
      </c>
    </row>
    <row r="4893" spans="1:13" x14ac:dyDescent="0.25">
      <c r="A4893" t="s">
        <v>51</v>
      </c>
      <c r="B4893" t="s">
        <v>52</v>
      </c>
      <c r="C4893">
        <v>2</v>
      </c>
      <c r="D4893">
        <v>90</v>
      </c>
      <c r="E4893">
        <v>35</v>
      </c>
      <c r="F4893">
        <v>88501</v>
      </c>
      <c r="G4893">
        <v>3</v>
      </c>
      <c r="H4893">
        <v>1</v>
      </c>
      <c r="I4893">
        <v>105</v>
      </c>
      <c r="J4893">
        <v>731</v>
      </c>
      <c r="K4893">
        <v>20190720</v>
      </c>
      <c r="L4893" s="78">
        <v>0.79166666666666663</v>
      </c>
      <c r="M4893">
        <v>21</v>
      </c>
    </row>
    <row r="4894" spans="1:13" x14ac:dyDescent="0.25">
      <c r="A4894" t="s">
        <v>51</v>
      </c>
      <c r="B4894" t="s">
        <v>52</v>
      </c>
      <c r="C4894">
        <v>2</v>
      </c>
      <c r="D4894">
        <v>90</v>
      </c>
      <c r="E4894">
        <v>35</v>
      </c>
      <c r="F4894">
        <v>88501</v>
      </c>
      <c r="G4894">
        <v>3</v>
      </c>
      <c r="H4894">
        <v>1</v>
      </c>
      <c r="I4894">
        <v>105</v>
      </c>
      <c r="J4894">
        <v>731</v>
      </c>
      <c r="K4894">
        <v>20190720</v>
      </c>
      <c r="L4894" s="78">
        <v>0.83333333333333337</v>
      </c>
      <c r="M4894">
        <v>18</v>
      </c>
    </row>
    <row r="4895" spans="1:13" x14ac:dyDescent="0.25">
      <c r="A4895" t="s">
        <v>51</v>
      </c>
      <c r="B4895" t="s">
        <v>52</v>
      </c>
      <c r="C4895">
        <v>2</v>
      </c>
      <c r="D4895">
        <v>90</v>
      </c>
      <c r="E4895">
        <v>35</v>
      </c>
      <c r="F4895">
        <v>88501</v>
      </c>
      <c r="G4895">
        <v>3</v>
      </c>
      <c r="H4895">
        <v>1</v>
      </c>
      <c r="I4895">
        <v>105</v>
      </c>
      <c r="J4895">
        <v>731</v>
      </c>
      <c r="K4895">
        <v>20190720</v>
      </c>
      <c r="L4895" s="78">
        <v>0.875</v>
      </c>
      <c r="M4895">
        <v>11</v>
      </c>
    </row>
    <row r="4896" spans="1:13" x14ac:dyDescent="0.25">
      <c r="A4896" t="s">
        <v>51</v>
      </c>
      <c r="B4896" t="s">
        <v>52</v>
      </c>
      <c r="C4896">
        <v>2</v>
      </c>
      <c r="D4896">
        <v>90</v>
      </c>
      <c r="E4896">
        <v>35</v>
      </c>
      <c r="F4896">
        <v>88501</v>
      </c>
      <c r="G4896">
        <v>3</v>
      </c>
      <c r="H4896">
        <v>1</v>
      </c>
      <c r="I4896">
        <v>105</v>
      </c>
      <c r="J4896">
        <v>731</v>
      </c>
      <c r="K4896">
        <v>20190720</v>
      </c>
      <c r="L4896" s="78">
        <v>0.91666666666666663</v>
      </c>
      <c r="M4896">
        <v>21</v>
      </c>
    </row>
    <row r="4897" spans="1:13" x14ac:dyDescent="0.25">
      <c r="A4897" t="s">
        <v>51</v>
      </c>
      <c r="B4897" t="s">
        <v>52</v>
      </c>
      <c r="C4897">
        <v>2</v>
      </c>
      <c r="D4897">
        <v>90</v>
      </c>
      <c r="E4897">
        <v>35</v>
      </c>
      <c r="F4897">
        <v>88501</v>
      </c>
      <c r="G4897">
        <v>3</v>
      </c>
      <c r="H4897">
        <v>1</v>
      </c>
      <c r="I4897">
        <v>105</v>
      </c>
      <c r="J4897">
        <v>731</v>
      </c>
      <c r="K4897">
        <v>20190720</v>
      </c>
      <c r="L4897" s="78">
        <v>0.95833333333333337</v>
      </c>
      <c r="M4897">
        <v>18</v>
      </c>
    </row>
    <row r="4898" spans="1:13" x14ac:dyDescent="0.25">
      <c r="A4898" t="s">
        <v>51</v>
      </c>
      <c r="B4898" t="s">
        <v>52</v>
      </c>
      <c r="C4898">
        <v>2</v>
      </c>
      <c r="D4898">
        <v>90</v>
      </c>
      <c r="E4898">
        <v>35</v>
      </c>
      <c r="F4898">
        <v>88501</v>
      </c>
      <c r="G4898">
        <v>3</v>
      </c>
      <c r="H4898">
        <v>1</v>
      </c>
      <c r="I4898">
        <v>105</v>
      </c>
      <c r="J4898">
        <v>731</v>
      </c>
      <c r="K4898">
        <v>20190721</v>
      </c>
      <c r="L4898" s="78">
        <v>0</v>
      </c>
      <c r="M4898">
        <v>17</v>
      </c>
    </row>
    <row r="4899" spans="1:13" x14ac:dyDescent="0.25">
      <c r="A4899" t="s">
        <v>51</v>
      </c>
      <c r="B4899" t="s">
        <v>52</v>
      </c>
      <c r="C4899">
        <v>2</v>
      </c>
      <c r="D4899">
        <v>90</v>
      </c>
      <c r="E4899">
        <v>35</v>
      </c>
      <c r="F4899">
        <v>88501</v>
      </c>
      <c r="G4899">
        <v>3</v>
      </c>
      <c r="H4899">
        <v>1</v>
      </c>
      <c r="I4899">
        <v>105</v>
      </c>
      <c r="J4899">
        <v>731</v>
      </c>
      <c r="K4899">
        <v>20190721</v>
      </c>
      <c r="L4899" s="78">
        <v>4.1666666666666664E-2</v>
      </c>
      <c r="M4899">
        <v>13</v>
      </c>
    </row>
    <row r="4900" spans="1:13" x14ac:dyDescent="0.25">
      <c r="A4900" t="s">
        <v>51</v>
      </c>
      <c r="B4900" t="s">
        <v>52</v>
      </c>
      <c r="C4900">
        <v>2</v>
      </c>
      <c r="D4900">
        <v>90</v>
      </c>
      <c r="E4900">
        <v>35</v>
      </c>
      <c r="F4900">
        <v>88501</v>
      </c>
      <c r="G4900">
        <v>3</v>
      </c>
      <c r="H4900">
        <v>1</v>
      </c>
      <c r="I4900">
        <v>105</v>
      </c>
      <c r="J4900">
        <v>731</v>
      </c>
      <c r="K4900">
        <v>20190721</v>
      </c>
      <c r="L4900" s="78">
        <v>8.3333333333333329E-2</v>
      </c>
      <c r="M4900">
        <v>12</v>
      </c>
    </row>
    <row r="4901" spans="1:13" x14ac:dyDescent="0.25">
      <c r="A4901" t="s">
        <v>51</v>
      </c>
      <c r="B4901" t="s">
        <v>52</v>
      </c>
      <c r="C4901">
        <v>2</v>
      </c>
      <c r="D4901">
        <v>90</v>
      </c>
      <c r="E4901">
        <v>35</v>
      </c>
      <c r="F4901">
        <v>88501</v>
      </c>
      <c r="G4901">
        <v>3</v>
      </c>
      <c r="H4901">
        <v>1</v>
      </c>
      <c r="I4901">
        <v>105</v>
      </c>
      <c r="J4901">
        <v>731</v>
      </c>
      <c r="K4901">
        <v>20190721</v>
      </c>
      <c r="L4901" s="78">
        <v>0.125</v>
      </c>
      <c r="M4901">
        <v>16</v>
      </c>
    </row>
    <row r="4902" spans="1:13" x14ac:dyDescent="0.25">
      <c r="A4902" t="s">
        <v>51</v>
      </c>
      <c r="B4902" t="s">
        <v>52</v>
      </c>
      <c r="C4902">
        <v>2</v>
      </c>
      <c r="D4902">
        <v>90</v>
      </c>
      <c r="E4902">
        <v>35</v>
      </c>
      <c r="F4902">
        <v>88501</v>
      </c>
      <c r="G4902">
        <v>3</v>
      </c>
      <c r="H4902">
        <v>1</v>
      </c>
      <c r="I4902">
        <v>105</v>
      </c>
      <c r="J4902">
        <v>731</v>
      </c>
      <c r="K4902">
        <v>20190721</v>
      </c>
      <c r="L4902" s="78">
        <v>0.16666666666666666</v>
      </c>
      <c r="M4902">
        <v>12</v>
      </c>
    </row>
    <row r="4903" spans="1:13" x14ac:dyDescent="0.25">
      <c r="A4903" t="s">
        <v>51</v>
      </c>
      <c r="B4903" t="s">
        <v>52</v>
      </c>
      <c r="C4903">
        <v>2</v>
      </c>
      <c r="D4903">
        <v>90</v>
      </c>
      <c r="E4903">
        <v>35</v>
      </c>
      <c r="F4903">
        <v>88501</v>
      </c>
      <c r="G4903">
        <v>3</v>
      </c>
      <c r="H4903">
        <v>1</v>
      </c>
      <c r="I4903">
        <v>105</v>
      </c>
      <c r="J4903">
        <v>731</v>
      </c>
      <c r="K4903">
        <v>20190721</v>
      </c>
      <c r="L4903" s="78">
        <v>0.20833333333333334</v>
      </c>
      <c r="M4903">
        <v>11</v>
      </c>
    </row>
    <row r="4904" spans="1:13" x14ac:dyDescent="0.25">
      <c r="A4904" t="s">
        <v>51</v>
      </c>
      <c r="B4904" t="s">
        <v>52</v>
      </c>
      <c r="C4904">
        <v>2</v>
      </c>
      <c r="D4904">
        <v>90</v>
      </c>
      <c r="E4904">
        <v>35</v>
      </c>
      <c r="F4904">
        <v>88501</v>
      </c>
      <c r="G4904">
        <v>3</v>
      </c>
      <c r="H4904">
        <v>1</v>
      </c>
      <c r="I4904">
        <v>105</v>
      </c>
      <c r="J4904">
        <v>731</v>
      </c>
      <c r="K4904">
        <v>20190721</v>
      </c>
      <c r="L4904" s="78">
        <v>0.25</v>
      </c>
      <c r="M4904">
        <v>11</v>
      </c>
    </row>
    <row r="4905" spans="1:13" x14ac:dyDescent="0.25">
      <c r="A4905" t="s">
        <v>51</v>
      </c>
      <c r="B4905" t="s">
        <v>52</v>
      </c>
      <c r="C4905">
        <v>2</v>
      </c>
      <c r="D4905">
        <v>90</v>
      </c>
      <c r="E4905">
        <v>35</v>
      </c>
      <c r="F4905">
        <v>88501</v>
      </c>
      <c r="G4905">
        <v>3</v>
      </c>
      <c r="H4905">
        <v>1</v>
      </c>
      <c r="I4905">
        <v>105</v>
      </c>
      <c r="J4905">
        <v>731</v>
      </c>
      <c r="K4905">
        <v>20190721</v>
      </c>
      <c r="L4905" s="78">
        <v>0.29166666666666669</v>
      </c>
      <c r="M4905">
        <v>8</v>
      </c>
    </row>
    <row r="4906" spans="1:13" x14ac:dyDescent="0.25">
      <c r="A4906" t="s">
        <v>51</v>
      </c>
      <c r="B4906" t="s">
        <v>52</v>
      </c>
      <c r="C4906">
        <v>2</v>
      </c>
      <c r="D4906">
        <v>90</v>
      </c>
      <c r="E4906">
        <v>35</v>
      </c>
      <c r="F4906">
        <v>88501</v>
      </c>
      <c r="G4906">
        <v>3</v>
      </c>
      <c r="H4906">
        <v>1</v>
      </c>
      <c r="I4906">
        <v>105</v>
      </c>
      <c r="J4906">
        <v>731</v>
      </c>
      <c r="K4906">
        <v>20190721</v>
      </c>
      <c r="L4906" s="78">
        <v>0.33333333333333331</v>
      </c>
      <c r="M4906">
        <v>11</v>
      </c>
    </row>
    <row r="4907" spans="1:13" x14ac:dyDescent="0.25">
      <c r="A4907" t="s">
        <v>51</v>
      </c>
      <c r="B4907" t="s">
        <v>52</v>
      </c>
      <c r="C4907">
        <v>2</v>
      </c>
      <c r="D4907">
        <v>90</v>
      </c>
      <c r="E4907">
        <v>35</v>
      </c>
      <c r="F4907">
        <v>88501</v>
      </c>
      <c r="G4907">
        <v>3</v>
      </c>
      <c r="H4907">
        <v>1</v>
      </c>
      <c r="I4907">
        <v>105</v>
      </c>
      <c r="J4907">
        <v>731</v>
      </c>
      <c r="K4907">
        <v>20190721</v>
      </c>
      <c r="L4907" s="78">
        <v>0.375</v>
      </c>
      <c r="M4907">
        <v>9</v>
      </c>
    </row>
    <row r="4908" spans="1:13" x14ac:dyDescent="0.25">
      <c r="A4908" t="s">
        <v>51</v>
      </c>
      <c r="B4908" t="s">
        <v>52</v>
      </c>
      <c r="C4908">
        <v>2</v>
      </c>
      <c r="D4908">
        <v>90</v>
      </c>
      <c r="E4908">
        <v>35</v>
      </c>
      <c r="F4908">
        <v>88501</v>
      </c>
      <c r="G4908">
        <v>3</v>
      </c>
      <c r="H4908">
        <v>1</v>
      </c>
      <c r="I4908">
        <v>105</v>
      </c>
      <c r="J4908">
        <v>731</v>
      </c>
      <c r="K4908">
        <v>20190721</v>
      </c>
      <c r="L4908" s="78">
        <v>0.41666666666666669</v>
      </c>
      <c r="M4908">
        <v>10</v>
      </c>
    </row>
    <row r="4909" spans="1:13" x14ac:dyDescent="0.25">
      <c r="A4909" t="s">
        <v>51</v>
      </c>
      <c r="B4909" t="s">
        <v>52</v>
      </c>
      <c r="C4909">
        <v>2</v>
      </c>
      <c r="D4909">
        <v>90</v>
      </c>
      <c r="E4909">
        <v>35</v>
      </c>
      <c r="F4909">
        <v>88501</v>
      </c>
      <c r="G4909">
        <v>3</v>
      </c>
      <c r="H4909">
        <v>1</v>
      </c>
      <c r="I4909">
        <v>105</v>
      </c>
      <c r="J4909">
        <v>731</v>
      </c>
      <c r="K4909">
        <v>20190721</v>
      </c>
      <c r="L4909" s="78">
        <v>0.45833333333333331</v>
      </c>
      <c r="M4909">
        <v>6</v>
      </c>
    </row>
    <row r="4910" spans="1:13" x14ac:dyDescent="0.25">
      <c r="A4910" t="s">
        <v>51</v>
      </c>
      <c r="B4910" t="s">
        <v>52</v>
      </c>
      <c r="C4910">
        <v>2</v>
      </c>
      <c r="D4910">
        <v>90</v>
      </c>
      <c r="E4910">
        <v>35</v>
      </c>
      <c r="F4910">
        <v>88501</v>
      </c>
      <c r="G4910">
        <v>3</v>
      </c>
      <c r="H4910">
        <v>1</v>
      </c>
      <c r="I4910">
        <v>105</v>
      </c>
      <c r="J4910">
        <v>731</v>
      </c>
      <c r="K4910">
        <v>20190721</v>
      </c>
      <c r="L4910" s="78">
        <v>0.5</v>
      </c>
      <c r="M4910">
        <v>4</v>
      </c>
    </row>
    <row r="4911" spans="1:13" x14ac:dyDescent="0.25">
      <c r="A4911" t="s">
        <v>51</v>
      </c>
      <c r="B4911" t="s">
        <v>52</v>
      </c>
      <c r="C4911">
        <v>2</v>
      </c>
      <c r="D4911">
        <v>90</v>
      </c>
      <c r="E4911">
        <v>35</v>
      </c>
      <c r="F4911">
        <v>88501</v>
      </c>
      <c r="G4911">
        <v>3</v>
      </c>
      <c r="H4911">
        <v>1</v>
      </c>
      <c r="I4911">
        <v>105</v>
      </c>
      <c r="J4911">
        <v>731</v>
      </c>
      <c r="K4911">
        <v>20190721</v>
      </c>
      <c r="L4911" s="78">
        <v>0.54166666666666663</v>
      </c>
      <c r="M4911">
        <v>5</v>
      </c>
    </row>
    <row r="4912" spans="1:13" x14ac:dyDescent="0.25">
      <c r="A4912" t="s">
        <v>51</v>
      </c>
      <c r="B4912" t="s">
        <v>52</v>
      </c>
      <c r="C4912">
        <v>2</v>
      </c>
      <c r="D4912">
        <v>90</v>
      </c>
      <c r="E4912">
        <v>35</v>
      </c>
      <c r="F4912">
        <v>88501</v>
      </c>
      <c r="G4912">
        <v>3</v>
      </c>
      <c r="H4912">
        <v>1</v>
      </c>
      <c r="I4912">
        <v>105</v>
      </c>
      <c r="J4912">
        <v>731</v>
      </c>
      <c r="K4912">
        <v>20190721</v>
      </c>
      <c r="L4912" s="78">
        <v>0.58333333333333337</v>
      </c>
      <c r="M4912">
        <v>3</v>
      </c>
    </row>
    <row r="4913" spans="1:13" x14ac:dyDescent="0.25">
      <c r="A4913" t="s">
        <v>51</v>
      </c>
      <c r="B4913" t="s">
        <v>52</v>
      </c>
      <c r="C4913">
        <v>2</v>
      </c>
      <c r="D4913">
        <v>90</v>
      </c>
      <c r="E4913">
        <v>35</v>
      </c>
      <c r="F4913">
        <v>88501</v>
      </c>
      <c r="G4913">
        <v>3</v>
      </c>
      <c r="H4913">
        <v>1</v>
      </c>
      <c r="I4913">
        <v>105</v>
      </c>
      <c r="J4913">
        <v>731</v>
      </c>
      <c r="K4913">
        <v>20190721</v>
      </c>
      <c r="L4913" s="78">
        <v>0.625</v>
      </c>
      <c r="M4913">
        <v>4</v>
      </c>
    </row>
    <row r="4914" spans="1:13" x14ac:dyDescent="0.25">
      <c r="A4914" t="s">
        <v>51</v>
      </c>
      <c r="B4914" t="s">
        <v>52</v>
      </c>
      <c r="C4914">
        <v>2</v>
      </c>
      <c r="D4914">
        <v>90</v>
      </c>
      <c r="E4914">
        <v>35</v>
      </c>
      <c r="F4914">
        <v>88501</v>
      </c>
      <c r="G4914">
        <v>3</v>
      </c>
      <c r="H4914">
        <v>1</v>
      </c>
      <c r="I4914">
        <v>105</v>
      </c>
      <c r="J4914">
        <v>731</v>
      </c>
      <c r="K4914">
        <v>20190721</v>
      </c>
      <c r="L4914" s="78">
        <v>0.66666666666666663</v>
      </c>
      <c r="M4914">
        <v>6</v>
      </c>
    </row>
    <row r="4915" spans="1:13" x14ac:dyDescent="0.25">
      <c r="A4915" t="s">
        <v>51</v>
      </c>
      <c r="B4915" t="s">
        <v>52</v>
      </c>
      <c r="C4915">
        <v>2</v>
      </c>
      <c r="D4915">
        <v>90</v>
      </c>
      <c r="E4915">
        <v>35</v>
      </c>
      <c r="F4915">
        <v>88501</v>
      </c>
      <c r="G4915">
        <v>3</v>
      </c>
      <c r="H4915">
        <v>1</v>
      </c>
      <c r="I4915">
        <v>105</v>
      </c>
      <c r="J4915">
        <v>731</v>
      </c>
      <c r="K4915">
        <v>20190721</v>
      </c>
      <c r="L4915" s="78">
        <v>0.70833333333333337</v>
      </c>
      <c r="M4915">
        <v>5</v>
      </c>
    </row>
    <row r="4916" spans="1:13" x14ac:dyDescent="0.25">
      <c r="A4916" t="s">
        <v>51</v>
      </c>
      <c r="B4916" t="s">
        <v>52</v>
      </c>
      <c r="C4916">
        <v>2</v>
      </c>
      <c r="D4916">
        <v>90</v>
      </c>
      <c r="E4916">
        <v>35</v>
      </c>
      <c r="F4916">
        <v>88501</v>
      </c>
      <c r="G4916">
        <v>3</v>
      </c>
      <c r="H4916">
        <v>1</v>
      </c>
      <c r="I4916">
        <v>105</v>
      </c>
      <c r="J4916">
        <v>731</v>
      </c>
      <c r="K4916">
        <v>20190721</v>
      </c>
      <c r="L4916" s="78">
        <v>0.75</v>
      </c>
      <c r="M4916">
        <v>4</v>
      </c>
    </row>
    <row r="4917" spans="1:13" x14ac:dyDescent="0.25">
      <c r="A4917" t="s">
        <v>51</v>
      </c>
      <c r="B4917" t="s">
        <v>52</v>
      </c>
      <c r="C4917">
        <v>2</v>
      </c>
      <c r="D4917">
        <v>90</v>
      </c>
      <c r="E4917">
        <v>35</v>
      </c>
      <c r="F4917">
        <v>88501</v>
      </c>
      <c r="G4917">
        <v>3</v>
      </c>
      <c r="H4917">
        <v>1</v>
      </c>
      <c r="I4917">
        <v>105</v>
      </c>
      <c r="J4917">
        <v>731</v>
      </c>
      <c r="K4917">
        <v>20190721</v>
      </c>
      <c r="L4917" s="78">
        <v>0.79166666666666663</v>
      </c>
      <c r="M4917">
        <v>5</v>
      </c>
    </row>
    <row r="4918" spans="1:13" x14ac:dyDescent="0.25">
      <c r="A4918" t="s">
        <v>51</v>
      </c>
      <c r="B4918" t="s">
        <v>52</v>
      </c>
      <c r="C4918">
        <v>2</v>
      </c>
      <c r="D4918">
        <v>90</v>
      </c>
      <c r="E4918">
        <v>35</v>
      </c>
      <c r="F4918">
        <v>88501</v>
      </c>
      <c r="G4918">
        <v>3</v>
      </c>
      <c r="H4918">
        <v>1</v>
      </c>
      <c r="I4918">
        <v>105</v>
      </c>
      <c r="J4918">
        <v>731</v>
      </c>
      <c r="K4918">
        <v>20190721</v>
      </c>
      <c r="L4918" s="78">
        <v>0.83333333333333337</v>
      </c>
      <c r="M4918">
        <v>12</v>
      </c>
    </row>
    <row r="4919" spans="1:13" x14ac:dyDescent="0.25">
      <c r="A4919" t="s">
        <v>51</v>
      </c>
      <c r="B4919" t="s">
        <v>52</v>
      </c>
      <c r="C4919">
        <v>2</v>
      </c>
      <c r="D4919">
        <v>90</v>
      </c>
      <c r="E4919">
        <v>35</v>
      </c>
      <c r="F4919">
        <v>88501</v>
      </c>
      <c r="G4919">
        <v>3</v>
      </c>
      <c r="H4919">
        <v>1</v>
      </c>
      <c r="I4919">
        <v>105</v>
      </c>
      <c r="J4919">
        <v>731</v>
      </c>
      <c r="K4919">
        <v>20190721</v>
      </c>
      <c r="L4919" s="78">
        <v>0.875</v>
      </c>
      <c r="M4919">
        <v>10</v>
      </c>
    </row>
    <row r="4920" spans="1:13" x14ac:dyDescent="0.25">
      <c r="A4920" t="s">
        <v>51</v>
      </c>
      <c r="B4920" t="s">
        <v>52</v>
      </c>
      <c r="C4920">
        <v>2</v>
      </c>
      <c r="D4920">
        <v>90</v>
      </c>
      <c r="E4920">
        <v>35</v>
      </c>
      <c r="F4920">
        <v>88501</v>
      </c>
      <c r="G4920">
        <v>3</v>
      </c>
      <c r="H4920">
        <v>1</v>
      </c>
      <c r="I4920">
        <v>105</v>
      </c>
      <c r="J4920">
        <v>731</v>
      </c>
      <c r="K4920">
        <v>20190721</v>
      </c>
      <c r="L4920" s="78">
        <v>0.91666666666666663</v>
      </c>
      <c r="M4920">
        <v>14</v>
      </c>
    </row>
    <row r="4921" spans="1:13" x14ac:dyDescent="0.25">
      <c r="A4921" t="s">
        <v>51</v>
      </c>
      <c r="B4921" t="s">
        <v>52</v>
      </c>
      <c r="C4921">
        <v>2</v>
      </c>
      <c r="D4921">
        <v>90</v>
      </c>
      <c r="E4921">
        <v>35</v>
      </c>
      <c r="F4921">
        <v>88501</v>
      </c>
      <c r="G4921">
        <v>3</v>
      </c>
      <c r="H4921">
        <v>1</v>
      </c>
      <c r="I4921">
        <v>105</v>
      </c>
      <c r="J4921">
        <v>731</v>
      </c>
      <c r="K4921">
        <v>20190721</v>
      </c>
      <c r="L4921" s="78">
        <v>0.95833333333333337</v>
      </c>
      <c r="M4921">
        <v>13</v>
      </c>
    </row>
    <row r="4922" spans="1:13" x14ac:dyDescent="0.25">
      <c r="A4922" t="s">
        <v>51</v>
      </c>
      <c r="B4922" t="s">
        <v>52</v>
      </c>
      <c r="C4922">
        <v>2</v>
      </c>
      <c r="D4922">
        <v>90</v>
      </c>
      <c r="E4922">
        <v>35</v>
      </c>
      <c r="F4922">
        <v>88501</v>
      </c>
      <c r="G4922">
        <v>3</v>
      </c>
      <c r="H4922">
        <v>1</v>
      </c>
      <c r="I4922">
        <v>105</v>
      </c>
      <c r="J4922">
        <v>731</v>
      </c>
      <c r="K4922">
        <v>20190722</v>
      </c>
      <c r="L4922" s="78">
        <v>0</v>
      </c>
      <c r="M4922">
        <v>11</v>
      </c>
    </row>
    <row r="4923" spans="1:13" x14ac:dyDescent="0.25">
      <c r="A4923" t="s">
        <v>51</v>
      </c>
      <c r="B4923" t="s">
        <v>52</v>
      </c>
      <c r="C4923">
        <v>2</v>
      </c>
      <c r="D4923">
        <v>90</v>
      </c>
      <c r="E4923">
        <v>35</v>
      </c>
      <c r="F4923">
        <v>88501</v>
      </c>
      <c r="G4923">
        <v>3</v>
      </c>
      <c r="H4923">
        <v>1</v>
      </c>
      <c r="I4923">
        <v>105</v>
      </c>
      <c r="J4923">
        <v>731</v>
      </c>
      <c r="K4923">
        <v>20190722</v>
      </c>
      <c r="L4923" s="78">
        <v>4.1666666666666664E-2</v>
      </c>
      <c r="M4923">
        <v>9</v>
      </c>
    </row>
    <row r="4924" spans="1:13" x14ac:dyDescent="0.25">
      <c r="A4924" t="s">
        <v>51</v>
      </c>
      <c r="B4924" t="s">
        <v>52</v>
      </c>
      <c r="C4924">
        <v>2</v>
      </c>
      <c r="D4924">
        <v>90</v>
      </c>
      <c r="E4924">
        <v>35</v>
      </c>
      <c r="F4924">
        <v>88501</v>
      </c>
      <c r="G4924">
        <v>3</v>
      </c>
      <c r="H4924">
        <v>1</v>
      </c>
      <c r="I4924">
        <v>105</v>
      </c>
      <c r="J4924">
        <v>731</v>
      </c>
      <c r="K4924">
        <v>20190722</v>
      </c>
      <c r="L4924" s="78">
        <v>8.3333333333333329E-2</v>
      </c>
      <c r="M4924">
        <v>12</v>
      </c>
    </row>
    <row r="4925" spans="1:13" x14ac:dyDescent="0.25">
      <c r="A4925" t="s">
        <v>51</v>
      </c>
      <c r="B4925" t="s">
        <v>52</v>
      </c>
      <c r="C4925">
        <v>2</v>
      </c>
      <c r="D4925">
        <v>90</v>
      </c>
      <c r="E4925">
        <v>35</v>
      </c>
      <c r="F4925">
        <v>88501</v>
      </c>
      <c r="G4925">
        <v>3</v>
      </c>
      <c r="H4925">
        <v>1</v>
      </c>
      <c r="I4925">
        <v>105</v>
      </c>
      <c r="J4925">
        <v>731</v>
      </c>
      <c r="K4925">
        <v>20190722</v>
      </c>
      <c r="L4925" s="78">
        <v>0.125</v>
      </c>
      <c r="M4925">
        <v>18</v>
      </c>
    </row>
    <row r="4926" spans="1:13" x14ac:dyDescent="0.25">
      <c r="A4926" t="s">
        <v>51</v>
      </c>
      <c r="B4926" t="s">
        <v>52</v>
      </c>
      <c r="C4926">
        <v>2</v>
      </c>
      <c r="D4926">
        <v>90</v>
      </c>
      <c r="E4926">
        <v>35</v>
      </c>
      <c r="F4926">
        <v>88501</v>
      </c>
      <c r="G4926">
        <v>3</v>
      </c>
      <c r="H4926">
        <v>1</v>
      </c>
      <c r="I4926">
        <v>105</v>
      </c>
      <c r="J4926">
        <v>731</v>
      </c>
      <c r="K4926">
        <v>20190722</v>
      </c>
      <c r="L4926" s="78">
        <v>0.16666666666666666</v>
      </c>
      <c r="M4926">
        <v>23</v>
      </c>
    </row>
    <row r="4927" spans="1:13" x14ac:dyDescent="0.25">
      <c r="A4927" t="s">
        <v>51</v>
      </c>
      <c r="B4927" t="s">
        <v>52</v>
      </c>
      <c r="C4927">
        <v>2</v>
      </c>
      <c r="D4927">
        <v>90</v>
      </c>
      <c r="E4927">
        <v>35</v>
      </c>
      <c r="F4927">
        <v>88501</v>
      </c>
      <c r="G4927">
        <v>3</v>
      </c>
      <c r="H4927">
        <v>1</v>
      </c>
      <c r="I4927">
        <v>105</v>
      </c>
      <c r="J4927">
        <v>731</v>
      </c>
      <c r="K4927">
        <v>20190722</v>
      </c>
      <c r="L4927" s="78">
        <v>0.20833333333333334</v>
      </c>
      <c r="M4927">
        <v>31</v>
      </c>
    </row>
    <row r="4928" spans="1:13" x14ac:dyDescent="0.25">
      <c r="A4928" t="s">
        <v>51</v>
      </c>
      <c r="B4928" t="s">
        <v>52</v>
      </c>
      <c r="C4928">
        <v>2</v>
      </c>
      <c r="D4928">
        <v>90</v>
      </c>
      <c r="E4928">
        <v>35</v>
      </c>
      <c r="F4928">
        <v>88501</v>
      </c>
      <c r="G4928">
        <v>3</v>
      </c>
      <c r="H4928">
        <v>1</v>
      </c>
      <c r="I4928">
        <v>105</v>
      </c>
      <c r="J4928">
        <v>731</v>
      </c>
      <c r="K4928">
        <v>20190722</v>
      </c>
      <c r="L4928" s="78">
        <v>0.25</v>
      </c>
      <c r="M4928">
        <v>35</v>
      </c>
    </row>
    <row r="4929" spans="1:13" x14ac:dyDescent="0.25">
      <c r="A4929" t="s">
        <v>51</v>
      </c>
      <c r="B4929" t="s">
        <v>52</v>
      </c>
      <c r="C4929">
        <v>2</v>
      </c>
      <c r="D4929">
        <v>90</v>
      </c>
      <c r="E4929">
        <v>35</v>
      </c>
      <c r="F4929">
        <v>88501</v>
      </c>
      <c r="G4929">
        <v>3</v>
      </c>
      <c r="H4929">
        <v>1</v>
      </c>
      <c r="I4929">
        <v>105</v>
      </c>
      <c r="J4929">
        <v>731</v>
      </c>
      <c r="K4929">
        <v>20190722</v>
      </c>
      <c r="L4929" s="78">
        <v>0.29166666666666669</v>
      </c>
      <c r="M4929">
        <v>40</v>
      </c>
    </row>
    <row r="4930" spans="1:13" x14ac:dyDescent="0.25">
      <c r="A4930" t="s">
        <v>51</v>
      </c>
      <c r="B4930" t="s">
        <v>52</v>
      </c>
      <c r="C4930">
        <v>2</v>
      </c>
      <c r="D4930">
        <v>90</v>
      </c>
      <c r="E4930">
        <v>35</v>
      </c>
      <c r="F4930">
        <v>88501</v>
      </c>
      <c r="G4930">
        <v>3</v>
      </c>
      <c r="H4930">
        <v>1</v>
      </c>
      <c r="I4930">
        <v>105</v>
      </c>
      <c r="J4930">
        <v>731</v>
      </c>
      <c r="K4930">
        <v>20190722</v>
      </c>
      <c r="L4930" s="78">
        <v>0.33333333333333331</v>
      </c>
      <c r="M4930">
        <v>22</v>
      </c>
    </row>
    <row r="4931" spans="1:13" x14ac:dyDescent="0.25">
      <c r="A4931" t="s">
        <v>51</v>
      </c>
      <c r="B4931" t="s">
        <v>52</v>
      </c>
      <c r="C4931">
        <v>2</v>
      </c>
      <c r="D4931">
        <v>90</v>
      </c>
      <c r="E4931">
        <v>35</v>
      </c>
      <c r="F4931">
        <v>88501</v>
      </c>
      <c r="G4931">
        <v>3</v>
      </c>
      <c r="H4931">
        <v>1</v>
      </c>
      <c r="I4931">
        <v>105</v>
      </c>
      <c r="J4931">
        <v>731</v>
      </c>
      <c r="K4931">
        <v>20190722</v>
      </c>
      <c r="L4931" s="78">
        <v>0.375</v>
      </c>
      <c r="M4931">
        <v>19</v>
      </c>
    </row>
    <row r="4932" spans="1:13" x14ac:dyDescent="0.25">
      <c r="A4932" t="s">
        <v>51</v>
      </c>
      <c r="B4932" t="s">
        <v>52</v>
      </c>
      <c r="C4932">
        <v>2</v>
      </c>
      <c r="D4932">
        <v>90</v>
      </c>
      <c r="E4932">
        <v>35</v>
      </c>
      <c r="F4932">
        <v>88501</v>
      </c>
      <c r="G4932">
        <v>3</v>
      </c>
      <c r="H4932">
        <v>1</v>
      </c>
      <c r="I4932">
        <v>105</v>
      </c>
      <c r="J4932">
        <v>731</v>
      </c>
      <c r="K4932">
        <v>20190722</v>
      </c>
      <c r="L4932" s="78">
        <v>0.41666666666666669</v>
      </c>
      <c r="M4932">
        <v>17</v>
      </c>
    </row>
    <row r="4933" spans="1:13" x14ac:dyDescent="0.25">
      <c r="A4933" t="s">
        <v>51</v>
      </c>
      <c r="B4933" t="s">
        <v>52</v>
      </c>
      <c r="C4933">
        <v>2</v>
      </c>
      <c r="D4933">
        <v>90</v>
      </c>
      <c r="E4933">
        <v>35</v>
      </c>
      <c r="F4933">
        <v>88501</v>
      </c>
      <c r="G4933">
        <v>3</v>
      </c>
      <c r="H4933">
        <v>1</v>
      </c>
      <c r="I4933">
        <v>105</v>
      </c>
      <c r="J4933">
        <v>731</v>
      </c>
      <c r="K4933">
        <v>20190722</v>
      </c>
      <c r="L4933" s="78">
        <v>0.45833333333333331</v>
      </c>
      <c r="M4933">
        <v>9</v>
      </c>
    </row>
    <row r="4934" spans="1:13" x14ac:dyDescent="0.25">
      <c r="A4934" t="s">
        <v>51</v>
      </c>
      <c r="B4934" t="s">
        <v>52</v>
      </c>
      <c r="C4934">
        <v>2</v>
      </c>
      <c r="D4934">
        <v>90</v>
      </c>
      <c r="E4934">
        <v>35</v>
      </c>
      <c r="F4934">
        <v>88501</v>
      </c>
      <c r="G4934">
        <v>3</v>
      </c>
      <c r="H4934">
        <v>1</v>
      </c>
      <c r="I4934">
        <v>105</v>
      </c>
      <c r="J4934">
        <v>731</v>
      </c>
      <c r="K4934">
        <v>20190722</v>
      </c>
      <c r="L4934" s="78">
        <v>0.5</v>
      </c>
      <c r="M4934">
        <v>7</v>
      </c>
    </row>
    <row r="4935" spans="1:13" x14ac:dyDescent="0.25">
      <c r="A4935" t="s">
        <v>51</v>
      </c>
      <c r="B4935" t="s">
        <v>52</v>
      </c>
      <c r="C4935">
        <v>2</v>
      </c>
      <c r="D4935">
        <v>90</v>
      </c>
      <c r="E4935">
        <v>35</v>
      </c>
      <c r="F4935">
        <v>88501</v>
      </c>
      <c r="G4935">
        <v>3</v>
      </c>
      <c r="H4935">
        <v>1</v>
      </c>
      <c r="I4935">
        <v>105</v>
      </c>
      <c r="J4935">
        <v>731</v>
      </c>
      <c r="K4935">
        <v>20190722</v>
      </c>
      <c r="L4935" s="78">
        <v>0.54166666666666663</v>
      </c>
      <c r="M4935">
        <v>10</v>
      </c>
    </row>
    <row r="4936" spans="1:13" x14ac:dyDescent="0.25">
      <c r="A4936" t="s">
        <v>51</v>
      </c>
      <c r="B4936" t="s">
        <v>52</v>
      </c>
      <c r="C4936">
        <v>2</v>
      </c>
      <c r="D4936">
        <v>90</v>
      </c>
      <c r="E4936">
        <v>35</v>
      </c>
      <c r="F4936">
        <v>88501</v>
      </c>
      <c r="G4936">
        <v>3</v>
      </c>
      <c r="H4936">
        <v>1</v>
      </c>
      <c r="I4936">
        <v>105</v>
      </c>
      <c r="J4936">
        <v>731</v>
      </c>
      <c r="K4936">
        <v>20190722</v>
      </c>
      <c r="L4936" s="78">
        <v>0.58333333333333337</v>
      </c>
      <c r="M4936">
        <v>10</v>
      </c>
    </row>
    <row r="4937" spans="1:13" x14ac:dyDescent="0.25">
      <c r="A4937" t="s">
        <v>51</v>
      </c>
      <c r="B4937" t="s">
        <v>52</v>
      </c>
      <c r="C4937">
        <v>2</v>
      </c>
      <c r="D4937">
        <v>90</v>
      </c>
      <c r="E4937">
        <v>35</v>
      </c>
      <c r="F4937">
        <v>88501</v>
      </c>
      <c r="G4937">
        <v>3</v>
      </c>
      <c r="H4937">
        <v>1</v>
      </c>
      <c r="I4937">
        <v>105</v>
      </c>
      <c r="J4937">
        <v>731</v>
      </c>
      <c r="K4937">
        <v>20190722</v>
      </c>
      <c r="L4937" s="78">
        <v>0.625</v>
      </c>
      <c r="M4937">
        <v>8</v>
      </c>
    </row>
    <row r="4938" spans="1:13" x14ac:dyDescent="0.25">
      <c r="A4938" t="s">
        <v>51</v>
      </c>
      <c r="B4938" t="s">
        <v>52</v>
      </c>
      <c r="C4938">
        <v>2</v>
      </c>
      <c r="D4938">
        <v>90</v>
      </c>
      <c r="E4938">
        <v>35</v>
      </c>
      <c r="F4938">
        <v>88501</v>
      </c>
      <c r="G4938">
        <v>3</v>
      </c>
      <c r="H4938">
        <v>1</v>
      </c>
      <c r="I4938">
        <v>105</v>
      </c>
      <c r="J4938">
        <v>731</v>
      </c>
      <c r="K4938">
        <v>20190722</v>
      </c>
      <c r="L4938" s="78">
        <v>0.66666666666666663</v>
      </c>
      <c r="M4938">
        <v>7</v>
      </c>
    </row>
    <row r="4939" spans="1:13" x14ac:dyDescent="0.25">
      <c r="A4939" t="s">
        <v>51</v>
      </c>
      <c r="B4939" t="s">
        <v>52</v>
      </c>
      <c r="C4939">
        <v>2</v>
      </c>
      <c r="D4939">
        <v>90</v>
      </c>
      <c r="E4939">
        <v>35</v>
      </c>
      <c r="F4939">
        <v>88501</v>
      </c>
      <c r="G4939">
        <v>3</v>
      </c>
      <c r="H4939">
        <v>1</v>
      </c>
      <c r="I4939">
        <v>105</v>
      </c>
      <c r="J4939">
        <v>731</v>
      </c>
      <c r="K4939">
        <v>20190722</v>
      </c>
      <c r="L4939" s="78">
        <v>0.70833333333333337</v>
      </c>
      <c r="M4939">
        <v>9</v>
      </c>
    </row>
    <row r="4940" spans="1:13" x14ac:dyDescent="0.25">
      <c r="A4940" t="s">
        <v>51</v>
      </c>
      <c r="B4940" t="s">
        <v>52</v>
      </c>
      <c r="C4940">
        <v>2</v>
      </c>
      <c r="D4940">
        <v>90</v>
      </c>
      <c r="E4940">
        <v>35</v>
      </c>
      <c r="F4940">
        <v>88501</v>
      </c>
      <c r="G4940">
        <v>3</v>
      </c>
      <c r="H4940">
        <v>1</v>
      </c>
      <c r="I4940">
        <v>105</v>
      </c>
      <c r="J4940">
        <v>731</v>
      </c>
      <c r="K4940">
        <v>20190722</v>
      </c>
      <c r="L4940" s="78">
        <v>0.75</v>
      </c>
      <c r="M4940">
        <v>9</v>
      </c>
    </row>
    <row r="4941" spans="1:13" x14ac:dyDescent="0.25">
      <c r="A4941" t="s">
        <v>51</v>
      </c>
      <c r="B4941" t="s">
        <v>52</v>
      </c>
      <c r="C4941">
        <v>2</v>
      </c>
      <c r="D4941">
        <v>90</v>
      </c>
      <c r="E4941">
        <v>35</v>
      </c>
      <c r="F4941">
        <v>88501</v>
      </c>
      <c r="G4941">
        <v>3</v>
      </c>
      <c r="H4941">
        <v>1</v>
      </c>
      <c r="I4941">
        <v>105</v>
      </c>
      <c r="J4941">
        <v>731</v>
      </c>
      <c r="K4941">
        <v>20190722</v>
      </c>
      <c r="L4941" s="78">
        <v>0.79166666666666663</v>
      </c>
      <c r="M4941">
        <v>6</v>
      </c>
    </row>
    <row r="4942" spans="1:13" x14ac:dyDescent="0.25">
      <c r="A4942" t="s">
        <v>51</v>
      </c>
      <c r="B4942" t="s">
        <v>52</v>
      </c>
      <c r="C4942">
        <v>2</v>
      </c>
      <c r="D4942">
        <v>90</v>
      </c>
      <c r="E4942">
        <v>35</v>
      </c>
      <c r="F4942">
        <v>88501</v>
      </c>
      <c r="G4942">
        <v>3</v>
      </c>
      <c r="H4942">
        <v>1</v>
      </c>
      <c r="I4942">
        <v>105</v>
      </c>
      <c r="J4942">
        <v>731</v>
      </c>
      <c r="K4942">
        <v>20190722</v>
      </c>
      <c r="L4942" s="78">
        <v>0.83333333333333337</v>
      </c>
      <c r="M4942">
        <v>20</v>
      </c>
    </row>
    <row r="4943" spans="1:13" x14ac:dyDescent="0.25">
      <c r="A4943" t="s">
        <v>51</v>
      </c>
      <c r="B4943" t="s">
        <v>52</v>
      </c>
      <c r="C4943">
        <v>2</v>
      </c>
      <c r="D4943">
        <v>90</v>
      </c>
      <c r="E4943">
        <v>35</v>
      </c>
      <c r="F4943">
        <v>88501</v>
      </c>
      <c r="G4943">
        <v>3</v>
      </c>
      <c r="H4943">
        <v>1</v>
      </c>
      <c r="I4943">
        <v>105</v>
      </c>
      <c r="J4943">
        <v>731</v>
      </c>
      <c r="K4943">
        <v>20190722</v>
      </c>
      <c r="L4943" s="78">
        <v>0.875</v>
      </c>
      <c r="M4943">
        <v>18</v>
      </c>
    </row>
    <row r="4944" spans="1:13" x14ac:dyDescent="0.25">
      <c r="A4944" t="s">
        <v>51</v>
      </c>
      <c r="B4944" t="s">
        <v>52</v>
      </c>
      <c r="C4944">
        <v>2</v>
      </c>
      <c r="D4944">
        <v>90</v>
      </c>
      <c r="E4944">
        <v>35</v>
      </c>
      <c r="F4944">
        <v>88501</v>
      </c>
      <c r="G4944">
        <v>3</v>
      </c>
      <c r="H4944">
        <v>1</v>
      </c>
      <c r="I4944">
        <v>105</v>
      </c>
      <c r="J4944">
        <v>731</v>
      </c>
      <c r="K4944">
        <v>20190722</v>
      </c>
      <c r="L4944" s="78">
        <v>0.91666666666666663</v>
      </c>
      <c r="M4944">
        <v>21</v>
      </c>
    </row>
    <row r="4945" spans="1:13" x14ac:dyDescent="0.25">
      <c r="A4945" t="s">
        <v>51</v>
      </c>
      <c r="B4945" t="s">
        <v>52</v>
      </c>
      <c r="C4945">
        <v>2</v>
      </c>
      <c r="D4945">
        <v>90</v>
      </c>
      <c r="E4945">
        <v>35</v>
      </c>
      <c r="F4945">
        <v>88501</v>
      </c>
      <c r="G4945">
        <v>3</v>
      </c>
      <c r="H4945">
        <v>1</v>
      </c>
      <c r="I4945">
        <v>105</v>
      </c>
      <c r="J4945">
        <v>731</v>
      </c>
      <c r="K4945">
        <v>20190722</v>
      </c>
      <c r="L4945" s="78">
        <v>0.95833333333333337</v>
      </c>
      <c r="M4945">
        <v>16</v>
      </c>
    </row>
    <row r="4946" spans="1:13" x14ac:dyDescent="0.25">
      <c r="A4946" t="s">
        <v>51</v>
      </c>
      <c r="B4946" t="s">
        <v>52</v>
      </c>
      <c r="C4946">
        <v>2</v>
      </c>
      <c r="D4946">
        <v>90</v>
      </c>
      <c r="E4946">
        <v>35</v>
      </c>
      <c r="F4946">
        <v>88501</v>
      </c>
      <c r="G4946">
        <v>3</v>
      </c>
      <c r="H4946">
        <v>1</v>
      </c>
      <c r="I4946">
        <v>105</v>
      </c>
      <c r="J4946">
        <v>731</v>
      </c>
      <c r="K4946">
        <v>20190723</v>
      </c>
      <c r="L4946" s="78">
        <v>0</v>
      </c>
      <c r="M4946">
        <v>24</v>
      </c>
    </row>
    <row r="4947" spans="1:13" x14ac:dyDescent="0.25">
      <c r="A4947" t="s">
        <v>51</v>
      </c>
      <c r="B4947" t="s">
        <v>52</v>
      </c>
      <c r="C4947">
        <v>2</v>
      </c>
      <c r="D4947">
        <v>90</v>
      </c>
      <c r="E4947">
        <v>35</v>
      </c>
      <c r="F4947">
        <v>88501</v>
      </c>
      <c r="G4947">
        <v>3</v>
      </c>
      <c r="H4947">
        <v>1</v>
      </c>
      <c r="I4947">
        <v>105</v>
      </c>
      <c r="J4947">
        <v>731</v>
      </c>
      <c r="K4947">
        <v>20190723</v>
      </c>
      <c r="L4947" s="78">
        <v>4.1666666666666664E-2</v>
      </c>
      <c r="M4947">
        <v>13</v>
      </c>
    </row>
    <row r="4948" spans="1:13" x14ac:dyDescent="0.25">
      <c r="A4948" t="s">
        <v>51</v>
      </c>
      <c r="B4948" t="s">
        <v>52</v>
      </c>
      <c r="C4948">
        <v>2</v>
      </c>
      <c r="D4948">
        <v>90</v>
      </c>
      <c r="E4948">
        <v>35</v>
      </c>
      <c r="F4948">
        <v>88501</v>
      </c>
      <c r="G4948">
        <v>3</v>
      </c>
      <c r="H4948">
        <v>1</v>
      </c>
      <c r="I4948">
        <v>105</v>
      </c>
      <c r="J4948">
        <v>731</v>
      </c>
      <c r="K4948">
        <v>20190723</v>
      </c>
      <c r="L4948" s="78">
        <v>8.3333333333333329E-2</v>
      </c>
      <c r="M4948">
        <v>22</v>
      </c>
    </row>
    <row r="4949" spans="1:13" x14ac:dyDescent="0.25">
      <c r="A4949" t="s">
        <v>51</v>
      </c>
      <c r="B4949" t="s">
        <v>52</v>
      </c>
      <c r="C4949">
        <v>2</v>
      </c>
      <c r="D4949">
        <v>90</v>
      </c>
      <c r="E4949">
        <v>35</v>
      </c>
      <c r="F4949">
        <v>88501</v>
      </c>
      <c r="G4949">
        <v>3</v>
      </c>
      <c r="H4949">
        <v>1</v>
      </c>
      <c r="I4949">
        <v>105</v>
      </c>
      <c r="J4949">
        <v>731</v>
      </c>
      <c r="K4949">
        <v>20190723</v>
      </c>
      <c r="L4949" s="78">
        <v>0.125</v>
      </c>
      <c r="M4949">
        <v>37</v>
      </c>
    </row>
    <row r="4950" spans="1:13" x14ac:dyDescent="0.25">
      <c r="A4950" t="s">
        <v>51</v>
      </c>
      <c r="B4950" t="s">
        <v>52</v>
      </c>
      <c r="C4950">
        <v>2</v>
      </c>
      <c r="D4950">
        <v>90</v>
      </c>
      <c r="E4950">
        <v>35</v>
      </c>
      <c r="F4950">
        <v>88501</v>
      </c>
      <c r="G4950">
        <v>3</v>
      </c>
      <c r="H4950">
        <v>1</v>
      </c>
      <c r="I4950">
        <v>105</v>
      </c>
      <c r="J4950">
        <v>731</v>
      </c>
      <c r="K4950">
        <v>20190723</v>
      </c>
      <c r="L4950" s="78">
        <v>0.16666666666666666</v>
      </c>
      <c r="M4950">
        <v>52</v>
      </c>
    </row>
    <row r="4951" spans="1:13" x14ac:dyDescent="0.25">
      <c r="A4951" t="s">
        <v>51</v>
      </c>
      <c r="B4951" t="s">
        <v>52</v>
      </c>
      <c r="C4951">
        <v>2</v>
      </c>
      <c r="D4951">
        <v>90</v>
      </c>
      <c r="E4951">
        <v>35</v>
      </c>
      <c r="F4951">
        <v>88501</v>
      </c>
      <c r="G4951">
        <v>3</v>
      </c>
      <c r="H4951">
        <v>1</v>
      </c>
      <c r="I4951">
        <v>105</v>
      </c>
      <c r="J4951">
        <v>731</v>
      </c>
      <c r="K4951">
        <v>20190723</v>
      </c>
      <c r="L4951" s="78">
        <v>0.20833333333333334</v>
      </c>
      <c r="M4951">
        <v>62</v>
      </c>
    </row>
    <row r="4952" spans="1:13" x14ac:dyDescent="0.25">
      <c r="A4952" t="s">
        <v>51</v>
      </c>
      <c r="B4952" t="s">
        <v>52</v>
      </c>
      <c r="C4952">
        <v>2</v>
      </c>
      <c r="D4952">
        <v>90</v>
      </c>
      <c r="E4952">
        <v>35</v>
      </c>
      <c r="F4952">
        <v>88501</v>
      </c>
      <c r="G4952">
        <v>3</v>
      </c>
      <c r="H4952">
        <v>1</v>
      </c>
      <c r="I4952">
        <v>105</v>
      </c>
      <c r="J4952">
        <v>731</v>
      </c>
      <c r="K4952">
        <v>20190723</v>
      </c>
      <c r="L4952" s="78">
        <v>0.25</v>
      </c>
      <c r="M4952">
        <v>67</v>
      </c>
    </row>
    <row r="4953" spans="1:13" x14ac:dyDescent="0.25">
      <c r="A4953" t="s">
        <v>51</v>
      </c>
      <c r="B4953" t="s">
        <v>52</v>
      </c>
      <c r="C4953">
        <v>2</v>
      </c>
      <c r="D4953">
        <v>90</v>
      </c>
      <c r="E4953">
        <v>35</v>
      </c>
      <c r="F4953">
        <v>88501</v>
      </c>
      <c r="G4953">
        <v>3</v>
      </c>
      <c r="H4953">
        <v>1</v>
      </c>
      <c r="I4953">
        <v>105</v>
      </c>
      <c r="J4953">
        <v>731</v>
      </c>
      <c r="K4953">
        <v>20190723</v>
      </c>
      <c r="L4953" s="78">
        <v>0.29166666666666669</v>
      </c>
      <c r="M4953">
        <v>53</v>
      </c>
    </row>
    <row r="4954" spans="1:13" x14ac:dyDescent="0.25">
      <c r="A4954" t="s">
        <v>51</v>
      </c>
      <c r="B4954" t="s">
        <v>52</v>
      </c>
      <c r="C4954">
        <v>2</v>
      </c>
      <c r="D4954">
        <v>90</v>
      </c>
      <c r="E4954">
        <v>35</v>
      </c>
      <c r="F4954">
        <v>88501</v>
      </c>
      <c r="G4954">
        <v>3</v>
      </c>
      <c r="H4954">
        <v>1</v>
      </c>
      <c r="I4954">
        <v>105</v>
      </c>
      <c r="J4954">
        <v>731</v>
      </c>
      <c r="K4954">
        <v>20190723</v>
      </c>
      <c r="L4954" s="78">
        <v>0.33333333333333331</v>
      </c>
      <c r="M4954">
        <v>37</v>
      </c>
    </row>
    <row r="4955" spans="1:13" x14ac:dyDescent="0.25">
      <c r="A4955" t="s">
        <v>51</v>
      </c>
      <c r="B4955" t="s">
        <v>52</v>
      </c>
      <c r="C4955">
        <v>2</v>
      </c>
      <c r="D4955">
        <v>90</v>
      </c>
      <c r="E4955">
        <v>35</v>
      </c>
      <c r="F4955">
        <v>88501</v>
      </c>
      <c r="G4955">
        <v>3</v>
      </c>
      <c r="H4955">
        <v>1</v>
      </c>
      <c r="I4955">
        <v>105</v>
      </c>
      <c r="J4955">
        <v>731</v>
      </c>
      <c r="K4955">
        <v>20190723</v>
      </c>
      <c r="L4955" s="78">
        <v>0.375</v>
      </c>
      <c r="M4955">
        <v>43</v>
      </c>
    </row>
    <row r="4956" spans="1:13" x14ac:dyDescent="0.25">
      <c r="A4956" t="s">
        <v>51</v>
      </c>
      <c r="B4956" t="s">
        <v>52</v>
      </c>
      <c r="C4956">
        <v>2</v>
      </c>
      <c r="D4956">
        <v>90</v>
      </c>
      <c r="E4956">
        <v>35</v>
      </c>
      <c r="F4956">
        <v>88501</v>
      </c>
      <c r="G4956">
        <v>3</v>
      </c>
      <c r="H4956">
        <v>1</v>
      </c>
      <c r="I4956">
        <v>105</v>
      </c>
      <c r="J4956">
        <v>731</v>
      </c>
      <c r="K4956">
        <v>20190723</v>
      </c>
      <c r="L4956" s="78">
        <v>0.41666666666666669</v>
      </c>
      <c r="M4956">
        <v>29</v>
      </c>
    </row>
    <row r="4957" spans="1:13" x14ac:dyDescent="0.25">
      <c r="A4957" t="s">
        <v>51</v>
      </c>
      <c r="B4957" t="s">
        <v>52</v>
      </c>
      <c r="C4957">
        <v>2</v>
      </c>
      <c r="D4957">
        <v>90</v>
      </c>
      <c r="E4957">
        <v>35</v>
      </c>
      <c r="F4957">
        <v>88501</v>
      </c>
      <c r="G4957">
        <v>3</v>
      </c>
      <c r="H4957">
        <v>1</v>
      </c>
      <c r="I4957">
        <v>105</v>
      </c>
      <c r="J4957">
        <v>731</v>
      </c>
      <c r="K4957">
        <v>20190723</v>
      </c>
      <c r="L4957" s="78">
        <v>0.45833333333333331</v>
      </c>
      <c r="M4957">
        <v>28</v>
      </c>
    </row>
    <row r="4958" spans="1:13" x14ac:dyDescent="0.25">
      <c r="A4958" t="s">
        <v>51</v>
      </c>
      <c r="B4958" t="s">
        <v>52</v>
      </c>
      <c r="C4958">
        <v>2</v>
      </c>
      <c r="D4958">
        <v>90</v>
      </c>
      <c r="E4958">
        <v>35</v>
      </c>
      <c r="F4958">
        <v>88501</v>
      </c>
      <c r="G4958">
        <v>3</v>
      </c>
      <c r="H4958">
        <v>1</v>
      </c>
      <c r="I4958">
        <v>105</v>
      </c>
      <c r="J4958">
        <v>731</v>
      </c>
      <c r="K4958">
        <v>20190723</v>
      </c>
      <c r="L4958" s="78">
        <v>0.5</v>
      </c>
      <c r="M4958">
        <v>31</v>
      </c>
    </row>
    <row r="4959" spans="1:13" x14ac:dyDescent="0.25">
      <c r="A4959" t="s">
        <v>51</v>
      </c>
      <c r="B4959" t="s">
        <v>52</v>
      </c>
      <c r="C4959">
        <v>2</v>
      </c>
      <c r="D4959">
        <v>90</v>
      </c>
      <c r="E4959">
        <v>35</v>
      </c>
      <c r="F4959">
        <v>88501</v>
      </c>
      <c r="G4959">
        <v>3</v>
      </c>
      <c r="H4959">
        <v>1</v>
      </c>
      <c r="I4959">
        <v>105</v>
      </c>
      <c r="J4959">
        <v>731</v>
      </c>
      <c r="K4959">
        <v>20190723</v>
      </c>
      <c r="L4959" s="78">
        <v>0.54166666666666663</v>
      </c>
      <c r="M4959">
        <v>25</v>
      </c>
    </row>
    <row r="4960" spans="1:13" x14ac:dyDescent="0.25">
      <c r="A4960" t="s">
        <v>51</v>
      </c>
      <c r="B4960" t="s">
        <v>52</v>
      </c>
      <c r="C4960">
        <v>2</v>
      </c>
      <c r="D4960">
        <v>90</v>
      </c>
      <c r="E4960">
        <v>35</v>
      </c>
      <c r="F4960">
        <v>88501</v>
      </c>
      <c r="G4960">
        <v>3</v>
      </c>
      <c r="H4960">
        <v>1</v>
      </c>
      <c r="I4960">
        <v>105</v>
      </c>
      <c r="J4960">
        <v>731</v>
      </c>
      <c r="K4960">
        <v>20190723</v>
      </c>
      <c r="L4960" s="78">
        <v>0.58333333333333337</v>
      </c>
      <c r="M4960">
        <v>28</v>
      </c>
    </row>
    <row r="4961" spans="1:13" x14ac:dyDescent="0.25">
      <c r="A4961" t="s">
        <v>51</v>
      </c>
      <c r="B4961" t="s">
        <v>52</v>
      </c>
      <c r="C4961">
        <v>2</v>
      </c>
      <c r="D4961">
        <v>90</v>
      </c>
      <c r="E4961">
        <v>35</v>
      </c>
      <c r="F4961">
        <v>88501</v>
      </c>
      <c r="G4961">
        <v>3</v>
      </c>
      <c r="H4961">
        <v>1</v>
      </c>
      <c r="I4961">
        <v>105</v>
      </c>
      <c r="J4961">
        <v>731</v>
      </c>
      <c r="K4961">
        <v>20190723</v>
      </c>
      <c r="L4961" s="78">
        <v>0.625</v>
      </c>
      <c r="M4961">
        <v>24</v>
      </c>
    </row>
    <row r="4962" spans="1:13" x14ac:dyDescent="0.25">
      <c r="A4962" t="s">
        <v>51</v>
      </c>
      <c r="B4962" t="s">
        <v>52</v>
      </c>
      <c r="C4962">
        <v>2</v>
      </c>
      <c r="D4962">
        <v>90</v>
      </c>
      <c r="E4962">
        <v>35</v>
      </c>
      <c r="F4962">
        <v>88501</v>
      </c>
      <c r="G4962">
        <v>3</v>
      </c>
      <c r="H4962">
        <v>1</v>
      </c>
      <c r="I4962">
        <v>105</v>
      </c>
      <c r="J4962">
        <v>731</v>
      </c>
      <c r="K4962">
        <v>20190723</v>
      </c>
      <c r="L4962" s="78">
        <v>0.66666666666666663</v>
      </c>
      <c r="M4962">
        <v>21</v>
      </c>
    </row>
    <row r="4963" spans="1:13" x14ac:dyDescent="0.25">
      <c r="A4963" t="s">
        <v>51</v>
      </c>
      <c r="B4963" t="s">
        <v>52</v>
      </c>
      <c r="C4963">
        <v>2</v>
      </c>
      <c r="D4963">
        <v>90</v>
      </c>
      <c r="E4963">
        <v>35</v>
      </c>
      <c r="F4963">
        <v>88501</v>
      </c>
      <c r="G4963">
        <v>3</v>
      </c>
      <c r="H4963">
        <v>1</v>
      </c>
      <c r="I4963">
        <v>105</v>
      </c>
      <c r="J4963">
        <v>731</v>
      </c>
      <c r="K4963">
        <v>20190723</v>
      </c>
      <c r="L4963" s="78">
        <v>0.70833333333333337</v>
      </c>
      <c r="M4963">
        <v>18</v>
      </c>
    </row>
    <row r="4964" spans="1:13" x14ac:dyDescent="0.25">
      <c r="A4964" t="s">
        <v>51</v>
      </c>
      <c r="B4964" t="s">
        <v>52</v>
      </c>
      <c r="C4964">
        <v>2</v>
      </c>
      <c r="D4964">
        <v>90</v>
      </c>
      <c r="E4964">
        <v>35</v>
      </c>
      <c r="F4964">
        <v>88501</v>
      </c>
      <c r="G4964">
        <v>3</v>
      </c>
      <c r="H4964">
        <v>1</v>
      </c>
      <c r="I4964">
        <v>105</v>
      </c>
      <c r="J4964">
        <v>731</v>
      </c>
      <c r="K4964">
        <v>20190723</v>
      </c>
      <c r="L4964" s="78">
        <v>0.75</v>
      </c>
      <c r="M4964">
        <v>22</v>
      </c>
    </row>
    <row r="4965" spans="1:13" x14ac:dyDescent="0.25">
      <c r="A4965" t="s">
        <v>51</v>
      </c>
      <c r="B4965" t="s">
        <v>52</v>
      </c>
      <c r="C4965">
        <v>2</v>
      </c>
      <c r="D4965">
        <v>90</v>
      </c>
      <c r="E4965">
        <v>35</v>
      </c>
      <c r="F4965">
        <v>88501</v>
      </c>
      <c r="G4965">
        <v>3</v>
      </c>
      <c r="H4965">
        <v>1</v>
      </c>
      <c r="I4965">
        <v>105</v>
      </c>
      <c r="J4965">
        <v>731</v>
      </c>
      <c r="K4965">
        <v>20190723</v>
      </c>
      <c r="L4965" s="78">
        <v>0.79166666666666663</v>
      </c>
      <c r="M4965">
        <v>25</v>
      </c>
    </row>
    <row r="4966" spans="1:13" x14ac:dyDescent="0.25">
      <c r="A4966" t="s">
        <v>51</v>
      </c>
      <c r="B4966" t="s">
        <v>52</v>
      </c>
      <c r="C4966">
        <v>2</v>
      </c>
      <c r="D4966">
        <v>90</v>
      </c>
      <c r="E4966">
        <v>35</v>
      </c>
      <c r="F4966">
        <v>88501</v>
      </c>
      <c r="G4966">
        <v>3</v>
      </c>
      <c r="H4966">
        <v>1</v>
      </c>
      <c r="I4966">
        <v>105</v>
      </c>
      <c r="J4966">
        <v>731</v>
      </c>
      <c r="K4966">
        <v>20190723</v>
      </c>
      <c r="L4966" s="78">
        <v>0.83333333333333337</v>
      </c>
      <c r="M4966">
        <v>71</v>
      </c>
    </row>
    <row r="4967" spans="1:13" x14ac:dyDescent="0.25">
      <c r="A4967" t="s">
        <v>51</v>
      </c>
      <c r="B4967" t="s">
        <v>52</v>
      </c>
      <c r="C4967">
        <v>2</v>
      </c>
      <c r="D4967">
        <v>90</v>
      </c>
      <c r="E4967">
        <v>35</v>
      </c>
      <c r="F4967">
        <v>88501</v>
      </c>
      <c r="G4967">
        <v>3</v>
      </c>
      <c r="H4967">
        <v>1</v>
      </c>
      <c r="I4967">
        <v>105</v>
      </c>
      <c r="J4967">
        <v>731</v>
      </c>
      <c r="K4967">
        <v>20190723</v>
      </c>
      <c r="L4967" s="78">
        <v>0.875</v>
      </c>
      <c r="M4967">
        <v>43</v>
      </c>
    </row>
    <row r="4968" spans="1:13" x14ac:dyDescent="0.25">
      <c r="A4968" t="s">
        <v>51</v>
      </c>
      <c r="B4968" t="s">
        <v>52</v>
      </c>
      <c r="C4968">
        <v>2</v>
      </c>
      <c r="D4968">
        <v>90</v>
      </c>
      <c r="E4968">
        <v>35</v>
      </c>
      <c r="F4968">
        <v>88501</v>
      </c>
      <c r="G4968">
        <v>3</v>
      </c>
      <c r="H4968">
        <v>1</v>
      </c>
      <c r="I4968">
        <v>105</v>
      </c>
      <c r="J4968">
        <v>731</v>
      </c>
      <c r="K4968">
        <v>20190723</v>
      </c>
      <c r="L4968" s="78">
        <v>0.91666666666666663</v>
      </c>
      <c r="M4968">
        <v>46</v>
      </c>
    </row>
    <row r="4969" spans="1:13" x14ac:dyDescent="0.25">
      <c r="A4969" t="s">
        <v>51</v>
      </c>
      <c r="B4969" t="s">
        <v>52</v>
      </c>
      <c r="C4969">
        <v>2</v>
      </c>
      <c r="D4969">
        <v>90</v>
      </c>
      <c r="E4969">
        <v>35</v>
      </c>
      <c r="F4969">
        <v>88501</v>
      </c>
      <c r="G4969">
        <v>3</v>
      </c>
      <c r="H4969">
        <v>1</v>
      </c>
      <c r="I4969">
        <v>105</v>
      </c>
      <c r="J4969">
        <v>731</v>
      </c>
      <c r="K4969">
        <v>20190723</v>
      </c>
      <c r="L4969" s="78">
        <v>0.95833333333333337</v>
      </c>
      <c r="M4969">
        <v>31</v>
      </c>
    </row>
    <row r="4970" spans="1:13" x14ac:dyDescent="0.25">
      <c r="A4970" t="s">
        <v>51</v>
      </c>
      <c r="B4970" t="s">
        <v>52</v>
      </c>
      <c r="C4970">
        <v>2</v>
      </c>
      <c r="D4970">
        <v>90</v>
      </c>
      <c r="E4970">
        <v>35</v>
      </c>
      <c r="F4970">
        <v>88501</v>
      </c>
      <c r="G4970">
        <v>3</v>
      </c>
      <c r="H4970">
        <v>1</v>
      </c>
      <c r="I4970">
        <v>105</v>
      </c>
      <c r="J4970">
        <v>731</v>
      </c>
      <c r="K4970">
        <v>20190724</v>
      </c>
      <c r="L4970" s="78">
        <v>0</v>
      </c>
      <c r="M4970">
        <v>28</v>
      </c>
    </row>
    <row r="4971" spans="1:13" x14ac:dyDescent="0.25">
      <c r="A4971" t="s">
        <v>51</v>
      </c>
      <c r="B4971" t="s">
        <v>52</v>
      </c>
      <c r="C4971">
        <v>2</v>
      </c>
      <c r="D4971">
        <v>90</v>
      </c>
      <c r="E4971">
        <v>35</v>
      </c>
      <c r="F4971">
        <v>88501</v>
      </c>
      <c r="G4971">
        <v>3</v>
      </c>
      <c r="H4971">
        <v>1</v>
      </c>
      <c r="I4971">
        <v>105</v>
      </c>
      <c r="J4971">
        <v>731</v>
      </c>
      <c r="K4971">
        <v>20190724</v>
      </c>
      <c r="L4971" s="78">
        <v>4.1666666666666664E-2</v>
      </c>
      <c r="M4971">
        <v>22</v>
      </c>
    </row>
    <row r="4972" spans="1:13" x14ac:dyDescent="0.25">
      <c r="A4972" t="s">
        <v>51</v>
      </c>
      <c r="B4972" t="s">
        <v>52</v>
      </c>
      <c r="C4972">
        <v>2</v>
      </c>
      <c r="D4972">
        <v>90</v>
      </c>
      <c r="E4972">
        <v>35</v>
      </c>
      <c r="F4972">
        <v>88501</v>
      </c>
      <c r="G4972">
        <v>3</v>
      </c>
      <c r="H4972">
        <v>1</v>
      </c>
      <c r="I4972">
        <v>105</v>
      </c>
      <c r="J4972">
        <v>731</v>
      </c>
      <c r="K4972">
        <v>20190724</v>
      </c>
      <c r="L4972" s="78">
        <v>8.3333333333333329E-2</v>
      </c>
      <c r="M4972">
        <v>26</v>
      </c>
    </row>
    <row r="4973" spans="1:13" x14ac:dyDescent="0.25">
      <c r="A4973" t="s">
        <v>51</v>
      </c>
      <c r="B4973" t="s">
        <v>52</v>
      </c>
      <c r="C4973">
        <v>2</v>
      </c>
      <c r="D4973">
        <v>90</v>
      </c>
      <c r="E4973">
        <v>35</v>
      </c>
      <c r="F4973">
        <v>88501</v>
      </c>
      <c r="G4973">
        <v>3</v>
      </c>
      <c r="H4973">
        <v>1</v>
      </c>
      <c r="I4973">
        <v>105</v>
      </c>
      <c r="J4973">
        <v>731</v>
      </c>
      <c r="K4973">
        <v>20190724</v>
      </c>
      <c r="L4973" s="78">
        <v>0.125</v>
      </c>
      <c r="M4973">
        <v>25</v>
      </c>
    </row>
    <row r="4974" spans="1:13" x14ac:dyDescent="0.25">
      <c r="A4974" t="s">
        <v>51</v>
      </c>
      <c r="B4974" t="s">
        <v>52</v>
      </c>
      <c r="C4974">
        <v>2</v>
      </c>
      <c r="D4974">
        <v>90</v>
      </c>
      <c r="E4974">
        <v>35</v>
      </c>
      <c r="F4974">
        <v>88501</v>
      </c>
      <c r="G4974">
        <v>3</v>
      </c>
      <c r="H4974">
        <v>1</v>
      </c>
      <c r="I4974">
        <v>105</v>
      </c>
      <c r="J4974">
        <v>731</v>
      </c>
      <c r="K4974">
        <v>20190724</v>
      </c>
      <c r="L4974" s="78">
        <v>0.16666666666666666</v>
      </c>
      <c r="M4974">
        <v>34</v>
      </c>
    </row>
    <row r="4975" spans="1:13" x14ac:dyDescent="0.25">
      <c r="A4975" t="s">
        <v>51</v>
      </c>
      <c r="B4975" t="s">
        <v>52</v>
      </c>
      <c r="C4975">
        <v>2</v>
      </c>
      <c r="D4975">
        <v>90</v>
      </c>
      <c r="E4975">
        <v>35</v>
      </c>
      <c r="F4975">
        <v>88501</v>
      </c>
      <c r="G4975">
        <v>3</v>
      </c>
      <c r="H4975">
        <v>1</v>
      </c>
      <c r="I4975">
        <v>105</v>
      </c>
      <c r="J4975">
        <v>731</v>
      </c>
      <c r="K4975">
        <v>20190724</v>
      </c>
      <c r="L4975" s="78">
        <v>0.20833333333333334</v>
      </c>
      <c r="M4975">
        <v>52</v>
      </c>
    </row>
    <row r="4976" spans="1:13" x14ac:dyDescent="0.25">
      <c r="A4976" t="s">
        <v>51</v>
      </c>
      <c r="B4976" t="s">
        <v>52</v>
      </c>
      <c r="C4976">
        <v>2</v>
      </c>
      <c r="D4976">
        <v>90</v>
      </c>
      <c r="E4976">
        <v>35</v>
      </c>
      <c r="F4976">
        <v>88501</v>
      </c>
      <c r="G4976">
        <v>3</v>
      </c>
      <c r="H4976">
        <v>1</v>
      </c>
      <c r="I4976">
        <v>105</v>
      </c>
      <c r="J4976">
        <v>731</v>
      </c>
      <c r="K4976">
        <v>20190724</v>
      </c>
      <c r="L4976" s="78">
        <v>0.25</v>
      </c>
      <c r="M4976">
        <v>50</v>
      </c>
    </row>
    <row r="4977" spans="1:13" x14ac:dyDescent="0.25">
      <c r="A4977" t="s">
        <v>51</v>
      </c>
      <c r="B4977" t="s">
        <v>52</v>
      </c>
      <c r="C4977">
        <v>2</v>
      </c>
      <c r="D4977">
        <v>90</v>
      </c>
      <c r="E4977">
        <v>35</v>
      </c>
      <c r="F4977">
        <v>88501</v>
      </c>
      <c r="G4977">
        <v>3</v>
      </c>
      <c r="H4977">
        <v>1</v>
      </c>
      <c r="I4977">
        <v>105</v>
      </c>
      <c r="J4977">
        <v>731</v>
      </c>
      <c r="K4977">
        <v>20190724</v>
      </c>
      <c r="L4977" s="78">
        <v>0.29166666666666669</v>
      </c>
      <c r="M4977">
        <v>96</v>
      </c>
    </row>
    <row r="4978" spans="1:13" x14ac:dyDescent="0.25">
      <c r="A4978" t="s">
        <v>51</v>
      </c>
      <c r="B4978" t="s">
        <v>52</v>
      </c>
      <c r="C4978">
        <v>2</v>
      </c>
      <c r="D4978">
        <v>90</v>
      </c>
      <c r="E4978">
        <v>35</v>
      </c>
      <c r="F4978">
        <v>88501</v>
      </c>
      <c r="G4978">
        <v>3</v>
      </c>
      <c r="H4978">
        <v>1</v>
      </c>
      <c r="I4978">
        <v>105</v>
      </c>
      <c r="J4978">
        <v>731</v>
      </c>
      <c r="K4978">
        <v>20190724</v>
      </c>
      <c r="L4978" s="78">
        <v>0.33333333333333331</v>
      </c>
      <c r="M4978">
        <v>38</v>
      </c>
    </row>
    <row r="4979" spans="1:13" x14ac:dyDescent="0.25">
      <c r="A4979" t="s">
        <v>51</v>
      </c>
      <c r="B4979" t="s">
        <v>52</v>
      </c>
      <c r="C4979">
        <v>2</v>
      </c>
      <c r="D4979">
        <v>90</v>
      </c>
      <c r="E4979">
        <v>35</v>
      </c>
      <c r="F4979">
        <v>88501</v>
      </c>
      <c r="G4979">
        <v>3</v>
      </c>
      <c r="H4979">
        <v>1</v>
      </c>
      <c r="I4979">
        <v>105</v>
      </c>
      <c r="J4979">
        <v>731</v>
      </c>
      <c r="K4979">
        <v>20190724</v>
      </c>
      <c r="L4979" s="78">
        <v>0.375</v>
      </c>
      <c r="M4979">
        <v>23</v>
      </c>
    </row>
    <row r="4980" spans="1:13" x14ac:dyDescent="0.25">
      <c r="A4980" t="s">
        <v>51</v>
      </c>
      <c r="B4980" t="s">
        <v>52</v>
      </c>
      <c r="C4980">
        <v>2</v>
      </c>
      <c r="D4980">
        <v>90</v>
      </c>
      <c r="E4980">
        <v>35</v>
      </c>
      <c r="F4980">
        <v>88501</v>
      </c>
      <c r="G4980">
        <v>3</v>
      </c>
      <c r="H4980">
        <v>1</v>
      </c>
      <c r="I4980">
        <v>105</v>
      </c>
      <c r="J4980">
        <v>731</v>
      </c>
      <c r="K4980">
        <v>20190724</v>
      </c>
      <c r="L4980" s="78">
        <v>0.41666666666666669</v>
      </c>
      <c r="M4980">
        <v>11</v>
      </c>
    </row>
    <row r="4981" spans="1:13" x14ac:dyDescent="0.25">
      <c r="A4981" t="s">
        <v>51</v>
      </c>
      <c r="B4981" t="s">
        <v>52</v>
      </c>
      <c r="C4981">
        <v>2</v>
      </c>
      <c r="D4981">
        <v>90</v>
      </c>
      <c r="E4981">
        <v>35</v>
      </c>
      <c r="F4981">
        <v>88501</v>
      </c>
      <c r="G4981">
        <v>3</v>
      </c>
      <c r="H4981">
        <v>1</v>
      </c>
      <c r="I4981">
        <v>105</v>
      </c>
      <c r="J4981">
        <v>731</v>
      </c>
      <c r="K4981">
        <v>20190724</v>
      </c>
      <c r="L4981" s="78">
        <v>0.45833333333333331</v>
      </c>
      <c r="M4981">
        <v>11</v>
      </c>
    </row>
    <row r="4982" spans="1:13" x14ac:dyDescent="0.25">
      <c r="A4982" t="s">
        <v>51</v>
      </c>
      <c r="B4982" t="s">
        <v>52</v>
      </c>
      <c r="C4982">
        <v>2</v>
      </c>
      <c r="D4982">
        <v>90</v>
      </c>
      <c r="E4982">
        <v>35</v>
      </c>
      <c r="F4982">
        <v>88501</v>
      </c>
      <c r="G4982">
        <v>3</v>
      </c>
      <c r="H4982">
        <v>1</v>
      </c>
      <c r="I4982">
        <v>105</v>
      </c>
      <c r="J4982">
        <v>731</v>
      </c>
      <c r="K4982">
        <v>20190724</v>
      </c>
      <c r="L4982" s="78">
        <v>0.5</v>
      </c>
      <c r="M4982">
        <v>12</v>
      </c>
    </row>
    <row r="4983" spans="1:13" x14ac:dyDescent="0.25">
      <c r="A4983" t="s">
        <v>51</v>
      </c>
      <c r="B4983" t="s">
        <v>52</v>
      </c>
      <c r="C4983">
        <v>2</v>
      </c>
      <c r="D4983">
        <v>90</v>
      </c>
      <c r="E4983">
        <v>35</v>
      </c>
      <c r="F4983">
        <v>88501</v>
      </c>
      <c r="G4983">
        <v>3</v>
      </c>
      <c r="H4983">
        <v>1</v>
      </c>
      <c r="I4983">
        <v>105</v>
      </c>
      <c r="J4983">
        <v>731</v>
      </c>
      <c r="K4983">
        <v>20190724</v>
      </c>
      <c r="L4983" s="78">
        <v>0.54166666666666663</v>
      </c>
      <c r="M4983">
        <v>10</v>
      </c>
    </row>
    <row r="4984" spans="1:13" x14ac:dyDescent="0.25">
      <c r="A4984" t="s">
        <v>51</v>
      </c>
      <c r="B4984" t="s">
        <v>52</v>
      </c>
      <c r="C4984">
        <v>2</v>
      </c>
      <c r="D4984">
        <v>90</v>
      </c>
      <c r="E4984">
        <v>35</v>
      </c>
      <c r="F4984">
        <v>88501</v>
      </c>
      <c r="G4984">
        <v>3</v>
      </c>
      <c r="H4984">
        <v>1</v>
      </c>
      <c r="I4984">
        <v>105</v>
      </c>
      <c r="J4984">
        <v>731</v>
      </c>
      <c r="K4984">
        <v>20190724</v>
      </c>
      <c r="L4984" s="78">
        <v>0.58333333333333337</v>
      </c>
      <c r="M4984">
        <v>31</v>
      </c>
    </row>
    <row r="4985" spans="1:13" x14ac:dyDescent="0.25">
      <c r="A4985" t="s">
        <v>51</v>
      </c>
      <c r="B4985" t="s">
        <v>52</v>
      </c>
      <c r="C4985">
        <v>2</v>
      </c>
      <c r="D4985">
        <v>90</v>
      </c>
      <c r="E4985">
        <v>35</v>
      </c>
      <c r="F4985">
        <v>88501</v>
      </c>
      <c r="G4985">
        <v>3</v>
      </c>
      <c r="H4985">
        <v>1</v>
      </c>
      <c r="I4985">
        <v>105</v>
      </c>
      <c r="J4985">
        <v>731</v>
      </c>
      <c r="K4985">
        <v>20190724</v>
      </c>
      <c r="L4985" s="78">
        <v>0.625</v>
      </c>
      <c r="M4985">
        <v>35</v>
      </c>
    </row>
    <row r="4986" spans="1:13" x14ac:dyDescent="0.25">
      <c r="A4986" t="s">
        <v>51</v>
      </c>
      <c r="B4986" t="s">
        <v>52</v>
      </c>
      <c r="C4986">
        <v>2</v>
      </c>
      <c r="D4986">
        <v>90</v>
      </c>
      <c r="E4986">
        <v>35</v>
      </c>
      <c r="F4986">
        <v>88501</v>
      </c>
      <c r="G4986">
        <v>3</v>
      </c>
      <c r="H4986">
        <v>1</v>
      </c>
      <c r="I4986">
        <v>105</v>
      </c>
      <c r="J4986">
        <v>731</v>
      </c>
      <c r="K4986">
        <v>20190724</v>
      </c>
      <c r="L4986" s="78">
        <v>0.66666666666666663</v>
      </c>
      <c r="M4986">
        <v>29</v>
      </c>
    </row>
    <row r="4987" spans="1:13" x14ac:dyDescent="0.25">
      <c r="A4987" t="s">
        <v>51</v>
      </c>
      <c r="B4987" t="s">
        <v>52</v>
      </c>
      <c r="C4987">
        <v>2</v>
      </c>
      <c r="D4987">
        <v>90</v>
      </c>
      <c r="E4987">
        <v>35</v>
      </c>
      <c r="F4987">
        <v>88501</v>
      </c>
      <c r="G4987">
        <v>3</v>
      </c>
      <c r="H4987">
        <v>1</v>
      </c>
      <c r="I4987">
        <v>105</v>
      </c>
      <c r="J4987">
        <v>731</v>
      </c>
      <c r="K4987">
        <v>20190724</v>
      </c>
      <c r="L4987" s="78">
        <v>0.70833333333333337</v>
      </c>
      <c r="M4987">
        <v>10</v>
      </c>
    </row>
    <row r="4988" spans="1:13" x14ac:dyDescent="0.25">
      <c r="A4988" t="s">
        <v>51</v>
      </c>
      <c r="B4988" t="s">
        <v>52</v>
      </c>
      <c r="C4988">
        <v>2</v>
      </c>
      <c r="D4988">
        <v>90</v>
      </c>
      <c r="E4988">
        <v>35</v>
      </c>
      <c r="F4988">
        <v>88501</v>
      </c>
      <c r="G4988">
        <v>3</v>
      </c>
      <c r="H4988">
        <v>1</v>
      </c>
      <c r="I4988">
        <v>105</v>
      </c>
      <c r="J4988">
        <v>731</v>
      </c>
      <c r="K4988">
        <v>20190724</v>
      </c>
      <c r="L4988" s="78">
        <v>0.75</v>
      </c>
      <c r="M4988">
        <v>5</v>
      </c>
    </row>
    <row r="4989" spans="1:13" x14ac:dyDescent="0.25">
      <c r="A4989" t="s">
        <v>51</v>
      </c>
      <c r="B4989" t="s">
        <v>52</v>
      </c>
      <c r="C4989">
        <v>2</v>
      </c>
      <c r="D4989">
        <v>90</v>
      </c>
      <c r="E4989">
        <v>35</v>
      </c>
      <c r="F4989">
        <v>88501</v>
      </c>
      <c r="G4989">
        <v>3</v>
      </c>
      <c r="H4989">
        <v>1</v>
      </c>
      <c r="I4989">
        <v>105</v>
      </c>
      <c r="J4989">
        <v>731</v>
      </c>
      <c r="K4989">
        <v>20190724</v>
      </c>
      <c r="L4989" s="78">
        <v>0.79166666666666663</v>
      </c>
      <c r="M4989">
        <v>2</v>
      </c>
    </row>
    <row r="4990" spans="1:13" x14ac:dyDescent="0.25">
      <c r="A4990" t="s">
        <v>51</v>
      </c>
      <c r="B4990" t="s">
        <v>52</v>
      </c>
      <c r="C4990">
        <v>2</v>
      </c>
      <c r="D4990">
        <v>90</v>
      </c>
      <c r="E4990">
        <v>35</v>
      </c>
      <c r="F4990">
        <v>88501</v>
      </c>
      <c r="G4990">
        <v>3</v>
      </c>
      <c r="H4990">
        <v>1</v>
      </c>
      <c r="I4990">
        <v>105</v>
      </c>
      <c r="J4990">
        <v>731</v>
      </c>
      <c r="K4990">
        <v>20190724</v>
      </c>
      <c r="L4990" s="78">
        <v>0.83333333333333337</v>
      </c>
      <c r="M4990">
        <v>2</v>
      </c>
    </row>
    <row r="4991" spans="1:13" x14ac:dyDescent="0.25">
      <c r="A4991" t="s">
        <v>51</v>
      </c>
      <c r="B4991" t="s">
        <v>52</v>
      </c>
      <c r="C4991">
        <v>2</v>
      </c>
      <c r="D4991">
        <v>90</v>
      </c>
      <c r="E4991">
        <v>35</v>
      </c>
      <c r="F4991">
        <v>88501</v>
      </c>
      <c r="G4991">
        <v>3</v>
      </c>
      <c r="H4991">
        <v>1</v>
      </c>
      <c r="I4991">
        <v>105</v>
      </c>
      <c r="J4991">
        <v>731</v>
      </c>
      <c r="K4991">
        <v>20190724</v>
      </c>
      <c r="L4991" s="78">
        <v>0.875</v>
      </c>
      <c r="M4991">
        <v>0</v>
      </c>
    </row>
    <row r="4992" spans="1:13" x14ac:dyDescent="0.25">
      <c r="A4992" t="s">
        <v>51</v>
      </c>
      <c r="B4992" t="s">
        <v>52</v>
      </c>
      <c r="C4992">
        <v>2</v>
      </c>
      <c r="D4992">
        <v>90</v>
      </c>
      <c r="E4992">
        <v>35</v>
      </c>
      <c r="F4992">
        <v>88501</v>
      </c>
      <c r="G4992">
        <v>3</v>
      </c>
      <c r="H4992">
        <v>1</v>
      </c>
      <c r="I4992">
        <v>105</v>
      </c>
      <c r="J4992">
        <v>731</v>
      </c>
      <c r="K4992">
        <v>20190724</v>
      </c>
      <c r="L4992" s="78">
        <v>0.91666666666666663</v>
      </c>
      <c r="M4992">
        <v>2</v>
      </c>
    </row>
    <row r="4993" spans="1:13" x14ac:dyDescent="0.25">
      <c r="A4993" t="s">
        <v>51</v>
      </c>
      <c r="B4993" t="s">
        <v>52</v>
      </c>
      <c r="C4993">
        <v>2</v>
      </c>
      <c r="D4993">
        <v>90</v>
      </c>
      <c r="E4993">
        <v>35</v>
      </c>
      <c r="F4993">
        <v>88501</v>
      </c>
      <c r="G4993">
        <v>3</v>
      </c>
      <c r="H4993">
        <v>1</v>
      </c>
      <c r="I4993">
        <v>105</v>
      </c>
      <c r="J4993">
        <v>731</v>
      </c>
      <c r="K4993">
        <v>20190724</v>
      </c>
      <c r="L4993" s="78">
        <v>0.95833333333333337</v>
      </c>
      <c r="M4993">
        <v>2</v>
      </c>
    </row>
    <row r="4994" spans="1:13" x14ac:dyDescent="0.25">
      <c r="A4994" t="s">
        <v>51</v>
      </c>
      <c r="B4994" t="s">
        <v>52</v>
      </c>
      <c r="C4994">
        <v>2</v>
      </c>
      <c r="D4994">
        <v>90</v>
      </c>
      <c r="E4994">
        <v>35</v>
      </c>
      <c r="F4994">
        <v>88501</v>
      </c>
      <c r="G4994">
        <v>3</v>
      </c>
      <c r="H4994">
        <v>1</v>
      </c>
      <c r="I4994">
        <v>105</v>
      </c>
      <c r="J4994">
        <v>731</v>
      </c>
      <c r="K4994">
        <v>20190725</v>
      </c>
      <c r="L4994" s="78">
        <v>0</v>
      </c>
      <c r="M4994">
        <v>-1</v>
      </c>
    </row>
    <row r="4995" spans="1:13" x14ac:dyDescent="0.25">
      <c r="A4995" t="s">
        <v>51</v>
      </c>
      <c r="B4995" t="s">
        <v>52</v>
      </c>
      <c r="C4995">
        <v>2</v>
      </c>
      <c r="D4995">
        <v>90</v>
      </c>
      <c r="E4995">
        <v>35</v>
      </c>
      <c r="F4995">
        <v>88501</v>
      </c>
      <c r="G4995">
        <v>3</v>
      </c>
      <c r="H4995">
        <v>1</v>
      </c>
      <c r="I4995">
        <v>105</v>
      </c>
      <c r="J4995">
        <v>731</v>
      </c>
      <c r="K4995">
        <v>20190725</v>
      </c>
      <c r="L4995" s="78">
        <v>4.1666666666666664E-2</v>
      </c>
      <c r="M4995">
        <v>0</v>
      </c>
    </row>
    <row r="4996" spans="1:13" x14ac:dyDescent="0.25">
      <c r="A4996" t="s">
        <v>51</v>
      </c>
      <c r="B4996" t="s">
        <v>52</v>
      </c>
      <c r="C4996">
        <v>2</v>
      </c>
      <c r="D4996">
        <v>90</v>
      </c>
      <c r="E4996">
        <v>35</v>
      </c>
      <c r="F4996">
        <v>88501</v>
      </c>
      <c r="G4996">
        <v>3</v>
      </c>
      <c r="H4996">
        <v>1</v>
      </c>
      <c r="I4996">
        <v>105</v>
      </c>
      <c r="J4996">
        <v>731</v>
      </c>
      <c r="K4996">
        <v>20190725</v>
      </c>
      <c r="L4996" s="78">
        <v>8.3333333333333329E-2</v>
      </c>
      <c r="M4996">
        <v>5</v>
      </c>
    </row>
    <row r="4997" spans="1:13" x14ac:dyDescent="0.25">
      <c r="A4997" t="s">
        <v>51</v>
      </c>
      <c r="B4997" t="s">
        <v>52</v>
      </c>
      <c r="C4997">
        <v>2</v>
      </c>
      <c r="D4997">
        <v>90</v>
      </c>
      <c r="E4997">
        <v>35</v>
      </c>
      <c r="F4997">
        <v>88501</v>
      </c>
      <c r="G4997">
        <v>3</v>
      </c>
      <c r="H4997">
        <v>1</v>
      </c>
      <c r="I4997">
        <v>105</v>
      </c>
      <c r="J4997">
        <v>731</v>
      </c>
      <c r="K4997">
        <v>20190725</v>
      </c>
      <c r="L4997" s="78">
        <v>0.125</v>
      </c>
      <c r="M4997">
        <v>5</v>
      </c>
    </row>
    <row r="4998" spans="1:13" x14ac:dyDescent="0.25">
      <c r="A4998" t="s">
        <v>51</v>
      </c>
      <c r="B4998" t="s">
        <v>52</v>
      </c>
      <c r="C4998">
        <v>2</v>
      </c>
      <c r="D4998">
        <v>90</v>
      </c>
      <c r="E4998">
        <v>35</v>
      </c>
      <c r="F4998">
        <v>88501</v>
      </c>
      <c r="G4998">
        <v>3</v>
      </c>
      <c r="H4998">
        <v>1</v>
      </c>
      <c r="I4998">
        <v>105</v>
      </c>
      <c r="J4998">
        <v>731</v>
      </c>
      <c r="K4998">
        <v>20190725</v>
      </c>
      <c r="L4998" s="78">
        <v>0.16666666666666666</v>
      </c>
      <c r="M4998">
        <v>6</v>
      </c>
    </row>
    <row r="4999" spans="1:13" x14ac:dyDescent="0.25">
      <c r="A4999" t="s">
        <v>51</v>
      </c>
      <c r="B4999" t="s">
        <v>52</v>
      </c>
      <c r="C4999">
        <v>2</v>
      </c>
      <c r="D4999">
        <v>90</v>
      </c>
      <c r="E4999">
        <v>35</v>
      </c>
      <c r="F4999">
        <v>88501</v>
      </c>
      <c r="G4999">
        <v>3</v>
      </c>
      <c r="H4999">
        <v>1</v>
      </c>
      <c r="I4999">
        <v>105</v>
      </c>
      <c r="J4999">
        <v>731</v>
      </c>
      <c r="K4999">
        <v>20190725</v>
      </c>
      <c r="L4999" s="78">
        <v>0.20833333333333334</v>
      </c>
      <c r="M4999">
        <v>8</v>
      </c>
    </row>
    <row r="5000" spans="1:13" x14ac:dyDescent="0.25">
      <c r="A5000" t="s">
        <v>51</v>
      </c>
      <c r="B5000" t="s">
        <v>52</v>
      </c>
      <c r="C5000">
        <v>2</v>
      </c>
      <c r="D5000">
        <v>90</v>
      </c>
      <c r="E5000">
        <v>35</v>
      </c>
      <c r="F5000">
        <v>88501</v>
      </c>
      <c r="G5000">
        <v>3</v>
      </c>
      <c r="H5000">
        <v>1</v>
      </c>
      <c r="I5000">
        <v>105</v>
      </c>
      <c r="J5000">
        <v>731</v>
      </c>
      <c r="K5000">
        <v>20190725</v>
      </c>
      <c r="L5000" s="78">
        <v>0.25</v>
      </c>
      <c r="M5000">
        <v>7</v>
      </c>
    </row>
    <row r="5001" spans="1:13" x14ac:dyDescent="0.25">
      <c r="A5001" t="s">
        <v>51</v>
      </c>
      <c r="B5001" t="s">
        <v>52</v>
      </c>
      <c r="C5001">
        <v>2</v>
      </c>
      <c r="D5001">
        <v>90</v>
      </c>
      <c r="E5001">
        <v>35</v>
      </c>
      <c r="F5001">
        <v>88501</v>
      </c>
      <c r="G5001">
        <v>3</v>
      </c>
      <c r="H5001">
        <v>1</v>
      </c>
      <c r="I5001">
        <v>105</v>
      </c>
      <c r="J5001">
        <v>731</v>
      </c>
      <c r="K5001">
        <v>20190725</v>
      </c>
      <c r="L5001" s="78">
        <v>0.29166666666666669</v>
      </c>
      <c r="M5001">
        <v>4</v>
      </c>
    </row>
    <row r="5002" spans="1:13" x14ac:dyDescent="0.25">
      <c r="A5002" t="s">
        <v>51</v>
      </c>
      <c r="B5002" t="s">
        <v>52</v>
      </c>
      <c r="C5002">
        <v>2</v>
      </c>
      <c r="D5002">
        <v>90</v>
      </c>
      <c r="E5002">
        <v>35</v>
      </c>
      <c r="F5002">
        <v>88501</v>
      </c>
      <c r="G5002">
        <v>3</v>
      </c>
      <c r="H5002">
        <v>1</v>
      </c>
      <c r="I5002">
        <v>105</v>
      </c>
      <c r="J5002">
        <v>731</v>
      </c>
      <c r="K5002">
        <v>20190725</v>
      </c>
      <c r="L5002" s="78">
        <v>0.33333333333333331</v>
      </c>
      <c r="M5002">
        <v>5</v>
      </c>
    </row>
    <row r="5003" spans="1:13" x14ac:dyDescent="0.25">
      <c r="A5003" t="s">
        <v>51</v>
      </c>
      <c r="B5003" t="s">
        <v>52</v>
      </c>
      <c r="C5003">
        <v>2</v>
      </c>
      <c r="D5003">
        <v>90</v>
      </c>
      <c r="E5003">
        <v>35</v>
      </c>
      <c r="F5003">
        <v>88501</v>
      </c>
      <c r="G5003">
        <v>3</v>
      </c>
      <c r="H5003">
        <v>1</v>
      </c>
      <c r="I5003">
        <v>105</v>
      </c>
      <c r="J5003">
        <v>731</v>
      </c>
      <c r="K5003">
        <v>20190725</v>
      </c>
      <c r="L5003" s="78">
        <v>0.375</v>
      </c>
      <c r="M5003">
        <v>5</v>
      </c>
    </row>
    <row r="5004" spans="1:13" x14ac:dyDescent="0.25">
      <c r="A5004" t="s">
        <v>51</v>
      </c>
      <c r="B5004" t="s">
        <v>52</v>
      </c>
      <c r="C5004">
        <v>2</v>
      </c>
      <c r="D5004">
        <v>90</v>
      </c>
      <c r="E5004">
        <v>35</v>
      </c>
      <c r="F5004">
        <v>88501</v>
      </c>
      <c r="G5004">
        <v>3</v>
      </c>
      <c r="H5004">
        <v>1</v>
      </c>
      <c r="I5004">
        <v>105</v>
      </c>
      <c r="J5004">
        <v>731</v>
      </c>
      <c r="K5004">
        <v>20190725</v>
      </c>
      <c r="L5004" s="78">
        <v>0.41666666666666669</v>
      </c>
      <c r="M5004">
        <v>11</v>
      </c>
    </row>
    <row r="5005" spans="1:13" x14ac:dyDescent="0.25">
      <c r="A5005" t="s">
        <v>51</v>
      </c>
      <c r="B5005" t="s">
        <v>52</v>
      </c>
      <c r="C5005">
        <v>2</v>
      </c>
      <c r="D5005">
        <v>90</v>
      </c>
      <c r="E5005">
        <v>35</v>
      </c>
      <c r="F5005">
        <v>88501</v>
      </c>
      <c r="G5005">
        <v>3</v>
      </c>
      <c r="H5005">
        <v>1</v>
      </c>
      <c r="I5005">
        <v>105</v>
      </c>
      <c r="J5005">
        <v>731</v>
      </c>
      <c r="K5005">
        <v>20190725</v>
      </c>
      <c r="L5005" s="78">
        <v>0.45833333333333331</v>
      </c>
      <c r="M5005">
        <v>9</v>
      </c>
    </row>
    <row r="5006" spans="1:13" x14ac:dyDescent="0.25">
      <c r="A5006" t="s">
        <v>51</v>
      </c>
      <c r="B5006" t="s">
        <v>52</v>
      </c>
      <c r="C5006">
        <v>2</v>
      </c>
      <c r="D5006">
        <v>90</v>
      </c>
      <c r="E5006">
        <v>35</v>
      </c>
      <c r="F5006">
        <v>88501</v>
      </c>
      <c r="G5006">
        <v>3</v>
      </c>
      <c r="H5006">
        <v>1</v>
      </c>
      <c r="I5006">
        <v>105</v>
      </c>
      <c r="J5006">
        <v>731</v>
      </c>
      <c r="K5006">
        <v>20190725</v>
      </c>
      <c r="L5006" s="78">
        <v>0.5</v>
      </c>
      <c r="M5006">
        <v>9</v>
      </c>
    </row>
    <row r="5007" spans="1:13" x14ac:dyDescent="0.25">
      <c r="A5007" t="s">
        <v>51</v>
      </c>
      <c r="B5007" t="s">
        <v>52</v>
      </c>
      <c r="C5007">
        <v>2</v>
      </c>
      <c r="D5007">
        <v>90</v>
      </c>
      <c r="E5007">
        <v>35</v>
      </c>
      <c r="F5007">
        <v>88501</v>
      </c>
      <c r="G5007">
        <v>3</v>
      </c>
      <c r="H5007">
        <v>1</v>
      </c>
      <c r="I5007">
        <v>105</v>
      </c>
      <c r="J5007">
        <v>731</v>
      </c>
      <c r="K5007">
        <v>20190725</v>
      </c>
      <c r="L5007" s="78">
        <v>0.54166666666666663</v>
      </c>
      <c r="M5007">
        <v>18</v>
      </c>
    </row>
    <row r="5008" spans="1:13" x14ac:dyDescent="0.25">
      <c r="A5008" t="s">
        <v>51</v>
      </c>
      <c r="B5008" t="s">
        <v>52</v>
      </c>
      <c r="C5008">
        <v>2</v>
      </c>
      <c r="D5008">
        <v>90</v>
      </c>
      <c r="E5008">
        <v>35</v>
      </c>
      <c r="F5008">
        <v>88501</v>
      </c>
      <c r="G5008">
        <v>3</v>
      </c>
      <c r="H5008">
        <v>1</v>
      </c>
      <c r="I5008">
        <v>105</v>
      </c>
      <c r="J5008">
        <v>731</v>
      </c>
      <c r="K5008">
        <v>20190725</v>
      </c>
      <c r="L5008" s="78">
        <v>0.58333333333333337</v>
      </c>
      <c r="M5008">
        <v>16</v>
      </c>
    </row>
    <row r="5009" spans="1:13" x14ac:dyDescent="0.25">
      <c r="A5009" t="s">
        <v>51</v>
      </c>
      <c r="B5009" t="s">
        <v>52</v>
      </c>
      <c r="C5009">
        <v>2</v>
      </c>
      <c r="D5009">
        <v>90</v>
      </c>
      <c r="E5009">
        <v>35</v>
      </c>
      <c r="F5009">
        <v>88501</v>
      </c>
      <c r="G5009">
        <v>3</v>
      </c>
      <c r="H5009">
        <v>1</v>
      </c>
      <c r="I5009">
        <v>105</v>
      </c>
      <c r="J5009">
        <v>731</v>
      </c>
      <c r="K5009">
        <v>20190725</v>
      </c>
      <c r="L5009" s="78">
        <v>0.625</v>
      </c>
      <c r="M5009">
        <v>11</v>
      </c>
    </row>
    <row r="5010" spans="1:13" x14ac:dyDescent="0.25">
      <c r="A5010" t="s">
        <v>51</v>
      </c>
      <c r="B5010" t="s">
        <v>52</v>
      </c>
      <c r="C5010">
        <v>2</v>
      </c>
      <c r="D5010">
        <v>90</v>
      </c>
      <c r="E5010">
        <v>35</v>
      </c>
      <c r="F5010">
        <v>88501</v>
      </c>
      <c r="G5010">
        <v>3</v>
      </c>
      <c r="H5010">
        <v>1</v>
      </c>
      <c r="I5010">
        <v>105</v>
      </c>
      <c r="J5010">
        <v>731</v>
      </c>
      <c r="K5010">
        <v>20190725</v>
      </c>
      <c r="L5010" s="78">
        <v>0.66666666666666663</v>
      </c>
      <c r="M5010">
        <v>19</v>
      </c>
    </row>
    <row r="5011" spans="1:13" x14ac:dyDescent="0.25">
      <c r="A5011" t="s">
        <v>51</v>
      </c>
      <c r="B5011" t="s">
        <v>52</v>
      </c>
      <c r="C5011">
        <v>2</v>
      </c>
      <c r="D5011">
        <v>90</v>
      </c>
      <c r="E5011">
        <v>35</v>
      </c>
      <c r="F5011">
        <v>88501</v>
      </c>
      <c r="G5011">
        <v>3</v>
      </c>
      <c r="H5011">
        <v>1</v>
      </c>
      <c r="I5011">
        <v>105</v>
      </c>
      <c r="J5011">
        <v>731</v>
      </c>
      <c r="K5011">
        <v>20190725</v>
      </c>
      <c r="L5011" s="78">
        <v>0.70833333333333337</v>
      </c>
      <c r="M5011">
        <v>13</v>
      </c>
    </row>
    <row r="5012" spans="1:13" x14ac:dyDescent="0.25">
      <c r="A5012" t="s">
        <v>51</v>
      </c>
      <c r="B5012" t="s">
        <v>52</v>
      </c>
      <c r="C5012">
        <v>2</v>
      </c>
      <c r="D5012">
        <v>90</v>
      </c>
      <c r="E5012">
        <v>35</v>
      </c>
      <c r="F5012">
        <v>88501</v>
      </c>
      <c r="G5012">
        <v>3</v>
      </c>
      <c r="H5012">
        <v>1</v>
      </c>
      <c r="I5012">
        <v>105</v>
      </c>
      <c r="J5012">
        <v>731</v>
      </c>
      <c r="K5012">
        <v>20190725</v>
      </c>
      <c r="L5012" s="78">
        <v>0.75</v>
      </c>
      <c r="M5012">
        <v>17</v>
      </c>
    </row>
    <row r="5013" spans="1:13" x14ac:dyDescent="0.25">
      <c r="A5013" t="s">
        <v>51</v>
      </c>
      <c r="B5013" t="s">
        <v>52</v>
      </c>
      <c r="C5013">
        <v>2</v>
      </c>
      <c r="D5013">
        <v>90</v>
      </c>
      <c r="E5013">
        <v>35</v>
      </c>
      <c r="F5013">
        <v>88501</v>
      </c>
      <c r="G5013">
        <v>3</v>
      </c>
      <c r="H5013">
        <v>1</v>
      </c>
      <c r="I5013">
        <v>105</v>
      </c>
      <c r="J5013">
        <v>731</v>
      </c>
      <c r="K5013">
        <v>20190725</v>
      </c>
      <c r="L5013" s="78">
        <v>0.79166666666666663</v>
      </c>
      <c r="M5013">
        <v>24</v>
      </c>
    </row>
    <row r="5014" spans="1:13" x14ac:dyDescent="0.25">
      <c r="A5014" t="s">
        <v>51</v>
      </c>
      <c r="B5014" t="s">
        <v>52</v>
      </c>
      <c r="C5014">
        <v>2</v>
      </c>
      <c r="D5014">
        <v>90</v>
      </c>
      <c r="E5014">
        <v>35</v>
      </c>
      <c r="F5014">
        <v>88501</v>
      </c>
      <c r="G5014">
        <v>3</v>
      </c>
      <c r="H5014">
        <v>1</v>
      </c>
      <c r="I5014">
        <v>105</v>
      </c>
      <c r="J5014">
        <v>731</v>
      </c>
      <c r="K5014">
        <v>20190725</v>
      </c>
      <c r="L5014" s="78">
        <v>0.83333333333333337</v>
      </c>
      <c r="M5014">
        <v>22</v>
      </c>
    </row>
    <row r="5015" spans="1:13" x14ac:dyDescent="0.25">
      <c r="A5015" t="s">
        <v>51</v>
      </c>
      <c r="B5015" t="s">
        <v>52</v>
      </c>
      <c r="C5015">
        <v>2</v>
      </c>
      <c r="D5015">
        <v>90</v>
      </c>
      <c r="E5015">
        <v>35</v>
      </c>
      <c r="F5015">
        <v>88501</v>
      </c>
      <c r="G5015">
        <v>3</v>
      </c>
      <c r="H5015">
        <v>1</v>
      </c>
      <c r="I5015">
        <v>105</v>
      </c>
      <c r="J5015">
        <v>731</v>
      </c>
      <c r="K5015">
        <v>20190725</v>
      </c>
      <c r="L5015" s="78">
        <v>0.875</v>
      </c>
      <c r="M5015">
        <v>27</v>
      </c>
    </row>
    <row r="5016" spans="1:13" x14ac:dyDescent="0.25">
      <c r="A5016" t="s">
        <v>51</v>
      </c>
      <c r="B5016" t="s">
        <v>52</v>
      </c>
      <c r="C5016">
        <v>2</v>
      </c>
      <c r="D5016">
        <v>90</v>
      </c>
      <c r="E5016">
        <v>35</v>
      </c>
      <c r="F5016">
        <v>88501</v>
      </c>
      <c r="G5016">
        <v>3</v>
      </c>
      <c r="H5016">
        <v>1</v>
      </c>
      <c r="I5016">
        <v>105</v>
      </c>
      <c r="J5016">
        <v>731</v>
      </c>
      <c r="K5016">
        <v>20190725</v>
      </c>
      <c r="L5016" s="78">
        <v>0.91666666666666663</v>
      </c>
      <c r="M5016">
        <v>26</v>
      </c>
    </row>
    <row r="5017" spans="1:13" x14ac:dyDescent="0.25">
      <c r="A5017" t="s">
        <v>51</v>
      </c>
      <c r="B5017" t="s">
        <v>52</v>
      </c>
      <c r="C5017">
        <v>2</v>
      </c>
      <c r="D5017">
        <v>90</v>
      </c>
      <c r="E5017">
        <v>35</v>
      </c>
      <c r="F5017">
        <v>88501</v>
      </c>
      <c r="G5017">
        <v>3</v>
      </c>
      <c r="H5017">
        <v>1</v>
      </c>
      <c r="I5017">
        <v>105</v>
      </c>
      <c r="J5017">
        <v>731</v>
      </c>
      <c r="K5017">
        <v>20190725</v>
      </c>
      <c r="L5017" s="78">
        <v>0.95833333333333337</v>
      </c>
      <c r="M5017">
        <v>13</v>
      </c>
    </row>
    <row r="5018" spans="1:13" x14ac:dyDescent="0.25">
      <c r="A5018" t="s">
        <v>51</v>
      </c>
      <c r="B5018" t="s">
        <v>52</v>
      </c>
      <c r="C5018">
        <v>2</v>
      </c>
      <c r="D5018">
        <v>90</v>
      </c>
      <c r="E5018">
        <v>35</v>
      </c>
      <c r="F5018">
        <v>88501</v>
      </c>
      <c r="G5018">
        <v>3</v>
      </c>
      <c r="H5018">
        <v>1</v>
      </c>
      <c r="I5018">
        <v>105</v>
      </c>
      <c r="J5018">
        <v>731</v>
      </c>
      <c r="K5018">
        <v>20190726</v>
      </c>
      <c r="L5018" s="78">
        <v>0</v>
      </c>
      <c r="M5018">
        <v>27</v>
      </c>
    </row>
    <row r="5019" spans="1:13" x14ac:dyDescent="0.25">
      <c r="A5019" t="s">
        <v>51</v>
      </c>
      <c r="B5019" t="s">
        <v>52</v>
      </c>
      <c r="C5019">
        <v>2</v>
      </c>
      <c r="D5019">
        <v>90</v>
      </c>
      <c r="E5019">
        <v>35</v>
      </c>
      <c r="F5019">
        <v>88501</v>
      </c>
      <c r="G5019">
        <v>3</v>
      </c>
      <c r="H5019">
        <v>1</v>
      </c>
      <c r="I5019">
        <v>105</v>
      </c>
      <c r="J5019">
        <v>731</v>
      </c>
      <c r="K5019">
        <v>20190726</v>
      </c>
      <c r="L5019" s="78">
        <v>4.1666666666666664E-2</v>
      </c>
      <c r="M5019">
        <v>15</v>
      </c>
    </row>
    <row r="5020" spans="1:13" x14ac:dyDescent="0.25">
      <c r="A5020" t="s">
        <v>51</v>
      </c>
      <c r="B5020" t="s">
        <v>52</v>
      </c>
      <c r="C5020">
        <v>2</v>
      </c>
      <c r="D5020">
        <v>90</v>
      </c>
      <c r="E5020">
        <v>35</v>
      </c>
      <c r="F5020">
        <v>88501</v>
      </c>
      <c r="G5020">
        <v>3</v>
      </c>
      <c r="H5020">
        <v>1</v>
      </c>
      <c r="I5020">
        <v>105</v>
      </c>
      <c r="J5020">
        <v>731</v>
      </c>
      <c r="K5020">
        <v>20190726</v>
      </c>
      <c r="L5020" s="78">
        <v>8.3333333333333329E-2</v>
      </c>
      <c r="M5020">
        <v>26</v>
      </c>
    </row>
    <row r="5021" spans="1:13" x14ac:dyDescent="0.25">
      <c r="A5021" t="s">
        <v>51</v>
      </c>
      <c r="B5021" t="s">
        <v>52</v>
      </c>
      <c r="C5021">
        <v>2</v>
      </c>
      <c r="D5021">
        <v>90</v>
      </c>
      <c r="E5021">
        <v>35</v>
      </c>
      <c r="F5021">
        <v>88501</v>
      </c>
      <c r="G5021">
        <v>3</v>
      </c>
      <c r="H5021">
        <v>1</v>
      </c>
      <c r="I5021">
        <v>105</v>
      </c>
      <c r="J5021">
        <v>731</v>
      </c>
      <c r="K5021">
        <v>20190726</v>
      </c>
      <c r="L5021" s="78">
        <v>0.125</v>
      </c>
      <c r="M5021">
        <v>39</v>
      </c>
    </row>
    <row r="5022" spans="1:13" x14ac:dyDescent="0.25">
      <c r="A5022" t="s">
        <v>51</v>
      </c>
      <c r="B5022" t="s">
        <v>52</v>
      </c>
      <c r="C5022">
        <v>2</v>
      </c>
      <c r="D5022">
        <v>90</v>
      </c>
      <c r="E5022">
        <v>35</v>
      </c>
      <c r="F5022">
        <v>88501</v>
      </c>
      <c r="G5022">
        <v>3</v>
      </c>
      <c r="H5022">
        <v>1</v>
      </c>
      <c r="I5022">
        <v>105</v>
      </c>
      <c r="J5022">
        <v>731</v>
      </c>
      <c r="K5022">
        <v>20190726</v>
      </c>
      <c r="L5022" s="78">
        <v>0.16666666666666666</v>
      </c>
      <c r="M5022">
        <v>28</v>
      </c>
    </row>
    <row r="5023" spans="1:13" x14ac:dyDescent="0.25">
      <c r="A5023" t="s">
        <v>51</v>
      </c>
      <c r="B5023" t="s">
        <v>52</v>
      </c>
      <c r="C5023">
        <v>2</v>
      </c>
      <c r="D5023">
        <v>90</v>
      </c>
      <c r="E5023">
        <v>35</v>
      </c>
      <c r="F5023">
        <v>88501</v>
      </c>
      <c r="G5023">
        <v>3</v>
      </c>
      <c r="H5023">
        <v>1</v>
      </c>
      <c r="I5023">
        <v>105</v>
      </c>
      <c r="J5023">
        <v>731</v>
      </c>
      <c r="K5023">
        <v>20190726</v>
      </c>
      <c r="L5023" s="78">
        <v>0.20833333333333334</v>
      </c>
      <c r="M5023">
        <v>17</v>
      </c>
    </row>
    <row r="5024" spans="1:13" x14ac:dyDescent="0.25">
      <c r="A5024" t="s">
        <v>51</v>
      </c>
      <c r="B5024" t="s">
        <v>52</v>
      </c>
      <c r="C5024">
        <v>2</v>
      </c>
      <c r="D5024">
        <v>90</v>
      </c>
      <c r="E5024">
        <v>35</v>
      </c>
      <c r="F5024">
        <v>88501</v>
      </c>
      <c r="G5024">
        <v>3</v>
      </c>
      <c r="H5024">
        <v>1</v>
      </c>
      <c r="I5024">
        <v>105</v>
      </c>
      <c r="J5024">
        <v>731</v>
      </c>
      <c r="K5024">
        <v>20190726</v>
      </c>
      <c r="L5024" s="78">
        <v>0.25</v>
      </c>
      <c r="M5024">
        <v>11</v>
      </c>
    </row>
    <row r="5025" spans="1:13" x14ac:dyDescent="0.25">
      <c r="A5025" t="s">
        <v>51</v>
      </c>
      <c r="B5025" t="s">
        <v>52</v>
      </c>
      <c r="C5025">
        <v>2</v>
      </c>
      <c r="D5025">
        <v>90</v>
      </c>
      <c r="E5025">
        <v>35</v>
      </c>
      <c r="F5025">
        <v>88501</v>
      </c>
      <c r="G5025">
        <v>3</v>
      </c>
      <c r="H5025">
        <v>1</v>
      </c>
      <c r="I5025">
        <v>105</v>
      </c>
      <c r="J5025">
        <v>731</v>
      </c>
      <c r="K5025">
        <v>20190726</v>
      </c>
      <c r="L5025" s="78">
        <v>0.29166666666666669</v>
      </c>
      <c r="M5025">
        <v>10</v>
      </c>
    </row>
    <row r="5026" spans="1:13" x14ac:dyDescent="0.25">
      <c r="A5026" t="s">
        <v>51</v>
      </c>
      <c r="B5026" t="s">
        <v>52</v>
      </c>
      <c r="C5026">
        <v>2</v>
      </c>
      <c r="D5026">
        <v>90</v>
      </c>
      <c r="E5026">
        <v>35</v>
      </c>
      <c r="F5026">
        <v>88501</v>
      </c>
      <c r="G5026">
        <v>3</v>
      </c>
      <c r="H5026">
        <v>1</v>
      </c>
      <c r="I5026">
        <v>105</v>
      </c>
      <c r="J5026">
        <v>731</v>
      </c>
      <c r="K5026">
        <v>20190726</v>
      </c>
      <c r="L5026" s="78">
        <v>0.33333333333333331</v>
      </c>
      <c r="M5026">
        <v>13</v>
      </c>
    </row>
    <row r="5027" spans="1:13" x14ac:dyDescent="0.25">
      <c r="A5027" t="s">
        <v>51</v>
      </c>
      <c r="B5027" t="s">
        <v>52</v>
      </c>
      <c r="C5027">
        <v>2</v>
      </c>
      <c r="D5027">
        <v>90</v>
      </c>
      <c r="E5027">
        <v>35</v>
      </c>
      <c r="F5027">
        <v>88501</v>
      </c>
      <c r="G5027">
        <v>3</v>
      </c>
      <c r="H5027">
        <v>1</v>
      </c>
      <c r="I5027">
        <v>105</v>
      </c>
      <c r="J5027">
        <v>731</v>
      </c>
      <c r="K5027">
        <v>20190726</v>
      </c>
      <c r="L5027" s="78">
        <v>0.375</v>
      </c>
      <c r="M5027">
        <v>25</v>
      </c>
    </row>
    <row r="5028" spans="1:13" x14ac:dyDescent="0.25">
      <c r="A5028" t="s">
        <v>51</v>
      </c>
      <c r="B5028" t="s">
        <v>52</v>
      </c>
      <c r="C5028">
        <v>2</v>
      </c>
      <c r="D5028">
        <v>90</v>
      </c>
      <c r="E5028">
        <v>35</v>
      </c>
      <c r="F5028">
        <v>88501</v>
      </c>
      <c r="G5028">
        <v>3</v>
      </c>
      <c r="H5028">
        <v>1</v>
      </c>
      <c r="I5028">
        <v>105</v>
      </c>
      <c r="J5028">
        <v>731</v>
      </c>
      <c r="K5028">
        <v>20190726</v>
      </c>
      <c r="L5028" s="78">
        <v>0.41666666666666669</v>
      </c>
      <c r="M5028">
        <v>16</v>
      </c>
    </row>
    <row r="5029" spans="1:13" x14ac:dyDescent="0.25">
      <c r="A5029" t="s">
        <v>51</v>
      </c>
      <c r="B5029" t="s">
        <v>52</v>
      </c>
      <c r="C5029">
        <v>2</v>
      </c>
      <c r="D5029">
        <v>90</v>
      </c>
      <c r="E5029">
        <v>35</v>
      </c>
      <c r="F5029">
        <v>88501</v>
      </c>
      <c r="G5029">
        <v>3</v>
      </c>
      <c r="H5029">
        <v>1</v>
      </c>
      <c r="I5029">
        <v>105</v>
      </c>
      <c r="J5029">
        <v>731</v>
      </c>
      <c r="K5029">
        <v>20190726</v>
      </c>
      <c r="L5029" s="78">
        <v>0.45833333333333331</v>
      </c>
      <c r="M5029">
        <v>18</v>
      </c>
    </row>
    <row r="5030" spans="1:13" x14ac:dyDescent="0.25">
      <c r="A5030" t="s">
        <v>51</v>
      </c>
      <c r="B5030" t="s">
        <v>52</v>
      </c>
      <c r="C5030">
        <v>2</v>
      </c>
      <c r="D5030">
        <v>90</v>
      </c>
      <c r="E5030">
        <v>35</v>
      </c>
      <c r="F5030">
        <v>88501</v>
      </c>
      <c r="G5030">
        <v>3</v>
      </c>
      <c r="H5030">
        <v>1</v>
      </c>
      <c r="I5030">
        <v>105</v>
      </c>
      <c r="J5030">
        <v>731</v>
      </c>
      <c r="K5030">
        <v>20190726</v>
      </c>
      <c r="L5030" s="78">
        <v>0.5</v>
      </c>
      <c r="M5030">
        <v>17</v>
      </c>
    </row>
    <row r="5031" spans="1:13" x14ac:dyDescent="0.25">
      <c r="A5031" t="s">
        <v>51</v>
      </c>
      <c r="B5031" t="s">
        <v>52</v>
      </c>
      <c r="C5031">
        <v>2</v>
      </c>
      <c r="D5031">
        <v>90</v>
      </c>
      <c r="E5031">
        <v>35</v>
      </c>
      <c r="F5031">
        <v>88501</v>
      </c>
      <c r="G5031">
        <v>3</v>
      </c>
      <c r="H5031">
        <v>1</v>
      </c>
      <c r="I5031">
        <v>105</v>
      </c>
      <c r="J5031">
        <v>731</v>
      </c>
      <c r="K5031">
        <v>20190726</v>
      </c>
      <c r="L5031" s="78">
        <v>0.54166666666666663</v>
      </c>
      <c r="M5031">
        <v>16</v>
      </c>
    </row>
    <row r="5032" spans="1:13" x14ac:dyDescent="0.25">
      <c r="A5032" t="s">
        <v>51</v>
      </c>
      <c r="B5032" t="s">
        <v>52</v>
      </c>
      <c r="C5032">
        <v>2</v>
      </c>
      <c r="D5032">
        <v>90</v>
      </c>
      <c r="E5032">
        <v>35</v>
      </c>
      <c r="F5032">
        <v>88501</v>
      </c>
      <c r="G5032">
        <v>3</v>
      </c>
      <c r="H5032">
        <v>1</v>
      </c>
      <c r="I5032">
        <v>105</v>
      </c>
      <c r="J5032">
        <v>731</v>
      </c>
      <c r="K5032">
        <v>20190726</v>
      </c>
      <c r="L5032" s="78">
        <v>0.58333333333333337</v>
      </c>
      <c r="M5032">
        <v>19</v>
      </c>
    </row>
    <row r="5033" spans="1:13" x14ac:dyDescent="0.25">
      <c r="A5033" t="s">
        <v>51</v>
      </c>
      <c r="B5033" t="s">
        <v>52</v>
      </c>
      <c r="C5033">
        <v>2</v>
      </c>
      <c r="D5033">
        <v>90</v>
      </c>
      <c r="E5033">
        <v>35</v>
      </c>
      <c r="F5033">
        <v>88501</v>
      </c>
      <c r="G5033">
        <v>3</v>
      </c>
      <c r="H5033">
        <v>1</v>
      </c>
      <c r="I5033">
        <v>105</v>
      </c>
      <c r="J5033">
        <v>731</v>
      </c>
      <c r="K5033">
        <v>20190726</v>
      </c>
      <c r="L5033" s="78">
        <v>0.625</v>
      </c>
      <c r="M5033">
        <v>17</v>
      </c>
    </row>
    <row r="5034" spans="1:13" x14ac:dyDescent="0.25">
      <c r="A5034" t="s">
        <v>51</v>
      </c>
      <c r="B5034" t="s">
        <v>52</v>
      </c>
      <c r="C5034">
        <v>2</v>
      </c>
      <c r="D5034">
        <v>90</v>
      </c>
      <c r="E5034">
        <v>35</v>
      </c>
      <c r="F5034">
        <v>88501</v>
      </c>
      <c r="G5034">
        <v>3</v>
      </c>
      <c r="H5034">
        <v>1</v>
      </c>
      <c r="I5034">
        <v>105</v>
      </c>
      <c r="J5034">
        <v>731</v>
      </c>
      <c r="K5034">
        <v>20190726</v>
      </c>
      <c r="L5034" s="78">
        <v>0.66666666666666663</v>
      </c>
      <c r="M5034">
        <v>13</v>
      </c>
    </row>
    <row r="5035" spans="1:13" x14ac:dyDescent="0.25">
      <c r="A5035" t="s">
        <v>51</v>
      </c>
      <c r="B5035" t="s">
        <v>52</v>
      </c>
      <c r="C5035">
        <v>2</v>
      </c>
      <c r="D5035">
        <v>90</v>
      </c>
      <c r="E5035">
        <v>35</v>
      </c>
      <c r="F5035">
        <v>88501</v>
      </c>
      <c r="G5035">
        <v>3</v>
      </c>
      <c r="H5035">
        <v>1</v>
      </c>
      <c r="I5035">
        <v>105</v>
      </c>
      <c r="J5035">
        <v>731</v>
      </c>
      <c r="K5035">
        <v>20190726</v>
      </c>
      <c r="L5035" s="78">
        <v>0.70833333333333337</v>
      </c>
      <c r="M5035">
        <v>16</v>
      </c>
    </row>
    <row r="5036" spans="1:13" x14ac:dyDescent="0.25">
      <c r="A5036" t="s">
        <v>51</v>
      </c>
      <c r="B5036" t="s">
        <v>52</v>
      </c>
      <c r="C5036">
        <v>2</v>
      </c>
      <c r="D5036">
        <v>90</v>
      </c>
      <c r="E5036">
        <v>35</v>
      </c>
      <c r="F5036">
        <v>88501</v>
      </c>
      <c r="G5036">
        <v>3</v>
      </c>
      <c r="H5036">
        <v>1</v>
      </c>
      <c r="I5036">
        <v>105</v>
      </c>
      <c r="J5036">
        <v>731</v>
      </c>
      <c r="K5036">
        <v>20190726</v>
      </c>
      <c r="L5036" s="78">
        <v>0.75</v>
      </c>
      <c r="M5036">
        <v>10</v>
      </c>
    </row>
    <row r="5037" spans="1:13" x14ac:dyDescent="0.25">
      <c r="A5037" t="s">
        <v>51</v>
      </c>
      <c r="B5037" t="s">
        <v>52</v>
      </c>
      <c r="C5037">
        <v>2</v>
      </c>
      <c r="D5037">
        <v>90</v>
      </c>
      <c r="E5037">
        <v>35</v>
      </c>
      <c r="F5037">
        <v>88501</v>
      </c>
      <c r="G5037">
        <v>3</v>
      </c>
      <c r="H5037">
        <v>1</v>
      </c>
      <c r="I5037">
        <v>105</v>
      </c>
      <c r="J5037">
        <v>731</v>
      </c>
      <c r="K5037">
        <v>20190726</v>
      </c>
      <c r="L5037" s="78">
        <v>0.79166666666666663</v>
      </c>
      <c r="M5037">
        <v>9</v>
      </c>
    </row>
    <row r="5038" spans="1:13" x14ac:dyDescent="0.25">
      <c r="A5038" t="s">
        <v>51</v>
      </c>
      <c r="B5038" t="s">
        <v>52</v>
      </c>
      <c r="C5038">
        <v>2</v>
      </c>
      <c r="D5038">
        <v>90</v>
      </c>
      <c r="E5038">
        <v>35</v>
      </c>
      <c r="F5038">
        <v>88501</v>
      </c>
      <c r="G5038">
        <v>3</v>
      </c>
      <c r="H5038">
        <v>1</v>
      </c>
      <c r="I5038">
        <v>105</v>
      </c>
      <c r="J5038">
        <v>731</v>
      </c>
      <c r="K5038">
        <v>20190726</v>
      </c>
      <c r="L5038" s="78">
        <v>0.83333333333333337</v>
      </c>
      <c r="M5038">
        <v>11</v>
      </c>
    </row>
    <row r="5039" spans="1:13" x14ac:dyDescent="0.25">
      <c r="A5039" t="s">
        <v>51</v>
      </c>
      <c r="B5039" t="s">
        <v>52</v>
      </c>
      <c r="C5039">
        <v>2</v>
      </c>
      <c r="D5039">
        <v>90</v>
      </c>
      <c r="E5039">
        <v>35</v>
      </c>
      <c r="F5039">
        <v>88501</v>
      </c>
      <c r="G5039">
        <v>3</v>
      </c>
      <c r="H5039">
        <v>1</v>
      </c>
      <c r="I5039">
        <v>105</v>
      </c>
      <c r="J5039">
        <v>731</v>
      </c>
      <c r="K5039">
        <v>20190726</v>
      </c>
      <c r="L5039" s="78">
        <v>0.875</v>
      </c>
      <c r="M5039">
        <v>13</v>
      </c>
    </row>
    <row r="5040" spans="1:13" x14ac:dyDescent="0.25">
      <c r="A5040" t="s">
        <v>51</v>
      </c>
      <c r="B5040" t="s">
        <v>52</v>
      </c>
      <c r="C5040">
        <v>2</v>
      </c>
      <c r="D5040">
        <v>90</v>
      </c>
      <c r="E5040">
        <v>35</v>
      </c>
      <c r="F5040">
        <v>88501</v>
      </c>
      <c r="G5040">
        <v>3</v>
      </c>
      <c r="H5040">
        <v>1</v>
      </c>
      <c r="I5040">
        <v>105</v>
      </c>
      <c r="J5040">
        <v>731</v>
      </c>
      <c r="K5040">
        <v>20190726</v>
      </c>
      <c r="L5040" s="78">
        <v>0.91666666666666663</v>
      </c>
      <c r="M5040">
        <v>12</v>
      </c>
    </row>
    <row r="5041" spans="1:13" x14ac:dyDescent="0.25">
      <c r="A5041" t="s">
        <v>51</v>
      </c>
      <c r="B5041" t="s">
        <v>52</v>
      </c>
      <c r="C5041">
        <v>2</v>
      </c>
      <c r="D5041">
        <v>90</v>
      </c>
      <c r="E5041">
        <v>35</v>
      </c>
      <c r="F5041">
        <v>88501</v>
      </c>
      <c r="G5041">
        <v>3</v>
      </c>
      <c r="H5041">
        <v>1</v>
      </c>
      <c r="I5041">
        <v>105</v>
      </c>
      <c r="J5041">
        <v>731</v>
      </c>
      <c r="K5041">
        <v>20190726</v>
      </c>
      <c r="L5041" s="78">
        <v>0.95833333333333337</v>
      </c>
      <c r="M5041">
        <v>15</v>
      </c>
    </row>
    <row r="5042" spans="1:13" x14ac:dyDescent="0.25">
      <c r="A5042" t="s">
        <v>51</v>
      </c>
      <c r="B5042" t="s">
        <v>52</v>
      </c>
      <c r="C5042">
        <v>2</v>
      </c>
      <c r="D5042">
        <v>90</v>
      </c>
      <c r="E5042">
        <v>35</v>
      </c>
      <c r="F5042">
        <v>88501</v>
      </c>
      <c r="G5042">
        <v>3</v>
      </c>
      <c r="H5042">
        <v>1</v>
      </c>
      <c r="I5042">
        <v>105</v>
      </c>
      <c r="J5042">
        <v>731</v>
      </c>
      <c r="K5042">
        <v>20190727</v>
      </c>
      <c r="L5042" s="78">
        <v>0</v>
      </c>
      <c r="M5042">
        <v>16</v>
      </c>
    </row>
    <row r="5043" spans="1:13" x14ac:dyDescent="0.25">
      <c r="A5043" t="s">
        <v>51</v>
      </c>
      <c r="B5043" t="s">
        <v>52</v>
      </c>
      <c r="C5043">
        <v>2</v>
      </c>
      <c r="D5043">
        <v>90</v>
      </c>
      <c r="E5043">
        <v>35</v>
      </c>
      <c r="F5043">
        <v>88501</v>
      </c>
      <c r="G5043">
        <v>3</v>
      </c>
      <c r="H5043">
        <v>1</v>
      </c>
      <c r="I5043">
        <v>105</v>
      </c>
      <c r="J5043">
        <v>731</v>
      </c>
      <c r="K5043">
        <v>20190727</v>
      </c>
      <c r="L5043" s="78">
        <v>4.1666666666666664E-2</v>
      </c>
      <c r="M5043">
        <v>17</v>
      </c>
    </row>
    <row r="5044" spans="1:13" x14ac:dyDescent="0.25">
      <c r="A5044" t="s">
        <v>51</v>
      </c>
      <c r="B5044" t="s">
        <v>52</v>
      </c>
      <c r="C5044">
        <v>2</v>
      </c>
      <c r="D5044">
        <v>90</v>
      </c>
      <c r="E5044">
        <v>35</v>
      </c>
      <c r="F5044">
        <v>88501</v>
      </c>
      <c r="G5044">
        <v>3</v>
      </c>
      <c r="H5044">
        <v>1</v>
      </c>
      <c r="I5044">
        <v>105</v>
      </c>
      <c r="J5044">
        <v>731</v>
      </c>
      <c r="K5044">
        <v>20190727</v>
      </c>
      <c r="L5044" s="78">
        <v>8.3333333333333329E-2</v>
      </c>
      <c r="M5044">
        <v>9</v>
      </c>
    </row>
    <row r="5045" spans="1:13" x14ac:dyDescent="0.25">
      <c r="A5045" t="s">
        <v>51</v>
      </c>
      <c r="B5045" t="s">
        <v>52</v>
      </c>
      <c r="C5045">
        <v>2</v>
      </c>
      <c r="D5045">
        <v>90</v>
      </c>
      <c r="E5045">
        <v>35</v>
      </c>
      <c r="F5045">
        <v>88501</v>
      </c>
      <c r="G5045">
        <v>3</v>
      </c>
      <c r="H5045">
        <v>1</v>
      </c>
      <c r="I5045">
        <v>105</v>
      </c>
      <c r="J5045">
        <v>731</v>
      </c>
      <c r="K5045">
        <v>20190727</v>
      </c>
      <c r="L5045" s="78">
        <v>0.125</v>
      </c>
      <c r="M5045">
        <v>12</v>
      </c>
    </row>
    <row r="5046" spans="1:13" x14ac:dyDescent="0.25">
      <c r="A5046" t="s">
        <v>51</v>
      </c>
      <c r="B5046" t="s">
        <v>52</v>
      </c>
      <c r="C5046">
        <v>2</v>
      </c>
      <c r="D5046">
        <v>90</v>
      </c>
      <c r="E5046">
        <v>35</v>
      </c>
      <c r="F5046">
        <v>88501</v>
      </c>
      <c r="G5046">
        <v>3</v>
      </c>
      <c r="H5046">
        <v>1</v>
      </c>
      <c r="I5046">
        <v>105</v>
      </c>
      <c r="J5046">
        <v>731</v>
      </c>
      <c r="K5046">
        <v>20190727</v>
      </c>
      <c r="L5046" s="78">
        <v>0.16666666666666666</v>
      </c>
      <c r="M5046">
        <v>12</v>
      </c>
    </row>
    <row r="5047" spans="1:13" x14ac:dyDescent="0.25">
      <c r="A5047" t="s">
        <v>51</v>
      </c>
      <c r="B5047" t="s">
        <v>52</v>
      </c>
      <c r="C5047">
        <v>2</v>
      </c>
      <c r="D5047">
        <v>90</v>
      </c>
      <c r="E5047">
        <v>35</v>
      </c>
      <c r="F5047">
        <v>88501</v>
      </c>
      <c r="G5047">
        <v>3</v>
      </c>
      <c r="H5047">
        <v>1</v>
      </c>
      <c r="I5047">
        <v>105</v>
      </c>
      <c r="J5047">
        <v>731</v>
      </c>
      <c r="K5047">
        <v>20190727</v>
      </c>
      <c r="L5047" s="78">
        <v>0.20833333333333334</v>
      </c>
      <c r="M5047">
        <v>8</v>
      </c>
    </row>
    <row r="5048" spans="1:13" x14ac:dyDescent="0.25">
      <c r="A5048" t="s">
        <v>51</v>
      </c>
      <c r="B5048" t="s">
        <v>52</v>
      </c>
      <c r="C5048">
        <v>2</v>
      </c>
      <c r="D5048">
        <v>90</v>
      </c>
      <c r="E5048">
        <v>35</v>
      </c>
      <c r="F5048">
        <v>88501</v>
      </c>
      <c r="G5048">
        <v>3</v>
      </c>
      <c r="H5048">
        <v>1</v>
      </c>
      <c r="I5048">
        <v>105</v>
      </c>
      <c r="J5048">
        <v>731</v>
      </c>
      <c r="K5048">
        <v>20190727</v>
      </c>
      <c r="L5048" s="78">
        <v>0.25</v>
      </c>
      <c r="M5048">
        <v>9</v>
      </c>
    </row>
    <row r="5049" spans="1:13" x14ac:dyDescent="0.25">
      <c r="A5049" t="s">
        <v>51</v>
      </c>
      <c r="B5049" t="s">
        <v>52</v>
      </c>
      <c r="C5049">
        <v>2</v>
      </c>
      <c r="D5049">
        <v>90</v>
      </c>
      <c r="E5049">
        <v>35</v>
      </c>
      <c r="F5049">
        <v>88501</v>
      </c>
      <c r="G5049">
        <v>3</v>
      </c>
      <c r="H5049">
        <v>1</v>
      </c>
      <c r="I5049">
        <v>105</v>
      </c>
      <c r="J5049">
        <v>731</v>
      </c>
      <c r="K5049">
        <v>20190727</v>
      </c>
      <c r="L5049" s="78">
        <v>0.29166666666666669</v>
      </c>
      <c r="M5049">
        <v>18</v>
      </c>
    </row>
    <row r="5050" spans="1:13" x14ac:dyDescent="0.25">
      <c r="A5050" t="s">
        <v>51</v>
      </c>
      <c r="B5050" t="s">
        <v>52</v>
      </c>
      <c r="C5050">
        <v>2</v>
      </c>
      <c r="D5050">
        <v>90</v>
      </c>
      <c r="E5050">
        <v>35</v>
      </c>
      <c r="F5050">
        <v>88501</v>
      </c>
      <c r="G5050">
        <v>3</v>
      </c>
      <c r="H5050">
        <v>1</v>
      </c>
      <c r="I5050">
        <v>105</v>
      </c>
      <c r="J5050">
        <v>731</v>
      </c>
      <c r="K5050">
        <v>20190727</v>
      </c>
      <c r="L5050" s="78">
        <v>0.33333333333333331</v>
      </c>
      <c r="M5050">
        <v>10</v>
      </c>
    </row>
    <row r="5051" spans="1:13" x14ac:dyDescent="0.25">
      <c r="A5051" t="s">
        <v>51</v>
      </c>
      <c r="B5051" t="s">
        <v>52</v>
      </c>
      <c r="C5051">
        <v>2</v>
      </c>
      <c r="D5051">
        <v>90</v>
      </c>
      <c r="E5051">
        <v>35</v>
      </c>
      <c r="F5051">
        <v>88501</v>
      </c>
      <c r="G5051">
        <v>3</v>
      </c>
      <c r="H5051">
        <v>1</v>
      </c>
      <c r="I5051">
        <v>105</v>
      </c>
      <c r="J5051">
        <v>731</v>
      </c>
      <c r="K5051">
        <v>20190727</v>
      </c>
      <c r="L5051" s="78">
        <v>0.375</v>
      </c>
      <c r="M5051">
        <v>8</v>
      </c>
    </row>
    <row r="5052" spans="1:13" x14ac:dyDescent="0.25">
      <c r="A5052" t="s">
        <v>51</v>
      </c>
      <c r="B5052" t="s">
        <v>52</v>
      </c>
      <c r="C5052">
        <v>2</v>
      </c>
      <c r="D5052">
        <v>90</v>
      </c>
      <c r="E5052">
        <v>35</v>
      </c>
      <c r="F5052">
        <v>88501</v>
      </c>
      <c r="G5052">
        <v>3</v>
      </c>
      <c r="H5052">
        <v>1</v>
      </c>
      <c r="I5052">
        <v>105</v>
      </c>
      <c r="J5052">
        <v>731</v>
      </c>
      <c r="K5052">
        <v>20190727</v>
      </c>
      <c r="L5052" s="78">
        <v>0.41666666666666669</v>
      </c>
      <c r="M5052">
        <v>17</v>
      </c>
    </row>
    <row r="5053" spans="1:13" x14ac:dyDescent="0.25">
      <c r="A5053" t="s">
        <v>51</v>
      </c>
      <c r="B5053" t="s">
        <v>52</v>
      </c>
      <c r="C5053">
        <v>2</v>
      </c>
      <c r="D5053">
        <v>90</v>
      </c>
      <c r="E5053">
        <v>35</v>
      </c>
      <c r="F5053">
        <v>88501</v>
      </c>
      <c r="G5053">
        <v>3</v>
      </c>
      <c r="H5053">
        <v>1</v>
      </c>
      <c r="I5053">
        <v>105</v>
      </c>
      <c r="J5053">
        <v>731</v>
      </c>
      <c r="K5053">
        <v>20190727</v>
      </c>
      <c r="L5053" s="78">
        <v>0.45833333333333331</v>
      </c>
      <c r="M5053">
        <v>9</v>
      </c>
    </row>
    <row r="5054" spans="1:13" x14ac:dyDescent="0.25">
      <c r="A5054" t="s">
        <v>51</v>
      </c>
      <c r="B5054" t="s">
        <v>52</v>
      </c>
      <c r="C5054">
        <v>2</v>
      </c>
      <c r="D5054">
        <v>90</v>
      </c>
      <c r="E5054">
        <v>35</v>
      </c>
      <c r="F5054">
        <v>88501</v>
      </c>
      <c r="G5054">
        <v>3</v>
      </c>
      <c r="H5054">
        <v>1</v>
      </c>
      <c r="I5054">
        <v>105</v>
      </c>
      <c r="J5054">
        <v>731</v>
      </c>
      <c r="K5054">
        <v>20190727</v>
      </c>
      <c r="L5054" s="78">
        <v>0.5</v>
      </c>
      <c r="M5054">
        <v>7</v>
      </c>
    </row>
    <row r="5055" spans="1:13" x14ac:dyDescent="0.25">
      <c r="A5055" t="s">
        <v>51</v>
      </c>
      <c r="B5055" t="s">
        <v>52</v>
      </c>
      <c r="C5055">
        <v>2</v>
      </c>
      <c r="D5055">
        <v>90</v>
      </c>
      <c r="E5055">
        <v>35</v>
      </c>
      <c r="F5055">
        <v>88501</v>
      </c>
      <c r="G5055">
        <v>3</v>
      </c>
      <c r="H5055">
        <v>1</v>
      </c>
      <c r="I5055">
        <v>105</v>
      </c>
      <c r="J5055">
        <v>731</v>
      </c>
      <c r="K5055">
        <v>20190727</v>
      </c>
      <c r="L5055" s="78">
        <v>0.54166666666666663</v>
      </c>
      <c r="M5055">
        <v>7</v>
      </c>
    </row>
    <row r="5056" spans="1:13" x14ac:dyDescent="0.25">
      <c r="A5056" t="s">
        <v>51</v>
      </c>
      <c r="B5056" t="s">
        <v>52</v>
      </c>
      <c r="C5056">
        <v>2</v>
      </c>
      <c r="D5056">
        <v>90</v>
      </c>
      <c r="E5056">
        <v>35</v>
      </c>
      <c r="F5056">
        <v>88501</v>
      </c>
      <c r="G5056">
        <v>3</v>
      </c>
      <c r="H5056">
        <v>1</v>
      </c>
      <c r="I5056">
        <v>105</v>
      </c>
      <c r="J5056">
        <v>731</v>
      </c>
      <c r="K5056">
        <v>20190727</v>
      </c>
      <c r="L5056" s="78">
        <v>0.58333333333333337</v>
      </c>
      <c r="M5056">
        <v>6</v>
      </c>
    </row>
    <row r="5057" spans="1:13" x14ac:dyDescent="0.25">
      <c r="A5057" t="s">
        <v>51</v>
      </c>
      <c r="B5057" t="s">
        <v>52</v>
      </c>
      <c r="C5057">
        <v>2</v>
      </c>
      <c r="D5057">
        <v>90</v>
      </c>
      <c r="E5057">
        <v>35</v>
      </c>
      <c r="F5057">
        <v>88501</v>
      </c>
      <c r="G5057">
        <v>3</v>
      </c>
      <c r="H5057">
        <v>1</v>
      </c>
      <c r="I5057">
        <v>105</v>
      </c>
      <c r="J5057">
        <v>731</v>
      </c>
      <c r="K5057">
        <v>20190727</v>
      </c>
      <c r="L5057" s="78">
        <v>0.625</v>
      </c>
      <c r="M5057">
        <v>4</v>
      </c>
    </row>
    <row r="5058" spans="1:13" x14ac:dyDescent="0.25">
      <c r="A5058" t="s">
        <v>51</v>
      </c>
      <c r="B5058" t="s">
        <v>52</v>
      </c>
      <c r="C5058">
        <v>2</v>
      </c>
      <c r="D5058">
        <v>90</v>
      </c>
      <c r="E5058">
        <v>35</v>
      </c>
      <c r="F5058">
        <v>88501</v>
      </c>
      <c r="G5058">
        <v>3</v>
      </c>
      <c r="H5058">
        <v>1</v>
      </c>
      <c r="I5058">
        <v>105</v>
      </c>
      <c r="J5058">
        <v>731</v>
      </c>
      <c r="K5058">
        <v>20190727</v>
      </c>
      <c r="L5058" s="78">
        <v>0.66666666666666663</v>
      </c>
      <c r="M5058">
        <v>10</v>
      </c>
    </row>
    <row r="5059" spans="1:13" x14ac:dyDescent="0.25">
      <c r="A5059" t="s">
        <v>51</v>
      </c>
      <c r="B5059" t="s">
        <v>52</v>
      </c>
      <c r="C5059">
        <v>2</v>
      </c>
      <c r="D5059">
        <v>90</v>
      </c>
      <c r="E5059">
        <v>35</v>
      </c>
      <c r="F5059">
        <v>88501</v>
      </c>
      <c r="G5059">
        <v>3</v>
      </c>
      <c r="H5059">
        <v>1</v>
      </c>
      <c r="I5059">
        <v>105</v>
      </c>
      <c r="J5059">
        <v>731</v>
      </c>
      <c r="K5059">
        <v>20190727</v>
      </c>
      <c r="L5059" s="78">
        <v>0.70833333333333337</v>
      </c>
      <c r="M5059">
        <v>6</v>
      </c>
    </row>
    <row r="5060" spans="1:13" x14ac:dyDescent="0.25">
      <c r="A5060" t="s">
        <v>51</v>
      </c>
      <c r="B5060" t="s">
        <v>52</v>
      </c>
      <c r="C5060">
        <v>2</v>
      </c>
      <c r="D5060">
        <v>90</v>
      </c>
      <c r="E5060">
        <v>35</v>
      </c>
      <c r="F5060">
        <v>88501</v>
      </c>
      <c r="G5060">
        <v>3</v>
      </c>
      <c r="H5060">
        <v>1</v>
      </c>
      <c r="I5060">
        <v>105</v>
      </c>
      <c r="J5060">
        <v>731</v>
      </c>
      <c r="K5060">
        <v>20190727</v>
      </c>
      <c r="L5060" s="78">
        <v>0.75</v>
      </c>
      <c r="M5060">
        <v>4</v>
      </c>
    </row>
    <row r="5061" spans="1:13" x14ac:dyDescent="0.25">
      <c r="A5061" t="s">
        <v>51</v>
      </c>
      <c r="B5061" t="s">
        <v>52</v>
      </c>
      <c r="C5061">
        <v>2</v>
      </c>
      <c r="D5061">
        <v>90</v>
      </c>
      <c r="E5061">
        <v>35</v>
      </c>
      <c r="F5061">
        <v>88501</v>
      </c>
      <c r="G5061">
        <v>3</v>
      </c>
      <c r="H5061">
        <v>1</v>
      </c>
      <c r="I5061">
        <v>105</v>
      </c>
      <c r="J5061">
        <v>731</v>
      </c>
      <c r="K5061">
        <v>20190727</v>
      </c>
      <c r="L5061" s="78">
        <v>0.79166666666666663</v>
      </c>
      <c r="M5061">
        <v>4</v>
      </c>
    </row>
    <row r="5062" spans="1:13" x14ac:dyDescent="0.25">
      <c r="A5062" t="s">
        <v>51</v>
      </c>
      <c r="B5062" t="s">
        <v>52</v>
      </c>
      <c r="C5062">
        <v>2</v>
      </c>
      <c r="D5062">
        <v>90</v>
      </c>
      <c r="E5062">
        <v>35</v>
      </c>
      <c r="F5062">
        <v>88501</v>
      </c>
      <c r="G5062">
        <v>3</v>
      </c>
      <c r="H5062">
        <v>1</v>
      </c>
      <c r="I5062">
        <v>105</v>
      </c>
      <c r="J5062">
        <v>731</v>
      </c>
      <c r="K5062">
        <v>20190727</v>
      </c>
      <c r="L5062" s="78">
        <v>0.83333333333333337</v>
      </c>
      <c r="M5062">
        <v>3</v>
      </c>
    </row>
    <row r="5063" spans="1:13" x14ac:dyDescent="0.25">
      <c r="A5063" t="s">
        <v>51</v>
      </c>
      <c r="B5063" t="s">
        <v>52</v>
      </c>
      <c r="C5063">
        <v>2</v>
      </c>
      <c r="D5063">
        <v>90</v>
      </c>
      <c r="E5063">
        <v>35</v>
      </c>
      <c r="F5063">
        <v>88501</v>
      </c>
      <c r="G5063">
        <v>3</v>
      </c>
      <c r="H5063">
        <v>1</v>
      </c>
      <c r="I5063">
        <v>105</v>
      </c>
      <c r="J5063">
        <v>731</v>
      </c>
      <c r="K5063">
        <v>20190727</v>
      </c>
      <c r="L5063" s="78">
        <v>0.875</v>
      </c>
      <c r="M5063">
        <v>4</v>
      </c>
    </row>
    <row r="5064" spans="1:13" x14ac:dyDescent="0.25">
      <c r="A5064" t="s">
        <v>51</v>
      </c>
      <c r="B5064" t="s">
        <v>52</v>
      </c>
      <c r="C5064">
        <v>2</v>
      </c>
      <c r="D5064">
        <v>90</v>
      </c>
      <c r="E5064">
        <v>35</v>
      </c>
      <c r="F5064">
        <v>88501</v>
      </c>
      <c r="G5064">
        <v>3</v>
      </c>
      <c r="H5064">
        <v>1</v>
      </c>
      <c r="I5064">
        <v>105</v>
      </c>
      <c r="J5064">
        <v>731</v>
      </c>
      <c r="K5064">
        <v>20190727</v>
      </c>
      <c r="L5064" s="78">
        <v>0.91666666666666663</v>
      </c>
      <c r="M5064">
        <v>6</v>
      </c>
    </row>
    <row r="5065" spans="1:13" x14ac:dyDescent="0.25">
      <c r="A5065" t="s">
        <v>51</v>
      </c>
      <c r="B5065" t="s">
        <v>52</v>
      </c>
      <c r="C5065">
        <v>2</v>
      </c>
      <c r="D5065">
        <v>90</v>
      </c>
      <c r="E5065">
        <v>35</v>
      </c>
      <c r="F5065">
        <v>88501</v>
      </c>
      <c r="G5065">
        <v>3</v>
      </c>
      <c r="H5065">
        <v>1</v>
      </c>
      <c r="I5065">
        <v>105</v>
      </c>
      <c r="J5065">
        <v>731</v>
      </c>
      <c r="K5065">
        <v>20190727</v>
      </c>
      <c r="L5065" s="78">
        <v>0.95833333333333337</v>
      </c>
      <c r="M5065">
        <v>5</v>
      </c>
    </row>
    <row r="5066" spans="1:13" x14ac:dyDescent="0.25">
      <c r="A5066" t="s">
        <v>51</v>
      </c>
      <c r="B5066" t="s">
        <v>52</v>
      </c>
      <c r="C5066">
        <v>2</v>
      </c>
      <c r="D5066">
        <v>90</v>
      </c>
      <c r="E5066">
        <v>35</v>
      </c>
      <c r="F5066">
        <v>88501</v>
      </c>
      <c r="G5066">
        <v>3</v>
      </c>
      <c r="H5066">
        <v>1</v>
      </c>
      <c r="I5066">
        <v>105</v>
      </c>
      <c r="J5066">
        <v>731</v>
      </c>
      <c r="K5066">
        <v>20190728</v>
      </c>
      <c r="L5066" s="78">
        <v>0</v>
      </c>
      <c r="M5066">
        <v>8</v>
      </c>
    </row>
    <row r="5067" spans="1:13" x14ac:dyDescent="0.25">
      <c r="A5067" t="s">
        <v>51</v>
      </c>
      <c r="B5067" t="s">
        <v>52</v>
      </c>
      <c r="C5067">
        <v>2</v>
      </c>
      <c r="D5067">
        <v>90</v>
      </c>
      <c r="E5067">
        <v>35</v>
      </c>
      <c r="F5067">
        <v>88501</v>
      </c>
      <c r="G5067">
        <v>3</v>
      </c>
      <c r="H5067">
        <v>1</v>
      </c>
      <c r="I5067">
        <v>105</v>
      </c>
      <c r="J5067">
        <v>731</v>
      </c>
      <c r="K5067">
        <v>20190728</v>
      </c>
      <c r="L5067" s="78">
        <v>4.1666666666666664E-2</v>
      </c>
      <c r="M5067">
        <v>6</v>
      </c>
    </row>
    <row r="5068" spans="1:13" x14ac:dyDescent="0.25">
      <c r="A5068" t="s">
        <v>51</v>
      </c>
      <c r="B5068" t="s">
        <v>52</v>
      </c>
      <c r="C5068">
        <v>2</v>
      </c>
      <c r="D5068">
        <v>90</v>
      </c>
      <c r="E5068">
        <v>35</v>
      </c>
      <c r="F5068">
        <v>88501</v>
      </c>
      <c r="G5068">
        <v>3</v>
      </c>
      <c r="H5068">
        <v>1</v>
      </c>
      <c r="I5068">
        <v>105</v>
      </c>
      <c r="J5068">
        <v>731</v>
      </c>
      <c r="K5068">
        <v>20190728</v>
      </c>
      <c r="L5068" s="78">
        <v>8.3333333333333329E-2</v>
      </c>
      <c r="M5068">
        <v>4</v>
      </c>
    </row>
    <row r="5069" spans="1:13" x14ac:dyDescent="0.25">
      <c r="A5069" t="s">
        <v>51</v>
      </c>
      <c r="B5069" t="s">
        <v>52</v>
      </c>
      <c r="C5069">
        <v>2</v>
      </c>
      <c r="D5069">
        <v>90</v>
      </c>
      <c r="E5069">
        <v>35</v>
      </c>
      <c r="F5069">
        <v>88501</v>
      </c>
      <c r="G5069">
        <v>3</v>
      </c>
      <c r="H5069">
        <v>1</v>
      </c>
      <c r="I5069">
        <v>105</v>
      </c>
      <c r="J5069">
        <v>731</v>
      </c>
      <c r="K5069">
        <v>20190728</v>
      </c>
      <c r="L5069" s="78">
        <v>0.125</v>
      </c>
      <c r="M5069">
        <v>6</v>
      </c>
    </row>
    <row r="5070" spans="1:13" x14ac:dyDescent="0.25">
      <c r="A5070" t="s">
        <v>51</v>
      </c>
      <c r="B5070" t="s">
        <v>52</v>
      </c>
      <c r="C5070">
        <v>2</v>
      </c>
      <c r="D5070">
        <v>90</v>
      </c>
      <c r="E5070">
        <v>35</v>
      </c>
      <c r="F5070">
        <v>88501</v>
      </c>
      <c r="G5070">
        <v>3</v>
      </c>
      <c r="H5070">
        <v>1</v>
      </c>
      <c r="I5070">
        <v>105</v>
      </c>
      <c r="J5070">
        <v>731</v>
      </c>
      <c r="K5070">
        <v>20190728</v>
      </c>
      <c r="L5070" s="78">
        <v>0.16666666666666666</v>
      </c>
      <c r="M5070">
        <v>5</v>
      </c>
    </row>
    <row r="5071" spans="1:13" x14ac:dyDescent="0.25">
      <c r="A5071" t="s">
        <v>51</v>
      </c>
      <c r="B5071" t="s">
        <v>52</v>
      </c>
      <c r="C5071">
        <v>2</v>
      </c>
      <c r="D5071">
        <v>90</v>
      </c>
      <c r="E5071">
        <v>35</v>
      </c>
      <c r="F5071">
        <v>88501</v>
      </c>
      <c r="G5071">
        <v>3</v>
      </c>
      <c r="H5071">
        <v>1</v>
      </c>
      <c r="I5071">
        <v>105</v>
      </c>
      <c r="J5071">
        <v>731</v>
      </c>
      <c r="K5071">
        <v>20190728</v>
      </c>
      <c r="L5071" s="78">
        <v>0.20833333333333334</v>
      </c>
      <c r="M5071">
        <v>6</v>
      </c>
    </row>
    <row r="5072" spans="1:13" x14ac:dyDescent="0.25">
      <c r="A5072" t="s">
        <v>51</v>
      </c>
      <c r="B5072" t="s">
        <v>52</v>
      </c>
      <c r="C5072">
        <v>2</v>
      </c>
      <c r="D5072">
        <v>90</v>
      </c>
      <c r="E5072">
        <v>35</v>
      </c>
      <c r="F5072">
        <v>88501</v>
      </c>
      <c r="G5072">
        <v>3</v>
      </c>
      <c r="H5072">
        <v>1</v>
      </c>
      <c r="I5072">
        <v>105</v>
      </c>
      <c r="J5072">
        <v>731</v>
      </c>
      <c r="K5072">
        <v>20190728</v>
      </c>
      <c r="L5072" s="78">
        <v>0.25</v>
      </c>
      <c r="M5072">
        <v>4</v>
      </c>
    </row>
    <row r="5073" spans="1:13" x14ac:dyDescent="0.25">
      <c r="A5073" t="s">
        <v>51</v>
      </c>
      <c r="B5073" t="s">
        <v>52</v>
      </c>
      <c r="C5073">
        <v>2</v>
      </c>
      <c r="D5073">
        <v>90</v>
      </c>
      <c r="E5073">
        <v>35</v>
      </c>
      <c r="F5073">
        <v>88501</v>
      </c>
      <c r="G5073">
        <v>3</v>
      </c>
      <c r="H5073">
        <v>1</v>
      </c>
      <c r="I5073">
        <v>105</v>
      </c>
      <c r="J5073">
        <v>731</v>
      </c>
      <c r="K5073">
        <v>20190728</v>
      </c>
      <c r="L5073" s="78">
        <v>0.29166666666666669</v>
      </c>
      <c r="M5073">
        <v>1</v>
      </c>
    </row>
    <row r="5074" spans="1:13" x14ac:dyDescent="0.25">
      <c r="A5074" t="s">
        <v>51</v>
      </c>
      <c r="B5074" t="s">
        <v>52</v>
      </c>
      <c r="C5074">
        <v>2</v>
      </c>
      <c r="D5074">
        <v>90</v>
      </c>
      <c r="E5074">
        <v>35</v>
      </c>
      <c r="F5074">
        <v>88501</v>
      </c>
      <c r="G5074">
        <v>3</v>
      </c>
      <c r="H5074">
        <v>1</v>
      </c>
      <c r="I5074">
        <v>105</v>
      </c>
      <c r="J5074">
        <v>731</v>
      </c>
      <c r="K5074">
        <v>20190728</v>
      </c>
      <c r="L5074" s="78">
        <v>0.33333333333333331</v>
      </c>
      <c r="M5074">
        <v>0</v>
      </c>
    </row>
    <row r="5075" spans="1:13" x14ac:dyDescent="0.25">
      <c r="A5075" t="s">
        <v>51</v>
      </c>
      <c r="B5075" t="s">
        <v>52</v>
      </c>
      <c r="C5075">
        <v>2</v>
      </c>
      <c r="D5075">
        <v>90</v>
      </c>
      <c r="E5075">
        <v>35</v>
      </c>
      <c r="F5075">
        <v>88501</v>
      </c>
      <c r="G5075">
        <v>3</v>
      </c>
      <c r="H5075">
        <v>1</v>
      </c>
      <c r="I5075">
        <v>105</v>
      </c>
      <c r="J5075">
        <v>731</v>
      </c>
      <c r="K5075">
        <v>20190728</v>
      </c>
      <c r="L5075" s="78">
        <v>0.375</v>
      </c>
      <c r="M5075">
        <v>3</v>
      </c>
    </row>
    <row r="5076" spans="1:13" x14ac:dyDescent="0.25">
      <c r="A5076" t="s">
        <v>51</v>
      </c>
      <c r="B5076" t="s">
        <v>52</v>
      </c>
      <c r="C5076">
        <v>2</v>
      </c>
      <c r="D5076">
        <v>90</v>
      </c>
      <c r="E5076">
        <v>35</v>
      </c>
      <c r="F5076">
        <v>88501</v>
      </c>
      <c r="G5076">
        <v>3</v>
      </c>
      <c r="H5076">
        <v>1</v>
      </c>
      <c r="I5076">
        <v>105</v>
      </c>
      <c r="J5076">
        <v>731</v>
      </c>
      <c r="K5076">
        <v>20190728</v>
      </c>
      <c r="L5076" s="78">
        <v>0.41666666666666669</v>
      </c>
      <c r="M5076">
        <v>3</v>
      </c>
    </row>
    <row r="5077" spans="1:13" x14ac:dyDescent="0.25">
      <c r="A5077" t="s">
        <v>51</v>
      </c>
      <c r="B5077" t="s">
        <v>52</v>
      </c>
      <c r="C5077">
        <v>2</v>
      </c>
      <c r="D5077">
        <v>90</v>
      </c>
      <c r="E5077">
        <v>35</v>
      </c>
      <c r="F5077">
        <v>88501</v>
      </c>
      <c r="G5077">
        <v>3</v>
      </c>
      <c r="H5077">
        <v>1</v>
      </c>
      <c r="I5077">
        <v>105</v>
      </c>
      <c r="J5077">
        <v>731</v>
      </c>
      <c r="K5077">
        <v>20190728</v>
      </c>
      <c r="L5077" s="78">
        <v>0.45833333333333331</v>
      </c>
      <c r="M5077">
        <v>3</v>
      </c>
    </row>
    <row r="5078" spans="1:13" x14ac:dyDescent="0.25">
      <c r="A5078" t="s">
        <v>51</v>
      </c>
      <c r="B5078" t="s">
        <v>52</v>
      </c>
      <c r="C5078">
        <v>2</v>
      </c>
      <c r="D5078">
        <v>90</v>
      </c>
      <c r="E5078">
        <v>35</v>
      </c>
      <c r="F5078">
        <v>88501</v>
      </c>
      <c r="G5078">
        <v>3</v>
      </c>
      <c r="H5078">
        <v>1</v>
      </c>
      <c r="I5078">
        <v>105</v>
      </c>
      <c r="J5078">
        <v>731</v>
      </c>
      <c r="K5078">
        <v>20190728</v>
      </c>
      <c r="L5078" s="78">
        <v>0.5</v>
      </c>
      <c r="M5078">
        <v>3</v>
      </c>
    </row>
    <row r="5079" spans="1:13" x14ac:dyDescent="0.25">
      <c r="A5079" t="s">
        <v>51</v>
      </c>
      <c r="B5079" t="s">
        <v>52</v>
      </c>
      <c r="C5079">
        <v>2</v>
      </c>
      <c r="D5079">
        <v>90</v>
      </c>
      <c r="E5079">
        <v>35</v>
      </c>
      <c r="F5079">
        <v>88501</v>
      </c>
      <c r="G5079">
        <v>3</v>
      </c>
      <c r="H5079">
        <v>1</v>
      </c>
      <c r="I5079">
        <v>105</v>
      </c>
      <c r="J5079">
        <v>731</v>
      </c>
      <c r="K5079">
        <v>20190728</v>
      </c>
      <c r="L5079" s="78">
        <v>0.54166666666666663</v>
      </c>
      <c r="M5079">
        <v>5</v>
      </c>
    </row>
    <row r="5080" spans="1:13" x14ac:dyDescent="0.25">
      <c r="A5080" t="s">
        <v>51</v>
      </c>
      <c r="B5080" t="s">
        <v>52</v>
      </c>
      <c r="C5080">
        <v>2</v>
      </c>
      <c r="D5080">
        <v>90</v>
      </c>
      <c r="E5080">
        <v>35</v>
      </c>
      <c r="F5080">
        <v>88501</v>
      </c>
      <c r="G5080">
        <v>3</v>
      </c>
      <c r="H5080">
        <v>1</v>
      </c>
      <c r="I5080">
        <v>105</v>
      </c>
      <c r="J5080">
        <v>731</v>
      </c>
      <c r="K5080">
        <v>20190728</v>
      </c>
      <c r="L5080" s="78">
        <v>0.58333333333333337</v>
      </c>
      <c r="M5080">
        <v>6</v>
      </c>
    </row>
    <row r="5081" spans="1:13" x14ac:dyDescent="0.25">
      <c r="A5081" t="s">
        <v>51</v>
      </c>
      <c r="B5081" t="s">
        <v>52</v>
      </c>
      <c r="C5081">
        <v>2</v>
      </c>
      <c r="D5081">
        <v>90</v>
      </c>
      <c r="E5081">
        <v>35</v>
      </c>
      <c r="F5081">
        <v>88501</v>
      </c>
      <c r="G5081">
        <v>3</v>
      </c>
      <c r="H5081">
        <v>1</v>
      </c>
      <c r="I5081">
        <v>105</v>
      </c>
      <c r="J5081">
        <v>731</v>
      </c>
      <c r="K5081">
        <v>20190728</v>
      </c>
      <c r="L5081" s="78">
        <v>0.625</v>
      </c>
      <c r="M5081">
        <v>4</v>
      </c>
    </row>
    <row r="5082" spans="1:13" x14ac:dyDescent="0.25">
      <c r="A5082" t="s">
        <v>51</v>
      </c>
      <c r="B5082" t="s">
        <v>52</v>
      </c>
      <c r="C5082">
        <v>2</v>
      </c>
      <c r="D5082">
        <v>90</v>
      </c>
      <c r="E5082">
        <v>35</v>
      </c>
      <c r="F5082">
        <v>88501</v>
      </c>
      <c r="G5082">
        <v>3</v>
      </c>
      <c r="H5082">
        <v>1</v>
      </c>
      <c r="I5082">
        <v>105</v>
      </c>
      <c r="J5082">
        <v>731</v>
      </c>
      <c r="K5082">
        <v>20190728</v>
      </c>
      <c r="L5082" s="78">
        <v>0.66666666666666663</v>
      </c>
      <c r="M5082">
        <v>7</v>
      </c>
    </row>
    <row r="5083" spans="1:13" x14ac:dyDescent="0.25">
      <c r="A5083" t="s">
        <v>51</v>
      </c>
      <c r="B5083" t="s">
        <v>52</v>
      </c>
      <c r="C5083">
        <v>2</v>
      </c>
      <c r="D5083">
        <v>90</v>
      </c>
      <c r="E5083">
        <v>35</v>
      </c>
      <c r="F5083">
        <v>88501</v>
      </c>
      <c r="G5083">
        <v>3</v>
      </c>
      <c r="H5083">
        <v>1</v>
      </c>
      <c r="I5083">
        <v>105</v>
      </c>
      <c r="J5083">
        <v>731</v>
      </c>
      <c r="K5083">
        <v>20190728</v>
      </c>
      <c r="L5083" s="78">
        <v>0.70833333333333337</v>
      </c>
      <c r="M5083">
        <v>4</v>
      </c>
    </row>
    <row r="5084" spans="1:13" x14ac:dyDescent="0.25">
      <c r="A5084" t="s">
        <v>51</v>
      </c>
      <c r="B5084" t="s">
        <v>52</v>
      </c>
      <c r="C5084">
        <v>2</v>
      </c>
      <c r="D5084">
        <v>90</v>
      </c>
      <c r="E5084">
        <v>35</v>
      </c>
      <c r="F5084">
        <v>88501</v>
      </c>
      <c r="G5084">
        <v>3</v>
      </c>
      <c r="H5084">
        <v>1</v>
      </c>
      <c r="I5084">
        <v>105</v>
      </c>
      <c r="J5084">
        <v>731</v>
      </c>
      <c r="K5084">
        <v>20190728</v>
      </c>
      <c r="L5084" s="78">
        <v>0.75</v>
      </c>
      <c r="M5084">
        <v>2</v>
      </c>
    </row>
    <row r="5085" spans="1:13" x14ac:dyDescent="0.25">
      <c r="A5085" t="s">
        <v>51</v>
      </c>
      <c r="B5085" t="s">
        <v>52</v>
      </c>
      <c r="C5085">
        <v>2</v>
      </c>
      <c r="D5085">
        <v>90</v>
      </c>
      <c r="E5085">
        <v>35</v>
      </c>
      <c r="F5085">
        <v>88501</v>
      </c>
      <c r="G5085">
        <v>3</v>
      </c>
      <c r="H5085">
        <v>1</v>
      </c>
      <c r="I5085">
        <v>105</v>
      </c>
      <c r="J5085">
        <v>731</v>
      </c>
      <c r="K5085">
        <v>20190728</v>
      </c>
      <c r="L5085" s="78">
        <v>0.79166666666666663</v>
      </c>
      <c r="M5085">
        <v>3</v>
      </c>
    </row>
    <row r="5086" spans="1:13" x14ac:dyDescent="0.25">
      <c r="A5086" t="s">
        <v>51</v>
      </c>
      <c r="B5086" t="s">
        <v>52</v>
      </c>
      <c r="C5086">
        <v>2</v>
      </c>
      <c r="D5086">
        <v>90</v>
      </c>
      <c r="E5086">
        <v>35</v>
      </c>
      <c r="F5086">
        <v>88501</v>
      </c>
      <c r="G5086">
        <v>3</v>
      </c>
      <c r="H5086">
        <v>1</v>
      </c>
      <c r="I5086">
        <v>105</v>
      </c>
      <c r="J5086">
        <v>731</v>
      </c>
      <c r="K5086">
        <v>20190728</v>
      </c>
      <c r="L5086" s="78">
        <v>0.83333333333333337</v>
      </c>
      <c r="M5086">
        <v>5</v>
      </c>
    </row>
    <row r="5087" spans="1:13" x14ac:dyDescent="0.25">
      <c r="A5087" t="s">
        <v>51</v>
      </c>
      <c r="B5087" t="s">
        <v>52</v>
      </c>
      <c r="C5087">
        <v>2</v>
      </c>
      <c r="D5087">
        <v>90</v>
      </c>
      <c r="E5087">
        <v>35</v>
      </c>
      <c r="F5087">
        <v>88501</v>
      </c>
      <c r="G5087">
        <v>3</v>
      </c>
      <c r="H5087">
        <v>1</v>
      </c>
      <c r="I5087">
        <v>105</v>
      </c>
      <c r="J5087">
        <v>731</v>
      </c>
      <c r="K5087">
        <v>20190728</v>
      </c>
      <c r="L5087" s="78">
        <v>0.875</v>
      </c>
      <c r="M5087">
        <v>4</v>
      </c>
    </row>
    <row r="5088" spans="1:13" x14ac:dyDescent="0.25">
      <c r="A5088" t="s">
        <v>51</v>
      </c>
      <c r="B5088" t="s">
        <v>52</v>
      </c>
      <c r="C5088">
        <v>2</v>
      </c>
      <c r="D5088">
        <v>90</v>
      </c>
      <c r="E5088">
        <v>35</v>
      </c>
      <c r="F5088">
        <v>88501</v>
      </c>
      <c r="G5088">
        <v>3</v>
      </c>
      <c r="H5088">
        <v>1</v>
      </c>
      <c r="I5088">
        <v>105</v>
      </c>
      <c r="J5088">
        <v>731</v>
      </c>
      <c r="K5088">
        <v>20190728</v>
      </c>
      <c r="L5088" s="78">
        <v>0.91666666666666663</v>
      </c>
      <c r="M5088">
        <v>3</v>
      </c>
    </row>
    <row r="5089" spans="1:13" x14ac:dyDescent="0.25">
      <c r="A5089" t="s">
        <v>51</v>
      </c>
      <c r="B5089" t="s">
        <v>52</v>
      </c>
      <c r="C5089">
        <v>2</v>
      </c>
      <c r="D5089">
        <v>90</v>
      </c>
      <c r="E5089">
        <v>35</v>
      </c>
      <c r="F5089">
        <v>88501</v>
      </c>
      <c r="G5089">
        <v>3</v>
      </c>
      <c r="H5089">
        <v>1</v>
      </c>
      <c r="I5089">
        <v>105</v>
      </c>
      <c r="J5089">
        <v>731</v>
      </c>
      <c r="K5089">
        <v>20190728</v>
      </c>
      <c r="L5089" s="78">
        <v>0.95833333333333337</v>
      </c>
      <c r="M5089">
        <v>4</v>
      </c>
    </row>
    <row r="5090" spans="1:13" x14ac:dyDescent="0.25">
      <c r="A5090" t="s">
        <v>51</v>
      </c>
      <c r="B5090" t="s">
        <v>52</v>
      </c>
      <c r="C5090">
        <v>2</v>
      </c>
      <c r="D5090">
        <v>90</v>
      </c>
      <c r="E5090">
        <v>35</v>
      </c>
      <c r="F5090">
        <v>88501</v>
      </c>
      <c r="G5090">
        <v>3</v>
      </c>
      <c r="H5090">
        <v>1</v>
      </c>
      <c r="I5090">
        <v>105</v>
      </c>
      <c r="J5090">
        <v>731</v>
      </c>
      <c r="K5090">
        <v>20190729</v>
      </c>
      <c r="L5090" s="78">
        <v>0</v>
      </c>
      <c r="M5090">
        <v>9</v>
      </c>
    </row>
    <row r="5091" spans="1:13" x14ac:dyDescent="0.25">
      <c r="A5091" t="s">
        <v>51</v>
      </c>
      <c r="B5091" t="s">
        <v>52</v>
      </c>
      <c r="C5091">
        <v>2</v>
      </c>
      <c r="D5091">
        <v>90</v>
      </c>
      <c r="E5091">
        <v>35</v>
      </c>
      <c r="F5091">
        <v>88501</v>
      </c>
      <c r="G5091">
        <v>3</v>
      </c>
      <c r="H5091">
        <v>1</v>
      </c>
      <c r="I5091">
        <v>105</v>
      </c>
      <c r="J5091">
        <v>731</v>
      </c>
      <c r="K5091">
        <v>20190729</v>
      </c>
      <c r="L5091" s="78">
        <v>4.1666666666666664E-2</v>
      </c>
      <c r="M5091">
        <v>5</v>
      </c>
    </row>
    <row r="5092" spans="1:13" x14ac:dyDescent="0.25">
      <c r="A5092" t="s">
        <v>51</v>
      </c>
      <c r="B5092" t="s">
        <v>52</v>
      </c>
      <c r="C5092">
        <v>2</v>
      </c>
      <c r="D5092">
        <v>90</v>
      </c>
      <c r="E5092">
        <v>35</v>
      </c>
      <c r="F5092">
        <v>88501</v>
      </c>
      <c r="G5092">
        <v>3</v>
      </c>
      <c r="H5092">
        <v>1</v>
      </c>
      <c r="I5092">
        <v>105</v>
      </c>
      <c r="J5092">
        <v>731</v>
      </c>
      <c r="K5092">
        <v>20190729</v>
      </c>
      <c r="L5092" s="78">
        <v>8.3333333333333329E-2</v>
      </c>
      <c r="M5092">
        <v>0</v>
      </c>
    </row>
    <row r="5093" spans="1:13" x14ac:dyDescent="0.25">
      <c r="A5093" t="s">
        <v>51</v>
      </c>
      <c r="B5093" t="s">
        <v>52</v>
      </c>
      <c r="C5093">
        <v>2</v>
      </c>
      <c r="D5093">
        <v>90</v>
      </c>
      <c r="E5093">
        <v>35</v>
      </c>
      <c r="F5093">
        <v>88501</v>
      </c>
      <c r="G5093">
        <v>3</v>
      </c>
      <c r="H5093">
        <v>1</v>
      </c>
      <c r="I5093">
        <v>105</v>
      </c>
      <c r="J5093">
        <v>731</v>
      </c>
      <c r="K5093">
        <v>20190729</v>
      </c>
      <c r="L5093" s="78">
        <v>0.125</v>
      </c>
      <c r="M5093">
        <v>2</v>
      </c>
    </row>
    <row r="5094" spans="1:13" x14ac:dyDescent="0.25">
      <c r="A5094" t="s">
        <v>51</v>
      </c>
      <c r="B5094" t="s">
        <v>52</v>
      </c>
      <c r="C5094">
        <v>2</v>
      </c>
      <c r="D5094">
        <v>90</v>
      </c>
      <c r="E5094">
        <v>35</v>
      </c>
      <c r="F5094">
        <v>88501</v>
      </c>
      <c r="G5094">
        <v>3</v>
      </c>
      <c r="H5094">
        <v>1</v>
      </c>
      <c r="I5094">
        <v>105</v>
      </c>
      <c r="J5094">
        <v>731</v>
      </c>
      <c r="K5094">
        <v>20190729</v>
      </c>
      <c r="L5094" s="78">
        <v>0.16666666666666666</v>
      </c>
      <c r="M5094">
        <v>3</v>
      </c>
    </row>
    <row r="5095" spans="1:13" x14ac:dyDescent="0.25">
      <c r="A5095" t="s">
        <v>51</v>
      </c>
      <c r="B5095" t="s">
        <v>52</v>
      </c>
      <c r="C5095">
        <v>2</v>
      </c>
      <c r="D5095">
        <v>90</v>
      </c>
      <c r="E5095">
        <v>35</v>
      </c>
      <c r="F5095">
        <v>88501</v>
      </c>
      <c r="G5095">
        <v>3</v>
      </c>
      <c r="H5095">
        <v>1</v>
      </c>
      <c r="I5095">
        <v>105</v>
      </c>
      <c r="J5095">
        <v>731</v>
      </c>
      <c r="K5095">
        <v>20190729</v>
      </c>
      <c r="L5095" s="78">
        <v>0.20833333333333334</v>
      </c>
      <c r="M5095">
        <v>2</v>
      </c>
    </row>
    <row r="5096" spans="1:13" x14ac:dyDescent="0.25">
      <c r="A5096" t="s">
        <v>51</v>
      </c>
      <c r="B5096" t="s">
        <v>52</v>
      </c>
      <c r="C5096">
        <v>2</v>
      </c>
      <c r="D5096">
        <v>90</v>
      </c>
      <c r="E5096">
        <v>35</v>
      </c>
      <c r="F5096">
        <v>88501</v>
      </c>
      <c r="G5096">
        <v>3</v>
      </c>
      <c r="H5096">
        <v>1</v>
      </c>
      <c r="I5096">
        <v>105</v>
      </c>
      <c r="J5096">
        <v>731</v>
      </c>
      <c r="K5096">
        <v>20190729</v>
      </c>
      <c r="L5096" s="78">
        <v>0.25</v>
      </c>
      <c r="M5096">
        <v>0</v>
      </c>
    </row>
    <row r="5097" spans="1:13" x14ac:dyDescent="0.25">
      <c r="A5097" t="s">
        <v>51</v>
      </c>
      <c r="B5097" t="s">
        <v>52</v>
      </c>
      <c r="C5097">
        <v>2</v>
      </c>
      <c r="D5097">
        <v>90</v>
      </c>
      <c r="E5097">
        <v>35</v>
      </c>
      <c r="F5097">
        <v>88501</v>
      </c>
      <c r="G5097">
        <v>3</v>
      </c>
      <c r="H5097">
        <v>1</v>
      </c>
      <c r="I5097">
        <v>105</v>
      </c>
      <c r="J5097">
        <v>731</v>
      </c>
      <c r="K5097">
        <v>20190729</v>
      </c>
      <c r="L5097" s="78">
        <v>0.29166666666666669</v>
      </c>
      <c r="M5097">
        <v>8</v>
      </c>
    </row>
    <row r="5098" spans="1:13" x14ac:dyDescent="0.25">
      <c r="A5098" t="s">
        <v>51</v>
      </c>
      <c r="B5098" t="s">
        <v>52</v>
      </c>
      <c r="C5098">
        <v>2</v>
      </c>
      <c r="D5098">
        <v>90</v>
      </c>
      <c r="E5098">
        <v>35</v>
      </c>
      <c r="F5098">
        <v>88501</v>
      </c>
      <c r="G5098">
        <v>3</v>
      </c>
      <c r="H5098">
        <v>1</v>
      </c>
      <c r="I5098">
        <v>105</v>
      </c>
      <c r="J5098">
        <v>731</v>
      </c>
      <c r="K5098">
        <v>20190729</v>
      </c>
      <c r="L5098" s="78">
        <v>0.33333333333333331</v>
      </c>
      <c r="M5098">
        <v>6</v>
      </c>
    </row>
    <row r="5099" spans="1:13" x14ac:dyDescent="0.25">
      <c r="A5099" t="s">
        <v>51</v>
      </c>
      <c r="B5099" t="s">
        <v>52</v>
      </c>
      <c r="C5099">
        <v>2</v>
      </c>
      <c r="D5099">
        <v>90</v>
      </c>
      <c r="E5099">
        <v>35</v>
      </c>
      <c r="F5099">
        <v>88501</v>
      </c>
      <c r="G5099">
        <v>3</v>
      </c>
      <c r="H5099">
        <v>1</v>
      </c>
      <c r="I5099">
        <v>105</v>
      </c>
      <c r="J5099">
        <v>731</v>
      </c>
      <c r="K5099">
        <v>20190729</v>
      </c>
      <c r="L5099" s="78">
        <v>0.375</v>
      </c>
      <c r="M5099">
        <v>3</v>
      </c>
    </row>
    <row r="5100" spans="1:13" x14ac:dyDescent="0.25">
      <c r="A5100" t="s">
        <v>51</v>
      </c>
      <c r="B5100" t="s">
        <v>52</v>
      </c>
      <c r="C5100">
        <v>2</v>
      </c>
      <c r="D5100">
        <v>90</v>
      </c>
      <c r="E5100">
        <v>35</v>
      </c>
      <c r="F5100">
        <v>88501</v>
      </c>
      <c r="G5100">
        <v>3</v>
      </c>
      <c r="H5100">
        <v>1</v>
      </c>
      <c r="I5100">
        <v>105</v>
      </c>
      <c r="J5100">
        <v>731</v>
      </c>
      <c r="K5100">
        <v>20190729</v>
      </c>
      <c r="L5100" s="78">
        <v>0.41666666666666669</v>
      </c>
      <c r="M5100">
        <v>2</v>
      </c>
    </row>
    <row r="5101" spans="1:13" x14ac:dyDescent="0.25">
      <c r="A5101" t="s">
        <v>51</v>
      </c>
      <c r="B5101" t="s">
        <v>52</v>
      </c>
      <c r="C5101">
        <v>2</v>
      </c>
      <c r="D5101">
        <v>90</v>
      </c>
      <c r="E5101">
        <v>35</v>
      </c>
      <c r="F5101">
        <v>88501</v>
      </c>
      <c r="G5101">
        <v>3</v>
      </c>
      <c r="H5101">
        <v>1</v>
      </c>
      <c r="I5101">
        <v>105</v>
      </c>
      <c r="J5101">
        <v>731</v>
      </c>
      <c r="K5101">
        <v>20190729</v>
      </c>
      <c r="L5101" s="78">
        <v>0.45833333333333331</v>
      </c>
      <c r="M5101">
        <v>7</v>
      </c>
    </row>
    <row r="5102" spans="1:13" x14ac:dyDescent="0.25">
      <c r="A5102" t="s">
        <v>51</v>
      </c>
      <c r="B5102" t="s">
        <v>52</v>
      </c>
      <c r="C5102">
        <v>2</v>
      </c>
      <c r="D5102">
        <v>90</v>
      </c>
      <c r="E5102">
        <v>35</v>
      </c>
      <c r="F5102">
        <v>88501</v>
      </c>
      <c r="G5102">
        <v>3</v>
      </c>
      <c r="H5102">
        <v>1</v>
      </c>
      <c r="I5102">
        <v>105</v>
      </c>
      <c r="J5102">
        <v>731</v>
      </c>
      <c r="K5102">
        <v>20190729</v>
      </c>
      <c r="L5102" s="78">
        <v>0.5</v>
      </c>
      <c r="M5102">
        <v>6</v>
      </c>
    </row>
    <row r="5103" spans="1:13" x14ac:dyDescent="0.25">
      <c r="A5103" t="s">
        <v>51</v>
      </c>
      <c r="B5103" t="s">
        <v>52</v>
      </c>
      <c r="C5103">
        <v>2</v>
      </c>
      <c r="D5103">
        <v>90</v>
      </c>
      <c r="E5103">
        <v>35</v>
      </c>
      <c r="F5103">
        <v>88501</v>
      </c>
      <c r="G5103">
        <v>3</v>
      </c>
      <c r="H5103">
        <v>1</v>
      </c>
      <c r="I5103">
        <v>105</v>
      </c>
      <c r="J5103">
        <v>731</v>
      </c>
      <c r="K5103">
        <v>20190729</v>
      </c>
      <c r="L5103" s="78">
        <v>0.54166666666666663</v>
      </c>
      <c r="M5103">
        <v>3</v>
      </c>
    </row>
    <row r="5104" spans="1:13" x14ac:dyDescent="0.25">
      <c r="A5104" t="s">
        <v>51</v>
      </c>
      <c r="B5104" t="s">
        <v>52</v>
      </c>
      <c r="C5104">
        <v>2</v>
      </c>
      <c r="D5104">
        <v>90</v>
      </c>
      <c r="E5104">
        <v>35</v>
      </c>
      <c r="F5104">
        <v>88501</v>
      </c>
      <c r="G5104">
        <v>3</v>
      </c>
      <c r="H5104">
        <v>1</v>
      </c>
      <c r="I5104">
        <v>105</v>
      </c>
      <c r="J5104">
        <v>731</v>
      </c>
      <c r="K5104">
        <v>20190729</v>
      </c>
      <c r="L5104" s="78">
        <v>0.58333333333333337</v>
      </c>
      <c r="M5104">
        <v>2</v>
      </c>
    </row>
    <row r="5105" spans="1:14" x14ac:dyDescent="0.25">
      <c r="A5105" t="s">
        <v>51</v>
      </c>
      <c r="B5105" t="s">
        <v>52</v>
      </c>
      <c r="C5105">
        <v>2</v>
      </c>
      <c r="D5105">
        <v>90</v>
      </c>
      <c r="E5105">
        <v>35</v>
      </c>
      <c r="F5105">
        <v>88501</v>
      </c>
      <c r="G5105">
        <v>3</v>
      </c>
      <c r="H5105">
        <v>1</v>
      </c>
      <c r="I5105">
        <v>105</v>
      </c>
      <c r="J5105">
        <v>731</v>
      </c>
      <c r="K5105">
        <v>20190729</v>
      </c>
      <c r="L5105" s="78">
        <v>0.625</v>
      </c>
      <c r="M5105">
        <v>4</v>
      </c>
    </row>
    <row r="5106" spans="1:14" x14ac:dyDescent="0.25">
      <c r="A5106" t="s">
        <v>51</v>
      </c>
      <c r="B5106" t="s">
        <v>52</v>
      </c>
      <c r="C5106">
        <v>2</v>
      </c>
      <c r="D5106">
        <v>90</v>
      </c>
      <c r="E5106">
        <v>35</v>
      </c>
      <c r="F5106">
        <v>88501</v>
      </c>
      <c r="G5106">
        <v>3</v>
      </c>
      <c r="H5106">
        <v>1</v>
      </c>
      <c r="I5106">
        <v>105</v>
      </c>
      <c r="J5106">
        <v>731</v>
      </c>
      <c r="K5106">
        <v>20190729</v>
      </c>
      <c r="L5106" s="78">
        <v>0.66666666666666663</v>
      </c>
      <c r="M5106">
        <v>5</v>
      </c>
    </row>
    <row r="5107" spans="1:14" x14ac:dyDescent="0.25">
      <c r="A5107" t="s">
        <v>51</v>
      </c>
      <c r="B5107" t="s">
        <v>52</v>
      </c>
      <c r="C5107">
        <v>2</v>
      </c>
      <c r="D5107">
        <v>90</v>
      </c>
      <c r="E5107">
        <v>35</v>
      </c>
      <c r="F5107">
        <v>88501</v>
      </c>
      <c r="G5107">
        <v>3</v>
      </c>
      <c r="H5107">
        <v>1</v>
      </c>
      <c r="I5107">
        <v>105</v>
      </c>
      <c r="J5107">
        <v>731</v>
      </c>
      <c r="K5107">
        <v>20190729</v>
      </c>
      <c r="L5107" s="78">
        <v>0.70833333333333337</v>
      </c>
      <c r="N5107" t="s">
        <v>69</v>
      </c>
    </row>
    <row r="5108" spans="1:14" x14ac:dyDescent="0.25">
      <c r="A5108" t="s">
        <v>51</v>
      </c>
      <c r="B5108" t="s">
        <v>52</v>
      </c>
      <c r="C5108">
        <v>2</v>
      </c>
      <c r="D5108">
        <v>90</v>
      </c>
      <c r="E5108">
        <v>35</v>
      </c>
      <c r="F5108">
        <v>88501</v>
      </c>
      <c r="G5108">
        <v>3</v>
      </c>
      <c r="H5108">
        <v>1</v>
      </c>
      <c r="I5108">
        <v>105</v>
      </c>
      <c r="J5108">
        <v>731</v>
      </c>
      <c r="K5108">
        <v>20190729</v>
      </c>
      <c r="L5108" s="78">
        <v>0.75</v>
      </c>
      <c r="N5108" t="s">
        <v>69</v>
      </c>
    </row>
    <row r="5109" spans="1:14" x14ac:dyDescent="0.25">
      <c r="A5109" t="s">
        <v>51</v>
      </c>
      <c r="B5109" t="s">
        <v>52</v>
      </c>
      <c r="C5109">
        <v>2</v>
      </c>
      <c r="D5109">
        <v>90</v>
      </c>
      <c r="E5109">
        <v>35</v>
      </c>
      <c r="F5109">
        <v>88501</v>
      </c>
      <c r="G5109">
        <v>3</v>
      </c>
      <c r="H5109">
        <v>1</v>
      </c>
      <c r="I5109">
        <v>105</v>
      </c>
      <c r="J5109">
        <v>731</v>
      </c>
      <c r="K5109">
        <v>20190729</v>
      </c>
      <c r="L5109" s="78">
        <v>0.79166666666666663</v>
      </c>
      <c r="N5109" t="s">
        <v>69</v>
      </c>
    </row>
    <row r="5110" spans="1:14" x14ac:dyDescent="0.25">
      <c r="A5110" t="s">
        <v>51</v>
      </c>
      <c r="B5110" t="s">
        <v>52</v>
      </c>
      <c r="C5110">
        <v>2</v>
      </c>
      <c r="D5110">
        <v>90</v>
      </c>
      <c r="E5110">
        <v>35</v>
      </c>
      <c r="F5110">
        <v>88501</v>
      </c>
      <c r="G5110">
        <v>3</v>
      </c>
      <c r="H5110">
        <v>1</v>
      </c>
      <c r="I5110">
        <v>105</v>
      </c>
      <c r="J5110">
        <v>731</v>
      </c>
      <c r="K5110">
        <v>20190729</v>
      </c>
      <c r="L5110" s="78">
        <v>0.83333333333333337</v>
      </c>
      <c r="N5110" t="s">
        <v>69</v>
      </c>
    </row>
    <row r="5111" spans="1:14" x14ac:dyDescent="0.25">
      <c r="A5111" t="s">
        <v>51</v>
      </c>
      <c r="B5111" t="s">
        <v>52</v>
      </c>
      <c r="C5111">
        <v>2</v>
      </c>
      <c r="D5111">
        <v>90</v>
      </c>
      <c r="E5111">
        <v>35</v>
      </c>
      <c r="F5111">
        <v>88501</v>
      </c>
      <c r="G5111">
        <v>3</v>
      </c>
      <c r="H5111">
        <v>1</v>
      </c>
      <c r="I5111">
        <v>105</v>
      </c>
      <c r="J5111">
        <v>731</v>
      </c>
      <c r="K5111">
        <v>20190729</v>
      </c>
      <c r="L5111" s="78">
        <v>0.875</v>
      </c>
      <c r="N5111" t="s">
        <v>69</v>
      </c>
    </row>
    <row r="5112" spans="1:14" x14ac:dyDescent="0.25">
      <c r="A5112" t="s">
        <v>51</v>
      </c>
      <c r="B5112" t="s">
        <v>52</v>
      </c>
      <c r="C5112">
        <v>2</v>
      </c>
      <c r="D5112">
        <v>90</v>
      </c>
      <c r="E5112">
        <v>35</v>
      </c>
      <c r="F5112">
        <v>88501</v>
      </c>
      <c r="G5112">
        <v>3</v>
      </c>
      <c r="H5112">
        <v>1</v>
      </c>
      <c r="I5112">
        <v>105</v>
      </c>
      <c r="J5112">
        <v>731</v>
      </c>
      <c r="K5112">
        <v>20190729</v>
      </c>
      <c r="L5112" s="78">
        <v>0.91666666666666663</v>
      </c>
      <c r="N5112" t="s">
        <v>69</v>
      </c>
    </row>
    <row r="5113" spans="1:14" x14ac:dyDescent="0.25">
      <c r="A5113" t="s">
        <v>51</v>
      </c>
      <c r="B5113" t="s">
        <v>52</v>
      </c>
      <c r="C5113">
        <v>2</v>
      </c>
      <c r="D5113">
        <v>90</v>
      </c>
      <c r="E5113">
        <v>35</v>
      </c>
      <c r="F5113">
        <v>88501</v>
      </c>
      <c r="G5113">
        <v>3</v>
      </c>
      <c r="H5113">
        <v>1</v>
      </c>
      <c r="I5113">
        <v>105</v>
      </c>
      <c r="J5113">
        <v>731</v>
      </c>
      <c r="K5113">
        <v>20190729</v>
      </c>
      <c r="L5113" s="78">
        <v>0.95833333333333337</v>
      </c>
      <c r="N5113" t="s">
        <v>69</v>
      </c>
    </row>
    <row r="5114" spans="1:14" x14ac:dyDescent="0.25">
      <c r="A5114" t="s">
        <v>51</v>
      </c>
      <c r="B5114" t="s">
        <v>52</v>
      </c>
      <c r="C5114">
        <v>2</v>
      </c>
      <c r="D5114">
        <v>90</v>
      </c>
      <c r="E5114">
        <v>35</v>
      </c>
      <c r="F5114">
        <v>88501</v>
      </c>
      <c r="G5114">
        <v>3</v>
      </c>
      <c r="H5114">
        <v>1</v>
      </c>
      <c r="I5114">
        <v>105</v>
      </c>
      <c r="J5114">
        <v>731</v>
      </c>
      <c r="K5114">
        <v>20190730</v>
      </c>
      <c r="L5114" s="78">
        <v>0</v>
      </c>
      <c r="N5114" t="s">
        <v>69</v>
      </c>
    </row>
    <row r="5115" spans="1:14" x14ac:dyDescent="0.25">
      <c r="A5115" t="s">
        <v>51</v>
      </c>
      <c r="B5115" t="s">
        <v>52</v>
      </c>
      <c r="C5115">
        <v>2</v>
      </c>
      <c r="D5115">
        <v>90</v>
      </c>
      <c r="E5115">
        <v>35</v>
      </c>
      <c r="F5115">
        <v>88501</v>
      </c>
      <c r="G5115">
        <v>3</v>
      </c>
      <c r="H5115">
        <v>1</v>
      </c>
      <c r="I5115">
        <v>105</v>
      </c>
      <c r="J5115">
        <v>731</v>
      </c>
      <c r="K5115">
        <v>20190730</v>
      </c>
      <c r="L5115" s="78">
        <v>4.1666666666666664E-2</v>
      </c>
      <c r="N5115" t="s">
        <v>69</v>
      </c>
    </row>
    <row r="5116" spans="1:14" x14ac:dyDescent="0.25">
      <c r="A5116" t="s">
        <v>51</v>
      </c>
      <c r="B5116" t="s">
        <v>52</v>
      </c>
      <c r="C5116">
        <v>2</v>
      </c>
      <c r="D5116">
        <v>90</v>
      </c>
      <c r="E5116">
        <v>35</v>
      </c>
      <c r="F5116">
        <v>88501</v>
      </c>
      <c r="G5116">
        <v>3</v>
      </c>
      <c r="H5116">
        <v>1</v>
      </c>
      <c r="I5116">
        <v>105</v>
      </c>
      <c r="J5116">
        <v>731</v>
      </c>
      <c r="K5116">
        <v>20190730</v>
      </c>
      <c r="L5116" s="78">
        <v>8.3333333333333329E-2</v>
      </c>
      <c r="N5116" t="s">
        <v>69</v>
      </c>
    </row>
    <row r="5117" spans="1:14" x14ac:dyDescent="0.25">
      <c r="A5117" t="s">
        <v>51</v>
      </c>
      <c r="B5117" t="s">
        <v>52</v>
      </c>
      <c r="C5117">
        <v>2</v>
      </c>
      <c r="D5117">
        <v>90</v>
      </c>
      <c r="E5117">
        <v>35</v>
      </c>
      <c r="F5117">
        <v>88501</v>
      </c>
      <c r="G5117">
        <v>3</v>
      </c>
      <c r="H5117">
        <v>1</v>
      </c>
      <c r="I5117">
        <v>105</v>
      </c>
      <c r="J5117">
        <v>731</v>
      </c>
      <c r="K5117">
        <v>20190730</v>
      </c>
      <c r="L5117" s="78">
        <v>0.125</v>
      </c>
      <c r="N5117" t="s">
        <v>69</v>
      </c>
    </row>
    <row r="5118" spans="1:14" x14ac:dyDescent="0.25">
      <c r="A5118" t="s">
        <v>51</v>
      </c>
      <c r="B5118" t="s">
        <v>52</v>
      </c>
      <c r="C5118">
        <v>2</v>
      </c>
      <c r="D5118">
        <v>90</v>
      </c>
      <c r="E5118">
        <v>35</v>
      </c>
      <c r="F5118">
        <v>88501</v>
      </c>
      <c r="G5118">
        <v>3</v>
      </c>
      <c r="H5118">
        <v>1</v>
      </c>
      <c r="I5118">
        <v>105</v>
      </c>
      <c r="J5118">
        <v>731</v>
      </c>
      <c r="K5118">
        <v>20190730</v>
      </c>
      <c r="L5118" s="78">
        <v>0.16666666666666666</v>
      </c>
      <c r="N5118" t="s">
        <v>69</v>
      </c>
    </row>
    <row r="5119" spans="1:14" x14ac:dyDescent="0.25">
      <c r="A5119" t="s">
        <v>51</v>
      </c>
      <c r="B5119" t="s">
        <v>52</v>
      </c>
      <c r="C5119">
        <v>2</v>
      </c>
      <c r="D5119">
        <v>90</v>
      </c>
      <c r="E5119">
        <v>35</v>
      </c>
      <c r="F5119">
        <v>88501</v>
      </c>
      <c r="G5119">
        <v>3</v>
      </c>
      <c r="H5119">
        <v>1</v>
      </c>
      <c r="I5119">
        <v>105</v>
      </c>
      <c r="J5119">
        <v>731</v>
      </c>
      <c r="K5119">
        <v>20190730</v>
      </c>
      <c r="L5119" s="78">
        <v>0.20833333333333334</v>
      </c>
      <c r="N5119" t="s">
        <v>69</v>
      </c>
    </row>
    <row r="5120" spans="1:14" x14ac:dyDescent="0.25">
      <c r="A5120" t="s">
        <v>51</v>
      </c>
      <c r="B5120" t="s">
        <v>52</v>
      </c>
      <c r="C5120">
        <v>2</v>
      </c>
      <c r="D5120">
        <v>90</v>
      </c>
      <c r="E5120">
        <v>35</v>
      </c>
      <c r="F5120">
        <v>88501</v>
      </c>
      <c r="G5120">
        <v>3</v>
      </c>
      <c r="H5120">
        <v>1</v>
      </c>
      <c r="I5120">
        <v>105</v>
      </c>
      <c r="J5120">
        <v>731</v>
      </c>
      <c r="K5120">
        <v>20190730</v>
      </c>
      <c r="L5120" s="78">
        <v>0.25</v>
      </c>
      <c r="N5120" t="s">
        <v>69</v>
      </c>
    </row>
    <row r="5121" spans="1:14" x14ac:dyDescent="0.25">
      <c r="A5121" t="s">
        <v>51</v>
      </c>
      <c r="B5121" t="s">
        <v>52</v>
      </c>
      <c r="C5121">
        <v>2</v>
      </c>
      <c r="D5121">
        <v>90</v>
      </c>
      <c r="E5121">
        <v>35</v>
      </c>
      <c r="F5121">
        <v>88501</v>
      </c>
      <c r="G5121">
        <v>3</v>
      </c>
      <c r="H5121">
        <v>1</v>
      </c>
      <c r="I5121">
        <v>105</v>
      </c>
      <c r="J5121">
        <v>731</v>
      </c>
      <c r="K5121">
        <v>20190730</v>
      </c>
      <c r="L5121" s="78">
        <v>0.29166666666666669</v>
      </c>
      <c r="N5121" t="s">
        <v>69</v>
      </c>
    </row>
    <row r="5122" spans="1:14" x14ac:dyDescent="0.25">
      <c r="A5122" t="s">
        <v>51</v>
      </c>
      <c r="B5122" t="s">
        <v>52</v>
      </c>
      <c r="C5122">
        <v>2</v>
      </c>
      <c r="D5122">
        <v>90</v>
      </c>
      <c r="E5122">
        <v>35</v>
      </c>
      <c r="F5122">
        <v>88501</v>
      </c>
      <c r="G5122">
        <v>3</v>
      </c>
      <c r="H5122">
        <v>1</v>
      </c>
      <c r="I5122">
        <v>105</v>
      </c>
      <c r="J5122">
        <v>731</v>
      </c>
      <c r="K5122">
        <v>20190730</v>
      </c>
      <c r="L5122" s="78">
        <v>0.33333333333333331</v>
      </c>
      <c r="N5122" t="s">
        <v>69</v>
      </c>
    </row>
    <row r="5123" spans="1:14" x14ac:dyDescent="0.25">
      <c r="A5123" t="s">
        <v>51</v>
      </c>
      <c r="B5123" t="s">
        <v>52</v>
      </c>
      <c r="C5123">
        <v>2</v>
      </c>
      <c r="D5123">
        <v>90</v>
      </c>
      <c r="E5123">
        <v>35</v>
      </c>
      <c r="F5123">
        <v>88501</v>
      </c>
      <c r="G5123">
        <v>3</v>
      </c>
      <c r="H5123">
        <v>1</v>
      </c>
      <c r="I5123">
        <v>105</v>
      </c>
      <c r="J5123">
        <v>731</v>
      </c>
      <c r="K5123">
        <v>20190730</v>
      </c>
      <c r="L5123" s="78">
        <v>0.375</v>
      </c>
      <c r="N5123" t="s">
        <v>69</v>
      </c>
    </row>
    <row r="5124" spans="1:14" x14ac:dyDescent="0.25">
      <c r="A5124" t="s">
        <v>51</v>
      </c>
      <c r="B5124" t="s">
        <v>52</v>
      </c>
      <c r="C5124">
        <v>2</v>
      </c>
      <c r="D5124">
        <v>90</v>
      </c>
      <c r="E5124">
        <v>35</v>
      </c>
      <c r="F5124">
        <v>88501</v>
      </c>
      <c r="G5124">
        <v>3</v>
      </c>
      <c r="H5124">
        <v>1</v>
      </c>
      <c r="I5124">
        <v>105</v>
      </c>
      <c r="J5124">
        <v>731</v>
      </c>
      <c r="K5124">
        <v>20190730</v>
      </c>
      <c r="L5124" s="78">
        <v>0.41666666666666669</v>
      </c>
      <c r="N5124" t="s">
        <v>90</v>
      </c>
    </row>
    <row r="5125" spans="1:14" x14ac:dyDescent="0.25">
      <c r="A5125" t="s">
        <v>51</v>
      </c>
      <c r="B5125" t="s">
        <v>52</v>
      </c>
      <c r="C5125">
        <v>2</v>
      </c>
      <c r="D5125">
        <v>90</v>
      </c>
      <c r="E5125">
        <v>35</v>
      </c>
      <c r="F5125">
        <v>88501</v>
      </c>
      <c r="G5125">
        <v>3</v>
      </c>
      <c r="H5125">
        <v>1</v>
      </c>
      <c r="I5125">
        <v>105</v>
      </c>
      <c r="J5125">
        <v>731</v>
      </c>
      <c r="K5125">
        <v>20190730</v>
      </c>
      <c r="L5125" s="78">
        <v>0.45833333333333331</v>
      </c>
      <c r="N5125" t="s">
        <v>90</v>
      </c>
    </row>
    <row r="5126" spans="1:14" x14ac:dyDescent="0.25">
      <c r="A5126" t="s">
        <v>51</v>
      </c>
      <c r="B5126" t="s">
        <v>52</v>
      </c>
      <c r="C5126">
        <v>2</v>
      </c>
      <c r="D5126">
        <v>90</v>
      </c>
      <c r="E5126">
        <v>35</v>
      </c>
      <c r="F5126">
        <v>88501</v>
      </c>
      <c r="G5126">
        <v>3</v>
      </c>
      <c r="H5126">
        <v>1</v>
      </c>
      <c r="I5126">
        <v>105</v>
      </c>
      <c r="J5126">
        <v>731</v>
      </c>
      <c r="K5126">
        <v>20190730</v>
      </c>
      <c r="L5126" s="78">
        <v>0.5</v>
      </c>
      <c r="M5126">
        <v>4</v>
      </c>
    </row>
    <row r="5127" spans="1:14" x14ac:dyDescent="0.25">
      <c r="A5127" t="s">
        <v>51</v>
      </c>
      <c r="B5127" t="s">
        <v>52</v>
      </c>
      <c r="C5127">
        <v>2</v>
      </c>
      <c r="D5127">
        <v>90</v>
      </c>
      <c r="E5127">
        <v>35</v>
      </c>
      <c r="F5127">
        <v>88501</v>
      </c>
      <c r="G5127">
        <v>3</v>
      </c>
      <c r="H5127">
        <v>1</v>
      </c>
      <c r="I5127">
        <v>105</v>
      </c>
      <c r="J5127">
        <v>731</v>
      </c>
      <c r="K5127">
        <v>20190730</v>
      </c>
      <c r="L5127" s="78">
        <v>0.54166666666666663</v>
      </c>
      <c r="M5127">
        <v>9</v>
      </c>
    </row>
    <row r="5128" spans="1:14" x14ac:dyDescent="0.25">
      <c r="A5128" t="s">
        <v>51</v>
      </c>
      <c r="B5128" t="s">
        <v>52</v>
      </c>
      <c r="C5128">
        <v>2</v>
      </c>
      <c r="D5128">
        <v>90</v>
      </c>
      <c r="E5128">
        <v>35</v>
      </c>
      <c r="F5128">
        <v>88501</v>
      </c>
      <c r="G5128">
        <v>3</v>
      </c>
      <c r="H5128">
        <v>1</v>
      </c>
      <c r="I5128">
        <v>105</v>
      </c>
      <c r="J5128">
        <v>731</v>
      </c>
      <c r="K5128">
        <v>20190730</v>
      </c>
      <c r="L5128" s="78">
        <v>0.58333333333333337</v>
      </c>
      <c r="M5128">
        <v>9</v>
      </c>
    </row>
    <row r="5129" spans="1:14" x14ac:dyDescent="0.25">
      <c r="A5129" t="s">
        <v>51</v>
      </c>
      <c r="B5129" t="s">
        <v>52</v>
      </c>
      <c r="C5129">
        <v>2</v>
      </c>
      <c r="D5129">
        <v>90</v>
      </c>
      <c r="E5129">
        <v>35</v>
      </c>
      <c r="F5129">
        <v>88501</v>
      </c>
      <c r="G5129">
        <v>3</v>
      </c>
      <c r="H5129">
        <v>1</v>
      </c>
      <c r="I5129">
        <v>105</v>
      </c>
      <c r="J5129">
        <v>731</v>
      </c>
      <c r="K5129">
        <v>20190730</v>
      </c>
      <c r="L5129" s="78">
        <v>0.625</v>
      </c>
      <c r="M5129">
        <v>10</v>
      </c>
    </row>
    <row r="5130" spans="1:14" x14ac:dyDescent="0.25">
      <c r="A5130" t="s">
        <v>51</v>
      </c>
      <c r="B5130" t="s">
        <v>52</v>
      </c>
      <c r="C5130">
        <v>2</v>
      </c>
      <c r="D5130">
        <v>90</v>
      </c>
      <c r="E5130">
        <v>35</v>
      </c>
      <c r="F5130">
        <v>88501</v>
      </c>
      <c r="G5130">
        <v>3</v>
      </c>
      <c r="H5130">
        <v>1</v>
      </c>
      <c r="I5130">
        <v>105</v>
      </c>
      <c r="J5130">
        <v>731</v>
      </c>
      <c r="K5130">
        <v>20190730</v>
      </c>
      <c r="L5130" s="78">
        <v>0.66666666666666663</v>
      </c>
      <c r="M5130">
        <v>8</v>
      </c>
    </row>
    <row r="5131" spans="1:14" x14ac:dyDescent="0.25">
      <c r="A5131" t="s">
        <v>51</v>
      </c>
      <c r="B5131" t="s">
        <v>52</v>
      </c>
      <c r="C5131">
        <v>2</v>
      </c>
      <c r="D5131">
        <v>90</v>
      </c>
      <c r="E5131">
        <v>35</v>
      </c>
      <c r="F5131">
        <v>88501</v>
      </c>
      <c r="G5131">
        <v>3</v>
      </c>
      <c r="H5131">
        <v>1</v>
      </c>
      <c r="I5131">
        <v>105</v>
      </c>
      <c r="J5131">
        <v>731</v>
      </c>
      <c r="K5131">
        <v>20190730</v>
      </c>
      <c r="L5131" s="78">
        <v>0.70833333333333337</v>
      </c>
      <c r="M5131">
        <v>4</v>
      </c>
    </row>
    <row r="5132" spans="1:14" x14ac:dyDescent="0.25">
      <c r="A5132" t="s">
        <v>51</v>
      </c>
      <c r="B5132" t="s">
        <v>52</v>
      </c>
      <c r="C5132">
        <v>2</v>
      </c>
      <c r="D5132">
        <v>90</v>
      </c>
      <c r="E5132">
        <v>35</v>
      </c>
      <c r="F5132">
        <v>88501</v>
      </c>
      <c r="G5132">
        <v>3</v>
      </c>
      <c r="H5132">
        <v>1</v>
      </c>
      <c r="I5132">
        <v>105</v>
      </c>
      <c r="J5132">
        <v>731</v>
      </c>
      <c r="K5132">
        <v>20190730</v>
      </c>
      <c r="L5132" s="78">
        <v>0.75</v>
      </c>
      <c r="M5132">
        <v>-1</v>
      </c>
    </row>
    <row r="5133" spans="1:14" x14ac:dyDescent="0.25">
      <c r="A5133" t="s">
        <v>51</v>
      </c>
      <c r="B5133" t="s">
        <v>52</v>
      </c>
      <c r="C5133">
        <v>2</v>
      </c>
      <c r="D5133">
        <v>90</v>
      </c>
      <c r="E5133">
        <v>35</v>
      </c>
      <c r="F5133">
        <v>88501</v>
      </c>
      <c r="G5133">
        <v>3</v>
      </c>
      <c r="H5133">
        <v>1</v>
      </c>
      <c r="I5133">
        <v>105</v>
      </c>
      <c r="J5133">
        <v>731</v>
      </c>
      <c r="K5133">
        <v>20190730</v>
      </c>
      <c r="L5133" s="78">
        <v>0.79166666666666663</v>
      </c>
      <c r="M5133">
        <v>0</v>
      </c>
    </row>
    <row r="5134" spans="1:14" x14ac:dyDescent="0.25">
      <c r="A5134" t="s">
        <v>51</v>
      </c>
      <c r="B5134" t="s">
        <v>52</v>
      </c>
      <c r="C5134">
        <v>2</v>
      </c>
      <c r="D5134">
        <v>90</v>
      </c>
      <c r="E5134">
        <v>35</v>
      </c>
      <c r="F5134">
        <v>88501</v>
      </c>
      <c r="G5134">
        <v>3</v>
      </c>
      <c r="H5134">
        <v>1</v>
      </c>
      <c r="I5134">
        <v>105</v>
      </c>
      <c r="J5134">
        <v>731</v>
      </c>
      <c r="K5134">
        <v>20190730</v>
      </c>
      <c r="L5134" s="78">
        <v>0.83333333333333337</v>
      </c>
      <c r="M5134">
        <v>3</v>
      </c>
    </row>
    <row r="5135" spans="1:14" x14ac:dyDescent="0.25">
      <c r="A5135" t="s">
        <v>51</v>
      </c>
      <c r="B5135" t="s">
        <v>52</v>
      </c>
      <c r="C5135">
        <v>2</v>
      </c>
      <c r="D5135">
        <v>90</v>
      </c>
      <c r="E5135">
        <v>35</v>
      </c>
      <c r="F5135">
        <v>88501</v>
      </c>
      <c r="G5135">
        <v>3</v>
      </c>
      <c r="H5135">
        <v>1</v>
      </c>
      <c r="I5135">
        <v>105</v>
      </c>
      <c r="J5135">
        <v>731</v>
      </c>
      <c r="K5135">
        <v>20190730</v>
      </c>
      <c r="L5135" s="78">
        <v>0.875</v>
      </c>
      <c r="M5135">
        <v>4</v>
      </c>
    </row>
    <row r="5136" spans="1:14" x14ac:dyDescent="0.25">
      <c r="A5136" t="s">
        <v>51</v>
      </c>
      <c r="B5136" t="s">
        <v>52</v>
      </c>
      <c r="C5136">
        <v>2</v>
      </c>
      <c r="D5136">
        <v>90</v>
      </c>
      <c r="E5136">
        <v>35</v>
      </c>
      <c r="F5136">
        <v>88501</v>
      </c>
      <c r="G5136">
        <v>3</v>
      </c>
      <c r="H5136">
        <v>1</v>
      </c>
      <c r="I5136">
        <v>105</v>
      </c>
      <c r="J5136">
        <v>731</v>
      </c>
      <c r="K5136">
        <v>20190730</v>
      </c>
      <c r="L5136" s="78">
        <v>0.91666666666666663</v>
      </c>
      <c r="M5136">
        <v>4</v>
      </c>
    </row>
    <row r="5137" spans="1:13" x14ac:dyDescent="0.25">
      <c r="A5137" t="s">
        <v>51</v>
      </c>
      <c r="B5137" t="s">
        <v>52</v>
      </c>
      <c r="C5137">
        <v>2</v>
      </c>
      <c r="D5137">
        <v>90</v>
      </c>
      <c r="E5137">
        <v>35</v>
      </c>
      <c r="F5137">
        <v>88501</v>
      </c>
      <c r="G5137">
        <v>3</v>
      </c>
      <c r="H5137">
        <v>1</v>
      </c>
      <c r="I5137">
        <v>105</v>
      </c>
      <c r="J5137">
        <v>731</v>
      </c>
      <c r="K5137">
        <v>20190730</v>
      </c>
      <c r="L5137" s="78">
        <v>0.95833333333333337</v>
      </c>
      <c r="M5137">
        <v>6</v>
      </c>
    </row>
    <row r="5138" spans="1:13" x14ac:dyDescent="0.25">
      <c r="A5138" t="s">
        <v>51</v>
      </c>
      <c r="B5138" t="s">
        <v>52</v>
      </c>
      <c r="C5138">
        <v>2</v>
      </c>
      <c r="D5138">
        <v>90</v>
      </c>
      <c r="E5138">
        <v>35</v>
      </c>
      <c r="F5138">
        <v>88501</v>
      </c>
      <c r="G5138">
        <v>3</v>
      </c>
      <c r="H5138">
        <v>1</v>
      </c>
      <c r="I5138">
        <v>105</v>
      </c>
      <c r="J5138">
        <v>731</v>
      </c>
      <c r="K5138">
        <v>20190731</v>
      </c>
      <c r="L5138" s="78">
        <v>0</v>
      </c>
      <c r="M5138">
        <v>5</v>
      </c>
    </row>
    <row r="5139" spans="1:13" x14ac:dyDescent="0.25">
      <c r="A5139" t="s">
        <v>51</v>
      </c>
      <c r="B5139" t="s">
        <v>52</v>
      </c>
      <c r="C5139">
        <v>2</v>
      </c>
      <c r="D5139">
        <v>90</v>
      </c>
      <c r="E5139">
        <v>35</v>
      </c>
      <c r="F5139">
        <v>88501</v>
      </c>
      <c r="G5139">
        <v>3</v>
      </c>
      <c r="H5139">
        <v>1</v>
      </c>
      <c r="I5139">
        <v>105</v>
      </c>
      <c r="J5139">
        <v>731</v>
      </c>
      <c r="K5139">
        <v>20190731</v>
      </c>
      <c r="L5139" s="78">
        <v>4.1666666666666664E-2</v>
      </c>
      <c r="M5139">
        <v>3</v>
      </c>
    </row>
    <row r="5140" spans="1:13" x14ac:dyDescent="0.25">
      <c r="A5140" t="s">
        <v>51</v>
      </c>
      <c r="B5140" t="s">
        <v>52</v>
      </c>
      <c r="C5140">
        <v>2</v>
      </c>
      <c r="D5140">
        <v>90</v>
      </c>
      <c r="E5140">
        <v>35</v>
      </c>
      <c r="F5140">
        <v>88501</v>
      </c>
      <c r="G5140">
        <v>3</v>
      </c>
      <c r="H5140">
        <v>1</v>
      </c>
      <c r="I5140">
        <v>105</v>
      </c>
      <c r="J5140">
        <v>731</v>
      </c>
      <c r="K5140">
        <v>20190731</v>
      </c>
      <c r="L5140" s="78">
        <v>8.3333333333333329E-2</v>
      </c>
      <c r="M5140">
        <v>5</v>
      </c>
    </row>
    <row r="5141" spans="1:13" x14ac:dyDescent="0.25">
      <c r="A5141" t="s">
        <v>51</v>
      </c>
      <c r="B5141" t="s">
        <v>52</v>
      </c>
      <c r="C5141">
        <v>2</v>
      </c>
      <c r="D5141">
        <v>90</v>
      </c>
      <c r="E5141">
        <v>35</v>
      </c>
      <c r="F5141">
        <v>88501</v>
      </c>
      <c r="G5141">
        <v>3</v>
      </c>
      <c r="H5141">
        <v>1</v>
      </c>
      <c r="I5141">
        <v>105</v>
      </c>
      <c r="J5141">
        <v>731</v>
      </c>
      <c r="K5141">
        <v>20190731</v>
      </c>
      <c r="L5141" s="78">
        <v>0.125</v>
      </c>
      <c r="M5141">
        <v>6</v>
      </c>
    </row>
    <row r="5142" spans="1:13" x14ac:dyDescent="0.25">
      <c r="A5142" t="s">
        <v>51</v>
      </c>
      <c r="B5142" t="s">
        <v>52</v>
      </c>
      <c r="C5142">
        <v>2</v>
      </c>
      <c r="D5142">
        <v>90</v>
      </c>
      <c r="E5142">
        <v>35</v>
      </c>
      <c r="F5142">
        <v>88501</v>
      </c>
      <c r="G5142">
        <v>3</v>
      </c>
      <c r="H5142">
        <v>1</v>
      </c>
      <c r="I5142">
        <v>105</v>
      </c>
      <c r="J5142">
        <v>731</v>
      </c>
      <c r="K5142">
        <v>20190731</v>
      </c>
      <c r="L5142" s="78">
        <v>0.16666666666666666</v>
      </c>
      <c r="M5142">
        <v>5</v>
      </c>
    </row>
    <row r="5143" spans="1:13" x14ac:dyDescent="0.25">
      <c r="A5143" t="s">
        <v>51</v>
      </c>
      <c r="B5143" t="s">
        <v>52</v>
      </c>
      <c r="C5143">
        <v>2</v>
      </c>
      <c r="D5143">
        <v>90</v>
      </c>
      <c r="E5143">
        <v>35</v>
      </c>
      <c r="F5143">
        <v>88501</v>
      </c>
      <c r="G5143">
        <v>3</v>
      </c>
      <c r="H5143">
        <v>1</v>
      </c>
      <c r="I5143">
        <v>105</v>
      </c>
      <c r="J5143">
        <v>731</v>
      </c>
      <c r="K5143">
        <v>20190731</v>
      </c>
      <c r="L5143" s="78">
        <v>0.20833333333333334</v>
      </c>
      <c r="M5143">
        <v>4</v>
      </c>
    </row>
    <row r="5144" spans="1:13" x14ac:dyDescent="0.25">
      <c r="A5144" t="s">
        <v>51</v>
      </c>
      <c r="B5144" t="s">
        <v>52</v>
      </c>
      <c r="C5144">
        <v>2</v>
      </c>
      <c r="D5144">
        <v>90</v>
      </c>
      <c r="E5144">
        <v>35</v>
      </c>
      <c r="F5144">
        <v>88501</v>
      </c>
      <c r="G5144">
        <v>3</v>
      </c>
      <c r="H5144">
        <v>1</v>
      </c>
      <c r="I5144">
        <v>105</v>
      </c>
      <c r="J5144">
        <v>731</v>
      </c>
      <c r="K5144">
        <v>20190731</v>
      </c>
      <c r="L5144" s="78">
        <v>0.25</v>
      </c>
      <c r="M5144">
        <v>3</v>
      </c>
    </row>
    <row r="5145" spans="1:13" x14ac:dyDescent="0.25">
      <c r="A5145" t="s">
        <v>51</v>
      </c>
      <c r="B5145" t="s">
        <v>52</v>
      </c>
      <c r="C5145">
        <v>2</v>
      </c>
      <c r="D5145">
        <v>90</v>
      </c>
      <c r="E5145">
        <v>35</v>
      </c>
      <c r="F5145">
        <v>88501</v>
      </c>
      <c r="G5145">
        <v>3</v>
      </c>
      <c r="H5145">
        <v>1</v>
      </c>
      <c r="I5145">
        <v>105</v>
      </c>
      <c r="J5145">
        <v>731</v>
      </c>
      <c r="K5145">
        <v>20190731</v>
      </c>
      <c r="L5145" s="78">
        <v>0.29166666666666669</v>
      </c>
      <c r="M5145">
        <v>15</v>
      </c>
    </row>
    <row r="5146" spans="1:13" x14ac:dyDescent="0.25">
      <c r="A5146" t="s">
        <v>51</v>
      </c>
      <c r="B5146" t="s">
        <v>52</v>
      </c>
      <c r="C5146">
        <v>2</v>
      </c>
      <c r="D5146">
        <v>90</v>
      </c>
      <c r="E5146">
        <v>35</v>
      </c>
      <c r="F5146">
        <v>88501</v>
      </c>
      <c r="G5146">
        <v>3</v>
      </c>
      <c r="H5146">
        <v>1</v>
      </c>
      <c r="I5146">
        <v>105</v>
      </c>
      <c r="J5146">
        <v>731</v>
      </c>
      <c r="K5146">
        <v>20190731</v>
      </c>
      <c r="L5146" s="78">
        <v>0.33333333333333331</v>
      </c>
      <c r="M5146">
        <v>10</v>
      </c>
    </row>
    <row r="5147" spans="1:13" x14ac:dyDescent="0.25">
      <c r="A5147" t="s">
        <v>51</v>
      </c>
      <c r="B5147" t="s">
        <v>52</v>
      </c>
      <c r="C5147">
        <v>2</v>
      </c>
      <c r="D5147">
        <v>90</v>
      </c>
      <c r="E5147">
        <v>35</v>
      </c>
      <c r="F5147">
        <v>88501</v>
      </c>
      <c r="G5147">
        <v>3</v>
      </c>
      <c r="H5147">
        <v>1</v>
      </c>
      <c r="I5147">
        <v>105</v>
      </c>
      <c r="J5147">
        <v>731</v>
      </c>
      <c r="K5147">
        <v>20190731</v>
      </c>
      <c r="L5147" s="78">
        <v>0.375</v>
      </c>
      <c r="M5147">
        <v>9</v>
      </c>
    </row>
    <row r="5148" spans="1:13" x14ac:dyDescent="0.25">
      <c r="A5148" t="s">
        <v>51</v>
      </c>
      <c r="B5148" t="s">
        <v>52</v>
      </c>
      <c r="C5148">
        <v>2</v>
      </c>
      <c r="D5148">
        <v>90</v>
      </c>
      <c r="E5148">
        <v>35</v>
      </c>
      <c r="F5148">
        <v>88501</v>
      </c>
      <c r="G5148">
        <v>3</v>
      </c>
      <c r="H5148">
        <v>1</v>
      </c>
      <c r="I5148">
        <v>105</v>
      </c>
      <c r="J5148">
        <v>731</v>
      </c>
      <c r="K5148">
        <v>20190731</v>
      </c>
      <c r="L5148" s="78">
        <v>0.41666666666666669</v>
      </c>
      <c r="M5148">
        <v>11</v>
      </c>
    </row>
    <row r="5149" spans="1:13" x14ac:dyDescent="0.25">
      <c r="A5149" t="s">
        <v>51</v>
      </c>
      <c r="B5149" t="s">
        <v>52</v>
      </c>
      <c r="C5149">
        <v>2</v>
      </c>
      <c r="D5149">
        <v>90</v>
      </c>
      <c r="E5149">
        <v>35</v>
      </c>
      <c r="F5149">
        <v>88501</v>
      </c>
      <c r="G5149">
        <v>3</v>
      </c>
      <c r="H5149">
        <v>1</v>
      </c>
      <c r="I5149">
        <v>105</v>
      </c>
      <c r="J5149">
        <v>731</v>
      </c>
      <c r="K5149">
        <v>20190731</v>
      </c>
      <c r="L5149" s="78">
        <v>0.45833333333333331</v>
      </c>
      <c r="M5149">
        <v>6</v>
      </c>
    </row>
    <row r="5150" spans="1:13" x14ac:dyDescent="0.25">
      <c r="A5150" t="s">
        <v>51</v>
      </c>
      <c r="B5150" t="s">
        <v>52</v>
      </c>
      <c r="C5150">
        <v>2</v>
      </c>
      <c r="D5150">
        <v>90</v>
      </c>
      <c r="E5150">
        <v>35</v>
      </c>
      <c r="F5150">
        <v>88501</v>
      </c>
      <c r="G5150">
        <v>3</v>
      </c>
      <c r="H5150">
        <v>1</v>
      </c>
      <c r="I5150">
        <v>105</v>
      </c>
      <c r="J5150">
        <v>731</v>
      </c>
      <c r="K5150">
        <v>20190731</v>
      </c>
      <c r="L5150" s="78">
        <v>0.5</v>
      </c>
      <c r="M5150">
        <v>4</v>
      </c>
    </row>
    <row r="5151" spans="1:13" x14ac:dyDescent="0.25">
      <c r="A5151" t="s">
        <v>51</v>
      </c>
      <c r="B5151" t="s">
        <v>52</v>
      </c>
      <c r="C5151">
        <v>2</v>
      </c>
      <c r="D5151">
        <v>90</v>
      </c>
      <c r="E5151">
        <v>35</v>
      </c>
      <c r="F5151">
        <v>88501</v>
      </c>
      <c r="G5151">
        <v>3</v>
      </c>
      <c r="H5151">
        <v>1</v>
      </c>
      <c r="I5151">
        <v>105</v>
      </c>
      <c r="J5151">
        <v>731</v>
      </c>
      <c r="K5151">
        <v>20190731</v>
      </c>
      <c r="L5151" s="78">
        <v>0.54166666666666663</v>
      </c>
      <c r="M5151">
        <v>5</v>
      </c>
    </row>
    <row r="5152" spans="1:13" x14ac:dyDescent="0.25">
      <c r="A5152" t="s">
        <v>51</v>
      </c>
      <c r="B5152" t="s">
        <v>52</v>
      </c>
      <c r="C5152">
        <v>2</v>
      </c>
      <c r="D5152">
        <v>90</v>
      </c>
      <c r="E5152">
        <v>35</v>
      </c>
      <c r="F5152">
        <v>88501</v>
      </c>
      <c r="G5152">
        <v>3</v>
      </c>
      <c r="H5152">
        <v>1</v>
      </c>
      <c r="I5152">
        <v>105</v>
      </c>
      <c r="J5152">
        <v>731</v>
      </c>
      <c r="K5152">
        <v>20190731</v>
      </c>
      <c r="L5152" s="78">
        <v>0.58333333333333337</v>
      </c>
      <c r="M5152">
        <v>6</v>
      </c>
    </row>
    <row r="5153" spans="1:13" x14ac:dyDescent="0.25">
      <c r="A5153" t="s">
        <v>51</v>
      </c>
      <c r="B5153" t="s">
        <v>52</v>
      </c>
      <c r="C5153">
        <v>2</v>
      </c>
      <c r="D5153">
        <v>90</v>
      </c>
      <c r="E5153">
        <v>35</v>
      </c>
      <c r="F5153">
        <v>88501</v>
      </c>
      <c r="G5153">
        <v>3</v>
      </c>
      <c r="H5153">
        <v>1</v>
      </c>
      <c r="I5153">
        <v>105</v>
      </c>
      <c r="J5153">
        <v>731</v>
      </c>
      <c r="K5153">
        <v>20190731</v>
      </c>
      <c r="L5153" s="78">
        <v>0.625</v>
      </c>
      <c r="M5153">
        <v>6</v>
      </c>
    </row>
    <row r="5154" spans="1:13" x14ac:dyDescent="0.25">
      <c r="A5154" t="s">
        <v>51</v>
      </c>
      <c r="B5154" t="s">
        <v>52</v>
      </c>
      <c r="C5154">
        <v>2</v>
      </c>
      <c r="D5154">
        <v>90</v>
      </c>
      <c r="E5154">
        <v>35</v>
      </c>
      <c r="F5154">
        <v>88501</v>
      </c>
      <c r="G5154">
        <v>3</v>
      </c>
      <c r="H5154">
        <v>1</v>
      </c>
      <c r="I5154">
        <v>105</v>
      </c>
      <c r="J5154">
        <v>731</v>
      </c>
      <c r="K5154">
        <v>20190731</v>
      </c>
      <c r="L5154" s="78">
        <v>0.66666666666666663</v>
      </c>
      <c r="M5154">
        <v>7</v>
      </c>
    </row>
    <row r="5155" spans="1:13" x14ac:dyDescent="0.25">
      <c r="A5155" t="s">
        <v>51</v>
      </c>
      <c r="B5155" t="s">
        <v>52</v>
      </c>
      <c r="C5155">
        <v>2</v>
      </c>
      <c r="D5155">
        <v>90</v>
      </c>
      <c r="E5155">
        <v>35</v>
      </c>
      <c r="F5155">
        <v>88501</v>
      </c>
      <c r="G5155">
        <v>3</v>
      </c>
      <c r="H5155">
        <v>1</v>
      </c>
      <c r="I5155">
        <v>105</v>
      </c>
      <c r="J5155">
        <v>731</v>
      </c>
      <c r="K5155">
        <v>20190731</v>
      </c>
      <c r="L5155" s="78">
        <v>0.70833333333333337</v>
      </c>
      <c r="M5155">
        <v>8</v>
      </c>
    </row>
    <row r="5156" spans="1:13" x14ac:dyDescent="0.25">
      <c r="A5156" t="s">
        <v>51</v>
      </c>
      <c r="B5156" t="s">
        <v>52</v>
      </c>
      <c r="C5156">
        <v>2</v>
      </c>
      <c r="D5156">
        <v>90</v>
      </c>
      <c r="E5156">
        <v>35</v>
      </c>
      <c r="F5156">
        <v>88501</v>
      </c>
      <c r="G5156">
        <v>3</v>
      </c>
      <c r="H5156">
        <v>1</v>
      </c>
      <c r="I5156">
        <v>105</v>
      </c>
      <c r="J5156">
        <v>731</v>
      </c>
      <c r="K5156">
        <v>20190731</v>
      </c>
      <c r="L5156" s="78">
        <v>0.75</v>
      </c>
      <c r="M5156">
        <v>7</v>
      </c>
    </row>
    <row r="5157" spans="1:13" x14ac:dyDescent="0.25">
      <c r="A5157" t="s">
        <v>51</v>
      </c>
      <c r="B5157" t="s">
        <v>52</v>
      </c>
      <c r="C5157">
        <v>2</v>
      </c>
      <c r="D5157">
        <v>90</v>
      </c>
      <c r="E5157">
        <v>35</v>
      </c>
      <c r="F5157">
        <v>88501</v>
      </c>
      <c r="G5157">
        <v>3</v>
      </c>
      <c r="H5157">
        <v>1</v>
      </c>
      <c r="I5157">
        <v>105</v>
      </c>
      <c r="J5157">
        <v>731</v>
      </c>
      <c r="K5157">
        <v>20190731</v>
      </c>
      <c r="L5157" s="78">
        <v>0.79166666666666663</v>
      </c>
      <c r="M5157">
        <v>6</v>
      </c>
    </row>
    <row r="5158" spans="1:13" x14ac:dyDescent="0.25">
      <c r="A5158" t="s">
        <v>51</v>
      </c>
      <c r="B5158" t="s">
        <v>52</v>
      </c>
      <c r="C5158">
        <v>2</v>
      </c>
      <c r="D5158">
        <v>90</v>
      </c>
      <c r="E5158">
        <v>35</v>
      </c>
      <c r="F5158">
        <v>88501</v>
      </c>
      <c r="G5158">
        <v>3</v>
      </c>
      <c r="H5158">
        <v>1</v>
      </c>
      <c r="I5158">
        <v>105</v>
      </c>
      <c r="J5158">
        <v>731</v>
      </c>
      <c r="K5158">
        <v>20190731</v>
      </c>
      <c r="L5158" s="78">
        <v>0.83333333333333337</v>
      </c>
      <c r="M5158">
        <v>6</v>
      </c>
    </row>
    <row r="5159" spans="1:13" x14ac:dyDescent="0.25">
      <c r="A5159" t="s">
        <v>51</v>
      </c>
      <c r="B5159" t="s">
        <v>52</v>
      </c>
      <c r="C5159">
        <v>2</v>
      </c>
      <c r="D5159">
        <v>90</v>
      </c>
      <c r="E5159">
        <v>35</v>
      </c>
      <c r="F5159">
        <v>88501</v>
      </c>
      <c r="G5159">
        <v>3</v>
      </c>
      <c r="H5159">
        <v>1</v>
      </c>
      <c r="I5159">
        <v>105</v>
      </c>
      <c r="J5159">
        <v>731</v>
      </c>
      <c r="K5159">
        <v>20190731</v>
      </c>
      <c r="L5159" s="78">
        <v>0.875</v>
      </c>
      <c r="M5159">
        <v>14</v>
      </c>
    </row>
    <row r="5160" spans="1:13" x14ac:dyDescent="0.25">
      <c r="A5160" t="s">
        <v>51</v>
      </c>
      <c r="B5160" t="s">
        <v>52</v>
      </c>
      <c r="C5160">
        <v>2</v>
      </c>
      <c r="D5160">
        <v>90</v>
      </c>
      <c r="E5160">
        <v>35</v>
      </c>
      <c r="F5160">
        <v>88501</v>
      </c>
      <c r="G5160">
        <v>3</v>
      </c>
      <c r="H5160">
        <v>1</v>
      </c>
      <c r="I5160">
        <v>105</v>
      </c>
      <c r="J5160">
        <v>731</v>
      </c>
      <c r="K5160">
        <v>20190731</v>
      </c>
      <c r="L5160" s="78">
        <v>0.91666666666666663</v>
      </c>
      <c r="M5160">
        <v>33</v>
      </c>
    </row>
    <row r="5161" spans="1:13" x14ac:dyDescent="0.25">
      <c r="A5161" t="s">
        <v>51</v>
      </c>
      <c r="B5161" t="s">
        <v>52</v>
      </c>
      <c r="C5161">
        <v>2</v>
      </c>
      <c r="D5161">
        <v>90</v>
      </c>
      <c r="E5161">
        <v>35</v>
      </c>
      <c r="F5161">
        <v>88501</v>
      </c>
      <c r="G5161">
        <v>3</v>
      </c>
      <c r="H5161">
        <v>1</v>
      </c>
      <c r="I5161">
        <v>105</v>
      </c>
      <c r="J5161">
        <v>731</v>
      </c>
      <c r="K5161">
        <v>20190731</v>
      </c>
      <c r="L5161" s="78">
        <v>0.95833333333333337</v>
      </c>
      <c r="M5161">
        <v>31</v>
      </c>
    </row>
    <row r="5162" spans="1:13" x14ac:dyDescent="0.25">
      <c r="A5162" t="s">
        <v>51</v>
      </c>
      <c r="B5162" t="s">
        <v>52</v>
      </c>
      <c r="C5162">
        <v>2</v>
      </c>
      <c r="D5162">
        <v>90</v>
      </c>
      <c r="E5162">
        <v>35</v>
      </c>
      <c r="F5162">
        <v>88501</v>
      </c>
      <c r="G5162">
        <v>3</v>
      </c>
      <c r="H5162">
        <v>1</v>
      </c>
      <c r="I5162">
        <v>105</v>
      </c>
      <c r="J5162">
        <v>731</v>
      </c>
      <c r="K5162">
        <v>20190801</v>
      </c>
      <c r="L5162" s="78">
        <v>0</v>
      </c>
      <c r="M5162">
        <v>18</v>
      </c>
    </row>
    <row r="5163" spans="1:13" x14ac:dyDescent="0.25">
      <c r="A5163" t="s">
        <v>51</v>
      </c>
      <c r="B5163" t="s">
        <v>52</v>
      </c>
      <c r="C5163">
        <v>2</v>
      </c>
      <c r="D5163">
        <v>90</v>
      </c>
      <c r="E5163">
        <v>35</v>
      </c>
      <c r="F5163">
        <v>88501</v>
      </c>
      <c r="G5163">
        <v>3</v>
      </c>
      <c r="H5163">
        <v>1</v>
      </c>
      <c r="I5163">
        <v>105</v>
      </c>
      <c r="J5163">
        <v>731</v>
      </c>
      <c r="K5163">
        <v>20190801</v>
      </c>
      <c r="L5163" s="78">
        <v>4.1666666666666664E-2</v>
      </c>
      <c r="M5163">
        <v>10</v>
      </c>
    </row>
    <row r="5164" spans="1:13" x14ac:dyDescent="0.25">
      <c r="A5164" t="s">
        <v>51</v>
      </c>
      <c r="B5164" t="s">
        <v>52</v>
      </c>
      <c r="C5164">
        <v>2</v>
      </c>
      <c r="D5164">
        <v>90</v>
      </c>
      <c r="E5164">
        <v>35</v>
      </c>
      <c r="F5164">
        <v>88501</v>
      </c>
      <c r="G5164">
        <v>3</v>
      </c>
      <c r="H5164">
        <v>1</v>
      </c>
      <c r="I5164">
        <v>105</v>
      </c>
      <c r="J5164">
        <v>731</v>
      </c>
      <c r="K5164">
        <v>20190801</v>
      </c>
      <c r="L5164" s="78">
        <v>8.3333333333333329E-2</v>
      </c>
      <c r="M5164">
        <v>9</v>
      </c>
    </row>
    <row r="5165" spans="1:13" x14ac:dyDescent="0.25">
      <c r="A5165" t="s">
        <v>51</v>
      </c>
      <c r="B5165" t="s">
        <v>52</v>
      </c>
      <c r="C5165">
        <v>2</v>
      </c>
      <c r="D5165">
        <v>90</v>
      </c>
      <c r="E5165">
        <v>35</v>
      </c>
      <c r="F5165">
        <v>88501</v>
      </c>
      <c r="G5165">
        <v>3</v>
      </c>
      <c r="H5165">
        <v>1</v>
      </c>
      <c r="I5165">
        <v>105</v>
      </c>
      <c r="J5165">
        <v>731</v>
      </c>
      <c r="K5165">
        <v>20190801</v>
      </c>
      <c r="L5165" s="78">
        <v>0.125</v>
      </c>
      <c r="M5165">
        <v>5</v>
      </c>
    </row>
    <row r="5166" spans="1:13" x14ac:dyDescent="0.25">
      <c r="A5166" t="s">
        <v>51</v>
      </c>
      <c r="B5166" t="s">
        <v>52</v>
      </c>
      <c r="C5166">
        <v>2</v>
      </c>
      <c r="D5166">
        <v>90</v>
      </c>
      <c r="E5166">
        <v>35</v>
      </c>
      <c r="F5166">
        <v>88501</v>
      </c>
      <c r="G5166">
        <v>3</v>
      </c>
      <c r="H5166">
        <v>1</v>
      </c>
      <c r="I5166">
        <v>105</v>
      </c>
      <c r="J5166">
        <v>731</v>
      </c>
      <c r="K5166">
        <v>20190801</v>
      </c>
      <c r="L5166" s="78">
        <v>0.16666666666666666</v>
      </c>
      <c r="M5166">
        <v>2</v>
      </c>
    </row>
    <row r="5167" spans="1:13" x14ac:dyDescent="0.25">
      <c r="A5167" t="s">
        <v>51</v>
      </c>
      <c r="B5167" t="s">
        <v>52</v>
      </c>
      <c r="C5167">
        <v>2</v>
      </c>
      <c r="D5167">
        <v>90</v>
      </c>
      <c r="E5167">
        <v>35</v>
      </c>
      <c r="F5167">
        <v>88501</v>
      </c>
      <c r="G5167">
        <v>3</v>
      </c>
      <c r="H5167">
        <v>1</v>
      </c>
      <c r="I5167">
        <v>105</v>
      </c>
      <c r="J5167">
        <v>731</v>
      </c>
      <c r="K5167">
        <v>20190801</v>
      </c>
      <c r="L5167" s="78">
        <v>0.20833333333333334</v>
      </c>
      <c r="M5167">
        <v>2</v>
      </c>
    </row>
    <row r="5168" spans="1:13" x14ac:dyDescent="0.25">
      <c r="A5168" t="s">
        <v>51</v>
      </c>
      <c r="B5168" t="s">
        <v>52</v>
      </c>
      <c r="C5168">
        <v>2</v>
      </c>
      <c r="D5168">
        <v>90</v>
      </c>
      <c r="E5168">
        <v>35</v>
      </c>
      <c r="F5168">
        <v>88501</v>
      </c>
      <c r="G5168">
        <v>3</v>
      </c>
      <c r="H5168">
        <v>1</v>
      </c>
      <c r="I5168">
        <v>105</v>
      </c>
      <c r="J5168">
        <v>731</v>
      </c>
      <c r="K5168">
        <v>20190801</v>
      </c>
      <c r="L5168" s="78">
        <v>0.25</v>
      </c>
      <c r="M5168">
        <v>13</v>
      </c>
    </row>
    <row r="5169" spans="1:13" x14ac:dyDescent="0.25">
      <c r="A5169" t="s">
        <v>51</v>
      </c>
      <c r="B5169" t="s">
        <v>52</v>
      </c>
      <c r="C5169">
        <v>2</v>
      </c>
      <c r="D5169">
        <v>90</v>
      </c>
      <c r="E5169">
        <v>35</v>
      </c>
      <c r="F5169">
        <v>88501</v>
      </c>
      <c r="G5169">
        <v>3</v>
      </c>
      <c r="H5169">
        <v>1</v>
      </c>
      <c r="I5169">
        <v>105</v>
      </c>
      <c r="J5169">
        <v>731</v>
      </c>
      <c r="K5169">
        <v>20190801</v>
      </c>
      <c r="L5169" s="78">
        <v>0.29166666666666669</v>
      </c>
      <c r="M5169">
        <v>8</v>
      </c>
    </row>
    <row r="5170" spans="1:13" x14ac:dyDescent="0.25">
      <c r="A5170" t="s">
        <v>51</v>
      </c>
      <c r="B5170" t="s">
        <v>52</v>
      </c>
      <c r="C5170">
        <v>2</v>
      </c>
      <c r="D5170">
        <v>90</v>
      </c>
      <c r="E5170">
        <v>35</v>
      </c>
      <c r="F5170">
        <v>88501</v>
      </c>
      <c r="G5170">
        <v>3</v>
      </c>
      <c r="H5170">
        <v>1</v>
      </c>
      <c r="I5170">
        <v>105</v>
      </c>
      <c r="J5170">
        <v>731</v>
      </c>
      <c r="K5170">
        <v>20190801</v>
      </c>
      <c r="L5170" s="78">
        <v>0.33333333333333331</v>
      </c>
      <c r="M5170">
        <v>8</v>
      </c>
    </row>
    <row r="5171" spans="1:13" x14ac:dyDescent="0.25">
      <c r="A5171" t="s">
        <v>51</v>
      </c>
      <c r="B5171" t="s">
        <v>52</v>
      </c>
      <c r="C5171">
        <v>2</v>
      </c>
      <c r="D5171">
        <v>90</v>
      </c>
      <c r="E5171">
        <v>35</v>
      </c>
      <c r="F5171">
        <v>88501</v>
      </c>
      <c r="G5171">
        <v>3</v>
      </c>
      <c r="H5171">
        <v>1</v>
      </c>
      <c r="I5171">
        <v>105</v>
      </c>
      <c r="J5171">
        <v>731</v>
      </c>
      <c r="K5171">
        <v>20190801</v>
      </c>
      <c r="L5171" s="78">
        <v>0.375</v>
      </c>
      <c r="M5171">
        <v>13</v>
      </c>
    </row>
    <row r="5172" spans="1:13" x14ac:dyDescent="0.25">
      <c r="A5172" t="s">
        <v>51</v>
      </c>
      <c r="B5172" t="s">
        <v>52</v>
      </c>
      <c r="C5172">
        <v>2</v>
      </c>
      <c r="D5172">
        <v>90</v>
      </c>
      <c r="E5172">
        <v>35</v>
      </c>
      <c r="F5172">
        <v>88501</v>
      </c>
      <c r="G5172">
        <v>3</v>
      </c>
      <c r="H5172">
        <v>1</v>
      </c>
      <c r="I5172">
        <v>105</v>
      </c>
      <c r="J5172">
        <v>731</v>
      </c>
      <c r="K5172">
        <v>20190801</v>
      </c>
      <c r="L5172" s="78">
        <v>0.41666666666666669</v>
      </c>
      <c r="M5172">
        <v>6</v>
      </c>
    </row>
    <row r="5173" spans="1:13" x14ac:dyDescent="0.25">
      <c r="A5173" t="s">
        <v>51</v>
      </c>
      <c r="B5173" t="s">
        <v>52</v>
      </c>
      <c r="C5173">
        <v>2</v>
      </c>
      <c r="D5173">
        <v>90</v>
      </c>
      <c r="E5173">
        <v>35</v>
      </c>
      <c r="F5173">
        <v>88501</v>
      </c>
      <c r="G5173">
        <v>3</v>
      </c>
      <c r="H5173">
        <v>1</v>
      </c>
      <c r="I5173">
        <v>105</v>
      </c>
      <c r="J5173">
        <v>731</v>
      </c>
      <c r="K5173">
        <v>20190801</v>
      </c>
      <c r="L5173" s="78">
        <v>0.45833333333333331</v>
      </c>
      <c r="M5173">
        <v>1</v>
      </c>
    </row>
    <row r="5174" spans="1:13" x14ac:dyDescent="0.25">
      <c r="A5174" t="s">
        <v>51</v>
      </c>
      <c r="B5174" t="s">
        <v>52</v>
      </c>
      <c r="C5174">
        <v>2</v>
      </c>
      <c r="D5174">
        <v>90</v>
      </c>
      <c r="E5174">
        <v>35</v>
      </c>
      <c r="F5174">
        <v>88501</v>
      </c>
      <c r="G5174">
        <v>3</v>
      </c>
      <c r="H5174">
        <v>1</v>
      </c>
      <c r="I5174">
        <v>105</v>
      </c>
      <c r="J5174">
        <v>731</v>
      </c>
      <c r="K5174">
        <v>20190801</v>
      </c>
      <c r="L5174" s="78">
        <v>0.5</v>
      </c>
      <c r="M5174">
        <v>4</v>
      </c>
    </row>
    <row r="5175" spans="1:13" x14ac:dyDescent="0.25">
      <c r="A5175" t="s">
        <v>51</v>
      </c>
      <c r="B5175" t="s">
        <v>52</v>
      </c>
      <c r="C5175">
        <v>2</v>
      </c>
      <c r="D5175">
        <v>90</v>
      </c>
      <c r="E5175">
        <v>35</v>
      </c>
      <c r="F5175">
        <v>88501</v>
      </c>
      <c r="G5175">
        <v>3</v>
      </c>
      <c r="H5175">
        <v>1</v>
      </c>
      <c r="I5175">
        <v>105</v>
      </c>
      <c r="J5175">
        <v>731</v>
      </c>
      <c r="K5175">
        <v>20190801</v>
      </c>
      <c r="L5175" s="78">
        <v>0.54166666666666663</v>
      </c>
      <c r="M5175">
        <v>5</v>
      </c>
    </row>
    <row r="5176" spans="1:13" x14ac:dyDescent="0.25">
      <c r="A5176" t="s">
        <v>51</v>
      </c>
      <c r="B5176" t="s">
        <v>52</v>
      </c>
      <c r="C5176">
        <v>2</v>
      </c>
      <c r="D5176">
        <v>90</v>
      </c>
      <c r="E5176">
        <v>35</v>
      </c>
      <c r="F5176">
        <v>88501</v>
      </c>
      <c r="G5176">
        <v>3</v>
      </c>
      <c r="H5176">
        <v>1</v>
      </c>
      <c r="I5176">
        <v>105</v>
      </c>
      <c r="J5176">
        <v>731</v>
      </c>
      <c r="K5176">
        <v>20190801</v>
      </c>
      <c r="L5176" s="78">
        <v>0.58333333333333337</v>
      </c>
      <c r="M5176">
        <v>3</v>
      </c>
    </row>
    <row r="5177" spans="1:13" x14ac:dyDescent="0.25">
      <c r="A5177" t="s">
        <v>51</v>
      </c>
      <c r="B5177" t="s">
        <v>52</v>
      </c>
      <c r="C5177">
        <v>2</v>
      </c>
      <c r="D5177">
        <v>90</v>
      </c>
      <c r="E5177">
        <v>35</v>
      </c>
      <c r="F5177">
        <v>88501</v>
      </c>
      <c r="G5177">
        <v>3</v>
      </c>
      <c r="H5177">
        <v>1</v>
      </c>
      <c r="I5177">
        <v>105</v>
      </c>
      <c r="J5177">
        <v>731</v>
      </c>
      <c r="K5177">
        <v>20190801</v>
      </c>
      <c r="L5177" s="78">
        <v>0.625</v>
      </c>
      <c r="M5177">
        <v>5</v>
      </c>
    </row>
    <row r="5178" spans="1:13" x14ac:dyDescent="0.25">
      <c r="A5178" t="s">
        <v>51</v>
      </c>
      <c r="B5178" t="s">
        <v>52</v>
      </c>
      <c r="C5178">
        <v>2</v>
      </c>
      <c r="D5178">
        <v>90</v>
      </c>
      <c r="E5178">
        <v>35</v>
      </c>
      <c r="F5178">
        <v>88501</v>
      </c>
      <c r="G5178">
        <v>3</v>
      </c>
      <c r="H5178">
        <v>1</v>
      </c>
      <c r="I5178">
        <v>105</v>
      </c>
      <c r="J5178">
        <v>731</v>
      </c>
      <c r="K5178">
        <v>20190801</v>
      </c>
      <c r="L5178" s="78">
        <v>0.66666666666666663</v>
      </c>
      <c r="M5178">
        <v>5</v>
      </c>
    </row>
    <row r="5179" spans="1:13" x14ac:dyDescent="0.25">
      <c r="A5179" t="s">
        <v>51</v>
      </c>
      <c r="B5179" t="s">
        <v>52</v>
      </c>
      <c r="C5179">
        <v>2</v>
      </c>
      <c r="D5179">
        <v>90</v>
      </c>
      <c r="E5179">
        <v>35</v>
      </c>
      <c r="F5179">
        <v>88501</v>
      </c>
      <c r="G5179">
        <v>3</v>
      </c>
      <c r="H5179">
        <v>1</v>
      </c>
      <c r="I5179">
        <v>105</v>
      </c>
      <c r="J5179">
        <v>731</v>
      </c>
      <c r="K5179">
        <v>20190801</v>
      </c>
      <c r="L5179" s="78">
        <v>0.70833333333333337</v>
      </c>
      <c r="M5179">
        <v>11</v>
      </c>
    </row>
    <row r="5180" spans="1:13" x14ac:dyDescent="0.25">
      <c r="A5180" t="s">
        <v>51</v>
      </c>
      <c r="B5180" t="s">
        <v>52</v>
      </c>
      <c r="C5180">
        <v>2</v>
      </c>
      <c r="D5180">
        <v>90</v>
      </c>
      <c r="E5180">
        <v>35</v>
      </c>
      <c r="F5180">
        <v>88501</v>
      </c>
      <c r="G5180">
        <v>3</v>
      </c>
      <c r="H5180">
        <v>1</v>
      </c>
      <c r="I5180">
        <v>105</v>
      </c>
      <c r="J5180">
        <v>731</v>
      </c>
      <c r="K5180">
        <v>20190801</v>
      </c>
      <c r="L5180" s="78">
        <v>0.75</v>
      </c>
      <c r="M5180">
        <v>19</v>
      </c>
    </row>
    <row r="5181" spans="1:13" x14ac:dyDescent="0.25">
      <c r="A5181" t="s">
        <v>51</v>
      </c>
      <c r="B5181" t="s">
        <v>52</v>
      </c>
      <c r="C5181">
        <v>2</v>
      </c>
      <c r="D5181">
        <v>90</v>
      </c>
      <c r="E5181">
        <v>35</v>
      </c>
      <c r="F5181">
        <v>88501</v>
      </c>
      <c r="G5181">
        <v>3</v>
      </c>
      <c r="H5181">
        <v>1</v>
      </c>
      <c r="I5181">
        <v>105</v>
      </c>
      <c r="J5181">
        <v>731</v>
      </c>
      <c r="K5181">
        <v>20190801</v>
      </c>
      <c r="L5181" s="78">
        <v>0.79166666666666663</v>
      </c>
      <c r="M5181">
        <v>15</v>
      </c>
    </row>
    <row r="5182" spans="1:13" x14ac:dyDescent="0.25">
      <c r="A5182" t="s">
        <v>51</v>
      </c>
      <c r="B5182" t="s">
        <v>52</v>
      </c>
      <c r="C5182">
        <v>2</v>
      </c>
      <c r="D5182">
        <v>90</v>
      </c>
      <c r="E5182">
        <v>35</v>
      </c>
      <c r="F5182">
        <v>88501</v>
      </c>
      <c r="G5182">
        <v>3</v>
      </c>
      <c r="H5182">
        <v>1</v>
      </c>
      <c r="I5182">
        <v>105</v>
      </c>
      <c r="J5182">
        <v>731</v>
      </c>
      <c r="K5182">
        <v>20190801</v>
      </c>
      <c r="L5182" s="78">
        <v>0.83333333333333337</v>
      </c>
      <c r="M5182">
        <v>18</v>
      </c>
    </row>
    <row r="5183" spans="1:13" x14ac:dyDescent="0.25">
      <c r="A5183" t="s">
        <v>51</v>
      </c>
      <c r="B5183" t="s">
        <v>52</v>
      </c>
      <c r="C5183">
        <v>2</v>
      </c>
      <c r="D5183">
        <v>90</v>
      </c>
      <c r="E5183">
        <v>35</v>
      </c>
      <c r="F5183">
        <v>88501</v>
      </c>
      <c r="G5183">
        <v>3</v>
      </c>
      <c r="H5183">
        <v>1</v>
      </c>
      <c r="I5183">
        <v>105</v>
      </c>
      <c r="J5183">
        <v>731</v>
      </c>
      <c r="K5183">
        <v>20190801</v>
      </c>
      <c r="L5183" s="78">
        <v>0.875</v>
      </c>
      <c r="M5183">
        <v>21</v>
      </c>
    </row>
    <row r="5184" spans="1:13" x14ac:dyDescent="0.25">
      <c r="A5184" t="s">
        <v>51</v>
      </c>
      <c r="B5184" t="s">
        <v>52</v>
      </c>
      <c r="C5184">
        <v>2</v>
      </c>
      <c r="D5184">
        <v>90</v>
      </c>
      <c r="E5184">
        <v>35</v>
      </c>
      <c r="F5184">
        <v>88501</v>
      </c>
      <c r="G5184">
        <v>3</v>
      </c>
      <c r="H5184">
        <v>1</v>
      </c>
      <c r="I5184">
        <v>105</v>
      </c>
      <c r="J5184">
        <v>731</v>
      </c>
      <c r="K5184">
        <v>20190801</v>
      </c>
      <c r="L5184" s="78">
        <v>0.91666666666666663</v>
      </c>
      <c r="M5184">
        <v>28</v>
      </c>
    </row>
    <row r="5185" spans="1:14" x14ac:dyDescent="0.25">
      <c r="A5185" t="s">
        <v>51</v>
      </c>
      <c r="B5185" t="s">
        <v>52</v>
      </c>
      <c r="C5185">
        <v>2</v>
      </c>
      <c r="D5185">
        <v>90</v>
      </c>
      <c r="E5185">
        <v>35</v>
      </c>
      <c r="F5185">
        <v>88501</v>
      </c>
      <c r="G5185">
        <v>3</v>
      </c>
      <c r="H5185">
        <v>1</v>
      </c>
      <c r="I5185">
        <v>105</v>
      </c>
      <c r="J5185">
        <v>731</v>
      </c>
      <c r="K5185">
        <v>20190801</v>
      </c>
      <c r="L5185" s="78">
        <v>0.95833333333333337</v>
      </c>
      <c r="M5185">
        <v>25</v>
      </c>
    </row>
    <row r="5186" spans="1:14" x14ac:dyDescent="0.25">
      <c r="A5186" t="s">
        <v>51</v>
      </c>
      <c r="B5186" t="s">
        <v>52</v>
      </c>
      <c r="C5186">
        <v>2</v>
      </c>
      <c r="D5186">
        <v>90</v>
      </c>
      <c r="E5186">
        <v>35</v>
      </c>
      <c r="F5186">
        <v>88501</v>
      </c>
      <c r="G5186">
        <v>3</v>
      </c>
      <c r="H5186">
        <v>1</v>
      </c>
      <c r="I5186">
        <v>105</v>
      </c>
      <c r="J5186">
        <v>731</v>
      </c>
      <c r="K5186">
        <v>20190802</v>
      </c>
      <c r="L5186" s="78">
        <v>0</v>
      </c>
      <c r="M5186">
        <v>26</v>
      </c>
    </row>
    <row r="5187" spans="1:14" x14ac:dyDescent="0.25">
      <c r="A5187" t="s">
        <v>51</v>
      </c>
      <c r="B5187" t="s">
        <v>52</v>
      </c>
      <c r="C5187">
        <v>2</v>
      </c>
      <c r="D5187">
        <v>90</v>
      </c>
      <c r="E5187">
        <v>35</v>
      </c>
      <c r="F5187">
        <v>88501</v>
      </c>
      <c r="G5187">
        <v>3</v>
      </c>
      <c r="H5187">
        <v>1</v>
      </c>
      <c r="I5187">
        <v>105</v>
      </c>
      <c r="J5187">
        <v>731</v>
      </c>
      <c r="K5187">
        <v>20190802</v>
      </c>
      <c r="L5187" s="78">
        <v>4.1666666666666664E-2</v>
      </c>
      <c r="M5187">
        <v>18</v>
      </c>
    </row>
    <row r="5188" spans="1:14" x14ac:dyDescent="0.25">
      <c r="A5188" t="s">
        <v>51</v>
      </c>
      <c r="B5188" t="s">
        <v>52</v>
      </c>
      <c r="C5188">
        <v>2</v>
      </c>
      <c r="D5188">
        <v>90</v>
      </c>
      <c r="E5188">
        <v>35</v>
      </c>
      <c r="F5188">
        <v>88501</v>
      </c>
      <c r="G5188">
        <v>3</v>
      </c>
      <c r="H5188">
        <v>1</v>
      </c>
      <c r="I5188">
        <v>105</v>
      </c>
      <c r="J5188">
        <v>731</v>
      </c>
      <c r="K5188">
        <v>20190802</v>
      </c>
      <c r="L5188" s="78">
        <v>8.3333333333333329E-2</v>
      </c>
      <c r="M5188">
        <v>25</v>
      </c>
    </row>
    <row r="5189" spans="1:14" x14ac:dyDescent="0.25">
      <c r="A5189" t="s">
        <v>51</v>
      </c>
      <c r="B5189" t="s">
        <v>52</v>
      </c>
      <c r="C5189">
        <v>2</v>
      </c>
      <c r="D5189">
        <v>90</v>
      </c>
      <c r="E5189">
        <v>35</v>
      </c>
      <c r="F5189">
        <v>88501</v>
      </c>
      <c r="G5189">
        <v>3</v>
      </c>
      <c r="H5189">
        <v>1</v>
      </c>
      <c r="I5189">
        <v>105</v>
      </c>
      <c r="J5189">
        <v>731</v>
      </c>
      <c r="K5189">
        <v>20190802</v>
      </c>
      <c r="L5189" s="78">
        <v>0.125</v>
      </c>
      <c r="M5189">
        <v>22</v>
      </c>
    </row>
    <row r="5190" spans="1:14" x14ac:dyDescent="0.25">
      <c r="A5190" t="s">
        <v>51</v>
      </c>
      <c r="B5190" t="s">
        <v>52</v>
      </c>
      <c r="C5190">
        <v>2</v>
      </c>
      <c r="D5190">
        <v>90</v>
      </c>
      <c r="E5190">
        <v>35</v>
      </c>
      <c r="F5190">
        <v>88501</v>
      </c>
      <c r="G5190">
        <v>3</v>
      </c>
      <c r="H5190">
        <v>1</v>
      </c>
      <c r="I5190">
        <v>105</v>
      </c>
      <c r="J5190">
        <v>731</v>
      </c>
      <c r="K5190">
        <v>20190802</v>
      </c>
      <c r="L5190" s="78">
        <v>0.16666666666666666</v>
      </c>
      <c r="M5190">
        <v>17</v>
      </c>
    </row>
    <row r="5191" spans="1:14" x14ac:dyDescent="0.25">
      <c r="A5191" t="s">
        <v>51</v>
      </c>
      <c r="B5191" t="s">
        <v>52</v>
      </c>
      <c r="C5191">
        <v>2</v>
      </c>
      <c r="D5191">
        <v>90</v>
      </c>
      <c r="E5191">
        <v>35</v>
      </c>
      <c r="F5191">
        <v>88501</v>
      </c>
      <c r="G5191">
        <v>3</v>
      </c>
      <c r="H5191">
        <v>1</v>
      </c>
      <c r="I5191">
        <v>105</v>
      </c>
      <c r="J5191">
        <v>731</v>
      </c>
      <c r="K5191">
        <v>20190802</v>
      </c>
      <c r="L5191" s="78">
        <v>0.20833333333333334</v>
      </c>
      <c r="M5191">
        <v>16</v>
      </c>
    </row>
    <row r="5192" spans="1:14" x14ac:dyDescent="0.25">
      <c r="A5192" t="s">
        <v>51</v>
      </c>
      <c r="B5192" t="s">
        <v>52</v>
      </c>
      <c r="C5192">
        <v>2</v>
      </c>
      <c r="D5192">
        <v>90</v>
      </c>
      <c r="E5192">
        <v>35</v>
      </c>
      <c r="F5192">
        <v>88501</v>
      </c>
      <c r="G5192">
        <v>3</v>
      </c>
      <c r="H5192">
        <v>1</v>
      </c>
      <c r="I5192">
        <v>105</v>
      </c>
      <c r="J5192">
        <v>731</v>
      </c>
      <c r="K5192">
        <v>20190802</v>
      </c>
      <c r="L5192" s="78">
        <v>0.25</v>
      </c>
      <c r="M5192">
        <v>17</v>
      </c>
    </row>
    <row r="5193" spans="1:14" x14ac:dyDescent="0.25">
      <c r="A5193" t="s">
        <v>51</v>
      </c>
      <c r="B5193" t="s">
        <v>52</v>
      </c>
      <c r="C5193">
        <v>2</v>
      </c>
      <c r="D5193">
        <v>90</v>
      </c>
      <c r="E5193">
        <v>35</v>
      </c>
      <c r="F5193">
        <v>88501</v>
      </c>
      <c r="G5193">
        <v>3</v>
      </c>
      <c r="H5193">
        <v>1</v>
      </c>
      <c r="I5193">
        <v>105</v>
      </c>
      <c r="J5193">
        <v>731</v>
      </c>
      <c r="K5193">
        <v>20190802</v>
      </c>
      <c r="L5193" s="78">
        <v>0.29166666666666669</v>
      </c>
      <c r="M5193">
        <v>22</v>
      </c>
    </row>
    <row r="5194" spans="1:14" x14ac:dyDescent="0.25">
      <c r="A5194" t="s">
        <v>51</v>
      </c>
      <c r="B5194" t="s">
        <v>52</v>
      </c>
      <c r="C5194">
        <v>2</v>
      </c>
      <c r="D5194">
        <v>90</v>
      </c>
      <c r="E5194">
        <v>35</v>
      </c>
      <c r="F5194">
        <v>88501</v>
      </c>
      <c r="G5194">
        <v>3</v>
      </c>
      <c r="H5194">
        <v>1</v>
      </c>
      <c r="I5194">
        <v>105</v>
      </c>
      <c r="J5194">
        <v>731</v>
      </c>
      <c r="K5194">
        <v>20190802</v>
      </c>
      <c r="L5194" s="78">
        <v>0.33333333333333331</v>
      </c>
      <c r="N5194" t="s">
        <v>92</v>
      </c>
    </row>
    <row r="5195" spans="1:14" x14ac:dyDescent="0.25">
      <c r="A5195" t="s">
        <v>51</v>
      </c>
      <c r="B5195" t="s">
        <v>52</v>
      </c>
      <c r="C5195">
        <v>2</v>
      </c>
      <c r="D5195">
        <v>90</v>
      </c>
      <c r="E5195">
        <v>35</v>
      </c>
      <c r="F5195">
        <v>88501</v>
      </c>
      <c r="G5195">
        <v>3</v>
      </c>
      <c r="H5195">
        <v>1</v>
      </c>
      <c r="I5195">
        <v>105</v>
      </c>
      <c r="J5195">
        <v>731</v>
      </c>
      <c r="K5195">
        <v>20190802</v>
      </c>
      <c r="L5195" s="78">
        <v>0.375</v>
      </c>
      <c r="M5195">
        <v>17</v>
      </c>
    </row>
    <row r="5196" spans="1:14" x14ac:dyDescent="0.25">
      <c r="A5196" t="s">
        <v>51</v>
      </c>
      <c r="B5196" t="s">
        <v>52</v>
      </c>
      <c r="C5196">
        <v>2</v>
      </c>
      <c r="D5196">
        <v>90</v>
      </c>
      <c r="E5196">
        <v>35</v>
      </c>
      <c r="F5196">
        <v>88501</v>
      </c>
      <c r="G5196">
        <v>3</v>
      </c>
      <c r="H5196">
        <v>1</v>
      </c>
      <c r="I5196">
        <v>105</v>
      </c>
      <c r="J5196">
        <v>731</v>
      </c>
      <c r="K5196">
        <v>20190802</v>
      </c>
      <c r="L5196" s="78">
        <v>0.41666666666666669</v>
      </c>
      <c r="M5196">
        <v>12</v>
      </c>
    </row>
    <row r="5197" spans="1:14" x14ac:dyDescent="0.25">
      <c r="A5197" t="s">
        <v>51</v>
      </c>
      <c r="B5197" t="s">
        <v>52</v>
      </c>
      <c r="C5197">
        <v>2</v>
      </c>
      <c r="D5197">
        <v>90</v>
      </c>
      <c r="E5197">
        <v>35</v>
      </c>
      <c r="F5197">
        <v>88501</v>
      </c>
      <c r="G5197">
        <v>3</v>
      </c>
      <c r="H5197">
        <v>1</v>
      </c>
      <c r="I5197">
        <v>105</v>
      </c>
      <c r="J5197">
        <v>731</v>
      </c>
      <c r="K5197">
        <v>20190802</v>
      </c>
      <c r="L5197" s="78">
        <v>0.45833333333333331</v>
      </c>
      <c r="M5197">
        <v>16</v>
      </c>
    </row>
    <row r="5198" spans="1:14" x14ac:dyDescent="0.25">
      <c r="A5198" t="s">
        <v>51</v>
      </c>
      <c r="B5198" t="s">
        <v>52</v>
      </c>
      <c r="C5198">
        <v>2</v>
      </c>
      <c r="D5198">
        <v>90</v>
      </c>
      <c r="E5198">
        <v>35</v>
      </c>
      <c r="F5198">
        <v>88501</v>
      </c>
      <c r="G5198">
        <v>3</v>
      </c>
      <c r="H5198">
        <v>1</v>
      </c>
      <c r="I5198">
        <v>105</v>
      </c>
      <c r="J5198">
        <v>731</v>
      </c>
      <c r="K5198">
        <v>20190802</v>
      </c>
      <c r="L5198" s="78">
        <v>0.5</v>
      </c>
      <c r="M5198">
        <v>8</v>
      </c>
    </row>
    <row r="5199" spans="1:14" x14ac:dyDescent="0.25">
      <c r="A5199" t="s">
        <v>51</v>
      </c>
      <c r="B5199" t="s">
        <v>52</v>
      </c>
      <c r="C5199">
        <v>2</v>
      </c>
      <c r="D5199">
        <v>90</v>
      </c>
      <c r="E5199">
        <v>35</v>
      </c>
      <c r="F5199">
        <v>88501</v>
      </c>
      <c r="G5199">
        <v>3</v>
      </c>
      <c r="H5199">
        <v>1</v>
      </c>
      <c r="I5199">
        <v>105</v>
      </c>
      <c r="J5199">
        <v>731</v>
      </c>
      <c r="K5199">
        <v>20190802</v>
      </c>
      <c r="L5199" s="78">
        <v>0.54166666666666663</v>
      </c>
      <c r="M5199">
        <v>6</v>
      </c>
    </row>
    <row r="5200" spans="1:14" x14ac:dyDescent="0.25">
      <c r="A5200" t="s">
        <v>51</v>
      </c>
      <c r="B5200" t="s">
        <v>52</v>
      </c>
      <c r="C5200">
        <v>2</v>
      </c>
      <c r="D5200">
        <v>90</v>
      </c>
      <c r="E5200">
        <v>35</v>
      </c>
      <c r="F5200">
        <v>88501</v>
      </c>
      <c r="G5200">
        <v>3</v>
      </c>
      <c r="H5200">
        <v>1</v>
      </c>
      <c r="I5200">
        <v>105</v>
      </c>
      <c r="J5200">
        <v>731</v>
      </c>
      <c r="K5200">
        <v>20190802</v>
      </c>
      <c r="L5200" s="78">
        <v>0.58333333333333337</v>
      </c>
      <c r="M5200">
        <v>4</v>
      </c>
    </row>
    <row r="5201" spans="1:13" x14ac:dyDescent="0.25">
      <c r="A5201" t="s">
        <v>51</v>
      </c>
      <c r="B5201" t="s">
        <v>52</v>
      </c>
      <c r="C5201">
        <v>2</v>
      </c>
      <c r="D5201">
        <v>90</v>
      </c>
      <c r="E5201">
        <v>35</v>
      </c>
      <c r="F5201">
        <v>88501</v>
      </c>
      <c r="G5201">
        <v>3</v>
      </c>
      <c r="H5201">
        <v>1</v>
      </c>
      <c r="I5201">
        <v>105</v>
      </c>
      <c r="J5201">
        <v>731</v>
      </c>
      <c r="K5201">
        <v>20190802</v>
      </c>
      <c r="L5201" s="78">
        <v>0.625</v>
      </c>
      <c r="M5201">
        <v>2</v>
      </c>
    </row>
    <row r="5202" spans="1:13" x14ac:dyDescent="0.25">
      <c r="A5202" t="s">
        <v>51</v>
      </c>
      <c r="B5202" t="s">
        <v>52</v>
      </c>
      <c r="C5202">
        <v>2</v>
      </c>
      <c r="D5202">
        <v>90</v>
      </c>
      <c r="E5202">
        <v>35</v>
      </c>
      <c r="F5202">
        <v>88501</v>
      </c>
      <c r="G5202">
        <v>3</v>
      </c>
      <c r="H5202">
        <v>1</v>
      </c>
      <c r="I5202">
        <v>105</v>
      </c>
      <c r="J5202">
        <v>731</v>
      </c>
      <c r="K5202">
        <v>20190802</v>
      </c>
      <c r="L5202" s="78">
        <v>0.66666666666666663</v>
      </c>
      <c r="M5202">
        <v>0</v>
      </c>
    </row>
    <row r="5203" spans="1:13" x14ac:dyDescent="0.25">
      <c r="A5203" t="s">
        <v>51</v>
      </c>
      <c r="B5203" t="s">
        <v>52</v>
      </c>
      <c r="C5203">
        <v>2</v>
      </c>
      <c r="D5203">
        <v>90</v>
      </c>
      <c r="E5203">
        <v>35</v>
      </c>
      <c r="F5203">
        <v>88501</v>
      </c>
      <c r="G5203">
        <v>3</v>
      </c>
      <c r="H5203">
        <v>1</v>
      </c>
      <c r="I5203">
        <v>105</v>
      </c>
      <c r="J5203">
        <v>731</v>
      </c>
      <c r="K5203">
        <v>20190802</v>
      </c>
      <c r="L5203" s="78">
        <v>0.70833333333333337</v>
      </c>
      <c r="M5203">
        <v>0</v>
      </c>
    </row>
    <row r="5204" spans="1:13" x14ac:dyDescent="0.25">
      <c r="A5204" t="s">
        <v>51</v>
      </c>
      <c r="B5204" t="s">
        <v>52</v>
      </c>
      <c r="C5204">
        <v>2</v>
      </c>
      <c r="D5204">
        <v>90</v>
      </c>
      <c r="E5204">
        <v>35</v>
      </c>
      <c r="F5204">
        <v>88501</v>
      </c>
      <c r="G5204">
        <v>3</v>
      </c>
      <c r="H5204">
        <v>1</v>
      </c>
      <c r="I5204">
        <v>105</v>
      </c>
      <c r="J5204">
        <v>731</v>
      </c>
      <c r="K5204">
        <v>20190802</v>
      </c>
      <c r="L5204" s="78">
        <v>0.75</v>
      </c>
      <c r="M5204">
        <v>1</v>
      </c>
    </row>
    <row r="5205" spans="1:13" x14ac:dyDescent="0.25">
      <c r="A5205" t="s">
        <v>51</v>
      </c>
      <c r="B5205" t="s">
        <v>52</v>
      </c>
      <c r="C5205">
        <v>2</v>
      </c>
      <c r="D5205">
        <v>90</v>
      </c>
      <c r="E5205">
        <v>35</v>
      </c>
      <c r="F5205">
        <v>88501</v>
      </c>
      <c r="G5205">
        <v>3</v>
      </c>
      <c r="H5205">
        <v>1</v>
      </c>
      <c r="I5205">
        <v>105</v>
      </c>
      <c r="J5205">
        <v>731</v>
      </c>
      <c r="K5205">
        <v>20190802</v>
      </c>
      <c r="L5205" s="78">
        <v>0.79166666666666663</v>
      </c>
      <c r="M5205">
        <v>-1</v>
      </c>
    </row>
    <row r="5206" spans="1:13" x14ac:dyDescent="0.25">
      <c r="A5206" t="s">
        <v>51</v>
      </c>
      <c r="B5206" t="s">
        <v>52</v>
      </c>
      <c r="C5206">
        <v>2</v>
      </c>
      <c r="D5206">
        <v>90</v>
      </c>
      <c r="E5206">
        <v>35</v>
      </c>
      <c r="F5206">
        <v>88501</v>
      </c>
      <c r="G5206">
        <v>3</v>
      </c>
      <c r="H5206">
        <v>1</v>
      </c>
      <c r="I5206">
        <v>105</v>
      </c>
      <c r="J5206">
        <v>731</v>
      </c>
      <c r="K5206">
        <v>20190802</v>
      </c>
      <c r="L5206" s="78">
        <v>0.83333333333333337</v>
      </c>
      <c r="M5206">
        <v>-3</v>
      </c>
    </row>
    <row r="5207" spans="1:13" x14ac:dyDescent="0.25">
      <c r="A5207" t="s">
        <v>51</v>
      </c>
      <c r="B5207" t="s">
        <v>52</v>
      </c>
      <c r="C5207">
        <v>2</v>
      </c>
      <c r="D5207">
        <v>90</v>
      </c>
      <c r="E5207">
        <v>35</v>
      </c>
      <c r="F5207">
        <v>88501</v>
      </c>
      <c r="G5207">
        <v>3</v>
      </c>
      <c r="H5207">
        <v>1</v>
      </c>
      <c r="I5207">
        <v>105</v>
      </c>
      <c r="J5207">
        <v>731</v>
      </c>
      <c r="K5207">
        <v>20190802</v>
      </c>
      <c r="L5207" s="78">
        <v>0.875</v>
      </c>
      <c r="M5207">
        <v>1</v>
      </c>
    </row>
    <row r="5208" spans="1:13" x14ac:dyDescent="0.25">
      <c r="A5208" t="s">
        <v>51</v>
      </c>
      <c r="B5208" t="s">
        <v>52</v>
      </c>
      <c r="C5208">
        <v>2</v>
      </c>
      <c r="D5208">
        <v>90</v>
      </c>
      <c r="E5208">
        <v>35</v>
      </c>
      <c r="F5208">
        <v>88501</v>
      </c>
      <c r="G5208">
        <v>3</v>
      </c>
      <c r="H5208">
        <v>1</v>
      </c>
      <c r="I5208">
        <v>105</v>
      </c>
      <c r="J5208">
        <v>731</v>
      </c>
      <c r="K5208">
        <v>20190802</v>
      </c>
      <c r="L5208" s="78">
        <v>0.91666666666666663</v>
      </c>
      <c r="M5208">
        <v>1</v>
      </c>
    </row>
    <row r="5209" spans="1:13" x14ac:dyDescent="0.25">
      <c r="A5209" t="s">
        <v>51</v>
      </c>
      <c r="B5209" t="s">
        <v>52</v>
      </c>
      <c r="C5209">
        <v>2</v>
      </c>
      <c r="D5209">
        <v>90</v>
      </c>
      <c r="E5209">
        <v>35</v>
      </c>
      <c r="F5209">
        <v>88501</v>
      </c>
      <c r="G5209">
        <v>3</v>
      </c>
      <c r="H5209">
        <v>1</v>
      </c>
      <c r="I5209">
        <v>105</v>
      </c>
      <c r="J5209">
        <v>731</v>
      </c>
      <c r="K5209">
        <v>20190802</v>
      </c>
      <c r="L5209" s="78">
        <v>0.95833333333333337</v>
      </c>
      <c r="M5209">
        <v>-2</v>
      </c>
    </row>
    <row r="5210" spans="1:13" x14ac:dyDescent="0.25">
      <c r="A5210" t="s">
        <v>51</v>
      </c>
      <c r="B5210" t="s">
        <v>52</v>
      </c>
      <c r="C5210">
        <v>2</v>
      </c>
      <c r="D5210">
        <v>90</v>
      </c>
      <c r="E5210">
        <v>35</v>
      </c>
      <c r="F5210">
        <v>88501</v>
      </c>
      <c r="G5210">
        <v>3</v>
      </c>
      <c r="H5210">
        <v>1</v>
      </c>
      <c r="I5210">
        <v>105</v>
      </c>
      <c r="J5210">
        <v>731</v>
      </c>
      <c r="K5210">
        <v>20190803</v>
      </c>
      <c r="L5210" s="78">
        <v>0</v>
      </c>
      <c r="M5210">
        <v>3</v>
      </c>
    </row>
    <row r="5211" spans="1:13" x14ac:dyDescent="0.25">
      <c r="A5211" t="s">
        <v>51</v>
      </c>
      <c r="B5211" t="s">
        <v>52</v>
      </c>
      <c r="C5211">
        <v>2</v>
      </c>
      <c r="D5211">
        <v>90</v>
      </c>
      <c r="E5211">
        <v>35</v>
      </c>
      <c r="F5211">
        <v>88501</v>
      </c>
      <c r="G5211">
        <v>3</v>
      </c>
      <c r="H5211">
        <v>1</v>
      </c>
      <c r="I5211">
        <v>105</v>
      </c>
      <c r="J5211">
        <v>731</v>
      </c>
      <c r="K5211">
        <v>20190803</v>
      </c>
      <c r="L5211" s="78">
        <v>4.1666666666666664E-2</v>
      </c>
      <c r="M5211">
        <v>3</v>
      </c>
    </row>
    <row r="5212" spans="1:13" x14ac:dyDescent="0.25">
      <c r="A5212" t="s">
        <v>51</v>
      </c>
      <c r="B5212" t="s">
        <v>52</v>
      </c>
      <c r="C5212">
        <v>2</v>
      </c>
      <c r="D5212">
        <v>90</v>
      </c>
      <c r="E5212">
        <v>35</v>
      </c>
      <c r="F5212">
        <v>88501</v>
      </c>
      <c r="G5212">
        <v>3</v>
      </c>
      <c r="H5212">
        <v>1</v>
      </c>
      <c r="I5212">
        <v>105</v>
      </c>
      <c r="J5212">
        <v>731</v>
      </c>
      <c r="K5212">
        <v>20190803</v>
      </c>
      <c r="L5212" s="78">
        <v>8.3333333333333329E-2</v>
      </c>
      <c r="M5212">
        <v>-1</v>
      </c>
    </row>
    <row r="5213" spans="1:13" x14ac:dyDescent="0.25">
      <c r="A5213" t="s">
        <v>51</v>
      </c>
      <c r="B5213" t="s">
        <v>52</v>
      </c>
      <c r="C5213">
        <v>2</v>
      </c>
      <c r="D5213">
        <v>90</v>
      </c>
      <c r="E5213">
        <v>35</v>
      </c>
      <c r="F5213">
        <v>88501</v>
      </c>
      <c r="G5213">
        <v>3</v>
      </c>
      <c r="H5213">
        <v>1</v>
      </c>
      <c r="I5213">
        <v>105</v>
      </c>
      <c r="J5213">
        <v>731</v>
      </c>
      <c r="K5213">
        <v>20190803</v>
      </c>
      <c r="L5213" s="78">
        <v>0.125</v>
      </c>
      <c r="M5213">
        <v>-3</v>
      </c>
    </row>
    <row r="5214" spans="1:13" x14ac:dyDescent="0.25">
      <c r="A5214" t="s">
        <v>51</v>
      </c>
      <c r="B5214" t="s">
        <v>52</v>
      </c>
      <c r="C5214">
        <v>2</v>
      </c>
      <c r="D5214">
        <v>90</v>
      </c>
      <c r="E5214">
        <v>35</v>
      </c>
      <c r="F5214">
        <v>88501</v>
      </c>
      <c r="G5214">
        <v>3</v>
      </c>
      <c r="H5214">
        <v>1</v>
      </c>
      <c r="I5214">
        <v>105</v>
      </c>
      <c r="J5214">
        <v>731</v>
      </c>
      <c r="K5214">
        <v>20190803</v>
      </c>
      <c r="L5214" s="78">
        <v>0.16666666666666666</v>
      </c>
      <c r="M5214">
        <v>-3</v>
      </c>
    </row>
    <row r="5215" spans="1:13" x14ac:dyDescent="0.25">
      <c r="A5215" t="s">
        <v>51</v>
      </c>
      <c r="B5215" t="s">
        <v>52</v>
      </c>
      <c r="C5215">
        <v>2</v>
      </c>
      <c r="D5215">
        <v>90</v>
      </c>
      <c r="E5215">
        <v>35</v>
      </c>
      <c r="F5215">
        <v>88501</v>
      </c>
      <c r="G5215">
        <v>3</v>
      </c>
      <c r="H5215">
        <v>1</v>
      </c>
      <c r="I5215">
        <v>105</v>
      </c>
      <c r="J5215">
        <v>731</v>
      </c>
      <c r="K5215">
        <v>20190803</v>
      </c>
      <c r="L5215" s="78">
        <v>0.20833333333333334</v>
      </c>
      <c r="M5215">
        <v>0</v>
      </c>
    </row>
    <row r="5216" spans="1:13" x14ac:dyDescent="0.25">
      <c r="A5216" t="s">
        <v>51</v>
      </c>
      <c r="B5216" t="s">
        <v>52</v>
      </c>
      <c r="C5216">
        <v>2</v>
      </c>
      <c r="D5216">
        <v>90</v>
      </c>
      <c r="E5216">
        <v>35</v>
      </c>
      <c r="F5216">
        <v>88501</v>
      </c>
      <c r="G5216">
        <v>3</v>
      </c>
      <c r="H5216">
        <v>1</v>
      </c>
      <c r="I5216">
        <v>105</v>
      </c>
      <c r="J5216">
        <v>731</v>
      </c>
      <c r="K5216">
        <v>20190803</v>
      </c>
      <c r="L5216" s="78">
        <v>0.25</v>
      </c>
      <c r="M5216">
        <v>-1</v>
      </c>
    </row>
    <row r="5217" spans="1:13" x14ac:dyDescent="0.25">
      <c r="A5217" t="s">
        <v>51</v>
      </c>
      <c r="B5217" t="s">
        <v>52</v>
      </c>
      <c r="C5217">
        <v>2</v>
      </c>
      <c r="D5217">
        <v>90</v>
      </c>
      <c r="E5217">
        <v>35</v>
      </c>
      <c r="F5217">
        <v>88501</v>
      </c>
      <c r="G5217">
        <v>3</v>
      </c>
      <c r="H5217">
        <v>1</v>
      </c>
      <c r="I5217">
        <v>105</v>
      </c>
      <c r="J5217">
        <v>731</v>
      </c>
      <c r="K5217">
        <v>20190803</v>
      </c>
      <c r="L5217" s="78">
        <v>0.29166666666666669</v>
      </c>
      <c r="M5217">
        <v>-2</v>
      </c>
    </row>
    <row r="5218" spans="1:13" x14ac:dyDescent="0.25">
      <c r="A5218" t="s">
        <v>51</v>
      </c>
      <c r="B5218" t="s">
        <v>52</v>
      </c>
      <c r="C5218">
        <v>2</v>
      </c>
      <c r="D5218">
        <v>90</v>
      </c>
      <c r="E5218">
        <v>35</v>
      </c>
      <c r="F5218">
        <v>88501</v>
      </c>
      <c r="G5218">
        <v>3</v>
      </c>
      <c r="H5218">
        <v>1</v>
      </c>
      <c r="I5218">
        <v>105</v>
      </c>
      <c r="J5218">
        <v>731</v>
      </c>
      <c r="K5218">
        <v>20190803</v>
      </c>
      <c r="L5218" s="78">
        <v>0.33333333333333331</v>
      </c>
      <c r="M5218">
        <v>2</v>
      </c>
    </row>
    <row r="5219" spans="1:13" x14ac:dyDescent="0.25">
      <c r="A5219" t="s">
        <v>51</v>
      </c>
      <c r="B5219" t="s">
        <v>52</v>
      </c>
      <c r="C5219">
        <v>2</v>
      </c>
      <c r="D5219">
        <v>90</v>
      </c>
      <c r="E5219">
        <v>35</v>
      </c>
      <c r="F5219">
        <v>88501</v>
      </c>
      <c r="G5219">
        <v>3</v>
      </c>
      <c r="H5219">
        <v>1</v>
      </c>
      <c r="I5219">
        <v>105</v>
      </c>
      <c r="J5219">
        <v>731</v>
      </c>
      <c r="K5219">
        <v>20190803</v>
      </c>
      <c r="L5219" s="78">
        <v>0.375</v>
      </c>
      <c r="M5219">
        <v>0</v>
      </c>
    </row>
    <row r="5220" spans="1:13" x14ac:dyDescent="0.25">
      <c r="A5220" t="s">
        <v>51</v>
      </c>
      <c r="B5220" t="s">
        <v>52</v>
      </c>
      <c r="C5220">
        <v>2</v>
      </c>
      <c r="D5220">
        <v>90</v>
      </c>
      <c r="E5220">
        <v>35</v>
      </c>
      <c r="F5220">
        <v>88501</v>
      </c>
      <c r="G5220">
        <v>3</v>
      </c>
      <c r="H5220">
        <v>1</v>
      </c>
      <c r="I5220">
        <v>105</v>
      </c>
      <c r="J5220">
        <v>731</v>
      </c>
      <c r="K5220">
        <v>20190803</v>
      </c>
      <c r="L5220" s="78">
        <v>0.41666666666666669</v>
      </c>
      <c r="M5220">
        <v>-1</v>
      </c>
    </row>
    <row r="5221" spans="1:13" x14ac:dyDescent="0.25">
      <c r="A5221" t="s">
        <v>51</v>
      </c>
      <c r="B5221" t="s">
        <v>52</v>
      </c>
      <c r="C5221">
        <v>2</v>
      </c>
      <c r="D5221">
        <v>90</v>
      </c>
      <c r="E5221">
        <v>35</v>
      </c>
      <c r="F5221">
        <v>88501</v>
      </c>
      <c r="G5221">
        <v>3</v>
      </c>
      <c r="H5221">
        <v>1</v>
      </c>
      <c r="I5221">
        <v>105</v>
      </c>
      <c r="J5221">
        <v>731</v>
      </c>
      <c r="K5221">
        <v>20190803</v>
      </c>
      <c r="L5221" s="78">
        <v>0.45833333333333331</v>
      </c>
      <c r="M5221">
        <v>0</v>
      </c>
    </row>
    <row r="5222" spans="1:13" x14ac:dyDescent="0.25">
      <c r="A5222" t="s">
        <v>51</v>
      </c>
      <c r="B5222" t="s">
        <v>52</v>
      </c>
      <c r="C5222">
        <v>2</v>
      </c>
      <c r="D5222">
        <v>90</v>
      </c>
      <c r="E5222">
        <v>35</v>
      </c>
      <c r="F5222">
        <v>88501</v>
      </c>
      <c r="G5222">
        <v>3</v>
      </c>
      <c r="H5222">
        <v>1</v>
      </c>
      <c r="I5222">
        <v>105</v>
      </c>
      <c r="J5222">
        <v>731</v>
      </c>
      <c r="K5222">
        <v>20190803</v>
      </c>
      <c r="L5222" s="78">
        <v>0.5</v>
      </c>
      <c r="M5222">
        <v>-2</v>
      </c>
    </row>
    <row r="5223" spans="1:13" x14ac:dyDescent="0.25">
      <c r="A5223" t="s">
        <v>51</v>
      </c>
      <c r="B5223" t="s">
        <v>52</v>
      </c>
      <c r="C5223">
        <v>2</v>
      </c>
      <c r="D5223">
        <v>90</v>
      </c>
      <c r="E5223">
        <v>35</v>
      </c>
      <c r="F5223">
        <v>88501</v>
      </c>
      <c r="G5223">
        <v>3</v>
      </c>
      <c r="H5223">
        <v>1</v>
      </c>
      <c r="I5223">
        <v>105</v>
      </c>
      <c r="J5223">
        <v>731</v>
      </c>
      <c r="K5223">
        <v>20190803</v>
      </c>
      <c r="L5223" s="78">
        <v>0.54166666666666663</v>
      </c>
      <c r="M5223">
        <v>-1</v>
      </c>
    </row>
    <row r="5224" spans="1:13" x14ac:dyDescent="0.25">
      <c r="A5224" t="s">
        <v>51</v>
      </c>
      <c r="B5224" t="s">
        <v>52</v>
      </c>
      <c r="C5224">
        <v>2</v>
      </c>
      <c r="D5224">
        <v>90</v>
      </c>
      <c r="E5224">
        <v>35</v>
      </c>
      <c r="F5224">
        <v>88501</v>
      </c>
      <c r="G5224">
        <v>3</v>
      </c>
      <c r="H5224">
        <v>1</v>
      </c>
      <c r="I5224">
        <v>105</v>
      </c>
      <c r="J5224">
        <v>731</v>
      </c>
      <c r="K5224">
        <v>20190803</v>
      </c>
      <c r="L5224" s="78">
        <v>0.58333333333333337</v>
      </c>
      <c r="M5224">
        <v>0</v>
      </c>
    </row>
    <row r="5225" spans="1:13" x14ac:dyDescent="0.25">
      <c r="A5225" t="s">
        <v>51</v>
      </c>
      <c r="B5225" t="s">
        <v>52</v>
      </c>
      <c r="C5225">
        <v>2</v>
      </c>
      <c r="D5225">
        <v>90</v>
      </c>
      <c r="E5225">
        <v>35</v>
      </c>
      <c r="F5225">
        <v>88501</v>
      </c>
      <c r="G5225">
        <v>3</v>
      </c>
      <c r="H5225">
        <v>1</v>
      </c>
      <c r="I5225">
        <v>105</v>
      </c>
      <c r="J5225">
        <v>731</v>
      </c>
      <c r="K5225">
        <v>20190803</v>
      </c>
      <c r="L5225" s="78">
        <v>0.625</v>
      </c>
      <c r="M5225">
        <v>1</v>
      </c>
    </row>
    <row r="5226" spans="1:13" x14ac:dyDescent="0.25">
      <c r="A5226" t="s">
        <v>51</v>
      </c>
      <c r="B5226" t="s">
        <v>52</v>
      </c>
      <c r="C5226">
        <v>2</v>
      </c>
      <c r="D5226">
        <v>90</v>
      </c>
      <c r="E5226">
        <v>35</v>
      </c>
      <c r="F5226">
        <v>88501</v>
      </c>
      <c r="G5226">
        <v>3</v>
      </c>
      <c r="H5226">
        <v>1</v>
      </c>
      <c r="I5226">
        <v>105</v>
      </c>
      <c r="J5226">
        <v>731</v>
      </c>
      <c r="K5226">
        <v>20190803</v>
      </c>
      <c r="L5226" s="78">
        <v>0.66666666666666663</v>
      </c>
      <c r="M5226">
        <v>0</v>
      </c>
    </row>
    <row r="5227" spans="1:13" x14ac:dyDescent="0.25">
      <c r="A5227" t="s">
        <v>51</v>
      </c>
      <c r="B5227" t="s">
        <v>52</v>
      </c>
      <c r="C5227">
        <v>2</v>
      </c>
      <c r="D5227">
        <v>90</v>
      </c>
      <c r="E5227">
        <v>35</v>
      </c>
      <c r="F5227">
        <v>88501</v>
      </c>
      <c r="G5227">
        <v>3</v>
      </c>
      <c r="H5227">
        <v>1</v>
      </c>
      <c r="I5227">
        <v>105</v>
      </c>
      <c r="J5227">
        <v>731</v>
      </c>
      <c r="K5227">
        <v>20190803</v>
      </c>
      <c r="L5227" s="78">
        <v>0.70833333333333337</v>
      </c>
      <c r="M5227">
        <v>-3</v>
      </c>
    </row>
    <row r="5228" spans="1:13" x14ac:dyDescent="0.25">
      <c r="A5228" t="s">
        <v>51</v>
      </c>
      <c r="B5228" t="s">
        <v>52</v>
      </c>
      <c r="C5228">
        <v>2</v>
      </c>
      <c r="D5228">
        <v>90</v>
      </c>
      <c r="E5228">
        <v>35</v>
      </c>
      <c r="F5228">
        <v>88501</v>
      </c>
      <c r="G5228">
        <v>3</v>
      </c>
      <c r="H5228">
        <v>1</v>
      </c>
      <c r="I5228">
        <v>105</v>
      </c>
      <c r="J5228">
        <v>731</v>
      </c>
      <c r="K5228">
        <v>20190803</v>
      </c>
      <c r="L5228" s="78">
        <v>0.75</v>
      </c>
      <c r="M5228">
        <v>-3</v>
      </c>
    </row>
    <row r="5229" spans="1:13" x14ac:dyDescent="0.25">
      <c r="A5229" t="s">
        <v>51</v>
      </c>
      <c r="B5229" t="s">
        <v>52</v>
      </c>
      <c r="C5229">
        <v>2</v>
      </c>
      <c r="D5229">
        <v>90</v>
      </c>
      <c r="E5229">
        <v>35</v>
      </c>
      <c r="F5229">
        <v>88501</v>
      </c>
      <c r="G5229">
        <v>3</v>
      </c>
      <c r="H5229">
        <v>1</v>
      </c>
      <c r="I5229">
        <v>105</v>
      </c>
      <c r="J5229">
        <v>731</v>
      </c>
      <c r="K5229">
        <v>20190803</v>
      </c>
      <c r="L5229" s="78">
        <v>0.79166666666666663</v>
      </c>
      <c r="M5229">
        <v>-1</v>
      </c>
    </row>
    <row r="5230" spans="1:13" x14ac:dyDescent="0.25">
      <c r="A5230" t="s">
        <v>51</v>
      </c>
      <c r="B5230" t="s">
        <v>52</v>
      </c>
      <c r="C5230">
        <v>2</v>
      </c>
      <c r="D5230">
        <v>90</v>
      </c>
      <c r="E5230">
        <v>35</v>
      </c>
      <c r="F5230">
        <v>88501</v>
      </c>
      <c r="G5230">
        <v>3</v>
      </c>
      <c r="H5230">
        <v>1</v>
      </c>
      <c r="I5230">
        <v>105</v>
      </c>
      <c r="J5230">
        <v>731</v>
      </c>
      <c r="K5230">
        <v>20190803</v>
      </c>
      <c r="L5230" s="78">
        <v>0.83333333333333337</v>
      </c>
      <c r="M5230">
        <v>-1</v>
      </c>
    </row>
    <row r="5231" spans="1:13" x14ac:dyDescent="0.25">
      <c r="A5231" t="s">
        <v>51</v>
      </c>
      <c r="B5231" t="s">
        <v>52</v>
      </c>
      <c r="C5231">
        <v>2</v>
      </c>
      <c r="D5231">
        <v>90</v>
      </c>
      <c r="E5231">
        <v>35</v>
      </c>
      <c r="F5231">
        <v>88501</v>
      </c>
      <c r="G5231">
        <v>3</v>
      </c>
      <c r="H5231">
        <v>1</v>
      </c>
      <c r="I5231">
        <v>105</v>
      </c>
      <c r="J5231">
        <v>731</v>
      </c>
      <c r="K5231">
        <v>20190803</v>
      </c>
      <c r="L5231" s="78">
        <v>0.875</v>
      </c>
      <c r="M5231">
        <v>1</v>
      </c>
    </row>
    <row r="5232" spans="1:13" x14ac:dyDescent="0.25">
      <c r="A5232" t="s">
        <v>51</v>
      </c>
      <c r="B5232" t="s">
        <v>52</v>
      </c>
      <c r="C5232">
        <v>2</v>
      </c>
      <c r="D5232">
        <v>90</v>
      </c>
      <c r="E5232">
        <v>35</v>
      </c>
      <c r="F5232">
        <v>88501</v>
      </c>
      <c r="G5232">
        <v>3</v>
      </c>
      <c r="H5232">
        <v>1</v>
      </c>
      <c r="I5232">
        <v>105</v>
      </c>
      <c r="J5232">
        <v>731</v>
      </c>
      <c r="K5232">
        <v>20190803</v>
      </c>
      <c r="L5232" s="78">
        <v>0.91666666666666663</v>
      </c>
      <c r="M5232">
        <v>1</v>
      </c>
    </row>
    <row r="5233" spans="1:13" x14ac:dyDescent="0.25">
      <c r="A5233" t="s">
        <v>51</v>
      </c>
      <c r="B5233" t="s">
        <v>52</v>
      </c>
      <c r="C5233">
        <v>2</v>
      </c>
      <c r="D5233">
        <v>90</v>
      </c>
      <c r="E5233">
        <v>35</v>
      </c>
      <c r="F5233">
        <v>88501</v>
      </c>
      <c r="G5233">
        <v>3</v>
      </c>
      <c r="H5233">
        <v>1</v>
      </c>
      <c r="I5233">
        <v>105</v>
      </c>
      <c r="J5233">
        <v>731</v>
      </c>
      <c r="K5233">
        <v>20190803</v>
      </c>
      <c r="L5233" s="78">
        <v>0.95833333333333337</v>
      </c>
      <c r="M5233">
        <v>3</v>
      </c>
    </row>
    <row r="5234" spans="1:13" x14ac:dyDescent="0.25">
      <c r="A5234" t="s">
        <v>51</v>
      </c>
      <c r="B5234" t="s">
        <v>52</v>
      </c>
      <c r="C5234">
        <v>2</v>
      </c>
      <c r="D5234">
        <v>90</v>
      </c>
      <c r="E5234">
        <v>35</v>
      </c>
      <c r="F5234">
        <v>88501</v>
      </c>
      <c r="G5234">
        <v>3</v>
      </c>
      <c r="H5234">
        <v>1</v>
      </c>
      <c r="I5234">
        <v>105</v>
      </c>
      <c r="J5234">
        <v>731</v>
      </c>
      <c r="K5234">
        <v>20190804</v>
      </c>
      <c r="L5234" s="78">
        <v>0</v>
      </c>
      <c r="M5234">
        <v>2</v>
      </c>
    </row>
    <row r="5235" spans="1:13" x14ac:dyDescent="0.25">
      <c r="A5235" t="s">
        <v>51</v>
      </c>
      <c r="B5235" t="s">
        <v>52</v>
      </c>
      <c r="C5235">
        <v>2</v>
      </c>
      <c r="D5235">
        <v>90</v>
      </c>
      <c r="E5235">
        <v>35</v>
      </c>
      <c r="F5235">
        <v>88501</v>
      </c>
      <c r="G5235">
        <v>3</v>
      </c>
      <c r="H5235">
        <v>1</v>
      </c>
      <c r="I5235">
        <v>105</v>
      </c>
      <c r="J5235">
        <v>731</v>
      </c>
      <c r="K5235">
        <v>20190804</v>
      </c>
      <c r="L5235" s="78">
        <v>4.1666666666666664E-2</v>
      </c>
      <c r="M5235">
        <v>0</v>
      </c>
    </row>
    <row r="5236" spans="1:13" x14ac:dyDescent="0.25">
      <c r="A5236" t="s">
        <v>51</v>
      </c>
      <c r="B5236" t="s">
        <v>52</v>
      </c>
      <c r="C5236">
        <v>2</v>
      </c>
      <c r="D5236">
        <v>90</v>
      </c>
      <c r="E5236">
        <v>35</v>
      </c>
      <c r="F5236">
        <v>88501</v>
      </c>
      <c r="G5236">
        <v>3</v>
      </c>
      <c r="H5236">
        <v>1</v>
      </c>
      <c r="I5236">
        <v>105</v>
      </c>
      <c r="J5236">
        <v>731</v>
      </c>
      <c r="K5236">
        <v>20190804</v>
      </c>
      <c r="L5236" s="78">
        <v>8.3333333333333329E-2</v>
      </c>
      <c r="M5236">
        <v>-2</v>
      </c>
    </row>
    <row r="5237" spans="1:13" x14ac:dyDescent="0.25">
      <c r="A5237" t="s">
        <v>51</v>
      </c>
      <c r="B5237" t="s">
        <v>52</v>
      </c>
      <c r="C5237">
        <v>2</v>
      </c>
      <c r="D5237">
        <v>90</v>
      </c>
      <c r="E5237">
        <v>35</v>
      </c>
      <c r="F5237">
        <v>88501</v>
      </c>
      <c r="G5237">
        <v>3</v>
      </c>
      <c r="H5237">
        <v>1</v>
      </c>
      <c r="I5237">
        <v>105</v>
      </c>
      <c r="J5237">
        <v>731</v>
      </c>
      <c r="K5237">
        <v>20190804</v>
      </c>
      <c r="L5237" s="78">
        <v>0.125</v>
      </c>
      <c r="M5237">
        <v>0</v>
      </c>
    </row>
    <row r="5238" spans="1:13" x14ac:dyDescent="0.25">
      <c r="A5238" t="s">
        <v>51</v>
      </c>
      <c r="B5238" t="s">
        <v>52</v>
      </c>
      <c r="C5238">
        <v>2</v>
      </c>
      <c r="D5238">
        <v>90</v>
      </c>
      <c r="E5238">
        <v>35</v>
      </c>
      <c r="F5238">
        <v>88501</v>
      </c>
      <c r="G5238">
        <v>3</v>
      </c>
      <c r="H5238">
        <v>1</v>
      </c>
      <c r="I5238">
        <v>105</v>
      </c>
      <c r="J5238">
        <v>731</v>
      </c>
      <c r="K5238">
        <v>20190804</v>
      </c>
      <c r="L5238" s="78">
        <v>0.16666666666666666</v>
      </c>
      <c r="M5238">
        <v>0</v>
      </c>
    </row>
    <row r="5239" spans="1:13" x14ac:dyDescent="0.25">
      <c r="A5239" t="s">
        <v>51</v>
      </c>
      <c r="B5239" t="s">
        <v>52</v>
      </c>
      <c r="C5239">
        <v>2</v>
      </c>
      <c r="D5239">
        <v>90</v>
      </c>
      <c r="E5239">
        <v>35</v>
      </c>
      <c r="F5239">
        <v>88501</v>
      </c>
      <c r="G5239">
        <v>3</v>
      </c>
      <c r="H5239">
        <v>1</v>
      </c>
      <c r="I5239">
        <v>105</v>
      </c>
      <c r="J5239">
        <v>731</v>
      </c>
      <c r="K5239">
        <v>20190804</v>
      </c>
      <c r="L5239" s="78">
        <v>0.20833333333333334</v>
      </c>
      <c r="M5239">
        <v>-2</v>
      </c>
    </row>
    <row r="5240" spans="1:13" x14ac:dyDescent="0.25">
      <c r="A5240" t="s">
        <v>51</v>
      </c>
      <c r="B5240" t="s">
        <v>52</v>
      </c>
      <c r="C5240">
        <v>2</v>
      </c>
      <c r="D5240">
        <v>90</v>
      </c>
      <c r="E5240">
        <v>35</v>
      </c>
      <c r="F5240">
        <v>88501</v>
      </c>
      <c r="G5240">
        <v>3</v>
      </c>
      <c r="H5240">
        <v>1</v>
      </c>
      <c r="I5240">
        <v>105</v>
      </c>
      <c r="J5240">
        <v>731</v>
      </c>
      <c r="K5240">
        <v>20190804</v>
      </c>
      <c r="L5240" s="78">
        <v>0.25</v>
      </c>
      <c r="M5240">
        <v>3</v>
      </c>
    </row>
    <row r="5241" spans="1:13" x14ac:dyDescent="0.25">
      <c r="A5241" t="s">
        <v>51</v>
      </c>
      <c r="B5241" t="s">
        <v>52</v>
      </c>
      <c r="C5241">
        <v>2</v>
      </c>
      <c r="D5241">
        <v>90</v>
      </c>
      <c r="E5241">
        <v>35</v>
      </c>
      <c r="F5241">
        <v>88501</v>
      </c>
      <c r="G5241">
        <v>3</v>
      </c>
      <c r="H5241">
        <v>1</v>
      </c>
      <c r="I5241">
        <v>105</v>
      </c>
      <c r="J5241">
        <v>731</v>
      </c>
      <c r="K5241">
        <v>20190804</v>
      </c>
      <c r="L5241" s="78">
        <v>0.29166666666666669</v>
      </c>
      <c r="M5241">
        <v>1</v>
      </c>
    </row>
    <row r="5242" spans="1:13" x14ac:dyDescent="0.25">
      <c r="A5242" t="s">
        <v>51</v>
      </c>
      <c r="B5242" t="s">
        <v>52</v>
      </c>
      <c r="C5242">
        <v>2</v>
      </c>
      <c r="D5242">
        <v>90</v>
      </c>
      <c r="E5242">
        <v>35</v>
      </c>
      <c r="F5242">
        <v>88501</v>
      </c>
      <c r="G5242">
        <v>3</v>
      </c>
      <c r="H5242">
        <v>1</v>
      </c>
      <c r="I5242">
        <v>105</v>
      </c>
      <c r="J5242">
        <v>731</v>
      </c>
      <c r="K5242">
        <v>20190804</v>
      </c>
      <c r="L5242" s="78">
        <v>0.33333333333333331</v>
      </c>
      <c r="M5242">
        <v>0</v>
      </c>
    </row>
    <row r="5243" spans="1:13" x14ac:dyDescent="0.25">
      <c r="A5243" t="s">
        <v>51</v>
      </c>
      <c r="B5243" t="s">
        <v>52</v>
      </c>
      <c r="C5243">
        <v>2</v>
      </c>
      <c r="D5243">
        <v>90</v>
      </c>
      <c r="E5243">
        <v>35</v>
      </c>
      <c r="F5243">
        <v>88501</v>
      </c>
      <c r="G5243">
        <v>3</v>
      </c>
      <c r="H5243">
        <v>1</v>
      </c>
      <c r="I5243">
        <v>105</v>
      </c>
      <c r="J5243">
        <v>731</v>
      </c>
      <c r="K5243">
        <v>20190804</v>
      </c>
      <c r="L5243" s="78">
        <v>0.375</v>
      </c>
      <c r="M5243">
        <v>5</v>
      </c>
    </row>
    <row r="5244" spans="1:13" x14ac:dyDescent="0.25">
      <c r="A5244" t="s">
        <v>51</v>
      </c>
      <c r="B5244" t="s">
        <v>52</v>
      </c>
      <c r="C5244">
        <v>2</v>
      </c>
      <c r="D5244">
        <v>90</v>
      </c>
      <c r="E5244">
        <v>35</v>
      </c>
      <c r="F5244">
        <v>88501</v>
      </c>
      <c r="G5244">
        <v>3</v>
      </c>
      <c r="H5244">
        <v>1</v>
      </c>
      <c r="I5244">
        <v>105</v>
      </c>
      <c r="J5244">
        <v>731</v>
      </c>
      <c r="K5244">
        <v>20190804</v>
      </c>
      <c r="L5244" s="78">
        <v>0.41666666666666669</v>
      </c>
      <c r="M5244">
        <v>2</v>
      </c>
    </row>
    <row r="5245" spans="1:13" x14ac:dyDescent="0.25">
      <c r="A5245" t="s">
        <v>51</v>
      </c>
      <c r="B5245" t="s">
        <v>52</v>
      </c>
      <c r="C5245">
        <v>2</v>
      </c>
      <c r="D5245">
        <v>90</v>
      </c>
      <c r="E5245">
        <v>35</v>
      </c>
      <c r="F5245">
        <v>88501</v>
      </c>
      <c r="G5245">
        <v>3</v>
      </c>
      <c r="H5245">
        <v>1</v>
      </c>
      <c r="I5245">
        <v>105</v>
      </c>
      <c r="J5245">
        <v>731</v>
      </c>
      <c r="K5245">
        <v>20190804</v>
      </c>
      <c r="L5245" s="78">
        <v>0.45833333333333331</v>
      </c>
      <c r="M5245">
        <v>0</v>
      </c>
    </row>
    <row r="5246" spans="1:13" x14ac:dyDescent="0.25">
      <c r="A5246" t="s">
        <v>51</v>
      </c>
      <c r="B5246" t="s">
        <v>52</v>
      </c>
      <c r="C5246">
        <v>2</v>
      </c>
      <c r="D5246">
        <v>90</v>
      </c>
      <c r="E5246">
        <v>35</v>
      </c>
      <c r="F5246">
        <v>88501</v>
      </c>
      <c r="G5246">
        <v>3</v>
      </c>
      <c r="H5246">
        <v>1</v>
      </c>
      <c r="I5246">
        <v>105</v>
      </c>
      <c r="J5246">
        <v>731</v>
      </c>
      <c r="K5246">
        <v>20190804</v>
      </c>
      <c r="L5246" s="78">
        <v>0.5</v>
      </c>
      <c r="M5246">
        <v>3</v>
      </c>
    </row>
    <row r="5247" spans="1:13" x14ac:dyDescent="0.25">
      <c r="A5247" t="s">
        <v>51</v>
      </c>
      <c r="B5247" t="s">
        <v>52</v>
      </c>
      <c r="C5247">
        <v>2</v>
      </c>
      <c r="D5247">
        <v>90</v>
      </c>
      <c r="E5247">
        <v>35</v>
      </c>
      <c r="F5247">
        <v>88501</v>
      </c>
      <c r="G5247">
        <v>3</v>
      </c>
      <c r="H5247">
        <v>1</v>
      </c>
      <c r="I5247">
        <v>105</v>
      </c>
      <c r="J5247">
        <v>731</v>
      </c>
      <c r="K5247">
        <v>20190804</v>
      </c>
      <c r="L5247" s="78">
        <v>0.54166666666666663</v>
      </c>
      <c r="M5247">
        <v>2</v>
      </c>
    </row>
    <row r="5248" spans="1:13" x14ac:dyDescent="0.25">
      <c r="A5248" t="s">
        <v>51</v>
      </c>
      <c r="B5248" t="s">
        <v>52</v>
      </c>
      <c r="C5248">
        <v>2</v>
      </c>
      <c r="D5248">
        <v>90</v>
      </c>
      <c r="E5248">
        <v>35</v>
      </c>
      <c r="F5248">
        <v>88501</v>
      </c>
      <c r="G5248">
        <v>3</v>
      </c>
      <c r="H5248">
        <v>1</v>
      </c>
      <c r="I5248">
        <v>105</v>
      </c>
      <c r="J5248">
        <v>731</v>
      </c>
      <c r="K5248">
        <v>20190804</v>
      </c>
      <c r="L5248" s="78">
        <v>0.58333333333333337</v>
      </c>
      <c r="M5248">
        <v>2</v>
      </c>
    </row>
    <row r="5249" spans="1:13" x14ac:dyDescent="0.25">
      <c r="A5249" t="s">
        <v>51</v>
      </c>
      <c r="B5249" t="s">
        <v>52</v>
      </c>
      <c r="C5249">
        <v>2</v>
      </c>
      <c r="D5249">
        <v>90</v>
      </c>
      <c r="E5249">
        <v>35</v>
      </c>
      <c r="F5249">
        <v>88501</v>
      </c>
      <c r="G5249">
        <v>3</v>
      </c>
      <c r="H5249">
        <v>1</v>
      </c>
      <c r="I5249">
        <v>105</v>
      </c>
      <c r="J5249">
        <v>731</v>
      </c>
      <c r="K5249">
        <v>20190804</v>
      </c>
      <c r="L5249" s="78">
        <v>0.625</v>
      </c>
      <c r="M5249">
        <v>1</v>
      </c>
    </row>
    <row r="5250" spans="1:13" x14ac:dyDescent="0.25">
      <c r="A5250" t="s">
        <v>51</v>
      </c>
      <c r="B5250" t="s">
        <v>52</v>
      </c>
      <c r="C5250">
        <v>2</v>
      </c>
      <c r="D5250">
        <v>90</v>
      </c>
      <c r="E5250">
        <v>35</v>
      </c>
      <c r="F5250">
        <v>88501</v>
      </c>
      <c r="G5250">
        <v>3</v>
      </c>
      <c r="H5250">
        <v>1</v>
      </c>
      <c r="I5250">
        <v>105</v>
      </c>
      <c r="J5250">
        <v>731</v>
      </c>
      <c r="K5250">
        <v>20190804</v>
      </c>
      <c r="L5250" s="78">
        <v>0.66666666666666663</v>
      </c>
      <c r="M5250">
        <v>5</v>
      </c>
    </row>
    <row r="5251" spans="1:13" x14ac:dyDescent="0.25">
      <c r="A5251" t="s">
        <v>51</v>
      </c>
      <c r="B5251" t="s">
        <v>52</v>
      </c>
      <c r="C5251">
        <v>2</v>
      </c>
      <c r="D5251">
        <v>90</v>
      </c>
      <c r="E5251">
        <v>35</v>
      </c>
      <c r="F5251">
        <v>88501</v>
      </c>
      <c r="G5251">
        <v>3</v>
      </c>
      <c r="H5251">
        <v>1</v>
      </c>
      <c r="I5251">
        <v>105</v>
      </c>
      <c r="J5251">
        <v>731</v>
      </c>
      <c r="K5251">
        <v>20190804</v>
      </c>
      <c r="L5251" s="78">
        <v>0.70833333333333337</v>
      </c>
      <c r="M5251">
        <v>4</v>
      </c>
    </row>
    <row r="5252" spans="1:13" x14ac:dyDescent="0.25">
      <c r="A5252" t="s">
        <v>51</v>
      </c>
      <c r="B5252" t="s">
        <v>52</v>
      </c>
      <c r="C5252">
        <v>2</v>
      </c>
      <c r="D5252">
        <v>90</v>
      </c>
      <c r="E5252">
        <v>35</v>
      </c>
      <c r="F5252">
        <v>88501</v>
      </c>
      <c r="G5252">
        <v>3</v>
      </c>
      <c r="H5252">
        <v>1</v>
      </c>
      <c r="I5252">
        <v>105</v>
      </c>
      <c r="J5252">
        <v>731</v>
      </c>
      <c r="K5252">
        <v>20190804</v>
      </c>
      <c r="L5252" s="78">
        <v>0.75</v>
      </c>
      <c r="M5252">
        <v>3</v>
      </c>
    </row>
    <row r="5253" spans="1:13" x14ac:dyDescent="0.25">
      <c r="A5253" t="s">
        <v>51</v>
      </c>
      <c r="B5253" t="s">
        <v>52</v>
      </c>
      <c r="C5253">
        <v>2</v>
      </c>
      <c r="D5253">
        <v>90</v>
      </c>
      <c r="E5253">
        <v>35</v>
      </c>
      <c r="F5253">
        <v>88501</v>
      </c>
      <c r="G5253">
        <v>3</v>
      </c>
      <c r="H5253">
        <v>1</v>
      </c>
      <c r="I5253">
        <v>105</v>
      </c>
      <c r="J5253">
        <v>731</v>
      </c>
      <c r="K5253">
        <v>20190804</v>
      </c>
      <c r="L5253" s="78">
        <v>0.79166666666666663</v>
      </c>
      <c r="M5253">
        <v>1</v>
      </c>
    </row>
    <row r="5254" spans="1:13" x14ac:dyDescent="0.25">
      <c r="A5254" t="s">
        <v>51</v>
      </c>
      <c r="B5254" t="s">
        <v>52</v>
      </c>
      <c r="C5254">
        <v>2</v>
      </c>
      <c r="D5254">
        <v>90</v>
      </c>
      <c r="E5254">
        <v>35</v>
      </c>
      <c r="F5254">
        <v>88501</v>
      </c>
      <c r="G5254">
        <v>3</v>
      </c>
      <c r="H5254">
        <v>1</v>
      </c>
      <c r="I5254">
        <v>105</v>
      </c>
      <c r="J5254">
        <v>731</v>
      </c>
      <c r="K5254">
        <v>20190804</v>
      </c>
      <c r="L5254" s="78">
        <v>0.83333333333333337</v>
      </c>
      <c r="M5254">
        <v>1</v>
      </c>
    </row>
    <row r="5255" spans="1:13" x14ac:dyDescent="0.25">
      <c r="A5255" t="s">
        <v>51</v>
      </c>
      <c r="B5255" t="s">
        <v>52</v>
      </c>
      <c r="C5255">
        <v>2</v>
      </c>
      <c r="D5255">
        <v>90</v>
      </c>
      <c r="E5255">
        <v>35</v>
      </c>
      <c r="F5255">
        <v>88501</v>
      </c>
      <c r="G5255">
        <v>3</v>
      </c>
      <c r="H5255">
        <v>1</v>
      </c>
      <c r="I5255">
        <v>105</v>
      </c>
      <c r="J5255">
        <v>731</v>
      </c>
      <c r="K5255">
        <v>20190804</v>
      </c>
      <c r="L5255" s="78">
        <v>0.875</v>
      </c>
      <c r="M5255">
        <v>0</v>
      </c>
    </row>
    <row r="5256" spans="1:13" x14ac:dyDescent="0.25">
      <c r="A5256" t="s">
        <v>51</v>
      </c>
      <c r="B5256" t="s">
        <v>52</v>
      </c>
      <c r="C5256">
        <v>2</v>
      </c>
      <c r="D5256">
        <v>90</v>
      </c>
      <c r="E5256">
        <v>35</v>
      </c>
      <c r="F5256">
        <v>88501</v>
      </c>
      <c r="G5256">
        <v>3</v>
      </c>
      <c r="H5256">
        <v>1</v>
      </c>
      <c r="I5256">
        <v>105</v>
      </c>
      <c r="J5256">
        <v>731</v>
      </c>
      <c r="K5256">
        <v>20190804</v>
      </c>
      <c r="L5256" s="78">
        <v>0.91666666666666663</v>
      </c>
      <c r="M5256">
        <v>-1</v>
      </c>
    </row>
    <row r="5257" spans="1:13" x14ac:dyDescent="0.25">
      <c r="A5257" t="s">
        <v>51</v>
      </c>
      <c r="B5257" t="s">
        <v>52</v>
      </c>
      <c r="C5257">
        <v>2</v>
      </c>
      <c r="D5257">
        <v>90</v>
      </c>
      <c r="E5257">
        <v>35</v>
      </c>
      <c r="F5257">
        <v>88501</v>
      </c>
      <c r="G5257">
        <v>3</v>
      </c>
      <c r="H5257">
        <v>1</v>
      </c>
      <c r="I5257">
        <v>105</v>
      </c>
      <c r="J5257">
        <v>731</v>
      </c>
      <c r="K5257">
        <v>20190804</v>
      </c>
      <c r="L5257" s="78">
        <v>0.95833333333333337</v>
      </c>
      <c r="M5257">
        <v>-1</v>
      </c>
    </row>
    <row r="5258" spans="1:13" x14ac:dyDescent="0.25">
      <c r="A5258" t="s">
        <v>51</v>
      </c>
      <c r="B5258" t="s">
        <v>52</v>
      </c>
      <c r="C5258">
        <v>2</v>
      </c>
      <c r="D5258">
        <v>90</v>
      </c>
      <c r="E5258">
        <v>35</v>
      </c>
      <c r="F5258">
        <v>88501</v>
      </c>
      <c r="G5258">
        <v>3</v>
      </c>
      <c r="H5258">
        <v>1</v>
      </c>
      <c r="I5258">
        <v>105</v>
      </c>
      <c r="J5258">
        <v>731</v>
      </c>
      <c r="K5258">
        <v>20190805</v>
      </c>
      <c r="L5258" s="78">
        <v>0</v>
      </c>
      <c r="M5258">
        <v>-3</v>
      </c>
    </row>
    <row r="5259" spans="1:13" x14ac:dyDescent="0.25">
      <c r="A5259" t="s">
        <v>51</v>
      </c>
      <c r="B5259" t="s">
        <v>52</v>
      </c>
      <c r="C5259">
        <v>2</v>
      </c>
      <c r="D5259">
        <v>90</v>
      </c>
      <c r="E5259">
        <v>35</v>
      </c>
      <c r="F5259">
        <v>88501</v>
      </c>
      <c r="G5259">
        <v>3</v>
      </c>
      <c r="H5259">
        <v>1</v>
      </c>
      <c r="I5259">
        <v>105</v>
      </c>
      <c r="J5259">
        <v>731</v>
      </c>
      <c r="K5259">
        <v>20190805</v>
      </c>
      <c r="L5259" s="78">
        <v>4.1666666666666664E-2</v>
      </c>
      <c r="M5259">
        <v>0</v>
      </c>
    </row>
    <row r="5260" spans="1:13" x14ac:dyDescent="0.25">
      <c r="A5260" t="s">
        <v>51</v>
      </c>
      <c r="B5260" t="s">
        <v>52</v>
      </c>
      <c r="C5260">
        <v>2</v>
      </c>
      <c r="D5260">
        <v>90</v>
      </c>
      <c r="E5260">
        <v>35</v>
      </c>
      <c r="F5260">
        <v>88501</v>
      </c>
      <c r="G5260">
        <v>3</v>
      </c>
      <c r="H5260">
        <v>1</v>
      </c>
      <c r="I5260">
        <v>105</v>
      </c>
      <c r="J5260">
        <v>731</v>
      </c>
      <c r="K5260">
        <v>20190805</v>
      </c>
      <c r="L5260" s="78">
        <v>8.3333333333333329E-2</v>
      </c>
      <c r="M5260">
        <v>0</v>
      </c>
    </row>
    <row r="5261" spans="1:13" x14ac:dyDescent="0.25">
      <c r="A5261" t="s">
        <v>51</v>
      </c>
      <c r="B5261" t="s">
        <v>52</v>
      </c>
      <c r="C5261">
        <v>2</v>
      </c>
      <c r="D5261">
        <v>90</v>
      </c>
      <c r="E5261">
        <v>35</v>
      </c>
      <c r="F5261">
        <v>88501</v>
      </c>
      <c r="G5261">
        <v>3</v>
      </c>
      <c r="H5261">
        <v>1</v>
      </c>
      <c r="I5261">
        <v>105</v>
      </c>
      <c r="J5261">
        <v>731</v>
      </c>
      <c r="K5261">
        <v>20190805</v>
      </c>
      <c r="L5261" s="78">
        <v>0.125</v>
      </c>
      <c r="M5261">
        <v>0</v>
      </c>
    </row>
    <row r="5262" spans="1:13" x14ac:dyDescent="0.25">
      <c r="A5262" t="s">
        <v>51</v>
      </c>
      <c r="B5262" t="s">
        <v>52</v>
      </c>
      <c r="C5262">
        <v>2</v>
      </c>
      <c r="D5262">
        <v>90</v>
      </c>
      <c r="E5262">
        <v>35</v>
      </c>
      <c r="F5262">
        <v>88501</v>
      </c>
      <c r="G5262">
        <v>3</v>
      </c>
      <c r="H5262">
        <v>1</v>
      </c>
      <c r="I5262">
        <v>105</v>
      </c>
      <c r="J5262">
        <v>731</v>
      </c>
      <c r="K5262">
        <v>20190805</v>
      </c>
      <c r="L5262" s="78">
        <v>0.16666666666666666</v>
      </c>
      <c r="M5262">
        <v>1</v>
      </c>
    </row>
    <row r="5263" spans="1:13" x14ac:dyDescent="0.25">
      <c r="A5263" t="s">
        <v>51</v>
      </c>
      <c r="B5263" t="s">
        <v>52</v>
      </c>
      <c r="C5263">
        <v>2</v>
      </c>
      <c r="D5263">
        <v>90</v>
      </c>
      <c r="E5263">
        <v>35</v>
      </c>
      <c r="F5263">
        <v>88501</v>
      </c>
      <c r="G5263">
        <v>3</v>
      </c>
      <c r="H5263">
        <v>1</v>
      </c>
      <c r="I5263">
        <v>105</v>
      </c>
      <c r="J5263">
        <v>731</v>
      </c>
      <c r="K5263">
        <v>20190805</v>
      </c>
      <c r="L5263" s="78">
        <v>0.20833333333333334</v>
      </c>
      <c r="M5263">
        <v>-1</v>
      </c>
    </row>
    <row r="5264" spans="1:13" x14ac:dyDescent="0.25">
      <c r="A5264" t="s">
        <v>51</v>
      </c>
      <c r="B5264" t="s">
        <v>52</v>
      </c>
      <c r="C5264">
        <v>2</v>
      </c>
      <c r="D5264">
        <v>90</v>
      </c>
      <c r="E5264">
        <v>35</v>
      </c>
      <c r="F5264">
        <v>88501</v>
      </c>
      <c r="G5264">
        <v>3</v>
      </c>
      <c r="H5264">
        <v>1</v>
      </c>
      <c r="I5264">
        <v>105</v>
      </c>
      <c r="J5264">
        <v>731</v>
      </c>
      <c r="K5264">
        <v>20190805</v>
      </c>
      <c r="L5264" s="78">
        <v>0.25</v>
      </c>
      <c r="M5264">
        <v>-1</v>
      </c>
    </row>
    <row r="5265" spans="1:13" x14ac:dyDescent="0.25">
      <c r="A5265" t="s">
        <v>51</v>
      </c>
      <c r="B5265" t="s">
        <v>52</v>
      </c>
      <c r="C5265">
        <v>2</v>
      </c>
      <c r="D5265">
        <v>90</v>
      </c>
      <c r="E5265">
        <v>35</v>
      </c>
      <c r="F5265">
        <v>88501</v>
      </c>
      <c r="G5265">
        <v>3</v>
      </c>
      <c r="H5265">
        <v>1</v>
      </c>
      <c r="I5265">
        <v>105</v>
      </c>
      <c r="J5265">
        <v>731</v>
      </c>
      <c r="K5265">
        <v>20190805</v>
      </c>
      <c r="L5265" s="78">
        <v>0.29166666666666669</v>
      </c>
      <c r="M5265">
        <v>-1</v>
      </c>
    </row>
    <row r="5266" spans="1:13" x14ac:dyDescent="0.25">
      <c r="A5266" t="s">
        <v>51</v>
      </c>
      <c r="B5266" t="s">
        <v>52</v>
      </c>
      <c r="C5266">
        <v>2</v>
      </c>
      <c r="D5266">
        <v>90</v>
      </c>
      <c r="E5266">
        <v>35</v>
      </c>
      <c r="F5266">
        <v>88501</v>
      </c>
      <c r="G5266">
        <v>3</v>
      </c>
      <c r="H5266">
        <v>1</v>
      </c>
      <c r="I5266">
        <v>105</v>
      </c>
      <c r="J5266">
        <v>731</v>
      </c>
      <c r="K5266">
        <v>20190805</v>
      </c>
      <c r="L5266" s="78">
        <v>0.33333333333333331</v>
      </c>
      <c r="M5266">
        <v>-1</v>
      </c>
    </row>
    <row r="5267" spans="1:13" x14ac:dyDescent="0.25">
      <c r="A5267" t="s">
        <v>51</v>
      </c>
      <c r="B5267" t="s">
        <v>52</v>
      </c>
      <c r="C5267">
        <v>2</v>
      </c>
      <c r="D5267">
        <v>90</v>
      </c>
      <c r="E5267">
        <v>35</v>
      </c>
      <c r="F5267">
        <v>88501</v>
      </c>
      <c r="G5267">
        <v>3</v>
      </c>
      <c r="H5267">
        <v>1</v>
      </c>
      <c r="I5267">
        <v>105</v>
      </c>
      <c r="J5267">
        <v>731</v>
      </c>
      <c r="K5267">
        <v>20190805</v>
      </c>
      <c r="L5267" s="78">
        <v>0.375</v>
      </c>
      <c r="M5267">
        <v>0</v>
      </c>
    </row>
    <row r="5268" spans="1:13" x14ac:dyDescent="0.25">
      <c r="A5268" t="s">
        <v>51</v>
      </c>
      <c r="B5268" t="s">
        <v>52</v>
      </c>
      <c r="C5268">
        <v>2</v>
      </c>
      <c r="D5268">
        <v>90</v>
      </c>
      <c r="E5268">
        <v>35</v>
      </c>
      <c r="F5268">
        <v>88501</v>
      </c>
      <c r="G5268">
        <v>3</v>
      </c>
      <c r="H5268">
        <v>1</v>
      </c>
      <c r="I5268">
        <v>105</v>
      </c>
      <c r="J5268">
        <v>731</v>
      </c>
      <c r="K5268">
        <v>20190805</v>
      </c>
      <c r="L5268" s="78">
        <v>0.41666666666666669</v>
      </c>
      <c r="M5268">
        <v>2</v>
      </c>
    </row>
    <row r="5269" spans="1:13" x14ac:dyDescent="0.25">
      <c r="A5269" t="s">
        <v>51</v>
      </c>
      <c r="B5269" t="s">
        <v>52</v>
      </c>
      <c r="C5269">
        <v>2</v>
      </c>
      <c r="D5269">
        <v>90</v>
      </c>
      <c r="E5269">
        <v>35</v>
      </c>
      <c r="F5269">
        <v>88501</v>
      </c>
      <c r="G5269">
        <v>3</v>
      </c>
      <c r="H5269">
        <v>1</v>
      </c>
      <c r="I5269">
        <v>105</v>
      </c>
      <c r="J5269">
        <v>731</v>
      </c>
      <c r="K5269">
        <v>20190805</v>
      </c>
      <c r="L5269" s="78">
        <v>0.45833333333333331</v>
      </c>
      <c r="M5269">
        <v>4</v>
      </c>
    </row>
    <row r="5270" spans="1:13" x14ac:dyDescent="0.25">
      <c r="A5270" t="s">
        <v>51</v>
      </c>
      <c r="B5270" t="s">
        <v>52</v>
      </c>
      <c r="C5270">
        <v>2</v>
      </c>
      <c r="D5270">
        <v>90</v>
      </c>
      <c r="E5270">
        <v>35</v>
      </c>
      <c r="F5270">
        <v>88501</v>
      </c>
      <c r="G5270">
        <v>3</v>
      </c>
      <c r="H5270">
        <v>1</v>
      </c>
      <c r="I5270">
        <v>105</v>
      </c>
      <c r="J5270">
        <v>731</v>
      </c>
      <c r="K5270">
        <v>20190805</v>
      </c>
      <c r="L5270" s="78">
        <v>0.5</v>
      </c>
      <c r="M5270">
        <v>3</v>
      </c>
    </row>
    <row r="5271" spans="1:13" x14ac:dyDescent="0.25">
      <c r="A5271" t="s">
        <v>51</v>
      </c>
      <c r="B5271" t="s">
        <v>52</v>
      </c>
      <c r="C5271">
        <v>2</v>
      </c>
      <c r="D5271">
        <v>90</v>
      </c>
      <c r="E5271">
        <v>35</v>
      </c>
      <c r="F5271">
        <v>88501</v>
      </c>
      <c r="G5271">
        <v>3</v>
      </c>
      <c r="H5271">
        <v>1</v>
      </c>
      <c r="I5271">
        <v>105</v>
      </c>
      <c r="J5271">
        <v>731</v>
      </c>
      <c r="K5271">
        <v>20190805</v>
      </c>
      <c r="L5271" s="78">
        <v>0.54166666666666663</v>
      </c>
      <c r="M5271">
        <v>-3</v>
      </c>
    </row>
    <row r="5272" spans="1:13" x14ac:dyDescent="0.25">
      <c r="A5272" t="s">
        <v>51</v>
      </c>
      <c r="B5272" t="s">
        <v>52</v>
      </c>
      <c r="C5272">
        <v>2</v>
      </c>
      <c r="D5272">
        <v>90</v>
      </c>
      <c r="E5272">
        <v>35</v>
      </c>
      <c r="F5272">
        <v>88501</v>
      </c>
      <c r="G5272">
        <v>3</v>
      </c>
      <c r="H5272">
        <v>1</v>
      </c>
      <c r="I5272">
        <v>105</v>
      </c>
      <c r="J5272">
        <v>731</v>
      </c>
      <c r="K5272">
        <v>20190805</v>
      </c>
      <c r="L5272" s="78">
        <v>0.58333333333333337</v>
      </c>
      <c r="M5272">
        <v>-2</v>
      </c>
    </row>
    <row r="5273" spans="1:13" x14ac:dyDescent="0.25">
      <c r="A5273" t="s">
        <v>51</v>
      </c>
      <c r="B5273" t="s">
        <v>52</v>
      </c>
      <c r="C5273">
        <v>2</v>
      </c>
      <c r="D5273">
        <v>90</v>
      </c>
      <c r="E5273">
        <v>35</v>
      </c>
      <c r="F5273">
        <v>88501</v>
      </c>
      <c r="G5273">
        <v>3</v>
      </c>
      <c r="H5273">
        <v>1</v>
      </c>
      <c r="I5273">
        <v>105</v>
      </c>
      <c r="J5273">
        <v>731</v>
      </c>
      <c r="K5273">
        <v>20190805</v>
      </c>
      <c r="L5273" s="78">
        <v>0.625</v>
      </c>
      <c r="M5273">
        <v>1</v>
      </c>
    </row>
    <row r="5274" spans="1:13" x14ac:dyDescent="0.25">
      <c r="A5274" t="s">
        <v>51</v>
      </c>
      <c r="B5274" t="s">
        <v>52</v>
      </c>
      <c r="C5274">
        <v>2</v>
      </c>
      <c r="D5274">
        <v>90</v>
      </c>
      <c r="E5274">
        <v>35</v>
      </c>
      <c r="F5274">
        <v>88501</v>
      </c>
      <c r="G5274">
        <v>3</v>
      </c>
      <c r="H5274">
        <v>1</v>
      </c>
      <c r="I5274">
        <v>105</v>
      </c>
      <c r="J5274">
        <v>731</v>
      </c>
      <c r="K5274">
        <v>20190805</v>
      </c>
      <c r="L5274" s="78">
        <v>0.66666666666666663</v>
      </c>
      <c r="M5274">
        <v>-1</v>
      </c>
    </row>
    <row r="5275" spans="1:13" x14ac:dyDescent="0.25">
      <c r="A5275" t="s">
        <v>51</v>
      </c>
      <c r="B5275" t="s">
        <v>52</v>
      </c>
      <c r="C5275">
        <v>2</v>
      </c>
      <c r="D5275">
        <v>90</v>
      </c>
      <c r="E5275">
        <v>35</v>
      </c>
      <c r="F5275">
        <v>88501</v>
      </c>
      <c r="G5275">
        <v>3</v>
      </c>
      <c r="H5275">
        <v>1</v>
      </c>
      <c r="I5275">
        <v>105</v>
      </c>
      <c r="J5275">
        <v>731</v>
      </c>
      <c r="K5275">
        <v>20190805</v>
      </c>
      <c r="L5275" s="78">
        <v>0.70833333333333337</v>
      </c>
      <c r="M5275">
        <v>-4</v>
      </c>
    </row>
    <row r="5276" spans="1:13" x14ac:dyDescent="0.25">
      <c r="A5276" t="s">
        <v>51</v>
      </c>
      <c r="B5276" t="s">
        <v>52</v>
      </c>
      <c r="C5276">
        <v>2</v>
      </c>
      <c r="D5276">
        <v>90</v>
      </c>
      <c r="E5276">
        <v>35</v>
      </c>
      <c r="F5276">
        <v>88501</v>
      </c>
      <c r="G5276">
        <v>3</v>
      </c>
      <c r="H5276">
        <v>1</v>
      </c>
      <c r="I5276">
        <v>105</v>
      </c>
      <c r="J5276">
        <v>731</v>
      </c>
      <c r="K5276">
        <v>20190805</v>
      </c>
      <c r="L5276" s="78">
        <v>0.75</v>
      </c>
      <c r="M5276">
        <v>-4</v>
      </c>
    </row>
    <row r="5277" spans="1:13" x14ac:dyDescent="0.25">
      <c r="A5277" t="s">
        <v>51</v>
      </c>
      <c r="B5277" t="s">
        <v>52</v>
      </c>
      <c r="C5277">
        <v>2</v>
      </c>
      <c r="D5277">
        <v>90</v>
      </c>
      <c r="E5277">
        <v>35</v>
      </c>
      <c r="F5277">
        <v>88501</v>
      </c>
      <c r="G5277">
        <v>3</v>
      </c>
      <c r="H5277">
        <v>1</v>
      </c>
      <c r="I5277">
        <v>105</v>
      </c>
      <c r="J5277">
        <v>731</v>
      </c>
      <c r="K5277">
        <v>20190805</v>
      </c>
      <c r="L5277" s="78">
        <v>0.79166666666666663</v>
      </c>
      <c r="M5277">
        <v>-4</v>
      </c>
    </row>
    <row r="5278" spans="1:13" x14ac:dyDescent="0.25">
      <c r="A5278" t="s">
        <v>51</v>
      </c>
      <c r="B5278" t="s">
        <v>52</v>
      </c>
      <c r="C5278">
        <v>2</v>
      </c>
      <c r="D5278">
        <v>90</v>
      </c>
      <c r="E5278">
        <v>35</v>
      </c>
      <c r="F5278">
        <v>88501</v>
      </c>
      <c r="G5278">
        <v>3</v>
      </c>
      <c r="H5278">
        <v>1</v>
      </c>
      <c r="I5278">
        <v>105</v>
      </c>
      <c r="J5278">
        <v>731</v>
      </c>
      <c r="K5278">
        <v>20190805</v>
      </c>
      <c r="L5278" s="78">
        <v>0.83333333333333337</v>
      </c>
      <c r="M5278">
        <v>-4</v>
      </c>
    </row>
    <row r="5279" spans="1:13" x14ac:dyDescent="0.25">
      <c r="A5279" t="s">
        <v>51</v>
      </c>
      <c r="B5279" t="s">
        <v>52</v>
      </c>
      <c r="C5279">
        <v>2</v>
      </c>
      <c r="D5279">
        <v>90</v>
      </c>
      <c r="E5279">
        <v>35</v>
      </c>
      <c r="F5279">
        <v>88501</v>
      </c>
      <c r="G5279">
        <v>3</v>
      </c>
      <c r="H5279">
        <v>1</v>
      </c>
      <c r="I5279">
        <v>105</v>
      </c>
      <c r="J5279">
        <v>731</v>
      </c>
      <c r="K5279">
        <v>20190805</v>
      </c>
      <c r="L5279" s="78">
        <v>0.875</v>
      </c>
      <c r="M5279">
        <v>-1</v>
      </c>
    </row>
    <row r="5280" spans="1:13" x14ac:dyDescent="0.25">
      <c r="A5280" t="s">
        <v>51</v>
      </c>
      <c r="B5280" t="s">
        <v>52</v>
      </c>
      <c r="C5280">
        <v>2</v>
      </c>
      <c r="D5280">
        <v>90</v>
      </c>
      <c r="E5280">
        <v>35</v>
      </c>
      <c r="F5280">
        <v>88501</v>
      </c>
      <c r="G5280">
        <v>3</v>
      </c>
      <c r="H5280">
        <v>1</v>
      </c>
      <c r="I5280">
        <v>105</v>
      </c>
      <c r="J5280">
        <v>731</v>
      </c>
      <c r="K5280">
        <v>20190805</v>
      </c>
      <c r="L5280" s="78">
        <v>0.91666666666666663</v>
      </c>
      <c r="M5280">
        <v>0</v>
      </c>
    </row>
    <row r="5281" spans="1:13" x14ac:dyDescent="0.25">
      <c r="A5281" t="s">
        <v>51</v>
      </c>
      <c r="B5281" t="s">
        <v>52</v>
      </c>
      <c r="C5281">
        <v>2</v>
      </c>
      <c r="D5281">
        <v>90</v>
      </c>
      <c r="E5281">
        <v>35</v>
      </c>
      <c r="F5281">
        <v>88501</v>
      </c>
      <c r="G5281">
        <v>3</v>
      </c>
      <c r="H5281">
        <v>1</v>
      </c>
      <c r="I5281">
        <v>105</v>
      </c>
      <c r="J5281">
        <v>731</v>
      </c>
      <c r="K5281">
        <v>20190805</v>
      </c>
      <c r="L5281" s="78">
        <v>0.95833333333333337</v>
      </c>
      <c r="M5281">
        <v>-1</v>
      </c>
    </row>
    <row r="5282" spans="1:13" x14ac:dyDescent="0.25">
      <c r="A5282" t="s">
        <v>51</v>
      </c>
      <c r="B5282" t="s">
        <v>52</v>
      </c>
      <c r="C5282">
        <v>2</v>
      </c>
      <c r="D5282">
        <v>90</v>
      </c>
      <c r="E5282">
        <v>35</v>
      </c>
      <c r="F5282">
        <v>88501</v>
      </c>
      <c r="G5282">
        <v>3</v>
      </c>
      <c r="H5282">
        <v>1</v>
      </c>
      <c r="I5282">
        <v>105</v>
      </c>
      <c r="J5282">
        <v>731</v>
      </c>
      <c r="K5282">
        <v>20190806</v>
      </c>
      <c r="L5282" s="78">
        <v>0</v>
      </c>
      <c r="M5282">
        <v>0</v>
      </c>
    </row>
    <row r="5283" spans="1:13" x14ac:dyDescent="0.25">
      <c r="A5283" t="s">
        <v>51</v>
      </c>
      <c r="B5283" t="s">
        <v>52</v>
      </c>
      <c r="C5283">
        <v>2</v>
      </c>
      <c r="D5283">
        <v>90</v>
      </c>
      <c r="E5283">
        <v>35</v>
      </c>
      <c r="F5283">
        <v>88501</v>
      </c>
      <c r="G5283">
        <v>3</v>
      </c>
      <c r="H5283">
        <v>1</v>
      </c>
      <c r="I5283">
        <v>105</v>
      </c>
      <c r="J5283">
        <v>731</v>
      </c>
      <c r="K5283">
        <v>20190806</v>
      </c>
      <c r="L5283" s="78">
        <v>4.1666666666666664E-2</v>
      </c>
      <c r="M5283">
        <v>0</v>
      </c>
    </row>
    <row r="5284" spans="1:13" x14ac:dyDescent="0.25">
      <c r="A5284" t="s">
        <v>51</v>
      </c>
      <c r="B5284" t="s">
        <v>52</v>
      </c>
      <c r="C5284">
        <v>2</v>
      </c>
      <c r="D5284">
        <v>90</v>
      </c>
      <c r="E5284">
        <v>35</v>
      </c>
      <c r="F5284">
        <v>88501</v>
      </c>
      <c r="G5284">
        <v>3</v>
      </c>
      <c r="H5284">
        <v>1</v>
      </c>
      <c r="I5284">
        <v>105</v>
      </c>
      <c r="J5284">
        <v>731</v>
      </c>
      <c r="K5284">
        <v>20190806</v>
      </c>
      <c r="L5284" s="78">
        <v>8.3333333333333329E-2</v>
      </c>
      <c r="M5284">
        <v>0</v>
      </c>
    </row>
    <row r="5285" spans="1:13" x14ac:dyDescent="0.25">
      <c r="A5285" t="s">
        <v>51</v>
      </c>
      <c r="B5285" t="s">
        <v>52</v>
      </c>
      <c r="C5285">
        <v>2</v>
      </c>
      <c r="D5285">
        <v>90</v>
      </c>
      <c r="E5285">
        <v>35</v>
      </c>
      <c r="F5285">
        <v>88501</v>
      </c>
      <c r="G5285">
        <v>3</v>
      </c>
      <c r="H5285">
        <v>1</v>
      </c>
      <c r="I5285">
        <v>105</v>
      </c>
      <c r="J5285">
        <v>731</v>
      </c>
      <c r="K5285">
        <v>20190806</v>
      </c>
      <c r="L5285" s="78">
        <v>0.125</v>
      </c>
      <c r="M5285">
        <v>-1</v>
      </c>
    </row>
    <row r="5286" spans="1:13" x14ac:dyDescent="0.25">
      <c r="A5286" t="s">
        <v>51</v>
      </c>
      <c r="B5286" t="s">
        <v>52</v>
      </c>
      <c r="C5286">
        <v>2</v>
      </c>
      <c r="D5286">
        <v>90</v>
      </c>
      <c r="E5286">
        <v>35</v>
      </c>
      <c r="F5286">
        <v>88501</v>
      </c>
      <c r="G5286">
        <v>3</v>
      </c>
      <c r="H5286">
        <v>1</v>
      </c>
      <c r="I5286">
        <v>105</v>
      </c>
      <c r="J5286">
        <v>731</v>
      </c>
      <c r="K5286">
        <v>20190806</v>
      </c>
      <c r="L5286" s="78">
        <v>0.16666666666666666</v>
      </c>
      <c r="M5286">
        <v>-1</v>
      </c>
    </row>
    <row r="5287" spans="1:13" x14ac:dyDescent="0.25">
      <c r="A5287" t="s">
        <v>51</v>
      </c>
      <c r="B5287" t="s">
        <v>52</v>
      </c>
      <c r="C5287">
        <v>2</v>
      </c>
      <c r="D5287">
        <v>90</v>
      </c>
      <c r="E5287">
        <v>35</v>
      </c>
      <c r="F5287">
        <v>88501</v>
      </c>
      <c r="G5287">
        <v>3</v>
      </c>
      <c r="H5287">
        <v>1</v>
      </c>
      <c r="I5287">
        <v>105</v>
      </c>
      <c r="J5287">
        <v>731</v>
      </c>
      <c r="K5287">
        <v>20190806</v>
      </c>
      <c r="L5287" s="78">
        <v>0.20833333333333334</v>
      </c>
      <c r="M5287">
        <v>-3</v>
      </c>
    </row>
    <row r="5288" spans="1:13" x14ac:dyDescent="0.25">
      <c r="A5288" t="s">
        <v>51</v>
      </c>
      <c r="B5288" t="s">
        <v>52</v>
      </c>
      <c r="C5288">
        <v>2</v>
      </c>
      <c r="D5288">
        <v>90</v>
      </c>
      <c r="E5288">
        <v>35</v>
      </c>
      <c r="F5288">
        <v>88501</v>
      </c>
      <c r="G5288">
        <v>3</v>
      </c>
      <c r="H5288">
        <v>1</v>
      </c>
      <c r="I5288">
        <v>105</v>
      </c>
      <c r="J5288">
        <v>731</v>
      </c>
      <c r="K5288">
        <v>20190806</v>
      </c>
      <c r="L5288" s="78">
        <v>0.25</v>
      </c>
      <c r="M5288">
        <v>-3</v>
      </c>
    </row>
    <row r="5289" spans="1:13" x14ac:dyDescent="0.25">
      <c r="A5289" t="s">
        <v>51</v>
      </c>
      <c r="B5289" t="s">
        <v>52</v>
      </c>
      <c r="C5289">
        <v>2</v>
      </c>
      <c r="D5289">
        <v>90</v>
      </c>
      <c r="E5289">
        <v>35</v>
      </c>
      <c r="F5289">
        <v>88501</v>
      </c>
      <c r="G5289">
        <v>3</v>
      </c>
      <c r="H5289">
        <v>1</v>
      </c>
      <c r="I5289">
        <v>105</v>
      </c>
      <c r="J5289">
        <v>731</v>
      </c>
      <c r="K5289">
        <v>20190806</v>
      </c>
      <c r="L5289" s="78">
        <v>0.29166666666666669</v>
      </c>
      <c r="M5289">
        <v>-2</v>
      </c>
    </row>
    <row r="5290" spans="1:13" x14ac:dyDescent="0.25">
      <c r="A5290" t="s">
        <v>51</v>
      </c>
      <c r="B5290" t="s">
        <v>52</v>
      </c>
      <c r="C5290">
        <v>2</v>
      </c>
      <c r="D5290">
        <v>90</v>
      </c>
      <c r="E5290">
        <v>35</v>
      </c>
      <c r="F5290">
        <v>88501</v>
      </c>
      <c r="G5290">
        <v>3</v>
      </c>
      <c r="H5290">
        <v>1</v>
      </c>
      <c r="I5290">
        <v>105</v>
      </c>
      <c r="J5290">
        <v>731</v>
      </c>
      <c r="K5290">
        <v>20190806</v>
      </c>
      <c r="L5290" s="78">
        <v>0.33333333333333331</v>
      </c>
      <c r="M5290">
        <v>2</v>
      </c>
    </row>
    <row r="5291" spans="1:13" x14ac:dyDescent="0.25">
      <c r="A5291" t="s">
        <v>51</v>
      </c>
      <c r="B5291" t="s">
        <v>52</v>
      </c>
      <c r="C5291">
        <v>2</v>
      </c>
      <c r="D5291">
        <v>90</v>
      </c>
      <c r="E5291">
        <v>35</v>
      </c>
      <c r="F5291">
        <v>88501</v>
      </c>
      <c r="G5291">
        <v>3</v>
      </c>
      <c r="H5291">
        <v>1</v>
      </c>
      <c r="I5291">
        <v>105</v>
      </c>
      <c r="J5291">
        <v>731</v>
      </c>
      <c r="K5291">
        <v>20190806</v>
      </c>
      <c r="L5291" s="78">
        <v>0.375</v>
      </c>
      <c r="M5291">
        <v>1</v>
      </c>
    </row>
    <row r="5292" spans="1:13" x14ac:dyDescent="0.25">
      <c r="A5292" t="s">
        <v>51</v>
      </c>
      <c r="B5292" t="s">
        <v>52</v>
      </c>
      <c r="C5292">
        <v>2</v>
      </c>
      <c r="D5292">
        <v>90</v>
      </c>
      <c r="E5292">
        <v>35</v>
      </c>
      <c r="F5292">
        <v>88501</v>
      </c>
      <c r="G5292">
        <v>3</v>
      </c>
      <c r="H5292">
        <v>1</v>
      </c>
      <c r="I5292">
        <v>105</v>
      </c>
      <c r="J5292">
        <v>731</v>
      </c>
      <c r="K5292">
        <v>20190806</v>
      </c>
      <c r="L5292" s="78">
        <v>0.41666666666666669</v>
      </c>
      <c r="M5292">
        <v>-4</v>
      </c>
    </row>
    <row r="5293" spans="1:13" x14ac:dyDescent="0.25">
      <c r="A5293" t="s">
        <v>51</v>
      </c>
      <c r="B5293" t="s">
        <v>52</v>
      </c>
      <c r="C5293">
        <v>2</v>
      </c>
      <c r="D5293">
        <v>90</v>
      </c>
      <c r="E5293">
        <v>35</v>
      </c>
      <c r="F5293">
        <v>88501</v>
      </c>
      <c r="G5293">
        <v>3</v>
      </c>
      <c r="H5293">
        <v>1</v>
      </c>
      <c r="I5293">
        <v>105</v>
      </c>
      <c r="J5293">
        <v>731</v>
      </c>
      <c r="K5293">
        <v>20190806</v>
      </c>
      <c r="L5293" s="78">
        <v>0.45833333333333331</v>
      </c>
      <c r="M5293">
        <v>-3</v>
      </c>
    </row>
    <row r="5294" spans="1:13" x14ac:dyDescent="0.25">
      <c r="A5294" t="s">
        <v>51</v>
      </c>
      <c r="B5294" t="s">
        <v>52</v>
      </c>
      <c r="C5294">
        <v>2</v>
      </c>
      <c r="D5294">
        <v>90</v>
      </c>
      <c r="E5294">
        <v>35</v>
      </c>
      <c r="F5294">
        <v>88501</v>
      </c>
      <c r="G5294">
        <v>3</v>
      </c>
      <c r="H5294">
        <v>1</v>
      </c>
      <c r="I5294">
        <v>105</v>
      </c>
      <c r="J5294">
        <v>731</v>
      </c>
      <c r="K5294">
        <v>20190806</v>
      </c>
      <c r="L5294" s="78">
        <v>0.5</v>
      </c>
      <c r="M5294">
        <v>-1</v>
      </c>
    </row>
    <row r="5295" spans="1:13" x14ac:dyDescent="0.25">
      <c r="A5295" t="s">
        <v>51</v>
      </c>
      <c r="B5295" t="s">
        <v>52</v>
      </c>
      <c r="C5295">
        <v>2</v>
      </c>
      <c r="D5295">
        <v>90</v>
      </c>
      <c r="E5295">
        <v>35</v>
      </c>
      <c r="F5295">
        <v>88501</v>
      </c>
      <c r="G5295">
        <v>3</v>
      </c>
      <c r="H5295">
        <v>1</v>
      </c>
      <c r="I5295">
        <v>105</v>
      </c>
      <c r="J5295">
        <v>731</v>
      </c>
      <c r="K5295">
        <v>20190806</v>
      </c>
      <c r="L5295" s="78">
        <v>0.54166666666666663</v>
      </c>
      <c r="M5295">
        <v>-1</v>
      </c>
    </row>
    <row r="5296" spans="1:13" x14ac:dyDescent="0.25">
      <c r="A5296" t="s">
        <v>51</v>
      </c>
      <c r="B5296" t="s">
        <v>52</v>
      </c>
      <c r="C5296">
        <v>2</v>
      </c>
      <c r="D5296">
        <v>90</v>
      </c>
      <c r="E5296">
        <v>35</v>
      </c>
      <c r="F5296">
        <v>88501</v>
      </c>
      <c r="G5296">
        <v>3</v>
      </c>
      <c r="H5296">
        <v>1</v>
      </c>
      <c r="I5296">
        <v>105</v>
      </c>
      <c r="J5296">
        <v>731</v>
      </c>
      <c r="K5296">
        <v>20190806</v>
      </c>
      <c r="L5296" s="78">
        <v>0.58333333333333337</v>
      </c>
      <c r="M5296">
        <v>-2</v>
      </c>
    </row>
    <row r="5297" spans="1:13" x14ac:dyDescent="0.25">
      <c r="A5297" t="s">
        <v>51</v>
      </c>
      <c r="B5297" t="s">
        <v>52</v>
      </c>
      <c r="C5297">
        <v>2</v>
      </c>
      <c r="D5297">
        <v>90</v>
      </c>
      <c r="E5297">
        <v>35</v>
      </c>
      <c r="F5297">
        <v>88501</v>
      </c>
      <c r="G5297">
        <v>3</v>
      </c>
      <c r="H5297">
        <v>1</v>
      </c>
      <c r="I5297">
        <v>105</v>
      </c>
      <c r="J5297">
        <v>731</v>
      </c>
      <c r="K5297">
        <v>20190806</v>
      </c>
      <c r="L5297" s="78">
        <v>0.625</v>
      </c>
      <c r="M5297">
        <v>-3</v>
      </c>
    </row>
    <row r="5298" spans="1:13" x14ac:dyDescent="0.25">
      <c r="A5298" t="s">
        <v>51</v>
      </c>
      <c r="B5298" t="s">
        <v>52</v>
      </c>
      <c r="C5298">
        <v>2</v>
      </c>
      <c r="D5298">
        <v>90</v>
      </c>
      <c r="E5298">
        <v>35</v>
      </c>
      <c r="F5298">
        <v>88501</v>
      </c>
      <c r="G5298">
        <v>3</v>
      </c>
      <c r="H5298">
        <v>1</v>
      </c>
      <c r="I5298">
        <v>105</v>
      </c>
      <c r="J5298">
        <v>731</v>
      </c>
      <c r="K5298">
        <v>20190806</v>
      </c>
      <c r="L5298" s="78">
        <v>0.66666666666666663</v>
      </c>
      <c r="M5298">
        <v>-1</v>
      </c>
    </row>
    <row r="5299" spans="1:13" x14ac:dyDescent="0.25">
      <c r="A5299" t="s">
        <v>51</v>
      </c>
      <c r="B5299" t="s">
        <v>52</v>
      </c>
      <c r="C5299">
        <v>2</v>
      </c>
      <c r="D5299">
        <v>90</v>
      </c>
      <c r="E5299">
        <v>35</v>
      </c>
      <c r="F5299">
        <v>88501</v>
      </c>
      <c r="G5299">
        <v>3</v>
      </c>
      <c r="H5299">
        <v>1</v>
      </c>
      <c r="I5299">
        <v>105</v>
      </c>
      <c r="J5299">
        <v>731</v>
      </c>
      <c r="K5299">
        <v>20190806</v>
      </c>
      <c r="L5299" s="78">
        <v>0.70833333333333337</v>
      </c>
      <c r="M5299">
        <v>3</v>
      </c>
    </row>
    <row r="5300" spans="1:13" x14ac:dyDescent="0.25">
      <c r="A5300" t="s">
        <v>51</v>
      </c>
      <c r="B5300" t="s">
        <v>52</v>
      </c>
      <c r="C5300">
        <v>2</v>
      </c>
      <c r="D5300">
        <v>90</v>
      </c>
      <c r="E5300">
        <v>35</v>
      </c>
      <c r="F5300">
        <v>88501</v>
      </c>
      <c r="G5300">
        <v>3</v>
      </c>
      <c r="H5300">
        <v>1</v>
      </c>
      <c r="I5300">
        <v>105</v>
      </c>
      <c r="J5300">
        <v>731</v>
      </c>
      <c r="K5300">
        <v>20190806</v>
      </c>
      <c r="L5300" s="78">
        <v>0.75</v>
      </c>
      <c r="M5300">
        <v>3</v>
      </c>
    </row>
    <row r="5301" spans="1:13" x14ac:dyDescent="0.25">
      <c r="A5301" t="s">
        <v>51</v>
      </c>
      <c r="B5301" t="s">
        <v>52</v>
      </c>
      <c r="C5301">
        <v>2</v>
      </c>
      <c r="D5301">
        <v>90</v>
      </c>
      <c r="E5301">
        <v>35</v>
      </c>
      <c r="F5301">
        <v>88501</v>
      </c>
      <c r="G5301">
        <v>3</v>
      </c>
      <c r="H5301">
        <v>1</v>
      </c>
      <c r="I5301">
        <v>105</v>
      </c>
      <c r="J5301">
        <v>731</v>
      </c>
      <c r="K5301">
        <v>20190806</v>
      </c>
      <c r="L5301" s="78">
        <v>0.79166666666666663</v>
      </c>
      <c r="M5301">
        <v>1</v>
      </c>
    </row>
    <row r="5302" spans="1:13" x14ac:dyDescent="0.25">
      <c r="A5302" t="s">
        <v>51</v>
      </c>
      <c r="B5302" t="s">
        <v>52</v>
      </c>
      <c r="C5302">
        <v>2</v>
      </c>
      <c r="D5302">
        <v>90</v>
      </c>
      <c r="E5302">
        <v>35</v>
      </c>
      <c r="F5302">
        <v>88501</v>
      </c>
      <c r="G5302">
        <v>3</v>
      </c>
      <c r="H5302">
        <v>1</v>
      </c>
      <c r="I5302">
        <v>105</v>
      </c>
      <c r="J5302">
        <v>731</v>
      </c>
      <c r="K5302">
        <v>20190806</v>
      </c>
      <c r="L5302" s="78">
        <v>0.83333333333333337</v>
      </c>
      <c r="M5302">
        <v>1</v>
      </c>
    </row>
    <row r="5303" spans="1:13" x14ac:dyDescent="0.25">
      <c r="A5303" t="s">
        <v>51</v>
      </c>
      <c r="B5303" t="s">
        <v>52</v>
      </c>
      <c r="C5303">
        <v>2</v>
      </c>
      <c r="D5303">
        <v>90</v>
      </c>
      <c r="E5303">
        <v>35</v>
      </c>
      <c r="F5303">
        <v>88501</v>
      </c>
      <c r="G5303">
        <v>3</v>
      </c>
      <c r="H5303">
        <v>1</v>
      </c>
      <c r="I5303">
        <v>105</v>
      </c>
      <c r="J5303">
        <v>731</v>
      </c>
      <c r="K5303">
        <v>20190806</v>
      </c>
      <c r="L5303" s="78">
        <v>0.875</v>
      </c>
      <c r="M5303">
        <v>2</v>
      </c>
    </row>
    <row r="5304" spans="1:13" x14ac:dyDescent="0.25">
      <c r="A5304" t="s">
        <v>51</v>
      </c>
      <c r="B5304" t="s">
        <v>52</v>
      </c>
      <c r="C5304">
        <v>2</v>
      </c>
      <c r="D5304">
        <v>90</v>
      </c>
      <c r="E5304">
        <v>35</v>
      </c>
      <c r="F5304">
        <v>88501</v>
      </c>
      <c r="G5304">
        <v>3</v>
      </c>
      <c r="H5304">
        <v>1</v>
      </c>
      <c r="I5304">
        <v>105</v>
      </c>
      <c r="J5304">
        <v>731</v>
      </c>
      <c r="K5304">
        <v>20190806</v>
      </c>
      <c r="L5304" s="78">
        <v>0.91666666666666663</v>
      </c>
      <c r="M5304">
        <v>3</v>
      </c>
    </row>
    <row r="5305" spans="1:13" x14ac:dyDescent="0.25">
      <c r="A5305" t="s">
        <v>51</v>
      </c>
      <c r="B5305" t="s">
        <v>52</v>
      </c>
      <c r="C5305">
        <v>2</v>
      </c>
      <c r="D5305">
        <v>90</v>
      </c>
      <c r="E5305">
        <v>35</v>
      </c>
      <c r="F5305">
        <v>88501</v>
      </c>
      <c r="G5305">
        <v>3</v>
      </c>
      <c r="H5305">
        <v>1</v>
      </c>
      <c r="I5305">
        <v>105</v>
      </c>
      <c r="J5305">
        <v>731</v>
      </c>
      <c r="K5305">
        <v>20190806</v>
      </c>
      <c r="L5305" s="78">
        <v>0.95833333333333337</v>
      </c>
      <c r="M5305">
        <v>2</v>
      </c>
    </row>
    <row r="5306" spans="1:13" x14ac:dyDescent="0.25">
      <c r="A5306" t="s">
        <v>51</v>
      </c>
      <c r="B5306" t="s">
        <v>52</v>
      </c>
      <c r="C5306">
        <v>2</v>
      </c>
      <c r="D5306">
        <v>90</v>
      </c>
      <c r="E5306">
        <v>35</v>
      </c>
      <c r="F5306">
        <v>88501</v>
      </c>
      <c r="G5306">
        <v>3</v>
      </c>
      <c r="H5306">
        <v>1</v>
      </c>
      <c r="I5306">
        <v>105</v>
      </c>
      <c r="J5306">
        <v>731</v>
      </c>
      <c r="K5306">
        <v>20190807</v>
      </c>
      <c r="L5306" s="78">
        <v>0</v>
      </c>
      <c r="M5306">
        <v>1</v>
      </c>
    </row>
    <row r="5307" spans="1:13" x14ac:dyDescent="0.25">
      <c r="A5307" t="s">
        <v>51</v>
      </c>
      <c r="B5307" t="s">
        <v>52</v>
      </c>
      <c r="C5307">
        <v>2</v>
      </c>
      <c r="D5307">
        <v>90</v>
      </c>
      <c r="E5307">
        <v>35</v>
      </c>
      <c r="F5307">
        <v>88501</v>
      </c>
      <c r="G5307">
        <v>3</v>
      </c>
      <c r="H5307">
        <v>1</v>
      </c>
      <c r="I5307">
        <v>105</v>
      </c>
      <c r="J5307">
        <v>731</v>
      </c>
      <c r="K5307">
        <v>20190807</v>
      </c>
      <c r="L5307" s="78">
        <v>4.1666666666666664E-2</v>
      </c>
      <c r="M5307">
        <v>0</v>
      </c>
    </row>
    <row r="5308" spans="1:13" x14ac:dyDescent="0.25">
      <c r="A5308" t="s">
        <v>51</v>
      </c>
      <c r="B5308" t="s">
        <v>52</v>
      </c>
      <c r="C5308">
        <v>2</v>
      </c>
      <c r="D5308">
        <v>90</v>
      </c>
      <c r="E5308">
        <v>35</v>
      </c>
      <c r="F5308">
        <v>88501</v>
      </c>
      <c r="G5308">
        <v>3</v>
      </c>
      <c r="H5308">
        <v>1</v>
      </c>
      <c r="I5308">
        <v>105</v>
      </c>
      <c r="J5308">
        <v>731</v>
      </c>
      <c r="K5308">
        <v>20190807</v>
      </c>
      <c r="L5308" s="78">
        <v>8.3333333333333329E-2</v>
      </c>
      <c r="M5308">
        <v>1</v>
      </c>
    </row>
    <row r="5309" spans="1:13" x14ac:dyDescent="0.25">
      <c r="A5309" t="s">
        <v>51</v>
      </c>
      <c r="B5309" t="s">
        <v>52</v>
      </c>
      <c r="C5309">
        <v>2</v>
      </c>
      <c r="D5309">
        <v>90</v>
      </c>
      <c r="E5309">
        <v>35</v>
      </c>
      <c r="F5309">
        <v>88501</v>
      </c>
      <c r="G5309">
        <v>3</v>
      </c>
      <c r="H5309">
        <v>1</v>
      </c>
      <c r="I5309">
        <v>105</v>
      </c>
      <c r="J5309">
        <v>731</v>
      </c>
      <c r="K5309">
        <v>20190807</v>
      </c>
      <c r="L5309" s="78">
        <v>0.125</v>
      </c>
      <c r="M5309">
        <v>3</v>
      </c>
    </row>
    <row r="5310" spans="1:13" x14ac:dyDescent="0.25">
      <c r="A5310" t="s">
        <v>51</v>
      </c>
      <c r="B5310" t="s">
        <v>52</v>
      </c>
      <c r="C5310">
        <v>2</v>
      </c>
      <c r="D5310">
        <v>90</v>
      </c>
      <c r="E5310">
        <v>35</v>
      </c>
      <c r="F5310">
        <v>88501</v>
      </c>
      <c r="G5310">
        <v>3</v>
      </c>
      <c r="H5310">
        <v>1</v>
      </c>
      <c r="I5310">
        <v>105</v>
      </c>
      <c r="J5310">
        <v>731</v>
      </c>
      <c r="K5310">
        <v>20190807</v>
      </c>
      <c r="L5310" s="78">
        <v>0.16666666666666666</v>
      </c>
      <c r="M5310">
        <v>1</v>
      </c>
    </row>
    <row r="5311" spans="1:13" x14ac:dyDescent="0.25">
      <c r="A5311" t="s">
        <v>51</v>
      </c>
      <c r="B5311" t="s">
        <v>52</v>
      </c>
      <c r="C5311">
        <v>2</v>
      </c>
      <c r="D5311">
        <v>90</v>
      </c>
      <c r="E5311">
        <v>35</v>
      </c>
      <c r="F5311">
        <v>88501</v>
      </c>
      <c r="G5311">
        <v>3</v>
      </c>
      <c r="H5311">
        <v>1</v>
      </c>
      <c r="I5311">
        <v>105</v>
      </c>
      <c r="J5311">
        <v>731</v>
      </c>
      <c r="K5311">
        <v>20190807</v>
      </c>
      <c r="L5311" s="78">
        <v>0.20833333333333334</v>
      </c>
      <c r="M5311">
        <v>-2</v>
      </c>
    </row>
    <row r="5312" spans="1:13" x14ac:dyDescent="0.25">
      <c r="A5312" t="s">
        <v>51</v>
      </c>
      <c r="B5312" t="s">
        <v>52</v>
      </c>
      <c r="C5312">
        <v>2</v>
      </c>
      <c r="D5312">
        <v>90</v>
      </c>
      <c r="E5312">
        <v>35</v>
      </c>
      <c r="F5312">
        <v>88501</v>
      </c>
      <c r="G5312">
        <v>3</v>
      </c>
      <c r="H5312">
        <v>1</v>
      </c>
      <c r="I5312">
        <v>105</v>
      </c>
      <c r="J5312">
        <v>731</v>
      </c>
      <c r="K5312">
        <v>20190807</v>
      </c>
      <c r="L5312" s="78">
        <v>0.25</v>
      </c>
      <c r="M5312">
        <v>2</v>
      </c>
    </row>
    <row r="5313" spans="1:13" x14ac:dyDescent="0.25">
      <c r="A5313" t="s">
        <v>51</v>
      </c>
      <c r="B5313" t="s">
        <v>52</v>
      </c>
      <c r="C5313">
        <v>2</v>
      </c>
      <c r="D5313">
        <v>90</v>
      </c>
      <c r="E5313">
        <v>35</v>
      </c>
      <c r="F5313">
        <v>88501</v>
      </c>
      <c r="G5313">
        <v>3</v>
      </c>
      <c r="H5313">
        <v>1</v>
      </c>
      <c r="I5313">
        <v>105</v>
      </c>
      <c r="J5313">
        <v>731</v>
      </c>
      <c r="K5313">
        <v>20190807</v>
      </c>
      <c r="L5313" s="78">
        <v>0.29166666666666669</v>
      </c>
      <c r="M5313">
        <v>4</v>
      </c>
    </row>
    <row r="5314" spans="1:13" x14ac:dyDescent="0.25">
      <c r="A5314" t="s">
        <v>51</v>
      </c>
      <c r="B5314" t="s">
        <v>52</v>
      </c>
      <c r="C5314">
        <v>2</v>
      </c>
      <c r="D5314">
        <v>90</v>
      </c>
      <c r="E5314">
        <v>35</v>
      </c>
      <c r="F5314">
        <v>88501</v>
      </c>
      <c r="G5314">
        <v>3</v>
      </c>
      <c r="H5314">
        <v>1</v>
      </c>
      <c r="I5314">
        <v>105</v>
      </c>
      <c r="J5314">
        <v>731</v>
      </c>
      <c r="K5314">
        <v>20190807</v>
      </c>
      <c r="L5314" s="78">
        <v>0.33333333333333331</v>
      </c>
      <c r="M5314">
        <v>1</v>
      </c>
    </row>
    <row r="5315" spans="1:13" x14ac:dyDescent="0.25">
      <c r="A5315" t="s">
        <v>51</v>
      </c>
      <c r="B5315" t="s">
        <v>52</v>
      </c>
      <c r="C5315">
        <v>2</v>
      </c>
      <c r="D5315">
        <v>90</v>
      </c>
      <c r="E5315">
        <v>35</v>
      </c>
      <c r="F5315">
        <v>88501</v>
      </c>
      <c r="G5315">
        <v>3</v>
      </c>
      <c r="H5315">
        <v>1</v>
      </c>
      <c r="I5315">
        <v>105</v>
      </c>
      <c r="J5315">
        <v>731</v>
      </c>
      <c r="K5315">
        <v>20190807</v>
      </c>
      <c r="L5315" s="78">
        <v>0.375</v>
      </c>
      <c r="M5315">
        <v>0</v>
      </c>
    </row>
    <row r="5316" spans="1:13" x14ac:dyDescent="0.25">
      <c r="A5316" t="s">
        <v>51</v>
      </c>
      <c r="B5316" t="s">
        <v>52</v>
      </c>
      <c r="C5316">
        <v>2</v>
      </c>
      <c r="D5316">
        <v>90</v>
      </c>
      <c r="E5316">
        <v>35</v>
      </c>
      <c r="F5316">
        <v>88501</v>
      </c>
      <c r="G5316">
        <v>3</v>
      </c>
      <c r="H5316">
        <v>1</v>
      </c>
      <c r="I5316">
        <v>105</v>
      </c>
      <c r="J5316">
        <v>731</v>
      </c>
      <c r="K5316">
        <v>20190807</v>
      </c>
      <c r="L5316" s="78">
        <v>0.41666666666666669</v>
      </c>
      <c r="M5316">
        <v>2</v>
      </c>
    </row>
    <row r="5317" spans="1:13" x14ac:dyDescent="0.25">
      <c r="A5317" t="s">
        <v>51</v>
      </c>
      <c r="B5317" t="s">
        <v>52</v>
      </c>
      <c r="C5317">
        <v>2</v>
      </c>
      <c r="D5317">
        <v>90</v>
      </c>
      <c r="E5317">
        <v>35</v>
      </c>
      <c r="F5317">
        <v>88501</v>
      </c>
      <c r="G5317">
        <v>3</v>
      </c>
      <c r="H5317">
        <v>1</v>
      </c>
      <c r="I5317">
        <v>105</v>
      </c>
      <c r="J5317">
        <v>731</v>
      </c>
      <c r="K5317">
        <v>20190807</v>
      </c>
      <c r="L5317" s="78">
        <v>0.45833333333333331</v>
      </c>
      <c r="M5317">
        <v>3</v>
      </c>
    </row>
    <row r="5318" spans="1:13" x14ac:dyDescent="0.25">
      <c r="A5318" t="s">
        <v>51</v>
      </c>
      <c r="B5318" t="s">
        <v>52</v>
      </c>
      <c r="C5318">
        <v>2</v>
      </c>
      <c r="D5318">
        <v>90</v>
      </c>
      <c r="E5318">
        <v>35</v>
      </c>
      <c r="F5318">
        <v>88501</v>
      </c>
      <c r="G5318">
        <v>3</v>
      </c>
      <c r="H5318">
        <v>1</v>
      </c>
      <c r="I5318">
        <v>105</v>
      </c>
      <c r="J5318">
        <v>731</v>
      </c>
      <c r="K5318">
        <v>20190807</v>
      </c>
      <c r="L5318" s="78">
        <v>0.5</v>
      </c>
      <c r="M5318">
        <v>3</v>
      </c>
    </row>
    <row r="5319" spans="1:13" x14ac:dyDescent="0.25">
      <c r="A5319" t="s">
        <v>51</v>
      </c>
      <c r="B5319" t="s">
        <v>52</v>
      </c>
      <c r="C5319">
        <v>2</v>
      </c>
      <c r="D5319">
        <v>90</v>
      </c>
      <c r="E5319">
        <v>35</v>
      </c>
      <c r="F5319">
        <v>88501</v>
      </c>
      <c r="G5319">
        <v>3</v>
      </c>
      <c r="H5319">
        <v>1</v>
      </c>
      <c r="I5319">
        <v>105</v>
      </c>
      <c r="J5319">
        <v>731</v>
      </c>
      <c r="K5319">
        <v>20190807</v>
      </c>
      <c r="L5319" s="78">
        <v>0.54166666666666663</v>
      </c>
      <c r="M5319">
        <v>2</v>
      </c>
    </row>
    <row r="5320" spans="1:13" x14ac:dyDescent="0.25">
      <c r="A5320" t="s">
        <v>51</v>
      </c>
      <c r="B5320" t="s">
        <v>52</v>
      </c>
      <c r="C5320">
        <v>2</v>
      </c>
      <c r="D5320">
        <v>90</v>
      </c>
      <c r="E5320">
        <v>35</v>
      </c>
      <c r="F5320">
        <v>88501</v>
      </c>
      <c r="G5320">
        <v>3</v>
      </c>
      <c r="H5320">
        <v>1</v>
      </c>
      <c r="I5320">
        <v>105</v>
      </c>
      <c r="J5320">
        <v>731</v>
      </c>
      <c r="K5320">
        <v>20190807</v>
      </c>
      <c r="L5320" s="78">
        <v>0.58333333333333337</v>
      </c>
      <c r="M5320">
        <v>2</v>
      </c>
    </row>
    <row r="5321" spans="1:13" x14ac:dyDescent="0.25">
      <c r="A5321" t="s">
        <v>51</v>
      </c>
      <c r="B5321" t="s">
        <v>52</v>
      </c>
      <c r="C5321">
        <v>2</v>
      </c>
      <c r="D5321">
        <v>90</v>
      </c>
      <c r="E5321">
        <v>35</v>
      </c>
      <c r="F5321">
        <v>88501</v>
      </c>
      <c r="G5321">
        <v>3</v>
      </c>
      <c r="H5321">
        <v>1</v>
      </c>
      <c r="I5321">
        <v>105</v>
      </c>
      <c r="J5321">
        <v>731</v>
      </c>
      <c r="K5321">
        <v>20190807</v>
      </c>
      <c r="L5321" s="78">
        <v>0.625</v>
      </c>
      <c r="M5321">
        <v>4</v>
      </c>
    </row>
    <row r="5322" spans="1:13" x14ac:dyDescent="0.25">
      <c r="A5322" t="s">
        <v>51</v>
      </c>
      <c r="B5322" t="s">
        <v>52</v>
      </c>
      <c r="C5322">
        <v>2</v>
      </c>
      <c r="D5322">
        <v>90</v>
      </c>
      <c r="E5322">
        <v>35</v>
      </c>
      <c r="F5322">
        <v>88501</v>
      </c>
      <c r="G5322">
        <v>3</v>
      </c>
      <c r="H5322">
        <v>1</v>
      </c>
      <c r="I5322">
        <v>105</v>
      </c>
      <c r="J5322">
        <v>731</v>
      </c>
      <c r="K5322">
        <v>20190807</v>
      </c>
      <c r="L5322" s="78">
        <v>0.66666666666666663</v>
      </c>
      <c r="M5322">
        <v>6</v>
      </c>
    </row>
    <row r="5323" spans="1:13" x14ac:dyDescent="0.25">
      <c r="A5323" t="s">
        <v>51</v>
      </c>
      <c r="B5323" t="s">
        <v>52</v>
      </c>
      <c r="C5323">
        <v>2</v>
      </c>
      <c r="D5323">
        <v>90</v>
      </c>
      <c r="E5323">
        <v>35</v>
      </c>
      <c r="F5323">
        <v>88501</v>
      </c>
      <c r="G5323">
        <v>3</v>
      </c>
      <c r="H5323">
        <v>1</v>
      </c>
      <c r="I5323">
        <v>105</v>
      </c>
      <c r="J5323">
        <v>731</v>
      </c>
      <c r="K5323">
        <v>20190807</v>
      </c>
      <c r="L5323" s="78">
        <v>0.70833333333333337</v>
      </c>
      <c r="M5323">
        <v>3</v>
      </c>
    </row>
    <row r="5324" spans="1:13" x14ac:dyDescent="0.25">
      <c r="A5324" t="s">
        <v>51</v>
      </c>
      <c r="B5324" t="s">
        <v>52</v>
      </c>
      <c r="C5324">
        <v>2</v>
      </c>
      <c r="D5324">
        <v>90</v>
      </c>
      <c r="E5324">
        <v>35</v>
      </c>
      <c r="F5324">
        <v>88501</v>
      </c>
      <c r="G5324">
        <v>3</v>
      </c>
      <c r="H5324">
        <v>1</v>
      </c>
      <c r="I5324">
        <v>105</v>
      </c>
      <c r="J5324">
        <v>731</v>
      </c>
      <c r="K5324">
        <v>20190807</v>
      </c>
      <c r="L5324" s="78">
        <v>0.75</v>
      </c>
      <c r="M5324">
        <v>1</v>
      </c>
    </row>
    <row r="5325" spans="1:13" x14ac:dyDescent="0.25">
      <c r="A5325" t="s">
        <v>51</v>
      </c>
      <c r="B5325" t="s">
        <v>52</v>
      </c>
      <c r="C5325">
        <v>2</v>
      </c>
      <c r="D5325">
        <v>90</v>
      </c>
      <c r="E5325">
        <v>35</v>
      </c>
      <c r="F5325">
        <v>88501</v>
      </c>
      <c r="G5325">
        <v>3</v>
      </c>
      <c r="H5325">
        <v>1</v>
      </c>
      <c r="I5325">
        <v>105</v>
      </c>
      <c r="J5325">
        <v>731</v>
      </c>
      <c r="K5325">
        <v>20190807</v>
      </c>
      <c r="L5325" s="78">
        <v>0.79166666666666663</v>
      </c>
      <c r="M5325">
        <v>2</v>
      </c>
    </row>
    <row r="5326" spans="1:13" x14ac:dyDescent="0.25">
      <c r="A5326" t="s">
        <v>51</v>
      </c>
      <c r="B5326" t="s">
        <v>52</v>
      </c>
      <c r="C5326">
        <v>2</v>
      </c>
      <c r="D5326">
        <v>90</v>
      </c>
      <c r="E5326">
        <v>35</v>
      </c>
      <c r="F5326">
        <v>88501</v>
      </c>
      <c r="G5326">
        <v>3</v>
      </c>
      <c r="H5326">
        <v>1</v>
      </c>
      <c r="I5326">
        <v>105</v>
      </c>
      <c r="J5326">
        <v>731</v>
      </c>
      <c r="K5326">
        <v>20190807</v>
      </c>
      <c r="L5326" s="78">
        <v>0.83333333333333337</v>
      </c>
      <c r="M5326">
        <v>2</v>
      </c>
    </row>
    <row r="5327" spans="1:13" x14ac:dyDescent="0.25">
      <c r="A5327" t="s">
        <v>51</v>
      </c>
      <c r="B5327" t="s">
        <v>52</v>
      </c>
      <c r="C5327">
        <v>2</v>
      </c>
      <c r="D5327">
        <v>90</v>
      </c>
      <c r="E5327">
        <v>35</v>
      </c>
      <c r="F5327">
        <v>88501</v>
      </c>
      <c r="G5327">
        <v>3</v>
      </c>
      <c r="H5327">
        <v>1</v>
      </c>
      <c r="I5327">
        <v>105</v>
      </c>
      <c r="J5327">
        <v>731</v>
      </c>
      <c r="K5327">
        <v>20190807</v>
      </c>
      <c r="L5327" s="78">
        <v>0.875</v>
      </c>
      <c r="M5327">
        <v>3</v>
      </c>
    </row>
    <row r="5328" spans="1:13" x14ac:dyDescent="0.25">
      <c r="A5328" t="s">
        <v>51</v>
      </c>
      <c r="B5328" t="s">
        <v>52</v>
      </c>
      <c r="C5328">
        <v>2</v>
      </c>
      <c r="D5328">
        <v>90</v>
      </c>
      <c r="E5328">
        <v>35</v>
      </c>
      <c r="F5328">
        <v>88501</v>
      </c>
      <c r="G5328">
        <v>3</v>
      </c>
      <c r="H5328">
        <v>1</v>
      </c>
      <c r="I5328">
        <v>105</v>
      </c>
      <c r="J5328">
        <v>731</v>
      </c>
      <c r="K5328">
        <v>20190807</v>
      </c>
      <c r="L5328" s="78">
        <v>0.91666666666666663</v>
      </c>
      <c r="M5328">
        <v>2</v>
      </c>
    </row>
    <row r="5329" spans="1:13" x14ac:dyDescent="0.25">
      <c r="A5329" t="s">
        <v>51</v>
      </c>
      <c r="B5329" t="s">
        <v>52</v>
      </c>
      <c r="C5329">
        <v>2</v>
      </c>
      <c r="D5329">
        <v>90</v>
      </c>
      <c r="E5329">
        <v>35</v>
      </c>
      <c r="F5329">
        <v>88501</v>
      </c>
      <c r="G5329">
        <v>3</v>
      </c>
      <c r="H5329">
        <v>1</v>
      </c>
      <c r="I5329">
        <v>105</v>
      </c>
      <c r="J5329">
        <v>731</v>
      </c>
      <c r="K5329">
        <v>20190807</v>
      </c>
      <c r="L5329" s="78">
        <v>0.95833333333333337</v>
      </c>
      <c r="M5329">
        <v>5</v>
      </c>
    </row>
    <row r="5330" spans="1:13" x14ac:dyDescent="0.25">
      <c r="A5330" t="s">
        <v>51</v>
      </c>
      <c r="B5330" t="s">
        <v>52</v>
      </c>
      <c r="C5330">
        <v>2</v>
      </c>
      <c r="D5330">
        <v>90</v>
      </c>
      <c r="E5330">
        <v>35</v>
      </c>
      <c r="F5330">
        <v>88501</v>
      </c>
      <c r="G5330">
        <v>3</v>
      </c>
      <c r="H5330">
        <v>1</v>
      </c>
      <c r="I5330">
        <v>105</v>
      </c>
      <c r="J5330">
        <v>731</v>
      </c>
      <c r="K5330">
        <v>20190808</v>
      </c>
      <c r="L5330" s="78">
        <v>0</v>
      </c>
      <c r="M5330">
        <v>4</v>
      </c>
    </row>
    <row r="5331" spans="1:13" x14ac:dyDescent="0.25">
      <c r="A5331" t="s">
        <v>51</v>
      </c>
      <c r="B5331" t="s">
        <v>52</v>
      </c>
      <c r="C5331">
        <v>2</v>
      </c>
      <c r="D5331">
        <v>90</v>
      </c>
      <c r="E5331">
        <v>35</v>
      </c>
      <c r="F5331">
        <v>88501</v>
      </c>
      <c r="G5331">
        <v>3</v>
      </c>
      <c r="H5331">
        <v>1</v>
      </c>
      <c r="I5331">
        <v>105</v>
      </c>
      <c r="J5331">
        <v>731</v>
      </c>
      <c r="K5331">
        <v>20190808</v>
      </c>
      <c r="L5331" s="78">
        <v>4.1666666666666664E-2</v>
      </c>
      <c r="M5331">
        <v>8</v>
      </c>
    </row>
    <row r="5332" spans="1:13" x14ac:dyDescent="0.25">
      <c r="A5332" t="s">
        <v>51</v>
      </c>
      <c r="B5332" t="s">
        <v>52</v>
      </c>
      <c r="C5332">
        <v>2</v>
      </c>
      <c r="D5332">
        <v>90</v>
      </c>
      <c r="E5332">
        <v>35</v>
      </c>
      <c r="F5332">
        <v>88501</v>
      </c>
      <c r="G5332">
        <v>3</v>
      </c>
      <c r="H5332">
        <v>1</v>
      </c>
      <c r="I5332">
        <v>105</v>
      </c>
      <c r="J5332">
        <v>731</v>
      </c>
      <c r="K5332">
        <v>20190808</v>
      </c>
      <c r="L5332" s="78">
        <v>8.3333333333333329E-2</v>
      </c>
      <c r="M5332">
        <v>5</v>
      </c>
    </row>
    <row r="5333" spans="1:13" x14ac:dyDescent="0.25">
      <c r="A5333" t="s">
        <v>51</v>
      </c>
      <c r="B5333" t="s">
        <v>52</v>
      </c>
      <c r="C5333">
        <v>2</v>
      </c>
      <c r="D5333">
        <v>90</v>
      </c>
      <c r="E5333">
        <v>35</v>
      </c>
      <c r="F5333">
        <v>88501</v>
      </c>
      <c r="G5333">
        <v>3</v>
      </c>
      <c r="H5333">
        <v>1</v>
      </c>
      <c r="I5333">
        <v>105</v>
      </c>
      <c r="J5333">
        <v>731</v>
      </c>
      <c r="K5333">
        <v>20190808</v>
      </c>
      <c r="L5333" s="78">
        <v>0.125</v>
      </c>
      <c r="M5333">
        <v>2</v>
      </c>
    </row>
    <row r="5334" spans="1:13" x14ac:dyDescent="0.25">
      <c r="A5334" t="s">
        <v>51</v>
      </c>
      <c r="B5334" t="s">
        <v>52</v>
      </c>
      <c r="C5334">
        <v>2</v>
      </c>
      <c r="D5334">
        <v>90</v>
      </c>
      <c r="E5334">
        <v>35</v>
      </c>
      <c r="F5334">
        <v>88501</v>
      </c>
      <c r="G5334">
        <v>3</v>
      </c>
      <c r="H5334">
        <v>1</v>
      </c>
      <c r="I5334">
        <v>105</v>
      </c>
      <c r="J5334">
        <v>731</v>
      </c>
      <c r="K5334">
        <v>20190808</v>
      </c>
      <c r="L5334" s="78">
        <v>0.16666666666666666</v>
      </c>
      <c r="M5334">
        <v>6</v>
      </c>
    </row>
    <row r="5335" spans="1:13" x14ac:dyDescent="0.25">
      <c r="A5335" t="s">
        <v>51</v>
      </c>
      <c r="B5335" t="s">
        <v>52</v>
      </c>
      <c r="C5335">
        <v>2</v>
      </c>
      <c r="D5335">
        <v>90</v>
      </c>
      <c r="E5335">
        <v>35</v>
      </c>
      <c r="F5335">
        <v>88501</v>
      </c>
      <c r="G5335">
        <v>3</v>
      </c>
      <c r="H5335">
        <v>1</v>
      </c>
      <c r="I5335">
        <v>105</v>
      </c>
      <c r="J5335">
        <v>731</v>
      </c>
      <c r="K5335">
        <v>20190808</v>
      </c>
      <c r="L5335" s="78">
        <v>0.20833333333333334</v>
      </c>
      <c r="M5335">
        <v>4</v>
      </c>
    </row>
    <row r="5336" spans="1:13" x14ac:dyDescent="0.25">
      <c r="A5336" t="s">
        <v>51</v>
      </c>
      <c r="B5336" t="s">
        <v>52</v>
      </c>
      <c r="C5336">
        <v>2</v>
      </c>
      <c r="D5336">
        <v>90</v>
      </c>
      <c r="E5336">
        <v>35</v>
      </c>
      <c r="F5336">
        <v>88501</v>
      </c>
      <c r="G5336">
        <v>3</v>
      </c>
      <c r="H5336">
        <v>1</v>
      </c>
      <c r="I5336">
        <v>105</v>
      </c>
      <c r="J5336">
        <v>731</v>
      </c>
      <c r="K5336">
        <v>20190808</v>
      </c>
      <c r="L5336" s="78">
        <v>0.25</v>
      </c>
      <c r="M5336">
        <v>1</v>
      </c>
    </row>
    <row r="5337" spans="1:13" x14ac:dyDescent="0.25">
      <c r="A5337" t="s">
        <v>51</v>
      </c>
      <c r="B5337" t="s">
        <v>52</v>
      </c>
      <c r="C5337">
        <v>2</v>
      </c>
      <c r="D5337">
        <v>90</v>
      </c>
      <c r="E5337">
        <v>35</v>
      </c>
      <c r="F5337">
        <v>88501</v>
      </c>
      <c r="G5337">
        <v>3</v>
      </c>
      <c r="H5337">
        <v>1</v>
      </c>
      <c r="I5337">
        <v>105</v>
      </c>
      <c r="J5337">
        <v>731</v>
      </c>
      <c r="K5337">
        <v>20190808</v>
      </c>
      <c r="L5337" s="78">
        <v>0.29166666666666669</v>
      </c>
      <c r="M5337">
        <v>1</v>
      </c>
    </row>
    <row r="5338" spans="1:13" x14ac:dyDescent="0.25">
      <c r="A5338" t="s">
        <v>51</v>
      </c>
      <c r="B5338" t="s">
        <v>52</v>
      </c>
      <c r="C5338">
        <v>2</v>
      </c>
      <c r="D5338">
        <v>90</v>
      </c>
      <c r="E5338">
        <v>35</v>
      </c>
      <c r="F5338">
        <v>88501</v>
      </c>
      <c r="G5338">
        <v>3</v>
      </c>
      <c r="H5338">
        <v>1</v>
      </c>
      <c r="I5338">
        <v>105</v>
      </c>
      <c r="J5338">
        <v>731</v>
      </c>
      <c r="K5338">
        <v>20190808</v>
      </c>
      <c r="L5338" s="78">
        <v>0.33333333333333331</v>
      </c>
      <c r="M5338">
        <v>0</v>
      </c>
    </row>
    <row r="5339" spans="1:13" x14ac:dyDescent="0.25">
      <c r="A5339" t="s">
        <v>51</v>
      </c>
      <c r="B5339" t="s">
        <v>52</v>
      </c>
      <c r="C5339">
        <v>2</v>
      </c>
      <c r="D5339">
        <v>90</v>
      </c>
      <c r="E5339">
        <v>35</v>
      </c>
      <c r="F5339">
        <v>88501</v>
      </c>
      <c r="G5339">
        <v>3</v>
      </c>
      <c r="H5339">
        <v>1</v>
      </c>
      <c r="I5339">
        <v>105</v>
      </c>
      <c r="J5339">
        <v>731</v>
      </c>
      <c r="K5339">
        <v>20190808</v>
      </c>
      <c r="L5339" s="78">
        <v>0.375</v>
      </c>
      <c r="M5339">
        <v>1</v>
      </c>
    </row>
    <row r="5340" spans="1:13" x14ac:dyDescent="0.25">
      <c r="A5340" t="s">
        <v>51</v>
      </c>
      <c r="B5340" t="s">
        <v>52</v>
      </c>
      <c r="C5340">
        <v>2</v>
      </c>
      <c r="D5340">
        <v>90</v>
      </c>
      <c r="E5340">
        <v>35</v>
      </c>
      <c r="F5340">
        <v>88501</v>
      </c>
      <c r="G5340">
        <v>3</v>
      </c>
      <c r="H5340">
        <v>1</v>
      </c>
      <c r="I5340">
        <v>105</v>
      </c>
      <c r="J5340">
        <v>731</v>
      </c>
      <c r="K5340">
        <v>20190808</v>
      </c>
      <c r="L5340" s="78">
        <v>0.41666666666666669</v>
      </c>
      <c r="M5340">
        <v>2</v>
      </c>
    </row>
    <row r="5341" spans="1:13" x14ac:dyDescent="0.25">
      <c r="A5341" t="s">
        <v>51</v>
      </c>
      <c r="B5341" t="s">
        <v>52</v>
      </c>
      <c r="C5341">
        <v>2</v>
      </c>
      <c r="D5341">
        <v>90</v>
      </c>
      <c r="E5341">
        <v>35</v>
      </c>
      <c r="F5341">
        <v>88501</v>
      </c>
      <c r="G5341">
        <v>3</v>
      </c>
      <c r="H5341">
        <v>1</v>
      </c>
      <c r="I5341">
        <v>105</v>
      </c>
      <c r="J5341">
        <v>731</v>
      </c>
      <c r="K5341">
        <v>20190808</v>
      </c>
      <c r="L5341" s="78">
        <v>0.45833333333333331</v>
      </c>
      <c r="M5341">
        <v>2</v>
      </c>
    </row>
    <row r="5342" spans="1:13" x14ac:dyDescent="0.25">
      <c r="A5342" t="s">
        <v>51</v>
      </c>
      <c r="B5342" t="s">
        <v>52</v>
      </c>
      <c r="C5342">
        <v>2</v>
      </c>
      <c r="D5342">
        <v>90</v>
      </c>
      <c r="E5342">
        <v>35</v>
      </c>
      <c r="F5342">
        <v>88501</v>
      </c>
      <c r="G5342">
        <v>3</v>
      </c>
      <c r="H5342">
        <v>1</v>
      </c>
      <c r="I5342">
        <v>105</v>
      </c>
      <c r="J5342">
        <v>731</v>
      </c>
      <c r="K5342">
        <v>20190808</v>
      </c>
      <c r="L5342" s="78">
        <v>0.5</v>
      </c>
      <c r="M5342">
        <v>2</v>
      </c>
    </row>
    <row r="5343" spans="1:13" x14ac:dyDescent="0.25">
      <c r="A5343" t="s">
        <v>51</v>
      </c>
      <c r="B5343" t="s">
        <v>52</v>
      </c>
      <c r="C5343">
        <v>2</v>
      </c>
      <c r="D5343">
        <v>90</v>
      </c>
      <c r="E5343">
        <v>35</v>
      </c>
      <c r="F5343">
        <v>88501</v>
      </c>
      <c r="G5343">
        <v>3</v>
      </c>
      <c r="H5343">
        <v>1</v>
      </c>
      <c r="I5343">
        <v>105</v>
      </c>
      <c r="J5343">
        <v>731</v>
      </c>
      <c r="K5343">
        <v>20190808</v>
      </c>
      <c r="L5343" s="78">
        <v>0.54166666666666663</v>
      </c>
      <c r="M5343">
        <v>6</v>
      </c>
    </row>
    <row r="5344" spans="1:13" x14ac:dyDescent="0.25">
      <c r="A5344" t="s">
        <v>51</v>
      </c>
      <c r="B5344" t="s">
        <v>52</v>
      </c>
      <c r="C5344">
        <v>2</v>
      </c>
      <c r="D5344">
        <v>90</v>
      </c>
      <c r="E5344">
        <v>35</v>
      </c>
      <c r="F5344">
        <v>88501</v>
      </c>
      <c r="G5344">
        <v>3</v>
      </c>
      <c r="H5344">
        <v>1</v>
      </c>
      <c r="I5344">
        <v>105</v>
      </c>
      <c r="J5344">
        <v>731</v>
      </c>
      <c r="K5344">
        <v>20190808</v>
      </c>
      <c r="L5344" s="78">
        <v>0.58333333333333337</v>
      </c>
      <c r="M5344">
        <v>4</v>
      </c>
    </row>
    <row r="5345" spans="1:13" x14ac:dyDescent="0.25">
      <c r="A5345" t="s">
        <v>51</v>
      </c>
      <c r="B5345" t="s">
        <v>52</v>
      </c>
      <c r="C5345">
        <v>2</v>
      </c>
      <c r="D5345">
        <v>90</v>
      </c>
      <c r="E5345">
        <v>35</v>
      </c>
      <c r="F5345">
        <v>88501</v>
      </c>
      <c r="G5345">
        <v>3</v>
      </c>
      <c r="H5345">
        <v>1</v>
      </c>
      <c r="I5345">
        <v>105</v>
      </c>
      <c r="J5345">
        <v>731</v>
      </c>
      <c r="K5345">
        <v>20190808</v>
      </c>
      <c r="L5345" s="78">
        <v>0.625</v>
      </c>
      <c r="M5345">
        <v>2</v>
      </c>
    </row>
    <row r="5346" spans="1:13" x14ac:dyDescent="0.25">
      <c r="A5346" t="s">
        <v>51</v>
      </c>
      <c r="B5346" t="s">
        <v>52</v>
      </c>
      <c r="C5346">
        <v>2</v>
      </c>
      <c r="D5346">
        <v>90</v>
      </c>
      <c r="E5346">
        <v>35</v>
      </c>
      <c r="F5346">
        <v>88501</v>
      </c>
      <c r="G5346">
        <v>3</v>
      </c>
      <c r="H5346">
        <v>1</v>
      </c>
      <c r="I5346">
        <v>105</v>
      </c>
      <c r="J5346">
        <v>731</v>
      </c>
      <c r="K5346">
        <v>20190808</v>
      </c>
      <c r="L5346" s="78">
        <v>0.66666666666666663</v>
      </c>
      <c r="M5346">
        <v>2</v>
      </c>
    </row>
    <row r="5347" spans="1:13" x14ac:dyDescent="0.25">
      <c r="A5347" t="s">
        <v>51</v>
      </c>
      <c r="B5347" t="s">
        <v>52</v>
      </c>
      <c r="C5347">
        <v>2</v>
      </c>
      <c r="D5347">
        <v>90</v>
      </c>
      <c r="E5347">
        <v>35</v>
      </c>
      <c r="F5347">
        <v>88501</v>
      </c>
      <c r="G5347">
        <v>3</v>
      </c>
      <c r="H5347">
        <v>1</v>
      </c>
      <c r="I5347">
        <v>105</v>
      </c>
      <c r="J5347">
        <v>731</v>
      </c>
      <c r="K5347">
        <v>20190808</v>
      </c>
      <c r="L5347" s="78">
        <v>0.70833333333333337</v>
      </c>
      <c r="M5347">
        <v>0</v>
      </c>
    </row>
    <row r="5348" spans="1:13" x14ac:dyDescent="0.25">
      <c r="A5348" t="s">
        <v>51</v>
      </c>
      <c r="B5348" t="s">
        <v>52</v>
      </c>
      <c r="C5348">
        <v>2</v>
      </c>
      <c r="D5348">
        <v>90</v>
      </c>
      <c r="E5348">
        <v>35</v>
      </c>
      <c r="F5348">
        <v>88501</v>
      </c>
      <c r="G5348">
        <v>3</v>
      </c>
      <c r="H5348">
        <v>1</v>
      </c>
      <c r="I5348">
        <v>105</v>
      </c>
      <c r="J5348">
        <v>731</v>
      </c>
      <c r="K5348">
        <v>20190808</v>
      </c>
      <c r="L5348" s="78">
        <v>0.75</v>
      </c>
      <c r="M5348">
        <v>5</v>
      </c>
    </row>
    <row r="5349" spans="1:13" x14ac:dyDescent="0.25">
      <c r="A5349" t="s">
        <v>51</v>
      </c>
      <c r="B5349" t="s">
        <v>52</v>
      </c>
      <c r="C5349">
        <v>2</v>
      </c>
      <c r="D5349">
        <v>90</v>
      </c>
      <c r="E5349">
        <v>35</v>
      </c>
      <c r="F5349">
        <v>88501</v>
      </c>
      <c r="G5349">
        <v>3</v>
      </c>
      <c r="H5349">
        <v>1</v>
      </c>
      <c r="I5349">
        <v>105</v>
      </c>
      <c r="J5349">
        <v>731</v>
      </c>
      <c r="K5349">
        <v>20190808</v>
      </c>
      <c r="L5349" s="78">
        <v>0.79166666666666663</v>
      </c>
      <c r="M5349">
        <v>4</v>
      </c>
    </row>
    <row r="5350" spans="1:13" x14ac:dyDescent="0.25">
      <c r="A5350" t="s">
        <v>51</v>
      </c>
      <c r="B5350" t="s">
        <v>52</v>
      </c>
      <c r="C5350">
        <v>2</v>
      </c>
      <c r="D5350">
        <v>90</v>
      </c>
      <c r="E5350">
        <v>35</v>
      </c>
      <c r="F5350">
        <v>88501</v>
      </c>
      <c r="G5350">
        <v>3</v>
      </c>
      <c r="H5350">
        <v>1</v>
      </c>
      <c r="I5350">
        <v>105</v>
      </c>
      <c r="J5350">
        <v>731</v>
      </c>
      <c r="K5350">
        <v>20190808</v>
      </c>
      <c r="L5350" s="78">
        <v>0.83333333333333337</v>
      </c>
      <c r="M5350">
        <v>1</v>
      </c>
    </row>
    <row r="5351" spans="1:13" x14ac:dyDescent="0.25">
      <c r="A5351" t="s">
        <v>51</v>
      </c>
      <c r="B5351" t="s">
        <v>52</v>
      </c>
      <c r="C5351">
        <v>2</v>
      </c>
      <c r="D5351">
        <v>90</v>
      </c>
      <c r="E5351">
        <v>35</v>
      </c>
      <c r="F5351">
        <v>88501</v>
      </c>
      <c r="G5351">
        <v>3</v>
      </c>
      <c r="H5351">
        <v>1</v>
      </c>
      <c r="I5351">
        <v>105</v>
      </c>
      <c r="J5351">
        <v>731</v>
      </c>
      <c r="K5351">
        <v>20190808</v>
      </c>
      <c r="L5351" s="78">
        <v>0.875</v>
      </c>
      <c r="M5351">
        <v>4</v>
      </c>
    </row>
    <row r="5352" spans="1:13" x14ac:dyDescent="0.25">
      <c r="A5352" t="s">
        <v>51</v>
      </c>
      <c r="B5352" t="s">
        <v>52</v>
      </c>
      <c r="C5352">
        <v>2</v>
      </c>
      <c r="D5352">
        <v>90</v>
      </c>
      <c r="E5352">
        <v>35</v>
      </c>
      <c r="F5352">
        <v>88501</v>
      </c>
      <c r="G5352">
        <v>3</v>
      </c>
      <c r="H5352">
        <v>1</v>
      </c>
      <c r="I5352">
        <v>105</v>
      </c>
      <c r="J5352">
        <v>731</v>
      </c>
      <c r="K5352">
        <v>20190808</v>
      </c>
      <c r="L5352" s="78">
        <v>0.91666666666666663</v>
      </c>
      <c r="M5352">
        <v>4</v>
      </c>
    </row>
    <row r="5353" spans="1:13" x14ac:dyDescent="0.25">
      <c r="A5353" t="s">
        <v>51</v>
      </c>
      <c r="B5353" t="s">
        <v>52</v>
      </c>
      <c r="C5353">
        <v>2</v>
      </c>
      <c r="D5353">
        <v>90</v>
      </c>
      <c r="E5353">
        <v>35</v>
      </c>
      <c r="F5353">
        <v>88501</v>
      </c>
      <c r="G5353">
        <v>3</v>
      </c>
      <c r="H5353">
        <v>1</v>
      </c>
      <c r="I5353">
        <v>105</v>
      </c>
      <c r="J5353">
        <v>731</v>
      </c>
      <c r="K5353">
        <v>20190808</v>
      </c>
      <c r="L5353" s="78">
        <v>0.95833333333333337</v>
      </c>
      <c r="M5353">
        <v>3</v>
      </c>
    </row>
    <row r="5354" spans="1:13" x14ac:dyDescent="0.25">
      <c r="A5354" t="s">
        <v>51</v>
      </c>
      <c r="B5354" t="s">
        <v>52</v>
      </c>
      <c r="C5354">
        <v>2</v>
      </c>
      <c r="D5354">
        <v>90</v>
      </c>
      <c r="E5354">
        <v>35</v>
      </c>
      <c r="F5354">
        <v>88501</v>
      </c>
      <c r="G5354">
        <v>3</v>
      </c>
      <c r="H5354">
        <v>1</v>
      </c>
      <c r="I5354">
        <v>105</v>
      </c>
      <c r="J5354">
        <v>731</v>
      </c>
      <c r="K5354">
        <v>20190809</v>
      </c>
      <c r="L5354" s="78">
        <v>0</v>
      </c>
      <c r="M5354">
        <v>3</v>
      </c>
    </row>
    <row r="5355" spans="1:13" x14ac:dyDescent="0.25">
      <c r="A5355" t="s">
        <v>51</v>
      </c>
      <c r="B5355" t="s">
        <v>52</v>
      </c>
      <c r="C5355">
        <v>2</v>
      </c>
      <c r="D5355">
        <v>90</v>
      </c>
      <c r="E5355">
        <v>35</v>
      </c>
      <c r="F5355">
        <v>88501</v>
      </c>
      <c r="G5355">
        <v>3</v>
      </c>
      <c r="H5355">
        <v>1</v>
      </c>
      <c r="I5355">
        <v>105</v>
      </c>
      <c r="J5355">
        <v>731</v>
      </c>
      <c r="K5355">
        <v>20190809</v>
      </c>
      <c r="L5355" s="78">
        <v>4.1666666666666664E-2</v>
      </c>
      <c r="M5355">
        <v>2</v>
      </c>
    </row>
    <row r="5356" spans="1:13" x14ac:dyDescent="0.25">
      <c r="A5356" t="s">
        <v>51</v>
      </c>
      <c r="B5356" t="s">
        <v>52</v>
      </c>
      <c r="C5356">
        <v>2</v>
      </c>
      <c r="D5356">
        <v>90</v>
      </c>
      <c r="E5356">
        <v>35</v>
      </c>
      <c r="F5356">
        <v>88501</v>
      </c>
      <c r="G5356">
        <v>3</v>
      </c>
      <c r="H5356">
        <v>1</v>
      </c>
      <c r="I5356">
        <v>105</v>
      </c>
      <c r="J5356">
        <v>731</v>
      </c>
      <c r="K5356">
        <v>20190809</v>
      </c>
      <c r="L5356" s="78">
        <v>8.3333333333333329E-2</v>
      </c>
      <c r="M5356">
        <v>2</v>
      </c>
    </row>
    <row r="5357" spans="1:13" x14ac:dyDescent="0.25">
      <c r="A5357" t="s">
        <v>51</v>
      </c>
      <c r="B5357" t="s">
        <v>52</v>
      </c>
      <c r="C5357">
        <v>2</v>
      </c>
      <c r="D5357">
        <v>90</v>
      </c>
      <c r="E5357">
        <v>35</v>
      </c>
      <c r="F5357">
        <v>88501</v>
      </c>
      <c r="G5357">
        <v>3</v>
      </c>
      <c r="H5357">
        <v>1</v>
      </c>
      <c r="I5357">
        <v>105</v>
      </c>
      <c r="J5357">
        <v>731</v>
      </c>
      <c r="K5357">
        <v>20190809</v>
      </c>
      <c r="L5357" s="78">
        <v>0.125</v>
      </c>
      <c r="M5357">
        <v>3</v>
      </c>
    </row>
    <row r="5358" spans="1:13" x14ac:dyDescent="0.25">
      <c r="A5358" t="s">
        <v>51</v>
      </c>
      <c r="B5358" t="s">
        <v>52</v>
      </c>
      <c r="C5358">
        <v>2</v>
      </c>
      <c r="D5358">
        <v>90</v>
      </c>
      <c r="E5358">
        <v>35</v>
      </c>
      <c r="F5358">
        <v>88501</v>
      </c>
      <c r="G5358">
        <v>3</v>
      </c>
      <c r="H5358">
        <v>1</v>
      </c>
      <c r="I5358">
        <v>105</v>
      </c>
      <c r="J5358">
        <v>731</v>
      </c>
      <c r="K5358">
        <v>20190809</v>
      </c>
      <c r="L5358" s="78">
        <v>0.16666666666666666</v>
      </c>
      <c r="M5358">
        <v>2</v>
      </c>
    </row>
    <row r="5359" spans="1:13" x14ac:dyDescent="0.25">
      <c r="A5359" t="s">
        <v>51</v>
      </c>
      <c r="B5359" t="s">
        <v>52</v>
      </c>
      <c r="C5359">
        <v>2</v>
      </c>
      <c r="D5359">
        <v>90</v>
      </c>
      <c r="E5359">
        <v>35</v>
      </c>
      <c r="F5359">
        <v>88501</v>
      </c>
      <c r="G5359">
        <v>3</v>
      </c>
      <c r="H5359">
        <v>1</v>
      </c>
      <c r="I5359">
        <v>105</v>
      </c>
      <c r="J5359">
        <v>731</v>
      </c>
      <c r="K5359">
        <v>20190809</v>
      </c>
      <c r="L5359" s="78">
        <v>0.20833333333333334</v>
      </c>
      <c r="M5359">
        <v>5</v>
      </c>
    </row>
    <row r="5360" spans="1:13" x14ac:dyDescent="0.25">
      <c r="A5360" t="s">
        <v>51</v>
      </c>
      <c r="B5360" t="s">
        <v>52</v>
      </c>
      <c r="C5360">
        <v>2</v>
      </c>
      <c r="D5360">
        <v>90</v>
      </c>
      <c r="E5360">
        <v>35</v>
      </c>
      <c r="F5360">
        <v>88501</v>
      </c>
      <c r="G5360">
        <v>3</v>
      </c>
      <c r="H5360">
        <v>1</v>
      </c>
      <c r="I5360">
        <v>105</v>
      </c>
      <c r="J5360">
        <v>731</v>
      </c>
      <c r="K5360">
        <v>20190809</v>
      </c>
      <c r="L5360" s="78">
        <v>0.25</v>
      </c>
      <c r="M5360">
        <v>5</v>
      </c>
    </row>
    <row r="5361" spans="1:13" x14ac:dyDescent="0.25">
      <c r="A5361" t="s">
        <v>51</v>
      </c>
      <c r="B5361" t="s">
        <v>52</v>
      </c>
      <c r="C5361">
        <v>2</v>
      </c>
      <c r="D5361">
        <v>90</v>
      </c>
      <c r="E5361">
        <v>35</v>
      </c>
      <c r="F5361">
        <v>88501</v>
      </c>
      <c r="G5361">
        <v>3</v>
      </c>
      <c r="H5361">
        <v>1</v>
      </c>
      <c r="I5361">
        <v>105</v>
      </c>
      <c r="J5361">
        <v>731</v>
      </c>
      <c r="K5361">
        <v>20190809</v>
      </c>
      <c r="L5361" s="78">
        <v>0.29166666666666669</v>
      </c>
      <c r="M5361">
        <v>3</v>
      </c>
    </row>
    <row r="5362" spans="1:13" x14ac:dyDescent="0.25">
      <c r="A5362" t="s">
        <v>51</v>
      </c>
      <c r="B5362" t="s">
        <v>52</v>
      </c>
      <c r="C5362">
        <v>2</v>
      </c>
      <c r="D5362">
        <v>90</v>
      </c>
      <c r="E5362">
        <v>35</v>
      </c>
      <c r="F5362">
        <v>88501</v>
      </c>
      <c r="G5362">
        <v>3</v>
      </c>
      <c r="H5362">
        <v>1</v>
      </c>
      <c r="I5362">
        <v>105</v>
      </c>
      <c r="J5362">
        <v>731</v>
      </c>
      <c r="K5362">
        <v>20190809</v>
      </c>
      <c r="L5362" s="78">
        <v>0.33333333333333331</v>
      </c>
      <c r="M5362">
        <v>2</v>
      </c>
    </row>
    <row r="5363" spans="1:13" x14ac:dyDescent="0.25">
      <c r="A5363" t="s">
        <v>51</v>
      </c>
      <c r="B5363" t="s">
        <v>52</v>
      </c>
      <c r="C5363">
        <v>2</v>
      </c>
      <c r="D5363">
        <v>90</v>
      </c>
      <c r="E5363">
        <v>35</v>
      </c>
      <c r="F5363">
        <v>88501</v>
      </c>
      <c r="G5363">
        <v>3</v>
      </c>
      <c r="H5363">
        <v>1</v>
      </c>
      <c r="I5363">
        <v>105</v>
      </c>
      <c r="J5363">
        <v>731</v>
      </c>
      <c r="K5363">
        <v>20190809</v>
      </c>
      <c r="L5363" s="78">
        <v>0.375</v>
      </c>
      <c r="M5363">
        <v>0</v>
      </c>
    </row>
    <row r="5364" spans="1:13" x14ac:dyDescent="0.25">
      <c r="A5364" t="s">
        <v>51</v>
      </c>
      <c r="B5364" t="s">
        <v>52</v>
      </c>
      <c r="C5364">
        <v>2</v>
      </c>
      <c r="D5364">
        <v>90</v>
      </c>
      <c r="E5364">
        <v>35</v>
      </c>
      <c r="F5364">
        <v>88501</v>
      </c>
      <c r="G5364">
        <v>3</v>
      </c>
      <c r="H5364">
        <v>1</v>
      </c>
      <c r="I5364">
        <v>105</v>
      </c>
      <c r="J5364">
        <v>731</v>
      </c>
      <c r="K5364">
        <v>20190809</v>
      </c>
      <c r="L5364" s="78">
        <v>0.41666666666666669</v>
      </c>
      <c r="M5364">
        <v>-1</v>
      </c>
    </row>
    <row r="5365" spans="1:13" x14ac:dyDescent="0.25">
      <c r="A5365" t="s">
        <v>51</v>
      </c>
      <c r="B5365" t="s">
        <v>52</v>
      </c>
      <c r="C5365">
        <v>2</v>
      </c>
      <c r="D5365">
        <v>90</v>
      </c>
      <c r="E5365">
        <v>35</v>
      </c>
      <c r="F5365">
        <v>88501</v>
      </c>
      <c r="G5365">
        <v>3</v>
      </c>
      <c r="H5365">
        <v>1</v>
      </c>
      <c r="I5365">
        <v>105</v>
      </c>
      <c r="J5365">
        <v>731</v>
      </c>
      <c r="K5365">
        <v>20190809</v>
      </c>
      <c r="L5365" s="78">
        <v>0.45833333333333331</v>
      </c>
      <c r="M5365">
        <v>1</v>
      </c>
    </row>
    <row r="5366" spans="1:13" x14ac:dyDescent="0.25">
      <c r="A5366" t="s">
        <v>51</v>
      </c>
      <c r="B5366" t="s">
        <v>52</v>
      </c>
      <c r="C5366">
        <v>2</v>
      </c>
      <c r="D5366">
        <v>90</v>
      </c>
      <c r="E5366">
        <v>35</v>
      </c>
      <c r="F5366">
        <v>88501</v>
      </c>
      <c r="G5366">
        <v>3</v>
      </c>
      <c r="H5366">
        <v>1</v>
      </c>
      <c r="I5366">
        <v>105</v>
      </c>
      <c r="J5366">
        <v>731</v>
      </c>
      <c r="K5366">
        <v>20190809</v>
      </c>
      <c r="L5366" s="78">
        <v>0.5</v>
      </c>
      <c r="M5366">
        <v>4</v>
      </c>
    </row>
    <row r="5367" spans="1:13" x14ac:dyDescent="0.25">
      <c r="A5367" t="s">
        <v>51</v>
      </c>
      <c r="B5367" t="s">
        <v>52</v>
      </c>
      <c r="C5367">
        <v>2</v>
      </c>
      <c r="D5367">
        <v>90</v>
      </c>
      <c r="E5367">
        <v>35</v>
      </c>
      <c r="F5367">
        <v>88501</v>
      </c>
      <c r="G5367">
        <v>3</v>
      </c>
      <c r="H5367">
        <v>1</v>
      </c>
      <c r="I5367">
        <v>105</v>
      </c>
      <c r="J5367">
        <v>731</v>
      </c>
      <c r="K5367">
        <v>20190809</v>
      </c>
      <c r="L5367" s="78">
        <v>0.54166666666666663</v>
      </c>
      <c r="M5367">
        <v>4</v>
      </c>
    </row>
    <row r="5368" spans="1:13" x14ac:dyDescent="0.25">
      <c r="A5368" t="s">
        <v>51</v>
      </c>
      <c r="B5368" t="s">
        <v>52</v>
      </c>
      <c r="C5368">
        <v>2</v>
      </c>
      <c r="D5368">
        <v>90</v>
      </c>
      <c r="E5368">
        <v>35</v>
      </c>
      <c r="F5368">
        <v>88501</v>
      </c>
      <c r="G5368">
        <v>3</v>
      </c>
      <c r="H5368">
        <v>1</v>
      </c>
      <c r="I5368">
        <v>105</v>
      </c>
      <c r="J5368">
        <v>731</v>
      </c>
      <c r="K5368">
        <v>20190809</v>
      </c>
      <c r="L5368" s="78">
        <v>0.58333333333333337</v>
      </c>
      <c r="M5368">
        <v>3</v>
      </c>
    </row>
    <row r="5369" spans="1:13" x14ac:dyDescent="0.25">
      <c r="A5369" t="s">
        <v>51</v>
      </c>
      <c r="B5369" t="s">
        <v>52</v>
      </c>
      <c r="C5369">
        <v>2</v>
      </c>
      <c r="D5369">
        <v>90</v>
      </c>
      <c r="E5369">
        <v>35</v>
      </c>
      <c r="F5369">
        <v>88501</v>
      </c>
      <c r="G5369">
        <v>3</v>
      </c>
      <c r="H5369">
        <v>1</v>
      </c>
      <c r="I5369">
        <v>105</v>
      </c>
      <c r="J5369">
        <v>731</v>
      </c>
      <c r="K5369">
        <v>20190809</v>
      </c>
      <c r="L5369" s="78">
        <v>0.625</v>
      </c>
      <c r="M5369">
        <v>2</v>
      </c>
    </row>
    <row r="5370" spans="1:13" x14ac:dyDescent="0.25">
      <c r="A5370" t="s">
        <v>51</v>
      </c>
      <c r="B5370" t="s">
        <v>52</v>
      </c>
      <c r="C5370">
        <v>2</v>
      </c>
      <c r="D5370">
        <v>90</v>
      </c>
      <c r="E5370">
        <v>35</v>
      </c>
      <c r="F5370">
        <v>88501</v>
      </c>
      <c r="G5370">
        <v>3</v>
      </c>
      <c r="H5370">
        <v>1</v>
      </c>
      <c r="I5370">
        <v>105</v>
      </c>
      <c r="J5370">
        <v>731</v>
      </c>
      <c r="K5370">
        <v>20190809</v>
      </c>
      <c r="L5370" s="78">
        <v>0.66666666666666663</v>
      </c>
      <c r="M5370">
        <v>2</v>
      </c>
    </row>
    <row r="5371" spans="1:13" x14ac:dyDescent="0.25">
      <c r="A5371" t="s">
        <v>51</v>
      </c>
      <c r="B5371" t="s">
        <v>52</v>
      </c>
      <c r="C5371">
        <v>2</v>
      </c>
      <c r="D5371">
        <v>90</v>
      </c>
      <c r="E5371">
        <v>35</v>
      </c>
      <c r="F5371">
        <v>88501</v>
      </c>
      <c r="G5371">
        <v>3</v>
      </c>
      <c r="H5371">
        <v>1</v>
      </c>
      <c r="I5371">
        <v>105</v>
      </c>
      <c r="J5371">
        <v>731</v>
      </c>
      <c r="K5371">
        <v>20190809</v>
      </c>
      <c r="L5371" s="78">
        <v>0.70833333333333337</v>
      </c>
      <c r="M5371">
        <v>-2</v>
      </c>
    </row>
    <row r="5372" spans="1:13" x14ac:dyDescent="0.25">
      <c r="A5372" t="s">
        <v>51</v>
      </c>
      <c r="B5372" t="s">
        <v>52</v>
      </c>
      <c r="C5372">
        <v>2</v>
      </c>
      <c r="D5372">
        <v>90</v>
      </c>
      <c r="E5372">
        <v>35</v>
      </c>
      <c r="F5372">
        <v>88501</v>
      </c>
      <c r="G5372">
        <v>3</v>
      </c>
      <c r="H5372">
        <v>1</v>
      </c>
      <c r="I5372">
        <v>105</v>
      </c>
      <c r="J5372">
        <v>731</v>
      </c>
      <c r="K5372">
        <v>20190809</v>
      </c>
      <c r="L5372" s="78">
        <v>0.75</v>
      </c>
      <c r="M5372">
        <v>2</v>
      </c>
    </row>
    <row r="5373" spans="1:13" x14ac:dyDescent="0.25">
      <c r="A5373" t="s">
        <v>51</v>
      </c>
      <c r="B5373" t="s">
        <v>52</v>
      </c>
      <c r="C5373">
        <v>2</v>
      </c>
      <c r="D5373">
        <v>90</v>
      </c>
      <c r="E5373">
        <v>35</v>
      </c>
      <c r="F5373">
        <v>88501</v>
      </c>
      <c r="G5373">
        <v>3</v>
      </c>
      <c r="H5373">
        <v>1</v>
      </c>
      <c r="I5373">
        <v>105</v>
      </c>
      <c r="J5373">
        <v>731</v>
      </c>
      <c r="K5373">
        <v>20190809</v>
      </c>
      <c r="L5373" s="78">
        <v>0.79166666666666663</v>
      </c>
      <c r="M5373">
        <v>4</v>
      </c>
    </row>
    <row r="5374" spans="1:13" x14ac:dyDescent="0.25">
      <c r="A5374" t="s">
        <v>51</v>
      </c>
      <c r="B5374" t="s">
        <v>52</v>
      </c>
      <c r="C5374">
        <v>2</v>
      </c>
      <c r="D5374">
        <v>90</v>
      </c>
      <c r="E5374">
        <v>35</v>
      </c>
      <c r="F5374">
        <v>88501</v>
      </c>
      <c r="G5374">
        <v>3</v>
      </c>
      <c r="H5374">
        <v>1</v>
      </c>
      <c r="I5374">
        <v>105</v>
      </c>
      <c r="J5374">
        <v>731</v>
      </c>
      <c r="K5374">
        <v>20190809</v>
      </c>
      <c r="L5374" s="78">
        <v>0.83333333333333337</v>
      </c>
      <c r="M5374">
        <v>4</v>
      </c>
    </row>
    <row r="5375" spans="1:13" x14ac:dyDescent="0.25">
      <c r="A5375" t="s">
        <v>51</v>
      </c>
      <c r="B5375" t="s">
        <v>52</v>
      </c>
      <c r="C5375">
        <v>2</v>
      </c>
      <c r="D5375">
        <v>90</v>
      </c>
      <c r="E5375">
        <v>35</v>
      </c>
      <c r="F5375">
        <v>88501</v>
      </c>
      <c r="G5375">
        <v>3</v>
      </c>
      <c r="H5375">
        <v>1</v>
      </c>
      <c r="I5375">
        <v>105</v>
      </c>
      <c r="J5375">
        <v>731</v>
      </c>
      <c r="K5375">
        <v>20190809</v>
      </c>
      <c r="L5375" s="78">
        <v>0.875</v>
      </c>
      <c r="M5375">
        <v>4</v>
      </c>
    </row>
    <row r="5376" spans="1:13" x14ac:dyDescent="0.25">
      <c r="A5376" t="s">
        <v>51</v>
      </c>
      <c r="B5376" t="s">
        <v>52</v>
      </c>
      <c r="C5376">
        <v>2</v>
      </c>
      <c r="D5376">
        <v>90</v>
      </c>
      <c r="E5376">
        <v>35</v>
      </c>
      <c r="F5376">
        <v>88501</v>
      </c>
      <c r="G5376">
        <v>3</v>
      </c>
      <c r="H5376">
        <v>1</v>
      </c>
      <c r="I5376">
        <v>105</v>
      </c>
      <c r="J5376">
        <v>731</v>
      </c>
      <c r="K5376">
        <v>20190809</v>
      </c>
      <c r="L5376" s="78">
        <v>0.91666666666666663</v>
      </c>
      <c r="M5376">
        <v>5</v>
      </c>
    </row>
    <row r="5377" spans="1:13" x14ac:dyDescent="0.25">
      <c r="A5377" t="s">
        <v>51</v>
      </c>
      <c r="B5377" t="s">
        <v>52</v>
      </c>
      <c r="C5377">
        <v>2</v>
      </c>
      <c r="D5377">
        <v>90</v>
      </c>
      <c r="E5377">
        <v>35</v>
      </c>
      <c r="F5377">
        <v>88501</v>
      </c>
      <c r="G5377">
        <v>3</v>
      </c>
      <c r="H5377">
        <v>1</v>
      </c>
      <c r="I5377">
        <v>105</v>
      </c>
      <c r="J5377">
        <v>731</v>
      </c>
      <c r="K5377">
        <v>20190809</v>
      </c>
      <c r="L5377" s="78">
        <v>0.95833333333333337</v>
      </c>
      <c r="M5377">
        <v>2</v>
      </c>
    </row>
    <row r="5378" spans="1:13" x14ac:dyDescent="0.25">
      <c r="A5378" t="s">
        <v>51</v>
      </c>
      <c r="B5378" t="s">
        <v>52</v>
      </c>
      <c r="C5378">
        <v>2</v>
      </c>
      <c r="D5378">
        <v>90</v>
      </c>
      <c r="E5378">
        <v>35</v>
      </c>
      <c r="F5378">
        <v>88501</v>
      </c>
      <c r="G5378">
        <v>3</v>
      </c>
      <c r="H5378">
        <v>1</v>
      </c>
      <c r="I5378">
        <v>105</v>
      </c>
      <c r="J5378">
        <v>731</v>
      </c>
      <c r="K5378">
        <v>20190810</v>
      </c>
      <c r="L5378" s="78">
        <v>0</v>
      </c>
      <c r="M5378">
        <v>-1</v>
      </c>
    </row>
    <row r="5379" spans="1:13" x14ac:dyDescent="0.25">
      <c r="A5379" t="s">
        <v>51</v>
      </c>
      <c r="B5379" t="s">
        <v>52</v>
      </c>
      <c r="C5379">
        <v>2</v>
      </c>
      <c r="D5379">
        <v>90</v>
      </c>
      <c r="E5379">
        <v>35</v>
      </c>
      <c r="F5379">
        <v>88501</v>
      </c>
      <c r="G5379">
        <v>3</v>
      </c>
      <c r="H5379">
        <v>1</v>
      </c>
      <c r="I5379">
        <v>105</v>
      </c>
      <c r="J5379">
        <v>731</v>
      </c>
      <c r="K5379">
        <v>20190810</v>
      </c>
      <c r="L5379" s="78">
        <v>4.1666666666666664E-2</v>
      </c>
      <c r="M5379">
        <v>4</v>
      </c>
    </row>
    <row r="5380" spans="1:13" x14ac:dyDescent="0.25">
      <c r="A5380" t="s">
        <v>51</v>
      </c>
      <c r="B5380" t="s">
        <v>52</v>
      </c>
      <c r="C5380">
        <v>2</v>
      </c>
      <c r="D5380">
        <v>90</v>
      </c>
      <c r="E5380">
        <v>35</v>
      </c>
      <c r="F5380">
        <v>88501</v>
      </c>
      <c r="G5380">
        <v>3</v>
      </c>
      <c r="H5380">
        <v>1</v>
      </c>
      <c r="I5380">
        <v>105</v>
      </c>
      <c r="J5380">
        <v>731</v>
      </c>
      <c r="K5380">
        <v>20190810</v>
      </c>
      <c r="L5380" s="78">
        <v>8.3333333333333329E-2</v>
      </c>
      <c r="M5380">
        <v>4</v>
      </c>
    </row>
    <row r="5381" spans="1:13" x14ac:dyDescent="0.25">
      <c r="A5381" t="s">
        <v>51</v>
      </c>
      <c r="B5381" t="s">
        <v>52</v>
      </c>
      <c r="C5381">
        <v>2</v>
      </c>
      <c r="D5381">
        <v>90</v>
      </c>
      <c r="E5381">
        <v>35</v>
      </c>
      <c r="F5381">
        <v>88501</v>
      </c>
      <c r="G5381">
        <v>3</v>
      </c>
      <c r="H5381">
        <v>1</v>
      </c>
      <c r="I5381">
        <v>105</v>
      </c>
      <c r="J5381">
        <v>731</v>
      </c>
      <c r="K5381">
        <v>20190810</v>
      </c>
      <c r="L5381" s="78">
        <v>0.125</v>
      </c>
      <c r="M5381">
        <v>6</v>
      </c>
    </row>
    <row r="5382" spans="1:13" x14ac:dyDescent="0.25">
      <c r="A5382" t="s">
        <v>51</v>
      </c>
      <c r="B5382" t="s">
        <v>52</v>
      </c>
      <c r="C5382">
        <v>2</v>
      </c>
      <c r="D5382">
        <v>90</v>
      </c>
      <c r="E5382">
        <v>35</v>
      </c>
      <c r="F5382">
        <v>88501</v>
      </c>
      <c r="G5382">
        <v>3</v>
      </c>
      <c r="H5382">
        <v>1</v>
      </c>
      <c r="I5382">
        <v>105</v>
      </c>
      <c r="J5382">
        <v>731</v>
      </c>
      <c r="K5382">
        <v>20190810</v>
      </c>
      <c r="L5382" s="78">
        <v>0.16666666666666666</v>
      </c>
      <c r="M5382">
        <v>5</v>
      </c>
    </row>
    <row r="5383" spans="1:13" x14ac:dyDescent="0.25">
      <c r="A5383" t="s">
        <v>51</v>
      </c>
      <c r="B5383" t="s">
        <v>52</v>
      </c>
      <c r="C5383">
        <v>2</v>
      </c>
      <c r="D5383">
        <v>90</v>
      </c>
      <c r="E5383">
        <v>35</v>
      </c>
      <c r="F5383">
        <v>88501</v>
      </c>
      <c r="G5383">
        <v>3</v>
      </c>
      <c r="H5383">
        <v>1</v>
      </c>
      <c r="I5383">
        <v>105</v>
      </c>
      <c r="J5383">
        <v>731</v>
      </c>
      <c r="K5383">
        <v>20190810</v>
      </c>
      <c r="L5383" s="78">
        <v>0.20833333333333334</v>
      </c>
      <c r="M5383">
        <v>3</v>
      </c>
    </row>
    <row r="5384" spans="1:13" x14ac:dyDescent="0.25">
      <c r="A5384" t="s">
        <v>51</v>
      </c>
      <c r="B5384" t="s">
        <v>52</v>
      </c>
      <c r="C5384">
        <v>2</v>
      </c>
      <c r="D5384">
        <v>90</v>
      </c>
      <c r="E5384">
        <v>35</v>
      </c>
      <c r="F5384">
        <v>88501</v>
      </c>
      <c r="G5384">
        <v>3</v>
      </c>
      <c r="H5384">
        <v>1</v>
      </c>
      <c r="I5384">
        <v>105</v>
      </c>
      <c r="J5384">
        <v>731</v>
      </c>
      <c r="K5384">
        <v>20190810</v>
      </c>
      <c r="L5384" s="78">
        <v>0.25</v>
      </c>
      <c r="M5384">
        <v>5</v>
      </c>
    </row>
    <row r="5385" spans="1:13" x14ac:dyDescent="0.25">
      <c r="A5385" t="s">
        <v>51</v>
      </c>
      <c r="B5385" t="s">
        <v>52</v>
      </c>
      <c r="C5385">
        <v>2</v>
      </c>
      <c r="D5385">
        <v>90</v>
      </c>
      <c r="E5385">
        <v>35</v>
      </c>
      <c r="F5385">
        <v>88501</v>
      </c>
      <c r="G5385">
        <v>3</v>
      </c>
      <c r="H5385">
        <v>1</v>
      </c>
      <c r="I5385">
        <v>105</v>
      </c>
      <c r="J5385">
        <v>731</v>
      </c>
      <c r="K5385">
        <v>20190810</v>
      </c>
      <c r="L5385" s="78">
        <v>0.29166666666666669</v>
      </c>
      <c r="M5385">
        <v>5</v>
      </c>
    </row>
    <row r="5386" spans="1:13" x14ac:dyDescent="0.25">
      <c r="A5386" t="s">
        <v>51</v>
      </c>
      <c r="B5386" t="s">
        <v>52</v>
      </c>
      <c r="C5386">
        <v>2</v>
      </c>
      <c r="D5386">
        <v>90</v>
      </c>
      <c r="E5386">
        <v>35</v>
      </c>
      <c r="F5386">
        <v>88501</v>
      </c>
      <c r="G5386">
        <v>3</v>
      </c>
      <c r="H5386">
        <v>1</v>
      </c>
      <c r="I5386">
        <v>105</v>
      </c>
      <c r="J5386">
        <v>731</v>
      </c>
      <c r="K5386">
        <v>20190810</v>
      </c>
      <c r="L5386" s="78">
        <v>0.33333333333333331</v>
      </c>
      <c r="M5386">
        <v>3</v>
      </c>
    </row>
    <row r="5387" spans="1:13" x14ac:dyDescent="0.25">
      <c r="A5387" t="s">
        <v>51</v>
      </c>
      <c r="B5387" t="s">
        <v>52</v>
      </c>
      <c r="C5387">
        <v>2</v>
      </c>
      <c r="D5387">
        <v>90</v>
      </c>
      <c r="E5387">
        <v>35</v>
      </c>
      <c r="F5387">
        <v>88501</v>
      </c>
      <c r="G5387">
        <v>3</v>
      </c>
      <c r="H5387">
        <v>1</v>
      </c>
      <c r="I5387">
        <v>105</v>
      </c>
      <c r="J5387">
        <v>731</v>
      </c>
      <c r="K5387">
        <v>20190810</v>
      </c>
      <c r="L5387" s="78">
        <v>0.375</v>
      </c>
      <c r="M5387">
        <v>4</v>
      </c>
    </row>
    <row r="5388" spans="1:13" x14ac:dyDescent="0.25">
      <c r="A5388" t="s">
        <v>51</v>
      </c>
      <c r="B5388" t="s">
        <v>52</v>
      </c>
      <c r="C5388">
        <v>2</v>
      </c>
      <c r="D5388">
        <v>90</v>
      </c>
      <c r="E5388">
        <v>35</v>
      </c>
      <c r="F5388">
        <v>88501</v>
      </c>
      <c r="G5388">
        <v>3</v>
      </c>
      <c r="H5388">
        <v>1</v>
      </c>
      <c r="I5388">
        <v>105</v>
      </c>
      <c r="J5388">
        <v>731</v>
      </c>
      <c r="K5388">
        <v>20190810</v>
      </c>
      <c r="L5388" s="78">
        <v>0.41666666666666669</v>
      </c>
      <c r="M5388">
        <v>5</v>
      </c>
    </row>
    <row r="5389" spans="1:13" x14ac:dyDescent="0.25">
      <c r="A5389" t="s">
        <v>51</v>
      </c>
      <c r="B5389" t="s">
        <v>52</v>
      </c>
      <c r="C5389">
        <v>2</v>
      </c>
      <c r="D5389">
        <v>90</v>
      </c>
      <c r="E5389">
        <v>35</v>
      </c>
      <c r="F5389">
        <v>88501</v>
      </c>
      <c r="G5389">
        <v>3</v>
      </c>
      <c r="H5389">
        <v>1</v>
      </c>
      <c r="I5389">
        <v>105</v>
      </c>
      <c r="J5389">
        <v>731</v>
      </c>
      <c r="K5389">
        <v>20190810</v>
      </c>
      <c r="L5389" s="78">
        <v>0.45833333333333331</v>
      </c>
      <c r="M5389">
        <v>9</v>
      </c>
    </row>
    <row r="5390" spans="1:13" x14ac:dyDescent="0.25">
      <c r="A5390" t="s">
        <v>51</v>
      </c>
      <c r="B5390" t="s">
        <v>52</v>
      </c>
      <c r="C5390">
        <v>2</v>
      </c>
      <c r="D5390">
        <v>90</v>
      </c>
      <c r="E5390">
        <v>35</v>
      </c>
      <c r="F5390">
        <v>88501</v>
      </c>
      <c r="G5390">
        <v>3</v>
      </c>
      <c r="H5390">
        <v>1</v>
      </c>
      <c r="I5390">
        <v>105</v>
      </c>
      <c r="J5390">
        <v>731</v>
      </c>
      <c r="K5390">
        <v>20190810</v>
      </c>
      <c r="L5390" s="78">
        <v>0.5</v>
      </c>
      <c r="M5390">
        <v>7</v>
      </c>
    </row>
    <row r="5391" spans="1:13" x14ac:dyDescent="0.25">
      <c r="A5391" t="s">
        <v>51</v>
      </c>
      <c r="B5391" t="s">
        <v>52</v>
      </c>
      <c r="C5391">
        <v>2</v>
      </c>
      <c r="D5391">
        <v>90</v>
      </c>
      <c r="E5391">
        <v>35</v>
      </c>
      <c r="F5391">
        <v>88501</v>
      </c>
      <c r="G5391">
        <v>3</v>
      </c>
      <c r="H5391">
        <v>1</v>
      </c>
      <c r="I5391">
        <v>105</v>
      </c>
      <c r="J5391">
        <v>731</v>
      </c>
      <c r="K5391">
        <v>20190810</v>
      </c>
      <c r="L5391" s="78">
        <v>0.54166666666666663</v>
      </c>
      <c r="M5391">
        <v>4</v>
      </c>
    </row>
    <row r="5392" spans="1:13" x14ac:dyDescent="0.25">
      <c r="A5392" t="s">
        <v>51</v>
      </c>
      <c r="B5392" t="s">
        <v>52</v>
      </c>
      <c r="C5392">
        <v>2</v>
      </c>
      <c r="D5392">
        <v>90</v>
      </c>
      <c r="E5392">
        <v>35</v>
      </c>
      <c r="F5392">
        <v>88501</v>
      </c>
      <c r="G5392">
        <v>3</v>
      </c>
      <c r="H5392">
        <v>1</v>
      </c>
      <c r="I5392">
        <v>105</v>
      </c>
      <c r="J5392">
        <v>731</v>
      </c>
      <c r="K5392">
        <v>20190810</v>
      </c>
      <c r="L5392" s="78">
        <v>0.58333333333333337</v>
      </c>
      <c r="M5392">
        <v>5</v>
      </c>
    </row>
    <row r="5393" spans="1:17" x14ac:dyDescent="0.25">
      <c r="A5393" t="s">
        <v>51</v>
      </c>
      <c r="B5393" t="s">
        <v>52</v>
      </c>
      <c r="C5393">
        <v>2</v>
      </c>
      <c r="D5393">
        <v>90</v>
      </c>
      <c r="E5393">
        <v>35</v>
      </c>
      <c r="F5393">
        <v>88501</v>
      </c>
      <c r="G5393">
        <v>3</v>
      </c>
      <c r="H5393">
        <v>1</v>
      </c>
      <c r="I5393">
        <v>105</v>
      </c>
      <c r="J5393">
        <v>731</v>
      </c>
      <c r="K5393">
        <v>20190810</v>
      </c>
      <c r="L5393" s="78">
        <v>0.625</v>
      </c>
      <c r="M5393">
        <v>4</v>
      </c>
    </row>
    <row r="5394" spans="1:17" x14ac:dyDescent="0.25">
      <c r="A5394" t="s">
        <v>51</v>
      </c>
      <c r="B5394" t="s">
        <v>52</v>
      </c>
      <c r="C5394">
        <v>2</v>
      </c>
      <c r="D5394">
        <v>90</v>
      </c>
      <c r="E5394">
        <v>35</v>
      </c>
      <c r="F5394">
        <v>88501</v>
      </c>
      <c r="G5394">
        <v>3</v>
      </c>
      <c r="H5394">
        <v>1</v>
      </c>
      <c r="I5394">
        <v>105</v>
      </c>
      <c r="J5394">
        <v>731</v>
      </c>
      <c r="K5394">
        <v>20190810</v>
      </c>
      <c r="L5394" s="78">
        <v>0.66666666666666663</v>
      </c>
      <c r="M5394">
        <v>4</v>
      </c>
    </row>
    <row r="5395" spans="1:17" x14ac:dyDescent="0.25">
      <c r="A5395" t="s">
        <v>51</v>
      </c>
      <c r="B5395" t="s">
        <v>52</v>
      </c>
      <c r="C5395">
        <v>2</v>
      </c>
      <c r="D5395">
        <v>90</v>
      </c>
      <c r="E5395">
        <v>35</v>
      </c>
      <c r="F5395">
        <v>88501</v>
      </c>
      <c r="G5395">
        <v>3</v>
      </c>
      <c r="H5395">
        <v>1</v>
      </c>
      <c r="I5395">
        <v>105</v>
      </c>
      <c r="J5395">
        <v>731</v>
      </c>
      <c r="K5395">
        <v>20190810</v>
      </c>
      <c r="L5395" s="78">
        <v>0.70833333333333337</v>
      </c>
      <c r="M5395">
        <v>4</v>
      </c>
    </row>
    <row r="5396" spans="1:17" x14ac:dyDescent="0.25">
      <c r="A5396" t="s">
        <v>51</v>
      </c>
      <c r="B5396" t="s">
        <v>52</v>
      </c>
      <c r="C5396">
        <v>2</v>
      </c>
      <c r="D5396">
        <v>90</v>
      </c>
      <c r="E5396">
        <v>35</v>
      </c>
      <c r="F5396">
        <v>88501</v>
      </c>
      <c r="G5396">
        <v>3</v>
      </c>
      <c r="H5396">
        <v>1</v>
      </c>
      <c r="I5396">
        <v>105</v>
      </c>
      <c r="J5396">
        <v>731</v>
      </c>
      <c r="K5396">
        <v>20190810</v>
      </c>
      <c r="L5396" s="78">
        <v>0.75</v>
      </c>
      <c r="M5396">
        <v>2</v>
      </c>
    </row>
    <row r="5397" spans="1:17" x14ac:dyDescent="0.25">
      <c r="A5397" t="s">
        <v>51</v>
      </c>
      <c r="B5397" t="s">
        <v>52</v>
      </c>
      <c r="C5397">
        <v>2</v>
      </c>
      <c r="D5397">
        <v>90</v>
      </c>
      <c r="E5397">
        <v>35</v>
      </c>
      <c r="F5397">
        <v>88501</v>
      </c>
      <c r="G5397">
        <v>3</v>
      </c>
      <c r="H5397">
        <v>1</v>
      </c>
      <c r="I5397">
        <v>105</v>
      </c>
      <c r="J5397">
        <v>731</v>
      </c>
      <c r="K5397">
        <v>20190810</v>
      </c>
      <c r="L5397" s="78">
        <v>0.79166666666666663</v>
      </c>
      <c r="M5397">
        <v>4</v>
      </c>
    </row>
    <row r="5398" spans="1:17" x14ac:dyDescent="0.25">
      <c r="A5398" t="s">
        <v>51</v>
      </c>
      <c r="B5398" t="s">
        <v>52</v>
      </c>
      <c r="C5398">
        <v>2</v>
      </c>
      <c r="D5398">
        <v>90</v>
      </c>
      <c r="E5398">
        <v>35</v>
      </c>
      <c r="F5398">
        <v>88501</v>
      </c>
      <c r="G5398">
        <v>3</v>
      </c>
      <c r="H5398">
        <v>1</v>
      </c>
      <c r="I5398">
        <v>105</v>
      </c>
      <c r="J5398">
        <v>731</v>
      </c>
      <c r="K5398">
        <v>20190810</v>
      </c>
      <c r="L5398" s="78">
        <v>0.83333333333333337</v>
      </c>
      <c r="M5398">
        <v>3</v>
      </c>
    </row>
    <row r="5399" spans="1:17" x14ac:dyDescent="0.25">
      <c r="A5399" t="s">
        <v>51</v>
      </c>
      <c r="B5399" t="s">
        <v>52</v>
      </c>
      <c r="C5399">
        <v>2</v>
      </c>
      <c r="D5399">
        <v>90</v>
      </c>
      <c r="E5399">
        <v>35</v>
      </c>
      <c r="F5399">
        <v>88501</v>
      </c>
      <c r="G5399">
        <v>3</v>
      </c>
      <c r="H5399">
        <v>1</v>
      </c>
      <c r="I5399">
        <v>105</v>
      </c>
      <c r="J5399">
        <v>731</v>
      </c>
      <c r="K5399">
        <v>20190810</v>
      </c>
      <c r="L5399" s="78">
        <v>0.875</v>
      </c>
      <c r="M5399">
        <v>7</v>
      </c>
    </row>
    <row r="5400" spans="1:17" x14ac:dyDescent="0.25">
      <c r="A5400" t="s">
        <v>51</v>
      </c>
      <c r="B5400" t="s">
        <v>52</v>
      </c>
      <c r="C5400">
        <v>2</v>
      </c>
      <c r="D5400">
        <v>90</v>
      </c>
      <c r="E5400">
        <v>35</v>
      </c>
      <c r="F5400">
        <v>88501</v>
      </c>
      <c r="G5400">
        <v>3</v>
      </c>
      <c r="H5400">
        <v>1</v>
      </c>
      <c r="I5400">
        <v>105</v>
      </c>
      <c r="J5400">
        <v>731</v>
      </c>
      <c r="K5400">
        <v>20190810</v>
      </c>
      <c r="L5400" s="78">
        <v>0.91666666666666663</v>
      </c>
      <c r="M5400">
        <v>7</v>
      </c>
    </row>
    <row r="5401" spans="1:17" x14ac:dyDescent="0.25">
      <c r="A5401" t="s">
        <v>51</v>
      </c>
      <c r="B5401" t="s">
        <v>52</v>
      </c>
      <c r="C5401">
        <v>2</v>
      </c>
      <c r="D5401">
        <v>90</v>
      </c>
      <c r="E5401">
        <v>35</v>
      </c>
      <c r="F5401">
        <v>88501</v>
      </c>
      <c r="G5401">
        <v>3</v>
      </c>
      <c r="H5401">
        <v>1</v>
      </c>
      <c r="I5401">
        <v>105</v>
      </c>
      <c r="J5401">
        <v>731</v>
      </c>
      <c r="K5401">
        <v>20190810</v>
      </c>
      <c r="L5401" s="78">
        <v>0.95833333333333337</v>
      </c>
      <c r="M5401">
        <v>7</v>
      </c>
    </row>
    <row r="5402" spans="1:17" x14ac:dyDescent="0.25">
      <c r="A5402" t="s">
        <v>51</v>
      </c>
      <c r="B5402" t="s">
        <v>52</v>
      </c>
      <c r="C5402">
        <v>2</v>
      </c>
      <c r="D5402">
        <v>90</v>
      </c>
      <c r="E5402">
        <v>35</v>
      </c>
      <c r="F5402">
        <v>88501</v>
      </c>
      <c r="G5402">
        <v>3</v>
      </c>
      <c r="H5402">
        <v>1</v>
      </c>
      <c r="I5402">
        <v>105</v>
      </c>
      <c r="J5402">
        <v>731</v>
      </c>
      <c r="K5402">
        <v>20190811</v>
      </c>
      <c r="L5402" s="78">
        <v>0</v>
      </c>
      <c r="M5402">
        <v>10</v>
      </c>
      <c r="Q5402">
        <v>2</v>
      </c>
    </row>
    <row r="5403" spans="1:17" x14ac:dyDescent="0.25">
      <c r="A5403" t="s">
        <v>51</v>
      </c>
      <c r="B5403" t="s">
        <v>52</v>
      </c>
      <c r="C5403">
        <v>2</v>
      </c>
      <c r="D5403">
        <v>90</v>
      </c>
      <c r="E5403">
        <v>35</v>
      </c>
      <c r="F5403">
        <v>88501</v>
      </c>
      <c r="G5403">
        <v>3</v>
      </c>
      <c r="H5403">
        <v>1</v>
      </c>
      <c r="I5403">
        <v>105</v>
      </c>
      <c r="J5403">
        <v>731</v>
      </c>
      <c r="K5403">
        <v>20190811</v>
      </c>
      <c r="L5403" s="78">
        <v>4.1666666666666664E-2</v>
      </c>
      <c r="M5403">
        <v>9</v>
      </c>
      <c r="Q5403">
        <v>2</v>
      </c>
    </row>
    <row r="5404" spans="1:17" x14ac:dyDescent="0.25">
      <c r="A5404" t="s">
        <v>51</v>
      </c>
      <c r="B5404" t="s">
        <v>52</v>
      </c>
      <c r="C5404">
        <v>2</v>
      </c>
      <c r="D5404">
        <v>90</v>
      </c>
      <c r="E5404">
        <v>35</v>
      </c>
      <c r="F5404">
        <v>88501</v>
      </c>
      <c r="G5404">
        <v>3</v>
      </c>
      <c r="H5404">
        <v>1</v>
      </c>
      <c r="I5404">
        <v>105</v>
      </c>
      <c r="J5404">
        <v>731</v>
      </c>
      <c r="K5404">
        <v>20190811</v>
      </c>
      <c r="L5404" s="78">
        <v>8.3333333333333329E-2</v>
      </c>
      <c r="M5404">
        <v>6</v>
      </c>
      <c r="Q5404">
        <v>2</v>
      </c>
    </row>
    <row r="5405" spans="1:17" x14ac:dyDescent="0.25">
      <c r="A5405" t="s">
        <v>51</v>
      </c>
      <c r="B5405" t="s">
        <v>52</v>
      </c>
      <c r="C5405">
        <v>2</v>
      </c>
      <c r="D5405">
        <v>90</v>
      </c>
      <c r="E5405">
        <v>35</v>
      </c>
      <c r="F5405">
        <v>88501</v>
      </c>
      <c r="G5405">
        <v>3</v>
      </c>
      <c r="H5405">
        <v>1</v>
      </c>
      <c r="I5405">
        <v>105</v>
      </c>
      <c r="J5405">
        <v>731</v>
      </c>
      <c r="K5405">
        <v>20190811</v>
      </c>
      <c r="L5405" s="78">
        <v>0.125</v>
      </c>
      <c r="M5405">
        <v>3</v>
      </c>
      <c r="Q5405">
        <v>2</v>
      </c>
    </row>
    <row r="5406" spans="1:17" x14ac:dyDescent="0.25">
      <c r="A5406" t="s">
        <v>51</v>
      </c>
      <c r="B5406" t="s">
        <v>52</v>
      </c>
      <c r="C5406">
        <v>2</v>
      </c>
      <c r="D5406">
        <v>90</v>
      </c>
      <c r="E5406">
        <v>35</v>
      </c>
      <c r="F5406">
        <v>88501</v>
      </c>
      <c r="G5406">
        <v>3</v>
      </c>
      <c r="H5406">
        <v>1</v>
      </c>
      <c r="I5406">
        <v>105</v>
      </c>
      <c r="J5406">
        <v>731</v>
      </c>
      <c r="K5406">
        <v>20190811</v>
      </c>
      <c r="L5406" s="78">
        <v>0.16666666666666666</v>
      </c>
      <c r="M5406">
        <v>5</v>
      </c>
      <c r="Q5406">
        <v>2</v>
      </c>
    </row>
    <row r="5407" spans="1:17" x14ac:dyDescent="0.25">
      <c r="A5407" t="s">
        <v>51</v>
      </c>
      <c r="B5407" t="s">
        <v>52</v>
      </c>
      <c r="C5407">
        <v>2</v>
      </c>
      <c r="D5407">
        <v>90</v>
      </c>
      <c r="E5407">
        <v>35</v>
      </c>
      <c r="F5407">
        <v>88501</v>
      </c>
      <c r="G5407">
        <v>3</v>
      </c>
      <c r="H5407">
        <v>1</v>
      </c>
      <c r="I5407">
        <v>105</v>
      </c>
      <c r="J5407">
        <v>731</v>
      </c>
      <c r="K5407">
        <v>20190811</v>
      </c>
      <c r="L5407" s="78">
        <v>0.20833333333333334</v>
      </c>
      <c r="M5407">
        <v>5</v>
      </c>
      <c r="Q5407">
        <v>2</v>
      </c>
    </row>
    <row r="5408" spans="1:17" x14ac:dyDescent="0.25">
      <c r="A5408" t="s">
        <v>51</v>
      </c>
      <c r="B5408" t="s">
        <v>52</v>
      </c>
      <c r="C5408">
        <v>2</v>
      </c>
      <c r="D5408">
        <v>90</v>
      </c>
      <c r="E5408">
        <v>35</v>
      </c>
      <c r="F5408">
        <v>88501</v>
      </c>
      <c r="G5408">
        <v>3</v>
      </c>
      <c r="H5408">
        <v>1</v>
      </c>
      <c r="I5408">
        <v>105</v>
      </c>
      <c r="J5408">
        <v>731</v>
      </c>
      <c r="K5408">
        <v>20190811</v>
      </c>
      <c r="L5408" s="78">
        <v>0.25</v>
      </c>
      <c r="M5408">
        <v>1</v>
      </c>
      <c r="Q5408">
        <v>2</v>
      </c>
    </row>
    <row r="5409" spans="1:17" x14ac:dyDescent="0.25">
      <c r="A5409" t="s">
        <v>51</v>
      </c>
      <c r="B5409" t="s">
        <v>52</v>
      </c>
      <c r="C5409">
        <v>2</v>
      </c>
      <c r="D5409">
        <v>90</v>
      </c>
      <c r="E5409">
        <v>35</v>
      </c>
      <c r="F5409">
        <v>88501</v>
      </c>
      <c r="G5409">
        <v>3</v>
      </c>
      <c r="H5409">
        <v>1</v>
      </c>
      <c r="I5409">
        <v>105</v>
      </c>
      <c r="J5409">
        <v>731</v>
      </c>
      <c r="K5409">
        <v>20190811</v>
      </c>
      <c r="L5409" s="78">
        <v>0.29166666666666669</v>
      </c>
      <c r="M5409">
        <v>2</v>
      </c>
      <c r="Q5409">
        <v>2</v>
      </c>
    </row>
    <row r="5410" spans="1:17" x14ac:dyDescent="0.25">
      <c r="A5410" t="s">
        <v>51</v>
      </c>
      <c r="B5410" t="s">
        <v>52</v>
      </c>
      <c r="C5410">
        <v>2</v>
      </c>
      <c r="D5410">
        <v>90</v>
      </c>
      <c r="E5410">
        <v>35</v>
      </c>
      <c r="F5410">
        <v>88501</v>
      </c>
      <c r="G5410">
        <v>3</v>
      </c>
      <c r="H5410">
        <v>1</v>
      </c>
      <c r="I5410">
        <v>105</v>
      </c>
      <c r="J5410">
        <v>731</v>
      </c>
      <c r="K5410">
        <v>20190811</v>
      </c>
      <c r="L5410" s="78">
        <v>0.33333333333333331</v>
      </c>
      <c r="M5410">
        <v>2</v>
      </c>
      <c r="Q5410">
        <v>2</v>
      </c>
    </row>
    <row r="5411" spans="1:17" x14ac:dyDescent="0.25">
      <c r="A5411" t="s">
        <v>51</v>
      </c>
      <c r="B5411" t="s">
        <v>52</v>
      </c>
      <c r="C5411">
        <v>2</v>
      </c>
      <c r="D5411">
        <v>90</v>
      </c>
      <c r="E5411">
        <v>35</v>
      </c>
      <c r="F5411">
        <v>88501</v>
      </c>
      <c r="G5411">
        <v>3</v>
      </c>
      <c r="H5411">
        <v>1</v>
      </c>
      <c r="I5411">
        <v>105</v>
      </c>
      <c r="J5411">
        <v>731</v>
      </c>
      <c r="K5411">
        <v>20190811</v>
      </c>
      <c r="L5411" s="78">
        <v>0.375</v>
      </c>
      <c r="M5411">
        <v>0</v>
      </c>
      <c r="Q5411">
        <v>2</v>
      </c>
    </row>
    <row r="5412" spans="1:17" x14ac:dyDescent="0.25">
      <c r="A5412" t="s">
        <v>51</v>
      </c>
      <c r="B5412" t="s">
        <v>52</v>
      </c>
      <c r="C5412">
        <v>2</v>
      </c>
      <c r="D5412">
        <v>90</v>
      </c>
      <c r="E5412">
        <v>35</v>
      </c>
      <c r="F5412">
        <v>88501</v>
      </c>
      <c r="G5412">
        <v>3</v>
      </c>
      <c r="H5412">
        <v>1</v>
      </c>
      <c r="I5412">
        <v>105</v>
      </c>
      <c r="J5412">
        <v>731</v>
      </c>
      <c r="K5412">
        <v>20190811</v>
      </c>
      <c r="L5412" s="78">
        <v>0.41666666666666669</v>
      </c>
      <c r="M5412">
        <v>6</v>
      </c>
      <c r="Q5412">
        <v>2</v>
      </c>
    </row>
    <row r="5413" spans="1:17" x14ac:dyDescent="0.25">
      <c r="A5413" t="s">
        <v>51</v>
      </c>
      <c r="B5413" t="s">
        <v>52</v>
      </c>
      <c r="C5413">
        <v>2</v>
      </c>
      <c r="D5413">
        <v>90</v>
      </c>
      <c r="E5413">
        <v>35</v>
      </c>
      <c r="F5413">
        <v>88501</v>
      </c>
      <c r="G5413">
        <v>3</v>
      </c>
      <c r="H5413">
        <v>1</v>
      </c>
      <c r="I5413">
        <v>105</v>
      </c>
      <c r="J5413">
        <v>731</v>
      </c>
      <c r="K5413">
        <v>20190811</v>
      </c>
      <c r="L5413" s="78">
        <v>0.45833333333333331</v>
      </c>
      <c r="M5413">
        <v>5</v>
      </c>
      <c r="Q5413">
        <v>2</v>
      </c>
    </row>
    <row r="5414" spans="1:17" x14ac:dyDescent="0.25">
      <c r="A5414" t="s">
        <v>51</v>
      </c>
      <c r="B5414" t="s">
        <v>52</v>
      </c>
      <c r="C5414">
        <v>2</v>
      </c>
      <c r="D5414">
        <v>90</v>
      </c>
      <c r="E5414">
        <v>35</v>
      </c>
      <c r="F5414">
        <v>88501</v>
      </c>
      <c r="G5414">
        <v>3</v>
      </c>
      <c r="H5414">
        <v>1</v>
      </c>
      <c r="I5414">
        <v>105</v>
      </c>
      <c r="J5414">
        <v>731</v>
      </c>
      <c r="K5414">
        <v>20190811</v>
      </c>
      <c r="L5414" s="78">
        <v>0.5</v>
      </c>
      <c r="M5414">
        <v>2</v>
      </c>
      <c r="Q5414">
        <v>2</v>
      </c>
    </row>
    <row r="5415" spans="1:17" x14ac:dyDescent="0.25">
      <c r="A5415" t="s">
        <v>51</v>
      </c>
      <c r="B5415" t="s">
        <v>52</v>
      </c>
      <c r="C5415">
        <v>2</v>
      </c>
      <c r="D5415">
        <v>90</v>
      </c>
      <c r="E5415">
        <v>35</v>
      </c>
      <c r="F5415">
        <v>88501</v>
      </c>
      <c r="G5415">
        <v>3</v>
      </c>
      <c r="H5415">
        <v>1</v>
      </c>
      <c r="I5415">
        <v>105</v>
      </c>
      <c r="J5415">
        <v>731</v>
      </c>
      <c r="K5415">
        <v>20190811</v>
      </c>
      <c r="L5415" s="78">
        <v>0.54166666666666663</v>
      </c>
      <c r="M5415">
        <v>4</v>
      </c>
      <c r="Q5415">
        <v>2</v>
      </c>
    </row>
    <row r="5416" spans="1:17" x14ac:dyDescent="0.25">
      <c r="A5416" t="s">
        <v>51</v>
      </c>
      <c r="B5416" t="s">
        <v>52</v>
      </c>
      <c r="C5416">
        <v>2</v>
      </c>
      <c r="D5416">
        <v>90</v>
      </c>
      <c r="E5416">
        <v>35</v>
      </c>
      <c r="F5416">
        <v>88501</v>
      </c>
      <c r="G5416">
        <v>3</v>
      </c>
      <c r="H5416">
        <v>1</v>
      </c>
      <c r="I5416">
        <v>105</v>
      </c>
      <c r="J5416">
        <v>731</v>
      </c>
      <c r="K5416">
        <v>20190811</v>
      </c>
      <c r="L5416" s="78">
        <v>0.58333333333333337</v>
      </c>
      <c r="M5416">
        <v>3</v>
      </c>
      <c r="Q5416">
        <v>2</v>
      </c>
    </row>
    <row r="5417" spans="1:17" x14ac:dyDescent="0.25">
      <c r="A5417" t="s">
        <v>51</v>
      </c>
      <c r="B5417" t="s">
        <v>52</v>
      </c>
      <c r="C5417">
        <v>2</v>
      </c>
      <c r="D5417">
        <v>90</v>
      </c>
      <c r="E5417">
        <v>35</v>
      </c>
      <c r="F5417">
        <v>88501</v>
      </c>
      <c r="G5417">
        <v>3</v>
      </c>
      <c r="H5417">
        <v>1</v>
      </c>
      <c r="I5417">
        <v>105</v>
      </c>
      <c r="J5417">
        <v>731</v>
      </c>
      <c r="K5417">
        <v>20190811</v>
      </c>
      <c r="L5417" s="78">
        <v>0.625</v>
      </c>
      <c r="M5417">
        <v>4</v>
      </c>
      <c r="Q5417">
        <v>2</v>
      </c>
    </row>
    <row r="5418" spans="1:17" x14ac:dyDescent="0.25">
      <c r="A5418" t="s">
        <v>51</v>
      </c>
      <c r="B5418" t="s">
        <v>52</v>
      </c>
      <c r="C5418">
        <v>2</v>
      </c>
      <c r="D5418">
        <v>90</v>
      </c>
      <c r="E5418">
        <v>35</v>
      </c>
      <c r="F5418">
        <v>88501</v>
      </c>
      <c r="G5418">
        <v>3</v>
      </c>
      <c r="H5418">
        <v>1</v>
      </c>
      <c r="I5418">
        <v>105</v>
      </c>
      <c r="J5418">
        <v>731</v>
      </c>
      <c r="K5418">
        <v>20190811</v>
      </c>
      <c r="L5418" s="78">
        <v>0.66666666666666663</v>
      </c>
      <c r="M5418">
        <v>3</v>
      </c>
      <c r="Q5418">
        <v>2</v>
      </c>
    </row>
    <row r="5419" spans="1:17" x14ac:dyDescent="0.25">
      <c r="A5419" t="s">
        <v>51</v>
      </c>
      <c r="B5419" t="s">
        <v>52</v>
      </c>
      <c r="C5419">
        <v>2</v>
      </c>
      <c r="D5419">
        <v>90</v>
      </c>
      <c r="E5419">
        <v>35</v>
      </c>
      <c r="F5419">
        <v>88501</v>
      </c>
      <c r="G5419">
        <v>3</v>
      </c>
      <c r="H5419">
        <v>1</v>
      </c>
      <c r="I5419">
        <v>105</v>
      </c>
      <c r="J5419">
        <v>731</v>
      </c>
      <c r="K5419">
        <v>20190811</v>
      </c>
      <c r="L5419" s="78">
        <v>0.70833333333333337</v>
      </c>
      <c r="M5419">
        <v>0</v>
      </c>
      <c r="Q5419">
        <v>2</v>
      </c>
    </row>
    <row r="5420" spans="1:17" x14ac:dyDescent="0.25">
      <c r="A5420" t="s">
        <v>51</v>
      </c>
      <c r="B5420" t="s">
        <v>52</v>
      </c>
      <c r="C5420">
        <v>2</v>
      </c>
      <c r="D5420">
        <v>90</v>
      </c>
      <c r="E5420">
        <v>35</v>
      </c>
      <c r="F5420">
        <v>88501</v>
      </c>
      <c r="G5420">
        <v>3</v>
      </c>
      <c r="H5420">
        <v>1</v>
      </c>
      <c r="I5420">
        <v>105</v>
      </c>
      <c r="J5420">
        <v>731</v>
      </c>
      <c r="K5420">
        <v>20190811</v>
      </c>
      <c r="L5420" s="78">
        <v>0.75</v>
      </c>
      <c r="M5420">
        <v>1</v>
      </c>
      <c r="Q5420">
        <v>2</v>
      </c>
    </row>
    <row r="5421" spans="1:17" x14ac:dyDescent="0.25">
      <c r="A5421" t="s">
        <v>51</v>
      </c>
      <c r="B5421" t="s">
        <v>52</v>
      </c>
      <c r="C5421">
        <v>2</v>
      </c>
      <c r="D5421">
        <v>90</v>
      </c>
      <c r="E5421">
        <v>35</v>
      </c>
      <c r="F5421">
        <v>88501</v>
      </c>
      <c r="G5421">
        <v>3</v>
      </c>
      <c r="H5421">
        <v>1</v>
      </c>
      <c r="I5421">
        <v>105</v>
      </c>
      <c r="J5421">
        <v>731</v>
      </c>
      <c r="K5421">
        <v>20190811</v>
      </c>
      <c r="L5421" s="78">
        <v>0.79166666666666663</v>
      </c>
      <c r="M5421">
        <v>3</v>
      </c>
      <c r="Q5421">
        <v>2</v>
      </c>
    </row>
    <row r="5422" spans="1:17" x14ac:dyDescent="0.25">
      <c r="A5422" t="s">
        <v>51</v>
      </c>
      <c r="B5422" t="s">
        <v>52</v>
      </c>
      <c r="C5422">
        <v>2</v>
      </c>
      <c r="D5422">
        <v>90</v>
      </c>
      <c r="E5422">
        <v>35</v>
      </c>
      <c r="F5422">
        <v>88501</v>
      </c>
      <c r="G5422">
        <v>3</v>
      </c>
      <c r="H5422">
        <v>1</v>
      </c>
      <c r="I5422">
        <v>105</v>
      </c>
      <c r="J5422">
        <v>731</v>
      </c>
      <c r="K5422">
        <v>20190811</v>
      </c>
      <c r="L5422" s="78">
        <v>0.83333333333333337</v>
      </c>
      <c r="M5422">
        <v>2</v>
      </c>
      <c r="Q5422">
        <v>2</v>
      </c>
    </row>
    <row r="5423" spans="1:17" x14ac:dyDescent="0.25">
      <c r="A5423" t="s">
        <v>51</v>
      </c>
      <c r="B5423" t="s">
        <v>52</v>
      </c>
      <c r="C5423">
        <v>2</v>
      </c>
      <c r="D5423">
        <v>90</v>
      </c>
      <c r="E5423">
        <v>35</v>
      </c>
      <c r="F5423">
        <v>88501</v>
      </c>
      <c r="G5423">
        <v>3</v>
      </c>
      <c r="H5423">
        <v>1</v>
      </c>
      <c r="I5423">
        <v>105</v>
      </c>
      <c r="J5423">
        <v>731</v>
      </c>
      <c r="K5423">
        <v>20190811</v>
      </c>
      <c r="L5423" s="78">
        <v>0.875</v>
      </c>
      <c r="M5423">
        <v>4</v>
      </c>
      <c r="Q5423">
        <v>2</v>
      </c>
    </row>
    <row r="5424" spans="1:17" x14ac:dyDescent="0.25">
      <c r="A5424" t="s">
        <v>51</v>
      </c>
      <c r="B5424" t="s">
        <v>52</v>
      </c>
      <c r="C5424">
        <v>2</v>
      </c>
      <c r="D5424">
        <v>90</v>
      </c>
      <c r="E5424">
        <v>35</v>
      </c>
      <c r="F5424">
        <v>88501</v>
      </c>
      <c r="G5424">
        <v>3</v>
      </c>
      <c r="H5424">
        <v>1</v>
      </c>
      <c r="I5424">
        <v>105</v>
      </c>
      <c r="J5424">
        <v>731</v>
      </c>
      <c r="K5424">
        <v>20190811</v>
      </c>
      <c r="L5424" s="78">
        <v>0.91666666666666663</v>
      </c>
      <c r="M5424">
        <v>4</v>
      </c>
      <c r="Q5424">
        <v>2</v>
      </c>
    </row>
    <row r="5425" spans="1:17" x14ac:dyDescent="0.25">
      <c r="A5425" t="s">
        <v>51</v>
      </c>
      <c r="B5425" t="s">
        <v>52</v>
      </c>
      <c r="C5425">
        <v>2</v>
      </c>
      <c r="D5425">
        <v>90</v>
      </c>
      <c r="E5425">
        <v>35</v>
      </c>
      <c r="F5425">
        <v>88501</v>
      </c>
      <c r="G5425">
        <v>3</v>
      </c>
      <c r="H5425">
        <v>1</v>
      </c>
      <c r="I5425">
        <v>105</v>
      </c>
      <c r="J5425">
        <v>731</v>
      </c>
      <c r="K5425">
        <v>20190811</v>
      </c>
      <c r="L5425" s="78">
        <v>0.95833333333333337</v>
      </c>
      <c r="M5425">
        <v>2</v>
      </c>
      <c r="Q5425">
        <v>2</v>
      </c>
    </row>
    <row r="5426" spans="1:17" x14ac:dyDescent="0.25">
      <c r="A5426" t="s">
        <v>51</v>
      </c>
      <c r="B5426" t="s">
        <v>52</v>
      </c>
      <c r="C5426">
        <v>2</v>
      </c>
      <c r="D5426">
        <v>90</v>
      </c>
      <c r="E5426">
        <v>35</v>
      </c>
      <c r="F5426">
        <v>88501</v>
      </c>
      <c r="G5426">
        <v>3</v>
      </c>
      <c r="H5426">
        <v>1</v>
      </c>
      <c r="I5426">
        <v>105</v>
      </c>
      <c r="J5426">
        <v>731</v>
      </c>
      <c r="K5426">
        <v>20190812</v>
      </c>
      <c r="L5426" s="78">
        <v>0</v>
      </c>
      <c r="M5426">
        <v>6</v>
      </c>
      <c r="Q5426">
        <v>2</v>
      </c>
    </row>
    <row r="5427" spans="1:17" x14ac:dyDescent="0.25">
      <c r="A5427" t="s">
        <v>51</v>
      </c>
      <c r="B5427" t="s">
        <v>52</v>
      </c>
      <c r="C5427">
        <v>2</v>
      </c>
      <c r="D5427">
        <v>90</v>
      </c>
      <c r="E5427">
        <v>35</v>
      </c>
      <c r="F5427">
        <v>88501</v>
      </c>
      <c r="G5427">
        <v>3</v>
      </c>
      <c r="H5427">
        <v>1</v>
      </c>
      <c r="I5427">
        <v>105</v>
      </c>
      <c r="J5427">
        <v>731</v>
      </c>
      <c r="K5427">
        <v>20190812</v>
      </c>
      <c r="L5427" s="78">
        <v>4.1666666666666664E-2</v>
      </c>
      <c r="M5427">
        <v>7</v>
      </c>
      <c r="Q5427">
        <v>2</v>
      </c>
    </row>
    <row r="5428" spans="1:17" x14ac:dyDescent="0.25">
      <c r="A5428" t="s">
        <v>51</v>
      </c>
      <c r="B5428" t="s">
        <v>52</v>
      </c>
      <c r="C5428">
        <v>2</v>
      </c>
      <c r="D5428">
        <v>90</v>
      </c>
      <c r="E5428">
        <v>35</v>
      </c>
      <c r="F5428">
        <v>88501</v>
      </c>
      <c r="G5428">
        <v>3</v>
      </c>
      <c r="H5428">
        <v>1</v>
      </c>
      <c r="I5428">
        <v>105</v>
      </c>
      <c r="J5428">
        <v>731</v>
      </c>
      <c r="K5428">
        <v>20190812</v>
      </c>
      <c r="L5428" s="78">
        <v>8.3333333333333329E-2</v>
      </c>
      <c r="M5428">
        <v>3</v>
      </c>
      <c r="Q5428">
        <v>2</v>
      </c>
    </row>
    <row r="5429" spans="1:17" x14ac:dyDescent="0.25">
      <c r="A5429" t="s">
        <v>51</v>
      </c>
      <c r="B5429" t="s">
        <v>52</v>
      </c>
      <c r="C5429">
        <v>2</v>
      </c>
      <c r="D5429">
        <v>90</v>
      </c>
      <c r="E5429">
        <v>35</v>
      </c>
      <c r="F5429">
        <v>88501</v>
      </c>
      <c r="G5429">
        <v>3</v>
      </c>
      <c r="H5429">
        <v>1</v>
      </c>
      <c r="I5429">
        <v>105</v>
      </c>
      <c r="J5429">
        <v>731</v>
      </c>
      <c r="K5429">
        <v>20190812</v>
      </c>
      <c r="L5429" s="78">
        <v>0.125</v>
      </c>
      <c r="M5429">
        <v>1</v>
      </c>
      <c r="Q5429">
        <v>2</v>
      </c>
    </row>
    <row r="5430" spans="1:17" x14ac:dyDescent="0.25">
      <c r="A5430" t="s">
        <v>51</v>
      </c>
      <c r="B5430" t="s">
        <v>52</v>
      </c>
      <c r="C5430">
        <v>2</v>
      </c>
      <c r="D5430">
        <v>90</v>
      </c>
      <c r="E5430">
        <v>35</v>
      </c>
      <c r="F5430">
        <v>88501</v>
      </c>
      <c r="G5430">
        <v>3</v>
      </c>
      <c r="H5430">
        <v>1</v>
      </c>
      <c r="I5430">
        <v>105</v>
      </c>
      <c r="J5430">
        <v>731</v>
      </c>
      <c r="K5430">
        <v>20190812</v>
      </c>
      <c r="L5430" s="78">
        <v>0.16666666666666666</v>
      </c>
      <c r="M5430">
        <v>2</v>
      </c>
      <c r="Q5430">
        <v>2</v>
      </c>
    </row>
    <row r="5431" spans="1:17" x14ac:dyDescent="0.25">
      <c r="A5431" t="s">
        <v>51</v>
      </c>
      <c r="B5431" t="s">
        <v>52</v>
      </c>
      <c r="C5431">
        <v>2</v>
      </c>
      <c r="D5431">
        <v>90</v>
      </c>
      <c r="E5431">
        <v>35</v>
      </c>
      <c r="F5431">
        <v>88501</v>
      </c>
      <c r="G5431">
        <v>3</v>
      </c>
      <c r="H5431">
        <v>1</v>
      </c>
      <c r="I5431">
        <v>105</v>
      </c>
      <c r="J5431">
        <v>731</v>
      </c>
      <c r="K5431">
        <v>20190812</v>
      </c>
      <c r="L5431" s="78">
        <v>0.20833333333333334</v>
      </c>
      <c r="M5431">
        <v>3</v>
      </c>
      <c r="Q5431">
        <v>2</v>
      </c>
    </row>
    <row r="5432" spans="1:17" x14ac:dyDescent="0.25">
      <c r="A5432" t="s">
        <v>51</v>
      </c>
      <c r="B5432" t="s">
        <v>52</v>
      </c>
      <c r="C5432">
        <v>2</v>
      </c>
      <c r="D5432">
        <v>90</v>
      </c>
      <c r="E5432">
        <v>35</v>
      </c>
      <c r="F5432">
        <v>88501</v>
      </c>
      <c r="G5432">
        <v>3</v>
      </c>
      <c r="H5432">
        <v>1</v>
      </c>
      <c r="I5432">
        <v>105</v>
      </c>
      <c r="J5432">
        <v>731</v>
      </c>
      <c r="K5432">
        <v>20190812</v>
      </c>
      <c r="L5432" s="78">
        <v>0.25</v>
      </c>
      <c r="M5432">
        <v>2</v>
      </c>
      <c r="Q5432">
        <v>2</v>
      </c>
    </row>
    <row r="5433" spans="1:17" x14ac:dyDescent="0.25">
      <c r="A5433" t="s">
        <v>51</v>
      </c>
      <c r="B5433" t="s">
        <v>52</v>
      </c>
      <c r="C5433">
        <v>2</v>
      </c>
      <c r="D5433">
        <v>90</v>
      </c>
      <c r="E5433">
        <v>35</v>
      </c>
      <c r="F5433">
        <v>88501</v>
      </c>
      <c r="G5433">
        <v>3</v>
      </c>
      <c r="H5433">
        <v>1</v>
      </c>
      <c r="I5433">
        <v>105</v>
      </c>
      <c r="J5433">
        <v>731</v>
      </c>
      <c r="K5433">
        <v>20190812</v>
      </c>
      <c r="L5433" s="78">
        <v>0.29166666666666669</v>
      </c>
      <c r="M5433">
        <v>2</v>
      </c>
      <c r="Q5433">
        <v>2</v>
      </c>
    </row>
    <row r="5434" spans="1:17" x14ac:dyDescent="0.25">
      <c r="A5434" t="s">
        <v>51</v>
      </c>
      <c r="B5434" t="s">
        <v>52</v>
      </c>
      <c r="C5434">
        <v>2</v>
      </c>
      <c r="D5434">
        <v>90</v>
      </c>
      <c r="E5434">
        <v>35</v>
      </c>
      <c r="F5434">
        <v>88501</v>
      </c>
      <c r="G5434">
        <v>3</v>
      </c>
      <c r="H5434">
        <v>1</v>
      </c>
      <c r="I5434">
        <v>105</v>
      </c>
      <c r="J5434">
        <v>731</v>
      </c>
      <c r="K5434">
        <v>20190812</v>
      </c>
      <c r="L5434" s="78">
        <v>0.33333333333333331</v>
      </c>
      <c r="M5434">
        <v>2</v>
      </c>
      <c r="Q5434">
        <v>2</v>
      </c>
    </row>
    <row r="5435" spans="1:17" x14ac:dyDescent="0.25">
      <c r="A5435" t="s">
        <v>51</v>
      </c>
      <c r="B5435" t="s">
        <v>52</v>
      </c>
      <c r="C5435">
        <v>2</v>
      </c>
      <c r="D5435">
        <v>90</v>
      </c>
      <c r="E5435">
        <v>35</v>
      </c>
      <c r="F5435">
        <v>88501</v>
      </c>
      <c r="G5435">
        <v>3</v>
      </c>
      <c r="H5435">
        <v>1</v>
      </c>
      <c r="I5435">
        <v>105</v>
      </c>
      <c r="J5435">
        <v>731</v>
      </c>
      <c r="K5435">
        <v>20190812</v>
      </c>
      <c r="L5435" s="78">
        <v>0.375</v>
      </c>
      <c r="M5435">
        <v>1</v>
      </c>
      <c r="Q5435">
        <v>2</v>
      </c>
    </row>
    <row r="5436" spans="1:17" x14ac:dyDescent="0.25">
      <c r="A5436" t="s">
        <v>51</v>
      </c>
      <c r="B5436" t="s">
        <v>52</v>
      </c>
      <c r="C5436">
        <v>2</v>
      </c>
      <c r="D5436">
        <v>90</v>
      </c>
      <c r="E5436">
        <v>35</v>
      </c>
      <c r="F5436">
        <v>88501</v>
      </c>
      <c r="G5436">
        <v>3</v>
      </c>
      <c r="H5436">
        <v>1</v>
      </c>
      <c r="I5436">
        <v>105</v>
      </c>
      <c r="J5436">
        <v>731</v>
      </c>
      <c r="K5436">
        <v>20190812</v>
      </c>
      <c r="L5436" s="78">
        <v>0.41666666666666669</v>
      </c>
      <c r="M5436">
        <v>2</v>
      </c>
      <c r="Q5436">
        <v>2</v>
      </c>
    </row>
    <row r="5437" spans="1:17" x14ac:dyDescent="0.25">
      <c r="A5437" t="s">
        <v>51</v>
      </c>
      <c r="B5437" t="s">
        <v>52</v>
      </c>
      <c r="C5437">
        <v>2</v>
      </c>
      <c r="D5437">
        <v>90</v>
      </c>
      <c r="E5437">
        <v>35</v>
      </c>
      <c r="F5437">
        <v>88501</v>
      </c>
      <c r="G5437">
        <v>3</v>
      </c>
      <c r="H5437">
        <v>1</v>
      </c>
      <c r="I5437">
        <v>105</v>
      </c>
      <c r="J5437">
        <v>731</v>
      </c>
      <c r="K5437">
        <v>20190812</v>
      </c>
      <c r="L5437" s="78">
        <v>0.45833333333333331</v>
      </c>
      <c r="M5437">
        <v>2</v>
      </c>
      <c r="Q5437">
        <v>2</v>
      </c>
    </row>
    <row r="5438" spans="1:17" x14ac:dyDescent="0.25">
      <c r="A5438" t="s">
        <v>51</v>
      </c>
      <c r="B5438" t="s">
        <v>52</v>
      </c>
      <c r="C5438">
        <v>2</v>
      </c>
      <c r="D5438">
        <v>90</v>
      </c>
      <c r="E5438">
        <v>35</v>
      </c>
      <c r="F5438">
        <v>88501</v>
      </c>
      <c r="G5438">
        <v>3</v>
      </c>
      <c r="H5438">
        <v>1</v>
      </c>
      <c r="I5438">
        <v>105</v>
      </c>
      <c r="J5438">
        <v>731</v>
      </c>
      <c r="K5438">
        <v>20190812</v>
      </c>
      <c r="L5438" s="78">
        <v>0.5</v>
      </c>
      <c r="M5438">
        <v>-2</v>
      </c>
      <c r="Q5438">
        <v>2</v>
      </c>
    </row>
    <row r="5439" spans="1:17" x14ac:dyDescent="0.25">
      <c r="A5439" t="s">
        <v>51</v>
      </c>
      <c r="B5439" t="s">
        <v>52</v>
      </c>
      <c r="C5439">
        <v>2</v>
      </c>
      <c r="D5439">
        <v>90</v>
      </c>
      <c r="E5439">
        <v>35</v>
      </c>
      <c r="F5439">
        <v>88501</v>
      </c>
      <c r="G5439">
        <v>3</v>
      </c>
      <c r="H5439">
        <v>1</v>
      </c>
      <c r="I5439">
        <v>105</v>
      </c>
      <c r="J5439">
        <v>731</v>
      </c>
      <c r="K5439">
        <v>20190812</v>
      </c>
      <c r="L5439" s="78">
        <v>0.54166666666666663</v>
      </c>
      <c r="M5439">
        <v>-3</v>
      </c>
      <c r="Q5439">
        <v>2</v>
      </c>
    </row>
    <row r="5440" spans="1:17" x14ac:dyDescent="0.25">
      <c r="A5440" t="s">
        <v>51</v>
      </c>
      <c r="B5440" t="s">
        <v>52</v>
      </c>
      <c r="C5440">
        <v>2</v>
      </c>
      <c r="D5440">
        <v>90</v>
      </c>
      <c r="E5440">
        <v>35</v>
      </c>
      <c r="F5440">
        <v>88501</v>
      </c>
      <c r="G5440">
        <v>3</v>
      </c>
      <c r="H5440">
        <v>1</v>
      </c>
      <c r="I5440">
        <v>105</v>
      </c>
      <c r="J5440">
        <v>731</v>
      </c>
      <c r="K5440">
        <v>20190812</v>
      </c>
      <c r="L5440" s="78">
        <v>0.58333333333333337</v>
      </c>
      <c r="M5440">
        <v>-1</v>
      </c>
      <c r="Q5440">
        <v>2</v>
      </c>
    </row>
    <row r="5441" spans="1:17" x14ac:dyDescent="0.25">
      <c r="A5441" t="s">
        <v>51</v>
      </c>
      <c r="B5441" t="s">
        <v>52</v>
      </c>
      <c r="C5441">
        <v>2</v>
      </c>
      <c r="D5441">
        <v>90</v>
      </c>
      <c r="E5441">
        <v>35</v>
      </c>
      <c r="F5441">
        <v>88501</v>
      </c>
      <c r="G5441">
        <v>3</v>
      </c>
      <c r="H5441">
        <v>1</v>
      </c>
      <c r="I5441">
        <v>105</v>
      </c>
      <c r="J5441">
        <v>731</v>
      </c>
      <c r="K5441">
        <v>20190812</v>
      </c>
      <c r="L5441" s="78">
        <v>0.625</v>
      </c>
      <c r="M5441">
        <v>5</v>
      </c>
      <c r="Q5441">
        <v>2</v>
      </c>
    </row>
    <row r="5442" spans="1:17" x14ac:dyDescent="0.25">
      <c r="A5442" t="s">
        <v>51</v>
      </c>
      <c r="B5442" t="s">
        <v>52</v>
      </c>
      <c r="C5442">
        <v>2</v>
      </c>
      <c r="D5442">
        <v>90</v>
      </c>
      <c r="E5442">
        <v>35</v>
      </c>
      <c r="F5442">
        <v>88501</v>
      </c>
      <c r="G5442">
        <v>3</v>
      </c>
      <c r="H5442">
        <v>1</v>
      </c>
      <c r="I5442">
        <v>105</v>
      </c>
      <c r="J5442">
        <v>731</v>
      </c>
      <c r="K5442">
        <v>20190812</v>
      </c>
      <c r="L5442" s="78">
        <v>0.66666666666666663</v>
      </c>
      <c r="M5442">
        <v>5</v>
      </c>
      <c r="Q5442">
        <v>2</v>
      </c>
    </row>
    <row r="5443" spans="1:17" x14ac:dyDescent="0.25">
      <c r="A5443" t="s">
        <v>51</v>
      </c>
      <c r="B5443" t="s">
        <v>52</v>
      </c>
      <c r="C5443">
        <v>2</v>
      </c>
      <c r="D5443">
        <v>90</v>
      </c>
      <c r="E5443">
        <v>35</v>
      </c>
      <c r="F5443">
        <v>88501</v>
      </c>
      <c r="G5443">
        <v>3</v>
      </c>
      <c r="H5443">
        <v>1</v>
      </c>
      <c r="I5443">
        <v>105</v>
      </c>
      <c r="J5443">
        <v>731</v>
      </c>
      <c r="K5443">
        <v>20190812</v>
      </c>
      <c r="L5443" s="78">
        <v>0.70833333333333337</v>
      </c>
      <c r="M5443">
        <v>6</v>
      </c>
      <c r="Q5443">
        <v>2</v>
      </c>
    </row>
    <row r="5444" spans="1:17" x14ac:dyDescent="0.25">
      <c r="A5444" t="s">
        <v>51</v>
      </c>
      <c r="B5444" t="s">
        <v>52</v>
      </c>
      <c r="C5444">
        <v>2</v>
      </c>
      <c r="D5444">
        <v>90</v>
      </c>
      <c r="E5444">
        <v>35</v>
      </c>
      <c r="F5444">
        <v>88501</v>
      </c>
      <c r="G5444">
        <v>3</v>
      </c>
      <c r="H5444">
        <v>1</v>
      </c>
      <c r="I5444">
        <v>105</v>
      </c>
      <c r="J5444">
        <v>731</v>
      </c>
      <c r="K5444">
        <v>20190812</v>
      </c>
      <c r="L5444" s="78">
        <v>0.75</v>
      </c>
      <c r="M5444">
        <v>14</v>
      </c>
      <c r="Q5444">
        <v>2</v>
      </c>
    </row>
    <row r="5445" spans="1:17" x14ac:dyDescent="0.25">
      <c r="A5445" t="s">
        <v>51</v>
      </c>
      <c r="B5445" t="s">
        <v>52</v>
      </c>
      <c r="C5445">
        <v>2</v>
      </c>
      <c r="D5445">
        <v>90</v>
      </c>
      <c r="E5445">
        <v>35</v>
      </c>
      <c r="F5445">
        <v>88501</v>
      </c>
      <c r="G5445">
        <v>3</v>
      </c>
      <c r="H5445">
        <v>1</v>
      </c>
      <c r="I5445">
        <v>105</v>
      </c>
      <c r="J5445">
        <v>731</v>
      </c>
      <c r="K5445">
        <v>20190812</v>
      </c>
      <c r="L5445" s="78">
        <v>0.79166666666666663</v>
      </c>
      <c r="M5445">
        <v>15</v>
      </c>
      <c r="Q5445">
        <v>2</v>
      </c>
    </row>
    <row r="5446" spans="1:17" x14ac:dyDescent="0.25">
      <c r="A5446" t="s">
        <v>51</v>
      </c>
      <c r="B5446" t="s">
        <v>52</v>
      </c>
      <c r="C5446">
        <v>2</v>
      </c>
      <c r="D5446">
        <v>90</v>
      </c>
      <c r="E5446">
        <v>35</v>
      </c>
      <c r="F5446">
        <v>88501</v>
      </c>
      <c r="G5446">
        <v>3</v>
      </c>
      <c r="H5446">
        <v>1</v>
      </c>
      <c r="I5446">
        <v>105</v>
      </c>
      <c r="J5446">
        <v>731</v>
      </c>
      <c r="K5446">
        <v>20190812</v>
      </c>
      <c r="L5446" s="78">
        <v>0.83333333333333337</v>
      </c>
      <c r="M5446">
        <v>11</v>
      </c>
      <c r="Q5446">
        <v>2</v>
      </c>
    </row>
    <row r="5447" spans="1:17" x14ac:dyDescent="0.25">
      <c r="A5447" t="s">
        <v>51</v>
      </c>
      <c r="B5447" t="s">
        <v>52</v>
      </c>
      <c r="C5447">
        <v>2</v>
      </c>
      <c r="D5447">
        <v>90</v>
      </c>
      <c r="E5447">
        <v>35</v>
      </c>
      <c r="F5447">
        <v>88501</v>
      </c>
      <c r="G5447">
        <v>3</v>
      </c>
      <c r="H5447">
        <v>1</v>
      </c>
      <c r="I5447">
        <v>105</v>
      </c>
      <c r="J5447">
        <v>731</v>
      </c>
      <c r="K5447">
        <v>20190812</v>
      </c>
      <c r="L5447" s="78">
        <v>0.875</v>
      </c>
      <c r="M5447">
        <v>14</v>
      </c>
      <c r="Q5447">
        <v>2</v>
      </c>
    </row>
    <row r="5448" spans="1:17" x14ac:dyDescent="0.25">
      <c r="A5448" t="s">
        <v>51</v>
      </c>
      <c r="B5448" t="s">
        <v>52</v>
      </c>
      <c r="C5448">
        <v>2</v>
      </c>
      <c r="D5448">
        <v>90</v>
      </c>
      <c r="E5448">
        <v>35</v>
      </c>
      <c r="F5448">
        <v>88501</v>
      </c>
      <c r="G5448">
        <v>3</v>
      </c>
      <c r="H5448">
        <v>1</v>
      </c>
      <c r="I5448">
        <v>105</v>
      </c>
      <c r="J5448">
        <v>731</v>
      </c>
      <c r="K5448">
        <v>20190812</v>
      </c>
      <c r="L5448" s="78">
        <v>0.91666666666666663</v>
      </c>
      <c r="M5448">
        <v>10</v>
      </c>
      <c r="Q5448">
        <v>2</v>
      </c>
    </row>
    <row r="5449" spans="1:17" x14ac:dyDescent="0.25">
      <c r="A5449" t="s">
        <v>51</v>
      </c>
      <c r="B5449" t="s">
        <v>52</v>
      </c>
      <c r="C5449">
        <v>2</v>
      </c>
      <c r="D5449">
        <v>90</v>
      </c>
      <c r="E5449">
        <v>35</v>
      </c>
      <c r="F5449">
        <v>88501</v>
      </c>
      <c r="G5449">
        <v>3</v>
      </c>
      <c r="H5449">
        <v>1</v>
      </c>
      <c r="I5449">
        <v>105</v>
      </c>
      <c r="J5449">
        <v>731</v>
      </c>
      <c r="K5449">
        <v>20190812</v>
      </c>
      <c r="L5449" s="78">
        <v>0.95833333333333337</v>
      </c>
      <c r="M5449">
        <v>10</v>
      </c>
      <c r="Q5449">
        <v>2</v>
      </c>
    </row>
    <row r="5450" spans="1:17" x14ac:dyDescent="0.25">
      <c r="A5450" t="s">
        <v>51</v>
      </c>
      <c r="B5450" t="s">
        <v>52</v>
      </c>
      <c r="C5450">
        <v>2</v>
      </c>
      <c r="D5450">
        <v>90</v>
      </c>
      <c r="E5450">
        <v>35</v>
      </c>
      <c r="F5450">
        <v>88501</v>
      </c>
      <c r="G5450">
        <v>3</v>
      </c>
      <c r="H5450">
        <v>1</v>
      </c>
      <c r="I5450">
        <v>105</v>
      </c>
      <c r="J5450">
        <v>731</v>
      </c>
      <c r="K5450">
        <v>20190813</v>
      </c>
      <c r="L5450" s="78">
        <v>0</v>
      </c>
      <c r="M5450">
        <v>9</v>
      </c>
      <c r="Q5450">
        <v>2</v>
      </c>
    </row>
    <row r="5451" spans="1:17" x14ac:dyDescent="0.25">
      <c r="A5451" t="s">
        <v>51</v>
      </c>
      <c r="B5451" t="s">
        <v>52</v>
      </c>
      <c r="C5451">
        <v>2</v>
      </c>
      <c r="D5451">
        <v>90</v>
      </c>
      <c r="E5451">
        <v>35</v>
      </c>
      <c r="F5451">
        <v>88501</v>
      </c>
      <c r="G5451">
        <v>3</v>
      </c>
      <c r="H5451">
        <v>1</v>
      </c>
      <c r="I5451">
        <v>105</v>
      </c>
      <c r="J5451">
        <v>731</v>
      </c>
      <c r="K5451">
        <v>20190813</v>
      </c>
      <c r="L5451" s="78">
        <v>4.1666666666666664E-2</v>
      </c>
      <c r="M5451">
        <v>7</v>
      </c>
      <c r="Q5451">
        <v>2</v>
      </c>
    </row>
    <row r="5452" spans="1:17" x14ac:dyDescent="0.25">
      <c r="A5452" t="s">
        <v>51</v>
      </c>
      <c r="B5452" t="s">
        <v>52</v>
      </c>
      <c r="C5452">
        <v>2</v>
      </c>
      <c r="D5452">
        <v>90</v>
      </c>
      <c r="E5452">
        <v>35</v>
      </c>
      <c r="F5452">
        <v>88501</v>
      </c>
      <c r="G5452">
        <v>3</v>
      </c>
      <c r="H5452">
        <v>1</v>
      </c>
      <c r="I5452">
        <v>105</v>
      </c>
      <c r="J5452">
        <v>731</v>
      </c>
      <c r="K5452">
        <v>20190813</v>
      </c>
      <c r="L5452" s="78">
        <v>8.3333333333333329E-2</v>
      </c>
      <c r="M5452">
        <v>6</v>
      </c>
      <c r="Q5452">
        <v>2</v>
      </c>
    </row>
    <row r="5453" spans="1:17" x14ac:dyDescent="0.25">
      <c r="A5453" t="s">
        <v>51</v>
      </c>
      <c r="B5453" t="s">
        <v>52</v>
      </c>
      <c r="C5453">
        <v>2</v>
      </c>
      <c r="D5453">
        <v>90</v>
      </c>
      <c r="E5453">
        <v>35</v>
      </c>
      <c r="F5453">
        <v>88501</v>
      </c>
      <c r="G5453">
        <v>3</v>
      </c>
      <c r="H5453">
        <v>1</v>
      </c>
      <c r="I5453">
        <v>105</v>
      </c>
      <c r="J5453">
        <v>731</v>
      </c>
      <c r="K5453">
        <v>20190813</v>
      </c>
      <c r="L5453" s="78">
        <v>0.125</v>
      </c>
      <c r="M5453">
        <v>7</v>
      </c>
      <c r="Q5453">
        <v>2</v>
      </c>
    </row>
    <row r="5454" spans="1:17" x14ac:dyDescent="0.25">
      <c r="A5454" t="s">
        <v>51</v>
      </c>
      <c r="B5454" t="s">
        <v>52</v>
      </c>
      <c r="C5454">
        <v>2</v>
      </c>
      <c r="D5454">
        <v>90</v>
      </c>
      <c r="E5454">
        <v>35</v>
      </c>
      <c r="F5454">
        <v>88501</v>
      </c>
      <c r="G5454">
        <v>3</v>
      </c>
      <c r="H5454">
        <v>1</v>
      </c>
      <c r="I5454">
        <v>105</v>
      </c>
      <c r="J5454">
        <v>731</v>
      </c>
      <c r="K5454">
        <v>20190813</v>
      </c>
      <c r="L5454" s="78">
        <v>0.16666666666666666</v>
      </c>
      <c r="M5454">
        <v>4</v>
      </c>
      <c r="Q5454">
        <v>2</v>
      </c>
    </row>
    <row r="5455" spans="1:17" x14ac:dyDescent="0.25">
      <c r="A5455" t="s">
        <v>51</v>
      </c>
      <c r="B5455" t="s">
        <v>52</v>
      </c>
      <c r="C5455">
        <v>2</v>
      </c>
      <c r="D5455">
        <v>90</v>
      </c>
      <c r="E5455">
        <v>35</v>
      </c>
      <c r="F5455">
        <v>88501</v>
      </c>
      <c r="G5455">
        <v>3</v>
      </c>
      <c r="H5455">
        <v>1</v>
      </c>
      <c r="I5455">
        <v>105</v>
      </c>
      <c r="J5455">
        <v>731</v>
      </c>
      <c r="K5455">
        <v>20190813</v>
      </c>
      <c r="L5455" s="78">
        <v>0.20833333333333334</v>
      </c>
      <c r="M5455">
        <v>0</v>
      </c>
      <c r="Q5455">
        <v>2</v>
      </c>
    </row>
    <row r="5456" spans="1:17" x14ac:dyDescent="0.25">
      <c r="A5456" t="s">
        <v>51</v>
      </c>
      <c r="B5456" t="s">
        <v>52</v>
      </c>
      <c r="C5456">
        <v>2</v>
      </c>
      <c r="D5456">
        <v>90</v>
      </c>
      <c r="E5456">
        <v>35</v>
      </c>
      <c r="F5456">
        <v>88501</v>
      </c>
      <c r="G5456">
        <v>3</v>
      </c>
      <c r="H5456">
        <v>1</v>
      </c>
      <c r="I5456">
        <v>105</v>
      </c>
      <c r="J5456">
        <v>731</v>
      </c>
      <c r="K5456">
        <v>20190813</v>
      </c>
      <c r="L5456" s="78">
        <v>0.25</v>
      </c>
      <c r="M5456">
        <v>3</v>
      </c>
      <c r="Q5456">
        <v>2</v>
      </c>
    </row>
    <row r="5457" spans="1:17" x14ac:dyDescent="0.25">
      <c r="A5457" t="s">
        <v>51</v>
      </c>
      <c r="B5457" t="s">
        <v>52</v>
      </c>
      <c r="C5457">
        <v>2</v>
      </c>
      <c r="D5457">
        <v>90</v>
      </c>
      <c r="E5457">
        <v>35</v>
      </c>
      <c r="F5457">
        <v>88501</v>
      </c>
      <c r="G5457">
        <v>3</v>
      </c>
      <c r="H5457">
        <v>1</v>
      </c>
      <c r="I5457">
        <v>105</v>
      </c>
      <c r="J5457">
        <v>731</v>
      </c>
      <c r="K5457">
        <v>20190813</v>
      </c>
      <c r="L5457" s="78">
        <v>0.29166666666666669</v>
      </c>
      <c r="M5457">
        <v>2</v>
      </c>
      <c r="Q5457">
        <v>2</v>
      </c>
    </row>
    <row r="5458" spans="1:17" x14ac:dyDescent="0.25">
      <c r="A5458" t="s">
        <v>51</v>
      </c>
      <c r="B5458" t="s">
        <v>52</v>
      </c>
      <c r="C5458">
        <v>2</v>
      </c>
      <c r="D5458">
        <v>90</v>
      </c>
      <c r="E5458">
        <v>35</v>
      </c>
      <c r="F5458">
        <v>88501</v>
      </c>
      <c r="G5458">
        <v>3</v>
      </c>
      <c r="H5458">
        <v>1</v>
      </c>
      <c r="I5458">
        <v>105</v>
      </c>
      <c r="J5458">
        <v>731</v>
      </c>
      <c r="K5458">
        <v>20190813</v>
      </c>
      <c r="L5458" s="78">
        <v>0.33333333333333331</v>
      </c>
      <c r="M5458">
        <v>2</v>
      </c>
      <c r="Q5458">
        <v>2</v>
      </c>
    </row>
    <row r="5459" spans="1:17" x14ac:dyDescent="0.25">
      <c r="A5459" t="s">
        <v>51</v>
      </c>
      <c r="B5459" t="s">
        <v>52</v>
      </c>
      <c r="C5459">
        <v>2</v>
      </c>
      <c r="D5459">
        <v>90</v>
      </c>
      <c r="E5459">
        <v>35</v>
      </c>
      <c r="F5459">
        <v>88501</v>
      </c>
      <c r="G5459">
        <v>3</v>
      </c>
      <c r="H5459">
        <v>1</v>
      </c>
      <c r="I5459">
        <v>105</v>
      </c>
      <c r="J5459">
        <v>731</v>
      </c>
      <c r="K5459">
        <v>20190813</v>
      </c>
      <c r="L5459" s="78">
        <v>0.375</v>
      </c>
      <c r="M5459">
        <v>0</v>
      </c>
      <c r="Q5459">
        <v>2</v>
      </c>
    </row>
    <row r="5460" spans="1:17" x14ac:dyDescent="0.25">
      <c r="A5460" t="s">
        <v>51</v>
      </c>
      <c r="B5460" t="s">
        <v>52</v>
      </c>
      <c r="C5460">
        <v>2</v>
      </c>
      <c r="D5460">
        <v>90</v>
      </c>
      <c r="E5460">
        <v>35</v>
      </c>
      <c r="F5460">
        <v>88501</v>
      </c>
      <c r="G5460">
        <v>3</v>
      </c>
      <c r="H5460">
        <v>1</v>
      </c>
      <c r="I5460">
        <v>105</v>
      </c>
      <c r="J5460">
        <v>731</v>
      </c>
      <c r="K5460">
        <v>20190813</v>
      </c>
      <c r="L5460" s="78">
        <v>0.41666666666666669</v>
      </c>
      <c r="M5460">
        <v>-3</v>
      </c>
      <c r="Q5460">
        <v>2</v>
      </c>
    </row>
    <row r="5461" spans="1:17" x14ac:dyDescent="0.25">
      <c r="A5461" t="s">
        <v>51</v>
      </c>
      <c r="B5461" t="s">
        <v>52</v>
      </c>
      <c r="C5461">
        <v>2</v>
      </c>
      <c r="D5461">
        <v>90</v>
      </c>
      <c r="E5461">
        <v>35</v>
      </c>
      <c r="F5461">
        <v>88501</v>
      </c>
      <c r="G5461">
        <v>3</v>
      </c>
      <c r="H5461">
        <v>1</v>
      </c>
      <c r="I5461">
        <v>105</v>
      </c>
      <c r="J5461">
        <v>731</v>
      </c>
      <c r="K5461">
        <v>20190813</v>
      </c>
      <c r="L5461" s="78">
        <v>0.45833333333333331</v>
      </c>
      <c r="M5461">
        <v>-1</v>
      </c>
      <c r="Q5461">
        <v>2</v>
      </c>
    </row>
    <row r="5462" spans="1:17" x14ac:dyDescent="0.25">
      <c r="A5462" t="s">
        <v>51</v>
      </c>
      <c r="B5462" t="s">
        <v>52</v>
      </c>
      <c r="C5462">
        <v>2</v>
      </c>
      <c r="D5462">
        <v>90</v>
      </c>
      <c r="E5462">
        <v>35</v>
      </c>
      <c r="F5462">
        <v>88501</v>
      </c>
      <c r="G5462">
        <v>3</v>
      </c>
      <c r="H5462">
        <v>1</v>
      </c>
      <c r="I5462">
        <v>105</v>
      </c>
      <c r="J5462">
        <v>731</v>
      </c>
      <c r="K5462">
        <v>20190813</v>
      </c>
      <c r="L5462" s="78">
        <v>0.5</v>
      </c>
      <c r="M5462">
        <v>2</v>
      </c>
      <c r="Q5462">
        <v>2</v>
      </c>
    </row>
    <row r="5463" spans="1:17" x14ac:dyDescent="0.25">
      <c r="A5463" t="s">
        <v>51</v>
      </c>
      <c r="B5463" t="s">
        <v>52</v>
      </c>
      <c r="C5463">
        <v>2</v>
      </c>
      <c r="D5463">
        <v>90</v>
      </c>
      <c r="E5463">
        <v>35</v>
      </c>
      <c r="F5463">
        <v>88501</v>
      </c>
      <c r="G5463">
        <v>3</v>
      </c>
      <c r="H5463">
        <v>1</v>
      </c>
      <c r="I5463">
        <v>105</v>
      </c>
      <c r="J5463">
        <v>731</v>
      </c>
      <c r="K5463">
        <v>20190813</v>
      </c>
      <c r="L5463" s="78">
        <v>0.54166666666666663</v>
      </c>
      <c r="M5463">
        <v>1</v>
      </c>
      <c r="Q5463">
        <v>2</v>
      </c>
    </row>
    <row r="5464" spans="1:17" x14ac:dyDescent="0.25">
      <c r="A5464" t="s">
        <v>51</v>
      </c>
      <c r="B5464" t="s">
        <v>52</v>
      </c>
      <c r="C5464">
        <v>2</v>
      </c>
      <c r="D5464">
        <v>90</v>
      </c>
      <c r="E5464">
        <v>35</v>
      </c>
      <c r="F5464">
        <v>88501</v>
      </c>
      <c r="G5464">
        <v>3</v>
      </c>
      <c r="H5464">
        <v>1</v>
      </c>
      <c r="I5464">
        <v>105</v>
      </c>
      <c r="J5464">
        <v>731</v>
      </c>
      <c r="K5464">
        <v>20190813</v>
      </c>
      <c r="L5464" s="78">
        <v>0.58333333333333337</v>
      </c>
      <c r="M5464">
        <v>-1</v>
      </c>
      <c r="Q5464">
        <v>2</v>
      </c>
    </row>
    <row r="5465" spans="1:17" x14ac:dyDescent="0.25">
      <c r="A5465" t="s">
        <v>51</v>
      </c>
      <c r="B5465" t="s">
        <v>52</v>
      </c>
      <c r="C5465">
        <v>2</v>
      </c>
      <c r="D5465">
        <v>90</v>
      </c>
      <c r="E5465">
        <v>35</v>
      </c>
      <c r="F5465">
        <v>88501</v>
      </c>
      <c r="G5465">
        <v>3</v>
      </c>
      <c r="H5465">
        <v>1</v>
      </c>
      <c r="I5465">
        <v>105</v>
      </c>
      <c r="J5465">
        <v>731</v>
      </c>
      <c r="K5465">
        <v>20190813</v>
      </c>
      <c r="L5465" s="78">
        <v>0.625</v>
      </c>
      <c r="M5465">
        <v>2</v>
      </c>
      <c r="Q5465">
        <v>2</v>
      </c>
    </row>
    <row r="5466" spans="1:17" x14ac:dyDescent="0.25">
      <c r="A5466" t="s">
        <v>51</v>
      </c>
      <c r="B5466" t="s">
        <v>52</v>
      </c>
      <c r="C5466">
        <v>2</v>
      </c>
      <c r="D5466">
        <v>90</v>
      </c>
      <c r="E5466">
        <v>35</v>
      </c>
      <c r="F5466">
        <v>88501</v>
      </c>
      <c r="G5466">
        <v>3</v>
      </c>
      <c r="H5466">
        <v>1</v>
      </c>
      <c r="I5466">
        <v>105</v>
      </c>
      <c r="J5466">
        <v>731</v>
      </c>
      <c r="K5466">
        <v>20190813</v>
      </c>
      <c r="L5466" s="78">
        <v>0.66666666666666663</v>
      </c>
      <c r="M5466">
        <v>1</v>
      </c>
      <c r="Q5466">
        <v>2</v>
      </c>
    </row>
    <row r="5467" spans="1:17" x14ac:dyDescent="0.25">
      <c r="A5467" t="s">
        <v>51</v>
      </c>
      <c r="B5467" t="s">
        <v>52</v>
      </c>
      <c r="C5467">
        <v>2</v>
      </c>
      <c r="D5467">
        <v>90</v>
      </c>
      <c r="E5467">
        <v>35</v>
      </c>
      <c r="F5467">
        <v>88501</v>
      </c>
      <c r="G5467">
        <v>3</v>
      </c>
      <c r="H5467">
        <v>1</v>
      </c>
      <c r="I5467">
        <v>105</v>
      </c>
      <c r="J5467">
        <v>731</v>
      </c>
      <c r="K5467">
        <v>20190813</v>
      </c>
      <c r="L5467" s="78">
        <v>0.70833333333333337</v>
      </c>
      <c r="M5467">
        <v>0</v>
      </c>
      <c r="Q5467">
        <v>2</v>
      </c>
    </row>
    <row r="5468" spans="1:17" x14ac:dyDescent="0.25">
      <c r="A5468" t="s">
        <v>51</v>
      </c>
      <c r="B5468" t="s">
        <v>52</v>
      </c>
      <c r="C5468">
        <v>2</v>
      </c>
      <c r="D5468">
        <v>90</v>
      </c>
      <c r="E5468">
        <v>35</v>
      </c>
      <c r="F5468">
        <v>88501</v>
      </c>
      <c r="G5468">
        <v>3</v>
      </c>
      <c r="H5468">
        <v>1</v>
      </c>
      <c r="I5468">
        <v>105</v>
      </c>
      <c r="J5468">
        <v>731</v>
      </c>
      <c r="K5468">
        <v>20190813</v>
      </c>
      <c r="L5468" s="78">
        <v>0.75</v>
      </c>
      <c r="M5468">
        <v>1</v>
      </c>
      <c r="Q5468">
        <v>2</v>
      </c>
    </row>
    <row r="5469" spans="1:17" x14ac:dyDescent="0.25">
      <c r="A5469" t="s">
        <v>51</v>
      </c>
      <c r="B5469" t="s">
        <v>52</v>
      </c>
      <c r="C5469">
        <v>2</v>
      </c>
      <c r="D5469">
        <v>90</v>
      </c>
      <c r="E5469">
        <v>35</v>
      </c>
      <c r="F5469">
        <v>88501</v>
      </c>
      <c r="G5469">
        <v>3</v>
      </c>
      <c r="H5469">
        <v>1</v>
      </c>
      <c r="I5469">
        <v>105</v>
      </c>
      <c r="J5469">
        <v>731</v>
      </c>
      <c r="K5469">
        <v>20190813</v>
      </c>
      <c r="L5469" s="78">
        <v>0.79166666666666663</v>
      </c>
      <c r="M5469">
        <v>0</v>
      </c>
      <c r="Q5469">
        <v>2</v>
      </c>
    </row>
    <row r="5470" spans="1:17" x14ac:dyDescent="0.25">
      <c r="A5470" t="s">
        <v>51</v>
      </c>
      <c r="B5470" t="s">
        <v>52</v>
      </c>
      <c r="C5470">
        <v>2</v>
      </c>
      <c r="D5470">
        <v>90</v>
      </c>
      <c r="E5470">
        <v>35</v>
      </c>
      <c r="F5470">
        <v>88501</v>
      </c>
      <c r="G5470">
        <v>3</v>
      </c>
      <c r="H5470">
        <v>1</v>
      </c>
      <c r="I5470">
        <v>105</v>
      </c>
      <c r="J5470">
        <v>731</v>
      </c>
      <c r="K5470">
        <v>20190813</v>
      </c>
      <c r="L5470" s="78">
        <v>0.83333333333333337</v>
      </c>
      <c r="M5470">
        <v>0</v>
      </c>
      <c r="Q5470">
        <v>2</v>
      </c>
    </row>
    <row r="5471" spans="1:17" x14ac:dyDescent="0.25">
      <c r="A5471" t="s">
        <v>51</v>
      </c>
      <c r="B5471" t="s">
        <v>52</v>
      </c>
      <c r="C5471">
        <v>2</v>
      </c>
      <c r="D5471">
        <v>90</v>
      </c>
      <c r="E5471">
        <v>35</v>
      </c>
      <c r="F5471">
        <v>88501</v>
      </c>
      <c r="G5471">
        <v>3</v>
      </c>
      <c r="H5471">
        <v>1</v>
      </c>
      <c r="I5471">
        <v>105</v>
      </c>
      <c r="J5471">
        <v>731</v>
      </c>
      <c r="K5471">
        <v>20190813</v>
      </c>
      <c r="L5471" s="78">
        <v>0.875</v>
      </c>
      <c r="M5471">
        <v>2</v>
      </c>
      <c r="Q5471">
        <v>2</v>
      </c>
    </row>
    <row r="5472" spans="1:17" x14ac:dyDescent="0.25">
      <c r="A5472" t="s">
        <v>51</v>
      </c>
      <c r="B5472" t="s">
        <v>52</v>
      </c>
      <c r="C5472">
        <v>2</v>
      </c>
      <c r="D5472">
        <v>90</v>
      </c>
      <c r="E5472">
        <v>35</v>
      </c>
      <c r="F5472">
        <v>88501</v>
      </c>
      <c r="G5472">
        <v>3</v>
      </c>
      <c r="H5472">
        <v>1</v>
      </c>
      <c r="I5472">
        <v>105</v>
      </c>
      <c r="J5472">
        <v>731</v>
      </c>
      <c r="K5472">
        <v>20190813</v>
      </c>
      <c r="L5472" s="78">
        <v>0.91666666666666663</v>
      </c>
      <c r="M5472">
        <v>0</v>
      </c>
      <c r="Q5472">
        <v>2</v>
      </c>
    </row>
    <row r="5473" spans="1:17" x14ac:dyDescent="0.25">
      <c r="A5473" t="s">
        <v>51</v>
      </c>
      <c r="B5473" t="s">
        <v>52</v>
      </c>
      <c r="C5473">
        <v>2</v>
      </c>
      <c r="D5473">
        <v>90</v>
      </c>
      <c r="E5473">
        <v>35</v>
      </c>
      <c r="F5473">
        <v>88501</v>
      </c>
      <c r="G5473">
        <v>3</v>
      </c>
      <c r="H5473">
        <v>1</v>
      </c>
      <c r="I5473">
        <v>105</v>
      </c>
      <c r="J5473">
        <v>731</v>
      </c>
      <c r="K5473">
        <v>20190813</v>
      </c>
      <c r="L5473" s="78">
        <v>0.95833333333333337</v>
      </c>
      <c r="M5473">
        <v>-2</v>
      </c>
      <c r="Q5473">
        <v>2</v>
      </c>
    </row>
    <row r="5474" spans="1:17" x14ac:dyDescent="0.25">
      <c r="A5474" t="s">
        <v>51</v>
      </c>
      <c r="B5474" t="s">
        <v>52</v>
      </c>
      <c r="C5474">
        <v>2</v>
      </c>
      <c r="D5474">
        <v>90</v>
      </c>
      <c r="E5474">
        <v>35</v>
      </c>
      <c r="F5474">
        <v>88501</v>
      </c>
      <c r="G5474">
        <v>3</v>
      </c>
      <c r="H5474">
        <v>1</v>
      </c>
      <c r="I5474">
        <v>105</v>
      </c>
      <c r="J5474">
        <v>731</v>
      </c>
      <c r="K5474">
        <v>20190814</v>
      </c>
      <c r="L5474" s="78">
        <v>0</v>
      </c>
      <c r="M5474">
        <v>0</v>
      </c>
    </row>
    <row r="5475" spans="1:17" x14ac:dyDescent="0.25">
      <c r="A5475" t="s">
        <v>51</v>
      </c>
      <c r="B5475" t="s">
        <v>52</v>
      </c>
      <c r="C5475">
        <v>2</v>
      </c>
      <c r="D5475">
        <v>90</v>
      </c>
      <c r="E5475">
        <v>35</v>
      </c>
      <c r="F5475">
        <v>88501</v>
      </c>
      <c r="G5475">
        <v>3</v>
      </c>
      <c r="H5475">
        <v>1</v>
      </c>
      <c r="I5475">
        <v>105</v>
      </c>
      <c r="J5475">
        <v>731</v>
      </c>
      <c r="K5475">
        <v>20190814</v>
      </c>
      <c r="L5475" s="78">
        <v>4.1666666666666664E-2</v>
      </c>
      <c r="M5475">
        <v>0</v>
      </c>
    </row>
    <row r="5476" spans="1:17" x14ac:dyDescent="0.25">
      <c r="A5476" t="s">
        <v>51</v>
      </c>
      <c r="B5476" t="s">
        <v>52</v>
      </c>
      <c r="C5476">
        <v>2</v>
      </c>
      <c r="D5476">
        <v>90</v>
      </c>
      <c r="E5476">
        <v>35</v>
      </c>
      <c r="F5476">
        <v>88501</v>
      </c>
      <c r="G5476">
        <v>3</v>
      </c>
      <c r="H5476">
        <v>1</v>
      </c>
      <c r="I5476">
        <v>105</v>
      </c>
      <c r="J5476">
        <v>731</v>
      </c>
      <c r="K5476">
        <v>20190814</v>
      </c>
      <c r="L5476" s="78">
        <v>8.3333333333333329E-2</v>
      </c>
      <c r="M5476">
        <v>1</v>
      </c>
    </row>
    <row r="5477" spans="1:17" x14ac:dyDescent="0.25">
      <c r="A5477" t="s">
        <v>51</v>
      </c>
      <c r="B5477" t="s">
        <v>52</v>
      </c>
      <c r="C5477">
        <v>2</v>
      </c>
      <c r="D5477">
        <v>90</v>
      </c>
      <c r="E5477">
        <v>35</v>
      </c>
      <c r="F5477">
        <v>88501</v>
      </c>
      <c r="G5477">
        <v>3</v>
      </c>
      <c r="H5477">
        <v>1</v>
      </c>
      <c r="I5477">
        <v>105</v>
      </c>
      <c r="J5477">
        <v>731</v>
      </c>
      <c r="K5477">
        <v>20190814</v>
      </c>
      <c r="L5477" s="78">
        <v>0.125</v>
      </c>
      <c r="M5477">
        <v>0</v>
      </c>
    </row>
    <row r="5478" spans="1:17" x14ac:dyDescent="0.25">
      <c r="A5478" t="s">
        <v>51</v>
      </c>
      <c r="B5478" t="s">
        <v>52</v>
      </c>
      <c r="C5478">
        <v>2</v>
      </c>
      <c r="D5478">
        <v>90</v>
      </c>
      <c r="E5478">
        <v>35</v>
      </c>
      <c r="F5478">
        <v>88501</v>
      </c>
      <c r="G5478">
        <v>3</v>
      </c>
      <c r="H5478">
        <v>1</v>
      </c>
      <c r="I5478">
        <v>105</v>
      </c>
      <c r="J5478">
        <v>731</v>
      </c>
      <c r="K5478">
        <v>20190814</v>
      </c>
      <c r="L5478" s="78">
        <v>0.16666666666666666</v>
      </c>
      <c r="M5478">
        <v>-1</v>
      </c>
    </row>
    <row r="5479" spans="1:17" x14ac:dyDescent="0.25">
      <c r="A5479" t="s">
        <v>51</v>
      </c>
      <c r="B5479" t="s">
        <v>52</v>
      </c>
      <c r="C5479">
        <v>2</v>
      </c>
      <c r="D5479">
        <v>90</v>
      </c>
      <c r="E5479">
        <v>35</v>
      </c>
      <c r="F5479">
        <v>88501</v>
      </c>
      <c r="G5479">
        <v>3</v>
      </c>
      <c r="H5479">
        <v>1</v>
      </c>
      <c r="I5479">
        <v>105</v>
      </c>
      <c r="J5479">
        <v>731</v>
      </c>
      <c r="K5479">
        <v>20190814</v>
      </c>
      <c r="L5479" s="78">
        <v>0.20833333333333334</v>
      </c>
      <c r="M5479">
        <v>-1</v>
      </c>
    </row>
    <row r="5480" spans="1:17" x14ac:dyDescent="0.25">
      <c r="A5480" t="s">
        <v>51</v>
      </c>
      <c r="B5480" t="s">
        <v>52</v>
      </c>
      <c r="C5480">
        <v>2</v>
      </c>
      <c r="D5480">
        <v>90</v>
      </c>
      <c r="E5480">
        <v>35</v>
      </c>
      <c r="F5480">
        <v>88501</v>
      </c>
      <c r="G5480">
        <v>3</v>
      </c>
      <c r="H5480">
        <v>1</v>
      </c>
      <c r="I5480">
        <v>105</v>
      </c>
      <c r="J5480">
        <v>731</v>
      </c>
      <c r="K5480">
        <v>20190814</v>
      </c>
      <c r="L5480" s="78">
        <v>0.25</v>
      </c>
      <c r="M5480">
        <v>0</v>
      </c>
    </row>
    <row r="5481" spans="1:17" x14ac:dyDescent="0.25">
      <c r="A5481" t="s">
        <v>51</v>
      </c>
      <c r="B5481" t="s">
        <v>52</v>
      </c>
      <c r="C5481">
        <v>2</v>
      </c>
      <c r="D5481">
        <v>90</v>
      </c>
      <c r="E5481">
        <v>35</v>
      </c>
      <c r="F5481">
        <v>88501</v>
      </c>
      <c r="G5481">
        <v>3</v>
      </c>
      <c r="H5481">
        <v>1</v>
      </c>
      <c r="I5481">
        <v>105</v>
      </c>
      <c r="J5481">
        <v>731</v>
      </c>
      <c r="K5481">
        <v>20190814</v>
      </c>
      <c r="L5481" s="78">
        <v>0.29166666666666669</v>
      </c>
      <c r="M5481">
        <v>0</v>
      </c>
    </row>
    <row r="5482" spans="1:17" x14ac:dyDescent="0.25">
      <c r="A5482" t="s">
        <v>51</v>
      </c>
      <c r="B5482" t="s">
        <v>52</v>
      </c>
      <c r="C5482">
        <v>2</v>
      </c>
      <c r="D5482">
        <v>90</v>
      </c>
      <c r="E5482">
        <v>35</v>
      </c>
      <c r="F5482">
        <v>88501</v>
      </c>
      <c r="G5482">
        <v>3</v>
      </c>
      <c r="H5482">
        <v>1</v>
      </c>
      <c r="I5482">
        <v>105</v>
      </c>
      <c r="J5482">
        <v>731</v>
      </c>
      <c r="K5482">
        <v>20190814</v>
      </c>
      <c r="L5482" s="78">
        <v>0.33333333333333331</v>
      </c>
      <c r="M5482">
        <v>2</v>
      </c>
    </row>
    <row r="5483" spans="1:17" x14ac:dyDescent="0.25">
      <c r="A5483" t="s">
        <v>51</v>
      </c>
      <c r="B5483" t="s">
        <v>52</v>
      </c>
      <c r="C5483">
        <v>2</v>
      </c>
      <c r="D5483">
        <v>90</v>
      </c>
      <c r="E5483">
        <v>35</v>
      </c>
      <c r="F5483">
        <v>88501</v>
      </c>
      <c r="G5483">
        <v>3</v>
      </c>
      <c r="H5483">
        <v>1</v>
      </c>
      <c r="I5483">
        <v>105</v>
      </c>
      <c r="J5483">
        <v>731</v>
      </c>
      <c r="K5483">
        <v>20190814</v>
      </c>
      <c r="L5483" s="78">
        <v>0.375</v>
      </c>
      <c r="M5483">
        <v>3</v>
      </c>
    </row>
    <row r="5484" spans="1:17" x14ac:dyDescent="0.25">
      <c r="A5484" t="s">
        <v>51</v>
      </c>
      <c r="B5484" t="s">
        <v>52</v>
      </c>
      <c r="C5484">
        <v>2</v>
      </c>
      <c r="D5484">
        <v>90</v>
      </c>
      <c r="E5484">
        <v>35</v>
      </c>
      <c r="F5484">
        <v>88501</v>
      </c>
      <c r="G5484">
        <v>3</v>
      </c>
      <c r="H5484">
        <v>1</v>
      </c>
      <c r="I5484">
        <v>105</v>
      </c>
      <c r="J5484">
        <v>731</v>
      </c>
      <c r="K5484">
        <v>20190814</v>
      </c>
      <c r="L5484" s="78">
        <v>0.41666666666666669</v>
      </c>
      <c r="M5484">
        <v>3</v>
      </c>
    </row>
    <row r="5485" spans="1:17" x14ac:dyDescent="0.25">
      <c r="A5485" t="s">
        <v>51</v>
      </c>
      <c r="B5485" t="s">
        <v>52</v>
      </c>
      <c r="C5485">
        <v>2</v>
      </c>
      <c r="D5485">
        <v>90</v>
      </c>
      <c r="E5485">
        <v>35</v>
      </c>
      <c r="F5485">
        <v>88501</v>
      </c>
      <c r="G5485">
        <v>3</v>
      </c>
      <c r="H5485">
        <v>1</v>
      </c>
      <c r="I5485">
        <v>105</v>
      </c>
      <c r="J5485">
        <v>731</v>
      </c>
      <c r="K5485">
        <v>20190814</v>
      </c>
      <c r="L5485" s="78">
        <v>0.45833333333333331</v>
      </c>
      <c r="M5485">
        <v>5</v>
      </c>
    </row>
    <row r="5486" spans="1:17" x14ac:dyDescent="0.25">
      <c r="A5486" t="s">
        <v>51</v>
      </c>
      <c r="B5486" t="s">
        <v>52</v>
      </c>
      <c r="C5486">
        <v>2</v>
      </c>
      <c r="D5486">
        <v>90</v>
      </c>
      <c r="E5486">
        <v>35</v>
      </c>
      <c r="F5486">
        <v>88501</v>
      </c>
      <c r="G5486">
        <v>3</v>
      </c>
      <c r="H5486">
        <v>1</v>
      </c>
      <c r="I5486">
        <v>105</v>
      </c>
      <c r="J5486">
        <v>731</v>
      </c>
      <c r="K5486">
        <v>20190814</v>
      </c>
      <c r="L5486" s="78">
        <v>0.5</v>
      </c>
      <c r="M5486">
        <v>4</v>
      </c>
    </row>
    <row r="5487" spans="1:17" x14ac:dyDescent="0.25">
      <c r="A5487" t="s">
        <v>51</v>
      </c>
      <c r="B5487" t="s">
        <v>52</v>
      </c>
      <c r="C5487">
        <v>2</v>
      </c>
      <c r="D5487">
        <v>90</v>
      </c>
      <c r="E5487">
        <v>35</v>
      </c>
      <c r="F5487">
        <v>88501</v>
      </c>
      <c r="G5487">
        <v>3</v>
      </c>
      <c r="H5487">
        <v>1</v>
      </c>
      <c r="I5487">
        <v>105</v>
      </c>
      <c r="J5487">
        <v>731</v>
      </c>
      <c r="K5487">
        <v>20190814</v>
      </c>
      <c r="L5487" s="78">
        <v>0.54166666666666663</v>
      </c>
      <c r="M5487">
        <v>6</v>
      </c>
    </row>
    <row r="5488" spans="1:17" x14ac:dyDescent="0.25">
      <c r="A5488" t="s">
        <v>51</v>
      </c>
      <c r="B5488" t="s">
        <v>52</v>
      </c>
      <c r="C5488">
        <v>2</v>
      </c>
      <c r="D5488">
        <v>90</v>
      </c>
      <c r="E5488">
        <v>35</v>
      </c>
      <c r="F5488">
        <v>88501</v>
      </c>
      <c r="G5488">
        <v>3</v>
      </c>
      <c r="H5488">
        <v>1</v>
      </c>
      <c r="I5488">
        <v>105</v>
      </c>
      <c r="J5488">
        <v>731</v>
      </c>
      <c r="K5488">
        <v>20190814</v>
      </c>
      <c r="L5488" s="78">
        <v>0.58333333333333337</v>
      </c>
      <c r="M5488">
        <v>6</v>
      </c>
    </row>
    <row r="5489" spans="1:13" x14ac:dyDescent="0.25">
      <c r="A5489" t="s">
        <v>51</v>
      </c>
      <c r="B5489" t="s">
        <v>52</v>
      </c>
      <c r="C5489">
        <v>2</v>
      </c>
      <c r="D5489">
        <v>90</v>
      </c>
      <c r="E5489">
        <v>35</v>
      </c>
      <c r="F5489">
        <v>88501</v>
      </c>
      <c r="G5489">
        <v>3</v>
      </c>
      <c r="H5489">
        <v>1</v>
      </c>
      <c r="I5489">
        <v>105</v>
      </c>
      <c r="J5489">
        <v>731</v>
      </c>
      <c r="K5489">
        <v>20190814</v>
      </c>
      <c r="L5489" s="78">
        <v>0.625</v>
      </c>
      <c r="M5489">
        <v>4</v>
      </c>
    </row>
    <row r="5490" spans="1:13" x14ac:dyDescent="0.25">
      <c r="A5490" t="s">
        <v>51</v>
      </c>
      <c r="B5490" t="s">
        <v>52</v>
      </c>
      <c r="C5490">
        <v>2</v>
      </c>
      <c r="D5490">
        <v>90</v>
      </c>
      <c r="E5490">
        <v>35</v>
      </c>
      <c r="F5490">
        <v>88501</v>
      </c>
      <c r="G5490">
        <v>3</v>
      </c>
      <c r="H5490">
        <v>1</v>
      </c>
      <c r="I5490">
        <v>105</v>
      </c>
      <c r="J5490">
        <v>731</v>
      </c>
      <c r="K5490">
        <v>20190814</v>
      </c>
      <c r="L5490" s="78">
        <v>0.66666666666666663</v>
      </c>
      <c r="M5490">
        <v>4</v>
      </c>
    </row>
    <row r="5491" spans="1:13" x14ac:dyDescent="0.25">
      <c r="A5491" t="s">
        <v>51</v>
      </c>
      <c r="B5491" t="s">
        <v>52</v>
      </c>
      <c r="C5491">
        <v>2</v>
      </c>
      <c r="D5491">
        <v>90</v>
      </c>
      <c r="E5491">
        <v>35</v>
      </c>
      <c r="F5491">
        <v>88501</v>
      </c>
      <c r="G5491">
        <v>3</v>
      </c>
      <c r="H5491">
        <v>1</v>
      </c>
      <c r="I5491">
        <v>105</v>
      </c>
      <c r="J5491">
        <v>731</v>
      </c>
      <c r="K5491">
        <v>20190814</v>
      </c>
      <c r="L5491" s="78">
        <v>0.70833333333333337</v>
      </c>
      <c r="M5491">
        <v>6</v>
      </c>
    </row>
    <row r="5492" spans="1:13" x14ac:dyDescent="0.25">
      <c r="A5492" t="s">
        <v>51</v>
      </c>
      <c r="B5492" t="s">
        <v>52</v>
      </c>
      <c r="C5492">
        <v>2</v>
      </c>
      <c r="D5492">
        <v>90</v>
      </c>
      <c r="E5492">
        <v>35</v>
      </c>
      <c r="F5492">
        <v>88501</v>
      </c>
      <c r="G5492">
        <v>3</v>
      </c>
      <c r="H5492">
        <v>1</v>
      </c>
      <c r="I5492">
        <v>105</v>
      </c>
      <c r="J5492">
        <v>731</v>
      </c>
      <c r="K5492">
        <v>20190814</v>
      </c>
      <c r="L5492" s="78">
        <v>0.75</v>
      </c>
      <c r="M5492">
        <v>2</v>
      </c>
    </row>
    <row r="5493" spans="1:13" x14ac:dyDescent="0.25">
      <c r="A5493" t="s">
        <v>51</v>
      </c>
      <c r="B5493" t="s">
        <v>52</v>
      </c>
      <c r="C5493">
        <v>2</v>
      </c>
      <c r="D5493">
        <v>90</v>
      </c>
      <c r="E5493">
        <v>35</v>
      </c>
      <c r="F5493">
        <v>88501</v>
      </c>
      <c r="G5493">
        <v>3</v>
      </c>
      <c r="H5493">
        <v>1</v>
      </c>
      <c r="I5493">
        <v>105</v>
      </c>
      <c r="J5493">
        <v>731</v>
      </c>
      <c r="K5493">
        <v>20190814</v>
      </c>
      <c r="L5493" s="78">
        <v>0.79166666666666663</v>
      </c>
      <c r="M5493">
        <v>1</v>
      </c>
    </row>
    <row r="5494" spans="1:13" x14ac:dyDescent="0.25">
      <c r="A5494" t="s">
        <v>51</v>
      </c>
      <c r="B5494" t="s">
        <v>52</v>
      </c>
      <c r="C5494">
        <v>2</v>
      </c>
      <c r="D5494">
        <v>90</v>
      </c>
      <c r="E5494">
        <v>35</v>
      </c>
      <c r="F5494">
        <v>88501</v>
      </c>
      <c r="G5494">
        <v>3</v>
      </c>
      <c r="H5494">
        <v>1</v>
      </c>
      <c r="I5494">
        <v>105</v>
      </c>
      <c r="J5494">
        <v>731</v>
      </c>
      <c r="K5494">
        <v>20190814</v>
      </c>
      <c r="L5494" s="78">
        <v>0.83333333333333337</v>
      </c>
      <c r="M5494">
        <v>4</v>
      </c>
    </row>
    <row r="5495" spans="1:13" x14ac:dyDescent="0.25">
      <c r="A5495" t="s">
        <v>51</v>
      </c>
      <c r="B5495" t="s">
        <v>52</v>
      </c>
      <c r="C5495">
        <v>2</v>
      </c>
      <c r="D5495">
        <v>90</v>
      </c>
      <c r="E5495">
        <v>35</v>
      </c>
      <c r="F5495">
        <v>88501</v>
      </c>
      <c r="G5495">
        <v>3</v>
      </c>
      <c r="H5495">
        <v>1</v>
      </c>
      <c r="I5495">
        <v>105</v>
      </c>
      <c r="J5495">
        <v>731</v>
      </c>
      <c r="K5495">
        <v>20190814</v>
      </c>
      <c r="L5495" s="78">
        <v>0.875</v>
      </c>
      <c r="M5495">
        <v>3</v>
      </c>
    </row>
    <row r="5496" spans="1:13" x14ac:dyDescent="0.25">
      <c r="A5496" t="s">
        <v>51</v>
      </c>
      <c r="B5496" t="s">
        <v>52</v>
      </c>
      <c r="C5496">
        <v>2</v>
      </c>
      <c r="D5496">
        <v>90</v>
      </c>
      <c r="E5496">
        <v>35</v>
      </c>
      <c r="F5496">
        <v>88501</v>
      </c>
      <c r="G5496">
        <v>3</v>
      </c>
      <c r="H5496">
        <v>1</v>
      </c>
      <c r="I5496">
        <v>105</v>
      </c>
      <c r="J5496">
        <v>731</v>
      </c>
      <c r="K5496">
        <v>20190814</v>
      </c>
      <c r="L5496" s="78">
        <v>0.91666666666666663</v>
      </c>
      <c r="M5496">
        <v>2</v>
      </c>
    </row>
    <row r="5497" spans="1:13" x14ac:dyDescent="0.25">
      <c r="A5497" t="s">
        <v>51</v>
      </c>
      <c r="B5497" t="s">
        <v>52</v>
      </c>
      <c r="C5497">
        <v>2</v>
      </c>
      <c r="D5497">
        <v>90</v>
      </c>
      <c r="E5497">
        <v>35</v>
      </c>
      <c r="F5497">
        <v>88501</v>
      </c>
      <c r="G5497">
        <v>3</v>
      </c>
      <c r="H5497">
        <v>1</v>
      </c>
      <c r="I5497">
        <v>105</v>
      </c>
      <c r="J5497">
        <v>731</v>
      </c>
      <c r="K5497">
        <v>20190814</v>
      </c>
      <c r="L5497" s="78">
        <v>0.95833333333333337</v>
      </c>
      <c r="M5497">
        <v>5</v>
      </c>
    </row>
    <row r="5498" spans="1:13" x14ac:dyDescent="0.25">
      <c r="A5498" t="s">
        <v>51</v>
      </c>
      <c r="B5498" t="s">
        <v>52</v>
      </c>
      <c r="C5498">
        <v>2</v>
      </c>
      <c r="D5498">
        <v>90</v>
      </c>
      <c r="E5498">
        <v>35</v>
      </c>
      <c r="F5498">
        <v>88501</v>
      </c>
      <c r="G5498">
        <v>3</v>
      </c>
      <c r="H5498">
        <v>1</v>
      </c>
      <c r="I5498">
        <v>105</v>
      </c>
      <c r="J5498">
        <v>731</v>
      </c>
      <c r="K5498">
        <v>20190815</v>
      </c>
      <c r="L5498" s="78">
        <v>0</v>
      </c>
      <c r="M5498">
        <v>5</v>
      </c>
    </row>
    <row r="5499" spans="1:13" x14ac:dyDescent="0.25">
      <c r="A5499" t="s">
        <v>51</v>
      </c>
      <c r="B5499" t="s">
        <v>52</v>
      </c>
      <c r="C5499">
        <v>2</v>
      </c>
      <c r="D5499">
        <v>90</v>
      </c>
      <c r="E5499">
        <v>35</v>
      </c>
      <c r="F5499">
        <v>88501</v>
      </c>
      <c r="G5499">
        <v>3</v>
      </c>
      <c r="H5499">
        <v>1</v>
      </c>
      <c r="I5499">
        <v>105</v>
      </c>
      <c r="J5499">
        <v>731</v>
      </c>
      <c r="K5499">
        <v>20190815</v>
      </c>
      <c r="L5499" s="78">
        <v>4.1666666666666664E-2</v>
      </c>
      <c r="M5499">
        <v>3</v>
      </c>
    </row>
    <row r="5500" spans="1:13" x14ac:dyDescent="0.25">
      <c r="A5500" t="s">
        <v>51</v>
      </c>
      <c r="B5500" t="s">
        <v>52</v>
      </c>
      <c r="C5500">
        <v>2</v>
      </c>
      <c r="D5500">
        <v>90</v>
      </c>
      <c r="E5500">
        <v>35</v>
      </c>
      <c r="F5500">
        <v>88501</v>
      </c>
      <c r="G5500">
        <v>3</v>
      </c>
      <c r="H5500">
        <v>1</v>
      </c>
      <c r="I5500">
        <v>105</v>
      </c>
      <c r="J5500">
        <v>731</v>
      </c>
      <c r="K5500">
        <v>20190815</v>
      </c>
      <c r="L5500" s="78">
        <v>8.3333333333333329E-2</v>
      </c>
      <c r="M5500">
        <v>0</v>
      </c>
    </row>
    <row r="5501" spans="1:13" x14ac:dyDescent="0.25">
      <c r="A5501" t="s">
        <v>51</v>
      </c>
      <c r="B5501" t="s">
        <v>52</v>
      </c>
      <c r="C5501">
        <v>2</v>
      </c>
      <c r="D5501">
        <v>90</v>
      </c>
      <c r="E5501">
        <v>35</v>
      </c>
      <c r="F5501">
        <v>88501</v>
      </c>
      <c r="G5501">
        <v>3</v>
      </c>
      <c r="H5501">
        <v>1</v>
      </c>
      <c r="I5501">
        <v>105</v>
      </c>
      <c r="J5501">
        <v>731</v>
      </c>
      <c r="K5501">
        <v>20190815</v>
      </c>
      <c r="L5501" s="78">
        <v>0.125</v>
      </c>
      <c r="M5501">
        <v>0</v>
      </c>
    </row>
    <row r="5502" spans="1:13" x14ac:dyDescent="0.25">
      <c r="A5502" t="s">
        <v>51</v>
      </c>
      <c r="B5502" t="s">
        <v>52</v>
      </c>
      <c r="C5502">
        <v>2</v>
      </c>
      <c r="D5502">
        <v>90</v>
      </c>
      <c r="E5502">
        <v>35</v>
      </c>
      <c r="F5502">
        <v>88501</v>
      </c>
      <c r="G5502">
        <v>3</v>
      </c>
      <c r="H5502">
        <v>1</v>
      </c>
      <c r="I5502">
        <v>105</v>
      </c>
      <c r="J5502">
        <v>731</v>
      </c>
      <c r="K5502">
        <v>20190815</v>
      </c>
      <c r="L5502" s="78">
        <v>0.16666666666666666</v>
      </c>
      <c r="M5502">
        <v>1</v>
      </c>
    </row>
    <row r="5503" spans="1:13" x14ac:dyDescent="0.25">
      <c r="A5503" t="s">
        <v>51</v>
      </c>
      <c r="B5503" t="s">
        <v>52</v>
      </c>
      <c r="C5503">
        <v>2</v>
      </c>
      <c r="D5503">
        <v>90</v>
      </c>
      <c r="E5503">
        <v>35</v>
      </c>
      <c r="F5503">
        <v>88501</v>
      </c>
      <c r="G5503">
        <v>3</v>
      </c>
      <c r="H5503">
        <v>1</v>
      </c>
      <c r="I5503">
        <v>105</v>
      </c>
      <c r="J5503">
        <v>731</v>
      </c>
      <c r="K5503">
        <v>20190815</v>
      </c>
      <c r="L5503" s="78">
        <v>0.20833333333333334</v>
      </c>
      <c r="M5503">
        <v>1</v>
      </c>
    </row>
    <row r="5504" spans="1:13" x14ac:dyDescent="0.25">
      <c r="A5504" t="s">
        <v>51</v>
      </c>
      <c r="B5504" t="s">
        <v>52</v>
      </c>
      <c r="C5504">
        <v>2</v>
      </c>
      <c r="D5504">
        <v>90</v>
      </c>
      <c r="E5504">
        <v>35</v>
      </c>
      <c r="F5504">
        <v>88501</v>
      </c>
      <c r="G5504">
        <v>3</v>
      </c>
      <c r="H5504">
        <v>1</v>
      </c>
      <c r="I5504">
        <v>105</v>
      </c>
      <c r="J5504">
        <v>731</v>
      </c>
      <c r="K5504">
        <v>20190815</v>
      </c>
      <c r="L5504" s="78">
        <v>0.25</v>
      </c>
      <c r="M5504">
        <v>4</v>
      </c>
    </row>
    <row r="5505" spans="1:13" x14ac:dyDescent="0.25">
      <c r="A5505" t="s">
        <v>51</v>
      </c>
      <c r="B5505" t="s">
        <v>52</v>
      </c>
      <c r="C5505">
        <v>2</v>
      </c>
      <c r="D5505">
        <v>90</v>
      </c>
      <c r="E5505">
        <v>35</v>
      </c>
      <c r="F5505">
        <v>88501</v>
      </c>
      <c r="G5505">
        <v>3</v>
      </c>
      <c r="H5505">
        <v>1</v>
      </c>
      <c r="I5505">
        <v>105</v>
      </c>
      <c r="J5505">
        <v>731</v>
      </c>
      <c r="K5505">
        <v>20190815</v>
      </c>
      <c r="L5505" s="78">
        <v>0.29166666666666669</v>
      </c>
      <c r="M5505">
        <v>3</v>
      </c>
    </row>
    <row r="5506" spans="1:13" x14ac:dyDescent="0.25">
      <c r="A5506" t="s">
        <v>51</v>
      </c>
      <c r="B5506" t="s">
        <v>52</v>
      </c>
      <c r="C5506">
        <v>2</v>
      </c>
      <c r="D5506">
        <v>90</v>
      </c>
      <c r="E5506">
        <v>35</v>
      </c>
      <c r="F5506">
        <v>88501</v>
      </c>
      <c r="G5506">
        <v>3</v>
      </c>
      <c r="H5506">
        <v>1</v>
      </c>
      <c r="I5506">
        <v>105</v>
      </c>
      <c r="J5506">
        <v>731</v>
      </c>
      <c r="K5506">
        <v>20190815</v>
      </c>
      <c r="L5506" s="78">
        <v>0.33333333333333331</v>
      </c>
      <c r="M5506">
        <v>3</v>
      </c>
    </row>
    <row r="5507" spans="1:13" x14ac:dyDescent="0.25">
      <c r="A5507" t="s">
        <v>51</v>
      </c>
      <c r="B5507" t="s">
        <v>52</v>
      </c>
      <c r="C5507">
        <v>2</v>
      </c>
      <c r="D5507">
        <v>90</v>
      </c>
      <c r="E5507">
        <v>35</v>
      </c>
      <c r="F5507">
        <v>88501</v>
      </c>
      <c r="G5507">
        <v>3</v>
      </c>
      <c r="H5507">
        <v>1</v>
      </c>
      <c r="I5507">
        <v>105</v>
      </c>
      <c r="J5507">
        <v>731</v>
      </c>
      <c r="K5507">
        <v>20190815</v>
      </c>
      <c r="L5507" s="78">
        <v>0.375</v>
      </c>
      <c r="M5507">
        <v>4</v>
      </c>
    </row>
    <row r="5508" spans="1:13" x14ac:dyDescent="0.25">
      <c r="A5508" t="s">
        <v>51</v>
      </c>
      <c r="B5508" t="s">
        <v>52</v>
      </c>
      <c r="C5508">
        <v>2</v>
      </c>
      <c r="D5508">
        <v>90</v>
      </c>
      <c r="E5508">
        <v>35</v>
      </c>
      <c r="F5508">
        <v>88501</v>
      </c>
      <c r="G5508">
        <v>3</v>
      </c>
      <c r="H5508">
        <v>1</v>
      </c>
      <c r="I5508">
        <v>105</v>
      </c>
      <c r="J5508">
        <v>731</v>
      </c>
      <c r="K5508">
        <v>20190815</v>
      </c>
      <c r="L5508" s="78">
        <v>0.41666666666666669</v>
      </c>
      <c r="M5508">
        <v>2</v>
      </c>
    </row>
    <row r="5509" spans="1:13" x14ac:dyDescent="0.25">
      <c r="A5509" t="s">
        <v>51</v>
      </c>
      <c r="B5509" t="s">
        <v>52</v>
      </c>
      <c r="C5509">
        <v>2</v>
      </c>
      <c r="D5509">
        <v>90</v>
      </c>
      <c r="E5509">
        <v>35</v>
      </c>
      <c r="F5509">
        <v>88501</v>
      </c>
      <c r="G5509">
        <v>3</v>
      </c>
      <c r="H5509">
        <v>1</v>
      </c>
      <c r="I5509">
        <v>105</v>
      </c>
      <c r="J5509">
        <v>731</v>
      </c>
      <c r="K5509">
        <v>20190815</v>
      </c>
      <c r="L5509" s="78">
        <v>0.45833333333333331</v>
      </c>
      <c r="M5509">
        <v>6</v>
      </c>
    </row>
    <row r="5510" spans="1:13" x14ac:dyDescent="0.25">
      <c r="A5510" t="s">
        <v>51</v>
      </c>
      <c r="B5510" t="s">
        <v>52</v>
      </c>
      <c r="C5510">
        <v>2</v>
      </c>
      <c r="D5510">
        <v>90</v>
      </c>
      <c r="E5510">
        <v>35</v>
      </c>
      <c r="F5510">
        <v>88501</v>
      </c>
      <c r="G5510">
        <v>3</v>
      </c>
      <c r="H5510">
        <v>1</v>
      </c>
      <c r="I5510">
        <v>105</v>
      </c>
      <c r="J5510">
        <v>731</v>
      </c>
      <c r="K5510">
        <v>20190815</v>
      </c>
      <c r="L5510" s="78">
        <v>0.5</v>
      </c>
      <c r="M5510">
        <v>2</v>
      </c>
    </row>
    <row r="5511" spans="1:13" x14ac:dyDescent="0.25">
      <c r="A5511" t="s">
        <v>51</v>
      </c>
      <c r="B5511" t="s">
        <v>52</v>
      </c>
      <c r="C5511">
        <v>2</v>
      </c>
      <c r="D5511">
        <v>90</v>
      </c>
      <c r="E5511">
        <v>35</v>
      </c>
      <c r="F5511">
        <v>88501</v>
      </c>
      <c r="G5511">
        <v>3</v>
      </c>
      <c r="H5511">
        <v>1</v>
      </c>
      <c r="I5511">
        <v>105</v>
      </c>
      <c r="J5511">
        <v>731</v>
      </c>
      <c r="K5511">
        <v>20190815</v>
      </c>
      <c r="L5511" s="78">
        <v>0.54166666666666663</v>
      </c>
      <c r="M5511">
        <v>-2</v>
      </c>
    </row>
    <row r="5512" spans="1:13" x14ac:dyDescent="0.25">
      <c r="A5512" t="s">
        <v>51</v>
      </c>
      <c r="B5512" t="s">
        <v>52</v>
      </c>
      <c r="C5512">
        <v>2</v>
      </c>
      <c r="D5512">
        <v>90</v>
      </c>
      <c r="E5512">
        <v>35</v>
      </c>
      <c r="F5512">
        <v>88501</v>
      </c>
      <c r="G5512">
        <v>3</v>
      </c>
      <c r="H5512">
        <v>1</v>
      </c>
      <c r="I5512">
        <v>105</v>
      </c>
      <c r="J5512">
        <v>731</v>
      </c>
      <c r="K5512">
        <v>20190815</v>
      </c>
      <c r="L5512" s="78">
        <v>0.58333333333333337</v>
      </c>
      <c r="M5512">
        <v>2</v>
      </c>
    </row>
    <row r="5513" spans="1:13" x14ac:dyDescent="0.25">
      <c r="A5513" t="s">
        <v>51</v>
      </c>
      <c r="B5513" t="s">
        <v>52</v>
      </c>
      <c r="C5513">
        <v>2</v>
      </c>
      <c r="D5513">
        <v>90</v>
      </c>
      <c r="E5513">
        <v>35</v>
      </c>
      <c r="F5513">
        <v>88501</v>
      </c>
      <c r="G5513">
        <v>3</v>
      </c>
      <c r="H5513">
        <v>1</v>
      </c>
      <c r="I5513">
        <v>105</v>
      </c>
      <c r="J5513">
        <v>731</v>
      </c>
      <c r="K5513">
        <v>20190815</v>
      </c>
      <c r="L5513" s="78">
        <v>0.625</v>
      </c>
      <c r="M5513">
        <v>2</v>
      </c>
    </row>
    <row r="5514" spans="1:13" x14ac:dyDescent="0.25">
      <c r="A5514" t="s">
        <v>51</v>
      </c>
      <c r="B5514" t="s">
        <v>52</v>
      </c>
      <c r="C5514">
        <v>2</v>
      </c>
      <c r="D5514">
        <v>90</v>
      </c>
      <c r="E5514">
        <v>35</v>
      </c>
      <c r="F5514">
        <v>88501</v>
      </c>
      <c r="G5514">
        <v>3</v>
      </c>
      <c r="H5514">
        <v>1</v>
      </c>
      <c r="I5514">
        <v>105</v>
      </c>
      <c r="J5514">
        <v>731</v>
      </c>
      <c r="K5514">
        <v>20190815</v>
      </c>
      <c r="L5514" s="78">
        <v>0.66666666666666663</v>
      </c>
      <c r="M5514">
        <v>1</v>
      </c>
    </row>
    <row r="5515" spans="1:13" x14ac:dyDescent="0.25">
      <c r="A5515" t="s">
        <v>51</v>
      </c>
      <c r="B5515" t="s">
        <v>52</v>
      </c>
      <c r="C5515">
        <v>2</v>
      </c>
      <c r="D5515">
        <v>90</v>
      </c>
      <c r="E5515">
        <v>35</v>
      </c>
      <c r="F5515">
        <v>88501</v>
      </c>
      <c r="G5515">
        <v>3</v>
      </c>
      <c r="H5515">
        <v>1</v>
      </c>
      <c r="I5515">
        <v>105</v>
      </c>
      <c r="J5515">
        <v>731</v>
      </c>
      <c r="K5515">
        <v>20190815</v>
      </c>
      <c r="L5515" s="78">
        <v>0.70833333333333337</v>
      </c>
      <c r="M5515">
        <v>3</v>
      </c>
    </row>
    <row r="5516" spans="1:13" x14ac:dyDescent="0.25">
      <c r="A5516" t="s">
        <v>51</v>
      </c>
      <c r="B5516" t="s">
        <v>52</v>
      </c>
      <c r="C5516">
        <v>2</v>
      </c>
      <c r="D5516">
        <v>90</v>
      </c>
      <c r="E5516">
        <v>35</v>
      </c>
      <c r="F5516">
        <v>88501</v>
      </c>
      <c r="G5516">
        <v>3</v>
      </c>
      <c r="H5516">
        <v>1</v>
      </c>
      <c r="I5516">
        <v>105</v>
      </c>
      <c r="J5516">
        <v>731</v>
      </c>
      <c r="K5516">
        <v>20190815</v>
      </c>
      <c r="L5516" s="78">
        <v>0.75</v>
      </c>
      <c r="M5516">
        <v>2</v>
      </c>
    </row>
    <row r="5517" spans="1:13" x14ac:dyDescent="0.25">
      <c r="A5517" t="s">
        <v>51</v>
      </c>
      <c r="B5517" t="s">
        <v>52</v>
      </c>
      <c r="C5517">
        <v>2</v>
      </c>
      <c r="D5517">
        <v>90</v>
      </c>
      <c r="E5517">
        <v>35</v>
      </c>
      <c r="F5517">
        <v>88501</v>
      </c>
      <c r="G5517">
        <v>3</v>
      </c>
      <c r="H5517">
        <v>1</v>
      </c>
      <c r="I5517">
        <v>105</v>
      </c>
      <c r="J5517">
        <v>731</v>
      </c>
      <c r="K5517">
        <v>20190815</v>
      </c>
      <c r="L5517" s="78">
        <v>0.79166666666666663</v>
      </c>
      <c r="M5517">
        <v>-2</v>
      </c>
    </row>
    <row r="5518" spans="1:13" x14ac:dyDescent="0.25">
      <c r="A5518" t="s">
        <v>51</v>
      </c>
      <c r="B5518" t="s">
        <v>52</v>
      </c>
      <c r="C5518">
        <v>2</v>
      </c>
      <c r="D5518">
        <v>90</v>
      </c>
      <c r="E5518">
        <v>35</v>
      </c>
      <c r="F5518">
        <v>88501</v>
      </c>
      <c r="G5518">
        <v>3</v>
      </c>
      <c r="H5518">
        <v>1</v>
      </c>
      <c r="I5518">
        <v>105</v>
      </c>
      <c r="J5518">
        <v>731</v>
      </c>
      <c r="K5518">
        <v>20190815</v>
      </c>
      <c r="L5518" s="78">
        <v>0.83333333333333337</v>
      </c>
      <c r="M5518">
        <v>0</v>
      </c>
    </row>
    <row r="5519" spans="1:13" x14ac:dyDescent="0.25">
      <c r="A5519" t="s">
        <v>51</v>
      </c>
      <c r="B5519" t="s">
        <v>52</v>
      </c>
      <c r="C5519">
        <v>2</v>
      </c>
      <c r="D5519">
        <v>90</v>
      </c>
      <c r="E5519">
        <v>35</v>
      </c>
      <c r="F5519">
        <v>88501</v>
      </c>
      <c r="G5519">
        <v>3</v>
      </c>
      <c r="H5519">
        <v>1</v>
      </c>
      <c r="I5519">
        <v>105</v>
      </c>
      <c r="J5519">
        <v>731</v>
      </c>
      <c r="K5519">
        <v>20190815</v>
      </c>
      <c r="L5519" s="78">
        <v>0.875</v>
      </c>
      <c r="M5519">
        <v>2</v>
      </c>
    </row>
    <row r="5520" spans="1:13" x14ac:dyDescent="0.25">
      <c r="A5520" t="s">
        <v>51</v>
      </c>
      <c r="B5520" t="s">
        <v>52</v>
      </c>
      <c r="C5520">
        <v>2</v>
      </c>
      <c r="D5520">
        <v>90</v>
      </c>
      <c r="E5520">
        <v>35</v>
      </c>
      <c r="F5520">
        <v>88501</v>
      </c>
      <c r="G5520">
        <v>3</v>
      </c>
      <c r="H5520">
        <v>1</v>
      </c>
      <c r="I5520">
        <v>105</v>
      </c>
      <c r="J5520">
        <v>731</v>
      </c>
      <c r="K5520">
        <v>20190815</v>
      </c>
      <c r="L5520" s="78">
        <v>0.91666666666666663</v>
      </c>
      <c r="M5520">
        <v>-1</v>
      </c>
    </row>
    <row r="5521" spans="1:13" x14ac:dyDescent="0.25">
      <c r="A5521" t="s">
        <v>51</v>
      </c>
      <c r="B5521" t="s">
        <v>52</v>
      </c>
      <c r="C5521">
        <v>2</v>
      </c>
      <c r="D5521">
        <v>90</v>
      </c>
      <c r="E5521">
        <v>35</v>
      </c>
      <c r="F5521">
        <v>88501</v>
      </c>
      <c r="G5521">
        <v>3</v>
      </c>
      <c r="H5521">
        <v>1</v>
      </c>
      <c r="I5521">
        <v>105</v>
      </c>
      <c r="J5521">
        <v>731</v>
      </c>
      <c r="K5521">
        <v>20190815</v>
      </c>
      <c r="L5521" s="78">
        <v>0.95833333333333337</v>
      </c>
      <c r="M5521">
        <v>0</v>
      </c>
    </row>
    <row r="5522" spans="1:13" x14ac:dyDescent="0.25">
      <c r="A5522" t="s">
        <v>51</v>
      </c>
      <c r="B5522" t="s">
        <v>52</v>
      </c>
      <c r="C5522">
        <v>2</v>
      </c>
      <c r="D5522">
        <v>90</v>
      </c>
      <c r="E5522">
        <v>35</v>
      </c>
      <c r="F5522">
        <v>88501</v>
      </c>
      <c r="G5522">
        <v>3</v>
      </c>
      <c r="H5522">
        <v>1</v>
      </c>
      <c r="I5522">
        <v>105</v>
      </c>
      <c r="J5522">
        <v>731</v>
      </c>
      <c r="K5522">
        <v>20190816</v>
      </c>
      <c r="L5522" s="78">
        <v>0</v>
      </c>
      <c r="M5522">
        <v>1</v>
      </c>
    </row>
    <row r="5523" spans="1:13" x14ac:dyDescent="0.25">
      <c r="A5523" t="s">
        <v>51</v>
      </c>
      <c r="B5523" t="s">
        <v>52</v>
      </c>
      <c r="C5523">
        <v>2</v>
      </c>
      <c r="D5523">
        <v>90</v>
      </c>
      <c r="E5523">
        <v>35</v>
      </c>
      <c r="F5523">
        <v>88501</v>
      </c>
      <c r="G5523">
        <v>3</v>
      </c>
      <c r="H5523">
        <v>1</v>
      </c>
      <c r="I5523">
        <v>105</v>
      </c>
      <c r="J5523">
        <v>731</v>
      </c>
      <c r="K5523">
        <v>20190816</v>
      </c>
      <c r="L5523" s="78">
        <v>4.1666666666666664E-2</v>
      </c>
      <c r="M5523">
        <v>2</v>
      </c>
    </row>
    <row r="5524" spans="1:13" x14ac:dyDescent="0.25">
      <c r="A5524" t="s">
        <v>51</v>
      </c>
      <c r="B5524" t="s">
        <v>52</v>
      </c>
      <c r="C5524">
        <v>2</v>
      </c>
      <c r="D5524">
        <v>90</v>
      </c>
      <c r="E5524">
        <v>35</v>
      </c>
      <c r="F5524">
        <v>88501</v>
      </c>
      <c r="G5524">
        <v>3</v>
      </c>
      <c r="H5524">
        <v>1</v>
      </c>
      <c r="I5524">
        <v>105</v>
      </c>
      <c r="J5524">
        <v>731</v>
      </c>
      <c r="K5524">
        <v>20190816</v>
      </c>
      <c r="L5524" s="78">
        <v>8.3333333333333329E-2</v>
      </c>
      <c r="M5524">
        <v>3</v>
      </c>
    </row>
    <row r="5525" spans="1:13" x14ac:dyDescent="0.25">
      <c r="A5525" t="s">
        <v>51</v>
      </c>
      <c r="B5525" t="s">
        <v>52</v>
      </c>
      <c r="C5525">
        <v>2</v>
      </c>
      <c r="D5525">
        <v>90</v>
      </c>
      <c r="E5525">
        <v>35</v>
      </c>
      <c r="F5525">
        <v>88501</v>
      </c>
      <c r="G5525">
        <v>3</v>
      </c>
      <c r="H5525">
        <v>1</v>
      </c>
      <c r="I5525">
        <v>105</v>
      </c>
      <c r="J5525">
        <v>731</v>
      </c>
      <c r="K5525">
        <v>20190816</v>
      </c>
      <c r="L5525" s="78">
        <v>0.125</v>
      </c>
      <c r="M5525">
        <v>6</v>
      </c>
    </row>
    <row r="5526" spans="1:13" x14ac:dyDescent="0.25">
      <c r="A5526" t="s">
        <v>51</v>
      </c>
      <c r="B5526" t="s">
        <v>52</v>
      </c>
      <c r="C5526">
        <v>2</v>
      </c>
      <c r="D5526">
        <v>90</v>
      </c>
      <c r="E5526">
        <v>35</v>
      </c>
      <c r="F5526">
        <v>88501</v>
      </c>
      <c r="G5526">
        <v>3</v>
      </c>
      <c r="H5526">
        <v>1</v>
      </c>
      <c r="I5526">
        <v>105</v>
      </c>
      <c r="J5526">
        <v>731</v>
      </c>
      <c r="K5526">
        <v>20190816</v>
      </c>
      <c r="L5526" s="78">
        <v>0.16666666666666666</v>
      </c>
      <c r="M5526">
        <v>3</v>
      </c>
    </row>
    <row r="5527" spans="1:13" x14ac:dyDescent="0.25">
      <c r="A5527" t="s">
        <v>51</v>
      </c>
      <c r="B5527" t="s">
        <v>52</v>
      </c>
      <c r="C5527">
        <v>2</v>
      </c>
      <c r="D5527">
        <v>90</v>
      </c>
      <c r="E5527">
        <v>35</v>
      </c>
      <c r="F5527">
        <v>88501</v>
      </c>
      <c r="G5527">
        <v>3</v>
      </c>
      <c r="H5527">
        <v>1</v>
      </c>
      <c r="I5527">
        <v>105</v>
      </c>
      <c r="J5527">
        <v>731</v>
      </c>
      <c r="K5527">
        <v>20190816</v>
      </c>
      <c r="L5527" s="78">
        <v>0.20833333333333334</v>
      </c>
      <c r="M5527">
        <v>1</v>
      </c>
    </row>
    <row r="5528" spans="1:13" x14ac:dyDescent="0.25">
      <c r="A5528" t="s">
        <v>51</v>
      </c>
      <c r="B5528" t="s">
        <v>52</v>
      </c>
      <c r="C5528">
        <v>2</v>
      </c>
      <c r="D5528">
        <v>90</v>
      </c>
      <c r="E5528">
        <v>35</v>
      </c>
      <c r="F5528">
        <v>88501</v>
      </c>
      <c r="G5528">
        <v>3</v>
      </c>
      <c r="H5528">
        <v>1</v>
      </c>
      <c r="I5528">
        <v>105</v>
      </c>
      <c r="J5528">
        <v>731</v>
      </c>
      <c r="K5528">
        <v>20190816</v>
      </c>
      <c r="L5528" s="78">
        <v>0.25</v>
      </c>
      <c r="M5528">
        <v>3</v>
      </c>
    </row>
    <row r="5529" spans="1:13" x14ac:dyDescent="0.25">
      <c r="A5529" t="s">
        <v>51</v>
      </c>
      <c r="B5529" t="s">
        <v>52</v>
      </c>
      <c r="C5529">
        <v>2</v>
      </c>
      <c r="D5529">
        <v>90</v>
      </c>
      <c r="E5529">
        <v>35</v>
      </c>
      <c r="F5529">
        <v>88501</v>
      </c>
      <c r="G5529">
        <v>3</v>
      </c>
      <c r="H5529">
        <v>1</v>
      </c>
      <c r="I5529">
        <v>105</v>
      </c>
      <c r="J5529">
        <v>731</v>
      </c>
      <c r="K5529">
        <v>20190816</v>
      </c>
      <c r="L5529" s="78">
        <v>0.29166666666666669</v>
      </c>
      <c r="M5529">
        <v>1</v>
      </c>
    </row>
    <row r="5530" spans="1:13" x14ac:dyDescent="0.25">
      <c r="A5530" t="s">
        <v>51</v>
      </c>
      <c r="B5530" t="s">
        <v>52</v>
      </c>
      <c r="C5530">
        <v>2</v>
      </c>
      <c r="D5530">
        <v>90</v>
      </c>
      <c r="E5530">
        <v>35</v>
      </c>
      <c r="F5530">
        <v>88501</v>
      </c>
      <c r="G5530">
        <v>3</v>
      </c>
      <c r="H5530">
        <v>1</v>
      </c>
      <c r="I5530">
        <v>105</v>
      </c>
      <c r="J5530">
        <v>731</v>
      </c>
      <c r="K5530">
        <v>20190816</v>
      </c>
      <c r="L5530" s="78">
        <v>0.33333333333333331</v>
      </c>
      <c r="M5530">
        <v>-1</v>
      </c>
    </row>
    <row r="5531" spans="1:13" x14ac:dyDescent="0.25">
      <c r="A5531" t="s">
        <v>51</v>
      </c>
      <c r="B5531" t="s">
        <v>52</v>
      </c>
      <c r="C5531">
        <v>2</v>
      </c>
      <c r="D5531">
        <v>90</v>
      </c>
      <c r="E5531">
        <v>35</v>
      </c>
      <c r="F5531">
        <v>88501</v>
      </c>
      <c r="G5531">
        <v>3</v>
      </c>
      <c r="H5531">
        <v>1</v>
      </c>
      <c r="I5531">
        <v>105</v>
      </c>
      <c r="J5531">
        <v>731</v>
      </c>
      <c r="K5531">
        <v>20190816</v>
      </c>
      <c r="L5531" s="78">
        <v>0.375</v>
      </c>
      <c r="M5531">
        <v>0</v>
      </c>
    </row>
    <row r="5532" spans="1:13" x14ac:dyDescent="0.25">
      <c r="A5532" t="s">
        <v>51</v>
      </c>
      <c r="B5532" t="s">
        <v>52</v>
      </c>
      <c r="C5532">
        <v>2</v>
      </c>
      <c r="D5532">
        <v>90</v>
      </c>
      <c r="E5532">
        <v>35</v>
      </c>
      <c r="F5532">
        <v>88501</v>
      </c>
      <c r="G5532">
        <v>3</v>
      </c>
      <c r="H5532">
        <v>1</v>
      </c>
      <c r="I5532">
        <v>105</v>
      </c>
      <c r="J5532">
        <v>731</v>
      </c>
      <c r="K5532">
        <v>20190816</v>
      </c>
      <c r="L5532" s="78">
        <v>0.41666666666666669</v>
      </c>
      <c r="M5532">
        <v>-2</v>
      </c>
    </row>
    <row r="5533" spans="1:13" x14ac:dyDescent="0.25">
      <c r="A5533" t="s">
        <v>51</v>
      </c>
      <c r="B5533" t="s">
        <v>52</v>
      </c>
      <c r="C5533">
        <v>2</v>
      </c>
      <c r="D5533">
        <v>90</v>
      </c>
      <c r="E5533">
        <v>35</v>
      </c>
      <c r="F5533">
        <v>88501</v>
      </c>
      <c r="G5533">
        <v>3</v>
      </c>
      <c r="H5533">
        <v>1</v>
      </c>
      <c r="I5533">
        <v>105</v>
      </c>
      <c r="J5533">
        <v>731</v>
      </c>
      <c r="K5533">
        <v>20190816</v>
      </c>
      <c r="L5533" s="78">
        <v>0.45833333333333331</v>
      </c>
      <c r="M5533">
        <v>-3</v>
      </c>
    </row>
    <row r="5534" spans="1:13" x14ac:dyDescent="0.25">
      <c r="A5534" t="s">
        <v>51</v>
      </c>
      <c r="B5534" t="s">
        <v>52</v>
      </c>
      <c r="C5534">
        <v>2</v>
      </c>
      <c r="D5534">
        <v>90</v>
      </c>
      <c r="E5534">
        <v>35</v>
      </c>
      <c r="F5534">
        <v>88501</v>
      </c>
      <c r="G5534">
        <v>3</v>
      </c>
      <c r="H5534">
        <v>1</v>
      </c>
      <c r="I5534">
        <v>105</v>
      </c>
      <c r="J5534">
        <v>731</v>
      </c>
      <c r="K5534">
        <v>20190816</v>
      </c>
      <c r="L5534" s="78">
        <v>0.5</v>
      </c>
      <c r="M5534">
        <v>-1</v>
      </c>
    </row>
    <row r="5535" spans="1:13" x14ac:dyDescent="0.25">
      <c r="A5535" t="s">
        <v>51</v>
      </c>
      <c r="B5535" t="s">
        <v>52</v>
      </c>
      <c r="C5535">
        <v>2</v>
      </c>
      <c r="D5535">
        <v>90</v>
      </c>
      <c r="E5535">
        <v>35</v>
      </c>
      <c r="F5535">
        <v>88501</v>
      </c>
      <c r="G5535">
        <v>3</v>
      </c>
      <c r="H5535">
        <v>1</v>
      </c>
      <c r="I5535">
        <v>105</v>
      </c>
      <c r="J5535">
        <v>731</v>
      </c>
      <c r="K5535">
        <v>20190816</v>
      </c>
      <c r="L5535" s="78">
        <v>0.54166666666666663</v>
      </c>
      <c r="M5535">
        <v>1</v>
      </c>
    </row>
    <row r="5536" spans="1:13" x14ac:dyDescent="0.25">
      <c r="A5536" t="s">
        <v>51</v>
      </c>
      <c r="B5536" t="s">
        <v>52</v>
      </c>
      <c r="C5536">
        <v>2</v>
      </c>
      <c r="D5536">
        <v>90</v>
      </c>
      <c r="E5536">
        <v>35</v>
      </c>
      <c r="F5536">
        <v>88501</v>
      </c>
      <c r="G5536">
        <v>3</v>
      </c>
      <c r="H5536">
        <v>1</v>
      </c>
      <c r="I5536">
        <v>105</v>
      </c>
      <c r="J5536">
        <v>731</v>
      </c>
      <c r="K5536">
        <v>20190816</v>
      </c>
      <c r="L5536" s="78">
        <v>0.58333333333333337</v>
      </c>
      <c r="M5536">
        <v>1</v>
      </c>
    </row>
    <row r="5537" spans="1:17" x14ac:dyDescent="0.25">
      <c r="A5537" t="s">
        <v>51</v>
      </c>
      <c r="B5537" t="s">
        <v>52</v>
      </c>
      <c r="C5537">
        <v>2</v>
      </c>
      <c r="D5537">
        <v>90</v>
      </c>
      <c r="E5537">
        <v>35</v>
      </c>
      <c r="F5537">
        <v>88501</v>
      </c>
      <c r="G5537">
        <v>3</v>
      </c>
      <c r="H5537">
        <v>1</v>
      </c>
      <c r="I5537">
        <v>105</v>
      </c>
      <c r="J5537">
        <v>731</v>
      </c>
      <c r="K5537">
        <v>20190816</v>
      </c>
      <c r="L5537" s="78">
        <v>0.625</v>
      </c>
      <c r="M5537">
        <v>0</v>
      </c>
    </row>
    <row r="5538" spans="1:17" x14ac:dyDescent="0.25">
      <c r="A5538" t="s">
        <v>51</v>
      </c>
      <c r="B5538" t="s">
        <v>52</v>
      </c>
      <c r="C5538">
        <v>2</v>
      </c>
      <c r="D5538">
        <v>90</v>
      </c>
      <c r="E5538">
        <v>35</v>
      </c>
      <c r="F5538">
        <v>88501</v>
      </c>
      <c r="G5538">
        <v>3</v>
      </c>
      <c r="H5538">
        <v>1</v>
      </c>
      <c r="I5538">
        <v>105</v>
      </c>
      <c r="J5538">
        <v>731</v>
      </c>
      <c r="K5538">
        <v>20190816</v>
      </c>
      <c r="L5538" s="78">
        <v>0.66666666666666663</v>
      </c>
      <c r="M5538">
        <v>-1</v>
      </c>
    </row>
    <row r="5539" spans="1:17" x14ac:dyDescent="0.25">
      <c r="A5539" t="s">
        <v>51</v>
      </c>
      <c r="B5539" t="s">
        <v>52</v>
      </c>
      <c r="C5539">
        <v>2</v>
      </c>
      <c r="D5539">
        <v>90</v>
      </c>
      <c r="E5539">
        <v>35</v>
      </c>
      <c r="F5539">
        <v>88501</v>
      </c>
      <c r="G5539">
        <v>3</v>
      </c>
      <c r="H5539">
        <v>1</v>
      </c>
      <c r="I5539">
        <v>105</v>
      </c>
      <c r="J5539">
        <v>731</v>
      </c>
      <c r="K5539">
        <v>20190816</v>
      </c>
      <c r="L5539" s="78">
        <v>0.70833333333333337</v>
      </c>
      <c r="M5539">
        <v>-2</v>
      </c>
    </row>
    <row r="5540" spans="1:17" x14ac:dyDescent="0.25">
      <c r="A5540" t="s">
        <v>51</v>
      </c>
      <c r="B5540" t="s">
        <v>52</v>
      </c>
      <c r="C5540">
        <v>2</v>
      </c>
      <c r="D5540">
        <v>90</v>
      </c>
      <c r="E5540">
        <v>35</v>
      </c>
      <c r="F5540">
        <v>88501</v>
      </c>
      <c r="G5540">
        <v>3</v>
      </c>
      <c r="H5540">
        <v>1</v>
      </c>
      <c r="I5540">
        <v>105</v>
      </c>
      <c r="J5540">
        <v>731</v>
      </c>
      <c r="K5540">
        <v>20190816</v>
      </c>
      <c r="L5540" s="78">
        <v>0.75</v>
      </c>
      <c r="M5540">
        <v>4</v>
      </c>
    </row>
    <row r="5541" spans="1:17" x14ac:dyDescent="0.25">
      <c r="A5541" t="s">
        <v>51</v>
      </c>
      <c r="B5541" t="s">
        <v>52</v>
      </c>
      <c r="C5541">
        <v>2</v>
      </c>
      <c r="D5541">
        <v>90</v>
      </c>
      <c r="E5541">
        <v>35</v>
      </c>
      <c r="F5541">
        <v>88501</v>
      </c>
      <c r="G5541">
        <v>3</v>
      </c>
      <c r="H5541">
        <v>1</v>
      </c>
      <c r="I5541">
        <v>105</v>
      </c>
      <c r="J5541">
        <v>731</v>
      </c>
      <c r="K5541">
        <v>20190816</v>
      </c>
      <c r="L5541" s="78">
        <v>0.79166666666666663</v>
      </c>
      <c r="M5541">
        <v>1</v>
      </c>
    </row>
    <row r="5542" spans="1:17" x14ac:dyDescent="0.25">
      <c r="A5542" t="s">
        <v>51</v>
      </c>
      <c r="B5542" t="s">
        <v>52</v>
      </c>
      <c r="C5542">
        <v>2</v>
      </c>
      <c r="D5542">
        <v>90</v>
      </c>
      <c r="E5542">
        <v>35</v>
      </c>
      <c r="F5542">
        <v>88501</v>
      </c>
      <c r="G5542">
        <v>3</v>
      </c>
      <c r="H5542">
        <v>1</v>
      </c>
      <c r="I5542">
        <v>105</v>
      </c>
      <c r="J5542">
        <v>731</v>
      </c>
      <c r="K5542">
        <v>20190816</v>
      </c>
      <c r="L5542" s="78">
        <v>0.83333333333333337</v>
      </c>
      <c r="M5542">
        <v>0</v>
      </c>
    </row>
    <row r="5543" spans="1:17" x14ac:dyDescent="0.25">
      <c r="A5543" t="s">
        <v>51</v>
      </c>
      <c r="B5543" t="s">
        <v>52</v>
      </c>
      <c r="C5543">
        <v>2</v>
      </c>
      <c r="D5543">
        <v>90</v>
      </c>
      <c r="E5543">
        <v>35</v>
      </c>
      <c r="F5543">
        <v>88501</v>
      </c>
      <c r="G5543">
        <v>3</v>
      </c>
      <c r="H5543">
        <v>1</v>
      </c>
      <c r="I5543">
        <v>105</v>
      </c>
      <c r="J5543">
        <v>731</v>
      </c>
      <c r="K5543">
        <v>20190816</v>
      </c>
      <c r="L5543" s="78">
        <v>0.875</v>
      </c>
      <c r="M5543">
        <v>3</v>
      </c>
    </row>
    <row r="5544" spans="1:17" x14ac:dyDescent="0.25">
      <c r="A5544" t="s">
        <v>51</v>
      </c>
      <c r="B5544" t="s">
        <v>52</v>
      </c>
      <c r="C5544">
        <v>2</v>
      </c>
      <c r="D5544">
        <v>90</v>
      </c>
      <c r="E5544">
        <v>35</v>
      </c>
      <c r="F5544">
        <v>88501</v>
      </c>
      <c r="G5544">
        <v>3</v>
      </c>
      <c r="H5544">
        <v>1</v>
      </c>
      <c r="I5544">
        <v>105</v>
      </c>
      <c r="J5544">
        <v>731</v>
      </c>
      <c r="K5544">
        <v>20190816</v>
      </c>
      <c r="L5544" s="78">
        <v>0.91666666666666663</v>
      </c>
      <c r="M5544">
        <v>1</v>
      </c>
    </row>
    <row r="5545" spans="1:17" x14ac:dyDescent="0.25">
      <c r="A5545" t="s">
        <v>51</v>
      </c>
      <c r="B5545" t="s">
        <v>52</v>
      </c>
      <c r="C5545">
        <v>2</v>
      </c>
      <c r="D5545">
        <v>90</v>
      </c>
      <c r="E5545">
        <v>35</v>
      </c>
      <c r="F5545">
        <v>88501</v>
      </c>
      <c r="G5545">
        <v>3</v>
      </c>
      <c r="H5545">
        <v>1</v>
      </c>
      <c r="I5545">
        <v>105</v>
      </c>
      <c r="J5545">
        <v>731</v>
      </c>
      <c r="K5545">
        <v>20190816</v>
      </c>
      <c r="L5545" s="78">
        <v>0.95833333333333337</v>
      </c>
      <c r="M5545">
        <v>2</v>
      </c>
    </row>
    <row r="5546" spans="1:17" x14ac:dyDescent="0.25">
      <c r="A5546" t="s">
        <v>51</v>
      </c>
      <c r="B5546" t="s">
        <v>52</v>
      </c>
      <c r="C5546">
        <v>2</v>
      </c>
      <c r="D5546">
        <v>90</v>
      </c>
      <c r="E5546">
        <v>35</v>
      </c>
      <c r="F5546">
        <v>88501</v>
      </c>
      <c r="G5546">
        <v>3</v>
      </c>
      <c r="H5546">
        <v>1</v>
      </c>
      <c r="I5546">
        <v>105</v>
      </c>
      <c r="J5546">
        <v>731</v>
      </c>
      <c r="K5546">
        <v>20190817</v>
      </c>
      <c r="L5546" s="78">
        <v>0</v>
      </c>
      <c r="M5546">
        <v>4</v>
      </c>
      <c r="Q5546">
        <v>2</v>
      </c>
    </row>
    <row r="5547" spans="1:17" x14ac:dyDescent="0.25">
      <c r="A5547" t="s">
        <v>51</v>
      </c>
      <c r="B5547" t="s">
        <v>52</v>
      </c>
      <c r="C5547">
        <v>2</v>
      </c>
      <c r="D5547">
        <v>90</v>
      </c>
      <c r="E5547">
        <v>35</v>
      </c>
      <c r="F5547">
        <v>88501</v>
      </c>
      <c r="G5547">
        <v>3</v>
      </c>
      <c r="H5547">
        <v>1</v>
      </c>
      <c r="I5547">
        <v>105</v>
      </c>
      <c r="J5547">
        <v>731</v>
      </c>
      <c r="K5547">
        <v>20190817</v>
      </c>
      <c r="L5547" s="78">
        <v>4.1666666666666664E-2</v>
      </c>
      <c r="M5547">
        <v>2</v>
      </c>
      <c r="Q5547">
        <v>2</v>
      </c>
    </row>
    <row r="5548" spans="1:17" x14ac:dyDescent="0.25">
      <c r="A5548" t="s">
        <v>51</v>
      </c>
      <c r="B5548" t="s">
        <v>52</v>
      </c>
      <c r="C5548">
        <v>2</v>
      </c>
      <c r="D5548">
        <v>90</v>
      </c>
      <c r="E5548">
        <v>35</v>
      </c>
      <c r="F5548">
        <v>88501</v>
      </c>
      <c r="G5548">
        <v>3</v>
      </c>
      <c r="H5548">
        <v>1</v>
      </c>
      <c r="I5548">
        <v>105</v>
      </c>
      <c r="J5548">
        <v>731</v>
      </c>
      <c r="K5548">
        <v>20190817</v>
      </c>
      <c r="L5548" s="78">
        <v>8.3333333333333329E-2</v>
      </c>
      <c r="M5548">
        <v>0</v>
      </c>
      <c r="Q5548">
        <v>2</v>
      </c>
    </row>
    <row r="5549" spans="1:17" x14ac:dyDescent="0.25">
      <c r="A5549" t="s">
        <v>51</v>
      </c>
      <c r="B5549" t="s">
        <v>52</v>
      </c>
      <c r="C5549">
        <v>2</v>
      </c>
      <c r="D5549">
        <v>90</v>
      </c>
      <c r="E5549">
        <v>35</v>
      </c>
      <c r="F5549">
        <v>88501</v>
      </c>
      <c r="G5549">
        <v>3</v>
      </c>
      <c r="H5549">
        <v>1</v>
      </c>
      <c r="I5549">
        <v>105</v>
      </c>
      <c r="J5549">
        <v>731</v>
      </c>
      <c r="K5549">
        <v>20190817</v>
      </c>
      <c r="L5549" s="78">
        <v>0.125</v>
      </c>
      <c r="M5549">
        <v>-2</v>
      </c>
      <c r="Q5549">
        <v>2</v>
      </c>
    </row>
    <row r="5550" spans="1:17" x14ac:dyDescent="0.25">
      <c r="A5550" t="s">
        <v>51</v>
      </c>
      <c r="B5550" t="s">
        <v>52</v>
      </c>
      <c r="C5550">
        <v>2</v>
      </c>
      <c r="D5550">
        <v>90</v>
      </c>
      <c r="E5550">
        <v>35</v>
      </c>
      <c r="F5550">
        <v>88501</v>
      </c>
      <c r="G5550">
        <v>3</v>
      </c>
      <c r="H5550">
        <v>1</v>
      </c>
      <c r="I5550">
        <v>105</v>
      </c>
      <c r="J5550">
        <v>731</v>
      </c>
      <c r="K5550">
        <v>20190817</v>
      </c>
      <c r="L5550" s="78">
        <v>0.16666666666666666</v>
      </c>
      <c r="M5550">
        <v>1</v>
      </c>
      <c r="Q5550">
        <v>2</v>
      </c>
    </row>
    <row r="5551" spans="1:17" x14ac:dyDescent="0.25">
      <c r="A5551" t="s">
        <v>51</v>
      </c>
      <c r="B5551" t="s">
        <v>52</v>
      </c>
      <c r="C5551">
        <v>2</v>
      </c>
      <c r="D5551">
        <v>90</v>
      </c>
      <c r="E5551">
        <v>35</v>
      </c>
      <c r="F5551">
        <v>88501</v>
      </c>
      <c r="G5551">
        <v>3</v>
      </c>
      <c r="H5551">
        <v>1</v>
      </c>
      <c r="I5551">
        <v>105</v>
      </c>
      <c r="J5551">
        <v>731</v>
      </c>
      <c r="K5551">
        <v>20190817</v>
      </c>
      <c r="L5551" s="78">
        <v>0.20833333333333334</v>
      </c>
      <c r="M5551">
        <v>4</v>
      </c>
      <c r="Q5551">
        <v>2</v>
      </c>
    </row>
    <row r="5552" spans="1:17" x14ac:dyDescent="0.25">
      <c r="A5552" t="s">
        <v>51</v>
      </c>
      <c r="B5552" t="s">
        <v>52</v>
      </c>
      <c r="C5552">
        <v>2</v>
      </c>
      <c r="D5552">
        <v>90</v>
      </c>
      <c r="E5552">
        <v>35</v>
      </c>
      <c r="F5552">
        <v>88501</v>
      </c>
      <c r="G5552">
        <v>3</v>
      </c>
      <c r="H5552">
        <v>1</v>
      </c>
      <c r="I5552">
        <v>105</v>
      </c>
      <c r="J5552">
        <v>731</v>
      </c>
      <c r="K5552">
        <v>20190817</v>
      </c>
      <c r="L5552" s="78">
        <v>0.25</v>
      </c>
      <c r="M5552">
        <v>3</v>
      </c>
      <c r="Q5552">
        <v>2</v>
      </c>
    </row>
    <row r="5553" spans="1:17" x14ac:dyDescent="0.25">
      <c r="A5553" t="s">
        <v>51</v>
      </c>
      <c r="B5553" t="s">
        <v>52</v>
      </c>
      <c r="C5553">
        <v>2</v>
      </c>
      <c r="D5553">
        <v>90</v>
      </c>
      <c r="E5553">
        <v>35</v>
      </c>
      <c r="F5553">
        <v>88501</v>
      </c>
      <c r="G5553">
        <v>3</v>
      </c>
      <c r="H5553">
        <v>1</v>
      </c>
      <c r="I5553">
        <v>105</v>
      </c>
      <c r="J5553">
        <v>731</v>
      </c>
      <c r="K5553">
        <v>20190817</v>
      </c>
      <c r="L5553" s="78">
        <v>0.29166666666666669</v>
      </c>
      <c r="M5553">
        <v>2</v>
      </c>
      <c r="Q5553">
        <v>2</v>
      </c>
    </row>
    <row r="5554" spans="1:17" x14ac:dyDescent="0.25">
      <c r="A5554" t="s">
        <v>51</v>
      </c>
      <c r="B5554" t="s">
        <v>52</v>
      </c>
      <c r="C5554">
        <v>2</v>
      </c>
      <c r="D5554">
        <v>90</v>
      </c>
      <c r="E5554">
        <v>35</v>
      </c>
      <c r="F5554">
        <v>88501</v>
      </c>
      <c r="G5554">
        <v>3</v>
      </c>
      <c r="H5554">
        <v>1</v>
      </c>
      <c r="I5554">
        <v>105</v>
      </c>
      <c r="J5554">
        <v>731</v>
      </c>
      <c r="K5554">
        <v>20190817</v>
      </c>
      <c r="L5554" s="78">
        <v>0.33333333333333331</v>
      </c>
      <c r="M5554">
        <v>2</v>
      </c>
      <c r="Q5554">
        <v>2</v>
      </c>
    </row>
    <row r="5555" spans="1:17" x14ac:dyDescent="0.25">
      <c r="A5555" t="s">
        <v>51</v>
      </c>
      <c r="B5555" t="s">
        <v>52</v>
      </c>
      <c r="C5555">
        <v>2</v>
      </c>
      <c r="D5555">
        <v>90</v>
      </c>
      <c r="E5555">
        <v>35</v>
      </c>
      <c r="F5555">
        <v>88501</v>
      </c>
      <c r="G5555">
        <v>3</v>
      </c>
      <c r="H5555">
        <v>1</v>
      </c>
      <c r="I5555">
        <v>105</v>
      </c>
      <c r="J5555">
        <v>731</v>
      </c>
      <c r="K5555">
        <v>20190817</v>
      </c>
      <c r="L5555" s="78">
        <v>0.375</v>
      </c>
      <c r="M5555">
        <v>-1</v>
      </c>
      <c r="Q5555">
        <v>2</v>
      </c>
    </row>
    <row r="5556" spans="1:17" x14ac:dyDescent="0.25">
      <c r="A5556" t="s">
        <v>51</v>
      </c>
      <c r="B5556" t="s">
        <v>52</v>
      </c>
      <c r="C5556">
        <v>2</v>
      </c>
      <c r="D5556">
        <v>90</v>
      </c>
      <c r="E5556">
        <v>35</v>
      </c>
      <c r="F5556">
        <v>88501</v>
      </c>
      <c r="G5556">
        <v>3</v>
      </c>
      <c r="H5556">
        <v>1</v>
      </c>
      <c r="I5556">
        <v>105</v>
      </c>
      <c r="J5556">
        <v>731</v>
      </c>
      <c r="K5556">
        <v>20190817</v>
      </c>
      <c r="L5556" s="78">
        <v>0.41666666666666669</v>
      </c>
      <c r="M5556">
        <v>-4</v>
      </c>
      <c r="Q5556">
        <v>2</v>
      </c>
    </row>
    <row r="5557" spans="1:17" x14ac:dyDescent="0.25">
      <c r="A5557" t="s">
        <v>51</v>
      </c>
      <c r="B5557" t="s">
        <v>52</v>
      </c>
      <c r="C5557">
        <v>2</v>
      </c>
      <c r="D5557">
        <v>90</v>
      </c>
      <c r="E5557">
        <v>35</v>
      </c>
      <c r="F5557">
        <v>88501</v>
      </c>
      <c r="G5557">
        <v>3</v>
      </c>
      <c r="H5557">
        <v>1</v>
      </c>
      <c r="I5557">
        <v>105</v>
      </c>
      <c r="J5557">
        <v>731</v>
      </c>
      <c r="K5557">
        <v>20190817</v>
      </c>
      <c r="L5557" s="78">
        <v>0.45833333333333331</v>
      </c>
      <c r="M5557">
        <v>-2</v>
      </c>
      <c r="Q5557">
        <v>2</v>
      </c>
    </row>
    <row r="5558" spans="1:17" x14ac:dyDescent="0.25">
      <c r="A5558" t="s">
        <v>51</v>
      </c>
      <c r="B5558" t="s">
        <v>52</v>
      </c>
      <c r="C5558">
        <v>2</v>
      </c>
      <c r="D5558">
        <v>90</v>
      </c>
      <c r="E5558">
        <v>35</v>
      </c>
      <c r="F5558">
        <v>88501</v>
      </c>
      <c r="G5558">
        <v>3</v>
      </c>
      <c r="H5558">
        <v>1</v>
      </c>
      <c r="I5558">
        <v>105</v>
      </c>
      <c r="J5558">
        <v>731</v>
      </c>
      <c r="K5558">
        <v>20190817</v>
      </c>
      <c r="L5558" s="78">
        <v>0.5</v>
      </c>
      <c r="M5558">
        <v>0</v>
      </c>
      <c r="Q5558">
        <v>2</v>
      </c>
    </row>
    <row r="5559" spans="1:17" x14ac:dyDescent="0.25">
      <c r="A5559" t="s">
        <v>51</v>
      </c>
      <c r="B5559" t="s">
        <v>52</v>
      </c>
      <c r="C5559">
        <v>2</v>
      </c>
      <c r="D5559">
        <v>90</v>
      </c>
      <c r="E5559">
        <v>35</v>
      </c>
      <c r="F5559">
        <v>88501</v>
      </c>
      <c r="G5559">
        <v>3</v>
      </c>
      <c r="H5559">
        <v>1</v>
      </c>
      <c r="I5559">
        <v>105</v>
      </c>
      <c r="J5559">
        <v>731</v>
      </c>
      <c r="K5559">
        <v>20190817</v>
      </c>
      <c r="L5559" s="78">
        <v>0.54166666666666663</v>
      </c>
      <c r="M5559">
        <v>3</v>
      </c>
      <c r="Q5559">
        <v>2</v>
      </c>
    </row>
    <row r="5560" spans="1:17" x14ac:dyDescent="0.25">
      <c r="A5560" t="s">
        <v>51</v>
      </c>
      <c r="B5560" t="s">
        <v>52</v>
      </c>
      <c r="C5560">
        <v>2</v>
      </c>
      <c r="D5560">
        <v>90</v>
      </c>
      <c r="E5560">
        <v>35</v>
      </c>
      <c r="F5560">
        <v>88501</v>
      </c>
      <c r="G5560">
        <v>3</v>
      </c>
      <c r="H5560">
        <v>1</v>
      </c>
      <c r="I5560">
        <v>105</v>
      </c>
      <c r="J5560">
        <v>731</v>
      </c>
      <c r="K5560">
        <v>20190817</v>
      </c>
      <c r="L5560" s="78">
        <v>0.58333333333333337</v>
      </c>
      <c r="M5560">
        <v>3</v>
      </c>
      <c r="Q5560">
        <v>2</v>
      </c>
    </row>
    <row r="5561" spans="1:17" x14ac:dyDescent="0.25">
      <c r="A5561" t="s">
        <v>51</v>
      </c>
      <c r="B5561" t="s">
        <v>52</v>
      </c>
      <c r="C5561">
        <v>2</v>
      </c>
      <c r="D5561">
        <v>90</v>
      </c>
      <c r="E5561">
        <v>35</v>
      </c>
      <c r="F5561">
        <v>88501</v>
      </c>
      <c r="G5561">
        <v>3</v>
      </c>
      <c r="H5561">
        <v>1</v>
      </c>
      <c r="I5561">
        <v>105</v>
      </c>
      <c r="J5561">
        <v>731</v>
      </c>
      <c r="K5561">
        <v>20190817</v>
      </c>
      <c r="L5561" s="78">
        <v>0.625</v>
      </c>
      <c r="M5561">
        <v>1</v>
      </c>
      <c r="Q5561">
        <v>2</v>
      </c>
    </row>
    <row r="5562" spans="1:17" x14ac:dyDescent="0.25">
      <c r="A5562" t="s">
        <v>51</v>
      </c>
      <c r="B5562" t="s">
        <v>52</v>
      </c>
      <c r="C5562">
        <v>2</v>
      </c>
      <c r="D5562">
        <v>90</v>
      </c>
      <c r="E5562">
        <v>35</v>
      </c>
      <c r="F5562">
        <v>88501</v>
      </c>
      <c r="G5562">
        <v>3</v>
      </c>
      <c r="H5562">
        <v>1</v>
      </c>
      <c r="I5562">
        <v>105</v>
      </c>
      <c r="J5562">
        <v>731</v>
      </c>
      <c r="K5562">
        <v>20190817</v>
      </c>
      <c r="L5562" s="78">
        <v>0.66666666666666663</v>
      </c>
      <c r="M5562">
        <v>0</v>
      </c>
      <c r="Q5562">
        <v>2</v>
      </c>
    </row>
    <row r="5563" spans="1:17" x14ac:dyDescent="0.25">
      <c r="A5563" t="s">
        <v>51</v>
      </c>
      <c r="B5563" t="s">
        <v>52</v>
      </c>
      <c r="C5563">
        <v>2</v>
      </c>
      <c r="D5563">
        <v>90</v>
      </c>
      <c r="E5563">
        <v>35</v>
      </c>
      <c r="F5563">
        <v>88501</v>
      </c>
      <c r="G5563">
        <v>3</v>
      </c>
      <c r="H5563">
        <v>1</v>
      </c>
      <c r="I5563">
        <v>105</v>
      </c>
      <c r="J5563">
        <v>731</v>
      </c>
      <c r="K5563">
        <v>20190817</v>
      </c>
      <c r="L5563" s="78">
        <v>0.70833333333333337</v>
      </c>
      <c r="M5563">
        <v>2</v>
      </c>
      <c r="Q5563">
        <v>2</v>
      </c>
    </row>
    <row r="5564" spans="1:17" x14ac:dyDescent="0.25">
      <c r="A5564" t="s">
        <v>51</v>
      </c>
      <c r="B5564" t="s">
        <v>52</v>
      </c>
      <c r="C5564">
        <v>2</v>
      </c>
      <c r="D5564">
        <v>90</v>
      </c>
      <c r="E5564">
        <v>35</v>
      </c>
      <c r="F5564">
        <v>88501</v>
      </c>
      <c r="G5564">
        <v>3</v>
      </c>
      <c r="H5564">
        <v>1</v>
      </c>
      <c r="I5564">
        <v>105</v>
      </c>
      <c r="J5564">
        <v>731</v>
      </c>
      <c r="K5564">
        <v>20190817</v>
      </c>
      <c r="L5564" s="78">
        <v>0.75</v>
      </c>
      <c r="M5564">
        <v>2</v>
      </c>
      <c r="Q5564">
        <v>2</v>
      </c>
    </row>
    <row r="5565" spans="1:17" x14ac:dyDescent="0.25">
      <c r="A5565" t="s">
        <v>51</v>
      </c>
      <c r="B5565" t="s">
        <v>52</v>
      </c>
      <c r="C5565">
        <v>2</v>
      </c>
      <c r="D5565">
        <v>90</v>
      </c>
      <c r="E5565">
        <v>35</v>
      </c>
      <c r="F5565">
        <v>88501</v>
      </c>
      <c r="G5565">
        <v>3</v>
      </c>
      <c r="H5565">
        <v>1</v>
      </c>
      <c r="I5565">
        <v>105</v>
      </c>
      <c r="J5565">
        <v>731</v>
      </c>
      <c r="K5565">
        <v>20190817</v>
      </c>
      <c r="L5565" s="78">
        <v>0.79166666666666663</v>
      </c>
      <c r="M5565">
        <v>3</v>
      </c>
      <c r="Q5565">
        <v>2</v>
      </c>
    </row>
    <row r="5566" spans="1:17" x14ac:dyDescent="0.25">
      <c r="A5566" t="s">
        <v>51</v>
      </c>
      <c r="B5566" t="s">
        <v>52</v>
      </c>
      <c r="C5566">
        <v>2</v>
      </c>
      <c r="D5566">
        <v>90</v>
      </c>
      <c r="E5566">
        <v>35</v>
      </c>
      <c r="F5566">
        <v>88501</v>
      </c>
      <c r="G5566">
        <v>3</v>
      </c>
      <c r="H5566">
        <v>1</v>
      </c>
      <c r="I5566">
        <v>105</v>
      </c>
      <c r="J5566">
        <v>731</v>
      </c>
      <c r="K5566">
        <v>20190817</v>
      </c>
      <c r="L5566" s="78">
        <v>0.83333333333333337</v>
      </c>
      <c r="M5566">
        <v>4</v>
      </c>
      <c r="Q5566">
        <v>2</v>
      </c>
    </row>
    <row r="5567" spans="1:17" x14ac:dyDescent="0.25">
      <c r="A5567" t="s">
        <v>51</v>
      </c>
      <c r="B5567" t="s">
        <v>52</v>
      </c>
      <c r="C5567">
        <v>2</v>
      </c>
      <c r="D5567">
        <v>90</v>
      </c>
      <c r="E5567">
        <v>35</v>
      </c>
      <c r="F5567">
        <v>88501</v>
      </c>
      <c r="G5567">
        <v>3</v>
      </c>
      <c r="H5567">
        <v>1</v>
      </c>
      <c r="I5567">
        <v>105</v>
      </c>
      <c r="J5567">
        <v>731</v>
      </c>
      <c r="K5567">
        <v>20190817</v>
      </c>
      <c r="L5567" s="78">
        <v>0.875</v>
      </c>
      <c r="M5567">
        <v>6</v>
      </c>
      <c r="Q5567">
        <v>2</v>
      </c>
    </row>
    <row r="5568" spans="1:17" x14ac:dyDescent="0.25">
      <c r="A5568" t="s">
        <v>51</v>
      </c>
      <c r="B5568" t="s">
        <v>52</v>
      </c>
      <c r="C5568">
        <v>2</v>
      </c>
      <c r="D5568">
        <v>90</v>
      </c>
      <c r="E5568">
        <v>35</v>
      </c>
      <c r="F5568">
        <v>88501</v>
      </c>
      <c r="G5568">
        <v>3</v>
      </c>
      <c r="H5568">
        <v>1</v>
      </c>
      <c r="I5568">
        <v>105</v>
      </c>
      <c r="J5568">
        <v>731</v>
      </c>
      <c r="K5568">
        <v>20190817</v>
      </c>
      <c r="L5568" s="78">
        <v>0.91666666666666663</v>
      </c>
      <c r="M5568">
        <v>6</v>
      </c>
      <c r="Q5568">
        <v>2</v>
      </c>
    </row>
    <row r="5569" spans="1:17" x14ac:dyDescent="0.25">
      <c r="A5569" t="s">
        <v>51</v>
      </c>
      <c r="B5569" t="s">
        <v>52</v>
      </c>
      <c r="C5569">
        <v>2</v>
      </c>
      <c r="D5569">
        <v>90</v>
      </c>
      <c r="E5569">
        <v>35</v>
      </c>
      <c r="F5569">
        <v>88501</v>
      </c>
      <c r="G5569">
        <v>3</v>
      </c>
      <c r="H5569">
        <v>1</v>
      </c>
      <c r="I5569">
        <v>105</v>
      </c>
      <c r="J5569">
        <v>731</v>
      </c>
      <c r="K5569">
        <v>20190817</v>
      </c>
      <c r="L5569" s="78">
        <v>0.95833333333333337</v>
      </c>
      <c r="M5569">
        <v>5</v>
      </c>
      <c r="Q5569">
        <v>2</v>
      </c>
    </row>
    <row r="5570" spans="1:17" x14ac:dyDescent="0.25">
      <c r="A5570" t="s">
        <v>51</v>
      </c>
      <c r="B5570" t="s">
        <v>52</v>
      </c>
      <c r="C5570">
        <v>2</v>
      </c>
      <c r="D5570">
        <v>90</v>
      </c>
      <c r="E5570">
        <v>35</v>
      </c>
      <c r="F5570">
        <v>88501</v>
      </c>
      <c r="G5570">
        <v>3</v>
      </c>
      <c r="H5570">
        <v>1</v>
      </c>
      <c r="I5570">
        <v>105</v>
      </c>
      <c r="J5570">
        <v>731</v>
      </c>
      <c r="K5570">
        <v>20190818</v>
      </c>
      <c r="L5570" s="78">
        <v>0</v>
      </c>
      <c r="M5570">
        <v>4</v>
      </c>
      <c r="Q5570">
        <v>2</v>
      </c>
    </row>
    <row r="5571" spans="1:17" x14ac:dyDescent="0.25">
      <c r="A5571" t="s">
        <v>51</v>
      </c>
      <c r="B5571" t="s">
        <v>52</v>
      </c>
      <c r="C5571">
        <v>2</v>
      </c>
      <c r="D5571">
        <v>90</v>
      </c>
      <c r="E5571">
        <v>35</v>
      </c>
      <c r="F5571">
        <v>88501</v>
      </c>
      <c r="G5571">
        <v>3</v>
      </c>
      <c r="H5571">
        <v>1</v>
      </c>
      <c r="I5571">
        <v>105</v>
      </c>
      <c r="J5571">
        <v>731</v>
      </c>
      <c r="K5571">
        <v>20190818</v>
      </c>
      <c r="L5571" s="78">
        <v>4.1666666666666664E-2</v>
      </c>
      <c r="M5571">
        <v>3</v>
      </c>
      <c r="Q5571">
        <v>2</v>
      </c>
    </row>
    <row r="5572" spans="1:17" x14ac:dyDescent="0.25">
      <c r="A5572" t="s">
        <v>51</v>
      </c>
      <c r="B5572" t="s">
        <v>52</v>
      </c>
      <c r="C5572">
        <v>2</v>
      </c>
      <c r="D5572">
        <v>90</v>
      </c>
      <c r="E5572">
        <v>35</v>
      </c>
      <c r="F5572">
        <v>88501</v>
      </c>
      <c r="G5572">
        <v>3</v>
      </c>
      <c r="H5572">
        <v>1</v>
      </c>
      <c r="I5572">
        <v>105</v>
      </c>
      <c r="J5572">
        <v>731</v>
      </c>
      <c r="K5572">
        <v>20190818</v>
      </c>
      <c r="L5572" s="78">
        <v>8.3333333333333329E-2</v>
      </c>
      <c r="M5572">
        <v>2</v>
      </c>
      <c r="Q5572">
        <v>2</v>
      </c>
    </row>
    <row r="5573" spans="1:17" x14ac:dyDescent="0.25">
      <c r="A5573" t="s">
        <v>51</v>
      </c>
      <c r="B5573" t="s">
        <v>52</v>
      </c>
      <c r="C5573">
        <v>2</v>
      </c>
      <c r="D5573">
        <v>90</v>
      </c>
      <c r="E5573">
        <v>35</v>
      </c>
      <c r="F5573">
        <v>88501</v>
      </c>
      <c r="G5573">
        <v>3</v>
      </c>
      <c r="H5573">
        <v>1</v>
      </c>
      <c r="I5573">
        <v>105</v>
      </c>
      <c r="J5573">
        <v>731</v>
      </c>
      <c r="K5573">
        <v>20190818</v>
      </c>
      <c r="L5573" s="78">
        <v>0.125</v>
      </c>
      <c r="M5573">
        <v>2</v>
      </c>
      <c r="Q5573">
        <v>2</v>
      </c>
    </row>
    <row r="5574" spans="1:17" x14ac:dyDescent="0.25">
      <c r="A5574" t="s">
        <v>51</v>
      </c>
      <c r="B5574" t="s">
        <v>52</v>
      </c>
      <c r="C5574">
        <v>2</v>
      </c>
      <c r="D5574">
        <v>90</v>
      </c>
      <c r="E5574">
        <v>35</v>
      </c>
      <c r="F5574">
        <v>88501</v>
      </c>
      <c r="G5574">
        <v>3</v>
      </c>
      <c r="H5574">
        <v>1</v>
      </c>
      <c r="I5574">
        <v>105</v>
      </c>
      <c r="J5574">
        <v>731</v>
      </c>
      <c r="K5574">
        <v>20190818</v>
      </c>
      <c r="L5574" s="78">
        <v>0.16666666666666666</v>
      </c>
      <c r="M5574">
        <v>3</v>
      </c>
      <c r="Q5574">
        <v>2</v>
      </c>
    </row>
    <row r="5575" spans="1:17" x14ac:dyDescent="0.25">
      <c r="A5575" t="s">
        <v>51</v>
      </c>
      <c r="B5575" t="s">
        <v>52</v>
      </c>
      <c r="C5575">
        <v>2</v>
      </c>
      <c r="D5575">
        <v>90</v>
      </c>
      <c r="E5575">
        <v>35</v>
      </c>
      <c r="F5575">
        <v>88501</v>
      </c>
      <c r="G5575">
        <v>3</v>
      </c>
      <c r="H5575">
        <v>1</v>
      </c>
      <c r="I5575">
        <v>105</v>
      </c>
      <c r="J5575">
        <v>731</v>
      </c>
      <c r="K5575">
        <v>20190818</v>
      </c>
      <c r="L5575" s="78">
        <v>0.20833333333333334</v>
      </c>
      <c r="M5575">
        <v>3</v>
      </c>
      <c r="Q5575">
        <v>2</v>
      </c>
    </row>
    <row r="5576" spans="1:17" x14ac:dyDescent="0.25">
      <c r="A5576" t="s">
        <v>51</v>
      </c>
      <c r="B5576" t="s">
        <v>52</v>
      </c>
      <c r="C5576">
        <v>2</v>
      </c>
      <c r="D5576">
        <v>90</v>
      </c>
      <c r="E5576">
        <v>35</v>
      </c>
      <c r="F5576">
        <v>88501</v>
      </c>
      <c r="G5576">
        <v>3</v>
      </c>
      <c r="H5576">
        <v>1</v>
      </c>
      <c r="I5576">
        <v>105</v>
      </c>
      <c r="J5576">
        <v>731</v>
      </c>
      <c r="K5576">
        <v>20190818</v>
      </c>
      <c r="L5576" s="78">
        <v>0.25</v>
      </c>
      <c r="M5576">
        <v>3</v>
      </c>
      <c r="Q5576">
        <v>2</v>
      </c>
    </row>
    <row r="5577" spans="1:17" x14ac:dyDescent="0.25">
      <c r="A5577" t="s">
        <v>51</v>
      </c>
      <c r="B5577" t="s">
        <v>52</v>
      </c>
      <c r="C5577">
        <v>2</v>
      </c>
      <c r="D5577">
        <v>90</v>
      </c>
      <c r="E5577">
        <v>35</v>
      </c>
      <c r="F5577">
        <v>88501</v>
      </c>
      <c r="G5577">
        <v>3</v>
      </c>
      <c r="H5577">
        <v>1</v>
      </c>
      <c r="I5577">
        <v>105</v>
      </c>
      <c r="J5577">
        <v>731</v>
      </c>
      <c r="K5577">
        <v>20190818</v>
      </c>
      <c r="L5577" s="78">
        <v>0.29166666666666669</v>
      </c>
      <c r="M5577">
        <v>4</v>
      </c>
      <c r="Q5577">
        <v>2</v>
      </c>
    </row>
    <row r="5578" spans="1:17" x14ac:dyDescent="0.25">
      <c r="A5578" t="s">
        <v>51</v>
      </c>
      <c r="B5578" t="s">
        <v>52</v>
      </c>
      <c r="C5578">
        <v>2</v>
      </c>
      <c r="D5578">
        <v>90</v>
      </c>
      <c r="E5578">
        <v>35</v>
      </c>
      <c r="F5578">
        <v>88501</v>
      </c>
      <c r="G5578">
        <v>3</v>
      </c>
      <c r="H5578">
        <v>1</v>
      </c>
      <c r="I5578">
        <v>105</v>
      </c>
      <c r="J5578">
        <v>731</v>
      </c>
      <c r="K5578">
        <v>20190818</v>
      </c>
      <c r="L5578" s="78">
        <v>0.33333333333333331</v>
      </c>
      <c r="M5578">
        <v>6</v>
      </c>
      <c r="Q5578">
        <v>2</v>
      </c>
    </row>
    <row r="5579" spans="1:17" x14ac:dyDescent="0.25">
      <c r="A5579" t="s">
        <v>51</v>
      </c>
      <c r="B5579" t="s">
        <v>52</v>
      </c>
      <c r="C5579">
        <v>2</v>
      </c>
      <c r="D5579">
        <v>90</v>
      </c>
      <c r="E5579">
        <v>35</v>
      </c>
      <c r="F5579">
        <v>88501</v>
      </c>
      <c r="G5579">
        <v>3</v>
      </c>
      <c r="H5579">
        <v>1</v>
      </c>
      <c r="I5579">
        <v>105</v>
      </c>
      <c r="J5579">
        <v>731</v>
      </c>
      <c r="K5579">
        <v>20190818</v>
      </c>
      <c r="L5579" s="78">
        <v>0.375</v>
      </c>
      <c r="M5579">
        <v>3</v>
      </c>
      <c r="Q5579">
        <v>2</v>
      </c>
    </row>
    <row r="5580" spans="1:17" x14ac:dyDescent="0.25">
      <c r="A5580" t="s">
        <v>51</v>
      </c>
      <c r="B5580" t="s">
        <v>52</v>
      </c>
      <c r="C5580">
        <v>2</v>
      </c>
      <c r="D5580">
        <v>90</v>
      </c>
      <c r="E5580">
        <v>35</v>
      </c>
      <c r="F5580">
        <v>88501</v>
      </c>
      <c r="G5580">
        <v>3</v>
      </c>
      <c r="H5580">
        <v>1</v>
      </c>
      <c r="I5580">
        <v>105</v>
      </c>
      <c r="J5580">
        <v>731</v>
      </c>
      <c r="K5580">
        <v>20190818</v>
      </c>
      <c r="L5580" s="78">
        <v>0.41666666666666669</v>
      </c>
      <c r="M5580">
        <v>1</v>
      </c>
      <c r="Q5580">
        <v>2</v>
      </c>
    </row>
    <row r="5581" spans="1:17" x14ac:dyDescent="0.25">
      <c r="A5581" t="s">
        <v>51</v>
      </c>
      <c r="B5581" t="s">
        <v>52</v>
      </c>
      <c r="C5581">
        <v>2</v>
      </c>
      <c r="D5581">
        <v>90</v>
      </c>
      <c r="E5581">
        <v>35</v>
      </c>
      <c r="F5581">
        <v>88501</v>
      </c>
      <c r="G5581">
        <v>3</v>
      </c>
      <c r="H5581">
        <v>1</v>
      </c>
      <c r="I5581">
        <v>105</v>
      </c>
      <c r="J5581">
        <v>731</v>
      </c>
      <c r="K5581">
        <v>20190818</v>
      </c>
      <c r="L5581" s="78">
        <v>0.45833333333333331</v>
      </c>
      <c r="M5581">
        <v>-2</v>
      </c>
      <c r="Q5581">
        <v>2</v>
      </c>
    </row>
    <row r="5582" spans="1:17" x14ac:dyDescent="0.25">
      <c r="A5582" t="s">
        <v>51</v>
      </c>
      <c r="B5582" t="s">
        <v>52</v>
      </c>
      <c r="C5582">
        <v>2</v>
      </c>
      <c r="D5582">
        <v>90</v>
      </c>
      <c r="E5582">
        <v>35</v>
      </c>
      <c r="F5582">
        <v>88501</v>
      </c>
      <c r="G5582">
        <v>3</v>
      </c>
      <c r="H5582">
        <v>1</v>
      </c>
      <c r="I5582">
        <v>105</v>
      </c>
      <c r="J5582">
        <v>731</v>
      </c>
      <c r="K5582">
        <v>20190818</v>
      </c>
      <c r="L5582" s="78">
        <v>0.5</v>
      </c>
      <c r="M5582">
        <v>-3</v>
      </c>
      <c r="Q5582">
        <v>2</v>
      </c>
    </row>
    <row r="5583" spans="1:17" x14ac:dyDescent="0.25">
      <c r="A5583" t="s">
        <v>51</v>
      </c>
      <c r="B5583" t="s">
        <v>52</v>
      </c>
      <c r="C5583">
        <v>2</v>
      </c>
      <c r="D5583">
        <v>90</v>
      </c>
      <c r="E5583">
        <v>35</v>
      </c>
      <c r="F5583">
        <v>88501</v>
      </c>
      <c r="G5583">
        <v>3</v>
      </c>
      <c r="H5583">
        <v>1</v>
      </c>
      <c r="I5583">
        <v>105</v>
      </c>
      <c r="J5583">
        <v>731</v>
      </c>
      <c r="K5583">
        <v>20190818</v>
      </c>
      <c r="L5583" s="78">
        <v>0.54166666666666663</v>
      </c>
      <c r="M5583">
        <v>-1</v>
      </c>
      <c r="Q5583">
        <v>2</v>
      </c>
    </row>
    <row r="5584" spans="1:17" x14ac:dyDescent="0.25">
      <c r="A5584" t="s">
        <v>51</v>
      </c>
      <c r="B5584" t="s">
        <v>52</v>
      </c>
      <c r="C5584">
        <v>2</v>
      </c>
      <c r="D5584">
        <v>90</v>
      </c>
      <c r="E5584">
        <v>35</v>
      </c>
      <c r="F5584">
        <v>88501</v>
      </c>
      <c r="G5584">
        <v>3</v>
      </c>
      <c r="H5584">
        <v>1</v>
      </c>
      <c r="I5584">
        <v>105</v>
      </c>
      <c r="J5584">
        <v>731</v>
      </c>
      <c r="K5584">
        <v>20190818</v>
      </c>
      <c r="L5584" s="78">
        <v>0.58333333333333337</v>
      </c>
      <c r="M5584">
        <v>-2</v>
      </c>
      <c r="Q5584">
        <v>2</v>
      </c>
    </row>
    <row r="5585" spans="1:17" x14ac:dyDescent="0.25">
      <c r="A5585" t="s">
        <v>51</v>
      </c>
      <c r="B5585" t="s">
        <v>52</v>
      </c>
      <c r="C5585">
        <v>2</v>
      </c>
      <c r="D5585">
        <v>90</v>
      </c>
      <c r="E5585">
        <v>35</v>
      </c>
      <c r="F5585">
        <v>88501</v>
      </c>
      <c r="G5585">
        <v>3</v>
      </c>
      <c r="H5585">
        <v>1</v>
      </c>
      <c r="I5585">
        <v>105</v>
      </c>
      <c r="J5585">
        <v>731</v>
      </c>
      <c r="K5585">
        <v>20190818</v>
      </c>
      <c r="L5585" s="78">
        <v>0.625</v>
      </c>
      <c r="M5585">
        <v>0</v>
      </c>
      <c r="Q5585">
        <v>2</v>
      </c>
    </row>
    <row r="5586" spans="1:17" x14ac:dyDescent="0.25">
      <c r="A5586" t="s">
        <v>51</v>
      </c>
      <c r="B5586" t="s">
        <v>52</v>
      </c>
      <c r="C5586">
        <v>2</v>
      </c>
      <c r="D5586">
        <v>90</v>
      </c>
      <c r="E5586">
        <v>35</v>
      </c>
      <c r="F5586">
        <v>88501</v>
      </c>
      <c r="G5586">
        <v>3</v>
      </c>
      <c r="H5586">
        <v>1</v>
      </c>
      <c r="I5586">
        <v>105</v>
      </c>
      <c r="J5586">
        <v>731</v>
      </c>
      <c r="K5586">
        <v>20190818</v>
      </c>
      <c r="L5586" s="78">
        <v>0.66666666666666663</v>
      </c>
      <c r="M5586">
        <v>1</v>
      </c>
      <c r="Q5586">
        <v>2</v>
      </c>
    </row>
    <row r="5587" spans="1:17" x14ac:dyDescent="0.25">
      <c r="A5587" t="s">
        <v>51</v>
      </c>
      <c r="B5587" t="s">
        <v>52</v>
      </c>
      <c r="C5587">
        <v>2</v>
      </c>
      <c r="D5587">
        <v>90</v>
      </c>
      <c r="E5587">
        <v>35</v>
      </c>
      <c r="F5587">
        <v>88501</v>
      </c>
      <c r="G5587">
        <v>3</v>
      </c>
      <c r="H5587">
        <v>1</v>
      </c>
      <c r="I5587">
        <v>105</v>
      </c>
      <c r="J5587">
        <v>731</v>
      </c>
      <c r="K5587">
        <v>20190818</v>
      </c>
      <c r="L5587" s="78">
        <v>0.70833333333333337</v>
      </c>
      <c r="M5587">
        <v>1</v>
      </c>
      <c r="Q5587">
        <v>2</v>
      </c>
    </row>
    <row r="5588" spans="1:17" x14ac:dyDescent="0.25">
      <c r="A5588" t="s">
        <v>51</v>
      </c>
      <c r="B5588" t="s">
        <v>52</v>
      </c>
      <c r="C5588">
        <v>2</v>
      </c>
      <c r="D5588">
        <v>90</v>
      </c>
      <c r="E5588">
        <v>35</v>
      </c>
      <c r="F5588">
        <v>88501</v>
      </c>
      <c r="G5588">
        <v>3</v>
      </c>
      <c r="H5588">
        <v>1</v>
      </c>
      <c r="I5588">
        <v>105</v>
      </c>
      <c r="J5588">
        <v>731</v>
      </c>
      <c r="K5588">
        <v>20190818</v>
      </c>
      <c r="L5588" s="78">
        <v>0.75</v>
      </c>
      <c r="M5588">
        <v>1</v>
      </c>
      <c r="Q5588">
        <v>2</v>
      </c>
    </row>
    <row r="5589" spans="1:17" x14ac:dyDescent="0.25">
      <c r="A5589" t="s">
        <v>51</v>
      </c>
      <c r="B5589" t="s">
        <v>52</v>
      </c>
      <c r="C5589">
        <v>2</v>
      </c>
      <c r="D5589">
        <v>90</v>
      </c>
      <c r="E5589">
        <v>35</v>
      </c>
      <c r="F5589">
        <v>88501</v>
      </c>
      <c r="G5589">
        <v>3</v>
      </c>
      <c r="H5589">
        <v>1</v>
      </c>
      <c r="I5589">
        <v>105</v>
      </c>
      <c r="J5589">
        <v>731</v>
      </c>
      <c r="K5589">
        <v>20190818</v>
      </c>
      <c r="L5589" s="78">
        <v>0.79166666666666663</v>
      </c>
      <c r="M5589">
        <v>3</v>
      </c>
      <c r="Q5589">
        <v>2</v>
      </c>
    </row>
    <row r="5590" spans="1:17" x14ac:dyDescent="0.25">
      <c r="A5590" t="s">
        <v>51</v>
      </c>
      <c r="B5590" t="s">
        <v>52</v>
      </c>
      <c r="C5590">
        <v>2</v>
      </c>
      <c r="D5590">
        <v>90</v>
      </c>
      <c r="E5590">
        <v>35</v>
      </c>
      <c r="F5590">
        <v>88501</v>
      </c>
      <c r="G5590">
        <v>3</v>
      </c>
      <c r="H5590">
        <v>1</v>
      </c>
      <c r="I5590">
        <v>105</v>
      </c>
      <c r="J5590">
        <v>731</v>
      </c>
      <c r="K5590">
        <v>20190818</v>
      </c>
      <c r="L5590" s="78">
        <v>0.83333333333333337</v>
      </c>
      <c r="M5590">
        <v>2</v>
      </c>
      <c r="Q5590">
        <v>2</v>
      </c>
    </row>
    <row r="5591" spans="1:17" x14ac:dyDescent="0.25">
      <c r="A5591" t="s">
        <v>51</v>
      </c>
      <c r="B5591" t="s">
        <v>52</v>
      </c>
      <c r="C5591">
        <v>2</v>
      </c>
      <c r="D5591">
        <v>90</v>
      </c>
      <c r="E5591">
        <v>35</v>
      </c>
      <c r="F5591">
        <v>88501</v>
      </c>
      <c r="G5591">
        <v>3</v>
      </c>
      <c r="H5591">
        <v>1</v>
      </c>
      <c r="I5591">
        <v>105</v>
      </c>
      <c r="J5591">
        <v>731</v>
      </c>
      <c r="K5591">
        <v>20190818</v>
      </c>
      <c r="L5591" s="78">
        <v>0.875</v>
      </c>
      <c r="M5591">
        <v>1</v>
      </c>
      <c r="Q5591">
        <v>2</v>
      </c>
    </row>
    <row r="5592" spans="1:17" x14ac:dyDescent="0.25">
      <c r="A5592" t="s">
        <v>51</v>
      </c>
      <c r="B5592" t="s">
        <v>52</v>
      </c>
      <c r="C5592">
        <v>2</v>
      </c>
      <c r="D5592">
        <v>90</v>
      </c>
      <c r="E5592">
        <v>35</v>
      </c>
      <c r="F5592">
        <v>88501</v>
      </c>
      <c r="G5592">
        <v>3</v>
      </c>
      <c r="H5592">
        <v>1</v>
      </c>
      <c r="I5592">
        <v>105</v>
      </c>
      <c r="J5592">
        <v>731</v>
      </c>
      <c r="K5592">
        <v>20190818</v>
      </c>
      <c r="L5592" s="78">
        <v>0.91666666666666663</v>
      </c>
      <c r="M5592">
        <v>14</v>
      </c>
      <c r="Q5592">
        <v>2</v>
      </c>
    </row>
    <row r="5593" spans="1:17" x14ac:dyDescent="0.25">
      <c r="A5593" t="s">
        <v>51</v>
      </c>
      <c r="B5593" t="s">
        <v>52</v>
      </c>
      <c r="C5593">
        <v>2</v>
      </c>
      <c r="D5593">
        <v>90</v>
      </c>
      <c r="E5593">
        <v>35</v>
      </c>
      <c r="F5593">
        <v>88501</v>
      </c>
      <c r="G5593">
        <v>3</v>
      </c>
      <c r="H5593">
        <v>1</v>
      </c>
      <c r="I5593">
        <v>105</v>
      </c>
      <c r="J5593">
        <v>731</v>
      </c>
      <c r="K5593">
        <v>20190818</v>
      </c>
      <c r="L5593" s="78">
        <v>0.95833333333333337</v>
      </c>
      <c r="M5593">
        <v>8</v>
      </c>
      <c r="Q5593">
        <v>2</v>
      </c>
    </row>
    <row r="5594" spans="1:17" x14ac:dyDescent="0.25">
      <c r="A5594" t="s">
        <v>51</v>
      </c>
      <c r="B5594" t="s">
        <v>52</v>
      </c>
      <c r="C5594">
        <v>2</v>
      </c>
      <c r="D5594">
        <v>90</v>
      </c>
      <c r="E5594">
        <v>35</v>
      </c>
      <c r="F5594">
        <v>88501</v>
      </c>
      <c r="G5594">
        <v>3</v>
      </c>
      <c r="H5594">
        <v>1</v>
      </c>
      <c r="I5594">
        <v>105</v>
      </c>
      <c r="J5594">
        <v>731</v>
      </c>
      <c r="K5594">
        <v>20190819</v>
      </c>
      <c r="L5594" s="78">
        <v>0</v>
      </c>
      <c r="M5594">
        <v>6</v>
      </c>
      <c r="Q5594">
        <v>2</v>
      </c>
    </row>
    <row r="5595" spans="1:17" x14ac:dyDescent="0.25">
      <c r="A5595" t="s">
        <v>51</v>
      </c>
      <c r="B5595" t="s">
        <v>52</v>
      </c>
      <c r="C5595">
        <v>2</v>
      </c>
      <c r="D5595">
        <v>90</v>
      </c>
      <c r="E5595">
        <v>35</v>
      </c>
      <c r="F5595">
        <v>88501</v>
      </c>
      <c r="G5595">
        <v>3</v>
      </c>
      <c r="H5595">
        <v>1</v>
      </c>
      <c r="I5595">
        <v>105</v>
      </c>
      <c r="J5595">
        <v>731</v>
      </c>
      <c r="K5595">
        <v>20190819</v>
      </c>
      <c r="L5595" s="78">
        <v>4.1666666666666664E-2</v>
      </c>
      <c r="M5595">
        <v>6</v>
      </c>
      <c r="Q5595">
        <v>2</v>
      </c>
    </row>
    <row r="5596" spans="1:17" x14ac:dyDescent="0.25">
      <c r="A5596" t="s">
        <v>51</v>
      </c>
      <c r="B5596" t="s">
        <v>52</v>
      </c>
      <c r="C5596">
        <v>2</v>
      </c>
      <c r="D5596">
        <v>90</v>
      </c>
      <c r="E5596">
        <v>35</v>
      </c>
      <c r="F5596">
        <v>88501</v>
      </c>
      <c r="G5596">
        <v>3</v>
      </c>
      <c r="H5596">
        <v>1</v>
      </c>
      <c r="I5596">
        <v>105</v>
      </c>
      <c r="J5596">
        <v>731</v>
      </c>
      <c r="K5596">
        <v>20190819</v>
      </c>
      <c r="L5596" s="78">
        <v>8.3333333333333329E-2</v>
      </c>
      <c r="M5596">
        <v>5</v>
      </c>
      <c r="Q5596">
        <v>2</v>
      </c>
    </row>
    <row r="5597" spans="1:17" x14ac:dyDescent="0.25">
      <c r="A5597" t="s">
        <v>51</v>
      </c>
      <c r="B5597" t="s">
        <v>52</v>
      </c>
      <c r="C5597">
        <v>2</v>
      </c>
      <c r="D5597">
        <v>90</v>
      </c>
      <c r="E5597">
        <v>35</v>
      </c>
      <c r="F5597">
        <v>88501</v>
      </c>
      <c r="G5597">
        <v>3</v>
      </c>
      <c r="H5597">
        <v>1</v>
      </c>
      <c r="I5597">
        <v>105</v>
      </c>
      <c r="J5597">
        <v>731</v>
      </c>
      <c r="K5597">
        <v>20190819</v>
      </c>
      <c r="L5597" s="78">
        <v>0.125</v>
      </c>
      <c r="M5597">
        <v>6</v>
      </c>
      <c r="Q5597">
        <v>2</v>
      </c>
    </row>
    <row r="5598" spans="1:17" x14ac:dyDescent="0.25">
      <c r="A5598" t="s">
        <v>51</v>
      </c>
      <c r="B5598" t="s">
        <v>52</v>
      </c>
      <c r="C5598">
        <v>2</v>
      </c>
      <c r="D5598">
        <v>90</v>
      </c>
      <c r="E5598">
        <v>35</v>
      </c>
      <c r="F5598">
        <v>88501</v>
      </c>
      <c r="G5598">
        <v>3</v>
      </c>
      <c r="H5598">
        <v>1</v>
      </c>
      <c r="I5598">
        <v>105</v>
      </c>
      <c r="J5598">
        <v>731</v>
      </c>
      <c r="K5598">
        <v>20190819</v>
      </c>
      <c r="L5598" s="78">
        <v>0.16666666666666666</v>
      </c>
      <c r="M5598">
        <v>9</v>
      </c>
      <c r="Q5598">
        <v>2</v>
      </c>
    </row>
    <row r="5599" spans="1:17" x14ac:dyDescent="0.25">
      <c r="A5599" t="s">
        <v>51</v>
      </c>
      <c r="B5599" t="s">
        <v>52</v>
      </c>
      <c r="C5599">
        <v>2</v>
      </c>
      <c r="D5599">
        <v>90</v>
      </c>
      <c r="E5599">
        <v>35</v>
      </c>
      <c r="F5599">
        <v>88501</v>
      </c>
      <c r="G5599">
        <v>3</v>
      </c>
      <c r="H5599">
        <v>1</v>
      </c>
      <c r="I5599">
        <v>105</v>
      </c>
      <c r="J5599">
        <v>731</v>
      </c>
      <c r="K5599">
        <v>20190819</v>
      </c>
      <c r="L5599" s="78">
        <v>0.20833333333333334</v>
      </c>
      <c r="M5599">
        <v>7</v>
      </c>
      <c r="Q5599">
        <v>2</v>
      </c>
    </row>
    <row r="5600" spans="1:17" x14ac:dyDescent="0.25">
      <c r="A5600" t="s">
        <v>51</v>
      </c>
      <c r="B5600" t="s">
        <v>52</v>
      </c>
      <c r="C5600">
        <v>2</v>
      </c>
      <c r="D5600">
        <v>90</v>
      </c>
      <c r="E5600">
        <v>35</v>
      </c>
      <c r="F5600">
        <v>88501</v>
      </c>
      <c r="G5600">
        <v>3</v>
      </c>
      <c r="H5600">
        <v>1</v>
      </c>
      <c r="I5600">
        <v>105</v>
      </c>
      <c r="J5600">
        <v>731</v>
      </c>
      <c r="K5600">
        <v>20190819</v>
      </c>
      <c r="L5600" s="78">
        <v>0.25</v>
      </c>
      <c r="M5600">
        <v>6</v>
      </c>
      <c r="Q5600">
        <v>2</v>
      </c>
    </row>
    <row r="5601" spans="1:17" x14ac:dyDescent="0.25">
      <c r="A5601" t="s">
        <v>51</v>
      </c>
      <c r="B5601" t="s">
        <v>52</v>
      </c>
      <c r="C5601">
        <v>2</v>
      </c>
      <c r="D5601">
        <v>90</v>
      </c>
      <c r="E5601">
        <v>35</v>
      </c>
      <c r="F5601">
        <v>88501</v>
      </c>
      <c r="G5601">
        <v>3</v>
      </c>
      <c r="H5601">
        <v>1</v>
      </c>
      <c r="I5601">
        <v>105</v>
      </c>
      <c r="J5601">
        <v>731</v>
      </c>
      <c r="K5601">
        <v>20190819</v>
      </c>
      <c r="L5601" s="78">
        <v>0.29166666666666669</v>
      </c>
      <c r="M5601">
        <v>4</v>
      </c>
      <c r="Q5601">
        <v>2</v>
      </c>
    </row>
    <row r="5602" spans="1:17" x14ac:dyDescent="0.25">
      <c r="A5602" t="s">
        <v>51</v>
      </c>
      <c r="B5602" t="s">
        <v>52</v>
      </c>
      <c r="C5602">
        <v>2</v>
      </c>
      <c r="D5602">
        <v>90</v>
      </c>
      <c r="E5602">
        <v>35</v>
      </c>
      <c r="F5602">
        <v>88501</v>
      </c>
      <c r="G5602">
        <v>3</v>
      </c>
      <c r="H5602">
        <v>1</v>
      </c>
      <c r="I5602">
        <v>105</v>
      </c>
      <c r="J5602">
        <v>731</v>
      </c>
      <c r="K5602">
        <v>20190819</v>
      </c>
      <c r="L5602" s="78">
        <v>0.33333333333333331</v>
      </c>
      <c r="M5602">
        <v>2</v>
      </c>
      <c r="Q5602">
        <v>2</v>
      </c>
    </row>
    <row r="5603" spans="1:17" x14ac:dyDescent="0.25">
      <c r="A5603" t="s">
        <v>51</v>
      </c>
      <c r="B5603" t="s">
        <v>52</v>
      </c>
      <c r="C5603">
        <v>2</v>
      </c>
      <c r="D5603">
        <v>90</v>
      </c>
      <c r="E5603">
        <v>35</v>
      </c>
      <c r="F5603">
        <v>88501</v>
      </c>
      <c r="G5603">
        <v>3</v>
      </c>
      <c r="H5603">
        <v>1</v>
      </c>
      <c r="I5603">
        <v>105</v>
      </c>
      <c r="J5603">
        <v>731</v>
      </c>
      <c r="K5603">
        <v>20190819</v>
      </c>
      <c r="L5603" s="78">
        <v>0.375</v>
      </c>
      <c r="M5603">
        <v>0</v>
      </c>
      <c r="Q5603">
        <v>2</v>
      </c>
    </row>
    <row r="5604" spans="1:17" x14ac:dyDescent="0.25">
      <c r="A5604" t="s">
        <v>51</v>
      </c>
      <c r="B5604" t="s">
        <v>52</v>
      </c>
      <c r="C5604">
        <v>2</v>
      </c>
      <c r="D5604">
        <v>90</v>
      </c>
      <c r="E5604">
        <v>35</v>
      </c>
      <c r="F5604">
        <v>88501</v>
      </c>
      <c r="G5604">
        <v>3</v>
      </c>
      <c r="H5604">
        <v>1</v>
      </c>
      <c r="I5604">
        <v>105</v>
      </c>
      <c r="J5604">
        <v>731</v>
      </c>
      <c r="K5604">
        <v>20190819</v>
      </c>
      <c r="L5604" s="78">
        <v>0.41666666666666669</v>
      </c>
      <c r="M5604">
        <v>-3</v>
      </c>
      <c r="Q5604">
        <v>2</v>
      </c>
    </row>
    <row r="5605" spans="1:17" x14ac:dyDescent="0.25">
      <c r="A5605" t="s">
        <v>51</v>
      </c>
      <c r="B5605" t="s">
        <v>52</v>
      </c>
      <c r="C5605">
        <v>2</v>
      </c>
      <c r="D5605">
        <v>90</v>
      </c>
      <c r="E5605">
        <v>35</v>
      </c>
      <c r="F5605">
        <v>88501</v>
      </c>
      <c r="G5605">
        <v>3</v>
      </c>
      <c r="H5605">
        <v>1</v>
      </c>
      <c r="I5605">
        <v>105</v>
      </c>
      <c r="J5605">
        <v>731</v>
      </c>
      <c r="K5605">
        <v>20190819</v>
      </c>
      <c r="L5605" s="78">
        <v>0.45833333333333331</v>
      </c>
      <c r="M5605">
        <v>-3</v>
      </c>
      <c r="Q5605">
        <v>2</v>
      </c>
    </row>
    <row r="5606" spans="1:17" x14ac:dyDescent="0.25">
      <c r="A5606" t="s">
        <v>51</v>
      </c>
      <c r="B5606" t="s">
        <v>52</v>
      </c>
      <c r="C5606">
        <v>2</v>
      </c>
      <c r="D5606">
        <v>90</v>
      </c>
      <c r="E5606">
        <v>35</v>
      </c>
      <c r="F5606">
        <v>88501</v>
      </c>
      <c r="G5606">
        <v>3</v>
      </c>
      <c r="H5606">
        <v>1</v>
      </c>
      <c r="I5606">
        <v>105</v>
      </c>
      <c r="J5606">
        <v>731</v>
      </c>
      <c r="K5606">
        <v>20190819</v>
      </c>
      <c r="L5606" s="78">
        <v>0.5</v>
      </c>
      <c r="M5606">
        <v>0</v>
      </c>
      <c r="Q5606">
        <v>2</v>
      </c>
    </row>
    <row r="5607" spans="1:17" x14ac:dyDescent="0.25">
      <c r="A5607" t="s">
        <v>51</v>
      </c>
      <c r="B5607" t="s">
        <v>52</v>
      </c>
      <c r="C5607">
        <v>2</v>
      </c>
      <c r="D5607">
        <v>90</v>
      </c>
      <c r="E5607">
        <v>35</v>
      </c>
      <c r="F5607">
        <v>88501</v>
      </c>
      <c r="G5607">
        <v>3</v>
      </c>
      <c r="H5607">
        <v>1</v>
      </c>
      <c r="I5607">
        <v>105</v>
      </c>
      <c r="J5607">
        <v>731</v>
      </c>
      <c r="K5607">
        <v>20190819</v>
      </c>
      <c r="L5607" s="78">
        <v>0.54166666666666663</v>
      </c>
      <c r="M5607">
        <v>0</v>
      </c>
      <c r="Q5607">
        <v>2</v>
      </c>
    </row>
    <row r="5608" spans="1:17" x14ac:dyDescent="0.25">
      <c r="A5608" t="s">
        <v>51</v>
      </c>
      <c r="B5608" t="s">
        <v>52</v>
      </c>
      <c r="C5608">
        <v>2</v>
      </c>
      <c r="D5608">
        <v>90</v>
      </c>
      <c r="E5608">
        <v>35</v>
      </c>
      <c r="F5608">
        <v>88501</v>
      </c>
      <c r="G5608">
        <v>3</v>
      </c>
      <c r="H5608">
        <v>1</v>
      </c>
      <c r="I5608">
        <v>105</v>
      </c>
      <c r="J5608">
        <v>731</v>
      </c>
      <c r="K5608">
        <v>20190819</v>
      </c>
      <c r="L5608" s="78">
        <v>0.58333333333333337</v>
      </c>
      <c r="M5608">
        <v>0</v>
      </c>
      <c r="Q5608">
        <v>2</v>
      </c>
    </row>
    <row r="5609" spans="1:17" x14ac:dyDescent="0.25">
      <c r="A5609" t="s">
        <v>51</v>
      </c>
      <c r="B5609" t="s">
        <v>52</v>
      </c>
      <c r="C5609">
        <v>2</v>
      </c>
      <c r="D5609">
        <v>90</v>
      </c>
      <c r="E5609">
        <v>35</v>
      </c>
      <c r="F5609">
        <v>88501</v>
      </c>
      <c r="G5609">
        <v>3</v>
      </c>
      <c r="H5609">
        <v>1</v>
      </c>
      <c r="I5609">
        <v>105</v>
      </c>
      <c r="J5609">
        <v>731</v>
      </c>
      <c r="K5609">
        <v>20190819</v>
      </c>
      <c r="L5609" s="78">
        <v>0.625</v>
      </c>
      <c r="M5609">
        <v>3</v>
      </c>
      <c r="Q5609">
        <v>2</v>
      </c>
    </row>
    <row r="5610" spans="1:17" x14ac:dyDescent="0.25">
      <c r="A5610" t="s">
        <v>51</v>
      </c>
      <c r="B5610" t="s">
        <v>52</v>
      </c>
      <c r="C5610">
        <v>2</v>
      </c>
      <c r="D5610">
        <v>90</v>
      </c>
      <c r="E5610">
        <v>35</v>
      </c>
      <c r="F5610">
        <v>88501</v>
      </c>
      <c r="G5610">
        <v>3</v>
      </c>
      <c r="H5610">
        <v>1</v>
      </c>
      <c r="I5610">
        <v>105</v>
      </c>
      <c r="J5610">
        <v>731</v>
      </c>
      <c r="K5610">
        <v>20190819</v>
      </c>
      <c r="L5610" s="78">
        <v>0.66666666666666663</v>
      </c>
      <c r="M5610">
        <v>2</v>
      </c>
      <c r="Q5610">
        <v>2</v>
      </c>
    </row>
    <row r="5611" spans="1:17" x14ac:dyDescent="0.25">
      <c r="A5611" t="s">
        <v>51</v>
      </c>
      <c r="B5611" t="s">
        <v>52</v>
      </c>
      <c r="C5611">
        <v>2</v>
      </c>
      <c r="D5611">
        <v>90</v>
      </c>
      <c r="E5611">
        <v>35</v>
      </c>
      <c r="F5611">
        <v>88501</v>
      </c>
      <c r="G5611">
        <v>3</v>
      </c>
      <c r="H5611">
        <v>1</v>
      </c>
      <c r="I5611">
        <v>105</v>
      </c>
      <c r="J5611">
        <v>731</v>
      </c>
      <c r="K5611">
        <v>20190819</v>
      </c>
      <c r="L5611" s="78">
        <v>0.70833333333333337</v>
      </c>
      <c r="M5611">
        <v>2</v>
      </c>
      <c r="Q5611">
        <v>2</v>
      </c>
    </row>
    <row r="5612" spans="1:17" x14ac:dyDescent="0.25">
      <c r="A5612" t="s">
        <v>51</v>
      </c>
      <c r="B5612" t="s">
        <v>52</v>
      </c>
      <c r="C5612">
        <v>2</v>
      </c>
      <c r="D5612">
        <v>90</v>
      </c>
      <c r="E5612">
        <v>35</v>
      </c>
      <c r="F5612">
        <v>88501</v>
      </c>
      <c r="G5612">
        <v>3</v>
      </c>
      <c r="H5612">
        <v>1</v>
      </c>
      <c r="I5612">
        <v>105</v>
      </c>
      <c r="J5612">
        <v>731</v>
      </c>
      <c r="K5612">
        <v>20190819</v>
      </c>
      <c r="L5612" s="78">
        <v>0.75</v>
      </c>
      <c r="M5612">
        <v>2</v>
      </c>
      <c r="Q5612">
        <v>2</v>
      </c>
    </row>
    <row r="5613" spans="1:17" x14ac:dyDescent="0.25">
      <c r="A5613" t="s">
        <v>51</v>
      </c>
      <c r="B5613" t="s">
        <v>52</v>
      </c>
      <c r="C5613">
        <v>2</v>
      </c>
      <c r="D5613">
        <v>90</v>
      </c>
      <c r="E5613">
        <v>35</v>
      </c>
      <c r="F5613">
        <v>88501</v>
      </c>
      <c r="G5613">
        <v>3</v>
      </c>
      <c r="H5613">
        <v>1</v>
      </c>
      <c r="I5613">
        <v>105</v>
      </c>
      <c r="J5613">
        <v>731</v>
      </c>
      <c r="K5613">
        <v>20190819</v>
      </c>
      <c r="L5613" s="78">
        <v>0.79166666666666663</v>
      </c>
      <c r="M5613">
        <v>4</v>
      </c>
      <c r="Q5613">
        <v>2</v>
      </c>
    </row>
    <row r="5614" spans="1:17" x14ac:dyDescent="0.25">
      <c r="A5614" t="s">
        <v>51</v>
      </c>
      <c r="B5614" t="s">
        <v>52</v>
      </c>
      <c r="C5614">
        <v>2</v>
      </c>
      <c r="D5614">
        <v>90</v>
      </c>
      <c r="E5614">
        <v>35</v>
      </c>
      <c r="F5614">
        <v>88501</v>
      </c>
      <c r="G5614">
        <v>3</v>
      </c>
      <c r="H5614">
        <v>1</v>
      </c>
      <c r="I5614">
        <v>105</v>
      </c>
      <c r="J5614">
        <v>731</v>
      </c>
      <c r="K5614">
        <v>20190819</v>
      </c>
      <c r="L5614" s="78">
        <v>0.83333333333333337</v>
      </c>
      <c r="M5614">
        <v>4</v>
      </c>
      <c r="Q5614">
        <v>2</v>
      </c>
    </row>
    <row r="5615" spans="1:17" x14ac:dyDescent="0.25">
      <c r="A5615" t="s">
        <v>51</v>
      </c>
      <c r="B5615" t="s">
        <v>52</v>
      </c>
      <c r="C5615">
        <v>2</v>
      </c>
      <c r="D5615">
        <v>90</v>
      </c>
      <c r="E5615">
        <v>35</v>
      </c>
      <c r="F5615">
        <v>88501</v>
      </c>
      <c r="G5615">
        <v>3</v>
      </c>
      <c r="H5615">
        <v>1</v>
      </c>
      <c r="I5615">
        <v>105</v>
      </c>
      <c r="J5615">
        <v>731</v>
      </c>
      <c r="K5615">
        <v>20190819</v>
      </c>
      <c r="L5615" s="78">
        <v>0.875</v>
      </c>
      <c r="M5615">
        <v>5</v>
      </c>
      <c r="Q5615">
        <v>2</v>
      </c>
    </row>
    <row r="5616" spans="1:17" x14ac:dyDescent="0.25">
      <c r="A5616" t="s">
        <v>51</v>
      </c>
      <c r="B5616" t="s">
        <v>52</v>
      </c>
      <c r="C5616">
        <v>2</v>
      </c>
      <c r="D5616">
        <v>90</v>
      </c>
      <c r="E5616">
        <v>35</v>
      </c>
      <c r="F5616">
        <v>88501</v>
      </c>
      <c r="G5616">
        <v>3</v>
      </c>
      <c r="H5616">
        <v>1</v>
      </c>
      <c r="I5616">
        <v>105</v>
      </c>
      <c r="J5616">
        <v>731</v>
      </c>
      <c r="K5616">
        <v>20190819</v>
      </c>
      <c r="L5616" s="78">
        <v>0.91666666666666663</v>
      </c>
      <c r="M5616">
        <v>6</v>
      </c>
      <c r="Q5616">
        <v>2</v>
      </c>
    </row>
    <row r="5617" spans="1:17" x14ac:dyDescent="0.25">
      <c r="A5617" t="s">
        <v>51</v>
      </c>
      <c r="B5617" t="s">
        <v>52</v>
      </c>
      <c r="C5617">
        <v>2</v>
      </c>
      <c r="D5617">
        <v>90</v>
      </c>
      <c r="E5617">
        <v>35</v>
      </c>
      <c r="F5617">
        <v>88501</v>
      </c>
      <c r="G5617">
        <v>3</v>
      </c>
      <c r="H5617">
        <v>1</v>
      </c>
      <c r="I5617">
        <v>105</v>
      </c>
      <c r="J5617">
        <v>731</v>
      </c>
      <c r="K5617">
        <v>20190819</v>
      </c>
      <c r="L5617" s="78">
        <v>0.95833333333333337</v>
      </c>
      <c r="M5617">
        <v>6</v>
      </c>
      <c r="Q5617">
        <v>2</v>
      </c>
    </row>
    <row r="5618" spans="1:17" x14ac:dyDescent="0.25">
      <c r="A5618" t="s">
        <v>51</v>
      </c>
      <c r="B5618" t="s">
        <v>52</v>
      </c>
      <c r="C5618">
        <v>2</v>
      </c>
      <c r="D5618">
        <v>90</v>
      </c>
      <c r="E5618">
        <v>35</v>
      </c>
      <c r="F5618">
        <v>88501</v>
      </c>
      <c r="G5618">
        <v>3</v>
      </c>
      <c r="H5618">
        <v>1</v>
      </c>
      <c r="I5618">
        <v>105</v>
      </c>
      <c r="J5618">
        <v>731</v>
      </c>
      <c r="K5618">
        <v>20190820</v>
      </c>
      <c r="L5618" s="78">
        <v>0</v>
      </c>
      <c r="M5618">
        <v>4</v>
      </c>
      <c r="Q5618">
        <v>2</v>
      </c>
    </row>
    <row r="5619" spans="1:17" x14ac:dyDescent="0.25">
      <c r="A5619" t="s">
        <v>51</v>
      </c>
      <c r="B5619" t="s">
        <v>52</v>
      </c>
      <c r="C5619">
        <v>2</v>
      </c>
      <c r="D5619">
        <v>90</v>
      </c>
      <c r="E5619">
        <v>35</v>
      </c>
      <c r="F5619">
        <v>88501</v>
      </c>
      <c r="G5619">
        <v>3</v>
      </c>
      <c r="H5619">
        <v>1</v>
      </c>
      <c r="I5619">
        <v>105</v>
      </c>
      <c r="J5619">
        <v>731</v>
      </c>
      <c r="K5619">
        <v>20190820</v>
      </c>
      <c r="L5619" s="78">
        <v>4.1666666666666664E-2</v>
      </c>
      <c r="M5619">
        <v>4</v>
      </c>
      <c r="Q5619">
        <v>2</v>
      </c>
    </row>
    <row r="5620" spans="1:17" x14ac:dyDescent="0.25">
      <c r="A5620" t="s">
        <v>51</v>
      </c>
      <c r="B5620" t="s">
        <v>52</v>
      </c>
      <c r="C5620">
        <v>2</v>
      </c>
      <c r="D5620">
        <v>90</v>
      </c>
      <c r="E5620">
        <v>35</v>
      </c>
      <c r="F5620">
        <v>88501</v>
      </c>
      <c r="G5620">
        <v>3</v>
      </c>
      <c r="H5620">
        <v>1</v>
      </c>
      <c r="I5620">
        <v>105</v>
      </c>
      <c r="J5620">
        <v>731</v>
      </c>
      <c r="K5620">
        <v>20190820</v>
      </c>
      <c r="L5620" s="78">
        <v>8.3333333333333329E-2</v>
      </c>
      <c r="M5620">
        <v>6</v>
      </c>
      <c r="Q5620">
        <v>2</v>
      </c>
    </row>
    <row r="5621" spans="1:17" x14ac:dyDescent="0.25">
      <c r="A5621" t="s">
        <v>51</v>
      </c>
      <c r="B5621" t="s">
        <v>52</v>
      </c>
      <c r="C5621">
        <v>2</v>
      </c>
      <c r="D5621">
        <v>90</v>
      </c>
      <c r="E5621">
        <v>35</v>
      </c>
      <c r="F5621">
        <v>88501</v>
      </c>
      <c r="G5621">
        <v>3</v>
      </c>
      <c r="H5621">
        <v>1</v>
      </c>
      <c r="I5621">
        <v>105</v>
      </c>
      <c r="J5621">
        <v>731</v>
      </c>
      <c r="K5621">
        <v>20190820</v>
      </c>
      <c r="L5621" s="78">
        <v>0.125</v>
      </c>
      <c r="M5621">
        <v>5</v>
      </c>
      <c r="Q5621">
        <v>2</v>
      </c>
    </row>
    <row r="5622" spans="1:17" x14ac:dyDescent="0.25">
      <c r="A5622" t="s">
        <v>51</v>
      </c>
      <c r="B5622" t="s">
        <v>52</v>
      </c>
      <c r="C5622">
        <v>2</v>
      </c>
      <c r="D5622">
        <v>90</v>
      </c>
      <c r="E5622">
        <v>35</v>
      </c>
      <c r="F5622">
        <v>88501</v>
      </c>
      <c r="G5622">
        <v>3</v>
      </c>
      <c r="H5622">
        <v>1</v>
      </c>
      <c r="I5622">
        <v>105</v>
      </c>
      <c r="J5622">
        <v>731</v>
      </c>
      <c r="K5622">
        <v>20190820</v>
      </c>
      <c r="L5622" s="78">
        <v>0.16666666666666666</v>
      </c>
      <c r="M5622">
        <v>4</v>
      </c>
      <c r="Q5622">
        <v>2</v>
      </c>
    </row>
    <row r="5623" spans="1:17" x14ac:dyDescent="0.25">
      <c r="A5623" t="s">
        <v>51</v>
      </c>
      <c r="B5623" t="s">
        <v>52</v>
      </c>
      <c r="C5623">
        <v>2</v>
      </c>
      <c r="D5623">
        <v>90</v>
      </c>
      <c r="E5623">
        <v>35</v>
      </c>
      <c r="F5623">
        <v>88501</v>
      </c>
      <c r="G5623">
        <v>3</v>
      </c>
      <c r="H5623">
        <v>1</v>
      </c>
      <c r="I5623">
        <v>105</v>
      </c>
      <c r="J5623">
        <v>731</v>
      </c>
      <c r="K5623">
        <v>20190820</v>
      </c>
      <c r="L5623" s="78">
        <v>0.20833333333333334</v>
      </c>
      <c r="M5623">
        <v>13</v>
      </c>
      <c r="Q5623">
        <v>2</v>
      </c>
    </row>
    <row r="5624" spans="1:17" x14ac:dyDescent="0.25">
      <c r="A5624" t="s">
        <v>51</v>
      </c>
      <c r="B5624" t="s">
        <v>52</v>
      </c>
      <c r="C5624">
        <v>2</v>
      </c>
      <c r="D5624">
        <v>90</v>
      </c>
      <c r="E5624">
        <v>35</v>
      </c>
      <c r="F5624">
        <v>88501</v>
      </c>
      <c r="G5624">
        <v>3</v>
      </c>
      <c r="H5624">
        <v>1</v>
      </c>
      <c r="I5624">
        <v>105</v>
      </c>
      <c r="J5624">
        <v>731</v>
      </c>
      <c r="K5624">
        <v>20190820</v>
      </c>
      <c r="L5624" s="78">
        <v>0.25</v>
      </c>
      <c r="M5624">
        <v>11</v>
      </c>
      <c r="Q5624">
        <v>2</v>
      </c>
    </row>
    <row r="5625" spans="1:17" x14ac:dyDescent="0.25">
      <c r="A5625" t="s">
        <v>51</v>
      </c>
      <c r="B5625" t="s">
        <v>52</v>
      </c>
      <c r="C5625">
        <v>2</v>
      </c>
      <c r="D5625">
        <v>90</v>
      </c>
      <c r="E5625">
        <v>35</v>
      </c>
      <c r="F5625">
        <v>88501</v>
      </c>
      <c r="G5625">
        <v>3</v>
      </c>
      <c r="H5625">
        <v>1</v>
      </c>
      <c r="I5625">
        <v>105</v>
      </c>
      <c r="J5625">
        <v>731</v>
      </c>
      <c r="K5625">
        <v>20190820</v>
      </c>
      <c r="L5625" s="78">
        <v>0.29166666666666669</v>
      </c>
      <c r="M5625">
        <v>7</v>
      </c>
      <c r="Q5625">
        <v>2</v>
      </c>
    </row>
    <row r="5626" spans="1:17" x14ac:dyDescent="0.25">
      <c r="A5626" t="s">
        <v>51</v>
      </c>
      <c r="B5626" t="s">
        <v>52</v>
      </c>
      <c r="C5626">
        <v>2</v>
      </c>
      <c r="D5626">
        <v>90</v>
      </c>
      <c r="E5626">
        <v>35</v>
      </c>
      <c r="F5626">
        <v>88501</v>
      </c>
      <c r="G5626">
        <v>3</v>
      </c>
      <c r="H5626">
        <v>1</v>
      </c>
      <c r="I5626">
        <v>105</v>
      </c>
      <c r="J5626">
        <v>731</v>
      </c>
      <c r="K5626">
        <v>20190820</v>
      </c>
      <c r="L5626" s="78">
        <v>0.33333333333333331</v>
      </c>
      <c r="M5626">
        <v>5</v>
      </c>
      <c r="Q5626">
        <v>2</v>
      </c>
    </row>
    <row r="5627" spans="1:17" x14ac:dyDescent="0.25">
      <c r="A5627" t="s">
        <v>51</v>
      </c>
      <c r="B5627" t="s">
        <v>52</v>
      </c>
      <c r="C5627">
        <v>2</v>
      </c>
      <c r="D5627">
        <v>90</v>
      </c>
      <c r="E5627">
        <v>35</v>
      </c>
      <c r="F5627">
        <v>88501</v>
      </c>
      <c r="G5627">
        <v>3</v>
      </c>
      <c r="H5627">
        <v>1</v>
      </c>
      <c r="I5627">
        <v>105</v>
      </c>
      <c r="J5627">
        <v>731</v>
      </c>
      <c r="K5627">
        <v>20190820</v>
      </c>
      <c r="L5627" s="78">
        <v>0.375</v>
      </c>
      <c r="M5627">
        <v>2</v>
      </c>
      <c r="Q5627">
        <v>2</v>
      </c>
    </row>
    <row r="5628" spans="1:17" x14ac:dyDescent="0.25">
      <c r="A5628" t="s">
        <v>51</v>
      </c>
      <c r="B5628" t="s">
        <v>52</v>
      </c>
      <c r="C5628">
        <v>2</v>
      </c>
      <c r="D5628">
        <v>90</v>
      </c>
      <c r="E5628">
        <v>35</v>
      </c>
      <c r="F5628">
        <v>88501</v>
      </c>
      <c r="G5628">
        <v>3</v>
      </c>
      <c r="H5628">
        <v>1</v>
      </c>
      <c r="I5628">
        <v>105</v>
      </c>
      <c r="J5628">
        <v>731</v>
      </c>
      <c r="K5628">
        <v>20190820</v>
      </c>
      <c r="L5628" s="78">
        <v>0.41666666666666669</v>
      </c>
      <c r="M5628">
        <v>1</v>
      </c>
      <c r="Q5628">
        <v>2</v>
      </c>
    </row>
    <row r="5629" spans="1:17" x14ac:dyDescent="0.25">
      <c r="A5629" t="s">
        <v>51</v>
      </c>
      <c r="B5629" t="s">
        <v>52</v>
      </c>
      <c r="C5629">
        <v>2</v>
      </c>
      <c r="D5629">
        <v>90</v>
      </c>
      <c r="E5629">
        <v>35</v>
      </c>
      <c r="F5629">
        <v>88501</v>
      </c>
      <c r="G5629">
        <v>3</v>
      </c>
      <c r="H5629">
        <v>1</v>
      </c>
      <c r="I5629">
        <v>105</v>
      </c>
      <c r="J5629">
        <v>731</v>
      </c>
      <c r="K5629">
        <v>20190820</v>
      </c>
      <c r="L5629" s="78">
        <v>0.45833333333333331</v>
      </c>
      <c r="M5629">
        <v>1</v>
      </c>
      <c r="Q5629">
        <v>2</v>
      </c>
    </row>
    <row r="5630" spans="1:17" x14ac:dyDescent="0.25">
      <c r="A5630" t="s">
        <v>51</v>
      </c>
      <c r="B5630" t="s">
        <v>52</v>
      </c>
      <c r="C5630">
        <v>2</v>
      </c>
      <c r="D5630">
        <v>90</v>
      </c>
      <c r="E5630">
        <v>35</v>
      </c>
      <c r="F5630">
        <v>88501</v>
      </c>
      <c r="G5630">
        <v>3</v>
      </c>
      <c r="H5630">
        <v>1</v>
      </c>
      <c r="I5630">
        <v>105</v>
      </c>
      <c r="J5630">
        <v>731</v>
      </c>
      <c r="K5630">
        <v>20190820</v>
      </c>
      <c r="L5630" s="78">
        <v>0.5</v>
      </c>
      <c r="M5630">
        <v>0</v>
      </c>
      <c r="Q5630">
        <v>2</v>
      </c>
    </row>
    <row r="5631" spans="1:17" x14ac:dyDescent="0.25">
      <c r="A5631" t="s">
        <v>51</v>
      </c>
      <c r="B5631" t="s">
        <v>52</v>
      </c>
      <c r="C5631">
        <v>2</v>
      </c>
      <c r="D5631">
        <v>90</v>
      </c>
      <c r="E5631">
        <v>35</v>
      </c>
      <c r="F5631">
        <v>88501</v>
      </c>
      <c r="G5631">
        <v>3</v>
      </c>
      <c r="H5631">
        <v>1</v>
      </c>
      <c r="I5631">
        <v>105</v>
      </c>
      <c r="J5631">
        <v>731</v>
      </c>
      <c r="K5631">
        <v>20190820</v>
      </c>
      <c r="L5631" s="78">
        <v>0.54166666666666663</v>
      </c>
      <c r="M5631">
        <v>0</v>
      </c>
      <c r="Q5631">
        <v>2</v>
      </c>
    </row>
    <row r="5632" spans="1:17" x14ac:dyDescent="0.25">
      <c r="A5632" t="s">
        <v>51</v>
      </c>
      <c r="B5632" t="s">
        <v>52</v>
      </c>
      <c r="C5632">
        <v>2</v>
      </c>
      <c r="D5632">
        <v>90</v>
      </c>
      <c r="E5632">
        <v>35</v>
      </c>
      <c r="F5632">
        <v>88501</v>
      </c>
      <c r="G5632">
        <v>3</v>
      </c>
      <c r="H5632">
        <v>1</v>
      </c>
      <c r="I5632">
        <v>105</v>
      </c>
      <c r="J5632">
        <v>731</v>
      </c>
      <c r="K5632">
        <v>20190820</v>
      </c>
      <c r="L5632" s="78">
        <v>0.58333333333333337</v>
      </c>
      <c r="M5632">
        <v>1</v>
      </c>
      <c r="Q5632">
        <v>2</v>
      </c>
    </row>
    <row r="5633" spans="1:17" x14ac:dyDescent="0.25">
      <c r="A5633" t="s">
        <v>51</v>
      </c>
      <c r="B5633" t="s">
        <v>52</v>
      </c>
      <c r="C5633">
        <v>2</v>
      </c>
      <c r="D5633">
        <v>90</v>
      </c>
      <c r="E5633">
        <v>35</v>
      </c>
      <c r="F5633">
        <v>88501</v>
      </c>
      <c r="G5633">
        <v>3</v>
      </c>
      <c r="H5633">
        <v>1</v>
      </c>
      <c r="I5633">
        <v>105</v>
      </c>
      <c r="J5633">
        <v>731</v>
      </c>
      <c r="K5633">
        <v>20190820</v>
      </c>
      <c r="L5633" s="78">
        <v>0.625</v>
      </c>
      <c r="M5633">
        <v>5</v>
      </c>
      <c r="Q5633">
        <v>2</v>
      </c>
    </row>
    <row r="5634" spans="1:17" x14ac:dyDescent="0.25">
      <c r="A5634" t="s">
        <v>51</v>
      </c>
      <c r="B5634" t="s">
        <v>52</v>
      </c>
      <c r="C5634">
        <v>2</v>
      </c>
      <c r="D5634">
        <v>90</v>
      </c>
      <c r="E5634">
        <v>35</v>
      </c>
      <c r="F5634">
        <v>88501</v>
      </c>
      <c r="G5634">
        <v>3</v>
      </c>
      <c r="H5634">
        <v>1</v>
      </c>
      <c r="I5634">
        <v>105</v>
      </c>
      <c r="J5634">
        <v>731</v>
      </c>
      <c r="K5634">
        <v>20190820</v>
      </c>
      <c r="L5634" s="78">
        <v>0.66666666666666663</v>
      </c>
      <c r="M5634">
        <v>5</v>
      </c>
      <c r="Q5634">
        <v>2</v>
      </c>
    </row>
    <row r="5635" spans="1:17" x14ac:dyDescent="0.25">
      <c r="A5635" t="s">
        <v>51</v>
      </c>
      <c r="B5635" t="s">
        <v>52</v>
      </c>
      <c r="C5635">
        <v>2</v>
      </c>
      <c r="D5635">
        <v>90</v>
      </c>
      <c r="E5635">
        <v>35</v>
      </c>
      <c r="F5635">
        <v>88501</v>
      </c>
      <c r="G5635">
        <v>3</v>
      </c>
      <c r="H5635">
        <v>1</v>
      </c>
      <c r="I5635">
        <v>105</v>
      </c>
      <c r="J5635">
        <v>731</v>
      </c>
      <c r="K5635">
        <v>20190820</v>
      </c>
      <c r="L5635" s="78">
        <v>0.70833333333333337</v>
      </c>
      <c r="M5635">
        <v>4</v>
      </c>
      <c r="Q5635">
        <v>2</v>
      </c>
    </row>
    <row r="5636" spans="1:17" x14ac:dyDescent="0.25">
      <c r="A5636" t="s">
        <v>51</v>
      </c>
      <c r="B5636" t="s">
        <v>52</v>
      </c>
      <c r="C5636">
        <v>2</v>
      </c>
      <c r="D5636">
        <v>90</v>
      </c>
      <c r="E5636">
        <v>35</v>
      </c>
      <c r="F5636">
        <v>88501</v>
      </c>
      <c r="G5636">
        <v>3</v>
      </c>
      <c r="H5636">
        <v>1</v>
      </c>
      <c r="I5636">
        <v>105</v>
      </c>
      <c r="J5636">
        <v>731</v>
      </c>
      <c r="K5636">
        <v>20190820</v>
      </c>
      <c r="L5636" s="78">
        <v>0.75</v>
      </c>
      <c r="M5636">
        <v>4</v>
      </c>
      <c r="Q5636">
        <v>2</v>
      </c>
    </row>
    <row r="5637" spans="1:17" x14ac:dyDescent="0.25">
      <c r="A5637" t="s">
        <v>51</v>
      </c>
      <c r="B5637" t="s">
        <v>52</v>
      </c>
      <c r="C5637">
        <v>2</v>
      </c>
      <c r="D5637">
        <v>90</v>
      </c>
      <c r="E5637">
        <v>35</v>
      </c>
      <c r="F5637">
        <v>88501</v>
      </c>
      <c r="G5637">
        <v>3</v>
      </c>
      <c r="H5637">
        <v>1</v>
      </c>
      <c r="I5637">
        <v>105</v>
      </c>
      <c r="J5637">
        <v>731</v>
      </c>
      <c r="K5637">
        <v>20190820</v>
      </c>
      <c r="L5637" s="78">
        <v>0.79166666666666663</v>
      </c>
      <c r="M5637">
        <v>6</v>
      </c>
      <c r="Q5637">
        <v>2</v>
      </c>
    </row>
    <row r="5638" spans="1:17" x14ac:dyDescent="0.25">
      <c r="A5638" t="s">
        <v>51</v>
      </c>
      <c r="B5638" t="s">
        <v>52</v>
      </c>
      <c r="C5638">
        <v>2</v>
      </c>
      <c r="D5638">
        <v>90</v>
      </c>
      <c r="E5638">
        <v>35</v>
      </c>
      <c r="F5638">
        <v>88501</v>
      </c>
      <c r="G5638">
        <v>3</v>
      </c>
      <c r="H5638">
        <v>1</v>
      </c>
      <c r="I5638">
        <v>105</v>
      </c>
      <c r="J5638">
        <v>731</v>
      </c>
      <c r="K5638">
        <v>20190820</v>
      </c>
      <c r="L5638" s="78">
        <v>0.83333333333333337</v>
      </c>
      <c r="M5638">
        <v>9</v>
      </c>
      <c r="Q5638">
        <v>2</v>
      </c>
    </row>
    <row r="5639" spans="1:17" x14ac:dyDescent="0.25">
      <c r="A5639" t="s">
        <v>51</v>
      </c>
      <c r="B5639" t="s">
        <v>52</v>
      </c>
      <c r="C5639">
        <v>2</v>
      </c>
      <c r="D5639">
        <v>90</v>
      </c>
      <c r="E5639">
        <v>35</v>
      </c>
      <c r="F5639">
        <v>88501</v>
      </c>
      <c r="G5639">
        <v>3</v>
      </c>
      <c r="H5639">
        <v>1</v>
      </c>
      <c r="I5639">
        <v>105</v>
      </c>
      <c r="J5639">
        <v>731</v>
      </c>
      <c r="K5639">
        <v>20190820</v>
      </c>
      <c r="L5639" s="78">
        <v>0.875</v>
      </c>
      <c r="M5639">
        <v>8</v>
      </c>
      <c r="Q5639">
        <v>2</v>
      </c>
    </row>
    <row r="5640" spans="1:17" x14ac:dyDescent="0.25">
      <c r="A5640" t="s">
        <v>51</v>
      </c>
      <c r="B5640" t="s">
        <v>52</v>
      </c>
      <c r="C5640">
        <v>2</v>
      </c>
      <c r="D5640">
        <v>90</v>
      </c>
      <c r="E5640">
        <v>35</v>
      </c>
      <c r="F5640">
        <v>88501</v>
      </c>
      <c r="G5640">
        <v>3</v>
      </c>
      <c r="H5640">
        <v>1</v>
      </c>
      <c r="I5640">
        <v>105</v>
      </c>
      <c r="J5640">
        <v>731</v>
      </c>
      <c r="K5640">
        <v>20190820</v>
      </c>
      <c r="L5640" s="78">
        <v>0.91666666666666663</v>
      </c>
      <c r="M5640">
        <v>6</v>
      </c>
      <c r="Q5640">
        <v>2</v>
      </c>
    </row>
    <row r="5641" spans="1:17" x14ac:dyDescent="0.25">
      <c r="A5641" t="s">
        <v>51</v>
      </c>
      <c r="B5641" t="s">
        <v>52</v>
      </c>
      <c r="C5641">
        <v>2</v>
      </c>
      <c r="D5641">
        <v>90</v>
      </c>
      <c r="E5641">
        <v>35</v>
      </c>
      <c r="F5641">
        <v>88501</v>
      </c>
      <c r="G5641">
        <v>3</v>
      </c>
      <c r="H5641">
        <v>1</v>
      </c>
      <c r="I5641">
        <v>105</v>
      </c>
      <c r="J5641">
        <v>731</v>
      </c>
      <c r="K5641">
        <v>20190820</v>
      </c>
      <c r="L5641" s="78">
        <v>0.95833333333333337</v>
      </c>
      <c r="M5641">
        <v>9</v>
      </c>
      <c r="Q5641">
        <v>2</v>
      </c>
    </row>
    <row r="5642" spans="1:17" x14ac:dyDescent="0.25">
      <c r="A5642" t="s">
        <v>51</v>
      </c>
      <c r="B5642" t="s">
        <v>52</v>
      </c>
      <c r="C5642">
        <v>2</v>
      </c>
      <c r="D5642">
        <v>90</v>
      </c>
      <c r="E5642">
        <v>35</v>
      </c>
      <c r="F5642">
        <v>88501</v>
      </c>
      <c r="G5642">
        <v>3</v>
      </c>
      <c r="H5642">
        <v>1</v>
      </c>
      <c r="I5642">
        <v>105</v>
      </c>
      <c r="J5642">
        <v>731</v>
      </c>
      <c r="K5642">
        <v>20190821</v>
      </c>
      <c r="L5642" s="78">
        <v>0</v>
      </c>
      <c r="M5642">
        <v>6</v>
      </c>
    </row>
    <row r="5643" spans="1:17" x14ac:dyDescent="0.25">
      <c r="A5643" t="s">
        <v>51</v>
      </c>
      <c r="B5643" t="s">
        <v>52</v>
      </c>
      <c r="C5643">
        <v>2</v>
      </c>
      <c r="D5643">
        <v>90</v>
      </c>
      <c r="E5643">
        <v>35</v>
      </c>
      <c r="F5643">
        <v>88501</v>
      </c>
      <c r="G5643">
        <v>3</v>
      </c>
      <c r="H5643">
        <v>1</v>
      </c>
      <c r="I5643">
        <v>105</v>
      </c>
      <c r="J5643">
        <v>731</v>
      </c>
      <c r="K5643">
        <v>20190821</v>
      </c>
      <c r="L5643" s="78">
        <v>4.1666666666666664E-2</v>
      </c>
      <c r="M5643">
        <v>4</v>
      </c>
    </row>
    <row r="5644" spans="1:17" x14ac:dyDescent="0.25">
      <c r="A5644" t="s">
        <v>51</v>
      </c>
      <c r="B5644" t="s">
        <v>52</v>
      </c>
      <c r="C5644">
        <v>2</v>
      </c>
      <c r="D5644">
        <v>90</v>
      </c>
      <c r="E5644">
        <v>35</v>
      </c>
      <c r="F5644">
        <v>88501</v>
      </c>
      <c r="G5644">
        <v>3</v>
      </c>
      <c r="H5644">
        <v>1</v>
      </c>
      <c r="I5644">
        <v>105</v>
      </c>
      <c r="J5644">
        <v>731</v>
      </c>
      <c r="K5644">
        <v>20190821</v>
      </c>
      <c r="L5644" s="78">
        <v>8.3333333333333329E-2</v>
      </c>
      <c r="M5644">
        <v>5</v>
      </c>
    </row>
    <row r="5645" spans="1:17" x14ac:dyDescent="0.25">
      <c r="A5645" t="s">
        <v>51</v>
      </c>
      <c r="B5645" t="s">
        <v>52</v>
      </c>
      <c r="C5645">
        <v>2</v>
      </c>
      <c r="D5645">
        <v>90</v>
      </c>
      <c r="E5645">
        <v>35</v>
      </c>
      <c r="F5645">
        <v>88501</v>
      </c>
      <c r="G5645">
        <v>3</v>
      </c>
      <c r="H5645">
        <v>1</v>
      </c>
      <c r="I5645">
        <v>105</v>
      </c>
      <c r="J5645">
        <v>731</v>
      </c>
      <c r="K5645">
        <v>20190821</v>
      </c>
      <c r="L5645" s="78">
        <v>0.125</v>
      </c>
      <c r="M5645">
        <v>3</v>
      </c>
    </row>
    <row r="5646" spans="1:17" x14ac:dyDescent="0.25">
      <c r="A5646" t="s">
        <v>51</v>
      </c>
      <c r="B5646" t="s">
        <v>52</v>
      </c>
      <c r="C5646">
        <v>2</v>
      </c>
      <c r="D5646">
        <v>90</v>
      </c>
      <c r="E5646">
        <v>35</v>
      </c>
      <c r="F5646">
        <v>88501</v>
      </c>
      <c r="G5646">
        <v>3</v>
      </c>
      <c r="H5646">
        <v>1</v>
      </c>
      <c r="I5646">
        <v>105</v>
      </c>
      <c r="J5646">
        <v>731</v>
      </c>
      <c r="K5646">
        <v>20190821</v>
      </c>
      <c r="L5646" s="78">
        <v>0.16666666666666666</v>
      </c>
      <c r="M5646">
        <v>2</v>
      </c>
    </row>
    <row r="5647" spans="1:17" x14ac:dyDescent="0.25">
      <c r="A5647" t="s">
        <v>51</v>
      </c>
      <c r="B5647" t="s">
        <v>52</v>
      </c>
      <c r="C5647">
        <v>2</v>
      </c>
      <c r="D5647">
        <v>90</v>
      </c>
      <c r="E5647">
        <v>35</v>
      </c>
      <c r="F5647">
        <v>88501</v>
      </c>
      <c r="G5647">
        <v>3</v>
      </c>
      <c r="H5647">
        <v>1</v>
      </c>
      <c r="I5647">
        <v>105</v>
      </c>
      <c r="J5647">
        <v>731</v>
      </c>
      <c r="K5647">
        <v>20190821</v>
      </c>
      <c r="L5647" s="78">
        <v>0.20833333333333334</v>
      </c>
      <c r="M5647">
        <v>3</v>
      </c>
    </row>
    <row r="5648" spans="1:17" x14ac:dyDescent="0.25">
      <c r="A5648" t="s">
        <v>51</v>
      </c>
      <c r="B5648" t="s">
        <v>52</v>
      </c>
      <c r="C5648">
        <v>2</v>
      </c>
      <c r="D5648">
        <v>90</v>
      </c>
      <c r="E5648">
        <v>35</v>
      </c>
      <c r="F5648">
        <v>88501</v>
      </c>
      <c r="G5648">
        <v>3</v>
      </c>
      <c r="H5648">
        <v>1</v>
      </c>
      <c r="I5648">
        <v>105</v>
      </c>
      <c r="J5648">
        <v>731</v>
      </c>
      <c r="K5648">
        <v>20190821</v>
      </c>
      <c r="L5648" s="78">
        <v>0.25</v>
      </c>
      <c r="M5648">
        <v>3</v>
      </c>
    </row>
    <row r="5649" spans="1:14" x14ac:dyDescent="0.25">
      <c r="A5649" t="s">
        <v>51</v>
      </c>
      <c r="B5649" t="s">
        <v>52</v>
      </c>
      <c r="C5649">
        <v>2</v>
      </c>
      <c r="D5649">
        <v>90</v>
      </c>
      <c r="E5649">
        <v>35</v>
      </c>
      <c r="F5649">
        <v>88501</v>
      </c>
      <c r="G5649">
        <v>3</v>
      </c>
      <c r="H5649">
        <v>1</v>
      </c>
      <c r="I5649">
        <v>105</v>
      </c>
      <c r="J5649">
        <v>731</v>
      </c>
      <c r="K5649">
        <v>20190821</v>
      </c>
      <c r="L5649" s="78">
        <v>0.29166666666666669</v>
      </c>
      <c r="M5649">
        <v>4</v>
      </c>
    </row>
    <row r="5650" spans="1:14" x14ac:dyDescent="0.25">
      <c r="A5650" t="s">
        <v>51</v>
      </c>
      <c r="B5650" t="s">
        <v>52</v>
      </c>
      <c r="C5650">
        <v>2</v>
      </c>
      <c r="D5650">
        <v>90</v>
      </c>
      <c r="E5650">
        <v>35</v>
      </c>
      <c r="F5650">
        <v>88501</v>
      </c>
      <c r="G5650">
        <v>3</v>
      </c>
      <c r="H5650">
        <v>1</v>
      </c>
      <c r="I5650">
        <v>105</v>
      </c>
      <c r="J5650">
        <v>731</v>
      </c>
      <c r="K5650">
        <v>20190821</v>
      </c>
      <c r="L5650" s="78">
        <v>0.33333333333333331</v>
      </c>
      <c r="M5650">
        <v>2</v>
      </c>
    </row>
    <row r="5651" spans="1:14" x14ac:dyDescent="0.25">
      <c r="A5651" t="s">
        <v>51</v>
      </c>
      <c r="B5651" t="s">
        <v>52</v>
      </c>
      <c r="C5651">
        <v>2</v>
      </c>
      <c r="D5651">
        <v>90</v>
      </c>
      <c r="E5651">
        <v>35</v>
      </c>
      <c r="F5651">
        <v>88501</v>
      </c>
      <c r="G5651">
        <v>3</v>
      </c>
      <c r="H5651">
        <v>1</v>
      </c>
      <c r="I5651">
        <v>105</v>
      </c>
      <c r="J5651">
        <v>731</v>
      </c>
      <c r="K5651">
        <v>20190821</v>
      </c>
      <c r="L5651" s="78">
        <v>0.375</v>
      </c>
      <c r="N5651" t="s">
        <v>92</v>
      </c>
    </row>
    <row r="5652" spans="1:14" x14ac:dyDescent="0.25">
      <c r="A5652" t="s">
        <v>51</v>
      </c>
      <c r="B5652" t="s">
        <v>52</v>
      </c>
      <c r="C5652">
        <v>2</v>
      </c>
      <c r="D5652">
        <v>90</v>
      </c>
      <c r="E5652">
        <v>35</v>
      </c>
      <c r="F5652">
        <v>88501</v>
      </c>
      <c r="G5652">
        <v>3</v>
      </c>
      <c r="H5652">
        <v>1</v>
      </c>
      <c r="I5652">
        <v>105</v>
      </c>
      <c r="J5652">
        <v>731</v>
      </c>
      <c r="K5652">
        <v>20190821</v>
      </c>
      <c r="L5652" s="78">
        <v>0.41666666666666669</v>
      </c>
      <c r="N5652" t="s">
        <v>91</v>
      </c>
    </row>
    <row r="5653" spans="1:14" x14ac:dyDescent="0.25">
      <c r="A5653" t="s">
        <v>51</v>
      </c>
      <c r="B5653" t="s">
        <v>52</v>
      </c>
      <c r="C5653">
        <v>2</v>
      </c>
      <c r="D5653">
        <v>90</v>
      </c>
      <c r="E5653">
        <v>35</v>
      </c>
      <c r="F5653">
        <v>88501</v>
      </c>
      <c r="G5653">
        <v>3</v>
      </c>
      <c r="H5653">
        <v>1</v>
      </c>
      <c r="I5653">
        <v>105</v>
      </c>
      <c r="J5653">
        <v>731</v>
      </c>
      <c r="K5653">
        <v>20190821</v>
      </c>
      <c r="L5653" s="78">
        <v>0.45833333333333331</v>
      </c>
      <c r="N5653" t="s">
        <v>91</v>
      </c>
    </row>
    <row r="5654" spans="1:14" x14ac:dyDescent="0.25">
      <c r="A5654" t="s">
        <v>51</v>
      </c>
      <c r="B5654" t="s">
        <v>52</v>
      </c>
      <c r="C5654">
        <v>2</v>
      </c>
      <c r="D5654">
        <v>90</v>
      </c>
      <c r="E5654">
        <v>35</v>
      </c>
      <c r="F5654">
        <v>88501</v>
      </c>
      <c r="G5654">
        <v>3</v>
      </c>
      <c r="H5654">
        <v>1</v>
      </c>
      <c r="I5654">
        <v>105</v>
      </c>
      <c r="J5654">
        <v>731</v>
      </c>
      <c r="K5654">
        <v>20190821</v>
      </c>
      <c r="L5654" s="78">
        <v>0.5</v>
      </c>
      <c r="N5654" t="s">
        <v>91</v>
      </c>
    </row>
    <row r="5655" spans="1:14" x14ac:dyDescent="0.25">
      <c r="A5655" t="s">
        <v>51</v>
      </c>
      <c r="B5655" t="s">
        <v>52</v>
      </c>
      <c r="C5655">
        <v>2</v>
      </c>
      <c r="D5655">
        <v>90</v>
      </c>
      <c r="E5655">
        <v>35</v>
      </c>
      <c r="F5655">
        <v>88501</v>
      </c>
      <c r="G5655">
        <v>3</v>
      </c>
      <c r="H5655">
        <v>1</v>
      </c>
      <c r="I5655">
        <v>105</v>
      </c>
      <c r="J5655">
        <v>731</v>
      </c>
      <c r="K5655">
        <v>20190821</v>
      </c>
      <c r="L5655" s="78">
        <v>0.54166666666666663</v>
      </c>
      <c r="N5655" t="s">
        <v>91</v>
      </c>
    </row>
    <row r="5656" spans="1:14" x14ac:dyDescent="0.25">
      <c r="A5656" t="s">
        <v>51</v>
      </c>
      <c r="B5656" t="s">
        <v>52</v>
      </c>
      <c r="C5656">
        <v>2</v>
      </c>
      <c r="D5656">
        <v>90</v>
      </c>
      <c r="E5656">
        <v>35</v>
      </c>
      <c r="F5656">
        <v>88501</v>
      </c>
      <c r="G5656">
        <v>3</v>
      </c>
      <c r="H5656">
        <v>1</v>
      </c>
      <c r="I5656">
        <v>105</v>
      </c>
      <c r="J5656">
        <v>731</v>
      </c>
      <c r="K5656">
        <v>20190821</v>
      </c>
      <c r="L5656" s="78">
        <v>0.58333333333333337</v>
      </c>
      <c r="N5656" t="s">
        <v>91</v>
      </c>
    </row>
    <row r="5657" spans="1:14" x14ac:dyDescent="0.25">
      <c r="A5657" t="s">
        <v>51</v>
      </c>
      <c r="B5657" t="s">
        <v>52</v>
      </c>
      <c r="C5657">
        <v>2</v>
      </c>
      <c r="D5657">
        <v>90</v>
      </c>
      <c r="E5657">
        <v>35</v>
      </c>
      <c r="F5657">
        <v>88501</v>
      </c>
      <c r="G5657">
        <v>3</v>
      </c>
      <c r="H5657">
        <v>1</v>
      </c>
      <c r="I5657">
        <v>105</v>
      </c>
      <c r="J5657">
        <v>731</v>
      </c>
      <c r="K5657">
        <v>20190821</v>
      </c>
      <c r="L5657" s="78">
        <v>0.625</v>
      </c>
      <c r="N5657" t="s">
        <v>91</v>
      </c>
    </row>
    <row r="5658" spans="1:14" x14ac:dyDescent="0.25">
      <c r="A5658" t="s">
        <v>51</v>
      </c>
      <c r="B5658" t="s">
        <v>52</v>
      </c>
      <c r="C5658">
        <v>2</v>
      </c>
      <c r="D5658">
        <v>90</v>
      </c>
      <c r="E5658">
        <v>35</v>
      </c>
      <c r="F5658">
        <v>88501</v>
      </c>
      <c r="G5658">
        <v>3</v>
      </c>
      <c r="H5658">
        <v>1</v>
      </c>
      <c r="I5658">
        <v>105</v>
      </c>
      <c r="J5658">
        <v>731</v>
      </c>
      <c r="K5658">
        <v>20190821</v>
      </c>
      <c r="L5658" s="78">
        <v>0.66666666666666663</v>
      </c>
      <c r="N5658" t="s">
        <v>91</v>
      </c>
    </row>
    <row r="5659" spans="1:14" x14ac:dyDescent="0.25">
      <c r="A5659" t="s">
        <v>51</v>
      </c>
      <c r="B5659" t="s">
        <v>52</v>
      </c>
      <c r="C5659">
        <v>2</v>
      </c>
      <c r="D5659">
        <v>90</v>
      </c>
      <c r="E5659">
        <v>35</v>
      </c>
      <c r="F5659">
        <v>88501</v>
      </c>
      <c r="G5659">
        <v>3</v>
      </c>
      <c r="H5659">
        <v>1</v>
      </c>
      <c r="I5659">
        <v>105</v>
      </c>
      <c r="J5659">
        <v>731</v>
      </c>
      <c r="K5659">
        <v>20190821</v>
      </c>
      <c r="L5659" s="78">
        <v>0.70833333333333337</v>
      </c>
      <c r="N5659" t="s">
        <v>91</v>
      </c>
    </row>
    <row r="5660" spans="1:14" x14ac:dyDescent="0.25">
      <c r="A5660" t="s">
        <v>51</v>
      </c>
      <c r="B5660" t="s">
        <v>52</v>
      </c>
      <c r="C5660">
        <v>2</v>
      </c>
      <c r="D5660">
        <v>90</v>
      </c>
      <c r="E5660">
        <v>35</v>
      </c>
      <c r="F5660">
        <v>88501</v>
      </c>
      <c r="G5660">
        <v>3</v>
      </c>
      <c r="H5660">
        <v>1</v>
      </c>
      <c r="I5660">
        <v>105</v>
      </c>
      <c r="J5660">
        <v>731</v>
      </c>
      <c r="K5660">
        <v>20190821</v>
      </c>
      <c r="L5660" s="78">
        <v>0.75</v>
      </c>
      <c r="N5660" t="s">
        <v>91</v>
      </c>
    </row>
    <row r="5661" spans="1:14" x14ac:dyDescent="0.25">
      <c r="A5661" t="s">
        <v>51</v>
      </c>
      <c r="B5661" t="s">
        <v>52</v>
      </c>
      <c r="C5661">
        <v>2</v>
      </c>
      <c r="D5661">
        <v>90</v>
      </c>
      <c r="E5661">
        <v>35</v>
      </c>
      <c r="F5661">
        <v>88501</v>
      </c>
      <c r="G5661">
        <v>3</v>
      </c>
      <c r="H5661">
        <v>1</v>
      </c>
      <c r="I5661">
        <v>105</v>
      </c>
      <c r="J5661">
        <v>731</v>
      </c>
      <c r="K5661">
        <v>20190821</v>
      </c>
      <c r="L5661" s="78">
        <v>0.79166666666666663</v>
      </c>
      <c r="N5661" t="s">
        <v>91</v>
      </c>
    </row>
    <row r="5662" spans="1:14" x14ac:dyDescent="0.25">
      <c r="A5662" t="s">
        <v>51</v>
      </c>
      <c r="B5662" t="s">
        <v>52</v>
      </c>
      <c r="C5662">
        <v>2</v>
      </c>
      <c r="D5662">
        <v>90</v>
      </c>
      <c r="E5662">
        <v>35</v>
      </c>
      <c r="F5662">
        <v>88501</v>
      </c>
      <c r="G5662">
        <v>3</v>
      </c>
      <c r="H5662">
        <v>1</v>
      </c>
      <c r="I5662">
        <v>105</v>
      </c>
      <c r="J5662">
        <v>731</v>
      </c>
      <c r="K5662">
        <v>20190821</v>
      </c>
      <c r="L5662" s="78">
        <v>0.83333333333333337</v>
      </c>
      <c r="N5662" t="s">
        <v>91</v>
      </c>
    </row>
    <row r="5663" spans="1:14" x14ac:dyDescent="0.25">
      <c r="A5663" t="s">
        <v>51</v>
      </c>
      <c r="B5663" t="s">
        <v>52</v>
      </c>
      <c r="C5663">
        <v>2</v>
      </c>
      <c r="D5663">
        <v>90</v>
      </c>
      <c r="E5663">
        <v>35</v>
      </c>
      <c r="F5663">
        <v>88501</v>
      </c>
      <c r="G5663">
        <v>3</v>
      </c>
      <c r="H5663">
        <v>1</v>
      </c>
      <c r="I5663">
        <v>105</v>
      </c>
      <c r="J5663">
        <v>731</v>
      </c>
      <c r="K5663">
        <v>20190821</v>
      </c>
      <c r="L5663" s="78">
        <v>0.875</v>
      </c>
      <c r="N5663" t="s">
        <v>91</v>
      </c>
    </row>
    <row r="5664" spans="1:14" x14ac:dyDescent="0.25">
      <c r="A5664" t="s">
        <v>51</v>
      </c>
      <c r="B5664" t="s">
        <v>52</v>
      </c>
      <c r="C5664">
        <v>2</v>
      </c>
      <c r="D5664">
        <v>90</v>
      </c>
      <c r="E5664">
        <v>35</v>
      </c>
      <c r="F5664">
        <v>88501</v>
      </c>
      <c r="G5664">
        <v>3</v>
      </c>
      <c r="H5664">
        <v>1</v>
      </c>
      <c r="I5664">
        <v>105</v>
      </c>
      <c r="J5664">
        <v>731</v>
      </c>
      <c r="K5664">
        <v>20190821</v>
      </c>
      <c r="L5664" s="78">
        <v>0.91666666666666663</v>
      </c>
      <c r="N5664" t="s">
        <v>91</v>
      </c>
    </row>
    <row r="5665" spans="1:14" x14ac:dyDescent="0.25">
      <c r="A5665" t="s">
        <v>51</v>
      </c>
      <c r="B5665" t="s">
        <v>52</v>
      </c>
      <c r="C5665">
        <v>2</v>
      </c>
      <c r="D5665">
        <v>90</v>
      </c>
      <c r="E5665">
        <v>35</v>
      </c>
      <c r="F5665">
        <v>88501</v>
      </c>
      <c r="G5665">
        <v>3</v>
      </c>
      <c r="H5665">
        <v>1</v>
      </c>
      <c r="I5665">
        <v>105</v>
      </c>
      <c r="J5665">
        <v>731</v>
      </c>
      <c r="K5665">
        <v>20190821</v>
      </c>
      <c r="L5665" s="78">
        <v>0.95833333333333337</v>
      </c>
      <c r="N5665" t="s">
        <v>91</v>
      </c>
    </row>
    <row r="5666" spans="1:14" x14ac:dyDescent="0.25">
      <c r="A5666" t="s">
        <v>51</v>
      </c>
      <c r="B5666" t="s">
        <v>52</v>
      </c>
      <c r="C5666">
        <v>2</v>
      </c>
      <c r="D5666">
        <v>90</v>
      </c>
      <c r="E5666">
        <v>35</v>
      </c>
      <c r="F5666">
        <v>88501</v>
      </c>
      <c r="G5666">
        <v>3</v>
      </c>
      <c r="H5666">
        <v>1</v>
      </c>
      <c r="I5666">
        <v>105</v>
      </c>
      <c r="J5666">
        <v>731</v>
      </c>
      <c r="K5666">
        <v>20190822</v>
      </c>
      <c r="L5666" s="78">
        <v>0</v>
      </c>
      <c r="N5666" t="s">
        <v>91</v>
      </c>
    </row>
    <row r="5667" spans="1:14" x14ac:dyDescent="0.25">
      <c r="A5667" t="s">
        <v>51</v>
      </c>
      <c r="B5667" t="s">
        <v>52</v>
      </c>
      <c r="C5667">
        <v>2</v>
      </c>
      <c r="D5667">
        <v>90</v>
      </c>
      <c r="E5667">
        <v>35</v>
      </c>
      <c r="F5667">
        <v>88501</v>
      </c>
      <c r="G5667">
        <v>3</v>
      </c>
      <c r="H5667">
        <v>1</v>
      </c>
      <c r="I5667">
        <v>105</v>
      </c>
      <c r="J5667">
        <v>731</v>
      </c>
      <c r="K5667">
        <v>20190822</v>
      </c>
      <c r="L5667" s="78">
        <v>4.1666666666666664E-2</v>
      </c>
      <c r="N5667" t="s">
        <v>91</v>
      </c>
    </row>
    <row r="5668" spans="1:14" x14ac:dyDescent="0.25">
      <c r="A5668" t="s">
        <v>51</v>
      </c>
      <c r="B5668" t="s">
        <v>52</v>
      </c>
      <c r="C5668">
        <v>2</v>
      </c>
      <c r="D5668">
        <v>90</v>
      </c>
      <c r="E5668">
        <v>35</v>
      </c>
      <c r="F5668">
        <v>88501</v>
      </c>
      <c r="G5668">
        <v>3</v>
      </c>
      <c r="H5668">
        <v>1</v>
      </c>
      <c r="I5668">
        <v>105</v>
      </c>
      <c r="J5668">
        <v>731</v>
      </c>
      <c r="K5668">
        <v>20190822</v>
      </c>
      <c r="L5668" s="78">
        <v>8.3333333333333329E-2</v>
      </c>
      <c r="N5668" t="s">
        <v>91</v>
      </c>
    </row>
    <row r="5669" spans="1:14" x14ac:dyDescent="0.25">
      <c r="A5669" t="s">
        <v>51</v>
      </c>
      <c r="B5669" t="s">
        <v>52</v>
      </c>
      <c r="C5669">
        <v>2</v>
      </c>
      <c r="D5669">
        <v>90</v>
      </c>
      <c r="E5669">
        <v>35</v>
      </c>
      <c r="F5669">
        <v>88501</v>
      </c>
      <c r="G5669">
        <v>3</v>
      </c>
      <c r="H5669">
        <v>1</v>
      </c>
      <c r="I5669">
        <v>105</v>
      </c>
      <c r="J5669">
        <v>731</v>
      </c>
      <c r="K5669">
        <v>20190822</v>
      </c>
      <c r="L5669" s="78">
        <v>0.125</v>
      </c>
      <c r="N5669" t="s">
        <v>91</v>
      </c>
    </row>
    <row r="5670" spans="1:14" x14ac:dyDescent="0.25">
      <c r="A5670" t="s">
        <v>51</v>
      </c>
      <c r="B5670" t="s">
        <v>52</v>
      </c>
      <c r="C5670">
        <v>2</v>
      </c>
      <c r="D5670">
        <v>90</v>
      </c>
      <c r="E5670">
        <v>35</v>
      </c>
      <c r="F5670">
        <v>88501</v>
      </c>
      <c r="G5670">
        <v>3</v>
      </c>
      <c r="H5670">
        <v>1</v>
      </c>
      <c r="I5670">
        <v>105</v>
      </c>
      <c r="J5670">
        <v>731</v>
      </c>
      <c r="K5670">
        <v>20190822</v>
      </c>
      <c r="L5670" s="78">
        <v>0.16666666666666666</v>
      </c>
      <c r="N5670" t="s">
        <v>91</v>
      </c>
    </row>
    <row r="5671" spans="1:14" x14ac:dyDescent="0.25">
      <c r="A5671" t="s">
        <v>51</v>
      </c>
      <c r="B5671" t="s">
        <v>52</v>
      </c>
      <c r="C5671">
        <v>2</v>
      </c>
      <c r="D5671">
        <v>90</v>
      </c>
      <c r="E5671">
        <v>35</v>
      </c>
      <c r="F5671">
        <v>88501</v>
      </c>
      <c r="G5671">
        <v>3</v>
      </c>
      <c r="H5671">
        <v>1</v>
      </c>
      <c r="I5671">
        <v>105</v>
      </c>
      <c r="J5671">
        <v>731</v>
      </c>
      <c r="K5671">
        <v>20190822</v>
      </c>
      <c r="L5671" s="78">
        <v>0.20833333333333334</v>
      </c>
      <c r="N5671" t="s">
        <v>91</v>
      </c>
    </row>
    <row r="5672" spans="1:14" x14ac:dyDescent="0.25">
      <c r="A5672" t="s">
        <v>51</v>
      </c>
      <c r="B5672" t="s">
        <v>52</v>
      </c>
      <c r="C5672">
        <v>2</v>
      </c>
      <c r="D5672">
        <v>90</v>
      </c>
      <c r="E5672">
        <v>35</v>
      </c>
      <c r="F5672">
        <v>88501</v>
      </c>
      <c r="G5672">
        <v>3</v>
      </c>
      <c r="H5672">
        <v>1</v>
      </c>
      <c r="I5672">
        <v>105</v>
      </c>
      <c r="J5672">
        <v>731</v>
      </c>
      <c r="K5672">
        <v>20190822</v>
      </c>
      <c r="L5672" s="78">
        <v>0.25</v>
      </c>
      <c r="N5672" t="s">
        <v>91</v>
      </c>
    </row>
    <row r="5673" spans="1:14" x14ac:dyDescent="0.25">
      <c r="A5673" t="s">
        <v>51</v>
      </c>
      <c r="B5673" t="s">
        <v>52</v>
      </c>
      <c r="C5673">
        <v>2</v>
      </c>
      <c r="D5673">
        <v>90</v>
      </c>
      <c r="E5673">
        <v>35</v>
      </c>
      <c r="F5673">
        <v>88501</v>
      </c>
      <c r="G5673">
        <v>3</v>
      </c>
      <c r="H5673">
        <v>1</v>
      </c>
      <c r="I5673">
        <v>105</v>
      </c>
      <c r="J5673">
        <v>731</v>
      </c>
      <c r="K5673">
        <v>20190822</v>
      </c>
      <c r="L5673" s="78">
        <v>0.29166666666666669</v>
      </c>
      <c r="N5673" t="s">
        <v>91</v>
      </c>
    </row>
    <row r="5674" spans="1:14" x14ac:dyDescent="0.25">
      <c r="A5674" t="s">
        <v>51</v>
      </c>
      <c r="B5674" t="s">
        <v>52</v>
      </c>
      <c r="C5674">
        <v>2</v>
      </c>
      <c r="D5674">
        <v>90</v>
      </c>
      <c r="E5674">
        <v>35</v>
      </c>
      <c r="F5674">
        <v>88501</v>
      </c>
      <c r="G5674">
        <v>3</v>
      </c>
      <c r="H5674">
        <v>1</v>
      </c>
      <c r="I5674">
        <v>105</v>
      </c>
      <c r="J5674">
        <v>731</v>
      </c>
      <c r="K5674">
        <v>20190822</v>
      </c>
      <c r="L5674" s="78">
        <v>0.33333333333333331</v>
      </c>
      <c r="N5674" t="s">
        <v>91</v>
      </c>
    </row>
    <row r="5675" spans="1:14" x14ac:dyDescent="0.25">
      <c r="A5675" t="s">
        <v>51</v>
      </c>
      <c r="B5675" t="s">
        <v>52</v>
      </c>
      <c r="C5675">
        <v>2</v>
      </c>
      <c r="D5675">
        <v>90</v>
      </c>
      <c r="E5675">
        <v>35</v>
      </c>
      <c r="F5675">
        <v>88501</v>
      </c>
      <c r="G5675">
        <v>3</v>
      </c>
      <c r="H5675">
        <v>1</v>
      </c>
      <c r="I5675">
        <v>105</v>
      </c>
      <c r="J5675">
        <v>731</v>
      </c>
      <c r="K5675">
        <v>20190822</v>
      </c>
      <c r="L5675" s="78">
        <v>0.375</v>
      </c>
      <c r="N5675" t="s">
        <v>91</v>
      </c>
    </row>
    <row r="5676" spans="1:14" x14ac:dyDescent="0.25">
      <c r="A5676" t="s">
        <v>51</v>
      </c>
      <c r="B5676" t="s">
        <v>52</v>
      </c>
      <c r="C5676">
        <v>2</v>
      </c>
      <c r="D5676">
        <v>90</v>
      </c>
      <c r="E5676">
        <v>35</v>
      </c>
      <c r="F5676">
        <v>88501</v>
      </c>
      <c r="G5676">
        <v>3</v>
      </c>
      <c r="H5676">
        <v>1</v>
      </c>
      <c r="I5676">
        <v>105</v>
      </c>
      <c r="J5676">
        <v>731</v>
      </c>
      <c r="K5676">
        <v>20190822</v>
      </c>
      <c r="L5676" s="78">
        <v>0.41666666666666669</v>
      </c>
      <c r="N5676" t="s">
        <v>91</v>
      </c>
    </row>
    <row r="5677" spans="1:14" x14ac:dyDescent="0.25">
      <c r="A5677" t="s">
        <v>51</v>
      </c>
      <c r="B5677" t="s">
        <v>52</v>
      </c>
      <c r="C5677">
        <v>2</v>
      </c>
      <c r="D5677">
        <v>90</v>
      </c>
      <c r="E5677">
        <v>35</v>
      </c>
      <c r="F5677">
        <v>88501</v>
      </c>
      <c r="G5677">
        <v>3</v>
      </c>
      <c r="H5677">
        <v>1</v>
      </c>
      <c r="I5677">
        <v>105</v>
      </c>
      <c r="J5677">
        <v>731</v>
      </c>
      <c r="K5677">
        <v>20190822</v>
      </c>
      <c r="L5677" s="78">
        <v>0.45833333333333331</v>
      </c>
      <c r="N5677" t="s">
        <v>91</v>
      </c>
    </row>
    <row r="5678" spans="1:14" x14ac:dyDescent="0.25">
      <c r="A5678" t="s">
        <v>51</v>
      </c>
      <c r="B5678" t="s">
        <v>52</v>
      </c>
      <c r="C5678">
        <v>2</v>
      </c>
      <c r="D5678">
        <v>90</v>
      </c>
      <c r="E5678">
        <v>35</v>
      </c>
      <c r="F5678">
        <v>88501</v>
      </c>
      <c r="G5678">
        <v>3</v>
      </c>
      <c r="H5678">
        <v>1</v>
      </c>
      <c r="I5678">
        <v>105</v>
      </c>
      <c r="J5678">
        <v>731</v>
      </c>
      <c r="K5678">
        <v>20190822</v>
      </c>
      <c r="L5678" s="78">
        <v>0.5</v>
      </c>
      <c r="N5678" t="s">
        <v>91</v>
      </c>
    </row>
    <row r="5679" spans="1:14" x14ac:dyDescent="0.25">
      <c r="A5679" t="s">
        <v>51</v>
      </c>
      <c r="B5679" t="s">
        <v>52</v>
      </c>
      <c r="C5679">
        <v>2</v>
      </c>
      <c r="D5679">
        <v>90</v>
      </c>
      <c r="E5679">
        <v>35</v>
      </c>
      <c r="F5679">
        <v>88501</v>
      </c>
      <c r="G5679">
        <v>3</v>
      </c>
      <c r="H5679">
        <v>1</v>
      </c>
      <c r="I5679">
        <v>105</v>
      </c>
      <c r="J5679">
        <v>731</v>
      </c>
      <c r="K5679">
        <v>20190822</v>
      </c>
      <c r="L5679" s="78">
        <v>0.54166666666666663</v>
      </c>
      <c r="N5679" t="s">
        <v>91</v>
      </c>
    </row>
    <row r="5680" spans="1:14" x14ac:dyDescent="0.25">
      <c r="A5680" t="s">
        <v>51</v>
      </c>
      <c r="B5680" t="s">
        <v>52</v>
      </c>
      <c r="C5680">
        <v>2</v>
      </c>
      <c r="D5680">
        <v>90</v>
      </c>
      <c r="E5680">
        <v>35</v>
      </c>
      <c r="F5680">
        <v>88501</v>
      </c>
      <c r="G5680">
        <v>3</v>
      </c>
      <c r="H5680">
        <v>1</v>
      </c>
      <c r="I5680">
        <v>105</v>
      </c>
      <c r="J5680">
        <v>731</v>
      </c>
      <c r="K5680">
        <v>20190822</v>
      </c>
      <c r="L5680" s="78">
        <v>0.58333333333333337</v>
      </c>
      <c r="N5680" t="s">
        <v>91</v>
      </c>
    </row>
    <row r="5681" spans="1:14" x14ac:dyDescent="0.25">
      <c r="A5681" t="s">
        <v>51</v>
      </c>
      <c r="B5681" t="s">
        <v>52</v>
      </c>
      <c r="C5681">
        <v>2</v>
      </c>
      <c r="D5681">
        <v>90</v>
      </c>
      <c r="E5681">
        <v>35</v>
      </c>
      <c r="F5681">
        <v>88501</v>
      </c>
      <c r="G5681">
        <v>3</v>
      </c>
      <c r="H5681">
        <v>1</v>
      </c>
      <c r="I5681">
        <v>105</v>
      </c>
      <c r="J5681">
        <v>731</v>
      </c>
      <c r="K5681">
        <v>20190822</v>
      </c>
      <c r="L5681" s="78">
        <v>0.625</v>
      </c>
      <c r="N5681" t="s">
        <v>91</v>
      </c>
    </row>
    <row r="5682" spans="1:14" x14ac:dyDescent="0.25">
      <c r="A5682" t="s">
        <v>51</v>
      </c>
      <c r="B5682" t="s">
        <v>52</v>
      </c>
      <c r="C5682">
        <v>2</v>
      </c>
      <c r="D5682">
        <v>90</v>
      </c>
      <c r="E5682">
        <v>35</v>
      </c>
      <c r="F5682">
        <v>88501</v>
      </c>
      <c r="G5682">
        <v>3</v>
      </c>
      <c r="H5682">
        <v>1</v>
      </c>
      <c r="I5682">
        <v>105</v>
      </c>
      <c r="J5682">
        <v>731</v>
      </c>
      <c r="K5682">
        <v>20190822</v>
      </c>
      <c r="L5682" s="78">
        <v>0.66666666666666663</v>
      </c>
      <c r="N5682" t="s">
        <v>91</v>
      </c>
    </row>
    <row r="5683" spans="1:14" x14ac:dyDescent="0.25">
      <c r="A5683" t="s">
        <v>51</v>
      </c>
      <c r="B5683" t="s">
        <v>52</v>
      </c>
      <c r="C5683">
        <v>2</v>
      </c>
      <c r="D5683">
        <v>90</v>
      </c>
      <c r="E5683">
        <v>35</v>
      </c>
      <c r="F5683">
        <v>88501</v>
      </c>
      <c r="G5683">
        <v>3</v>
      </c>
      <c r="H5683">
        <v>1</v>
      </c>
      <c r="I5683">
        <v>105</v>
      </c>
      <c r="J5683">
        <v>731</v>
      </c>
      <c r="K5683">
        <v>20190822</v>
      </c>
      <c r="L5683" s="78">
        <v>0.70833333333333337</v>
      </c>
      <c r="N5683" t="s">
        <v>91</v>
      </c>
    </row>
    <row r="5684" spans="1:14" x14ac:dyDescent="0.25">
      <c r="A5684" t="s">
        <v>51</v>
      </c>
      <c r="B5684" t="s">
        <v>52</v>
      </c>
      <c r="C5684">
        <v>2</v>
      </c>
      <c r="D5684">
        <v>90</v>
      </c>
      <c r="E5684">
        <v>35</v>
      </c>
      <c r="F5684">
        <v>88501</v>
      </c>
      <c r="G5684">
        <v>3</v>
      </c>
      <c r="H5684">
        <v>1</v>
      </c>
      <c r="I5684">
        <v>105</v>
      </c>
      <c r="J5684">
        <v>731</v>
      </c>
      <c r="K5684">
        <v>20190822</v>
      </c>
      <c r="L5684" s="78">
        <v>0.75</v>
      </c>
      <c r="N5684" t="s">
        <v>91</v>
      </c>
    </row>
    <row r="5685" spans="1:14" x14ac:dyDescent="0.25">
      <c r="A5685" t="s">
        <v>51</v>
      </c>
      <c r="B5685" t="s">
        <v>52</v>
      </c>
      <c r="C5685">
        <v>2</v>
      </c>
      <c r="D5685">
        <v>90</v>
      </c>
      <c r="E5685">
        <v>35</v>
      </c>
      <c r="F5685">
        <v>88501</v>
      </c>
      <c r="G5685">
        <v>3</v>
      </c>
      <c r="H5685">
        <v>1</v>
      </c>
      <c r="I5685">
        <v>105</v>
      </c>
      <c r="J5685">
        <v>731</v>
      </c>
      <c r="K5685">
        <v>20190822</v>
      </c>
      <c r="L5685" s="78">
        <v>0.79166666666666663</v>
      </c>
      <c r="N5685" t="s">
        <v>91</v>
      </c>
    </row>
    <row r="5686" spans="1:14" x14ac:dyDescent="0.25">
      <c r="A5686" t="s">
        <v>51</v>
      </c>
      <c r="B5686" t="s">
        <v>52</v>
      </c>
      <c r="C5686">
        <v>2</v>
      </c>
      <c r="D5686">
        <v>90</v>
      </c>
      <c r="E5686">
        <v>35</v>
      </c>
      <c r="F5686">
        <v>88501</v>
      </c>
      <c r="G5686">
        <v>3</v>
      </c>
      <c r="H5686">
        <v>1</v>
      </c>
      <c r="I5686">
        <v>105</v>
      </c>
      <c r="J5686">
        <v>731</v>
      </c>
      <c r="K5686">
        <v>20190822</v>
      </c>
      <c r="L5686" s="78">
        <v>0.83333333333333337</v>
      </c>
      <c r="N5686" t="s">
        <v>91</v>
      </c>
    </row>
    <row r="5687" spans="1:14" x14ac:dyDescent="0.25">
      <c r="A5687" t="s">
        <v>51</v>
      </c>
      <c r="B5687" t="s">
        <v>52</v>
      </c>
      <c r="C5687">
        <v>2</v>
      </c>
      <c r="D5687">
        <v>90</v>
      </c>
      <c r="E5687">
        <v>35</v>
      </c>
      <c r="F5687">
        <v>88501</v>
      </c>
      <c r="G5687">
        <v>3</v>
      </c>
      <c r="H5687">
        <v>1</v>
      </c>
      <c r="I5687">
        <v>105</v>
      </c>
      <c r="J5687">
        <v>731</v>
      </c>
      <c r="K5687">
        <v>20190822</v>
      </c>
      <c r="L5687" s="78">
        <v>0.875</v>
      </c>
      <c r="N5687" t="s">
        <v>91</v>
      </c>
    </row>
    <row r="5688" spans="1:14" x14ac:dyDescent="0.25">
      <c r="A5688" t="s">
        <v>51</v>
      </c>
      <c r="B5688" t="s">
        <v>52</v>
      </c>
      <c r="C5688">
        <v>2</v>
      </c>
      <c r="D5688">
        <v>90</v>
      </c>
      <c r="E5688">
        <v>35</v>
      </c>
      <c r="F5688">
        <v>88501</v>
      </c>
      <c r="G5688">
        <v>3</v>
      </c>
      <c r="H5688">
        <v>1</v>
      </c>
      <c r="I5688">
        <v>105</v>
      </c>
      <c r="J5688">
        <v>731</v>
      </c>
      <c r="K5688">
        <v>20190822</v>
      </c>
      <c r="L5688" s="78">
        <v>0.91666666666666663</v>
      </c>
      <c r="N5688" t="s">
        <v>91</v>
      </c>
    </row>
    <row r="5689" spans="1:14" x14ac:dyDescent="0.25">
      <c r="A5689" t="s">
        <v>51</v>
      </c>
      <c r="B5689" t="s">
        <v>52</v>
      </c>
      <c r="C5689">
        <v>2</v>
      </c>
      <c r="D5689">
        <v>90</v>
      </c>
      <c r="E5689">
        <v>35</v>
      </c>
      <c r="F5689">
        <v>88501</v>
      </c>
      <c r="G5689">
        <v>3</v>
      </c>
      <c r="H5689">
        <v>1</v>
      </c>
      <c r="I5689">
        <v>105</v>
      </c>
      <c r="J5689">
        <v>731</v>
      </c>
      <c r="K5689">
        <v>20190822</v>
      </c>
      <c r="L5689" s="78">
        <v>0.95833333333333337</v>
      </c>
      <c r="N5689" t="s">
        <v>91</v>
      </c>
    </row>
    <row r="5690" spans="1:14" x14ac:dyDescent="0.25">
      <c r="A5690" t="s">
        <v>51</v>
      </c>
      <c r="B5690" t="s">
        <v>52</v>
      </c>
      <c r="C5690">
        <v>2</v>
      </c>
      <c r="D5690">
        <v>90</v>
      </c>
      <c r="E5690">
        <v>35</v>
      </c>
      <c r="F5690">
        <v>88501</v>
      </c>
      <c r="G5690">
        <v>3</v>
      </c>
      <c r="H5690">
        <v>1</v>
      </c>
      <c r="I5690">
        <v>105</v>
      </c>
      <c r="J5690">
        <v>731</v>
      </c>
      <c r="K5690">
        <v>20190823</v>
      </c>
      <c r="L5690" s="78">
        <v>0</v>
      </c>
      <c r="N5690" t="s">
        <v>91</v>
      </c>
    </row>
    <row r="5691" spans="1:14" x14ac:dyDescent="0.25">
      <c r="A5691" t="s">
        <v>51</v>
      </c>
      <c r="B5691" t="s">
        <v>52</v>
      </c>
      <c r="C5691">
        <v>2</v>
      </c>
      <c r="D5691">
        <v>90</v>
      </c>
      <c r="E5691">
        <v>35</v>
      </c>
      <c r="F5691">
        <v>88501</v>
      </c>
      <c r="G5691">
        <v>3</v>
      </c>
      <c r="H5691">
        <v>1</v>
      </c>
      <c r="I5691">
        <v>105</v>
      </c>
      <c r="J5691">
        <v>731</v>
      </c>
      <c r="K5691">
        <v>20190823</v>
      </c>
      <c r="L5691" s="78">
        <v>4.1666666666666664E-2</v>
      </c>
      <c r="N5691" t="s">
        <v>91</v>
      </c>
    </row>
    <row r="5692" spans="1:14" x14ac:dyDescent="0.25">
      <c r="A5692" t="s">
        <v>51</v>
      </c>
      <c r="B5692" t="s">
        <v>52</v>
      </c>
      <c r="C5692">
        <v>2</v>
      </c>
      <c r="D5692">
        <v>90</v>
      </c>
      <c r="E5692">
        <v>35</v>
      </c>
      <c r="F5692">
        <v>88501</v>
      </c>
      <c r="G5692">
        <v>3</v>
      </c>
      <c r="H5692">
        <v>1</v>
      </c>
      <c r="I5692">
        <v>105</v>
      </c>
      <c r="J5692">
        <v>731</v>
      </c>
      <c r="K5692">
        <v>20190823</v>
      </c>
      <c r="L5692" s="78">
        <v>8.3333333333333329E-2</v>
      </c>
      <c r="N5692" t="s">
        <v>91</v>
      </c>
    </row>
    <row r="5693" spans="1:14" x14ac:dyDescent="0.25">
      <c r="A5693" t="s">
        <v>51</v>
      </c>
      <c r="B5693" t="s">
        <v>52</v>
      </c>
      <c r="C5693">
        <v>2</v>
      </c>
      <c r="D5693">
        <v>90</v>
      </c>
      <c r="E5693">
        <v>35</v>
      </c>
      <c r="F5693">
        <v>88501</v>
      </c>
      <c r="G5693">
        <v>3</v>
      </c>
      <c r="H5693">
        <v>1</v>
      </c>
      <c r="I5693">
        <v>105</v>
      </c>
      <c r="J5693">
        <v>731</v>
      </c>
      <c r="K5693">
        <v>20190823</v>
      </c>
      <c r="L5693" s="78">
        <v>0.125</v>
      </c>
      <c r="N5693" t="s">
        <v>91</v>
      </c>
    </row>
    <row r="5694" spans="1:14" x14ac:dyDescent="0.25">
      <c r="A5694" t="s">
        <v>51</v>
      </c>
      <c r="B5694" t="s">
        <v>52</v>
      </c>
      <c r="C5694">
        <v>2</v>
      </c>
      <c r="D5694">
        <v>90</v>
      </c>
      <c r="E5694">
        <v>35</v>
      </c>
      <c r="F5694">
        <v>88501</v>
      </c>
      <c r="G5694">
        <v>3</v>
      </c>
      <c r="H5694">
        <v>1</v>
      </c>
      <c r="I5694">
        <v>105</v>
      </c>
      <c r="J5694">
        <v>731</v>
      </c>
      <c r="K5694">
        <v>20190823</v>
      </c>
      <c r="L5694" s="78">
        <v>0.16666666666666666</v>
      </c>
      <c r="N5694" t="s">
        <v>91</v>
      </c>
    </row>
    <row r="5695" spans="1:14" x14ac:dyDescent="0.25">
      <c r="A5695" t="s">
        <v>51</v>
      </c>
      <c r="B5695" t="s">
        <v>52</v>
      </c>
      <c r="C5695">
        <v>2</v>
      </c>
      <c r="D5695">
        <v>90</v>
      </c>
      <c r="E5695">
        <v>35</v>
      </c>
      <c r="F5695">
        <v>88501</v>
      </c>
      <c r="G5695">
        <v>3</v>
      </c>
      <c r="H5695">
        <v>1</v>
      </c>
      <c r="I5695">
        <v>105</v>
      </c>
      <c r="J5695">
        <v>731</v>
      </c>
      <c r="K5695">
        <v>20190823</v>
      </c>
      <c r="L5695" s="78">
        <v>0.20833333333333334</v>
      </c>
      <c r="N5695" t="s">
        <v>91</v>
      </c>
    </row>
    <row r="5696" spans="1:14" x14ac:dyDescent="0.25">
      <c r="A5696" t="s">
        <v>51</v>
      </c>
      <c r="B5696" t="s">
        <v>52</v>
      </c>
      <c r="C5696">
        <v>2</v>
      </c>
      <c r="D5696">
        <v>90</v>
      </c>
      <c r="E5696">
        <v>35</v>
      </c>
      <c r="F5696">
        <v>88501</v>
      </c>
      <c r="G5696">
        <v>3</v>
      </c>
      <c r="H5696">
        <v>1</v>
      </c>
      <c r="I5696">
        <v>105</v>
      </c>
      <c r="J5696">
        <v>731</v>
      </c>
      <c r="K5696">
        <v>20190823</v>
      </c>
      <c r="L5696" s="78">
        <v>0.25</v>
      </c>
      <c r="N5696" t="s">
        <v>91</v>
      </c>
    </row>
    <row r="5697" spans="1:14" x14ac:dyDescent="0.25">
      <c r="A5697" t="s">
        <v>51</v>
      </c>
      <c r="B5697" t="s">
        <v>52</v>
      </c>
      <c r="C5697">
        <v>2</v>
      </c>
      <c r="D5697">
        <v>90</v>
      </c>
      <c r="E5697">
        <v>35</v>
      </c>
      <c r="F5697">
        <v>88501</v>
      </c>
      <c r="G5697">
        <v>3</v>
      </c>
      <c r="H5697">
        <v>1</v>
      </c>
      <c r="I5697">
        <v>105</v>
      </c>
      <c r="J5697">
        <v>731</v>
      </c>
      <c r="K5697">
        <v>20190823</v>
      </c>
      <c r="L5697" s="78">
        <v>0.29166666666666669</v>
      </c>
      <c r="N5697" t="s">
        <v>91</v>
      </c>
    </row>
    <row r="5698" spans="1:14" x14ac:dyDescent="0.25">
      <c r="A5698" t="s">
        <v>51</v>
      </c>
      <c r="B5698" t="s">
        <v>52</v>
      </c>
      <c r="C5698">
        <v>2</v>
      </c>
      <c r="D5698">
        <v>90</v>
      </c>
      <c r="E5698">
        <v>35</v>
      </c>
      <c r="F5698">
        <v>88501</v>
      </c>
      <c r="G5698">
        <v>3</v>
      </c>
      <c r="H5698">
        <v>1</v>
      </c>
      <c r="I5698">
        <v>105</v>
      </c>
      <c r="J5698">
        <v>731</v>
      </c>
      <c r="K5698">
        <v>20190823</v>
      </c>
      <c r="L5698" s="78">
        <v>0.33333333333333331</v>
      </c>
      <c r="N5698" t="s">
        <v>91</v>
      </c>
    </row>
    <row r="5699" spans="1:14" x14ac:dyDescent="0.25">
      <c r="A5699" t="s">
        <v>51</v>
      </c>
      <c r="B5699" t="s">
        <v>52</v>
      </c>
      <c r="C5699">
        <v>2</v>
      </c>
      <c r="D5699">
        <v>90</v>
      </c>
      <c r="E5699">
        <v>35</v>
      </c>
      <c r="F5699">
        <v>88501</v>
      </c>
      <c r="G5699">
        <v>3</v>
      </c>
      <c r="H5699">
        <v>1</v>
      </c>
      <c r="I5699">
        <v>105</v>
      </c>
      <c r="J5699">
        <v>731</v>
      </c>
      <c r="K5699">
        <v>20190823</v>
      </c>
      <c r="L5699" s="78">
        <v>0.375</v>
      </c>
      <c r="N5699" t="s">
        <v>91</v>
      </c>
    </row>
    <row r="5700" spans="1:14" x14ac:dyDescent="0.25">
      <c r="A5700" t="s">
        <v>51</v>
      </c>
      <c r="B5700" t="s">
        <v>52</v>
      </c>
      <c r="C5700">
        <v>2</v>
      </c>
      <c r="D5700">
        <v>90</v>
      </c>
      <c r="E5700">
        <v>35</v>
      </c>
      <c r="F5700">
        <v>88501</v>
      </c>
      <c r="G5700">
        <v>3</v>
      </c>
      <c r="H5700">
        <v>1</v>
      </c>
      <c r="I5700">
        <v>105</v>
      </c>
      <c r="J5700">
        <v>731</v>
      </c>
      <c r="K5700">
        <v>20190823</v>
      </c>
      <c r="L5700" s="78">
        <v>0.41666666666666669</v>
      </c>
      <c r="N5700" t="s">
        <v>91</v>
      </c>
    </row>
    <row r="5701" spans="1:14" x14ac:dyDescent="0.25">
      <c r="A5701" t="s">
        <v>51</v>
      </c>
      <c r="B5701" t="s">
        <v>52</v>
      </c>
      <c r="C5701">
        <v>2</v>
      </c>
      <c r="D5701">
        <v>90</v>
      </c>
      <c r="E5701">
        <v>35</v>
      </c>
      <c r="F5701">
        <v>88501</v>
      </c>
      <c r="G5701">
        <v>3</v>
      </c>
      <c r="H5701">
        <v>1</v>
      </c>
      <c r="I5701">
        <v>105</v>
      </c>
      <c r="J5701">
        <v>731</v>
      </c>
      <c r="K5701">
        <v>20190823</v>
      </c>
      <c r="L5701" s="78">
        <v>0.45833333333333331</v>
      </c>
      <c r="N5701" t="s">
        <v>91</v>
      </c>
    </row>
    <row r="5702" spans="1:14" x14ac:dyDescent="0.25">
      <c r="A5702" t="s">
        <v>51</v>
      </c>
      <c r="B5702" t="s">
        <v>52</v>
      </c>
      <c r="C5702">
        <v>2</v>
      </c>
      <c r="D5702">
        <v>90</v>
      </c>
      <c r="E5702">
        <v>35</v>
      </c>
      <c r="F5702">
        <v>88501</v>
      </c>
      <c r="G5702">
        <v>3</v>
      </c>
      <c r="H5702">
        <v>1</v>
      </c>
      <c r="I5702">
        <v>105</v>
      </c>
      <c r="J5702">
        <v>731</v>
      </c>
      <c r="K5702">
        <v>20190823</v>
      </c>
      <c r="L5702" s="78">
        <v>0.5</v>
      </c>
      <c r="N5702" t="s">
        <v>91</v>
      </c>
    </row>
    <row r="5703" spans="1:14" x14ac:dyDescent="0.25">
      <c r="A5703" t="s">
        <v>51</v>
      </c>
      <c r="B5703" t="s">
        <v>52</v>
      </c>
      <c r="C5703">
        <v>2</v>
      </c>
      <c r="D5703">
        <v>90</v>
      </c>
      <c r="E5703">
        <v>35</v>
      </c>
      <c r="F5703">
        <v>88501</v>
      </c>
      <c r="G5703">
        <v>3</v>
      </c>
      <c r="H5703">
        <v>1</v>
      </c>
      <c r="I5703">
        <v>105</v>
      </c>
      <c r="J5703">
        <v>731</v>
      </c>
      <c r="K5703">
        <v>20190823</v>
      </c>
      <c r="L5703" s="78">
        <v>0.54166666666666663</v>
      </c>
      <c r="N5703" t="s">
        <v>91</v>
      </c>
    </row>
    <row r="5704" spans="1:14" x14ac:dyDescent="0.25">
      <c r="A5704" t="s">
        <v>51</v>
      </c>
      <c r="B5704" t="s">
        <v>52</v>
      </c>
      <c r="C5704">
        <v>2</v>
      </c>
      <c r="D5704">
        <v>90</v>
      </c>
      <c r="E5704">
        <v>35</v>
      </c>
      <c r="F5704">
        <v>88501</v>
      </c>
      <c r="G5704">
        <v>3</v>
      </c>
      <c r="H5704">
        <v>1</v>
      </c>
      <c r="I5704">
        <v>105</v>
      </c>
      <c r="J5704">
        <v>731</v>
      </c>
      <c r="K5704">
        <v>20190823</v>
      </c>
      <c r="L5704" s="78">
        <v>0.58333333333333337</v>
      </c>
      <c r="N5704" t="s">
        <v>91</v>
      </c>
    </row>
    <row r="5705" spans="1:14" x14ac:dyDescent="0.25">
      <c r="A5705" t="s">
        <v>51</v>
      </c>
      <c r="B5705" t="s">
        <v>52</v>
      </c>
      <c r="C5705">
        <v>2</v>
      </c>
      <c r="D5705">
        <v>90</v>
      </c>
      <c r="E5705">
        <v>35</v>
      </c>
      <c r="F5705">
        <v>88501</v>
      </c>
      <c r="G5705">
        <v>3</v>
      </c>
      <c r="H5705">
        <v>1</v>
      </c>
      <c r="I5705">
        <v>105</v>
      </c>
      <c r="J5705">
        <v>731</v>
      </c>
      <c r="K5705">
        <v>20190823</v>
      </c>
      <c r="L5705" s="78">
        <v>0.625</v>
      </c>
      <c r="N5705" t="s">
        <v>91</v>
      </c>
    </row>
    <row r="5706" spans="1:14" x14ac:dyDescent="0.25">
      <c r="A5706" t="s">
        <v>51</v>
      </c>
      <c r="B5706" t="s">
        <v>52</v>
      </c>
      <c r="C5706">
        <v>2</v>
      </c>
      <c r="D5706">
        <v>90</v>
      </c>
      <c r="E5706">
        <v>35</v>
      </c>
      <c r="F5706">
        <v>88501</v>
      </c>
      <c r="G5706">
        <v>3</v>
      </c>
      <c r="H5706">
        <v>1</v>
      </c>
      <c r="I5706">
        <v>105</v>
      </c>
      <c r="J5706">
        <v>731</v>
      </c>
      <c r="K5706">
        <v>20190823</v>
      </c>
      <c r="L5706" s="78">
        <v>0.66666666666666663</v>
      </c>
      <c r="N5706" t="s">
        <v>91</v>
      </c>
    </row>
    <row r="5707" spans="1:14" x14ac:dyDescent="0.25">
      <c r="A5707" t="s">
        <v>51</v>
      </c>
      <c r="B5707" t="s">
        <v>52</v>
      </c>
      <c r="C5707">
        <v>2</v>
      </c>
      <c r="D5707">
        <v>90</v>
      </c>
      <c r="E5707">
        <v>35</v>
      </c>
      <c r="F5707">
        <v>88501</v>
      </c>
      <c r="G5707">
        <v>3</v>
      </c>
      <c r="H5707">
        <v>1</v>
      </c>
      <c r="I5707">
        <v>105</v>
      </c>
      <c r="J5707">
        <v>731</v>
      </c>
      <c r="K5707">
        <v>20190823</v>
      </c>
      <c r="L5707" s="78">
        <v>0.70833333333333337</v>
      </c>
      <c r="N5707" t="s">
        <v>91</v>
      </c>
    </row>
    <row r="5708" spans="1:14" x14ac:dyDescent="0.25">
      <c r="A5708" t="s">
        <v>51</v>
      </c>
      <c r="B5708" t="s">
        <v>52</v>
      </c>
      <c r="C5708">
        <v>2</v>
      </c>
      <c r="D5708">
        <v>90</v>
      </c>
      <c r="E5708">
        <v>35</v>
      </c>
      <c r="F5708">
        <v>88501</v>
      </c>
      <c r="G5708">
        <v>3</v>
      </c>
      <c r="H5708">
        <v>1</v>
      </c>
      <c r="I5708">
        <v>105</v>
      </c>
      <c r="J5708">
        <v>731</v>
      </c>
      <c r="K5708">
        <v>20190823</v>
      </c>
      <c r="L5708" s="78">
        <v>0.75</v>
      </c>
      <c r="N5708" t="s">
        <v>91</v>
      </c>
    </row>
    <row r="5709" spans="1:14" x14ac:dyDescent="0.25">
      <c r="A5709" t="s">
        <v>51</v>
      </c>
      <c r="B5709" t="s">
        <v>52</v>
      </c>
      <c r="C5709">
        <v>2</v>
      </c>
      <c r="D5709">
        <v>90</v>
      </c>
      <c r="E5709">
        <v>35</v>
      </c>
      <c r="F5709">
        <v>88501</v>
      </c>
      <c r="G5709">
        <v>3</v>
      </c>
      <c r="H5709">
        <v>1</v>
      </c>
      <c r="I5709">
        <v>105</v>
      </c>
      <c r="J5709">
        <v>731</v>
      </c>
      <c r="K5709">
        <v>20190823</v>
      </c>
      <c r="L5709" s="78">
        <v>0.79166666666666663</v>
      </c>
      <c r="N5709" t="s">
        <v>91</v>
      </c>
    </row>
    <row r="5710" spans="1:14" x14ac:dyDescent="0.25">
      <c r="A5710" t="s">
        <v>51</v>
      </c>
      <c r="B5710" t="s">
        <v>52</v>
      </c>
      <c r="C5710">
        <v>2</v>
      </c>
      <c r="D5710">
        <v>90</v>
      </c>
      <c r="E5710">
        <v>35</v>
      </c>
      <c r="F5710">
        <v>88501</v>
      </c>
      <c r="G5710">
        <v>3</v>
      </c>
      <c r="H5710">
        <v>1</v>
      </c>
      <c r="I5710">
        <v>105</v>
      </c>
      <c r="J5710">
        <v>731</v>
      </c>
      <c r="K5710">
        <v>20190823</v>
      </c>
      <c r="L5710" s="78">
        <v>0.83333333333333337</v>
      </c>
      <c r="N5710" t="s">
        <v>91</v>
      </c>
    </row>
    <row r="5711" spans="1:14" x14ac:dyDescent="0.25">
      <c r="A5711" t="s">
        <v>51</v>
      </c>
      <c r="B5711" t="s">
        <v>52</v>
      </c>
      <c r="C5711">
        <v>2</v>
      </c>
      <c r="D5711">
        <v>90</v>
      </c>
      <c r="E5711">
        <v>35</v>
      </c>
      <c r="F5711">
        <v>88501</v>
      </c>
      <c r="G5711">
        <v>3</v>
      </c>
      <c r="H5711">
        <v>1</v>
      </c>
      <c r="I5711">
        <v>105</v>
      </c>
      <c r="J5711">
        <v>731</v>
      </c>
      <c r="K5711">
        <v>20190823</v>
      </c>
      <c r="L5711" s="78">
        <v>0.875</v>
      </c>
      <c r="N5711" t="s">
        <v>91</v>
      </c>
    </row>
    <row r="5712" spans="1:14" x14ac:dyDescent="0.25">
      <c r="A5712" t="s">
        <v>51</v>
      </c>
      <c r="B5712" t="s">
        <v>52</v>
      </c>
      <c r="C5712">
        <v>2</v>
      </c>
      <c r="D5712">
        <v>90</v>
      </c>
      <c r="E5712">
        <v>35</v>
      </c>
      <c r="F5712">
        <v>88501</v>
      </c>
      <c r="G5712">
        <v>3</v>
      </c>
      <c r="H5712">
        <v>1</v>
      </c>
      <c r="I5712">
        <v>105</v>
      </c>
      <c r="J5712">
        <v>731</v>
      </c>
      <c r="K5712">
        <v>20190823</v>
      </c>
      <c r="L5712" s="78">
        <v>0.91666666666666663</v>
      </c>
      <c r="N5712" t="s">
        <v>91</v>
      </c>
    </row>
    <row r="5713" spans="1:14" x14ac:dyDescent="0.25">
      <c r="A5713" t="s">
        <v>51</v>
      </c>
      <c r="B5713" t="s">
        <v>52</v>
      </c>
      <c r="C5713">
        <v>2</v>
      </c>
      <c r="D5713">
        <v>90</v>
      </c>
      <c r="E5713">
        <v>35</v>
      </c>
      <c r="F5713">
        <v>88501</v>
      </c>
      <c r="G5713">
        <v>3</v>
      </c>
      <c r="H5713">
        <v>1</v>
      </c>
      <c r="I5713">
        <v>105</v>
      </c>
      <c r="J5713">
        <v>731</v>
      </c>
      <c r="K5713">
        <v>20190823</v>
      </c>
      <c r="L5713" s="78">
        <v>0.95833333333333337</v>
      </c>
      <c r="N5713" t="s">
        <v>91</v>
      </c>
    </row>
    <row r="5714" spans="1:14" x14ac:dyDescent="0.25">
      <c r="A5714" t="s">
        <v>51</v>
      </c>
      <c r="B5714" t="s">
        <v>52</v>
      </c>
      <c r="C5714">
        <v>2</v>
      </c>
      <c r="D5714">
        <v>90</v>
      </c>
      <c r="E5714">
        <v>35</v>
      </c>
      <c r="F5714">
        <v>88501</v>
      </c>
      <c r="G5714">
        <v>3</v>
      </c>
      <c r="H5714">
        <v>1</v>
      </c>
      <c r="I5714">
        <v>105</v>
      </c>
      <c r="J5714">
        <v>731</v>
      </c>
      <c r="K5714">
        <v>20190824</v>
      </c>
      <c r="L5714" s="78">
        <v>0</v>
      </c>
      <c r="N5714" t="s">
        <v>91</v>
      </c>
    </row>
    <row r="5715" spans="1:14" x14ac:dyDescent="0.25">
      <c r="A5715" t="s">
        <v>51</v>
      </c>
      <c r="B5715" t="s">
        <v>52</v>
      </c>
      <c r="C5715">
        <v>2</v>
      </c>
      <c r="D5715">
        <v>90</v>
      </c>
      <c r="E5715">
        <v>35</v>
      </c>
      <c r="F5715">
        <v>88501</v>
      </c>
      <c r="G5715">
        <v>3</v>
      </c>
      <c r="H5715">
        <v>1</v>
      </c>
      <c r="I5715">
        <v>105</v>
      </c>
      <c r="J5715">
        <v>731</v>
      </c>
      <c r="K5715">
        <v>20190824</v>
      </c>
      <c r="L5715" s="78">
        <v>4.1666666666666664E-2</v>
      </c>
      <c r="N5715" t="s">
        <v>91</v>
      </c>
    </row>
    <row r="5716" spans="1:14" x14ac:dyDescent="0.25">
      <c r="A5716" t="s">
        <v>51</v>
      </c>
      <c r="B5716" t="s">
        <v>52</v>
      </c>
      <c r="C5716">
        <v>2</v>
      </c>
      <c r="D5716">
        <v>90</v>
      </c>
      <c r="E5716">
        <v>35</v>
      </c>
      <c r="F5716">
        <v>88501</v>
      </c>
      <c r="G5716">
        <v>3</v>
      </c>
      <c r="H5716">
        <v>1</v>
      </c>
      <c r="I5716">
        <v>105</v>
      </c>
      <c r="J5716">
        <v>731</v>
      </c>
      <c r="K5716">
        <v>20190824</v>
      </c>
      <c r="L5716" s="78">
        <v>8.3333333333333329E-2</v>
      </c>
      <c r="N5716" t="s">
        <v>91</v>
      </c>
    </row>
    <row r="5717" spans="1:14" x14ac:dyDescent="0.25">
      <c r="A5717" t="s">
        <v>51</v>
      </c>
      <c r="B5717" t="s">
        <v>52</v>
      </c>
      <c r="C5717">
        <v>2</v>
      </c>
      <c r="D5717">
        <v>90</v>
      </c>
      <c r="E5717">
        <v>35</v>
      </c>
      <c r="F5717">
        <v>88501</v>
      </c>
      <c r="G5717">
        <v>3</v>
      </c>
      <c r="H5717">
        <v>1</v>
      </c>
      <c r="I5717">
        <v>105</v>
      </c>
      <c r="J5717">
        <v>731</v>
      </c>
      <c r="K5717">
        <v>20190824</v>
      </c>
      <c r="L5717" s="78">
        <v>0.125</v>
      </c>
      <c r="N5717" t="s">
        <v>91</v>
      </c>
    </row>
    <row r="5718" spans="1:14" x14ac:dyDescent="0.25">
      <c r="A5718" t="s">
        <v>51</v>
      </c>
      <c r="B5718" t="s">
        <v>52</v>
      </c>
      <c r="C5718">
        <v>2</v>
      </c>
      <c r="D5718">
        <v>90</v>
      </c>
      <c r="E5718">
        <v>35</v>
      </c>
      <c r="F5718">
        <v>88501</v>
      </c>
      <c r="G5718">
        <v>3</v>
      </c>
      <c r="H5718">
        <v>1</v>
      </c>
      <c r="I5718">
        <v>105</v>
      </c>
      <c r="J5718">
        <v>731</v>
      </c>
      <c r="K5718">
        <v>20190824</v>
      </c>
      <c r="L5718" s="78">
        <v>0.16666666666666666</v>
      </c>
      <c r="N5718" t="s">
        <v>91</v>
      </c>
    </row>
    <row r="5719" spans="1:14" x14ac:dyDescent="0.25">
      <c r="A5719" t="s">
        <v>51</v>
      </c>
      <c r="B5719" t="s">
        <v>52</v>
      </c>
      <c r="C5719">
        <v>2</v>
      </c>
      <c r="D5719">
        <v>90</v>
      </c>
      <c r="E5719">
        <v>35</v>
      </c>
      <c r="F5719">
        <v>88501</v>
      </c>
      <c r="G5719">
        <v>3</v>
      </c>
      <c r="H5719">
        <v>1</v>
      </c>
      <c r="I5719">
        <v>105</v>
      </c>
      <c r="J5719">
        <v>731</v>
      </c>
      <c r="K5719">
        <v>20190824</v>
      </c>
      <c r="L5719" s="78">
        <v>0.20833333333333334</v>
      </c>
      <c r="N5719" t="s">
        <v>91</v>
      </c>
    </row>
    <row r="5720" spans="1:14" x14ac:dyDescent="0.25">
      <c r="A5720" t="s">
        <v>51</v>
      </c>
      <c r="B5720" t="s">
        <v>52</v>
      </c>
      <c r="C5720">
        <v>2</v>
      </c>
      <c r="D5720">
        <v>90</v>
      </c>
      <c r="E5720">
        <v>35</v>
      </c>
      <c r="F5720">
        <v>88501</v>
      </c>
      <c r="G5720">
        <v>3</v>
      </c>
      <c r="H5720">
        <v>1</v>
      </c>
      <c r="I5720">
        <v>105</v>
      </c>
      <c r="J5720">
        <v>731</v>
      </c>
      <c r="K5720">
        <v>20190824</v>
      </c>
      <c r="L5720" s="78">
        <v>0.25</v>
      </c>
      <c r="N5720" t="s">
        <v>91</v>
      </c>
    </row>
    <row r="5721" spans="1:14" x14ac:dyDescent="0.25">
      <c r="A5721" t="s">
        <v>51</v>
      </c>
      <c r="B5721" t="s">
        <v>52</v>
      </c>
      <c r="C5721">
        <v>2</v>
      </c>
      <c r="D5721">
        <v>90</v>
      </c>
      <c r="E5721">
        <v>35</v>
      </c>
      <c r="F5721">
        <v>88501</v>
      </c>
      <c r="G5721">
        <v>3</v>
      </c>
      <c r="H5721">
        <v>1</v>
      </c>
      <c r="I5721">
        <v>105</v>
      </c>
      <c r="J5721">
        <v>731</v>
      </c>
      <c r="K5721">
        <v>20190824</v>
      </c>
      <c r="L5721" s="78">
        <v>0.29166666666666669</v>
      </c>
      <c r="N5721" t="s">
        <v>91</v>
      </c>
    </row>
    <row r="5722" spans="1:14" x14ac:dyDescent="0.25">
      <c r="A5722" t="s">
        <v>51</v>
      </c>
      <c r="B5722" t="s">
        <v>52</v>
      </c>
      <c r="C5722">
        <v>2</v>
      </c>
      <c r="D5722">
        <v>90</v>
      </c>
      <c r="E5722">
        <v>35</v>
      </c>
      <c r="F5722">
        <v>88501</v>
      </c>
      <c r="G5722">
        <v>3</v>
      </c>
      <c r="H5722">
        <v>1</v>
      </c>
      <c r="I5722">
        <v>105</v>
      </c>
      <c r="J5722">
        <v>731</v>
      </c>
      <c r="K5722">
        <v>20190824</v>
      </c>
      <c r="L5722" s="78">
        <v>0.33333333333333331</v>
      </c>
      <c r="N5722" t="s">
        <v>91</v>
      </c>
    </row>
    <row r="5723" spans="1:14" x14ac:dyDescent="0.25">
      <c r="A5723" t="s">
        <v>51</v>
      </c>
      <c r="B5723" t="s">
        <v>52</v>
      </c>
      <c r="C5723">
        <v>2</v>
      </c>
      <c r="D5723">
        <v>90</v>
      </c>
      <c r="E5723">
        <v>35</v>
      </c>
      <c r="F5723">
        <v>88501</v>
      </c>
      <c r="G5723">
        <v>3</v>
      </c>
      <c r="H5723">
        <v>1</v>
      </c>
      <c r="I5723">
        <v>105</v>
      </c>
      <c r="J5723">
        <v>731</v>
      </c>
      <c r="K5723">
        <v>20190824</v>
      </c>
      <c r="L5723" s="78">
        <v>0.375</v>
      </c>
      <c r="N5723" t="s">
        <v>91</v>
      </c>
    </row>
    <row r="5724" spans="1:14" x14ac:dyDescent="0.25">
      <c r="A5724" t="s">
        <v>51</v>
      </c>
      <c r="B5724" t="s">
        <v>52</v>
      </c>
      <c r="C5724">
        <v>2</v>
      </c>
      <c r="D5724">
        <v>90</v>
      </c>
      <c r="E5724">
        <v>35</v>
      </c>
      <c r="F5724">
        <v>88501</v>
      </c>
      <c r="G5724">
        <v>3</v>
      </c>
      <c r="H5724">
        <v>1</v>
      </c>
      <c r="I5724">
        <v>105</v>
      </c>
      <c r="J5724">
        <v>731</v>
      </c>
      <c r="K5724">
        <v>20190824</v>
      </c>
      <c r="L5724" s="78">
        <v>0.41666666666666669</v>
      </c>
      <c r="N5724" t="s">
        <v>91</v>
      </c>
    </row>
    <row r="5725" spans="1:14" x14ac:dyDescent="0.25">
      <c r="A5725" t="s">
        <v>51</v>
      </c>
      <c r="B5725" t="s">
        <v>52</v>
      </c>
      <c r="C5725">
        <v>2</v>
      </c>
      <c r="D5725">
        <v>90</v>
      </c>
      <c r="E5725">
        <v>35</v>
      </c>
      <c r="F5725">
        <v>88501</v>
      </c>
      <c r="G5725">
        <v>3</v>
      </c>
      <c r="H5725">
        <v>1</v>
      </c>
      <c r="I5725">
        <v>105</v>
      </c>
      <c r="J5725">
        <v>731</v>
      </c>
      <c r="K5725">
        <v>20190824</v>
      </c>
      <c r="L5725" s="78">
        <v>0.45833333333333331</v>
      </c>
      <c r="N5725" t="s">
        <v>91</v>
      </c>
    </row>
    <row r="5726" spans="1:14" x14ac:dyDescent="0.25">
      <c r="A5726" t="s">
        <v>51</v>
      </c>
      <c r="B5726" t="s">
        <v>52</v>
      </c>
      <c r="C5726">
        <v>2</v>
      </c>
      <c r="D5726">
        <v>90</v>
      </c>
      <c r="E5726">
        <v>35</v>
      </c>
      <c r="F5726">
        <v>88501</v>
      </c>
      <c r="G5726">
        <v>3</v>
      </c>
      <c r="H5726">
        <v>1</v>
      </c>
      <c r="I5726">
        <v>105</v>
      </c>
      <c r="J5726">
        <v>731</v>
      </c>
      <c r="K5726">
        <v>20190824</v>
      </c>
      <c r="L5726" s="78">
        <v>0.5</v>
      </c>
      <c r="N5726" t="s">
        <v>91</v>
      </c>
    </row>
    <row r="5727" spans="1:14" x14ac:dyDescent="0.25">
      <c r="A5727" t="s">
        <v>51</v>
      </c>
      <c r="B5727" t="s">
        <v>52</v>
      </c>
      <c r="C5727">
        <v>2</v>
      </c>
      <c r="D5727">
        <v>90</v>
      </c>
      <c r="E5727">
        <v>35</v>
      </c>
      <c r="F5727">
        <v>88501</v>
      </c>
      <c r="G5727">
        <v>3</v>
      </c>
      <c r="H5727">
        <v>1</v>
      </c>
      <c r="I5727">
        <v>105</v>
      </c>
      <c r="J5727">
        <v>731</v>
      </c>
      <c r="K5727">
        <v>20190824</v>
      </c>
      <c r="L5727" s="78">
        <v>0.54166666666666663</v>
      </c>
      <c r="N5727" t="s">
        <v>91</v>
      </c>
    </row>
    <row r="5728" spans="1:14" x14ac:dyDescent="0.25">
      <c r="A5728" t="s">
        <v>51</v>
      </c>
      <c r="B5728" t="s">
        <v>52</v>
      </c>
      <c r="C5728">
        <v>2</v>
      </c>
      <c r="D5728">
        <v>90</v>
      </c>
      <c r="E5728">
        <v>35</v>
      </c>
      <c r="F5728">
        <v>88501</v>
      </c>
      <c r="G5728">
        <v>3</v>
      </c>
      <c r="H5728">
        <v>1</v>
      </c>
      <c r="I5728">
        <v>105</v>
      </c>
      <c r="J5728">
        <v>731</v>
      </c>
      <c r="K5728">
        <v>20190824</v>
      </c>
      <c r="L5728" s="78">
        <v>0.58333333333333337</v>
      </c>
      <c r="N5728" t="s">
        <v>91</v>
      </c>
    </row>
    <row r="5729" spans="1:14" x14ac:dyDescent="0.25">
      <c r="A5729" t="s">
        <v>51</v>
      </c>
      <c r="B5729" t="s">
        <v>52</v>
      </c>
      <c r="C5729">
        <v>2</v>
      </c>
      <c r="D5729">
        <v>90</v>
      </c>
      <c r="E5729">
        <v>35</v>
      </c>
      <c r="F5729">
        <v>88501</v>
      </c>
      <c r="G5729">
        <v>3</v>
      </c>
      <c r="H5729">
        <v>1</v>
      </c>
      <c r="I5729">
        <v>105</v>
      </c>
      <c r="J5729">
        <v>731</v>
      </c>
      <c r="K5729">
        <v>20190824</v>
      </c>
      <c r="L5729" s="78">
        <v>0.625</v>
      </c>
      <c r="N5729" t="s">
        <v>91</v>
      </c>
    </row>
    <row r="5730" spans="1:14" x14ac:dyDescent="0.25">
      <c r="A5730" t="s">
        <v>51</v>
      </c>
      <c r="B5730" t="s">
        <v>52</v>
      </c>
      <c r="C5730">
        <v>2</v>
      </c>
      <c r="D5730">
        <v>90</v>
      </c>
      <c r="E5730">
        <v>35</v>
      </c>
      <c r="F5730">
        <v>88501</v>
      </c>
      <c r="G5730">
        <v>3</v>
      </c>
      <c r="H5730">
        <v>1</v>
      </c>
      <c r="I5730">
        <v>105</v>
      </c>
      <c r="J5730">
        <v>731</v>
      </c>
      <c r="K5730">
        <v>20190824</v>
      </c>
      <c r="L5730" s="78">
        <v>0.66666666666666663</v>
      </c>
      <c r="N5730" t="s">
        <v>91</v>
      </c>
    </row>
    <row r="5731" spans="1:14" x14ac:dyDescent="0.25">
      <c r="A5731" t="s">
        <v>51</v>
      </c>
      <c r="B5731" t="s">
        <v>52</v>
      </c>
      <c r="C5731">
        <v>2</v>
      </c>
      <c r="D5731">
        <v>90</v>
      </c>
      <c r="E5731">
        <v>35</v>
      </c>
      <c r="F5731">
        <v>88501</v>
      </c>
      <c r="G5731">
        <v>3</v>
      </c>
      <c r="H5731">
        <v>1</v>
      </c>
      <c r="I5731">
        <v>105</v>
      </c>
      <c r="J5731">
        <v>731</v>
      </c>
      <c r="K5731">
        <v>20190824</v>
      </c>
      <c r="L5731" s="78">
        <v>0.70833333333333337</v>
      </c>
      <c r="N5731" t="s">
        <v>91</v>
      </c>
    </row>
    <row r="5732" spans="1:14" x14ac:dyDescent="0.25">
      <c r="A5732" t="s">
        <v>51</v>
      </c>
      <c r="B5732" t="s">
        <v>52</v>
      </c>
      <c r="C5732">
        <v>2</v>
      </c>
      <c r="D5732">
        <v>90</v>
      </c>
      <c r="E5732">
        <v>35</v>
      </c>
      <c r="F5732">
        <v>88501</v>
      </c>
      <c r="G5732">
        <v>3</v>
      </c>
      <c r="H5732">
        <v>1</v>
      </c>
      <c r="I5732">
        <v>105</v>
      </c>
      <c r="J5732">
        <v>731</v>
      </c>
      <c r="K5732">
        <v>20190824</v>
      </c>
      <c r="L5732" s="78">
        <v>0.75</v>
      </c>
      <c r="N5732" t="s">
        <v>91</v>
      </c>
    </row>
    <row r="5733" spans="1:14" x14ac:dyDescent="0.25">
      <c r="A5733" t="s">
        <v>51</v>
      </c>
      <c r="B5733" t="s">
        <v>52</v>
      </c>
      <c r="C5733">
        <v>2</v>
      </c>
      <c r="D5733">
        <v>90</v>
      </c>
      <c r="E5733">
        <v>35</v>
      </c>
      <c r="F5733">
        <v>88501</v>
      </c>
      <c r="G5733">
        <v>3</v>
      </c>
      <c r="H5733">
        <v>1</v>
      </c>
      <c r="I5733">
        <v>105</v>
      </c>
      <c r="J5733">
        <v>731</v>
      </c>
      <c r="K5733">
        <v>20190824</v>
      </c>
      <c r="L5733" s="78">
        <v>0.79166666666666663</v>
      </c>
      <c r="N5733" t="s">
        <v>91</v>
      </c>
    </row>
    <row r="5734" spans="1:14" x14ac:dyDescent="0.25">
      <c r="A5734" t="s">
        <v>51</v>
      </c>
      <c r="B5734" t="s">
        <v>52</v>
      </c>
      <c r="C5734">
        <v>2</v>
      </c>
      <c r="D5734">
        <v>90</v>
      </c>
      <c r="E5734">
        <v>35</v>
      </c>
      <c r="F5734">
        <v>88501</v>
      </c>
      <c r="G5734">
        <v>3</v>
      </c>
      <c r="H5734">
        <v>1</v>
      </c>
      <c r="I5734">
        <v>105</v>
      </c>
      <c r="J5734">
        <v>731</v>
      </c>
      <c r="K5734">
        <v>20190824</v>
      </c>
      <c r="L5734" s="78">
        <v>0.83333333333333337</v>
      </c>
      <c r="N5734" t="s">
        <v>91</v>
      </c>
    </row>
    <row r="5735" spans="1:14" x14ac:dyDescent="0.25">
      <c r="A5735" t="s">
        <v>51</v>
      </c>
      <c r="B5735" t="s">
        <v>52</v>
      </c>
      <c r="C5735">
        <v>2</v>
      </c>
      <c r="D5735">
        <v>90</v>
      </c>
      <c r="E5735">
        <v>35</v>
      </c>
      <c r="F5735">
        <v>88501</v>
      </c>
      <c r="G5735">
        <v>3</v>
      </c>
      <c r="H5735">
        <v>1</v>
      </c>
      <c r="I5735">
        <v>105</v>
      </c>
      <c r="J5735">
        <v>731</v>
      </c>
      <c r="K5735">
        <v>20190824</v>
      </c>
      <c r="L5735" s="78">
        <v>0.875</v>
      </c>
      <c r="N5735" t="s">
        <v>91</v>
      </c>
    </row>
    <row r="5736" spans="1:14" x14ac:dyDescent="0.25">
      <c r="A5736" t="s">
        <v>51</v>
      </c>
      <c r="B5736" t="s">
        <v>52</v>
      </c>
      <c r="C5736">
        <v>2</v>
      </c>
      <c r="D5736">
        <v>90</v>
      </c>
      <c r="E5736">
        <v>35</v>
      </c>
      <c r="F5736">
        <v>88501</v>
      </c>
      <c r="G5736">
        <v>3</v>
      </c>
      <c r="H5736">
        <v>1</v>
      </c>
      <c r="I5736">
        <v>105</v>
      </c>
      <c r="J5736">
        <v>731</v>
      </c>
      <c r="K5736">
        <v>20190824</v>
      </c>
      <c r="L5736" s="78">
        <v>0.91666666666666663</v>
      </c>
      <c r="N5736" t="s">
        <v>91</v>
      </c>
    </row>
    <row r="5737" spans="1:14" x14ac:dyDescent="0.25">
      <c r="A5737" t="s">
        <v>51</v>
      </c>
      <c r="B5737" t="s">
        <v>52</v>
      </c>
      <c r="C5737">
        <v>2</v>
      </c>
      <c r="D5737">
        <v>90</v>
      </c>
      <c r="E5737">
        <v>35</v>
      </c>
      <c r="F5737">
        <v>88501</v>
      </c>
      <c r="G5737">
        <v>3</v>
      </c>
      <c r="H5737">
        <v>1</v>
      </c>
      <c r="I5737">
        <v>105</v>
      </c>
      <c r="J5737">
        <v>731</v>
      </c>
      <c r="K5737">
        <v>20190824</v>
      </c>
      <c r="L5737" s="78">
        <v>0.95833333333333337</v>
      </c>
      <c r="N5737" t="s">
        <v>91</v>
      </c>
    </row>
    <row r="5738" spans="1:14" x14ac:dyDescent="0.25">
      <c r="A5738" t="s">
        <v>51</v>
      </c>
      <c r="B5738" t="s">
        <v>52</v>
      </c>
      <c r="C5738">
        <v>2</v>
      </c>
      <c r="D5738">
        <v>90</v>
      </c>
      <c r="E5738">
        <v>35</v>
      </c>
      <c r="F5738">
        <v>88501</v>
      </c>
      <c r="G5738">
        <v>3</v>
      </c>
      <c r="H5738">
        <v>1</v>
      </c>
      <c r="I5738">
        <v>105</v>
      </c>
      <c r="J5738">
        <v>731</v>
      </c>
      <c r="K5738">
        <v>20190825</v>
      </c>
      <c r="L5738" s="78">
        <v>0</v>
      </c>
      <c r="N5738" t="s">
        <v>91</v>
      </c>
    </row>
    <row r="5739" spans="1:14" x14ac:dyDescent="0.25">
      <c r="A5739" t="s">
        <v>51</v>
      </c>
      <c r="B5739" t="s">
        <v>52</v>
      </c>
      <c r="C5739">
        <v>2</v>
      </c>
      <c r="D5739">
        <v>90</v>
      </c>
      <c r="E5739">
        <v>35</v>
      </c>
      <c r="F5739">
        <v>88501</v>
      </c>
      <c r="G5739">
        <v>3</v>
      </c>
      <c r="H5739">
        <v>1</v>
      </c>
      <c r="I5739">
        <v>105</v>
      </c>
      <c r="J5739">
        <v>731</v>
      </c>
      <c r="K5739">
        <v>20190825</v>
      </c>
      <c r="L5739" s="78">
        <v>4.1666666666666664E-2</v>
      </c>
      <c r="N5739" t="s">
        <v>91</v>
      </c>
    </row>
    <row r="5740" spans="1:14" x14ac:dyDescent="0.25">
      <c r="A5740" t="s">
        <v>51</v>
      </c>
      <c r="B5740" t="s">
        <v>52</v>
      </c>
      <c r="C5740">
        <v>2</v>
      </c>
      <c r="D5740">
        <v>90</v>
      </c>
      <c r="E5740">
        <v>35</v>
      </c>
      <c r="F5740">
        <v>88501</v>
      </c>
      <c r="G5740">
        <v>3</v>
      </c>
      <c r="H5740">
        <v>1</v>
      </c>
      <c r="I5740">
        <v>105</v>
      </c>
      <c r="J5740">
        <v>731</v>
      </c>
      <c r="K5740">
        <v>20190825</v>
      </c>
      <c r="L5740" s="78">
        <v>8.3333333333333329E-2</v>
      </c>
      <c r="N5740" t="s">
        <v>91</v>
      </c>
    </row>
    <row r="5741" spans="1:14" x14ac:dyDescent="0.25">
      <c r="A5741" t="s">
        <v>51</v>
      </c>
      <c r="B5741" t="s">
        <v>52</v>
      </c>
      <c r="C5741">
        <v>2</v>
      </c>
      <c r="D5741">
        <v>90</v>
      </c>
      <c r="E5741">
        <v>35</v>
      </c>
      <c r="F5741">
        <v>88501</v>
      </c>
      <c r="G5741">
        <v>3</v>
      </c>
      <c r="H5741">
        <v>1</v>
      </c>
      <c r="I5741">
        <v>105</v>
      </c>
      <c r="J5741">
        <v>731</v>
      </c>
      <c r="K5741">
        <v>20190825</v>
      </c>
      <c r="L5741" s="78">
        <v>0.125</v>
      </c>
      <c r="N5741" t="s">
        <v>91</v>
      </c>
    </row>
    <row r="5742" spans="1:14" x14ac:dyDescent="0.25">
      <c r="A5742" t="s">
        <v>51</v>
      </c>
      <c r="B5742" t="s">
        <v>52</v>
      </c>
      <c r="C5742">
        <v>2</v>
      </c>
      <c r="D5742">
        <v>90</v>
      </c>
      <c r="E5742">
        <v>35</v>
      </c>
      <c r="F5742">
        <v>88501</v>
      </c>
      <c r="G5742">
        <v>3</v>
      </c>
      <c r="H5742">
        <v>1</v>
      </c>
      <c r="I5742">
        <v>105</v>
      </c>
      <c r="J5742">
        <v>731</v>
      </c>
      <c r="K5742">
        <v>20190825</v>
      </c>
      <c r="L5742" s="78">
        <v>0.16666666666666666</v>
      </c>
      <c r="N5742" t="s">
        <v>91</v>
      </c>
    </row>
    <row r="5743" spans="1:14" x14ac:dyDescent="0.25">
      <c r="A5743" t="s">
        <v>51</v>
      </c>
      <c r="B5743" t="s">
        <v>52</v>
      </c>
      <c r="C5743">
        <v>2</v>
      </c>
      <c r="D5743">
        <v>90</v>
      </c>
      <c r="E5743">
        <v>35</v>
      </c>
      <c r="F5743">
        <v>88501</v>
      </c>
      <c r="G5743">
        <v>3</v>
      </c>
      <c r="H5743">
        <v>1</v>
      </c>
      <c r="I5743">
        <v>105</v>
      </c>
      <c r="J5743">
        <v>731</v>
      </c>
      <c r="K5743">
        <v>20190825</v>
      </c>
      <c r="L5743" s="78">
        <v>0.20833333333333334</v>
      </c>
      <c r="N5743" t="s">
        <v>91</v>
      </c>
    </row>
    <row r="5744" spans="1:14" x14ac:dyDescent="0.25">
      <c r="A5744" t="s">
        <v>51</v>
      </c>
      <c r="B5744" t="s">
        <v>52</v>
      </c>
      <c r="C5744">
        <v>2</v>
      </c>
      <c r="D5744">
        <v>90</v>
      </c>
      <c r="E5744">
        <v>35</v>
      </c>
      <c r="F5744">
        <v>88501</v>
      </c>
      <c r="G5744">
        <v>3</v>
      </c>
      <c r="H5744">
        <v>1</v>
      </c>
      <c r="I5744">
        <v>105</v>
      </c>
      <c r="J5744">
        <v>731</v>
      </c>
      <c r="K5744">
        <v>20190825</v>
      </c>
      <c r="L5744" s="78">
        <v>0.25</v>
      </c>
      <c r="N5744" t="s">
        <v>91</v>
      </c>
    </row>
    <row r="5745" spans="1:14" x14ac:dyDescent="0.25">
      <c r="A5745" t="s">
        <v>51</v>
      </c>
      <c r="B5745" t="s">
        <v>52</v>
      </c>
      <c r="C5745">
        <v>2</v>
      </c>
      <c r="D5745">
        <v>90</v>
      </c>
      <c r="E5745">
        <v>35</v>
      </c>
      <c r="F5745">
        <v>88501</v>
      </c>
      <c r="G5745">
        <v>3</v>
      </c>
      <c r="H5745">
        <v>1</v>
      </c>
      <c r="I5745">
        <v>105</v>
      </c>
      <c r="J5745">
        <v>731</v>
      </c>
      <c r="K5745">
        <v>20190825</v>
      </c>
      <c r="L5745" s="78">
        <v>0.29166666666666669</v>
      </c>
      <c r="N5745" t="s">
        <v>91</v>
      </c>
    </row>
    <row r="5746" spans="1:14" x14ac:dyDescent="0.25">
      <c r="A5746" t="s">
        <v>51</v>
      </c>
      <c r="B5746" t="s">
        <v>52</v>
      </c>
      <c r="C5746">
        <v>2</v>
      </c>
      <c r="D5746">
        <v>90</v>
      </c>
      <c r="E5746">
        <v>35</v>
      </c>
      <c r="F5746">
        <v>88501</v>
      </c>
      <c r="G5746">
        <v>3</v>
      </c>
      <c r="H5746">
        <v>1</v>
      </c>
      <c r="I5746">
        <v>105</v>
      </c>
      <c r="J5746">
        <v>731</v>
      </c>
      <c r="K5746">
        <v>20190825</v>
      </c>
      <c r="L5746" s="78">
        <v>0.33333333333333331</v>
      </c>
      <c r="N5746" t="s">
        <v>91</v>
      </c>
    </row>
    <row r="5747" spans="1:14" x14ac:dyDescent="0.25">
      <c r="A5747" t="s">
        <v>51</v>
      </c>
      <c r="B5747" t="s">
        <v>52</v>
      </c>
      <c r="C5747">
        <v>2</v>
      </c>
      <c r="D5747">
        <v>90</v>
      </c>
      <c r="E5747">
        <v>35</v>
      </c>
      <c r="F5747">
        <v>88501</v>
      </c>
      <c r="G5747">
        <v>3</v>
      </c>
      <c r="H5747">
        <v>1</v>
      </c>
      <c r="I5747">
        <v>105</v>
      </c>
      <c r="J5747">
        <v>731</v>
      </c>
      <c r="K5747">
        <v>20190825</v>
      </c>
      <c r="L5747" s="78">
        <v>0.375</v>
      </c>
      <c r="N5747" t="s">
        <v>91</v>
      </c>
    </row>
    <row r="5748" spans="1:14" x14ac:dyDescent="0.25">
      <c r="A5748" t="s">
        <v>51</v>
      </c>
      <c r="B5748" t="s">
        <v>52</v>
      </c>
      <c r="C5748">
        <v>2</v>
      </c>
      <c r="D5748">
        <v>90</v>
      </c>
      <c r="E5748">
        <v>35</v>
      </c>
      <c r="F5748">
        <v>88501</v>
      </c>
      <c r="G5748">
        <v>3</v>
      </c>
      <c r="H5748">
        <v>1</v>
      </c>
      <c r="I5748">
        <v>105</v>
      </c>
      <c r="J5748">
        <v>731</v>
      </c>
      <c r="K5748">
        <v>20190825</v>
      </c>
      <c r="L5748" s="78">
        <v>0.41666666666666669</v>
      </c>
      <c r="N5748" t="s">
        <v>91</v>
      </c>
    </row>
    <row r="5749" spans="1:14" x14ac:dyDescent="0.25">
      <c r="A5749" t="s">
        <v>51</v>
      </c>
      <c r="B5749" t="s">
        <v>52</v>
      </c>
      <c r="C5749">
        <v>2</v>
      </c>
      <c r="D5749">
        <v>90</v>
      </c>
      <c r="E5749">
        <v>35</v>
      </c>
      <c r="F5749">
        <v>88501</v>
      </c>
      <c r="G5749">
        <v>3</v>
      </c>
      <c r="H5749">
        <v>1</v>
      </c>
      <c r="I5749">
        <v>105</v>
      </c>
      <c r="J5749">
        <v>731</v>
      </c>
      <c r="K5749">
        <v>20190825</v>
      </c>
      <c r="L5749" s="78">
        <v>0.45833333333333331</v>
      </c>
      <c r="N5749" t="s">
        <v>91</v>
      </c>
    </row>
    <row r="5750" spans="1:14" x14ac:dyDescent="0.25">
      <c r="A5750" t="s">
        <v>51</v>
      </c>
      <c r="B5750" t="s">
        <v>52</v>
      </c>
      <c r="C5750">
        <v>2</v>
      </c>
      <c r="D5750">
        <v>90</v>
      </c>
      <c r="E5750">
        <v>35</v>
      </c>
      <c r="F5750">
        <v>88501</v>
      </c>
      <c r="G5750">
        <v>3</v>
      </c>
      <c r="H5750">
        <v>1</v>
      </c>
      <c r="I5750">
        <v>105</v>
      </c>
      <c r="J5750">
        <v>731</v>
      </c>
      <c r="K5750">
        <v>20190825</v>
      </c>
      <c r="L5750" s="78">
        <v>0.5</v>
      </c>
      <c r="N5750" t="s">
        <v>91</v>
      </c>
    </row>
    <row r="5751" spans="1:14" x14ac:dyDescent="0.25">
      <c r="A5751" t="s">
        <v>51</v>
      </c>
      <c r="B5751" t="s">
        <v>52</v>
      </c>
      <c r="C5751">
        <v>2</v>
      </c>
      <c r="D5751">
        <v>90</v>
      </c>
      <c r="E5751">
        <v>35</v>
      </c>
      <c r="F5751">
        <v>88501</v>
      </c>
      <c r="G5751">
        <v>3</v>
      </c>
      <c r="H5751">
        <v>1</v>
      </c>
      <c r="I5751">
        <v>105</v>
      </c>
      <c r="J5751">
        <v>731</v>
      </c>
      <c r="K5751">
        <v>20190825</v>
      </c>
      <c r="L5751" s="78">
        <v>0.54166666666666663</v>
      </c>
      <c r="N5751" t="s">
        <v>91</v>
      </c>
    </row>
    <row r="5752" spans="1:14" x14ac:dyDescent="0.25">
      <c r="A5752" t="s">
        <v>51</v>
      </c>
      <c r="B5752" t="s">
        <v>52</v>
      </c>
      <c r="C5752">
        <v>2</v>
      </c>
      <c r="D5752">
        <v>90</v>
      </c>
      <c r="E5752">
        <v>35</v>
      </c>
      <c r="F5752">
        <v>88501</v>
      </c>
      <c r="G5752">
        <v>3</v>
      </c>
      <c r="H5752">
        <v>1</v>
      </c>
      <c r="I5752">
        <v>105</v>
      </c>
      <c r="J5752">
        <v>731</v>
      </c>
      <c r="K5752">
        <v>20190825</v>
      </c>
      <c r="L5752" s="78">
        <v>0.58333333333333337</v>
      </c>
      <c r="N5752" t="s">
        <v>91</v>
      </c>
    </row>
    <row r="5753" spans="1:14" x14ac:dyDescent="0.25">
      <c r="A5753" t="s">
        <v>51</v>
      </c>
      <c r="B5753" t="s">
        <v>52</v>
      </c>
      <c r="C5753">
        <v>2</v>
      </c>
      <c r="D5753">
        <v>90</v>
      </c>
      <c r="E5753">
        <v>35</v>
      </c>
      <c r="F5753">
        <v>88501</v>
      </c>
      <c r="G5753">
        <v>3</v>
      </c>
      <c r="H5753">
        <v>1</v>
      </c>
      <c r="I5753">
        <v>105</v>
      </c>
      <c r="J5753">
        <v>731</v>
      </c>
      <c r="K5753">
        <v>20190825</v>
      </c>
      <c r="L5753" s="78">
        <v>0.625</v>
      </c>
      <c r="N5753" t="s">
        <v>91</v>
      </c>
    </row>
    <row r="5754" spans="1:14" x14ac:dyDescent="0.25">
      <c r="A5754" t="s">
        <v>51</v>
      </c>
      <c r="B5754" t="s">
        <v>52</v>
      </c>
      <c r="C5754">
        <v>2</v>
      </c>
      <c r="D5754">
        <v>90</v>
      </c>
      <c r="E5754">
        <v>35</v>
      </c>
      <c r="F5754">
        <v>88501</v>
      </c>
      <c r="G5754">
        <v>3</v>
      </c>
      <c r="H5754">
        <v>1</v>
      </c>
      <c r="I5754">
        <v>105</v>
      </c>
      <c r="J5754">
        <v>731</v>
      </c>
      <c r="K5754">
        <v>20190825</v>
      </c>
      <c r="L5754" s="78">
        <v>0.66666666666666663</v>
      </c>
      <c r="N5754" t="s">
        <v>91</v>
      </c>
    </row>
    <row r="5755" spans="1:14" x14ac:dyDescent="0.25">
      <c r="A5755" t="s">
        <v>51</v>
      </c>
      <c r="B5755" t="s">
        <v>52</v>
      </c>
      <c r="C5755">
        <v>2</v>
      </c>
      <c r="D5755">
        <v>90</v>
      </c>
      <c r="E5755">
        <v>35</v>
      </c>
      <c r="F5755">
        <v>88501</v>
      </c>
      <c r="G5755">
        <v>3</v>
      </c>
      <c r="H5755">
        <v>1</v>
      </c>
      <c r="I5755">
        <v>105</v>
      </c>
      <c r="J5755">
        <v>731</v>
      </c>
      <c r="K5755">
        <v>20190825</v>
      </c>
      <c r="L5755" s="78">
        <v>0.70833333333333337</v>
      </c>
      <c r="N5755" t="s">
        <v>91</v>
      </c>
    </row>
    <row r="5756" spans="1:14" x14ac:dyDescent="0.25">
      <c r="A5756" t="s">
        <v>51</v>
      </c>
      <c r="B5756" t="s">
        <v>52</v>
      </c>
      <c r="C5756">
        <v>2</v>
      </c>
      <c r="D5756">
        <v>90</v>
      </c>
      <c r="E5756">
        <v>35</v>
      </c>
      <c r="F5756">
        <v>88501</v>
      </c>
      <c r="G5756">
        <v>3</v>
      </c>
      <c r="H5756">
        <v>1</v>
      </c>
      <c r="I5756">
        <v>105</v>
      </c>
      <c r="J5756">
        <v>731</v>
      </c>
      <c r="K5756">
        <v>20190825</v>
      </c>
      <c r="L5756" s="78">
        <v>0.75</v>
      </c>
      <c r="N5756" t="s">
        <v>91</v>
      </c>
    </row>
    <row r="5757" spans="1:14" x14ac:dyDescent="0.25">
      <c r="A5757" t="s">
        <v>51</v>
      </c>
      <c r="B5757" t="s">
        <v>52</v>
      </c>
      <c r="C5757">
        <v>2</v>
      </c>
      <c r="D5757">
        <v>90</v>
      </c>
      <c r="E5757">
        <v>35</v>
      </c>
      <c r="F5757">
        <v>88501</v>
      </c>
      <c r="G5757">
        <v>3</v>
      </c>
      <c r="H5757">
        <v>1</v>
      </c>
      <c r="I5757">
        <v>105</v>
      </c>
      <c r="J5757">
        <v>731</v>
      </c>
      <c r="K5757">
        <v>20190825</v>
      </c>
      <c r="L5757" s="78">
        <v>0.79166666666666663</v>
      </c>
      <c r="N5757" t="s">
        <v>91</v>
      </c>
    </row>
    <row r="5758" spans="1:14" x14ac:dyDescent="0.25">
      <c r="A5758" t="s">
        <v>51</v>
      </c>
      <c r="B5758" t="s">
        <v>52</v>
      </c>
      <c r="C5758">
        <v>2</v>
      </c>
      <c r="D5758">
        <v>90</v>
      </c>
      <c r="E5758">
        <v>35</v>
      </c>
      <c r="F5758">
        <v>88501</v>
      </c>
      <c r="G5758">
        <v>3</v>
      </c>
      <c r="H5758">
        <v>1</v>
      </c>
      <c r="I5758">
        <v>105</v>
      </c>
      <c r="J5758">
        <v>731</v>
      </c>
      <c r="K5758">
        <v>20190825</v>
      </c>
      <c r="L5758" s="78">
        <v>0.83333333333333337</v>
      </c>
      <c r="N5758" t="s">
        <v>91</v>
      </c>
    </row>
    <row r="5759" spans="1:14" x14ac:dyDescent="0.25">
      <c r="A5759" t="s">
        <v>51</v>
      </c>
      <c r="B5759" t="s">
        <v>52</v>
      </c>
      <c r="C5759">
        <v>2</v>
      </c>
      <c r="D5759">
        <v>90</v>
      </c>
      <c r="E5759">
        <v>35</v>
      </c>
      <c r="F5759">
        <v>88501</v>
      </c>
      <c r="G5759">
        <v>3</v>
      </c>
      <c r="H5759">
        <v>1</v>
      </c>
      <c r="I5759">
        <v>105</v>
      </c>
      <c r="J5759">
        <v>731</v>
      </c>
      <c r="K5759">
        <v>20190825</v>
      </c>
      <c r="L5759" s="78">
        <v>0.875</v>
      </c>
      <c r="N5759" t="s">
        <v>91</v>
      </c>
    </row>
    <row r="5760" spans="1:14" x14ac:dyDescent="0.25">
      <c r="A5760" t="s">
        <v>51</v>
      </c>
      <c r="B5760" t="s">
        <v>52</v>
      </c>
      <c r="C5760">
        <v>2</v>
      </c>
      <c r="D5760">
        <v>90</v>
      </c>
      <c r="E5760">
        <v>35</v>
      </c>
      <c r="F5760">
        <v>88501</v>
      </c>
      <c r="G5760">
        <v>3</v>
      </c>
      <c r="H5760">
        <v>1</v>
      </c>
      <c r="I5760">
        <v>105</v>
      </c>
      <c r="J5760">
        <v>731</v>
      </c>
      <c r="K5760">
        <v>20190825</v>
      </c>
      <c r="L5760" s="78">
        <v>0.91666666666666663</v>
      </c>
      <c r="N5760" t="s">
        <v>91</v>
      </c>
    </row>
    <row r="5761" spans="1:14" x14ac:dyDescent="0.25">
      <c r="A5761" t="s">
        <v>51</v>
      </c>
      <c r="B5761" t="s">
        <v>52</v>
      </c>
      <c r="C5761">
        <v>2</v>
      </c>
      <c r="D5761">
        <v>90</v>
      </c>
      <c r="E5761">
        <v>35</v>
      </c>
      <c r="F5761">
        <v>88501</v>
      </c>
      <c r="G5761">
        <v>3</v>
      </c>
      <c r="H5761">
        <v>1</v>
      </c>
      <c r="I5761">
        <v>105</v>
      </c>
      <c r="J5761">
        <v>731</v>
      </c>
      <c r="K5761">
        <v>20190825</v>
      </c>
      <c r="L5761" s="78">
        <v>0.95833333333333337</v>
      </c>
      <c r="N5761" t="s">
        <v>91</v>
      </c>
    </row>
    <row r="5762" spans="1:14" x14ac:dyDescent="0.25">
      <c r="A5762" t="s">
        <v>51</v>
      </c>
      <c r="B5762" t="s">
        <v>52</v>
      </c>
      <c r="C5762">
        <v>2</v>
      </c>
      <c r="D5762">
        <v>90</v>
      </c>
      <c r="E5762">
        <v>35</v>
      </c>
      <c r="F5762">
        <v>88501</v>
      </c>
      <c r="G5762">
        <v>3</v>
      </c>
      <c r="H5762">
        <v>1</v>
      </c>
      <c r="I5762">
        <v>105</v>
      </c>
      <c r="J5762">
        <v>731</v>
      </c>
      <c r="K5762">
        <v>20190826</v>
      </c>
      <c r="L5762" s="78">
        <v>0</v>
      </c>
      <c r="N5762" t="s">
        <v>91</v>
      </c>
    </row>
    <row r="5763" spans="1:14" x14ac:dyDescent="0.25">
      <c r="A5763" t="s">
        <v>51</v>
      </c>
      <c r="B5763" t="s">
        <v>52</v>
      </c>
      <c r="C5763">
        <v>2</v>
      </c>
      <c r="D5763">
        <v>90</v>
      </c>
      <c r="E5763">
        <v>35</v>
      </c>
      <c r="F5763">
        <v>88501</v>
      </c>
      <c r="G5763">
        <v>3</v>
      </c>
      <c r="H5763">
        <v>1</v>
      </c>
      <c r="I5763">
        <v>105</v>
      </c>
      <c r="J5763">
        <v>731</v>
      </c>
      <c r="K5763">
        <v>20190826</v>
      </c>
      <c r="L5763" s="78">
        <v>4.1666666666666664E-2</v>
      </c>
      <c r="N5763" t="s">
        <v>91</v>
      </c>
    </row>
    <row r="5764" spans="1:14" x14ac:dyDescent="0.25">
      <c r="A5764" t="s">
        <v>51</v>
      </c>
      <c r="B5764" t="s">
        <v>52</v>
      </c>
      <c r="C5764">
        <v>2</v>
      </c>
      <c r="D5764">
        <v>90</v>
      </c>
      <c r="E5764">
        <v>35</v>
      </c>
      <c r="F5764">
        <v>88501</v>
      </c>
      <c r="G5764">
        <v>3</v>
      </c>
      <c r="H5764">
        <v>1</v>
      </c>
      <c r="I5764">
        <v>105</v>
      </c>
      <c r="J5764">
        <v>731</v>
      </c>
      <c r="K5764">
        <v>20190826</v>
      </c>
      <c r="L5764" s="78">
        <v>8.3333333333333329E-2</v>
      </c>
      <c r="N5764" t="s">
        <v>91</v>
      </c>
    </row>
    <row r="5765" spans="1:14" x14ac:dyDescent="0.25">
      <c r="A5765" t="s">
        <v>51</v>
      </c>
      <c r="B5765" t="s">
        <v>52</v>
      </c>
      <c r="C5765">
        <v>2</v>
      </c>
      <c r="D5765">
        <v>90</v>
      </c>
      <c r="E5765">
        <v>35</v>
      </c>
      <c r="F5765">
        <v>88501</v>
      </c>
      <c r="G5765">
        <v>3</v>
      </c>
      <c r="H5765">
        <v>1</v>
      </c>
      <c r="I5765">
        <v>105</v>
      </c>
      <c r="J5765">
        <v>731</v>
      </c>
      <c r="K5765">
        <v>20190826</v>
      </c>
      <c r="L5765" s="78">
        <v>0.125</v>
      </c>
      <c r="N5765" t="s">
        <v>91</v>
      </c>
    </row>
    <row r="5766" spans="1:14" x14ac:dyDescent="0.25">
      <c r="A5766" t="s">
        <v>51</v>
      </c>
      <c r="B5766" t="s">
        <v>52</v>
      </c>
      <c r="C5766">
        <v>2</v>
      </c>
      <c r="D5766">
        <v>90</v>
      </c>
      <c r="E5766">
        <v>35</v>
      </c>
      <c r="F5766">
        <v>88501</v>
      </c>
      <c r="G5766">
        <v>3</v>
      </c>
      <c r="H5766">
        <v>1</v>
      </c>
      <c r="I5766">
        <v>105</v>
      </c>
      <c r="J5766">
        <v>731</v>
      </c>
      <c r="K5766">
        <v>20190826</v>
      </c>
      <c r="L5766" s="78">
        <v>0.16666666666666666</v>
      </c>
      <c r="N5766" t="s">
        <v>91</v>
      </c>
    </row>
    <row r="5767" spans="1:14" x14ac:dyDescent="0.25">
      <c r="A5767" t="s">
        <v>51</v>
      </c>
      <c r="B5767" t="s">
        <v>52</v>
      </c>
      <c r="C5767">
        <v>2</v>
      </c>
      <c r="D5767">
        <v>90</v>
      </c>
      <c r="E5767">
        <v>35</v>
      </c>
      <c r="F5767">
        <v>88501</v>
      </c>
      <c r="G5767">
        <v>3</v>
      </c>
      <c r="H5767">
        <v>1</v>
      </c>
      <c r="I5767">
        <v>105</v>
      </c>
      <c r="J5767">
        <v>731</v>
      </c>
      <c r="K5767">
        <v>20190826</v>
      </c>
      <c r="L5767" s="78">
        <v>0.20833333333333334</v>
      </c>
      <c r="N5767" t="s">
        <v>91</v>
      </c>
    </row>
    <row r="5768" spans="1:14" x14ac:dyDescent="0.25">
      <c r="A5768" t="s">
        <v>51</v>
      </c>
      <c r="B5768" t="s">
        <v>52</v>
      </c>
      <c r="C5768">
        <v>2</v>
      </c>
      <c r="D5768">
        <v>90</v>
      </c>
      <c r="E5768">
        <v>35</v>
      </c>
      <c r="F5768">
        <v>88501</v>
      </c>
      <c r="G5768">
        <v>3</v>
      </c>
      <c r="H5768">
        <v>1</v>
      </c>
      <c r="I5768">
        <v>105</v>
      </c>
      <c r="J5768">
        <v>731</v>
      </c>
      <c r="K5768">
        <v>20190826</v>
      </c>
      <c r="L5768" s="78">
        <v>0.25</v>
      </c>
      <c r="N5768" t="s">
        <v>91</v>
      </c>
    </row>
    <row r="5769" spans="1:14" x14ac:dyDescent="0.25">
      <c r="A5769" t="s">
        <v>51</v>
      </c>
      <c r="B5769" t="s">
        <v>52</v>
      </c>
      <c r="C5769">
        <v>2</v>
      </c>
      <c r="D5769">
        <v>90</v>
      </c>
      <c r="E5769">
        <v>35</v>
      </c>
      <c r="F5769">
        <v>88501</v>
      </c>
      <c r="G5769">
        <v>3</v>
      </c>
      <c r="H5769">
        <v>1</v>
      </c>
      <c r="I5769">
        <v>105</v>
      </c>
      <c r="J5769">
        <v>731</v>
      </c>
      <c r="K5769">
        <v>20190826</v>
      </c>
      <c r="L5769" s="78">
        <v>0.29166666666666669</v>
      </c>
      <c r="N5769" t="s">
        <v>91</v>
      </c>
    </row>
    <row r="5770" spans="1:14" x14ac:dyDescent="0.25">
      <c r="A5770" t="s">
        <v>51</v>
      </c>
      <c r="B5770" t="s">
        <v>52</v>
      </c>
      <c r="C5770">
        <v>2</v>
      </c>
      <c r="D5770">
        <v>90</v>
      </c>
      <c r="E5770">
        <v>35</v>
      </c>
      <c r="F5770">
        <v>88501</v>
      </c>
      <c r="G5770">
        <v>3</v>
      </c>
      <c r="H5770">
        <v>1</v>
      </c>
      <c r="I5770">
        <v>105</v>
      </c>
      <c r="J5770">
        <v>731</v>
      </c>
      <c r="K5770">
        <v>20190826</v>
      </c>
      <c r="L5770" s="78">
        <v>0.33333333333333331</v>
      </c>
      <c r="N5770" t="s">
        <v>91</v>
      </c>
    </row>
    <row r="5771" spans="1:14" x14ac:dyDescent="0.25">
      <c r="A5771" t="s">
        <v>51</v>
      </c>
      <c r="B5771" t="s">
        <v>52</v>
      </c>
      <c r="C5771">
        <v>2</v>
      </c>
      <c r="D5771">
        <v>90</v>
      </c>
      <c r="E5771">
        <v>35</v>
      </c>
      <c r="F5771">
        <v>88501</v>
      </c>
      <c r="G5771">
        <v>3</v>
      </c>
      <c r="H5771">
        <v>1</v>
      </c>
      <c r="I5771">
        <v>105</v>
      </c>
      <c r="J5771">
        <v>731</v>
      </c>
      <c r="K5771">
        <v>20190826</v>
      </c>
      <c r="L5771" s="78">
        <v>0.375</v>
      </c>
      <c r="N5771" t="s">
        <v>91</v>
      </c>
    </row>
    <row r="5772" spans="1:14" x14ac:dyDescent="0.25">
      <c r="A5772" t="s">
        <v>51</v>
      </c>
      <c r="B5772" t="s">
        <v>52</v>
      </c>
      <c r="C5772">
        <v>2</v>
      </c>
      <c r="D5772">
        <v>90</v>
      </c>
      <c r="E5772">
        <v>35</v>
      </c>
      <c r="F5772">
        <v>88501</v>
      </c>
      <c r="G5772">
        <v>3</v>
      </c>
      <c r="H5772">
        <v>1</v>
      </c>
      <c r="I5772">
        <v>105</v>
      </c>
      <c r="J5772">
        <v>731</v>
      </c>
      <c r="K5772">
        <v>20190826</v>
      </c>
      <c r="L5772" s="78">
        <v>0.41666666666666669</v>
      </c>
      <c r="N5772" t="s">
        <v>91</v>
      </c>
    </row>
    <row r="5773" spans="1:14" x14ac:dyDescent="0.25">
      <c r="A5773" t="s">
        <v>51</v>
      </c>
      <c r="B5773" t="s">
        <v>52</v>
      </c>
      <c r="C5773">
        <v>2</v>
      </c>
      <c r="D5773">
        <v>90</v>
      </c>
      <c r="E5773">
        <v>35</v>
      </c>
      <c r="F5773">
        <v>88501</v>
      </c>
      <c r="G5773">
        <v>3</v>
      </c>
      <c r="H5773">
        <v>1</v>
      </c>
      <c r="I5773">
        <v>105</v>
      </c>
      <c r="J5773">
        <v>731</v>
      </c>
      <c r="K5773">
        <v>20190826</v>
      </c>
      <c r="L5773" s="78">
        <v>0.45833333333333331</v>
      </c>
      <c r="N5773" t="s">
        <v>91</v>
      </c>
    </row>
    <row r="5774" spans="1:14" x14ac:dyDescent="0.25">
      <c r="A5774" t="s">
        <v>51</v>
      </c>
      <c r="B5774" t="s">
        <v>52</v>
      </c>
      <c r="C5774">
        <v>2</v>
      </c>
      <c r="D5774">
        <v>90</v>
      </c>
      <c r="E5774">
        <v>35</v>
      </c>
      <c r="F5774">
        <v>88501</v>
      </c>
      <c r="G5774">
        <v>3</v>
      </c>
      <c r="H5774">
        <v>1</v>
      </c>
      <c r="I5774">
        <v>105</v>
      </c>
      <c r="J5774">
        <v>731</v>
      </c>
      <c r="K5774">
        <v>20190826</v>
      </c>
      <c r="L5774" s="78">
        <v>0.5</v>
      </c>
      <c r="N5774" t="s">
        <v>91</v>
      </c>
    </row>
    <row r="5775" spans="1:14" x14ac:dyDescent="0.25">
      <c r="A5775" t="s">
        <v>51</v>
      </c>
      <c r="B5775" t="s">
        <v>52</v>
      </c>
      <c r="C5775">
        <v>2</v>
      </c>
      <c r="D5775">
        <v>90</v>
      </c>
      <c r="E5775">
        <v>35</v>
      </c>
      <c r="F5775">
        <v>88501</v>
      </c>
      <c r="G5775">
        <v>3</v>
      </c>
      <c r="H5775">
        <v>1</v>
      </c>
      <c r="I5775">
        <v>105</v>
      </c>
      <c r="J5775">
        <v>731</v>
      </c>
      <c r="K5775">
        <v>20190826</v>
      </c>
      <c r="L5775" s="78">
        <v>0.54166666666666663</v>
      </c>
      <c r="N5775" t="s">
        <v>94</v>
      </c>
    </row>
    <row r="5776" spans="1:14" x14ac:dyDescent="0.25">
      <c r="A5776" t="s">
        <v>51</v>
      </c>
      <c r="B5776" t="s">
        <v>52</v>
      </c>
      <c r="C5776">
        <v>2</v>
      </c>
      <c r="D5776">
        <v>90</v>
      </c>
      <c r="E5776">
        <v>35</v>
      </c>
      <c r="F5776">
        <v>88501</v>
      </c>
      <c r="G5776">
        <v>3</v>
      </c>
      <c r="H5776">
        <v>1</v>
      </c>
      <c r="I5776">
        <v>105</v>
      </c>
      <c r="J5776">
        <v>731</v>
      </c>
      <c r="K5776">
        <v>20190826</v>
      </c>
      <c r="L5776" s="78">
        <v>0.58333333333333337</v>
      </c>
      <c r="N5776" t="s">
        <v>92</v>
      </c>
    </row>
    <row r="5777" spans="1:14" x14ac:dyDescent="0.25">
      <c r="A5777" t="s">
        <v>51</v>
      </c>
      <c r="B5777" t="s">
        <v>52</v>
      </c>
      <c r="C5777">
        <v>2</v>
      </c>
      <c r="D5777">
        <v>90</v>
      </c>
      <c r="E5777">
        <v>35</v>
      </c>
      <c r="F5777">
        <v>88501</v>
      </c>
      <c r="G5777">
        <v>3</v>
      </c>
      <c r="H5777">
        <v>1</v>
      </c>
      <c r="I5777">
        <v>105</v>
      </c>
      <c r="J5777">
        <v>731</v>
      </c>
      <c r="K5777">
        <v>20190826</v>
      </c>
      <c r="L5777" s="78">
        <v>0.625</v>
      </c>
      <c r="N5777" t="s">
        <v>91</v>
      </c>
    </row>
    <row r="5778" spans="1:14" x14ac:dyDescent="0.25">
      <c r="A5778" t="s">
        <v>51</v>
      </c>
      <c r="B5778" t="s">
        <v>52</v>
      </c>
      <c r="C5778">
        <v>2</v>
      </c>
      <c r="D5778">
        <v>90</v>
      </c>
      <c r="E5778">
        <v>35</v>
      </c>
      <c r="F5778">
        <v>88501</v>
      </c>
      <c r="G5778">
        <v>3</v>
      </c>
      <c r="H5778">
        <v>1</v>
      </c>
      <c r="I5778">
        <v>105</v>
      </c>
      <c r="J5778">
        <v>731</v>
      </c>
      <c r="K5778">
        <v>20190826</v>
      </c>
      <c r="L5778" s="78">
        <v>0.66666666666666663</v>
      </c>
      <c r="N5778" t="s">
        <v>91</v>
      </c>
    </row>
    <row r="5779" spans="1:14" x14ac:dyDescent="0.25">
      <c r="A5779" t="s">
        <v>51</v>
      </c>
      <c r="B5779" t="s">
        <v>52</v>
      </c>
      <c r="C5779">
        <v>2</v>
      </c>
      <c r="D5779">
        <v>90</v>
      </c>
      <c r="E5779">
        <v>35</v>
      </c>
      <c r="F5779">
        <v>88501</v>
      </c>
      <c r="G5779">
        <v>3</v>
      </c>
      <c r="H5779">
        <v>1</v>
      </c>
      <c r="I5779">
        <v>105</v>
      </c>
      <c r="J5779">
        <v>731</v>
      </c>
      <c r="K5779">
        <v>20190826</v>
      </c>
      <c r="L5779" s="78">
        <v>0.70833333333333337</v>
      </c>
      <c r="N5779" t="s">
        <v>91</v>
      </c>
    </row>
    <row r="5780" spans="1:14" x14ac:dyDescent="0.25">
      <c r="A5780" t="s">
        <v>51</v>
      </c>
      <c r="B5780" t="s">
        <v>52</v>
      </c>
      <c r="C5780">
        <v>2</v>
      </c>
      <c r="D5780">
        <v>90</v>
      </c>
      <c r="E5780">
        <v>35</v>
      </c>
      <c r="F5780">
        <v>88501</v>
      </c>
      <c r="G5780">
        <v>3</v>
      </c>
      <c r="H5780">
        <v>1</v>
      </c>
      <c r="I5780">
        <v>105</v>
      </c>
      <c r="J5780">
        <v>731</v>
      </c>
      <c r="K5780">
        <v>20190826</v>
      </c>
      <c r="L5780" s="78">
        <v>0.75</v>
      </c>
      <c r="N5780" t="s">
        <v>91</v>
      </c>
    </row>
    <row r="5781" spans="1:14" x14ac:dyDescent="0.25">
      <c r="A5781" t="s">
        <v>51</v>
      </c>
      <c r="B5781" t="s">
        <v>52</v>
      </c>
      <c r="C5781">
        <v>2</v>
      </c>
      <c r="D5781">
        <v>90</v>
      </c>
      <c r="E5781">
        <v>35</v>
      </c>
      <c r="F5781">
        <v>88501</v>
      </c>
      <c r="G5781">
        <v>3</v>
      </c>
      <c r="H5781">
        <v>1</v>
      </c>
      <c r="I5781">
        <v>105</v>
      </c>
      <c r="J5781">
        <v>731</v>
      </c>
      <c r="K5781">
        <v>20190826</v>
      </c>
      <c r="L5781" s="78">
        <v>0.79166666666666663</v>
      </c>
      <c r="N5781" t="s">
        <v>91</v>
      </c>
    </row>
    <row r="5782" spans="1:14" x14ac:dyDescent="0.25">
      <c r="A5782" t="s">
        <v>51</v>
      </c>
      <c r="B5782" t="s">
        <v>52</v>
      </c>
      <c r="C5782">
        <v>2</v>
      </c>
      <c r="D5782">
        <v>90</v>
      </c>
      <c r="E5782">
        <v>35</v>
      </c>
      <c r="F5782">
        <v>88501</v>
      </c>
      <c r="G5782">
        <v>3</v>
      </c>
      <c r="H5782">
        <v>1</v>
      </c>
      <c r="I5782">
        <v>105</v>
      </c>
      <c r="J5782">
        <v>731</v>
      </c>
      <c r="K5782">
        <v>20190826</v>
      </c>
      <c r="L5782" s="78">
        <v>0.83333333333333337</v>
      </c>
      <c r="N5782" t="s">
        <v>91</v>
      </c>
    </row>
    <row r="5783" spans="1:14" x14ac:dyDescent="0.25">
      <c r="A5783" t="s">
        <v>51</v>
      </c>
      <c r="B5783" t="s">
        <v>52</v>
      </c>
      <c r="C5783">
        <v>2</v>
      </c>
      <c r="D5783">
        <v>90</v>
      </c>
      <c r="E5783">
        <v>35</v>
      </c>
      <c r="F5783">
        <v>88501</v>
      </c>
      <c r="G5783">
        <v>3</v>
      </c>
      <c r="H5783">
        <v>1</v>
      </c>
      <c r="I5783">
        <v>105</v>
      </c>
      <c r="J5783">
        <v>731</v>
      </c>
      <c r="K5783">
        <v>20190826</v>
      </c>
      <c r="L5783" s="78">
        <v>0.875</v>
      </c>
      <c r="N5783" t="s">
        <v>91</v>
      </c>
    </row>
    <row r="5784" spans="1:14" x14ac:dyDescent="0.25">
      <c r="A5784" t="s">
        <v>51</v>
      </c>
      <c r="B5784" t="s">
        <v>52</v>
      </c>
      <c r="C5784">
        <v>2</v>
      </c>
      <c r="D5784">
        <v>90</v>
      </c>
      <c r="E5784">
        <v>35</v>
      </c>
      <c r="F5784">
        <v>88501</v>
      </c>
      <c r="G5784">
        <v>3</v>
      </c>
      <c r="H5784">
        <v>1</v>
      </c>
      <c r="I5784">
        <v>105</v>
      </c>
      <c r="J5784">
        <v>731</v>
      </c>
      <c r="K5784">
        <v>20190826</v>
      </c>
      <c r="L5784" s="78">
        <v>0.91666666666666663</v>
      </c>
      <c r="N5784" t="s">
        <v>91</v>
      </c>
    </row>
    <row r="5785" spans="1:14" x14ac:dyDescent="0.25">
      <c r="A5785" t="s">
        <v>51</v>
      </c>
      <c r="B5785" t="s">
        <v>52</v>
      </c>
      <c r="C5785">
        <v>2</v>
      </c>
      <c r="D5785">
        <v>90</v>
      </c>
      <c r="E5785">
        <v>35</v>
      </c>
      <c r="F5785">
        <v>88501</v>
      </c>
      <c r="G5785">
        <v>3</v>
      </c>
      <c r="H5785">
        <v>1</v>
      </c>
      <c r="I5785">
        <v>105</v>
      </c>
      <c r="J5785">
        <v>731</v>
      </c>
      <c r="K5785">
        <v>20190826</v>
      </c>
      <c r="L5785" s="78">
        <v>0.95833333333333337</v>
      </c>
      <c r="N5785" t="s">
        <v>91</v>
      </c>
    </row>
    <row r="5786" spans="1:14" x14ac:dyDescent="0.25">
      <c r="A5786" t="s">
        <v>51</v>
      </c>
      <c r="B5786" t="s">
        <v>52</v>
      </c>
      <c r="C5786">
        <v>2</v>
      </c>
      <c r="D5786">
        <v>90</v>
      </c>
      <c r="E5786">
        <v>35</v>
      </c>
      <c r="F5786">
        <v>88501</v>
      </c>
      <c r="G5786">
        <v>3</v>
      </c>
      <c r="H5786">
        <v>1</v>
      </c>
      <c r="I5786">
        <v>105</v>
      </c>
      <c r="J5786">
        <v>731</v>
      </c>
      <c r="K5786">
        <v>20190827</v>
      </c>
      <c r="L5786" s="78">
        <v>0</v>
      </c>
      <c r="N5786" t="s">
        <v>91</v>
      </c>
    </row>
    <row r="5787" spans="1:14" x14ac:dyDescent="0.25">
      <c r="A5787" t="s">
        <v>51</v>
      </c>
      <c r="B5787" t="s">
        <v>52</v>
      </c>
      <c r="C5787">
        <v>2</v>
      </c>
      <c r="D5787">
        <v>90</v>
      </c>
      <c r="E5787">
        <v>35</v>
      </c>
      <c r="F5787">
        <v>88501</v>
      </c>
      <c r="G5787">
        <v>3</v>
      </c>
      <c r="H5787">
        <v>1</v>
      </c>
      <c r="I5787">
        <v>105</v>
      </c>
      <c r="J5787">
        <v>731</v>
      </c>
      <c r="K5787">
        <v>20190827</v>
      </c>
      <c r="L5787" s="78">
        <v>4.1666666666666664E-2</v>
      </c>
      <c r="N5787" t="s">
        <v>91</v>
      </c>
    </row>
    <row r="5788" spans="1:14" x14ac:dyDescent="0.25">
      <c r="A5788" t="s">
        <v>51</v>
      </c>
      <c r="B5788" t="s">
        <v>52</v>
      </c>
      <c r="C5788">
        <v>2</v>
      </c>
      <c r="D5788">
        <v>90</v>
      </c>
      <c r="E5788">
        <v>35</v>
      </c>
      <c r="F5788">
        <v>88501</v>
      </c>
      <c r="G5788">
        <v>3</v>
      </c>
      <c r="H5788">
        <v>1</v>
      </c>
      <c r="I5788">
        <v>105</v>
      </c>
      <c r="J5788">
        <v>731</v>
      </c>
      <c r="K5788">
        <v>20190827</v>
      </c>
      <c r="L5788" s="78">
        <v>8.3333333333333329E-2</v>
      </c>
      <c r="N5788" t="s">
        <v>91</v>
      </c>
    </row>
    <row r="5789" spans="1:14" x14ac:dyDescent="0.25">
      <c r="A5789" t="s">
        <v>51</v>
      </c>
      <c r="B5789" t="s">
        <v>52</v>
      </c>
      <c r="C5789">
        <v>2</v>
      </c>
      <c r="D5789">
        <v>90</v>
      </c>
      <c r="E5789">
        <v>35</v>
      </c>
      <c r="F5789">
        <v>88501</v>
      </c>
      <c r="G5789">
        <v>3</v>
      </c>
      <c r="H5789">
        <v>1</v>
      </c>
      <c r="I5789">
        <v>105</v>
      </c>
      <c r="J5789">
        <v>731</v>
      </c>
      <c r="K5789">
        <v>20190827</v>
      </c>
      <c r="L5789" s="78">
        <v>0.125</v>
      </c>
      <c r="N5789" t="s">
        <v>91</v>
      </c>
    </row>
    <row r="5790" spans="1:14" x14ac:dyDescent="0.25">
      <c r="A5790" t="s">
        <v>51</v>
      </c>
      <c r="B5790" t="s">
        <v>52</v>
      </c>
      <c r="C5790">
        <v>2</v>
      </c>
      <c r="D5790">
        <v>90</v>
      </c>
      <c r="E5790">
        <v>35</v>
      </c>
      <c r="F5790">
        <v>88501</v>
      </c>
      <c r="G5790">
        <v>3</v>
      </c>
      <c r="H5790">
        <v>1</v>
      </c>
      <c r="I5790">
        <v>105</v>
      </c>
      <c r="J5790">
        <v>731</v>
      </c>
      <c r="K5790">
        <v>20190827</v>
      </c>
      <c r="L5790" s="78">
        <v>0.16666666666666666</v>
      </c>
      <c r="N5790" t="s">
        <v>91</v>
      </c>
    </row>
    <row r="5791" spans="1:14" x14ac:dyDescent="0.25">
      <c r="A5791" t="s">
        <v>51</v>
      </c>
      <c r="B5791" t="s">
        <v>52</v>
      </c>
      <c r="C5791">
        <v>2</v>
      </c>
      <c r="D5791">
        <v>90</v>
      </c>
      <c r="E5791">
        <v>35</v>
      </c>
      <c r="F5791">
        <v>88501</v>
      </c>
      <c r="G5791">
        <v>3</v>
      </c>
      <c r="H5791">
        <v>1</v>
      </c>
      <c r="I5791">
        <v>105</v>
      </c>
      <c r="J5791">
        <v>731</v>
      </c>
      <c r="K5791">
        <v>20190827</v>
      </c>
      <c r="L5791" s="78">
        <v>0.20833333333333334</v>
      </c>
      <c r="N5791" t="s">
        <v>91</v>
      </c>
    </row>
    <row r="5792" spans="1:14" x14ac:dyDescent="0.25">
      <c r="A5792" t="s">
        <v>51</v>
      </c>
      <c r="B5792" t="s">
        <v>52</v>
      </c>
      <c r="C5792">
        <v>2</v>
      </c>
      <c r="D5792">
        <v>90</v>
      </c>
      <c r="E5792">
        <v>35</v>
      </c>
      <c r="F5792">
        <v>88501</v>
      </c>
      <c r="G5792">
        <v>3</v>
      </c>
      <c r="H5792">
        <v>1</v>
      </c>
      <c r="I5792">
        <v>105</v>
      </c>
      <c r="J5792">
        <v>731</v>
      </c>
      <c r="K5792">
        <v>20190827</v>
      </c>
      <c r="L5792" s="78">
        <v>0.25</v>
      </c>
      <c r="N5792" t="s">
        <v>91</v>
      </c>
    </row>
    <row r="5793" spans="1:14" x14ac:dyDescent="0.25">
      <c r="A5793" t="s">
        <v>51</v>
      </c>
      <c r="B5793" t="s">
        <v>52</v>
      </c>
      <c r="C5793">
        <v>2</v>
      </c>
      <c r="D5793">
        <v>90</v>
      </c>
      <c r="E5793">
        <v>35</v>
      </c>
      <c r="F5793">
        <v>88501</v>
      </c>
      <c r="G5793">
        <v>3</v>
      </c>
      <c r="H5793">
        <v>1</v>
      </c>
      <c r="I5793">
        <v>105</v>
      </c>
      <c r="J5793">
        <v>731</v>
      </c>
      <c r="K5793">
        <v>20190827</v>
      </c>
      <c r="L5793" s="78">
        <v>0.29166666666666669</v>
      </c>
      <c r="N5793" t="s">
        <v>91</v>
      </c>
    </row>
    <row r="5794" spans="1:14" x14ac:dyDescent="0.25">
      <c r="A5794" t="s">
        <v>51</v>
      </c>
      <c r="B5794" t="s">
        <v>52</v>
      </c>
      <c r="C5794">
        <v>2</v>
      </c>
      <c r="D5794">
        <v>90</v>
      </c>
      <c r="E5794">
        <v>35</v>
      </c>
      <c r="F5794">
        <v>88501</v>
      </c>
      <c r="G5794">
        <v>3</v>
      </c>
      <c r="H5794">
        <v>1</v>
      </c>
      <c r="I5794">
        <v>105</v>
      </c>
      <c r="J5794">
        <v>731</v>
      </c>
      <c r="K5794">
        <v>20190827</v>
      </c>
      <c r="L5794" s="78">
        <v>0.33333333333333331</v>
      </c>
      <c r="N5794" t="s">
        <v>91</v>
      </c>
    </row>
    <row r="5795" spans="1:14" x14ac:dyDescent="0.25">
      <c r="A5795" t="s">
        <v>51</v>
      </c>
      <c r="B5795" t="s">
        <v>52</v>
      </c>
      <c r="C5795">
        <v>2</v>
      </c>
      <c r="D5795">
        <v>90</v>
      </c>
      <c r="E5795">
        <v>35</v>
      </c>
      <c r="F5795">
        <v>88501</v>
      </c>
      <c r="G5795">
        <v>3</v>
      </c>
      <c r="H5795">
        <v>1</v>
      </c>
      <c r="I5795">
        <v>105</v>
      </c>
      <c r="J5795">
        <v>731</v>
      </c>
      <c r="K5795">
        <v>20190827</v>
      </c>
      <c r="L5795" s="78">
        <v>0.375</v>
      </c>
      <c r="N5795" t="s">
        <v>91</v>
      </c>
    </row>
    <row r="5796" spans="1:14" x14ac:dyDescent="0.25">
      <c r="A5796" t="s">
        <v>51</v>
      </c>
      <c r="B5796" t="s">
        <v>52</v>
      </c>
      <c r="C5796">
        <v>2</v>
      </c>
      <c r="D5796">
        <v>90</v>
      </c>
      <c r="E5796">
        <v>35</v>
      </c>
      <c r="F5796">
        <v>88501</v>
      </c>
      <c r="G5796">
        <v>3</v>
      </c>
      <c r="H5796">
        <v>1</v>
      </c>
      <c r="I5796">
        <v>105</v>
      </c>
      <c r="J5796">
        <v>731</v>
      </c>
      <c r="K5796">
        <v>20190827</v>
      </c>
      <c r="L5796" s="78">
        <v>0.41666666666666669</v>
      </c>
      <c r="N5796" t="s">
        <v>91</v>
      </c>
    </row>
    <row r="5797" spans="1:14" x14ac:dyDescent="0.25">
      <c r="A5797" t="s">
        <v>51</v>
      </c>
      <c r="B5797" t="s">
        <v>52</v>
      </c>
      <c r="C5797">
        <v>2</v>
      </c>
      <c r="D5797">
        <v>90</v>
      </c>
      <c r="E5797">
        <v>35</v>
      </c>
      <c r="F5797">
        <v>88501</v>
      </c>
      <c r="G5797">
        <v>3</v>
      </c>
      <c r="H5797">
        <v>1</v>
      </c>
      <c r="I5797">
        <v>105</v>
      </c>
      <c r="J5797">
        <v>731</v>
      </c>
      <c r="K5797">
        <v>20190827</v>
      </c>
      <c r="L5797" s="78">
        <v>0.45833333333333331</v>
      </c>
      <c r="N5797" t="s">
        <v>91</v>
      </c>
    </row>
    <row r="5798" spans="1:14" x14ac:dyDescent="0.25">
      <c r="A5798" t="s">
        <v>51</v>
      </c>
      <c r="B5798" t="s">
        <v>52</v>
      </c>
      <c r="C5798">
        <v>2</v>
      </c>
      <c r="D5798">
        <v>90</v>
      </c>
      <c r="E5798">
        <v>35</v>
      </c>
      <c r="F5798">
        <v>88501</v>
      </c>
      <c r="G5798">
        <v>3</v>
      </c>
      <c r="H5798">
        <v>1</v>
      </c>
      <c r="I5798">
        <v>105</v>
      </c>
      <c r="J5798">
        <v>731</v>
      </c>
      <c r="K5798">
        <v>20190827</v>
      </c>
      <c r="L5798" s="78">
        <v>0.5</v>
      </c>
      <c r="N5798" t="s">
        <v>91</v>
      </c>
    </row>
    <row r="5799" spans="1:14" x14ac:dyDescent="0.25">
      <c r="A5799" t="s">
        <v>51</v>
      </c>
      <c r="B5799" t="s">
        <v>52</v>
      </c>
      <c r="C5799">
        <v>2</v>
      </c>
      <c r="D5799">
        <v>90</v>
      </c>
      <c r="E5799">
        <v>35</v>
      </c>
      <c r="F5799">
        <v>88501</v>
      </c>
      <c r="G5799">
        <v>3</v>
      </c>
      <c r="H5799">
        <v>1</v>
      </c>
      <c r="I5799">
        <v>105</v>
      </c>
      <c r="J5799">
        <v>731</v>
      </c>
      <c r="K5799">
        <v>20190827</v>
      </c>
      <c r="L5799" s="78">
        <v>0.54166666666666663</v>
      </c>
      <c r="N5799" t="s">
        <v>91</v>
      </c>
    </row>
    <row r="5800" spans="1:14" x14ac:dyDescent="0.25">
      <c r="A5800" t="s">
        <v>51</v>
      </c>
      <c r="B5800" t="s">
        <v>52</v>
      </c>
      <c r="C5800">
        <v>2</v>
      </c>
      <c r="D5800">
        <v>90</v>
      </c>
      <c r="E5800">
        <v>35</v>
      </c>
      <c r="F5800">
        <v>88501</v>
      </c>
      <c r="G5800">
        <v>3</v>
      </c>
      <c r="H5800">
        <v>1</v>
      </c>
      <c r="I5800">
        <v>105</v>
      </c>
      <c r="J5800">
        <v>731</v>
      </c>
      <c r="K5800">
        <v>20190827</v>
      </c>
      <c r="L5800" s="78">
        <v>0.58333333333333337</v>
      </c>
      <c r="N5800" t="s">
        <v>91</v>
      </c>
    </row>
    <row r="5801" spans="1:14" x14ac:dyDescent="0.25">
      <c r="A5801" t="s">
        <v>51</v>
      </c>
      <c r="B5801" t="s">
        <v>52</v>
      </c>
      <c r="C5801">
        <v>2</v>
      </c>
      <c r="D5801">
        <v>90</v>
      </c>
      <c r="E5801">
        <v>35</v>
      </c>
      <c r="F5801">
        <v>88501</v>
      </c>
      <c r="G5801">
        <v>3</v>
      </c>
      <c r="H5801">
        <v>1</v>
      </c>
      <c r="I5801">
        <v>105</v>
      </c>
      <c r="J5801">
        <v>731</v>
      </c>
      <c r="K5801">
        <v>20190827</v>
      </c>
      <c r="L5801" s="78">
        <v>0.625</v>
      </c>
      <c r="N5801" t="s">
        <v>91</v>
      </c>
    </row>
    <row r="5802" spans="1:14" x14ac:dyDescent="0.25">
      <c r="A5802" t="s">
        <v>51</v>
      </c>
      <c r="B5802" t="s">
        <v>52</v>
      </c>
      <c r="C5802">
        <v>2</v>
      </c>
      <c r="D5802">
        <v>90</v>
      </c>
      <c r="E5802">
        <v>35</v>
      </c>
      <c r="F5802">
        <v>88501</v>
      </c>
      <c r="G5802">
        <v>3</v>
      </c>
      <c r="H5802">
        <v>1</v>
      </c>
      <c r="I5802">
        <v>105</v>
      </c>
      <c r="J5802">
        <v>731</v>
      </c>
      <c r="K5802">
        <v>20190827</v>
      </c>
      <c r="L5802" s="78">
        <v>0.66666666666666663</v>
      </c>
      <c r="N5802" t="s">
        <v>91</v>
      </c>
    </row>
    <row r="5803" spans="1:14" x14ac:dyDescent="0.25">
      <c r="A5803" t="s">
        <v>51</v>
      </c>
      <c r="B5803" t="s">
        <v>52</v>
      </c>
      <c r="C5803">
        <v>2</v>
      </c>
      <c r="D5803">
        <v>90</v>
      </c>
      <c r="E5803">
        <v>35</v>
      </c>
      <c r="F5803">
        <v>88501</v>
      </c>
      <c r="G5803">
        <v>3</v>
      </c>
      <c r="H5803">
        <v>1</v>
      </c>
      <c r="I5803">
        <v>105</v>
      </c>
      <c r="J5803">
        <v>731</v>
      </c>
      <c r="K5803">
        <v>20190827</v>
      </c>
      <c r="L5803" s="78">
        <v>0.70833333333333337</v>
      </c>
      <c r="N5803" t="s">
        <v>91</v>
      </c>
    </row>
    <row r="5804" spans="1:14" x14ac:dyDescent="0.25">
      <c r="A5804" t="s">
        <v>51</v>
      </c>
      <c r="B5804" t="s">
        <v>52</v>
      </c>
      <c r="C5804">
        <v>2</v>
      </c>
      <c r="D5804">
        <v>90</v>
      </c>
      <c r="E5804">
        <v>35</v>
      </c>
      <c r="F5804">
        <v>88501</v>
      </c>
      <c r="G5804">
        <v>3</v>
      </c>
      <c r="H5804">
        <v>1</v>
      </c>
      <c r="I5804">
        <v>105</v>
      </c>
      <c r="J5804">
        <v>731</v>
      </c>
      <c r="K5804">
        <v>20190827</v>
      </c>
      <c r="L5804" s="78">
        <v>0.75</v>
      </c>
      <c r="N5804" t="s">
        <v>91</v>
      </c>
    </row>
    <row r="5805" spans="1:14" x14ac:dyDescent="0.25">
      <c r="A5805" t="s">
        <v>51</v>
      </c>
      <c r="B5805" t="s">
        <v>52</v>
      </c>
      <c r="C5805">
        <v>2</v>
      </c>
      <c r="D5805">
        <v>90</v>
      </c>
      <c r="E5805">
        <v>35</v>
      </c>
      <c r="F5805">
        <v>88501</v>
      </c>
      <c r="G5805">
        <v>3</v>
      </c>
      <c r="H5805">
        <v>1</v>
      </c>
      <c r="I5805">
        <v>105</v>
      </c>
      <c r="J5805">
        <v>731</v>
      </c>
      <c r="K5805">
        <v>20190827</v>
      </c>
      <c r="L5805" s="78">
        <v>0.79166666666666663</v>
      </c>
      <c r="N5805" t="s">
        <v>91</v>
      </c>
    </row>
    <row r="5806" spans="1:14" x14ac:dyDescent="0.25">
      <c r="A5806" t="s">
        <v>51</v>
      </c>
      <c r="B5806" t="s">
        <v>52</v>
      </c>
      <c r="C5806">
        <v>2</v>
      </c>
      <c r="D5806">
        <v>90</v>
      </c>
      <c r="E5806">
        <v>35</v>
      </c>
      <c r="F5806">
        <v>88501</v>
      </c>
      <c r="G5806">
        <v>3</v>
      </c>
      <c r="H5806">
        <v>1</v>
      </c>
      <c r="I5806">
        <v>105</v>
      </c>
      <c r="J5806">
        <v>731</v>
      </c>
      <c r="K5806">
        <v>20190827</v>
      </c>
      <c r="L5806" s="78">
        <v>0.83333333333333337</v>
      </c>
      <c r="N5806" t="s">
        <v>91</v>
      </c>
    </row>
    <row r="5807" spans="1:14" x14ac:dyDescent="0.25">
      <c r="A5807" t="s">
        <v>51</v>
      </c>
      <c r="B5807" t="s">
        <v>52</v>
      </c>
      <c r="C5807">
        <v>2</v>
      </c>
      <c r="D5807">
        <v>90</v>
      </c>
      <c r="E5807">
        <v>35</v>
      </c>
      <c r="F5807">
        <v>88501</v>
      </c>
      <c r="G5807">
        <v>3</v>
      </c>
      <c r="H5807">
        <v>1</v>
      </c>
      <c r="I5807">
        <v>105</v>
      </c>
      <c r="J5807">
        <v>731</v>
      </c>
      <c r="K5807">
        <v>20190827</v>
      </c>
      <c r="L5807" s="78">
        <v>0.875</v>
      </c>
      <c r="N5807" t="s">
        <v>91</v>
      </c>
    </row>
    <row r="5808" spans="1:14" x14ac:dyDescent="0.25">
      <c r="A5808" t="s">
        <v>51</v>
      </c>
      <c r="B5808" t="s">
        <v>52</v>
      </c>
      <c r="C5808">
        <v>2</v>
      </c>
      <c r="D5808">
        <v>90</v>
      </c>
      <c r="E5808">
        <v>35</v>
      </c>
      <c r="F5808">
        <v>88501</v>
      </c>
      <c r="G5808">
        <v>3</v>
      </c>
      <c r="H5808">
        <v>1</v>
      </c>
      <c r="I5808">
        <v>105</v>
      </c>
      <c r="J5808">
        <v>731</v>
      </c>
      <c r="K5808">
        <v>20190827</v>
      </c>
      <c r="L5808" s="78">
        <v>0.91666666666666663</v>
      </c>
      <c r="N5808" t="s">
        <v>91</v>
      </c>
    </row>
    <row r="5809" spans="1:14" x14ac:dyDescent="0.25">
      <c r="A5809" t="s">
        <v>51</v>
      </c>
      <c r="B5809" t="s">
        <v>52</v>
      </c>
      <c r="C5809">
        <v>2</v>
      </c>
      <c r="D5809">
        <v>90</v>
      </c>
      <c r="E5809">
        <v>35</v>
      </c>
      <c r="F5809">
        <v>88501</v>
      </c>
      <c r="G5809">
        <v>3</v>
      </c>
      <c r="H5809">
        <v>1</v>
      </c>
      <c r="I5809">
        <v>105</v>
      </c>
      <c r="J5809">
        <v>731</v>
      </c>
      <c r="K5809">
        <v>20190827</v>
      </c>
      <c r="L5809" s="78">
        <v>0.95833333333333337</v>
      </c>
      <c r="N5809" t="s">
        <v>91</v>
      </c>
    </row>
    <row r="5810" spans="1:14" x14ac:dyDescent="0.25">
      <c r="A5810" t="s">
        <v>51</v>
      </c>
      <c r="B5810" t="s">
        <v>52</v>
      </c>
      <c r="C5810">
        <v>2</v>
      </c>
      <c r="D5810">
        <v>90</v>
      </c>
      <c r="E5810">
        <v>35</v>
      </c>
      <c r="F5810">
        <v>88501</v>
      </c>
      <c r="G5810">
        <v>3</v>
      </c>
      <c r="H5810">
        <v>1</v>
      </c>
      <c r="I5810">
        <v>105</v>
      </c>
      <c r="J5810">
        <v>731</v>
      </c>
      <c r="K5810">
        <v>20190828</v>
      </c>
      <c r="L5810" s="78">
        <v>0</v>
      </c>
      <c r="N5810" t="s">
        <v>91</v>
      </c>
    </row>
    <row r="5811" spans="1:14" x14ac:dyDescent="0.25">
      <c r="A5811" t="s">
        <v>51</v>
      </c>
      <c r="B5811" t="s">
        <v>52</v>
      </c>
      <c r="C5811">
        <v>2</v>
      </c>
      <c r="D5811">
        <v>90</v>
      </c>
      <c r="E5811">
        <v>35</v>
      </c>
      <c r="F5811">
        <v>88501</v>
      </c>
      <c r="G5811">
        <v>3</v>
      </c>
      <c r="H5811">
        <v>1</v>
      </c>
      <c r="I5811">
        <v>105</v>
      </c>
      <c r="J5811">
        <v>731</v>
      </c>
      <c r="K5811">
        <v>20190828</v>
      </c>
      <c r="L5811" s="78">
        <v>4.1666666666666664E-2</v>
      </c>
      <c r="N5811" t="s">
        <v>91</v>
      </c>
    </row>
    <row r="5812" spans="1:14" x14ac:dyDescent="0.25">
      <c r="A5812" t="s">
        <v>51</v>
      </c>
      <c r="B5812" t="s">
        <v>52</v>
      </c>
      <c r="C5812">
        <v>2</v>
      </c>
      <c r="D5812">
        <v>90</v>
      </c>
      <c r="E5812">
        <v>35</v>
      </c>
      <c r="F5812">
        <v>88501</v>
      </c>
      <c r="G5812">
        <v>3</v>
      </c>
      <c r="H5812">
        <v>1</v>
      </c>
      <c r="I5812">
        <v>105</v>
      </c>
      <c r="J5812">
        <v>731</v>
      </c>
      <c r="K5812">
        <v>20190828</v>
      </c>
      <c r="L5812" s="78">
        <v>8.3333333333333329E-2</v>
      </c>
      <c r="N5812" t="s">
        <v>91</v>
      </c>
    </row>
    <row r="5813" spans="1:14" x14ac:dyDescent="0.25">
      <c r="A5813" t="s">
        <v>51</v>
      </c>
      <c r="B5813" t="s">
        <v>52</v>
      </c>
      <c r="C5813">
        <v>2</v>
      </c>
      <c r="D5813">
        <v>90</v>
      </c>
      <c r="E5813">
        <v>35</v>
      </c>
      <c r="F5813">
        <v>88501</v>
      </c>
      <c r="G5813">
        <v>3</v>
      </c>
      <c r="H5813">
        <v>1</v>
      </c>
      <c r="I5813">
        <v>105</v>
      </c>
      <c r="J5813">
        <v>731</v>
      </c>
      <c r="K5813">
        <v>20190828</v>
      </c>
      <c r="L5813" s="78">
        <v>0.125</v>
      </c>
      <c r="N5813" t="s">
        <v>91</v>
      </c>
    </row>
    <row r="5814" spans="1:14" x14ac:dyDescent="0.25">
      <c r="A5814" t="s">
        <v>51</v>
      </c>
      <c r="B5814" t="s">
        <v>52</v>
      </c>
      <c r="C5814">
        <v>2</v>
      </c>
      <c r="D5814">
        <v>90</v>
      </c>
      <c r="E5814">
        <v>35</v>
      </c>
      <c r="F5814">
        <v>88501</v>
      </c>
      <c r="G5814">
        <v>3</v>
      </c>
      <c r="H5814">
        <v>1</v>
      </c>
      <c r="I5814">
        <v>105</v>
      </c>
      <c r="J5814">
        <v>731</v>
      </c>
      <c r="K5814">
        <v>20190828</v>
      </c>
      <c r="L5814" s="78">
        <v>0.16666666666666666</v>
      </c>
      <c r="N5814" t="s">
        <v>91</v>
      </c>
    </row>
    <row r="5815" spans="1:14" x14ac:dyDescent="0.25">
      <c r="A5815" t="s">
        <v>51</v>
      </c>
      <c r="B5815" t="s">
        <v>52</v>
      </c>
      <c r="C5815">
        <v>2</v>
      </c>
      <c r="D5815">
        <v>90</v>
      </c>
      <c r="E5815">
        <v>35</v>
      </c>
      <c r="F5815">
        <v>88501</v>
      </c>
      <c r="G5815">
        <v>3</v>
      </c>
      <c r="H5815">
        <v>1</v>
      </c>
      <c r="I5815">
        <v>105</v>
      </c>
      <c r="J5815">
        <v>731</v>
      </c>
      <c r="K5815">
        <v>20190828</v>
      </c>
      <c r="L5815" s="78">
        <v>0.20833333333333334</v>
      </c>
      <c r="N5815" t="s">
        <v>91</v>
      </c>
    </row>
    <row r="5816" spans="1:14" x14ac:dyDescent="0.25">
      <c r="A5816" t="s">
        <v>51</v>
      </c>
      <c r="B5816" t="s">
        <v>52</v>
      </c>
      <c r="C5816">
        <v>2</v>
      </c>
      <c r="D5816">
        <v>90</v>
      </c>
      <c r="E5816">
        <v>35</v>
      </c>
      <c r="F5816">
        <v>88501</v>
      </c>
      <c r="G5816">
        <v>3</v>
      </c>
      <c r="H5816">
        <v>1</v>
      </c>
      <c r="I5816">
        <v>105</v>
      </c>
      <c r="J5816">
        <v>731</v>
      </c>
      <c r="K5816">
        <v>20190828</v>
      </c>
      <c r="L5816" s="78">
        <v>0.25</v>
      </c>
      <c r="N5816" t="s">
        <v>91</v>
      </c>
    </row>
    <row r="5817" spans="1:14" x14ac:dyDescent="0.25">
      <c r="A5817" t="s">
        <v>51</v>
      </c>
      <c r="B5817" t="s">
        <v>52</v>
      </c>
      <c r="C5817">
        <v>2</v>
      </c>
      <c r="D5817">
        <v>90</v>
      </c>
      <c r="E5817">
        <v>35</v>
      </c>
      <c r="F5817">
        <v>88501</v>
      </c>
      <c r="G5817">
        <v>3</v>
      </c>
      <c r="H5817">
        <v>1</v>
      </c>
      <c r="I5817">
        <v>105</v>
      </c>
      <c r="J5817">
        <v>731</v>
      </c>
      <c r="K5817">
        <v>20190828</v>
      </c>
      <c r="L5817" s="78">
        <v>0.29166666666666669</v>
      </c>
      <c r="N5817" t="s">
        <v>91</v>
      </c>
    </row>
    <row r="5818" spans="1:14" x14ac:dyDescent="0.25">
      <c r="A5818" t="s">
        <v>51</v>
      </c>
      <c r="B5818" t="s">
        <v>52</v>
      </c>
      <c r="C5818">
        <v>2</v>
      </c>
      <c r="D5818">
        <v>90</v>
      </c>
      <c r="E5818">
        <v>35</v>
      </c>
      <c r="F5818">
        <v>88501</v>
      </c>
      <c r="G5818">
        <v>3</v>
      </c>
      <c r="H5818">
        <v>1</v>
      </c>
      <c r="I5818">
        <v>105</v>
      </c>
      <c r="J5818">
        <v>731</v>
      </c>
      <c r="K5818">
        <v>20190828</v>
      </c>
      <c r="L5818" s="78">
        <v>0.33333333333333331</v>
      </c>
      <c r="N5818" t="s">
        <v>91</v>
      </c>
    </row>
    <row r="5819" spans="1:14" x14ac:dyDescent="0.25">
      <c r="A5819" t="s">
        <v>51</v>
      </c>
      <c r="B5819" t="s">
        <v>52</v>
      </c>
      <c r="C5819">
        <v>2</v>
      </c>
      <c r="D5819">
        <v>90</v>
      </c>
      <c r="E5819">
        <v>35</v>
      </c>
      <c r="F5819">
        <v>88501</v>
      </c>
      <c r="G5819">
        <v>3</v>
      </c>
      <c r="H5819">
        <v>1</v>
      </c>
      <c r="I5819">
        <v>105</v>
      </c>
      <c r="J5819">
        <v>731</v>
      </c>
      <c r="K5819">
        <v>20190828</v>
      </c>
      <c r="L5819" s="78">
        <v>0.375</v>
      </c>
      <c r="N5819" t="s">
        <v>91</v>
      </c>
    </row>
    <row r="5820" spans="1:14" x14ac:dyDescent="0.25">
      <c r="A5820" t="s">
        <v>51</v>
      </c>
      <c r="B5820" t="s">
        <v>52</v>
      </c>
      <c r="C5820">
        <v>2</v>
      </c>
      <c r="D5820">
        <v>90</v>
      </c>
      <c r="E5820">
        <v>35</v>
      </c>
      <c r="F5820">
        <v>88501</v>
      </c>
      <c r="G5820">
        <v>3</v>
      </c>
      <c r="H5820">
        <v>1</v>
      </c>
      <c r="I5820">
        <v>105</v>
      </c>
      <c r="J5820">
        <v>731</v>
      </c>
      <c r="K5820">
        <v>20190828</v>
      </c>
      <c r="L5820" s="78">
        <v>0.41666666666666669</v>
      </c>
      <c r="N5820" t="s">
        <v>91</v>
      </c>
    </row>
    <row r="5821" spans="1:14" x14ac:dyDescent="0.25">
      <c r="A5821" t="s">
        <v>51</v>
      </c>
      <c r="B5821" t="s">
        <v>52</v>
      </c>
      <c r="C5821">
        <v>2</v>
      </c>
      <c r="D5821">
        <v>90</v>
      </c>
      <c r="E5821">
        <v>35</v>
      </c>
      <c r="F5821">
        <v>88501</v>
      </c>
      <c r="G5821">
        <v>3</v>
      </c>
      <c r="H5821">
        <v>1</v>
      </c>
      <c r="I5821">
        <v>105</v>
      </c>
      <c r="J5821">
        <v>731</v>
      </c>
      <c r="K5821">
        <v>20190828</v>
      </c>
      <c r="L5821" s="78">
        <v>0.45833333333333331</v>
      </c>
      <c r="N5821" t="s">
        <v>91</v>
      </c>
    </row>
    <row r="5822" spans="1:14" x14ac:dyDescent="0.25">
      <c r="A5822" t="s">
        <v>51</v>
      </c>
      <c r="B5822" t="s">
        <v>52</v>
      </c>
      <c r="C5822">
        <v>2</v>
      </c>
      <c r="D5822">
        <v>90</v>
      </c>
      <c r="E5822">
        <v>35</v>
      </c>
      <c r="F5822">
        <v>88501</v>
      </c>
      <c r="G5822">
        <v>3</v>
      </c>
      <c r="H5822">
        <v>1</v>
      </c>
      <c r="I5822">
        <v>105</v>
      </c>
      <c r="J5822">
        <v>731</v>
      </c>
      <c r="K5822">
        <v>20190828</v>
      </c>
      <c r="L5822" s="78">
        <v>0.5</v>
      </c>
      <c r="N5822" t="s">
        <v>91</v>
      </c>
    </row>
    <row r="5823" spans="1:14" x14ac:dyDescent="0.25">
      <c r="A5823" t="s">
        <v>51</v>
      </c>
      <c r="B5823" t="s">
        <v>52</v>
      </c>
      <c r="C5823">
        <v>2</v>
      </c>
      <c r="D5823">
        <v>90</v>
      </c>
      <c r="E5823">
        <v>35</v>
      </c>
      <c r="F5823">
        <v>88501</v>
      </c>
      <c r="G5823">
        <v>3</v>
      </c>
      <c r="H5823">
        <v>1</v>
      </c>
      <c r="I5823">
        <v>105</v>
      </c>
      <c r="J5823">
        <v>731</v>
      </c>
      <c r="K5823">
        <v>20190828</v>
      </c>
      <c r="L5823" s="78">
        <v>0.54166666666666663</v>
      </c>
      <c r="N5823" t="s">
        <v>91</v>
      </c>
    </row>
    <row r="5824" spans="1:14" x14ac:dyDescent="0.25">
      <c r="A5824" t="s">
        <v>51</v>
      </c>
      <c r="B5824" t="s">
        <v>52</v>
      </c>
      <c r="C5824">
        <v>2</v>
      </c>
      <c r="D5824">
        <v>90</v>
      </c>
      <c r="E5824">
        <v>35</v>
      </c>
      <c r="F5824">
        <v>88501</v>
      </c>
      <c r="G5824">
        <v>3</v>
      </c>
      <c r="H5824">
        <v>1</v>
      </c>
      <c r="I5824">
        <v>105</v>
      </c>
      <c r="J5824">
        <v>731</v>
      </c>
      <c r="K5824">
        <v>20190828</v>
      </c>
      <c r="L5824" s="78">
        <v>0.58333333333333337</v>
      </c>
      <c r="N5824" t="s">
        <v>91</v>
      </c>
    </row>
    <row r="5825" spans="1:14" x14ac:dyDescent="0.25">
      <c r="A5825" t="s">
        <v>51</v>
      </c>
      <c r="B5825" t="s">
        <v>52</v>
      </c>
      <c r="C5825">
        <v>2</v>
      </c>
      <c r="D5825">
        <v>90</v>
      </c>
      <c r="E5825">
        <v>35</v>
      </c>
      <c r="F5825">
        <v>88501</v>
      </c>
      <c r="G5825">
        <v>3</v>
      </c>
      <c r="H5825">
        <v>1</v>
      </c>
      <c r="I5825">
        <v>105</v>
      </c>
      <c r="J5825">
        <v>731</v>
      </c>
      <c r="K5825">
        <v>20190828</v>
      </c>
      <c r="L5825" s="78">
        <v>0.625</v>
      </c>
      <c r="N5825" t="s">
        <v>91</v>
      </c>
    </row>
    <row r="5826" spans="1:14" x14ac:dyDescent="0.25">
      <c r="A5826" t="s">
        <v>51</v>
      </c>
      <c r="B5826" t="s">
        <v>52</v>
      </c>
      <c r="C5826">
        <v>2</v>
      </c>
      <c r="D5826">
        <v>90</v>
      </c>
      <c r="E5826">
        <v>35</v>
      </c>
      <c r="F5826">
        <v>88501</v>
      </c>
      <c r="G5826">
        <v>3</v>
      </c>
      <c r="H5826">
        <v>1</v>
      </c>
      <c r="I5826">
        <v>105</v>
      </c>
      <c r="J5826">
        <v>731</v>
      </c>
      <c r="K5826">
        <v>20190828</v>
      </c>
      <c r="L5826" s="78">
        <v>0.66666666666666663</v>
      </c>
      <c r="N5826" t="s">
        <v>91</v>
      </c>
    </row>
    <row r="5827" spans="1:14" x14ac:dyDescent="0.25">
      <c r="A5827" t="s">
        <v>51</v>
      </c>
      <c r="B5827" t="s">
        <v>52</v>
      </c>
      <c r="C5827">
        <v>2</v>
      </c>
      <c r="D5827">
        <v>90</v>
      </c>
      <c r="E5827">
        <v>35</v>
      </c>
      <c r="F5827">
        <v>88501</v>
      </c>
      <c r="G5827">
        <v>3</v>
      </c>
      <c r="H5827">
        <v>1</v>
      </c>
      <c r="I5827">
        <v>105</v>
      </c>
      <c r="J5827">
        <v>731</v>
      </c>
      <c r="K5827">
        <v>20190828</v>
      </c>
      <c r="L5827" s="78">
        <v>0.70833333333333337</v>
      </c>
      <c r="N5827" t="s">
        <v>91</v>
      </c>
    </row>
    <row r="5828" spans="1:14" x14ac:dyDescent="0.25">
      <c r="A5828" t="s">
        <v>51</v>
      </c>
      <c r="B5828" t="s">
        <v>52</v>
      </c>
      <c r="C5828">
        <v>2</v>
      </c>
      <c r="D5828">
        <v>90</v>
      </c>
      <c r="E5828">
        <v>35</v>
      </c>
      <c r="F5828">
        <v>88501</v>
      </c>
      <c r="G5828">
        <v>3</v>
      </c>
      <c r="H5828">
        <v>1</v>
      </c>
      <c r="I5828">
        <v>105</v>
      </c>
      <c r="J5828">
        <v>731</v>
      </c>
      <c r="K5828">
        <v>20190828</v>
      </c>
      <c r="L5828" s="78">
        <v>0.75</v>
      </c>
      <c r="N5828" t="s">
        <v>91</v>
      </c>
    </row>
    <row r="5829" spans="1:14" x14ac:dyDescent="0.25">
      <c r="A5829" t="s">
        <v>51</v>
      </c>
      <c r="B5829" t="s">
        <v>52</v>
      </c>
      <c r="C5829">
        <v>2</v>
      </c>
      <c r="D5829">
        <v>90</v>
      </c>
      <c r="E5829">
        <v>35</v>
      </c>
      <c r="F5829">
        <v>88501</v>
      </c>
      <c r="G5829">
        <v>3</v>
      </c>
      <c r="H5829">
        <v>1</v>
      </c>
      <c r="I5829">
        <v>105</v>
      </c>
      <c r="J5829">
        <v>731</v>
      </c>
      <c r="K5829">
        <v>20190828</v>
      </c>
      <c r="L5829" s="78">
        <v>0.79166666666666663</v>
      </c>
      <c r="N5829" t="s">
        <v>91</v>
      </c>
    </row>
    <row r="5830" spans="1:14" x14ac:dyDescent="0.25">
      <c r="A5830" t="s">
        <v>51</v>
      </c>
      <c r="B5830" t="s">
        <v>52</v>
      </c>
      <c r="C5830">
        <v>2</v>
      </c>
      <c r="D5830">
        <v>90</v>
      </c>
      <c r="E5830">
        <v>35</v>
      </c>
      <c r="F5830">
        <v>88501</v>
      </c>
      <c r="G5830">
        <v>3</v>
      </c>
      <c r="H5830">
        <v>1</v>
      </c>
      <c r="I5830">
        <v>105</v>
      </c>
      <c r="J5830">
        <v>731</v>
      </c>
      <c r="K5830">
        <v>20190828</v>
      </c>
      <c r="L5830" s="78">
        <v>0.83333333333333337</v>
      </c>
      <c r="N5830" t="s">
        <v>91</v>
      </c>
    </row>
    <row r="5831" spans="1:14" x14ac:dyDescent="0.25">
      <c r="A5831" t="s">
        <v>51</v>
      </c>
      <c r="B5831" t="s">
        <v>52</v>
      </c>
      <c r="C5831">
        <v>2</v>
      </c>
      <c r="D5831">
        <v>90</v>
      </c>
      <c r="E5831">
        <v>35</v>
      </c>
      <c r="F5831">
        <v>88501</v>
      </c>
      <c r="G5831">
        <v>3</v>
      </c>
      <c r="H5831">
        <v>1</v>
      </c>
      <c r="I5831">
        <v>105</v>
      </c>
      <c r="J5831">
        <v>731</v>
      </c>
      <c r="K5831">
        <v>20190828</v>
      </c>
      <c r="L5831" s="78">
        <v>0.875</v>
      </c>
      <c r="N5831" t="s">
        <v>91</v>
      </c>
    </row>
    <row r="5832" spans="1:14" x14ac:dyDescent="0.25">
      <c r="A5832" t="s">
        <v>51</v>
      </c>
      <c r="B5832" t="s">
        <v>52</v>
      </c>
      <c r="C5832">
        <v>2</v>
      </c>
      <c r="D5832">
        <v>90</v>
      </c>
      <c r="E5832">
        <v>35</v>
      </c>
      <c r="F5832">
        <v>88501</v>
      </c>
      <c r="G5832">
        <v>3</v>
      </c>
      <c r="H5832">
        <v>1</v>
      </c>
      <c r="I5832">
        <v>105</v>
      </c>
      <c r="J5832">
        <v>731</v>
      </c>
      <c r="K5832">
        <v>20190828</v>
      </c>
      <c r="L5832" s="78">
        <v>0.91666666666666663</v>
      </c>
      <c r="N5832" t="s">
        <v>91</v>
      </c>
    </row>
    <row r="5833" spans="1:14" x14ac:dyDescent="0.25">
      <c r="A5833" t="s">
        <v>51</v>
      </c>
      <c r="B5833" t="s">
        <v>52</v>
      </c>
      <c r="C5833">
        <v>2</v>
      </c>
      <c r="D5833">
        <v>90</v>
      </c>
      <c r="E5833">
        <v>35</v>
      </c>
      <c r="F5833">
        <v>88501</v>
      </c>
      <c r="G5833">
        <v>3</v>
      </c>
      <c r="H5833">
        <v>1</v>
      </c>
      <c r="I5833">
        <v>105</v>
      </c>
      <c r="J5833">
        <v>731</v>
      </c>
      <c r="K5833">
        <v>20190828</v>
      </c>
      <c r="L5833" s="78">
        <v>0.95833333333333337</v>
      </c>
      <c r="N5833" t="s">
        <v>91</v>
      </c>
    </row>
    <row r="5834" spans="1:14" x14ac:dyDescent="0.25">
      <c r="A5834" t="s">
        <v>51</v>
      </c>
      <c r="B5834" t="s">
        <v>52</v>
      </c>
      <c r="C5834">
        <v>2</v>
      </c>
      <c r="D5834">
        <v>90</v>
      </c>
      <c r="E5834">
        <v>35</v>
      </c>
      <c r="F5834">
        <v>88501</v>
      </c>
      <c r="G5834">
        <v>3</v>
      </c>
      <c r="H5834">
        <v>1</v>
      </c>
      <c r="I5834">
        <v>105</v>
      </c>
      <c r="J5834">
        <v>731</v>
      </c>
      <c r="K5834">
        <v>20190829</v>
      </c>
      <c r="L5834" s="78">
        <v>0</v>
      </c>
      <c r="N5834" t="s">
        <v>91</v>
      </c>
    </row>
    <row r="5835" spans="1:14" x14ac:dyDescent="0.25">
      <c r="A5835" t="s">
        <v>51</v>
      </c>
      <c r="B5835" t="s">
        <v>52</v>
      </c>
      <c r="C5835">
        <v>2</v>
      </c>
      <c r="D5835">
        <v>90</v>
      </c>
      <c r="E5835">
        <v>35</v>
      </c>
      <c r="F5835">
        <v>88501</v>
      </c>
      <c r="G5835">
        <v>3</v>
      </c>
      <c r="H5835">
        <v>1</v>
      </c>
      <c r="I5835">
        <v>105</v>
      </c>
      <c r="J5835">
        <v>731</v>
      </c>
      <c r="K5835">
        <v>20190829</v>
      </c>
      <c r="L5835" s="78">
        <v>4.1666666666666664E-2</v>
      </c>
      <c r="N5835" t="s">
        <v>91</v>
      </c>
    </row>
    <row r="5836" spans="1:14" x14ac:dyDescent="0.25">
      <c r="A5836" t="s">
        <v>51</v>
      </c>
      <c r="B5836" t="s">
        <v>52</v>
      </c>
      <c r="C5836">
        <v>2</v>
      </c>
      <c r="D5836">
        <v>90</v>
      </c>
      <c r="E5836">
        <v>35</v>
      </c>
      <c r="F5836">
        <v>88501</v>
      </c>
      <c r="G5836">
        <v>3</v>
      </c>
      <c r="H5836">
        <v>1</v>
      </c>
      <c r="I5836">
        <v>105</v>
      </c>
      <c r="J5836">
        <v>731</v>
      </c>
      <c r="K5836">
        <v>20190829</v>
      </c>
      <c r="L5836" s="78">
        <v>8.3333333333333329E-2</v>
      </c>
      <c r="N5836" t="s">
        <v>91</v>
      </c>
    </row>
    <row r="5837" spans="1:14" x14ac:dyDescent="0.25">
      <c r="A5837" t="s">
        <v>51</v>
      </c>
      <c r="B5837" t="s">
        <v>52</v>
      </c>
      <c r="C5837">
        <v>2</v>
      </c>
      <c r="D5837">
        <v>90</v>
      </c>
      <c r="E5837">
        <v>35</v>
      </c>
      <c r="F5837">
        <v>88501</v>
      </c>
      <c r="G5837">
        <v>3</v>
      </c>
      <c r="H5837">
        <v>1</v>
      </c>
      <c r="I5837">
        <v>105</v>
      </c>
      <c r="J5837">
        <v>731</v>
      </c>
      <c r="K5837">
        <v>20190829</v>
      </c>
      <c r="L5837" s="78">
        <v>0.125</v>
      </c>
      <c r="N5837" t="s">
        <v>91</v>
      </c>
    </row>
    <row r="5838" spans="1:14" x14ac:dyDescent="0.25">
      <c r="A5838" t="s">
        <v>51</v>
      </c>
      <c r="B5838" t="s">
        <v>52</v>
      </c>
      <c r="C5838">
        <v>2</v>
      </c>
      <c r="D5838">
        <v>90</v>
      </c>
      <c r="E5838">
        <v>35</v>
      </c>
      <c r="F5838">
        <v>88501</v>
      </c>
      <c r="G5838">
        <v>3</v>
      </c>
      <c r="H5838">
        <v>1</v>
      </c>
      <c r="I5838">
        <v>105</v>
      </c>
      <c r="J5838">
        <v>731</v>
      </c>
      <c r="K5838">
        <v>20190829</v>
      </c>
      <c r="L5838" s="78">
        <v>0.16666666666666666</v>
      </c>
      <c r="N5838" t="s">
        <v>91</v>
      </c>
    </row>
    <row r="5839" spans="1:14" x14ac:dyDescent="0.25">
      <c r="A5839" t="s">
        <v>51</v>
      </c>
      <c r="B5839" t="s">
        <v>52</v>
      </c>
      <c r="C5839">
        <v>2</v>
      </c>
      <c r="D5839">
        <v>90</v>
      </c>
      <c r="E5839">
        <v>35</v>
      </c>
      <c r="F5839">
        <v>88501</v>
      </c>
      <c r="G5839">
        <v>3</v>
      </c>
      <c r="H5839">
        <v>1</v>
      </c>
      <c r="I5839">
        <v>105</v>
      </c>
      <c r="J5839">
        <v>731</v>
      </c>
      <c r="K5839">
        <v>20190829</v>
      </c>
      <c r="L5839" s="78">
        <v>0.20833333333333334</v>
      </c>
      <c r="N5839" t="s">
        <v>91</v>
      </c>
    </row>
    <row r="5840" spans="1:14" x14ac:dyDescent="0.25">
      <c r="A5840" t="s">
        <v>51</v>
      </c>
      <c r="B5840" t="s">
        <v>52</v>
      </c>
      <c r="C5840">
        <v>2</v>
      </c>
      <c r="D5840">
        <v>90</v>
      </c>
      <c r="E5840">
        <v>35</v>
      </c>
      <c r="F5840">
        <v>88501</v>
      </c>
      <c r="G5840">
        <v>3</v>
      </c>
      <c r="H5840">
        <v>1</v>
      </c>
      <c r="I5840">
        <v>105</v>
      </c>
      <c r="J5840">
        <v>731</v>
      </c>
      <c r="K5840">
        <v>20190829</v>
      </c>
      <c r="L5840" s="78">
        <v>0.25</v>
      </c>
      <c r="N5840" t="s">
        <v>91</v>
      </c>
    </row>
    <row r="5841" spans="1:14" x14ac:dyDescent="0.25">
      <c r="A5841" t="s">
        <v>51</v>
      </c>
      <c r="B5841" t="s">
        <v>52</v>
      </c>
      <c r="C5841">
        <v>2</v>
      </c>
      <c r="D5841">
        <v>90</v>
      </c>
      <c r="E5841">
        <v>35</v>
      </c>
      <c r="F5841">
        <v>88501</v>
      </c>
      <c r="G5841">
        <v>3</v>
      </c>
      <c r="H5841">
        <v>1</v>
      </c>
      <c r="I5841">
        <v>105</v>
      </c>
      <c r="J5841">
        <v>731</v>
      </c>
      <c r="K5841">
        <v>20190829</v>
      </c>
      <c r="L5841" s="78">
        <v>0.29166666666666669</v>
      </c>
      <c r="N5841" t="s">
        <v>91</v>
      </c>
    </row>
    <row r="5842" spans="1:14" x14ac:dyDescent="0.25">
      <c r="A5842" t="s">
        <v>51</v>
      </c>
      <c r="B5842" t="s">
        <v>52</v>
      </c>
      <c r="C5842">
        <v>2</v>
      </c>
      <c r="D5842">
        <v>90</v>
      </c>
      <c r="E5842">
        <v>35</v>
      </c>
      <c r="F5842">
        <v>88501</v>
      </c>
      <c r="G5842">
        <v>3</v>
      </c>
      <c r="H5842">
        <v>1</v>
      </c>
      <c r="I5842">
        <v>105</v>
      </c>
      <c r="J5842">
        <v>731</v>
      </c>
      <c r="K5842">
        <v>20190829</v>
      </c>
      <c r="L5842" s="78">
        <v>0.33333333333333331</v>
      </c>
      <c r="N5842" t="s">
        <v>91</v>
      </c>
    </row>
    <row r="5843" spans="1:14" x14ac:dyDescent="0.25">
      <c r="A5843" t="s">
        <v>51</v>
      </c>
      <c r="B5843" t="s">
        <v>52</v>
      </c>
      <c r="C5843">
        <v>2</v>
      </c>
      <c r="D5843">
        <v>90</v>
      </c>
      <c r="E5843">
        <v>35</v>
      </c>
      <c r="F5843">
        <v>88501</v>
      </c>
      <c r="G5843">
        <v>3</v>
      </c>
      <c r="H5843">
        <v>1</v>
      </c>
      <c r="I5843">
        <v>105</v>
      </c>
      <c r="J5843">
        <v>731</v>
      </c>
      <c r="K5843">
        <v>20190829</v>
      </c>
      <c r="L5843" s="78">
        <v>0.375</v>
      </c>
      <c r="N5843" t="s">
        <v>91</v>
      </c>
    </row>
    <row r="5844" spans="1:14" x14ac:dyDescent="0.25">
      <c r="A5844" t="s">
        <v>51</v>
      </c>
      <c r="B5844" t="s">
        <v>52</v>
      </c>
      <c r="C5844">
        <v>2</v>
      </c>
      <c r="D5844">
        <v>90</v>
      </c>
      <c r="E5844">
        <v>35</v>
      </c>
      <c r="F5844">
        <v>88501</v>
      </c>
      <c r="G5844">
        <v>3</v>
      </c>
      <c r="H5844">
        <v>1</v>
      </c>
      <c r="I5844">
        <v>105</v>
      </c>
      <c r="J5844">
        <v>731</v>
      </c>
      <c r="K5844">
        <v>20190829</v>
      </c>
      <c r="L5844" s="78">
        <v>0.41666666666666669</v>
      </c>
      <c r="N5844" t="s">
        <v>91</v>
      </c>
    </row>
    <row r="5845" spans="1:14" x14ac:dyDescent="0.25">
      <c r="A5845" t="s">
        <v>51</v>
      </c>
      <c r="B5845" t="s">
        <v>52</v>
      </c>
      <c r="C5845">
        <v>2</v>
      </c>
      <c r="D5845">
        <v>90</v>
      </c>
      <c r="E5845">
        <v>35</v>
      </c>
      <c r="F5845">
        <v>88501</v>
      </c>
      <c r="G5845">
        <v>3</v>
      </c>
      <c r="H5845">
        <v>1</v>
      </c>
      <c r="I5845">
        <v>105</v>
      </c>
      <c r="J5845">
        <v>731</v>
      </c>
      <c r="K5845">
        <v>20190829</v>
      </c>
      <c r="L5845" s="78">
        <v>0.45833333333333331</v>
      </c>
      <c r="N5845" t="s">
        <v>91</v>
      </c>
    </row>
    <row r="5846" spans="1:14" x14ac:dyDescent="0.25">
      <c r="A5846" t="s">
        <v>51</v>
      </c>
      <c r="B5846" t="s">
        <v>52</v>
      </c>
      <c r="C5846">
        <v>2</v>
      </c>
      <c r="D5846">
        <v>90</v>
      </c>
      <c r="E5846">
        <v>35</v>
      </c>
      <c r="F5846">
        <v>88501</v>
      </c>
      <c r="G5846">
        <v>3</v>
      </c>
      <c r="H5846">
        <v>1</v>
      </c>
      <c r="I5846">
        <v>105</v>
      </c>
      <c r="J5846">
        <v>731</v>
      </c>
      <c r="K5846">
        <v>20190829</v>
      </c>
      <c r="L5846" s="78">
        <v>0.5</v>
      </c>
      <c r="N5846" t="s">
        <v>91</v>
      </c>
    </row>
    <row r="5847" spans="1:14" x14ac:dyDescent="0.25">
      <c r="A5847" t="s">
        <v>51</v>
      </c>
      <c r="B5847" t="s">
        <v>52</v>
      </c>
      <c r="C5847">
        <v>2</v>
      </c>
      <c r="D5847">
        <v>90</v>
      </c>
      <c r="E5847">
        <v>35</v>
      </c>
      <c r="F5847">
        <v>88501</v>
      </c>
      <c r="G5847">
        <v>3</v>
      </c>
      <c r="H5847">
        <v>1</v>
      </c>
      <c r="I5847">
        <v>105</v>
      </c>
      <c r="J5847">
        <v>731</v>
      </c>
      <c r="K5847">
        <v>20190829</v>
      </c>
      <c r="L5847" s="78">
        <v>0.54166666666666663</v>
      </c>
      <c r="N5847" t="s">
        <v>91</v>
      </c>
    </row>
    <row r="5848" spans="1:14" x14ac:dyDescent="0.25">
      <c r="A5848" t="s">
        <v>51</v>
      </c>
      <c r="B5848" t="s">
        <v>52</v>
      </c>
      <c r="C5848">
        <v>2</v>
      </c>
      <c r="D5848">
        <v>90</v>
      </c>
      <c r="E5848">
        <v>35</v>
      </c>
      <c r="F5848">
        <v>88501</v>
      </c>
      <c r="G5848">
        <v>3</v>
      </c>
      <c r="H5848">
        <v>1</v>
      </c>
      <c r="I5848">
        <v>105</v>
      </c>
      <c r="J5848">
        <v>731</v>
      </c>
      <c r="K5848">
        <v>20190829</v>
      </c>
      <c r="L5848" s="78">
        <v>0.58333333333333337</v>
      </c>
      <c r="N5848" t="s">
        <v>91</v>
      </c>
    </row>
    <row r="5849" spans="1:14" x14ac:dyDescent="0.25">
      <c r="A5849" t="s">
        <v>51</v>
      </c>
      <c r="B5849" t="s">
        <v>52</v>
      </c>
      <c r="C5849">
        <v>2</v>
      </c>
      <c r="D5849">
        <v>90</v>
      </c>
      <c r="E5849">
        <v>35</v>
      </c>
      <c r="F5849">
        <v>88501</v>
      </c>
      <c r="G5849">
        <v>3</v>
      </c>
      <c r="H5849">
        <v>1</v>
      </c>
      <c r="I5849">
        <v>105</v>
      </c>
      <c r="J5849">
        <v>731</v>
      </c>
      <c r="K5849">
        <v>20190829</v>
      </c>
      <c r="L5849" s="78">
        <v>0.625</v>
      </c>
      <c r="N5849" t="s">
        <v>91</v>
      </c>
    </row>
    <row r="5850" spans="1:14" x14ac:dyDescent="0.25">
      <c r="A5850" t="s">
        <v>51</v>
      </c>
      <c r="B5850" t="s">
        <v>52</v>
      </c>
      <c r="C5850">
        <v>2</v>
      </c>
      <c r="D5850">
        <v>90</v>
      </c>
      <c r="E5850">
        <v>35</v>
      </c>
      <c r="F5850">
        <v>88501</v>
      </c>
      <c r="G5850">
        <v>3</v>
      </c>
      <c r="H5850">
        <v>1</v>
      </c>
      <c r="I5850">
        <v>105</v>
      </c>
      <c r="J5850">
        <v>731</v>
      </c>
      <c r="K5850">
        <v>20190829</v>
      </c>
      <c r="L5850" s="78">
        <v>0.66666666666666663</v>
      </c>
      <c r="N5850" t="s">
        <v>91</v>
      </c>
    </row>
    <row r="5851" spans="1:14" x14ac:dyDescent="0.25">
      <c r="A5851" t="s">
        <v>51</v>
      </c>
      <c r="B5851" t="s">
        <v>52</v>
      </c>
      <c r="C5851">
        <v>2</v>
      </c>
      <c r="D5851">
        <v>90</v>
      </c>
      <c r="E5851">
        <v>35</v>
      </c>
      <c r="F5851">
        <v>88501</v>
      </c>
      <c r="G5851">
        <v>3</v>
      </c>
      <c r="H5851">
        <v>1</v>
      </c>
      <c r="I5851">
        <v>105</v>
      </c>
      <c r="J5851">
        <v>731</v>
      </c>
      <c r="K5851">
        <v>20190829</v>
      </c>
      <c r="L5851" s="78">
        <v>0.70833333333333337</v>
      </c>
      <c r="N5851" t="s">
        <v>91</v>
      </c>
    </row>
    <row r="5852" spans="1:14" x14ac:dyDescent="0.25">
      <c r="A5852" t="s">
        <v>51</v>
      </c>
      <c r="B5852" t="s">
        <v>52</v>
      </c>
      <c r="C5852">
        <v>2</v>
      </c>
      <c r="D5852">
        <v>90</v>
      </c>
      <c r="E5852">
        <v>35</v>
      </c>
      <c r="F5852">
        <v>88501</v>
      </c>
      <c r="G5852">
        <v>3</v>
      </c>
      <c r="H5852">
        <v>1</v>
      </c>
      <c r="I5852">
        <v>105</v>
      </c>
      <c r="J5852">
        <v>731</v>
      </c>
      <c r="K5852">
        <v>20190829</v>
      </c>
      <c r="L5852" s="78">
        <v>0.75</v>
      </c>
      <c r="N5852" t="s">
        <v>91</v>
      </c>
    </row>
    <row r="5853" spans="1:14" x14ac:dyDescent="0.25">
      <c r="A5853" t="s">
        <v>51</v>
      </c>
      <c r="B5853" t="s">
        <v>52</v>
      </c>
      <c r="C5853">
        <v>2</v>
      </c>
      <c r="D5853">
        <v>90</v>
      </c>
      <c r="E5853">
        <v>35</v>
      </c>
      <c r="F5853">
        <v>88501</v>
      </c>
      <c r="G5853">
        <v>3</v>
      </c>
      <c r="H5853">
        <v>1</v>
      </c>
      <c r="I5853">
        <v>105</v>
      </c>
      <c r="J5853">
        <v>731</v>
      </c>
      <c r="K5853">
        <v>20190829</v>
      </c>
      <c r="L5853" s="78">
        <v>0.79166666666666663</v>
      </c>
      <c r="N5853" t="s">
        <v>91</v>
      </c>
    </row>
    <row r="5854" spans="1:14" x14ac:dyDescent="0.25">
      <c r="A5854" t="s">
        <v>51</v>
      </c>
      <c r="B5854" t="s">
        <v>52</v>
      </c>
      <c r="C5854">
        <v>2</v>
      </c>
      <c r="D5854">
        <v>90</v>
      </c>
      <c r="E5854">
        <v>35</v>
      </c>
      <c r="F5854">
        <v>88501</v>
      </c>
      <c r="G5854">
        <v>3</v>
      </c>
      <c r="H5854">
        <v>1</v>
      </c>
      <c r="I5854">
        <v>105</v>
      </c>
      <c r="J5854">
        <v>731</v>
      </c>
      <c r="K5854">
        <v>20190829</v>
      </c>
      <c r="L5854" s="78">
        <v>0.83333333333333337</v>
      </c>
      <c r="N5854" t="s">
        <v>91</v>
      </c>
    </row>
    <row r="5855" spans="1:14" x14ac:dyDescent="0.25">
      <c r="A5855" t="s">
        <v>51</v>
      </c>
      <c r="B5855" t="s">
        <v>52</v>
      </c>
      <c r="C5855">
        <v>2</v>
      </c>
      <c r="D5855">
        <v>90</v>
      </c>
      <c r="E5855">
        <v>35</v>
      </c>
      <c r="F5855">
        <v>88501</v>
      </c>
      <c r="G5855">
        <v>3</v>
      </c>
      <c r="H5855">
        <v>1</v>
      </c>
      <c r="I5855">
        <v>105</v>
      </c>
      <c r="J5855">
        <v>731</v>
      </c>
      <c r="K5855">
        <v>20190829</v>
      </c>
      <c r="L5855" s="78">
        <v>0.875</v>
      </c>
      <c r="N5855" t="s">
        <v>91</v>
      </c>
    </row>
    <row r="5856" spans="1:14" x14ac:dyDescent="0.25">
      <c r="A5856" t="s">
        <v>51</v>
      </c>
      <c r="B5856" t="s">
        <v>52</v>
      </c>
      <c r="C5856">
        <v>2</v>
      </c>
      <c r="D5856">
        <v>90</v>
      </c>
      <c r="E5856">
        <v>35</v>
      </c>
      <c r="F5856">
        <v>88501</v>
      </c>
      <c r="G5856">
        <v>3</v>
      </c>
      <c r="H5856">
        <v>1</v>
      </c>
      <c r="I5856">
        <v>105</v>
      </c>
      <c r="J5856">
        <v>731</v>
      </c>
      <c r="K5856">
        <v>20190829</v>
      </c>
      <c r="L5856" s="78">
        <v>0.91666666666666663</v>
      </c>
      <c r="N5856" t="s">
        <v>91</v>
      </c>
    </row>
    <row r="5857" spans="1:17" x14ac:dyDescent="0.25">
      <c r="A5857" t="s">
        <v>51</v>
      </c>
      <c r="B5857" t="s">
        <v>52</v>
      </c>
      <c r="C5857">
        <v>2</v>
      </c>
      <c r="D5857">
        <v>90</v>
      </c>
      <c r="E5857">
        <v>35</v>
      </c>
      <c r="F5857">
        <v>88501</v>
      </c>
      <c r="G5857">
        <v>3</v>
      </c>
      <c r="H5857">
        <v>1</v>
      </c>
      <c r="I5857">
        <v>105</v>
      </c>
      <c r="J5857">
        <v>731</v>
      </c>
      <c r="K5857">
        <v>20190829</v>
      </c>
      <c r="L5857" s="78">
        <v>0.95833333333333337</v>
      </c>
      <c r="N5857" t="s">
        <v>91</v>
      </c>
    </row>
    <row r="5858" spans="1:17" x14ac:dyDescent="0.25">
      <c r="A5858" t="s">
        <v>51</v>
      </c>
      <c r="B5858" t="s">
        <v>52</v>
      </c>
      <c r="C5858">
        <v>2</v>
      </c>
      <c r="D5858">
        <v>90</v>
      </c>
      <c r="E5858">
        <v>35</v>
      </c>
      <c r="F5858">
        <v>88501</v>
      </c>
      <c r="G5858">
        <v>3</v>
      </c>
      <c r="H5858">
        <v>1</v>
      </c>
      <c r="I5858">
        <v>105</v>
      </c>
      <c r="J5858">
        <v>731</v>
      </c>
      <c r="K5858">
        <v>20190830</v>
      </c>
      <c r="L5858" s="78">
        <v>0</v>
      </c>
      <c r="N5858" t="s">
        <v>91</v>
      </c>
    </row>
    <row r="5859" spans="1:17" x14ac:dyDescent="0.25">
      <c r="A5859" t="s">
        <v>51</v>
      </c>
      <c r="B5859" t="s">
        <v>52</v>
      </c>
      <c r="C5859">
        <v>2</v>
      </c>
      <c r="D5859">
        <v>90</v>
      </c>
      <c r="E5859">
        <v>35</v>
      </c>
      <c r="F5859">
        <v>88501</v>
      </c>
      <c r="G5859">
        <v>3</v>
      </c>
      <c r="H5859">
        <v>1</v>
      </c>
      <c r="I5859">
        <v>105</v>
      </c>
      <c r="J5859">
        <v>731</v>
      </c>
      <c r="K5859">
        <v>20190830</v>
      </c>
      <c r="L5859" s="78">
        <v>4.1666666666666664E-2</v>
      </c>
      <c r="N5859" t="s">
        <v>91</v>
      </c>
    </row>
    <row r="5860" spans="1:17" x14ac:dyDescent="0.25">
      <c r="A5860" t="s">
        <v>51</v>
      </c>
      <c r="B5860" t="s">
        <v>52</v>
      </c>
      <c r="C5860">
        <v>2</v>
      </c>
      <c r="D5860">
        <v>90</v>
      </c>
      <c r="E5860">
        <v>35</v>
      </c>
      <c r="F5860">
        <v>88501</v>
      </c>
      <c r="G5860">
        <v>3</v>
      </c>
      <c r="H5860">
        <v>1</v>
      </c>
      <c r="I5860">
        <v>105</v>
      </c>
      <c r="J5860">
        <v>731</v>
      </c>
      <c r="K5860">
        <v>20190830</v>
      </c>
      <c r="L5860" s="78">
        <v>8.3333333333333329E-2</v>
      </c>
      <c r="N5860" t="s">
        <v>91</v>
      </c>
    </row>
    <row r="5861" spans="1:17" x14ac:dyDescent="0.25">
      <c r="A5861" t="s">
        <v>51</v>
      </c>
      <c r="B5861" t="s">
        <v>52</v>
      </c>
      <c r="C5861">
        <v>2</v>
      </c>
      <c r="D5861">
        <v>90</v>
      </c>
      <c r="E5861">
        <v>35</v>
      </c>
      <c r="F5861">
        <v>88501</v>
      </c>
      <c r="G5861">
        <v>3</v>
      </c>
      <c r="H5861">
        <v>1</v>
      </c>
      <c r="I5861">
        <v>105</v>
      </c>
      <c r="J5861">
        <v>731</v>
      </c>
      <c r="K5861">
        <v>20190830</v>
      </c>
      <c r="L5861" s="78">
        <v>0.125</v>
      </c>
      <c r="N5861" t="s">
        <v>91</v>
      </c>
    </row>
    <row r="5862" spans="1:17" x14ac:dyDescent="0.25">
      <c r="A5862" t="s">
        <v>51</v>
      </c>
      <c r="B5862" t="s">
        <v>52</v>
      </c>
      <c r="C5862">
        <v>2</v>
      </c>
      <c r="D5862">
        <v>90</v>
      </c>
      <c r="E5862">
        <v>35</v>
      </c>
      <c r="F5862">
        <v>88501</v>
      </c>
      <c r="G5862">
        <v>3</v>
      </c>
      <c r="H5862">
        <v>1</v>
      </c>
      <c r="I5862">
        <v>105</v>
      </c>
      <c r="J5862">
        <v>731</v>
      </c>
      <c r="K5862">
        <v>20190830</v>
      </c>
      <c r="L5862" s="78">
        <v>0.16666666666666666</v>
      </c>
      <c r="N5862" t="s">
        <v>91</v>
      </c>
    </row>
    <row r="5863" spans="1:17" x14ac:dyDescent="0.25">
      <c r="A5863" t="s">
        <v>51</v>
      </c>
      <c r="B5863" t="s">
        <v>52</v>
      </c>
      <c r="C5863">
        <v>2</v>
      </c>
      <c r="D5863">
        <v>90</v>
      </c>
      <c r="E5863">
        <v>35</v>
      </c>
      <c r="F5863">
        <v>88501</v>
      </c>
      <c r="G5863">
        <v>3</v>
      </c>
      <c r="H5863">
        <v>1</v>
      </c>
      <c r="I5863">
        <v>105</v>
      </c>
      <c r="J5863">
        <v>731</v>
      </c>
      <c r="K5863">
        <v>20190830</v>
      </c>
      <c r="L5863" s="78">
        <v>0.20833333333333334</v>
      </c>
      <c r="N5863" t="s">
        <v>91</v>
      </c>
    </row>
    <row r="5864" spans="1:17" x14ac:dyDescent="0.25">
      <c r="A5864" t="s">
        <v>51</v>
      </c>
      <c r="B5864" t="s">
        <v>52</v>
      </c>
      <c r="C5864">
        <v>2</v>
      </c>
      <c r="D5864">
        <v>90</v>
      </c>
      <c r="E5864">
        <v>35</v>
      </c>
      <c r="F5864">
        <v>88501</v>
      </c>
      <c r="G5864">
        <v>3</v>
      </c>
      <c r="H5864">
        <v>1</v>
      </c>
      <c r="I5864">
        <v>105</v>
      </c>
      <c r="J5864">
        <v>731</v>
      </c>
      <c r="K5864">
        <v>20190830</v>
      </c>
      <c r="L5864" s="78">
        <v>0.25</v>
      </c>
      <c r="N5864" t="s">
        <v>91</v>
      </c>
    </row>
    <row r="5865" spans="1:17" x14ac:dyDescent="0.25">
      <c r="A5865" t="s">
        <v>51</v>
      </c>
      <c r="B5865" t="s">
        <v>52</v>
      </c>
      <c r="C5865">
        <v>2</v>
      </c>
      <c r="D5865">
        <v>90</v>
      </c>
      <c r="E5865">
        <v>35</v>
      </c>
      <c r="F5865">
        <v>88501</v>
      </c>
      <c r="G5865">
        <v>3</v>
      </c>
      <c r="H5865">
        <v>1</v>
      </c>
      <c r="I5865">
        <v>105</v>
      </c>
      <c r="J5865">
        <v>731</v>
      </c>
      <c r="K5865">
        <v>20190830</v>
      </c>
      <c r="L5865" s="78">
        <v>0.29166666666666669</v>
      </c>
      <c r="N5865" t="s">
        <v>91</v>
      </c>
    </row>
    <row r="5866" spans="1:17" x14ac:dyDescent="0.25">
      <c r="A5866" t="s">
        <v>51</v>
      </c>
      <c r="B5866" t="s">
        <v>52</v>
      </c>
      <c r="C5866">
        <v>2</v>
      </c>
      <c r="D5866">
        <v>90</v>
      </c>
      <c r="E5866">
        <v>35</v>
      </c>
      <c r="F5866">
        <v>88501</v>
      </c>
      <c r="G5866">
        <v>3</v>
      </c>
      <c r="H5866">
        <v>1</v>
      </c>
      <c r="I5866">
        <v>105</v>
      </c>
      <c r="J5866">
        <v>731</v>
      </c>
      <c r="K5866">
        <v>20190830</v>
      </c>
      <c r="L5866" s="78">
        <v>0.33333333333333331</v>
      </c>
      <c r="N5866" t="s">
        <v>91</v>
      </c>
    </row>
    <row r="5867" spans="1:17" x14ac:dyDescent="0.25">
      <c r="A5867" t="s">
        <v>51</v>
      </c>
      <c r="B5867" t="s">
        <v>52</v>
      </c>
      <c r="C5867">
        <v>2</v>
      </c>
      <c r="D5867">
        <v>90</v>
      </c>
      <c r="E5867">
        <v>35</v>
      </c>
      <c r="F5867">
        <v>88501</v>
      </c>
      <c r="G5867">
        <v>3</v>
      </c>
      <c r="H5867">
        <v>1</v>
      </c>
      <c r="I5867">
        <v>105</v>
      </c>
      <c r="J5867">
        <v>731</v>
      </c>
      <c r="K5867">
        <v>20190830</v>
      </c>
      <c r="L5867" s="78">
        <v>0.375</v>
      </c>
      <c r="N5867" t="s">
        <v>91</v>
      </c>
    </row>
    <row r="5868" spans="1:17" x14ac:dyDescent="0.25">
      <c r="A5868" t="s">
        <v>51</v>
      </c>
      <c r="B5868" t="s">
        <v>52</v>
      </c>
      <c r="C5868">
        <v>2</v>
      </c>
      <c r="D5868">
        <v>90</v>
      </c>
      <c r="E5868">
        <v>35</v>
      </c>
      <c r="F5868">
        <v>88501</v>
      </c>
      <c r="G5868">
        <v>3</v>
      </c>
      <c r="H5868">
        <v>1</v>
      </c>
      <c r="I5868">
        <v>105</v>
      </c>
      <c r="J5868">
        <v>731</v>
      </c>
      <c r="K5868">
        <v>20190830</v>
      </c>
      <c r="L5868" s="78">
        <v>0.41666666666666669</v>
      </c>
      <c r="N5868" t="s">
        <v>91</v>
      </c>
    </row>
    <row r="5869" spans="1:17" x14ac:dyDescent="0.25">
      <c r="A5869" t="s">
        <v>51</v>
      </c>
      <c r="B5869" t="s">
        <v>52</v>
      </c>
      <c r="C5869">
        <v>2</v>
      </c>
      <c r="D5869">
        <v>90</v>
      </c>
      <c r="E5869">
        <v>35</v>
      </c>
      <c r="F5869">
        <v>88501</v>
      </c>
      <c r="G5869">
        <v>3</v>
      </c>
      <c r="H5869">
        <v>1</v>
      </c>
      <c r="I5869">
        <v>105</v>
      </c>
      <c r="J5869">
        <v>731</v>
      </c>
      <c r="K5869">
        <v>20190830</v>
      </c>
      <c r="L5869" s="78">
        <v>0.45833333333333331</v>
      </c>
      <c r="N5869" t="s">
        <v>91</v>
      </c>
    </row>
    <row r="5870" spans="1:17" x14ac:dyDescent="0.25">
      <c r="A5870" t="s">
        <v>51</v>
      </c>
      <c r="B5870" t="s">
        <v>52</v>
      </c>
      <c r="C5870">
        <v>2</v>
      </c>
      <c r="D5870">
        <v>90</v>
      </c>
      <c r="E5870">
        <v>35</v>
      </c>
      <c r="F5870">
        <v>88501</v>
      </c>
      <c r="G5870">
        <v>3</v>
      </c>
      <c r="H5870">
        <v>1</v>
      </c>
      <c r="I5870">
        <v>105</v>
      </c>
      <c r="J5870">
        <v>731</v>
      </c>
      <c r="K5870">
        <v>20190830</v>
      </c>
      <c r="L5870" s="78">
        <v>0.5</v>
      </c>
      <c r="M5870">
        <v>8</v>
      </c>
      <c r="Q5870">
        <v>2</v>
      </c>
    </row>
    <row r="5871" spans="1:17" x14ac:dyDescent="0.25">
      <c r="A5871" t="s">
        <v>51</v>
      </c>
      <c r="B5871" t="s">
        <v>52</v>
      </c>
      <c r="C5871">
        <v>2</v>
      </c>
      <c r="D5871">
        <v>90</v>
      </c>
      <c r="E5871">
        <v>35</v>
      </c>
      <c r="F5871">
        <v>88501</v>
      </c>
      <c r="G5871">
        <v>3</v>
      </c>
      <c r="H5871">
        <v>1</v>
      </c>
      <c r="I5871">
        <v>105</v>
      </c>
      <c r="J5871">
        <v>731</v>
      </c>
      <c r="K5871">
        <v>20190830</v>
      </c>
      <c r="L5871" s="78">
        <v>0.54166666666666663</v>
      </c>
      <c r="M5871">
        <v>6</v>
      </c>
      <c r="Q5871">
        <v>2</v>
      </c>
    </row>
    <row r="5872" spans="1:17" x14ac:dyDescent="0.25">
      <c r="A5872" t="s">
        <v>51</v>
      </c>
      <c r="B5872" t="s">
        <v>52</v>
      </c>
      <c r="C5872">
        <v>2</v>
      </c>
      <c r="D5872">
        <v>90</v>
      </c>
      <c r="E5872">
        <v>35</v>
      </c>
      <c r="F5872">
        <v>88501</v>
      </c>
      <c r="G5872">
        <v>3</v>
      </c>
      <c r="H5872">
        <v>1</v>
      </c>
      <c r="I5872">
        <v>105</v>
      </c>
      <c r="J5872">
        <v>731</v>
      </c>
      <c r="K5872">
        <v>20190830</v>
      </c>
      <c r="L5872" s="78">
        <v>0.58333333333333337</v>
      </c>
      <c r="M5872">
        <v>4</v>
      </c>
      <c r="Q5872">
        <v>2</v>
      </c>
    </row>
    <row r="5873" spans="1:17" x14ac:dyDescent="0.25">
      <c r="A5873" t="s">
        <v>51</v>
      </c>
      <c r="B5873" t="s">
        <v>52</v>
      </c>
      <c r="C5873">
        <v>2</v>
      </c>
      <c r="D5873">
        <v>90</v>
      </c>
      <c r="E5873">
        <v>35</v>
      </c>
      <c r="F5873">
        <v>88501</v>
      </c>
      <c r="G5873">
        <v>3</v>
      </c>
      <c r="H5873">
        <v>1</v>
      </c>
      <c r="I5873">
        <v>105</v>
      </c>
      <c r="J5873">
        <v>731</v>
      </c>
      <c r="K5873">
        <v>20190830</v>
      </c>
      <c r="L5873" s="78">
        <v>0.625</v>
      </c>
      <c r="M5873">
        <v>4</v>
      </c>
      <c r="Q5873">
        <v>2</v>
      </c>
    </row>
    <row r="5874" spans="1:17" x14ac:dyDescent="0.25">
      <c r="A5874" t="s">
        <v>51</v>
      </c>
      <c r="B5874" t="s">
        <v>52</v>
      </c>
      <c r="C5874">
        <v>2</v>
      </c>
      <c r="D5874">
        <v>90</v>
      </c>
      <c r="E5874">
        <v>35</v>
      </c>
      <c r="F5874">
        <v>88501</v>
      </c>
      <c r="G5874">
        <v>3</v>
      </c>
      <c r="H5874">
        <v>1</v>
      </c>
      <c r="I5874">
        <v>105</v>
      </c>
      <c r="J5874">
        <v>731</v>
      </c>
      <c r="K5874">
        <v>20190830</v>
      </c>
      <c r="L5874" s="78">
        <v>0.66666666666666663</v>
      </c>
      <c r="M5874">
        <v>3</v>
      </c>
      <c r="Q5874">
        <v>2</v>
      </c>
    </row>
    <row r="5875" spans="1:17" x14ac:dyDescent="0.25">
      <c r="A5875" t="s">
        <v>51</v>
      </c>
      <c r="B5875" t="s">
        <v>52</v>
      </c>
      <c r="C5875">
        <v>2</v>
      </c>
      <c r="D5875">
        <v>90</v>
      </c>
      <c r="E5875">
        <v>35</v>
      </c>
      <c r="F5875">
        <v>88501</v>
      </c>
      <c r="G5875">
        <v>3</v>
      </c>
      <c r="H5875">
        <v>1</v>
      </c>
      <c r="I5875">
        <v>105</v>
      </c>
      <c r="J5875">
        <v>731</v>
      </c>
      <c r="K5875">
        <v>20190830</v>
      </c>
      <c r="L5875" s="78">
        <v>0.70833333333333337</v>
      </c>
      <c r="M5875">
        <v>11</v>
      </c>
      <c r="Q5875">
        <v>2</v>
      </c>
    </row>
    <row r="5876" spans="1:17" x14ac:dyDescent="0.25">
      <c r="A5876" t="s">
        <v>51</v>
      </c>
      <c r="B5876" t="s">
        <v>52</v>
      </c>
      <c r="C5876">
        <v>2</v>
      </c>
      <c r="D5876">
        <v>90</v>
      </c>
      <c r="E5876">
        <v>35</v>
      </c>
      <c r="F5876">
        <v>88501</v>
      </c>
      <c r="G5876">
        <v>3</v>
      </c>
      <c r="H5876">
        <v>1</v>
      </c>
      <c r="I5876">
        <v>105</v>
      </c>
      <c r="J5876">
        <v>731</v>
      </c>
      <c r="K5876">
        <v>20190830</v>
      </c>
      <c r="L5876" s="78">
        <v>0.75</v>
      </c>
      <c r="M5876">
        <v>56</v>
      </c>
      <c r="Q5876">
        <v>2</v>
      </c>
    </row>
    <row r="5877" spans="1:17" x14ac:dyDescent="0.25">
      <c r="A5877" t="s">
        <v>51</v>
      </c>
      <c r="B5877" t="s">
        <v>52</v>
      </c>
      <c r="C5877">
        <v>2</v>
      </c>
      <c r="D5877">
        <v>90</v>
      </c>
      <c r="E5877">
        <v>35</v>
      </c>
      <c r="F5877">
        <v>88501</v>
      </c>
      <c r="G5877">
        <v>3</v>
      </c>
      <c r="H5877">
        <v>1</v>
      </c>
      <c r="I5877">
        <v>105</v>
      </c>
      <c r="J5877">
        <v>731</v>
      </c>
      <c r="K5877">
        <v>20190830</v>
      </c>
      <c r="L5877" s="78">
        <v>0.79166666666666663</v>
      </c>
      <c r="M5877">
        <v>29</v>
      </c>
      <c r="Q5877">
        <v>2</v>
      </c>
    </row>
    <row r="5878" spans="1:17" x14ac:dyDescent="0.25">
      <c r="A5878" t="s">
        <v>51</v>
      </c>
      <c r="B5878" t="s">
        <v>52</v>
      </c>
      <c r="C5878">
        <v>2</v>
      </c>
      <c r="D5878">
        <v>90</v>
      </c>
      <c r="E5878">
        <v>35</v>
      </c>
      <c r="F5878">
        <v>88501</v>
      </c>
      <c r="G5878">
        <v>3</v>
      </c>
      <c r="H5878">
        <v>1</v>
      </c>
      <c r="I5878">
        <v>105</v>
      </c>
      <c r="J5878">
        <v>731</v>
      </c>
      <c r="K5878">
        <v>20190830</v>
      </c>
      <c r="L5878" s="78">
        <v>0.83333333333333337</v>
      </c>
      <c r="M5878">
        <v>13</v>
      </c>
      <c r="Q5878">
        <v>2</v>
      </c>
    </row>
    <row r="5879" spans="1:17" x14ac:dyDescent="0.25">
      <c r="A5879" t="s">
        <v>51</v>
      </c>
      <c r="B5879" t="s">
        <v>52</v>
      </c>
      <c r="C5879">
        <v>2</v>
      </c>
      <c r="D5879">
        <v>90</v>
      </c>
      <c r="E5879">
        <v>35</v>
      </c>
      <c r="F5879">
        <v>88501</v>
      </c>
      <c r="G5879">
        <v>3</v>
      </c>
      <c r="H5879">
        <v>1</v>
      </c>
      <c r="I5879">
        <v>105</v>
      </c>
      <c r="J5879">
        <v>731</v>
      </c>
      <c r="K5879">
        <v>20190830</v>
      </c>
      <c r="L5879" s="78">
        <v>0.875</v>
      </c>
      <c r="M5879">
        <v>11</v>
      </c>
      <c r="Q5879">
        <v>2</v>
      </c>
    </row>
    <row r="5880" spans="1:17" x14ac:dyDescent="0.25">
      <c r="A5880" t="s">
        <v>51</v>
      </c>
      <c r="B5880" t="s">
        <v>52</v>
      </c>
      <c r="C5880">
        <v>2</v>
      </c>
      <c r="D5880">
        <v>90</v>
      </c>
      <c r="E5880">
        <v>35</v>
      </c>
      <c r="F5880">
        <v>88501</v>
      </c>
      <c r="G5880">
        <v>3</v>
      </c>
      <c r="H5880">
        <v>1</v>
      </c>
      <c r="I5880">
        <v>105</v>
      </c>
      <c r="J5880">
        <v>731</v>
      </c>
      <c r="K5880">
        <v>20190830</v>
      </c>
      <c r="L5880" s="78">
        <v>0.91666666666666663</v>
      </c>
      <c r="M5880">
        <v>8</v>
      </c>
      <c r="Q5880">
        <v>2</v>
      </c>
    </row>
    <row r="5881" spans="1:17" x14ac:dyDescent="0.25">
      <c r="A5881" t="s">
        <v>51</v>
      </c>
      <c r="B5881" t="s">
        <v>52</v>
      </c>
      <c r="C5881">
        <v>2</v>
      </c>
      <c r="D5881">
        <v>90</v>
      </c>
      <c r="E5881">
        <v>35</v>
      </c>
      <c r="F5881">
        <v>88501</v>
      </c>
      <c r="G5881">
        <v>3</v>
      </c>
      <c r="H5881">
        <v>1</v>
      </c>
      <c r="I5881">
        <v>105</v>
      </c>
      <c r="J5881">
        <v>731</v>
      </c>
      <c r="K5881">
        <v>20190830</v>
      </c>
      <c r="L5881" s="78">
        <v>0.95833333333333337</v>
      </c>
      <c r="M5881">
        <v>8</v>
      </c>
      <c r="Q5881">
        <v>2</v>
      </c>
    </row>
    <row r="5882" spans="1:17" x14ac:dyDescent="0.25">
      <c r="A5882" t="s">
        <v>51</v>
      </c>
      <c r="B5882" t="s">
        <v>52</v>
      </c>
      <c r="C5882">
        <v>2</v>
      </c>
      <c r="D5882">
        <v>90</v>
      </c>
      <c r="E5882">
        <v>35</v>
      </c>
      <c r="F5882">
        <v>88501</v>
      </c>
      <c r="G5882">
        <v>3</v>
      </c>
      <c r="H5882">
        <v>1</v>
      </c>
      <c r="I5882">
        <v>105</v>
      </c>
      <c r="J5882">
        <v>731</v>
      </c>
      <c r="K5882">
        <v>20190831</v>
      </c>
      <c r="L5882" s="78">
        <v>0</v>
      </c>
      <c r="M5882">
        <v>6</v>
      </c>
    </row>
    <row r="5883" spans="1:17" x14ac:dyDescent="0.25">
      <c r="A5883" t="s">
        <v>51</v>
      </c>
      <c r="B5883" t="s">
        <v>52</v>
      </c>
      <c r="C5883">
        <v>2</v>
      </c>
      <c r="D5883">
        <v>90</v>
      </c>
      <c r="E5883">
        <v>35</v>
      </c>
      <c r="F5883">
        <v>88501</v>
      </c>
      <c r="G5883">
        <v>3</v>
      </c>
      <c r="H5883">
        <v>1</v>
      </c>
      <c r="I5883">
        <v>105</v>
      </c>
      <c r="J5883">
        <v>731</v>
      </c>
      <c r="K5883">
        <v>20190831</v>
      </c>
      <c r="L5883" s="78">
        <v>4.1666666666666664E-2</v>
      </c>
      <c r="M5883">
        <v>6</v>
      </c>
    </row>
    <row r="5884" spans="1:17" x14ac:dyDescent="0.25">
      <c r="A5884" t="s">
        <v>51</v>
      </c>
      <c r="B5884" t="s">
        <v>52</v>
      </c>
      <c r="C5884">
        <v>2</v>
      </c>
      <c r="D5884">
        <v>90</v>
      </c>
      <c r="E5884">
        <v>35</v>
      </c>
      <c r="F5884">
        <v>88501</v>
      </c>
      <c r="G5884">
        <v>3</v>
      </c>
      <c r="H5884">
        <v>1</v>
      </c>
      <c r="I5884">
        <v>105</v>
      </c>
      <c r="J5884">
        <v>731</v>
      </c>
      <c r="K5884">
        <v>20190831</v>
      </c>
      <c r="L5884" s="78">
        <v>8.3333333333333329E-2</v>
      </c>
      <c r="M5884">
        <v>6</v>
      </c>
    </row>
    <row r="5885" spans="1:17" x14ac:dyDescent="0.25">
      <c r="A5885" t="s">
        <v>51</v>
      </c>
      <c r="B5885" t="s">
        <v>52</v>
      </c>
      <c r="C5885">
        <v>2</v>
      </c>
      <c r="D5885">
        <v>90</v>
      </c>
      <c r="E5885">
        <v>35</v>
      </c>
      <c r="F5885">
        <v>88501</v>
      </c>
      <c r="G5885">
        <v>3</v>
      </c>
      <c r="H5885">
        <v>1</v>
      </c>
      <c r="I5885">
        <v>105</v>
      </c>
      <c r="J5885">
        <v>731</v>
      </c>
      <c r="K5885">
        <v>20190831</v>
      </c>
      <c r="L5885" s="78">
        <v>0.125</v>
      </c>
      <c r="M5885">
        <v>5</v>
      </c>
    </row>
    <row r="5886" spans="1:17" x14ac:dyDescent="0.25">
      <c r="A5886" t="s">
        <v>51</v>
      </c>
      <c r="B5886" t="s">
        <v>52</v>
      </c>
      <c r="C5886">
        <v>2</v>
      </c>
      <c r="D5886">
        <v>90</v>
      </c>
      <c r="E5886">
        <v>35</v>
      </c>
      <c r="F5886">
        <v>88501</v>
      </c>
      <c r="G5886">
        <v>3</v>
      </c>
      <c r="H5886">
        <v>1</v>
      </c>
      <c r="I5886">
        <v>105</v>
      </c>
      <c r="J5886">
        <v>731</v>
      </c>
      <c r="K5886">
        <v>20190831</v>
      </c>
      <c r="L5886" s="78">
        <v>0.16666666666666666</v>
      </c>
      <c r="M5886">
        <v>6</v>
      </c>
    </row>
    <row r="5887" spans="1:17" x14ac:dyDescent="0.25">
      <c r="A5887" t="s">
        <v>51</v>
      </c>
      <c r="B5887" t="s">
        <v>52</v>
      </c>
      <c r="C5887">
        <v>2</v>
      </c>
      <c r="D5887">
        <v>90</v>
      </c>
      <c r="E5887">
        <v>35</v>
      </c>
      <c r="F5887">
        <v>88501</v>
      </c>
      <c r="G5887">
        <v>3</v>
      </c>
      <c r="H5887">
        <v>1</v>
      </c>
      <c r="I5887">
        <v>105</v>
      </c>
      <c r="J5887">
        <v>731</v>
      </c>
      <c r="K5887">
        <v>20190831</v>
      </c>
      <c r="L5887" s="78">
        <v>0.20833333333333334</v>
      </c>
      <c r="M5887">
        <v>5</v>
      </c>
    </row>
    <row r="5888" spans="1:17" x14ac:dyDescent="0.25">
      <c r="A5888" t="s">
        <v>51</v>
      </c>
      <c r="B5888" t="s">
        <v>52</v>
      </c>
      <c r="C5888">
        <v>2</v>
      </c>
      <c r="D5888">
        <v>90</v>
      </c>
      <c r="E5888">
        <v>35</v>
      </c>
      <c r="F5888">
        <v>88501</v>
      </c>
      <c r="G5888">
        <v>3</v>
      </c>
      <c r="H5888">
        <v>1</v>
      </c>
      <c r="I5888">
        <v>105</v>
      </c>
      <c r="J5888">
        <v>731</v>
      </c>
      <c r="K5888">
        <v>20190831</v>
      </c>
      <c r="L5888" s="78">
        <v>0.25</v>
      </c>
      <c r="M5888">
        <v>5</v>
      </c>
    </row>
    <row r="5889" spans="1:13" x14ac:dyDescent="0.25">
      <c r="A5889" t="s">
        <v>51</v>
      </c>
      <c r="B5889" t="s">
        <v>52</v>
      </c>
      <c r="C5889">
        <v>2</v>
      </c>
      <c r="D5889">
        <v>90</v>
      </c>
      <c r="E5889">
        <v>35</v>
      </c>
      <c r="F5889">
        <v>88501</v>
      </c>
      <c r="G5889">
        <v>3</v>
      </c>
      <c r="H5889">
        <v>1</v>
      </c>
      <c r="I5889">
        <v>105</v>
      </c>
      <c r="J5889">
        <v>731</v>
      </c>
      <c r="K5889">
        <v>20190831</v>
      </c>
      <c r="L5889" s="78">
        <v>0.29166666666666669</v>
      </c>
      <c r="M5889">
        <v>4</v>
      </c>
    </row>
    <row r="5890" spans="1:13" x14ac:dyDescent="0.25">
      <c r="A5890" t="s">
        <v>51</v>
      </c>
      <c r="B5890" t="s">
        <v>52</v>
      </c>
      <c r="C5890">
        <v>2</v>
      </c>
      <c r="D5890">
        <v>90</v>
      </c>
      <c r="E5890">
        <v>35</v>
      </c>
      <c r="F5890">
        <v>88501</v>
      </c>
      <c r="G5890">
        <v>3</v>
      </c>
      <c r="H5890">
        <v>1</v>
      </c>
      <c r="I5890">
        <v>105</v>
      </c>
      <c r="J5890">
        <v>731</v>
      </c>
      <c r="K5890">
        <v>20190831</v>
      </c>
      <c r="L5890" s="78">
        <v>0.33333333333333331</v>
      </c>
      <c r="M5890">
        <v>5</v>
      </c>
    </row>
    <row r="5891" spans="1:13" x14ac:dyDescent="0.25">
      <c r="A5891" t="s">
        <v>51</v>
      </c>
      <c r="B5891" t="s">
        <v>52</v>
      </c>
      <c r="C5891">
        <v>2</v>
      </c>
      <c r="D5891">
        <v>90</v>
      </c>
      <c r="E5891">
        <v>35</v>
      </c>
      <c r="F5891">
        <v>88501</v>
      </c>
      <c r="G5891">
        <v>3</v>
      </c>
      <c r="H5891">
        <v>1</v>
      </c>
      <c r="I5891">
        <v>105</v>
      </c>
      <c r="J5891">
        <v>731</v>
      </c>
      <c r="K5891">
        <v>20190831</v>
      </c>
      <c r="L5891" s="78">
        <v>0.375</v>
      </c>
      <c r="M5891">
        <v>7</v>
      </c>
    </row>
    <row r="5892" spans="1:13" x14ac:dyDescent="0.25">
      <c r="A5892" t="s">
        <v>51</v>
      </c>
      <c r="B5892" t="s">
        <v>52</v>
      </c>
      <c r="C5892">
        <v>2</v>
      </c>
      <c r="D5892">
        <v>90</v>
      </c>
      <c r="E5892">
        <v>35</v>
      </c>
      <c r="F5892">
        <v>88501</v>
      </c>
      <c r="G5892">
        <v>3</v>
      </c>
      <c r="H5892">
        <v>1</v>
      </c>
      <c r="I5892">
        <v>105</v>
      </c>
      <c r="J5892">
        <v>731</v>
      </c>
      <c r="K5892">
        <v>20190831</v>
      </c>
      <c r="L5892" s="78">
        <v>0.41666666666666669</v>
      </c>
      <c r="M5892">
        <v>6</v>
      </c>
    </row>
    <row r="5893" spans="1:13" x14ac:dyDescent="0.25">
      <c r="A5893" t="s">
        <v>51</v>
      </c>
      <c r="B5893" t="s">
        <v>52</v>
      </c>
      <c r="C5893">
        <v>2</v>
      </c>
      <c r="D5893">
        <v>90</v>
      </c>
      <c r="E5893">
        <v>35</v>
      </c>
      <c r="F5893">
        <v>88501</v>
      </c>
      <c r="G5893">
        <v>3</v>
      </c>
      <c r="H5893">
        <v>1</v>
      </c>
      <c r="I5893">
        <v>105</v>
      </c>
      <c r="J5893">
        <v>731</v>
      </c>
      <c r="K5893">
        <v>20190831</v>
      </c>
      <c r="L5893" s="78">
        <v>0.45833333333333331</v>
      </c>
      <c r="M5893">
        <v>5</v>
      </c>
    </row>
    <row r="5894" spans="1:13" x14ac:dyDescent="0.25">
      <c r="A5894" t="s">
        <v>51</v>
      </c>
      <c r="B5894" t="s">
        <v>52</v>
      </c>
      <c r="C5894">
        <v>2</v>
      </c>
      <c r="D5894">
        <v>90</v>
      </c>
      <c r="E5894">
        <v>35</v>
      </c>
      <c r="F5894">
        <v>88501</v>
      </c>
      <c r="G5894">
        <v>3</v>
      </c>
      <c r="H5894">
        <v>1</v>
      </c>
      <c r="I5894">
        <v>105</v>
      </c>
      <c r="J5894">
        <v>731</v>
      </c>
      <c r="K5894">
        <v>20190831</v>
      </c>
      <c r="L5894" s="78">
        <v>0.5</v>
      </c>
      <c r="M5894">
        <v>6</v>
      </c>
    </row>
    <row r="5895" spans="1:13" x14ac:dyDescent="0.25">
      <c r="A5895" t="s">
        <v>51</v>
      </c>
      <c r="B5895" t="s">
        <v>52</v>
      </c>
      <c r="C5895">
        <v>2</v>
      </c>
      <c r="D5895">
        <v>90</v>
      </c>
      <c r="E5895">
        <v>35</v>
      </c>
      <c r="F5895">
        <v>88501</v>
      </c>
      <c r="G5895">
        <v>3</v>
      </c>
      <c r="H5895">
        <v>1</v>
      </c>
      <c r="I5895">
        <v>105</v>
      </c>
      <c r="J5895">
        <v>731</v>
      </c>
      <c r="K5895">
        <v>20190831</v>
      </c>
      <c r="L5895" s="78">
        <v>0.54166666666666663</v>
      </c>
      <c r="M5895">
        <v>4</v>
      </c>
    </row>
    <row r="5896" spans="1:13" x14ac:dyDescent="0.25">
      <c r="A5896" t="s">
        <v>51</v>
      </c>
      <c r="B5896" t="s">
        <v>52</v>
      </c>
      <c r="C5896">
        <v>2</v>
      </c>
      <c r="D5896">
        <v>90</v>
      </c>
      <c r="E5896">
        <v>35</v>
      </c>
      <c r="F5896">
        <v>88501</v>
      </c>
      <c r="G5896">
        <v>3</v>
      </c>
      <c r="H5896">
        <v>1</v>
      </c>
      <c r="I5896">
        <v>105</v>
      </c>
      <c r="J5896">
        <v>731</v>
      </c>
      <c r="K5896">
        <v>20190831</v>
      </c>
      <c r="L5896" s="78">
        <v>0.58333333333333337</v>
      </c>
      <c r="M5896">
        <v>4</v>
      </c>
    </row>
    <row r="5897" spans="1:13" x14ac:dyDescent="0.25">
      <c r="A5897" t="s">
        <v>51</v>
      </c>
      <c r="B5897" t="s">
        <v>52</v>
      </c>
      <c r="C5897">
        <v>2</v>
      </c>
      <c r="D5897">
        <v>90</v>
      </c>
      <c r="E5897">
        <v>35</v>
      </c>
      <c r="F5897">
        <v>88501</v>
      </c>
      <c r="G5897">
        <v>3</v>
      </c>
      <c r="H5897">
        <v>1</v>
      </c>
      <c r="I5897">
        <v>105</v>
      </c>
      <c r="J5897">
        <v>731</v>
      </c>
      <c r="K5897">
        <v>20190831</v>
      </c>
      <c r="L5897" s="78">
        <v>0.625</v>
      </c>
      <c r="M5897">
        <v>5</v>
      </c>
    </row>
    <row r="5898" spans="1:13" x14ac:dyDescent="0.25">
      <c r="A5898" t="s">
        <v>51</v>
      </c>
      <c r="B5898" t="s">
        <v>52</v>
      </c>
      <c r="C5898">
        <v>2</v>
      </c>
      <c r="D5898">
        <v>90</v>
      </c>
      <c r="E5898">
        <v>35</v>
      </c>
      <c r="F5898">
        <v>88501</v>
      </c>
      <c r="G5898">
        <v>3</v>
      </c>
      <c r="H5898">
        <v>1</v>
      </c>
      <c r="I5898">
        <v>105</v>
      </c>
      <c r="J5898">
        <v>731</v>
      </c>
      <c r="K5898">
        <v>20190831</v>
      </c>
      <c r="L5898" s="78">
        <v>0.66666666666666663</v>
      </c>
      <c r="M5898">
        <v>14</v>
      </c>
    </row>
    <row r="5899" spans="1:13" x14ac:dyDescent="0.25">
      <c r="A5899" t="s">
        <v>51</v>
      </c>
      <c r="B5899" t="s">
        <v>52</v>
      </c>
      <c r="C5899">
        <v>2</v>
      </c>
      <c r="D5899">
        <v>90</v>
      </c>
      <c r="E5899">
        <v>35</v>
      </c>
      <c r="F5899">
        <v>88501</v>
      </c>
      <c r="G5899">
        <v>3</v>
      </c>
      <c r="H5899">
        <v>1</v>
      </c>
      <c r="I5899">
        <v>105</v>
      </c>
      <c r="J5899">
        <v>731</v>
      </c>
      <c r="K5899">
        <v>20190831</v>
      </c>
      <c r="L5899" s="78">
        <v>0.70833333333333337</v>
      </c>
      <c r="M5899">
        <v>21</v>
      </c>
    </row>
    <row r="5900" spans="1:13" x14ac:dyDescent="0.25">
      <c r="A5900" t="s">
        <v>51</v>
      </c>
      <c r="B5900" t="s">
        <v>52</v>
      </c>
      <c r="C5900">
        <v>2</v>
      </c>
      <c r="D5900">
        <v>90</v>
      </c>
      <c r="E5900">
        <v>35</v>
      </c>
      <c r="F5900">
        <v>88501</v>
      </c>
      <c r="G5900">
        <v>3</v>
      </c>
      <c r="H5900">
        <v>1</v>
      </c>
      <c r="I5900">
        <v>105</v>
      </c>
      <c r="J5900">
        <v>731</v>
      </c>
      <c r="K5900">
        <v>20190831</v>
      </c>
      <c r="L5900" s="78">
        <v>0.75</v>
      </c>
      <c r="M5900">
        <v>15</v>
      </c>
    </row>
    <row r="5901" spans="1:13" x14ac:dyDescent="0.25">
      <c r="A5901" t="s">
        <v>51</v>
      </c>
      <c r="B5901" t="s">
        <v>52</v>
      </c>
      <c r="C5901">
        <v>2</v>
      </c>
      <c r="D5901">
        <v>90</v>
      </c>
      <c r="E5901">
        <v>35</v>
      </c>
      <c r="F5901">
        <v>88501</v>
      </c>
      <c r="G5901">
        <v>3</v>
      </c>
      <c r="H5901">
        <v>1</v>
      </c>
      <c r="I5901">
        <v>105</v>
      </c>
      <c r="J5901">
        <v>731</v>
      </c>
      <c r="K5901">
        <v>20190831</v>
      </c>
      <c r="L5901" s="78">
        <v>0.79166666666666663</v>
      </c>
      <c r="M5901">
        <v>15</v>
      </c>
    </row>
    <row r="5902" spans="1:13" x14ac:dyDescent="0.25">
      <c r="A5902" t="s">
        <v>51</v>
      </c>
      <c r="B5902" t="s">
        <v>52</v>
      </c>
      <c r="C5902">
        <v>2</v>
      </c>
      <c r="D5902">
        <v>90</v>
      </c>
      <c r="E5902">
        <v>35</v>
      </c>
      <c r="F5902">
        <v>88501</v>
      </c>
      <c r="G5902">
        <v>3</v>
      </c>
      <c r="H5902">
        <v>1</v>
      </c>
      <c r="I5902">
        <v>105</v>
      </c>
      <c r="J5902">
        <v>731</v>
      </c>
      <c r="K5902">
        <v>20190831</v>
      </c>
      <c r="L5902" s="78">
        <v>0.83333333333333337</v>
      </c>
      <c r="M5902">
        <v>21</v>
      </c>
    </row>
    <row r="5903" spans="1:13" x14ac:dyDescent="0.25">
      <c r="A5903" t="s">
        <v>51</v>
      </c>
      <c r="B5903" t="s">
        <v>52</v>
      </c>
      <c r="C5903">
        <v>2</v>
      </c>
      <c r="D5903">
        <v>90</v>
      </c>
      <c r="E5903">
        <v>35</v>
      </c>
      <c r="F5903">
        <v>88501</v>
      </c>
      <c r="G5903">
        <v>3</v>
      </c>
      <c r="H5903">
        <v>1</v>
      </c>
      <c r="I5903">
        <v>105</v>
      </c>
      <c r="J5903">
        <v>731</v>
      </c>
      <c r="K5903">
        <v>20190831</v>
      </c>
      <c r="L5903" s="78">
        <v>0.875</v>
      </c>
      <c r="M5903">
        <v>24</v>
      </c>
    </row>
    <row r="5904" spans="1:13" x14ac:dyDescent="0.25">
      <c r="A5904" t="s">
        <v>51</v>
      </c>
      <c r="B5904" t="s">
        <v>52</v>
      </c>
      <c r="C5904">
        <v>2</v>
      </c>
      <c r="D5904">
        <v>90</v>
      </c>
      <c r="E5904">
        <v>35</v>
      </c>
      <c r="F5904">
        <v>88501</v>
      </c>
      <c r="G5904">
        <v>3</v>
      </c>
      <c r="H5904">
        <v>1</v>
      </c>
      <c r="I5904">
        <v>105</v>
      </c>
      <c r="J5904">
        <v>731</v>
      </c>
      <c r="K5904">
        <v>20190831</v>
      </c>
      <c r="L5904" s="78">
        <v>0.91666666666666663</v>
      </c>
      <c r="M5904">
        <v>35</v>
      </c>
    </row>
    <row r="5905" spans="1:17" x14ac:dyDescent="0.25">
      <c r="A5905" t="s">
        <v>51</v>
      </c>
      <c r="B5905" t="s">
        <v>52</v>
      </c>
      <c r="C5905">
        <v>2</v>
      </c>
      <c r="D5905">
        <v>90</v>
      </c>
      <c r="E5905">
        <v>35</v>
      </c>
      <c r="F5905">
        <v>88501</v>
      </c>
      <c r="G5905">
        <v>3</v>
      </c>
      <c r="H5905">
        <v>1</v>
      </c>
      <c r="I5905">
        <v>105</v>
      </c>
      <c r="J5905">
        <v>731</v>
      </c>
      <c r="K5905">
        <v>20190831</v>
      </c>
      <c r="L5905" s="78">
        <v>0.95833333333333337</v>
      </c>
      <c r="M5905">
        <v>39</v>
      </c>
    </row>
    <row r="5906" spans="1:17" x14ac:dyDescent="0.25">
      <c r="A5906" t="s">
        <v>51</v>
      </c>
      <c r="B5906" t="s">
        <v>52</v>
      </c>
      <c r="C5906">
        <v>2</v>
      </c>
      <c r="D5906">
        <v>90</v>
      </c>
      <c r="E5906">
        <v>40</v>
      </c>
      <c r="F5906">
        <v>88501</v>
      </c>
      <c r="G5906">
        <v>3</v>
      </c>
      <c r="H5906">
        <v>1</v>
      </c>
      <c r="I5906">
        <v>105</v>
      </c>
      <c r="J5906">
        <v>731</v>
      </c>
      <c r="K5906">
        <v>20190501</v>
      </c>
      <c r="L5906" s="78">
        <v>0</v>
      </c>
      <c r="M5906">
        <v>-3</v>
      </c>
      <c r="Q5906">
        <v>2</v>
      </c>
    </row>
    <row r="5907" spans="1:17" x14ac:dyDescent="0.25">
      <c r="A5907" t="s">
        <v>51</v>
      </c>
      <c r="B5907" t="s">
        <v>52</v>
      </c>
      <c r="C5907">
        <v>2</v>
      </c>
      <c r="D5907">
        <v>90</v>
      </c>
      <c r="E5907">
        <v>40</v>
      </c>
      <c r="F5907">
        <v>88501</v>
      </c>
      <c r="G5907">
        <v>3</v>
      </c>
      <c r="H5907">
        <v>1</v>
      </c>
      <c r="I5907">
        <v>105</v>
      </c>
      <c r="J5907">
        <v>731</v>
      </c>
      <c r="K5907">
        <v>20190501</v>
      </c>
      <c r="L5907" s="78">
        <v>4.1666666666666664E-2</v>
      </c>
      <c r="M5907">
        <v>2</v>
      </c>
      <c r="Q5907">
        <v>2</v>
      </c>
    </row>
    <row r="5908" spans="1:17" x14ac:dyDescent="0.25">
      <c r="A5908" t="s">
        <v>51</v>
      </c>
      <c r="B5908" t="s">
        <v>52</v>
      </c>
      <c r="C5908">
        <v>2</v>
      </c>
      <c r="D5908">
        <v>90</v>
      </c>
      <c r="E5908">
        <v>40</v>
      </c>
      <c r="F5908">
        <v>88501</v>
      </c>
      <c r="G5908">
        <v>3</v>
      </c>
      <c r="H5908">
        <v>1</v>
      </c>
      <c r="I5908">
        <v>105</v>
      </c>
      <c r="J5908">
        <v>731</v>
      </c>
      <c r="K5908">
        <v>20190501</v>
      </c>
      <c r="L5908" s="78">
        <v>8.3333333333333329E-2</v>
      </c>
      <c r="M5908">
        <v>3</v>
      </c>
      <c r="Q5908">
        <v>2</v>
      </c>
    </row>
    <row r="5909" spans="1:17" x14ac:dyDescent="0.25">
      <c r="A5909" t="s">
        <v>51</v>
      </c>
      <c r="B5909" t="s">
        <v>52</v>
      </c>
      <c r="C5909">
        <v>2</v>
      </c>
      <c r="D5909">
        <v>90</v>
      </c>
      <c r="E5909">
        <v>40</v>
      </c>
      <c r="F5909">
        <v>88501</v>
      </c>
      <c r="G5909">
        <v>3</v>
      </c>
      <c r="H5909">
        <v>1</v>
      </c>
      <c r="I5909">
        <v>105</v>
      </c>
      <c r="J5909">
        <v>731</v>
      </c>
      <c r="K5909">
        <v>20190501</v>
      </c>
      <c r="L5909" s="78">
        <v>0.125</v>
      </c>
      <c r="M5909">
        <v>2</v>
      </c>
      <c r="Q5909">
        <v>2</v>
      </c>
    </row>
    <row r="5910" spans="1:17" x14ac:dyDescent="0.25">
      <c r="A5910" t="s">
        <v>51</v>
      </c>
      <c r="B5910" t="s">
        <v>52</v>
      </c>
      <c r="C5910">
        <v>2</v>
      </c>
      <c r="D5910">
        <v>90</v>
      </c>
      <c r="E5910">
        <v>40</v>
      </c>
      <c r="F5910">
        <v>88501</v>
      </c>
      <c r="G5910">
        <v>3</v>
      </c>
      <c r="H5910">
        <v>1</v>
      </c>
      <c r="I5910">
        <v>105</v>
      </c>
      <c r="J5910">
        <v>731</v>
      </c>
      <c r="K5910">
        <v>20190501</v>
      </c>
      <c r="L5910" s="78">
        <v>0.16666666666666666</v>
      </c>
      <c r="M5910">
        <v>4</v>
      </c>
      <c r="Q5910">
        <v>2</v>
      </c>
    </row>
    <row r="5911" spans="1:17" x14ac:dyDescent="0.25">
      <c r="A5911" t="s">
        <v>51</v>
      </c>
      <c r="B5911" t="s">
        <v>52</v>
      </c>
      <c r="C5911">
        <v>2</v>
      </c>
      <c r="D5911">
        <v>90</v>
      </c>
      <c r="E5911">
        <v>40</v>
      </c>
      <c r="F5911">
        <v>88501</v>
      </c>
      <c r="G5911">
        <v>3</v>
      </c>
      <c r="H5911">
        <v>1</v>
      </c>
      <c r="I5911">
        <v>105</v>
      </c>
      <c r="J5911">
        <v>731</v>
      </c>
      <c r="K5911">
        <v>20190501</v>
      </c>
      <c r="L5911" s="78">
        <v>0.20833333333333334</v>
      </c>
      <c r="M5911">
        <v>7</v>
      </c>
      <c r="Q5911">
        <v>2</v>
      </c>
    </row>
    <row r="5912" spans="1:17" x14ac:dyDescent="0.25">
      <c r="A5912" t="s">
        <v>51</v>
      </c>
      <c r="B5912" t="s">
        <v>52</v>
      </c>
      <c r="C5912">
        <v>2</v>
      </c>
      <c r="D5912">
        <v>90</v>
      </c>
      <c r="E5912">
        <v>40</v>
      </c>
      <c r="F5912">
        <v>88501</v>
      </c>
      <c r="G5912">
        <v>3</v>
      </c>
      <c r="H5912">
        <v>1</v>
      </c>
      <c r="I5912">
        <v>105</v>
      </c>
      <c r="J5912">
        <v>731</v>
      </c>
      <c r="K5912">
        <v>20190501</v>
      </c>
      <c r="L5912" s="78">
        <v>0.25</v>
      </c>
      <c r="M5912">
        <v>5</v>
      </c>
      <c r="Q5912">
        <v>2</v>
      </c>
    </row>
    <row r="5913" spans="1:17" x14ac:dyDescent="0.25">
      <c r="A5913" t="s">
        <v>51</v>
      </c>
      <c r="B5913" t="s">
        <v>52</v>
      </c>
      <c r="C5913">
        <v>2</v>
      </c>
      <c r="D5913">
        <v>90</v>
      </c>
      <c r="E5913">
        <v>40</v>
      </c>
      <c r="F5913">
        <v>88501</v>
      </c>
      <c r="G5913">
        <v>3</v>
      </c>
      <c r="H5913">
        <v>1</v>
      </c>
      <c r="I5913">
        <v>105</v>
      </c>
      <c r="J5913">
        <v>731</v>
      </c>
      <c r="K5913">
        <v>20190501</v>
      </c>
      <c r="L5913" s="78">
        <v>0.29166666666666669</v>
      </c>
      <c r="M5913">
        <v>2</v>
      </c>
      <c r="Q5913">
        <v>2</v>
      </c>
    </row>
    <row r="5914" spans="1:17" x14ac:dyDescent="0.25">
      <c r="A5914" t="s">
        <v>51</v>
      </c>
      <c r="B5914" t="s">
        <v>52</v>
      </c>
      <c r="C5914">
        <v>2</v>
      </c>
      <c r="D5914">
        <v>90</v>
      </c>
      <c r="E5914">
        <v>40</v>
      </c>
      <c r="F5914">
        <v>88501</v>
      </c>
      <c r="G5914">
        <v>3</v>
      </c>
      <c r="H5914">
        <v>1</v>
      </c>
      <c r="I5914">
        <v>105</v>
      </c>
      <c r="J5914">
        <v>731</v>
      </c>
      <c r="K5914">
        <v>20190501</v>
      </c>
      <c r="L5914" s="78">
        <v>0.33333333333333331</v>
      </c>
      <c r="M5914">
        <v>1</v>
      </c>
      <c r="Q5914">
        <v>2</v>
      </c>
    </row>
    <row r="5915" spans="1:17" x14ac:dyDescent="0.25">
      <c r="A5915" t="s">
        <v>51</v>
      </c>
      <c r="B5915" t="s">
        <v>52</v>
      </c>
      <c r="C5915">
        <v>2</v>
      </c>
      <c r="D5915">
        <v>90</v>
      </c>
      <c r="E5915">
        <v>40</v>
      </c>
      <c r="F5915">
        <v>88501</v>
      </c>
      <c r="G5915">
        <v>3</v>
      </c>
      <c r="H5915">
        <v>1</v>
      </c>
      <c r="I5915">
        <v>105</v>
      </c>
      <c r="J5915">
        <v>731</v>
      </c>
      <c r="K5915">
        <v>20190501</v>
      </c>
      <c r="L5915" s="78">
        <v>0.375</v>
      </c>
      <c r="M5915">
        <v>-1</v>
      </c>
      <c r="Q5915">
        <v>2</v>
      </c>
    </row>
    <row r="5916" spans="1:17" x14ac:dyDescent="0.25">
      <c r="A5916" t="s">
        <v>51</v>
      </c>
      <c r="B5916" t="s">
        <v>52</v>
      </c>
      <c r="C5916">
        <v>2</v>
      </c>
      <c r="D5916">
        <v>90</v>
      </c>
      <c r="E5916">
        <v>40</v>
      </c>
      <c r="F5916">
        <v>88501</v>
      </c>
      <c r="G5916">
        <v>3</v>
      </c>
      <c r="H5916">
        <v>1</v>
      </c>
      <c r="I5916">
        <v>105</v>
      </c>
      <c r="J5916">
        <v>731</v>
      </c>
      <c r="K5916">
        <v>20190501</v>
      </c>
      <c r="L5916" s="78">
        <v>0.41666666666666669</v>
      </c>
      <c r="M5916">
        <v>1</v>
      </c>
      <c r="Q5916">
        <v>2</v>
      </c>
    </row>
    <row r="5917" spans="1:17" x14ac:dyDescent="0.25">
      <c r="A5917" t="s">
        <v>51</v>
      </c>
      <c r="B5917" t="s">
        <v>52</v>
      </c>
      <c r="C5917">
        <v>2</v>
      </c>
      <c r="D5917">
        <v>90</v>
      </c>
      <c r="E5917">
        <v>40</v>
      </c>
      <c r="F5917">
        <v>88501</v>
      </c>
      <c r="G5917">
        <v>3</v>
      </c>
      <c r="H5917">
        <v>1</v>
      </c>
      <c r="I5917">
        <v>105</v>
      </c>
      <c r="J5917">
        <v>731</v>
      </c>
      <c r="K5917">
        <v>20190501</v>
      </c>
      <c r="L5917" s="78">
        <v>0.45833333333333331</v>
      </c>
      <c r="M5917">
        <v>2</v>
      </c>
      <c r="Q5917">
        <v>2</v>
      </c>
    </row>
    <row r="5918" spans="1:17" x14ac:dyDescent="0.25">
      <c r="A5918" t="s">
        <v>51</v>
      </c>
      <c r="B5918" t="s">
        <v>52</v>
      </c>
      <c r="C5918">
        <v>2</v>
      </c>
      <c r="D5918">
        <v>90</v>
      </c>
      <c r="E5918">
        <v>40</v>
      </c>
      <c r="F5918">
        <v>88501</v>
      </c>
      <c r="G5918">
        <v>3</v>
      </c>
      <c r="H5918">
        <v>1</v>
      </c>
      <c r="I5918">
        <v>105</v>
      </c>
      <c r="J5918">
        <v>731</v>
      </c>
      <c r="K5918">
        <v>20190501</v>
      </c>
      <c r="L5918" s="78">
        <v>0.5</v>
      </c>
      <c r="M5918">
        <v>1</v>
      </c>
      <c r="Q5918">
        <v>2</v>
      </c>
    </row>
    <row r="5919" spans="1:17" x14ac:dyDescent="0.25">
      <c r="A5919" t="s">
        <v>51</v>
      </c>
      <c r="B5919" t="s">
        <v>52</v>
      </c>
      <c r="C5919">
        <v>2</v>
      </c>
      <c r="D5919">
        <v>90</v>
      </c>
      <c r="E5919">
        <v>40</v>
      </c>
      <c r="F5919">
        <v>88501</v>
      </c>
      <c r="G5919">
        <v>3</v>
      </c>
      <c r="H5919">
        <v>1</v>
      </c>
      <c r="I5919">
        <v>105</v>
      </c>
      <c r="J5919">
        <v>731</v>
      </c>
      <c r="K5919">
        <v>20190501</v>
      </c>
      <c r="L5919" s="78">
        <v>0.54166666666666663</v>
      </c>
      <c r="M5919">
        <v>1</v>
      </c>
      <c r="Q5919">
        <v>2</v>
      </c>
    </row>
    <row r="5920" spans="1:17" x14ac:dyDescent="0.25">
      <c r="A5920" t="s">
        <v>51</v>
      </c>
      <c r="B5920" t="s">
        <v>52</v>
      </c>
      <c r="C5920">
        <v>2</v>
      </c>
      <c r="D5920">
        <v>90</v>
      </c>
      <c r="E5920">
        <v>40</v>
      </c>
      <c r="F5920">
        <v>88501</v>
      </c>
      <c r="G5920">
        <v>3</v>
      </c>
      <c r="H5920">
        <v>1</v>
      </c>
      <c r="I5920">
        <v>105</v>
      </c>
      <c r="J5920">
        <v>731</v>
      </c>
      <c r="K5920">
        <v>20190501</v>
      </c>
      <c r="L5920" s="78">
        <v>0.58333333333333337</v>
      </c>
      <c r="M5920">
        <v>3</v>
      </c>
      <c r="Q5920">
        <v>2</v>
      </c>
    </row>
    <row r="5921" spans="1:17" x14ac:dyDescent="0.25">
      <c r="A5921" t="s">
        <v>51</v>
      </c>
      <c r="B5921" t="s">
        <v>52</v>
      </c>
      <c r="C5921">
        <v>2</v>
      </c>
      <c r="D5921">
        <v>90</v>
      </c>
      <c r="E5921">
        <v>40</v>
      </c>
      <c r="F5921">
        <v>88501</v>
      </c>
      <c r="G5921">
        <v>3</v>
      </c>
      <c r="H5921">
        <v>1</v>
      </c>
      <c r="I5921">
        <v>105</v>
      </c>
      <c r="J5921">
        <v>731</v>
      </c>
      <c r="K5921">
        <v>20190501</v>
      </c>
      <c r="L5921" s="78">
        <v>0.625</v>
      </c>
      <c r="M5921">
        <v>1</v>
      </c>
      <c r="Q5921">
        <v>2</v>
      </c>
    </row>
    <row r="5922" spans="1:17" x14ac:dyDescent="0.25">
      <c r="A5922" t="s">
        <v>51</v>
      </c>
      <c r="B5922" t="s">
        <v>52</v>
      </c>
      <c r="C5922">
        <v>2</v>
      </c>
      <c r="D5922">
        <v>90</v>
      </c>
      <c r="E5922">
        <v>40</v>
      </c>
      <c r="F5922">
        <v>88501</v>
      </c>
      <c r="G5922">
        <v>3</v>
      </c>
      <c r="H5922">
        <v>1</v>
      </c>
      <c r="I5922">
        <v>105</v>
      </c>
      <c r="J5922">
        <v>731</v>
      </c>
      <c r="K5922">
        <v>20190501</v>
      </c>
      <c r="L5922" s="78">
        <v>0.66666666666666663</v>
      </c>
      <c r="M5922">
        <v>2</v>
      </c>
      <c r="Q5922">
        <v>2</v>
      </c>
    </row>
    <row r="5923" spans="1:17" x14ac:dyDescent="0.25">
      <c r="A5923" t="s">
        <v>51</v>
      </c>
      <c r="B5923" t="s">
        <v>52</v>
      </c>
      <c r="C5923">
        <v>2</v>
      </c>
      <c r="D5923">
        <v>90</v>
      </c>
      <c r="E5923">
        <v>40</v>
      </c>
      <c r="F5923">
        <v>88501</v>
      </c>
      <c r="G5923">
        <v>3</v>
      </c>
      <c r="H5923">
        <v>1</v>
      </c>
      <c r="I5923">
        <v>105</v>
      </c>
      <c r="J5923">
        <v>731</v>
      </c>
      <c r="K5923">
        <v>20190501</v>
      </c>
      <c r="L5923" s="78">
        <v>0.70833333333333337</v>
      </c>
      <c r="M5923">
        <v>2</v>
      </c>
      <c r="Q5923">
        <v>2</v>
      </c>
    </row>
    <row r="5924" spans="1:17" x14ac:dyDescent="0.25">
      <c r="A5924" t="s">
        <v>51</v>
      </c>
      <c r="B5924" t="s">
        <v>52</v>
      </c>
      <c r="C5924">
        <v>2</v>
      </c>
      <c r="D5924">
        <v>90</v>
      </c>
      <c r="E5924">
        <v>40</v>
      </c>
      <c r="F5924">
        <v>88501</v>
      </c>
      <c r="G5924">
        <v>3</v>
      </c>
      <c r="H5924">
        <v>1</v>
      </c>
      <c r="I5924">
        <v>105</v>
      </c>
      <c r="J5924">
        <v>731</v>
      </c>
      <c r="K5924">
        <v>20190501</v>
      </c>
      <c r="L5924" s="78">
        <v>0.75</v>
      </c>
      <c r="M5924">
        <v>-1</v>
      </c>
      <c r="Q5924">
        <v>2</v>
      </c>
    </row>
    <row r="5925" spans="1:17" x14ac:dyDescent="0.25">
      <c r="A5925" t="s">
        <v>51</v>
      </c>
      <c r="B5925" t="s">
        <v>52</v>
      </c>
      <c r="C5925">
        <v>2</v>
      </c>
      <c r="D5925">
        <v>90</v>
      </c>
      <c r="E5925">
        <v>40</v>
      </c>
      <c r="F5925">
        <v>88501</v>
      </c>
      <c r="G5925">
        <v>3</v>
      </c>
      <c r="H5925">
        <v>1</v>
      </c>
      <c r="I5925">
        <v>105</v>
      </c>
      <c r="J5925">
        <v>731</v>
      </c>
      <c r="K5925">
        <v>20190501</v>
      </c>
      <c r="L5925" s="78">
        <v>0.79166666666666663</v>
      </c>
      <c r="M5925">
        <v>-2</v>
      </c>
      <c r="Q5925">
        <v>2</v>
      </c>
    </row>
    <row r="5926" spans="1:17" x14ac:dyDescent="0.25">
      <c r="A5926" t="s">
        <v>51</v>
      </c>
      <c r="B5926" t="s">
        <v>52</v>
      </c>
      <c r="C5926">
        <v>2</v>
      </c>
      <c r="D5926">
        <v>90</v>
      </c>
      <c r="E5926">
        <v>40</v>
      </c>
      <c r="F5926">
        <v>88501</v>
      </c>
      <c r="G5926">
        <v>3</v>
      </c>
      <c r="H5926">
        <v>1</v>
      </c>
      <c r="I5926">
        <v>105</v>
      </c>
      <c r="J5926">
        <v>731</v>
      </c>
      <c r="K5926">
        <v>20190501</v>
      </c>
      <c r="L5926" s="78">
        <v>0.83333333333333337</v>
      </c>
      <c r="M5926">
        <v>-2</v>
      </c>
      <c r="Q5926">
        <v>2</v>
      </c>
    </row>
    <row r="5927" spans="1:17" x14ac:dyDescent="0.25">
      <c r="A5927" t="s">
        <v>51</v>
      </c>
      <c r="B5927" t="s">
        <v>52</v>
      </c>
      <c r="C5927">
        <v>2</v>
      </c>
      <c r="D5927">
        <v>90</v>
      </c>
      <c r="E5927">
        <v>40</v>
      </c>
      <c r="F5927">
        <v>88501</v>
      </c>
      <c r="G5927">
        <v>3</v>
      </c>
      <c r="H5927">
        <v>1</v>
      </c>
      <c r="I5927">
        <v>105</v>
      </c>
      <c r="J5927">
        <v>731</v>
      </c>
      <c r="K5927">
        <v>20190501</v>
      </c>
      <c r="L5927" s="78">
        <v>0.875</v>
      </c>
      <c r="M5927">
        <v>1</v>
      </c>
      <c r="Q5927">
        <v>2</v>
      </c>
    </row>
    <row r="5928" spans="1:17" x14ac:dyDescent="0.25">
      <c r="A5928" t="s">
        <v>51</v>
      </c>
      <c r="B5928" t="s">
        <v>52</v>
      </c>
      <c r="C5928">
        <v>2</v>
      </c>
      <c r="D5928">
        <v>90</v>
      </c>
      <c r="E5928">
        <v>40</v>
      </c>
      <c r="F5928">
        <v>88501</v>
      </c>
      <c r="G5928">
        <v>3</v>
      </c>
      <c r="H5928">
        <v>1</v>
      </c>
      <c r="I5928">
        <v>105</v>
      </c>
      <c r="J5928">
        <v>731</v>
      </c>
      <c r="K5928">
        <v>20190501</v>
      </c>
      <c r="L5928" s="78">
        <v>0.91666666666666663</v>
      </c>
      <c r="M5928">
        <v>6</v>
      </c>
      <c r="Q5928">
        <v>2</v>
      </c>
    </row>
    <row r="5929" spans="1:17" x14ac:dyDescent="0.25">
      <c r="A5929" t="s">
        <v>51</v>
      </c>
      <c r="B5929" t="s">
        <v>52</v>
      </c>
      <c r="C5929">
        <v>2</v>
      </c>
      <c r="D5929">
        <v>90</v>
      </c>
      <c r="E5929">
        <v>40</v>
      </c>
      <c r="F5929">
        <v>88501</v>
      </c>
      <c r="G5929">
        <v>3</v>
      </c>
      <c r="H5929">
        <v>1</v>
      </c>
      <c r="I5929">
        <v>105</v>
      </c>
      <c r="J5929">
        <v>731</v>
      </c>
      <c r="K5929">
        <v>20190501</v>
      </c>
      <c r="L5929" s="78">
        <v>0.95833333333333337</v>
      </c>
      <c r="M5929">
        <v>4</v>
      </c>
      <c r="Q5929">
        <v>2</v>
      </c>
    </row>
    <row r="5930" spans="1:17" x14ac:dyDescent="0.25">
      <c r="A5930" t="s">
        <v>51</v>
      </c>
      <c r="B5930" t="s">
        <v>52</v>
      </c>
      <c r="C5930">
        <v>2</v>
      </c>
      <c r="D5930">
        <v>90</v>
      </c>
      <c r="E5930">
        <v>40</v>
      </c>
      <c r="F5930">
        <v>88501</v>
      </c>
      <c r="G5930">
        <v>3</v>
      </c>
      <c r="H5930">
        <v>1</v>
      </c>
      <c r="I5930">
        <v>105</v>
      </c>
      <c r="J5930">
        <v>731</v>
      </c>
      <c r="K5930">
        <v>20190502</v>
      </c>
      <c r="L5930" s="78">
        <v>0</v>
      </c>
      <c r="M5930">
        <v>3</v>
      </c>
    </row>
    <row r="5931" spans="1:17" x14ac:dyDescent="0.25">
      <c r="A5931" t="s">
        <v>51</v>
      </c>
      <c r="B5931" t="s">
        <v>52</v>
      </c>
      <c r="C5931">
        <v>2</v>
      </c>
      <c r="D5931">
        <v>90</v>
      </c>
      <c r="E5931">
        <v>40</v>
      </c>
      <c r="F5931">
        <v>88501</v>
      </c>
      <c r="G5931">
        <v>3</v>
      </c>
      <c r="H5931">
        <v>1</v>
      </c>
      <c r="I5931">
        <v>105</v>
      </c>
      <c r="J5931">
        <v>731</v>
      </c>
      <c r="K5931">
        <v>20190502</v>
      </c>
      <c r="L5931" s="78">
        <v>4.1666666666666664E-2</v>
      </c>
      <c r="M5931">
        <v>4</v>
      </c>
    </row>
    <row r="5932" spans="1:17" x14ac:dyDescent="0.25">
      <c r="A5932" t="s">
        <v>51</v>
      </c>
      <c r="B5932" t="s">
        <v>52</v>
      </c>
      <c r="C5932">
        <v>2</v>
      </c>
      <c r="D5932">
        <v>90</v>
      </c>
      <c r="E5932">
        <v>40</v>
      </c>
      <c r="F5932">
        <v>88501</v>
      </c>
      <c r="G5932">
        <v>3</v>
      </c>
      <c r="H5932">
        <v>1</v>
      </c>
      <c r="I5932">
        <v>105</v>
      </c>
      <c r="J5932">
        <v>731</v>
      </c>
      <c r="K5932">
        <v>20190502</v>
      </c>
      <c r="L5932" s="78">
        <v>8.3333333333333329E-2</v>
      </c>
      <c r="M5932">
        <v>4</v>
      </c>
    </row>
    <row r="5933" spans="1:17" x14ac:dyDescent="0.25">
      <c r="A5933" t="s">
        <v>51</v>
      </c>
      <c r="B5933" t="s">
        <v>52</v>
      </c>
      <c r="C5933">
        <v>2</v>
      </c>
      <c r="D5933">
        <v>90</v>
      </c>
      <c r="E5933">
        <v>40</v>
      </c>
      <c r="F5933">
        <v>88501</v>
      </c>
      <c r="G5933">
        <v>3</v>
      </c>
      <c r="H5933">
        <v>1</v>
      </c>
      <c r="I5933">
        <v>105</v>
      </c>
      <c r="J5933">
        <v>731</v>
      </c>
      <c r="K5933">
        <v>20190502</v>
      </c>
      <c r="L5933" s="78">
        <v>0.125</v>
      </c>
      <c r="M5933">
        <v>6</v>
      </c>
    </row>
    <row r="5934" spans="1:17" x14ac:dyDescent="0.25">
      <c r="A5934" t="s">
        <v>51</v>
      </c>
      <c r="B5934" t="s">
        <v>52</v>
      </c>
      <c r="C5934">
        <v>2</v>
      </c>
      <c r="D5934">
        <v>90</v>
      </c>
      <c r="E5934">
        <v>40</v>
      </c>
      <c r="F5934">
        <v>88501</v>
      </c>
      <c r="G5934">
        <v>3</v>
      </c>
      <c r="H5934">
        <v>1</v>
      </c>
      <c r="I5934">
        <v>105</v>
      </c>
      <c r="J5934">
        <v>731</v>
      </c>
      <c r="K5934">
        <v>20190502</v>
      </c>
      <c r="L5934" s="78">
        <v>0.16666666666666666</v>
      </c>
      <c r="M5934">
        <v>6</v>
      </c>
    </row>
    <row r="5935" spans="1:17" x14ac:dyDescent="0.25">
      <c r="A5935" t="s">
        <v>51</v>
      </c>
      <c r="B5935" t="s">
        <v>52</v>
      </c>
      <c r="C5935">
        <v>2</v>
      </c>
      <c r="D5935">
        <v>90</v>
      </c>
      <c r="E5935">
        <v>40</v>
      </c>
      <c r="F5935">
        <v>88501</v>
      </c>
      <c r="G5935">
        <v>3</v>
      </c>
      <c r="H5935">
        <v>1</v>
      </c>
      <c r="I5935">
        <v>105</v>
      </c>
      <c r="J5935">
        <v>731</v>
      </c>
      <c r="K5935">
        <v>20190502</v>
      </c>
      <c r="L5935" s="78">
        <v>0.20833333333333334</v>
      </c>
      <c r="M5935">
        <v>6</v>
      </c>
    </row>
    <row r="5936" spans="1:17" x14ac:dyDescent="0.25">
      <c r="A5936" t="s">
        <v>51</v>
      </c>
      <c r="B5936" t="s">
        <v>52</v>
      </c>
      <c r="C5936">
        <v>2</v>
      </c>
      <c r="D5936">
        <v>90</v>
      </c>
      <c r="E5936">
        <v>40</v>
      </c>
      <c r="F5936">
        <v>88501</v>
      </c>
      <c r="G5936">
        <v>3</v>
      </c>
      <c r="H5936">
        <v>1</v>
      </c>
      <c r="I5936">
        <v>105</v>
      </c>
      <c r="J5936">
        <v>731</v>
      </c>
      <c r="K5936">
        <v>20190502</v>
      </c>
      <c r="L5936" s="78">
        <v>0.25</v>
      </c>
      <c r="M5936">
        <v>6</v>
      </c>
    </row>
    <row r="5937" spans="1:13" x14ac:dyDescent="0.25">
      <c r="A5937" t="s">
        <v>51</v>
      </c>
      <c r="B5937" t="s">
        <v>52</v>
      </c>
      <c r="C5937">
        <v>2</v>
      </c>
      <c r="D5937">
        <v>90</v>
      </c>
      <c r="E5937">
        <v>40</v>
      </c>
      <c r="F5937">
        <v>88501</v>
      </c>
      <c r="G5937">
        <v>3</v>
      </c>
      <c r="H5937">
        <v>1</v>
      </c>
      <c r="I5937">
        <v>105</v>
      </c>
      <c r="J5937">
        <v>731</v>
      </c>
      <c r="K5937">
        <v>20190502</v>
      </c>
      <c r="L5937" s="78">
        <v>0.29166666666666669</v>
      </c>
      <c r="M5937">
        <v>5</v>
      </c>
    </row>
    <row r="5938" spans="1:13" x14ac:dyDescent="0.25">
      <c r="A5938" t="s">
        <v>51</v>
      </c>
      <c r="B5938" t="s">
        <v>52</v>
      </c>
      <c r="C5938">
        <v>2</v>
      </c>
      <c r="D5938">
        <v>90</v>
      </c>
      <c r="E5938">
        <v>40</v>
      </c>
      <c r="F5938">
        <v>88501</v>
      </c>
      <c r="G5938">
        <v>3</v>
      </c>
      <c r="H5938">
        <v>1</v>
      </c>
      <c r="I5938">
        <v>105</v>
      </c>
      <c r="J5938">
        <v>731</v>
      </c>
      <c r="K5938">
        <v>20190502</v>
      </c>
      <c r="L5938" s="78">
        <v>0.33333333333333331</v>
      </c>
      <c r="M5938">
        <v>2</v>
      </c>
    </row>
    <row r="5939" spans="1:13" x14ac:dyDescent="0.25">
      <c r="A5939" t="s">
        <v>51</v>
      </c>
      <c r="B5939" t="s">
        <v>52</v>
      </c>
      <c r="C5939">
        <v>2</v>
      </c>
      <c r="D5939">
        <v>90</v>
      </c>
      <c r="E5939">
        <v>40</v>
      </c>
      <c r="F5939">
        <v>88501</v>
      </c>
      <c r="G5939">
        <v>3</v>
      </c>
      <c r="H5939">
        <v>1</v>
      </c>
      <c r="I5939">
        <v>105</v>
      </c>
      <c r="J5939">
        <v>731</v>
      </c>
      <c r="K5939">
        <v>20190502</v>
      </c>
      <c r="L5939" s="78">
        <v>0.375</v>
      </c>
      <c r="M5939">
        <v>0</v>
      </c>
    </row>
    <row r="5940" spans="1:13" x14ac:dyDescent="0.25">
      <c r="A5940" t="s">
        <v>51</v>
      </c>
      <c r="B5940" t="s">
        <v>52</v>
      </c>
      <c r="C5940">
        <v>2</v>
      </c>
      <c r="D5940">
        <v>90</v>
      </c>
      <c r="E5940">
        <v>40</v>
      </c>
      <c r="F5940">
        <v>88501</v>
      </c>
      <c r="G5940">
        <v>3</v>
      </c>
      <c r="H5940">
        <v>1</v>
      </c>
      <c r="I5940">
        <v>105</v>
      </c>
      <c r="J5940">
        <v>731</v>
      </c>
      <c r="K5940">
        <v>20190502</v>
      </c>
      <c r="L5940" s="78">
        <v>0.41666666666666669</v>
      </c>
      <c r="M5940">
        <v>1</v>
      </c>
    </row>
    <row r="5941" spans="1:13" x14ac:dyDescent="0.25">
      <c r="A5941" t="s">
        <v>51</v>
      </c>
      <c r="B5941" t="s">
        <v>52</v>
      </c>
      <c r="C5941">
        <v>2</v>
      </c>
      <c r="D5941">
        <v>90</v>
      </c>
      <c r="E5941">
        <v>40</v>
      </c>
      <c r="F5941">
        <v>88501</v>
      </c>
      <c r="G5941">
        <v>3</v>
      </c>
      <c r="H5941">
        <v>1</v>
      </c>
      <c r="I5941">
        <v>105</v>
      </c>
      <c r="J5941">
        <v>731</v>
      </c>
      <c r="K5941">
        <v>20190502</v>
      </c>
      <c r="L5941" s="78">
        <v>0.45833333333333331</v>
      </c>
      <c r="M5941">
        <v>2</v>
      </c>
    </row>
    <row r="5942" spans="1:13" x14ac:dyDescent="0.25">
      <c r="A5942" t="s">
        <v>51</v>
      </c>
      <c r="B5942" t="s">
        <v>52</v>
      </c>
      <c r="C5942">
        <v>2</v>
      </c>
      <c r="D5942">
        <v>90</v>
      </c>
      <c r="E5942">
        <v>40</v>
      </c>
      <c r="F5942">
        <v>88501</v>
      </c>
      <c r="G5942">
        <v>3</v>
      </c>
      <c r="H5942">
        <v>1</v>
      </c>
      <c r="I5942">
        <v>105</v>
      </c>
      <c r="J5942">
        <v>731</v>
      </c>
      <c r="K5942">
        <v>20190502</v>
      </c>
      <c r="L5942" s="78">
        <v>0.5</v>
      </c>
      <c r="M5942">
        <v>1</v>
      </c>
    </row>
    <row r="5943" spans="1:13" x14ac:dyDescent="0.25">
      <c r="A5943" t="s">
        <v>51</v>
      </c>
      <c r="B5943" t="s">
        <v>52</v>
      </c>
      <c r="C5943">
        <v>2</v>
      </c>
      <c r="D5943">
        <v>90</v>
      </c>
      <c r="E5943">
        <v>40</v>
      </c>
      <c r="F5943">
        <v>88501</v>
      </c>
      <c r="G5943">
        <v>3</v>
      </c>
      <c r="H5943">
        <v>1</v>
      </c>
      <c r="I5943">
        <v>105</v>
      </c>
      <c r="J5943">
        <v>731</v>
      </c>
      <c r="K5943">
        <v>20190502</v>
      </c>
      <c r="L5943" s="78">
        <v>0.54166666666666663</v>
      </c>
      <c r="M5943">
        <v>2</v>
      </c>
    </row>
    <row r="5944" spans="1:13" x14ac:dyDescent="0.25">
      <c r="A5944" t="s">
        <v>51</v>
      </c>
      <c r="B5944" t="s">
        <v>52</v>
      </c>
      <c r="C5944">
        <v>2</v>
      </c>
      <c r="D5944">
        <v>90</v>
      </c>
      <c r="E5944">
        <v>40</v>
      </c>
      <c r="F5944">
        <v>88501</v>
      </c>
      <c r="G5944">
        <v>3</v>
      </c>
      <c r="H5944">
        <v>1</v>
      </c>
      <c r="I5944">
        <v>105</v>
      </c>
      <c r="J5944">
        <v>731</v>
      </c>
      <c r="K5944">
        <v>20190502</v>
      </c>
      <c r="L5944" s="78">
        <v>0.58333333333333337</v>
      </c>
      <c r="M5944">
        <v>4</v>
      </c>
    </row>
    <row r="5945" spans="1:13" x14ac:dyDescent="0.25">
      <c r="A5945" t="s">
        <v>51</v>
      </c>
      <c r="B5945" t="s">
        <v>52</v>
      </c>
      <c r="C5945">
        <v>2</v>
      </c>
      <c r="D5945">
        <v>90</v>
      </c>
      <c r="E5945">
        <v>40</v>
      </c>
      <c r="F5945">
        <v>88501</v>
      </c>
      <c r="G5945">
        <v>3</v>
      </c>
      <c r="H5945">
        <v>1</v>
      </c>
      <c r="I5945">
        <v>105</v>
      </c>
      <c r="J5945">
        <v>731</v>
      </c>
      <c r="K5945">
        <v>20190502</v>
      </c>
      <c r="L5945" s="78">
        <v>0.625</v>
      </c>
      <c r="M5945">
        <v>1</v>
      </c>
    </row>
    <row r="5946" spans="1:13" x14ac:dyDescent="0.25">
      <c r="A5946" t="s">
        <v>51</v>
      </c>
      <c r="B5946" t="s">
        <v>52</v>
      </c>
      <c r="C5946">
        <v>2</v>
      </c>
      <c r="D5946">
        <v>90</v>
      </c>
      <c r="E5946">
        <v>40</v>
      </c>
      <c r="F5946">
        <v>88501</v>
      </c>
      <c r="G5946">
        <v>3</v>
      </c>
      <c r="H5946">
        <v>1</v>
      </c>
      <c r="I5946">
        <v>105</v>
      </c>
      <c r="J5946">
        <v>731</v>
      </c>
      <c r="K5946">
        <v>20190502</v>
      </c>
      <c r="L5946" s="78">
        <v>0.66666666666666663</v>
      </c>
      <c r="M5946">
        <v>0</v>
      </c>
    </row>
    <row r="5947" spans="1:13" x14ac:dyDescent="0.25">
      <c r="A5947" t="s">
        <v>51</v>
      </c>
      <c r="B5947" t="s">
        <v>52</v>
      </c>
      <c r="C5947">
        <v>2</v>
      </c>
      <c r="D5947">
        <v>90</v>
      </c>
      <c r="E5947">
        <v>40</v>
      </c>
      <c r="F5947">
        <v>88501</v>
      </c>
      <c r="G5947">
        <v>3</v>
      </c>
      <c r="H5947">
        <v>1</v>
      </c>
      <c r="I5947">
        <v>105</v>
      </c>
      <c r="J5947">
        <v>731</v>
      </c>
      <c r="K5947">
        <v>20190502</v>
      </c>
      <c r="L5947" s="78">
        <v>0.70833333333333337</v>
      </c>
      <c r="M5947">
        <v>1</v>
      </c>
    </row>
    <row r="5948" spans="1:13" x14ac:dyDescent="0.25">
      <c r="A5948" t="s">
        <v>51</v>
      </c>
      <c r="B5948" t="s">
        <v>52</v>
      </c>
      <c r="C5948">
        <v>2</v>
      </c>
      <c r="D5948">
        <v>90</v>
      </c>
      <c r="E5948">
        <v>40</v>
      </c>
      <c r="F5948">
        <v>88501</v>
      </c>
      <c r="G5948">
        <v>3</v>
      </c>
      <c r="H5948">
        <v>1</v>
      </c>
      <c r="I5948">
        <v>105</v>
      </c>
      <c r="J5948">
        <v>731</v>
      </c>
      <c r="K5948">
        <v>20190502</v>
      </c>
      <c r="L5948" s="78">
        <v>0.75</v>
      </c>
      <c r="M5948">
        <v>2</v>
      </c>
    </row>
    <row r="5949" spans="1:13" x14ac:dyDescent="0.25">
      <c r="A5949" t="s">
        <v>51</v>
      </c>
      <c r="B5949" t="s">
        <v>52</v>
      </c>
      <c r="C5949">
        <v>2</v>
      </c>
      <c r="D5949">
        <v>90</v>
      </c>
      <c r="E5949">
        <v>40</v>
      </c>
      <c r="F5949">
        <v>88501</v>
      </c>
      <c r="G5949">
        <v>3</v>
      </c>
      <c r="H5949">
        <v>1</v>
      </c>
      <c r="I5949">
        <v>105</v>
      </c>
      <c r="J5949">
        <v>731</v>
      </c>
      <c r="K5949">
        <v>20190502</v>
      </c>
      <c r="L5949" s="78">
        <v>0.79166666666666663</v>
      </c>
      <c r="M5949">
        <v>2</v>
      </c>
    </row>
    <row r="5950" spans="1:13" x14ac:dyDescent="0.25">
      <c r="A5950" t="s">
        <v>51</v>
      </c>
      <c r="B5950" t="s">
        <v>52</v>
      </c>
      <c r="C5950">
        <v>2</v>
      </c>
      <c r="D5950">
        <v>90</v>
      </c>
      <c r="E5950">
        <v>40</v>
      </c>
      <c r="F5950">
        <v>88501</v>
      </c>
      <c r="G5950">
        <v>3</v>
      </c>
      <c r="H5950">
        <v>1</v>
      </c>
      <c r="I5950">
        <v>105</v>
      </c>
      <c r="J5950">
        <v>731</v>
      </c>
      <c r="K5950">
        <v>20190502</v>
      </c>
      <c r="L5950" s="78">
        <v>0.83333333333333337</v>
      </c>
      <c r="M5950">
        <v>0</v>
      </c>
    </row>
    <row r="5951" spans="1:13" x14ac:dyDescent="0.25">
      <c r="A5951" t="s">
        <v>51</v>
      </c>
      <c r="B5951" t="s">
        <v>52</v>
      </c>
      <c r="C5951">
        <v>2</v>
      </c>
      <c r="D5951">
        <v>90</v>
      </c>
      <c r="E5951">
        <v>40</v>
      </c>
      <c r="F5951">
        <v>88501</v>
      </c>
      <c r="G5951">
        <v>3</v>
      </c>
      <c r="H5951">
        <v>1</v>
      </c>
      <c r="I5951">
        <v>105</v>
      </c>
      <c r="J5951">
        <v>731</v>
      </c>
      <c r="K5951">
        <v>20190502</v>
      </c>
      <c r="L5951" s="78">
        <v>0.875</v>
      </c>
      <c r="M5951">
        <v>2</v>
      </c>
    </row>
    <row r="5952" spans="1:13" x14ac:dyDescent="0.25">
      <c r="A5952" t="s">
        <v>51</v>
      </c>
      <c r="B5952" t="s">
        <v>52</v>
      </c>
      <c r="C5952">
        <v>2</v>
      </c>
      <c r="D5952">
        <v>90</v>
      </c>
      <c r="E5952">
        <v>40</v>
      </c>
      <c r="F5952">
        <v>88501</v>
      </c>
      <c r="G5952">
        <v>3</v>
      </c>
      <c r="H5952">
        <v>1</v>
      </c>
      <c r="I5952">
        <v>105</v>
      </c>
      <c r="J5952">
        <v>731</v>
      </c>
      <c r="K5952">
        <v>20190502</v>
      </c>
      <c r="L5952" s="78">
        <v>0.91666666666666663</v>
      </c>
      <c r="M5952">
        <v>2</v>
      </c>
    </row>
    <row r="5953" spans="1:13" x14ac:dyDescent="0.25">
      <c r="A5953" t="s">
        <v>51</v>
      </c>
      <c r="B5953" t="s">
        <v>52</v>
      </c>
      <c r="C5953">
        <v>2</v>
      </c>
      <c r="D5953">
        <v>90</v>
      </c>
      <c r="E5953">
        <v>40</v>
      </c>
      <c r="F5953">
        <v>88501</v>
      </c>
      <c r="G5953">
        <v>3</v>
      </c>
      <c r="H5953">
        <v>1</v>
      </c>
      <c r="I5953">
        <v>105</v>
      </c>
      <c r="J5953">
        <v>731</v>
      </c>
      <c r="K5953">
        <v>20190502</v>
      </c>
      <c r="L5953" s="78">
        <v>0.95833333333333337</v>
      </c>
      <c r="M5953">
        <v>0</v>
      </c>
    </row>
    <row r="5954" spans="1:13" x14ac:dyDescent="0.25">
      <c r="A5954" t="s">
        <v>51</v>
      </c>
      <c r="B5954" t="s">
        <v>52</v>
      </c>
      <c r="C5954">
        <v>2</v>
      </c>
      <c r="D5954">
        <v>90</v>
      </c>
      <c r="E5954">
        <v>40</v>
      </c>
      <c r="F5954">
        <v>88501</v>
      </c>
      <c r="G5954">
        <v>3</v>
      </c>
      <c r="H5954">
        <v>1</v>
      </c>
      <c r="I5954">
        <v>105</v>
      </c>
      <c r="J5954">
        <v>731</v>
      </c>
      <c r="K5954">
        <v>20190503</v>
      </c>
      <c r="L5954" s="78">
        <v>0</v>
      </c>
      <c r="M5954">
        <v>0</v>
      </c>
    </row>
    <row r="5955" spans="1:13" x14ac:dyDescent="0.25">
      <c r="A5955" t="s">
        <v>51</v>
      </c>
      <c r="B5955" t="s">
        <v>52</v>
      </c>
      <c r="C5955">
        <v>2</v>
      </c>
      <c r="D5955">
        <v>90</v>
      </c>
      <c r="E5955">
        <v>40</v>
      </c>
      <c r="F5955">
        <v>88501</v>
      </c>
      <c r="G5955">
        <v>3</v>
      </c>
      <c r="H5955">
        <v>1</v>
      </c>
      <c r="I5955">
        <v>105</v>
      </c>
      <c r="J5955">
        <v>731</v>
      </c>
      <c r="K5955">
        <v>20190503</v>
      </c>
      <c r="L5955" s="78">
        <v>4.1666666666666664E-2</v>
      </c>
      <c r="M5955">
        <v>1</v>
      </c>
    </row>
    <row r="5956" spans="1:13" x14ac:dyDescent="0.25">
      <c r="A5956" t="s">
        <v>51</v>
      </c>
      <c r="B5956" t="s">
        <v>52</v>
      </c>
      <c r="C5956">
        <v>2</v>
      </c>
      <c r="D5956">
        <v>90</v>
      </c>
      <c r="E5956">
        <v>40</v>
      </c>
      <c r="F5956">
        <v>88501</v>
      </c>
      <c r="G5956">
        <v>3</v>
      </c>
      <c r="H5956">
        <v>1</v>
      </c>
      <c r="I5956">
        <v>105</v>
      </c>
      <c r="J5956">
        <v>731</v>
      </c>
      <c r="K5956">
        <v>20190503</v>
      </c>
      <c r="L5956" s="78">
        <v>8.3333333333333329E-2</v>
      </c>
      <c r="M5956">
        <v>1</v>
      </c>
    </row>
    <row r="5957" spans="1:13" x14ac:dyDescent="0.25">
      <c r="A5957" t="s">
        <v>51</v>
      </c>
      <c r="B5957" t="s">
        <v>52</v>
      </c>
      <c r="C5957">
        <v>2</v>
      </c>
      <c r="D5957">
        <v>90</v>
      </c>
      <c r="E5957">
        <v>40</v>
      </c>
      <c r="F5957">
        <v>88501</v>
      </c>
      <c r="G5957">
        <v>3</v>
      </c>
      <c r="H5957">
        <v>1</v>
      </c>
      <c r="I5957">
        <v>105</v>
      </c>
      <c r="J5957">
        <v>731</v>
      </c>
      <c r="K5957">
        <v>20190503</v>
      </c>
      <c r="L5957" s="78">
        <v>0.125</v>
      </c>
      <c r="M5957">
        <v>0</v>
      </c>
    </row>
    <row r="5958" spans="1:13" x14ac:dyDescent="0.25">
      <c r="A5958" t="s">
        <v>51</v>
      </c>
      <c r="B5958" t="s">
        <v>52</v>
      </c>
      <c r="C5958">
        <v>2</v>
      </c>
      <c r="D5958">
        <v>90</v>
      </c>
      <c r="E5958">
        <v>40</v>
      </c>
      <c r="F5958">
        <v>88501</v>
      </c>
      <c r="G5958">
        <v>3</v>
      </c>
      <c r="H5958">
        <v>1</v>
      </c>
      <c r="I5958">
        <v>105</v>
      </c>
      <c r="J5958">
        <v>731</v>
      </c>
      <c r="K5958">
        <v>20190503</v>
      </c>
      <c r="L5958" s="78">
        <v>0.16666666666666666</v>
      </c>
      <c r="M5958">
        <v>2</v>
      </c>
    </row>
    <row r="5959" spans="1:13" x14ac:dyDescent="0.25">
      <c r="A5959" t="s">
        <v>51</v>
      </c>
      <c r="B5959" t="s">
        <v>52</v>
      </c>
      <c r="C5959">
        <v>2</v>
      </c>
      <c r="D5959">
        <v>90</v>
      </c>
      <c r="E5959">
        <v>40</v>
      </c>
      <c r="F5959">
        <v>88501</v>
      </c>
      <c r="G5959">
        <v>3</v>
      </c>
      <c r="H5959">
        <v>1</v>
      </c>
      <c r="I5959">
        <v>105</v>
      </c>
      <c r="J5959">
        <v>731</v>
      </c>
      <c r="K5959">
        <v>20190503</v>
      </c>
      <c r="L5959" s="78">
        <v>0.20833333333333334</v>
      </c>
      <c r="M5959">
        <v>3</v>
      </c>
    </row>
    <row r="5960" spans="1:13" x14ac:dyDescent="0.25">
      <c r="A5960" t="s">
        <v>51</v>
      </c>
      <c r="B5960" t="s">
        <v>52</v>
      </c>
      <c r="C5960">
        <v>2</v>
      </c>
      <c r="D5960">
        <v>90</v>
      </c>
      <c r="E5960">
        <v>40</v>
      </c>
      <c r="F5960">
        <v>88501</v>
      </c>
      <c r="G5960">
        <v>3</v>
      </c>
      <c r="H5960">
        <v>1</v>
      </c>
      <c r="I5960">
        <v>105</v>
      </c>
      <c r="J5960">
        <v>731</v>
      </c>
      <c r="K5960">
        <v>20190503</v>
      </c>
      <c r="L5960" s="78">
        <v>0.25</v>
      </c>
      <c r="M5960">
        <v>2</v>
      </c>
    </row>
    <row r="5961" spans="1:13" x14ac:dyDescent="0.25">
      <c r="A5961" t="s">
        <v>51</v>
      </c>
      <c r="B5961" t="s">
        <v>52</v>
      </c>
      <c r="C5961">
        <v>2</v>
      </c>
      <c r="D5961">
        <v>90</v>
      </c>
      <c r="E5961">
        <v>40</v>
      </c>
      <c r="F5961">
        <v>88501</v>
      </c>
      <c r="G5961">
        <v>3</v>
      </c>
      <c r="H5961">
        <v>1</v>
      </c>
      <c r="I5961">
        <v>105</v>
      </c>
      <c r="J5961">
        <v>731</v>
      </c>
      <c r="K5961">
        <v>20190503</v>
      </c>
      <c r="L5961" s="78">
        <v>0.29166666666666669</v>
      </c>
      <c r="M5961">
        <v>0</v>
      </c>
    </row>
    <row r="5962" spans="1:13" x14ac:dyDescent="0.25">
      <c r="A5962" t="s">
        <v>51</v>
      </c>
      <c r="B5962" t="s">
        <v>52</v>
      </c>
      <c r="C5962">
        <v>2</v>
      </c>
      <c r="D5962">
        <v>90</v>
      </c>
      <c r="E5962">
        <v>40</v>
      </c>
      <c r="F5962">
        <v>88501</v>
      </c>
      <c r="G5962">
        <v>3</v>
      </c>
      <c r="H5962">
        <v>1</v>
      </c>
      <c r="I5962">
        <v>105</v>
      </c>
      <c r="J5962">
        <v>731</v>
      </c>
      <c r="K5962">
        <v>20190503</v>
      </c>
      <c r="L5962" s="78">
        <v>0.33333333333333331</v>
      </c>
      <c r="M5962">
        <v>0</v>
      </c>
    </row>
    <row r="5963" spans="1:13" x14ac:dyDescent="0.25">
      <c r="A5963" t="s">
        <v>51</v>
      </c>
      <c r="B5963" t="s">
        <v>52</v>
      </c>
      <c r="C5963">
        <v>2</v>
      </c>
      <c r="D5963">
        <v>90</v>
      </c>
      <c r="E5963">
        <v>40</v>
      </c>
      <c r="F5963">
        <v>88501</v>
      </c>
      <c r="G5963">
        <v>3</v>
      </c>
      <c r="H5963">
        <v>1</v>
      </c>
      <c r="I5963">
        <v>105</v>
      </c>
      <c r="J5963">
        <v>731</v>
      </c>
      <c r="K5963">
        <v>20190503</v>
      </c>
      <c r="L5963" s="78">
        <v>0.375</v>
      </c>
      <c r="M5963">
        <v>0</v>
      </c>
    </row>
    <row r="5964" spans="1:13" x14ac:dyDescent="0.25">
      <c r="A5964" t="s">
        <v>51</v>
      </c>
      <c r="B5964" t="s">
        <v>52</v>
      </c>
      <c r="C5964">
        <v>2</v>
      </c>
      <c r="D5964">
        <v>90</v>
      </c>
      <c r="E5964">
        <v>40</v>
      </c>
      <c r="F5964">
        <v>88501</v>
      </c>
      <c r="G5964">
        <v>3</v>
      </c>
      <c r="H5964">
        <v>1</v>
      </c>
      <c r="I5964">
        <v>105</v>
      </c>
      <c r="J5964">
        <v>731</v>
      </c>
      <c r="K5964">
        <v>20190503</v>
      </c>
      <c r="L5964" s="78">
        <v>0.41666666666666669</v>
      </c>
      <c r="M5964">
        <v>-1</v>
      </c>
    </row>
    <row r="5965" spans="1:13" x14ac:dyDescent="0.25">
      <c r="A5965" t="s">
        <v>51</v>
      </c>
      <c r="B5965" t="s">
        <v>52</v>
      </c>
      <c r="C5965">
        <v>2</v>
      </c>
      <c r="D5965">
        <v>90</v>
      </c>
      <c r="E5965">
        <v>40</v>
      </c>
      <c r="F5965">
        <v>88501</v>
      </c>
      <c r="G5965">
        <v>3</v>
      </c>
      <c r="H5965">
        <v>1</v>
      </c>
      <c r="I5965">
        <v>105</v>
      </c>
      <c r="J5965">
        <v>731</v>
      </c>
      <c r="K5965">
        <v>20190503</v>
      </c>
      <c r="L5965" s="78">
        <v>0.45833333333333331</v>
      </c>
      <c r="M5965">
        <v>-1</v>
      </c>
    </row>
    <row r="5966" spans="1:13" x14ac:dyDescent="0.25">
      <c r="A5966" t="s">
        <v>51</v>
      </c>
      <c r="B5966" t="s">
        <v>52</v>
      </c>
      <c r="C5966">
        <v>2</v>
      </c>
      <c r="D5966">
        <v>90</v>
      </c>
      <c r="E5966">
        <v>40</v>
      </c>
      <c r="F5966">
        <v>88501</v>
      </c>
      <c r="G5966">
        <v>3</v>
      </c>
      <c r="H5966">
        <v>1</v>
      </c>
      <c r="I5966">
        <v>105</v>
      </c>
      <c r="J5966">
        <v>731</v>
      </c>
      <c r="K5966">
        <v>20190503</v>
      </c>
      <c r="L5966" s="78">
        <v>0.5</v>
      </c>
      <c r="M5966">
        <v>2</v>
      </c>
    </row>
    <row r="5967" spans="1:13" x14ac:dyDescent="0.25">
      <c r="A5967" t="s">
        <v>51</v>
      </c>
      <c r="B5967" t="s">
        <v>52</v>
      </c>
      <c r="C5967">
        <v>2</v>
      </c>
      <c r="D5967">
        <v>90</v>
      </c>
      <c r="E5967">
        <v>40</v>
      </c>
      <c r="F5967">
        <v>88501</v>
      </c>
      <c r="G5967">
        <v>3</v>
      </c>
      <c r="H5967">
        <v>1</v>
      </c>
      <c r="I5967">
        <v>105</v>
      </c>
      <c r="J5967">
        <v>731</v>
      </c>
      <c r="K5967">
        <v>20190503</v>
      </c>
      <c r="L5967" s="78">
        <v>0.54166666666666663</v>
      </c>
      <c r="M5967">
        <v>3</v>
      </c>
    </row>
    <row r="5968" spans="1:13" x14ac:dyDescent="0.25">
      <c r="A5968" t="s">
        <v>51</v>
      </c>
      <c r="B5968" t="s">
        <v>52</v>
      </c>
      <c r="C5968">
        <v>2</v>
      </c>
      <c r="D5968">
        <v>90</v>
      </c>
      <c r="E5968">
        <v>40</v>
      </c>
      <c r="F5968">
        <v>88501</v>
      </c>
      <c r="G5968">
        <v>3</v>
      </c>
      <c r="H5968">
        <v>1</v>
      </c>
      <c r="I5968">
        <v>105</v>
      </c>
      <c r="J5968">
        <v>731</v>
      </c>
      <c r="K5968">
        <v>20190503</v>
      </c>
      <c r="L5968" s="78">
        <v>0.58333333333333337</v>
      </c>
      <c r="M5968">
        <v>3</v>
      </c>
    </row>
    <row r="5969" spans="1:13" x14ac:dyDescent="0.25">
      <c r="A5969" t="s">
        <v>51</v>
      </c>
      <c r="B5969" t="s">
        <v>52</v>
      </c>
      <c r="C5969">
        <v>2</v>
      </c>
      <c r="D5969">
        <v>90</v>
      </c>
      <c r="E5969">
        <v>40</v>
      </c>
      <c r="F5969">
        <v>88501</v>
      </c>
      <c r="G5969">
        <v>3</v>
      </c>
      <c r="H5969">
        <v>1</v>
      </c>
      <c r="I5969">
        <v>105</v>
      </c>
      <c r="J5969">
        <v>731</v>
      </c>
      <c r="K5969">
        <v>20190503</v>
      </c>
      <c r="L5969" s="78">
        <v>0.625</v>
      </c>
      <c r="M5969">
        <v>1</v>
      </c>
    </row>
    <row r="5970" spans="1:13" x14ac:dyDescent="0.25">
      <c r="A5970" t="s">
        <v>51</v>
      </c>
      <c r="B5970" t="s">
        <v>52</v>
      </c>
      <c r="C5970">
        <v>2</v>
      </c>
      <c r="D5970">
        <v>90</v>
      </c>
      <c r="E5970">
        <v>40</v>
      </c>
      <c r="F5970">
        <v>88501</v>
      </c>
      <c r="G5970">
        <v>3</v>
      </c>
      <c r="H5970">
        <v>1</v>
      </c>
      <c r="I5970">
        <v>105</v>
      </c>
      <c r="J5970">
        <v>731</v>
      </c>
      <c r="K5970">
        <v>20190503</v>
      </c>
      <c r="L5970" s="78">
        <v>0.66666666666666663</v>
      </c>
      <c r="M5970">
        <v>0</v>
      </c>
    </row>
    <row r="5971" spans="1:13" x14ac:dyDescent="0.25">
      <c r="A5971" t="s">
        <v>51</v>
      </c>
      <c r="B5971" t="s">
        <v>52</v>
      </c>
      <c r="C5971">
        <v>2</v>
      </c>
      <c r="D5971">
        <v>90</v>
      </c>
      <c r="E5971">
        <v>40</v>
      </c>
      <c r="F5971">
        <v>88501</v>
      </c>
      <c r="G5971">
        <v>3</v>
      </c>
      <c r="H5971">
        <v>1</v>
      </c>
      <c r="I5971">
        <v>105</v>
      </c>
      <c r="J5971">
        <v>731</v>
      </c>
      <c r="K5971">
        <v>20190503</v>
      </c>
      <c r="L5971" s="78">
        <v>0.70833333333333337</v>
      </c>
      <c r="M5971">
        <v>0</v>
      </c>
    </row>
    <row r="5972" spans="1:13" x14ac:dyDescent="0.25">
      <c r="A5972" t="s">
        <v>51</v>
      </c>
      <c r="B5972" t="s">
        <v>52</v>
      </c>
      <c r="C5972">
        <v>2</v>
      </c>
      <c r="D5972">
        <v>90</v>
      </c>
      <c r="E5972">
        <v>40</v>
      </c>
      <c r="F5972">
        <v>88501</v>
      </c>
      <c r="G5972">
        <v>3</v>
      </c>
      <c r="H5972">
        <v>1</v>
      </c>
      <c r="I5972">
        <v>105</v>
      </c>
      <c r="J5972">
        <v>731</v>
      </c>
      <c r="K5972">
        <v>20190503</v>
      </c>
      <c r="L5972" s="78">
        <v>0.75</v>
      </c>
      <c r="M5972">
        <v>0</v>
      </c>
    </row>
    <row r="5973" spans="1:13" x14ac:dyDescent="0.25">
      <c r="A5973" t="s">
        <v>51</v>
      </c>
      <c r="B5973" t="s">
        <v>52</v>
      </c>
      <c r="C5973">
        <v>2</v>
      </c>
      <c r="D5973">
        <v>90</v>
      </c>
      <c r="E5973">
        <v>40</v>
      </c>
      <c r="F5973">
        <v>88501</v>
      </c>
      <c r="G5973">
        <v>3</v>
      </c>
      <c r="H5973">
        <v>1</v>
      </c>
      <c r="I5973">
        <v>105</v>
      </c>
      <c r="J5973">
        <v>731</v>
      </c>
      <c r="K5973">
        <v>20190503</v>
      </c>
      <c r="L5973" s="78">
        <v>0.79166666666666663</v>
      </c>
      <c r="M5973">
        <v>1</v>
      </c>
    </row>
    <row r="5974" spans="1:13" x14ac:dyDescent="0.25">
      <c r="A5974" t="s">
        <v>51</v>
      </c>
      <c r="B5974" t="s">
        <v>52</v>
      </c>
      <c r="C5974">
        <v>2</v>
      </c>
      <c r="D5974">
        <v>90</v>
      </c>
      <c r="E5974">
        <v>40</v>
      </c>
      <c r="F5974">
        <v>88501</v>
      </c>
      <c r="G5974">
        <v>3</v>
      </c>
      <c r="H5974">
        <v>1</v>
      </c>
      <c r="I5974">
        <v>105</v>
      </c>
      <c r="J5974">
        <v>731</v>
      </c>
      <c r="K5974">
        <v>20190503</v>
      </c>
      <c r="L5974" s="78">
        <v>0.83333333333333337</v>
      </c>
      <c r="M5974">
        <v>0</v>
      </c>
    </row>
    <row r="5975" spans="1:13" x14ac:dyDescent="0.25">
      <c r="A5975" t="s">
        <v>51</v>
      </c>
      <c r="B5975" t="s">
        <v>52</v>
      </c>
      <c r="C5975">
        <v>2</v>
      </c>
      <c r="D5975">
        <v>90</v>
      </c>
      <c r="E5975">
        <v>40</v>
      </c>
      <c r="F5975">
        <v>88501</v>
      </c>
      <c r="G5975">
        <v>3</v>
      </c>
      <c r="H5975">
        <v>1</v>
      </c>
      <c r="I5975">
        <v>105</v>
      </c>
      <c r="J5975">
        <v>731</v>
      </c>
      <c r="K5975">
        <v>20190503</v>
      </c>
      <c r="L5975" s="78">
        <v>0.875</v>
      </c>
      <c r="M5975">
        <v>-1</v>
      </c>
    </row>
    <row r="5976" spans="1:13" x14ac:dyDescent="0.25">
      <c r="A5976" t="s">
        <v>51</v>
      </c>
      <c r="B5976" t="s">
        <v>52</v>
      </c>
      <c r="C5976">
        <v>2</v>
      </c>
      <c r="D5976">
        <v>90</v>
      </c>
      <c r="E5976">
        <v>40</v>
      </c>
      <c r="F5976">
        <v>88501</v>
      </c>
      <c r="G5976">
        <v>3</v>
      </c>
      <c r="H5976">
        <v>1</v>
      </c>
      <c r="I5976">
        <v>105</v>
      </c>
      <c r="J5976">
        <v>731</v>
      </c>
      <c r="K5976">
        <v>20190503</v>
      </c>
      <c r="L5976" s="78">
        <v>0.91666666666666663</v>
      </c>
      <c r="M5976">
        <v>2</v>
      </c>
    </row>
    <row r="5977" spans="1:13" x14ac:dyDescent="0.25">
      <c r="A5977" t="s">
        <v>51</v>
      </c>
      <c r="B5977" t="s">
        <v>52</v>
      </c>
      <c r="C5977">
        <v>2</v>
      </c>
      <c r="D5977">
        <v>90</v>
      </c>
      <c r="E5977">
        <v>40</v>
      </c>
      <c r="F5977">
        <v>88501</v>
      </c>
      <c r="G5977">
        <v>3</v>
      </c>
      <c r="H5977">
        <v>1</v>
      </c>
      <c r="I5977">
        <v>105</v>
      </c>
      <c r="J5977">
        <v>731</v>
      </c>
      <c r="K5977">
        <v>20190503</v>
      </c>
      <c r="L5977" s="78">
        <v>0.95833333333333337</v>
      </c>
      <c r="M5977">
        <v>4</v>
      </c>
    </row>
    <row r="5978" spans="1:13" x14ac:dyDescent="0.25">
      <c r="A5978" t="s">
        <v>51</v>
      </c>
      <c r="B5978" t="s">
        <v>52</v>
      </c>
      <c r="C5978">
        <v>2</v>
      </c>
      <c r="D5978">
        <v>90</v>
      </c>
      <c r="E5978">
        <v>40</v>
      </c>
      <c r="F5978">
        <v>88501</v>
      </c>
      <c r="G5978">
        <v>3</v>
      </c>
      <c r="H5978">
        <v>1</v>
      </c>
      <c r="I5978">
        <v>105</v>
      </c>
      <c r="J5978">
        <v>731</v>
      </c>
      <c r="K5978">
        <v>20190504</v>
      </c>
      <c r="L5978" s="78">
        <v>0</v>
      </c>
      <c r="M5978">
        <v>1</v>
      </c>
    </row>
    <row r="5979" spans="1:13" x14ac:dyDescent="0.25">
      <c r="A5979" t="s">
        <v>51</v>
      </c>
      <c r="B5979" t="s">
        <v>52</v>
      </c>
      <c r="C5979">
        <v>2</v>
      </c>
      <c r="D5979">
        <v>90</v>
      </c>
      <c r="E5979">
        <v>40</v>
      </c>
      <c r="F5979">
        <v>88501</v>
      </c>
      <c r="G5979">
        <v>3</v>
      </c>
      <c r="H5979">
        <v>1</v>
      </c>
      <c r="I5979">
        <v>105</v>
      </c>
      <c r="J5979">
        <v>731</v>
      </c>
      <c r="K5979">
        <v>20190504</v>
      </c>
      <c r="L5979" s="78">
        <v>4.1666666666666664E-2</v>
      </c>
      <c r="M5979">
        <v>-1</v>
      </c>
    </row>
    <row r="5980" spans="1:13" x14ac:dyDescent="0.25">
      <c r="A5980" t="s">
        <v>51</v>
      </c>
      <c r="B5980" t="s">
        <v>52</v>
      </c>
      <c r="C5980">
        <v>2</v>
      </c>
      <c r="D5980">
        <v>90</v>
      </c>
      <c r="E5980">
        <v>40</v>
      </c>
      <c r="F5980">
        <v>88501</v>
      </c>
      <c r="G5980">
        <v>3</v>
      </c>
      <c r="H5980">
        <v>1</v>
      </c>
      <c r="I5980">
        <v>105</v>
      </c>
      <c r="J5980">
        <v>731</v>
      </c>
      <c r="K5980">
        <v>20190504</v>
      </c>
      <c r="L5980" s="78">
        <v>8.3333333333333329E-2</v>
      </c>
      <c r="M5980">
        <v>0</v>
      </c>
    </row>
    <row r="5981" spans="1:13" x14ac:dyDescent="0.25">
      <c r="A5981" t="s">
        <v>51</v>
      </c>
      <c r="B5981" t="s">
        <v>52</v>
      </c>
      <c r="C5981">
        <v>2</v>
      </c>
      <c r="D5981">
        <v>90</v>
      </c>
      <c r="E5981">
        <v>40</v>
      </c>
      <c r="F5981">
        <v>88501</v>
      </c>
      <c r="G5981">
        <v>3</v>
      </c>
      <c r="H5981">
        <v>1</v>
      </c>
      <c r="I5981">
        <v>105</v>
      </c>
      <c r="J5981">
        <v>731</v>
      </c>
      <c r="K5981">
        <v>20190504</v>
      </c>
      <c r="L5981" s="78">
        <v>0.125</v>
      </c>
      <c r="M5981">
        <v>-1</v>
      </c>
    </row>
    <row r="5982" spans="1:13" x14ac:dyDescent="0.25">
      <c r="A5982" t="s">
        <v>51</v>
      </c>
      <c r="B5982" t="s">
        <v>52</v>
      </c>
      <c r="C5982">
        <v>2</v>
      </c>
      <c r="D5982">
        <v>90</v>
      </c>
      <c r="E5982">
        <v>40</v>
      </c>
      <c r="F5982">
        <v>88501</v>
      </c>
      <c r="G5982">
        <v>3</v>
      </c>
      <c r="H5982">
        <v>1</v>
      </c>
      <c r="I5982">
        <v>105</v>
      </c>
      <c r="J5982">
        <v>731</v>
      </c>
      <c r="K5982">
        <v>20190504</v>
      </c>
      <c r="L5982" s="78">
        <v>0.16666666666666666</v>
      </c>
      <c r="M5982">
        <v>-3</v>
      </c>
    </row>
    <row r="5983" spans="1:13" x14ac:dyDescent="0.25">
      <c r="A5983" t="s">
        <v>51</v>
      </c>
      <c r="B5983" t="s">
        <v>52</v>
      </c>
      <c r="C5983">
        <v>2</v>
      </c>
      <c r="D5983">
        <v>90</v>
      </c>
      <c r="E5983">
        <v>40</v>
      </c>
      <c r="F5983">
        <v>88501</v>
      </c>
      <c r="G5983">
        <v>3</v>
      </c>
      <c r="H5983">
        <v>1</v>
      </c>
      <c r="I5983">
        <v>105</v>
      </c>
      <c r="J5983">
        <v>731</v>
      </c>
      <c r="K5983">
        <v>20190504</v>
      </c>
      <c r="L5983" s="78">
        <v>0.20833333333333334</v>
      </c>
      <c r="M5983">
        <v>-1</v>
      </c>
    </row>
    <row r="5984" spans="1:13" x14ac:dyDescent="0.25">
      <c r="A5984" t="s">
        <v>51</v>
      </c>
      <c r="B5984" t="s">
        <v>52</v>
      </c>
      <c r="C5984">
        <v>2</v>
      </c>
      <c r="D5984">
        <v>90</v>
      </c>
      <c r="E5984">
        <v>40</v>
      </c>
      <c r="F5984">
        <v>88501</v>
      </c>
      <c r="G5984">
        <v>3</v>
      </c>
      <c r="H5984">
        <v>1</v>
      </c>
      <c r="I5984">
        <v>105</v>
      </c>
      <c r="J5984">
        <v>731</v>
      </c>
      <c r="K5984">
        <v>20190504</v>
      </c>
      <c r="L5984" s="78">
        <v>0.25</v>
      </c>
      <c r="M5984">
        <v>1</v>
      </c>
    </row>
    <row r="5985" spans="1:13" x14ac:dyDescent="0.25">
      <c r="A5985" t="s">
        <v>51</v>
      </c>
      <c r="B5985" t="s">
        <v>52</v>
      </c>
      <c r="C5985">
        <v>2</v>
      </c>
      <c r="D5985">
        <v>90</v>
      </c>
      <c r="E5985">
        <v>40</v>
      </c>
      <c r="F5985">
        <v>88501</v>
      </c>
      <c r="G5985">
        <v>3</v>
      </c>
      <c r="H5985">
        <v>1</v>
      </c>
      <c r="I5985">
        <v>105</v>
      </c>
      <c r="J5985">
        <v>731</v>
      </c>
      <c r="K5985">
        <v>20190504</v>
      </c>
      <c r="L5985" s="78">
        <v>0.29166666666666669</v>
      </c>
      <c r="M5985">
        <v>1</v>
      </c>
    </row>
    <row r="5986" spans="1:13" x14ac:dyDescent="0.25">
      <c r="A5986" t="s">
        <v>51</v>
      </c>
      <c r="B5986" t="s">
        <v>52</v>
      </c>
      <c r="C5986">
        <v>2</v>
      </c>
      <c r="D5986">
        <v>90</v>
      </c>
      <c r="E5986">
        <v>40</v>
      </c>
      <c r="F5986">
        <v>88501</v>
      </c>
      <c r="G5986">
        <v>3</v>
      </c>
      <c r="H5986">
        <v>1</v>
      </c>
      <c r="I5986">
        <v>105</v>
      </c>
      <c r="J5986">
        <v>731</v>
      </c>
      <c r="K5986">
        <v>20190504</v>
      </c>
      <c r="L5986" s="78">
        <v>0.33333333333333331</v>
      </c>
      <c r="M5986">
        <v>2</v>
      </c>
    </row>
    <row r="5987" spans="1:13" x14ac:dyDescent="0.25">
      <c r="A5987" t="s">
        <v>51</v>
      </c>
      <c r="B5987" t="s">
        <v>52</v>
      </c>
      <c r="C5987">
        <v>2</v>
      </c>
      <c r="D5987">
        <v>90</v>
      </c>
      <c r="E5987">
        <v>40</v>
      </c>
      <c r="F5987">
        <v>88501</v>
      </c>
      <c r="G5987">
        <v>3</v>
      </c>
      <c r="H5987">
        <v>1</v>
      </c>
      <c r="I5987">
        <v>105</v>
      </c>
      <c r="J5987">
        <v>731</v>
      </c>
      <c r="K5987">
        <v>20190504</v>
      </c>
      <c r="L5987" s="78">
        <v>0.375</v>
      </c>
      <c r="M5987">
        <v>3</v>
      </c>
    </row>
    <row r="5988" spans="1:13" x14ac:dyDescent="0.25">
      <c r="A5988" t="s">
        <v>51</v>
      </c>
      <c r="B5988" t="s">
        <v>52</v>
      </c>
      <c r="C5988">
        <v>2</v>
      </c>
      <c r="D5988">
        <v>90</v>
      </c>
      <c r="E5988">
        <v>40</v>
      </c>
      <c r="F5988">
        <v>88501</v>
      </c>
      <c r="G5988">
        <v>3</v>
      </c>
      <c r="H5988">
        <v>1</v>
      </c>
      <c r="I5988">
        <v>105</v>
      </c>
      <c r="J5988">
        <v>731</v>
      </c>
      <c r="K5988">
        <v>20190504</v>
      </c>
      <c r="L5988" s="78">
        <v>0.41666666666666669</v>
      </c>
      <c r="M5988">
        <v>3</v>
      </c>
    </row>
    <row r="5989" spans="1:13" x14ac:dyDescent="0.25">
      <c r="A5989" t="s">
        <v>51</v>
      </c>
      <c r="B5989" t="s">
        <v>52</v>
      </c>
      <c r="C5989">
        <v>2</v>
      </c>
      <c r="D5989">
        <v>90</v>
      </c>
      <c r="E5989">
        <v>40</v>
      </c>
      <c r="F5989">
        <v>88501</v>
      </c>
      <c r="G5989">
        <v>3</v>
      </c>
      <c r="H5989">
        <v>1</v>
      </c>
      <c r="I5989">
        <v>105</v>
      </c>
      <c r="J5989">
        <v>731</v>
      </c>
      <c r="K5989">
        <v>20190504</v>
      </c>
      <c r="L5989" s="78">
        <v>0.45833333333333331</v>
      </c>
      <c r="M5989">
        <v>1</v>
      </c>
    </row>
    <row r="5990" spans="1:13" x14ac:dyDescent="0.25">
      <c r="A5990" t="s">
        <v>51</v>
      </c>
      <c r="B5990" t="s">
        <v>52</v>
      </c>
      <c r="C5990">
        <v>2</v>
      </c>
      <c r="D5990">
        <v>90</v>
      </c>
      <c r="E5990">
        <v>40</v>
      </c>
      <c r="F5990">
        <v>88501</v>
      </c>
      <c r="G5990">
        <v>3</v>
      </c>
      <c r="H5990">
        <v>1</v>
      </c>
      <c r="I5990">
        <v>105</v>
      </c>
      <c r="J5990">
        <v>731</v>
      </c>
      <c r="K5990">
        <v>20190504</v>
      </c>
      <c r="L5990" s="78">
        <v>0.5</v>
      </c>
      <c r="M5990">
        <v>-1</v>
      </c>
    </row>
    <row r="5991" spans="1:13" x14ac:dyDescent="0.25">
      <c r="A5991" t="s">
        <v>51</v>
      </c>
      <c r="B5991" t="s">
        <v>52</v>
      </c>
      <c r="C5991">
        <v>2</v>
      </c>
      <c r="D5991">
        <v>90</v>
      </c>
      <c r="E5991">
        <v>40</v>
      </c>
      <c r="F5991">
        <v>88501</v>
      </c>
      <c r="G5991">
        <v>3</v>
      </c>
      <c r="H5991">
        <v>1</v>
      </c>
      <c r="I5991">
        <v>105</v>
      </c>
      <c r="J5991">
        <v>731</v>
      </c>
      <c r="K5991">
        <v>20190504</v>
      </c>
      <c r="L5991" s="78">
        <v>0.54166666666666663</v>
      </c>
      <c r="M5991">
        <v>-1</v>
      </c>
    </row>
    <row r="5992" spans="1:13" x14ac:dyDescent="0.25">
      <c r="A5992" t="s">
        <v>51</v>
      </c>
      <c r="B5992" t="s">
        <v>52</v>
      </c>
      <c r="C5992">
        <v>2</v>
      </c>
      <c r="D5992">
        <v>90</v>
      </c>
      <c r="E5992">
        <v>40</v>
      </c>
      <c r="F5992">
        <v>88501</v>
      </c>
      <c r="G5992">
        <v>3</v>
      </c>
      <c r="H5992">
        <v>1</v>
      </c>
      <c r="I5992">
        <v>105</v>
      </c>
      <c r="J5992">
        <v>731</v>
      </c>
      <c r="K5992">
        <v>20190504</v>
      </c>
      <c r="L5992" s="78">
        <v>0.58333333333333337</v>
      </c>
      <c r="M5992">
        <v>-1</v>
      </c>
    </row>
    <row r="5993" spans="1:13" x14ac:dyDescent="0.25">
      <c r="A5993" t="s">
        <v>51</v>
      </c>
      <c r="B5993" t="s">
        <v>52</v>
      </c>
      <c r="C5993">
        <v>2</v>
      </c>
      <c r="D5993">
        <v>90</v>
      </c>
      <c r="E5993">
        <v>40</v>
      </c>
      <c r="F5993">
        <v>88501</v>
      </c>
      <c r="G5993">
        <v>3</v>
      </c>
      <c r="H5993">
        <v>1</v>
      </c>
      <c r="I5993">
        <v>105</v>
      </c>
      <c r="J5993">
        <v>731</v>
      </c>
      <c r="K5993">
        <v>20190504</v>
      </c>
      <c r="L5993" s="78">
        <v>0.625</v>
      </c>
      <c r="M5993">
        <v>0</v>
      </c>
    </row>
    <row r="5994" spans="1:13" x14ac:dyDescent="0.25">
      <c r="A5994" t="s">
        <v>51</v>
      </c>
      <c r="B5994" t="s">
        <v>52</v>
      </c>
      <c r="C5994">
        <v>2</v>
      </c>
      <c r="D5994">
        <v>90</v>
      </c>
      <c r="E5994">
        <v>40</v>
      </c>
      <c r="F5994">
        <v>88501</v>
      </c>
      <c r="G5994">
        <v>3</v>
      </c>
      <c r="H5994">
        <v>1</v>
      </c>
      <c r="I5994">
        <v>105</v>
      </c>
      <c r="J5994">
        <v>731</v>
      </c>
      <c r="K5994">
        <v>20190504</v>
      </c>
      <c r="L5994" s="78">
        <v>0.66666666666666663</v>
      </c>
      <c r="M5994">
        <v>-1</v>
      </c>
    </row>
    <row r="5995" spans="1:13" x14ac:dyDescent="0.25">
      <c r="A5995" t="s">
        <v>51</v>
      </c>
      <c r="B5995" t="s">
        <v>52</v>
      </c>
      <c r="C5995">
        <v>2</v>
      </c>
      <c r="D5995">
        <v>90</v>
      </c>
      <c r="E5995">
        <v>40</v>
      </c>
      <c r="F5995">
        <v>88501</v>
      </c>
      <c r="G5995">
        <v>3</v>
      </c>
      <c r="H5995">
        <v>1</v>
      </c>
      <c r="I5995">
        <v>105</v>
      </c>
      <c r="J5995">
        <v>731</v>
      </c>
      <c r="K5995">
        <v>20190504</v>
      </c>
      <c r="L5995" s="78">
        <v>0.70833333333333337</v>
      </c>
      <c r="M5995">
        <v>0</v>
      </c>
    </row>
    <row r="5996" spans="1:13" x14ac:dyDescent="0.25">
      <c r="A5996" t="s">
        <v>51</v>
      </c>
      <c r="B5996" t="s">
        <v>52</v>
      </c>
      <c r="C5996">
        <v>2</v>
      </c>
      <c r="D5996">
        <v>90</v>
      </c>
      <c r="E5996">
        <v>40</v>
      </c>
      <c r="F5996">
        <v>88501</v>
      </c>
      <c r="G5996">
        <v>3</v>
      </c>
      <c r="H5996">
        <v>1</v>
      </c>
      <c r="I5996">
        <v>105</v>
      </c>
      <c r="J5996">
        <v>731</v>
      </c>
      <c r="K5996">
        <v>20190504</v>
      </c>
      <c r="L5996" s="78">
        <v>0.75</v>
      </c>
      <c r="M5996">
        <v>0</v>
      </c>
    </row>
    <row r="5997" spans="1:13" x14ac:dyDescent="0.25">
      <c r="A5997" t="s">
        <v>51</v>
      </c>
      <c r="B5997" t="s">
        <v>52</v>
      </c>
      <c r="C5997">
        <v>2</v>
      </c>
      <c r="D5997">
        <v>90</v>
      </c>
      <c r="E5997">
        <v>40</v>
      </c>
      <c r="F5997">
        <v>88501</v>
      </c>
      <c r="G5997">
        <v>3</v>
      </c>
      <c r="H5997">
        <v>1</v>
      </c>
      <c r="I5997">
        <v>105</v>
      </c>
      <c r="J5997">
        <v>731</v>
      </c>
      <c r="K5997">
        <v>20190504</v>
      </c>
      <c r="L5997" s="78">
        <v>0.79166666666666663</v>
      </c>
      <c r="M5997">
        <v>2</v>
      </c>
    </row>
    <row r="5998" spans="1:13" x14ac:dyDescent="0.25">
      <c r="A5998" t="s">
        <v>51</v>
      </c>
      <c r="B5998" t="s">
        <v>52</v>
      </c>
      <c r="C5998">
        <v>2</v>
      </c>
      <c r="D5998">
        <v>90</v>
      </c>
      <c r="E5998">
        <v>40</v>
      </c>
      <c r="F5998">
        <v>88501</v>
      </c>
      <c r="G5998">
        <v>3</v>
      </c>
      <c r="H5998">
        <v>1</v>
      </c>
      <c r="I5998">
        <v>105</v>
      </c>
      <c r="J5998">
        <v>731</v>
      </c>
      <c r="K5998">
        <v>20190504</v>
      </c>
      <c r="L5998" s="78">
        <v>0.83333333333333337</v>
      </c>
      <c r="M5998">
        <v>2</v>
      </c>
    </row>
    <row r="5999" spans="1:13" x14ac:dyDescent="0.25">
      <c r="A5999" t="s">
        <v>51</v>
      </c>
      <c r="B5999" t="s">
        <v>52</v>
      </c>
      <c r="C5999">
        <v>2</v>
      </c>
      <c r="D5999">
        <v>90</v>
      </c>
      <c r="E5999">
        <v>40</v>
      </c>
      <c r="F5999">
        <v>88501</v>
      </c>
      <c r="G5999">
        <v>3</v>
      </c>
      <c r="H5999">
        <v>1</v>
      </c>
      <c r="I5999">
        <v>105</v>
      </c>
      <c r="J5999">
        <v>731</v>
      </c>
      <c r="K5999">
        <v>20190504</v>
      </c>
      <c r="L5999" s="78">
        <v>0.875</v>
      </c>
      <c r="M5999">
        <v>1</v>
      </c>
    </row>
    <row r="6000" spans="1:13" x14ac:dyDescent="0.25">
      <c r="A6000" t="s">
        <v>51</v>
      </c>
      <c r="B6000" t="s">
        <v>52</v>
      </c>
      <c r="C6000">
        <v>2</v>
      </c>
      <c r="D6000">
        <v>90</v>
      </c>
      <c r="E6000">
        <v>40</v>
      </c>
      <c r="F6000">
        <v>88501</v>
      </c>
      <c r="G6000">
        <v>3</v>
      </c>
      <c r="H6000">
        <v>1</v>
      </c>
      <c r="I6000">
        <v>105</v>
      </c>
      <c r="J6000">
        <v>731</v>
      </c>
      <c r="K6000">
        <v>20190504</v>
      </c>
      <c r="L6000" s="78">
        <v>0.91666666666666663</v>
      </c>
      <c r="M6000">
        <v>0</v>
      </c>
    </row>
    <row r="6001" spans="1:13" x14ac:dyDescent="0.25">
      <c r="A6001" t="s">
        <v>51</v>
      </c>
      <c r="B6001" t="s">
        <v>52</v>
      </c>
      <c r="C6001">
        <v>2</v>
      </c>
      <c r="D6001">
        <v>90</v>
      </c>
      <c r="E6001">
        <v>40</v>
      </c>
      <c r="F6001">
        <v>88501</v>
      </c>
      <c r="G6001">
        <v>3</v>
      </c>
      <c r="H6001">
        <v>1</v>
      </c>
      <c r="I6001">
        <v>105</v>
      </c>
      <c r="J6001">
        <v>731</v>
      </c>
      <c r="K6001">
        <v>20190504</v>
      </c>
      <c r="L6001" s="78">
        <v>0.95833333333333337</v>
      </c>
      <c r="M6001">
        <v>-1</v>
      </c>
    </row>
    <row r="6002" spans="1:13" x14ac:dyDescent="0.25">
      <c r="A6002" t="s">
        <v>51</v>
      </c>
      <c r="B6002" t="s">
        <v>52</v>
      </c>
      <c r="C6002">
        <v>2</v>
      </c>
      <c r="D6002">
        <v>90</v>
      </c>
      <c r="E6002">
        <v>40</v>
      </c>
      <c r="F6002">
        <v>88501</v>
      </c>
      <c r="G6002">
        <v>3</v>
      </c>
      <c r="H6002">
        <v>1</v>
      </c>
      <c r="I6002">
        <v>105</v>
      </c>
      <c r="J6002">
        <v>731</v>
      </c>
      <c r="K6002">
        <v>20190505</v>
      </c>
      <c r="L6002" s="78">
        <v>0</v>
      </c>
      <c r="M6002">
        <v>1</v>
      </c>
    </row>
    <row r="6003" spans="1:13" x14ac:dyDescent="0.25">
      <c r="A6003" t="s">
        <v>51</v>
      </c>
      <c r="B6003" t="s">
        <v>52</v>
      </c>
      <c r="C6003">
        <v>2</v>
      </c>
      <c r="D6003">
        <v>90</v>
      </c>
      <c r="E6003">
        <v>40</v>
      </c>
      <c r="F6003">
        <v>88501</v>
      </c>
      <c r="G6003">
        <v>3</v>
      </c>
      <c r="H6003">
        <v>1</v>
      </c>
      <c r="I6003">
        <v>105</v>
      </c>
      <c r="J6003">
        <v>731</v>
      </c>
      <c r="K6003">
        <v>20190505</v>
      </c>
      <c r="L6003" s="78">
        <v>4.1666666666666664E-2</v>
      </c>
      <c r="M6003">
        <v>0</v>
      </c>
    </row>
    <row r="6004" spans="1:13" x14ac:dyDescent="0.25">
      <c r="A6004" t="s">
        <v>51</v>
      </c>
      <c r="B6004" t="s">
        <v>52</v>
      </c>
      <c r="C6004">
        <v>2</v>
      </c>
      <c r="D6004">
        <v>90</v>
      </c>
      <c r="E6004">
        <v>40</v>
      </c>
      <c r="F6004">
        <v>88501</v>
      </c>
      <c r="G6004">
        <v>3</v>
      </c>
      <c r="H6004">
        <v>1</v>
      </c>
      <c r="I6004">
        <v>105</v>
      </c>
      <c r="J6004">
        <v>731</v>
      </c>
      <c r="K6004">
        <v>20190505</v>
      </c>
      <c r="L6004" s="78">
        <v>8.3333333333333329E-2</v>
      </c>
      <c r="M6004">
        <v>1</v>
      </c>
    </row>
    <row r="6005" spans="1:13" x14ac:dyDescent="0.25">
      <c r="A6005" t="s">
        <v>51</v>
      </c>
      <c r="B6005" t="s">
        <v>52</v>
      </c>
      <c r="C6005">
        <v>2</v>
      </c>
      <c r="D6005">
        <v>90</v>
      </c>
      <c r="E6005">
        <v>40</v>
      </c>
      <c r="F6005">
        <v>88501</v>
      </c>
      <c r="G6005">
        <v>3</v>
      </c>
      <c r="H6005">
        <v>1</v>
      </c>
      <c r="I6005">
        <v>105</v>
      </c>
      <c r="J6005">
        <v>731</v>
      </c>
      <c r="K6005">
        <v>20190505</v>
      </c>
      <c r="L6005" s="78">
        <v>0.125</v>
      </c>
      <c r="M6005">
        <v>3</v>
      </c>
    </row>
    <row r="6006" spans="1:13" x14ac:dyDescent="0.25">
      <c r="A6006" t="s">
        <v>51</v>
      </c>
      <c r="B6006" t="s">
        <v>52</v>
      </c>
      <c r="C6006">
        <v>2</v>
      </c>
      <c r="D6006">
        <v>90</v>
      </c>
      <c r="E6006">
        <v>40</v>
      </c>
      <c r="F6006">
        <v>88501</v>
      </c>
      <c r="G6006">
        <v>3</v>
      </c>
      <c r="H6006">
        <v>1</v>
      </c>
      <c r="I6006">
        <v>105</v>
      </c>
      <c r="J6006">
        <v>731</v>
      </c>
      <c r="K6006">
        <v>20190505</v>
      </c>
      <c r="L6006" s="78">
        <v>0.16666666666666666</v>
      </c>
      <c r="M6006">
        <v>5</v>
      </c>
    </row>
    <row r="6007" spans="1:13" x14ac:dyDescent="0.25">
      <c r="A6007" t="s">
        <v>51</v>
      </c>
      <c r="B6007" t="s">
        <v>52</v>
      </c>
      <c r="C6007">
        <v>2</v>
      </c>
      <c r="D6007">
        <v>90</v>
      </c>
      <c r="E6007">
        <v>40</v>
      </c>
      <c r="F6007">
        <v>88501</v>
      </c>
      <c r="G6007">
        <v>3</v>
      </c>
      <c r="H6007">
        <v>1</v>
      </c>
      <c r="I6007">
        <v>105</v>
      </c>
      <c r="J6007">
        <v>731</v>
      </c>
      <c r="K6007">
        <v>20190505</v>
      </c>
      <c r="L6007" s="78">
        <v>0.20833333333333334</v>
      </c>
      <c r="M6007">
        <v>2</v>
      </c>
    </row>
    <row r="6008" spans="1:13" x14ac:dyDescent="0.25">
      <c r="A6008" t="s">
        <v>51</v>
      </c>
      <c r="B6008" t="s">
        <v>52</v>
      </c>
      <c r="C6008">
        <v>2</v>
      </c>
      <c r="D6008">
        <v>90</v>
      </c>
      <c r="E6008">
        <v>40</v>
      </c>
      <c r="F6008">
        <v>88501</v>
      </c>
      <c r="G6008">
        <v>3</v>
      </c>
      <c r="H6008">
        <v>1</v>
      </c>
      <c r="I6008">
        <v>105</v>
      </c>
      <c r="J6008">
        <v>731</v>
      </c>
      <c r="K6008">
        <v>20190505</v>
      </c>
      <c r="L6008" s="78">
        <v>0.25</v>
      </c>
      <c r="M6008">
        <v>2</v>
      </c>
    </row>
    <row r="6009" spans="1:13" x14ac:dyDescent="0.25">
      <c r="A6009" t="s">
        <v>51</v>
      </c>
      <c r="B6009" t="s">
        <v>52</v>
      </c>
      <c r="C6009">
        <v>2</v>
      </c>
      <c r="D6009">
        <v>90</v>
      </c>
      <c r="E6009">
        <v>40</v>
      </c>
      <c r="F6009">
        <v>88501</v>
      </c>
      <c r="G6009">
        <v>3</v>
      </c>
      <c r="H6009">
        <v>1</v>
      </c>
      <c r="I6009">
        <v>105</v>
      </c>
      <c r="J6009">
        <v>731</v>
      </c>
      <c r="K6009">
        <v>20190505</v>
      </c>
      <c r="L6009" s="78">
        <v>0.29166666666666669</v>
      </c>
      <c r="M6009">
        <v>1</v>
      </c>
    </row>
    <row r="6010" spans="1:13" x14ac:dyDescent="0.25">
      <c r="A6010" t="s">
        <v>51</v>
      </c>
      <c r="B6010" t="s">
        <v>52</v>
      </c>
      <c r="C6010">
        <v>2</v>
      </c>
      <c r="D6010">
        <v>90</v>
      </c>
      <c r="E6010">
        <v>40</v>
      </c>
      <c r="F6010">
        <v>88501</v>
      </c>
      <c r="G6010">
        <v>3</v>
      </c>
      <c r="H6010">
        <v>1</v>
      </c>
      <c r="I6010">
        <v>105</v>
      </c>
      <c r="J6010">
        <v>731</v>
      </c>
      <c r="K6010">
        <v>20190505</v>
      </c>
      <c r="L6010" s="78">
        <v>0.33333333333333331</v>
      </c>
      <c r="M6010">
        <v>0</v>
      </c>
    </row>
    <row r="6011" spans="1:13" x14ac:dyDescent="0.25">
      <c r="A6011" t="s">
        <v>51</v>
      </c>
      <c r="B6011" t="s">
        <v>52</v>
      </c>
      <c r="C6011">
        <v>2</v>
      </c>
      <c r="D6011">
        <v>90</v>
      </c>
      <c r="E6011">
        <v>40</v>
      </c>
      <c r="F6011">
        <v>88501</v>
      </c>
      <c r="G6011">
        <v>3</v>
      </c>
      <c r="H6011">
        <v>1</v>
      </c>
      <c r="I6011">
        <v>105</v>
      </c>
      <c r="J6011">
        <v>731</v>
      </c>
      <c r="K6011">
        <v>20190505</v>
      </c>
      <c r="L6011" s="78">
        <v>0.375</v>
      </c>
      <c r="M6011">
        <v>0</v>
      </c>
    </row>
    <row r="6012" spans="1:13" x14ac:dyDescent="0.25">
      <c r="A6012" t="s">
        <v>51</v>
      </c>
      <c r="B6012" t="s">
        <v>52</v>
      </c>
      <c r="C6012">
        <v>2</v>
      </c>
      <c r="D6012">
        <v>90</v>
      </c>
      <c r="E6012">
        <v>40</v>
      </c>
      <c r="F6012">
        <v>88501</v>
      </c>
      <c r="G6012">
        <v>3</v>
      </c>
      <c r="H6012">
        <v>1</v>
      </c>
      <c r="I6012">
        <v>105</v>
      </c>
      <c r="J6012">
        <v>731</v>
      </c>
      <c r="K6012">
        <v>20190505</v>
      </c>
      <c r="L6012" s="78">
        <v>0.41666666666666669</v>
      </c>
      <c r="M6012">
        <v>1</v>
      </c>
    </row>
    <row r="6013" spans="1:13" x14ac:dyDescent="0.25">
      <c r="A6013" t="s">
        <v>51</v>
      </c>
      <c r="B6013" t="s">
        <v>52</v>
      </c>
      <c r="C6013">
        <v>2</v>
      </c>
      <c r="D6013">
        <v>90</v>
      </c>
      <c r="E6013">
        <v>40</v>
      </c>
      <c r="F6013">
        <v>88501</v>
      </c>
      <c r="G6013">
        <v>3</v>
      </c>
      <c r="H6013">
        <v>1</v>
      </c>
      <c r="I6013">
        <v>105</v>
      </c>
      <c r="J6013">
        <v>731</v>
      </c>
      <c r="K6013">
        <v>20190505</v>
      </c>
      <c r="L6013" s="78">
        <v>0.45833333333333331</v>
      </c>
      <c r="M6013">
        <v>0</v>
      </c>
    </row>
    <row r="6014" spans="1:13" x14ac:dyDescent="0.25">
      <c r="A6014" t="s">
        <v>51</v>
      </c>
      <c r="B6014" t="s">
        <v>52</v>
      </c>
      <c r="C6014">
        <v>2</v>
      </c>
      <c r="D6014">
        <v>90</v>
      </c>
      <c r="E6014">
        <v>40</v>
      </c>
      <c r="F6014">
        <v>88501</v>
      </c>
      <c r="G6014">
        <v>3</v>
      </c>
      <c r="H6014">
        <v>1</v>
      </c>
      <c r="I6014">
        <v>105</v>
      </c>
      <c r="J6014">
        <v>731</v>
      </c>
      <c r="K6014">
        <v>20190505</v>
      </c>
      <c r="L6014" s="78">
        <v>0.5</v>
      </c>
      <c r="M6014">
        <v>-1</v>
      </c>
    </row>
    <row r="6015" spans="1:13" x14ac:dyDescent="0.25">
      <c r="A6015" t="s">
        <v>51</v>
      </c>
      <c r="B6015" t="s">
        <v>52</v>
      </c>
      <c r="C6015">
        <v>2</v>
      </c>
      <c r="D6015">
        <v>90</v>
      </c>
      <c r="E6015">
        <v>40</v>
      </c>
      <c r="F6015">
        <v>88501</v>
      </c>
      <c r="G6015">
        <v>3</v>
      </c>
      <c r="H6015">
        <v>1</v>
      </c>
      <c r="I6015">
        <v>105</v>
      </c>
      <c r="J6015">
        <v>731</v>
      </c>
      <c r="K6015">
        <v>20190505</v>
      </c>
      <c r="L6015" s="78">
        <v>0.54166666666666663</v>
      </c>
      <c r="M6015">
        <v>0</v>
      </c>
    </row>
    <row r="6016" spans="1:13" x14ac:dyDescent="0.25">
      <c r="A6016" t="s">
        <v>51</v>
      </c>
      <c r="B6016" t="s">
        <v>52</v>
      </c>
      <c r="C6016">
        <v>2</v>
      </c>
      <c r="D6016">
        <v>90</v>
      </c>
      <c r="E6016">
        <v>40</v>
      </c>
      <c r="F6016">
        <v>88501</v>
      </c>
      <c r="G6016">
        <v>3</v>
      </c>
      <c r="H6016">
        <v>1</v>
      </c>
      <c r="I6016">
        <v>105</v>
      </c>
      <c r="J6016">
        <v>731</v>
      </c>
      <c r="K6016">
        <v>20190505</v>
      </c>
      <c r="L6016" s="78">
        <v>0.58333333333333337</v>
      </c>
      <c r="M6016">
        <v>-1</v>
      </c>
    </row>
    <row r="6017" spans="1:13" x14ac:dyDescent="0.25">
      <c r="A6017" t="s">
        <v>51</v>
      </c>
      <c r="B6017" t="s">
        <v>52</v>
      </c>
      <c r="C6017">
        <v>2</v>
      </c>
      <c r="D6017">
        <v>90</v>
      </c>
      <c r="E6017">
        <v>40</v>
      </c>
      <c r="F6017">
        <v>88501</v>
      </c>
      <c r="G6017">
        <v>3</v>
      </c>
      <c r="H6017">
        <v>1</v>
      </c>
      <c r="I6017">
        <v>105</v>
      </c>
      <c r="J6017">
        <v>731</v>
      </c>
      <c r="K6017">
        <v>20190505</v>
      </c>
      <c r="L6017" s="78">
        <v>0.625</v>
      </c>
      <c r="M6017">
        <v>0</v>
      </c>
    </row>
    <row r="6018" spans="1:13" x14ac:dyDescent="0.25">
      <c r="A6018" t="s">
        <v>51</v>
      </c>
      <c r="B6018" t="s">
        <v>52</v>
      </c>
      <c r="C6018">
        <v>2</v>
      </c>
      <c r="D6018">
        <v>90</v>
      </c>
      <c r="E6018">
        <v>40</v>
      </c>
      <c r="F6018">
        <v>88501</v>
      </c>
      <c r="G6018">
        <v>3</v>
      </c>
      <c r="H6018">
        <v>1</v>
      </c>
      <c r="I6018">
        <v>105</v>
      </c>
      <c r="J6018">
        <v>731</v>
      </c>
      <c r="K6018">
        <v>20190505</v>
      </c>
      <c r="L6018" s="78">
        <v>0.66666666666666663</v>
      </c>
      <c r="M6018">
        <v>2</v>
      </c>
    </row>
    <row r="6019" spans="1:13" x14ac:dyDescent="0.25">
      <c r="A6019" t="s">
        <v>51</v>
      </c>
      <c r="B6019" t="s">
        <v>52</v>
      </c>
      <c r="C6019">
        <v>2</v>
      </c>
      <c r="D6019">
        <v>90</v>
      </c>
      <c r="E6019">
        <v>40</v>
      </c>
      <c r="F6019">
        <v>88501</v>
      </c>
      <c r="G6019">
        <v>3</v>
      </c>
      <c r="H6019">
        <v>1</v>
      </c>
      <c r="I6019">
        <v>105</v>
      </c>
      <c r="J6019">
        <v>731</v>
      </c>
      <c r="K6019">
        <v>20190505</v>
      </c>
      <c r="L6019" s="78">
        <v>0.70833333333333337</v>
      </c>
      <c r="M6019">
        <v>1</v>
      </c>
    </row>
    <row r="6020" spans="1:13" x14ac:dyDescent="0.25">
      <c r="A6020" t="s">
        <v>51</v>
      </c>
      <c r="B6020" t="s">
        <v>52</v>
      </c>
      <c r="C6020">
        <v>2</v>
      </c>
      <c r="D6020">
        <v>90</v>
      </c>
      <c r="E6020">
        <v>40</v>
      </c>
      <c r="F6020">
        <v>88501</v>
      </c>
      <c r="G6020">
        <v>3</v>
      </c>
      <c r="H6020">
        <v>1</v>
      </c>
      <c r="I6020">
        <v>105</v>
      </c>
      <c r="J6020">
        <v>731</v>
      </c>
      <c r="K6020">
        <v>20190505</v>
      </c>
      <c r="L6020" s="78">
        <v>0.75</v>
      </c>
      <c r="M6020">
        <v>0</v>
      </c>
    </row>
    <row r="6021" spans="1:13" x14ac:dyDescent="0.25">
      <c r="A6021" t="s">
        <v>51</v>
      </c>
      <c r="B6021" t="s">
        <v>52</v>
      </c>
      <c r="C6021">
        <v>2</v>
      </c>
      <c r="D6021">
        <v>90</v>
      </c>
      <c r="E6021">
        <v>40</v>
      </c>
      <c r="F6021">
        <v>88501</v>
      </c>
      <c r="G6021">
        <v>3</v>
      </c>
      <c r="H6021">
        <v>1</v>
      </c>
      <c r="I6021">
        <v>105</v>
      </c>
      <c r="J6021">
        <v>731</v>
      </c>
      <c r="K6021">
        <v>20190505</v>
      </c>
      <c r="L6021" s="78">
        <v>0.79166666666666663</v>
      </c>
      <c r="M6021">
        <v>1</v>
      </c>
    </row>
    <row r="6022" spans="1:13" x14ac:dyDescent="0.25">
      <c r="A6022" t="s">
        <v>51</v>
      </c>
      <c r="B6022" t="s">
        <v>52</v>
      </c>
      <c r="C6022">
        <v>2</v>
      </c>
      <c r="D6022">
        <v>90</v>
      </c>
      <c r="E6022">
        <v>40</v>
      </c>
      <c r="F6022">
        <v>88501</v>
      </c>
      <c r="G6022">
        <v>3</v>
      </c>
      <c r="H6022">
        <v>1</v>
      </c>
      <c r="I6022">
        <v>105</v>
      </c>
      <c r="J6022">
        <v>731</v>
      </c>
      <c r="K6022">
        <v>20190505</v>
      </c>
      <c r="L6022" s="78">
        <v>0.83333333333333337</v>
      </c>
      <c r="M6022">
        <v>4</v>
      </c>
    </row>
    <row r="6023" spans="1:13" x14ac:dyDescent="0.25">
      <c r="A6023" t="s">
        <v>51</v>
      </c>
      <c r="B6023" t="s">
        <v>52</v>
      </c>
      <c r="C6023">
        <v>2</v>
      </c>
      <c r="D6023">
        <v>90</v>
      </c>
      <c r="E6023">
        <v>40</v>
      </c>
      <c r="F6023">
        <v>88501</v>
      </c>
      <c r="G6023">
        <v>3</v>
      </c>
      <c r="H6023">
        <v>1</v>
      </c>
      <c r="I6023">
        <v>105</v>
      </c>
      <c r="J6023">
        <v>731</v>
      </c>
      <c r="K6023">
        <v>20190505</v>
      </c>
      <c r="L6023" s="78">
        <v>0.875</v>
      </c>
      <c r="M6023">
        <v>1</v>
      </c>
    </row>
    <row r="6024" spans="1:13" x14ac:dyDescent="0.25">
      <c r="A6024" t="s">
        <v>51</v>
      </c>
      <c r="B6024" t="s">
        <v>52</v>
      </c>
      <c r="C6024">
        <v>2</v>
      </c>
      <c r="D6024">
        <v>90</v>
      </c>
      <c r="E6024">
        <v>40</v>
      </c>
      <c r="F6024">
        <v>88501</v>
      </c>
      <c r="G6024">
        <v>3</v>
      </c>
      <c r="H6024">
        <v>1</v>
      </c>
      <c r="I6024">
        <v>105</v>
      </c>
      <c r="J6024">
        <v>731</v>
      </c>
      <c r="K6024">
        <v>20190505</v>
      </c>
      <c r="L6024" s="78">
        <v>0.91666666666666663</v>
      </c>
      <c r="M6024">
        <v>-1</v>
      </c>
    </row>
    <row r="6025" spans="1:13" x14ac:dyDescent="0.25">
      <c r="A6025" t="s">
        <v>51</v>
      </c>
      <c r="B6025" t="s">
        <v>52</v>
      </c>
      <c r="C6025">
        <v>2</v>
      </c>
      <c r="D6025">
        <v>90</v>
      </c>
      <c r="E6025">
        <v>40</v>
      </c>
      <c r="F6025">
        <v>88501</v>
      </c>
      <c r="G6025">
        <v>3</v>
      </c>
      <c r="H6025">
        <v>1</v>
      </c>
      <c r="I6025">
        <v>105</v>
      </c>
      <c r="J6025">
        <v>731</v>
      </c>
      <c r="K6025">
        <v>20190505</v>
      </c>
      <c r="L6025" s="78">
        <v>0.95833333333333337</v>
      </c>
      <c r="M6025">
        <v>0</v>
      </c>
    </row>
    <row r="6026" spans="1:13" x14ac:dyDescent="0.25">
      <c r="A6026" t="s">
        <v>51</v>
      </c>
      <c r="B6026" t="s">
        <v>52</v>
      </c>
      <c r="C6026">
        <v>2</v>
      </c>
      <c r="D6026">
        <v>90</v>
      </c>
      <c r="E6026">
        <v>40</v>
      </c>
      <c r="F6026">
        <v>88501</v>
      </c>
      <c r="G6026">
        <v>3</v>
      </c>
      <c r="H6026">
        <v>1</v>
      </c>
      <c r="I6026">
        <v>105</v>
      </c>
      <c r="J6026">
        <v>731</v>
      </c>
      <c r="K6026">
        <v>20190506</v>
      </c>
      <c r="L6026" s="78">
        <v>0</v>
      </c>
      <c r="M6026">
        <v>0</v>
      </c>
    </row>
    <row r="6027" spans="1:13" x14ac:dyDescent="0.25">
      <c r="A6027" t="s">
        <v>51</v>
      </c>
      <c r="B6027" t="s">
        <v>52</v>
      </c>
      <c r="C6027">
        <v>2</v>
      </c>
      <c r="D6027">
        <v>90</v>
      </c>
      <c r="E6027">
        <v>40</v>
      </c>
      <c r="F6027">
        <v>88501</v>
      </c>
      <c r="G6027">
        <v>3</v>
      </c>
      <c r="H6027">
        <v>1</v>
      </c>
      <c r="I6027">
        <v>105</v>
      </c>
      <c r="J6027">
        <v>731</v>
      </c>
      <c r="K6027">
        <v>20190506</v>
      </c>
      <c r="L6027" s="78">
        <v>4.1666666666666664E-2</v>
      </c>
      <c r="M6027">
        <v>0</v>
      </c>
    </row>
    <row r="6028" spans="1:13" x14ac:dyDescent="0.25">
      <c r="A6028" t="s">
        <v>51</v>
      </c>
      <c r="B6028" t="s">
        <v>52</v>
      </c>
      <c r="C6028">
        <v>2</v>
      </c>
      <c r="D6028">
        <v>90</v>
      </c>
      <c r="E6028">
        <v>40</v>
      </c>
      <c r="F6028">
        <v>88501</v>
      </c>
      <c r="G6028">
        <v>3</v>
      </c>
      <c r="H6028">
        <v>1</v>
      </c>
      <c r="I6028">
        <v>105</v>
      </c>
      <c r="J6028">
        <v>731</v>
      </c>
      <c r="K6028">
        <v>20190506</v>
      </c>
      <c r="L6028" s="78">
        <v>8.3333333333333329E-2</v>
      </c>
      <c r="M6028">
        <v>1</v>
      </c>
    </row>
    <row r="6029" spans="1:13" x14ac:dyDescent="0.25">
      <c r="A6029" t="s">
        <v>51</v>
      </c>
      <c r="B6029" t="s">
        <v>52</v>
      </c>
      <c r="C6029">
        <v>2</v>
      </c>
      <c r="D6029">
        <v>90</v>
      </c>
      <c r="E6029">
        <v>40</v>
      </c>
      <c r="F6029">
        <v>88501</v>
      </c>
      <c r="G6029">
        <v>3</v>
      </c>
      <c r="H6029">
        <v>1</v>
      </c>
      <c r="I6029">
        <v>105</v>
      </c>
      <c r="J6029">
        <v>731</v>
      </c>
      <c r="K6029">
        <v>20190506</v>
      </c>
      <c r="L6029" s="78">
        <v>0.125</v>
      </c>
      <c r="M6029">
        <v>1</v>
      </c>
    </row>
    <row r="6030" spans="1:13" x14ac:dyDescent="0.25">
      <c r="A6030" t="s">
        <v>51</v>
      </c>
      <c r="B6030" t="s">
        <v>52</v>
      </c>
      <c r="C6030">
        <v>2</v>
      </c>
      <c r="D6030">
        <v>90</v>
      </c>
      <c r="E6030">
        <v>40</v>
      </c>
      <c r="F6030">
        <v>88501</v>
      </c>
      <c r="G6030">
        <v>3</v>
      </c>
      <c r="H6030">
        <v>1</v>
      </c>
      <c r="I6030">
        <v>105</v>
      </c>
      <c r="J6030">
        <v>731</v>
      </c>
      <c r="K6030">
        <v>20190506</v>
      </c>
      <c r="L6030" s="78">
        <v>0.16666666666666666</v>
      </c>
      <c r="M6030">
        <v>0</v>
      </c>
    </row>
    <row r="6031" spans="1:13" x14ac:dyDescent="0.25">
      <c r="A6031" t="s">
        <v>51</v>
      </c>
      <c r="B6031" t="s">
        <v>52</v>
      </c>
      <c r="C6031">
        <v>2</v>
      </c>
      <c r="D6031">
        <v>90</v>
      </c>
      <c r="E6031">
        <v>40</v>
      </c>
      <c r="F6031">
        <v>88501</v>
      </c>
      <c r="G6031">
        <v>3</v>
      </c>
      <c r="H6031">
        <v>1</v>
      </c>
      <c r="I6031">
        <v>105</v>
      </c>
      <c r="J6031">
        <v>731</v>
      </c>
      <c r="K6031">
        <v>20190506</v>
      </c>
      <c r="L6031" s="78">
        <v>0.20833333333333334</v>
      </c>
      <c r="M6031">
        <v>3</v>
      </c>
    </row>
    <row r="6032" spans="1:13" x14ac:dyDescent="0.25">
      <c r="A6032" t="s">
        <v>51</v>
      </c>
      <c r="B6032" t="s">
        <v>52</v>
      </c>
      <c r="C6032">
        <v>2</v>
      </c>
      <c r="D6032">
        <v>90</v>
      </c>
      <c r="E6032">
        <v>40</v>
      </c>
      <c r="F6032">
        <v>88501</v>
      </c>
      <c r="G6032">
        <v>3</v>
      </c>
      <c r="H6032">
        <v>1</v>
      </c>
      <c r="I6032">
        <v>105</v>
      </c>
      <c r="J6032">
        <v>731</v>
      </c>
      <c r="K6032">
        <v>20190506</v>
      </c>
      <c r="L6032" s="78">
        <v>0.25</v>
      </c>
      <c r="M6032">
        <v>5</v>
      </c>
    </row>
    <row r="6033" spans="1:13" x14ac:dyDescent="0.25">
      <c r="A6033" t="s">
        <v>51</v>
      </c>
      <c r="B6033" t="s">
        <v>52</v>
      </c>
      <c r="C6033">
        <v>2</v>
      </c>
      <c r="D6033">
        <v>90</v>
      </c>
      <c r="E6033">
        <v>40</v>
      </c>
      <c r="F6033">
        <v>88501</v>
      </c>
      <c r="G6033">
        <v>3</v>
      </c>
      <c r="H6033">
        <v>1</v>
      </c>
      <c r="I6033">
        <v>105</v>
      </c>
      <c r="J6033">
        <v>731</v>
      </c>
      <c r="K6033">
        <v>20190506</v>
      </c>
      <c r="L6033" s="78">
        <v>0.29166666666666669</v>
      </c>
      <c r="M6033">
        <v>6</v>
      </c>
    </row>
    <row r="6034" spans="1:13" x14ac:dyDescent="0.25">
      <c r="A6034" t="s">
        <v>51</v>
      </c>
      <c r="B6034" t="s">
        <v>52</v>
      </c>
      <c r="C6034">
        <v>2</v>
      </c>
      <c r="D6034">
        <v>90</v>
      </c>
      <c r="E6034">
        <v>40</v>
      </c>
      <c r="F6034">
        <v>88501</v>
      </c>
      <c r="G6034">
        <v>3</v>
      </c>
      <c r="H6034">
        <v>1</v>
      </c>
      <c r="I6034">
        <v>105</v>
      </c>
      <c r="J6034">
        <v>731</v>
      </c>
      <c r="K6034">
        <v>20190506</v>
      </c>
      <c r="L6034" s="78">
        <v>0.33333333333333331</v>
      </c>
      <c r="M6034">
        <v>3</v>
      </c>
    </row>
    <row r="6035" spans="1:13" x14ac:dyDescent="0.25">
      <c r="A6035" t="s">
        <v>51</v>
      </c>
      <c r="B6035" t="s">
        <v>52</v>
      </c>
      <c r="C6035">
        <v>2</v>
      </c>
      <c r="D6035">
        <v>90</v>
      </c>
      <c r="E6035">
        <v>40</v>
      </c>
      <c r="F6035">
        <v>88501</v>
      </c>
      <c r="G6035">
        <v>3</v>
      </c>
      <c r="H6035">
        <v>1</v>
      </c>
      <c r="I6035">
        <v>105</v>
      </c>
      <c r="J6035">
        <v>731</v>
      </c>
      <c r="K6035">
        <v>20190506</v>
      </c>
      <c r="L6035" s="78">
        <v>0.375</v>
      </c>
      <c r="M6035">
        <v>1</v>
      </c>
    </row>
    <row r="6036" spans="1:13" x14ac:dyDescent="0.25">
      <c r="A6036" t="s">
        <v>51</v>
      </c>
      <c r="B6036" t="s">
        <v>52</v>
      </c>
      <c r="C6036">
        <v>2</v>
      </c>
      <c r="D6036">
        <v>90</v>
      </c>
      <c r="E6036">
        <v>40</v>
      </c>
      <c r="F6036">
        <v>88501</v>
      </c>
      <c r="G6036">
        <v>3</v>
      </c>
      <c r="H6036">
        <v>1</v>
      </c>
      <c r="I6036">
        <v>105</v>
      </c>
      <c r="J6036">
        <v>731</v>
      </c>
      <c r="K6036">
        <v>20190506</v>
      </c>
      <c r="L6036" s="78">
        <v>0.41666666666666669</v>
      </c>
      <c r="M6036">
        <v>1</v>
      </c>
    </row>
    <row r="6037" spans="1:13" x14ac:dyDescent="0.25">
      <c r="A6037" t="s">
        <v>51</v>
      </c>
      <c r="B6037" t="s">
        <v>52</v>
      </c>
      <c r="C6037">
        <v>2</v>
      </c>
      <c r="D6037">
        <v>90</v>
      </c>
      <c r="E6037">
        <v>40</v>
      </c>
      <c r="F6037">
        <v>88501</v>
      </c>
      <c r="G6037">
        <v>3</v>
      </c>
      <c r="H6037">
        <v>1</v>
      </c>
      <c r="I6037">
        <v>105</v>
      </c>
      <c r="J6037">
        <v>731</v>
      </c>
      <c r="K6037">
        <v>20190506</v>
      </c>
      <c r="L6037" s="78">
        <v>0.45833333333333331</v>
      </c>
      <c r="M6037">
        <v>0</v>
      </c>
    </row>
    <row r="6038" spans="1:13" x14ac:dyDescent="0.25">
      <c r="A6038" t="s">
        <v>51</v>
      </c>
      <c r="B6038" t="s">
        <v>52</v>
      </c>
      <c r="C6038">
        <v>2</v>
      </c>
      <c r="D6038">
        <v>90</v>
      </c>
      <c r="E6038">
        <v>40</v>
      </c>
      <c r="F6038">
        <v>88501</v>
      </c>
      <c r="G6038">
        <v>3</v>
      </c>
      <c r="H6038">
        <v>1</v>
      </c>
      <c r="I6038">
        <v>105</v>
      </c>
      <c r="J6038">
        <v>731</v>
      </c>
      <c r="K6038">
        <v>20190506</v>
      </c>
      <c r="L6038" s="78">
        <v>0.5</v>
      </c>
      <c r="M6038">
        <v>0</v>
      </c>
    </row>
    <row r="6039" spans="1:13" x14ac:dyDescent="0.25">
      <c r="A6039" t="s">
        <v>51</v>
      </c>
      <c r="B6039" t="s">
        <v>52</v>
      </c>
      <c r="C6039">
        <v>2</v>
      </c>
      <c r="D6039">
        <v>90</v>
      </c>
      <c r="E6039">
        <v>40</v>
      </c>
      <c r="F6039">
        <v>88501</v>
      </c>
      <c r="G6039">
        <v>3</v>
      </c>
      <c r="H6039">
        <v>1</v>
      </c>
      <c r="I6039">
        <v>105</v>
      </c>
      <c r="J6039">
        <v>731</v>
      </c>
      <c r="K6039">
        <v>20190506</v>
      </c>
      <c r="L6039" s="78">
        <v>0.54166666666666663</v>
      </c>
      <c r="M6039">
        <v>3</v>
      </c>
    </row>
    <row r="6040" spans="1:13" x14ac:dyDescent="0.25">
      <c r="A6040" t="s">
        <v>51</v>
      </c>
      <c r="B6040" t="s">
        <v>52</v>
      </c>
      <c r="C6040">
        <v>2</v>
      </c>
      <c r="D6040">
        <v>90</v>
      </c>
      <c r="E6040">
        <v>40</v>
      </c>
      <c r="F6040">
        <v>88501</v>
      </c>
      <c r="G6040">
        <v>3</v>
      </c>
      <c r="H6040">
        <v>1</v>
      </c>
      <c r="I6040">
        <v>105</v>
      </c>
      <c r="J6040">
        <v>731</v>
      </c>
      <c r="K6040">
        <v>20190506</v>
      </c>
      <c r="L6040" s="78">
        <v>0.58333333333333337</v>
      </c>
      <c r="M6040">
        <v>0</v>
      </c>
    </row>
    <row r="6041" spans="1:13" x14ac:dyDescent="0.25">
      <c r="A6041" t="s">
        <v>51</v>
      </c>
      <c r="B6041" t="s">
        <v>52</v>
      </c>
      <c r="C6041">
        <v>2</v>
      </c>
      <c r="D6041">
        <v>90</v>
      </c>
      <c r="E6041">
        <v>40</v>
      </c>
      <c r="F6041">
        <v>88501</v>
      </c>
      <c r="G6041">
        <v>3</v>
      </c>
      <c r="H6041">
        <v>1</v>
      </c>
      <c r="I6041">
        <v>105</v>
      </c>
      <c r="J6041">
        <v>731</v>
      </c>
      <c r="K6041">
        <v>20190506</v>
      </c>
      <c r="L6041" s="78">
        <v>0.625</v>
      </c>
      <c r="M6041">
        <v>-1</v>
      </c>
    </row>
    <row r="6042" spans="1:13" x14ac:dyDescent="0.25">
      <c r="A6042" t="s">
        <v>51</v>
      </c>
      <c r="B6042" t="s">
        <v>52</v>
      </c>
      <c r="C6042">
        <v>2</v>
      </c>
      <c r="D6042">
        <v>90</v>
      </c>
      <c r="E6042">
        <v>40</v>
      </c>
      <c r="F6042">
        <v>88501</v>
      </c>
      <c r="G6042">
        <v>3</v>
      </c>
      <c r="H6042">
        <v>1</v>
      </c>
      <c r="I6042">
        <v>105</v>
      </c>
      <c r="J6042">
        <v>731</v>
      </c>
      <c r="K6042">
        <v>20190506</v>
      </c>
      <c r="L6042" s="78">
        <v>0.66666666666666663</v>
      </c>
      <c r="M6042">
        <v>1</v>
      </c>
    </row>
    <row r="6043" spans="1:13" x14ac:dyDescent="0.25">
      <c r="A6043" t="s">
        <v>51</v>
      </c>
      <c r="B6043" t="s">
        <v>52</v>
      </c>
      <c r="C6043">
        <v>2</v>
      </c>
      <c r="D6043">
        <v>90</v>
      </c>
      <c r="E6043">
        <v>40</v>
      </c>
      <c r="F6043">
        <v>88501</v>
      </c>
      <c r="G6043">
        <v>3</v>
      </c>
      <c r="H6043">
        <v>1</v>
      </c>
      <c r="I6043">
        <v>105</v>
      </c>
      <c r="J6043">
        <v>731</v>
      </c>
      <c r="K6043">
        <v>20190506</v>
      </c>
      <c r="L6043" s="78">
        <v>0.70833333333333337</v>
      </c>
      <c r="M6043">
        <v>0</v>
      </c>
    </row>
    <row r="6044" spans="1:13" x14ac:dyDescent="0.25">
      <c r="A6044" t="s">
        <v>51</v>
      </c>
      <c r="B6044" t="s">
        <v>52</v>
      </c>
      <c r="C6044">
        <v>2</v>
      </c>
      <c r="D6044">
        <v>90</v>
      </c>
      <c r="E6044">
        <v>40</v>
      </c>
      <c r="F6044">
        <v>88501</v>
      </c>
      <c r="G6044">
        <v>3</v>
      </c>
      <c r="H6044">
        <v>1</v>
      </c>
      <c r="I6044">
        <v>105</v>
      </c>
      <c r="J6044">
        <v>731</v>
      </c>
      <c r="K6044">
        <v>20190506</v>
      </c>
      <c r="L6044" s="78">
        <v>0.75</v>
      </c>
      <c r="M6044">
        <v>0</v>
      </c>
    </row>
    <row r="6045" spans="1:13" x14ac:dyDescent="0.25">
      <c r="A6045" t="s">
        <v>51</v>
      </c>
      <c r="B6045" t="s">
        <v>52</v>
      </c>
      <c r="C6045">
        <v>2</v>
      </c>
      <c r="D6045">
        <v>90</v>
      </c>
      <c r="E6045">
        <v>40</v>
      </c>
      <c r="F6045">
        <v>88501</v>
      </c>
      <c r="G6045">
        <v>3</v>
      </c>
      <c r="H6045">
        <v>1</v>
      </c>
      <c r="I6045">
        <v>105</v>
      </c>
      <c r="J6045">
        <v>731</v>
      </c>
      <c r="K6045">
        <v>20190506</v>
      </c>
      <c r="L6045" s="78">
        <v>0.79166666666666663</v>
      </c>
      <c r="M6045">
        <v>0</v>
      </c>
    </row>
    <row r="6046" spans="1:13" x14ac:dyDescent="0.25">
      <c r="A6046" t="s">
        <v>51</v>
      </c>
      <c r="B6046" t="s">
        <v>52</v>
      </c>
      <c r="C6046">
        <v>2</v>
      </c>
      <c r="D6046">
        <v>90</v>
      </c>
      <c r="E6046">
        <v>40</v>
      </c>
      <c r="F6046">
        <v>88501</v>
      </c>
      <c r="G6046">
        <v>3</v>
      </c>
      <c r="H6046">
        <v>1</v>
      </c>
      <c r="I6046">
        <v>105</v>
      </c>
      <c r="J6046">
        <v>731</v>
      </c>
      <c r="K6046">
        <v>20190506</v>
      </c>
      <c r="L6046" s="78">
        <v>0.83333333333333337</v>
      </c>
      <c r="M6046">
        <v>1</v>
      </c>
    </row>
    <row r="6047" spans="1:13" x14ac:dyDescent="0.25">
      <c r="A6047" t="s">
        <v>51</v>
      </c>
      <c r="B6047" t="s">
        <v>52</v>
      </c>
      <c r="C6047">
        <v>2</v>
      </c>
      <c r="D6047">
        <v>90</v>
      </c>
      <c r="E6047">
        <v>40</v>
      </c>
      <c r="F6047">
        <v>88501</v>
      </c>
      <c r="G6047">
        <v>3</v>
      </c>
      <c r="H6047">
        <v>1</v>
      </c>
      <c r="I6047">
        <v>105</v>
      </c>
      <c r="J6047">
        <v>731</v>
      </c>
      <c r="K6047">
        <v>20190506</v>
      </c>
      <c r="L6047" s="78">
        <v>0.875</v>
      </c>
      <c r="M6047">
        <v>1</v>
      </c>
    </row>
    <row r="6048" spans="1:13" x14ac:dyDescent="0.25">
      <c r="A6048" t="s">
        <v>51</v>
      </c>
      <c r="B6048" t="s">
        <v>52</v>
      </c>
      <c r="C6048">
        <v>2</v>
      </c>
      <c r="D6048">
        <v>90</v>
      </c>
      <c r="E6048">
        <v>40</v>
      </c>
      <c r="F6048">
        <v>88501</v>
      </c>
      <c r="G6048">
        <v>3</v>
      </c>
      <c r="H6048">
        <v>1</v>
      </c>
      <c r="I6048">
        <v>105</v>
      </c>
      <c r="J6048">
        <v>731</v>
      </c>
      <c r="K6048">
        <v>20190506</v>
      </c>
      <c r="L6048" s="78">
        <v>0.91666666666666663</v>
      </c>
      <c r="M6048">
        <v>0</v>
      </c>
    </row>
    <row r="6049" spans="1:17" x14ac:dyDescent="0.25">
      <c r="A6049" t="s">
        <v>51</v>
      </c>
      <c r="B6049" t="s">
        <v>52</v>
      </c>
      <c r="C6049">
        <v>2</v>
      </c>
      <c r="D6049">
        <v>90</v>
      </c>
      <c r="E6049">
        <v>40</v>
      </c>
      <c r="F6049">
        <v>88501</v>
      </c>
      <c r="G6049">
        <v>3</v>
      </c>
      <c r="H6049">
        <v>1</v>
      </c>
      <c r="I6049">
        <v>105</v>
      </c>
      <c r="J6049">
        <v>731</v>
      </c>
      <c r="K6049">
        <v>20190506</v>
      </c>
      <c r="L6049" s="78">
        <v>0.95833333333333337</v>
      </c>
      <c r="M6049">
        <v>1</v>
      </c>
    </row>
    <row r="6050" spans="1:17" x14ac:dyDescent="0.25">
      <c r="A6050" t="s">
        <v>51</v>
      </c>
      <c r="B6050" t="s">
        <v>52</v>
      </c>
      <c r="C6050">
        <v>2</v>
      </c>
      <c r="D6050">
        <v>90</v>
      </c>
      <c r="E6050">
        <v>40</v>
      </c>
      <c r="F6050">
        <v>88501</v>
      </c>
      <c r="G6050">
        <v>3</v>
      </c>
      <c r="H6050">
        <v>1</v>
      </c>
      <c r="I6050">
        <v>105</v>
      </c>
      <c r="J6050">
        <v>731</v>
      </c>
      <c r="K6050">
        <v>20190507</v>
      </c>
      <c r="L6050" s="78">
        <v>0</v>
      </c>
      <c r="M6050">
        <v>1</v>
      </c>
      <c r="Q6050">
        <v>2</v>
      </c>
    </row>
    <row r="6051" spans="1:17" x14ac:dyDescent="0.25">
      <c r="A6051" t="s">
        <v>51</v>
      </c>
      <c r="B6051" t="s">
        <v>52</v>
      </c>
      <c r="C6051">
        <v>2</v>
      </c>
      <c r="D6051">
        <v>90</v>
      </c>
      <c r="E6051">
        <v>40</v>
      </c>
      <c r="F6051">
        <v>88501</v>
      </c>
      <c r="G6051">
        <v>3</v>
      </c>
      <c r="H6051">
        <v>1</v>
      </c>
      <c r="I6051">
        <v>105</v>
      </c>
      <c r="J6051">
        <v>731</v>
      </c>
      <c r="K6051">
        <v>20190507</v>
      </c>
      <c r="L6051" s="78">
        <v>4.1666666666666664E-2</v>
      </c>
      <c r="M6051">
        <v>2</v>
      </c>
      <c r="Q6051">
        <v>2</v>
      </c>
    </row>
    <row r="6052" spans="1:17" x14ac:dyDescent="0.25">
      <c r="A6052" t="s">
        <v>51</v>
      </c>
      <c r="B6052" t="s">
        <v>52</v>
      </c>
      <c r="C6052">
        <v>2</v>
      </c>
      <c r="D6052">
        <v>90</v>
      </c>
      <c r="E6052">
        <v>40</v>
      </c>
      <c r="F6052">
        <v>88501</v>
      </c>
      <c r="G6052">
        <v>3</v>
      </c>
      <c r="H6052">
        <v>1</v>
      </c>
      <c r="I6052">
        <v>105</v>
      </c>
      <c r="J6052">
        <v>731</v>
      </c>
      <c r="K6052">
        <v>20190507</v>
      </c>
      <c r="L6052" s="78">
        <v>8.3333333333333329E-2</v>
      </c>
      <c r="M6052">
        <v>4</v>
      </c>
      <c r="Q6052">
        <v>2</v>
      </c>
    </row>
    <row r="6053" spans="1:17" x14ac:dyDescent="0.25">
      <c r="A6053" t="s">
        <v>51</v>
      </c>
      <c r="B6053" t="s">
        <v>52</v>
      </c>
      <c r="C6053">
        <v>2</v>
      </c>
      <c r="D6053">
        <v>90</v>
      </c>
      <c r="E6053">
        <v>40</v>
      </c>
      <c r="F6053">
        <v>88501</v>
      </c>
      <c r="G6053">
        <v>3</v>
      </c>
      <c r="H6053">
        <v>1</v>
      </c>
      <c r="I6053">
        <v>105</v>
      </c>
      <c r="J6053">
        <v>731</v>
      </c>
      <c r="K6053">
        <v>20190507</v>
      </c>
      <c r="L6053" s="78">
        <v>0.125</v>
      </c>
      <c r="M6053">
        <v>5</v>
      </c>
      <c r="Q6053">
        <v>2</v>
      </c>
    </row>
    <row r="6054" spans="1:17" x14ac:dyDescent="0.25">
      <c r="A6054" t="s">
        <v>51</v>
      </c>
      <c r="B6054" t="s">
        <v>52</v>
      </c>
      <c r="C6054">
        <v>2</v>
      </c>
      <c r="D6054">
        <v>90</v>
      </c>
      <c r="E6054">
        <v>40</v>
      </c>
      <c r="F6054">
        <v>88501</v>
      </c>
      <c r="G6054">
        <v>3</v>
      </c>
      <c r="H6054">
        <v>1</v>
      </c>
      <c r="I6054">
        <v>105</v>
      </c>
      <c r="J6054">
        <v>731</v>
      </c>
      <c r="K6054">
        <v>20190507</v>
      </c>
      <c r="L6054" s="78">
        <v>0.16666666666666666</v>
      </c>
      <c r="M6054">
        <v>6</v>
      </c>
      <c r="Q6054">
        <v>2</v>
      </c>
    </row>
    <row r="6055" spans="1:17" x14ac:dyDescent="0.25">
      <c r="A6055" t="s">
        <v>51</v>
      </c>
      <c r="B6055" t="s">
        <v>52</v>
      </c>
      <c r="C6055">
        <v>2</v>
      </c>
      <c r="D6055">
        <v>90</v>
      </c>
      <c r="E6055">
        <v>40</v>
      </c>
      <c r="F6055">
        <v>88501</v>
      </c>
      <c r="G6055">
        <v>3</v>
      </c>
      <c r="H6055">
        <v>1</v>
      </c>
      <c r="I6055">
        <v>105</v>
      </c>
      <c r="J6055">
        <v>731</v>
      </c>
      <c r="K6055">
        <v>20190507</v>
      </c>
      <c r="L6055" s="78">
        <v>0.20833333333333334</v>
      </c>
      <c r="M6055">
        <v>8</v>
      </c>
      <c r="Q6055">
        <v>2</v>
      </c>
    </row>
    <row r="6056" spans="1:17" x14ac:dyDescent="0.25">
      <c r="A6056" t="s">
        <v>51</v>
      </c>
      <c r="B6056" t="s">
        <v>52</v>
      </c>
      <c r="C6056">
        <v>2</v>
      </c>
      <c r="D6056">
        <v>90</v>
      </c>
      <c r="E6056">
        <v>40</v>
      </c>
      <c r="F6056">
        <v>88501</v>
      </c>
      <c r="G6056">
        <v>3</v>
      </c>
      <c r="H6056">
        <v>1</v>
      </c>
      <c r="I6056">
        <v>105</v>
      </c>
      <c r="J6056">
        <v>731</v>
      </c>
      <c r="K6056">
        <v>20190507</v>
      </c>
      <c r="L6056" s="78">
        <v>0.25</v>
      </c>
      <c r="M6056">
        <v>4</v>
      </c>
      <c r="Q6056">
        <v>2</v>
      </c>
    </row>
    <row r="6057" spans="1:17" x14ac:dyDescent="0.25">
      <c r="A6057" t="s">
        <v>51</v>
      </c>
      <c r="B6057" t="s">
        <v>52</v>
      </c>
      <c r="C6057">
        <v>2</v>
      </c>
      <c r="D6057">
        <v>90</v>
      </c>
      <c r="E6057">
        <v>40</v>
      </c>
      <c r="F6057">
        <v>88501</v>
      </c>
      <c r="G6057">
        <v>3</v>
      </c>
      <c r="H6057">
        <v>1</v>
      </c>
      <c r="I6057">
        <v>105</v>
      </c>
      <c r="J6057">
        <v>731</v>
      </c>
      <c r="K6057">
        <v>20190507</v>
      </c>
      <c r="L6057" s="78">
        <v>0.29166666666666669</v>
      </c>
      <c r="M6057">
        <v>3</v>
      </c>
      <c r="Q6057">
        <v>2</v>
      </c>
    </row>
    <row r="6058" spans="1:17" x14ac:dyDescent="0.25">
      <c r="A6058" t="s">
        <v>51</v>
      </c>
      <c r="B6058" t="s">
        <v>52</v>
      </c>
      <c r="C6058">
        <v>2</v>
      </c>
      <c r="D6058">
        <v>90</v>
      </c>
      <c r="E6058">
        <v>40</v>
      </c>
      <c r="F6058">
        <v>88501</v>
      </c>
      <c r="G6058">
        <v>3</v>
      </c>
      <c r="H6058">
        <v>1</v>
      </c>
      <c r="I6058">
        <v>105</v>
      </c>
      <c r="J6058">
        <v>731</v>
      </c>
      <c r="K6058">
        <v>20190507</v>
      </c>
      <c r="L6058" s="78">
        <v>0.33333333333333331</v>
      </c>
      <c r="M6058">
        <v>4</v>
      </c>
      <c r="Q6058">
        <v>2</v>
      </c>
    </row>
    <row r="6059" spans="1:17" x14ac:dyDescent="0.25">
      <c r="A6059" t="s">
        <v>51</v>
      </c>
      <c r="B6059" t="s">
        <v>52</v>
      </c>
      <c r="C6059">
        <v>2</v>
      </c>
      <c r="D6059">
        <v>90</v>
      </c>
      <c r="E6059">
        <v>40</v>
      </c>
      <c r="F6059">
        <v>88501</v>
      </c>
      <c r="G6059">
        <v>3</v>
      </c>
      <c r="H6059">
        <v>1</v>
      </c>
      <c r="I6059">
        <v>105</v>
      </c>
      <c r="J6059">
        <v>731</v>
      </c>
      <c r="K6059">
        <v>20190507</v>
      </c>
      <c r="L6059" s="78">
        <v>0.375</v>
      </c>
      <c r="M6059">
        <v>4</v>
      </c>
      <c r="Q6059">
        <v>2</v>
      </c>
    </row>
    <row r="6060" spans="1:17" x14ac:dyDescent="0.25">
      <c r="A6060" t="s">
        <v>51</v>
      </c>
      <c r="B6060" t="s">
        <v>52</v>
      </c>
      <c r="C6060">
        <v>2</v>
      </c>
      <c r="D6060">
        <v>90</v>
      </c>
      <c r="E6060">
        <v>40</v>
      </c>
      <c r="F6060">
        <v>88501</v>
      </c>
      <c r="G6060">
        <v>3</v>
      </c>
      <c r="H6060">
        <v>1</v>
      </c>
      <c r="I6060">
        <v>105</v>
      </c>
      <c r="J6060">
        <v>731</v>
      </c>
      <c r="K6060">
        <v>20190507</v>
      </c>
      <c r="L6060" s="78">
        <v>0.41666666666666669</v>
      </c>
      <c r="M6060">
        <v>2</v>
      </c>
      <c r="Q6060">
        <v>2</v>
      </c>
    </row>
    <row r="6061" spans="1:17" x14ac:dyDescent="0.25">
      <c r="A6061" t="s">
        <v>51</v>
      </c>
      <c r="B6061" t="s">
        <v>52</v>
      </c>
      <c r="C6061">
        <v>2</v>
      </c>
      <c r="D6061">
        <v>90</v>
      </c>
      <c r="E6061">
        <v>40</v>
      </c>
      <c r="F6061">
        <v>88501</v>
      </c>
      <c r="G6061">
        <v>3</v>
      </c>
      <c r="H6061">
        <v>1</v>
      </c>
      <c r="I6061">
        <v>105</v>
      </c>
      <c r="J6061">
        <v>731</v>
      </c>
      <c r="K6061">
        <v>20190507</v>
      </c>
      <c r="L6061" s="78">
        <v>0.45833333333333331</v>
      </c>
      <c r="M6061">
        <v>2</v>
      </c>
      <c r="Q6061">
        <v>2</v>
      </c>
    </row>
    <row r="6062" spans="1:17" x14ac:dyDescent="0.25">
      <c r="A6062" t="s">
        <v>51</v>
      </c>
      <c r="B6062" t="s">
        <v>52</v>
      </c>
      <c r="C6062">
        <v>2</v>
      </c>
      <c r="D6062">
        <v>90</v>
      </c>
      <c r="E6062">
        <v>40</v>
      </c>
      <c r="F6062">
        <v>88501</v>
      </c>
      <c r="G6062">
        <v>3</v>
      </c>
      <c r="H6062">
        <v>1</v>
      </c>
      <c r="I6062">
        <v>105</v>
      </c>
      <c r="J6062">
        <v>731</v>
      </c>
      <c r="K6062">
        <v>20190507</v>
      </c>
      <c r="L6062" s="78">
        <v>0.5</v>
      </c>
      <c r="M6062">
        <v>1</v>
      </c>
      <c r="Q6062">
        <v>2</v>
      </c>
    </row>
    <row r="6063" spans="1:17" x14ac:dyDescent="0.25">
      <c r="A6063" t="s">
        <v>51</v>
      </c>
      <c r="B6063" t="s">
        <v>52</v>
      </c>
      <c r="C6063">
        <v>2</v>
      </c>
      <c r="D6063">
        <v>90</v>
      </c>
      <c r="E6063">
        <v>40</v>
      </c>
      <c r="F6063">
        <v>88501</v>
      </c>
      <c r="G6063">
        <v>3</v>
      </c>
      <c r="H6063">
        <v>1</v>
      </c>
      <c r="I6063">
        <v>105</v>
      </c>
      <c r="J6063">
        <v>731</v>
      </c>
      <c r="K6063">
        <v>20190507</v>
      </c>
      <c r="L6063" s="78">
        <v>0.54166666666666663</v>
      </c>
      <c r="M6063">
        <v>-1</v>
      </c>
      <c r="Q6063">
        <v>2</v>
      </c>
    </row>
    <row r="6064" spans="1:17" x14ac:dyDescent="0.25">
      <c r="A6064" t="s">
        <v>51</v>
      </c>
      <c r="B6064" t="s">
        <v>52</v>
      </c>
      <c r="C6064">
        <v>2</v>
      </c>
      <c r="D6064">
        <v>90</v>
      </c>
      <c r="E6064">
        <v>40</v>
      </c>
      <c r="F6064">
        <v>88501</v>
      </c>
      <c r="G6064">
        <v>3</v>
      </c>
      <c r="H6064">
        <v>1</v>
      </c>
      <c r="I6064">
        <v>105</v>
      </c>
      <c r="J6064">
        <v>731</v>
      </c>
      <c r="K6064">
        <v>20190507</v>
      </c>
      <c r="L6064" s="78">
        <v>0.58333333333333337</v>
      </c>
      <c r="M6064">
        <v>0</v>
      </c>
      <c r="Q6064">
        <v>2</v>
      </c>
    </row>
    <row r="6065" spans="1:17" x14ac:dyDescent="0.25">
      <c r="A6065" t="s">
        <v>51</v>
      </c>
      <c r="B6065" t="s">
        <v>52</v>
      </c>
      <c r="C6065">
        <v>2</v>
      </c>
      <c r="D6065">
        <v>90</v>
      </c>
      <c r="E6065">
        <v>40</v>
      </c>
      <c r="F6065">
        <v>88501</v>
      </c>
      <c r="G6065">
        <v>3</v>
      </c>
      <c r="H6065">
        <v>1</v>
      </c>
      <c r="I6065">
        <v>105</v>
      </c>
      <c r="J6065">
        <v>731</v>
      </c>
      <c r="K6065">
        <v>20190507</v>
      </c>
      <c r="L6065" s="78">
        <v>0.625</v>
      </c>
      <c r="M6065">
        <v>0</v>
      </c>
      <c r="Q6065">
        <v>2</v>
      </c>
    </row>
    <row r="6066" spans="1:17" x14ac:dyDescent="0.25">
      <c r="A6066" t="s">
        <v>51</v>
      </c>
      <c r="B6066" t="s">
        <v>52</v>
      </c>
      <c r="C6066">
        <v>2</v>
      </c>
      <c r="D6066">
        <v>90</v>
      </c>
      <c r="E6066">
        <v>40</v>
      </c>
      <c r="F6066">
        <v>88501</v>
      </c>
      <c r="G6066">
        <v>3</v>
      </c>
      <c r="H6066">
        <v>1</v>
      </c>
      <c r="I6066">
        <v>105</v>
      </c>
      <c r="J6066">
        <v>731</v>
      </c>
      <c r="K6066">
        <v>20190507</v>
      </c>
      <c r="L6066" s="78">
        <v>0.66666666666666663</v>
      </c>
      <c r="M6066">
        <v>3</v>
      </c>
      <c r="Q6066">
        <v>2</v>
      </c>
    </row>
    <row r="6067" spans="1:17" x14ac:dyDescent="0.25">
      <c r="A6067" t="s">
        <v>51</v>
      </c>
      <c r="B6067" t="s">
        <v>52</v>
      </c>
      <c r="C6067">
        <v>2</v>
      </c>
      <c r="D6067">
        <v>90</v>
      </c>
      <c r="E6067">
        <v>40</v>
      </c>
      <c r="F6067">
        <v>88501</v>
      </c>
      <c r="G6067">
        <v>3</v>
      </c>
      <c r="H6067">
        <v>1</v>
      </c>
      <c r="I6067">
        <v>105</v>
      </c>
      <c r="J6067">
        <v>731</v>
      </c>
      <c r="K6067">
        <v>20190507</v>
      </c>
      <c r="L6067" s="78">
        <v>0.70833333333333337</v>
      </c>
      <c r="M6067">
        <v>4</v>
      </c>
      <c r="Q6067">
        <v>2</v>
      </c>
    </row>
    <row r="6068" spans="1:17" x14ac:dyDescent="0.25">
      <c r="A6068" t="s">
        <v>51</v>
      </c>
      <c r="B6068" t="s">
        <v>52</v>
      </c>
      <c r="C6068">
        <v>2</v>
      </c>
      <c r="D6068">
        <v>90</v>
      </c>
      <c r="E6068">
        <v>40</v>
      </c>
      <c r="F6068">
        <v>88501</v>
      </c>
      <c r="G6068">
        <v>3</v>
      </c>
      <c r="H6068">
        <v>1</v>
      </c>
      <c r="I6068">
        <v>105</v>
      </c>
      <c r="J6068">
        <v>731</v>
      </c>
      <c r="K6068">
        <v>20190507</v>
      </c>
      <c r="L6068" s="78">
        <v>0.75</v>
      </c>
      <c r="M6068">
        <v>2</v>
      </c>
      <c r="Q6068">
        <v>2</v>
      </c>
    </row>
    <row r="6069" spans="1:17" x14ac:dyDescent="0.25">
      <c r="A6069" t="s">
        <v>51</v>
      </c>
      <c r="B6069" t="s">
        <v>52</v>
      </c>
      <c r="C6069">
        <v>2</v>
      </c>
      <c r="D6069">
        <v>90</v>
      </c>
      <c r="E6069">
        <v>40</v>
      </c>
      <c r="F6069">
        <v>88501</v>
      </c>
      <c r="G6069">
        <v>3</v>
      </c>
      <c r="H6069">
        <v>1</v>
      </c>
      <c r="I6069">
        <v>105</v>
      </c>
      <c r="J6069">
        <v>731</v>
      </c>
      <c r="K6069">
        <v>20190507</v>
      </c>
      <c r="L6069" s="78">
        <v>0.79166666666666663</v>
      </c>
      <c r="M6069">
        <v>1</v>
      </c>
      <c r="Q6069">
        <v>2</v>
      </c>
    </row>
    <row r="6070" spans="1:17" x14ac:dyDescent="0.25">
      <c r="A6070" t="s">
        <v>51</v>
      </c>
      <c r="B6070" t="s">
        <v>52</v>
      </c>
      <c r="C6070">
        <v>2</v>
      </c>
      <c r="D6070">
        <v>90</v>
      </c>
      <c r="E6070">
        <v>40</v>
      </c>
      <c r="F6070">
        <v>88501</v>
      </c>
      <c r="G6070">
        <v>3</v>
      </c>
      <c r="H6070">
        <v>1</v>
      </c>
      <c r="I6070">
        <v>105</v>
      </c>
      <c r="J6070">
        <v>731</v>
      </c>
      <c r="K6070">
        <v>20190507</v>
      </c>
      <c r="L6070" s="78">
        <v>0.83333333333333337</v>
      </c>
      <c r="N6070" t="s">
        <v>93</v>
      </c>
    </row>
    <row r="6071" spans="1:17" x14ac:dyDescent="0.25">
      <c r="A6071" t="s">
        <v>51</v>
      </c>
      <c r="B6071" t="s">
        <v>52</v>
      </c>
      <c r="C6071">
        <v>2</v>
      </c>
      <c r="D6071">
        <v>90</v>
      </c>
      <c r="E6071">
        <v>40</v>
      </c>
      <c r="F6071">
        <v>88501</v>
      </c>
      <c r="G6071">
        <v>3</v>
      </c>
      <c r="H6071">
        <v>1</v>
      </c>
      <c r="I6071">
        <v>105</v>
      </c>
      <c r="J6071">
        <v>731</v>
      </c>
      <c r="K6071">
        <v>20190507</v>
      </c>
      <c r="L6071" s="78">
        <v>0.875</v>
      </c>
      <c r="N6071" t="s">
        <v>93</v>
      </c>
    </row>
    <row r="6072" spans="1:17" x14ac:dyDescent="0.25">
      <c r="A6072" t="s">
        <v>51</v>
      </c>
      <c r="B6072" t="s">
        <v>52</v>
      </c>
      <c r="C6072">
        <v>2</v>
      </c>
      <c r="D6072">
        <v>90</v>
      </c>
      <c r="E6072">
        <v>40</v>
      </c>
      <c r="F6072">
        <v>88501</v>
      </c>
      <c r="G6072">
        <v>3</v>
      </c>
      <c r="H6072">
        <v>1</v>
      </c>
      <c r="I6072">
        <v>105</v>
      </c>
      <c r="J6072">
        <v>731</v>
      </c>
      <c r="K6072">
        <v>20190507</v>
      </c>
      <c r="L6072" s="78">
        <v>0.91666666666666663</v>
      </c>
      <c r="N6072" t="s">
        <v>93</v>
      </c>
    </row>
    <row r="6073" spans="1:17" x14ac:dyDescent="0.25">
      <c r="A6073" t="s">
        <v>51</v>
      </c>
      <c r="B6073" t="s">
        <v>52</v>
      </c>
      <c r="C6073">
        <v>2</v>
      </c>
      <c r="D6073">
        <v>90</v>
      </c>
      <c r="E6073">
        <v>40</v>
      </c>
      <c r="F6073">
        <v>88501</v>
      </c>
      <c r="G6073">
        <v>3</v>
      </c>
      <c r="H6073">
        <v>1</v>
      </c>
      <c r="I6073">
        <v>105</v>
      </c>
      <c r="J6073">
        <v>731</v>
      </c>
      <c r="K6073">
        <v>20190507</v>
      </c>
      <c r="L6073" s="78">
        <v>0.95833333333333337</v>
      </c>
      <c r="N6073" t="s">
        <v>93</v>
      </c>
    </row>
    <row r="6074" spans="1:17" x14ac:dyDescent="0.25">
      <c r="A6074" t="s">
        <v>51</v>
      </c>
      <c r="B6074" t="s">
        <v>52</v>
      </c>
      <c r="C6074">
        <v>2</v>
      </c>
      <c r="D6074">
        <v>90</v>
      </c>
      <c r="E6074">
        <v>40</v>
      </c>
      <c r="F6074">
        <v>88501</v>
      </c>
      <c r="G6074">
        <v>3</v>
      </c>
      <c r="H6074">
        <v>1</v>
      </c>
      <c r="I6074">
        <v>105</v>
      </c>
      <c r="J6074">
        <v>731</v>
      </c>
      <c r="K6074">
        <v>20190508</v>
      </c>
      <c r="L6074" s="78">
        <v>0</v>
      </c>
      <c r="N6074" t="s">
        <v>93</v>
      </c>
    </row>
    <row r="6075" spans="1:17" x14ac:dyDescent="0.25">
      <c r="A6075" t="s">
        <v>51</v>
      </c>
      <c r="B6075" t="s">
        <v>52</v>
      </c>
      <c r="C6075">
        <v>2</v>
      </c>
      <c r="D6075">
        <v>90</v>
      </c>
      <c r="E6075">
        <v>40</v>
      </c>
      <c r="F6075">
        <v>88501</v>
      </c>
      <c r="G6075">
        <v>3</v>
      </c>
      <c r="H6075">
        <v>1</v>
      </c>
      <c r="I6075">
        <v>105</v>
      </c>
      <c r="J6075">
        <v>731</v>
      </c>
      <c r="K6075">
        <v>20190508</v>
      </c>
      <c r="L6075" s="78">
        <v>4.1666666666666664E-2</v>
      </c>
      <c r="N6075" t="s">
        <v>93</v>
      </c>
    </row>
    <row r="6076" spans="1:17" x14ac:dyDescent="0.25">
      <c r="A6076" t="s">
        <v>51</v>
      </c>
      <c r="B6076" t="s">
        <v>52</v>
      </c>
      <c r="C6076">
        <v>2</v>
      </c>
      <c r="D6076">
        <v>90</v>
      </c>
      <c r="E6076">
        <v>40</v>
      </c>
      <c r="F6076">
        <v>88501</v>
      </c>
      <c r="G6076">
        <v>3</v>
      </c>
      <c r="H6076">
        <v>1</v>
      </c>
      <c r="I6076">
        <v>105</v>
      </c>
      <c r="J6076">
        <v>731</v>
      </c>
      <c r="K6076">
        <v>20190508</v>
      </c>
      <c r="L6076" s="78">
        <v>8.3333333333333329E-2</v>
      </c>
      <c r="N6076" t="s">
        <v>93</v>
      </c>
    </row>
    <row r="6077" spans="1:17" x14ac:dyDescent="0.25">
      <c r="A6077" t="s">
        <v>51</v>
      </c>
      <c r="B6077" t="s">
        <v>52</v>
      </c>
      <c r="C6077">
        <v>2</v>
      </c>
      <c r="D6077">
        <v>90</v>
      </c>
      <c r="E6077">
        <v>40</v>
      </c>
      <c r="F6077">
        <v>88501</v>
      </c>
      <c r="G6077">
        <v>3</v>
      </c>
      <c r="H6077">
        <v>1</v>
      </c>
      <c r="I6077">
        <v>105</v>
      </c>
      <c r="J6077">
        <v>731</v>
      </c>
      <c r="K6077">
        <v>20190508</v>
      </c>
      <c r="L6077" s="78">
        <v>0.125</v>
      </c>
      <c r="N6077" t="s">
        <v>93</v>
      </c>
    </row>
    <row r="6078" spans="1:17" x14ac:dyDescent="0.25">
      <c r="A6078" t="s">
        <v>51</v>
      </c>
      <c r="B6078" t="s">
        <v>52</v>
      </c>
      <c r="C6078">
        <v>2</v>
      </c>
      <c r="D6078">
        <v>90</v>
      </c>
      <c r="E6078">
        <v>40</v>
      </c>
      <c r="F6078">
        <v>88501</v>
      </c>
      <c r="G6078">
        <v>3</v>
      </c>
      <c r="H6078">
        <v>1</v>
      </c>
      <c r="I6078">
        <v>105</v>
      </c>
      <c r="J6078">
        <v>731</v>
      </c>
      <c r="K6078">
        <v>20190508</v>
      </c>
      <c r="L6078" s="78">
        <v>0.16666666666666666</v>
      </c>
      <c r="N6078" t="s">
        <v>93</v>
      </c>
    </row>
    <row r="6079" spans="1:17" x14ac:dyDescent="0.25">
      <c r="A6079" t="s">
        <v>51</v>
      </c>
      <c r="B6079" t="s">
        <v>52</v>
      </c>
      <c r="C6079">
        <v>2</v>
      </c>
      <c r="D6079">
        <v>90</v>
      </c>
      <c r="E6079">
        <v>40</v>
      </c>
      <c r="F6079">
        <v>88501</v>
      </c>
      <c r="G6079">
        <v>3</v>
      </c>
      <c r="H6079">
        <v>1</v>
      </c>
      <c r="I6079">
        <v>105</v>
      </c>
      <c r="J6079">
        <v>731</v>
      </c>
      <c r="K6079">
        <v>20190508</v>
      </c>
      <c r="L6079" s="78">
        <v>0.20833333333333334</v>
      </c>
      <c r="N6079" t="s">
        <v>93</v>
      </c>
    </row>
    <row r="6080" spans="1:17" x14ac:dyDescent="0.25">
      <c r="A6080" t="s">
        <v>51</v>
      </c>
      <c r="B6080" t="s">
        <v>52</v>
      </c>
      <c r="C6080">
        <v>2</v>
      </c>
      <c r="D6080">
        <v>90</v>
      </c>
      <c r="E6080">
        <v>40</v>
      </c>
      <c r="F6080">
        <v>88501</v>
      </c>
      <c r="G6080">
        <v>3</v>
      </c>
      <c r="H6080">
        <v>1</v>
      </c>
      <c r="I6080">
        <v>105</v>
      </c>
      <c r="J6080">
        <v>731</v>
      </c>
      <c r="K6080">
        <v>20190508</v>
      </c>
      <c r="L6080" s="78">
        <v>0.25</v>
      </c>
      <c r="N6080" t="s">
        <v>93</v>
      </c>
    </row>
    <row r="6081" spans="1:14" x14ac:dyDescent="0.25">
      <c r="A6081" t="s">
        <v>51</v>
      </c>
      <c r="B6081" t="s">
        <v>52</v>
      </c>
      <c r="C6081">
        <v>2</v>
      </c>
      <c r="D6081">
        <v>90</v>
      </c>
      <c r="E6081">
        <v>40</v>
      </c>
      <c r="F6081">
        <v>88501</v>
      </c>
      <c r="G6081">
        <v>3</v>
      </c>
      <c r="H6081">
        <v>1</v>
      </c>
      <c r="I6081">
        <v>105</v>
      </c>
      <c r="J6081">
        <v>731</v>
      </c>
      <c r="K6081">
        <v>20190508</v>
      </c>
      <c r="L6081" s="78">
        <v>0.29166666666666669</v>
      </c>
      <c r="N6081" t="s">
        <v>93</v>
      </c>
    </row>
    <row r="6082" spans="1:14" x14ac:dyDescent="0.25">
      <c r="A6082" t="s">
        <v>51</v>
      </c>
      <c r="B6082" t="s">
        <v>52</v>
      </c>
      <c r="C6082">
        <v>2</v>
      </c>
      <c r="D6082">
        <v>90</v>
      </c>
      <c r="E6082">
        <v>40</v>
      </c>
      <c r="F6082">
        <v>88501</v>
      </c>
      <c r="G6082">
        <v>3</v>
      </c>
      <c r="H6082">
        <v>1</v>
      </c>
      <c r="I6082">
        <v>105</v>
      </c>
      <c r="J6082">
        <v>731</v>
      </c>
      <c r="K6082">
        <v>20190508</v>
      </c>
      <c r="L6082" s="78">
        <v>0.33333333333333331</v>
      </c>
      <c r="N6082" t="s">
        <v>93</v>
      </c>
    </row>
    <row r="6083" spans="1:14" x14ac:dyDescent="0.25">
      <c r="A6083" t="s">
        <v>51</v>
      </c>
      <c r="B6083" t="s">
        <v>52</v>
      </c>
      <c r="C6083">
        <v>2</v>
      </c>
      <c r="D6083">
        <v>90</v>
      </c>
      <c r="E6083">
        <v>40</v>
      </c>
      <c r="F6083">
        <v>88501</v>
      </c>
      <c r="G6083">
        <v>3</v>
      </c>
      <c r="H6083">
        <v>1</v>
      </c>
      <c r="I6083">
        <v>105</v>
      </c>
      <c r="J6083">
        <v>731</v>
      </c>
      <c r="K6083">
        <v>20190508</v>
      </c>
      <c r="L6083" s="78">
        <v>0.375</v>
      </c>
      <c r="N6083" t="s">
        <v>93</v>
      </c>
    </row>
    <row r="6084" spans="1:14" x14ac:dyDescent="0.25">
      <c r="A6084" t="s">
        <v>51</v>
      </c>
      <c r="B6084" t="s">
        <v>52</v>
      </c>
      <c r="C6084">
        <v>2</v>
      </c>
      <c r="D6084">
        <v>90</v>
      </c>
      <c r="E6084">
        <v>40</v>
      </c>
      <c r="F6084">
        <v>88501</v>
      </c>
      <c r="G6084">
        <v>3</v>
      </c>
      <c r="H6084">
        <v>1</v>
      </c>
      <c r="I6084">
        <v>105</v>
      </c>
      <c r="J6084">
        <v>731</v>
      </c>
      <c r="K6084">
        <v>20190508</v>
      </c>
      <c r="L6084" s="78">
        <v>0.41666666666666669</v>
      </c>
      <c r="N6084" t="s">
        <v>93</v>
      </c>
    </row>
    <row r="6085" spans="1:14" x14ac:dyDescent="0.25">
      <c r="A6085" t="s">
        <v>51</v>
      </c>
      <c r="B6085" t="s">
        <v>52</v>
      </c>
      <c r="C6085">
        <v>2</v>
      </c>
      <c r="D6085">
        <v>90</v>
      </c>
      <c r="E6085">
        <v>40</v>
      </c>
      <c r="F6085">
        <v>88501</v>
      </c>
      <c r="G6085">
        <v>3</v>
      </c>
      <c r="H6085">
        <v>1</v>
      </c>
      <c r="I6085">
        <v>105</v>
      </c>
      <c r="J6085">
        <v>731</v>
      </c>
      <c r="K6085">
        <v>20190508</v>
      </c>
      <c r="L6085" s="78">
        <v>0.45833333333333331</v>
      </c>
      <c r="N6085" t="s">
        <v>93</v>
      </c>
    </row>
    <row r="6086" spans="1:14" x14ac:dyDescent="0.25">
      <c r="A6086" t="s">
        <v>51</v>
      </c>
      <c r="B6086" t="s">
        <v>52</v>
      </c>
      <c r="C6086">
        <v>2</v>
      </c>
      <c r="D6086">
        <v>90</v>
      </c>
      <c r="E6086">
        <v>40</v>
      </c>
      <c r="F6086">
        <v>88501</v>
      </c>
      <c r="G6086">
        <v>3</v>
      </c>
      <c r="H6086">
        <v>1</v>
      </c>
      <c r="I6086">
        <v>105</v>
      </c>
      <c r="J6086">
        <v>731</v>
      </c>
      <c r="K6086">
        <v>20190508</v>
      </c>
      <c r="L6086" s="78">
        <v>0.5</v>
      </c>
      <c r="N6086" t="s">
        <v>93</v>
      </c>
    </row>
    <row r="6087" spans="1:14" x14ac:dyDescent="0.25">
      <c r="A6087" t="s">
        <v>51</v>
      </c>
      <c r="B6087" t="s">
        <v>52</v>
      </c>
      <c r="C6087">
        <v>2</v>
      </c>
      <c r="D6087">
        <v>90</v>
      </c>
      <c r="E6087">
        <v>40</v>
      </c>
      <c r="F6087">
        <v>88501</v>
      </c>
      <c r="G6087">
        <v>3</v>
      </c>
      <c r="H6087">
        <v>1</v>
      </c>
      <c r="I6087">
        <v>105</v>
      </c>
      <c r="J6087">
        <v>731</v>
      </c>
      <c r="K6087">
        <v>20190508</v>
      </c>
      <c r="L6087" s="78">
        <v>0.54166666666666663</v>
      </c>
      <c r="N6087" t="s">
        <v>93</v>
      </c>
    </row>
    <row r="6088" spans="1:14" x14ac:dyDescent="0.25">
      <c r="A6088" t="s">
        <v>51</v>
      </c>
      <c r="B6088" t="s">
        <v>52</v>
      </c>
      <c r="C6088">
        <v>2</v>
      </c>
      <c r="D6088">
        <v>90</v>
      </c>
      <c r="E6088">
        <v>40</v>
      </c>
      <c r="F6088">
        <v>88501</v>
      </c>
      <c r="G6088">
        <v>3</v>
      </c>
      <c r="H6088">
        <v>1</v>
      </c>
      <c r="I6088">
        <v>105</v>
      </c>
      <c r="J6088">
        <v>731</v>
      </c>
      <c r="K6088">
        <v>20190508</v>
      </c>
      <c r="L6088" s="78">
        <v>0.58333333333333337</v>
      </c>
      <c r="N6088" t="s">
        <v>93</v>
      </c>
    </row>
    <row r="6089" spans="1:14" x14ac:dyDescent="0.25">
      <c r="A6089" t="s">
        <v>51</v>
      </c>
      <c r="B6089" t="s">
        <v>52</v>
      </c>
      <c r="C6089">
        <v>2</v>
      </c>
      <c r="D6089">
        <v>90</v>
      </c>
      <c r="E6089">
        <v>40</v>
      </c>
      <c r="F6089">
        <v>88501</v>
      </c>
      <c r="G6089">
        <v>3</v>
      </c>
      <c r="H6089">
        <v>1</v>
      </c>
      <c r="I6089">
        <v>105</v>
      </c>
      <c r="J6089">
        <v>731</v>
      </c>
      <c r="K6089">
        <v>20190508</v>
      </c>
      <c r="L6089" s="78">
        <v>0.625</v>
      </c>
      <c r="N6089" t="s">
        <v>93</v>
      </c>
    </row>
    <row r="6090" spans="1:14" x14ac:dyDescent="0.25">
      <c r="A6090" t="s">
        <v>51</v>
      </c>
      <c r="B6090" t="s">
        <v>52</v>
      </c>
      <c r="C6090">
        <v>2</v>
      </c>
      <c r="D6090">
        <v>90</v>
      </c>
      <c r="E6090">
        <v>40</v>
      </c>
      <c r="F6090">
        <v>88501</v>
      </c>
      <c r="G6090">
        <v>3</v>
      </c>
      <c r="H6090">
        <v>1</v>
      </c>
      <c r="I6090">
        <v>105</v>
      </c>
      <c r="J6090">
        <v>731</v>
      </c>
      <c r="K6090">
        <v>20190508</v>
      </c>
      <c r="L6090" s="78">
        <v>0.66666666666666663</v>
      </c>
      <c r="N6090" t="s">
        <v>93</v>
      </c>
    </row>
    <row r="6091" spans="1:14" x14ac:dyDescent="0.25">
      <c r="A6091" t="s">
        <v>51</v>
      </c>
      <c r="B6091" t="s">
        <v>52</v>
      </c>
      <c r="C6091">
        <v>2</v>
      </c>
      <c r="D6091">
        <v>90</v>
      </c>
      <c r="E6091">
        <v>40</v>
      </c>
      <c r="F6091">
        <v>88501</v>
      </c>
      <c r="G6091">
        <v>3</v>
      </c>
      <c r="H6091">
        <v>1</v>
      </c>
      <c r="I6091">
        <v>105</v>
      </c>
      <c r="J6091">
        <v>731</v>
      </c>
      <c r="K6091">
        <v>20190508</v>
      </c>
      <c r="L6091" s="78">
        <v>0.70833333333333337</v>
      </c>
      <c r="N6091" t="s">
        <v>93</v>
      </c>
    </row>
    <row r="6092" spans="1:14" x14ac:dyDescent="0.25">
      <c r="A6092" t="s">
        <v>51</v>
      </c>
      <c r="B6092" t="s">
        <v>52</v>
      </c>
      <c r="C6092">
        <v>2</v>
      </c>
      <c r="D6092">
        <v>90</v>
      </c>
      <c r="E6092">
        <v>40</v>
      </c>
      <c r="F6092">
        <v>88501</v>
      </c>
      <c r="G6092">
        <v>3</v>
      </c>
      <c r="H6092">
        <v>1</v>
      </c>
      <c r="I6092">
        <v>105</v>
      </c>
      <c r="J6092">
        <v>731</v>
      </c>
      <c r="K6092">
        <v>20190508</v>
      </c>
      <c r="L6092" s="78">
        <v>0.75</v>
      </c>
      <c r="N6092" t="s">
        <v>93</v>
      </c>
    </row>
    <row r="6093" spans="1:14" x14ac:dyDescent="0.25">
      <c r="A6093" t="s">
        <v>51</v>
      </c>
      <c r="B6093" t="s">
        <v>52</v>
      </c>
      <c r="C6093">
        <v>2</v>
      </c>
      <c r="D6093">
        <v>90</v>
      </c>
      <c r="E6093">
        <v>40</v>
      </c>
      <c r="F6093">
        <v>88501</v>
      </c>
      <c r="G6093">
        <v>3</v>
      </c>
      <c r="H6093">
        <v>1</v>
      </c>
      <c r="I6093">
        <v>105</v>
      </c>
      <c r="J6093">
        <v>731</v>
      </c>
      <c r="K6093">
        <v>20190508</v>
      </c>
      <c r="L6093" s="78">
        <v>0.79166666666666663</v>
      </c>
      <c r="N6093" t="s">
        <v>93</v>
      </c>
    </row>
    <row r="6094" spans="1:14" x14ac:dyDescent="0.25">
      <c r="A6094" t="s">
        <v>51</v>
      </c>
      <c r="B6094" t="s">
        <v>52</v>
      </c>
      <c r="C6094">
        <v>2</v>
      </c>
      <c r="D6094">
        <v>90</v>
      </c>
      <c r="E6094">
        <v>40</v>
      </c>
      <c r="F6094">
        <v>88501</v>
      </c>
      <c r="G6094">
        <v>3</v>
      </c>
      <c r="H6094">
        <v>1</v>
      </c>
      <c r="I6094">
        <v>105</v>
      </c>
      <c r="J6094">
        <v>731</v>
      </c>
      <c r="K6094">
        <v>20190508</v>
      </c>
      <c r="L6094" s="78">
        <v>0.83333333333333337</v>
      </c>
      <c r="N6094" t="s">
        <v>93</v>
      </c>
    </row>
    <row r="6095" spans="1:14" x14ac:dyDescent="0.25">
      <c r="A6095" t="s">
        <v>51</v>
      </c>
      <c r="B6095" t="s">
        <v>52</v>
      </c>
      <c r="C6095">
        <v>2</v>
      </c>
      <c r="D6095">
        <v>90</v>
      </c>
      <c r="E6095">
        <v>40</v>
      </c>
      <c r="F6095">
        <v>88501</v>
      </c>
      <c r="G6095">
        <v>3</v>
      </c>
      <c r="H6095">
        <v>1</v>
      </c>
      <c r="I6095">
        <v>105</v>
      </c>
      <c r="J6095">
        <v>731</v>
      </c>
      <c r="K6095">
        <v>20190508</v>
      </c>
      <c r="L6095" s="78">
        <v>0.875</v>
      </c>
      <c r="N6095" t="s">
        <v>93</v>
      </c>
    </row>
    <row r="6096" spans="1:14" x14ac:dyDescent="0.25">
      <c r="A6096" t="s">
        <v>51</v>
      </c>
      <c r="B6096" t="s">
        <v>52</v>
      </c>
      <c r="C6096">
        <v>2</v>
      </c>
      <c r="D6096">
        <v>90</v>
      </c>
      <c r="E6096">
        <v>40</v>
      </c>
      <c r="F6096">
        <v>88501</v>
      </c>
      <c r="G6096">
        <v>3</v>
      </c>
      <c r="H6096">
        <v>1</v>
      </c>
      <c r="I6096">
        <v>105</v>
      </c>
      <c r="J6096">
        <v>731</v>
      </c>
      <c r="K6096">
        <v>20190508</v>
      </c>
      <c r="L6096" s="78">
        <v>0.91666666666666663</v>
      </c>
      <c r="N6096" t="s">
        <v>93</v>
      </c>
    </row>
    <row r="6097" spans="1:14" x14ac:dyDescent="0.25">
      <c r="A6097" t="s">
        <v>51</v>
      </c>
      <c r="B6097" t="s">
        <v>52</v>
      </c>
      <c r="C6097">
        <v>2</v>
      </c>
      <c r="D6097">
        <v>90</v>
      </c>
      <c r="E6097">
        <v>40</v>
      </c>
      <c r="F6097">
        <v>88501</v>
      </c>
      <c r="G6097">
        <v>3</v>
      </c>
      <c r="H6097">
        <v>1</v>
      </c>
      <c r="I6097">
        <v>105</v>
      </c>
      <c r="J6097">
        <v>731</v>
      </c>
      <c r="K6097">
        <v>20190508</v>
      </c>
      <c r="L6097" s="78">
        <v>0.95833333333333337</v>
      </c>
      <c r="N6097" t="s">
        <v>93</v>
      </c>
    </row>
    <row r="6098" spans="1:14" x14ac:dyDescent="0.25">
      <c r="A6098" t="s">
        <v>51</v>
      </c>
      <c r="B6098" t="s">
        <v>52</v>
      </c>
      <c r="C6098">
        <v>2</v>
      </c>
      <c r="D6098">
        <v>90</v>
      </c>
      <c r="E6098">
        <v>40</v>
      </c>
      <c r="F6098">
        <v>88501</v>
      </c>
      <c r="G6098">
        <v>3</v>
      </c>
      <c r="H6098">
        <v>1</v>
      </c>
      <c r="I6098">
        <v>105</v>
      </c>
      <c r="J6098">
        <v>731</v>
      </c>
      <c r="K6098">
        <v>20190509</v>
      </c>
      <c r="L6098" s="78">
        <v>0</v>
      </c>
      <c r="N6098" t="s">
        <v>93</v>
      </c>
    </row>
    <row r="6099" spans="1:14" x14ac:dyDescent="0.25">
      <c r="A6099" t="s">
        <v>51</v>
      </c>
      <c r="B6099" t="s">
        <v>52</v>
      </c>
      <c r="C6099">
        <v>2</v>
      </c>
      <c r="D6099">
        <v>90</v>
      </c>
      <c r="E6099">
        <v>40</v>
      </c>
      <c r="F6099">
        <v>88501</v>
      </c>
      <c r="G6099">
        <v>3</v>
      </c>
      <c r="H6099">
        <v>1</v>
      </c>
      <c r="I6099">
        <v>105</v>
      </c>
      <c r="J6099">
        <v>731</v>
      </c>
      <c r="K6099">
        <v>20190509</v>
      </c>
      <c r="L6099" s="78">
        <v>4.1666666666666664E-2</v>
      </c>
      <c r="N6099" t="s">
        <v>93</v>
      </c>
    </row>
    <row r="6100" spans="1:14" x14ac:dyDescent="0.25">
      <c r="A6100" t="s">
        <v>51</v>
      </c>
      <c r="B6100" t="s">
        <v>52</v>
      </c>
      <c r="C6100">
        <v>2</v>
      </c>
      <c r="D6100">
        <v>90</v>
      </c>
      <c r="E6100">
        <v>40</v>
      </c>
      <c r="F6100">
        <v>88501</v>
      </c>
      <c r="G6100">
        <v>3</v>
      </c>
      <c r="H6100">
        <v>1</v>
      </c>
      <c r="I6100">
        <v>105</v>
      </c>
      <c r="J6100">
        <v>731</v>
      </c>
      <c r="K6100">
        <v>20190509</v>
      </c>
      <c r="L6100" s="78">
        <v>8.3333333333333329E-2</v>
      </c>
      <c r="N6100" t="s">
        <v>93</v>
      </c>
    </row>
    <row r="6101" spans="1:14" x14ac:dyDescent="0.25">
      <c r="A6101" t="s">
        <v>51</v>
      </c>
      <c r="B6101" t="s">
        <v>52</v>
      </c>
      <c r="C6101">
        <v>2</v>
      </c>
      <c r="D6101">
        <v>90</v>
      </c>
      <c r="E6101">
        <v>40</v>
      </c>
      <c r="F6101">
        <v>88501</v>
      </c>
      <c r="G6101">
        <v>3</v>
      </c>
      <c r="H6101">
        <v>1</v>
      </c>
      <c r="I6101">
        <v>105</v>
      </c>
      <c r="J6101">
        <v>731</v>
      </c>
      <c r="K6101">
        <v>20190509</v>
      </c>
      <c r="L6101" s="78">
        <v>0.125</v>
      </c>
      <c r="N6101" t="s">
        <v>93</v>
      </c>
    </row>
    <row r="6102" spans="1:14" x14ac:dyDescent="0.25">
      <c r="A6102" t="s">
        <v>51</v>
      </c>
      <c r="B6102" t="s">
        <v>52</v>
      </c>
      <c r="C6102">
        <v>2</v>
      </c>
      <c r="D6102">
        <v>90</v>
      </c>
      <c r="E6102">
        <v>40</v>
      </c>
      <c r="F6102">
        <v>88501</v>
      </c>
      <c r="G6102">
        <v>3</v>
      </c>
      <c r="H6102">
        <v>1</v>
      </c>
      <c r="I6102">
        <v>105</v>
      </c>
      <c r="J6102">
        <v>731</v>
      </c>
      <c r="K6102">
        <v>20190509</v>
      </c>
      <c r="L6102" s="78">
        <v>0.16666666666666666</v>
      </c>
      <c r="N6102" t="s">
        <v>93</v>
      </c>
    </row>
    <row r="6103" spans="1:14" x14ac:dyDescent="0.25">
      <c r="A6103" t="s">
        <v>51</v>
      </c>
      <c r="B6103" t="s">
        <v>52</v>
      </c>
      <c r="C6103">
        <v>2</v>
      </c>
      <c r="D6103">
        <v>90</v>
      </c>
      <c r="E6103">
        <v>40</v>
      </c>
      <c r="F6103">
        <v>88501</v>
      </c>
      <c r="G6103">
        <v>3</v>
      </c>
      <c r="H6103">
        <v>1</v>
      </c>
      <c r="I6103">
        <v>105</v>
      </c>
      <c r="J6103">
        <v>731</v>
      </c>
      <c r="K6103">
        <v>20190509</v>
      </c>
      <c r="L6103" s="78">
        <v>0.20833333333333334</v>
      </c>
      <c r="N6103" t="s">
        <v>93</v>
      </c>
    </row>
    <row r="6104" spans="1:14" x14ac:dyDescent="0.25">
      <c r="A6104" t="s">
        <v>51</v>
      </c>
      <c r="B6104" t="s">
        <v>52</v>
      </c>
      <c r="C6104">
        <v>2</v>
      </c>
      <c r="D6104">
        <v>90</v>
      </c>
      <c r="E6104">
        <v>40</v>
      </c>
      <c r="F6104">
        <v>88501</v>
      </c>
      <c r="G6104">
        <v>3</v>
      </c>
      <c r="H6104">
        <v>1</v>
      </c>
      <c r="I6104">
        <v>105</v>
      </c>
      <c r="J6104">
        <v>731</v>
      </c>
      <c r="K6104">
        <v>20190509</v>
      </c>
      <c r="L6104" s="78">
        <v>0.25</v>
      </c>
      <c r="N6104" t="s">
        <v>93</v>
      </c>
    </row>
    <row r="6105" spans="1:14" x14ac:dyDescent="0.25">
      <c r="A6105" t="s">
        <v>51</v>
      </c>
      <c r="B6105" t="s">
        <v>52</v>
      </c>
      <c r="C6105">
        <v>2</v>
      </c>
      <c r="D6105">
        <v>90</v>
      </c>
      <c r="E6105">
        <v>40</v>
      </c>
      <c r="F6105">
        <v>88501</v>
      </c>
      <c r="G6105">
        <v>3</v>
      </c>
      <c r="H6105">
        <v>1</v>
      </c>
      <c r="I6105">
        <v>105</v>
      </c>
      <c r="J6105">
        <v>731</v>
      </c>
      <c r="K6105">
        <v>20190509</v>
      </c>
      <c r="L6105" s="78">
        <v>0.29166666666666669</v>
      </c>
      <c r="N6105" t="s">
        <v>93</v>
      </c>
    </row>
    <row r="6106" spans="1:14" x14ac:dyDescent="0.25">
      <c r="A6106" t="s">
        <v>51</v>
      </c>
      <c r="B6106" t="s">
        <v>52</v>
      </c>
      <c r="C6106">
        <v>2</v>
      </c>
      <c r="D6106">
        <v>90</v>
      </c>
      <c r="E6106">
        <v>40</v>
      </c>
      <c r="F6106">
        <v>88501</v>
      </c>
      <c r="G6106">
        <v>3</v>
      </c>
      <c r="H6106">
        <v>1</v>
      </c>
      <c r="I6106">
        <v>105</v>
      </c>
      <c r="J6106">
        <v>731</v>
      </c>
      <c r="K6106">
        <v>20190509</v>
      </c>
      <c r="L6106" s="78">
        <v>0.33333333333333331</v>
      </c>
      <c r="N6106" t="s">
        <v>93</v>
      </c>
    </row>
    <row r="6107" spans="1:14" x14ac:dyDescent="0.25">
      <c r="A6107" t="s">
        <v>51</v>
      </c>
      <c r="B6107" t="s">
        <v>52</v>
      </c>
      <c r="C6107">
        <v>2</v>
      </c>
      <c r="D6107">
        <v>90</v>
      </c>
      <c r="E6107">
        <v>40</v>
      </c>
      <c r="F6107">
        <v>88501</v>
      </c>
      <c r="G6107">
        <v>3</v>
      </c>
      <c r="H6107">
        <v>1</v>
      </c>
      <c r="I6107">
        <v>105</v>
      </c>
      <c r="J6107">
        <v>731</v>
      </c>
      <c r="K6107">
        <v>20190509</v>
      </c>
      <c r="L6107" s="78">
        <v>0.375</v>
      </c>
      <c r="N6107" t="s">
        <v>93</v>
      </c>
    </row>
    <row r="6108" spans="1:14" x14ac:dyDescent="0.25">
      <c r="A6108" t="s">
        <v>51</v>
      </c>
      <c r="B6108" t="s">
        <v>52</v>
      </c>
      <c r="C6108">
        <v>2</v>
      </c>
      <c r="D6108">
        <v>90</v>
      </c>
      <c r="E6108">
        <v>40</v>
      </c>
      <c r="F6108">
        <v>88501</v>
      </c>
      <c r="G6108">
        <v>3</v>
      </c>
      <c r="H6108">
        <v>1</v>
      </c>
      <c r="I6108">
        <v>105</v>
      </c>
      <c r="J6108">
        <v>731</v>
      </c>
      <c r="K6108">
        <v>20190509</v>
      </c>
      <c r="L6108" s="78">
        <v>0.41666666666666669</v>
      </c>
      <c r="N6108" t="s">
        <v>93</v>
      </c>
    </row>
    <row r="6109" spans="1:14" x14ac:dyDescent="0.25">
      <c r="A6109" t="s">
        <v>51</v>
      </c>
      <c r="B6109" t="s">
        <v>52</v>
      </c>
      <c r="C6109">
        <v>2</v>
      </c>
      <c r="D6109">
        <v>90</v>
      </c>
      <c r="E6109">
        <v>40</v>
      </c>
      <c r="F6109">
        <v>88501</v>
      </c>
      <c r="G6109">
        <v>3</v>
      </c>
      <c r="H6109">
        <v>1</v>
      </c>
      <c r="I6109">
        <v>105</v>
      </c>
      <c r="J6109">
        <v>731</v>
      </c>
      <c r="K6109">
        <v>20190509</v>
      </c>
      <c r="L6109" s="78">
        <v>0.45833333333333331</v>
      </c>
      <c r="N6109" t="s">
        <v>93</v>
      </c>
    </row>
    <row r="6110" spans="1:14" x14ac:dyDescent="0.25">
      <c r="A6110" t="s">
        <v>51</v>
      </c>
      <c r="B6110" t="s">
        <v>52</v>
      </c>
      <c r="C6110">
        <v>2</v>
      </c>
      <c r="D6110">
        <v>90</v>
      </c>
      <c r="E6110">
        <v>40</v>
      </c>
      <c r="F6110">
        <v>88501</v>
      </c>
      <c r="G6110">
        <v>3</v>
      </c>
      <c r="H6110">
        <v>1</v>
      </c>
      <c r="I6110">
        <v>105</v>
      </c>
      <c r="J6110">
        <v>731</v>
      </c>
      <c r="K6110">
        <v>20190509</v>
      </c>
      <c r="L6110" s="78">
        <v>0.5</v>
      </c>
      <c r="N6110" t="s">
        <v>93</v>
      </c>
    </row>
    <row r="6111" spans="1:14" x14ac:dyDescent="0.25">
      <c r="A6111" t="s">
        <v>51</v>
      </c>
      <c r="B6111" t="s">
        <v>52</v>
      </c>
      <c r="C6111">
        <v>2</v>
      </c>
      <c r="D6111">
        <v>90</v>
      </c>
      <c r="E6111">
        <v>40</v>
      </c>
      <c r="F6111">
        <v>88501</v>
      </c>
      <c r="G6111">
        <v>3</v>
      </c>
      <c r="H6111">
        <v>1</v>
      </c>
      <c r="I6111">
        <v>105</v>
      </c>
      <c r="J6111">
        <v>731</v>
      </c>
      <c r="K6111">
        <v>20190509</v>
      </c>
      <c r="L6111" s="78">
        <v>0.54166666666666663</v>
      </c>
      <c r="N6111" t="s">
        <v>92</v>
      </c>
    </row>
    <row r="6112" spans="1:14" x14ac:dyDescent="0.25">
      <c r="A6112" t="s">
        <v>51</v>
      </c>
      <c r="B6112" t="s">
        <v>52</v>
      </c>
      <c r="C6112">
        <v>2</v>
      </c>
      <c r="D6112">
        <v>90</v>
      </c>
      <c r="E6112">
        <v>40</v>
      </c>
      <c r="F6112">
        <v>88501</v>
      </c>
      <c r="G6112">
        <v>3</v>
      </c>
      <c r="H6112">
        <v>1</v>
      </c>
      <c r="I6112">
        <v>105</v>
      </c>
      <c r="J6112">
        <v>731</v>
      </c>
      <c r="K6112">
        <v>20190509</v>
      </c>
      <c r="L6112" s="78">
        <v>0.58333333333333337</v>
      </c>
      <c r="M6112">
        <v>4</v>
      </c>
    </row>
    <row r="6113" spans="1:13" x14ac:dyDescent="0.25">
      <c r="A6113" t="s">
        <v>51</v>
      </c>
      <c r="B6113" t="s">
        <v>52</v>
      </c>
      <c r="C6113">
        <v>2</v>
      </c>
      <c r="D6113">
        <v>90</v>
      </c>
      <c r="E6113">
        <v>40</v>
      </c>
      <c r="F6113">
        <v>88501</v>
      </c>
      <c r="G6113">
        <v>3</v>
      </c>
      <c r="H6113">
        <v>1</v>
      </c>
      <c r="I6113">
        <v>105</v>
      </c>
      <c r="J6113">
        <v>731</v>
      </c>
      <c r="K6113">
        <v>20190509</v>
      </c>
      <c r="L6113" s="78">
        <v>0.625</v>
      </c>
      <c r="M6113">
        <v>3</v>
      </c>
    </row>
    <row r="6114" spans="1:13" x14ac:dyDescent="0.25">
      <c r="A6114" t="s">
        <v>51</v>
      </c>
      <c r="B6114" t="s">
        <v>52</v>
      </c>
      <c r="C6114">
        <v>2</v>
      </c>
      <c r="D6114">
        <v>90</v>
      </c>
      <c r="E6114">
        <v>40</v>
      </c>
      <c r="F6114">
        <v>88501</v>
      </c>
      <c r="G6114">
        <v>3</v>
      </c>
      <c r="H6114">
        <v>1</v>
      </c>
      <c r="I6114">
        <v>105</v>
      </c>
      <c r="J6114">
        <v>731</v>
      </c>
      <c r="K6114">
        <v>20190509</v>
      </c>
      <c r="L6114" s="78">
        <v>0.66666666666666663</v>
      </c>
      <c r="M6114">
        <v>1</v>
      </c>
    </row>
    <row r="6115" spans="1:13" x14ac:dyDescent="0.25">
      <c r="A6115" t="s">
        <v>51</v>
      </c>
      <c r="B6115" t="s">
        <v>52</v>
      </c>
      <c r="C6115">
        <v>2</v>
      </c>
      <c r="D6115">
        <v>90</v>
      </c>
      <c r="E6115">
        <v>40</v>
      </c>
      <c r="F6115">
        <v>88501</v>
      </c>
      <c r="G6115">
        <v>3</v>
      </c>
      <c r="H6115">
        <v>1</v>
      </c>
      <c r="I6115">
        <v>105</v>
      </c>
      <c r="J6115">
        <v>731</v>
      </c>
      <c r="K6115">
        <v>20190509</v>
      </c>
      <c r="L6115" s="78">
        <v>0.70833333333333337</v>
      </c>
      <c r="M6115">
        <v>0</v>
      </c>
    </row>
    <row r="6116" spans="1:13" x14ac:dyDescent="0.25">
      <c r="A6116" t="s">
        <v>51</v>
      </c>
      <c r="B6116" t="s">
        <v>52</v>
      </c>
      <c r="C6116">
        <v>2</v>
      </c>
      <c r="D6116">
        <v>90</v>
      </c>
      <c r="E6116">
        <v>40</v>
      </c>
      <c r="F6116">
        <v>88501</v>
      </c>
      <c r="G6116">
        <v>3</v>
      </c>
      <c r="H6116">
        <v>1</v>
      </c>
      <c r="I6116">
        <v>105</v>
      </c>
      <c r="J6116">
        <v>731</v>
      </c>
      <c r="K6116">
        <v>20190509</v>
      </c>
      <c r="L6116" s="78">
        <v>0.75</v>
      </c>
      <c r="M6116">
        <v>2</v>
      </c>
    </row>
    <row r="6117" spans="1:13" x14ac:dyDescent="0.25">
      <c r="A6117" t="s">
        <v>51</v>
      </c>
      <c r="B6117" t="s">
        <v>52</v>
      </c>
      <c r="C6117">
        <v>2</v>
      </c>
      <c r="D6117">
        <v>90</v>
      </c>
      <c r="E6117">
        <v>40</v>
      </c>
      <c r="F6117">
        <v>88501</v>
      </c>
      <c r="G6117">
        <v>3</v>
      </c>
      <c r="H6117">
        <v>1</v>
      </c>
      <c r="I6117">
        <v>105</v>
      </c>
      <c r="J6117">
        <v>731</v>
      </c>
      <c r="K6117">
        <v>20190509</v>
      </c>
      <c r="L6117" s="78">
        <v>0.79166666666666663</v>
      </c>
      <c r="M6117">
        <v>2</v>
      </c>
    </row>
    <row r="6118" spans="1:13" x14ac:dyDescent="0.25">
      <c r="A6118" t="s">
        <v>51</v>
      </c>
      <c r="B6118" t="s">
        <v>52</v>
      </c>
      <c r="C6118">
        <v>2</v>
      </c>
      <c r="D6118">
        <v>90</v>
      </c>
      <c r="E6118">
        <v>40</v>
      </c>
      <c r="F6118">
        <v>88501</v>
      </c>
      <c r="G6118">
        <v>3</v>
      </c>
      <c r="H6118">
        <v>1</v>
      </c>
      <c r="I6118">
        <v>105</v>
      </c>
      <c r="J6118">
        <v>731</v>
      </c>
      <c r="K6118">
        <v>20190509</v>
      </c>
      <c r="L6118" s="78">
        <v>0.83333333333333337</v>
      </c>
      <c r="M6118">
        <v>-1</v>
      </c>
    </row>
    <row r="6119" spans="1:13" x14ac:dyDescent="0.25">
      <c r="A6119" t="s">
        <v>51</v>
      </c>
      <c r="B6119" t="s">
        <v>52</v>
      </c>
      <c r="C6119">
        <v>2</v>
      </c>
      <c r="D6119">
        <v>90</v>
      </c>
      <c r="E6119">
        <v>40</v>
      </c>
      <c r="F6119">
        <v>88501</v>
      </c>
      <c r="G6119">
        <v>3</v>
      </c>
      <c r="H6119">
        <v>1</v>
      </c>
      <c r="I6119">
        <v>105</v>
      </c>
      <c r="J6119">
        <v>731</v>
      </c>
      <c r="K6119">
        <v>20190509</v>
      </c>
      <c r="L6119" s="78">
        <v>0.875</v>
      </c>
      <c r="M6119">
        <v>-1</v>
      </c>
    </row>
    <row r="6120" spans="1:13" x14ac:dyDescent="0.25">
      <c r="A6120" t="s">
        <v>51</v>
      </c>
      <c r="B6120" t="s">
        <v>52</v>
      </c>
      <c r="C6120">
        <v>2</v>
      </c>
      <c r="D6120">
        <v>90</v>
      </c>
      <c r="E6120">
        <v>40</v>
      </c>
      <c r="F6120">
        <v>88501</v>
      </c>
      <c r="G6120">
        <v>3</v>
      </c>
      <c r="H6120">
        <v>1</v>
      </c>
      <c r="I6120">
        <v>105</v>
      </c>
      <c r="J6120">
        <v>731</v>
      </c>
      <c r="K6120">
        <v>20190509</v>
      </c>
      <c r="L6120" s="78">
        <v>0.91666666666666663</v>
      </c>
      <c r="M6120">
        <v>-2</v>
      </c>
    </row>
    <row r="6121" spans="1:13" x14ac:dyDescent="0.25">
      <c r="A6121" t="s">
        <v>51</v>
      </c>
      <c r="B6121" t="s">
        <v>52</v>
      </c>
      <c r="C6121">
        <v>2</v>
      </c>
      <c r="D6121">
        <v>90</v>
      </c>
      <c r="E6121">
        <v>40</v>
      </c>
      <c r="F6121">
        <v>88501</v>
      </c>
      <c r="G6121">
        <v>3</v>
      </c>
      <c r="H6121">
        <v>1</v>
      </c>
      <c r="I6121">
        <v>105</v>
      </c>
      <c r="J6121">
        <v>731</v>
      </c>
      <c r="K6121">
        <v>20190509</v>
      </c>
      <c r="L6121" s="78">
        <v>0.95833333333333337</v>
      </c>
      <c r="M6121">
        <v>-3</v>
      </c>
    </row>
    <row r="6122" spans="1:13" x14ac:dyDescent="0.25">
      <c r="A6122" t="s">
        <v>51</v>
      </c>
      <c r="B6122" t="s">
        <v>52</v>
      </c>
      <c r="C6122">
        <v>2</v>
      </c>
      <c r="D6122">
        <v>90</v>
      </c>
      <c r="E6122">
        <v>40</v>
      </c>
      <c r="F6122">
        <v>88501</v>
      </c>
      <c r="G6122">
        <v>3</v>
      </c>
      <c r="H6122">
        <v>1</v>
      </c>
      <c r="I6122">
        <v>105</v>
      </c>
      <c r="J6122">
        <v>731</v>
      </c>
      <c r="K6122">
        <v>20190510</v>
      </c>
      <c r="L6122" s="78">
        <v>0</v>
      </c>
      <c r="M6122">
        <v>-1</v>
      </c>
    </row>
    <row r="6123" spans="1:13" x14ac:dyDescent="0.25">
      <c r="A6123" t="s">
        <v>51</v>
      </c>
      <c r="B6123" t="s">
        <v>52</v>
      </c>
      <c r="C6123">
        <v>2</v>
      </c>
      <c r="D6123">
        <v>90</v>
      </c>
      <c r="E6123">
        <v>40</v>
      </c>
      <c r="F6123">
        <v>88501</v>
      </c>
      <c r="G6123">
        <v>3</v>
      </c>
      <c r="H6123">
        <v>1</v>
      </c>
      <c r="I6123">
        <v>105</v>
      </c>
      <c r="J6123">
        <v>731</v>
      </c>
      <c r="K6123">
        <v>20190510</v>
      </c>
      <c r="L6123" s="78">
        <v>4.1666666666666664E-2</v>
      </c>
      <c r="M6123">
        <v>-1</v>
      </c>
    </row>
    <row r="6124" spans="1:13" x14ac:dyDescent="0.25">
      <c r="A6124" t="s">
        <v>51</v>
      </c>
      <c r="B6124" t="s">
        <v>52</v>
      </c>
      <c r="C6124">
        <v>2</v>
      </c>
      <c r="D6124">
        <v>90</v>
      </c>
      <c r="E6124">
        <v>40</v>
      </c>
      <c r="F6124">
        <v>88501</v>
      </c>
      <c r="G6124">
        <v>3</v>
      </c>
      <c r="H6124">
        <v>1</v>
      </c>
      <c r="I6124">
        <v>105</v>
      </c>
      <c r="J6124">
        <v>731</v>
      </c>
      <c r="K6124">
        <v>20190510</v>
      </c>
      <c r="L6124" s="78">
        <v>8.3333333333333329E-2</v>
      </c>
      <c r="M6124">
        <v>-2</v>
      </c>
    </row>
    <row r="6125" spans="1:13" x14ac:dyDescent="0.25">
      <c r="A6125" t="s">
        <v>51</v>
      </c>
      <c r="B6125" t="s">
        <v>52</v>
      </c>
      <c r="C6125">
        <v>2</v>
      </c>
      <c r="D6125">
        <v>90</v>
      </c>
      <c r="E6125">
        <v>40</v>
      </c>
      <c r="F6125">
        <v>88501</v>
      </c>
      <c r="G6125">
        <v>3</v>
      </c>
      <c r="H6125">
        <v>1</v>
      </c>
      <c r="I6125">
        <v>105</v>
      </c>
      <c r="J6125">
        <v>731</v>
      </c>
      <c r="K6125">
        <v>20190510</v>
      </c>
      <c r="L6125" s="78">
        <v>0.125</v>
      </c>
      <c r="M6125">
        <v>-2</v>
      </c>
    </row>
    <row r="6126" spans="1:13" x14ac:dyDescent="0.25">
      <c r="A6126" t="s">
        <v>51</v>
      </c>
      <c r="B6126" t="s">
        <v>52</v>
      </c>
      <c r="C6126">
        <v>2</v>
      </c>
      <c r="D6126">
        <v>90</v>
      </c>
      <c r="E6126">
        <v>40</v>
      </c>
      <c r="F6126">
        <v>88501</v>
      </c>
      <c r="G6126">
        <v>3</v>
      </c>
      <c r="H6126">
        <v>1</v>
      </c>
      <c r="I6126">
        <v>105</v>
      </c>
      <c r="J6126">
        <v>731</v>
      </c>
      <c r="K6126">
        <v>20190510</v>
      </c>
      <c r="L6126" s="78">
        <v>0.16666666666666666</v>
      </c>
      <c r="M6126">
        <v>0</v>
      </c>
    </row>
    <row r="6127" spans="1:13" x14ac:dyDescent="0.25">
      <c r="A6127" t="s">
        <v>51</v>
      </c>
      <c r="B6127" t="s">
        <v>52</v>
      </c>
      <c r="C6127">
        <v>2</v>
      </c>
      <c r="D6127">
        <v>90</v>
      </c>
      <c r="E6127">
        <v>40</v>
      </c>
      <c r="F6127">
        <v>88501</v>
      </c>
      <c r="G6127">
        <v>3</v>
      </c>
      <c r="H6127">
        <v>1</v>
      </c>
      <c r="I6127">
        <v>105</v>
      </c>
      <c r="J6127">
        <v>731</v>
      </c>
      <c r="K6127">
        <v>20190510</v>
      </c>
      <c r="L6127" s="78">
        <v>0.20833333333333334</v>
      </c>
      <c r="M6127">
        <v>3</v>
      </c>
    </row>
    <row r="6128" spans="1:13" x14ac:dyDescent="0.25">
      <c r="A6128" t="s">
        <v>51</v>
      </c>
      <c r="B6128" t="s">
        <v>52</v>
      </c>
      <c r="C6128">
        <v>2</v>
      </c>
      <c r="D6128">
        <v>90</v>
      </c>
      <c r="E6128">
        <v>40</v>
      </c>
      <c r="F6128">
        <v>88501</v>
      </c>
      <c r="G6128">
        <v>3</v>
      </c>
      <c r="H6128">
        <v>1</v>
      </c>
      <c r="I6128">
        <v>105</v>
      </c>
      <c r="J6128">
        <v>731</v>
      </c>
      <c r="K6128">
        <v>20190510</v>
      </c>
      <c r="L6128" s="78">
        <v>0.25</v>
      </c>
      <c r="M6128">
        <v>2</v>
      </c>
    </row>
    <row r="6129" spans="1:13" x14ac:dyDescent="0.25">
      <c r="A6129" t="s">
        <v>51</v>
      </c>
      <c r="B6129" t="s">
        <v>52</v>
      </c>
      <c r="C6129">
        <v>2</v>
      </c>
      <c r="D6129">
        <v>90</v>
      </c>
      <c r="E6129">
        <v>40</v>
      </c>
      <c r="F6129">
        <v>88501</v>
      </c>
      <c r="G6129">
        <v>3</v>
      </c>
      <c r="H6129">
        <v>1</v>
      </c>
      <c r="I6129">
        <v>105</v>
      </c>
      <c r="J6129">
        <v>731</v>
      </c>
      <c r="K6129">
        <v>20190510</v>
      </c>
      <c r="L6129" s="78">
        <v>0.29166666666666669</v>
      </c>
      <c r="M6129">
        <v>2</v>
      </c>
    </row>
    <row r="6130" spans="1:13" x14ac:dyDescent="0.25">
      <c r="A6130" t="s">
        <v>51</v>
      </c>
      <c r="B6130" t="s">
        <v>52</v>
      </c>
      <c r="C6130">
        <v>2</v>
      </c>
      <c r="D6130">
        <v>90</v>
      </c>
      <c r="E6130">
        <v>40</v>
      </c>
      <c r="F6130">
        <v>88501</v>
      </c>
      <c r="G6130">
        <v>3</v>
      </c>
      <c r="H6130">
        <v>1</v>
      </c>
      <c r="I6130">
        <v>105</v>
      </c>
      <c r="J6130">
        <v>731</v>
      </c>
      <c r="K6130">
        <v>20190510</v>
      </c>
      <c r="L6130" s="78">
        <v>0.33333333333333331</v>
      </c>
      <c r="M6130">
        <v>1</v>
      </c>
    </row>
    <row r="6131" spans="1:13" x14ac:dyDescent="0.25">
      <c r="A6131" t="s">
        <v>51</v>
      </c>
      <c r="B6131" t="s">
        <v>52</v>
      </c>
      <c r="C6131">
        <v>2</v>
      </c>
      <c r="D6131">
        <v>90</v>
      </c>
      <c r="E6131">
        <v>40</v>
      </c>
      <c r="F6131">
        <v>88501</v>
      </c>
      <c r="G6131">
        <v>3</v>
      </c>
      <c r="H6131">
        <v>1</v>
      </c>
      <c r="I6131">
        <v>105</v>
      </c>
      <c r="J6131">
        <v>731</v>
      </c>
      <c r="K6131">
        <v>20190510</v>
      </c>
      <c r="L6131" s="78">
        <v>0.375</v>
      </c>
      <c r="M6131">
        <v>-2</v>
      </c>
    </row>
    <row r="6132" spans="1:13" x14ac:dyDescent="0.25">
      <c r="A6132" t="s">
        <v>51</v>
      </c>
      <c r="B6132" t="s">
        <v>52</v>
      </c>
      <c r="C6132">
        <v>2</v>
      </c>
      <c r="D6132">
        <v>90</v>
      </c>
      <c r="E6132">
        <v>40</v>
      </c>
      <c r="F6132">
        <v>88501</v>
      </c>
      <c r="G6132">
        <v>3</v>
      </c>
      <c r="H6132">
        <v>1</v>
      </c>
      <c r="I6132">
        <v>105</v>
      </c>
      <c r="J6132">
        <v>731</v>
      </c>
      <c r="K6132">
        <v>20190510</v>
      </c>
      <c r="L6132" s="78">
        <v>0.41666666666666669</v>
      </c>
      <c r="M6132">
        <v>-2</v>
      </c>
    </row>
    <row r="6133" spans="1:13" x14ac:dyDescent="0.25">
      <c r="A6133" t="s">
        <v>51</v>
      </c>
      <c r="B6133" t="s">
        <v>52</v>
      </c>
      <c r="C6133">
        <v>2</v>
      </c>
      <c r="D6133">
        <v>90</v>
      </c>
      <c r="E6133">
        <v>40</v>
      </c>
      <c r="F6133">
        <v>88501</v>
      </c>
      <c r="G6133">
        <v>3</v>
      </c>
      <c r="H6133">
        <v>1</v>
      </c>
      <c r="I6133">
        <v>105</v>
      </c>
      <c r="J6133">
        <v>731</v>
      </c>
      <c r="K6133">
        <v>20190510</v>
      </c>
      <c r="L6133" s="78">
        <v>0.45833333333333331</v>
      </c>
      <c r="M6133">
        <v>-2</v>
      </c>
    </row>
    <row r="6134" spans="1:13" x14ac:dyDescent="0.25">
      <c r="A6134" t="s">
        <v>51</v>
      </c>
      <c r="B6134" t="s">
        <v>52</v>
      </c>
      <c r="C6134">
        <v>2</v>
      </c>
      <c r="D6134">
        <v>90</v>
      </c>
      <c r="E6134">
        <v>40</v>
      </c>
      <c r="F6134">
        <v>88501</v>
      </c>
      <c r="G6134">
        <v>3</v>
      </c>
      <c r="H6134">
        <v>1</v>
      </c>
      <c r="I6134">
        <v>105</v>
      </c>
      <c r="J6134">
        <v>731</v>
      </c>
      <c r="K6134">
        <v>20190510</v>
      </c>
      <c r="L6134" s="78">
        <v>0.5</v>
      </c>
      <c r="M6134">
        <v>-1</v>
      </c>
    </row>
    <row r="6135" spans="1:13" x14ac:dyDescent="0.25">
      <c r="A6135" t="s">
        <v>51</v>
      </c>
      <c r="B6135" t="s">
        <v>52</v>
      </c>
      <c r="C6135">
        <v>2</v>
      </c>
      <c r="D6135">
        <v>90</v>
      </c>
      <c r="E6135">
        <v>40</v>
      </c>
      <c r="F6135">
        <v>88501</v>
      </c>
      <c r="G6135">
        <v>3</v>
      </c>
      <c r="H6135">
        <v>1</v>
      </c>
      <c r="I6135">
        <v>105</v>
      </c>
      <c r="J6135">
        <v>731</v>
      </c>
      <c r="K6135">
        <v>20190510</v>
      </c>
      <c r="L6135" s="78">
        <v>0.54166666666666663</v>
      </c>
      <c r="M6135">
        <v>1</v>
      </c>
    </row>
    <row r="6136" spans="1:13" x14ac:dyDescent="0.25">
      <c r="A6136" t="s">
        <v>51</v>
      </c>
      <c r="B6136" t="s">
        <v>52</v>
      </c>
      <c r="C6136">
        <v>2</v>
      </c>
      <c r="D6136">
        <v>90</v>
      </c>
      <c r="E6136">
        <v>40</v>
      </c>
      <c r="F6136">
        <v>88501</v>
      </c>
      <c r="G6136">
        <v>3</v>
      </c>
      <c r="H6136">
        <v>1</v>
      </c>
      <c r="I6136">
        <v>105</v>
      </c>
      <c r="J6136">
        <v>731</v>
      </c>
      <c r="K6136">
        <v>20190510</v>
      </c>
      <c r="L6136" s="78">
        <v>0.58333333333333337</v>
      </c>
      <c r="M6136">
        <v>1</v>
      </c>
    </row>
    <row r="6137" spans="1:13" x14ac:dyDescent="0.25">
      <c r="A6137" t="s">
        <v>51</v>
      </c>
      <c r="B6137" t="s">
        <v>52</v>
      </c>
      <c r="C6137">
        <v>2</v>
      </c>
      <c r="D6137">
        <v>90</v>
      </c>
      <c r="E6137">
        <v>40</v>
      </c>
      <c r="F6137">
        <v>88501</v>
      </c>
      <c r="G6137">
        <v>3</v>
      </c>
      <c r="H6137">
        <v>1</v>
      </c>
      <c r="I6137">
        <v>105</v>
      </c>
      <c r="J6137">
        <v>731</v>
      </c>
      <c r="K6137">
        <v>20190510</v>
      </c>
      <c r="L6137" s="78">
        <v>0.625</v>
      </c>
      <c r="M6137">
        <v>8</v>
      </c>
    </row>
    <row r="6138" spans="1:13" x14ac:dyDescent="0.25">
      <c r="A6138" t="s">
        <v>51</v>
      </c>
      <c r="B6138" t="s">
        <v>52</v>
      </c>
      <c r="C6138">
        <v>2</v>
      </c>
      <c r="D6138">
        <v>90</v>
      </c>
      <c r="E6138">
        <v>40</v>
      </c>
      <c r="F6138">
        <v>88501</v>
      </c>
      <c r="G6138">
        <v>3</v>
      </c>
      <c r="H6138">
        <v>1</v>
      </c>
      <c r="I6138">
        <v>105</v>
      </c>
      <c r="J6138">
        <v>731</v>
      </c>
      <c r="K6138">
        <v>20190510</v>
      </c>
      <c r="L6138" s="78">
        <v>0.66666666666666663</v>
      </c>
      <c r="M6138">
        <v>6</v>
      </c>
    </row>
    <row r="6139" spans="1:13" x14ac:dyDescent="0.25">
      <c r="A6139" t="s">
        <v>51</v>
      </c>
      <c r="B6139" t="s">
        <v>52</v>
      </c>
      <c r="C6139">
        <v>2</v>
      </c>
      <c r="D6139">
        <v>90</v>
      </c>
      <c r="E6139">
        <v>40</v>
      </c>
      <c r="F6139">
        <v>88501</v>
      </c>
      <c r="G6139">
        <v>3</v>
      </c>
      <c r="H6139">
        <v>1</v>
      </c>
      <c r="I6139">
        <v>105</v>
      </c>
      <c r="J6139">
        <v>731</v>
      </c>
      <c r="K6139">
        <v>20190510</v>
      </c>
      <c r="L6139" s="78">
        <v>0.70833333333333337</v>
      </c>
      <c r="M6139">
        <v>2</v>
      </c>
    </row>
    <row r="6140" spans="1:13" x14ac:dyDescent="0.25">
      <c r="A6140" t="s">
        <v>51</v>
      </c>
      <c r="B6140" t="s">
        <v>52</v>
      </c>
      <c r="C6140">
        <v>2</v>
      </c>
      <c r="D6140">
        <v>90</v>
      </c>
      <c r="E6140">
        <v>40</v>
      </c>
      <c r="F6140">
        <v>88501</v>
      </c>
      <c r="G6140">
        <v>3</v>
      </c>
      <c r="H6140">
        <v>1</v>
      </c>
      <c r="I6140">
        <v>105</v>
      </c>
      <c r="J6140">
        <v>731</v>
      </c>
      <c r="K6140">
        <v>20190510</v>
      </c>
      <c r="L6140" s="78">
        <v>0.75</v>
      </c>
      <c r="M6140">
        <v>2</v>
      </c>
    </row>
    <row r="6141" spans="1:13" x14ac:dyDescent="0.25">
      <c r="A6141" t="s">
        <v>51</v>
      </c>
      <c r="B6141" t="s">
        <v>52</v>
      </c>
      <c r="C6141">
        <v>2</v>
      </c>
      <c r="D6141">
        <v>90</v>
      </c>
      <c r="E6141">
        <v>40</v>
      </c>
      <c r="F6141">
        <v>88501</v>
      </c>
      <c r="G6141">
        <v>3</v>
      </c>
      <c r="H6141">
        <v>1</v>
      </c>
      <c r="I6141">
        <v>105</v>
      </c>
      <c r="J6141">
        <v>731</v>
      </c>
      <c r="K6141">
        <v>20190510</v>
      </c>
      <c r="L6141" s="78">
        <v>0.79166666666666663</v>
      </c>
      <c r="M6141">
        <v>1</v>
      </c>
    </row>
    <row r="6142" spans="1:13" x14ac:dyDescent="0.25">
      <c r="A6142" t="s">
        <v>51</v>
      </c>
      <c r="B6142" t="s">
        <v>52</v>
      </c>
      <c r="C6142">
        <v>2</v>
      </c>
      <c r="D6142">
        <v>90</v>
      </c>
      <c r="E6142">
        <v>40</v>
      </c>
      <c r="F6142">
        <v>88501</v>
      </c>
      <c r="G6142">
        <v>3</v>
      </c>
      <c r="H6142">
        <v>1</v>
      </c>
      <c r="I6142">
        <v>105</v>
      </c>
      <c r="J6142">
        <v>731</v>
      </c>
      <c r="K6142">
        <v>20190510</v>
      </c>
      <c r="L6142" s="78">
        <v>0.83333333333333337</v>
      </c>
      <c r="M6142">
        <v>1</v>
      </c>
    </row>
    <row r="6143" spans="1:13" x14ac:dyDescent="0.25">
      <c r="A6143" t="s">
        <v>51</v>
      </c>
      <c r="B6143" t="s">
        <v>52</v>
      </c>
      <c r="C6143">
        <v>2</v>
      </c>
      <c r="D6143">
        <v>90</v>
      </c>
      <c r="E6143">
        <v>40</v>
      </c>
      <c r="F6143">
        <v>88501</v>
      </c>
      <c r="G6143">
        <v>3</v>
      </c>
      <c r="H6143">
        <v>1</v>
      </c>
      <c r="I6143">
        <v>105</v>
      </c>
      <c r="J6143">
        <v>731</v>
      </c>
      <c r="K6143">
        <v>20190510</v>
      </c>
      <c r="L6143" s="78">
        <v>0.875</v>
      </c>
      <c r="M6143">
        <v>1</v>
      </c>
    </row>
    <row r="6144" spans="1:13" x14ac:dyDescent="0.25">
      <c r="A6144" t="s">
        <v>51</v>
      </c>
      <c r="B6144" t="s">
        <v>52</v>
      </c>
      <c r="C6144">
        <v>2</v>
      </c>
      <c r="D6144">
        <v>90</v>
      </c>
      <c r="E6144">
        <v>40</v>
      </c>
      <c r="F6144">
        <v>88501</v>
      </c>
      <c r="G6144">
        <v>3</v>
      </c>
      <c r="H6144">
        <v>1</v>
      </c>
      <c r="I6144">
        <v>105</v>
      </c>
      <c r="J6144">
        <v>731</v>
      </c>
      <c r="K6144">
        <v>20190510</v>
      </c>
      <c r="L6144" s="78">
        <v>0.91666666666666663</v>
      </c>
      <c r="M6144">
        <v>0</v>
      </c>
    </row>
    <row r="6145" spans="1:13" x14ac:dyDescent="0.25">
      <c r="A6145" t="s">
        <v>51</v>
      </c>
      <c r="B6145" t="s">
        <v>52</v>
      </c>
      <c r="C6145">
        <v>2</v>
      </c>
      <c r="D6145">
        <v>90</v>
      </c>
      <c r="E6145">
        <v>40</v>
      </c>
      <c r="F6145">
        <v>88501</v>
      </c>
      <c r="G6145">
        <v>3</v>
      </c>
      <c r="H6145">
        <v>1</v>
      </c>
      <c r="I6145">
        <v>105</v>
      </c>
      <c r="J6145">
        <v>731</v>
      </c>
      <c r="K6145">
        <v>20190510</v>
      </c>
      <c r="L6145" s="78">
        <v>0.95833333333333337</v>
      </c>
      <c r="M6145">
        <v>0</v>
      </c>
    </row>
    <row r="6146" spans="1:13" x14ac:dyDescent="0.25">
      <c r="A6146" t="s">
        <v>51</v>
      </c>
      <c r="B6146" t="s">
        <v>52</v>
      </c>
      <c r="C6146">
        <v>2</v>
      </c>
      <c r="D6146">
        <v>90</v>
      </c>
      <c r="E6146">
        <v>40</v>
      </c>
      <c r="F6146">
        <v>88501</v>
      </c>
      <c r="G6146">
        <v>3</v>
      </c>
      <c r="H6146">
        <v>1</v>
      </c>
      <c r="I6146">
        <v>105</v>
      </c>
      <c r="J6146">
        <v>731</v>
      </c>
      <c r="K6146">
        <v>20190511</v>
      </c>
      <c r="L6146" s="78">
        <v>0</v>
      </c>
      <c r="M6146">
        <v>4</v>
      </c>
    </row>
    <row r="6147" spans="1:13" x14ac:dyDescent="0.25">
      <c r="A6147" t="s">
        <v>51</v>
      </c>
      <c r="B6147" t="s">
        <v>52</v>
      </c>
      <c r="C6147">
        <v>2</v>
      </c>
      <c r="D6147">
        <v>90</v>
      </c>
      <c r="E6147">
        <v>40</v>
      </c>
      <c r="F6147">
        <v>88501</v>
      </c>
      <c r="G6147">
        <v>3</v>
      </c>
      <c r="H6147">
        <v>1</v>
      </c>
      <c r="I6147">
        <v>105</v>
      </c>
      <c r="J6147">
        <v>731</v>
      </c>
      <c r="K6147">
        <v>20190511</v>
      </c>
      <c r="L6147" s="78">
        <v>4.1666666666666664E-2</v>
      </c>
      <c r="M6147">
        <v>4</v>
      </c>
    </row>
    <row r="6148" spans="1:13" x14ac:dyDescent="0.25">
      <c r="A6148" t="s">
        <v>51</v>
      </c>
      <c r="B6148" t="s">
        <v>52</v>
      </c>
      <c r="C6148">
        <v>2</v>
      </c>
      <c r="D6148">
        <v>90</v>
      </c>
      <c r="E6148">
        <v>40</v>
      </c>
      <c r="F6148">
        <v>88501</v>
      </c>
      <c r="G6148">
        <v>3</v>
      </c>
      <c r="H6148">
        <v>1</v>
      </c>
      <c r="I6148">
        <v>105</v>
      </c>
      <c r="J6148">
        <v>731</v>
      </c>
      <c r="K6148">
        <v>20190511</v>
      </c>
      <c r="L6148" s="78">
        <v>8.3333333333333329E-2</v>
      </c>
      <c r="M6148">
        <v>1</v>
      </c>
    </row>
    <row r="6149" spans="1:13" x14ac:dyDescent="0.25">
      <c r="A6149" t="s">
        <v>51</v>
      </c>
      <c r="B6149" t="s">
        <v>52</v>
      </c>
      <c r="C6149">
        <v>2</v>
      </c>
      <c r="D6149">
        <v>90</v>
      </c>
      <c r="E6149">
        <v>40</v>
      </c>
      <c r="F6149">
        <v>88501</v>
      </c>
      <c r="G6149">
        <v>3</v>
      </c>
      <c r="H6149">
        <v>1</v>
      </c>
      <c r="I6149">
        <v>105</v>
      </c>
      <c r="J6149">
        <v>731</v>
      </c>
      <c r="K6149">
        <v>20190511</v>
      </c>
      <c r="L6149" s="78">
        <v>0.125</v>
      </c>
      <c r="M6149">
        <v>1</v>
      </c>
    </row>
    <row r="6150" spans="1:13" x14ac:dyDescent="0.25">
      <c r="A6150" t="s">
        <v>51</v>
      </c>
      <c r="B6150" t="s">
        <v>52</v>
      </c>
      <c r="C6150">
        <v>2</v>
      </c>
      <c r="D6150">
        <v>90</v>
      </c>
      <c r="E6150">
        <v>40</v>
      </c>
      <c r="F6150">
        <v>88501</v>
      </c>
      <c r="G6150">
        <v>3</v>
      </c>
      <c r="H6150">
        <v>1</v>
      </c>
      <c r="I6150">
        <v>105</v>
      </c>
      <c r="J6150">
        <v>731</v>
      </c>
      <c r="K6150">
        <v>20190511</v>
      </c>
      <c r="L6150" s="78">
        <v>0.16666666666666666</v>
      </c>
      <c r="M6150">
        <v>2</v>
      </c>
    </row>
    <row r="6151" spans="1:13" x14ac:dyDescent="0.25">
      <c r="A6151" t="s">
        <v>51</v>
      </c>
      <c r="B6151" t="s">
        <v>52</v>
      </c>
      <c r="C6151">
        <v>2</v>
      </c>
      <c r="D6151">
        <v>90</v>
      </c>
      <c r="E6151">
        <v>40</v>
      </c>
      <c r="F6151">
        <v>88501</v>
      </c>
      <c r="G6151">
        <v>3</v>
      </c>
      <c r="H6151">
        <v>1</v>
      </c>
      <c r="I6151">
        <v>105</v>
      </c>
      <c r="J6151">
        <v>731</v>
      </c>
      <c r="K6151">
        <v>20190511</v>
      </c>
      <c r="L6151" s="78">
        <v>0.20833333333333334</v>
      </c>
      <c r="M6151">
        <v>2</v>
      </c>
    </row>
    <row r="6152" spans="1:13" x14ac:dyDescent="0.25">
      <c r="A6152" t="s">
        <v>51</v>
      </c>
      <c r="B6152" t="s">
        <v>52</v>
      </c>
      <c r="C6152">
        <v>2</v>
      </c>
      <c r="D6152">
        <v>90</v>
      </c>
      <c r="E6152">
        <v>40</v>
      </c>
      <c r="F6152">
        <v>88501</v>
      </c>
      <c r="G6152">
        <v>3</v>
      </c>
      <c r="H6152">
        <v>1</v>
      </c>
      <c r="I6152">
        <v>105</v>
      </c>
      <c r="J6152">
        <v>731</v>
      </c>
      <c r="K6152">
        <v>20190511</v>
      </c>
      <c r="L6152" s="78">
        <v>0.25</v>
      </c>
      <c r="M6152">
        <v>3</v>
      </c>
    </row>
    <row r="6153" spans="1:13" x14ac:dyDescent="0.25">
      <c r="A6153" t="s">
        <v>51</v>
      </c>
      <c r="B6153" t="s">
        <v>52</v>
      </c>
      <c r="C6153">
        <v>2</v>
      </c>
      <c r="D6153">
        <v>90</v>
      </c>
      <c r="E6153">
        <v>40</v>
      </c>
      <c r="F6153">
        <v>88501</v>
      </c>
      <c r="G6153">
        <v>3</v>
      </c>
      <c r="H6153">
        <v>1</v>
      </c>
      <c r="I6153">
        <v>105</v>
      </c>
      <c r="J6153">
        <v>731</v>
      </c>
      <c r="K6153">
        <v>20190511</v>
      </c>
      <c r="L6153" s="78">
        <v>0.29166666666666669</v>
      </c>
      <c r="M6153">
        <v>4</v>
      </c>
    </row>
    <row r="6154" spans="1:13" x14ac:dyDescent="0.25">
      <c r="A6154" t="s">
        <v>51</v>
      </c>
      <c r="B6154" t="s">
        <v>52</v>
      </c>
      <c r="C6154">
        <v>2</v>
      </c>
      <c r="D6154">
        <v>90</v>
      </c>
      <c r="E6154">
        <v>40</v>
      </c>
      <c r="F6154">
        <v>88501</v>
      </c>
      <c r="G6154">
        <v>3</v>
      </c>
      <c r="H6154">
        <v>1</v>
      </c>
      <c r="I6154">
        <v>105</v>
      </c>
      <c r="J6154">
        <v>731</v>
      </c>
      <c r="K6154">
        <v>20190511</v>
      </c>
      <c r="L6154" s="78">
        <v>0.33333333333333331</v>
      </c>
      <c r="M6154">
        <v>4</v>
      </c>
    </row>
    <row r="6155" spans="1:13" x14ac:dyDescent="0.25">
      <c r="A6155" t="s">
        <v>51</v>
      </c>
      <c r="B6155" t="s">
        <v>52</v>
      </c>
      <c r="C6155">
        <v>2</v>
      </c>
      <c r="D6155">
        <v>90</v>
      </c>
      <c r="E6155">
        <v>40</v>
      </c>
      <c r="F6155">
        <v>88501</v>
      </c>
      <c r="G6155">
        <v>3</v>
      </c>
      <c r="H6155">
        <v>1</v>
      </c>
      <c r="I6155">
        <v>105</v>
      </c>
      <c r="J6155">
        <v>731</v>
      </c>
      <c r="K6155">
        <v>20190511</v>
      </c>
      <c r="L6155" s="78">
        <v>0.375</v>
      </c>
      <c r="M6155">
        <v>0</v>
      </c>
    </row>
    <row r="6156" spans="1:13" x14ac:dyDescent="0.25">
      <c r="A6156" t="s">
        <v>51</v>
      </c>
      <c r="B6156" t="s">
        <v>52</v>
      </c>
      <c r="C6156">
        <v>2</v>
      </c>
      <c r="D6156">
        <v>90</v>
      </c>
      <c r="E6156">
        <v>40</v>
      </c>
      <c r="F6156">
        <v>88501</v>
      </c>
      <c r="G6156">
        <v>3</v>
      </c>
      <c r="H6156">
        <v>1</v>
      </c>
      <c r="I6156">
        <v>105</v>
      </c>
      <c r="J6156">
        <v>731</v>
      </c>
      <c r="K6156">
        <v>20190511</v>
      </c>
      <c r="L6156" s="78">
        <v>0.41666666666666669</v>
      </c>
      <c r="M6156">
        <v>-1</v>
      </c>
    </row>
    <row r="6157" spans="1:13" x14ac:dyDescent="0.25">
      <c r="A6157" t="s">
        <v>51</v>
      </c>
      <c r="B6157" t="s">
        <v>52</v>
      </c>
      <c r="C6157">
        <v>2</v>
      </c>
      <c r="D6157">
        <v>90</v>
      </c>
      <c r="E6157">
        <v>40</v>
      </c>
      <c r="F6157">
        <v>88501</v>
      </c>
      <c r="G6157">
        <v>3</v>
      </c>
      <c r="H6157">
        <v>1</v>
      </c>
      <c r="I6157">
        <v>105</v>
      </c>
      <c r="J6157">
        <v>731</v>
      </c>
      <c r="K6157">
        <v>20190511</v>
      </c>
      <c r="L6157" s="78">
        <v>0.45833333333333331</v>
      </c>
      <c r="M6157">
        <v>0</v>
      </c>
    </row>
    <row r="6158" spans="1:13" x14ac:dyDescent="0.25">
      <c r="A6158" t="s">
        <v>51</v>
      </c>
      <c r="B6158" t="s">
        <v>52</v>
      </c>
      <c r="C6158">
        <v>2</v>
      </c>
      <c r="D6158">
        <v>90</v>
      </c>
      <c r="E6158">
        <v>40</v>
      </c>
      <c r="F6158">
        <v>88501</v>
      </c>
      <c r="G6158">
        <v>3</v>
      </c>
      <c r="H6158">
        <v>1</v>
      </c>
      <c r="I6158">
        <v>105</v>
      </c>
      <c r="J6158">
        <v>731</v>
      </c>
      <c r="K6158">
        <v>20190511</v>
      </c>
      <c r="L6158" s="78">
        <v>0.5</v>
      </c>
      <c r="M6158">
        <v>0</v>
      </c>
    </row>
    <row r="6159" spans="1:13" x14ac:dyDescent="0.25">
      <c r="A6159" t="s">
        <v>51</v>
      </c>
      <c r="B6159" t="s">
        <v>52</v>
      </c>
      <c r="C6159">
        <v>2</v>
      </c>
      <c r="D6159">
        <v>90</v>
      </c>
      <c r="E6159">
        <v>40</v>
      </c>
      <c r="F6159">
        <v>88501</v>
      </c>
      <c r="G6159">
        <v>3</v>
      </c>
      <c r="H6159">
        <v>1</v>
      </c>
      <c r="I6159">
        <v>105</v>
      </c>
      <c r="J6159">
        <v>731</v>
      </c>
      <c r="K6159">
        <v>20190511</v>
      </c>
      <c r="L6159" s="78">
        <v>0.54166666666666663</v>
      </c>
      <c r="M6159">
        <v>1</v>
      </c>
    </row>
    <row r="6160" spans="1:13" x14ac:dyDescent="0.25">
      <c r="A6160" t="s">
        <v>51</v>
      </c>
      <c r="B6160" t="s">
        <v>52</v>
      </c>
      <c r="C6160">
        <v>2</v>
      </c>
      <c r="D6160">
        <v>90</v>
      </c>
      <c r="E6160">
        <v>40</v>
      </c>
      <c r="F6160">
        <v>88501</v>
      </c>
      <c r="G6160">
        <v>3</v>
      </c>
      <c r="H6160">
        <v>1</v>
      </c>
      <c r="I6160">
        <v>105</v>
      </c>
      <c r="J6160">
        <v>731</v>
      </c>
      <c r="K6160">
        <v>20190511</v>
      </c>
      <c r="L6160" s="78">
        <v>0.58333333333333337</v>
      </c>
      <c r="M6160">
        <v>-2</v>
      </c>
    </row>
    <row r="6161" spans="1:13" x14ac:dyDescent="0.25">
      <c r="A6161" t="s">
        <v>51</v>
      </c>
      <c r="B6161" t="s">
        <v>52</v>
      </c>
      <c r="C6161">
        <v>2</v>
      </c>
      <c r="D6161">
        <v>90</v>
      </c>
      <c r="E6161">
        <v>40</v>
      </c>
      <c r="F6161">
        <v>88501</v>
      </c>
      <c r="G6161">
        <v>3</v>
      </c>
      <c r="H6161">
        <v>1</v>
      </c>
      <c r="I6161">
        <v>105</v>
      </c>
      <c r="J6161">
        <v>731</v>
      </c>
      <c r="K6161">
        <v>20190511</v>
      </c>
      <c r="L6161" s="78">
        <v>0.625</v>
      </c>
      <c r="M6161">
        <v>-3</v>
      </c>
    </row>
    <row r="6162" spans="1:13" x14ac:dyDescent="0.25">
      <c r="A6162" t="s">
        <v>51</v>
      </c>
      <c r="B6162" t="s">
        <v>52</v>
      </c>
      <c r="C6162">
        <v>2</v>
      </c>
      <c r="D6162">
        <v>90</v>
      </c>
      <c r="E6162">
        <v>40</v>
      </c>
      <c r="F6162">
        <v>88501</v>
      </c>
      <c r="G6162">
        <v>3</v>
      </c>
      <c r="H6162">
        <v>1</v>
      </c>
      <c r="I6162">
        <v>105</v>
      </c>
      <c r="J6162">
        <v>731</v>
      </c>
      <c r="K6162">
        <v>20190511</v>
      </c>
      <c r="L6162" s="78">
        <v>0.66666666666666663</v>
      </c>
      <c r="M6162">
        <v>-2</v>
      </c>
    </row>
    <row r="6163" spans="1:13" x14ac:dyDescent="0.25">
      <c r="A6163" t="s">
        <v>51</v>
      </c>
      <c r="B6163" t="s">
        <v>52</v>
      </c>
      <c r="C6163">
        <v>2</v>
      </c>
      <c r="D6163">
        <v>90</v>
      </c>
      <c r="E6163">
        <v>40</v>
      </c>
      <c r="F6163">
        <v>88501</v>
      </c>
      <c r="G6163">
        <v>3</v>
      </c>
      <c r="H6163">
        <v>1</v>
      </c>
      <c r="I6163">
        <v>105</v>
      </c>
      <c r="J6163">
        <v>731</v>
      </c>
      <c r="K6163">
        <v>20190511</v>
      </c>
      <c r="L6163" s="78">
        <v>0.70833333333333337</v>
      </c>
      <c r="M6163">
        <v>0</v>
      </c>
    </row>
    <row r="6164" spans="1:13" x14ac:dyDescent="0.25">
      <c r="A6164" t="s">
        <v>51</v>
      </c>
      <c r="B6164" t="s">
        <v>52</v>
      </c>
      <c r="C6164">
        <v>2</v>
      </c>
      <c r="D6164">
        <v>90</v>
      </c>
      <c r="E6164">
        <v>40</v>
      </c>
      <c r="F6164">
        <v>88501</v>
      </c>
      <c r="G6164">
        <v>3</v>
      </c>
      <c r="H6164">
        <v>1</v>
      </c>
      <c r="I6164">
        <v>105</v>
      </c>
      <c r="J6164">
        <v>731</v>
      </c>
      <c r="K6164">
        <v>20190511</v>
      </c>
      <c r="L6164" s="78">
        <v>0.75</v>
      </c>
      <c r="M6164">
        <v>2</v>
      </c>
    </row>
    <row r="6165" spans="1:13" x14ac:dyDescent="0.25">
      <c r="A6165" t="s">
        <v>51</v>
      </c>
      <c r="B6165" t="s">
        <v>52</v>
      </c>
      <c r="C6165">
        <v>2</v>
      </c>
      <c r="D6165">
        <v>90</v>
      </c>
      <c r="E6165">
        <v>40</v>
      </c>
      <c r="F6165">
        <v>88501</v>
      </c>
      <c r="G6165">
        <v>3</v>
      </c>
      <c r="H6165">
        <v>1</v>
      </c>
      <c r="I6165">
        <v>105</v>
      </c>
      <c r="J6165">
        <v>731</v>
      </c>
      <c r="K6165">
        <v>20190511</v>
      </c>
      <c r="L6165" s="78">
        <v>0.79166666666666663</v>
      </c>
      <c r="M6165">
        <v>0</v>
      </c>
    </row>
    <row r="6166" spans="1:13" x14ac:dyDescent="0.25">
      <c r="A6166" t="s">
        <v>51</v>
      </c>
      <c r="B6166" t="s">
        <v>52</v>
      </c>
      <c r="C6166">
        <v>2</v>
      </c>
      <c r="D6166">
        <v>90</v>
      </c>
      <c r="E6166">
        <v>40</v>
      </c>
      <c r="F6166">
        <v>88501</v>
      </c>
      <c r="G6166">
        <v>3</v>
      </c>
      <c r="H6166">
        <v>1</v>
      </c>
      <c r="I6166">
        <v>105</v>
      </c>
      <c r="J6166">
        <v>731</v>
      </c>
      <c r="K6166">
        <v>20190511</v>
      </c>
      <c r="L6166" s="78">
        <v>0.83333333333333337</v>
      </c>
      <c r="M6166">
        <v>0</v>
      </c>
    </row>
    <row r="6167" spans="1:13" x14ac:dyDescent="0.25">
      <c r="A6167" t="s">
        <v>51</v>
      </c>
      <c r="B6167" t="s">
        <v>52</v>
      </c>
      <c r="C6167">
        <v>2</v>
      </c>
      <c r="D6167">
        <v>90</v>
      </c>
      <c r="E6167">
        <v>40</v>
      </c>
      <c r="F6167">
        <v>88501</v>
      </c>
      <c r="G6167">
        <v>3</v>
      </c>
      <c r="H6167">
        <v>1</v>
      </c>
      <c r="I6167">
        <v>105</v>
      </c>
      <c r="J6167">
        <v>731</v>
      </c>
      <c r="K6167">
        <v>20190511</v>
      </c>
      <c r="L6167" s="78">
        <v>0.875</v>
      </c>
      <c r="M6167">
        <v>2</v>
      </c>
    </row>
    <row r="6168" spans="1:13" x14ac:dyDescent="0.25">
      <c r="A6168" t="s">
        <v>51</v>
      </c>
      <c r="B6168" t="s">
        <v>52</v>
      </c>
      <c r="C6168">
        <v>2</v>
      </c>
      <c r="D6168">
        <v>90</v>
      </c>
      <c r="E6168">
        <v>40</v>
      </c>
      <c r="F6168">
        <v>88501</v>
      </c>
      <c r="G6168">
        <v>3</v>
      </c>
      <c r="H6168">
        <v>1</v>
      </c>
      <c r="I6168">
        <v>105</v>
      </c>
      <c r="J6168">
        <v>731</v>
      </c>
      <c r="K6168">
        <v>20190511</v>
      </c>
      <c r="L6168" s="78">
        <v>0.91666666666666663</v>
      </c>
      <c r="M6168">
        <v>0</v>
      </c>
    </row>
    <row r="6169" spans="1:13" x14ac:dyDescent="0.25">
      <c r="A6169" t="s">
        <v>51</v>
      </c>
      <c r="B6169" t="s">
        <v>52</v>
      </c>
      <c r="C6169">
        <v>2</v>
      </c>
      <c r="D6169">
        <v>90</v>
      </c>
      <c r="E6169">
        <v>40</v>
      </c>
      <c r="F6169">
        <v>88501</v>
      </c>
      <c r="G6169">
        <v>3</v>
      </c>
      <c r="H6169">
        <v>1</v>
      </c>
      <c r="I6169">
        <v>105</v>
      </c>
      <c r="J6169">
        <v>731</v>
      </c>
      <c r="K6169">
        <v>20190511</v>
      </c>
      <c r="L6169" s="78">
        <v>0.95833333333333337</v>
      </c>
      <c r="M6169">
        <v>1</v>
      </c>
    </row>
    <row r="6170" spans="1:13" x14ac:dyDescent="0.25">
      <c r="A6170" t="s">
        <v>51</v>
      </c>
      <c r="B6170" t="s">
        <v>52</v>
      </c>
      <c r="C6170">
        <v>2</v>
      </c>
      <c r="D6170">
        <v>90</v>
      </c>
      <c r="E6170">
        <v>40</v>
      </c>
      <c r="F6170">
        <v>88501</v>
      </c>
      <c r="G6170">
        <v>3</v>
      </c>
      <c r="H6170">
        <v>1</v>
      </c>
      <c r="I6170">
        <v>105</v>
      </c>
      <c r="J6170">
        <v>731</v>
      </c>
      <c r="K6170">
        <v>20190512</v>
      </c>
      <c r="L6170" s="78">
        <v>0</v>
      </c>
      <c r="M6170">
        <v>2</v>
      </c>
    </row>
    <row r="6171" spans="1:13" x14ac:dyDescent="0.25">
      <c r="A6171" t="s">
        <v>51</v>
      </c>
      <c r="B6171" t="s">
        <v>52</v>
      </c>
      <c r="C6171">
        <v>2</v>
      </c>
      <c r="D6171">
        <v>90</v>
      </c>
      <c r="E6171">
        <v>40</v>
      </c>
      <c r="F6171">
        <v>88501</v>
      </c>
      <c r="G6171">
        <v>3</v>
      </c>
      <c r="H6171">
        <v>1</v>
      </c>
      <c r="I6171">
        <v>105</v>
      </c>
      <c r="J6171">
        <v>731</v>
      </c>
      <c r="K6171">
        <v>20190512</v>
      </c>
      <c r="L6171" s="78">
        <v>4.1666666666666664E-2</v>
      </c>
      <c r="M6171">
        <v>2</v>
      </c>
    </row>
    <row r="6172" spans="1:13" x14ac:dyDescent="0.25">
      <c r="A6172" t="s">
        <v>51</v>
      </c>
      <c r="B6172" t="s">
        <v>52</v>
      </c>
      <c r="C6172">
        <v>2</v>
      </c>
      <c r="D6172">
        <v>90</v>
      </c>
      <c r="E6172">
        <v>40</v>
      </c>
      <c r="F6172">
        <v>88501</v>
      </c>
      <c r="G6172">
        <v>3</v>
      </c>
      <c r="H6172">
        <v>1</v>
      </c>
      <c r="I6172">
        <v>105</v>
      </c>
      <c r="J6172">
        <v>731</v>
      </c>
      <c r="K6172">
        <v>20190512</v>
      </c>
      <c r="L6172" s="78">
        <v>8.3333333333333329E-2</v>
      </c>
      <c r="M6172">
        <v>3</v>
      </c>
    </row>
    <row r="6173" spans="1:13" x14ac:dyDescent="0.25">
      <c r="A6173" t="s">
        <v>51</v>
      </c>
      <c r="B6173" t="s">
        <v>52</v>
      </c>
      <c r="C6173">
        <v>2</v>
      </c>
      <c r="D6173">
        <v>90</v>
      </c>
      <c r="E6173">
        <v>40</v>
      </c>
      <c r="F6173">
        <v>88501</v>
      </c>
      <c r="G6173">
        <v>3</v>
      </c>
      <c r="H6173">
        <v>1</v>
      </c>
      <c r="I6173">
        <v>105</v>
      </c>
      <c r="J6173">
        <v>731</v>
      </c>
      <c r="K6173">
        <v>20190512</v>
      </c>
      <c r="L6173" s="78">
        <v>0.125</v>
      </c>
      <c r="M6173">
        <v>3</v>
      </c>
    </row>
    <row r="6174" spans="1:13" x14ac:dyDescent="0.25">
      <c r="A6174" t="s">
        <v>51</v>
      </c>
      <c r="B6174" t="s">
        <v>52</v>
      </c>
      <c r="C6174">
        <v>2</v>
      </c>
      <c r="D6174">
        <v>90</v>
      </c>
      <c r="E6174">
        <v>40</v>
      </c>
      <c r="F6174">
        <v>88501</v>
      </c>
      <c r="G6174">
        <v>3</v>
      </c>
      <c r="H6174">
        <v>1</v>
      </c>
      <c r="I6174">
        <v>105</v>
      </c>
      <c r="J6174">
        <v>731</v>
      </c>
      <c r="K6174">
        <v>20190512</v>
      </c>
      <c r="L6174" s="78">
        <v>0.16666666666666666</v>
      </c>
      <c r="M6174">
        <v>2</v>
      </c>
    </row>
    <row r="6175" spans="1:13" x14ac:dyDescent="0.25">
      <c r="A6175" t="s">
        <v>51</v>
      </c>
      <c r="B6175" t="s">
        <v>52</v>
      </c>
      <c r="C6175">
        <v>2</v>
      </c>
      <c r="D6175">
        <v>90</v>
      </c>
      <c r="E6175">
        <v>40</v>
      </c>
      <c r="F6175">
        <v>88501</v>
      </c>
      <c r="G6175">
        <v>3</v>
      </c>
      <c r="H6175">
        <v>1</v>
      </c>
      <c r="I6175">
        <v>105</v>
      </c>
      <c r="J6175">
        <v>731</v>
      </c>
      <c r="K6175">
        <v>20190512</v>
      </c>
      <c r="L6175" s="78">
        <v>0.20833333333333334</v>
      </c>
      <c r="M6175">
        <v>0</v>
      </c>
    </row>
    <row r="6176" spans="1:13" x14ac:dyDescent="0.25">
      <c r="A6176" t="s">
        <v>51</v>
      </c>
      <c r="B6176" t="s">
        <v>52</v>
      </c>
      <c r="C6176">
        <v>2</v>
      </c>
      <c r="D6176">
        <v>90</v>
      </c>
      <c r="E6176">
        <v>40</v>
      </c>
      <c r="F6176">
        <v>88501</v>
      </c>
      <c r="G6176">
        <v>3</v>
      </c>
      <c r="H6176">
        <v>1</v>
      </c>
      <c r="I6176">
        <v>105</v>
      </c>
      <c r="J6176">
        <v>731</v>
      </c>
      <c r="K6176">
        <v>20190512</v>
      </c>
      <c r="L6176" s="78">
        <v>0.25</v>
      </c>
      <c r="M6176">
        <v>0</v>
      </c>
    </row>
    <row r="6177" spans="1:13" x14ac:dyDescent="0.25">
      <c r="A6177" t="s">
        <v>51</v>
      </c>
      <c r="B6177" t="s">
        <v>52</v>
      </c>
      <c r="C6177">
        <v>2</v>
      </c>
      <c r="D6177">
        <v>90</v>
      </c>
      <c r="E6177">
        <v>40</v>
      </c>
      <c r="F6177">
        <v>88501</v>
      </c>
      <c r="G6177">
        <v>3</v>
      </c>
      <c r="H6177">
        <v>1</v>
      </c>
      <c r="I6177">
        <v>105</v>
      </c>
      <c r="J6177">
        <v>731</v>
      </c>
      <c r="K6177">
        <v>20190512</v>
      </c>
      <c r="L6177" s="78">
        <v>0.29166666666666669</v>
      </c>
      <c r="M6177">
        <v>1</v>
      </c>
    </row>
    <row r="6178" spans="1:13" x14ac:dyDescent="0.25">
      <c r="A6178" t="s">
        <v>51</v>
      </c>
      <c r="B6178" t="s">
        <v>52</v>
      </c>
      <c r="C6178">
        <v>2</v>
      </c>
      <c r="D6178">
        <v>90</v>
      </c>
      <c r="E6178">
        <v>40</v>
      </c>
      <c r="F6178">
        <v>88501</v>
      </c>
      <c r="G6178">
        <v>3</v>
      </c>
      <c r="H6178">
        <v>1</v>
      </c>
      <c r="I6178">
        <v>105</v>
      </c>
      <c r="J6178">
        <v>731</v>
      </c>
      <c r="K6178">
        <v>20190512</v>
      </c>
      <c r="L6178" s="78">
        <v>0.33333333333333331</v>
      </c>
      <c r="M6178">
        <v>0</v>
      </c>
    </row>
    <row r="6179" spans="1:13" x14ac:dyDescent="0.25">
      <c r="A6179" t="s">
        <v>51</v>
      </c>
      <c r="B6179" t="s">
        <v>52</v>
      </c>
      <c r="C6179">
        <v>2</v>
      </c>
      <c r="D6179">
        <v>90</v>
      </c>
      <c r="E6179">
        <v>40</v>
      </c>
      <c r="F6179">
        <v>88501</v>
      </c>
      <c r="G6179">
        <v>3</v>
      </c>
      <c r="H6179">
        <v>1</v>
      </c>
      <c r="I6179">
        <v>105</v>
      </c>
      <c r="J6179">
        <v>731</v>
      </c>
      <c r="K6179">
        <v>20190512</v>
      </c>
      <c r="L6179" s="78">
        <v>0.375</v>
      </c>
      <c r="M6179">
        <v>-2</v>
      </c>
    </row>
    <row r="6180" spans="1:13" x14ac:dyDescent="0.25">
      <c r="A6180" t="s">
        <v>51</v>
      </c>
      <c r="B6180" t="s">
        <v>52</v>
      </c>
      <c r="C6180">
        <v>2</v>
      </c>
      <c r="D6180">
        <v>90</v>
      </c>
      <c r="E6180">
        <v>40</v>
      </c>
      <c r="F6180">
        <v>88501</v>
      </c>
      <c r="G6180">
        <v>3</v>
      </c>
      <c r="H6180">
        <v>1</v>
      </c>
      <c r="I6180">
        <v>105</v>
      </c>
      <c r="J6180">
        <v>731</v>
      </c>
      <c r="K6180">
        <v>20190512</v>
      </c>
      <c r="L6180" s="78">
        <v>0.41666666666666669</v>
      </c>
      <c r="M6180">
        <v>-2</v>
      </c>
    </row>
    <row r="6181" spans="1:13" x14ac:dyDescent="0.25">
      <c r="A6181" t="s">
        <v>51</v>
      </c>
      <c r="B6181" t="s">
        <v>52</v>
      </c>
      <c r="C6181">
        <v>2</v>
      </c>
      <c r="D6181">
        <v>90</v>
      </c>
      <c r="E6181">
        <v>40</v>
      </c>
      <c r="F6181">
        <v>88501</v>
      </c>
      <c r="G6181">
        <v>3</v>
      </c>
      <c r="H6181">
        <v>1</v>
      </c>
      <c r="I6181">
        <v>105</v>
      </c>
      <c r="J6181">
        <v>731</v>
      </c>
      <c r="K6181">
        <v>20190512</v>
      </c>
      <c r="L6181" s="78">
        <v>0.45833333333333331</v>
      </c>
      <c r="M6181">
        <v>0</v>
      </c>
    </row>
    <row r="6182" spans="1:13" x14ac:dyDescent="0.25">
      <c r="A6182" t="s">
        <v>51</v>
      </c>
      <c r="B6182" t="s">
        <v>52</v>
      </c>
      <c r="C6182">
        <v>2</v>
      </c>
      <c r="D6182">
        <v>90</v>
      </c>
      <c r="E6182">
        <v>40</v>
      </c>
      <c r="F6182">
        <v>88501</v>
      </c>
      <c r="G6182">
        <v>3</v>
      </c>
      <c r="H6182">
        <v>1</v>
      </c>
      <c r="I6182">
        <v>105</v>
      </c>
      <c r="J6182">
        <v>731</v>
      </c>
      <c r="K6182">
        <v>20190512</v>
      </c>
      <c r="L6182" s="78">
        <v>0.5</v>
      </c>
      <c r="M6182">
        <v>-1</v>
      </c>
    </row>
    <row r="6183" spans="1:13" x14ac:dyDescent="0.25">
      <c r="A6183" t="s">
        <v>51</v>
      </c>
      <c r="B6183" t="s">
        <v>52</v>
      </c>
      <c r="C6183">
        <v>2</v>
      </c>
      <c r="D6183">
        <v>90</v>
      </c>
      <c r="E6183">
        <v>40</v>
      </c>
      <c r="F6183">
        <v>88501</v>
      </c>
      <c r="G6183">
        <v>3</v>
      </c>
      <c r="H6183">
        <v>1</v>
      </c>
      <c r="I6183">
        <v>105</v>
      </c>
      <c r="J6183">
        <v>731</v>
      </c>
      <c r="K6183">
        <v>20190512</v>
      </c>
      <c r="L6183" s="78">
        <v>0.54166666666666663</v>
      </c>
      <c r="M6183">
        <v>2</v>
      </c>
    </row>
    <row r="6184" spans="1:13" x14ac:dyDescent="0.25">
      <c r="A6184" t="s">
        <v>51</v>
      </c>
      <c r="B6184" t="s">
        <v>52</v>
      </c>
      <c r="C6184">
        <v>2</v>
      </c>
      <c r="D6184">
        <v>90</v>
      </c>
      <c r="E6184">
        <v>40</v>
      </c>
      <c r="F6184">
        <v>88501</v>
      </c>
      <c r="G6184">
        <v>3</v>
      </c>
      <c r="H6184">
        <v>1</v>
      </c>
      <c r="I6184">
        <v>105</v>
      </c>
      <c r="J6184">
        <v>731</v>
      </c>
      <c r="K6184">
        <v>20190512</v>
      </c>
      <c r="L6184" s="78">
        <v>0.58333333333333337</v>
      </c>
      <c r="M6184">
        <v>3</v>
      </c>
    </row>
    <row r="6185" spans="1:13" x14ac:dyDescent="0.25">
      <c r="A6185" t="s">
        <v>51</v>
      </c>
      <c r="B6185" t="s">
        <v>52</v>
      </c>
      <c r="C6185">
        <v>2</v>
      </c>
      <c r="D6185">
        <v>90</v>
      </c>
      <c r="E6185">
        <v>40</v>
      </c>
      <c r="F6185">
        <v>88501</v>
      </c>
      <c r="G6185">
        <v>3</v>
      </c>
      <c r="H6185">
        <v>1</v>
      </c>
      <c r="I6185">
        <v>105</v>
      </c>
      <c r="J6185">
        <v>731</v>
      </c>
      <c r="K6185">
        <v>20190512</v>
      </c>
      <c r="L6185" s="78">
        <v>0.625</v>
      </c>
      <c r="M6185">
        <v>0</v>
      </c>
    </row>
    <row r="6186" spans="1:13" x14ac:dyDescent="0.25">
      <c r="A6186" t="s">
        <v>51</v>
      </c>
      <c r="B6186" t="s">
        <v>52</v>
      </c>
      <c r="C6186">
        <v>2</v>
      </c>
      <c r="D6186">
        <v>90</v>
      </c>
      <c r="E6186">
        <v>40</v>
      </c>
      <c r="F6186">
        <v>88501</v>
      </c>
      <c r="G6186">
        <v>3</v>
      </c>
      <c r="H6186">
        <v>1</v>
      </c>
      <c r="I6186">
        <v>105</v>
      </c>
      <c r="J6186">
        <v>731</v>
      </c>
      <c r="K6186">
        <v>20190512</v>
      </c>
      <c r="L6186" s="78">
        <v>0.66666666666666663</v>
      </c>
      <c r="M6186">
        <v>-2</v>
      </c>
    </row>
    <row r="6187" spans="1:13" x14ac:dyDescent="0.25">
      <c r="A6187" t="s">
        <v>51</v>
      </c>
      <c r="B6187" t="s">
        <v>52</v>
      </c>
      <c r="C6187">
        <v>2</v>
      </c>
      <c r="D6187">
        <v>90</v>
      </c>
      <c r="E6187">
        <v>40</v>
      </c>
      <c r="F6187">
        <v>88501</v>
      </c>
      <c r="G6187">
        <v>3</v>
      </c>
      <c r="H6187">
        <v>1</v>
      </c>
      <c r="I6187">
        <v>105</v>
      </c>
      <c r="J6187">
        <v>731</v>
      </c>
      <c r="K6187">
        <v>20190512</v>
      </c>
      <c r="L6187" s="78">
        <v>0.70833333333333337</v>
      </c>
      <c r="M6187">
        <v>0</v>
      </c>
    </row>
    <row r="6188" spans="1:13" x14ac:dyDescent="0.25">
      <c r="A6188" t="s">
        <v>51</v>
      </c>
      <c r="B6188" t="s">
        <v>52</v>
      </c>
      <c r="C6188">
        <v>2</v>
      </c>
      <c r="D6188">
        <v>90</v>
      </c>
      <c r="E6188">
        <v>40</v>
      </c>
      <c r="F6188">
        <v>88501</v>
      </c>
      <c r="G6188">
        <v>3</v>
      </c>
      <c r="H6188">
        <v>1</v>
      </c>
      <c r="I6188">
        <v>105</v>
      </c>
      <c r="J6188">
        <v>731</v>
      </c>
      <c r="K6188">
        <v>20190512</v>
      </c>
      <c r="L6188" s="78">
        <v>0.75</v>
      </c>
      <c r="M6188">
        <v>2</v>
      </c>
    </row>
    <row r="6189" spans="1:13" x14ac:dyDescent="0.25">
      <c r="A6189" t="s">
        <v>51</v>
      </c>
      <c r="B6189" t="s">
        <v>52</v>
      </c>
      <c r="C6189">
        <v>2</v>
      </c>
      <c r="D6189">
        <v>90</v>
      </c>
      <c r="E6189">
        <v>40</v>
      </c>
      <c r="F6189">
        <v>88501</v>
      </c>
      <c r="G6189">
        <v>3</v>
      </c>
      <c r="H6189">
        <v>1</v>
      </c>
      <c r="I6189">
        <v>105</v>
      </c>
      <c r="J6189">
        <v>731</v>
      </c>
      <c r="K6189">
        <v>20190512</v>
      </c>
      <c r="L6189" s="78">
        <v>0.79166666666666663</v>
      </c>
      <c r="M6189">
        <v>2</v>
      </c>
    </row>
    <row r="6190" spans="1:13" x14ac:dyDescent="0.25">
      <c r="A6190" t="s">
        <v>51</v>
      </c>
      <c r="B6190" t="s">
        <v>52</v>
      </c>
      <c r="C6190">
        <v>2</v>
      </c>
      <c r="D6190">
        <v>90</v>
      </c>
      <c r="E6190">
        <v>40</v>
      </c>
      <c r="F6190">
        <v>88501</v>
      </c>
      <c r="G6190">
        <v>3</v>
      </c>
      <c r="H6190">
        <v>1</v>
      </c>
      <c r="I6190">
        <v>105</v>
      </c>
      <c r="J6190">
        <v>731</v>
      </c>
      <c r="K6190">
        <v>20190512</v>
      </c>
      <c r="L6190" s="78">
        <v>0.83333333333333337</v>
      </c>
      <c r="M6190">
        <v>1</v>
      </c>
    </row>
    <row r="6191" spans="1:13" x14ac:dyDescent="0.25">
      <c r="A6191" t="s">
        <v>51</v>
      </c>
      <c r="B6191" t="s">
        <v>52</v>
      </c>
      <c r="C6191">
        <v>2</v>
      </c>
      <c r="D6191">
        <v>90</v>
      </c>
      <c r="E6191">
        <v>40</v>
      </c>
      <c r="F6191">
        <v>88501</v>
      </c>
      <c r="G6191">
        <v>3</v>
      </c>
      <c r="H6191">
        <v>1</v>
      </c>
      <c r="I6191">
        <v>105</v>
      </c>
      <c r="J6191">
        <v>731</v>
      </c>
      <c r="K6191">
        <v>20190512</v>
      </c>
      <c r="L6191" s="78">
        <v>0.875</v>
      </c>
      <c r="M6191">
        <v>0</v>
      </c>
    </row>
    <row r="6192" spans="1:13" x14ac:dyDescent="0.25">
      <c r="A6192" t="s">
        <v>51</v>
      </c>
      <c r="B6192" t="s">
        <v>52</v>
      </c>
      <c r="C6192">
        <v>2</v>
      </c>
      <c r="D6192">
        <v>90</v>
      </c>
      <c r="E6192">
        <v>40</v>
      </c>
      <c r="F6192">
        <v>88501</v>
      </c>
      <c r="G6192">
        <v>3</v>
      </c>
      <c r="H6192">
        <v>1</v>
      </c>
      <c r="I6192">
        <v>105</v>
      </c>
      <c r="J6192">
        <v>731</v>
      </c>
      <c r="K6192">
        <v>20190512</v>
      </c>
      <c r="L6192" s="78">
        <v>0.91666666666666663</v>
      </c>
      <c r="M6192">
        <v>0</v>
      </c>
    </row>
    <row r="6193" spans="1:13" x14ac:dyDescent="0.25">
      <c r="A6193" t="s">
        <v>51</v>
      </c>
      <c r="B6193" t="s">
        <v>52</v>
      </c>
      <c r="C6193">
        <v>2</v>
      </c>
      <c r="D6193">
        <v>90</v>
      </c>
      <c r="E6193">
        <v>40</v>
      </c>
      <c r="F6193">
        <v>88501</v>
      </c>
      <c r="G6193">
        <v>3</v>
      </c>
      <c r="H6193">
        <v>1</v>
      </c>
      <c r="I6193">
        <v>105</v>
      </c>
      <c r="J6193">
        <v>731</v>
      </c>
      <c r="K6193">
        <v>20190512</v>
      </c>
      <c r="L6193" s="78">
        <v>0.95833333333333337</v>
      </c>
      <c r="M6193">
        <v>0</v>
      </c>
    </row>
    <row r="6194" spans="1:13" x14ac:dyDescent="0.25">
      <c r="A6194" t="s">
        <v>51</v>
      </c>
      <c r="B6194" t="s">
        <v>52</v>
      </c>
      <c r="C6194">
        <v>2</v>
      </c>
      <c r="D6194">
        <v>90</v>
      </c>
      <c r="E6194">
        <v>40</v>
      </c>
      <c r="F6194">
        <v>88501</v>
      </c>
      <c r="G6194">
        <v>3</v>
      </c>
      <c r="H6194">
        <v>1</v>
      </c>
      <c r="I6194">
        <v>105</v>
      </c>
      <c r="J6194">
        <v>731</v>
      </c>
      <c r="K6194">
        <v>20190513</v>
      </c>
      <c r="L6194" s="78">
        <v>0</v>
      </c>
      <c r="M6194">
        <v>2</v>
      </c>
    </row>
    <row r="6195" spans="1:13" x14ac:dyDescent="0.25">
      <c r="A6195" t="s">
        <v>51</v>
      </c>
      <c r="B6195" t="s">
        <v>52</v>
      </c>
      <c r="C6195">
        <v>2</v>
      </c>
      <c r="D6195">
        <v>90</v>
      </c>
      <c r="E6195">
        <v>40</v>
      </c>
      <c r="F6195">
        <v>88501</v>
      </c>
      <c r="G6195">
        <v>3</v>
      </c>
      <c r="H6195">
        <v>1</v>
      </c>
      <c r="I6195">
        <v>105</v>
      </c>
      <c r="J6195">
        <v>731</v>
      </c>
      <c r="K6195">
        <v>20190513</v>
      </c>
      <c r="L6195" s="78">
        <v>4.1666666666666664E-2</v>
      </c>
      <c r="M6195">
        <v>2</v>
      </c>
    </row>
    <row r="6196" spans="1:13" x14ac:dyDescent="0.25">
      <c r="A6196" t="s">
        <v>51</v>
      </c>
      <c r="B6196" t="s">
        <v>52</v>
      </c>
      <c r="C6196">
        <v>2</v>
      </c>
      <c r="D6196">
        <v>90</v>
      </c>
      <c r="E6196">
        <v>40</v>
      </c>
      <c r="F6196">
        <v>88501</v>
      </c>
      <c r="G6196">
        <v>3</v>
      </c>
      <c r="H6196">
        <v>1</v>
      </c>
      <c r="I6196">
        <v>105</v>
      </c>
      <c r="J6196">
        <v>731</v>
      </c>
      <c r="K6196">
        <v>20190513</v>
      </c>
      <c r="L6196" s="78">
        <v>8.3333333333333329E-2</v>
      </c>
      <c r="M6196">
        <v>3</v>
      </c>
    </row>
    <row r="6197" spans="1:13" x14ac:dyDescent="0.25">
      <c r="A6197" t="s">
        <v>51</v>
      </c>
      <c r="B6197" t="s">
        <v>52</v>
      </c>
      <c r="C6197">
        <v>2</v>
      </c>
      <c r="D6197">
        <v>90</v>
      </c>
      <c r="E6197">
        <v>40</v>
      </c>
      <c r="F6197">
        <v>88501</v>
      </c>
      <c r="G6197">
        <v>3</v>
      </c>
      <c r="H6197">
        <v>1</v>
      </c>
      <c r="I6197">
        <v>105</v>
      </c>
      <c r="J6197">
        <v>731</v>
      </c>
      <c r="K6197">
        <v>20190513</v>
      </c>
      <c r="L6197" s="78">
        <v>0.125</v>
      </c>
      <c r="M6197">
        <v>5</v>
      </c>
    </row>
    <row r="6198" spans="1:13" x14ac:dyDescent="0.25">
      <c r="A6198" t="s">
        <v>51</v>
      </c>
      <c r="B6198" t="s">
        <v>52</v>
      </c>
      <c r="C6198">
        <v>2</v>
      </c>
      <c r="D6198">
        <v>90</v>
      </c>
      <c r="E6198">
        <v>40</v>
      </c>
      <c r="F6198">
        <v>88501</v>
      </c>
      <c r="G6198">
        <v>3</v>
      </c>
      <c r="H6198">
        <v>1</v>
      </c>
      <c r="I6198">
        <v>105</v>
      </c>
      <c r="J6198">
        <v>731</v>
      </c>
      <c r="K6198">
        <v>20190513</v>
      </c>
      <c r="L6198" s="78">
        <v>0.16666666666666666</v>
      </c>
      <c r="M6198">
        <v>4</v>
      </c>
    </row>
    <row r="6199" spans="1:13" x14ac:dyDescent="0.25">
      <c r="A6199" t="s">
        <v>51</v>
      </c>
      <c r="B6199" t="s">
        <v>52</v>
      </c>
      <c r="C6199">
        <v>2</v>
      </c>
      <c r="D6199">
        <v>90</v>
      </c>
      <c r="E6199">
        <v>40</v>
      </c>
      <c r="F6199">
        <v>88501</v>
      </c>
      <c r="G6199">
        <v>3</v>
      </c>
      <c r="H6199">
        <v>1</v>
      </c>
      <c r="I6199">
        <v>105</v>
      </c>
      <c r="J6199">
        <v>731</v>
      </c>
      <c r="K6199">
        <v>20190513</v>
      </c>
      <c r="L6199" s="78">
        <v>0.20833333333333334</v>
      </c>
      <c r="M6199">
        <v>2</v>
      </c>
    </row>
    <row r="6200" spans="1:13" x14ac:dyDescent="0.25">
      <c r="A6200" t="s">
        <v>51</v>
      </c>
      <c r="B6200" t="s">
        <v>52</v>
      </c>
      <c r="C6200">
        <v>2</v>
      </c>
      <c r="D6200">
        <v>90</v>
      </c>
      <c r="E6200">
        <v>40</v>
      </c>
      <c r="F6200">
        <v>88501</v>
      </c>
      <c r="G6200">
        <v>3</v>
      </c>
      <c r="H6200">
        <v>1</v>
      </c>
      <c r="I6200">
        <v>105</v>
      </c>
      <c r="J6200">
        <v>731</v>
      </c>
      <c r="K6200">
        <v>20190513</v>
      </c>
      <c r="L6200" s="78">
        <v>0.25</v>
      </c>
      <c r="M6200">
        <v>8</v>
      </c>
    </row>
    <row r="6201" spans="1:13" x14ac:dyDescent="0.25">
      <c r="A6201" t="s">
        <v>51</v>
      </c>
      <c r="B6201" t="s">
        <v>52</v>
      </c>
      <c r="C6201">
        <v>2</v>
      </c>
      <c r="D6201">
        <v>90</v>
      </c>
      <c r="E6201">
        <v>40</v>
      </c>
      <c r="F6201">
        <v>88501</v>
      </c>
      <c r="G6201">
        <v>3</v>
      </c>
      <c r="H6201">
        <v>1</v>
      </c>
      <c r="I6201">
        <v>105</v>
      </c>
      <c r="J6201">
        <v>731</v>
      </c>
      <c r="K6201">
        <v>20190513</v>
      </c>
      <c r="L6201" s="78">
        <v>0.29166666666666669</v>
      </c>
      <c r="M6201">
        <v>6</v>
      </c>
    </row>
    <row r="6202" spans="1:13" x14ac:dyDescent="0.25">
      <c r="A6202" t="s">
        <v>51</v>
      </c>
      <c r="B6202" t="s">
        <v>52</v>
      </c>
      <c r="C6202">
        <v>2</v>
      </c>
      <c r="D6202">
        <v>90</v>
      </c>
      <c r="E6202">
        <v>40</v>
      </c>
      <c r="F6202">
        <v>88501</v>
      </c>
      <c r="G6202">
        <v>3</v>
      </c>
      <c r="H6202">
        <v>1</v>
      </c>
      <c r="I6202">
        <v>105</v>
      </c>
      <c r="J6202">
        <v>731</v>
      </c>
      <c r="K6202">
        <v>20190513</v>
      </c>
      <c r="L6202" s="78">
        <v>0.33333333333333331</v>
      </c>
      <c r="M6202">
        <v>3</v>
      </c>
    </row>
    <row r="6203" spans="1:13" x14ac:dyDescent="0.25">
      <c r="A6203" t="s">
        <v>51</v>
      </c>
      <c r="B6203" t="s">
        <v>52</v>
      </c>
      <c r="C6203">
        <v>2</v>
      </c>
      <c r="D6203">
        <v>90</v>
      </c>
      <c r="E6203">
        <v>40</v>
      </c>
      <c r="F6203">
        <v>88501</v>
      </c>
      <c r="G6203">
        <v>3</v>
      </c>
      <c r="H6203">
        <v>1</v>
      </c>
      <c r="I6203">
        <v>105</v>
      </c>
      <c r="J6203">
        <v>731</v>
      </c>
      <c r="K6203">
        <v>20190513</v>
      </c>
      <c r="L6203" s="78">
        <v>0.375</v>
      </c>
      <c r="M6203">
        <v>4</v>
      </c>
    </row>
    <row r="6204" spans="1:13" x14ac:dyDescent="0.25">
      <c r="A6204" t="s">
        <v>51</v>
      </c>
      <c r="B6204" t="s">
        <v>52</v>
      </c>
      <c r="C6204">
        <v>2</v>
      </c>
      <c r="D6204">
        <v>90</v>
      </c>
      <c r="E6204">
        <v>40</v>
      </c>
      <c r="F6204">
        <v>88501</v>
      </c>
      <c r="G6204">
        <v>3</v>
      </c>
      <c r="H6204">
        <v>1</v>
      </c>
      <c r="I6204">
        <v>105</v>
      </c>
      <c r="J6204">
        <v>731</v>
      </c>
      <c r="K6204">
        <v>20190513</v>
      </c>
      <c r="L6204" s="78">
        <v>0.41666666666666669</v>
      </c>
      <c r="M6204">
        <v>4</v>
      </c>
    </row>
    <row r="6205" spans="1:13" x14ac:dyDescent="0.25">
      <c r="A6205" t="s">
        <v>51</v>
      </c>
      <c r="B6205" t="s">
        <v>52</v>
      </c>
      <c r="C6205">
        <v>2</v>
      </c>
      <c r="D6205">
        <v>90</v>
      </c>
      <c r="E6205">
        <v>40</v>
      </c>
      <c r="F6205">
        <v>88501</v>
      </c>
      <c r="G6205">
        <v>3</v>
      </c>
      <c r="H6205">
        <v>1</v>
      </c>
      <c r="I6205">
        <v>105</v>
      </c>
      <c r="J6205">
        <v>731</v>
      </c>
      <c r="K6205">
        <v>20190513</v>
      </c>
      <c r="L6205" s="78">
        <v>0.45833333333333331</v>
      </c>
      <c r="M6205">
        <v>3</v>
      </c>
    </row>
    <row r="6206" spans="1:13" x14ac:dyDescent="0.25">
      <c r="A6206" t="s">
        <v>51</v>
      </c>
      <c r="B6206" t="s">
        <v>52</v>
      </c>
      <c r="C6206">
        <v>2</v>
      </c>
      <c r="D6206">
        <v>90</v>
      </c>
      <c r="E6206">
        <v>40</v>
      </c>
      <c r="F6206">
        <v>88501</v>
      </c>
      <c r="G6206">
        <v>3</v>
      </c>
      <c r="H6206">
        <v>1</v>
      </c>
      <c r="I6206">
        <v>105</v>
      </c>
      <c r="J6206">
        <v>731</v>
      </c>
      <c r="K6206">
        <v>20190513</v>
      </c>
      <c r="L6206" s="78">
        <v>0.5</v>
      </c>
      <c r="M6206">
        <v>0</v>
      </c>
    </row>
    <row r="6207" spans="1:13" x14ac:dyDescent="0.25">
      <c r="A6207" t="s">
        <v>51</v>
      </c>
      <c r="B6207" t="s">
        <v>52</v>
      </c>
      <c r="C6207">
        <v>2</v>
      </c>
      <c r="D6207">
        <v>90</v>
      </c>
      <c r="E6207">
        <v>40</v>
      </c>
      <c r="F6207">
        <v>88501</v>
      </c>
      <c r="G6207">
        <v>3</v>
      </c>
      <c r="H6207">
        <v>1</v>
      </c>
      <c r="I6207">
        <v>105</v>
      </c>
      <c r="J6207">
        <v>731</v>
      </c>
      <c r="K6207">
        <v>20190513</v>
      </c>
      <c r="L6207" s="78">
        <v>0.54166666666666663</v>
      </c>
      <c r="M6207">
        <v>-1</v>
      </c>
    </row>
    <row r="6208" spans="1:13" x14ac:dyDescent="0.25">
      <c r="A6208" t="s">
        <v>51</v>
      </c>
      <c r="B6208" t="s">
        <v>52</v>
      </c>
      <c r="C6208">
        <v>2</v>
      </c>
      <c r="D6208">
        <v>90</v>
      </c>
      <c r="E6208">
        <v>40</v>
      </c>
      <c r="F6208">
        <v>88501</v>
      </c>
      <c r="G6208">
        <v>3</v>
      </c>
      <c r="H6208">
        <v>1</v>
      </c>
      <c r="I6208">
        <v>105</v>
      </c>
      <c r="J6208">
        <v>731</v>
      </c>
      <c r="K6208">
        <v>20190513</v>
      </c>
      <c r="L6208" s="78">
        <v>0.58333333333333337</v>
      </c>
      <c r="M6208">
        <v>-1</v>
      </c>
    </row>
    <row r="6209" spans="1:13" x14ac:dyDescent="0.25">
      <c r="A6209" t="s">
        <v>51</v>
      </c>
      <c r="B6209" t="s">
        <v>52</v>
      </c>
      <c r="C6209">
        <v>2</v>
      </c>
      <c r="D6209">
        <v>90</v>
      </c>
      <c r="E6209">
        <v>40</v>
      </c>
      <c r="F6209">
        <v>88501</v>
      </c>
      <c r="G6209">
        <v>3</v>
      </c>
      <c r="H6209">
        <v>1</v>
      </c>
      <c r="I6209">
        <v>105</v>
      </c>
      <c r="J6209">
        <v>731</v>
      </c>
      <c r="K6209">
        <v>20190513</v>
      </c>
      <c r="L6209" s="78">
        <v>0.625</v>
      </c>
      <c r="M6209">
        <v>-2</v>
      </c>
    </row>
    <row r="6210" spans="1:13" x14ac:dyDescent="0.25">
      <c r="A6210" t="s">
        <v>51</v>
      </c>
      <c r="B6210" t="s">
        <v>52</v>
      </c>
      <c r="C6210">
        <v>2</v>
      </c>
      <c r="D6210">
        <v>90</v>
      </c>
      <c r="E6210">
        <v>40</v>
      </c>
      <c r="F6210">
        <v>88501</v>
      </c>
      <c r="G6210">
        <v>3</v>
      </c>
      <c r="H6210">
        <v>1</v>
      </c>
      <c r="I6210">
        <v>105</v>
      </c>
      <c r="J6210">
        <v>731</v>
      </c>
      <c r="K6210">
        <v>20190513</v>
      </c>
      <c r="L6210" s="78">
        <v>0.66666666666666663</v>
      </c>
      <c r="M6210">
        <v>2</v>
      </c>
    </row>
    <row r="6211" spans="1:13" x14ac:dyDescent="0.25">
      <c r="A6211" t="s">
        <v>51</v>
      </c>
      <c r="B6211" t="s">
        <v>52</v>
      </c>
      <c r="C6211">
        <v>2</v>
      </c>
      <c r="D6211">
        <v>90</v>
      </c>
      <c r="E6211">
        <v>40</v>
      </c>
      <c r="F6211">
        <v>88501</v>
      </c>
      <c r="G6211">
        <v>3</v>
      </c>
      <c r="H6211">
        <v>1</v>
      </c>
      <c r="I6211">
        <v>105</v>
      </c>
      <c r="J6211">
        <v>731</v>
      </c>
      <c r="K6211">
        <v>20190513</v>
      </c>
      <c r="L6211" s="78">
        <v>0.70833333333333337</v>
      </c>
      <c r="M6211">
        <v>4</v>
      </c>
    </row>
    <row r="6212" spans="1:13" x14ac:dyDescent="0.25">
      <c r="A6212" t="s">
        <v>51</v>
      </c>
      <c r="B6212" t="s">
        <v>52</v>
      </c>
      <c r="C6212">
        <v>2</v>
      </c>
      <c r="D6212">
        <v>90</v>
      </c>
      <c r="E6212">
        <v>40</v>
      </c>
      <c r="F6212">
        <v>88501</v>
      </c>
      <c r="G6212">
        <v>3</v>
      </c>
      <c r="H6212">
        <v>1</v>
      </c>
      <c r="I6212">
        <v>105</v>
      </c>
      <c r="J6212">
        <v>731</v>
      </c>
      <c r="K6212">
        <v>20190513</v>
      </c>
      <c r="L6212" s="78">
        <v>0.75</v>
      </c>
      <c r="M6212">
        <v>2</v>
      </c>
    </row>
    <row r="6213" spans="1:13" x14ac:dyDescent="0.25">
      <c r="A6213" t="s">
        <v>51</v>
      </c>
      <c r="B6213" t="s">
        <v>52</v>
      </c>
      <c r="C6213">
        <v>2</v>
      </c>
      <c r="D6213">
        <v>90</v>
      </c>
      <c r="E6213">
        <v>40</v>
      </c>
      <c r="F6213">
        <v>88501</v>
      </c>
      <c r="G6213">
        <v>3</v>
      </c>
      <c r="H6213">
        <v>1</v>
      </c>
      <c r="I6213">
        <v>105</v>
      </c>
      <c r="J6213">
        <v>731</v>
      </c>
      <c r="K6213">
        <v>20190513</v>
      </c>
      <c r="L6213" s="78">
        <v>0.79166666666666663</v>
      </c>
      <c r="M6213">
        <v>2</v>
      </c>
    </row>
    <row r="6214" spans="1:13" x14ac:dyDescent="0.25">
      <c r="A6214" t="s">
        <v>51</v>
      </c>
      <c r="B6214" t="s">
        <v>52</v>
      </c>
      <c r="C6214">
        <v>2</v>
      </c>
      <c r="D6214">
        <v>90</v>
      </c>
      <c r="E6214">
        <v>40</v>
      </c>
      <c r="F6214">
        <v>88501</v>
      </c>
      <c r="G6214">
        <v>3</v>
      </c>
      <c r="H6214">
        <v>1</v>
      </c>
      <c r="I6214">
        <v>105</v>
      </c>
      <c r="J6214">
        <v>731</v>
      </c>
      <c r="K6214">
        <v>20190513</v>
      </c>
      <c r="L6214" s="78">
        <v>0.83333333333333337</v>
      </c>
      <c r="M6214">
        <v>2</v>
      </c>
    </row>
    <row r="6215" spans="1:13" x14ac:dyDescent="0.25">
      <c r="A6215" t="s">
        <v>51</v>
      </c>
      <c r="B6215" t="s">
        <v>52</v>
      </c>
      <c r="C6215">
        <v>2</v>
      </c>
      <c r="D6215">
        <v>90</v>
      </c>
      <c r="E6215">
        <v>40</v>
      </c>
      <c r="F6215">
        <v>88501</v>
      </c>
      <c r="G6215">
        <v>3</v>
      </c>
      <c r="H6215">
        <v>1</v>
      </c>
      <c r="I6215">
        <v>105</v>
      </c>
      <c r="J6215">
        <v>731</v>
      </c>
      <c r="K6215">
        <v>20190513</v>
      </c>
      <c r="L6215" s="78">
        <v>0.875</v>
      </c>
      <c r="M6215">
        <v>1</v>
      </c>
    </row>
    <row r="6216" spans="1:13" x14ac:dyDescent="0.25">
      <c r="A6216" t="s">
        <v>51</v>
      </c>
      <c r="B6216" t="s">
        <v>52</v>
      </c>
      <c r="C6216">
        <v>2</v>
      </c>
      <c r="D6216">
        <v>90</v>
      </c>
      <c r="E6216">
        <v>40</v>
      </c>
      <c r="F6216">
        <v>88501</v>
      </c>
      <c r="G6216">
        <v>3</v>
      </c>
      <c r="H6216">
        <v>1</v>
      </c>
      <c r="I6216">
        <v>105</v>
      </c>
      <c r="J6216">
        <v>731</v>
      </c>
      <c r="K6216">
        <v>20190513</v>
      </c>
      <c r="L6216" s="78">
        <v>0.91666666666666663</v>
      </c>
      <c r="M6216">
        <v>0</v>
      </c>
    </row>
    <row r="6217" spans="1:13" x14ac:dyDescent="0.25">
      <c r="A6217" t="s">
        <v>51</v>
      </c>
      <c r="B6217" t="s">
        <v>52</v>
      </c>
      <c r="C6217">
        <v>2</v>
      </c>
      <c r="D6217">
        <v>90</v>
      </c>
      <c r="E6217">
        <v>40</v>
      </c>
      <c r="F6217">
        <v>88501</v>
      </c>
      <c r="G6217">
        <v>3</v>
      </c>
      <c r="H6217">
        <v>1</v>
      </c>
      <c r="I6217">
        <v>105</v>
      </c>
      <c r="J6217">
        <v>731</v>
      </c>
      <c r="K6217">
        <v>20190513</v>
      </c>
      <c r="L6217" s="78">
        <v>0.95833333333333337</v>
      </c>
      <c r="M6217">
        <v>0</v>
      </c>
    </row>
    <row r="6218" spans="1:13" x14ac:dyDescent="0.25">
      <c r="A6218" t="s">
        <v>51</v>
      </c>
      <c r="B6218" t="s">
        <v>52</v>
      </c>
      <c r="C6218">
        <v>2</v>
      </c>
      <c r="D6218">
        <v>90</v>
      </c>
      <c r="E6218">
        <v>40</v>
      </c>
      <c r="F6218">
        <v>88501</v>
      </c>
      <c r="G6218">
        <v>3</v>
      </c>
      <c r="H6218">
        <v>1</v>
      </c>
      <c r="I6218">
        <v>105</v>
      </c>
      <c r="J6218">
        <v>731</v>
      </c>
      <c r="K6218">
        <v>20190514</v>
      </c>
      <c r="L6218" s="78">
        <v>0</v>
      </c>
      <c r="M6218">
        <v>4</v>
      </c>
    </row>
    <row r="6219" spans="1:13" x14ac:dyDescent="0.25">
      <c r="A6219" t="s">
        <v>51</v>
      </c>
      <c r="B6219" t="s">
        <v>52</v>
      </c>
      <c r="C6219">
        <v>2</v>
      </c>
      <c r="D6219">
        <v>90</v>
      </c>
      <c r="E6219">
        <v>40</v>
      </c>
      <c r="F6219">
        <v>88501</v>
      </c>
      <c r="G6219">
        <v>3</v>
      </c>
      <c r="H6219">
        <v>1</v>
      </c>
      <c r="I6219">
        <v>105</v>
      </c>
      <c r="J6219">
        <v>731</v>
      </c>
      <c r="K6219">
        <v>20190514</v>
      </c>
      <c r="L6219" s="78">
        <v>4.1666666666666664E-2</v>
      </c>
      <c r="M6219">
        <v>4</v>
      </c>
    </row>
    <row r="6220" spans="1:13" x14ac:dyDescent="0.25">
      <c r="A6220" t="s">
        <v>51</v>
      </c>
      <c r="B6220" t="s">
        <v>52</v>
      </c>
      <c r="C6220">
        <v>2</v>
      </c>
      <c r="D6220">
        <v>90</v>
      </c>
      <c r="E6220">
        <v>40</v>
      </c>
      <c r="F6220">
        <v>88501</v>
      </c>
      <c r="G6220">
        <v>3</v>
      </c>
      <c r="H6220">
        <v>1</v>
      </c>
      <c r="I6220">
        <v>105</v>
      </c>
      <c r="J6220">
        <v>731</v>
      </c>
      <c r="K6220">
        <v>20190514</v>
      </c>
      <c r="L6220" s="78">
        <v>8.3333333333333329E-2</v>
      </c>
      <c r="M6220">
        <v>5</v>
      </c>
    </row>
    <row r="6221" spans="1:13" x14ac:dyDescent="0.25">
      <c r="A6221" t="s">
        <v>51</v>
      </c>
      <c r="B6221" t="s">
        <v>52</v>
      </c>
      <c r="C6221">
        <v>2</v>
      </c>
      <c r="D6221">
        <v>90</v>
      </c>
      <c r="E6221">
        <v>40</v>
      </c>
      <c r="F6221">
        <v>88501</v>
      </c>
      <c r="G6221">
        <v>3</v>
      </c>
      <c r="H6221">
        <v>1</v>
      </c>
      <c r="I6221">
        <v>105</v>
      </c>
      <c r="J6221">
        <v>731</v>
      </c>
      <c r="K6221">
        <v>20190514</v>
      </c>
      <c r="L6221" s="78">
        <v>0.125</v>
      </c>
      <c r="M6221">
        <v>7</v>
      </c>
    </row>
    <row r="6222" spans="1:13" x14ac:dyDescent="0.25">
      <c r="A6222" t="s">
        <v>51</v>
      </c>
      <c r="B6222" t="s">
        <v>52</v>
      </c>
      <c r="C6222">
        <v>2</v>
      </c>
      <c r="D6222">
        <v>90</v>
      </c>
      <c r="E6222">
        <v>40</v>
      </c>
      <c r="F6222">
        <v>88501</v>
      </c>
      <c r="G6222">
        <v>3</v>
      </c>
      <c r="H6222">
        <v>1</v>
      </c>
      <c r="I6222">
        <v>105</v>
      </c>
      <c r="J6222">
        <v>731</v>
      </c>
      <c r="K6222">
        <v>20190514</v>
      </c>
      <c r="L6222" s="78">
        <v>0.16666666666666666</v>
      </c>
      <c r="M6222">
        <v>4</v>
      </c>
    </row>
    <row r="6223" spans="1:13" x14ac:dyDescent="0.25">
      <c r="A6223" t="s">
        <v>51</v>
      </c>
      <c r="B6223" t="s">
        <v>52</v>
      </c>
      <c r="C6223">
        <v>2</v>
      </c>
      <c r="D6223">
        <v>90</v>
      </c>
      <c r="E6223">
        <v>40</v>
      </c>
      <c r="F6223">
        <v>88501</v>
      </c>
      <c r="G6223">
        <v>3</v>
      </c>
      <c r="H6223">
        <v>1</v>
      </c>
      <c r="I6223">
        <v>105</v>
      </c>
      <c r="J6223">
        <v>731</v>
      </c>
      <c r="K6223">
        <v>20190514</v>
      </c>
      <c r="L6223" s="78">
        <v>0.20833333333333334</v>
      </c>
      <c r="M6223">
        <v>1</v>
      </c>
    </row>
    <row r="6224" spans="1:13" x14ac:dyDescent="0.25">
      <c r="A6224" t="s">
        <v>51</v>
      </c>
      <c r="B6224" t="s">
        <v>52</v>
      </c>
      <c r="C6224">
        <v>2</v>
      </c>
      <c r="D6224">
        <v>90</v>
      </c>
      <c r="E6224">
        <v>40</v>
      </c>
      <c r="F6224">
        <v>88501</v>
      </c>
      <c r="G6224">
        <v>3</v>
      </c>
      <c r="H6224">
        <v>1</v>
      </c>
      <c r="I6224">
        <v>105</v>
      </c>
      <c r="J6224">
        <v>731</v>
      </c>
      <c r="K6224">
        <v>20190514</v>
      </c>
      <c r="L6224" s="78">
        <v>0.25</v>
      </c>
      <c r="M6224">
        <v>3</v>
      </c>
    </row>
    <row r="6225" spans="1:13" x14ac:dyDescent="0.25">
      <c r="A6225" t="s">
        <v>51</v>
      </c>
      <c r="B6225" t="s">
        <v>52</v>
      </c>
      <c r="C6225">
        <v>2</v>
      </c>
      <c r="D6225">
        <v>90</v>
      </c>
      <c r="E6225">
        <v>40</v>
      </c>
      <c r="F6225">
        <v>88501</v>
      </c>
      <c r="G6225">
        <v>3</v>
      </c>
      <c r="H6225">
        <v>1</v>
      </c>
      <c r="I6225">
        <v>105</v>
      </c>
      <c r="J6225">
        <v>731</v>
      </c>
      <c r="K6225">
        <v>20190514</v>
      </c>
      <c r="L6225" s="78">
        <v>0.29166666666666669</v>
      </c>
      <c r="M6225">
        <v>4</v>
      </c>
    </row>
    <row r="6226" spans="1:13" x14ac:dyDescent="0.25">
      <c r="A6226" t="s">
        <v>51</v>
      </c>
      <c r="B6226" t="s">
        <v>52</v>
      </c>
      <c r="C6226">
        <v>2</v>
      </c>
      <c r="D6226">
        <v>90</v>
      </c>
      <c r="E6226">
        <v>40</v>
      </c>
      <c r="F6226">
        <v>88501</v>
      </c>
      <c r="G6226">
        <v>3</v>
      </c>
      <c r="H6226">
        <v>1</v>
      </c>
      <c r="I6226">
        <v>105</v>
      </c>
      <c r="J6226">
        <v>731</v>
      </c>
      <c r="K6226">
        <v>20190514</v>
      </c>
      <c r="L6226" s="78">
        <v>0.33333333333333331</v>
      </c>
      <c r="M6226">
        <v>5</v>
      </c>
    </row>
    <row r="6227" spans="1:13" x14ac:dyDescent="0.25">
      <c r="A6227" t="s">
        <v>51</v>
      </c>
      <c r="B6227" t="s">
        <v>52</v>
      </c>
      <c r="C6227">
        <v>2</v>
      </c>
      <c r="D6227">
        <v>90</v>
      </c>
      <c r="E6227">
        <v>40</v>
      </c>
      <c r="F6227">
        <v>88501</v>
      </c>
      <c r="G6227">
        <v>3</v>
      </c>
      <c r="H6227">
        <v>1</v>
      </c>
      <c r="I6227">
        <v>105</v>
      </c>
      <c r="J6227">
        <v>731</v>
      </c>
      <c r="K6227">
        <v>20190514</v>
      </c>
      <c r="L6227" s="78">
        <v>0.375</v>
      </c>
      <c r="M6227">
        <v>4</v>
      </c>
    </row>
    <row r="6228" spans="1:13" x14ac:dyDescent="0.25">
      <c r="A6228" t="s">
        <v>51</v>
      </c>
      <c r="B6228" t="s">
        <v>52</v>
      </c>
      <c r="C6228">
        <v>2</v>
      </c>
      <c r="D6228">
        <v>90</v>
      </c>
      <c r="E6228">
        <v>40</v>
      </c>
      <c r="F6228">
        <v>88501</v>
      </c>
      <c r="G6228">
        <v>3</v>
      </c>
      <c r="H6228">
        <v>1</v>
      </c>
      <c r="I6228">
        <v>105</v>
      </c>
      <c r="J6228">
        <v>731</v>
      </c>
      <c r="K6228">
        <v>20190514</v>
      </c>
      <c r="L6228" s="78">
        <v>0.41666666666666669</v>
      </c>
      <c r="M6228">
        <v>2</v>
      </c>
    </row>
    <row r="6229" spans="1:13" x14ac:dyDescent="0.25">
      <c r="A6229" t="s">
        <v>51</v>
      </c>
      <c r="B6229" t="s">
        <v>52</v>
      </c>
      <c r="C6229">
        <v>2</v>
      </c>
      <c r="D6229">
        <v>90</v>
      </c>
      <c r="E6229">
        <v>40</v>
      </c>
      <c r="F6229">
        <v>88501</v>
      </c>
      <c r="G6229">
        <v>3</v>
      </c>
      <c r="H6229">
        <v>1</v>
      </c>
      <c r="I6229">
        <v>105</v>
      </c>
      <c r="J6229">
        <v>731</v>
      </c>
      <c r="K6229">
        <v>20190514</v>
      </c>
      <c r="L6229" s="78">
        <v>0.45833333333333331</v>
      </c>
      <c r="M6229">
        <v>4</v>
      </c>
    </row>
    <row r="6230" spans="1:13" x14ac:dyDescent="0.25">
      <c r="A6230" t="s">
        <v>51</v>
      </c>
      <c r="B6230" t="s">
        <v>52</v>
      </c>
      <c r="C6230">
        <v>2</v>
      </c>
      <c r="D6230">
        <v>90</v>
      </c>
      <c r="E6230">
        <v>40</v>
      </c>
      <c r="F6230">
        <v>88501</v>
      </c>
      <c r="G6230">
        <v>3</v>
      </c>
      <c r="H6230">
        <v>1</v>
      </c>
      <c r="I6230">
        <v>105</v>
      </c>
      <c r="J6230">
        <v>731</v>
      </c>
      <c r="K6230">
        <v>20190514</v>
      </c>
      <c r="L6230" s="78">
        <v>0.5</v>
      </c>
      <c r="M6230">
        <v>4</v>
      </c>
    </row>
    <row r="6231" spans="1:13" x14ac:dyDescent="0.25">
      <c r="A6231" t="s">
        <v>51</v>
      </c>
      <c r="B6231" t="s">
        <v>52</v>
      </c>
      <c r="C6231">
        <v>2</v>
      </c>
      <c r="D6231">
        <v>90</v>
      </c>
      <c r="E6231">
        <v>40</v>
      </c>
      <c r="F6231">
        <v>88501</v>
      </c>
      <c r="G6231">
        <v>3</v>
      </c>
      <c r="H6231">
        <v>1</v>
      </c>
      <c r="I6231">
        <v>105</v>
      </c>
      <c r="J6231">
        <v>731</v>
      </c>
      <c r="K6231">
        <v>20190514</v>
      </c>
      <c r="L6231" s="78">
        <v>0.54166666666666663</v>
      </c>
      <c r="M6231">
        <v>3</v>
      </c>
    </row>
    <row r="6232" spans="1:13" x14ac:dyDescent="0.25">
      <c r="A6232" t="s">
        <v>51</v>
      </c>
      <c r="B6232" t="s">
        <v>52</v>
      </c>
      <c r="C6232">
        <v>2</v>
      </c>
      <c r="D6232">
        <v>90</v>
      </c>
      <c r="E6232">
        <v>40</v>
      </c>
      <c r="F6232">
        <v>88501</v>
      </c>
      <c r="G6232">
        <v>3</v>
      </c>
      <c r="H6232">
        <v>1</v>
      </c>
      <c r="I6232">
        <v>105</v>
      </c>
      <c r="J6232">
        <v>731</v>
      </c>
      <c r="K6232">
        <v>20190514</v>
      </c>
      <c r="L6232" s="78">
        <v>0.58333333333333337</v>
      </c>
      <c r="M6232">
        <v>1</v>
      </c>
    </row>
    <row r="6233" spans="1:13" x14ac:dyDescent="0.25">
      <c r="A6233" t="s">
        <v>51</v>
      </c>
      <c r="B6233" t="s">
        <v>52</v>
      </c>
      <c r="C6233">
        <v>2</v>
      </c>
      <c r="D6233">
        <v>90</v>
      </c>
      <c r="E6233">
        <v>40</v>
      </c>
      <c r="F6233">
        <v>88501</v>
      </c>
      <c r="G6233">
        <v>3</v>
      </c>
      <c r="H6233">
        <v>1</v>
      </c>
      <c r="I6233">
        <v>105</v>
      </c>
      <c r="J6233">
        <v>731</v>
      </c>
      <c r="K6233">
        <v>20190514</v>
      </c>
      <c r="L6233" s="78">
        <v>0.625</v>
      </c>
      <c r="M6233">
        <v>1</v>
      </c>
    </row>
    <row r="6234" spans="1:13" x14ac:dyDescent="0.25">
      <c r="A6234" t="s">
        <v>51</v>
      </c>
      <c r="B6234" t="s">
        <v>52</v>
      </c>
      <c r="C6234">
        <v>2</v>
      </c>
      <c r="D6234">
        <v>90</v>
      </c>
      <c r="E6234">
        <v>40</v>
      </c>
      <c r="F6234">
        <v>88501</v>
      </c>
      <c r="G6234">
        <v>3</v>
      </c>
      <c r="H6234">
        <v>1</v>
      </c>
      <c r="I6234">
        <v>105</v>
      </c>
      <c r="J6234">
        <v>731</v>
      </c>
      <c r="K6234">
        <v>20190514</v>
      </c>
      <c r="L6234" s="78">
        <v>0.66666666666666663</v>
      </c>
      <c r="M6234">
        <v>2</v>
      </c>
    </row>
    <row r="6235" spans="1:13" x14ac:dyDescent="0.25">
      <c r="A6235" t="s">
        <v>51</v>
      </c>
      <c r="B6235" t="s">
        <v>52</v>
      </c>
      <c r="C6235">
        <v>2</v>
      </c>
      <c r="D6235">
        <v>90</v>
      </c>
      <c r="E6235">
        <v>40</v>
      </c>
      <c r="F6235">
        <v>88501</v>
      </c>
      <c r="G6235">
        <v>3</v>
      </c>
      <c r="H6235">
        <v>1</v>
      </c>
      <c r="I6235">
        <v>105</v>
      </c>
      <c r="J6235">
        <v>731</v>
      </c>
      <c r="K6235">
        <v>20190514</v>
      </c>
      <c r="L6235" s="78">
        <v>0.70833333333333337</v>
      </c>
      <c r="M6235">
        <v>2</v>
      </c>
    </row>
    <row r="6236" spans="1:13" x14ac:dyDescent="0.25">
      <c r="A6236" t="s">
        <v>51</v>
      </c>
      <c r="B6236" t="s">
        <v>52</v>
      </c>
      <c r="C6236">
        <v>2</v>
      </c>
      <c r="D6236">
        <v>90</v>
      </c>
      <c r="E6236">
        <v>40</v>
      </c>
      <c r="F6236">
        <v>88501</v>
      </c>
      <c r="G6236">
        <v>3</v>
      </c>
      <c r="H6236">
        <v>1</v>
      </c>
      <c r="I6236">
        <v>105</v>
      </c>
      <c r="J6236">
        <v>731</v>
      </c>
      <c r="K6236">
        <v>20190514</v>
      </c>
      <c r="L6236" s="78">
        <v>0.75</v>
      </c>
      <c r="M6236">
        <v>3</v>
      </c>
    </row>
    <row r="6237" spans="1:13" x14ac:dyDescent="0.25">
      <c r="A6237" t="s">
        <v>51</v>
      </c>
      <c r="B6237" t="s">
        <v>52</v>
      </c>
      <c r="C6237">
        <v>2</v>
      </c>
      <c r="D6237">
        <v>90</v>
      </c>
      <c r="E6237">
        <v>40</v>
      </c>
      <c r="F6237">
        <v>88501</v>
      </c>
      <c r="G6237">
        <v>3</v>
      </c>
      <c r="H6237">
        <v>1</v>
      </c>
      <c r="I6237">
        <v>105</v>
      </c>
      <c r="J6237">
        <v>731</v>
      </c>
      <c r="K6237">
        <v>20190514</v>
      </c>
      <c r="L6237" s="78">
        <v>0.79166666666666663</v>
      </c>
      <c r="M6237">
        <v>1</v>
      </c>
    </row>
    <row r="6238" spans="1:13" x14ac:dyDescent="0.25">
      <c r="A6238" t="s">
        <v>51</v>
      </c>
      <c r="B6238" t="s">
        <v>52</v>
      </c>
      <c r="C6238">
        <v>2</v>
      </c>
      <c r="D6238">
        <v>90</v>
      </c>
      <c r="E6238">
        <v>40</v>
      </c>
      <c r="F6238">
        <v>88501</v>
      </c>
      <c r="G6238">
        <v>3</v>
      </c>
      <c r="H6238">
        <v>1</v>
      </c>
      <c r="I6238">
        <v>105</v>
      </c>
      <c r="J6238">
        <v>731</v>
      </c>
      <c r="K6238">
        <v>20190514</v>
      </c>
      <c r="L6238" s="78">
        <v>0.83333333333333337</v>
      </c>
      <c r="M6238">
        <v>1</v>
      </c>
    </row>
    <row r="6239" spans="1:13" x14ac:dyDescent="0.25">
      <c r="A6239" t="s">
        <v>51</v>
      </c>
      <c r="B6239" t="s">
        <v>52</v>
      </c>
      <c r="C6239">
        <v>2</v>
      </c>
      <c r="D6239">
        <v>90</v>
      </c>
      <c r="E6239">
        <v>40</v>
      </c>
      <c r="F6239">
        <v>88501</v>
      </c>
      <c r="G6239">
        <v>3</v>
      </c>
      <c r="H6239">
        <v>1</v>
      </c>
      <c r="I6239">
        <v>105</v>
      </c>
      <c r="J6239">
        <v>731</v>
      </c>
      <c r="K6239">
        <v>20190514</v>
      </c>
      <c r="L6239" s="78">
        <v>0.875</v>
      </c>
      <c r="M6239">
        <v>3</v>
      </c>
    </row>
    <row r="6240" spans="1:13" x14ac:dyDescent="0.25">
      <c r="A6240" t="s">
        <v>51</v>
      </c>
      <c r="B6240" t="s">
        <v>52</v>
      </c>
      <c r="C6240">
        <v>2</v>
      </c>
      <c r="D6240">
        <v>90</v>
      </c>
      <c r="E6240">
        <v>40</v>
      </c>
      <c r="F6240">
        <v>88501</v>
      </c>
      <c r="G6240">
        <v>3</v>
      </c>
      <c r="H6240">
        <v>1</v>
      </c>
      <c r="I6240">
        <v>105</v>
      </c>
      <c r="J6240">
        <v>731</v>
      </c>
      <c r="K6240">
        <v>20190514</v>
      </c>
      <c r="L6240" s="78">
        <v>0.91666666666666663</v>
      </c>
      <c r="M6240">
        <v>6</v>
      </c>
    </row>
    <row r="6241" spans="1:17" x14ac:dyDescent="0.25">
      <c r="A6241" t="s">
        <v>51</v>
      </c>
      <c r="B6241" t="s">
        <v>52</v>
      </c>
      <c r="C6241">
        <v>2</v>
      </c>
      <c r="D6241">
        <v>90</v>
      </c>
      <c r="E6241">
        <v>40</v>
      </c>
      <c r="F6241">
        <v>88501</v>
      </c>
      <c r="G6241">
        <v>3</v>
      </c>
      <c r="H6241">
        <v>1</v>
      </c>
      <c r="I6241">
        <v>105</v>
      </c>
      <c r="J6241">
        <v>731</v>
      </c>
      <c r="K6241">
        <v>20190514</v>
      </c>
      <c r="L6241" s="78">
        <v>0.95833333333333337</v>
      </c>
      <c r="M6241">
        <v>9</v>
      </c>
    </row>
    <row r="6242" spans="1:17" x14ac:dyDescent="0.25">
      <c r="A6242" t="s">
        <v>51</v>
      </c>
      <c r="B6242" t="s">
        <v>52</v>
      </c>
      <c r="C6242">
        <v>2</v>
      </c>
      <c r="D6242">
        <v>90</v>
      </c>
      <c r="E6242">
        <v>40</v>
      </c>
      <c r="F6242">
        <v>88501</v>
      </c>
      <c r="G6242">
        <v>3</v>
      </c>
      <c r="H6242">
        <v>1</v>
      </c>
      <c r="I6242">
        <v>105</v>
      </c>
      <c r="J6242">
        <v>731</v>
      </c>
      <c r="K6242">
        <v>20190515</v>
      </c>
      <c r="L6242" s="78">
        <v>0</v>
      </c>
      <c r="M6242">
        <v>8</v>
      </c>
      <c r="Q6242">
        <v>2</v>
      </c>
    </row>
    <row r="6243" spans="1:17" x14ac:dyDescent="0.25">
      <c r="A6243" t="s">
        <v>51</v>
      </c>
      <c r="B6243" t="s">
        <v>52</v>
      </c>
      <c r="C6243">
        <v>2</v>
      </c>
      <c r="D6243">
        <v>90</v>
      </c>
      <c r="E6243">
        <v>40</v>
      </c>
      <c r="F6243">
        <v>88501</v>
      </c>
      <c r="G6243">
        <v>3</v>
      </c>
      <c r="H6243">
        <v>1</v>
      </c>
      <c r="I6243">
        <v>105</v>
      </c>
      <c r="J6243">
        <v>731</v>
      </c>
      <c r="K6243">
        <v>20190515</v>
      </c>
      <c r="L6243" s="78">
        <v>4.1666666666666664E-2</v>
      </c>
      <c r="M6243">
        <v>5</v>
      </c>
      <c r="Q6243">
        <v>2</v>
      </c>
    </row>
    <row r="6244" spans="1:17" x14ac:dyDescent="0.25">
      <c r="A6244" t="s">
        <v>51</v>
      </c>
      <c r="B6244" t="s">
        <v>52</v>
      </c>
      <c r="C6244">
        <v>2</v>
      </c>
      <c r="D6244">
        <v>90</v>
      </c>
      <c r="E6244">
        <v>40</v>
      </c>
      <c r="F6244">
        <v>88501</v>
      </c>
      <c r="G6244">
        <v>3</v>
      </c>
      <c r="H6244">
        <v>1</v>
      </c>
      <c r="I6244">
        <v>105</v>
      </c>
      <c r="J6244">
        <v>731</v>
      </c>
      <c r="K6244">
        <v>20190515</v>
      </c>
      <c r="L6244" s="78">
        <v>8.3333333333333329E-2</v>
      </c>
      <c r="M6244">
        <v>5</v>
      </c>
      <c r="Q6244">
        <v>2</v>
      </c>
    </row>
    <row r="6245" spans="1:17" x14ac:dyDescent="0.25">
      <c r="A6245" t="s">
        <v>51</v>
      </c>
      <c r="B6245" t="s">
        <v>52</v>
      </c>
      <c r="C6245">
        <v>2</v>
      </c>
      <c r="D6245">
        <v>90</v>
      </c>
      <c r="E6245">
        <v>40</v>
      </c>
      <c r="F6245">
        <v>88501</v>
      </c>
      <c r="G6245">
        <v>3</v>
      </c>
      <c r="H6245">
        <v>1</v>
      </c>
      <c r="I6245">
        <v>105</v>
      </c>
      <c r="J6245">
        <v>731</v>
      </c>
      <c r="K6245">
        <v>20190515</v>
      </c>
      <c r="L6245" s="78">
        <v>0.125</v>
      </c>
      <c r="M6245">
        <v>4</v>
      </c>
      <c r="Q6245">
        <v>2</v>
      </c>
    </row>
    <row r="6246" spans="1:17" x14ac:dyDescent="0.25">
      <c r="A6246" t="s">
        <v>51</v>
      </c>
      <c r="B6246" t="s">
        <v>52</v>
      </c>
      <c r="C6246">
        <v>2</v>
      </c>
      <c r="D6246">
        <v>90</v>
      </c>
      <c r="E6246">
        <v>40</v>
      </c>
      <c r="F6246">
        <v>88501</v>
      </c>
      <c r="G6246">
        <v>3</v>
      </c>
      <c r="H6246">
        <v>1</v>
      </c>
      <c r="I6246">
        <v>105</v>
      </c>
      <c r="J6246">
        <v>731</v>
      </c>
      <c r="K6246">
        <v>20190515</v>
      </c>
      <c r="L6246" s="78">
        <v>0.16666666666666666</v>
      </c>
      <c r="M6246">
        <v>6</v>
      </c>
      <c r="Q6246">
        <v>2</v>
      </c>
    </row>
    <row r="6247" spans="1:17" x14ac:dyDescent="0.25">
      <c r="A6247" t="s">
        <v>51</v>
      </c>
      <c r="B6247" t="s">
        <v>52</v>
      </c>
      <c r="C6247">
        <v>2</v>
      </c>
      <c r="D6247">
        <v>90</v>
      </c>
      <c r="E6247">
        <v>40</v>
      </c>
      <c r="F6247">
        <v>88501</v>
      </c>
      <c r="G6247">
        <v>3</v>
      </c>
      <c r="H6247">
        <v>1</v>
      </c>
      <c r="I6247">
        <v>105</v>
      </c>
      <c r="J6247">
        <v>731</v>
      </c>
      <c r="K6247">
        <v>20190515</v>
      </c>
      <c r="L6247" s="78">
        <v>0.20833333333333334</v>
      </c>
      <c r="M6247">
        <v>6</v>
      </c>
      <c r="Q6247">
        <v>2</v>
      </c>
    </row>
    <row r="6248" spans="1:17" x14ac:dyDescent="0.25">
      <c r="A6248" t="s">
        <v>51</v>
      </c>
      <c r="B6248" t="s">
        <v>52</v>
      </c>
      <c r="C6248">
        <v>2</v>
      </c>
      <c r="D6248">
        <v>90</v>
      </c>
      <c r="E6248">
        <v>40</v>
      </c>
      <c r="F6248">
        <v>88501</v>
      </c>
      <c r="G6248">
        <v>3</v>
      </c>
      <c r="H6248">
        <v>1</v>
      </c>
      <c r="I6248">
        <v>105</v>
      </c>
      <c r="J6248">
        <v>731</v>
      </c>
      <c r="K6248">
        <v>20190515</v>
      </c>
      <c r="L6248" s="78">
        <v>0.25</v>
      </c>
      <c r="M6248">
        <v>8</v>
      </c>
      <c r="Q6248">
        <v>2</v>
      </c>
    </row>
    <row r="6249" spans="1:17" x14ac:dyDescent="0.25">
      <c r="A6249" t="s">
        <v>51</v>
      </c>
      <c r="B6249" t="s">
        <v>52</v>
      </c>
      <c r="C6249">
        <v>2</v>
      </c>
      <c r="D6249">
        <v>90</v>
      </c>
      <c r="E6249">
        <v>40</v>
      </c>
      <c r="F6249">
        <v>88501</v>
      </c>
      <c r="G6249">
        <v>3</v>
      </c>
      <c r="H6249">
        <v>1</v>
      </c>
      <c r="I6249">
        <v>105</v>
      </c>
      <c r="J6249">
        <v>731</v>
      </c>
      <c r="K6249">
        <v>20190515</v>
      </c>
      <c r="L6249" s="78">
        <v>0.29166666666666669</v>
      </c>
      <c r="M6249">
        <v>5</v>
      </c>
      <c r="Q6249">
        <v>2</v>
      </c>
    </row>
    <row r="6250" spans="1:17" x14ac:dyDescent="0.25">
      <c r="A6250" t="s">
        <v>51</v>
      </c>
      <c r="B6250" t="s">
        <v>52</v>
      </c>
      <c r="C6250">
        <v>2</v>
      </c>
      <c r="D6250">
        <v>90</v>
      </c>
      <c r="E6250">
        <v>40</v>
      </c>
      <c r="F6250">
        <v>88501</v>
      </c>
      <c r="G6250">
        <v>3</v>
      </c>
      <c r="H6250">
        <v>1</v>
      </c>
      <c r="I6250">
        <v>105</v>
      </c>
      <c r="J6250">
        <v>731</v>
      </c>
      <c r="K6250">
        <v>20190515</v>
      </c>
      <c r="L6250" s="78">
        <v>0.33333333333333331</v>
      </c>
      <c r="M6250">
        <v>3</v>
      </c>
      <c r="Q6250">
        <v>2</v>
      </c>
    </row>
    <row r="6251" spans="1:17" x14ac:dyDescent="0.25">
      <c r="A6251" t="s">
        <v>51</v>
      </c>
      <c r="B6251" t="s">
        <v>52</v>
      </c>
      <c r="C6251">
        <v>2</v>
      </c>
      <c r="D6251">
        <v>90</v>
      </c>
      <c r="E6251">
        <v>40</v>
      </c>
      <c r="F6251">
        <v>88501</v>
      </c>
      <c r="G6251">
        <v>3</v>
      </c>
      <c r="H6251">
        <v>1</v>
      </c>
      <c r="I6251">
        <v>105</v>
      </c>
      <c r="J6251">
        <v>731</v>
      </c>
      <c r="K6251">
        <v>20190515</v>
      </c>
      <c r="L6251" s="78">
        <v>0.375</v>
      </c>
      <c r="M6251">
        <v>3</v>
      </c>
      <c r="Q6251">
        <v>2</v>
      </c>
    </row>
    <row r="6252" spans="1:17" x14ac:dyDescent="0.25">
      <c r="A6252" t="s">
        <v>51</v>
      </c>
      <c r="B6252" t="s">
        <v>52</v>
      </c>
      <c r="C6252">
        <v>2</v>
      </c>
      <c r="D6252">
        <v>90</v>
      </c>
      <c r="E6252">
        <v>40</v>
      </c>
      <c r="F6252">
        <v>88501</v>
      </c>
      <c r="G6252">
        <v>3</v>
      </c>
      <c r="H6252">
        <v>1</v>
      </c>
      <c r="I6252">
        <v>105</v>
      </c>
      <c r="J6252">
        <v>731</v>
      </c>
      <c r="K6252">
        <v>20190515</v>
      </c>
      <c r="L6252" s="78">
        <v>0.41666666666666669</v>
      </c>
      <c r="M6252">
        <v>5</v>
      </c>
      <c r="Q6252">
        <v>2</v>
      </c>
    </row>
    <row r="6253" spans="1:17" x14ac:dyDescent="0.25">
      <c r="A6253" t="s">
        <v>51</v>
      </c>
      <c r="B6253" t="s">
        <v>52</v>
      </c>
      <c r="C6253">
        <v>2</v>
      </c>
      <c r="D6253">
        <v>90</v>
      </c>
      <c r="E6253">
        <v>40</v>
      </c>
      <c r="F6253">
        <v>88501</v>
      </c>
      <c r="G6253">
        <v>3</v>
      </c>
      <c r="H6253">
        <v>1</v>
      </c>
      <c r="I6253">
        <v>105</v>
      </c>
      <c r="J6253">
        <v>731</v>
      </c>
      <c r="K6253">
        <v>20190515</v>
      </c>
      <c r="L6253" s="78">
        <v>0.45833333333333331</v>
      </c>
      <c r="M6253">
        <v>3</v>
      </c>
      <c r="Q6253">
        <v>2</v>
      </c>
    </row>
    <row r="6254" spans="1:17" x14ac:dyDescent="0.25">
      <c r="A6254" t="s">
        <v>51</v>
      </c>
      <c r="B6254" t="s">
        <v>52</v>
      </c>
      <c r="C6254">
        <v>2</v>
      </c>
      <c r="D6254">
        <v>90</v>
      </c>
      <c r="E6254">
        <v>40</v>
      </c>
      <c r="F6254">
        <v>88501</v>
      </c>
      <c r="G6254">
        <v>3</v>
      </c>
      <c r="H6254">
        <v>1</v>
      </c>
      <c r="I6254">
        <v>105</v>
      </c>
      <c r="J6254">
        <v>731</v>
      </c>
      <c r="K6254">
        <v>20190515</v>
      </c>
      <c r="L6254" s="78">
        <v>0.5</v>
      </c>
      <c r="M6254">
        <v>4</v>
      </c>
      <c r="Q6254">
        <v>2</v>
      </c>
    </row>
    <row r="6255" spans="1:17" x14ac:dyDescent="0.25">
      <c r="A6255" t="s">
        <v>51</v>
      </c>
      <c r="B6255" t="s">
        <v>52</v>
      </c>
      <c r="C6255">
        <v>2</v>
      </c>
      <c r="D6255">
        <v>90</v>
      </c>
      <c r="E6255">
        <v>40</v>
      </c>
      <c r="F6255">
        <v>88501</v>
      </c>
      <c r="G6255">
        <v>3</v>
      </c>
      <c r="H6255">
        <v>1</v>
      </c>
      <c r="I6255">
        <v>105</v>
      </c>
      <c r="J6255">
        <v>731</v>
      </c>
      <c r="K6255">
        <v>20190515</v>
      </c>
      <c r="L6255" s="78">
        <v>0.54166666666666663</v>
      </c>
      <c r="M6255">
        <v>5</v>
      </c>
      <c r="Q6255">
        <v>2</v>
      </c>
    </row>
    <row r="6256" spans="1:17" x14ac:dyDescent="0.25">
      <c r="A6256" t="s">
        <v>51</v>
      </c>
      <c r="B6256" t="s">
        <v>52</v>
      </c>
      <c r="C6256">
        <v>2</v>
      </c>
      <c r="D6256">
        <v>90</v>
      </c>
      <c r="E6256">
        <v>40</v>
      </c>
      <c r="F6256">
        <v>88501</v>
      </c>
      <c r="G6256">
        <v>3</v>
      </c>
      <c r="H6256">
        <v>1</v>
      </c>
      <c r="I6256">
        <v>105</v>
      </c>
      <c r="J6256">
        <v>731</v>
      </c>
      <c r="K6256">
        <v>20190515</v>
      </c>
      <c r="L6256" s="78">
        <v>0.58333333333333337</v>
      </c>
      <c r="N6256" t="s">
        <v>59</v>
      </c>
    </row>
    <row r="6257" spans="1:17" x14ac:dyDescent="0.25">
      <c r="A6257" t="s">
        <v>51</v>
      </c>
      <c r="B6257" t="s">
        <v>52</v>
      </c>
      <c r="C6257">
        <v>2</v>
      </c>
      <c r="D6257">
        <v>90</v>
      </c>
      <c r="E6257">
        <v>40</v>
      </c>
      <c r="F6257">
        <v>88501</v>
      </c>
      <c r="G6257">
        <v>3</v>
      </c>
      <c r="H6257">
        <v>1</v>
      </c>
      <c r="I6257">
        <v>105</v>
      </c>
      <c r="J6257">
        <v>731</v>
      </c>
      <c r="K6257">
        <v>20190515</v>
      </c>
      <c r="L6257" s="78">
        <v>0.625</v>
      </c>
      <c r="M6257">
        <v>3</v>
      </c>
      <c r="Q6257">
        <v>2</v>
      </c>
    </row>
    <row r="6258" spans="1:17" x14ac:dyDescent="0.25">
      <c r="A6258" t="s">
        <v>51</v>
      </c>
      <c r="B6258" t="s">
        <v>52</v>
      </c>
      <c r="C6258">
        <v>2</v>
      </c>
      <c r="D6258">
        <v>90</v>
      </c>
      <c r="E6258">
        <v>40</v>
      </c>
      <c r="F6258">
        <v>88501</v>
      </c>
      <c r="G6258">
        <v>3</v>
      </c>
      <c r="H6258">
        <v>1</v>
      </c>
      <c r="I6258">
        <v>105</v>
      </c>
      <c r="J6258">
        <v>731</v>
      </c>
      <c r="K6258">
        <v>20190515</v>
      </c>
      <c r="L6258" s="78">
        <v>0.66666666666666663</v>
      </c>
      <c r="M6258">
        <v>1</v>
      </c>
      <c r="Q6258">
        <v>2</v>
      </c>
    </row>
    <row r="6259" spans="1:17" x14ac:dyDescent="0.25">
      <c r="A6259" t="s">
        <v>51</v>
      </c>
      <c r="B6259" t="s">
        <v>52</v>
      </c>
      <c r="C6259">
        <v>2</v>
      </c>
      <c r="D6259">
        <v>90</v>
      </c>
      <c r="E6259">
        <v>40</v>
      </c>
      <c r="F6259">
        <v>88501</v>
      </c>
      <c r="G6259">
        <v>3</v>
      </c>
      <c r="H6259">
        <v>1</v>
      </c>
      <c r="I6259">
        <v>105</v>
      </c>
      <c r="J6259">
        <v>731</v>
      </c>
      <c r="K6259">
        <v>20190515</v>
      </c>
      <c r="L6259" s="78">
        <v>0.70833333333333337</v>
      </c>
      <c r="M6259">
        <v>-1</v>
      </c>
      <c r="Q6259">
        <v>2</v>
      </c>
    </row>
    <row r="6260" spans="1:17" x14ac:dyDescent="0.25">
      <c r="A6260" t="s">
        <v>51</v>
      </c>
      <c r="B6260" t="s">
        <v>52</v>
      </c>
      <c r="C6260">
        <v>2</v>
      </c>
      <c r="D6260">
        <v>90</v>
      </c>
      <c r="E6260">
        <v>40</v>
      </c>
      <c r="F6260">
        <v>88501</v>
      </c>
      <c r="G6260">
        <v>3</v>
      </c>
      <c r="H6260">
        <v>1</v>
      </c>
      <c r="I6260">
        <v>105</v>
      </c>
      <c r="J6260">
        <v>731</v>
      </c>
      <c r="K6260">
        <v>20190515</v>
      </c>
      <c r="L6260" s="78">
        <v>0.75</v>
      </c>
      <c r="M6260">
        <v>2</v>
      </c>
      <c r="Q6260">
        <v>2</v>
      </c>
    </row>
    <row r="6261" spans="1:17" x14ac:dyDescent="0.25">
      <c r="A6261" t="s">
        <v>51</v>
      </c>
      <c r="B6261" t="s">
        <v>52</v>
      </c>
      <c r="C6261">
        <v>2</v>
      </c>
      <c r="D6261">
        <v>90</v>
      </c>
      <c r="E6261">
        <v>40</v>
      </c>
      <c r="F6261">
        <v>88501</v>
      </c>
      <c r="G6261">
        <v>3</v>
      </c>
      <c r="H6261">
        <v>1</v>
      </c>
      <c r="I6261">
        <v>105</v>
      </c>
      <c r="J6261">
        <v>731</v>
      </c>
      <c r="K6261">
        <v>20190515</v>
      </c>
      <c r="L6261" s="78">
        <v>0.79166666666666663</v>
      </c>
      <c r="M6261">
        <v>3</v>
      </c>
      <c r="Q6261">
        <v>2</v>
      </c>
    </row>
    <row r="6262" spans="1:17" x14ac:dyDescent="0.25">
      <c r="A6262" t="s">
        <v>51</v>
      </c>
      <c r="B6262" t="s">
        <v>52</v>
      </c>
      <c r="C6262">
        <v>2</v>
      </c>
      <c r="D6262">
        <v>90</v>
      </c>
      <c r="E6262">
        <v>40</v>
      </c>
      <c r="F6262">
        <v>88501</v>
      </c>
      <c r="G6262">
        <v>3</v>
      </c>
      <c r="H6262">
        <v>1</v>
      </c>
      <c r="I6262">
        <v>105</v>
      </c>
      <c r="J6262">
        <v>731</v>
      </c>
      <c r="K6262">
        <v>20190515</v>
      </c>
      <c r="L6262" s="78">
        <v>0.83333333333333337</v>
      </c>
      <c r="M6262">
        <v>1</v>
      </c>
      <c r="Q6262">
        <v>2</v>
      </c>
    </row>
    <row r="6263" spans="1:17" x14ac:dyDescent="0.25">
      <c r="A6263" t="s">
        <v>51</v>
      </c>
      <c r="B6263" t="s">
        <v>52</v>
      </c>
      <c r="C6263">
        <v>2</v>
      </c>
      <c r="D6263">
        <v>90</v>
      </c>
      <c r="E6263">
        <v>40</v>
      </c>
      <c r="F6263">
        <v>88501</v>
      </c>
      <c r="G6263">
        <v>3</v>
      </c>
      <c r="H6263">
        <v>1</v>
      </c>
      <c r="I6263">
        <v>105</v>
      </c>
      <c r="J6263">
        <v>731</v>
      </c>
      <c r="K6263">
        <v>20190515</v>
      </c>
      <c r="L6263" s="78">
        <v>0.875</v>
      </c>
      <c r="M6263">
        <v>-1</v>
      </c>
      <c r="Q6263">
        <v>2</v>
      </c>
    </row>
    <row r="6264" spans="1:17" x14ac:dyDescent="0.25">
      <c r="A6264" t="s">
        <v>51</v>
      </c>
      <c r="B6264" t="s">
        <v>52</v>
      </c>
      <c r="C6264">
        <v>2</v>
      </c>
      <c r="D6264">
        <v>90</v>
      </c>
      <c r="E6264">
        <v>40</v>
      </c>
      <c r="F6264">
        <v>88501</v>
      </c>
      <c r="G6264">
        <v>3</v>
      </c>
      <c r="H6264">
        <v>1</v>
      </c>
      <c r="I6264">
        <v>105</v>
      </c>
      <c r="J6264">
        <v>731</v>
      </c>
      <c r="K6264">
        <v>20190515</v>
      </c>
      <c r="L6264" s="78">
        <v>0.91666666666666663</v>
      </c>
      <c r="M6264">
        <v>-3</v>
      </c>
      <c r="Q6264">
        <v>2</v>
      </c>
    </row>
    <row r="6265" spans="1:17" x14ac:dyDescent="0.25">
      <c r="A6265" t="s">
        <v>51</v>
      </c>
      <c r="B6265" t="s">
        <v>52</v>
      </c>
      <c r="C6265">
        <v>2</v>
      </c>
      <c r="D6265">
        <v>90</v>
      </c>
      <c r="E6265">
        <v>40</v>
      </c>
      <c r="F6265">
        <v>88501</v>
      </c>
      <c r="G6265">
        <v>3</v>
      </c>
      <c r="H6265">
        <v>1</v>
      </c>
      <c r="I6265">
        <v>105</v>
      </c>
      <c r="J6265">
        <v>731</v>
      </c>
      <c r="K6265">
        <v>20190515</v>
      </c>
      <c r="L6265" s="78">
        <v>0.95833333333333337</v>
      </c>
      <c r="M6265">
        <v>-4</v>
      </c>
      <c r="Q6265">
        <v>2</v>
      </c>
    </row>
    <row r="6266" spans="1:17" x14ac:dyDescent="0.25">
      <c r="A6266" t="s">
        <v>51</v>
      </c>
      <c r="B6266" t="s">
        <v>52</v>
      </c>
      <c r="C6266">
        <v>2</v>
      </c>
      <c r="D6266">
        <v>90</v>
      </c>
      <c r="E6266">
        <v>40</v>
      </c>
      <c r="F6266">
        <v>88501</v>
      </c>
      <c r="G6266">
        <v>3</v>
      </c>
      <c r="H6266">
        <v>1</v>
      </c>
      <c r="I6266">
        <v>105</v>
      </c>
      <c r="J6266">
        <v>731</v>
      </c>
      <c r="K6266">
        <v>20190516</v>
      </c>
      <c r="L6266" s="78">
        <v>0</v>
      </c>
      <c r="M6266">
        <v>-1</v>
      </c>
      <c r="Q6266">
        <v>2</v>
      </c>
    </row>
    <row r="6267" spans="1:17" x14ac:dyDescent="0.25">
      <c r="A6267" t="s">
        <v>51</v>
      </c>
      <c r="B6267" t="s">
        <v>52</v>
      </c>
      <c r="C6267">
        <v>2</v>
      </c>
      <c r="D6267">
        <v>90</v>
      </c>
      <c r="E6267">
        <v>40</v>
      </c>
      <c r="F6267">
        <v>88501</v>
      </c>
      <c r="G6267">
        <v>3</v>
      </c>
      <c r="H6267">
        <v>1</v>
      </c>
      <c r="I6267">
        <v>105</v>
      </c>
      <c r="J6267">
        <v>731</v>
      </c>
      <c r="K6267">
        <v>20190516</v>
      </c>
      <c r="L6267" s="78">
        <v>4.1666666666666664E-2</v>
      </c>
      <c r="M6267">
        <v>0</v>
      </c>
      <c r="Q6267">
        <v>2</v>
      </c>
    </row>
    <row r="6268" spans="1:17" x14ac:dyDescent="0.25">
      <c r="A6268" t="s">
        <v>51</v>
      </c>
      <c r="B6268" t="s">
        <v>52</v>
      </c>
      <c r="C6268">
        <v>2</v>
      </c>
      <c r="D6268">
        <v>90</v>
      </c>
      <c r="E6268">
        <v>40</v>
      </c>
      <c r="F6268">
        <v>88501</v>
      </c>
      <c r="G6268">
        <v>3</v>
      </c>
      <c r="H6268">
        <v>1</v>
      </c>
      <c r="I6268">
        <v>105</v>
      </c>
      <c r="J6268">
        <v>731</v>
      </c>
      <c r="K6268">
        <v>20190516</v>
      </c>
      <c r="L6268" s="78">
        <v>8.3333333333333329E-2</v>
      </c>
      <c r="M6268">
        <v>-1</v>
      </c>
      <c r="Q6268">
        <v>2</v>
      </c>
    </row>
    <row r="6269" spans="1:17" x14ac:dyDescent="0.25">
      <c r="A6269" t="s">
        <v>51</v>
      </c>
      <c r="B6269" t="s">
        <v>52</v>
      </c>
      <c r="C6269">
        <v>2</v>
      </c>
      <c r="D6269">
        <v>90</v>
      </c>
      <c r="E6269">
        <v>40</v>
      </c>
      <c r="F6269">
        <v>88501</v>
      </c>
      <c r="G6269">
        <v>3</v>
      </c>
      <c r="H6269">
        <v>1</v>
      </c>
      <c r="I6269">
        <v>105</v>
      </c>
      <c r="J6269">
        <v>731</v>
      </c>
      <c r="K6269">
        <v>20190516</v>
      </c>
      <c r="L6269" s="78">
        <v>0.125</v>
      </c>
      <c r="M6269">
        <v>0</v>
      </c>
      <c r="Q6269">
        <v>2</v>
      </c>
    </row>
    <row r="6270" spans="1:17" x14ac:dyDescent="0.25">
      <c r="A6270" t="s">
        <v>51</v>
      </c>
      <c r="B6270" t="s">
        <v>52</v>
      </c>
      <c r="C6270">
        <v>2</v>
      </c>
      <c r="D6270">
        <v>90</v>
      </c>
      <c r="E6270">
        <v>40</v>
      </c>
      <c r="F6270">
        <v>88501</v>
      </c>
      <c r="G6270">
        <v>3</v>
      </c>
      <c r="H6270">
        <v>1</v>
      </c>
      <c r="I6270">
        <v>105</v>
      </c>
      <c r="J6270">
        <v>731</v>
      </c>
      <c r="K6270">
        <v>20190516</v>
      </c>
      <c r="L6270" s="78">
        <v>0.16666666666666666</v>
      </c>
      <c r="M6270">
        <v>1</v>
      </c>
      <c r="Q6270">
        <v>2</v>
      </c>
    </row>
    <row r="6271" spans="1:17" x14ac:dyDescent="0.25">
      <c r="A6271" t="s">
        <v>51</v>
      </c>
      <c r="B6271" t="s">
        <v>52</v>
      </c>
      <c r="C6271">
        <v>2</v>
      </c>
      <c r="D6271">
        <v>90</v>
      </c>
      <c r="E6271">
        <v>40</v>
      </c>
      <c r="F6271">
        <v>88501</v>
      </c>
      <c r="G6271">
        <v>3</v>
      </c>
      <c r="H6271">
        <v>1</v>
      </c>
      <c r="I6271">
        <v>105</v>
      </c>
      <c r="J6271">
        <v>731</v>
      </c>
      <c r="K6271">
        <v>20190516</v>
      </c>
      <c r="L6271" s="78">
        <v>0.20833333333333334</v>
      </c>
      <c r="M6271">
        <v>6</v>
      </c>
      <c r="Q6271">
        <v>2</v>
      </c>
    </row>
    <row r="6272" spans="1:17" x14ac:dyDescent="0.25">
      <c r="A6272" t="s">
        <v>51</v>
      </c>
      <c r="B6272" t="s">
        <v>52</v>
      </c>
      <c r="C6272">
        <v>2</v>
      </c>
      <c r="D6272">
        <v>90</v>
      </c>
      <c r="E6272">
        <v>40</v>
      </c>
      <c r="F6272">
        <v>88501</v>
      </c>
      <c r="G6272">
        <v>3</v>
      </c>
      <c r="H6272">
        <v>1</v>
      </c>
      <c r="I6272">
        <v>105</v>
      </c>
      <c r="J6272">
        <v>731</v>
      </c>
      <c r="K6272">
        <v>20190516</v>
      </c>
      <c r="L6272" s="78">
        <v>0.25</v>
      </c>
      <c r="M6272">
        <v>4</v>
      </c>
      <c r="Q6272">
        <v>2</v>
      </c>
    </row>
    <row r="6273" spans="1:17" x14ac:dyDescent="0.25">
      <c r="A6273" t="s">
        <v>51</v>
      </c>
      <c r="B6273" t="s">
        <v>52</v>
      </c>
      <c r="C6273">
        <v>2</v>
      </c>
      <c r="D6273">
        <v>90</v>
      </c>
      <c r="E6273">
        <v>40</v>
      </c>
      <c r="F6273">
        <v>88501</v>
      </c>
      <c r="G6273">
        <v>3</v>
      </c>
      <c r="H6273">
        <v>1</v>
      </c>
      <c r="I6273">
        <v>105</v>
      </c>
      <c r="J6273">
        <v>731</v>
      </c>
      <c r="K6273">
        <v>20190516</v>
      </c>
      <c r="L6273" s="78">
        <v>0.29166666666666669</v>
      </c>
      <c r="M6273">
        <v>1</v>
      </c>
      <c r="Q6273">
        <v>2</v>
      </c>
    </row>
    <row r="6274" spans="1:17" x14ac:dyDescent="0.25">
      <c r="A6274" t="s">
        <v>51</v>
      </c>
      <c r="B6274" t="s">
        <v>52</v>
      </c>
      <c r="C6274">
        <v>2</v>
      </c>
      <c r="D6274">
        <v>90</v>
      </c>
      <c r="E6274">
        <v>40</v>
      </c>
      <c r="F6274">
        <v>88501</v>
      </c>
      <c r="G6274">
        <v>3</v>
      </c>
      <c r="H6274">
        <v>1</v>
      </c>
      <c r="I6274">
        <v>105</v>
      </c>
      <c r="J6274">
        <v>731</v>
      </c>
      <c r="K6274">
        <v>20190516</v>
      </c>
      <c r="L6274" s="78">
        <v>0.33333333333333331</v>
      </c>
      <c r="M6274">
        <v>0</v>
      </c>
      <c r="Q6274">
        <v>2</v>
      </c>
    </row>
    <row r="6275" spans="1:17" x14ac:dyDescent="0.25">
      <c r="A6275" t="s">
        <v>51</v>
      </c>
      <c r="B6275" t="s">
        <v>52</v>
      </c>
      <c r="C6275">
        <v>2</v>
      </c>
      <c r="D6275">
        <v>90</v>
      </c>
      <c r="E6275">
        <v>40</v>
      </c>
      <c r="F6275">
        <v>88501</v>
      </c>
      <c r="G6275">
        <v>3</v>
      </c>
      <c r="H6275">
        <v>1</v>
      </c>
      <c r="I6275">
        <v>105</v>
      </c>
      <c r="J6275">
        <v>731</v>
      </c>
      <c r="K6275">
        <v>20190516</v>
      </c>
      <c r="L6275" s="78">
        <v>0.375</v>
      </c>
      <c r="M6275">
        <v>0</v>
      </c>
      <c r="Q6275">
        <v>2</v>
      </c>
    </row>
    <row r="6276" spans="1:17" x14ac:dyDescent="0.25">
      <c r="A6276" t="s">
        <v>51</v>
      </c>
      <c r="B6276" t="s">
        <v>52</v>
      </c>
      <c r="C6276">
        <v>2</v>
      </c>
      <c r="D6276">
        <v>90</v>
      </c>
      <c r="E6276">
        <v>40</v>
      </c>
      <c r="F6276">
        <v>88501</v>
      </c>
      <c r="G6276">
        <v>3</v>
      </c>
      <c r="H6276">
        <v>1</v>
      </c>
      <c r="I6276">
        <v>105</v>
      </c>
      <c r="J6276">
        <v>731</v>
      </c>
      <c r="K6276">
        <v>20190516</v>
      </c>
      <c r="L6276" s="78">
        <v>0.41666666666666669</v>
      </c>
      <c r="M6276">
        <v>0</v>
      </c>
      <c r="Q6276">
        <v>2</v>
      </c>
    </row>
    <row r="6277" spans="1:17" x14ac:dyDescent="0.25">
      <c r="A6277" t="s">
        <v>51</v>
      </c>
      <c r="B6277" t="s">
        <v>52</v>
      </c>
      <c r="C6277">
        <v>2</v>
      </c>
      <c r="D6277">
        <v>90</v>
      </c>
      <c r="E6277">
        <v>40</v>
      </c>
      <c r="F6277">
        <v>88501</v>
      </c>
      <c r="G6277">
        <v>3</v>
      </c>
      <c r="H6277">
        <v>1</v>
      </c>
      <c r="I6277">
        <v>105</v>
      </c>
      <c r="J6277">
        <v>731</v>
      </c>
      <c r="K6277">
        <v>20190516</v>
      </c>
      <c r="L6277" s="78">
        <v>0.45833333333333331</v>
      </c>
      <c r="M6277">
        <v>1</v>
      </c>
      <c r="Q6277">
        <v>2</v>
      </c>
    </row>
    <row r="6278" spans="1:17" x14ac:dyDescent="0.25">
      <c r="A6278" t="s">
        <v>51</v>
      </c>
      <c r="B6278" t="s">
        <v>52</v>
      </c>
      <c r="C6278">
        <v>2</v>
      </c>
      <c r="D6278">
        <v>90</v>
      </c>
      <c r="E6278">
        <v>40</v>
      </c>
      <c r="F6278">
        <v>88501</v>
      </c>
      <c r="G6278">
        <v>3</v>
      </c>
      <c r="H6278">
        <v>1</v>
      </c>
      <c r="I6278">
        <v>105</v>
      </c>
      <c r="J6278">
        <v>731</v>
      </c>
      <c r="K6278">
        <v>20190516</v>
      </c>
      <c r="L6278" s="78">
        <v>0.5</v>
      </c>
      <c r="M6278">
        <v>2</v>
      </c>
      <c r="Q6278">
        <v>2</v>
      </c>
    </row>
    <row r="6279" spans="1:17" x14ac:dyDescent="0.25">
      <c r="A6279" t="s">
        <v>51</v>
      </c>
      <c r="B6279" t="s">
        <v>52</v>
      </c>
      <c r="C6279">
        <v>2</v>
      </c>
      <c r="D6279">
        <v>90</v>
      </c>
      <c r="E6279">
        <v>40</v>
      </c>
      <c r="F6279">
        <v>88501</v>
      </c>
      <c r="G6279">
        <v>3</v>
      </c>
      <c r="H6279">
        <v>1</v>
      </c>
      <c r="I6279">
        <v>105</v>
      </c>
      <c r="J6279">
        <v>731</v>
      </c>
      <c r="K6279">
        <v>20190516</v>
      </c>
      <c r="L6279" s="78">
        <v>0.54166666666666663</v>
      </c>
      <c r="M6279">
        <v>2</v>
      </c>
      <c r="Q6279">
        <v>2</v>
      </c>
    </row>
    <row r="6280" spans="1:17" x14ac:dyDescent="0.25">
      <c r="A6280" t="s">
        <v>51</v>
      </c>
      <c r="B6280" t="s">
        <v>52</v>
      </c>
      <c r="C6280">
        <v>2</v>
      </c>
      <c r="D6280">
        <v>90</v>
      </c>
      <c r="E6280">
        <v>40</v>
      </c>
      <c r="F6280">
        <v>88501</v>
      </c>
      <c r="G6280">
        <v>3</v>
      </c>
      <c r="H6280">
        <v>1</v>
      </c>
      <c r="I6280">
        <v>105</v>
      </c>
      <c r="J6280">
        <v>731</v>
      </c>
      <c r="K6280">
        <v>20190516</v>
      </c>
      <c r="L6280" s="78">
        <v>0.58333333333333337</v>
      </c>
      <c r="M6280">
        <v>3</v>
      </c>
      <c r="Q6280">
        <v>2</v>
      </c>
    </row>
    <row r="6281" spans="1:17" x14ac:dyDescent="0.25">
      <c r="A6281" t="s">
        <v>51</v>
      </c>
      <c r="B6281" t="s">
        <v>52</v>
      </c>
      <c r="C6281">
        <v>2</v>
      </c>
      <c r="D6281">
        <v>90</v>
      </c>
      <c r="E6281">
        <v>40</v>
      </c>
      <c r="F6281">
        <v>88501</v>
      </c>
      <c r="G6281">
        <v>3</v>
      </c>
      <c r="H6281">
        <v>1</v>
      </c>
      <c r="I6281">
        <v>105</v>
      </c>
      <c r="J6281">
        <v>731</v>
      </c>
      <c r="K6281">
        <v>20190516</v>
      </c>
      <c r="L6281" s="78">
        <v>0.625</v>
      </c>
      <c r="M6281">
        <v>5</v>
      </c>
      <c r="Q6281">
        <v>2</v>
      </c>
    </row>
    <row r="6282" spans="1:17" x14ac:dyDescent="0.25">
      <c r="A6282" t="s">
        <v>51</v>
      </c>
      <c r="B6282" t="s">
        <v>52</v>
      </c>
      <c r="C6282">
        <v>2</v>
      </c>
      <c r="D6282">
        <v>90</v>
      </c>
      <c r="E6282">
        <v>40</v>
      </c>
      <c r="F6282">
        <v>88501</v>
      </c>
      <c r="G6282">
        <v>3</v>
      </c>
      <c r="H6282">
        <v>1</v>
      </c>
      <c r="I6282">
        <v>105</v>
      </c>
      <c r="J6282">
        <v>731</v>
      </c>
      <c r="K6282">
        <v>20190516</v>
      </c>
      <c r="L6282" s="78">
        <v>0.66666666666666663</v>
      </c>
      <c r="M6282">
        <v>8</v>
      </c>
      <c r="Q6282">
        <v>2</v>
      </c>
    </row>
    <row r="6283" spans="1:17" x14ac:dyDescent="0.25">
      <c r="A6283" t="s">
        <v>51</v>
      </c>
      <c r="B6283" t="s">
        <v>52</v>
      </c>
      <c r="C6283">
        <v>2</v>
      </c>
      <c r="D6283">
        <v>90</v>
      </c>
      <c r="E6283">
        <v>40</v>
      </c>
      <c r="F6283">
        <v>88501</v>
      </c>
      <c r="G6283">
        <v>3</v>
      </c>
      <c r="H6283">
        <v>1</v>
      </c>
      <c r="I6283">
        <v>105</v>
      </c>
      <c r="J6283">
        <v>731</v>
      </c>
      <c r="K6283">
        <v>20190516</v>
      </c>
      <c r="L6283" s="78">
        <v>0.70833333333333337</v>
      </c>
      <c r="M6283">
        <v>7</v>
      </c>
      <c r="Q6283">
        <v>2</v>
      </c>
    </row>
    <row r="6284" spans="1:17" x14ac:dyDescent="0.25">
      <c r="A6284" t="s">
        <v>51</v>
      </c>
      <c r="B6284" t="s">
        <v>52</v>
      </c>
      <c r="C6284">
        <v>2</v>
      </c>
      <c r="D6284">
        <v>90</v>
      </c>
      <c r="E6284">
        <v>40</v>
      </c>
      <c r="F6284">
        <v>88501</v>
      </c>
      <c r="G6284">
        <v>3</v>
      </c>
      <c r="H6284">
        <v>1</v>
      </c>
      <c r="I6284">
        <v>105</v>
      </c>
      <c r="J6284">
        <v>731</v>
      </c>
      <c r="K6284">
        <v>20190516</v>
      </c>
      <c r="L6284" s="78">
        <v>0.75</v>
      </c>
      <c r="M6284">
        <v>7</v>
      </c>
      <c r="Q6284">
        <v>2</v>
      </c>
    </row>
    <row r="6285" spans="1:17" x14ac:dyDescent="0.25">
      <c r="A6285" t="s">
        <v>51</v>
      </c>
      <c r="B6285" t="s">
        <v>52</v>
      </c>
      <c r="C6285">
        <v>2</v>
      </c>
      <c r="D6285">
        <v>90</v>
      </c>
      <c r="E6285">
        <v>40</v>
      </c>
      <c r="F6285">
        <v>88501</v>
      </c>
      <c r="G6285">
        <v>3</v>
      </c>
      <c r="H6285">
        <v>1</v>
      </c>
      <c r="I6285">
        <v>105</v>
      </c>
      <c r="J6285">
        <v>731</v>
      </c>
      <c r="K6285">
        <v>20190516</v>
      </c>
      <c r="L6285" s="78">
        <v>0.79166666666666663</v>
      </c>
      <c r="M6285">
        <v>6</v>
      </c>
      <c r="Q6285">
        <v>2</v>
      </c>
    </row>
    <row r="6286" spans="1:17" x14ac:dyDescent="0.25">
      <c r="A6286" t="s">
        <v>51</v>
      </c>
      <c r="B6286" t="s">
        <v>52</v>
      </c>
      <c r="C6286">
        <v>2</v>
      </c>
      <c r="D6286">
        <v>90</v>
      </c>
      <c r="E6286">
        <v>40</v>
      </c>
      <c r="F6286">
        <v>88501</v>
      </c>
      <c r="G6286">
        <v>3</v>
      </c>
      <c r="H6286">
        <v>1</v>
      </c>
      <c r="I6286">
        <v>105</v>
      </c>
      <c r="J6286">
        <v>731</v>
      </c>
      <c r="K6286">
        <v>20190516</v>
      </c>
      <c r="L6286" s="78">
        <v>0.83333333333333337</v>
      </c>
      <c r="M6286">
        <v>2</v>
      </c>
      <c r="Q6286">
        <v>2</v>
      </c>
    </row>
    <row r="6287" spans="1:17" x14ac:dyDescent="0.25">
      <c r="A6287" t="s">
        <v>51</v>
      </c>
      <c r="B6287" t="s">
        <v>52</v>
      </c>
      <c r="C6287">
        <v>2</v>
      </c>
      <c r="D6287">
        <v>90</v>
      </c>
      <c r="E6287">
        <v>40</v>
      </c>
      <c r="F6287">
        <v>88501</v>
      </c>
      <c r="G6287">
        <v>3</v>
      </c>
      <c r="H6287">
        <v>1</v>
      </c>
      <c r="I6287">
        <v>105</v>
      </c>
      <c r="J6287">
        <v>731</v>
      </c>
      <c r="K6287">
        <v>20190516</v>
      </c>
      <c r="L6287" s="78">
        <v>0.875</v>
      </c>
      <c r="M6287">
        <v>-1</v>
      </c>
      <c r="Q6287">
        <v>2</v>
      </c>
    </row>
    <row r="6288" spans="1:17" x14ac:dyDescent="0.25">
      <c r="A6288" t="s">
        <v>51</v>
      </c>
      <c r="B6288" t="s">
        <v>52</v>
      </c>
      <c r="C6288">
        <v>2</v>
      </c>
      <c r="D6288">
        <v>90</v>
      </c>
      <c r="E6288">
        <v>40</v>
      </c>
      <c r="F6288">
        <v>88501</v>
      </c>
      <c r="G6288">
        <v>3</v>
      </c>
      <c r="H6288">
        <v>1</v>
      </c>
      <c r="I6288">
        <v>105</v>
      </c>
      <c r="J6288">
        <v>731</v>
      </c>
      <c r="K6288">
        <v>20190516</v>
      </c>
      <c r="L6288" s="78">
        <v>0.91666666666666663</v>
      </c>
      <c r="M6288">
        <v>-3</v>
      </c>
      <c r="Q6288">
        <v>2</v>
      </c>
    </row>
    <row r="6289" spans="1:17" x14ac:dyDescent="0.25">
      <c r="A6289" t="s">
        <v>51</v>
      </c>
      <c r="B6289" t="s">
        <v>52</v>
      </c>
      <c r="C6289">
        <v>2</v>
      </c>
      <c r="D6289">
        <v>90</v>
      </c>
      <c r="E6289">
        <v>40</v>
      </c>
      <c r="F6289">
        <v>88501</v>
      </c>
      <c r="G6289">
        <v>3</v>
      </c>
      <c r="H6289">
        <v>1</v>
      </c>
      <c r="I6289">
        <v>105</v>
      </c>
      <c r="J6289">
        <v>731</v>
      </c>
      <c r="K6289">
        <v>20190516</v>
      </c>
      <c r="L6289" s="78">
        <v>0.95833333333333337</v>
      </c>
      <c r="M6289">
        <v>-2</v>
      </c>
      <c r="Q6289">
        <v>2</v>
      </c>
    </row>
    <row r="6290" spans="1:17" x14ac:dyDescent="0.25">
      <c r="A6290" t="s">
        <v>51</v>
      </c>
      <c r="B6290" t="s">
        <v>52</v>
      </c>
      <c r="C6290">
        <v>2</v>
      </c>
      <c r="D6290">
        <v>90</v>
      </c>
      <c r="E6290">
        <v>40</v>
      </c>
      <c r="F6290">
        <v>88501</v>
      </c>
      <c r="G6290">
        <v>3</v>
      </c>
      <c r="H6290">
        <v>1</v>
      </c>
      <c r="I6290">
        <v>105</v>
      </c>
      <c r="J6290">
        <v>731</v>
      </c>
      <c r="K6290">
        <v>20190517</v>
      </c>
      <c r="L6290" s="78">
        <v>0</v>
      </c>
      <c r="M6290">
        <v>9</v>
      </c>
      <c r="Q6290">
        <v>2</v>
      </c>
    </row>
    <row r="6291" spans="1:17" x14ac:dyDescent="0.25">
      <c r="A6291" t="s">
        <v>51</v>
      </c>
      <c r="B6291" t="s">
        <v>52</v>
      </c>
      <c r="C6291">
        <v>2</v>
      </c>
      <c r="D6291">
        <v>90</v>
      </c>
      <c r="E6291">
        <v>40</v>
      </c>
      <c r="F6291">
        <v>88501</v>
      </c>
      <c r="G6291">
        <v>3</v>
      </c>
      <c r="H6291">
        <v>1</v>
      </c>
      <c r="I6291">
        <v>105</v>
      </c>
      <c r="J6291">
        <v>731</v>
      </c>
      <c r="K6291">
        <v>20190517</v>
      </c>
      <c r="L6291" s="78">
        <v>4.1666666666666664E-2</v>
      </c>
      <c r="M6291">
        <v>7</v>
      </c>
      <c r="Q6291">
        <v>2</v>
      </c>
    </row>
    <row r="6292" spans="1:17" x14ac:dyDescent="0.25">
      <c r="A6292" t="s">
        <v>51</v>
      </c>
      <c r="B6292" t="s">
        <v>52</v>
      </c>
      <c r="C6292">
        <v>2</v>
      </c>
      <c r="D6292">
        <v>90</v>
      </c>
      <c r="E6292">
        <v>40</v>
      </c>
      <c r="F6292">
        <v>88501</v>
      </c>
      <c r="G6292">
        <v>3</v>
      </c>
      <c r="H6292">
        <v>1</v>
      </c>
      <c r="I6292">
        <v>105</v>
      </c>
      <c r="J6292">
        <v>731</v>
      </c>
      <c r="K6292">
        <v>20190517</v>
      </c>
      <c r="L6292" s="78">
        <v>8.3333333333333329E-2</v>
      </c>
      <c r="M6292">
        <v>7</v>
      </c>
      <c r="Q6292">
        <v>2</v>
      </c>
    </row>
    <row r="6293" spans="1:17" x14ac:dyDescent="0.25">
      <c r="A6293" t="s">
        <v>51</v>
      </c>
      <c r="B6293" t="s">
        <v>52</v>
      </c>
      <c r="C6293">
        <v>2</v>
      </c>
      <c r="D6293">
        <v>90</v>
      </c>
      <c r="E6293">
        <v>40</v>
      </c>
      <c r="F6293">
        <v>88501</v>
      </c>
      <c r="G6293">
        <v>3</v>
      </c>
      <c r="H6293">
        <v>1</v>
      </c>
      <c r="I6293">
        <v>105</v>
      </c>
      <c r="J6293">
        <v>731</v>
      </c>
      <c r="K6293">
        <v>20190517</v>
      </c>
      <c r="L6293" s="78">
        <v>0.125</v>
      </c>
      <c r="M6293">
        <v>8</v>
      </c>
      <c r="Q6293">
        <v>2</v>
      </c>
    </row>
    <row r="6294" spans="1:17" x14ac:dyDescent="0.25">
      <c r="A6294" t="s">
        <v>51</v>
      </c>
      <c r="B6294" t="s">
        <v>52</v>
      </c>
      <c r="C6294">
        <v>2</v>
      </c>
      <c r="D6294">
        <v>90</v>
      </c>
      <c r="E6294">
        <v>40</v>
      </c>
      <c r="F6294">
        <v>88501</v>
      </c>
      <c r="G6294">
        <v>3</v>
      </c>
      <c r="H6294">
        <v>1</v>
      </c>
      <c r="I6294">
        <v>105</v>
      </c>
      <c r="J6294">
        <v>731</v>
      </c>
      <c r="K6294">
        <v>20190517</v>
      </c>
      <c r="L6294" s="78">
        <v>0.16666666666666666</v>
      </c>
      <c r="M6294">
        <v>11</v>
      </c>
      <c r="Q6294">
        <v>2</v>
      </c>
    </row>
    <row r="6295" spans="1:17" x14ac:dyDescent="0.25">
      <c r="A6295" t="s">
        <v>51</v>
      </c>
      <c r="B6295" t="s">
        <v>52</v>
      </c>
      <c r="C6295">
        <v>2</v>
      </c>
      <c r="D6295">
        <v>90</v>
      </c>
      <c r="E6295">
        <v>40</v>
      </c>
      <c r="F6295">
        <v>88501</v>
      </c>
      <c r="G6295">
        <v>3</v>
      </c>
      <c r="H6295">
        <v>1</v>
      </c>
      <c r="I6295">
        <v>105</v>
      </c>
      <c r="J6295">
        <v>731</v>
      </c>
      <c r="K6295">
        <v>20190517</v>
      </c>
      <c r="L6295" s="78">
        <v>0.20833333333333334</v>
      </c>
      <c r="M6295">
        <v>8</v>
      </c>
      <c r="Q6295">
        <v>2</v>
      </c>
    </row>
    <row r="6296" spans="1:17" x14ac:dyDescent="0.25">
      <c r="A6296" t="s">
        <v>51</v>
      </c>
      <c r="B6296" t="s">
        <v>52</v>
      </c>
      <c r="C6296">
        <v>2</v>
      </c>
      <c r="D6296">
        <v>90</v>
      </c>
      <c r="E6296">
        <v>40</v>
      </c>
      <c r="F6296">
        <v>88501</v>
      </c>
      <c r="G6296">
        <v>3</v>
      </c>
      <c r="H6296">
        <v>1</v>
      </c>
      <c r="I6296">
        <v>105</v>
      </c>
      <c r="J6296">
        <v>731</v>
      </c>
      <c r="K6296">
        <v>20190517</v>
      </c>
      <c r="L6296" s="78">
        <v>0.25</v>
      </c>
      <c r="M6296">
        <v>16</v>
      </c>
      <c r="Q6296">
        <v>2</v>
      </c>
    </row>
    <row r="6297" spans="1:17" x14ac:dyDescent="0.25">
      <c r="A6297" t="s">
        <v>51</v>
      </c>
      <c r="B6297" t="s">
        <v>52</v>
      </c>
      <c r="C6297">
        <v>2</v>
      </c>
      <c r="D6297">
        <v>90</v>
      </c>
      <c r="E6297">
        <v>40</v>
      </c>
      <c r="F6297">
        <v>88501</v>
      </c>
      <c r="G6297">
        <v>3</v>
      </c>
      <c r="H6297">
        <v>1</v>
      </c>
      <c r="I6297">
        <v>105</v>
      </c>
      <c r="J6297">
        <v>731</v>
      </c>
      <c r="K6297">
        <v>20190517</v>
      </c>
      <c r="L6297" s="78">
        <v>0.29166666666666669</v>
      </c>
      <c r="M6297">
        <v>10</v>
      </c>
      <c r="Q6297">
        <v>2</v>
      </c>
    </row>
    <row r="6298" spans="1:17" x14ac:dyDescent="0.25">
      <c r="A6298" t="s">
        <v>51</v>
      </c>
      <c r="B6298" t="s">
        <v>52</v>
      </c>
      <c r="C6298">
        <v>2</v>
      </c>
      <c r="D6298">
        <v>90</v>
      </c>
      <c r="E6298">
        <v>40</v>
      </c>
      <c r="F6298">
        <v>88501</v>
      </c>
      <c r="G6298">
        <v>3</v>
      </c>
      <c r="H6298">
        <v>1</v>
      </c>
      <c r="I6298">
        <v>105</v>
      </c>
      <c r="J6298">
        <v>731</v>
      </c>
      <c r="K6298">
        <v>20190517</v>
      </c>
      <c r="L6298" s="78">
        <v>0.33333333333333331</v>
      </c>
      <c r="M6298">
        <v>5</v>
      </c>
      <c r="Q6298">
        <v>2</v>
      </c>
    </row>
    <row r="6299" spans="1:17" x14ac:dyDescent="0.25">
      <c r="A6299" t="s">
        <v>51</v>
      </c>
      <c r="B6299" t="s">
        <v>52</v>
      </c>
      <c r="C6299">
        <v>2</v>
      </c>
      <c r="D6299">
        <v>90</v>
      </c>
      <c r="E6299">
        <v>40</v>
      </c>
      <c r="F6299">
        <v>88501</v>
      </c>
      <c r="G6299">
        <v>3</v>
      </c>
      <c r="H6299">
        <v>1</v>
      </c>
      <c r="I6299">
        <v>105</v>
      </c>
      <c r="J6299">
        <v>731</v>
      </c>
      <c r="K6299">
        <v>20190517</v>
      </c>
      <c r="L6299" s="78">
        <v>0.375</v>
      </c>
      <c r="M6299">
        <v>2</v>
      </c>
      <c r="Q6299">
        <v>2</v>
      </c>
    </row>
    <row r="6300" spans="1:17" x14ac:dyDescent="0.25">
      <c r="A6300" t="s">
        <v>51</v>
      </c>
      <c r="B6300" t="s">
        <v>52</v>
      </c>
      <c r="C6300">
        <v>2</v>
      </c>
      <c r="D6300">
        <v>90</v>
      </c>
      <c r="E6300">
        <v>40</v>
      </c>
      <c r="F6300">
        <v>88501</v>
      </c>
      <c r="G6300">
        <v>3</v>
      </c>
      <c r="H6300">
        <v>1</v>
      </c>
      <c r="I6300">
        <v>105</v>
      </c>
      <c r="J6300">
        <v>731</v>
      </c>
      <c r="K6300">
        <v>20190517</v>
      </c>
      <c r="L6300" s="78">
        <v>0.41666666666666669</v>
      </c>
      <c r="M6300">
        <v>-2</v>
      </c>
      <c r="Q6300">
        <v>2</v>
      </c>
    </row>
    <row r="6301" spans="1:17" x14ac:dyDescent="0.25">
      <c r="A6301" t="s">
        <v>51</v>
      </c>
      <c r="B6301" t="s">
        <v>52</v>
      </c>
      <c r="C6301">
        <v>2</v>
      </c>
      <c r="D6301">
        <v>90</v>
      </c>
      <c r="E6301">
        <v>40</v>
      </c>
      <c r="F6301">
        <v>88501</v>
      </c>
      <c r="G6301">
        <v>3</v>
      </c>
      <c r="H6301">
        <v>1</v>
      </c>
      <c r="I6301">
        <v>105</v>
      </c>
      <c r="J6301">
        <v>731</v>
      </c>
      <c r="K6301">
        <v>20190517</v>
      </c>
      <c r="L6301" s="78">
        <v>0.45833333333333331</v>
      </c>
      <c r="M6301">
        <v>-4</v>
      </c>
      <c r="Q6301">
        <v>2</v>
      </c>
    </row>
    <row r="6302" spans="1:17" x14ac:dyDescent="0.25">
      <c r="A6302" t="s">
        <v>51</v>
      </c>
      <c r="B6302" t="s">
        <v>52</v>
      </c>
      <c r="C6302">
        <v>2</v>
      </c>
      <c r="D6302">
        <v>90</v>
      </c>
      <c r="E6302">
        <v>40</v>
      </c>
      <c r="F6302">
        <v>88501</v>
      </c>
      <c r="G6302">
        <v>3</v>
      </c>
      <c r="H6302">
        <v>1</v>
      </c>
      <c r="I6302">
        <v>105</v>
      </c>
      <c r="J6302">
        <v>731</v>
      </c>
      <c r="K6302">
        <v>20190517</v>
      </c>
      <c r="L6302" s="78">
        <v>0.5</v>
      </c>
      <c r="M6302">
        <v>-2</v>
      </c>
      <c r="Q6302">
        <v>2</v>
      </c>
    </row>
    <row r="6303" spans="1:17" x14ac:dyDescent="0.25">
      <c r="A6303" t="s">
        <v>51</v>
      </c>
      <c r="B6303" t="s">
        <v>52</v>
      </c>
      <c r="C6303">
        <v>2</v>
      </c>
      <c r="D6303">
        <v>90</v>
      </c>
      <c r="E6303">
        <v>40</v>
      </c>
      <c r="F6303">
        <v>88501</v>
      </c>
      <c r="G6303">
        <v>3</v>
      </c>
      <c r="H6303">
        <v>1</v>
      </c>
      <c r="I6303">
        <v>105</v>
      </c>
      <c r="J6303">
        <v>731</v>
      </c>
      <c r="K6303">
        <v>20190517</v>
      </c>
      <c r="L6303" s="78">
        <v>0.54166666666666663</v>
      </c>
      <c r="N6303" t="s">
        <v>59</v>
      </c>
    </row>
    <row r="6304" spans="1:17" x14ac:dyDescent="0.25">
      <c r="A6304" t="s">
        <v>51</v>
      </c>
      <c r="B6304" t="s">
        <v>52</v>
      </c>
      <c r="C6304">
        <v>2</v>
      </c>
      <c r="D6304">
        <v>90</v>
      </c>
      <c r="E6304">
        <v>40</v>
      </c>
      <c r="F6304">
        <v>88501</v>
      </c>
      <c r="G6304">
        <v>3</v>
      </c>
      <c r="H6304">
        <v>1</v>
      </c>
      <c r="I6304">
        <v>105</v>
      </c>
      <c r="J6304">
        <v>731</v>
      </c>
      <c r="K6304">
        <v>20190517</v>
      </c>
      <c r="L6304" s="78">
        <v>0.58333333333333337</v>
      </c>
      <c r="M6304">
        <v>5</v>
      </c>
      <c r="Q6304">
        <v>2</v>
      </c>
    </row>
    <row r="6305" spans="1:17" x14ac:dyDescent="0.25">
      <c r="A6305" t="s">
        <v>51</v>
      </c>
      <c r="B6305" t="s">
        <v>52</v>
      </c>
      <c r="C6305">
        <v>2</v>
      </c>
      <c r="D6305">
        <v>90</v>
      </c>
      <c r="E6305">
        <v>40</v>
      </c>
      <c r="F6305">
        <v>88501</v>
      </c>
      <c r="G6305">
        <v>3</v>
      </c>
      <c r="H6305">
        <v>1</v>
      </c>
      <c r="I6305">
        <v>105</v>
      </c>
      <c r="J6305">
        <v>731</v>
      </c>
      <c r="K6305">
        <v>20190517</v>
      </c>
      <c r="L6305" s="78">
        <v>0.625</v>
      </c>
      <c r="M6305">
        <v>5</v>
      </c>
      <c r="Q6305">
        <v>2</v>
      </c>
    </row>
    <row r="6306" spans="1:17" x14ac:dyDescent="0.25">
      <c r="A6306" t="s">
        <v>51</v>
      </c>
      <c r="B6306" t="s">
        <v>52</v>
      </c>
      <c r="C6306">
        <v>2</v>
      </c>
      <c r="D6306">
        <v>90</v>
      </c>
      <c r="E6306">
        <v>40</v>
      </c>
      <c r="F6306">
        <v>88501</v>
      </c>
      <c r="G6306">
        <v>3</v>
      </c>
      <c r="H6306">
        <v>1</v>
      </c>
      <c r="I6306">
        <v>105</v>
      </c>
      <c r="J6306">
        <v>731</v>
      </c>
      <c r="K6306">
        <v>20190517</v>
      </c>
      <c r="L6306" s="78">
        <v>0.66666666666666663</v>
      </c>
      <c r="M6306">
        <v>6</v>
      </c>
      <c r="Q6306">
        <v>2</v>
      </c>
    </row>
    <row r="6307" spans="1:17" x14ac:dyDescent="0.25">
      <c r="A6307" t="s">
        <v>51</v>
      </c>
      <c r="B6307" t="s">
        <v>52</v>
      </c>
      <c r="C6307">
        <v>2</v>
      </c>
      <c r="D6307">
        <v>90</v>
      </c>
      <c r="E6307">
        <v>40</v>
      </c>
      <c r="F6307">
        <v>88501</v>
      </c>
      <c r="G6307">
        <v>3</v>
      </c>
      <c r="H6307">
        <v>1</v>
      </c>
      <c r="I6307">
        <v>105</v>
      </c>
      <c r="J6307">
        <v>731</v>
      </c>
      <c r="K6307">
        <v>20190517</v>
      </c>
      <c r="L6307" s="78">
        <v>0.70833333333333337</v>
      </c>
      <c r="M6307">
        <v>5</v>
      </c>
      <c r="Q6307">
        <v>2</v>
      </c>
    </row>
    <row r="6308" spans="1:17" x14ac:dyDescent="0.25">
      <c r="A6308" t="s">
        <v>51</v>
      </c>
      <c r="B6308" t="s">
        <v>52</v>
      </c>
      <c r="C6308">
        <v>2</v>
      </c>
      <c r="D6308">
        <v>90</v>
      </c>
      <c r="E6308">
        <v>40</v>
      </c>
      <c r="F6308">
        <v>88501</v>
      </c>
      <c r="G6308">
        <v>3</v>
      </c>
      <c r="H6308">
        <v>1</v>
      </c>
      <c r="I6308">
        <v>105</v>
      </c>
      <c r="J6308">
        <v>731</v>
      </c>
      <c r="K6308">
        <v>20190517</v>
      </c>
      <c r="L6308" s="78">
        <v>0.75</v>
      </c>
      <c r="M6308">
        <v>0</v>
      </c>
      <c r="Q6308">
        <v>2</v>
      </c>
    </row>
    <row r="6309" spans="1:17" x14ac:dyDescent="0.25">
      <c r="A6309" t="s">
        <v>51</v>
      </c>
      <c r="B6309" t="s">
        <v>52</v>
      </c>
      <c r="C6309">
        <v>2</v>
      </c>
      <c r="D6309">
        <v>90</v>
      </c>
      <c r="E6309">
        <v>40</v>
      </c>
      <c r="F6309">
        <v>88501</v>
      </c>
      <c r="G6309">
        <v>3</v>
      </c>
      <c r="H6309">
        <v>1</v>
      </c>
      <c r="I6309">
        <v>105</v>
      </c>
      <c r="J6309">
        <v>731</v>
      </c>
      <c r="K6309">
        <v>20190517</v>
      </c>
      <c r="L6309" s="78">
        <v>0.79166666666666663</v>
      </c>
      <c r="M6309">
        <v>-4</v>
      </c>
      <c r="Q6309">
        <v>2</v>
      </c>
    </row>
    <row r="6310" spans="1:17" x14ac:dyDescent="0.25">
      <c r="A6310" t="s">
        <v>51</v>
      </c>
      <c r="B6310" t="s">
        <v>52</v>
      </c>
      <c r="C6310">
        <v>2</v>
      </c>
      <c r="D6310">
        <v>90</v>
      </c>
      <c r="E6310">
        <v>40</v>
      </c>
      <c r="F6310">
        <v>88501</v>
      </c>
      <c r="G6310">
        <v>3</v>
      </c>
      <c r="H6310">
        <v>1</v>
      </c>
      <c r="I6310">
        <v>105</v>
      </c>
      <c r="J6310">
        <v>731</v>
      </c>
      <c r="K6310">
        <v>20190517</v>
      </c>
      <c r="L6310" s="78">
        <v>0.83333333333333337</v>
      </c>
      <c r="M6310">
        <v>-2</v>
      </c>
      <c r="Q6310">
        <v>2</v>
      </c>
    </row>
    <row r="6311" spans="1:17" x14ac:dyDescent="0.25">
      <c r="A6311" t="s">
        <v>51</v>
      </c>
      <c r="B6311" t="s">
        <v>52</v>
      </c>
      <c r="C6311">
        <v>2</v>
      </c>
      <c r="D6311">
        <v>90</v>
      </c>
      <c r="E6311">
        <v>40</v>
      </c>
      <c r="F6311">
        <v>88501</v>
      </c>
      <c r="G6311">
        <v>3</v>
      </c>
      <c r="H6311">
        <v>1</v>
      </c>
      <c r="I6311">
        <v>105</v>
      </c>
      <c r="J6311">
        <v>731</v>
      </c>
      <c r="K6311">
        <v>20190517</v>
      </c>
      <c r="L6311" s="78">
        <v>0.875</v>
      </c>
      <c r="M6311">
        <v>1</v>
      </c>
      <c r="Q6311">
        <v>2</v>
      </c>
    </row>
    <row r="6312" spans="1:17" x14ac:dyDescent="0.25">
      <c r="A6312" t="s">
        <v>51</v>
      </c>
      <c r="B6312" t="s">
        <v>52</v>
      </c>
      <c r="C6312">
        <v>2</v>
      </c>
      <c r="D6312">
        <v>90</v>
      </c>
      <c r="E6312">
        <v>40</v>
      </c>
      <c r="F6312">
        <v>88501</v>
      </c>
      <c r="G6312">
        <v>3</v>
      </c>
      <c r="H6312">
        <v>1</v>
      </c>
      <c r="I6312">
        <v>105</v>
      </c>
      <c r="J6312">
        <v>731</v>
      </c>
      <c r="K6312">
        <v>20190517</v>
      </c>
      <c r="L6312" s="78">
        <v>0.91666666666666663</v>
      </c>
      <c r="M6312">
        <v>1</v>
      </c>
      <c r="Q6312">
        <v>2</v>
      </c>
    </row>
    <row r="6313" spans="1:17" x14ac:dyDescent="0.25">
      <c r="A6313" t="s">
        <v>51</v>
      </c>
      <c r="B6313" t="s">
        <v>52</v>
      </c>
      <c r="C6313">
        <v>2</v>
      </c>
      <c r="D6313">
        <v>90</v>
      </c>
      <c r="E6313">
        <v>40</v>
      </c>
      <c r="F6313">
        <v>88501</v>
      </c>
      <c r="G6313">
        <v>3</v>
      </c>
      <c r="H6313">
        <v>1</v>
      </c>
      <c r="I6313">
        <v>105</v>
      </c>
      <c r="J6313">
        <v>731</v>
      </c>
      <c r="K6313">
        <v>20190517</v>
      </c>
      <c r="L6313" s="78">
        <v>0.95833333333333337</v>
      </c>
      <c r="M6313">
        <v>-1</v>
      </c>
      <c r="Q6313">
        <v>2</v>
      </c>
    </row>
    <row r="6314" spans="1:17" x14ac:dyDescent="0.25">
      <c r="A6314" t="s">
        <v>51</v>
      </c>
      <c r="B6314" t="s">
        <v>52</v>
      </c>
      <c r="C6314">
        <v>2</v>
      </c>
      <c r="D6314">
        <v>90</v>
      </c>
      <c r="E6314">
        <v>40</v>
      </c>
      <c r="F6314">
        <v>88501</v>
      </c>
      <c r="G6314">
        <v>3</v>
      </c>
      <c r="H6314">
        <v>1</v>
      </c>
      <c r="I6314">
        <v>105</v>
      </c>
      <c r="J6314">
        <v>731</v>
      </c>
      <c r="K6314">
        <v>20190518</v>
      </c>
      <c r="L6314" s="78">
        <v>0</v>
      </c>
      <c r="M6314">
        <v>-1</v>
      </c>
    </row>
    <row r="6315" spans="1:17" x14ac:dyDescent="0.25">
      <c r="A6315" t="s">
        <v>51</v>
      </c>
      <c r="B6315" t="s">
        <v>52</v>
      </c>
      <c r="C6315">
        <v>2</v>
      </c>
      <c r="D6315">
        <v>90</v>
      </c>
      <c r="E6315">
        <v>40</v>
      </c>
      <c r="F6315">
        <v>88501</v>
      </c>
      <c r="G6315">
        <v>3</v>
      </c>
      <c r="H6315">
        <v>1</v>
      </c>
      <c r="I6315">
        <v>105</v>
      </c>
      <c r="J6315">
        <v>731</v>
      </c>
      <c r="K6315">
        <v>20190518</v>
      </c>
      <c r="L6315" s="78">
        <v>4.1666666666666664E-2</v>
      </c>
      <c r="M6315">
        <v>1</v>
      </c>
    </row>
    <row r="6316" spans="1:17" x14ac:dyDescent="0.25">
      <c r="A6316" t="s">
        <v>51</v>
      </c>
      <c r="B6316" t="s">
        <v>52</v>
      </c>
      <c r="C6316">
        <v>2</v>
      </c>
      <c r="D6316">
        <v>90</v>
      </c>
      <c r="E6316">
        <v>40</v>
      </c>
      <c r="F6316">
        <v>88501</v>
      </c>
      <c r="G6316">
        <v>3</v>
      </c>
      <c r="H6316">
        <v>1</v>
      </c>
      <c r="I6316">
        <v>105</v>
      </c>
      <c r="J6316">
        <v>731</v>
      </c>
      <c r="K6316">
        <v>20190518</v>
      </c>
      <c r="L6316" s="78">
        <v>8.3333333333333329E-2</v>
      </c>
      <c r="M6316">
        <v>1</v>
      </c>
    </row>
    <row r="6317" spans="1:17" x14ac:dyDescent="0.25">
      <c r="A6317" t="s">
        <v>51</v>
      </c>
      <c r="B6317" t="s">
        <v>52</v>
      </c>
      <c r="C6317">
        <v>2</v>
      </c>
      <c r="D6317">
        <v>90</v>
      </c>
      <c r="E6317">
        <v>40</v>
      </c>
      <c r="F6317">
        <v>88501</v>
      </c>
      <c r="G6317">
        <v>3</v>
      </c>
      <c r="H6317">
        <v>1</v>
      </c>
      <c r="I6317">
        <v>105</v>
      </c>
      <c r="J6317">
        <v>731</v>
      </c>
      <c r="K6317">
        <v>20190518</v>
      </c>
      <c r="L6317" s="78">
        <v>0.125</v>
      </c>
      <c r="M6317">
        <v>2</v>
      </c>
    </row>
    <row r="6318" spans="1:17" x14ac:dyDescent="0.25">
      <c r="A6318" t="s">
        <v>51</v>
      </c>
      <c r="B6318" t="s">
        <v>52</v>
      </c>
      <c r="C6318">
        <v>2</v>
      </c>
      <c r="D6318">
        <v>90</v>
      </c>
      <c r="E6318">
        <v>40</v>
      </c>
      <c r="F6318">
        <v>88501</v>
      </c>
      <c r="G6318">
        <v>3</v>
      </c>
      <c r="H6318">
        <v>1</v>
      </c>
      <c r="I6318">
        <v>105</v>
      </c>
      <c r="J6318">
        <v>731</v>
      </c>
      <c r="K6318">
        <v>20190518</v>
      </c>
      <c r="L6318" s="78">
        <v>0.16666666666666666</v>
      </c>
      <c r="M6318">
        <v>2</v>
      </c>
    </row>
    <row r="6319" spans="1:17" x14ac:dyDescent="0.25">
      <c r="A6319" t="s">
        <v>51</v>
      </c>
      <c r="B6319" t="s">
        <v>52</v>
      </c>
      <c r="C6319">
        <v>2</v>
      </c>
      <c r="D6319">
        <v>90</v>
      </c>
      <c r="E6319">
        <v>40</v>
      </c>
      <c r="F6319">
        <v>88501</v>
      </c>
      <c r="G6319">
        <v>3</v>
      </c>
      <c r="H6319">
        <v>1</v>
      </c>
      <c r="I6319">
        <v>105</v>
      </c>
      <c r="J6319">
        <v>731</v>
      </c>
      <c r="K6319">
        <v>20190518</v>
      </c>
      <c r="L6319" s="78">
        <v>0.20833333333333334</v>
      </c>
      <c r="M6319">
        <v>1</v>
      </c>
    </row>
    <row r="6320" spans="1:17" x14ac:dyDescent="0.25">
      <c r="A6320" t="s">
        <v>51</v>
      </c>
      <c r="B6320" t="s">
        <v>52</v>
      </c>
      <c r="C6320">
        <v>2</v>
      </c>
      <c r="D6320">
        <v>90</v>
      </c>
      <c r="E6320">
        <v>40</v>
      </c>
      <c r="F6320">
        <v>88501</v>
      </c>
      <c r="G6320">
        <v>3</v>
      </c>
      <c r="H6320">
        <v>1</v>
      </c>
      <c r="I6320">
        <v>105</v>
      </c>
      <c r="J6320">
        <v>731</v>
      </c>
      <c r="K6320">
        <v>20190518</v>
      </c>
      <c r="L6320" s="78">
        <v>0.25</v>
      </c>
      <c r="M6320">
        <v>-1</v>
      </c>
    </row>
    <row r="6321" spans="1:13" x14ac:dyDescent="0.25">
      <c r="A6321" t="s">
        <v>51</v>
      </c>
      <c r="B6321" t="s">
        <v>52</v>
      </c>
      <c r="C6321">
        <v>2</v>
      </c>
      <c r="D6321">
        <v>90</v>
      </c>
      <c r="E6321">
        <v>40</v>
      </c>
      <c r="F6321">
        <v>88501</v>
      </c>
      <c r="G6321">
        <v>3</v>
      </c>
      <c r="H6321">
        <v>1</v>
      </c>
      <c r="I6321">
        <v>105</v>
      </c>
      <c r="J6321">
        <v>731</v>
      </c>
      <c r="K6321">
        <v>20190518</v>
      </c>
      <c r="L6321" s="78">
        <v>0.29166666666666669</v>
      </c>
      <c r="M6321">
        <v>3</v>
      </c>
    </row>
    <row r="6322" spans="1:13" x14ac:dyDescent="0.25">
      <c r="A6322" t="s">
        <v>51</v>
      </c>
      <c r="B6322" t="s">
        <v>52</v>
      </c>
      <c r="C6322">
        <v>2</v>
      </c>
      <c r="D6322">
        <v>90</v>
      </c>
      <c r="E6322">
        <v>40</v>
      </c>
      <c r="F6322">
        <v>88501</v>
      </c>
      <c r="G6322">
        <v>3</v>
      </c>
      <c r="H6322">
        <v>1</v>
      </c>
      <c r="I6322">
        <v>105</v>
      </c>
      <c r="J6322">
        <v>731</v>
      </c>
      <c r="K6322">
        <v>20190518</v>
      </c>
      <c r="L6322" s="78">
        <v>0.33333333333333331</v>
      </c>
      <c r="M6322">
        <v>3</v>
      </c>
    </row>
    <row r="6323" spans="1:13" x14ac:dyDescent="0.25">
      <c r="A6323" t="s">
        <v>51</v>
      </c>
      <c r="B6323" t="s">
        <v>52</v>
      </c>
      <c r="C6323">
        <v>2</v>
      </c>
      <c r="D6323">
        <v>90</v>
      </c>
      <c r="E6323">
        <v>40</v>
      </c>
      <c r="F6323">
        <v>88501</v>
      </c>
      <c r="G6323">
        <v>3</v>
      </c>
      <c r="H6323">
        <v>1</v>
      </c>
      <c r="I6323">
        <v>105</v>
      </c>
      <c r="J6323">
        <v>731</v>
      </c>
      <c r="K6323">
        <v>20190518</v>
      </c>
      <c r="L6323" s="78">
        <v>0.375</v>
      </c>
      <c r="M6323">
        <v>0</v>
      </c>
    </row>
    <row r="6324" spans="1:13" x14ac:dyDescent="0.25">
      <c r="A6324" t="s">
        <v>51</v>
      </c>
      <c r="B6324" t="s">
        <v>52</v>
      </c>
      <c r="C6324">
        <v>2</v>
      </c>
      <c r="D6324">
        <v>90</v>
      </c>
      <c r="E6324">
        <v>40</v>
      </c>
      <c r="F6324">
        <v>88501</v>
      </c>
      <c r="G6324">
        <v>3</v>
      </c>
      <c r="H6324">
        <v>1</v>
      </c>
      <c r="I6324">
        <v>105</v>
      </c>
      <c r="J6324">
        <v>731</v>
      </c>
      <c r="K6324">
        <v>20190518</v>
      </c>
      <c r="L6324" s="78">
        <v>0.41666666666666669</v>
      </c>
      <c r="M6324">
        <v>6</v>
      </c>
    </row>
    <row r="6325" spans="1:13" x14ac:dyDescent="0.25">
      <c r="A6325" t="s">
        <v>51</v>
      </c>
      <c r="B6325" t="s">
        <v>52</v>
      </c>
      <c r="C6325">
        <v>2</v>
      </c>
      <c r="D6325">
        <v>90</v>
      </c>
      <c r="E6325">
        <v>40</v>
      </c>
      <c r="F6325">
        <v>88501</v>
      </c>
      <c r="G6325">
        <v>3</v>
      </c>
      <c r="H6325">
        <v>1</v>
      </c>
      <c r="I6325">
        <v>105</v>
      </c>
      <c r="J6325">
        <v>731</v>
      </c>
      <c r="K6325">
        <v>20190518</v>
      </c>
      <c r="L6325" s="78">
        <v>0.45833333333333331</v>
      </c>
      <c r="M6325">
        <v>6</v>
      </c>
    </row>
    <row r="6326" spans="1:13" x14ac:dyDescent="0.25">
      <c r="A6326" t="s">
        <v>51</v>
      </c>
      <c r="B6326" t="s">
        <v>52</v>
      </c>
      <c r="C6326">
        <v>2</v>
      </c>
      <c r="D6326">
        <v>90</v>
      </c>
      <c r="E6326">
        <v>40</v>
      </c>
      <c r="F6326">
        <v>88501</v>
      </c>
      <c r="G6326">
        <v>3</v>
      </c>
      <c r="H6326">
        <v>1</v>
      </c>
      <c r="I6326">
        <v>105</v>
      </c>
      <c r="J6326">
        <v>731</v>
      </c>
      <c r="K6326">
        <v>20190518</v>
      </c>
      <c r="L6326" s="78">
        <v>0.5</v>
      </c>
      <c r="M6326">
        <v>3</v>
      </c>
    </row>
    <row r="6327" spans="1:13" x14ac:dyDescent="0.25">
      <c r="A6327" t="s">
        <v>51</v>
      </c>
      <c r="B6327" t="s">
        <v>52</v>
      </c>
      <c r="C6327">
        <v>2</v>
      </c>
      <c r="D6327">
        <v>90</v>
      </c>
      <c r="E6327">
        <v>40</v>
      </c>
      <c r="F6327">
        <v>88501</v>
      </c>
      <c r="G6327">
        <v>3</v>
      </c>
      <c r="H6327">
        <v>1</v>
      </c>
      <c r="I6327">
        <v>105</v>
      </c>
      <c r="J6327">
        <v>731</v>
      </c>
      <c r="K6327">
        <v>20190518</v>
      </c>
      <c r="L6327" s="78">
        <v>0.54166666666666663</v>
      </c>
      <c r="M6327">
        <v>1</v>
      </c>
    </row>
    <row r="6328" spans="1:13" x14ac:dyDescent="0.25">
      <c r="A6328" t="s">
        <v>51</v>
      </c>
      <c r="B6328" t="s">
        <v>52</v>
      </c>
      <c r="C6328">
        <v>2</v>
      </c>
      <c r="D6328">
        <v>90</v>
      </c>
      <c r="E6328">
        <v>40</v>
      </c>
      <c r="F6328">
        <v>88501</v>
      </c>
      <c r="G6328">
        <v>3</v>
      </c>
      <c r="H6328">
        <v>1</v>
      </c>
      <c r="I6328">
        <v>105</v>
      </c>
      <c r="J6328">
        <v>731</v>
      </c>
      <c r="K6328">
        <v>20190518</v>
      </c>
      <c r="L6328" s="78">
        <v>0.58333333333333337</v>
      </c>
      <c r="M6328">
        <v>1</v>
      </c>
    </row>
    <row r="6329" spans="1:13" x14ac:dyDescent="0.25">
      <c r="A6329" t="s">
        <v>51</v>
      </c>
      <c r="B6329" t="s">
        <v>52</v>
      </c>
      <c r="C6329">
        <v>2</v>
      </c>
      <c r="D6329">
        <v>90</v>
      </c>
      <c r="E6329">
        <v>40</v>
      </c>
      <c r="F6329">
        <v>88501</v>
      </c>
      <c r="G6329">
        <v>3</v>
      </c>
      <c r="H6329">
        <v>1</v>
      </c>
      <c r="I6329">
        <v>105</v>
      </c>
      <c r="J6329">
        <v>731</v>
      </c>
      <c r="K6329">
        <v>20190518</v>
      </c>
      <c r="L6329" s="78">
        <v>0.625</v>
      </c>
      <c r="M6329">
        <v>4</v>
      </c>
    </row>
    <row r="6330" spans="1:13" x14ac:dyDescent="0.25">
      <c r="A6330" t="s">
        <v>51</v>
      </c>
      <c r="B6330" t="s">
        <v>52</v>
      </c>
      <c r="C6330">
        <v>2</v>
      </c>
      <c r="D6330">
        <v>90</v>
      </c>
      <c r="E6330">
        <v>40</v>
      </c>
      <c r="F6330">
        <v>88501</v>
      </c>
      <c r="G6330">
        <v>3</v>
      </c>
      <c r="H6330">
        <v>1</v>
      </c>
      <c r="I6330">
        <v>105</v>
      </c>
      <c r="J6330">
        <v>731</v>
      </c>
      <c r="K6330">
        <v>20190518</v>
      </c>
      <c r="L6330" s="78">
        <v>0.66666666666666663</v>
      </c>
      <c r="M6330">
        <v>0</v>
      </c>
    </row>
    <row r="6331" spans="1:13" x14ac:dyDescent="0.25">
      <c r="A6331" t="s">
        <v>51</v>
      </c>
      <c r="B6331" t="s">
        <v>52</v>
      </c>
      <c r="C6331">
        <v>2</v>
      </c>
      <c r="D6331">
        <v>90</v>
      </c>
      <c r="E6331">
        <v>40</v>
      </c>
      <c r="F6331">
        <v>88501</v>
      </c>
      <c r="G6331">
        <v>3</v>
      </c>
      <c r="H6331">
        <v>1</v>
      </c>
      <c r="I6331">
        <v>105</v>
      </c>
      <c r="J6331">
        <v>731</v>
      </c>
      <c r="K6331">
        <v>20190518</v>
      </c>
      <c r="L6331" s="78">
        <v>0.70833333333333337</v>
      </c>
      <c r="M6331">
        <v>-1</v>
      </c>
    </row>
    <row r="6332" spans="1:13" x14ac:dyDescent="0.25">
      <c r="A6332" t="s">
        <v>51</v>
      </c>
      <c r="B6332" t="s">
        <v>52</v>
      </c>
      <c r="C6332">
        <v>2</v>
      </c>
      <c r="D6332">
        <v>90</v>
      </c>
      <c r="E6332">
        <v>40</v>
      </c>
      <c r="F6332">
        <v>88501</v>
      </c>
      <c r="G6332">
        <v>3</v>
      </c>
      <c r="H6332">
        <v>1</v>
      </c>
      <c r="I6332">
        <v>105</v>
      </c>
      <c r="J6332">
        <v>731</v>
      </c>
      <c r="K6332">
        <v>20190518</v>
      </c>
      <c r="L6332" s="78">
        <v>0.75</v>
      </c>
      <c r="M6332">
        <v>3</v>
      </c>
    </row>
    <row r="6333" spans="1:13" x14ac:dyDescent="0.25">
      <c r="A6333" t="s">
        <v>51</v>
      </c>
      <c r="B6333" t="s">
        <v>52</v>
      </c>
      <c r="C6333">
        <v>2</v>
      </c>
      <c r="D6333">
        <v>90</v>
      </c>
      <c r="E6333">
        <v>40</v>
      </c>
      <c r="F6333">
        <v>88501</v>
      </c>
      <c r="G6333">
        <v>3</v>
      </c>
      <c r="H6333">
        <v>1</v>
      </c>
      <c r="I6333">
        <v>105</v>
      </c>
      <c r="J6333">
        <v>731</v>
      </c>
      <c r="K6333">
        <v>20190518</v>
      </c>
      <c r="L6333" s="78">
        <v>0.79166666666666663</v>
      </c>
      <c r="M6333">
        <v>3</v>
      </c>
    </row>
    <row r="6334" spans="1:13" x14ac:dyDescent="0.25">
      <c r="A6334" t="s">
        <v>51</v>
      </c>
      <c r="B6334" t="s">
        <v>52</v>
      </c>
      <c r="C6334">
        <v>2</v>
      </c>
      <c r="D6334">
        <v>90</v>
      </c>
      <c r="E6334">
        <v>40</v>
      </c>
      <c r="F6334">
        <v>88501</v>
      </c>
      <c r="G6334">
        <v>3</v>
      </c>
      <c r="H6334">
        <v>1</v>
      </c>
      <c r="I6334">
        <v>105</v>
      </c>
      <c r="J6334">
        <v>731</v>
      </c>
      <c r="K6334">
        <v>20190518</v>
      </c>
      <c r="L6334" s="78">
        <v>0.83333333333333337</v>
      </c>
      <c r="M6334">
        <v>3</v>
      </c>
    </row>
    <row r="6335" spans="1:13" x14ac:dyDescent="0.25">
      <c r="A6335" t="s">
        <v>51</v>
      </c>
      <c r="B6335" t="s">
        <v>52</v>
      </c>
      <c r="C6335">
        <v>2</v>
      </c>
      <c r="D6335">
        <v>90</v>
      </c>
      <c r="E6335">
        <v>40</v>
      </c>
      <c r="F6335">
        <v>88501</v>
      </c>
      <c r="G6335">
        <v>3</v>
      </c>
      <c r="H6335">
        <v>1</v>
      </c>
      <c r="I6335">
        <v>105</v>
      </c>
      <c r="J6335">
        <v>731</v>
      </c>
      <c r="K6335">
        <v>20190518</v>
      </c>
      <c r="L6335" s="78">
        <v>0.875</v>
      </c>
      <c r="M6335">
        <v>5</v>
      </c>
    </row>
    <row r="6336" spans="1:13" x14ac:dyDescent="0.25">
      <c r="A6336" t="s">
        <v>51</v>
      </c>
      <c r="B6336" t="s">
        <v>52</v>
      </c>
      <c r="C6336">
        <v>2</v>
      </c>
      <c r="D6336">
        <v>90</v>
      </c>
      <c r="E6336">
        <v>40</v>
      </c>
      <c r="F6336">
        <v>88501</v>
      </c>
      <c r="G6336">
        <v>3</v>
      </c>
      <c r="H6336">
        <v>1</v>
      </c>
      <c r="I6336">
        <v>105</v>
      </c>
      <c r="J6336">
        <v>731</v>
      </c>
      <c r="K6336">
        <v>20190518</v>
      </c>
      <c r="L6336" s="78">
        <v>0.91666666666666663</v>
      </c>
      <c r="M6336">
        <v>3</v>
      </c>
    </row>
    <row r="6337" spans="1:17" x14ac:dyDescent="0.25">
      <c r="A6337" t="s">
        <v>51</v>
      </c>
      <c r="B6337" t="s">
        <v>52</v>
      </c>
      <c r="C6337">
        <v>2</v>
      </c>
      <c r="D6337">
        <v>90</v>
      </c>
      <c r="E6337">
        <v>40</v>
      </c>
      <c r="F6337">
        <v>88501</v>
      </c>
      <c r="G6337">
        <v>3</v>
      </c>
      <c r="H6337">
        <v>1</v>
      </c>
      <c r="I6337">
        <v>105</v>
      </c>
      <c r="J6337">
        <v>731</v>
      </c>
      <c r="K6337">
        <v>20190518</v>
      </c>
      <c r="L6337" s="78">
        <v>0.95833333333333337</v>
      </c>
      <c r="M6337">
        <v>3</v>
      </c>
    </row>
    <row r="6338" spans="1:17" x14ac:dyDescent="0.25">
      <c r="A6338" t="s">
        <v>51</v>
      </c>
      <c r="B6338" t="s">
        <v>52</v>
      </c>
      <c r="C6338">
        <v>2</v>
      </c>
      <c r="D6338">
        <v>90</v>
      </c>
      <c r="E6338">
        <v>40</v>
      </c>
      <c r="F6338">
        <v>88501</v>
      </c>
      <c r="G6338">
        <v>3</v>
      </c>
      <c r="H6338">
        <v>1</v>
      </c>
      <c r="I6338">
        <v>105</v>
      </c>
      <c r="J6338">
        <v>731</v>
      </c>
      <c r="K6338">
        <v>20190519</v>
      </c>
      <c r="L6338" s="78">
        <v>0</v>
      </c>
      <c r="M6338">
        <v>4</v>
      </c>
      <c r="Q6338">
        <v>2</v>
      </c>
    </row>
    <row r="6339" spans="1:17" x14ac:dyDescent="0.25">
      <c r="A6339" t="s">
        <v>51</v>
      </c>
      <c r="B6339" t="s">
        <v>52</v>
      </c>
      <c r="C6339">
        <v>2</v>
      </c>
      <c r="D6339">
        <v>90</v>
      </c>
      <c r="E6339">
        <v>40</v>
      </c>
      <c r="F6339">
        <v>88501</v>
      </c>
      <c r="G6339">
        <v>3</v>
      </c>
      <c r="H6339">
        <v>1</v>
      </c>
      <c r="I6339">
        <v>105</v>
      </c>
      <c r="J6339">
        <v>731</v>
      </c>
      <c r="K6339">
        <v>20190519</v>
      </c>
      <c r="L6339" s="78">
        <v>4.1666666666666664E-2</v>
      </c>
      <c r="M6339">
        <v>4</v>
      </c>
      <c r="Q6339">
        <v>2</v>
      </c>
    </row>
    <row r="6340" spans="1:17" x14ac:dyDescent="0.25">
      <c r="A6340" t="s">
        <v>51</v>
      </c>
      <c r="B6340" t="s">
        <v>52</v>
      </c>
      <c r="C6340">
        <v>2</v>
      </c>
      <c r="D6340">
        <v>90</v>
      </c>
      <c r="E6340">
        <v>40</v>
      </c>
      <c r="F6340">
        <v>88501</v>
      </c>
      <c r="G6340">
        <v>3</v>
      </c>
      <c r="H6340">
        <v>1</v>
      </c>
      <c r="I6340">
        <v>105</v>
      </c>
      <c r="J6340">
        <v>731</v>
      </c>
      <c r="K6340">
        <v>20190519</v>
      </c>
      <c r="L6340" s="78">
        <v>8.3333333333333329E-2</v>
      </c>
      <c r="M6340">
        <v>4</v>
      </c>
      <c r="Q6340">
        <v>2</v>
      </c>
    </row>
    <row r="6341" spans="1:17" x14ac:dyDescent="0.25">
      <c r="A6341" t="s">
        <v>51</v>
      </c>
      <c r="B6341" t="s">
        <v>52</v>
      </c>
      <c r="C6341">
        <v>2</v>
      </c>
      <c r="D6341">
        <v>90</v>
      </c>
      <c r="E6341">
        <v>40</v>
      </c>
      <c r="F6341">
        <v>88501</v>
      </c>
      <c r="G6341">
        <v>3</v>
      </c>
      <c r="H6341">
        <v>1</v>
      </c>
      <c r="I6341">
        <v>105</v>
      </c>
      <c r="J6341">
        <v>731</v>
      </c>
      <c r="K6341">
        <v>20190519</v>
      </c>
      <c r="L6341" s="78">
        <v>0.125</v>
      </c>
      <c r="M6341">
        <v>3</v>
      </c>
      <c r="Q6341">
        <v>2</v>
      </c>
    </row>
    <row r="6342" spans="1:17" x14ac:dyDescent="0.25">
      <c r="A6342" t="s">
        <v>51</v>
      </c>
      <c r="B6342" t="s">
        <v>52</v>
      </c>
      <c r="C6342">
        <v>2</v>
      </c>
      <c r="D6342">
        <v>90</v>
      </c>
      <c r="E6342">
        <v>40</v>
      </c>
      <c r="F6342">
        <v>88501</v>
      </c>
      <c r="G6342">
        <v>3</v>
      </c>
      <c r="H6342">
        <v>1</v>
      </c>
      <c r="I6342">
        <v>105</v>
      </c>
      <c r="J6342">
        <v>731</v>
      </c>
      <c r="K6342">
        <v>20190519</v>
      </c>
      <c r="L6342" s="78">
        <v>0.16666666666666666</v>
      </c>
      <c r="M6342">
        <v>0</v>
      </c>
      <c r="Q6342">
        <v>2</v>
      </c>
    </row>
    <row r="6343" spans="1:17" x14ac:dyDescent="0.25">
      <c r="A6343" t="s">
        <v>51</v>
      </c>
      <c r="B6343" t="s">
        <v>52</v>
      </c>
      <c r="C6343">
        <v>2</v>
      </c>
      <c r="D6343">
        <v>90</v>
      </c>
      <c r="E6343">
        <v>40</v>
      </c>
      <c r="F6343">
        <v>88501</v>
      </c>
      <c r="G6343">
        <v>3</v>
      </c>
      <c r="H6343">
        <v>1</v>
      </c>
      <c r="I6343">
        <v>105</v>
      </c>
      <c r="J6343">
        <v>731</v>
      </c>
      <c r="K6343">
        <v>20190519</v>
      </c>
      <c r="L6343" s="78">
        <v>0.20833333333333334</v>
      </c>
      <c r="M6343">
        <v>-1</v>
      </c>
      <c r="Q6343">
        <v>2</v>
      </c>
    </row>
    <row r="6344" spans="1:17" x14ac:dyDescent="0.25">
      <c r="A6344" t="s">
        <v>51</v>
      </c>
      <c r="B6344" t="s">
        <v>52</v>
      </c>
      <c r="C6344">
        <v>2</v>
      </c>
      <c r="D6344">
        <v>90</v>
      </c>
      <c r="E6344">
        <v>40</v>
      </c>
      <c r="F6344">
        <v>88501</v>
      </c>
      <c r="G6344">
        <v>3</v>
      </c>
      <c r="H6344">
        <v>1</v>
      </c>
      <c r="I6344">
        <v>105</v>
      </c>
      <c r="J6344">
        <v>731</v>
      </c>
      <c r="K6344">
        <v>20190519</v>
      </c>
      <c r="L6344" s="78">
        <v>0.25</v>
      </c>
      <c r="M6344">
        <v>2</v>
      </c>
      <c r="Q6344">
        <v>2</v>
      </c>
    </row>
    <row r="6345" spans="1:17" x14ac:dyDescent="0.25">
      <c r="A6345" t="s">
        <v>51</v>
      </c>
      <c r="B6345" t="s">
        <v>52</v>
      </c>
      <c r="C6345">
        <v>2</v>
      </c>
      <c r="D6345">
        <v>90</v>
      </c>
      <c r="E6345">
        <v>40</v>
      </c>
      <c r="F6345">
        <v>88501</v>
      </c>
      <c r="G6345">
        <v>3</v>
      </c>
      <c r="H6345">
        <v>1</v>
      </c>
      <c r="I6345">
        <v>105</v>
      </c>
      <c r="J6345">
        <v>731</v>
      </c>
      <c r="K6345">
        <v>20190519</v>
      </c>
      <c r="L6345" s="78">
        <v>0.29166666666666669</v>
      </c>
      <c r="M6345">
        <v>2</v>
      </c>
      <c r="Q6345">
        <v>2</v>
      </c>
    </row>
    <row r="6346" spans="1:17" x14ac:dyDescent="0.25">
      <c r="A6346" t="s">
        <v>51</v>
      </c>
      <c r="B6346" t="s">
        <v>52</v>
      </c>
      <c r="C6346">
        <v>2</v>
      </c>
      <c r="D6346">
        <v>90</v>
      </c>
      <c r="E6346">
        <v>40</v>
      </c>
      <c r="F6346">
        <v>88501</v>
      </c>
      <c r="G6346">
        <v>3</v>
      </c>
      <c r="H6346">
        <v>1</v>
      </c>
      <c r="I6346">
        <v>105</v>
      </c>
      <c r="J6346">
        <v>731</v>
      </c>
      <c r="K6346">
        <v>20190519</v>
      </c>
      <c r="L6346" s="78">
        <v>0.33333333333333331</v>
      </c>
      <c r="M6346">
        <v>2</v>
      </c>
      <c r="Q6346">
        <v>2</v>
      </c>
    </row>
    <row r="6347" spans="1:17" x14ac:dyDescent="0.25">
      <c r="A6347" t="s">
        <v>51</v>
      </c>
      <c r="B6347" t="s">
        <v>52</v>
      </c>
      <c r="C6347">
        <v>2</v>
      </c>
      <c r="D6347">
        <v>90</v>
      </c>
      <c r="E6347">
        <v>40</v>
      </c>
      <c r="F6347">
        <v>88501</v>
      </c>
      <c r="G6347">
        <v>3</v>
      </c>
      <c r="H6347">
        <v>1</v>
      </c>
      <c r="I6347">
        <v>105</v>
      </c>
      <c r="J6347">
        <v>731</v>
      </c>
      <c r="K6347">
        <v>20190519</v>
      </c>
      <c r="L6347" s="78">
        <v>0.375</v>
      </c>
      <c r="M6347">
        <v>1</v>
      </c>
      <c r="Q6347">
        <v>2</v>
      </c>
    </row>
    <row r="6348" spans="1:17" x14ac:dyDescent="0.25">
      <c r="A6348" t="s">
        <v>51</v>
      </c>
      <c r="B6348" t="s">
        <v>52</v>
      </c>
      <c r="C6348">
        <v>2</v>
      </c>
      <c r="D6348">
        <v>90</v>
      </c>
      <c r="E6348">
        <v>40</v>
      </c>
      <c r="F6348">
        <v>88501</v>
      </c>
      <c r="G6348">
        <v>3</v>
      </c>
      <c r="H6348">
        <v>1</v>
      </c>
      <c r="I6348">
        <v>105</v>
      </c>
      <c r="J6348">
        <v>731</v>
      </c>
      <c r="K6348">
        <v>20190519</v>
      </c>
      <c r="L6348" s="78">
        <v>0.41666666666666669</v>
      </c>
      <c r="M6348">
        <v>2</v>
      </c>
      <c r="Q6348">
        <v>2</v>
      </c>
    </row>
    <row r="6349" spans="1:17" x14ac:dyDescent="0.25">
      <c r="A6349" t="s">
        <v>51</v>
      </c>
      <c r="B6349" t="s">
        <v>52</v>
      </c>
      <c r="C6349">
        <v>2</v>
      </c>
      <c r="D6349">
        <v>90</v>
      </c>
      <c r="E6349">
        <v>40</v>
      </c>
      <c r="F6349">
        <v>88501</v>
      </c>
      <c r="G6349">
        <v>3</v>
      </c>
      <c r="H6349">
        <v>1</v>
      </c>
      <c r="I6349">
        <v>105</v>
      </c>
      <c r="J6349">
        <v>731</v>
      </c>
      <c r="K6349">
        <v>20190519</v>
      </c>
      <c r="L6349" s="78">
        <v>0.45833333333333331</v>
      </c>
      <c r="M6349">
        <v>1</v>
      </c>
      <c r="Q6349">
        <v>2</v>
      </c>
    </row>
    <row r="6350" spans="1:17" x14ac:dyDescent="0.25">
      <c r="A6350" t="s">
        <v>51</v>
      </c>
      <c r="B6350" t="s">
        <v>52</v>
      </c>
      <c r="C6350">
        <v>2</v>
      </c>
      <c r="D6350">
        <v>90</v>
      </c>
      <c r="E6350">
        <v>40</v>
      </c>
      <c r="F6350">
        <v>88501</v>
      </c>
      <c r="G6350">
        <v>3</v>
      </c>
      <c r="H6350">
        <v>1</v>
      </c>
      <c r="I6350">
        <v>105</v>
      </c>
      <c r="J6350">
        <v>731</v>
      </c>
      <c r="K6350">
        <v>20190519</v>
      </c>
      <c r="L6350" s="78">
        <v>0.5</v>
      </c>
      <c r="M6350">
        <v>0</v>
      </c>
      <c r="Q6350">
        <v>2</v>
      </c>
    </row>
    <row r="6351" spans="1:17" x14ac:dyDescent="0.25">
      <c r="A6351" t="s">
        <v>51</v>
      </c>
      <c r="B6351" t="s">
        <v>52</v>
      </c>
      <c r="C6351">
        <v>2</v>
      </c>
      <c r="D6351">
        <v>90</v>
      </c>
      <c r="E6351">
        <v>40</v>
      </c>
      <c r="F6351">
        <v>88501</v>
      </c>
      <c r="G6351">
        <v>3</v>
      </c>
      <c r="H6351">
        <v>1</v>
      </c>
      <c r="I6351">
        <v>105</v>
      </c>
      <c r="J6351">
        <v>731</v>
      </c>
      <c r="K6351">
        <v>20190519</v>
      </c>
      <c r="L6351" s="78">
        <v>0.54166666666666663</v>
      </c>
      <c r="M6351">
        <v>1</v>
      </c>
      <c r="Q6351">
        <v>2</v>
      </c>
    </row>
    <row r="6352" spans="1:17" x14ac:dyDescent="0.25">
      <c r="A6352" t="s">
        <v>51</v>
      </c>
      <c r="B6352" t="s">
        <v>52</v>
      </c>
      <c r="C6352">
        <v>2</v>
      </c>
      <c r="D6352">
        <v>90</v>
      </c>
      <c r="E6352">
        <v>40</v>
      </c>
      <c r="F6352">
        <v>88501</v>
      </c>
      <c r="G6352">
        <v>3</v>
      </c>
      <c r="H6352">
        <v>1</v>
      </c>
      <c r="I6352">
        <v>105</v>
      </c>
      <c r="J6352">
        <v>731</v>
      </c>
      <c r="K6352">
        <v>20190519</v>
      </c>
      <c r="L6352" s="78">
        <v>0.58333333333333337</v>
      </c>
      <c r="M6352">
        <v>0</v>
      </c>
      <c r="Q6352">
        <v>2</v>
      </c>
    </row>
    <row r="6353" spans="1:17" x14ac:dyDescent="0.25">
      <c r="A6353" t="s">
        <v>51</v>
      </c>
      <c r="B6353" t="s">
        <v>52</v>
      </c>
      <c r="C6353">
        <v>2</v>
      </c>
      <c r="D6353">
        <v>90</v>
      </c>
      <c r="E6353">
        <v>40</v>
      </c>
      <c r="F6353">
        <v>88501</v>
      </c>
      <c r="G6353">
        <v>3</v>
      </c>
      <c r="H6353">
        <v>1</v>
      </c>
      <c r="I6353">
        <v>105</v>
      </c>
      <c r="J6353">
        <v>731</v>
      </c>
      <c r="K6353">
        <v>20190519</v>
      </c>
      <c r="L6353" s="78">
        <v>0.625</v>
      </c>
      <c r="M6353">
        <v>-1</v>
      </c>
      <c r="Q6353">
        <v>2</v>
      </c>
    </row>
    <row r="6354" spans="1:17" x14ac:dyDescent="0.25">
      <c r="A6354" t="s">
        <v>51</v>
      </c>
      <c r="B6354" t="s">
        <v>52</v>
      </c>
      <c r="C6354">
        <v>2</v>
      </c>
      <c r="D6354">
        <v>90</v>
      </c>
      <c r="E6354">
        <v>40</v>
      </c>
      <c r="F6354">
        <v>88501</v>
      </c>
      <c r="G6354">
        <v>3</v>
      </c>
      <c r="H6354">
        <v>1</v>
      </c>
      <c r="I6354">
        <v>105</v>
      </c>
      <c r="J6354">
        <v>731</v>
      </c>
      <c r="K6354">
        <v>20190519</v>
      </c>
      <c r="L6354" s="78">
        <v>0.66666666666666663</v>
      </c>
      <c r="M6354">
        <v>-1</v>
      </c>
      <c r="Q6354">
        <v>2</v>
      </c>
    </row>
    <row r="6355" spans="1:17" x14ac:dyDescent="0.25">
      <c r="A6355" t="s">
        <v>51</v>
      </c>
      <c r="B6355" t="s">
        <v>52</v>
      </c>
      <c r="C6355">
        <v>2</v>
      </c>
      <c r="D6355">
        <v>90</v>
      </c>
      <c r="E6355">
        <v>40</v>
      </c>
      <c r="F6355">
        <v>88501</v>
      </c>
      <c r="G6355">
        <v>3</v>
      </c>
      <c r="H6355">
        <v>1</v>
      </c>
      <c r="I6355">
        <v>105</v>
      </c>
      <c r="J6355">
        <v>731</v>
      </c>
      <c r="K6355">
        <v>20190519</v>
      </c>
      <c r="L6355" s="78">
        <v>0.70833333333333337</v>
      </c>
      <c r="M6355">
        <v>-1</v>
      </c>
      <c r="Q6355">
        <v>2</v>
      </c>
    </row>
    <row r="6356" spans="1:17" x14ac:dyDescent="0.25">
      <c r="A6356" t="s">
        <v>51</v>
      </c>
      <c r="B6356" t="s">
        <v>52</v>
      </c>
      <c r="C6356">
        <v>2</v>
      </c>
      <c r="D6356">
        <v>90</v>
      </c>
      <c r="E6356">
        <v>40</v>
      </c>
      <c r="F6356">
        <v>88501</v>
      </c>
      <c r="G6356">
        <v>3</v>
      </c>
      <c r="H6356">
        <v>1</v>
      </c>
      <c r="I6356">
        <v>105</v>
      </c>
      <c r="J6356">
        <v>731</v>
      </c>
      <c r="K6356">
        <v>20190519</v>
      </c>
      <c r="L6356" s="78">
        <v>0.75</v>
      </c>
      <c r="M6356">
        <v>-1</v>
      </c>
      <c r="Q6356">
        <v>2</v>
      </c>
    </row>
    <row r="6357" spans="1:17" x14ac:dyDescent="0.25">
      <c r="A6357" t="s">
        <v>51</v>
      </c>
      <c r="B6357" t="s">
        <v>52</v>
      </c>
      <c r="C6357">
        <v>2</v>
      </c>
      <c r="D6357">
        <v>90</v>
      </c>
      <c r="E6357">
        <v>40</v>
      </c>
      <c r="F6357">
        <v>88501</v>
      </c>
      <c r="G6357">
        <v>3</v>
      </c>
      <c r="H6357">
        <v>1</v>
      </c>
      <c r="I6357">
        <v>105</v>
      </c>
      <c r="J6357">
        <v>731</v>
      </c>
      <c r="K6357">
        <v>20190519</v>
      </c>
      <c r="L6357" s="78">
        <v>0.79166666666666663</v>
      </c>
      <c r="M6357">
        <v>0</v>
      </c>
      <c r="Q6357">
        <v>2</v>
      </c>
    </row>
    <row r="6358" spans="1:17" x14ac:dyDescent="0.25">
      <c r="A6358" t="s">
        <v>51</v>
      </c>
      <c r="B6358" t="s">
        <v>52</v>
      </c>
      <c r="C6358">
        <v>2</v>
      </c>
      <c r="D6358">
        <v>90</v>
      </c>
      <c r="E6358">
        <v>40</v>
      </c>
      <c r="F6358">
        <v>88501</v>
      </c>
      <c r="G6358">
        <v>3</v>
      </c>
      <c r="H6358">
        <v>1</v>
      </c>
      <c r="I6358">
        <v>105</v>
      </c>
      <c r="J6358">
        <v>731</v>
      </c>
      <c r="K6358">
        <v>20190519</v>
      </c>
      <c r="L6358" s="78">
        <v>0.83333333333333337</v>
      </c>
      <c r="M6358">
        <v>2</v>
      </c>
      <c r="Q6358">
        <v>2</v>
      </c>
    </row>
    <row r="6359" spans="1:17" x14ac:dyDescent="0.25">
      <c r="A6359" t="s">
        <v>51</v>
      </c>
      <c r="B6359" t="s">
        <v>52</v>
      </c>
      <c r="C6359">
        <v>2</v>
      </c>
      <c r="D6359">
        <v>90</v>
      </c>
      <c r="E6359">
        <v>40</v>
      </c>
      <c r="F6359">
        <v>88501</v>
      </c>
      <c r="G6359">
        <v>3</v>
      </c>
      <c r="H6359">
        <v>1</v>
      </c>
      <c r="I6359">
        <v>105</v>
      </c>
      <c r="J6359">
        <v>731</v>
      </c>
      <c r="K6359">
        <v>20190519</v>
      </c>
      <c r="L6359" s="78">
        <v>0.875</v>
      </c>
      <c r="M6359">
        <v>0</v>
      </c>
      <c r="Q6359">
        <v>2</v>
      </c>
    </row>
    <row r="6360" spans="1:17" x14ac:dyDescent="0.25">
      <c r="A6360" t="s">
        <v>51</v>
      </c>
      <c r="B6360" t="s">
        <v>52</v>
      </c>
      <c r="C6360">
        <v>2</v>
      </c>
      <c r="D6360">
        <v>90</v>
      </c>
      <c r="E6360">
        <v>40</v>
      </c>
      <c r="F6360">
        <v>88501</v>
      </c>
      <c r="G6360">
        <v>3</v>
      </c>
      <c r="H6360">
        <v>1</v>
      </c>
      <c r="I6360">
        <v>105</v>
      </c>
      <c r="J6360">
        <v>731</v>
      </c>
      <c r="K6360">
        <v>20190519</v>
      </c>
      <c r="L6360" s="78">
        <v>0.91666666666666663</v>
      </c>
      <c r="M6360">
        <v>0</v>
      </c>
      <c r="Q6360">
        <v>2</v>
      </c>
    </row>
    <row r="6361" spans="1:17" x14ac:dyDescent="0.25">
      <c r="A6361" t="s">
        <v>51</v>
      </c>
      <c r="B6361" t="s">
        <v>52</v>
      </c>
      <c r="C6361">
        <v>2</v>
      </c>
      <c r="D6361">
        <v>90</v>
      </c>
      <c r="E6361">
        <v>40</v>
      </c>
      <c r="F6361">
        <v>88501</v>
      </c>
      <c r="G6361">
        <v>3</v>
      </c>
      <c r="H6361">
        <v>1</v>
      </c>
      <c r="I6361">
        <v>105</v>
      </c>
      <c r="J6361">
        <v>731</v>
      </c>
      <c r="K6361">
        <v>20190519</v>
      </c>
      <c r="L6361" s="78">
        <v>0.95833333333333337</v>
      </c>
      <c r="M6361">
        <v>4</v>
      </c>
      <c r="Q6361">
        <v>2</v>
      </c>
    </row>
    <row r="6362" spans="1:17" x14ac:dyDescent="0.25">
      <c r="A6362" t="s">
        <v>51</v>
      </c>
      <c r="B6362" t="s">
        <v>52</v>
      </c>
      <c r="C6362">
        <v>2</v>
      </c>
      <c r="D6362">
        <v>90</v>
      </c>
      <c r="E6362">
        <v>40</v>
      </c>
      <c r="F6362">
        <v>88501</v>
      </c>
      <c r="G6362">
        <v>3</v>
      </c>
      <c r="H6362">
        <v>1</v>
      </c>
      <c r="I6362">
        <v>105</v>
      </c>
      <c r="J6362">
        <v>731</v>
      </c>
      <c r="K6362">
        <v>20190520</v>
      </c>
      <c r="L6362" s="78">
        <v>0</v>
      </c>
      <c r="M6362">
        <v>3</v>
      </c>
      <c r="Q6362">
        <v>2</v>
      </c>
    </row>
    <row r="6363" spans="1:17" x14ac:dyDescent="0.25">
      <c r="A6363" t="s">
        <v>51</v>
      </c>
      <c r="B6363" t="s">
        <v>52</v>
      </c>
      <c r="C6363">
        <v>2</v>
      </c>
      <c r="D6363">
        <v>90</v>
      </c>
      <c r="E6363">
        <v>40</v>
      </c>
      <c r="F6363">
        <v>88501</v>
      </c>
      <c r="G6363">
        <v>3</v>
      </c>
      <c r="H6363">
        <v>1</v>
      </c>
      <c r="I6363">
        <v>105</v>
      </c>
      <c r="J6363">
        <v>731</v>
      </c>
      <c r="K6363">
        <v>20190520</v>
      </c>
      <c r="L6363" s="78">
        <v>4.1666666666666664E-2</v>
      </c>
      <c r="M6363">
        <v>2</v>
      </c>
      <c r="Q6363">
        <v>2</v>
      </c>
    </row>
    <row r="6364" spans="1:17" x14ac:dyDescent="0.25">
      <c r="A6364" t="s">
        <v>51</v>
      </c>
      <c r="B6364" t="s">
        <v>52</v>
      </c>
      <c r="C6364">
        <v>2</v>
      </c>
      <c r="D6364">
        <v>90</v>
      </c>
      <c r="E6364">
        <v>40</v>
      </c>
      <c r="F6364">
        <v>88501</v>
      </c>
      <c r="G6364">
        <v>3</v>
      </c>
      <c r="H6364">
        <v>1</v>
      </c>
      <c r="I6364">
        <v>105</v>
      </c>
      <c r="J6364">
        <v>731</v>
      </c>
      <c r="K6364">
        <v>20190520</v>
      </c>
      <c r="L6364" s="78">
        <v>8.3333333333333329E-2</v>
      </c>
      <c r="M6364">
        <v>4</v>
      </c>
      <c r="Q6364">
        <v>2</v>
      </c>
    </row>
    <row r="6365" spans="1:17" x14ac:dyDescent="0.25">
      <c r="A6365" t="s">
        <v>51</v>
      </c>
      <c r="B6365" t="s">
        <v>52</v>
      </c>
      <c r="C6365">
        <v>2</v>
      </c>
      <c r="D6365">
        <v>90</v>
      </c>
      <c r="E6365">
        <v>40</v>
      </c>
      <c r="F6365">
        <v>88501</v>
      </c>
      <c r="G6365">
        <v>3</v>
      </c>
      <c r="H6365">
        <v>1</v>
      </c>
      <c r="I6365">
        <v>105</v>
      </c>
      <c r="J6365">
        <v>731</v>
      </c>
      <c r="K6365">
        <v>20190520</v>
      </c>
      <c r="L6365" s="78">
        <v>0.125</v>
      </c>
      <c r="M6365">
        <v>5</v>
      </c>
      <c r="Q6365">
        <v>2</v>
      </c>
    </row>
    <row r="6366" spans="1:17" x14ac:dyDescent="0.25">
      <c r="A6366" t="s">
        <v>51</v>
      </c>
      <c r="B6366" t="s">
        <v>52</v>
      </c>
      <c r="C6366">
        <v>2</v>
      </c>
      <c r="D6366">
        <v>90</v>
      </c>
      <c r="E6366">
        <v>40</v>
      </c>
      <c r="F6366">
        <v>88501</v>
      </c>
      <c r="G6366">
        <v>3</v>
      </c>
      <c r="H6366">
        <v>1</v>
      </c>
      <c r="I6366">
        <v>105</v>
      </c>
      <c r="J6366">
        <v>731</v>
      </c>
      <c r="K6366">
        <v>20190520</v>
      </c>
      <c r="L6366" s="78">
        <v>0.16666666666666666</v>
      </c>
      <c r="M6366">
        <v>4</v>
      </c>
      <c r="Q6366">
        <v>2</v>
      </c>
    </row>
    <row r="6367" spans="1:17" x14ac:dyDescent="0.25">
      <c r="A6367" t="s">
        <v>51</v>
      </c>
      <c r="B6367" t="s">
        <v>52</v>
      </c>
      <c r="C6367">
        <v>2</v>
      </c>
      <c r="D6367">
        <v>90</v>
      </c>
      <c r="E6367">
        <v>40</v>
      </c>
      <c r="F6367">
        <v>88501</v>
      </c>
      <c r="G6367">
        <v>3</v>
      </c>
      <c r="H6367">
        <v>1</v>
      </c>
      <c r="I6367">
        <v>105</v>
      </c>
      <c r="J6367">
        <v>731</v>
      </c>
      <c r="K6367">
        <v>20190520</v>
      </c>
      <c r="L6367" s="78">
        <v>0.20833333333333334</v>
      </c>
      <c r="M6367">
        <v>4</v>
      </c>
      <c r="Q6367">
        <v>2</v>
      </c>
    </row>
    <row r="6368" spans="1:17" x14ac:dyDescent="0.25">
      <c r="A6368" t="s">
        <v>51</v>
      </c>
      <c r="B6368" t="s">
        <v>52</v>
      </c>
      <c r="C6368">
        <v>2</v>
      </c>
      <c r="D6368">
        <v>90</v>
      </c>
      <c r="E6368">
        <v>40</v>
      </c>
      <c r="F6368">
        <v>88501</v>
      </c>
      <c r="G6368">
        <v>3</v>
      </c>
      <c r="H6368">
        <v>1</v>
      </c>
      <c r="I6368">
        <v>105</v>
      </c>
      <c r="J6368">
        <v>731</v>
      </c>
      <c r="K6368">
        <v>20190520</v>
      </c>
      <c r="L6368" s="78">
        <v>0.25</v>
      </c>
      <c r="M6368">
        <v>4</v>
      </c>
      <c r="Q6368">
        <v>2</v>
      </c>
    </row>
    <row r="6369" spans="1:17" x14ac:dyDescent="0.25">
      <c r="A6369" t="s">
        <v>51</v>
      </c>
      <c r="B6369" t="s">
        <v>52</v>
      </c>
      <c r="C6369">
        <v>2</v>
      </c>
      <c r="D6369">
        <v>90</v>
      </c>
      <c r="E6369">
        <v>40</v>
      </c>
      <c r="F6369">
        <v>88501</v>
      </c>
      <c r="G6369">
        <v>3</v>
      </c>
      <c r="H6369">
        <v>1</v>
      </c>
      <c r="I6369">
        <v>105</v>
      </c>
      <c r="J6369">
        <v>731</v>
      </c>
      <c r="K6369">
        <v>20190520</v>
      </c>
      <c r="L6369" s="78">
        <v>0.29166666666666669</v>
      </c>
      <c r="M6369">
        <v>5</v>
      </c>
      <c r="Q6369">
        <v>2</v>
      </c>
    </row>
    <row r="6370" spans="1:17" x14ac:dyDescent="0.25">
      <c r="A6370" t="s">
        <v>51</v>
      </c>
      <c r="B6370" t="s">
        <v>52</v>
      </c>
      <c r="C6370">
        <v>2</v>
      </c>
      <c r="D6370">
        <v>90</v>
      </c>
      <c r="E6370">
        <v>40</v>
      </c>
      <c r="F6370">
        <v>88501</v>
      </c>
      <c r="G6370">
        <v>3</v>
      </c>
      <c r="H6370">
        <v>1</v>
      </c>
      <c r="I6370">
        <v>105</v>
      </c>
      <c r="J6370">
        <v>731</v>
      </c>
      <c r="K6370">
        <v>20190520</v>
      </c>
      <c r="L6370" s="78">
        <v>0.33333333333333331</v>
      </c>
      <c r="M6370">
        <v>4</v>
      </c>
      <c r="Q6370">
        <v>2</v>
      </c>
    </row>
    <row r="6371" spans="1:17" x14ac:dyDescent="0.25">
      <c r="A6371" t="s">
        <v>51</v>
      </c>
      <c r="B6371" t="s">
        <v>52</v>
      </c>
      <c r="C6371">
        <v>2</v>
      </c>
      <c r="D6371">
        <v>90</v>
      </c>
      <c r="E6371">
        <v>40</v>
      </c>
      <c r="F6371">
        <v>88501</v>
      </c>
      <c r="G6371">
        <v>3</v>
      </c>
      <c r="H6371">
        <v>1</v>
      </c>
      <c r="I6371">
        <v>105</v>
      </c>
      <c r="J6371">
        <v>731</v>
      </c>
      <c r="K6371">
        <v>20190520</v>
      </c>
      <c r="L6371" s="78">
        <v>0.375</v>
      </c>
      <c r="M6371">
        <v>2</v>
      </c>
      <c r="Q6371">
        <v>2</v>
      </c>
    </row>
    <row r="6372" spans="1:17" x14ac:dyDescent="0.25">
      <c r="A6372" t="s">
        <v>51</v>
      </c>
      <c r="B6372" t="s">
        <v>52</v>
      </c>
      <c r="C6372">
        <v>2</v>
      </c>
      <c r="D6372">
        <v>90</v>
      </c>
      <c r="E6372">
        <v>40</v>
      </c>
      <c r="F6372">
        <v>88501</v>
      </c>
      <c r="G6372">
        <v>3</v>
      </c>
      <c r="H6372">
        <v>1</v>
      </c>
      <c r="I6372">
        <v>105</v>
      </c>
      <c r="J6372">
        <v>731</v>
      </c>
      <c r="K6372">
        <v>20190520</v>
      </c>
      <c r="L6372" s="78">
        <v>0.41666666666666669</v>
      </c>
      <c r="N6372" t="s">
        <v>59</v>
      </c>
    </row>
    <row r="6373" spans="1:17" x14ac:dyDescent="0.25">
      <c r="A6373" t="s">
        <v>51</v>
      </c>
      <c r="B6373" t="s">
        <v>52</v>
      </c>
      <c r="C6373">
        <v>2</v>
      </c>
      <c r="D6373">
        <v>90</v>
      </c>
      <c r="E6373">
        <v>40</v>
      </c>
      <c r="F6373">
        <v>88501</v>
      </c>
      <c r="G6373">
        <v>3</v>
      </c>
      <c r="H6373">
        <v>1</v>
      </c>
      <c r="I6373">
        <v>105</v>
      </c>
      <c r="J6373">
        <v>731</v>
      </c>
      <c r="K6373">
        <v>20190520</v>
      </c>
      <c r="L6373" s="78">
        <v>0.45833333333333331</v>
      </c>
      <c r="M6373">
        <v>-3</v>
      </c>
      <c r="Q6373">
        <v>2</v>
      </c>
    </row>
    <row r="6374" spans="1:17" x14ac:dyDescent="0.25">
      <c r="A6374" t="s">
        <v>51</v>
      </c>
      <c r="B6374" t="s">
        <v>52</v>
      </c>
      <c r="C6374">
        <v>2</v>
      </c>
      <c r="D6374">
        <v>90</v>
      </c>
      <c r="E6374">
        <v>40</v>
      </c>
      <c r="F6374">
        <v>88501</v>
      </c>
      <c r="G6374">
        <v>3</v>
      </c>
      <c r="H6374">
        <v>1</v>
      </c>
      <c r="I6374">
        <v>105</v>
      </c>
      <c r="J6374">
        <v>731</v>
      </c>
      <c r="K6374">
        <v>20190520</v>
      </c>
      <c r="L6374" s="78">
        <v>0.5</v>
      </c>
      <c r="M6374">
        <v>0</v>
      </c>
      <c r="Q6374">
        <v>2</v>
      </c>
    </row>
    <row r="6375" spans="1:17" x14ac:dyDescent="0.25">
      <c r="A6375" t="s">
        <v>51</v>
      </c>
      <c r="B6375" t="s">
        <v>52</v>
      </c>
      <c r="C6375">
        <v>2</v>
      </c>
      <c r="D6375">
        <v>90</v>
      </c>
      <c r="E6375">
        <v>40</v>
      </c>
      <c r="F6375">
        <v>88501</v>
      </c>
      <c r="G6375">
        <v>3</v>
      </c>
      <c r="H6375">
        <v>1</v>
      </c>
      <c r="I6375">
        <v>105</v>
      </c>
      <c r="J6375">
        <v>731</v>
      </c>
      <c r="K6375">
        <v>20190520</v>
      </c>
      <c r="L6375" s="78">
        <v>0.54166666666666663</v>
      </c>
      <c r="M6375">
        <v>4</v>
      </c>
      <c r="Q6375">
        <v>2</v>
      </c>
    </row>
    <row r="6376" spans="1:17" x14ac:dyDescent="0.25">
      <c r="A6376" t="s">
        <v>51</v>
      </c>
      <c r="B6376" t="s">
        <v>52</v>
      </c>
      <c r="C6376">
        <v>2</v>
      </c>
      <c r="D6376">
        <v>90</v>
      </c>
      <c r="E6376">
        <v>40</v>
      </c>
      <c r="F6376">
        <v>88501</v>
      </c>
      <c r="G6376">
        <v>3</v>
      </c>
      <c r="H6376">
        <v>1</v>
      </c>
      <c r="I6376">
        <v>105</v>
      </c>
      <c r="J6376">
        <v>731</v>
      </c>
      <c r="K6376">
        <v>20190520</v>
      </c>
      <c r="L6376" s="78">
        <v>0.58333333333333337</v>
      </c>
      <c r="M6376">
        <v>6</v>
      </c>
      <c r="Q6376">
        <v>2</v>
      </c>
    </row>
    <row r="6377" spans="1:17" x14ac:dyDescent="0.25">
      <c r="A6377" t="s">
        <v>51</v>
      </c>
      <c r="B6377" t="s">
        <v>52</v>
      </c>
      <c r="C6377">
        <v>2</v>
      </c>
      <c r="D6377">
        <v>90</v>
      </c>
      <c r="E6377">
        <v>40</v>
      </c>
      <c r="F6377">
        <v>88501</v>
      </c>
      <c r="G6377">
        <v>3</v>
      </c>
      <c r="H6377">
        <v>1</v>
      </c>
      <c r="I6377">
        <v>105</v>
      </c>
      <c r="J6377">
        <v>731</v>
      </c>
      <c r="K6377">
        <v>20190520</v>
      </c>
      <c r="L6377" s="78">
        <v>0.625</v>
      </c>
      <c r="M6377">
        <v>5</v>
      </c>
      <c r="Q6377">
        <v>2</v>
      </c>
    </row>
    <row r="6378" spans="1:17" x14ac:dyDescent="0.25">
      <c r="A6378" t="s">
        <v>51</v>
      </c>
      <c r="B6378" t="s">
        <v>52</v>
      </c>
      <c r="C6378">
        <v>2</v>
      </c>
      <c r="D6378">
        <v>90</v>
      </c>
      <c r="E6378">
        <v>40</v>
      </c>
      <c r="F6378">
        <v>88501</v>
      </c>
      <c r="G6378">
        <v>3</v>
      </c>
      <c r="H6378">
        <v>1</v>
      </c>
      <c r="I6378">
        <v>105</v>
      </c>
      <c r="J6378">
        <v>731</v>
      </c>
      <c r="K6378">
        <v>20190520</v>
      </c>
      <c r="L6378" s="78">
        <v>0.66666666666666663</v>
      </c>
      <c r="M6378">
        <v>4</v>
      </c>
      <c r="Q6378">
        <v>2</v>
      </c>
    </row>
    <row r="6379" spans="1:17" x14ac:dyDescent="0.25">
      <c r="A6379" t="s">
        <v>51</v>
      </c>
      <c r="B6379" t="s">
        <v>52</v>
      </c>
      <c r="C6379">
        <v>2</v>
      </c>
      <c r="D6379">
        <v>90</v>
      </c>
      <c r="E6379">
        <v>40</v>
      </c>
      <c r="F6379">
        <v>88501</v>
      </c>
      <c r="G6379">
        <v>3</v>
      </c>
      <c r="H6379">
        <v>1</v>
      </c>
      <c r="I6379">
        <v>105</v>
      </c>
      <c r="J6379">
        <v>731</v>
      </c>
      <c r="K6379">
        <v>20190520</v>
      </c>
      <c r="L6379" s="78">
        <v>0.70833333333333337</v>
      </c>
      <c r="M6379">
        <v>2</v>
      </c>
      <c r="Q6379">
        <v>2</v>
      </c>
    </row>
    <row r="6380" spans="1:17" x14ac:dyDescent="0.25">
      <c r="A6380" t="s">
        <v>51</v>
      </c>
      <c r="B6380" t="s">
        <v>52</v>
      </c>
      <c r="C6380">
        <v>2</v>
      </c>
      <c r="D6380">
        <v>90</v>
      </c>
      <c r="E6380">
        <v>40</v>
      </c>
      <c r="F6380">
        <v>88501</v>
      </c>
      <c r="G6380">
        <v>3</v>
      </c>
      <c r="H6380">
        <v>1</v>
      </c>
      <c r="I6380">
        <v>105</v>
      </c>
      <c r="J6380">
        <v>731</v>
      </c>
      <c r="K6380">
        <v>20190520</v>
      </c>
      <c r="L6380" s="78">
        <v>0.75</v>
      </c>
      <c r="M6380">
        <v>0</v>
      </c>
      <c r="Q6380">
        <v>2</v>
      </c>
    </row>
    <row r="6381" spans="1:17" x14ac:dyDescent="0.25">
      <c r="A6381" t="s">
        <v>51</v>
      </c>
      <c r="B6381" t="s">
        <v>52</v>
      </c>
      <c r="C6381">
        <v>2</v>
      </c>
      <c r="D6381">
        <v>90</v>
      </c>
      <c r="E6381">
        <v>40</v>
      </c>
      <c r="F6381">
        <v>88501</v>
      </c>
      <c r="G6381">
        <v>3</v>
      </c>
      <c r="H6381">
        <v>1</v>
      </c>
      <c r="I6381">
        <v>105</v>
      </c>
      <c r="J6381">
        <v>731</v>
      </c>
      <c r="K6381">
        <v>20190520</v>
      </c>
      <c r="L6381" s="78">
        <v>0.79166666666666663</v>
      </c>
      <c r="M6381">
        <v>1</v>
      </c>
      <c r="Q6381">
        <v>2</v>
      </c>
    </row>
    <row r="6382" spans="1:17" x14ac:dyDescent="0.25">
      <c r="A6382" t="s">
        <v>51</v>
      </c>
      <c r="B6382" t="s">
        <v>52</v>
      </c>
      <c r="C6382">
        <v>2</v>
      </c>
      <c r="D6382">
        <v>90</v>
      </c>
      <c r="E6382">
        <v>40</v>
      </c>
      <c r="F6382">
        <v>88501</v>
      </c>
      <c r="G6382">
        <v>3</v>
      </c>
      <c r="H6382">
        <v>1</v>
      </c>
      <c r="I6382">
        <v>105</v>
      </c>
      <c r="J6382">
        <v>731</v>
      </c>
      <c r="K6382">
        <v>20190520</v>
      </c>
      <c r="L6382" s="78">
        <v>0.83333333333333337</v>
      </c>
      <c r="M6382">
        <v>2</v>
      </c>
      <c r="Q6382">
        <v>2</v>
      </c>
    </row>
    <row r="6383" spans="1:17" x14ac:dyDescent="0.25">
      <c r="A6383" t="s">
        <v>51</v>
      </c>
      <c r="B6383" t="s">
        <v>52</v>
      </c>
      <c r="C6383">
        <v>2</v>
      </c>
      <c r="D6383">
        <v>90</v>
      </c>
      <c r="E6383">
        <v>40</v>
      </c>
      <c r="F6383">
        <v>88501</v>
      </c>
      <c r="G6383">
        <v>3</v>
      </c>
      <c r="H6383">
        <v>1</v>
      </c>
      <c r="I6383">
        <v>105</v>
      </c>
      <c r="J6383">
        <v>731</v>
      </c>
      <c r="K6383">
        <v>20190520</v>
      </c>
      <c r="L6383" s="78">
        <v>0.875</v>
      </c>
      <c r="M6383">
        <v>2</v>
      </c>
      <c r="Q6383">
        <v>2</v>
      </c>
    </row>
    <row r="6384" spans="1:17" x14ac:dyDescent="0.25">
      <c r="A6384" t="s">
        <v>51</v>
      </c>
      <c r="B6384" t="s">
        <v>52</v>
      </c>
      <c r="C6384">
        <v>2</v>
      </c>
      <c r="D6384">
        <v>90</v>
      </c>
      <c r="E6384">
        <v>40</v>
      </c>
      <c r="F6384">
        <v>88501</v>
      </c>
      <c r="G6384">
        <v>3</v>
      </c>
      <c r="H6384">
        <v>1</v>
      </c>
      <c r="I6384">
        <v>105</v>
      </c>
      <c r="J6384">
        <v>731</v>
      </c>
      <c r="K6384">
        <v>20190520</v>
      </c>
      <c r="L6384" s="78">
        <v>0.91666666666666663</v>
      </c>
      <c r="M6384">
        <v>6</v>
      </c>
      <c r="Q6384">
        <v>2</v>
      </c>
    </row>
    <row r="6385" spans="1:17" x14ac:dyDescent="0.25">
      <c r="A6385" t="s">
        <v>51</v>
      </c>
      <c r="B6385" t="s">
        <v>52</v>
      </c>
      <c r="C6385">
        <v>2</v>
      </c>
      <c r="D6385">
        <v>90</v>
      </c>
      <c r="E6385">
        <v>40</v>
      </c>
      <c r="F6385">
        <v>88501</v>
      </c>
      <c r="G6385">
        <v>3</v>
      </c>
      <c r="H6385">
        <v>1</v>
      </c>
      <c r="I6385">
        <v>105</v>
      </c>
      <c r="J6385">
        <v>731</v>
      </c>
      <c r="K6385">
        <v>20190520</v>
      </c>
      <c r="L6385" s="78">
        <v>0.95833333333333337</v>
      </c>
      <c r="M6385">
        <v>3</v>
      </c>
      <c r="Q6385">
        <v>2</v>
      </c>
    </row>
    <row r="6386" spans="1:17" x14ac:dyDescent="0.25">
      <c r="A6386" t="s">
        <v>51</v>
      </c>
      <c r="B6386" t="s">
        <v>52</v>
      </c>
      <c r="C6386">
        <v>2</v>
      </c>
      <c r="D6386">
        <v>90</v>
      </c>
      <c r="E6386">
        <v>40</v>
      </c>
      <c r="F6386">
        <v>88501</v>
      </c>
      <c r="G6386">
        <v>3</v>
      </c>
      <c r="H6386">
        <v>1</v>
      </c>
      <c r="I6386">
        <v>105</v>
      </c>
      <c r="J6386">
        <v>731</v>
      </c>
      <c r="K6386">
        <v>20190521</v>
      </c>
      <c r="L6386" s="78">
        <v>0</v>
      </c>
      <c r="M6386">
        <v>0</v>
      </c>
      <c r="Q6386">
        <v>2</v>
      </c>
    </row>
    <row r="6387" spans="1:17" x14ac:dyDescent="0.25">
      <c r="A6387" t="s">
        <v>51</v>
      </c>
      <c r="B6387" t="s">
        <v>52</v>
      </c>
      <c r="C6387">
        <v>2</v>
      </c>
      <c r="D6387">
        <v>90</v>
      </c>
      <c r="E6387">
        <v>40</v>
      </c>
      <c r="F6387">
        <v>88501</v>
      </c>
      <c r="G6387">
        <v>3</v>
      </c>
      <c r="H6387">
        <v>1</v>
      </c>
      <c r="I6387">
        <v>105</v>
      </c>
      <c r="J6387">
        <v>731</v>
      </c>
      <c r="K6387">
        <v>20190521</v>
      </c>
      <c r="L6387" s="78">
        <v>4.1666666666666664E-2</v>
      </c>
      <c r="M6387">
        <v>0</v>
      </c>
      <c r="Q6387">
        <v>2</v>
      </c>
    </row>
    <row r="6388" spans="1:17" x14ac:dyDescent="0.25">
      <c r="A6388" t="s">
        <v>51</v>
      </c>
      <c r="B6388" t="s">
        <v>52</v>
      </c>
      <c r="C6388">
        <v>2</v>
      </c>
      <c r="D6388">
        <v>90</v>
      </c>
      <c r="E6388">
        <v>40</v>
      </c>
      <c r="F6388">
        <v>88501</v>
      </c>
      <c r="G6388">
        <v>3</v>
      </c>
      <c r="H6388">
        <v>1</v>
      </c>
      <c r="I6388">
        <v>105</v>
      </c>
      <c r="J6388">
        <v>731</v>
      </c>
      <c r="K6388">
        <v>20190521</v>
      </c>
      <c r="L6388" s="78">
        <v>8.3333333333333329E-2</v>
      </c>
      <c r="M6388">
        <v>3</v>
      </c>
      <c r="Q6388">
        <v>2</v>
      </c>
    </row>
    <row r="6389" spans="1:17" x14ac:dyDescent="0.25">
      <c r="A6389" t="s">
        <v>51</v>
      </c>
      <c r="B6389" t="s">
        <v>52</v>
      </c>
      <c r="C6389">
        <v>2</v>
      </c>
      <c r="D6389">
        <v>90</v>
      </c>
      <c r="E6389">
        <v>40</v>
      </c>
      <c r="F6389">
        <v>88501</v>
      </c>
      <c r="G6389">
        <v>3</v>
      </c>
      <c r="H6389">
        <v>1</v>
      </c>
      <c r="I6389">
        <v>105</v>
      </c>
      <c r="J6389">
        <v>731</v>
      </c>
      <c r="K6389">
        <v>20190521</v>
      </c>
      <c r="L6389" s="78">
        <v>0.125</v>
      </c>
      <c r="M6389">
        <v>3</v>
      </c>
      <c r="Q6389">
        <v>2</v>
      </c>
    </row>
    <row r="6390" spans="1:17" x14ac:dyDescent="0.25">
      <c r="A6390" t="s">
        <v>51</v>
      </c>
      <c r="B6390" t="s">
        <v>52</v>
      </c>
      <c r="C6390">
        <v>2</v>
      </c>
      <c r="D6390">
        <v>90</v>
      </c>
      <c r="E6390">
        <v>40</v>
      </c>
      <c r="F6390">
        <v>88501</v>
      </c>
      <c r="G6390">
        <v>3</v>
      </c>
      <c r="H6390">
        <v>1</v>
      </c>
      <c r="I6390">
        <v>105</v>
      </c>
      <c r="J6390">
        <v>731</v>
      </c>
      <c r="K6390">
        <v>20190521</v>
      </c>
      <c r="L6390" s="78">
        <v>0.16666666666666666</v>
      </c>
      <c r="M6390">
        <v>2</v>
      </c>
      <c r="Q6390">
        <v>2</v>
      </c>
    </row>
    <row r="6391" spans="1:17" x14ac:dyDescent="0.25">
      <c r="A6391" t="s">
        <v>51</v>
      </c>
      <c r="B6391" t="s">
        <v>52</v>
      </c>
      <c r="C6391">
        <v>2</v>
      </c>
      <c r="D6391">
        <v>90</v>
      </c>
      <c r="E6391">
        <v>40</v>
      </c>
      <c r="F6391">
        <v>88501</v>
      </c>
      <c r="G6391">
        <v>3</v>
      </c>
      <c r="H6391">
        <v>1</v>
      </c>
      <c r="I6391">
        <v>105</v>
      </c>
      <c r="J6391">
        <v>731</v>
      </c>
      <c r="K6391">
        <v>20190521</v>
      </c>
      <c r="L6391" s="78">
        <v>0.20833333333333334</v>
      </c>
      <c r="M6391">
        <v>2</v>
      </c>
      <c r="Q6391">
        <v>2</v>
      </c>
    </row>
    <row r="6392" spans="1:17" x14ac:dyDescent="0.25">
      <c r="A6392" t="s">
        <v>51</v>
      </c>
      <c r="B6392" t="s">
        <v>52</v>
      </c>
      <c r="C6392">
        <v>2</v>
      </c>
      <c r="D6392">
        <v>90</v>
      </c>
      <c r="E6392">
        <v>40</v>
      </c>
      <c r="F6392">
        <v>88501</v>
      </c>
      <c r="G6392">
        <v>3</v>
      </c>
      <c r="H6392">
        <v>1</v>
      </c>
      <c r="I6392">
        <v>105</v>
      </c>
      <c r="J6392">
        <v>731</v>
      </c>
      <c r="K6392">
        <v>20190521</v>
      </c>
      <c r="L6392" s="78">
        <v>0.25</v>
      </c>
      <c r="M6392">
        <v>2</v>
      </c>
      <c r="Q6392">
        <v>2</v>
      </c>
    </row>
    <row r="6393" spans="1:17" x14ac:dyDescent="0.25">
      <c r="A6393" t="s">
        <v>51</v>
      </c>
      <c r="B6393" t="s">
        <v>52</v>
      </c>
      <c r="C6393">
        <v>2</v>
      </c>
      <c r="D6393">
        <v>90</v>
      </c>
      <c r="E6393">
        <v>40</v>
      </c>
      <c r="F6393">
        <v>88501</v>
      </c>
      <c r="G6393">
        <v>3</v>
      </c>
      <c r="H6393">
        <v>1</v>
      </c>
      <c r="I6393">
        <v>105</v>
      </c>
      <c r="J6393">
        <v>731</v>
      </c>
      <c r="K6393">
        <v>20190521</v>
      </c>
      <c r="L6393" s="78">
        <v>0.29166666666666669</v>
      </c>
      <c r="M6393">
        <v>4</v>
      </c>
      <c r="Q6393">
        <v>2</v>
      </c>
    </row>
    <row r="6394" spans="1:17" x14ac:dyDescent="0.25">
      <c r="A6394" t="s">
        <v>51</v>
      </c>
      <c r="B6394" t="s">
        <v>52</v>
      </c>
      <c r="C6394">
        <v>2</v>
      </c>
      <c r="D6394">
        <v>90</v>
      </c>
      <c r="E6394">
        <v>40</v>
      </c>
      <c r="F6394">
        <v>88501</v>
      </c>
      <c r="G6394">
        <v>3</v>
      </c>
      <c r="H6394">
        <v>1</v>
      </c>
      <c r="I6394">
        <v>105</v>
      </c>
      <c r="J6394">
        <v>731</v>
      </c>
      <c r="K6394">
        <v>20190521</v>
      </c>
      <c r="L6394" s="78">
        <v>0.33333333333333331</v>
      </c>
      <c r="M6394">
        <v>7</v>
      </c>
      <c r="Q6394">
        <v>2</v>
      </c>
    </row>
    <row r="6395" spans="1:17" x14ac:dyDescent="0.25">
      <c r="A6395" t="s">
        <v>51</v>
      </c>
      <c r="B6395" t="s">
        <v>52</v>
      </c>
      <c r="C6395">
        <v>2</v>
      </c>
      <c r="D6395">
        <v>90</v>
      </c>
      <c r="E6395">
        <v>40</v>
      </c>
      <c r="F6395">
        <v>88501</v>
      </c>
      <c r="G6395">
        <v>3</v>
      </c>
      <c r="H6395">
        <v>1</v>
      </c>
      <c r="I6395">
        <v>105</v>
      </c>
      <c r="J6395">
        <v>731</v>
      </c>
      <c r="K6395">
        <v>20190521</v>
      </c>
      <c r="L6395" s="78">
        <v>0.375</v>
      </c>
      <c r="M6395">
        <v>7</v>
      </c>
      <c r="Q6395">
        <v>2</v>
      </c>
    </row>
    <row r="6396" spans="1:17" x14ac:dyDescent="0.25">
      <c r="A6396" t="s">
        <v>51</v>
      </c>
      <c r="B6396" t="s">
        <v>52</v>
      </c>
      <c r="C6396">
        <v>2</v>
      </c>
      <c r="D6396">
        <v>90</v>
      </c>
      <c r="E6396">
        <v>40</v>
      </c>
      <c r="F6396">
        <v>88501</v>
      </c>
      <c r="G6396">
        <v>3</v>
      </c>
      <c r="H6396">
        <v>1</v>
      </c>
      <c r="I6396">
        <v>105</v>
      </c>
      <c r="J6396">
        <v>731</v>
      </c>
      <c r="K6396">
        <v>20190521</v>
      </c>
      <c r="L6396" s="78">
        <v>0.41666666666666669</v>
      </c>
      <c r="M6396">
        <v>6</v>
      </c>
      <c r="Q6396">
        <v>2</v>
      </c>
    </row>
    <row r="6397" spans="1:17" x14ac:dyDescent="0.25">
      <c r="A6397" t="s">
        <v>51</v>
      </c>
      <c r="B6397" t="s">
        <v>52</v>
      </c>
      <c r="C6397">
        <v>2</v>
      </c>
      <c r="D6397">
        <v>90</v>
      </c>
      <c r="E6397">
        <v>40</v>
      </c>
      <c r="F6397">
        <v>88501</v>
      </c>
      <c r="G6397">
        <v>3</v>
      </c>
      <c r="H6397">
        <v>1</v>
      </c>
      <c r="I6397">
        <v>105</v>
      </c>
      <c r="J6397">
        <v>731</v>
      </c>
      <c r="K6397">
        <v>20190521</v>
      </c>
      <c r="L6397" s="78">
        <v>0.45833333333333331</v>
      </c>
      <c r="M6397">
        <v>3</v>
      </c>
      <c r="Q6397">
        <v>2</v>
      </c>
    </row>
    <row r="6398" spans="1:17" x14ac:dyDescent="0.25">
      <c r="A6398" t="s">
        <v>51</v>
      </c>
      <c r="B6398" t="s">
        <v>52</v>
      </c>
      <c r="C6398">
        <v>2</v>
      </c>
      <c r="D6398">
        <v>90</v>
      </c>
      <c r="E6398">
        <v>40</v>
      </c>
      <c r="F6398">
        <v>88501</v>
      </c>
      <c r="G6398">
        <v>3</v>
      </c>
      <c r="H6398">
        <v>1</v>
      </c>
      <c r="I6398">
        <v>105</v>
      </c>
      <c r="J6398">
        <v>731</v>
      </c>
      <c r="K6398">
        <v>20190521</v>
      </c>
      <c r="L6398" s="78">
        <v>0.5</v>
      </c>
      <c r="M6398">
        <v>2</v>
      </c>
      <c r="Q6398">
        <v>2</v>
      </c>
    </row>
    <row r="6399" spans="1:17" x14ac:dyDescent="0.25">
      <c r="A6399" t="s">
        <v>51</v>
      </c>
      <c r="B6399" t="s">
        <v>52</v>
      </c>
      <c r="C6399">
        <v>2</v>
      </c>
      <c r="D6399">
        <v>90</v>
      </c>
      <c r="E6399">
        <v>40</v>
      </c>
      <c r="F6399">
        <v>88501</v>
      </c>
      <c r="G6399">
        <v>3</v>
      </c>
      <c r="H6399">
        <v>1</v>
      </c>
      <c r="I6399">
        <v>105</v>
      </c>
      <c r="J6399">
        <v>731</v>
      </c>
      <c r="K6399">
        <v>20190521</v>
      </c>
      <c r="L6399" s="78">
        <v>0.54166666666666663</v>
      </c>
      <c r="M6399">
        <v>3</v>
      </c>
      <c r="Q6399">
        <v>2</v>
      </c>
    </row>
    <row r="6400" spans="1:17" x14ac:dyDescent="0.25">
      <c r="A6400" t="s">
        <v>51</v>
      </c>
      <c r="B6400" t="s">
        <v>52</v>
      </c>
      <c r="C6400">
        <v>2</v>
      </c>
      <c r="D6400">
        <v>90</v>
      </c>
      <c r="E6400">
        <v>40</v>
      </c>
      <c r="F6400">
        <v>88501</v>
      </c>
      <c r="G6400">
        <v>3</v>
      </c>
      <c r="H6400">
        <v>1</v>
      </c>
      <c r="I6400">
        <v>105</v>
      </c>
      <c r="J6400">
        <v>731</v>
      </c>
      <c r="K6400">
        <v>20190521</v>
      </c>
      <c r="L6400" s="78">
        <v>0.58333333333333337</v>
      </c>
      <c r="M6400">
        <v>1</v>
      </c>
      <c r="Q6400">
        <v>2</v>
      </c>
    </row>
    <row r="6401" spans="1:17" x14ac:dyDescent="0.25">
      <c r="A6401" t="s">
        <v>51</v>
      </c>
      <c r="B6401" t="s">
        <v>52</v>
      </c>
      <c r="C6401">
        <v>2</v>
      </c>
      <c r="D6401">
        <v>90</v>
      </c>
      <c r="E6401">
        <v>40</v>
      </c>
      <c r="F6401">
        <v>88501</v>
      </c>
      <c r="G6401">
        <v>3</v>
      </c>
      <c r="H6401">
        <v>1</v>
      </c>
      <c r="I6401">
        <v>105</v>
      </c>
      <c r="J6401">
        <v>731</v>
      </c>
      <c r="K6401">
        <v>20190521</v>
      </c>
      <c r="L6401" s="78">
        <v>0.625</v>
      </c>
      <c r="M6401">
        <v>1</v>
      </c>
      <c r="Q6401">
        <v>2</v>
      </c>
    </row>
    <row r="6402" spans="1:17" x14ac:dyDescent="0.25">
      <c r="A6402" t="s">
        <v>51</v>
      </c>
      <c r="B6402" t="s">
        <v>52</v>
      </c>
      <c r="C6402">
        <v>2</v>
      </c>
      <c r="D6402">
        <v>90</v>
      </c>
      <c r="E6402">
        <v>40</v>
      </c>
      <c r="F6402">
        <v>88501</v>
      </c>
      <c r="G6402">
        <v>3</v>
      </c>
      <c r="H6402">
        <v>1</v>
      </c>
      <c r="I6402">
        <v>105</v>
      </c>
      <c r="J6402">
        <v>731</v>
      </c>
      <c r="K6402">
        <v>20190521</v>
      </c>
      <c r="L6402" s="78">
        <v>0.66666666666666663</v>
      </c>
      <c r="M6402">
        <v>2</v>
      </c>
      <c r="Q6402">
        <v>2</v>
      </c>
    </row>
    <row r="6403" spans="1:17" x14ac:dyDescent="0.25">
      <c r="A6403" t="s">
        <v>51</v>
      </c>
      <c r="B6403" t="s">
        <v>52</v>
      </c>
      <c r="C6403">
        <v>2</v>
      </c>
      <c r="D6403">
        <v>90</v>
      </c>
      <c r="E6403">
        <v>40</v>
      </c>
      <c r="F6403">
        <v>88501</v>
      </c>
      <c r="G6403">
        <v>3</v>
      </c>
      <c r="H6403">
        <v>1</v>
      </c>
      <c r="I6403">
        <v>105</v>
      </c>
      <c r="J6403">
        <v>731</v>
      </c>
      <c r="K6403">
        <v>20190521</v>
      </c>
      <c r="L6403" s="78">
        <v>0.70833333333333337</v>
      </c>
      <c r="M6403">
        <v>0</v>
      </c>
      <c r="Q6403">
        <v>2</v>
      </c>
    </row>
    <row r="6404" spans="1:17" x14ac:dyDescent="0.25">
      <c r="A6404" t="s">
        <v>51</v>
      </c>
      <c r="B6404" t="s">
        <v>52</v>
      </c>
      <c r="C6404">
        <v>2</v>
      </c>
      <c r="D6404">
        <v>90</v>
      </c>
      <c r="E6404">
        <v>40</v>
      </c>
      <c r="F6404">
        <v>88501</v>
      </c>
      <c r="G6404">
        <v>3</v>
      </c>
      <c r="H6404">
        <v>1</v>
      </c>
      <c r="I6404">
        <v>105</v>
      </c>
      <c r="J6404">
        <v>731</v>
      </c>
      <c r="K6404">
        <v>20190521</v>
      </c>
      <c r="L6404" s="78">
        <v>0.75</v>
      </c>
      <c r="M6404">
        <v>-1</v>
      </c>
      <c r="Q6404">
        <v>2</v>
      </c>
    </row>
    <row r="6405" spans="1:17" x14ac:dyDescent="0.25">
      <c r="A6405" t="s">
        <v>51</v>
      </c>
      <c r="B6405" t="s">
        <v>52</v>
      </c>
      <c r="C6405">
        <v>2</v>
      </c>
      <c r="D6405">
        <v>90</v>
      </c>
      <c r="E6405">
        <v>40</v>
      </c>
      <c r="F6405">
        <v>88501</v>
      </c>
      <c r="G6405">
        <v>3</v>
      </c>
      <c r="H6405">
        <v>1</v>
      </c>
      <c r="I6405">
        <v>105</v>
      </c>
      <c r="J6405">
        <v>731</v>
      </c>
      <c r="K6405">
        <v>20190521</v>
      </c>
      <c r="L6405" s="78">
        <v>0.79166666666666663</v>
      </c>
      <c r="M6405">
        <v>1</v>
      </c>
      <c r="Q6405">
        <v>2</v>
      </c>
    </row>
    <row r="6406" spans="1:17" x14ac:dyDescent="0.25">
      <c r="A6406" t="s">
        <v>51</v>
      </c>
      <c r="B6406" t="s">
        <v>52</v>
      </c>
      <c r="C6406">
        <v>2</v>
      </c>
      <c r="D6406">
        <v>90</v>
      </c>
      <c r="E6406">
        <v>40</v>
      </c>
      <c r="F6406">
        <v>88501</v>
      </c>
      <c r="G6406">
        <v>3</v>
      </c>
      <c r="H6406">
        <v>1</v>
      </c>
      <c r="I6406">
        <v>105</v>
      </c>
      <c r="J6406">
        <v>731</v>
      </c>
      <c r="K6406">
        <v>20190521</v>
      </c>
      <c r="L6406" s="78">
        <v>0.83333333333333337</v>
      </c>
      <c r="M6406">
        <v>1</v>
      </c>
      <c r="Q6406">
        <v>2</v>
      </c>
    </row>
    <row r="6407" spans="1:17" x14ac:dyDescent="0.25">
      <c r="A6407" t="s">
        <v>51</v>
      </c>
      <c r="B6407" t="s">
        <v>52</v>
      </c>
      <c r="C6407">
        <v>2</v>
      </c>
      <c r="D6407">
        <v>90</v>
      </c>
      <c r="E6407">
        <v>40</v>
      </c>
      <c r="F6407">
        <v>88501</v>
      </c>
      <c r="G6407">
        <v>3</v>
      </c>
      <c r="H6407">
        <v>1</v>
      </c>
      <c r="I6407">
        <v>105</v>
      </c>
      <c r="J6407">
        <v>731</v>
      </c>
      <c r="K6407">
        <v>20190521</v>
      </c>
      <c r="L6407" s="78">
        <v>0.875</v>
      </c>
      <c r="M6407">
        <v>2</v>
      </c>
      <c r="Q6407">
        <v>2</v>
      </c>
    </row>
    <row r="6408" spans="1:17" x14ac:dyDescent="0.25">
      <c r="A6408" t="s">
        <v>51</v>
      </c>
      <c r="B6408" t="s">
        <v>52</v>
      </c>
      <c r="C6408">
        <v>2</v>
      </c>
      <c r="D6408">
        <v>90</v>
      </c>
      <c r="E6408">
        <v>40</v>
      </c>
      <c r="F6408">
        <v>88501</v>
      </c>
      <c r="G6408">
        <v>3</v>
      </c>
      <c r="H6408">
        <v>1</v>
      </c>
      <c r="I6408">
        <v>105</v>
      </c>
      <c r="J6408">
        <v>731</v>
      </c>
      <c r="K6408">
        <v>20190521</v>
      </c>
      <c r="L6408" s="78">
        <v>0.91666666666666663</v>
      </c>
      <c r="M6408">
        <v>2</v>
      </c>
      <c r="Q6408">
        <v>2</v>
      </c>
    </row>
    <row r="6409" spans="1:17" x14ac:dyDescent="0.25">
      <c r="A6409" t="s">
        <v>51</v>
      </c>
      <c r="B6409" t="s">
        <v>52</v>
      </c>
      <c r="C6409">
        <v>2</v>
      </c>
      <c r="D6409">
        <v>90</v>
      </c>
      <c r="E6409">
        <v>40</v>
      </c>
      <c r="F6409">
        <v>88501</v>
      </c>
      <c r="G6409">
        <v>3</v>
      </c>
      <c r="H6409">
        <v>1</v>
      </c>
      <c r="I6409">
        <v>105</v>
      </c>
      <c r="J6409">
        <v>731</v>
      </c>
      <c r="K6409">
        <v>20190521</v>
      </c>
      <c r="L6409" s="78">
        <v>0.95833333333333337</v>
      </c>
      <c r="M6409">
        <v>1</v>
      </c>
      <c r="Q6409">
        <v>2</v>
      </c>
    </row>
    <row r="6410" spans="1:17" x14ac:dyDescent="0.25">
      <c r="A6410" t="s">
        <v>51</v>
      </c>
      <c r="B6410" t="s">
        <v>52</v>
      </c>
      <c r="C6410">
        <v>2</v>
      </c>
      <c r="D6410">
        <v>90</v>
      </c>
      <c r="E6410">
        <v>40</v>
      </c>
      <c r="F6410">
        <v>88501</v>
      </c>
      <c r="G6410">
        <v>3</v>
      </c>
      <c r="H6410">
        <v>1</v>
      </c>
      <c r="I6410">
        <v>105</v>
      </c>
      <c r="J6410">
        <v>731</v>
      </c>
      <c r="K6410">
        <v>20190522</v>
      </c>
      <c r="L6410" s="78">
        <v>0</v>
      </c>
      <c r="M6410">
        <v>4</v>
      </c>
      <c r="Q6410">
        <v>2</v>
      </c>
    </row>
    <row r="6411" spans="1:17" x14ac:dyDescent="0.25">
      <c r="A6411" t="s">
        <v>51</v>
      </c>
      <c r="B6411" t="s">
        <v>52</v>
      </c>
      <c r="C6411">
        <v>2</v>
      </c>
      <c r="D6411">
        <v>90</v>
      </c>
      <c r="E6411">
        <v>40</v>
      </c>
      <c r="F6411">
        <v>88501</v>
      </c>
      <c r="G6411">
        <v>3</v>
      </c>
      <c r="H6411">
        <v>1</v>
      </c>
      <c r="I6411">
        <v>105</v>
      </c>
      <c r="J6411">
        <v>731</v>
      </c>
      <c r="K6411">
        <v>20190522</v>
      </c>
      <c r="L6411" s="78">
        <v>4.1666666666666664E-2</v>
      </c>
      <c r="M6411">
        <v>4</v>
      </c>
      <c r="Q6411">
        <v>2</v>
      </c>
    </row>
    <row r="6412" spans="1:17" x14ac:dyDescent="0.25">
      <c r="A6412" t="s">
        <v>51</v>
      </c>
      <c r="B6412" t="s">
        <v>52</v>
      </c>
      <c r="C6412">
        <v>2</v>
      </c>
      <c r="D6412">
        <v>90</v>
      </c>
      <c r="E6412">
        <v>40</v>
      </c>
      <c r="F6412">
        <v>88501</v>
      </c>
      <c r="G6412">
        <v>3</v>
      </c>
      <c r="H6412">
        <v>1</v>
      </c>
      <c r="I6412">
        <v>105</v>
      </c>
      <c r="J6412">
        <v>731</v>
      </c>
      <c r="K6412">
        <v>20190522</v>
      </c>
      <c r="L6412" s="78">
        <v>8.3333333333333329E-2</v>
      </c>
      <c r="M6412">
        <v>3</v>
      </c>
      <c r="Q6412">
        <v>2</v>
      </c>
    </row>
    <row r="6413" spans="1:17" x14ac:dyDescent="0.25">
      <c r="A6413" t="s">
        <v>51</v>
      </c>
      <c r="B6413" t="s">
        <v>52</v>
      </c>
      <c r="C6413">
        <v>2</v>
      </c>
      <c r="D6413">
        <v>90</v>
      </c>
      <c r="E6413">
        <v>40</v>
      </c>
      <c r="F6413">
        <v>88501</v>
      </c>
      <c r="G6413">
        <v>3</v>
      </c>
      <c r="H6413">
        <v>1</v>
      </c>
      <c r="I6413">
        <v>105</v>
      </c>
      <c r="J6413">
        <v>731</v>
      </c>
      <c r="K6413">
        <v>20190522</v>
      </c>
      <c r="L6413" s="78">
        <v>0.125</v>
      </c>
      <c r="M6413">
        <v>2</v>
      </c>
      <c r="Q6413">
        <v>2</v>
      </c>
    </row>
    <row r="6414" spans="1:17" x14ac:dyDescent="0.25">
      <c r="A6414" t="s">
        <v>51</v>
      </c>
      <c r="B6414" t="s">
        <v>52</v>
      </c>
      <c r="C6414">
        <v>2</v>
      </c>
      <c r="D6414">
        <v>90</v>
      </c>
      <c r="E6414">
        <v>40</v>
      </c>
      <c r="F6414">
        <v>88501</v>
      </c>
      <c r="G6414">
        <v>3</v>
      </c>
      <c r="H6414">
        <v>1</v>
      </c>
      <c r="I6414">
        <v>105</v>
      </c>
      <c r="J6414">
        <v>731</v>
      </c>
      <c r="K6414">
        <v>20190522</v>
      </c>
      <c r="L6414" s="78">
        <v>0.16666666666666666</v>
      </c>
      <c r="M6414">
        <v>4</v>
      </c>
      <c r="Q6414">
        <v>2</v>
      </c>
    </row>
    <row r="6415" spans="1:17" x14ac:dyDescent="0.25">
      <c r="A6415" t="s">
        <v>51</v>
      </c>
      <c r="B6415" t="s">
        <v>52</v>
      </c>
      <c r="C6415">
        <v>2</v>
      </c>
      <c r="D6415">
        <v>90</v>
      </c>
      <c r="E6415">
        <v>40</v>
      </c>
      <c r="F6415">
        <v>88501</v>
      </c>
      <c r="G6415">
        <v>3</v>
      </c>
      <c r="H6415">
        <v>1</v>
      </c>
      <c r="I6415">
        <v>105</v>
      </c>
      <c r="J6415">
        <v>731</v>
      </c>
      <c r="K6415">
        <v>20190522</v>
      </c>
      <c r="L6415" s="78">
        <v>0.20833333333333334</v>
      </c>
      <c r="M6415">
        <v>5</v>
      </c>
      <c r="Q6415">
        <v>2</v>
      </c>
    </row>
    <row r="6416" spans="1:17" x14ac:dyDescent="0.25">
      <c r="A6416" t="s">
        <v>51</v>
      </c>
      <c r="B6416" t="s">
        <v>52</v>
      </c>
      <c r="C6416">
        <v>2</v>
      </c>
      <c r="D6416">
        <v>90</v>
      </c>
      <c r="E6416">
        <v>40</v>
      </c>
      <c r="F6416">
        <v>88501</v>
      </c>
      <c r="G6416">
        <v>3</v>
      </c>
      <c r="H6416">
        <v>1</v>
      </c>
      <c r="I6416">
        <v>105</v>
      </c>
      <c r="J6416">
        <v>731</v>
      </c>
      <c r="K6416">
        <v>20190522</v>
      </c>
      <c r="L6416" s="78">
        <v>0.25</v>
      </c>
      <c r="M6416">
        <v>4</v>
      </c>
      <c r="Q6416">
        <v>2</v>
      </c>
    </row>
    <row r="6417" spans="1:17" x14ac:dyDescent="0.25">
      <c r="A6417" t="s">
        <v>51</v>
      </c>
      <c r="B6417" t="s">
        <v>52</v>
      </c>
      <c r="C6417">
        <v>2</v>
      </c>
      <c r="D6417">
        <v>90</v>
      </c>
      <c r="E6417">
        <v>40</v>
      </c>
      <c r="F6417">
        <v>88501</v>
      </c>
      <c r="G6417">
        <v>3</v>
      </c>
      <c r="H6417">
        <v>1</v>
      </c>
      <c r="I6417">
        <v>105</v>
      </c>
      <c r="J6417">
        <v>731</v>
      </c>
      <c r="K6417">
        <v>20190522</v>
      </c>
      <c r="L6417" s="78">
        <v>0.29166666666666669</v>
      </c>
      <c r="M6417">
        <v>4</v>
      </c>
      <c r="Q6417">
        <v>2</v>
      </c>
    </row>
    <row r="6418" spans="1:17" x14ac:dyDescent="0.25">
      <c r="A6418" t="s">
        <v>51</v>
      </c>
      <c r="B6418" t="s">
        <v>52</v>
      </c>
      <c r="C6418">
        <v>2</v>
      </c>
      <c r="D6418">
        <v>90</v>
      </c>
      <c r="E6418">
        <v>40</v>
      </c>
      <c r="F6418">
        <v>88501</v>
      </c>
      <c r="G6418">
        <v>3</v>
      </c>
      <c r="H6418">
        <v>1</v>
      </c>
      <c r="I6418">
        <v>105</v>
      </c>
      <c r="J6418">
        <v>731</v>
      </c>
      <c r="K6418">
        <v>20190522</v>
      </c>
      <c r="L6418" s="78">
        <v>0.33333333333333331</v>
      </c>
      <c r="M6418">
        <v>5</v>
      </c>
      <c r="Q6418">
        <v>2</v>
      </c>
    </row>
    <row r="6419" spans="1:17" x14ac:dyDescent="0.25">
      <c r="A6419" t="s">
        <v>51</v>
      </c>
      <c r="B6419" t="s">
        <v>52</v>
      </c>
      <c r="C6419">
        <v>2</v>
      </c>
      <c r="D6419">
        <v>90</v>
      </c>
      <c r="E6419">
        <v>40</v>
      </c>
      <c r="F6419">
        <v>88501</v>
      </c>
      <c r="G6419">
        <v>3</v>
      </c>
      <c r="H6419">
        <v>1</v>
      </c>
      <c r="I6419">
        <v>105</v>
      </c>
      <c r="J6419">
        <v>731</v>
      </c>
      <c r="K6419">
        <v>20190522</v>
      </c>
      <c r="L6419" s="78">
        <v>0.375</v>
      </c>
      <c r="M6419">
        <v>4</v>
      </c>
      <c r="Q6419">
        <v>2</v>
      </c>
    </row>
    <row r="6420" spans="1:17" x14ac:dyDescent="0.25">
      <c r="A6420" t="s">
        <v>51</v>
      </c>
      <c r="B6420" t="s">
        <v>52</v>
      </c>
      <c r="C6420">
        <v>2</v>
      </c>
      <c r="D6420">
        <v>90</v>
      </c>
      <c r="E6420">
        <v>40</v>
      </c>
      <c r="F6420">
        <v>88501</v>
      </c>
      <c r="G6420">
        <v>3</v>
      </c>
      <c r="H6420">
        <v>1</v>
      </c>
      <c r="I6420">
        <v>105</v>
      </c>
      <c r="J6420">
        <v>731</v>
      </c>
      <c r="K6420">
        <v>20190522</v>
      </c>
      <c r="L6420" s="78">
        <v>0.41666666666666669</v>
      </c>
      <c r="M6420">
        <v>3</v>
      </c>
      <c r="Q6420">
        <v>2</v>
      </c>
    </row>
    <row r="6421" spans="1:17" x14ac:dyDescent="0.25">
      <c r="A6421" t="s">
        <v>51</v>
      </c>
      <c r="B6421" t="s">
        <v>52</v>
      </c>
      <c r="C6421">
        <v>2</v>
      </c>
      <c r="D6421">
        <v>90</v>
      </c>
      <c r="E6421">
        <v>40</v>
      </c>
      <c r="F6421">
        <v>88501</v>
      </c>
      <c r="G6421">
        <v>3</v>
      </c>
      <c r="H6421">
        <v>1</v>
      </c>
      <c r="I6421">
        <v>105</v>
      </c>
      <c r="J6421">
        <v>731</v>
      </c>
      <c r="K6421">
        <v>20190522</v>
      </c>
      <c r="L6421" s="78">
        <v>0.45833333333333331</v>
      </c>
      <c r="M6421">
        <v>1</v>
      </c>
      <c r="Q6421">
        <v>2</v>
      </c>
    </row>
    <row r="6422" spans="1:17" x14ac:dyDescent="0.25">
      <c r="A6422" t="s">
        <v>51</v>
      </c>
      <c r="B6422" t="s">
        <v>52</v>
      </c>
      <c r="C6422">
        <v>2</v>
      </c>
      <c r="D6422">
        <v>90</v>
      </c>
      <c r="E6422">
        <v>40</v>
      </c>
      <c r="F6422">
        <v>88501</v>
      </c>
      <c r="G6422">
        <v>3</v>
      </c>
      <c r="H6422">
        <v>1</v>
      </c>
      <c r="I6422">
        <v>105</v>
      </c>
      <c r="J6422">
        <v>731</v>
      </c>
      <c r="K6422">
        <v>20190522</v>
      </c>
      <c r="L6422" s="78">
        <v>0.5</v>
      </c>
      <c r="M6422">
        <v>1</v>
      </c>
      <c r="Q6422">
        <v>2</v>
      </c>
    </row>
    <row r="6423" spans="1:17" x14ac:dyDescent="0.25">
      <c r="A6423" t="s">
        <v>51</v>
      </c>
      <c r="B6423" t="s">
        <v>52</v>
      </c>
      <c r="C6423">
        <v>2</v>
      </c>
      <c r="D6423">
        <v>90</v>
      </c>
      <c r="E6423">
        <v>40</v>
      </c>
      <c r="F6423">
        <v>88501</v>
      </c>
      <c r="G6423">
        <v>3</v>
      </c>
      <c r="H6423">
        <v>1</v>
      </c>
      <c r="I6423">
        <v>105</v>
      </c>
      <c r="J6423">
        <v>731</v>
      </c>
      <c r="K6423">
        <v>20190522</v>
      </c>
      <c r="L6423" s="78">
        <v>0.54166666666666663</v>
      </c>
      <c r="M6423">
        <v>3</v>
      </c>
      <c r="Q6423">
        <v>2</v>
      </c>
    </row>
    <row r="6424" spans="1:17" x14ac:dyDescent="0.25">
      <c r="A6424" t="s">
        <v>51</v>
      </c>
      <c r="B6424" t="s">
        <v>52</v>
      </c>
      <c r="C6424">
        <v>2</v>
      </c>
      <c r="D6424">
        <v>90</v>
      </c>
      <c r="E6424">
        <v>40</v>
      </c>
      <c r="F6424">
        <v>88501</v>
      </c>
      <c r="G6424">
        <v>3</v>
      </c>
      <c r="H6424">
        <v>1</v>
      </c>
      <c r="I6424">
        <v>105</v>
      </c>
      <c r="J6424">
        <v>731</v>
      </c>
      <c r="K6424">
        <v>20190522</v>
      </c>
      <c r="L6424" s="78">
        <v>0.58333333333333337</v>
      </c>
      <c r="M6424">
        <v>4</v>
      </c>
      <c r="Q6424">
        <v>2</v>
      </c>
    </row>
    <row r="6425" spans="1:17" x14ac:dyDescent="0.25">
      <c r="A6425" t="s">
        <v>51</v>
      </c>
      <c r="B6425" t="s">
        <v>52</v>
      </c>
      <c r="C6425">
        <v>2</v>
      </c>
      <c r="D6425">
        <v>90</v>
      </c>
      <c r="E6425">
        <v>40</v>
      </c>
      <c r="F6425">
        <v>88501</v>
      </c>
      <c r="G6425">
        <v>3</v>
      </c>
      <c r="H6425">
        <v>1</v>
      </c>
      <c r="I6425">
        <v>105</v>
      </c>
      <c r="J6425">
        <v>731</v>
      </c>
      <c r="K6425">
        <v>20190522</v>
      </c>
      <c r="L6425" s="78">
        <v>0.625</v>
      </c>
      <c r="M6425">
        <v>5</v>
      </c>
      <c r="Q6425">
        <v>2</v>
      </c>
    </row>
    <row r="6426" spans="1:17" x14ac:dyDescent="0.25">
      <c r="A6426" t="s">
        <v>51</v>
      </c>
      <c r="B6426" t="s">
        <v>52</v>
      </c>
      <c r="C6426">
        <v>2</v>
      </c>
      <c r="D6426">
        <v>90</v>
      </c>
      <c r="E6426">
        <v>40</v>
      </c>
      <c r="F6426">
        <v>88501</v>
      </c>
      <c r="G6426">
        <v>3</v>
      </c>
      <c r="H6426">
        <v>1</v>
      </c>
      <c r="I6426">
        <v>105</v>
      </c>
      <c r="J6426">
        <v>731</v>
      </c>
      <c r="K6426">
        <v>20190522</v>
      </c>
      <c r="L6426" s="78">
        <v>0.66666666666666663</v>
      </c>
      <c r="M6426">
        <v>5</v>
      </c>
      <c r="Q6426">
        <v>2</v>
      </c>
    </row>
    <row r="6427" spans="1:17" x14ac:dyDescent="0.25">
      <c r="A6427" t="s">
        <v>51</v>
      </c>
      <c r="B6427" t="s">
        <v>52</v>
      </c>
      <c r="C6427">
        <v>2</v>
      </c>
      <c r="D6427">
        <v>90</v>
      </c>
      <c r="E6427">
        <v>40</v>
      </c>
      <c r="F6427">
        <v>88501</v>
      </c>
      <c r="G6427">
        <v>3</v>
      </c>
      <c r="H6427">
        <v>1</v>
      </c>
      <c r="I6427">
        <v>105</v>
      </c>
      <c r="J6427">
        <v>731</v>
      </c>
      <c r="K6427">
        <v>20190522</v>
      </c>
      <c r="L6427" s="78">
        <v>0.70833333333333337</v>
      </c>
      <c r="M6427">
        <v>6</v>
      </c>
      <c r="Q6427">
        <v>2</v>
      </c>
    </row>
    <row r="6428" spans="1:17" x14ac:dyDescent="0.25">
      <c r="A6428" t="s">
        <v>51</v>
      </c>
      <c r="B6428" t="s">
        <v>52</v>
      </c>
      <c r="C6428">
        <v>2</v>
      </c>
      <c r="D6428">
        <v>90</v>
      </c>
      <c r="E6428">
        <v>40</v>
      </c>
      <c r="F6428">
        <v>88501</v>
      </c>
      <c r="G6428">
        <v>3</v>
      </c>
      <c r="H6428">
        <v>1</v>
      </c>
      <c r="I6428">
        <v>105</v>
      </c>
      <c r="J6428">
        <v>731</v>
      </c>
      <c r="K6428">
        <v>20190522</v>
      </c>
      <c r="L6428" s="78">
        <v>0.75</v>
      </c>
      <c r="M6428">
        <v>9</v>
      </c>
      <c r="Q6428">
        <v>2</v>
      </c>
    </row>
    <row r="6429" spans="1:17" x14ac:dyDescent="0.25">
      <c r="A6429" t="s">
        <v>51</v>
      </c>
      <c r="B6429" t="s">
        <v>52</v>
      </c>
      <c r="C6429">
        <v>2</v>
      </c>
      <c r="D6429">
        <v>90</v>
      </c>
      <c r="E6429">
        <v>40</v>
      </c>
      <c r="F6429">
        <v>88501</v>
      </c>
      <c r="G6429">
        <v>3</v>
      </c>
      <c r="H6429">
        <v>1</v>
      </c>
      <c r="I6429">
        <v>105</v>
      </c>
      <c r="J6429">
        <v>731</v>
      </c>
      <c r="K6429">
        <v>20190522</v>
      </c>
      <c r="L6429" s="78">
        <v>0.79166666666666663</v>
      </c>
      <c r="M6429">
        <v>5</v>
      </c>
      <c r="Q6429">
        <v>2</v>
      </c>
    </row>
    <row r="6430" spans="1:17" x14ac:dyDescent="0.25">
      <c r="A6430" t="s">
        <v>51</v>
      </c>
      <c r="B6430" t="s">
        <v>52</v>
      </c>
      <c r="C6430">
        <v>2</v>
      </c>
      <c r="D6430">
        <v>90</v>
      </c>
      <c r="E6430">
        <v>40</v>
      </c>
      <c r="F6430">
        <v>88501</v>
      </c>
      <c r="G6430">
        <v>3</v>
      </c>
      <c r="H6430">
        <v>1</v>
      </c>
      <c r="I6430">
        <v>105</v>
      </c>
      <c r="J6430">
        <v>731</v>
      </c>
      <c r="K6430">
        <v>20190522</v>
      </c>
      <c r="L6430" s="78">
        <v>0.83333333333333337</v>
      </c>
      <c r="M6430">
        <v>2</v>
      </c>
      <c r="Q6430">
        <v>2</v>
      </c>
    </row>
    <row r="6431" spans="1:17" x14ac:dyDescent="0.25">
      <c r="A6431" t="s">
        <v>51</v>
      </c>
      <c r="B6431" t="s">
        <v>52</v>
      </c>
      <c r="C6431">
        <v>2</v>
      </c>
      <c r="D6431">
        <v>90</v>
      </c>
      <c r="E6431">
        <v>40</v>
      </c>
      <c r="F6431">
        <v>88501</v>
      </c>
      <c r="G6431">
        <v>3</v>
      </c>
      <c r="H6431">
        <v>1</v>
      </c>
      <c r="I6431">
        <v>105</v>
      </c>
      <c r="J6431">
        <v>731</v>
      </c>
      <c r="K6431">
        <v>20190522</v>
      </c>
      <c r="L6431" s="78">
        <v>0.875</v>
      </c>
      <c r="M6431">
        <v>6</v>
      </c>
      <c r="Q6431">
        <v>2</v>
      </c>
    </row>
    <row r="6432" spans="1:17" x14ac:dyDescent="0.25">
      <c r="A6432" t="s">
        <v>51</v>
      </c>
      <c r="B6432" t="s">
        <v>52</v>
      </c>
      <c r="C6432">
        <v>2</v>
      </c>
      <c r="D6432">
        <v>90</v>
      </c>
      <c r="E6432">
        <v>40</v>
      </c>
      <c r="F6432">
        <v>88501</v>
      </c>
      <c r="G6432">
        <v>3</v>
      </c>
      <c r="H6432">
        <v>1</v>
      </c>
      <c r="I6432">
        <v>105</v>
      </c>
      <c r="J6432">
        <v>731</v>
      </c>
      <c r="K6432">
        <v>20190522</v>
      </c>
      <c r="L6432" s="78">
        <v>0.91666666666666663</v>
      </c>
      <c r="M6432">
        <v>6</v>
      </c>
      <c r="Q6432">
        <v>2</v>
      </c>
    </row>
    <row r="6433" spans="1:17" x14ac:dyDescent="0.25">
      <c r="A6433" t="s">
        <v>51</v>
      </c>
      <c r="B6433" t="s">
        <v>52</v>
      </c>
      <c r="C6433">
        <v>2</v>
      </c>
      <c r="D6433">
        <v>90</v>
      </c>
      <c r="E6433">
        <v>40</v>
      </c>
      <c r="F6433">
        <v>88501</v>
      </c>
      <c r="G6433">
        <v>3</v>
      </c>
      <c r="H6433">
        <v>1</v>
      </c>
      <c r="I6433">
        <v>105</v>
      </c>
      <c r="J6433">
        <v>731</v>
      </c>
      <c r="K6433">
        <v>20190522</v>
      </c>
      <c r="L6433" s="78">
        <v>0.95833333333333337</v>
      </c>
      <c r="M6433">
        <v>5</v>
      </c>
      <c r="Q6433">
        <v>2</v>
      </c>
    </row>
    <row r="6434" spans="1:17" x14ac:dyDescent="0.25">
      <c r="A6434" t="s">
        <v>51</v>
      </c>
      <c r="B6434" t="s">
        <v>52</v>
      </c>
      <c r="C6434">
        <v>2</v>
      </c>
      <c r="D6434">
        <v>90</v>
      </c>
      <c r="E6434">
        <v>40</v>
      </c>
      <c r="F6434">
        <v>88501</v>
      </c>
      <c r="G6434">
        <v>3</v>
      </c>
      <c r="H6434">
        <v>1</v>
      </c>
      <c r="I6434">
        <v>105</v>
      </c>
      <c r="J6434">
        <v>731</v>
      </c>
      <c r="K6434">
        <v>20190523</v>
      </c>
      <c r="L6434" s="78">
        <v>0</v>
      </c>
      <c r="M6434">
        <v>5</v>
      </c>
    </row>
    <row r="6435" spans="1:17" x14ac:dyDescent="0.25">
      <c r="A6435" t="s">
        <v>51</v>
      </c>
      <c r="B6435" t="s">
        <v>52</v>
      </c>
      <c r="C6435">
        <v>2</v>
      </c>
      <c r="D6435">
        <v>90</v>
      </c>
      <c r="E6435">
        <v>40</v>
      </c>
      <c r="F6435">
        <v>88501</v>
      </c>
      <c r="G6435">
        <v>3</v>
      </c>
      <c r="H6435">
        <v>1</v>
      </c>
      <c r="I6435">
        <v>105</v>
      </c>
      <c r="J6435">
        <v>731</v>
      </c>
      <c r="K6435">
        <v>20190523</v>
      </c>
      <c r="L6435" s="78">
        <v>4.1666666666666664E-2</v>
      </c>
      <c r="M6435">
        <v>4</v>
      </c>
    </row>
    <row r="6436" spans="1:17" x14ac:dyDescent="0.25">
      <c r="A6436" t="s">
        <v>51</v>
      </c>
      <c r="B6436" t="s">
        <v>52</v>
      </c>
      <c r="C6436">
        <v>2</v>
      </c>
      <c r="D6436">
        <v>90</v>
      </c>
      <c r="E6436">
        <v>40</v>
      </c>
      <c r="F6436">
        <v>88501</v>
      </c>
      <c r="G6436">
        <v>3</v>
      </c>
      <c r="H6436">
        <v>1</v>
      </c>
      <c r="I6436">
        <v>105</v>
      </c>
      <c r="J6436">
        <v>731</v>
      </c>
      <c r="K6436">
        <v>20190523</v>
      </c>
      <c r="L6436" s="78">
        <v>8.3333333333333329E-2</v>
      </c>
      <c r="M6436">
        <v>7</v>
      </c>
    </row>
    <row r="6437" spans="1:17" x14ac:dyDescent="0.25">
      <c r="A6437" t="s">
        <v>51</v>
      </c>
      <c r="B6437" t="s">
        <v>52</v>
      </c>
      <c r="C6437">
        <v>2</v>
      </c>
      <c r="D6437">
        <v>90</v>
      </c>
      <c r="E6437">
        <v>40</v>
      </c>
      <c r="F6437">
        <v>88501</v>
      </c>
      <c r="G6437">
        <v>3</v>
      </c>
      <c r="H6437">
        <v>1</v>
      </c>
      <c r="I6437">
        <v>105</v>
      </c>
      <c r="J6437">
        <v>731</v>
      </c>
      <c r="K6437">
        <v>20190523</v>
      </c>
      <c r="L6437" s="78">
        <v>0.125</v>
      </c>
      <c r="M6437">
        <v>8</v>
      </c>
    </row>
    <row r="6438" spans="1:17" x14ac:dyDescent="0.25">
      <c r="A6438" t="s">
        <v>51</v>
      </c>
      <c r="B6438" t="s">
        <v>52</v>
      </c>
      <c r="C6438">
        <v>2</v>
      </c>
      <c r="D6438">
        <v>90</v>
      </c>
      <c r="E6438">
        <v>40</v>
      </c>
      <c r="F6438">
        <v>88501</v>
      </c>
      <c r="G6438">
        <v>3</v>
      </c>
      <c r="H6438">
        <v>1</v>
      </c>
      <c r="I6438">
        <v>105</v>
      </c>
      <c r="J6438">
        <v>731</v>
      </c>
      <c r="K6438">
        <v>20190523</v>
      </c>
      <c r="L6438" s="78">
        <v>0.16666666666666666</v>
      </c>
      <c r="M6438">
        <v>6</v>
      </c>
    </row>
    <row r="6439" spans="1:17" x14ac:dyDescent="0.25">
      <c r="A6439" t="s">
        <v>51</v>
      </c>
      <c r="B6439" t="s">
        <v>52</v>
      </c>
      <c r="C6439">
        <v>2</v>
      </c>
      <c r="D6439">
        <v>90</v>
      </c>
      <c r="E6439">
        <v>40</v>
      </c>
      <c r="F6439">
        <v>88501</v>
      </c>
      <c r="G6439">
        <v>3</v>
      </c>
      <c r="H6439">
        <v>1</v>
      </c>
      <c r="I6439">
        <v>105</v>
      </c>
      <c r="J6439">
        <v>731</v>
      </c>
      <c r="K6439">
        <v>20190523</v>
      </c>
      <c r="L6439" s="78">
        <v>0.20833333333333334</v>
      </c>
      <c r="M6439">
        <v>8</v>
      </c>
    </row>
    <row r="6440" spans="1:17" x14ac:dyDescent="0.25">
      <c r="A6440" t="s">
        <v>51</v>
      </c>
      <c r="B6440" t="s">
        <v>52</v>
      </c>
      <c r="C6440">
        <v>2</v>
      </c>
      <c r="D6440">
        <v>90</v>
      </c>
      <c r="E6440">
        <v>40</v>
      </c>
      <c r="F6440">
        <v>88501</v>
      </c>
      <c r="G6440">
        <v>3</v>
      </c>
      <c r="H6440">
        <v>1</v>
      </c>
      <c r="I6440">
        <v>105</v>
      </c>
      <c r="J6440">
        <v>731</v>
      </c>
      <c r="K6440">
        <v>20190523</v>
      </c>
      <c r="L6440" s="78">
        <v>0.25</v>
      </c>
      <c r="M6440">
        <v>9</v>
      </c>
    </row>
    <row r="6441" spans="1:17" x14ac:dyDescent="0.25">
      <c r="A6441" t="s">
        <v>51</v>
      </c>
      <c r="B6441" t="s">
        <v>52</v>
      </c>
      <c r="C6441">
        <v>2</v>
      </c>
      <c r="D6441">
        <v>90</v>
      </c>
      <c r="E6441">
        <v>40</v>
      </c>
      <c r="F6441">
        <v>88501</v>
      </c>
      <c r="G6441">
        <v>3</v>
      </c>
      <c r="H6441">
        <v>1</v>
      </c>
      <c r="I6441">
        <v>105</v>
      </c>
      <c r="J6441">
        <v>731</v>
      </c>
      <c r="K6441">
        <v>20190523</v>
      </c>
      <c r="L6441" s="78">
        <v>0.29166666666666669</v>
      </c>
      <c r="M6441">
        <v>9</v>
      </c>
    </row>
    <row r="6442" spans="1:17" x14ac:dyDescent="0.25">
      <c r="A6442" t="s">
        <v>51</v>
      </c>
      <c r="B6442" t="s">
        <v>52</v>
      </c>
      <c r="C6442">
        <v>2</v>
      </c>
      <c r="D6442">
        <v>90</v>
      </c>
      <c r="E6442">
        <v>40</v>
      </c>
      <c r="F6442">
        <v>88501</v>
      </c>
      <c r="G6442">
        <v>3</v>
      </c>
      <c r="H6442">
        <v>1</v>
      </c>
      <c r="I6442">
        <v>105</v>
      </c>
      <c r="J6442">
        <v>731</v>
      </c>
      <c r="K6442">
        <v>20190523</v>
      </c>
      <c r="L6442" s="78">
        <v>0.33333333333333331</v>
      </c>
      <c r="M6442">
        <v>5</v>
      </c>
    </row>
    <row r="6443" spans="1:17" x14ac:dyDescent="0.25">
      <c r="A6443" t="s">
        <v>51</v>
      </c>
      <c r="B6443" t="s">
        <v>52</v>
      </c>
      <c r="C6443">
        <v>2</v>
      </c>
      <c r="D6443">
        <v>90</v>
      </c>
      <c r="E6443">
        <v>40</v>
      </c>
      <c r="F6443">
        <v>88501</v>
      </c>
      <c r="G6443">
        <v>3</v>
      </c>
      <c r="H6443">
        <v>1</v>
      </c>
      <c r="I6443">
        <v>105</v>
      </c>
      <c r="J6443">
        <v>731</v>
      </c>
      <c r="K6443">
        <v>20190523</v>
      </c>
      <c r="L6443" s="78">
        <v>0.375</v>
      </c>
      <c r="M6443">
        <v>2</v>
      </c>
    </row>
    <row r="6444" spans="1:17" x14ac:dyDescent="0.25">
      <c r="A6444" t="s">
        <v>51</v>
      </c>
      <c r="B6444" t="s">
        <v>52</v>
      </c>
      <c r="C6444">
        <v>2</v>
      </c>
      <c r="D6444">
        <v>90</v>
      </c>
      <c r="E6444">
        <v>40</v>
      </c>
      <c r="F6444">
        <v>88501</v>
      </c>
      <c r="G6444">
        <v>3</v>
      </c>
      <c r="H6444">
        <v>1</v>
      </c>
      <c r="I6444">
        <v>105</v>
      </c>
      <c r="J6444">
        <v>731</v>
      </c>
      <c r="K6444">
        <v>20190523</v>
      </c>
      <c r="L6444" s="78">
        <v>0.41666666666666669</v>
      </c>
      <c r="M6444">
        <v>1</v>
      </c>
    </row>
    <row r="6445" spans="1:17" x14ac:dyDescent="0.25">
      <c r="A6445" t="s">
        <v>51</v>
      </c>
      <c r="B6445" t="s">
        <v>52</v>
      </c>
      <c r="C6445">
        <v>2</v>
      </c>
      <c r="D6445">
        <v>90</v>
      </c>
      <c r="E6445">
        <v>40</v>
      </c>
      <c r="F6445">
        <v>88501</v>
      </c>
      <c r="G6445">
        <v>3</v>
      </c>
      <c r="H6445">
        <v>1</v>
      </c>
      <c r="I6445">
        <v>105</v>
      </c>
      <c r="J6445">
        <v>731</v>
      </c>
      <c r="K6445">
        <v>20190523</v>
      </c>
      <c r="L6445" s="78">
        <v>0.45833333333333331</v>
      </c>
      <c r="M6445">
        <v>1</v>
      </c>
    </row>
    <row r="6446" spans="1:17" x14ac:dyDescent="0.25">
      <c r="A6446" t="s">
        <v>51</v>
      </c>
      <c r="B6446" t="s">
        <v>52</v>
      </c>
      <c r="C6446">
        <v>2</v>
      </c>
      <c r="D6446">
        <v>90</v>
      </c>
      <c r="E6446">
        <v>40</v>
      </c>
      <c r="F6446">
        <v>88501</v>
      </c>
      <c r="G6446">
        <v>3</v>
      </c>
      <c r="H6446">
        <v>1</v>
      </c>
      <c r="I6446">
        <v>105</v>
      </c>
      <c r="J6446">
        <v>731</v>
      </c>
      <c r="K6446">
        <v>20190523</v>
      </c>
      <c r="L6446" s="78">
        <v>0.5</v>
      </c>
      <c r="M6446">
        <v>3</v>
      </c>
    </row>
    <row r="6447" spans="1:17" x14ac:dyDescent="0.25">
      <c r="A6447" t="s">
        <v>51</v>
      </c>
      <c r="B6447" t="s">
        <v>52</v>
      </c>
      <c r="C6447">
        <v>2</v>
      </c>
      <c r="D6447">
        <v>90</v>
      </c>
      <c r="E6447">
        <v>40</v>
      </c>
      <c r="F6447">
        <v>88501</v>
      </c>
      <c r="G6447">
        <v>3</v>
      </c>
      <c r="H6447">
        <v>1</v>
      </c>
      <c r="I6447">
        <v>105</v>
      </c>
      <c r="J6447">
        <v>731</v>
      </c>
      <c r="K6447">
        <v>20190523</v>
      </c>
      <c r="L6447" s="78">
        <v>0.54166666666666663</v>
      </c>
      <c r="M6447">
        <v>2</v>
      </c>
    </row>
    <row r="6448" spans="1:17" x14ac:dyDescent="0.25">
      <c r="A6448" t="s">
        <v>51</v>
      </c>
      <c r="B6448" t="s">
        <v>52</v>
      </c>
      <c r="C6448">
        <v>2</v>
      </c>
      <c r="D6448">
        <v>90</v>
      </c>
      <c r="E6448">
        <v>40</v>
      </c>
      <c r="F6448">
        <v>88501</v>
      </c>
      <c r="G6448">
        <v>3</v>
      </c>
      <c r="H6448">
        <v>1</v>
      </c>
      <c r="I6448">
        <v>105</v>
      </c>
      <c r="J6448">
        <v>731</v>
      </c>
      <c r="K6448">
        <v>20190523</v>
      </c>
      <c r="L6448" s="78">
        <v>0.58333333333333337</v>
      </c>
      <c r="M6448">
        <v>0</v>
      </c>
    </row>
    <row r="6449" spans="1:13" x14ac:dyDescent="0.25">
      <c r="A6449" t="s">
        <v>51</v>
      </c>
      <c r="B6449" t="s">
        <v>52</v>
      </c>
      <c r="C6449">
        <v>2</v>
      </c>
      <c r="D6449">
        <v>90</v>
      </c>
      <c r="E6449">
        <v>40</v>
      </c>
      <c r="F6449">
        <v>88501</v>
      </c>
      <c r="G6449">
        <v>3</v>
      </c>
      <c r="H6449">
        <v>1</v>
      </c>
      <c r="I6449">
        <v>105</v>
      </c>
      <c r="J6449">
        <v>731</v>
      </c>
      <c r="K6449">
        <v>20190523</v>
      </c>
      <c r="L6449" s="78">
        <v>0.625</v>
      </c>
      <c r="M6449">
        <v>1</v>
      </c>
    </row>
    <row r="6450" spans="1:13" x14ac:dyDescent="0.25">
      <c r="A6450" t="s">
        <v>51</v>
      </c>
      <c r="B6450" t="s">
        <v>52</v>
      </c>
      <c r="C6450">
        <v>2</v>
      </c>
      <c r="D6450">
        <v>90</v>
      </c>
      <c r="E6450">
        <v>40</v>
      </c>
      <c r="F6450">
        <v>88501</v>
      </c>
      <c r="G6450">
        <v>3</v>
      </c>
      <c r="H6450">
        <v>1</v>
      </c>
      <c r="I6450">
        <v>105</v>
      </c>
      <c r="J6450">
        <v>731</v>
      </c>
      <c r="K6450">
        <v>20190523</v>
      </c>
      <c r="L6450" s="78">
        <v>0.66666666666666663</v>
      </c>
      <c r="M6450">
        <v>4</v>
      </c>
    </row>
    <row r="6451" spans="1:13" x14ac:dyDescent="0.25">
      <c r="A6451" t="s">
        <v>51</v>
      </c>
      <c r="B6451" t="s">
        <v>52</v>
      </c>
      <c r="C6451">
        <v>2</v>
      </c>
      <c r="D6451">
        <v>90</v>
      </c>
      <c r="E6451">
        <v>40</v>
      </c>
      <c r="F6451">
        <v>88501</v>
      </c>
      <c r="G6451">
        <v>3</v>
      </c>
      <c r="H6451">
        <v>1</v>
      </c>
      <c r="I6451">
        <v>105</v>
      </c>
      <c r="J6451">
        <v>731</v>
      </c>
      <c r="K6451">
        <v>20190523</v>
      </c>
      <c r="L6451" s="78">
        <v>0.70833333333333337</v>
      </c>
      <c r="M6451">
        <v>3</v>
      </c>
    </row>
    <row r="6452" spans="1:13" x14ac:dyDescent="0.25">
      <c r="A6452" t="s">
        <v>51</v>
      </c>
      <c r="B6452" t="s">
        <v>52</v>
      </c>
      <c r="C6452">
        <v>2</v>
      </c>
      <c r="D6452">
        <v>90</v>
      </c>
      <c r="E6452">
        <v>40</v>
      </c>
      <c r="F6452">
        <v>88501</v>
      </c>
      <c r="G6452">
        <v>3</v>
      </c>
      <c r="H6452">
        <v>1</v>
      </c>
      <c r="I6452">
        <v>105</v>
      </c>
      <c r="J6452">
        <v>731</v>
      </c>
      <c r="K6452">
        <v>20190523</v>
      </c>
      <c r="L6452" s="78">
        <v>0.75</v>
      </c>
      <c r="M6452">
        <v>1</v>
      </c>
    </row>
    <row r="6453" spans="1:13" x14ac:dyDescent="0.25">
      <c r="A6453" t="s">
        <v>51</v>
      </c>
      <c r="B6453" t="s">
        <v>52</v>
      </c>
      <c r="C6453">
        <v>2</v>
      </c>
      <c r="D6453">
        <v>90</v>
      </c>
      <c r="E6453">
        <v>40</v>
      </c>
      <c r="F6453">
        <v>88501</v>
      </c>
      <c r="G6453">
        <v>3</v>
      </c>
      <c r="H6453">
        <v>1</v>
      </c>
      <c r="I6453">
        <v>105</v>
      </c>
      <c r="J6453">
        <v>731</v>
      </c>
      <c r="K6453">
        <v>20190523</v>
      </c>
      <c r="L6453" s="78">
        <v>0.79166666666666663</v>
      </c>
      <c r="M6453">
        <v>-1</v>
      </c>
    </row>
    <row r="6454" spans="1:13" x14ac:dyDescent="0.25">
      <c r="A6454" t="s">
        <v>51</v>
      </c>
      <c r="B6454" t="s">
        <v>52</v>
      </c>
      <c r="C6454">
        <v>2</v>
      </c>
      <c r="D6454">
        <v>90</v>
      </c>
      <c r="E6454">
        <v>40</v>
      </c>
      <c r="F6454">
        <v>88501</v>
      </c>
      <c r="G6454">
        <v>3</v>
      </c>
      <c r="H6454">
        <v>1</v>
      </c>
      <c r="I6454">
        <v>105</v>
      </c>
      <c r="J6454">
        <v>731</v>
      </c>
      <c r="K6454">
        <v>20190523</v>
      </c>
      <c r="L6454" s="78">
        <v>0.83333333333333337</v>
      </c>
      <c r="M6454">
        <v>0</v>
      </c>
    </row>
    <row r="6455" spans="1:13" x14ac:dyDescent="0.25">
      <c r="A6455" t="s">
        <v>51</v>
      </c>
      <c r="B6455" t="s">
        <v>52</v>
      </c>
      <c r="C6455">
        <v>2</v>
      </c>
      <c r="D6455">
        <v>90</v>
      </c>
      <c r="E6455">
        <v>40</v>
      </c>
      <c r="F6455">
        <v>88501</v>
      </c>
      <c r="G6455">
        <v>3</v>
      </c>
      <c r="H6455">
        <v>1</v>
      </c>
      <c r="I6455">
        <v>105</v>
      </c>
      <c r="J6455">
        <v>731</v>
      </c>
      <c r="K6455">
        <v>20190523</v>
      </c>
      <c r="L6455" s="78">
        <v>0.875</v>
      </c>
      <c r="M6455">
        <v>1</v>
      </c>
    </row>
    <row r="6456" spans="1:13" x14ac:dyDescent="0.25">
      <c r="A6456" t="s">
        <v>51</v>
      </c>
      <c r="B6456" t="s">
        <v>52</v>
      </c>
      <c r="C6456">
        <v>2</v>
      </c>
      <c r="D6456">
        <v>90</v>
      </c>
      <c r="E6456">
        <v>40</v>
      </c>
      <c r="F6456">
        <v>88501</v>
      </c>
      <c r="G6456">
        <v>3</v>
      </c>
      <c r="H6456">
        <v>1</v>
      </c>
      <c r="I6456">
        <v>105</v>
      </c>
      <c r="J6456">
        <v>731</v>
      </c>
      <c r="K6456">
        <v>20190523</v>
      </c>
      <c r="L6456" s="78">
        <v>0.91666666666666663</v>
      </c>
      <c r="M6456">
        <v>0</v>
      </c>
    </row>
    <row r="6457" spans="1:13" x14ac:dyDescent="0.25">
      <c r="A6457" t="s">
        <v>51</v>
      </c>
      <c r="B6457" t="s">
        <v>52</v>
      </c>
      <c r="C6457">
        <v>2</v>
      </c>
      <c r="D6457">
        <v>90</v>
      </c>
      <c r="E6457">
        <v>40</v>
      </c>
      <c r="F6457">
        <v>88501</v>
      </c>
      <c r="G6457">
        <v>3</v>
      </c>
      <c r="H6457">
        <v>1</v>
      </c>
      <c r="I6457">
        <v>105</v>
      </c>
      <c r="J6457">
        <v>731</v>
      </c>
      <c r="K6457">
        <v>20190523</v>
      </c>
      <c r="L6457" s="78">
        <v>0.95833333333333337</v>
      </c>
      <c r="M6457">
        <v>0</v>
      </c>
    </row>
    <row r="6458" spans="1:13" x14ac:dyDescent="0.25">
      <c r="A6458" t="s">
        <v>51</v>
      </c>
      <c r="B6458" t="s">
        <v>52</v>
      </c>
      <c r="C6458">
        <v>2</v>
      </c>
      <c r="D6458">
        <v>90</v>
      </c>
      <c r="E6458">
        <v>40</v>
      </c>
      <c r="F6458">
        <v>88501</v>
      </c>
      <c r="G6458">
        <v>3</v>
      </c>
      <c r="H6458">
        <v>1</v>
      </c>
      <c r="I6458">
        <v>105</v>
      </c>
      <c r="J6458">
        <v>731</v>
      </c>
      <c r="K6458">
        <v>20190524</v>
      </c>
      <c r="L6458" s="78">
        <v>0</v>
      </c>
      <c r="M6458">
        <v>1</v>
      </c>
    </row>
    <row r="6459" spans="1:13" x14ac:dyDescent="0.25">
      <c r="A6459" t="s">
        <v>51</v>
      </c>
      <c r="B6459" t="s">
        <v>52</v>
      </c>
      <c r="C6459">
        <v>2</v>
      </c>
      <c r="D6459">
        <v>90</v>
      </c>
      <c r="E6459">
        <v>40</v>
      </c>
      <c r="F6459">
        <v>88501</v>
      </c>
      <c r="G6459">
        <v>3</v>
      </c>
      <c r="H6459">
        <v>1</v>
      </c>
      <c r="I6459">
        <v>105</v>
      </c>
      <c r="J6459">
        <v>731</v>
      </c>
      <c r="K6459">
        <v>20190524</v>
      </c>
      <c r="L6459" s="78">
        <v>4.1666666666666664E-2</v>
      </c>
      <c r="M6459">
        <v>2</v>
      </c>
    </row>
    <row r="6460" spans="1:13" x14ac:dyDescent="0.25">
      <c r="A6460" t="s">
        <v>51</v>
      </c>
      <c r="B6460" t="s">
        <v>52</v>
      </c>
      <c r="C6460">
        <v>2</v>
      </c>
      <c r="D6460">
        <v>90</v>
      </c>
      <c r="E6460">
        <v>40</v>
      </c>
      <c r="F6460">
        <v>88501</v>
      </c>
      <c r="G6460">
        <v>3</v>
      </c>
      <c r="H6460">
        <v>1</v>
      </c>
      <c r="I6460">
        <v>105</v>
      </c>
      <c r="J6460">
        <v>731</v>
      </c>
      <c r="K6460">
        <v>20190524</v>
      </c>
      <c r="L6460" s="78">
        <v>8.3333333333333329E-2</v>
      </c>
      <c r="M6460">
        <v>0</v>
      </c>
    </row>
    <row r="6461" spans="1:13" x14ac:dyDescent="0.25">
      <c r="A6461" t="s">
        <v>51</v>
      </c>
      <c r="B6461" t="s">
        <v>52</v>
      </c>
      <c r="C6461">
        <v>2</v>
      </c>
      <c r="D6461">
        <v>90</v>
      </c>
      <c r="E6461">
        <v>40</v>
      </c>
      <c r="F6461">
        <v>88501</v>
      </c>
      <c r="G6461">
        <v>3</v>
      </c>
      <c r="H6461">
        <v>1</v>
      </c>
      <c r="I6461">
        <v>105</v>
      </c>
      <c r="J6461">
        <v>731</v>
      </c>
      <c r="K6461">
        <v>20190524</v>
      </c>
      <c r="L6461" s="78">
        <v>0.125</v>
      </c>
      <c r="M6461">
        <v>-1</v>
      </c>
    </row>
    <row r="6462" spans="1:13" x14ac:dyDescent="0.25">
      <c r="A6462" t="s">
        <v>51</v>
      </c>
      <c r="B6462" t="s">
        <v>52</v>
      </c>
      <c r="C6462">
        <v>2</v>
      </c>
      <c r="D6462">
        <v>90</v>
      </c>
      <c r="E6462">
        <v>40</v>
      </c>
      <c r="F6462">
        <v>88501</v>
      </c>
      <c r="G6462">
        <v>3</v>
      </c>
      <c r="H6462">
        <v>1</v>
      </c>
      <c r="I6462">
        <v>105</v>
      </c>
      <c r="J6462">
        <v>731</v>
      </c>
      <c r="K6462">
        <v>20190524</v>
      </c>
      <c r="L6462" s="78">
        <v>0.16666666666666666</v>
      </c>
      <c r="M6462">
        <v>1</v>
      </c>
    </row>
    <row r="6463" spans="1:13" x14ac:dyDescent="0.25">
      <c r="A6463" t="s">
        <v>51</v>
      </c>
      <c r="B6463" t="s">
        <v>52</v>
      </c>
      <c r="C6463">
        <v>2</v>
      </c>
      <c r="D6463">
        <v>90</v>
      </c>
      <c r="E6463">
        <v>40</v>
      </c>
      <c r="F6463">
        <v>88501</v>
      </c>
      <c r="G6463">
        <v>3</v>
      </c>
      <c r="H6463">
        <v>1</v>
      </c>
      <c r="I6463">
        <v>105</v>
      </c>
      <c r="J6463">
        <v>731</v>
      </c>
      <c r="K6463">
        <v>20190524</v>
      </c>
      <c r="L6463" s="78">
        <v>0.20833333333333334</v>
      </c>
      <c r="M6463">
        <v>5</v>
      </c>
    </row>
    <row r="6464" spans="1:13" x14ac:dyDescent="0.25">
      <c r="A6464" t="s">
        <v>51</v>
      </c>
      <c r="B6464" t="s">
        <v>52</v>
      </c>
      <c r="C6464">
        <v>2</v>
      </c>
      <c r="D6464">
        <v>90</v>
      </c>
      <c r="E6464">
        <v>40</v>
      </c>
      <c r="F6464">
        <v>88501</v>
      </c>
      <c r="G6464">
        <v>3</v>
      </c>
      <c r="H6464">
        <v>1</v>
      </c>
      <c r="I6464">
        <v>105</v>
      </c>
      <c r="J6464">
        <v>731</v>
      </c>
      <c r="K6464">
        <v>20190524</v>
      </c>
      <c r="L6464" s="78">
        <v>0.25</v>
      </c>
      <c r="M6464">
        <v>3</v>
      </c>
    </row>
    <row r="6465" spans="1:13" x14ac:dyDescent="0.25">
      <c r="A6465" t="s">
        <v>51</v>
      </c>
      <c r="B6465" t="s">
        <v>52</v>
      </c>
      <c r="C6465">
        <v>2</v>
      </c>
      <c r="D6465">
        <v>90</v>
      </c>
      <c r="E6465">
        <v>40</v>
      </c>
      <c r="F6465">
        <v>88501</v>
      </c>
      <c r="G6465">
        <v>3</v>
      </c>
      <c r="H6465">
        <v>1</v>
      </c>
      <c r="I6465">
        <v>105</v>
      </c>
      <c r="J6465">
        <v>731</v>
      </c>
      <c r="K6465">
        <v>20190524</v>
      </c>
      <c r="L6465" s="78">
        <v>0.29166666666666669</v>
      </c>
      <c r="M6465">
        <v>0</v>
      </c>
    </row>
    <row r="6466" spans="1:13" x14ac:dyDescent="0.25">
      <c r="A6466" t="s">
        <v>51</v>
      </c>
      <c r="B6466" t="s">
        <v>52</v>
      </c>
      <c r="C6466">
        <v>2</v>
      </c>
      <c r="D6466">
        <v>90</v>
      </c>
      <c r="E6466">
        <v>40</v>
      </c>
      <c r="F6466">
        <v>88501</v>
      </c>
      <c r="G6466">
        <v>3</v>
      </c>
      <c r="H6466">
        <v>1</v>
      </c>
      <c r="I6466">
        <v>105</v>
      </c>
      <c r="J6466">
        <v>731</v>
      </c>
      <c r="K6466">
        <v>20190524</v>
      </c>
      <c r="L6466" s="78">
        <v>0.33333333333333331</v>
      </c>
      <c r="M6466">
        <v>1</v>
      </c>
    </row>
    <row r="6467" spans="1:13" x14ac:dyDescent="0.25">
      <c r="A6467" t="s">
        <v>51</v>
      </c>
      <c r="B6467" t="s">
        <v>52</v>
      </c>
      <c r="C6467">
        <v>2</v>
      </c>
      <c r="D6467">
        <v>90</v>
      </c>
      <c r="E6467">
        <v>40</v>
      </c>
      <c r="F6467">
        <v>88501</v>
      </c>
      <c r="G6467">
        <v>3</v>
      </c>
      <c r="H6467">
        <v>1</v>
      </c>
      <c r="I6467">
        <v>105</v>
      </c>
      <c r="J6467">
        <v>731</v>
      </c>
      <c r="K6467">
        <v>20190524</v>
      </c>
      <c r="L6467" s="78">
        <v>0.375</v>
      </c>
      <c r="M6467">
        <v>3</v>
      </c>
    </row>
    <row r="6468" spans="1:13" x14ac:dyDescent="0.25">
      <c r="A6468" t="s">
        <v>51</v>
      </c>
      <c r="B6468" t="s">
        <v>52</v>
      </c>
      <c r="C6468">
        <v>2</v>
      </c>
      <c r="D6468">
        <v>90</v>
      </c>
      <c r="E6468">
        <v>40</v>
      </c>
      <c r="F6468">
        <v>88501</v>
      </c>
      <c r="G6468">
        <v>3</v>
      </c>
      <c r="H6468">
        <v>1</v>
      </c>
      <c r="I6468">
        <v>105</v>
      </c>
      <c r="J6468">
        <v>731</v>
      </c>
      <c r="K6468">
        <v>20190524</v>
      </c>
      <c r="L6468" s="78">
        <v>0.41666666666666669</v>
      </c>
      <c r="M6468">
        <v>3</v>
      </c>
    </row>
    <row r="6469" spans="1:13" x14ac:dyDescent="0.25">
      <c r="A6469" t="s">
        <v>51</v>
      </c>
      <c r="B6469" t="s">
        <v>52</v>
      </c>
      <c r="C6469">
        <v>2</v>
      </c>
      <c r="D6469">
        <v>90</v>
      </c>
      <c r="E6469">
        <v>40</v>
      </c>
      <c r="F6469">
        <v>88501</v>
      </c>
      <c r="G6469">
        <v>3</v>
      </c>
      <c r="H6469">
        <v>1</v>
      </c>
      <c r="I6469">
        <v>105</v>
      </c>
      <c r="J6469">
        <v>731</v>
      </c>
      <c r="K6469">
        <v>20190524</v>
      </c>
      <c r="L6469" s="78">
        <v>0.45833333333333331</v>
      </c>
      <c r="M6469">
        <v>2</v>
      </c>
    </row>
    <row r="6470" spans="1:13" x14ac:dyDescent="0.25">
      <c r="A6470" t="s">
        <v>51</v>
      </c>
      <c r="B6470" t="s">
        <v>52</v>
      </c>
      <c r="C6470">
        <v>2</v>
      </c>
      <c r="D6470">
        <v>90</v>
      </c>
      <c r="E6470">
        <v>40</v>
      </c>
      <c r="F6470">
        <v>88501</v>
      </c>
      <c r="G6470">
        <v>3</v>
      </c>
      <c r="H6470">
        <v>1</v>
      </c>
      <c r="I6470">
        <v>105</v>
      </c>
      <c r="J6470">
        <v>731</v>
      </c>
      <c r="K6470">
        <v>20190524</v>
      </c>
      <c r="L6470" s="78">
        <v>0.5</v>
      </c>
      <c r="M6470">
        <v>0</v>
      </c>
    </row>
    <row r="6471" spans="1:13" x14ac:dyDescent="0.25">
      <c r="A6471" t="s">
        <v>51</v>
      </c>
      <c r="B6471" t="s">
        <v>52</v>
      </c>
      <c r="C6471">
        <v>2</v>
      </c>
      <c r="D6471">
        <v>90</v>
      </c>
      <c r="E6471">
        <v>40</v>
      </c>
      <c r="F6471">
        <v>88501</v>
      </c>
      <c r="G6471">
        <v>3</v>
      </c>
      <c r="H6471">
        <v>1</v>
      </c>
      <c r="I6471">
        <v>105</v>
      </c>
      <c r="J6471">
        <v>731</v>
      </c>
      <c r="K6471">
        <v>20190524</v>
      </c>
      <c r="L6471" s="78">
        <v>0.54166666666666663</v>
      </c>
      <c r="M6471">
        <v>0</v>
      </c>
    </row>
    <row r="6472" spans="1:13" x14ac:dyDescent="0.25">
      <c r="A6472" t="s">
        <v>51</v>
      </c>
      <c r="B6472" t="s">
        <v>52</v>
      </c>
      <c r="C6472">
        <v>2</v>
      </c>
      <c r="D6472">
        <v>90</v>
      </c>
      <c r="E6472">
        <v>40</v>
      </c>
      <c r="F6472">
        <v>88501</v>
      </c>
      <c r="G6472">
        <v>3</v>
      </c>
      <c r="H6472">
        <v>1</v>
      </c>
      <c r="I6472">
        <v>105</v>
      </c>
      <c r="J6472">
        <v>731</v>
      </c>
      <c r="K6472">
        <v>20190524</v>
      </c>
      <c r="L6472" s="78">
        <v>0.58333333333333337</v>
      </c>
      <c r="M6472">
        <v>2</v>
      </c>
    </row>
    <row r="6473" spans="1:13" x14ac:dyDescent="0.25">
      <c r="A6473" t="s">
        <v>51</v>
      </c>
      <c r="B6473" t="s">
        <v>52</v>
      </c>
      <c r="C6473">
        <v>2</v>
      </c>
      <c r="D6473">
        <v>90</v>
      </c>
      <c r="E6473">
        <v>40</v>
      </c>
      <c r="F6473">
        <v>88501</v>
      </c>
      <c r="G6473">
        <v>3</v>
      </c>
      <c r="H6473">
        <v>1</v>
      </c>
      <c r="I6473">
        <v>105</v>
      </c>
      <c r="J6473">
        <v>731</v>
      </c>
      <c r="K6473">
        <v>20190524</v>
      </c>
      <c r="L6473" s="78">
        <v>0.625</v>
      </c>
      <c r="M6473">
        <v>1</v>
      </c>
    </row>
    <row r="6474" spans="1:13" x14ac:dyDescent="0.25">
      <c r="A6474" t="s">
        <v>51</v>
      </c>
      <c r="B6474" t="s">
        <v>52</v>
      </c>
      <c r="C6474">
        <v>2</v>
      </c>
      <c r="D6474">
        <v>90</v>
      </c>
      <c r="E6474">
        <v>40</v>
      </c>
      <c r="F6474">
        <v>88501</v>
      </c>
      <c r="G6474">
        <v>3</v>
      </c>
      <c r="H6474">
        <v>1</v>
      </c>
      <c r="I6474">
        <v>105</v>
      </c>
      <c r="J6474">
        <v>731</v>
      </c>
      <c r="K6474">
        <v>20190524</v>
      </c>
      <c r="L6474" s="78">
        <v>0.66666666666666663</v>
      </c>
      <c r="M6474">
        <v>2</v>
      </c>
    </row>
    <row r="6475" spans="1:13" x14ac:dyDescent="0.25">
      <c r="A6475" t="s">
        <v>51</v>
      </c>
      <c r="B6475" t="s">
        <v>52</v>
      </c>
      <c r="C6475">
        <v>2</v>
      </c>
      <c r="D6475">
        <v>90</v>
      </c>
      <c r="E6475">
        <v>40</v>
      </c>
      <c r="F6475">
        <v>88501</v>
      </c>
      <c r="G6475">
        <v>3</v>
      </c>
      <c r="H6475">
        <v>1</v>
      </c>
      <c r="I6475">
        <v>105</v>
      </c>
      <c r="J6475">
        <v>731</v>
      </c>
      <c r="K6475">
        <v>20190524</v>
      </c>
      <c r="L6475" s="78">
        <v>0.70833333333333337</v>
      </c>
      <c r="M6475">
        <v>1</v>
      </c>
    </row>
    <row r="6476" spans="1:13" x14ac:dyDescent="0.25">
      <c r="A6476" t="s">
        <v>51</v>
      </c>
      <c r="B6476" t="s">
        <v>52</v>
      </c>
      <c r="C6476">
        <v>2</v>
      </c>
      <c r="D6476">
        <v>90</v>
      </c>
      <c r="E6476">
        <v>40</v>
      </c>
      <c r="F6476">
        <v>88501</v>
      </c>
      <c r="G6476">
        <v>3</v>
      </c>
      <c r="H6476">
        <v>1</v>
      </c>
      <c r="I6476">
        <v>105</v>
      </c>
      <c r="J6476">
        <v>731</v>
      </c>
      <c r="K6476">
        <v>20190524</v>
      </c>
      <c r="L6476" s="78">
        <v>0.75</v>
      </c>
      <c r="M6476">
        <v>2</v>
      </c>
    </row>
    <row r="6477" spans="1:13" x14ac:dyDescent="0.25">
      <c r="A6477" t="s">
        <v>51</v>
      </c>
      <c r="B6477" t="s">
        <v>52</v>
      </c>
      <c r="C6477">
        <v>2</v>
      </c>
      <c r="D6477">
        <v>90</v>
      </c>
      <c r="E6477">
        <v>40</v>
      </c>
      <c r="F6477">
        <v>88501</v>
      </c>
      <c r="G6477">
        <v>3</v>
      </c>
      <c r="H6477">
        <v>1</v>
      </c>
      <c r="I6477">
        <v>105</v>
      </c>
      <c r="J6477">
        <v>731</v>
      </c>
      <c r="K6477">
        <v>20190524</v>
      </c>
      <c r="L6477" s="78">
        <v>0.79166666666666663</v>
      </c>
      <c r="M6477">
        <v>4</v>
      </c>
    </row>
    <row r="6478" spans="1:13" x14ac:dyDescent="0.25">
      <c r="A6478" t="s">
        <v>51</v>
      </c>
      <c r="B6478" t="s">
        <v>52</v>
      </c>
      <c r="C6478">
        <v>2</v>
      </c>
      <c r="D6478">
        <v>90</v>
      </c>
      <c r="E6478">
        <v>40</v>
      </c>
      <c r="F6478">
        <v>88501</v>
      </c>
      <c r="G6478">
        <v>3</v>
      </c>
      <c r="H6478">
        <v>1</v>
      </c>
      <c r="I6478">
        <v>105</v>
      </c>
      <c r="J6478">
        <v>731</v>
      </c>
      <c r="K6478">
        <v>20190524</v>
      </c>
      <c r="L6478" s="78">
        <v>0.83333333333333337</v>
      </c>
      <c r="M6478">
        <v>0</v>
      </c>
    </row>
    <row r="6479" spans="1:13" x14ac:dyDescent="0.25">
      <c r="A6479" t="s">
        <v>51</v>
      </c>
      <c r="B6479" t="s">
        <v>52</v>
      </c>
      <c r="C6479">
        <v>2</v>
      </c>
      <c r="D6479">
        <v>90</v>
      </c>
      <c r="E6479">
        <v>40</v>
      </c>
      <c r="F6479">
        <v>88501</v>
      </c>
      <c r="G6479">
        <v>3</v>
      </c>
      <c r="H6479">
        <v>1</v>
      </c>
      <c r="I6479">
        <v>105</v>
      </c>
      <c r="J6479">
        <v>731</v>
      </c>
      <c r="K6479">
        <v>20190524</v>
      </c>
      <c r="L6479" s="78">
        <v>0.875</v>
      </c>
      <c r="M6479">
        <v>-1</v>
      </c>
    </row>
    <row r="6480" spans="1:13" x14ac:dyDescent="0.25">
      <c r="A6480" t="s">
        <v>51</v>
      </c>
      <c r="B6480" t="s">
        <v>52</v>
      </c>
      <c r="C6480">
        <v>2</v>
      </c>
      <c r="D6480">
        <v>90</v>
      </c>
      <c r="E6480">
        <v>40</v>
      </c>
      <c r="F6480">
        <v>88501</v>
      </c>
      <c r="G6480">
        <v>3</v>
      </c>
      <c r="H6480">
        <v>1</v>
      </c>
      <c r="I6480">
        <v>105</v>
      </c>
      <c r="J6480">
        <v>731</v>
      </c>
      <c r="K6480">
        <v>20190524</v>
      </c>
      <c r="L6480" s="78">
        <v>0.91666666666666663</v>
      </c>
      <c r="M6480">
        <v>4</v>
      </c>
    </row>
    <row r="6481" spans="1:17" x14ac:dyDescent="0.25">
      <c r="A6481" t="s">
        <v>51</v>
      </c>
      <c r="B6481" t="s">
        <v>52</v>
      </c>
      <c r="C6481">
        <v>2</v>
      </c>
      <c r="D6481">
        <v>90</v>
      </c>
      <c r="E6481">
        <v>40</v>
      </c>
      <c r="F6481">
        <v>88501</v>
      </c>
      <c r="G6481">
        <v>3</v>
      </c>
      <c r="H6481">
        <v>1</v>
      </c>
      <c r="I6481">
        <v>105</v>
      </c>
      <c r="J6481">
        <v>731</v>
      </c>
      <c r="K6481">
        <v>20190524</v>
      </c>
      <c r="L6481" s="78">
        <v>0.95833333333333337</v>
      </c>
      <c r="M6481">
        <v>3</v>
      </c>
    </row>
    <row r="6482" spans="1:17" x14ac:dyDescent="0.25">
      <c r="A6482" t="s">
        <v>51</v>
      </c>
      <c r="B6482" t="s">
        <v>52</v>
      </c>
      <c r="C6482">
        <v>2</v>
      </c>
      <c r="D6482">
        <v>90</v>
      </c>
      <c r="E6482">
        <v>40</v>
      </c>
      <c r="F6482">
        <v>88501</v>
      </c>
      <c r="G6482">
        <v>3</v>
      </c>
      <c r="H6482">
        <v>1</v>
      </c>
      <c r="I6482">
        <v>105</v>
      </c>
      <c r="J6482">
        <v>731</v>
      </c>
      <c r="K6482">
        <v>20190525</v>
      </c>
      <c r="L6482" s="78">
        <v>0</v>
      </c>
      <c r="M6482">
        <v>1</v>
      </c>
      <c r="Q6482">
        <v>2</v>
      </c>
    </row>
    <row r="6483" spans="1:17" x14ac:dyDescent="0.25">
      <c r="A6483" t="s">
        <v>51</v>
      </c>
      <c r="B6483" t="s">
        <v>52</v>
      </c>
      <c r="C6483">
        <v>2</v>
      </c>
      <c r="D6483">
        <v>90</v>
      </c>
      <c r="E6483">
        <v>40</v>
      </c>
      <c r="F6483">
        <v>88501</v>
      </c>
      <c r="G6483">
        <v>3</v>
      </c>
      <c r="H6483">
        <v>1</v>
      </c>
      <c r="I6483">
        <v>105</v>
      </c>
      <c r="J6483">
        <v>731</v>
      </c>
      <c r="K6483">
        <v>20190525</v>
      </c>
      <c r="L6483" s="78">
        <v>4.1666666666666664E-2</v>
      </c>
      <c r="M6483">
        <v>3</v>
      </c>
      <c r="Q6483">
        <v>2</v>
      </c>
    </row>
    <row r="6484" spans="1:17" x14ac:dyDescent="0.25">
      <c r="A6484" t="s">
        <v>51</v>
      </c>
      <c r="B6484" t="s">
        <v>52</v>
      </c>
      <c r="C6484">
        <v>2</v>
      </c>
      <c r="D6484">
        <v>90</v>
      </c>
      <c r="E6484">
        <v>40</v>
      </c>
      <c r="F6484">
        <v>88501</v>
      </c>
      <c r="G6484">
        <v>3</v>
      </c>
      <c r="H6484">
        <v>1</v>
      </c>
      <c r="I6484">
        <v>105</v>
      </c>
      <c r="J6484">
        <v>731</v>
      </c>
      <c r="K6484">
        <v>20190525</v>
      </c>
      <c r="L6484" s="78">
        <v>8.3333333333333329E-2</v>
      </c>
      <c r="M6484">
        <v>3</v>
      </c>
      <c r="Q6484">
        <v>2</v>
      </c>
    </row>
    <row r="6485" spans="1:17" x14ac:dyDescent="0.25">
      <c r="A6485" t="s">
        <v>51</v>
      </c>
      <c r="B6485" t="s">
        <v>52</v>
      </c>
      <c r="C6485">
        <v>2</v>
      </c>
      <c r="D6485">
        <v>90</v>
      </c>
      <c r="E6485">
        <v>40</v>
      </c>
      <c r="F6485">
        <v>88501</v>
      </c>
      <c r="G6485">
        <v>3</v>
      </c>
      <c r="H6485">
        <v>1</v>
      </c>
      <c r="I6485">
        <v>105</v>
      </c>
      <c r="J6485">
        <v>731</v>
      </c>
      <c r="K6485">
        <v>20190525</v>
      </c>
      <c r="L6485" s="78">
        <v>0.125</v>
      </c>
      <c r="M6485">
        <v>2</v>
      </c>
      <c r="Q6485">
        <v>2</v>
      </c>
    </row>
    <row r="6486" spans="1:17" x14ac:dyDescent="0.25">
      <c r="A6486" t="s">
        <v>51</v>
      </c>
      <c r="B6486" t="s">
        <v>52</v>
      </c>
      <c r="C6486">
        <v>2</v>
      </c>
      <c r="D6486">
        <v>90</v>
      </c>
      <c r="E6486">
        <v>40</v>
      </c>
      <c r="F6486">
        <v>88501</v>
      </c>
      <c r="G6486">
        <v>3</v>
      </c>
      <c r="H6486">
        <v>1</v>
      </c>
      <c r="I6486">
        <v>105</v>
      </c>
      <c r="J6486">
        <v>731</v>
      </c>
      <c r="K6486">
        <v>20190525</v>
      </c>
      <c r="L6486" s="78">
        <v>0.16666666666666666</v>
      </c>
      <c r="M6486">
        <v>2</v>
      </c>
      <c r="Q6486">
        <v>2</v>
      </c>
    </row>
    <row r="6487" spans="1:17" x14ac:dyDescent="0.25">
      <c r="A6487" t="s">
        <v>51</v>
      </c>
      <c r="B6487" t="s">
        <v>52</v>
      </c>
      <c r="C6487">
        <v>2</v>
      </c>
      <c r="D6487">
        <v>90</v>
      </c>
      <c r="E6487">
        <v>40</v>
      </c>
      <c r="F6487">
        <v>88501</v>
      </c>
      <c r="G6487">
        <v>3</v>
      </c>
      <c r="H6487">
        <v>1</v>
      </c>
      <c r="I6487">
        <v>105</v>
      </c>
      <c r="J6487">
        <v>731</v>
      </c>
      <c r="K6487">
        <v>20190525</v>
      </c>
      <c r="L6487" s="78">
        <v>0.20833333333333334</v>
      </c>
      <c r="M6487">
        <v>1</v>
      </c>
      <c r="Q6487">
        <v>2</v>
      </c>
    </row>
    <row r="6488" spans="1:17" x14ac:dyDescent="0.25">
      <c r="A6488" t="s">
        <v>51</v>
      </c>
      <c r="B6488" t="s">
        <v>52</v>
      </c>
      <c r="C6488">
        <v>2</v>
      </c>
      <c r="D6488">
        <v>90</v>
      </c>
      <c r="E6488">
        <v>40</v>
      </c>
      <c r="F6488">
        <v>88501</v>
      </c>
      <c r="G6488">
        <v>3</v>
      </c>
      <c r="H6488">
        <v>1</v>
      </c>
      <c r="I6488">
        <v>105</v>
      </c>
      <c r="J6488">
        <v>731</v>
      </c>
      <c r="K6488">
        <v>20190525</v>
      </c>
      <c r="L6488" s="78">
        <v>0.25</v>
      </c>
      <c r="M6488">
        <v>3</v>
      </c>
      <c r="Q6488">
        <v>2</v>
      </c>
    </row>
    <row r="6489" spans="1:17" x14ac:dyDescent="0.25">
      <c r="A6489" t="s">
        <v>51</v>
      </c>
      <c r="B6489" t="s">
        <v>52</v>
      </c>
      <c r="C6489">
        <v>2</v>
      </c>
      <c r="D6489">
        <v>90</v>
      </c>
      <c r="E6489">
        <v>40</v>
      </c>
      <c r="F6489">
        <v>88501</v>
      </c>
      <c r="G6489">
        <v>3</v>
      </c>
      <c r="H6489">
        <v>1</v>
      </c>
      <c r="I6489">
        <v>105</v>
      </c>
      <c r="J6489">
        <v>731</v>
      </c>
      <c r="K6489">
        <v>20190525</v>
      </c>
      <c r="L6489" s="78">
        <v>0.29166666666666669</v>
      </c>
      <c r="M6489">
        <v>3</v>
      </c>
      <c r="Q6489">
        <v>2</v>
      </c>
    </row>
    <row r="6490" spans="1:17" x14ac:dyDescent="0.25">
      <c r="A6490" t="s">
        <v>51</v>
      </c>
      <c r="B6490" t="s">
        <v>52</v>
      </c>
      <c r="C6490">
        <v>2</v>
      </c>
      <c r="D6490">
        <v>90</v>
      </c>
      <c r="E6490">
        <v>40</v>
      </c>
      <c r="F6490">
        <v>88501</v>
      </c>
      <c r="G6490">
        <v>3</v>
      </c>
      <c r="H6490">
        <v>1</v>
      </c>
      <c r="I6490">
        <v>105</v>
      </c>
      <c r="J6490">
        <v>731</v>
      </c>
      <c r="K6490">
        <v>20190525</v>
      </c>
      <c r="L6490" s="78">
        <v>0.33333333333333331</v>
      </c>
      <c r="M6490">
        <v>0</v>
      </c>
      <c r="Q6490">
        <v>2</v>
      </c>
    </row>
    <row r="6491" spans="1:17" x14ac:dyDescent="0.25">
      <c r="A6491" t="s">
        <v>51</v>
      </c>
      <c r="B6491" t="s">
        <v>52</v>
      </c>
      <c r="C6491">
        <v>2</v>
      </c>
      <c r="D6491">
        <v>90</v>
      </c>
      <c r="E6491">
        <v>40</v>
      </c>
      <c r="F6491">
        <v>88501</v>
      </c>
      <c r="G6491">
        <v>3</v>
      </c>
      <c r="H6491">
        <v>1</v>
      </c>
      <c r="I6491">
        <v>105</v>
      </c>
      <c r="J6491">
        <v>731</v>
      </c>
      <c r="K6491">
        <v>20190525</v>
      </c>
      <c r="L6491" s="78">
        <v>0.375</v>
      </c>
      <c r="M6491">
        <v>-2</v>
      </c>
      <c r="Q6491">
        <v>2</v>
      </c>
    </row>
    <row r="6492" spans="1:17" x14ac:dyDescent="0.25">
      <c r="A6492" t="s">
        <v>51</v>
      </c>
      <c r="B6492" t="s">
        <v>52</v>
      </c>
      <c r="C6492">
        <v>2</v>
      </c>
      <c r="D6492">
        <v>90</v>
      </c>
      <c r="E6492">
        <v>40</v>
      </c>
      <c r="F6492">
        <v>88501</v>
      </c>
      <c r="G6492">
        <v>3</v>
      </c>
      <c r="H6492">
        <v>1</v>
      </c>
      <c r="I6492">
        <v>105</v>
      </c>
      <c r="J6492">
        <v>731</v>
      </c>
      <c r="K6492">
        <v>20190525</v>
      </c>
      <c r="L6492" s="78">
        <v>0.41666666666666669</v>
      </c>
      <c r="M6492">
        <v>-2</v>
      </c>
      <c r="Q6492">
        <v>2</v>
      </c>
    </row>
    <row r="6493" spans="1:17" x14ac:dyDescent="0.25">
      <c r="A6493" t="s">
        <v>51</v>
      </c>
      <c r="B6493" t="s">
        <v>52</v>
      </c>
      <c r="C6493">
        <v>2</v>
      </c>
      <c r="D6493">
        <v>90</v>
      </c>
      <c r="E6493">
        <v>40</v>
      </c>
      <c r="F6493">
        <v>88501</v>
      </c>
      <c r="G6493">
        <v>3</v>
      </c>
      <c r="H6493">
        <v>1</v>
      </c>
      <c r="I6493">
        <v>105</v>
      </c>
      <c r="J6493">
        <v>731</v>
      </c>
      <c r="K6493">
        <v>20190525</v>
      </c>
      <c r="L6493" s="78">
        <v>0.45833333333333331</v>
      </c>
      <c r="M6493">
        <v>0</v>
      </c>
      <c r="Q6493">
        <v>2</v>
      </c>
    </row>
    <row r="6494" spans="1:17" x14ac:dyDescent="0.25">
      <c r="A6494" t="s">
        <v>51</v>
      </c>
      <c r="B6494" t="s">
        <v>52</v>
      </c>
      <c r="C6494">
        <v>2</v>
      </c>
      <c r="D6494">
        <v>90</v>
      </c>
      <c r="E6494">
        <v>40</v>
      </c>
      <c r="F6494">
        <v>88501</v>
      </c>
      <c r="G6494">
        <v>3</v>
      </c>
      <c r="H6494">
        <v>1</v>
      </c>
      <c r="I6494">
        <v>105</v>
      </c>
      <c r="J6494">
        <v>731</v>
      </c>
      <c r="K6494">
        <v>20190525</v>
      </c>
      <c r="L6494" s="78">
        <v>0.5</v>
      </c>
      <c r="M6494">
        <v>5</v>
      </c>
      <c r="Q6494">
        <v>2</v>
      </c>
    </row>
    <row r="6495" spans="1:17" x14ac:dyDescent="0.25">
      <c r="A6495" t="s">
        <v>51</v>
      </c>
      <c r="B6495" t="s">
        <v>52</v>
      </c>
      <c r="C6495">
        <v>2</v>
      </c>
      <c r="D6495">
        <v>90</v>
      </c>
      <c r="E6495">
        <v>40</v>
      </c>
      <c r="F6495">
        <v>88501</v>
      </c>
      <c r="G6495">
        <v>3</v>
      </c>
      <c r="H6495">
        <v>1</v>
      </c>
      <c r="I6495">
        <v>105</v>
      </c>
      <c r="J6495">
        <v>731</v>
      </c>
      <c r="K6495">
        <v>20190525</v>
      </c>
      <c r="L6495" s="78">
        <v>0.54166666666666663</v>
      </c>
      <c r="M6495">
        <v>4</v>
      </c>
      <c r="Q6495">
        <v>2</v>
      </c>
    </row>
    <row r="6496" spans="1:17" x14ac:dyDescent="0.25">
      <c r="A6496" t="s">
        <v>51</v>
      </c>
      <c r="B6496" t="s">
        <v>52</v>
      </c>
      <c r="C6496">
        <v>2</v>
      </c>
      <c r="D6496">
        <v>90</v>
      </c>
      <c r="E6496">
        <v>40</v>
      </c>
      <c r="F6496">
        <v>88501</v>
      </c>
      <c r="G6496">
        <v>3</v>
      </c>
      <c r="H6496">
        <v>1</v>
      </c>
      <c r="I6496">
        <v>105</v>
      </c>
      <c r="J6496">
        <v>731</v>
      </c>
      <c r="K6496">
        <v>20190525</v>
      </c>
      <c r="L6496" s="78">
        <v>0.58333333333333337</v>
      </c>
      <c r="M6496">
        <v>2</v>
      </c>
      <c r="Q6496">
        <v>2</v>
      </c>
    </row>
    <row r="6497" spans="1:17" x14ac:dyDescent="0.25">
      <c r="A6497" t="s">
        <v>51</v>
      </c>
      <c r="B6497" t="s">
        <v>52</v>
      </c>
      <c r="C6497">
        <v>2</v>
      </c>
      <c r="D6497">
        <v>90</v>
      </c>
      <c r="E6497">
        <v>40</v>
      </c>
      <c r="F6497">
        <v>88501</v>
      </c>
      <c r="G6497">
        <v>3</v>
      </c>
      <c r="H6497">
        <v>1</v>
      </c>
      <c r="I6497">
        <v>105</v>
      </c>
      <c r="J6497">
        <v>731</v>
      </c>
      <c r="K6497">
        <v>20190525</v>
      </c>
      <c r="L6497" s="78">
        <v>0.625</v>
      </c>
      <c r="M6497">
        <v>4</v>
      </c>
      <c r="Q6497">
        <v>2</v>
      </c>
    </row>
    <row r="6498" spans="1:17" x14ac:dyDescent="0.25">
      <c r="A6498" t="s">
        <v>51</v>
      </c>
      <c r="B6498" t="s">
        <v>52</v>
      </c>
      <c r="C6498">
        <v>2</v>
      </c>
      <c r="D6498">
        <v>90</v>
      </c>
      <c r="E6498">
        <v>40</v>
      </c>
      <c r="F6498">
        <v>88501</v>
      </c>
      <c r="G6498">
        <v>3</v>
      </c>
      <c r="H6498">
        <v>1</v>
      </c>
      <c r="I6498">
        <v>105</v>
      </c>
      <c r="J6498">
        <v>731</v>
      </c>
      <c r="K6498">
        <v>20190525</v>
      </c>
      <c r="L6498" s="78">
        <v>0.66666666666666663</v>
      </c>
      <c r="M6498">
        <v>5</v>
      </c>
      <c r="Q6498">
        <v>2</v>
      </c>
    </row>
    <row r="6499" spans="1:17" x14ac:dyDescent="0.25">
      <c r="A6499" t="s">
        <v>51</v>
      </c>
      <c r="B6499" t="s">
        <v>52</v>
      </c>
      <c r="C6499">
        <v>2</v>
      </c>
      <c r="D6499">
        <v>90</v>
      </c>
      <c r="E6499">
        <v>40</v>
      </c>
      <c r="F6499">
        <v>88501</v>
      </c>
      <c r="G6499">
        <v>3</v>
      </c>
      <c r="H6499">
        <v>1</v>
      </c>
      <c r="I6499">
        <v>105</v>
      </c>
      <c r="J6499">
        <v>731</v>
      </c>
      <c r="K6499">
        <v>20190525</v>
      </c>
      <c r="L6499" s="78">
        <v>0.70833333333333337</v>
      </c>
      <c r="M6499">
        <v>2</v>
      </c>
      <c r="Q6499">
        <v>2</v>
      </c>
    </row>
    <row r="6500" spans="1:17" x14ac:dyDescent="0.25">
      <c r="A6500" t="s">
        <v>51</v>
      </c>
      <c r="B6500" t="s">
        <v>52</v>
      </c>
      <c r="C6500">
        <v>2</v>
      </c>
      <c r="D6500">
        <v>90</v>
      </c>
      <c r="E6500">
        <v>40</v>
      </c>
      <c r="F6500">
        <v>88501</v>
      </c>
      <c r="G6500">
        <v>3</v>
      </c>
      <c r="H6500">
        <v>1</v>
      </c>
      <c r="I6500">
        <v>105</v>
      </c>
      <c r="J6500">
        <v>731</v>
      </c>
      <c r="K6500">
        <v>20190525</v>
      </c>
      <c r="L6500" s="78">
        <v>0.75</v>
      </c>
      <c r="M6500">
        <v>3</v>
      </c>
      <c r="Q6500">
        <v>2</v>
      </c>
    </row>
    <row r="6501" spans="1:17" x14ac:dyDescent="0.25">
      <c r="A6501" t="s">
        <v>51</v>
      </c>
      <c r="B6501" t="s">
        <v>52</v>
      </c>
      <c r="C6501">
        <v>2</v>
      </c>
      <c r="D6501">
        <v>90</v>
      </c>
      <c r="E6501">
        <v>40</v>
      </c>
      <c r="F6501">
        <v>88501</v>
      </c>
      <c r="G6501">
        <v>3</v>
      </c>
      <c r="H6501">
        <v>1</v>
      </c>
      <c r="I6501">
        <v>105</v>
      </c>
      <c r="J6501">
        <v>731</v>
      </c>
      <c r="K6501">
        <v>20190525</v>
      </c>
      <c r="L6501" s="78">
        <v>0.79166666666666663</v>
      </c>
      <c r="M6501">
        <v>6</v>
      </c>
      <c r="Q6501">
        <v>2</v>
      </c>
    </row>
    <row r="6502" spans="1:17" x14ac:dyDescent="0.25">
      <c r="A6502" t="s">
        <v>51</v>
      </c>
      <c r="B6502" t="s">
        <v>52</v>
      </c>
      <c r="C6502">
        <v>2</v>
      </c>
      <c r="D6502">
        <v>90</v>
      </c>
      <c r="E6502">
        <v>40</v>
      </c>
      <c r="F6502">
        <v>88501</v>
      </c>
      <c r="G6502">
        <v>3</v>
      </c>
      <c r="H6502">
        <v>1</v>
      </c>
      <c r="I6502">
        <v>105</v>
      </c>
      <c r="J6502">
        <v>731</v>
      </c>
      <c r="K6502">
        <v>20190525</v>
      </c>
      <c r="L6502" s="78">
        <v>0.83333333333333337</v>
      </c>
      <c r="M6502">
        <v>4</v>
      </c>
      <c r="Q6502">
        <v>2</v>
      </c>
    </row>
    <row r="6503" spans="1:17" x14ac:dyDescent="0.25">
      <c r="A6503" t="s">
        <v>51</v>
      </c>
      <c r="B6503" t="s">
        <v>52</v>
      </c>
      <c r="C6503">
        <v>2</v>
      </c>
      <c r="D6503">
        <v>90</v>
      </c>
      <c r="E6503">
        <v>40</v>
      </c>
      <c r="F6503">
        <v>88501</v>
      </c>
      <c r="G6503">
        <v>3</v>
      </c>
      <c r="H6503">
        <v>1</v>
      </c>
      <c r="I6503">
        <v>105</v>
      </c>
      <c r="J6503">
        <v>731</v>
      </c>
      <c r="K6503">
        <v>20190525</v>
      </c>
      <c r="L6503" s="78">
        <v>0.875</v>
      </c>
      <c r="M6503">
        <v>2</v>
      </c>
      <c r="Q6503">
        <v>2</v>
      </c>
    </row>
    <row r="6504" spans="1:17" x14ac:dyDescent="0.25">
      <c r="A6504" t="s">
        <v>51</v>
      </c>
      <c r="B6504" t="s">
        <v>52</v>
      </c>
      <c r="C6504">
        <v>2</v>
      </c>
      <c r="D6504">
        <v>90</v>
      </c>
      <c r="E6504">
        <v>40</v>
      </c>
      <c r="F6504">
        <v>88501</v>
      </c>
      <c r="G6504">
        <v>3</v>
      </c>
      <c r="H6504">
        <v>1</v>
      </c>
      <c r="I6504">
        <v>105</v>
      </c>
      <c r="J6504">
        <v>731</v>
      </c>
      <c r="K6504">
        <v>20190525</v>
      </c>
      <c r="L6504" s="78">
        <v>0.91666666666666663</v>
      </c>
      <c r="M6504">
        <v>4</v>
      </c>
      <c r="Q6504">
        <v>2</v>
      </c>
    </row>
    <row r="6505" spans="1:17" x14ac:dyDescent="0.25">
      <c r="A6505" t="s">
        <v>51</v>
      </c>
      <c r="B6505" t="s">
        <v>52</v>
      </c>
      <c r="C6505">
        <v>2</v>
      </c>
      <c r="D6505">
        <v>90</v>
      </c>
      <c r="E6505">
        <v>40</v>
      </c>
      <c r="F6505">
        <v>88501</v>
      </c>
      <c r="G6505">
        <v>3</v>
      </c>
      <c r="H6505">
        <v>1</v>
      </c>
      <c r="I6505">
        <v>105</v>
      </c>
      <c r="J6505">
        <v>731</v>
      </c>
      <c r="K6505">
        <v>20190525</v>
      </c>
      <c r="L6505" s="78">
        <v>0.95833333333333337</v>
      </c>
      <c r="M6505">
        <v>2</v>
      </c>
      <c r="Q6505">
        <v>2</v>
      </c>
    </row>
    <row r="6506" spans="1:17" x14ac:dyDescent="0.25">
      <c r="A6506" t="s">
        <v>51</v>
      </c>
      <c r="B6506" t="s">
        <v>52</v>
      </c>
      <c r="C6506">
        <v>2</v>
      </c>
      <c r="D6506">
        <v>90</v>
      </c>
      <c r="E6506">
        <v>40</v>
      </c>
      <c r="F6506">
        <v>88501</v>
      </c>
      <c r="G6506">
        <v>3</v>
      </c>
      <c r="H6506">
        <v>1</v>
      </c>
      <c r="I6506">
        <v>105</v>
      </c>
      <c r="J6506">
        <v>731</v>
      </c>
      <c r="K6506">
        <v>20190526</v>
      </c>
      <c r="L6506" s="78">
        <v>0</v>
      </c>
      <c r="M6506">
        <v>1</v>
      </c>
      <c r="Q6506">
        <v>2</v>
      </c>
    </row>
    <row r="6507" spans="1:17" x14ac:dyDescent="0.25">
      <c r="A6507" t="s">
        <v>51</v>
      </c>
      <c r="B6507" t="s">
        <v>52</v>
      </c>
      <c r="C6507">
        <v>2</v>
      </c>
      <c r="D6507">
        <v>90</v>
      </c>
      <c r="E6507">
        <v>40</v>
      </c>
      <c r="F6507">
        <v>88501</v>
      </c>
      <c r="G6507">
        <v>3</v>
      </c>
      <c r="H6507">
        <v>1</v>
      </c>
      <c r="I6507">
        <v>105</v>
      </c>
      <c r="J6507">
        <v>731</v>
      </c>
      <c r="K6507">
        <v>20190526</v>
      </c>
      <c r="L6507" s="78">
        <v>4.1666666666666664E-2</v>
      </c>
      <c r="M6507">
        <v>5</v>
      </c>
      <c r="Q6507">
        <v>2</v>
      </c>
    </row>
    <row r="6508" spans="1:17" x14ac:dyDescent="0.25">
      <c r="A6508" t="s">
        <v>51</v>
      </c>
      <c r="B6508" t="s">
        <v>52</v>
      </c>
      <c r="C6508">
        <v>2</v>
      </c>
      <c r="D6508">
        <v>90</v>
      </c>
      <c r="E6508">
        <v>40</v>
      </c>
      <c r="F6508">
        <v>88501</v>
      </c>
      <c r="G6508">
        <v>3</v>
      </c>
      <c r="H6508">
        <v>1</v>
      </c>
      <c r="I6508">
        <v>105</v>
      </c>
      <c r="J6508">
        <v>731</v>
      </c>
      <c r="K6508">
        <v>20190526</v>
      </c>
      <c r="L6508" s="78">
        <v>8.3333333333333329E-2</v>
      </c>
      <c r="M6508">
        <v>4</v>
      </c>
      <c r="Q6508">
        <v>2</v>
      </c>
    </row>
    <row r="6509" spans="1:17" x14ac:dyDescent="0.25">
      <c r="A6509" t="s">
        <v>51</v>
      </c>
      <c r="B6509" t="s">
        <v>52</v>
      </c>
      <c r="C6509">
        <v>2</v>
      </c>
      <c r="D6509">
        <v>90</v>
      </c>
      <c r="E6509">
        <v>40</v>
      </c>
      <c r="F6509">
        <v>88501</v>
      </c>
      <c r="G6509">
        <v>3</v>
      </c>
      <c r="H6509">
        <v>1</v>
      </c>
      <c r="I6509">
        <v>105</v>
      </c>
      <c r="J6509">
        <v>731</v>
      </c>
      <c r="K6509">
        <v>20190526</v>
      </c>
      <c r="L6509" s="78">
        <v>0.125</v>
      </c>
      <c r="M6509">
        <v>4</v>
      </c>
      <c r="Q6509">
        <v>2</v>
      </c>
    </row>
    <row r="6510" spans="1:17" x14ac:dyDescent="0.25">
      <c r="A6510" t="s">
        <v>51</v>
      </c>
      <c r="B6510" t="s">
        <v>52</v>
      </c>
      <c r="C6510">
        <v>2</v>
      </c>
      <c r="D6510">
        <v>90</v>
      </c>
      <c r="E6510">
        <v>40</v>
      </c>
      <c r="F6510">
        <v>88501</v>
      </c>
      <c r="G6510">
        <v>3</v>
      </c>
      <c r="H6510">
        <v>1</v>
      </c>
      <c r="I6510">
        <v>105</v>
      </c>
      <c r="J6510">
        <v>731</v>
      </c>
      <c r="K6510">
        <v>20190526</v>
      </c>
      <c r="L6510" s="78">
        <v>0.16666666666666666</v>
      </c>
      <c r="M6510">
        <v>4</v>
      </c>
      <c r="Q6510">
        <v>2</v>
      </c>
    </row>
    <row r="6511" spans="1:17" x14ac:dyDescent="0.25">
      <c r="A6511" t="s">
        <v>51</v>
      </c>
      <c r="B6511" t="s">
        <v>52</v>
      </c>
      <c r="C6511">
        <v>2</v>
      </c>
      <c r="D6511">
        <v>90</v>
      </c>
      <c r="E6511">
        <v>40</v>
      </c>
      <c r="F6511">
        <v>88501</v>
      </c>
      <c r="G6511">
        <v>3</v>
      </c>
      <c r="H6511">
        <v>1</v>
      </c>
      <c r="I6511">
        <v>105</v>
      </c>
      <c r="J6511">
        <v>731</v>
      </c>
      <c r="K6511">
        <v>20190526</v>
      </c>
      <c r="L6511" s="78">
        <v>0.20833333333333334</v>
      </c>
      <c r="M6511">
        <v>4</v>
      </c>
      <c r="Q6511">
        <v>2</v>
      </c>
    </row>
    <row r="6512" spans="1:17" x14ac:dyDescent="0.25">
      <c r="A6512" t="s">
        <v>51</v>
      </c>
      <c r="B6512" t="s">
        <v>52</v>
      </c>
      <c r="C6512">
        <v>2</v>
      </c>
      <c r="D6512">
        <v>90</v>
      </c>
      <c r="E6512">
        <v>40</v>
      </c>
      <c r="F6512">
        <v>88501</v>
      </c>
      <c r="G6512">
        <v>3</v>
      </c>
      <c r="H6512">
        <v>1</v>
      </c>
      <c r="I6512">
        <v>105</v>
      </c>
      <c r="J6512">
        <v>731</v>
      </c>
      <c r="K6512">
        <v>20190526</v>
      </c>
      <c r="L6512" s="78">
        <v>0.25</v>
      </c>
      <c r="M6512">
        <v>7</v>
      </c>
      <c r="Q6512">
        <v>2</v>
      </c>
    </row>
    <row r="6513" spans="1:17" x14ac:dyDescent="0.25">
      <c r="A6513" t="s">
        <v>51</v>
      </c>
      <c r="B6513" t="s">
        <v>52</v>
      </c>
      <c r="C6513">
        <v>2</v>
      </c>
      <c r="D6513">
        <v>90</v>
      </c>
      <c r="E6513">
        <v>40</v>
      </c>
      <c r="F6513">
        <v>88501</v>
      </c>
      <c r="G6513">
        <v>3</v>
      </c>
      <c r="H6513">
        <v>1</v>
      </c>
      <c r="I6513">
        <v>105</v>
      </c>
      <c r="J6513">
        <v>731</v>
      </c>
      <c r="K6513">
        <v>20190526</v>
      </c>
      <c r="L6513" s="78">
        <v>0.29166666666666669</v>
      </c>
      <c r="M6513">
        <v>15</v>
      </c>
      <c r="Q6513">
        <v>2</v>
      </c>
    </row>
    <row r="6514" spans="1:17" x14ac:dyDescent="0.25">
      <c r="A6514" t="s">
        <v>51</v>
      </c>
      <c r="B6514" t="s">
        <v>52</v>
      </c>
      <c r="C6514">
        <v>2</v>
      </c>
      <c r="D6514">
        <v>90</v>
      </c>
      <c r="E6514">
        <v>40</v>
      </c>
      <c r="F6514">
        <v>88501</v>
      </c>
      <c r="G6514">
        <v>3</v>
      </c>
      <c r="H6514">
        <v>1</v>
      </c>
      <c r="I6514">
        <v>105</v>
      </c>
      <c r="J6514">
        <v>731</v>
      </c>
      <c r="K6514">
        <v>20190526</v>
      </c>
      <c r="L6514" s="78">
        <v>0.33333333333333331</v>
      </c>
      <c r="M6514">
        <v>10</v>
      </c>
      <c r="Q6514">
        <v>2</v>
      </c>
    </row>
    <row r="6515" spans="1:17" x14ac:dyDescent="0.25">
      <c r="A6515" t="s">
        <v>51</v>
      </c>
      <c r="B6515" t="s">
        <v>52</v>
      </c>
      <c r="C6515">
        <v>2</v>
      </c>
      <c r="D6515">
        <v>90</v>
      </c>
      <c r="E6515">
        <v>40</v>
      </c>
      <c r="F6515">
        <v>88501</v>
      </c>
      <c r="G6515">
        <v>3</v>
      </c>
      <c r="H6515">
        <v>1</v>
      </c>
      <c r="I6515">
        <v>105</v>
      </c>
      <c r="J6515">
        <v>731</v>
      </c>
      <c r="K6515">
        <v>20190526</v>
      </c>
      <c r="L6515" s="78">
        <v>0.375</v>
      </c>
      <c r="M6515">
        <v>6</v>
      </c>
      <c r="Q6515">
        <v>2</v>
      </c>
    </row>
    <row r="6516" spans="1:17" x14ac:dyDescent="0.25">
      <c r="A6516" t="s">
        <v>51</v>
      </c>
      <c r="B6516" t="s">
        <v>52</v>
      </c>
      <c r="C6516">
        <v>2</v>
      </c>
      <c r="D6516">
        <v>90</v>
      </c>
      <c r="E6516">
        <v>40</v>
      </c>
      <c r="F6516">
        <v>88501</v>
      </c>
      <c r="G6516">
        <v>3</v>
      </c>
      <c r="H6516">
        <v>1</v>
      </c>
      <c r="I6516">
        <v>105</v>
      </c>
      <c r="J6516">
        <v>731</v>
      </c>
      <c r="K6516">
        <v>20190526</v>
      </c>
      <c r="L6516" s="78">
        <v>0.41666666666666669</v>
      </c>
      <c r="M6516">
        <v>3</v>
      </c>
      <c r="Q6516">
        <v>2</v>
      </c>
    </row>
    <row r="6517" spans="1:17" x14ac:dyDescent="0.25">
      <c r="A6517" t="s">
        <v>51</v>
      </c>
      <c r="B6517" t="s">
        <v>52</v>
      </c>
      <c r="C6517">
        <v>2</v>
      </c>
      <c r="D6517">
        <v>90</v>
      </c>
      <c r="E6517">
        <v>40</v>
      </c>
      <c r="F6517">
        <v>88501</v>
      </c>
      <c r="G6517">
        <v>3</v>
      </c>
      <c r="H6517">
        <v>1</v>
      </c>
      <c r="I6517">
        <v>105</v>
      </c>
      <c r="J6517">
        <v>731</v>
      </c>
      <c r="K6517">
        <v>20190526</v>
      </c>
      <c r="L6517" s="78">
        <v>0.45833333333333331</v>
      </c>
      <c r="M6517">
        <v>1</v>
      </c>
      <c r="Q6517">
        <v>2</v>
      </c>
    </row>
    <row r="6518" spans="1:17" x14ac:dyDescent="0.25">
      <c r="A6518" t="s">
        <v>51</v>
      </c>
      <c r="B6518" t="s">
        <v>52</v>
      </c>
      <c r="C6518">
        <v>2</v>
      </c>
      <c r="D6518">
        <v>90</v>
      </c>
      <c r="E6518">
        <v>40</v>
      </c>
      <c r="F6518">
        <v>88501</v>
      </c>
      <c r="G6518">
        <v>3</v>
      </c>
      <c r="H6518">
        <v>1</v>
      </c>
      <c r="I6518">
        <v>105</v>
      </c>
      <c r="J6518">
        <v>731</v>
      </c>
      <c r="K6518">
        <v>20190526</v>
      </c>
      <c r="L6518" s="78">
        <v>0.5</v>
      </c>
      <c r="M6518">
        <v>1</v>
      </c>
      <c r="Q6518">
        <v>2</v>
      </c>
    </row>
    <row r="6519" spans="1:17" x14ac:dyDescent="0.25">
      <c r="A6519" t="s">
        <v>51</v>
      </c>
      <c r="B6519" t="s">
        <v>52</v>
      </c>
      <c r="C6519">
        <v>2</v>
      </c>
      <c r="D6519">
        <v>90</v>
      </c>
      <c r="E6519">
        <v>40</v>
      </c>
      <c r="F6519">
        <v>88501</v>
      </c>
      <c r="G6519">
        <v>3</v>
      </c>
      <c r="H6519">
        <v>1</v>
      </c>
      <c r="I6519">
        <v>105</v>
      </c>
      <c r="J6519">
        <v>731</v>
      </c>
      <c r="K6519">
        <v>20190526</v>
      </c>
      <c r="L6519" s="78">
        <v>0.54166666666666663</v>
      </c>
      <c r="M6519">
        <v>-2</v>
      </c>
      <c r="Q6519">
        <v>2</v>
      </c>
    </row>
    <row r="6520" spans="1:17" x14ac:dyDescent="0.25">
      <c r="A6520" t="s">
        <v>51</v>
      </c>
      <c r="B6520" t="s">
        <v>52</v>
      </c>
      <c r="C6520">
        <v>2</v>
      </c>
      <c r="D6520">
        <v>90</v>
      </c>
      <c r="E6520">
        <v>40</v>
      </c>
      <c r="F6520">
        <v>88501</v>
      </c>
      <c r="G6520">
        <v>3</v>
      </c>
      <c r="H6520">
        <v>1</v>
      </c>
      <c r="I6520">
        <v>105</v>
      </c>
      <c r="J6520">
        <v>731</v>
      </c>
      <c r="K6520">
        <v>20190526</v>
      </c>
      <c r="L6520" s="78">
        <v>0.58333333333333337</v>
      </c>
      <c r="M6520">
        <v>0</v>
      </c>
      <c r="Q6520">
        <v>2</v>
      </c>
    </row>
    <row r="6521" spans="1:17" x14ac:dyDescent="0.25">
      <c r="A6521" t="s">
        <v>51</v>
      </c>
      <c r="B6521" t="s">
        <v>52</v>
      </c>
      <c r="C6521">
        <v>2</v>
      </c>
      <c r="D6521">
        <v>90</v>
      </c>
      <c r="E6521">
        <v>40</v>
      </c>
      <c r="F6521">
        <v>88501</v>
      </c>
      <c r="G6521">
        <v>3</v>
      </c>
      <c r="H6521">
        <v>1</v>
      </c>
      <c r="I6521">
        <v>105</v>
      </c>
      <c r="J6521">
        <v>731</v>
      </c>
      <c r="K6521">
        <v>20190526</v>
      </c>
      <c r="L6521" s="78">
        <v>0.625</v>
      </c>
      <c r="M6521">
        <v>2</v>
      </c>
      <c r="Q6521">
        <v>2</v>
      </c>
    </row>
    <row r="6522" spans="1:17" x14ac:dyDescent="0.25">
      <c r="A6522" t="s">
        <v>51</v>
      </c>
      <c r="B6522" t="s">
        <v>52</v>
      </c>
      <c r="C6522">
        <v>2</v>
      </c>
      <c r="D6522">
        <v>90</v>
      </c>
      <c r="E6522">
        <v>40</v>
      </c>
      <c r="F6522">
        <v>88501</v>
      </c>
      <c r="G6522">
        <v>3</v>
      </c>
      <c r="H6522">
        <v>1</v>
      </c>
      <c r="I6522">
        <v>105</v>
      </c>
      <c r="J6522">
        <v>731</v>
      </c>
      <c r="K6522">
        <v>20190526</v>
      </c>
      <c r="L6522" s="78">
        <v>0.66666666666666663</v>
      </c>
      <c r="M6522">
        <v>1</v>
      </c>
      <c r="Q6522">
        <v>2</v>
      </c>
    </row>
    <row r="6523" spans="1:17" x14ac:dyDescent="0.25">
      <c r="A6523" t="s">
        <v>51</v>
      </c>
      <c r="B6523" t="s">
        <v>52</v>
      </c>
      <c r="C6523">
        <v>2</v>
      </c>
      <c r="D6523">
        <v>90</v>
      </c>
      <c r="E6523">
        <v>40</v>
      </c>
      <c r="F6523">
        <v>88501</v>
      </c>
      <c r="G6523">
        <v>3</v>
      </c>
      <c r="H6523">
        <v>1</v>
      </c>
      <c r="I6523">
        <v>105</v>
      </c>
      <c r="J6523">
        <v>731</v>
      </c>
      <c r="K6523">
        <v>20190526</v>
      </c>
      <c r="L6523" s="78">
        <v>0.70833333333333337</v>
      </c>
      <c r="M6523">
        <v>4</v>
      </c>
      <c r="Q6523">
        <v>2</v>
      </c>
    </row>
    <row r="6524" spans="1:17" x14ac:dyDescent="0.25">
      <c r="A6524" t="s">
        <v>51</v>
      </c>
      <c r="B6524" t="s">
        <v>52</v>
      </c>
      <c r="C6524">
        <v>2</v>
      </c>
      <c r="D6524">
        <v>90</v>
      </c>
      <c r="E6524">
        <v>40</v>
      </c>
      <c r="F6524">
        <v>88501</v>
      </c>
      <c r="G6524">
        <v>3</v>
      </c>
      <c r="H6524">
        <v>1</v>
      </c>
      <c r="I6524">
        <v>105</v>
      </c>
      <c r="J6524">
        <v>731</v>
      </c>
      <c r="K6524">
        <v>20190526</v>
      </c>
      <c r="L6524" s="78">
        <v>0.75</v>
      </c>
      <c r="M6524">
        <v>8</v>
      </c>
      <c r="Q6524">
        <v>2</v>
      </c>
    </row>
    <row r="6525" spans="1:17" x14ac:dyDescent="0.25">
      <c r="A6525" t="s">
        <v>51</v>
      </c>
      <c r="B6525" t="s">
        <v>52</v>
      </c>
      <c r="C6525">
        <v>2</v>
      </c>
      <c r="D6525">
        <v>90</v>
      </c>
      <c r="E6525">
        <v>40</v>
      </c>
      <c r="F6525">
        <v>88501</v>
      </c>
      <c r="G6525">
        <v>3</v>
      </c>
      <c r="H6525">
        <v>1</v>
      </c>
      <c r="I6525">
        <v>105</v>
      </c>
      <c r="J6525">
        <v>731</v>
      </c>
      <c r="K6525">
        <v>20190526</v>
      </c>
      <c r="L6525" s="78">
        <v>0.79166666666666663</v>
      </c>
      <c r="M6525">
        <v>33</v>
      </c>
      <c r="Q6525">
        <v>2</v>
      </c>
    </row>
    <row r="6526" spans="1:17" x14ac:dyDescent="0.25">
      <c r="A6526" t="s">
        <v>51</v>
      </c>
      <c r="B6526" t="s">
        <v>52</v>
      </c>
      <c r="C6526">
        <v>2</v>
      </c>
      <c r="D6526">
        <v>90</v>
      </c>
      <c r="E6526">
        <v>40</v>
      </c>
      <c r="F6526">
        <v>88501</v>
      </c>
      <c r="G6526">
        <v>3</v>
      </c>
      <c r="H6526">
        <v>1</v>
      </c>
      <c r="I6526">
        <v>105</v>
      </c>
      <c r="J6526">
        <v>731</v>
      </c>
      <c r="K6526">
        <v>20190526</v>
      </c>
      <c r="L6526" s="78">
        <v>0.83333333333333337</v>
      </c>
      <c r="M6526">
        <v>84</v>
      </c>
      <c r="Q6526">
        <v>2</v>
      </c>
    </row>
    <row r="6527" spans="1:17" x14ac:dyDescent="0.25">
      <c r="A6527" t="s">
        <v>51</v>
      </c>
      <c r="B6527" t="s">
        <v>52</v>
      </c>
      <c r="C6527">
        <v>2</v>
      </c>
      <c r="D6527">
        <v>90</v>
      </c>
      <c r="E6527">
        <v>40</v>
      </c>
      <c r="F6527">
        <v>88501</v>
      </c>
      <c r="G6527">
        <v>3</v>
      </c>
      <c r="H6527">
        <v>1</v>
      </c>
      <c r="I6527">
        <v>105</v>
      </c>
      <c r="J6527">
        <v>731</v>
      </c>
      <c r="K6527">
        <v>20190526</v>
      </c>
      <c r="L6527" s="78">
        <v>0.875</v>
      </c>
      <c r="M6527">
        <v>139</v>
      </c>
      <c r="Q6527">
        <v>2</v>
      </c>
    </row>
    <row r="6528" spans="1:17" x14ac:dyDescent="0.25">
      <c r="A6528" t="s">
        <v>51</v>
      </c>
      <c r="B6528" t="s">
        <v>52</v>
      </c>
      <c r="C6528">
        <v>2</v>
      </c>
      <c r="D6528">
        <v>90</v>
      </c>
      <c r="E6528">
        <v>40</v>
      </c>
      <c r="F6528">
        <v>88501</v>
      </c>
      <c r="G6528">
        <v>3</v>
      </c>
      <c r="H6528">
        <v>1</v>
      </c>
      <c r="I6528">
        <v>105</v>
      </c>
      <c r="J6528">
        <v>731</v>
      </c>
      <c r="K6528">
        <v>20190526</v>
      </c>
      <c r="L6528" s="78">
        <v>0.91666666666666663</v>
      </c>
      <c r="M6528">
        <v>43</v>
      </c>
      <c r="Q6528">
        <v>2</v>
      </c>
    </row>
    <row r="6529" spans="1:17" x14ac:dyDescent="0.25">
      <c r="A6529" t="s">
        <v>51</v>
      </c>
      <c r="B6529" t="s">
        <v>52</v>
      </c>
      <c r="C6529">
        <v>2</v>
      </c>
      <c r="D6529">
        <v>90</v>
      </c>
      <c r="E6529">
        <v>40</v>
      </c>
      <c r="F6529">
        <v>88501</v>
      </c>
      <c r="G6529">
        <v>3</v>
      </c>
      <c r="H6529">
        <v>1</v>
      </c>
      <c r="I6529">
        <v>105</v>
      </c>
      <c r="J6529">
        <v>731</v>
      </c>
      <c r="K6529">
        <v>20190526</v>
      </c>
      <c r="L6529" s="78">
        <v>0.95833333333333337</v>
      </c>
      <c r="M6529">
        <v>2</v>
      </c>
      <c r="Q6529">
        <v>2</v>
      </c>
    </row>
    <row r="6530" spans="1:17" x14ac:dyDescent="0.25">
      <c r="A6530" t="s">
        <v>51</v>
      </c>
      <c r="B6530" t="s">
        <v>52</v>
      </c>
      <c r="C6530">
        <v>2</v>
      </c>
      <c r="D6530">
        <v>90</v>
      </c>
      <c r="E6530">
        <v>40</v>
      </c>
      <c r="F6530">
        <v>88501</v>
      </c>
      <c r="G6530">
        <v>3</v>
      </c>
      <c r="H6530">
        <v>1</v>
      </c>
      <c r="I6530">
        <v>105</v>
      </c>
      <c r="J6530">
        <v>731</v>
      </c>
      <c r="K6530">
        <v>20190527</v>
      </c>
      <c r="L6530" s="78">
        <v>0</v>
      </c>
      <c r="M6530">
        <v>2</v>
      </c>
    </row>
    <row r="6531" spans="1:17" x14ac:dyDescent="0.25">
      <c r="A6531" t="s">
        <v>51</v>
      </c>
      <c r="B6531" t="s">
        <v>52</v>
      </c>
      <c r="C6531">
        <v>2</v>
      </c>
      <c r="D6531">
        <v>90</v>
      </c>
      <c r="E6531">
        <v>40</v>
      </c>
      <c r="F6531">
        <v>88501</v>
      </c>
      <c r="G6531">
        <v>3</v>
      </c>
      <c r="H6531">
        <v>1</v>
      </c>
      <c r="I6531">
        <v>105</v>
      </c>
      <c r="J6531">
        <v>731</v>
      </c>
      <c r="K6531">
        <v>20190527</v>
      </c>
      <c r="L6531" s="78">
        <v>4.1666666666666664E-2</v>
      </c>
      <c r="M6531">
        <v>2</v>
      </c>
    </row>
    <row r="6532" spans="1:17" x14ac:dyDescent="0.25">
      <c r="A6532" t="s">
        <v>51</v>
      </c>
      <c r="B6532" t="s">
        <v>52</v>
      </c>
      <c r="C6532">
        <v>2</v>
      </c>
      <c r="D6532">
        <v>90</v>
      </c>
      <c r="E6532">
        <v>40</v>
      </c>
      <c r="F6532">
        <v>88501</v>
      </c>
      <c r="G6532">
        <v>3</v>
      </c>
      <c r="H6532">
        <v>1</v>
      </c>
      <c r="I6532">
        <v>105</v>
      </c>
      <c r="J6532">
        <v>731</v>
      </c>
      <c r="K6532">
        <v>20190527</v>
      </c>
      <c r="L6532" s="78">
        <v>8.3333333333333329E-2</v>
      </c>
      <c r="M6532">
        <v>3</v>
      </c>
    </row>
    <row r="6533" spans="1:17" x14ac:dyDescent="0.25">
      <c r="A6533" t="s">
        <v>51</v>
      </c>
      <c r="B6533" t="s">
        <v>52</v>
      </c>
      <c r="C6533">
        <v>2</v>
      </c>
      <c r="D6533">
        <v>90</v>
      </c>
      <c r="E6533">
        <v>40</v>
      </c>
      <c r="F6533">
        <v>88501</v>
      </c>
      <c r="G6533">
        <v>3</v>
      </c>
      <c r="H6533">
        <v>1</v>
      </c>
      <c r="I6533">
        <v>105</v>
      </c>
      <c r="J6533">
        <v>731</v>
      </c>
      <c r="K6533">
        <v>20190527</v>
      </c>
      <c r="L6533" s="78">
        <v>0.125</v>
      </c>
      <c r="M6533">
        <v>1</v>
      </c>
    </row>
    <row r="6534" spans="1:17" x14ac:dyDescent="0.25">
      <c r="A6534" t="s">
        <v>51</v>
      </c>
      <c r="B6534" t="s">
        <v>52</v>
      </c>
      <c r="C6534">
        <v>2</v>
      </c>
      <c r="D6534">
        <v>90</v>
      </c>
      <c r="E6534">
        <v>40</v>
      </c>
      <c r="F6534">
        <v>88501</v>
      </c>
      <c r="G6534">
        <v>3</v>
      </c>
      <c r="H6534">
        <v>1</v>
      </c>
      <c r="I6534">
        <v>105</v>
      </c>
      <c r="J6534">
        <v>731</v>
      </c>
      <c r="K6534">
        <v>20190527</v>
      </c>
      <c r="L6534" s="78">
        <v>0.16666666666666666</v>
      </c>
      <c r="M6534">
        <v>-2</v>
      </c>
    </row>
    <row r="6535" spans="1:17" x14ac:dyDescent="0.25">
      <c r="A6535" t="s">
        <v>51</v>
      </c>
      <c r="B6535" t="s">
        <v>52</v>
      </c>
      <c r="C6535">
        <v>2</v>
      </c>
      <c r="D6535">
        <v>90</v>
      </c>
      <c r="E6535">
        <v>40</v>
      </c>
      <c r="F6535">
        <v>88501</v>
      </c>
      <c r="G6535">
        <v>3</v>
      </c>
      <c r="H6535">
        <v>1</v>
      </c>
      <c r="I6535">
        <v>105</v>
      </c>
      <c r="J6535">
        <v>731</v>
      </c>
      <c r="K6535">
        <v>20190527</v>
      </c>
      <c r="L6535" s="78">
        <v>0.20833333333333334</v>
      </c>
      <c r="M6535">
        <v>0</v>
      </c>
    </row>
    <row r="6536" spans="1:17" x14ac:dyDescent="0.25">
      <c r="A6536" t="s">
        <v>51</v>
      </c>
      <c r="B6536" t="s">
        <v>52</v>
      </c>
      <c r="C6536">
        <v>2</v>
      </c>
      <c r="D6536">
        <v>90</v>
      </c>
      <c r="E6536">
        <v>40</v>
      </c>
      <c r="F6536">
        <v>88501</v>
      </c>
      <c r="G6536">
        <v>3</v>
      </c>
      <c r="H6536">
        <v>1</v>
      </c>
      <c r="I6536">
        <v>105</v>
      </c>
      <c r="J6536">
        <v>731</v>
      </c>
      <c r="K6536">
        <v>20190527</v>
      </c>
      <c r="L6536" s="78">
        <v>0.25</v>
      </c>
      <c r="M6536">
        <v>0</v>
      </c>
    </row>
    <row r="6537" spans="1:17" x14ac:dyDescent="0.25">
      <c r="A6537" t="s">
        <v>51</v>
      </c>
      <c r="B6537" t="s">
        <v>52</v>
      </c>
      <c r="C6537">
        <v>2</v>
      </c>
      <c r="D6537">
        <v>90</v>
      </c>
      <c r="E6537">
        <v>40</v>
      </c>
      <c r="F6537">
        <v>88501</v>
      </c>
      <c r="G6537">
        <v>3</v>
      </c>
      <c r="H6537">
        <v>1</v>
      </c>
      <c r="I6537">
        <v>105</v>
      </c>
      <c r="J6537">
        <v>731</v>
      </c>
      <c r="K6537">
        <v>20190527</v>
      </c>
      <c r="L6537" s="78">
        <v>0.29166666666666669</v>
      </c>
      <c r="M6537">
        <v>-2</v>
      </c>
    </row>
    <row r="6538" spans="1:17" x14ac:dyDescent="0.25">
      <c r="A6538" t="s">
        <v>51</v>
      </c>
      <c r="B6538" t="s">
        <v>52</v>
      </c>
      <c r="C6538">
        <v>2</v>
      </c>
      <c r="D6538">
        <v>90</v>
      </c>
      <c r="E6538">
        <v>40</v>
      </c>
      <c r="F6538">
        <v>88501</v>
      </c>
      <c r="G6538">
        <v>3</v>
      </c>
      <c r="H6538">
        <v>1</v>
      </c>
      <c r="I6538">
        <v>105</v>
      </c>
      <c r="J6538">
        <v>731</v>
      </c>
      <c r="K6538">
        <v>20190527</v>
      </c>
      <c r="L6538" s="78">
        <v>0.33333333333333331</v>
      </c>
      <c r="M6538">
        <v>0</v>
      </c>
    </row>
    <row r="6539" spans="1:17" x14ac:dyDescent="0.25">
      <c r="A6539" t="s">
        <v>51</v>
      </c>
      <c r="B6539" t="s">
        <v>52</v>
      </c>
      <c r="C6539">
        <v>2</v>
      </c>
      <c r="D6539">
        <v>90</v>
      </c>
      <c r="E6539">
        <v>40</v>
      </c>
      <c r="F6539">
        <v>88501</v>
      </c>
      <c r="G6539">
        <v>3</v>
      </c>
      <c r="H6539">
        <v>1</v>
      </c>
      <c r="I6539">
        <v>105</v>
      </c>
      <c r="J6539">
        <v>731</v>
      </c>
      <c r="K6539">
        <v>20190527</v>
      </c>
      <c r="L6539" s="78">
        <v>0.375</v>
      </c>
      <c r="M6539">
        <v>2</v>
      </c>
    </row>
    <row r="6540" spans="1:17" x14ac:dyDescent="0.25">
      <c r="A6540" t="s">
        <v>51</v>
      </c>
      <c r="B6540" t="s">
        <v>52</v>
      </c>
      <c r="C6540">
        <v>2</v>
      </c>
      <c r="D6540">
        <v>90</v>
      </c>
      <c r="E6540">
        <v>40</v>
      </c>
      <c r="F6540">
        <v>88501</v>
      </c>
      <c r="G6540">
        <v>3</v>
      </c>
      <c r="H6540">
        <v>1</v>
      </c>
      <c r="I6540">
        <v>105</v>
      </c>
      <c r="J6540">
        <v>731</v>
      </c>
      <c r="K6540">
        <v>20190527</v>
      </c>
      <c r="L6540" s="78">
        <v>0.41666666666666669</v>
      </c>
      <c r="M6540">
        <v>1</v>
      </c>
    </row>
    <row r="6541" spans="1:17" x14ac:dyDescent="0.25">
      <c r="A6541" t="s">
        <v>51</v>
      </c>
      <c r="B6541" t="s">
        <v>52</v>
      </c>
      <c r="C6541">
        <v>2</v>
      </c>
      <c r="D6541">
        <v>90</v>
      </c>
      <c r="E6541">
        <v>40</v>
      </c>
      <c r="F6541">
        <v>88501</v>
      </c>
      <c r="G6541">
        <v>3</v>
      </c>
      <c r="H6541">
        <v>1</v>
      </c>
      <c r="I6541">
        <v>105</v>
      </c>
      <c r="J6541">
        <v>731</v>
      </c>
      <c r="K6541">
        <v>20190527</v>
      </c>
      <c r="L6541" s="78">
        <v>0.45833333333333331</v>
      </c>
      <c r="M6541">
        <v>0</v>
      </c>
    </row>
    <row r="6542" spans="1:17" x14ac:dyDescent="0.25">
      <c r="A6542" t="s">
        <v>51</v>
      </c>
      <c r="B6542" t="s">
        <v>52</v>
      </c>
      <c r="C6542">
        <v>2</v>
      </c>
      <c r="D6542">
        <v>90</v>
      </c>
      <c r="E6542">
        <v>40</v>
      </c>
      <c r="F6542">
        <v>88501</v>
      </c>
      <c r="G6542">
        <v>3</v>
      </c>
      <c r="H6542">
        <v>1</v>
      </c>
      <c r="I6542">
        <v>105</v>
      </c>
      <c r="J6542">
        <v>731</v>
      </c>
      <c r="K6542">
        <v>20190527</v>
      </c>
      <c r="L6542" s="78">
        <v>0.5</v>
      </c>
      <c r="M6542">
        <v>0</v>
      </c>
    </row>
    <row r="6543" spans="1:17" x14ac:dyDescent="0.25">
      <c r="A6543" t="s">
        <v>51</v>
      </c>
      <c r="B6543" t="s">
        <v>52</v>
      </c>
      <c r="C6543">
        <v>2</v>
      </c>
      <c r="D6543">
        <v>90</v>
      </c>
      <c r="E6543">
        <v>40</v>
      </c>
      <c r="F6543">
        <v>88501</v>
      </c>
      <c r="G6543">
        <v>3</v>
      </c>
      <c r="H6543">
        <v>1</v>
      </c>
      <c r="I6543">
        <v>105</v>
      </c>
      <c r="J6543">
        <v>731</v>
      </c>
      <c r="K6543">
        <v>20190527</v>
      </c>
      <c r="L6543" s="78">
        <v>0.54166666666666663</v>
      </c>
      <c r="M6543">
        <v>-1</v>
      </c>
    </row>
    <row r="6544" spans="1:17" x14ac:dyDescent="0.25">
      <c r="A6544" t="s">
        <v>51</v>
      </c>
      <c r="B6544" t="s">
        <v>52</v>
      </c>
      <c r="C6544">
        <v>2</v>
      </c>
      <c r="D6544">
        <v>90</v>
      </c>
      <c r="E6544">
        <v>40</v>
      </c>
      <c r="F6544">
        <v>88501</v>
      </c>
      <c r="G6544">
        <v>3</v>
      </c>
      <c r="H6544">
        <v>1</v>
      </c>
      <c r="I6544">
        <v>105</v>
      </c>
      <c r="J6544">
        <v>731</v>
      </c>
      <c r="K6544">
        <v>20190527</v>
      </c>
      <c r="L6544" s="78">
        <v>0.58333333333333337</v>
      </c>
      <c r="M6544">
        <v>1</v>
      </c>
    </row>
    <row r="6545" spans="1:17" x14ac:dyDescent="0.25">
      <c r="A6545" t="s">
        <v>51</v>
      </c>
      <c r="B6545" t="s">
        <v>52</v>
      </c>
      <c r="C6545">
        <v>2</v>
      </c>
      <c r="D6545">
        <v>90</v>
      </c>
      <c r="E6545">
        <v>40</v>
      </c>
      <c r="F6545">
        <v>88501</v>
      </c>
      <c r="G6545">
        <v>3</v>
      </c>
      <c r="H6545">
        <v>1</v>
      </c>
      <c r="I6545">
        <v>105</v>
      </c>
      <c r="J6545">
        <v>731</v>
      </c>
      <c r="K6545">
        <v>20190527</v>
      </c>
      <c r="L6545" s="78">
        <v>0.625</v>
      </c>
      <c r="M6545">
        <v>3</v>
      </c>
    </row>
    <row r="6546" spans="1:17" x14ac:dyDescent="0.25">
      <c r="A6546" t="s">
        <v>51</v>
      </c>
      <c r="B6546" t="s">
        <v>52</v>
      </c>
      <c r="C6546">
        <v>2</v>
      </c>
      <c r="D6546">
        <v>90</v>
      </c>
      <c r="E6546">
        <v>40</v>
      </c>
      <c r="F6546">
        <v>88501</v>
      </c>
      <c r="G6546">
        <v>3</v>
      </c>
      <c r="H6546">
        <v>1</v>
      </c>
      <c r="I6546">
        <v>105</v>
      </c>
      <c r="J6546">
        <v>731</v>
      </c>
      <c r="K6546">
        <v>20190527</v>
      </c>
      <c r="L6546" s="78">
        <v>0.66666666666666663</v>
      </c>
      <c r="M6546">
        <v>3</v>
      </c>
    </row>
    <row r="6547" spans="1:17" x14ac:dyDescent="0.25">
      <c r="A6547" t="s">
        <v>51</v>
      </c>
      <c r="B6547" t="s">
        <v>52</v>
      </c>
      <c r="C6547">
        <v>2</v>
      </c>
      <c r="D6547">
        <v>90</v>
      </c>
      <c r="E6547">
        <v>40</v>
      </c>
      <c r="F6547">
        <v>88501</v>
      </c>
      <c r="G6547">
        <v>3</v>
      </c>
      <c r="H6547">
        <v>1</v>
      </c>
      <c r="I6547">
        <v>105</v>
      </c>
      <c r="J6547">
        <v>731</v>
      </c>
      <c r="K6547">
        <v>20190527</v>
      </c>
      <c r="L6547" s="78">
        <v>0.70833333333333337</v>
      </c>
      <c r="M6547">
        <v>3</v>
      </c>
    </row>
    <row r="6548" spans="1:17" x14ac:dyDescent="0.25">
      <c r="A6548" t="s">
        <v>51</v>
      </c>
      <c r="B6548" t="s">
        <v>52</v>
      </c>
      <c r="C6548">
        <v>2</v>
      </c>
      <c r="D6548">
        <v>90</v>
      </c>
      <c r="E6548">
        <v>40</v>
      </c>
      <c r="F6548">
        <v>88501</v>
      </c>
      <c r="G6548">
        <v>3</v>
      </c>
      <c r="H6548">
        <v>1</v>
      </c>
      <c r="I6548">
        <v>105</v>
      </c>
      <c r="J6548">
        <v>731</v>
      </c>
      <c r="K6548">
        <v>20190527</v>
      </c>
      <c r="L6548" s="78">
        <v>0.75</v>
      </c>
      <c r="M6548">
        <v>1</v>
      </c>
    </row>
    <row r="6549" spans="1:17" x14ac:dyDescent="0.25">
      <c r="A6549" t="s">
        <v>51</v>
      </c>
      <c r="B6549" t="s">
        <v>52</v>
      </c>
      <c r="C6549">
        <v>2</v>
      </c>
      <c r="D6549">
        <v>90</v>
      </c>
      <c r="E6549">
        <v>40</v>
      </c>
      <c r="F6549">
        <v>88501</v>
      </c>
      <c r="G6549">
        <v>3</v>
      </c>
      <c r="H6549">
        <v>1</v>
      </c>
      <c r="I6549">
        <v>105</v>
      </c>
      <c r="J6549">
        <v>731</v>
      </c>
      <c r="K6549">
        <v>20190527</v>
      </c>
      <c r="L6549" s="78">
        <v>0.79166666666666663</v>
      </c>
      <c r="M6549">
        <v>-1</v>
      </c>
    </row>
    <row r="6550" spans="1:17" x14ac:dyDescent="0.25">
      <c r="A6550" t="s">
        <v>51</v>
      </c>
      <c r="B6550" t="s">
        <v>52</v>
      </c>
      <c r="C6550">
        <v>2</v>
      </c>
      <c r="D6550">
        <v>90</v>
      </c>
      <c r="E6550">
        <v>40</v>
      </c>
      <c r="F6550">
        <v>88501</v>
      </c>
      <c r="G6550">
        <v>3</v>
      </c>
      <c r="H6550">
        <v>1</v>
      </c>
      <c r="I6550">
        <v>105</v>
      </c>
      <c r="J6550">
        <v>731</v>
      </c>
      <c r="K6550">
        <v>20190527</v>
      </c>
      <c r="L6550" s="78">
        <v>0.83333333333333337</v>
      </c>
      <c r="M6550">
        <v>0</v>
      </c>
    </row>
    <row r="6551" spans="1:17" x14ac:dyDescent="0.25">
      <c r="A6551" t="s">
        <v>51</v>
      </c>
      <c r="B6551" t="s">
        <v>52</v>
      </c>
      <c r="C6551">
        <v>2</v>
      </c>
      <c r="D6551">
        <v>90</v>
      </c>
      <c r="E6551">
        <v>40</v>
      </c>
      <c r="F6551">
        <v>88501</v>
      </c>
      <c r="G6551">
        <v>3</v>
      </c>
      <c r="H6551">
        <v>1</v>
      </c>
      <c r="I6551">
        <v>105</v>
      </c>
      <c r="J6551">
        <v>731</v>
      </c>
      <c r="K6551">
        <v>20190527</v>
      </c>
      <c r="L6551" s="78">
        <v>0.875</v>
      </c>
      <c r="M6551">
        <v>0</v>
      </c>
    </row>
    <row r="6552" spans="1:17" x14ac:dyDescent="0.25">
      <c r="A6552" t="s">
        <v>51</v>
      </c>
      <c r="B6552" t="s">
        <v>52</v>
      </c>
      <c r="C6552">
        <v>2</v>
      </c>
      <c r="D6552">
        <v>90</v>
      </c>
      <c r="E6552">
        <v>40</v>
      </c>
      <c r="F6552">
        <v>88501</v>
      </c>
      <c r="G6552">
        <v>3</v>
      </c>
      <c r="H6552">
        <v>1</v>
      </c>
      <c r="I6552">
        <v>105</v>
      </c>
      <c r="J6552">
        <v>731</v>
      </c>
      <c r="K6552">
        <v>20190527</v>
      </c>
      <c r="L6552" s="78">
        <v>0.91666666666666663</v>
      </c>
      <c r="M6552">
        <v>0</v>
      </c>
    </row>
    <row r="6553" spans="1:17" x14ac:dyDescent="0.25">
      <c r="A6553" t="s">
        <v>51</v>
      </c>
      <c r="B6553" t="s">
        <v>52</v>
      </c>
      <c r="C6553">
        <v>2</v>
      </c>
      <c r="D6553">
        <v>90</v>
      </c>
      <c r="E6553">
        <v>40</v>
      </c>
      <c r="F6553">
        <v>88501</v>
      </c>
      <c r="G6553">
        <v>3</v>
      </c>
      <c r="H6553">
        <v>1</v>
      </c>
      <c r="I6553">
        <v>105</v>
      </c>
      <c r="J6553">
        <v>731</v>
      </c>
      <c r="K6553">
        <v>20190527</v>
      </c>
      <c r="L6553" s="78">
        <v>0.95833333333333337</v>
      </c>
      <c r="M6553">
        <v>0</v>
      </c>
    </row>
    <row r="6554" spans="1:17" x14ac:dyDescent="0.25">
      <c r="A6554" t="s">
        <v>51</v>
      </c>
      <c r="B6554" t="s">
        <v>52</v>
      </c>
      <c r="C6554">
        <v>2</v>
      </c>
      <c r="D6554">
        <v>90</v>
      </c>
      <c r="E6554">
        <v>40</v>
      </c>
      <c r="F6554">
        <v>88501</v>
      </c>
      <c r="G6554">
        <v>3</v>
      </c>
      <c r="H6554">
        <v>1</v>
      </c>
      <c r="I6554">
        <v>105</v>
      </c>
      <c r="J6554">
        <v>731</v>
      </c>
      <c r="K6554">
        <v>20190528</v>
      </c>
      <c r="L6554" s="78">
        <v>0</v>
      </c>
      <c r="M6554">
        <v>-1</v>
      </c>
      <c r="Q6554">
        <v>2</v>
      </c>
    </row>
    <row r="6555" spans="1:17" x14ac:dyDescent="0.25">
      <c r="A6555" t="s">
        <v>51</v>
      </c>
      <c r="B6555" t="s">
        <v>52</v>
      </c>
      <c r="C6555">
        <v>2</v>
      </c>
      <c r="D6555">
        <v>90</v>
      </c>
      <c r="E6555">
        <v>40</v>
      </c>
      <c r="F6555">
        <v>88501</v>
      </c>
      <c r="G6555">
        <v>3</v>
      </c>
      <c r="H6555">
        <v>1</v>
      </c>
      <c r="I6555">
        <v>105</v>
      </c>
      <c r="J6555">
        <v>731</v>
      </c>
      <c r="K6555">
        <v>20190528</v>
      </c>
      <c r="L6555" s="78">
        <v>4.1666666666666664E-2</v>
      </c>
      <c r="M6555">
        <v>1</v>
      </c>
      <c r="Q6555">
        <v>2</v>
      </c>
    </row>
    <row r="6556" spans="1:17" x14ac:dyDescent="0.25">
      <c r="A6556" t="s">
        <v>51</v>
      </c>
      <c r="B6556" t="s">
        <v>52</v>
      </c>
      <c r="C6556">
        <v>2</v>
      </c>
      <c r="D6556">
        <v>90</v>
      </c>
      <c r="E6556">
        <v>40</v>
      </c>
      <c r="F6556">
        <v>88501</v>
      </c>
      <c r="G6556">
        <v>3</v>
      </c>
      <c r="H6556">
        <v>1</v>
      </c>
      <c r="I6556">
        <v>105</v>
      </c>
      <c r="J6556">
        <v>731</v>
      </c>
      <c r="K6556">
        <v>20190528</v>
      </c>
      <c r="L6556" s="78">
        <v>8.3333333333333329E-2</v>
      </c>
      <c r="M6556">
        <v>0</v>
      </c>
      <c r="Q6556">
        <v>2</v>
      </c>
    </row>
    <row r="6557" spans="1:17" x14ac:dyDescent="0.25">
      <c r="A6557" t="s">
        <v>51</v>
      </c>
      <c r="B6557" t="s">
        <v>52</v>
      </c>
      <c r="C6557">
        <v>2</v>
      </c>
      <c r="D6557">
        <v>90</v>
      </c>
      <c r="E6557">
        <v>40</v>
      </c>
      <c r="F6557">
        <v>88501</v>
      </c>
      <c r="G6557">
        <v>3</v>
      </c>
      <c r="H6557">
        <v>1</v>
      </c>
      <c r="I6557">
        <v>105</v>
      </c>
      <c r="J6557">
        <v>731</v>
      </c>
      <c r="K6557">
        <v>20190528</v>
      </c>
      <c r="L6557" s="78">
        <v>0.125</v>
      </c>
      <c r="M6557">
        <v>-1</v>
      </c>
      <c r="Q6557">
        <v>2</v>
      </c>
    </row>
    <row r="6558" spans="1:17" x14ac:dyDescent="0.25">
      <c r="A6558" t="s">
        <v>51</v>
      </c>
      <c r="B6558" t="s">
        <v>52</v>
      </c>
      <c r="C6558">
        <v>2</v>
      </c>
      <c r="D6558">
        <v>90</v>
      </c>
      <c r="E6558">
        <v>40</v>
      </c>
      <c r="F6558">
        <v>88501</v>
      </c>
      <c r="G6558">
        <v>3</v>
      </c>
      <c r="H6558">
        <v>1</v>
      </c>
      <c r="I6558">
        <v>105</v>
      </c>
      <c r="J6558">
        <v>731</v>
      </c>
      <c r="K6558">
        <v>20190528</v>
      </c>
      <c r="L6558" s="78">
        <v>0.16666666666666666</v>
      </c>
      <c r="M6558">
        <v>1</v>
      </c>
      <c r="Q6558">
        <v>2</v>
      </c>
    </row>
    <row r="6559" spans="1:17" x14ac:dyDescent="0.25">
      <c r="A6559" t="s">
        <v>51</v>
      </c>
      <c r="B6559" t="s">
        <v>52</v>
      </c>
      <c r="C6559">
        <v>2</v>
      </c>
      <c r="D6559">
        <v>90</v>
      </c>
      <c r="E6559">
        <v>40</v>
      </c>
      <c r="F6559">
        <v>88501</v>
      </c>
      <c r="G6559">
        <v>3</v>
      </c>
      <c r="H6559">
        <v>1</v>
      </c>
      <c r="I6559">
        <v>105</v>
      </c>
      <c r="J6559">
        <v>731</v>
      </c>
      <c r="K6559">
        <v>20190528</v>
      </c>
      <c r="L6559" s="78">
        <v>0.20833333333333334</v>
      </c>
      <c r="M6559">
        <v>3</v>
      </c>
      <c r="Q6559">
        <v>2</v>
      </c>
    </row>
    <row r="6560" spans="1:17" x14ac:dyDescent="0.25">
      <c r="A6560" t="s">
        <v>51</v>
      </c>
      <c r="B6560" t="s">
        <v>52</v>
      </c>
      <c r="C6560">
        <v>2</v>
      </c>
      <c r="D6560">
        <v>90</v>
      </c>
      <c r="E6560">
        <v>40</v>
      </c>
      <c r="F6560">
        <v>88501</v>
      </c>
      <c r="G6560">
        <v>3</v>
      </c>
      <c r="H6560">
        <v>1</v>
      </c>
      <c r="I6560">
        <v>105</v>
      </c>
      <c r="J6560">
        <v>731</v>
      </c>
      <c r="K6560">
        <v>20190528</v>
      </c>
      <c r="L6560" s="78">
        <v>0.25</v>
      </c>
      <c r="M6560">
        <v>2</v>
      </c>
      <c r="Q6560">
        <v>2</v>
      </c>
    </row>
    <row r="6561" spans="1:17" x14ac:dyDescent="0.25">
      <c r="A6561" t="s">
        <v>51</v>
      </c>
      <c r="B6561" t="s">
        <v>52</v>
      </c>
      <c r="C6561">
        <v>2</v>
      </c>
      <c r="D6561">
        <v>90</v>
      </c>
      <c r="E6561">
        <v>40</v>
      </c>
      <c r="F6561">
        <v>88501</v>
      </c>
      <c r="G6561">
        <v>3</v>
      </c>
      <c r="H6561">
        <v>1</v>
      </c>
      <c r="I6561">
        <v>105</v>
      </c>
      <c r="J6561">
        <v>731</v>
      </c>
      <c r="K6561">
        <v>20190528</v>
      </c>
      <c r="L6561" s="78">
        <v>0.29166666666666669</v>
      </c>
      <c r="M6561">
        <v>3</v>
      </c>
      <c r="Q6561">
        <v>2</v>
      </c>
    </row>
    <row r="6562" spans="1:17" x14ac:dyDescent="0.25">
      <c r="A6562" t="s">
        <v>51</v>
      </c>
      <c r="B6562" t="s">
        <v>52</v>
      </c>
      <c r="C6562">
        <v>2</v>
      </c>
      <c r="D6562">
        <v>90</v>
      </c>
      <c r="E6562">
        <v>40</v>
      </c>
      <c r="F6562">
        <v>88501</v>
      </c>
      <c r="G6562">
        <v>3</v>
      </c>
      <c r="H6562">
        <v>1</v>
      </c>
      <c r="I6562">
        <v>105</v>
      </c>
      <c r="J6562">
        <v>731</v>
      </c>
      <c r="K6562">
        <v>20190528</v>
      </c>
      <c r="L6562" s="78">
        <v>0.33333333333333331</v>
      </c>
      <c r="M6562">
        <v>1</v>
      </c>
      <c r="Q6562">
        <v>2</v>
      </c>
    </row>
    <row r="6563" spans="1:17" x14ac:dyDescent="0.25">
      <c r="A6563" t="s">
        <v>51</v>
      </c>
      <c r="B6563" t="s">
        <v>52</v>
      </c>
      <c r="C6563">
        <v>2</v>
      </c>
      <c r="D6563">
        <v>90</v>
      </c>
      <c r="E6563">
        <v>40</v>
      </c>
      <c r="F6563">
        <v>88501</v>
      </c>
      <c r="G6563">
        <v>3</v>
      </c>
      <c r="H6563">
        <v>1</v>
      </c>
      <c r="I6563">
        <v>105</v>
      </c>
      <c r="J6563">
        <v>731</v>
      </c>
      <c r="K6563">
        <v>20190528</v>
      </c>
      <c r="L6563" s="78">
        <v>0.375</v>
      </c>
      <c r="M6563">
        <v>-1</v>
      </c>
      <c r="Q6563">
        <v>2</v>
      </c>
    </row>
    <row r="6564" spans="1:17" x14ac:dyDescent="0.25">
      <c r="A6564" t="s">
        <v>51</v>
      </c>
      <c r="B6564" t="s">
        <v>52</v>
      </c>
      <c r="C6564">
        <v>2</v>
      </c>
      <c r="D6564">
        <v>90</v>
      </c>
      <c r="E6564">
        <v>40</v>
      </c>
      <c r="F6564">
        <v>88501</v>
      </c>
      <c r="G6564">
        <v>3</v>
      </c>
      <c r="H6564">
        <v>1</v>
      </c>
      <c r="I6564">
        <v>105</v>
      </c>
      <c r="J6564">
        <v>731</v>
      </c>
      <c r="K6564">
        <v>20190528</v>
      </c>
      <c r="L6564" s="78">
        <v>0.41666666666666669</v>
      </c>
      <c r="N6564" t="s">
        <v>59</v>
      </c>
    </row>
    <row r="6565" spans="1:17" x14ac:dyDescent="0.25">
      <c r="A6565" t="s">
        <v>51</v>
      </c>
      <c r="B6565" t="s">
        <v>52</v>
      </c>
      <c r="C6565">
        <v>2</v>
      </c>
      <c r="D6565">
        <v>90</v>
      </c>
      <c r="E6565">
        <v>40</v>
      </c>
      <c r="F6565">
        <v>88501</v>
      </c>
      <c r="G6565">
        <v>3</v>
      </c>
      <c r="H6565">
        <v>1</v>
      </c>
      <c r="I6565">
        <v>105</v>
      </c>
      <c r="J6565">
        <v>731</v>
      </c>
      <c r="K6565">
        <v>20190528</v>
      </c>
      <c r="L6565" s="78">
        <v>0.45833333333333331</v>
      </c>
      <c r="M6565">
        <v>5</v>
      </c>
      <c r="Q6565">
        <v>2</v>
      </c>
    </row>
    <row r="6566" spans="1:17" x14ac:dyDescent="0.25">
      <c r="A6566" t="s">
        <v>51</v>
      </c>
      <c r="B6566" t="s">
        <v>52</v>
      </c>
      <c r="C6566">
        <v>2</v>
      </c>
      <c r="D6566">
        <v>90</v>
      </c>
      <c r="E6566">
        <v>40</v>
      </c>
      <c r="F6566">
        <v>88501</v>
      </c>
      <c r="G6566">
        <v>3</v>
      </c>
      <c r="H6566">
        <v>1</v>
      </c>
      <c r="I6566">
        <v>105</v>
      </c>
      <c r="J6566">
        <v>731</v>
      </c>
      <c r="K6566">
        <v>20190528</v>
      </c>
      <c r="L6566" s="78">
        <v>0.5</v>
      </c>
      <c r="M6566">
        <v>2</v>
      </c>
      <c r="Q6566">
        <v>2</v>
      </c>
    </row>
    <row r="6567" spans="1:17" x14ac:dyDescent="0.25">
      <c r="A6567" t="s">
        <v>51</v>
      </c>
      <c r="B6567" t="s">
        <v>52</v>
      </c>
      <c r="C6567">
        <v>2</v>
      </c>
      <c r="D6567">
        <v>90</v>
      </c>
      <c r="E6567">
        <v>40</v>
      </c>
      <c r="F6567">
        <v>88501</v>
      </c>
      <c r="G6567">
        <v>3</v>
      </c>
      <c r="H6567">
        <v>1</v>
      </c>
      <c r="I6567">
        <v>105</v>
      </c>
      <c r="J6567">
        <v>731</v>
      </c>
      <c r="K6567">
        <v>20190528</v>
      </c>
      <c r="L6567" s="78">
        <v>0.54166666666666663</v>
      </c>
      <c r="M6567">
        <v>2</v>
      </c>
      <c r="Q6567">
        <v>2</v>
      </c>
    </row>
    <row r="6568" spans="1:17" x14ac:dyDescent="0.25">
      <c r="A6568" t="s">
        <v>51</v>
      </c>
      <c r="B6568" t="s">
        <v>52</v>
      </c>
      <c r="C6568">
        <v>2</v>
      </c>
      <c r="D6568">
        <v>90</v>
      </c>
      <c r="E6568">
        <v>40</v>
      </c>
      <c r="F6568">
        <v>88501</v>
      </c>
      <c r="G6568">
        <v>3</v>
      </c>
      <c r="H6568">
        <v>1</v>
      </c>
      <c r="I6568">
        <v>105</v>
      </c>
      <c r="J6568">
        <v>731</v>
      </c>
      <c r="K6568">
        <v>20190528</v>
      </c>
      <c r="L6568" s="78">
        <v>0.58333333333333337</v>
      </c>
      <c r="M6568">
        <v>3</v>
      </c>
      <c r="Q6568">
        <v>2</v>
      </c>
    </row>
    <row r="6569" spans="1:17" x14ac:dyDescent="0.25">
      <c r="A6569" t="s">
        <v>51</v>
      </c>
      <c r="B6569" t="s">
        <v>52</v>
      </c>
      <c r="C6569">
        <v>2</v>
      </c>
      <c r="D6569">
        <v>90</v>
      </c>
      <c r="E6569">
        <v>40</v>
      </c>
      <c r="F6569">
        <v>88501</v>
      </c>
      <c r="G6569">
        <v>3</v>
      </c>
      <c r="H6569">
        <v>1</v>
      </c>
      <c r="I6569">
        <v>105</v>
      </c>
      <c r="J6569">
        <v>731</v>
      </c>
      <c r="K6569">
        <v>20190528</v>
      </c>
      <c r="L6569" s="78">
        <v>0.625</v>
      </c>
      <c r="M6569">
        <v>5</v>
      </c>
      <c r="Q6569">
        <v>2</v>
      </c>
    </row>
    <row r="6570" spans="1:17" x14ac:dyDescent="0.25">
      <c r="A6570" t="s">
        <v>51</v>
      </c>
      <c r="B6570" t="s">
        <v>52</v>
      </c>
      <c r="C6570">
        <v>2</v>
      </c>
      <c r="D6570">
        <v>90</v>
      </c>
      <c r="E6570">
        <v>40</v>
      </c>
      <c r="F6570">
        <v>88501</v>
      </c>
      <c r="G6570">
        <v>3</v>
      </c>
      <c r="H6570">
        <v>1</v>
      </c>
      <c r="I6570">
        <v>105</v>
      </c>
      <c r="J6570">
        <v>731</v>
      </c>
      <c r="K6570">
        <v>20190528</v>
      </c>
      <c r="L6570" s="78">
        <v>0.66666666666666663</v>
      </c>
      <c r="M6570">
        <v>4</v>
      </c>
      <c r="Q6570">
        <v>2</v>
      </c>
    </row>
    <row r="6571" spans="1:17" x14ac:dyDescent="0.25">
      <c r="A6571" t="s">
        <v>51</v>
      </c>
      <c r="B6571" t="s">
        <v>52</v>
      </c>
      <c r="C6571">
        <v>2</v>
      </c>
      <c r="D6571">
        <v>90</v>
      </c>
      <c r="E6571">
        <v>40</v>
      </c>
      <c r="F6571">
        <v>88501</v>
      </c>
      <c r="G6571">
        <v>3</v>
      </c>
      <c r="H6571">
        <v>1</v>
      </c>
      <c r="I6571">
        <v>105</v>
      </c>
      <c r="J6571">
        <v>731</v>
      </c>
      <c r="K6571">
        <v>20190528</v>
      </c>
      <c r="L6571" s="78">
        <v>0.70833333333333337</v>
      </c>
      <c r="M6571">
        <v>1</v>
      </c>
      <c r="Q6571">
        <v>2</v>
      </c>
    </row>
    <row r="6572" spans="1:17" x14ac:dyDescent="0.25">
      <c r="A6572" t="s">
        <v>51</v>
      </c>
      <c r="B6572" t="s">
        <v>52</v>
      </c>
      <c r="C6572">
        <v>2</v>
      </c>
      <c r="D6572">
        <v>90</v>
      </c>
      <c r="E6572">
        <v>40</v>
      </c>
      <c r="F6572">
        <v>88501</v>
      </c>
      <c r="G6572">
        <v>3</v>
      </c>
      <c r="H6572">
        <v>1</v>
      </c>
      <c r="I6572">
        <v>105</v>
      </c>
      <c r="J6572">
        <v>731</v>
      </c>
      <c r="K6572">
        <v>20190528</v>
      </c>
      <c r="L6572" s="78">
        <v>0.75</v>
      </c>
      <c r="M6572">
        <v>1</v>
      </c>
      <c r="Q6572">
        <v>2</v>
      </c>
    </row>
    <row r="6573" spans="1:17" x14ac:dyDescent="0.25">
      <c r="A6573" t="s">
        <v>51</v>
      </c>
      <c r="B6573" t="s">
        <v>52</v>
      </c>
      <c r="C6573">
        <v>2</v>
      </c>
      <c r="D6573">
        <v>90</v>
      </c>
      <c r="E6573">
        <v>40</v>
      </c>
      <c r="F6573">
        <v>88501</v>
      </c>
      <c r="G6573">
        <v>3</v>
      </c>
      <c r="H6573">
        <v>1</v>
      </c>
      <c r="I6573">
        <v>105</v>
      </c>
      <c r="J6573">
        <v>731</v>
      </c>
      <c r="K6573">
        <v>20190528</v>
      </c>
      <c r="L6573" s="78">
        <v>0.79166666666666663</v>
      </c>
      <c r="M6573">
        <v>4</v>
      </c>
      <c r="Q6573">
        <v>2</v>
      </c>
    </row>
    <row r="6574" spans="1:17" x14ac:dyDescent="0.25">
      <c r="A6574" t="s">
        <v>51</v>
      </c>
      <c r="B6574" t="s">
        <v>52</v>
      </c>
      <c r="C6574">
        <v>2</v>
      </c>
      <c r="D6574">
        <v>90</v>
      </c>
      <c r="E6574">
        <v>40</v>
      </c>
      <c r="F6574">
        <v>88501</v>
      </c>
      <c r="G6574">
        <v>3</v>
      </c>
      <c r="H6574">
        <v>1</v>
      </c>
      <c r="I6574">
        <v>105</v>
      </c>
      <c r="J6574">
        <v>731</v>
      </c>
      <c r="K6574">
        <v>20190528</v>
      </c>
      <c r="L6574" s="78">
        <v>0.83333333333333337</v>
      </c>
      <c r="M6574">
        <v>3</v>
      </c>
      <c r="Q6574">
        <v>2</v>
      </c>
    </row>
    <row r="6575" spans="1:17" x14ac:dyDescent="0.25">
      <c r="A6575" t="s">
        <v>51</v>
      </c>
      <c r="B6575" t="s">
        <v>52</v>
      </c>
      <c r="C6575">
        <v>2</v>
      </c>
      <c r="D6575">
        <v>90</v>
      </c>
      <c r="E6575">
        <v>40</v>
      </c>
      <c r="F6575">
        <v>88501</v>
      </c>
      <c r="G6575">
        <v>3</v>
      </c>
      <c r="H6575">
        <v>1</v>
      </c>
      <c r="I6575">
        <v>105</v>
      </c>
      <c r="J6575">
        <v>731</v>
      </c>
      <c r="K6575">
        <v>20190528</v>
      </c>
      <c r="L6575" s="78">
        <v>0.875</v>
      </c>
      <c r="M6575">
        <v>2</v>
      </c>
      <c r="Q6575">
        <v>2</v>
      </c>
    </row>
    <row r="6576" spans="1:17" x14ac:dyDescent="0.25">
      <c r="A6576" t="s">
        <v>51</v>
      </c>
      <c r="B6576" t="s">
        <v>52</v>
      </c>
      <c r="C6576">
        <v>2</v>
      </c>
      <c r="D6576">
        <v>90</v>
      </c>
      <c r="E6576">
        <v>40</v>
      </c>
      <c r="F6576">
        <v>88501</v>
      </c>
      <c r="G6576">
        <v>3</v>
      </c>
      <c r="H6576">
        <v>1</v>
      </c>
      <c r="I6576">
        <v>105</v>
      </c>
      <c r="J6576">
        <v>731</v>
      </c>
      <c r="K6576">
        <v>20190528</v>
      </c>
      <c r="L6576" s="78">
        <v>0.91666666666666663</v>
      </c>
      <c r="M6576">
        <v>2</v>
      </c>
      <c r="Q6576">
        <v>2</v>
      </c>
    </row>
    <row r="6577" spans="1:17" x14ac:dyDescent="0.25">
      <c r="A6577" t="s">
        <v>51</v>
      </c>
      <c r="B6577" t="s">
        <v>52</v>
      </c>
      <c r="C6577">
        <v>2</v>
      </c>
      <c r="D6577">
        <v>90</v>
      </c>
      <c r="E6577">
        <v>40</v>
      </c>
      <c r="F6577">
        <v>88501</v>
      </c>
      <c r="G6577">
        <v>3</v>
      </c>
      <c r="H6577">
        <v>1</v>
      </c>
      <c r="I6577">
        <v>105</v>
      </c>
      <c r="J6577">
        <v>731</v>
      </c>
      <c r="K6577">
        <v>20190528</v>
      </c>
      <c r="L6577" s="78">
        <v>0.95833333333333337</v>
      </c>
      <c r="M6577">
        <v>3</v>
      </c>
      <c r="Q6577">
        <v>2</v>
      </c>
    </row>
    <row r="6578" spans="1:17" x14ac:dyDescent="0.25">
      <c r="A6578" t="s">
        <v>51</v>
      </c>
      <c r="B6578" t="s">
        <v>52</v>
      </c>
      <c r="C6578">
        <v>2</v>
      </c>
      <c r="D6578">
        <v>90</v>
      </c>
      <c r="E6578">
        <v>40</v>
      </c>
      <c r="F6578">
        <v>88501</v>
      </c>
      <c r="G6578">
        <v>3</v>
      </c>
      <c r="H6578">
        <v>1</v>
      </c>
      <c r="I6578">
        <v>105</v>
      </c>
      <c r="J6578">
        <v>731</v>
      </c>
      <c r="K6578">
        <v>20190529</v>
      </c>
      <c r="L6578" s="78">
        <v>0</v>
      </c>
      <c r="M6578">
        <v>3</v>
      </c>
      <c r="Q6578">
        <v>2</v>
      </c>
    </row>
    <row r="6579" spans="1:17" x14ac:dyDescent="0.25">
      <c r="A6579" t="s">
        <v>51</v>
      </c>
      <c r="B6579" t="s">
        <v>52</v>
      </c>
      <c r="C6579">
        <v>2</v>
      </c>
      <c r="D6579">
        <v>90</v>
      </c>
      <c r="E6579">
        <v>40</v>
      </c>
      <c r="F6579">
        <v>88501</v>
      </c>
      <c r="G6579">
        <v>3</v>
      </c>
      <c r="H6579">
        <v>1</v>
      </c>
      <c r="I6579">
        <v>105</v>
      </c>
      <c r="J6579">
        <v>731</v>
      </c>
      <c r="K6579">
        <v>20190529</v>
      </c>
      <c r="L6579" s="78">
        <v>4.1666666666666664E-2</v>
      </c>
      <c r="M6579">
        <v>1</v>
      </c>
      <c r="Q6579">
        <v>2</v>
      </c>
    </row>
    <row r="6580" spans="1:17" x14ac:dyDescent="0.25">
      <c r="A6580" t="s">
        <v>51</v>
      </c>
      <c r="B6580" t="s">
        <v>52</v>
      </c>
      <c r="C6580">
        <v>2</v>
      </c>
      <c r="D6580">
        <v>90</v>
      </c>
      <c r="E6580">
        <v>40</v>
      </c>
      <c r="F6580">
        <v>88501</v>
      </c>
      <c r="G6580">
        <v>3</v>
      </c>
      <c r="H6580">
        <v>1</v>
      </c>
      <c r="I6580">
        <v>105</v>
      </c>
      <c r="J6580">
        <v>731</v>
      </c>
      <c r="K6580">
        <v>20190529</v>
      </c>
      <c r="L6580" s="78">
        <v>8.3333333333333329E-2</v>
      </c>
      <c r="M6580">
        <v>0</v>
      </c>
      <c r="Q6580">
        <v>2</v>
      </c>
    </row>
    <row r="6581" spans="1:17" x14ac:dyDescent="0.25">
      <c r="A6581" t="s">
        <v>51</v>
      </c>
      <c r="B6581" t="s">
        <v>52</v>
      </c>
      <c r="C6581">
        <v>2</v>
      </c>
      <c r="D6581">
        <v>90</v>
      </c>
      <c r="E6581">
        <v>40</v>
      </c>
      <c r="F6581">
        <v>88501</v>
      </c>
      <c r="G6581">
        <v>3</v>
      </c>
      <c r="H6581">
        <v>1</v>
      </c>
      <c r="I6581">
        <v>105</v>
      </c>
      <c r="J6581">
        <v>731</v>
      </c>
      <c r="K6581">
        <v>20190529</v>
      </c>
      <c r="L6581" s="78">
        <v>0.125</v>
      </c>
      <c r="M6581">
        <v>1</v>
      </c>
      <c r="Q6581">
        <v>2</v>
      </c>
    </row>
    <row r="6582" spans="1:17" x14ac:dyDescent="0.25">
      <c r="A6582" t="s">
        <v>51</v>
      </c>
      <c r="B6582" t="s">
        <v>52</v>
      </c>
      <c r="C6582">
        <v>2</v>
      </c>
      <c r="D6582">
        <v>90</v>
      </c>
      <c r="E6582">
        <v>40</v>
      </c>
      <c r="F6582">
        <v>88501</v>
      </c>
      <c r="G6582">
        <v>3</v>
      </c>
      <c r="H6582">
        <v>1</v>
      </c>
      <c r="I6582">
        <v>105</v>
      </c>
      <c r="J6582">
        <v>731</v>
      </c>
      <c r="K6582">
        <v>20190529</v>
      </c>
      <c r="L6582" s="78">
        <v>0.16666666666666666</v>
      </c>
      <c r="M6582">
        <v>1</v>
      </c>
      <c r="Q6582">
        <v>2</v>
      </c>
    </row>
    <row r="6583" spans="1:17" x14ac:dyDescent="0.25">
      <c r="A6583" t="s">
        <v>51</v>
      </c>
      <c r="B6583" t="s">
        <v>52</v>
      </c>
      <c r="C6583">
        <v>2</v>
      </c>
      <c r="D6583">
        <v>90</v>
      </c>
      <c r="E6583">
        <v>40</v>
      </c>
      <c r="F6583">
        <v>88501</v>
      </c>
      <c r="G6583">
        <v>3</v>
      </c>
      <c r="H6583">
        <v>1</v>
      </c>
      <c r="I6583">
        <v>105</v>
      </c>
      <c r="J6583">
        <v>731</v>
      </c>
      <c r="K6583">
        <v>20190529</v>
      </c>
      <c r="L6583" s="78">
        <v>0.20833333333333334</v>
      </c>
      <c r="M6583">
        <v>1</v>
      </c>
      <c r="Q6583">
        <v>2</v>
      </c>
    </row>
    <row r="6584" spans="1:17" x14ac:dyDescent="0.25">
      <c r="A6584" t="s">
        <v>51</v>
      </c>
      <c r="B6584" t="s">
        <v>52</v>
      </c>
      <c r="C6584">
        <v>2</v>
      </c>
      <c r="D6584">
        <v>90</v>
      </c>
      <c r="E6584">
        <v>40</v>
      </c>
      <c r="F6584">
        <v>88501</v>
      </c>
      <c r="G6584">
        <v>3</v>
      </c>
      <c r="H6584">
        <v>1</v>
      </c>
      <c r="I6584">
        <v>105</v>
      </c>
      <c r="J6584">
        <v>731</v>
      </c>
      <c r="K6584">
        <v>20190529</v>
      </c>
      <c r="L6584" s="78">
        <v>0.25</v>
      </c>
      <c r="M6584">
        <v>1</v>
      </c>
      <c r="Q6584">
        <v>2</v>
      </c>
    </row>
    <row r="6585" spans="1:17" x14ac:dyDescent="0.25">
      <c r="A6585" t="s">
        <v>51</v>
      </c>
      <c r="B6585" t="s">
        <v>52</v>
      </c>
      <c r="C6585">
        <v>2</v>
      </c>
      <c r="D6585">
        <v>90</v>
      </c>
      <c r="E6585">
        <v>40</v>
      </c>
      <c r="F6585">
        <v>88501</v>
      </c>
      <c r="G6585">
        <v>3</v>
      </c>
      <c r="H6585">
        <v>1</v>
      </c>
      <c r="I6585">
        <v>105</v>
      </c>
      <c r="J6585">
        <v>731</v>
      </c>
      <c r="K6585">
        <v>20190529</v>
      </c>
      <c r="L6585" s="78">
        <v>0.29166666666666669</v>
      </c>
      <c r="M6585">
        <v>3</v>
      </c>
      <c r="Q6585">
        <v>2</v>
      </c>
    </row>
    <row r="6586" spans="1:17" x14ac:dyDescent="0.25">
      <c r="A6586" t="s">
        <v>51</v>
      </c>
      <c r="B6586" t="s">
        <v>52</v>
      </c>
      <c r="C6586">
        <v>2</v>
      </c>
      <c r="D6586">
        <v>90</v>
      </c>
      <c r="E6586">
        <v>40</v>
      </c>
      <c r="F6586">
        <v>88501</v>
      </c>
      <c r="G6586">
        <v>3</v>
      </c>
      <c r="H6586">
        <v>1</v>
      </c>
      <c r="I6586">
        <v>105</v>
      </c>
      <c r="J6586">
        <v>731</v>
      </c>
      <c r="K6586">
        <v>20190529</v>
      </c>
      <c r="L6586" s="78">
        <v>0.33333333333333331</v>
      </c>
      <c r="M6586">
        <v>2</v>
      </c>
      <c r="Q6586">
        <v>2</v>
      </c>
    </row>
    <row r="6587" spans="1:17" x14ac:dyDescent="0.25">
      <c r="A6587" t="s">
        <v>51</v>
      </c>
      <c r="B6587" t="s">
        <v>52</v>
      </c>
      <c r="C6587">
        <v>2</v>
      </c>
      <c r="D6587">
        <v>90</v>
      </c>
      <c r="E6587">
        <v>40</v>
      </c>
      <c r="F6587">
        <v>88501</v>
      </c>
      <c r="G6587">
        <v>3</v>
      </c>
      <c r="H6587">
        <v>1</v>
      </c>
      <c r="I6587">
        <v>105</v>
      </c>
      <c r="J6587">
        <v>731</v>
      </c>
      <c r="K6587">
        <v>20190529</v>
      </c>
      <c r="L6587" s="78">
        <v>0.375</v>
      </c>
      <c r="M6587">
        <v>2</v>
      </c>
      <c r="Q6587">
        <v>2</v>
      </c>
    </row>
    <row r="6588" spans="1:17" x14ac:dyDescent="0.25">
      <c r="A6588" t="s">
        <v>51</v>
      </c>
      <c r="B6588" t="s">
        <v>52</v>
      </c>
      <c r="C6588">
        <v>2</v>
      </c>
      <c r="D6588">
        <v>90</v>
      </c>
      <c r="E6588">
        <v>40</v>
      </c>
      <c r="F6588">
        <v>88501</v>
      </c>
      <c r="G6588">
        <v>3</v>
      </c>
      <c r="H6588">
        <v>1</v>
      </c>
      <c r="I6588">
        <v>105</v>
      </c>
      <c r="J6588">
        <v>731</v>
      </c>
      <c r="K6588">
        <v>20190529</v>
      </c>
      <c r="L6588" s="78">
        <v>0.41666666666666669</v>
      </c>
      <c r="M6588">
        <v>3</v>
      </c>
      <c r="Q6588">
        <v>2</v>
      </c>
    </row>
    <row r="6589" spans="1:17" x14ac:dyDescent="0.25">
      <c r="A6589" t="s">
        <v>51</v>
      </c>
      <c r="B6589" t="s">
        <v>52</v>
      </c>
      <c r="C6589">
        <v>2</v>
      </c>
      <c r="D6589">
        <v>90</v>
      </c>
      <c r="E6589">
        <v>40</v>
      </c>
      <c r="F6589">
        <v>88501</v>
      </c>
      <c r="G6589">
        <v>3</v>
      </c>
      <c r="H6589">
        <v>1</v>
      </c>
      <c r="I6589">
        <v>105</v>
      </c>
      <c r="J6589">
        <v>731</v>
      </c>
      <c r="K6589">
        <v>20190529</v>
      </c>
      <c r="L6589" s="78">
        <v>0.45833333333333331</v>
      </c>
      <c r="M6589">
        <v>2</v>
      </c>
      <c r="Q6589">
        <v>2</v>
      </c>
    </row>
    <row r="6590" spans="1:17" x14ac:dyDescent="0.25">
      <c r="A6590" t="s">
        <v>51</v>
      </c>
      <c r="B6590" t="s">
        <v>52</v>
      </c>
      <c r="C6590">
        <v>2</v>
      </c>
      <c r="D6590">
        <v>90</v>
      </c>
      <c r="E6590">
        <v>40</v>
      </c>
      <c r="F6590">
        <v>88501</v>
      </c>
      <c r="G6590">
        <v>3</v>
      </c>
      <c r="H6590">
        <v>1</v>
      </c>
      <c r="I6590">
        <v>105</v>
      </c>
      <c r="J6590">
        <v>731</v>
      </c>
      <c r="K6590">
        <v>20190529</v>
      </c>
      <c r="L6590" s="78">
        <v>0.5</v>
      </c>
      <c r="N6590" t="s">
        <v>59</v>
      </c>
    </row>
    <row r="6591" spans="1:17" x14ac:dyDescent="0.25">
      <c r="A6591" t="s">
        <v>51</v>
      </c>
      <c r="B6591" t="s">
        <v>52</v>
      </c>
      <c r="C6591">
        <v>2</v>
      </c>
      <c r="D6591">
        <v>90</v>
      </c>
      <c r="E6591">
        <v>40</v>
      </c>
      <c r="F6591">
        <v>88501</v>
      </c>
      <c r="G6591">
        <v>3</v>
      </c>
      <c r="H6591">
        <v>1</v>
      </c>
      <c r="I6591">
        <v>105</v>
      </c>
      <c r="J6591">
        <v>731</v>
      </c>
      <c r="K6591">
        <v>20190529</v>
      </c>
      <c r="L6591" s="78">
        <v>0.54166666666666663</v>
      </c>
      <c r="M6591">
        <v>-7</v>
      </c>
      <c r="Q6591">
        <v>2</v>
      </c>
    </row>
    <row r="6592" spans="1:17" x14ac:dyDescent="0.25">
      <c r="A6592" t="s">
        <v>51</v>
      </c>
      <c r="B6592" t="s">
        <v>52</v>
      </c>
      <c r="C6592">
        <v>2</v>
      </c>
      <c r="D6592">
        <v>90</v>
      </c>
      <c r="E6592">
        <v>40</v>
      </c>
      <c r="F6592">
        <v>88501</v>
      </c>
      <c r="G6592">
        <v>3</v>
      </c>
      <c r="H6592">
        <v>1</v>
      </c>
      <c r="I6592">
        <v>105</v>
      </c>
      <c r="J6592">
        <v>731</v>
      </c>
      <c r="K6592">
        <v>20190529</v>
      </c>
      <c r="L6592" s="78">
        <v>0.58333333333333337</v>
      </c>
      <c r="N6592" t="s">
        <v>59</v>
      </c>
    </row>
    <row r="6593" spans="1:17" x14ac:dyDescent="0.25">
      <c r="A6593" t="s">
        <v>51</v>
      </c>
      <c r="B6593" t="s">
        <v>52</v>
      </c>
      <c r="C6593">
        <v>2</v>
      </c>
      <c r="D6593">
        <v>90</v>
      </c>
      <c r="E6593">
        <v>40</v>
      </c>
      <c r="F6593">
        <v>88501</v>
      </c>
      <c r="G6593">
        <v>3</v>
      </c>
      <c r="H6593">
        <v>1</v>
      </c>
      <c r="I6593">
        <v>105</v>
      </c>
      <c r="J6593">
        <v>731</v>
      </c>
      <c r="K6593">
        <v>20190529</v>
      </c>
      <c r="L6593" s="78">
        <v>0.625</v>
      </c>
      <c r="M6593">
        <v>4</v>
      </c>
      <c r="Q6593">
        <v>2</v>
      </c>
    </row>
    <row r="6594" spans="1:17" x14ac:dyDescent="0.25">
      <c r="A6594" t="s">
        <v>51</v>
      </c>
      <c r="B6594" t="s">
        <v>52</v>
      </c>
      <c r="C6594">
        <v>2</v>
      </c>
      <c r="D6594">
        <v>90</v>
      </c>
      <c r="E6594">
        <v>40</v>
      </c>
      <c r="F6594">
        <v>88501</v>
      </c>
      <c r="G6594">
        <v>3</v>
      </c>
      <c r="H6594">
        <v>1</v>
      </c>
      <c r="I6594">
        <v>105</v>
      </c>
      <c r="J6594">
        <v>731</v>
      </c>
      <c r="K6594">
        <v>20190529</v>
      </c>
      <c r="L6594" s="78">
        <v>0.66666666666666663</v>
      </c>
      <c r="M6594">
        <v>3</v>
      </c>
      <c r="Q6594">
        <v>2</v>
      </c>
    </row>
    <row r="6595" spans="1:17" x14ac:dyDescent="0.25">
      <c r="A6595" t="s">
        <v>51</v>
      </c>
      <c r="B6595" t="s">
        <v>52</v>
      </c>
      <c r="C6595">
        <v>2</v>
      </c>
      <c r="D6595">
        <v>90</v>
      </c>
      <c r="E6595">
        <v>40</v>
      </c>
      <c r="F6595">
        <v>88501</v>
      </c>
      <c r="G6595">
        <v>3</v>
      </c>
      <c r="H6595">
        <v>1</v>
      </c>
      <c r="I6595">
        <v>105</v>
      </c>
      <c r="J6595">
        <v>731</v>
      </c>
      <c r="K6595">
        <v>20190529</v>
      </c>
      <c r="L6595" s="78">
        <v>0.70833333333333337</v>
      </c>
      <c r="M6595">
        <v>2</v>
      </c>
      <c r="Q6595">
        <v>2</v>
      </c>
    </row>
    <row r="6596" spans="1:17" x14ac:dyDescent="0.25">
      <c r="A6596" t="s">
        <v>51</v>
      </c>
      <c r="B6596" t="s">
        <v>52</v>
      </c>
      <c r="C6596">
        <v>2</v>
      </c>
      <c r="D6596">
        <v>90</v>
      </c>
      <c r="E6596">
        <v>40</v>
      </c>
      <c r="F6596">
        <v>88501</v>
      </c>
      <c r="G6596">
        <v>3</v>
      </c>
      <c r="H6596">
        <v>1</v>
      </c>
      <c r="I6596">
        <v>105</v>
      </c>
      <c r="J6596">
        <v>731</v>
      </c>
      <c r="K6596">
        <v>20190529</v>
      </c>
      <c r="L6596" s="78">
        <v>0.75</v>
      </c>
      <c r="M6596">
        <v>3</v>
      </c>
      <c r="Q6596">
        <v>2</v>
      </c>
    </row>
    <row r="6597" spans="1:17" x14ac:dyDescent="0.25">
      <c r="A6597" t="s">
        <v>51</v>
      </c>
      <c r="B6597" t="s">
        <v>52</v>
      </c>
      <c r="C6597">
        <v>2</v>
      </c>
      <c r="D6597">
        <v>90</v>
      </c>
      <c r="E6597">
        <v>40</v>
      </c>
      <c r="F6597">
        <v>88501</v>
      </c>
      <c r="G6597">
        <v>3</v>
      </c>
      <c r="H6597">
        <v>1</v>
      </c>
      <c r="I6597">
        <v>105</v>
      </c>
      <c r="J6597">
        <v>731</v>
      </c>
      <c r="K6597">
        <v>20190529</v>
      </c>
      <c r="L6597" s="78">
        <v>0.79166666666666663</v>
      </c>
      <c r="M6597">
        <v>3</v>
      </c>
      <c r="Q6597">
        <v>2</v>
      </c>
    </row>
    <row r="6598" spans="1:17" x14ac:dyDescent="0.25">
      <c r="A6598" t="s">
        <v>51</v>
      </c>
      <c r="B6598" t="s">
        <v>52</v>
      </c>
      <c r="C6598">
        <v>2</v>
      </c>
      <c r="D6598">
        <v>90</v>
      </c>
      <c r="E6598">
        <v>40</v>
      </c>
      <c r="F6598">
        <v>88501</v>
      </c>
      <c r="G6598">
        <v>3</v>
      </c>
      <c r="H6598">
        <v>1</v>
      </c>
      <c r="I6598">
        <v>105</v>
      </c>
      <c r="J6598">
        <v>731</v>
      </c>
      <c r="K6598">
        <v>20190529</v>
      </c>
      <c r="L6598" s="78">
        <v>0.83333333333333337</v>
      </c>
      <c r="M6598">
        <v>5</v>
      </c>
      <c r="Q6598">
        <v>2</v>
      </c>
    </row>
    <row r="6599" spans="1:17" x14ac:dyDescent="0.25">
      <c r="A6599" t="s">
        <v>51</v>
      </c>
      <c r="B6599" t="s">
        <v>52</v>
      </c>
      <c r="C6599">
        <v>2</v>
      </c>
      <c r="D6599">
        <v>90</v>
      </c>
      <c r="E6599">
        <v>40</v>
      </c>
      <c r="F6599">
        <v>88501</v>
      </c>
      <c r="G6599">
        <v>3</v>
      </c>
      <c r="H6599">
        <v>1</v>
      </c>
      <c r="I6599">
        <v>105</v>
      </c>
      <c r="J6599">
        <v>731</v>
      </c>
      <c r="K6599">
        <v>20190529</v>
      </c>
      <c r="L6599" s="78">
        <v>0.875</v>
      </c>
      <c r="M6599">
        <v>4</v>
      </c>
      <c r="Q6599">
        <v>2</v>
      </c>
    </row>
    <row r="6600" spans="1:17" x14ac:dyDescent="0.25">
      <c r="A6600" t="s">
        <v>51</v>
      </c>
      <c r="B6600" t="s">
        <v>52</v>
      </c>
      <c r="C6600">
        <v>2</v>
      </c>
      <c r="D6600">
        <v>90</v>
      </c>
      <c r="E6600">
        <v>40</v>
      </c>
      <c r="F6600">
        <v>88501</v>
      </c>
      <c r="G6600">
        <v>3</v>
      </c>
      <c r="H6600">
        <v>1</v>
      </c>
      <c r="I6600">
        <v>105</v>
      </c>
      <c r="J6600">
        <v>731</v>
      </c>
      <c r="K6600">
        <v>20190529</v>
      </c>
      <c r="L6600" s="78">
        <v>0.91666666666666663</v>
      </c>
      <c r="M6600">
        <v>2</v>
      </c>
      <c r="Q6600">
        <v>2</v>
      </c>
    </row>
    <row r="6601" spans="1:17" x14ac:dyDescent="0.25">
      <c r="A6601" t="s">
        <v>51</v>
      </c>
      <c r="B6601" t="s">
        <v>52</v>
      </c>
      <c r="C6601">
        <v>2</v>
      </c>
      <c r="D6601">
        <v>90</v>
      </c>
      <c r="E6601">
        <v>40</v>
      </c>
      <c r="F6601">
        <v>88501</v>
      </c>
      <c r="G6601">
        <v>3</v>
      </c>
      <c r="H6601">
        <v>1</v>
      </c>
      <c r="I6601">
        <v>105</v>
      </c>
      <c r="J6601">
        <v>731</v>
      </c>
      <c r="K6601">
        <v>20190529</v>
      </c>
      <c r="L6601" s="78">
        <v>0.95833333333333337</v>
      </c>
      <c r="M6601">
        <v>4</v>
      </c>
      <c r="Q6601">
        <v>2</v>
      </c>
    </row>
    <row r="6602" spans="1:17" x14ac:dyDescent="0.25">
      <c r="A6602" t="s">
        <v>51</v>
      </c>
      <c r="B6602" t="s">
        <v>52</v>
      </c>
      <c r="C6602">
        <v>2</v>
      </c>
      <c r="D6602">
        <v>90</v>
      </c>
      <c r="E6602">
        <v>40</v>
      </c>
      <c r="F6602">
        <v>88501</v>
      </c>
      <c r="G6602">
        <v>3</v>
      </c>
      <c r="H6602">
        <v>1</v>
      </c>
      <c r="I6602">
        <v>105</v>
      </c>
      <c r="J6602">
        <v>731</v>
      </c>
      <c r="K6602">
        <v>20190530</v>
      </c>
      <c r="L6602" s="78">
        <v>0</v>
      </c>
      <c r="M6602">
        <v>3</v>
      </c>
      <c r="Q6602">
        <v>2</v>
      </c>
    </row>
    <row r="6603" spans="1:17" x14ac:dyDescent="0.25">
      <c r="A6603" t="s">
        <v>51</v>
      </c>
      <c r="B6603" t="s">
        <v>52</v>
      </c>
      <c r="C6603">
        <v>2</v>
      </c>
      <c r="D6603">
        <v>90</v>
      </c>
      <c r="E6603">
        <v>40</v>
      </c>
      <c r="F6603">
        <v>88501</v>
      </c>
      <c r="G6603">
        <v>3</v>
      </c>
      <c r="H6603">
        <v>1</v>
      </c>
      <c r="I6603">
        <v>105</v>
      </c>
      <c r="J6603">
        <v>731</v>
      </c>
      <c r="K6603">
        <v>20190530</v>
      </c>
      <c r="L6603" s="78">
        <v>4.1666666666666664E-2</v>
      </c>
      <c r="M6603">
        <v>1</v>
      </c>
      <c r="Q6603">
        <v>2</v>
      </c>
    </row>
    <row r="6604" spans="1:17" x14ac:dyDescent="0.25">
      <c r="A6604" t="s">
        <v>51</v>
      </c>
      <c r="B6604" t="s">
        <v>52</v>
      </c>
      <c r="C6604">
        <v>2</v>
      </c>
      <c r="D6604">
        <v>90</v>
      </c>
      <c r="E6604">
        <v>40</v>
      </c>
      <c r="F6604">
        <v>88501</v>
      </c>
      <c r="G6604">
        <v>3</v>
      </c>
      <c r="H6604">
        <v>1</v>
      </c>
      <c r="I6604">
        <v>105</v>
      </c>
      <c r="J6604">
        <v>731</v>
      </c>
      <c r="K6604">
        <v>20190530</v>
      </c>
      <c r="L6604" s="78">
        <v>8.3333333333333329E-2</v>
      </c>
      <c r="M6604">
        <v>0</v>
      </c>
      <c r="Q6604">
        <v>2</v>
      </c>
    </row>
    <row r="6605" spans="1:17" x14ac:dyDescent="0.25">
      <c r="A6605" t="s">
        <v>51</v>
      </c>
      <c r="B6605" t="s">
        <v>52</v>
      </c>
      <c r="C6605">
        <v>2</v>
      </c>
      <c r="D6605">
        <v>90</v>
      </c>
      <c r="E6605">
        <v>40</v>
      </c>
      <c r="F6605">
        <v>88501</v>
      </c>
      <c r="G6605">
        <v>3</v>
      </c>
      <c r="H6605">
        <v>1</v>
      </c>
      <c r="I6605">
        <v>105</v>
      </c>
      <c r="J6605">
        <v>731</v>
      </c>
      <c r="K6605">
        <v>20190530</v>
      </c>
      <c r="L6605" s="78">
        <v>0.125</v>
      </c>
      <c r="M6605">
        <v>0</v>
      </c>
      <c r="Q6605">
        <v>2</v>
      </c>
    </row>
    <row r="6606" spans="1:17" x14ac:dyDescent="0.25">
      <c r="A6606" t="s">
        <v>51</v>
      </c>
      <c r="B6606" t="s">
        <v>52</v>
      </c>
      <c r="C6606">
        <v>2</v>
      </c>
      <c r="D6606">
        <v>90</v>
      </c>
      <c r="E6606">
        <v>40</v>
      </c>
      <c r="F6606">
        <v>88501</v>
      </c>
      <c r="G6606">
        <v>3</v>
      </c>
      <c r="H6606">
        <v>1</v>
      </c>
      <c r="I6606">
        <v>105</v>
      </c>
      <c r="J6606">
        <v>731</v>
      </c>
      <c r="K6606">
        <v>20190530</v>
      </c>
      <c r="L6606" s="78">
        <v>0.16666666666666666</v>
      </c>
      <c r="M6606">
        <v>-2</v>
      </c>
      <c r="Q6606">
        <v>2</v>
      </c>
    </row>
    <row r="6607" spans="1:17" x14ac:dyDescent="0.25">
      <c r="A6607" t="s">
        <v>51</v>
      </c>
      <c r="B6607" t="s">
        <v>52</v>
      </c>
      <c r="C6607">
        <v>2</v>
      </c>
      <c r="D6607">
        <v>90</v>
      </c>
      <c r="E6607">
        <v>40</v>
      </c>
      <c r="F6607">
        <v>88501</v>
      </c>
      <c r="G6607">
        <v>3</v>
      </c>
      <c r="H6607">
        <v>1</v>
      </c>
      <c r="I6607">
        <v>105</v>
      </c>
      <c r="J6607">
        <v>731</v>
      </c>
      <c r="K6607">
        <v>20190530</v>
      </c>
      <c r="L6607" s="78">
        <v>0.20833333333333334</v>
      </c>
      <c r="M6607">
        <v>-1</v>
      </c>
      <c r="Q6607">
        <v>2</v>
      </c>
    </row>
    <row r="6608" spans="1:17" x14ac:dyDescent="0.25">
      <c r="A6608" t="s">
        <v>51</v>
      </c>
      <c r="B6608" t="s">
        <v>52</v>
      </c>
      <c r="C6608">
        <v>2</v>
      </c>
      <c r="D6608">
        <v>90</v>
      </c>
      <c r="E6608">
        <v>40</v>
      </c>
      <c r="F6608">
        <v>88501</v>
      </c>
      <c r="G6608">
        <v>3</v>
      </c>
      <c r="H6608">
        <v>1</v>
      </c>
      <c r="I6608">
        <v>105</v>
      </c>
      <c r="J6608">
        <v>731</v>
      </c>
      <c r="K6608">
        <v>20190530</v>
      </c>
      <c r="L6608" s="78">
        <v>0.25</v>
      </c>
      <c r="M6608">
        <v>2</v>
      </c>
      <c r="Q6608">
        <v>2</v>
      </c>
    </row>
    <row r="6609" spans="1:17" x14ac:dyDescent="0.25">
      <c r="A6609" t="s">
        <v>51</v>
      </c>
      <c r="B6609" t="s">
        <v>52</v>
      </c>
      <c r="C6609">
        <v>2</v>
      </c>
      <c r="D6609">
        <v>90</v>
      </c>
      <c r="E6609">
        <v>40</v>
      </c>
      <c r="F6609">
        <v>88501</v>
      </c>
      <c r="G6609">
        <v>3</v>
      </c>
      <c r="H6609">
        <v>1</v>
      </c>
      <c r="I6609">
        <v>105</v>
      </c>
      <c r="J6609">
        <v>731</v>
      </c>
      <c r="K6609">
        <v>20190530</v>
      </c>
      <c r="L6609" s="78">
        <v>0.29166666666666669</v>
      </c>
      <c r="M6609">
        <v>1</v>
      </c>
      <c r="Q6609">
        <v>2</v>
      </c>
    </row>
    <row r="6610" spans="1:17" x14ac:dyDescent="0.25">
      <c r="A6610" t="s">
        <v>51</v>
      </c>
      <c r="B6610" t="s">
        <v>52</v>
      </c>
      <c r="C6610">
        <v>2</v>
      </c>
      <c r="D6610">
        <v>90</v>
      </c>
      <c r="E6610">
        <v>40</v>
      </c>
      <c r="F6610">
        <v>88501</v>
      </c>
      <c r="G6610">
        <v>3</v>
      </c>
      <c r="H6610">
        <v>1</v>
      </c>
      <c r="I6610">
        <v>105</v>
      </c>
      <c r="J6610">
        <v>731</v>
      </c>
      <c r="K6610">
        <v>20190530</v>
      </c>
      <c r="L6610" s="78">
        <v>0.33333333333333331</v>
      </c>
      <c r="M6610">
        <v>1</v>
      </c>
      <c r="Q6610">
        <v>2</v>
      </c>
    </row>
    <row r="6611" spans="1:17" x14ac:dyDescent="0.25">
      <c r="A6611" t="s">
        <v>51</v>
      </c>
      <c r="B6611" t="s">
        <v>52</v>
      </c>
      <c r="C6611">
        <v>2</v>
      </c>
      <c r="D6611">
        <v>90</v>
      </c>
      <c r="E6611">
        <v>40</v>
      </c>
      <c r="F6611">
        <v>88501</v>
      </c>
      <c r="G6611">
        <v>3</v>
      </c>
      <c r="H6611">
        <v>1</v>
      </c>
      <c r="I6611">
        <v>105</v>
      </c>
      <c r="J6611">
        <v>731</v>
      </c>
      <c r="K6611">
        <v>20190530</v>
      </c>
      <c r="L6611" s="78">
        <v>0.375</v>
      </c>
      <c r="M6611">
        <v>3</v>
      </c>
      <c r="Q6611">
        <v>2</v>
      </c>
    </row>
    <row r="6612" spans="1:17" x14ac:dyDescent="0.25">
      <c r="A6612" t="s">
        <v>51</v>
      </c>
      <c r="B6612" t="s">
        <v>52</v>
      </c>
      <c r="C6612">
        <v>2</v>
      </c>
      <c r="D6612">
        <v>90</v>
      </c>
      <c r="E6612">
        <v>40</v>
      </c>
      <c r="F6612">
        <v>88501</v>
      </c>
      <c r="G6612">
        <v>3</v>
      </c>
      <c r="H6612">
        <v>1</v>
      </c>
      <c r="I6612">
        <v>105</v>
      </c>
      <c r="J6612">
        <v>731</v>
      </c>
      <c r="K6612">
        <v>20190530</v>
      </c>
      <c r="L6612" s="78">
        <v>0.41666666666666669</v>
      </c>
      <c r="M6612">
        <v>3</v>
      </c>
      <c r="Q6612">
        <v>2</v>
      </c>
    </row>
    <row r="6613" spans="1:17" x14ac:dyDescent="0.25">
      <c r="A6613" t="s">
        <v>51</v>
      </c>
      <c r="B6613" t="s">
        <v>52</v>
      </c>
      <c r="C6613">
        <v>2</v>
      </c>
      <c r="D6613">
        <v>90</v>
      </c>
      <c r="E6613">
        <v>40</v>
      </c>
      <c r="F6613">
        <v>88501</v>
      </c>
      <c r="G6613">
        <v>3</v>
      </c>
      <c r="H6613">
        <v>1</v>
      </c>
      <c r="I6613">
        <v>105</v>
      </c>
      <c r="J6613">
        <v>731</v>
      </c>
      <c r="K6613">
        <v>20190530</v>
      </c>
      <c r="L6613" s="78">
        <v>0.45833333333333331</v>
      </c>
      <c r="M6613">
        <v>4</v>
      </c>
      <c r="Q6613">
        <v>2</v>
      </c>
    </row>
    <row r="6614" spans="1:17" x14ac:dyDescent="0.25">
      <c r="A6614" t="s">
        <v>51</v>
      </c>
      <c r="B6614" t="s">
        <v>52</v>
      </c>
      <c r="C6614">
        <v>2</v>
      </c>
      <c r="D6614">
        <v>90</v>
      </c>
      <c r="E6614">
        <v>40</v>
      </c>
      <c r="F6614">
        <v>88501</v>
      </c>
      <c r="G6614">
        <v>3</v>
      </c>
      <c r="H6614">
        <v>1</v>
      </c>
      <c r="I6614">
        <v>105</v>
      </c>
      <c r="J6614">
        <v>731</v>
      </c>
      <c r="K6614">
        <v>20190530</v>
      </c>
      <c r="L6614" s="78">
        <v>0.5</v>
      </c>
      <c r="M6614">
        <v>4</v>
      </c>
      <c r="Q6614">
        <v>2</v>
      </c>
    </row>
    <row r="6615" spans="1:17" x14ac:dyDescent="0.25">
      <c r="A6615" t="s">
        <v>51</v>
      </c>
      <c r="B6615" t="s">
        <v>52</v>
      </c>
      <c r="C6615">
        <v>2</v>
      </c>
      <c r="D6615">
        <v>90</v>
      </c>
      <c r="E6615">
        <v>40</v>
      </c>
      <c r="F6615">
        <v>88501</v>
      </c>
      <c r="G6615">
        <v>3</v>
      </c>
      <c r="H6615">
        <v>1</v>
      </c>
      <c r="I6615">
        <v>105</v>
      </c>
      <c r="J6615">
        <v>731</v>
      </c>
      <c r="K6615">
        <v>20190530</v>
      </c>
      <c r="L6615" s="78">
        <v>0.54166666666666663</v>
      </c>
      <c r="M6615">
        <v>4</v>
      </c>
      <c r="Q6615">
        <v>2</v>
      </c>
    </row>
    <row r="6616" spans="1:17" x14ac:dyDescent="0.25">
      <c r="A6616" t="s">
        <v>51</v>
      </c>
      <c r="B6616" t="s">
        <v>52</v>
      </c>
      <c r="C6616">
        <v>2</v>
      </c>
      <c r="D6616">
        <v>90</v>
      </c>
      <c r="E6616">
        <v>40</v>
      </c>
      <c r="F6616">
        <v>88501</v>
      </c>
      <c r="G6616">
        <v>3</v>
      </c>
      <c r="H6616">
        <v>1</v>
      </c>
      <c r="I6616">
        <v>105</v>
      </c>
      <c r="J6616">
        <v>731</v>
      </c>
      <c r="K6616">
        <v>20190530</v>
      </c>
      <c r="L6616" s="78">
        <v>0.58333333333333337</v>
      </c>
      <c r="M6616">
        <v>2</v>
      </c>
      <c r="Q6616">
        <v>2</v>
      </c>
    </row>
    <row r="6617" spans="1:17" x14ac:dyDescent="0.25">
      <c r="A6617" t="s">
        <v>51</v>
      </c>
      <c r="B6617" t="s">
        <v>52</v>
      </c>
      <c r="C6617">
        <v>2</v>
      </c>
      <c r="D6617">
        <v>90</v>
      </c>
      <c r="E6617">
        <v>40</v>
      </c>
      <c r="F6617">
        <v>88501</v>
      </c>
      <c r="G6617">
        <v>3</v>
      </c>
      <c r="H6617">
        <v>1</v>
      </c>
      <c r="I6617">
        <v>105</v>
      </c>
      <c r="J6617">
        <v>731</v>
      </c>
      <c r="K6617">
        <v>20190530</v>
      </c>
      <c r="L6617" s="78">
        <v>0.625</v>
      </c>
      <c r="M6617">
        <v>3</v>
      </c>
      <c r="Q6617">
        <v>2</v>
      </c>
    </row>
    <row r="6618" spans="1:17" x14ac:dyDescent="0.25">
      <c r="A6618" t="s">
        <v>51</v>
      </c>
      <c r="B6618" t="s">
        <v>52</v>
      </c>
      <c r="C6618">
        <v>2</v>
      </c>
      <c r="D6618">
        <v>90</v>
      </c>
      <c r="E6618">
        <v>40</v>
      </c>
      <c r="F6618">
        <v>88501</v>
      </c>
      <c r="G6618">
        <v>3</v>
      </c>
      <c r="H6618">
        <v>1</v>
      </c>
      <c r="I6618">
        <v>105</v>
      </c>
      <c r="J6618">
        <v>731</v>
      </c>
      <c r="K6618">
        <v>20190530</v>
      </c>
      <c r="L6618" s="78">
        <v>0.66666666666666663</v>
      </c>
      <c r="M6618">
        <v>5</v>
      </c>
      <c r="Q6618">
        <v>2</v>
      </c>
    </row>
    <row r="6619" spans="1:17" x14ac:dyDescent="0.25">
      <c r="A6619" t="s">
        <v>51</v>
      </c>
      <c r="B6619" t="s">
        <v>52</v>
      </c>
      <c r="C6619">
        <v>2</v>
      </c>
      <c r="D6619">
        <v>90</v>
      </c>
      <c r="E6619">
        <v>40</v>
      </c>
      <c r="F6619">
        <v>88501</v>
      </c>
      <c r="G6619">
        <v>3</v>
      </c>
      <c r="H6619">
        <v>1</v>
      </c>
      <c r="I6619">
        <v>105</v>
      </c>
      <c r="J6619">
        <v>731</v>
      </c>
      <c r="K6619">
        <v>20190530</v>
      </c>
      <c r="L6619" s="78">
        <v>0.70833333333333337</v>
      </c>
      <c r="M6619">
        <v>4</v>
      </c>
      <c r="Q6619">
        <v>2</v>
      </c>
    </row>
    <row r="6620" spans="1:17" x14ac:dyDescent="0.25">
      <c r="A6620" t="s">
        <v>51</v>
      </c>
      <c r="B6620" t="s">
        <v>52</v>
      </c>
      <c r="C6620">
        <v>2</v>
      </c>
      <c r="D6620">
        <v>90</v>
      </c>
      <c r="E6620">
        <v>40</v>
      </c>
      <c r="F6620">
        <v>88501</v>
      </c>
      <c r="G6620">
        <v>3</v>
      </c>
      <c r="H6620">
        <v>1</v>
      </c>
      <c r="I6620">
        <v>105</v>
      </c>
      <c r="J6620">
        <v>731</v>
      </c>
      <c r="K6620">
        <v>20190530</v>
      </c>
      <c r="L6620" s="78">
        <v>0.75</v>
      </c>
      <c r="M6620">
        <v>4</v>
      </c>
      <c r="Q6620">
        <v>2</v>
      </c>
    </row>
    <row r="6621" spans="1:17" x14ac:dyDescent="0.25">
      <c r="A6621" t="s">
        <v>51</v>
      </c>
      <c r="B6621" t="s">
        <v>52</v>
      </c>
      <c r="C6621">
        <v>2</v>
      </c>
      <c r="D6621">
        <v>90</v>
      </c>
      <c r="E6621">
        <v>40</v>
      </c>
      <c r="F6621">
        <v>88501</v>
      </c>
      <c r="G6621">
        <v>3</v>
      </c>
      <c r="H6621">
        <v>1</v>
      </c>
      <c r="I6621">
        <v>105</v>
      </c>
      <c r="J6621">
        <v>731</v>
      </c>
      <c r="K6621">
        <v>20190530</v>
      </c>
      <c r="L6621" s="78">
        <v>0.79166666666666663</v>
      </c>
      <c r="M6621">
        <v>3</v>
      </c>
      <c r="Q6621">
        <v>2</v>
      </c>
    </row>
    <row r="6622" spans="1:17" x14ac:dyDescent="0.25">
      <c r="A6622" t="s">
        <v>51</v>
      </c>
      <c r="B6622" t="s">
        <v>52</v>
      </c>
      <c r="C6622">
        <v>2</v>
      </c>
      <c r="D6622">
        <v>90</v>
      </c>
      <c r="E6622">
        <v>40</v>
      </c>
      <c r="F6622">
        <v>88501</v>
      </c>
      <c r="G6622">
        <v>3</v>
      </c>
      <c r="H6622">
        <v>1</v>
      </c>
      <c r="I6622">
        <v>105</v>
      </c>
      <c r="J6622">
        <v>731</v>
      </c>
      <c r="K6622">
        <v>20190530</v>
      </c>
      <c r="L6622" s="78">
        <v>0.83333333333333337</v>
      </c>
      <c r="M6622">
        <v>2</v>
      </c>
      <c r="Q6622">
        <v>2</v>
      </c>
    </row>
    <row r="6623" spans="1:17" x14ac:dyDescent="0.25">
      <c r="A6623" t="s">
        <v>51</v>
      </c>
      <c r="B6623" t="s">
        <v>52</v>
      </c>
      <c r="C6623">
        <v>2</v>
      </c>
      <c r="D6623">
        <v>90</v>
      </c>
      <c r="E6623">
        <v>40</v>
      </c>
      <c r="F6623">
        <v>88501</v>
      </c>
      <c r="G6623">
        <v>3</v>
      </c>
      <c r="H6623">
        <v>1</v>
      </c>
      <c r="I6623">
        <v>105</v>
      </c>
      <c r="J6623">
        <v>731</v>
      </c>
      <c r="K6623">
        <v>20190530</v>
      </c>
      <c r="L6623" s="78">
        <v>0.875</v>
      </c>
      <c r="M6623">
        <v>0</v>
      </c>
      <c r="Q6623">
        <v>2</v>
      </c>
    </row>
    <row r="6624" spans="1:17" x14ac:dyDescent="0.25">
      <c r="A6624" t="s">
        <v>51</v>
      </c>
      <c r="B6624" t="s">
        <v>52</v>
      </c>
      <c r="C6624">
        <v>2</v>
      </c>
      <c r="D6624">
        <v>90</v>
      </c>
      <c r="E6624">
        <v>40</v>
      </c>
      <c r="F6624">
        <v>88501</v>
      </c>
      <c r="G6624">
        <v>3</v>
      </c>
      <c r="H6624">
        <v>1</v>
      </c>
      <c r="I6624">
        <v>105</v>
      </c>
      <c r="J6624">
        <v>731</v>
      </c>
      <c r="K6624">
        <v>20190530</v>
      </c>
      <c r="L6624" s="78">
        <v>0.91666666666666663</v>
      </c>
      <c r="M6624">
        <v>-1</v>
      </c>
      <c r="Q6624">
        <v>2</v>
      </c>
    </row>
    <row r="6625" spans="1:17" x14ac:dyDescent="0.25">
      <c r="A6625" t="s">
        <v>51</v>
      </c>
      <c r="B6625" t="s">
        <v>52</v>
      </c>
      <c r="C6625">
        <v>2</v>
      </c>
      <c r="D6625">
        <v>90</v>
      </c>
      <c r="E6625">
        <v>40</v>
      </c>
      <c r="F6625">
        <v>88501</v>
      </c>
      <c r="G6625">
        <v>3</v>
      </c>
      <c r="H6625">
        <v>1</v>
      </c>
      <c r="I6625">
        <v>105</v>
      </c>
      <c r="J6625">
        <v>731</v>
      </c>
      <c r="K6625">
        <v>20190530</v>
      </c>
      <c r="L6625" s="78">
        <v>0.95833333333333337</v>
      </c>
      <c r="M6625">
        <v>-1</v>
      </c>
      <c r="Q6625">
        <v>2</v>
      </c>
    </row>
    <row r="6626" spans="1:17" x14ac:dyDescent="0.25">
      <c r="A6626" t="s">
        <v>51</v>
      </c>
      <c r="B6626" t="s">
        <v>52</v>
      </c>
      <c r="C6626">
        <v>2</v>
      </c>
      <c r="D6626">
        <v>90</v>
      </c>
      <c r="E6626">
        <v>40</v>
      </c>
      <c r="F6626">
        <v>88501</v>
      </c>
      <c r="G6626">
        <v>3</v>
      </c>
      <c r="H6626">
        <v>1</v>
      </c>
      <c r="I6626">
        <v>105</v>
      </c>
      <c r="J6626">
        <v>731</v>
      </c>
      <c r="K6626">
        <v>20190531</v>
      </c>
      <c r="L6626" s="78">
        <v>0</v>
      </c>
      <c r="M6626">
        <v>0</v>
      </c>
      <c r="Q6626">
        <v>2</v>
      </c>
    </row>
    <row r="6627" spans="1:17" x14ac:dyDescent="0.25">
      <c r="A6627" t="s">
        <v>51</v>
      </c>
      <c r="B6627" t="s">
        <v>52</v>
      </c>
      <c r="C6627">
        <v>2</v>
      </c>
      <c r="D6627">
        <v>90</v>
      </c>
      <c r="E6627">
        <v>40</v>
      </c>
      <c r="F6627">
        <v>88501</v>
      </c>
      <c r="G6627">
        <v>3</v>
      </c>
      <c r="H6627">
        <v>1</v>
      </c>
      <c r="I6627">
        <v>105</v>
      </c>
      <c r="J6627">
        <v>731</v>
      </c>
      <c r="K6627">
        <v>20190531</v>
      </c>
      <c r="L6627" s="78">
        <v>4.1666666666666664E-2</v>
      </c>
      <c r="M6627">
        <v>0</v>
      </c>
      <c r="Q6627">
        <v>2</v>
      </c>
    </row>
    <row r="6628" spans="1:17" x14ac:dyDescent="0.25">
      <c r="A6628" t="s">
        <v>51</v>
      </c>
      <c r="B6628" t="s">
        <v>52</v>
      </c>
      <c r="C6628">
        <v>2</v>
      </c>
      <c r="D6628">
        <v>90</v>
      </c>
      <c r="E6628">
        <v>40</v>
      </c>
      <c r="F6628">
        <v>88501</v>
      </c>
      <c r="G6628">
        <v>3</v>
      </c>
      <c r="H6628">
        <v>1</v>
      </c>
      <c r="I6628">
        <v>105</v>
      </c>
      <c r="J6628">
        <v>731</v>
      </c>
      <c r="K6628">
        <v>20190531</v>
      </c>
      <c r="L6628" s="78">
        <v>8.3333333333333329E-2</v>
      </c>
      <c r="M6628">
        <v>0</v>
      </c>
      <c r="Q6628">
        <v>2</v>
      </c>
    </row>
    <row r="6629" spans="1:17" x14ac:dyDescent="0.25">
      <c r="A6629" t="s">
        <v>51</v>
      </c>
      <c r="B6629" t="s">
        <v>52</v>
      </c>
      <c r="C6629">
        <v>2</v>
      </c>
      <c r="D6629">
        <v>90</v>
      </c>
      <c r="E6629">
        <v>40</v>
      </c>
      <c r="F6629">
        <v>88501</v>
      </c>
      <c r="G6629">
        <v>3</v>
      </c>
      <c r="H6629">
        <v>1</v>
      </c>
      <c r="I6629">
        <v>105</v>
      </c>
      <c r="J6629">
        <v>731</v>
      </c>
      <c r="K6629">
        <v>20190531</v>
      </c>
      <c r="L6629" s="78">
        <v>0.125</v>
      </c>
      <c r="M6629">
        <v>1</v>
      </c>
      <c r="Q6629">
        <v>2</v>
      </c>
    </row>
    <row r="6630" spans="1:17" x14ac:dyDescent="0.25">
      <c r="A6630" t="s">
        <v>51</v>
      </c>
      <c r="B6630" t="s">
        <v>52</v>
      </c>
      <c r="C6630">
        <v>2</v>
      </c>
      <c r="D6630">
        <v>90</v>
      </c>
      <c r="E6630">
        <v>40</v>
      </c>
      <c r="F6630">
        <v>88501</v>
      </c>
      <c r="G6630">
        <v>3</v>
      </c>
      <c r="H6630">
        <v>1</v>
      </c>
      <c r="I6630">
        <v>105</v>
      </c>
      <c r="J6630">
        <v>731</v>
      </c>
      <c r="K6630">
        <v>20190531</v>
      </c>
      <c r="L6630" s="78">
        <v>0.16666666666666666</v>
      </c>
      <c r="M6630">
        <v>2</v>
      </c>
      <c r="Q6630">
        <v>2</v>
      </c>
    </row>
    <row r="6631" spans="1:17" x14ac:dyDescent="0.25">
      <c r="A6631" t="s">
        <v>51</v>
      </c>
      <c r="B6631" t="s">
        <v>52</v>
      </c>
      <c r="C6631">
        <v>2</v>
      </c>
      <c r="D6631">
        <v>90</v>
      </c>
      <c r="E6631">
        <v>40</v>
      </c>
      <c r="F6631">
        <v>88501</v>
      </c>
      <c r="G6631">
        <v>3</v>
      </c>
      <c r="H6631">
        <v>1</v>
      </c>
      <c r="I6631">
        <v>105</v>
      </c>
      <c r="J6631">
        <v>731</v>
      </c>
      <c r="K6631">
        <v>20190531</v>
      </c>
      <c r="L6631" s="78">
        <v>0.20833333333333334</v>
      </c>
      <c r="M6631">
        <v>1</v>
      </c>
      <c r="Q6631">
        <v>2</v>
      </c>
    </row>
    <row r="6632" spans="1:17" x14ac:dyDescent="0.25">
      <c r="A6632" t="s">
        <v>51</v>
      </c>
      <c r="B6632" t="s">
        <v>52</v>
      </c>
      <c r="C6632">
        <v>2</v>
      </c>
      <c r="D6632">
        <v>90</v>
      </c>
      <c r="E6632">
        <v>40</v>
      </c>
      <c r="F6632">
        <v>88501</v>
      </c>
      <c r="G6632">
        <v>3</v>
      </c>
      <c r="H6632">
        <v>1</v>
      </c>
      <c r="I6632">
        <v>105</v>
      </c>
      <c r="J6632">
        <v>731</v>
      </c>
      <c r="K6632">
        <v>20190531</v>
      </c>
      <c r="L6632" s="78">
        <v>0.25</v>
      </c>
      <c r="M6632">
        <v>-1</v>
      </c>
      <c r="Q6632">
        <v>2</v>
      </c>
    </row>
    <row r="6633" spans="1:17" x14ac:dyDescent="0.25">
      <c r="A6633" t="s">
        <v>51</v>
      </c>
      <c r="B6633" t="s">
        <v>52</v>
      </c>
      <c r="C6633">
        <v>2</v>
      </c>
      <c r="D6633">
        <v>90</v>
      </c>
      <c r="E6633">
        <v>40</v>
      </c>
      <c r="F6633">
        <v>88501</v>
      </c>
      <c r="G6633">
        <v>3</v>
      </c>
      <c r="H6633">
        <v>1</v>
      </c>
      <c r="I6633">
        <v>105</v>
      </c>
      <c r="J6633">
        <v>731</v>
      </c>
      <c r="K6633">
        <v>20190531</v>
      </c>
      <c r="L6633" s="78">
        <v>0.29166666666666669</v>
      </c>
      <c r="M6633">
        <v>26</v>
      </c>
      <c r="Q6633">
        <v>2</v>
      </c>
    </row>
    <row r="6634" spans="1:17" x14ac:dyDescent="0.25">
      <c r="A6634" t="s">
        <v>51</v>
      </c>
      <c r="B6634" t="s">
        <v>52</v>
      </c>
      <c r="C6634">
        <v>2</v>
      </c>
      <c r="D6634">
        <v>90</v>
      </c>
      <c r="E6634">
        <v>40</v>
      </c>
      <c r="F6634">
        <v>88501</v>
      </c>
      <c r="G6634">
        <v>3</v>
      </c>
      <c r="H6634">
        <v>1</v>
      </c>
      <c r="I6634">
        <v>105</v>
      </c>
      <c r="J6634">
        <v>731</v>
      </c>
      <c r="K6634">
        <v>20190531</v>
      </c>
      <c r="L6634" s="78">
        <v>0.33333333333333331</v>
      </c>
      <c r="M6634">
        <v>46</v>
      </c>
      <c r="Q6634">
        <v>2</v>
      </c>
    </row>
    <row r="6635" spans="1:17" x14ac:dyDescent="0.25">
      <c r="A6635" t="s">
        <v>51</v>
      </c>
      <c r="B6635" t="s">
        <v>52</v>
      </c>
      <c r="C6635">
        <v>2</v>
      </c>
      <c r="D6635">
        <v>90</v>
      </c>
      <c r="E6635">
        <v>40</v>
      </c>
      <c r="F6635">
        <v>88501</v>
      </c>
      <c r="G6635">
        <v>3</v>
      </c>
      <c r="H6635">
        <v>1</v>
      </c>
      <c r="I6635">
        <v>105</v>
      </c>
      <c r="J6635">
        <v>731</v>
      </c>
      <c r="K6635">
        <v>20190531</v>
      </c>
      <c r="L6635" s="78">
        <v>0.375</v>
      </c>
      <c r="M6635">
        <v>43</v>
      </c>
      <c r="Q6635">
        <v>2</v>
      </c>
    </row>
    <row r="6636" spans="1:17" x14ac:dyDescent="0.25">
      <c r="A6636" t="s">
        <v>51</v>
      </c>
      <c r="B6636" t="s">
        <v>52</v>
      </c>
      <c r="C6636">
        <v>2</v>
      </c>
      <c r="D6636">
        <v>90</v>
      </c>
      <c r="E6636">
        <v>40</v>
      </c>
      <c r="F6636">
        <v>88501</v>
      </c>
      <c r="G6636">
        <v>3</v>
      </c>
      <c r="H6636">
        <v>1</v>
      </c>
      <c r="I6636">
        <v>105</v>
      </c>
      <c r="J6636">
        <v>731</v>
      </c>
      <c r="K6636">
        <v>20190531</v>
      </c>
      <c r="L6636" s="78">
        <v>0.41666666666666669</v>
      </c>
      <c r="M6636">
        <v>46</v>
      </c>
      <c r="Q6636">
        <v>2</v>
      </c>
    </row>
    <row r="6637" spans="1:17" x14ac:dyDescent="0.25">
      <c r="A6637" t="s">
        <v>51</v>
      </c>
      <c r="B6637" t="s">
        <v>52</v>
      </c>
      <c r="C6637">
        <v>2</v>
      </c>
      <c r="D6637">
        <v>90</v>
      </c>
      <c r="E6637">
        <v>40</v>
      </c>
      <c r="F6637">
        <v>88501</v>
      </c>
      <c r="G6637">
        <v>3</v>
      </c>
      <c r="H6637">
        <v>1</v>
      </c>
      <c r="I6637">
        <v>105</v>
      </c>
      <c r="J6637">
        <v>731</v>
      </c>
      <c r="K6637">
        <v>20190531</v>
      </c>
      <c r="L6637" s="78">
        <v>0.45833333333333331</v>
      </c>
      <c r="M6637">
        <v>40</v>
      </c>
      <c r="Q6637">
        <v>2</v>
      </c>
    </row>
    <row r="6638" spans="1:17" x14ac:dyDescent="0.25">
      <c r="A6638" t="s">
        <v>51</v>
      </c>
      <c r="B6638" t="s">
        <v>52</v>
      </c>
      <c r="C6638">
        <v>2</v>
      </c>
      <c r="D6638">
        <v>90</v>
      </c>
      <c r="E6638">
        <v>40</v>
      </c>
      <c r="F6638">
        <v>88501</v>
      </c>
      <c r="G6638">
        <v>3</v>
      </c>
      <c r="H6638">
        <v>1</v>
      </c>
      <c r="I6638">
        <v>105</v>
      </c>
      <c r="J6638">
        <v>731</v>
      </c>
      <c r="K6638">
        <v>20190531</v>
      </c>
      <c r="L6638" s="78">
        <v>0.5</v>
      </c>
      <c r="M6638">
        <v>19</v>
      </c>
      <c r="Q6638">
        <v>2</v>
      </c>
    </row>
    <row r="6639" spans="1:17" x14ac:dyDescent="0.25">
      <c r="A6639" t="s">
        <v>51</v>
      </c>
      <c r="B6639" t="s">
        <v>52</v>
      </c>
      <c r="C6639">
        <v>2</v>
      </c>
      <c r="D6639">
        <v>90</v>
      </c>
      <c r="E6639">
        <v>40</v>
      </c>
      <c r="F6639">
        <v>88501</v>
      </c>
      <c r="G6639">
        <v>3</v>
      </c>
      <c r="H6639">
        <v>1</v>
      </c>
      <c r="I6639">
        <v>105</v>
      </c>
      <c r="J6639">
        <v>731</v>
      </c>
      <c r="K6639">
        <v>20190531</v>
      </c>
      <c r="L6639" s="78">
        <v>0.54166666666666663</v>
      </c>
      <c r="M6639">
        <v>7</v>
      </c>
      <c r="Q6639">
        <v>2</v>
      </c>
    </row>
    <row r="6640" spans="1:17" x14ac:dyDescent="0.25">
      <c r="A6640" t="s">
        <v>51</v>
      </c>
      <c r="B6640" t="s">
        <v>52</v>
      </c>
      <c r="C6640">
        <v>2</v>
      </c>
      <c r="D6640">
        <v>90</v>
      </c>
      <c r="E6640">
        <v>40</v>
      </c>
      <c r="F6640">
        <v>88501</v>
      </c>
      <c r="G6640">
        <v>3</v>
      </c>
      <c r="H6640">
        <v>1</v>
      </c>
      <c r="I6640">
        <v>105</v>
      </c>
      <c r="J6640">
        <v>731</v>
      </c>
      <c r="K6640">
        <v>20190531</v>
      </c>
      <c r="L6640" s="78">
        <v>0.58333333333333337</v>
      </c>
      <c r="M6640">
        <v>4</v>
      </c>
      <c r="Q6640">
        <v>2</v>
      </c>
    </row>
    <row r="6641" spans="1:17" x14ac:dyDescent="0.25">
      <c r="A6641" t="s">
        <v>51</v>
      </c>
      <c r="B6641" t="s">
        <v>52</v>
      </c>
      <c r="C6641">
        <v>2</v>
      </c>
      <c r="D6641">
        <v>90</v>
      </c>
      <c r="E6641">
        <v>40</v>
      </c>
      <c r="F6641">
        <v>88501</v>
      </c>
      <c r="G6641">
        <v>3</v>
      </c>
      <c r="H6641">
        <v>1</v>
      </c>
      <c r="I6641">
        <v>105</v>
      </c>
      <c r="J6641">
        <v>731</v>
      </c>
      <c r="K6641">
        <v>20190531</v>
      </c>
      <c r="L6641" s="78">
        <v>0.625</v>
      </c>
      <c r="M6641">
        <v>1</v>
      </c>
      <c r="Q6641">
        <v>2</v>
      </c>
    </row>
    <row r="6642" spans="1:17" x14ac:dyDescent="0.25">
      <c r="A6642" t="s">
        <v>51</v>
      </c>
      <c r="B6642" t="s">
        <v>52</v>
      </c>
      <c r="C6642">
        <v>2</v>
      </c>
      <c r="D6642">
        <v>90</v>
      </c>
      <c r="E6642">
        <v>40</v>
      </c>
      <c r="F6642">
        <v>88501</v>
      </c>
      <c r="G6642">
        <v>3</v>
      </c>
      <c r="H6642">
        <v>1</v>
      </c>
      <c r="I6642">
        <v>105</v>
      </c>
      <c r="J6642">
        <v>731</v>
      </c>
      <c r="K6642">
        <v>20190531</v>
      </c>
      <c r="L6642" s="78">
        <v>0.66666666666666663</v>
      </c>
      <c r="M6642">
        <v>2</v>
      </c>
      <c r="Q6642">
        <v>2</v>
      </c>
    </row>
    <row r="6643" spans="1:17" x14ac:dyDescent="0.25">
      <c r="A6643" t="s">
        <v>51</v>
      </c>
      <c r="B6643" t="s">
        <v>52</v>
      </c>
      <c r="C6643">
        <v>2</v>
      </c>
      <c r="D6643">
        <v>90</v>
      </c>
      <c r="E6643">
        <v>40</v>
      </c>
      <c r="F6643">
        <v>88501</v>
      </c>
      <c r="G6643">
        <v>3</v>
      </c>
      <c r="H6643">
        <v>1</v>
      </c>
      <c r="I6643">
        <v>105</v>
      </c>
      <c r="J6643">
        <v>731</v>
      </c>
      <c r="K6643">
        <v>20190531</v>
      </c>
      <c r="L6643" s="78">
        <v>0.70833333333333337</v>
      </c>
      <c r="M6643">
        <v>3</v>
      </c>
      <c r="Q6643">
        <v>2</v>
      </c>
    </row>
    <row r="6644" spans="1:17" x14ac:dyDescent="0.25">
      <c r="A6644" t="s">
        <v>51</v>
      </c>
      <c r="B6644" t="s">
        <v>52</v>
      </c>
      <c r="C6644">
        <v>2</v>
      </c>
      <c r="D6644">
        <v>90</v>
      </c>
      <c r="E6644">
        <v>40</v>
      </c>
      <c r="F6644">
        <v>88501</v>
      </c>
      <c r="G6644">
        <v>3</v>
      </c>
      <c r="H6644">
        <v>1</v>
      </c>
      <c r="I6644">
        <v>105</v>
      </c>
      <c r="J6644">
        <v>731</v>
      </c>
      <c r="K6644">
        <v>20190531</v>
      </c>
      <c r="L6644" s="78">
        <v>0.75</v>
      </c>
      <c r="M6644">
        <v>3</v>
      </c>
      <c r="Q6644">
        <v>2</v>
      </c>
    </row>
    <row r="6645" spans="1:17" x14ac:dyDescent="0.25">
      <c r="A6645" t="s">
        <v>51</v>
      </c>
      <c r="B6645" t="s">
        <v>52</v>
      </c>
      <c r="C6645">
        <v>2</v>
      </c>
      <c r="D6645">
        <v>90</v>
      </c>
      <c r="E6645">
        <v>40</v>
      </c>
      <c r="F6645">
        <v>88501</v>
      </c>
      <c r="G6645">
        <v>3</v>
      </c>
      <c r="H6645">
        <v>1</v>
      </c>
      <c r="I6645">
        <v>105</v>
      </c>
      <c r="J6645">
        <v>731</v>
      </c>
      <c r="K6645">
        <v>20190531</v>
      </c>
      <c r="L6645" s="78">
        <v>0.79166666666666663</v>
      </c>
      <c r="M6645">
        <v>0</v>
      </c>
      <c r="Q6645">
        <v>2</v>
      </c>
    </row>
    <row r="6646" spans="1:17" x14ac:dyDescent="0.25">
      <c r="A6646" t="s">
        <v>51</v>
      </c>
      <c r="B6646" t="s">
        <v>52</v>
      </c>
      <c r="C6646">
        <v>2</v>
      </c>
      <c r="D6646">
        <v>90</v>
      </c>
      <c r="E6646">
        <v>40</v>
      </c>
      <c r="F6646">
        <v>88501</v>
      </c>
      <c r="G6646">
        <v>3</v>
      </c>
      <c r="H6646">
        <v>1</v>
      </c>
      <c r="I6646">
        <v>105</v>
      </c>
      <c r="J6646">
        <v>731</v>
      </c>
      <c r="K6646">
        <v>20190531</v>
      </c>
      <c r="L6646" s="78">
        <v>0.83333333333333337</v>
      </c>
      <c r="M6646">
        <v>0</v>
      </c>
      <c r="Q6646">
        <v>2</v>
      </c>
    </row>
    <row r="6647" spans="1:17" x14ac:dyDescent="0.25">
      <c r="A6647" t="s">
        <v>51</v>
      </c>
      <c r="B6647" t="s">
        <v>52</v>
      </c>
      <c r="C6647">
        <v>2</v>
      </c>
      <c r="D6647">
        <v>90</v>
      </c>
      <c r="E6647">
        <v>40</v>
      </c>
      <c r="F6647">
        <v>88501</v>
      </c>
      <c r="G6647">
        <v>3</v>
      </c>
      <c r="H6647">
        <v>1</v>
      </c>
      <c r="I6647">
        <v>105</v>
      </c>
      <c r="J6647">
        <v>731</v>
      </c>
      <c r="K6647">
        <v>20190531</v>
      </c>
      <c r="L6647" s="78">
        <v>0.875</v>
      </c>
      <c r="M6647">
        <v>-1</v>
      </c>
      <c r="Q6647">
        <v>2</v>
      </c>
    </row>
    <row r="6648" spans="1:17" x14ac:dyDescent="0.25">
      <c r="A6648" t="s">
        <v>51</v>
      </c>
      <c r="B6648" t="s">
        <v>52</v>
      </c>
      <c r="C6648">
        <v>2</v>
      </c>
      <c r="D6648">
        <v>90</v>
      </c>
      <c r="E6648">
        <v>40</v>
      </c>
      <c r="F6648">
        <v>88501</v>
      </c>
      <c r="G6648">
        <v>3</v>
      </c>
      <c r="H6648">
        <v>1</v>
      </c>
      <c r="I6648">
        <v>105</v>
      </c>
      <c r="J6648">
        <v>731</v>
      </c>
      <c r="K6648">
        <v>20190531</v>
      </c>
      <c r="L6648" s="78">
        <v>0.91666666666666663</v>
      </c>
      <c r="M6648">
        <v>-1</v>
      </c>
      <c r="Q6648">
        <v>2</v>
      </c>
    </row>
    <row r="6649" spans="1:17" x14ac:dyDescent="0.25">
      <c r="A6649" t="s">
        <v>51</v>
      </c>
      <c r="B6649" t="s">
        <v>52</v>
      </c>
      <c r="C6649">
        <v>2</v>
      </c>
      <c r="D6649">
        <v>90</v>
      </c>
      <c r="E6649">
        <v>40</v>
      </c>
      <c r="F6649">
        <v>88501</v>
      </c>
      <c r="G6649">
        <v>3</v>
      </c>
      <c r="H6649">
        <v>1</v>
      </c>
      <c r="I6649">
        <v>105</v>
      </c>
      <c r="J6649">
        <v>731</v>
      </c>
      <c r="K6649">
        <v>20190531</v>
      </c>
      <c r="L6649" s="78">
        <v>0.95833333333333337</v>
      </c>
      <c r="M6649">
        <v>0</v>
      </c>
      <c r="Q6649">
        <v>2</v>
      </c>
    </row>
    <row r="6650" spans="1:17" x14ac:dyDescent="0.25">
      <c r="A6650" t="s">
        <v>51</v>
      </c>
      <c r="B6650" t="s">
        <v>52</v>
      </c>
      <c r="C6650">
        <v>2</v>
      </c>
      <c r="D6650">
        <v>90</v>
      </c>
      <c r="E6650">
        <v>40</v>
      </c>
      <c r="F6650">
        <v>88501</v>
      </c>
      <c r="G6650">
        <v>3</v>
      </c>
      <c r="H6650">
        <v>1</v>
      </c>
      <c r="I6650">
        <v>105</v>
      </c>
      <c r="J6650">
        <v>731</v>
      </c>
      <c r="K6650">
        <v>20190601</v>
      </c>
      <c r="L6650" s="78">
        <v>0</v>
      </c>
      <c r="M6650">
        <v>2</v>
      </c>
    </row>
    <row r="6651" spans="1:17" x14ac:dyDescent="0.25">
      <c r="A6651" t="s">
        <v>51</v>
      </c>
      <c r="B6651" t="s">
        <v>52</v>
      </c>
      <c r="C6651">
        <v>2</v>
      </c>
      <c r="D6651">
        <v>90</v>
      </c>
      <c r="E6651">
        <v>40</v>
      </c>
      <c r="F6651">
        <v>88501</v>
      </c>
      <c r="G6651">
        <v>3</v>
      </c>
      <c r="H6651">
        <v>1</v>
      </c>
      <c r="I6651">
        <v>105</v>
      </c>
      <c r="J6651">
        <v>731</v>
      </c>
      <c r="K6651">
        <v>20190601</v>
      </c>
      <c r="L6651" s="78">
        <v>4.1666666666666664E-2</v>
      </c>
      <c r="M6651">
        <v>1</v>
      </c>
    </row>
    <row r="6652" spans="1:17" x14ac:dyDescent="0.25">
      <c r="A6652" t="s">
        <v>51</v>
      </c>
      <c r="B6652" t="s">
        <v>52</v>
      </c>
      <c r="C6652">
        <v>2</v>
      </c>
      <c r="D6652">
        <v>90</v>
      </c>
      <c r="E6652">
        <v>40</v>
      </c>
      <c r="F6652">
        <v>88501</v>
      </c>
      <c r="G6652">
        <v>3</v>
      </c>
      <c r="H6652">
        <v>1</v>
      </c>
      <c r="I6652">
        <v>105</v>
      </c>
      <c r="J6652">
        <v>731</v>
      </c>
      <c r="K6652">
        <v>20190601</v>
      </c>
      <c r="L6652" s="78">
        <v>8.3333333333333329E-2</v>
      </c>
      <c r="M6652">
        <v>1</v>
      </c>
    </row>
    <row r="6653" spans="1:17" x14ac:dyDescent="0.25">
      <c r="A6653" t="s">
        <v>51</v>
      </c>
      <c r="B6653" t="s">
        <v>52</v>
      </c>
      <c r="C6653">
        <v>2</v>
      </c>
      <c r="D6653">
        <v>90</v>
      </c>
      <c r="E6653">
        <v>40</v>
      </c>
      <c r="F6653">
        <v>88501</v>
      </c>
      <c r="G6653">
        <v>3</v>
      </c>
      <c r="H6653">
        <v>1</v>
      </c>
      <c r="I6653">
        <v>105</v>
      </c>
      <c r="J6653">
        <v>731</v>
      </c>
      <c r="K6653">
        <v>20190601</v>
      </c>
      <c r="L6653" s="78">
        <v>0.125</v>
      </c>
      <c r="M6653">
        <v>1</v>
      </c>
    </row>
    <row r="6654" spans="1:17" x14ac:dyDescent="0.25">
      <c r="A6654" t="s">
        <v>51</v>
      </c>
      <c r="B6654" t="s">
        <v>52</v>
      </c>
      <c r="C6654">
        <v>2</v>
      </c>
      <c r="D6654">
        <v>90</v>
      </c>
      <c r="E6654">
        <v>40</v>
      </c>
      <c r="F6654">
        <v>88501</v>
      </c>
      <c r="G6654">
        <v>3</v>
      </c>
      <c r="H6654">
        <v>1</v>
      </c>
      <c r="I6654">
        <v>105</v>
      </c>
      <c r="J6654">
        <v>731</v>
      </c>
      <c r="K6654">
        <v>20190601</v>
      </c>
      <c r="L6654" s="78">
        <v>0.16666666666666666</v>
      </c>
      <c r="M6654">
        <v>2</v>
      </c>
    </row>
    <row r="6655" spans="1:17" x14ac:dyDescent="0.25">
      <c r="A6655" t="s">
        <v>51</v>
      </c>
      <c r="B6655" t="s">
        <v>52</v>
      </c>
      <c r="C6655">
        <v>2</v>
      </c>
      <c r="D6655">
        <v>90</v>
      </c>
      <c r="E6655">
        <v>40</v>
      </c>
      <c r="F6655">
        <v>88501</v>
      </c>
      <c r="G6655">
        <v>3</v>
      </c>
      <c r="H6655">
        <v>1</v>
      </c>
      <c r="I6655">
        <v>105</v>
      </c>
      <c r="J6655">
        <v>731</v>
      </c>
      <c r="K6655">
        <v>20190601</v>
      </c>
      <c r="L6655" s="78">
        <v>0.20833333333333334</v>
      </c>
      <c r="M6655">
        <v>0</v>
      </c>
    </row>
    <row r="6656" spans="1:17" x14ac:dyDescent="0.25">
      <c r="A6656" t="s">
        <v>51</v>
      </c>
      <c r="B6656" t="s">
        <v>52</v>
      </c>
      <c r="C6656">
        <v>2</v>
      </c>
      <c r="D6656">
        <v>90</v>
      </c>
      <c r="E6656">
        <v>40</v>
      </c>
      <c r="F6656">
        <v>88501</v>
      </c>
      <c r="G6656">
        <v>3</v>
      </c>
      <c r="H6656">
        <v>1</v>
      </c>
      <c r="I6656">
        <v>105</v>
      </c>
      <c r="J6656">
        <v>731</v>
      </c>
      <c r="K6656">
        <v>20190601</v>
      </c>
      <c r="L6656" s="78">
        <v>0.25</v>
      </c>
      <c r="M6656">
        <v>-2</v>
      </c>
    </row>
    <row r="6657" spans="1:13" x14ac:dyDescent="0.25">
      <c r="A6657" t="s">
        <v>51</v>
      </c>
      <c r="B6657" t="s">
        <v>52</v>
      </c>
      <c r="C6657">
        <v>2</v>
      </c>
      <c r="D6657">
        <v>90</v>
      </c>
      <c r="E6657">
        <v>40</v>
      </c>
      <c r="F6657">
        <v>88501</v>
      </c>
      <c r="G6657">
        <v>3</v>
      </c>
      <c r="H6657">
        <v>1</v>
      </c>
      <c r="I6657">
        <v>105</v>
      </c>
      <c r="J6657">
        <v>731</v>
      </c>
      <c r="K6657">
        <v>20190601</v>
      </c>
      <c r="L6657" s="78">
        <v>0.29166666666666669</v>
      </c>
      <c r="M6657">
        <v>-2</v>
      </c>
    </row>
    <row r="6658" spans="1:13" x14ac:dyDescent="0.25">
      <c r="A6658" t="s">
        <v>51</v>
      </c>
      <c r="B6658" t="s">
        <v>52</v>
      </c>
      <c r="C6658">
        <v>2</v>
      </c>
      <c r="D6658">
        <v>90</v>
      </c>
      <c r="E6658">
        <v>40</v>
      </c>
      <c r="F6658">
        <v>88501</v>
      </c>
      <c r="G6658">
        <v>3</v>
      </c>
      <c r="H6658">
        <v>1</v>
      </c>
      <c r="I6658">
        <v>105</v>
      </c>
      <c r="J6658">
        <v>731</v>
      </c>
      <c r="K6658">
        <v>20190601</v>
      </c>
      <c r="L6658" s="78">
        <v>0.33333333333333331</v>
      </c>
      <c r="M6658">
        <v>-2</v>
      </c>
    </row>
    <row r="6659" spans="1:13" x14ac:dyDescent="0.25">
      <c r="A6659" t="s">
        <v>51</v>
      </c>
      <c r="B6659" t="s">
        <v>52</v>
      </c>
      <c r="C6659">
        <v>2</v>
      </c>
      <c r="D6659">
        <v>90</v>
      </c>
      <c r="E6659">
        <v>40</v>
      </c>
      <c r="F6659">
        <v>88501</v>
      </c>
      <c r="G6659">
        <v>3</v>
      </c>
      <c r="H6659">
        <v>1</v>
      </c>
      <c r="I6659">
        <v>105</v>
      </c>
      <c r="J6659">
        <v>731</v>
      </c>
      <c r="K6659">
        <v>20190601</v>
      </c>
      <c r="L6659" s="78">
        <v>0.375</v>
      </c>
      <c r="M6659">
        <v>-2</v>
      </c>
    </row>
    <row r="6660" spans="1:13" x14ac:dyDescent="0.25">
      <c r="A6660" t="s">
        <v>51</v>
      </c>
      <c r="B6660" t="s">
        <v>52</v>
      </c>
      <c r="C6660">
        <v>2</v>
      </c>
      <c r="D6660">
        <v>90</v>
      </c>
      <c r="E6660">
        <v>40</v>
      </c>
      <c r="F6660">
        <v>88501</v>
      </c>
      <c r="G6660">
        <v>3</v>
      </c>
      <c r="H6660">
        <v>1</v>
      </c>
      <c r="I6660">
        <v>105</v>
      </c>
      <c r="J6660">
        <v>731</v>
      </c>
      <c r="K6660">
        <v>20190601</v>
      </c>
      <c r="L6660" s="78">
        <v>0.41666666666666669</v>
      </c>
      <c r="M6660">
        <v>0</v>
      </c>
    </row>
    <row r="6661" spans="1:13" x14ac:dyDescent="0.25">
      <c r="A6661" t="s">
        <v>51</v>
      </c>
      <c r="B6661" t="s">
        <v>52</v>
      </c>
      <c r="C6661">
        <v>2</v>
      </c>
      <c r="D6661">
        <v>90</v>
      </c>
      <c r="E6661">
        <v>40</v>
      </c>
      <c r="F6661">
        <v>88501</v>
      </c>
      <c r="G6661">
        <v>3</v>
      </c>
      <c r="H6661">
        <v>1</v>
      </c>
      <c r="I6661">
        <v>105</v>
      </c>
      <c r="J6661">
        <v>731</v>
      </c>
      <c r="K6661">
        <v>20190601</v>
      </c>
      <c r="L6661" s="78">
        <v>0.45833333333333331</v>
      </c>
      <c r="M6661">
        <v>1</v>
      </c>
    </row>
    <row r="6662" spans="1:13" x14ac:dyDescent="0.25">
      <c r="A6662" t="s">
        <v>51</v>
      </c>
      <c r="B6662" t="s">
        <v>52</v>
      </c>
      <c r="C6662">
        <v>2</v>
      </c>
      <c r="D6662">
        <v>90</v>
      </c>
      <c r="E6662">
        <v>40</v>
      </c>
      <c r="F6662">
        <v>88501</v>
      </c>
      <c r="G6662">
        <v>3</v>
      </c>
      <c r="H6662">
        <v>1</v>
      </c>
      <c r="I6662">
        <v>105</v>
      </c>
      <c r="J6662">
        <v>731</v>
      </c>
      <c r="K6662">
        <v>20190601</v>
      </c>
      <c r="L6662" s="78">
        <v>0.5</v>
      </c>
      <c r="M6662">
        <v>0</v>
      </c>
    </row>
    <row r="6663" spans="1:13" x14ac:dyDescent="0.25">
      <c r="A6663" t="s">
        <v>51</v>
      </c>
      <c r="B6663" t="s">
        <v>52</v>
      </c>
      <c r="C6663">
        <v>2</v>
      </c>
      <c r="D6663">
        <v>90</v>
      </c>
      <c r="E6663">
        <v>40</v>
      </c>
      <c r="F6663">
        <v>88501</v>
      </c>
      <c r="G6663">
        <v>3</v>
      </c>
      <c r="H6663">
        <v>1</v>
      </c>
      <c r="I6663">
        <v>105</v>
      </c>
      <c r="J6663">
        <v>731</v>
      </c>
      <c r="K6663">
        <v>20190601</v>
      </c>
      <c r="L6663" s="78">
        <v>0.54166666666666663</v>
      </c>
      <c r="M6663">
        <v>0</v>
      </c>
    </row>
    <row r="6664" spans="1:13" x14ac:dyDescent="0.25">
      <c r="A6664" t="s">
        <v>51</v>
      </c>
      <c r="B6664" t="s">
        <v>52</v>
      </c>
      <c r="C6664">
        <v>2</v>
      </c>
      <c r="D6664">
        <v>90</v>
      </c>
      <c r="E6664">
        <v>40</v>
      </c>
      <c r="F6664">
        <v>88501</v>
      </c>
      <c r="G6664">
        <v>3</v>
      </c>
      <c r="H6664">
        <v>1</v>
      </c>
      <c r="I6664">
        <v>105</v>
      </c>
      <c r="J6664">
        <v>731</v>
      </c>
      <c r="K6664">
        <v>20190601</v>
      </c>
      <c r="L6664" s="78">
        <v>0.58333333333333337</v>
      </c>
      <c r="M6664">
        <v>-1</v>
      </c>
    </row>
    <row r="6665" spans="1:13" x14ac:dyDescent="0.25">
      <c r="A6665" t="s">
        <v>51</v>
      </c>
      <c r="B6665" t="s">
        <v>52</v>
      </c>
      <c r="C6665">
        <v>2</v>
      </c>
      <c r="D6665">
        <v>90</v>
      </c>
      <c r="E6665">
        <v>40</v>
      </c>
      <c r="F6665">
        <v>88501</v>
      </c>
      <c r="G6665">
        <v>3</v>
      </c>
      <c r="H6665">
        <v>1</v>
      </c>
      <c r="I6665">
        <v>105</v>
      </c>
      <c r="J6665">
        <v>731</v>
      </c>
      <c r="K6665">
        <v>20190601</v>
      </c>
      <c r="L6665" s="78">
        <v>0.625</v>
      </c>
      <c r="M6665">
        <v>-1</v>
      </c>
    </row>
    <row r="6666" spans="1:13" x14ac:dyDescent="0.25">
      <c r="A6666" t="s">
        <v>51</v>
      </c>
      <c r="B6666" t="s">
        <v>52</v>
      </c>
      <c r="C6666">
        <v>2</v>
      </c>
      <c r="D6666">
        <v>90</v>
      </c>
      <c r="E6666">
        <v>40</v>
      </c>
      <c r="F6666">
        <v>88501</v>
      </c>
      <c r="G6666">
        <v>3</v>
      </c>
      <c r="H6666">
        <v>1</v>
      </c>
      <c r="I6666">
        <v>105</v>
      </c>
      <c r="J6666">
        <v>731</v>
      </c>
      <c r="K6666">
        <v>20190601</v>
      </c>
      <c r="L6666" s="78">
        <v>0.66666666666666663</v>
      </c>
      <c r="M6666">
        <v>1</v>
      </c>
    </row>
    <row r="6667" spans="1:13" x14ac:dyDescent="0.25">
      <c r="A6667" t="s">
        <v>51</v>
      </c>
      <c r="B6667" t="s">
        <v>52</v>
      </c>
      <c r="C6667">
        <v>2</v>
      </c>
      <c r="D6667">
        <v>90</v>
      </c>
      <c r="E6667">
        <v>40</v>
      </c>
      <c r="F6667">
        <v>88501</v>
      </c>
      <c r="G6667">
        <v>3</v>
      </c>
      <c r="H6667">
        <v>1</v>
      </c>
      <c r="I6667">
        <v>105</v>
      </c>
      <c r="J6667">
        <v>731</v>
      </c>
      <c r="K6667">
        <v>20190601</v>
      </c>
      <c r="L6667" s="78">
        <v>0.70833333333333337</v>
      </c>
      <c r="M6667">
        <v>1</v>
      </c>
    </row>
    <row r="6668" spans="1:13" x14ac:dyDescent="0.25">
      <c r="A6668" t="s">
        <v>51</v>
      </c>
      <c r="B6668" t="s">
        <v>52</v>
      </c>
      <c r="C6668">
        <v>2</v>
      </c>
      <c r="D6668">
        <v>90</v>
      </c>
      <c r="E6668">
        <v>40</v>
      </c>
      <c r="F6668">
        <v>88501</v>
      </c>
      <c r="G6668">
        <v>3</v>
      </c>
      <c r="H6668">
        <v>1</v>
      </c>
      <c r="I6668">
        <v>105</v>
      </c>
      <c r="J6668">
        <v>731</v>
      </c>
      <c r="K6668">
        <v>20190601</v>
      </c>
      <c r="L6668" s="78">
        <v>0.75</v>
      </c>
      <c r="M6668">
        <v>1</v>
      </c>
    </row>
    <row r="6669" spans="1:13" x14ac:dyDescent="0.25">
      <c r="A6669" t="s">
        <v>51</v>
      </c>
      <c r="B6669" t="s">
        <v>52</v>
      </c>
      <c r="C6669">
        <v>2</v>
      </c>
      <c r="D6669">
        <v>90</v>
      </c>
      <c r="E6669">
        <v>40</v>
      </c>
      <c r="F6669">
        <v>88501</v>
      </c>
      <c r="G6669">
        <v>3</v>
      </c>
      <c r="H6669">
        <v>1</v>
      </c>
      <c r="I6669">
        <v>105</v>
      </c>
      <c r="J6669">
        <v>731</v>
      </c>
      <c r="K6669">
        <v>20190601</v>
      </c>
      <c r="L6669" s="78">
        <v>0.79166666666666663</v>
      </c>
      <c r="M6669">
        <v>3</v>
      </c>
    </row>
    <row r="6670" spans="1:13" x14ac:dyDescent="0.25">
      <c r="A6670" t="s">
        <v>51</v>
      </c>
      <c r="B6670" t="s">
        <v>52</v>
      </c>
      <c r="C6670">
        <v>2</v>
      </c>
      <c r="D6670">
        <v>90</v>
      </c>
      <c r="E6670">
        <v>40</v>
      </c>
      <c r="F6670">
        <v>88501</v>
      </c>
      <c r="G6670">
        <v>3</v>
      </c>
      <c r="H6670">
        <v>1</v>
      </c>
      <c r="I6670">
        <v>105</v>
      </c>
      <c r="J6670">
        <v>731</v>
      </c>
      <c r="K6670">
        <v>20190601</v>
      </c>
      <c r="L6670" s="78">
        <v>0.83333333333333337</v>
      </c>
      <c r="M6670">
        <v>3</v>
      </c>
    </row>
    <row r="6671" spans="1:13" x14ac:dyDescent="0.25">
      <c r="A6671" t="s">
        <v>51</v>
      </c>
      <c r="B6671" t="s">
        <v>52</v>
      </c>
      <c r="C6671">
        <v>2</v>
      </c>
      <c r="D6671">
        <v>90</v>
      </c>
      <c r="E6671">
        <v>40</v>
      </c>
      <c r="F6671">
        <v>88501</v>
      </c>
      <c r="G6671">
        <v>3</v>
      </c>
      <c r="H6671">
        <v>1</v>
      </c>
      <c r="I6671">
        <v>105</v>
      </c>
      <c r="J6671">
        <v>731</v>
      </c>
      <c r="K6671">
        <v>20190601</v>
      </c>
      <c r="L6671" s="78">
        <v>0.875</v>
      </c>
      <c r="M6671">
        <v>0</v>
      </c>
    </row>
    <row r="6672" spans="1:13" x14ac:dyDescent="0.25">
      <c r="A6672" t="s">
        <v>51</v>
      </c>
      <c r="B6672" t="s">
        <v>52</v>
      </c>
      <c r="C6672">
        <v>2</v>
      </c>
      <c r="D6672">
        <v>90</v>
      </c>
      <c r="E6672">
        <v>40</v>
      </c>
      <c r="F6672">
        <v>88501</v>
      </c>
      <c r="G6672">
        <v>3</v>
      </c>
      <c r="H6672">
        <v>1</v>
      </c>
      <c r="I6672">
        <v>105</v>
      </c>
      <c r="J6672">
        <v>731</v>
      </c>
      <c r="K6672">
        <v>20190601</v>
      </c>
      <c r="L6672" s="78">
        <v>0.91666666666666663</v>
      </c>
      <c r="M6672">
        <v>0</v>
      </c>
    </row>
    <row r="6673" spans="1:13" x14ac:dyDescent="0.25">
      <c r="A6673" t="s">
        <v>51</v>
      </c>
      <c r="B6673" t="s">
        <v>52</v>
      </c>
      <c r="C6673">
        <v>2</v>
      </c>
      <c r="D6673">
        <v>90</v>
      </c>
      <c r="E6673">
        <v>40</v>
      </c>
      <c r="F6673">
        <v>88501</v>
      </c>
      <c r="G6673">
        <v>3</v>
      </c>
      <c r="H6673">
        <v>1</v>
      </c>
      <c r="I6673">
        <v>105</v>
      </c>
      <c r="J6673">
        <v>731</v>
      </c>
      <c r="K6673">
        <v>20190601</v>
      </c>
      <c r="L6673" s="78">
        <v>0.95833333333333337</v>
      </c>
      <c r="M6673">
        <v>1</v>
      </c>
    </row>
    <row r="6674" spans="1:13" x14ac:dyDescent="0.25">
      <c r="A6674" t="s">
        <v>51</v>
      </c>
      <c r="B6674" t="s">
        <v>52</v>
      </c>
      <c r="C6674">
        <v>2</v>
      </c>
      <c r="D6674">
        <v>90</v>
      </c>
      <c r="E6674">
        <v>40</v>
      </c>
      <c r="F6674">
        <v>88501</v>
      </c>
      <c r="G6674">
        <v>3</v>
      </c>
      <c r="H6674">
        <v>1</v>
      </c>
      <c r="I6674">
        <v>105</v>
      </c>
      <c r="J6674">
        <v>731</v>
      </c>
      <c r="K6674">
        <v>20190602</v>
      </c>
      <c r="L6674" s="78">
        <v>0</v>
      </c>
      <c r="M6674">
        <v>1</v>
      </c>
    </row>
    <row r="6675" spans="1:13" x14ac:dyDescent="0.25">
      <c r="A6675" t="s">
        <v>51</v>
      </c>
      <c r="B6675" t="s">
        <v>52</v>
      </c>
      <c r="C6675">
        <v>2</v>
      </c>
      <c r="D6675">
        <v>90</v>
      </c>
      <c r="E6675">
        <v>40</v>
      </c>
      <c r="F6675">
        <v>88501</v>
      </c>
      <c r="G6675">
        <v>3</v>
      </c>
      <c r="H6675">
        <v>1</v>
      </c>
      <c r="I6675">
        <v>105</v>
      </c>
      <c r="J6675">
        <v>731</v>
      </c>
      <c r="K6675">
        <v>20190602</v>
      </c>
      <c r="L6675" s="78">
        <v>4.1666666666666664E-2</v>
      </c>
      <c r="M6675">
        <v>2</v>
      </c>
    </row>
    <row r="6676" spans="1:13" x14ac:dyDescent="0.25">
      <c r="A6676" t="s">
        <v>51</v>
      </c>
      <c r="B6676" t="s">
        <v>52</v>
      </c>
      <c r="C6676">
        <v>2</v>
      </c>
      <c r="D6676">
        <v>90</v>
      </c>
      <c r="E6676">
        <v>40</v>
      </c>
      <c r="F6676">
        <v>88501</v>
      </c>
      <c r="G6676">
        <v>3</v>
      </c>
      <c r="H6676">
        <v>1</v>
      </c>
      <c r="I6676">
        <v>105</v>
      </c>
      <c r="J6676">
        <v>731</v>
      </c>
      <c r="K6676">
        <v>20190602</v>
      </c>
      <c r="L6676" s="78">
        <v>8.3333333333333329E-2</v>
      </c>
      <c r="M6676">
        <v>0</v>
      </c>
    </row>
    <row r="6677" spans="1:13" x14ac:dyDescent="0.25">
      <c r="A6677" t="s">
        <v>51</v>
      </c>
      <c r="B6677" t="s">
        <v>52</v>
      </c>
      <c r="C6677">
        <v>2</v>
      </c>
      <c r="D6677">
        <v>90</v>
      </c>
      <c r="E6677">
        <v>40</v>
      </c>
      <c r="F6677">
        <v>88501</v>
      </c>
      <c r="G6677">
        <v>3</v>
      </c>
      <c r="H6677">
        <v>1</v>
      </c>
      <c r="I6677">
        <v>105</v>
      </c>
      <c r="J6677">
        <v>731</v>
      </c>
      <c r="K6677">
        <v>20190602</v>
      </c>
      <c r="L6677" s="78">
        <v>0.125</v>
      </c>
      <c r="M6677">
        <v>0</v>
      </c>
    </row>
    <row r="6678" spans="1:13" x14ac:dyDescent="0.25">
      <c r="A6678" t="s">
        <v>51</v>
      </c>
      <c r="B6678" t="s">
        <v>52</v>
      </c>
      <c r="C6678">
        <v>2</v>
      </c>
      <c r="D6678">
        <v>90</v>
      </c>
      <c r="E6678">
        <v>40</v>
      </c>
      <c r="F6678">
        <v>88501</v>
      </c>
      <c r="G6678">
        <v>3</v>
      </c>
      <c r="H6678">
        <v>1</v>
      </c>
      <c r="I6678">
        <v>105</v>
      </c>
      <c r="J6678">
        <v>731</v>
      </c>
      <c r="K6678">
        <v>20190602</v>
      </c>
      <c r="L6678" s="78">
        <v>0.16666666666666666</v>
      </c>
      <c r="M6678">
        <v>0</v>
      </c>
    </row>
    <row r="6679" spans="1:13" x14ac:dyDescent="0.25">
      <c r="A6679" t="s">
        <v>51</v>
      </c>
      <c r="B6679" t="s">
        <v>52</v>
      </c>
      <c r="C6679">
        <v>2</v>
      </c>
      <c r="D6679">
        <v>90</v>
      </c>
      <c r="E6679">
        <v>40</v>
      </c>
      <c r="F6679">
        <v>88501</v>
      </c>
      <c r="G6679">
        <v>3</v>
      </c>
      <c r="H6679">
        <v>1</v>
      </c>
      <c r="I6679">
        <v>105</v>
      </c>
      <c r="J6679">
        <v>731</v>
      </c>
      <c r="K6679">
        <v>20190602</v>
      </c>
      <c r="L6679" s="78">
        <v>0.20833333333333334</v>
      </c>
      <c r="M6679">
        <v>2</v>
      </c>
    </row>
    <row r="6680" spans="1:13" x14ac:dyDescent="0.25">
      <c r="A6680" t="s">
        <v>51</v>
      </c>
      <c r="B6680" t="s">
        <v>52</v>
      </c>
      <c r="C6680">
        <v>2</v>
      </c>
      <c r="D6680">
        <v>90</v>
      </c>
      <c r="E6680">
        <v>40</v>
      </c>
      <c r="F6680">
        <v>88501</v>
      </c>
      <c r="G6680">
        <v>3</v>
      </c>
      <c r="H6680">
        <v>1</v>
      </c>
      <c r="I6680">
        <v>105</v>
      </c>
      <c r="J6680">
        <v>731</v>
      </c>
      <c r="K6680">
        <v>20190602</v>
      </c>
      <c r="L6680" s="78">
        <v>0.25</v>
      </c>
      <c r="M6680">
        <v>2</v>
      </c>
    </row>
    <row r="6681" spans="1:13" x14ac:dyDescent="0.25">
      <c r="A6681" t="s">
        <v>51</v>
      </c>
      <c r="B6681" t="s">
        <v>52</v>
      </c>
      <c r="C6681">
        <v>2</v>
      </c>
      <c r="D6681">
        <v>90</v>
      </c>
      <c r="E6681">
        <v>40</v>
      </c>
      <c r="F6681">
        <v>88501</v>
      </c>
      <c r="G6681">
        <v>3</v>
      </c>
      <c r="H6681">
        <v>1</v>
      </c>
      <c r="I6681">
        <v>105</v>
      </c>
      <c r="J6681">
        <v>731</v>
      </c>
      <c r="K6681">
        <v>20190602</v>
      </c>
      <c r="L6681" s="78">
        <v>0.29166666666666669</v>
      </c>
      <c r="M6681">
        <v>5</v>
      </c>
    </row>
    <row r="6682" spans="1:13" x14ac:dyDescent="0.25">
      <c r="A6682" t="s">
        <v>51</v>
      </c>
      <c r="B6682" t="s">
        <v>52</v>
      </c>
      <c r="C6682">
        <v>2</v>
      </c>
      <c r="D6682">
        <v>90</v>
      </c>
      <c r="E6682">
        <v>40</v>
      </c>
      <c r="F6682">
        <v>88501</v>
      </c>
      <c r="G6682">
        <v>3</v>
      </c>
      <c r="H6682">
        <v>1</v>
      </c>
      <c r="I6682">
        <v>105</v>
      </c>
      <c r="J6682">
        <v>731</v>
      </c>
      <c r="K6682">
        <v>20190602</v>
      </c>
      <c r="L6682" s="78">
        <v>0.33333333333333331</v>
      </c>
      <c r="M6682">
        <v>5</v>
      </c>
    </row>
    <row r="6683" spans="1:13" x14ac:dyDescent="0.25">
      <c r="A6683" t="s">
        <v>51</v>
      </c>
      <c r="B6683" t="s">
        <v>52</v>
      </c>
      <c r="C6683">
        <v>2</v>
      </c>
      <c r="D6683">
        <v>90</v>
      </c>
      <c r="E6683">
        <v>40</v>
      </c>
      <c r="F6683">
        <v>88501</v>
      </c>
      <c r="G6683">
        <v>3</v>
      </c>
      <c r="H6683">
        <v>1</v>
      </c>
      <c r="I6683">
        <v>105</v>
      </c>
      <c r="J6683">
        <v>731</v>
      </c>
      <c r="K6683">
        <v>20190602</v>
      </c>
      <c r="L6683" s="78">
        <v>0.375</v>
      </c>
      <c r="M6683">
        <v>1</v>
      </c>
    </row>
    <row r="6684" spans="1:13" x14ac:dyDescent="0.25">
      <c r="A6684" t="s">
        <v>51</v>
      </c>
      <c r="B6684" t="s">
        <v>52</v>
      </c>
      <c r="C6684">
        <v>2</v>
      </c>
      <c r="D6684">
        <v>90</v>
      </c>
      <c r="E6684">
        <v>40</v>
      </c>
      <c r="F6684">
        <v>88501</v>
      </c>
      <c r="G6684">
        <v>3</v>
      </c>
      <c r="H6684">
        <v>1</v>
      </c>
      <c r="I6684">
        <v>105</v>
      </c>
      <c r="J6684">
        <v>731</v>
      </c>
      <c r="K6684">
        <v>20190602</v>
      </c>
      <c r="L6684" s="78">
        <v>0.41666666666666669</v>
      </c>
      <c r="M6684">
        <v>-1</v>
      </c>
    </row>
    <row r="6685" spans="1:13" x14ac:dyDescent="0.25">
      <c r="A6685" t="s">
        <v>51</v>
      </c>
      <c r="B6685" t="s">
        <v>52</v>
      </c>
      <c r="C6685">
        <v>2</v>
      </c>
      <c r="D6685">
        <v>90</v>
      </c>
      <c r="E6685">
        <v>40</v>
      </c>
      <c r="F6685">
        <v>88501</v>
      </c>
      <c r="G6685">
        <v>3</v>
      </c>
      <c r="H6685">
        <v>1</v>
      </c>
      <c r="I6685">
        <v>105</v>
      </c>
      <c r="J6685">
        <v>731</v>
      </c>
      <c r="K6685">
        <v>20190602</v>
      </c>
      <c r="L6685" s="78">
        <v>0.45833333333333331</v>
      </c>
      <c r="M6685">
        <v>0</v>
      </c>
    </row>
    <row r="6686" spans="1:13" x14ac:dyDescent="0.25">
      <c r="A6686" t="s">
        <v>51</v>
      </c>
      <c r="B6686" t="s">
        <v>52</v>
      </c>
      <c r="C6686">
        <v>2</v>
      </c>
      <c r="D6686">
        <v>90</v>
      </c>
      <c r="E6686">
        <v>40</v>
      </c>
      <c r="F6686">
        <v>88501</v>
      </c>
      <c r="G6686">
        <v>3</v>
      </c>
      <c r="H6686">
        <v>1</v>
      </c>
      <c r="I6686">
        <v>105</v>
      </c>
      <c r="J6686">
        <v>731</v>
      </c>
      <c r="K6686">
        <v>20190602</v>
      </c>
      <c r="L6686" s="78">
        <v>0.5</v>
      </c>
      <c r="M6686">
        <v>-1</v>
      </c>
    </row>
    <row r="6687" spans="1:13" x14ac:dyDescent="0.25">
      <c r="A6687" t="s">
        <v>51</v>
      </c>
      <c r="B6687" t="s">
        <v>52</v>
      </c>
      <c r="C6687">
        <v>2</v>
      </c>
      <c r="D6687">
        <v>90</v>
      </c>
      <c r="E6687">
        <v>40</v>
      </c>
      <c r="F6687">
        <v>88501</v>
      </c>
      <c r="G6687">
        <v>3</v>
      </c>
      <c r="H6687">
        <v>1</v>
      </c>
      <c r="I6687">
        <v>105</v>
      </c>
      <c r="J6687">
        <v>731</v>
      </c>
      <c r="K6687">
        <v>20190602</v>
      </c>
      <c r="L6687" s="78">
        <v>0.54166666666666663</v>
      </c>
      <c r="M6687">
        <v>0</v>
      </c>
    </row>
    <row r="6688" spans="1:13" x14ac:dyDescent="0.25">
      <c r="A6688" t="s">
        <v>51</v>
      </c>
      <c r="B6688" t="s">
        <v>52</v>
      </c>
      <c r="C6688">
        <v>2</v>
      </c>
      <c r="D6688">
        <v>90</v>
      </c>
      <c r="E6688">
        <v>40</v>
      </c>
      <c r="F6688">
        <v>88501</v>
      </c>
      <c r="G6688">
        <v>3</v>
      </c>
      <c r="H6688">
        <v>1</v>
      </c>
      <c r="I6688">
        <v>105</v>
      </c>
      <c r="J6688">
        <v>731</v>
      </c>
      <c r="K6688">
        <v>20190602</v>
      </c>
      <c r="L6688" s="78">
        <v>0.58333333333333337</v>
      </c>
      <c r="M6688">
        <v>1</v>
      </c>
    </row>
    <row r="6689" spans="1:17" x14ac:dyDescent="0.25">
      <c r="A6689" t="s">
        <v>51</v>
      </c>
      <c r="B6689" t="s">
        <v>52</v>
      </c>
      <c r="C6689">
        <v>2</v>
      </c>
      <c r="D6689">
        <v>90</v>
      </c>
      <c r="E6689">
        <v>40</v>
      </c>
      <c r="F6689">
        <v>88501</v>
      </c>
      <c r="G6689">
        <v>3</v>
      </c>
      <c r="H6689">
        <v>1</v>
      </c>
      <c r="I6689">
        <v>105</v>
      </c>
      <c r="J6689">
        <v>731</v>
      </c>
      <c r="K6689">
        <v>20190602</v>
      </c>
      <c r="L6689" s="78">
        <v>0.625</v>
      </c>
      <c r="M6689">
        <v>1</v>
      </c>
    </row>
    <row r="6690" spans="1:17" x14ac:dyDescent="0.25">
      <c r="A6690" t="s">
        <v>51</v>
      </c>
      <c r="B6690" t="s">
        <v>52</v>
      </c>
      <c r="C6690">
        <v>2</v>
      </c>
      <c r="D6690">
        <v>90</v>
      </c>
      <c r="E6690">
        <v>40</v>
      </c>
      <c r="F6690">
        <v>88501</v>
      </c>
      <c r="G6690">
        <v>3</v>
      </c>
      <c r="H6690">
        <v>1</v>
      </c>
      <c r="I6690">
        <v>105</v>
      </c>
      <c r="J6690">
        <v>731</v>
      </c>
      <c r="K6690">
        <v>20190602</v>
      </c>
      <c r="L6690" s="78">
        <v>0.66666666666666663</v>
      </c>
      <c r="M6690">
        <v>0</v>
      </c>
    </row>
    <row r="6691" spans="1:17" x14ac:dyDescent="0.25">
      <c r="A6691" t="s">
        <v>51</v>
      </c>
      <c r="B6691" t="s">
        <v>52</v>
      </c>
      <c r="C6691">
        <v>2</v>
      </c>
      <c r="D6691">
        <v>90</v>
      </c>
      <c r="E6691">
        <v>40</v>
      </c>
      <c r="F6691">
        <v>88501</v>
      </c>
      <c r="G6691">
        <v>3</v>
      </c>
      <c r="H6691">
        <v>1</v>
      </c>
      <c r="I6691">
        <v>105</v>
      </c>
      <c r="J6691">
        <v>731</v>
      </c>
      <c r="K6691">
        <v>20190602</v>
      </c>
      <c r="L6691" s="78">
        <v>0.70833333333333337</v>
      </c>
      <c r="M6691">
        <v>2</v>
      </c>
    </row>
    <row r="6692" spans="1:17" x14ac:dyDescent="0.25">
      <c r="A6692" t="s">
        <v>51</v>
      </c>
      <c r="B6692" t="s">
        <v>52</v>
      </c>
      <c r="C6692">
        <v>2</v>
      </c>
      <c r="D6692">
        <v>90</v>
      </c>
      <c r="E6692">
        <v>40</v>
      </c>
      <c r="F6692">
        <v>88501</v>
      </c>
      <c r="G6692">
        <v>3</v>
      </c>
      <c r="H6692">
        <v>1</v>
      </c>
      <c r="I6692">
        <v>105</v>
      </c>
      <c r="J6692">
        <v>731</v>
      </c>
      <c r="K6692">
        <v>20190602</v>
      </c>
      <c r="L6692" s="78">
        <v>0.75</v>
      </c>
      <c r="M6692">
        <v>0</v>
      </c>
    </row>
    <row r="6693" spans="1:17" x14ac:dyDescent="0.25">
      <c r="A6693" t="s">
        <v>51</v>
      </c>
      <c r="B6693" t="s">
        <v>52</v>
      </c>
      <c r="C6693">
        <v>2</v>
      </c>
      <c r="D6693">
        <v>90</v>
      </c>
      <c r="E6693">
        <v>40</v>
      </c>
      <c r="F6693">
        <v>88501</v>
      </c>
      <c r="G6693">
        <v>3</v>
      </c>
      <c r="H6693">
        <v>1</v>
      </c>
      <c r="I6693">
        <v>105</v>
      </c>
      <c r="J6693">
        <v>731</v>
      </c>
      <c r="K6693">
        <v>20190602</v>
      </c>
      <c r="L6693" s="78">
        <v>0.79166666666666663</v>
      </c>
      <c r="M6693">
        <v>-2</v>
      </c>
    </row>
    <row r="6694" spans="1:17" x14ac:dyDescent="0.25">
      <c r="A6694" t="s">
        <v>51</v>
      </c>
      <c r="B6694" t="s">
        <v>52</v>
      </c>
      <c r="C6694">
        <v>2</v>
      </c>
      <c r="D6694">
        <v>90</v>
      </c>
      <c r="E6694">
        <v>40</v>
      </c>
      <c r="F6694">
        <v>88501</v>
      </c>
      <c r="G6694">
        <v>3</v>
      </c>
      <c r="H6694">
        <v>1</v>
      </c>
      <c r="I6694">
        <v>105</v>
      </c>
      <c r="J6694">
        <v>731</v>
      </c>
      <c r="K6694">
        <v>20190602</v>
      </c>
      <c r="L6694" s="78">
        <v>0.83333333333333337</v>
      </c>
      <c r="M6694">
        <v>2</v>
      </c>
    </row>
    <row r="6695" spans="1:17" x14ac:dyDescent="0.25">
      <c r="A6695" t="s">
        <v>51</v>
      </c>
      <c r="B6695" t="s">
        <v>52</v>
      </c>
      <c r="C6695">
        <v>2</v>
      </c>
      <c r="D6695">
        <v>90</v>
      </c>
      <c r="E6695">
        <v>40</v>
      </c>
      <c r="F6695">
        <v>88501</v>
      </c>
      <c r="G6695">
        <v>3</v>
      </c>
      <c r="H6695">
        <v>1</v>
      </c>
      <c r="I6695">
        <v>105</v>
      </c>
      <c r="J6695">
        <v>731</v>
      </c>
      <c r="K6695">
        <v>20190602</v>
      </c>
      <c r="L6695" s="78">
        <v>0.875</v>
      </c>
      <c r="M6695">
        <v>0</v>
      </c>
    </row>
    <row r="6696" spans="1:17" x14ac:dyDescent="0.25">
      <c r="A6696" t="s">
        <v>51</v>
      </c>
      <c r="B6696" t="s">
        <v>52</v>
      </c>
      <c r="C6696">
        <v>2</v>
      </c>
      <c r="D6696">
        <v>90</v>
      </c>
      <c r="E6696">
        <v>40</v>
      </c>
      <c r="F6696">
        <v>88501</v>
      </c>
      <c r="G6696">
        <v>3</v>
      </c>
      <c r="H6696">
        <v>1</v>
      </c>
      <c r="I6696">
        <v>105</v>
      </c>
      <c r="J6696">
        <v>731</v>
      </c>
      <c r="K6696">
        <v>20190602</v>
      </c>
      <c r="L6696" s="78">
        <v>0.91666666666666663</v>
      </c>
      <c r="M6696">
        <v>-2</v>
      </c>
    </row>
    <row r="6697" spans="1:17" x14ac:dyDescent="0.25">
      <c r="A6697" t="s">
        <v>51</v>
      </c>
      <c r="B6697" t="s">
        <v>52</v>
      </c>
      <c r="C6697">
        <v>2</v>
      </c>
      <c r="D6697">
        <v>90</v>
      </c>
      <c r="E6697">
        <v>40</v>
      </c>
      <c r="F6697">
        <v>88501</v>
      </c>
      <c r="G6697">
        <v>3</v>
      </c>
      <c r="H6697">
        <v>1</v>
      </c>
      <c r="I6697">
        <v>105</v>
      </c>
      <c r="J6697">
        <v>731</v>
      </c>
      <c r="K6697">
        <v>20190602</v>
      </c>
      <c r="L6697" s="78">
        <v>0.95833333333333337</v>
      </c>
      <c r="M6697">
        <v>0</v>
      </c>
    </row>
    <row r="6698" spans="1:17" x14ac:dyDescent="0.25">
      <c r="A6698" t="s">
        <v>51</v>
      </c>
      <c r="B6698" t="s">
        <v>52</v>
      </c>
      <c r="C6698">
        <v>2</v>
      </c>
      <c r="D6698">
        <v>90</v>
      </c>
      <c r="E6698">
        <v>40</v>
      </c>
      <c r="F6698">
        <v>88501</v>
      </c>
      <c r="G6698">
        <v>3</v>
      </c>
      <c r="H6698">
        <v>1</v>
      </c>
      <c r="I6698">
        <v>105</v>
      </c>
      <c r="J6698">
        <v>731</v>
      </c>
      <c r="K6698">
        <v>20190603</v>
      </c>
      <c r="L6698" s="78">
        <v>0</v>
      </c>
      <c r="M6698">
        <v>3</v>
      </c>
      <c r="Q6698">
        <v>2</v>
      </c>
    </row>
    <row r="6699" spans="1:17" x14ac:dyDescent="0.25">
      <c r="A6699" t="s">
        <v>51</v>
      </c>
      <c r="B6699" t="s">
        <v>52</v>
      </c>
      <c r="C6699">
        <v>2</v>
      </c>
      <c r="D6699">
        <v>90</v>
      </c>
      <c r="E6699">
        <v>40</v>
      </c>
      <c r="F6699">
        <v>88501</v>
      </c>
      <c r="G6699">
        <v>3</v>
      </c>
      <c r="H6699">
        <v>1</v>
      </c>
      <c r="I6699">
        <v>105</v>
      </c>
      <c r="J6699">
        <v>731</v>
      </c>
      <c r="K6699">
        <v>20190603</v>
      </c>
      <c r="L6699" s="78">
        <v>4.1666666666666664E-2</v>
      </c>
      <c r="M6699">
        <v>1</v>
      </c>
      <c r="Q6699">
        <v>2</v>
      </c>
    </row>
    <row r="6700" spans="1:17" x14ac:dyDescent="0.25">
      <c r="A6700" t="s">
        <v>51</v>
      </c>
      <c r="B6700" t="s">
        <v>52</v>
      </c>
      <c r="C6700">
        <v>2</v>
      </c>
      <c r="D6700">
        <v>90</v>
      </c>
      <c r="E6700">
        <v>40</v>
      </c>
      <c r="F6700">
        <v>88501</v>
      </c>
      <c r="G6700">
        <v>3</v>
      </c>
      <c r="H6700">
        <v>1</v>
      </c>
      <c r="I6700">
        <v>105</v>
      </c>
      <c r="J6700">
        <v>731</v>
      </c>
      <c r="K6700">
        <v>20190603</v>
      </c>
      <c r="L6700" s="78">
        <v>8.3333333333333329E-2</v>
      </c>
      <c r="M6700">
        <v>0</v>
      </c>
      <c r="Q6700">
        <v>2</v>
      </c>
    </row>
    <row r="6701" spans="1:17" x14ac:dyDescent="0.25">
      <c r="A6701" t="s">
        <v>51</v>
      </c>
      <c r="B6701" t="s">
        <v>52</v>
      </c>
      <c r="C6701">
        <v>2</v>
      </c>
      <c r="D6701">
        <v>90</v>
      </c>
      <c r="E6701">
        <v>40</v>
      </c>
      <c r="F6701">
        <v>88501</v>
      </c>
      <c r="G6701">
        <v>3</v>
      </c>
      <c r="H6701">
        <v>1</v>
      </c>
      <c r="I6701">
        <v>105</v>
      </c>
      <c r="J6701">
        <v>731</v>
      </c>
      <c r="K6701">
        <v>20190603</v>
      </c>
      <c r="L6701" s="78">
        <v>0.125</v>
      </c>
      <c r="M6701">
        <v>1</v>
      </c>
      <c r="Q6701">
        <v>2</v>
      </c>
    </row>
    <row r="6702" spans="1:17" x14ac:dyDescent="0.25">
      <c r="A6702" t="s">
        <v>51</v>
      </c>
      <c r="B6702" t="s">
        <v>52</v>
      </c>
      <c r="C6702">
        <v>2</v>
      </c>
      <c r="D6702">
        <v>90</v>
      </c>
      <c r="E6702">
        <v>40</v>
      </c>
      <c r="F6702">
        <v>88501</v>
      </c>
      <c r="G6702">
        <v>3</v>
      </c>
      <c r="H6702">
        <v>1</v>
      </c>
      <c r="I6702">
        <v>105</v>
      </c>
      <c r="J6702">
        <v>731</v>
      </c>
      <c r="K6702">
        <v>20190603</v>
      </c>
      <c r="L6702" s="78">
        <v>0.16666666666666666</v>
      </c>
      <c r="M6702">
        <v>-1</v>
      </c>
      <c r="Q6702">
        <v>2</v>
      </c>
    </row>
    <row r="6703" spans="1:17" x14ac:dyDescent="0.25">
      <c r="A6703" t="s">
        <v>51</v>
      </c>
      <c r="B6703" t="s">
        <v>52</v>
      </c>
      <c r="C6703">
        <v>2</v>
      </c>
      <c r="D6703">
        <v>90</v>
      </c>
      <c r="E6703">
        <v>40</v>
      </c>
      <c r="F6703">
        <v>88501</v>
      </c>
      <c r="G6703">
        <v>3</v>
      </c>
      <c r="H6703">
        <v>1</v>
      </c>
      <c r="I6703">
        <v>105</v>
      </c>
      <c r="J6703">
        <v>731</v>
      </c>
      <c r="K6703">
        <v>20190603</v>
      </c>
      <c r="L6703" s="78">
        <v>0.20833333333333334</v>
      </c>
      <c r="M6703">
        <v>-1</v>
      </c>
      <c r="Q6703">
        <v>2</v>
      </c>
    </row>
    <row r="6704" spans="1:17" x14ac:dyDescent="0.25">
      <c r="A6704" t="s">
        <v>51</v>
      </c>
      <c r="B6704" t="s">
        <v>52</v>
      </c>
      <c r="C6704">
        <v>2</v>
      </c>
      <c r="D6704">
        <v>90</v>
      </c>
      <c r="E6704">
        <v>40</v>
      </c>
      <c r="F6704">
        <v>88501</v>
      </c>
      <c r="G6704">
        <v>3</v>
      </c>
      <c r="H6704">
        <v>1</v>
      </c>
      <c r="I6704">
        <v>105</v>
      </c>
      <c r="J6704">
        <v>731</v>
      </c>
      <c r="K6704">
        <v>20190603</v>
      </c>
      <c r="L6704" s="78">
        <v>0.25</v>
      </c>
      <c r="M6704">
        <v>1</v>
      </c>
      <c r="Q6704">
        <v>2</v>
      </c>
    </row>
    <row r="6705" spans="1:17" x14ac:dyDescent="0.25">
      <c r="A6705" t="s">
        <v>51</v>
      </c>
      <c r="B6705" t="s">
        <v>52</v>
      </c>
      <c r="C6705">
        <v>2</v>
      </c>
      <c r="D6705">
        <v>90</v>
      </c>
      <c r="E6705">
        <v>40</v>
      </c>
      <c r="F6705">
        <v>88501</v>
      </c>
      <c r="G6705">
        <v>3</v>
      </c>
      <c r="H6705">
        <v>1</v>
      </c>
      <c r="I6705">
        <v>105</v>
      </c>
      <c r="J6705">
        <v>731</v>
      </c>
      <c r="K6705">
        <v>20190603</v>
      </c>
      <c r="L6705" s="78">
        <v>0.29166666666666669</v>
      </c>
      <c r="M6705">
        <v>2</v>
      </c>
      <c r="Q6705">
        <v>2</v>
      </c>
    </row>
    <row r="6706" spans="1:17" x14ac:dyDescent="0.25">
      <c r="A6706" t="s">
        <v>51</v>
      </c>
      <c r="B6706" t="s">
        <v>52</v>
      </c>
      <c r="C6706">
        <v>2</v>
      </c>
      <c r="D6706">
        <v>90</v>
      </c>
      <c r="E6706">
        <v>40</v>
      </c>
      <c r="F6706">
        <v>88501</v>
      </c>
      <c r="G6706">
        <v>3</v>
      </c>
      <c r="H6706">
        <v>1</v>
      </c>
      <c r="I6706">
        <v>105</v>
      </c>
      <c r="J6706">
        <v>731</v>
      </c>
      <c r="K6706">
        <v>20190603</v>
      </c>
      <c r="L6706" s="78">
        <v>0.33333333333333331</v>
      </c>
      <c r="M6706">
        <v>1</v>
      </c>
      <c r="Q6706">
        <v>2</v>
      </c>
    </row>
    <row r="6707" spans="1:17" x14ac:dyDescent="0.25">
      <c r="A6707" t="s">
        <v>51</v>
      </c>
      <c r="B6707" t="s">
        <v>52</v>
      </c>
      <c r="C6707">
        <v>2</v>
      </c>
      <c r="D6707">
        <v>90</v>
      </c>
      <c r="E6707">
        <v>40</v>
      </c>
      <c r="F6707">
        <v>88501</v>
      </c>
      <c r="G6707">
        <v>3</v>
      </c>
      <c r="H6707">
        <v>1</v>
      </c>
      <c r="I6707">
        <v>105</v>
      </c>
      <c r="J6707">
        <v>731</v>
      </c>
      <c r="K6707">
        <v>20190603</v>
      </c>
      <c r="L6707" s="78">
        <v>0.375</v>
      </c>
      <c r="M6707">
        <v>1</v>
      </c>
      <c r="Q6707">
        <v>2</v>
      </c>
    </row>
    <row r="6708" spans="1:17" x14ac:dyDescent="0.25">
      <c r="A6708" t="s">
        <v>51</v>
      </c>
      <c r="B6708" t="s">
        <v>52</v>
      </c>
      <c r="C6708">
        <v>2</v>
      </c>
      <c r="D6708">
        <v>90</v>
      </c>
      <c r="E6708">
        <v>40</v>
      </c>
      <c r="F6708">
        <v>88501</v>
      </c>
      <c r="G6708">
        <v>3</v>
      </c>
      <c r="H6708">
        <v>1</v>
      </c>
      <c r="I6708">
        <v>105</v>
      </c>
      <c r="J6708">
        <v>731</v>
      </c>
      <c r="K6708">
        <v>20190603</v>
      </c>
      <c r="L6708" s="78">
        <v>0.41666666666666669</v>
      </c>
      <c r="M6708">
        <v>0</v>
      </c>
      <c r="Q6708">
        <v>2</v>
      </c>
    </row>
    <row r="6709" spans="1:17" x14ac:dyDescent="0.25">
      <c r="A6709" t="s">
        <v>51</v>
      </c>
      <c r="B6709" t="s">
        <v>52</v>
      </c>
      <c r="C6709">
        <v>2</v>
      </c>
      <c r="D6709">
        <v>90</v>
      </c>
      <c r="E6709">
        <v>40</v>
      </c>
      <c r="F6709">
        <v>88501</v>
      </c>
      <c r="G6709">
        <v>3</v>
      </c>
      <c r="H6709">
        <v>1</v>
      </c>
      <c r="I6709">
        <v>105</v>
      </c>
      <c r="J6709">
        <v>731</v>
      </c>
      <c r="K6709">
        <v>20190603</v>
      </c>
      <c r="L6709" s="78">
        <v>0.45833333333333331</v>
      </c>
      <c r="M6709">
        <v>-1</v>
      </c>
      <c r="Q6709">
        <v>2</v>
      </c>
    </row>
    <row r="6710" spans="1:17" x14ac:dyDescent="0.25">
      <c r="A6710" t="s">
        <v>51</v>
      </c>
      <c r="B6710" t="s">
        <v>52</v>
      </c>
      <c r="C6710">
        <v>2</v>
      </c>
      <c r="D6710">
        <v>90</v>
      </c>
      <c r="E6710">
        <v>40</v>
      </c>
      <c r="F6710">
        <v>88501</v>
      </c>
      <c r="G6710">
        <v>3</v>
      </c>
      <c r="H6710">
        <v>1</v>
      </c>
      <c r="I6710">
        <v>105</v>
      </c>
      <c r="J6710">
        <v>731</v>
      </c>
      <c r="K6710">
        <v>20190603</v>
      </c>
      <c r="L6710" s="78">
        <v>0.5</v>
      </c>
      <c r="M6710">
        <v>1</v>
      </c>
      <c r="Q6710">
        <v>2</v>
      </c>
    </row>
    <row r="6711" spans="1:17" x14ac:dyDescent="0.25">
      <c r="A6711" t="s">
        <v>51</v>
      </c>
      <c r="B6711" t="s">
        <v>52</v>
      </c>
      <c r="C6711">
        <v>2</v>
      </c>
      <c r="D6711">
        <v>90</v>
      </c>
      <c r="E6711">
        <v>40</v>
      </c>
      <c r="F6711">
        <v>88501</v>
      </c>
      <c r="G6711">
        <v>3</v>
      </c>
      <c r="H6711">
        <v>1</v>
      </c>
      <c r="I6711">
        <v>105</v>
      </c>
      <c r="J6711">
        <v>731</v>
      </c>
      <c r="K6711">
        <v>20190603</v>
      </c>
      <c r="L6711" s="78">
        <v>0.54166666666666663</v>
      </c>
      <c r="M6711">
        <v>2</v>
      </c>
      <c r="Q6711">
        <v>2</v>
      </c>
    </row>
    <row r="6712" spans="1:17" x14ac:dyDescent="0.25">
      <c r="A6712" t="s">
        <v>51</v>
      </c>
      <c r="B6712" t="s">
        <v>52</v>
      </c>
      <c r="C6712">
        <v>2</v>
      </c>
      <c r="D6712">
        <v>90</v>
      </c>
      <c r="E6712">
        <v>40</v>
      </c>
      <c r="F6712">
        <v>88501</v>
      </c>
      <c r="G6712">
        <v>3</v>
      </c>
      <c r="H6712">
        <v>1</v>
      </c>
      <c r="I6712">
        <v>105</v>
      </c>
      <c r="J6712">
        <v>731</v>
      </c>
      <c r="K6712">
        <v>20190603</v>
      </c>
      <c r="L6712" s="78">
        <v>0.58333333333333337</v>
      </c>
      <c r="M6712">
        <v>-2</v>
      </c>
      <c r="Q6712">
        <v>2</v>
      </c>
    </row>
    <row r="6713" spans="1:17" x14ac:dyDescent="0.25">
      <c r="A6713" t="s">
        <v>51</v>
      </c>
      <c r="B6713" t="s">
        <v>52</v>
      </c>
      <c r="C6713">
        <v>2</v>
      </c>
      <c r="D6713">
        <v>90</v>
      </c>
      <c r="E6713">
        <v>40</v>
      </c>
      <c r="F6713">
        <v>88501</v>
      </c>
      <c r="G6713">
        <v>3</v>
      </c>
      <c r="H6713">
        <v>1</v>
      </c>
      <c r="I6713">
        <v>105</v>
      </c>
      <c r="J6713">
        <v>731</v>
      </c>
      <c r="K6713">
        <v>20190603</v>
      </c>
      <c r="L6713" s="78">
        <v>0.625</v>
      </c>
      <c r="M6713">
        <v>-4</v>
      </c>
      <c r="Q6713">
        <v>2</v>
      </c>
    </row>
    <row r="6714" spans="1:17" x14ac:dyDescent="0.25">
      <c r="A6714" t="s">
        <v>51</v>
      </c>
      <c r="B6714" t="s">
        <v>52</v>
      </c>
      <c r="C6714">
        <v>2</v>
      </c>
      <c r="D6714">
        <v>90</v>
      </c>
      <c r="E6714">
        <v>40</v>
      </c>
      <c r="F6714">
        <v>88501</v>
      </c>
      <c r="G6714">
        <v>3</v>
      </c>
      <c r="H6714">
        <v>1</v>
      </c>
      <c r="I6714">
        <v>105</v>
      </c>
      <c r="J6714">
        <v>731</v>
      </c>
      <c r="K6714">
        <v>20190603</v>
      </c>
      <c r="L6714" s="78">
        <v>0.66666666666666663</v>
      </c>
      <c r="M6714">
        <v>-2</v>
      </c>
      <c r="Q6714">
        <v>2</v>
      </c>
    </row>
    <row r="6715" spans="1:17" x14ac:dyDescent="0.25">
      <c r="A6715" t="s">
        <v>51</v>
      </c>
      <c r="B6715" t="s">
        <v>52</v>
      </c>
      <c r="C6715">
        <v>2</v>
      </c>
      <c r="D6715">
        <v>90</v>
      </c>
      <c r="E6715">
        <v>40</v>
      </c>
      <c r="F6715">
        <v>88501</v>
      </c>
      <c r="G6715">
        <v>3</v>
      </c>
      <c r="H6715">
        <v>1</v>
      </c>
      <c r="I6715">
        <v>105</v>
      </c>
      <c r="J6715">
        <v>731</v>
      </c>
      <c r="K6715">
        <v>20190603</v>
      </c>
      <c r="L6715" s="78">
        <v>0.70833333333333337</v>
      </c>
      <c r="M6715">
        <v>-2</v>
      </c>
      <c r="Q6715">
        <v>2</v>
      </c>
    </row>
    <row r="6716" spans="1:17" x14ac:dyDescent="0.25">
      <c r="A6716" t="s">
        <v>51</v>
      </c>
      <c r="B6716" t="s">
        <v>52</v>
      </c>
      <c r="C6716">
        <v>2</v>
      </c>
      <c r="D6716">
        <v>90</v>
      </c>
      <c r="E6716">
        <v>40</v>
      </c>
      <c r="F6716">
        <v>88501</v>
      </c>
      <c r="G6716">
        <v>3</v>
      </c>
      <c r="H6716">
        <v>1</v>
      </c>
      <c r="I6716">
        <v>105</v>
      </c>
      <c r="J6716">
        <v>731</v>
      </c>
      <c r="K6716">
        <v>20190603</v>
      </c>
      <c r="L6716" s="78">
        <v>0.75</v>
      </c>
      <c r="M6716">
        <v>-2</v>
      </c>
      <c r="Q6716">
        <v>2</v>
      </c>
    </row>
    <row r="6717" spans="1:17" x14ac:dyDescent="0.25">
      <c r="A6717" t="s">
        <v>51</v>
      </c>
      <c r="B6717" t="s">
        <v>52</v>
      </c>
      <c r="C6717">
        <v>2</v>
      </c>
      <c r="D6717">
        <v>90</v>
      </c>
      <c r="E6717">
        <v>40</v>
      </c>
      <c r="F6717">
        <v>88501</v>
      </c>
      <c r="G6717">
        <v>3</v>
      </c>
      <c r="H6717">
        <v>1</v>
      </c>
      <c r="I6717">
        <v>105</v>
      </c>
      <c r="J6717">
        <v>731</v>
      </c>
      <c r="K6717">
        <v>20190603</v>
      </c>
      <c r="L6717" s="78">
        <v>0.79166666666666663</v>
      </c>
      <c r="M6717">
        <v>-1</v>
      </c>
      <c r="Q6717">
        <v>2</v>
      </c>
    </row>
    <row r="6718" spans="1:17" x14ac:dyDescent="0.25">
      <c r="A6718" t="s">
        <v>51</v>
      </c>
      <c r="B6718" t="s">
        <v>52</v>
      </c>
      <c r="C6718">
        <v>2</v>
      </c>
      <c r="D6718">
        <v>90</v>
      </c>
      <c r="E6718">
        <v>40</v>
      </c>
      <c r="F6718">
        <v>88501</v>
      </c>
      <c r="G6718">
        <v>3</v>
      </c>
      <c r="H6718">
        <v>1</v>
      </c>
      <c r="I6718">
        <v>105</v>
      </c>
      <c r="J6718">
        <v>731</v>
      </c>
      <c r="K6718">
        <v>20190603</v>
      </c>
      <c r="L6718" s="78">
        <v>0.83333333333333337</v>
      </c>
      <c r="M6718">
        <v>1</v>
      </c>
      <c r="Q6718">
        <v>2</v>
      </c>
    </row>
    <row r="6719" spans="1:17" x14ac:dyDescent="0.25">
      <c r="A6719" t="s">
        <v>51</v>
      </c>
      <c r="B6719" t="s">
        <v>52</v>
      </c>
      <c r="C6719">
        <v>2</v>
      </c>
      <c r="D6719">
        <v>90</v>
      </c>
      <c r="E6719">
        <v>40</v>
      </c>
      <c r="F6719">
        <v>88501</v>
      </c>
      <c r="G6719">
        <v>3</v>
      </c>
      <c r="H6719">
        <v>1</v>
      </c>
      <c r="I6719">
        <v>105</v>
      </c>
      <c r="J6719">
        <v>731</v>
      </c>
      <c r="K6719">
        <v>20190603</v>
      </c>
      <c r="L6719" s="78">
        <v>0.875</v>
      </c>
      <c r="M6719">
        <v>1</v>
      </c>
      <c r="Q6719">
        <v>2</v>
      </c>
    </row>
    <row r="6720" spans="1:17" x14ac:dyDescent="0.25">
      <c r="A6720" t="s">
        <v>51</v>
      </c>
      <c r="B6720" t="s">
        <v>52</v>
      </c>
      <c r="C6720">
        <v>2</v>
      </c>
      <c r="D6720">
        <v>90</v>
      </c>
      <c r="E6720">
        <v>40</v>
      </c>
      <c r="F6720">
        <v>88501</v>
      </c>
      <c r="G6720">
        <v>3</v>
      </c>
      <c r="H6720">
        <v>1</v>
      </c>
      <c r="I6720">
        <v>105</v>
      </c>
      <c r="J6720">
        <v>731</v>
      </c>
      <c r="K6720">
        <v>20190603</v>
      </c>
      <c r="L6720" s="78">
        <v>0.91666666666666663</v>
      </c>
      <c r="M6720">
        <v>-1</v>
      </c>
      <c r="Q6720">
        <v>2</v>
      </c>
    </row>
    <row r="6721" spans="1:17" x14ac:dyDescent="0.25">
      <c r="A6721" t="s">
        <v>51</v>
      </c>
      <c r="B6721" t="s">
        <v>52</v>
      </c>
      <c r="C6721">
        <v>2</v>
      </c>
      <c r="D6721">
        <v>90</v>
      </c>
      <c r="E6721">
        <v>40</v>
      </c>
      <c r="F6721">
        <v>88501</v>
      </c>
      <c r="G6721">
        <v>3</v>
      </c>
      <c r="H6721">
        <v>1</v>
      </c>
      <c r="I6721">
        <v>105</v>
      </c>
      <c r="J6721">
        <v>731</v>
      </c>
      <c r="K6721">
        <v>20190603</v>
      </c>
      <c r="L6721" s="78">
        <v>0.95833333333333337</v>
      </c>
      <c r="M6721">
        <v>-3</v>
      </c>
      <c r="Q6721">
        <v>2</v>
      </c>
    </row>
    <row r="6722" spans="1:17" x14ac:dyDescent="0.25">
      <c r="A6722" t="s">
        <v>51</v>
      </c>
      <c r="B6722" t="s">
        <v>52</v>
      </c>
      <c r="C6722">
        <v>2</v>
      </c>
      <c r="D6722">
        <v>90</v>
      </c>
      <c r="E6722">
        <v>40</v>
      </c>
      <c r="F6722">
        <v>88501</v>
      </c>
      <c r="G6722">
        <v>3</v>
      </c>
      <c r="H6722">
        <v>1</v>
      </c>
      <c r="I6722">
        <v>105</v>
      </c>
      <c r="J6722">
        <v>731</v>
      </c>
      <c r="K6722">
        <v>20190604</v>
      </c>
      <c r="L6722" s="78">
        <v>0</v>
      </c>
      <c r="M6722">
        <v>2</v>
      </c>
    </row>
    <row r="6723" spans="1:17" x14ac:dyDescent="0.25">
      <c r="A6723" t="s">
        <v>51</v>
      </c>
      <c r="B6723" t="s">
        <v>52</v>
      </c>
      <c r="C6723">
        <v>2</v>
      </c>
      <c r="D6723">
        <v>90</v>
      </c>
      <c r="E6723">
        <v>40</v>
      </c>
      <c r="F6723">
        <v>88501</v>
      </c>
      <c r="G6723">
        <v>3</v>
      </c>
      <c r="H6723">
        <v>1</v>
      </c>
      <c r="I6723">
        <v>105</v>
      </c>
      <c r="J6723">
        <v>731</v>
      </c>
      <c r="K6723">
        <v>20190604</v>
      </c>
      <c r="L6723" s="78">
        <v>4.1666666666666664E-2</v>
      </c>
      <c r="M6723">
        <v>3</v>
      </c>
    </row>
    <row r="6724" spans="1:17" x14ac:dyDescent="0.25">
      <c r="A6724" t="s">
        <v>51</v>
      </c>
      <c r="B6724" t="s">
        <v>52</v>
      </c>
      <c r="C6724">
        <v>2</v>
      </c>
      <c r="D6724">
        <v>90</v>
      </c>
      <c r="E6724">
        <v>40</v>
      </c>
      <c r="F6724">
        <v>88501</v>
      </c>
      <c r="G6724">
        <v>3</v>
      </c>
      <c r="H6724">
        <v>1</v>
      </c>
      <c r="I6724">
        <v>105</v>
      </c>
      <c r="J6724">
        <v>731</v>
      </c>
      <c r="K6724">
        <v>20190604</v>
      </c>
      <c r="L6724" s="78">
        <v>8.3333333333333329E-2</v>
      </c>
      <c r="M6724">
        <v>2</v>
      </c>
    </row>
    <row r="6725" spans="1:17" x14ac:dyDescent="0.25">
      <c r="A6725" t="s">
        <v>51</v>
      </c>
      <c r="B6725" t="s">
        <v>52</v>
      </c>
      <c r="C6725">
        <v>2</v>
      </c>
      <c r="D6725">
        <v>90</v>
      </c>
      <c r="E6725">
        <v>40</v>
      </c>
      <c r="F6725">
        <v>88501</v>
      </c>
      <c r="G6725">
        <v>3</v>
      </c>
      <c r="H6725">
        <v>1</v>
      </c>
      <c r="I6725">
        <v>105</v>
      </c>
      <c r="J6725">
        <v>731</v>
      </c>
      <c r="K6725">
        <v>20190604</v>
      </c>
      <c r="L6725" s="78">
        <v>0.125</v>
      </c>
      <c r="M6725">
        <v>1</v>
      </c>
    </row>
    <row r="6726" spans="1:17" x14ac:dyDescent="0.25">
      <c r="A6726" t="s">
        <v>51</v>
      </c>
      <c r="B6726" t="s">
        <v>52</v>
      </c>
      <c r="C6726">
        <v>2</v>
      </c>
      <c r="D6726">
        <v>90</v>
      </c>
      <c r="E6726">
        <v>40</v>
      </c>
      <c r="F6726">
        <v>88501</v>
      </c>
      <c r="G6726">
        <v>3</v>
      </c>
      <c r="H6726">
        <v>1</v>
      </c>
      <c r="I6726">
        <v>105</v>
      </c>
      <c r="J6726">
        <v>731</v>
      </c>
      <c r="K6726">
        <v>20190604</v>
      </c>
      <c r="L6726" s="78">
        <v>0.16666666666666666</v>
      </c>
      <c r="M6726">
        <v>1</v>
      </c>
    </row>
    <row r="6727" spans="1:17" x14ac:dyDescent="0.25">
      <c r="A6727" t="s">
        <v>51</v>
      </c>
      <c r="B6727" t="s">
        <v>52</v>
      </c>
      <c r="C6727">
        <v>2</v>
      </c>
      <c r="D6727">
        <v>90</v>
      </c>
      <c r="E6727">
        <v>40</v>
      </c>
      <c r="F6727">
        <v>88501</v>
      </c>
      <c r="G6727">
        <v>3</v>
      </c>
      <c r="H6727">
        <v>1</v>
      </c>
      <c r="I6727">
        <v>105</v>
      </c>
      <c r="J6727">
        <v>731</v>
      </c>
      <c r="K6727">
        <v>20190604</v>
      </c>
      <c r="L6727" s="78">
        <v>0.20833333333333334</v>
      </c>
      <c r="M6727">
        <v>2</v>
      </c>
    </row>
    <row r="6728" spans="1:17" x14ac:dyDescent="0.25">
      <c r="A6728" t="s">
        <v>51</v>
      </c>
      <c r="B6728" t="s">
        <v>52</v>
      </c>
      <c r="C6728">
        <v>2</v>
      </c>
      <c r="D6728">
        <v>90</v>
      </c>
      <c r="E6728">
        <v>40</v>
      </c>
      <c r="F6728">
        <v>88501</v>
      </c>
      <c r="G6728">
        <v>3</v>
      </c>
      <c r="H6728">
        <v>1</v>
      </c>
      <c r="I6728">
        <v>105</v>
      </c>
      <c r="J6728">
        <v>731</v>
      </c>
      <c r="K6728">
        <v>20190604</v>
      </c>
      <c r="L6728" s="78">
        <v>0.25</v>
      </c>
      <c r="M6728">
        <v>0</v>
      </c>
    </row>
    <row r="6729" spans="1:17" x14ac:dyDescent="0.25">
      <c r="A6729" t="s">
        <v>51</v>
      </c>
      <c r="B6729" t="s">
        <v>52</v>
      </c>
      <c r="C6729">
        <v>2</v>
      </c>
      <c r="D6729">
        <v>90</v>
      </c>
      <c r="E6729">
        <v>40</v>
      </c>
      <c r="F6729">
        <v>88501</v>
      </c>
      <c r="G6729">
        <v>3</v>
      </c>
      <c r="H6729">
        <v>1</v>
      </c>
      <c r="I6729">
        <v>105</v>
      </c>
      <c r="J6729">
        <v>731</v>
      </c>
      <c r="K6729">
        <v>20190604</v>
      </c>
      <c r="L6729" s="78">
        <v>0.29166666666666669</v>
      </c>
      <c r="M6729">
        <v>1</v>
      </c>
    </row>
    <row r="6730" spans="1:17" x14ac:dyDescent="0.25">
      <c r="A6730" t="s">
        <v>51</v>
      </c>
      <c r="B6730" t="s">
        <v>52</v>
      </c>
      <c r="C6730">
        <v>2</v>
      </c>
      <c r="D6730">
        <v>90</v>
      </c>
      <c r="E6730">
        <v>40</v>
      </c>
      <c r="F6730">
        <v>88501</v>
      </c>
      <c r="G6730">
        <v>3</v>
      </c>
      <c r="H6730">
        <v>1</v>
      </c>
      <c r="I6730">
        <v>105</v>
      </c>
      <c r="J6730">
        <v>731</v>
      </c>
      <c r="K6730">
        <v>20190604</v>
      </c>
      <c r="L6730" s="78">
        <v>0.33333333333333331</v>
      </c>
      <c r="M6730">
        <v>3</v>
      </c>
    </row>
    <row r="6731" spans="1:17" x14ac:dyDescent="0.25">
      <c r="A6731" t="s">
        <v>51</v>
      </c>
      <c r="B6731" t="s">
        <v>52</v>
      </c>
      <c r="C6731">
        <v>2</v>
      </c>
      <c r="D6731">
        <v>90</v>
      </c>
      <c r="E6731">
        <v>40</v>
      </c>
      <c r="F6731">
        <v>88501</v>
      </c>
      <c r="G6731">
        <v>3</v>
      </c>
      <c r="H6731">
        <v>1</v>
      </c>
      <c r="I6731">
        <v>105</v>
      </c>
      <c r="J6731">
        <v>731</v>
      </c>
      <c r="K6731">
        <v>20190604</v>
      </c>
      <c r="L6731" s="78">
        <v>0.375</v>
      </c>
      <c r="M6731">
        <v>2</v>
      </c>
    </row>
    <row r="6732" spans="1:17" x14ac:dyDescent="0.25">
      <c r="A6732" t="s">
        <v>51</v>
      </c>
      <c r="B6732" t="s">
        <v>52</v>
      </c>
      <c r="C6732">
        <v>2</v>
      </c>
      <c r="D6732">
        <v>90</v>
      </c>
      <c r="E6732">
        <v>40</v>
      </c>
      <c r="F6732">
        <v>88501</v>
      </c>
      <c r="G6732">
        <v>3</v>
      </c>
      <c r="H6732">
        <v>1</v>
      </c>
      <c r="I6732">
        <v>105</v>
      </c>
      <c r="J6732">
        <v>731</v>
      </c>
      <c r="K6732">
        <v>20190604</v>
      </c>
      <c r="L6732" s="78">
        <v>0.41666666666666669</v>
      </c>
      <c r="M6732">
        <v>2</v>
      </c>
    </row>
    <row r="6733" spans="1:17" x14ac:dyDescent="0.25">
      <c r="A6733" t="s">
        <v>51</v>
      </c>
      <c r="B6733" t="s">
        <v>52</v>
      </c>
      <c r="C6733">
        <v>2</v>
      </c>
      <c r="D6733">
        <v>90</v>
      </c>
      <c r="E6733">
        <v>40</v>
      </c>
      <c r="F6733">
        <v>88501</v>
      </c>
      <c r="G6733">
        <v>3</v>
      </c>
      <c r="H6733">
        <v>1</v>
      </c>
      <c r="I6733">
        <v>105</v>
      </c>
      <c r="J6733">
        <v>731</v>
      </c>
      <c r="K6733">
        <v>20190604</v>
      </c>
      <c r="L6733" s="78">
        <v>0.45833333333333331</v>
      </c>
      <c r="M6733">
        <v>2</v>
      </c>
    </row>
    <row r="6734" spans="1:17" x14ac:dyDescent="0.25">
      <c r="A6734" t="s">
        <v>51</v>
      </c>
      <c r="B6734" t="s">
        <v>52</v>
      </c>
      <c r="C6734">
        <v>2</v>
      </c>
      <c r="D6734">
        <v>90</v>
      </c>
      <c r="E6734">
        <v>40</v>
      </c>
      <c r="F6734">
        <v>88501</v>
      </c>
      <c r="G6734">
        <v>3</v>
      </c>
      <c r="H6734">
        <v>1</v>
      </c>
      <c r="I6734">
        <v>105</v>
      </c>
      <c r="J6734">
        <v>731</v>
      </c>
      <c r="K6734">
        <v>20190604</v>
      </c>
      <c r="L6734" s="78">
        <v>0.5</v>
      </c>
      <c r="M6734">
        <v>1</v>
      </c>
    </row>
    <row r="6735" spans="1:17" x14ac:dyDescent="0.25">
      <c r="A6735" t="s">
        <v>51</v>
      </c>
      <c r="B6735" t="s">
        <v>52</v>
      </c>
      <c r="C6735">
        <v>2</v>
      </c>
      <c r="D6735">
        <v>90</v>
      </c>
      <c r="E6735">
        <v>40</v>
      </c>
      <c r="F6735">
        <v>88501</v>
      </c>
      <c r="G6735">
        <v>3</v>
      </c>
      <c r="H6735">
        <v>1</v>
      </c>
      <c r="I6735">
        <v>105</v>
      </c>
      <c r="J6735">
        <v>731</v>
      </c>
      <c r="K6735">
        <v>20190604</v>
      </c>
      <c r="L6735" s="78">
        <v>0.54166666666666663</v>
      </c>
      <c r="M6735">
        <v>1</v>
      </c>
    </row>
    <row r="6736" spans="1:17" x14ac:dyDescent="0.25">
      <c r="A6736" t="s">
        <v>51</v>
      </c>
      <c r="B6736" t="s">
        <v>52</v>
      </c>
      <c r="C6736">
        <v>2</v>
      </c>
      <c r="D6736">
        <v>90</v>
      </c>
      <c r="E6736">
        <v>40</v>
      </c>
      <c r="F6736">
        <v>88501</v>
      </c>
      <c r="G6736">
        <v>3</v>
      </c>
      <c r="H6736">
        <v>1</v>
      </c>
      <c r="I6736">
        <v>105</v>
      </c>
      <c r="J6736">
        <v>731</v>
      </c>
      <c r="K6736">
        <v>20190604</v>
      </c>
      <c r="L6736" s="78">
        <v>0.58333333333333337</v>
      </c>
      <c r="M6736">
        <v>0</v>
      </c>
    </row>
    <row r="6737" spans="1:13" x14ac:dyDescent="0.25">
      <c r="A6737" t="s">
        <v>51</v>
      </c>
      <c r="B6737" t="s">
        <v>52</v>
      </c>
      <c r="C6737">
        <v>2</v>
      </c>
      <c r="D6737">
        <v>90</v>
      </c>
      <c r="E6737">
        <v>40</v>
      </c>
      <c r="F6737">
        <v>88501</v>
      </c>
      <c r="G6737">
        <v>3</v>
      </c>
      <c r="H6737">
        <v>1</v>
      </c>
      <c r="I6737">
        <v>105</v>
      </c>
      <c r="J6737">
        <v>731</v>
      </c>
      <c r="K6737">
        <v>20190604</v>
      </c>
      <c r="L6737" s="78">
        <v>0.625</v>
      </c>
      <c r="M6737">
        <v>0</v>
      </c>
    </row>
    <row r="6738" spans="1:13" x14ac:dyDescent="0.25">
      <c r="A6738" t="s">
        <v>51</v>
      </c>
      <c r="B6738" t="s">
        <v>52</v>
      </c>
      <c r="C6738">
        <v>2</v>
      </c>
      <c r="D6738">
        <v>90</v>
      </c>
      <c r="E6738">
        <v>40</v>
      </c>
      <c r="F6738">
        <v>88501</v>
      </c>
      <c r="G6738">
        <v>3</v>
      </c>
      <c r="H6738">
        <v>1</v>
      </c>
      <c r="I6738">
        <v>105</v>
      </c>
      <c r="J6738">
        <v>731</v>
      </c>
      <c r="K6738">
        <v>20190604</v>
      </c>
      <c r="L6738" s="78">
        <v>0.66666666666666663</v>
      </c>
      <c r="M6738">
        <v>1</v>
      </c>
    </row>
    <row r="6739" spans="1:13" x14ac:dyDescent="0.25">
      <c r="A6739" t="s">
        <v>51</v>
      </c>
      <c r="B6739" t="s">
        <v>52</v>
      </c>
      <c r="C6739">
        <v>2</v>
      </c>
      <c r="D6739">
        <v>90</v>
      </c>
      <c r="E6739">
        <v>40</v>
      </c>
      <c r="F6739">
        <v>88501</v>
      </c>
      <c r="G6739">
        <v>3</v>
      </c>
      <c r="H6739">
        <v>1</v>
      </c>
      <c r="I6739">
        <v>105</v>
      </c>
      <c r="J6739">
        <v>731</v>
      </c>
      <c r="K6739">
        <v>20190604</v>
      </c>
      <c r="L6739" s="78">
        <v>0.70833333333333337</v>
      </c>
      <c r="M6739">
        <v>0</v>
      </c>
    </row>
    <row r="6740" spans="1:13" x14ac:dyDescent="0.25">
      <c r="A6740" t="s">
        <v>51</v>
      </c>
      <c r="B6740" t="s">
        <v>52</v>
      </c>
      <c r="C6740">
        <v>2</v>
      </c>
      <c r="D6740">
        <v>90</v>
      </c>
      <c r="E6740">
        <v>40</v>
      </c>
      <c r="F6740">
        <v>88501</v>
      </c>
      <c r="G6740">
        <v>3</v>
      </c>
      <c r="H6740">
        <v>1</v>
      </c>
      <c r="I6740">
        <v>105</v>
      </c>
      <c r="J6740">
        <v>731</v>
      </c>
      <c r="K6740">
        <v>20190604</v>
      </c>
      <c r="L6740" s="78">
        <v>0.75</v>
      </c>
      <c r="M6740">
        <v>-2</v>
      </c>
    </row>
    <row r="6741" spans="1:13" x14ac:dyDescent="0.25">
      <c r="A6741" t="s">
        <v>51</v>
      </c>
      <c r="B6741" t="s">
        <v>52</v>
      </c>
      <c r="C6741">
        <v>2</v>
      </c>
      <c r="D6741">
        <v>90</v>
      </c>
      <c r="E6741">
        <v>40</v>
      </c>
      <c r="F6741">
        <v>88501</v>
      </c>
      <c r="G6741">
        <v>3</v>
      </c>
      <c r="H6741">
        <v>1</v>
      </c>
      <c r="I6741">
        <v>105</v>
      </c>
      <c r="J6741">
        <v>731</v>
      </c>
      <c r="K6741">
        <v>20190604</v>
      </c>
      <c r="L6741" s="78">
        <v>0.79166666666666663</v>
      </c>
      <c r="M6741">
        <v>0</v>
      </c>
    </row>
    <row r="6742" spans="1:13" x14ac:dyDescent="0.25">
      <c r="A6742" t="s">
        <v>51</v>
      </c>
      <c r="B6742" t="s">
        <v>52</v>
      </c>
      <c r="C6742">
        <v>2</v>
      </c>
      <c r="D6742">
        <v>90</v>
      </c>
      <c r="E6742">
        <v>40</v>
      </c>
      <c r="F6742">
        <v>88501</v>
      </c>
      <c r="G6742">
        <v>3</v>
      </c>
      <c r="H6742">
        <v>1</v>
      </c>
      <c r="I6742">
        <v>105</v>
      </c>
      <c r="J6742">
        <v>731</v>
      </c>
      <c r="K6742">
        <v>20190604</v>
      </c>
      <c r="L6742" s="78">
        <v>0.83333333333333337</v>
      </c>
      <c r="M6742">
        <v>1</v>
      </c>
    </row>
    <row r="6743" spans="1:13" x14ac:dyDescent="0.25">
      <c r="A6743" t="s">
        <v>51</v>
      </c>
      <c r="B6743" t="s">
        <v>52</v>
      </c>
      <c r="C6743">
        <v>2</v>
      </c>
      <c r="D6743">
        <v>90</v>
      </c>
      <c r="E6743">
        <v>40</v>
      </c>
      <c r="F6743">
        <v>88501</v>
      </c>
      <c r="G6743">
        <v>3</v>
      </c>
      <c r="H6743">
        <v>1</v>
      </c>
      <c r="I6743">
        <v>105</v>
      </c>
      <c r="J6743">
        <v>731</v>
      </c>
      <c r="K6743">
        <v>20190604</v>
      </c>
      <c r="L6743" s="78">
        <v>0.875</v>
      </c>
      <c r="M6743">
        <v>3</v>
      </c>
    </row>
    <row r="6744" spans="1:13" x14ac:dyDescent="0.25">
      <c r="A6744" t="s">
        <v>51</v>
      </c>
      <c r="B6744" t="s">
        <v>52</v>
      </c>
      <c r="C6744">
        <v>2</v>
      </c>
      <c r="D6744">
        <v>90</v>
      </c>
      <c r="E6744">
        <v>40</v>
      </c>
      <c r="F6744">
        <v>88501</v>
      </c>
      <c r="G6744">
        <v>3</v>
      </c>
      <c r="H6744">
        <v>1</v>
      </c>
      <c r="I6744">
        <v>105</v>
      </c>
      <c r="J6744">
        <v>731</v>
      </c>
      <c r="K6744">
        <v>20190604</v>
      </c>
      <c r="L6744" s="78">
        <v>0.91666666666666663</v>
      </c>
      <c r="M6744">
        <v>5</v>
      </c>
    </row>
    <row r="6745" spans="1:13" x14ac:dyDescent="0.25">
      <c r="A6745" t="s">
        <v>51</v>
      </c>
      <c r="B6745" t="s">
        <v>52</v>
      </c>
      <c r="C6745">
        <v>2</v>
      </c>
      <c r="D6745">
        <v>90</v>
      </c>
      <c r="E6745">
        <v>40</v>
      </c>
      <c r="F6745">
        <v>88501</v>
      </c>
      <c r="G6745">
        <v>3</v>
      </c>
      <c r="H6745">
        <v>1</v>
      </c>
      <c r="I6745">
        <v>105</v>
      </c>
      <c r="J6745">
        <v>731</v>
      </c>
      <c r="K6745">
        <v>20190604</v>
      </c>
      <c r="L6745" s="78">
        <v>0.95833333333333337</v>
      </c>
      <c r="M6745">
        <v>3</v>
      </c>
    </row>
    <row r="6746" spans="1:13" x14ac:dyDescent="0.25">
      <c r="A6746" t="s">
        <v>51</v>
      </c>
      <c r="B6746" t="s">
        <v>52</v>
      </c>
      <c r="C6746">
        <v>2</v>
      </c>
      <c r="D6746">
        <v>90</v>
      </c>
      <c r="E6746">
        <v>40</v>
      </c>
      <c r="F6746">
        <v>88501</v>
      </c>
      <c r="G6746">
        <v>3</v>
      </c>
      <c r="H6746">
        <v>1</v>
      </c>
      <c r="I6746">
        <v>105</v>
      </c>
      <c r="J6746">
        <v>731</v>
      </c>
      <c r="K6746">
        <v>20190605</v>
      </c>
      <c r="L6746" s="78">
        <v>0</v>
      </c>
      <c r="M6746">
        <v>1</v>
      </c>
    </row>
    <row r="6747" spans="1:13" x14ac:dyDescent="0.25">
      <c r="A6747" t="s">
        <v>51</v>
      </c>
      <c r="B6747" t="s">
        <v>52</v>
      </c>
      <c r="C6747">
        <v>2</v>
      </c>
      <c r="D6747">
        <v>90</v>
      </c>
      <c r="E6747">
        <v>40</v>
      </c>
      <c r="F6747">
        <v>88501</v>
      </c>
      <c r="G6747">
        <v>3</v>
      </c>
      <c r="H6747">
        <v>1</v>
      </c>
      <c r="I6747">
        <v>105</v>
      </c>
      <c r="J6747">
        <v>731</v>
      </c>
      <c r="K6747">
        <v>20190605</v>
      </c>
      <c r="L6747" s="78">
        <v>4.1666666666666664E-2</v>
      </c>
      <c r="M6747">
        <v>1</v>
      </c>
    </row>
    <row r="6748" spans="1:13" x14ac:dyDescent="0.25">
      <c r="A6748" t="s">
        <v>51</v>
      </c>
      <c r="B6748" t="s">
        <v>52</v>
      </c>
      <c r="C6748">
        <v>2</v>
      </c>
      <c r="D6748">
        <v>90</v>
      </c>
      <c r="E6748">
        <v>40</v>
      </c>
      <c r="F6748">
        <v>88501</v>
      </c>
      <c r="G6748">
        <v>3</v>
      </c>
      <c r="H6748">
        <v>1</v>
      </c>
      <c r="I6748">
        <v>105</v>
      </c>
      <c r="J6748">
        <v>731</v>
      </c>
      <c r="K6748">
        <v>20190605</v>
      </c>
      <c r="L6748" s="78">
        <v>8.3333333333333329E-2</v>
      </c>
      <c r="M6748">
        <v>2</v>
      </c>
    </row>
    <row r="6749" spans="1:13" x14ac:dyDescent="0.25">
      <c r="A6749" t="s">
        <v>51</v>
      </c>
      <c r="B6749" t="s">
        <v>52</v>
      </c>
      <c r="C6749">
        <v>2</v>
      </c>
      <c r="D6749">
        <v>90</v>
      </c>
      <c r="E6749">
        <v>40</v>
      </c>
      <c r="F6749">
        <v>88501</v>
      </c>
      <c r="G6749">
        <v>3</v>
      </c>
      <c r="H6749">
        <v>1</v>
      </c>
      <c r="I6749">
        <v>105</v>
      </c>
      <c r="J6749">
        <v>731</v>
      </c>
      <c r="K6749">
        <v>20190605</v>
      </c>
      <c r="L6749" s="78">
        <v>0.125</v>
      </c>
      <c r="M6749">
        <v>4</v>
      </c>
    </row>
    <row r="6750" spans="1:13" x14ac:dyDescent="0.25">
      <c r="A6750" t="s">
        <v>51</v>
      </c>
      <c r="B6750" t="s">
        <v>52</v>
      </c>
      <c r="C6750">
        <v>2</v>
      </c>
      <c r="D6750">
        <v>90</v>
      </c>
      <c r="E6750">
        <v>40</v>
      </c>
      <c r="F6750">
        <v>88501</v>
      </c>
      <c r="G6750">
        <v>3</v>
      </c>
      <c r="H6750">
        <v>1</v>
      </c>
      <c r="I6750">
        <v>105</v>
      </c>
      <c r="J6750">
        <v>731</v>
      </c>
      <c r="K6750">
        <v>20190605</v>
      </c>
      <c r="L6750" s="78">
        <v>0.16666666666666666</v>
      </c>
      <c r="M6750">
        <v>3</v>
      </c>
    </row>
    <row r="6751" spans="1:13" x14ac:dyDescent="0.25">
      <c r="A6751" t="s">
        <v>51</v>
      </c>
      <c r="B6751" t="s">
        <v>52</v>
      </c>
      <c r="C6751">
        <v>2</v>
      </c>
      <c r="D6751">
        <v>90</v>
      </c>
      <c r="E6751">
        <v>40</v>
      </c>
      <c r="F6751">
        <v>88501</v>
      </c>
      <c r="G6751">
        <v>3</v>
      </c>
      <c r="H6751">
        <v>1</v>
      </c>
      <c r="I6751">
        <v>105</v>
      </c>
      <c r="J6751">
        <v>731</v>
      </c>
      <c r="K6751">
        <v>20190605</v>
      </c>
      <c r="L6751" s="78">
        <v>0.20833333333333334</v>
      </c>
      <c r="M6751">
        <v>2</v>
      </c>
    </row>
    <row r="6752" spans="1:13" x14ac:dyDescent="0.25">
      <c r="A6752" t="s">
        <v>51</v>
      </c>
      <c r="B6752" t="s">
        <v>52</v>
      </c>
      <c r="C6752">
        <v>2</v>
      </c>
      <c r="D6752">
        <v>90</v>
      </c>
      <c r="E6752">
        <v>40</v>
      </c>
      <c r="F6752">
        <v>88501</v>
      </c>
      <c r="G6752">
        <v>3</v>
      </c>
      <c r="H6752">
        <v>1</v>
      </c>
      <c r="I6752">
        <v>105</v>
      </c>
      <c r="J6752">
        <v>731</v>
      </c>
      <c r="K6752">
        <v>20190605</v>
      </c>
      <c r="L6752" s="78">
        <v>0.25</v>
      </c>
      <c r="M6752">
        <v>3</v>
      </c>
    </row>
    <row r="6753" spans="1:13" x14ac:dyDescent="0.25">
      <c r="A6753" t="s">
        <v>51</v>
      </c>
      <c r="B6753" t="s">
        <v>52</v>
      </c>
      <c r="C6753">
        <v>2</v>
      </c>
      <c r="D6753">
        <v>90</v>
      </c>
      <c r="E6753">
        <v>40</v>
      </c>
      <c r="F6753">
        <v>88501</v>
      </c>
      <c r="G6753">
        <v>3</v>
      </c>
      <c r="H6753">
        <v>1</v>
      </c>
      <c r="I6753">
        <v>105</v>
      </c>
      <c r="J6753">
        <v>731</v>
      </c>
      <c r="K6753">
        <v>20190605</v>
      </c>
      <c r="L6753" s="78">
        <v>0.29166666666666669</v>
      </c>
      <c r="M6753">
        <v>1</v>
      </c>
    </row>
    <row r="6754" spans="1:13" x14ac:dyDescent="0.25">
      <c r="A6754" t="s">
        <v>51</v>
      </c>
      <c r="B6754" t="s">
        <v>52</v>
      </c>
      <c r="C6754">
        <v>2</v>
      </c>
      <c r="D6754">
        <v>90</v>
      </c>
      <c r="E6754">
        <v>40</v>
      </c>
      <c r="F6754">
        <v>88501</v>
      </c>
      <c r="G6754">
        <v>3</v>
      </c>
      <c r="H6754">
        <v>1</v>
      </c>
      <c r="I6754">
        <v>105</v>
      </c>
      <c r="J6754">
        <v>731</v>
      </c>
      <c r="K6754">
        <v>20190605</v>
      </c>
      <c r="L6754" s="78">
        <v>0.33333333333333331</v>
      </c>
      <c r="M6754">
        <v>1</v>
      </c>
    </row>
    <row r="6755" spans="1:13" x14ac:dyDescent="0.25">
      <c r="A6755" t="s">
        <v>51</v>
      </c>
      <c r="B6755" t="s">
        <v>52</v>
      </c>
      <c r="C6755">
        <v>2</v>
      </c>
      <c r="D6755">
        <v>90</v>
      </c>
      <c r="E6755">
        <v>40</v>
      </c>
      <c r="F6755">
        <v>88501</v>
      </c>
      <c r="G6755">
        <v>3</v>
      </c>
      <c r="H6755">
        <v>1</v>
      </c>
      <c r="I6755">
        <v>105</v>
      </c>
      <c r="J6755">
        <v>731</v>
      </c>
      <c r="K6755">
        <v>20190605</v>
      </c>
      <c r="L6755" s="78">
        <v>0.375</v>
      </c>
      <c r="M6755">
        <v>3</v>
      </c>
    </row>
    <row r="6756" spans="1:13" x14ac:dyDescent="0.25">
      <c r="A6756" t="s">
        <v>51</v>
      </c>
      <c r="B6756" t="s">
        <v>52</v>
      </c>
      <c r="C6756">
        <v>2</v>
      </c>
      <c r="D6756">
        <v>90</v>
      </c>
      <c r="E6756">
        <v>40</v>
      </c>
      <c r="F6756">
        <v>88501</v>
      </c>
      <c r="G6756">
        <v>3</v>
      </c>
      <c r="H6756">
        <v>1</v>
      </c>
      <c r="I6756">
        <v>105</v>
      </c>
      <c r="J6756">
        <v>731</v>
      </c>
      <c r="K6756">
        <v>20190605</v>
      </c>
      <c r="L6756" s="78">
        <v>0.41666666666666669</v>
      </c>
      <c r="M6756">
        <v>2</v>
      </c>
    </row>
    <row r="6757" spans="1:13" x14ac:dyDescent="0.25">
      <c r="A6757" t="s">
        <v>51</v>
      </c>
      <c r="B6757" t="s">
        <v>52</v>
      </c>
      <c r="C6757">
        <v>2</v>
      </c>
      <c r="D6757">
        <v>90</v>
      </c>
      <c r="E6757">
        <v>40</v>
      </c>
      <c r="F6757">
        <v>88501</v>
      </c>
      <c r="G6757">
        <v>3</v>
      </c>
      <c r="H6757">
        <v>1</v>
      </c>
      <c r="I6757">
        <v>105</v>
      </c>
      <c r="J6757">
        <v>731</v>
      </c>
      <c r="K6757">
        <v>20190605</v>
      </c>
      <c r="L6757" s="78">
        <v>0.45833333333333331</v>
      </c>
      <c r="M6757">
        <v>2</v>
      </c>
    </row>
    <row r="6758" spans="1:13" x14ac:dyDescent="0.25">
      <c r="A6758" t="s">
        <v>51</v>
      </c>
      <c r="B6758" t="s">
        <v>52</v>
      </c>
      <c r="C6758">
        <v>2</v>
      </c>
      <c r="D6758">
        <v>90</v>
      </c>
      <c r="E6758">
        <v>40</v>
      </c>
      <c r="F6758">
        <v>88501</v>
      </c>
      <c r="G6758">
        <v>3</v>
      </c>
      <c r="H6758">
        <v>1</v>
      </c>
      <c r="I6758">
        <v>105</v>
      </c>
      <c r="J6758">
        <v>731</v>
      </c>
      <c r="K6758">
        <v>20190605</v>
      </c>
      <c r="L6758" s="78">
        <v>0.5</v>
      </c>
      <c r="M6758">
        <v>2</v>
      </c>
    </row>
    <row r="6759" spans="1:13" x14ac:dyDescent="0.25">
      <c r="A6759" t="s">
        <v>51</v>
      </c>
      <c r="B6759" t="s">
        <v>52</v>
      </c>
      <c r="C6759">
        <v>2</v>
      </c>
      <c r="D6759">
        <v>90</v>
      </c>
      <c r="E6759">
        <v>40</v>
      </c>
      <c r="F6759">
        <v>88501</v>
      </c>
      <c r="G6759">
        <v>3</v>
      </c>
      <c r="H6759">
        <v>1</v>
      </c>
      <c r="I6759">
        <v>105</v>
      </c>
      <c r="J6759">
        <v>731</v>
      </c>
      <c r="K6759">
        <v>20190605</v>
      </c>
      <c r="L6759" s="78">
        <v>0.54166666666666663</v>
      </c>
      <c r="M6759">
        <v>1</v>
      </c>
    </row>
    <row r="6760" spans="1:13" x14ac:dyDescent="0.25">
      <c r="A6760" t="s">
        <v>51</v>
      </c>
      <c r="B6760" t="s">
        <v>52</v>
      </c>
      <c r="C6760">
        <v>2</v>
      </c>
      <c r="D6760">
        <v>90</v>
      </c>
      <c r="E6760">
        <v>40</v>
      </c>
      <c r="F6760">
        <v>88501</v>
      </c>
      <c r="G6760">
        <v>3</v>
      </c>
      <c r="H6760">
        <v>1</v>
      </c>
      <c r="I6760">
        <v>105</v>
      </c>
      <c r="J6760">
        <v>731</v>
      </c>
      <c r="K6760">
        <v>20190605</v>
      </c>
      <c r="L6760" s="78">
        <v>0.58333333333333337</v>
      </c>
      <c r="M6760">
        <v>2</v>
      </c>
    </row>
    <row r="6761" spans="1:13" x14ac:dyDescent="0.25">
      <c r="A6761" t="s">
        <v>51</v>
      </c>
      <c r="B6761" t="s">
        <v>52</v>
      </c>
      <c r="C6761">
        <v>2</v>
      </c>
      <c r="D6761">
        <v>90</v>
      </c>
      <c r="E6761">
        <v>40</v>
      </c>
      <c r="F6761">
        <v>88501</v>
      </c>
      <c r="G6761">
        <v>3</v>
      </c>
      <c r="H6761">
        <v>1</v>
      </c>
      <c r="I6761">
        <v>105</v>
      </c>
      <c r="J6761">
        <v>731</v>
      </c>
      <c r="K6761">
        <v>20190605</v>
      </c>
      <c r="L6761" s="78">
        <v>0.625</v>
      </c>
      <c r="M6761">
        <v>0</v>
      </c>
    </row>
    <row r="6762" spans="1:13" x14ac:dyDescent="0.25">
      <c r="A6762" t="s">
        <v>51</v>
      </c>
      <c r="B6762" t="s">
        <v>52</v>
      </c>
      <c r="C6762">
        <v>2</v>
      </c>
      <c r="D6762">
        <v>90</v>
      </c>
      <c r="E6762">
        <v>40</v>
      </c>
      <c r="F6762">
        <v>88501</v>
      </c>
      <c r="G6762">
        <v>3</v>
      </c>
      <c r="H6762">
        <v>1</v>
      </c>
      <c r="I6762">
        <v>105</v>
      </c>
      <c r="J6762">
        <v>731</v>
      </c>
      <c r="K6762">
        <v>20190605</v>
      </c>
      <c r="L6762" s="78">
        <v>0.66666666666666663</v>
      </c>
      <c r="M6762">
        <v>2</v>
      </c>
    </row>
    <row r="6763" spans="1:13" x14ac:dyDescent="0.25">
      <c r="A6763" t="s">
        <v>51</v>
      </c>
      <c r="B6763" t="s">
        <v>52</v>
      </c>
      <c r="C6763">
        <v>2</v>
      </c>
      <c r="D6763">
        <v>90</v>
      </c>
      <c r="E6763">
        <v>40</v>
      </c>
      <c r="F6763">
        <v>88501</v>
      </c>
      <c r="G6763">
        <v>3</v>
      </c>
      <c r="H6763">
        <v>1</v>
      </c>
      <c r="I6763">
        <v>105</v>
      </c>
      <c r="J6763">
        <v>731</v>
      </c>
      <c r="K6763">
        <v>20190605</v>
      </c>
      <c r="L6763" s="78">
        <v>0.70833333333333337</v>
      </c>
      <c r="M6763">
        <v>3</v>
      </c>
    </row>
    <row r="6764" spans="1:13" x14ac:dyDescent="0.25">
      <c r="A6764" t="s">
        <v>51</v>
      </c>
      <c r="B6764" t="s">
        <v>52</v>
      </c>
      <c r="C6764">
        <v>2</v>
      </c>
      <c r="D6764">
        <v>90</v>
      </c>
      <c r="E6764">
        <v>40</v>
      </c>
      <c r="F6764">
        <v>88501</v>
      </c>
      <c r="G6764">
        <v>3</v>
      </c>
      <c r="H6764">
        <v>1</v>
      </c>
      <c r="I6764">
        <v>105</v>
      </c>
      <c r="J6764">
        <v>731</v>
      </c>
      <c r="K6764">
        <v>20190605</v>
      </c>
      <c r="L6764" s="78">
        <v>0.75</v>
      </c>
      <c r="M6764">
        <v>4</v>
      </c>
    </row>
    <row r="6765" spans="1:13" x14ac:dyDescent="0.25">
      <c r="A6765" t="s">
        <v>51</v>
      </c>
      <c r="B6765" t="s">
        <v>52</v>
      </c>
      <c r="C6765">
        <v>2</v>
      </c>
      <c r="D6765">
        <v>90</v>
      </c>
      <c r="E6765">
        <v>40</v>
      </c>
      <c r="F6765">
        <v>88501</v>
      </c>
      <c r="G6765">
        <v>3</v>
      </c>
      <c r="H6765">
        <v>1</v>
      </c>
      <c r="I6765">
        <v>105</v>
      </c>
      <c r="J6765">
        <v>731</v>
      </c>
      <c r="K6765">
        <v>20190605</v>
      </c>
      <c r="L6765" s="78">
        <v>0.79166666666666663</v>
      </c>
      <c r="M6765">
        <v>3</v>
      </c>
    </row>
    <row r="6766" spans="1:13" x14ac:dyDescent="0.25">
      <c r="A6766" t="s">
        <v>51</v>
      </c>
      <c r="B6766" t="s">
        <v>52</v>
      </c>
      <c r="C6766">
        <v>2</v>
      </c>
      <c r="D6766">
        <v>90</v>
      </c>
      <c r="E6766">
        <v>40</v>
      </c>
      <c r="F6766">
        <v>88501</v>
      </c>
      <c r="G6766">
        <v>3</v>
      </c>
      <c r="H6766">
        <v>1</v>
      </c>
      <c r="I6766">
        <v>105</v>
      </c>
      <c r="J6766">
        <v>731</v>
      </c>
      <c r="K6766">
        <v>20190605</v>
      </c>
      <c r="L6766" s="78">
        <v>0.83333333333333337</v>
      </c>
      <c r="M6766">
        <v>2</v>
      </c>
    </row>
    <row r="6767" spans="1:13" x14ac:dyDescent="0.25">
      <c r="A6767" t="s">
        <v>51</v>
      </c>
      <c r="B6767" t="s">
        <v>52</v>
      </c>
      <c r="C6767">
        <v>2</v>
      </c>
      <c r="D6767">
        <v>90</v>
      </c>
      <c r="E6767">
        <v>40</v>
      </c>
      <c r="F6767">
        <v>88501</v>
      </c>
      <c r="G6767">
        <v>3</v>
      </c>
      <c r="H6767">
        <v>1</v>
      </c>
      <c r="I6767">
        <v>105</v>
      </c>
      <c r="J6767">
        <v>731</v>
      </c>
      <c r="K6767">
        <v>20190605</v>
      </c>
      <c r="L6767" s="78">
        <v>0.875</v>
      </c>
      <c r="M6767">
        <v>1</v>
      </c>
    </row>
    <row r="6768" spans="1:13" x14ac:dyDescent="0.25">
      <c r="A6768" t="s">
        <v>51</v>
      </c>
      <c r="B6768" t="s">
        <v>52</v>
      </c>
      <c r="C6768">
        <v>2</v>
      </c>
      <c r="D6768">
        <v>90</v>
      </c>
      <c r="E6768">
        <v>40</v>
      </c>
      <c r="F6768">
        <v>88501</v>
      </c>
      <c r="G6768">
        <v>3</v>
      </c>
      <c r="H6768">
        <v>1</v>
      </c>
      <c r="I6768">
        <v>105</v>
      </c>
      <c r="J6768">
        <v>731</v>
      </c>
      <c r="K6768">
        <v>20190605</v>
      </c>
      <c r="L6768" s="78">
        <v>0.91666666666666663</v>
      </c>
      <c r="M6768">
        <v>-1</v>
      </c>
    </row>
    <row r="6769" spans="1:13" x14ac:dyDescent="0.25">
      <c r="A6769" t="s">
        <v>51</v>
      </c>
      <c r="B6769" t="s">
        <v>52</v>
      </c>
      <c r="C6769">
        <v>2</v>
      </c>
      <c r="D6769">
        <v>90</v>
      </c>
      <c r="E6769">
        <v>40</v>
      </c>
      <c r="F6769">
        <v>88501</v>
      </c>
      <c r="G6769">
        <v>3</v>
      </c>
      <c r="H6769">
        <v>1</v>
      </c>
      <c r="I6769">
        <v>105</v>
      </c>
      <c r="J6769">
        <v>731</v>
      </c>
      <c r="K6769">
        <v>20190605</v>
      </c>
      <c r="L6769" s="78">
        <v>0.95833333333333337</v>
      </c>
      <c r="M6769">
        <v>2</v>
      </c>
    </row>
    <row r="6770" spans="1:13" x14ac:dyDescent="0.25">
      <c r="A6770" t="s">
        <v>51</v>
      </c>
      <c r="B6770" t="s">
        <v>52</v>
      </c>
      <c r="C6770">
        <v>2</v>
      </c>
      <c r="D6770">
        <v>90</v>
      </c>
      <c r="E6770">
        <v>40</v>
      </c>
      <c r="F6770">
        <v>88501</v>
      </c>
      <c r="G6770">
        <v>3</v>
      </c>
      <c r="H6770">
        <v>1</v>
      </c>
      <c r="I6770">
        <v>105</v>
      </c>
      <c r="J6770">
        <v>731</v>
      </c>
      <c r="K6770">
        <v>20190606</v>
      </c>
      <c r="L6770" s="78">
        <v>0</v>
      </c>
      <c r="M6770">
        <v>2</v>
      </c>
    </row>
    <row r="6771" spans="1:13" x14ac:dyDescent="0.25">
      <c r="A6771" t="s">
        <v>51</v>
      </c>
      <c r="B6771" t="s">
        <v>52</v>
      </c>
      <c r="C6771">
        <v>2</v>
      </c>
      <c r="D6771">
        <v>90</v>
      </c>
      <c r="E6771">
        <v>40</v>
      </c>
      <c r="F6771">
        <v>88501</v>
      </c>
      <c r="G6771">
        <v>3</v>
      </c>
      <c r="H6771">
        <v>1</v>
      </c>
      <c r="I6771">
        <v>105</v>
      </c>
      <c r="J6771">
        <v>731</v>
      </c>
      <c r="K6771">
        <v>20190606</v>
      </c>
      <c r="L6771" s="78">
        <v>4.1666666666666664E-2</v>
      </c>
      <c r="M6771">
        <v>2</v>
      </c>
    </row>
    <row r="6772" spans="1:13" x14ac:dyDescent="0.25">
      <c r="A6772" t="s">
        <v>51</v>
      </c>
      <c r="B6772" t="s">
        <v>52</v>
      </c>
      <c r="C6772">
        <v>2</v>
      </c>
      <c r="D6772">
        <v>90</v>
      </c>
      <c r="E6772">
        <v>40</v>
      </c>
      <c r="F6772">
        <v>88501</v>
      </c>
      <c r="G6772">
        <v>3</v>
      </c>
      <c r="H6772">
        <v>1</v>
      </c>
      <c r="I6772">
        <v>105</v>
      </c>
      <c r="J6772">
        <v>731</v>
      </c>
      <c r="K6772">
        <v>20190606</v>
      </c>
      <c r="L6772" s="78">
        <v>8.3333333333333329E-2</v>
      </c>
      <c r="M6772">
        <v>4</v>
      </c>
    </row>
    <row r="6773" spans="1:13" x14ac:dyDescent="0.25">
      <c r="A6773" t="s">
        <v>51</v>
      </c>
      <c r="B6773" t="s">
        <v>52</v>
      </c>
      <c r="C6773">
        <v>2</v>
      </c>
      <c r="D6773">
        <v>90</v>
      </c>
      <c r="E6773">
        <v>40</v>
      </c>
      <c r="F6773">
        <v>88501</v>
      </c>
      <c r="G6773">
        <v>3</v>
      </c>
      <c r="H6773">
        <v>1</v>
      </c>
      <c r="I6773">
        <v>105</v>
      </c>
      <c r="J6773">
        <v>731</v>
      </c>
      <c r="K6773">
        <v>20190606</v>
      </c>
      <c r="L6773" s="78">
        <v>0.125</v>
      </c>
      <c r="M6773">
        <v>2</v>
      </c>
    </row>
    <row r="6774" spans="1:13" x14ac:dyDescent="0.25">
      <c r="A6774" t="s">
        <v>51</v>
      </c>
      <c r="B6774" t="s">
        <v>52</v>
      </c>
      <c r="C6774">
        <v>2</v>
      </c>
      <c r="D6774">
        <v>90</v>
      </c>
      <c r="E6774">
        <v>40</v>
      </c>
      <c r="F6774">
        <v>88501</v>
      </c>
      <c r="G6774">
        <v>3</v>
      </c>
      <c r="H6774">
        <v>1</v>
      </c>
      <c r="I6774">
        <v>105</v>
      </c>
      <c r="J6774">
        <v>731</v>
      </c>
      <c r="K6774">
        <v>20190606</v>
      </c>
      <c r="L6774" s="78">
        <v>0.16666666666666666</v>
      </c>
      <c r="M6774">
        <v>-2</v>
      </c>
    </row>
    <row r="6775" spans="1:13" x14ac:dyDescent="0.25">
      <c r="A6775" t="s">
        <v>51</v>
      </c>
      <c r="B6775" t="s">
        <v>52</v>
      </c>
      <c r="C6775">
        <v>2</v>
      </c>
      <c r="D6775">
        <v>90</v>
      </c>
      <c r="E6775">
        <v>40</v>
      </c>
      <c r="F6775">
        <v>88501</v>
      </c>
      <c r="G6775">
        <v>3</v>
      </c>
      <c r="H6775">
        <v>1</v>
      </c>
      <c r="I6775">
        <v>105</v>
      </c>
      <c r="J6775">
        <v>731</v>
      </c>
      <c r="K6775">
        <v>20190606</v>
      </c>
      <c r="L6775" s="78">
        <v>0.20833333333333334</v>
      </c>
      <c r="M6775">
        <v>-2</v>
      </c>
    </row>
    <row r="6776" spans="1:13" x14ac:dyDescent="0.25">
      <c r="A6776" t="s">
        <v>51</v>
      </c>
      <c r="B6776" t="s">
        <v>52</v>
      </c>
      <c r="C6776">
        <v>2</v>
      </c>
      <c r="D6776">
        <v>90</v>
      </c>
      <c r="E6776">
        <v>40</v>
      </c>
      <c r="F6776">
        <v>88501</v>
      </c>
      <c r="G6776">
        <v>3</v>
      </c>
      <c r="H6776">
        <v>1</v>
      </c>
      <c r="I6776">
        <v>105</v>
      </c>
      <c r="J6776">
        <v>731</v>
      </c>
      <c r="K6776">
        <v>20190606</v>
      </c>
      <c r="L6776" s="78">
        <v>0.25</v>
      </c>
      <c r="M6776">
        <v>-1</v>
      </c>
    </row>
    <row r="6777" spans="1:13" x14ac:dyDescent="0.25">
      <c r="A6777" t="s">
        <v>51</v>
      </c>
      <c r="B6777" t="s">
        <v>52</v>
      </c>
      <c r="C6777">
        <v>2</v>
      </c>
      <c r="D6777">
        <v>90</v>
      </c>
      <c r="E6777">
        <v>40</v>
      </c>
      <c r="F6777">
        <v>88501</v>
      </c>
      <c r="G6777">
        <v>3</v>
      </c>
      <c r="H6777">
        <v>1</v>
      </c>
      <c r="I6777">
        <v>105</v>
      </c>
      <c r="J6777">
        <v>731</v>
      </c>
      <c r="K6777">
        <v>20190606</v>
      </c>
      <c r="L6777" s="78">
        <v>0.29166666666666669</v>
      </c>
      <c r="M6777">
        <v>-2</v>
      </c>
    </row>
    <row r="6778" spans="1:13" x14ac:dyDescent="0.25">
      <c r="A6778" t="s">
        <v>51</v>
      </c>
      <c r="B6778" t="s">
        <v>52</v>
      </c>
      <c r="C6778">
        <v>2</v>
      </c>
      <c r="D6778">
        <v>90</v>
      </c>
      <c r="E6778">
        <v>40</v>
      </c>
      <c r="F6778">
        <v>88501</v>
      </c>
      <c r="G6778">
        <v>3</v>
      </c>
      <c r="H6778">
        <v>1</v>
      </c>
      <c r="I6778">
        <v>105</v>
      </c>
      <c r="J6778">
        <v>731</v>
      </c>
      <c r="K6778">
        <v>20190606</v>
      </c>
      <c r="L6778" s="78">
        <v>0.33333333333333331</v>
      </c>
      <c r="M6778">
        <v>4</v>
      </c>
    </row>
    <row r="6779" spans="1:13" x14ac:dyDescent="0.25">
      <c r="A6779" t="s">
        <v>51</v>
      </c>
      <c r="B6779" t="s">
        <v>52</v>
      </c>
      <c r="C6779">
        <v>2</v>
      </c>
      <c r="D6779">
        <v>90</v>
      </c>
      <c r="E6779">
        <v>40</v>
      </c>
      <c r="F6779">
        <v>88501</v>
      </c>
      <c r="G6779">
        <v>3</v>
      </c>
      <c r="H6779">
        <v>1</v>
      </c>
      <c r="I6779">
        <v>105</v>
      </c>
      <c r="J6779">
        <v>731</v>
      </c>
      <c r="K6779">
        <v>20190606</v>
      </c>
      <c r="L6779" s="78">
        <v>0.375</v>
      </c>
      <c r="M6779">
        <v>3</v>
      </c>
    </row>
    <row r="6780" spans="1:13" x14ac:dyDescent="0.25">
      <c r="A6780" t="s">
        <v>51</v>
      </c>
      <c r="B6780" t="s">
        <v>52</v>
      </c>
      <c r="C6780">
        <v>2</v>
      </c>
      <c r="D6780">
        <v>90</v>
      </c>
      <c r="E6780">
        <v>40</v>
      </c>
      <c r="F6780">
        <v>88501</v>
      </c>
      <c r="G6780">
        <v>3</v>
      </c>
      <c r="H6780">
        <v>1</v>
      </c>
      <c r="I6780">
        <v>105</v>
      </c>
      <c r="J6780">
        <v>731</v>
      </c>
      <c r="K6780">
        <v>20190606</v>
      </c>
      <c r="L6780" s="78">
        <v>0.41666666666666669</v>
      </c>
      <c r="M6780">
        <v>1</v>
      </c>
    </row>
    <row r="6781" spans="1:13" x14ac:dyDescent="0.25">
      <c r="A6781" t="s">
        <v>51</v>
      </c>
      <c r="B6781" t="s">
        <v>52</v>
      </c>
      <c r="C6781">
        <v>2</v>
      </c>
      <c r="D6781">
        <v>90</v>
      </c>
      <c r="E6781">
        <v>40</v>
      </c>
      <c r="F6781">
        <v>88501</v>
      </c>
      <c r="G6781">
        <v>3</v>
      </c>
      <c r="H6781">
        <v>1</v>
      </c>
      <c r="I6781">
        <v>105</v>
      </c>
      <c r="J6781">
        <v>731</v>
      </c>
      <c r="K6781">
        <v>20190606</v>
      </c>
      <c r="L6781" s="78">
        <v>0.45833333333333331</v>
      </c>
      <c r="M6781">
        <v>3</v>
      </c>
    </row>
    <row r="6782" spans="1:13" x14ac:dyDescent="0.25">
      <c r="A6782" t="s">
        <v>51</v>
      </c>
      <c r="B6782" t="s">
        <v>52</v>
      </c>
      <c r="C6782">
        <v>2</v>
      </c>
      <c r="D6782">
        <v>90</v>
      </c>
      <c r="E6782">
        <v>40</v>
      </c>
      <c r="F6782">
        <v>88501</v>
      </c>
      <c r="G6782">
        <v>3</v>
      </c>
      <c r="H6782">
        <v>1</v>
      </c>
      <c r="I6782">
        <v>105</v>
      </c>
      <c r="J6782">
        <v>731</v>
      </c>
      <c r="K6782">
        <v>20190606</v>
      </c>
      <c r="L6782" s="78">
        <v>0.5</v>
      </c>
      <c r="M6782">
        <v>3</v>
      </c>
    </row>
    <row r="6783" spans="1:13" x14ac:dyDescent="0.25">
      <c r="A6783" t="s">
        <v>51</v>
      </c>
      <c r="B6783" t="s">
        <v>52</v>
      </c>
      <c r="C6783">
        <v>2</v>
      </c>
      <c r="D6783">
        <v>90</v>
      </c>
      <c r="E6783">
        <v>40</v>
      </c>
      <c r="F6783">
        <v>88501</v>
      </c>
      <c r="G6783">
        <v>3</v>
      </c>
      <c r="H6783">
        <v>1</v>
      </c>
      <c r="I6783">
        <v>105</v>
      </c>
      <c r="J6783">
        <v>731</v>
      </c>
      <c r="K6783">
        <v>20190606</v>
      </c>
      <c r="L6783" s="78">
        <v>0.54166666666666663</v>
      </c>
      <c r="M6783">
        <v>2</v>
      </c>
    </row>
    <row r="6784" spans="1:13" x14ac:dyDescent="0.25">
      <c r="A6784" t="s">
        <v>51</v>
      </c>
      <c r="B6784" t="s">
        <v>52</v>
      </c>
      <c r="C6784">
        <v>2</v>
      </c>
      <c r="D6784">
        <v>90</v>
      </c>
      <c r="E6784">
        <v>40</v>
      </c>
      <c r="F6784">
        <v>88501</v>
      </c>
      <c r="G6784">
        <v>3</v>
      </c>
      <c r="H6784">
        <v>1</v>
      </c>
      <c r="I6784">
        <v>105</v>
      </c>
      <c r="J6784">
        <v>731</v>
      </c>
      <c r="K6784">
        <v>20190606</v>
      </c>
      <c r="L6784" s="78">
        <v>0.58333333333333337</v>
      </c>
      <c r="M6784">
        <v>3</v>
      </c>
    </row>
    <row r="6785" spans="1:13" x14ac:dyDescent="0.25">
      <c r="A6785" t="s">
        <v>51</v>
      </c>
      <c r="B6785" t="s">
        <v>52</v>
      </c>
      <c r="C6785">
        <v>2</v>
      </c>
      <c r="D6785">
        <v>90</v>
      </c>
      <c r="E6785">
        <v>40</v>
      </c>
      <c r="F6785">
        <v>88501</v>
      </c>
      <c r="G6785">
        <v>3</v>
      </c>
      <c r="H6785">
        <v>1</v>
      </c>
      <c r="I6785">
        <v>105</v>
      </c>
      <c r="J6785">
        <v>731</v>
      </c>
      <c r="K6785">
        <v>20190606</v>
      </c>
      <c r="L6785" s="78">
        <v>0.625</v>
      </c>
      <c r="M6785">
        <v>1</v>
      </c>
    </row>
    <row r="6786" spans="1:13" x14ac:dyDescent="0.25">
      <c r="A6786" t="s">
        <v>51</v>
      </c>
      <c r="B6786" t="s">
        <v>52</v>
      </c>
      <c r="C6786">
        <v>2</v>
      </c>
      <c r="D6786">
        <v>90</v>
      </c>
      <c r="E6786">
        <v>40</v>
      </c>
      <c r="F6786">
        <v>88501</v>
      </c>
      <c r="G6786">
        <v>3</v>
      </c>
      <c r="H6786">
        <v>1</v>
      </c>
      <c r="I6786">
        <v>105</v>
      </c>
      <c r="J6786">
        <v>731</v>
      </c>
      <c r="K6786">
        <v>20190606</v>
      </c>
      <c r="L6786" s="78">
        <v>0.66666666666666663</v>
      </c>
      <c r="M6786">
        <v>2</v>
      </c>
    </row>
    <row r="6787" spans="1:13" x14ac:dyDescent="0.25">
      <c r="A6787" t="s">
        <v>51</v>
      </c>
      <c r="B6787" t="s">
        <v>52</v>
      </c>
      <c r="C6787">
        <v>2</v>
      </c>
      <c r="D6787">
        <v>90</v>
      </c>
      <c r="E6787">
        <v>40</v>
      </c>
      <c r="F6787">
        <v>88501</v>
      </c>
      <c r="G6787">
        <v>3</v>
      </c>
      <c r="H6787">
        <v>1</v>
      </c>
      <c r="I6787">
        <v>105</v>
      </c>
      <c r="J6787">
        <v>731</v>
      </c>
      <c r="K6787">
        <v>20190606</v>
      </c>
      <c r="L6787" s="78">
        <v>0.70833333333333337</v>
      </c>
      <c r="M6787">
        <v>3</v>
      </c>
    </row>
    <row r="6788" spans="1:13" x14ac:dyDescent="0.25">
      <c r="A6788" t="s">
        <v>51</v>
      </c>
      <c r="B6788" t="s">
        <v>52</v>
      </c>
      <c r="C6788">
        <v>2</v>
      </c>
      <c r="D6788">
        <v>90</v>
      </c>
      <c r="E6788">
        <v>40</v>
      </c>
      <c r="F6788">
        <v>88501</v>
      </c>
      <c r="G6788">
        <v>3</v>
      </c>
      <c r="H6788">
        <v>1</v>
      </c>
      <c r="I6788">
        <v>105</v>
      </c>
      <c r="J6788">
        <v>731</v>
      </c>
      <c r="K6788">
        <v>20190606</v>
      </c>
      <c r="L6788" s="78">
        <v>0.75</v>
      </c>
      <c r="M6788">
        <v>1</v>
      </c>
    </row>
    <row r="6789" spans="1:13" x14ac:dyDescent="0.25">
      <c r="A6789" t="s">
        <v>51</v>
      </c>
      <c r="B6789" t="s">
        <v>52</v>
      </c>
      <c r="C6789">
        <v>2</v>
      </c>
      <c r="D6789">
        <v>90</v>
      </c>
      <c r="E6789">
        <v>40</v>
      </c>
      <c r="F6789">
        <v>88501</v>
      </c>
      <c r="G6789">
        <v>3</v>
      </c>
      <c r="H6789">
        <v>1</v>
      </c>
      <c r="I6789">
        <v>105</v>
      </c>
      <c r="J6789">
        <v>731</v>
      </c>
      <c r="K6789">
        <v>20190606</v>
      </c>
      <c r="L6789" s="78">
        <v>0.79166666666666663</v>
      </c>
      <c r="M6789">
        <v>-1</v>
      </c>
    </row>
    <row r="6790" spans="1:13" x14ac:dyDescent="0.25">
      <c r="A6790" t="s">
        <v>51</v>
      </c>
      <c r="B6790" t="s">
        <v>52</v>
      </c>
      <c r="C6790">
        <v>2</v>
      </c>
      <c r="D6790">
        <v>90</v>
      </c>
      <c r="E6790">
        <v>40</v>
      </c>
      <c r="F6790">
        <v>88501</v>
      </c>
      <c r="G6790">
        <v>3</v>
      </c>
      <c r="H6790">
        <v>1</v>
      </c>
      <c r="I6790">
        <v>105</v>
      </c>
      <c r="J6790">
        <v>731</v>
      </c>
      <c r="K6790">
        <v>20190606</v>
      </c>
      <c r="L6790" s="78">
        <v>0.83333333333333337</v>
      </c>
      <c r="M6790">
        <v>1</v>
      </c>
    </row>
    <row r="6791" spans="1:13" x14ac:dyDescent="0.25">
      <c r="A6791" t="s">
        <v>51</v>
      </c>
      <c r="B6791" t="s">
        <v>52</v>
      </c>
      <c r="C6791">
        <v>2</v>
      </c>
      <c r="D6791">
        <v>90</v>
      </c>
      <c r="E6791">
        <v>40</v>
      </c>
      <c r="F6791">
        <v>88501</v>
      </c>
      <c r="G6791">
        <v>3</v>
      </c>
      <c r="H6791">
        <v>1</v>
      </c>
      <c r="I6791">
        <v>105</v>
      </c>
      <c r="J6791">
        <v>731</v>
      </c>
      <c r="K6791">
        <v>20190606</v>
      </c>
      <c r="L6791" s="78">
        <v>0.875</v>
      </c>
      <c r="M6791">
        <v>3</v>
      </c>
    </row>
    <row r="6792" spans="1:13" x14ac:dyDescent="0.25">
      <c r="A6792" t="s">
        <v>51</v>
      </c>
      <c r="B6792" t="s">
        <v>52</v>
      </c>
      <c r="C6792">
        <v>2</v>
      </c>
      <c r="D6792">
        <v>90</v>
      </c>
      <c r="E6792">
        <v>40</v>
      </c>
      <c r="F6792">
        <v>88501</v>
      </c>
      <c r="G6792">
        <v>3</v>
      </c>
      <c r="H6792">
        <v>1</v>
      </c>
      <c r="I6792">
        <v>105</v>
      </c>
      <c r="J6792">
        <v>731</v>
      </c>
      <c r="K6792">
        <v>20190606</v>
      </c>
      <c r="L6792" s="78">
        <v>0.91666666666666663</v>
      </c>
      <c r="M6792">
        <v>4</v>
      </c>
    </row>
    <row r="6793" spans="1:13" x14ac:dyDescent="0.25">
      <c r="A6793" t="s">
        <v>51</v>
      </c>
      <c r="B6793" t="s">
        <v>52</v>
      </c>
      <c r="C6793">
        <v>2</v>
      </c>
      <c r="D6793">
        <v>90</v>
      </c>
      <c r="E6793">
        <v>40</v>
      </c>
      <c r="F6793">
        <v>88501</v>
      </c>
      <c r="G6793">
        <v>3</v>
      </c>
      <c r="H6793">
        <v>1</v>
      </c>
      <c r="I6793">
        <v>105</v>
      </c>
      <c r="J6793">
        <v>731</v>
      </c>
      <c r="K6793">
        <v>20190606</v>
      </c>
      <c r="L6793" s="78">
        <v>0.95833333333333337</v>
      </c>
      <c r="M6793">
        <v>3</v>
      </c>
    </row>
    <row r="6794" spans="1:13" x14ac:dyDescent="0.25">
      <c r="A6794" t="s">
        <v>51</v>
      </c>
      <c r="B6794" t="s">
        <v>52</v>
      </c>
      <c r="C6794">
        <v>2</v>
      </c>
      <c r="D6794">
        <v>90</v>
      </c>
      <c r="E6794">
        <v>40</v>
      </c>
      <c r="F6794">
        <v>88501</v>
      </c>
      <c r="G6794">
        <v>3</v>
      </c>
      <c r="H6794">
        <v>1</v>
      </c>
      <c r="I6794">
        <v>105</v>
      </c>
      <c r="J6794">
        <v>731</v>
      </c>
      <c r="K6794">
        <v>20190607</v>
      </c>
      <c r="L6794" s="78">
        <v>0</v>
      </c>
      <c r="M6794">
        <v>4</v>
      </c>
    </row>
    <row r="6795" spans="1:13" x14ac:dyDescent="0.25">
      <c r="A6795" t="s">
        <v>51</v>
      </c>
      <c r="B6795" t="s">
        <v>52</v>
      </c>
      <c r="C6795">
        <v>2</v>
      </c>
      <c r="D6795">
        <v>90</v>
      </c>
      <c r="E6795">
        <v>40</v>
      </c>
      <c r="F6795">
        <v>88501</v>
      </c>
      <c r="G6795">
        <v>3</v>
      </c>
      <c r="H6795">
        <v>1</v>
      </c>
      <c r="I6795">
        <v>105</v>
      </c>
      <c r="J6795">
        <v>731</v>
      </c>
      <c r="K6795">
        <v>20190607</v>
      </c>
      <c r="L6795" s="78">
        <v>4.1666666666666664E-2</v>
      </c>
      <c r="M6795">
        <v>3</v>
      </c>
    </row>
    <row r="6796" spans="1:13" x14ac:dyDescent="0.25">
      <c r="A6796" t="s">
        <v>51</v>
      </c>
      <c r="B6796" t="s">
        <v>52</v>
      </c>
      <c r="C6796">
        <v>2</v>
      </c>
      <c r="D6796">
        <v>90</v>
      </c>
      <c r="E6796">
        <v>40</v>
      </c>
      <c r="F6796">
        <v>88501</v>
      </c>
      <c r="G6796">
        <v>3</v>
      </c>
      <c r="H6796">
        <v>1</v>
      </c>
      <c r="I6796">
        <v>105</v>
      </c>
      <c r="J6796">
        <v>731</v>
      </c>
      <c r="K6796">
        <v>20190607</v>
      </c>
      <c r="L6796" s="78">
        <v>8.3333333333333329E-2</v>
      </c>
      <c r="M6796">
        <v>1</v>
      </c>
    </row>
    <row r="6797" spans="1:13" x14ac:dyDescent="0.25">
      <c r="A6797" t="s">
        <v>51</v>
      </c>
      <c r="B6797" t="s">
        <v>52</v>
      </c>
      <c r="C6797">
        <v>2</v>
      </c>
      <c r="D6797">
        <v>90</v>
      </c>
      <c r="E6797">
        <v>40</v>
      </c>
      <c r="F6797">
        <v>88501</v>
      </c>
      <c r="G6797">
        <v>3</v>
      </c>
      <c r="H6797">
        <v>1</v>
      </c>
      <c r="I6797">
        <v>105</v>
      </c>
      <c r="J6797">
        <v>731</v>
      </c>
      <c r="K6797">
        <v>20190607</v>
      </c>
      <c r="L6797" s="78">
        <v>0.125</v>
      </c>
      <c r="M6797">
        <v>1</v>
      </c>
    </row>
    <row r="6798" spans="1:13" x14ac:dyDescent="0.25">
      <c r="A6798" t="s">
        <v>51</v>
      </c>
      <c r="B6798" t="s">
        <v>52</v>
      </c>
      <c r="C6798">
        <v>2</v>
      </c>
      <c r="D6798">
        <v>90</v>
      </c>
      <c r="E6798">
        <v>40</v>
      </c>
      <c r="F6798">
        <v>88501</v>
      </c>
      <c r="G6798">
        <v>3</v>
      </c>
      <c r="H6798">
        <v>1</v>
      </c>
      <c r="I6798">
        <v>105</v>
      </c>
      <c r="J6798">
        <v>731</v>
      </c>
      <c r="K6798">
        <v>20190607</v>
      </c>
      <c r="L6798" s="78">
        <v>0.16666666666666666</v>
      </c>
      <c r="M6798">
        <v>1</v>
      </c>
    </row>
    <row r="6799" spans="1:13" x14ac:dyDescent="0.25">
      <c r="A6799" t="s">
        <v>51</v>
      </c>
      <c r="B6799" t="s">
        <v>52</v>
      </c>
      <c r="C6799">
        <v>2</v>
      </c>
      <c r="D6799">
        <v>90</v>
      </c>
      <c r="E6799">
        <v>40</v>
      </c>
      <c r="F6799">
        <v>88501</v>
      </c>
      <c r="G6799">
        <v>3</v>
      </c>
      <c r="H6799">
        <v>1</v>
      </c>
      <c r="I6799">
        <v>105</v>
      </c>
      <c r="J6799">
        <v>731</v>
      </c>
      <c r="K6799">
        <v>20190607</v>
      </c>
      <c r="L6799" s="78">
        <v>0.20833333333333334</v>
      </c>
      <c r="M6799">
        <v>1</v>
      </c>
    </row>
    <row r="6800" spans="1:13" x14ac:dyDescent="0.25">
      <c r="A6800" t="s">
        <v>51</v>
      </c>
      <c r="B6800" t="s">
        <v>52</v>
      </c>
      <c r="C6800">
        <v>2</v>
      </c>
      <c r="D6800">
        <v>90</v>
      </c>
      <c r="E6800">
        <v>40</v>
      </c>
      <c r="F6800">
        <v>88501</v>
      </c>
      <c r="G6800">
        <v>3</v>
      </c>
      <c r="H6800">
        <v>1</v>
      </c>
      <c r="I6800">
        <v>105</v>
      </c>
      <c r="J6800">
        <v>731</v>
      </c>
      <c r="K6800">
        <v>20190607</v>
      </c>
      <c r="L6800" s="78">
        <v>0.25</v>
      </c>
      <c r="M6800">
        <v>2</v>
      </c>
    </row>
    <row r="6801" spans="1:14" x14ac:dyDescent="0.25">
      <c r="A6801" t="s">
        <v>51</v>
      </c>
      <c r="B6801" t="s">
        <v>52</v>
      </c>
      <c r="C6801">
        <v>2</v>
      </c>
      <c r="D6801">
        <v>90</v>
      </c>
      <c r="E6801">
        <v>40</v>
      </c>
      <c r="F6801">
        <v>88501</v>
      </c>
      <c r="G6801">
        <v>3</v>
      </c>
      <c r="H6801">
        <v>1</v>
      </c>
      <c r="I6801">
        <v>105</v>
      </c>
      <c r="J6801">
        <v>731</v>
      </c>
      <c r="K6801">
        <v>20190607</v>
      </c>
      <c r="L6801" s="78">
        <v>0.29166666666666669</v>
      </c>
      <c r="M6801">
        <v>3</v>
      </c>
    </row>
    <row r="6802" spans="1:14" x14ac:dyDescent="0.25">
      <c r="A6802" t="s">
        <v>51</v>
      </c>
      <c r="B6802" t="s">
        <v>52</v>
      </c>
      <c r="C6802">
        <v>2</v>
      </c>
      <c r="D6802">
        <v>90</v>
      </c>
      <c r="E6802">
        <v>40</v>
      </c>
      <c r="F6802">
        <v>88501</v>
      </c>
      <c r="G6802">
        <v>3</v>
      </c>
      <c r="H6802">
        <v>1</v>
      </c>
      <c r="I6802">
        <v>105</v>
      </c>
      <c r="J6802">
        <v>731</v>
      </c>
      <c r="K6802">
        <v>20190607</v>
      </c>
      <c r="L6802" s="78">
        <v>0.33333333333333331</v>
      </c>
      <c r="M6802">
        <v>3</v>
      </c>
    </row>
    <row r="6803" spans="1:14" x14ac:dyDescent="0.25">
      <c r="A6803" t="s">
        <v>51</v>
      </c>
      <c r="B6803" t="s">
        <v>52</v>
      </c>
      <c r="C6803">
        <v>2</v>
      </c>
      <c r="D6803">
        <v>90</v>
      </c>
      <c r="E6803">
        <v>40</v>
      </c>
      <c r="F6803">
        <v>88501</v>
      </c>
      <c r="G6803">
        <v>3</v>
      </c>
      <c r="H6803">
        <v>1</v>
      </c>
      <c r="I6803">
        <v>105</v>
      </c>
      <c r="J6803">
        <v>731</v>
      </c>
      <c r="K6803">
        <v>20190607</v>
      </c>
      <c r="L6803" s="78">
        <v>0.375</v>
      </c>
      <c r="N6803" t="s">
        <v>92</v>
      </c>
    </row>
    <row r="6804" spans="1:14" x14ac:dyDescent="0.25">
      <c r="A6804" t="s">
        <v>51</v>
      </c>
      <c r="B6804" t="s">
        <v>52</v>
      </c>
      <c r="C6804">
        <v>2</v>
      </c>
      <c r="D6804">
        <v>90</v>
      </c>
      <c r="E6804">
        <v>40</v>
      </c>
      <c r="F6804">
        <v>88501</v>
      </c>
      <c r="G6804">
        <v>3</v>
      </c>
      <c r="H6804">
        <v>1</v>
      </c>
      <c r="I6804">
        <v>105</v>
      </c>
      <c r="J6804">
        <v>731</v>
      </c>
      <c r="K6804">
        <v>20190607</v>
      </c>
      <c r="L6804" s="78">
        <v>0.41666666666666669</v>
      </c>
      <c r="N6804" t="s">
        <v>91</v>
      </c>
    </row>
    <row r="6805" spans="1:14" x14ac:dyDescent="0.25">
      <c r="A6805" t="s">
        <v>51</v>
      </c>
      <c r="B6805" t="s">
        <v>52</v>
      </c>
      <c r="C6805">
        <v>2</v>
      </c>
      <c r="D6805">
        <v>90</v>
      </c>
      <c r="E6805">
        <v>40</v>
      </c>
      <c r="F6805">
        <v>88501</v>
      </c>
      <c r="G6805">
        <v>3</v>
      </c>
      <c r="H6805">
        <v>1</v>
      </c>
      <c r="I6805">
        <v>105</v>
      </c>
      <c r="J6805">
        <v>731</v>
      </c>
      <c r="K6805">
        <v>20190607</v>
      </c>
      <c r="L6805" s="78">
        <v>0.45833333333333331</v>
      </c>
      <c r="N6805" t="s">
        <v>91</v>
      </c>
    </row>
    <row r="6806" spans="1:14" x14ac:dyDescent="0.25">
      <c r="A6806" t="s">
        <v>51</v>
      </c>
      <c r="B6806" t="s">
        <v>52</v>
      </c>
      <c r="C6806">
        <v>2</v>
      </c>
      <c r="D6806">
        <v>90</v>
      </c>
      <c r="E6806">
        <v>40</v>
      </c>
      <c r="F6806">
        <v>88501</v>
      </c>
      <c r="G6806">
        <v>3</v>
      </c>
      <c r="H6806">
        <v>1</v>
      </c>
      <c r="I6806">
        <v>105</v>
      </c>
      <c r="J6806">
        <v>731</v>
      </c>
      <c r="K6806">
        <v>20190607</v>
      </c>
      <c r="L6806" s="78">
        <v>0.5</v>
      </c>
      <c r="N6806" t="s">
        <v>91</v>
      </c>
    </row>
    <row r="6807" spans="1:14" x14ac:dyDescent="0.25">
      <c r="A6807" t="s">
        <v>51</v>
      </c>
      <c r="B6807" t="s">
        <v>52</v>
      </c>
      <c r="C6807">
        <v>2</v>
      </c>
      <c r="D6807">
        <v>90</v>
      </c>
      <c r="E6807">
        <v>40</v>
      </c>
      <c r="F6807">
        <v>88501</v>
      </c>
      <c r="G6807">
        <v>3</v>
      </c>
      <c r="H6807">
        <v>1</v>
      </c>
      <c r="I6807">
        <v>105</v>
      </c>
      <c r="J6807">
        <v>731</v>
      </c>
      <c r="K6807">
        <v>20190607</v>
      </c>
      <c r="L6807" s="78">
        <v>0.54166666666666663</v>
      </c>
      <c r="N6807" t="s">
        <v>91</v>
      </c>
    </row>
    <row r="6808" spans="1:14" x14ac:dyDescent="0.25">
      <c r="A6808" t="s">
        <v>51</v>
      </c>
      <c r="B6808" t="s">
        <v>52</v>
      </c>
      <c r="C6808">
        <v>2</v>
      </c>
      <c r="D6808">
        <v>90</v>
      </c>
      <c r="E6808">
        <v>40</v>
      </c>
      <c r="F6808">
        <v>88501</v>
      </c>
      <c r="G6808">
        <v>3</v>
      </c>
      <c r="H6808">
        <v>1</v>
      </c>
      <c r="I6808">
        <v>105</v>
      </c>
      <c r="J6808">
        <v>731</v>
      </c>
      <c r="K6808">
        <v>20190607</v>
      </c>
      <c r="L6808" s="78">
        <v>0.58333333333333337</v>
      </c>
      <c r="N6808" t="s">
        <v>91</v>
      </c>
    </row>
    <row r="6809" spans="1:14" x14ac:dyDescent="0.25">
      <c r="A6809" t="s">
        <v>51</v>
      </c>
      <c r="B6809" t="s">
        <v>52</v>
      </c>
      <c r="C6809">
        <v>2</v>
      </c>
      <c r="D6809">
        <v>90</v>
      </c>
      <c r="E6809">
        <v>40</v>
      </c>
      <c r="F6809">
        <v>88501</v>
      </c>
      <c r="G6809">
        <v>3</v>
      </c>
      <c r="H6809">
        <v>1</v>
      </c>
      <c r="I6809">
        <v>105</v>
      </c>
      <c r="J6809">
        <v>731</v>
      </c>
      <c r="K6809">
        <v>20190607</v>
      </c>
      <c r="L6809" s="78">
        <v>0.625</v>
      </c>
      <c r="N6809" t="s">
        <v>91</v>
      </c>
    </row>
    <row r="6810" spans="1:14" x14ac:dyDescent="0.25">
      <c r="A6810" t="s">
        <v>51</v>
      </c>
      <c r="B6810" t="s">
        <v>52</v>
      </c>
      <c r="C6810">
        <v>2</v>
      </c>
      <c r="D6810">
        <v>90</v>
      </c>
      <c r="E6810">
        <v>40</v>
      </c>
      <c r="F6810">
        <v>88501</v>
      </c>
      <c r="G6810">
        <v>3</v>
      </c>
      <c r="H6810">
        <v>1</v>
      </c>
      <c r="I6810">
        <v>105</v>
      </c>
      <c r="J6810">
        <v>731</v>
      </c>
      <c r="K6810">
        <v>20190607</v>
      </c>
      <c r="L6810" s="78">
        <v>0.66666666666666663</v>
      </c>
      <c r="N6810" t="s">
        <v>91</v>
      </c>
    </row>
    <row r="6811" spans="1:14" x14ac:dyDescent="0.25">
      <c r="A6811" t="s">
        <v>51</v>
      </c>
      <c r="B6811" t="s">
        <v>52</v>
      </c>
      <c r="C6811">
        <v>2</v>
      </c>
      <c r="D6811">
        <v>90</v>
      </c>
      <c r="E6811">
        <v>40</v>
      </c>
      <c r="F6811">
        <v>88501</v>
      </c>
      <c r="G6811">
        <v>3</v>
      </c>
      <c r="H6811">
        <v>1</v>
      </c>
      <c r="I6811">
        <v>105</v>
      </c>
      <c r="J6811">
        <v>731</v>
      </c>
      <c r="K6811">
        <v>20190607</v>
      </c>
      <c r="L6811" s="78">
        <v>0.70833333333333337</v>
      </c>
      <c r="N6811" t="s">
        <v>91</v>
      </c>
    </row>
    <row r="6812" spans="1:14" x14ac:dyDescent="0.25">
      <c r="A6812" t="s">
        <v>51</v>
      </c>
      <c r="B6812" t="s">
        <v>52</v>
      </c>
      <c r="C6812">
        <v>2</v>
      </c>
      <c r="D6812">
        <v>90</v>
      </c>
      <c r="E6812">
        <v>40</v>
      </c>
      <c r="F6812">
        <v>88501</v>
      </c>
      <c r="G6812">
        <v>3</v>
      </c>
      <c r="H6812">
        <v>1</v>
      </c>
      <c r="I6812">
        <v>105</v>
      </c>
      <c r="J6812">
        <v>731</v>
      </c>
      <c r="K6812">
        <v>20190607</v>
      </c>
      <c r="L6812" s="78">
        <v>0.75</v>
      </c>
      <c r="N6812" t="s">
        <v>91</v>
      </c>
    </row>
    <row r="6813" spans="1:14" x14ac:dyDescent="0.25">
      <c r="A6813" t="s">
        <v>51</v>
      </c>
      <c r="B6813" t="s">
        <v>52</v>
      </c>
      <c r="C6813">
        <v>2</v>
      </c>
      <c r="D6813">
        <v>90</v>
      </c>
      <c r="E6813">
        <v>40</v>
      </c>
      <c r="F6813">
        <v>88501</v>
      </c>
      <c r="G6813">
        <v>3</v>
      </c>
      <c r="H6813">
        <v>1</v>
      </c>
      <c r="I6813">
        <v>105</v>
      </c>
      <c r="J6813">
        <v>731</v>
      </c>
      <c r="K6813">
        <v>20190607</v>
      </c>
      <c r="L6813" s="78">
        <v>0.79166666666666663</v>
      </c>
      <c r="N6813" t="s">
        <v>91</v>
      </c>
    </row>
    <row r="6814" spans="1:14" x14ac:dyDescent="0.25">
      <c r="A6814" t="s">
        <v>51</v>
      </c>
      <c r="B6814" t="s">
        <v>52</v>
      </c>
      <c r="C6814">
        <v>2</v>
      </c>
      <c r="D6814">
        <v>90</v>
      </c>
      <c r="E6814">
        <v>40</v>
      </c>
      <c r="F6814">
        <v>88501</v>
      </c>
      <c r="G6814">
        <v>3</v>
      </c>
      <c r="H6814">
        <v>1</v>
      </c>
      <c r="I6814">
        <v>105</v>
      </c>
      <c r="J6814">
        <v>731</v>
      </c>
      <c r="K6814">
        <v>20190607</v>
      </c>
      <c r="L6814" s="78">
        <v>0.83333333333333337</v>
      </c>
      <c r="N6814" t="s">
        <v>91</v>
      </c>
    </row>
    <row r="6815" spans="1:14" x14ac:dyDescent="0.25">
      <c r="A6815" t="s">
        <v>51</v>
      </c>
      <c r="B6815" t="s">
        <v>52</v>
      </c>
      <c r="C6815">
        <v>2</v>
      </c>
      <c r="D6815">
        <v>90</v>
      </c>
      <c r="E6815">
        <v>40</v>
      </c>
      <c r="F6815">
        <v>88501</v>
      </c>
      <c r="G6815">
        <v>3</v>
      </c>
      <c r="H6815">
        <v>1</v>
      </c>
      <c r="I6815">
        <v>105</v>
      </c>
      <c r="J6815">
        <v>731</v>
      </c>
      <c r="K6815">
        <v>20190607</v>
      </c>
      <c r="L6815" s="78">
        <v>0.875</v>
      </c>
      <c r="N6815" t="s">
        <v>93</v>
      </c>
    </row>
    <row r="6816" spans="1:14" x14ac:dyDescent="0.25">
      <c r="A6816" t="s">
        <v>51</v>
      </c>
      <c r="B6816" t="s">
        <v>52</v>
      </c>
      <c r="C6816">
        <v>2</v>
      </c>
      <c r="D6816">
        <v>90</v>
      </c>
      <c r="E6816">
        <v>40</v>
      </c>
      <c r="F6816">
        <v>88501</v>
      </c>
      <c r="G6816">
        <v>3</v>
      </c>
      <c r="H6816">
        <v>1</v>
      </c>
      <c r="I6816">
        <v>105</v>
      </c>
      <c r="J6816">
        <v>731</v>
      </c>
      <c r="K6816">
        <v>20190607</v>
      </c>
      <c r="L6816" s="78">
        <v>0.91666666666666663</v>
      </c>
      <c r="N6816" t="s">
        <v>93</v>
      </c>
    </row>
    <row r="6817" spans="1:14" x14ac:dyDescent="0.25">
      <c r="A6817" t="s">
        <v>51</v>
      </c>
      <c r="B6817" t="s">
        <v>52</v>
      </c>
      <c r="C6817">
        <v>2</v>
      </c>
      <c r="D6817">
        <v>90</v>
      </c>
      <c r="E6817">
        <v>40</v>
      </c>
      <c r="F6817">
        <v>88501</v>
      </c>
      <c r="G6817">
        <v>3</v>
      </c>
      <c r="H6817">
        <v>1</v>
      </c>
      <c r="I6817">
        <v>105</v>
      </c>
      <c r="J6817">
        <v>731</v>
      </c>
      <c r="K6817">
        <v>20190607</v>
      </c>
      <c r="L6817" s="78">
        <v>0.95833333333333337</v>
      </c>
      <c r="N6817" t="s">
        <v>93</v>
      </c>
    </row>
    <row r="6818" spans="1:14" x14ac:dyDescent="0.25">
      <c r="A6818" t="s">
        <v>51</v>
      </c>
      <c r="B6818" t="s">
        <v>52</v>
      </c>
      <c r="C6818">
        <v>2</v>
      </c>
      <c r="D6818">
        <v>90</v>
      </c>
      <c r="E6818">
        <v>40</v>
      </c>
      <c r="F6818">
        <v>88501</v>
      </c>
      <c r="G6818">
        <v>3</v>
      </c>
      <c r="H6818">
        <v>1</v>
      </c>
      <c r="I6818">
        <v>105</v>
      </c>
      <c r="J6818">
        <v>731</v>
      </c>
      <c r="K6818">
        <v>20190608</v>
      </c>
      <c r="L6818" s="78">
        <v>0</v>
      </c>
      <c r="N6818" t="s">
        <v>93</v>
      </c>
    </row>
    <row r="6819" spans="1:14" x14ac:dyDescent="0.25">
      <c r="A6819" t="s">
        <v>51</v>
      </c>
      <c r="B6819" t="s">
        <v>52</v>
      </c>
      <c r="C6819">
        <v>2</v>
      </c>
      <c r="D6819">
        <v>90</v>
      </c>
      <c r="E6819">
        <v>40</v>
      </c>
      <c r="F6819">
        <v>88501</v>
      </c>
      <c r="G6819">
        <v>3</v>
      </c>
      <c r="H6819">
        <v>1</v>
      </c>
      <c r="I6819">
        <v>105</v>
      </c>
      <c r="J6819">
        <v>731</v>
      </c>
      <c r="K6819">
        <v>20190608</v>
      </c>
      <c r="L6819" s="78">
        <v>4.1666666666666664E-2</v>
      </c>
      <c r="N6819" t="s">
        <v>93</v>
      </c>
    </row>
    <row r="6820" spans="1:14" x14ac:dyDescent="0.25">
      <c r="A6820" t="s">
        <v>51</v>
      </c>
      <c r="B6820" t="s">
        <v>52</v>
      </c>
      <c r="C6820">
        <v>2</v>
      </c>
      <c r="D6820">
        <v>90</v>
      </c>
      <c r="E6820">
        <v>40</v>
      </c>
      <c r="F6820">
        <v>88501</v>
      </c>
      <c r="G6820">
        <v>3</v>
      </c>
      <c r="H6820">
        <v>1</v>
      </c>
      <c r="I6820">
        <v>105</v>
      </c>
      <c r="J6820">
        <v>731</v>
      </c>
      <c r="K6820">
        <v>20190608</v>
      </c>
      <c r="L6820" s="78">
        <v>8.3333333333333329E-2</v>
      </c>
      <c r="N6820" t="s">
        <v>93</v>
      </c>
    </row>
    <row r="6821" spans="1:14" x14ac:dyDescent="0.25">
      <c r="A6821" t="s">
        <v>51</v>
      </c>
      <c r="B6821" t="s">
        <v>52</v>
      </c>
      <c r="C6821">
        <v>2</v>
      </c>
      <c r="D6821">
        <v>90</v>
      </c>
      <c r="E6821">
        <v>40</v>
      </c>
      <c r="F6821">
        <v>88501</v>
      </c>
      <c r="G6821">
        <v>3</v>
      </c>
      <c r="H6821">
        <v>1</v>
      </c>
      <c r="I6821">
        <v>105</v>
      </c>
      <c r="J6821">
        <v>731</v>
      </c>
      <c r="K6821">
        <v>20190608</v>
      </c>
      <c r="L6821" s="78">
        <v>0.125</v>
      </c>
      <c r="N6821" t="s">
        <v>93</v>
      </c>
    </row>
    <row r="6822" spans="1:14" x14ac:dyDescent="0.25">
      <c r="A6822" t="s">
        <v>51</v>
      </c>
      <c r="B6822" t="s">
        <v>52</v>
      </c>
      <c r="C6822">
        <v>2</v>
      </c>
      <c r="D6822">
        <v>90</v>
      </c>
      <c r="E6822">
        <v>40</v>
      </c>
      <c r="F6822">
        <v>88501</v>
      </c>
      <c r="G6822">
        <v>3</v>
      </c>
      <c r="H6822">
        <v>1</v>
      </c>
      <c r="I6822">
        <v>105</v>
      </c>
      <c r="J6822">
        <v>731</v>
      </c>
      <c r="K6822">
        <v>20190608</v>
      </c>
      <c r="L6822" s="78">
        <v>0.16666666666666666</v>
      </c>
      <c r="N6822" t="s">
        <v>93</v>
      </c>
    </row>
    <row r="6823" spans="1:14" x14ac:dyDescent="0.25">
      <c r="A6823" t="s">
        <v>51</v>
      </c>
      <c r="B6823" t="s">
        <v>52</v>
      </c>
      <c r="C6823">
        <v>2</v>
      </c>
      <c r="D6823">
        <v>90</v>
      </c>
      <c r="E6823">
        <v>40</v>
      </c>
      <c r="F6823">
        <v>88501</v>
      </c>
      <c r="G6823">
        <v>3</v>
      </c>
      <c r="H6823">
        <v>1</v>
      </c>
      <c r="I6823">
        <v>105</v>
      </c>
      <c r="J6823">
        <v>731</v>
      </c>
      <c r="K6823">
        <v>20190608</v>
      </c>
      <c r="L6823" s="78">
        <v>0.20833333333333334</v>
      </c>
      <c r="N6823" t="s">
        <v>93</v>
      </c>
    </row>
    <row r="6824" spans="1:14" x14ac:dyDescent="0.25">
      <c r="A6824" t="s">
        <v>51</v>
      </c>
      <c r="B6824" t="s">
        <v>52</v>
      </c>
      <c r="C6824">
        <v>2</v>
      </c>
      <c r="D6824">
        <v>90</v>
      </c>
      <c r="E6824">
        <v>40</v>
      </c>
      <c r="F6824">
        <v>88501</v>
      </c>
      <c r="G6824">
        <v>3</v>
      </c>
      <c r="H6824">
        <v>1</v>
      </c>
      <c r="I6824">
        <v>105</v>
      </c>
      <c r="J6824">
        <v>731</v>
      </c>
      <c r="K6824">
        <v>20190608</v>
      </c>
      <c r="L6824" s="78">
        <v>0.25</v>
      </c>
      <c r="N6824" t="s">
        <v>93</v>
      </c>
    </row>
    <row r="6825" spans="1:14" x14ac:dyDescent="0.25">
      <c r="A6825" t="s">
        <v>51</v>
      </c>
      <c r="B6825" t="s">
        <v>52</v>
      </c>
      <c r="C6825">
        <v>2</v>
      </c>
      <c r="D6825">
        <v>90</v>
      </c>
      <c r="E6825">
        <v>40</v>
      </c>
      <c r="F6825">
        <v>88501</v>
      </c>
      <c r="G6825">
        <v>3</v>
      </c>
      <c r="H6825">
        <v>1</v>
      </c>
      <c r="I6825">
        <v>105</v>
      </c>
      <c r="J6825">
        <v>731</v>
      </c>
      <c r="K6825">
        <v>20190608</v>
      </c>
      <c r="L6825" s="78">
        <v>0.29166666666666669</v>
      </c>
      <c r="N6825" t="s">
        <v>93</v>
      </c>
    </row>
    <row r="6826" spans="1:14" x14ac:dyDescent="0.25">
      <c r="A6826" t="s">
        <v>51</v>
      </c>
      <c r="B6826" t="s">
        <v>52</v>
      </c>
      <c r="C6826">
        <v>2</v>
      </c>
      <c r="D6826">
        <v>90</v>
      </c>
      <c r="E6826">
        <v>40</v>
      </c>
      <c r="F6826">
        <v>88501</v>
      </c>
      <c r="G6826">
        <v>3</v>
      </c>
      <c r="H6826">
        <v>1</v>
      </c>
      <c r="I6826">
        <v>105</v>
      </c>
      <c r="J6826">
        <v>731</v>
      </c>
      <c r="K6826">
        <v>20190608</v>
      </c>
      <c r="L6826" s="78">
        <v>0.33333333333333331</v>
      </c>
      <c r="N6826" t="s">
        <v>93</v>
      </c>
    </row>
    <row r="6827" spans="1:14" x14ac:dyDescent="0.25">
      <c r="A6827" t="s">
        <v>51</v>
      </c>
      <c r="B6827" t="s">
        <v>52</v>
      </c>
      <c r="C6827">
        <v>2</v>
      </c>
      <c r="D6827">
        <v>90</v>
      </c>
      <c r="E6827">
        <v>40</v>
      </c>
      <c r="F6827">
        <v>88501</v>
      </c>
      <c r="G6827">
        <v>3</v>
      </c>
      <c r="H6827">
        <v>1</v>
      </c>
      <c r="I6827">
        <v>105</v>
      </c>
      <c r="J6827">
        <v>731</v>
      </c>
      <c r="K6827">
        <v>20190608</v>
      </c>
      <c r="L6827" s="78">
        <v>0.375</v>
      </c>
      <c r="N6827" t="s">
        <v>93</v>
      </c>
    </row>
    <row r="6828" spans="1:14" x14ac:dyDescent="0.25">
      <c r="A6828" t="s">
        <v>51</v>
      </c>
      <c r="B6828" t="s">
        <v>52</v>
      </c>
      <c r="C6828">
        <v>2</v>
      </c>
      <c r="D6828">
        <v>90</v>
      </c>
      <c r="E6828">
        <v>40</v>
      </c>
      <c r="F6828">
        <v>88501</v>
      </c>
      <c r="G6828">
        <v>3</v>
      </c>
      <c r="H6828">
        <v>1</v>
      </c>
      <c r="I6828">
        <v>105</v>
      </c>
      <c r="J6828">
        <v>731</v>
      </c>
      <c r="K6828">
        <v>20190608</v>
      </c>
      <c r="L6828" s="78">
        <v>0.41666666666666669</v>
      </c>
      <c r="N6828" t="s">
        <v>93</v>
      </c>
    </row>
    <row r="6829" spans="1:14" x14ac:dyDescent="0.25">
      <c r="A6829" t="s">
        <v>51</v>
      </c>
      <c r="B6829" t="s">
        <v>52</v>
      </c>
      <c r="C6829">
        <v>2</v>
      </c>
      <c r="D6829">
        <v>90</v>
      </c>
      <c r="E6829">
        <v>40</v>
      </c>
      <c r="F6829">
        <v>88501</v>
      </c>
      <c r="G6829">
        <v>3</v>
      </c>
      <c r="H6829">
        <v>1</v>
      </c>
      <c r="I6829">
        <v>105</v>
      </c>
      <c r="J6829">
        <v>731</v>
      </c>
      <c r="K6829">
        <v>20190608</v>
      </c>
      <c r="L6829" s="78">
        <v>0.45833333333333331</v>
      </c>
      <c r="N6829" t="s">
        <v>93</v>
      </c>
    </row>
    <row r="6830" spans="1:14" x14ac:dyDescent="0.25">
      <c r="A6830" t="s">
        <v>51</v>
      </c>
      <c r="B6830" t="s">
        <v>52</v>
      </c>
      <c r="C6830">
        <v>2</v>
      </c>
      <c r="D6830">
        <v>90</v>
      </c>
      <c r="E6830">
        <v>40</v>
      </c>
      <c r="F6830">
        <v>88501</v>
      </c>
      <c r="G6830">
        <v>3</v>
      </c>
      <c r="H6830">
        <v>1</v>
      </c>
      <c r="I6830">
        <v>105</v>
      </c>
      <c r="J6830">
        <v>731</v>
      </c>
      <c r="K6830">
        <v>20190608</v>
      </c>
      <c r="L6830" s="78">
        <v>0.5</v>
      </c>
      <c r="N6830" t="s">
        <v>93</v>
      </c>
    </row>
    <row r="6831" spans="1:14" x14ac:dyDescent="0.25">
      <c r="A6831" t="s">
        <v>51</v>
      </c>
      <c r="B6831" t="s">
        <v>52</v>
      </c>
      <c r="C6831">
        <v>2</v>
      </c>
      <c r="D6831">
        <v>90</v>
      </c>
      <c r="E6831">
        <v>40</v>
      </c>
      <c r="F6831">
        <v>88501</v>
      </c>
      <c r="G6831">
        <v>3</v>
      </c>
      <c r="H6831">
        <v>1</v>
      </c>
      <c r="I6831">
        <v>105</v>
      </c>
      <c r="J6831">
        <v>731</v>
      </c>
      <c r="K6831">
        <v>20190608</v>
      </c>
      <c r="L6831" s="78">
        <v>0.54166666666666663</v>
      </c>
      <c r="N6831" t="s">
        <v>93</v>
      </c>
    </row>
    <row r="6832" spans="1:14" x14ac:dyDescent="0.25">
      <c r="A6832" t="s">
        <v>51</v>
      </c>
      <c r="B6832" t="s">
        <v>52</v>
      </c>
      <c r="C6832">
        <v>2</v>
      </c>
      <c r="D6832">
        <v>90</v>
      </c>
      <c r="E6832">
        <v>40</v>
      </c>
      <c r="F6832">
        <v>88501</v>
      </c>
      <c r="G6832">
        <v>3</v>
      </c>
      <c r="H6832">
        <v>1</v>
      </c>
      <c r="I6832">
        <v>105</v>
      </c>
      <c r="J6832">
        <v>731</v>
      </c>
      <c r="K6832">
        <v>20190608</v>
      </c>
      <c r="L6832" s="78">
        <v>0.58333333333333337</v>
      </c>
      <c r="N6832" t="s">
        <v>93</v>
      </c>
    </row>
    <row r="6833" spans="1:14" x14ac:dyDescent="0.25">
      <c r="A6833" t="s">
        <v>51</v>
      </c>
      <c r="B6833" t="s">
        <v>52</v>
      </c>
      <c r="C6833">
        <v>2</v>
      </c>
      <c r="D6833">
        <v>90</v>
      </c>
      <c r="E6833">
        <v>40</v>
      </c>
      <c r="F6833">
        <v>88501</v>
      </c>
      <c r="G6833">
        <v>3</v>
      </c>
      <c r="H6833">
        <v>1</v>
      </c>
      <c r="I6833">
        <v>105</v>
      </c>
      <c r="J6833">
        <v>731</v>
      </c>
      <c r="K6833">
        <v>20190608</v>
      </c>
      <c r="L6833" s="78">
        <v>0.625</v>
      </c>
      <c r="N6833" t="s">
        <v>93</v>
      </c>
    </row>
    <row r="6834" spans="1:14" x14ac:dyDescent="0.25">
      <c r="A6834" t="s">
        <v>51</v>
      </c>
      <c r="B6834" t="s">
        <v>52</v>
      </c>
      <c r="C6834">
        <v>2</v>
      </c>
      <c r="D6834">
        <v>90</v>
      </c>
      <c r="E6834">
        <v>40</v>
      </c>
      <c r="F6834">
        <v>88501</v>
      </c>
      <c r="G6834">
        <v>3</v>
      </c>
      <c r="H6834">
        <v>1</v>
      </c>
      <c r="I6834">
        <v>105</v>
      </c>
      <c r="J6834">
        <v>731</v>
      </c>
      <c r="K6834">
        <v>20190608</v>
      </c>
      <c r="L6834" s="78">
        <v>0.66666666666666663</v>
      </c>
      <c r="N6834" t="s">
        <v>93</v>
      </c>
    </row>
    <row r="6835" spans="1:14" x14ac:dyDescent="0.25">
      <c r="A6835" t="s">
        <v>51</v>
      </c>
      <c r="B6835" t="s">
        <v>52</v>
      </c>
      <c r="C6835">
        <v>2</v>
      </c>
      <c r="D6835">
        <v>90</v>
      </c>
      <c r="E6835">
        <v>40</v>
      </c>
      <c r="F6835">
        <v>88501</v>
      </c>
      <c r="G6835">
        <v>3</v>
      </c>
      <c r="H6835">
        <v>1</v>
      </c>
      <c r="I6835">
        <v>105</v>
      </c>
      <c r="J6835">
        <v>731</v>
      </c>
      <c r="K6835">
        <v>20190608</v>
      </c>
      <c r="L6835" s="78">
        <v>0.70833333333333337</v>
      </c>
      <c r="N6835" t="s">
        <v>93</v>
      </c>
    </row>
    <row r="6836" spans="1:14" x14ac:dyDescent="0.25">
      <c r="A6836" t="s">
        <v>51</v>
      </c>
      <c r="B6836" t="s">
        <v>52</v>
      </c>
      <c r="C6836">
        <v>2</v>
      </c>
      <c r="D6836">
        <v>90</v>
      </c>
      <c r="E6836">
        <v>40</v>
      </c>
      <c r="F6836">
        <v>88501</v>
      </c>
      <c r="G6836">
        <v>3</v>
      </c>
      <c r="H6836">
        <v>1</v>
      </c>
      <c r="I6836">
        <v>105</v>
      </c>
      <c r="J6836">
        <v>731</v>
      </c>
      <c r="K6836">
        <v>20190608</v>
      </c>
      <c r="L6836" s="78">
        <v>0.75</v>
      </c>
      <c r="N6836" t="s">
        <v>93</v>
      </c>
    </row>
    <row r="6837" spans="1:14" x14ac:dyDescent="0.25">
      <c r="A6837" t="s">
        <v>51</v>
      </c>
      <c r="B6837" t="s">
        <v>52</v>
      </c>
      <c r="C6837">
        <v>2</v>
      </c>
      <c r="D6837">
        <v>90</v>
      </c>
      <c r="E6837">
        <v>40</v>
      </c>
      <c r="F6837">
        <v>88501</v>
      </c>
      <c r="G6837">
        <v>3</v>
      </c>
      <c r="H6837">
        <v>1</v>
      </c>
      <c r="I6837">
        <v>105</v>
      </c>
      <c r="J6837">
        <v>731</v>
      </c>
      <c r="K6837">
        <v>20190608</v>
      </c>
      <c r="L6837" s="78">
        <v>0.79166666666666663</v>
      </c>
      <c r="N6837" t="s">
        <v>93</v>
      </c>
    </row>
    <row r="6838" spans="1:14" x14ac:dyDescent="0.25">
      <c r="A6838" t="s">
        <v>51</v>
      </c>
      <c r="B6838" t="s">
        <v>52</v>
      </c>
      <c r="C6838">
        <v>2</v>
      </c>
      <c r="D6838">
        <v>90</v>
      </c>
      <c r="E6838">
        <v>40</v>
      </c>
      <c r="F6838">
        <v>88501</v>
      </c>
      <c r="G6838">
        <v>3</v>
      </c>
      <c r="H6838">
        <v>1</v>
      </c>
      <c r="I6838">
        <v>105</v>
      </c>
      <c r="J6838">
        <v>731</v>
      </c>
      <c r="K6838">
        <v>20190608</v>
      </c>
      <c r="L6838" s="78">
        <v>0.83333333333333337</v>
      </c>
      <c r="N6838" t="s">
        <v>93</v>
      </c>
    </row>
    <row r="6839" spans="1:14" x14ac:dyDescent="0.25">
      <c r="A6839" t="s">
        <v>51</v>
      </c>
      <c r="B6839" t="s">
        <v>52</v>
      </c>
      <c r="C6839">
        <v>2</v>
      </c>
      <c r="D6839">
        <v>90</v>
      </c>
      <c r="E6839">
        <v>40</v>
      </c>
      <c r="F6839">
        <v>88501</v>
      </c>
      <c r="G6839">
        <v>3</v>
      </c>
      <c r="H6839">
        <v>1</v>
      </c>
      <c r="I6839">
        <v>105</v>
      </c>
      <c r="J6839">
        <v>731</v>
      </c>
      <c r="K6839">
        <v>20190608</v>
      </c>
      <c r="L6839" s="78">
        <v>0.875</v>
      </c>
      <c r="N6839" t="s">
        <v>93</v>
      </c>
    </row>
    <row r="6840" spans="1:14" x14ac:dyDescent="0.25">
      <c r="A6840" t="s">
        <v>51</v>
      </c>
      <c r="B6840" t="s">
        <v>52</v>
      </c>
      <c r="C6840">
        <v>2</v>
      </c>
      <c r="D6840">
        <v>90</v>
      </c>
      <c r="E6840">
        <v>40</v>
      </c>
      <c r="F6840">
        <v>88501</v>
      </c>
      <c r="G6840">
        <v>3</v>
      </c>
      <c r="H6840">
        <v>1</v>
      </c>
      <c r="I6840">
        <v>105</v>
      </c>
      <c r="J6840">
        <v>731</v>
      </c>
      <c r="K6840">
        <v>20190608</v>
      </c>
      <c r="L6840" s="78">
        <v>0.91666666666666663</v>
      </c>
      <c r="N6840" t="s">
        <v>93</v>
      </c>
    </row>
    <row r="6841" spans="1:14" x14ac:dyDescent="0.25">
      <c r="A6841" t="s">
        <v>51</v>
      </c>
      <c r="B6841" t="s">
        <v>52</v>
      </c>
      <c r="C6841">
        <v>2</v>
      </c>
      <c r="D6841">
        <v>90</v>
      </c>
      <c r="E6841">
        <v>40</v>
      </c>
      <c r="F6841">
        <v>88501</v>
      </c>
      <c r="G6841">
        <v>3</v>
      </c>
      <c r="H6841">
        <v>1</v>
      </c>
      <c r="I6841">
        <v>105</v>
      </c>
      <c r="J6841">
        <v>731</v>
      </c>
      <c r="K6841">
        <v>20190608</v>
      </c>
      <c r="L6841" s="78">
        <v>0.95833333333333337</v>
      </c>
      <c r="N6841" t="s">
        <v>93</v>
      </c>
    </row>
    <row r="6842" spans="1:14" x14ac:dyDescent="0.25">
      <c r="A6842" t="s">
        <v>51</v>
      </c>
      <c r="B6842" t="s">
        <v>52</v>
      </c>
      <c r="C6842">
        <v>2</v>
      </c>
      <c r="D6842">
        <v>90</v>
      </c>
      <c r="E6842">
        <v>40</v>
      </c>
      <c r="F6842">
        <v>88501</v>
      </c>
      <c r="G6842">
        <v>3</v>
      </c>
      <c r="H6842">
        <v>1</v>
      </c>
      <c r="I6842">
        <v>105</v>
      </c>
      <c r="J6842">
        <v>731</v>
      </c>
      <c r="K6842">
        <v>20190609</v>
      </c>
      <c r="L6842" s="78">
        <v>0</v>
      </c>
      <c r="N6842" t="s">
        <v>93</v>
      </c>
    </row>
    <row r="6843" spans="1:14" x14ac:dyDescent="0.25">
      <c r="A6843" t="s">
        <v>51</v>
      </c>
      <c r="B6843" t="s">
        <v>52</v>
      </c>
      <c r="C6843">
        <v>2</v>
      </c>
      <c r="D6843">
        <v>90</v>
      </c>
      <c r="E6843">
        <v>40</v>
      </c>
      <c r="F6843">
        <v>88501</v>
      </c>
      <c r="G6843">
        <v>3</v>
      </c>
      <c r="H6843">
        <v>1</v>
      </c>
      <c r="I6843">
        <v>105</v>
      </c>
      <c r="J6843">
        <v>731</v>
      </c>
      <c r="K6843">
        <v>20190609</v>
      </c>
      <c r="L6843" s="78">
        <v>4.1666666666666664E-2</v>
      </c>
      <c r="N6843" t="s">
        <v>93</v>
      </c>
    </row>
    <row r="6844" spans="1:14" x14ac:dyDescent="0.25">
      <c r="A6844" t="s">
        <v>51</v>
      </c>
      <c r="B6844" t="s">
        <v>52</v>
      </c>
      <c r="C6844">
        <v>2</v>
      </c>
      <c r="D6844">
        <v>90</v>
      </c>
      <c r="E6844">
        <v>40</v>
      </c>
      <c r="F6844">
        <v>88501</v>
      </c>
      <c r="G6844">
        <v>3</v>
      </c>
      <c r="H6844">
        <v>1</v>
      </c>
      <c r="I6844">
        <v>105</v>
      </c>
      <c r="J6844">
        <v>731</v>
      </c>
      <c r="K6844">
        <v>20190609</v>
      </c>
      <c r="L6844" s="78">
        <v>8.3333333333333329E-2</v>
      </c>
      <c r="N6844" t="s">
        <v>93</v>
      </c>
    </row>
    <row r="6845" spans="1:14" x14ac:dyDescent="0.25">
      <c r="A6845" t="s">
        <v>51</v>
      </c>
      <c r="B6845" t="s">
        <v>52</v>
      </c>
      <c r="C6845">
        <v>2</v>
      </c>
      <c r="D6845">
        <v>90</v>
      </c>
      <c r="E6845">
        <v>40</v>
      </c>
      <c r="F6845">
        <v>88501</v>
      </c>
      <c r="G6845">
        <v>3</v>
      </c>
      <c r="H6845">
        <v>1</v>
      </c>
      <c r="I6845">
        <v>105</v>
      </c>
      <c r="J6845">
        <v>731</v>
      </c>
      <c r="K6845">
        <v>20190609</v>
      </c>
      <c r="L6845" s="78">
        <v>0.125</v>
      </c>
      <c r="N6845" t="s">
        <v>93</v>
      </c>
    </row>
    <row r="6846" spans="1:14" x14ac:dyDescent="0.25">
      <c r="A6846" t="s">
        <v>51</v>
      </c>
      <c r="B6846" t="s">
        <v>52</v>
      </c>
      <c r="C6846">
        <v>2</v>
      </c>
      <c r="D6846">
        <v>90</v>
      </c>
      <c r="E6846">
        <v>40</v>
      </c>
      <c r="F6846">
        <v>88501</v>
      </c>
      <c r="G6846">
        <v>3</v>
      </c>
      <c r="H6846">
        <v>1</v>
      </c>
      <c r="I6846">
        <v>105</v>
      </c>
      <c r="J6846">
        <v>731</v>
      </c>
      <c r="K6846">
        <v>20190609</v>
      </c>
      <c r="L6846" s="78">
        <v>0.16666666666666666</v>
      </c>
      <c r="N6846" t="s">
        <v>93</v>
      </c>
    </row>
    <row r="6847" spans="1:14" x14ac:dyDescent="0.25">
      <c r="A6847" t="s">
        <v>51</v>
      </c>
      <c r="B6847" t="s">
        <v>52</v>
      </c>
      <c r="C6847">
        <v>2</v>
      </c>
      <c r="D6847">
        <v>90</v>
      </c>
      <c r="E6847">
        <v>40</v>
      </c>
      <c r="F6847">
        <v>88501</v>
      </c>
      <c r="G6847">
        <v>3</v>
      </c>
      <c r="H6847">
        <v>1</v>
      </c>
      <c r="I6847">
        <v>105</v>
      </c>
      <c r="J6847">
        <v>731</v>
      </c>
      <c r="K6847">
        <v>20190609</v>
      </c>
      <c r="L6847" s="78">
        <v>0.20833333333333334</v>
      </c>
      <c r="N6847" t="s">
        <v>93</v>
      </c>
    </row>
    <row r="6848" spans="1:14" x14ac:dyDescent="0.25">
      <c r="A6848" t="s">
        <v>51</v>
      </c>
      <c r="B6848" t="s">
        <v>52</v>
      </c>
      <c r="C6848">
        <v>2</v>
      </c>
      <c r="D6848">
        <v>90</v>
      </c>
      <c r="E6848">
        <v>40</v>
      </c>
      <c r="F6848">
        <v>88501</v>
      </c>
      <c r="G6848">
        <v>3</v>
      </c>
      <c r="H6848">
        <v>1</v>
      </c>
      <c r="I6848">
        <v>105</v>
      </c>
      <c r="J6848">
        <v>731</v>
      </c>
      <c r="K6848">
        <v>20190609</v>
      </c>
      <c r="L6848" s="78">
        <v>0.25</v>
      </c>
      <c r="N6848" t="s">
        <v>93</v>
      </c>
    </row>
    <row r="6849" spans="1:14" x14ac:dyDescent="0.25">
      <c r="A6849" t="s">
        <v>51</v>
      </c>
      <c r="B6849" t="s">
        <v>52</v>
      </c>
      <c r="C6849">
        <v>2</v>
      </c>
      <c r="D6849">
        <v>90</v>
      </c>
      <c r="E6849">
        <v>40</v>
      </c>
      <c r="F6849">
        <v>88501</v>
      </c>
      <c r="G6849">
        <v>3</v>
      </c>
      <c r="H6849">
        <v>1</v>
      </c>
      <c r="I6849">
        <v>105</v>
      </c>
      <c r="J6849">
        <v>731</v>
      </c>
      <c r="K6849">
        <v>20190609</v>
      </c>
      <c r="L6849" s="78">
        <v>0.29166666666666669</v>
      </c>
      <c r="N6849" t="s">
        <v>93</v>
      </c>
    </row>
    <row r="6850" spans="1:14" x14ac:dyDescent="0.25">
      <c r="A6850" t="s">
        <v>51</v>
      </c>
      <c r="B6850" t="s">
        <v>52</v>
      </c>
      <c r="C6850">
        <v>2</v>
      </c>
      <c r="D6850">
        <v>90</v>
      </c>
      <c r="E6850">
        <v>40</v>
      </c>
      <c r="F6850">
        <v>88501</v>
      </c>
      <c r="G6850">
        <v>3</v>
      </c>
      <c r="H6850">
        <v>1</v>
      </c>
      <c r="I6850">
        <v>105</v>
      </c>
      <c r="J6850">
        <v>731</v>
      </c>
      <c r="K6850">
        <v>20190609</v>
      </c>
      <c r="L6850" s="78">
        <v>0.33333333333333331</v>
      </c>
      <c r="N6850" t="s">
        <v>93</v>
      </c>
    </row>
    <row r="6851" spans="1:14" x14ac:dyDescent="0.25">
      <c r="A6851" t="s">
        <v>51</v>
      </c>
      <c r="B6851" t="s">
        <v>52</v>
      </c>
      <c r="C6851">
        <v>2</v>
      </c>
      <c r="D6851">
        <v>90</v>
      </c>
      <c r="E6851">
        <v>40</v>
      </c>
      <c r="F6851">
        <v>88501</v>
      </c>
      <c r="G6851">
        <v>3</v>
      </c>
      <c r="H6851">
        <v>1</v>
      </c>
      <c r="I6851">
        <v>105</v>
      </c>
      <c r="J6851">
        <v>731</v>
      </c>
      <c r="K6851">
        <v>20190609</v>
      </c>
      <c r="L6851" s="78">
        <v>0.375</v>
      </c>
      <c r="N6851" t="s">
        <v>93</v>
      </c>
    </row>
    <row r="6852" spans="1:14" x14ac:dyDescent="0.25">
      <c r="A6852" t="s">
        <v>51</v>
      </c>
      <c r="B6852" t="s">
        <v>52</v>
      </c>
      <c r="C6852">
        <v>2</v>
      </c>
      <c r="D6852">
        <v>90</v>
      </c>
      <c r="E6852">
        <v>40</v>
      </c>
      <c r="F6852">
        <v>88501</v>
      </c>
      <c r="G6852">
        <v>3</v>
      </c>
      <c r="H6852">
        <v>1</v>
      </c>
      <c r="I6852">
        <v>105</v>
      </c>
      <c r="J6852">
        <v>731</v>
      </c>
      <c r="K6852">
        <v>20190609</v>
      </c>
      <c r="L6852" s="78">
        <v>0.41666666666666669</v>
      </c>
      <c r="N6852" t="s">
        <v>93</v>
      </c>
    </row>
    <row r="6853" spans="1:14" x14ac:dyDescent="0.25">
      <c r="A6853" t="s">
        <v>51</v>
      </c>
      <c r="B6853" t="s">
        <v>52</v>
      </c>
      <c r="C6853">
        <v>2</v>
      </c>
      <c r="D6853">
        <v>90</v>
      </c>
      <c r="E6853">
        <v>40</v>
      </c>
      <c r="F6853">
        <v>88501</v>
      </c>
      <c r="G6853">
        <v>3</v>
      </c>
      <c r="H6853">
        <v>1</v>
      </c>
      <c r="I6853">
        <v>105</v>
      </c>
      <c r="J6853">
        <v>731</v>
      </c>
      <c r="K6853">
        <v>20190609</v>
      </c>
      <c r="L6853" s="78">
        <v>0.45833333333333331</v>
      </c>
      <c r="N6853" t="s">
        <v>93</v>
      </c>
    </row>
    <row r="6854" spans="1:14" x14ac:dyDescent="0.25">
      <c r="A6854" t="s">
        <v>51</v>
      </c>
      <c r="B6854" t="s">
        <v>52</v>
      </c>
      <c r="C6854">
        <v>2</v>
      </c>
      <c r="D6854">
        <v>90</v>
      </c>
      <c r="E6854">
        <v>40</v>
      </c>
      <c r="F6854">
        <v>88501</v>
      </c>
      <c r="G6854">
        <v>3</v>
      </c>
      <c r="H6854">
        <v>1</v>
      </c>
      <c r="I6854">
        <v>105</v>
      </c>
      <c r="J6854">
        <v>731</v>
      </c>
      <c r="K6854">
        <v>20190609</v>
      </c>
      <c r="L6854" s="78">
        <v>0.5</v>
      </c>
      <c r="N6854" t="s">
        <v>93</v>
      </c>
    </row>
    <row r="6855" spans="1:14" x14ac:dyDescent="0.25">
      <c r="A6855" t="s">
        <v>51</v>
      </c>
      <c r="B6855" t="s">
        <v>52</v>
      </c>
      <c r="C6855">
        <v>2</v>
      </c>
      <c r="D6855">
        <v>90</v>
      </c>
      <c r="E6855">
        <v>40</v>
      </c>
      <c r="F6855">
        <v>88501</v>
      </c>
      <c r="G6855">
        <v>3</v>
      </c>
      <c r="H6855">
        <v>1</v>
      </c>
      <c r="I6855">
        <v>105</v>
      </c>
      <c r="J6855">
        <v>731</v>
      </c>
      <c r="K6855">
        <v>20190609</v>
      </c>
      <c r="L6855" s="78">
        <v>0.54166666666666663</v>
      </c>
      <c r="N6855" t="s">
        <v>93</v>
      </c>
    </row>
    <row r="6856" spans="1:14" x14ac:dyDescent="0.25">
      <c r="A6856" t="s">
        <v>51</v>
      </c>
      <c r="B6856" t="s">
        <v>52</v>
      </c>
      <c r="C6856">
        <v>2</v>
      </c>
      <c r="D6856">
        <v>90</v>
      </c>
      <c r="E6856">
        <v>40</v>
      </c>
      <c r="F6856">
        <v>88501</v>
      </c>
      <c r="G6856">
        <v>3</v>
      </c>
      <c r="H6856">
        <v>1</v>
      </c>
      <c r="I6856">
        <v>105</v>
      </c>
      <c r="J6856">
        <v>731</v>
      </c>
      <c r="K6856">
        <v>20190609</v>
      </c>
      <c r="L6856" s="78">
        <v>0.58333333333333337</v>
      </c>
      <c r="N6856" t="s">
        <v>93</v>
      </c>
    </row>
    <row r="6857" spans="1:14" x14ac:dyDescent="0.25">
      <c r="A6857" t="s">
        <v>51</v>
      </c>
      <c r="B6857" t="s">
        <v>52</v>
      </c>
      <c r="C6857">
        <v>2</v>
      </c>
      <c r="D6857">
        <v>90</v>
      </c>
      <c r="E6857">
        <v>40</v>
      </c>
      <c r="F6857">
        <v>88501</v>
      </c>
      <c r="G6857">
        <v>3</v>
      </c>
      <c r="H6857">
        <v>1</v>
      </c>
      <c r="I6857">
        <v>105</v>
      </c>
      <c r="J6857">
        <v>731</v>
      </c>
      <c r="K6857">
        <v>20190609</v>
      </c>
      <c r="L6857" s="78">
        <v>0.625</v>
      </c>
      <c r="N6857" t="s">
        <v>93</v>
      </c>
    </row>
    <row r="6858" spans="1:14" x14ac:dyDescent="0.25">
      <c r="A6858" t="s">
        <v>51</v>
      </c>
      <c r="B6858" t="s">
        <v>52</v>
      </c>
      <c r="C6858">
        <v>2</v>
      </c>
      <c r="D6858">
        <v>90</v>
      </c>
      <c r="E6858">
        <v>40</v>
      </c>
      <c r="F6858">
        <v>88501</v>
      </c>
      <c r="G6858">
        <v>3</v>
      </c>
      <c r="H6858">
        <v>1</v>
      </c>
      <c r="I6858">
        <v>105</v>
      </c>
      <c r="J6858">
        <v>731</v>
      </c>
      <c r="K6858">
        <v>20190609</v>
      </c>
      <c r="L6858" s="78">
        <v>0.66666666666666663</v>
      </c>
      <c r="N6858" t="s">
        <v>93</v>
      </c>
    </row>
    <row r="6859" spans="1:14" x14ac:dyDescent="0.25">
      <c r="A6859" t="s">
        <v>51</v>
      </c>
      <c r="B6859" t="s">
        <v>52</v>
      </c>
      <c r="C6859">
        <v>2</v>
      </c>
      <c r="D6859">
        <v>90</v>
      </c>
      <c r="E6859">
        <v>40</v>
      </c>
      <c r="F6859">
        <v>88501</v>
      </c>
      <c r="G6859">
        <v>3</v>
      </c>
      <c r="H6859">
        <v>1</v>
      </c>
      <c r="I6859">
        <v>105</v>
      </c>
      <c r="J6859">
        <v>731</v>
      </c>
      <c r="K6859">
        <v>20190609</v>
      </c>
      <c r="L6859" s="78">
        <v>0.70833333333333337</v>
      </c>
      <c r="N6859" t="s">
        <v>93</v>
      </c>
    </row>
    <row r="6860" spans="1:14" x14ac:dyDescent="0.25">
      <c r="A6860" t="s">
        <v>51</v>
      </c>
      <c r="B6860" t="s">
        <v>52</v>
      </c>
      <c r="C6860">
        <v>2</v>
      </c>
      <c r="D6860">
        <v>90</v>
      </c>
      <c r="E6860">
        <v>40</v>
      </c>
      <c r="F6860">
        <v>88501</v>
      </c>
      <c r="G6860">
        <v>3</v>
      </c>
      <c r="H6860">
        <v>1</v>
      </c>
      <c r="I6860">
        <v>105</v>
      </c>
      <c r="J6860">
        <v>731</v>
      </c>
      <c r="K6860">
        <v>20190609</v>
      </c>
      <c r="L6860" s="78">
        <v>0.75</v>
      </c>
      <c r="N6860" t="s">
        <v>93</v>
      </c>
    </row>
    <row r="6861" spans="1:14" x14ac:dyDescent="0.25">
      <c r="A6861" t="s">
        <v>51</v>
      </c>
      <c r="B6861" t="s">
        <v>52</v>
      </c>
      <c r="C6861">
        <v>2</v>
      </c>
      <c r="D6861">
        <v>90</v>
      </c>
      <c r="E6861">
        <v>40</v>
      </c>
      <c r="F6861">
        <v>88501</v>
      </c>
      <c r="G6861">
        <v>3</v>
      </c>
      <c r="H6861">
        <v>1</v>
      </c>
      <c r="I6861">
        <v>105</v>
      </c>
      <c r="J6861">
        <v>731</v>
      </c>
      <c r="K6861">
        <v>20190609</v>
      </c>
      <c r="L6861" s="78">
        <v>0.79166666666666663</v>
      </c>
      <c r="N6861" t="s">
        <v>93</v>
      </c>
    </row>
    <row r="6862" spans="1:14" x14ac:dyDescent="0.25">
      <c r="A6862" t="s">
        <v>51</v>
      </c>
      <c r="B6862" t="s">
        <v>52</v>
      </c>
      <c r="C6862">
        <v>2</v>
      </c>
      <c r="D6862">
        <v>90</v>
      </c>
      <c r="E6862">
        <v>40</v>
      </c>
      <c r="F6862">
        <v>88501</v>
      </c>
      <c r="G6862">
        <v>3</v>
      </c>
      <c r="H6862">
        <v>1</v>
      </c>
      <c r="I6862">
        <v>105</v>
      </c>
      <c r="J6862">
        <v>731</v>
      </c>
      <c r="K6862">
        <v>20190609</v>
      </c>
      <c r="L6862" s="78">
        <v>0.83333333333333337</v>
      </c>
      <c r="N6862" t="s">
        <v>93</v>
      </c>
    </row>
    <row r="6863" spans="1:14" x14ac:dyDescent="0.25">
      <c r="A6863" t="s">
        <v>51</v>
      </c>
      <c r="B6863" t="s">
        <v>52</v>
      </c>
      <c r="C6863">
        <v>2</v>
      </c>
      <c r="D6863">
        <v>90</v>
      </c>
      <c r="E6863">
        <v>40</v>
      </c>
      <c r="F6863">
        <v>88501</v>
      </c>
      <c r="G6863">
        <v>3</v>
      </c>
      <c r="H6863">
        <v>1</v>
      </c>
      <c r="I6863">
        <v>105</v>
      </c>
      <c r="J6863">
        <v>731</v>
      </c>
      <c r="K6863">
        <v>20190609</v>
      </c>
      <c r="L6863" s="78">
        <v>0.875</v>
      </c>
      <c r="N6863" t="s">
        <v>93</v>
      </c>
    </row>
    <row r="6864" spans="1:14" x14ac:dyDescent="0.25">
      <c r="A6864" t="s">
        <v>51</v>
      </c>
      <c r="B6864" t="s">
        <v>52</v>
      </c>
      <c r="C6864">
        <v>2</v>
      </c>
      <c r="D6864">
        <v>90</v>
      </c>
      <c r="E6864">
        <v>40</v>
      </c>
      <c r="F6864">
        <v>88501</v>
      </c>
      <c r="G6864">
        <v>3</v>
      </c>
      <c r="H6864">
        <v>1</v>
      </c>
      <c r="I6864">
        <v>105</v>
      </c>
      <c r="J6864">
        <v>731</v>
      </c>
      <c r="K6864">
        <v>20190609</v>
      </c>
      <c r="L6864" s="78">
        <v>0.91666666666666663</v>
      </c>
      <c r="N6864" t="s">
        <v>93</v>
      </c>
    </row>
    <row r="6865" spans="1:14" x14ac:dyDescent="0.25">
      <c r="A6865" t="s">
        <v>51</v>
      </c>
      <c r="B6865" t="s">
        <v>52</v>
      </c>
      <c r="C6865">
        <v>2</v>
      </c>
      <c r="D6865">
        <v>90</v>
      </c>
      <c r="E6865">
        <v>40</v>
      </c>
      <c r="F6865">
        <v>88501</v>
      </c>
      <c r="G6865">
        <v>3</v>
      </c>
      <c r="H6865">
        <v>1</v>
      </c>
      <c r="I6865">
        <v>105</v>
      </c>
      <c r="J6865">
        <v>731</v>
      </c>
      <c r="K6865">
        <v>20190609</v>
      </c>
      <c r="L6865" s="78">
        <v>0.95833333333333337</v>
      </c>
      <c r="N6865" t="s">
        <v>93</v>
      </c>
    </row>
    <row r="6866" spans="1:14" x14ac:dyDescent="0.25">
      <c r="A6866" t="s">
        <v>51</v>
      </c>
      <c r="B6866" t="s">
        <v>52</v>
      </c>
      <c r="C6866">
        <v>2</v>
      </c>
      <c r="D6866">
        <v>90</v>
      </c>
      <c r="E6866">
        <v>40</v>
      </c>
      <c r="F6866">
        <v>88501</v>
      </c>
      <c r="G6866">
        <v>3</v>
      </c>
      <c r="H6866">
        <v>1</v>
      </c>
      <c r="I6866">
        <v>105</v>
      </c>
      <c r="J6866">
        <v>731</v>
      </c>
      <c r="K6866">
        <v>20190610</v>
      </c>
      <c r="L6866" s="78">
        <v>0</v>
      </c>
      <c r="N6866" t="s">
        <v>93</v>
      </c>
    </row>
    <row r="6867" spans="1:14" x14ac:dyDescent="0.25">
      <c r="A6867" t="s">
        <v>51</v>
      </c>
      <c r="B6867" t="s">
        <v>52</v>
      </c>
      <c r="C6867">
        <v>2</v>
      </c>
      <c r="D6867">
        <v>90</v>
      </c>
      <c r="E6867">
        <v>40</v>
      </c>
      <c r="F6867">
        <v>88501</v>
      </c>
      <c r="G6867">
        <v>3</v>
      </c>
      <c r="H6867">
        <v>1</v>
      </c>
      <c r="I6867">
        <v>105</v>
      </c>
      <c r="J6867">
        <v>731</v>
      </c>
      <c r="K6867">
        <v>20190610</v>
      </c>
      <c r="L6867" s="78">
        <v>4.1666666666666664E-2</v>
      </c>
      <c r="N6867" t="s">
        <v>93</v>
      </c>
    </row>
    <row r="6868" spans="1:14" x14ac:dyDescent="0.25">
      <c r="A6868" t="s">
        <v>51</v>
      </c>
      <c r="B6868" t="s">
        <v>52</v>
      </c>
      <c r="C6868">
        <v>2</v>
      </c>
      <c r="D6868">
        <v>90</v>
      </c>
      <c r="E6868">
        <v>40</v>
      </c>
      <c r="F6868">
        <v>88501</v>
      </c>
      <c r="G6868">
        <v>3</v>
      </c>
      <c r="H6868">
        <v>1</v>
      </c>
      <c r="I6868">
        <v>105</v>
      </c>
      <c r="J6868">
        <v>731</v>
      </c>
      <c r="K6868">
        <v>20190610</v>
      </c>
      <c r="L6868" s="78">
        <v>8.3333333333333329E-2</v>
      </c>
      <c r="N6868" t="s">
        <v>93</v>
      </c>
    </row>
    <row r="6869" spans="1:14" x14ac:dyDescent="0.25">
      <c r="A6869" t="s">
        <v>51</v>
      </c>
      <c r="B6869" t="s">
        <v>52</v>
      </c>
      <c r="C6869">
        <v>2</v>
      </c>
      <c r="D6869">
        <v>90</v>
      </c>
      <c r="E6869">
        <v>40</v>
      </c>
      <c r="F6869">
        <v>88501</v>
      </c>
      <c r="G6869">
        <v>3</v>
      </c>
      <c r="H6869">
        <v>1</v>
      </c>
      <c r="I6869">
        <v>105</v>
      </c>
      <c r="J6869">
        <v>731</v>
      </c>
      <c r="K6869">
        <v>20190610</v>
      </c>
      <c r="L6869" s="78">
        <v>0.125</v>
      </c>
      <c r="N6869" t="s">
        <v>93</v>
      </c>
    </row>
    <row r="6870" spans="1:14" x14ac:dyDescent="0.25">
      <c r="A6870" t="s">
        <v>51</v>
      </c>
      <c r="B6870" t="s">
        <v>52</v>
      </c>
      <c r="C6870">
        <v>2</v>
      </c>
      <c r="D6870">
        <v>90</v>
      </c>
      <c r="E6870">
        <v>40</v>
      </c>
      <c r="F6870">
        <v>88501</v>
      </c>
      <c r="G6870">
        <v>3</v>
      </c>
      <c r="H6870">
        <v>1</v>
      </c>
      <c r="I6870">
        <v>105</v>
      </c>
      <c r="J6870">
        <v>731</v>
      </c>
      <c r="K6870">
        <v>20190610</v>
      </c>
      <c r="L6870" s="78">
        <v>0.16666666666666666</v>
      </c>
      <c r="N6870" t="s">
        <v>93</v>
      </c>
    </row>
    <row r="6871" spans="1:14" x14ac:dyDescent="0.25">
      <c r="A6871" t="s">
        <v>51</v>
      </c>
      <c r="B6871" t="s">
        <v>52</v>
      </c>
      <c r="C6871">
        <v>2</v>
      </c>
      <c r="D6871">
        <v>90</v>
      </c>
      <c r="E6871">
        <v>40</v>
      </c>
      <c r="F6871">
        <v>88501</v>
      </c>
      <c r="G6871">
        <v>3</v>
      </c>
      <c r="H6871">
        <v>1</v>
      </c>
      <c r="I6871">
        <v>105</v>
      </c>
      <c r="J6871">
        <v>731</v>
      </c>
      <c r="K6871">
        <v>20190610</v>
      </c>
      <c r="L6871" s="78">
        <v>0.20833333333333334</v>
      </c>
      <c r="N6871" t="s">
        <v>93</v>
      </c>
    </row>
    <row r="6872" spans="1:14" x14ac:dyDescent="0.25">
      <c r="A6872" t="s">
        <v>51</v>
      </c>
      <c r="B6872" t="s">
        <v>52</v>
      </c>
      <c r="C6872">
        <v>2</v>
      </c>
      <c r="D6872">
        <v>90</v>
      </c>
      <c r="E6872">
        <v>40</v>
      </c>
      <c r="F6872">
        <v>88501</v>
      </c>
      <c r="G6872">
        <v>3</v>
      </c>
      <c r="H6872">
        <v>1</v>
      </c>
      <c r="I6872">
        <v>105</v>
      </c>
      <c r="J6872">
        <v>731</v>
      </c>
      <c r="K6872">
        <v>20190610</v>
      </c>
      <c r="L6872" s="78">
        <v>0.25</v>
      </c>
      <c r="N6872" t="s">
        <v>93</v>
      </c>
    </row>
    <row r="6873" spans="1:14" x14ac:dyDescent="0.25">
      <c r="A6873" t="s">
        <v>51</v>
      </c>
      <c r="B6873" t="s">
        <v>52</v>
      </c>
      <c r="C6873">
        <v>2</v>
      </c>
      <c r="D6873">
        <v>90</v>
      </c>
      <c r="E6873">
        <v>40</v>
      </c>
      <c r="F6873">
        <v>88501</v>
      </c>
      <c r="G6873">
        <v>3</v>
      </c>
      <c r="H6873">
        <v>1</v>
      </c>
      <c r="I6873">
        <v>105</v>
      </c>
      <c r="J6873">
        <v>731</v>
      </c>
      <c r="K6873">
        <v>20190610</v>
      </c>
      <c r="L6873" s="78">
        <v>0.29166666666666669</v>
      </c>
      <c r="N6873" t="s">
        <v>93</v>
      </c>
    </row>
    <row r="6874" spans="1:14" x14ac:dyDescent="0.25">
      <c r="A6874" t="s">
        <v>51</v>
      </c>
      <c r="B6874" t="s">
        <v>52</v>
      </c>
      <c r="C6874">
        <v>2</v>
      </c>
      <c r="D6874">
        <v>90</v>
      </c>
      <c r="E6874">
        <v>40</v>
      </c>
      <c r="F6874">
        <v>88501</v>
      </c>
      <c r="G6874">
        <v>3</v>
      </c>
      <c r="H6874">
        <v>1</v>
      </c>
      <c r="I6874">
        <v>105</v>
      </c>
      <c r="J6874">
        <v>731</v>
      </c>
      <c r="K6874">
        <v>20190610</v>
      </c>
      <c r="L6874" s="78">
        <v>0.33333333333333331</v>
      </c>
      <c r="N6874" t="s">
        <v>93</v>
      </c>
    </row>
    <row r="6875" spans="1:14" x14ac:dyDescent="0.25">
      <c r="A6875" t="s">
        <v>51</v>
      </c>
      <c r="B6875" t="s">
        <v>52</v>
      </c>
      <c r="C6875">
        <v>2</v>
      </c>
      <c r="D6875">
        <v>90</v>
      </c>
      <c r="E6875">
        <v>40</v>
      </c>
      <c r="F6875">
        <v>88501</v>
      </c>
      <c r="G6875">
        <v>3</v>
      </c>
      <c r="H6875">
        <v>1</v>
      </c>
      <c r="I6875">
        <v>105</v>
      </c>
      <c r="J6875">
        <v>731</v>
      </c>
      <c r="K6875">
        <v>20190610</v>
      </c>
      <c r="L6875" s="78">
        <v>0.375</v>
      </c>
      <c r="N6875" t="s">
        <v>93</v>
      </c>
    </row>
    <row r="6876" spans="1:14" x14ac:dyDescent="0.25">
      <c r="A6876" t="s">
        <v>51</v>
      </c>
      <c r="B6876" t="s">
        <v>52</v>
      </c>
      <c r="C6876">
        <v>2</v>
      </c>
      <c r="D6876">
        <v>90</v>
      </c>
      <c r="E6876">
        <v>40</v>
      </c>
      <c r="F6876">
        <v>88501</v>
      </c>
      <c r="G6876">
        <v>3</v>
      </c>
      <c r="H6876">
        <v>1</v>
      </c>
      <c r="I6876">
        <v>105</v>
      </c>
      <c r="J6876">
        <v>731</v>
      </c>
      <c r="K6876">
        <v>20190610</v>
      </c>
      <c r="L6876" s="78">
        <v>0.41666666666666669</v>
      </c>
      <c r="N6876" t="s">
        <v>59</v>
      </c>
    </row>
    <row r="6877" spans="1:14" x14ac:dyDescent="0.25">
      <c r="A6877" t="s">
        <v>51</v>
      </c>
      <c r="B6877" t="s">
        <v>52</v>
      </c>
      <c r="C6877">
        <v>2</v>
      </c>
      <c r="D6877">
        <v>90</v>
      </c>
      <c r="E6877">
        <v>40</v>
      </c>
      <c r="F6877">
        <v>88501</v>
      </c>
      <c r="G6877">
        <v>3</v>
      </c>
      <c r="H6877">
        <v>1</v>
      </c>
      <c r="I6877">
        <v>105</v>
      </c>
      <c r="J6877">
        <v>731</v>
      </c>
      <c r="K6877">
        <v>20190610</v>
      </c>
      <c r="L6877" s="78">
        <v>0.45833333333333331</v>
      </c>
      <c r="N6877" t="s">
        <v>91</v>
      </c>
    </row>
    <row r="6878" spans="1:14" x14ac:dyDescent="0.25">
      <c r="A6878" t="s">
        <v>51</v>
      </c>
      <c r="B6878" t="s">
        <v>52</v>
      </c>
      <c r="C6878">
        <v>2</v>
      </c>
      <c r="D6878">
        <v>90</v>
      </c>
      <c r="E6878">
        <v>40</v>
      </c>
      <c r="F6878">
        <v>88501</v>
      </c>
      <c r="G6878">
        <v>3</v>
      </c>
      <c r="H6878">
        <v>1</v>
      </c>
      <c r="I6878">
        <v>105</v>
      </c>
      <c r="J6878">
        <v>731</v>
      </c>
      <c r="K6878">
        <v>20190610</v>
      </c>
      <c r="L6878" s="78">
        <v>0.5</v>
      </c>
      <c r="N6878" t="s">
        <v>91</v>
      </c>
    </row>
    <row r="6879" spans="1:14" x14ac:dyDescent="0.25">
      <c r="A6879" t="s">
        <v>51</v>
      </c>
      <c r="B6879" t="s">
        <v>52</v>
      </c>
      <c r="C6879">
        <v>2</v>
      </c>
      <c r="D6879">
        <v>90</v>
      </c>
      <c r="E6879">
        <v>40</v>
      </c>
      <c r="F6879">
        <v>88501</v>
      </c>
      <c r="G6879">
        <v>3</v>
      </c>
      <c r="H6879">
        <v>1</v>
      </c>
      <c r="I6879">
        <v>105</v>
      </c>
      <c r="J6879">
        <v>731</v>
      </c>
      <c r="K6879">
        <v>20190610</v>
      </c>
      <c r="L6879" s="78">
        <v>0.54166666666666663</v>
      </c>
      <c r="N6879" t="s">
        <v>91</v>
      </c>
    </row>
    <row r="6880" spans="1:14" x14ac:dyDescent="0.25">
      <c r="A6880" t="s">
        <v>51</v>
      </c>
      <c r="B6880" t="s">
        <v>52</v>
      </c>
      <c r="C6880">
        <v>2</v>
      </c>
      <c r="D6880">
        <v>90</v>
      </c>
      <c r="E6880">
        <v>40</v>
      </c>
      <c r="F6880">
        <v>88501</v>
      </c>
      <c r="G6880">
        <v>3</v>
      </c>
      <c r="H6880">
        <v>1</v>
      </c>
      <c r="I6880">
        <v>105</v>
      </c>
      <c r="J6880">
        <v>731</v>
      </c>
      <c r="K6880">
        <v>20190610</v>
      </c>
      <c r="L6880" s="78">
        <v>0.58333333333333337</v>
      </c>
      <c r="N6880" t="s">
        <v>91</v>
      </c>
    </row>
    <row r="6881" spans="1:14" x14ac:dyDescent="0.25">
      <c r="A6881" t="s">
        <v>51</v>
      </c>
      <c r="B6881" t="s">
        <v>52</v>
      </c>
      <c r="C6881">
        <v>2</v>
      </c>
      <c r="D6881">
        <v>90</v>
      </c>
      <c r="E6881">
        <v>40</v>
      </c>
      <c r="F6881">
        <v>88501</v>
      </c>
      <c r="G6881">
        <v>3</v>
      </c>
      <c r="H6881">
        <v>1</v>
      </c>
      <c r="I6881">
        <v>105</v>
      </c>
      <c r="J6881">
        <v>731</v>
      </c>
      <c r="K6881">
        <v>20190610</v>
      </c>
      <c r="L6881" s="78">
        <v>0.625</v>
      </c>
      <c r="N6881" t="s">
        <v>91</v>
      </c>
    </row>
    <row r="6882" spans="1:14" x14ac:dyDescent="0.25">
      <c r="A6882" t="s">
        <v>51</v>
      </c>
      <c r="B6882" t="s">
        <v>52</v>
      </c>
      <c r="C6882">
        <v>2</v>
      </c>
      <c r="D6882">
        <v>90</v>
      </c>
      <c r="E6882">
        <v>40</v>
      </c>
      <c r="F6882">
        <v>88501</v>
      </c>
      <c r="G6882">
        <v>3</v>
      </c>
      <c r="H6882">
        <v>1</v>
      </c>
      <c r="I6882">
        <v>105</v>
      </c>
      <c r="J6882">
        <v>731</v>
      </c>
      <c r="K6882">
        <v>20190610</v>
      </c>
      <c r="L6882" s="78">
        <v>0.66666666666666663</v>
      </c>
      <c r="N6882" t="s">
        <v>91</v>
      </c>
    </row>
    <row r="6883" spans="1:14" x14ac:dyDescent="0.25">
      <c r="A6883" t="s">
        <v>51</v>
      </c>
      <c r="B6883" t="s">
        <v>52</v>
      </c>
      <c r="C6883">
        <v>2</v>
      </c>
      <c r="D6883">
        <v>90</v>
      </c>
      <c r="E6883">
        <v>40</v>
      </c>
      <c r="F6883">
        <v>88501</v>
      </c>
      <c r="G6883">
        <v>3</v>
      </c>
      <c r="H6883">
        <v>1</v>
      </c>
      <c r="I6883">
        <v>105</v>
      </c>
      <c r="J6883">
        <v>731</v>
      </c>
      <c r="K6883">
        <v>20190610</v>
      </c>
      <c r="L6883" s="78">
        <v>0.70833333333333337</v>
      </c>
      <c r="N6883" t="s">
        <v>91</v>
      </c>
    </row>
    <row r="6884" spans="1:14" x14ac:dyDescent="0.25">
      <c r="A6884" t="s">
        <v>51</v>
      </c>
      <c r="B6884" t="s">
        <v>52</v>
      </c>
      <c r="C6884">
        <v>2</v>
      </c>
      <c r="D6884">
        <v>90</v>
      </c>
      <c r="E6884">
        <v>40</v>
      </c>
      <c r="F6884">
        <v>88501</v>
      </c>
      <c r="G6884">
        <v>3</v>
      </c>
      <c r="H6884">
        <v>1</v>
      </c>
      <c r="I6884">
        <v>105</v>
      </c>
      <c r="J6884">
        <v>731</v>
      </c>
      <c r="K6884">
        <v>20190610</v>
      </c>
      <c r="L6884" s="78">
        <v>0.75</v>
      </c>
      <c r="N6884" t="s">
        <v>91</v>
      </c>
    </row>
    <row r="6885" spans="1:14" x14ac:dyDescent="0.25">
      <c r="A6885" t="s">
        <v>51</v>
      </c>
      <c r="B6885" t="s">
        <v>52</v>
      </c>
      <c r="C6885">
        <v>2</v>
      </c>
      <c r="D6885">
        <v>90</v>
      </c>
      <c r="E6885">
        <v>40</v>
      </c>
      <c r="F6885">
        <v>88501</v>
      </c>
      <c r="G6885">
        <v>3</v>
      </c>
      <c r="H6885">
        <v>1</v>
      </c>
      <c r="I6885">
        <v>105</v>
      </c>
      <c r="J6885">
        <v>731</v>
      </c>
      <c r="K6885">
        <v>20190610</v>
      </c>
      <c r="L6885" s="78">
        <v>0.79166666666666663</v>
      </c>
      <c r="N6885" t="s">
        <v>91</v>
      </c>
    </row>
    <row r="6886" spans="1:14" x14ac:dyDescent="0.25">
      <c r="A6886" t="s">
        <v>51</v>
      </c>
      <c r="B6886" t="s">
        <v>52</v>
      </c>
      <c r="C6886">
        <v>2</v>
      </c>
      <c r="D6886">
        <v>90</v>
      </c>
      <c r="E6886">
        <v>40</v>
      </c>
      <c r="F6886">
        <v>88501</v>
      </c>
      <c r="G6886">
        <v>3</v>
      </c>
      <c r="H6886">
        <v>1</v>
      </c>
      <c r="I6886">
        <v>105</v>
      </c>
      <c r="J6886">
        <v>731</v>
      </c>
      <c r="K6886">
        <v>20190610</v>
      </c>
      <c r="L6886" s="78">
        <v>0.83333333333333337</v>
      </c>
      <c r="N6886" t="s">
        <v>91</v>
      </c>
    </row>
    <row r="6887" spans="1:14" x14ac:dyDescent="0.25">
      <c r="A6887" t="s">
        <v>51</v>
      </c>
      <c r="B6887" t="s">
        <v>52</v>
      </c>
      <c r="C6887">
        <v>2</v>
      </c>
      <c r="D6887">
        <v>90</v>
      </c>
      <c r="E6887">
        <v>40</v>
      </c>
      <c r="F6887">
        <v>88501</v>
      </c>
      <c r="G6887">
        <v>3</v>
      </c>
      <c r="H6887">
        <v>1</v>
      </c>
      <c r="I6887">
        <v>105</v>
      </c>
      <c r="J6887">
        <v>731</v>
      </c>
      <c r="K6887">
        <v>20190610</v>
      </c>
      <c r="L6887" s="78">
        <v>0.875</v>
      </c>
      <c r="N6887" t="s">
        <v>91</v>
      </c>
    </row>
    <row r="6888" spans="1:14" x14ac:dyDescent="0.25">
      <c r="A6888" t="s">
        <v>51</v>
      </c>
      <c r="B6888" t="s">
        <v>52</v>
      </c>
      <c r="C6888">
        <v>2</v>
      </c>
      <c r="D6888">
        <v>90</v>
      </c>
      <c r="E6888">
        <v>40</v>
      </c>
      <c r="F6888">
        <v>88501</v>
      </c>
      <c r="G6888">
        <v>3</v>
      </c>
      <c r="H6888">
        <v>1</v>
      </c>
      <c r="I6888">
        <v>105</v>
      </c>
      <c r="J6888">
        <v>731</v>
      </c>
      <c r="K6888">
        <v>20190610</v>
      </c>
      <c r="L6888" s="78">
        <v>0.91666666666666663</v>
      </c>
      <c r="N6888" t="s">
        <v>91</v>
      </c>
    </row>
    <row r="6889" spans="1:14" x14ac:dyDescent="0.25">
      <c r="A6889" t="s">
        <v>51</v>
      </c>
      <c r="B6889" t="s">
        <v>52</v>
      </c>
      <c r="C6889">
        <v>2</v>
      </c>
      <c r="D6889">
        <v>90</v>
      </c>
      <c r="E6889">
        <v>40</v>
      </c>
      <c r="F6889">
        <v>88501</v>
      </c>
      <c r="G6889">
        <v>3</v>
      </c>
      <c r="H6889">
        <v>1</v>
      </c>
      <c r="I6889">
        <v>105</v>
      </c>
      <c r="J6889">
        <v>731</v>
      </c>
      <c r="K6889">
        <v>20190610</v>
      </c>
      <c r="L6889" s="78">
        <v>0.95833333333333337</v>
      </c>
      <c r="N6889" t="s">
        <v>91</v>
      </c>
    </row>
    <row r="6890" spans="1:14" x14ac:dyDescent="0.25">
      <c r="A6890" t="s">
        <v>51</v>
      </c>
      <c r="B6890" t="s">
        <v>52</v>
      </c>
      <c r="C6890">
        <v>2</v>
      </c>
      <c r="D6890">
        <v>90</v>
      </c>
      <c r="E6890">
        <v>40</v>
      </c>
      <c r="F6890">
        <v>88501</v>
      </c>
      <c r="G6890">
        <v>3</v>
      </c>
      <c r="H6890">
        <v>1</v>
      </c>
      <c r="I6890">
        <v>105</v>
      </c>
      <c r="J6890">
        <v>731</v>
      </c>
      <c r="K6890">
        <v>20190611</v>
      </c>
      <c r="L6890" s="78">
        <v>0</v>
      </c>
      <c r="N6890" t="s">
        <v>91</v>
      </c>
    </row>
    <row r="6891" spans="1:14" x14ac:dyDescent="0.25">
      <c r="A6891" t="s">
        <v>51</v>
      </c>
      <c r="B6891" t="s">
        <v>52</v>
      </c>
      <c r="C6891">
        <v>2</v>
      </c>
      <c r="D6891">
        <v>90</v>
      </c>
      <c r="E6891">
        <v>40</v>
      </c>
      <c r="F6891">
        <v>88501</v>
      </c>
      <c r="G6891">
        <v>3</v>
      </c>
      <c r="H6891">
        <v>1</v>
      </c>
      <c r="I6891">
        <v>105</v>
      </c>
      <c r="J6891">
        <v>731</v>
      </c>
      <c r="K6891">
        <v>20190611</v>
      </c>
      <c r="L6891" s="78">
        <v>4.1666666666666664E-2</v>
      </c>
      <c r="N6891" t="s">
        <v>91</v>
      </c>
    </row>
    <row r="6892" spans="1:14" x14ac:dyDescent="0.25">
      <c r="A6892" t="s">
        <v>51</v>
      </c>
      <c r="B6892" t="s">
        <v>52</v>
      </c>
      <c r="C6892">
        <v>2</v>
      </c>
      <c r="D6892">
        <v>90</v>
      </c>
      <c r="E6892">
        <v>40</v>
      </c>
      <c r="F6892">
        <v>88501</v>
      </c>
      <c r="G6892">
        <v>3</v>
      </c>
      <c r="H6892">
        <v>1</v>
      </c>
      <c r="I6892">
        <v>105</v>
      </c>
      <c r="J6892">
        <v>731</v>
      </c>
      <c r="K6892">
        <v>20190611</v>
      </c>
      <c r="L6892" s="78">
        <v>8.3333333333333329E-2</v>
      </c>
      <c r="N6892" t="s">
        <v>91</v>
      </c>
    </row>
    <row r="6893" spans="1:14" x14ac:dyDescent="0.25">
      <c r="A6893" t="s">
        <v>51</v>
      </c>
      <c r="B6893" t="s">
        <v>52</v>
      </c>
      <c r="C6893">
        <v>2</v>
      </c>
      <c r="D6893">
        <v>90</v>
      </c>
      <c r="E6893">
        <v>40</v>
      </c>
      <c r="F6893">
        <v>88501</v>
      </c>
      <c r="G6893">
        <v>3</v>
      </c>
      <c r="H6893">
        <v>1</v>
      </c>
      <c r="I6893">
        <v>105</v>
      </c>
      <c r="J6893">
        <v>731</v>
      </c>
      <c r="K6893">
        <v>20190611</v>
      </c>
      <c r="L6893" s="78">
        <v>0.125</v>
      </c>
      <c r="N6893" t="s">
        <v>91</v>
      </c>
    </row>
    <row r="6894" spans="1:14" x14ac:dyDescent="0.25">
      <c r="A6894" t="s">
        <v>51</v>
      </c>
      <c r="B6894" t="s">
        <v>52</v>
      </c>
      <c r="C6894">
        <v>2</v>
      </c>
      <c r="D6894">
        <v>90</v>
      </c>
      <c r="E6894">
        <v>40</v>
      </c>
      <c r="F6894">
        <v>88501</v>
      </c>
      <c r="G6894">
        <v>3</v>
      </c>
      <c r="H6894">
        <v>1</v>
      </c>
      <c r="I6894">
        <v>105</v>
      </c>
      <c r="J6894">
        <v>731</v>
      </c>
      <c r="K6894">
        <v>20190611</v>
      </c>
      <c r="L6894" s="78">
        <v>0.16666666666666666</v>
      </c>
      <c r="N6894" t="s">
        <v>91</v>
      </c>
    </row>
    <row r="6895" spans="1:14" x14ac:dyDescent="0.25">
      <c r="A6895" t="s">
        <v>51</v>
      </c>
      <c r="B6895" t="s">
        <v>52</v>
      </c>
      <c r="C6895">
        <v>2</v>
      </c>
      <c r="D6895">
        <v>90</v>
      </c>
      <c r="E6895">
        <v>40</v>
      </c>
      <c r="F6895">
        <v>88501</v>
      </c>
      <c r="G6895">
        <v>3</v>
      </c>
      <c r="H6895">
        <v>1</v>
      </c>
      <c r="I6895">
        <v>105</v>
      </c>
      <c r="J6895">
        <v>731</v>
      </c>
      <c r="K6895">
        <v>20190611</v>
      </c>
      <c r="L6895" s="78">
        <v>0.20833333333333334</v>
      </c>
      <c r="N6895" t="s">
        <v>91</v>
      </c>
    </row>
    <row r="6896" spans="1:14" x14ac:dyDescent="0.25">
      <c r="A6896" t="s">
        <v>51</v>
      </c>
      <c r="B6896" t="s">
        <v>52</v>
      </c>
      <c r="C6896">
        <v>2</v>
      </c>
      <c r="D6896">
        <v>90</v>
      </c>
      <c r="E6896">
        <v>40</v>
      </c>
      <c r="F6896">
        <v>88501</v>
      </c>
      <c r="G6896">
        <v>3</v>
      </c>
      <c r="H6896">
        <v>1</v>
      </c>
      <c r="I6896">
        <v>105</v>
      </c>
      <c r="J6896">
        <v>731</v>
      </c>
      <c r="K6896">
        <v>20190611</v>
      </c>
      <c r="L6896" s="78">
        <v>0.25</v>
      </c>
      <c r="N6896" t="s">
        <v>91</v>
      </c>
    </row>
    <row r="6897" spans="1:14" x14ac:dyDescent="0.25">
      <c r="A6897" t="s">
        <v>51</v>
      </c>
      <c r="B6897" t="s">
        <v>52</v>
      </c>
      <c r="C6897">
        <v>2</v>
      </c>
      <c r="D6897">
        <v>90</v>
      </c>
      <c r="E6897">
        <v>40</v>
      </c>
      <c r="F6897">
        <v>88501</v>
      </c>
      <c r="G6897">
        <v>3</v>
      </c>
      <c r="H6897">
        <v>1</v>
      </c>
      <c r="I6897">
        <v>105</v>
      </c>
      <c r="J6897">
        <v>731</v>
      </c>
      <c r="K6897">
        <v>20190611</v>
      </c>
      <c r="L6897" s="78">
        <v>0.29166666666666669</v>
      </c>
      <c r="N6897" t="s">
        <v>91</v>
      </c>
    </row>
    <row r="6898" spans="1:14" x14ac:dyDescent="0.25">
      <c r="A6898" t="s">
        <v>51</v>
      </c>
      <c r="B6898" t="s">
        <v>52</v>
      </c>
      <c r="C6898">
        <v>2</v>
      </c>
      <c r="D6898">
        <v>90</v>
      </c>
      <c r="E6898">
        <v>40</v>
      </c>
      <c r="F6898">
        <v>88501</v>
      </c>
      <c r="G6898">
        <v>3</v>
      </c>
      <c r="H6898">
        <v>1</v>
      </c>
      <c r="I6898">
        <v>105</v>
      </c>
      <c r="J6898">
        <v>731</v>
      </c>
      <c r="K6898">
        <v>20190611</v>
      </c>
      <c r="L6898" s="78">
        <v>0.33333333333333331</v>
      </c>
      <c r="N6898" t="s">
        <v>91</v>
      </c>
    </row>
    <row r="6899" spans="1:14" x14ac:dyDescent="0.25">
      <c r="A6899" t="s">
        <v>51</v>
      </c>
      <c r="B6899" t="s">
        <v>52</v>
      </c>
      <c r="C6899">
        <v>2</v>
      </c>
      <c r="D6899">
        <v>90</v>
      </c>
      <c r="E6899">
        <v>40</v>
      </c>
      <c r="F6899">
        <v>88501</v>
      </c>
      <c r="G6899">
        <v>3</v>
      </c>
      <c r="H6899">
        <v>1</v>
      </c>
      <c r="I6899">
        <v>105</v>
      </c>
      <c r="J6899">
        <v>731</v>
      </c>
      <c r="K6899">
        <v>20190611</v>
      </c>
      <c r="L6899" s="78">
        <v>0.375</v>
      </c>
      <c r="N6899" t="s">
        <v>91</v>
      </c>
    </row>
    <row r="6900" spans="1:14" x14ac:dyDescent="0.25">
      <c r="A6900" t="s">
        <v>51</v>
      </c>
      <c r="B6900" t="s">
        <v>52</v>
      </c>
      <c r="C6900">
        <v>2</v>
      </c>
      <c r="D6900">
        <v>90</v>
      </c>
      <c r="E6900">
        <v>40</v>
      </c>
      <c r="F6900">
        <v>88501</v>
      </c>
      <c r="G6900">
        <v>3</v>
      </c>
      <c r="H6900">
        <v>1</v>
      </c>
      <c r="I6900">
        <v>105</v>
      </c>
      <c r="J6900">
        <v>731</v>
      </c>
      <c r="K6900">
        <v>20190611</v>
      </c>
      <c r="L6900" s="78">
        <v>0.41666666666666669</v>
      </c>
      <c r="N6900" t="s">
        <v>91</v>
      </c>
    </row>
    <row r="6901" spans="1:14" x14ac:dyDescent="0.25">
      <c r="A6901" t="s">
        <v>51</v>
      </c>
      <c r="B6901" t="s">
        <v>52</v>
      </c>
      <c r="C6901">
        <v>2</v>
      </c>
      <c r="D6901">
        <v>90</v>
      </c>
      <c r="E6901">
        <v>40</v>
      </c>
      <c r="F6901">
        <v>88501</v>
      </c>
      <c r="G6901">
        <v>3</v>
      </c>
      <c r="H6901">
        <v>1</v>
      </c>
      <c r="I6901">
        <v>105</v>
      </c>
      <c r="J6901">
        <v>731</v>
      </c>
      <c r="K6901">
        <v>20190611</v>
      </c>
      <c r="L6901" s="78">
        <v>0.45833333333333331</v>
      </c>
      <c r="N6901" t="s">
        <v>91</v>
      </c>
    </row>
    <row r="6902" spans="1:14" x14ac:dyDescent="0.25">
      <c r="A6902" t="s">
        <v>51</v>
      </c>
      <c r="B6902" t="s">
        <v>52</v>
      </c>
      <c r="C6902">
        <v>2</v>
      </c>
      <c r="D6902">
        <v>90</v>
      </c>
      <c r="E6902">
        <v>40</v>
      </c>
      <c r="F6902">
        <v>88501</v>
      </c>
      <c r="G6902">
        <v>3</v>
      </c>
      <c r="H6902">
        <v>1</v>
      </c>
      <c r="I6902">
        <v>105</v>
      </c>
      <c r="J6902">
        <v>731</v>
      </c>
      <c r="K6902">
        <v>20190611</v>
      </c>
      <c r="L6902" s="78">
        <v>0.5</v>
      </c>
      <c r="N6902" t="s">
        <v>91</v>
      </c>
    </row>
    <row r="6903" spans="1:14" x14ac:dyDescent="0.25">
      <c r="A6903" t="s">
        <v>51</v>
      </c>
      <c r="B6903" t="s">
        <v>52</v>
      </c>
      <c r="C6903">
        <v>2</v>
      </c>
      <c r="D6903">
        <v>90</v>
      </c>
      <c r="E6903">
        <v>40</v>
      </c>
      <c r="F6903">
        <v>88501</v>
      </c>
      <c r="G6903">
        <v>3</v>
      </c>
      <c r="H6903">
        <v>1</v>
      </c>
      <c r="I6903">
        <v>105</v>
      </c>
      <c r="J6903">
        <v>731</v>
      </c>
      <c r="K6903">
        <v>20190611</v>
      </c>
      <c r="L6903" s="78">
        <v>0.54166666666666663</v>
      </c>
      <c r="N6903" t="s">
        <v>91</v>
      </c>
    </row>
    <row r="6904" spans="1:14" x14ac:dyDescent="0.25">
      <c r="A6904" t="s">
        <v>51</v>
      </c>
      <c r="B6904" t="s">
        <v>52</v>
      </c>
      <c r="C6904">
        <v>2</v>
      </c>
      <c r="D6904">
        <v>90</v>
      </c>
      <c r="E6904">
        <v>40</v>
      </c>
      <c r="F6904">
        <v>88501</v>
      </c>
      <c r="G6904">
        <v>3</v>
      </c>
      <c r="H6904">
        <v>1</v>
      </c>
      <c r="I6904">
        <v>105</v>
      </c>
      <c r="J6904">
        <v>731</v>
      </c>
      <c r="K6904">
        <v>20190611</v>
      </c>
      <c r="L6904" s="78">
        <v>0.58333333333333337</v>
      </c>
      <c r="N6904" t="s">
        <v>91</v>
      </c>
    </row>
    <row r="6905" spans="1:14" x14ac:dyDescent="0.25">
      <c r="A6905" t="s">
        <v>51</v>
      </c>
      <c r="B6905" t="s">
        <v>52</v>
      </c>
      <c r="C6905">
        <v>2</v>
      </c>
      <c r="D6905">
        <v>90</v>
      </c>
      <c r="E6905">
        <v>40</v>
      </c>
      <c r="F6905">
        <v>88501</v>
      </c>
      <c r="G6905">
        <v>3</v>
      </c>
      <c r="H6905">
        <v>1</v>
      </c>
      <c r="I6905">
        <v>105</v>
      </c>
      <c r="J6905">
        <v>731</v>
      </c>
      <c r="K6905">
        <v>20190611</v>
      </c>
      <c r="L6905" s="78">
        <v>0.625</v>
      </c>
      <c r="N6905" t="s">
        <v>91</v>
      </c>
    </row>
    <row r="6906" spans="1:14" x14ac:dyDescent="0.25">
      <c r="A6906" t="s">
        <v>51</v>
      </c>
      <c r="B6906" t="s">
        <v>52</v>
      </c>
      <c r="C6906">
        <v>2</v>
      </c>
      <c r="D6906">
        <v>90</v>
      </c>
      <c r="E6906">
        <v>40</v>
      </c>
      <c r="F6906">
        <v>88501</v>
      </c>
      <c r="G6906">
        <v>3</v>
      </c>
      <c r="H6906">
        <v>1</v>
      </c>
      <c r="I6906">
        <v>105</v>
      </c>
      <c r="J6906">
        <v>731</v>
      </c>
      <c r="K6906">
        <v>20190611</v>
      </c>
      <c r="L6906" s="78">
        <v>0.66666666666666663</v>
      </c>
      <c r="N6906" t="s">
        <v>91</v>
      </c>
    </row>
    <row r="6907" spans="1:14" x14ac:dyDescent="0.25">
      <c r="A6907" t="s">
        <v>51</v>
      </c>
      <c r="B6907" t="s">
        <v>52</v>
      </c>
      <c r="C6907">
        <v>2</v>
      </c>
      <c r="D6907">
        <v>90</v>
      </c>
      <c r="E6907">
        <v>40</v>
      </c>
      <c r="F6907">
        <v>88501</v>
      </c>
      <c r="G6907">
        <v>3</v>
      </c>
      <c r="H6907">
        <v>1</v>
      </c>
      <c r="I6907">
        <v>105</v>
      </c>
      <c r="J6907">
        <v>731</v>
      </c>
      <c r="K6907">
        <v>20190611</v>
      </c>
      <c r="L6907" s="78">
        <v>0.70833333333333337</v>
      </c>
      <c r="N6907" t="s">
        <v>91</v>
      </c>
    </row>
    <row r="6908" spans="1:14" x14ac:dyDescent="0.25">
      <c r="A6908" t="s">
        <v>51</v>
      </c>
      <c r="B6908" t="s">
        <v>52</v>
      </c>
      <c r="C6908">
        <v>2</v>
      </c>
      <c r="D6908">
        <v>90</v>
      </c>
      <c r="E6908">
        <v>40</v>
      </c>
      <c r="F6908">
        <v>88501</v>
      </c>
      <c r="G6908">
        <v>3</v>
      </c>
      <c r="H6908">
        <v>1</v>
      </c>
      <c r="I6908">
        <v>105</v>
      </c>
      <c r="J6908">
        <v>731</v>
      </c>
      <c r="K6908">
        <v>20190611</v>
      </c>
      <c r="L6908" s="78">
        <v>0.75</v>
      </c>
      <c r="N6908" t="s">
        <v>91</v>
      </c>
    </row>
    <row r="6909" spans="1:14" x14ac:dyDescent="0.25">
      <c r="A6909" t="s">
        <v>51</v>
      </c>
      <c r="B6909" t="s">
        <v>52</v>
      </c>
      <c r="C6909">
        <v>2</v>
      </c>
      <c r="D6909">
        <v>90</v>
      </c>
      <c r="E6909">
        <v>40</v>
      </c>
      <c r="F6909">
        <v>88501</v>
      </c>
      <c r="G6909">
        <v>3</v>
      </c>
      <c r="H6909">
        <v>1</v>
      </c>
      <c r="I6909">
        <v>105</v>
      </c>
      <c r="J6909">
        <v>731</v>
      </c>
      <c r="K6909">
        <v>20190611</v>
      </c>
      <c r="L6909" s="78">
        <v>0.79166666666666663</v>
      </c>
      <c r="N6909" t="s">
        <v>91</v>
      </c>
    </row>
    <row r="6910" spans="1:14" x14ac:dyDescent="0.25">
      <c r="A6910" t="s">
        <v>51</v>
      </c>
      <c r="B6910" t="s">
        <v>52</v>
      </c>
      <c r="C6910">
        <v>2</v>
      </c>
      <c r="D6910">
        <v>90</v>
      </c>
      <c r="E6910">
        <v>40</v>
      </c>
      <c r="F6910">
        <v>88501</v>
      </c>
      <c r="G6910">
        <v>3</v>
      </c>
      <c r="H6910">
        <v>1</v>
      </c>
      <c r="I6910">
        <v>105</v>
      </c>
      <c r="J6910">
        <v>731</v>
      </c>
      <c r="K6910">
        <v>20190611</v>
      </c>
      <c r="L6910" s="78">
        <v>0.83333333333333337</v>
      </c>
      <c r="N6910" t="s">
        <v>91</v>
      </c>
    </row>
    <row r="6911" spans="1:14" x14ac:dyDescent="0.25">
      <c r="A6911" t="s">
        <v>51</v>
      </c>
      <c r="B6911" t="s">
        <v>52</v>
      </c>
      <c r="C6911">
        <v>2</v>
      </c>
      <c r="D6911">
        <v>90</v>
      </c>
      <c r="E6911">
        <v>40</v>
      </c>
      <c r="F6911">
        <v>88501</v>
      </c>
      <c r="G6911">
        <v>3</v>
      </c>
      <c r="H6911">
        <v>1</v>
      </c>
      <c r="I6911">
        <v>105</v>
      </c>
      <c r="J6911">
        <v>731</v>
      </c>
      <c r="K6911">
        <v>20190611</v>
      </c>
      <c r="L6911" s="78">
        <v>0.875</v>
      </c>
      <c r="N6911" t="s">
        <v>91</v>
      </c>
    </row>
    <row r="6912" spans="1:14" x14ac:dyDescent="0.25">
      <c r="A6912" t="s">
        <v>51</v>
      </c>
      <c r="B6912" t="s">
        <v>52</v>
      </c>
      <c r="C6912">
        <v>2</v>
      </c>
      <c r="D6912">
        <v>90</v>
      </c>
      <c r="E6912">
        <v>40</v>
      </c>
      <c r="F6912">
        <v>88501</v>
      </c>
      <c r="G6912">
        <v>3</v>
      </c>
      <c r="H6912">
        <v>1</v>
      </c>
      <c r="I6912">
        <v>105</v>
      </c>
      <c r="J6912">
        <v>731</v>
      </c>
      <c r="K6912">
        <v>20190611</v>
      </c>
      <c r="L6912" s="78">
        <v>0.91666666666666663</v>
      </c>
      <c r="N6912" t="s">
        <v>91</v>
      </c>
    </row>
    <row r="6913" spans="1:14" x14ac:dyDescent="0.25">
      <c r="A6913" t="s">
        <v>51</v>
      </c>
      <c r="B6913" t="s">
        <v>52</v>
      </c>
      <c r="C6913">
        <v>2</v>
      </c>
      <c r="D6913">
        <v>90</v>
      </c>
      <c r="E6913">
        <v>40</v>
      </c>
      <c r="F6913">
        <v>88501</v>
      </c>
      <c r="G6913">
        <v>3</v>
      </c>
      <c r="H6913">
        <v>1</v>
      </c>
      <c r="I6913">
        <v>105</v>
      </c>
      <c r="J6913">
        <v>731</v>
      </c>
      <c r="K6913">
        <v>20190611</v>
      </c>
      <c r="L6913" s="78">
        <v>0.95833333333333337</v>
      </c>
      <c r="N6913" t="s">
        <v>91</v>
      </c>
    </row>
    <row r="6914" spans="1:14" x14ac:dyDescent="0.25">
      <c r="A6914" t="s">
        <v>51</v>
      </c>
      <c r="B6914" t="s">
        <v>52</v>
      </c>
      <c r="C6914">
        <v>2</v>
      </c>
      <c r="D6914">
        <v>90</v>
      </c>
      <c r="E6914">
        <v>40</v>
      </c>
      <c r="F6914">
        <v>88501</v>
      </c>
      <c r="G6914">
        <v>3</v>
      </c>
      <c r="H6914">
        <v>1</v>
      </c>
      <c r="I6914">
        <v>105</v>
      </c>
      <c r="J6914">
        <v>731</v>
      </c>
      <c r="K6914">
        <v>20190612</v>
      </c>
      <c r="L6914" s="78">
        <v>0</v>
      </c>
      <c r="N6914" t="s">
        <v>91</v>
      </c>
    </row>
    <row r="6915" spans="1:14" x14ac:dyDescent="0.25">
      <c r="A6915" t="s">
        <v>51</v>
      </c>
      <c r="B6915" t="s">
        <v>52</v>
      </c>
      <c r="C6915">
        <v>2</v>
      </c>
      <c r="D6915">
        <v>90</v>
      </c>
      <c r="E6915">
        <v>40</v>
      </c>
      <c r="F6915">
        <v>88501</v>
      </c>
      <c r="G6915">
        <v>3</v>
      </c>
      <c r="H6915">
        <v>1</v>
      </c>
      <c r="I6915">
        <v>105</v>
      </c>
      <c r="J6915">
        <v>731</v>
      </c>
      <c r="K6915">
        <v>20190612</v>
      </c>
      <c r="L6915" s="78">
        <v>4.1666666666666664E-2</v>
      </c>
      <c r="N6915" t="s">
        <v>91</v>
      </c>
    </row>
    <row r="6916" spans="1:14" x14ac:dyDescent="0.25">
      <c r="A6916" t="s">
        <v>51</v>
      </c>
      <c r="B6916" t="s">
        <v>52</v>
      </c>
      <c r="C6916">
        <v>2</v>
      </c>
      <c r="D6916">
        <v>90</v>
      </c>
      <c r="E6916">
        <v>40</v>
      </c>
      <c r="F6916">
        <v>88501</v>
      </c>
      <c r="G6916">
        <v>3</v>
      </c>
      <c r="H6916">
        <v>1</v>
      </c>
      <c r="I6916">
        <v>105</v>
      </c>
      <c r="J6916">
        <v>731</v>
      </c>
      <c r="K6916">
        <v>20190612</v>
      </c>
      <c r="L6916" s="78">
        <v>8.3333333333333329E-2</v>
      </c>
      <c r="N6916" t="s">
        <v>91</v>
      </c>
    </row>
    <row r="6917" spans="1:14" x14ac:dyDescent="0.25">
      <c r="A6917" t="s">
        <v>51</v>
      </c>
      <c r="B6917" t="s">
        <v>52</v>
      </c>
      <c r="C6917">
        <v>2</v>
      </c>
      <c r="D6917">
        <v>90</v>
      </c>
      <c r="E6917">
        <v>40</v>
      </c>
      <c r="F6917">
        <v>88501</v>
      </c>
      <c r="G6917">
        <v>3</v>
      </c>
      <c r="H6917">
        <v>1</v>
      </c>
      <c r="I6917">
        <v>105</v>
      </c>
      <c r="J6917">
        <v>731</v>
      </c>
      <c r="K6917">
        <v>20190612</v>
      </c>
      <c r="L6917" s="78">
        <v>0.125</v>
      </c>
      <c r="N6917" t="s">
        <v>91</v>
      </c>
    </row>
    <row r="6918" spans="1:14" x14ac:dyDescent="0.25">
      <c r="A6918" t="s">
        <v>51</v>
      </c>
      <c r="B6918" t="s">
        <v>52</v>
      </c>
      <c r="C6918">
        <v>2</v>
      </c>
      <c r="D6918">
        <v>90</v>
      </c>
      <c r="E6918">
        <v>40</v>
      </c>
      <c r="F6918">
        <v>88501</v>
      </c>
      <c r="G6918">
        <v>3</v>
      </c>
      <c r="H6918">
        <v>1</v>
      </c>
      <c r="I6918">
        <v>105</v>
      </c>
      <c r="J6918">
        <v>731</v>
      </c>
      <c r="K6918">
        <v>20190612</v>
      </c>
      <c r="L6918" s="78">
        <v>0.16666666666666666</v>
      </c>
      <c r="N6918" t="s">
        <v>91</v>
      </c>
    </row>
    <row r="6919" spans="1:14" x14ac:dyDescent="0.25">
      <c r="A6919" t="s">
        <v>51</v>
      </c>
      <c r="B6919" t="s">
        <v>52</v>
      </c>
      <c r="C6919">
        <v>2</v>
      </c>
      <c r="D6919">
        <v>90</v>
      </c>
      <c r="E6919">
        <v>40</v>
      </c>
      <c r="F6919">
        <v>88501</v>
      </c>
      <c r="G6919">
        <v>3</v>
      </c>
      <c r="H6919">
        <v>1</v>
      </c>
      <c r="I6919">
        <v>105</v>
      </c>
      <c r="J6919">
        <v>731</v>
      </c>
      <c r="K6919">
        <v>20190612</v>
      </c>
      <c r="L6919" s="78">
        <v>0.20833333333333334</v>
      </c>
      <c r="N6919" t="s">
        <v>91</v>
      </c>
    </row>
    <row r="6920" spans="1:14" x14ac:dyDescent="0.25">
      <c r="A6920" t="s">
        <v>51</v>
      </c>
      <c r="B6920" t="s">
        <v>52</v>
      </c>
      <c r="C6920">
        <v>2</v>
      </c>
      <c r="D6920">
        <v>90</v>
      </c>
      <c r="E6920">
        <v>40</v>
      </c>
      <c r="F6920">
        <v>88501</v>
      </c>
      <c r="G6920">
        <v>3</v>
      </c>
      <c r="H6920">
        <v>1</v>
      </c>
      <c r="I6920">
        <v>105</v>
      </c>
      <c r="J6920">
        <v>731</v>
      </c>
      <c r="K6920">
        <v>20190612</v>
      </c>
      <c r="L6920" s="78">
        <v>0.25</v>
      </c>
      <c r="N6920" t="s">
        <v>91</v>
      </c>
    </row>
    <row r="6921" spans="1:14" x14ac:dyDescent="0.25">
      <c r="A6921" t="s">
        <v>51</v>
      </c>
      <c r="B6921" t="s">
        <v>52</v>
      </c>
      <c r="C6921">
        <v>2</v>
      </c>
      <c r="D6921">
        <v>90</v>
      </c>
      <c r="E6921">
        <v>40</v>
      </c>
      <c r="F6921">
        <v>88501</v>
      </c>
      <c r="G6921">
        <v>3</v>
      </c>
      <c r="H6921">
        <v>1</v>
      </c>
      <c r="I6921">
        <v>105</v>
      </c>
      <c r="J6921">
        <v>731</v>
      </c>
      <c r="K6921">
        <v>20190612</v>
      </c>
      <c r="L6921" s="78">
        <v>0.29166666666666669</v>
      </c>
      <c r="N6921" t="s">
        <v>91</v>
      </c>
    </row>
    <row r="6922" spans="1:14" x14ac:dyDescent="0.25">
      <c r="A6922" t="s">
        <v>51</v>
      </c>
      <c r="B6922" t="s">
        <v>52</v>
      </c>
      <c r="C6922">
        <v>2</v>
      </c>
      <c r="D6922">
        <v>90</v>
      </c>
      <c r="E6922">
        <v>40</v>
      </c>
      <c r="F6922">
        <v>88501</v>
      </c>
      <c r="G6922">
        <v>3</v>
      </c>
      <c r="H6922">
        <v>1</v>
      </c>
      <c r="I6922">
        <v>105</v>
      </c>
      <c r="J6922">
        <v>731</v>
      </c>
      <c r="K6922">
        <v>20190612</v>
      </c>
      <c r="L6922" s="78">
        <v>0.33333333333333331</v>
      </c>
      <c r="N6922" t="s">
        <v>91</v>
      </c>
    </row>
    <row r="6923" spans="1:14" x14ac:dyDescent="0.25">
      <c r="A6923" t="s">
        <v>51</v>
      </c>
      <c r="B6923" t="s">
        <v>52</v>
      </c>
      <c r="C6923">
        <v>2</v>
      </c>
      <c r="D6923">
        <v>90</v>
      </c>
      <c r="E6923">
        <v>40</v>
      </c>
      <c r="F6923">
        <v>88501</v>
      </c>
      <c r="G6923">
        <v>3</v>
      </c>
      <c r="H6923">
        <v>1</v>
      </c>
      <c r="I6923">
        <v>105</v>
      </c>
      <c r="J6923">
        <v>731</v>
      </c>
      <c r="K6923">
        <v>20190612</v>
      </c>
      <c r="L6923" s="78">
        <v>0.375</v>
      </c>
      <c r="N6923" t="s">
        <v>91</v>
      </c>
    </row>
    <row r="6924" spans="1:14" x14ac:dyDescent="0.25">
      <c r="A6924" t="s">
        <v>51</v>
      </c>
      <c r="B6924" t="s">
        <v>52</v>
      </c>
      <c r="C6924">
        <v>2</v>
      </c>
      <c r="D6924">
        <v>90</v>
      </c>
      <c r="E6924">
        <v>40</v>
      </c>
      <c r="F6924">
        <v>88501</v>
      </c>
      <c r="G6924">
        <v>3</v>
      </c>
      <c r="H6924">
        <v>1</v>
      </c>
      <c r="I6924">
        <v>105</v>
      </c>
      <c r="J6924">
        <v>731</v>
      </c>
      <c r="K6924">
        <v>20190612</v>
      </c>
      <c r="L6924" s="78">
        <v>0.41666666666666669</v>
      </c>
      <c r="N6924" t="s">
        <v>91</v>
      </c>
    </row>
    <row r="6925" spans="1:14" x14ac:dyDescent="0.25">
      <c r="A6925" t="s">
        <v>51</v>
      </c>
      <c r="B6925" t="s">
        <v>52</v>
      </c>
      <c r="C6925">
        <v>2</v>
      </c>
      <c r="D6925">
        <v>90</v>
      </c>
      <c r="E6925">
        <v>40</v>
      </c>
      <c r="F6925">
        <v>88501</v>
      </c>
      <c r="G6925">
        <v>3</v>
      </c>
      <c r="H6925">
        <v>1</v>
      </c>
      <c r="I6925">
        <v>105</v>
      </c>
      <c r="J6925">
        <v>731</v>
      </c>
      <c r="K6925">
        <v>20190612</v>
      </c>
      <c r="L6925" s="78">
        <v>0.45833333333333331</v>
      </c>
      <c r="N6925" t="s">
        <v>91</v>
      </c>
    </row>
    <row r="6926" spans="1:14" x14ac:dyDescent="0.25">
      <c r="A6926" t="s">
        <v>51</v>
      </c>
      <c r="B6926" t="s">
        <v>52</v>
      </c>
      <c r="C6926">
        <v>2</v>
      </c>
      <c r="D6926">
        <v>90</v>
      </c>
      <c r="E6926">
        <v>40</v>
      </c>
      <c r="F6926">
        <v>88501</v>
      </c>
      <c r="G6926">
        <v>3</v>
      </c>
      <c r="H6926">
        <v>1</v>
      </c>
      <c r="I6926">
        <v>105</v>
      </c>
      <c r="J6926">
        <v>731</v>
      </c>
      <c r="K6926">
        <v>20190612</v>
      </c>
      <c r="L6926" s="78">
        <v>0.5</v>
      </c>
      <c r="N6926" t="s">
        <v>91</v>
      </c>
    </row>
    <row r="6927" spans="1:14" x14ac:dyDescent="0.25">
      <c r="A6927" t="s">
        <v>51</v>
      </c>
      <c r="B6927" t="s">
        <v>52</v>
      </c>
      <c r="C6927">
        <v>2</v>
      </c>
      <c r="D6927">
        <v>90</v>
      </c>
      <c r="E6927">
        <v>40</v>
      </c>
      <c r="F6927">
        <v>88501</v>
      </c>
      <c r="G6927">
        <v>3</v>
      </c>
      <c r="H6927">
        <v>1</v>
      </c>
      <c r="I6927">
        <v>105</v>
      </c>
      <c r="J6927">
        <v>731</v>
      </c>
      <c r="K6927">
        <v>20190612</v>
      </c>
      <c r="L6927" s="78">
        <v>0.54166666666666663</v>
      </c>
      <c r="N6927" t="s">
        <v>91</v>
      </c>
    </row>
    <row r="6928" spans="1:14" x14ac:dyDescent="0.25">
      <c r="A6928" t="s">
        <v>51</v>
      </c>
      <c r="B6928" t="s">
        <v>52</v>
      </c>
      <c r="C6928">
        <v>2</v>
      </c>
      <c r="D6928">
        <v>90</v>
      </c>
      <c r="E6928">
        <v>40</v>
      </c>
      <c r="F6928">
        <v>88501</v>
      </c>
      <c r="G6928">
        <v>3</v>
      </c>
      <c r="H6928">
        <v>1</v>
      </c>
      <c r="I6928">
        <v>105</v>
      </c>
      <c r="J6928">
        <v>731</v>
      </c>
      <c r="K6928">
        <v>20190612</v>
      </c>
      <c r="L6928" s="78">
        <v>0.58333333333333337</v>
      </c>
      <c r="N6928" t="s">
        <v>91</v>
      </c>
    </row>
    <row r="6929" spans="1:14" x14ac:dyDescent="0.25">
      <c r="A6929" t="s">
        <v>51</v>
      </c>
      <c r="B6929" t="s">
        <v>52</v>
      </c>
      <c r="C6929">
        <v>2</v>
      </c>
      <c r="D6929">
        <v>90</v>
      </c>
      <c r="E6929">
        <v>40</v>
      </c>
      <c r="F6929">
        <v>88501</v>
      </c>
      <c r="G6929">
        <v>3</v>
      </c>
      <c r="H6929">
        <v>1</v>
      </c>
      <c r="I6929">
        <v>105</v>
      </c>
      <c r="J6929">
        <v>731</v>
      </c>
      <c r="K6929">
        <v>20190612</v>
      </c>
      <c r="L6929" s="78">
        <v>0.625</v>
      </c>
      <c r="N6929" t="s">
        <v>91</v>
      </c>
    </row>
    <row r="6930" spans="1:14" x14ac:dyDescent="0.25">
      <c r="A6930" t="s">
        <v>51</v>
      </c>
      <c r="B6930" t="s">
        <v>52</v>
      </c>
      <c r="C6930">
        <v>2</v>
      </c>
      <c r="D6930">
        <v>90</v>
      </c>
      <c r="E6930">
        <v>40</v>
      </c>
      <c r="F6930">
        <v>88501</v>
      </c>
      <c r="G6930">
        <v>3</v>
      </c>
      <c r="H6930">
        <v>1</v>
      </c>
      <c r="I6930">
        <v>105</v>
      </c>
      <c r="J6930">
        <v>731</v>
      </c>
      <c r="K6930">
        <v>20190612</v>
      </c>
      <c r="L6930" s="78">
        <v>0.66666666666666663</v>
      </c>
      <c r="N6930" t="s">
        <v>91</v>
      </c>
    </row>
    <row r="6931" spans="1:14" x14ac:dyDescent="0.25">
      <c r="A6931" t="s">
        <v>51</v>
      </c>
      <c r="B6931" t="s">
        <v>52</v>
      </c>
      <c r="C6931">
        <v>2</v>
      </c>
      <c r="D6931">
        <v>90</v>
      </c>
      <c r="E6931">
        <v>40</v>
      </c>
      <c r="F6931">
        <v>88501</v>
      </c>
      <c r="G6931">
        <v>3</v>
      </c>
      <c r="H6931">
        <v>1</v>
      </c>
      <c r="I6931">
        <v>105</v>
      </c>
      <c r="J6931">
        <v>731</v>
      </c>
      <c r="K6931">
        <v>20190612</v>
      </c>
      <c r="L6931" s="78">
        <v>0.70833333333333337</v>
      </c>
      <c r="N6931" t="s">
        <v>91</v>
      </c>
    </row>
    <row r="6932" spans="1:14" x14ac:dyDescent="0.25">
      <c r="A6932" t="s">
        <v>51</v>
      </c>
      <c r="B6932" t="s">
        <v>52</v>
      </c>
      <c r="C6932">
        <v>2</v>
      </c>
      <c r="D6932">
        <v>90</v>
      </c>
      <c r="E6932">
        <v>40</v>
      </c>
      <c r="F6932">
        <v>88501</v>
      </c>
      <c r="G6932">
        <v>3</v>
      </c>
      <c r="H6932">
        <v>1</v>
      </c>
      <c r="I6932">
        <v>105</v>
      </c>
      <c r="J6932">
        <v>731</v>
      </c>
      <c r="K6932">
        <v>20190612</v>
      </c>
      <c r="L6932" s="78">
        <v>0.75</v>
      </c>
      <c r="N6932" t="s">
        <v>91</v>
      </c>
    </row>
    <row r="6933" spans="1:14" x14ac:dyDescent="0.25">
      <c r="A6933" t="s">
        <v>51</v>
      </c>
      <c r="B6933" t="s">
        <v>52</v>
      </c>
      <c r="C6933">
        <v>2</v>
      </c>
      <c r="D6933">
        <v>90</v>
      </c>
      <c r="E6933">
        <v>40</v>
      </c>
      <c r="F6933">
        <v>88501</v>
      </c>
      <c r="G6933">
        <v>3</v>
      </c>
      <c r="H6933">
        <v>1</v>
      </c>
      <c r="I6933">
        <v>105</v>
      </c>
      <c r="J6933">
        <v>731</v>
      </c>
      <c r="K6933">
        <v>20190612</v>
      </c>
      <c r="L6933" s="78">
        <v>0.79166666666666663</v>
      </c>
      <c r="N6933" t="s">
        <v>91</v>
      </c>
    </row>
    <row r="6934" spans="1:14" x14ac:dyDescent="0.25">
      <c r="A6934" t="s">
        <v>51</v>
      </c>
      <c r="B6934" t="s">
        <v>52</v>
      </c>
      <c r="C6934">
        <v>2</v>
      </c>
      <c r="D6934">
        <v>90</v>
      </c>
      <c r="E6934">
        <v>40</v>
      </c>
      <c r="F6934">
        <v>88501</v>
      </c>
      <c r="G6934">
        <v>3</v>
      </c>
      <c r="H6934">
        <v>1</v>
      </c>
      <c r="I6934">
        <v>105</v>
      </c>
      <c r="J6934">
        <v>731</v>
      </c>
      <c r="K6934">
        <v>20190612</v>
      </c>
      <c r="L6934" s="78">
        <v>0.83333333333333337</v>
      </c>
      <c r="N6934" t="s">
        <v>91</v>
      </c>
    </row>
    <row r="6935" spans="1:14" x14ac:dyDescent="0.25">
      <c r="A6935" t="s">
        <v>51</v>
      </c>
      <c r="B6935" t="s">
        <v>52</v>
      </c>
      <c r="C6935">
        <v>2</v>
      </c>
      <c r="D6935">
        <v>90</v>
      </c>
      <c r="E6935">
        <v>40</v>
      </c>
      <c r="F6935">
        <v>88501</v>
      </c>
      <c r="G6935">
        <v>3</v>
      </c>
      <c r="H6935">
        <v>1</v>
      </c>
      <c r="I6935">
        <v>105</v>
      </c>
      <c r="J6935">
        <v>731</v>
      </c>
      <c r="K6935">
        <v>20190612</v>
      </c>
      <c r="L6935" s="78">
        <v>0.875</v>
      </c>
      <c r="N6935" t="s">
        <v>91</v>
      </c>
    </row>
    <row r="6936" spans="1:14" x14ac:dyDescent="0.25">
      <c r="A6936" t="s">
        <v>51</v>
      </c>
      <c r="B6936" t="s">
        <v>52</v>
      </c>
      <c r="C6936">
        <v>2</v>
      </c>
      <c r="D6936">
        <v>90</v>
      </c>
      <c r="E6936">
        <v>40</v>
      </c>
      <c r="F6936">
        <v>88501</v>
      </c>
      <c r="G6936">
        <v>3</v>
      </c>
      <c r="H6936">
        <v>1</v>
      </c>
      <c r="I6936">
        <v>105</v>
      </c>
      <c r="J6936">
        <v>731</v>
      </c>
      <c r="K6936">
        <v>20190612</v>
      </c>
      <c r="L6936" s="78">
        <v>0.91666666666666663</v>
      </c>
      <c r="N6936" t="s">
        <v>91</v>
      </c>
    </row>
    <row r="6937" spans="1:14" x14ac:dyDescent="0.25">
      <c r="A6937" t="s">
        <v>51</v>
      </c>
      <c r="B6937" t="s">
        <v>52</v>
      </c>
      <c r="C6937">
        <v>2</v>
      </c>
      <c r="D6937">
        <v>90</v>
      </c>
      <c r="E6937">
        <v>40</v>
      </c>
      <c r="F6937">
        <v>88501</v>
      </c>
      <c r="G6937">
        <v>3</v>
      </c>
      <c r="H6937">
        <v>1</v>
      </c>
      <c r="I6937">
        <v>105</v>
      </c>
      <c r="J6937">
        <v>731</v>
      </c>
      <c r="K6937">
        <v>20190612</v>
      </c>
      <c r="L6937" s="78">
        <v>0.95833333333333337</v>
      </c>
      <c r="N6937" t="s">
        <v>91</v>
      </c>
    </row>
    <row r="6938" spans="1:14" x14ac:dyDescent="0.25">
      <c r="A6938" t="s">
        <v>51</v>
      </c>
      <c r="B6938" t="s">
        <v>52</v>
      </c>
      <c r="C6938">
        <v>2</v>
      </c>
      <c r="D6938">
        <v>90</v>
      </c>
      <c r="E6938">
        <v>40</v>
      </c>
      <c r="F6938">
        <v>88501</v>
      </c>
      <c r="G6938">
        <v>3</v>
      </c>
      <c r="H6938">
        <v>1</v>
      </c>
      <c r="I6938">
        <v>105</v>
      </c>
      <c r="J6938">
        <v>731</v>
      </c>
      <c r="K6938">
        <v>20190613</v>
      </c>
      <c r="L6938" s="78">
        <v>0</v>
      </c>
      <c r="N6938" t="s">
        <v>91</v>
      </c>
    </row>
    <row r="6939" spans="1:14" x14ac:dyDescent="0.25">
      <c r="A6939" t="s">
        <v>51</v>
      </c>
      <c r="B6939" t="s">
        <v>52</v>
      </c>
      <c r="C6939">
        <v>2</v>
      </c>
      <c r="D6939">
        <v>90</v>
      </c>
      <c r="E6939">
        <v>40</v>
      </c>
      <c r="F6939">
        <v>88501</v>
      </c>
      <c r="G6939">
        <v>3</v>
      </c>
      <c r="H6939">
        <v>1</v>
      </c>
      <c r="I6939">
        <v>105</v>
      </c>
      <c r="J6939">
        <v>731</v>
      </c>
      <c r="K6939">
        <v>20190613</v>
      </c>
      <c r="L6939" s="78">
        <v>4.1666666666666664E-2</v>
      </c>
      <c r="N6939" t="s">
        <v>91</v>
      </c>
    </row>
    <row r="6940" spans="1:14" x14ac:dyDescent="0.25">
      <c r="A6940" t="s">
        <v>51</v>
      </c>
      <c r="B6940" t="s">
        <v>52</v>
      </c>
      <c r="C6940">
        <v>2</v>
      </c>
      <c r="D6940">
        <v>90</v>
      </c>
      <c r="E6940">
        <v>40</v>
      </c>
      <c r="F6940">
        <v>88501</v>
      </c>
      <c r="G6940">
        <v>3</v>
      </c>
      <c r="H6940">
        <v>1</v>
      </c>
      <c r="I6940">
        <v>105</v>
      </c>
      <c r="J6940">
        <v>731</v>
      </c>
      <c r="K6940">
        <v>20190613</v>
      </c>
      <c r="L6940" s="78">
        <v>8.3333333333333329E-2</v>
      </c>
      <c r="N6940" t="s">
        <v>91</v>
      </c>
    </row>
    <row r="6941" spans="1:14" x14ac:dyDescent="0.25">
      <c r="A6941" t="s">
        <v>51</v>
      </c>
      <c r="B6941" t="s">
        <v>52</v>
      </c>
      <c r="C6941">
        <v>2</v>
      </c>
      <c r="D6941">
        <v>90</v>
      </c>
      <c r="E6941">
        <v>40</v>
      </c>
      <c r="F6941">
        <v>88501</v>
      </c>
      <c r="G6941">
        <v>3</v>
      </c>
      <c r="H6941">
        <v>1</v>
      </c>
      <c r="I6941">
        <v>105</v>
      </c>
      <c r="J6941">
        <v>731</v>
      </c>
      <c r="K6941">
        <v>20190613</v>
      </c>
      <c r="L6941" s="78">
        <v>0.125</v>
      </c>
      <c r="N6941" t="s">
        <v>91</v>
      </c>
    </row>
    <row r="6942" spans="1:14" x14ac:dyDescent="0.25">
      <c r="A6942" t="s">
        <v>51</v>
      </c>
      <c r="B6942" t="s">
        <v>52</v>
      </c>
      <c r="C6942">
        <v>2</v>
      </c>
      <c r="D6942">
        <v>90</v>
      </c>
      <c r="E6942">
        <v>40</v>
      </c>
      <c r="F6942">
        <v>88501</v>
      </c>
      <c r="G6942">
        <v>3</v>
      </c>
      <c r="H6942">
        <v>1</v>
      </c>
      <c r="I6942">
        <v>105</v>
      </c>
      <c r="J6942">
        <v>731</v>
      </c>
      <c r="K6942">
        <v>20190613</v>
      </c>
      <c r="L6942" s="78">
        <v>0.16666666666666666</v>
      </c>
      <c r="N6942" t="s">
        <v>91</v>
      </c>
    </row>
    <row r="6943" spans="1:14" x14ac:dyDescent="0.25">
      <c r="A6943" t="s">
        <v>51</v>
      </c>
      <c r="B6943" t="s">
        <v>52</v>
      </c>
      <c r="C6943">
        <v>2</v>
      </c>
      <c r="D6943">
        <v>90</v>
      </c>
      <c r="E6943">
        <v>40</v>
      </c>
      <c r="F6943">
        <v>88501</v>
      </c>
      <c r="G6943">
        <v>3</v>
      </c>
      <c r="H6943">
        <v>1</v>
      </c>
      <c r="I6943">
        <v>105</v>
      </c>
      <c r="J6943">
        <v>731</v>
      </c>
      <c r="K6943">
        <v>20190613</v>
      </c>
      <c r="L6943" s="78">
        <v>0.20833333333333334</v>
      </c>
      <c r="N6943" t="s">
        <v>91</v>
      </c>
    </row>
    <row r="6944" spans="1:14" x14ac:dyDescent="0.25">
      <c r="A6944" t="s">
        <v>51</v>
      </c>
      <c r="B6944" t="s">
        <v>52</v>
      </c>
      <c r="C6944">
        <v>2</v>
      </c>
      <c r="D6944">
        <v>90</v>
      </c>
      <c r="E6944">
        <v>40</v>
      </c>
      <c r="F6944">
        <v>88501</v>
      </c>
      <c r="G6944">
        <v>3</v>
      </c>
      <c r="H6944">
        <v>1</v>
      </c>
      <c r="I6944">
        <v>105</v>
      </c>
      <c r="J6944">
        <v>731</v>
      </c>
      <c r="K6944">
        <v>20190613</v>
      </c>
      <c r="L6944" s="78">
        <v>0.25</v>
      </c>
      <c r="N6944" t="s">
        <v>91</v>
      </c>
    </row>
    <row r="6945" spans="1:14" x14ac:dyDescent="0.25">
      <c r="A6945" t="s">
        <v>51</v>
      </c>
      <c r="B6945" t="s">
        <v>52</v>
      </c>
      <c r="C6945">
        <v>2</v>
      </c>
      <c r="D6945">
        <v>90</v>
      </c>
      <c r="E6945">
        <v>40</v>
      </c>
      <c r="F6945">
        <v>88501</v>
      </c>
      <c r="G6945">
        <v>3</v>
      </c>
      <c r="H6945">
        <v>1</v>
      </c>
      <c r="I6945">
        <v>105</v>
      </c>
      <c r="J6945">
        <v>731</v>
      </c>
      <c r="K6945">
        <v>20190613</v>
      </c>
      <c r="L6945" s="78">
        <v>0.29166666666666669</v>
      </c>
      <c r="N6945" t="s">
        <v>91</v>
      </c>
    </row>
    <row r="6946" spans="1:14" x14ac:dyDescent="0.25">
      <c r="A6946" t="s">
        <v>51</v>
      </c>
      <c r="B6946" t="s">
        <v>52</v>
      </c>
      <c r="C6946">
        <v>2</v>
      </c>
      <c r="D6946">
        <v>90</v>
      </c>
      <c r="E6946">
        <v>40</v>
      </c>
      <c r="F6946">
        <v>88501</v>
      </c>
      <c r="G6946">
        <v>3</v>
      </c>
      <c r="H6946">
        <v>1</v>
      </c>
      <c r="I6946">
        <v>105</v>
      </c>
      <c r="J6946">
        <v>731</v>
      </c>
      <c r="K6946">
        <v>20190613</v>
      </c>
      <c r="L6946" s="78">
        <v>0.33333333333333331</v>
      </c>
      <c r="N6946" t="s">
        <v>91</v>
      </c>
    </row>
    <row r="6947" spans="1:14" x14ac:dyDescent="0.25">
      <c r="A6947" t="s">
        <v>51</v>
      </c>
      <c r="B6947" t="s">
        <v>52</v>
      </c>
      <c r="C6947">
        <v>2</v>
      </c>
      <c r="D6947">
        <v>90</v>
      </c>
      <c r="E6947">
        <v>40</v>
      </c>
      <c r="F6947">
        <v>88501</v>
      </c>
      <c r="G6947">
        <v>3</v>
      </c>
      <c r="H6947">
        <v>1</v>
      </c>
      <c r="I6947">
        <v>105</v>
      </c>
      <c r="J6947">
        <v>731</v>
      </c>
      <c r="K6947">
        <v>20190613</v>
      </c>
      <c r="L6947" s="78">
        <v>0.375</v>
      </c>
      <c r="N6947" t="s">
        <v>91</v>
      </c>
    </row>
    <row r="6948" spans="1:14" x14ac:dyDescent="0.25">
      <c r="A6948" t="s">
        <v>51</v>
      </c>
      <c r="B6948" t="s">
        <v>52</v>
      </c>
      <c r="C6948">
        <v>2</v>
      </c>
      <c r="D6948">
        <v>90</v>
      </c>
      <c r="E6948">
        <v>40</v>
      </c>
      <c r="F6948">
        <v>88501</v>
      </c>
      <c r="G6948">
        <v>3</v>
      </c>
      <c r="H6948">
        <v>1</v>
      </c>
      <c r="I6948">
        <v>105</v>
      </c>
      <c r="J6948">
        <v>731</v>
      </c>
      <c r="K6948">
        <v>20190613</v>
      </c>
      <c r="L6948" s="78">
        <v>0.41666666666666669</v>
      </c>
      <c r="N6948" t="s">
        <v>91</v>
      </c>
    </row>
    <row r="6949" spans="1:14" x14ac:dyDescent="0.25">
      <c r="A6949" t="s">
        <v>51</v>
      </c>
      <c r="B6949" t="s">
        <v>52</v>
      </c>
      <c r="C6949">
        <v>2</v>
      </c>
      <c r="D6949">
        <v>90</v>
      </c>
      <c r="E6949">
        <v>40</v>
      </c>
      <c r="F6949">
        <v>88501</v>
      </c>
      <c r="G6949">
        <v>3</v>
      </c>
      <c r="H6949">
        <v>1</v>
      </c>
      <c r="I6949">
        <v>105</v>
      </c>
      <c r="J6949">
        <v>731</v>
      </c>
      <c r="K6949">
        <v>20190613</v>
      </c>
      <c r="L6949" s="78">
        <v>0.45833333333333331</v>
      </c>
      <c r="N6949" t="s">
        <v>91</v>
      </c>
    </row>
    <row r="6950" spans="1:14" x14ac:dyDescent="0.25">
      <c r="A6950" t="s">
        <v>51</v>
      </c>
      <c r="B6950" t="s">
        <v>52</v>
      </c>
      <c r="C6950">
        <v>2</v>
      </c>
      <c r="D6950">
        <v>90</v>
      </c>
      <c r="E6950">
        <v>40</v>
      </c>
      <c r="F6950">
        <v>88501</v>
      </c>
      <c r="G6950">
        <v>3</v>
      </c>
      <c r="H6950">
        <v>1</v>
      </c>
      <c r="I6950">
        <v>105</v>
      </c>
      <c r="J6950">
        <v>731</v>
      </c>
      <c r="K6950">
        <v>20190613</v>
      </c>
      <c r="L6950" s="78">
        <v>0.5</v>
      </c>
      <c r="N6950" t="s">
        <v>91</v>
      </c>
    </row>
    <row r="6951" spans="1:14" x14ac:dyDescent="0.25">
      <c r="A6951" t="s">
        <v>51</v>
      </c>
      <c r="B6951" t="s">
        <v>52</v>
      </c>
      <c r="C6951">
        <v>2</v>
      </c>
      <c r="D6951">
        <v>90</v>
      </c>
      <c r="E6951">
        <v>40</v>
      </c>
      <c r="F6951">
        <v>88501</v>
      </c>
      <c r="G6951">
        <v>3</v>
      </c>
      <c r="H6951">
        <v>1</v>
      </c>
      <c r="I6951">
        <v>105</v>
      </c>
      <c r="J6951">
        <v>731</v>
      </c>
      <c r="K6951">
        <v>20190613</v>
      </c>
      <c r="L6951" s="78">
        <v>0.54166666666666663</v>
      </c>
      <c r="N6951" t="s">
        <v>91</v>
      </c>
    </row>
    <row r="6952" spans="1:14" x14ac:dyDescent="0.25">
      <c r="A6952" t="s">
        <v>51</v>
      </c>
      <c r="B6952" t="s">
        <v>52</v>
      </c>
      <c r="C6952">
        <v>2</v>
      </c>
      <c r="D6952">
        <v>90</v>
      </c>
      <c r="E6952">
        <v>40</v>
      </c>
      <c r="F6952">
        <v>88501</v>
      </c>
      <c r="G6952">
        <v>3</v>
      </c>
      <c r="H6952">
        <v>1</v>
      </c>
      <c r="I6952">
        <v>105</v>
      </c>
      <c r="J6952">
        <v>731</v>
      </c>
      <c r="K6952">
        <v>20190613</v>
      </c>
      <c r="L6952" s="78">
        <v>0.58333333333333337</v>
      </c>
      <c r="N6952" t="s">
        <v>91</v>
      </c>
    </row>
    <row r="6953" spans="1:14" x14ac:dyDescent="0.25">
      <c r="A6953" t="s">
        <v>51</v>
      </c>
      <c r="B6953" t="s">
        <v>52</v>
      </c>
      <c r="C6953">
        <v>2</v>
      </c>
      <c r="D6953">
        <v>90</v>
      </c>
      <c r="E6953">
        <v>40</v>
      </c>
      <c r="F6953">
        <v>88501</v>
      </c>
      <c r="G6953">
        <v>3</v>
      </c>
      <c r="H6953">
        <v>1</v>
      </c>
      <c r="I6953">
        <v>105</v>
      </c>
      <c r="J6953">
        <v>731</v>
      </c>
      <c r="K6953">
        <v>20190613</v>
      </c>
      <c r="L6953" s="78">
        <v>0.625</v>
      </c>
      <c r="N6953" t="s">
        <v>91</v>
      </c>
    </row>
    <row r="6954" spans="1:14" x14ac:dyDescent="0.25">
      <c r="A6954" t="s">
        <v>51</v>
      </c>
      <c r="B6954" t="s">
        <v>52</v>
      </c>
      <c r="C6954">
        <v>2</v>
      </c>
      <c r="D6954">
        <v>90</v>
      </c>
      <c r="E6954">
        <v>40</v>
      </c>
      <c r="F6954">
        <v>88501</v>
      </c>
      <c r="G6954">
        <v>3</v>
      </c>
      <c r="H6954">
        <v>1</v>
      </c>
      <c r="I6954">
        <v>105</v>
      </c>
      <c r="J6954">
        <v>731</v>
      </c>
      <c r="K6954">
        <v>20190613</v>
      </c>
      <c r="L6954" s="78">
        <v>0.66666666666666663</v>
      </c>
      <c r="N6954" t="s">
        <v>91</v>
      </c>
    </row>
    <row r="6955" spans="1:14" x14ac:dyDescent="0.25">
      <c r="A6955" t="s">
        <v>51</v>
      </c>
      <c r="B6955" t="s">
        <v>52</v>
      </c>
      <c r="C6955">
        <v>2</v>
      </c>
      <c r="D6955">
        <v>90</v>
      </c>
      <c r="E6955">
        <v>40</v>
      </c>
      <c r="F6955">
        <v>88501</v>
      </c>
      <c r="G6955">
        <v>3</v>
      </c>
      <c r="H6955">
        <v>1</v>
      </c>
      <c r="I6955">
        <v>105</v>
      </c>
      <c r="J6955">
        <v>731</v>
      </c>
      <c r="K6955">
        <v>20190613</v>
      </c>
      <c r="L6955" s="78">
        <v>0.70833333333333337</v>
      </c>
      <c r="N6955" t="s">
        <v>91</v>
      </c>
    </row>
    <row r="6956" spans="1:14" x14ac:dyDescent="0.25">
      <c r="A6956" t="s">
        <v>51</v>
      </c>
      <c r="B6956" t="s">
        <v>52</v>
      </c>
      <c r="C6956">
        <v>2</v>
      </c>
      <c r="D6956">
        <v>90</v>
      </c>
      <c r="E6956">
        <v>40</v>
      </c>
      <c r="F6956">
        <v>88501</v>
      </c>
      <c r="G6956">
        <v>3</v>
      </c>
      <c r="H6956">
        <v>1</v>
      </c>
      <c r="I6956">
        <v>105</v>
      </c>
      <c r="J6956">
        <v>731</v>
      </c>
      <c r="K6956">
        <v>20190613</v>
      </c>
      <c r="L6956" s="78">
        <v>0.75</v>
      </c>
      <c r="N6956" t="s">
        <v>91</v>
      </c>
    </row>
    <row r="6957" spans="1:14" x14ac:dyDescent="0.25">
      <c r="A6957" t="s">
        <v>51</v>
      </c>
      <c r="B6957" t="s">
        <v>52</v>
      </c>
      <c r="C6957">
        <v>2</v>
      </c>
      <c r="D6957">
        <v>90</v>
      </c>
      <c r="E6957">
        <v>40</v>
      </c>
      <c r="F6957">
        <v>88501</v>
      </c>
      <c r="G6957">
        <v>3</v>
      </c>
      <c r="H6957">
        <v>1</v>
      </c>
      <c r="I6957">
        <v>105</v>
      </c>
      <c r="J6957">
        <v>731</v>
      </c>
      <c r="K6957">
        <v>20190613</v>
      </c>
      <c r="L6957" s="78">
        <v>0.79166666666666663</v>
      </c>
      <c r="N6957" t="s">
        <v>91</v>
      </c>
    </row>
    <row r="6958" spans="1:14" x14ac:dyDescent="0.25">
      <c r="A6958" t="s">
        <v>51</v>
      </c>
      <c r="B6958" t="s">
        <v>52</v>
      </c>
      <c r="C6958">
        <v>2</v>
      </c>
      <c r="D6958">
        <v>90</v>
      </c>
      <c r="E6958">
        <v>40</v>
      </c>
      <c r="F6958">
        <v>88501</v>
      </c>
      <c r="G6958">
        <v>3</v>
      </c>
      <c r="H6958">
        <v>1</v>
      </c>
      <c r="I6958">
        <v>105</v>
      </c>
      <c r="J6958">
        <v>731</v>
      </c>
      <c r="K6958">
        <v>20190613</v>
      </c>
      <c r="L6958" s="78">
        <v>0.83333333333333337</v>
      </c>
      <c r="N6958" t="s">
        <v>91</v>
      </c>
    </row>
    <row r="6959" spans="1:14" x14ac:dyDescent="0.25">
      <c r="A6959" t="s">
        <v>51</v>
      </c>
      <c r="B6959" t="s">
        <v>52</v>
      </c>
      <c r="C6959">
        <v>2</v>
      </c>
      <c r="D6959">
        <v>90</v>
      </c>
      <c r="E6959">
        <v>40</v>
      </c>
      <c r="F6959">
        <v>88501</v>
      </c>
      <c r="G6959">
        <v>3</v>
      </c>
      <c r="H6959">
        <v>1</v>
      </c>
      <c r="I6959">
        <v>105</v>
      </c>
      <c r="J6959">
        <v>731</v>
      </c>
      <c r="K6959">
        <v>20190613</v>
      </c>
      <c r="L6959" s="78">
        <v>0.875</v>
      </c>
      <c r="N6959" t="s">
        <v>91</v>
      </c>
    </row>
    <row r="6960" spans="1:14" x14ac:dyDescent="0.25">
      <c r="A6960" t="s">
        <v>51</v>
      </c>
      <c r="B6960" t="s">
        <v>52</v>
      </c>
      <c r="C6960">
        <v>2</v>
      </c>
      <c r="D6960">
        <v>90</v>
      </c>
      <c r="E6960">
        <v>40</v>
      </c>
      <c r="F6960">
        <v>88501</v>
      </c>
      <c r="G6960">
        <v>3</v>
      </c>
      <c r="H6960">
        <v>1</v>
      </c>
      <c r="I6960">
        <v>105</v>
      </c>
      <c r="J6960">
        <v>731</v>
      </c>
      <c r="K6960">
        <v>20190613</v>
      </c>
      <c r="L6960" s="78">
        <v>0.91666666666666663</v>
      </c>
      <c r="N6960" t="s">
        <v>91</v>
      </c>
    </row>
    <row r="6961" spans="1:14" x14ac:dyDescent="0.25">
      <c r="A6961" t="s">
        <v>51</v>
      </c>
      <c r="B6961" t="s">
        <v>52</v>
      </c>
      <c r="C6961">
        <v>2</v>
      </c>
      <c r="D6961">
        <v>90</v>
      </c>
      <c r="E6961">
        <v>40</v>
      </c>
      <c r="F6961">
        <v>88501</v>
      </c>
      <c r="G6961">
        <v>3</v>
      </c>
      <c r="H6961">
        <v>1</v>
      </c>
      <c r="I6961">
        <v>105</v>
      </c>
      <c r="J6961">
        <v>731</v>
      </c>
      <c r="K6961">
        <v>20190613</v>
      </c>
      <c r="L6961" s="78">
        <v>0.95833333333333337</v>
      </c>
      <c r="N6961" t="s">
        <v>91</v>
      </c>
    </row>
    <row r="6962" spans="1:14" x14ac:dyDescent="0.25">
      <c r="A6962" t="s">
        <v>51</v>
      </c>
      <c r="B6962" t="s">
        <v>52</v>
      </c>
      <c r="C6962">
        <v>2</v>
      </c>
      <c r="D6962">
        <v>90</v>
      </c>
      <c r="E6962">
        <v>40</v>
      </c>
      <c r="F6962">
        <v>88501</v>
      </c>
      <c r="G6962">
        <v>3</v>
      </c>
      <c r="H6962">
        <v>1</v>
      </c>
      <c r="I6962">
        <v>105</v>
      </c>
      <c r="J6962">
        <v>731</v>
      </c>
      <c r="K6962">
        <v>20190614</v>
      </c>
      <c r="L6962" s="78">
        <v>0</v>
      </c>
      <c r="N6962" t="s">
        <v>91</v>
      </c>
    </row>
    <row r="6963" spans="1:14" x14ac:dyDescent="0.25">
      <c r="A6963" t="s">
        <v>51</v>
      </c>
      <c r="B6963" t="s">
        <v>52</v>
      </c>
      <c r="C6963">
        <v>2</v>
      </c>
      <c r="D6963">
        <v>90</v>
      </c>
      <c r="E6963">
        <v>40</v>
      </c>
      <c r="F6963">
        <v>88501</v>
      </c>
      <c r="G6963">
        <v>3</v>
      </c>
      <c r="H6963">
        <v>1</v>
      </c>
      <c r="I6963">
        <v>105</v>
      </c>
      <c r="J6963">
        <v>731</v>
      </c>
      <c r="K6963">
        <v>20190614</v>
      </c>
      <c r="L6963" s="78">
        <v>4.1666666666666664E-2</v>
      </c>
      <c r="N6963" t="s">
        <v>91</v>
      </c>
    </row>
    <row r="6964" spans="1:14" x14ac:dyDescent="0.25">
      <c r="A6964" t="s">
        <v>51</v>
      </c>
      <c r="B6964" t="s">
        <v>52</v>
      </c>
      <c r="C6964">
        <v>2</v>
      </c>
      <c r="D6964">
        <v>90</v>
      </c>
      <c r="E6964">
        <v>40</v>
      </c>
      <c r="F6964">
        <v>88501</v>
      </c>
      <c r="G6964">
        <v>3</v>
      </c>
      <c r="H6964">
        <v>1</v>
      </c>
      <c r="I6964">
        <v>105</v>
      </c>
      <c r="J6964">
        <v>731</v>
      </c>
      <c r="K6964">
        <v>20190614</v>
      </c>
      <c r="L6964" s="78">
        <v>8.3333333333333329E-2</v>
      </c>
      <c r="N6964" t="s">
        <v>91</v>
      </c>
    </row>
    <row r="6965" spans="1:14" x14ac:dyDescent="0.25">
      <c r="A6965" t="s">
        <v>51</v>
      </c>
      <c r="B6965" t="s">
        <v>52</v>
      </c>
      <c r="C6965">
        <v>2</v>
      </c>
      <c r="D6965">
        <v>90</v>
      </c>
      <c r="E6965">
        <v>40</v>
      </c>
      <c r="F6965">
        <v>88501</v>
      </c>
      <c r="G6965">
        <v>3</v>
      </c>
      <c r="H6965">
        <v>1</v>
      </c>
      <c r="I6965">
        <v>105</v>
      </c>
      <c r="J6965">
        <v>731</v>
      </c>
      <c r="K6965">
        <v>20190614</v>
      </c>
      <c r="L6965" s="78">
        <v>0.125</v>
      </c>
      <c r="N6965" t="s">
        <v>91</v>
      </c>
    </row>
    <row r="6966" spans="1:14" x14ac:dyDescent="0.25">
      <c r="A6966" t="s">
        <v>51</v>
      </c>
      <c r="B6966" t="s">
        <v>52</v>
      </c>
      <c r="C6966">
        <v>2</v>
      </c>
      <c r="D6966">
        <v>90</v>
      </c>
      <c r="E6966">
        <v>40</v>
      </c>
      <c r="F6966">
        <v>88501</v>
      </c>
      <c r="G6966">
        <v>3</v>
      </c>
      <c r="H6966">
        <v>1</v>
      </c>
      <c r="I6966">
        <v>105</v>
      </c>
      <c r="J6966">
        <v>731</v>
      </c>
      <c r="K6966">
        <v>20190614</v>
      </c>
      <c r="L6966" s="78">
        <v>0.16666666666666666</v>
      </c>
      <c r="N6966" t="s">
        <v>91</v>
      </c>
    </row>
    <row r="6967" spans="1:14" x14ac:dyDescent="0.25">
      <c r="A6967" t="s">
        <v>51</v>
      </c>
      <c r="B6967" t="s">
        <v>52</v>
      </c>
      <c r="C6967">
        <v>2</v>
      </c>
      <c r="D6967">
        <v>90</v>
      </c>
      <c r="E6967">
        <v>40</v>
      </c>
      <c r="F6967">
        <v>88501</v>
      </c>
      <c r="G6967">
        <v>3</v>
      </c>
      <c r="H6967">
        <v>1</v>
      </c>
      <c r="I6967">
        <v>105</v>
      </c>
      <c r="J6967">
        <v>731</v>
      </c>
      <c r="K6967">
        <v>20190614</v>
      </c>
      <c r="L6967" s="78">
        <v>0.20833333333333334</v>
      </c>
      <c r="N6967" t="s">
        <v>91</v>
      </c>
    </row>
    <row r="6968" spans="1:14" x14ac:dyDescent="0.25">
      <c r="A6968" t="s">
        <v>51</v>
      </c>
      <c r="B6968" t="s">
        <v>52</v>
      </c>
      <c r="C6968">
        <v>2</v>
      </c>
      <c r="D6968">
        <v>90</v>
      </c>
      <c r="E6968">
        <v>40</v>
      </c>
      <c r="F6968">
        <v>88501</v>
      </c>
      <c r="G6968">
        <v>3</v>
      </c>
      <c r="H6968">
        <v>1</v>
      </c>
      <c r="I6968">
        <v>105</v>
      </c>
      <c r="J6968">
        <v>731</v>
      </c>
      <c r="K6968">
        <v>20190614</v>
      </c>
      <c r="L6968" s="78">
        <v>0.25</v>
      </c>
      <c r="N6968" t="s">
        <v>91</v>
      </c>
    </row>
    <row r="6969" spans="1:14" x14ac:dyDescent="0.25">
      <c r="A6969" t="s">
        <v>51</v>
      </c>
      <c r="B6969" t="s">
        <v>52</v>
      </c>
      <c r="C6969">
        <v>2</v>
      </c>
      <c r="D6969">
        <v>90</v>
      </c>
      <c r="E6969">
        <v>40</v>
      </c>
      <c r="F6969">
        <v>88501</v>
      </c>
      <c r="G6969">
        <v>3</v>
      </c>
      <c r="H6969">
        <v>1</v>
      </c>
      <c r="I6969">
        <v>105</v>
      </c>
      <c r="J6969">
        <v>731</v>
      </c>
      <c r="K6969">
        <v>20190614</v>
      </c>
      <c r="L6969" s="78">
        <v>0.29166666666666669</v>
      </c>
      <c r="N6969" t="s">
        <v>91</v>
      </c>
    </row>
    <row r="6970" spans="1:14" x14ac:dyDescent="0.25">
      <c r="A6970" t="s">
        <v>51</v>
      </c>
      <c r="B6970" t="s">
        <v>52</v>
      </c>
      <c r="C6970">
        <v>2</v>
      </c>
      <c r="D6970">
        <v>90</v>
      </c>
      <c r="E6970">
        <v>40</v>
      </c>
      <c r="F6970">
        <v>88501</v>
      </c>
      <c r="G6970">
        <v>3</v>
      </c>
      <c r="H6970">
        <v>1</v>
      </c>
      <c r="I6970">
        <v>105</v>
      </c>
      <c r="J6970">
        <v>731</v>
      </c>
      <c r="K6970">
        <v>20190614</v>
      </c>
      <c r="L6970" s="78">
        <v>0.33333333333333331</v>
      </c>
      <c r="N6970" t="s">
        <v>91</v>
      </c>
    </row>
    <row r="6971" spans="1:14" x14ac:dyDescent="0.25">
      <c r="A6971" t="s">
        <v>51</v>
      </c>
      <c r="B6971" t="s">
        <v>52</v>
      </c>
      <c r="C6971">
        <v>2</v>
      </c>
      <c r="D6971">
        <v>90</v>
      </c>
      <c r="E6971">
        <v>40</v>
      </c>
      <c r="F6971">
        <v>88501</v>
      </c>
      <c r="G6971">
        <v>3</v>
      </c>
      <c r="H6971">
        <v>1</v>
      </c>
      <c r="I6971">
        <v>105</v>
      </c>
      <c r="J6971">
        <v>731</v>
      </c>
      <c r="K6971">
        <v>20190614</v>
      </c>
      <c r="L6971" s="78">
        <v>0.375</v>
      </c>
      <c r="N6971" t="s">
        <v>91</v>
      </c>
    </row>
    <row r="6972" spans="1:14" x14ac:dyDescent="0.25">
      <c r="A6972" t="s">
        <v>51</v>
      </c>
      <c r="B6972" t="s">
        <v>52</v>
      </c>
      <c r="C6972">
        <v>2</v>
      </c>
      <c r="D6972">
        <v>90</v>
      </c>
      <c r="E6972">
        <v>40</v>
      </c>
      <c r="F6972">
        <v>88501</v>
      </c>
      <c r="G6972">
        <v>3</v>
      </c>
      <c r="H6972">
        <v>1</v>
      </c>
      <c r="I6972">
        <v>105</v>
      </c>
      <c r="J6972">
        <v>731</v>
      </c>
      <c r="K6972">
        <v>20190614</v>
      </c>
      <c r="L6972" s="78">
        <v>0.41666666666666669</v>
      </c>
      <c r="N6972" t="s">
        <v>92</v>
      </c>
    </row>
    <row r="6973" spans="1:14" x14ac:dyDescent="0.25">
      <c r="A6973" t="s">
        <v>51</v>
      </c>
      <c r="B6973" t="s">
        <v>52</v>
      </c>
      <c r="C6973">
        <v>2</v>
      </c>
      <c r="D6973">
        <v>90</v>
      </c>
      <c r="E6973">
        <v>40</v>
      </c>
      <c r="F6973">
        <v>88501</v>
      </c>
      <c r="G6973">
        <v>3</v>
      </c>
      <c r="H6973">
        <v>1</v>
      </c>
      <c r="I6973">
        <v>105</v>
      </c>
      <c r="J6973">
        <v>731</v>
      </c>
      <c r="K6973">
        <v>20190614</v>
      </c>
      <c r="L6973" s="78">
        <v>0.45833333333333331</v>
      </c>
      <c r="N6973" t="s">
        <v>91</v>
      </c>
    </row>
    <row r="6974" spans="1:14" x14ac:dyDescent="0.25">
      <c r="A6974" t="s">
        <v>51</v>
      </c>
      <c r="B6974" t="s">
        <v>52</v>
      </c>
      <c r="C6974">
        <v>2</v>
      </c>
      <c r="D6974">
        <v>90</v>
      </c>
      <c r="E6974">
        <v>40</v>
      </c>
      <c r="F6974">
        <v>88501</v>
      </c>
      <c r="G6974">
        <v>3</v>
      </c>
      <c r="H6974">
        <v>1</v>
      </c>
      <c r="I6974">
        <v>105</v>
      </c>
      <c r="J6974">
        <v>731</v>
      </c>
      <c r="K6974">
        <v>20190614</v>
      </c>
      <c r="L6974" s="78">
        <v>0.5</v>
      </c>
      <c r="N6974" t="s">
        <v>91</v>
      </c>
    </row>
    <row r="6975" spans="1:14" x14ac:dyDescent="0.25">
      <c r="A6975" t="s">
        <v>51</v>
      </c>
      <c r="B6975" t="s">
        <v>52</v>
      </c>
      <c r="C6975">
        <v>2</v>
      </c>
      <c r="D6975">
        <v>90</v>
      </c>
      <c r="E6975">
        <v>40</v>
      </c>
      <c r="F6975">
        <v>88501</v>
      </c>
      <c r="G6975">
        <v>3</v>
      </c>
      <c r="H6975">
        <v>1</v>
      </c>
      <c r="I6975">
        <v>105</v>
      </c>
      <c r="J6975">
        <v>731</v>
      </c>
      <c r="K6975">
        <v>20190614</v>
      </c>
      <c r="L6975" s="78">
        <v>0.54166666666666663</v>
      </c>
      <c r="N6975" t="s">
        <v>91</v>
      </c>
    </row>
    <row r="6976" spans="1:14" x14ac:dyDescent="0.25">
      <c r="A6976" t="s">
        <v>51</v>
      </c>
      <c r="B6976" t="s">
        <v>52</v>
      </c>
      <c r="C6976">
        <v>2</v>
      </c>
      <c r="D6976">
        <v>90</v>
      </c>
      <c r="E6976">
        <v>40</v>
      </c>
      <c r="F6976">
        <v>88501</v>
      </c>
      <c r="G6976">
        <v>3</v>
      </c>
      <c r="H6976">
        <v>1</v>
      </c>
      <c r="I6976">
        <v>105</v>
      </c>
      <c r="J6976">
        <v>731</v>
      </c>
      <c r="K6976">
        <v>20190614</v>
      </c>
      <c r="L6976" s="78">
        <v>0.58333333333333337</v>
      </c>
      <c r="N6976" t="s">
        <v>91</v>
      </c>
    </row>
    <row r="6977" spans="1:14" x14ac:dyDescent="0.25">
      <c r="A6977" t="s">
        <v>51</v>
      </c>
      <c r="B6977" t="s">
        <v>52</v>
      </c>
      <c r="C6977">
        <v>2</v>
      </c>
      <c r="D6977">
        <v>90</v>
      </c>
      <c r="E6977">
        <v>40</v>
      </c>
      <c r="F6977">
        <v>88501</v>
      </c>
      <c r="G6977">
        <v>3</v>
      </c>
      <c r="H6977">
        <v>1</v>
      </c>
      <c r="I6977">
        <v>105</v>
      </c>
      <c r="J6977">
        <v>731</v>
      </c>
      <c r="K6977">
        <v>20190614</v>
      </c>
      <c r="L6977" s="78">
        <v>0.625</v>
      </c>
      <c r="N6977" t="s">
        <v>91</v>
      </c>
    </row>
    <row r="6978" spans="1:14" x14ac:dyDescent="0.25">
      <c r="A6978" t="s">
        <v>51</v>
      </c>
      <c r="B6978" t="s">
        <v>52</v>
      </c>
      <c r="C6978">
        <v>2</v>
      </c>
      <c r="D6978">
        <v>90</v>
      </c>
      <c r="E6978">
        <v>40</v>
      </c>
      <c r="F6978">
        <v>88501</v>
      </c>
      <c r="G6978">
        <v>3</v>
      </c>
      <c r="H6978">
        <v>1</v>
      </c>
      <c r="I6978">
        <v>105</v>
      </c>
      <c r="J6978">
        <v>731</v>
      </c>
      <c r="K6978">
        <v>20190614</v>
      </c>
      <c r="L6978" s="78">
        <v>0.66666666666666663</v>
      </c>
      <c r="N6978" t="s">
        <v>91</v>
      </c>
    </row>
    <row r="6979" spans="1:14" x14ac:dyDescent="0.25">
      <c r="A6979" t="s">
        <v>51</v>
      </c>
      <c r="B6979" t="s">
        <v>52</v>
      </c>
      <c r="C6979">
        <v>2</v>
      </c>
      <c r="D6979">
        <v>90</v>
      </c>
      <c r="E6979">
        <v>40</v>
      </c>
      <c r="F6979">
        <v>88501</v>
      </c>
      <c r="G6979">
        <v>3</v>
      </c>
      <c r="H6979">
        <v>1</v>
      </c>
      <c r="I6979">
        <v>105</v>
      </c>
      <c r="J6979">
        <v>731</v>
      </c>
      <c r="K6979">
        <v>20190614</v>
      </c>
      <c r="L6979" s="78">
        <v>0.70833333333333337</v>
      </c>
      <c r="N6979" t="s">
        <v>91</v>
      </c>
    </row>
    <row r="6980" spans="1:14" x14ac:dyDescent="0.25">
      <c r="A6980" t="s">
        <v>51</v>
      </c>
      <c r="B6980" t="s">
        <v>52</v>
      </c>
      <c r="C6980">
        <v>2</v>
      </c>
      <c r="D6980">
        <v>90</v>
      </c>
      <c r="E6980">
        <v>40</v>
      </c>
      <c r="F6980">
        <v>88501</v>
      </c>
      <c r="G6980">
        <v>3</v>
      </c>
      <c r="H6980">
        <v>1</v>
      </c>
      <c r="I6980">
        <v>105</v>
      </c>
      <c r="J6980">
        <v>731</v>
      </c>
      <c r="K6980">
        <v>20190614</v>
      </c>
      <c r="L6980" s="78">
        <v>0.75</v>
      </c>
      <c r="N6980" t="s">
        <v>91</v>
      </c>
    </row>
    <row r="6981" spans="1:14" x14ac:dyDescent="0.25">
      <c r="A6981" t="s">
        <v>51</v>
      </c>
      <c r="B6981" t="s">
        <v>52</v>
      </c>
      <c r="C6981">
        <v>2</v>
      </c>
      <c r="D6981">
        <v>90</v>
      </c>
      <c r="E6981">
        <v>40</v>
      </c>
      <c r="F6981">
        <v>88501</v>
      </c>
      <c r="G6981">
        <v>3</v>
      </c>
      <c r="H6981">
        <v>1</v>
      </c>
      <c r="I6981">
        <v>105</v>
      </c>
      <c r="J6981">
        <v>731</v>
      </c>
      <c r="K6981">
        <v>20190614</v>
      </c>
      <c r="L6981" s="78">
        <v>0.79166666666666663</v>
      </c>
      <c r="N6981" t="s">
        <v>91</v>
      </c>
    </row>
    <row r="6982" spans="1:14" x14ac:dyDescent="0.25">
      <c r="A6982" t="s">
        <v>51</v>
      </c>
      <c r="B6982" t="s">
        <v>52</v>
      </c>
      <c r="C6982">
        <v>2</v>
      </c>
      <c r="D6982">
        <v>90</v>
      </c>
      <c r="E6982">
        <v>40</v>
      </c>
      <c r="F6982">
        <v>88501</v>
      </c>
      <c r="G6982">
        <v>3</v>
      </c>
      <c r="H6982">
        <v>1</v>
      </c>
      <c r="I6982">
        <v>105</v>
      </c>
      <c r="J6982">
        <v>731</v>
      </c>
      <c r="K6982">
        <v>20190614</v>
      </c>
      <c r="L6982" s="78">
        <v>0.83333333333333337</v>
      </c>
      <c r="N6982" t="s">
        <v>91</v>
      </c>
    </row>
    <row r="6983" spans="1:14" x14ac:dyDescent="0.25">
      <c r="A6983" t="s">
        <v>51</v>
      </c>
      <c r="B6983" t="s">
        <v>52</v>
      </c>
      <c r="C6983">
        <v>2</v>
      </c>
      <c r="D6983">
        <v>90</v>
      </c>
      <c r="E6983">
        <v>40</v>
      </c>
      <c r="F6983">
        <v>88501</v>
      </c>
      <c r="G6983">
        <v>3</v>
      </c>
      <c r="H6983">
        <v>1</v>
      </c>
      <c r="I6983">
        <v>105</v>
      </c>
      <c r="J6983">
        <v>731</v>
      </c>
      <c r="K6983">
        <v>20190614</v>
      </c>
      <c r="L6983" s="78">
        <v>0.875</v>
      </c>
      <c r="N6983" t="s">
        <v>91</v>
      </c>
    </row>
    <row r="6984" spans="1:14" x14ac:dyDescent="0.25">
      <c r="A6984" t="s">
        <v>51</v>
      </c>
      <c r="B6984" t="s">
        <v>52</v>
      </c>
      <c r="C6984">
        <v>2</v>
      </c>
      <c r="D6984">
        <v>90</v>
      </c>
      <c r="E6984">
        <v>40</v>
      </c>
      <c r="F6984">
        <v>88501</v>
      </c>
      <c r="G6984">
        <v>3</v>
      </c>
      <c r="H6984">
        <v>1</v>
      </c>
      <c r="I6984">
        <v>105</v>
      </c>
      <c r="J6984">
        <v>731</v>
      </c>
      <c r="K6984">
        <v>20190614</v>
      </c>
      <c r="L6984" s="78">
        <v>0.91666666666666663</v>
      </c>
      <c r="N6984" t="s">
        <v>91</v>
      </c>
    </row>
    <row r="6985" spans="1:14" x14ac:dyDescent="0.25">
      <c r="A6985" t="s">
        <v>51</v>
      </c>
      <c r="B6985" t="s">
        <v>52</v>
      </c>
      <c r="C6985">
        <v>2</v>
      </c>
      <c r="D6985">
        <v>90</v>
      </c>
      <c r="E6985">
        <v>40</v>
      </c>
      <c r="F6985">
        <v>88501</v>
      </c>
      <c r="G6985">
        <v>3</v>
      </c>
      <c r="H6985">
        <v>1</v>
      </c>
      <c r="I6985">
        <v>105</v>
      </c>
      <c r="J6985">
        <v>731</v>
      </c>
      <c r="K6985">
        <v>20190614</v>
      </c>
      <c r="L6985" s="78">
        <v>0.95833333333333337</v>
      </c>
      <c r="N6985" t="s">
        <v>91</v>
      </c>
    </row>
    <row r="6986" spans="1:14" x14ac:dyDescent="0.25">
      <c r="A6986" t="s">
        <v>51</v>
      </c>
      <c r="B6986" t="s">
        <v>52</v>
      </c>
      <c r="C6986">
        <v>2</v>
      </c>
      <c r="D6986">
        <v>90</v>
      </c>
      <c r="E6986">
        <v>40</v>
      </c>
      <c r="F6986">
        <v>88501</v>
      </c>
      <c r="G6986">
        <v>3</v>
      </c>
      <c r="H6986">
        <v>1</v>
      </c>
      <c r="I6986">
        <v>105</v>
      </c>
      <c r="J6986">
        <v>731</v>
      </c>
      <c r="K6986">
        <v>20190615</v>
      </c>
      <c r="L6986" s="78">
        <v>0</v>
      </c>
      <c r="N6986" t="s">
        <v>91</v>
      </c>
    </row>
    <row r="6987" spans="1:14" x14ac:dyDescent="0.25">
      <c r="A6987" t="s">
        <v>51</v>
      </c>
      <c r="B6987" t="s">
        <v>52</v>
      </c>
      <c r="C6987">
        <v>2</v>
      </c>
      <c r="D6987">
        <v>90</v>
      </c>
      <c r="E6987">
        <v>40</v>
      </c>
      <c r="F6987">
        <v>88501</v>
      </c>
      <c r="G6987">
        <v>3</v>
      </c>
      <c r="H6987">
        <v>1</v>
      </c>
      <c r="I6987">
        <v>105</v>
      </c>
      <c r="J6987">
        <v>731</v>
      </c>
      <c r="K6987">
        <v>20190615</v>
      </c>
      <c r="L6987" s="78">
        <v>4.1666666666666664E-2</v>
      </c>
      <c r="N6987" t="s">
        <v>91</v>
      </c>
    </row>
    <row r="6988" spans="1:14" x14ac:dyDescent="0.25">
      <c r="A6988" t="s">
        <v>51</v>
      </c>
      <c r="B6988" t="s">
        <v>52</v>
      </c>
      <c r="C6988">
        <v>2</v>
      </c>
      <c r="D6988">
        <v>90</v>
      </c>
      <c r="E6988">
        <v>40</v>
      </c>
      <c r="F6988">
        <v>88501</v>
      </c>
      <c r="G6988">
        <v>3</v>
      </c>
      <c r="H6988">
        <v>1</v>
      </c>
      <c r="I6988">
        <v>105</v>
      </c>
      <c r="J6988">
        <v>731</v>
      </c>
      <c r="K6988">
        <v>20190615</v>
      </c>
      <c r="L6988" s="78">
        <v>8.3333333333333329E-2</v>
      </c>
      <c r="N6988" t="s">
        <v>91</v>
      </c>
    </row>
    <row r="6989" spans="1:14" x14ac:dyDescent="0.25">
      <c r="A6989" t="s">
        <v>51</v>
      </c>
      <c r="B6989" t="s">
        <v>52</v>
      </c>
      <c r="C6989">
        <v>2</v>
      </c>
      <c r="D6989">
        <v>90</v>
      </c>
      <c r="E6989">
        <v>40</v>
      </c>
      <c r="F6989">
        <v>88501</v>
      </c>
      <c r="G6989">
        <v>3</v>
      </c>
      <c r="H6989">
        <v>1</v>
      </c>
      <c r="I6989">
        <v>105</v>
      </c>
      <c r="J6989">
        <v>731</v>
      </c>
      <c r="K6989">
        <v>20190615</v>
      </c>
      <c r="L6989" s="78">
        <v>0.125</v>
      </c>
      <c r="N6989" t="s">
        <v>91</v>
      </c>
    </row>
    <row r="6990" spans="1:14" x14ac:dyDescent="0.25">
      <c r="A6990" t="s">
        <v>51</v>
      </c>
      <c r="B6990" t="s">
        <v>52</v>
      </c>
      <c r="C6990">
        <v>2</v>
      </c>
      <c r="D6990">
        <v>90</v>
      </c>
      <c r="E6990">
        <v>40</v>
      </c>
      <c r="F6990">
        <v>88501</v>
      </c>
      <c r="G6990">
        <v>3</v>
      </c>
      <c r="H6990">
        <v>1</v>
      </c>
      <c r="I6990">
        <v>105</v>
      </c>
      <c r="J6990">
        <v>731</v>
      </c>
      <c r="K6990">
        <v>20190615</v>
      </c>
      <c r="L6990" s="78">
        <v>0.16666666666666666</v>
      </c>
      <c r="N6990" t="s">
        <v>91</v>
      </c>
    </row>
    <row r="6991" spans="1:14" x14ac:dyDescent="0.25">
      <c r="A6991" t="s">
        <v>51</v>
      </c>
      <c r="B6991" t="s">
        <v>52</v>
      </c>
      <c r="C6991">
        <v>2</v>
      </c>
      <c r="D6991">
        <v>90</v>
      </c>
      <c r="E6991">
        <v>40</v>
      </c>
      <c r="F6991">
        <v>88501</v>
      </c>
      <c r="G6991">
        <v>3</v>
      </c>
      <c r="H6991">
        <v>1</v>
      </c>
      <c r="I6991">
        <v>105</v>
      </c>
      <c r="J6991">
        <v>731</v>
      </c>
      <c r="K6991">
        <v>20190615</v>
      </c>
      <c r="L6991" s="78">
        <v>0.20833333333333334</v>
      </c>
      <c r="N6991" t="s">
        <v>91</v>
      </c>
    </row>
    <row r="6992" spans="1:14" x14ac:dyDescent="0.25">
      <c r="A6992" t="s">
        <v>51</v>
      </c>
      <c r="B6992" t="s">
        <v>52</v>
      </c>
      <c r="C6992">
        <v>2</v>
      </c>
      <c r="D6992">
        <v>90</v>
      </c>
      <c r="E6992">
        <v>40</v>
      </c>
      <c r="F6992">
        <v>88501</v>
      </c>
      <c r="G6992">
        <v>3</v>
      </c>
      <c r="H6992">
        <v>1</v>
      </c>
      <c r="I6992">
        <v>105</v>
      </c>
      <c r="J6992">
        <v>731</v>
      </c>
      <c r="K6992">
        <v>20190615</v>
      </c>
      <c r="L6992" s="78">
        <v>0.25</v>
      </c>
      <c r="N6992" t="s">
        <v>91</v>
      </c>
    </row>
    <row r="6993" spans="1:14" x14ac:dyDescent="0.25">
      <c r="A6993" t="s">
        <v>51</v>
      </c>
      <c r="B6993" t="s">
        <v>52</v>
      </c>
      <c r="C6993">
        <v>2</v>
      </c>
      <c r="D6993">
        <v>90</v>
      </c>
      <c r="E6993">
        <v>40</v>
      </c>
      <c r="F6993">
        <v>88501</v>
      </c>
      <c r="G6993">
        <v>3</v>
      </c>
      <c r="H6993">
        <v>1</v>
      </c>
      <c r="I6993">
        <v>105</v>
      </c>
      <c r="J6993">
        <v>731</v>
      </c>
      <c r="K6993">
        <v>20190615</v>
      </c>
      <c r="L6993" s="78">
        <v>0.29166666666666669</v>
      </c>
      <c r="N6993" t="s">
        <v>91</v>
      </c>
    </row>
    <row r="6994" spans="1:14" x14ac:dyDescent="0.25">
      <c r="A6994" t="s">
        <v>51</v>
      </c>
      <c r="B6994" t="s">
        <v>52</v>
      </c>
      <c r="C6994">
        <v>2</v>
      </c>
      <c r="D6994">
        <v>90</v>
      </c>
      <c r="E6994">
        <v>40</v>
      </c>
      <c r="F6994">
        <v>88501</v>
      </c>
      <c r="G6994">
        <v>3</v>
      </c>
      <c r="H6994">
        <v>1</v>
      </c>
      <c r="I6994">
        <v>105</v>
      </c>
      <c r="J6994">
        <v>731</v>
      </c>
      <c r="K6994">
        <v>20190615</v>
      </c>
      <c r="L6994" s="78">
        <v>0.33333333333333331</v>
      </c>
      <c r="N6994" t="s">
        <v>91</v>
      </c>
    </row>
    <row r="6995" spans="1:14" x14ac:dyDescent="0.25">
      <c r="A6995" t="s">
        <v>51</v>
      </c>
      <c r="B6995" t="s">
        <v>52</v>
      </c>
      <c r="C6995">
        <v>2</v>
      </c>
      <c r="D6995">
        <v>90</v>
      </c>
      <c r="E6995">
        <v>40</v>
      </c>
      <c r="F6995">
        <v>88501</v>
      </c>
      <c r="G6995">
        <v>3</v>
      </c>
      <c r="H6995">
        <v>1</v>
      </c>
      <c r="I6995">
        <v>105</v>
      </c>
      <c r="J6995">
        <v>731</v>
      </c>
      <c r="K6995">
        <v>20190615</v>
      </c>
      <c r="L6995" s="78">
        <v>0.375</v>
      </c>
      <c r="N6995" t="s">
        <v>91</v>
      </c>
    </row>
    <row r="6996" spans="1:14" x14ac:dyDescent="0.25">
      <c r="A6996" t="s">
        <v>51</v>
      </c>
      <c r="B6996" t="s">
        <v>52</v>
      </c>
      <c r="C6996">
        <v>2</v>
      </c>
      <c r="D6996">
        <v>90</v>
      </c>
      <c r="E6996">
        <v>40</v>
      </c>
      <c r="F6996">
        <v>88501</v>
      </c>
      <c r="G6996">
        <v>3</v>
      </c>
      <c r="H6996">
        <v>1</v>
      </c>
      <c r="I6996">
        <v>105</v>
      </c>
      <c r="J6996">
        <v>731</v>
      </c>
      <c r="K6996">
        <v>20190615</v>
      </c>
      <c r="L6996" s="78">
        <v>0.41666666666666669</v>
      </c>
      <c r="N6996" t="s">
        <v>91</v>
      </c>
    </row>
    <row r="6997" spans="1:14" x14ac:dyDescent="0.25">
      <c r="A6997" t="s">
        <v>51</v>
      </c>
      <c r="B6997" t="s">
        <v>52</v>
      </c>
      <c r="C6997">
        <v>2</v>
      </c>
      <c r="D6997">
        <v>90</v>
      </c>
      <c r="E6997">
        <v>40</v>
      </c>
      <c r="F6997">
        <v>88501</v>
      </c>
      <c r="G6997">
        <v>3</v>
      </c>
      <c r="H6997">
        <v>1</v>
      </c>
      <c r="I6997">
        <v>105</v>
      </c>
      <c r="J6997">
        <v>731</v>
      </c>
      <c r="K6997">
        <v>20190615</v>
      </c>
      <c r="L6997" s="78">
        <v>0.45833333333333331</v>
      </c>
      <c r="N6997" t="s">
        <v>91</v>
      </c>
    </row>
    <row r="6998" spans="1:14" x14ac:dyDescent="0.25">
      <c r="A6998" t="s">
        <v>51</v>
      </c>
      <c r="B6998" t="s">
        <v>52</v>
      </c>
      <c r="C6998">
        <v>2</v>
      </c>
      <c r="D6998">
        <v>90</v>
      </c>
      <c r="E6998">
        <v>40</v>
      </c>
      <c r="F6998">
        <v>88501</v>
      </c>
      <c r="G6998">
        <v>3</v>
      </c>
      <c r="H6998">
        <v>1</v>
      </c>
      <c r="I6998">
        <v>105</v>
      </c>
      <c r="J6998">
        <v>731</v>
      </c>
      <c r="K6998">
        <v>20190615</v>
      </c>
      <c r="L6998" s="78">
        <v>0.5</v>
      </c>
      <c r="N6998" t="s">
        <v>91</v>
      </c>
    </row>
    <row r="6999" spans="1:14" x14ac:dyDescent="0.25">
      <c r="A6999" t="s">
        <v>51</v>
      </c>
      <c r="B6999" t="s">
        <v>52</v>
      </c>
      <c r="C6999">
        <v>2</v>
      </c>
      <c r="D6999">
        <v>90</v>
      </c>
      <c r="E6999">
        <v>40</v>
      </c>
      <c r="F6999">
        <v>88501</v>
      </c>
      <c r="G6999">
        <v>3</v>
      </c>
      <c r="H6999">
        <v>1</v>
      </c>
      <c r="I6999">
        <v>105</v>
      </c>
      <c r="J6999">
        <v>731</v>
      </c>
      <c r="K6999">
        <v>20190615</v>
      </c>
      <c r="L6999" s="78">
        <v>0.54166666666666663</v>
      </c>
      <c r="N6999" t="s">
        <v>91</v>
      </c>
    </row>
    <row r="7000" spans="1:14" x14ac:dyDescent="0.25">
      <c r="A7000" t="s">
        <v>51</v>
      </c>
      <c r="B7000" t="s">
        <v>52</v>
      </c>
      <c r="C7000">
        <v>2</v>
      </c>
      <c r="D7000">
        <v>90</v>
      </c>
      <c r="E7000">
        <v>40</v>
      </c>
      <c r="F7000">
        <v>88501</v>
      </c>
      <c r="G7000">
        <v>3</v>
      </c>
      <c r="H7000">
        <v>1</v>
      </c>
      <c r="I7000">
        <v>105</v>
      </c>
      <c r="J7000">
        <v>731</v>
      </c>
      <c r="K7000">
        <v>20190615</v>
      </c>
      <c r="L7000" s="78">
        <v>0.58333333333333337</v>
      </c>
      <c r="N7000" t="s">
        <v>91</v>
      </c>
    </row>
    <row r="7001" spans="1:14" x14ac:dyDescent="0.25">
      <c r="A7001" t="s">
        <v>51</v>
      </c>
      <c r="B7001" t="s">
        <v>52</v>
      </c>
      <c r="C7001">
        <v>2</v>
      </c>
      <c r="D7001">
        <v>90</v>
      </c>
      <c r="E7001">
        <v>40</v>
      </c>
      <c r="F7001">
        <v>88501</v>
      </c>
      <c r="G7001">
        <v>3</v>
      </c>
      <c r="H7001">
        <v>1</v>
      </c>
      <c r="I7001">
        <v>105</v>
      </c>
      <c r="J7001">
        <v>731</v>
      </c>
      <c r="K7001">
        <v>20190615</v>
      </c>
      <c r="L7001" s="78">
        <v>0.625</v>
      </c>
      <c r="N7001" t="s">
        <v>91</v>
      </c>
    </row>
    <row r="7002" spans="1:14" x14ac:dyDescent="0.25">
      <c r="A7002" t="s">
        <v>51</v>
      </c>
      <c r="B7002" t="s">
        <v>52</v>
      </c>
      <c r="C7002">
        <v>2</v>
      </c>
      <c r="D7002">
        <v>90</v>
      </c>
      <c r="E7002">
        <v>40</v>
      </c>
      <c r="F7002">
        <v>88501</v>
      </c>
      <c r="G7002">
        <v>3</v>
      </c>
      <c r="H7002">
        <v>1</v>
      </c>
      <c r="I7002">
        <v>105</v>
      </c>
      <c r="J7002">
        <v>731</v>
      </c>
      <c r="K7002">
        <v>20190615</v>
      </c>
      <c r="L7002" s="78">
        <v>0.66666666666666663</v>
      </c>
      <c r="N7002" t="s">
        <v>91</v>
      </c>
    </row>
    <row r="7003" spans="1:14" x14ac:dyDescent="0.25">
      <c r="A7003" t="s">
        <v>51</v>
      </c>
      <c r="B7003" t="s">
        <v>52</v>
      </c>
      <c r="C7003">
        <v>2</v>
      </c>
      <c r="D7003">
        <v>90</v>
      </c>
      <c r="E7003">
        <v>40</v>
      </c>
      <c r="F7003">
        <v>88501</v>
      </c>
      <c r="G7003">
        <v>3</v>
      </c>
      <c r="H7003">
        <v>1</v>
      </c>
      <c r="I7003">
        <v>105</v>
      </c>
      <c r="J7003">
        <v>731</v>
      </c>
      <c r="K7003">
        <v>20190615</v>
      </c>
      <c r="L7003" s="78">
        <v>0.70833333333333337</v>
      </c>
      <c r="N7003" t="s">
        <v>91</v>
      </c>
    </row>
    <row r="7004" spans="1:14" x14ac:dyDescent="0.25">
      <c r="A7004" t="s">
        <v>51</v>
      </c>
      <c r="B7004" t="s">
        <v>52</v>
      </c>
      <c r="C7004">
        <v>2</v>
      </c>
      <c r="D7004">
        <v>90</v>
      </c>
      <c r="E7004">
        <v>40</v>
      </c>
      <c r="F7004">
        <v>88501</v>
      </c>
      <c r="G7004">
        <v>3</v>
      </c>
      <c r="H7004">
        <v>1</v>
      </c>
      <c r="I7004">
        <v>105</v>
      </c>
      <c r="J7004">
        <v>731</v>
      </c>
      <c r="K7004">
        <v>20190615</v>
      </c>
      <c r="L7004" s="78">
        <v>0.75</v>
      </c>
      <c r="N7004" t="s">
        <v>91</v>
      </c>
    </row>
    <row r="7005" spans="1:14" x14ac:dyDescent="0.25">
      <c r="A7005" t="s">
        <v>51</v>
      </c>
      <c r="B7005" t="s">
        <v>52</v>
      </c>
      <c r="C7005">
        <v>2</v>
      </c>
      <c r="D7005">
        <v>90</v>
      </c>
      <c r="E7005">
        <v>40</v>
      </c>
      <c r="F7005">
        <v>88501</v>
      </c>
      <c r="G7005">
        <v>3</v>
      </c>
      <c r="H7005">
        <v>1</v>
      </c>
      <c r="I7005">
        <v>105</v>
      </c>
      <c r="J7005">
        <v>731</v>
      </c>
      <c r="K7005">
        <v>20190615</v>
      </c>
      <c r="L7005" s="78">
        <v>0.79166666666666663</v>
      </c>
      <c r="N7005" t="s">
        <v>91</v>
      </c>
    </row>
    <row r="7006" spans="1:14" x14ac:dyDescent="0.25">
      <c r="A7006" t="s">
        <v>51</v>
      </c>
      <c r="B7006" t="s">
        <v>52</v>
      </c>
      <c r="C7006">
        <v>2</v>
      </c>
      <c r="D7006">
        <v>90</v>
      </c>
      <c r="E7006">
        <v>40</v>
      </c>
      <c r="F7006">
        <v>88501</v>
      </c>
      <c r="G7006">
        <v>3</v>
      </c>
      <c r="H7006">
        <v>1</v>
      </c>
      <c r="I7006">
        <v>105</v>
      </c>
      <c r="J7006">
        <v>731</v>
      </c>
      <c r="K7006">
        <v>20190615</v>
      </c>
      <c r="L7006" s="78">
        <v>0.83333333333333337</v>
      </c>
      <c r="N7006" t="s">
        <v>91</v>
      </c>
    </row>
    <row r="7007" spans="1:14" x14ac:dyDescent="0.25">
      <c r="A7007" t="s">
        <v>51</v>
      </c>
      <c r="B7007" t="s">
        <v>52</v>
      </c>
      <c r="C7007">
        <v>2</v>
      </c>
      <c r="D7007">
        <v>90</v>
      </c>
      <c r="E7007">
        <v>40</v>
      </c>
      <c r="F7007">
        <v>88501</v>
      </c>
      <c r="G7007">
        <v>3</v>
      </c>
      <c r="H7007">
        <v>1</v>
      </c>
      <c r="I7007">
        <v>105</v>
      </c>
      <c r="J7007">
        <v>731</v>
      </c>
      <c r="K7007">
        <v>20190615</v>
      </c>
      <c r="L7007" s="78">
        <v>0.875</v>
      </c>
      <c r="N7007" t="s">
        <v>91</v>
      </c>
    </row>
    <row r="7008" spans="1:14" x14ac:dyDescent="0.25">
      <c r="A7008" t="s">
        <v>51</v>
      </c>
      <c r="B7008" t="s">
        <v>52</v>
      </c>
      <c r="C7008">
        <v>2</v>
      </c>
      <c r="D7008">
        <v>90</v>
      </c>
      <c r="E7008">
        <v>40</v>
      </c>
      <c r="F7008">
        <v>88501</v>
      </c>
      <c r="G7008">
        <v>3</v>
      </c>
      <c r="H7008">
        <v>1</v>
      </c>
      <c r="I7008">
        <v>105</v>
      </c>
      <c r="J7008">
        <v>731</v>
      </c>
      <c r="K7008">
        <v>20190615</v>
      </c>
      <c r="L7008" s="78">
        <v>0.91666666666666663</v>
      </c>
      <c r="N7008" t="s">
        <v>91</v>
      </c>
    </row>
    <row r="7009" spans="1:14" x14ac:dyDescent="0.25">
      <c r="A7009" t="s">
        <v>51</v>
      </c>
      <c r="B7009" t="s">
        <v>52</v>
      </c>
      <c r="C7009">
        <v>2</v>
      </c>
      <c r="D7009">
        <v>90</v>
      </c>
      <c r="E7009">
        <v>40</v>
      </c>
      <c r="F7009">
        <v>88501</v>
      </c>
      <c r="G7009">
        <v>3</v>
      </c>
      <c r="H7009">
        <v>1</v>
      </c>
      <c r="I7009">
        <v>105</v>
      </c>
      <c r="J7009">
        <v>731</v>
      </c>
      <c r="K7009">
        <v>20190615</v>
      </c>
      <c r="L7009" s="78">
        <v>0.95833333333333337</v>
      </c>
      <c r="N7009" t="s">
        <v>91</v>
      </c>
    </row>
    <row r="7010" spans="1:14" x14ac:dyDescent="0.25">
      <c r="A7010" t="s">
        <v>51</v>
      </c>
      <c r="B7010" t="s">
        <v>52</v>
      </c>
      <c r="C7010">
        <v>2</v>
      </c>
      <c r="D7010">
        <v>90</v>
      </c>
      <c r="E7010">
        <v>40</v>
      </c>
      <c r="F7010">
        <v>88501</v>
      </c>
      <c r="G7010">
        <v>3</v>
      </c>
      <c r="H7010">
        <v>1</v>
      </c>
      <c r="I7010">
        <v>105</v>
      </c>
      <c r="J7010">
        <v>731</v>
      </c>
      <c r="K7010">
        <v>20190616</v>
      </c>
      <c r="L7010" s="78">
        <v>0</v>
      </c>
      <c r="N7010" t="s">
        <v>91</v>
      </c>
    </row>
    <row r="7011" spans="1:14" x14ac:dyDescent="0.25">
      <c r="A7011" t="s">
        <v>51</v>
      </c>
      <c r="B7011" t="s">
        <v>52</v>
      </c>
      <c r="C7011">
        <v>2</v>
      </c>
      <c r="D7011">
        <v>90</v>
      </c>
      <c r="E7011">
        <v>40</v>
      </c>
      <c r="F7011">
        <v>88501</v>
      </c>
      <c r="G7011">
        <v>3</v>
      </c>
      <c r="H7011">
        <v>1</v>
      </c>
      <c r="I7011">
        <v>105</v>
      </c>
      <c r="J7011">
        <v>731</v>
      </c>
      <c r="K7011">
        <v>20190616</v>
      </c>
      <c r="L7011" s="78">
        <v>4.1666666666666664E-2</v>
      </c>
      <c r="N7011" t="s">
        <v>91</v>
      </c>
    </row>
    <row r="7012" spans="1:14" x14ac:dyDescent="0.25">
      <c r="A7012" t="s">
        <v>51</v>
      </c>
      <c r="B7012" t="s">
        <v>52</v>
      </c>
      <c r="C7012">
        <v>2</v>
      </c>
      <c r="D7012">
        <v>90</v>
      </c>
      <c r="E7012">
        <v>40</v>
      </c>
      <c r="F7012">
        <v>88501</v>
      </c>
      <c r="G7012">
        <v>3</v>
      </c>
      <c r="H7012">
        <v>1</v>
      </c>
      <c r="I7012">
        <v>105</v>
      </c>
      <c r="J7012">
        <v>731</v>
      </c>
      <c r="K7012">
        <v>20190616</v>
      </c>
      <c r="L7012" s="78">
        <v>8.3333333333333329E-2</v>
      </c>
      <c r="N7012" t="s">
        <v>91</v>
      </c>
    </row>
    <row r="7013" spans="1:14" x14ac:dyDescent="0.25">
      <c r="A7013" t="s">
        <v>51</v>
      </c>
      <c r="B7013" t="s">
        <v>52</v>
      </c>
      <c r="C7013">
        <v>2</v>
      </c>
      <c r="D7013">
        <v>90</v>
      </c>
      <c r="E7013">
        <v>40</v>
      </c>
      <c r="F7013">
        <v>88501</v>
      </c>
      <c r="G7013">
        <v>3</v>
      </c>
      <c r="H7013">
        <v>1</v>
      </c>
      <c r="I7013">
        <v>105</v>
      </c>
      <c r="J7013">
        <v>731</v>
      </c>
      <c r="K7013">
        <v>20190616</v>
      </c>
      <c r="L7013" s="78">
        <v>0.125</v>
      </c>
      <c r="N7013" t="s">
        <v>91</v>
      </c>
    </row>
    <row r="7014" spans="1:14" x14ac:dyDescent="0.25">
      <c r="A7014" t="s">
        <v>51</v>
      </c>
      <c r="B7014" t="s">
        <v>52</v>
      </c>
      <c r="C7014">
        <v>2</v>
      </c>
      <c r="D7014">
        <v>90</v>
      </c>
      <c r="E7014">
        <v>40</v>
      </c>
      <c r="F7014">
        <v>88501</v>
      </c>
      <c r="G7014">
        <v>3</v>
      </c>
      <c r="H7014">
        <v>1</v>
      </c>
      <c r="I7014">
        <v>105</v>
      </c>
      <c r="J7014">
        <v>731</v>
      </c>
      <c r="K7014">
        <v>20190616</v>
      </c>
      <c r="L7014" s="78">
        <v>0.16666666666666666</v>
      </c>
      <c r="N7014" t="s">
        <v>91</v>
      </c>
    </row>
    <row r="7015" spans="1:14" x14ac:dyDescent="0.25">
      <c r="A7015" t="s">
        <v>51</v>
      </c>
      <c r="B7015" t="s">
        <v>52</v>
      </c>
      <c r="C7015">
        <v>2</v>
      </c>
      <c r="D7015">
        <v>90</v>
      </c>
      <c r="E7015">
        <v>40</v>
      </c>
      <c r="F7015">
        <v>88501</v>
      </c>
      <c r="G7015">
        <v>3</v>
      </c>
      <c r="H7015">
        <v>1</v>
      </c>
      <c r="I7015">
        <v>105</v>
      </c>
      <c r="J7015">
        <v>731</v>
      </c>
      <c r="K7015">
        <v>20190616</v>
      </c>
      <c r="L7015" s="78">
        <v>0.20833333333333334</v>
      </c>
      <c r="N7015" t="s">
        <v>91</v>
      </c>
    </row>
    <row r="7016" spans="1:14" x14ac:dyDescent="0.25">
      <c r="A7016" t="s">
        <v>51</v>
      </c>
      <c r="B7016" t="s">
        <v>52</v>
      </c>
      <c r="C7016">
        <v>2</v>
      </c>
      <c r="D7016">
        <v>90</v>
      </c>
      <c r="E7016">
        <v>40</v>
      </c>
      <c r="F7016">
        <v>88501</v>
      </c>
      <c r="G7016">
        <v>3</v>
      </c>
      <c r="H7016">
        <v>1</v>
      </c>
      <c r="I7016">
        <v>105</v>
      </c>
      <c r="J7016">
        <v>731</v>
      </c>
      <c r="K7016">
        <v>20190616</v>
      </c>
      <c r="L7016" s="78">
        <v>0.25</v>
      </c>
      <c r="N7016" t="s">
        <v>91</v>
      </c>
    </row>
    <row r="7017" spans="1:14" x14ac:dyDescent="0.25">
      <c r="A7017" t="s">
        <v>51</v>
      </c>
      <c r="B7017" t="s">
        <v>52</v>
      </c>
      <c r="C7017">
        <v>2</v>
      </c>
      <c r="D7017">
        <v>90</v>
      </c>
      <c r="E7017">
        <v>40</v>
      </c>
      <c r="F7017">
        <v>88501</v>
      </c>
      <c r="G7017">
        <v>3</v>
      </c>
      <c r="H7017">
        <v>1</v>
      </c>
      <c r="I7017">
        <v>105</v>
      </c>
      <c r="J7017">
        <v>731</v>
      </c>
      <c r="K7017">
        <v>20190616</v>
      </c>
      <c r="L7017" s="78">
        <v>0.29166666666666669</v>
      </c>
      <c r="N7017" t="s">
        <v>91</v>
      </c>
    </row>
    <row r="7018" spans="1:14" x14ac:dyDescent="0.25">
      <c r="A7018" t="s">
        <v>51</v>
      </c>
      <c r="B7018" t="s">
        <v>52</v>
      </c>
      <c r="C7018">
        <v>2</v>
      </c>
      <c r="D7018">
        <v>90</v>
      </c>
      <c r="E7018">
        <v>40</v>
      </c>
      <c r="F7018">
        <v>88501</v>
      </c>
      <c r="G7018">
        <v>3</v>
      </c>
      <c r="H7018">
        <v>1</v>
      </c>
      <c r="I7018">
        <v>105</v>
      </c>
      <c r="J7018">
        <v>731</v>
      </c>
      <c r="K7018">
        <v>20190616</v>
      </c>
      <c r="L7018" s="78">
        <v>0.33333333333333331</v>
      </c>
      <c r="N7018" t="s">
        <v>91</v>
      </c>
    </row>
    <row r="7019" spans="1:14" x14ac:dyDescent="0.25">
      <c r="A7019" t="s">
        <v>51</v>
      </c>
      <c r="B7019" t="s">
        <v>52</v>
      </c>
      <c r="C7019">
        <v>2</v>
      </c>
      <c r="D7019">
        <v>90</v>
      </c>
      <c r="E7019">
        <v>40</v>
      </c>
      <c r="F7019">
        <v>88501</v>
      </c>
      <c r="G7019">
        <v>3</v>
      </c>
      <c r="H7019">
        <v>1</v>
      </c>
      <c r="I7019">
        <v>105</v>
      </c>
      <c r="J7019">
        <v>731</v>
      </c>
      <c r="K7019">
        <v>20190616</v>
      </c>
      <c r="L7019" s="78">
        <v>0.375</v>
      </c>
      <c r="N7019" t="s">
        <v>91</v>
      </c>
    </row>
    <row r="7020" spans="1:14" x14ac:dyDescent="0.25">
      <c r="A7020" t="s">
        <v>51</v>
      </c>
      <c r="B7020" t="s">
        <v>52</v>
      </c>
      <c r="C7020">
        <v>2</v>
      </c>
      <c r="D7020">
        <v>90</v>
      </c>
      <c r="E7020">
        <v>40</v>
      </c>
      <c r="F7020">
        <v>88501</v>
      </c>
      <c r="G7020">
        <v>3</v>
      </c>
      <c r="H7020">
        <v>1</v>
      </c>
      <c r="I7020">
        <v>105</v>
      </c>
      <c r="J7020">
        <v>731</v>
      </c>
      <c r="K7020">
        <v>20190616</v>
      </c>
      <c r="L7020" s="78">
        <v>0.41666666666666669</v>
      </c>
      <c r="N7020" t="s">
        <v>91</v>
      </c>
    </row>
    <row r="7021" spans="1:14" x14ac:dyDescent="0.25">
      <c r="A7021" t="s">
        <v>51</v>
      </c>
      <c r="B7021" t="s">
        <v>52</v>
      </c>
      <c r="C7021">
        <v>2</v>
      </c>
      <c r="D7021">
        <v>90</v>
      </c>
      <c r="E7021">
        <v>40</v>
      </c>
      <c r="F7021">
        <v>88501</v>
      </c>
      <c r="G7021">
        <v>3</v>
      </c>
      <c r="H7021">
        <v>1</v>
      </c>
      <c r="I7021">
        <v>105</v>
      </c>
      <c r="J7021">
        <v>731</v>
      </c>
      <c r="K7021">
        <v>20190616</v>
      </c>
      <c r="L7021" s="78">
        <v>0.45833333333333331</v>
      </c>
      <c r="N7021" t="s">
        <v>91</v>
      </c>
    </row>
    <row r="7022" spans="1:14" x14ac:dyDescent="0.25">
      <c r="A7022" t="s">
        <v>51</v>
      </c>
      <c r="B7022" t="s">
        <v>52</v>
      </c>
      <c r="C7022">
        <v>2</v>
      </c>
      <c r="D7022">
        <v>90</v>
      </c>
      <c r="E7022">
        <v>40</v>
      </c>
      <c r="F7022">
        <v>88501</v>
      </c>
      <c r="G7022">
        <v>3</v>
      </c>
      <c r="H7022">
        <v>1</v>
      </c>
      <c r="I7022">
        <v>105</v>
      </c>
      <c r="J7022">
        <v>731</v>
      </c>
      <c r="K7022">
        <v>20190616</v>
      </c>
      <c r="L7022" s="78">
        <v>0.5</v>
      </c>
      <c r="N7022" t="s">
        <v>91</v>
      </c>
    </row>
    <row r="7023" spans="1:14" x14ac:dyDescent="0.25">
      <c r="A7023" t="s">
        <v>51</v>
      </c>
      <c r="B7023" t="s">
        <v>52</v>
      </c>
      <c r="C7023">
        <v>2</v>
      </c>
      <c r="D7023">
        <v>90</v>
      </c>
      <c r="E7023">
        <v>40</v>
      </c>
      <c r="F7023">
        <v>88501</v>
      </c>
      <c r="G7023">
        <v>3</v>
      </c>
      <c r="H7023">
        <v>1</v>
      </c>
      <c r="I7023">
        <v>105</v>
      </c>
      <c r="J7023">
        <v>731</v>
      </c>
      <c r="K7023">
        <v>20190616</v>
      </c>
      <c r="L7023" s="78">
        <v>0.54166666666666663</v>
      </c>
      <c r="N7023" t="s">
        <v>91</v>
      </c>
    </row>
    <row r="7024" spans="1:14" x14ac:dyDescent="0.25">
      <c r="A7024" t="s">
        <v>51</v>
      </c>
      <c r="B7024" t="s">
        <v>52</v>
      </c>
      <c r="C7024">
        <v>2</v>
      </c>
      <c r="D7024">
        <v>90</v>
      </c>
      <c r="E7024">
        <v>40</v>
      </c>
      <c r="F7024">
        <v>88501</v>
      </c>
      <c r="G7024">
        <v>3</v>
      </c>
      <c r="H7024">
        <v>1</v>
      </c>
      <c r="I7024">
        <v>105</v>
      </c>
      <c r="J7024">
        <v>731</v>
      </c>
      <c r="K7024">
        <v>20190616</v>
      </c>
      <c r="L7024" s="78">
        <v>0.58333333333333337</v>
      </c>
      <c r="N7024" t="s">
        <v>91</v>
      </c>
    </row>
    <row r="7025" spans="1:14" x14ac:dyDescent="0.25">
      <c r="A7025" t="s">
        <v>51</v>
      </c>
      <c r="B7025" t="s">
        <v>52</v>
      </c>
      <c r="C7025">
        <v>2</v>
      </c>
      <c r="D7025">
        <v>90</v>
      </c>
      <c r="E7025">
        <v>40</v>
      </c>
      <c r="F7025">
        <v>88501</v>
      </c>
      <c r="G7025">
        <v>3</v>
      </c>
      <c r="H7025">
        <v>1</v>
      </c>
      <c r="I7025">
        <v>105</v>
      </c>
      <c r="J7025">
        <v>731</v>
      </c>
      <c r="K7025">
        <v>20190616</v>
      </c>
      <c r="L7025" s="78">
        <v>0.625</v>
      </c>
      <c r="N7025" t="s">
        <v>91</v>
      </c>
    </row>
    <row r="7026" spans="1:14" x14ac:dyDescent="0.25">
      <c r="A7026" t="s">
        <v>51</v>
      </c>
      <c r="B7026" t="s">
        <v>52</v>
      </c>
      <c r="C7026">
        <v>2</v>
      </c>
      <c r="D7026">
        <v>90</v>
      </c>
      <c r="E7026">
        <v>40</v>
      </c>
      <c r="F7026">
        <v>88501</v>
      </c>
      <c r="G7026">
        <v>3</v>
      </c>
      <c r="H7026">
        <v>1</v>
      </c>
      <c r="I7026">
        <v>105</v>
      </c>
      <c r="J7026">
        <v>731</v>
      </c>
      <c r="K7026">
        <v>20190616</v>
      </c>
      <c r="L7026" s="78">
        <v>0.66666666666666663</v>
      </c>
      <c r="N7026" t="s">
        <v>91</v>
      </c>
    </row>
    <row r="7027" spans="1:14" x14ac:dyDescent="0.25">
      <c r="A7027" t="s">
        <v>51</v>
      </c>
      <c r="B7027" t="s">
        <v>52</v>
      </c>
      <c r="C7027">
        <v>2</v>
      </c>
      <c r="D7027">
        <v>90</v>
      </c>
      <c r="E7027">
        <v>40</v>
      </c>
      <c r="F7027">
        <v>88501</v>
      </c>
      <c r="G7027">
        <v>3</v>
      </c>
      <c r="H7027">
        <v>1</v>
      </c>
      <c r="I7027">
        <v>105</v>
      </c>
      <c r="J7027">
        <v>731</v>
      </c>
      <c r="K7027">
        <v>20190616</v>
      </c>
      <c r="L7027" s="78">
        <v>0.70833333333333337</v>
      </c>
      <c r="N7027" t="s">
        <v>91</v>
      </c>
    </row>
    <row r="7028" spans="1:14" x14ac:dyDescent="0.25">
      <c r="A7028" t="s">
        <v>51</v>
      </c>
      <c r="B7028" t="s">
        <v>52</v>
      </c>
      <c r="C7028">
        <v>2</v>
      </c>
      <c r="D7028">
        <v>90</v>
      </c>
      <c r="E7028">
        <v>40</v>
      </c>
      <c r="F7028">
        <v>88501</v>
      </c>
      <c r="G7028">
        <v>3</v>
      </c>
      <c r="H7028">
        <v>1</v>
      </c>
      <c r="I7028">
        <v>105</v>
      </c>
      <c r="J7028">
        <v>731</v>
      </c>
      <c r="K7028">
        <v>20190616</v>
      </c>
      <c r="L7028" s="78">
        <v>0.75</v>
      </c>
      <c r="N7028" t="s">
        <v>91</v>
      </c>
    </row>
    <row r="7029" spans="1:14" x14ac:dyDescent="0.25">
      <c r="A7029" t="s">
        <v>51</v>
      </c>
      <c r="B7029" t="s">
        <v>52</v>
      </c>
      <c r="C7029">
        <v>2</v>
      </c>
      <c r="D7029">
        <v>90</v>
      </c>
      <c r="E7029">
        <v>40</v>
      </c>
      <c r="F7029">
        <v>88501</v>
      </c>
      <c r="G7029">
        <v>3</v>
      </c>
      <c r="H7029">
        <v>1</v>
      </c>
      <c r="I7029">
        <v>105</v>
      </c>
      <c r="J7029">
        <v>731</v>
      </c>
      <c r="K7029">
        <v>20190616</v>
      </c>
      <c r="L7029" s="78">
        <v>0.79166666666666663</v>
      </c>
      <c r="N7029" t="s">
        <v>91</v>
      </c>
    </row>
    <row r="7030" spans="1:14" x14ac:dyDescent="0.25">
      <c r="A7030" t="s">
        <v>51</v>
      </c>
      <c r="B7030" t="s">
        <v>52</v>
      </c>
      <c r="C7030">
        <v>2</v>
      </c>
      <c r="D7030">
        <v>90</v>
      </c>
      <c r="E7030">
        <v>40</v>
      </c>
      <c r="F7030">
        <v>88501</v>
      </c>
      <c r="G7030">
        <v>3</v>
      </c>
      <c r="H7030">
        <v>1</v>
      </c>
      <c r="I7030">
        <v>105</v>
      </c>
      <c r="J7030">
        <v>731</v>
      </c>
      <c r="K7030">
        <v>20190616</v>
      </c>
      <c r="L7030" s="78">
        <v>0.83333333333333337</v>
      </c>
      <c r="N7030" t="s">
        <v>91</v>
      </c>
    </row>
    <row r="7031" spans="1:14" x14ac:dyDescent="0.25">
      <c r="A7031" t="s">
        <v>51</v>
      </c>
      <c r="B7031" t="s">
        <v>52</v>
      </c>
      <c r="C7031">
        <v>2</v>
      </c>
      <c r="D7031">
        <v>90</v>
      </c>
      <c r="E7031">
        <v>40</v>
      </c>
      <c r="F7031">
        <v>88501</v>
      </c>
      <c r="G7031">
        <v>3</v>
      </c>
      <c r="H7031">
        <v>1</v>
      </c>
      <c r="I7031">
        <v>105</v>
      </c>
      <c r="J7031">
        <v>731</v>
      </c>
      <c r="K7031">
        <v>20190616</v>
      </c>
      <c r="L7031" s="78">
        <v>0.875</v>
      </c>
      <c r="N7031" t="s">
        <v>91</v>
      </c>
    </row>
    <row r="7032" spans="1:14" x14ac:dyDescent="0.25">
      <c r="A7032" t="s">
        <v>51</v>
      </c>
      <c r="B7032" t="s">
        <v>52</v>
      </c>
      <c r="C7032">
        <v>2</v>
      </c>
      <c r="D7032">
        <v>90</v>
      </c>
      <c r="E7032">
        <v>40</v>
      </c>
      <c r="F7032">
        <v>88501</v>
      </c>
      <c r="G7032">
        <v>3</v>
      </c>
      <c r="H7032">
        <v>1</v>
      </c>
      <c r="I7032">
        <v>105</v>
      </c>
      <c r="J7032">
        <v>731</v>
      </c>
      <c r="K7032">
        <v>20190616</v>
      </c>
      <c r="L7032" s="78">
        <v>0.91666666666666663</v>
      </c>
      <c r="N7032" t="s">
        <v>91</v>
      </c>
    </row>
    <row r="7033" spans="1:14" x14ac:dyDescent="0.25">
      <c r="A7033" t="s">
        <v>51</v>
      </c>
      <c r="B7033" t="s">
        <v>52</v>
      </c>
      <c r="C7033">
        <v>2</v>
      </c>
      <c r="D7033">
        <v>90</v>
      </c>
      <c r="E7033">
        <v>40</v>
      </c>
      <c r="F7033">
        <v>88501</v>
      </c>
      <c r="G7033">
        <v>3</v>
      </c>
      <c r="H7033">
        <v>1</v>
      </c>
      <c r="I7033">
        <v>105</v>
      </c>
      <c r="J7033">
        <v>731</v>
      </c>
      <c r="K7033">
        <v>20190616</v>
      </c>
      <c r="L7033" s="78">
        <v>0.95833333333333337</v>
      </c>
      <c r="N7033" t="s">
        <v>91</v>
      </c>
    </row>
    <row r="7034" spans="1:14" x14ac:dyDescent="0.25">
      <c r="A7034" t="s">
        <v>51</v>
      </c>
      <c r="B7034" t="s">
        <v>52</v>
      </c>
      <c r="C7034">
        <v>2</v>
      </c>
      <c r="D7034">
        <v>90</v>
      </c>
      <c r="E7034">
        <v>40</v>
      </c>
      <c r="F7034">
        <v>88501</v>
      </c>
      <c r="G7034">
        <v>3</v>
      </c>
      <c r="H7034">
        <v>1</v>
      </c>
      <c r="I7034">
        <v>105</v>
      </c>
      <c r="J7034">
        <v>731</v>
      </c>
      <c r="K7034">
        <v>20190617</v>
      </c>
      <c r="L7034" s="78">
        <v>0</v>
      </c>
      <c r="N7034" t="s">
        <v>91</v>
      </c>
    </row>
    <row r="7035" spans="1:14" x14ac:dyDescent="0.25">
      <c r="A7035" t="s">
        <v>51</v>
      </c>
      <c r="B7035" t="s">
        <v>52</v>
      </c>
      <c r="C7035">
        <v>2</v>
      </c>
      <c r="D7035">
        <v>90</v>
      </c>
      <c r="E7035">
        <v>40</v>
      </c>
      <c r="F7035">
        <v>88501</v>
      </c>
      <c r="G7035">
        <v>3</v>
      </c>
      <c r="H7035">
        <v>1</v>
      </c>
      <c r="I7035">
        <v>105</v>
      </c>
      <c r="J7035">
        <v>731</v>
      </c>
      <c r="K7035">
        <v>20190617</v>
      </c>
      <c r="L7035" s="78">
        <v>4.1666666666666664E-2</v>
      </c>
      <c r="N7035" t="s">
        <v>91</v>
      </c>
    </row>
    <row r="7036" spans="1:14" x14ac:dyDescent="0.25">
      <c r="A7036" t="s">
        <v>51</v>
      </c>
      <c r="B7036" t="s">
        <v>52</v>
      </c>
      <c r="C7036">
        <v>2</v>
      </c>
      <c r="D7036">
        <v>90</v>
      </c>
      <c r="E7036">
        <v>40</v>
      </c>
      <c r="F7036">
        <v>88501</v>
      </c>
      <c r="G7036">
        <v>3</v>
      </c>
      <c r="H7036">
        <v>1</v>
      </c>
      <c r="I7036">
        <v>105</v>
      </c>
      <c r="J7036">
        <v>731</v>
      </c>
      <c r="K7036">
        <v>20190617</v>
      </c>
      <c r="L7036" s="78">
        <v>8.3333333333333329E-2</v>
      </c>
      <c r="N7036" t="s">
        <v>91</v>
      </c>
    </row>
    <row r="7037" spans="1:14" x14ac:dyDescent="0.25">
      <c r="A7037" t="s">
        <v>51</v>
      </c>
      <c r="B7037" t="s">
        <v>52</v>
      </c>
      <c r="C7037">
        <v>2</v>
      </c>
      <c r="D7037">
        <v>90</v>
      </c>
      <c r="E7037">
        <v>40</v>
      </c>
      <c r="F7037">
        <v>88501</v>
      </c>
      <c r="G7037">
        <v>3</v>
      </c>
      <c r="H7037">
        <v>1</v>
      </c>
      <c r="I7037">
        <v>105</v>
      </c>
      <c r="J7037">
        <v>731</v>
      </c>
      <c r="K7037">
        <v>20190617</v>
      </c>
      <c r="L7037" s="78">
        <v>0.125</v>
      </c>
      <c r="N7037" t="s">
        <v>91</v>
      </c>
    </row>
    <row r="7038" spans="1:14" x14ac:dyDescent="0.25">
      <c r="A7038" t="s">
        <v>51</v>
      </c>
      <c r="B7038" t="s">
        <v>52</v>
      </c>
      <c r="C7038">
        <v>2</v>
      </c>
      <c r="D7038">
        <v>90</v>
      </c>
      <c r="E7038">
        <v>40</v>
      </c>
      <c r="F7038">
        <v>88501</v>
      </c>
      <c r="G7038">
        <v>3</v>
      </c>
      <c r="H7038">
        <v>1</v>
      </c>
      <c r="I7038">
        <v>105</v>
      </c>
      <c r="J7038">
        <v>731</v>
      </c>
      <c r="K7038">
        <v>20190617</v>
      </c>
      <c r="L7038" s="78">
        <v>0.16666666666666666</v>
      </c>
      <c r="N7038" t="s">
        <v>91</v>
      </c>
    </row>
    <row r="7039" spans="1:14" x14ac:dyDescent="0.25">
      <c r="A7039" t="s">
        <v>51</v>
      </c>
      <c r="B7039" t="s">
        <v>52</v>
      </c>
      <c r="C7039">
        <v>2</v>
      </c>
      <c r="D7039">
        <v>90</v>
      </c>
      <c r="E7039">
        <v>40</v>
      </c>
      <c r="F7039">
        <v>88501</v>
      </c>
      <c r="G7039">
        <v>3</v>
      </c>
      <c r="H7039">
        <v>1</v>
      </c>
      <c r="I7039">
        <v>105</v>
      </c>
      <c r="J7039">
        <v>731</v>
      </c>
      <c r="K7039">
        <v>20190617</v>
      </c>
      <c r="L7039" s="78">
        <v>0.20833333333333334</v>
      </c>
      <c r="N7039" t="s">
        <v>91</v>
      </c>
    </row>
    <row r="7040" spans="1:14" x14ac:dyDescent="0.25">
      <c r="A7040" t="s">
        <v>51</v>
      </c>
      <c r="B7040" t="s">
        <v>52</v>
      </c>
      <c r="C7040">
        <v>2</v>
      </c>
      <c r="D7040">
        <v>90</v>
      </c>
      <c r="E7040">
        <v>40</v>
      </c>
      <c r="F7040">
        <v>88501</v>
      </c>
      <c r="G7040">
        <v>3</v>
      </c>
      <c r="H7040">
        <v>1</v>
      </c>
      <c r="I7040">
        <v>105</v>
      </c>
      <c r="J7040">
        <v>731</v>
      </c>
      <c r="K7040">
        <v>20190617</v>
      </c>
      <c r="L7040" s="78">
        <v>0.25</v>
      </c>
      <c r="N7040" t="s">
        <v>91</v>
      </c>
    </row>
    <row r="7041" spans="1:14" x14ac:dyDescent="0.25">
      <c r="A7041" t="s">
        <v>51</v>
      </c>
      <c r="B7041" t="s">
        <v>52</v>
      </c>
      <c r="C7041">
        <v>2</v>
      </c>
      <c r="D7041">
        <v>90</v>
      </c>
      <c r="E7041">
        <v>40</v>
      </c>
      <c r="F7041">
        <v>88501</v>
      </c>
      <c r="G7041">
        <v>3</v>
      </c>
      <c r="H7041">
        <v>1</v>
      </c>
      <c r="I7041">
        <v>105</v>
      </c>
      <c r="J7041">
        <v>731</v>
      </c>
      <c r="K7041">
        <v>20190617</v>
      </c>
      <c r="L7041" s="78">
        <v>0.29166666666666669</v>
      </c>
      <c r="N7041" t="s">
        <v>91</v>
      </c>
    </row>
    <row r="7042" spans="1:14" x14ac:dyDescent="0.25">
      <c r="A7042" t="s">
        <v>51</v>
      </c>
      <c r="B7042" t="s">
        <v>52</v>
      </c>
      <c r="C7042">
        <v>2</v>
      </c>
      <c r="D7042">
        <v>90</v>
      </c>
      <c r="E7042">
        <v>40</v>
      </c>
      <c r="F7042">
        <v>88501</v>
      </c>
      <c r="G7042">
        <v>3</v>
      </c>
      <c r="H7042">
        <v>1</v>
      </c>
      <c r="I7042">
        <v>105</v>
      </c>
      <c r="J7042">
        <v>731</v>
      </c>
      <c r="K7042">
        <v>20190617</v>
      </c>
      <c r="L7042" s="78">
        <v>0.33333333333333331</v>
      </c>
      <c r="N7042" t="s">
        <v>91</v>
      </c>
    </row>
    <row r="7043" spans="1:14" x14ac:dyDescent="0.25">
      <c r="A7043" t="s">
        <v>51</v>
      </c>
      <c r="B7043" t="s">
        <v>52</v>
      </c>
      <c r="C7043">
        <v>2</v>
      </c>
      <c r="D7043">
        <v>90</v>
      </c>
      <c r="E7043">
        <v>40</v>
      </c>
      <c r="F7043">
        <v>88501</v>
      </c>
      <c r="G7043">
        <v>3</v>
      </c>
      <c r="H7043">
        <v>1</v>
      </c>
      <c r="I7043">
        <v>105</v>
      </c>
      <c r="J7043">
        <v>731</v>
      </c>
      <c r="K7043">
        <v>20190617</v>
      </c>
      <c r="L7043" s="78">
        <v>0.375</v>
      </c>
      <c r="N7043" t="s">
        <v>91</v>
      </c>
    </row>
    <row r="7044" spans="1:14" x14ac:dyDescent="0.25">
      <c r="A7044" t="s">
        <v>51</v>
      </c>
      <c r="B7044" t="s">
        <v>52</v>
      </c>
      <c r="C7044">
        <v>2</v>
      </c>
      <c r="D7044">
        <v>90</v>
      </c>
      <c r="E7044">
        <v>40</v>
      </c>
      <c r="F7044">
        <v>88501</v>
      </c>
      <c r="G7044">
        <v>3</v>
      </c>
      <c r="H7044">
        <v>1</v>
      </c>
      <c r="I7044">
        <v>105</v>
      </c>
      <c r="J7044">
        <v>731</v>
      </c>
      <c r="K7044">
        <v>20190617</v>
      </c>
      <c r="L7044" s="78">
        <v>0.41666666666666669</v>
      </c>
      <c r="N7044" t="s">
        <v>91</v>
      </c>
    </row>
    <row r="7045" spans="1:14" x14ac:dyDescent="0.25">
      <c r="A7045" t="s">
        <v>51</v>
      </c>
      <c r="B7045" t="s">
        <v>52</v>
      </c>
      <c r="C7045">
        <v>2</v>
      </c>
      <c r="D7045">
        <v>90</v>
      </c>
      <c r="E7045">
        <v>40</v>
      </c>
      <c r="F7045">
        <v>88501</v>
      </c>
      <c r="G7045">
        <v>3</v>
      </c>
      <c r="H7045">
        <v>1</v>
      </c>
      <c r="I7045">
        <v>105</v>
      </c>
      <c r="J7045">
        <v>731</v>
      </c>
      <c r="K7045">
        <v>20190617</v>
      </c>
      <c r="L7045" s="78">
        <v>0.45833333333333331</v>
      </c>
      <c r="N7045" t="s">
        <v>91</v>
      </c>
    </row>
    <row r="7046" spans="1:14" x14ac:dyDescent="0.25">
      <c r="A7046" t="s">
        <v>51</v>
      </c>
      <c r="B7046" t="s">
        <v>52</v>
      </c>
      <c r="C7046">
        <v>2</v>
      </c>
      <c r="D7046">
        <v>90</v>
      </c>
      <c r="E7046">
        <v>40</v>
      </c>
      <c r="F7046">
        <v>88501</v>
      </c>
      <c r="G7046">
        <v>3</v>
      </c>
      <c r="H7046">
        <v>1</v>
      </c>
      <c r="I7046">
        <v>105</v>
      </c>
      <c r="J7046">
        <v>731</v>
      </c>
      <c r="K7046">
        <v>20190617</v>
      </c>
      <c r="L7046" s="78">
        <v>0.5</v>
      </c>
      <c r="N7046" t="s">
        <v>91</v>
      </c>
    </row>
    <row r="7047" spans="1:14" x14ac:dyDescent="0.25">
      <c r="A7047" t="s">
        <v>51</v>
      </c>
      <c r="B7047" t="s">
        <v>52</v>
      </c>
      <c r="C7047">
        <v>2</v>
      </c>
      <c r="D7047">
        <v>90</v>
      </c>
      <c r="E7047">
        <v>40</v>
      </c>
      <c r="F7047">
        <v>88501</v>
      </c>
      <c r="G7047">
        <v>3</v>
      </c>
      <c r="H7047">
        <v>1</v>
      </c>
      <c r="I7047">
        <v>105</v>
      </c>
      <c r="J7047">
        <v>731</v>
      </c>
      <c r="K7047">
        <v>20190617</v>
      </c>
      <c r="L7047" s="78">
        <v>0.54166666666666663</v>
      </c>
      <c r="N7047" t="s">
        <v>91</v>
      </c>
    </row>
    <row r="7048" spans="1:14" x14ac:dyDescent="0.25">
      <c r="A7048" t="s">
        <v>51</v>
      </c>
      <c r="B7048" t="s">
        <v>52</v>
      </c>
      <c r="C7048">
        <v>2</v>
      </c>
      <c r="D7048">
        <v>90</v>
      </c>
      <c r="E7048">
        <v>40</v>
      </c>
      <c r="F7048">
        <v>88501</v>
      </c>
      <c r="G7048">
        <v>3</v>
      </c>
      <c r="H7048">
        <v>1</v>
      </c>
      <c r="I7048">
        <v>105</v>
      </c>
      <c r="J7048">
        <v>731</v>
      </c>
      <c r="K7048">
        <v>20190617</v>
      </c>
      <c r="L7048" s="78">
        <v>0.58333333333333337</v>
      </c>
      <c r="N7048" t="s">
        <v>59</v>
      </c>
    </row>
    <row r="7049" spans="1:14" x14ac:dyDescent="0.25">
      <c r="A7049" t="s">
        <v>51</v>
      </c>
      <c r="B7049" t="s">
        <v>52</v>
      </c>
      <c r="C7049">
        <v>2</v>
      </c>
      <c r="D7049">
        <v>90</v>
      </c>
      <c r="E7049">
        <v>40</v>
      </c>
      <c r="F7049">
        <v>88501</v>
      </c>
      <c r="G7049">
        <v>3</v>
      </c>
      <c r="H7049">
        <v>1</v>
      </c>
      <c r="I7049">
        <v>105</v>
      </c>
      <c r="J7049">
        <v>731</v>
      </c>
      <c r="K7049">
        <v>20190617</v>
      </c>
      <c r="L7049" s="78">
        <v>0.625</v>
      </c>
      <c r="M7049">
        <v>-3</v>
      </c>
    </row>
    <row r="7050" spans="1:14" x14ac:dyDescent="0.25">
      <c r="A7050" t="s">
        <v>51</v>
      </c>
      <c r="B7050" t="s">
        <v>52</v>
      </c>
      <c r="C7050">
        <v>2</v>
      </c>
      <c r="D7050">
        <v>90</v>
      </c>
      <c r="E7050">
        <v>40</v>
      </c>
      <c r="F7050">
        <v>88501</v>
      </c>
      <c r="G7050">
        <v>3</v>
      </c>
      <c r="H7050">
        <v>1</v>
      </c>
      <c r="I7050">
        <v>105</v>
      </c>
      <c r="J7050">
        <v>731</v>
      </c>
      <c r="K7050">
        <v>20190617</v>
      </c>
      <c r="L7050" s="78">
        <v>0.66666666666666663</v>
      </c>
      <c r="M7050">
        <v>1</v>
      </c>
    </row>
    <row r="7051" spans="1:14" x14ac:dyDescent="0.25">
      <c r="A7051" t="s">
        <v>51</v>
      </c>
      <c r="B7051" t="s">
        <v>52</v>
      </c>
      <c r="C7051">
        <v>2</v>
      </c>
      <c r="D7051">
        <v>90</v>
      </c>
      <c r="E7051">
        <v>40</v>
      </c>
      <c r="F7051">
        <v>88501</v>
      </c>
      <c r="G7051">
        <v>3</v>
      </c>
      <c r="H7051">
        <v>1</v>
      </c>
      <c r="I7051">
        <v>105</v>
      </c>
      <c r="J7051">
        <v>731</v>
      </c>
      <c r="K7051">
        <v>20190617</v>
      </c>
      <c r="L7051" s="78">
        <v>0.70833333333333337</v>
      </c>
      <c r="M7051">
        <v>5</v>
      </c>
    </row>
    <row r="7052" spans="1:14" x14ac:dyDescent="0.25">
      <c r="A7052" t="s">
        <v>51</v>
      </c>
      <c r="B7052" t="s">
        <v>52</v>
      </c>
      <c r="C7052">
        <v>2</v>
      </c>
      <c r="D7052">
        <v>90</v>
      </c>
      <c r="E7052">
        <v>40</v>
      </c>
      <c r="F7052">
        <v>88501</v>
      </c>
      <c r="G7052">
        <v>3</v>
      </c>
      <c r="H7052">
        <v>1</v>
      </c>
      <c r="I7052">
        <v>105</v>
      </c>
      <c r="J7052">
        <v>731</v>
      </c>
      <c r="K7052">
        <v>20190617</v>
      </c>
      <c r="L7052" s="78">
        <v>0.75</v>
      </c>
      <c r="M7052">
        <v>3</v>
      </c>
    </row>
    <row r="7053" spans="1:14" x14ac:dyDescent="0.25">
      <c r="A7053" t="s">
        <v>51</v>
      </c>
      <c r="B7053" t="s">
        <v>52</v>
      </c>
      <c r="C7053">
        <v>2</v>
      </c>
      <c r="D7053">
        <v>90</v>
      </c>
      <c r="E7053">
        <v>40</v>
      </c>
      <c r="F7053">
        <v>88501</v>
      </c>
      <c r="G7053">
        <v>3</v>
      </c>
      <c r="H7053">
        <v>1</v>
      </c>
      <c r="I7053">
        <v>105</v>
      </c>
      <c r="J7053">
        <v>731</v>
      </c>
      <c r="K7053">
        <v>20190617</v>
      </c>
      <c r="L7053" s="78">
        <v>0.79166666666666663</v>
      </c>
      <c r="M7053">
        <v>1</v>
      </c>
    </row>
    <row r="7054" spans="1:14" x14ac:dyDescent="0.25">
      <c r="A7054" t="s">
        <v>51</v>
      </c>
      <c r="B7054" t="s">
        <v>52</v>
      </c>
      <c r="C7054">
        <v>2</v>
      </c>
      <c r="D7054">
        <v>90</v>
      </c>
      <c r="E7054">
        <v>40</v>
      </c>
      <c r="F7054">
        <v>88501</v>
      </c>
      <c r="G7054">
        <v>3</v>
      </c>
      <c r="H7054">
        <v>1</v>
      </c>
      <c r="I7054">
        <v>105</v>
      </c>
      <c r="J7054">
        <v>731</v>
      </c>
      <c r="K7054">
        <v>20190617</v>
      </c>
      <c r="L7054" s="78">
        <v>0.83333333333333337</v>
      </c>
      <c r="M7054">
        <v>2</v>
      </c>
    </row>
    <row r="7055" spans="1:14" x14ac:dyDescent="0.25">
      <c r="A7055" t="s">
        <v>51</v>
      </c>
      <c r="B7055" t="s">
        <v>52</v>
      </c>
      <c r="C7055">
        <v>2</v>
      </c>
      <c r="D7055">
        <v>90</v>
      </c>
      <c r="E7055">
        <v>40</v>
      </c>
      <c r="F7055">
        <v>88501</v>
      </c>
      <c r="G7055">
        <v>3</v>
      </c>
      <c r="H7055">
        <v>1</v>
      </c>
      <c r="I7055">
        <v>105</v>
      </c>
      <c r="J7055">
        <v>731</v>
      </c>
      <c r="K7055">
        <v>20190617</v>
      </c>
      <c r="L7055" s="78">
        <v>0.875</v>
      </c>
      <c r="M7055">
        <v>3</v>
      </c>
    </row>
    <row r="7056" spans="1:14" x14ac:dyDescent="0.25">
      <c r="A7056" t="s">
        <v>51</v>
      </c>
      <c r="B7056" t="s">
        <v>52</v>
      </c>
      <c r="C7056">
        <v>2</v>
      </c>
      <c r="D7056">
        <v>90</v>
      </c>
      <c r="E7056">
        <v>40</v>
      </c>
      <c r="F7056">
        <v>88501</v>
      </c>
      <c r="G7056">
        <v>3</v>
      </c>
      <c r="H7056">
        <v>1</v>
      </c>
      <c r="I7056">
        <v>105</v>
      </c>
      <c r="J7056">
        <v>731</v>
      </c>
      <c r="K7056">
        <v>20190617</v>
      </c>
      <c r="L7056" s="78">
        <v>0.91666666666666663</v>
      </c>
      <c r="M7056">
        <v>2</v>
      </c>
    </row>
    <row r="7057" spans="1:13" x14ac:dyDescent="0.25">
      <c r="A7057" t="s">
        <v>51</v>
      </c>
      <c r="B7057" t="s">
        <v>52</v>
      </c>
      <c r="C7057">
        <v>2</v>
      </c>
      <c r="D7057">
        <v>90</v>
      </c>
      <c r="E7057">
        <v>40</v>
      </c>
      <c r="F7057">
        <v>88501</v>
      </c>
      <c r="G7057">
        <v>3</v>
      </c>
      <c r="H7057">
        <v>1</v>
      </c>
      <c r="I7057">
        <v>105</v>
      </c>
      <c r="J7057">
        <v>731</v>
      </c>
      <c r="K7057">
        <v>20190617</v>
      </c>
      <c r="L7057" s="78">
        <v>0.95833333333333337</v>
      </c>
      <c r="M7057">
        <v>0</v>
      </c>
    </row>
    <row r="7058" spans="1:13" x14ac:dyDescent="0.25">
      <c r="A7058" t="s">
        <v>51</v>
      </c>
      <c r="B7058" t="s">
        <v>52</v>
      </c>
      <c r="C7058">
        <v>2</v>
      </c>
      <c r="D7058">
        <v>90</v>
      </c>
      <c r="E7058">
        <v>40</v>
      </c>
      <c r="F7058">
        <v>88501</v>
      </c>
      <c r="G7058">
        <v>3</v>
      </c>
      <c r="H7058">
        <v>1</v>
      </c>
      <c r="I7058">
        <v>105</v>
      </c>
      <c r="J7058">
        <v>731</v>
      </c>
      <c r="K7058">
        <v>20190618</v>
      </c>
      <c r="L7058" s="78">
        <v>0</v>
      </c>
      <c r="M7058">
        <v>1</v>
      </c>
    </row>
    <row r="7059" spans="1:13" x14ac:dyDescent="0.25">
      <c r="A7059" t="s">
        <v>51</v>
      </c>
      <c r="B7059" t="s">
        <v>52</v>
      </c>
      <c r="C7059">
        <v>2</v>
      </c>
      <c r="D7059">
        <v>90</v>
      </c>
      <c r="E7059">
        <v>40</v>
      </c>
      <c r="F7059">
        <v>88501</v>
      </c>
      <c r="G7059">
        <v>3</v>
      </c>
      <c r="H7059">
        <v>1</v>
      </c>
      <c r="I7059">
        <v>105</v>
      </c>
      <c r="J7059">
        <v>731</v>
      </c>
      <c r="K7059">
        <v>20190618</v>
      </c>
      <c r="L7059" s="78">
        <v>4.1666666666666664E-2</v>
      </c>
      <c r="M7059">
        <v>4</v>
      </c>
    </row>
    <row r="7060" spans="1:13" x14ac:dyDescent="0.25">
      <c r="A7060" t="s">
        <v>51</v>
      </c>
      <c r="B7060" t="s">
        <v>52</v>
      </c>
      <c r="C7060">
        <v>2</v>
      </c>
      <c r="D7060">
        <v>90</v>
      </c>
      <c r="E7060">
        <v>40</v>
      </c>
      <c r="F7060">
        <v>88501</v>
      </c>
      <c r="G7060">
        <v>3</v>
      </c>
      <c r="H7060">
        <v>1</v>
      </c>
      <c r="I7060">
        <v>105</v>
      </c>
      <c r="J7060">
        <v>731</v>
      </c>
      <c r="K7060">
        <v>20190618</v>
      </c>
      <c r="L7060" s="78">
        <v>8.3333333333333329E-2</v>
      </c>
      <c r="M7060">
        <v>7</v>
      </c>
    </row>
    <row r="7061" spans="1:13" x14ac:dyDescent="0.25">
      <c r="A7061" t="s">
        <v>51</v>
      </c>
      <c r="B7061" t="s">
        <v>52</v>
      </c>
      <c r="C7061">
        <v>2</v>
      </c>
      <c r="D7061">
        <v>90</v>
      </c>
      <c r="E7061">
        <v>40</v>
      </c>
      <c r="F7061">
        <v>88501</v>
      </c>
      <c r="G7061">
        <v>3</v>
      </c>
      <c r="H7061">
        <v>1</v>
      </c>
      <c r="I7061">
        <v>105</v>
      </c>
      <c r="J7061">
        <v>731</v>
      </c>
      <c r="K7061">
        <v>20190618</v>
      </c>
      <c r="L7061" s="78">
        <v>0.125</v>
      </c>
      <c r="M7061">
        <v>4</v>
      </c>
    </row>
    <row r="7062" spans="1:13" x14ac:dyDescent="0.25">
      <c r="A7062" t="s">
        <v>51</v>
      </c>
      <c r="B7062" t="s">
        <v>52</v>
      </c>
      <c r="C7062">
        <v>2</v>
      </c>
      <c r="D7062">
        <v>90</v>
      </c>
      <c r="E7062">
        <v>40</v>
      </c>
      <c r="F7062">
        <v>88501</v>
      </c>
      <c r="G7062">
        <v>3</v>
      </c>
      <c r="H7062">
        <v>1</v>
      </c>
      <c r="I7062">
        <v>105</v>
      </c>
      <c r="J7062">
        <v>731</v>
      </c>
      <c r="K7062">
        <v>20190618</v>
      </c>
      <c r="L7062" s="78">
        <v>0.16666666666666666</v>
      </c>
      <c r="M7062">
        <v>3</v>
      </c>
    </row>
    <row r="7063" spans="1:13" x14ac:dyDescent="0.25">
      <c r="A7063" t="s">
        <v>51</v>
      </c>
      <c r="B7063" t="s">
        <v>52</v>
      </c>
      <c r="C7063">
        <v>2</v>
      </c>
      <c r="D7063">
        <v>90</v>
      </c>
      <c r="E7063">
        <v>40</v>
      </c>
      <c r="F7063">
        <v>88501</v>
      </c>
      <c r="G7063">
        <v>3</v>
      </c>
      <c r="H7063">
        <v>1</v>
      </c>
      <c r="I7063">
        <v>105</v>
      </c>
      <c r="J7063">
        <v>731</v>
      </c>
      <c r="K7063">
        <v>20190618</v>
      </c>
      <c r="L7063" s="78">
        <v>0.20833333333333334</v>
      </c>
      <c r="M7063">
        <v>5</v>
      </c>
    </row>
    <row r="7064" spans="1:13" x14ac:dyDescent="0.25">
      <c r="A7064" t="s">
        <v>51</v>
      </c>
      <c r="B7064" t="s">
        <v>52</v>
      </c>
      <c r="C7064">
        <v>2</v>
      </c>
      <c r="D7064">
        <v>90</v>
      </c>
      <c r="E7064">
        <v>40</v>
      </c>
      <c r="F7064">
        <v>88501</v>
      </c>
      <c r="G7064">
        <v>3</v>
      </c>
      <c r="H7064">
        <v>1</v>
      </c>
      <c r="I7064">
        <v>105</v>
      </c>
      <c r="J7064">
        <v>731</v>
      </c>
      <c r="K7064">
        <v>20190618</v>
      </c>
      <c r="L7064" s="78">
        <v>0.25</v>
      </c>
      <c r="M7064">
        <v>4</v>
      </c>
    </row>
    <row r="7065" spans="1:13" x14ac:dyDescent="0.25">
      <c r="A7065" t="s">
        <v>51</v>
      </c>
      <c r="B7065" t="s">
        <v>52</v>
      </c>
      <c r="C7065">
        <v>2</v>
      </c>
      <c r="D7065">
        <v>90</v>
      </c>
      <c r="E7065">
        <v>40</v>
      </c>
      <c r="F7065">
        <v>88501</v>
      </c>
      <c r="G7065">
        <v>3</v>
      </c>
      <c r="H7065">
        <v>1</v>
      </c>
      <c r="I7065">
        <v>105</v>
      </c>
      <c r="J7065">
        <v>731</v>
      </c>
      <c r="K7065">
        <v>20190618</v>
      </c>
      <c r="L7065" s="78">
        <v>0.29166666666666669</v>
      </c>
      <c r="M7065">
        <v>5</v>
      </c>
    </row>
    <row r="7066" spans="1:13" x14ac:dyDescent="0.25">
      <c r="A7066" t="s">
        <v>51</v>
      </c>
      <c r="B7066" t="s">
        <v>52</v>
      </c>
      <c r="C7066">
        <v>2</v>
      </c>
      <c r="D7066">
        <v>90</v>
      </c>
      <c r="E7066">
        <v>40</v>
      </c>
      <c r="F7066">
        <v>88501</v>
      </c>
      <c r="G7066">
        <v>3</v>
      </c>
      <c r="H7066">
        <v>1</v>
      </c>
      <c r="I7066">
        <v>105</v>
      </c>
      <c r="J7066">
        <v>731</v>
      </c>
      <c r="K7066">
        <v>20190618</v>
      </c>
      <c r="L7066" s="78">
        <v>0.33333333333333331</v>
      </c>
      <c r="M7066">
        <v>5</v>
      </c>
    </row>
    <row r="7067" spans="1:13" x14ac:dyDescent="0.25">
      <c r="A7067" t="s">
        <v>51</v>
      </c>
      <c r="B7067" t="s">
        <v>52</v>
      </c>
      <c r="C7067">
        <v>2</v>
      </c>
      <c r="D7067">
        <v>90</v>
      </c>
      <c r="E7067">
        <v>40</v>
      </c>
      <c r="F7067">
        <v>88501</v>
      </c>
      <c r="G7067">
        <v>3</v>
      </c>
      <c r="H7067">
        <v>1</v>
      </c>
      <c r="I7067">
        <v>105</v>
      </c>
      <c r="J7067">
        <v>731</v>
      </c>
      <c r="K7067">
        <v>20190618</v>
      </c>
      <c r="L7067" s="78">
        <v>0.375</v>
      </c>
      <c r="M7067">
        <v>4</v>
      </c>
    </row>
    <row r="7068" spans="1:13" x14ac:dyDescent="0.25">
      <c r="A7068" t="s">
        <v>51</v>
      </c>
      <c r="B7068" t="s">
        <v>52</v>
      </c>
      <c r="C7068">
        <v>2</v>
      </c>
      <c r="D7068">
        <v>90</v>
      </c>
      <c r="E7068">
        <v>40</v>
      </c>
      <c r="F7068">
        <v>88501</v>
      </c>
      <c r="G7068">
        <v>3</v>
      </c>
      <c r="H7068">
        <v>1</v>
      </c>
      <c r="I7068">
        <v>105</v>
      </c>
      <c r="J7068">
        <v>731</v>
      </c>
      <c r="K7068">
        <v>20190618</v>
      </c>
      <c r="L7068" s="78">
        <v>0.41666666666666669</v>
      </c>
      <c r="M7068">
        <v>1</v>
      </c>
    </row>
    <row r="7069" spans="1:13" x14ac:dyDescent="0.25">
      <c r="A7069" t="s">
        <v>51</v>
      </c>
      <c r="B7069" t="s">
        <v>52</v>
      </c>
      <c r="C7069">
        <v>2</v>
      </c>
      <c r="D7069">
        <v>90</v>
      </c>
      <c r="E7069">
        <v>40</v>
      </c>
      <c r="F7069">
        <v>88501</v>
      </c>
      <c r="G7069">
        <v>3</v>
      </c>
      <c r="H7069">
        <v>1</v>
      </c>
      <c r="I7069">
        <v>105</v>
      </c>
      <c r="J7069">
        <v>731</v>
      </c>
      <c r="K7069">
        <v>20190618</v>
      </c>
      <c r="L7069" s="78">
        <v>0.45833333333333331</v>
      </c>
      <c r="M7069">
        <v>4</v>
      </c>
    </row>
    <row r="7070" spans="1:13" x14ac:dyDescent="0.25">
      <c r="A7070" t="s">
        <v>51</v>
      </c>
      <c r="B7070" t="s">
        <v>52</v>
      </c>
      <c r="C7070">
        <v>2</v>
      </c>
      <c r="D7070">
        <v>90</v>
      </c>
      <c r="E7070">
        <v>40</v>
      </c>
      <c r="F7070">
        <v>88501</v>
      </c>
      <c r="G7070">
        <v>3</v>
      </c>
      <c r="H7070">
        <v>1</v>
      </c>
      <c r="I7070">
        <v>105</v>
      </c>
      <c r="J7070">
        <v>731</v>
      </c>
      <c r="K7070">
        <v>20190618</v>
      </c>
      <c r="L7070" s="78">
        <v>0.5</v>
      </c>
      <c r="M7070">
        <v>4</v>
      </c>
    </row>
    <row r="7071" spans="1:13" x14ac:dyDescent="0.25">
      <c r="A7071" t="s">
        <v>51</v>
      </c>
      <c r="B7071" t="s">
        <v>52</v>
      </c>
      <c r="C7071">
        <v>2</v>
      </c>
      <c r="D7071">
        <v>90</v>
      </c>
      <c r="E7071">
        <v>40</v>
      </c>
      <c r="F7071">
        <v>88501</v>
      </c>
      <c r="G7071">
        <v>3</v>
      </c>
      <c r="H7071">
        <v>1</v>
      </c>
      <c r="I7071">
        <v>105</v>
      </c>
      <c r="J7071">
        <v>731</v>
      </c>
      <c r="K7071">
        <v>20190618</v>
      </c>
      <c r="L7071" s="78">
        <v>0.54166666666666663</v>
      </c>
      <c r="M7071">
        <v>3</v>
      </c>
    </row>
    <row r="7072" spans="1:13" x14ac:dyDescent="0.25">
      <c r="A7072" t="s">
        <v>51</v>
      </c>
      <c r="B7072" t="s">
        <v>52</v>
      </c>
      <c r="C7072">
        <v>2</v>
      </c>
      <c r="D7072">
        <v>90</v>
      </c>
      <c r="E7072">
        <v>40</v>
      </c>
      <c r="F7072">
        <v>88501</v>
      </c>
      <c r="G7072">
        <v>3</v>
      </c>
      <c r="H7072">
        <v>1</v>
      </c>
      <c r="I7072">
        <v>105</v>
      </c>
      <c r="J7072">
        <v>731</v>
      </c>
      <c r="K7072">
        <v>20190618</v>
      </c>
      <c r="L7072" s="78">
        <v>0.58333333333333337</v>
      </c>
      <c r="M7072">
        <v>5</v>
      </c>
    </row>
    <row r="7073" spans="1:13" x14ac:dyDescent="0.25">
      <c r="A7073" t="s">
        <v>51</v>
      </c>
      <c r="B7073" t="s">
        <v>52</v>
      </c>
      <c r="C7073">
        <v>2</v>
      </c>
      <c r="D7073">
        <v>90</v>
      </c>
      <c r="E7073">
        <v>40</v>
      </c>
      <c r="F7073">
        <v>88501</v>
      </c>
      <c r="G7073">
        <v>3</v>
      </c>
      <c r="H7073">
        <v>1</v>
      </c>
      <c r="I7073">
        <v>105</v>
      </c>
      <c r="J7073">
        <v>731</v>
      </c>
      <c r="K7073">
        <v>20190618</v>
      </c>
      <c r="L7073" s="78">
        <v>0.625</v>
      </c>
      <c r="M7073">
        <v>3</v>
      </c>
    </row>
    <row r="7074" spans="1:13" x14ac:dyDescent="0.25">
      <c r="A7074" t="s">
        <v>51</v>
      </c>
      <c r="B7074" t="s">
        <v>52</v>
      </c>
      <c r="C7074">
        <v>2</v>
      </c>
      <c r="D7074">
        <v>90</v>
      </c>
      <c r="E7074">
        <v>40</v>
      </c>
      <c r="F7074">
        <v>88501</v>
      </c>
      <c r="G7074">
        <v>3</v>
      </c>
      <c r="H7074">
        <v>1</v>
      </c>
      <c r="I7074">
        <v>105</v>
      </c>
      <c r="J7074">
        <v>731</v>
      </c>
      <c r="K7074">
        <v>20190618</v>
      </c>
      <c r="L7074" s="78">
        <v>0.66666666666666663</v>
      </c>
      <c r="M7074">
        <v>2</v>
      </c>
    </row>
    <row r="7075" spans="1:13" x14ac:dyDescent="0.25">
      <c r="A7075" t="s">
        <v>51</v>
      </c>
      <c r="B7075" t="s">
        <v>52</v>
      </c>
      <c r="C7075">
        <v>2</v>
      </c>
      <c r="D7075">
        <v>90</v>
      </c>
      <c r="E7075">
        <v>40</v>
      </c>
      <c r="F7075">
        <v>88501</v>
      </c>
      <c r="G7075">
        <v>3</v>
      </c>
      <c r="H7075">
        <v>1</v>
      </c>
      <c r="I7075">
        <v>105</v>
      </c>
      <c r="J7075">
        <v>731</v>
      </c>
      <c r="K7075">
        <v>20190618</v>
      </c>
      <c r="L7075" s="78">
        <v>0.70833333333333337</v>
      </c>
      <c r="M7075">
        <v>4</v>
      </c>
    </row>
    <row r="7076" spans="1:13" x14ac:dyDescent="0.25">
      <c r="A7076" t="s">
        <v>51</v>
      </c>
      <c r="B7076" t="s">
        <v>52</v>
      </c>
      <c r="C7076">
        <v>2</v>
      </c>
      <c r="D7076">
        <v>90</v>
      </c>
      <c r="E7076">
        <v>40</v>
      </c>
      <c r="F7076">
        <v>88501</v>
      </c>
      <c r="G7076">
        <v>3</v>
      </c>
      <c r="H7076">
        <v>1</v>
      </c>
      <c r="I7076">
        <v>105</v>
      </c>
      <c r="J7076">
        <v>731</v>
      </c>
      <c r="K7076">
        <v>20190618</v>
      </c>
      <c r="L7076" s="78">
        <v>0.75</v>
      </c>
      <c r="M7076">
        <v>2</v>
      </c>
    </row>
    <row r="7077" spans="1:13" x14ac:dyDescent="0.25">
      <c r="A7077" t="s">
        <v>51</v>
      </c>
      <c r="B7077" t="s">
        <v>52</v>
      </c>
      <c r="C7077">
        <v>2</v>
      </c>
      <c r="D7077">
        <v>90</v>
      </c>
      <c r="E7077">
        <v>40</v>
      </c>
      <c r="F7077">
        <v>88501</v>
      </c>
      <c r="G7077">
        <v>3</v>
      </c>
      <c r="H7077">
        <v>1</v>
      </c>
      <c r="I7077">
        <v>105</v>
      </c>
      <c r="J7077">
        <v>731</v>
      </c>
      <c r="K7077">
        <v>20190618</v>
      </c>
      <c r="L7077" s="78">
        <v>0.79166666666666663</v>
      </c>
      <c r="M7077">
        <v>2</v>
      </c>
    </row>
    <row r="7078" spans="1:13" x14ac:dyDescent="0.25">
      <c r="A7078" t="s">
        <v>51</v>
      </c>
      <c r="B7078" t="s">
        <v>52</v>
      </c>
      <c r="C7078">
        <v>2</v>
      </c>
      <c r="D7078">
        <v>90</v>
      </c>
      <c r="E7078">
        <v>40</v>
      </c>
      <c r="F7078">
        <v>88501</v>
      </c>
      <c r="G7078">
        <v>3</v>
      </c>
      <c r="H7078">
        <v>1</v>
      </c>
      <c r="I7078">
        <v>105</v>
      </c>
      <c r="J7078">
        <v>731</v>
      </c>
      <c r="K7078">
        <v>20190618</v>
      </c>
      <c r="L7078" s="78">
        <v>0.83333333333333337</v>
      </c>
      <c r="M7078">
        <v>5</v>
      </c>
    </row>
    <row r="7079" spans="1:13" x14ac:dyDescent="0.25">
      <c r="A7079" t="s">
        <v>51</v>
      </c>
      <c r="B7079" t="s">
        <v>52</v>
      </c>
      <c r="C7079">
        <v>2</v>
      </c>
      <c r="D7079">
        <v>90</v>
      </c>
      <c r="E7079">
        <v>40</v>
      </c>
      <c r="F7079">
        <v>88501</v>
      </c>
      <c r="G7079">
        <v>3</v>
      </c>
      <c r="H7079">
        <v>1</v>
      </c>
      <c r="I7079">
        <v>105</v>
      </c>
      <c r="J7079">
        <v>731</v>
      </c>
      <c r="K7079">
        <v>20190618</v>
      </c>
      <c r="L7079" s="78">
        <v>0.875</v>
      </c>
      <c r="M7079">
        <v>3</v>
      </c>
    </row>
    <row r="7080" spans="1:13" x14ac:dyDescent="0.25">
      <c r="A7080" t="s">
        <v>51</v>
      </c>
      <c r="B7080" t="s">
        <v>52</v>
      </c>
      <c r="C7080">
        <v>2</v>
      </c>
      <c r="D7080">
        <v>90</v>
      </c>
      <c r="E7080">
        <v>40</v>
      </c>
      <c r="F7080">
        <v>88501</v>
      </c>
      <c r="G7080">
        <v>3</v>
      </c>
      <c r="H7080">
        <v>1</v>
      </c>
      <c r="I7080">
        <v>105</v>
      </c>
      <c r="J7080">
        <v>731</v>
      </c>
      <c r="K7080">
        <v>20190618</v>
      </c>
      <c r="L7080" s="78">
        <v>0.91666666666666663</v>
      </c>
      <c r="M7080">
        <v>2</v>
      </c>
    </row>
    <row r="7081" spans="1:13" x14ac:dyDescent="0.25">
      <c r="A7081" t="s">
        <v>51</v>
      </c>
      <c r="B7081" t="s">
        <v>52</v>
      </c>
      <c r="C7081">
        <v>2</v>
      </c>
      <c r="D7081">
        <v>90</v>
      </c>
      <c r="E7081">
        <v>40</v>
      </c>
      <c r="F7081">
        <v>88501</v>
      </c>
      <c r="G7081">
        <v>3</v>
      </c>
      <c r="H7081">
        <v>1</v>
      </c>
      <c r="I7081">
        <v>105</v>
      </c>
      <c r="J7081">
        <v>731</v>
      </c>
      <c r="K7081">
        <v>20190618</v>
      </c>
      <c r="L7081" s="78">
        <v>0.95833333333333337</v>
      </c>
      <c r="M7081">
        <v>4</v>
      </c>
    </row>
    <row r="7082" spans="1:13" x14ac:dyDescent="0.25">
      <c r="A7082" t="s">
        <v>51</v>
      </c>
      <c r="B7082" t="s">
        <v>52</v>
      </c>
      <c r="C7082">
        <v>2</v>
      </c>
      <c r="D7082">
        <v>90</v>
      </c>
      <c r="E7082">
        <v>40</v>
      </c>
      <c r="F7082">
        <v>88501</v>
      </c>
      <c r="G7082">
        <v>3</v>
      </c>
      <c r="H7082">
        <v>1</v>
      </c>
      <c r="I7082">
        <v>105</v>
      </c>
      <c r="J7082">
        <v>731</v>
      </c>
      <c r="K7082">
        <v>20190619</v>
      </c>
      <c r="L7082" s="78">
        <v>0</v>
      </c>
      <c r="M7082">
        <v>3</v>
      </c>
    </row>
    <row r="7083" spans="1:13" x14ac:dyDescent="0.25">
      <c r="A7083" t="s">
        <v>51</v>
      </c>
      <c r="B7083" t="s">
        <v>52</v>
      </c>
      <c r="C7083">
        <v>2</v>
      </c>
      <c r="D7083">
        <v>90</v>
      </c>
      <c r="E7083">
        <v>40</v>
      </c>
      <c r="F7083">
        <v>88501</v>
      </c>
      <c r="G7083">
        <v>3</v>
      </c>
      <c r="H7083">
        <v>1</v>
      </c>
      <c r="I7083">
        <v>105</v>
      </c>
      <c r="J7083">
        <v>731</v>
      </c>
      <c r="K7083">
        <v>20190619</v>
      </c>
      <c r="L7083" s="78">
        <v>4.1666666666666664E-2</v>
      </c>
      <c r="M7083">
        <v>5</v>
      </c>
    </row>
    <row r="7084" spans="1:13" x14ac:dyDescent="0.25">
      <c r="A7084" t="s">
        <v>51</v>
      </c>
      <c r="B7084" t="s">
        <v>52</v>
      </c>
      <c r="C7084">
        <v>2</v>
      </c>
      <c r="D7084">
        <v>90</v>
      </c>
      <c r="E7084">
        <v>40</v>
      </c>
      <c r="F7084">
        <v>88501</v>
      </c>
      <c r="G7084">
        <v>3</v>
      </c>
      <c r="H7084">
        <v>1</v>
      </c>
      <c r="I7084">
        <v>105</v>
      </c>
      <c r="J7084">
        <v>731</v>
      </c>
      <c r="K7084">
        <v>20190619</v>
      </c>
      <c r="L7084" s="78">
        <v>8.3333333333333329E-2</v>
      </c>
      <c r="M7084">
        <v>4</v>
      </c>
    </row>
    <row r="7085" spans="1:13" x14ac:dyDescent="0.25">
      <c r="A7085" t="s">
        <v>51</v>
      </c>
      <c r="B7085" t="s">
        <v>52</v>
      </c>
      <c r="C7085">
        <v>2</v>
      </c>
      <c r="D7085">
        <v>90</v>
      </c>
      <c r="E7085">
        <v>40</v>
      </c>
      <c r="F7085">
        <v>88501</v>
      </c>
      <c r="G7085">
        <v>3</v>
      </c>
      <c r="H7085">
        <v>1</v>
      </c>
      <c r="I7085">
        <v>105</v>
      </c>
      <c r="J7085">
        <v>731</v>
      </c>
      <c r="K7085">
        <v>20190619</v>
      </c>
      <c r="L7085" s="78">
        <v>0.125</v>
      </c>
      <c r="M7085">
        <v>4</v>
      </c>
    </row>
    <row r="7086" spans="1:13" x14ac:dyDescent="0.25">
      <c r="A7086" t="s">
        <v>51</v>
      </c>
      <c r="B7086" t="s">
        <v>52</v>
      </c>
      <c r="C7086">
        <v>2</v>
      </c>
      <c r="D7086">
        <v>90</v>
      </c>
      <c r="E7086">
        <v>40</v>
      </c>
      <c r="F7086">
        <v>88501</v>
      </c>
      <c r="G7086">
        <v>3</v>
      </c>
      <c r="H7086">
        <v>1</v>
      </c>
      <c r="I7086">
        <v>105</v>
      </c>
      <c r="J7086">
        <v>731</v>
      </c>
      <c r="K7086">
        <v>20190619</v>
      </c>
      <c r="L7086" s="78">
        <v>0.16666666666666666</v>
      </c>
      <c r="M7086">
        <v>2</v>
      </c>
    </row>
    <row r="7087" spans="1:13" x14ac:dyDescent="0.25">
      <c r="A7087" t="s">
        <v>51</v>
      </c>
      <c r="B7087" t="s">
        <v>52</v>
      </c>
      <c r="C7087">
        <v>2</v>
      </c>
      <c r="D7087">
        <v>90</v>
      </c>
      <c r="E7087">
        <v>40</v>
      </c>
      <c r="F7087">
        <v>88501</v>
      </c>
      <c r="G7087">
        <v>3</v>
      </c>
      <c r="H7087">
        <v>1</v>
      </c>
      <c r="I7087">
        <v>105</v>
      </c>
      <c r="J7087">
        <v>731</v>
      </c>
      <c r="K7087">
        <v>20190619</v>
      </c>
      <c r="L7087" s="78">
        <v>0.20833333333333334</v>
      </c>
      <c r="M7087">
        <v>5</v>
      </c>
    </row>
    <row r="7088" spans="1:13" x14ac:dyDescent="0.25">
      <c r="A7088" t="s">
        <v>51</v>
      </c>
      <c r="B7088" t="s">
        <v>52</v>
      </c>
      <c r="C7088">
        <v>2</v>
      </c>
      <c r="D7088">
        <v>90</v>
      </c>
      <c r="E7088">
        <v>40</v>
      </c>
      <c r="F7088">
        <v>88501</v>
      </c>
      <c r="G7088">
        <v>3</v>
      </c>
      <c r="H7088">
        <v>1</v>
      </c>
      <c r="I7088">
        <v>105</v>
      </c>
      <c r="J7088">
        <v>731</v>
      </c>
      <c r="K7088">
        <v>20190619</v>
      </c>
      <c r="L7088" s="78">
        <v>0.25</v>
      </c>
      <c r="M7088">
        <v>5</v>
      </c>
    </row>
    <row r="7089" spans="1:13" x14ac:dyDescent="0.25">
      <c r="A7089" t="s">
        <v>51</v>
      </c>
      <c r="B7089" t="s">
        <v>52</v>
      </c>
      <c r="C7089">
        <v>2</v>
      </c>
      <c r="D7089">
        <v>90</v>
      </c>
      <c r="E7089">
        <v>40</v>
      </c>
      <c r="F7089">
        <v>88501</v>
      </c>
      <c r="G7089">
        <v>3</v>
      </c>
      <c r="H7089">
        <v>1</v>
      </c>
      <c r="I7089">
        <v>105</v>
      </c>
      <c r="J7089">
        <v>731</v>
      </c>
      <c r="K7089">
        <v>20190619</v>
      </c>
      <c r="L7089" s="78">
        <v>0.29166666666666669</v>
      </c>
      <c r="M7089">
        <v>3</v>
      </c>
    </row>
    <row r="7090" spans="1:13" x14ac:dyDescent="0.25">
      <c r="A7090" t="s">
        <v>51</v>
      </c>
      <c r="B7090" t="s">
        <v>52</v>
      </c>
      <c r="C7090">
        <v>2</v>
      </c>
      <c r="D7090">
        <v>90</v>
      </c>
      <c r="E7090">
        <v>40</v>
      </c>
      <c r="F7090">
        <v>88501</v>
      </c>
      <c r="G7090">
        <v>3</v>
      </c>
      <c r="H7090">
        <v>1</v>
      </c>
      <c r="I7090">
        <v>105</v>
      </c>
      <c r="J7090">
        <v>731</v>
      </c>
      <c r="K7090">
        <v>20190619</v>
      </c>
      <c r="L7090" s="78">
        <v>0.33333333333333331</v>
      </c>
      <c r="M7090">
        <v>6</v>
      </c>
    </row>
    <row r="7091" spans="1:13" x14ac:dyDescent="0.25">
      <c r="A7091" t="s">
        <v>51</v>
      </c>
      <c r="B7091" t="s">
        <v>52</v>
      </c>
      <c r="C7091">
        <v>2</v>
      </c>
      <c r="D7091">
        <v>90</v>
      </c>
      <c r="E7091">
        <v>40</v>
      </c>
      <c r="F7091">
        <v>88501</v>
      </c>
      <c r="G7091">
        <v>3</v>
      </c>
      <c r="H7091">
        <v>1</v>
      </c>
      <c r="I7091">
        <v>105</v>
      </c>
      <c r="J7091">
        <v>731</v>
      </c>
      <c r="K7091">
        <v>20190619</v>
      </c>
      <c r="L7091" s="78">
        <v>0.375</v>
      </c>
      <c r="M7091">
        <v>4</v>
      </c>
    </row>
    <row r="7092" spans="1:13" x14ac:dyDescent="0.25">
      <c r="A7092" t="s">
        <v>51</v>
      </c>
      <c r="B7092" t="s">
        <v>52</v>
      </c>
      <c r="C7092">
        <v>2</v>
      </c>
      <c r="D7092">
        <v>90</v>
      </c>
      <c r="E7092">
        <v>40</v>
      </c>
      <c r="F7092">
        <v>88501</v>
      </c>
      <c r="G7092">
        <v>3</v>
      </c>
      <c r="H7092">
        <v>1</v>
      </c>
      <c r="I7092">
        <v>105</v>
      </c>
      <c r="J7092">
        <v>731</v>
      </c>
      <c r="K7092">
        <v>20190619</v>
      </c>
      <c r="L7092" s="78">
        <v>0.41666666666666669</v>
      </c>
      <c r="M7092">
        <v>4</v>
      </c>
    </row>
    <row r="7093" spans="1:13" x14ac:dyDescent="0.25">
      <c r="A7093" t="s">
        <v>51</v>
      </c>
      <c r="B7093" t="s">
        <v>52</v>
      </c>
      <c r="C7093">
        <v>2</v>
      </c>
      <c r="D7093">
        <v>90</v>
      </c>
      <c r="E7093">
        <v>40</v>
      </c>
      <c r="F7093">
        <v>88501</v>
      </c>
      <c r="G7093">
        <v>3</v>
      </c>
      <c r="H7093">
        <v>1</v>
      </c>
      <c r="I7093">
        <v>105</v>
      </c>
      <c r="J7093">
        <v>731</v>
      </c>
      <c r="K7093">
        <v>20190619</v>
      </c>
      <c r="L7093" s="78">
        <v>0.45833333333333331</v>
      </c>
      <c r="M7093">
        <v>6</v>
      </c>
    </row>
    <row r="7094" spans="1:13" x14ac:dyDescent="0.25">
      <c r="A7094" t="s">
        <v>51</v>
      </c>
      <c r="B7094" t="s">
        <v>52</v>
      </c>
      <c r="C7094">
        <v>2</v>
      </c>
      <c r="D7094">
        <v>90</v>
      </c>
      <c r="E7094">
        <v>40</v>
      </c>
      <c r="F7094">
        <v>88501</v>
      </c>
      <c r="G7094">
        <v>3</v>
      </c>
      <c r="H7094">
        <v>1</v>
      </c>
      <c r="I7094">
        <v>105</v>
      </c>
      <c r="J7094">
        <v>731</v>
      </c>
      <c r="K7094">
        <v>20190619</v>
      </c>
      <c r="L7094" s="78">
        <v>0.5</v>
      </c>
      <c r="M7094">
        <v>4</v>
      </c>
    </row>
    <row r="7095" spans="1:13" x14ac:dyDescent="0.25">
      <c r="A7095" t="s">
        <v>51</v>
      </c>
      <c r="B7095" t="s">
        <v>52</v>
      </c>
      <c r="C7095">
        <v>2</v>
      </c>
      <c r="D7095">
        <v>90</v>
      </c>
      <c r="E7095">
        <v>40</v>
      </c>
      <c r="F7095">
        <v>88501</v>
      </c>
      <c r="G7095">
        <v>3</v>
      </c>
      <c r="H7095">
        <v>1</v>
      </c>
      <c r="I7095">
        <v>105</v>
      </c>
      <c r="J7095">
        <v>731</v>
      </c>
      <c r="K7095">
        <v>20190619</v>
      </c>
      <c r="L7095" s="78">
        <v>0.54166666666666663</v>
      </c>
      <c r="M7095">
        <v>4</v>
      </c>
    </row>
    <row r="7096" spans="1:13" x14ac:dyDescent="0.25">
      <c r="A7096" t="s">
        <v>51</v>
      </c>
      <c r="B7096" t="s">
        <v>52</v>
      </c>
      <c r="C7096">
        <v>2</v>
      </c>
      <c r="D7096">
        <v>90</v>
      </c>
      <c r="E7096">
        <v>40</v>
      </c>
      <c r="F7096">
        <v>88501</v>
      </c>
      <c r="G7096">
        <v>3</v>
      </c>
      <c r="H7096">
        <v>1</v>
      </c>
      <c r="I7096">
        <v>105</v>
      </c>
      <c r="J7096">
        <v>731</v>
      </c>
      <c r="K7096">
        <v>20190619</v>
      </c>
      <c r="L7096" s="78">
        <v>0.58333333333333337</v>
      </c>
      <c r="M7096">
        <v>5</v>
      </c>
    </row>
    <row r="7097" spans="1:13" x14ac:dyDescent="0.25">
      <c r="A7097" t="s">
        <v>51</v>
      </c>
      <c r="B7097" t="s">
        <v>52</v>
      </c>
      <c r="C7097">
        <v>2</v>
      </c>
      <c r="D7097">
        <v>90</v>
      </c>
      <c r="E7097">
        <v>40</v>
      </c>
      <c r="F7097">
        <v>88501</v>
      </c>
      <c r="G7097">
        <v>3</v>
      </c>
      <c r="H7097">
        <v>1</v>
      </c>
      <c r="I7097">
        <v>105</v>
      </c>
      <c r="J7097">
        <v>731</v>
      </c>
      <c r="K7097">
        <v>20190619</v>
      </c>
      <c r="L7097" s="78">
        <v>0.625</v>
      </c>
      <c r="M7097">
        <v>4</v>
      </c>
    </row>
    <row r="7098" spans="1:13" x14ac:dyDescent="0.25">
      <c r="A7098" t="s">
        <v>51</v>
      </c>
      <c r="B7098" t="s">
        <v>52</v>
      </c>
      <c r="C7098">
        <v>2</v>
      </c>
      <c r="D7098">
        <v>90</v>
      </c>
      <c r="E7098">
        <v>40</v>
      </c>
      <c r="F7098">
        <v>88501</v>
      </c>
      <c r="G7098">
        <v>3</v>
      </c>
      <c r="H7098">
        <v>1</v>
      </c>
      <c r="I7098">
        <v>105</v>
      </c>
      <c r="J7098">
        <v>731</v>
      </c>
      <c r="K7098">
        <v>20190619</v>
      </c>
      <c r="L7098" s="78">
        <v>0.66666666666666663</v>
      </c>
      <c r="M7098">
        <v>5</v>
      </c>
    </row>
    <row r="7099" spans="1:13" x14ac:dyDescent="0.25">
      <c r="A7099" t="s">
        <v>51</v>
      </c>
      <c r="B7099" t="s">
        <v>52</v>
      </c>
      <c r="C7099">
        <v>2</v>
      </c>
      <c r="D7099">
        <v>90</v>
      </c>
      <c r="E7099">
        <v>40</v>
      </c>
      <c r="F7099">
        <v>88501</v>
      </c>
      <c r="G7099">
        <v>3</v>
      </c>
      <c r="H7099">
        <v>1</v>
      </c>
      <c r="I7099">
        <v>105</v>
      </c>
      <c r="J7099">
        <v>731</v>
      </c>
      <c r="K7099">
        <v>20190619</v>
      </c>
      <c r="L7099" s="78">
        <v>0.70833333333333337</v>
      </c>
      <c r="M7099">
        <v>4</v>
      </c>
    </row>
    <row r="7100" spans="1:13" x14ac:dyDescent="0.25">
      <c r="A7100" t="s">
        <v>51</v>
      </c>
      <c r="B7100" t="s">
        <v>52</v>
      </c>
      <c r="C7100">
        <v>2</v>
      </c>
      <c r="D7100">
        <v>90</v>
      </c>
      <c r="E7100">
        <v>40</v>
      </c>
      <c r="F7100">
        <v>88501</v>
      </c>
      <c r="G7100">
        <v>3</v>
      </c>
      <c r="H7100">
        <v>1</v>
      </c>
      <c r="I7100">
        <v>105</v>
      </c>
      <c r="J7100">
        <v>731</v>
      </c>
      <c r="K7100">
        <v>20190619</v>
      </c>
      <c r="L7100" s="78">
        <v>0.75</v>
      </c>
      <c r="M7100">
        <v>2</v>
      </c>
    </row>
    <row r="7101" spans="1:13" x14ac:dyDescent="0.25">
      <c r="A7101" t="s">
        <v>51</v>
      </c>
      <c r="B7101" t="s">
        <v>52</v>
      </c>
      <c r="C7101">
        <v>2</v>
      </c>
      <c r="D7101">
        <v>90</v>
      </c>
      <c r="E7101">
        <v>40</v>
      </c>
      <c r="F7101">
        <v>88501</v>
      </c>
      <c r="G7101">
        <v>3</v>
      </c>
      <c r="H7101">
        <v>1</v>
      </c>
      <c r="I7101">
        <v>105</v>
      </c>
      <c r="J7101">
        <v>731</v>
      </c>
      <c r="K7101">
        <v>20190619</v>
      </c>
      <c r="L7101" s="78">
        <v>0.79166666666666663</v>
      </c>
      <c r="M7101">
        <v>1</v>
      </c>
    </row>
    <row r="7102" spans="1:13" x14ac:dyDescent="0.25">
      <c r="A7102" t="s">
        <v>51</v>
      </c>
      <c r="B7102" t="s">
        <v>52</v>
      </c>
      <c r="C7102">
        <v>2</v>
      </c>
      <c r="D7102">
        <v>90</v>
      </c>
      <c r="E7102">
        <v>40</v>
      </c>
      <c r="F7102">
        <v>88501</v>
      </c>
      <c r="G7102">
        <v>3</v>
      </c>
      <c r="H7102">
        <v>1</v>
      </c>
      <c r="I7102">
        <v>105</v>
      </c>
      <c r="J7102">
        <v>731</v>
      </c>
      <c r="K7102">
        <v>20190619</v>
      </c>
      <c r="L7102" s="78">
        <v>0.83333333333333337</v>
      </c>
      <c r="M7102">
        <v>2</v>
      </c>
    </row>
    <row r="7103" spans="1:13" x14ac:dyDescent="0.25">
      <c r="A7103" t="s">
        <v>51</v>
      </c>
      <c r="B7103" t="s">
        <v>52</v>
      </c>
      <c r="C7103">
        <v>2</v>
      </c>
      <c r="D7103">
        <v>90</v>
      </c>
      <c r="E7103">
        <v>40</v>
      </c>
      <c r="F7103">
        <v>88501</v>
      </c>
      <c r="G7103">
        <v>3</v>
      </c>
      <c r="H7103">
        <v>1</v>
      </c>
      <c r="I7103">
        <v>105</v>
      </c>
      <c r="J7103">
        <v>731</v>
      </c>
      <c r="K7103">
        <v>20190619</v>
      </c>
      <c r="L7103" s="78">
        <v>0.875</v>
      </c>
      <c r="M7103">
        <v>3</v>
      </c>
    </row>
    <row r="7104" spans="1:13" x14ac:dyDescent="0.25">
      <c r="A7104" t="s">
        <v>51</v>
      </c>
      <c r="B7104" t="s">
        <v>52</v>
      </c>
      <c r="C7104">
        <v>2</v>
      </c>
      <c r="D7104">
        <v>90</v>
      </c>
      <c r="E7104">
        <v>40</v>
      </c>
      <c r="F7104">
        <v>88501</v>
      </c>
      <c r="G7104">
        <v>3</v>
      </c>
      <c r="H7104">
        <v>1</v>
      </c>
      <c r="I7104">
        <v>105</v>
      </c>
      <c r="J7104">
        <v>731</v>
      </c>
      <c r="K7104">
        <v>20190619</v>
      </c>
      <c r="L7104" s="78">
        <v>0.91666666666666663</v>
      </c>
      <c r="M7104">
        <v>4</v>
      </c>
    </row>
    <row r="7105" spans="1:17" x14ac:dyDescent="0.25">
      <c r="A7105" t="s">
        <v>51</v>
      </c>
      <c r="B7105" t="s">
        <v>52</v>
      </c>
      <c r="C7105">
        <v>2</v>
      </c>
      <c r="D7105">
        <v>90</v>
      </c>
      <c r="E7105">
        <v>40</v>
      </c>
      <c r="F7105">
        <v>88501</v>
      </c>
      <c r="G7105">
        <v>3</v>
      </c>
      <c r="H7105">
        <v>1</v>
      </c>
      <c r="I7105">
        <v>105</v>
      </c>
      <c r="J7105">
        <v>731</v>
      </c>
      <c r="K7105">
        <v>20190619</v>
      </c>
      <c r="L7105" s="78">
        <v>0.95833333333333337</v>
      </c>
      <c r="M7105">
        <v>5</v>
      </c>
    </row>
    <row r="7106" spans="1:17" x14ac:dyDescent="0.25">
      <c r="A7106" t="s">
        <v>51</v>
      </c>
      <c r="B7106" t="s">
        <v>52</v>
      </c>
      <c r="C7106">
        <v>2</v>
      </c>
      <c r="D7106">
        <v>90</v>
      </c>
      <c r="E7106">
        <v>40</v>
      </c>
      <c r="F7106">
        <v>88501</v>
      </c>
      <c r="G7106">
        <v>3</v>
      </c>
      <c r="H7106">
        <v>1</v>
      </c>
      <c r="I7106">
        <v>105</v>
      </c>
      <c r="J7106">
        <v>731</v>
      </c>
      <c r="K7106">
        <v>20190620</v>
      </c>
      <c r="L7106" s="78">
        <v>0</v>
      </c>
      <c r="M7106">
        <v>7</v>
      </c>
      <c r="Q7106">
        <v>2</v>
      </c>
    </row>
    <row r="7107" spans="1:17" x14ac:dyDescent="0.25">
      <c r="A7107" t="s">
        <v>51</v>
      </c>
      <c r="B7107" t="s">
        <v>52</v>
      </c>
      <c r="C7107">
        <v>2</v>
      </c>
      <c r="D7107">
        <v>90</v>
      </c>
      <c r="E7107">
        <v>40</v>
      </c>
      <c r="F7107">
        <v>88501</v>
      </c>
      <c r="G7107">
        <v>3</v>
      </c>
      <c r="H7107">
        <v>1</v>
      </c>
      <c r="I7107">
        <v>105</v>
      </c>
      <c r="J7107">
        <v>731</v>
      </c>
      <c r="K7107">
        <v>20190620</v>
      </c>
      <c r="L7107" s="78">
        <v>4.1666666666666664E-2</v>
      </c>
      <c r="M7107">
        <v>7</v>
      </c>
      <c r="Q7107">
        <v>2</v>
      </c>
    </row>
    <row r="7108" spans="1:17" x14ac:dyDescent="0.25">
      <c r="A7108" t="s">
        <v>51</v>
      </c>
      <c r="B7108" t="s">
        <v>52</v>
      </c>
      <c r="C7108">
        <v>2</v>
      </c>
      <c r="D7108">
        <v>90</v>
      </c>
      <c r="E7108">
        <v>40</v>
      </c>
      <c r="F7108">
        <v>88501</v>
      </c>
      <c r="G7108">
        <v>3</v>
      </c>
      <c r="H7108">
        <v>1</v>
      </c>
      <c r="I7108">
        <v>105</v>
      </c>
      <c r="J7108">
        <v>731</v>
      </c>
      <c r="K7108">
        <v>20190620</v>
      </c>
      <c r="L7108" s="78">
        <v>8.3333333333333329E-2</v>
      </c>
      <c r="M7108">
        <v>10</v>
      </c>
      <c r="Q7108">
        <v>2</v>
      </c>
    </row>
    <row r="7109" spans="1:17" x14ac:dyDescent="0.25">
      <c r="A7109" t="s">
        <v>51</v>
      </c>
      <c r="B7109" t="s">
        <v>52</v>
      </c>
      <c r="C7109">
        <v>2</v>
      </c>
      <c r="D7109">
        <v>90</v>
      </c>
      <c r="E7109">
        <v>40</v>
      </c>
      <c r="F7109">
        <v>88501</v>
      </c>
      <c r="G7109">
        <v>3</v>
      </c>
      <c r="H7109">
        <v>1</v>
      </c>
      <c r="I7109">
        <v>105</v>
      </c>
      <c r="J7109">
        <v>731</v>
      </c>
      <c r="K7109">
        <v>20190620</v>
      </c>
      <c r="L7109" s="78">
        <v>0.125</v>
      </c>
      <c r="M7109">
        <v>6</v>
      </c>
      <c r="Q7109">
        <v>2</v>
      </c>
    </row>
    <row r="7110" spans="1:17" x14ac:dyDescent="0.25">
      <c r="A7110" t="s">
        <v>51</v>
      </c>
      <c r="B7110" t="s">
        <v>52</v>
      </c>
      <c r="C7110">
        <v>2</v>
      </c>
      <c r="D7110">
        <v>90</v>
      </c>
      <c r="E7110">
        <v>40</v>
      </c>
      <c r="F7110">
        <v>88501</v>
      </c>
      <c r="G7110">
        <v>3</v>
      </c>
      <c r="H7110">
        <v>1</v>
      </c>
      <c r="I7110">
        <v>105</v>
      </c>
      <c r="J7110">
        <v>731</v>
      </c>
      <c r="K7110">
        <v>20190620</v>
      </c>
      <c r="L7110" s="78">
        <v>0.16666666666666666</v>
      </c>
      <c r="M7110">
        <v>7</v>
      </c>
      <c r="Q7110">
        <v>2</v>
      </c>
    </row>
    <row r="7111" spans="1:17" x14ac:dyDescent="0.25">
      <c r="A7111" t="s">
        <v>51</v>
      </c>
      <c r="B7111" t="s">
        <v>52</v>
      </c>
      <c r="C7111">
        <v>2</v>
      </c>
      <c r="D7111">
        <v>90</v>
      </c>
      <c r="E7111">
        <v>40</v>
      </c>
      <c r="F7111">
        <v>88501</v>
      </c>
      <c r="G7111">
        <v>3</v>
      </c>
      <c r="H7111">
        <v>1</v>
      </c>
      <c r="I7111">
        <v>105</v>
      </c>
      <c r="J7111">
        <v>731</v>
      </c>
      <c r="K7111">
        <v>20190620</v>
      </c>
      <c r="L7111" s="78">
        <v>0.20833333333333334</v>
      </c>
      <c r="M7111">
        <v>6</v>
      </c>
      <c r="Q7111">
        <v>2</v>
      </c>
    </row>
    <row r="7112" spans="1:17" x14ac:dyDescent="0.25">
      <c r="A7112" t="s">
        <v>51</v>
      </c>
      <c r="B7112" t="s">
        <v>52</v>
      </c>
      <c r="C7112">
        <v>2</v>
      </c>
      <c r="D7112">
        <v>90</v>
      </c>
      <c r="E7112">
        <v>40</v>
      </c>
      <c r="F7112">
        <v>88501</v>
      </c>
      <c r="G7112">
        <v>3</v>
      </c>
      <c r="H7112">
        <v>1</v>
      </c>
      <c r="I7112">
        <v>105</v>
      </c>
      <c r="J7112">
        <v>731</v>
      </c>
      <c r="K7112">
        <v>20190620</v>
      </c>
      <c r="L7112" s="78">
        <v>0.25</v>
      </c>
      <c r="M7112">
        <v>5</v>
      </c>
      <c r="Q7112">
        <v>2</v>
      </c>
    </row>
    <row r="7113" spans="1:17" x14ac:dyDescent="0.25">
      <c r="A7113" t="s">
        <v>51</v>
      </c>
      <c r="B7113" t="s">
        <v>52</v>
      </c>
      <c r="C7113">
        <v>2</v>
      </c>
      <c r="D7113">
        <v>90</v>
      </c>
      <c r="E7113">
        <v>40</v>
      </c>
      <c r="F7113">
        <v>88501</v>
      </c>
      <c r="G7113">
        <v>3</v>
      </c>
      <c r="H7113">
        <v>1</v>
      </c>
      <c r="I7113">
        <v>105</v>
      </c>
      <c r="J7113">
        <v>731</v>
      </c>
      <c r="K7113">
        <v>20190620</v>
      </c>
      <c r="L7113" s="78">
        <v>0.29166666666666669</v>
      </c>
      <c r="M7113">
        <v>6</v>
      </c>
      <c r="Q7113">
        <v>2</v>
      </c>
    </row>
    <row r="7114" spans="1:17" x14ac:dyDescent="0.25">
      <c r="A7114" t="s">
        <v>51</v>
      </c>
      <c r="B7114" t="s">
        <v>52</v>
      </c>
      <c r="C7114">
        <v>2</v>
      </c>
      <c r="D7114">
        <v>90</v>
      </c>
      <c r="E7114">
        <v>40</v>
      </c>
      <c r="F7114">
        <v>88501</v>
      </c>
      <c r="G7114">
        <v>3</v>
      </c>
      <c r="H7114">
        <v>1</v>
      </c>
      <c r="I7114">
        <v>105</v>
      </c>
      <c r="J7114">
        <v>731</v>
      </c>
      <c r="K7114">
        <v>20190620</v>
      </c>
      <c r="L7114" s="78">
        <v>0.33333333333333331</v>
      </c>
      <c r="M7114">
        <v>8</v>
      </c>
      <c r="Q7114">
        <v>2</v>
      </c>
    </row>
    <row r="7115" spans="1:17" x14ac:dyDescent="0.25">
      <c r="A7115" t="s">
        <v>51</v>
      </c>
      <c r="B7115" t="s">
        <v>52</v>
      </c>
      <c r="C7115">
        <v>2</v>
      </c>
      <c r="D7115">
        <v>90</v>
      </c>
      <c r="E7115">
        <v>40</v>
      </c>
      <c r="F7115">
        <v>88501</v>
      </c>
      <c r="G7115">
        <v>3</v>
      </c>
      <c r="H7115">
        <v>1</v>
      </c>
      <c r="I7115">
        <v>105</v>
      </c>
      <c r="J7115">
        <v>731</v>
      </c>
      <c r="K7115">
        <v>20190620</v>
      </c>
      <c r="L7115" s="78">
        <v>0.375</v>
      </c>
      <c r="M7115">
        <v>8</v>
      </c>
      <c r="Q7115">
        <v>2</v>
      </c>
    </row>
    <row r="7116" spans="1:17" x14ac:dyDescent="0.25">
      <c r="A7116" t="s">
        <v>51</v>
      </c>
      <c r="B7116" t="s">
        <v>52</v>
      </c>
      <c r="C7116">
        <v>2</v>
      </c>
      <c r="D7116">
        <v>90</v>
      </c>
      <c r="E7116">
        <v>40</v>
      </c>
      <c r="F7116">
        <v>88501</v>
      </c>
      <c r="G7116">
        <v>3</v>
      </c>
      <c r="H7116">
        <v>1</v>
      </c>
      <c r="I7116">
        <v>105</v>
      </c>
      <c r="J7116">
        <v>731</v>
      </c>
      <c r="K7116">
        <v>20190620</v>
      </c>
      <c r="L7116" s="78">
        <v>0.41666666666666669</v>
      </c>
      <c r="M7116">
        <v>6</v>
      </c>
      <c r="Q7116">
        <v>2</v>
      </c>
    </row>
    <row r="7117" spans="1:17" x14ac:dyDescent="0.25">
      <c r="A7117" t="s">
        <v>51</v>
      </c>
      <c r="B7117" t="s">
        <v>52</v>
      </c>
      <c r="C7117">
        <v>2</v>
      </c>
      <c r="D7117">
        <v>90</v>
      </c>
      <c r="E7117">
        <v>40</v>
      </c>
      <c r="F7117">
        <v>88501</v>
      </c>
      <c r="G7117">
        <v>3</v>
      </c>
      <c r="H7117">
        <v>1</v>
      </c>
      <c r="I7117">
        <v>105</v>
      </c>
      <c r="J7117">
        <v>731</v>
      </c>
      <c r="K7117">
        <v>20190620</v>
      </c>
      <c r="L7117" s="78">
        <v>0.45833333333333331</v>
      </c>
      <c r="M7117">
        <v>9</v>
      </c>
      <c r="Q7117">
        <v>2</v>
      </c>
    </row>
    <row r="7118" spans="1:17" x14ac:dyDescent="0.25">
      <c r="A7118" t="s">
        <v>51</v>
      </c>
      <c r="B7118" t="s">
        <v>52</v>
      </c>
      <c r="C7118">
        <v>2</v>
      </c>
      <c r="D7118">
        <v>90</v>
      </c>
      <c r="E7118">
        <v>40</v>
      </c>
      <c r="F7118">
        <v>88501</v>
      </c>
      <c r="G7118">
        <v>3</v>
      </c>
      <c r="H7118">
        <v>1</v>
      </c>
      <c r="I7118">
        <v>105</v>
      </c>
      <c r="J7118">
        <v>731</v>
      </c>
      <c r="K7118">
        <v>20190620</v>
      </c>
      <c r="L7118" s="78">
        <v>0.5</v>
      </c>
      <c r="M7118">
        <v>7</v>
      </c>
      <c r="Q7118">
        <v>2</v>
      </c>
    </row>
    <row r="7119" spans="1:17" x14ac:dyDescent="0.25">
      <c r="A7119" t="s">
        <v>51</v>
      </c>
      <c r="B7119" t="s">
        <v>52</v>
      </c>
      <c r="C7119">
        <v>2</v>
      </c>
      <c r="D7119">
        <v>90</v>
      </c>
      <c r="E7119">
        <v>40</v>
      </c>
      <c r="F7119">
        <v>88501</v>
      </c>
      <c r="G7119">
        <v>3</v>
      </c>
      <c r="H7119">
        <v>1</v>
      </c>
      <c r="I7119">
        <v>105</v>
      </c>
      <c r="J7119">
        <v>731</v>
      </c>
      <c r="K7119">
        <v>20190620</v>
      </c>
      <c r="L7119" s="78">
        <v>0.54166666666666663</v>
      </c>
      <c r="M7119">
        <v>4</v>
      </c>
      <c r="Q7119">
        <v>2</v>
      </c>
    </row>
    <row r="7120" spans="1:17" x14ac:dyDescent="0.25">
      <c r="A7120" t="s">
        <v>51</v>
      </c>
      <c r="B7120" t="s">
        <v>52</v>
      </c>
      <c r="C7120">
        <v>2</v>
      </c>
      <c r="D7120">
        <v>90</v>
      </c>
      <c r="E7120">
        <v>40</v>
      </c>
      <c r="F7120">
        <v>88501</v>
      </c>
      <c r="G7120">
        <v>3</v>
      </c>
      <c r="H7120">
        <v>1</v>
      </c>
      <c r="I7120">
        <v>105</v>
      </c>
      <c r="J7120">
        <v>731</v>
      </c>
      <c r="K7120">
        <v>20190620</v>
      </c>
      <c r="L7120" s="78">
        <v>0.58333333333333337</v>
      </c>
      <c r="M7120">
        <v>7</v>
      </c>
      <c r="Q7120">
        <v>2</v>
      </c>
    </row>
    <row r="7121" spans="1:17" x14ac:dyDescent="0.25">
      <c r="A7121" t="s">
        <v>51</v>
      </c>
      <c r="B7121" t="s">
        <v>52</v>
      </c>
      <c r="C7121">
        <v>2</v>
      </c>
      <c r="D7121">
        <v>90</v>
      </c>
      <c r="E7121">
        <v>40</v>
      </c>
      <c r="F7121">
        <v>88501</v>
      </c>
      <c r="G7121">
        <v>3</v>
      </c>
      <c r="H7121">
        <v>1</v>
      </c>
      <c r="I7121">
        <v>105</v>
      </c>
      <c r="J7121">
        <v>731</v>
      </c>
      <c r="K7121">
        <v>20190620</v>
      </c>
      <c r="L7121" s="78">
        <v>0.625</v>
      </c>
      <c r="M7121">
        <v>8</v>
      </c>
      <c r="Q7121">
        <v>2</v>
      </c>
    </row>
    <row r="7122" spans="1:17" x14ac:dyDescent="0.25">
      <c r="A7122" t="s">
        <v>51</v>
      </c>
      <c r="B7122" t="s">
        <v>52</v>
      </c>
      <c r="C7122">
        <v>2</v>
      </c>
      <c r="D7122">
        <v>90</v>
      </c>
      <c r="E7122">
        <v>40</v>
      </c>
      <c r="F7122">
        <v>88501</v>
      </c>
      <c r="G7122">
        <v>3</v>
      </c>
      <c r="H7122">
        <v>1</v>
      </c>
      <c r="I7122">
        <v>105</v>
      </c>
      <c r="J7122">
        <v>731</v>
      </c>
      <c r="K7122">
        <v>20190620</v>
      </c>
      <c r="L7122" s="78">
        <v>0.66666666666666663</v>
      </c>
      <c r="M7122">
        <v>6</v>
      </c>
      <c r="Q7122">
        <v>2</v>
      </c>
    </row>
    <row r="7123" spans="1:17" x14ac:dyDescent="0.25">
      <c r="A7123" t="s">
        <v>51</v>
      </c>
      <c r="B7123" t="s">
        <v>52</v>
      </c>
      <c r="C7123">
        <v>2</v>
      </c>
      <c r="D7123">
        <v>90</v>
      </c>
      <c r="E7123">
        <v>40</v>
      </c>
      <c r="F7123">
        <v>88501</v>
      </c>
      <c r="G7123">
        <v>3</v>
      </c>
      <c r="H7123">
        <v>1</v>
      </c>
      <c r="I7123">
        <v>105</v>
      </c>
      <c r="J7123">
        <v>731</v>
      </c>
      <c r="K7123">
        <v>20190620</v>
      </c>
      <c r="L7123" s="78">
        <v>0.70833333333333337</v>
      </c>
      <c r="M7123">
        <v>6</v>
      </c>
      <c r="Q7123">
        <v>2</v>
      </c>
    </row>
    <row r="7124" spans="1:17" x14ac:dyDescent="0.25">
      <c r="A7124" t="s">
        <v>51</v>
      </c>
      <c r="B7124" t="s">
        <v>52</v>
      </c>
      <c r="C7124">
        <v>2</v>
      </c>
      <c r="D7124">
        <v>90</v>
      </c>
      <c r="E7124">
        <v>40</v>
      </c>
      <c r="F7124">
        <v>88501</v>
      </c>
      <c r="G7124">
        <v>3</v>
      </c>
      <c r="H7124">
        <v>1</v>
      </c>
      <c r="I7124">
        <v>105</v>
      </c>
      <c r="J7124">
        <v>731</v>
      </c>
      <c r="K7124">
        <v>20190620</v>
      </c>
      <c r="L7124" s="78">
        <v>0.75</v>
      </c>
      <c r="M7124">
        <v>6</v>
      </c>
      <c r="Q7124">
        <v>2</v>
      </c>
    </row>
    <row r="7125" spans="1:17" x14ac:dyDescent="0.25">
      <c r="A7125" t="s">
        <v>51</v>
      </c>
      <c r="B7125" t="s">
        <v>52</v>
      </c>
      <c r="C7125">
        <v>2</v>
      </c>
      <c r="D7125">
        <v>90</v>
      </c>
      <c r="E7125">
        <v>40</v>
      </c>
      <c r="F7125">
        <v>88501</v>
      </c>
      <c r="G7125">
        <v>3</v>
      </c>
      <c r="H7125">
        <v>1</v>
      </c>
      <c r="I7125">
        <v>105</v>
      </c>
      <c r="J7125">
        <v>731</v>
      </c>
      <c r="K7125">
        <v>20190620</v>
      </c>
      <c r="L7125" s="78">
        <v>0.79166666666666663</v>
      </c>
      <c r="M7125">
        <v>4</v>
      </c>
      <c r="Q7125">
        <v>2</v>
      </c>
    </row>
    <row r="7126" spans="1:17" x14ac:dyDescent="0.25">
      <c r="A7126" t="s">
        <v>51</v>
      </c>
      <c r="B7126" t="s">
        <v>52</v>
      </c>
      <c r="C7126">
        <v>2</v>
      </c>
      <c r="D7126">
        <v>90</v>
      </c>
      <c r="E7126">
        <v>40</v>
      </c>
      <c r="F7126">
        <v>88501</v>
      </c>
      <c r="G7126">
        <v>3</v>
      </c>
      <c r="H7126">
        <v>1</v>
      </c>
      <c r="I7126">
        <v>105</v>
      </c>
      <c r="J7126">
        <v>731</v>
      </c>
      <c r="K7126">
        <v>20190620</v>
      </c>
      <c r="L7126" s="78">
        <v>0.83333333333333337</v>
      </c>
      <c r="M7126">
        <v>4</v>
      </c>
      <c r="Q7126">
        <v>2</v>
      </c>
    </row>
    <row r="7127" spans="1:17" x14ac:dyDescent="0.25">
      <c r="A7127" t="s">
        <v>51</v>
      </c>
      <c r="B7127" t="s">
        <v>52</v>
      </c>
      <c r="C7127">
        <v>2</v>
      </c>
      <c r="D7127">
        <v>90</v>
      </c>
      <c r="E7127">
        <v>40</v>
      </c>
      <c r="F7127">
        <v>88501</v>
      </c>
      <c r="G7127">
        <v>3</v>
      </c>
      <c r="H7127">
        <v>1</v>
      </c>
      <c r="I7127">
        <v>105</v>
      </c>
      <c r="J7127">
        <v>731</v>
      </c>
      <c r="K7127">
        <v>20190620</v>
      </c>
      <c r="L7127" s="78">
        <v>0.875</v>
      </c>
      <c r="M7127">
        <v>3</v>
      </c>
      <c r="Q7127">
        <v>2</v>
      </c>
    </row>
    <row r="7128" spans="1:17" x14ac:dyDescent="0.25">
      <c r="A7128" t="s">
        <v>51</v>
      </c>
      <c r="B7128" t="s">
        <v>52</v>
      </c>
      <c r="C7128">
        <v>2</v>
      </c>
      <c r="D7128">
        <v>90</v>
      </c>
      <c r="E7128">
        <v>40</v>
      </c>
      <c r="F7128">
        <v>88501</v>
      </c>
      <c r="G7128">
        <v>3</v>
      </c>
      <c r="H7128">
        <v>1</v>
      </c>
      <c r="I7128">
        <v>105</v>
      </c>
      <c r="J7128">
        <v>731</v>
      </c>
      <c r="K7128">
        <v>20190620</v>
      </c>
      <c r="L7128" s="78">
        <v>0.91666666666666663</v>
      </c>
      <c r="M7128">
        <v>1</v>
      </c>
      <c r="Q7128">
        <v>2</v>
      </c>
    </row>
    <row r="7129" spans="1:17" x14ac:dyDescent="0.25">
      <c r="A7129" t="s">
        <v>51</v>
      </c>
      <c r="B7129" t="s">
        <v>52</v>
      </c>
      <c r="C7129">
        <v>2</v>
      </c>
      <c r="D7129">
        <v>90</v>
      </c>
      <c r="E7129">
        <v>40</v>
      </c>
      <c r="F7129">
        <v>88501</v>
      </c>
      <c r="G7129">
        <v>3</v>
      </c>
      <c r="H7129">
        <v>1</v>
      </c>
      <c r="I7129">
        <v>105</v>
      </c>
      <c r="J7129">
        <v>731</v>
      </c>
      <c r="K7129">
        <v>20190620</v>
      </c>
      <c r="L7129" s="78">
        <v>0.95833333333333337</v>
      </c>
      <c r="M7129">
        <v>1</v>
      </c>
      <c r="Q7129">
        <v>2</v>
      </c>
    </row>
    <row r="7130" spans="1:17" x14ac:dyDescent="0.25">
      <c r="A7130" t="s">
        <v>51</v>
      </c>
      <c r="B7130" t="s">
        <v>52</v>
      </c>
      <c r="C7130">
        <v>2</v>
      </c>
      <c r="D7130">
        <v>90</v>
      </c>
      <c r="E7130">
        <v>40</v>
      </c>
      <c r="F7130">
        <v>88501</v>
      </c>
      <c r="G7130">
        <v>3</v>
      </c>
      <c r="H7130">
        <v>1</v>
      </c>
      <c r="I7130">
        <v>105</v>
      </c>
      <c r="J7130">
        <v>731</v>
      </c>
      <c r="K7130">
        <v>20190621</v>
      </c>
      <c r="L7130" s="78">
        <v>0</v>
      </c>
      <c r="M7130">
        <v>2</v>
      </c>
      <c r="Q7130">
        <v>2</v>
      </c>
    </row>
    <row r="7131" spans="1:17" x14ac:dyDescent="0.25">
      <c r="A7131" t="s">
        <v>51</v>
      </c>
      <c r="B7131" t="s">
        <v>52</v>
      </c>
      <c r="C7131">
        <v>2</v>
      </c>
      <c r="D7131">
        <v>90</v>
      </c>
      <c r="E7131">
        <v>40</v>
      </c>
      <c r="F7131">
        <v>88501</v>
      </c>
      <c r="G7131">
        <v>3</v>
      </c>
      <c r="H7131">
        <v>1</v>
      </c>
      <c r="I7131">
        <v>105</v>
      </c>
      <c r="J7131">
        <v>731</v>
      </c>
      <c r="K7131">
        <v>20190621</v>
      </c>
      <c r="L7131" s="78">
        <v>4.1666666666666664E-2</v>
      </c>
      <c r="M7131">
        <v>4</v>
      </c>
      <c r="Q7131">
        <v>2</v>
      </c>
    </row>
    <row r="7132" spans="1:17" x14ac:dyDescent="0.25">
      <c r="A7132" t="s">
        <v>51</v>
      </c>
      <c r="B7132" t="s">
        <v>52</v>
      </c>
      <c r="C7132">
        <v>2</v>
      </c>
      <c r="D7132">
        <v>90</v>
      </c>
      <c r="E7132">
        <v>40</v>
      </c>
      <c r="F7132">
        <v>88501</v>
      </c>
      <c r="G7132">
        <v>3</v>
      </c>
      <c r="H7132">
        <v>1</v>
      </c>
      <c r="I7132">
        <v>105</v>
      </c>
      <c r="J7132">
        <v>731</v>
      </c>
      <c r="K7132">
        <v>20190621</v>
      </c>
      <c r="L7132" s="78">
        <v>8.3333333333333329E-2</v>
      </c>
      <c r="M7132">
        <v>8</v>
      </c>
      <c r="Q7132">
        <v>2</v>
      </c>
    </row>
    <row r="7133" spans="1:17" x14ac:dyDescent="0.25">
      <c r="A7133" t="s">
        <v>51</v>
      </c>
      <c r="B7133" t="s">
        <v>52</v>
      </c>
      <c r="C7133">
        <v>2</v>
      </c>
      <c r="D7133">
        <v>90</v>
      </c>
      <c r="E7133">
        <v>40</v>
      </c>
      <c r="F7133">
        <v>88501</v>
      </c>
      <c r="G7133">
        <v>3</v>
      </c>
      <c r="H7133">
        <v>1</v>
      </c>
      <c r="I7133">
        <v>105</v>
      </c>
      <c r="J7133">
        <v>731</v>
      </c>
      <c r="K7133">
        <v>20190621</v>
      </c>
      <c r="L7133" s="78">
        <v>0.125</v>
      </c>
      <c r="M7133">
        <v>7</v>
      </c>
      <c r="Q7133">
        <v>2</v>
      </c>
    </row>
    <row r="7134" spans="1:17" x14ac:dyDescent="0.25">
      <c r="A7134" t="s">
        <v>51</v>
      </c>
      <c r="B7134" t="s">
        <v>52</v>
      </c>
      <c r="C7134">
        <v>2</v>
      </c>
      <c r="D7134">
        <v>90</v>
      </c>
      <c r="E7134">
        <v>40</v>
      </c>
      <c r="F7134">
        <v>88501</v>
      </c>
      <c r="G7134">
        <v>3</v>
      </c>
      <c r="H7134">
        <v>1</v>
      </c>
      <c r="I7134">
        <v>105</v>
      </c>
      <c r="J7134">
        <v>731</v>
      </c>
      <c r="K7134">
        <v>20190621</v>
      </c>
      <c r="L7134" s="78">
        <v>0.16666666666666666</v>
      </c>
      <c r="M7134">
        <v>6</v>
      </c>
      <c r="Q7134">
        <v>2</v>
      </c>
    </row>
    <row r="7135" spans="1:17" x14ac:dyDescent="0.25">
      <c r="A7135" t="s">
        <v>51</v>
      </c>
      <c r="B7135" t="s">
        <v>52</v>
      </c>
      <c r="C7135">
        <v>2</v>
      </c>
      <c r="D7135">
        <v>90</v>
      </c>
      <c r="E7135">
        <v>40</v>
      </c>
      <c r="F7135">
        <v>88501</v>
      </c>
      <c r="G7135">
        <v>3</v>
      </c>
      <c r="H7135">
        <v>1</v>
      </c>
      <c r="I7135">
        <v>105</v>
      </c>
      <c r="J7135">
        <v>731</v>
      </c>
      <c r="K7135">
        <v>20190621</v>
      </c>
      <c r="L7135" s="78">
        <v>0.20833333333333334</v>
      </c>
      <c r="M7135">
        <v>7</v>
      </c>
      <c r="Q7135">
        <v>2</v>
      </c>
    </row>
    <row r="7136" spans="1:17" x14ac:dyDescent="0.25">
      <c r="A7136" t="s">
        <v>51</v>
      </c>
      <c r="B7136" t="s">
        <v>52</v>
      </c>
      <c r="C7136">
        <v>2</v>
      </c>
      <c r="D7136">
        <v>90</v>
      </c>
      <c r="E7136">
        <v>40</v>
      </c>
      <c r="F7136">
        <v>88501</v>
      </c>
      <c r="G7136">
        <v>3</v>
      </c>
      <c r="H7136">
        <v>1</v>
      </c>
      <c r="I7136">
        <v>105</v>
      </c>
      <c r="J7136">
        <v>731</v>
      </c>
      <c r="K7136">
        <v>20190621</v>
      </c>
      <c r="L7136" s="78">
        <v>0.25</v>
      </c>
      <c r="M7136">
        <v>8</v>
      </c>
      <c r="Q7136">
        <v>2</v>
      </c>
    </row>
    <row r="7137" spans="1:17" x14ac:dyDescent="0.25">
      <c r="A7137" t="s">
        <v>51</v>
      </c>
      <c r="B7137" t="s">
        <v>52</v>
      </c>
      <c r="C7137">
        <v>2</v>
      </c>
      <c r="D7137">
        <v>90</v>
      </c>
      <c r="E7137">
        <v>40</v>
      </c>
      <c r="F7137">
        <v>88501</v>
      </c>
      <c r="G7137">
        <v>3</v>
      </c>
      <c r="H7137">
        <v>1</v>
      </c>
      <c r="I7137">
        <v>105</v>
      </c>
      <c r="J7137">
        <v>731</v>
      </c>
      <c r="K7137">
        <v>20190621</v>
      </c>
      <c r="L7137" s="78">
        <v>0.29166666666666669</v>
      </c>
      <c r="M7137">
        <v>9</v>
      </c>
      <c r="Q7137">
        <v>2</v>
      </c>
    </row>
    <row r="7138" spans="1:17" x14ac:dyDescent="0.25">
      <c r="A7138" t="s">
        <v>51</v>
      </c>
      <c r="B7138" t="s">
        <v>52</v>
      </c>
      <c r="C7138">
        <v>2</v>
      </c>
      <c r="D7138">
        <v>90</v>
      </c>
      <c r="E7138">
        <v>40</v>
      </c>
      <c r="F7138">
        <v>88501</v>
      </c>
      <c r="G7138">
        <v>3</v>
      </c>
      <c r="H7138">
        <v>1</v>
      </c>
      <c r="I7138">
        <v>105</v>
      </c>
      <c r="J7138">
        <v>731</v>
      </c>
      <c r="K7138">
        <v>20190621</v>
      </c>
      <c r="L7138" s="78">
        <v>0.33333333333333331</v>
      </c>
      <c r="M7138">
        <v>10</v>
      </c>
      <c r="Q7138">
        <v>2</v>
      </c>
    </row>
    <row r="7139" spans="1:17" x14ac:dyDescent="0.25">
      <c r="A7139" t="s">
        <v>51</v>
      </c>
      <c r="B7139" t="s">
        <v>52</v>
      </c>
      <c r="C7139">
        <v>2</v>
      </c>
      <c r="D7139">
        <v>90</v>
      </c>
      <c r="E7139">
        <v>40</v>
      </c>
      <c r="F7139">
        <v>88501</v>
      </c>
      <c r="G7139">
        <v>3</v>
      </c>
      <c r="H7139">
        <v>1</v>
      </c>
      <c r="I7139">
        <v>105</v>
      </c>
      <c r="J7139">
        <v>731</v>
      </c>
      <c r="K7139">
        <v>20190621</v>
      </c>
      <c r="L7139" s="78">
        <v>0.375</v>
      </c>
      <c r="M7139">
        <v>9</v>
      </c>
      <c r="Q7139">
        <v>2</v>
      </c>
    </row>
    <row r="7140" spans="1:17" x14ac:dyDescent="0.25">
      <c r="A7140" t="s">
        <v>51</v>
      </c>
      <c r="B7140" t="s">
        <v>52</v>
      </c>
      <c r="C7140">
        <v>2</v>
      </c>
      <c r="D7140">
        <v>90</v>
      </c>
      <c r="E7140">
        <v>40</v>
      </c>
      <c r="F7140">
        <v>88501</v>
      </c>
      <c r="G7140">
        <v>3</v>
      </c>
      <c r="H7140">
        <v>1</v>
      </c>
      <c r="I7140">
        <v>105</v>
      </c>
      <c r="J7140">
        <v>731</v>
      </c>
      <c r="K7140">
        <v>20190621</v>
      </c>
      <c r="L7140" s="78">
        <v>0.41666666666666669</v>
      </c>
      <c r="M7140">
        <v>8</v>
      </c>
      <c r="Q7140">
        <v>2</v>
      </c>
    </row>
    <row r="7141" spans="1:17" x14ac:dyDescent="0.25">
      <c r="A7141" t="s">
        <v>51</v>
      </c>
      <c r="B7141" t="s">
        <v>52</v>
      </c>
      <c r="C7141">
        <v>2</v>
      </c>
      <c r="D7141">
        <v>90</v>
      </c>
      <c r="E7141">
        <v>40</v>
      </c>
      <c r="F7141">
        <v>88501</v>
      </c>
      <c r="G7141">
        <v>3</v>
      </c>
      <c r="H7141">
        <v>1</v>
      </c>
      <c r="I7141">
        <v>105</v>
      </c>
      <c r="J7141">
        <v>731</v>
      </c>
      <c r="K7141">
        <v>20190621</v>
      </c>
      <c r="L7141" s="78">
        <v>0.45833333333333331</v>
      </c>
      <c r="M7141">
        <v>8</v>
      </c>
      <c r="Q7141">
        <v>2</v>
      </c>
    </row>
    <row r="7142" spans="1:17" x14ac:dyDescent="0.25">
      <c r="A7142" t="s">
        <v>51</v>
      </c>
      <c r="B7142" t="s">
        <v>52</v>
      </c>
      <c r="C7142">
        <v>2</v>
      </c>
      <c r="D7142">
        <v>90</v>
      </c>
      <c r="E7142">
        <v>40</v>
      </c>
      <c r="F7142">
        <v>88501</v>
      </c>
      <c r="G7142">
        <v>3</v>
      </c>
      <c r="H7142">
        <v>1</v>
      </c>
      <c r="I7142">
        <v>105</v>
      </c>
      <c r="J7142">
        <v>731</v>
      </c>
      <c r="K7142">
        <v>20190621</v>
      </c>
      <c r="L7142" s="78">
        <v>0.5</v>
      </c>
      <c r="M7142">
        <v>9</v>
      </c>
      <c r="Q7142">
        <v>2</v>
      </c>
    </row>
    <row r="7143" spans="1:17" x14ac:dyDescent="0.25">
      <c r="A7143" t="s">
        <v>51</v>
      </c>
      <c r="B7143" t="s">
        <v>52</v>
      </c>
      <c r="C7143">
        <v>2</v>
      </c>
      <c r="D7143">
        <v>90</v>
      </c>
      <c r="E7143">
        <v>40</v>
      </c>
      <c r="F7143">
        <v>88501</v>
      </c>
      <c r="G7143">
        <v>3</v>
      </c>
      <c r="H7143">
        <v>1</v>
      </c>
      <c r="I7143">
        <v>105</v>
      </c>
      <c r="J7143">
        <v>731</v>
      </c>
      <c r="K7143">
        <v>20190621</v>
      </c>
      <c r="L7143" s="78">
        <v>0.54166666666666663</v>
      </c>
      <c r="M7143">
        <v>9</v>
      </c>
      <c r="Q7143">
        <v>2</v>
      </c>
    </row>
    <row r="7144" spans="1:17" x14ac:dyDescent="0.25">
      <c r="A7144" t="s">
        <v>51</v>
      </c>
      <c r="B7144" t="s">
        <v>52</v>
      </c>
      <c r="C7144">
        <v>2</v>
      </c>
      <c r="D7144">
        <v>90</v>
      </c>
      <c r="E7144">
        <v>40</v>
      </c>
      <c r="F7144">
        <v>88501</v>
      </c>
      <c r="G7144">
        <v>3</v>
      </c>
      <c r="H7144">
        <v>1</v>
      </c>
      <c r="I7144">
        <v>105</v>
      </c>
      <c r="J7144">
        <v>731</v>
      </c>
      <c r="K7144">
        <v>20190621</v>
      </c>
      <c r="L7144" s="78">
        <v>0.58333333333333337</v>
      </c>
      <c r="M7144">
        <v>8</v>
      </c>
      <c r="Q7144">
        <v>2</v>
      </c>
    </row>
    <row r="7145" spans="1:17" x14ac:dyDescent="0.25">
      <c r="A7145" t="s">
        <v>51</v>
      </c>
      <c r="B7145" t="s">
        <v>52</v>
      </c>
      <c r="C7145">
        <v>2</v>
      </c>
      <c r="D7145">
        <v>90</v>
      </c>
      <c r="E7145">
        <v>40</v>
      </c>
      <c r="F7145">
        <v>88501</v>
      </c>
      <c r="G7145">
        <v>3</v>
      </c>
      <c r="H7145">
        <v>1</v>
      </c>
      <c r="I7145">
        <v>105</v>
      </c>
      <c r="J7145">
        <v>731</v>
      </c>
      <c r="K7145">
        <v>20190621</v>
      </c>
      <c r="L7145" s="78">
        <v>0.625</v>
      </c>
      <c r="M7145">
        <v>8</v>
      </c>
      <c r="Q7145">
        <v>2</v>
      </c>
    </row>
    <row r="7146" spans="1:17" x14ac:dyDescent="0.25">
      <c r="A7146" t="s">
        <v>51</v>
      </c>
      <c r="B7146" t="s">
        <v>52</v>
      </c>
      <c r="C7146">
        <v>2</v>
      </c>
      <c r="D7146">
        <v>90</v>
      </c>
      <c r="E7146">
        <v>40</v>
      </c>
      <c r="F7146">
        <v>88501</v>
      </c>
      <c r="G7146">
        <v>3</v>
      </c>
      <c r="H7146">
        <v>1</v>
      </c>
      <c r="I7146">
        <v>105</v>
      </c>
      <c r="J7146">
        <v>731</v>
      </c>
      <c r="K7146">
        <v>20190621</v>
      </c>
      <c r="L7146" s="78">
        <v>0.66666666666666663</v>
      </c>
      <c r="M7146">
        <v>7</v>
      </c>
      <c r="Q7146">
        <v>2</v>
      </c>
    </row>
    <row r="7147" spans="1:17" x14ac:dyDescent="0.25">
      <c r="A7147" t="s">
        <v>51</v>
      </c>
      <c r="B7147" t="s">
        <v>52</v>
      </c>
      <c r="C7147">
        <v>2</v>
      </c>
      <c r="D7147">
        <v>90</v>
      </c>
      <c r="E7147">
        <v>40</v>
      </c>
      <c r="F7147">
        <v>88501</v>
      </c>
      <c r="G7147">
        <v>3</v>
      </c>
      <c r="H7147">
        <v>1</v>
      </c>
      <c r="I7147">
        <v>105</v>
      </c>
      <c r="J7147">
        <v>731</v>
      </c>
      <c r="K7147">
        <v>20190621</v>
      </c>
      <c r="L7147" s="78">
        <v>0.70833333333333337</v>
      </c>
      <c r="M7147">
        <v>6</v>
      </c>
      <c r="Q7147">
        <v>2</v>
      </c>
    </row>
    <row r="7148" spans="1:17" x14ac:dyDescent="0.25">
      <c r="A7148" t="s">
        <v>51</v>
      </c>
      <c r="B7148" t="s">
        <v>52</v>
      </c>
      <c r="C7148">
        <v>2</v>
      </c>
      <c r="D7148">
        <v>90</v>
      </c>
      <c r="E7148">
        <v>40</v>
      </c>
      <c r="F7148">
        <v>88501</v>
      </c>
      <c r="G7148">
        <v>3</v>
      </c>
      <c r="H7148">
        <v>1</v>
      </c>
      <c r="I7148">
        <v>105</v>
      </c>
      <c r="J7148">
        <v>731</v>
      </c>
      <c r="K7148">
        <v>20190621</v>
      </c>
      <c r="L7148" s="78">
        <v>0.75</v>
      </c>
      <c r="M7148">
        <v>6</v>
      </c>
      <c r="Q7148">
        <v>2</v>
      </c>
    </row>
    <row r="7149" spans="1:17" x14ac:dyDescent="0.25">
      <c r="A7149" t="s">
        <v>51</v>
      </c>
      <c r="B7149" t="s">
        <v>52</v>
      </c>
      <c r="C7149">
        <v>2</v>
      </c>
      <c r="D7149">
        <v>90</v>
      </c>
      <c r="E7149">
        <v>40</v>
      </c>
      <c r="F7149">
        <v>88501</v>
      </c>
      <c r="G7149">
        <v>3</v>
      </c>
      <c r="H7149">
        <v>1</v>
      </c>
      <c r="I7149">
        <v>105</v>
      </c>
      <c r="J7149">
        <v>731</v>
      </c>
      <c r="K7149">
        <v>20190621</v>
      </c>
      <c r="L7149" s="78">
        <v>0.79166666666666663</v>
      </c>
      <c r="M7149">
        <v>5</v>
      </c>
      <c r="Q7149">
        <v>2</v>
      </c>
    </row>
    <row r="7150" spans="1:17" x14ac:dyDescent="0.25">
      <c r="A7150" t="s">
        <v>51</v>
      </c>
      <c r="B7150" t="s">
        <v>52</v>
      </c>
      <c r="C7150">
        <v>2</v>
      </c>
      <c r="D7150">
        <v>90</v>
      </c>
      <c r="E7150">
        <v>40</v>
      </c>
      <c r="F7150">
        <v>88501</v>
      </c>
      <c r="G7150">
        <v>3</v>
      </c>
      <c r="H7150">
        <v>1</v>
      </c>
      <c r="I7150">
        <v>105</v>
      </c>
      <c r="J7150">
        <v>731</v>
      </c>
      <c r="K7150">
        <v>20190621</v>
      </c>
      <c r="L7150" s="78">
        <v>0.83333333333333337</v>
      </c>
      <c r="M7150">
        <v>5</v>
      </c>
      <c r="Q7150">
        <v>2</v>
      </c>
    </row>
    <row r="7151" spans="1:17" x14ac:dyDescent="0.25">
      <c r="A7151" t="s">
        <v>51</v>
      </c>
      <c r="B7151" t="s">
        <v>52</v>
      </c>
      <c r="C7151">
        <v>2</v>
      </c>
      <c r="D7151">
        <v>90</v>
      </c>
      <c r="E7151">
        <v>40</v>
      </c>
      <c r="F7151">
        <v>88501</v>
      </c>
      <c r="G7151">
        <v>3</v>
      </c>
      <c r="H7151">
        <v>1</v>
      </c>
      <c r="I7151">
        <v>105</v>
      </c>
      <c r="J7151">
        <v>731</v>
      </c>
      <c r="K7151">
        <v>20190621</v>
      </c>
      <c r="L7151" s="78">
        <v>0.875</v>
      </c>
      <c r="M7151">
        <v>2</v>
      </c>
      <c r="Q7151">
        <v>2</v>
      </c>
    </row>
    <row r="7152" spans="1:17" x14ac:dyDescent="0.25">
      <c r="A7152" t="s">
        <v>51</v>
      </c>
      <c r="B7152" t="s">
        <v>52</v>
      </c>
      <c r="C7152">
        <v>2</v>
      </c>
      <c r="D7152">
        <v>90</v>
      </c>
      <c r="E7152">
        <v>40</v>
      </c>
      <c r="F7152">
        <v>88501</v>
      </c>
      <c r="G7152">
        <v>3</v>
      </c>
      <c r="H7152">
        <v>1</v>
      </c>
      <c r="I7152">
        <v>105</v>
      </c>
      <c r="J7152">
        <v>731</v>
      </c>
      <c r="K7152">
        <v>20190621</v>
      </c>
      <c r="L7152" s="78">
        <v>0.91666666666666663</v>
      </c>
      <c r="M7152">
        <v>0</v>
      </c>
      <c r="Q7152">
        <v>2</v>
      </c>
    </row>
    <row r="7153" spans="1:17" x14ac:dyDescent="0.25">
      <c r="A7153" t="s">
        <v>51</v>
      </c>
      <c r="B7153" t="s">
        <v>52</v>
      </c>
      <c r="C7153">
        <v>2</v>
      </c>
      <c r="D7153">
        <v>90</v>
      </c>
      <c r="E7153">
        <v>40</v>
      </c>
      <c r="F7153">
        <v>88501</v>
      </c>
      <c r="G7153">
        <v>3</v>
      </c>
      <c r="H7153">
        <v>1</v>
      </c>
      <c r="I7153">
        <v>105</v>
      </c>
      <c r="J7153">
        <v>731</v>
      </c>
      <c r="K7153">
        <v>20190621</v>
      </c>
      <c r="L7153" s="78">
        <v>0.95833333333333337</v>
      </c>
      <c r="M7153">
        <v>0</v>
      </c>
      <c r="Q7153">
        <v>2</v>
      </c>
    </row>
    <row r="7154" spans="1:17" x14ac:dyDescent="0.25">
      <c r="A7154" t="s">
        <v>51</v>
      </c>
      <c r="B7154" t="s">
        <v>52</v>
      </c>
      <c r="C7154">
        <v>2</v>
      </c>
      <c r="D7154">
        <v>90</v>
      </c>
      <c r="E7154">
        <v>40</v>
      </c>
      <c r="F7154">
        <v>88501</v>
      </c>
      <c r="G7154">
        <v>3</v>
      </c>
      <c r="H7154">
        <v>1</v>
      </c>
      <c r="I7154">
        <v>105</v>
      </c>
      <c r="J7154">
        <v>731</v>
      </c>
      <c r="K7154">
        <v>20190622</v>
      </c>
      <c r="L7154" s="78">
        <v>0</v>
      </c>
      <c r="M7154">
        <v>2</v>
      </c>
      <c r="Q7154">
        <v>2</v>
      </c>
    </row>
    <row r="7155" spans="1:17" x14ac:dyDescent="0.25">
      <c r="A7155" t="s">
        <v>51</v>
      </c>
      <c r="B7155" t="s">
        <v>52</v>
      </c>
      <c r="C7155">
        <v>2</v>
      </c>
      <c r="D7155">
        <v>90</v>
      </c>
      <c r="E7155">
        <v>40</v>
      </c>
      <c r="F7155">
        <v>88501</v>
      </c>
      <c r="G7155">
        <v>3</v>
      </c>
      <c r="H7155">
        <v>1</v>
      </c>
      <c r="I7155">
        <v>105</v>
      </c>
      <c r="J7155">
        <v>731</v>
      </c>
      <c r="K7155">
        <v>20190622</v>
      </c>
      <c r="L7155" s="78">
        <v>4.1666666666666664E-2</v>
      </c>
      <c r="M7155">
        <v>3</v>
      </c>
      <c r="Q7155">
        <v>2</v>
      </c>
    </row>
    <row r="7156" spans="1:17" x14ac:dyDescent="0.25">
      <c r="A7156" t="s">
        <v>51</v>
      </c>
      <c r="B7156" t="s">
        <v>52</v>
      </c>
      <c r="C7156">
        <v>2</v>
      </c>
      <c r="D7156">
        <v>90</v>
      </c>
      <c r="E7156">
        <v>40</v>
      </c>
      <c r="F7156">
        <v>88501</v>
      </c>
      <c r="G7156">
        <v>3</v>
      </c>
      <c r="H7156">
        <v>1</v>
      </c>
      <c r="I7156">
        <v>105</v>
      </c>
      <c r="J7156">
        <v>731</v>
      </c>
      <c r="K7156">
        <v>20190622</v>
      </c>
      <c r="L7156" s="78">
        <v>8.3333333333333329E-2</v>
      </c>
      <c r="M7156">
        <v>4</v>
      </c>
      <c r="Q7156">
        <v>2</v>
      </c>
    </row>
    <row r="7157" spans="1:17" x14ac:dyDescent="0.25">
      <c r="A7157" t="s">
        <v>51</v>
      </c>
      <c r="B7157" t="s">
        <v>52</v>
      </c>
      <c r="C7157">
        <v>2</v>
      </c>
      <c r="D7157">
        <v>90</v>
      </c>
      <c r="E7157">
        <v>40</v>
      </c>
      <c r="F7157">
        <v>88501</v>
      </c>
      <c r="G7157">
        <v>3</v>
      </c>
      <c r="H7157">
        <v>1</v>
      </c>
      <c r="I7157">
        <v>105</v>
      </c>
      <c r="J7157">
        <v>731</v>
      </c>
      <c r="K7157">
        <v>20190622</v>
      </c>
      <c r="L7157" s="78">
        <v>0.125</v>
      </c>
      <c r="M7157">
        <v>7</v>
      </c>
      <c r="Q7157">
        <v>2</v>
      </c>
    </row>
    <row r="7158" spans="1:17" x14ac:dyDescent="0.25">
      <c r="A7158" t="s">
        <v>51</v>
      </c>
      <c r="B7158" t="s">
        <v>52</v>
      </c>
      <c r="C7158">
        <v>2</v>
      </c>
      <c r="D7158">
        <v>90</v>
      </c>
      <c r="E7158">
        <v>40</v>
      </c>
      <c r="F7158">
        <v>88501</v>
      </c>
      <c r="G7158">
        <v>3</v>
      </c>
      <c r="H7158">
        <v>1</v>
      </c>
      <c r="I7158">
        <v>105</v>
      </c>
      <c r="J7158">
        <v>731</v>
      </c>
      <c r="K7158">
        <v>20190622</v>
      </c>
      <c r="L7158" s="78">
        <v>0.16666666666666666</v>
      </c>
      <c r="M7158">
        <v>6</v>
      </c>
      <c r="Q7158">
        <v>2</v>
      </c>
    </row>
    <row r="7159" spans="1:17" x14ac:dyDescent="0.25">
      <c r="A7159" t="s">
        <v>51</v>
      </c>
      <c r="B7159" t="s">
        <v>52</v>
      </c>
      <c r="C7159">
        <v>2</v>
      </c>
      <c r="D7159">
        <v>90</v>
      </c>
      <c r="E7159">
        <v>40</v>
      </c>
      <c r="F7159">
        <v>88501</v>
      </c>
      <c r="G7159">
        <v>3</v>
      </c>
      <c r="H7159">
        <v>1</v>
      </c>
      <c r="I7159">
        <v>105</v>
      </c>
      <c r="J7159">
        <v>731</v>
      </c>
      <c r="K7159">
        <v>20190622</v>
      </c>
      <c r="L7159" s="78">
        <v>0.20833333333333334</v>
      </c>
      <c r="M7159">
        <v>3</v>
      </c>
      <c r="Q7159">
        <v>2</v>
      </c>
    </row>
    <row r="7160" spans="1:17" x14ac:dyDescent="0.25">
      <c r="A7160" t="s">
        <v>51</v>
      </c>
      <c r="B7160" t="s">
        <v>52</v>
      </c>
      <c r="C7160">
        <v>2</v>
      </c>
      <c r="D7160">
        <v>90</v>
      </c>
      <c r="E7160">
        <v>40</v>
      </c>
      <c r="F7160">
        <v>88501</v>
      </c>
      <c r="G7160">
        <v>3</v>
      </c>
      <c r="H7160">
        <v>1</v>
      </c>
      <c r="I7160">
        <v>105</v>
      </c>
      <c r="J7160">
        <v>731</v>
      </c>
      <c r="K7160">
        <v>20190622</v>
      </c>
      <c r="L7160" s="78">
        <v>0.25</v>
      </c>
      <c r="M7160">
        <v>2</v>
      </c>
      <c r="Q7160">
        <v>2</v>
      </c>
    </row>
    <row r="7161" spans="1:17" x14ac:dyDescent="0.25">
      <c r="A7161" t="s">
        <v>51</v>
      </c>
      <c r="B7161" t="s">
        <v>52</v>
      </c>
      <c r="C7161">
        <v>2</v>
      </c>
      <c r="D7161">
        <v>90</v>
      </c>
      <c r="E7161">
        <v>40</v>
      </c>
      <c r="F7161">
        <v>88501</v>
      </c>
      <c r="G7161">
        <v>3</v>
      </c>
      <c r="H7161">
        <v>1</v>
      </c>
      <c r="I7161">
        <v>105</v>
      </c>
      <c r="J7161">
        <v>731</v>
      </c>
      <c r="K7161">
        <v>20190622</v>
      </c>
      <c r="L7161" s="78">
        <v>0.29166666666666669</v>
      </c>
      <c r="M7161">
        <v>4</v>
      </c>
      <c r="Q7161">
        <v>2</v>
      </c>
    </row>
    <row r="7162" spans="1:17" x14ac:dyDescent="0.25">
      <c r="A7162" t="s">
        <v>51</v>
      </c>
      <c r="B7162" t="s">
        <v>52</v>
      </c>
      <c r="C7162">
        <v>2</v>
      </c>
      <c r="D7162">
        <v>90</v>
      </c>
      <c r="E7162">
        <v>40</v>
      </c>
      <c r="F7162">
        <v>88501</v>
      </c>
      <c r="G7162">
        <v>3</v>
      </c>
      <c r="H7162">
        <v>1</v>
      </c>
      <c r="I7162">
        <v>105</v>
      </c>
      <c r="J7162">
        <v>731</v>
      </c>
      <c r="K7162">
        <v>20190622</v>
      </c>
      <c r="L7162" s="78">
        <v>0.33333333333333331</v>
      </c>
      <c r="M7162">
        <v>6</v>
      </c>
      <c r="Q7162">
        <v>2</v>
      </c>
    </row>
    <row r="7163" spans="1:17" x14ac:dyDescent="0.25">
      <c r="A7163" t="s">
        <v>51</v>
      </c>
      <c r="B7163" t="s">
        <v>52</v>
      </c>
      <c r="C7163">
        <v>2</v>
      </c>
      <c r="D7163">
        <v>90</v>
      </c>
      <c r="E7163">
        <v>40</v>
      </c>
      <c r="F7163">
        <v>88501</v>
      </c>
      <c r="G7163">
        <v>3</v>
      </c>
      <c r="H7163">
        <v>1</v>
      </c>
      <c r="I7163">
        <v>105</v>
      </c>
      <c r="J7163">
        <v>731</v>
      </c>
      <c r="K7163">
        <v>20190622</v>
      </c>
      <c r="L7163" s="78">
        <v>0.375</v>
      </c>
      <c r="M7163">
        <v>6</v>
      </c>
      <c r="Q7163">
        <v>2</v>
      </c>
    </row>
    <row r="7164" spans="1:17" x14ac:dyDescent="0.25">
      <c r="A7164" t="s">
        <v>51</v>
      </c>
      <c r="B7164" t="s">
        <v>52</v>
      </c>
      <c r="C7164">
        <v>2</v>
      </c>
      <c r="D7164">
        <v>90</v>
      </c>
      <c r="E7164">
        <v>40</v>
      </c>
      <c r="F7164">
        <v>88501</v>
      </c>
      <c r="G7164">
        <v>3</v>
      </c>
      <c r="H7164">
        <v>1</v>
      </c>
      <c r="I7164">
        <v>105</v>
      </c>
      <c r="J7164">
        <v>731</v>
      </c>
      <c r="K7164">
        <v>20190622</v>
      </c>
      <c r="L7164" s="78">
        <v>0.41666666666666669</v>
      </c>
      <c r="M7164">
        <v>12</v>
      </c>
      <c r="Q7164">
        <v>2</v>
      </c>
    </row>
    <row r="7165" spans="1:17" x14ac:dyDescent="0.25">
      <c r="A7165" t="s">
        <v>51</v>
      </c>
      <c r="B7165" t="s">
        <v>52</v>
      </c>
      <c r="C7165">
        <v>2</v>
      </c>
      <c r="D7165">
        <v>90</v>
      </c>
      <c r="E7165">
        <v>40</v>
      </c>
      <c r="F7165">
        <v>88501</v>
      </c>
      <c r="G7165">
        <v>3</v>
      </c>
      <c r="H7165">
        <v>1</v>
      </c>
      <c r="I7165">
        <v>105</v>
      </c>
      <c r="J7165">
        <v>731</v>
      </c>
      <c r="K7165">
        <v>20190622</v>
      </c>
      <c r="L7165" s="78">
        <v>0.45833333333333331</v>
      </c>
      <c r="M7165">
        <v>9</v>
      </c>
      <c r="Q7165">
        <v>2</v>
      </c>
    </row>
    <row r="7166" spans="1:17" x14ac:dyDescent="0.25">
      <c r="A7166" t="s">
        <v>51</v>
      </c>
      <c r="B7166" t="s">
        <v>52</v>
      </c>
      <c r="C7166">
        <v>2</v>
      </c>
      <c r="D7166">
        <v>90</v>
      </c>
      <c r="E7166">
        <v>40</v>
      </c>
      <c r="F7166">
        <v>88501</v>
      </c>
      <c r="G7166">
        <v>3</v>
      </c>
      <c r="H7166">
        <v>1</v>
      </c>
      <c r="I7166">
        <v>105</v>
      </c>
      <c r="J7166">
        <v>731</v>
      </c>
      <c r="K7166">
        <v>20190622</v>
      </c>
      <c r="L7166" s="78">
        <v>0.5</v>
      </c>
      <c r="M7166">
        <v>10</v>
      </c>
      <c r="Q7166">
        <v>2</v>
      </c>
    </row>
    <row r="7167" spans="1:17" x14ac:dyDescent="0.25">
      <c r="A7167" t="s">
        <v>51</v>
      </c>
      <c r="B7167" t="s">
        <v>52</v>
      </c>
      <c r="C7167">
        <v>2</v>
      </c>
      <c r="D7167">
        <v>90</v>
      </c>
      <c r="E7167">
        <v>40</v>
      </c>
      <c r="F7167">
        <v>88501</v>
      </c>
      <c r="G7167">
        <v>3</v>
      </c>
      <c r="H7167">
        <v>1</v>
      </c>
      <c r="I7167">
        <v>105</v>
      </c>
      <c r="J7167">
        <v>731</v>
      </c>
      <c r="K7167">
        <v>20190622</v>
      </c>
      <c r="L7167" s="78">
        <v>0.54166666666666663</v>
      </c>
      <c r="M7167">
        <v>11</v>
      </c>
      <c r="Q7167">
        <v>2</v>
      </c>
    </row>
    <row r="7168" spans="1:17" x14ac:dyDescent="0.25">
      <c r="A7168" t="s">
        <v>51</v>
      </c>
      <c r="B7168" t="s">
        <v>52</v>
      </c>
      <c r="C7168">
        <v>2</v>
      </c>
      <c r="D7168">
        <v>90</v>
      </c>
      <c r="E7168">
        <v>40</v>
      </c>
      <c r="F7168">
        <v>88501</v>
      </c>
      <c r="G7168">
        <v>3</v>
      </c>
      <c r="H7168">
        <v>1</v>
      </c>
      <c r="I7168">
        <v>105</v>
      </c>
      <c r="J7168">
        <v>731</v>
      </c>
      <c r="K7168">
        <v>20190622</v>
      </c>
      <c r="L7168" s="78">
        <v>0.58333333333333337</v>
      </c>
      <c r="M7168">
        <v>16</v>
      </c>
      <c r="Q7168">
        <v>2</v>
      </c>
    </row>
    <row r="7169" spans="1:17" x14ac:dyDescent="0.25">
      <c r="A7169" t="s">
        <v>51</v>
      </c>
      <c r="B7169" t="s">
        <v>52</v>
      </c>
      <c r="C7169">
        <v>2</v>
      </c>
      <c r="D7169">
        <v>90</v>
      </c>
      <c r="E7169">
        <v>40</v>
      </c>
      <c r="F7169">
        <v>88501</v>
      </c>
      <c r="G7169">
        <v>3</v>
      </c>
      <c r="H7169">
        <v>1</v>
      </c>
      <c r="I7169">
        <v>105</v>
      </c>
      <c r="J7169">
        <v>731</v>
      </c>
      <c r="K7169">
        <v>20190622</v>
      </c>
      <c r="L7169" s="78">
        <v>0.625</v>
      </c>
      <c r="M7169">
        <v>13</v>
      </c>
      <c r="Q7169">
        <v>2</v>
      </c>
    </row>
    <row r="7170" spans="1:17" x14ac:dyDescent="0.25">
      <c r="A7170" t="s">
        <v>51</v>
      </c>
      <c r="B7170" t="s">
        <v>52</v>
      </c>
      <c r="C7170">
        <v>2</v>
      </c>
      <c r="D7170">
        <v>90</v>
      </c>
      <c r="E7170">
        <v>40</v>
      </c>
      <c r="F7170">
        <v>88501</v>
      </c>
      <c r="G7170">
        <v>3</v>
      </c>
      <c r="H7170">
        <v>1</v>
      </c>
      <c r="I7170">
        <v>105</v>
      </c>
      <c r="J7170">
        <v>731</v>
      </c>
      <c r="K7170">
        <v>20190622</v>
      </c>
      <c r="L7170" s="78">
        <v>0.66666666666666663</v>
      </c>
      <c r="M7170">
        <v>13</v>
      </c>
      <c r="Q7170">
        <v>2</v>
      </c>
    </row>
    <row r="7171" spans="1:17" x14ac:dyDescent="0.25">
      <c r="A7171" t="s">
        <v>51</v>
      </c>
      <c r="B7171" t="s">
        <v>52</v>
      </c>
      <c r="C7171">
        <v>2</v>
      </c>
      <c r="D7171">
        <v>90</v>
      </c>
      <c r="E7171">
        <v>40</v>
      </c>
      <c r="F7171">
        <v>88501</v>
      </c>
      <c r="G7171">
        <v>3</v>
      </c>
      <c r="H7171">
        <v>1</v>
      </c>
      <c r="I7171">
        <v>105</v>
      </c>
      <c r="J7171">
        <v>731</v>
      </c>
      <c r="K7171">
        <v>20190622</v>
      </c>
      <c r="L7171" s="78">
        <v>0.70833333333333337</v>
      </c>
      <c r="M7171">
        <v>19</v>
      </c>
      <c r="Q7171">
        <v>2</v>
      </c>
    </row>
    <row r="7172" spans="1:17" x14ac:dyDescent="0.25">
      <c r="A7172" t="s">
        <v>51</v>
      </c>
      <c r="B7172" t="s">
        <v>52</v>
      </c>
      <c r="C7172">
        <v>2</v>
      </c>
      <c r="D7172">
        <v>90</v>
      </c>
      <c r="E7172">
        <v>40</v>
      </c>
      <c r="F7172">
        <v>88501</v>
      </c>
      <c r="G7172">
        <v>3</v>
      </c>
      <c r="H7172">
        <v>1</v>
      </c>
      <c r="I7172">
        <v>105</v>
      </c>
      <c r="J7172">
        <v>731</v>
      </c>
      <c r="K7172">
        <v>20190622</v>
      </c>
      <c r="L7172" s="78">
        <v>0.75</v>
      </c>
      <c r="M7172">
        <v>14</v>
      </c>
      <c r="Q7172">
        <v>2</v>
      </c>
    </row>
    <row r="7173" spans="1:17" x14ac:dyDescent="0.25">
      <c r="A7173" t="s">
        <v>51</v>
      </c>
      <c r="B7173" t="s">
        <v>52</v>
      </c>
      <c r="C7173">
        <v>2</v>
      </c>
      <c r="D7173">
        <v>90</v>
      </c>
      <c r="E7173">
        <v>40</v>
      </c>
      <c r="F7173">
        <v>88501</v>
      </c>
      <c r="G7173">
        <v>3</v>
      </c>
      <c r="H7173">
        <v>1</v>
      </c>
      <c r="I7173">
        <v>105</v>
      </c>
      <c r="J7173">
        <v>731</v>
      </c>
      <c r="K7173">
        <v>20190622</v>
      </c>
      <c r="L7173" s="78">
        <v>0.79166666666666663</v>
      </c>
      <c r="M7173">
        <v>16</v>
      </c>
      <c r="Q7173">
        <v>2</v>
      </c>
    </row>
    <row r="7174" spans="1:17" x14ac:dyDescent="0.25">
      <c r="A7174" t="s">
        <v>51</v>
      </c>
      <c r="B7174" t="s">
        <v>52</v>
      </c>
      <c r="C7174">
        <v>2</v>
      </c>
      <c r="D7174">
        <v>90</v>
      </c>
      <c r="E7174">
        <v>40</v>
      </c>
      <c r="F7174">
        <v>88501</v>
      </c>
      <c r="G7174">
        <v>3</v>
      </c>
      <c r="H7174">
        <v>1</v>
      </c>
      <c r="I7174">
        <v>105</v>
      </c>
      <c r="J7174">
        <v>731</v>
      </c>
      <c r="K7174">
        <v>20190622</v>
      </c>
      <c r="L7174" s="78">
        <v>0.83333333333333337</v>
      </c>
      <c r="M7174">
        <v>15</v>
      </c>
      <c r="Q7174">
        <v>2</v>
      </c>
    </row>
    <row r="7175" spans="1:17" x14ac:dyDescent="0.25">
      <c r="A7175" t="s">
        <v>51</v>
      </c>
      <c r="B7175" t="s">
        <v>52</v>
      </c>
      <c r="C7175">
        <v>2</v>
      </c>
      <c r="D7175">
        <v>90</v>
      </c>
      <c r="E7175">
        <v>40</v>
      </c>
      <c r="F7175">
        <v>88501</v>
      </c>
      <c r="G7175">
        <v>3</v>
      </c>
      <c r="H7175">
        <v>1</v>
      </c>
      <c r="I7175">
        <v>105</v>
      </c>
      <c r="J7175">
        <v>731</v>
      </c>
      <c r="K7175">
        <v>20190622</v>
      </c>
      <c r="L7175" s="78">
        <v>0.875</v>
      </c>
      <c r="M7175">
        <v>10</v>
      </c>
      <c r="Q7175">
        <v>2</v>
      </c>
    </row>
    <row r="7176" spans="1:17" x14ac:dyDescent="0.25">
      <c r="A7176" t="s">
        <v>51</v>
      </c>
      <c r="B7176" t="s">
        <v>52</v>
      </c>
      <c r="C7176">
        <v>2</v>
      </c>
      <c r="D7176">
        <v>90</v>
      </c>
      <c r="E7176">
        <v>40</v>
      </c>
      <c r="F7176">
        <v>88501</v>
      </c>
      <c r="G7176">
        <v>3</v>
      </c>
      <c r="H7176">
        <v>1</v>
      </c>
      <c r="I7176">
        <v>105</v>
      </c>
      <c r="J7176">
        <v>731</v>
      </c>
      <c r="K7176">
        <v>20190622</v>
      </c>
      <c r="L7176" s="78">
        <v>0.91666666666666663</v>
      </c>
      <c r="M7176">
        <v>10</v>
      </c>
      <c r="Q7176">
        <v>2</v>
      </c>
    </row>
    <row r="7177" spans="1:17" x14ac:dyDescent="0.25">
      <c r="A7177" t="s">
        <v>51</v>
      </c>
      <c r="B7177" t="s">
        <v>52</v>
      </c>
      <c r="C7177">
        <v>2</v>
      </c>
      <c r="D7177">
        <v>90</v>
      </c>
      <c r="E7177">
        <v>40</v>
      </c>
      <c r="F7177">
        <v>88501</v>
      </c>
      <c r="G7177">
        <v>3</v>
      </c>
      <c r="H7177">
        <v>1</v>
      </c>
      <c r="I7177">
        <v>105</v>
      </c>
      <c r="J7177">
        <v>731</v>
      </c>
      <c r="K7177">
        <v>20190622</v>
      </c>
      <c r="L7177" s="78">
        <v>0.95833333333333337</v>
      </c>
      <c r="M7177">
        <v>15</v>
      </c>
      <c r="Q7177">
        <v>2</v>
      </c>
    </row>
    <row r="7178" spans="1:17" x14ac:dyDescent="0.25">
      <c r="A7178" t="s">
        <v>51</v>
      </c>
      <c r="B7178" t="s">
        <v>52</v>
      </c>
      <c r="C7178">
        <v>2</v>
      </c>
      <c r="D7178">
        <v>90</v>
      </c>
      <c r="E7178">
        <v>40</v>
      </c>
      <c r="F7178">
        <v>88501</v>
      </c>
      <c r="G7178">
        <v>3</v>
      </c>
      <c r="H7178">
        <v>1</v>
      </c>
      <c r="I7178">
        <v>105</v>
      </c>
      <c r="J7178">
        <v>731</v>
      </c>
      <c r="K7178">
        <v>20190623</v>
      </c>
      <c r="L7178" s="78">
        <v>0</v>
      </c>
      <c r="M7178">
        <v>15</v>
      </c>
    </row>
    <row r="7179" spans="1:17" x14ac:dyDescent="0.25">
      <c r="A7179" t="s">
        <v>51</v>
      </c>
      <c r="B7179" t="s">
        <v>52</v>
      </c>
      <c r="C7179">
        <v>2</v>
      </c>
      <c r="D7179">
        <v>90</v>
      </c>
      <c r="E7179">
        <v>40</v>
      </c>
      <c r="F7179">
        <v>88501</v>
      </c>
      <c r="G7179">
        <v>3</v>
      </c>
      <c r="H7179">
        <v>1</v>
      </c>
      <c r="I7179">
        <v>105</v>
      </c>
      <c r="J7179">
        <v>731</v>
      </c>
      <c r="K7179">
        <v>20190623</v>
      </c>
      <c r="L7179" s="78">
        <v>4.1666666666666664E-2</v>
      </c>
      <c r="M7179">
        <v>20</v>
      </c>
    </row>
    <row r="7180" spans="1:17" x14ac:dyDescent="0.25">
      <c r="A7180" t="s">
        <v>51</v>
      </c>
      <c r="B7180" t="s">
        <v>52</v>
      </c>
      <c r="C7180">
        <v>2</v>
      </c>
      <c r="D7180">
        <v>90</v>
      </c>
      <c r="E7180">
        <v>40</v>
      </c>
      <c r="F7180">
        <v>88501</v>
      </c>
      <c r="G7180">
        <v>3</v>
      </c>
      <c r="H7180">
        <v>1</v>
      </c>
      <c r="I7180">
        <v>105</v>
      </c>
      <c r="J7180">
        <v>731</v>
      </c>
      <c r="K7180">
        <v>20190623</v>
      </c>
      <c r="L7180" s="78">
        <v>8.3333333333333329E-2</v>
      </c>
      <c r="M7180">
        <v>10</v>
      </c>
    </row>
    <row r="7181" spans="1:17" x14ac:dyDescent="0.25">
      <c r="A7181" t="s">
        <v>51</v>
      </c>
      <c r="B7181" t="s">
        <v>52</v>
      </c>
      <c r="C7181">
        <v>2</v>
      </c>
      <c r="D7181">
        <v>90</v>
      </c>
      <c r="E7181">
        <v>40</v>
      </c>
      <c r="F7181">
        <v>88501</v>
      </c>
      <c r="G7181">
        <v>3</v>
      </c>
      <c r="H7181">
        <v>1</v>
      </c>
      <c r="I7181">
        <v>105</v>
      </c>
      <c r="J7181">
        <v>731</v>
      </c>
      <c r="K7181">
        <v>20190623</v>
      </c>
      <c r="L7181" s="78">
        <v>0.125</v>
      </c>
      <c r="M7181">
        <v>23</v>
      </c>
    </row>
    <row r="7182" spans="1:17" x14ac:dyDescent="0.25">
      <c r="A7182" t="s">
        <v>51</v>
      </c>
      <c r="B7182" t="s">
        <v>52</v>
      </c>
      <c r="C7182">
        <v>2</v>
      </c>
      <c r="D7182">
        <v>90</v>
      </c>
      <c r="E7182">
        <v>40</v>
      </c>
      <c r="F7182">
        <v>88501</v>
      </c>
      <c r="G7182">
        <v>3</v>
      </c>
      <c r="H7182">
        <v>1</v>
      </c>
      <c r="I7182">
        <v>105</v>
      </c>
      <c r="J7182">
        <v>731</v>
      </c>
      <c r="K7182">
        <v>20190623</v>
      </c>
      <c r="L7182" s="78">
        <v>0.16666666666666666</v>
      </c>
      <c r="M7182">
        <v>26</v>
      </c>
    </row>
    <row r="7183" spans="1:17" x14ac:dyDescent="0.25">
      <c r="A7183" t="s">
        <v>51</v>
      </c>
      <c r="B7183" t="s">
        <v>52</v>
      </c>
      <c r="C7183">
        <v>2</v>
      </c>
      <c r="D7183">
        <v>90</v>
      </c>
      <c r="E7183">
        <v>40</v>
      </c>
      <c r="F7183">
        <v>88501</v>
      </c>
      <c r="G7183">
        <v>3</v>
      </c>
      <c r="H7183">
        <v>1</v>
      </c>
      <c r="I7183">
        <v>105</v>
      </c>
      <c r="J7183">
        <v>731</v>
      </c>
      <c r="K7183">
        <v>20190623</v>
      </c>
      <c r="L7183" s="78">
        <v>0.20833333333333334</v>
      </c>
      <c r="M7183">
        <v>26</v>
      </c>
    </row>
    <row r="7184" spans="1:17" x14ac:dyDescent="0.25">
      <c r="A7184" t="s">
        <v>51</v>
      </c>
      <c r="B7184" t="s">
        <v>52</v>
      </c>
      <c r="C7184">
        <v>2</v>
      </c>
      <c r="D7184">
        <v>90</v>
      </c>
      <c r="E7184">
        <v>40</v>
      </c>
      <c r="F7184">
        <v>88501</v>
      </c>
      <c r="G7184">
        <v>3</v>
      </c>
      <c r="H7184">
        <v>1</v>
      </c>
      <c r="I7184">
        <v>105</v>
      </c>
      <c r="J7184">
        <v>731</v>
      </c>
      <c r="K7184">
        <v>20190623</v>
      </c>
      <c r="L7184" s="78">
        <v>0.25</v>
      </c>
      <c r="M7184">
        <v>27</v>
      </c>
    </row>
    <row r="7185" spans="1:13" x14ac:dyDescent="0.25">
      <c r="A7185" t="s">
        <v>51</v>
      </c>
      <c r="B7185" t="s">
        <v>52</v>
      </c>
      <c r="C7185">
        <v>2</v>
      </c>
      <c r="D7185">
        <v>90</v>
      </c>
      <c r="E7185">
        <v>40</v>
      </c>
      <c r="F7185">
        <v>88501</v>
      </c>
      <c r="G7185">
        <v>3</v>
      </c>
      <c r="H7185">
        <v>1</v>
      </c>
      <c r="I7185">
        <v>105</v>
      </c>
      <c r="J7185">
        <v>731</v>
      </c>
      <c r="K7185">
        <v>20190623</v>
      </c>
      <c r="L7185" s="78">
        <v>0.29166666666666669</v>
      </c>
      <c r="M7185">
        <v>25</v>
      </c>
    </row>
    <row r="7186" spans="1:13" x14ac:dyDescent="0.25">
      <c r="A7186" t="s">
        <v>51</v>
      </c>
      <c r="B7186" t="s">
        <v>52</v>
      </c>
      <c r="C7186">
        <v>2</v>
      </c>
      <c r="D7186">
        <v>90</v>
      </c>
      <c r="E7186">
        <v>40</v>
      </c>
      <c r="F7186">
        <v>88501</v>
      </c>
      <c r="G7186">
        <v>3</v>
      </c>
      <c r="H7186">
        <v>1</v>
      </c>
      <c r="I7186">
        <v>105</v>
      </c>
      <c r="J7186">
        <v>731</v>
      </c>
      <c r="K7186">
        <v>20190623</v>
      </c>
      <c r="L7186" s="78">
        <v>0.33333333333333331</v>
      </c>
      <c r="M7186">
        <v>21</v>
      </c>
    </row>
    <row r="7187" spans="1:13" x14ac:dyDescent="0.25">
      <c r="A7187" t="s">
        <v>51</v>
      </c>
      <c r="B7187" t="s">
        <v>52</v>
      </c>
      <c r="C7187">
        <v>2</v>
      </c>
      <c r="D7187">
        <v>90</v>
      </c>
      <c r="E7187">
        <v>40</v>
      </c>
      <c r="F7187">
        <v>88501</v>
      </c>
      <c r="G7187">
        <v>3</v>
      </c>
      <c r="H7187">
        <v>1</v>
      </c>
      <c r="I7187">
        <v>105</v>
      </c>
      <c r="J7187">
        <v>731</v>
      </c>
      <c r="K7187">
        <v>20190623</v>
      </c>
      <c r="L7187" s="78">
        <v>0.375</v>
      </c>
      <c r="M7187">
        <v>19</v>
      </c>
    </row>
    <row r="7188" spans="1:13" x14ac:dyDescent="0.25">
      <c r="A7188" t="s">
        <v>51</v>
      </c>
      <c r="B7188" t="s">
        <v>52</v>
      </c>
      <c r="C7188">
        <v>2</v>
      </c>
      <c r="D7188">
        <v>90</v>
      </c>
      <c r="E7188">
        <v>40</v>
      </c>
      <c r="F7188">
        <v>88501</v>
      </c>
      <c r="G7188">
        <v>3</v>
      </c>
      <c r="H7188">
        <v>1</v>
      </c>
      <c r="I7188">
        <v>105</v>
      </c>
      <c r="J7188">
        <v>731</v>
      </c>
      <c r="K7188">
        <v>20190623</v>
      </c>
      <c r="L7188" s="78">
        <v>0.41666666666666669</v>
      </c>
      <c r="M7188">
        <v>18</v>
      </c>
    </row>
    <row r="7189" spans="1:13" x14ac:dyDescent="0.25">
      <c r="A7189" t="s">
        <v>51</v>
      </c>
      <c r="B7189" t="s">
        <v>52</v>
      </c>
      <c r="C7189">
        <v>2</v>
      </c>
      <c r="D7189">
        <v>90</v>
      </c>
      <c r="E7189">
        <v>40</v>
      </c>
      <c r="F7189">
        <v>88501</v>
      </c>
      <c r="G7189">
        <v>3</v>
      </c>
      <c r="H7189">
        <v>1</v>
      </c>
      <c r="I7189">
        <v>105</v>
      </c>
      <c r="J7189">
        <v>731</v>
      </c>
      <c r="K7189">
        <v>20190623</v>
      </c>
      <c r="L7189" s="78">
        <v>0.45833333333333331</v>
      </c>
      <c r="M7189">
        <v>13</v>
      </c>
    </row>
    <row r="7190" spans="1:13" x14ac:dyDescent="0.25">
      <c r="A7190" t="s">
        <v>51</v>
      </c>
      <c r="B7190" t="s">
        <v>52</v>
      </c>
      <c r="C7190">
        <v>2</v>
      </c>
      <c r="D7190">
        <v>90</v>
      </c>
      <c r="E7190">
        <v>40</v>
      </c>
      <c r="F7190">
        <v>88501</v>
      </c>
      <c r="G7190">
        <v>3</v>
      </c>
      <c r="H7190">
        <v>1</v>
      </c>
      <c r="I7190">
        <v>105</v>
      </c>
      <c r="J7190">
        <v>731</v>
      </c>
      <c r="K7190">
        <v>20190623</v>
      </c>
      <c r="L7190" s="78">
        <v>0.5</v>
      </c>
      <c r="M7190">
        <v>18</v>
      </c>
    </row>
    <row r="7191" spans="1:13" x14ac:dyDescent="0.25">
      <c r="A7191" t="s">
        <v>51</v>
      </c>
      <c r="B7191" t="s">
        <v>52</v>
      </c>
      <c r="C7191">
        <v>2</v>
      </c>
      <c r="D7191">
        <v>90</v>
      </c>
      <c r="E7191">
        <v>40</v>
      </c>
      <c r="F7191">
        <v>88501</v>
      </c>
      <c r="G7191">
        <v>3</v>
      </c>
      <c r="H7191">
        <v>1</v>
      </c>
      <c r="I7191">
        <v>105</v>
      </c>
      <c r="J7191">
        <v>731</v>
      </c>
      <c r="K7191">
        <v>20190623</v>
      </c>
      <c r="L7191" s="78">
        <v>0.54166666666666663</v>
      </c>
      <c r="M7191">
        <v>19</v>
      </c>
    </row>
    <row r="7192" spans="1:13" x14ac:dyDescent="0.25">
      <c r="A7192" t="s">
        <v>51</v>
      </c>
      <c r="B7192" t="s">
        <v>52</v>
      </c>
      <c r="C7192">
        <v>2</v>
      </c>
      <c r="D7192">
        <v>90</v>
      </c>
      <c r="E7192">
        <v>40</v>
      </c>
      <c r="F7192">
        <v>88501</v>
      </c>
      <c r="G7192">
        <v>3</v>
      </c>
      <c r="H7192">
        <v>1</v>
      </c>
      <c r="I7192">
        <v>105</v>
      </c>
      <c r="J7192">
        <v>731</v>
      </c>
      <c r="K7192">
        <v>20190623</v>
      </c>
      <c r="L7192" s="78">
        <v>0.58333333333333337</v>
      </c>
      <c r="M7192">
        <v>19</v>
      </c>
    </row>
    <row r="7193" spans="1:13" x14ac:dyDescent="0.25">
      <c r="A7193" t="s">
        <v>51</v>
      </c>
      <c r="B7193" t="s">
        <v>52</v>
      </c>
      <c r="C7193">
        <v>2</v>
      </c>
      <c r="D7193">
        <v>90</v>
      </c>
      <c r="E7193">
        <v>40</v>
      </c>
      <c r="F7193">
        <v>88501</v>
      </c>
      <c r="G7193">
        <v>3</v>
      </c>
      <c r="H7193">
        <v>1</v>
      </c>
      <c r="I7193">
        <v>105</v>
      </c>
      <c r="J7193">
        <v>731</v>
      </c>
      <c r="K7193">
        <v>20190623</v>
      </c>
      <c r="L7193" s="78">
        <v>0.625</v>
      </c>
      <c r="M7193">
        <v>18</v>
      </c>
    </row>
    <row r="7194" spans="1:13" x14ac:dyDescent="0.25">
      <c r="A7194" t="s">
        <v>51</v>
      </c>
      <c r="B7194" t="s">
        <v>52</v>
      </c>
      <c r="C7194">
        <v>2</v>
      </c>
      <c r="D7194">
        <v>90</v>
      </c>
      <c r="E7194">
        <v>40</v>
      </c>
      <c r="F7194">
        <v>88501</v>
      </c>
      <c r="G7194">
        <v>3</v>
      </c>
      <c r="H7194">
        <v>1</v>
      </c>
      <c r="I7194">
        <v>105</v>
      </c>
      <c r="J7194">
        <v>731</v>
      </c>
      <c r="K7194">
        <v>20190623</v>
      </c>
      <c r="L7194" s="78">
        <v>0.66666666666666663</v>
      </c>
      <c r="M7194">
        <v>14</v>
      </c>
    </row>
    <row r="7195" spans="1:13" x14ac:dyDescent="0.25">
      <c r="A7195" t="s">
        <v>51</v>
      </c>
      <c r="B7195" t="s">
        <v>52</v>
      </c>
      <c r="C7195">
        <v>2</v>
      </c>
      <c r="D7195">
        <v>90</v>
      </c>
      <c r="E7195">
        <v>40</v>
      </c>
      <c r="F7195">
        <v>88501</v>
      </c>
      <c r="G7195">
        <v>3</v>
      </c>
      <c r="H7195">
        <v>1</v>
      </c>
      <c r="I7195">
        <v>105</v>
      </c>
      <c r="J7195">
        <v>731</v>
      </c>
      <c r="K7195">
        <v>20190623</v>
      </c>
      <c r="L7195" s="78">
        <v>0.70833333333333337</v>
      </c>
      <c r="M7195">
        <v>24</v>
      </c>
    </row>
    <row r="7196" spans="1:13" x14ac:dyDescent="0.25">
      <c r="A7196" t="s">
        <v>51</v>
      </c>
      <c r="B7196" t="s">
        <v>52</v>
      </c>
      <c r="C7196">
        <v>2</v>
      </c>
      <c r="D7196">
        <v>90</v>
      </c>
      <c r="E7196">
        <v>40</v>
      </c>
      <c r="F7196">
        <v>88501</v>
      </c>
      <c r="G7196">
        <v>3</v>
      </c>
      <c r="H7196">
        <v>1</v>
      </c>
      <c r="I7196">
        <v>105</v>
      </c>
      <c r="J7196">
        <v>731</v>
      </c>
      <c r="K7196">
        <v>20190623</v>
      </c>
      <c r="L7196" s="78">
        <v>0.75</v>
      </c>
      <c r="M7196">
        <v>34</v>
      </c>
    </row>
    <row r="7197" spans="1:13" x14ac:dyDescent="0.25">
      <c r="A7197" t="s">
        <v>51</v>
      </c>
      <c r="B7197" t="s">
        <v>52</v>
      </c>
      <c r="C7197">
        <v>2</v>
      </c>
      <c r="D7197">
        <v>90</v>
      </c>
      <c r="E7197">
        <v>40</v>
      </c>
      <c r="F7197">
        <v>88501</v>
      </c>
      <c r="G7197">
        <v>3</v>
      </c>
      <c r="H7197">
        <v>1</v>
      </c>
      <c r="I7197">
        <v>105</v>
      </c>
      <c r="J7197">
        <v>731</v>
      </c>
      <c r="K7197">
        <v>20190623</v>
      </c>
      <c r="L7197" s="78">
        <v>0.79166666666666663</v>
      </c>
      <c r="M7197">
        <v>26</v>
      </c>
    </row>
    <row r="7198" spans="1:13" x14ac:dyDescent="0.25">
      <c r="A7198" t="s">
        <v>51</v>
      </c>
      <c r="B7198" t="s">
        <v>52</v>
      </c>
      <c r="C7198">
        <v>2</v>
      </c>
      <c r="D7198">
        <v>90</v>
      </c>
      <c r="E7198">
        <v>40</v>
      </c>
      <c r="F7198">
        <v>88501</v>
      </c>
      <c r="G7198">
        <v>3</v>
      </c>
      <c r="H7198">
        <v>1</v>
      </c>
      <c r="I7198">
        <v>105</v>
      </c>
      <c r="J7198">
        <v>731</v>
      </c>
      <c r="K7198">
        <v>20190623</v>
      </c>
      <c r="L7198" s="78">
        <v>0.83333333333333337</v>
      </c>
      <c r="M7198">
        <v>26</v>
      </c>
    </row>
    <row r="7199" spans="1:13" x14ac:dyDescent="0.25">
      <c r="A7199" t="s">
        <v>51</v>
      </c>
      <c r="B7199" t="s">
        <v>52</v>
      </c>
      <c r="C7199">
        <v>2</v>
      </c>
      <c r="D7199">
        <v>90</v>
      </c>
      <c r="E7199">
        <v>40</v>
      </c>
      <c r="F7199">
        <v>88501</v>
      </c>
      <c r="G7199">
        <v>3</v>
      </c>
      <c r="H7199">
        <v>1</v>
      </c>
      <c r="I7199">
        <v>105</v>
      </c>
      <c r="J7199">
        <v>731</v>
      </c>
      <c r="K7199">
        <v>20190623</v>
      </c>
      <c r="L7199" s="78">
        <v>0.875</v>
      </c>
      <c r="M7199">
        <v>10</v>
      </c>
    </row>
    <row r="7200" spans="1:13" x14ac:dyDescent="0.25">
      <c r="A7200" t="s">
        <v>51</v>
      </c>
      <c r="B7200" t="s">
        <v>52</v>
      </c>
      <c r="C7200">
        <v>2</v>
      </c>
      <c r="D7200">
        <v>90</v>
      </c>
      <c r="E7200">
        <v>40</v>
      </c>
      <c r="F7200">
        <v>88501</v>
      </c>
      <c r="G7200">
        <v>3</v>
      </c>
      <c r="H7200">
        <v>1</v>
      </c>
      <c r="I7200">
        <v>105</v>
      </c>
      <c r="J7200">
        <v>731</v>
      </c>
      <c r="K7200">
        <v>20190623</v>
      </c>
      <c r="L7200" s="78">
        <v>0.91666666666666663</v>
      </c>
      <c r="M7200">
        <v>7</v>
      </c>
    </row>
    <row r="7201" spans="1:17" x14ac:dyDescent="0.25">
      <c r="A7201" t="s">
        <v>51</v>
      </c>
      <c r="B7201" t="s">
        <v>52</v>
      </c>
      <c r="C7201">
        <v>2</v>
      </c>
      <c r="D7201">
        <v>90</v>
      </c>
      <c r="E7201">
        <v>40</v>
      </c>
      <c r="F7201">
        <v>88501</v>
      </c>
      <c r="G7201">
        <v>3</v>
      </c>
      <c r="H7201">
        <v>1</v>
      </c>
      <c r="I7201">
        <v>105</v>
      </c>
      <c r="J7201">
        <v>731</v>
      </c>
      <c r="K7201">
        <v>20190623</v>
      </c>
      <c r="L7201" s="78">
        <v>0.95833333333333337</v>
      </c>
      <c r="M7201">
        <v>6</v>
      </c>
    </row>
    <row r="7202" spans="1:17" x14ac:dyDescent="0.25">
      <c r="A7202" t="s">
        <v>51</v>
      </c>
      <c r="B7202" t="s">
        <v>52</v>
      </c>
      <c r="C7202">
        <v>2</v>
      </c>
      <c r="D7202">
        <v>90</v>
      </c>
      <c r="E7202">
        <v>40</v>
      </c>
      <c r="F7202">
        <v>88501</v>
      </c>
      <c r="G7202">
        <v>3</v>
      </c>
      <c r="H7202">
        <v>1</v>
      </c>
      <c r="I7202">
        <v>105</v>
      </c>
      <c r="J7202">
        <v>731</v>
      </c>
      <c r="K7202">
        <v>20190624</v>
      </c>
      <c r="L7202" s="78">
        <v>0</v>
      </c>
      <c r="M7202">
        <v>6</v>
      </c>
      <c r="Q7202">
        <v>2</v>
      </c>
    </row>
    <row r="7203" spans="1:17" x14ac:dyDescent="0.25">
      <c r="A7203" t="s">
        <v>51</v>
      </c>
      <c r="B7203" t="s">
        <v>52</v>
      </c>
      <c r="C7203">
        <v>2</v>
      </c>
      <c r="D7203">
        <v>90</v>
      </c>
      <c r="E7203">
        <v>40</v>
      </c>
      <c r="F7203">
        <v>88501</v>
      </c>
      <c r="G7203">
        <v>3</v>
      </c>
      <c r="H7203">
        <v>1</v>
      </c>
      <c r="I7203">
        <v>105</v>
      </c>
      <c r="J7203">
        <v>731</v>
      </c>
      <c r="K7203">
        <v>20190624</v>
      </c>
      <c r="L7203" s="78">
        <v>4.1666666666666664E-2</v>
      </c>
      <c r="M7203">
        <v>6</v>
      </c>
      <c r="Q7203">
        <v>2</v>
      </c>
    </row>
    <row r="7204" spans="1:17" x14ac:dyDescent="0.25">
      <c r="A7204" t="s">
        <v>51</v>
      </c>
      <c r="B7204" t="s">
        <v>52</v>
      </c>
      <c r="C7204">
        <v>2</v>
      </c>
      <c r="D7204">
        <v>90</v>
      </c>
      <c r="E7204">
        <v>40</v>
      </c>
      <c r="F7204">
        <v>88501</v>
      </c>
      <c r="G7204">
        <v>3</v>
      </c>
      <c r="H7204">
        <v>1</v>
      </c>
      <c r="I7204">
        <v>105</v>
      </c>
      <c r="J7204">
        <v>731</v>
      </c>
      <c r="K7204">
        <v>20190624</v>
      </c>
      <c r="L7204" s="78">
        <v>8.3333333333333329E-2</v>
      </c>
      <c r="M7204">
        <v>7</v>
      </c>
      <c r="Q7204">
        <v>2</v>
      </c>
    </row>
    <row r="7205" spans="1:17" x14ac:dyDescent="0.25">
      <c r="A7205" t="s">
        <v>51</v>
      </c>
      <c r="B7205" t="s">
        <v>52</v>
      </c>
      <c r="C7205">
        <v>2</v>
      </c>
      <c r="D7205">
        <v>90</v>
      </c>
      <c r="E7205">
        <v>40</v>
      </c>
      <c r="F7205">
        <v>88501</v>
      </c>
      <c r="G7205">
        <v>3</v>
      </c>
      <c r="H7205">
        <v>1</v>
      </c>
      <c r="I7205">
        <v>105</v>
      </c>
      <c r="J7205">
        <v>731</v>
      </c>
      <c r="K7205">
        <v>20190624</v>
      </c>
      <c r="L7205" s="78">
        <v>0.125</v>
      </c>
      <c r="M7205">
        <v>9</v>
      </c>
      <c r="Q7205">
        <v>2</v>
      </c>
    </row>
    <row r="7206" spans="1:17" x14ac:dyDescent="0.25">
      <c r="A7206" t="s">
        <v>51</v>
      </c>
      <c r="B7206" t="s">
        <v>52</v>
      </c>
      <c r="C7206">
        <v>2</v>
      </c>
      <c r="D7206">
        <v>90</v>
      </c>
      <c r="E7206">
        <v>40</v>
      </c>
      <c r="F7206">
        <v>88501</v>
      </c>
      <c r="G7206">
        <v>3</v>
      </c>
      <c r="H7206">
        <v>1</v>
      </c>
      <c r="I7206">
        <v>105</v>
      </c>
      <c r="J7206">
        <v>731</v>
      </c>
      <c r="K7206">
        <v>20190624</v>
      </c>
      <c r="L7206" s="78">
        <v>0.16666666666666666</v>
      </c>
      <c r="M7206">
        <v>8</v>
      </c>
      <c r="Q7206">
        <v>2</v>
      </c>
    </row>
    <row r="7207" spans="1:17" x14ac:dyDescent="0.25">
      <c r="A7207" t="s">
        <v>51</v>
      </c>
      <c r="B7207" t="s">
        <v>52</v>
      </c>
      <c r="C7207">
        <v>2</v>
      </c>
      <c r="D7207">
        <v>90</v>
      </c>
      <c r="E7207">
        <v>40</v>
      </c>
      <c r="F7207">
        <v>88501</v>
      </c>
      <c r="G7207">
        <v>3</v>
      </c>
      <c r="H7207">
        <v>1</v>
      </c>
      <c r="I7207">
        <v>105</v>
      </c>
      <c r="J7207">
        <v>731</v>
      </c>
      <c r="K7207">
        <v>20190624</v>
      </c>
      <c r="L7207" s="78">
        <v>0.20833333333333334</v>
      </c>
      <c r="M7207">
        <v>6</v>
      </c>
      <c r="Q7207">
        <v>2</v>
      </c>
    </row>
    <row r="7208" spans="1:17" x14ac:dyDescent="0.25">
      <c r="A7208" t="s">
        <v>51</v>
      </c>
      <c r="B7208" t="s">
        <v>52</v>
      </c>
      <c r="C7208">
        <v>2</v>
      </c>
      <c r="D7208">
        <v>90</v>
      </c>
      <c r="E7208">
        <v>40</v>
      </c>
      <c r="F7208">
        <v>88501</v>
      </c>
      <c r="G7208">
        <v>3</v>
      </c>
      <c r="H7208">
        <v>1</v>
      </c>
      <c r="I7208">
        <v>105</v>
      </c>
      <c r="J7208">
        <v>731</v>
      </c>
      <c r="K7208">
        <v>20190624</v>
      </c>
      <c r="L7208" s="78">
        <v>0.25</v>
      </c>
      <c r="M7208">
        <v>8</v>
      </c>
      <c r="Q7208">
        <v>2</v>
      </c>
    </row>
    <row r="7209" spans="1:17" x14ac:dyDescent="0.25">
      <c r="A7209" t="s">
        <v>51</v>
      </c>
      <c r="B7209" t="s">
        <v>52</v>
      </c>
      <c r="C7209">
        <v>2</v>
      </c>
      <c r="D7209">
        <v>90</v>
      </c>
      <c r="E7209">
        <v>40</v>
      </c>
      <c r="F7209">
        <v>88501</v>
      </c>
      <c r="G7209">
        <v>3</v>
      </c>
      <c r="H7209">
        <v>1</v>
      </c>
      <c r="I7209">
        <v>105</v>
      </c>
      <c r="J7209">
        <v>731</v>
      </c>
      <c r="K7209">
        <v>20190624</v>
      </c>
      <c r="L7209" s="78">
        <v>0.29166666666666669</v>
      </c>
      <c r="M7209">
        <v>8</v>
      </c>
      <c r="Q7209">
        <v>2</v>
      </c>
    </row>
    <row r="7210" spans="1:17" x14ac:dyDescent="0.25">
      <c r="A7210" t="s">
        <v>51</v>
      </c>
      <c r="B7210" t="s">
        <v>52</v>
      </c>
      <c r="C7210">
        <v>2</v>
      </c>
      <c r="D7210">
        <v>90</v>
      </c>
      <c r="E7210">
        <v>40</v>
      </c>
      <c r="F7210">
        <v>88501</v>
      </c>
      <c r="G7210">
        <v>3</v>
      </c>
      <c r="H7210">
        <v>1</v>
      </c>
      <c r="I7210">
        <v>105</v>
      </c>
      <c r="J7210">
        <v>731</v>
      </c>
      <c r="K7210">
        <v>20190624</v>
      </c>
      <c r="L7210" s="78">
        <v>0.33333333333333331</v>
      </c>
      <c r="M7210">
        <v>5</v>
      </c>
      <c r="Q7210">
        <v>2</v>
      </c>
    </row>
    <row r="7211" spans="1:17" x14ac:dyDescent="0.25">
      <c r="A7211" t="s">
        <v>51</v>
      </c>
      <c r="B7211" t="s">
        <v>52</v>
      </c>
      <c r="C7211">
        <v>2</v>
      </c>
      <c r="D7211">
        <v>90</v>
      </c>
      <c r="E7211">
        <v>40</v>
      </c>
      <c r="F7211">
        <v>88501</v>
      </c>
      <c r="G7211">
        <v>3</v>
      </c>
      <c r="H7211">
        <v>1</v>
      </c>
      <c r="I7211">
        <v>105</v>
      </c>
      <c r="J7211">
        <v>731</v>
      </c>
      <c r="K7211">
        <v>20190624</v>
      </c>
      <c r="L7211" s="78">
        <v>0.375</v>
      </c>
      <c r="M7211">
        <v>-10</v>
      </c>
      <c r="Q7211">
        <v>2</v>
      </c>
    </row>
    <row r="7212" spans="1:17" x14ac:dyDescent="0.25">
      <c r="A7212" t="s">
        <v>51</v>
      </c>
      <c r="B7212" t="s">
        <v>52</v>
      </c>
      <c r="C7212">
        <v>2</v>
      </c>
      <c r="D7212">
        <v>90</v>
      </c>
      <c r="E7212">
        <v>40</v>
      </c>
      <c r="F7212">
        <v>88501</v>
      </c>
      <c r="G7212">
        <v>3</v>
      </c>
      <c r="H7212">
        <v>1</v>
      </c>
      <c r="I7212">
        <v>105</v>
      </c>
      <c r="J7212">
        <v>731</v>
      </c>
      <c r="K7212">
        <v>20190624</v>
      </c>
      <c r="L7212" s="78">
        <v>0.41666666666666669</v>
      </c>
      <c r="M7212">
        <v>-10</v>
      </c>
      <c r="Q7212">
        <v>2</v>
      </c>
    </row>
    <row r="7213" spans="1:17" x14ac:dyDescent="0.25">
      <c r="A7213" t="s">
        <v>51</v>
      </c>
      <c r="B7213" t="s">
        <v>52</v>
      </c>
      <c r="C7213">
        <v>2</v>
      </c>
      <c r="D7213">
        <v>90</v>
      </c>
      <c r="E7213">
        <v>40</v>
      </c>
      <c r="F7213">
        <v>88501</v>
      </c>
      <c r="G7213">
        <v>3</v>
      </c>
      <c r="H7213">
        <v>1</v>
      </c>
      <c r="I7213">
        <v>105</v>
      </c>
      <c r="J7213">
        <v>731</v>
      </c>
      <c r="K7213">
        <v>20190624</v>
      </c>
      <c r="L7213" s="78">
        <v>0.45833333333333331</v>
      </c>
      <c r="M7213">
        <v>2</v>
      </c>
      <c r="Q7213">
        <v>2</v>
      </c>
    </row>
    <row r="7214" spans="1:17" x14ac:dyDescent="0.25">
      <c r="A7214" t="s">
        <v>51</v>
      </c>
      <c r="B7214" t="s">
        <v>52</v>
      </c>
      <c r="C7214">
        <v>2</v>
      </c>
      <c r="D7214">
        <v>90</v>
      </c>
      <c r="E7214">
        <v>40</v>
      </c>
      <c r="F7214">
        <v>88501</v>
      </c>
      <c r="G7214">
        <v>3</v>
      </c>
      <c r="H7214">
        <v>1</v>
      </c>
      <c r="I7214">
        <v>105</v>
      </c>
      <c r="J7214">
        <v>731</v>
      </c>
      <c r="K7214">
        <v>20190624</v>
      </c>
      <c r="L7214" s="78">
        <v>0.5</v>
      </c>
      <c r="M7214">
        <v>2</v>
      </c>
      <c r="Q7214">
        <v>2</v>
      </c>
    </row>
    <row r="7215" spans="1:17" x14ac:dyDescent="0.25">
      <c r="A7215" t="s">
        <v>51</v>
      </c>
      <c r="B7215" t="s">
        <v>52</v>
      </c>
      <c r="C7215">
        <v>2</v>
      </c>
      <c r="D7215">
        <v>90</v>
      </c>
      <c r="E7215">
        <v>40</v>
      </c>
      <c r="F7215">
        <v>88501</v>
      </c>
      <c r="G7215">
        <v>3</v>
      </c>
      <c r="H7215">
        <v>1</v>
      </c>
      <c r="I7215">
        <v>105</v>
      </c>
      <c r="J7215">
        <v>731</v>
      </c>
      <c r="K7215">
        <v>20190624</v>
      </c>
      <c r="L7215" s="78">
        <v>0.54166666666666663</v>
      </c>
      <c r="M7215">
        <v>3</v>
      </c>
      <c r="Q7215">
        <v>2</v>
      </c>
    </row>
    <row r="7216" spans="1:17" x14ac:dyDescent="0.25">
      <c r="A7216" t="s">
        <v>51</v>
      </c>
      <c r="B7216" t="s">
        <v>52</v>
      </c>
      <c r="C7216">
        <v>2</v>
      </c>
      <c r="D7216">
        <v>90</v>
      </c>
      <c r="E7216">
        <v>40</v>
      </c>
      <c r="F7216">
        <v>88501</v>
      </c>
      <c r="G7216">
        <v>3</v>
      </c>
      <c r="H7216">
        <v>1</v>
      </c>
      <c r="I7216">
        <v>105</v>
      </c>
      <c r="J7216">
        <v>731</v>
      </c>
      <c r="K7216">
        <v>20190624</v>
      </c>
      <c r="L7216" s="78">
        <v>0.58333333333333337</v>
      </c>
      <c r="M7216">
        <v>3</v>
      </c>
      <c r="Q7216">
        <v>2</v>
      </c>
    </row>
    <row r="7217" spans="1:17" x14ac:dyDescent="0.25">
      <c r="A7217" t="s">
        <v>51</v>
      </c>
      <c r="B7217" t="s">
        <v>52</v>
      </c>
      <c r="C7217">
        <v>2</v>
      </c>
      <c r="D7217">
        <v>90</v>
      </c>
      <c r="E7217">
        <v>40</v>
      </c>
      <c r="F7217">
        <v>88501</v>
      </c>
      <c r="G7217">
        <v>3</v>
      </c>
      <c r="H7217">
        <v>1</v>
      </c>
      <c r="I7217">
        <v>105</v>
      </c>
      <c r="J7217">
        <v>731</v>
      </c>
      <c r="K7217">
        <v>20190624</v>
      </c>
      <c r="L7217" s="78">
        <v>0.625</v>
      </c>
      <c r="M7217">
        <v>5</v>
      </c>
      <c r="Q7217">
        <v>2</v>
      </c>
    </row>
    <row r="7218" spans="1:17" x14ac:dyDescent="0.25">
      <c r="A7218" t="s">
        <v>51</v>
      </c>
      <c r="B7218" t="s">
        <v>52</v>
      </c>
      <c r="C7218">
        <v>2</v>
      </c>
      <c r="D7218">
        <v>90</v>
      </c>
      <c r="E7218">
        <v>40</v>
      </c>
      <c r="F7218">
        <v>88501</v>
      </c>
      <c r="G7218">
        <v>3</v>
      </c>
      <c r="H7218">
        <v>1</v>
      </c>
      <c r="I7218">
        <v>105</v>
      </c>
      <c r="J7218">
        <v>731</v>
      </c>
      <c r="K7218">
        <v>20190624</v>
      </c>
      <c r="L7218" s="78">
        <v>0.66666666666666663</v>
      </c>
      <c r="M7218">
        <v>3</v>
      </c>
      <c r="Q7218">
        <v>2</v>
      </c>
    </row>
    <row r="7219" spans="1:17" x14ac:dyDescent="0.25">
      <c r="A7219" t="s">
        <v>51</v>
      </c>
      <c r="B7219" t="s">
        <v>52</v>
      </c>
      <c r="C7219">
        <v>2</v>
      </c>
      <c r="D7219">
        <v>90</v>
      </c>
      <c r="E7219">
        <v>40</v>
      </c>
      <c r="F7219">
        <v>88501</v>
      </c>
      <c r="G7219">
        <v>3</v>
      </c>
      <c r="H7219">
        <v>1</v>
      </c>
      <c r="I7219">
        <v>105</v>
      </c>
      <c r="J7219">
        <v>731</v>
      </c>
      <c r="K7219">
        <v>20190624</v>
      </c>
      <c r="L7219" s="78">
        <v>0.70833333333333337</v>
      </c>
      <c r="M7219">
        <v>4</v>
      </c>
      <c r="Q7219">
        <v>2</v>
      </c>
    </row>
    <row r="7220" spans="1:17" x14ac:dyDescent="0.25">
      <c r="A7220" t="s">
        <v>51</v>
      </c>
      <c r="B7220" t="s">
        <v>52</v>
      </c>
      <c r="C7220">
        <v>2</v>
      </c>
      <c r="D7220">
        <v>90</v>
      </c>
      <c r="E7220">
        <v>40</v>
      </c>
      <c r="F7220">
        <v>88501</v>
      </c>
      <c r="G7220">
        <v>3</v>
      </c>
      <c r="H7220">
        <v>1</v>
      </c>
      <c r="I7220">
        <v>105</v>
      </c>
      <c r="J7220">
        <v>731</v>
      </c>
      <c r="K7220">
        <v>20190624</v>
      </c>
      <c r="L7220" s="78">
        <v>0.75</v>
      </c>
      <c r="M7220">
        <v>5</v>
      </c>
      <c r="Q7220">
        <v>2</v>
      </c>
    </row>
    <row r="7221" spans="1:17" x14ac:dyDescent="0.25">
      <c r="A7221" t="s">
        <v>51</v>
      </c>
      <c r="B7221" t="s">
        <v>52</v>
      </c>
      <c r="C7221">
        <v>2</v>
      </c>
      <c r="D7221">
        <v>90</v>
      </c>
      <c r="E7221">
        <v>40</v>
      </c>
      <c r="F7221">
        <v>88501</v>
      </c>
      <c r="G7221">
        <v>3</v>
      </c>
      <c r="H7221">
        <v>1</v>
      </c>
      <c r="I7221">
        <v>105</v>
      </c>
      <c r="J7221">
        <v>731</v>
      </c>
      <c r="K7221">
        <v>20190624</v>
      </c>
      <c r="L7221" s="78">
        <v>0.79166666666666663</v>
      </c>
      <c r="M7221">
        <v>5</v>
      </c>
      <c r="Q7221">
        <v>2</v>
      </c>
    </row>
    <row r="7222" spans="1:17" x14ac:dyDescent="0.25">
      <c r="A7222" t="s">
        <v>51</v>
      </c>
      <c r="B7222" t="s">
        <v>52</v>
      </c>
      <c r="C7222">
        <v>2</v>
      </c>
      <c r="D7222">
        <v>90</v>
      </c>
      <c r="E7222">
        <v>40</v>
      </c>
      <c r="F7222">
        <v>88501</v>
      </c>
      <c r="G7222">
        <v>3</v>
      </c>
      <c r="H7222">
        <v>1</v>
      </c>
      <c r="I7222">
        <v>105</v>
      </c>
      <c r="J7222">
        <v>731</v>
      </c>
      <c r="K7222">
        <v>20190624</v>
      </c>
      <c r="L7222" s="78">
        <v>0.83333333333333337</v>
      </c>
      <c r="M7222">
        <v>4</v>
      </c>
      <c r="Q7222">
        <v>2</v>
      </c>
    </row>
    <row r="7223" spans="1:17" x14ac:dyDescent="0.25">
      <c r="A7223" t="s">
        <v>51</v>
      </c>
      <c r="B7223" t="s">
        <v>52</v>
      </c>
      <c r="C7223">
        <v>2</v>
      </c>
      <c r="D7223">
        <v>90</v>
      </c>
      <c r="E7223">
        <v>40</v>
      </c>
      <c r="F7223">
        <v>88501</v>
      </c>
      <c r="G7223">
        <v>3</v>
      </c>
      <c r="H7223">
        <v>1</v>
      </c>
      <c r="I7223">
        <v>105</v>
      </c>
      <c r="J7223">
        <v>731</v>
      </c>
      <c r="K7223">
        <v>20190624</v>
      </c>
      <c r="L7223" s="78">
        <v>0.875</v>
      </c>
      <c r="M7223">
        <v>4</v>
      </c>
      <c r="Q7223">
        <v>2</v>
      </c>
    </row>
    <row r="7224" spans="1:17" x14ac:dyDescent="0.25">
      <c r="A7224" t="s">
        <v>51</v>
      </c>
      <c r="B7224" t="s">
        <v>52</v>
      </c>
      <c r="C7224">
        <v>2</v>
      </c>
      <c r="D7224">
        <v>90</v>
      </c>
      <c r="E7224">
        <v>40</v>
      </c>
      <c r="F7224">
        <v>88501</v>
      </c>
      <c r="G7224">
        <v>3</v>
      </c>
      <c r="H7224">
        <v>1</v>
      </c>
      <c r="I7224">
        <v>105</v>
      </c>
      <c r="J7224">
        <v>731</v>
      </c>
      <c r="K7224">
        <v>20190624</v>
      </c>
      <c r="L7224" s="78">
        <v>0.91666666666666663</v>
      </c>
      <c r="M7224">
        <v>4</v>
      </c>
      <c r="Q7224">
        <v>2</v>
      </c>
    </row>
    <row r="7225" spans="1:17" x14ac:dyDescent="0.25">
      <c r="A7225" t="s">
        <v>51</v>
      </c>
      <c r="B7225" t="s">
        <v>52</v>
      </c>
      <c r="C7225">
        <v>2</v>
      </c>
      <c r="D7225">
        <v>90</v>
      </c>
      <c r="E7225">
        <v>40</v>
      </c>
      <c r="F7225">
        <v>88501</v>
      </c>
      <c r="G7225">
        <v>3</v>
      </c>
      <c r="H7225">
        <v>1</v>
      </c>
      <c r="I7225">
        <v>105</v>
      </c>
      <c r="J7225">
        <v>731</v>
      </c>
      <c r="K7225">
        <v>20190624</v>
      </c>
      <c r="L7225" s="78">
        <v>0.95833333333333337</v>
      </c>
      <c r="M7225">
        <v>5</v>
      </c>
      <c r="Q7225">
        <v>2</v>
      </c>
    </row>
    <row r="7226" spans="1:17" x14ac:dyDescent="0.25">
      <c r="A7226" t="s">
        <v>51</v>
      </c>
      <c r="B7226" t="s">
        <v>52</v>
      </c>
      <c r="C7226">
        <v>2</v>
      </c>
      <c r="D7226">
        <v>90</v>
      </c>
      <c r="E7226">
        <v>40</v>
      </c>
      <c r="F7226">
        <v>88501</v>
      </c>
      <c r="G7226">
        <v>3</v>
      </c>
      <c r="H7226">
        <v>1</v>
      </c>
      <c r="I7226">
        <v>105</v>
      </c>
      <c r="J7226">
        <v>731</v>
      </c>
      <c r="K7226">
        <v>20190625</v>
      </c>
      <c r="L7226" s="78">
        <v>0</v>
      </c>
      <c r="M7226">
        <v>6</v>
      </c>
      <c r="Q7226">
        <v>2</v>
      </c>
    </row>
    <row r="7227" spans="1:17" x14ac:dyDescent="0.25">
      <c r="A7227" t="s">
        <v>51</v>
      </c>
      <c r="B7227" t="s">
        <v>52</v>
      </c>
      <c r="C7227">
        <v>2</v>
      </c>
      <c r="D7227">
        <v>90</v>
      </c>
      <c r="E7227">
        <v>40</v>
      </c>
      <c r="F7227">
        <v>88501</v>
      </c>
      <c r="G7227">
        <v>3</v>
      </c>
      <c r="H7227">
        <v>1</v>
      </c>
      <c r="I7227">
        <v>105</v>
      </c>
      <c r="J7227">
        <v>731</v>
      </c>
      <c r="K7227">
        <v>20190625</v>
      </c>
      <c r="L7227" s="78">
        <v>4.1666666666666664E-2</v>
      </c>
      <c r="M7227">
        <v>6</v>
      </c>
      <c r="Q7227">
        <v>2</v>
      </c>
    </row>
    <row r="7228" spans="1:17" x14ac:dyDescent="0.25">
      <c r="A7228" t="s">
        <v>51</v>
      </c>
      <c r="B7228" t="s">
        <v>52</v>
      </c>
      <c r="C7228">
        <v>2</v>
      </c>
      <c r="D7228">
        <v>90</v>
      </c>
      <c r="E7228">
        <v>40</v>
      </c>
      <c r="F7228">
        <v>88501</v>
      </c>
      <c r="G7228">
        <v>3</v>
      </c>
      <c r="H7228">
        <v>1</v>
      </c>
      <c r="I7228">
        <v>105</v>
      </c>
      <c r="J7228">
        <v>731</v>
      </c>
      <c r="K7228">
        <v>20190625</v>
      </c>
      <c r="L7228" s="78">
        <v>8.3333333333333329E-2</v>
      </c>
      <c r="M7228">
        <v>6</v>
      </c>
      <c r="Q7228">
        <v>2</v>
      </c>
    </row>
    <row r="7229" spans="1:17" x14ac:dyDescent="0.25">
      <c r="A7229" t="s">
        <v>51</v>
      </c>
      <c r="B7229" t="s">
        <v>52</v>
      </c>
      <c r="C7229">
        <v>2</v>
      </c>
      <c r="D7229">
        <v>90</v>
      </c>
      <c r="E7229">
        <v>40</v>
      </c>
      <c r="F7229">
        <v>88501</v>
      </c>
      <c r="G7229">
        <v>3</v>
      </c>
      <c r="H7229">
        <v>1</v>
      </c>
      <c r="I7229">
        <v>105</v>
      </c>
      <c r="J7229">
        <v>731</v>
      </c>
      <c r="K7229">
        <v>20190625</v>
      </c>
      <c r="L7229" s="78">
        <v>0.125</v>
      </c>
      <c r="M7229">
        <v>8</v>
      </c>
      <c r="Q7229">
        <v>2</v>
      </c>
    </row>
    <row r="7230" spans="1:17" x14ac:dyDescent="0.25">
      <c r="A7230" t="s">
        <v>51</v>
      </c>
      <c r="B7230" t="s">
        <v>52</v>
      </c>
      <c r="C7230">
        <v>2</v>
      </c>
      <c r="D7230">
        <v>90</v>
      </c>
      <c r="E7230">
        <v>40</v>
      </c>
      <c r="F7230">
        <v>88501</v>
      </c>
      <c r="G7230">
        <v>3</v>
      </c>
      <c r="H7230">
        <v>1</v>
      </c>
      <c r="I7230">
        <v>105</v>
      </c>
      <c r="J7230">
        <v>731</v>
      </c>
      <c r="K7230">
        <v>20190625</v>
      </c>
      <c r="L7230" s="78">
        <v>0.16666666666666666</v>
      </c>
      <c r="M7230">
        <v>7</v>
      </c>
      <c r="Q7230">
        <v>2</v>
      </c>
    </row>
    <row r="7231" spans="1:17" x14ac:dyDescent="0.25">
      <c r="A7231" t="s">
        <v>51</v>
      </c>
      <c r="B7231" t="s">
        <v>52</v>
      </c>
      <c r="C7231">
        <v>2</v>
      </c>
      <c r="D7231">
        <v>90</v>
      </c>
      <c r="E7231">
        <v>40</v>
      </c>
      <c r="F7231">
        <v>88501</v>
      </c>
      <c r="G7231">
        <v>3</v>
      </c>
      <c r="H7231">
        <v>1</v>
      </c>
      <c r="I7231">
        <v>105</v>
      </c>
      <c r="J7231">
        <v>731</v>
      </c>
      <c r="K7231">
        <v>20190625</v>
      </c>
      <c r="L7231" s="78">
        <v>0.20833333333333334</v>
      </c>
      <c r="M7231">
        <v>8</v>
      </c>
      <c r="Q7231">
        <v>2</v>
      </c>
    </row>
    <row r="7232" spans="1:17" x14ac:dyDescent="0.25">
      <c r="A7232" t="s">
        <v>51</v>
      </c>
      <c r="B7232" t="s">
        <v>52</v>
      </c>
      <c r="C7232">
        <v>2</v>
      </c>
      <c r="D7232">
        <v>90</v>
      </c>
      <c r="E7232">
        <v>40</v>
      </c>
      <c r="F7232">
        <v>88501</v>
      </c>
      <c r="G7232">
        <v>3</v>
      </c>
      <c r="H7232">
        <v>1</v>
      </c>
      <c r="I7232">
        <v>105</v>
      </c>
      <c r="J7232">
        <v>731</v>
      </c>
      <c r="K7232">
        <v>20190625</v>
      </c>
      <c r="L7232" s="78">
        <v>0.25</v>
      </c>
      <c r="M7232">
        <v>16</v>
      </c>
      <c r="Q7232">
        <v>2</v>
      </c>
    </row>
    <row r="7233" spans="1:17" x14ac:dyDescent="0.25">
      <c r="A7233" t="s">
        <v>51</v>
      </c>
      <c r="B7233" t="s">
        <v>52</v>
      </c>
      <c r="C7233">
        <v>2</v>
      </c>
      <c r="D7233">
        <v>90</v>
      </c>
      <c r="E7233">
        <v>40</v>
      </c>
      <c r="F7233">
        <v>88501</v>
      </c>
      <c r="G7233">
        <v>3</v>
      </c>
      <c r="H7233">
        <v>1</v>
      </c>
      <c r="I7233">
        <v>105</v>
      </c>
      <c r="J7233">
        <v>731</v>
      </c>
      <c r="K7233">
        <v>20190625</v>
      </c>
      <c r="L7233" s="78">
        <v>0.29166666666666669</v>
      </c>
      <c r="M7233">
        <v>8</v>
      </c>
      <c r="Q7233">
        <v>2</v>
      </c>
    </row>
    <row r="7234" spans="1:17" x14ac:dyDescent="0.25">
      <c r="A7234" t="s">
        <v>51</v>
      </c>
      <c r="B7234" t="s">
        <v>52</v>
      </c>
      <c r="C7234">
        <v>2</v>
      </c>
      <c r="D7234">
        <v>90</v>
      </c>
      <c r="E7234">
        <v>40</v>
      </c>
      <c r="F7234">
        <v>88501</v>
      </c>
      <c r="G7234">
        <v>3</v>
      </c>
      <c r="H7234">
        <v>1</v>
      </c>
      <c r="I7234">
        <v>105</v>
      </c>
      <c r="J7234">
        <v>731</v>
      </c>
      <c r="K7234">
        <v>20190625</v>
      </c>
      <c r="L7234" s="78">
        <v>0.33333333333333331</v>
      </c>
      <c r="M7234">
        <v>8</v>
      </c>
      <c r="Q7234">
        <v>2</v>
      </c>
    </row>
    <row r="7235" spans="1:17" x14ac:dyDescent="0.25">
      <c r="A7235" t="s">
        <v>51</v>
      </c>
      <c r="B7235" t="s">
        <v>52</v>
      </c>
      <c r="C7235">
        <v>2</v>
      </c>
      <c r="D7235">
        <v>90</v>
      </c>
      <c r="E7235">
        <v>40</v>
      </c>
      <c r="F7235">
        <v>88501</v>
      </c>
      <c r="G7235">
        <v>3</v>
      </c>
      <c r="H7235">
        <v>1</v>
      </c>
      <c r="I7235">
        <v>105</v>
      </c>
      <c r="J7235">
        <v>731</v>
      </c>
      <c r="K7235">
        <v>20190625</v>
      </c>
      <c r="L7235" s="78">
        <v>0.375</v>
      </c>
      <c r="M7235">
        <v>16</v>
      </c>
      <c r="Q7235">
        <v>2</v>
      </c>
    </row>
    <row r="7236" spans="1:17" x14ac:dyDescent="0.25">
      <c r="A7236" t="s">
        <v>51</v>
      </c>
      <c r="B7236" t="s">
        <v>52</v>
      </c>
      <c r="C7236">
        <v>2</v>
      </c>
      <c r="D7236">
        <v>90</v>
      </c>
      <c r="E7236">
        <v>40</v>
      </c>
      <c r="F7236">
        <v>88501</v>
      </c>
      <c r="G7236">
        <v>3</v>
      </c>
      <c r="H7236">
        <v>1</v>
      </c>
      <c r="I7236">
        <v>105</v>
      </c>
      <c r="J7236">
        <v>731</v>
      </c>
      <c r="K7236">
        <v>20190625</v>
      </c>
      <c r="L7236" s="78">
        <v>0.41666666666666669</v>
      </c>
      <c r="M7236">
        <v>26</v>
      </c>
      <c r="Q7236">
        <v>2</v>
      </c>
    </row>
    <row r="7237" spans="1:17" x14ac:dyDescent="0.25">
      <c r="A7237" t="s">
        <v>51</v>
      </c>
      <c r="B7237" t="s">
        <v>52</v>
      </c>
      <c r="C7237">
        <v>2</v>
      </c>
      <c r="D7237">
        <v>90</v>
      </c>
      <c r="E7237">
        <v>40</v>
      </c>
      <c r="F7237">
        <v>88501</v>
      </c>
      <c r="G7237">
        <v>3</v>
      </c>
      <c r="H7237">
        <v>1</v>
      </c>
      <c r="I7237">
        <v>105</v>
      </c>
      <c r="J7237">
        <v>731</v>
      </c>
      <c r="K7237">
        <v>20190625</v>
      </c>
      <c r="L7237" s="78">
        <v>0.45833333333333331</v>
      </c>
      <c r="M7237">
        <v>25</v>
      </c>
      <c r="Q7237">
        <v>2</v>
      </c>
    </row>
    <row r="7238" spans="1:17" x14ac:dyDescent="0.25">
      <c r="A7238" t="s">
        <v>51</v>
      </c>
      <c r="B7238" t="s">
        <v>52</v>
      </c>
      <c r="C7238">
        <v>2</v>
      </c>
      <c r="D7238">
        <v>90</v>
      </c>
      <c r="E7238">
        <v>40</v>
      </c>
      <c r="F7238">
        <v>88501</v>
      </c>
      <c r="G7238">
        <v>3</v>
      </c>
      <c r="H7238">
        <v>1</v>
      </c>
      <c r="I7238">
        <v>105</v>
      </c>
      <c r="J7238">
        <v>731</v>
      </c>
      <c r="K7238">
        <v>20190625</v>
      </c>
      <c r="L7238" s="78">
        <v>0.5</v>
      </c>
      <c r="M7238">
        <v>12</v>
      </c>
      <c r="Q7238">
        <v>2</v>
      </c>
    </row>
    <row r="7239" spans="1:17" x14ac:dyDescent="0.25">
      <c r="A7239" t="s">
        <v>51</v>
      </c>
      <c r="B7239" t="s">
        <v>52</v>
      </c>
      <c r="C7239">
        <v>2</v>
      </c>
      <c r="D7239">
        <v>90</v>
      </c>
      <c r="E7239">
        <v>40</v>
      </c>
      <c r="F7239">
        <v>88501</v>
      </c>
      <c r="G7239">
        <v>3</v>
      </c>
      <c r="H7239">
        <v>1</v>
      </c>
      <c r="I7239">
        <v>105</v>
      </c>
      <c r="J7239">
        <v>731</v>
      </c>
      <c r="K7239">
        <v>20190625</v>
      </c>
      <c r="L7239" s="78">
        <v>0.54166666666666663</v>
      </c>
      <c r="M7239">
        <v>8</v>
      </c>
      <c r="Q7239">
        <v>2</v>
      </c>
    </row>
    <row r="7240" spans="1:17" x14ac:dyDescent="0.25">
      <c r="A7240" t="s">
        <v>51</v>
      </c>
      <c r="B7240" t="s">
        <v>52</v>
      </c>
      <c r="C7240">
        <v>2</v>
      </c>
      <c r="D7240">
        <v>90</v>
      </c>
      <c r="E7240">
        <v>40</v>
      </c>
      <c r="F7240">
        <v>88501</v>
      </c>
      <c r="G7240">
        <v>3</v>
      </c>
      <c r="H7240">
        <v>1</v>
      </c>
      <c r="I7240">
        <v>105</v>
      </c>
      <c r="J7240">
        <v>731</v>
      </c>
      <c r="K7240">
        <v>20190625</v>
      </c>
      <c r="L7240" s="78">
        <v>0.58333333333333337</v>
      </c>
      <c r="M7240">
        <v>6</v>
      </c>
      <c r="Q7240">
        <v>2</v>
      </c>
    </row>
    <row r="7241" spans="1:17" x14ac:dyDescent="0.25">
      <c r="A7241" t="s">
        <v>51</v>
      </c>
      <c r="B7241" t="s">
        <v>52</v>
      </c>
      <c r="C7241">
        <v>2</v>
      </c>
      <c r="D7241">
        <v>90</v>
      </c>
      <c r="E7241">
        <v>40</v>
      </c>
      <c r="F7241">
        <v>88501</v>
      </c>
      <c r="G7241">
        <v>3</v>
      </c>
      <c r="H7241">
        <v>1</v>
      </c>
      <c r="I7241">
        <v>105</v>
      </c>
      <c r="J7241">
        <v>731</v>
      </c>
      <c r="K7241">
        <v>20190625</v>
      </c>
      <c r="L7241" s="78">
        <v>0.625</v>
      </c>
      <c r="M7241">
        <v>11</v>
      </c>
      <c r="Q7241">
        <v>2</v>
      </c>
    </row>
    <row r="7242" spans="1:17" x14ac:dyDescent="0.25">
      <c r="A7242" t="s">
        <v>51</v>
      </c>
      <c r="B7242" t="s">
        <v>52</v>
      </c>
      <c r="C7242">
        <v>2</v>
      </c>
      <c r="D7242">
        <v>90</v>
      </c>
      <c r="E7242">
        <v>40</v>
      </c>
      <c r="F7242">
        <v>88501</v>
      </c>
      <c r="G7242">
        <v>3</v>
      </c>
      <c r="H7242">
        <v>1</v>
      </c>
      <c r="I7242">
        <v>105</v>
      </c>
      <c r="J7242">
        <v>731</v>
      </c>
      <c r="K7242">
        <v>20190625</v>
      </c>
      <c r="L7242" s="78">
        <v>0.66666666666666663</v>
      </c>
      <c r="M7242">
        <v>28</v>
      </c>
      <c r="Q7242">
        <v>2</v>
      </c>
    </row>
    <row r="7243" spans="1:17" x14ac:dyDescent="0.25">
      <c r="A7243" t="s">
        <v>51</v>
      </c>
      <c r="B7243" t="s">
        <v>52</v>
      </c>
      <c r="C7243">
        <v>2</v>
      </c>
      <c r="D7243">
        <v>90</v>
      </c>
      <c r="E7243">
        <v>40</v>
      </c>
      <c r="F7243">
        <v>88501</v>
      </c>
      <c r="G7243">
        <v>3</v>
      </c>
      <c r="H7243">
        <v>1</v>
      </c>
      <c r="I7243">
        <v>105</v>
      </c>
      <c r="J7243">
        <v>731</v>
      </c>
      <c r="K7243">
        <v>20190625</v>
      </c>
      <c r="L7243" s="78">
        <v>0.70833333333333337</v>
      </c>
      <c r="M7243">
        <v>20</v>
      </c>
      <c r="Q7243">
        <v>2</v>
      </c>
    </row>
    <row r="7244" spans="1:17" x14ac:dyDescent="0.25">
      <c r="A7244" t="s">
        <v>51</v>
      </c>
      <c r="B7244" t="s">
        <v>52</v>
      </c>
      <c r="C7244">
        <v>2</v>
      </c>
      <c r="D7244">
        <v>90</v>
      </c>
      <c r="E7244">
        <v>40</v>
      </c>
      <c r="F7244">
        <v>88501</v>
      </c>
      <c r="G7244">
        <v>3</v>
      </c>
      <c r="H7244">
        <v>1</v>
      </c>
      <c r="I7244">
        <v>105</v>
      </c>
      <c r="J7244">
        <v>731</v>
      </c>
      <c r="K7244">
        <v>20190625</v>
      </c>
      <c r="L7244" s="78">
        <v>0.75</v>
      </c>
      <c r="M7244">
        <v>74</v>
      </c>
      <c r="Q7244">
        <v>2</v>
      </c>
    </row>
    <row r="7245" spans="1:17" x14ac:dyDescent="0.25">
      <c r="A7245" t="s">
        <v>51</v>
      </c>
      <c r="B7245" t="s">
        <v>52</v>
      </c>
      <c r="C7245">
        <v>2</v>
      </c>
      <c r="D7245">
        <v>90</v>
      </c>
      <c r="E7245">
        <v>40</v>
      </c>
      <c r="F7245">
        <v>88501</v>
      </c>
      <c r="G7245">
        <v>3</v>
      </c>
      <c r="H7245">
        <v>1</v>
      </c>
      <c r="I7245">
        <v>105</v>
      </c>
      <c r="J7245">
        <v>731</v>
      </c>
      <c r="K7245">
        <v>20190625</v>
      </c>
      <c r="L7245" s="78">
        <v>0.79166666666666663</v>
      </c>
      <c r="M7245">
        <v>90</v>
      </c>
      <c r="Q7245">
        <v>2</v>
      </c>
    </row>
    <row r="7246" spans="1:17" x14ac:dyDescent="0.25">
      <c r="A7246" t="s">
        <v>51</v>
      </c>
      <c r="B7246" t="s">
        <v>52</v>
      </c>
      <c r="C7246">
        <v>2</v>
      </c>
      <c r="D7246">
        <v>90</v>
      </c>
      <c r="E7246">
        <v>40</v>
      </c>
      <c r="F7246">
        <v>88501</v>
      </c>
      <c r="G7246">
        <v>3</v>
      </c>
      <c r="H7246">
        <v>1</v>
      </c>
      <c r="I7246">
        <v>105</v>
      </c>
      <c r="J7246">
        <v>731</v>
      </c>
      <c r="K7246">
        <v>20190625</v>
      </c>
      <c r="L7246" s="78">
        <v>0.83333333333333337</v>
      </c>
      <c r="M7246">
        <v>74</v>
      </c>
      <c r="Q7246">
        <v>2</v>
      </c>
    </row>
    <row r="7247" spans="1:17" x14ac:dyDescent="0.25">
      <c r="A7247" t="s">
        <v>51</v>
      </c>
      <c r="B7247" t="s">
        <v>52</v>
      </c>
      <c r="C7247">
        <v>2</v>
      </c>
      <c r="D7247">
        <v>90</v>
      </c>
      <c r="E7247">
        <v>40</v>
      </c>
      <c r="F7247">
        <v>88501</v>
      </c>
      <c r="G7247">
        <v>3</v>
      </c>
      <c r="H7247">
        <v>1</v>
      </c>
      <c r="I7247">
        <v>105</v>
      </c>
      <c r="J7247">
        <v>731</v>
      </c>
      <c r="K7247">
        <v>20190625</v>
      </c>
      <c r="L7247" s="78">
        <v>0.875</v>
      </c>
      <c r="M7247">
        <v>57</v>
      </c>
      <c r="Q7247">
        <v>2</v>
      </c>
    </row>
    <row r="7248" spans="1:17" x14ac:dyDescent="0.25">
      <c r="A7248" t="s">
        <v>51</v>
      </c>
      <c r="B7248" t="s">
        <v>52</v>
      </c>
      <c r="C7248">
        <v>2</v>
      </c>
      <c r="D7248">
        <v>90</v>
      </c>
      <c r="E7248">
        <v>40</v>
      </c>
      <c r="F7248">
        <v>88501</v>
      </c>
      <c r="G7248">
        <v>3</v>
      </c>
      <c r="H7248">
        <v>1</v>
      </c>
      <c r="I7248">
        <v>105</v>
      </c>
      <c r="J7248">
        <v>731</v>
      </c>
      <c r="K7248">
        <v>20190625</v>
      </c>
      <c r="L7248" s="78">
        <v>0.91666666666666663</v>
      </c>
      <c r="M7248">
        <v>38</v>
      </c>
      <c r="Q7248">
        <v>2</v>
      </c>
    </row>
    <row r="7249" spans="1:17" x14ac:dyDescent="0.25">
      <c r="A7249" t="s">
        <v>51</v>
      </c>
      <c r="B7249" t="s">
        <v>52</v>
      </c>
      <c r="C7249">
        <v>2</v>
      </c>
      <c r="D7249">
        <v>90</v>
      </c>
      <c r="E7249">
        <v>40</v>
      </c>
      <c r="F7249">
        <v>88501</v>
      </c>
      <c r="G7249">
        <v>3</v>
      </c>
      <c r="H7249">
        <v>1</v>
      </c>
      <c r="I7249">
        <v>105</v>
      </c>
      <c r="J7249">
        <v>731</v>
      </c>
      <c r="K7249">
        <v>20190625</v>
      </c>
      <c r="L7249" s="78">
        <v>0.95833333333333337</v>
      </c>
      <c r="M7249">
        <v>33</v>
      </c>
      <c r="Q7249">
        <v>2</v>
      </c>
    </row>
    <row r="7250" spans="1:17" x14ac:dyDescent="0.25">
      <c r="A7250" t="s">
        <v>51</v>
      </c>
      <c r="B7250" t="s">
        <v>52</v>
      </c>
      <c r="C7250">
        <v>2</v>
      </c>
      <c r="D7250">
        <v>90</v>
      </c>
      <c r="E7250">
        <v>40</v>
      </c>
      <c r="F7250">
        <v>88501</v>
      </c>
      <c r="G7250">
        <v>3</v>
      </c>
      <c r="H7250">
        <v>1</v>
      </c>
      <c r="I7250">
        <v>105</v>
      </c>
      <c r="J7250">
        <v>731</v>
      </c>
      <c r="K7250">
        <v>20190626</v>
      </c>
      <c r="L7250" s="78">
        <v>0</v>
      </c>
      <c r="M7250">
        <v>22</v>
      </c>
    </row>
    <row r="7251" spans="1:17" x14ac:dyDescent="0.25">
      <c r="A7251" t="s">
        <v>51</v>
      </c>
      <c r="B7251" t="s">
        <v>52</v>
      </c>
      <c r="C7251">
        <v>2</v>
      </c>
      <c r="D7251">
        <v>90</v>
      </c>
      <c r="E7251">
        <v>40</v>
      </c>
      <c r="F7251">
        <v>88501</v>
      </c>
      <c r="G7251">
        <v>3</v>
      </c>
      <c r="H7251">
        <v>1</v>
      </c>
      <c r="I7251">
        <v>105</v>
      </c>
      <c r="J7251">
        <v>731</v>
      </c>
      <c r="K7251">
        <v>20190626</v>
      </c>
      <c r="L7251" s="78">
        <v>4.1666666666666664E-2</v>
      </c>
      <c r="M7251">
        <v>17</v>
      </c>
    </row>
    <row r="7252" spans="1:17" x14ac:dyDescent="0.25">
      <c r="A7252" t="s">
        <v>51</v>
      </c>
      <c r="B7252" t="s">
        <v>52</v>
      </c>
      <c r="C7252">
        <v>2</v>
      </c>
      <c r="D7252">
        <v>90</v>
      </c>
      <c r="E7252">
        <v>40</v>
      </c>
      <c r="F7252">
        <v>88501</v>
      </c>
      <c r="G7252">
        <v>3</v>
      </c>
      <c r="H7252">
        <v>1</v>
      </c>
      <c r="I7252">
        <v>105</v>
      </c>
      <c r="J7252">
        <v>731</v>
      </c>
      <c r="K7252">
        <v>20190626</v>
      </c>
      <c r="L7252" s="78">
        <v>8.3333333333333329E-2</v>
      </c>
      <c r="M7252">
        <v>14</v>
      </c>
    </row>
    <row r="7253" spans="1:17" x14ac:dyDescent="0.25">
      <c r="A7253" t="s">
        <v>51</v>
      </c>
      <c r="B7253" t="s">
        <v>52</v>
      </c>
      <c r="C7253">
        <v>2</v>
      </c>
      <c r="D7253">
        <v>90</v>
      </c>
      <c r="E7253">
        <v>40</v>
      </c>
      <c r="F7253">
        <v>88501</v>
      </c>
      <c r="G7253">
        <v>3</v>
      </c>
      <c r="H7253">
        <v>1</v>
      </c>
      <c r="I7253">
        <v>105</v>
      </c>
      <c r="J7253">
        <v>731</v>
      </c>
      <c r="K7253">
        <v>20190626</v>
      </c>
      <c r="L7253" s="78">
        <v>0.125</v>
      </c>
      <c r="M7253">
        <v>16</v>
      </c>
    </row>
    <row r="7254" spans="1:17" x14ac:dyDescent="0.25">
      <c r="A7254" t="s">
        <v>51</v>
      </c>
      <c r="B7254" t="s">
        <v>52</v>
      </c>
      <c r="C7254">
        <v>2</v>
      </c>
      <c r="D7254">
        <v>90</v>
      </c>
      <c r="E7254">
        <v>40</v>
      </c>
      <c r="F7254">
        <v>88501</v>
      </c>
      <c r="G7254">
        <v>3</v>
      </c>
      <c r="H7254">
        <v>1</v>
      </c>
      <c r="I7254">
        <v>105</v>
      </c>
      <c r="J7254">
        <v>731</v>
      </c>
      <c r="K7254">
        <v>20190626</v>
      </c>
      <c r="L7254" s="78">
        <v>0.16666666666666666</v>
      </c>
      <c r="M7254">
        <v>11</v>
      </c>
    </row>
    <row r="7255" spans="1:17" x14ac:dyDescent="0.25">
      <c r="A7255" t="s">
        <v>51</v>
      </c>
      <c r="B7255" t="s">
        <v>52</v>
      </c>
      <c r="C7255">
        <v>2</v>
      </c>
      <c r="D7255">
        <v>90</v>
      </c>
      <c r="E7255">
        <v>40</v>
      </c>
      <c r="F7255">
        <v>88501</v>
      </c>
      <c r="G7255">
        <v>3</v>
      </c>
      <c r="H7255">
        <v>1</v>
      </c>
      <c r="I7255">
        <v>105</v>
      </c>
      <c r="J7255">
        <v>731</v>
      </c>
      <c r="K7255">
        <v>20190626</v>
      </c>
      <c r="L7255" s="78">
        <v>0.20833333333333334</v>
      </c>
      <c r="M7255">
        <v>15</v>
      </c>
    </row>
    <row r="7256" spans="1:17" x14ac:dyDescent="0.25">
      <c r="A7256" t="s">
        <v>51</v>
      </c>
      <c r="B7256" t="s">
        <v>52</v>
      </c>
      <c r="C7256">
        <v>2</v>
      </c>
      <c r="D7256">
        <v>90</v>
      </c>
      <c r="E7256">
        <v>40</v>
      </c>
      <c r="F7256">
        <v>88501</v>
      </c>
      <c r="G7256">
        <v>3</v>
      </c>
      <c r="H7256">
        <v>1</v>
      </c>
      <c r="I7256">
        <v>105</v>
      </c>
      <c r="J7256">
        <v>731</v>
      </c>
      <c r="K7256">
        <v>20190626</v>
      </c>
      <c r="L7256" s="78">
        <v>0.25</v>
      </c>
      <c r="M7256">
        <v>13</v>
      </c>
    </row>
    <row r="7257" spans="1:17" x14ac:dyDescent="0.25">
      <c r="A7257" t="s">
        <v>51</v>
      </c>
      <c r="B7257" t="s">
        <v>52</v>
      </c>
      <c r="C7257">
        <v>2</v>
      </c>
      <c r="D7257">
        <v>90</v>
      </c>
      <c r="E7257">
        <v>40</v>
      </c>
      <c r="F7257">
        <v>88501</v>
      </c>
      <c r="G7257">
        <v>3</v>
      </c>
      <c r="H7257">
        <v>1</v>
      </c>
      <c r="I7257">
        <v>105</v>
      </c>
      <c r="J7257">
        <v>731</v>
      </c>
      <c r="K7257">
        <v>20190626</v>
      </c>
      <c r="L7257" s="78">
        <v>0.29166666666666669</v>
      </c>
      <c r="M7257">
        <v>16</v>
      </c>
    </row>
    <row r="7258" spans="1:17" x14ac:dyDescent="0.25">
      <c r="A7258" t="s">
        <v>51</v>
      </c>
      <c r="B7258" t="s">
        <v>52</v>
      </c>
      <c r="C7258">
        <v>2</v>
      </c>
      <c r="D7258">
        <v>90</v>
      </c>
      <c r="E7258">
        <v>40</v>
      </c>
      <c r="F7258">
        <v>88501</v>
      </c>
      <c r="G7258">
        <v>3</v>
      </c>
      <c r="H7258">
        <v>1</v>
      </c>
      <c r="I7258">
        <v>105</v>
      </c>
      <c r="J7258">
        <v>731</v>
      </c>
      <c r="K7258">
        <v>20190626</v>
      </c>
      <c r="L7258" s="78">
        <v>0.33333333333333331</v>
      </c>
      <c r="M7258">
        <v>16</v>
      </c>
    </row>
    <row r="7259" spans="1:17" x14ac:dyDescent="0.25">
      <c r="A7259" t="s">
        <v>51</v>
      </c>
      <c r="B7259" t="s">
        <v>52</v>
      </c>
      <c r="C7259">
        <v>2</v>
      </c>
      <c r="D7259">
        <v>90</v>
      </c>
      <c r="E7259">
        <v>40</v>
      </c>
      <c r="F7259">
        <v>88501</v>
      </c>
      <c r="G7259">
        <v>3</v>
      </c>
      <c r="H7259">
        <v>1</v>
      </c>
      <c r="I7259">
        <v>105</v>
      </c>
      <c r="J7259">
        <v>731</v>
      </c>
      <c r="K7259">
        <v>20190626</v>
      </c>
      <c r="L7259" s="78">
        <v>0.375</v>
      </c>
      <c r="M7259">
        <v>16</v>
      </c>
    </row>
    <row r="7260" spans="1:17" x14ac:dyDescent="0.25">
      <c r="A7260" t="s">
        <v>51</v>
      </c>
      <c r="B7260" t="s">
        <v>52</v>
      </c>
      <c r="C7260">
        <v>2</v>
      </c>
      <c r="D7260">
        <v>90</v>
      </c>
      <c r="E7260">
        <v>40</v>
      </c>
      <c r="F7260">
        <v>88501</v>
      </c>
      <c r="G7260">
        <v>3</v>
      </c>
      <c r="H7260">
        <v>1</v>
      </c>
      <c r="I7260">
        <v>105</v>
      </c>
      <c r="J7260">
        <v>731</v>
      </c>
      <c r="K7260">
        <v>20190626</v>
      </c>
      <c r="L7260" s="78">
        <v>0.41666666666666669</v>
      </c>
      <c r="M7260">
        <v>12</v>
      </c>
    </row>
    <row r="7261" spans="1:17" x14ac:dyDescent="0.25">
      <c r="A7261" t="s">
        <v>51</v>
      </c>
      <c r="B7261" t="s">
        <v>52</v>
      </c>
      <c r="C7261">
        <v>2</v>
      </c>
      <c r="D7261">
        <v>90</v>
      </c>
      <c r="E7261">
        <v>40</v>
      </c>
      <c r="F7261">
        <v>88501</v>
      </c>
      <c r="G7261">
        <v>3</v>
      </c>
      <c r="H7261">
        <v>1</v>
      </c>
      <c r="I7261">
        <v>105</v>
      </c>
      <c r="J7261">
        <v>731</v>
      </c>
      <c r="K7261">
        <v>20190626</v>
      </c>
      <c r="L7261" s="78">
        <v>0.45833333333333331</v>
      </c>
      <c r="M7261">
        <v>7</v>
      </c>
    </row>
    <row r="7262" spans="1:17" x14ac:dyDescent="0.25">
      <c r="A7262" t="s">
        <v>51</v>
      </c>
      <c r="B7262" t="s">
        <v>52</v>
      </c>
      <c r="C7262">
        <v>2</v>
      </c>
      <c r="D7262">
        <v>90</v>
      </c>
      <c r="E7262">
        <v>40</v>
      </c>
      <c r="F7262">
        <v>88501</v>
      </c>
      <c r="G7262">
        <v>3</v>
      </c>
      <c r="H7262">
        <v>1</v>
      </c>
      <c r="I7262">
        <v>105</v>
      </c>
      <c r="J7262">
        <v>731</v>
      </c>
      <c r="K7262">
        <v>20190626</v>
      </c>
      <c r="L7262" s="78">
        <v>0.5</v>
      </c>
      <c r="M7262">
        <v>7</v>
      </c>
    </row>
    <row r="7263" spans="1:17" x14ac:dyDescent="0.25">
      <c r="A7263" t="s">
        <v>51</v>
      </c>
      <c r="B7263" t="s">
        <v>52</v>
      </c>
      <c r="C7263">
        <v>2</v>
      </c>
      <c r="D7263">
        <v>90</v>
      </c>
      <c r="E7263">
        <v>40</v>
      </c>
      <c r="F7263">
        <v>88501</v>
      </c>
      <c r="G7263">
        <v>3</v>
      </c>
      <c r="H7263">
        <v>1</v>
      </c>
      <c r="I7263">
        <v>105</v>
      </c>
      <c r="J7263">
        <v>731</v>
      </c>
      <c r="K7263">
        <v>20190626</v>
      </c>
      <c r="L7263" s="78">
        <v>0.54166666666666663</v>
      </c>
      <c r="M7263">
        <v>6</v>
      </c>
    </row>
    <row r="7264" spans="1:17" x14ac:dyDescent="0.25">
      <c r="A7264" t="s">
        <v>51</v>
      </c>
      <c r="B7264" t="s">
        <v>52</v>
      </c>
      <c r="C7264">
        <v>2</v>
      </c>
      <c r="D7264">
        <v>90</v>
      </c>
      <c r="E7264">
        <v>40</v>
      </c>
      <c r="F7264">
        <v>88501</v>
      </c>
      <c r="G7264">
        <v>3</v>
      </c>
      <c r="H7264">
        <v>1</v>
      </c>
      <c r="I7264">
        <v>105</v>
      </c>
      <c r="J7264">
        <v>731</v>
      </c>
      <c r="K7264">
        <v>20190626</v>
      </c>
      <c r="L7264" s="78">
        <v>0.58333333333333337</v>
      </c>
      <c r="M7264">
        <v>9</v>
      </c>
    </row>
    <row r="7265" spans="1:13" x14ac:dyDescent="0.25">
      <c r="A7265" t="s">
        <v>51</v>
      </c>
      <c r="B7265" t="s">
        <v>52</v>
      </c>
      <c r="C7265">
        <v>2</v>
      </c>
      <c r="D7265">
        <v>90</v>
      </c>
      <c r="E7265">
        <v>40</v>
      </c>
      <c r="F7265">
        <v>88501</v>
      </c>
      <c r="G7265">
        <v>3</v>
      </c>
      <c r="H7265">
        <v>1</v>
      </c>
      <c r="I7265">
        <v>105</v>
      </c>
      <c r="J7265">
        <v>731</v>
      </c>
      <c r="K7265">
        <v>20190626</v>
      </c>
      <c r="L7265" s="78">
        <v>0.625</v>
      </c>
      <c r="M7265">
        <v>8</v>
      </c>
    </row>
    <row r="7266" spans="1:13" x14ac:dyDescent="0.25">
      <c r="A7266" t="s">
        <v>51</v>
      </c>
      <c r="B7266" t="s">
        <v>52</v>
      </c>
      <c r="C7266">
        <v>2</v>
      </c>
      <c r="D7266">
        <v>90</v>
      </c>
      <c r="E7266">
        <v>40</v>
      </c>
      <c r="F7266">
        <v>88501</v>
      </c>
      <c r="G7266">
        <v>3</v>
      </c>
      <c r="H7266">
        <v>1</v>
      </c>
      <c r="I7266">
        <v>105</v>
      </c>
      <c r="J7266">
        <v>731</v>
      </c>
      <c r="K7266">
        <v>20190626</v>
      </c>
      <c r="L7266" s="78">
        <v>0.66666666666666663</v>
      </c>
      <c r="M7266">
        <v>6</v>
      </c>
    </row>
    <row r="7267" spans="1:13" x14ac:dyDescent="0.25">
      <c r="A7267" t="s">
        <v>51</v>
      </c>
      <c r="B7267" t="s">
        <v>52</v>
      </c>
      <c r="C7267">
        <v>2</v>
      </c>
      <c r="D7267">
        <v>90</v>
      </c>
      <c r="E7267">
        <v>40</v>
      </c>
      <c r="F7267">
        <v>88501</v>
      </c>
      <c r="G7267">
        <v>3</v>
      </c>
      <c r="H7267">
        <v>1</v>
      </c>
      <c r="I7267">
        <v>105</v>
      </c>
      <c r="J7267">
        <v>731</v>
      </c>
      <c r="K7267">
        <v>20190626</v>
      </c>
      <c r="L7267" s="78">
        <v>0.70833333333333337</v>
      </c>
      <c r="M7267">
        <v>21</v>
      </c>
    </row>
    <row r="7268" spans="1:13" x14ac:dyDescent="0.25">
      <c r="A7268" t="s">
        <v>51</v>
      </c>
      <c r="B7268" t="s">
        <v>52</v>
      </c>
      <c r="C7268">
        <v>2</v>
      </c>
      <c r="D7268">
        <v>90</v>
      </c>
      <c r="E7268">
        <v>40</v>
      </c>
      <c r="F7268">
        <v>88501</v>
      </c>
      <c r="G7268">
        <v>3</v>
      </c>
      <c r="H7268">
        <v>1</v>
      </c>
      <c r="I7268">
        <v>105</v>
      </c>
      <c r="J7268">
        <v>731</v>
      </c>
      <c r="K7268">
        <v>20190626</v>
      </c>
      <c r="L7268" s="78">
        <v>0.75</v>
      </c>
      <c r="M7268">
        <v>33</v>
      </c>
    </row>
    <row r="7269" spans="1:13" x14ac:dyDescent="0.25">
      <c r="A7269" t="s">
        <v>51</v>
      </c>
      <c r="B7269" t="s">
        <v>52</v>
      </c>
      <c r="C7269">
        <v>2</v>
      </c>
      <c r="D7269">
        <v>90</v>
      </c>
      <c r="E7269">
        <v>40</v>
      </c>
      <c r="F7269">
        <v>88501</v>
      </c>
      <c r="G7269">
        <v>3</v>
      </c>
      <c r="H7269">
        <v>1</v>
      </c>
      <c r="I7269">
        <v>105</v>
      </c>
      <c r="J7269">
        <v>731</v>
      </c>
      <c r="K7269">
        <v>20190626</v>
      </c>
      <c r="L7269" s="78">
        <v>0.79166666666666663</v>
      </c>
      <c r="M7269">
        <v>21</v>
      </c>
    </row>
    <row r="7270" spans="1:13" x14ac:dyDescent="0.25">
      <c r="A7270" t="s">
        <v>51</v>
      </c>
      <c r="B7270" t="s">
        <v>52</v>
      </c>
      <c r="C7270">
        <v>2</v>
      </c>
      <c r="D7270">
        <v>90</v>
      </c>
      <c r="E7270">
        <v>40</v>
      </c>
      <c r="F7270">
        <v>88501</v>
      </c>
      <c r="G7270">
        <v>3</v>
      </c>
      <c r="H7270">
        <v>1</v>
      </c>
      <c r="I7270">
        <v>105</v>
      </c>
      <c r="J7270">
        <v>731</v>
      </c>
      <c r="K7270">
        <v>20190626</v>
      </c>
      <c r="L7270" s="78">
        <v>0.83333333333333337</v>
      </c>
      <c r="M7270">
        <v>18</v>
      </c>
    </row>
    <row r="7271" spans="1:13" x14ac:dyDescent="0.25">
      <c r="A7271" t="s">
        <v>51</v>
      </c>
      <c r="B7271" t="s">
        <v>52</v>
      </c>
      <c r="C7271">
        <v>2</v>
      </c>
      <c r="D7271">
        <v>90</v>
      </c>
      <c r="E7271">
        <v>40</v>
      </c>
      <c r="F7271">
        <v>88501</v>
      </c>
      <c r="G7271">
        <v>3</v>
      </c>
      <c r="H7271">
        <v>1</v>
      </c>
      <c r="I7271">
        <v>105</v>
      </c>
      <c r="J7271">
        <v>731</v>
      </c>
      <c r="K7271">
        <v>20190626</v>
      </c>
      <c r="L7271" s="78">
        <v>0.875</v>
      </c>
      <c r="M7271">
        <v>54</v>
      </c>
    </row>
    <row r="7272" spans="1:13" x14ac:dyDescent="0.25">
      <c r="A7272" t="s">
        <v>51</v>
      </c>
      <c r="B7272" t="s">
        <v>52</v>
      </c>
      <c r="C7272">
        <v>2</v>
      </c>
      <c r="D7272">
        <v>90</v>
      </c>
      <c r="E7272">
        <v>40</v>
      </c>
      <c r="F7272">
        <v>88501</v>
      </c>
      <c r="G7272">
        <v>3</v>
      </c>
      <c r="H7272">
        <v>1</v>
      </c>
      <c r="I7272">
        <v>105</v>
      </c>
      <c r="J7272">
        <v>731</v>
      </c>
      <c r="K7272">
        <v>20190626</v>
      </c>
      <c r="L7272" s="78">
        <v>0.91666666666666663</v>
      </c>
      <c r="M7272">
        <v>39</v>
      </c>
    </row>
    <row r="7273" spans="1:13" x14ac:dyDescent="0.25">
      <c r="A7273" t="s">
        <v>51</v>
      </c>
      <c r="B7273" t="s">
        <v>52</v>
      </c>
      <c r="C7273">
        <v>2</v>
      </c>
      <c r="D7273">
        <v>90</v>
      </c>
      <c r="E7273">
        <v>40</v>
      </c>
      <c r="F7273">
        <v>88501</v>
      </c>
      <c r="G7273">
        <v>3</v>
      </c>
      <c r="H7273">
        <v>1</v>
      </c>
      <c r="I7273">
        <v>105</v>
      </c>
      <c r="J7273">
        <v>731</v>
      </c>
      <c r="K7273">
        <v>20190626</v>
      </c>
      <c r="L7273" s="78">
        <v>0.95833333333333337</v>
      </c>
      <c r="M7273">
        <v>30</v>
      </c>
    </row>
    <row r="7274" spans="1:13" x14ac:dyDescent="0.25">
      <c r="A7274" t="s">
        <v>51</v>
      </c>
      <c r="B7274" t="s">
        <v>52</v>
      </c>
      <c r="C7274">
        <v>2</v>
      </c>
      <c r="D7274">
        <v>90</v>
      </c>
      <c r="E7274">
        <v>40</v>
      </c>
      <c r="F7274">
        <v>88501</v>
      </c>
      <c r="G7274">
        <v>3</v>
      </c>
      <c r="H7274">
        <v>1</v>
      </c>
      <c r="I7274">
        <v>105</v>
      </c>
      <c r="J7274">
        <v>731</v>
      </c>
      <c r="K7274">
        <v>20190627</v>
      </c>
      <c r="L7274" s="78">
        <v>0</v>
      </c>
      <c r="M7274">
        <v>64</v>
      </c>
    </row>
    <row r="7275" spans="1:13" x14ac:dyDescent="0.25">
      <c r="A7275" t="s">
        <v>51</v>
      </c>
      <c r="B7275" t="s">
        <v>52</v>
      </c>
      <c r="C7275">
        <v>2</v>
      </c>
      <c r="D7275">
        <v>90</v>
      </c>
      <c r="E7275">
        <v>40</v>
      </c>
      <c r="F7275">
        <v>88501</v>
      </c>
      <c r="G7275">
        <v>3</v>
      </c>
      <c r="H7275">
        <v>1</v>
      </c>
      <c r="I7275">
        <v>105</v>
      </c>
      <c r="J7275">
        <v>731</v>
      </c>
      <c r="K7275">
        <v>20190627</v>
      </c>
      <c r="L7275" s="78">
        <v>4.1666666666666664E-2</v>
      </c>
      <c r="M7275">
        <v>58</v>
      </c>
    </row>
    <row r="7276" spans="1:13" x14ac:dyDescent="0.25">
      <c r="A7276" t="s">
        <v>51</v>
      </c>
      <c r="B7276" t="s">
        <v>52</v>
      </c>
      <c r="C7276">
        <v>2</v>
      </c>
      <c r="D7276">
        <v>90</v>
      </c>
      <c r="E7276">
        <v>40</v>
      </c>
      <c r="F7276">
        <v>88501</v>
      </c>
      <c r="G7276">
        <v>3</v>
      </c>
      <c r="H7276">
        <v>1</v>
      </c>
      <c r="I7276">
        <v>105</v>
      </c>
      <c r="J7276">
        <v>731</v>
      </c>
      <c r="K7276">
        <v>20190627</v>
      </c>
      <c r="L7276" s="78">
        <v>8.3333333333333329E-2</v>
      </c>
      <c r="M7276">
        <v>48</v>
      </c>
    </row>
    <row r="7277" spans="1:13" x14ac:dyDescent="0.25">
      <c r="A7277" t="s">
        <v>51</v>
      </c>
      <c r="B7277" t="s">
        <v>52</v>
      </c>
      <c r="C7277">
        <v>2</v>
      </c>
      <c r="D7277">
        <v>90</v>
      </c>
      <c r="E7277">
        <v>40</v>
      </c>
      <c r="F7277">
        <v>88501</v>
      </c>
      <c r="G7277">
        <v>3</v>
      </c>
      <c r="H7277">
        <v>1</v>
      </c>
      <c r="I7277">
        <v>105</v>
      </c>
      <c r="J7277">
        <v>731</v>
      </c>
      <c r="K7277">
        <v>20190627</v>
      </c>
      <c r="L7277" s="78">
        <v>0.125</v>
      </c>
      <c r="M7277">
        <v>65</v>
      </c>
    </row>
    <row r="7278" spans="1:13" x14ac:dyDescent="0.25">
      <c r="A7278" t="s">
        <v>51</v>
      </c>
      <c r="B7278" t="s">
        <v>52</v>
      </c>
      <c r="C7278">
        <v>2</v>
      </c>
      <c r="D7278">
        <v>90</v>
      </c>
      <c r="E7278">
        <v>40</v>
      </c>
      <c r="F7278">
        <v>88501</v>
      </c>
      <c r="G7278">
        <v>3</v>
      </c>
      <c r="H7278">
        <v>1</v>
      </c>
      <c r="I7278">
        <v>105</v>
      </c>
      <c r="J7278">
        <v>731</v>
      </c>
      <c r="K7278">
        <v>20190627</v>
      </c>
      <c r="L7278" s="78">
        <v>0.16666666666666666</v>
      </c>
      <c r="M7278">
        <v>47</v>
      </c>
    </row>
    <row r="7279" spans="1:13" x14ac:dyDescent="0.25">
      <c r="A7279" t="s">
        <v>51</v>
      </c>
      <c r="B7279" t="s">
        <v>52</v>
      </c>
      <c r="C7279">
        <v>2</v>
      </c>
      <c r="D7279">
        <v>90</v>
      </c>
      <c r="E7279">
        <v>40</v>
      </c>
      <c r="F7279">
        <v>88501</v>
      </c>
      <c r="G7279">
        <v>3</v>
      </c>
      <c r="H7279">
        <v>1</v>
      </c>
      <c r="I7279">
        <v>105</v>
      </c>
      <c r="J7279">
        <v>731</v>
      </c>
      <c r="K7279">
        <v>20190627</v>
      </c>
      <c r="L7279" s="78">
        <v>0.20833333333333334</v>
      </c>
      <c r="M7279">
        <v>44</v>
      </c>
    </row>
    <row r="7280" spans="1:13" x14ac:dyDescent="0.25">
      <c r="A7280" t="s">
        <v>51</v>
      </c>
      <c r="B7280" t="s">
        <v>52</v>
      </c>
      <c r="C7280">
        <v>2</v>
      </c>
      <c r="D7280">
        <v>90</v>
      </c>
      <c r="E7280">
        <v>40</v>
      </c>
      <c r="F7280">
        <v>88501</v>
      </c>
      <c r="G7280">
        <v>3</v>
      </c>
      <c r="H7280">
        <v>1</v>
      </c>
      <c r="I7280">
        <v>105</v>
      </c>
      <c r="J7280">
        <v>731</v>
      </c>
      <c r="K7280">
        <v>20190627</v>
      </c>
      <c r="L7280" s="78">
        <v>0.25</v>
      </c>
      <c r="M7280">
        <v>63</v>
      </c>
    </row>
    <row r="7281" spans="1:13" x14ac:dyDescent="0.25">
      <c r="A7281" t="s">
        <v>51</v>
      </c>
      <c r="B7281" t="s">
        <v>52</v>
      </c>
      <c r="C7281">
        <v>2</v>
      </c>
      <c r="D7281">
        <v>90</v>
      </c>
      <c r="E7281">
        <v>40</v>
      </c>
      <c r="F7281">
        <v>88501</v>
      </c>
      <c r="G7281">
        <v>3</v>
      </c>
      <c r="H7281">
        <v>1</v>
      </c>
      <c r="I7281">
        <v>105</v>
      </c>
      <c r="J7281">
        <v>731</v>
      </c>
      <c r="K7281">
        <v>20190627</v>
      </c>
      <c r="L7281" s="78">
        <v>0.29166666666666669</v>
      </c>
      <c r="M7281">
        <v>64</v>
      </c>
    </row>
    <row r="7282" spans="1:13" x14ac:dyDescent="0.25">
      <c r="A7282" t="s">
        <v>51</v>
      </c>
      <c r="B7282" t="s">
        <v>52</v>
      </c>
      <c r="C7282">
        <v>2</v>
      </c>
      <c r="D7282">
        <v>90</v>
      </c>
      <c r="E7282">
        <v>40</v>
      </c>
      <c r="F7282">
        <v>88501</v>
      </c>
      <c r="G7282">
        <v>3</v>
      </c>
      <c r="H7282">
        <v>1</v>
      </c>
      <c r="I7282">
        <v>105</v>
      </c>
      <c r="J7282">
        <v>731</v>
      </c>
      <c r="K7282">
        <v>20190627</v>
      </c>
      <c r="L7282" s="78">
        <v>0.33333333333333331</v>
      </c>
      <c r="M7282">
        <v>45</v>
      </c>
    </row>
    <row r="7283" spans="1:13" x14ac:dyDescent="0.25">
      <c r="A7283" t="s">
        <v>51</v>
      </c>
      <c r="B7283" t="s">
        <v>52</v>
      </c>
      <c r="C7283">
        <v>2</v>
      </c>
      <c r="D7283">
        <v>90</v>
      </c>
      <c r="E7283">
        <v>40</v>
      </c>
      <c r="F7283">
        <v>88501</v>
      </c>
      <c r="G7283">
        <v>3</v>
      </c>
      <c r="H7283">
        <v>1</v>
      </c>
      <c r="I7283">
        <v>105</v>
      </c>
      <c r="J7283">
        <v>731</v>
      </c>
      <c r="K7283">
        <v>20190627</v>
      </c>
      <c r="L7283" s="78">
        <v>0.375</v>
      </c>
      <c r="M7283">
        <v>47</v>
      </c>
    </row>
    <row r="7284" spans="1:13" x14ac:dyDescent="0.25">
      <c r="A7284" t="s">
        <v>51</v>
      </c>
      <c r="B7284" t="s">
        <v>52</v>
      </c>
      <c r="C7284">
        <v>2</v>
      </c>
      <c r="D7284">
        <v>90</v>
      </c>
      <c r="E7284">
        <v>40</v>
      </c>
      <c r="F7284">
        <v>88501</v>
      </c>
      <c r="G7284">
        <v>3</v>
      </c>
      <c r="H7284">
        <v>1</v>
      </c>
      <c r="I7284">
        <v>105</v>
      </c>
      <c r="J7284">
        <v>731</v>
      </c>
      <c r="K7284">
        <v>20190627</v>
      </c>
      <c r="L7284" s="78">
        <v>0.41666666666666669</v>
      </c>
      <c r="M7284">
        <v>73</v>
      </c>
    </row>
    <row r="7285" spans="1:13" x14ac:dyDescent="0.25">
      <c r="A7285" t="s">
        <v>51</v>
      </c>
      <c r="B7285" t="s">
        <v>52</v>
      </c>
      <c r="C7285">
        <v>2</v>
      </c>
      <c r="D7285">
        <v>90</v>
      </c>
      <c r="E7285">
        <v>40</v>
      </c>
      <c r="F7285">
        <v>88501</v>
      </c>
      <c r="G7285">
        <v>3</v>
      </c>
      <c r="H7285">
        <v>1</v>
      </c>
      <c r="I7285">
        <v>105</v>
      </c>
      <c r="J7285">
        <v>731</v>
      </c>
      <c r="K7285">
        <v>20190627</v>
      </c>
      <c r="L7285" s="78">
        <v>0.45833333333333331</v>
      </c>
      <c r="M7285">
        <v>66</v>
      </c>
    </row>
    <row r="7286" spans="1:13" x14ac:dyDescent="0.25">
      <c r="A7286" t="s">
        <v>51</v>
      </c>
      <c r="B7286" t="s">
        <v>52</v>
      </c>
      <c r="C7286">
        <v>2</v>
      </c>
      <c r="D7286">
        <v>90</v>
      </c>
      <c r="E7286">
        <v>40</v>
      </c>
      <c r="F7286">
        <v>88501</v>
      </c>
      <c r="G7286">
        <v>3</v>
      </c>
      <c r="H7286">
        <v>1</v>
      </c>
      <c r="I7286">
        <v>105</v>
      </c>
      <c r="J7286">
        <v>731</v>
      </c>
      <c r="K7286">
        <v>20190627</v>
      </c>
      <c r="L7286" s="78">
        <v>0.5</v>
      </c>
      <c r="M7286">
        <v>61</v>
      </c>
    </row>
    <row r="7287" spans="1:13" x14ac:dyDescent="0.25">
      <c r="A7287" t="s">
        <v>51</v>
      </c>
      <c r="B7287" t="s">
        <v>52</v>
      </c>
      <c r="C7287">
        <v>2</v>
      </c>
      <c r="D7287">
        <v>90</v>
      </c>
      <c r="E7287">
        <v>40</v>
      </c>
      <c r="F7287">
        <v>88501</v>
      </c>
      <c r="G7287">
        <v>3</v>
      </c>
      <c r="H7287">
        <v>1</v>
      </c>
      <c r="I7287">
        <v>105</v>
      </c>
      <c r="J7287">
        <v>731</v>
      </c>
      <c r="K7287">
        <v>20190627</v>
      </c>
      <c r="L7287" s="78">
        <v>0.54166666666666663</v>
      </c>
      <c r="M7287">
        <v>58</v>
      </c>
    </row>
    <row r="7288" spans="1:13" x14ac:dyDescent="0.25">
      <c r="A7288" t="s">
        <v>51</v>
      </c>
      <c r="B7288" t="s">
        <v>52</v>
      </c>
      <c r="C7288">
        <v>2</v>
      </c>
      <c r="D7288">
        <v>90</v>
      </c>
      <c r="E7288">
        <v>40</v>
      </c>
      <c r="F7288">
        <v>88501</v>
      </c>
      <c r="G7288">
        <v>3</v>
      </c>
      <c r="H7288">
        <v>1</v>
      </c>
      <c r="I7288">
        <v>105</v>
      </c>
      <c r="J7288">
        <v>731</v>
      </c>
      <c r="K7288">
        <v>20190627</v>
      </c>
      <c r="L7288" s="78">
        <v>0.58333333333333337</v>
      </c>
      <c r="M7288">
        <v>48</v>
      </c>
    </row>
    <row r="7289" spans="1:13" x14ac:dyDescent="0.25">
      <c r="A7289" t="s">
        <v>51</v>
      </c>
      <c r="B7289" t="s">
        <v>52</v>
      </c>
      <c r="C7289">
        <v>2</v>
      </c>
      <c r="D7289">
        <v>90</v>
      </c>
      <c r="E7289">
        <v>40</v>
      </c>
      <c r="F7289">
        <v>88501</v>
      </c>
      <c r="G7289">
        <v>3</v>
      </c>
      <c r="H7289">
        <v>1</v>
      </c>
      <c r="I7289">
        <v>105</v>
      </c>
      <c r="J7289">
        <v>731</v>
      </c>
      <c r="K7289">
        <v>20190627</v>
      </c>
      <c r="L7289" s="78">
        <v>0.625</v>
      </c>
      <c r="M7289">
        <v>45</v>
      </c>
    </row>
    <row r="7290" spans="1:13" x14ac:dyDescent="0.25">
      <c r="A7290" t="s">
        <v>51</v>
      </c>
      <c r="B7290" t="s">
        <v>52</v>
      </c>
      <c r="C7290">
        <v>2</v>
      </c>
      <c r="D7290">
        <v>90</v>
      </c>
      <c r="E7290">
        <v>40</v>
      </c>
      <c r="F7290">
        <v>88501</v>
      </c>
      <c r="G7290">
        <v>3</v>
      </c>
      <c r="H7290">
        <v>1</v>
      </c>
      <c r="I7290">
        <v>105</v>
      </c>
      <c r="J7290">
        <v>731</v>
      </c>
      <c r="K7290">
        <v>20190627</v>
      </c>
      <c r="L7290" s="78">
        <v>0.66666666666666663</v>
      </c>
      <c r="M7290">
        <v>43</v>
      </c>
    </row>
    <row r="7291" spans="1:13" x14ac:dyDescent="0.25">
      <c r="A7291" t="s">
        <v>51</v>
      </c>
      <c r="B7291" t="s">
        <v>52</v>
      </c>
      <c r="C7291">
        <v>2</v>
      </c>
      <c r="D7291">
        <v>90</v>
      </c>
      <c r="E7291">
        <v>40</v>
      </c>
      <c r="F7291">
        <v>88501</v>
      </c>
      <c r="G7291">
        <v>3</v>
      </c>
      <c r="H7291">
        <v>1</v>
      </c>
      <c r="I7291">
        <v>105</v>
      </c>
      <c r="J7291">
        <v>731</v>
      </c>
      <c r="K7291">
        <v>20190627</v>
      </c>
      <c r="L7291" s="78">
        <v>0.70833333333333337</v>
      </c>
      <c r="M7291">
        <v>51</v>
      </c>
    </row>
    <row r="7292" spans="1:13" x14ac:dyDescent="0.25">
      <c r="A7292" t="s">
        <v>51</v>
      </c>
      <c r="B7292" t="s">
        <v>52</v>
      </c>
      <c r="C7292">
        <v>2</v>
      </c>
      <c r="D7292">
        <v>90</v>
      </c>
      <c r="E7292">
        <v>40</v>
      </c>
      <c r="F7292">
        <v>88501</v>
      </c>
      <c r="G7292">
        <v>3</v>
      </c>
      <c r="H7292">
        <v>1</v>
      </c>
      <c r="I7292">
        <v>105</v>
      </c>
      <c r="J7292">
        <v>731</v>
      </c>
      <c r="K7292">
        <v>20190627</v>
      </c>
      <c r="L7292" s="78">
        <v>0.75</v>
      </c>
      <c r="M7292">
        <v>66</v>
      </c>
    </row>
    <row r="7293" spans="1:13" x14ac:dyDescent="0.25">
      <c r="A7293" t="s">
        <v>51</v>
      </c>
      <c r="B7293" t="s">
        <v>52</v>
      </c>
      <c r="C7293">
        <v>2</v>
      </c>
      <c r="D7293">
        <v>90</v>
      </c>
      <c r="E7293">
        <v>40</v>
      </c>
      <c r="F7293">
        <v>88501</v>
      </c>
      <c r="G7293">
        <v>3</v>
      </c>
      <c r="H7293">
        <v>1</v>
      </c>
      <c r="I7293">
        <v>105</v>
      </c>
      <c r="J7293">
        <v>731</v>
      </c>
      <c r="K7293">
        <v>20190627</v>
      </c>
      <c r="L7293" s="78">
        <v>0.79166666666666663</v>
      </c>
      <c r="M7293">
        <v>72</v>
      </c>
    </row>
    <row r="7294" spans="1:13" x14ac:dyDescent="0.25">
      <c r="A7294" t="s">
        <v>51</v>
      </c>
      <c r="B7294" t="s">
        <v>52</v>
      </c>
      <c r="C7294">
        <v>2</v>
      </c>
      <c r="D7294">
        <v>90</v>
      </c>
      <c r="E7294">
        <v>40</v>
      </c>
      <c r="F7294">
        <v>88501</v>
      </c>
      <c r="G7294">
        <v>3</v>
      </c>
      <c r="H7294">
        <v>1</v>
      </c>
      <c r="I7294">
        <v>105</v>
      </c>
      <c r="J7294">
        <v>731</v>
      </c>
      <c r="K7294">
        <v>20190627</v>
      </c>
      <c r="L7294" s="78">
        <v>0.83333333333333337</v>
      </c>
      <c r="M7294">
        <v>76</v>
      </c>
    </row>
    <row r="7295" spans="1:13" x14ac:dyDescent="0.25">
      <c r="A7295" t="s">
        <v>51</v>
      </c>
      <c r="B7295" t="s">
        <v>52</v>
      </c>
      <c r="C7295">
        <v>2</v>
      </c>
      <c r="D7295">
        <v>90</v>
      </c>
      <c r="E7295">
        <v>40</v>
      </c>
      <c r="F7295">
        <v>88501</v>
      </c>
      <c r="G7295">
        <v>3</v>
      </c>
      <c r="H7295">
        <v>1</v>
      </c>
      <c r="I7295">
        <v>105</v>
      </c>
      <c r="J7295">
        <v>731</v>
      </c>
      <c r="K7295">
        <v>20190627</v>
      </c>
      <c r="L7295" s="78">
        <v>0.875</v>
      </c>
      <c r="M7295">
        <v>64</v>
      </c>
    </row>
    <row r="7296" spans="1:13" x14ac:dyDescent="0.25">
      <c r="A7296" t="s">
        <v>51</v>
      </c>
      <c r="B7296" t="s">
        <v>52</v>
      </c>
      <c r="C7296">
        <v>2</v>
      </c>
      <c r="D7296">
        <v>90</v>
      </c>
      <c r="E7296">
        <v>40</v>
      </c>
      <c r="F7296">
        <v>88501</v>
      </c>
      <c r="G7296">
        <v>3</v>
      </c>
      <c r="H7296">
        <v>1</v>
      </c>
      <c r="I7296">
        <v>105</v>
      </c>
      <c r="J7296">
        <v>731</v>
      </c>
      <c r="K7296">
        <v>20190627</v>
      </c>
      <c r="L7296" s="78">
        <v>0.91666666666666663</v>
      </c>
      <c r="M7296">
        <v>69</v>
      </c>
    </row>
    <row r="7297" spans="1:13" x14ac:dyDescent="0.25">
      <c r="A7297" t="s">
        <v>51</v>
      </c>
      <c r="B7297" t="s">
        <v>52</v>
      </c>
      <c r="C7297">
        <v>2</v>
      </c>
      <c r="D7297">
        <v>90</v>
      </c>
      <c r="E7297">
        <v>40</v>
      </c>
      <c r="F7297">
        <v>88501</v>
      </c>
      <c r="G7297">
        <v>3</v>
      </c>
      <c r="H7297">
        <v>1</v>
      </c>
      <c r="I7297">
        <v>105</v>
      </c>
      <c r="J7297">
        <v>731</v>
      </c>
      <c r="K7297">
        <v>20190627</v>
      </c>
      <c r="L7297" s="78">
        <v>0.95833333333333337</v>
      </c>
      <c r="M7297">
        <v>68</v>
      </c>
    </row>
    <row r="7298" spans="1:13" x14ac:dyDescent="0.25">
      <c r="A7298" t="s">
        <v>51</v>
      </c>
      <c r="B7298" t="s">
        <v>52</v>
      </c>
      <c r="C7298">
        <v>2</v>
      </c>
      <c r="D7298">
        <v>90</v>
      </c>
      <c r="E7298">
        <v>40</v>
      </c>
      <c r="F7298">
        <v>88501</v>
      </c>
      <c r="G7298">
        <v>3</v>
      </c>
      <c r="H7298">
        <v>1</v>
      </c>
      <c r="I7298">
        <v>105</v>
      </c>
      <c r="J7298">
        <v>731</v>
      </c>
      <c r="K7298">
        <v>20190628</v>
      </c>
      <c r="L7298" s="78">
        <v>0</v>
      </c>
      <c r="M7298">
        <v>63</v>
      </c>
    </row>
    <row r="7299" spans="1:13" x14ac:dyDescent="0.25">
      <c r="A7299" t="s">
        <v>51</v>
      </c>
      <c r="B7299" t="s">
        <v>52</v>
      </c>
      <c r="C7299">
        <v>2</v>
      </c>
      <c r="D7299">
        <v>90</v>
      </c>
      <c r="E7299">
        <v>40</v>
      </c>
      <c r="F7299">
        <v>88501</v>
      </c>
      <c r="G7299">
        <v>3</v>
      </c>
      <c r="H7299">
        <v>1</v>
      </c>
      <c r="I7299">
        <v>105</v>
      </c>
      <c r="J7299">
        <v>731</v>
      </c>
      <c r="K7299">
        <v>20190628</v>
      </c>
      <c r="L7299" s="78">
        <v>4.1666666666666664E-2</v>
      </c>
      <c r="M7299">
        <v>68</v>
      </c>
    </row>
    <row r="7300" spans="1:13" x14ac:dyDescent="0.25">
      <c r="A7300" t="s">
        <v>51</v>
      </c>
      <c r="B7300" t="s">
        <v>52</v>
      </c>
      <c r="C7300">
        <v>2</v>
      </c>
      <c r="D7300">
        <v>90</v>
      </c>
      <c r="E7300">
        <v>40</v>
      </c>
      <c r="F7300">
        <v>88501</v>
      </c>
      <c r="G7300">
        <v>3</v>
      </c>
      <c r="H7300">
        <v>1</v>
      </c>
      <c r="I7300">
        <v>105</v>
      </c>
      <c r="J7300">
        <v>731</v>
      </c>
      <c r="K7300">
        <v>20190628</v>
      </c>
      <c r="L7300" s="78">
        <v>8.3333333333333329E-2</v>
      </c>
      <c r="M7300">
        <v>66</v>
      </c>
    </row>
    <row r="7301" spans="1:13" x14ac:dyDescent="0.25">
      <c r="A7301" t="s">
        <v>51</v>
      </c>
      <c r="B7301" t="s">
        <v>52</v>
      </c>
      <c r="C7301">
        <v>2</v>
      </c>
      <c r="D7301">
        <v>90</v>
      </c>
      <c r="E7301">
        <v>40</v>
      </c>
      <c r="F7301">
        <v>88501</v>
      </c>
      <c r="G7301">
        <v>3</v>
      </c>
      <c r="H7301">
        <v>1</v>
      </c>
      <c r="I7301">
        <v>105</v>
      </c>
      <c r="J7301">
        <v>731</v>
      </c>
      <c r="K7301">
        <v>20190628</v>
      </c>
      <c r="L7301" s="78">
        <v>0.125</v>
      </c>
      <c r="M7301">
        <v>68</v>
      </c>
    </row>
    <row r="7302" spans="1:13" x14ac:dyDescent="0.25">
      <c r="A7302" t="s">
        <v>51</v>
      </c>
      <c r="B7302" t="s">
        <v>52</v>
      </c>
      <c r="C7302">
        <v>2</v>
      </c>
      <c r="D7302">
        <v>90</v>
      </c>
      <c r="E7302">
        <v>40</v>
      </c>
      <c r="F7302">
        <v>88501</v>
      </c>
      <c r="G7302">
        <v>3</v>
      </c>
      <c r="H7302">
        <v>1</v>
      </c>
      <c r="I7302">
        <v>105</v>
      </c>
      <c r="J7302">
        <v>731</v>
      </c>
      <c r="K7302">
        <v>20190628</v>
      </c>
      <c r="L7302" s="78">
        <v>0.16666666666666666</v>
      </c>
      <c r="M7302">
        <v>68</v>
      </c>
    </row>
    <row r="7303" spans="1:13" x14ac:dyDescent="0.25">
      <c r="A7303" t="s">
        <v>51</v>
      </c>
      <c r="B7303" t="s">
        <v>52</v>
      </c>
      <c r="C7303">
        <v>2</v>
      </c>
      <c r="D7303">
        <v>90</v>
      </c>
      <c r="E7303">
        <v>40</v>
      </c>
      <c r="F7303">
        <v>88501</v>
      </c>
      <c r="G7303">
        <v>3</v>
      </c>
      <c r="H7303">
        <v>1</v>
      </c>
      <c r="I7303">
        <v>105</v>
      </c>
      <c r="J7303">
        <v>731</v>
      </c>
      <c r="K7303">
        <v>20190628</v>
      </c>
      <c r="L7303" s="78">
        <v>0.20833333333333334</v>
      </c>
      <c r="M7303">
        <v>68</v>
      </c>
    </row>
    <row r="7304" spans="1:13" x14ac:dyDescent="0.25">
      <c r="A7304" t="s">
        <v>51</v>
      </c>
      <c r="B7304" t="s">
        <v>52</v>
      </c>
      <c r="C7304">
        <v>2</v>
      </c>
      <c r="D7304">
        <v>90</v>
      </c>
      <c r="E7304">
        <v>40</v>
      </c>
      <c r="F7304">
        <v>88501</v>
      </c>
      <c r="G7304">
        <v>3</v>
      </c>
      <c r="H7304">
        <v>1</v>
      </c>
      <c r="I7304">
        <v>105</v>
      </c>
      <c r="J7304">
        <v>731</v>
      </c>
      <c r="K7304">
        <v>20190628</v>
      </c>
      <c r="L7304" s="78">
        <v>0.25</v>
      </c>
      <c r="M7304">
        <v>67</v>
      </c>
    </row>
    <row r="7305" spans="1:13" x14ac:dyDescent="0.25">
      <c r="A7305" t="s">
        <v>51</v>
      </c>
      <c r="B7305" t="s">
        <v>52</v>
      </c>
      <c r="C7305">
        <v>2</v>
      </c>
      <c r="D7305">
        <v>90</v>
      </c>
      <c r="E7305">
        <v>40</v>
      </c>
      <c r="F7305">
        <v>88501</v>
      </c>
      <c r="G7305">
        <v>3</v>
      </c>
      <c r="H7305">
        <v>1</v>
      </c>
      <c r="I7305">
        <v>105</v>
      </c>
      <c r="J7305">
        <v>731</v>
      </c>
      <c r="K7305">
        <v>20190628</v>
      </c>
      <c r="L7305" s="78">
        <v>0.29166666666666669</v>
      </c>
      <c r="M7305">
        <v>59</v>
      </c>
    </row>
    <row r="7306" spans="1:13" x14ac:dyDescent="0.25">
      <c r="A7306" t="s">
        <v>51</v>
      </c>
      <c r="B7306" t="s">
        <v>52</v>
      </c>
      <c r="C7306">
        <v>2</v>
      </c>
      <c r="D7306">
        <v>90</v>
      </c>
      <c r="E7306">
        <v>40</v>
      </c>
      <c r="F7306">
        <v>88501</v>
      </c>
      <c r="G7306">
        <v>3</v>
      </c>
      <c r="H7306">
        <v>1</v>
      </c>
      <c r="I7306">
        <v>105</v>
      </c>
      <c r="J7306">
        <v>731</v>
      </c>
      <c r="K7306">
        <v>20190628</v>
      </c>
      <c r="L7306" s="78">
        <v>0.33333333333333331</v>
      </c>
      <c r="M7306">
        <v>57</v>
      </c>
    </row>
    <row r="7307" spans="1:13" x14ac:dyDescent="0.25">
      <c r="A7307" t="s">
        <v>51</v>
      </c>
      <c r="B7307" t="s">
        <v>52</v>
      </c>
      <c r="C7307">
        <v>2</v>
      </c>
      <c r="D7307">
        <v>90</v>
      </c>
      <c r="E7307">
        <v>40</v>
      </c>
      <c r="F7307">
        <v>88501</v>
      </c>
      <c r="G7307">
        <v>3</v>
      </c>
      <c r="H7307">
        <v>1</v>
      </c>
      <c r="I7307">
        <v>105</v>
      </c>
      <c r="J7307">
        <v>731</v>
      </c>
      <c r="K7307">
        <v>20190628</v>
      </c>
      <c r="L7307" s="78">
        <v>0.375</v>
      </c>
      <c r="M7307">
        <v>42</v>
      </c>
    </row>
    <row r="7308" spans="1:13" x14ac:dyDescent="0.25">
      <c r="A7308" t="s">
        <v>51</v>
      </c>
      <c r="B7308" t="s">
        <v>52</v>
      </c>
      <c r="C7308">
        <v>2</v>
      </c>
      <c r="D7308">
        <v>90</v>
      </c>
      <c r="E7308">
        <v>40</v>
      </c>
      <c r="F7308">
        <v>88501</v>
      </c>
      <c r="G7308">
        <v>3</v>
      </c>
      <c r="H7308">
        <v>1</v>
      </c>
      <c r="I7308">
        <v>105</v>
      </c>
      <c r="J7308">
        <v>731</v>
      </c>
      <c r="K7308">
        <v>20190628</v>
      </c>
      <c r="L7308" s="78">
        <v>0.41666666666666669</v>
      </c>
      <c r="M7308">
        <v>38</v>
      </c>
    </row>
    <row r="7309" spans="1:13" x14ac:dyDescent="0.25">
      <c r="A7309" t="s">
        <v>51</v>
      </c>
      <c r="B7309" t="s">
        <v>52</v>
      </c>
      <c r="C7309">
        <v>2</v>
      </c>
      <c r="D7309">
        <v>90</v>
      </c>
      <c r="E7309">
        <v>40</v>
      </c>
      <c r="F7309">
        <v>88501</v>
      </c>
      <c r="G7309">
        <v>3</v>
      </c>
      <c r="H7309">
        <v>1</v>
      </c>
      <c r="I7309">
        <v>105</v>
      </c>
      <c r="J7309">
        <v>731</v>
      </c>
      <c r="K7309">
        <v>20190628</v>
      </c>
      <c r="L7309" s="78">
        <v>0.45833333333333331</v>
      </c>
      <c r="M7309">
        <v>35</v>
      </c>
    </row>
    <row r="7310" spans="1:13" x14ac:dyDescent="0.25">
      <c r="A7310" t="s">
        <v>51</v>
      </c>
      <c r="B7310" t="s">
        <v>52</v>
      </c>
      <c r="C7310">
        <v>2</v>
      </c>
      <c r="D7310">
        <v>90</v>
      </c>
      <c r="E7310">
        <v>40</v>
      </c>
      <c r="F7310">
        <v>88501</v>
      </c>
      <c r="G7310">
        <v>3</v>
      </c>
      <c r="H7310">
        <v>1</v>
      </c>
      <c r="I7310">
        <v>105</v>
      </c>
      <c r="J7310">
        <v>731</v>
      </c>
      <c r="K7310">
        <v>20190628</v>
      </c>
      <c r="L7310" s="78">
        <v>0.5</v>
      </c>
      <c r="M7310">
        <v>34</v>
      </c>
    </row>
    <row r="7311" spans="1:13" x14ac:dyDescent="0.25">
      <c r="A7311" t="s">
        <v>51</v>
      </c>
      <c r="B7311" t="s">
        <v>52</v>
      </c>
      <c r="C7311">
        <v>2</v>
      </c>
      <c r="D7311">
        <v>90</v>
      </c>
      <c r="E7311">
        <v>40</v>
      </c>
      <c r="F7311">
        <v>88501</v>
      </c>
      <c r="G7311">
        <v>3</v>
      </c>
      <c r="H7311">
        <v>1</v>
      </c>
      <c r="I7311">
        <v>105</v>
      </c>
      <c r="J7311">
        <v>731</v>
      </c>
      <c r="K7311">
        <v>20190628</v>
      </c>
      <c r="L7311" s="78">
        <v>0.54166666666666663</v>
      </c>
      <c r="M7311">
        <v>21</v>
      </c>
    </row>
    <row r="7312" spans="1:13" x14ac:dyDescent="0.25">
      <c r="A7312" t="s">
        <v>51</v>
      </c>
      <c r="B7312" t="s">
        <v>52</v>
      </c>
      <c r="C7312">
        <v>2</v>
      </c>
      <c r="D7312">
        <v>90</v>
      </c>
      <c r="E7312">
        <v>40</v>
      </c>
      <c r="F7312">
        <v>88501</v>
      </c>
      <c r="G7312">
        <v>3</v>
      </c>
      <c r="H7312">
        <v>1</v>
      </c>
      <c r="I7312">
        <v>105</v>
      </c>
      <c r="J7312">
        <v>731</v>
      </c>
      <c r="K7312">
        <v>20190628</v>
      </c>
      <c r="L7312" s="78">
        <v>0.58333333333333337</v>
      </c>
      <c r="M7312">
        <v>18</v>
      </c>
    </row>
    <row r="7313" spans="1:17" x14ac:dyDescent="0.25">
      <c r="A7313" t="s">
        <v>51</v>
      </c>
      <c r="B7313" t="s">
        <v>52</v>
      </c>
      <c r="C7313">
        <v>2</v>
      </c>
      <c r="D7313">
        <v>90</v>
      </c>
      <c r="E7313">
        <v>40</v>
      </c>
      <c r="F7313">
        <v>88501</v>
      </c>
      <c r="G7313">
        <v>3</v>
      </c>
      <c r="H7313">
        <v>1</v>
      </c>
      <c r="I7313">
        <v>105</v>
      </c>
      <c r="J7313">
        <v>731</v>
      </c>
      <c r="K7313">
        <v>20190628</v>
      </c>
      <c r="L7313" s="78">
        <v>0.625</v>
      </c>
      <c r="M7313">
        <v>20</v>
      </c>
    </row>
    <row r="7314" spans="1:17" x14ac:dyDescent="0.25">
      <c r="A7314" t="s">
        <v>51</v>
      </c>
      <c r="B7314" t="s">
        <v>52</v>
      </c>
      <c r="C7314">
        <v>2</v>
      </c>
      <c r="D7314">
        <v>90</v>
      </c>
      <c r="E7314">
        <v>40</v>
      </c>
      <c r="F7314">
        <v>88501</v>
      </c>
      <c r="G7314">
        <v>3</v>
      </c>
      <c r="H7314">
        <v>1</v>
      </c>
      <c r="I7314">
        <v>105</v>
      </c>
      <c r="J7314">
        <v>731</v>
      </c>
      <c r="K7314">
        <v>20190628</v>
      </c>
      <c r="L7314" s="78">
        <v>0.66666666666666663</v>
      </c>
      <c r="M7314">
        <v>27</v>
      </c>
    </row>
    <row r="7315" spans="1:17" x14ac:dyDescent="0.25">
      <c r="A7315" t="s">
        <v>51</v>
      </c>
      <c r="B7315" t="s">
        <v>52</v>
      </c>
      <c r="C7315">
        <v>2</v>
      </c>
      <c r="D7315">
        <v>90</v>
      </c>
      <c r="E7315">
        <v>40</v>
      </c>
      <c r="F7315">
        <v>88501</v>
      </c>
      <c r="G7315">
        <v>3</v>
      </c>
      <c r="H7315">
        <v>1</v>
      </c>
      <c r="I7315">
        <v>105</v>
      </c>
      <c r="J7315">
        <v>731</v>
      </c>
      <c r="K7315">
        <v>20190628</v>
      </c>
      <c r="L7315" s="78">
        <v>0.70833333333333337</v>
      </c>
      <c r="M7315">
        <v>77</v>
      </c>
    </row>
    <row r="7316" spans="1:17" x14ac:dyDescent="0.25">
      <c r="A7316" t="s">
        <v>51</v>
      </c>
      <c r="B7316" t="s">
        <v>52</v>
      </c>
      <c r="C7316">
        <v>2</v>
      </c>
      <c r="D7316">
        <v>90</v>
      </c>
      <c r="E7316">
        <v>40</v>
      </c>
      <c r="F7316">
        <v>88501</v>
      </c>
      <c r="G7316">
        <v>3</v>
      </c>
      <c r="H7316">
        <v>1</v>
      </c>
      <c r="I7316">
        <v>105</v>
      </c>
      <c r="J7316">
        <v>731</v>
      </c>
      <c r="K7316">
        <v>20190628</v>
      </c>
      <c r="L7316" s="78">
        <v>0.75</v>
      </c>
      <c r="M7316">
        <v>42</v>
      </c>
    </row>
    <row r="7317" spans="1:17" x14ac:dyDescent="0.25">
      <c r="A7317" t="s">
        <v>51</v>
      </c>
      <c r="B7317" t="s">
        <v>52</v>
      </c>
      <c r="C7317">
        <v>2</v>
      </c>
      <c r="D7317">
        <v>90</v>
      </c>
      <c r="E7317">
        <v>40</v>
      </c>
      <c r="F7317">
        <v>88501</v>
      </c>
      <c r="G7317">
        <v>3</v>
      </c>
      <c r="H7317">
        <v>1</v>
      </c>
      <c r="I7317">
        <v>105</v>
      </c>
      <c r="J7317">
        <v>731</v>
      </c>
      <c r="K7317">
        <v>20190628</v>
      </c>
      <c r="L7317" s="78">
        <v>0.79166666666666663</v>
      </c>
      <c r="M7317">
        <v>19</v>
      </c>
    </row>
    <row r="7318" spans="1:17" x14ac:dyDescent="0.25">
      <c r="A7318" t="s">
        <v>51</v>
      </c>
      <c r="B7318" t="s">
        <v>52</v>
      </c>
      <c r="C7318">
        <v>2</v>
      </c>
      <c r="D7318">
        <v>90</v>
      </c>
      <c r="E7318">
        <v>40</v>
      </c>
      <c r="F7318">
        <v>88501</v>
      </c>
      <c r="G7318">
        <v>3</v>
      </c>
      <c r="H7318">
        <v>1</v>
      </c>
      <c r="I7318">
        <v>105</v>
      </c>
      <c r="J7318">
        <v>731</v>
      </c>
      <c r="K7318">
        <v>20190628</v>
      </c>
      <c r="L7318" s="78">
        <v>0.83333333333333337</v>
      </c>
      <c r="M7318">
        <v>16</v>
      </c>
    </row>
    <row r="7319" spans="1:17" x14ac:dyDescent="0.25">
      <c r="A7319" t="s">
        <v>51</v>
      </c>
      <c r="B7319" t="s">
        <v>52</v>
      </c>
      <c r="C7319">
        <v>2</v>
      </c>
      <c r="D7319">
        <v>90</v>
      </c>
      <c r="E7319">
        <v>40</v>
      </c>
      <c r="F7319">
        <v>88501</v>
      </c>
      <c r="G7319">
        <v>3</v>
      </c>
      <c r="H7319">
        <v>1</v>
      </c>
      <c r="I7319">
        <v>105</v>
      </c>
      <c r="J7319">
        <v>731</v>
      </c>
      <c r="K7319">
        <v>20190628</v>
      </c>
      <c r="L7319" s="78">
        <v>0.875</v>
      </c>
      <c r="M7319">
        <v>19</v>
      </c>
    </row>
    <row r="7320" spans="1:17" x14ac:dyDescent="0.25">
      <c r="A7320" t="s">
        <v>51</v>
      </c>
      <c r="B7320" t="s">
        <v>52</v>
      </c>
      <c r="C7320">
        <v>2</v>
      </c>
      <c r="D7320">
        <v>90</v>
      </c>
      <c r="E7320">
        <v>40</v>
      </c>
      <c r="F7320">
        <v>88501</v>
      </c>
      <c r="G7320">
        <v>3</v>
      </c>
      <c r="H7320">
        <v>1</v>
      </c>
      <c r="I7320">
        <v>105</v>
      </c>
      <c r="J7320">
        <v>731</v>
      </c>
      <c r="K7320">
        <v>20190628</v>
      </c>
      <c r="L7320" s="78">
        <v>0.91666666666666663</v>
      </c>
      <c r="M7320">
        <v>15</v>
      </c>
    </row>
    <row r="7321" spans="1:17" x14ac:dyDescent="0.25">
      <c r="A7321" t="s">
        <v>51</v>
      </c>
      <c r="B7321" t="s">
        <v>52</v>
      </c>
      <c r="C7321">
        <v>2</v>
      </c>
      <c r="D7321">
        <v>90</v>
      </c>
      <c r="E7321">
        <v>40</v>
      </c>
      <c r="F7321">
        <v>88501</v>
      </c>
      <c r="G7321">
        <v>3</v>
      </c>
      <c r="H7321">
        <v>1</v>
      </c>
      <c r="I7321">
        <v>105</v>
      </c>
      <c r="J7321">
        <v>731</v>
      </c>
      <c r="K7321">
        <v>20190628</v>
      </c>
      <c r="L7321" s="78">
        <v>0.95833333333333337</v>
      </c>
      <c r="M7321">
        <v>17</v>
      </c>
    </row>
    <row r="7322" spans="1:17" x14ac:dyDescent="0.25">
      <c r="A7322" t="s">
        <v>51</v>
      </c>
      <c r="B7322" t="s">
        <v>52</v>
      </c>
      <c r="C7322">
        <v>2</v>
      </c>
      <c r="D7322">
        <v>90</v>
      </c>
      <c r="E7322">
        <v>40</v>
      </c>
      <c r="F7322">
        <v>88501</v>
      </c>
      <c r="G7322">
        <v>3</v>
      </c>
      <c r="H7322">
        <v>1</v>
      </c>
      <c r="I7322">
        <v>105</v>
      </c>
      <c r="J7322">
        <v>731</v>
      </c>
      <c r="K7322">
        <v>20190629</v>
      </c>
      <c r="L7322" s="78">
        <v>0</v>
      </c>
      <c r="M7322">
        <v>14</v>
      </c>
      <c r="Q7322">
        <v>2</v>
      </c>
    </row>
    <row r="7323" spans="1:17" x14ac:dyDescent="0.25">
      <c r="A7323" t="s">
        <v>51</v>
      </c>
      <c r="B7323" t="s">
        <v>52</v>
      </c>
      <c r="C7323">
        <v>2</v>
      </c>
      <c r="D7323">
        <v>90</v>
      </c>
      <c r="E7323">
        <v>40</v>
      </c>
      <c r="F7323">
        <v>88501</v>
      </c>
      <c r="G7323">
        <v>3</v>
      </c>
      <c r="H7323">
        <v>1</v>
      </c>
      <c r="I7323">
        <v>105</v>
      </c>
      <c r="J7323">
        <v>731</v>
      </c>
      <c r="K7323">
        <v>20190629</v>
      </c>
      <c r="L7323" s="78">
        <v>4.1666666666666664E-2</v>
      </c>
      <c r="M7323">
        <v>20</v>
      </c>
      <c r="Q7323">
        <v>2</v>
      </c>
    </row>
    <row r="7324" spans="1:17" x14ac:dyDescent="0.25">
      <c r="A7324" t="s">
        <v>51</v>
      </c>
      <c r="B7324" t="s">
        <v>52</v>
      </c>
      <c r="C7324">
        <v>2</v>
      </c>
      <c r="D7324">
        <v>90</v>
      </c>
      <c r="E7324">
        <v>40</v>
      </c>
      <c r="F7324">
        <v>88501</v>
      </c>
      <c r="G7324">
        <v>3</v>
      </c>
      <c r="H7324">
        <v>1</v>
      </c>
      <c r="I7324">
        <v>105</v>
      </c>
      <c r="J7324">
        <v>731</v>
      </c>
      <c r="K7324">
        <v>20190629</v>
      </c>
      <c r="L7324" s="78">
        <v>8.3333333333333329E-2</v>
      </c>
      <c r="M7324">
        <v>17</v>
      </c>
      <c r="Q7324">
        <v>2</v>
      </c>
    </row>
    <row r="7325" spans="1:17" x14ac:dyDescent="0.25">
      <c r="A7325" t="s">
        <v>51</v>
      </c>
      <c r="B7325" t="s">
        <v>52</v>
      </c>
      <c r="C7325">
        <v>2</v>
      </c>
      <c r="D7325">
        <v>90</v>
      </c>
      <c r="E7325">
        <v>40</v>
      </c>
      <c r="F7325">
        <v>88501</v>
      </c>
      <c r="G7325">
        <v>3</v>
      </c>
      <c r="H7325">
        <v>1</v>
      </c>
      <c r="I7325">
        <v>105</v>
      </c>
      <c r="J7325">
        <v>731</v>
      </c>
      <c r="K7325">
        <v>20190629</v>
      </c>
      <c r="L7325" s="78">
        <v>0.125</v>
      </c>
      <c r="M7325">
        <v>17</v>
      </c>
      <c r="Q7325">
        <v>2</v>
      </c>
    </row>
    <row r="7326" spans="1:17" x14ac:dyDescent="0.25">
      <c r="A7326" t="s">
        <v>51</v>
      </c>
      <c r="B7326" t="s">
        <v>52</v>
      </c>
      <c r="C7326">
        <v>2</v>
      </c>
      <c r="D7326">
        <v>90</v>
      </c>
      <c r="E7326">
        <v>40</v>
      </c>
      <c r="F7326">
        <v>88501</v>
      </c>
      <c r="G7326">
        <v>3</v>
      </c>
      <c r="H7326">
        <v>1</v>
      </c>
      <c r="I7326">
        <v>105</v>
      </c>
      <c r="J7326">
        <v>731</v>
      </c>
      <c r="K7326">
        <v>20190629</v>
      </c>
      <c r="L7326" s="78">
        <v>0.16666666666666666</v>
      </c>
      <c r="M7326">
        <v>22</v>
      </c>
      <c r="Q7326">
        <v>2</v>
      </c>
    </row>
    <row r="7327" spans="1:17" x14ac:dyDescent="0.25">
      <c r="A7327" t="s">
        <v>51</v>
      </c>
      <c r="B7327" t="s">
        <v>52</v>
      </c>
      <c r="C7327">
        <v>2</v>
      </c>
      <c r="D7327">
        <v>90</v>
      </c>
      <c r="E7327">
        <v>40</v>
      </c>
      <c r="F7327">
        <v>88501</v>
      </c>
      <c r="G7327">
        <v>3</v>
      </c>
      <c r="H7327">
        <v>1</v>
      </c>
      <c r="I7327">
        <v>105</v>
      </c>
      <c r="J7327">
        <v>731</v>
      </c>
      <c r="K7327">
        <v>20190629</v>
      </c>
      <c r="L7327" s="78">
        <v>0.20833333333333334</v>
      </c>
      <c r="M7327">
        <v>27</v>
      </c>
      <c r="Q7327">
        <v>2</v>
      </c>
    </row>
    <row r="7328" spans="1:17" x14ac:dyDescent="0.25">
      <c r="A7328" t="s">
        <v>51</v>
      </c>
      <c r="B7328" t="s">
        <v>52</v>
      </c>
      <c r="C7328">
        <v>2</v>
      </c>
      <c r="D7328">
        <v>90</v>
      </c>
      <c r="E7328">
        <v>40</v>
      </c>
      <c r="F7328">
        <v>88501</v>
      </c>
      <c r="G7328">
        <v>3</v>
      </c>
      <c r="H7328">
        <v>1</v>
      </c>
      <c r="I7328">
        <v>105</v>
      </c>
      <c r="J7328">
        <v>731</v>
      </c>
      <c r="K7328">
        <v>20190629</v>
      </c>
      <c r="L7328" s="78">
        <v>0.25</v>
      </c>
      <c r="M7328">
        <v>34</v>
      </c>
      <c r="Q7328">
        <v>2</v>
      </c>
    </row>
    <row r="7329" spans="1:17" x14ac:dyDescent="0.25">
      <c r="A7329" t="s">
        <v>51</v>
      </c>
      <c r="B7329" t="s">
        <v>52</v>
      </c>
      <c r="C7329">
        <v>2</v>
      </c>
      <c r="D7329">
        <v>90</v>
      </c>
      <c r="E7329">
        <v>40</v>
      </c>
      <c r="F7329">
        <v>88501</v>
      </c>
      <c r="G7329">
        <v>3</v>
      </c>
      <c r="H7329">
        <v>1</v>
      </c>
      <c r="I7329">
        <v>105</v>
      </c>
      <c r="J7329">
        <v>731</v>
      </c>
      <c r="K7329">
        <v>20190629</v>
      </c>
      <c r="L7329" s="78">
        <v>0.29166666666666669</v>
      </c>
      <c r="M7329">
        <v>36</v>
      </c>
      <c r="Q7329">
        <v>2</v>
      </c>
    </row>
    <row r="7330" spans="1:17" x14ac:dyDescent="0.25">
      <c r="A7330" t="s">
        <v>51</v>
      </c>
      <c r="B7330" t="s">
        <v>52</v>
      </c>
      <c r="C7330">
        <v>2</v>
      </c>
      <c r="D7330">
        <v>90</v>
      </c>
      <c r="E7330">
        <v>40</v>
      </c>
      <c r="F7330">
        <v>88501</v>
      </c>
      <c r="G7330">
        <v>3</v>
      </c>
      <c r="H7330">
        <v>1</v>
      </c>
      <c r="I7330">
        <v>105</v>
      </c>
      <c r="J7330">
        <v>731</v>
      </c>
      <c r="K7330">
        <v>20190629</v>
      </c>
      <c r="L7330" s="78">
        <v>0.33333333333333331</v>
      </c>
      <c r="M7330">
        <v>43</v>
      </c>
      <c r="Q7330">
        <v>2</v>
      </c>
    </row>
    <row r="7331" spans="1:17" x14ac:dyDescent="0.25">
      <c r="A7331" t="s">
        <v>51</v>
      </c>
      <c r="B7331" t="s">
        <v>52</v>
      </c>
      <c r="C7331">
        <v>2</v>
      </c>
      <c r="D7331">
        <v>90</v>
      </c>
      <c r="E7331">
        <v>40</v>
      </c>
      <c r="F7331">
        <v>88501</v>
      </c>
      <c r="G7331">
        <v>3</v>
      </c>
      <c r="H7331">
        <v>1</v>
      </c>
      <c r="I7331">
        <v>105</v>
      </c>
      <c r="J7331">
        <v>731</v>
      </c>
      <c r="K7331">
        <v>20190629</v>
      </c>
      <c r="L7331" s="78">
        <v>0.375</v>
      </c>
      <c r="M7331">
        <v>83</v>
      </c>
      <c r="Q7331">
        <v>2</v>
      </c>
    </row>
    <row r="7332" spans="1:17" x14ac:dyDescent="0.25">
      <c r="A7332" t="s">
        <v>51</v>
      </c>
      <c r="B7332" t="s">
        <v>52</v>
      </c>
      <c r="C7332">
        <v>2</v>
      </c>
      <c r="D7332">
        <v>90</v>
      </c>
      <c r="E7332">
        <v>40</v>
      </c>
      <c r="F7332">
        <v>88501</v>
      </c>
      <c r="G7332">
        <v>3</v>
      </c>
      <c r="H7332">
        <v>1</v>
      </c>
      <c r="I7332">
        <v>105</v>
      </c>
      <c r="J7332">
        <v>731</v>
      </c>
      <c r="K7332">
        <v>20190629</v>
      </c>
      <c r="L7332" s="78">
        <v>0.41666666666666669</v>
      </c>
      <c r="M7332">
        <v>79</v>
      </c>
      <c r="Q7332">
        <v>2</v>
      </c>
    </row>
    <row r="7333" spans="1:17" x14ac:dyDescent="0.25">
      <c r="A7333" t="s">
        <v>51</v>
      </c>
      <c r="B7333" t="s">
        <v>52</v>
      </c>
      <c r="C7333">
        <v>2</v>
      </c>
      <c r="D7333">
        <v>90</v>
      </c>
      <c r="E7333">
        <v>40</v>
      </c>
      <c r="F7333">
        <v>88501</v>
      </c>
      <c r="G7333">
        <v>3</v>
      </c>
      <c r="H7333">
        <v>1</v>
      </c>
      <c r="I7333">
        <v>105</v>
      </c>
      <c r="J7333">
        <v>731</v>
      </c>
      <c r="K7333">
        <v>20190629</v>
      </c>
      <c r="L7333" s="78">
        <v>0.45833333333333331</v>
      </c>
      <c r="M7333">
        <v>76</v>
      </c>
      <c r="Q7333">
        <v>2</v>
      </c>
    </row>
    <row r="7334" spans="1:17" x14ac:dyDescent="0.25">
      <c r="A7334" t="s">
        <v>51</v>
      </c>
      <c r="B7334" t="s">
        <v>52</v>
      </c>
      <c r="C7334">
        <v>2</v>
      </c>
      <c r="D7334">
        <v>90</v>
      </c>
      <c r="E7334">
        <v>40</v>
      </c>
      <c r="F7334">
        <v>88501</v>
      </c>
      <c r="G7334">
        <v>3</v>
      </c>
      <c r="H7334">
        <v>1</v>
      </c>
      <c r="I7334">
        <v>105</v>
      </c>
      <c r="J7334">
        <v>731</v>
      </c>
      <c r="K7334">
        <v>20190629</v>
      </c>
      <c r="L7334" s="78">
        <v>0.5</v>
      </c>
      <c r="M7334">
        <v>41</v>
      </c>
      <c r="Q7334">
        <v>2</v>
      </c>
    </row>
    <row r="7335" spans="1:17" x14ac:dyDescent="0.25">
      <c r="A7335" t="s">
        <v>51</v>
      </c>
      <c r="B7335" t="s">
        <v>52</v>
      </c>
      <c r="C7335">
        <v>2</v>
      </c>
      <c r="D7335">
        <v>90</v>
      </c>
      <c r="E7335">
        <v>40</v>
      </c>
      <c r="F7335">
        <v>88501</v>
      </c>
      <c r="G7335">
        <v>3</v>
      </c>
      <c r="H7335">
        <v>1</v>
      </c>
      <c r="I7335">
        <v>105</v>
      </c>
      <c r="J7335">
        <v>731</v>
      </c>
      <c r="K7335">
        <v>20190629</v>
      </c>
      <c r="L7335" s="78">
        <v>0.54166666666666663</v>
      </c>
      <c r="M7335">
        <v>39</v>
      </c>
      <c r="Q7335">
        <v>2</v>
      </c>
    </row>
    <row r="7336" spans="1:17" x14ac:dyDescent="0.25">
      <c r="A7336" t="s">
        <v>51</v>
      </c>
      <c r="B7336" t="s">
        <v>52</v>
      </c>
      <c r="C7336">
        <v>2</v>
      </c>
      <c r="D7336">
        <v>90</v>
      </c>
      <c r="E7336">
        <v>40</v>
      </c>
      <c r="F7336">
        <v>88501</v>
      </c>
      <c r="G7336">
        <v>3</v>
      </c>
      <c r="H7336">
        <v>1</v>
      </c>
      <c r="I7336">
        <v>105</v>
      </c>
      <c r="J7336">
        <v>731</v>
      </c>
      <c r="K7336">
        <v>20190629</v>
      </c>
      <c r="L7336" s="78">
        <v>0.58333333333333337</v>
      </c>
      <c r="M7336">
        <v>43</v>
      </c>
      <c r="Q7336">
        <v>2</v>
      </c>
    </row>
    <row r="7337" spans="1:17" x14ac:dyDescent="0.25">
      <c r="A7337" t="s">
        <v>51</v>
      </c>
      <c r="B7337" t="s">
        <v>52</v>
      </c>
      <c r="C7337">
        <v>2</v>
      </c>
      <c r="D7337">
        <v>90</v>
      </c>
      <c r="E7337">
        <v>40</v>
      </c>
      <c r="F7337">
        <v>88501</v>
      </c>
      <c r="G7337">
        <v>3</v>
      </c>
      <c r="H7337">
        <v>1</v>
      </c>
      <c r="I7337">
        <v>105</v>
      </c>
      <c r="J7337">
        <v>731</v>
      </c>
      <c r="K7337">
        <v>20190629</v>
      </c>
      <c r="L7337" s="78">
        <v>0.625</v>
      </c>
      <c r="M7337">
        <v>78</v>
      </c>
      <c r="Q7337">
        <v>2</v>
      </c>
    </row>
    <row r="7338" spans="1:17" x14ac:dyDescent="0.25">
      <c r="A7338" t="s">
        <v>51</v>
      </c>
      <c r="B7338" t="s">
        <v>52</v>
      </c>
      <c r="C7338">
        <v>2</v>
      </c>
      <c r="D7338">
        <v>90</v>
      </c>
      <c r="E7338">
        <v>40</v>
      </c>
      <c r="F7338">
        <v>88501</v>
      </c>
      <c r="G7338">
        <v>3</v>
      </c>
      <c r="H7338">
        <v>1</v>
      </c>
      <c r="I7338">
        <v>105</v>
      </c>
      <c r="J7338">
        <v>731</v>
      </c>
      <c r="K7338">
        <v>20190629</v>
      </c>
      <c r="L7338" s="78">
        <v>0.66666666666666663</v>
      </c>
      <c r="M7338">
        <v>55</v>
      </c>
      <c r="Q7338">
        <v>2</v>
      </c>
    </row>
    <row r="7339" spans="1:17" x14ac:dyDescent="0.25">
      <c r="A7339" t="s">
        <v>51</v>
      </c>
      <c r="B7339" t="s">
        <v>52</v>
      </c>
      <c r="C7339">
        <v>2</v>
      </c>
      <c r="D7339">
        <v>90</v>
      </c>
      <c r="E7339">
        <v>40</v>
      </c>
      <c r="F7339">
        <v>88501</v>
      </c>
      <c r="G7339">
        <v>3</v>
      </c>
      <c r="H7339">
        <v>1</v>
      </c>
      <c r="I7339">
        <v>105</v>
      </c>
      <c r="J7339">
        <v>731</v>
      </c>
      <c r="K7339">
        <v>20190629</v>
      </c>
      <c r="L7339" s="78">
        <v>0.70833333333333337</v>
      </c>
      <c r="M7339">
        <v>36</v>
      </c>
      <c r="Q7339">
        <v>2</v>
      </c>
    </row>
    <row r="7340" spans="1:17" x14ac:dyDescent="0.25">
      <c r="A7340" t="s">
        <v>51</v>
      </c>
      <c r="B7340" t="s">
        <v>52</v>
      </c>
      <c r="C7340">
        <v>2</v>
      </c>
      <c r="D7340">
        <v>90</v>
      </c>
      <c r="E7340">
        <v>40</v>
      </c>
      <c r="F7340">
        <v>88501</v>
      </c>
      <c r="G7340">
        <v>3</v>
      </c>
      <c r="H7340">
        <v>1</v>
      </c>
      <c r="I7340">
        <v>105</v>
      </c>
      <c r="J7340">
        <v>731</v>
      </c>
      <c r="K7340">
        <v>20190629</v>
      </c>
      <c r="L7340" s="78">
        <v>0.75</v>
      </c>
      <c r="M7340">
        <v>49</v>
      </c>
      <c r="Q7340">
        <v>2</v>
      </c>
    </row>
    <row r="7341" spans="1:17" x14ac:dyDescent="0.25">
      <c r="A7341" t="s">
        <v>51</v>
      </c>
      <c r="B7341" t="s">
        <v>52</v>
      </c>
      <c r="C7341">
        <v>2</v>
      </c>
      <c r="D7341">
        <v>90</v>
      </c>
      <c r="E7341">
        <v>40</v>
      </c>
      <c r="F7341">
        <v>88501</v>
      </c>
      <c r="G7341">
        <v>3</v>
      </c>
      <c r="H7341">
        <v>1</v>
      </c>
      <c r="I7341">
        <v>105</v>
      </c>
      <c r="J7341">
        <v>731</v>
      </c>
      <c r="K7341">
        <v>20190629</v>
      </c>
      <c r="L7341" s="78">
        <v>0.79166666666666663</v>
      </c>
      <c r="M7341">
        <v>141</v>
      </c>
      <c r="Q7341">
        <v>2</v>
      </c>
    </row>
    <row r="7342" spans="1:17" x14ac:dyDescent="0.25">
      <c r="A7342" t="s">
        <v>51</v>
      </c>
      <c r="B7342" t="s">
        <v>52</v>
      </c>
      <c r="C7342">
        <v>2</v>
      </c>
      <c r="D7342">
        <v>90</v>
      </c>
      <c r="E7342">
        <v>40</v>
      </c>
      <c r="F7342">
        <v>88501</v>
      </c>
      <c r="G7342">
        <v>3</v>
      </c>
      <c r="H7342">
        <v>1</v>
      </c>
      <c r="I7342">
        <v>105</v>
      </c>
      <c r="J7342">
        <v>731</v>
      </c>
      <c r="K7342">
        <v>20190629</v>
      </c>
      <c r="L7342" s="78">
        <v>0.83333333333333337</v>
      </c>
      <c r="M7342">
        <v>126</v>
      </c>
      <c r="Q7342">
        <v>2</v>
      </c>
    </row>
    <row r="7343" spans="1:17" x14ac:dyDescent="0.25">
      <c r="A7343" t="s">
        <v>51</v>
      </c>
      <c r="B7343" t="s">
        <v>52</v>
      </c>
      <c r="C7343">
        <v>2</v>
      </c>
      <c r="D7343">
        <v>90</v>
      </c>
      <c r="E7343">
        <v>40</v>
      </c>
      <c r="F7343">
        <v>88501</v>
      </c>
      <c r="G7343">
        <v>3</v>
      </c>
      <c r="H7343">
        <v>1</v>
      </c>
      <c r="I7343">
        <v>105</v>
      </c>
      <c r="J7343">
        <v>731</v>
      </c>
      <c r="K7343">
        <v>20190629</v>
      </c>
      <c r="L7343" s="78">
        <v>0.875</v>
      </c>
      <c r="M7343">
        <v>88</v>
      </c>
      <c r="Q7343">
        <v>2</v>
      </c>
    </row>
    <row r="7344" spans="1:17" x14ac:dyDescent="0.25">
      <c r="A7344" t="s">
        <v>51</v>
      </c>
      <c r="B7344" t="s">
        <v>52</v>
      </c>
      <c r="C7344">
        <v>2</v>
      </c>
      <c r="D7344">
        <v>90</v>
      </c>
      <c r="E7344">
        <v>40</v>
      </c>
      <c r="F7344">
        <v>88501</v>
      </c>
      <c r="G7344">
        <v>3</v>
      </c>
      <c r="H7344">
        <v>1</v>
      </c>
      <c r="I7344">
        <v>105</v>
      </c>
      <c r="J7344">
        <v>731</v>
      </c>
      <c r="K7344">
        <v>20190629</v>
      </c>
      <c r="L7344" s="78">
        <v>0.91666666666666663</v>
      </c>
      <c r="M7344">
        <v>92</v>
      </c>
      <c r="Q7344">
        <v>2</v>
      </c>
    </row>
    <row r="7345" spans="1:17" x14ac:dyDescent="0.25">
      <c r="A7345" t="s">
        <v>51</v>
      </c>
      <c r="B7345" t="s">
        <v>52</v>
      </c>
      <c r="C7345">
        <v>2</v>
      </c>
      <c r="D7345">
        <v>90</v>
      </c>
      <c r="E7345">
        <v>40</v>
      </c>
      <c r="F7345">
        <v>88501</v>
      </c>
      <c r="G7345">
        <v>3</v>
      </c>
      <c r="H7345">
        <v>1</v>
      </c>
      <c r="I7345">
        <v>105</v>
      </c>
      <c r="J7345">
        <v>731</v>
      </c>
      <c r="K7345">
        <v>20190629</v>
      </c>
      <c r="L7345" s="78">
        <v>0.95833333333333337</v>
      </c>
      <c r="M7345">
        <v>92</v>
      </c>
      <c r="Q7345">
        <v>2</v>
      </c>
    </row>
    <row r="7346" spans="1:17" x14ac:dyDescent="0.25">
      <c r="A7346" t="s">
        <v>51</v>
      </c>
      <c r="B7346" t="s">
        <v>52</v>
      </c>
      <c r="C7346">
        <v>2</v>
      </c>
      <c r="D7346">
        <v>90</v>
      </c>
      <c r="E7346">
        <v>40</v>
      </c>
      <c r="F7346">
        <v>88501</v>
      </c>
      <c r="G7346">
        <v>3</v>
      </c>
      <c r="H7346">
        <v>1</v>
      </c>
      <c r="I7346">
        <v>105</v>
      </c>
      <c r="J7346">
        <v>731</v>
      </c>
      <c r="K7346">
        <v>20190630</v>
      </c>
      <c r="L7346" s="78">
        <v>0</v>
      </c>
      <c r="M7346">
        <v>107</v>
      </c>
    </row>
    <row r="7347" spans="1:17" x14ac:dyDescent="0.25">
      <c r="A7347" t="s">
        <v>51</v>
      </c>
      <c r="B7347" t="s">
        <v>52</v>
      </c>
      <c r="C7347">
        <v>2</v>
      </c>
      <c r="D7347">
        <v>90</v>
      </c>
      <c r="E7347">
        <v>40</v>
      </c>
      <c r="F7347">
        <v>88501</v>
      </c>
      <c r="G7347">
        <v>3</v>
      </c>
      <c r="H7347">
        <v>1</v>
      </c>
      <c r="I7347">
        <v>105</v>
      </c>
      <c r="J7347">
        <v>731</v>
      </c>
      <c r="K7347">
        <v>20190630</v>
      </c>
      <c r="L7347" s="78">
        <v>4.1666666666666664E-2</v>
      </c>
      <c r="M7347">
        <v>107</v>
      </c>
    </row>
    <row r="7348" spans="1:17" x14ac:dyDescent="0.25">
      <c r="A7348" t="s">
        <v>51</v>
      </c>
      <c r="B7348" t="s">
        <v>52</v>
      </c>
      <c r="C7348">
        <v>2</v>
      </c>
      <c r="D7348">
        <v>90</v>
      </c>
      <c r="E7348">
        <v>40</v>
      </c>
      <c r="F7348">
        <v>88501</v>
      </c>
      <c r="G7348">
        <v>3</v>
      </c>
      <c r="H7348">
        <v>1</v>
      </c>
      <c r="I7348">
        <v>105</v>
      </c>
      <c r="J7348">
        <v>731</v>
      </c>
      <c r="K7348">
        <v>20190630</v>
      </c>
      <c r="L7348" s="78">
        <v>8.3333333333333329E-2</v>
      </c>
      <c r="M7348">
        <v>101</v>
      </c>
    </row>
    <row r="7349" spans="1:17" x14ac:dyDescent="0.25">
      <c r="A7349" t="s">
        <v>51</v>
      </c>
      <c r="B7349" t="s">
        <v>52</v>
      </c>
      <c r="C7349">
        <v>2</v>
      </c>
      <c r="D7349">
        <v>90</v>
      </c>
      <c r="E7349">
        <v>40</v>
      </c>
      <c r="F7349">
        <v>88501</v>
      </c>
      <c r="G7349">
        <v>3</v>
      </c>
      <c r="H7349">
        <v>1</v>
      </c>
      <c r="I7349">
        <v>105</v>
      </c>
      <c r="J7349">
        <v>731</v>
      </c>
      <c r="K7349">
        <v>20190630</v>
      </c>
      <c r="L7349" s="78">
        <v>0.125</v>
      </c>
      <c r="M7349">
        <v>65</v>
      </c>
    </row>
    <row r="7350" spans="1:17" x14ac:dyDescent="0.25">
      <c r="A7350" t="s">
        <v>51</v>
      </c>
      <c r="B7350" t="s">
        <v>52</v>
      </c>
      <c r="C7350">
        <v>2</v>
      </c>
      <c r="D7350">
        <v>90</v>
      </c>
      <c r="E7350">
        <v>40</v>
      </c>
      <c r="F7350">
        <v>88501</v>
      </c>
      <c r="G7350">
        <v>3</v>
      </c>
      <c r="H7350">
        <v>1</v>
      </c>
      <c r="I7350">
        <v>105</v>
      </c>
      <c r="J7350">
        <v>731</v>
      </c>
      <c r="K7350">
        <v>20190630</v>
      </c>
      <c r="L7350" s="78">
        <v>0.16666666666666666</v>
      </c>
      <c r="M7350">
        <v>57</v>
      </c>
    </row>
    <row r="7351" spans="1:17" x14ac:dyDescent="0.25">
      <c r="A7351" t="s">
        <v>51</v>
      </c>
      <c r="B7351" t="s">
        <v>52</v>
      </c>
      <c r="C7351">
        <v>2</v>
      </c>
      <c r="D7351">
        <v>90</v>
      </c>
      <c r="E7351">
        <v>40</v>
      </c>
      <c r="F7351">
        <v>88501</v>
      </c>
      <c r="G7351">
        <v>3</v>
      </c>
      <c r="H7351">
        <v>1</v>
      </c>
      <c r="I7351">
        <v>105</v>
      </c>
      <c r="J7351">
        <v>731</v>
      </c>
      <c r="K7351">
        <v>20190630</v>
      </c>
      <c r="L7351" s="78">
        <v>0.20833333333333334</v>
      </c>
      <c r="M7351">
        <v>54</v>
      </c>
    </row>
    <row r="7352" spans="1:17" x14ac:dyDescent="0.25">
      <c r="A7352" t="s">
        <v>51</v>
      </c>
      <c r="B7352" t="s">
        <v>52</v>
      </c>
      <c r="C7352">
        <v>2</v>
      </c>
      <c r="D7352">
        <v>90</v>
      </c>
      <c r="E7352">
        <v>40</v>
      </c>
      <c r="F7352">
        <v>88501</v>
      </c>
      <c r="G7352">
        <v>3</v>
      </c>
      <c r="H7352">
        <v>1</v>
      </c>
      <c r="I7352">
        <v>105</v>
      </c>
      <c r="J7352">
        <v>731</v>
      </c>
      <c r="K7352">
        <v>20190630</v>
      </c>
      <c r="L7352" s="78">
        <v>0.25</v>
      </c>
      <c r="M7352">
        <v>56</v>
      </c>
    </row>
    <row r="7353" spans="1:17" x14ac:dyDescent="0.25">
      <c r="A7353" t="s">
        <v>51</v>
      </c>
      <c r="B7353" t="s">
        <v>52</v>
      </c>
      <c r="C7353">
        <v>2</v>
      </c>
      <c r="D7353">
        <v>90</v>
      </c>
      <c r="E7353">
        <v>40</v>
      </c>
      <c r="F7353">
        <v>88501</v>
      </c>
      <c r="G7353">
        <v>3</v>
      </c>
      <c r="H7353">
        <v>1</v>
      </c>
      <c r="I7353">
        <v>105</v>
      </c>
      <c r="J7353">
        <v>731</v>
      </c>
      <c r="K7353">
        <v>20190630</v>
      </c>
      <c r="L7353" s="78">
        <v>0.29166666666666669</v>
      </c>
      <c r="M7353">
        <v>74</v>
      </c>
    </row>
    <row r="7354" spans="1:17" x14ac:dyDescent="0.25">
      <c r="A7354" t="s">
        <v>51</v>
      </c>
      <c r="B7354" t="s">
        <v>52</v>
      </c>
      <c r="C7354">
        <v>2</v>
      </c>
      <c r="D7354">
        <v>90</v>
      </c>
      <c r="E7354">
        <v>40</v>
      </c>
      <c r="F7354">
        <v>88501</v>
      </c>
      <c r="G7354">
        <v>3</v>
      </c>
      <c r="H7354">
        <v>1</v>
      </c>
      <c r="I7354">
        <v>105</v>
      </c>
      <c r="J7354">
        <v>731</v>
      </c>
      <c r="K7354">
        <v>20190630</v>
      </c>
      <c r="L7354" s="78">
        <v>0.33333333333333331</v>
      </c>
      <c r="M7354">
        <v>96</v>
      </c>
    </row>
    <row r="7355" spans="1:17" x14ac:dyDescent="0.25">
      <c r="A7355" t="s">
        <v>51</v>
      </c>
      <c r="B7355" t="s">
        <v>52</v>
      </c>
      <c r="C7355">
        <v>2</v>
      </c>
      <c r="D7355">
        <v>90</v>
      </c>
      <c r="E7355">
        <v>40</v>
      </c>
      <c r="F7355">
        <v>88501</v>
      </c>
      <c r="G7355">
        <v>3</v>
      </c>
      <c r="H7355">
        <v>1</v>
      </c>
      <c r="I7355">
        <v>105</v>
      </c>
      <c r="J7355">
        <v>731</v>
      </c>
      <c r="K7355">
        <v>20190630</v>
      </c>
      <c r="L7355" s="78">
        <v>0.375</v>
      </c>
      <c r="M7355">
        <v>74</v>
      </c>
    </row>
    <row r="7356" spans="1:17" x14ac:dyDescent="0.25">
      <c r="A7356" t="s">
        <v>51</v>
      </c>
      <c r="B7356" t="s">
        <v>52</v>
      </c>
      <c r="C7356">
        <v>2</v>
      </c>
      <c r="D7356">
        <v>90</v>
      </c>
      <c r="E7356">
        <v>40</v>
      </c>
      <c r="F7356">
        <v>88501</v>
      </c>
      <c r="G7356">
        <v>3</v>
      </c>
      <c r="H7356">
        <v>1</v>
      </c>
      <c r="I7356">
        <v>105</v>
      </c>
      <c r="J7356">
        <v>731</v>
      </c>
      <c r="K7356">
        <v>20190630</v>
      </c>
      <c r="L7356" s="78">
        <v>0.41666666666666669</v>
      </c>
      <c r="M7356">
        <v>83</v>
      </c>
    </row>
    <row r="7357" spans="1:17" x14ac:dyDescent="0.25">
      <c r="A7357" t="s">
        <v>51</v>
      </c>
      <c r="B7357" t="s">
        <v>52</v>
      </c>
      <c r="C7357">
        <v>2</v>
      </c>
      <c r="D7357">
        <v>90</v>
      </c>
      <c r="E7357">
        <v>40</v>
      </c>
      <c r="F7357">
        <v>88501</v>
      </c>
      <c r="G7357">
        <v>3</v>
      </c>
      <c r="H7357">
        <v>1</v>
      </c>
      <c r="I7357">
        <v>105</v>
      </c>
      <c r="J7357">
        <v>731</v>
      </c>
      <c r="K7357">
        <v>20190630</v>
      </c>
      <c r="L7357" s="78">
        <v>0.45833333333333331</v>
      </c>
      <c r="M7357">
        <v>82</v>
      </c>
    </row>
    <row r="7358" spans="1:17" x14ac:dyDescent="0.25">
      <c r="A7358" t="s">
        <v>51</v>
      </c>
      <c r="B7358" t="s">
        <v>52</v>
      </c>
      <c r="C7358">
        <v>2</v>
      </c>
      <c r="D7358">
        <v>90</v>
      </c>
      <c r="E7358">
        <v>40</v>
      </c>
      <c r="F7358">
        <v>88501</v>
      </c>
      <c r="G7358">
        <v>3</v>
      </c>
      <c r="H7358">
        <v>1</v>
      </c>
      <c r="I7358">
        <v>105</v>
      </c>
      <c r="J7358">
        <v>731</v>
      </c>
      <c r="K7358">
        <v>20190630</v>
      </c>
      <c r="L7358" s="78">
        <v>0.5</v>
      </c>
      <c r="M7358">
        <v>66</v>
      </c>
    </row>
    <row r="7359" spans="1:17" x14ac:dyDescent="0.25">
      <c r="A7359" t="s">
        <v>51</v>
      </c>
      <c r="B7359" t="s">
        <v>52</v>
      </c>
      <c r="C7359">
        <v>2</v>
      </c>
      <c r="D7359">
        <v>90</v>
      </c>
      <c r="E7359">
        <v>40</v>
      </c>
      <c r="F7359">
        <v>88501</v>
      </c>
      <c r="G7359">
        <v>3</v>
      </c>
      <c r="H7359">
        <v>1</v>
      </c>
      <c r="I7359">
        <v>105</v>
      </c>
      <c r="J7359">
        <v>731</v>
      </c>
      <c r="K7359">
        <v>20190630</v>
      </c>
      <c r="L7359" s="78">
        <v>0.54166666666666663</v>
      </c>
      <c r="M7359">
        <v>108</v>
      </c>
    </row>
    <row r="7360" spans="1:17" x14ac:dyDescent="0.25">
      <c r="A7360" t="s">
        <v>51</v>
      </c>
      <c r="B7360" t="s">
        <v>52</v>
      </c>
      <c r="C7360">
        <v>2</v>
      </c>
      <c r="D7360">
        <v>90</v>
      </c>
      <c r="E7360">
        <v>40</v>
      </c>
      <c r="F7360">
        <v>88501</v>
      </c>
      <c r="G7360">
        <v>3</v>
      </c>
      <c r="H7360">
        <v>1</v>
      </c>
      <c r="I7360">
        <v>105</v>
      </c>
      <c r="J7360">
        <v>731</v>
      </c>
      <c r="K7360">
        <v>20190630</v>
      </c>
      <c r="L7360" s="78">
        <v>0.58333333333333337</v>
      </c>
      <c r="M7360">
        <v>9</v>
      </c>
    </row>
    <row r="7361" spans="1:13" x14ac:dyDescent="0.25">
      <c r="A7361" t="s">
        <v>51</v>
      </c>
      <c r="B7361" t="s">
        <v>52</v>
      </c>
      <c r="C7361">
        <v>2</v>
      </c>
      <c r="D7361">
        <v>90</v>
      </c>
      <c r="E7361">
        <v>40</v>
      </c>
      <c r="F7361">
        <v>88501</v>
      </c>
      <c r="G7361">
        <v>3</v>
      </c>
      <c r="H7361">
        <v>1</v>
      </c>
      <c r="I7361">
        <v>105</v>
      </c>
      <c r="J7361">
        <v>731</v>
      </c>
      <c r="K7361">
        <v>20190630</v>
      </c>
      <c r="L7361" s="78">
        <v>0.625</v>
      </c>
      <c r="M7361">
        <v>17</v>
      </c>
    </row>
    <row r="7362" spans="1:13" x14ac:dyDescent="0.25">
      <c r="A7362" t="s">
        <v>51</v>
      </c>
      <c r="B7362" t="s">
        <v>52</v>
      </c>
      <c r="C7362">
        <v>2</v>
      </c>
      <c r="D7362">
        <v>90</v>
      </c>
      <c r="E7362">
        <v>40</v>
      </c>
      <c r="F7362">
        <v>88501</v>
      </c>
      <c r="G7362">
        <v>3</v>
      </c>
      <c r="H7362">
        <v>1</v>
      </c>
      <c r="I7362">
        <v>105</v>
      </c>
      <c r="J7362">
        <v>731</v>
      </c>
      <c r="K7362">
        <v>20190630</v>
      </c>
      <c r="L7362" s="78">
        <v>0.66666666666666663</v>
      </c>
      <c r="M7362">
        <v>17</v>
      </c>
    </row>
    <row r="7363" spans="1:13" x14ac:dyDescent="0.25">
      <c r="A7363" t="s">
        <v>51</v>
      </c>
      <c r="B7363" t="s">
        <v>52</v>
      </c>
      <c r="C7363">
        <v>2</v>
      </c>
      <c r="D7363">
        <v>90</v>
      </c>
      <c r="E7363">
        <v>40</v>
      </c>
      <c r="F7363">
        <v>88501</v>
      </c>
      <c r="G7363">
        <v>3</v>
      </c>
      <c r="H7363">
        <v>1</v>
      </c>
      <c r="I7363">
        <v>105</v>
      </c>
      <c r="J7363">
        <v>731</v>
      </c>
      <c r="K7363">
        <v>20190630</v>
      </c>
      <c r="L7363" s="78">
        <v>0.70833333333333337</v>
      </c>
      <c r="M7363">
        <v>131</v>
      </c>
    </row>
    <row r="7364" spans="1:13" x14ac:dyDescent="0.25">
      <c r="A7364" t="s">
        <v>51</v>
      </c>
      <c r="B7364" t="s">
        <v>52</v>
      </c>
      <c r="C7364">
        <v>2</v>
      </c>
      <c r="D7364">
        <v>90</v>
      </c>
      <c r="E7364">
        <v>40</v>
      </c>
      <c r="F7364">
        <v>88501</v>
      </c>
      <c r="G7364">
        <v>3</v>
      </c>
      <c r="H7364">
        <v>1</v>
      </c>
      <c r="I7364">
        <v>105</v>
      </c>
      <c r="J7364">
        <v>731</v>
      </c>
      <c r="K7364">
        <v>20190630</v>
      </c>
      <c r="L7364" s="78">
        <v>0.75</v>
      </c>
      <c r="M7364">
        <v>20</v>
      </c>
    </row>
    <row r="7365" spans="1:13" x14ac:dyDescent="0.25">
      <c r="A7365" t="s">
        <v>51</v>
      </c>
      <c r="B7365" t="s">
        <v>52</v>
      </c>
      <c r="C7365">
        <v>2</v>
      </c>
      <c r="D7365">
        <v>90</v>
      </c>
      <c r="E7365">
        <v>40</v>
      </c>
      <c r="F7365">
        <v>88501</v>
      </c>
      <c r="G7365">
        <v>3</v>
      </c>
      <c r="H7365">
        <v>1</v>
      </c>
      <c r="I7365">
        <v>105</v>
      </c>
      <c r="J7365">
        <v>731</v>
      </c>
      <c r="K7365">
        <v>20190630</v>
      </c>
      <c r="L7365" s="78">
        <v>0.79166666666666663</v>
      </c>
      <c r="M7365">
        <v>19</v>
      </c>
    </row>
    <row r="7366" spans="1:13" x14ac:dyDescent="0.25">
      <c r="A7366" t="s">
        <v>51</v>
      </c>
      <c r="B7366" t="s">
        <v>52</v>
      </c>
      <c r="C7366">
        <v>2</v>
      </c>
      <c r="D7366">
        <v>90</v>
      </c>
      <c r="E7366">
        <v>40</v>
      </c>
      <c r="F7366">
        <v>88501</v>
      </c>
      <c r="G7366">
        <v>3</v>
      </c>
      <c r="H7366">
        <v>1</v>
      </c>
      <c r="I7366">
        <v>105</v>
      </c>
      <c r="J7366">
        <v>731</v>
      </c>
      <c r="K7366">
        <v>20190630</v>
      </c>
      <c r="L7366" s="78">
        <v>0.83333333333333337</v>
      </c>
      <c r="M7366">
        <v>14</v>
      </c>
    </row>
    <row r="7367" spans="1:13" x14ac:dyDescent="0.25">
      <c r="A7367" t="s">
        <v>51</v>
      </c>
      <c r="B7367" t="s">
        <v>52</v>
      </c>
      <c r="C7367">
        <v>2</v>
      </c>
      <c r="D7367">
        <v>90</v>
      </c>
      <c r="E7367">
        <v>40</v>
      </c>
      <c r="F7367">
        <v>88501</v>
      </c>
      <c r="G7367">
        <v>3</v>
      </c>
      <c r="H7367">
        <v>1</v>
      </c>
      <c r="I7367">
        <v>105</v>
      </c>
      <c r="J7367">
        <v>731</v>
      </c>
      <c r="K7367">
        <v>20190630</v>
      </c>
      <c r="L7367" s="78">
        <v>0.875</v>
      </c>
      <c r="M7367">
        <v>13</v>
      </c>
    </row>
    <row r="7368" spans="1:13" x14ac:dyDescent="0.25">
      <c r="A7368" t="s">
        <v>51</v>
      </c>
      <c r="B7368" t="s">
        <v>52</v>
      </c>
      <c r="C7368">
        <v>2</v>
      </c>
      <c r="D7368">
        <v>90</v>
      </c>
      <c r="E7368">
        <v>40</v>
      </c>
      <c r="F7368">
        <v>88501</v>
      </c>
      <c r="G7368">
        <v>3</v>
      </c>
      <c r="H7368">
        <v>1</v>
      </c>
      <c r="I7368">
        <v>105</v>
      </c>
      <c r="J7368">
        <v>731</v>
      </c>
      <c r="K7368">
        <v>20190630</v>
      </c>
      <c r="L7368" s="78">
        <v>0.91666666666666663</v>
      </c>
      <c r="M7368">
        <v>14</v>
      </c>
    </row>
    <row r="7369" spans="1:13" x14ac:dyDescent="0.25">
      <c r="A7369" t="s">
        <v>51</v>
      </c>
      <c r="B7369" t="s">
        <v>52</v>
      </c>
      <c r="C7369">
        <v>2</v>
      </c>
      <c r="D7369">
        <v>90</v>
      </c>
      <c r="E7369">
        <v>40</v>
      </c>
      <c r="F7369">
        <v>88501</v>
      </c>
      <c r="G7369">
        <v>3</v>
      </c>
      <c r="H7369">
        <v>1</v>
      </c>
      <c r="I7369">
        <v>105</v>
      </c>
      <c r="J7369">
        <v>731</v>
      </c>
      <c r="K7369">
        <v>20190630</v>
      </c>
      <c r="L7369" s="78">
        <v>0.95833333333333337</v>
      </c>
      <c r="M7369">
        <v>19</v>
      </c>
    </row>
    <row r="7370" spans="1:13" x14ac:dyDescent="0.25">
      <c r="A7370" t="s">
        <v>51</v>
      </c>
      <c r="B7370" t="s">
        <v>52</v>
      </c>
      <c r="C7370">
        <v>2</v>
      </c>
      <c r="D7370">
        <v>90</v>
      </c>
      <c r="E7370">
        <v>40</v>
      </c>
      <c r="F7370">
        <v>88501</v>
      </c>
      <c r="G7370">
        <v>3</v>
      </c>
      <c r="H7370">
        <v>1</v>
      </c>
      <c r="I7370">
        <v>105</v>
      </c>
      <c r="J7370">
        <v>731</v>
      </c>
      <c r="K7370">
        <v>20190701</v>
      </c>
      <c r="L7370" s="78">
        <v>0</v>
      </c>
      <c r="M7370">
        <v>25</v>
      </c>
    </row>
    <row r="7371" spans="1:13" x14ac:dyDescent="0.25">
      <c r="A7371" t="s">
        <v>51</v>
      </c>
      <c r="B7371" t="s">
        <v>52</v>
      </c>
      <c r="C7371">
        <v>2</v>
      </c>
      <c r="D7371">
        <v>90</v>
      </c>
      <c r="E7371">
        <v>40</v>
      </c>
      <c r="F7371">
        <v>88501</v>
      </c>
      <c r="G7371">
        <v>3</v>
      </c>
      <c r="H7371">
        <v>1</v>
      </c>
      <c r="I7371">
        <v>105</v>
      </c>
      <c r="J7371">
        <v>731</v>
      </c>
      <c r="K7371">
        <v>20190701</v>
      </c>
      <c r="L7371" s="78">
        <v>4.1666666666666664E-2</v>
      </c>
      <c r="M7371">
        <v>22</v>
      </c>
    </row>
    <row r="7372" spans="1:13" x14ac:dyDescent="0.25">
      <c r="A7372" t="s">
        <v>51</v>
      </c>
      <c r="B7372" t="s">
        <v>52</v>
      </c>
      <c r="C7372">
        <v>2</v>
      </c>
      <c r="D7372">
        <v>90</v>
      </c>
      <c r="E7372">
        <v>40</v>
      </c>
      <c r="F7372">
        <v>88501</v>
      </c>
      <c r="G7372">
        <v>3</v>
      </c>
      <c r="H7372">
        <v>1</v>
      </c>
      <c r="I7372">
        <v>105</v>
      </c>
      <c r="J7372">
        <v>731</v>
      </c>
      <c r="K7372">
        <v>20190701</v>
      </c>
      <c r="L7372" s="78">
        <v>8.3333333333333329E-2</v>
      </c>
      <c r="M7372">
        <v>27</v>
      </c>
    </row>
    <row r="7373" spans="1:13" x14ac:dyDescent="0.25">
      <c r="A7373" t="s">
        <v>51</v>
      </c>
      <c r="B7373" t="s">
        <v>52</v>
      </c>
      <c r="C7373">
        <v>2</v>
      </c>
      <c r="D7373">
        <v>90</v>
      </c>
      <c r="E7373">
        <v>40</v>
      </c>
      <c r="F7373">
        <v>88501</v>
      </c>
      <c r="G7373">
        <v>3</v>
      </c>
      <c r="H7373">
        <v>1</v>
      </c>
      <c r="I7373">
        <v>105</v>
      </c>
      <c r="J7373">
        <v>731</v>
      </c>
      <c r="K7373">
        <v>20190701</v>
      </c>
      <c r="L7373" s="78">
        <v>0.125</v>
      </c>
      <c r="M7373">
        <v>26</v>
      </c>
    </row>
    <row r="7374" spans="1:13" x14ac:dyDescent="0.25">
      <c r="A7374" t="s">
        <v>51</v>
      </c>
      <c r="B7374" t="s">
        <v>52</v>
      </c>
      <c r="C7374">
        <v>2</v>
      </c>
      <c r="D7374">
        <v>90</v>
      </c>
      <c r="E7374">
        <v>40</v>
      </c>
      <c r="F7374">
        <v>88501</v>
      </c>
      <c r="G7374">
        <v>3</v>
      </c>
      <c r="H7374">
        <v>1</v>
      </c>
      <c r="I7374">
        <v>105</v>
      </c>
      <c r="J7374">
        <v>731</v>
      </c>
      <c r="K7374">
        <v>20190701</v>
      </c>
      <c r="L7374" s="78">
        <v>0.16666666666666666</v>
      </c>
      <c r="M7374">
        <v>23</v>
      </c>
    </row>
    <row r="7375" spans="1:13" x14ac:dyDescent="0.25">
      <c r="A7375" t="s">
        <v>51</v>
      </c>
      <c r="B7375" t="s">
        <v>52</v>
      </c>
      <c r="C7375">
        <v>2</v>
      </c>
      <c r="D7375">
        <v>90</v>
      </c>
      <c r="E7375">
        <v>40</v>
      </c>
      <c r="F7375">
        <v>88501</v>
      </c>
      <c r="G7375">
        <v>3</v>
      </c>
      <c r="H7375">
        <v>1</v>
      </c>
      <c r="I7375">
        <v>105</v>
      </c>
      <c r="J7375">
        <v>731</v>
      </c>
      <c r="K7375">
        <v>20190701</v>
      </c>
      <c r="L7375" s="78">
        <v>0.20833333333333334</v>
      </c>
      <c r="M7375">
        <v>14</v>
      </c>
    </row>
    <row r="7376" spans="1:13" x14ac:dyDescent="0.25">
      <c r="A7376" t="s">
        <v>51</v>
      </c>
      <c r="B7376" t="s">
        <v>52</v>
      </c>
      <c r="C7376">
        <v>2</v>
      </c>
      <c r="D7376">
        <v>90</v>
      </c>
      <c r="E7376">
        <v>40</v>
      </c>
      <c r="F7376">
        <v>88501</v>
      </c>
      <c r="G7376">
        <v>3</v>
      </c>
      <c r="H7376">
        <v>1</v>
      </c>
      <c r="I7376">
        <v>105</v>
      </c>
      <c r="J7376">
        <v>731</v>
      </c>
      <c r="K7376">
        <v>20190701</v>
      </c>
      <c r="L7376" s="78">
        <v>0.25</v>
      </c>
      <c r="M7376">
        <v>8</v>
      </c>
    </row>
    <row r="7377" spans="1:13" x14ac:dyDescent="0.25">
      <c r="A7377" t="s">
        <v>51</v>
      </c>
      <c r="B7377" t="s">
        <v>52</v>
      </c>
      <c r="C7377">
        <v>2</v>
      </c>
      <c r="D7377">
        <v>90</v>
      </c>
      <c r="E7377">
        <v>40</v>
      </c>
      <c r="F7377">
        <v>88501</v>
      </c>
      <c r="G7377">
        <v>3</v>
      </c>
      <c r="H7377">
        <v>1</v>
      </c>
      <c r="I7377">
        <v>105</v>
      </c>
      <c r="J7377">
        <v>731</v>
      </c>
      <c r="K7377">
        <v>20190701</v>
      </c>
      <c r="L7377" s="78">
        <v>0.29166666666666669</v>
      </c>
      <c r="M7377">
        <v>4</v>
      </c>
    </row>
    <row r="7378" spans="1:13" x14ac:dyDescent="0.25">
      <c r="A7378" t="s">
        <v>51</v>
      </c>
      <c r="B7378" t="s">
        <v>52</v>
      </c>
      <c r="C7378">
        <v>2</v>
      </c>
      <c r="D7378">
        <v>90</v>
      </c>
      <c r="E7378">
        <v>40</v>
      </c>
      <c r="F7378">
        <v>88501</v>
      </c>
      <c r="G7378">
        <v>3</v>
      </c>
      <c r="H7378">
        <v>1</v>
      </c>
      <c r="I7378">
        <v>105</v>
      </c>
      <c r="J7378">
        <v>731</v>
      </c>
      <c r="K7378">
        <v>20190701</v>
      </c>
      <c r="L7378" s="78">
        <v>0.33333333333333331</v>
      </c>
      <c r="M7378">
        <v>9</v>
      </c>
    </row>
    <row r="7379" spans="1:13" x14ac:dyDescent="0.25">
      <c r="A7379" t="s">
        <v>51</v>
      </c>
      <c r="B7379" t="s">
        <v>52</v>
      </c>
      <c r="C7379">
        <v>2</v>
      </c>
      <c r="D7379">
        <v>90</v>
      </c>
      <c r="E7379">
        <v>40</v>
      </c>
      <c r="F7379">
        <v>88501</v>
      </c>
      <c r="G7379">
        <v>3</v>
      </c>
      <c r="H7379">
        <v>1</v>
      </c>
      <c r="I7379">
        <v>105</v>
      </c>
      <c r="J7379">
        <v>731</v>
      </c>
      <c r="K7379">
        <v>20190701</v>
      </c>
      <c r="L7379" s="78">
        <v>0.375</v>
      </c>
      <c r="M7379">
        <v>7</v>
      </c>
    </row>
    <row r="7380" spans="1:13" x14ac:dyDescent="0.25">
      <c r="A7380" t="s">
        <v>51</v>
      </c>
      <c r="B7380" t="s">
        <v>52</v>
      </c>
      <c r="C7380">
        <v>2</v>
      </c>
      <c r="D7380">
        <v>90</v>
      </c>
      <c r="E7380">
        <v>40</v>
      </c>
      <c r="F7380">
        <v>88501</v>
      </c>
      <c r="G7380">
        <v>3</v>
      </c>
      <c r="H7380">
        <v>1</v>
      </c>
      <c r="I7380">
        <v>105</v>
      </c>
      <c r="J7380">
        <v>731</v>
      </c>
      <c r="K7380">
        <v>20190701</v>
      </c>
      <c r="L7380" s="78">
        <v>0.41666666666666669</v>
      </c>
      <c r="M7380">
        <v>5</v>
      </c>
    </row>
    <row r="7381" spans="1:13" x14ac:dyDescent="0.25">
      <c r="A7381" t="s">
        <v>51</v>
      </c>
      <c r="B7381" t="s">
        <v>52</v>
      </c>
      <c r="C7381">
        <v>2</v>
      </c>
      <c r="D7381">
        <v>90</v>
      </c>
      <c r="E7381">
        <v>40</v>
      </c>
      <c r="F7381">
        <v>88501</v>
      </c>
      <c r="G7381">
        <v>3</v>
      </c>
      <c r="H7381">
        <v>1</v>
      </c>
      <c r="I7381">
        <v>105</v>
      </c>
      <c r="J7381">
        <v>731</v>
      </c>
      <c r="K7381">
        <v>20190701</v>
      </c>
      <c r="L7381" s="78">
        <v>0.45833333333333331</v>
      </c>
      <c r="M7381">
        <v>8</v>
      </c>
    </row>
    <row r="7382" spans="1:13" x14ac:dyDescent="0.25">
      <c r="A7382" t="s">
        <v>51</v>
      </c>
      <c r="B7382" t="s">
        <v>52</v>
      </c>
      <c r="C7382">
        <v>2</v>
      </c>
      <c r="D7382">
        <v>90</v>
      </c>
      <c r="E7382">
        <v>40</v>
      </c>
      <c r="F7382">
        <v>88501</v>
      </c>
      <c r="G7382">
        <v>3</v>
      </c>
      <c r="H7382">
        <v>1</v>
      </c>
      <c r="I7382">
        <v>105</v>
      </c>
      <c r="J7382">
        <v>731</v>
      </c>
      <c r="K7382">
        <v>20190701</v>
      </c>
      <c r="L7382" s="78">
        <v>0.5</v>
      </c>
      <c r="M7382">
        <v>8</v>
      </c>
    </row>
    <row r="7383" spans="1:13" x14ac:dyDescent="0.25">
      <c r="A7383" t="s">
        <v>51</v>
      </c>
      <c r="B7383" t="s">
        <v>52</v>
      </c>
      <c r="C7383">
        <v>2</v>
      </c>
      <c r="D7383">
        <v>90</v>
      </c>
      <c r="E7383">
        <v>40</v>
      </c>
      <c r="F7383">
        <v>88501</v>
      </c>
      <c r="G7383">
        <v>3</v>
      </c>
      <c r="H7383">
        <v>1</v>
      </c>
      <c r="I7383">
        <v>105</v>
      </c>
      <c r="J7383">
        <v>731</v>
      </c>
      <c r="K7383">
        <v>20190701</v>
      </c>
      <c r="L7383" s="78">
        <v>0.54166666666666663</v>
      </c>
      <c r="M7383">
        <v>7</v>
      </c>
    </row>
    <row r="7384" spans="1:13" x14ac:dyDescent="0.25">
      <c r="A7384" t="s">
        <v>51</v>
      </c>
      <c r="B7384" t="s">
        <v>52</v>
      </c>
      <c r="C7384">
        <v>2</v>
      </c>
      <c r="D7384">
        <v>90</v>
      </c>
      <c r="E7384">
        <v>40</v>
      </c>
      <c r="F7384">
        <v>88501</v>
      </c>
      <c r="G7384">
        <v>3</v>
      </c>
      <c r="H7384">
        <v>1</v>
      </c>
      <c r="I7384">
        <v>105</v>
      </c>
      <c r="J7384">
        <v>731</v>
      </c>
      <c r="K7384">
        <v>20190701</v>
      </c>
      <c r="L7384" s="78">
        <v>0.58333333333333337</v>
      </c>
      <c r="M7384">
        <v>6</v>
      </c>
    </row>
    <row r="7385" spans="1:13" x14ac:dyDescent="0.25">
      <c r="A7385" t="s">
        <v>51</v>
      </c>
      <c r="B7385" t="s">
        <v>52</v>
      </c>
      <c r="C7385">
        <v>2</v>
      </c>
      <c r="D7385">
        <v>90</v>
      </c>
      <c r="E7385">
        <v>40</v>
      </c>
      <c r="F7385">
        <v>88501</v>
      </c>
      <c r="G7385">
        <v>3</v>
      </c>
      <c r="H7385">
        <v>1</v>
      </c>
      <c r="I7385">
        <v>105</v>
      </c>
      <c r="J7385">
        <v>731</v>
      </c>
      <c r="K7385">
        <v>20190701</v>
      </c>
      <c r="L7385" s="78">
        <v>0.625</v>
      </c>
      <c r="M7385">
        <v>6</v>
      </c>
    </row>
    <row r="7386" spans="1:13" x14ac:dyDescent="0.25">
      <c r="A7386" t="s">
        <v>51</v>
      </c>
      <c r="B7386" t="s">
        <v>52</v>
      </c>
      <c r="C7386">
        <v>2</v>
      </c>
      <c r="D7386">
        <v>90</v>
      </c>
      <c r="E7386">
        <v>40</v>
      </c>
      <c r="F7386">
        <v>88501</v>
      </c>
      <c r="G7386">
        <v>3</v>
      </c>
      <c r="H7386">
        <v>1</v>
      </c>
      <c r="I7386">
        <v>105</v>
      </c>
      <c r="J7386">
        <v>731</v>
      </c>
      <c r="K7386">
        <v>20190701</v>
      </c>
      <c r="L7386" s="78">
        <v>0.66666666666666663</v>
      </c>
      <c r="M7386">
        <v>4</v>
      </c>
    </row>
    <row r="7387" spans="1:13" x14ac:dyDescent="0.25">
      <c r="A7387" t="s">
        <v>51</v>
      </c>
      <c r="B7387" t="s">
        <v>52</v>
      </c>
      <c r="C7387">
        <v>2</v>
      </c>
      <c r="D7387">
        <v>90</v>
      </c>
      <c r="E7387">
        <v>40</v>
      </c>
      <c r="F7387">
        <v>88501</v>
      </c>
      <c r="G7387">
        <v>3</v>
      </c>
      <c r="H7387">
        <v>1</v>
      </c>
      <c r="I7387">
        <v>105</v>
      </c>
      <c r="J7387">
        <v>731</v>
      </c>
      <c r="K7387">
        <v>20190701</v>
      </c>
      <c r="L7387" s="78">
        <v>0.70833333333333337</v>
      </c>
      <c r="M7387">
        <v>5</v>
      </c>
    </row>
    <row r="7388" spans="1:13" x14ac:dyDescent="0.25">
      <c r="A7388" t="s">
        <v>51</v>
      </c>
      <c r="B7388" t="s">
        <v>52</v>
      </c>
      <c r="C7388">
        <v>2</v>
      </c>
      <c r="D7388">
        <v>90</v>
      </c>
      <c r="E7388">
        <v>40</v>
      </c>
      <c r="F7388">
        <v>88501</v>
      </c>
      <c r="G7388">
        <v>3</v>
      </c>
      <c r="H7388">
        <v>1</v>
      </c>
      <c r="I7388">
        <v>105</v>
      </c>
      <c r="J7388">
        <v>731</v>
      </c>
      <c r="K7388">
        <v>20190701</v>
      </c>
      <c r="L7388" s="78">
        <v>0.75</v>
      </c>
      <c r="M7388">
        <v>6</v>
      </c>
    </row>
    <row r="7389" spans="1:13" x14ac:dyDescent="0.25">
      <c r="A7389" t="s">
        <v>51</v>
      </c>
      <c r="B7389" t="s">
        <v>52</v>
      </c>
      <c r="C7389">
        <v>2</v>
      </c>
      <c r="D7389">
        <v>90</v>
      </c>
      <c r="E7389">
        <v>40</v>
      </c>
      <c r="F7389">
        <v>88501</v>
      </c>
      <c r="G7389">
        <v>3</v>
      </c>
      <c r="H7389">
        <v>1</v>
      </c>
      <c r="I7389">
        <v>105</v>
      </c>
      <c r="J7389">
        <v>731</v>
      </c>
      <c r="K7389">
        <v>20190701</v>
      </c>
      <c r="L7389" s="78">
        <v>0.79166666666666663</v>
      </c>
      <c r="M7389">
        <v>7</v>
      </c>
    </row>
    <row r="7390" spans="1:13" x14ac:dyDescent="0.25">
      <c r="A7390" t="s">
        <v>51</v>
      </c>
      <c r="B7390" t="s">
        <v>52</v>
      </c>
      <c r="C7390">
        <v>2</v>
      </c>
      <c r="D7390">
        <v>90</v>
      </c>
      <c r="E7390">
        <v>40</v>
      </c>
      <c r="F7390">
        <v>88501</v>
      </c>
      <c r="G7390">
        <v>3</v>
      </c>
      <c r="H7390">
        <v>1</v>
      </c>
      <c r="I7390">
        <v>105</v>
      </c>
      <c r="J7390">
        <v>731</v>
      </c>
      <c r="K7390">
        <v>20190701</v>
      </c>
      <c r="L7390" s="78">
        <v>0.83333333333333337</v>
      </c>
      <c r="M7390">
        <v>6</v>
      </c>
    </row>
    <row r="7391" spans="1:13" x14ac:dyDescent="0.25">
      <c r="A7391" t="s">
        <v>51</v>
      </c>
      <c r="B7391" t="s">
        <v>52</v>
      </c>
      <c r="C7391">
        <v>2</v>
      </c>
      <c r="D7391">
        <v>90</v>
      </c>
      <c r="E7391">
        <v>40</v>
      </c>
      <c r="F7391">
        <v>88501</v>
      </c>
      <c r="G7391">
        <v>3</v>
      </c>
      <c r="H7391">
        <v>1</v>
      </c>
      <c r="I7391">
        <v>105</v>
      </c>
      <c r="J7391">
        <v>731</v>
      </c>
      <c r="K7391">
        <v>20190701</v>
      </c>
      <c r="L7391" s="78">
        <v>0.875</v>
      </c>
      <c r="M7391">
        <v>4</v>
      </c>
    </row>
    <row r="7392" spans="1:13" x14ac:dyDescent="0.25">
      <c r="A7392" t="s">
        <v>51</v>
      </c>
      <c r="B7392" t="s">
        <v>52</v>
      </c>
      <c r="C7392">
        <v>2</v>
      </c>
      <c r="D7392">
        <v>90</v>
      </c>
      <c r="E7392">
        <v>40</v>
      </c>
      <c r="F7392">
        <v>88501</v>
      </c>
      <c r="G7392">
        <v>3</v>
      </c>
      <c r="H7392">
        <v>1</v>
      </c>
      <c r="I7392">
        <v>105</v>
      </c>
      <c r="J7392">
        <v>731</v>
      </c>
      <c r="K7392">
        <v>20190701</v>
      </c>
      <c r="L7392" s="78">
        <v>0.91666666666666663</v>
      </c>
      <c r="M7392">
        <v>3</v>
      </c>
    </row>
    <row r="7393" spans="1:13" x14ac:dyDescent="0.25">
      <c r="A7393" t="s">
        <v>51</v>
      </c>
      <c r="B7393" t="s">
        <v>52</v>
      </c>
      <c r="C7393">
        <v>2</v>
      </c>
      <c r="D7393">
        <v>90</v>
      </c>
      <c r="E7393">
        <v>40</v>
      </c>
      <c r="F7393">
        <v>88501</v>
      </c>
      <c r="G7393">
        <v>3</v>
      </c>
      <c r="H7393">
        <v>1</v>
      </c>
      <c r="I7393">
        <v>105</v>
      </c>
      <c r="J7393">
        <v>731</v>
      </c>
      <c r="K7393">
        <v>20190701</v>
      </c>
      <c r="L7393" s="78">
        <v>0.95833333333333337</v>
      </c>
      <c r="M7393">
        <v>5</v>
      </c>
    </row>
    <row r="7394" spans="1:13" x14ac:dyDescent="0.25">
      <c r="A7394" t="s">
        <v>51</v>
      </c>
      <c r="B7394" t="s">
        <v>52</v>
      </c>
      <c r="C7394">
        <v>2</v>
      </c>
      <c r="D7394">
        <v>90</v>
      </c>
      <c r="E7394">
        <v>40</v>
      </c>
      <c r="F7394">
        <v>88501</v>
      </c>
      <c r="G7394">
        <v>3</v>
      </c>
      <c r="H7394">
        <v>1</v>
      </c>
      <c r="I7394">
        <v>105</v>
      </c>
      <c r="J7394">
        <v>731</v>
      </c>
      <c r="K7394">
        <v>20190702</v>
      </c>
      <c r="L7394" s="78">
        <v>0</v>
      </c>
      <c r="M7394">
        <v>4</v>
      </c>
    </row>
    <row r="7395" spans="1:13" x14ac:dyDescent="0.25">
      <c r="A7395" t="s">
        <v>51</v>
      </c>
      <c r="B7395" t="s">
        <v>52</v>
      </c>
      <c r="C7395">
        <v>2</v>
      </c>
      <c r="D7395">
        <v>90</v>
      </c>
      <c r="E7395">
        <v>40</v>
      </c>
      <c r="F7395">
        <v>88501</v>
      </c>
      <c r="G7395">
        <v>3</v>
      </c>
      <c r="H7395">
        <v>1</v>
      </c>
      <c r="I7395">
        <v>105</v>
      </c>
      <c r="J7395">
        <v>731</v>
      </c>
      <c r="K7395">
        <v>20190702</v>
      </c>
      <c r="L7395" s="78">
        <v>4.1666666666666664E-2</v>
      </c>
      <c r="M7395">
        <v>3</v>
      </c>
    </row>
    <row r="7396" spans="1:13" x14ac:dyDescent="0.25">
      <c r="A7396" t="s">
        <v>51</v>
      </c>
      <c r="B7396" t="s">
        <v>52</v>
      </c>
      <c r="C7396">
        <v>2</v>
      </c>
      <c r="D7396">
        <v>90</v>
      </c>
      <c r="E7396">
        <v>40</v>
      </c>
      <c r="F7396">
        <v>88501</v>
      </c>
      <c r="G7396">
        <v>3</v>
      </c>
      <c r="H7396">
        <v>1</v>
      </c>
      <c r="I7396">
        <v>105</v>
      </c>
      <c r="J7396">
        <v>731</v>
      </c>
      <c r="K7396">
        <v>20190702</v>
      </c>
      <c r="L7396" s="78">
        <v>8.3333333333333329E-2</v>
      </c>
      <c r="M7396">
        <v>4</v>
      </c>
    </row>
    <row r="7397" spans="1:13" x14ac:dyDescent="0.25">
      <c r="A7397" t="s">
        <v>51</v>
      </c>
      <c r="B7397" t="s">
        <v>52</v>
      </c>
      <c r="C7397">
        <v>2</v>
      </c>
      <c r="D7397">
        <v>90</v>
      </c>
      <c r="E7397">
        <v>40</v>
      </c>
      <c r="F7397">
        <v>88501</v>
      </c>
      <c r="G7397">
        <v>3</v>
      </c>
      <c r="H7397">
        <v>1</v>
      </c>
      <c r="I7397">
        <v>105</v>
      </c>
      <c r="J7397">
        <v>731</v>
      </c>
      <c r="K7397">
        <v>20190702</v>
      </c>
      <c r="L7397" s="78">
        <v>0.125</v>
      </c>
      <c r="M7397">
        <v>7</v>
      </c>
    </row>
    <row r="7398" spans="1:13" x14ac:dyDescent="0.25">
      <c r="A7398" t="s">
        <v>51</v>
      </c>
      <c r="B7398" t="s">
        <v>52</v>
      </c>
      <c r="C7398">
        <v>2</v>
      </c>
      <c r="D7398">
        <v>90</v>
      </c>
      <c r="E7398">
        <v>40</v>
      </c>
      <c r="F7398">
        <v>88501</v>
      </c>
      <c r="G7398">
        <v>3</v>
      </c>
      <c r="H7398">
        <v>1</v>
      </c>
      <c r="I7398">
        <v>105</v>
      </c>
      <c r="J7398">
        <v>731</v>
      </c>
      <c r="K7398">
        <v>20190702</v>
      </c>
      <c r="L7398" s="78">
        <v>0.16666666666666666</v>
      </c>
      <c r="M7398">
        <v>7</v>
      </c>
    </row>
    <row r="7399" spans="1:13" x14ac:dyDescent="0.25">
      <c r="A7399" t="s">
        <v>51</v>
      </c>
      <c r="B7399" t="s">
        <v>52</v>
      </c>
      <c r="C7399">
        <v>2</v>
      </c>
      <c r="D7399">
        <v>90</v>
      </c>
      <c r="E7399">
        <v>40</v>
      </c>
      <c r="F7399">
        <v>88501</v>
      </c>
      <c r="G7399">
        <v>3</v>
      </c>
      <c r="H7399">
        <v>1</v>
      </c>
      <c r="I7399">
        <v>105</v>
      </c>
      <c r="J7399">
        <v>731</v>
      </c>
      <c r="K7399">
        <v>20190702</v>
      </c>
      <c r="L7399" s="78">
        <v>0.20833333333333334</v>
      </c>
      <c r="M7399">
        <v>13</v>
      </c>
    </row>
    <row r="7400" spans="1:13" x14ac:dyDescent="0.25">
      <c r="A7400" t="s">
        <v>51</v>
      </c>
      <c r="B7400" t="s">
        <v>52</v>
      </c>
      <c r="C7400">
        <v>2</v>
      </c>
      <c r="D7400">
        <v>90</v>
      </c>
      <c r="E7400">
        <v>40</v>
      </c>
      <c r="F7400">
        <v>88501</v>
      </c>
      <c r="G7400">
        <v>3</v>
      </c>
      <c r="H7400">
        <v>1</v>
      </c>
      <c r="I7400">
        <v>105</v>
      </c>
      <c r="J7400">
        <v>731</v>
      </c>
      <c r="K7400">
        <v>20190702</v>
      </c>
      <c r="L7400" s="78">
        <v>0.25</v>
      </c>
      <c r="M7400">
        <v>11</v>
      </c>
    </row>
    <row r="7401" spans="1:13" x14ac:dyDescent="0.25">
      <c r="A7401" t="s">
        <v>51</v>
      </c>
      <c r="B7401" t="s">
        <v>52</v>
      </c>
      <c r="C7401">
        <v>2</v>
      </c>
      <c r="D7401">
        <v>90</v>
      </c>
      <c r="E7401">
        <v>40</v>
      </c>
      <c r="F7401">
        <v>88501</v>
      </c>
      <c r="G7401">
        <v>3</v>
      </c>
      <c r="H7401">
        <v>1</v>
      </c>
      <c r="I7401">
        <v>105</v>
      </c>
      <c r="J7401">
        <v>731</v>
      </c>
      <c r="K7401">
        <v>20190702</v>
      </c>
      <c r="L7401" s="78">
        <v>0.29166666666666669</v>
      </c>
      <c r="M7401">
        <v>35</v>
      </c>
    </row>
    <row r="7402" spans="1:13" x14ac:dyDescent="0.25">
      <c r="A7402" t="s">
        <v>51</v>
      </c>
      <c r="B7402" t="s">
        <v>52</v>
      </c>
      <c r="C7402">
        <v>2</v>
      </c>
      <c r="D7402">
        <v>90</v>
      </c>
      <c r="E7402">
        <v>40</v>
      </c>
      <c r="F7402">
        <v>88501</v>
      </c>
      <c r="G7402">
        <v>3</v>
      </c>
      <c r="H7402">
        <v>1</v>
      </c>
      <c r="I7402">
        <v>105</v>
      </c>
      <c r="J7402">
        <v>731</v>
      </c>
      <c r="K7402">
        <v>20190702</v>
      </c>
      <c r="L7402" s="78">
        <v>0.33333333333333331</v>
      </c>
      <c r="M7402">
        <v>23</v>
      </c>
    </row>
    <row r="7403" spans="1:13" x14ac:dyDescent="0.25">
      <c r="A7403" t="s">
        <v>51</v>
      </c>
      <c r="B7403" t="s">
        <v>52</v>
      </c>
      <c r="C7403">
        <v>2</v>
      </c>
      <c r="D7403">
        <v>90</v>
      </c>
      <c r="E7403">
        <v>40</v>
      </c>
      <c r="F7403">
        <v>88501</v>
      </c>
      <c r="G7403">
        <v>3</v>
      </c>
      <c r="H7403">
        <v>1</v>
      </c>
      <c r="I7403">
        <v>105</v>
      </c>
      <c r="J7403">
        <v>731</v>
      </c>
      <c r="K7403">
        <v>20190702</v>
      </c>
      <c r="L7403" s="78">
        <v>0.375</v>
      </c>
      <c r="M7403">
        <v>24</v>
      </c>
    </row>
    <row r="7404" spans="1:13" x14ac:dyDescent="0.25">
      <c r="A7404" t="s">
        <v>51</v>
      </c>
      <c r="B7404" t="s">
        <v>52</v>
      </c>
      <c r="C7404">
        <v>2</v>
      </c>
      <c r="D7404">
        <v>90</v>
      </c>
      <c r="E7404">
        <v>40</v>
      </c>
      <c r="F7404">
        <v>88501</v>
      </c>
      <c r="G7404">
        <v>3</v>
      </c>
      <c r="H7404">
        <v>1</v>
      </c>
      <c r="I7404">
        <v>105</v>
      </c>
      <c r="J7404">
        <v>731</v>
      </c>
      <c r="K7404">
        <v>20190702</v>
      </c>
      <c r="L7404" s="78">
        <v>0.41666666666666669</v>
      </c>
      <c r="M7404">
        <v>17</v>
      </c>
    </row>
    <row r="7405" spans="1:13" x14ac:dyDescent="0.25">
      <c r="A7405" t="s">
        <v>51</v>
      </c>
      <c r="B7405" t="s">
        <v>52</v>
      </c>
      <c r="C7405">
        <v>2</v>
      </c>
      <c r="D7405">
        <v>90</v>
      </c>
      <c r="E7405">
        <v>40</v>
      </c>
      <c r="F7405">
        <v>88501</v>
      </c>
      <c r="G7405">
        <v>3</v>
      </c>
      <c r="H7405">
        <v>1</v>
      </c>
      <c r="I7405">
        <v>105</v>
      </c>
      <c r="J7405">
        <v>731</v>
      </c>
      <c r="K7405">
        <v>20190702</v>
      </c>
      <c r="L7405" s="78">
        <v>0.45833333333333331</v>
      </c>
      <c r="M7405">
        <v>7</v>
      </c>
    </row>
    <row r="7406" spans="1:13" x14ac:dyDescent="0.25">
      <c r="A7406" t="s">
        <v>51</v>
      </c>
      <c r="B7406" t="s">
        <v>52</v>
      </c>
      <c r="C7406">
        <v>2</v>
      </c>
      <c r="D7406">
        <v>90</v>
      </c>
      <c r="E7406">
        <v>40</v>
      </c>
      <c r="F7406">
        <v>88501</v>
      </c>
      <c r="G7406">
        <v>3</v>
      </c>
      <c r="H7406">
        <v>1</v>
      </c>
      <c r="I7406">
        <v>105</v>
      </c>
      <c r="J7406">
        <v>731</v>
      </c>
      <c r="K7406">
        <v>20190702</v>
      </c>
      <c r="L7406" s="78">
        <v>0.5</v>
      </c>
      <c r="M7406">
        <v>6</v>
      </c>
    </row>
    <row r="7407" spans="1:13" x14ac:dyDescent="0.25">
      <c r="A7407" t="s">
        <v>51</v>
      </c>
      <c r="B7407" t="s">
        <v>52</v>
      </c>
      <c r="C7407">
        <v>2</v>
      </c>
      <c r="D7407">
        <v>90</v>
      </c>
      <c r="E7407">
        <v>40</v>
      </c>
      <c r="F7407">
        <v>88501</v>
      </c>
      <c r="G7407">
        <v>3</v>
      </c>
      <c r="H7407">
        <v>1</v>
      </c>
      <c r="I7407">
        <v>105</v>
      </c>
      <c r="J7407">
        <v>731</v>
      </c>
      <c r="K7407">
        <v>20190702</v>
      </c>
      <c r="L7407" s="78">
        <v>0.54166666666666663</v>
      </c>
      <c r="M7407">
        <v>7</v>
      </c>
    </row>
    <row r="7408" spans="1:13" x14ac:dyDescent="0.25">
      <c r="A7408" t="s">
        <v>51</v>
      </c>
      <c r="B7408" t="s">
        <v>52</v>
      </c>
      <c r="C7408">
        <v>2</v>
      </c>
      <c r="D7408">
        <v>90</v>
      </c>
      <c r="E7408">
        <v>40</v>
      </c>
      <c r="F7408">
        <v>88501</v>
      </c>
      <c r="G7408">
        <v>3</v>
      </c>
      <c r="H7408">
        <v>1</v>
      </c>
      <c r="I7408">
        <v>105</v>
      </c>
      <c r="J7408">
        <v>731</v>
      </c>
      <c r="K7408">
        <v>20190702</v>
      </c>
      <c r="L7408" s="78">
        <v>0.58333333333333337</v>
      </c>
      <c r="M7408">
        <v>7</v>
      </c>
    </row>
    <row r="7409" spans="1:13" x14ac:dyDescent="0.25">
      <c r="A7409" t="s">
        <v>51</v>
      </c>
      <c r="B7409" t="s">
        <v>52</v>
      </c>
      <c r="C7409">
        <v>2</v>
      </c>
      <c r="D7409">
        <v>90</v>
      </c>
      <c r="E7409">
        <v>40</v>
      </c>
      <c r="F7409">
        <v>88501</v>
      </c>
      <c r="G7409">
        <v>3</v>
      </c>
      <c r="H7409">
        <v>1</v>
      </c>
      <c r="I7409">
        <v>105</v>
      </c>
      <c r="J7409">
        <v>731</v>
      </c>
      <c r="K7409">
        <v>20190702</v>
      </c>
      <c r="L7409" s="78">
        <v>0.625</v>
      </c>
      <c r="M7409">
        <v>5</v>
      </c>
    </row>
    <row r="7410" spans="1:13" x14ac:dyDescent="0.25">
      <c r="A7410" t="s">
        <v>51</v>
      </c>
      <c r="B7410" t="s">
        <v>52</v>
      </c>
      <c r="C7410">
        <v>2</v>
      </c>
      <c r="D7410">
        <v>90</v>
      </c>
      <c r="E7410">
        <v>40</v>
      </c>
      <c r="F7410">
        <v>88501</v>
      </c>
      <c r="G7410">
        <v>3</v>
      </c>
      <c r="H7410">
        <v>1</v>
      </c>
      <c r="I7410">
        <v>105</v>
      </c>
      <c r="J7410">
        <v>731</v>
      </c>
      <c r="K7410">
        <v>20190702</v>
      </c>
      <c r="L7410" s="78">
        <v>0.66666666666666663</v>
      </c>
      <c r="M7410">
        <v>4</v>
      </c>
    </row>
    <row r="7411" spans="1:13" x14ac:dyDescent="0.25">
      <c r="A7411" t="s">
        <v>51</v>
      </c>
      <c r="B7411" t="s">
        <v>52</v>
      </c>
      <c r="C7411">
        <v>2</v>
      </c>
      <c r="D7411">
        <v>90</v>
      </c>
      <c r="E7411">
        <v>40</v>
      </c>
      <c r="F7411">
        <v>88501</v>
      </c>
      <c r="G7411">
        <v>3</v>
      </c>
      <c r="H7411">
        <v>1</v>
      </c>
      <c r="I7411">
        <v>105</v>
      </c>
      <c r="J7411">
        <v>731</v>
      </c>
      <c r="K7411">
        <v>20190702</v>
      </c>
      <c r="L7411" s="78">
        <v>0.70833333333333337</v>
      </c>
      <c r="M7411">
        <v>6</v>
      </c>
    </row>
    <row r="7412" spans="1:13" x14ac:dyDescent="0.25">
      <c r="A7412" t="s">
        <v>51</v>
      </c>
      <c r="B7412" t="s">
        <v>52</v>
      </c>
      <c r="C7412">
        <v>2</v>
      </c>
      <c r="D7412">
        <v>90</v>
      </c>
      <c r="E7412">
        <v>40</v>
      </c>
      <c r="F7412">
        <v>88501</v>
      </c>
      <c r="G7412">
        <v>3</v>
      </c>
      <c r="H7412">
        <v>1</v>
      </c>
      <c r="I7412">
        <v>105</v>
      </c>
      <c r="J7412">
        <v>731</v>
      </c>
      <c r="K7412">
        <v>20190702</v>
      </c>
      <c r="L7412" s="78">
        <v>0.75</v>
      </c>
      <c r="M7412">
        <v>6</v>
      </c>
    </row>
    <row r="7413" spans="1:13" x14ac:dyDescent="0.25">
      <c r="A7413" t="s">
        <v>51</v>
      </c>
      <c r="B7413" t="s">
        <v>52</v>
      </c>
      <c r="C7413">
        <v>2</v>
      </c>
      <c r="D7413">
        <v>90</v>
      </c>
      <c r="E7413">
        <v>40</v>
      </c>
      <c r="F7413">
        <v>88501</v>
      </c>
      <c r="G7413">
        <v>3</v>
      </c>
      <c r="H7413">
        <v>1</v>
      </c>
      <c r="I7413">
        <v>105</v>
      </c>
      <c r="J7413">
        <v>731</v>
      </c>
      <c r="K7413">
        <v>20190702</v>
      </c>
      <c r="L7413" s="78">
        <v>0.79166666666666663</v>
      </c>
      <c r="M7413">
        <v>5</v>
      </c>
    </row>
    <row r="7414" spans="1:13" x14ac:dyDescent="0.25">
      <c r="A7414" t="s">
        <v>51</v>
      </c>
      <c r="B7414" t="s">
        <v>52</v>
      </c>
      <c r="C7414">
        <v>2</v>
      </c>
      <c r="D7414">
        <v>90</v>
      </c>
      <c r="E7414">
        <v>40</v>
      </c>
      <c r="F7414">
        <v>88501</v>
      </c>
      <c r="G7414">
        <v>3</v>
      </c>
      <c r="H7414">
        <v>1</v>
      </c>
      <c r="I7414">
        <v>105</v>
      </c>
      <c r="J7414">
        <v>731</v>
      </c>
      <c r="K7414">
        <v>20190702</v>
      </c>
      <c r="L7414" s="78">
        <v>0.83333333333333337</v>
      </c>
      <c r="M7414">
        <v>5</v>
      </c>
    </row>
    <row r="7415" spans="1:13" x14ac:dyDescent="0.25">
      <c r="A7415" t="s">
        <v>51</v>
      </c>
      <c r="B7415" t="s">
        <v>52</v>
      </c>
      <c r="C7415">
        <v>2</v>
      </c>
      <c r="D7415">
        <v>90</v>
      </c>
      <c r="E7415">
        <v>40</v>
      </c>
      <c r="F7415">
        <v>88501</v>
      </c>
      <c r="G7415">
        <v>3</v>
      </c>
      <c r="H7415">
        <v>1</v>
      </c>
      <c r="I7415">
        <v>105</v>
      </c>
      <c r="J7415">
        <v>731</v>
      </c>
      <c r="K7415">
        <v>20190702</v>
      </c>
      <c r="L7415" s="78">
        <v>0.875</v>
      </c>
      <c r="M7415">
        <v>4</v>
      </c>
    </row>
    <row r="7416" spans="1:13" x14ac:dyDescent="0.25">
      <c r="A7416" t="s">
        <v>51</v>
      </c>
      <c r="B7416" t="s">
        <v>52</v>
      </c>
      <c r="C7416">
        <v>2</v>
      </c>
      <c r="D7416">
        <v>90</v>
      </c>
      <c r="E7416">
        <v>40</v>
      </c>
      <c r="F7416">
        <v>88501</v>
      </c>
      <c r="G7416">
        <v>3</v>
      </c>
      <c r="H7416">
        <v>1</v>
      </c>
      <c r="I7416">
        <v>105</v>
      </c>
      <c r="J7416">
        <v>731</v>
      </c>
      <c r="K7416">
        <v>20190702</v>
      </c>
      <c r="L7416" s="78">
        <v>0.91666666666666663</v>
      </c>
      <c r="M7416">
        <v>5</v>
      </c>
    </row>
    <row r="7417" spans="1:13" x14ac:dyDescent="0.25">
      <c r="A7417" t="s">
        <v>51</v>
      </c>
      <c r="B7417" t="s">
        <v>52</v>
      </c>
      <c r="C7417">
        <v>2</v>
      </c>
      <c r="D7417">
        <v>90</v>
      </c>
      <c r="E7417">
        <v>40</v>
      </c>
      <c r="F7417">
        <v>88501</v>
      </c>
      <c r="G7417">
        <v>3</v>
      </c>
      <c r="H7417">
        <v>1</v>
      </c>
      <c r="I7417">
        <v>105</v>
      </c>
      <c r="J7417">
        <v>731</v>
      </c>
      <c r="K7417">
        <v>20190702</v>
      </c>
      <c r="L7417" s="78">
        <v>0.95833333333333337</v>
      </c>
      <c r="M7417">
        <v>5</v>
      </c>
    </row>
    <row r="7418" spans="1:13" x14ac:dyDescent="0.25">
      <c r="A7418" t="s">
        <v>51</v>
      </c>
      <c r="B7418" t="s">
        <v>52</v>
      </c>
      <c r="C7418">
        <v>2</v>
      </c>
      <c r="D7418">
        <v>90</v>
      </c>
      <c r="E7418">
        <v>40</v>
      </c>
      <c r="F7418">
        <v>88501</v>
      </c>
      <c r="G7418">
        <v>3</v>
      </c>
      <c r="H7418">
        <v>1</v>
      </c>
      <c r="I7418">
        <v>105</v>
      </c>
      <c r="J7418">
        <v>731</v>
      </c>
      <c r="K7418">
        <v>20190703</v>
      </c>
      <c r="L7418" s="78">
        <v>0</v>
      </c>
      <c r="M7418">
        <v>6</v>
      </c>
    </row>
    <row r="7419" spans="1:13" x14ac:dyDescent="0.25">
      <c r="A7419" t="s">
        <v>51</v>
      </c>
      <c r="B7419" t="s">
        <v>52</v>
      </c>
      <c r="C7419">
        <v>2</v>
      </c>
      <c r="D7419">
        <v>90</v>
      </c>
      <c r="E7419">
        <v>40</v>
      </c>
      <c r="F7419">
        <v>88501</v>
      </c>
      <c r="G7419">
        <v>3</v>
      </c>
      <c r="H7419">
        <v>1</v>
      </c>
      <c r="I7419">
        <v>105</v>
      </c>
      <c r="J7419">
        <v>731</v>
      </c>
      <c r="K7419">
        <v>20190703</v>
      </c>
      <c r="L7419" s="78">
        <v>4.1666666666666664E-2</v>
      </c>
      <c r="M7419">
        <v>8</v>
      </c>
    </row>
    <row r="7420" spans="1:13" x14ac:dyDescent="0.25">
      <c r="A7420" t="s">
        <v>51</v>
      </c>
      <c r="B7420" t="s">
        <v>52</v>
      </c>
      <c r="C7420">
        <v>2</v>
      </c>
      <c r="D7420">
        <v>90</v>
      </c>
      <c r="E7420">
        <v>40</v>
      </c>
      <c r="F7420">
        <v>88501</v>
      </c>
      <c r="G7420">
        <v>3</v>
      </c>
      <c r="H7420">
        <v>1</v>
      </c>
      <c r="I7420">
        <v>105</v>
      </c>
      <c r="J7420">
        <v>731</v>
      </c>
      <c r="K7420">
        <v>20190703</v>
      </c>
      <c r="L7420" s="78">
        <v>8.3333333333333329E-2</v>
      </c>
      <c r="M7420">
        <v>8</v>
      </c>
    </row>
    <row r="7421" spans="1:13" x14ac:dyDescent="0.25">
      <c r="A7421" t="s">
        <v>51</v>
      </c>
      <c r="B7421" t="s">
        <v>52</v>
      </c>
      <c r="C7421">
        <v>2</v>
      </c>
      <c r="D7421">
        <v>90</v>
      </c>
      <c r="E7421">
        <v>40</v>
      </c>
      <c r="F7421">
        <v>88501</v>
      </c>
      <c r="G7421">
        <v>3</v>
      </c>
      <c r="H7421">
        <v>1</v>
      </c>
      <c r="I7421">
        <v>105</v>
      </c>
      <c r="J7421">
        <v>731</v>
      </c>
      <c r="K7421">
        <v>20190703</v>
      </c>
      <c r="L7421" s="78">
        <v>0.125</v>
      </c>
      <c r="M7421">
        <v>5</v>
      </c>
    </row>
    <row r="7422" spans="1:13" x14ac:dyDescent="0.25">
      <c r="A7422" t="s">
        <v>51</v>
      </c>
      <c r="B7422" t="s">
        <v>52</v>
      </c>
      <c r="C7422">
        <v>2</v>
      </c>
      <c r="D7422">
        <v>90</v>
      </c>
      <c r="E7422">
        <v>40</v>
      </c>
      <c r="F7422">
        <v>88501</v>
      </c>
      <c r="G7422">
        <v>3</v>
      </c>
      <c r="H7422">
        <v>1</v>
      </c>
      <c r="I7422">
        <v>105</v>
      </c>
      <c r="J7422">
        <v>731</v>
      </c>
      <c r="K7422">
        <v>20190703</v>
      </c>
      <c r="L7422" s="78">
        <v>0.16666666666666666</v>
      </c>
      <c r="M7422">
        <v>6</v>
      </c>
    </row>
    <row r="7423" spans="1:13" x14ac:dyDescent="0.25">
      <c r="A7423" t="s">
        <v>51</v>
      </c>
      <c r="B7423" t="s">
        <v>52</v>
      </c>
      <c r="C7423">
        <v>2</v>
      </c>
      <c r="D7423">
        <v>90</v>
      </c>
      <c r="E7423">
        <v>40</v>
      </c>
      <c r="F7423">
        <v>88501</v>
      </c>
      <c r="G7423">
        <v>3</v>
      </c>
      <c r="H7423">
        <v>1</v>
      </c>
      <c r="I7423">
        <v>105</v>
      </c>
      <c r="J7423">
        <v>731</v>
      </c>
      <c r="K7423">
        <v>20190703</v>
      </c>
      <c r="L7423" s="78">
        <v>0.20833333333333334</v>
      </c>
      <c r="M7423">
        <v>8</v>
      </c>
    </row>
    <row r="7424" spans="1:13" x14ac:dyDescent="0.25">
      <c r="A7424" t="s">
        <v>51</v>
      </c>
      <c r="B7424" t="s">
        <v>52</v>
      </c>
      <c r="C7424">
        <v>2</v>
      </c>
      <c r="D7424">
        <v>90</v>
      </c>
      <c r="E7424">
        <v>40</v>
      </c>
      <c r="F7424">
        <v>88501</v>
      </c>
      <c r="G7424">
        <v>3</v>
      </c>
      <c r="H7424">
        <v>1</v>
      </c>
      <c r="I7424">
        <v>105</v>
      </c>
      <c r="J7424">
        <v>731</v>
      </c>
      <c r="K7424">
        <v>20190703</v>
      </c>
      <c r="L7424" s="78">
        <v>0.25</v>
      </c>
      <c r="M7424">
        <v>9</v>
      </c>
    </row>
    <row r="7425" spans="1:13" x14ac:dyDescent="0.25">
      <c r="A7425" t="s">
        <v>51</v>
      </c>
      <c r="B7425" t="s">
        <v>52</v>
      </c>
      <c r="C7425">
        <v>2</v>
      </c>
      <c r="D7425">
        <v>90</v>
      </c>
      <c r="E7425">
        <v>40</v>
      </c>
      <c r="F7425">
        <v>88501</v>
      </c>
      <c r="G7425">
        <v>3</v>
      </c>
      <c r="H7425">
        <v>1</v>
      </c>
      <c r="I7425">
        <v>105</v>
      </c>
      <c r="J7425">
        <v>731</v>
      </c>
      <c r="K7425">
        <v>20190703</v>
      </c>
      <c r="L7425" s="78">
        <v>0.29166666666666669</v>
      </c>
      <c r="M7425">
        <v>7</v>
      </c>
    </row>
    <row r="7426" spans="1:13" x14ac:dyDescent="0.25">
      <c r="A7426" t="s">
        <v>51</v>
      </c>
      <c r="B7426" t="s">
        <v>52</v>
      </c>
      <c r="C7426">
        <v>2</v>
      </c>
      <c r="D7426">
        <v>90</v>
      </c>
      <c r="E7426">
        <v>40</v>
      </c>
      <c r="F7426">
        <v>88501</v>
      </c>
      <c r="G7426">
        <v>3</v>
      </c>
      <c r="H7426">
        <v>1</v>
      </c>
      <c r="I7426">
        <v>105</v>
      </c>
      <c r="J7426">
        <v>731</v>
      </c>
      <c r="K7426">
        <v>20190703</v>
      </c>
      <c r="L7426" s="78">
        <v>0.33333333333333331</v>
      </c>
      <c r="M7426">
        <v>29</v>
      </c>
    </row>
    <row r="7427" spans="1:13" x14ac:dyDescent="0.25">
      <c r="A7427" t="s">
        <v>51</v>
      </c>
      <c r="B7427" t="s">
        <v>52</v>
      </c>
      <c r="C7427">
        <v>2</v>
      </c>
      <c r="D7427">
        <v>90</v>
      </c>
      <c r="E7427">
        <v>40</v>
      </c>
      <c r="F7427">
        <v>88501</v>
      </c>
      <c r="G7427">
        <v>3</v>
      </c>
      <c r="H7427">
        <v>1</v>
      </c>
      <c r="I7427">
        <v>105</v>
      </c>
      <c r="J7427">
        <v>731</v>
      </c>
      <c r="K7427">
        <v>20190703</v>
      </c>
      <c r="L7427" s="78">
        <v>0.375</v>
      </c>
      <c r="M7427">
        <v>32</v>
      </c>
    </row>
    <row r="7428" spans="1:13" x14ac:dyDescent="0.25">
      <c r="A7428" t="s">
        <v>51</v>
      </c>
      <c r="B7428" t="s">
        <v>52</v>
      </c>
      <c r="C7428">
        <v>2</v>
      </c>
      <c r="D7428">
        <v>90</v>
      </c>
      <c r="E7428">
        <v>40</v>
      </c>
      <c r="F7428">
        <v>88501</v>
      </c>
      <c r="G7428">
        <v>3</v>
      </c>
      <c r="H7428">
        <v>1</v>
      </c>
      <c r="I7428">
        <v>105</v>
      </c>
      <c r="J7428">
        <v>731</v>
      </c>
      <c r="K7428">
        <v>20190703</v>
      </c>
      <c r="L7428" s="78">
        <v>0.41666666666666669</v>
      </c>
      <c r="M7428">
        <v>31</v>
      </c>
    </row>
    <row r="7429" spans="1:13" x14ac:dyDescent="0.25">
      <c r="A7429" t="s">
        <v>51</v>
      </c>
      <c r="B7429" t="s">
        <v>52</v>
      </c>
      <c r="C7429">
        <v>2</v>
      </c>
      <c r="D7429">
        <v>90</v>
      </c>
      <c r="E7429">
        <v>40</v>
      </c>
      <c r="F7429">
        <v>88501</v>
      </c>
      <c r="G7429">
        <v>3</v>
      </c>
      <c r="H7429">
        <v>1</v>
      </c>
      <c r="I7429">
        <v>105</v>
      </c>
      <c r="J7429">
        <v>731</v>
      </c>
      <c r="K7429">
        <v>20190703</v>
      </c>
      <c r="L7429" s="78">
        <v>0.45833333333333331</v>
      </c>
      <c r="M7429">
        <v>35</v>
      </c>
    </row>
    <row r="7430" spans="1:13" x14ac:dyDescent="0.25">
      <c r="A7430" t="s">
        <v>51</v>
      </c>
      <c r="B7430" t="s">
        <v>52</v>
      </c>
      <c r="C7430">
        <v>2</v>
      </c>
      <c r="D7430">
        <v>90</v>
      </c>
      <c r="E7430">
        <v>40</v>
      </c>
      <c r="F7430">
        <v>88501</v>
      </c>
      <c r="G7430">
        <v>3</v>
      </c>
      <c r="H7430">
        <v>1</v>
      </c>
      <c r="I7430">
        <v>105</v>
      </c>
      <c r="J7430">
        <v>731</v>
      </c>
      <c r="K7430">
        <v>20190703</v>
      </c>
      <c r="L7430" s="78">
        <v>0.5</v>
      </c>
      <c r="M7430">
        <v>15</v>
      </c>
    </row>
    <row r="7431" spans="1:13" x14ac:dyDescent="0.25">
      <c r="A7431" t="s">
        <v>51</v>
      </c>
      <c r="B7431" t="s">
        <v>52</v>
      </c>
      <c r="C7431">
        <v>2</v>
      </c>
      <c r="D7431">
        <v>90</v>
      </c>
      <c r="E7431">
        <v>40</v>
      </c>
      <c r="F7431">
        <v>88501</v>
      </c>
      <c r="G7431">
        <v>3</v>
      </c>
      <c r="H7431">
        <v>1</v>
      </c>
      <c r="I7431">
        <v>105</v>
      </c>
      <c r="J7431">
        <v>731</v>
      </c>
      <c r="K7431">
        <v>20190703</v>
      </c>
      <c r="L7431" s="78">
        <v>0.54166666666666663</v>
      </c>
      <c r="M7431">
        <v>7</v>
      </c>
    </row>
    <row r="7432" spans="1:13" x14ac:dyDescent="0.25">
      <c r="A7432" t="s">
        <v>51</v>
      </c>
      <c r="B7432" t="s">
        <v>52</v>
      </c>
      <c r="C7432">
        <v>2</v>
      </c>
      <c r="D7432">
        <v>90</v>
      </c>
      <c r="E7432">
        <v>40</v>
      </c>
      <c r="F7432">
        <v>88501</v>
      </c>
      <c r="G7432">
        <v>3</v>
      </c>
      <c r="H7432">
        <v>1</v>
      </c>
      <c r="I7432">
        <v>105</v>
      </c>
      <c r="J7432">
        <v>731</v>
      </c>
      <c r="K7432">
        <v>20190703</v>
      </c>
      <c r="L7432" s="78">
        <v>0.58333333333333337</v>
      </c>
      <c r="M7432">
        <v>6</v>
      </c>
    </row>
    <row r="7433" spans="1:13" x14ac:dyDescent="0.25">
      <c r="A7433" t="s">
        <v>51</v>
      </c>
      <c r="B7433" t="s">
        <v>52</v>
      </c>
      <c r="C7433">
        <v>2</v>
      </c>
      <c r="D7433">
        <v>90</v>
      </c>
      <c r="E7433">
        <v>40</v>
      </c>
      <c r="F7433">
        <v>88501</v>
      </c>
      <c r="G7433">
        <v>3</v>
      </c>
      <c r="H7433">
        <v>1</v>
      </c>
      <c r="I7433">
        <v>105</v>
      </c>
      <c r="J7433">
        <v>731</v>
      </c>
      <c r="K7433">
        <v>20190703</v>
      </c>
      <c r="L7433" s="78">
        <v>0.625</v>
      </c>
      <c r="M7433">
        <v>10</v>
      </c>
    </row>
    <row r="7434" spans="1:13" x14ac:dyDescent="0.25">
      <c r="A7434" t="s">
        <v>51</v>
      </c>
      <c r="B7434" t="s">
        <v>52</v>
      </c>
      <c r="C7434">
        <v>2</v>
      </c>
      <c r="D7434">
        <v>90</v>
      </c>
      <c r="E7434">
        <v>40</v>
      </c>
      <c r="F7434">
        <v>88501</v>
      </c>
      <c r="G7434">
        <v>3</v>
      </c>
      <c r="H7434">
        <v>1</v>
      </c>
      <c r="I7434">
        <v>105</v>
      </c>
      <c r="J7434">
        <v>731</v>
      </c>
      <c r="K7434">
        <v>20190703</v>
      </c>
      <c r="L7434" s="78">
        <v>0.66666666666666663</v>
      </c>
      <c r="M7434">
        <v>8</v>
      </c>
    </row>
    <row r="7435" spans="1:13" x14ac:dyDescent="0.25">
      <c r="A7435" t="s">
        <v>51</v>
      </c>
      <c r="B7435" t="s">
        <v>52</v>
      </c>
      <c r="C7435">
        <v>2</v>
      </c>
      <c r="D7435">
        <v>90</v>
      </c>
      <c r="E7435">
        <v>40</v>
      </c>
      <c r="F7435">
        <v>88501</v>
      </c>
      <c r="G7435">
        <v>3</v>
      </c>
      <c r="H7435">
        <v>1</v>
      </c>
      <c r="I7435">
        <v>105</v>
      </c>
      <c r="J7435">
        <v>731</v>
      </c>
      <c r="K7435">
        <v>20190703</v>
      </c>
      <c r="L7435" s="78">
        <v>0.70833333333333337</v>
      </c>
      <c r="M7435">
        <v>8</v>
      </c>
    </row>
    <row r="7436" spans="1:13" x14ac:dyDescent="0.25">
      <c r="A7436" t="s">
        <v>51</v>
      </c>
      <c r="B7436" t="s">
        <v>52</v>
      </c>
      <c r="C7436">
        <v>2</v>
      </c>
      <c r="D7436">
        <v>90</v>
      </c>
      <c r="E7436">
        <v>40</v>
      </c>
      <c r="F7436">
        <v>88501</v>
      </c>
      <c r="G7436">
        <v>3</v>
      </c>
      <c r="H7436">
        <v>1</v>
      </c>
      <c r="I7436">
        <v>105</v>
      </c>
      <c r="J7436">
        <v>731</v>
      </c>
      <c r="K7436">
        <v>20190703</v>
      </c>
      <c r="L7436" s="78">
        <v>0.75</v>
      </c>
      <c r="M7436">
        <v>8</v>
      </c>
    </row>
    <row r="7437" spans="1:13" x14ac:dyDescent="0.25">
      <c r="A7437" t="s">
        <v>51</v>
      </c>
      <c r="B7437" t="s">
        <v>52</v>
      </c>
      <c r="C7437">
        <v>2</v>
      </c>
      <c r="D7437">
        <v>90</v>
      </c>
      <c r="E7437">
        <v>40</v>
      </c>
      <c r="F7437">
        <v>88501</v>
      </c>
      <c r="G7437">
        <v>3</v>
      </c>
      <c r="H7437">
        <v>1</v>
      </c>
      <c r="I7437">
        <v>105</v>
      </c>
      <c r="J7437">
        <v>731</v>
      </c>
      <c r="K7437">
        <v>20190703</v>
      </c>
      <c r="L7437" s="78">
        <v>0.79166666666666663</v>
      </c>
      <c r="M7437">
        <v>5</v>
      </c>
    </row>
    <row r="7438" spans="1:13" x14ac:dyDescent="0.25">
      <c r="A7438" t="s">
        <v>51</v>
      </c>
      <c r="B7438" t="s">
        <v>52</v>
      </c>
      <c r="C7438">
        <v>2</v>
      </c>
      <c r="D7438">
        <v>90</v>
      </c>
      <c r="E7438">
        <v>40</v>
      </c>
      <c r="F7438">
        <v>88501</v>
      </c>
      <c r="G7438">
        <v>3</v>
      </c>
      <c r="H7438">
        <v>1</v>
      </c>
      <c r="I7438">
        <v>105</v>
      </c>
      <c r="J7438">
        <v>731</v>
      </c>
      <c r="K7438">
        <v>20190703</v>
      </c>
      <c r="L7438" s="78">
        <v>0.83333333333333337</v>
      </c>
      <c r="M7438">
        <v>4</v>
      </c>
    </row>
    <row r="7439" spans="1:13" x14ac:dyDescent="0.25">
      <c r="A7439" t="s">
        <v>51</v>
      </c>
      <c r="B7439" t="s">
        <v>52</v>
      </c>
      <c r="C7439">
        <v>2</v>
      </c>
      <c r="D7439">
        <v>90</v>
      </c>
      <c r="E7439">
        <v>40</v>
      </c>
      <c r="F7439">
        <v>88501</v>
      </c>
      <c r="G7439">
        <v>3</v>
      </c>
      <c r="H7439">
        <v>1</v>
      </c>
      <c r="I7439">
        <v>105</v>
      </c>
      <c r="J7439">
        <v>731</v>
      </c>
      <c r="K7439">
        <v>20190703</v>
      </c>
      <c r="L7439" s="78">
        <v>0.875</v>
      </c>
      <c r="M7439">
        <v>6</v>
      </c>
    </row>
    <row r="7440" spans="1:13" x14ac:dyDescent="0.25">
      <c r="A7440" t="s">
        <v>51</v>
      </c>
      <c r="B7440" t="s">
        <v>52</v>
      </c>
      <c r="C7440">
        <v>2</v>
      </c>
      <c r="D7440">
        <v>90</v>
      </c>
      <c r="E7440">
        <v>40</v>
      </c>
      <c r="F7440">
        <v>88501</v>
      </c>
      <c r="G7440">
        <v>3</v>
      </c>
      <c r="H7440">
        <v>1</v>
      </c>
      <c r="I7440">
        <v>105</v>
      </c>
      <c r="J7440">
        <v>731</v>
      </c>
      <c r="K7440">
        <v>20190703</v>
      </c>
      <c r="L7440" s="78">
        <v>0.91666666666666663</v>
      </c>
      <c r="M7440">
        <v>5</v>
      </c>
    </row>
    <row r="7441" spans="1:13" x14ac:dyDescent="0.25">
      <c r="A7441" t="s">
        <v>51</v>
      </c>
      <c r="B7441" t="s">
        <v>52</v>
      </c>
      <c r="C7441">
        <v>2</v>
      </c>
      <c r="D7441">
        <v>90</v>
      </c>
      <c r="E7441">
        <v>40</v>
      </c>
      <c r="F7441">
        <v>88501</v>
      </c>
      <c r="G7441">
        <v>3</v>
      </c>
      <c r="H7441">
        <v>1</v>
      </c>
      <c r="I7441">
        <v>105</v>
      </c>
      <c r="J7441">
        <v>731</v>
      </c>
      <c r="K7441">
        <v>20190703</v>
      </c>
      <c r="L7441" s="78">
        <v>0.95833333333333337</v>
      </c>
      <c r="M7441">
        <v>9</v>
      </c>
    </row>
    <row r="7442" spans="1:13" x14ac:dyDescent="0.25">
      <c r="A7442" t="s">
        <v>51</v>
      </c>
      <c r="B7442" t="s">
        <v>52</v>
      </c>
      <c r="C7442">
        <v>2</v>
      </c>
      <c r="D7442">
        <v>90</v>
      </c>
      <c r="E7442">
        <v>40</v>
      </c>
      <c r="F7442">
        <v>88501</v>
      </c>
      <c r="G7442">
        <v>3</v>
      </c>
      <c r="H7442">
        <v>1</v>
      </c>
      <c r="I7442">
        <v>105</v>
      </c>
      <c r="J7442">
        <v>731</v>
      </c>
      <c r="K7442">
        <v>20190704</v>
      </c>
      <c r="L7442" s="78">
        <v>0</v>
      </c>
      <c r="M7442">
        <v>6</v>
      </c>
    </row>
    <row r="7443" spans="1:13" x14ac:dyDescent="0.25">
      <c r="A7443" t="s">
        <v>51</v>
      </c>
      <c r="B7443" t="s">
        <v>52</v>
      </c>
      <c r="C7443">
        <v>2</v>
      </c>
      <c r="D7443">
        <v>90</v>
      </c>
      <c r="E7443">
        <v>40</v>
      </c>
      <c r="F7443">
        <v>88501</v>
      </c>
      <c r="G7443">
        <v>3</v>
      </c>
      <c r="H7443">
        <v>1</v>
      </c>
      <c r="I7443">
        <v>105</v>
      </c>
      <c r="J7443">
        <v>731</v>
      </c>
      <c r="K7443">
        <v>20190704</v>
      </c>
      <c r="L7443" s="78">
        <v>4.1666666666666664E-2</v>
      </c>
      <c r="M7443">
        <v>1</v>
      </c>
    </row>
    <row r="7444" spans="1:13" x14ac:dyDescent="0.25">
      <c r="A7444" t="s">
        <v>51</v>
      </c>
      <c r="B7444" t="s">
        <v>52</v>
      </c>
      <c r="C7444">
        <v>2</v>
      </c>
      <c r="D7444">
        <v>90</v>
      </c>
      <c r="E7444">
        <v>40</v>
      </c>
      <c r="F7444">
        <v>88501</v>
      </c>
      <c r="G7444">
        <v>3</v>
      </c>
      <c r="H7444">
        <v>1</v>
      </c>
      <c r="I7444">
        <v>105</v>
      </c>
      <c r="J7444">
        <v>731</v>
      </c>
      <c r="K7444">
        <v>20190704</v>
      </c>
      <c r="L7444" s="78">
        <v>8.3333333333333329E-2</v>
      </c>
      <c r="M7444">
        <v>2</v>
      </c>
    </row>
    <row r="7445" spans="1:13" x14ac:dyDescent="0.25">
      <c r="A7445" t="s">
        <v>51</v>
      </c>
      <c r="B7445" t="s">
        <v>52</v>
      </c>
      <c r="C7445">
        <v>2</v>
      </c>
      <c r="D7445">
        <v>90</v>
      </c>
      <c r="E7445">
        <v>40</v>
      </c>
      <c r="F7445">
        <v>88501</v>
      </c>
      <c r="G7445">
        <v>3</v>
      </c>
      <c r="H7445">
        <v>1</v>
      </c>
      <c r="I7445">
        <v>105</v>
      </c>
      <c r="J7445">
        <v>731</v>
      </c>
      <c r="K7445">
        <v>20190704</v>
      </c>
      <c r="L7445" s="78">
        <v>0.125</v>
      </c>
      <c r="M7445">
        <v>3</v>
      </c>
    </row>
    <row r="7446" spans="1:13" x14ac:dyDescent="0.25">
      <c r="A7446" t="s">
        <v>51</v>
      </c>
      <c r="B7446" t="s">
        <v>52</v>
      </c>
      <c r="C7446">
        <v>2</v>
      </c>
      <c r="D7446">
        <v>90</v>
      </c>
      <c r="E7446">
        <v>40</v>
      </c>
      <c r="F7446">
        <v>88501</v>
      </c>
      <c r="G7446">
        <v>3</v>
      </c>
      <c r="H7446">
        <v>1</v>
      </c>
      <c r="I7446">
        <v>105</v>
      </c>
      <c r="J7446">
        <v>731</v>
      </c>
      <c r="K7446">
        <v>20190704</v>
      </c>
      <c r="L7446" s="78">
        <v>0.16666666666666666</v>
      </c>
      <c r="M7446">
        <v>0</v>
      </c>
    </row>
    <row r="7447" spans="1:13" x14ac:dyDescent="0.25">
      <c r="A7447" t="s">
        <v>51</v>
      </c>
      <c r="B7447" t="s">
        <v>52</v>
      </c>
      <c r="C7447">
        <v>2</v>
      </c>
      <c r="D7447">
        <v>90</v>
      </c>
      <c r="E7447">
        <v>40</v>
      </c>
      <c r="F7447">
        <v>88501</v>
      </c>
      <c r="G7447">
        <v>3</v>
      </c>
      <c r="H7447">
        <v>1</v>
      </c>
      <c r="I7447">
        <v>105</v>
      </c>
      <c r="J7447">
        <v>731</v>
      </c>
      <c r="K7447">
        <v>20190704</v>
      </c>
      <c r="L7447" s="78">
        <v>0.20833333333333334</v>
      </c>
      <c r="M7447">
        <v>2</v>
      </c>
    </row>
    <row r="7448" spans="1:13" x14ac:dyDescent="0.25">
      <c r="A7448" t="s">
        <v>51</v>
      </c>
      <c r="B7448" t="s">
        <v>52</v>
      </c>
      <c r="C7448">
        <v>2</v>
      </c>
      <c r="D7448">
        <v>90</v>
      </c>
      <c r="E7448">
        <v>40</v>
      </c>
      <c r="F7448">
        <v>88501</v>
      </c>
      <c r="G7448">
        <v>3</v>
      </c>
      <c r="H7448">
        <v>1</v>
      </c>
      <c r="I7448">
        <v>105</v>
      </c>
      <c r="J7448">
        <v>731</v>
      </c>
      <c r="K7448">
        <v>20190704</v>
      </c>
      <c r="L7448" s="78">
        <v>0.25</v>
      </c>
      <c r="M7448">
        <v>3</v>
      </c>
    </row>
    <row r="7449" spans="1:13" x14ac:dyDescent="0.25">
      <c r="A7449" t="s">
        <v>51</v>
      </c>
      <c r="B7449" t="s">
        <v>52</v>
      </c>
      <c r="C7449">
        <v>2</v>
      </c>
      <c r="D7449">
        <v>90</v>
      </c>
      <c r="E7449">
        <v>40</v>
      </c>
      <c r="F7449">
        <v>88501</v>
      </c>
      <c r="G7449">
        <v>3</v>
      </c>
      <c r="H7449">
        <v>1</v>
      </c>
      <c r="I7449">
        <v>105</v>
      </c>
      <c r="J7449">
        <v>731</v>
      </c>
      <c r="K7449">
        <v>20190704</v>
      </c>
      <c r="L7449" s="78">
        <v>0.29166666666666669</v>
      </c>
      <c r="M7449">
        <v>2</v>
      </c>
    </row>
    <row r="7450" spans="1:13" x14ac:dyDescent="0.25">
      <c r="A7450" t="s">
        <v>51</v>
      </c>
      <c r="B7450" t="s">
        <v>52</v>
      </c>
      <c r="C7450">
        <v>2</v>
      </c>
      <c r="D7450">
        <v>90</v>
      </c>
      <c r="E7450">
        <v>40</v>
      </c>
      <c r="F7450">
        <v>88501</v>
      </c>
      <c r="G7450">
        <v>3</v>
      </c>
      <c r="H7450">
        <v>1</v>
      </c>
      <c r="I7450">
        <v>105</v>
      </c>
      <c r="J7450">
        <v>731</v>
      </c>
      <c r="K7450">
        <v>20190704</v>
      </c>
      <c r="L7450" s="78">
        <v>0.33333333333333331</v>
      </c>
      <c r="M7450">
        <v>5</v>
      </c>
    </row>
    <row r="7451" spans="1:13" x14ac:dyDescent="0.25">
      <c r="A7451" t="s">
        <v>51</v>
      </c>
      <c r="B7451" t="s">
        <v>52</v>
      </c>
      <c r="C7451">
        <v>2</v>
      </c>
      <c r="D7451">
        <v>90</v>
      </c>
      <c r="E7451">
        <v>40</v>
      </c>
      <c r="F7451">
        <v>88501</v>
      </c>
      <c r="G7451">
        <v>3</v>
      </c>
      <c r="H7451">
        <v>1</v>
      </c>
      <c r="I7451">
        <v>105</v>
      </c>
      <c r="J7451">
        <v>731</v>
      </c>
      <c r="K7451">
        <v>20190704</v>
      </c>
      <c r="L7451" s="78">
        <v>0.375</v>
      </c>
      <c r="M7451">
        <v>4</v>
      </c>
    </row>
    <row r="7452" spans="1:13" x14ac:dyDescent="0.25">
      <c r="A7452" t="s">
        <v>51</v>
      </c>
      <c r="B7452" t="s">
        <v>52</v>
      </c>
      <c r="C7452">
        <v>2</v>
      </c>
      <c r="D7452">
        <v>90</v>
      </c>
      <c r="E7452">
        <v>40</v>
      </c>
      <c r="F7452">
        <v>88501</v>
      </c>
      <c r="G7452">
        <v>3</v>
      </c>
      <c r="H7452">
        <v>1</v>
      </c>
      <c r="I7452">
        <v>105</v>
      </c>
      <c r="J7452">
        <v>731</v>
      </c>
      <c r="K7452">
        <v>20190704</v>
      </c>
      <c r="L7452" s="78">
        <v>0.41666666666666669</v>
      </c>
      <c r="M7452">
        <v>1</v>
      </c>
    </row>
    <row r="7453" spans="1:13" x14ac:dyDescent="0.25">
      <c r="A7453" t="s">
        <v>51</v>
      </c>
      <c r="B7453" t="s">
        <v>52</v>
      </c>
      <c r="C7453">
        <v>2</v>
      </c>
      <c r="D7453">
        <v>90</v>
      </c>
      <c r="E7453">
        <v>40</v>
      </c>
      <c r="F7453">
        <v>88501</v>
      </c>
      <c r="G7453">
        <v>3</v>
      </c>
      <c r="H7453">
        <v>1</v>
      </c>
      <c r="I7453">
        <v>105</v>
      </c>
      <c r="J7453">
        <v>731</v>
      </c>
      <c r="K7453">
        <v>20190704</v>
      </c>
      <c r="L7453" s="78">
        <v>0.45833333333333331</v>
      </c>
      <c r="M7453">
        <v>1</v>
      </c>
    </row>
    <row r="7454" spans="1:13" x14ac:dyDescent="0.25">
      <c r="A7454" t="s">
        <v>51</v>
      </c>
      <c r="B7454" t="s">
        <v>52</v>
      </c>
      <c r="C7454">
        <v>2</v>
      </c>
      <c r="D7454">
        <v>90</v>
      </c>
      <c r="E7454">
        <v>40</v>
      </c>
      <c r="F7454">
        <v>88501</v>
      </c>
      <c r="G7454">
        <v>3</v>
      </c>
      <c r="H7454">
        <v>1</v>
      </c>
      <c r="I7454">
        <v>105</v>
      </c>
      <c r="J7454">
        <v>731</v>
      </c>
      <c r="K7454">
        <v>20190704</v>
      </c>
      <c r="L7454" s="78">
        <v>0.5</v>
      </c>
      <c r="M7454">
        <v>2</v>
      </c>
    </row>
    <row r="7455" spans="1:13" x14ac:dyDescent="0.25">
      <c r="A7455" t="s">
        <v>51</v>
      </c>
      <c r="B7455" t="s">
        <v>52</v>
      </c>
      <c r="C7455">
        <v>2</v>
      </c>
      <c r="D7455">
        <v>90</v>
      </c>
      <c r="E7455">
        <v>40</v>
      </c>
      <c r="F7455">
        <v>88501</v>
      </c>
      <c r="G7455">
        <v>3</v>
      </c>
      <c r="H7455">
        <v>1</v>
      </c>
      <c r="I7455">
        <v>105</v>
      </c>
      <c r="J7455">
        <v>731</v>
      </c>
      <c r="K7455">
        <v>20190704</v>
      </c>
      <c r="L7455" s="78">
        <v>0.54166666666666663</v>
      </c>
      <c r="M7455">
        <v>5</v>
      </c>
    </row>
    <row r="7456" spans="1:13" x14ac:dyDescent="0.25">
      <c r="A7456" t="s">
        <v>51</v>
      </c>
      <c r="B7456" t="s">
        <v>52</v>
      </c>
      <c r="C7456">
        <v>2</v>
      </c>
      <c r="D7456">
        <v>90</v>
      </c>
      <c r="E7456">
        <v>40</v>
      </c>
      <c r="F7456">
        <v>88501</v>
      </c>
      <c r="G7456">
        <v>3</v>
      </c>
      <c r="H7456">
        <v>1</v>
      </c>
      <c r="I7456">
        <v>105</v>
      </c>
      <c r="J7456">
        <v>731</v>
      </c>
      <c r="K7456">
        <v>20190704</v>
      </c>
      <c r="L7456" s="78">
        <v>0.58333333333333337</v>
      </c>
      <c r="M7456">
        <v>1</v>
      </c>
    </row>
    <row r="7457" spans="1:13" x14ac:dyDescent="0.25">
      <c r="A7457" t="s">
        <v>51</v>
      </c>
      <c r="B7457" t="s">
        <v>52</v>
      </c>
      <c r="C7457">
        <v>2</v>
      </c>
      <c r="D7457">
        <v>90</v>
      </c>
      <c r="E7457">
        <v>40</v>
      </c>
      <c r="F7457">
        <v>88501</v>
      </c>
      <c r="G7457">
        <v>3</v>
      </c>
      <c r="H7457">
        <v>1</v>
      </c>
      <c r="I7457">
        <v>105</v>
      </c>
      <c r="J7457">
        <v>731</v>
      </c>
      <c r="K7457">
        <v>20190704</v>
      </c>
      <c r="L7457" s="78">
        <v>0.625</v>
      </c>
      <c r="M7457">
        <v>2</v>
      </c>
    </row>
    <row r="7458" spans="1:13" x14ac:dyDescent="0.25">
      <c r="A7458" t="s">
        <v>51</v>
      </c>
      <c r="B7458" t="s">
        <v>52</v>
      </c>
      <c r="C7458">
        <v>2</v>
      </c>
      <c r="D7458">
        <v>90</v>
      </c>
      <c r="E7458">
        <v>40</v>
      </c>
      <c r="F7458">
        <v>88501</v>
      </c>
      <c r="G7458">
        <v>3</v>
      </c>
      <c r="H7458">
        <v>1</v>
      </c>
      <c r="I7458">
        <v>105</v>
      </c>
      <c r="J7458">
        <v>731</v>
      </c>
      <c r="K7458">
        <v>20190704</v>
      </c>
      <c r="L7458" s="78">
        <v>0.66666666666666663</v>
      </c>
      <c r="M7458">
        <v>3</v>
      </c>
    </row>
    <row r="7459" spans="1:13" x14ac:dyDescent="0.25">
      <c r="A7459" t="s">
        <v>51</v>
      </c>
      <c r="B7459" t="s">
        <v>52</v>
      </c>
      <c r="C7459">
        <v>2</v>
      </c>
      <c r="D7459">
        <v>90</v>
      </c>
      <c r="E7459">
        <v>40</v>
      </c>
      <c r="F7459">
        <v>88501</v>
      </c>
      <c r="G7459">
        <v>3</v>
      </c>
      <c r="H7459">
        <v>1</v>
      </c>
      <c r="I7459">
        <v>105</v>
      </c>
      <c r="J7459">
        <v>731</v>
      </c>
      <c r="K7459">
        <v>20190704</v>
      </c>
      <c r="L7459" s="78">
        <v>0.70833333333333337</v>
      </c>
      <c r="M7459">
        <v>4</v>
      </c>
    </row>
    <row r="7460" spans="1:13" x14ac:dyDescent="0.25">
      <c r="A7460" t="s">
        <v>51</v>
      </c>
      <c r="B7460" t="s">
        <v>52</v>
      </c>
      <c r="C7460">
        <v>2</v>
      </c>
      <c r="D7460">
        <v>90</v>
      </c>
      <c r="E7460">
        <v>40</v>
      </c>
      <c r="F7460">
        <v>88501</v>
      </c>
      <c r="G7460">
        <v>3</v>
      </c>
      <c r="H7460">
        <v>1</v>
      </c>
      <c r="I7460">
        <v>105</v>
      </c>
      <c r="J7460">
        <v>731</v>
      </c>
      <c r="K7460">
        <v>20190704</v>
      </c>
      <c r="L7460" s="78">
        <v>0.75</v>
      </c>
      <c r="M7460">
        <v>4</v>
      </c>
    </row>
    <row r="7461" spans="1:13" x14ac:dyDescent="0.25">
      <c r="A7461" t="s">
        <v>51</v>
      </c>
      <c r="B7461" t="s">
        <v>52</v>
      </c>
      <c r="C7461">
        <v>2</v>
      </c>
      <c r="D7461">
        <v>90</v>
      </c>
      <c r="E7461">
        <v>40</v>
      </c>
      <c r="F7461">
        <v>88501</v>
      </c>
      <c r="G7461">
        <v>3</v>
      </c>
      <c r="H7461">
        <v>1</v>
      </c>
      <c r="I7461">
        <v>105</v>
      </c>
      <c r="J7461">
        <v>731</v>
      </c>
      <c r="K7461">
        <v>20190704</v>
      </c>
      <c r="L7461" s="78">
        <v>0.79166666666666663</v>
      </c>
      <c r="M7461">
        <v>6</v>
      </c>
    </row>
    <row r="7462" spans="1:13" x14ac:dyDescent="0.25">
      <c r="A7462" t="s">
        <v>51</v>
      </c>
      <c r="B7462" t="s">
        <v>52</v>
      </c>
      <c r="C7462">
        <v>2</v>
      </c>
      <c r="D7462">
        <v>90</v>
      </c>
      <c r="E7462">
        <v>40</v>
      </c>
      <c r="F7462">
        <v>88501</v>
      </c>
      <c r="G7462">
        <v>3</v>
      </c>
      <c r="H7462">
        <v>1</v>
      </c>
      <c r="I7462">
        <v>105</v>
      </c>
      <c r="J7462">
        <v>731</v>
      </c>
      <c r="K7462">
        <v>20190704</v>
      </c>
      <c r="L7462" s="78">
        <v>0.83333333333333337</v>
      </c>
      <c r="M7462">
        <v>5</v>
      </c>
    </row>
    <row r="7463" spans="1:13" x14ac:dyDescent="0.25">
      <c r="A7463" t="s">
        <v>51</v>
      </c>
      <c r="B7463" t="s">
        <v>52</v>
      </c>
      <c r="C7463">
        <v>2</v>
      </c>
      <c r="D7463">
        <v>90</v>
      </c>
      <c r="E7463">
        <v>40</v>
      </c>
      <c r="F7463">
        <v>88501</v>
      </c>
      <c r="G7463">
        <v>3</v>
      </c>
      <c r="H7463">
        <v>1</v>
      </c>
      <c r="I7463">
        <v>105</v>
      </c>
      <c r="J7463">
        <v>731</v>
      </c>
      <c r="K7463">
        <v>20190704</v>
      </c>
      <c r="L7463" s="78">
        <v>0.875</v>
      </c>
      <c r="M7463">
        <v>4</v>
      </c>
    </row>
    <row r="7464" spans="1:13" x14ac:dyDescent="0.25">
      <c r="A7464" t="s">
        <v>51</v>
      </c>
      <c r="B7464" t="s">
        <v>52</v>
      </c>
      <c r="C7464">
        <v>2</v>
      </c>
      <c r="D7464">
        <v>90</v>
      </c>
      <c r="E7464">
        <v>40</v>
      </c>
      <c r="F7464">
        <v>88501</v>
      </c>
      <c r="G7464">
        <v>3</v>
      </c>
      <c r="H7464">
        <v>1</v>
      </c>
      <c r="I7464">
        <v>105</v>
      </c>
      <c r="J7464">
        <v>731</v>
      </c>
      <c r="K7464">
        <v>20190704</v>
      </c>
      <c r="L7464" s="78">
        <v>0.91666666666666663</v>
      </c>
      <c r="M7464">
        <v>1</v>
      </c>
    </row>
    <row r="7465" spans="1:13" x14ac:dyDescent="0.25">
      <c r="A7465" t="s">
        <v>51</v>
      </c>
      <c r="B7465" t="s">
        <v>52</v>
      </c>
      <c r="C7465">
        <v>2</v>
      </c>
      <c r="D7465">
        <v>90</v>
      </c>
      <c r="E7465">
        <v>40</v>
      </c>
      <c r="F7465">
        <v>88501</v>
      </c>
      <c r="G7465">
        <v>3</v>
      </c>
      <c r="H7465">
        <v>1</v>
      </c>
      <c r="I7465">
        <v>105</v>
      </c>
      <c r="J7465">
        <v>731</v>
      </c>
      <c r="K7465">
        <v>20190704</v>
      </c>
      <c r="L7465" s="78">
        <v>0.95833333333333337</v>
      </c>
      <c r="M7465">
        <v>3</v>
      </c>
    </row>
    <row r="7466" spans="1:13" x14ac:dyDescent="0.25">
      <c r="A7466" t="s">
        <v>51</v>
      </c>
      <c r="B7466" t="s">
        <v>52</v>
      </c>
      <c r="C7466">
        <v>2</v>
      </c>
      <c r="D7466">
        <v>90</v>
      </c>
      <c r="E7466">
        <v>40</v>
      </c>
      <c r="F7466">
        <v>88501</v>
      </c>
      <c r="G7466">
        <v>3</v>
      </c>
      <c r="H7466">
        <v>1</v>
      </c>
      <c r="I7466">
        <v>105</v>
      </c>
      <c r="J7466">
        <v>731</v>
      </c>
      <c r="K7466">
        <v>20190705</v>
      </c>
      <c r="L7466" s="78">
        <v>0</v>
      </c>
      <c r="M7466">
        <v>5</v>
      </c>
    </row>
    <row r="7467" spans="1:13" x14ac:dyDescent="0.25">
      <c r="A7467" t="s">
        <v>51</v>
      </c>
      <c r="B7467" t="s">
        <v>52</v>
      </c>
      <c r="C7467">
        <v>2</v>
      </c>
      <c r="D7467">
        <v>90</v>
      </c>
      <c r="E7467">
        <v>40</v>
      </c>
      <c r="F7467">
        <v>88501</v>
      </c>
      <c r="G7467">
        <v>3</v>
      </c>
      <c r="H7467">
        <v>1</v>
      </c>
      <c r="I7467">
        <v>105</v>
      </c>
      <c r="J7467">
        <v>731</v>
      </c>
      <c r="K7467">
        <v>20190705</v>
      </c>
      <c r="L7467" s="78">
        <v>4.1666666666666664E-2</v>
      </c>
      <c r="M7467">
        <v>2</v>
      </c>
    </row>
    <row r="7468" spans="1:13" x14ac:dyDescent="0.25">
      <c r="A7468" t="s">
        <v>51</v>
      </c>
      <c r="B7468" t="s">
        <v>52</v>
      </c>
      <c r="C7468">
        <v>2</v>
      </c>
      <c r="D7468">
        <v>90</v>
      </c>
      <c r="E7468">
        <v>40</v>
      </c>
      <c r="F7468">
        <v>88501</v>
      </c>
      <c r="G7468">
        <v>3</v>
      </c>
      <c r="H7468">
        <v>1</v>
      </c>
      <c r="I7468">
        <v>105</v>
      </c>
      <c r="J7468">
        <v>731</v>
      </c>
      <c r="K7468">
        <v>20190705</v>
      </c>
      <c r="L7468" s="78">
        <v>8.3333333333333329E-2</v>
      </c>
      <c r="M7468">
        <v>3</v>
      </c>
    </row>
    <row r="7469" spans="1:13" x14ac:dyDescent="0.25">
      <c r="A7469" t="s">
        <v>51</v>
      </c>
      <c r="B7469" t="s">
        <v>52</v>
      </c>
      <c r="C7469">
        <v>2</v>
      </c>
      <c r="D7469">
        <v>90</v>
      </c>
      <c r="E7469">
        <v>40</v>
      </c>
      <c r="F7469">
        <v>88501</v>
      </c>
      <c r="G7469">
        <v>3</v>
      </c>
      <c r="H7469">
        <v>1</v>
      </c>
      <c r="I7469">
        <v>105</v>
      </c>
      <c r="J7469">
        <v>731</v>
      </c>
      <c r="K7469">
        <v>20190705</v>
      </c>
      <c r="L7469" s="78">
        <v>0.125</v>
      </c>
      <c r="M7469">
        <v>5</v>
      </c>
    </row>
    <row r="7470" spans="1:13" x14ac:dyDescent="0.25">
      <c r="A7470" t="s">
        <v>51</v>
      </c>
      <c r="B7470" t="s">
        <v>52</v>
      </c>
      <c r="C7470">
        <v>2</v>
      </c>
      <c r="D7470">
        <v>90</v>
      </c>
      <c r="E7470">
        <v>40</v>
      </c>
      <c r="F7470">
        <v>88501</v>
      </c>
      <c r="G7470">
        <v>3</v>
      </c>
      <c r="H7470">
        <v>1</v>
      </c>
      <c r="I7470">
        <v>105</v>
      </c>
      <c r="J7470">
        <v>731</v>
      </c>
      <c r="K7470">
        <v>20190705</v>
      </c>
      <c r="L7470" s="78">
        <v>0.16666666666666666</v>
      </c>
      <c r="M7470">
        <v>4</v>
      </c>
    </row>
    <row r="7471" spans="1:13" x14ac:dyDescent="0.25">
      <c r="A7471" t="s">
        <v>51</v>
      </c>
      <c r="B7471" t="s">
        <v>52</v>
      </c>
      <c r="C7471">
        <v>2</v>
      </c>
      <c r="D7471">
        <v>90</v>
      </c>
      <c r="E7471">
        <v>40</v>
      </c>
      <c r="F7471">
        <v>88501</v>
      </c>
      <c r="G7471">
        <v>3</v>
      </c>
      <c r="H7471">
        <v>1</v>
      </c>
      <c r="I7471">
        <v>105</v>
      </c>
      <c r="J7471">
        <v>731</v>
      </c>
      <c r="K7471">
        <v>20190705</v>
      </c>
      <c r="L7471" s="78">
        <v>0.20833333333333334</v>
      </c>
      <c r="M7471">
        <v>1</v>
      </c>
    </row>
    <row r="7472" spans="1:13" x14ac:dyDescent="0.25">
      <c r="A7472" t="s">
        <v>51</v>
      </c>
      <c r="B7472" t="s">
        <v>52</v>
      </c>
      <c r="C7472">
        <v>2</v>
      </c>
      <c r="D7472">
        <v>90</v>
      </c>
      <c r="E7472">
        <v>40</v>
      </c>
      <c r="F7472">
        <v>88501</v>
      </c>
      <c r="G7472">
        <v>3</v>
      </c>
      <c r="H7472">
        <v>1</v>
      </c>
      <c r="I7472">
        <v>105</v>
      </c>
      <c r="J7472">
        <v>731</v>
      </c>
      <c r="K7472">
        <v>20190705</v>
      </c>
      <c r="L7472" s="78">
        <v>0.25</v>
      </c>
      <c r="M7472">
        <v>-1</v>
      </c>
    </row>
    <row r="7473" spans="1:13" x14ac:dyDescent="0.25">
      <c r="A7473" t="s">
        <v>51</v>
      </c>
      <c r="B7473" t="s">
        <v>52</v>
      </c>
      <c r="C7473">
        <v>2</v>
      </c>
      <c r="D7473">
        <v>90</v>
      </c>
      <c r="E7473">
        <v>40</v>
      </c>
      <c r="F7473">
        <v>88501</v>
      </c>
      <c r="G7473">
        <v>3</v>
      </c>
      <c r="H7473">
        <v>1</v>
      </c>
      <c r="I7473">
        <v>105</v>
      </c>
      <c r="J7473">
        <v>731</v>
      </c>
      <c r="K7473">
        <v>20190705</v>
      </c>
      <c r="L7473" s="78">
        <v>0.29166666666666669</v>
      </c>
      <c r="M7473">
        <v>2</v>
      </c>
    </row>
    <row r="7474" spans="1:13" x14ac:dyDescent="0.25">
      <c r="A7474" t="s">
        <v>51</v>
      </c>
      <c r="B7474" t="s">
        <v>52</v>
      </c>
      <c r="C7474">
        <v>2</v>
      </c>
      <c r="D7474">
        <v>90</v>
      </c>
      <c r="E7474">
        <v>40</v>
      </c>
      <c r="F7474">
        <v>88501</v>
      </c>
      <c r="G7474">
        <v>3</v>
      </c>
      <c r="H7474">
        <v>1</v>
      </c>
      <c r="I7474">
        <v>105</v>
      </c>
      <c r="J7474">
        <v>731</v>
      </c>
      <c r="K7474">
        <v>20190705</v>
      </c>
      <c r="L7474" s="78">
        <v>0.33333333333333331</v>
      </c>
      <c r="M7474">
        <v>2</v>
      </c>
    </row>
    <row r="7475" spans="1:13" x14ac:dyDescent="0.25">
      <c r="A7475" t="s">
        <v>51</v>
      </c>
      <c r="B7475" t="s">
        <v>52</v>
      </c>
      <c r="C7475">
        <v>2</v>
      </c>
      <c r="D7475">
        <v>90</v>
      </c>
      <c r="E7475">
        <v>40</v>
      </c>
      <c r="F7475">
        <v>88501</v>
      </c>
      <c r="G7475">
        <v>3</v>
      </c>
      <c r="H7475">
        <v>1</v>
      </c>
      <c r="I7475">
        <v>105</v>
      </c>
      <c r="J7475">
        <v>731</v>
      </c>
      <c r="K7475">
        <v>20190705</v>
      </c>
      <c r="L7475" s="78">
        <v>0.375</v>
      </c>
      <c r="M7475">
        <v>2</v>
      </c>
    </row>
    <row r="7476" spans="1:13" x14ac:dyDescent="0.25">
      <c r="A7476" t="s">
        <v>51</v>
      </c>
      <c r="B7476" t="s">
        <v>52</v>
      </c>
      <c r="C7476">
        <v>2</v>
      </c>
      <c r="D7476">
        <v>90</v>
      </c>
      <c r="E7476">
        <v>40</v>
      </c>
      <c r="F7476">
        <v>88501</v>
      </c>
      <c r="G7476">
        <v>3</v>
      </c>
      <c r="H7476">
        <v>1</v>
      </c>
      <c r="I7476">
        <v>105</v>
      </c>
      <c r="J7476">
        <v>731</v>
      </c>
      <c r="K7476">
        <v>20190705</v>
      </c>
      <c r="L7476" s="78">
        <v>0.41666666666666669</v>
      </c>
      <c r="M7476">
        <v>2</v>
      </c>
    </row>
    <row r="7477" spans="1:13" x14ac:dyDescent="0.25">
      <c r="A7477" t="s">
        <v>51</v>
      </c>
      <c r="B7477" t="s">
        <v>52</v>
      </c>
      <c r="C7477">
        <v>2</v>
      </c>
      <c r="D7477">
        <v>90</v>
      </c>
      <c r="E7477">
        <v>40</v>
      </c>
      <c r="F7477">
        <v>88501</v>
      </c>
      <c r="G7477">
        <v>3</v>
      </c>
      <c r="H7477">
        <v>1</v>
      </c>
      <c r="I7477">
        <v>105</v>
      </c>
      <c r="J7477">
        <v>731</v>
      </c>
      <c r="K7477">
        <v>20190705</v>
      </c>
      <c r="L7477" s="78">
        <v>0.45833333333333331</v>
      </c>
      <c r="M7477">
        <v>1</v>
      </c>
    </row>
    <row r="7478" spans="1:13" x14ac:dyDescent="0.25">
      <c r="A7478" t="s">
        <v>51</v>
      </c>
      <c r="B7478" t="s">
        <v>52</v>
      </c>
      <c r="C7478">
        <v>2</v>
      </c>
      <c r="D7478">
        <v>90</v>
      </c>
      <c r="E7478">
        <v>40</v>
      </c>
      <c r="F7478">
        <v>88501</v>
      </c>
      <c r="G7478">
        <v>3</v>
      </c>
      <c r="H7478">
        <v>1</v>
      </c>
      <c r="I7478">
        <v>105</v>
      </c>
      <c r="J7478">
        <v>731</v>
      </c>
      <c r="K7478">
        <v>20190705</v>
      </c>
      <c r="L7478" s="78">
        <v>0.5</v>
      </c>
      <c r="M7478">
        <v>2</v>
      </c>
    </row>
    <row r="7479" spans="1:13" x14ac:dyDescent="0.25">
      <c r="A7479" t="s">
        <v>51</v>
      </c>
      <c r="B7479" t="s">
        <v>52</v>
      </c>
      <c r="C7479">
        <v>2</v>
      </c>
      <c r="D7479">
        <v>90</v>
      </c>
      <c r="E7479">
        <v>40</v>
      </c>
      <c r="F7479">
        <v>88501</v>
      </c>
      <c r="G7479">
        <v>3</v>
      </c>
      <c r="H7479">
        <v>1</v>
      </c>
      <c r="I7479">
        <v>105</v>
      </c>
      <c r="J7479">
        <v>731</v>
      </c>
      <c r="K7479">
        <v>20190705</v>
      </c>
      <c r="L7479" s="78">
        <v>0.54166666666666663</v>
      </c>
      <c r="M7479">
        <v>4</v>
      </c>
    </row>
    <row r="7480" spans="1:13" x14ac:dyDescent="0.25">
      <c r="A7480" t="s">
        <v>51</v>
      </c>
      <c r="B7480" t="s">
        <v>52</v>
      </c>
      <c r="C7480">
        <v>2</v>
      </c>
      <c r="D7480">
        <v>90</v>
      </c>
      <c r="E7480">
        <v>40</v>
      </c>
      <c r="F7480">
        <v>88501</v>
      </c>
      <c r="G7480">
        <v>3</v>
      </c>
      <c r="H7480">
        <v>1</v>
      </c>
      <c r="I7480">
        <v>105</v>
      </c>
      <c r="J7480">
        <v>731</v>
      </c>
      <c r="K7480">
        <v>20190705</v>
      </c>
      <c r="L7480" s="78">
        <v>0.58333333333333337</v>
      </c>
      <c r="M7480">
        <v>5</v>
      </c>
    </row>
    <row r="7481" spans="1:13" x14ac:dyDescent="0.25">
      <c r="A7481" t="s">
        <v>51</v>
      </c>
      <c r="B7481" t="s">
        <v>52</v>
      </c>
      <c r="C7481">
        <v>2</v>
      </c>
      <c r="D7481">
        <v>90</v>
      </c>
      <c r="E7481">
        <v>40</v>
      </c>
      <c r="F7481">
        <v>88501</v>
      </c>
      <c r="G7481">
        <v>3</v>
      </c>
      <c r="H7481">
        <v>1</v>
      </c>
      <c r="I7481">
        <v>105</v>
      </c>
      <c r="J7481">
        <v>731</v>
      </c>
      <c r="K7481">
        <v>20190705</v>
      </c>
      <c r="L7481" s="78">
        <v>0.625</v>
      </c>
      <c r="M7481">
        <v>6</v>
      </c>
    </row>
    <row r="7482" spans="1:13" x14ac:dyDescent="0.25">
      <c r="A7482" t="s">
        <v>51</v>
      </c>
      <c r="B7482" t="s">
        <v>52</v>
      </c>
      <c r="C7482">
        <v>2</v>
      </c>
      <c r="D7482">
        <v>90</v>
      </c>
      <c r="E7482">
        <v>40</v>
      </c>
      <c r="F7482">
        <v>88501</v>
      </c>
      <c r="G7482">
        <v>3</v>
      </c>
      <c r="H7482">
        <v>1</v>
      </c>
      <c r="I7482">
        <v>105</v>
      </c>
      <c r="J7482">
        <v>731</v>
      </c>
      <c r="K7482">
        <v>20190705</v>
      </c>
      <c r="L7482" s="78">
        <v>0.66666666666666663</v>
      </c>
      <c r="M7482">
        <v>4</v>
      </c>
    </row>
    <row r="7483" spans="1:13" x14ac:dyDescent="0.25">
      <c r="A7483" t="s">
        <v>51</v>
      </c>
      <c r="B7483" t="s">
        <v>52</v>
      </c>
      <c r="C7483">
        <v>2</v>
      </c>
      <c r="D7483">
        <v>90</v>
      </c>
      <c r="E7483">
        <v>40</v>
      </c>
      <c r="F7483">
        <v>88501</v>
      </c>
      <c r="G7483">
        <v>3</v>
      </c>
      <c r="H7483">
        <v>1</v>
      </c>
      <c r="I7483">
        <v>105</v>
      </c>
      <c r="J7483">
        <v>731</v>
      </c>
      <c r="K7483">
        <v>20190705</v>
      </c>
      <c r="L7483" s="78">
        <v>0.70833333333333337</v>
      </c>
      <c r="M7483">
        <v>6</v>
      </c>
    </row>
    <row r="7484" spans="1:13" x14ac:dyDescent="0.25">
      <c r="A7484" t="s">
        <v>51</v>
      </c>
      <c r="B7484" t="s">
        <v>52</v>
      </c>
      <c r="C7484">
        <v>2</v>
      </c>
      <c r="D7484">
        <v>90</v>
      </c>
      <c r="E7484">
        <v>40</v>
      </c>
      <c r="F7484">
        <v>88501</v>
      </c>
      <c r="G7484">
        <v>3</v>
      </c>
      <c r="H7484">
        <v>1</v>
      </c>
      <c r="I7484">
        <v>105</v>
      </c>
      <c r="J7484">
        <v>731</v>
      </c>
      <c r="K7484">
        <v>20190705</v>
      </c>
      <c r="L7484" s="78">
        <v>0.75</v>
      </c>
      <c r="M7484">
        <v>21</v>
      </c>
    </row>
    <row r="7485" spans="1:13" x14ac:dyDescent="0.25">
      <c r="A7485" t="s">
        <v>51</v>
      </c>
      <c r="B7485" t="s">
        <v>52</v>
      </c>
      <c r="C7485">
        <v>2</v>
      </c>
      <c r="D7485">
        <v>90</v>
      </c>
      <c r="E7485">
        <v>40</v>
      </c>
      <c r="F7485">
        <v>88501</v>
      </c>
      <c r="G7485">
        <v>3</v>
      </c>
      <c r="H7485">
        <v>1</v>
      </c>
      <c r="I7485">
        <v>105</v>
      </c>
      <c r="J7485">
        <v>731</v>
      </c>
      <c r="K7485">
        <v>20190705</v>
      </c>
      <c r="L7485" s="78">
        <v>0.79166666666666663</v>
      </c>
      <c r="M7485">
        <v>19</v>
      </c>
    </row>
    <row r="7486" spans="1:13" x14ac:dyDescent="0.25">
      <c r="A7486" t="s">
        <v>51</v>
      </c>
      <c r="B7486" t="s">
        <v>52</v>
      </c>
      <c r="C7486">
        <v>2</v>
      </c>
      <c r="D7486">
        <v>90</v>
      </c>
      <c r="E7486">
        <v>40</v>
      </c>
      <c r="F7486">
        <v>88501</v>
      </c>
      <c r="G7486">
        <v>3</v>
      </c>
      <c r="H7486">
        <v>1</v>
      </c>
      <c r="I7486">
        <v>105</v>
      </c>
      <c r="J7486">
        <v>731</v>
      </c>
      <c r="K7486">
        <v>20190705</v>
      </c>
      <c r="L7486" s="78">
        <v>0.83333333333333337</v>
      </c>
      <c r="M7486">
        <v>13</v>
      </c>
    </row>
    <row r="7487" spans="1:13" x14ac:dyDescent="0.25">
      <c r="A7487" t="s">
        <v>51</v>
      </c>
      <c r="B7487" t="s">
        <v>52</v>
      </c>
      <c r="C7487">
        <v>2</v>
      </c>
      <c r="D7487">
        <v>90</v>
      </c>
      <c r="E7487">
        <v>40</v>
      </c>
      <c r="F7487">
        <v>88501</v>
      </c>
      <c r="G7487">
        <v>3</v>
      </c>
      <c r="H7487">
        <v>1</v>
      </c>
      <c r="I7487">
        <v>105</v>
      </c>
      <c r="J7487">
        <v>731</v>
      </c>
      <c r="K7487">
        <v>20190705</v>
      </c>
      <c r="L7487" s="78">
        <v>0.875</v>
      </c>
      <c r="M7487">
        <v>7</v>
      </c>
    </row>
    <row r="7488" spans="1:13" x14ac:dyDescent="0.25">
      <c r="A7488" t="s">
        <v>51</v>
      </c>
      <c r="B7488" t="s">
        <v>52</v>
      </c>
      <c r="C7488">
        <v>2</v>
      </c>
      <c r="D7488">
        <v>90</v>
      </c>
      <c r="E7488">
        <v>40</v>
      </c>
      <c r="F7488">
        <v>88501</v>
      </c>
      <c r="G7488">
        <v>3</v>
      </c>
      <c r="H7488">
        <v>1</v>
      </c>
      <c r="I7488">
        <v>105</v>
      </c>
      <c r="J7488">
        <v>731</v>
      </c>
      <c r="K7488">
        <v>20190705</v>
      </c>
      <c r="L7488" s="78">
        <v>0.91666666666666663</v>
      </c>
      <c r="M7488">
        <v>11</v>
      </c>
    </row>
    <row r="7489" spans="1:17" x14ac:dyDescent="0.25">
      <c r="A7489" t="s">
        <v>51</v>
      </c>
      <c r="B7489" t="s">
        <v>52</v>
      </c>
      <c r="C7489">
        <v>2</v>
      </c>
      <c r="D7489">
        <v>90</v>
      </c>
      <c r="E7489">
        <v>40</v>
      </c>
      <c r="F7489">
        <v>88501</v>
      </c>
      <c r="G7489">
        <v>3</v>
      </c>
      <c r="H7489">
        <v>1</v>
      </c>
      <c r="I7489">
        <v>105</v>
      </c>
      <c r="J7489">
        <v>731</v>
      </c>
      <c r="K7489">
        <v>20190705</v>
      </c>
      <c r="L7489" s="78">
        <v>0.95833333333333337</v>
      </c>
      <c r="M7489">
        <v>8</v>
      </c>
    </row>
    <row r="7490" spans="1:17" x14ac:dyDescent="0.25">
      <c r="A7490" t="s">
        <v>51</v>
      </c>
      <c r="B7490" t="s">
        <v>52</v>
      </c>
      <c r="C7490">
        <v>2</v>
      </c>
      <c r="D7490">
        <v>90</v>
      </c>
      <c r="E7490">
        <v>40</v>
      </c>
      <c r="F7490">
        <v>88501</v>
      </c>
      <c r="G7490">
        <v>3</v>
      </c>
      <c r="H7490">
        <v>1</v>
      </c>
      <c r="I7490">
        <v>105</v>
      </c>
      <c r="J7490">
        <v>731</v>
      </c>
      <c r="K7490">
        <v>20190706</v>
      </c>
      <c r="L7490" s="78">
        <v>0</v>
      </c>
      <c r="M7490">
        <v>24</v>
      </c>
      <c r="Q7490">
        <v>2</v>
      </c>
    </row>
    <row r="7491" spans="1:17" x14ac:dyDescent="0.25">
      <c r="A7491" t="s">
        <v>51</v>
      </c>
      <c r="B7491" t="s">
        <v>52</v>
      </c>
      <c r="C7491">
        <v>2</v>
      </c>
      <c r="D7491">
        <v>90</v>
      </c>
      <c r="E7491">
        <v>40</v>
      </c>
      <c r="F7491">
        <v>88501</v>
      </c>
      <c r="G7491">
        <v>3</v>
      </c>
      <c r="H7491">
        <v>1</v>
      </c>
      <c r="I7491">
        <v>105</v>
      </c>
      <c r="J7491">
        <v>731</v>
      </c>
      <c r="K7491">
        <v>20190706</v>
      </c>
      <c r="L7491" s="78">
        <v>4.1666666666666664E-2</v>
      </c>
      <c r="M7491">
        <v>34</v>
      </c>
      <c r="Q7491">
        <v>2</v>
      </c>
    </row>
    <row r="7492" spans="1:17" x14ac:dyDescent="0.25">
      <c r="A7492" t="s">
        <v>51</v>
      </c>
      <c r="B7492" t="s">
        <v>52</v>
      </c>
      <c r="C7492">
        <v>2</v>
      </c>
      <c r="D7492">
        <v>90</v>
      </c>
      <c r="E7492">
        <v>40</v>
      </c>
      <c r="F7492">
        <v>88501</v>
      </c>
      <c r="G7492">
        <v>3</v>
      </c>
      <c r="H7492">
        <v>1</v>
      </c>
      <c r="I7492">
        <v>105</v>
      </c>
      <c r="J7492">
        <v>731</v>
      </c>
      <c r="K7492">
        <v>20190706</v>
      </c>
      <c r="L7492" s="78">
        <v>8.3333333333333329E-2</v>
      </c>
      <c r="M7492">
        <v>36</v>
      </c>
      <c r="Q7492">
        <v>2</v>
      </c>
    </row>
    <row r="7493" spans="1:17" x14ac:dyDescent="0.25">
      <c r="A7493" t="s">
        <v>51</v>
      </c>
      <c r="B7493" t="s">
        <v>52</v>
      </c>
      <c r="C7493">
        <v>2</v>
      </c>
      <c r="D7493">
        <v>90</v>
      </c>
      <c r="E7493">
        <v>40</v>
      </c>
      <c r="F7493">
        <v>88501</v>
      </c>
      <c r="G7493">
        <v>3</v>
      </c>
      <c r="H7493">
        <v>1</v>
      </c>
      <c r="I7493">
        <v>105</v>
      </c>
      <c r="J7493">
        <v>731</v>
      </c>
      <c r="K7493">
        <v>20190706</v>
      </c>
      <c r="L7493" s="78">
        <v>0.125</v>
      </c>
      <c r="M7493">
        <v>29</v>
      </c>
      <c r="Q7493">
        <v>2</v>
      </c>
    </row>
    <row r="7494" spans="1:17" x14ac:dyDescent="0.25">
      <c r="A7494" t="s">
        <v>51</v>
      </c>
      <c r="B7494" t="s">
        <v>52</v>
      </c>
      <c r="C7494">
        <v>2</v>
      </c>
      <c r="D7494">
        <v>90</v>
      </c>
      <c r="E7494">
        <v>40</v>
      </c>
      <c r="F7494">
        <v>88501</v>
      </c>
      <c r="G7494">
        <v>3</v>
      </c>
      <c r="H7494">
        <v>1</v>
      </c>
      <c r="I7494">
        <v>105</v>
      </c>
      <c r="J7494">
        <v>731</v>
      </c>
      <c r="K7494">
        <v>20190706</v>
      </c>
      <c r="L7494" s="78">
        <v>0.16666666666666666</v>
      </c>
      <c r="M7494">
        <v>23</v>
      </c>
      <c r="Q7494">
        <v>2</v>
      </c>
    </row>
    <row r="7495" spans="1:17" x14ac:dyDescent="0.25">
      <c r="A7495" t="s">
        <v>51</v>
      </c>
      <c r="B7495" t="s">
        <v>52</v>
      </c>
      <c r="C7495">
        <v>2</v>
      </c>
      <c r="D7495">
        <v>90</v>
      </c>
      <c r="E7495">
        <v>40</v>
      </c>
      <c r="F7495">
        <v>88501</v>
      </c>
      <c r="G7495">
        <v>3</v>
      </c>
      <c r="H7495">
        <v>1</v>
      </c>
      <c r="I7495">
        <v>105</v>
      </c>
      <c r="J7495">
        <v>731</v>
      </c>
      <c r="K7495">
        <v>20190706</v>
      </c>
      <c r="L7495" s="78">
        <v>0.20833333333333334</v>
      </c>
      <c r="M7495">
        <v>28</v>
      </c>
      <c r="Q7495">
        <v>2</v>
      </c>
    </row>
    <row r="7496" spans="1:17" x14ac:dyDescent="0.25">
      <c r="A7496" t="s">
        <v>51</v>
      </c>
      <c r="B7496" t="s">
        <v>52</v>
      </c>
      <c r="C7496">
        <v>2</v>
      </c>
      <c r="D7496">
        <v>90</v>
      </c>
      <c r="E7496">
        <v>40</v>
      </c>
      <c r="F7496">
        <v>88501</v>
      </c>
      <c r="G7496">
        <v>3</v>
      </c>
      <c r="H7496">
        <v>1</v>
      </c>
      <c r="I7496">
        <v>105</v>
      </c>
      <c r="J7496">
        <v>731</v>
      </c>
      <c r="K7496">
        <v>20190706</v>
      </c>
      <c r="L7496" s="78">
        <v>0.25</v>
      </c>
      <c r="M7496">
        <v>31</v>
      </c>
      <c r="Q7496">
        <v>2</v>
      </c>
    </row>
    <row r="7497" spans="1:17" x14ac:dyDescent="0.25">
      <c r="A7497" t="s">
        <v>51</v>
      </c>
      <c r="B7497" t="s">
        <v>52</v>
      </c>
      <c r="C7497">
        <v>2</v>
      </c>
      <c r="D7497">
        <v>90</v>
      </c>
      <c r="E7497">
        <v>40</v>
      </c>
      <c r="F7497">
        <v>88501</v>
      </c>
      <c r="G7497">
        <v>3</v>
      </c>
      <c r="H7497">
        <v>1</v>
      </c>
      <c r="I7497">
        <v>105</v>
      </c>
      <c r="J7497">
        <v>731</v>
      </c>
      <c r="K7497">
        <v>20190706</v>
      </c>
      <c r="L7497" s="78">
        <v>0.29166666666666669</v>
      </c>
      <c r="M7497">
        <v>34</v>
      </c>
      <c r="Q7497">
        <v>2</v>
      </c>
    </row>
    <row r="7498" spans="1:17" x14ac:dyDescent="0.25">
      <c r="A7498" t="s">
        <v>51</v>
      </c>
      <c r="B7498" t="s">
        <v>52</v>
      </c>
      <c r="C7498">
        <v>2</v>
      </c>
      <c r="D7498">
        <v>90</v>
      </c>
      <c r="E7498">
        <v>40</v>
      </c>
      <c r="F7498">
        <v>88501</v>
      </c>
      <c r="G7498">
        <v>3</v>
      </c>
      <c r="H7498">
        <v>1</v>
      </c>
      <c r="I7498">
        <v>105</v>
      </c>
      <c r="J7498">
        <v>731</v>
      </c>
      <c r="K7498">
        <v>20190706</v>
      </c>
      <c r="L7498" s="78">
        <v>0.33333333333333331</v>
      </c>
      <c r="M7498">
        <v>26</v>
      </c>
      <c r="Q7498">
        <v>2</v>
      </c>
    </row>
    <row r="7499" spans="1:17" x14ac:dyDescent="0.25">
      <c r="A7499" t="s">
        <v>51</v>
      </c>
      <c r="B7499" t="s">
        <v>52</v>
      </c>
      <c r="C7499">
        <v>2</v>
      </c>
      <c r="D7499">
        <v>90</v>
      </c>
      <c r="E7499">
        <v>40</v>
      </c>
      <c r="F7499">
        <v>88501</v>
      </c>
      <c r="G7499">
        <v>3</v>
      </c>
      <c r="H7499">
        <v>1</v>
      </c>
      <c r="I7499">
        <v>105</v>
      </c>
      <c r="J7499">
        <v>731</v>
      </c>
      <c r="K7499">
        <v>20190706</v>
      </c>
      <c r="L7499" s="78">
        <v>0.375</v>
      </c>
      <c r="M7499">
        <v>16</v>
      </c>
      <c r="Q7499">
        <v>2</v>
      </c>
    </row>
    <row r="7500" spans="1:17" x14ac:dyDescent="0.25">
      <c r="A7500" t="s">
        <v>51</v>
      </c>
      <c r="B7500" t="s">
        <v>52</v>
      </c>
      <c r="C7500">
        <v>2</v>
      </c>
      <c r="D7500">
        <v>90</v>
      </c>
      <c r="E7500">
        <v>40</v>
      </c>
      <c r="F7500">
        <v>88501</v>
      </c>
      <c r="G7500">
        <v>3</v>
      </c>
      <c r="H7500">
        <v>1</v>
      </c>
      <c r="I7500">
        <v>105</v>
      </c>
      <c r="J7500">
        <v>731</v>
      </c>
      <c r="K7500">
        <v>20190706</v>
      </c>
      <c r="L7500" s="78">
        <v>0.41666666666666669</v>
      </c>
      <c r="M7500">
        <v>8</v>
      </c>
      <c r="Q7500">
        <v>2</v>
      </c>
    </row>
    <row r="7501" spans="1:17" x14ac:dyDescent="0.25">
      <c r="A7501" t="s">
        <v>51</v>
      </c>
      <c r="B7501" t="s">
        <v>52</v>
      </c>
      <c r="C7501">
        <v>2</v>
      </c>
      <c r="D7501">
        <v>90</v>
      </c>
      <c r="E7501">
        <v>40</v>
      </c>
      <c r="F7501">
        <v>88501</v>
      </c>
      <c r="G7501">
        <v>3</v>
      </c>
      <c r="H7501">
        <v>1</v>
      </c>
      <c r="I7501">
        <v>105</v>
      </c>
      <c r="J7501">
        <v>731</v>
      </c>
      <c r="K7501">
        <v>20190706</v>
      </c>
      <c r="L7501" s="78">
        <v>0.45833333333333331</v>
      </c>
      <c r="M7501">
        <v>9</v>
      </c>
      <c r="Q7501">
        <v>2</v>
      </c>
    </row>
    <row r="7502" spans="1:17" x14ac:dyDescent="0.25">
      <c r="A7502" t="s">
        <v>51</v>
      </c>
      <c r="B7502" t="s">
        <v>52</v>
      </c>
      <c r="C7502">
        <v>2</v>
      </c>
      <c r="D7502">
        <v>90</v>
      </c>
      <c r="E7502">
        <v>40</v>
      </c>
      <c r="F7502">
        <v>88501</v>
      </c>
      <c r="G7502">
        <v>3</v>
      </c>
      <c r="H7502">
        <v>1</v>
      </c>
      <c r="I7502">
        <v>105</v>
      </c>
      <c r="J7502">
        <v>731</v>
      </c>
      <c r="K7502">
        <v>20190706</v>
      </c>
      <c r="L7502" s="78">
        <v>0.5</v>
      </c>
      <c r="M7502">
        <v>11</v>
      </c>
      <c r="Q7502">
        <v>2</v>
      </c>
    </row>
    <row r="7503" spans="1:17" x14ac:dyDescent="0.25">
      <c r="A7503" t="s">
        <v>51</v>
      </c>
      <c r="B7503" t="s">
        <v>52</v>
      </c>
      <c r="C7503">
        <v>2</v>
      </c>
      <c r="D7503">
        <v>90</v>
      </c>
      <c r="E7503">
        <v>40</v>
      </c>
      <c r="F7503">
        <v>88501</v>
      </c>
      <c r="G7503">
        <v>3</v>
      </c>
      <c r="H7503">
        <v>1</v>
      </c>
      <c r="I7503">
        <v>105</v>
      </c>
      <c r="J7503">
        <v>731</v>
      </c>
      <c r="K7503">
        <v>20190706</v>
      </c>
      <c r="L7503" s="78">
        <v>0.54166666666666663</v>
      </c>
      <c r="M7503">
        <v>9</v>
      </c>
      <c r="Q7503">
        <v>2</v>
      </c>
    </row>
    <row r="7504" spans="1:17" x14ac:dyDescent="0.25">
      <c r="A7504" t="s">
        <v>51</v>
      </c>
      <c r="B7504" t="s">
        <v>52</v>
      </c>
      <c r="C7504">
        <v>2</v>
      </c>
      <c r="D7504">
        <v>90</v>
      </c>
      <c r="E7504">
        <v>40</v>
      </c>
      <c r="F7504">
        <v>88501</v>
      </c>
      <c r="G7504">
        <v>3</v>
      </c>
      <c r="H7504">
        <v>1</v>
      </c>
      <c r="I7504">
        <v>105</v>
      </c>
      <c r="J7504">
        <v>731</v>
      </c>
      <c r="K7504">
        <v>20190706</v>
      </c>
      <c r="L7504" s="78">
        <v>0.58333333333333337</v>
      </c>
      <c r="M7504">
        <v>9</v>
      </c>
      <c r="Q7504">
        <v>2</v>
      </c>
    </row>
    <row r="7505" spans="1:17" x14ac:dyDescent="0.25">
      <c r="A7505" t="s">
        <v>51</v>
      </c>
      <c r="B7505" t="s">
        <v>52</v>
      </c>
      <c r="C7505">
        <v>2</v>
      </c>
      <c r="D7505">
        <v>90</v>
      </c>
      <c r="E7505">
        <v>40</v>
      </c>
      <c r="F7505">
        <v>88501</v>
      </c>
      <c r="G7505">
        <v>3</v>
      </c>
      <c r="H7505">
        <v>1</v>
      </c>
      <c r="I7505">
        <v>105</v>
      </c>
      <c r="J7505">
        <v>731</v>
      </c>
      <c r="K7505">
        <v>20190706</v>
      </c>
      <c r="L7505" s="78">
        <v>0.625</v>
      </c>
      <c r="M7505">
        <v>11</v>
      </c>
      <c r="Q7505">
        <v>2</v>
      </c>
    </row>
    <row r="7506" spans="1:17" x14ac:dyDescent="0.25">
      <c r="A7506" t="s">
        <v>51</v>
      </c>
      <c r="B7506" t="s">
        <v>52</v>
      </c>
      <c r="C7506">
        <v>2</v>
      </c>
      <c r="D7506">
        <v>90</v>
      </c>
      <c r="E7506">
        <v>40</v>
      </c>
      <c r="F7506">
        <v>88501</v>
      </c>
      <c r="G7506">
        <v>3</v>
      </c>
      <c r="H7506">
        <v>1</v>
      </c>
      <c r="I7506">
        <v>105</v>
      </c>
      <c r="J7506">
        <v>731</v>
      </c>
      <c r="K7506">
        <v>20190706</v>
      </c>
      <c r="L7506" s="78">
        <v>0.66666666666666663</v>
      </c>
      <c r="M7506">
        <v>8</v>
      </c>
      <c r="Q7506">
        <v>2</v>
      </c>
    </row>
    <row r="7507" spans="1:17" x14ac:dyDescent="0.25">
      <c r="A7507" t="s">
        <v>51</v>
      </c>
      <c r="B7507" t="s">
        <v>52</v>
      </c>
      <c r="C7507">
        <v>2</v>
      </c>
      <c r="D7507">
        <v>90</v>
      </c>
      <c r="E7507">
        <v>40</v>
      </c>
      <c r="F7507">
        <v>88501</v>
      </c>
      <c r="G7507">
        <v>3</v>
      </c>
      <c r="H7507">
        <v>1</v>
      </c>
      <c r="I7507">
        <v>105</v>
      </c>
      <c r="J7507">
        <v>731</v>
      </c>
      <c r="K7507">
        <v>20190706</v>
      </c>
      <c r="L7507" s="78">
        <v>0.70833333333333337</v>
      </c>
      <c r="M7507">
        <v>10</v>
      </c>
      <c r="Q7507">
        <v>2</v>
      </c>
    </row>
    <row r="7508" spans="1:17" x14ac:dyDescent="0.25">
      <c r="A7508" t="s">
        <v>51</v>
      </c>
      <c r="B7508" t="s">
        <v>52</v>
      </c>
      <c r="C7508">
        <v>2</v>
      </c>
      <c r="D7508">
        <v>90</v>
      </c>
      <c r="E7508">
        <v>40</v>
      </c>
      <c r="F7508">
        <v>88501</v>
      </c>
      <c r="G7508">
        <v>3</v>
      </c>
      <c r="H7508">
        <v>1</v>
      </c>
      <c r="I7508">
        <v>105</v>
      </c>
      <c r="J7508">
        <v>731</v>
      </c>
      <c r="K7508">
        <v>20190706</v>
      </c>
      <c r="L7508" s="78">
        <v>0.75</v>
      </c>
      <c r="M7508">
        <v>9</v>
      </c>
      <c r="Q7508">
        <v>2</v>
      </c>
    </row>
    <row r="7509" spans="1:17" x14ac:dyDescent="0.25">
      <c r="A7509" t="s">
        <v>51</v>
      </c>
      <c r="B7509" t="s">
        <v>52</v>
      </c>
      <c r="C7509">
        <v>2</v>
      </c>
      <c r="D7509">
        <v>90</v>
      </c>
      <c r="E7509">
        <v>40</v>
      </c>
      <c r="F7509">
        <v>88501</v>
      </c>
      <c r="G7509">
        <v>3</v>
      </c>
      <c r="H7509">
        <v>1</v>
      </c>
      <c r="I7509">
        <v>105</v>
      </c>
      <c r="J7509">
        <v>731</v>
      </c>
      <c r="K7509">
        <v>20190706</v>
      </c>
      <c r="L7509" s="78">
        <v>0.79166666666666663</v>
      </c>
      <c r="M7509">
        <v>11</v>
      </c>
      <c r="Q7509">
        <v>2</v>
      </c>
    </row>
    <row r="7510" spans="1:17" x14ac:dyDescent="0.25">
      <c r="A7510" t="s">
        <v>51</v>
      </c>
      <c r="B7510" t="s">
        <v>52</v>
      </c>
      <c r="C7510">
        <v>2</v>
      </c>
      <c r="D7510">
        <v>90</v>
      </c>
      <c r="E7510">
        <v>40</v>
      </c>
      <c r="F7510">
        <v>88501</v>
      </c>
      <c r="G7510">
        <v>3</v>
      </c>
      <c r="H7510">
        <v>1</v>
      </c>
      <c r="I7510">
        <v>105</v>
      </c>
      <c r="J7510">
        <v>731</v>
      </c>
      <c r="K7510">
        <v>20190706</v>
      </c>
      <c r="L7510" s="78">
        <v>0.83333333333333337</v>
      </c>
      <c r="M7510">
        <v>37</v>
      </c>
      <c r="Q7510">
        <v>2</v>
      </c>
    </row>
    <row r="7511" spans="1:17" x14ac:dyDescent="0.25">
      <c r="A7511" t="s">
        <v>51</v>
      </c>
      <c r="B7511" t="s">
        <v>52</v>
      </c>
      <c r="C7511">
        <v>2</v>
      </c>
      <c r="D7511">
        <v>90</v>
      </c>
      <c r="E7511">
        <v>40</v>
      </c>
      <c r="F7511">
        <v>88501</v>
      </c>
      <c r="G7511">
        <v>3</v>
      </c>
      <c r="H7511">
        <v>1</v>
      </c>
      <c r="I7511">
        <v>105</v>
      </c>
      <c r="J7511">
        <v>731</v>
      </c>
      <c r="K7511">
        <v>20190706</v>
      </c>
      <c r="L7511" s="78">
        <v>0.875</v>
      </c>
      <c r="M7511">
        <v>91</v>
      </c>
      <c r="Q7511">
        <v>2</v>
      </c>
    </row>
    <row r="7512" spans="1:17" x14ac:dyDescent="0.25">
      <c r="A7512" t="s">
        <v>51</v>
      </c>
      <c r="B7512" t="s">
        <v>52</v>
      </c>
      <c r="C7512">
        <v>2</v>
      </c>
      <c r="D7512">
        <v>90</v>
      </c>
      <c r="E7512">
        <v>40</v>
      </c>
      <c r="F7512">
        <v>88501</v>
      </c>
      <c r="G7512">
        <v>3</v>
      </c>
      <c r="H7512">
        <v>1</v>
      </c>
      <c r="I7512">
        <v>105</v>
      </c>
      <c r="J7512">
        <v>731</v>
      </c>
      <c r="K7512">
        <v>20190706</v>
      </c>
      <c r="L7512" s="78">
        <v>0.91666666666666663</v>
      </c>
      <c r="M7512">
        <v>79</v>
      </c>
      <c r="Q7512">
        <v>2</v>
      </c>
    </row>
    <row r="7513" spans="1:17" x14ac:dyDescent="0.25">
      <c r="A7513" t="s">
        <v>51</v>
      </c>
      <c r="B7513" t="s">
        <v>52</v>
      </c>
      <c r="C7513">
        <v>2</v>
      </c>
      <c r="D7513">
        <v>90</v>
      </c>
      <c r="E7513">
        <v>40</v>
      </c>
      <c r="F7513">
        <v>88501</v>
      </c>
      <c r="G7513">
        <v>3</v>
      </c>
      <c r="H7513">
        <v>1</v>
      </c>
      <c r="I7513">
        <v>105</v>
      </c>
      <c r="J7513">
        <v>731</v>
      </c>
      <c r="K7513">
        <v>20190706</v>
      </c>
      <c r="L7513" s="78">
        <v>0.95833333333333337</v>
      </c>
      <c r="M7513">
        <v>69</v>
      </c>
      <c r="Q7513">
        <v>2</v>
      </c>
    </row>
    <row r="7514" spans="1:17" x14ac:dyDescent="0.25">
      <c r="A7514" t="s">
        <v>51</v>
      </c>
      <c r="B7514" t="s">
        <v>52</v>
      </c>
      <c r="C7514">
        <v>2</v>
      </c>
      <c r="D7514">
        <v>90</v>
      </c>
      <c r="E7514">
        <v>40</v>
      </c>
      <c r="F7514">
        <v>88501</v>
      </c>
      <c r="G7514">
        <v>3</v>
      </c>
      <c r="H7514">
        <v>1</v>
      </c>
      <c r="I7514">
        <v>105</v>
      </c>
      <c r="J7514">
        <v>731</v>
      </c>
      <c r="K7514">
        <v>20190707</v>
      </c>
      <c r="L7514" s="78">
        <v>0</v>
      </c>
      <c r="M7514">
        <v>54</v>
      </c>
      <c r="Q7514" t="s">
        <v>56</v>
      </c>
    </row>
    <row r="7515" spans="1:17" x14ac:dyDescent="0.25">
      <c r="A7515" t="s">
        <v>51</v>
      </c>
      <c r="B7515" t="s">
        <v>52</v>
      </c>
      <c r="C7515">
        <v>2</v>
      </c>
      <c r="D7515">
        <v>90</v>
      </c>
      <c r="E7515">
        <v>40</v>
      </c>
      <c r="F7515">
        <v>88501</v>
      </c>
      <c r="G7515">
        <v>3</v>
      </c>
      <c r="H7515">
        <v>1</v>
      </c>
      <c r="I7515">
        <v>105</v>
      </c>
      <c r="J7515">
        <v>731</v>
      </c>
      <c r="K7515">
        <v>20190707</v>
      </c>
      <c r="L7515" s="78">
        <v>4.1666666666666664E-2</v>
      </c>
      <c r="M7515">
        <v>50</v>
      </c>
      <c r="Q7515" t="s">
        <v>56</v>
      </c>
    </row>
    <row r="7516" spans="1:17" x14ac:dyDescent="0.25">
      <c r="A7516" t="s">
        <v>51</v>
      </c>
      <c r="B7516" t="s">
        <v>52</v>
      </c>
      <c r="C7516">
        <v>2</v>
      </c>
      <c r="D7516">
        <v>90</v>
      </c>
      <c r="E7516">
        <v>40</v>
      </c>
      <c r="F7516">
        <v>88501</v>
      </c>
      <c r="G7516">
        <v>3</v>
      </c>
      <c r="H7516">
        <v>1</v>
      </c>
      <c r="I7516">
        <v>105</v>
      </c>
      <c r="J7516">
        <v>731</v>
      </c>
      <c r="K7516">
        <v>20190707</v>
      </c>
      <c r="L7516" s="78">
        <v>8.3333333333333329E-2</v>
      </c>
      <c r="M7516">
        <v>45</v>
      </c>
      <c r="Q7516" t="s">
        <v>56</v>
      </c>
    </row>
    <row r="7517" spans="1:17" x14ac:dyDescent="0.25">
      <c r="A7517" t="s">
        <v>51</v>
      </c>
      <c r="B7517" t="s">
        <v>52</v>
      </c>
      <c r="C7517">
        <v>2</v>
      </c>
      <c r="D7517">
        <v>90</v>
      </c>
      <c r="E7517">
        <v>40</v>
      </c>
      <c r="F7517">
        <v>88501</v>
      </c>
      <c r="G7517">
        <v>3</v>
      </c>
      <c r="H7517">
        <v>1</v>
      </c>
      <c r="I7517">
        <v>105</v>
      </c>
      <c r="J7517">
        <v>731</v>
      </c>
      <c r="K7517">
        <v>20190707</v>
      </c>
      <c r="L7517" s="78">
        <v>0.125</v>
      </c>
      <c r="M7517">
        <v>49</v>
      </c>
      <c r="Q7517" t="s">
        <v>56</v>
      </c>
    </row>
    <row r="7518" spans="1:17" x14ac:dyDescent="0.25">
      <c r="A7518" t="s">
        <v>51</v>
      </c>
      <c r="B7518" t="s">
        <v>52</v>
      </c>
      <c r="C7518">
        <v>2</v>
      </c>
      <c r="D7518">
        <v>90</v>
      </c>
      <c r="E7518">
        <v>40</v>
      </c>
      <c r="F7518">
        <v>88501</v>
      </c>
      <c r="G7518">
        <v>3</v>
      </c>
      <c r="H7518">
        <v>1</v>
      </c>
      <c r="I7518">
        <v>105</v>
      </c>
      <c r="J7518">
        <v>731</v>
      </c>
      <c r="K7518">
        <v>20190707</v>
      </c>
      <c r="L7518" s="78">
        <v>0.16666666666666666</v>
      </c>
      <c r="M7518">
        <v>41</v>
      </c>
      <c r="Q7518" t="s">
        <v>56</v>
      </c>
    </row>
    <row r="7519" spans="1:17" x14ac:dyDescent="0.25">
      <c r="A7519" t="s">
        <v>51</v>
      </c>
      <c r="B7519" t="s">
        <v>52</v>
      </c>
      <c r="C7519">
        <v>2</v>
      </c>
      <c r="D7519">
        <v>90</v>
      </c>
      <c r="E7519">
        <v>40</v>
      </c>
      <c r="F7519">
        <v>88501</v>
      </c>
      <c r="G7519">
        <v>3</v>
      </c>
      <c r="H7519">
        <v>1</v>
      </c>
      <c r="I7519">
        <v>105</v>
      </c>
      <c r="J7519">
        <v>731</v>
      </c>
      <c r="K7519">
        <v>20190707</v>
      </c>
      <c r="L7519" s="78">
        <v>0.20833333333333334</v>
      </c>
      <c r="M7519">
        <v>50</v>
      </c>
      <c r="Q7519" t="s">
        <v>56</v>
      </c>
    </row>
    <row r="7520" spans="1:17" x14ac:dyDescent="0.25">
      <c r="A7520" t="s">
        <v>51</v>
      </c>
      <c r="B7520" t="s">
        <v>52</v>
      </c>
      <c r="C7520">
        <v>2</v>
      </c>
      <c r="D7520">
        <v>90</v>
      </c>
      <c r="E7520">
        <v>40</v>
      </c>
      <c r="F7520">
        <v>88501</v>
      </c>
      <c r="G7520">
        <v>3</v>
      </c>
      <c r="H7520">
        <v>1</v>
      </c>
      <c r="I7520">
        <v>105</v>
      </c>
      <c r="J7520">
        <v>731</v>
      </c>
      <c r="K7520">
        <v>20190707</v>
      </c>
      <c r="L7520" s="78">
        <v>0.25</v>
      </c>
      <c r="M7520">
        <v>76</v>
      </c>
      <c r="Q7520" t="s">
        <v>56</v>
      </c>
    </row>
    <row r="7521" spans="1:17" x14ac:dyDescent="0.25">
      <c r="A7521" t="s">
        <v>51</v>
      </c>
      <c r="B7521" t="s">
        <v>52</v>
      </c>
      <c r="C7521">
        <v>2</v>
      </c>
      <c r="D7521">
        <v>90</v>
      </c>
      <c r="E7521">
        <v>40</v>
      </c>
      <c r="F7521">
        <v>88501</v>
      </c>
      <c r="G7521">
        <v>3</v>
      </c>
      <c r="H7521">
        <v>1</v>
      </c>
      <c r="I7521">
        <v>105</v>
      </c>
      <c r="J7521">
        <v>731</v>
      </c>
      <c r="K7521">
        <v>20190707</v>
      </c>
      <c r="L7521" s="78">
        <v>0.29166666666666669</v>
      </c>
      <c r="M7521">
        <v>87</v>
      </c>
      <c r="Q7521" t="s">
        <v>56</v>
      </c>
    </row>
    <row r="7522" spans="1:17" x14ac:dyDescent="0.25">
      <c r="A7522" t="s">
        <v>51</v>
      </c>
      <c r="B7522" t="s">
        <v>52</v>
      </c>
      <c r="C7522">
        <v>2</v>
      </c>
      <c r="D7522">
        <v>90</v>
      </c>
      <c r="E7522">
        <v>40</v>
      </c>
      <c r="F7522">
        <v>88501</v>
      </c>
      <c r="G7522">
        <v>3</v>
      </c>
      <c r="H7522">
        <v>1</v>
      </c>
      <c r="I7522">
        <v>105</v>
      </c>
      <c r="J7522">
        <v>731</v>
      </c>
      <c r="K7522">
        <v>20190707</v>
      </c>
      <c r="L7522" s="78">
        <v>0.33333333333333331</v>
      </c>
      <c r="M7522">
        <v>94</v>
      </c>
      <c r="Q7522" t="s">
        <v>56</v>
      </c>
    </row>
    <row r="7523" spans="1:17" x14ac:dyDescent="0.25">
      <c r="A7523" t="s">
        <v>51</v>
      </c>
      <c r="B7523" t="s">
        <v>52</v>
      </c>
      <c r="C7523">
        <v>2</v>
      </c>
      <c r="D7523">
        <v>90</v>
      </c>
      <c r="E7523">
        <v>40</v>
      </c>
      <c r="F7523">
        <v>88501</v>
      </c>
      <c r="G7523">
        <v>3</v>
      </c>
      <c r="H7523">
        <v>1</v>
      </c>
      <c r="I7523">
        <v>105</v>
      </c>
      <c r="J7523">
        <v>731</v>
      </c>
      <c r="K7523">
        <v>20190707</v>
      </c>
      <c r="L7523" s="78">
        <v>0.375</v>
      </c>
      <c r="M7523">
        <v>97</v>
      </c>
      <c r="Q7523" t="s">
        <v>56</v>
      </c>
    </row>
    <row r="7524" spans="1:17" x14ac:dyDescent="0.25">
      <c r="A7524" t="s">
        <v>51</v>
      </c>
      <c r="B7524" t="s">
        <v>52</v>
      </c>
      <c r="C7524">
        <v>2</v>
      </c>
      <c r="D7524">
        <v>90</v>
      </c>
      <c r="E7524">
        <v>40</v>
      </c>
      <c r="F7524">
        <v>88501</v>
      </c>
      <c r="G7524">
        <v>3</v>
      </c>
      <c r="H7524">
        <v>1</v>
      </c>
      <c r="I7524">
        <v>105</v>
      </c>
      <c r="J7524">
        <v>731</v>
      </c>
      <c r="K7524">
        <v>20190707</v>
      </c>
      <c r="L7524" s="78">
        <v>0.41666666666666669</v>
      </c>
      <c r="M7524">
        <v>99</v>
      </c>
      <c r="Q7524" t="s">
        <v>56</v>
      </c>
    </row>
    <row r="7525" spans="1:17" x14ac:dyDescent="0.25">
      <c r="A7525" t="s">
        <v>51</v>
      </c>
      <c r="B7525" t="s">
        <v>52</v>
      </c>
      <c r="C7525">
        <v>2</v>
      </c>
      <c r="D7525">
        <v>90</v>
      </c>
      <c r="E7525">
        <v>40</v>
      </c>
      <c r="F7525">
        <v>88501</v>
      </c>
      <c r="G7525">
        <v>3</v>
      </c>
      <c r="H7525">
        <v>1</v>
      </c>
      <c r="I7525">
        <v>105</v>
      </c>
      <c r="J7525">
        <v>731</v>
      </c>
      <c r="K7525">
        <v>20190707</v>
      </c>
      <c r="L7525" s="78">
        <v>0.45833333333333331</v>
      </c>
      <c r="M7525">
        <v>111</v>
      </c>
      <c r="Q7525" t="s">
        <v>56</v>
      </c>
    </row>
    <row r="7526" spans="1:17" x14ac:dyDescent="0.25">
      <c r="A7526" t="s">
        <v>51</v>
      </c>
      <c r="B7526" t="s">
        <v>52</v>
      </c>
      <c r="C7526">
        <v>2</v>
      </c>
      <c r="D7526">
        <v>90</v>
      </c>
      <c r="E7526">
        <v>40</v>
      </c>
      <c r="F7526">
        <v>88501</v>
      </c>
      <c r="G7526">
        <v>3</v>
      </c>
      <c r="H7526">
        <v>1</v>
      </c>
      <c r="I7526">
        <v>105</v>
      </c>
      <c r="J7526">
        <v>731</v>
      </c>
      <c r="K7526">
        <v>20190707</v>
      </c>
      <c r="L7526" s="78">
        <v>0.5</v>
      </c>
      <c r="M7526">
        <v>167</v>
      </c>
      <c r="Q7526" t="s">
        <v>56</v>
      </c>
    </row>
    <row r="7527" spans="1:17" x14ac:dyDescent="0.25">
      <c r="A7527" t="s">
        <v>51</v>
      </c>
      <c r="B7527" t="s">
        <v>52</v>
      </c>
      <c r="C7527">
        <v>2</v>
      </c>
      <c r="D7527">
        <v>90</v>
      </c>
      <c r="E7527">
        <v>40</v>
      </c>
      <c r="F7527">
        <v>88501</v>
      </c>
      <c r="G7527">
        <v>3</v>
      </c>
      <c r="H7527">
        <v>1</v>
      </c>
      <c r="I7527">
        <v>105</v>
      </c>
      <c r="J7527">
        <v>731</v>
      </c>
      <c r="K7527">
        <v>20190707</v>
      </c>
      <c r="L7527" s="78">
        <v>0.54166666666666663</v>
      </c>
      <c r="M7527">
        <v>163</v>
      </c>
      <c r="Q7527" t="s">
        <v>56</v>
      </c>
    </row>
    <row r="7528" spans="1:17" x14ac:dyDescent="0.25">
      <c r="A7528" t="s">
        <v>51</v>
      </c>
      <c r="B7528" t="s">
        <v>52</v>
      </c>
      <c r="C7528">
        <v>2</v>
      </c>
      <c r="D7528">
        <v>90</v>
      </c>
      <c r="E7528">
        <v>40</v>
      </c>
      <c r="F7528">
        <v>88501</v>
      </c>
      <c r="G7528">
        <v>3</v>
      </c>
      <c r="H7528">
        <v>1</v>
      </c>
      <c r="I7528">
        <v>105</v>
      </c>
      <c r="J7528">
        <v>731</v>
      </c>
      <c r="K7528">
        <v>20190707</v>
      </c>
      <c r="L7528" s="78">
        <v>0.58333333333333337</v>
      </c>
      <c r="M7528">
        <v>148</v>
      </c>
      <c r="Q7528" t="s">
        <v>56</v>
      </c>
    </row>
    <row r="7529" spans="1:17" x14ac:dyDescent="0.25">
      <c r="A7529" t="s">
        <v>51</v>
      </c>
      <c r="B7529" t="s">
        <v>52</v>
      </c>
      <c r="C7529">
        <v>2</v>
      </c>
      <c r="D7529">
        <v>90</v>
      </c>
      <c r="E7529">
        <v>40</v>
      </c>
      <c r="F7529">
        <v>88501</v>
      </c>
      <c r="G7529">
        <v>3</v>
      </c>
      <c r="H7529">
        <v>1</v>
      </c>
      <c r="I7529">
        <v>105</v>
      </c>
      <c r="J7529">
        <v>731</v>
      </c>
      <c r="K7529">
        <v>20190707</v>
      </c>
      <c r="L7529" s="78">
        <v>0.625</v>
      </c>
      <c r="M7529">
        <v>152</v>
      </c>
      <c r="Q7529" t="s">
        <v>56</v>
      </c>
    </row>
    <row r="7530" spans="1:17" x14ac:dyDescent="0.25">
      <c r="A7530" t="s">
        <v>51</v>
      </c>
      <c r="B7530" t="s">
        <v>52</v>
      </c>
      <c r="C7530">
        <v>2</v>
      </c>
      <c r="D7530">
        <v>90</v>
      </c>
      <c r="E7530">
        <v>40</v>
      </c>
      <c r="F7530">
        <v>88501</v>
      </c>
      <c r="G7530">
        <v>3</v>
      </c>
      <c r="H7530">
        <v>1</v>
      </c>
      <c r="I7530">
        <v>105</v>
      </c>
      <c r="J7530">
        <v>731</v>
      </c>
      <c r="K7530">
        <v>20190707</v>
      </c>
      <c r="L7530" s="78">
        <v>0.66666666666666663</v>
      </c>
      <c r="M7530">
        <v>130</v>
      </c>
      <c r="Q7530" t="s">
        <v>56</v>
      </c>
    </row>
    <row r="7531" spans="1:17" x14ac:dyDescent="0.25">
      <c r="A7531" t="s">
        <v>51</v>
      </c>
      <c r="B7531" t="s">
        <v>52</v>
      </c>
      <c r="C7531">
        <v>2</v>
      </c>
      <c r="D7531">
        <v>90</v>
      </c>
      <c r="E7531">
        <v>40</v>
      </c>
      <c r="F7531">
        <v>88501</v>
      </c>
      <c r="G7531">
        <v>3</v>
      </c>
      <c r="H7531">
        <v>1</v>
      </c>
      <c r="I7531">
        <v>105</v>
      </c>
      <c r="J7531">
        <v>731</v>
      </c>
      <c r="K7531">
        <v>20190707</v>
      </c>
      <c r="L7531" s="78">
        <v>0.70833333333333337</v>
      </c>
      <c r="M7531">
        <v>118</v>
      </c>
      <c r="Q7531" t="s">
        <v>56</v>
      </c>
    </row>
    <row r="7532" spans="1:17" x14ac:dyDescent="0.25">
      <c r="A7532" t="s">
        <v>51</v>
      </c>
      <c r="B7532" t="s">
        <v>52</v>
      </c>
      <c r="C7532">
        <v>2</v>
      </c>
      <c r="D7532">
        <v>90</v>
      </c>
      <c r="E7532">
        <v>40</v>
      </c>
      <c r="F7532">
        <v>88501</v>
      </c>
      <c r="G7532">
        <v>3</v>
      </c>
      <c r="H7532">
        <v>1</v>
      </c>
      <c r="I7532">
        <v>105</v>
      </c>
      <c r="J7532">
        <v>731</v>
      </c>
      <c r="K7532">
        <v>20190707</v>
      </c>
      <c r="L7532" s="78">
        <v>0.75</v>
      </c>
      <c r="M7532">
        <v>96</v>
      </c>
      <c r="Q7532" t="s">
        <v>56</v>
      </c>
    </row>
    <row r="7533" spans="1:17" x14ac:dyDescent="0.25">
      <c r="A7533" t="s">
        <v>51</v>
      </c>
      <c r="B7533" t="s">
        <v>52</v>
      </c>
      <c r="C7533">
        <v>2</v>
      </c>
      <c r="D7533">
        <v>90</v>
      </c>
      <c r="E7533">
        <v>40</v>
      </c>
      <c r="F7533">
        <v>88501</v>
      </c>
      <c r="G7533">
        <v>3</v>
      </c>
      <c r="H7533">
        <v>1</v>
      </c>
      <c r="I7533">
        <v>105</v>
      </c>
      <c r="J7533">
        <v>731</v>
      </c>
      <c r="K7533">
        <v>20190707</v>
      </c>
      <c r="L7533" s="78">
        <v>0.79166666666666663</v>
      </c>
      <c r="M7533">
        <v>105</v>
      </c>
      <c r="Q7533" t="s">
        <v>56</v>
      </c>
    </row>
    <row r="7534" spans="1:17" x14ac:dyDescent="0.25">
      <c r="A7534" t="s">
        <v>51</v>
      </c>
      <c r="B7534" t="s">
        <v>52</v>
      </c>
      <c r="C7534">
        <v>2</v>
      </c>
      <c r="D7534">
        <v>90</v>
      </c>
      <c r="E7534">
        <v>40</v>
      </c>
      <c r="F7534">
        <v>88501</v>
      </c>
      <c r="G7534">
        <v>3</v>
      </c>
      <c r="H7534">
        <v>1</v>
      </c>
      <c r="I7534">
        <v>105</v>
      </c>
      <c r="J7534">
        <v>731</v>
      </c>
      <c r="K7534">
        <v>20190707</v>
      </c>
      <c r="L7534" s="78">
        <v>0.83333333333333337</v>
      </c>
      <c r="M7534">
        <v>103</v>
      </c>
      <c r="Q7534" t="s">
        <v>56</v>
      </c>
    </row>
    <row r="7535" spans="1:17" x14ac:dyDescent="0.25">
      <c r="A7535" t="s">
        <v>51</v>
      </c>
      <c r="B7535" t="s">
        <v>52</v>
      </c>
      <c r="C7535">
        <v>2</v>
      </c>
      <c r="D7535">
        <v>90</v>
      </c>
      <c r="E7535">
        <v>40</v>
      </c>
      <c r="F7535">
        <v>88501</v>
      </c>
      <c r="G7535">
        <v>3</v>
      </c>
      <c r="H7535">
        <v>1</v>
      </c>
      <c r="I7535">
        <v>105</v>
      </c>
      <c r="J7535">
        <v>731</v>
      </c>
      <c r="K7535">
        <v>20190707</v>
      </c>
      <c r="L7535" s="78">
        <v>0.875</v>
      </c>
      <c r="M7535">
        <v>89</v>
      </c>
      <c r="Q7535" t="s">
        <v>56</v>
      </c>
    </row>
    <row r="7536" spans="1:17" x14ac:dyDescent="0.25">
      <c r="A7536" t="s">
        <v>51</v>
      </c>
      <c r="B7536" t="s">
        <v>52</v>
      </c>
      <c r="C7536">
        <v>2</v>
      </c>
      <c r="D7536">
        <v>90</v>
      </c>
      <c r="E7536">
        <v>40</v>
      </c>
      <c r="F7536">
        <v>88501</v>
      </c>
      <c r="G7536">
        <v>3</v>
      </c>
      <c r="H7536">
        <v>1</v>
      </c>
      <c r="I7536">
        <v>105</v>
      </c>
      <c r="J7536">
        <v>731</v>
      </c>
      <c r="K7536">
        <v>20190707</v>
      </c>
      <c r="L7536" s="78">
        <v>0.91666666666666663</v>
      </c>
      <c r="M7536">
        <v>85</v>
      </c>
      <c r="Q7536" t="s">
        <v>56</v>
      </c>
    </row>
    <row r="7537" spans="1:17" x14ac:dyDescent="0.25">
      <c r="A7537" t="s">
        <v>51</v>
      </c>
      <c r="B7537" t="s">
        <v>52</v>
      </c>
      <c r="C7537">
        <v>2</v>
      </c>
      <c r="D7537">
        <v>90</v>
      </c>
      <c r="E7537">
        <v>40</v>
      </c>
      <c r="F7537">
        <v>88501</v>
      </c>
      <c r="G7537">
        <v>3</v>
      </c>
      <c r="H7537">
        <v>1</v>
      </c>
      <c r="I7537">
        <v>105</v>
      </c>
      <c r="J7537">
        <v>731</v>
      </c>
      <c r="K7537">
        <v>20190707</v>
      </c>
      <c r="L7537" s="78">
        <v>0.95833333333333337</v>
      </c>
      <c r="M7537">
        <v>84</v>
      </c>
      <c r="Q7537" t="s">
        <v>56</v>
      </c>
    </row>
    <row r="7538" spans="1:17" x14ac:dyDescent="0.25">
      <c r="A7538" t="s">
        <v>51</v>
      </c>
      <c r="B7538" t="s">
        <v>52</v>
      </c>
      <c r="C7538">
        <v>2</v>
      </c>
      <c r="D7538">
        <v>90</v>
      </c>
      <c r="E7538">
        <v>40</v>
      </c>
      <c r="F7538">
        <v>88501</v>
      </c>
      <c r="G7538">
        <v>3</v>
      </c>
      <c r="H7538">
        <v>1</v>
      </c>
      <c r="I7538">
        <v>105</v>
      </c>
      <c r="J7538">
        <v>731</v>
      </c>
      <c r="K7538">
        <v>20190708</v>
      </c>
      <c r="L7538" s="78">
        <v>0</v>
      </c>
      <c r="M7538">
        <v>88</v>
      </c>
      <c r="Q7538" t="s">
        <v>56</v>
      </c>
    </row>
    <row r="7539" spans="1:17" x14ac:dyDescent="0.25">
      <c r="A7539" t="s">
        <v>51</v>
      </c>
      <c r="B7539" t="s">
        <v>52</v>
      </c>
      <c r="C7539">
        <v>2</v>
      </c>
      <c r="D7539">
        <v>90</v>
      </c>
      <c r="E7539">
        <v>40</v>
      </c>
      <c r="F7539">
        <v>88501</v>
      </c>
      <c r="G7539">
        <v>3</v>
      </c>
      <c r="H7539">
        <v>1</v>
      </c>
      <c r="I7539">
        <v>105</v>
      </c>
      <c r="J7539">
        <v>731</v>
      </c>
      <c r="K7539">
        <v>20190708</v>
      </c>
      <c r="L7539" s="78">
        <v>4.1666666666666664E-2</v>
      </c>
      <c r="M7539">
        <v>77</v>
      </c>
      <c r="Q7539" t="s">
        <v>56</v>
      </c>
    </row>
    <row r="7540" spans="1:17" x14ac:dyDescent="0.25">
      <c r="A7540" t="s">
        <v>51</v>
      </c>
      <c r="B7540" t="s">
        <v>52</v>
      </c>
      <c r="C7540">
        <v>2</v>
      </c>
      <c r="D7540">
        <v>90</v>
      </c>
      <c r="E7540">
        <v>40</v>
      </c>
      <c r="F7540">
        <v>88501</v>
      </c>
      <c r="G7540">
        <v>3</v>
      </c>
      <c r="H7540">
        <v>1</v>
      </c>
      <c r="I7540">
        <v>105</v>
      </c>
      <c r="J7540">
        <v>731</v>
      </c>
      <c r="K7540">
        <v>20190708</v>
      </c>
      <c r="L7540" s="78">
        <v>8.3333333333333329E-2</v>
      </c>
      <c r="M7540">
        <v>71</v>
      </c>
      <c r="Q7540" t="s">
        <v>56</v>
      </c>
    </row>
    <row r="7541" spans="1:17" x14ac:dyDescent="0.25">
      <c r="A7541" t="s">
        <v>51</v>
      </c>
      <c r="B7541" t="s">
        <v>52</v>
      </c>
      <c r="C7541">
        <v>2</v>
      </c>
      <c r="D7541">
        <v>90</v>
      </c>
      <c r="E7541">
        <v>40</v>
      </c>
      <c r="F7541">
        <v>88501</v>
      </c>
      <c r="G7541">
        <v>3</v>
      </c>
      <c r="H7541">
        <v>1</v>
      </c>
      <c r="I7541">
        <v>105</v>
      </c>
      <c r="J7541">
        <v>731</v>
      </c>
      <c r="K7541">
        <v>20190708</v>
      </c>
      <c r="L7541" s="78">
        <v>0.125</v>
      </c>
      <c r="M7541">
        <v>50</v>
      </c>
      <c r="Q7541" t="s">
        <v>56</v>
      </c>
    </row>
    <row r="7542" spans="1:17" x14ac:dyDescent="0.25">
      <c r="A7542" t="s">
        <v>51</v>
      </c>
      <c r="B7542" t="s">
        <v>52</v>
      </c>
      <c r="C7542">
        <v>2</v>
      </c>
      <c r="D7542">
        <v>90</v>
      </c>
      <c r="E7542">
        <v>40</v>
      </c>
      <c r="F7542">
        <v>88501</v>
      </c>
      <c r="G7542">
        <v>3</v>
      </c>
      <c r="H7542">
        <v>1</v>
      </c>
      <c r="I7542">
        <v>105</v>
      </c>
      <c r="J7542">
        <v>731</v>
      </c>
      <c r="K7542">
        <v>20190708</v>
      </c>
      <c r="L7542" s="78">
        <v>0.16666666666666666</v>
      </c>
      <c r="M7542">
        <v>46</v>
      </c>
      <c r="Q7542" t="s">
        <v>56</v>
      </c>
    </row>
    <row r="7543" spans="1:17" x14ac:dyDescent="0.25">
      <c r="A7543" t="s">
        <v>51</v>
      </c>
      <c r="B7543" t="s">
        <v>52</v>
      </c>
      <c r="C7543">
        <v>2</v>
      </c>
      <c r="D7543">
        <v>90</v>
      </c>
      <c r="E7543">
        <v>40</v>
      </c>
      <c r="F7543">
        <v>88501</v>
      </c>
      <c r="G7543">
        <v>3</v>
      </c>
      <c r="H7543">
        <v>1</v>
      </c>
      <c r="I7543">
        <v>105</v>
      </c>
      <c r="J7543">
        <v>731</v>
      </c>
      <c r="K7543">
        <v>20190708</v>
      </c>
      <c r="L7543" s="78">
        <v>0.20833333333333334</v>
      </c>
      <c r="M7543">
        <v>38</v>
      </c>
      <c r="Q7543" t="s">
        <v>56</v>
      </c>
    </row>
    <row r="7544" spans="1:17" x14ac:dyDescent="0.25">
      <c r="A7544" t="s">
        <v>51</v>
      </c>
      <c r="B7544" t="s">
        <v>52</v>
      </c>
      <c r="C7544">
        <v>2</v>
      </c>
      <c r="D7544">
        <v>90</v>
      </c>
      <c r="E7544">
        <v>40</v>
      </c>
      <c r="F7544">
        <v>88501</v>
      </c>
      <c r="G7544">
        <v>3</v>
      </c>
      <c r="H7544">
        <v>1</v>
      </c>
      <c r="I7544">
        <v>105</v>
      </c>
      <c r="J7544">
        <v>731</v>
      </c>
      <c r="K7544">
        <v>20190708</v>
      </c>
      <c r="L7544" s="78">
        <v>0.25</v>
      </c>
      <c r="M7544">
        <v>38</v>
      </c>
      <c r="Q7544" t="s">
        <v>56</v>
      </c>
    </row>
    <row r="7545" spans="1:17" x14ac:dyDescent="0.25">
      <c r="A7545" t="s">
        <v>51</v>
      </c>
      <c r="B7545" t="s">
        <v>52</v>
      </c>
      <c r="C7545">
        <v>2</v>
      </c>
      <c r="D7545">
        <v>90</v>
      </c>
      <c r="E7545">
        <v>40</v>
      </c>
      <c r="F7545">
        <v>88501</v>
      </c>
      <c r="G7545">
        <v>3</v>
      </c>
      <c r="H7545">
        <v>1</v>
      </c>
      <c r="I7545">
        <v>105</v>
      </c>
      <c r="J7545">
        <v>731</v>
      </c>
      <c r="K7545">
        <v>20190708</v>
      </c>
      <c r="L7545" s="78">
        <v>0.29166666666666669</v>
      </c>
      <c r="M7545">
        <v>39</v>
      </c>
      <c r="Q7545" t="s">
        <v>56</v>
      </c>
    </row>
    <row r="7546" spans="1:17" x14ac:dyDescent="0.25">
      <c r="A7546" t="s">
        <v>51</v>
      </c>
      <c r="B7546" t="s">
        <v>52</v>
      </c>
      <c r="C7546">
        <v>2</v>
      </c>
      <c r="D7546">
        <v>90</v>
      </c>
      <c r="E7546">
        <v>40</v>
      </c>
      <c r="F7546">
        <v>88501</v>
      </c>
      <c r="G7546">
        <v>3</v>
      </c>
      <c r="H7546">
        <v>1</v>
      </c>
      <c r="I7546">
        <v>105</v>
      </c>
      <c r="J7546">
        <v>731</v>
      </c>
      <c r="K7546">
        <v>20190708</v>
      </c>
      <c r="L7546" s="78">
        <v>0.33333333333333331</v>
      </c>
      <c r="M7546">
        <v>84</v>
      </c>
      <c r="Q7546" t="s">
        <v>56</v>
      </c>
    </row>
    <row r="7547" spans="1:17" x14ac:dyDescent="0.25">
      <c r="A7547" t="s">
        <v>51</v>
      </c>
      <c r="B7547" t="s">
        <v>52</v>
      </c>
      <c r="C7547">
        <v>2</v>
      </c>
      <c r="D7547">
        <v>90</v>
      </c>
      <c r="E7547">
        <v>40</v>
      </c>
      <c r="F7547">
        <v>88501</v>
      </c>
      <c r="G7547">
        <v>3</v>
      </c>
      <c r="H7547">
        <v>1</v>
      </c>
      <c r="I7547">
        <v>105</v>
      </c>
      <c r="J7547">
        <v>731</v>
      </c>
      <c r="K7547">
        <v>20190708</v>
      </c>
      <c r="L7547" s="78">
        <v>0.375</v>
      </c>
      <c r="M7547">
        <v>58</v>
      </c>
      <c r="Q7547" t="s">
        <v>56</v>
      </c>
    </row>
    <row r="7548" spans="1:17" x14ac:dyDescent="0.25">
      <c r="A7548" t="s">
        <v>51</v>
      </c>
      <c r="B7548" t="s">
        <v>52</v>
      </c>
      <c r="C7548">
        <v>2</v>
      </c>
      <c r="D7548">
        <v>90</v>
      </c>
      <c r="E7548">
        <v>40</v>
      </c>
      <c r="F7548">
        <v>88501</v>
      </c>
      <c r="G7548">
        <v>3</v>
      </c>
      <c r="H7548">
        <v>1</v>
      </c>
      <c r="I7548">
        <v>105</v>
      </c>
      <c r="J7548">
        <v>731</v>
      </c>
      <c r="K7548">
        <v>20190708</v>
      </c>
      <c r="L7548" s="78">
        <v>0.41666666666666669</v>
      </c>
      <c r="M7548">
        <v>61</v>
      </c>
      <c r="Q7548" t="s">
        <v>56</v>
      </c>
    </row>
    <row r="7549" spans="1:17" x14ac:dyDescent="0.25">
      <c r="A7549" t="s">
        <v>51</v>
      </c>
      <c r="B7549" t="s">
        <v>52</v>
      </c>
      <c r="C7549">
        <v>2</v>
      </c>
      <c r="D7549">
        <v>90</v>
      </c>
      <c r="E7549">
        <v>40</v>
      </c>
      <c r="F7549">
        <v>88501</v>
      </c>
      <c r="G7549">
        <v>3</v>
      </c>
      <c r="H7549">
        <v>1</v>
      </c>
      <c r="I7549">
        <v>105</v>
      </c>
      <c r="J7549">
        <v>731</v>
      </c>
      <c r="K7549">
        <v>20190708</v>
      </c>
      <c r="L7549" s="78">
        <v>0.45833333333333331</v>
      </c>
      <c r="M7549">
        <v>74</v>
      </c>
      <c r="Q7549" t="s">
        <v>56</v>
      </c>
    </row>
    <row r="7550" spans="1:17" x14ac:dyDescent="0.25">
      <c r="A7550" t="s">
        <v>51</v>
      </c>
      <c r="B7550" t="s">
        <v>52</v>
      </c>
      <c r="C7550">
        <v>2</v>
      </c>
      <c r="D7550">
        <v>90</v>
      </c>
      <c r="E7550">
        <v>40</v>
      </c>
      <c r="F7550">
        <v>88501</v>
      </c>
      <c r="G7550">
        <v>3</v>
      </c>
      <c r="H7550">
        <v>1</v>
      </c>
      <c r="I7550">
        <v>105</v>
      </c>
      <c r="J7550">
        <v>731</v>
      </c>
      <c r="K7550">
        <v>20190708</v>
      </c>
      <c r="L7550" s="78">
        <v>0.5</v>
      </c>
      <c r="M7550">
        <v>76</v>
      </c>
      <c r="Q7550" t="s">
        <v>56</v>
      </c>
    </row>
    <row r="7551" spans="1:17" x14ac:dyDescent="0.25">
      <c r="A7551" t="s">
        <v>51</v>
      </c>
      <c r="B7551" t="s">
        <v>52</v>
      </c>
      <c r="C7551">
        <v>2</v>
      </c>
      <c r="D7551">
        <v>90</v>
      </c>
      <c r="E7551">
        <v>40</v>
      </c>
      <c r="F7551">
        <v>88501</v>
      </c>
      <c r="G7551">
        <v>3</v>
      </c>
      <c r="H7551">
        <v>1</v>
      </c>
      <c r="I7551">
        <v>105</v>
      </c>
      <c r="J7551">
        <v>731</v>
      </c>
      <c r="K7551">
        <v>20190708</v>
      </c>
      <c r="L7551" s="78">
        <v>0.54166666666666663</v>
      </c>
      <c r="M7551">
        <v>75</v>
      </c>
      <c r="Q7551" t="s">
        <v>56</v>
      </c>
    </row>
    <row r="7552" spans="1:17" x14ac:dyDescent="0.25">
      <c r="A7552" t="s">
        <v>51</v>
      </c>
      <c r="B7552" t="s">
        <v>52</v>
      </c>
      <c r="C7552">
        <v>2</v>
      </c>
      <c r="D7552">
        <v>90</v>
      </c>
      <c r="E7552">
        <v>40</v>
      </c>
      <c r="F7552">
        <v>88501</v>
      </c>
      <c r="G7552">
        <v>3</v>
      </c>
      <c r="H7552">
        <v>1</v>
      </c>
      <c r="I7552">
        <v>105</v>
      </c>
      <c r="J7552">
        <v>731</v>
      </c>
      <c r="K7552">
        <v>20190708</v>
      </c>
      <c r="L7552" s="78">
        <v>0.58333333333333337</v>
      </c>
      <c r="M7552">
        <v>70</v>
      </c>
      <c r="Q7552" t="s">
        <v>56</v>
      </c>
    </row>
    <row r="7553" spans="1:17" x14ac:dyDescent="0.25">
      <c r="A7553" t="s">
        <v>51</v>
      </c>
      <c r="B7553" t="s">
        <v>52</v>
      </c>
      <c r="C7553">
        <v>2</v>
      </c>
      <c r="D7553">
        <v>90</v>
      </c>
      <c r="E7553">
        <v>40</v>
      </c>
      <c r="F7553">
        <v>88501</v>
      </c>
      <c r="G7553">
        <v>3</v>
      </c>
      <c r="H7553">
        <v>1</v>
      </c>
      <c r="I7553">
        <v>105</v>
      </c>
      <c r="J7553">
        <v>731</v>
      </c>
      <c r="K7553">
        <v>20190708</v>
      </c>
      <c r="L7553" s="78">
        <v>0.625</v>
      </c>
      <c r="M7553">
        <v>67</v>
      </c>
      <c r="Q7553" t="s">
        <v>56</v>
      </c>
    </row>
    <row r="7554" spans="1:17" x14ac:dyDescent="0.25">
      <c r="A7554" t="s">
        <v>51</v>
      </c>
      <c r="B7554" t="s">
        <v>52</v>
      </c>
      <c r="C7554">
        <v>2</v>
      </c>
      <c r="D7554">
        <v>90</v>
      </c>
      <c r="E7554">
        <v>40</v>
      </c>
      <c r="F7554">
        <v>88501</v>
      </c>
      <c r="G7554">
        <v>3</v>
      </c>
      <c r="H7554">
        <v>1</v>
      </c>
      <c r="I7554">
        <v>105</v>
      </c>
      <c r="J7554">
        <v>731</v>
      </c>
      <c r="K7554">
        <v>20190708</v>
      </c>
      <c r="L7554" s="78">
        <v>0.66666666666666663</v>
      </c>
      <c r="M7554">
        <v>125</v>
      </c>
      <c r="Q7554" t="s">
        <v>56</v>
      </c>
    </row>
    <row r="7555" spans="1:17" x14ac:dyDescent="0.25">
      <c r="A7555" t="s">
        <v>51</v>
      </c>
      <c r="B7555" t="s">
        <v>52</v>
      </c>
      <c r="C7555">
        <v>2</v>
      </c>
      <c r="D7555">
        <v>90</v>
      </c>
      <c r="E7555">
        <v>40</v>
      </c>
      <c r="F7555">
        <v>88501</v>
      </c>
      <c r="G7555">
        <v>3</v>
      </c>
      <c r="H7555">
        <v>1</v>
      </c>
      <c r="I7555">
        <v>105</v>
      </c>
      <c r="J7555">
        <v>731</v>
      </c>
      <c r="K7555">
        <v>20190708</v>
      </c>
      <c r="L7555" s="78">
        <v>0.70833333333333337</v>
      </c>
      <c r="M7555">
        <v>261</v>
      </c>
      <c r="Q7555" t="s">
        <v>56</v>
      </c>
    </row>
    <row r="7556" spans="1:17" x14ac:dyDescent="0.25">
      <c r="A7556" t="s">
        <v>51</v>
      </c>
      <c r="B7556" t="s">
        <v>52</v>
      </c>
      <c r="C7556">
        <v>2</v>
      </c>
      <c r="D7556">
        <v>90</v>
      </c>
      <c r="E7556">
        <v>40</v>
      </c>
      <c r="F7556">
        <v>88501</v>
      </c>
      <c r="G7556">
        <v>3</v>
      </c>
      <c r="H7556">
        <v>1</v>
      </c>
      <c r="I7556">
        <v>105</v>
      </c>
      <c r="J7556">
        <v>731</v>
      </c>
      <c r="K7556">
        <v>20190708</v>
      </c>
      <c r="L7556" s="78">
        <v>0.75</v>
      </c>
      <c r="M7556">
        <v>345</v>
      </c>
      <c r="Q7556" t="s">
        <v>56</v>
      </c>
    </row>
    <row r="7557" spans="1:17" x14ac:dyDescent="0.25">
      <c r="A7557" t="s">
        <v>51</v>
      </c>
      <c r="B7557" t="s">
        <v>52</v>
      </c>
      <c r="C7557">
        <v>2</v>
      </c>
      <c r="D7557">
        <v>90</v>
      </c>
      <c r="E7557">
        <v>40</v>
      </c>
      <c r="F7557">
        <v>88501</v>
      </c>
      <c r="G7557">
        <v>3</v>
      </c>
      <c r="H7557">
        <v>1</v>
      </c>
      <c r="I7557">
        <v>105</v>
      </c>
      <c r="J7557">
        <v>731</v>
      </c>
      <c r="K7557">
        <v>20190708</v>
      </c>
      <c r="L7557" s="78">
        <v>0.79166666666666663</v>
      </c>
      <c r="M7557">
        <v>347</v>
      </c>
      <c r="Q7557" t="s">
        <v>56</v>
      </c>
    </row>
    <row r="7558" spans="1:17" x14ac:dyDescent="0.25">
      <c r="A7558" t="s">
        <v>51</v>
      </c>
      <c r="B7558" t="s">
        <v>52</v>
      </c>
      <c r="C7558">
        <v>2</v>
      </c>
      <c r="D7558">
        <v>90</v>
      </c>
      <c r="E7558">
        <v>40</v>
      </c>
      <c r="F7558">
        <v>88501</v>
      </c>
      <c r="G7558">
        <v>3</v>
      </c>
      <c r="H7558">
        <v>1</v>
      </c>
      <c r="I7558">
        <v>105</v>
      </c>
      <c r="J7558">
        <v>731</v>
      </c>
      <c r="K7558">
        <v>20190708</v>
      </c>
      <c r="L7558" s="78">
        <v>0.83333333333333337</v>
      </c>
      <c r="M7558">
        <v>325</v>
      </c>
      <c r="Q7558" t="s">
        <v>56</v>
      </c>
    </row>
    <row r="7559" spans="1:17" x14ac:dyDescent="0.25">
      <c r="A7559" t="s">
        <v>51</v>
      </c>
      <c r="B7559" t="s">
        <v>52</v>
      </c>
      <c r="C7559">
        <v>2</v>
      </c>
      <c r="D7559">
        <v>90</v>
      </c>
      <c r="E7559">
        <v>40</v>
      </c>
      <c r="F7559">
        <v>88501</v>
      </c>
      <c r="G7559">
        <v>3</v>
      </c>
      <c r="H7559">
        <v>1</v>
      </c>
      <c r="I7559">
        <v>105</v>
      </c>
      <c r="J7559">
        <v>731</v>
      </c>
      <c r="K7559">
        <v>20190708</v>
      </c>
      <c r="L7559" s="78">
        <v>0.875</v>
      </c>
      <c r="M7559">
        <v>306</v>
      </c>
      <c r="Q7559" t="s">
        <v>56</v>
      </c>
    </row>
    <row r="7560" spans="1:17" x14ac:dyDescent="0.25">
      <c r="A7560" t="s">
        <v>51</v>
      </c>
      <c r="B7560" t="s">
        <v>52</v>
      </c>
      <c r="C7560">
        <v>2</v>
      </c>
      <c r="D7560">
        <v>90</v>
      </c>
      <c r="E7560">
        <v>40</v>
      </c>
      <c r="F7560">
        <v>88501</v>
      </c>
      <c r="G7560">
        <v>3</v>
      </c>
      <c r="H7560">
        <v>1</v>
      </c>
      <c r="I7560">
        <v>105</v>
      </c>
      <c r="J7560">
        <v>731</v>
      </c>
      <c r="K7560">
        <v>20190708</v>
      </c>
      <c r="L7560" s="78">
        <v>0.91666666666666663</v>
      </c>
      <c r="M7560">
        <v>285</v>
      </c>
      <c r="Q7560" t="s">
        <v>56</v>
      </c>
    </row>
    <row r="7561" spans="1:17" x14ac:dyDescent="0.25">
      <c r="A7561" t="s">
        <v>51</v>
      </c>
      <c r="B7561" t="s">
        <v>52</v>
      </c>
      <c r="C7561">
        <v>2</v>
      </c>
      <c r="D7561">
        <v>90</v>
      </c>
      <c r="E7561">
        <v>40</v>
      </c>
      <c r="F7561">
        <v>88501</v>
      </c>
      <c r="G7561">
        <v>3</v>
      </c>
      <c r="H7561">
        <v>1</v>
      </c>
      <c r="I7561">
        <v>105</v>
      </c>
      <c r="J7561">
        <v>731</v>
      </c>
      <c r="K7561">
        <v>20190708</v>
      </c>
      <c r="L7561" s="78">
        <v>0.95833333333333337</v>
      </c>
      <c r="M7561">
        <v>287</v>
      </c>
      <c r="Q7561" t="s">
        <v>56</v>
      </c>
    </row>
    <row r="7562" spans="1:17" x14ac:dyDescent="0.25">
      <c r="A7562" t="s">
        <v>51</v>
      </c>
      <c r="B7562" t="s">
        <v>52</v>
      </c>
      <c r="C7562">
        <v>2</v>
      </c>
      <c r="D7562">
        <v>90</v>
      </c>
      <c r="E7562">
        <v>40</v>
      </c>
      <c r="F7562">
        <v>88501</v>
      </c>
      <c r="G7562">
        <v>3</v>
      </c>
      <c r="H7562">
        <v>1</v>
      </c>
      <c r="I7562">
        <v>105</v>
      </c>
      <c r="J7562">
        <v>731</v>
      </c>
      <c r="K7562">
        <v>20190709</v>
      </c>
      <c r="L7562" s="78">
        <v>0</v>
      </c>
      <c r="M7562">
        <v>235</v>
      </c>
      <c r="Q7562" t="s">
        <v>56</v>
      </c>
    </row>
    <row r="7563" spans="1:17" x14ac:dyDescent="0.25">
      <c r="A7563" t="s">
        <v>51</v>
      </c>
      <c r="B7563" t="s">
        <v>52</v>
      </c>
      <c r="C7563">
        <v>2</v>
      </c>
      <c r="D7563">
        <v>90</v>
      </c>
      <c r="E7563">
        <v>40</v>
      </c>
      <c r="F7563">
        <v>88501</v>
      </c>
      <c r="G7563">
        <v>3</v>
      </c>
      <c r="H7563">
        <v>1</v>
      </c>
      <c r="I7563">
        <v>105</v>
      </c>
      <c r="J7563">
        <v>731</v>
      </c>
      <c r="K7563">
        <v>20190709</v>
      </c>
      <c r="L7563" s="78">
        <v>4.1666666666666664E-2</v>
      </c>
      <c r="M7563">
        <v>223</v>
      </c>
      <c r="Q7563" t="s">
        <v>56</v>
      </c>
    </row>
    <row r="7564" spans="1:17" x14ac:dyDescent="0.25">
      <c r="A7564" t="s">
        <v>51</v>
      </c>
      <c r="B7564" t="s">
        <v>52</v>
      </c>
      <c r="C7564">
        <v>2</v>
      </c>
      <c r="D7564">
        <v>90</v>
      </c>
      <c r="E7564">
        <v>40</v>
      </c>
      <c r="F7564">
        <v>88501</v>
      </c>
      <c r="G7564">
        <v>3</v>
      </c>
      <c r="H7564">
        <v>1</v>
      </c>
      <c r="I7564">
        <v>105</v>
      </c>
      <c r="J7564">
        <v>731</v>
      </c>
      <c r="K7564">
        <v>20190709</v>
      </c>
      <c r="L7564" s="78">
        <v>8.3333333333333329E-2</v>
      </c>
      <c r="M7564">
        <v>200</v>
      </c>
      <c r="Q7564" t="s">
        <v>56</v>
      </c>
    </row>
    <row r="7565" spans="1:17" x14ac:dyDescent="0.25">
      <c r="A7565" t="s">
        <v>51</v>
      </c>
      <c r="B7565" t="s">
        <v>52</v>
      </c>
      <c r="C7565">
        <v>2</v>
      </c>
      <c r="D7565">
        <v>90</v>
      </c>
      <c r="E7565">
        <v>40</v>
      </c>
      <c r="F7565">
        <v>88501</v>
      </c>
      <c r="G7565">
        <v>3</v>
      </c>
      <c r="H7565">
        <v>1</v>
      </c>
      <c r="I7565">
        <v>105</v>
      </c>
      <c r="J7565">
        <v>731</v>
      </c>
      <c r="K7565">
        <v>20190709</v>
      </c>
      <c r="L7565" s="78">
        <v>0.125</v>
      </c>
      <c r="M7565">
        <v>197</v>
      </c>
      <c r="Q7565" t="s">
        <v>56</v>
      </c>
    </row>
    <row r="7566" spans="1:17" x14ac:dyDescent="0.25">
      <c r="A7566" t="s">
        <v>51</v>
      </c>
      <c r="B7566" t="s">
        <v>52</v>
      </c>
      <c r="C7566">
        <v>2</v>
      </c>
      <c r="D7566">
        <v>90</v>
      </c>
      <c r="E7566">
        <v>40</v>
      </c>
      <c r="F7566">
        <v>88501</v>
      </c>
      <c r="G7566">
        <v>3</v>
      </c>
      <c r="H7566">
        <v>1</v>
      </c>
      <c r="I7566">
        <v>105</v>
      </c>
      <c r="J7566">
        <v>731</v>
      </c>
      <c r="K7566">
        <v>20190709</v>
      </c>
      <c r="L7566" s="78">
        <v>0.16666666666666666</v>
      </c>
      <c r="M7566">
        <v>179</v>
      </c>
      <c r="Q7566" t="s">
        <v>56</v>
      </c>
    </row>
    <row r="7567" spans="1:17" x14ac:dyDescent="0.25">
      <c r="A7567" t="s">
        <v>51</v>
      </c>
      <c r="B7567" t="s">
        <v>52</v>
      </c>
      <c r="C7567">
        <v>2</v>
      </c>
      <c r="D7567">
        <v>90</v>
      </c>
      <c r="E7567">
        <v>40</v>
      </c>
      <c r="F7567">
        <v>88501</v>
      </c>
      <c r="G7567">
        <v>3</v>
      </c>
      <c r="H7567">
        <v>1</v>
      </c>
      <c r="I7567">
        <v>105</v>
      </c>
      <c r="J7567">
        <v>731</v>
      </c>
      <c r="K7567">
        <v>20190709</v>
      </c>
      <c r="L7567" s="78">
        <v>0.20833333333333334</v>
      </c>
      <c r="M7567">
        <v>130</v>
      </c>
      <c r="Q7567" t="s">
        <v>56</v>
      </c>
    </row>
    <row r="7568" spans="1:17" x14ac:dyDescent="0.25">
      <c r="A7568" t="s">
        <v>51</v>
      </c>
      <c r="B7568" t="s">
        <v>52</v>
      </c>
      <c r="C7568">
        <v>2</v>
      </c>
      <c r="D7568">
        <v>90</v>
      </c>
      <c r="E7568">
        <v>40</v>
      </c>
      <c r="F7568">
        <v>88501</v>
      </c>
      <c r="G7568">
        <v>3</v>
      </c>
      <c r="H7568">
        <v>1</v>
      </c>
      <c r="I7568">
        <v>105</v>
      </c>
      <c r="J7568">
        <v>731</v>
      </c>
      <c r="K7568">
        <v>20190709</v>
      </c>
      <c r="L7568" s="78">
        <v>0.25</v>
      </c>
      <c r="M7568">
        <v>101</v>
      </c>
      <c r="Q7568" t="s">
        <v>56</v>
      </c>
    </row>
    <row r="7569" spans="1:17" x14ac:dyDescent="0.25">
      <c r="A7569" t="s">
        <v>51</v>
      </c>
      <c r="B7569" t="s">
        <v>52</v>
      </c>
      <c r="C7569">
        <v>2</v>
      </c>
      <c r="D7569">
        <v>90</v>
      </c>
      <c r="E7569">
        <v>40</v>
      </c>
      <c r="F7569">
        <v>88501</v>
      </c>
      <c r="G7569">
        <v>3</v>
      </c>
      <c r="H7569">
        <v>1</v>
      </c>
      <c r="I7569">
        <v>105</v>
      </c>
      <c r="J7569">
        <v>731</v>
      </c>
      <c r="K7569">
        <v>20190709</v>
      </c>
      <c r="L7569" s="78">
        <v>0.29166666666666669</v>
      </c>
      <c r="M7569">
        <v>85</v>
      </c>
      <c r="Q7569" t="s">
        <v>56</v>
      </c>
    </row>
    <row r="7570" spans="1:17" x14ac:dyDescent="0.25">
      <c r="A7570" t="s">
        <v>51</v>
      </c>
      <c r="B7570" t="s">
        <v>52</v>
      </c>
      <c r="C7570">
        <v>2</v>
      </c>
      <c r="D7570">
        <v>90</v>
      </c>
      <c r="E7570">
        <v>40</v>
      </c>
      <c r="F7570">
        <v>88501</v>
      </c>
      <c r="G7570">
        <v>3</v>
      </c>
      <c r="H7570">
        <v>1</v>
      </c>
      <c r="I7570">
        <v>105</v>
      </c>
      <c r="J7570">
        <v>731</v>
      </c>
      <c r="K7570">
        <v>20190709</v>
      </c>
      <c r="L7570" s="78">
        <v>0.33333333333333331</v>
      </c>
      <c r="M7570">
        <v>64</v>
      </c>
      <c r="Q7570" t="s">
        <v>56</v>
      </c>
    </row>
    <row r="7571" spans="1:17" x14ac:dyDescent="0.25">
      <c r="A7571" t="s">
        <v>51</v>
      </c>
      <c r="B7571" t="s">
        <v>52</v>
      </c>
      <c r="C7571">
        <v>2</v>
      </c>
      <c r="D7571">
        <v>90</v>
      </c>
      <c r="E7571">
        <v>40</v>
      </c>
      <c r="F7571">
        <v>88501</v>
      </c>
      <c r="G7571">
        <v>3</v>
      </c>
      <c r="H7571">
        <v>1</v>
      </c>
      <c r="I7571">
        <v>105</v>
      </c>
      <c r="J7571">
        <v>731</v>
      </c>
      <c r="K7571">
        <v>20190709</v>
      </c>
      <c r="L7571" s="78">
        <v>0.375</v>
      </c>
      <c r="M7571">
        <v>51</v>
      </c>
      <c r="Q7571" t="s">
        <v>56</v>
      </c>
    </row>
    <row r="7572" spans="1:17" x14ac:dyDescent="0.25">
      <c r="A7572" t="s">
        <v>51</v>
      </c>
      <c r="B7572" t="s">
        <v>52</v>
      </c>
      <c r="C7572">
        <v>2</v>
      </c>
      <c r="D7572">
        <v>90</v>
      </c>
      <c r="E7572">
        <v>40</v>
      </c>
      <c r="F7572">
        <v>88501</v>
      </c>
      <c r="G7572">
        <v>3</v>
      </c>
      <c r="H7572">
        <v>1</v>
      </c>
      <c r="I7572">
        <v>105</v>
      </c>
      <c r="J7572">
        <v>731</v>
      </c>
      <c r="K7572">
        <v>20190709</v>
      </c>
      <c r="L7572" s="78">
        <v>0.41666666666666669</v>
      </c>
      <c r="N7572" t="s">
        <v>91</v>
      </c>
    </row>
    <row r="7573" spans="1:17" x14ac:dyDescent="0.25">
      <c r="A7573" t="s">
        <v>51</v>
      </c>
      <c r="B7573" t="s">
        <v>52</v>
      </c>
      <c r="C7573">
        <v>2</v>
      </c>
      <c r="D7573">
        <v>90</v>
      </c>
      <c r="E7573">
        <v>40</v>
      </c>
      <c r="F7573">
        <v>88501</v>
      </c>
      <c r="G7573">
        <v>3</v>
      </c>
      <c r="H7573">
        <v>1</v>
      </c>
      <c r="I7573">
        <v>105</v>
      </c>
      <c r="J7573">
        <v>731</v>
      </c>
      <c r="K7573">
        <v>20190709</v>
      </c>
      <c r="L7573" s="78">
        <v>0.45833333333333331</v>
      </c>
      <c r="N7573" t="s">
        <v>91</v>
      </c>
    </row>
    <row r="7574" spans="1:17" x14ac:dyDescent="0.25">
      <c r="A7574" t="s">
        <v>51</v>
      </c>
      <c r="B7574" t="s">
        <v>52</v>
      </c>
      <c r="C7574">
        <v>2</v>
      </c>
      <c r="D7574">
        <v>90</v>
      </c>
      <c r="E7574">
        <v>40</v>
      </c>
      <c r="F7574">
        <v>88501</v>
      </c>
      <c r="G7574">
        <v>3</v>
      </c>
      <c r="H7574">
        <v>1</v>
      </c>
      <c r="I7574">
        <v>105</v>
      </c>
      <c r="J7574">
        <v>731</v>
      </c>
      <c r="K7574">
        <v>20190709</v>
      </c>
      <c r="L7574" s="78">
        <v>0.5</v>
      </c>
      <c r="N7574" t="s">
        <v>91</v>
      </c>
    </row>
    <row r="7575" spans="1:17" x14ac:dyDescent="0.25">
      <c r="A7575" t="s">
        <v>51</v>
      </c>
      <c r="B7575" t="s">
        <v>52</v>
      </c>
      <c r="C7575">
        <v>2</v>
      </c>
      <c r="D7575">
        <v>90</v>
      </c>
      <c r="E7575">
        <v>40</v>
      </c>
      <c r="F7575">
        <v>88501</v>
      </c>
      <c r="G7575">
        <v>3</v>
      </c>
      <c r="H7575">
        <v>1</v>
      </c>
      <c r="I7575">
        <v>105</v>
      </c>
      <c r="J7575">
        <v>731</v>
      </c>
      <c r="K7575">
        <v>20190709</v>
      </c>
      <c r="L7575" s="78">
        <v>0.54166666666666663</v>
      </c>
      <c r="M7575">
        <v>88</v>
      </c>
      <c r="Q7575" t="s">
        <v>56</v>
      </c>
    </row>
    <row r="7576" spans="1:17" x14ac:dyDescent="0.25">
      <c r="A7576" t="s">
        <v>51</v>
      </c>
      <c r="B7576" t="s">
        <v>52</v>
      </c>
      <c r="C7576">
        <v>2</v>
      </c>
      <c r="D7576">
        <v>90</v>
      </c>
      <c r="E7576">
        <v>40</v>
      </c>
      <c r="F7576">
        <v>88501</v>
      </c>
      <c r="G7576">
        <v>3</v>
      </c>
      <c r="H7576">
        <v>1</v>
      </c>
      <c r="I7576">
        <v>105</v>
      </c>
      <c r="J7576">
        <v>731</v>
      </c>
      <c r="K7576">
        <v>20190709</v>
      </c>
      <c r="L7576" s="78">
        <v>0.58333333333333337</v>
      </c>
      <c r="M7576">
        <v>149</v>
      </c>
      <c r="Q7576" t="s">
        <v>56</v>
      </c>
    </row>
    <row r="7577" spans="1:17" x14ac:dyDescent="0.25">
      <c r="A7577" t="s">
        <v>51</v>
      </c>
      <c r="B7577" t="s">
        <v>52</v>
      </c>
      <c r="C7577">
        <v>2</v>
      </c>
      <c r="D7577">
        <v>90</v>
      </c>
      <c r="E7577">
        <v>40</v>
      </c>
      <c r="F7577">
        <v>88501</v>
      </c>
      <c r="G7577">
        <v>3</v>
      </c>
      <c r="H7577">
        <v>1</v>
      </c>
      <c r="I7577">
        <v>105</v>
      </c>
      <c r="J7577">
        <v>731</v>
      </c>
      <c r="K7577">
        <v>20190709</v>
      </c>
      <c r="L7577" s="78">
        <v>0.625</v>
      </c>
      <c r="M7577">
        <v>171</v>
      </c>
      <c r="Q7577" t="s">
        <v>56</v>
      </c>
    </row>
    <row r="7578" spans="1:17" x14ac:dyDescent="0.25">
      <c r="A7578" t="s">
        <v>51</v>
      </c>
      <c r="B7578" t="s">
        <v>52</v>
      </c>
      <c r="C7578">
        <v>2</v>
      </c>
      <c r="D7578">
        <v>90</v>
      </c>
      <c r="E7578">
        <v>40</v>
      </c>
      <c r="F7578">
        <v>88501</v>
      </c>
      <c r="G7578">
        <v>3</v>
      </c>
      <c r="H7578">
        <v>1</v>
      </c>
      <c r="I7578">
        <v>105</v>
      </c>
      <c r="J7578">
        <v>731</v>
      </c>
      <c r="K7578">
        <v>20190709</v>
      </c>
      <c r="L7578" s="78">
        <v>0.66666666666666663</v>
      </c>
      <c r="M7578">
        <v>181</v>
      </c>
      <c r="Q7578" t="s">
        <v>56</v>
      </c>
    </row>
    <row r="7579" spans="1:17" x14ac:dyDescent="0.25">
      <c r="A7579" t="s">
        <v>51</v>
      </c>
      <c r="B7579" t="s">
        <v>52</v>
      </c>
      <c r="C7579">
        <v>2</v>
      </c>
      <c r="D7579">
        <v>90</v>
      </c>
      <c r="E7579">
        <v>40</v>
      </c>
      <c r="F7579">
        <v>88501</v>
      </c>
      <c r="G7579">
        <v>3</v>
      </c>
      <c r="H7579">
        <v>1</v>
      </c>
      <c r="I7579">
        <v>105</v>
      </c>
      <c r="J7579">
        <v>731</v>
      </c>
      <c r="K7579">
        <v>20190709</v>
      </c>
      <c r="L7579" s="78">
        <v>0.70833333333333337</v>
      </c>
      <c r="M7579">
        <v>181</v>
      </c>
      <c r="Q7579" t="s">
        <v>56</v>
      </c>
    </row>
    <row r="7580" spans="1:17" x14ac:dyDescent="0.25">
      <c r="A7580" t="s">
        <v>51</v>
      </c>
      <c r="B7580" t="s">
        <v>52</v>
      </c>
      <c r="C7580">
        <v>2</v>
      </c>
      <c r="D7580">
        <v>90</v>
      </c>
      <c r="E7580">
        <v>40</v>
      </c>
      <c r="F7580">
        <v>88501</v>
      </c>
      <c r="G7580">
        <v>3</v>
      </c>
      <c r="H7580">
        <v>1</v>
      </c>
      <c r="I7580">
        <v>105</v>
      </c>
      <c r="J7580">
        <v>731</v>
      </c>
      <c r="K7580">
        <v>20190709</v>
      </c>
      <c r="L7580" s="78">
        <v>0.75</v>
      </c>
      <c r="M7580">
        <v>194</v>
      </c>
      <c r="Q7580" t="s">
        <v>56</v>
      </c>
    </row>
    <row r="7581" spans="1:17" x14ac:dyDescent="0.25">
      <c r="A7581" t="s">
        <v>51</v>
      </c>
      <c r="B7581" t="s">
        <v>52</v>
      </c>
      <c r="C7581">
        <v>2</v>
      </c>
      <c r="D7581">
        <v>90</v>
      </c>
      <c r="E7581">
        <v>40</v>
      </c>
      <c r="F7581">
        <v>88501</v>
      </c>
      <c r="G7581">
        <v>3</v>
      </c>
      <c r="H7581">
        <v>1</v>
      </c>
      <c r="I7581">
        <v>105</v>
      </c>
      <c r="J7581">
        <v>731</v>
      </c>
      <c r="K7581">
        <v>20190709</v>
      </c>
      <c r="L7581" s="78">
        <v>0.79166666666666663</v>
      </c>
      <c r="M7581">
        <v>207</v>
      </c>
      <c r="Q7581" t="s">
        <v>56</v>
      </c>
    </row>
    <row r="7582" spans="1:17" x14ac:dyDescent="0.25">
      <c r="A7582" t="s">
        <v>51</v>
      </c>
      <c r="B7582" t="s">
        <v>52</v>
      </c>
      <c r="C7582">
        <v>2</v>
      </c>
      <c r="D7582">
        <v>90</v>
      </c>
      <c r="E7582">
        <v>40</v>
      </c>
      <c r="F7582">
        <v>88501</v>
      </c>
      <c r="G7582">
        <v>3</v>
      </c>
      <c r="H7582">
        <v>1</v>
      </c>
      <c r="I7582">
        <v>105</v>
      </c>
      <c r="J7582">
        <v>731</v>
      </c>
      <c r="K7582">
        <v>20190709</v>
      </c>
      <c r="L7582" s="78">
        <v>0.83333333333333337</v>
      </c>
      <c r="M7582">
        <v>203</v>
      </c>
      <c r="Q7582" t="s">
        <v>56</v>
      </c>
    </row>
    <row r="7583" spans="1:17" x14ac:dyDescent="0.25">
      <c r="A7583" t="s">
        <v>51</v>
      </c>
      <c r="B7583" t="s">
        <v>52</v>
      </c>
      <c r="C7583">
        <v>2</v>
      </c>
      <c r="D7583">
        <v>90</v>
      </c>
      <c r="E7583">
        <v>40</v>
      </c>
      <c r="F7583">
        <v>88501</v>
      </c>
      <c r="G7583">
        <v>3</v>
      </c>
      <c r="H7583">
        <v>1</v>
      </c>
      <c r="I7583">
        <v>105</v>
      </c>
      <c r="J7583">
        <v>731</v>
      </c>
      <c r="K7583">
        <v>20190709</v>
      </c>
      <c r="L7583" s="78">
        <v>0.875</v>
      </c>
      <c r="M7583">
        <v>188</v>
      </c>
      <c r="Q7583" t="s">
        <v>56</v>
      </c>
    </row>
    <row r="7584" spans="1:17" x14ac:dyDescent="0.25">
      <c r="A7584" t="s">
        <v>51</v>
      </c>
      <c r="B7584" t="s">
        <v>52</v>
      </c>
      <c r="C7584">
        <v>2</v>
      </c>
      <c r="D7584">
        <v>90</v>
      </c>
      <c r="E7584">
        <v>40</v>
      </c>
      <c r="F7584">
        <v>88501</v>
      </c>
      <c r="G7584">
        <v>3</v>
      </c>
      <c r="H7584">
        <v>1</v>
      </c>
      <c r="I7584">
        <v>105</v>
      </c>
      <c r="J7584">
        <v>731</v>
      </c>
      <c r="K7584">
        <v>20190709</v>
      </c>
      <c r="L7584" s="78">
        <v>0.91666666666666663</v>
      </c>
      <c r="M7584">
        <v>184</v>
      </c>
      <c r="Q7584" t="s">
        <v>56</v>
      </c>
    </row>
    <row r="7585" spans="1:17" x14ac:dyDescent="0.25">
      <c r="A7585" t="s">
        <v>51</v>
      </c>
      <c r="B7585" t="s">
        <v>52</v>
      </c>
      <c r="C7585">
        <v>2</v>
      </c>
      <c r="D7585">
        <v>90</v>
      </c>
      <c r="E7585">
        <v>40</v>
      </c>
      <c r="F7585">
        <v>88501</v>
      </c>
      <c r="G7585">
        <v>3</v>
      </c>
      <c r="H7585">
        <v>1</v>
      </c>
      <c r="I7585">
        <v>105</v>
      </c>
      <c r="J7585">
        <v>731</v>
      </c>
      <c r="K7585">
        <v>20190709</v>
      </c>
      <c r="L7585" s="78">
        <v>0.95833333333333337</v>
      </c>
      <c r="M7585">
        <v>186</v>
      </c>
      <c r="Q7585" t="s">
        <v>56</v>
      </c>
    </row>
    <row r="7586" spans="1:17" x14ac:dyDescent="0.25">
      <c r="A7586" t="s">
        <v>51</v>
      </c>
      <c r="B7586" t="s">
        <v>52</v>
      </c>
      <c r="C7586">
        <v>2</v>
      </c>
      <c r="D7586">
        <v>90</v>
      </c>
      <c r="E7586">
        <v>40</v>
      </c>
      <c r="F7586">
        <v>88501</v>
      </c>
      <c r="G7586">
        <v>3</v>
      </c>
      <c r="H7586">
        <v>1</v>
      </c>
      <c r="I7586">
        <v>105</v>
      </c>
      <c r="J7586">
        <v>731</v>
      </c>
      <c r="K7586">
        <v>20190710</v>
      </c>
      <c r="L7586" s="78">
        <v>0</v>
      </c>
      <c r="M7586">
        <v>162</v>
      </c>
      <c r="Q7586" t="s">
        <v>56</v>
      </c>
    </row>
    <row r="7587" spans="1:17" x14ac:dyDescent="0.25">
      <c r="A7587" t="s">
        <v>51</v>
      </c>
      <c r="B7587" t="s">
        <v>52</v>
      </c>
      <c r="C7587">
        <v>2</v>
      </c>
      <c r="D7587">
        <v>90</v>
      </c>
      <c r="E7587">
        <v>40</v>
      </c>
      <c r="F7587">
        <v>88501</v>
      </c>
      <c r="G7587">
        <v>3</v>
      </c>
      <c r="H7587">
        <v>1</v>
      </c>
      <c r="I7587">
        <v>105</v>
      </c>
      <c r="J7587">
        <v>731</v>
      </c>
      <c r="K7587">
        <v>20190710</v>
      </c>
      <c r="L7587" s="78">
        <v>4.1666666666666664E-2</v>
      </c>
      <c r="M7587">
        <v>167</v>
      </c>
      <c r="Q7587" t="s">
        <v>56</v>
      </c>
    </row>
    <row r="7588" spans="1:17" x14ac:dyDescent="0.25">
      <c r="A7588" t="s">
        <v>51</v>
      </c>
      <c r="B7588" t="s">
        <v>52</v>
      </c>
      <c r="C7588">
        <v>2</v>
      </c>
      <c r="D7588">
        <v>90</v>
      </c>
      <c r="E7588">
        <v>40</v>
      </c>
      <c r="F7588">
        <v>88501</v>
      </c>
      <c r="G7588">
        <v>3</v>
      </c>
      <c r="H7588">
        <v>1</v>
      </c>
      <c r="I7588">
        <v>105</v>
      </c>
      <c r="J7588">
        <v>731</v>
      </c>
      <c r="K7588">
        <v>20190710</v>
      </c>
      <c r="L7588" s="78">
        <v>8.3333333333333329E-2</v>
      </c>
      <c r="M7588">
        <v>163</v>
      </c>
      <c r="Q7588" t="s">
        <v>56</v>
      </c>
    </row>
    <row r="7589" spans="1:17" x14ac:dyDescent="0.25">
      <c r="A7589" t="s">
        <v>51</v>
      </c>
      <c r="B7589" t="s">
        <v>52</v>
      </c>
      <c r="C7589">
        <v>2</v>
      </c>
      <c r="D7589">
        <v>90</v>
      </c>
      <c r="E7589">
        <v>40</v>
      </c>
      <c r="F7589">
        <v>88501</v>
      </c>
      <c r="G7589">
        <v>3</v>
      </c>
      <c r="H7589">
        <v>1</v>
      </c>
      <c r="I7589">
        <v>105</v>
      </c>
      <c r="J7589">
        <v>731</v>
      </c>
      <c r="K7589">
        <v>20190710</v>
      </c>
      <c r="L7589" s="78">
        <v>0.125</v>
      </c>
      <c r="M7589">
        <v>166</v>
      </c>
      <c r="Q7589" t="s">
        <v>56</v>
      </c>
    </row>
    <row r="7590" spans="1:17" x14ac:dyDescent="0.25">
      <c r="A7590" t="s">
        <v>51</v>
      </c>
      <c r="B7590" t="s">
        <v>52</v>
      </c>
      <c r="C7590">
        <v>2</v>
      </c>
      <c r="D7590">
        <v>90</v>
      </c>
      <c r="E7590">
        <v>40</v>
      </c>
      <c r="F7590">
        <v>88501</v>
      </c>
      <c r="G7590">
        <v>3</v>
      </c>
      <c r="H7590">
        <v>1</v>
      </c>
      <c r="I7590">
        <v>105</v>
      </c>
      <c r="J7590">
        <v>731</v>
      </c>
      <c r="K7590">
        <v>20190710</v>
      </c>
      <c r="L7590" s="78">
        <v>0.16666666666666666</v>
      </c>
      <c r="M7590">
        <v>171</v>
      </c>
      <c r="Q7590" t="s">
        <v>56</v>
      </c>
    </row>
    <row r="7591" spans="1:17" x14ac:dyDescent="0.25">
      <c r="A7591" t="s">
        <v>51</v>
      </c>
      <c r="B7591" t="s">
        <v>52</v>
      </c>
      <c r="C7591">
        <v>2</v>
      </c>
      <c r="D7591">
        <v>90</v>
      </c>
      <c r="E7591">
        <v>40</v>
      </c>
      <c r="F7591">
        <v>88501</v>
      </c>
      <c r="G7591">
        <v>3</v>
      </c>
      <c r="H7591">
        <v>1</v>
      </c>
      <c r="I7591">
        <v>105</v>
      </c>
      <c r="J7591">
        <v>731</v>
      </c>
      <c r="K7591">
        <v>20190710</v>
      </c>
      <c r="L7591" s="78">
        <v>0.20833333333333334</v>
      </c>
      <c r="M7591">
        <v>163</v>
      </c>
      <c r="Q7591" t="s">
        <v>56</v>
      </c>
    </row>
    <row r="7592" spans="1:17" x14ac:dyDescent="0.25">
      <c r="A7592" t="s">
        <v>51</v>
      </c>
      <c r="B7592" t="s">
        <v>52</v>
      </c>
      <c r="C7592">
        <v>2</v>
      </c>
      <c r="D7592">
        <v>90</v>
      </c>
      <c r="E7592">
        <v>40</v>
      </c>
      <c r="F7592">
        <v>88501</v>
      </c>
      <c r="G7592">
        <v>3</v>
      </c>
      <c r="H7592">
        <v>1</v>
      </c>
      <c r="I7592">
        <v>105</v>
      </c>
      <c r="J7592">
        <v>731</v>
      </c>
      <c r="K7592">
        <v>20190710</v>
      </c>
      <c r="L7592" s="78">
        <v>0.25</v>
      </c>
      <c r="M7592">
        <v>152</v>
      </c>
      <c r="Q7592" t="s">
        <v>56</v>
      </c>
    </row>
    <row r="7593" spans="1:17" x14ac:dyDescent="0.25">
      <c r="A7593" t="s">
        <v>51</v>
      </c>
      <c r="B7593" t="s">
        <v>52</v>
      </c>
      <c r="C7593">
        <v>2</v>
      </c>
      <c r="D7593">
        <v>90</v>
      </c>
      <c r="E7593">
        <v>40</v>
      </c>
      <c r="F7593">
        <v>88501</v>
      </c>
      <c r="G7593">
        <v>3</v>
      </c>
      <c r="H7593">
        <v>1</v>
      </c>
      <c r="I7593">
        <v>105</v>
      </c>
      <c r="J7593">
        <v>731</v>
      </c>
      <c r="K7593">
        <v>20190710</v>
      </c>
      <c r="L7593" s="78">
        <v>0.29166666666666669</v>
      </c>
      <c r="M7593">
        <v>134</v>
      </c>
      <c r="Q7593" t="s">
        <v>56</v>
      </c>
    </row>
    <row r="7594" spans="1:17" x14ac:dyDescent="0.25">
      <c r="A7594" t="s">
        <v>51</v>
      </c>
      <c r="B7594" t="s">
        <v>52</v>
      </c>
      <c r="C7594">
        <v>2</v>
      </c>
      <c r="D7594">
        <v>90</v>
      </c>
      <c r="E7594">
        <v>40</v>
      </c>
      <c r="F7594">
        <v>88501</v>
      </c>
      <c r="G7594">
        <v>3</v>
      </c>
      <c r="H7594">
        <v>1</v>
      </c>
      <c r="I7594">
        <v>105</v>
      </c>
      <c r="J7594">
        <v>731</v>
      </c>
      <c r="K7594">
        <v>20190710</v>
      </c>
      <c r="L7594" s="78">
        <v>0.33333333333333331</v>
      </c>
      <c r="M7594">
        <v>157</v>
      </c>
      <c r="Q7594" t="s">
        <v>56</v>
      </c>
    </row>
    <row r="7595" spans="1:17" x14ac:dyDescent="0.25">
      <c r="A7595" t="s">
        <v>51</v>
      </c>
      <c r="B7595" t="s">
        <v>52</v>
      </c>
      <c r="C7595">
        <v>2</v>
      </c>
      <c r="D7595">
        <v>90</v>
      </c>
      <c r="E7595">
        <v>40</v>
      </c>
      <c r="F7595">
        <v>88501</v>
      </c>
      <c r="G7595">
        <v>3</v>
      </c>
      <c r="H7595">
        <v>1</v>
      </c>
      <c r="I7595">
        <v>105</v>
      </c>
      <c r="J7595">
        <v>731</v>
      </c>
      <c r="K7595">
        <v>20190710</v>
      </c>
      <c r="L7595" s="78">
        <v>0.375</v>
      </c>
      <c r="M7595">
        <v>189</v>
      </c>
      <c r="Q7595" t="s">
        <v>56</v>
      </c>
    </row>
    <row r="7596" spans="1:17" x14ac:dyDescent="0.25">
      <c r="A7596" t="s">
        <v>51</v>
      </c>
      <c r="B7596" t="s">
        <v>52</v>
      </c>
      <c r="C7596">
        <v>2</v>
      </c>
      <c r="D7596">
        <v>90</v>
      </c>
      <c r="E7596">
        <v>40</v>
      </c>
      <c r="F7596">
        <v>88501</v>
      </c>
      <c r="G7596">
        <v>3</v>
      </c>
      <c r="H7596">
        <v>1</v>
      </c>
      <c r="I7596">
        <v>105</v>
      </c>
      <c r="J7596">
        <v>731</v>
      </c>
      <c r="K7596">
        <v>20190710</v>
      </c>
      <c r="L7596" s="78">
        <v>0.41666666666666669</v>
      </c>
      <c r="M7596">
        <v>236</v>
      </c>
      <c r="Q7596" t="s">
        <v>56</v>
      </c>
    </row>
    <row r="7597" spans="1:17" x14ac:dyDescent="0.25">
      <c r="A7597" t="s">
        <v>51</v>
      </c>
      <c r="B7597" t="s">
        <v>52</v>
      </c>
      <c r="C7597">
        <v>2</v>
      </c>
      <c r="D7597">
        <v>90</v>
      </c>
      <c r="E7597">
        <v>40</v>
      </c>
      <c r="F7597">
        <v>88501</v>
      </c>
      <c r="G7597">
        <v>3</v>
      </c>
      <c r="H7597">
        <v>1</v>
      </c>
      <c r="I7597">
        <v>105</v>
      </c>
      <c r="J7597">
        <v>731</v>
      </c>
      <c r="K7597">
        <v>20190710</v>
      </c>
      <c r="L7597" s="78">
        <v>0.45833333333333331</v>
      </c>
      <c r="M7597">
        <v>263</v>
      </c>
      <c r="Q7597" t="s">
        <v>56</v>
      </c>
    </row>
    <row r="7598" spans="1:17" x14ac:dyDescent="0.25">
      <c r="A7598" t="s">
        <v>51</v>
      </c>
      <c r="B7598" t="s">
        <v>52</v>
      </c>
      <c r="C7598">
        <v>2</v>
      </c>
      <c r="D7598">
        <v>90</v>
      </c>
      <c r="E7598">
        <v>40</v>
      </c>
      <c r="F7598">
        <v>88501</v>
      </c>
      <c r="G7598">
        <v>3</v>
      </c>
      <c r="H7598">
        <v>1</v>
      </c>
      <c r="I7598">
        <v>105</v>
      </c>
      <c r="J7598">
        <v>731</v>
      </c>
      <c r="K7598">
        <v>20190710</v>
      </c>
      <c r="L7598" s="78">
        <v>0.5</v>
      </c>
      <c r="M7598">
        <v>243</v>
      </c>
      <c r="Q7598" t="s">
        <v>56</v>
      </c>
    </row>
    <row r="7599" spans="1:17" x14ac:dyDescent="0.25">
      <c r="A7599" t="s">
        <v>51</v>
      </c>
      <c r="B7599" t="s">
        <v>52</v>
      </c>
      <c r="C7599">
        <v>2</v>
      </c>
      <c r="D7599">
        <v>90</v>
      </c>
      <c r="E7599">
        <v>40</v>
      </c>
      <c r="F7599">
        <v>88501</v>
      </c>
      <c r="G7599">
        <v>3</v>
      </c>
      <c r="H7599">
        <v>1</v>
      </c>
      <c r="I7599">
        <v>105</v>
      </c>
      <c r="J7599">
        <v>731</v>
      </c>
      <c r="K7599">
        <v>20190710</v>
      </c>
      <c r="L7599" s="78">
        <v>0.54166666666666663</v>
      </c>
      <c r="M7599">
        <v>223</v>
      </c>
      <c r="Q7599" t="s">
        <v>56</v>
      </c>
    </row>
    <row r="7600" spans="1:17" x14ac:dyDescent="0.25">
      <c r="A7600" t="s">
        <v>51</v>
      </c>
      <c r="B7600" t="s">
        <v>52</v>
      </c>
      <c r="C7600">
        <v>2</v>
      </c>
      <c r="D7600">
        <v>90</v>
      </c>
      <c r="E7600">
        <v>40</v>
      </c>
      <c r="F7600">
        <v>88501</v>
      </c>
      <c r="G7600">
        <v>3</v>
      </c>
      <c r="H7600">
        <v>1</v>
      </c>
      <c r="I7600">
        <v>105</v>
      </c>
      <c r="J7600">
        <v>731</v>
      </c>
      <c r="K7600">
        <v>20190710</v>
      </c>
      <c r="L7600" s="78">
        <v>0.58333333333333337</v>
      </c>
      <c r="M7600">
        <v>200</v>
      </c>
      <c r="Q7600" t="s">
        <v>56</v>
      </c>
    </row>
    <row r="7601" spans="1:17" x14ac:dyDescent="0.25">
      <c r="A7601" t="s">
        <v>51</v>
      </c>
      <c r="B7601" t="s">
        <v>52</v>
      </c>
      <c r="C7601">
        <v>2</v>
      </c>
      <c r="D7601">
        <v>90</v>
      </c>
      <c r="E7601">
        <v>40</v>
      </c>
      <c r="F7601">
        <v>88501</v>
      </c>
      <c r="G7601">
        <v>3</v>
      </c>
      <c r="H7601">
        <v>1</v>
      </c>
      <c r="I7601">
        <v>105</v>
      </c>
      <c r="J7601">
        <v>731</v>
      </c>
      <c r="K7601">
        <v>20190710</v>
      </c>
      <c r="L7601" s="78">
        <v>0.625</v>
      </c>
      <c r="M7601">
        <v>173</v>
      </c>
      <c r="Q7601" t="s">
        <v>56</v>
      </c>
    </row>
    <row r="7602" spans="1:17" x14ac:dyDescent="0.25">
      <c r="A7602" t="s">
        <v>51</v>
      </c>
      <c r="B7602" t="s">
        <v>52</v>
      </c>
      <c r="C7602">
        <v>2</v>
      </c>
      <c r="D7602">
        <v>90</v>
      </c>
      <c r="E7602">
        <v>40</v>
      </c>
      <c r="F7602">
        <v>88501</v>
      </c>
      <c r="G7602">
        <v>3</v>
      </c>
      <c r="H7602">
        <v>1</v>
      </c>
      <c r="I7602">
        <v>105</v>
      </c>
      <c r="J7602">
        <v>731</v>
      </c>
      <c r="K7602">
        <v>20190710</v>
      </c>
      <c r="L7602" s="78">
        <v>0.66666666666666663</v>
      </c>
      <c r="M7602">
        <v>129</v>
      </c>
      <c r="Q7602" t="s">
        <v>56</v>
      </c>
    </row>
    <row r="7603" spans="1:17" x14ac:dyDescent="0.25">
      <c r="A7603" t="s">
        <v>51</v>
      </c>
      <c r="B7603" t="s">
        <v>52</v>
      </c>
      <c r="C7603">
        <v>2</v>
      </c>
      <c r="D7603">
        <v>90</v>
      </c>
      <c r="E7603">
        <v>40</v>
      </c>
      <c r="F7603">
        <v>88501</v>
      </c>
      <c r="G7603">
        <v>3</v>
      </c>
      <c r="H7603">
        <v>1</v>
      </c>
      <c r="I7603">
        <v>105</v>
      </c>
      <c r="J7603">
        <v>731</v>
      </c>
      <c r="K7603">
        <v>20190710</v>
      </c>
      <c r="L7603" s="78">
        <v>0.70833333333333337</v>
      </c>
      <c r="M7603">
        <v>119</v>
      </c>
      <c r="Q7603" t="s">
        <v>56</v>
      </c>
    </row>
    <row r="7604" spans="1:17" x14ac:dyDescent="0.25">
      <c r="A7604" t="s">
        <v>51</v>
      </c>
      <c r="B7604" t="s">
        <v>52</v>
      </c>
      <c r="C7604">
        <v>2</v>
      </c>
      <c r="D7604">
        <v>90</v>
      </c>
      <c r="E7604">
        <v>40</v>
      </c>
      <c r="F7604">
        <v>88501</v>
      </c>
      <c r="G7604">
        <v>3</v>
      </c>
      <c r="H7604">
        <v>1</v>
      </c>
      <c r="I7604">
        <v>105</v>
      </c>
      <c r="J7604">
        <v>731</v>
      </c>
      <c r="K7604">
        <v>20190710</v>
      </c>
      <c r="L7604" s="78">
        <v>0.75</v>
      </c>
      <c r="M7604">
        <v>110</v>
      </c>
      <c r="Q7604" t="s">
        <v>56</v>
      </c>
    </row>
    <row r="7605" spans="1:17" x14ac:dyDescent="0.25">
      <c r="A7605" t="s">
        <v>51</v>
      </c>
      <c r="B7605" t="s">
        <v>52</v>
      </c>
      <c r="C7605">
        <v>2</v>
      </c>
      <c r="D7605">
        <v>90</v>
      </c>
      <c r="E7605">
        <v>40</v>
      </c>
      <c r="F7605">
        <v>88501</v>
      </c>
      <c r="G7605">
        <v>3</v>
      </c>
      <c r="H7605">
        <v>1</v>
      </c>
      <c r="I7605">
        <v>105</v>
      </c>
      <c r="J7605">
        <v>731</v>
      </c>
      <c r="K7605">
        <v>20190710</v>
      </c>
      <c r="L7605" s="78">
        <v>0.79166666666666663</v>
      </c>
      <c r="M7605">
        <v>112</v>
      </c>
      <c r="Q7605" t="s">
        <v>56</v>
      </c>
    </row>
    <row r="7606" spans="1:17" x14ac:dyDescent="0.25">
      <c r="A7606" t="s">
        <v>51</v>
      </c>
      <c r="B7606" t="s">
        <v>52</v>
      </c>
      <c r="C7606">
        <v>2</v>
      </c>
      <c r="D7606">
        <v>90</v>
      </c>
      <c r="E7606">
        <v>40</v>
      </c>
      <c r="F7606">
        <v>88501</v>
      </c>
      <c r="G7606">
        <v>3</v>
      </c>
      <c r="H7606">
        <v>1</v>
      </c>
      <c r="I7606">
        <v>105</v>
      </c>
      <c r="J7606">
        <v>731</v>
      </c>
      <c r="K7606">
        <v>20190710</v>
      </c>
      <c r="L7606" s="78">
        <v>0.83333333333333337</v>
      </c>
      <c r="M7606">
        <v>129</v>
      </c>
      <c r="Q7606" t="s">
        <v>56</v>
      </c>
    </row>
    <row r="7607" spans="1:17" x14ac:dyDescent="0.25">
      <c r="A7607" t="s">
        <v>51</v>
      </c>
      <c r="B7607" t="s">
        <v>52</v>
      </c>
      <c r="C7607">
        <v>2</v>
      </c>
      <c r="D7607">
        <v>90</v>
      </c>
      <c r="E7607">
        <v>40</v>
      </c>
      <c r="F7607">
        <v>88501</v>
      </c>
      <c r="G7607">
        <v>3</v>
      </c>
      <c r="H7607">
        <v>1</v>
      </c>
      <c r="I7607">
        <v>105</v>
      </c>
      <c r="J7607">
        <v>731</v>
      </c>
      <c r="K7607">
        <v>20190710</v>
      </c>
      <c r="L7607" s="78">
        <v>0.875</v>
      </c>
      <c r="M7607">
        <v>127</v>
      </c>
      <c r="Q7607" t="s">
        <v>56</v>
      </c>
    </row>
    <row r="7608" spans="1:17" x14ac:dyDescent="0.25">
      <c r="A7608" t="s">
        <v>51</v>
      </c>
      <c r="B7608" t="s">
        <v>52</v>
      </c>
      <c r="C7608">
        <v>2</v>
      </c>
      <c r="D7608">
        <v>90</v>
      </c>
      <c r="E7608">
        <v>40</v>
      </c>
      <c r="F7608">
        <v>88501</v>
      </c>
      <c r="G7608">
        <v>3</v>
      </c>
      <c r="H7608">
        <v>1</v>
      </c>
      <c r="I7608">
        <v>105</v>
      </c>
      <c r="J7608">
        <v>731</v>
      </c>
      <c r="K7608">
        <v>20190710</v>
      </c>
      <c r="L7608" s="78">
        <v>0.91666666666666663</v>
      </c>
      <c r="M7608">
        <v>116</v>
      </c>
      <c r="Q7608" t="s">
        <v>56</v>
      </c>
    </row>
    <row r="7609" spans="1:17" x14ac:dyDescent="0.25">
      <c r="A7609" t="s">
        <v>51</v>
      </c>
      <c r="B7609" t="s">
        <v>52</v>
      </c>
      <c r="C7609">
        <v>2</v>
      </c>
      <c r="D7609">
        <v>90</v>
      </c>
      <c r="E7609">
        <v>40</v>
      </c>
      <c r="F7609">
        <v>88501</v>
      </c>
      <c r="G7609">
        <v>3</v>
      </c>
      <c r="H7609">
        <v>1</v>
      </c>
      <c r="I7609">
        <v>105</v>
      </c>
      <c r="J7609">
        <v>731</v>
      </c>
      <c r="K7609">
        <v>20190710</v>
      </c>
      <c r="L7609" s="78">
        <v>0.95833333333333337</v>
      </c>
      <c r="M7609">
        <v>106</v>
      </c>
      <c r="Q7609" t="s">
        <v>56</v>
      </c>
    </row>
    <row r="7610" spans="1:17" x14ac:dyDescent="0.25">
      <c r="A7610" t="s">
        <v>51</v>
      </c>
      <c r="B7610" t="s">
        <v>52</v>
      </c>
      <c r="C7610">
        <v>2</v>
      </c>
      <c r="D7610">
        <v>90</v>
      </c>
      <c r="E7610">
        <v>40</v>
      </c>
      <c r="F7610">
        <v>88501</v>
      </c>
      <c r="G7610">
        <v>3</v>
      </c>
      <c r="H7610">
        <v>1</v>
      </c>
      <c r="I7610">
        <v>105</v>
      </c>
      <c r="J7610">
        <v>731</v>
      </c>
      <c r="K7610">
        <v>20190711</v>
      </c>
      <c r="L7610" s="78">
        <v>0</v>
      </c>
      <c r="M7610">
        <v>109</v>
      </c>
      <c r="Q7610" t="s">
        <v>56</v>
      </c>
    </row>
    <row r="7611" spans="1:17" x14ac:dyDescent="0.25">
      <c r="A7611" t="s">
        <v>51</v>
      </c>
      <c r="B7611" t="s">
        <v>52</v>
      </c>
      <c r="C7611">
        <v>2</v>
      </c>
      <c r="D7611">
        <v>90</v>
      </c>
      <c r="E7611">
        <v>40</v>
      </c>
      <c r="F7611">
        <v>88501</v>
      </c>
      <c r="G7611">
        <v>3</v>
      </c>
      <c r="H7611">
        <v>1</v>
      </c>
      <c r="I7611">
        <v>105</v>
      </c>
      <c r="J7611">
        <v>731</v>
      </c>
      <c r="K7611">
        <v>20190711</v>
      </c>
      <c r="L7611" s="78">
        <v>4.1666666666666664E-2</v>
      </c>
      <c r="M7611">
        <v>106</v>
      </c>
      <c r="Q7611" t="s">
        <v>56</v>
      </c>
    </row>
    <row r="7612" spans="1:17" x14ac:dyDescent="0.25">
      <c r="A7612" t="s">
        <v>51</v>
      </c>
      <c r="B7612" t="s">
        <v>52</v>
      </c>
      <c r="C7612">
        <v>2</v>
      </c>
      <c r="D7612">
        <v>90</v>
      </c>
      <c r="E7612">
        <v>40</v>
      </c>
      <c r="F7612">
        <v>88501</v>
      </c>
      <c r="G7612">
        <v>3</v>
      </c>
      <c r="H7612">
        <v>1</v>
      </c>
      <c r="I7612">
        <v>105</v>
      </c>
      <c r="J7612">
        <v>731</v>
      </c>
      <c r="K7612">
        <v>20190711</v>
      </c>
      <c r="L7612" s="78">
        <v>8.3333333333333329E-2</v>
      </c>
      <c r="M7612">
        <v>99</v>
      </c>
      <c r="Q7612" t="s">
        <v>56</v>
      </c>
    </row>
    <row r="7613" spans="1:17" x14ac:dyDescent="0.25">
      <c r="A7613" t="s">
        <v>51</v>
      </c>
      <c r="B7613" t="s">
        <v>52</v>
      </c>
      <c r="C7613">
        <v>2</v>
      </c>
      <c r="D7613">
        <v>90</v>
      </c>
      <c r="E7613">
        <v>40</v>
      </c>
      <c r="F7613">
        <v>88501</v>
      </c>
      <c r="G7613">
        <v>3</v>
      </c>
      <c r="H7613">
        <v>1</v>
      </c>
      <c r="I7613">
        <v>105</v>
      </c>
      <c r="J7613">
        <v>731</v>
      </c>
      <c r="K7613">
        <v>20190711</v>
      </c>
      <c r="L7613" s="78">
        <v>0.125</v>
      </c>
      <c r="M7613">
        <v>112</v>
      </c>
      <c r="Q7613" t="s">
        <v>56</v>
      </c>
    </row>
    <row r="7614" spans="1:17" x14ac:dyDescent="0.25">
      <c r="A7614" t="s">
        <v>51</v>
      </c>
      <c r="B7614" t="s">
        <v>52</v>
      </c>
      <c r="C7614">
        <v>2</v>
      </c>
      <c r="D7614">
        <v>90</v>
      </c>
      <c r="E7614">
        <v>40</v>
      </c>
      <c r="F7614">
        <v>88501</v>
      </c>
      <c r="G7614">
        <v>3</v>
      </c>
      <c r="H7614">
        <v>1</v>
      </c>
      <c r="I7614">
        <v>105</v>
      </c>
      <c r="J7614">
        <v>731</v>
      </c>
      <c r="K7614">
        <v>20190711</v>
      </c>
      <c r="L7614" s="78">
        <v>0.16666666666666666</v>
      </c>
      <c r="M7614">
        <v>150</v>
      </c>
      <c r="Q7614" t="s">
        <v>56</v>
      </c>
    </row>
    <row r="7615" spans="1:17" x14ac:dyDescent="0.25">
      <c r="A7615" t="s">
        <v>51</v>
      </c>
      <c r="B7615" t="s">
        <v>52</v>
      </c>
      <c r="C7615">
        <v>2</v>
      </c>
      <c r="D7615">
        <v>90</v>
      </c>
      <c r="E7615">
        <v>40</v>
      </c>
      <c r="F7615">
        <v>88501</v>
      </c>
      <c r="G7615">
        <v>3</v>
      </c>
      <c r="H7615">
        <v>1</v>
      </c>
      <c r="I7615">
        <v>105</v>
      </c>
      <c r="J7615">
        <v>731</v>
      </c>
      <c r="K7615">
        <v>20190711</v>
      </c>
      <c r="L7615" s="78">
        <v>0.20833333333333334</v>
      </c>
      <c r="M7615">
        <v>151</v>
      </c>
      <c r="Q7615" t="s">
        <v>56</v>
      </c>
    </row>
    <row r="7616" spans="1:17" x14ac:dyDescent="0.25">
      <c r="A7616" t="s">
        <v>51</v>
      </c>
      <c r="B7616" t="s">
        <v>52</v>
      </c>
      <c r="C7616">
        <v>2</v>
      </c>
      <c r="D7616">
        <v>90</v>
      </c>
      <c r="E7616">
        <v>40</v>
      </c>
      <c r="F7616">
        <v>88501</v>
      </c>
      <c r="G7616">
        <v>3</v>
      </c>
      <c r="H7616">
        <v>1</v>
      </c>
      <c r="I7616">
        <v>105</v>
      </c>
      <c r="J7616">
        <v>731</v>
      </c>
      <c r="K7616">
        <v>20190711</v>
      </c>
      <c r="L7616" s="78">
        <v>0.25</v>
      </c>
      <c r="M7616">
        <v>202</v>
      </c>
      <c r="Q7616" t="s">
        <v>56</v>
      </c>
    </row>
    <row r="7617" spans="1:17" x14ac:dyDescent="0.25">
      <c r="A7617" t="s">
        <v>51</v>
      </c>
      <c r="B7617" t="s">
        <v>52</v>
      </c>
      <c r="C7617">
        <v>2</v>
      </c>
      <c r="D7617">
        <v>90</v>
      </c>
      <c r="E7617">
        <v>40</v>
      </c>
      <c r="F7617">
        <v>88501</v>
      </c>
      <c r="G7617">
        <v>3</v>
      </c>
      <c r="H7617">
        <v>1</v>
      </c>
      <c r="I7617">
        <v>105</v>
      </c>
      <c r="J7617">
        <v>731</v>
      </c>
      <c r="K7617">
        <v>20190711</v>
      </c>
      <c r="L7617" s="78">
        <v>0.29166666666666669</v>
      </c>
      <c r="M7617">
        <v>216</v>
      </c>
      <c r="Q7617" t="s">
        <v>56</v>
      </c>
    </row>
    <row r="7618" spans="1:17" x14ac:dyDescent="0.25">
      <c r="A7618" t="s">
        <v>51</v>
      </c>
      <c r="B7618" t="s">
        <v>52</v>
      </c>
      <c r="C7618">
        <v>2</v>
      </c>
      <c r="D7618">
        <v>90</v>
      </c>
      <c r="E7618">
        <v>40</v>
      </c>
      <c r="F7618">
        <v>88501</v>
      </c>
      <c r="G7618">
        <v>3</v>
      </c>
      <c r="H7618">
        <v>1</v>
      </c>
      <c r="I7618">
        <v>105</v>
      </c>
      <c r="J7618">
        <v>731</v>
      </c>
      <c r="K7618">
        <v>20190711</v>
      </c>
      <c r="L7618" s="78">
        <v>0.33333333333333331</v>
      </c>
      <c r="M7618">
        <v>261</v>
      </c>
      <c r="Q7618" t="s">
        <v>56</v>
      </c>
    </row>
    <row r="7619" spans="1:17" x14ac:dyDescent="0.25">
      <c r="A7619" t="s">
        <v>51</v>
      </c>
      <c r="B7619" t="s">
        <v>52</v>
      </c>
      <c r="C7619">
        <v>2</v>
      </c>
      <c r="D7619">
        <v>90</v>
      </c>
      <c r="E7619">
        <v>40</v>
      </c>
      <c r="F7619">
        <v>88501</v>
      </c>
      <c r="G7619">
        <v>3</v>
      </c>
      <c r="H7619">
        <v>1</v>
      </c>
      <c r="I7619">
        <v>105</v>
      </c>
      <c r="J7619">
        <v>731</v>
      </c>
      <c r="K7619">
        <v>20190711</v>
      </c>
      <c r="L7619" s="78">
        <v>0.375</v>
      </c>
      <c r="M7619">
        <v>284</v>
      </c>
      <c r="Q7619" t="s">
        <v>56</v>
      </c>
    </row>
    <row r="7620" spans="1:17" x14ac:dyDescent="0.25">
      <c r="A7620" t="s">
        <v>51</v>
      </c>
      <c r="B7620" t="s">
        <v>52</v>
      </c>
      <c r="C7620">
        <v>2</v>
      </c>
      <c r="D7620">
        <v>90</v>
      </c>
      <c r="E7620">
        <v>40</v>
      </c>
      <c r="F7620">
        <v>88501</v>
      </c>
      <c r="G7620">
        <v>3</v>
      </c>
      <c r="H7620">
        <v>1</v>
      </c>
      <c r="I7620">
        <v>105</v>
      </c>
      <c r="J7620">
        <v>731</v>
      </c>
      <c r="K7620">
        <v>20190711</v>
      </c>
      <c r="L7620" s="78">
        <v>0.41666666666666669</v>
      </c>
      <c r="M7620">
        <v>303</v>
      </c>
      <c r="Q7620" t="s">
        <v>56</v>
      </c>
    </row>
    <row r="7621" spans="1:17" x14ac:dyDescent="0.25">
      <c r="A7621" t="s">
        <v>51</v>
      </c>
      <c r="B7621" t="s">
        <v>52</v>
      </c>
      <c r="C7621">
        <v>2</v>
      </c>
      <c r="D7621">
        <v>90</v>
      </c>
      <c r="E7621">
        <v>40</v>
      </c>
      <c r="F7621">
        <v>88501</v>
      </c>
      <c r="G7621">
        <v>3</v>
      </c>
      <c r="H7621">
        <v>1</v>
      </c>
      <c r="I7621">
        <v>105</v>
      </c>
      <c r="J7621">
        <v>731</v>
      </c>
      <c r="K7621">
        <v>20190711</v>
      </c>
      <c r="L7621" s="78">
        <v>0.45833333333333331</v>
      </c>
      <c r="M7621">
        <v>316</v>
      </c>
      <c r="Q7621" t="s">
        <v>56</v>
      </c>
    </row>
    <row r="7622" spans="1:17" x14ac:dyDescent="0.25">
      <c r="A7622" t="s">
        <v>51</v>
      </c>
      <c r="B7622" t="s">
        <v>52</v>
      </c>
      <c r="C7622">
        <v>2</v>
      </c>
      <c r="D7622">
        <v>90</v>
      </c>
      <c r="E7622">
        <v>40</v>
      </c>
      <c r="F7622">
        <v>88501</v>
      </c>
      <c r="G7622">
        <v>3</v>
      </c>
      <c r="H7622">
        <v>1</v>
      </c>
      <c r="I7622">
        <v>105</v>
      </c>
      <c r="J7622">
        <v>731</v>
      </c>
      <c r="K7622">
        <v>20190711</v>
      </c>
      <c r="L7622" s="78">
        <v>0.5</v>
      </c>
      <c r="M7622">
        <v>365</v>
      </c>
      <c r="Q7622" t="s">
        <v>56</v>
      </c>
    </row>
    <row r="7623" spans="1:17" x14ac:dyDescent="0.25">
      <c r="A7623" t="s">
        <v>51</v>
      </c>
      <c r="B7623" t="s">
        <v>52</v>
      </c>
      <c r="C7623">
        <v>2</v>
      </c>
      <c r="D7623">
        <v>90</v>
      </c>
      <c r="E7623">
        <v>40</v>
      </c>
      <c r="F7623">
        <v>88501</v>
      </c>
      <c r="G7623">
        <v>3</v>
      </c>
      <c r="H7623">
        <v>1</v>
      </c>
      <c r="I7623">
        <v>105</v>
      </c>
      <c r="J7623">
        <v>731</v>
      </c>
      <c r="K7623">
        <v>20190711</v>
      </c>
      <c r="L7623" s="78">
        <v>0.54166666666666663</v>
      </c>
      <c r="M7623">
        <v>291</v>
      </c>
      <c r="Q7623" t="s">
        <v>56</v>
      </c>
    </row>
    <row r="7624" spans="1:17" x14ac:dyDescent="0.25">
      <c r="A7624" t="s">
        <v>51</v>
      </c>
      <c r="B7624" t="s">
        <v>52</v>
      </c>
      <c r="C7624">
        <v>2</v>
      </c>
      <c r="D7624">
        <v>90</v>
      </c>
      <c r="E7624">
        <v>40</v>
      </c>
      <c r="F7624">
        <v>88501</v>
      </c>
      <c r="G7624">
        <v>3</v>
      </c>
      <c r="H7624">
        <v>1</v>
      </c>
      <c r="I7624">
        <v>105</v>
      </c>
      <c r="J7624">
        <v>731</v>
      </c>
      <c r="K7624">
        <v>20190711</v>
      </c>
      <c r="L7624" s="78">
        <v>0.58333333333333337</v>
      </c>
      <c r="M7624">
        <v>265</v>
      </c>
      <c r="Q7624" t="s">
        <v>56</v>
      </c>
    </row>
    <row r="7625" spans="1:17" x14ac:dyDescent="0.25">
      <c r="A7625" t="s">
        <v>51</v>
      </c>
      <c r="B7625" t="s">
        <v>52</v>
      </c>
      <c r="C7625">
        <v>2</v>
      </c>
      <c r="D7625">
        <v>90</v>
      </c>
      <c r="E7625">
        <v>40</v>
      </c>
      <c r="F7625">
        <v>88501</v>
      </c>
      <c r="G7625">
        <v>3</v>
      </c>
      <c r="H7625">
        <v>1</v>
      </c>
      <c r="I7625">
        <v>105</v>
      </c>
      <c r="J7625">
        <v>731</v>
      </c>
      <c r="K7625">
        <v>20190711</v>
      </c>
      <c r="L7625" s="78">
        <v>0.625</v>
      </c>
      <c r="M7625">
        <v>232</v>
      </c>
      <c r="Q7625" t="s">
        <v>56</v>
      </c>
    </row>
    <row r="7626" spans="1:17" x14ac:dyDescent="0.25">
      <c r="A7626" t="s">
        <v>51</v>
      </c>
      <c r="B7626" t="s">
        <v>52</v>
      </c>
      <c r="C7626">
        <v>2</v>
      </c>
      <c r="D7626">
        <v>90</v>
      </c>
      <c r="E7626">
        <v>40</v>
      </c>
      <c r="F7626">
        <v>88501</v>
      </c>
      <c r="G7626">
        <v>3</v>
      </c>
      <c r="H7626">
        <v>1</v>
      </c>
      <c r="I7626">
        <v>105</v>
      </c>
      <c r="J7626">
        <v>731</v>
      </c>
      <c r="K7626">
        <v>20190711</v>
      </c>
      <c r="L7626" s="78">
        <v>0.66666666666666663</v>
      </c>
      <c r="M7626">
        <v>239</v>
      </c>
      <c r="Q7626" t="s">
        <v>56</v>
      </c>
    </row>
    <row r="7627" spans="1:17" x14ac:dyDescent="0.25">
      <c r="A7627" t="s">
        <v>51</v>
      </c>
      <c r="B7627" t="s">
        <v>52</v>
      </c>
      <c r="C7627">
        <v>2</v>
      </c>
      <c r="D7627">
        <v>90</v>
      </c>
      <c r="E7627">
        <v>40</v>
      </c>
      <c r="F7627">
        <v>88501</v>
      </c>
      <c r="G7627">
        <v>3</v>
      </c>
      <c r="H7627">
        <v>1</v>
      </c>
      <c r="I7627">
        <v>105</v>
      </c>
      <c r="J7627">
        <v>731</v>
      </c>
      <c r="K7627">
        <v>20190711</v>
      </c>
      <c r="L7627" s="78">
        <v>0.70833333333333337</v>
      </c>
      <c r="M7627">
        <v>156</v>
      </c>
      <c r="Q7627" t="s">
        <v>56</v>
      </c>
    </row>
    <row r="7628" spans="1:17" x14ac:dyDescent="0.25">
      <c r="A7628" t="s">
        <v>51</v>
      </c>
      <c r="B7628" t="s">
        <v>52</v>
      </c>
      <c r="C7628">
        <v>2</v>
      </c>
      <c r="D7628">
        <v>90</v>
      </c>
      <c r="E7628">
        <v>40</v>
      </c>
      <c r="F7628">
        <v>88501</v>
      </c>
      <c r="G7628">
        <v>3</v>
      </c>
      <c r="H7628">
        <v>1</v>
      </c>
      <c r="I7628">
        <v>105</v>
      </c>
      <c r="J7628">
        <v>731</v>
      </c>
      <c r="K7628">
        <v>20190711</v>
      </c>
      <c r="L7628" s="78">
        <v>0.75</v>
      </c>
      <c r="M7628">
        <v>129</v>
      </c>
      <c r="Q7628" t="s">
        <v>56</v>
      </c>
    </row>
    <row r="7629" spans="1:17" x14ac:dyDescent="0.25">
      <c r="A7629" t="s">
        <v>51</v>
      </c>
      <c r="B7629" t="s">
        <v>52</v>
      </c>
      <c r="C7629">
        <v>2</v>
      </c>
      <c r="D7629">
        <v>90</v>
      </c>
      <c r="E7629">
        <v>40</v>
      </c>
      <c r="F7629">
        <v>88501</v>
      </c>
      <c r="G7629">
        <v>3</v>
      </c>
      <c r="H7629">
        <v>1</v>
      </c>
      <c r="I7629">
        <v>105</v>
      </c>
      <c r="J7629">
        <v>731</v>
      </c>
      <c r="K7629">
        <v>20190711</v>
      </c>
      <c r="L7629" s="78">
        <v>0.79166666666666663</v>
      </c>
      <c r="M7629">
        <v>164</v>
      </c>
      <c r="Q7629" t="s">
        <v>56</v>
      </c>
    </row>
    <row r="7630" spans="1:17" x14ac:dyDescent="0.25">
      <c r="A7630" t="s">
        <v>51</v>
      </c>
      <c r="B7630" t="s">
        <v>52</v>
      </c>
      <c r="C7630">
        <v>2</v>
      </c>
      <c r="D7630">
        <v>90</v>
      </c>
      <c r="E7630">
        <v>40</v>
      </c>
      <c r="F7630">
        <v>88501</v>
      </c>
      <c r="G7630">
        <v>3</v>
      </c>
      <c r="H7630">
        <v>1</v>
      </c>
      <c r="I7630">
        <v>105</v>
      </c>
      <c r="J7630">
        <v>731</v>
      </c>
      <c r="K7630">
        <v>20190711</v>
      </c>
      <c r="L7630" s="78">
        <v>0.83333333333333337</v>
      </c>
      <c r="M7630">
        <v>146</v>
      </c>
      <c r="Q7630" t="s">
        <v>56</v>
      </c>
    </row>
    <row r="7631" spans="1:17" x14ac:dyDescent="0.25">
      <c r="A7631" t="s">
        <v>51</v>
      </c>
      <c r="B7631" t="s">
        <v>52</v>
      </c>
      <c r="C7631">
        <v>2</v>
      </c>
      <c r="D7631">
        <v>90</v>
      </c>
      <c r="E7631">
        <v>40</v>
      </c>
      <c r="F7631">
        <v>88501</v>
      </c>
      <c r="G7631">
        <v>3</v>
      </c>
      <c r="H7631">
        <v>1</v>
      </c>
      <c r="I7631">
        <v>105</v>
      </c>
      <c r="J7631">
        <v>731</v>
      </c>
      <c r="K7631">
        <v>20190711</v>
      </c>
      <c r="L7631" s="78">
        <v>0.875</v>
      </c>
      <c r="M7631">
        <v>107</v>
      </c>
      <c r="Q7631" t="s">
        <v>56</v>
      </c>
    </row>
    <row r="7632" spans="1:17" x14ac:dyDescent="0.25">
      <c r="A7632" t="s">
        <v>51</v>
      </c>
      <c r="B7632" t="s">
        <v>52</v>
      </c>
      <c r="C7632">
        <v>2</v>
      </c>
      <c r="D7632">
        <v>90</v>
      </c>
      <c r="E7632">
        <v>40</v>
      </c>
      <c r="F7632">
        <v>88501</v>
      </c>
      <c r="G7632">
        <v>3</v>
      </c>
      <c r="H7632">
        <v>1</v>
      </c>
      <c r="I7632">
        <v>105</v>
      </c>
      <c r="J7632">
        <v>731</v>
      </c>
      <c r="K7632">
        <v>20190711</v>
      </c>
      <c r="L7632" s="78">
        <v>0.91666666666666663</v>
      </c>
      <c r="M7632">
        <v>64</v>
      </c>
      <c r="Q7632" t="s">
        <v>56</v>
      </c>
    </row>
    <row r="7633" spans="1:17" x14ac:dyDescent="0.25">
      <c r="A7633" t="s">
        <v>51</v>
      </c>
      <c r="B7633" t="s">
        <v>52</v>
      </c>
      <c r="C7633">
        <v>2</v>
      </c>
      <c r="D7633">
        <v>90</v>
      </c>
      <c r="E7633">
        <v>40</v>
      </c>
      <c r="F7633">
        <v>88501</v>
      </c>
      <c r="G7633">
        <v>3</v>
      </c>
      <c r="H7633">
        <v>1</v>
      </c>
      <c r="I7633">
        <v>105</v>
      </c>
      <c r="J7633">
        <v>731</v>
      </c>
      <c r="K7633">
        <v>20190711</v>
      </c>
      <c r="L7633" s="78">
        <v>0.95833333333333337</v>
      </c>
      <c r="M7633">
        <v>69</v>
      </c>
      <c r="Q7633" t="s">
        <v>56</v>
      </c>
    </row>
    <row r="7634" spans="1:17" x14ac:dyDescent="0.25">
      <c r="A7634" t="s">
        <v>51</v>
      </c>
      <c r="B7634" t="s">
        <v>52</v>
      </c>
      <c r="C7634">
        <v>2</v>
      </c>
      <c r="D7634">
        <v>90</v>
      </c>
      <c r="E7634">
        <v>40</v>
      </c>
      <c r="F7634">
        <v>88501</v>
      </c>
      <c r="G7634">
        <v>3</v>
      </c>
      <c r="H7634">
        <v>1</v>
      </c>
      <c r="I7634">
        <v>105</v>
      </c>
      <c r="J7634">
        <v>731</v>
      </c>
      <c r="K7634">
        <v>20190712</v>
      </c>
      <c r="L7634" s="78">
        <v>0</v>
      </c>
      <c r="M7634">
        <v>78</v>
      </c>
      <c r="Q7634" t="s">
        <v>56</v>
      </c>
    </row>
    <row r="7635" spans="1:17" x14ac:dyDescent="0.25">
      <c r="A7635" t="s">
        <v>51</v>
      </c>
      <c r="B7635" t="s">
        <v>52</v>
      </c>
      <c r="C7635">
        <v>2</v>
      </c>
      <c r="D7635">
        <v>90</v>
      </c>
      <c r="E7635">
        <v>40</v>
      </c>
      <c r="F7635">
        <v>88501</v>
      </c>
      <c r="G7635">
        <v>3</v>
      </c>
      <c r="H7635">
        <v>1</v>
      </c>
      <c r="I7635">
        <v>105</v>
      </c>
      <c r="J7635">
        <v>731</v>
      </c>
      <c r="K7635">
        <v>20190712</v>
      </c>
      <c r="L7635" s="78">
        <v>4.1666666666666664E-2</v>
      </c>
      <c r="M7635">
        <v>92</v>
      </c>
      <c r="Q7635" t="s">
        <v>56</v>
      </c>
    </row>
    <row r="7636" spans="1:17" x14ac:dyDescent="0.25">
      <c r="A7636" t="s">
        <v>51</v>
      </c>
      <c r="B7636" t="s">
        <v>52</v>
      </c>
      <c r="C7636">
        <v>2</v>
      </c>
      <c r="D7636">
        <v>90</v>
      </c>
      <c r="E7636">
        <v>40</v>
      </c>
      <c r="F7636">
        <v>88501</v>
      </c>
      <c r="G7636">
        <v>3</v>
      </c>
      <c r="H7636">
        <v>1</v>
      </c>
      <c r="I7636">
        <v>105</v>
      </c>
      <c r="J7636">
        <v>731</v>
      </c>
      <c r="K7636">
        <v>20190712</v>
      </c>
      <c r="L7636" s="78">
        <v>8.3333333333333329E-2</v>
      </c>
      <c r="M7636">
        <v>78</v>
      </c>
      <c r="Q7636" t="s">
        <v>56</v>
      </c>
    </row>
    <row r="7637" spans="1:17" x14ac:dyDescent="0.25">
      <c r="A7637" t="s">
        <v>51</v>
      </c>
      <c r="B7637" t="s">
        <v>52</v>
      </c>
      <c r="C7637">
        <v>2</v>
      </c>
      <c r="D7637">
        <v>90</v>
      </c>
      <c r="E7637">
        <v>40</v>
      </c>
      <c r="F7637">
        <v>88501</v>
      </c>
      <c r="G7637">
        <v>3</v>
      </c>
      <c r="H7637">
        <v>1</v>
      </c>
      <c r="I7637">
        <v>105</v>
      </c>
      <c r="J7637">
        <v>731</v>
      </c>
      <c r="K7637">
        <v>20190712</v>
      </c>
      <c r="L7637" s="78">
        <v>0.125</v>
      </c>
      <c r="M7637">
        <v>82</v>
      </c>
      <c r="Q7637" t="s">
        <v>56</v>
      </c>
    </row>
    <row r="7638" spans="1:17" x14ac:dyDescent="0.25">
      <c r="A7638" t="s">
        <v>51</v>
      </c>
      <c r="B7638" t="s">
        <v>52</v>
      </c>
      <c r="C7638">
        <v>2</v>
      </c>
      <c r="D7638">
        <v>90</v>
      </c>
      <c r="E7638">
        <v>40</v>
      </c>
      <c r="F7638">
        <v>88501</v>
      </c>
      <c r="G7638">
        <v>3</v>
      </c>
      <c r="H7638">
        <v>1</v>
      </c>
      <c r="I7638">
        <v>105</v>
      </c>
      <c r="J7638">
        <v>731</v>
      </c>
      <c r="K7638">
        <v>20190712</v>
      </c>
      <c r="L7638" s="78">
        <v>0.16666666666666666</v>
      </c>
      <c r="M7638">
        <v>81</v>
      </c>
      <c r="Q7638" t="s">
        <v>56</v>
      </c>
    </row>
    <row r="7639" spans="1:17" x14ac:dyDescent="0.25">
      <c r="A7639" t="s">
        <v>51</v>
      </c>
      <c r="B7639" t="s">
        <v>52</v>
      </c>
      <c r="C7639">
        <v>2</v>
      </c>
      <c r="D7639">
        <v>90</v>
      </c>
      <c r="E7639">
        <v>40</v>
      </c>
      <c r="F7639">
        <v>88501</v>
      </c>
      <c r="G7639">
        <v>3</v>
      </c>
      <c r="H7639">
        <v>1</v>
      </c>
      <c r="I7639">
        <v>105</v>
      </c>
      <c r="J7639">
        <v>731</v>
      </c>
      <c r="K7639">
        <v>20190712</v>
      </c>
      <c r="L7639" s="78">
        <v>0.20833333333333334</v>
      </c>
      <c r="M7639">
        <v>77</v>
      </c>
      <c r="Q7639" t="s">
        <v>56</v>
      </c>
    </row>
    <row r="7640" spans="1:17" x14ac:dyDescent="0.25">
      <c r="A7640" t="s">
        <v>51</v>
      </c>
      <c r="B7640" t="s">
        <v>52</v>
      </c>
      <c r="C7640">
        <v>2</v>
      </c>
      <c r="D7640">
        <v>90</v>
      </c>
      <c r="E7640">
        <v>40</v>
      </c>
      <c r="F7640">
        <v>88501</v>
      </c>
      <c r="G7640">
        <v>3</v>
      </c>
      <c r="H7640">
        <v>1</v>
      </c>
      <c r="I7640">
        <v>105</v>
      </c>
      <c r="J7640">
        <v>731</v>
      </c>
      <c r="K7640">
        <v>20190712</v>
      </c>
      <c r="L7640" s="78">
        <v>0.25</v>
      </c>
      <c r="M7640">
        <v>84</v>
      </c>
      <c r="Q7640" t="s">
        <v>56</v>
      </c>
    </row>
    <row r="7641" spans="1:17" x14ac:dyDescent="0.25">
      <c r="A7641" t="s">
        <v>51</v>
      </c>
      <c r="B7641" t="s">
        <v>52</v>
      </c>
      <c r="C7641">
        <v>2</v>
      </c>
      <c r="D7641">
        <v>90</v>
      </c>
      <c r="E7641">
        <v>40</v>
      </c>
      <c r="F7641">
        <v>88501</v>
      </c>
      <c r="G7641">
        <v>3</v>
      </c>
      <c r="H7641">
        <v>1</v>
      </c>
      <c r="I7641">
        <v>105</v>
      </c>
      <c r="J7641">
        <v>731</v>
      </c>
      <c r="K7641">
        <v>20190712</v>
      </c>
      <c r="L7641" s="78">
        <v>0.29166666666666669</v>
      </c>
      <c r="M7641">
        <v>76</v>
      </c>
      <c r="Q7641" t="s">
        <v>56</v>
      </c>
    </row>
    <row r="7642" spans="1:17" x14ac:dyDescent="0.25">
      <c r="A7642" t="s">
        <v>51</v>
      </c>
      <c r="B7642" t="s">
        <v>52</v>
      </c>
      <c r="C7642">
        <v>2</v>
      </c>
      <c r="D7642">
        <v>90</v>
      </c>
      <c r="E7642">
        <v>40</v>
      </c>
      <c r="F7642">
        <v>88501</v>
      </c>
      <c r="G7642">
        <v>3</v>
      </c>
      <c r="H7642">
        <v>1</v>
      </c>
      <c r="I7642">
        <v>105</v>
      </c>
      <c r="J7642">
        <v>731</v>
      </c>
      <c r="K7642">
        <v>20190712</v>
      </c>
      <c r="L7642" s="78">
        <v>0.33333333333333331</v>
      </c>
      <c r="M7642">
        <v>93</v>
      </c>
      <c r="Q7642" t="s">
        <v>56</v>
      </c>
    </row>
    <row r="7643" spans="1:17" x14ac:dyDescent="0.25">
      <c r="A7643" t="s">
        <v>51</v>
      </c>
      <c r="B7643" t="s">
        <v>52</v>
      </c>
      <c r="C7643">
        <v>2</v>
      </c>
      <c r="D7643">
        <v>90</v>
      </c>
      <c r="E7643">
        <v>40</v>
      </c>
      <c r="F7643">
        <v>88501</v>
      </c>
      <c r="G7643">
        <v>3</v>
      </c>
      <c r="H7643">
        <v>1</v>
      </c>
      <c r="I7643">
        <v>105</v>
      </c>
      <c r="J7643">
        <v>731</v>
      </c>
      <c r="K7643">
        <v>20190712</v>
      </c>
      <c r="L7643" s="78">
        <v>0.375</v>
      </c>
      <c r="M7643">
        <v>78</v>
      </c>
      <c r="Q7643" t="s">
        <v>56</v>
      </c>
    </row>
    <row r="7644" spans="1:17" x14ac:dyDescent="0.25">
      <c r="A7644" t="s">
        <v>51</v>
      </c>
      <c r="B7644" t="s">
        <v>52</v>
      </c>
      <c r="C7644">
        <v>2</v>
      </c>
      <c r="D7644">
        <v>90</v>
      </c>
      <c r="E7644">
        <v>40</v>
      </c>
      <c r="F7644">
        <v>88501</v>
      </c>
      <c r="G7644">
        <v>3</v>
      </c>
      <c r="H7644">
        <v>1</v>
      </c>
      <c r="I7644">
        <v>105</v>
      </c>
      <c r="J7644">
        <v>731</v>
      </c>
      <c r="K7644">
        <v>20190712</v>
      </c>
      <c r="L7644" s="78">
        <v>0.41666666666666669</v>
      </c>
      <c r="M7644">
        <v>76</v>
      </c>
      <c r="Q7644" t="s">
        <v>56</v>
      </c>
    </row>
    <row r="7645" spans="1:17" x14ac:dyDescent="0.25">
      <c r="A7645" t="s">
        <v>51</v>
      </c>
      <c r="B7645" t="s">
        <v>52</v>
      </c>
      <c r="C7645">
        <v>2</v>
      </c>
      <c r="D7645">
        <v>90</v>
      </c>
      <c r="E7645">
        <v>40</v>
      </c>
      <c r="F7645">
        <v>88501</v>
      </c>
      <c r="G7645">
        <v>3</v>
      </c>
      <c r="H7645">
        <v>1</v>
      </c>
      <c r="I7645">
        <v>105</v>
      </c>
      <c r="J7645">
        <v>731</v>
      </c>
      <c r="K7645">
        <v>20190712</v>
      </c>
      <c r="L7645" s="78">
        <v>0.45833333333333331</v>
      </c>
      <c r="M7645">
        <v>69</v>
      </c>
      <c r="Q7645" t="s">
        <v>56</v>
      </c>
    </row>
    <row r="7646" spans="1:17" x14ac:dyDescent="0.25">
      <c r="A7646" t="s">
        <v>51</v>
      </c>
      <c r="B7646" t="s">
        <v>52</v>
      </c>
      <c r="C7646">
        <v>2</v>
      </c>
      <c r="D7646">
        <v>90</v>
      </c>
      <c r="E7646">
        <v>40</v>
      </c>
      <c r="F7646">
        <v>88501</v>
      </c>
      <c r="G7646">
        <v>3</v>
      </c>
      <c r="H7646">
        <v>1</v>
      </c>
      <c r="I7646">
        <v>105</v>
      </c>
      <c r="J7646">
        <v>731</v>
      </c>
      <c r="K7646">
        <v>20190712</v>
      </c>
      <c r="L7646" s="78">
        <v>0.5</v>
      </c>
      <c r="M7646">
        <v>53</v>
      </c>
      <c r="Q7646" t="s">
        <v>56</v>
      </c>
    </row>
    <row r="7647" spans="1:17" x14ac:dyDescent="0.25">
      <c r="A7647" t="s">
        <v>51</v>
      </c>
      <c r="B7647" t="s">
        <v>52</v>
      </c>
      <c r="C7647">
        <v>2</v>
      </c>
      <c r="D7647">
        <v>90</v>
      </c>
      <c r="E7647">
        <v>40</v>
      </c>
      <c r="F7647">
        <v>88501</v>
      </c>
      <c r="G7647">
        <v>3</v>
      </c>
      <c r="H7647">
        <v>1</v>
      </c>
      <c r="I7647">
        <v>105</v>
      </c>
      <c r="J7647">
        <v>731</v>
      </c>
      <c r="K7647">
        <v>20190712</v>
      </c>
      <c r="L7647" s="78">
        <v>0.54166666666666663</v>
      </c>
      <c r="M7647">
        <v>39</v>
      </c>
      <c r="Q7647" t="s">
        <v>56</v>
      </c>
    </row>
    <row r="7648" spans="1:17" x14ac:dyDescent="0.25">
      <c r="A7648" t="s">
        <v>51</v>
      </c>
      <c r="B7648" t="s">
        <v>52</v>
      </c>
      <c r="C7648">
        <v>2</v>
      </c>
      <c r="D7648">
        <v>90</v>
      </c>
      <c r="E7648">
        <v>40</v>
      </c>
      <c r="F7648">
        <v>88501</v>
      </c>
      <c r="G7648">
        <v>3</v>
      </c>
      <c r="H7648">
        <v>1</v>
      </c>
      <c r="I7648">
        <v>105</v>
      </c>
      <c r="J7648">
        <v>731</v>
      </c>
      <c r="K7648">
        <v>20190712</v>
      </c>
      <c r="L7648" s="78">
        <v>0.58333333333333337</v>
      </c>
      <c r="M7648">
        <v>37</v>
      </c>
      <c r="Q7648" t="s">
        <v>56</v>
      </c>
    </row>
    <row r="7649" spans="1:17" x14ac:dyDescent="0.25">
      <c r="A7649" t="s">
        <v>51</v>
      </c>
      <c r="B7649" t="s">
        <v>52</v>
      </c>
      <c r="C7649">
        <v>2</v>
      </c>
      <c r="D7649">
        <v>90</v>
      </c>
      <c r="E7649">
        <v>40</v>
      </c>
      <c r="F7649">
        <v>88501</v>
      </c>
      <c r="G7649">
        <v>3</v>
      </c>
      <c r="H7649">
        <v>1</v>
      </c>
      <c r="I7649">
        <v>105</v>
      </c>
      <c r="J7649">
        <v>731</v>
      </c>
      <c r="K7649">
        <v>20190712</v>
      </c>
      <c r="L7649" s="78">
        <v>0.625</v>
      </c>
      <c r="M7649">
        <v>46</v>
      </c>
      <c r="Q7649" t="s">
        <v>56</v>
      </c>
    </row>
    <row r="7650" spans="1:17" x14ac:dyDescent="0.25">
      <c r="A7650" t="s">
        <v>51</v>
      </c>
      <c r="B7650" t="s">
        <v>52</v>
      </c>
      <c r="C7650">
        <v>2</v>
      </c>
      <c r="D7650">
        <v>90</v>
      </c>
      <c r="E7650">
        <v>40</v>
      </c>
      <c r="F7650">
        <v>88501</v>
      </c>
      <c r="G7650">
        <v>3</v>
      </c>
      <c r="H7650">
        <v>1</v>
      </c>
      <c r="I7650">
        <v>105</v>
      </c>
      <c r="J7650">
        <v>731</v>
      </c>
      <c r="K7650">
        <v>20190712</v>
      </c>
      <c r="L7650" s="78">
        <v>0.66666666666666663</v>
      </c>
      <c r="M7650">
        <v>120</v>
      </c>
      <c r="Q7650" t="s">
        <v>56</v>
      </c>
    </row>
    <row r="7651" spans="1:17" x14ac:dyDescent="0.25">
      <c r="A7651" t="s">
        <v>51</v>
      </c>
      <c r="B7651" t="s">
        <v>52</v>
      </c>
      <c r="C7651">
        <v>2</v>
      </c>
      <c r="D7651">
        <v>90</v>
      </c>
      <c r="E7651">
        <v>40</v>
      </c>
      <c r="F7651">
        <v>88501</v>
      </c>
      <c r="G7651">
        <v>3</v>
      </c>
      <c r="H7651">
        <v>1</v>
      </c>
      <c r="I7651">
        <v>105</v>
      </c>
      <c r="J7651">
        <v>731</v>
      </c>
      <c r="K7651">
        <v>20190712</v>
      </c>
      <c r="L7651" s="78">
        <v>0.70833333333333337</v>
      </c>
      <c r="M7651">
        <v>101</v>
      </c>
      <c r="Q7651" t="s">
        <v>56</v>
      </c>
    </row>
    <row r="7652" spans="1:17" x14ac:dyDescent="0.25">
      <c r="A7652" t="s">
        <v>51</v>
      </c>
      <c r="B7652" t="s">
        <v>52</v>
      </c>
      <c r="C7652">
        <v>2</v>
      </c>
      <c r="D7652">
        <v>90</v>
      </c>
      <c r="E7652">
        <v>40</v>
      </c>
      <c r="F7652">
        <v>88501</v>
      </c>
      <c r="G7652">
        <v>3</v>
      </c>
      <c r="H7652">
        <v>1</v>
      </c>
      <c r="I7652">
        <v>105</v>
      </c>
      <c r="J7652">
        <v>731</v>
      </c>
      <c r="K7652">
        <v>20190712</v>
      </c>
      <c r="L7652" s="78">
        <v>0.75</v>
      </c>
      <c r="M7652">
        <v>78</v>
      </c>
      <c r="Q7652" t="s">
        <v>56</v>
      </c>
    </row>
    <row r="7653" spans="1:17" x14ac:dyDescent="0.25">
      <c r="A7653" t="s">
        <v>51</v>
      </c>
      <c r="B7653" t="s">
        <v>52</v>
      </c>
      <c r="C7653">
        <v>2</v>
      </c>
      <c r="D7653">
        <v>90</v>
      </c>
      <c r="E7653">
        <v>40</v>
      </c>
      <c r="F7653">
        <v>88501</v>
      </c>
      <c r="G7653">
        <v>3</v>
      </c>
      <c r="H7653">
        <v>1</v>
      </c>
      <c r="I7653">
        <v>105</v>
      </c>
      <c r="J7653">
        <v>731</v>
      </c>
      <c r="K7653">
        <v>20190712</v>
      </c>
      <c r="L7653" s="78">
        <v>0.79166666666666663</v>
      </c>
      <c r="M7653">
        <v>48</v>
      </c>
      <c r="Q7653" t="s">
        <v>56</v>
      </c>
    </row>
    <row r="7654" spans="1:17" x14ac:dyDescent="0.25">
      <c r="A7654" t="s">
        <v>51</v>
      </c>
      <c r="B7654" t="s">
        <v>52</v>
      </c>
      <c r="C7654">
        <v>2</v>
      </c>
      <c r="D7654">
        <v>90</v>
      </c>
      <c r="E7654">
        <v>40</v>
      </c>
      <c r="F7654">
        <v>88501</v>
      </c>
      <c r="G7654">
        <v>3</v>
      </c>
      <c r="H7654">
        <v>1</v>
      </c>
      <c r="I7654">
        <v>105</v>
      </c>
      <c r="J7654">
        <v>731</v>
      </c>
      <c r="K7654">
        <v>20190712</v>
      </c>
      <c r="L7654" s="78">
        <v>0.83333333333333337</v>
      </c>
      <c r="M7654">
        <v>37</v>
      </c>
      <c r="Q7654" t="s">
        <v>56</v>
      </c>
    </row>
    <row r="7655" spans="1:17" x14ac:dyDescent="0.25">
      <c r="A7655" t="s">
        <v>51</v>
      </c>
      <c r="B7655" t="s">
        <v>52</v>
      </c>
      <c r="C7655">
        <v>2</v>
      </c>
      <c r="D7655">
        <v>90</v>
      </c>
      <c r="E7655">
        <v>40</v>
      </c>
      <c r="F7655">
        <v>88501</v>
      </c>
      <c r="G7655">
        <v>3</v>
      </c>
      <c r="H7655">
        <v>1</v>
      </c>
      <c r="I7655">
        <v>105</v>
      </c>
      <c r="J7655">
        <v>731</v>
      </c>
      <c r="K7655">
        <v>20190712</v>
      </c>
      <c r="L7655" s="78">
        <v>0.875</v>
      </c>
      <c r="M7655">
        <v>36</v>
      </c>
      <c r="Q7655" t="s">
        <v>56</v>
      </c>
    </row>
    <row r="7656" spans="1:17" x14ac:dyDescent="0.25">
      <c r="A7656" t="s">
        <v>51</v>
      </c>
      <c r="B7656" t="s">
        <v>52</v>
      </c>
      <c r="C7656">
        <v>2</v>
      </c>
      <c r="D7656">
        <v>90</v>
      </c>
      <c r="E7656">
        <v>40</v>
      </c>
      <c r="F7656">
        <v>88501</v>
      </c>
      <c r="G7656">
        <v>3</v>
      </c>
      <c r="H7656">
        <v>1</v>
      </c>
      <c r="I7656">
        <v>105</v>
      </c>
      <c r="J7656">
        <v>731</v>
      </c>
      <c r="K7656">
        <v>20190712</v>
      </c>
      <c r="L7656" s="78">
        <v>0.91666666666666663</v>
      </c>
      <c r="M7656">
        <v>38</v>
      </c>
      <c r="Q7656" t="s">
        <v>56</v>
      </c>
    </row>
    <row r="7657" spans="1:17" x14ac:dyDescent="0.25">
      <c r="A7657" t="s">
        <v>51</v>
      </c>
      <c r="B7657" t="s">
        <v>52</v>
      </c>
      <c r="C7657">
        <v>2</v>
      </c>
      <c r="D7657">
        <v>90</v>
      </c>
      <c r="E7657">
        <v>40</v>
      </c>
      <c r="F7657">
        <v>88501</v>
      </c>
      <c r="G7657">
        <v>3</v>
      </c>
      <c r="H7657">
        <v>1</v>
      </c>
      <c r="I7657">
        <v>105</v>
      </c>
      <c r="J7657">
        <v>731</v>
      </c>
      <c r="K7657">
        <v>20190712</v>
      </c>
      <c r="L7657" s="78">
        <v>0.95833333333333337</v>
      </c>
      <c r="M7657">
        <v>33</v>
      </c>
      <c r="Q7657" t="s">
        <v>56</v>
      </c>
    </row>
    <row r="7658" spans="1:17" x14ac:dyDescent="0.25">
      <c r="A7658" t="s">
        <v>51</v>
      </c>
      <c r="B7658" t="s">
        <v>52</v>
      </c>
      <c r="C7658">
        <v>2</v>
      </c>
      <c r="D7658">
        <v>90</v>
      </c>
      <c r="E7658">
        <v>40</v>
      </c>
      <c r="F7658">
        <v>88501</v>
      </c>
      <c r="G7658">
        <v>3</v>
      </c>
      <c r="H7658">
        <v>1</v>
      </c>
      <c r="I7658">
        <v>105</v>
      </c>
      <c r="J7658">
        <v>731</v>
      </c>
      <c r="K7658">
        <v>20190713</v>
      </c>
      <c r="L7658" s="78">
        <v>0</v>
      </c>
      <c r="M7658">
        <v>38</v>
      </c>
      <c r="Q7658">
        <v>2</v>
      </c>
    </row>
    <row r="7659" spans="1:17" x14ac:dyDescent="0.25">
      <c r="A7659" t="s">
        <v>51</v>
      </c>
      <c r="B7659" t="s">
        <v>52</v>
      </c>
      <c r="C7659">
        <v>2</v>
      </c>
      <c r="D7659">
        <v>90</v>
      </c>
      <c r="E7659">
        <v>40</v>
      </c>
      <c r="F7659">
        <v>88501</v>
      </c>
      <c r="G7659">
        <v>3</v>
      </c>
      <c r="H7659">
        <v>1</v>
      </c>
      <c r="I7659">
        <v>105</v>
      </c>
      <c r="J7659">
        <v>731</v>
      </c>
      <c r="K7659">
        <v>20190713</v>
      </c>
      <c r="L7659" s="78">
        <v>4.1666666666666664E-2</v>
      </c>
      <c r="M7659">
        <v>36</v>
      </c>
      <c r="Q7659">
        <v>2</v>
      </c>
    </row>
    <row r="7660" spans="1:17" x14ac:dyDescent="0.25">
      <c r="A7660" t="s">
        <v>51</v>
      </c>
      <c r="B7660" t="s">
        <v>52</v>
      </c>
      <c r="C7660">
        <v>2</v>
      </c>
      <c r="D7660">
        <v>90</v>
      </c>
      <c r="E7660">
        <v>40</v>
      </c>
      <c r="F7660">
        <v>88501</v>
      </c>
      <c r="G7660">
        <v>3</v>
      </c>
      <c r="H7660">
        <v>1</v>
      </c>
      <c r="I7660">
        <v>105</v>
      </c>
      <c r="J7660">
        <v>731</v>
      </c>
      <c r="K7660">
        <v>20190713</v>
      </c>
      <c r="L7660" s="78">
        <v>8.3333333333333329E-2</v>
      </c>
      <c r="M7660">
        <v>35</v>
      </c>
      <c r="Q7660">
        <v>2</v>
      </c>
    </row>
    <row r="7661" spans="1:17" x14ac:dyDescent="0.25">
      <c r="A7661" t="s">
        <v>51</v>
      </c>
      <c r="B7661" t="s">
        <v>52</v>
      </c>
      <c r="C7661">
        <v>2</v>
      </c>
      <c r="D7661">
        <v>90</v>
      </c>
      <c r="E7661">
        <v>40</v>
      </c>
      <c r="F7661">
        <v>88501</v>
      </c>
      <c r="G7661">
        <v>3</v>
      </c>
      <c r="H7661">
        <v>1</v>
      </c>
      <c r="I7661">
        <v>105</v>
      </c>
      <c r="J7661">
        <v>731</v>
      </c>
      <c r="K7661">
        <v>20190713</v>
      </c>
      <c r="L7661" s="78">
        <v>0.125</v>
      </c>
      <c r="M7661">
        <v>34</v>
      </c>
      <c r="Q7661">
        <v>2</v>
      </c>
    </row>
    <row r="7662" spans="1:17" x14ac:dyDescent="0.25">
      <c r="A7662" t="s">
        <v>51</v>
      </c>
      <c r="B7662" t="s">
        <v>52</v>
      </c>
      <c r="C7662">
        <v>2</v>
      </c>
      <c r="D7662">
        <v>90</v>
      </c>
      <c r="E7662">
        <v>40</v>
      </c>
      <c r="F7662">
        <v>88501</v>
      </c>
      <c r="G7662">
        <v>3</v>
      </c>
      <c r="H7662">
        <v>1</v>
      </c>
      <c r="I7662">
        <v>105</v>
      </c>
      <c r="J7662">
        <v>731</v>
      </c>
      <c r="K7662">
        <v>20190713</v>
      </c>
      <c r="L7662" s="78">
        <v>0.16666666666666666</v>
      </c>
      <c r="M7662">
        <v>47</v>
      </c>
      <c r="Q7662">
        <v>2</v>
      </c>
    </row>
    <row r="7663" spans="1:17" x14ac:dyDescent="0.25">
      <c r="A7663" t="s">
        <v>51</v>
      </c>
      <c r="B7663" t="s">
        <v>52</v>
      </c>
      <c r="C7663">
        <v>2</v>
      </c>
      <c r="D7663">
        <v>90</v>
      </c>
      <c r="E7663">
        <v>40</v>
      </c>
      <c r="F7663">
        <v>88501</v>
      </c>
      <c r="G7663">
        <v>3</v>
      </c>
      <c r="H7663">
        <v>1</v>
      </c>
      <c r="I7663">
        <v>105</v>
      </c>
      <c r="J7663">
        <v>731</v>
      </c>
      <c r="K7663">
        <v>20190713</v>
      </c>
      <c r="L7663" s="78">
        <v>0.20833333333333334</v>
      </c>
      <c r="M7663">
        <v>38</v>
      </c>
      <c r="Q7663">
        <v>2</v>
      </c>
    </row>
    <row r="7664" spans="1:17" x14ac:dyDescent="0.25">
      <c r="A7664" t="s">
        <v>51</v>
      </c>
      <c r="B7664" t="s">
        <v>52</v>
      </c>
      <c r="C7664">
        <v>2</v>
      </c>
      <c r="D7664">
        <v>90</v>
      </c>
      <c r="E7664">
        <v>40</v>
      </c>
      <c r="F7664">
        <v>88501</v>
      </c>
      <c r="G7664">
        <v>3</v>
      </c>
      <c r="H7664">
        <v>1</v>
      </c>
      <c r="I7664">
        <v>105</v>
      </c>
      <c r="J7664">
        <v>731</v>
      </c>
      <c r="K7664">
        <v>20190713</v>
      </c>
      <c r="L7664" s="78">
        <v>0.25</v>
      </c>
      <c r="M7664">
        <v>46</v>
      </c>
      <c r="Q7664">
        <v>2</v>
      </c>
    </row>
    <row r="7665" spans="1:17" x14ac:dyDescent="0.25">
      <c r="A7665" t="s">
        <v>51</v>
      </c>
      <c r="B7665" t="s">
        <v>52</v>
      </c>
      <c r="C7665">
        <v>2</v>
      </c>
      <c r="D7665">
        <v>90</v>
      </c>
      <c r="E7665">
        <v>40</v>
      </c>
      <c r="F7665">
        <v>88501</v>
      </c>
      <c r="G7665">
        <v>3</v>
      </c>
      <c r="H7665">
        <v>1</v>
      </c>
      <c r="I7665">
        <v>105</v>
      </c>
      <c r="J7665">
        <v>731</v>
      </c>
      <c r="K7665">
        <v>20190713</v>
      </c>
      <c r="L7665" s="78">
        <v>0.29166666666666669</v>
      </c>
      <c r="M7665">
        <v>48</v>
      </c>
      <c r="Q7665">
        <v>2</v>
      </c>
    </row>
    <row r="7666" spans="1:17" x14ac:dyDescent="0.25">
      <c r="A7666" t="s">
        <v>51</v>
      </c>
      <c r="B7666" t="s">
        <v>52</v>
      </c>
      <c r="C7666">
        <v>2</v>
      </c>
      <c r="D7666">
        <v>90</v>
      </c>
      <c r="E7666">
        <v>40</v>
      </c>
      <c r="F7666">
        <v>88501</v>
      </c>
      <c r="G7666">
        <v>3</v>
      </c>
      <c r="H7666">
        <v>1</v>
      </c>
      <c r="I7666">
        <v>105</v>
      </c>
      <c r="J7666">
        <v>731</v>
      </c>
      <c r="K7666">
        <v>20190713</v>
      </c>
      <c r="L7666" s="78">
        <v>0.33333333333333331</v>
      </c>
      <c r="M7666">
        <v>34</v>
      </c>
      <c r="Q7666">
        <v>2</v>
      </c>
    </row>
    <row r="7667" spans="1:17" x14ac:dyDescent="0.25">
      <c r="A7667" t="s">
        <v>51</v>
      </c>
      <c r="B7667" t="s">
        <v>52</v>
      </c>
      <c r="C7667">
        <v>2</v>
      </c>
      <c r="D7667">
        <v>90</v>
      </c>
      <c r="E7667">
        <v>40</v>
      </c>
      <c r="F7667">
        <v>88501</v>
      </c>
      <c r="G7667">
        <v>3</v>
      </c>
      <c r="H7667">
        <v>1</v>
      </c>
      <c r="I7667">
        <v>105</v>
      </c>
      <c r="J7667">
        <v>731</v>
      </c>
      <c r="K7667">
        <v>20190713</v>
      </c>
      <c r="L7667" s="78">
        <v>0.375</v>
      </c>
      <c r="M7667">
        <v>37</v>
      </c>
      <c r="Q7667">
        <v>2</v>
      </c>
    </row>
    <row r="7668" spans="1:17" x14ac:dyDescent="0.25">
      <c r="A7668" t="s">
        <v>51</v>
      </c>
      <c r="B7668" t="s">
        <v>52</v>
      </c>
      <c r="C7668">
        <v>2</v>
      </c>
      <c r="D7668">
        <v>90</v>
      </c>
      <c r="E7668">
        <v>40</v>
      </c>
      <c r="F7668">
        <v>88501</v>
      </c>
      <c r="G7668">
        <v>3</v>
      </c>
      <c r="H7668">
        <v>1</v>
      </c>
      <c r="I7668">
        <v>105</v>
      </c>
      <c r="J7668">
        <v>731</v>
      </c>
      <c r="K7668">
        <v>20190713</v>
      </c>
      <c r="L7668" s="78">
        <v>0.41666666666666669</v>
      </c>
      <c r="M7668">
        <v>24</v>
      </c>
      <c r="Q7668">
        <v>2</v>
      </c>
    </row>
    <row r="7669" spans="1:17" x14ac:dyDescent="0.25">
      <c r="A7669" t="s">
        <v>51</v>
      </c>
      <c r="B7669" t="s">
        <v>52</v>
      </c>
      <c r="C7669">
        <v>2</v>
      </c>
      <c r="D7669">
        <v>90</v>
      </c>
      <c r="E7669">
        <v>40</v>
      </c>
      <c r="F7669">
        <v>88501</v>
      </c>
      <c r="G7669">
        <v>3</v>
      </c>
      <c r="H7669">
        <v>1</v>
      </c>
      <c r="I7669">
        <v>105</v>
      </c>
      <c r="J7669">
        <v>731</v>
      </c>
      <c r="K7669">
        <v>20190713</v>
      </c>
      <c r="L7669" s="78">
        <v>0.45833333333333331</v>
      </c>
      <c r="M7669">
        <v>18</v>
      </c>
      <c r="Q7669">
        <v>2</v>
      </c>
    </row>
    <row r="7670" spans="1:17" x14ac:dyDescent="0.25">
      <c r="A7670" t="s">
        <v>51</v>
      </c>
      <c r="B7670" t="s">
        <v>52</v>
      </c>
      <c r="C7670">
        <v>2</v>
      </c>
      <c r="D7670">
        <v>90</v>
      </c>
      <c r="E7670">
        <v>40</v>
      </c>
      <c r="F7670">
        <v>88501</v>
      </c>
      <c r="G7670">
        <v>3</v>
      </c>
      <c r="H7670">
        <v>1</v>
      </c>
      <c r="I7670">
        <v>105</v>
      </c>
      <c r="J7670">
        <v>731</v>
      </c>
      <c r="K7670">
        <v>20190713</v>
      </c>
      <c r="L7670" s="78">
        <v>0.5</v>
      </c>
      <c r="M7670">
        <v>14</v>
      </c>
      <c r="Q7670">
        <v>2</v>
      </c>
    </row>
    <row r="7671" spans="1:17" x14ac:dyDescent="0.25">
      <c r="A7671" t="s">
        <v>51</v>
      </c>
      <c r="B7671" t="s">
        <v>52</v>
      </c>
      <c r="C7671">
        <v>2</v>
      </c>
      <c r="D7671">
        <v>90</v>
      </c>
      <c r="E7671">
        <v>40</v>
      </c>
      <c r="F7671">
        <v>88501</v>
      </c>
      <c r="G7671">
        <v>3</v>
      </c>
      <c r="H7671">
        <v>1</v>
      </c>
      <c r="I7671">
        <v>105</v>
      </c>
      <c r="J7671">
        <v>731</v>
      </c>
      <c r="K7671">
        <v>20190713</v>
      </c>
      <c r="L7671" s="78">
        <v>0.54166666666666663</v>
      </c>
      <c r="M7671">
        <v>15</v>
      </c>
      <c r="Q7671">
        <v>2</v>
      </c>
    </row>
    <row r="7672" spans="1:17" x14ac:dyDescent="0.25">
      <c r="A7672" t="s">
        <v>51</v>
      </c>
      <c r="B7672" t="s">
        <v>52</v>
      </c>
      <c r="C7672">
        <v>2</v>
      </c>
      <c r="D7672">
        <v>90</v>
      </c>
      <c r="E7672">
        <v>40</v>
      </c>
      <c r="F7672">
        <v>88501</v>
      </c>
      <c r="G7672">
        <v>3</v>
      </c>
      <c r="H7672">
        <v>1</v>
      </c>
      <c r="I7672">
        <v>105</v>
      </c>
      <c r="J7672">
        <v>731</v>
      </c>
      <c r="K7672">
        <v>20190713</v>
      </c>
      <c r="L7672" s="78">
        <v>0.58333333333333337</v>
      </c>
      <c r="M7672">
        <v>15</v>
      </c>
      <c r="Q7672">
        <v>2</v>
      </c>
    </row>
    <row r="7673" spans="1:17" x14ac:dyDescent="0.25">
      <c r="A7673" t="s">
        <v>51</v>
      </c>
      <c r="B7673" t="s">
        <v>52</v>
      </c>
      <c r="C7673">
        <v>2</v>
      </c>
      <c r="D7673">
        <v>90</v>
      </c>
      <c r="E7673">
        <v>40</v>
      </c>
      <c r="F7673">
        <v>88501</v>
      </c>
      <c r="G7673">
        <v>3</v>
      </c>
      <c r="H7673">
        <v>1</v>
      </c>
      <c r="I7673">
        <v>105</v>
      </c>
      <c r="J7673">
        <v>731</v>
      </c>
      <c r="K7673">
        <v>20190713</v>
      </c>
      <c r="L7673" s="78">
        <v>0.625</v>
      </c>
      <c r="M7673">
        <v>28</v>
      </c>
      <c r="Q7673">
        <v>2</v>
      </c>
    </row>
    <row r="7674" spans="1:17" x14ac:dyDescent="0.25">
      <c r="A7674" t="s">
        <v>51</v>
      </c>
      <c r="B7674" t="s">
        <v>52</v>
      </c>
      <c r="C7674">
        <v>2</v>
      </c>
      <c r="D7674">
        <v>90</v>
      </c>
      <c r="E7674">
        <v>40</v>
      </c>
      <c r="F7674">
        <v>88501</v>
      </c>
      <c r="G7674">
        <v>3</v>
      </c>
      <c r="H7674">
        <v>1</v>
      </c>
      <c r="I7674">
        <v>105</v>
      </c>
      <c r="J7674">
        <v>731</v>
      </c>
      <c r="K7674">
        <v>20190713</v>
      </c>
      <c r="L7674" s="78">
        <v>0.66666666666666663</v>
      </c>
      <c r="M7674">
        <v>36</v>
      </c>
      <c r="Q7674">
        <v>2</v>
      </c>
    </row>
    <row r="7675" spans="1:17" x14ac:dyDescent="0.25">
      <c r="A7675" t="s">
        <v>51</v>
      </c>
      <c r="B7675" t="s">
        <v>52</v>
      </c>
      <c r="C7675">
        <v>2</v>
      </c>
      <c r="D7675">
        <v>90</v>
      </c>
      <c r="E7675">
        <v>40</v>
      </c>
      <c r="F7675">
        <v>88501</v>
      </c>
      <c r="G7675">
        <v>3</v>
      </c>
      <c r="H7675">
        <v>1</v>
      </c>
      <c r="I7675">
        <v>105</v>
      </c>
      <c r="J7675">
        <v>731</v>
      </c>
      <c r="K7675">
        <v>20190713</v>
      </c>
      <c r="L7675" s="78">
        <v>0.70833333333333337</v>
      </c>
      <c r="M7675">
        <v>31</v>
      </c>
      <c r="Q7675">
        <v>2</v>
      </c>
    </row>
    <row r="7676" spans="1:17" x14ac:dyDescent="0.25">
      <c r="A7676" t="s">
        <v>51</v>
      </c>
      <c r="B7676" t="s">
        <v>52</v>
      </c>
      <c r="C7676">
        <v>2</v>
      </c>
      <c r="D7676">
        <v>90</v>
      </c>
      <c r="E7676">
        <v>40</v>
      </c>
      <c r="F7676">
        <v>88501</v>
      </c>
      <c r="G7676">
        <v>3</v>
      </c>
      <c r="H7676">
        <v>1</v>
      </c>
      <c r="I7676">
        <v>105</v>
      </c>
      <c r="J7676">
        <v>731</v>
      </c>
      <c r="K7676">
        <v>20190713</v>
      </c>
      <c r="L7676" s="78">
        <v>0.75</v>
      </c>
      <c r="M7676">
        <v>17</v>
      </c>
      <c r="Q7676">
        <v>2</v>
      </c>
    </row>
    <row r="7677" spans="1:17" x14ac:dyDescent="0.25">
      <c r="A7677" t="s">
        <v>51</v>
      </c>
      <c r="B7677" t="s">
        <v>52</v>
      </c>
      <c r="C7677">
        <v>2</v>
      </c>
      <c r="D7677">
        <v>90</v>
      </c>
      <c r="E7677">
        <v>40</v>
      </c>
      <c r="F7677">
        <v>88501</v>
      </c>
      <c r="G7677">
        <v>3</v>
      </c>
      <c r="H7677">
        <v>1</v>
      </c>
      <c r="I7677">
        <v>105</v>
      </c>
      <c r="J7677">
        <v>731</v>
      </c>
      <c r="K7677">
        <v>20190713</v>
      </c>
      <c r="L7677" s="78">
        <v>0.79166666666666663</v>
      </c>
      <c r="M7677">
        <v>13</v>
      </c>
      <c r="Q7677">
        <v>2</v>
      </c>
    </row>
    <row r="7678" spans="1:17" x14ac:dyDescent="0.25">
      <c r="A7678" t="s">
        <v>51</v>
      </c>
      <c r="B7678" t="s">
        <v>52</v>
      </c>
      <c r="C7678">
        <v>2</v>
      </c>
      <c r="D7678">
        <v>90</v>
      </c>
      <c r="E7678">
        <v>40</v>
      </c>
      <c r="F7678">
        <v>88501</v>
      </c>
      <c r="G7678">
        <v>3</v>
      </c>
      <c r="H7678">
        <v>1</v>
      </c>
      <c r="I7678">
        <v>105</v>
      </c>
      <c r="J7678">
        <v>731</v>
      </c>
      <c r="K7678">
        <v>20190713</v>
      </c>
      <c r="L7678" s="78">
        <v>0.83333333333333337</v>
      </c>
      <c r="M7678">
        <v>12</v>
      </c>
      <c r="Q7678">
        <v>2</v>
      </c>
    </row>
    <row r="7679" spans="1:17" x14ac:dyDescent="0.25">
      <c r="A7679" t="s">
        <v>51</v>
      </c>
      <c r="B7679" t="s">
        <v>52</v>
      </c>
      <c r="C7679">
        <v>2</v>
      </c>
      <c r="D7679">
        <v>90</v>
      </c>
      <c r="E7679">
        <v>40</v>
      </c>
      <c r="F7679">
        <v>88501</v>
      </c>
      <c r="G7679">
        <v>3</v>
      </c>
      <c r="H7679">
        <v>1</v>
      </c>
      <c r="I7679">
        <v>105</v>
      </c>
      <c r="J7679">
        <v>731</v>
      </c>
      <c r="K7679">
        <v>20190713</v>
      </c>
      <c r="L7679" s="78">
        <v>0.875</v>
      </c>
      <c r="M7679">
        <v>14</v>
      </c>
      <c r="Q7679">
        <v>2</v>
      </c>
    </row>
    <row r="7680" spans="1:17" x14ac:dyDescent="0.25">
      <c r="A7680" t="s">
        <v>51</v>
      </c>
      <c r="B7680" t="s">
        <v>52</v>
      </c>
      <c r="C7680">
        <v>2</v>
      </c>
      <c r="D7680">
        <v>90</v>
      </c>
      <c r="E7680">
        <v>40</v>
      </c>
      <c r="F7680">
        <v>88501</v>
      </c>
      <c r="G7680">
        <v>3</v>
      </c>
      <c r="H7680">
        <v>1</v>
      </c>
      <c r="I7680">
        <v>105</v>
      </c>
      <c r="J7680">
        <v>731</v>
      </c>
      <c r="K7680">
        <v>20190713</v>
      </c>
      <c r="L7680" s="78">
        <v>0.91666666666666663</v>
      </c>
      <c r="M7680">
        <v>14</v>
      </c>
      <c r="Q7680">
        <v>2</v>
      </c>
    </row>
    <row r="7681" spans="1:17" x14ac:dyDescent="0.25">
      <c r="A7681" t="s">
        <v>51</v>
      </c>
      <c r="B7681" t="s">
        <v>52</v>
      </c>
      <c r="C7681">
        <v>2</v>
      </c>
      <c r="D7681">
        <v>90</v>
      </c>
      <c r="E7681">
        <v>40</v>
      </c>
      <c r="F7681">
        <v>88501</v>
      </c>
      <c r="G7681">
        <v>3</v>
      </c>
      <c r="H7681">
        <v>1</v>
      </c>
      <c r="I7681">
        <v>105</v>
      </c>
      <c r="J7681">
        <v>731</v>
      </c>
      <c r="K7681">
        <v>20190713</v>
      </c>
      <c r="L7681" s="78">
        <v>0.95833333333333337</v>
      </c>
      <c r="M7681">
        <v>22</v>
      </c>
      <c r="Q7681">
        <v>2</v>
      </c>
    </row>
    <row r="7682" spans="1:17" x14ac:dyDescent="0.25">
      <c r="A7682" t="s">
        <v>51</v>
      </c>
      <c r="B7682" t="s">
        <v>52</v>
      </c>
      <c r="C7682">
        <v>2</v>
      </c>
      <c r="D7682">
        <v>90</v>
      </c>
      <c r="E7682">
        <v>40</v>
      </c>
      <c r="F7682">
        <v>88501</v>
      </c>
      <c r="G7682">
        <v>3</v>
      </c>
      <c r="H7682">
        <v>1</v>
      </c>
      <c r="I7682">
        <v>105</v>
      </c>
      <c r="J7682">
        <v>731</v>
      </c>
      <c r="K7682">
        <v>20190714</v>
      </c>
      <c r="L7682" s="78">
        <v>0</v>
      </c>
      <c r="M7682">
        <v>18</v>
      </c>
      <c r="Q7682">
        <v>2</v>
      </c>
    </row>
    <row r="7683" spans="1:17" x14ac:dyDescent="0.25">
      <c r="A7683" t="s">
        <v>51</v>
      </c>
      <c r="B7683" t="s">
        <v>52</v>
      </c>
      <c r="C7683">
        <v>2</v>
      </c>
      <c r="D7683">
        <v>90</v>
      </c>
      <c r="E7683">
        <v>40</v>
      </c>
      <c r="F7683">
        <v>88501</v>
      </c>
      <c r="G7683">
        <v>3</v>
      </c>
      <c r="H7683">
        <v>1</v>
      </c>
      <c r="I7683">
        <v>105</v>
      </c>
      <c r="J7683">
        <v>731</v>
      </c>
      <c r="K7683">
        <v>20190714</v>
      </c>
      <c r="L7683" s="78">
        <v>4.1666666666666664E-2</v>
      </c>
      <c r="M7683">
        <v>14</v>
      </c>
      <c r="Q7683">
        <v>2</v>
      </c>
    </row>
    <row r="7684" spans="1:17" x14ac:dyDescent="0.25">
      <c r="A7684" t="s">
        <v>51</v>
      </c>
      <c r="B7684" t="s">
        <v>52</v>
      </c>
      <c r="C7684">
        <v>2</v>
      </c>
      <c r="D7684">
        <v>90</v>
      </c>
      <c r="E7684">
        <v>40</v>
      </c>
      <c r="F7684">
        <v>88501</v>
      </c>
      <c r="G7684">
        <v>3</v>
      </c>
      <c r="H7684">
        <v>1</v>
      </c>
      <c r="I7684">
        <v>105</v>
      </c>
      <c r="J7684">
        <v>731</v>
      </c>
      <c r="K7684">
        <v>20190714</v>
      </c>
      <c r="L7684" s="78">
        <v>8.3333333333333329E-2</v>
      </c>
      <c r="M7684">
        <v>21</v>
      </c>
      <c r="Q7684">
        <v>2</v>
      </c>
    </row>
    <row r="7685" spans="1:17" x14ac:dyDescent="0.25">
      <c r="A7685" t="s">
        <v>51</v>
      </c>
      <c r="B7685" t="s">
        <v>52</v>
      </c>
      <c r="C7685">
        <v>2</v>
      </c>
      <c r="D7685">
        <v>90</v>
      </c>
      <c r="E7685">
        <v>40</v>
      </c>
      <c r="F7685">
        <v>88501</v>
      </c>
      <c r="G7685">
        <v>3</v>
      </c>
      <c r="H7685">
        <v>1</v>
      </c>
      <c r="I7685">
        <v>105</v>
      </c>
      <c r="J7685">
        <v>731</v>
      </c>
      <c r="K7685">
        <v>20190714</v>
      </c>
      <c r="L7685" s="78">
        <v>0.125</v>
      </c>
      <c r="M7685">
        <v>18</v>
      </c>
      <c r="Q7685">
        <v>2</v>
      </c>
    </row>
    <row r="7686" spans="1:17" x14ac:dyDescent="0.25">
      <c r="A7686" t="s">
        <v>51</v>
      </c>
      <c r="B7686" t="s">
        <v>52</v>
      </c>
      <c r="C7686">
        <v>2</v>
      </c>
      <c r="D7686">
        <v>90</v>
      </c>
      <c r="E7686">
        <v>40</v>
      </c>
      <c r="F7686">
        <v>88501</v>
      </c>
      <c r="G7686">
        <v>3</v>
      </c>
      <c r="H7686">
        <v>1</v>
      </c>
      <c r="I7686">
        <v>105</v>
      </c>
      <c r="J7686">
        <v>731</v>
      </c>
      <c r="K7686">
        <v>20190714</v>
      </c>
      <c r="L7686" s="78">
        <v>0.16666666666666666</v>
      </c>
      <c r="M7686">
        <v>22</v>
      </c>
      <c r="Q7686">
        <v>2</v>
      </c>
    </row>
    <row r="7687" spans="1:17" x14ac:dyDescent="0.25">
      <c r="A7687" t="s">
        <v>51</v>
      </c>
      <c r="B7687" t="s">
        <v>52</v>
      </c>
      <c r="C7687">
        <v>2</v>
      </c>
      <c r="D7687">
        <v>90</v>
      </c>
      <c r="E7687">
        <v>40</v>
      </c>
      <c r="F7687">
        <v>88501</v>
      </c>
      <c r="G7687">
        <v>3</v>
      </c>
      <c r="H7687">
        <v>1</v>
      </c>
      <c r="I7687">
        <v>105</v>
      </c>
      <c r="J7687">
        <v>731</v>
      </c>
      <c r="K7687">
        <v>20190714</v>
      </c>
      <c r="L7687" s="78">
        <v>0.20833333333333334</v>
      </c>
      <c r="M7687">
        <v>16</v>
      </c>
      <c r="Q7687">
        <v>2</v>
      </c>
    </row>
    <row r="7688" spans="1:17" x14ac:dyDescent="0.25">
      <c r="A7688" t="s">
        <v>51</v>
      </c>
      <c r="B7688" t="s">
        <v>52</v>
      </c>
      <c r="C7688">
        <v>2</v>
      </c>
      <c r="D7688">
        <v>90</v>
      </c>
      <c r="E7688">
        <v>40</v>
      </c>
      <c r="F7688">
        <v>88501</v>
      </c>
      <c r="G7688">
        <v>3</v>
      </c>
      <c r="H7688">
        <v>1</v>
      </c>
      <c r="I7688">
        <v>105</v>
      </c>
      <c r="J7688">
        <v>731</v>
      </c>
      <c r="K7688">
        <v>20190714</v>
      </c>
      <c r="L7688" s="78">
        <v>0.25</v>
      </c>
      <c r="M7688">
        <v>17</v>
      </c>
      <c r="Q7688">
        <v>2</v>
      </c>
    </row>
    <row r="7689" spans="1:17" x14ac:dyDescent="0.25">
      <c r="A7689" t="s">
        <v>51</v>
      </c>
      <c r="B7689" t="s">
        <v>52</v>
      </c>
      <c r="C7689">
        <v>2</v>
      </c>
      <c r="D7689">
        <v>90</v>
      </c>
      <c r="E7689">
        <v>40</v>
      </c>
      <c r="F7689">
        <v>88501</v>
      </c>
      <c r="G7689">
        <v>3</v>
      </c>
      <c r="H7689">
        <v>1</v>
      </c>
      <c r="I7689">
        <v>105</v>
      </c>
      <c r="J7689">
        <v>731</v>
      </c>
      <c r="K7689">
        <v>20190714</v>
      </c>
      <c r="L7689" s="78">
        <v>0.29166666666666669</v>
      </c>
      <c r="M7689">
        <v>19</v>
      </c>
      <c r="Q7689">
        <v>2</v>
      </c>
    </row>
    <row r="7690" spans="1:17" x14ac:dyDescent="0.25">
      <c r="A7690" t="s">
        <v>51</v>
      </c>
      <c r="B7690" t="s">
        <v>52</v>
      </c>
      <c r="C7690">
        <v>2</v>
      </c>
      <c r="D7690">
        <v>90</v>
      </c>
      <c r="E7690">
        <v>40</v>
      </c>
      <c r="F7690">
        <v>88501</v>
      </c>
      <c r="G7690">
        <v>3</v>
      </c>
      <c r="H7690">
        <v>1</v>
      </c>
      <c r="I7690">
        <v>105</v>
      </c>
      <c r="J7690">
        <v>731</v>
      </c>
      <c r="K7690">
        <v>20190714</v>
      </c>
      <c r="L7690" s="78">
        <v>0.33333333333333331</v>
      </c>
      <c r="M7690">
        <v>15</v>
      </c>
      <c r="Q7690">
        <v>2</v>
      </c>
    </row>
    <row r="7691" spans="1:17" x14ac:dyDescent="0.25">
      <c r="A7691" t="s">
        <v>51</v>
      </c>
      <c r="B7691" t="s">
        <v>52</v>
      </c>
      <c r="C7691">
        <v>2</v>
      </c>
      <c r="D7691">
        <v>90</v>
      </c>
      <c r="E7691">
        <v>40</v>
      </c>
      <c r="F7691">
        <v>88501</v>
      </c>
      <c r="G7691">
        <v>3</v>
      </c>
      <c r="H7691">
        <v>1</v>
      </c>
      <c r="I7691">
        <v>105</v>
      </c>
      <c r="J7691">
        <v>731</v>
      </c>
      <c r="K7691">
        <v>20190714</v>
      </c>
      <c r="L7691" s="78">
        <v>0.375</v>
      </c>
      <c r="M7691">
        <v>19</v>
      </c>
      <c r="Q7691">
        <v>2</v>
      </c>
    </row>
    <row r="7692" spans="1:17" x14ac:dyDescent="0.25">
      <c r="A7692" t="s">
        <v>51</v>
      </c>
      <c r="B7692" t="s">
        <v>52</v>
      </c>
      <c r="C7692">
        <v>2</v>
      </c>
      <c r="D7692">
        <v>90</v>
      </c>
      <c r="E7692">
        <v>40</v>
      </c>
      <c r="F7692">
        <v>88501</v>
      </c>
      <c r="G7692">
        <v>3</v>
      </c>
      <c r="H7692">
        <v>1</v>
      </c>
      <c r="I7692">
        <v>105</v>
      </c>
      <c r="J7692">
        <v>731</v>
      </c>
      <c r="K7692">
        <v>20190714</v>
      </c>
      <c r="L7692" s="78">
        <v>0.41666666666666669</v>
      </c>
      <c r="M7692">
        <v>25</v>
      </c>
      <c r="Q7692">
        <v>2</v>
      </c>
    </row>
    <row r="7693" spans="1:17" x14ac:dyDescent="0.25">
      <c r="A7693" t="s">
        <v>51</v>
      </c>
      <c r="B7693" t="s">
        <v>52</v>
      </c>
      <c r="C7693">
        <v>2</v>
      </c>
      <c r="D7693">
        <v>90</v>
      </c>
      <c r="E7693">
        <v>40</v>
      </c>
      <c r="F7693">
        <v>88501</v>
      </c>
      <c r="G7693">
        <v>3</v>
      </c>
      <c r="H7693">
        <v>1</v>
      </c>
      <c r="I7693">
        <v>105</v>
      </c>
      <c r="J7693">
        <v>731</v>
      </c>
      <c r="K7693">
        <v>20190714</v>
      </c>
      <c r="L7693" s="78">
        <v>0.45833333333333331</v>
      </c>
      <c r="M7693">
        <v>25</v>
      </c>
      <c r="Q7693">
        <v>2</v>
      </c>
    </row>
    <row r="7694" spans="1:17" x14ac:dyDescent="0.25">
      <c r="A7694" t="s">
        <v>51</v>
      </c>
      <c r="B7694" t="s">
        <v>52</v>
      </c>
      <c r="C7694">
        <v>2</v>
      </c>
      <c r="D7694">
        <v>90</v>
      </c>
      <c r="E7694">
        <v>40</v>
      </c>
      <c r="F7694">
        <v>88501</v>
      </c>
      <c r="G7694">
        <v>3</v>
      </c>
      <c r="H7694">
        <v>1</v>
      </c>
      <c r="I7694">
        <v>105</v>
      </c>
      <c r="J7694">
        <v>731</v>
      </c>
      <c r="K7694">
        <v>20190714</v>
      </c>
      <c r="L7694" s="78">
        <v>0.5</v>
      </c>
      <c r="M7694">
        <v>24</v>
      </c>
      <c r="Q7694">
        <v>2</v>
      </c>
    </row>
    <row r="7695" spans="1:17" x14ac:dyDescent="0.25">
      <c r="A7695" t="s">
        <v>51</v>
      </c>
      <c r="B7695" t="s">
        <v>52</v>
      </c>
      <c r="C7695">
        <v>2</v>
      </c>
      <c r="D7695">
        <v>90</v>
      </c>
      <c r="E7695">
        <v>40</v>
      </c>
      <c r="F7695">
        <v>88501</v>
      </c>
      <c r="G7695">
        <v>3</v>
      </c>
      <c r="H7695">
        <v>1</v>
      </c>
      <c r="I7695">
        <v>105</v>
      </c>
      <c r="J7695">
        <v>731</v>
      </c>
      <c r="K7695">
        <v>20190714</v>
      </c>
      <c r="L7695" s="78">
        <v>0.54166666666666663</v>
      </c>
      <c r="M7695">
        <v>26</v>
      </c>
      <c r="Q7695">
        <v>2</v>
      </c>
    </row>
    <row r="7696" spans="1:17" x14ac:dyDescent="0.25">
      <c r="A7696" t="s">
        <v>51</v>
      </c>
      <c r="B7696" t="s">
        <v>52</v>
      </c>
      <c r="C7696">
        <v>2</v>
      </c>
      <c r="D7696">
        <v>90</v>
      </c>
      <c r="E7696">
        <v>40</v>
      </c>
      <c r="F7696">
        <v>88501</v>
      </c>
      <c r="G7696">
        <v>3</v>
      </c>
      <c r="H7696">
        <v>1</v>
      </c>
      <c r="I7696">
        <v>105</v>
      </c>
      <c r="J7696">
        <v>731</v>
      </c>
      <c r="K7696">
        <v>20190714</v>
      </c>
      <c r="L7696" s="78">
        <v>0.58333333333333337</v>
      </c>
      <c r="M7696">
        <v>24</v>
      </c>
      <c r="Q7696">
        <v>2</v>
      </c>
    </row>
    <row r="7697" spans="1:17" x14ac:dyDescent="0.25">
      <c r="A7697" t="s">
        <v>51</v>
      </c>
      <c r="B7697" t="s">
        <v>52</v>
      </c>
      <c r="C7697">
        <v>2</v>
      </c>
      <c r="D7697">
        <v>90</v>
      </c>
      <c r="E7697">
        <v>40</v>
      </c>
      <c r="F7697">
        <v>88501</v>
      </c>
      <c r="G7697">
        <v>3</v>
      </c>
      <c r="H7697">
        <v>1</v>
      </c>
      <c r="I7697">
        <v>105</v>
      </c>
      <c r="J7697">
        <v>731</v>
      </c>
      <c r="K7697">
        <v>20190714</v>
      </c>
      <c r="L7697" s="78">
        <v>0.625</v>
      </c>
      <c r="M7697">
        <v>27</v>
      </c>
      <c r="Q7697">
        <v>2</v>
      </c>
    </row>
    <row r="7698" spans="1:17" x14ac:dyDescent="0.25">
      <c r="A7698" t="s">
        <v>51</v>
      </c>
      <c r="B7698" t="s">
        <v>52</v>
      </c>
      <c r="C7698">
        <v>2</v>
      </c>
      <c r="D7698">
        <v>90</v>
      </c>
      <c r="E7698">
        <v>40</v>
      </c>
      <c r="F7698">
        <v>88501</v>
      </c>
      <c r="G7698">
        <v>3</v>
      </c>
      <c r="H7698">
        <v>1</v>
      </c>
      <c r="I7698">
        <v>105</v>
      </c>
      <c r="J7698">
        <v>731</v>
      </c>
      <c r="K7698">
        <v>20190714</v>
      </c>
      <c r="L7698" s="78">
        <v>0.66666666666666663</v>
      </c>
      <c r="M7698">
        <v>17</v>
      </c>
      <c r="Q7698">
        <v>2</v>
      </c>
    </row>
    <row r="7699" spans="1:17" x14ac:dyDescent="0.25">
      <c r="A7699" t="s">
        <v>51</v>
      </c>
      <c r="B7699" t="s">
        <v>52</v>
      </c>
      <c r="C7699">
        <v>2</v>
      </c>
      <c r="D7699">
        <v>90</v>
      </c>
      <c r="E7699">
        <v>40</v>
      </c>
      <c r="F7699">
        <v>88501</v>
      </c>
      <c r="G7699">
        <v>3</v>
      </c>
      <c r="H7699">
        <v>1</v>
      </c>
      <c r="I7699">
        <v>105</v>
      </c>
      <c r="J7699">
        <v>731</v>
      </c>
      <c r="K7699">
        <v>20190714</v>
      </c>
      <c r="L7699" s="78">
        <v>0.70833333333333337</v>
      </c>
      <c r="M7699">
        <v>17</v>
      </c>
      <c r="Q7699">
        <v>2</v>
      </c>
    </row>
    <row r="7700" spans="1:17" x14ac:dyDescent="0.25">
      <c r="A7700" t="s">
        <v>51</v>
      </c>
      <c r="B7700" t="s">
        <v>52</v>
      </c>
      <c r="C7700">
        <v>2</v>
      </c>
      <c r="D7700">
        <v>90</v>
      </c>
      <c r="E7700">
        <v>40</v>
      </c>
      <c r="F7700">
        <v>88501</v>
      </c>
      <c r="G7700">
        <v>3</v>
      </c>
      <c r="H7700">
        <v>1</v>
      </c>
      <c r="I7700">
        <v>105</v>
      </c>
      <c r="J7700">
        <v>731</v>
      </c>
      <c r="K7700">
        <v>20190714</v>
      </c>
      <c r="L7700" s="78">
        <v>0.75</v>
      </c>
      <c r="M7700">
        <v>16</v>
      </c>
      <c r="Q7700">
        <v>2</v>
      </c>
    </row>
    <row r="7701" spans="1:17" x14ac:dyDescent="0.25">
      <c r="A7701" t="s">
        <v>51</v>
      </c>
      <c r="B7701" t="s">
        <v>52</v>
      </c>
      <c r="C7701">
        <v>2</v>
      </c>
      <c r="D7701">
        <v>90</v>
      </c>
      <c r="E7701">
        <v>40</v>
      </c>
      <c r="F7701">
        <v>88501</v>
      </c>
      <c r="G7701">
        <v>3</v>
      </c>
      <c r="H7701">
        <v>1</v>
      </c>
      <c r="I7701">
        <v>105</v>
      </c>
      <c r="J7701">
        <v>731</v>
      </c>
      <c r="K7701">
        <v>20190714</v>
      </c>
      <c r="L7701" s="78">
        <v>0.79166666666666663</v>
      </c>
      <c r="M7701">
        <v>10</v>
      </c>
      <c r="Q7701">
        <v>2</v>
      </c>
    </row>
    <row r="7702" spans="1:17" x14ac:dyDescent="0.25">
      <c r="A7702" t="s">
        <v>51</v>
      </c>
      <c r="B7702" t="s">
        <v>52</v>
      </c>
      <c r="C7702">
        <v>2</v>
      </c>
      <c r="D7702">
        <v>90</v>
      </c>
      <c r="E7702">
        <v>40</v>
      </c>
      <c r="F7702">
        <v>88501</v>
      </c>
      <c r="G7702">
        <v>3</v>
      </c>
      <c r="H7702">
        <v>1</v>
      </c>
      <c r="I7702">
        <v>105</v>
      </c>
      <c r="J7702">
        <v>731</v>
      </c>
      <c r="K7702">
        <v>20190714</v>
      </c>
      <c r="L7702" s="78">
        <v>0.83333333333333337</v>
      </c>
      <c r="M7702">
        <v>15</v>
      </c>
      <c r="Q7702">
        <v>2</v>
      </c>
    </row>
    <row r="7703" spans="1:17" x14ac:dyDescent="0.25">
      <c r="A7703" t="s">
        <v>51</v>
      </c>
      <c r="B7703" t="s">
        <v>52</v>
      </c>
      <c r="C7703">
        <v>2</v>
      </c>
      <c r="D7703">
        <v>90</v>
      </c>
      <c r="E7703">
        <v>40</v>
      </c>
      <c r="F7703">
        <v>88501</v>
      </c>
      <c r="G7703">
        <v>3</v>
      </c>
      <c r="H7703">
        <v>1</v>
      </c>
      <c r="I7703">
        <v>105</v>
      </c>
      <c r="J7703">
        <v>731</v>
      </c>
      <c r="K7703">
        <v>20190714</v>
      </c>
      <c r="L7703" s="78">
        <v>0.875</v>
      </c>
      <c r="M7703">
        <v>18</v>
      </c>
      <c r="Q7703">
        <v>2</v>
      </c>
    </row>
    <row r="7704" spans="1:17" x14ac:dyDescent="0.25">
      <c r="A7704" t="s">
        <v>51</v>
      </c>
      <c r="B7704" t="s">
        <v>52</v>
      </c>
      <c r="C7704">
        <v>2</v>
      </c>
      <c r="D7704">
        <v>90</v>
      </c>
      <c r="E7704">
        <v>40</v>
      </c>
      <c r="F7704">
        <v>88501</v>
      </c>
      <c r="G7704">
        <v>3</v>
      </c>
      <c r="H7704">
        <v>1</v>
      </c>
      <c r="I7704">
        <v>105</v>
      </c>
      <c r="J7704">
        <v>731</v>
      </c>
      <c r="K7704">
        <v>20190714</v>
      </c>
      <c r="L7704" s="78">
        <v>0.91666666666666663</v>
      </c>
      <c r="M7704">
        <v>14</v>
      </c>
      <c r="Q7704">
        <v>2</v>
      </c>
    </row>
    <row r="7705" spans="1:17" x14ac:dyDescent="0.25">
      <c r="A7705" t="s">
        <v>51</v>
      </c>
      <c r="B7705" t="s">
        <v>52</v>
      </c>
      <c r="C7705">
        <v>2</v>
      </c>
      <c r="D7705">
        <v>90</v>
      </c>
      <c r="E7705">
        <v>40</v>
      </c>
      <c r="F7705">
        <v>88501</v>
      </c>
      <c r="G7705">
        <v>3</v>
      </c>
      <c r="H7705">
        <v>1</v>
      </c>
      <c r="I7705">
        <v>105</v>
      </c>
      <c r="J7705">
        <v>731</v>
      </c>
      <c r="K7705">
        <v>20190714</v>
      </c>
      <c r="L7705" s="78">
        <v>0.95833333333333337</v>
      </c>
      <c r="M7705">
        <v>12</v>
      </c>
      <c r="Q7705">
        <v>2</v>
      </c>
    </row>
    <row r="7706" spans="1:17" x14ac:dyDescent="0.25">
      <c r="A7706" t="s">
        <v>51</v>
      </c>
      <c r="B7706" t="s">
        <v>52</v>
      </c>
      <c r="C7706">
        <v>2</v>
      </c>
      <c r="D7706">
        <v>90</v>
      </c>
      <c r="E7706">
        <v>40</v>
      </c>
      <c r="F7706">
        <v>88501</v>
      </c>
      <c r="G7706">
        <v>3</v>
      </c>
      <c r="H7706">
        <v>1</v>
      </c>
      <c r="I7706">
        <v>105</v>
      </c>
      <c r="J7706">
        <v>731</v>
      </c>
      <c r="K7706">
        <v>20190715</v>
      </c>
      <c r="L7706" s="78">
        <v>0</v>
      </c>
      <c r="M7706">
        <v>15</v>
      </c>
      <c r="Q7706">
        <v>2</v>
      </c>
    </row>
    <row r="7707" spans="1:17" x14ac:dyDescent="0.25">
      <c r="A7707" t="s">
        <v>51</v>
      </c>
      <c r="B7707" t="s">
        <v>52</v>
      </c>
      <c r="C7707">
        <v>2</v>
      </c>
      <c r="D7707">
        <v>90</v>
      </c>
      <c r="E7707">
        <v>40</v>
      </c>
      <c r="F7707">
        <v>88501</v>
      </c>
      <c r="G7707">
        <v>3</v>
      </c>
      <c r="H7707">
        <v>1</v>
      </c>
      <c r="I7707">
        <v>105</v>
      </c>
      <c r="J7707">
        <v>731</v>
      </c>
      <c r="K7707">
        <v>20190715</v>
      </c>
      <c r="L7707" s="78">
        <v>4.1666666666666664E-2</v>
      </c>
      <c r="M7707">
        <v>11</v>
      </c>
      <c r="Q7707">
        <v>2</v>
      </c>
    </row>
    <row r="7708" spans="1:17" x14ac:dyDescent="0.25">
      <c r="A7708" t="s">
        <v>51</v>
      </c>
      <c r="B7708" t="s">
        <v>52</v>
      </c>
      <c r="C7708">
        <v>2</v>
      </c>
      <c r="D7708">
        <v>90</v>
      </c>
      <c r="E7708">
        <v>40</v>
      </c>
      <c r="F7708">
        <v>88501</v>
      </c>
      <c r="G7708">
        <v>3</v>
      </c>
      <c r="H7708">
        <v>1</v>
      </c>
      <c r="I7708">
        <v>105</v>
      </c>
      <c r="J7708">
        <v>731</v>
      </c>
      <c r="K7708">
        <v>20190715</v>
      </c>
      <c r="L7708" s="78">
        <v>8.3333333333333329E-2</v>
      </c>
      <c r="M7708">
        <v>9</v>
      </c>
      <c r="Q7708">
        <v>2</v>
      </c>
    </row>
    <row r="7709" spans="1:17" x14ac:dyDescent="0.25">
      <c r="A7709" t="s">
        <v>51</v>
      </c>
      <c r="B7709" t="s">
        <v>52</v>
      </c>
      <c r="C7709">
        <v>2</v>
      </c>
      <c r="D7709">
        <v>90</v>
      </c>
      <c r="E7709">
        <v>40</v>
      </c>
      <c r="F7709">
        <v>88501</v>
      </c>
      <c r="G7709">
        <v>3</v>
      </c>
      <c r="H7709">
        <v>1</v>
      </c>
      <c r="I7709">
        <v>105</v>
      </c>
      <c r="J7709">
        <v>731</v>
      </c>
      <c r="K7709">
        <v>20190715</v>
      </c>
      <c r="L7709" s="78">
        <v>0.125</v>
      </c>
      <c r="M7709">
        <v>10</v>
      </c>
      <c r="Q7709">
        <v>2</v>
      </c>
    </row>
    <row r="7710" spans="1:17" x14ac:dyDescent="0.25">
      <c r="A7710" t="s">
        <v>51</v>
      </c>
      <c r="B7710" t="s">
        <v>52</v>
      </c>
      <c r="C7710">
        <v>2</v>
      </c>
      <c r="D7710">
        <v>90</v>
      </c>
      <c r="E7710">
        <v>40</v>
      </c>
      <c r="F7710">
        <v>88501</v>
      </c>
      <c r="G7710">
        <v>3</v>
      </c>
      <c r="H7710">
        <v>1</v>
      </c>
      <c r="I7710">
        <v>105</v>
      </c>
      <c r="J7710">
        <v>731</v>
      </c>
      <c r="K7710">
        <v>20190715</v>
      </c>
      <c r="L7710" s="78">
        <v>0.16666666666666666</v>
      </c>
      <c r="M7710">
        <v>15</v>
      </c>
      <c r="Q7710">
        <v>2</v>
      </c>
    </row>
    <row r="7711" spans="1:17" x14ac:dyDescent="0.25">
      <c r="A7711" t="s">
        <v>51</v>
      </c>
      <c r="B7711" t="s">
        <v>52</v>
      </c>
      <c r="C7711">
        <v>2</v>
      </c>
      <c r="D7711">
        <v>90</v>
      </c>
      <c r="E7711">
        <v>40</v>
      </c>
      <c r="F7711">
        <v>88501</v>
      </c>
      <c r="G7711">
        <v>3</v>
      </c>
      <c r="H7711">
        <v>1</v>
      </c>
      <c r="I7711">
        <v>105</v>
      </c>
      <c r="J7711">
        <v>731</v>
      </c>
      <c r="K7711">
        <v>20190715</v>
      </c>
      <c r="L7711" s="78">
        <v>0.20833333333333334</v>
      </c>
      <c r="M7711">
        <v>15</v>
      </c>
      <c r="Q7711">
        <v>2</v>
      </c>
    </row>
    <row r="7712" spans="1:17" x14ac:dyDescent="0.25">
      <c r="A7712" t="s">
        <v>51</v>
      </c>
      <c r="B7712" t="s">
        <v>52</v>
      </c>
      <c r="C7712">
        <v>2</v>
      </c>
      <c r="D7712">
        <v>90</v>
      </c>
      <c r="E7712">
        <v>40</v>
      </c>
      <c r="F7712">
        <v>88501</v>
      </c>
      <c r="G7712">
        <v>3</v>
      </c>
      <c r="H7712">
        <v>1</v>
      </c>
      <c r="I7712">
        <v>105</v>
      </c>
      <c r="J7712">
        <v>731</v>
      </c>
      <c r="K7712">
        <v>20190715</v>
      </c>
      <c r="L7712" s="78">
        <v>0.25</v>
      </c>
      <c r="M7712">
        <v>18</v>
      </c>
      <c r="Q7712">
        <v>2</v>
      </c>
    </row>
    <row r="7713" spans="1:17" x14ac:dyDescent="0.25">
      <c r="A7713" t="s">
        <v>51</v>
      </c>
      <c r="B7713" t="s">
        <v>52</v>
      </c>
      <c r="C7713">
        <v>2</v>
      </c>
      <c r="D7713">
        <v>90</v>
      </c>
      <c r="E7713">
        <v>40</v>
      </c>
      <c r="F7713">
        <v>88501</v>
      </c>
      <c r="G7713">
        <v>3</v>
      </c>
      <c r="H7713">
        <v>1</v>
      </c>
      <c r="I7713">
        <v>105</v>
      </c>
      <c r="J7713">
        <v>731</v>
      </c>
      <c r="K7713">
        <v>20190715</v>
      </c>
      <c r="L7713" s="78">
        <v>0.29166666666666669</v>
      </c>
      <c r="M7713">
        <v>19</v>
      </c>
      <c r="Q7713">
        <v>2</v>
      </c>
    </row>
    <row r="7714" spans="1:17" x14ac:dyDescent="0.25">
      <c r="A7714" t="s">
        <v>51</v>
      </c>
      <c r="B7714" t="s">
        <v>52</v>
      </c>
      <c r="C7714">
        <v>2</v>
      </c>
      <c r="D7714">
        <v>90</v>
      </c>
      <c r="E7714">
        <v>40</v>
      </c>
      <c r="F7714">
        <v>88501</v>
      </c>
      <c r="G7714">
        <v>3</v>
      </c>
      <c r="H7714">
        <v>1</v>
      </c>
      <c r="I7714">
        <v>105</v>
      </c>
      <c r="J7714">
        <v>731</v>
      </c>
      <c r="K7714">
        <v>20190715</v>
      </c>
      <c r="L7714" s="78">
        <v>0.33333333333333331</v>
      </c>
      <c r="N7714" t="s">
        <v>92</v>
      </c>
    </row>
    <row r="7715" spans="1:17" x14ac:dyDescent="0.25">
      <c r="A7715" t="s">
        <v>51</v>
      </c>
      <c r="B7715" t="s">
        <v>52</v>
      </c>
      <c r="C7715">
        <v>2</v>
      </c>
      <c r="D7715">
        <v>90</v>
      </c>
      <c r="E7715">
        <v>40</v>
      </c>
      <c r="F7715">
        <v>88501</v>
      </c>
      <c r="G7715">
        <v>3</v>
      </c>
      <c r="H7715">
        <v>1</v>
      </c>
      <c r="I7715">
        <v>105</v>
      </c>
      <c r="J7715">
        <v>731</v>
      </c>
      <c r="K7715">
        <v>20190715</v>
      </c>
      <c r="L7715" s="78">
        <v>0.375</v>
      </c>
      <c r="M7715">
        <v>21</v>
      </c>
      <c r="Q7715">
        <v>2</v>
      </c>
    </row>
    <row r="7716" spans="1:17" x14ac:dyDescent="0.25">
      <c r="A7716" t="s">
        <v>51</v>
      </c>
      <c r="B7716" t="s">
        <v>52</v>
      </c>
      <c r="C7716">
        <v>2</v>
      </c>
      <c r="D7716">
        <v>90</v>
      </c>
      <c r="E7716">
        <v>40</v>
      </c>
      <c r="F7716">
        <v>88501</v>
      </c>
      <c r="G7716">
        <v>3</v>
      </c>
      <c r="H7716">
        <v>1</v>
      </c>
      <c r="I7716">
        <v>105</v>
      </c>
      <c r="J7716">
        <v>731</v>
      </c>
      <c r="K7716">
        <v>20190715</v>
      </c>
      <c r="L7716" s="78">
        <v>0.41666666666666669</v>
      </c>
      <c r="M7716">
        <v>20</v>
      </c>
      <c r="Q7716">
        <v>2</v>
      </c>
    </row>
    <row r="7717" spans="1:17" x14ac:dyDescent="0.25">
      <c r="A7717" t="s">
        <v>51</v>
      </c>
      <c r="B7717" t="s">
        <v>52</v>
      </c>
      <c r="C7717">
        <v>2</v>
      </c>
      <c r="D7717">
        <v>90</v>
      </c>
      <c r="E7717">
        <v>40</v>
      </c>
      <c r="F7717">
        <v>88501</v>
      </c>
      <c r="G7717">
        <v>3</v>
      </c>
      <c r="H7717">
        <v>1</v>
      </c>
      <c r="I7717">
        <v>105</v>
      </c>
      <c r="J7717">
        <v>731</v>
      </c>
      <c r="K7717">
        <v>20190715</v>
      </c>
      <c r="L7717" s="78">
        <v>0.45833333333333331</v>
      </c>
      <c r="M7717">
        <v>19</v>
      </c>
      <c r="Q7717">
        <v>2</v>
      </c>
    </row>
    <row r="7718" spans="1:17" x14ac:dyDescent="0.25">
      <c r="A7718" t="s">
        <v>51</v>
      </c>
      <c r="B7718" t="s">
        <v>52</v>
      </c>
      <c r="C7718">
        <v>2</v>
      </c>
      <c r="D7718">
        <v>90</v>
      </c>
      <c r="E7718">
        <v>40</v>
      </c>
      <c r="F7718">
        <v>88501</v>
      </c>
      <c r="G7718">
        <v>3</v>
      </c>
      <c r="H7718">
        <v>1</v>
      </c>
      <c r="I7718">
        <v>105</v>
      </c>
      <c r="J7718">
        <v>731</v>
      </c>
      <c r="K7718">
        <v>20190715</v>
      </c>
      <c r="L7718" s="78">
        <v>0.5</v>
      </c>
      <c r="M7718">
        <v>13</v>
      </c>
      <c r="Q7718">
        <v>2</v>
      </c>
    </row>
    <row r="7719" spans="1:17" x14ac:dyDescent="0.25">
      <c r="A7719" t="s">
        <v>51</v>
      </c>
      <c r="B7719" t="s">
        <v>52</v>
      </c>
      <c r="C7719">
        <v>2</v>
      </c>
      <c r="D7719">
        <v>90</v>
      </c>
      <c r="E7719">
        <v>40</v>
      </c>
      <c r="F7719">
        <v>88501</v>
      </c>
      <c r="G7719">
        <v>3</v>
      </c>
      <c r="H7719">
        <v>1</v>
      </c>
      <c r="I7719">
        <v>105</v>
      </c>
      <c r="J7719">
        <v>731</v>
      </c>
      <c r="K7719">
        <v>20190715</v>
      </c>
      <c r="L7719" s="78">
        <v>0.54166666666666663</v>
      </c>
      <c r="M7719">
        <v>13</v>
      </c>
      <c r="Q7719">
        <v>2</v>
      </c>
    </row>
    <row r="7720" spans="1:17" x14ac:dyDescent="0.25">
      <c r="A7720" t="s">
        <v>51</v>
      </c>
      <c r="B7720" t="s">
        <v>52</v>
      </c>
      <c r="C7720">
        <v>2</v>
      </c>
      <c r="D7720">
        <v>90</v>
      </c>
      <c r="E7720">
        <v>40</v>
      </c>
      <c r="F7720">
        <v>88501</v>
      </c>
      <c r="G7720">
        <v>3</v>
      </c>
      <c r="H7720">
        <v>1</v>
      </c>
      <c r="I7720">
        <v>105</v>
      </c>
      <c r="J7720">
        <v>731</v>
      </c>
      <c r="K7720">
        <v>20190715</v>
      </c>
      <c r="L7720" s="78">
        <v>0.58333333333333337</v>
      </c>
      <c r="M7720">
        <v>11</v>
      </c>
      <c r="Q7720">
        <v>2</v>
      </c>
    </row>
    <row r="7721" spans="1:17" x14ac:dyDescent="0.25">
      <c r="A7721" t="s">
        <v>51</v>
      </c>
      <c r="B7721" t="s">
        <v>52</v>
      </c>
      <c r="C7721">
        <v>2</v>
      </c>
      <c r="D7721">
        <v>90</v>
      </c>
      <c r="E7721">
        <v>40</v>
      </c>
      <c r="F7721">
        <v>88501</v>
      </c>
      <c r="G7721">
        <v>3</v>
      </c>
      <c r="H7721">
        <v>1</v>
      </c>
      <c r="I7721">
        <v>105</v>
      </c>
      <c r="J7721">
        <v>731</v>
      </c>
      <c r="K7721">
        <v>20190715</v>
      </c>
      <c r="L7721" s="78">
        <v>0.625</v>
      </c>
      <c r="M7721">
        <v>13</v>
      </c>
      <c r="Q7721">
        <v>2</v>
      </c>
    </row>
    <row r="7722" spans="1:17" x14ac:dyDescent="0.25">
      <c r="A7722" t="s">
        <v>51</v>
      </c>
      <c r="B7722" t="s">
        <v>52</v>
      </c>
      <c r="C7722">
        <v>2</v>
      </c>
      <c r="D7722">
        <v>90</v>
      </c>
      <c r="E7722">
        <v>40</v>
      </c>
      <c r="F7722">
        <v>88501</v>
      </c>
      <c r="G7722">
        <v>3</v>
      </c>
      <c r="H7722">
        <v>1</v>
      </c>
      <c r="I7722">
        <v>105</v>
      </c>
      <c r="J7722">
        <v>731</v>
      </c>
      <c r="K7722">
        <v>20190715</v>
      </c>
      <c r="L7722" s="78">
        <v>0.66666666666666663</v>
      </c>
      <c r="M7722">
        <v>15</v>
      </c>
      <c r="Q7722">
        <v>2</v>
      </c>
    </row>
    <row r="7723" spans="1:17" x14ac:dyDescent="0.25">
      <c r="A7723" t="s">
        <v>51</v>
      </c>
      <c r="B7723" t="s">
        <v>52</v>
      </c>
      <c r="C7723">
        <v>2</v>
      </c>
      <c r="D7723">
        <v>90</v>
      </c>
      <c r="E7723">
        <v>40</v>
      </c>
      <c r="F7723">
        <v>88501</v>
      </c>
      <c r="G7723">
        <v>3</v>
      </c>
      <c r="H7723">
        <v>1</v>
      </c>
      <c r="I7723">
        <v>105</v>
      </c>
      <c r="J7723">
        <v>731</v>
      </c>
      <c r="K7723">
        <v>20190715</v>
      </c>
      <c r="L7723" s="78">
        <v>0.70833333333333337</v>
      </c>
      <c r="M7723">
        <v>12</v>
      </c>
      <c r="Q7723">
        <v>2</v>
      </c>
    </row>
    <row r="7724" spans="1:17" x14ac:dyDescent="0.25">
      <c r="A7724" t="s">
        <v>51</v>
      </c>
      <c r="B7724" t="s">
        <v>52</v>
      </c>
      <c r="C7724">
        <v>2</v>
      </c>
      <c r="D7724">
        <v>90</v>
      </c>
      <c r="E7724">
        <v>40</v>
      </c>
      <c r="F7724">
        <v>88501</v>
      </c>
      <c r="G7724">
        <v>3</v>
      </c>
      <c r="H7724">
        <v>1</v>
      </c>
      <c r="I7724">
        <v>105</v>
      </c>
      <c r="J7724">
        <v>731</v>
      </c>
      <c r="K7724">
        <v>20190715</v>
      </c>
      <c r="L7724" s="78">
        <v>0.75</v>
      </c>
      <c r="M7724">
        <v>9</v>
      </c>
      <c r="Q7724">
        <v>2</v>
      </c>
    </row>
    <row r="7725" spans="1:17" x14ac:dyDescent="0.25">
      <c r="A7725" t="s">
        <v>51</v>
      </c>
      <c r="B7725" t="s">
        <v>52</v>
      </c>
      <c r="C7725">
        <v>2</v>
      </c>
      <c r="D7725">
        <v>90</v>
      </c>
      <c r="E7725">
        <v>40</v>
      </c>
      <c r="F7725">
        <v>88501</v>
      </c>
      <c r="G7725">
        <v>3</v>
      </c>
      <c r="H7725">
        <v>1</v>
      </c>
      <c r="I7725">
        <v>105</v>
      </c>
      <c r="J7725">
        <v>731</v>
      </c>
      <c r="K7725">
        <v>20190715</v>
      </c>
      <c r="L7725" s="78">
        <v>0.79166666666666663</v>
      </c>
      <c r="M7725">
        <v>8</v>
      </c>
      <c r="Q7725">
        <v>2</v>
      </c>
    </row>
    <row r="7726" spans="1:17" x14ac:dyDescent="0.25">
      <c r="A7726" t="s">
        <v>51</v>
      </c>
      <c r="B7726" t="s">
        <v>52</v>
      </c>
      <c r="C7726">
        <v>2</v>
      </c>
      <c r="D7726">
        <v>90</v>
      </c>
      <c r="E7726">
        <v>40</v>
      </c>
      <c r="F7726">
        <v>88501</v>
      </c>
      <c r="G7726">
        <v>3</v>
      </c>
      <c r="H7726">
        <v>1</v>
      </c>
      <c r="I7726">
        <v>105</v>
      </c>
      <c r="J7726">
        <v>731</v>
      </c>
      <c r="K7726">
        <v>20190715</v>
      </c>
      <c r="L7726" s="78">
        <v>0.83333333333333337</v>
      </c>
      <c r="M7726">
        <v>6</v>
      </c>
      <c r="Q7726">
        <v>2</v>
      </c>
    </row>
    <row r="7727" spans="1:17" x14ac:dyDescent="0.25">
      <c r="A7727" t="s">
        <v>51</v>
      </c>
      <c r="B7727" t="s">
        <v>52</v>
      </c>
      <c r="C7727">
        <v>2</v>
      </c>
      <c r="D7727">
        <v>90</v>
      </c>
      <c r="E7727">
        <v>40</v>
      </c>
      <c r="F7727">
        <v>88501</v>
      </c>
      <c r="G7727">
        <v>3</v>
      </c>
      <c r="H7727">
        <v>1</v>
      </c>
      <c r="I7727">
        <v>105</v>
      </c>
      <c r="J7727">
        <v>731</v>
      </c>
      <c r="K7727">
        <v>20190715</v>
      </c>
      <c r="L7727" s="78">
        <v>0.875</v>
      </c>
      <c r="M7727">
        <v>4</v>
      </c>
      <c r="Q7727">
        <v>2</v>
      </c>
    </row>
    <row r="7728" spans="1:17" x14ac:dyDescent="0.25">
      <c r="A7728" t="s">
        <v>51</v>
      </c>
      <c r="B7728" t="s">
        <v>52</v>
      </c>
      <c r="C7728">
        <v>2</v>
      </c>
      <c r="D7728">
        <v>90</v>
      </c>
      <c r="E7728">
        <v>40</v>
      </c>
      <c r="F7728">
        <v>88501</v>
      </c>
      <c r="G7728">
        <v>3</v>
      </c>
      <c r="H7728">
        <v>1</v>
      </c>
      <c r="I7728">
        <v>105</v>
      </c>
      <c r="J7728">
        <v>731</v>
      </c>
      <c r="K7728">
        <v>20190715</v>
      </c>
      <c r="L7728" s="78">
        <v>0.91666666666666663</v>
      </c>
      <c r="M7728">
        <v>3</v>
      </c>
      <c r="Q7728">
        <v>2</v>
      </c>
    </row>
    <row r="7729" spans="1:17" x14ac:dyDescent="0.25">
      <c r="A7729" t="s">
        <v>51</v>
      </c>
      <c r="B7729" t="s">
        <v>52</v>
      </c>
      <c r="C7729">
        <v>2</v>
      </c>
      <c r="D7729">
        <v>90</v>
      </c>
      <c r="E7729">
        <v>40</v>
      </c>
      <c r="F7729">
        <v>88501</v>
      </c>
      <c r="G7729">
        <v>3</v>
      </c>
      <c r="H7729">
        <v>1</v>
      </c>
      <c r="I7729">
        <v>105</v>
      </c>
      <c r="J7729">
        <v>731</v>
      </c>
      <c r="K7729">
        <v>20190715</v>
      </c>
      <c r="L7729" s="78">
        <v>0.95833333333333337</v>
      </c>
      <c r="M7729">
        <v>2</v>
      </c>
      <c r="Q7729">
        <v>2</v>
      </c>
    </row>
    <row r="7730" spans="1:17" x14ac:dyDescent="0.25">
      <c r="A7730" t="s">
        <v>51</v>
      </c>
      <c r="B7730" t="s">
        <v>52</v>
      </c>
      <c r="C7730">
        <v>2</v>
      </c>
      <c r="D7730">
        <v>90</v>
      </c>
      <c r="E7730">
        <v>40</v>
      </c>
      <c r="F7730">
        <v>88501</v>
      </c>
      <c r="G7730">
        <v>3</v>
      </c>
      <c r="H7730">
        <v>1</v>
      </c>
      <c r="I7730">
        <v>105</v>
      </c>
      <c r="J7730">
        <v>731</v>
      </c>
      <c r="K7730">
        <v>20190716</v>
      </c>
      <c r="L7730" s="78">
        <v>0</v>
      </c>
      <c r="M7730">
        <v>1</v>
      </c>
    </row>
    <row r="7731" spans="1:17" x14ac:dyDescent="0.25">
      <c r="A7731" t="s">
        <v>51</v>
      </c>
      <c r="B7731" t="s">
        <v>52</v>
      </c>
      <c r="C7731">
        <v>2</v>
      </c>
      <c r="D7731">
        <v>90</v>
      </c>
      <c r="E7731">
        <v>40</v>
      </c>
      <c r="F7731">
        <v>88501</v>
      </c>
      <c r="G7731">
        <v>3</v>
      </c>
      <c r="H7731">
        <v>1</v>
      </c>
      <c r="I7731">
        <v>105</v>
      </c>
      <c r="J7731">
        <v>731</v>
      </c>
      <c r="K7731">
        <v>20190716</v>
      </c>
      <c r="L7731" s="78">
        <v>4.1666666666666664E-2</v>
      </c>
      <c r="M7731">
        <v>4</v>
      </c>
    </row>
    <row r="7732" spans="1:17" x14ac:dyDescent="0.25">
      <c r="A7732" t="s">
        <v>51</v>
      </c>
      <c r="B7732" t="s">
        <v>52</v>
      </c>
      <c r="C7732">
        <v>2</v>
      </c>
      <c r="D7732">
        <v>90</v>
      </c>
      <c r="E7732">
        <v>40</v>
      </c>
      <c r="F7732">
        <v>88501</v>
      </c>
      <c r="G7732">
        <v>3</v>
      </c>
      <c r="H7732">
        <v>1</v>
      </c>
      <c r="I7732">
        <v>105</v>
      </c>
      <c r="J7732">
        <v>731</v>
      </c>
      <c r="K7732">
        <v>20190716</v>
      </c>
      <c r="L7732" s="78">
        <v>8.3333333333333329E-2</v>
      </c>
      <c r="M7732">
        <v>6</v>
      </c>
    </row>
    <row r="7733" spans="1:17" x14ac:dyDescent="0.25">
      <c r="A7733" t="s">
        <v>51</v>
      </c>
      <c r="B7733" t="s">
        <v>52</v>
      </c>
      <c r="C7733">
        <v>2</v>
      </c>
      <c r="D7733">
        <v>90</v>
      </c>
      <c r="E7733">
        <v>40</v>
      </c>
      <c r="F7733">
        <v>88501</v>
      </c>
      <c r="G7733">
        <v>3</v>
      </c>
      <c r="H7733">
        <v>1</v>
      </c>
      <c r="I7733">
        <v>105</v>
      </c>
      <c r="J7733">
        <v>731</v>
      </c>
      <c r="K7733">
        <v>20190716</v>
      </c>
      <c r="L7733" s="78">
        <v>0.125</v>
      </c>
      <c r="M7733">
        <v>9</v>
      </c>
    </row>
    <row r="7734" spans="1:17" x14ac:dyDescent="0.25">
      <c r="A7734" t="s">
        <v>51</v>
      </c>
      <c r="B7734" t="s">
        <v>52</v>
      </c>
      <c r="C7734">
        <v>2</v>
      </c>
      <c r="D7734">
        <v>90</v>
      </c>
      <c r="E7734">
        <v>40</v>
      </c>
      <c r="F7734">
        <v>88501</v>
      </c>
      <c r="G7734">
        <v>3</v>
      </c>
      <c r="H7734">
        <v>1</v>
      </c>
      <c r="I7734">
        <v>105</v>
      </c>
      <c r="J7734">
        <v>731</v>
      </c>
      <c r="K7734">
        <v>20190716</v>
      </c>
      <c r="L7734" s="78">
        <v>0.16666666666666666</v>
      </c>
      <c r="M7734">
        <v>7</v>
      </c>
    </row>
    <row r="7735" spans="1:17" x14ac:dyDescent="0.25">
      <c r="A7735" t="s">
        <v>51</v>
      </c>
      <c r="B7735" t="s">
        <v>52</v>
      </c>
      <c r="C7735">
        <v>2</v>
      </c>
      <c r="D7735">
        <v>90</v>
      </c>
      <c r="E7735">
        <v>40</v>
      </c>
      <c r="F7735">
        <v>88501</v>
      </c>
      <c r="G7735">
        <v>3</v>
      </c>
      <c r="H7735">
        <v>1</v>
      </c>
      <c r="I7735">
        <v>105</v>
      </c>
      <c r="J7735">
        <v>731</v>
      </c>
      <c r="K7735">
        <v>20190716</v>
      </c>
      <c r="L7735" s="78">
        <v>0.20833333333333334</v>
      </c>
      <c r="M7735">
        <v>5</v>
      </c>
    </row>
    <row r="7736" spans="1:17" x14ac:dyDescent="0.25">
      <c r="A7736" t="s">
        <v>51</v>
      </c>
      <c r="B7736" t="s">
        <v>52</v>
      </c>
      <c r="C7736">
        <v>2</v>
      </c>
      <c r="D7736">
        <v>90</v>
      </c>
      <c r="E7736">
        <v>40</v>
      </c>
      <c r="F7736">
        <v>88501</v>
      </c>
      <c r="G7736">
        <v>3</v>
      </c>
      <c r="H7736">
        <v>1</v>
      </c>
      <c r="I7736">
        <v>105</v>
      </c>
      <c r="J7736">
        <v>731</v>
      </c>
      <c r="K7736">
        <v>20190716</v>
      </c>
      <c r="L7736" s="78">
        <v>0.25</v>
      </c>
      <c r="M7736">
        <v>5</v>
      </c>
    </row>
    <row r="7737" spans="1:17" x14ac:dyDescent="0.25">
      <c r="A7737" t="s">
        <v>51</v>
      </c>
      <c r="B7737" t="s">
        <v>52</v>
      </c>
      <c r="C7737">
        <v>2</v>
      </c>
      <c r="D7737">
        <v>90</v>
      </c>
      <c r="E7737">
        <v>40</v>
      </c>
      <c r="F7737">
        <v>88501</v>
      </c>
      <c r="G7737">
        <v>3</v>
      </c>
      <c r="H7737">
        <v>1</v>
      </c>
      <c r="I7737">
        <v>105</v>
      </c>
      <c r="J7737">
        <v>731</v>
      </c>
      <c r="K7737">
        <v>20190716</v>
      </c>
      <c r="L7737" s="78">
        <v>0.29166666666666669</v>
      </c>
      <c r="M7737">
        <v>16</v>
      </c>
    </row>
    <row r="7738" spans="1:17" x14ac:dyDescent="0.25">
      <c r="A7738" t="s">
        <v>51</v>
      </c>
      <c r="B7738" t="s">
        <v>52</v>
      </c>
      <c r="C7738">
        <v>2</v>
      </c>
      <c r="D7738">
        <v>90</v>
      </c>
      <c r="E7738">
        <v>40</v>
      </c>
      <c r="F7738">
        <v>88501</v>
      </c>
      <c r="G7738">
        <v>3</v>
      </c>
      <c r="H7738">
        <v>1</v>
      </c>
      <c r="I7738">
        <v>105</v>
      </c>
      <c r="J7738">
        <v>731</v>
      </c>
      <c r="K7738">
        <v>20190716</v>
      </c>
      <c r="L7738" s="78">
        <v>0.33333333333333331</v>
      </c>
      <c r="M7738">
        <v>15</v>
      </c>
    </row>
    <row r="7739" spans="1:17" x14ac:dyDescent="0.25">
      <c r="A7739" t="s">
        <v>51</v>
      </c>
      <c r="B7739" t="s">
        <v>52</v>
      </c>
      <c r="C7739">
        <v>2</v>
      </c>
      <c r="D7739">
        <v>90</v>
      </c>
      <c r="E7739">
        <v>40</v>
      </c>
      <c r="F7739">
        <v>88501</v>
      </c>
      <c r="G7739">
        <v>3</v>
      </c>
      <c r="H7739">
        <v>1</v>
      </c>
      <c r="I7739">
        <v>105</v>
      </c>
      <c r="J7739">
        <v>731</v>
      </c>
      <c r="K7739">
        <v>20190716</v>
      </c>
      <c r="L7739" s="78">
        <v>0.375</v>
      </c>
      <c r="M7739">
        <v>19</v>
      </c>
    </row>
    <row r="7740" spans="1:17" x14ac:dyDescent="0.25">
      <c r="A7740" t="s">
        <v>51</v>
      </c>
      <c r="B7740" t="s">
        <v>52</v>
      </c>
      <c r="C7740">
        <v>2</v>
      </c>
      <c r="D7740">
        <v>90</v>
      </c>
      <c r="E7740">
        <v>40</v>
      </c>
      <c r="F7740">
        <v>88501</v>
      </c>
      <c r="G7740">
        <v>3</v>
      </c>
      <c r="H7740">
        <v>1</v>
      </c>
      <c r="I7740">
        <v>105</v>
      </c>
      <c r="J7740">
        <v>731</v>
      </c>
      <c r="K7740">
        <v>20190716</v>
      </c>
      <c r="L7740" s="78">
        <v>0.41666666666666669</v>
      </c>
      <c r="M7740">
        <v>9</v>
      </c>
    </row>
    <row r="7741" spans="1:17" x14ac:dyDescent="0.25">
      <c r="A7741" t="s">
        <v>51</v>
      </c>
      <c r="B7741" t="s">
        <v>52</v>
      </c>
      <c r="C7741">
        <v>2</v>
      </c>
      <c r="D7741">
        <v>90</v>
      </c>
      <c r="E7741">
        <v>40</v>
      </c>
      <c r="F7741">
        <v>88501</v>
      </c>
      <c r="G7741">
        <v>3</v>
      </c>
      <c r="H7741">
        <v>1</v>
      </c>
      <c r="I7741">
        <v>105</v>
      </c>
      <c r="J7741">
        <v>731</v>
      </c>
      <c r="K7741">
        <v>20190716</v>
      </c>
      <c r="L7741" s="78">
        <v>0.45833333333333331</v>
      </c>
      <c r="M7741">
        <v>9</v>
      </c>
    </row>
    <row r="7742" spans="1:17" x14ac:dyDescent="0.25">
      <c r="A7742" t="s">
        <v>51</v>
      </c>
      <c r="B7742" t="s">
        <v>52</v>
      </c>
      <c r="C7742">
        <v>2</v>
      </c>
      <c r="D7742">
        <v>90</v>
      </c>
      <c r="E7742">
        <v>40</v>
      </c>
      <c r="F7742">
        <v>88501</v>
      </c>
      <c r="G7742">
        <v>3</v>
      </c>
      <c r="H7742">
        <v>1</v>
      </c>
      <c r="I7742">
        <v>105</v>
      </c>
      <c r="J7742">
        <v>731</v>
      </c>
      <c r="K7742">
        <v>20190716</v>
      </c>
      <c r="L7742" s="78">
        <v>0.5</v>
      </c>
      <c r="M7742">
        <v>6</v>
      </c>
    </row>
    <row r="7743" spans="1:17" x14ac:dyDescent="0.25">
      <c r="A7743" t="s">
        <v>51</v>
      </c>
      <c r="B7743" t="s">
        <v>52</v>
      </c>
      <c r="C7743">
        <v>2</v>
      </c>
      <c r="D7743">
        <v>90</v>
      </c>
      <c r="E7743">
        <v>40</v>
      </c>
      <c r="F7743">
        <v>88501</v>
      </c>
      <c r="G7743">
        <v>3</v>
      </c>
      <c r="H7743">
        <v>1</v>
      </c>
      <c r="I7743">
        <v>105</v>
      </c>
      <c r="J7743">
        <v>731</v>
      </c>
      <c r="K7743">
        <v>20190716</v>
      </c>
      <c r="L7743" s="78">
        <v>0.54166666666666663</v>
      </c>
      <c r="M7743">
        <v>8</v>
      </c>
    </row>
    <row r="7744" spans="1:17" x14ac:dyDescent="0.25">
      <c r="A7744" t="s">
        <v>51</v>
      </c>
      <c r="B7744" t="s">
        <v>52</v>
      </c>
      <c r="C7744">
        <v>2</v>
      </c>
      <c r="D7744">
        <v>90</v>
      </c>
      <c r="E7744">
        <v>40</v>
      </c>
      <c r="F7744">
        <v>88501</v>
      </c>
      <c r="G7744">
        <v>3</v>
      </c>
      <c r="H7744">
        <v>1</v>
      </c>
      <c r="I7744">
        <v>105</v>
      </c>
      <c r="J7744">
        <v>731</v>
      </c>
      <c r="K7744">
        <v>20190716</v>
      </c>
      <c r="L7744" s="78">
        <v>0.58333333333333337</v>
      </c>
      <c r="M7744">
        <v>6</v>
      </c>
    </row>
    <row r="7745" spans="1:13" x14ac:dyDescent="0.25">
      <c r="A7745" t="s">
        <v>51</v>
      </c>
      <c r="B7745" t="s">
        <v>52</v>
      </c>
      <c r="C7745">
        <v>2</v>
      </c>
      <c r="D7745">
        <v>90</v>
      </c>
      <c r="E7745">
        <v>40</v>
      </c>
      <c r="F7745">
        <v>88501</v>
      </c>
      <c r="G7745">
        <v>3</v>
      </c>
      <c r="H7745">
        <v>1</v>
      </c>
      <c r="I7745">
        <v>105</v>
      </c>
      <c r="J7745">
        <v>731</v>
      </c>
      <c r="K7745">
        <v>20190716</v>
      </c>
      <c r="L7745" s="78">
        <v>0.625</v>
      </c>
      <c r="M7745">
        <v>6</v>
      </c>
    </row>
    <row r="7746" spans="1:13" x14ac:dyDescent="0.25">
      <c r="A7746" t="s">
        <v>51</v>
      </c>
      <c r="B7746" t="s">
        <v>52</v>
      </c>
      <c r="C7746">
        <v>2</v>
      </c>
      <c r="D7746">
        <v>90</v>
      </c>
      <c r="E7746">
        <v>40</v>
      </c>
      <c r="F7746">
        <v>88501</v>
      </c>
      <c r="G7746">
        <v>3</v>
      </c>
      <c r="H7746">
        <v>1</v>
      </c>
      <c r="I7746">
        <v>105</v>
      </c>
      <c r="J7746">
        <v>731</v>
      </c>
      <c r="K7746">
        <v>20190716</v>
      </c>
      <c r="L7746" s="78">
        <v>0.66666666666666663</v>
      </c>
      <c r="M7746">
        <v>6</v>
      </c>
    </row>
    <row r="7747" spans="1:13" x14ac:dyDescent="0.25">
      <c r="A7747" t="s">
        <v>51</v>
      </c>
      <c r="B7747" t="s">
        <v>52</v>
      </c>
      <c r="C7747">
        <v>2</v>
      </c>
      <c r="D7747">
        <v>90</v>
      </c>
      <c r="E7747">
        <v>40</v>
      </c>
      <c r="F7747">
        <v>88501</v>
      </c>
      <c r="G7747">
        <v>3</v>
      </c>
      <c r="H7747">
        <v>1</v>
      </c>
      <c r="I7747">
        <v>105</v>
      </c>
      <c r="J7747">
        <v>731</v>
      </c>
      <c r="K7747">
        <v>20190716</v>
      </c>
      <c r="L7747" s="78">
        <v>0.70833333333333337</v>
      </c>
      <c r="M7747">
        <v>7</v>
      </c>
    </row>
    <row r="7748" spans="1:13" x14ac:dyDescent="0.25">
      <c r="A7748" t="s">
        <v>51</v>
      </c>
      <c r="B7748" t="s">
        <v>52</v>
      </c>
      <c r="C7748">
        <v>2</v>
      </c>
      <c r="D7748">
        <v>90</v>
      </c>
      <c r="E7748">
        <v>40</v>
      </c>
      <c r="F7748">
        <v>88501</v>
      </c>
      <c r="G7748">
        <v>3</v>
      </c>
      <c r="H7748">
        <v>1</v>
      </c>
      <c r="I7748">
        <v>105</v>
      </c>
      <c r="J7748">
        <v>731</v>
      </c>
      <c r="K7748">
        <v>20190716</v>
      </c>
      <c r="L7748" s="78">
        <v>0.75</v>
      </c>
      <c r="M7748">
        <v>7</v>
      </c>
    </row>
    <row r="7749" spans="1:13" x14ac:dyDescent="0.25">
      <c r="A7749" t="s">
        <v>51</v>
      </c>
      <c r="B7749" t="s">
        <v>52</v>
      </c>
      <c r="C7749">
        <v>2</v>
      </c>
      <c r="D7749">
        <v>90</v>
      </c>
      <c r="E7749">
        <v>40</v>
      </c>
      <c r="F7749">
        <v>88501</v>
      </c>
      <c r="G7749">
        <v>3</v>
      </c>
      <c r="H7749">
        <v>1</v>
      </c>
      <c r="I7749">
        <v>105</v>
      </c>
      <c r="J7749">
        <v>731</v>
      </c>
      <c r="K7749">
        <v>20190716</v>
      </c>
      <c r="L7749" s="78">
        <v>0.79166666666666663</v>
      </c>
      <c r="M7749">
        <v>7</v>
      </c>
    </row>
    <row r="7750" spans="1:13" x14ac:dyDescent="0.25">
      <c r="A7750" t="s">
        <v>51</v>
      </c>
      <c r="B7750" t="s">
        <v>52</v>
      </c>
      <c r="C7750">
        <v>2</v>
      </c>
      <c r="D7750">
        <v>90</v>
      </c>
      <c r="E7750">
        <v>40</v>
      </c>
      <c r="F7750">
        <v>88501</v>
      </c>
      <c r="G7750">
        <v>3</v>
      </c>
      <c r="H7750">
        <v>1</v>
      </c>
      <c r="I7750">
        <v>105</v>
      </c>
      <c r="J7750">
        <v>731</v>
      </c>
      <c r="K7750">
        <v>20190716</v>
      </c>
      <c r="L7750" s="78">
        <v>0.83333333333333337</v>
      </c>
      <c r="M7750">
        <v>5</v>
      </c>
    </row>
    <row r="7751" spans="1:13" x14ac:dyDescent="0.25">
      <c r="A7751" t="s">
        <v>51</v>
      </c>
      <c r="B7751" t="s">
        <v>52</v>
      </c>
      <c r="C7751">
        <v>2</v>
      </c>
      <c r="D7751">
        <v>90</v>
      </c>
      <c r="E7751">
        <v>40</v>
      </c>
      <c r="F7751">
        <v>88501</v>
      </c>
      <c r="G7751">
        <v>3</v>
      </c>
      <c r="H7751">
        <v>1</v>
      </c>
      <c r="I7751">
        <v>105</v>
      </c>
      <c r="J7751">
        <v>731</v>
      </c>
      <c r="K7751">
        <v>20190716</v>
      </c>
      <c r="L7751" s="78">
        <v>0.875</v>
      </c>
      <c r="M7751">
        <v>5</v>
      </c>
    </row>
    <row r="7752" spans="1:13" x14ac:dyDescent="0.25">
      <c r="A7752" t="s">
        <v>51</v>
      </c>
      <c r="B7752" t="s">
        <v>52</v>
      </c>
      <c r="C7752">
        <v>2</v>
      </c>
      <c r="D7752">
        <v>90</v>
      </c>
      <c r="E7752">
        <v>40</v>
      </c>
      <c r="F7752">
        <v>88501</v>
      </c>
      <c r="G7752">
        <v>3</v>
      </c>
      <c r="H7752">
        <v>1</v>
      </c>
      <c r="I7752">
        <v>105</v>
      </c>
      <c r="J7752">
        <v>731</v>
      </c>
      <c r="K7752">
        <v>20190716</v>
      </c>
      <c r="L7752" s="78">
        <v>0.91666666666666663</v>
      </c>
      <c r="M7752">
        <v>6</v>
      </c>
    </row>
    <row r="7753" spans="1:13" x14ac:dyDescent="0.25">
      <c r="A7753" t="s">
        <v>51</v>
      </c>
      <c r="B7753" t="s">
        <v>52</v>
      </c>
      <c r="C7753">
        <v>2</v>
      </c>
      <c r="D7753">
        <v>90</v>
      </c>
      <c r="E7753">
        <v>40</v>
      </c>
      <c r="F7753">
        <v>88501</v>
      </c>
      <c r="G7753">
        <v>3</v>
      </c>
      <c r="H7753">
        <v>1</v>
      </c>
      <c r="I7753">
        <v>105</v>
      </c>
      <c r="J7753">
        <v>731</v>
      </c>
      <c r="K7753">
        <v>20190716</v>
      </c>
      <c r="L7753" s="78">
        <v>0.95833333333333337</v>
      </c>
      <c r="M7753">
        <v>5</v>
      </c>
    </row>
    <row r="7754" spans="1:13" x14ac:dyDescent="0.25">
      <c r="A7754" t="s">
        <v>51</v>
      </c>
      <c r="B7754" t="s">
        <v>52</v>
      </c>
      <c r="C7754">
        <v>2</v>
      </c>
      <c r="D7754">
        <v>90</v>
      </c>
      <c r="E7754">
        <v>40</v>
      </c>
      <c r="F7754">
        <v>88501</v>
      </c>
      <c r="G7754">
        <v>3</v>
      </c>
      <c r="H7754">
        <v>1</v>
      </c>
      <c r="I7754">
        <v>105</v>
      </c>
      <c r="J7754">
        <v>731</v>
      </c>
      <c r="K7754">
        <v>20190717</v>
      </c>
      <c r="L7754" s="78">
        <v>0</v>
      </c>
      <c r="M7754">
        <v>9</v>
      </c>
    </row>
    <row r="7755" spans="1:13" x14ac:dyDescent="0.25">
      <c r="A7755" t="s">
        <v>51</v>
      </c>
      <c r="B7755" t="s">
        <v>52</v>
      </c>
      <c r="C7755">
        <v>2</v>
      </c>
      <c r="D7755">
        <v>90</v>
      </c>
      <c r="E7755">
        <v>40</v>
      </c>
      <c r="F7755">
        <v>88501</v>
      </c>
      <c r="G7755">
        <v>3</v>
      </c>
      <c r="H7755">
        <v>1</v>
      </c>
      <c r="I7755">
        <v>105</v>
      </c>
      <c r="J7755">
        <v>731</v>
      </c>
      <c r="K7755">
        <v>20190717</v>
      </c>
      <c r="L7755" s="78">
        <v>4.1666666666666664E-2</v>
      </c>
      <c r="M7755">
        <v>7</v>
      </c>
    </row>
    <row r="7756" spans="1:13" x14ac:dyDescent="0.25">
      <c r="A7756" t="s">
        <v>51</v>
      </c>
      <c r="B7756" t="s">
        <v>52</v>
      </c>
      <c r="C7756">
        <v>2</v>
      </c>
      <c r="D7756">
        <v>90</v>
      </c>
      <c r="E7756">
        <v>40</v>
      </c>
      <c r="F7756">
        <v>88501</v>
      </c>
      <c r="G7756">
        <v>3</v>
      </c>
      <c r="H7756">
        <v>1</v>
      </c>
      <c r="I7756">
        <v>105</v>
      </c>
      <c r="J7756">
        <v>731</v>
      </c>
      <c r="K7756">
        <v>20190717</v>
      </c>
      <c r="L7756" s="78">
        <v>8.3333333333333329E-2</v>
      </c>
      <c r="M7756">
        <v>6</v>
      </c>
    </row>
    <row r="7757" spans="1:13" x14ac:dyDescent="0.25">
      <c r="A7757" t="s">
        <v>51</v>
      </c>
      <c r="B7757" t="s">
        <v>52</v>
      </c>
      <c r="C7757">
        <v>2</v>
      </c>
      <c r="D7757">
        <v>90</v>
      </c>
      <c r="E7757">
        <v>40</v>
      </c>
      <c r="F7757">
        <v>88501</v>
      </c>
      <c r="G7757">
        <v>3</v>
      </c>
      <c r="H7757">
        <v>1</v>
      </c>
      <c r="I7757">
        <v>105</v>
      </c>
      <c r="J7757">
        <v>731</v>
      </c>
      <c r="K7757">
        <v>20190717</v>
      </c>
      <c r="L7757" s="78">
        <v>0.125</v>
      </c>
      <c r="M7757">
        <v>5</v>
      </c>
    </row>
    <row r="7758" spans="1:13" x14ac:dyDescent="0.25">
      <c r="A7758" t="s">
        <v>51</v>
      </c>
      <c r="B7758" t="s">
        <v>52</v>
      </c>
      <c r="C7758">
        <v>2</v>
      </c>
      <c r="D7758">
        <v>90</v>
      </c>
      <c r="E7758">
        <v>40</v>
      </c>
      <c r="F7758">
        <v>88501</v>
      </c>
      <c r="G7758">
        <v>3</v>
      </c>
      <c r="H7758">
        <v>1</v>
      </c>
      <c r="I7758">
        <v>105</v>
      </c>
      <c r="J7758">
        <v>731</v>
      </c>
      <c r="K7758">
        <v>20190717</v>
      </c>
      <c r="L7758" s="78">
        <v>0.16666666666666666</v>
      </c>
      <c r="M7758">
        <v>5</v>
      </c>
    </row>
    <row r="7759" spans="1:13" x14ac:dyDescent="0.25">
      <c r="A7759" t="s">
        <v>51</v>
      </c>
      <c r="B7759" t="s">
        <v>52</v>
      </c>
      <c r="C7759">
        <v>2</v>
      </c>
      <c r="D7759">
        <v>90</v>
      </c>
      <c r="E7759">
        <v>40</v>
      </c>
      <c r="F7759">
        <v>88501</v>
      </c>
      <c r="G7759">
        <v>3</v>
      </c>
      <c r="H7759">
        <v>1</v>
      </c>
      <c r="I7759">
        <v>105</v>
      </c>
      <c r="J7759">
        <v>731</v>
      </c>
      <c r="K7759">
        <v>20190717</v>
      </c>
      <c r="L7759" s="78">
        <v>0.20833333333333334</v>
      </c>
      <c r="M7759">
        <v>5</v>
      </c>
    </row>
    <row r="7760" spans="1:13" x14ac:dyDescent="0.25">
      <c r="A7760" t="s">
        <v>51</v>
      </c>
      <c r="B7760" t="s">
        <v>52</v>
      </c>
      <c r="C7760">
        <v>2</v>
      </c>
      <c r="D7760">
        <v>90</v>
      </c>
      <c r="E7760">
        <v>40</v>
      </c>
      <c r="F7760">
        <v>88501</v>
      </c>
      <c r="G7760">
        <v>3</v>
      </c>
      <c r="H7760">
        <v>1</v>
      </c>
      <c r="I7760">
        <v>105</v>
      </c>
      <c r="J7760">
        <v>731</v>
      </c>
      <c r="K7760">
        <v>20190717</v>
      </c>
      <c r="L7760" s="78">
        <v>0.25</v>
      </c>
      <c r="M7760">
        <v>9</v>
      </c>
    </row>
    <row r="7761" spans="1:13" x14ac:dyDescent="0.25">
      <c r="A7761" t="s">
        <v>51</v>
      </c>
      <c r="B7761" t="s">
        <v>52</v>
      </c>
      <c r="C7761">
        <v>2</v>
      </c>
      <c r="D7761">
        <v>90</v>
      </c>
      <c r="E7761">
        <v>40</v>
      </c>
      <c r="F7761">
        <v>88501</v>
      </c>
      <c r="G7761">
        <v>3</v>
      </c>
      <c r="H7761">
        <v>1</v>
      </c>
      <c r="I7761">
        <v>105</v>
      </c>
      <c r="J7761">
        <v>731</v>
      </c>
      <c r="K7761">
        <v>20190717</v>
      </c>
      <c r="L7761" s="78">
        <v>0.29166666666666669</v>
      </c>
      <c r="M7761">
        <v>11</v>
      </c>
    </row>
    <row r="7762" spans="1:13" x14ac:dyDescent="0.25">
      <c r="A7762" t="s">
        <v>51</v>
      </c>
      <c r="B7762" t="s">
        <v>52</v>
      </c>
      <c r="C7762">
        <v>2</v>
      </c>
      <c r="D7762">
        <v>90</v>
      </c>
      <c r="E7762">
        <v>40</v>
      </c>
      <c r="F7762">
        <v>88501</v>
      </c>
      <c r="G7762">
        <v>3</v>
      </c>
      <c r="H7762">
        <v>1</v>
      </c>
      <c r="I7762">
        <v>105</v>
      </c>
      <c r="J7762">
        <v>731</v>
      </c>
      <c r="K7762">
        <v>20190717</v>
      </c>
      <c r="L7762" s="78">
        <v>0.33333333333333331</v>
      </c>
      <c r="M7762">
        <v>12</v>
      </c>
    </row>
    <row r="7763" spans="1:13" x14ac:dyDescent="0.25">
      <c r="A7763" t="s">
        <v>51</v>
      </c>
      <c r="B7763" t="s">
        <v>52</v>
      </c>
      <c r="C7763">
        <v>2</v>
      </c>
      <c r="D7763">
        <v>90</v>
      </c>
      <c r="E7763">
        <v>40</v>
      </c>
      <c r="F7763">
        <v>88501</v>
      </c>
      <c r="G7763">
        <v>3</v>
      </c>
      <c r="H7763">
        <v>1</v>
      </c>
      <c r="I7763">
        <v>105</v>
      </c>
      <c r="J7763">
        <v>731</v>
      </c>
      <c r="K7763">
        <v>20190717</v>
      </c>
      <c r="L7763" s="78">
        <v>0.375</v>
      </c>
      <c r="M7763">
        <v>8</v>
      </c>
    </row>
    <row r="7764" spans="1:13" x14ac:dyDescent="0.25">
      <c r="A7764" t="s">
        <v>51</v>
      </c>
      <c r="B7764" t="s">
        <v>52</v>
      </c>
      <c r="C7764">
        <v>2</v>
      </c>
      <c r="D7764">
        <v>90</v>
      </c>
      <c r="E7764">
        <v>40</v>
      </c>
      <c r="F7764">
        <v>88501</v>
      </c>
      <c r="G7764">
        <v>3</v>
      </c>
      <c r="H7764">
        <v>1</v>
      </c>
      <c r="I7764">
        <v>105</v>
      </c>
      <c r="J7764">
        <v>731</v>
      </c>
      <c r="K7764">
        <v>20190717</v>
      </c>
      <c r="L7764" s="78">
        <v>0.41666666666666669</v>
      </c>
      <c r="M7764">
        <v>8</v>
      </c>
    </row>
    <row r="7765" spans="1:13" x14ac:dyDescent="0.25">
      <c r="A7765" t="s">
        <v>51</v>
      </c>
      <c r="B7765" t="s">
        <v>52</v>
      </c>
      <c r="C7765">
        <v>2</v>
      </c>
      <c r="D7765">
        <v>90</v>
      </c>
      <c r="E7765">
        <v>40</v>
      </c>
      <c r="F7765">
        <v>88501</v>
      </c>
      <c r="G7765">
        <v>3</v>
      </c>
      <c r="H7765">
        <v>1</v>
      </c>
      <c r="I7765">
        <v>105</v>
      </c>
      <c r="J7765">
        <v>731</v>
      </c>
      <c r="K7765">
        <v>20190717</v>
      </c>
      <c r="L7765" s="78">
        <v>0.45833333333333331</v>
      </c>
      <c r="M7765">
        <v>8</v>
      </c>
    </row>
    <row r="7766" spans="1:13" x14ac:dyDescent="0.25">
      <c r="A7766" t="s">
        <v>51</v>
      </c>
      <c r="B7766" t="s">
        <v>52</v>
      </c>
      <c r="C7766">
        <v>2</v>
      </c>
      <c r="D7766">
        <v>90</v>
      </c>
      <c r="E7766">
        <v>40</v>
      </c>
      <c r="F7766">
        <v>88501</v>
      </c>
      <c r="G7766">
        <v>3</v>
      </c>
      <c r="H7766">
        <v>1</v>
      </c>
      <c r="I7766">
        <v>105</v>
      </c>
      <c r="J7766">
        <v>731</v>
      </c>
      <c r="K7766">
        <v>20190717</v>
      </c>
      <c r="L7766" s="78">
        <v>0.5</v>
      </c>
      <c r="M7766">
        <v>13</v>
      </c>
    </row>
    <row r="7767" spans="1:13" x14ac:dyDescent="0.25">
      <c r="A7767" t="s">
        <v>51</v>
      </c>
      <c r="B7767" t="s">
        <v>52</v>
      </c>
      <c r="C7767">
        <v>2</v>
      </c>
      <c r="D7767">
        <v>90</v>
      </c>
      <c r="E7767">
        <v>40</v>
      </c>
      <c r="F7767">
        <v>88501</v>
      </c>
      <c r="G7767">
        <v>3</v>
      </c>
      <c r="H7767">
        <v>1</v>
      </c>
      <c r="I7767">
        <v>105</v>
      </c>
      <c r="J7767">
        <v>731</v>
      </c>
      <c r="K7767">
        <v>20190717</v>
      </c>
      <c r="L7767" s="78">
        <v>0.54166666666666663</v>
      </c>
      <c r="M7767">
        <v>9</v>
      </c>
    </row>
    <row r="7768" spans="1:13" x14ac:dyDescent="0.25">
      <c r="A7768" t="s">
        <v>51</v>
      </c>
      <c r="B7768" t="s">
        <v>52</v>
      </c>
      <c r="C7768">
        <v>2</v>
      </c>
      <c r="D7768">
        <v>90</v>
      </c>
      <c r="E7768">
        <v>40</v>
      </c>
      <c r="F7768">
        <v>88501</v>
      </c>
      <c r="G7768">
        <v>3</v>
      </c>
      <c r="H7768">
        <v>1</v>
      </c>
      <c r="I7768">
        <v>105</v>
      </c>
      <c r="J7768">
        <v>731</v>
      </c>
      <c r="K7768">
        <v>20190717</v>
      </c>
      <c r="L7768" s="78">
        <v>0.58333333333333337</v>
      </c>
      <c r="M7768">
        <v>15</v>
      </c>
    </row>
    <row r="7769" spans="1:13" x14ac:dyDescent="0.25">
      <c r="A7769" t="s">
        <v>51</v>
      </c>
      <c r="B7769" t="s">
        <v>52</v>
      </c>
      <c r="C7769">
        <v>2</v>
      </c>
      <c r="D7769">
        <v>90</v>
      </c>
      <c r="E7769">
        <v>40</v>
      </c>
      <c r="F7769">
        <v>88501</v>
      </c>
      <c r="G7769">
        <v>3</v>
      </c>
      <c r="H7769">
        <v>1</v>
      </c>
      <c r="I7769">
        <v>105</v>
      </c>
      <c r="J7769">
        <v>731</v>
      </c>
      <c r="K7769">
        <v>20190717</v>
      </c>
      <c r="L7769" s="78">
        <v>0.625</v>
      </c>
      <c r="M7769">
        <v>10</v>
      </c>
    </row>
    <row r="7770" spans="1:13" x14ac:dyDescent="0.25">
      <c r="A7770" t="s">
        <v>51</v>
      </c>
      <c r="B7770" t="s">
        <v>52</v>
      </c>
      <c r="C7770">
        <v>2</v>
      </c>
      <c r="D7770">
        <v>90</v>
      </c>
      <c r="E7770">
        <v>40</v>
      </c>
      <c r="F7770">
        <v>88501</v>
      </c>
      <c r="G7770">
        <v>3</v>
      </c>
      <c r="H7770">
        <v>1</v>
      </c>
      <c r="I7770">
        <v>105</v>
      </c>
      <c r="J7770">
        <v>731</v>
      </c>
      <c r="K7770">
        <v>20190717</v>
      </c>
      <c r="L7770" s="78">
        <v>0.66666666666666663</v>
      </c>
      <c r="M7770">
        <v>12</v>
      </c>
    </row>
    <row r="7771" spans="1:13" x14ac:dyDescent="0.25">
      <c r="A7771" t="s">
        <v>51</v>
      </c>
      <c r="B7771" t="s">
        <v>52</v>
      </c>
      <c r="C7771">
        <v>2</v>
      </c>
      <c r="D7771">
        <v>90</v>
      </c>
      <c r="E7771">
        <v>40</v>
      </c>
      <c r="F7771">
        <v>88501</v>
      </c>
      <c r="G7771">
        <v>3</v>
      </c>
      <c r="H7771">
        <v>1</v>
      </c>
      <c r="I7771">
        <v>105</v>
      </c>
      <c r="J7771">
        <v>731</v>
      </c>
      <c r="K7771">
        <v>20190717</v>
      </c>
      <c r="L7771" s="78">
        <v>0.70833333333333337</v>
      </c>
      <c r="M7771">
        <v>9</v>
      </c>
    </row>
    <row r="7772" spans="1:13" x14ac:dyDescent="0.25">
      <c r="A7772" t="s">
        <v>51</v>
      </c>
      <c r="B7772" t="s">
        <v>52</v>
      </c>
      <c r="C7772">
        <v>2</v>
      </c>
      <c r="D7772">
        <v>90</v>
      </c>
      <c r="E7772">
        <v>40</v>
      </c>
      <c r="F7772">
        <v>88501</v>
      </c>
      <c r="G7772">
        <v>3</v>
      </c>
      <c r="H7772">
        <v>1</v>
      </c>
      <c r="I7772">
        <v>105</v>
      </c>
      <c r="J7772">
        <v>731</v>
      </c>
      <c r="K7772">
        <v>20190717</v>
      </c>
      <c r="L7772" s="78">
        <v>0.75</v>
      </c>
      <c r="M7772">
        <v>12</v>
      </c>
    </row>
    <row r="7773" spans="1:13" x14ac:dyDescent="0.25">
      <c r="A7773" t="s">
        <v>51</v>
      </c>
      <c r="B7773" t="s">
        <v>52</v>
      </c>
      <c r="C7773">
        <v>2</v>
      </c>
      <c r="D7773">
        <v>90</v>
      </c>
      <c r="E7773">
        <v>40</v>
      </c>
      <c r="F7773">
        <v>88501</v>
      </c>
      <c r="G7773">
        <v>3</v>
      </c>
      <c r="H7773">
        <v>1</v>
      </c>
      <c r="I7773">
        <v>105</v>
      </c>
      <c r="J7773">
        <v>731</v>
      </c>
      <c r="K7773">
        <v>20190717</v>
      </c>
      <c r="L7773" s="78">
        <v>0.79166666666666663</v>
      </c>
      <c r="M7773">
        <v>10</v>
      </c>
    </row>
    <row r="7774" spans="1:13" x14ac:dyDescent="0.25">
      <c r="A7774" t="s">
        <v>51</v>
      </c>
      <c r="B7774" t="s">
        <v>52</v>
      </c>
      <c r="C7774">
        <v>2</v>
      </c>
      <c r="D7774">
        <v>90</v>
      </c>
      <c r="E7774">
        <v>40</v>
      </c>
      <c r="F7774">
        <v>88501</v>
      </c>
      <c r="G7774">
        <v>3</v>
      </c>
      <c r="H7774">
        <v>1</v>
      </c>
      <c r="I7774">
        <v>105</v>
      </c>
      <c r="J7774">
        <v>731</v>
      </c>
      <c r="K7774">
        <v>20190717</v>
      </c>
      <c r="L7774" s="78">
        <v>0.83333333333333337</v>
      </c>
      <c r="M7774">
        <v>9</v>
      </c>
    </row>
    <row r="7775" spans="1:13" x14ac:dyDescent="0.25">
      <c r="A7775" t="s">
        <v>51</v>
      </c>
      <c r="B7775" t="s">
        <v>52</v>
      </c>
      <c r="C7775">
        <v>2</v>
      </c>
      <c r="D7775">
        <v>90</v>
      </c>
      <c r="E7775">
        <v>40</v>
      </c>
      <c r="F7775">
        <v>88501</v>
      </c>
      <c r="G7775">
        <v>3</v>
      </c>
      <c r="H7775">
        <v>1</v>
      </c>
      <c r="I7775">
        <v>105</v>
      </c>
      <c r="J7775">
        <v>731</v>
      </c>
      <c r="K7775">
        <v>20190717</v>
      </c>
      <c r="L7775" s="78">
        <v>0.875</v>
      </c>
      <c r="M7775">
        <v>9</v>
      </c>
    </row>
    <row r="7776" spans="1:13" x14ac:dyDescent="0.25">
      <c r="A7776" t="s">
        <v>51</v>
      </c>
      <c r="B7776" t="s">
        <v>52</v>
      </c>
      <c r="C7776">
        <v>2</v>
      </c>
      <c r="D7776">
        <v>90</v>
      </c>
      <c r="E7776">
        <v>40</v>
      </c>
      <c r="F7776">
        <v>88501</v>
      </c>
      <c r="G7776">
        <v>3</v>
      </c>
      <c r="H7776">
        <v>1</v>
      </c>
      <c r="I7776">
        <v>105</v>
      </c>
      <c r="J7776">
        <v>731</v>
      </c>
      <c r="K7776">
        <v>20190717</v>
      </c>
      <c r="L7776" s="78">
        <v>0.91666666666666663</v>
      </c>
      <c r="M7776">
        <v>12</v>
      </c>
    </row>
    <row r="7777" spans="1:13" x14ac:dyDescent="0.25">
      <c r="A7777" t="s">
        <v>51</v>
      </c>
      <c r="B7777" t="s">
        <v>52</v>
      </c>
      <c r="C7777">
        <v>2</v>
      </c>
      <c r="D7777">
        <v>90</v>
      </c>
      <c r="E7777">
        <v>40</v>
      </c>
      <c r="F7777">
        <v>88501</v>
      </c>
      <c r="G7777">
        <v>3</v>
      </c>
      <c r="H7777">
        <v>1</v>
      </c>
      <c r="I7777">
        <v>105</v>
      </c>
      <c r="J7777">
        <v>731</v>
      </c>
      <c r="K7777">
        <v>20190717</v>
      </c>
      <c r="L7777" s="78">
        <v>0.95833333333333337</v>
      </c>
      <c r="M7777">
        <v>14</v>
      </c>
    </row>
    <row r="7778" spans="1:13" x14ac:dyDescent="0.25">
      <c r="A7778" t="s">
        <v>51</v>
      </c>
      <c r="B7778" t="s">
        <v>52</v>
      </c>
      <c r="C7778">
        <v>2</v>
      </c>
      <c r="D7778">
        <v>90</v>
      </c>
      <c r="E7778">
        <v>40</v>
      </c>
      <c r="F7778">
        <v>88501</v>
      </c>
      <c r="G7778">
        <v>3</v>
      </c>
      <c r="H7778">
        <v>1</v>
      </c>
      <c r="I7778">
        <v>105</v>
      </c>
      <c r="J7778">
        <v>731</v>
      </c>
      <c r="K7778">
        <v>20190718</v>
      </c>
      <c r="L7778" s="78">
        <v>0</v>
      </c>
      <c r="M7778">
        <v>11</v>
      </c>
    </row>
    <row r="7779" spans="1:13" x14ac:dyDescent="0.25">
      <c r="A7779" t="s">
        <v>51</v>
      </c>
      <c r="B7779" t="s">
        <v>52</v>
      </c>
      <c r="C7779">
        <v>2</v>
      </c>
      <c r="D7779">
        <v>90</v>
      </c>
      <c r="E7779">
        <v>40</v>
      </c>
      <c r="F7779">
        <v>88501</v>
      </c>
      <c r="G7779">
        <v>3</v>
      </c>
      <c r="H7779">
        <v>1</v>
      </c>
      <c r="I7779">
        <v>105</v>
      </c>
      <c r="J7779">
        <v>731</v>
      </c>
      <c r="K7779">
        <v>20190718</v>
      </c>
      <c r="L7779" s="78">
        <v>4.1666666666666664E-2</v>
      </c>
      <c r="M7779">
        <v>17</v>
      </c>
    </row>
    <row r="7780" spans="1:13" x14ac:dyDescent="0.25">
      <c r="A7780" t="s">
        <v>51</v>
      </c>
      <c r="B7780" t="s">
        <v>52</v>
      </c>
      <c r="C7780">
        <v>2</v>
      </c>
      <c r="D7780">
        <v>90</v>
      </c>
      <c r="E7780">
        <v>40</v>
      </c>
      <c r="F7780">
        <v>88501</v>
      </c>
      <c r="G7780">
        <v>3</v>
      </c>
      <c r="H7780">
        <v>1</v>
      </c>
      <c r="I7780">
        <v>105</v>
      </c>
      <c r="J7780">
        <v>731</v>
      </c>
      <c r="K7780">
        <v>20190718</v>
      </c>
      <c r="L7780" s="78">
        <v>8.3333333333333329E-2</v>
      </c>
      <c r="M7780">
        <v>11</v>
      </c>
    </row>
    <row r="7781" spans="1:13" x14ac:dyDescent="0.25">
      <c r="A7781" t="s">
        <v>51</v>
      </c>
      <c r="B7781" t="s">
        <v>52</v>
      </c>
      <c r="C7781">
        <v>2</v>
      </c>
      <c r="D7781">
        <v>90</v>
      </c>
      <c r="E7781">
        <v>40</v>
      </c>
      <c r="F7781">
        <v>88501</v>
      </c>
      <c r="G7781">
        <v>3</v>
      </c>
      <c r="H7781">
        <v>1</v>
      </c>
      <c r="I7781">
        <v>105</v>
      </c>
      <c r="J7781">
        <v>731</v>
      </c>
      <c r="K7781">
        <v>20190718</v>
      </c>
      <c r="L7781" s="78">
        <v>0.125</v>
      </c>
      <c r="M7781">
        <v>16</v>
      </c>
    </row>
    <row r="7782" spans="1:13" x14ac:dyDescent="0.25">
      <c r="A7782" t="s">
        <v>51</v>
      </c>
      <c r="B7782" t="s">
        <v>52</v>
      </c>
      <c r="C7782">
        <v>2</v>
      </c>
      <c r="D7782">
        <v>90</v>
      </c>
      <c r="E7782">
        <v>40</v>
      </c>
      <c r="F7782">
        <v>88501</v>
      </c>
      <c r="G7782">
        <v>3</v>
      </c>
      <c r="H7782">
        <v>1</v>
      </c>
      <c r="I7782">
        <v>105</v>
      </c>
      <c r="J7782">
        <v>731</v>
      </c>
      <c r="K7782">
        <v>20190718</v>
      </c>
      <c r="L7782" s="78">
        <v>0.16666666666666666</v>
      </c>
      <c r="M7782">
        <v>19</v>
      </c>
    </row>
    <row r="7783" spans="1:13" x14ac:dyDescent="0.25">
      <c r="A7783" t="s">
        <v>51</v>
      </c>
      <c r="B7783" t="s">
        <v>52</v>
      </c>
      <c r="C7783">
        <v>2</v>
      </c>
      <c r="D7783">
        <v>90</v>
      </c>
      <c r="E7783">
        <v>40</v>
      </c>
      <c r="F7783">
        <v>88501</v>
      </c>
      <c r="G7783">
        <v>3</v>
      </c>
      <c r="H7783">
        <v>1</v>
      </c>
      <c r="I7783">
        <v>105</v>
      </c>
      <c r="J7783">
        <v>731</v>
      </c>
      <c r="K7783">
        <v>20190718</v>
      </c>
      <c r="L7783" s="78">
        <v>0.20833333333333334</v>
      </c>
      <c r="M7783">
        <v>15</v>
      </c>
    </row>
    <row r="7784" spans="1:13" x14ac:dyDescent="0.25">
      <c r="A7784" t="s">
        <v>51</v>
      </c>
      <c r="B7784" t="s">
        <v>52</v>
      </c>
      <c r="C7784">
        <v>2</v>
      </c>
      <c r="D7784">
        <v>90</v>
      </c>
      <c r="E7784">
        <v>40</v>
      </c>
      <c r="F7784">
        <v>88501</v>
      </c>
      <c r="G7784">
        <v>3</v>
      </c>
      <c r="H7784">
        <v>1</v>
      </c>
      <c r="I7784">
        <v>105</v>
      </c>
      <c r="J7784">
        <v>731</v>
      </c>
      <c r="K7784">
        <v>20190718</v>
      </c>
      <c r="L7784" s="78">
        <v>0.25</v>
      </c>
      <c r="M7784">
        <v>17</v>
      </c>
    </row>
    <row r="7785" spans="1:13" x14ac:dyDescent="0.25">
      <c r="A7785" t="s">
        <v>51</v>
      </c>
      <c r="B7785" t="s">
        <v>52</v>
      </c>
      <c r="C7785">
        <v>2</v>
      </c>
      <c r="D7785">
        <v>90</v>
      </c>
      <c r="E7785">
        <v>40</v>
      </c>
      <c r="F7785">
        <v>88501</v>
      </c>
      <c r="G7785">
        <v>3</v>
      </c>
      <c r="H7785">
        <v>1</v>
      </c>
      <c r="I7785">
        <v>105</v>
      </c>
      <c r="J7785">
        <v>731</v>
      </c>
      <c r="K7785">
        <v>20190718</v>
      </c>
      <c r="L7785" s="78">
        <v>0.29166666666666669</v>
      </c>
      <c r="M7785">
        <v>12</v>
      </c>
    </row>
    <row r="7786" spans="1:13" x14ac:dyDescent="0.25">
      <c r="A7786" t="s">
        <v>51</v>
      </c>
      <c r="B7786" t="s">
        <v>52</v>
      </c>
      <c r="C7786">
        <v>2</v>
      </c>
      <c r="D7786">
        <v>90</v>
      </c>
      <c r="E7786">
        <v>40</v>
      </c>
      <c r="F7786">
        <v>88501</v>
      </c>
      <c r="G7786">
        <v>3</v>
      </c>
      <c r="H7786">
        <v>1</v>
      </c>
      <c r="I7786">
        <v>105</v>
      </c>
      <c r="J7786">
        <v>731</v>
      </c>
      <c r="K7786">
        <v>20190718</v>
      </c>
      <c r="L7786" s="78">
        <v>0.33333333333333331</v>
      </c>
      <c r="M7786">
        <v>18</v>
      </c>
    </row>
    <row r="7787" spans="1:13" x14ac:dyDescent="0.25">
      <c r="A7787" t="s">
        <v>51</v>
      </c>
      <c r="B7787" t="s">
        <v>52</v>
      </c>
      <c r="C7787">
        <v>2</v>
      </c>
      <c r="D7787">
        <v>90</v>
      </c>
      <c r="E7787">
        <v>40</v>
      </c>
      <c r="F7787">
        <v>88501</v>
      </c>
      <c r="G7787">
        <v>3</v>
      </c>
      <c r="H7787">
        <v>1</v>
      </c>
      <c r="I7787">
        <v>105</v>
      </c>
      <c r="J7787">
        <v>731</v>
      </c>
      <c r="K7787">
        <v>20190718</v>
      </c>
      <c r="L7787" s="78">
        <v>0.375</v>
      </c>
      <c r="M7787">
        <v>18</v>
      </c>
    </row>
    <row r="7788" spans="1:13" x14ac:dyDescent="0.25">
      <c r="A7788" t="s">
        <v>51</v>
      </c>
      <c r="B7788" t="s">
        <v>52</v>
      </c>
      <c r="C7788">
        <v>2</v>
      </c>
      <c r="D7788">
        <v>90</v>
      </c>
      <c r="E7788">
        <v>40</v>
      </c>
      <c r="F7788">
        <v>88501</v>
      </c>
      <c r="G7788">
        <v>3</v>
      </c>
      <c r="H7788">
        <v>1</v>
      </c>
      <c r="I7788">
        <v>105</v>
      </c>
      <c r="J7788">
        <v>731</v>
      </c>
      <c r="K7788">
        <v>20190718</v>
      </c>
      <c r="L7788" s="78">
        <v>0.41666666666666669</v>
      </c>
      <c r="M7788">
        <v>19</v>
      </c>
    </row>
    <row r="7789" spans="1:13" x14ac:dyDescent="0.25">
      <c r="A7789" t="s">
        <v>51</v>
      </c>
      <c r="B7789" t="s">
        <v>52</v>
      </c>
      <c r="C7789">
        <v>2</v>
      </c>
      <c r="D7789">
        <v>90</v>
      </c>
      <c r="E7789">
        <v>40</v>
      </c>
      <c r="F7789">
        <v>88501</v>
      </c>
      <c r="G7789">
        <v>3</v>
      </c>
      <c r="H7789">
        <v>1</v>
      </c>
      <c r="I7789">
        <v>105</v>
      </c>
      <c r="J7789">
        <v>731</v>
      </c>
      <c r="K7789">
        <v>20190718</v>
      </c>
      <c r="L7789" s="78">
        <v>0.45833333333333331</v>
      </c>
      <c r="M7789">
        <v>20</v>
      </c>
    </row>
    <row r="7790" spans="1:13" x14ac:dyDescent="0.25">
      <c r="A7790" t="s">
        <v>51</v>
      </c>
      <c r="B7790" t="s">
        <v>52</v>
      </c>
      <c r="C7790">
        <v>2</v>
      </c>
      <c r="D7790">
        <v>90</v>
      </c>
      <c r="E7790">
        <v>40</v>
      </c>
      <c r="F7790">
        <v>88501</v>
      </c>
      <c r="G7790">
        <v>3</v>
      </c>
      <c r="H7790">
        <v>1</v>
      </c>
      <c r="I7790">
        <v>105</v>
      </c>
      <c r="J7790">
        <v>731</v>
      </c>
      <c r="K7790">
        <v>20190718</v>
      </c>
      <c r="L7790" s="78">
        <v>0.5</v>
      </c>
      <c r="M7790">
        <v>15</v>
      </c>
    </row>
    <row r="7791" spans="1:13" x14ac:dyDescent="0.25">
      <c r="A7791" t="s">
        <v>51</v>
      </c>
      <c r="B7791" t="s">
        <v>52</v>
      </c>
      <c r="C7791">
        <v>2</v>
      </c>
      <c r="D7791">
        <v>90</v>
      </c>
      <c r="E7791">
        <v>40</v>
      </c>
      <c r="F7791">
        <v>88501</v>
      </c>
      <c r="G7791">
        <v>3</v>
      </c>
      <c r="H7791">
        <v>1</v>
      </c>
      <c r="I7791">
        <v>105</v>
      </c>
      <c r="J7791">
        <v>731</v>
      </c>
      <c r="K7791">
        <v>20190718</v>
      </c>
      <c r="L7791" s="78">
        <v>0.54166666666666663</v>
      </c>
      <c r="M7791">
        <v>16</v>
      </c>
    </row>
    <row r="7792" spans="1:13" x14ac:dyDescent="0.25">
      <c r="A7792" t="s">
        <v>51</v>
      </c>
      <c r="B7792" t="s">
        <v>52</v>
      </c>
      <c r="C7792">
        <v>2</v>
      </c>
      <c r="D7792">
        <v>90</v>
      </c>
      <c r="E7792">
        <v>40</v>
      </c>
      <c r="F7792">
        <v>88501</v>
      </c>
      <c r="G7792">
        <v>3</v>
      </c>
      <c r="H7792">
        <v>1</v>
      </c>
      <c r="I7792">
        <v>105</v>
      </c>
      <c r="J7792">
        <v>731</v>
      </c>
      <c r="K7792">
        <v>20190718</v>
      </c>
      <c r="L7792" s="78">
        <v>0.58333333333333337</v>
      </c>
      <c r="M7792">
        <v>14</v>
      </c>
    </row>
    <row r="7793" spans="1:13" x14ac:dyDescent="0.25">
      <c r="A7793" t="s">
        <v>51</v>
      </c>
      <c r="B7793" t="s">
        <v>52</v>
      </c>
      <c r="C7793">
        <v>2</v>
      </c>
      <c r="D7793">
        <v>90</v>
      </c>
      <c r="E7793">
        <v>40</v>
      </c>
      <c r="F7793">
        <v>88501</v>
      </c>
      <c r="G7793">
        <v>3</v>
      </c>
      <c r="H7793">
        <v>1</v>
      </c>
      <c r="I7793">
        <v>105</v>
      </c>
      <c r="J7793">
        <v>731</v>
      </c>
      <c r="K7793">
        <v>20190718</v>
      </c>
      <c r="L7793" s="78">
        <v>0.625</v>
      </c>
      <c r="M7793">
        <v>16</v>
      </c>
    </row>
    <row r="7794" spans="1:13" x14ac:dyDescent="0.25">
      <c r="A7794" t="s">
        <v>51</v>
      </c>
      <c r="B7794" t="s">
        <v>52</v>
      </c>
      <c r="C7794">
        <v>2</v>
      </c>
      <c r="D7794">
        <v>90</v>
      </c>
      <c r="E7794">
        <v>40</v>
      </c>
      <c r="F7794">
        <v>88501</v>
      </c>
      <c r="G7794">
        <v>3</v>
      </c>
      <c r="H7794">
        <v>1</v>
      </c>
      <c r="I7794">
        <v>105</v>
      </c>
      <c r="J7794">
        <v>731</v>
      </c>
      <c r="K7794">
        <v>20190718</v>
      </c>
      <c r="L7794" s="78">
        <v>0.66666666666666663</v>
      </c>
      <c r="M7794">
        <v>22</v>
      </c>
    </row>
    <row r="7795" spans="1:13" x14ac:dyDescent="0.25">
      <c r="A7795" t="s">
        <v>51</v>
      </c>
      <c r="B7795" t="s">
        <v>52</v>
      </c>
      <c r="C7795">
        <v>2</v>
      </c>
      <c r="D7795">
        <v>90</v>
      </c>
      <c r="E7795">
        <v>40</v>
      </c>
      <c r="F7795">
        <v>88501</v>
      </c>
      <c r="G7795">
        <v>3</v>
      </c>
      <c r="H7795">
        <v>1</v>
      </c>
      <c r="I7795">
        <v>105</v>
      </c>
      <c r="J7795">
        <v>731</v>
      </c>
      <c r="K7795">
        <v>20190718</v>
      </c>
      <c r="L7795" s="78">
        <v>0.70833333333333337</v>
      </c>
      <c r="M7795">
        <v>27</v>
      </c>
    </row>
    <row r="7796" spans="1:13" x14ac:dyDescent="0.25">
      <c r="A7796" t="s">
        <v>51</v>
      </c>
      <c r="B7796" t="s">
        <v>52</v>
      </c>
      <c r="C7796">
        <v>2</v>
      </c>
      <c r="D7796">
        <v>90</v>
      </c>
      <c r="E7796">
        <v>40</v>
      </c>
      <c r="F7796">
        <v>88501</v>
      </c>
      <c r="G7796">
        <v>3</v>
      </c>
      <c r="H7796">
        <v>1</v>
      </c>
      <c r="I7796">
        <v>105</v>
      </c>
      <c r="J7796">
        <v>731</v>
      </c>
      <c r="K7796">
        <v>20190718</v>
      </c>
      <c r="L7796" s="78">
        <v>0.75</v>
      </c>
      <c r="M7796">
        <v>21</v>
      </c>
    </row>
    <row r="7797" spans="1:13" x14ac:dyDescent="0.25">
      <c r="A7797" t="s">
        <v>51</v>
      </c>
      <c r="B7797" t="s">
        <v>52</v>
      </c>
      <c r="C7797">
        <v>2</v>
      </c>
      <c r="D7797">
        <v>90</v>
      </c>
      <c r="E7797">
        <v>40</v>
      </c>
      <c r="F7797">
        <v>88501</v>
      </c>
      <c r="G7797">
        <v>3</v>
      </c>
      <c r="H7797">
        <v>1</v>
      </c>
      <c r="I7797">
        <v>105</v>
      </c>
      <c r="J7797">
        <v>731</v>
      </c>
      <c r="K7797">
        <v>20190718</v>
      </c>
      <c r="L7797" s="78">
        <v>0.79166666666666663</v>
      </c>
      <c r="M7797">
        <v>20</v>
      </c>
    </row>
    <row r="7798" spans="1:13" x14ac:dyDescent="0.25">
      <c r="A7798" t="s">
        <v>51</v>
      </c>
      <c r="B7798" t="s">
        <v>52</v>
      </c>
      <c r="C7798">
        <v>2</v>
      </c>
      <c r="D7798">
        <v>90</v>
      </c>
      <c r="E7798">
        <v>40</v>
      </c>
      <c r="F7798">
        <v>88501</v>
      </c>
      <c r="G7798">
        <v>3</v>
      </c>
      <c r="H7798">
        <v>1</v>
      </c>
      <c r="I7798">
        <v>105</v>
      </c>
      <c r="J7798">
        <v>731</v>
      </c>
      <c r="K7798">
        <v>20190718</v>
      </c>
      <c r="L7798" s="78">
        <v>0.83333333333333337</v>
      </c>
      <c r="M7798">
        <v>14</v>
      </c>
    </row>
    <row r="7799" spans="1:13" x14ac:dyDescent="0.25">
      <c r="A7799" t="s">
        <v>51</v>
      </c>
      <c r="B7799" t="s">
        <v>52</v>
      </c>
      <c r="C7799">
        <v>2</v>
      </c>
      <c r="D7799">
        <v>90</v>
      </c>
      <c r="E7799">
        <v>40</v>
      </c>
      <c r="F7799">
        <v>88501</v>
      </c>
      <c r="G7799">
        <v>3</v>
      </c>
      <c r="H7799">
        <v>1</v>
      </c>
      <c r="I7799">
        <v>105</v>
      </c>
      <c r="J7799">
        <v>731</v>
      </c>
      <c r="K7799">
        <v>20190718</v>
      </c>
      <c r="L7799" s="78">
        <v>0.875</v>
      </c>
      <c r="M7799">
        <v>19</v>
      </c>
    </row>
    <row r="7800" spans="1:13" x14ac:dyDescent="0.25">
      <c r="A7800" t="s">
        <v>51</v>
      </c>
      <c r="B7800" t="s">
        <v>52</v>
      </c>
      <c r="C7800">
        <v>2</v>
      </c>
      <c r="D7800">
        <v>90</v>
      </c>
      <c r="E7800">
        <v>40</v>
      </c>
      <c r="F7800">
        <v>88501</v>
      </c>
      <c r="G7800">
        <v>3</v>
      </c>
      <c r="H7800">
        <v>1</v>
      </c>
      <c r="I7800">
        <v>105</v>
      </c>
      <c r="J7800">
        <v>731</v>
      </c>
      <c r="K7800">
        <v>20190718</v>
      </c>
      <c r="L7800" s="78">
        <v>0.91666666666666663</v>
      </c>
      <c r="M7800">
        <v>18</v>
      </c>
    </row>
    <row r="7801" spans="1:13" x14ac:dyDescent="0.25">
      <c r="A7801" t="s">
        <v>51</v>
      </c>
      <c r="B7801" t="s">
        <v>52</v>
      </c>
      <c r="C7801">
        <v>2</v>
      </c>
      <c r="D7801">
        <v>90</v>
      </c>
      <c r="E7801">
        <v>40</v>
      </c>
      <c r="F7801">
        <v>88501</v>
      </c>
      <c r="G7801">
        <v>3</v>
      </c>
      <c r="H7801">
        <v>1</v>
      </c>
      <c r="I7801">
        <v>105</v>
      </c>
      <c r="J7801">
        <v>731</v>
      </c>
      <c r="K7801">
        <v>20190718</v>
      </c>
      <c r="L7801" s="78">
        <v>0.95833333333333337</v>
      </c>
      <c r="M7801">
        <v>13</v>
      </c>
    </row>
    <row r="7802" spans="1:13" x14ac:dyDescent="0.25">
      <c r="A7802" t="s">
        <v>51</v>
      </c>
      <c r="B7802" t="s">
        <v>52</v>
      </c>
      <c r="C7802">
        <v>2</v>
      </c>
      <c r="D7802">
        <v>90</v>
      </c>
      <c r="E7802">
        <v>40</v>
      </c>
      <c r="F7802">
        <v>88501</v>
      </c>
      <c r="G7802">
        <v>3</v>
      </c>
      <c r="H7802">
        <v>1</v>
      </c>
      <c r="I7802">
        <v>105</v>
      </c>
      <c r="J7802">
        <v>731</v>
      </c>
      <c r="K7802">
        <v>20190719</v>
      </c>
      <c r="L7802" s="78">
        <v>0</v>
      </c>
      <c r="M7802">
        <v>8</v>
      </c>
    </row>
    <row r="7803" spans="1:13" x14ac:dyDescent="0.25">
      <c r="A7803" t="s">
        <v>51</v>
      </c>
      <c r="B7803" t="s">
        <v>52</v>
      </c>
      <c r="C7803">
        <v>2</v>
      </c>
      <c r="D7803">
        <v>90</v>
      </c>
      <c r="E7803">
        <v>40</v>
      </c>
      <c r="F7803">
        <v>88501</v>
      </c>
      <c r="G7803">
        <v>3</v>
      </c>
      <c r="H7803">
        <v>1</v>
      </c>
      <c r="I7803">
        <v>105</v>
      </c>
      <c r="J7803">
        <v>731</v>
      </c>
      <c r="K7803">
        <v>20190719</v>
      </c>
      <c r="L7803" s="78">
        <v>4.1666666666666664E-2</v>
      </c>
      <c r="M7803">
        <v>6</v>
      </c>
    </row>
    <row r="7804" spans="1:13" x14ac:dyDescent="0.25">
      <c r="A7804" t="s">
        <v>51</v>
      </c>
      <c r="B7804" t="s">
        <v>52</v>
      </c>
      <c r="C7804">
        <v>2</v>
      </c>
      <c r="D7804">
        <v>90</v>
      </c>
      <c r="E7804">
        <v>40</v>
      </c>
      <c r="F7804">
        <v>88501</v>
      </c>
      <c r="G7804">
        <v>3</v>
      </c>
      <c r="H7804">
        <v>1</v>
      </c>
      <c r="I7804">
        <v>105</v>
      </c>
      <c r="J7804">
        <v>731</v>
      </c>
      <c r="K7804">
        <v>20190719</v>
      </c>
      <c r="L7804" s="78">
        <v>8.3333333333333329E-2</v>
      </c>
      <c r="M7804">
        <v>6</v>
      </c>
    </row>
    <row r="7805" spans="1:13" x14ac:dyDescent="0.25">
      <c r="A7805" t="s">
        <v>51</v>
      </c>
      <c r="B7805" t="s">
        <v>52</v>
      </c>
      <c r="C7805">
        <v>2</v>
      </c>
      <c r="D7805">
        <v>90</v>
      </c>
      <c r="E7805">
        <v>40</v>
      </c>
      <c r="F7805">
        <v>88501</v>
      </c>
      <c r="G7805">
        <v>3</v>
      </c>
      <c r="H7805">
        <v>1</v>
      </c>
      <c r="I7805">
        <v>105</v>
      </c>
      <c r="J7805">
        <v>731</v>
      </c>
      <c r="K7805">
        <v>20190719</v>
      </c>
      <c r="L7805" s="78">
        <v>0.125</v>
      </c>
      <c r="M7805">
        <v>6</v>
      </c>
    </row>
    <row r="7806" spans="1:13" x14ac:dyDescent="0.25">
      <c r="A7806" t="s">
        <v>51</v>
      </c>
      <c r="B7806" t="s">
        <v>52</v>
      </c>
      <c r="C7806">
        <v>2</v>
      </c>
      <c r="D7806">
        <v>90</v>
      </c>
      <c r="E7806">
        <v>40</v>
      </c>
      <c r="F7806">
        <v>88501</v>
      </c>
      <c r="G7806">
        <v>3</v>
      </c>
      <c r="H7806">
        <v>1</v>
      </c>
      <c r="I7806">
        <v>105</v>
      </c>
      <c r="J7806">
        <v>731</v>
      </c>
      <c r="K7806">
        <v>20190719</v>
      </c>
      <c r="L7806" s="78">
        <v>0.16666666666666666</v>
      </c>
      <c r="M7806">
        <v>5</v>
      </c>
    </row>
    <row r="7807" spans="1:13" x14ac:dyDescent="0.25">
      <c r="A7807" t="s">
        <v>51</v>
      </c>
      <c r="B7807" t="s">
        <v>52</v>
      </c>
      <c r="C7807">
        <v>2</v>
      </c>
      <c r="D7807">
        <v>90</v>
      </c>
      <c r="E7807">
        <v>40</v>
      </c>
      <c r="F7807">
        <v>88501</v>
      </c>
      <c r="G7807">
        <v>3</v>
      </c>
      <c r="H7807">
        <v>1</v>
      </c>
      <c r="I7807">
        <v>105</v>
      </c>
      <c r="J7807">
        <v>731</v>
      </c>
      <c r="K7807">
        <v>20190719</v>
      </c>
      <c r="L7807" s="78">
        <v>0.20833333333333334</v>
      </c>
      <c r="M7807">
        <v>8</v>
      </c>
    </row>
    <row r="7808" spans="1:13" x14ac:dyDescent="0.25">
      <c r="A7808" t="s">
        <v>51</v>
      </c>
      <c r="B7808" t="s">
        <v>52</v>
      </c>
      <c r="C7808">
        <v>2</v>
      </c>
      <c r="D7808">
        <v>90</v>
      </c>
      <c r="E7808">
        <v>40</v>
      </c>
      <c r="F7808">
        <v>88501</v>
      </c>
      <c r="G7808">
        <v>3</v>
      </c>
      <c r="H7808">
        <v>1</v>
      </c>
      <c r="I7808">
        <v>105</v>
      </c>
      <c r="J7808">
        <v>731</v>
      </c>
      <c r="K7808">
        <v>20190719</v>
      </c>
      <c r="L7808" s="78">
        <v>0.25</v>
      </c>
      <c r="M7808">
        <v>7</v>
      </c>
    </row>
    <row r="7809" spans="1:13" x14ac:dyDescent="0.25">
      <c r="A7809" t="s">
        <v>51</v>
      </c>
      <c r="B7809" t="s">
        <v>52</v>
      </c>
      <c r="C7809">
        <v>2</v>
      </c>
      <c r="D7809">
        <v>90</v>
      </c>
      <c r="E7809">
        <v>40</v>
      </c>
      <c r="F7809">
        <v>88501</v>
      </c>
      <c r="G7809">
        <v>3</v>
      </c>
      <c r="H7809">
        <v>1</v>
      </c>
      <c r="I7809">
        <v>105</v>
      </c>
      <c r="J7809">
        <v>731</v>
      </c>
      <c r="K7809">
        <v>20190719</v>
      </c>
      <c r="L7809" s="78">
        <v>0.29166666666666669</v>
      </c>
      <c r="M7809">
        <v>8</v>
      </c>
    </row>
    <row r="7810" spans="1:13" x14ac:dyDescent="0.25">
      <c r="A7810" t="s">
        <v>51</v>
      </c>
      <c r="B7810" t="s">
        <v>52</v>
      </c>
      <c r="C7810">
        <v>2</v>
      </c>
      <c r="D7810">
        <v>90</v>
      </c>
      <c r="E7810">
        <v>40</v>
      </c>
      <c r="F7810">
        <v>88501</v>
      </c>
      <c r="G7810">
        <v>3</v>
      </c>
      <c r="H7810">
        <v>1</v>
      </c>
      <c r="I7810">
        <v>105</v>
      </c>
      <c r="J7810">
        <v>731</v>
      </c>
      <c r="K7810">
        <v>20190719</v>
      </c>
      <c r="L7810" s="78">
        <v>0.33333333333333331</v>
      </c>
      <c r="M7810">
        <v>8</v>
      </c>
    </row>
    <row r="7811" spans="1:13" x14ac:dyDescent="0.25">
      <c r="A7811" t="s">
        <v>51</v>
      </c>
      <c r="B7811" t="s">
        <v>52</v>
      </c>
      <c r="C7811">
        <v>2</v>
      </c>
      <c r="D7811">
        <v>90</v>
      </c>
      <c r="E7811">
        <v>40</v>
      </c>
      <c r="F7811">
        <v>88501</v>
      </c>
      <c r="G7811">
        <v>3</v>
      </c>
      <c r="H7811">
        <v>1</v>
      </c>
      <c r="I7811">
        <v>105</v>
      </c>
      <c r="J7811">
        <v>731</v>
      </c>
      <c r="K7811">
        <v>20190719</v>
      </c>
      <c r="L7811" s="78">
        <v>0.375</v>
      </c>
      <c r="M7811">
        <v>4</v>
      </c>
    </row>
    <row r="7812" spans="1:13" x14ac:dyDescent="0.25">
      <c r="A7812" t="s">
        <v>51</v>
      </c>
      <c r="B7812" t="s">
        <v>52</v>
      </c>
      <c r="C7812">
        <v>2</v>
      </c>
      <c r="D7812">
        <v>90</v>
      </c>
      <c r="E7812">
        <v>40</v>
      </c>
      <c r="F7812">
        <v>88501</v>
      </c>
      <c r="G7812">
        <v>3</v>
      </c>
      <c r="H7812">
        <v>1</v>
      </c>
      <c r="I7812">
        <v>105</v>
      </c>
      <c r="J7812">
        <v>731</v>
      </c>
      <c r="K7812">
        <v>20190719</v>
      </c>
      <c r="L7812" s="78">
        <v>0.41666666666666669</v>
      </c>
      <c r="M7812">
        <v>4</v>
      </c>
    </row>
    <row r="7813" spans="1:13" x14ac:dyDescent="0.25">
      <c r="A7813" t="s">
        <v>51</v>
      </c>
      <c r="B7813" t="s">
        <v>52</v>
      </c>
      <c r="C7813">
        <v>2</v>
      </c>
      <c r="D7813">
        <v>90</v>
      </c>
      <c r="E7813">
        <v>40</v>
      </c>
      <c r="F7813">
        <v>88501</v>
      </c>
      <c r="G7813">
        <v>3</v>
      </c>
      <c r="H7813">
        <v>1</v>
      </c>
      <c r="I7813">
        <v>105</v>
      </c>
      <c r="J7813">
        <v>731</v>
      </c>
      <c r="K7813">
        <v>20190719</v>
      </c>
      <c r="L7813" s="78">
        <v>0.45833333333333331</v>
      </c>
      <c r="M7813">
        <v>6</v>
      </c>
    </row>
    <row r="7814" spans="1:13" x14ac:dyDescent="0.25">
      <c r="A7814" t="s">
        <v>51</v>
      </c>
      <c r="B7814" t="s">
        <v>52</v>
      </c>
      <c r="C7814">
        <v>2</v>
      </c>
      <c r="D7814">
        <v>90</v>
      </c>
      <c r="E7814">
        <v>40</v>
      </c>
      <c r="F7814">
        <v>88501</v>
      </c>
      <c r="G7814">
        <v>3</v>
      </c>
      <c r="H7814">
        <v>1</v>
      </c>
      <c r="I7814">
        <v>105</v>
      </c>
      <c r="J7814">
        <v>731</v>
      </c>
      <c r="K7814">
        <v>20190719</v>
      </c>
      <c r="L7814" s="78">
        <v>0.5</v>
      </c>
      <c r="M7814">
        <v>10</v>
      </c>
    </row>
    <row r="7815" spans="1:13" x14ac:dyDescent="0.25">
      <c r="A7815" t="s">
        <v>51</v>
      </c>
      <c r="B7815" t="s">
        <v>52</v>
      </c>
      <c r="C7815">
        <v>2</v>
      </c>
      <c r="D7815">
        <v>90</v>
      </c>
      <c r="E7815">
        <v>40</v>
      </c>
      <c r="F7815">
        <v>88501</v>
      </c>
      <c r="G7815">
        <v>3</v>
      </c>
      <c r="H7815">
        <v>1</v>
      </c>
      <c r="I7815">
        <v>105</v>
      </c>
      <c r="J7815">
        <v>731</v>
      </c>
      <c r="K7815">
        <v>20190719</v>
      </c>
      <c r="L7815" s="78">
        <v>0.54166666666666663</v>
      </c>
      <c r="M7815">
        <v>8</v>
      </c>
    </row>
    <row r="7816" spans="1:13" x14ac:dyDescent="0.25">
      <c r="A7816" t="s">
        <v>51</v>
      </c>
      <c r="B7816" t="s">
        <v>52</v>
      </c>
      <c r="C7816">
        <v>2</v>
      </c>
      <c r="D7816">
        <v>90</v>
      </c>
      <c r="E7816">
        <v>40</v>
      </c>
      <c r="F7816">
        <v>88501</v>
      </c>
      <c r="G7816">
        <v>3</v>
      </c>
      <c r="H7816">
        <v>1</v>
      </c>
      <c r="I7816">
        <v>105</v>
      </c>
      <c r="J7816">
        <v>731</v>
      </c>
      <c r="K7816">
        <v>20190719</v>
      </c>
      <c r="L7816" s="78">
        <v>0.58333333333333337</v>
      </c>
      <c r="M7816">
        <v>6</v>
      </c>
    </row>
    <row r="7817" spans="1:13" x14ac:dyDescent="0.25">
      <c r="A7817" t="s">
        <v>51</v>
      </c>
      <c r="B7817" t="s">
        <v>52</v>
      </c>
      <c r="C7817">
        <v>2</v>
      </c>
      <c r="D7817">
        <v>90</v>
      </c>
      <c r="E7817">
        <v>40</v>
      </c>
      <c r="F7817">
        <v>88501</v>
      </c>
      <c r="G7817">
        <v>3</v>
      </c>
      <c r="H7817">
        <v>1</v>
      </c>
      <c r="I7817">
        <v>105</v>
      </c>
      <c r="J7817">
        <v>731</v>
      </c>
      <c r="K7817">
        <v>20190719</v>
      </c>
      <c r="L7817" s="78">
        <v>0.625</v>
      </c>
      <c r="M7817">
        <v>8</v>
      </c>
    </row>
    <row r="7818" spans="1:13" x14ac:dyDescent="0.25">
      <c r="A7818" t="s">
        <v>51</v>
      </c>
      <c r="B7818" t="s">
        <v>52</v>
      </c>
      <c r="C7818">
        <v>2</v>
      </c>
      <c r="D7818">
        <v>90</v>
      </c>
      <c r="E7818">
        <v>40</v>
      </c>
      <c r="F7818">
        <v>88501</v>
      </c>
      <c r="G7818">
        <v>3</v>
      </c>
      <c r="H7818">
        <v>1</v>
      </c>
      <c r="I7818">
        <v>105</v>
      </c>
      <c r="J7818">
        <v>731</v>
      </c>
      <c r="K7818">
        <v>20190719</v>
      </c>
      <c r="L7818" s="78">
        <v>0.66666666666666663</v>
      </c>
      <c r="M7818">
        <v>7</v>
      </c>
    </row>
    <row r="7819" spans="1:13" x14ac:dyDescent="0.25">
      <c r="A7819" t="s">
        <v>51</v>
      </c>
      <c r="B7819" t="s">
        <v>52</v>
      </c>
      <c r="C7819">
        <v>2</v>
      </c>
      <c r="D7819">
        <v>90</v>
      </c>
      <c r="E7819">
        <v>40</v>
      </c>
      <c r="F7819">
        <v>88501</v>
      </c>
      <c r="G7819">
        <v>3</v>
      </c>
      <c r="H7819">
        <v>1</v>
      </c>
      <c r="I7819">
        <v>105</v>
      </c>
      <c r="J7819">
        <v>731</v>
      </c>
      <c r="K7819">
        <v>20190719</v>
      </c>
      <c r="L7819" s="78">
        <v>0.70833333333333337</v>
      </c>
      <c r="M7819">
        <v>10</v>
      </c>
    </row>
    <row r="7820" spans="1:13" x14ac:dyDescent="0.25">
      <c r="A7820" t="s">
        <v>51</v>
      </c>
      <c r="B7820" t="s">
        <v>52</v>
      </c>
      <c r="C7820">
        <v>2</v>
      </c>
      <c r="D7820">
        <v>90</v>
      </c>
      <c r="E7820">
        <v>40</v>
      </c>
      <c r="F7820">
        <v>88501</v>
      </c>
      <c r="G7820">
        <v>3</v>
      </c>
      <c r="H7820">
        <v>1</v>
      </c>
      <c r="I7820">
        <v>105</v>
      </c>
      <c r="J7820">
        <v>731</v>
      </c>
      <c r="K7820">
        <v>20190719</v>
      </c>
      <c r="L7820" s="78">
        <v>0.75</v>
      </c>
      <c r="M7820">
        <v>8</v>
      </c>
    </row>
    <row r="7821" spans="1:13" x14ac:dyDescent="0.25">
      <c r="A7821" t="s">
        <v>51</v>
      </c>
      <c r="B7821" t="s">
        <v>52</v>
      </c>
      <c r="C7821">
        <v>2</v>
      </c>
      <c r="D7821">
        <v>90</v>
      </c>
      <c r="E7821">
        <v>40</v>
      </c>
      <c r="F7821">
        <v>88501</v>
      </c>
      <c r="G7821">
        <v>3</v>
      </c>
      <c r="H7821">
        <v>1</v>
      </c>
      <c r="I7821">
        <v>105</v>
      </c>
      <c r="J7821">
        <v>731</v>
      </c>
      <c r="K7821">
        <v>20190719</v>
      </c>
      <c r="L7821" s="78">
        <v>0.79166666666666663</v>
      </c>
      <c r="M7821">
        <v>10</v>
      </c>
    </row>
    <row r="7822" spans="1:13" x14ac:dyDescent="0.25">
      <c r="A7822" t="s">
        <v>51</v>
      </c>
      <c r="B7822" t="s">
        <v>52</v>
      </c>
      <c r="C7822">
        <v>2</v>
      </c>
      <c r="D7822">
        <v>90</v>
      </c>
      <c r="E7822">
        <v>40</v>
      </c>
      <c r="F7822">
        <v>88501</v>
      </c>
      <c r="G7822">
        <v>3</v>
      </c>
      <c r="H7822">
        <v>1</v>
      </c>
      <c r="I7822">
        <v>105</v>
      </c>
      <c r="J7822">
        <v>731</v>
      </c>
      <c r="K7822">
        <v>20190719</v>
      </c>
      <c r="L7822" s="78">
        <v>0.83333333333333337</v>
      </c>
      <c r="M7822">
        <v>9</v>
      </c>
    </row>
    <row r="7823" spans="1:13" x14ac:dyDescent="0.25">
      <c r="A7823" t="s">
        <v>51</v>
      </c>
      <c r="B7823" t="s">
        <v>52</v>
      </c>
      <c r="C7823">
        <v>2</v>
      </c>
      <c r="D7823">
        <v>90</v>
      </c>
      <c r="E7823">
        <v>40</v>
      </c>
      <c r="F7823">
        <v>88501</v>
      </c>
      <c r="G7823">
        <v>3</v>
      </c>
      <c r="H7823">
        <v>1</v>
      </c>
      <c r="I7823">
        <v>105</v>
      </c>
      <c r="J7823">
        <v>731</v>
      </c>
      <c r="K7823">
        <v>20190719</v>
      </c>
      <c r="L7823" s="78">
        <v>0.875</v>
      </c>
      <c r="M7823">
        <v>8</v>
      </c>
    </row>
    <row r="7824" spans="1:13" x14ac:dyDescent="0.25">
      <c r="A7824" t="s">
        <v>51</v>
      </c>
      <c r="B7824" t="s">
        <v>52</v>
      </c>
      <c r="C7824">
        <v>2</v>
      </c>
      <c r="D7824">
        <v>90</v>
      </c>
      <c r="E7824">
        <v>40</v>
      </c>
      <c r="F7824">
        <v>88501</v>
      </c>
      <c r="G7824">
        <v>3</v>
      </c>
      <c r="H7824">
        <v>1</v>
      </c>
      <c r="I7824">
        <v>105</v>
      </c>
      <c r="J7824">
        <v>731</v>
      </c>
      <c r="K7824">
        <v>20190719</v>
      </c>
      <c r="L7824" s="78">
        <v>0.91666666666666663</v>
      </c>
      <c r="M7824">
        <v>10</v>
      </c>
    </row>
    <row r="7825" spans="1:13" x14ac:dyDescent="0.25">
      <c r="A7825" t="s">
        <v>51</v>
      </c>
      <c r="B7825" t="s">
        <v>52</v>
      </c>
      <c r="C7825">
        <v>2</v>
      </c>
      <c r="D7825">
        <v>90</v>
      </c>
      <c r="E7825">
        <v>40</v>
      </c>
      <c r="F7825">
        <v>88501</v>
      </c>
      <c r="G7825">
        <v>3</v>
      </c>
      <c r="H7825">
        <v>1</v>
      </c>
      <c r="I7825">
        <v>105</v>
      </c>
      <c r="J7825">
        <v>731</v>
      </c>
      <c r="K7825">
        <v>20190719</v>
      </c>
      <c r="L7825" s="78">
        <v>0.95833333333333337</v>
      </c>
      <c r="M7825">
        <v>9</v>
      </c>
    </row>
    <row r="7826" spans="1:13" x14ac:dyDescent="0.25">
      <c r="A7826" t="s">
        <v>51</v>
      </c>
      <c r="B7826" t="s">
        <v>52</v>
      </c>
      <c r="C7826">
        <v>2</v>
      </c>
      <c r="D7826">
        <v>90</v>
      </c>
      <c r="E7826">
        <v>40</v>
      </c>
      <c r="F7826">
        <v>88501</v>
      </c>
      <c r="G7826">
        <v>3</v>
      </c>
      <c r="H7826">
        <v>1</v>
      </c>
      <c r="I7826">
        <v>105</v>
      </c>
      <c r="J7826">
        <v>731</v>
      </c>
      <c r="K7826">
        <v>20190720</v>
      </c>
      <c r="L7826" s="78">
        <v>0</v>
      </c>
      <c r="M7826">
        <v>10</v>
      </c>
    </row>
    <row r="7827" spans="1:13" x14ac:dyDescent="0.25">
      <c r="A7827" t="s">
        <v>51</v>
      </c>
      <c r="B7827" t="s">
        <v>52</v>
      </c>
      <c r="C7827">
        <v>2</v>
      </c>
      <c r="D7827">
        <v>90</v>
      </c>
      <c r="E7827">
        <v>40</v>
      </c>
      <c r="F7827">
        <v>88501</v>
      </c>
      <c r="G7827">
        <v>3</v>
      </c>
      <c r="H7827">
        <v>1</v>
      </c>
      <c r="I7827">
        <v>105</v>
      </c>
      <c r="J7827">
        <v>731</v>
      </c>
      <c r="K7827">
        <v>20190720</v>
      </c>
      <c r="L7827" s="78">
        <v>4.1666666666666664E-2</v>
      </c>
      <c r="M7827">
        <v>10</v>
      </c>
    </row>
    <row r="7828" spans="1:13" x14ac:dyDescent="0.25">
      <c r="A7828" t="s">
        <v>51</v>
      </c>
      <c r="B7828" t="s">
        <v>52</v>
      </c>
      <c r="C7828">
        <v>2</v>
      </c>
      <c r="D7828">
        <v>90</v>
      </c>
      <c r="E7828">
        <v>40</v>
      </c>
      <c r="F7828">
        <v>88501</v>
      </c>
      <c r="G7828">
        <v>3</v>
      </c>
      <c r="H7828">
        <v>1</v>
      </c>
      <c r="I7828">
        <v>105</v>
      </c>
      <c r="J7828">
        <v>731</v>
      </c>
      <c r="K7828">
        <v>20190720</v>
      </c>
      <c r="L7828" s="78">
        <v>8.3333333333333329E-2</v>
      </c>
      <c r="M7828">
        <v>11</v>
      </c>
    </row>
    <row r="7829" spans="1:13" x14ac:dyDescent="0.25">
      <c r="A7829" t="s">
        <v>51</v>
      </c>
      <c r="B7829" t="s">
        <v>52</v>
      </c>
      <c r="C7829">
        <v>2</v>
      </c>
      <c r="D7829">
        <v>90</v>
      </c>
      <c r="E7829">
        <v>40</v>
      </c>
      <c r="F7829">
        <v>88501</v>
      </c>
      <c r="G7829">
        <v>3</v>
      </c>
      <c r="H7829">
        <v>1</v>
      </c>
      <c r="I7829">
        <v>105</v>
      </c>
      <c r="J7829">
        <v>731</v>
      </c>
      <c r="K7829">
        <v>20190720</v>
      </c>
      <c r="L7829" s="78">
        <v>0.125</v>
      </c>
      <c r="M7829">
        <v>10</v>
      </c>
    </row>
    <row r="7830" spans="1:13" x14ac:dyDescent="0.25">
      <c r="A7830" t="s">
        <v>51</v>
      </c>
      <c r="B7830" t="s">
        <v>52</v>
      </c>
      <c r="C7830">
        <v>2</v>
      </c>
      <c r="D7830">
        <v>90</v>
      </c>
      <c r="E7830">
        <v>40</v>
      </c>
      <c r="F7830">
        <v>88501</v>
      </c>
      <c r="G7830">
        <v>3</v>
      </c>
      <c r="H7830">
        <v>1</v>
      </c>
      <c r="I7830">
        <v>105</v>
      </c>
      <c r="J7830">
        <v>731</v>
      </c>
      <c r="K7830">
        <v>20190720</v>
      </c>
      <c r="L7830" s="78">
        <v>0.16666666666666666</v>
      </c>
      <c r="M7830">
        <v>11</v>
      </c>
    </row>
    <row r="7831" spans="1:13" x14ac:dyDescent="0.25">
      <c r="A7831" t="s">
        <v>51</v>
      </c>
      <c r="B7831" t="s">
        <v>52</v>
      </c>
      <c r="C7831">
        <v>2</v>
      </c>
      <c r="D7831">
        <v>90</v>
      </c>
      <c r="E7831">
        <v>40</v>
      </c>
      <c r="F7831">
        <v>88501</v>
      </c>
      <c r="G7831">
        <v>3</v>
      </c>
      <c r="H7831">
        <v>1</v>
      </c>
      <c r="I7831">
        <v>105</v>
      </c>
      <c r="J7831">
        <v>731</v>
      </c>
      <c r="K7831">
        <v>20190720</v>
      </c>
      <c r="L7831" s="78">
        <v>0.20833333333333334</v>
      </c>
      <c r="M7831">
        <v>9</v>
      </c>
    </row>
    <row r="7832" spans="1:13" x14ac:dyDescent="0.25">
      <c r="A7832" t="s">
        <v>51</v>
      </c>
      <c r="B7832" t="s">
        <v>52</v>
      </c>
      <c r="C7832">
        <v>2</v>
      </c>
      <c r="D7832">
        <v>90</v>
      </c>
      <c r="E7832">
        <v>40</v>
      </c>
      <c r="F7832">
        <v>88501</v>
      </c>
      <c r="G7832">
        <v>3</v>
      </c>
      <c r="H7832">
        <v>1</v>
      </c>
      <c r="I7832">
        <v>105</v>
      </c>
      <c r="J7832">
        <v>731</v>
      </c>
      <c r="K7832">
        <v>20190720</v>
      </c>
      <c r="L7832" s="78">
        <v>0.25</v>
      </c>
      <c r="M7832">
        <v>9</v>
      </c>
    </row>
    <row r="7833" spans="1:13" x14ac:dyDescent="0.25">
      <c r="A7833" t="s">
        <v>51</v>
      </c>
      <c r="B7833" t="s">
        <v>52</v>
      </c>
      <c r="C7833">
        <v>2</v>
      </c>
      <c r="D7833">
        <v>90</v>
      </c>
      <c r="E7833">
        <v>40</v>
      </c>
      <c r="F7833">
        <v>88501</v>
      </c>
      <c r="G7833">
        <v>3</v>
      </c>
      <c r="H7833">
        <v>1</v>
      </c>
      <c r="I7833">
        <v>105</v>
      </c>
      <c r="J7833">
        <v>731</v>
      </c>
      <c r="K7833">
        <v>20190720</v>
      </c>
      <c r="L7833" s="78">
        <v>0.29166666666666669</v>
      </c>
      <c r="M7833">
        <v>12</v>
      </c>
    </row>
    <row r="7834" spans="1:13" x14ac:dyDescent="0.25">
      <c r="A7834" t="s">
        <v>51</v>
      </c>
      <c r="B7834" t="s">
        <v>52</v>
      </c>
      <c r="C7834">
        <v>2</v>
      </c>
      <c r="D7834">
        <v>90</v>
      </c>
      <c r="E7834">
        <v>40</v>
      </c>
      <c r="F7834">
        <v>88501</v>
      </c>
      <c r="G7834">
        <v>3</v>
      </c>
      <c r="H7834">
        <v>1</v>
      </c>
      <c r="I7834">
        <v>105</v>
      </c>
      <c r="J7834">
        <v>731</v>
      </c>
      <c r="K7834">
        <v>20190720</v>
      </c>
      <c r="L7834" s="78">
        <v>0.33333333333333331</v>
      </c>
      <c r="M7834">
        <v>15</v>
      </c>
    </row>
    <row r="7835" spans="1:13" x14ac:dyDescent="0.25">
      <c r="A7835" t="s">
        <v>51</v>
      </c>
      <c r="B7835" t="s">
        <v>52</v>
      </c>
      <c r="C7835">
        <v>2</v>
      </c>
      <c r="D7835">
        <v>90</v>
      </c>
      <c r="E7835">
        <v>40</v>
      </c>
      <c r="F7835">
        <v>88501</v>
      </c>
      <c r="G7835">
        <v>3</v>
      </c>
      <c r="H7835">
        <v>1</v>
      </c>
      <c r="I7835">
        <v>105</v>
      </c>
      <c r="J7835">
        <v>731</v>
      </c>
      <c r="K7835">
        <v>20190720</v>
      </c>
      <c r="L7835" s="78">
        <v>0.375</v>
      </c>
      <c r="M7835">
        <v>12</v>
      </c>
    </row>
    <row r="7836" spans="1:13" x14ac:dyDescent="0.25">
      <c r="A7836" t="s">
        <v>51</v>
      </c>
      <c r="B7836" t="s">
        <v>52</v>
      </c>
      <c r="C7836">
        <v>2</v>
      </c>
      <c r="D7836">
        <v>90</v>
      </c>
      <c r="E7836">
        <v>40</v>
      </c>
      <c r="F7836">
        <v>88501</v>
      </c>
      <c r="G7836">
        <v>3</v>
      </c>
      <c r="H7836">
        <v>1</v>
      </c>
      <c r="I7836">
        <v>105</v>
      </c>
      <c r="J7836">
        <v>731</v>
      </c>
      <c r="K7836">
        <v>20190720</v>
      </c>
      <c r="L7836" s="78">
        <v>0.41666666666666669</v>
      </c>
      <c r="M7836">
        <v>11</v>
      </c>
    </row>
    <row r="7837" spans="1:13" x14ac:dyDescent="0.25">
      <c r="A7837" t="s">
        <v>51</v>
      </c>
      <c r="B7837" t="s">
        <v>52</v>
      </c>
      <c r="C7837">
        <v>2</v>
      </c>
      <c r="D7837">
        <v>90</v>
      </c>
      <c r="E7837">
        <v>40</v>
      </c>
      <c r="F7837">
        <v>88501</v>
      </c>
      <c r="G7837">
        <v>3</v>
      </c>
      <c r="H7837">
        <v>1</v>
      </c>
      <c r="I7837">
        <v>105</v>
      </c>
      <c r="J7837">
        <v>731</v>
      </c>
      <c r="K7837">
        <v>20190720</v>
      </c>
      <c r="L7837" s="78">
        <v>0.45833333333333331</v>
      </c>
      <c r="M7837">
        <v>9</v>
      </c>
    </row>
    <row r="7838" spans="1:13" x14ac:dyDescent="0.25">
      <c r="A7838" t="s">
        <v>51</v>
      </c>
      <c r="B7838" t="s">
        <v>52</v>
      </c>
      <c r="C7838">
        <v>2</v>
      </c>
      <c r="D7838">
        <v>90</v>
      </c>
      <c r="E7838">
        <v>40</v>
      </c>
      <c r="F7838">
        <v>88501</v>
      </c>
      <c r="G7838">
        <v>3</v>
      </c>
      <c r="H7838">
        <v>1</v>
      </c>
      <c r="I7838">
        <v>105</v>
      </c>
      <c r="J7838">
        <v>731</v>
      </c>
      <c r="K7838">
        <v>20190720</v>
      </c>
      <c r="L7838" s="78">
        <v>0.5</v>
      </c>
      <c r="M7838">
        <v>13</v>
      </c>
    </row>
    <row r="7839" spans="1:13" x14ac:dyDescent="0.25">
      <c r="A7839" t="s">
        <v>51</v>
      </c>
      <c r="B7839" t="s">
        <v>52</v>
      </c>
      <c r="C7839">
        <v>2</v>
      </c>
      <c r="D7839">
        <v>90</v>
      </c>
      <c r="E7839">
        <v>40</v>
      </c>
      <c r="F7839">
        <v>88501</v>
      </c>
      <c r="G7839">
        <v>3</v>
      </c>
      <c r="H7839">
        <v>1</v>
      </c>
      <c r="I7839">
        <v>105</v>
      </c>
      <c r="J7839">
        <v>731</v>
      </c>
      <c r="K7839">
        <v>20190720</v>
      </c>
      <c r="L7839" s="78">
        <v>0.54166666666666663</v>
      </c>
      <c r="M7839">
        <v>16</v>
      </c>
    </row>
    <row r="7840" spans="1:13" x14ac:dyDescent="0.25">
      <c r="A7840" t="s">
        <v>51</v>
      </c>
      <c r="B7840" t="s">
        <v>52</v>
      </c>
      <c r="C7840">
        <v>2</v>
      </c>
      <c r="D7840">
        <v>90</v>
      </c>
      <c r="E7840">
        <v>40</v>
      </c>
      <c r="F7840">
        <v>88501</v>
      </c>
      <c r="G7840">
        <v>3</v>
      </c>
      <c r="H7840">
        <v>1</v>
      </c>
      <c r="I7840">
        <v>105</v>
      </c>
      <c r="J7840">
        <v>731</v>
      </c>
      <c r="K7840">
        <v>20190720</v>
      </c>
      <c r="L7840" s="78">
        <v>0.58333333333333337</v>
      </c>
      <c r="M7840">
        <v>19</v>
      </c>
    </row>
    <row r="7841" spans="1:13" x14ac:dyDescent="0.25">
      <c r="A7841" t="s">
        <v>51</v>
      </c>
      <c r="B7841" t="s">
        <v>52</v>
      </c>
      <c r="C7841">
        <v>2</v>
      </c>
      <c r="D7841">
        <v>90</v>
      </c>
      <c r="E7841">
        <v>40</v>
      </c>
      <c r="F7841">
        <v>88501</v>
      </c>
      <c r="G7841">
        <v>3</v>
      </c>
      <c r="H7841">
        <v>1</v>
      </c>
      <c r="I7841">
        <v>105</v>
      </c>
      <c r="J7841">
        <v>731</v>
      </c>
      <c r="K7841">
        <v>20190720</v>
      </c>
      <c r="L7841" s="78">
        <v>0.625</v>
      </c>
      <c r="M7841">
        <v>18</v>
      </c>
    </row>
    <row r="7842" spans="1:13" x14ac:dyDescent="0.25">
      <c r="A7842" t="s">
        <v>51</v>
      </c>
      <c r="B7842" t="s">
        <v>52</v>
      </c>
      <c r="C7842">
        <v>2</v>
      </c>
      <c r="D7842">
        <v>90</v>
      </c>
      <c r="E7842">
        <v>40</v>
      </c>
      <c r="F7842">
        <v>88501</v>
      </c>
      <c r="G7842">
        <v>3</v>
      </c>
      <c r="H7842">
        <v>1</v>
      </c>
      <c r="I7842">
        <v>105</v>
      </c>
      <c r="J7842">
        <v>731</v>
      </c>
      <c r="K7842">
        <v>20190720</v>
      </c>
      <c r="L7842" s="78">
        <v>0.66666666666666663</v>
      </c>
      <c r="M7842">
        <v>28</v>
      </c>
    </row>
    <row r="7843" spans="1:13" x14ac:dyDescent="0.25">
      <c r="A7843" t="s">
        <v>51</v>
      </c>
      <c r="B7843" t="s">
        <v>52</v>
      </c>
      <c r="C7843">
        <v>2</v>
      </c>
      <c r="D7843">
        <v>90</v>
      </c>
      <c r="E7843">
        <v>40</v>
      </c>
      <c r="F7843">
        <v>88501</v>
      </c>
      <c r="G7843">
        <v>3</v>
      </c>
      <c r="H7843">
        <v>1</v>
      </c>
      <c r="I7843">
        <v>105</v>
      </c>
      <c r="J7843">
        <v>731</v>
      </c>
      <c r="K7843">
        <v>20190720</v>
      </c>
      <c r="L7843" s="78">
        <v>0.70833333333333337</v>
      </c>
      <c r="M7843">
        <v>27</v>
      </c>
    </row>
    <row r="7844" spans="1:13" x14ac:dyDescent="0.25">
      <c r="A7844" t="s">
        <v>51</v>
      </c>
      <c r="B7844" t="s">
        <v>52</v>
      </c>
      <c r="C7844">
        <v>2</v>
      </c>
      <c r="D7844">
        <v>90</v>
      </c>
      <c r="E7844">
        <v>40</v>
      </c>
      <c r="F7844">
        <v>88501</v>
      </c>
      <c r="G7844">
        <v>3</v>
      </c>
      <c r="H7844">
        <v>1</v>
      </c>
      <c r="I7844">
        <v>105</v>
      </c>
      <c r="J7844">
        <v>731</v>
      </c>
      <c r="K7844">
        <v>20190720</v>
      </c>
      <c r="L7844" s="78">
        <v>0.75</v>
      </c>
      <c r="M7844">
        <v>22</v>
      </c>
    </row>
    <row r="7845" spans="1:13" x14ac:dyDescent="0.25">
      <c r="A7845" t="s">
        <v>51</v>
      </c>
      <c r="B7845" t="s">
        <v>52</v>
      </c>
      <c r="C7845">
        <v>2</v>
      </c>
      <c r="D7845">
        <v>90</v>
      </c>
      <c r="E7845">
        <v>40</v>
      </c>
      <c r="F7845">
        <v>88501</v>
      </c>
      <c r="G7845">
        <v>3</v>
      </c>
      <c r="H7845">
        <v>1</v>
      </c>
      <c r="I7845">
        <v>105</v>
      </c>
      <c r="J7845">
        <v>731</v>
      </c>
      <c r="K7845">
        <v>20190720</v>
      </c>
      <c r="L7845" s="78">
        <v>0.79166666666666663</v>
      </c>
      <c r="M7845">
        <v>22</v>
      </c>
    </row>
    <row r="7846" spans="1:13" x14ac:dyDescent="0.25">
      <c r="A7846" t="s">
        <v>51</v>
      </c>
      <c r="B7846" t="s">
        <v>52</v>
      </c>
      <c r="C7846">
        <v>2</v>
      </c>
      <c r="D7846">
        <v>90</v>
      </c>
      <c r="E7846">
        <v>40</v>
      </c>
      <c r="F7846">
        <v>88501</v>
      </c>
      <c r="G7846">
        <v>3</v>
      </c>
      <c r="H7846">
        <v>1</v>
      </c>
      <c r="I7846">
        <v>105</v>
      </c>
      <c r="J7846">
        <v>731</v>
      </c>
      <c r="K7846">
        <v>20190720</v>
      </c>
      <c r="L7846" s="78">
        <v>0.83333333333333337</v>
      </c>
      <c r="M7846">
        <v>19</v>
      </c>
    </row>
    <row r="7847" spans="1:13" x14ac:dyDescent="0.25">
      <c r="A7847" t="s">
        <v>51</v>
      </c>
      <c r="B7847" t="s">
        <v>52</v>
      </c>
      <c r="C7847">
        <v>2</v>
      </c>
      <c r="D7847">
        <v>90</v>
      </c>
      <c r="E7847">
        <v>40</v>
      </c>
      <c r="F7847">
        <v>88501</v>
      </c>
      <c r="G7847">
        <v>3</v>
      </c>
      <c r="H7847">
        <v>1</v>
      </c>
      <c r="I7847">
        <v>105</v>
      </c>
      <c r="J7847">
        <v>731</v>
      </c>
      <c r="K7847">
        <v>20190720</v>
      </c>
      <c r="L7847" s="78">
        <v>0.875</v>
      </c>
      <c r="M7847">
        <v>15</v>
      </c>
    </row>
    <row r="7848" spans="1:13" x14ac:dyDescent="0.25">
      <c r="A7848" t="s">
        <v>51</v>
      </c>
      <c r="B7848" t="s">
        <v>52</v>
      </c>
      <c r="C7848">
        <v>2</v>
      </c>
      <c r="D7848">
        <v>90</v>
      </c>
      <c r="E7848">
        <v>40</v>
      </c>
      <c r="F7848">
        <v>88501</v>
      </c>
      <c r="G7848">
        <v>3</v>
      </c>
      <c r="H7848">
        <v>1</v>
      </c>
      <c r="I7848">
        <v>105</v>
      </c>
      <c r="J7848">
        <v>731</v>
      </c>
      <c r="K7848">
        <v>20190720</v>
      </c>
      <c r="L7848" s="78">
        <v>0.91666666666666663</v>
      </c>
      <c r="M7848">
        <v>17</v>
      </c>
    </row>
    <row r="7849" spans="1:13" x14ac:dyDescent="0.25">
      <c r="A7849" t="s">
        <v>51</v>
      </c>
      <c r="B7849" t="s">
        <v>52</v>
      </c>
      <c r="C7849">
        <v>2</v>
      </c>
      <c r="D7849">
        <v>90</v>
      </c>
      <c r="E7849">
        <v>40</v>
      </c>
      <c r="F7849">
        <v>88501</v>
      </c>
      <c r="G7849">
        <v>3</v>
      </c>
      <c r="H7849">
        <v>1</v>
      </c>
      <c r="I7849">
        <v>105</v>
      </c>
      <c r="J7849">
        <v>731</v>
      </c>
      <c r="K7849">
        <v>20190720</v>
      </c>
      <c r="L7849" s="78">
        <v>0.95833333333333337</v>
      </c>
      <c r="M7849">
        <v>13</v>
      </c>
    </row>
    <row r="7850" spans="1:13" x14ac:dyDescent="0.25">
      <c r="A7850" t="s">
        <v>51</v>
      </c>
      <c r="B7850" t="s">
        <v>52</v>
      </c>
      <c r="C7850">
        <v>2</v>
      </c>
      <c r="D7850">
        <v>90</v>
      </c>
      <c r="E7850">
        <v>40</v>
      </c>
      <c r="F7850">
        <v>88501</v>
      </c>
      <c r="G7850">
        <v>3</v>
      </c>
      <c r="H7850">
        <v>1</v>
      </c>
      <c r="I7850">
        <v>105</v>
      </c>
      <c r="J7850">
        <v>731</v>
      </c>
      <c r="K7850">
        <v>20190721</v>
      </c>
      <c r="L7850" s="78">
        <v>0</v>
      </c>
      <c r="M7850">
        <v>14</v>
      </c>
    </row>
    <row r="7851" spans="1:13" x14ac:dyDescent="0.25">
      <c r="A7851" t="s">
        <v>51</v>
      </c>
      <c r="B7851" t="s">
        <v>52</v>
      </c>
      <c r="C7851">
        <v>2</v>
      </c>
      <c r="D7851">
        <v>90</v>
      </c>
      <c r="E7851">
        <v>40</v>
      </c>
      <c r="F7851">
        <v>88501</v>
      </c>
      <c r="G7851">
        <v>3</v>
      </c>
      <c r="H7851">
        <v>1</v>
      </c>
      <c r="I7851">
        <v>105</v>
      </c>
      <c r="J7851">
        <v>731</v>
      </c>
      <c r="K7851">
        <v>20190721</v>
      </c>
      <c r="L7851" s="78">
        <v>4.1666666666666664E-2</v>
      </c>
      <c r="M7851">
        <v>15</v>
      </c>
    </row>
    <row r="7852" spans="1:13" x14ac:dyDescent="0.25">
      <c r="A7852" t="s">
        <v>51</v>
      </c>
      <c r="B7852" t="s">
        <v>52</v>
      </c>
      <c r="C7852">
        <v>2</v>
      </c>
      <c r="D7852">
        <v>90</v>
      </c>
      <c r="E7852">
        <v>40</v>
      </c>
      <c r="F7852">
        <v>88501</v>
      </c>
      <c r="G7852">
        <v>3</v>
      </c>
      <c r="H7852">
        <v>1</v>
      </c>
      <c r="I7852">
        <v>105</v>
      </c>
      <c r="J7852">
        <v>731</v>
      </c>
      <c r="K7852">
        <v>20190721</v>
      </c>
      <c r="L7852" s="78">
        <v>8.3333333333333329E-2</v>
      </c>
      <c r="M7852">
        <v>11</v>
      </c>
    </row>
    <row r="7853" spans="1:13" x14ac:dyDescent="0.25">
      <c r="A7853" t="s">
        <v>51</v>
      </c>
      <c r="B7853" t="s">
        <v>52</v>
      </c>
      <c r="C7853">
        <v>2</v>
      </c>
      <c r="D7853">
        <v>90</v>
      </c>
      <c r="E7853">
        <v>40</v>
      </c>
      <c r="F7853">
        <v>88501</v>
      </c>
      <c r="G7853">
        <v>3</v>
      </c>
      <c r="H7853">
        <v>1</v>
      </c>
      <c r="I7853">
        <v>105</v>
      </c>
      <c r="J7853">
        <v>731</v>
      </c>
      <c r="K7853">
        <v>20190721</v>
      </c>
      <c r="L7853" s="78">
        <v>0.125</v>
      </c>
      <c r="M7853">
        <v>13</v>
      </c>
    </row>
    <row r="7854" spans="1:13" x14ac:dyDescent="0.25">
      <c r="A7854" t="s">
        <v>51</v>
      </c>
      <c r="B7854" t="s">
        <v>52</v>
      </c>
      <c r="C7854">
        <v>2</v>
      </c>
      <c r="D7854">
        <v>90</v>
      </c>
      <c r="E7854">
        <v>40</v>
      </c>
      <c r="F7854">
        <v>88501</v>
      </c>
      <c r="G7854">
        <v>3</v>
      </c>
      <c r="H7854">
        <v>1</v>
      </c>
      <c r="I7854">
        <v>105</v>
      </c>
      <c r="J7854">
        <v>731</v>
      </c>
      <c r="K7854">
        <v>20190721</v>
      </c>
      <c r="L7854" s="78">
        <v>0.16666666666666666</v>
      </c>
      <c r="M7854">
        <v>14</v>
      </c>
    </row>
    <row r="7855" spans="1:13" x14ac:dyDescent="0.25">
      <c r="A7855" t="s">
        <v>51</v>
      </c>
      <c r="B7855" t="s">
        <v>52</v>
      </c>
      <c r="C7855">
        <v>2</v>
      </c>
      <c r="D7855">
        <v>90</v>
      </c>
      <c r="E7855">
        <v>40</v>
      </c>
      <c r="F7855">
        <v>88501</v>
      </c>
      <c r="G7855">
        <v>3</v>
      </c>
      <c r="H7855">
        <v>1</v>
      </c>
      <c r="I7855">
        <v>105</v>
      </c>
      <c r="J7855">
        <v>731</v>
      </c>
      <c r="K7855">
        <v>20190721</v>
      </c>
      <c r="L7855" s="78">
        <v>0.20833333333333334</v>
      </c>
      <c r="M7855">
        <v>11</v>
      </c>
    </row>
    <row r="7856" spans="1:13" x14ac:dyDescent="0.25">
      <c r="A7856" t="s">
        <v>51</v>
      </c>
      <c r="B7856" t="s">
        <v>52</v>
      </c>
      <c r="C7856">
        <v>2</v>
      </c>
      <c r="D7856">
        <v>90</v>
      </c>
      <c r="E7856">
        <v>40</v>
      </c>
      <c r="F7856">
        <v>88501</v>
      </c>
      <c r="G7856">
        <v>3</v>
      </c>
      <c r="H7856">
        <v>1</v>
      </c>
      <c r="I7856">
        <v>105</v>
      </c>
      <c r="J7856">
        <v>731</v>
      </c>
      <c r="K7856">
        <v>20190721</v>
      </c>
      <c r="L7856" s="78">
        <v>0.25</v>
      </c>
      <c r="M7856">
        <v>12</v>
      </c>
    </row>
    <row r="7857" spans="1:13" x14ac:dyDescent="0.25">
      <c r="A7857" t="s">
        <v>51</v>
      </c>
      <c r="B7857" t="s">
        <v>52</v>
      </c>
      <c r="C7857">
        <v>2</v>
      </c>
      <c r="D7857">
        <v>90</v>
      </c>
      <c r="E7857">
        <v>40</v>
      </c>
      <c r="F7857">
        <v>88501</v>
      </c>
      <c r="G7857">
        <v>3</v>
      </c>
      <c r="H7857">
        <v>1</v>
      </c>
      <c r="I7857">
        <v>105</v>
      </c>
      <c r="J7857">
        <v>731</v>
      </c>
      <c r="K7857">
        <v>20190721</v>
      </c>
      <c r="L7857" s="78">
        <v>0.29166666666666669</v>
      </c>
      <c r="M7857">
        <v>15</v>
      </c>
    </row>
    <row r="7858" spans="1:13" x14ac:dyDescent="0.25">
      <c r="A7858" t="s">
        <v>51</v>
      </c>
      <c r="B7858" t="s">
        <v>52</v>
      </c>
      <c r="C7858">
        <v>2</v>
      </c>
      <c r="D7858">
        <v>90</v>
      </c>
      <c r="E7858">
        <v>40</v>
      </c>
      <c r="F7858">
        <v>88501</v>
      </c>
      <c r="G7858">
        <v>3</v>
      </c>
      <c r="H7858">
        <v>1</v>
      </c>
      <c r="I7858">
        <v>105</v>
      </c>
      <c r="J7858">
        <v>731</v>
      </c>
      <c r="K7858">
        <v>20190721</v>
      </c>
      <c r="L7858" s="78">
        <v>0.33333333333333331</v>
      </c>
      <c r="M7858">
        <v>9</v>
      </c>
    </row>
    <row r="7859" spans="1:13" x14ac:dyDescent="0.25">
      <c r="A7859" t="s">
        <v>51</v>
      </c>
      <c r="B7859" t="s">
        <v>52</v>
      </c>
      <c r="C7859">
        <v>2</v>
      </c>
      <c r="D7859">
        <v>90</v>
      </c>
      <c r="E7859">
        <v>40</v>
      </c>
      <c r="F7859">
        <v>88501</v>
      </c>
      <c r="G7859">
        <v>3</v>
      </c>
      <c r="H7859">
        <v>1</v>
      </c>
      <c r="I7859">
        <v>105</v>
      </c>
      <c r="J7859">
        <v>731</v>
      </c>
      <c r="K7859">
        <v>20190721</v>
      </c>
      <c r="L7859" s="78">
        <v>0.375</v>
      </c>
      <c r="M7859">
        <v>8</v>
      </c>
    </row>
    <row r="7860" spans="1:13" x14ac:dyDescent="0.25">
      <c r="A7860" t="s">
        <v>51</v>
      </c>
      <c r="B7860" t="s">
        <v>52</v>
      </c>
      <c r="C7860">
        <v>2</v>
      </c>
      <c r="D7860">
        <v>90</v>
      </c>
      <c r="E7860">
        <v>40</v>
      </c>
      <c r="F7860">
        <v>88501</v>
      </c>
      <c r="G7860">
        <v>3</v>
      </c>
      <c r="H7860">
        <v>1</v>
      </c>
      <c r="I7860">
        <v>105</v>
      </c>
      <c r="J7860">
        <v>731</v>
      </c>
      <c r="K7860">
        <v>20190721</v>
      </c>
      <c r="L7860" s="78">
        <v>0.41666666666666669</v>
      </c>
      <c r="M7860">
        <v>6</v>
      </c>
    </row>
    <row r="7861" spans="1:13" x14ac:dyDescent="0.25">
      <c r="A7861" t="s">
        <v>51</v>
      </c>
      <c r="B7861" t="s">
        <v>52</v>
      </c>
      <c r="C7861">
        <v>2</v>
      </c>
      <c r="D7861">
        <v>90</v>
      </c>
      <c r="E7861">
        <v>40</v>
      </c>
      <c r="F7861">
        <v>88501</v>
      </c>
      <c r="G7861">
        <v>3</v>
      </c>
      <c r="H7861">
        <v>1</v>
      </c>
      <c r="I7861">
        <v>105</v>
      </c>
      <c r="J7861">
        <v>731</v>
      </c>
      <c r="K7861">
        <v>20190721</v>
      </c>
      <c r="L7861" s="78">
        <v>0.45833333333333331</v>
      </c>
      <c r="M7861">
        <v>7</v>
      </c>
    </row>
    <row r="7862" spans="1:13" x14ac:dyDescent="0.25">
      <c r="A7862" t="s">
        <v>51</v>
      </c>
      <c r="B7862" t="s">
        <v>52</v>
      </c>
      <c r="C7862">
        <v>2</v>
      </c>
      <c r="D7862">
        <v>90</v>
      </c>
      <c r="E7862">
        <v>40</v>
      </c>
      <c r="F7862">
        <v>88501</v>
      </c>
      <c r="G7862">
        <v>3</v>
      </c>
      <c r="H7862">
        <v>1</v>
      </c>
      <c r="I7862">
        <v>105</v>
      </c>
      <c r="J7862">
        <v>731</v>
      </c>
      <c r="K7862">
        <v>20190721</v>
      </c>
      <c r="L7862" s="78">
        <v>0.5</v>
      </c>
      <c r="M7862">
        <v>6</v>
      </c>
    </row>
    <row r="7863" spans="1:13" x14ac:dyDescent="0.25">
      <c r="A7863" t="s">
        <v>51</v>
      </c>
      <c r="B7863" t="s">
        <v>52</v>
      </c>
      <c r="C7863">
        <v>2</v>
      </c>
      <c r="D7863">
        <v>90</v>
      </c>
      <c r="E7863">
        <v>40</v>
      </c>
      <c r="F7863">
        <v>88501</v>
      </c>
      <c r="G7863">
        <v>3</v>
      </c>
      <c r="H7863">
        <v>1</v>
      </c>
      <c r="I7863">
        <v>105</v>
      </c>
      <c r="J7863">
        <v>731</v>
      </c>
      <c r="K7863">
        <v>20190721</v>
      </c>
      <c r="L7863" s="78">
        <v>0.54166666666666663</v>
      </c>
      <c r="M7863">
        <v>6</v>
      </c>
    </row>
    <row r="7864" spans="1:13" x14ac:dyDescent="0.25">
      <c r="A7864" t="s">
        <v>51</v>
      </c>
      <c r="B7864" t="s">
        <v>52</v>
      </c>
      <c r="C7864">
        <v>2</v>
      </c>
      <c r="D7864">
        <v>90</v>
      </c>
      <c r="E7864">
        <v>40</v>
      </c>
      <c r="F7864">
        <v>88501</v>
      </c>
      <c r="G7864">
        <v>3</v>
      </c>
      <c r="H7864">
        <v>1</v>
      </c>
      <c r="I7864">
        <v>105</v>
      </c>
      <c r="J7864">
        <v>731</v>
      </c>
      <c r="K7864">
        <v>20190721</v>
      </c>
      <c r="L7864" s="78">
        <v>0.58333333333333337</v>
      </c>
      <c r="M7864">
        <v>6</v>
      </c>
    </row>
    <row r="7865" spans="1:13" x14ac:dyDescent="0.25">
      <c r="A7865" t="s">
        <v>51</v>
      </c>
      <c r="B7865" t="s">
        <v>52</v>
      </c>
      <c r="C7865">
        <v>2</v>
      </c>
      <c r="D7865">
        <v>90</v>
      </c>
      <c r="E7865">
        <v>40</v>
      </c>
      <c r="F7865">
        <v>88501</v>
      </c>
      <c r="G7865">
        <v>3</v>
      </c>
      <c r="H7865">
        <v>1</v>
      </c>
      <c r="I7865">
        <v>105</v>
      </c>
      <c r="J7865">
        <v>731</v>
      </c>
      <c r="K7865">
        <v>20190721</v>
      </c>
      <c r="L7865" s="78">
        <v>0.625</v>
      </c>
      <c r="M7865">
        <v>5</v>
      </c>
    </row>
    <row r="7866" spans="1:13" x14ac:dyDescent="0.25">
      <c r="A7866" t="s">
        <v>51</v>
      </c>
      <c r="B7866" t="s">
        <v>52</v>
      </c>
      <c r="C7866">
        <v>2</v>
      </c>
      <c r="D7866">
        <v>90</v>
      </c>
      <c r="E7866">
        <v>40</v>
      </c>
      <c r="F7866">
        <v>88501</v>
      </c>
      <c r="G7866">
        <v>3</v>
      </c>
      <c r="H7866">
        <v>1</v>
      </c>
      <c r="I7866">
        <v>105</v>
      </c>
      <c r="J7866">
        <v>731</v>
      </c>
      <c r="K7866">
        <v>20190721</v>
      </c>
      <c r="L7866" s="78">
        <v>0.66666666666666663</v>
      </c>
      <c r="M7866">
        <v>6</v>
      </c>
    </row>
    <row r="7867" spans="1:13" x14ac:dyDescent="0.25">
      <c r="A7867" t="s">
        <v>51</v>
      </c>
      <c r="B7867" t="s">
        <v>52</v>
      </c>
      <c r="C7867">
        <v>2</v>
      </c>
      <c r="D7867">
        <v>90</v>
      </c>
      <c r="E7867">
        <v>40</v>
      </c>
      <c r="F7867">
        <v>88501</v>
      </c>
      <c r="G7867">
        <v>3</v>
      </c>
      <c r="H7867">
        <v>1</v>
      </c>
      <c r="I7867">
        <v>105</v>
      </c>
      <c r="J7867">
        <v>731</v>
      </c>
      <c r="K7867">
        <v>20190721</v>
      </c>
      <c r="L7867" s="78">
        <v>0.70833333333333337</v>
      </c>
      <c r="M7867">
        <v>6</v>
      </c>
    </row>
    <row r="7868" spans="1:13" x14ac:dyDescent="0.25">
      <c r="A7868" t="s">
        <v>51</v>
      </c>
      <c r="B7868" t="s">
        <v>52</v>
      </c>
      <c r="C7868">
        <v>2</v>
      </c>
      <c r="D7868">
        <v>90</v>
      </c>
      <c r="E7868">
        <v>40</v>
      </c>
      <c r="F7868">
        <v>88501</v>
      </c>
      <c r="G7868">
        <v>3</v>
      </c>
      <c r="H7868">
        <v>1</v>
      </c>
      <c r="I7868">
        <v>105</v>
      </c>
      <c r="J7868">
        <v>731</v>
      </c>
      <c r="K7868">
        <v>20190721</v>
      </c>
      <c r="L7868" s="78">
        <v>0.75</v>
      </c>
      <c r="M7868">
        <v>6</v>
      </c>
    </row>
    <row r="7869" spans="1:13" x14ac:dyDescent="0.25">
      <c r="A7869" t="s">
        <v>51</v>
      </c>
      <c r="B7869" t="s">
        <v>52</v>
      </c>
      <c r="C7869">
        <v>2</v>
      </c>
      <c r="D7869">
        <v>90</v>
      </c>
      <c r="E7869">
        <v>40</v>
      </c>
      <c r="F7869">
        <v>88501</v>
      </c>
      <c r="G7869">
        <v>3</v>
      </c>
      <c r="H7869">
        <v>1</v>
      </c>
      <c r="I7869">
        <v>105</v>
      </c>
      <c r="J7869">
        <v>731</v>
      </c>
      <c r="K7869">
        <v>20190721</v>
      </c>
      <c r="L7869" s="78">
        <v>0.79166666666666663</v>
      </c>
      <c r="M7869">
        <v>5</v>
      </c>
    </row>
    <row r="7870" spans="1:13" x14ac:dyDescent="0.25">
      <c r="A7870" t="s">
        <v>51</v>
      </c>
      <c r="B7870" t="s">
        <v>52</v>
      </c>
      <c r="C7870">
        <v>2</v>
      </c>
      <c r="D7870">
        <v>90</v>
      </c>
      <c r="E7870">
        <v>40</v>
      </c>
      <c r="F7870">
        <v>88501</v>
      </c>
      <c r="G7870">
        <v>3</v>
      </c>
      <c r="H7870">
        <v>1</v>
      </c>
      <c r="I7870">
        <v>105</v>
      </c>
      <c r="J7870">
        <v>731</v>
      </c>
      <c r="K7870">
        <v>20190721</v>
      </c>
      <c r="L7870" s="78">
        <v>0.83333333333333337</v>
      </c>
      <c r="M7870">
        <v>6</v>
      </c>
    </row>
    <row r="7871" spans="1:13" x14ac:dyDescent="0.25">
      <c r="A7871" t="s">
        <v>51</v>
      </c>
      <c r="B7871" t="s">
        <v>52</v>
      </c>
      <c r="C7871">
        <v>2</v>
      </c>
      <c r="D7871">
        <v>90</v>
      </c>
      <c r="E7871">
        <v>40</v>
      </c>
      <c r="F7871">
        <v>88501</v>
      </c>
      <c r="G7871">
        <v>3</v>
      </c>
      <c r="H7871">
        <v>1</v>
      </c>
      <c r="I7871">
        <v>105</v>
      </c>
      <c r="J7871">
        <v>731</v>
      </c>
      <c r="K7871">
        <v>20190721</v>
      </c>
      <c r="L7871" s="78">
        <v>0.875</v>
      </c>
      <c r="M7871">
        <v>6</v>
      </c>
    </row>
    <row r="7872" spans="1:13" x14ac:dyDescent="0.25">
      <c r="A7872" t="s">
        <v>51</v>
      </c>
      <c r="B7872" t="s">
        <v>52</v>
      </c>
      <c r="C7872">
        <v>2</v>
      </c>
      <c r="D7872">
        <v>90</v>
      </c>
      <c r="E7872">
        <v>40</v>
      </c>
      <c r="F7872">
        <v>88501</v>
      </c>
      <c r="G7872">
        <v>3</v>
      </c>
      <c r="H7872">
        <v>1</v>
      </c>
      <c r="I7872">
        <v>105</v>
      </c>
      <c r="J7872">
        <v>731</v>
      </c>
      <c r="K7872">
        <v>20190721</v>
      </c>
      <c r="L7872" s="78">
        <v>0.91666666666666663</v>
      </c>
      <c r="M7872">
        <v>6</v>
      </c>
    </row>
    <row r="7873" spans="1:13" x14ac:dyDescent="0.25">
      <c r="A7873" t="s">
        <v>51</v>
      </c>
      <c r="B7873" t="s">
        <v>52</v>
      </c>
      <c r="C7873">
        <v>2</v>
      </c>
      <c r="D7873">
        <v>90</v>
      </c>
      <c r="E7873">
        <v>40</v>
      </c>
      <c r="F7873">
        <v>88501</v>
      </c>
      <c r="G7873">
        <v>3</v>
      </c>
      <c r="H7873">
        <v>1</v>
      </c>
      <c r="I7873">
        <v>105</v>
      </c>
      <c r="J7873">
        <v>731</v>
      </c>
      <c r="K7873">
        <v>20190721</v>
      </c>
      <c r="L7873" s="78">
        <v>0.95833333333333337</v>
      </c>
      <c r="M7873">
        <v>5</v>
      </c>
    </row>
    <row r="7874" spans="1:13" x14ac:dyDescent="0.25">
      <c r="A7874" t="s">
        <v>51</v>
      </c>
      <c r="B7874" t="s">
        <v>52</v>
      </c>
      <c r="C7874">
        <v>2</v>
      </c>
      <c r="D7874">
        <v>90</v>
      </c>
      <c r="E7874">
        <v>40</v>
      </c>
      <c r="F7874">
        <v>88501</v>
      </c>
      <c r="G7874">
        <v>3</v>
      </c>
      <c r="H7874">
        <v>1</v>
      </c>
      <c r="I7874">
        <v>105</v>
      </c>
      <c r="J7874">
        <v>731</v>
      </c>
      <c r="K7874">
        <v>20190722</v>
      </c>
      <c r="L7874" s="78">
        <v>0</v>
      </c>
      <c r="M7874">
        <v>7</v>
      </c>
    </row>
    <row r="7875" spans="1:13" x14ac:dyDescent="0.25">
      <c r="A7875" t="s">
        <v>51</v>
      </c>
      <c r="B7875" t="s">
        <v>52</v>
      </c>
      <c r="C7875">
        <v>2</v>
      </c>
      <c r="D7875">
        <v>90</v>
      </c>
      <c r="E7875">
        <v>40</v>
      </c>
      <c r="F7875">
        <v>88501</v>
      </c>
      <c r="G7875">
        <v>3</v>
      </c>
      <c r="H7875">
        <v>1</v>
      </c>
      <c r="I7875">
        <v>105</v>
      </c>
      <c r="J7875">
        <v>731</v>
      </c>
      <c r="K7875">
        <v>20190722</v>
      </c>
      <c r="L7875" s="78">
        <v>4.1666666666666664E-2</v>
      </c>
      <c r="M7875">
        <v>8</v>
      </c>
    </row>
    <row r="7876" spans="1:13" x14ac:dyDescent="0.25">
      <c r="A7876" t="s">
        <v>51</v>
      </c>
      <c r="B7876" t="s">
        <v>52</v>
      </c>
      <c r="C7876">
        <v>2</v>
      </c>
      <c r="D7876">
        <v>90</v>
      </c>
      <c r="E7876">
        <v>40</v>
      </c>
      <c r="F7876">
        <v>88501</v>
      </c>
      <c r="G7876">
        <v>3</v>
      </c>
      <c r="H7876">
        <v>1</v>
      </c>
      <c r="I7876">
        <v>105</v>
      </c>
      <c r="J7876">
        <v>731</v>
      </c>
      <c r="K7876">
        <v>20190722</v>
      </c>
      <c r="L7876" s="78">
        <v>8.3333333333333329E-2</v>
      </c>
      <c r="M7876">
        <v>8</v>
      </c>
    </row>
    <row r="7877" spans="1:13" x14ac:dyDescent="0.25">
      <c r="A7877" t="s">
        <v>51</v>
      </c>
      <c r="B7877" t="s">
        <v>52</v>
      </c>
      <c r="C7877">
        <v>2</v>
      </c>
      <c r="D7877">
        <v>90</v>
      </c>
      <c r="E7877">
        <v>40</v>
      </c>
      <c r="F7877">
        <v>88501</v>
      </c>
      <c r="G7877">
        <v>3</v>
      </c>
      <c r="H7877">
        <v>1</v>
      </c>
      <c r="I7877">
        <v>105</v>
      </c>
      <c r="J7877">
        <v>731</v>
      </c>
      <c r="K7877">
        <v>20190722</v>
      </c>
      <c r="L7877" s="78">
        <v>0.125</v>
      </c>
      <c r="M7877">
        <v>9</v>
      </c>
    </row>
    <row r="7878" spans="1:13" x14ac:dyDescent="0.25">
      <c r="A7878" t="s">
        <v>51</v>
      </c>
      <c r="B7878" t="s">
        <v>52</v>
      </c>
      <c r="C7878">
        <v>2</v>
      </c>
      <c r="D7878">
        <v>90</v>
      </c>
      <c r="E7878">
        <v>40</v>
      </c>
      <c r="F7878">
        <v>88501</v>
      </c>
      <c r="G7878">
        <v>3</v>
      </c>
      <c r="H7878">
        <v>1</v>
      </c>
      <c r="I7878">
        <v>105</v>
      </c>
      <c r="J7878">
        <v>731</v>
      </c>
      <c r="K7878">
        <v>20190722</v>
      </c>
      <c r="L7878" s="78">
        <v>0.16666666666666666</v>
      </c>
      <c r="M7878">
        <v>6</v>
      </c>
    </row>
    <row r="7879" spans="1:13" x14ac:dyDescent="0.25">
      <c r="A7879" t="s">
        <v>51</v>
      </c>
      <c r="B7879" t="s">
        <v>52</v>
      </c>
      <c r="C7879">
        <v>2</v>
      </c>
      <c r="D7879">
        <v>90</v>
      </c>
      <c r="E7879">
        <v>40</v>
      </c>
      <c r="F7879">
        <v>88501</v>
      </c>
      <c r="G7879">
        <v>3</v>
      </c>
      <c r="H7879">
        <v>1</v>
      </c>
      <c r="I7879">
        <v>105</v>
      </c>
      <c r="J7879">
        <v>731</v>
      </c>
      <c r="K7879">
        <v>20190722</v>
      </c>
      <c r="L7879" s="78">
        <v>0.20833333333333334</v>
      </c>
      <c r="M7879">
        <v>6</v>
      </c>
    </row>
    <row r="7880" spans="1:13" x14ac:dyDescent="0.25">
      <c r="A7880" t="s">
        <v>51</v>
      </c>
      <c r="B7880" t="s">
        <v>52</v>
      </c>
      <c r="C7880">
        <v>2</v>
      </c>
      <c r="D7880">
        <v>90</v>
      </c>
      <c r="E7880">
        <v>40</v>
      </c>
      <c r="F7880">
        <v>88501</v>
      </c>
      <c r="G7880">
        <v>3</v>
      </c>
      <c r="H7880">
        <v>1</v>
      </c>
      <c r="I7880">
        <v>105</v>
      </c>
      <c r="J7880">
        <v>731</v>
      </c>
      <c r="K7880">
        <v>20190722</v>
      </c>
      <c r="L7880" s="78">
        <v>0.25</v>
      </c>
      <c r="M7880">
        <v>13</v>
      </c>
    </row>
    <row r="7881" spans="1:13" x14ac:dyDescent="0.25">
      <c r="A7881" t="s">
        <v>51</v>
      </c>
      <c r="B7881" t="s">
        <v>52</v>
      </c>
      <c r="C7881">
        <v>2</v>
      </c>
      <c r="D7881">
        <v>90</v>
      </c>
      <c r="E7881">
        <v>40</v>
      </c>
      <c r="F7881">
        <v>88501</v>
      </c>
      <c r="G7881">
        <v>3</v>
      </c>
      <c r="H7881">
        <v>1</v>
      </c>
      <c r="I7881">
        <v>105</v>
      </c>
      <c r="J7881">
        <v>731</v>
      </c>
      <c r="K7881">
        <v>20190722</v>
      </c>
      <c r="L7881" s="78">
        <v>0.29166666666666669</v>
      </c>
      <c r="M7881">
        <v>11</v>
      </c>
    </row>
    <row r="7882" spans="1:13" x14ac:dyDescent="0.25">
      <c r="A7882" t="s">
        <v>51</v>
      </c>
      <c r="B7882" t="s">
        <v>52</v>
      </c>
      <c r="C7882">
        <v>2</v>
      </c>
      <c r="D7882">
        <v>90</v>
      </c>
      <c r="E7882">
        <v>40</v>
      </c>
      <c r="F7882">
        <v>88501</v>
      </c>
      <c r="G7882">
        <v>3</v>
      </c>
      <c r="H7882">
        <v>1</v>
      </c>
      <c r="I7882">
        <v>105</v>
      </c>
      <c r="J7882">
        <v>731</v>
      </c>
      <c r="K7882">
        <v>20190722</v>
      </c>
      <c r="L7882" s="78">
        <v>0.33333333333333331</v>
      </c>
      <c r="M7882">
        <v>17</v>
      </c>
    </row>
    <row r="7883" spans="1:13" x14ac:dyDescent="0.25">
      <c r="A7883" t="s">
        <v>51</v>
      </c>
      <c r="B7883" t="s">
        <v>52</v>
      </c>
      <c r="C7883">
        <v>2</v>
      </c>
      <c r="D7883">
        <v>90</v>
      </c>
      <c r="E7883">
        <v>40</v>
      </c>
      <c r="F7883">
        <v>88501</v>
      </c>
      <c r="G7883">
        <v>3</v>
      </c>
      <c r="H7883">
        <v>1</v>
      </c>
      <c r="I7883">
        <v>105</v>
      </c>
      <c r="J7883">
        <v>731</v>
      </c>
      <c r="K7883">
        <v>20190722</v>
      </c>
      <c r="L7883" s="78">
        <v>0.375</v>
      </c>
      <c r="M7883">
        <v>16</v>
      </c>
    </row>
    <row r="7884" spans="1:13" x14ac:dyDescent="0.25">
      <c r="A7884" t="s">
        <v>51</v>
      </c>
      <c r="B7884" t="s">
        <v>52</v>
      </c>
      <c r="C7884">
        <v>2</v>
      </c>
      <c r="D7884">
        <v>90</v>
      </c>
      <c r="E7884">
        <v>40</v>
      </c>
      <c r="F7884">
        <v>88501</v>
      </c>
      <c r="G7884">
        <v>3</v>
      </c>
      <c r="H7884">
        <v>1</v>
      </c>
      <c r="I7884">
        <v>105</v>
      </c>
      <c r="J7884">
        <v>731</v>
      </c>
      <c r="K7884">
        <v>20190722</v>
      </c>
      <c r="L7884" s="78">
        <v>0.41666666666666669</v>
      </c>
      <c r="M7884">
        <v>14</v>
      </c>
    </row>
    <row r="7885" spans="1:13" x14ac:dyDescent="0.25">
      <c r="A7885" t="s">
        <v>51</v>
      </c>
      <c r="B7885" t="s">
        <v>52</v>
      </c>
      <c r="C7885">
        <v>2</v>
      </c>
      <c r="D7885">
        <v>90</v>
      </c>
      <c r="E7885">
        <v>40</v>
      </c>
      <c r="F7885">
        <v>88501</v>
      </c>
      <c r="G7885">
        <v>3</v>
      </c>
      <c r="H7885">
        <v>1</v>
      </c>
      <c r="I7885">
        <v>105</v>
      </c>
      <c r="J7885">
        <v>731</v>
      </c>
      <c r="K7885">
        <v>20190722</v>
      </c>
      <c r="L7885" s="78">
        <v>0.45833333333333331</v>
      </c>
      <c r="M7885">
        <v>14</v>
      </c>
    </row>
    <row r="7886" spans="1:13" x14ac:dyDescent="0.25">
      <c r="A7886" t="s">
        <v>51</v>
      </c>
      <c r="B7886" t="s">
        <v>52</v>
      </c>
      <c r="C7886">
        <v>2</v>
      </c>
      <c r="D7886">
        <v>90</v>
      </c>
      <c r="E7886">
        <v>40</v>
      </c>
      <c r="F7886">
        <v>88501</v>
      </c>
      <c r="G7886">
        <v>3</v>
      </c>
      <c r="H7886">
        <v>1</v>
      </c>
      <c r="I7886">
        <v>105</v>
      </c>
      <c r="J7886">
        <v>731</v>
      </c>
      <c r="K7886">
        <v>20190722</v>
      </c>
      <c r="L7886" s="78">
        <v>0.5</v>
      </c>
      <c r="M7886">
        <v>12</v>
      </c>
    </row>
    <row r="7887" spans="1:13" x14ac:dyDescent="0.25">
      <c r="A7887" t="s">
        <v>51</v>
      </c>
      <c r="B7887" t="s">
        <v>52</v>
      </c>
      <c r="C7887">
        <v>2</v>
      </c>
      <c r="D7887">
        <v>90</v>
      </c>
      <c r="E7887">
        <v>40</v>
      </c>
      <c r="F7887">
        <v>88501</v>
      </c>
      <c r="G7887">
        <v>3</v>
      </c>
      <c r="H7887">
        <v>1</v>
      </c>
      <c r="I7887">
        <v>105</v>
      </c>
      <c r="J7887">
        <v>731</v>
      </c>
      <c r="K7887">
        <v>20190722</v>
      </c>
      <c r="L7887" s="78">
        <v>0.54166666666666663</v>
      </c>
      <c r="M7887">
        <v>10</v>
      </c>
    </row>
    <row r="7888" spans="1:13" x14ac:dyDescent="0.25">
      <c r="A7888" t="s">
        <v>51</v>
      </c>
      <c r="B7888" t="s">
        <v>52</v>
      </c>
      <c r="C7888">
        <v>2</v>
      </c>
      <c r="D7888">
        <v>90</v>
      </c>
      <c r="E7888">
        <v>40</v>
      </c>
      <c r="F7888">
        <v>88501</v>
      </c>
      <c r="G7888">
        <v>3</v>
      </c>
      <c r="H7888">
        <v>1</v>
      </c>
      <c r="I7888">
        <v>105</v>
      </c>
      <c r="J7888">
        <v>731</v>
      </c>
      <c r="K7888">
        <v>20190722</v>
      </c>
      <c r="L7888" s="78">
        <v>0.58333333333333337</v>
      </c>
      <c r="M7888">
        <v>12</v>
      </c>
    </row>
    <row r="7889" spans="1:17" x14ac:dyDescent="0.25">
      <c r="A7889" t="s">
        <v>51</v>
      </c>
      <c r="B7889" t="s">
        <v>52</v>
      </c>
      <c r="C7889">
        <v>2</v>
      </c>
      <c r="D7889">
        <v>90</v>
      </c>
      <c r="E7889">
        <v>40</v>
      </c>
      <c r="F7889">
        <v>88501</v>
      </c>
      <c r="G7889">
        <v>3</v>
      </c>
      <c r="H7889">
        <v>1</v>
      </c>
      <c r="I7889">
        <v>105</v>
      </c>
      <c r="J7889">
        <v>731</v>
      </c>
      <c r="K7889">
        <v>20190722</v>
      </c>
      <c r="L7889" s="78">
        <v>0.625</v>
      </c>
      <c r="M7889">
        <v>11</v>
      </c>
    </row>
    <row r="7890" spans="1:17" x14ac:dyDescent="0.25">
      <c r="A7890" t="s">
        <v>51</v>
      </c>
      <c r="B7890" t="s">
        <v>52</v>
      </c>
      <c r="C7890">
        <v>2</v>
      </c>
      <c r="D7890">
        <v>90</v>
      </c>
      <c r="E7890">
        <v>40</v>
      </c>
      <c r="F7890">
        <v>88501</v>
      </c>
      <c r="G7890">
        <v>3</v>
      </c>
      <c r="H7890">
        <v>1</v>
      </c>
      <c r="I7890">
        <v>105</v>
      </c>
      <c r="J7890">
        <v>731</v>
      </c>
      <c r="K7890">
        <v>20190722</v>
      </c>
      <c r="L7890" s="78">
        <v>0.66666666666666663</v>
      </c>
      <c r="M7890">
        <v>13</v>
      </c>
    </row>
    <row r="7891" spans="1:17" x14ac:dyDescent="0.25">
      <c r="A7891" t="s">
        <v>51</v>
      </c>
      <c r="B7891" t="s">
        <v>52</v>
      </c>
      <c r="C7891">
        <v>2</v>
      </c>
      <c r="D7891">
        <v>90</v>
      </c>
      <c r="E7891">
        <v>40</v>
      </c>
      <c r="F7891">
        <v>88501</v>
      </c>
      <c r="G7891">
        <v>3</v>
      </c>
      <c r="H7891">
        <v>1</v>
      </c>
      <c r="I7891">
        <v>105</v>
      </c>
      <c r="J7891">
        <v>731</v>
      </c>
      <c r="K7891">
        <v>20190722</v>
      </c>
      <c r="L7891" s="78">
        <v>0.70833333333333337</v>
      </c>
      <c r="M7891">
        <v>9</v>
      </c>
    </row>
    <row r="7892" spans="1:17" x14ac:dyDescent="0.25">
      <c r="A7892" t="s">
        <v>51</v>
      </c>
      <c r="B7892" t="s">
        <v>52</v>
      </c>
      <c r="C7892">
        <v>2</v>
      </c>
      <c r="D7892">
        <v>90</v>
      </c>
      <c r="E7892">
        <v>40</v>
      </c>
      <c r="F7892">
        <v>88501</v>
      </c>
      <c r="G7892">
        <v>3</v>
      </c>
      <c r="H7892">
        <v>1</v>
      </c>
      <c r="I7892">
        <v>105</v>
      </c>
      <c r="J7892">
        <v>731</v>
      </c>
      <c r="K7892">
        <v>20190722</v>
      </c>
      <c r="L7892" s="78">
        <v>0.75</v>
      </c>
      <c r="M7892">
        <v>9</v>
      </c>
    </row>
    <row r="7893" spans="1:17" x14ac:dyDescent="0.25">
      <c r="A7893" t="s">
        <v>51</v>
      </c>
      <c r="B7893" t="s">
        <v>52</v>
      </c>
      <c r="C7893">
        <v>2</v>
      </c>
      <c r="D7893">
        <v>90</v>
      </c>
      <c r="E7893">
        <v>40</v>
      </c>
      <c r="F7893">
        <v>88501</v>
      </c>
      <c r="G7893">
        <v>3</v>
      </c>
      <c r="H7893">
        <v>1</v>
      </c>
      <c r="I7893">
        <v>105</v>
      </c>
      <c r="J7893">
        <v>731</v>
      </c>
      <c r="K7893">
        <v>20190722</v>
      </c>
      <c r="L7893" s="78">
        <v>0.79166666666666663</v>
      </c>
      <c r="M7893">
        <v>9</v>
      </c>
    </row>
    <row r="7894" spans="1:17" x14ac:dyDescent="0.25">
      <c r="A7894" t="s">
        <v>51</v>
      </c>
      <c r="B7894" t="s">
        <v>52</v>
      </c>
      <c r="C7894">
        <v>2</v>
      </c>
      <c r="D7894">
        <v>90</v>
      </c>
      <c r="E7894">
        <v>40</v>
      </c>
      <c r="F7894">
        <v>88501</v>
      </c>
      <c r="G7894">
        <v>3</v>
      </c>
      <c r="H7894">
        <v>1</v>
      </c>
      <c r="I7894">
        <v>105</v>
      </c>
      <c r="J7894">
        <v>731</v>
      </c>
      <c r="K7894">
        <v>20190722</v>
      </c>
      <c r="L7894" s="78">
        <v>0.83333333333333337</v>
      </c>
      <c r="M7894">
        <v>10</v>
      </c>
    </row>
    <row r="7895" spans="1:17" x14ac:dyDescent="0.25">
      <c r="A7895" t="s">
        <v>51</v>
      </c>
      <c r="B7895" t="s">
        <v>52</v>
      </c>
      <c r="C7895">
        <v>2</v>
      </c>
      <c r="D7895">
        <v>90</v>
      </c>
      <c r="E7895">
        <v>40</v>
      </c>
      <c r="F7895">
        <v>88501</v>
      </c>
      <c r="G7895">
        <v>3</v>
      </c>
      <c r="H7895">
        <v>1</v>
      </c>
      <c r="I7895">
        <v>105</v>
      </c>
      <c r="J7895">
        <v>731</v>
      </c>
      <c r="K7895">
        <v>20190722</v>
      </c>
      <c r="L7895" s="78">
        <v>0.875</v>
      </c>
      <c r="M7895">
        <v>8</v>
      </c>
    </row>
    <row r="7896" spans="1:17" x14ac:dyDescent="0.25">
      <c r="A7896" t="s">
        <v>51</v>
      </c>
      <c r="B7896" t="s">
        <v>52</v>
      </c>
      <c r="C7896">
        <v>2</v>
      </c>
      <c r="D7896">
        <v>90</v>
      </c>
      <c r="E7896">
        <v>40</v>
      </c>
      <c r="F7896">
        <v>88501</v>
      </c>
      <c r="G7896">
        <v>3</v>
      </c>
      <c r="H7896">
        <v>1</v>
      </c>
      <c r="I7896">
        <v>105</v>
      </c>
      <c r="J7896">
        <v>731</v>
      </c>
      <c r="K7896">
        <v>20190722</v>
      </c>
      <c r="L7896" s="78">
        <v>0.91666666666666663</v>
      </c>
      <c r="M7896">
        <v>9</v>
      </c>
    </row>
    <row r="7897" spans="1:17" x14ac:dyDescent="0.25">
      <c r="A7897" t="s">
        <v>51</v>
      </c>
      <c r="B7897" t="s">
        <v>52</v>
      </c>
      <c r="C7897">
        <v>2</v>
      </c>
      <c r="D7897">
        <v>90</v>
      </c>
      <c r="E7897">
        <v>40</v>
      </c>
      <c r="F7897">
        <v>88501</v>
      </c>
      <c r="G7897">
        <v>3</v>
      </c>
      <c r="H7897">
        <v>1</v>
      </c>
      <c r="I7897">
        <v>105</v>
      </c>
      <c r="J7897">
        <v>731</v>
      </c>
      <c r="K7897">
        <v>20190722</v>
      </c>
      <c r="L7897" s="78">
        <v>0.95833333333333337</v>
      </c>
      <c r="M7897">
        <v>10</v>
      </c>
    </row>
    <row r="7898" spans="1:17" x14ac:dyDescent="0.25">
      <c r="A7898" t="s">
        <v>51</v>
      </c>
      <c r="B7898" t="s">
        <v>52</v>
      </c>
      <c r="C7898">
        <v>2</v>
      </c>
      <c r="D7898">
        <v>90</v>
      </c>
      <c r="E7898">
        <v>40</v>
      </c>
      <c r="F7898">
        <v>88501</v>
      </c>
      <c r="G7898">
        <v>3</v>
      </c>
      <c r="H7898">
        <v>1</v>
      </c>
      <c r="I7898">
        <v>105</v>
      </c>
      <c r="J7898">
        <v>731</v>
      </c>
      <c r="K7898">
        <v>20190723</v>
      </c>
      <c r="L7898" s="78">
        <v>0</v>
      </c>
      <c r="M7898">
        <v>9</v>
      </c>
      <c r="Q7898">
        <v>2</v>
      </c>
    </row>
    <row r="7899" spans="1:17" x14ac:dyDescent="0.25">
      <c r="A7899" t="s">
        <v>51</v>
      </c>
      <c r="B7899" t="s">
        <v>52</v>
      </c>
      <c r="C7899">
        <v>2</v>
      </c>
      <c r="D7899">
        <v>90</v>
      </c>
      <c r="E7899">
        <v>40</v>
      </c>
      <c r="F7899">
        <v>88501</v>
      </c>
      <c r="G7899">
        <v>3</v>
      </c>
      <c r="H7899">
        <v>1</v>
      </c>
      <c r="I7899">
        <v>105</v>
      </c>
      <c r="J7899">
        <v>731</v>
      </c>
      <c r="K7899">
        <v>20190723</v>
      </c>
      <c r="L7899" s="78">
        <v>4.1666666666666664E-2</v>
      </c>
      <c r="M7899">
        <v>11</v>
      </c>
      <c r="Q7899">
        <v>2</v>
      </c>
    </row>
    <row r="7900" spans="1:17" x14ac:dyDescent="0.25">
      <c r="A7900" t="s">
        <v>51</v>
      </c>
      <c r="B7900" t="s">
        <v>52</v>
      </c>
      <c r="C7900">
        <v>2</v>
      </c>
      <c r="D7900">
        <v>90</v>
      </c>
      <c r="E7900">
        <v>40</v>
      </c>
      <c r="F7900">
        <v>88501</v>
      </c>
      <c r="G7900">
        <v>3</v>
      </c>
      <c r="H7900">
        <v>1</v>
      </c>
      <c r="I7900">
        <v>105</v>
      </c>
      <c r="J7900">
        <v>731</v>
      </c>
      <c r="K7900">
        <v>20190723</v>
      </c>
      <c r="L7900" s="78">
        <v>8.3333333333333329E-2</v>
      </c>
      <c r="M7900">
        <v>9</v>
      </c>
      <c r="Q7900">
        <v>2</v>
      </c>
    </row>
    <row r="7901" spans="1:17" x14ac:dyDescent="0.25">
      <c r="A7901" t="s">
        <v>51</v>
      </c>
      <c r="B7901" t="s">
        <v>52</v>
      </c>
      <c r="C7901">
        <v>2</v>
      </c>
      <c r="D7901">
        <v>90</v>
      </c>
      <c r="E7901">
        <v>40</v>
      </c>
      <c r="F7901">
        <v>88501</v>
      </c>
      <c r="G7901">
        <v>3</v>
      </c>
      <c r="H7901">
        <v>1</v>
      </c>
      <c r="I7901">
        <v>105</v>
      </c>
      <c r="J7901">
        <v>731</v>
      </c>
      <c r="K7901">
        <v>20190723</v>
      </c>
      <c r="L7901" s="78">
        <v>0.125</v>
      </c>
      <c r="M7901">
        <v>13</v>
      </c>
      <c r="Q7901">
        <v>2</v>
      </c>
    </row>
    <row r="7902" spans="1:17" x14ac:dyDescent="0.25">
      <c r="A7902" t="s">
        <v>51</v>
      </c>
      <c r="B7902" t="s">
        <v>52</v>
      </c>
      <c r="C7902">
        <v>2</v>
      </c>
      <c r="D7902">
        <v>90</v>
      </c>
      <c r="E7902">
        <v>40</v>
      </c>
      <c r="F7902">
        <v>88501</v>
      </c>
      <c r="G7902">
        <v>3</v>
      </c>
      <c r="H7902">
        <v>1</v>
      </c>
      <c r="I7902">
        <v>105</v>
      </c>
      <c r="J7902">
        <v>731</v>
      </c>
      <c r="K7902">
        <v>20190723</v>
      </c>
      <c r="L7902" s="78">
        <v>0.16666666666666666</v>
      </c>
      <c r="M7902">
        <v>13</v>
      </c>
      <c r="Q7902">
        <v>2</v>
      </c>
    </row>
    <row r="7903" spans="1:17" x14ac:dyDescent="0.25">
      <c r="A7903" t="s">
        <v>51</v>
      </c>
      <c r="B7903" t="s">
        <v>52</v>
      </c>
      <c r="C7903">
        <v>2</v>
      </c>
      <c r="D7903">
        <v>90</v>
      </c>
      <c r="E7903">
        <v>40</v>
      </c>
      <c r="F7903">
        <v>88501</v>
      </c>
      <c r="G7903">
        <v>3</v>
      </c>
      <c r="H7903">
        <v>1</v>
      </c>
      <c r="I7903">
        <v>105</v>
      </c>
      <c r="J7903">
        <v>731</v>
      </c>
      <c r="K7903">
        <v>20190723</v>
      </c>
      <c r="L7903" s="78">
        <v>0.20833333333333334</v>
      </c>
      <c r="M7903">
        <v>14</v>
      </c>
      <c r="Q7903">
        <v>2</v>
      </c>
    </row>
    <row r="7904" spans="1:17" x14ac:dyDescent="0.25">
      <c r="A7904" t="s">
        <v>51</v>
      </c>
      <c r="B7904" t="s">
        <v>52</v>
      </c>
      <c r="C7904">
        <v>2</v>
      </c>
      <c r="D7904">
        <v>90</v>
      </c>
      <c r="E7904">
        <v>40</v>
      </c>
      <c r="F7904">
        <v>88501</v>
      </c>
      <c r="G7904">
        <v>3</v>
      </c>
      <c r="H7904">
        <v>1</v>
      </c>
      <c r="I7904">
        <v>105</v>
      </c>
      <c r="J7904">
        <v>731</v>
      </c>
      <c r="K7904">
        <v>20190723</v>
      </c>
      <c r="L7904" s="78">
        <v>0.25</v>
      </c>
      <c r="M7904">
        <v>12</v>
      </c>
      <c r="Q7904">
        <v>2</v>
      </c>
    </row>
    <row r="7905" spans="1:17" x14ac:dyDescent="0.25">
      <c r="A7905" t="s">
        <v>51</v>
      </c>
      <c r="B7905" t="s">
        <v>52</v>
      </c>
      <c r="C7905">
        <v>2</v>
      </c>
      <c r="D7905">
        <v>90</v>
      </c>
      <c r="E7905">
        <v>40</v>
      </c>
      <c r="F7905">
        <v>88501</v>
      </c>
      <c r="G7905">
        <v>3</v>
      </c>
      <c r="H7905">
        <v>1</v>
      </c>
      <c r="I7905">
        <v>105</v>
      </c>
      <c r="J7905">
        <v>731</v>
      </c>
      <c r="K7905">
        <v>20190723</v>
      </c>
      <c r="L7905" s="78">
        <v>0.29166666666666669</v>
      </c>
      <c r="M7905">
        <v>40</v>
      </c>
      <c r="Q7905">
        <v>2</v>
      </c>
    </row>
    <row r="7906" spans="1:17" x14ac:dyDescent="0.25">
      <c r="A7906" t="s">
        <v>51</v>
      </c>
      <c r="B7906" t="s">
        <v>52</v>
      </c>
      <c r="C7906">
        <v>2</v>
      </c>
      <c r="D7906">
        <v>90</v>
      </c>
      <c r="E7906">
        <v>40</v>
      </c>
      <c r="F7906">
        <v>88501</v>
      </c>
      <c r="G7906">
        <v>3</v>
      </c>
      <c r="H7906">
        <v>1</v>
      </c>
      <c r="I7906">
        <v>105</v>
      </c>
      <c r="J7906">
        <v>731</v>
      </c>
      <c r="K7906">
        <v>20190723</v>
      </c>
      <c r="L7906" s="78">
        <v>0.33333333333333331</v>
      </c>
      <c r="M7906">
        <v>33</v>
      </c>
      <c r="Q7906">
        <v>2</v>
      </c>
    </row>
    <row r="7907" spans="1:17" x14ac:dyDescent="0.25">
      <c r="A7907" t="s">
        <v>51</v>
      </c>
      <c r="B7907" t="s">
        <v>52</v>
      </c>
      <c r="C7907">
        <v>2</v>
      </c>
      <c r="D7907">
        <v>90</v>
      </c>
      <c r="E7907">
        <v>40</v>
      </c>
      <c r="F7907">
        <v>88501</v>
      </c>
      <c r="G7907">
        <v>3</v>
      </c>
      <c r="H7907">
        <v>1</v>
      </c>
      <c r="I7907">
        <v>105</v>
      </c>
      <c r="J7907">
        <v>731</v>
      </c>
      <c r="K7907">
        <v>20190723</v>
      </c>
      <c r="L7907" s="78">
        <v>0.375</v>
      </c>
      <c r="M7907">
        <v>32</v>
      </c>
      <c r="Q7907">
        <v>2</v>
      </c>
    </row>
    <row r="7908" spans="1:17" x14ac:dyDescent="0.25">
      <c r="A7908" t="s">
        <v>51</v>
      </c>
      <c r="B7908" t="s">
        <v>52</v>
      </c>
      <c r="C7908">
        <v>2</v>
      </c>
      <c r="D7908">
        <v>90</v>
      </c>
      <c r="E7908">
        <v>40</v>
      </c>
      <c r="F7908">
        <v>88501</v>
      </c>
      <c r="G7908">
        <v>3</v>
      </c>
      <c r="H7908">
        <v>1</v>
      </c>
      <c r="I7908">
        <v>105</v>
      </c>
      <c r="J7908">
        <v>731</v>
      </c>
      <c r="K7908">
        <v>20190723</v>
      </c>
      <c r="L7908" s="78">
        <v>0.41666666666666669</v>
      </c>
      <c r="M7908">
        <v>31</v>
      </c>
      <c r="Q7908">
        <v>2</v>
      </c>
    </row>
    <row r="7909" spans="1:17" x14ac:dyDescent="0.25">
      <c r="A7909" t="s">
        <v>51</v>
      </c>
      <c r="B7909" t="s">
        <v>52</v>
      </c>
      <c r="C7909">
        <v>2</v>
      </c>
      <c r="D7909">
        <v>90</v>
      </c>
      <c r="E7909">
        <v>40</v>
      </c>
      <c r="F7909">
        <v>88501</v>
      </c>
      <c r="G7909">
        <v>3</v>
      </c>
      <c r="H7909">
        <v>1</v>
      </c>
      <c r="I7909">
        <v>105</v>
      </c>
      <c r="J7909">
        <v>731</v>
      </c>
      <c r="K7909">
        <v>20190723</v>
      </c>
      <c r="L7909" s="78">
        <v>0.45833333333333331</v>
      </c>
      <c r="M7909">
        <v>38</v>
      </c>
      <c r="Q7909">
        <v>2</v>
      </c>
    </row>
    <row r="7910" spans="1:17" x14ac:dyDescent="0.25">
      <c r="A7910" t="s">
        <v>51</v>
      </c>
      <c r="B7910" t="s">
        <v>52</v>
      </c>
      <c r="C7910">
        <v>2</v>
      </c>
      <c r="D7910">
        <v>90</v>
      </c>
      <c r="E7910">
        <v>40</v>
      </c>
      <c r="F7910">
        <v>88501</v>
      </c>
      <c r="G7910">
        <v>3</v>
      </c>
      <c r="H7910">
        <v>1</v>
      </c>
      <c r="I7910">
        <v>105</v>
      </c>
      <c r="J7910">
        <v>731</v>
      </c>
      <c r="K7910">
        <v>20190723</v>
      </c>
      <c r="L7910" s="78">
        <v>0.5</v>
      </c>
      <c r="M7910">
        <v>40</v>
      </c>
      <c r="Q7910">
        <v>2</v>
      </c>
    </row>
    <row r="7911" spans="1:17" x14ac:dyDescent="0.25">
      <c r="A7911" t="s">
        <v>51</v>
      </c>
      <c r="B7911" t="s">
        <v>52</v>
      </c>
      <c r="C7911">
        <v>2</v>
      </c>
      <c r="D7911">
        <v>90</v>
      </c>
      <c r="E7911">
        <v>40</v>
      </c>
      <c r="F7911">
        <v>88501</v>
      </c>
      <c r="G7911">
        <v>3</v>
      </c>
      <c r="H7911">
        <v>1</v>
      </c>
      <c r="I7911">
        <v>105</v>
      </c>
      <c r="J7911">
        <v>731</v>
      </c>
      <c r="K7911">
        <v>20190723</v>
      </c>
      <c r="L7911" s="78">
        <v>0.54166666666666663</v>
      </c>
      <c r="M7911">
        <v>40</v>
      </c>
      <c r="Q7911">
        <v>2</v>
      </c>
    </row>
    <row r="7912" spans="1:17" x14ac:dyDescent="0.25">
      <c r="A7912" t="s">
        <v>51</v>
      </c>
      <c r="B7912" t="s">
        <v>52</v>
      </c>
      <c r="C7912">
        <v>2</v>
      </c>
      <c r="D7912">
        <v>90</v>
      </c>
      <c r="E7912">
        <v>40</v>
      </c>
      <c r="F7912">
        <v>88501</v>
      </c>
      <c r="G7912">
        <v>3</v>
      </c>
      <c r="H7912">
        <v>1</v>
      </c>
      <c r="I7912">
        <v>105</v>
      </c>
      <c r="J7912">
        <v>731</v>
      </c>
      <c r="K7912">
        <v>20190723</v>
      </c>
      <c r="L7912" s="78">
        <v>0.58333333333333337</v>
      </c>
      <c r="M7912">
        <v>29</v>
      </c>
      <c r="Q7912">
        <v>2</v>
      </c>
    </row>
    <row r="7913" spans="1:17" x14ac:dyDescent="0.25">
      <c r="A7913" t="s">
        <v>51</v>
      </c>
      <c r="B7913" t="s">
        <v>52</v>
      </c>
      <c r="C7913">
        <v>2</v>
      </c>
      <c r="D7913">
        <v>90</v>
      </c>
      <c r="E7913">
        <v>40</v>
      </c>
      <c r="F7913">
        <v>88501</v>
      </c>
      <c r="G7913">
        <v>3</v>
      </c>
      <c r="H7913">
        <v>1</v>
      </c>
      <c r="I7913">
        <v>105</v>
      </c>
      <c r="J7913">
        <v>731</v>
      </c>
      <c r="K7913">
        <v>20190723</v>
      </c>
      <c r="L7913" s="78">
        <v>0.625</v>
      </c>
      <c r="M7913">
        <v>27</v>
      </c>
      <c r="Q7913">
        <v>2</v>
      </c>
    </row>
    <row r="7914" spans="1:17" x14ac:dyDescent="0.25">
      <c r="A7914" t="s">
        <v>51</v>
      </c>
      <c r="B7914" t="s">
        <v>52</v>
      </c>
      <c r="C7914">
        <v>2</v>
      </c>
      <c r="D7914">
        <v>90</v>
      </c>
      <c r="E7914">
        <v>40</v>
      </c>
      <c r="F7914">
        <v>88501</v>
      </c>
      <c r="G7914">
        <v>3</v>
      </c>
      <c r="H7914">
        <v>1</v>
      </c>
      <c r="I7914">
        <v>105</v>
      </c>
      <c r="J7914">
        <v>731</v>
      </c>
      <c r="K7914">
        <v>20190723</v>
      </c>
      <c r="L7914" s="78">
        <v>0.66666666666666663</v>
      </c>
      <c r="M7914">
        <v>28</v>
      </c>
      <c r="Q7914">
        <v>2</v>
      </c>
    </row>
    <row r="7915" spans="1:17" x14ac:dyDescent="0.25">
      <c r="A7915" t="s">
        <v>51</v>
      </c>
      <c r="B7915" t="s">
        <v>52</v>
      </c>
      <c r="C7915">
        <v>2</v>
      </c>
      <c r="D7915">
        <v>90</v>
      </c>
      <c r="E7915">
        <v>40</v>
      </c>
      <c r="F7915">
        <v>88501</v>
      </c>
      <c r="G7915">
        <v>3</v>
      </c>
      <c r="H7915">
        <v>1</v>
      </c>
      <c r="I7915">
        <v>105</v>
      </c>
      <c r="J7915">
        <v>731</v>
      </c>
      <c r="K7915">
        <v>20190723</v>
      </c>
      <c r="L7915" s="78">
        <v>0.70833333333333337</v>
      </c>
      <c r="M7915">
        <v>29</v>
      </c>
      <c r="Q7915">
        <v>2</v>
      </c>
    </row>
    <row r="7916" spans="1:17" x14ac:dyDescent="0.25">
      <c r="A7916" t="s">
        <v>51</v>
      </c>
      <c r="B7916" t="s">
        <v>52</v>
      </c>
      <c r="C7916">
        <v>2</v>
      </c>
      <c r="D7916">
        <v>90</v>
      </c>
      <c r="E7916">
        <v>40</v>
      </c>
      <c r="F7916">
        <v>88501</v>
      </c>
      <c r="G7916">
        <v>3</v>
      </c>
      <c r="H7916">
        <v>1</v>
      </c>
      <c r="I7916">
        <v>105</v>
      </c>
      <c r="J7916">
        <v>731</v>
      </c>
      <c r="K7916">
        <v>20190723</v>
      </c>
      <c r="L7916" s="78">
        <v>0.75</v>
      </c>
      <c r="M7916">
        <v>37</v>
      </c>
      <c r="Q7916">
        <v>2</v>
      </c>
    </row>
    <row r="7917" spans="1:17" x14ac:dyDescent="0.25">
      <c r="A7917" t="s">
        <v>51</v>
      </c>
      <c r="B7917" t="s">
        <v>52</v>
      </c>
      <c r="C7917">
        <v>2</v>
      </c>
      <c r="D7917">
        <v>90</v>
      </c>
      <c r="E7917">
        <v>40</v>
      </c>
      <c r="F7917">
        <v>88501</v>
      </c>
      <c r="G7917">
        <v>3</v>
      </c>
      <c r="H7917">
        <v>1</v>
      </c>
      <c r="I7917">
        <v>105</v>
      </c>
      <c r="J7917">
        <v>731</v>
      </c>
      <c r="K7917">
        <v>20190723</v>
      </c>
      <c r="L7917" s="78">
        <v>0.79166666666666663</v>
      </c>
      <c r="M7917">
        <v>57</v>
      </c>
      <c r="Q7917">
        <v>2</v>
      </c>
    </row>
    <row r="7918" spans="1:17" x14ac:dyDescent="0.25">
      <c r="A7918" t="s">
        <v>51</v>
      </c>
      <c r="B7918" t="s">
        <v>52</v>
      </c>
      <c r="C7918">
        <v>2</v>
      </c>
      <c r="D7918">
        <v>90</v>
      </c>
      <c r="E7918">
        <v>40</v>
      </c>
      <c r="F7918">
        <v>88501</v>
      </c>
      <c r="G7918">
        <v>3</v>
      </c>
      <c r="H7918">
        <v>1</v>
      </c>
      <c r="I7918">
        <v>105</v>
      </c>
      <c r="J7918">
        <v>731</v>
      </c>
      <c r="K7918">
        <v>20190723</v>
      </c>
      <c r="L7918" s="78">
        <v>0.83333333333333337</v>
      </c>
      <c r="M7918">
        <v>83</v>
      </c>
      <c r="Q7918">
        <v>2</v>
      </c>
    </row>
    <row r="7919" spans="1:17" x14ac:dyDescent="0.25">
      <c r="A7919" t="s">
        <v>51</v>
      </c>
      <c r="B7919" t="s">
        <v>52</v>
      </c>
      <c r="C7919">
        <v>2</v>
      </c>
      <c r="D7919">
        <v>90</v>
      </c>
      <c r="E7919">
        <v>40</v>
      </c>
      <c r="F7919">
        <v>88501</v>
      </c>
      <c r="G7919">
        <v>3</v>
      </c>
      <c r="H7919">
        <v>1</v>
      </c>
      <c r="I7919">
        <v>105</v>
      </c>
      <c r="J7919">
        <v>731</v>
      </c>
      <c r="K7919">
        <v>20190723</v>
      </c>
      <c r="L7919" s="78">
        <v>0.875</v>
      </c>
      <c r="M7919">
        <v>85</v>
      </c>
      <c r="Q7919">
        <v>2</v>
      </c>
    </row>
    <row r="7920" spans="1:17" x14ac:dyDescent="0.25">
      <c r="A7920" t="s">
        <v>51</v>
      </c>
      <c r="B7920" t="s">
        <v>52</v>
      </c>
      <c r="C7920">
        <v>2</v>
      </c>
      <c r="D7920">
        <v>90</v>
      </c>
      <c r="E7920">
        <v>40</v>
      </c>
      <c r="F7920">
        <v>88501</v>
      </c>
      <c r="G7920">
        <v>3</v>
      </c>
      <c r="H7920">
        <v>1</v>
      </c>
      <c r="I7920">
        <v>105</v>
      </c>
      <c r="J7920">
        <v>731</v>
      </c>
      <c r="K7920">
        <v>20190723</v>
      </c>
      <c r="L7920" s="78">
        <v>0.91666666666666663</v>
      </c>
      <c r="M7920">
        <v>57</v>
      </c>
      <c r="Q7920">
        <v>2</v>
      </c>
    </row>
    <row r="7921" spans="1:17" x14ac:dyDescent="0.25">
      <c r="A7921" t="s">
        <v>51</v>
      </c>
      <c r="B7921" t="s">
        <v>52</v>
      </c>
      <c r="C7921">
        <v>2</v>
      </c>
      <c r="D7921">
        <v>90</v>
      </c>
      <c r="E7921">
        <v>40</v>
      </c>
      <c r="F7921">
        <v>88501</v>
      </c>
      <c r="G7921">
        <v>3</v>
      </c>
      <c r="H7921">
        <v>1</v>
      </c>
      <c r="I7921">
        <v>105</v>
      </c>
      <c r="J7921">
        <v>731</v>
      </c>
      <c r="K7921">
        <v>20190723</v>
      </c>
      <c r="L7921" s="78">
        <v>0.95833333333333337</v>
      </c>
      <c r="M7921">
        <v>34</v>
      </c>
      <c r="Q7921">
        <v>2</v>
      </c>
    </row>
    <row r="7922" spans="1:17" x14ac:dyDescent="0.25">
      <c r="A7922" t="s">
        <v>51</v>
      </c>
      <c r="B7922" t="s">
        <v>52</v>
      </c>
      <c r="C7922">
        <v>2</v>
      </c>
      <c r="D7922">
        <v>90</v>
      </c>
      <c r="E7922">
        <v>40</v>
      </c>
      <c r="F7922">
        <v>88501</v>
      </c>
      <c r="G7922">
        <v>3</v>
      </c>
      <c r="H7922">
        <v>1</v>
      </c>
      <c r="I7922">
        <v>105</v>
      </c>
      <c r="J7922">
        <v>731</v>
      </c>
      <c r="K7922">
        <v>20190724</v>
      </c>
      <c r="L7922" s="78">
        <v>0</v>
      </c>
      <c r="M7922">
        <v>24</v>
      </c>
    </row>
    <row r="7923" spans="1:17" x14ac:dyDescent="0.25">
      <c r="A7923" t="s">
        <v>51</v>
      </c>
      <c r="B7923" t="s">
        <v>52</v>
      </c>
      <c r="C7923">
        <v>2</v>
      </c>
      <c r="D7923">
        <v>90</v>
      </c>
      <c r="E7923">
        <v>40</v>
      </c>
      <c r="F7923">
        <v>88501</v>
      </c>
      <c r="G7923">
        <v>3</v>
      </c>
      <c r="H7923">
        <v>1</v>
      </c>
      <c r="I7923">
        <v>105</v>
      </c>
      <c r="J7923">
        <v>731</v>
      </c>
      <c r="K7923">
        <v>20190724</v>
      </c>
      <c r="L7923" s="78">
        <v>4.1666666666666664E-2</v>
      </c>
      <c r="M7923">
        <v>24</v>
      </c>
    </row>
    <row r="7924" spans="1:17" x14ac:dyDescent="0.25">
      <c r="A7924" t="s">
        <v>51</v>
      </c>
      <c r="B7924" t="s">
        <v>52</v>
      </c>
      <c r="C7924">
        <v>2</v>
      </c>
      <c r="D7924">
        <v>90</v>
      </c>
      <c r="E7924">
        <v>40</v>
      </c>
      <c r="F7924">
        <v>88501</v>
      </c>
      <c r="G7924">
        <v>3</v>
      </c>
      <c r="H7924">
        <v>1</v>
      </c>
      <c r="I7924">
        <v>105</v>
      </c>
      <c r="J7924">
        <v>731</v>
      </c>
      <c r="K7924">
        <v>20190724</v>
      </c>
      <c r="L7924" s="78">
        <v>8.3333333333333329E-2</v>
      </c>
      <c r="M7924">
        <v>28</v>
      </c>
    </row>
    <row r="7925" spans="1:17" x14ac:dyDescent="0.25">
      <c r="A7925" t="s">
        <v>51</v>
      </c>
      <c r="B7925" t="s">
        <v>52</v>
      </c>
      <c r="C7925">
        <v>2</v>
      </c>
      <c r="D7925">
        <v>90</v>
      </c>
      <c r="E7925">
        <v>40</v>
      </c>
      <c r="F7925">
        <v>88501</v>
      </c>
      <c r="G7925">
        <v>3</v>
      </c>
      <c r="H7925">
        <v>1</v>
      </c>
      <c r="I7925">
        <v>105</v>
      </c>
      <c r="J7925">
        <v>731</v>
      </c>
      <c r="K7925">
        <v>20190724</v>
      </c>
      <c r="L7925" s="78">
        <v>0.125</v>
      </c>
      <c r="M7925">
        <v>28</v>
      </c>
    </row>
    <row r="7926" spans="1:17" x14ac:dyDescent="0.25">
      <c r="A7926" t="s">
        <v>51</v>
      </c>
      <c r="B7926" t="s">
        <v>52</v>
      </c>
      <c r="C7926">
        <v>2</v>
      </c>
      <c r="D7926">
        <v>90</v>
      </c>
      <c r="E7926">
        <v>40</v>
      </c>
      <c r="F7926">
        <v>88501</v>
      </c>
      <c r="G7926">
        <v>3</v>
      </c>
      <c r="H7926">
        <v>1</v>
      </c>
      <c r="I7926">
        <v>105</v>
      </c>
      <c r="J7926">
        <v>731</v>
      </c>
      <c r="K7926">
        <v>20190724</v>
      </c>
      <c r="L7926" s="78">
        <v>0.16666666666666666</v>
      </c>
      <c r="M7926">
        <v>30</v>
      </c>
    </row>
    <row r="7927" spans="1:17" x14ac:dyDescent="0.25">
      <c r="A7927" t="s">
        <v>51</v>
      </c>
      <c r="B7927" t="s">
        <v>52</v>
      </c>
      <c r="C7927">
        <v>2</v>
      </c>
      <c r="D7927">
        <v>90</v>
      </c>
      <c r="E7927">
        <v>40</v>
      </c>
      <c r="F7927">
        <v>88501</v>
      </c>
      <c r="G7927">
        <v>3</v>
      </c>
      <c r="H7927">
        <v>1</v>
      </c>
      <c r="I7927">
        <v>105</v>
      </c>
      <c r="J7927">
        <v>731</v>
      </c>
      <c r="K7927">
        <v>20190724</v>
      </c>
      <c r="L7927" s="78">
        <v>0.20833333333333334</v>
      </c>
      <c r="M7927">
        <v>27</v>
      </c>
    </row>
    <row r="7928" spans="1:17" x14ac:dyDescent="0.25">
      <c r="A7928" t="s">
        <v>51</v>
      </c>
      <c r="B7928" t="s">
        <v>52</v>
      </c>
      <c r="C7928">
        <v>2</v>
      </c>
      <c r="D7928">
        <v>90</v>
      </c>
      <c r="E7928">
        <v>40</v>
      </c>
      <c r="F7928">
        <v>88501</v>
      </c>
      <c r="G7928">
        <v>3</v>
      </c>
      <c r="H7928">
        <v>1</v>
      </c>
      <c r="I7928">
        <v>105</v>
      </c>
      <c r="J7928">
        <v>731</v>
      </c>
      <c r="K7928">
        <v>20190724</v>
      </c>
      <c r="L7928" s="78">
        <v>0.25</v>
      </c>
      <c r="M7928">
        <v>36</v>
      </c>
    </row>
    <row r="7929" spans="1:17" x14ac:dyDescent="0.25">
      <c r="A7929" t="s">
        <v>51</v>
      </c>
      <c r="B7929" t="s">
        <v>52</v>
      </c>
      <c r="C7929">
        <v>2</v>
      </c>
      <c r="D7929">
        <v>90</v>
      </c>
      <c r="E7929">
        <v>40</v>
      </c>
      <c r="F7929">
        <v>88501</v>
      </c>
      <c r="G7929">
        <v>3</v>
      </c>
      <c r="H7929">
        <v>1</v>
      </c>
      <c r="I7929">
        <v>105</v>
      </c>
      <c r="J7929">
        <v>731</v>
      </c>
      <c r="K7929">
        <v>20190724</v>
      </c>
      <c r="L7929" s="78">
        <v>0.29166666666666669</v>
      </c>
      <c r="M7929">
        <v>34</v>
      </c>
    </row>
    <row r="7930" spans="1:17" x14ac:dyDescent="0.25">
      <c r="A7930" t="s">
        <v>51</v>
      </c>
      <c r="B7930" t="s">
        <v>52</v>
      </c>
      <c r="C7930">
        <v>2</v>
      </c>
      <c r="D7930">
        <v>90</v>
      </c>
      <c r="E7930">
        <v>40</v>
      </c>
      <c r="F7930">
        <v>88501</v>
      </c>
      <c r="G7930">
        <v>3</v>
      </c>
      <c r="H7930">
        <v>1</v>
      </c>
      <c r="I7930">
        <v>105</v>
      </c>
      <c r="J7930">
        <v>731</v>
      </c>
      <c r="K7930">
        <v>20190724</v>
      </c>
      <c r="L7930" s="78">
        <v>0.33333333333333331</v>
      </c>
      <c r="M7930">
        <v>51</v>
      </c>
    </row>
    <row r="7931" spans="1:17" x14ac:dyDescent="0.25">
      <c r="A7931" t="s">
        <v>51</v>
      </c>
      <c r="B7931" t="s">
        <v>52</v>
      </c>
      <c r="C7931">
        <v>2</v>
      </c>
      <c r="D7931">
        <v>90</v>
      </c>
      <c r="E7931">
        <v>40</v>
      </c>
      <c r="F7931">
        <v>88501</v>
      </c>
      <c r="G7931">
        <v>3</v>
      </c>
      <c r="H7931">
        <v>1</v>
      </c>
      <c r="I7931">
        <v>105</v>
      </c>
      <c r="J7931">
        <v>731</v>
      </c>
      <c r="K7931">
        <v>20190724</v>
      </c>
      <c r="L7931" s="78">
        <v>0.375</v>
      </c>
      <c r="M7931">
        <v>30</v>
      </c>
    </row>
    <row r="7932" spans="1:17" x14ac:dyDescent="0.25">
      <c r="A7932" t="s">
        <v>51</v>
      </c>
      <c r="B7932" t="s">
        <v>52</v>
      </c>
      <c r="C7932">
        <v>2</v>
      </c>
      <c r="D7932">
        <v>90</v>
      </c>
      <c r="E7932">
        <v>40</v>
      </c>
      <c r="F7932">
        <v>88501</v>
      </c>
      <c r="G7932">
        <v>3</v>
      </c>
      <c r="H7932">
        <v>1</v>
      </c>
      <c r="I7932">
        <v>105</v>
      </c>
      <c r="J7932">
        <v>731</v>
      </c>
      <c r="K7932">
        <v>20190724</v>
      </c>
      <c r="L7932" s="78">
        <v>0.41666666666666669</v>
      </c>
      <c r="M7932">
        <v>19</v>
      </c>
    </row>
    <row r="7933" spans="1:17" x14ac:dyDescent="0.25">
      <c r="A7933" t="s">
        <v>51</v>
      </c>
      <c r="B7933" t="s">
        <v>52</v>
      </c>
      <c r="C7933">
        <v>2</v>
      </c>
      <c r="D7933">
        <v>90</v>
      </c>
      <c r="E7933">
        <v>40</v>
      </c>
      <c r="F7933">
        <v>88501</v>
      </c>
      <c r="G7933">
        <v>3</v>
      </c>
      <c r="H7933">
        <v>1</v>
      </c>
      <c r="I7933">
        <v>105</v>
      </c>
      <c r="J7933">
        <v>731</v>
      </c>
      <c r="K7933">
        <v>20190724</v>
      </c>
      <c r="L7933" s="78">
        <v>0.45833333333333331</v>
      </c>
      <c r="M7933">
        <v>16</v>
      </c>
    </row>
    <row r="7934" spans="1:17" x14ac:dyDescent="0.25">
      <c r="A7934" t="s">
        <v>51</v>
      </c>
      <c r="B7934" t="s">
        <v>52</v>
      </c>
      <c r="C7934">
        <v>2</v>
      </c>
      <c r="D7934">
        <v>90</v>
      </c>
      <c r="E7934">
        <v>40</v>
      </c>
      <c r="F7934">
        <v>88501</v>
      </c>
      <c r="G7934">
        <v>3</v>
      </c>
      <c r="H7934">
        <v>1</v>
      </c>
      <c r="I7934">
        <v>105</v>
      </c>
      <c r="J7934">
        <v>731</v>
      </c>
      <c r="K7934">
        <v>20190724</v>
      </c>
      <c r="L7934" s="78">
        <v>0.5</v>
      </c>
      <c r="M7934">
        <v>10</v>
      </c>
    </row>
    <row r="7935" spans="1:17" x14ac:dyDescent="0.25">
      <c r="A7935" t="s">
        <v>51</v>
      </c>
      <c r="B7935" t="s">
        <v>52</v>
      </c>
      <c r="C7935">
        <v>2</v>
      </c>
      <c r="D7935">
        <v>90</v>
      </c>
      <c r="E7935">
        <v>40</v>
      </c>
      <c r="F7935">
        <v>88501</v>
      </c>
      <c r="G7935">
        <v>3</v>
      </c>
      <c r="H7935">
        <v>1</v>
      </c>
      <c r="I7935">
        <v>105</v>
      </c>
      <c r="J7935">
        <v>731</v>
      </c>
      <c r="K7935">
        <v>20190724</v>
      </c>
      <c r="L7935" s="78">
        <v>0.54166666666666663</v>
      </c>
      <c r="M7935">
        <v>27</v>
      </c>
    </row>
    <row r="7936" spans="1:17" x14ac:dyDescent="0.25">
      <c r="A7936" t="s">
        <v>51</v>
      </c>
      <c r="B7936" t="s">
        <v>52</v>
      </c>
      <c r="C7936">
        <v>2</v>
      </c>
      <c r="D7936">
        <v>90</v>
      </c>
      <c r="E7936">
        <v>40</v>
      </c>
      <c r="F7936">
        <v>88501</v>
      </c>
      <c r="G7936">
        <v>3</v>
      </c>
      <c r="H7936">
        <v>1</v>
      </c>
      <c r="I7936">
        <v>105</v>
      </c>
      <c r="J7936">
        <v>731</v>
      </c>
      <c r="K7936">
        <v>20190724</v>
      </c>
      <c r="L7936" s="78">
        <v>0.58333333333333337</v>
      </c>
      <c r="M7936">
        <v>33</v>
      </c>
    </row>
    <row r="7937" spans="1:13" x14ac:dyDescent="0.25">
      <c r="A7937" t="s">
        <v>51</v>
      </c>
      <c r="B7937" t="s">
        <v>52</v>
      </c>
      <c r="C7937">
        <v>2</v>
      </c>
      <c r="D7937">
        <v>90</v>
      </c>
      <c r="E7937">
        <v>40</v>
      </c>
      <c r="F7937">
        <v>88501</v>
      </c>
      <c r="G7937">
        <v>3</v>
      </c>
      <c r="H7937">
        <v>1</v>
      </c>
      <c r="I7937">
        <v>105</v>
      </c>
      <c r="J7937">
        <v>731</v>
      </c>
      <c r="K7937">
        <v>20190724</v>
      </c>
      <c r="L7937" s="78">
        <v>0.625</v>
      </c>
      <c r="M7937">
        <v>33</v>
      </c>
    </row>
    <row r="7938" spans="1:13" x14ac:dyDescent="0.25">
      <c r="A7938" t="s">
        <v>51</v>
      </c>
      <c r="B7938" t="s">
        <v>52</v>
      </c>
      <c r="C7938">
        <v>2</v>
      </c>
      <c r="D7938">
        <v>90</v>
      </c>
      <c r="E7938">
        <v>40</v>
      </c>
      <c r="F7938">
        <v>88501</v>
      </c>
      <c r="G7938">
        <v>3</v>
      </c>
      <c r="H7938">
        <v>1</v>
      </c>
      <c r="I7938">
        <v>105</v>
      </c>
      <c r="J7938">
        <v>731</v>
      </c>
      <c r="K7938">
        <v>20190724</v>
      </c>
      <c r="L7938" s="78">
        <v>0.66666666666666663</v>
      </c>
      <c r="M7938">
        <v>16</v>
      </c>
    </row>
    <row r="7939" spans="1:13" x14ac:dyDescent="0.25">
      <c r="A7939" t="s">
        <v>51</v>
      </c>
      <c r="B7939" t="s">
        <v>52</v>
      </c>
      <c r="C7939">
        <v>2</v>
      </c>
      <c r="D7939">
        <v>90</v>
      </c>
      <c r="E7939">
        <v>40</v>
      </c>
      <c r="F7939">
        <v>88501</v>
      </c>
      <c r="G7939">
        <v>3</v>
      </c>
      <c r="H7939">
        <v>1</v>
      </c>
      <c r="I7939">
        <v>105</v>
      </c>
      <c r="J7939">
        <v>731</v>
      </c>
      <c r="K7939">
        <v>20190724</v>
      </c>
      <c r="L7939" s="78">
        <v>0.70833333333333337</v>
      </c>
      <c r="M7939">
        <v>5</v>
      </c>
    </row>
    <row r="7940" spans="1:13" x14ac:dyDescent="0.25">
      <c r="A7940" t="s">
        <v>51</v>
      </c>
      <c r="B7940" t="s">
        <v>52</v>
      </c>
      <c r="C7940">
        <v>2</v>
      </c>
      <c r="D7940">
        <v>90</v>
      </c>
      <c r="E7940">
        <v>40</v>
      </c>
      <c r="F7940">
        <v>88501</v>
      </c>
      <c r="G7940">
        <v>3</v>
      </c>
      <c r="H7940">
        <v>1</v>
      </c>
      <c r="I7940">
        <v>105</v>
      </c>
      <c r="J7940">
        <v>731</v>
      </c>
      <c r="K7940">
        <v>20190724</v>
      </c>
      <c r="L7940" s="78">
        <v>0.75</v>
      </c>
      <c r="M7940">
        <v>4</v>
      </c>
    </row>
    <row r="7941" spans="1:13" x14ac:dyDescent="0.25">
      <c r="A7941" t="s">
        <v>51</v>
      </c>
      <c r="B7941" t="s">
        <v>52</v>
      </c>
      <c r="C7941">
        <v>2</v>
      </c>
      <c r="D7941">
        <v>90</v>
      </c>
      <c r="E7941">
        <v>40</v>
      </c>
      <c r="F7941">
        <v>88501</v>
      </c>
      <c r="G7941">
        <v>3</v>
      </c>
      <c r="H7941">
        <v>1</v>
      </c>
      <c r="I7941">
        <v>105</v>
      </c>
      <c r="J7941">
        <v>731</v>
      </c>
      <c r="K7941">
        <v>20190724</v>
      </c>
      <c r="L7941" s="78">
        <v>0.79166666666666663</v>
      </c>
      <c r="M7941">
        <v>3</v>
      </c>
    </row>
    <row r="7942" spans="1:13" x14ac:dyDescent="0.25">
      <c r="A7942" t="s">
        <v>51</v>
      </c>
      <c r="B7942" t="s">
        <v>52</v>
      </c>
      <c r="C7942">
        <v>2</v>
      </c>
      <c r="D7942">
        <v>90</v>
      </c>
      <c r="E7942">
        <v>40</v>
      </c>
      <c r="F7942">
        <v>88501</v>
      </c>
      <c r="G7942">
        <v>3</v>
      </c>
      <c r="H7942">
        <v>1</v>
      </c>
      <c r="I7942">
        <v>105</v>
      </c>
      <c r="J7942">
        <v>731</v>
      </c>
      <c r="K7942">
        <v>20190724</v>
      </c>
      <c r="L7942" s="78">
        <v>0.83333333333333337</v>
      </c>
      <c r="M7942">
        <v>3</v>
      </c>
    </row>
    <row r="7943" spans="1:13" x14ac:dyDescent="0.25">
      <c r="A7943" t="s">
        <v>51</v>
      </c>
      <c r="B7943" t="s">
        <v>52</v>
      </c>
      <c r="C7943">
        <v>2</v>
      </c>
      <c r="D7943">
        <v>90</v>
      </c>
      <c r="E7943">
        <v>40</v>
      </c>
      <c r="F7943">
        <v>88501</v>
      </c>
      <c r="G7943">
        <v>3</v>
      </c>
      <c r="H7943">
        <v>1</v>
      </c>
      <c r="I7943">
        <v>105</v>
      </c>
      <c r="J7943">
        <v>731</v>
      </c>
      <c r="K7943">
        <v>20190724</v>
      </c>
      <c r="L7943" s="78">
        <v>0.875</v>
      </c>
      <c r="M7943">
        <v>2</v>
      </c>
    </row>
    <row r="7944" spans="1:13" x14ac:dyDescent="0.25">
      <c r="A7944" t="s">
        <v>51</v>
      </c>
      <c r="B7944" t="s">
        <v>52</v>
      </c>
      <c r="C7944">
        <v>2</v>
      </c>
      <c r="D7944">
        <v>90</v>
      </c>
      <c r="E7944">
        <v>40</v>
      </c>
      <c r="F7944">
        <v>88501</v>
      </c>
      <c r="G7944">
        <v>3</v>
      </c>
      <c r="H7944">
        <v>1</v>
      </c>
      <c r="I7944">
        <v>105</v>
      </c>
      <c r="J7944">
        <v>731</v>
      </c>
      <c r="K7944">
        <v>20190724</v>
      </c>
      <c r="L7944" s="78">
        <v>0.91666666666666663</v>
      </c>
      <c r="M7944">
        <v>3</v>
      </c>
    </row>
    <row r="7945" spans="1:13" x14ac:dyDescent="0.25">
      <c r="A7945" t="s">
        <v>51</v>
      </c>
      <c r="B7945" t="s">
        <v>52</v>
      </c>
      <c r="C7945">
        <v>2</v>
      </c>
      <c r="D7945">
        <v>90</v>
      </c>
      <c r="E7945">
        <v>40</v>
      </c>
      <c r="F7945">
        <v>88501</v>
      </c>
      <c r="G7945">
        <v>3</v>
      </c>
      <c r="H7945">
        <v>1</v>
      </c>
      <c r="I7945">
        <v>105</v>
      </c>
      <c r="J7945">
        <v>731</v>
      </c>
      <c r="K7945">
        <v>20190724</v>
      </c>
      <c r="L7945" s="78">
        <v>0.95833333333333337</v>
      </c>
      <c r="M7945">
        <v>2</v>
      </c>
    </row>
    <row r="7946" spans="1:13" x14ac:dyDescent="0.25">
      <c r="A7946" t="s">
        <v>51</v>
      </c>
      <c r="B7946" t="s">
        <v>52</v>
      </c>
      <c r="C7946">
        <v>2</v>
      </c>
      <c r="D7946">
        <v>90</v>
      </c>
      <c r="E7946">
        <v>40</v>
      </c>
      <c r="F7946">
        <v>88501</v>
      </c>
      <c r="G7946">
        <v>3</v>
      </c>
      <c r="H7946">
        <v>1</v>
      </c>
      <c r="I7946">
        <v>105</v>
      </c>
      <c r="J7946">
        <v>731</v>
      </c>
      <c r="K7946">
        <v>20190725</v>
      </c>
      <c r="L7946" s="78">
        <v>0</v>
      </c>
      <c r="M7946">
        <v>2</v>
      </c>
    </row>
    <row r="7947" spans="1:13" x14ac:dyDescent="0.25">
      <c r="A7947" t="s">
        <v>51</v>
      </c>
      <c r="B7947" t="s">
        <v>52</v>
      </c>
      <c r="C7947">
        <v>2</v>
      </c>
      <c r="D7947">
        <v>90</v>
      </c>
      <c r="E7947">
        <v>40</v>
      </c>
      <c r="F7947">
        <v>88501</v>
      </c>
      <c r="G7947">
        <v>3</v>
      </c>
      <c r="H7947">
        <v>1</v>
      </c>
      <c r="I7947">
        <v>105</v>
      </c>
      <c r="J7947">
        <v>731</v>
      </c>
      <c r="K7947">
        <v>20190725</v>
      </c>
      <c r="L7947" s="78">
        <v>4.1666666666666664E-2</v>
      </c>
      <c r="M7947">
        <v>1</v>
      </c>
    </row>
    <row r="7948" spans="1:13" x14ac:dyDescent="0.25">
      <c r="A7948" t="s">
        <v>51</v>
      </c>
      <c r="B7948" t="s">
        <v>52</v>
      </c>
      <c r="C7948">
        <v>2</v>
      </c>
      <c r="D7948">
        <v>90</v>
      </c>
      <c r="E7948">
        <v>40</v>
      </c>
      <c r="F7948">
        <v>88501</v>
      </c>
      <c r="G7948">
        <v>3</v>
      </c>
      <c r="H7948">
        <v>1</v>
      </c>
      <c r="I7948">
        <v>105</v>
      </c>
      <c r="J7948">
        <v>731</v>
      </c>
      <c r="K7948">
        <v>20190725</v>
      </c>
      <c r="L7948" s="78">
        <v>8.3333333333333329E-2</v>
      </c>
      <c r="M7948">
        <v>1</v>
      </c>
    </row>
    <row r="7949" spans="1:13" x14ac:dyDescent="0.25">
      <c r="A7949" t="s">
        <v>51</v>
      </c>
      <c r="B7949" t="s">
        <v>52</v>
      </c>
      <c r="C7949">
        <v>2</v>
      </c>
      <c r="D7949">
        <v>90</v>
      </c>
      <c r="E7949">
        <v>40</v>
      </c>
      <c r="F7949">
        <v>88501</v>
      </c>
      <c r="G7949">
        <v>3</v>
      </c>
      <c r="H7949">
        <v>1</v>
      </c>
      <c r="I7949">
        <v>105</v>
      </c>
      <c r="J7949">
        <v>731</v>
      </c>
      <c r="K7949">
        <v>20190725</v>
      </c>
      <c r="L7949" s="78">
        <v>0.125</v>
      </c>
      <c r="M7949">
        <v>3</v>
      </c>
    </row>
    <row r="7950" spans="1:13" x14ac:dyDescent="0.25">
      <c r="A7950" t="s">
        <v>51</v>
      </c>
      <c r="B7950" t="s">
        <v>52</v>
      </c>
      <c r="C7950">
        <v>2</v>
      </c>
      <c r="D7950">
        <v>90</v>
      </c>
      <c r="E7950">
        <v>40</v>
      </c>
      <c r="F7950">
        <v>88501</v>
      </c>
      <c r="G7950">
        <v>3</v>
      </c>
      <c r="H7950">
        <v>1</v>
      </c>
      <c r="I7950">
        <v>105</v>
      </c>
      <c r="J7950">
        <v>731</v>
      </c>
      <c r="K7950">
        <v>20190725</v>
      </c>
      <c r="L7950" s="78">
        <v>0.16666666666666666</v>
      </c>
      <c r="M7950">
        <v>3</v>
      </c>
    </row>
    <row r="7951" spans="1:13" x14ac:dyDescent="0.25">
      <c r="A7951" t="s">
        <v>51</v>
      </c>
      <c r="B7951" t="s">
        <v>52</v>
      </c>
      <c r="C7951">
        <v>2</v>
      </c>
      <c r="D7951">
        <v>90</v>
      </c>
      <c r="E7951">
        <v>40</v>
      </c>
      <c r="F7951">
        <v>88501</v>
      </c>
      <c r="G7951">
        <v>3</v>
      </c>
      <c r="H7951">
        <v>1</v>
      </c>
      <c r="I7951">
        <v>105</v>
      </c>
      <c r="J7951">
        <v>731</v>
      </c>
      <c r="K7951">
        <v>20190725</v>
      </c>
      <c r="L7951" s="78">
        <v>0.20833333333333334</v>
      </c>
      <c r="M7951">
        <v>6</v>
      </c>
    </row>
    <row r="7952" spans="1:13" x14ac:dyDescent="0.25">
      <c r="A7952" t="s">
        <v>51</v>
      </c>
      <c r="B7952" t="s">
        <v>52</v>
      </c>
      <c r="C7952">
        <v>2</v>
      </c>
      <c r="D7952">
        <v>90</v>
      </c>
      <c r="E7952">
        <v>40</v>
      </c>
      <c r="F7952">
        <v>88501</v>
      </c>
      <c r="G7952">
        <v>3</v>
      </c>
      <c r="H7952">
        <v>1</v>
      </c>
      <c r="I7952">
        <v>105</v>
      </c>
      <c r="J7952">
        <v>731</v>
      </c>
      <c r="K7952">
        <v>20190725</v>
      </c>
      <c r="L7952" s="78">
        <v>0.25</v>
      </c>
      <c r="M7952">
        <v>6</v>
      </c>
    </row>
    <row r="7953" spans="1:13" x14ac:dyDescent="0.25">
      <c r="A7953" t="s">
        <v>51</v>
      </c>
      <c r="B7953" t="s">
        <v>52</v>
      </c>
      <c r="C7953">
        <v>2</v>
      </c>
      <c r="D7953">
        <v>90</v>
      </c>
      <c r="E7953">
        <v>40</v>
      </c>
      <c r="F7953">
        <v>88501</v>
      </c>
      <c r="G7953">
        <v>3</v>
      </c>
      <c r="H7953">
        <v>1</v>
      </c>
      <c r="I7953">
        <v>105</v>
      </c>
      <c r="J7953">
        <v>731</v>
      </c>
      <c r="K7953">
        <v>20190725</v>
      </c>
      <c r="L7953" s="78">
        <v>0.29166666666666669</v>
      </c>
      <c r="M7953">
        <v>5</v>
      </c>
    </row>
    <row r="7954" spans="1:13" x14ac:dyDescent="0.25">
      <c r="A7954" t="s">
        <v>51</v>
      </c>
      <c r="B7954" t="s">
        <v>52</v>
      </c>
      <c r="C7954">
        <v>2</v>
      </c>
      <c r="D7954">
        <v>90</v>
      </c>
      <c r="E7954">
        <v>40</v>
      </c>
      <c r="F7954">
        <v>88501</v>
      </c>
      <c r="G7954">
        <v>3</v>
      </c>
      <c r="H7954">
        <v>1</v>
      </c>
      <c r="I7954">
        <v>105</v>
      </c>
      <c r="J7954">
        <v>731</v>
      </c>
      <c r="K7954">
        <v>20190725</v>
      </c>
      <c r="L7954" s="78">
        <v>0.33333333333333331</v>
      </c>
      <c r="M7954">
        <v>6</v>
      </c>
    </row>
    <row r="7955" spans="1:13" x14ac:dyDescent="0.25">
      <c r="A7955" t="s">
        <v>51</v>
      </c>
      <c r="B7955" t="s">
        <v>52</v>
      </c>
      <c r="C7955">
        <v>2</v>
      </c>
      <c r="D7955">
        <v>90</v>
      </c>
      <c r="E7955">
        <v>40</v>
      </c>
      <c r="F7955">
        <v>88501</v>
      </c>
      <c r="G7955">
        <v>3</v>
      </c>
      <c r="H7955">
        <v>1</v>
      </c>
      <c r="I7955">
        <v>105</v>
      </c>
      <c r="J7955">
        <v>731</v>
      </c>
      <c r="K7955">
        <v>20190725</v>
      </c>
      <c r="L7955" s="78">
        <v>0.375</v>
      </c>
      <c r="M7955">
        <v>6</v>
      </c>
    </row>
    <row r="7956" spans="1:13" x14ac:dyDescent="0.25">
      <c r="A7956" t="s">
        <v>51</v>
      </c>
      <c r="B7956" t="s">
        <v>52</v>
      </c>
      <c r="C7956">
        <v>2</v>
      </c>
      <c r="D7956">
        <v>90</v>
      </c>
      <c r="E7956">
        <v>40</v>
      </c>
      <c r="F7956">
        <v>88501</v>
      </c>
      <c r="G7956">
        <v>3</v>
      </c>
      <c r="H7956">
        <v>1</v>
      </c>
      <c r="I7956">
        <v>105</v>
      </c>
      <c r="J7956">
        <v>731</v>
      </c>
      <c r="K7956">
        <v>20190725</v>
      </c>
      <c r="L7956" s="78">
        <v>0.41666666666666669</v>
      </c>
      <c r="M7956">
        <v>8</v>
      </c>
    </row>
    <row r="7957" spans="1:13" x14ac:dyDescent="0.25">
      <c r="A7957" t="s">
        <v>51</v>
      </c>
      <c r="B7957" t="s">
        <v>52</v>
      </c>
      <c r="C7957">
        <v>2</v>
      </c>
      <c r="D7957">
        <v>90</v>
      </c>
      <c r="E7957">
        <v>40</v>
      </c>
      <c r="F7957">
        <v>88501</v>
      </c>
      <c r="G7957">
        <v>3</v>
      </c>
      <c r="H7957">
        <v>1</v>
      </c>
      <c r="I7957">
        <v>105</v>
      </c>
      <c r="J7957">
        <v>731</v>
      </c>
      <c r="K7957">
        <v>20190725</v>
      </c>
      <c r="L7957" s="78">
        <v>0.45833333333333331</v>
      </c>
      <c r="M7957">
        <v>10</v>
      </c>
    </row>
    <row r="7958" spans="1:13" x14ac:dyDescent="0.25">
      <c r="A7958" t="s">
        <v>51</v>
      </c>
      <c r="B7958" t="s">
        <v>52</v>
      </c>
      <c r="C7958">
        <v>2</v>
      </c>
      <c r="D7958">
        <v>90</v>
      </c>
      <c r="E7958">
        <v>40</v>
      </c>
      <c r="F7958">
        <v>88501</v>
      </c>
      <c r="G7958">
        <v>3</v>
      </c>
      <c r="H7958">
        <v>1</v>
      </c>
      <c r="I7958">
        <v>105</v>
      </c>
      <c r="J7958">
        <v>731</v>
      </c>
      <c r="K7958">
        <v>20190725</v>
      </c>
      <c r="L7958" s="78">
        <v>0.5</v>
      </c>
      <c r="M7958">
        <v>9</v>
      </c>
    </row>
    <row r="7959" spans="1:13" x14ac:dyDescent="0.25">
      <c r="A7959" t="s">
        <v>51</v>
      </c>
      <c r="B7959" t="s">
        <v>52</v>
      </c>
      <c r="C7959">
        <v>2</v>
      </c>
      <c r="D7959">
        <v>90</v>
      </c>
      <c r="E7959">
        <v>40</v>
      </c>
      <c r="F7959">
        <v>88501</v>
      </c>
      <c r="G7959">
        <v>3</v>
      </c>
      <c r="H7959">
        <v>1</v>
      </c>
      <c r="I7959">
        <v>105</v>
      </c>
      <c r="J7959">
        <v>731</v>
      </c>
      <c r="K7959">
        <v>20190725</v>
      </c>
      <c r="L7959" s="78">
        <v>0.54166666666666663</v>
      </c>
      <c r="M7959">
        <v>8</v>
      </c>
    </row>
    <row r="7960" spans="1:13" x14ac:dyDescent="0.25">
      <c r="A7960" t="s">
        <v>51</v>
      </c>
      <c r="B7960" t="s">
        <v>52</v>
      </c>
      <c r="C7960">
        <v>2</v>
      </c>
      <c r="D7960">
        <v>90</v>
      </c>
      <c r="E7960">
        <v>40</v>
      </c>
      <c r="F7960">
        <v>88501</v>
      </c>
      <c r="G7960">
        <v>3</v>
      </c>
      <c r="H7960">
        <v>1</v>
      </c>
      <c r="I7960">
        <v>105</v>
      </c>
      <c r="J7960">
        <v>731</v>
      </c>
      <c r="K7960">
        <v>20190725</v>
      </c>
      <c r="L7960" s="78">
        <v>0.58333333333333337</v>
      </c>
      <c r="M7960">
        <v>11</v>
      </c>
    </row>
    <row r="7961" spans="1:13" x14ac:dyDescent="0.25">
      <c r="A7961" t="s">
        <v>51</v>
      </c>
      <c r="B7961" t="s">
        <v>52</v>
      </c>
      <c r="C7961">
        <v>2</v>
      </c>
      <c r="D7961">
        <v>90</v>
      </c>
      <c r="E7961">
        <v>40</v>
      </c>
      <c r="F7961">
        <v>88501</v>
      </c>
      <c r="G7961">
        <v>3</v>
      </c>
      <c r="H7961">
        <v>1</v>
      </c>
      <c r="I7961">
        <v>105</v>
      </c>
      <c r="J7961">
        <v>731</v>
      </c>
      <c r="K7961">
        <v>20190725</v>
      </c>
      <c r="L7961" s="78">
        <v>0.625</v>
      </c>
      <c r="M7961">
        <v>12</v>
      </c>
    </row>
    <row r="7962" spans="1:13" x14ac:dyDescent="0.25">
      <c r="A7962" t="s">
        <v>51</v>
      </c>
      <c r="B7962" t="s">
        <v>52</v>
      </c>
      <c r="C7962">
        <v>2</v>
      </c>
      <c r="D7962">
        <v>90</v>
      </c>
      <c r="E7962">
        <v>40</v>
      </c>
      <c r="F7962">
        <v>88501</v>
      </c>
      <c r="G7962">
        <v>3</v>
      </c>
      <c r="H7962">
        <v>1</v>
      </c>
      <c r="I7962">
        <v>105</v>
      </c>
      <c r="J7962">
        <v>731</v>
      </c>
      <c r="K7962">
        <v>20190725</v>
      </c>
      <c r="L7962" s="78">
        <v>0.66666666666666663</v>
      </c>
      <c r="M7962">
        <v>11</v>
      </c>
    </row>
    <row r="7963" spans="1:13" x14ac:dyDescent="0.25">
      <c r="A7963" t="s">
        <v>51</v>
      </c>
      <c r="B7963" t="s">
        <v>52</v>
      </c>
      <c r="C7963">
        <v>2</v>
      </c>
      <c r="D7963">
        <v>90</v>
      </c>
      <c r="E7963">
        <v>40</v>
      </c>
      <c r="F7963">
        <v>88501</v>
      </c>
      <c r="G7963">
        <v>3</v>
      </c>
      <c r="H7963">
        <v>1</v>
      </c>
      <c r="I7963">
        <v>105</v>
      </c>
      <c r="J7963">
        <v>731</v>
      </c>
      <c r="K7963">
        <v>20190725</v>
      </c>
      <c r="L7963" s="78">
        <v>0.70833333333333337</v>
      </c>
      <c r="M7963">
        <v>18</v>
      </c>
    </row>
    <row r="7964" spans="1:13" x14ac:dyDescent="0.25">
      <c r="A7964" t="s">
        <v>51</v>
      </c>
      <c r="B7964" t="s">
        <v>52</v>
      </c>
      <c r="C7964">
        <v>2</v>
      </c>
      <c r="D7964">
        <v>90</v>
      </c>
      <c r="E7964">
        <v>40</v>
      </c>
      <c r="F7964">
        <v>88501</v>
      </c>
      <c r="G7964">
        <v>3</v>
      </c>
      <c r="H7964">
        <v>1</v>
      </c>
      <c r="I7964">
        <v>105</v>
      </c>
      <c r="J7964">
        <v>731</v>
      </c>
      <c r="K7964">
        <v>20190725</v>
      </c>
      <c r="L7964" s="78">
        <v>0.75</v>
      </c>
      <c r="M7964">
        <v>22</v>
      </c>
    </row>
    <row r="7965" spans="1:13" x14ac:dyDescent="0.25">
      <c r="A7965" t="s">
        <v>51</v>
      </c>
      <c r="B7965" t="s">
        <v>52</v>
      </c>
      <c r="C7965">
        <v>2</v>
      </c>
      <c r="D7965">
        <v>90</v>
      </c>
      <c r="E7965">
        <v>40</v>
      </c>
      <c r="F7965">
        <v>88501</v>
      </c>
      <c r="G7965">
        <v>3</v>
      </c>
      <c r="H7965">
        <v>1</v>
      </c>
      <c r="I7965">
        <v>105</v>
      </c>
      <c r="J7965">
        <v>731</v>
      </c>
      <c r="K7965">
        <v>20190725</v>
      </c>
      <c r="L7965" s="78">
        <v>0.79166666666666663</v>
      </c>
      <c r="M7965">
        <v>20</v>
      </c>
    </row>
    <row r="7966" spans="1:13" x14ac:dyDescent="0.25">
      <c r="A7966" t="s">
        <v>51</v>
      </c>
      <c r="B7966" t="s">
        <v>52</v>
      </c>
      <c r="C7966">
        <v>2</v>
      </c>
      <c r="D7966">
        <v>90</v>
      </c>
      <c r="E7966">
        <v>40</v>
      </c>
      <c r="F7966">
        <v>88501</v>
      </c>
      <c r="G7966">
        <v>3</v>
      </c>
      <c r="H7966">
        <v>1</v>
      </c>
      <c r="I7966">
        <v>105</v>
      </c>
      <c r="J7966">
        <v>731</v>
      </c>
      <c r="K7966">
        <v>20190725</v>
      </c>
      <c r="L7966" s="78">
        <v>0.83333333333333337</v>
      </c>
      <c r="M7966">
        <v>19</v>
      </c>
    </row>
    <row r="7967" spans="1:13" x14ac:dyDescent="0.25">
      <c r="A7967" t="s">
        <v>51</v>
      </c>
      <c r="B7967" t="s">
        <v>52</v>
      </c>
      <c r="C7967">
        <v>2</v>
      </c>
      <c r="D7967">
        <v>90</v>
      </c>
      <c r="E7967">
        <v>40</v>
      </c>
      <c r="F7967">
        <v>88501</v>
      </c>
      <c r="G7967">
        <v>3</v>
      </c>
      <c r="H7967">
        <v>1</v>
      </c>
      <c r="I7967">
        <v>105</v>
      </c>
      <c r="J7967">
        <v>731</v>
      </c>
      <c r="K7967">
        <v>20190725</v>
      </c>
      <c r="L7967" s="78">
        <v>0.875</v>
      </c>
      <c r="M7967">
        <v>17</v>
      </c>
    </row>
    <row r="7968" spans="1:13" x14ac:dyDescent="0.25">
      <c r="A7968" t="s">
        <v>51</v>
      </c>
      <c r="B7968" t="s">
        <v>52</v>
      </c>
      <c r="C7968">
        <v>2</v>
      </c>
      <c r="D7968">
        <v>90</v>
      </c>
      <c r="E7968">
        <v>40</v>
      </c>
      <c r="F7968">
        <v>88501</v>
      </c>
      <c r="G7968">
        <v>3</v>
      </c>
      <c r="H7968">
        <v>1</v>
      </c>
      <c r="I7968">
        <v>105</v>
      </c>
      <c r="J7968">
        <v>731</v>
      </c>
      <c r="K7968">
        <v>20190725</v>
      </c>
      <c r="L7968" s="78">
        <v>0.91666666666666663</v>
      </c>
      <c r="M7968">
        <v>19</v>
      </c>
    </row>
    <row r="7969" spans="1:13" x14ac:dyDescent="0.25">
      <c r="A7969" t="s">
        <v>51</v>
      </c>
      <c r="B7969" t="s">
        <v>52</v>
      </c>
      <c r="C7969">
        <v>2</v>
      </c>
      <c r="D7969">
        <v>90</v>
      </c>
      <c r="E7969">
        <v>40</v>
      </c>
      <c r="F7969">
        <v>88501</v>
      </c>
      <c r="G7969">
        <v>3</v>
      </c>
      <c r="H7969">
        <v>1</v>
      </c>
      <c r="I7969">
        <v>105</v>
      </c>
      <c r="J7969">
        <v>731</v>
      </c>
      <c r="K7969">
        <v>20190725</v>
      </c>
      <c r="L7969" s="78">
        <v>0.95833333333333337</v>
      </c>
      <c r="M7969">
        <v>21</v>
      </c>
    </row>
    <row r="7970" spans="1:13" x14ac:dyDescent="0.25">
      <c r="A7970" t="s">
        <v>51</v>
      </c>
      <c r="B7970" t="s">
        <v>52</v>
      </c>
      <c r="C7970">
        <v>2</v>
      </c>
      <c r="D7970">
        <v>90</v>
      </c>
      <c r="E7970">
        <v>40</v>
      </c>
      <c r="F7970">
        <v>88501</v>
      </c>
      <c r="G7970">
        <v>3</v>
      </c>
      <c r="H7970">
        <v>1</v>
      </c>
      <c r="I7970">
        <v>105</v>
      </c>
      <c r="J7970">
        <v>731</v>
      </c>
      <c r="K7970">
        <v>20190726</v>
      </c>
      <c r="L7970" s="78">
        <v>0</v>
      </c>
      <c r="M7970">
        <v>18</v>
      </c>
    </row>
    <row r="7971" spans="1:13" x14ac:dyDescent="0.25">
      <c r="A7971" t="s">
        <v>51</v>
      </c>
      <c r="B7971" t="s">
        <v>52</v>
      </c>
      <c r="C7971">
        <v>2</v>
      </c>
      <c r="D7971">
        <v>90</v>
      </c>
      <c r="E7971">
        <v>40</v>
      </c>
      <c r="F7971">
        <v>88501</v>
      </c>
      <c r="G7971">
        <v>3</v>
      </c>
      <c r="H7971">
        <v>1</v>
      </c>
      <c r="I7971">
        <v>105</v>
      </c>
      <c r="J7971">
        <v>731</v>
      </c>
      <c r="K7971">
        <v>20190726</v>
      </c>
      <c r="L7971" s="78">
        <v>4.1666666666666664E-2</v>
      </c>
      <c r="M7971">
        <v>19</v>
      </c>
    </row>
    <row r="7972" spans="1:13" x14ac:dyDescent="0.25">
      <c r="A7972" t="s">
        <v>51</v>
      </c>
      <c r="B7972" t="s">
        <v>52</v>
      </c>
      <c r="C7972">
        <v>2</v>
      </c>
      <c r="D7972">
        <v>90</v>
      </c>
      <c r="E7972">
        <v>40</v>
      </c>
      <c r="F7972">
        <v>88501</v>
      </c>
      <c r="G7972">
        <v>3</v>
      </c>
      <c r="H7972">
        <v>1</v>
      </c>
      <c r="I7972">
        <v>105</v>
      </c>
      <c r="J7972">
        <v>731</v>
      </c>
      <c r="K7972">
        <v>20190726</v>
      </c>
      <c r="L7972" s="78">
        <v>8.3333333333333329E-2</v>
      </c>
      <c r="M7972">
        <v>16</v>
      </c>
    </row>
    <row r="7973" spans="1:13" x14ac:dyDescent="0.25">
      <c r="A7973" t="s">
        <v>51</v>
      </c>
      <c r="B7973" t="s">
        <v>52</v>
      </c>
      <c r="C7973">
        <v>2</v>
      </c>
      <c r="D7973">
        <v>90</v>
      </c>
      <c r="E7973">
        <v>40</v>
      </c>
      <c r="F7973">
        <v>88501</v>
      </c>
      <c r="G7973">
        <v>3</v>
      </c>
      <c r="H7973">
        <v>1</v>
      </c>
      <c r="I7973">
        <v>105</v>
      </c>
      <c r="J7973">
        <v>731</v>
      </c>
      <c r="K7973">
        <v>20190726</v>
      </c>
      <c r="L7973" s="78">
        <v>0.125</v>
      </c>
      <c r="M7973">
        <v>20</v>
      </c>
    </row>
    <row r="7974" spans="1:13" x14ac:dyDescent="0.25">
      <c r="A7974" t="s">
        <v>51</v>
      </c>
      <c r="B7974" t="s">
        <v>52</v>
      </c>
      <c r="C7974">
        <v>2</v>
      </c>
      <c r="D7974">
        <v>90</v>
      </c>
      <c r="E7974">
        <v>40</v>
      </c>
      <c r="F7974">
        <v>88501</v>
      </c>
      <c r="G7974">
        <v>3</v>
      </c>
      <c r="H7974">
        <v>1</v>
      </c>
      <c r="I7974">
        <v>105</v>
      </c>
      <c r="J7974">
        <v>731</v>
      </c>
      <c r="K7974">
        <v>20190726</v>
      </c>
      <c r="L7974" s="78">
        <v>0.16666666666666666</v>
      </c>
      <c r="M7974">
        <v>19</v>
      </c>
    </row>
    <row r="7975" spans="1:13" x14ac:dyDescent="0.25">
      <c r="A7975" t="s">
        <v>51</v>
      </c>
      <c r="B7975" t="s">
        <v>52</v>
      </c>
      <c r="C7975">
        <v>2</v>
      </c>
      <c r="D7975">
        <v>90</v>
      </c>
      <c r="E7975">
        <v>40</v>
      </c>
      <c r="F7975">
        <v>88501</v>
      </c>
      <c r="G7975">
        <v>3</v>
      </c>
      <c r="H7975">
        <v>1</v>
      </c>
      <c r="I7975">
        <v>105</v>
      </c>
      <c r="J7975">
        <v>731</v>
      </c>
      <c r="K7975">
        <v>20190726</v>
      </c>
      <c r="L7975" s="78">
        <v>0.20833333333333334</v>
      </c>
      <c r="M7975">
        <v>32</v>
      </c>
    </row>
    <row r="7976" spans="1:13" x14ac:dyDescent="0.25">
      <c r="A7976" t="s">
        <v>51</v>
      </c>
      <c r="B7976" t="s">
        <v>52</v>
      </c>
      <c r="C7976">
        <v>2</v>
      </c>
      <c r="D7976">
        <v>90</v>
      </c>
      <c r="E7976">
        <v>40</v>
      </c>
      <c r="F7976">
        <v>88501</v>
      </c>
      <c r="G7976">
        <v>3</v>
      </c>
      <c r="H7976">
        <v>1</v>
      </c>
      <c r="I7976">
        <v>105</v>
      </c>
      <c r="J7976">
        <v>731</v>
      </c>
      <c r="K7976">
        <v>20190726</v>
      </c>
      <c r="L7976" s="78">
        <v>0.25</v>
      </c>
      <c r="M7976">
        <v>23</v>
      </c>
    </row>
    <row r="7977" spans="1:13" x14ac:dyDescent="0.25">
      <c r="A7977" t="s">
        <v>51</v>
      </c>
      <c r="B7977" t="s">
        <v>52</v>
      </c>
      <c r="C7977">
        <v>2</v>
      </c>
      <c r="D7977">
        <v>90</v>
      </c>
      <c r="E7977">
        <v>40</v>
      </c>
      <c r="F7977">
        <v>88501</v>
      </c>
      <c r="G7977">
        <v>3</v>
      </c>
      <c r="H7977">
        <v>1</v>
      </c>
      <c r="I7977">
        <v>105</v>
      </c>
      <c r="J7977">
        <v>731</v>
      </c>
      <c r="K7977">
        <v>20190726</v>
      </c>
      <c r="L7977" s="78">
        <v>0.29166666666666669</v>
      </c>
      <c r="M7977">
        <v>17</v>
      </c>
    </row>
    <row r="7978" spans="1:13" x14ac:dyDescent="0.25">
      <c r="A7978" t="s">
        <v>51</v>
      </c>
      <c r="B7978" t="s">
        <v>52</v>
      </c>
      <c r="C7978">
        <v>2</v>
      </c>
      <c r="D7978">
        <v>90</v>
      </c>
      <c r="E7978">
        <v>40</v>
      </c>
      <c r="F7978">
        <v>88501</v>
      </c>
      <c r="G7978">
        <v>3</v>
      </c>
      <c r="H7978">
        <v>1</v>
      </c>
      <c r="I7978">
        <v>105</v>
      </c>
      <c r="J7978">
        <v>731</v>
      </c>
      <c r="K7978">
        <v>20190726</v>
      </c>
      <c r="L7978" s="78">
        <v>0.33333333333333331</v>
      </c>
      <c r="M7978">
        <v>21</v>
      </c>
    </row>
    <row r="7979" spans="1:13" x14ac:dyDescent="0.25">
      <c r="A7979" t="s">
        <v>51</v>
      </c>
      <c r="B7979" t="s">
        <v>52</v>
      </c>
      <c r="C7979">
        <v>2</v>
      </c>
      <c r="D7979">
        <v>90</v>
      </c>
      <c r="E7979">
        <v>40</v>
      </c>
      <c r="F7979">
        <v>88501</v>
      </c>
      <c r="G7979">
        <v>3</v>
      </c>
      <c r="H7979">
        <v>1</v>
      </c>
      <c r="I7979">
        <v>105</v>
      </c>
      <c r="J7979">
        <v>731</v>
      </c>
      <c r="K7979">
        <v>20190726</v>
      </c>
      <c r="L7979" s="78">
        <v>0.375</v>
      </c>
      <c r="M7979">
        <v>27</v>
      </c>
    </row>
    <row r="7980" spans="1:13" x14ac:dyDescent="0.25">
      <c r="A7980" t="s">
        <v>51</v>
      </c>
      <c r="B7980" t="s">
        <v>52</v>
      </c>
      <c r="C7980">
        <v>2</v>
      </c>
      <c r="D7980">
        <v>90</v>
      </c>
      <c r="E7980">
        <v>40</v>
      </c>
      <c r="F7980">
        <v>88501</v>
      </c>
      <c r="G7980">
        <v>3</v>
      </c>
      <c r="H7980">
        <v>1</v>
      </c>
      <c r="I7980">
        <v>105</v>
      </c>
      <c r="J7980">
        <v>731</v>
      </c>
      <c r="K7980">
        <v>20190726</v>
      </c>
      <c r="L7980" s="78">
        <v>0.41666666666666669</v>
      </c>
      <c r="M7980">
        <v>12</v>
      </c>
    </row>
    <row r="7981" spans="1:13" x14ac:dyDescent="0.25">
      <c r="A7981" t="s">
        <v>51</v>
      </c>
      <c r="B7981" t="s">
        <v>52</v>
      </c>
      <c r="C7981">
        <v>2</v>
      </c>
      <c r="D7981">
        <v>90</v>
      </c>
      <c r="E7981">
        <v>40</v>
      </c>
      <c r="F7981">
        <v>88501</v>
      </c>
      <c r="G7981">
        <v>3</v>
      </c>
      <c r="H7981">
        <v>1</v>
      </c>
      <c r="I7981">
        <v>105</v>
      </c>
      <c r="J7981">
        <v>731</v>
      </c>
      <c r="K7981">
        <v>20190726</v>
      </c>
      <c r="L7981" s="78">
        <v>0.45833333333333331</v>
      </c>
      <c r="M7981">
        <v>14</v>
      </c>
    </row>
    <row r="7982" spans="1:13" x14ac:dyDescent="0.25">
      <c r="A7982" t="s">
        <v>51</v>
      </c>
      <c r="B7982" t="s">
        <v>52</v>
      </c>
      <c r="C7982">
        <v>2</v>
      </c>
      <c r="D7982">
        <v>90</v>
      </c>
      <c r="E7982">
        <v>40</v>
      </c>
      <c r="F7982">
        <v>88501</v>
      </c>
      <c r="G7982">
        <v>3</v>
      </c>
      <c r="H7982">
        <v>1</v>
      </c>
      <c r="I7982">
        <v>105</v>
      </c>
      <c r="J7982">
        <v>731</v>
      </c>
      <c r="K7982">
        <v>20190726</v>
      </c>
      <c r="L7982" s="78">
        <v>0.5</v>
      </c>
      <c r="M7982">
        <v>17</v>
      </c>
    </row>
    <row r="7983" spans="1:13" x14ac:dyDescent="0.25">
      <c r="A7983" t="s">
        <v>51</v>
      </c>
      <c r="B7983" t="s">
        <v>52</v>
      </c>
      <c r="C7983">
        <v>2</v>
      </c>
      <c r="D7983">
        <v>90</v>
      </c>
      <c r="E7983">
        <v>40</v>
      </c>
      <c r="F7983">
        <v>88501</v>
      </c>
      <c r="G7983">
        <v>3</v>
      </c>
      <c r="H7983">
        <v>1</v>
      </c>
      <c r="I7983">
        <v>105</v>
      </c>
      <c r="J7983">
        <v>731</v>
      </c>
      <c r="K7983">
        <v>20190726</v>
      </c>
      <c r="L7983" s="78">
        <v>0.54166666666666663</v>
      </c>
      <c r="M7983">
        <v>20</v>
      </c>
    </row>
    <row r="7984" spans="1:13" x14ac:dyDescent="0.25">
      <c r="A7984" t="s">
        <v>51</v>
      </c>
      <c r="B7984" t="s">
        <v>52</v>
      </c>
      <c r="C7984">
        <v>2</v>
      </c>
      <c r="D7984">
        <v>90</v>
      </c>
      <c r="E7984">
        <v>40</v>
      </c>
      <c r="F7984">
        <v>88501</v>
      </c>
      <c r="G7984">
        <v>3</v>
      </c>
      <c r="H7984">
        <v>1</v>
      </c>
      <c r="I7984">
        <v>105</v>
      </c>
      <c r="J7984">
        <v>731</v>
      </c>
      <c r="K7984">
        <v>20190726</v>
      </c>
      <c r="L7984" s="78">
        <v>0.58333333333333337</v>
      </c>
      <c r="M7984">
        <v>20</v>
      </c>
    </row>
    <row r="7985" spans="1:13" x14ac:dyDescent="0.25">
      <c r="A7985" t="s">
        <v>51</v>
      </c>
      <c r="B7985" t="s">
        <v>52</v>
      </c>
      <c r="C7985">
        <v>2</v>
      </c>
      <c r="D7985">
        <v>90</v>
      </c>
      <c r="E7985">
        <v>40</v>
      </c>
      <c r="F7985">
        <v>88501</v>
      </c>
      <c r="G7985">
        <v>3</v>
      </c>
      <c r="H7985">
        <v>1</v>
      </c>
      <c r="I7985">
        <v>105</v>
      </c>
      <c r="J7985">
        <v>731</v>
      </c>
      <c r="K7985">
        <v>20190726</v>
      </c>
      <c r="L7985" s="78">
        <v>0.625</v>
      </c>
      <c r="M7985">
        <v>20</v>
      </c>
    </row>
    <row r="7986" spans="1:13" x14ac:dyDescent="0.25">
      <c r="A7986" t="s">
        <v>51</v>
      </c>
      <c r="B7986" t="s">
        <v>52</v>
      </c>
      <c r="C7986">
        <v>2</v>
      </c>
      <c r="D7986">
        <v>90</v>
      </c>
      <c r="E7986">
        <v>40</v>
      </c>
      <c r="F7986">
        <v>88501</v>
      </c>
      <c r="G7986">
        <v>3</v>
      </c>
      <c r="H7986">
        <v>1</v>
      </c>
      <c r="I7986">
        <v>105</v>
      </c>
      <c r="J7986">
        <v>731</v>
      </c>
      <c r="K7986">
        <v>20190726</v>
      </c>
      <c r="L7986" s="78">
        <v>0.66666666666666663</v>
      </c>
      <c r="M7986">
        <v>18</v>
      </c>
    </row>
    <row r="7987" spans="1:13" x14ac:dyDescent="0.25">
      <c r="A7987" t="s">
        <v>51</v>
      </c>
      <c r="B7987" t="s">
        <v>52</v>
      </c>
      <c r="C7987">
        <v>2</v>
      </c>
      <c r="D7987">
        <v>90</v>
      </c>
      <c r="E7987">
        <v>40</v>
      </c>
      <c r="F7987">
        <v>88501</v>
      </c>
      <c r="G7987">
        <v>3</v>
      </c>
      <c r="H7987">
        <v>1</v>
      </c>
      <c r="I7987">
        <v>105</v>
      </c>
      <c r="J7987">
        <v>731</v>
      </c>
      <c r="K7987">
        <v>20190726</v>
      </c>
      <c r="L7987" s="78">
        <v>0.70833333333333337</v>
      </c>
      <c r="M7987">
        <v>16</v>
      </c>
    </row>
    <row r="7988" spans="1:13" x14ac:dyDescent="0.25">
      <c r="A7988" t="s">
        <v>51</v>
      </c>
      <c r="B7988" t="s">
        <v>52</v>
      </c>
      <c r="C7988">
        <v>2</v>
      </c>
      <c r="D7988">
        <v>90</v>
      </c>
      <c r="E7988">
        <v>40</v>
      </c>
      <c r="F7988">
        <v>88501</v>
      </c>
      <c r="G7988">
        <v>3</v>
      </c>
      <c r="H7988">
        <v>1</v>
      </c>
      <c r="I7988">
        <v>105</v>
      </c>
      <c r="J7988">
        <v>731</v>
      </c>
      <c r="K7988">
        <v>20190726</v>
      </c>
      <c r="L7988" s="78">
        <v>0.75</v>
      </c>
      <c r="M7988">
        <v>10</v>
      </c>
    </row>
    <row r="7989" spans="1:13" x14ac:dyDescent="0.25">
      <c r="A7989" t="s">
        <v>51</v>
      </c>
      <c r="B7989" t="s">
        <v>52</v>
      </c>
      <c r="C7989">
        <v>2</v>
      </c>
      <c r="D7989">
        <v>90</v>
      </c>
      <c r="E7989">
        <v>40</v>
      </c>
      <c r="F7989">
        <v>88501</v>
      </c>
      <c r="G7989">
        <v>3</v>
      </c>
      <c r="H7989">
        <v>1</v>
      </c>
      <c r="I7989">
        <v>105</v>
      </c>
      <c r="J7989">
        <v>731</v>
      </c>
      <c r="K7989">
        <v>20190726</v>
      </c>
      <c r="L7989" s="78">
        <v>0.79166666666666663</v>
      </c>
      <c r="M7989">
        <v>10</v>
      </c>
    </row>
    <row r="7990" spans="1:13" x14ac:dyDescent="0.25">
      <c r="A7990" t="s">
        <v>51</v>
      </c>
      <c r="B7990" t="s">
        <v>52</v>
      </c>
      <c r="C7990">
        <v>2</v>
      </c>
      <c r="D7990">
        <v>90</v>
      </c>
      <c r="E7990">
        <v>40</v>
      </c>
      <c r="F7990">
        <v>88501</v>
      </c>
      <c r="G7990">
        <v>3</v>
      </c>
      <c r="H7990">
        <v>1</v>
      </c>
      <c r="I7990">
        <v>105</v>
      </c>
      <c r="J7990">
        <v>731</v>
      </c>
      <c r="K7990">
        <v>20190726</v>
      </c>
      <c r="L7990" s="78">
        <v>0.83333333333333337</v>
      </c>
      <c r="M7990">
        <v>9</v>
      </c>
    </row>
    <row r="7991" spans="1:13" x14ac:dyDescent="0.25">
      <c r="A7991" t="s">
        <v>51</v>
      </c>
      <c r="B7991" t="s">
        <v>52</v>
      </c>
      <c r="C7991">
        <v>2</v>
      </c>
      <c r="D7991">
        <v>90</v>
      </c>
      <c r="E7991">
        <v>40</v>
      </c>
      <c r="F7991">
        <v>88501</v>
      </c>
      <c r="G7991">
        <v>3</v>
      </c>
      <c r="H7991">
        <v>1</v>
      </c>
      <c r="I7991">
        <v>105</v>
      </c>
      <c r="J7991">
        <v>731</v>
      </c>
      <c r="K7991">
        <v>20190726</v>
      </c>
      <c r="L7991" s="78">
        <v>0.875</v>
      </c>
      <c r="M7991">
        <v>10</v>
      </c>
    </row>
    <row r="7992" spans="1:13" x14ac:dyDescent="0.25">
      <c r="A7992" t="s">
        <v>51</v>
      </c>
      <c r="B7992" t="s">
        <v>52</v>
      </c>
      <c r="C7992">
        <v>2</v>
      </c>
      <c r="D7992">
        <v>90</v>
      </c>
      <c r="E7992">
        <v>40</v>
      </c>
      <c r="F7992">
        <v>88501</v>
      </c>
      <c r="G7992">
        <v>3</v>
      </c>
      <c r="H7992">
        <v>1</v>
      </c>
      <c r="I7992">
        <v>105</v>
      </c>
      <c r="J7992">
        <v>731</v>
      </c>
      <c r="K7992">
        <v>20190726</v>
      </c>
      <c r="L7992" s="78">
        <v>0.91666666666666663</v>
      </c>
      <c r="M7992">
        <v>11</v>
      </c>
    </row>
    <row r="7993" spans="1:13" x14ac:dyDescent="0.25">
      <c r="A7993" t="s">
        <v>51</v>
      </c>
      <c r="B7993" t="s">
        <v>52</v>
      </c>
      <c r="C7993">
        <v>2</v>
      </c>
      <c r="D7993">
        <v>90</v>
      </c>
      <c r="E7993">
        <v>40</v>
      </c>
      <c r="F7993">
        <v>88501</v>
      </c>
      <c r="G7993">
        <v>3</v>
      </c>
      <c r="H7993">
        <v>1</v>
      </c>
      <c r="I7993">
        <v>105</v>
      </c>
      <c r="J7993">
        <v>731</v>
      </c>
      <c r="K7993">
        <v>20190726</v>
      </c>
      <c r="L7993" s="78">
        <v>0.95833333333333337</v>
      </c>
      <c r="M7993">
        <v>8</v>
      </c>
    </row>
    <row r="7994" spans="1:13" x14ac:dyDescent="0.25">
      <c r="A7994" t="s">
        <v>51</v>
      </c>
      <c r="B7994" t="s">
        <v>52</v>
      </c>
      <c r="C7994">
        <v>2</v>
      </c>
      <c r="D7994">
        <v>90</v>
      </c>
      <c r="E7994">
        <v>40</v>
      </c>
      <c r="F7994">
        <v>88501</v>
      </c>
      <c r="G7994">
        <v>3</v>
      </c>
      <c r="H7994">
        <v>1</v>
      </c>
      <c r="I7994">
        <v>105</v>
      </c>
      <c r="J7994">
        <v>731</v>
      </c>
      <c r="K7994">
        <v>20190727</v>
      </c>
      <c r="L7994" s="78">
        <v>0</v>
      </c>
      <c r="M7994">
        <v>12</v>
      </c>
    </row>
    <row r="7995" spans="1:13" x14ac:dyDescent="0.25">
      <c r="A7995" t="s">
        <v>51</v>
      </c>
      <c r="B7995" t="s">
        <v>52</v>
      </c>
      <c r="C7995">
        <v>2</v>
      </c>
      <c r="D7995">
        <v>90</v>
      </c>
      <c r="E7995">
        <v>40</v>
      </c>
      <c r="F7995">
        <v>88501</v>
      </c>
      <c r="G7995">
        <v>3</v>
      </c>
      <c r="H7995">
        <v>1</v>
      </c>
      <c r="I7995">
        <v>105</v>
      </c>
      <c r="J7995">
        <v>731</v>
      </c>
      <c r="K7995">
        <v>20190727</v>
      </c>
      <c r="L7995" s="78">
        <v>4.1666666666666664E-2</v>
      </c>
      <c r="M7995">
        <v>12</v>
      </c>
    </row>
    <row r="7996" spans="1:13" x14ac:dyDescent="0.25">
      <c r="A7996" t="s">
        <v>51</v>
      </c>
      <c r="B7996" t="s">
        <v>52</v>
      </c>
      <c r="C7996">
        <v>2</v>
      </c>
      <c r="D7996">
        <v>90</v>
      </c>
      <c r="E7996">
        <v>40</v>
      </c>
      <c r="F7996">
        <v>88501</v>
      </c>
      <c r="G7996">
        <v>3</v>
      </c>
      <c r="H7996">
        <v>1</v>
      </c>
      <c r="I7996">
        <v>105</v>
      </c>
      <c r="J7996">
        <v>731</v>
      </c>
      <c r="K7996">
        <v>20190727</v>
      </c>
      <c r="L7996" s="78">
        <v>8.3333333333333329E-2</v>
      </c>
      <c r="M7996">
        <v>11</v>
      </c>
    </row>
    <row r="7997" spans="1:13" x14ac:dyDescent="0.25">
      <c r="A7997" t="s">
        <v>51</v>
      </c>
      <c r="B7997" t="s">
        <v>52</v>
      </c>
      <c r="C7997">
        <v>2</v>
      </c>
      <c r="D7997">
        <v>90</v>
      </c>
      <c r="E7997">
        <v>40</v>
      </c>
      <c r="F7997">
        <v>88501</v>
      </c>
      <c r="G7997">
        <v>3</v>
      </c>
      <c r="H7997">
        <v>1</v>
      </c>
      <c r="I7997">
        <v>105</v>
      </c>
      <c r="J7997">
        <v>731</v>
      </c>
      <c r="K7997">
        <v>20190727</v>
      </c>
      <c r="L7997" s="78">
        <v>0.125</v>
      </c>
      <c r="M7997">
        <v>11</v>
      </c>
    </row>
    <row r="7998" spans="1:13" x14ac:dyDescent="0.25">
      <c r="A7998" t="s">
        <v>51</v>
      </c>
      <c r="B7998" t="s">
        <v>52</v>
      </c>
      <c r="C7998">
        <v>2</v>
      </c>
      <c r="D7998">
        <v>90</v>
      </c>
      <c r="E7998">
        <v>40</v>
      </c>
      <c r="F7998">
        <v>88501</v>
      </c>
      <c r="G7998">
        <v>3</v>
      </c>
      <c r="H7998">
        <v>1</v>
      </c>
      <c r="I7998">
        <v>105</v>
      </c>
      <c r="J7998">
        <v>731</v>
      </c>
      <c r="K7998">
        <v>20190727</v>
      </c>
      <c r="L7998" s="78">
        <v>0.16666666666666666</v>
      </c>
      <c r="M7998">
        <v>12</v>
      </c>
    </row>
    <row r="7999" spans="1:13" x14ac:dyDescent="0.25">
      <c r="A7999" t="s">
        <v>51</v>
      </c>
      <c r="B7999" t="s">
        <v>52</v>
      </c>
      <c r="C7999">
        <v>2</v>
      </c>
      <c r="D7999">
        <v>90</v>
      </c>
      <c r="E7999">
        <v>40</v>
      </c>
      <c r="F7999">
        <v>88501</v>
      </c>
      <c r="G7999">
        <v>3</v>
      </c>
      <c r="H7999">
        <v>1</v>
      </c>
      <c r="I7999">
        <v>105</v>
      </c>
      <c r="J7999">
        <v>731</v>
      </c>
      <c r="K7999">
        <v>20190727</v>
      </c>
      <c r="L7999" s="78">
        <v>0.20833333333333334</v>
      </c>
      <c r="M7999">
        <v>15</v>
      </c>
    </row>
    <row r="8000" spans="1:13" x14ac:dyDescent="0.25">
      <c r="A8000" t="s">
        <v>51</v>
      </c>
      <c r="B8000" t="s">
        <v>52</v>
      </c>
      <c r="C8000">
        <v>2</v>
      </c>
      <c r="D8000">
        <v>90</v>
      </c>
      <c r="E8000">
        <v>40</v>
      </c>
      <c r="F8000">
        <v>88501</v>
      </c>
      <c r="G8000">
        <v>3</v>
      </c>
      <c r="H8000">
        <v>1</v>
      </c>
      <c r="I8000">
        <v>105</v>
      </c>
      <c r="J8000">
        <v>731</v>
      </c>
      <c r="K8000">
        <v>20190727</v>
      </c>
      <c r="L8000" s="78">
        <v>0.25</v>
      </c>
      <c r="M8000">
        <v>13</v>
      </c>
    </row>
    <row r="8001" spans="1:13" x14ac:dyDescent="0.25">
      <c r="A8001" t="s">
        <v>51</v>
      </c>
      <c r="B8001" t="s">
        <v>52</v>
      </c>
      <c r="C8001">
        <v>2</v>
      </c>
      <c r="D8001">
        <v>90</v>
      </c>
      <c r="E8001">
        <v>40</v>
      </c>
      <c r="F8001">
        <v>88501</v>
      </c>
      <c r="G8001">
        <v>3</v>
      </c>
      <c r="H8001">
        <v>1</v>
      </c>
      <c r="I8001">
        <v>105</v>
      </c>
      <c r="J8001">
        <v>731</v>
      </c>
      <c r="K8001">
        <v>20190727</v>
      </c>
      <c r="L8001" s="78">
        <v>0.29166666666666669</v>
      </c>
      <c r="M8001">
        <v>12</v>
      </c>
    </row>
    <row r="8002" spans="1:13" x14ac:dyDescent="0.25">
      <c r="A8002" t="s">
        <v>51</v>
      </c>
      <c r="B8002" t="s">
        <v>52</v>
      </c>
      <c r="C8002">
        <v>2</v>
      </c>
      <c r="D8002">
        <v>90</v>
      </c>
      <c r="E8002">
        <v>40</v>
      </c>
      <c r="F8002">
        <v>88501</v>
      </c>
      <c r="G8002">
        <v>3</v>
      </c>
      <c r="H8002">
        <v>1</v>
      </c>
      <c r="I8002">
        <v>105</v>
      </c>
      <c r="J8002">
        <v>731</v>
      </c>
      <c r="K8002">
        <v>20190727</v>
      </c>
      <c r="L8002" s="78">
        <v>0.33333333333333331</v>
      </c>
      <c r="M8002">
        <v>13</v>
      </c>
    </row>
    <row r="8003" spans="1:13" x14ac:dyDescent="0.25">
      <c r="A8003" t="s">
        <v>51</v>
      </c>
      <c r="B8003" t="s">
        <v>52</v>
      </c>
      <c r="C8003">
        <v>2</v>
      </c>
      <c r="D8003">
        <v>90</v>
      </c>
      <c r="E8003">
        <v>40</v>
      </c>
      <c r="F8003">
        <v>88501</v>
      </c>
      <c r="G8003">
        <v>3</v>
      </c>
      <c r="H8003">
        <v>1</v>
      </c>
      <c r="I8003">
        <v>105</v>
      </c>
      <c r="J8003">
        <v>731</v>
      </c>
      <c r="K8003">
        <v>20190727</v>
      </c>
      <c r="L8003" s="78">
        <v>0.375</v>
      </c>
      <c r="M8003">
        <v>14</v>
      </c>
    </row>
    <row r="8004" spans="1:13" x14ac:dyDescent="0.25">
      <c r="A8004" t="s">
        <v>51</v>
      </c>
      <c r="B8004" t="s">
        <v>52</v>
      </c>
      <c r="C8004">
        <v>2</v>
      </c>
      <c r="D8004">
        <v>90</v>
      </c>
      <c r="E8004">
        <v>40</v>
      </c>
      <c r="F8004">
        <v>88501</v>
      </c>
      <c r="G8004">
        <v>3</v>
      </c>
      <c r="H8004">
        <v>1</v>
      </c>
      <c r="I8004">
        <v>105</v>
      </c>
      <c r="J8004">
        <v>731</v>
      </c>
      <c r="K8004">
        <v>20190727</v>
      </c>
      <c r="L8004" s="78">
        <v>0.41666666666666669</v>
      </c>
      <c r="M8004">
        <v>8</v>
      </c>
    </row>
    <row r="8005" spans="1:13" x14ac:dyDescent="0.25">
      <c r="A8005" t="s">
        <v>51</v>
      </c>
      <c r="B8005" t="s">
        <v>52</v>
      </c>
      <c r="C8005">
        <v>2</v>
      </c>
      <c r="D8005">
        <v>90</v>
      </c>
      <c r="E8005">
        <v>40</v>
      </c>
      <c r="F8005">
        <v>88501</v>
      </c>
      <c r="G8005">
        <v>3</v>
      </c>
      <c r="H8005">
        <v>1</v>
      </c>
      <c r="I8005">
        <v>105</v>
      </c>
      <c r="J8005">
        <v>731</v>
      </c>
      <c r="K8005">
        <v>20190727</v>
      </c>
      <c r="L8005" s="78">
        <v>0.45833333333333331</v>
      </c>
      <c r="M8005">
        <v>6</v>
      </c>
    </row>
    <row r="8006" spans="1:13" x14ac:dyDescent="0.25">
      <c r="A8006" t="s">
        <v>51</v>
      </c>
      <c r="B8006" t="s">
        <v>52</v>
      </c>
      <c r="C8006">
        <v>2</v>
      </c>
      <c r="D8006">
        <v>90</v>
      </c>
      <c r="E8006">
        <v>40</v>
      </c>
      <c r="F8006">
        <v>88501</v>
      </c>
      <c r="G8006">
        <v>3</v>
      </c>
      <c r="H8006">
        <v>1</v>
      </c>
      <c r="I8006">
        <v>105</v>
      </c>
      <c r="J8006">
        <v>731</v>
      </c>
      <c r="K8006">
        <v>20190727</v>
      </c>
      <c r="L8006" s="78">
        <v>0.5</v>
      </c>
      <c r="M8006">
        <v>4</v>
      </c>
    </row>
    <row r="8007" spans="1:13" x14ac:dyDescent="0.25">
      <c r="A8007" t="s">
        <v>51</v>
      </c>
      <c r="B8007" t="s">
        <v>52</v>
      </c>
      <c r="C8007">
        <v>2</v>
      </c>
      <c r="D8007">
        <v>90</v>
      </c>
      <c r="E8007">
        <v>40</v>
      </c>
      <c r="F8007">
        <v>88501</v>
      </c>
      <c r="G8007">
        <v>3</v>
      </c>
      <c r="H8007">
        <v>1</v>
      </c>
      <c r="I8007">
        <v>105</v>
      </c>
      <c r="J8007">
        <v>731</v>
      </c>
      <c r="K8007">
        <v>20190727</v>
      </c>
      <c r="L8007" s="78">
        <v>0.54166666666666663</v>
      </c>
      <c r="M8007">
        <v>5</v>
      </c>
    </row>
    <row r="8008" spans="1:13" x14ac:dyDescent="0.25">
      <c r="A8008" t="s">
        <v>51</v>
      </c>
      <c r="B8008" t="s">
        <v>52</v>
      </c>
      <c r="C8008">
        <v>2</v>
      </c>
      <c r="D8008">
        <v>90</v>
      </c>
      <c r="E8008">
        <v>40</v>
      </c>
      <c r="F8008">
        <v>88501</v>
      </c>
      <c r="G8008">
        <v>3</v>
      </c>
      <c r="H8008">
        <v>1</v>
      </c>
      <c r="I8008">
        <v>105</v>
      </c>
      <c r="J8008">
        <v>731</v>
      </c>
      <c r="K8008">
        <v>20190727</v>
      </c>
      <c r="L8008" s="78">
        <v>0.58333333333333337</v>
      </c>
      <c r="M8008">
        <v>6</v>
      </c>
    </row>
    <row r="8009" spans="1:13" x14ac:dyDescent="0.25">
      <c r="A8009" t="s">
        <v>51</v>
      </c>
      <c r="B8009" t="s">
        <v>52</v>
      </c>
      <c r="C8009">
        <v>2</v>
      </c>
      <c r="D8009">
        <v>90</v>
      </c>
      <c r="E8009">
        <v>40</v>
      </c>
      <c r="F8009">
        <v>88501</v>
      </c>
      <c r="G8009">
        <v>3</v>
      </c>
      <c r="H8009">
        <v>1</v>
      </c>
      <c r="I8009">
        <v>105</v>
      </c>
      <c r="J8009">
        <v>731</v>
      </c>
      <c r="K8009">
        <v>20190727</v>
      </c>
      <c r="L8009" s="78">
        <v>0.625</v>
      </c>
      <c r="M8009">
        <v>4</v>
      </c>
    </row>
    <row r="8010" spans="1:13" x14ac:dyDescent="0.25">
      <c r="A8010" t="s">
        <v>51</v>
      </c>
      <c r="B8010" t="s">
        <v>52</v>
      </c>
      <c r="C8010">
        <v>2</v>
      </c>
      <c r="D8010">
        <v>90</v>
      </c>
      <c r="E8010">
        <v>40</v>
      </c>
      <c r="F8010">
        <v>88501</v>
      </c>
      <c r="G8010">
        <v>3</v>
      </c>
      <c r="H8010">
        <v>1</v>
      </c>
      <c r="I8010">
        <v>105</v>
      </c>
      <c r="J8010">
        <v>731</v>
      </c>
      <c r="K8010">
        <v>20190727</v>
      </c>
      <c r="L8010" s="78">
        <v>0.66666666666666663</v>
      </c>
      <c r="M8010">
        <v>5</v>
      </c>
    </row>
    <row r="8011" spans="1:13" x14ac:dyDescent="0.25">
      <c r="A8011" t="s">
        <v>51</v>
      </c>
      <c r="B8011" t="s">
        <v>52</v>
      </c>
      <c r="C8011">
        <v>2</v>
      </c>
      <c r="D8011">
        <v>90</v>
      </c>
      <c r="E8011">
        <v>40</v>
      </c>
      <c r="F8011">
        <v>88501</v>
      </c>
      <c r="G8011">
        <v>3</v>
      </c>
      <c r="H8011">
        <v>1</v>
      </c>
      <c r="I8011">
        <v>105</v>
      </c>
      <c r="J8011">
        <v>731</v>
      </c>
      <c r="K8011">
        <v>20190727</v>
      </c>
      <c r="L8011" s="78">
        <v>0.70833333333333337</v>
      </c>
      <c r="M8011">
        <v>3</v>
      </c>
    </row>
    <row r="8012" spans="1:13" x14ac:dyDescent="0.25">
      <c r="A8012" t="s">
        <v>51</v>
      </c>
      <c r="B8012" t="s">
        <v>52</v>
      </c>
      <c r="C8012">
        <v>2</v>
      </c>
      <c r="D8012">
        <v>90</v>
      </c>
      <c r="E8012">
        <v>40</v>
      </c>
      <c r="F8012">
        <v>88501</v>
      </c>
      <c r="G8012">
        <v>3</v>
      </c>
      <c r="H8012">
        <v>1</v>
      </c>
      <c r="I8012">
        <v>105</v>
      </c>
      <c r="J8012">
        <v>731</v>
      </c>
      <c r="K8012">
        <v>20190727</v>
      </c>
      <c r="L8012" s="78">
        <v>0.75</v>
      </c>
      <c r="M8012">
        <v>2</v>
      </c>
    </row>
    <row r="8013" spans="1:13" x14ac:dyDescent="0.25">
      <c r="A8013" t="s">
        <v>51</v>
      </c>
      <c r="B8013" t="s">
        <v>52</v>
      </c>
      <c r="C8013">
        <v>2</v>
      </c>
      <c r="D8013">
        <v>90</v>
      </c>
      <c r="E8013">
        <v>40</v>
      </c>
      <c r="F8013">
        <v>88501</v>
      </c>
      <c r="G8013">
        <v>3</v>
      </c>
      <c r="H8013">
        <v>1</v>
      </c>
      <c r="I8013">
        <v>105</v>
      </c>
      <c r="J8013">
        <v>731</v>
      </c>
      <c r="K8013">
        <v>20190727</v>
      </c>
      <c r="L8013" s="78">
        <v>0.79166666666666663</v>
      </c>
      <c r="M8013">
        <v>5</v>
      </c>
    </row>
    <row r="8014" spans="1:13" x14ac:dyDescent="0.25">
      <c r="A8014" t="s">
        <v>51</v>
      </c>
      <c r="B8014" t="s">
        <v>52</v>
      </c>
      <c r="C8014">
        <v>2</v>
      </c>
      <c r="D8014">
        <v>90</v>
      </c>
      <c r="E8014">
        <v>40</v>
      </c>
      <c r="F8014">
        <v>88501</v>
      </c>
      <c r="G8014">
        <v>3</v>
      </c>
      <c r="H8014">
        <v>1</v>
      </c>
      <c r="I8014">
        <v>105</v>
      </c>
      <c r="J8014">
        <v>731</v>
      </c>
      <c r="K8014">
        <v>20190727</v>
      </c>
      <c r="L8014" s="78">
        <v>0.83333333333333337</v>
      </c>
      <c r="M8014">
        <v>8</v>
      </c>
    </row>
    <row r="8015" spans="1:13" x14ac:dyDescent="0.25">
      <c r="A8015" t="s">
        <v>51</v>
      </c>
      <c r="B8015" t="s">
        <v>52</v>
      </c>
      <c r="C8015">
        <v>2</v>
      </c>
      <c r="D8015">
        <v>90</v>
      </c>
      <c r="E8015">
        <v>40</v>
      </c>
      <c r="F8015">
        <v>88501</v>
      </c>
      <c r="G8015">
        <v>3</v>
      </c>
      <c r="H8015">
        <v>1</v>
      </c>
      <c r="I8015">
        <v>105</v>
      </c>
      <c r="J8015">
        <v>731</v>
      </c>
      <c r="K8015">
        <v>20190727</v>
      </c>
      <c r="L8015" s="78">
        <v>0.875</v>
      </c>
      <c r="M8015">
        <v>5</v>
      </c>
    </row>
    <row r="8016" spans="1:13" x14ac:dyDescent="0.25">
      <c r="A8016" t="s">
        <v>51</v>
      </c>
      <c r="B8016" t="s">
        <v>52</v>
      </c>
      <c r="C8016">
        <v>2</v>
      </c>
      <c r="D8016">
        <v>90</v>
      </c>
      <c r="E8016">
        <v>40</v>
      </c>
      <c r="F8016">
        <v>88501</v>
      </c>
      <c r="G8016">
        <v>3</v>
      </c>
      <c r="H8016">
        <v>1</v>
      </c>
      <c r="I8016">
        <v>105</v>
      </c>
      <c r="J8016">
        <v>731</v>
      </c>
      <c r="K8016">
        <v>20190727</v>
      </c>
      <c r="L8016" s="78">
        <v>0.91666666666666663</v>
      </c>
      <c r="M8016">
        <v>4</v>
      </c>
    </row>
    <row r="8017" spans="1:13" x14ac:dyDescent="0.25">
      <c r="A8017" t="s">
        <v>51</v>
      </c>
      <c r="B8017" t="s">
        <v>52</v>
      </c>
      <c r="C8017">
        <v>2</v>
      </c>
      <c r="D8017">
        <v>90</v>
      </c>
      <c r="E8017">
        <v>40</v>
      </c>
      <c r="F8017">
        <v>88501</v>
      </c>
      <c r="G8017">
        <v>3</v>
      </c>
      <c r="H8017">
        <v>1</v>
      </c>
      <c r="I8017">
        <v>105</v>
      </c>
      <c r="J8017">
        <v>731</v>
      </c>
      <c r="K8017">
        <v>20190727</v>
      </c>
      <c r="L8017" s="78">
        <v>0.95833333333333337</v>
      </c>
      <c r="M8017">
        <v>3</v>
      </c>
    </row>
    <row r="8018" spans="1:13" x14ac:dyDescent="0.25">
      <c r="A8018" t="s">
        <v>51</v>
      </c>
      <c r="B8018" t="s">
        <v>52</v>
      </c>
      <c r="C8018">
        <v>2</v>
      </c>
      <c r="D8018">
        <v>90</v>
      </c>
      <c r="E8018">
        <v>40</v>
      </c>
      <c r="F8018">
        <v>88501</v>
      </c>
      <c r="G8018">
        <v>3</v>
      </c>
      <c r="H8018">
        <v>1</v>
      </c>
      <c r="I8018">
        <v>105</v>
      </c>
      <c r="J8018">
        <v>731</v>
      </c>
      <c r="K8018">
        <v>20190728</v>
      </c>
      <c r="L8018" s="78">
        <v>0</v>
      </c>
      <c r="M8018">
        <v>4</v>
      </c>
    </row>
    <row r="8019" spans="1:13" x14ac:dyDescent="0.25">
      <c r="A8019" t="s">
        <v>51</v>
      </c>
      <c r="B8019" t="s">
        <v>52</v>
      </c>
      <c r="C8019">
        <v>2</v>
      </c>
      <c r="D8019">
        <v>90</v>
      </c>
      <c r="E8019">
        <v>40</v>
      </c>
      <c r="F8019">
        <v>88501</v>
      </c>
      <c r="G8019">
        <v>3</v>
      </c>
      <c r="H8019">
        <v>1</v>
      </c>
      <c r="I8019">
        <v>105</v>
      </c>
      <c r="J8019">
        <v>731</v>
      </c>
      <c r="K8019">
        <v>20190728</v>
      </c>
      <c r="L8019" s="78">
        <v>4.1666666666666664E-2</v>
      </c>
      <c r="M8019">
        <v>6</v>
      </c>
    </row>
    <row r="8020" spans="1:13" x14ac:dyDescent="0.25">
      <c r="A8020" t="s">
        <v>51</v>
      </c>
      <c r="B8020" t="s">
        <v>52</v>
      </c>
      <c r="C8020">
        <v>2</v>
      </c>
      <c r="D8020">
        <v>90</v>
      </c>
      <c r="E8020">
        <v>40</v>
      </c>
      <c r="F8020">
        <v>88501</v>
      </c>
      <c r="G8020">
        <v>3</v>
      </c>
      <c r="H8020">
        <v>1</v>
      </c>
      <c r="I8020">
        <v>105</v>
      </c>
      <c r="J8020">
        <v>731</v>
      </c>
      <c r="K8020">
        <v>20190728</v>
      </c>
      <c r="L8020" s="78">
        <v>8.3333333333333329E-2</v>
      </c>
      <c r="M8020">
        <v>6</v>
      </c>
    </row>
    <row r="8021" spans="1:13" x14ac:dyDescent="0.25">
      <c r="A8021" t="s">
        <v>51</v>
      </c>
      <c r="B8021" t="s">
        <v>52</v>
      </c>
      <c r="C8021">
        <v>2</v>
      </c>
      <c r="D8021">
        <v>90</v>
      </c>
      <c r="E8021">
        <v>40</v>
      </c>
      <c r="F8021">
        <v>88501</v>
      </c>
      <c r="G8021">
        <v>3</v>
      </c>
      <c r="H8021">
        <v>1</v>
      </c>
      <c r="I8021">
        <v>105</v>
      </c>
      <c r="J8021">
        <v>731</v>
      </c>
      <c r="K8021">
        <v>20190728</v>
      </c>
      <c r="L8021" s="78">
        <v>0.125</v>
      </c>
      <c r="M8021">
        <v>5</v>
      </c>
    </row>
    <row r="8022" spans="1:13" x14ac:dyDescent="0.25">
      <c r="A8022" t="s">
        <v>51</v>
      </c>
      <c r="B8022" t="s">
        <v>52</v>
      </c>
      <c r="C8022">
        <v>2</v>
      </c>
      <c r="D8022">
        <v>90</v>
      </c>
      <c r="E8022">
        <v>40</v>
      </c>
      <c r="F8022">
        <v>88501</v>
      </c>
      <c r="G8022">
        <v>3</v>
      </c>
      <c r="H8022">
        <v>1</v>
      </c>
      <c r="I8022">
        <v>105</v>
      </c>
      <c r="J8022">
        <v>731</v>
      </c>
      <c r="K8022">
        <v>20190728</v>
      </c>
      <c r="L8022" s="78">
        <v>0.16666666666666666</v>
      </c>
      <c r="M8022">
        <v>5</v>
      </c>
    </row>
    <row r="8023" spans="1:13" x14ac:dyDescent="0.25">
      <c r="A8023" t="s">
        <v>51</v>
      </c>
      <c r="B8023" t="s">
        <v>52</v>
      </c>
      <c r="C8023">
        <v>2</v>
      </c>
      <c r="D8023">
        <v>90</v>
      </c>
      <c r="E8023">
        <v>40</v>
      </c>
      <c r="F8023">
        <v>88501</v>
      </c>
      <c r="G8023">
        <v>3</v>
      </c>
      <c r="H8023">
        <v>1</v>
      </c>
      <c r="I8023">
        <v>105</v>
      </c>
      <c r="J8023">
        <v>731</v>
      </c>
      <c r="K8023">
        <v>20190728</v>
      </c>
      <c r="L8023" s="78">
        <v>0.20833333333333334</v>
      </c>
      <c r="M8023">
        <v>8</v>
      </c>
    </row>
    <row r="8024" spans="1:13" x14ac:dyDescent="0.25">
      <c r="A8024" t="s">
        <v>51</v>
      </c>
      <c r="B8024" t="s">
        <v>52</v>
      </c>
      <c r="C8024">
        <v>2</v>
      </c>
      <c r="D8024">
        <v>90</v>
      </c>
      <c r="E8024">
        <v>40</v>
      </c>
      <c r="F8024">
        <v>88501</v>
      </c>
      <c r="G8024">
        <v>3</v>
      </c>
      <c r="H8024">
        <v>1</v>
      </c>
      <c r="I8024">
        <v>105</v>
      </c>
      <c r="J8024">
        <v>731</v>
      </c>
      <c r="K8024">
        <v>20190728</v>
      </c>
      <c r="L8024" s="78">
        <v>0.25</v>
      </c>
      <c r="M8024">
        <v>8</v>
      </c>
    </row>
    <row r="8025" spans="1:13" x14ac:dyDescent="0.25">
      <c r="A8025" t="s">
        <v>51</v>
      </c>
      <c r="B8025" t="s">
        <v>52</v>
      </c>
      <c r="C8025">
        <v>2</v>
      </c>
      <c r="D8025">
        <v>90</v>
      </c>
      <c r="E8025">
        <v>40</v>
      </c>
      <c r="F8025">
        <v>88501</v>
      </c>
      <c r="G8025">
        <v>3</v>
      </c>
      <c r="H8025">
        <v>1</v>
      </c>
      <c r="I8025">
        <v>105</v>
      </c>
      <c r="J8025">
        <v>731</v>
      </c>
      <c r="K8025">
        <v>20190728</v>
      </c>
      <c r="L8025" s="78">
        <v>0.29166666666666669</v>
      </c>
      <c r="M8025">
        <v>6</v>
      </c>
    </row>
    <row r="8026" spans="1:13" x14ac:dyDescent="0.25">
      <c r="A8026" t="s">
        <v>51</v>
      </c>
      <c r="B8026" t="s">
        <v>52</v>
      </c>
      <c r="C8026">
        <v>2</v>
      </c>
      <c r="D8026">
        <v>90</v>
      </c>
      <c r="E8026">
        <v>40</v>
      </c>
      <c r="F8026">
        <v>88501</v>
      </c>
      <c r="G8026">
        <v>3</v>
      </c>
      <c r="H8026">
        <v>1</v>
      </c>
      <c r="I8026">
        <v>105</v>
      </c>
      <c r="J8026">
        <v>731</v>
      </c>
      <c r="K8026">
        <v>20190728</v>
      </c>
      <c r="L8026" s="78">
        <v>0.33333333333333331</v>
      </c>
      <c r="M8026">
        <v>6</v>
      </c>
    </row>
    <row r="8027" spans="1:13" x14ac:dyDescent="0.25">
      <c r="A8027" t="s">
        <v>51</v>
      </c>
      <c r="B8027" t="s">
        <v>52</v>
      </c>
      <c r="C8027">
        <v>2</v>
      </c>
      <c r="D8027">
        <v>90</v>
      </c>
      <c r="E8027">
        <v>40</v>
      </c>
      <c r="F8027">
        <v>88501</v>
      </c>
      <c r="G8027">
        <v>3</v>
      </c>
      <c r="H8027">
        <v>1</v>
      </c>
      <c r="I8027">
        <v>105</v>
      </c>
      <c r="J8027">
        <v>731</v>
      </c>
      <c r="K8027">
        <v>20190728</v>
      </c>
      <c r="L8027" s="78">
        <v>0.375</v>
      </c>
      <c r="M8027">
        <v>5</v>
      </c>
    </row>
    <row r="8028" spans="1:13" x14ac:dyDescent="0.25">
      <c r="A8028" t="s">
        <v>51</v>
      </c>
      <c r="B8028" t="s">
        <v>52</v>
      </c>
      <c r="C8028">
        <v>2</v>
      </c>
      <c r="D8028">
        <v>90</v>
      </c>
      <c r="E8028">
        <v>40</v>
      </c>
      <c r="F8028">
        <v>88501</v>
      </c>
      <c r="G8028">
        <v>3</v>
      </c>
      <c r="H8028">
        <v>1</v>
      </c>
      <c r="I8028">
        <v>105</v>
      </c>
      <c r="J8028">
        <v>731</v>
      </c>
      <c r="K8028">
        <v>20190728</v>
      </c>
      <c r="L8028" s="78">
        <v>0.41666666666666669</v>
      </c>
      <c r="M8028">
        <v>3</v>
      </c>
    </row>
    <row r="8029" spans="1:13" x14ac:dyDescent="0.25">
      <c r="A8029" t="s">
        <v>51</v>
      </c>
      <c r="B8029" t="s">
        <v>52</v>
      </c>
      <c r="C8029">
        <v>2</v>
      </c>
      <c r="D8029">
        <v>90</v>
      </c>
      <c r="E8029">
        <v>40</v>
      </c>
      <c r="F8029">
        <v>88501</v>
      </c>
      <c r="G8029">
        <v>3</v>
      </c>
      <c r="H8029">
        <v>1</v>
      </c>
      <c r="I8029">
        <v>105</v>
      </c>
      <c r="J8029">
        <v>731</v>
      </c>
      <c r="K8029">
        <v>20190728</v>
      </c>
      <c r="L8029" s="78">
        <v>0.45833333333333331</v>
      </c>
      <c r="M8029">
        <v>6</v>
      </c>
    </row>
    <row r="8030" spans="1:13" x14ac:dyDescent="0.25">
      <c r="A8030" t="s">
        <v>51</v>
      </c>
      <c r="B8030" t="s">
        <v>52</v>
      </c>
      <c r="C8030">
        <v>2</v>
      </c>
      <c r="D8030">
        <v>90</v>
      </c>
      <c r="E8030">
        <v>40</v>
      </c>
      <c r="F8030">
        <v>88501</v>
      </c>
      <c r="G8030">
        <v>3</v>
      </c>
      <c r="H8030">
        <v>1</v>
      </c>
      <c r="I8030">
        <v>105</v>
      </c>
      <c r="J8030">
        <v>731</v>
      </c>
      <c r="K8030">
        <v>20190728</v>
      </c>
      <c r="L8030" s="78">
        <v>0.5</v>
      </c>
      <c r="M8030">
        <v>6</v>
      </c>
    </row>
    <row r="8031" spans="1:13" x14ac:dyDescent="0.25">
      <c r="A8031" t="s">
        <v>51</v>
      </c>
      <c r="B8031" t="s">
        <v>52</v>
      </c>
      <c r="C8031">
        <v>2</v>
      </c>
      <c r="D8031">
        <v>90</v>
      </c>
      <c r="E8031">
        <v>40</v>
      </c>
      <c r="F8031">
        <v>88501</v>
      </c>
      <c r="G8031">
        <v>3</v>
      </c>
      <c r="H8031">
        <v>1</v>
      </c>
      <c r="I8031">
        <v>105</v>
      </c>
      <c r="J8031">
        <v>731</v>
      </c>
      <c r="K8031">
        <v>20190728</v>
      </c>
      <c r="L8031" s="78">
        <v>0.54166666666666663</v>
      </c>
      <c r="M8031">
        <v>8</v>
      </c>
    </row>
    <row r="8032" spans="1:13" x14ac:dyDescent="0.25">
      <c r="A8032" t="s">
        <v>51</v>
      </c>
      <c r="B8032" t="s">
        <v>52</v>
      </c>
      <c r="C8032">
        <v>2</v>
      </c>
      <c r="D8032">
        <v>90</v>
      </c>
      <c r="E8032">
        <v>40</v>
      </c>
      <c r="F8032">
        <v>88501</v>
      </c>
      <c r="G8032">
        <v>3</v>
      </c>
      <c r="H8032">
        <v>1</v>
      </c>
      <c r="I8032">
        <v>105</v>
      </c>
      <c r="J8032">
        <v>731</v>
      </c>
      <c r="K8032">
        <v>20190728</v>
      </c>
      <c r="L8032" s="78">
        <v>0.58333333333333337</v>
      </c>
      <c r="M8032">
        <v>7</v>
      </c>
    </row>
    <row r="8033" spans="1:13" x14ac:dyDescent="0.25">
      <c r="A8033" t="s">
        <v>51</v>
      </c>
      <c r="B8033" t="s">
        <v>52</v>
      </c>
      <c r="C8033">
        <v>2</v>
      </c>
      <c r="D8033">
        <v>90</v>
      </c>
      <c r="E8033">
        <v>40</v>
      </c>
      <c r="F8033">
        <v>88501</v>
      </c>
      <c r="G8033">
        <v>3</v>
      </c>
      <c r="H8033">
        <v>1</v>
      </c>
      <c r="I8033">
        <v>105</v>
      </c>
      <c r="J8033">
        <v>731</v>
      </c>
      <c r="K8033">
        <v>20190728</v>
      </c>
      <c r="L8033" s="78">
        <v>0.625</v>
      </c>
      <c r="M8033">
        <v>7</v>
      </c>
    </row>
    <row r="8034" spans="1:13" x14ac:dyDescent="0.25">
      <c r="A8034" t="s">
        <v>51</v>
      </c>
      <c r="B8034" t="s">
        <v>52</v>
      </c>
      <c r="C8034">
        <v>2</v>
      </c>
      <c r="D8034">
        <v>90</v>
      </c>
      <c r="E8034">
        <v>40</v>
      </c>
      <c r="F8034">
        <v>88501</v>
      </c>
      <c r="G8034">
        <v>3</v>
      </c>
      <c r="H8034">
        <v>1</v>
      </c>
      <c r="I8034">
        <v>105</v>
      </c>
      <c r="J8034">
        <v>731</v>
      </c>
      <c r="K8034">
        <v>20190728</v>
      </c>
      <c r="L8034" s="78">
        <v>0.66666666666666663</v>
      </c>
      <c r="M8034">
        <v>4</v>
      </c>
    </row>
    <row r="8035" spans="1:13" x14ac:dyDescent="0.25">
      <c r="A8035" t="s">
        <v>51</v>
      </c>
      <c r="B8035" t="s">
        <v>52</v>
      </c>
      <c r="C8035">
        <v>2</v>
      </c>
      <c r="D8035">
        <v>90</v>
      </c>
      <c r="E8035">
        <v>40</v>
      </c>
      <c r="F8035">
        <v>88501</v>
      </c>
      <c r="G8035">
        <v>3</v>
      </c>
      <c r="H8035">
        <v>1</v>
      </c>
      <c r="I8035">
        <v>105</v>
      </c>
      <c r="J8035">
        <v>731</v>
      </c>
      <c r="K8035">
        <v>20190728</v>
      </c>
      <c r="L8035" s="78">
        <v>0.70833333333333337</v>
      </c>
      <c r="M8035">
        <v>6</v>
      </c>
    </row>
    <row r="8036" spans="1:13" x14ac:dyDescent="0.25">
      <c r="A8036" t="s">
        <v>51</v>
      </c>
      <c r="B8036" t="s">
        <v>52</v>
      </c>
      <c r="C8036">
        <v>2</v>
      </c>
      <c r="D8036">
        <v>90</v>
      </c>
      <c r="E8036">
        <v>40</v>
      </c>
      <c r="F8036">
        <v>88501</v>
      </c>
      <c r="G8036">
        <v>3</v>
      </c>
      <c r="H8036">
        <v>1</v>
      </c>
      <c r="I8036">
        <v>105</v>
      </c>
      <c r="J8036">
        <v>731</v>
      </c>
      <c r="K8036">
        <v>20190728</v>
      </c>
      <c r="L8036" s="78">
        <v>0.75</v>
      </c>
      <c r="M8036">
        <v>6</v>
      </c>
    </row>
    <row r="8037" spans="1:13" x14ac:dyDescent="0.25">
      <c r="A8037" t="s">
        <v>51</v>
      </c>
      <c r="B8037" t="s">
        <v>52</v>
      </c>
      <c r="C8037">
        <v>2</v>
      </c>
      <c r="D8037">
        <v>90</v>
      </c>
      <c r="E8037">
        <v>40</v>
      </c>
      <c r="F8037">
        <v>88501</v>
      </c>
      <c r="G8037">
        <v>3</v>
      </c>
      <c r="H8037">
        <v>1</v>
      </c>
      <c r="I8037">
        <v>105</v>
      </c>
      <c r="J8037">
        <v>731</v>
      </c>
      <c r="K8037">
        <v>20190728</v>
      </c>
      <c r="L8037" s="78">
        <v>0.79166666666666663</v>
      </c>
      <c r="M8037">
        <v>7</v>
      </c>
    </row>
    <row r="8038" spans="1:13" x14ac:dyDescent="0.25">
      <c r="A8038" t="s">
        <v>51</v>
      </c>
      <c r="B8038" t="s">
        <v>52</v>
      </c>
      <c r="C8038">
        <v>2</v>
      </c>
      <c r="D8038">
        <v>90</v>
      </c>
      <c r="E8038">
        <v>40</v>
      </c>
      <c r="F8038">
        <v>88501</v>
      </c>
      <c r="G8038">
        <v>3</v>
      </c>
      <c r="H8038">
        <v>1</v>
      </c>
      <c r="I8038">
        <v>105</v>
      </c>
      <c r="J8038">
        <v>731</v>
      </c>
      <c r="K8038">
        <v>20190728</v>
      </c>
      <c r="L8038" s="78">
        <v>0.83333333333333337</v>
      </c>
      <c r="M8038">
        <v>8</v>
      </c>
    </row>
    <row r="8039" spans="1:13" x14ac:dyDescent="0.25">
      <c r="A8039" t="s">
        <v>51</v>
      </c>
      <c r="B8039" t="s">
        <v>52</v>
      </c>
      <c r="C8039">
        <v>2</v>
      </c>
      <c r="D8039">
        <v>90</v>
      </c>
      <c r="E8039">
        <v>40</v>
      </c>
      <c r="F8039">
        <v>88501</v>
      </c>
      <c r="G8039">
        <v>3</v>
      </c>
      <c r="H8039">
        <v>1</v>
      </c>
      <c r="I8039">
        <v>105</v>
      </c>
      <c r="J8039">
        <v>731</v>
      </c>
      <c r="K8039">
        <v>20190728</v>
      </c>
      <c r="L8039" s="78">
        <v>0.875</v>
      </c>
      <c r="M8039">
        <v>6</v>
      </c>
    </row>
    <row r="8040" spans="1:13" x14ac:dyDescent="0.25">
      <c r="A8040" t="s">
        <v>51</v>
      </c>
      <c r="B8040" t="s">
        <v>52</v>
      </c>
      <c r="C8040">
        <v>2</v>
      </c>
      <c r="D8040">
        <v>90</v>
      </c>
      <c r="E8040">
        <v>40</v>
      </c>
      <c r="F8040">
        <v>88501</v>
      </c>
      <c r="G8040">
        <v>3</v>
      </c>
      <c r="H8040">
        <v>1</v>
      </c>
      <c r="I8040">
        <v>105</v>
      </c>
      <c r="J8040">
        <v>731</v>
      </c>
      <c r="K8040">
        <v>20190728</v>
      </c>
      <c r="L8040" s="78">
        <v>0.91666666666666663</v>
      </c>
      <c r="M8040">
        <v>4</v>
      </c>
    </row>
    <row r="8041" spans="1:13" x14ac:dyDescent="0.25">
      <c r="A8041" t="s">
        <v>51</v>
      </c>
      <c r="B8041" t="s">
        <v>52</v>
      </c>
      <c r="C8041">
        <v>2</v>
      </c>
      <c r="D8041">
        <v>90</v>
      </c>
      <c r="E8041">
        <v>40</v>
      </c>
      <c r="F8041">
        <v>88501</v>
      </c>
      <c r="G8041">
        <v>3</v>
      </c>
      <c r="H8041">
        <v>1</v>
      </c>
      <c r="I8041">
        <v>105</v>
      </c>
      <c r="J8041">
        <v>731</v>
      </c>
      <c r="K8041">
        <v>20190728</v>
      </c>
      <c r="L8041" s="78">
        <v>0.95833333333333337</v>
      </c>
      <c r="M8041">
        <v>7</v>
      </c>
    </row>
    <row r="8042" spans="1:13" x14ac:dyDescent="0.25">
      <c r="A8042" t="s">
        <v>51</v>
      </c>
      <c r="B8042" t="s">
        <v>52</v>
      </c>
      <c r="C8042">
        <v>2</v>
      </c>
      <c r="D8042">
        <v>90</v>
      </c>
      <c r="E8042">
        <v>40</v>
      </c>
      <c r="F8042">
        <v>88501</v>
      </c>
      <c r="G8042">
        <v>3</v>
      </c>
      <c r="H8042">
        <v>1</v>
      </c>
      <c r="I8042">
        <v>105</v>
      </c>
      <c r="J8042">
        <v>731</v>
      </c>
      <c r="K8042">
        <v>20190729</v>
      </c>
      <c r="L8042" s="78">
        <v>0</v>
      </c>
      <c r="M8042">
        <v>6</v>
      </c>
    </row>
    <row r="8043" spans="1:13" x14ac:dyDescent="0.25">
      <c r="A8043" t="s">
        <v>51</v>
      </c>
      <c r="B8043" t="s">
        <v>52</v>
      </c>
      <c r="C8043">
        <v>2</v>
      </c>
      <c r="D8043">
        <v>90</v>
      </c>
      <c r="E8043">
        <v>40</v>
      </c>
      <c r="F8043">
        <v>88501</v>
      </c>
      <c r="G8043">
        <v>3</v>
      </c>
      <c r="H8043">
        <v>1</v>
      </c>
      <c r="I8043">
        <v>105</v>
      </c>
      <c r="J8043">
        <v>731</v>
      </c>
      <c r="K8043">
        <v>20190729</v>
      </c>
      <c r="L8043" s="78">
        <v>4.1666666666666664E-2</v>
      </c>
      <c r="M8043">
        <v>6</v>
      </c>
    </row>
    <row r="8044" spans="1:13" x14ac:dyDescent="0.25">
      <c r="A8044" t="s">
        <v>51</v>
      </c>
      <c r="B8044" t="s">
        <v>52</v>
      </c>
      <c r="C8044">
        <v>2</v>
      </c>
      <c r="D8044">
        <v>90</v>
      </c>
      <c r="E8044">
        <v>40</v>
      </c>
      <c r="F8044">
        <v>88501</v>
      </c>
      <c r="G8044">
        <v>3</v>
      </c>
      <c r="H8044">
        <v>1</v>
      </c>
      <c r="I8044">
        <v>105</v>
      </c>
      <c r="J8044">
        <v>731</v>
      </c>
      <c r="K8044">
        <v>20190729</v>
      </c>
      <c r="L8044" s="78">
        <v>8.3333333333333329E-2</v>
      </c>
      <c r="M8044">
        <v>8</v>
      </c>
    </row>
    <row r="8045" spans="1:13" x14ac:dyDescent="0.25">
      <c r="A8045" t="s">
        <v>51</v>
      </c>
      <c r="B8045" t="s">
        <v>52</v>
      </c>
      <c r="C8045">
        <v>2</v>
      </c>
      <c r="D8045">
        <v>90</v>
      </c>
      <c r="E8045">
        <v>40</v>
      </c>
      <c r="F8045">
        <v>88501</v>
      </c>
      <c r="G8045">
        <v>3</v>
      </c>
      <c r="H8045">
        <v>1</v>
      </c>
      <c r="I8045">
        <v>105</v>
      </c>
      <c r="J8045">
        <v>731</v>
      </c>
      <c r="K8045">
        <v>20190729</v>
      </c>
      <c r="L8045" s="78">
        <v>0.125</v>
      </c>
      <c r="M8045">
        <v>7</v>
      </c>
    </row>
    <row r="8046" spans="1:13" x14ac:dyDescent="0.25">
      <c r="A8046" t="s">
        <v>51</v>
      </c>
      <c r="B8046" t="s">
        <v>52</v>
      </c>
      <c r="C8046">
        <v>2</v>
      </c>
      <c r="D8046">
        <v>90</v>
      </c>
      <c r="E8046">
        <v>40</v>
      </c>
      <c r="F8046">
        <v>88501</v>
      </c>
      <c r="G8046">
        <v>3</v>
      </c>
      <c r="H8046">
        <v>1</v>
      </c>
      <c r="I8046">
        <v>105</v>
      </c>
      <c r="J8046">
        <v>731</v>
      </c>
      <c r="K8046">
        <v>20190729</v>
      </c>
      <c r="L8046" s="78">
        <v>0.16666666666666666</v>
      </c>
      <c r="M8046">
        <v>7</v>
      </c>
    </row>
    <row r="8047" spans="1:13" x14ac:dyDescent="0.25">
      <c r="A8047" t="s">
        <v>51</v>
      </c>
      <c r="B8047" t="s">
        <v>52</v>
      </c>
      <c r="C8047">
        <v>2</v>
      </c>
      <c r="D8047">
        <v>90</v>
      </c>
      <c r="E8047">
        <v>40</v>
      </c>
      <c r="F8047">
        <v>88501</v>
      </c>
      <c r="G8047">
        <v>3</v>
      </c>
      <c r="H8047">
        <v>1</v>
      </c>
      <c r="I8047">
        <v>105</v>
      </c>
      <c r="J8047">
        <v>731</v>
      </c>
      <c r="K8047">
        <v>20190729</v>
      </c>
      <c r="L8047" s="78">
        <v>0.20833333333333334</v>
      </c>
      <c r="M8047">
        <v>4</v>
      </c>
    </row>
    <row r="8048" spans="1:13" x14ac:dyDescent="0.25">
      <c r="A8048" t="s">
        <v>51</v>
      </c>
      <c r="B8048" t="s">
        <v>52</v>
      </c>
      <c r="C8048">
        <v>2</v>
      </c>
      <c r="D8048">
        <v>90</v>
      </c>
      <c r="E8048">
        <v>40</v>
      </c>
      <c r="F8048">
        <v>88501</v>
      </c>
      <c r="G8048">
        <v>3</v>
      </c>
      <c r="H8048">
        <v>1</v>
      </c>
      <c r="I8048">
        <v>105</v>
      </c>
      <c r="J8048">
        <v>731</v>
      </c>
      <c r="K8048">
        <v>20190729</v>
      </c>
      <c r="L8048" s="78">
        <v>0.25</v>
      </c>
      <c r="M8048">
        <v>6</v>
      </c>
    </row>
    <row r="8049" spans="1:13" x14ac:dyDescent="0.25">
      <c r="A8049" t="s">
        <v>51</v>
      </c>
      <c r="B8049" t="s">
        <v>52</v>
      </c>
      <c r="C8049">
        <v>2</v>
      </c>
      <c r="D8049">
        <v>90</v>
      </c>
      <c r="E8049">
        <v>40</v>
      </c>
      <c r="F8049">
        <v>88501</v>
      </c>
      <c r="G8049">
        <v>3</v>
      </c>
      <c r="H8049">
        <v>1</v>
      </c>
      <c r="I8049">
        <v>105</v>
      </c>
      <c r="J8049">
        <v>731</v>
      </c>
      <c r="K8049">
        <v>20190729</v>
      </c>
      <c r="L8049" s="78">
        <v>0.29166666666666669</v>
      </c>
      <c r="M8049">
        <v>4</v>
      </c>
    </row>
    <row r="8050" spans="1:13" x14ac:dyDescent="0.25">
      <c r="A8050" t="s">
        <v>51</v>
      </c>
      <c r="B8050" t="s">
        <v>52</v>
      </c>
      <c r="C8050">
        <v>2</v>
      </c>
      <c r="D8050">
        <v>90</v>
      </c>
      <c r="E8050">
        <v>40</v>
      </c>
      <c r="F8050">
        <v>88501</v>
      </c>
      <c r="G8050">
        <v>3</v>
      </c>
      <c r="H8050">
        <v>1</v>
      </c>
      <c r="I8050">
        <v>105</v>
      </c>
      <c r="J8050">
        <v>731</v>
      </c>
      <c r="K8050">
        <v>20190729</v>
      </c>
      <c r="L8050" s="78">
        <v>0.33333333333333331</v>
      </c>
      <c r="M8050">
        <v>5</v>
      </c>
    </row>
    <row r="8051" spans="1:13" x14ac:dyDescent="0.25">
      <c r="A8051" t="s">
        <v>51</v>
      </c>
      <c r="B8051" t="s">
        <v>52</v>
      </c>
      <c r="C8051">
        <v>2</v>
      </c>
      <c r="D8051">
        <v>90</v>
      </c>
      <c r="E8051">
        <v>40</v>
      </c>
      <c r="F8051">
        <v>88501</v>
      </c>
      <c r="G8051">
        <v>3</v>
      </c>
      <c r="H8051">
        <v>1</v>
      </c>
      <c r="I8051">
        <v>105</v>
      </c>
      <c r="J8051">
        <v>731</v>
      </c>
      <c r="K8051">
        <v>20190729</v>
      </c>
      <c r="L8051" s="78">
        <v>0.375</v>
      </c>
      <c r="M8051">
        <v>7</v>
      </c>
    </row>
    <row r="8052" spans="1:13" x14ac:dyDescent="0.25">
      <c r="A8052" t="s">
        <v>51</v>
      </c>
      <c r="B8052" t="s">
        <v>52</v>
      </c>
      <c r="C8052">
        <v>2</v>
      </c>
      <c r="D8052">
        <v>90</v>
      </c>
      <c r="E8052">
        <v>40</v>
      </c>
      <c r="F8052">
        <v>88501</v>
      </c>
      <c r="G8052">
        <v>3</v>
      </c>
      <c r="H8052">
        <v>1</v>
      </c>
      <c r="I8052">
        <v>105</v>
      </c>
      <c r="J8052">
        <v>731</v>
      </c>
      <c r="K8052">
        <v>20190729</v>
      </c>
      <c r="L8052" s="78">
        <v>0.41666666666666669</v>
      </c>
      <c r="M8052">
        <v>10</v>
      </c>
    </row>
    <row r="8053" spans="1:13" x14ac:dyDescent="0.25">
      <c r="A8053" t="s">
        <v>51</v>
      </c>
      <c r="B8053" t="s">
        <v>52</v>
      </c>
      <c r="C8053">
        <v>2</v>
      </c>
      <c r="D8053">
        <v>90</v>
      </c>
      <c r="E8053">
        <v>40</v>
      </c>
      <c r="F8053">
        <v>88501</v>
      </c>
      <c r="G8053">
        <v>3</v>
      </c>
      <c r="H8053">
        <v>1</v>
      </c>
      <c r="I8053">
        <v>105</v>
      </c>
      <c r="J8053">
        <v>731</v>
      </c>
      <c r="K8053">
        <v>20190729</v>
      </c>
      <c r="L8053" s="78">
        <v>0.45833333333333331</v>
      </c>
      <c r="M8053">
        <v>7</v>
      </c>
    </row>
    <row r="8054" spans="1:13" x14ac:dyDescent="0.25">
      <c r="A8054" t="s">
        <v>51</v>
      </c>
      <c r="B8054" t="s">
        <v>52</v>
      </c>
      <c r="C8054">
        <v>2</v>
      </c>
      <c r="D8054">
        <v>90</v>
      </c>
      <c r="E8054">
        <v>40</v>
      </c>
      <c r="F8054">
        <v>88501</v>
      </c>
      <c r="G8054">
        <v>3</v>
      </c>
      <c r="H8054">
        <v>1</v>
      </c>
      <c r="I8054">
        <v>105</v>
      </c>
      <c r="J8054">
        <v>731</v>
      </c>
      <c r="K8054">
        <v>20190729</v>
      </c>
      <c r="L8054" s="78">
        <v>0.5</v>
      </c>
      <c r="M8054">
        <v>7</v>
      </c>
    </row>
    <row r="8055" spans="1:13" x14ac:dyDescent="0.25">
      <c r="A8055" t="s">
        <v>51</v>
      </c>
      <c r="B8055" t="s">
        <v>52</v>
      </c>
      <c r="C8055">
        <v>2</v>
      </c>
      <c r="D8055">
        <v>90</v>
      </c>
      <c r="E8055">
        <v>40</v>
      </c>
      <c r="F8055">
        <v>88501</v>
      </c>
      <c r="G8055">
        <v>3</v>
      </c>
      <c r="H8055">
        <v>1</v>
      </c>
      <c r="I8055">
        <v>105</v>
      </c>
      <c r="J8055">
        <v>731</v>
      </c>
      <c r="K8055">
        <v>20190729</v>
      </c>
      <c r="L8055" s="78">
        <v>0.54166666666666663</v>
      </c>
      <c r="M8055">
        <v>5</v>
      </c>
    </row>
    <row r="8056" spans="1:13" x14ac:dyDescent="0.25">
      <c r="A8056" t="s">
        <v>51</v>
      </c>
      <c r="B8056" t="s">
        <v>52</v>
      </c>
      <c r="C8056">
        <v>2</v>
      </c>
      <c r="D8056">
        <v>90</v>
      </c>
      <c r="E8056">
        <v>40</v>
      </c>
      <c r="F8056">
        <v>88501</v>
      </c>
      <c r="G8056">
        <v>3</v>
      </c>
      <c r="H8056">
        <v>1</v>
      </c>
      <c r="I8056">
        <v>105</v>
      </c>
      <c r="J8056">
        <v>731</v>
      </c>
      <c r="K8056">
        <v>20190729</v>
      </c>
      <c r="L8056" s="78">
        <v>0.58333333333333337</v>
      </c>
      <c r="M8056">
        <v>4</v>
      </c>
    </row>
    <row r="8057" spans="1:13" x14ac:dyDescent="0.25">
      <c r="A8057" t="s">
        <v>51</v>
      </c>
      <c r="B8057" t="s">
        <v>52</v>
      </c>
      <c r="C8057">
        <v>2</v>
      </c>
      <c r="D8057">
        <v>90</v>
      </c>
      <c r="E8057">
        <v>40</v>
      </c>
      <c r="F8057">
        <v>88501</v>
      </c>
      <c r="G8057">
        <v>3</v>
      </c>
      <c r="H8057">
        <v>1</v>
      </c>
      <c r="I8057">
        <v>105</v>
      </c>
      <c r="J8057">
        <v>731</v>
      </c>
      <c r="K8057">
        <v>20190729</v>
      </c>
      <c r="L8057" s="78">
        <v>0.625</v>
      </c>
      <c r="M8057">
        <v>6</v>
      </c>
    </row>
    <row r="8058" spans="1:13" x14ac:dyDescent="0.25">
      <c r="A8058" t="s">
        <v>51</v>
      </c>
      <c r="B8058" t="s">
        <v>52</v>
      </c>
      <c r="C8058">
        <v>2</v>
      </c>
      <c r="D8058">
        <v>90</v>
      </c>
      <c r="E8058">
        <v>40</v>
      </c>
      <c r="F8058">
        <v>88501</v>
      </c>
      <c r="G8058">
        <v>3</v>
      </c>
      <c r="H8058">
        <v>1</v>
      </c>
      <c r="I8058">
        <v>105</v>
      </c>
      <c r="J8058">
        <v>731</v>
      </c>
      <c r="K8058">
        <v>20190729</v>
      </c>
      <c r="L8058" s="78">
        <v>0.66666666666666663</v>
      </c>
      <c r="M8058">
        <v>4</v>
      </c>
    </row>
    <row r="8059" spans="1:13" x14ac:dyDescent="0.25">
      <c r="A8059" t="s">
        <v>51</v>
      </c>
      <c r="B8059" t="s">
        <v>52</v>
      </c>
      <c r="C8059">
        <v>2</v>
      </c>
      <c r="D8059">
        <v>90</v>
      </c>
      <c r="E8059">
        <v>40</v>
      </c>
      <c r="F8059">
        <v>88501</v>
      </c>
      <c r="G8059">
        <v>3</v>
      </c>
      <c r="H8059">
        <v>1</v>
      </c>
      <c r="I8059">
        <v>105</v>
      </c>
      <c r="J8059">
        <v>731</v>
      </c>
      <c r="K8059">
        <v>20190729</v>
      </c>
      <c r="L8059" s="78">
        <v>0.70833333333333337</v>
      </c>
      <c r="M8059">
        <v>5</v>
      </c>
    </row>
    <row r="8060" spans="1:13" x14ac:dyDescent="0.25">
      <c r="A8060" t="s">
        <v>51</v>
      </c>
      <c r="B8060" t="s">
        <v>52</v>
      </c>
      <c r="C8060">
        <v>2</v>
      </c>
      <c r="D8060">
        <v>90</v>
      </c>
      <c r="E8060">
        <v>40</v>
      </c>
      <c r="F8060">
        <v>88501</v>
      </c>
      <c r="G8060">
        <v>3</v>
      </c>
      <c r="H8060">
        <v>1</v>
      </c>
      <c r="I8060">
        <v>105</v>
      </c>
      <c r="J8060">
        <v>731</v>
      </c>
      <c r="K8060">
        <v>20190729</v>
      </c>
      <c r="L8060" s="78">
        <v>0.75</v>
      </c>
      <c r="M8060">
        <v>3</v>
      </c>
    </row>
    <row r="8061" spans="1:13" x14ac:dyDescent="0.25">
      <c r="A8061" t="s">
        <v>51</v>
      </c>
      <c r="B8061" t="s">
        <v>52</v>
      </c>
      <c r="C8061">
        <v>2</v>
      </c>
      <c r="D8061">
        <v>90</v>
      </c>
      <c r="E8061">
        <v>40</v>
      </c>
      <c r="F8061">
        <v>88501</v>
      </c>
      <c r="G8061">
        <v>3</v>
      </c>
      <c r="H8061">
        <v>1</v>
      </c>
      <c r="I8061">
        <v>105</v>
      </c>
      <c r="J8061">
        <v>731</v>
      </c>
      <c r="K8061">
        <v>20190729</v>
      </c>
      <c r="L8061" s="78">
        <v>0.79166666666666663</v>
      </c>
      <c r="M8061">
        <v>3</v>
      </c>
    </row>
    <row r="8062" spans="1:13" x14ac:dyDescent="0.25">
      <c r="A8062" t="s">
        <v>51</v>
      </c>
      <c r="B8062" t="s">
        <v>52</v>
      </c>
      <c r="C8062">
        <v>2</v>
      </c>
      <c r="D8062">
        <v>90</v>
      </c>
      <c r="E8062">
        <v>40</v>
      </c>
      <c r="F8062">
        <v>88501</v>
      </c>
      <c r="G8062">
        <v>3</v>
      </c>
      <c r="H8062">
        <v>1</v>
      </c>
      <c r="I8062">
        <v>105</v>
      </c>
      <c r="J8062">
        <v>731</v>
      </c>
      <c r="K8062">
        <v>20190729</v>
      </c>
      <c r="L8062" s="78">
        <v>0.83333333333333337</v>
      </c>
      <c r="M8062">
        <v>5</v>
      </c>
    </row>
    <row r="8063" spans="1:13" x14ac:dyDescent="0.25">
      <c r="A8063" t="s">
        <v>51</v>
      </c>
      <c r="B8063" t="s">
        <v>52</v>
      </c>
      <c r="C8063">
        <v>2</v>
      </c>
      <c r="D8063">
        <v>90</v>
      </c>
      <c r="E8063">
        <v>40</v>
      </c>
      <c r="F8063">
        <v>88501</v>
      </c>
      <c r="G8063">
        <v>3</v>
      </c>
      <c r="H8063">
        <v>1</v>
      </c>
      <c r="I8063">
        <v>105</v>
      </c>
      <c r="J8063">
        <v>731</v>
      </c>
      <c r="K8063">
        <v>20190729</v>
      </c>
      <c r="L8063" s="78">
        <v>0.875</v>
      </c>
      <c r="M8063">
        <v>5</v>
      </c>
    </row>
    <row r="8064" spans="1:13" x14ac:dyDescent="0.25">
      <c r="A8064" t="s">
        <v>51</v>
      </c>
      <c r="B8064" t="s">
        <v>52</v>
      </c>
      <c r="C8064">
        <v>2</v>
      </c>
      <c r="D8064">
        <v>90</v>
      </c>
      <c r="E8064">
        <v>40</v>
      </c>
      <c r="F8064">
        <v>88501</v>
      </c>
      <c r="G8064">
        <v>3</v>
      </c>
      <c r="H8064">
        <v>1</v>
      </c>
      <c r="I8064">
        <v>105</v>
      </c>
      <c r="J8064">
        <v>731</v>
      </c>
      <c r="K8064">
        <v>20190729</v>
      </c>
      <c r="L8064" s="78">
        <v>0.91666666666666663</v>
      </c>
      <c r="M8064">
        <v>9</v>
      </c>
    </row>
    <row r="8065" spans="1:13" x14ac:dyDescent="0.25">
      <c r="A8065" t="s">
        <v>51</v>
      </c>
      <c r="B8065" t="s">
        <v>52</v>
      </c>
      <c r="C8065">
        <v>2</v>
      </c>
      <c r="D8065">
        <v>90</v>
      </c>
      <c r="E8065">
        <v>40</v>
      </c>
      <c r="F8065">
        <v>88501</v>
      </c>
      <c r="G8065">
        <v>3</v>
      </c>
      <c r="H8065">
        <v>1</v>
      </c>
      <c r="I8065">
        <v>105</v>
      </c>
      <c r="J8065">
        <v>731</v>
      </c>
      <c r="K8065">
        <v>20190729</v>
      </c>
      <c r="L8065" s="78">
        <v>0.95833333333333337</v>
      </c>
      <c r="M8065">
        <v>6</v>
      </c>
    </row>
    <row r="8066" spans="1:13" x14ac:dyDescent="0.25">
      <c r="A8066" t="s">
        <v>51</v>
      </c>
      <c r="B8066" t="s">
        <v>52</v>
      </c>
      <c r="C8066">
        <v>2</v>
      </c>
      <c r="D8066">
        <v>90</v>
      </c>
      <c r="E8066">
        <v>40</v>
      </c>
      <c r="F8066">
        <v>88501</v>
      </c>
      <c r="G8066">
        <v>3</v>
      </c>
      <c r="H8066">
        <v>1</v>
      </c>
      <c r="I8066">
        <v>105</v>
      </c>
      <c r="J8066">
        <v>731</v>
      </c>
      <c r="K8066">
        <v>20190730</v>
      </c>
      <c r="L8066" s="78">
        <v>0</v>
      </c>
      <c r="M8066">
        <v>5</v>
      </c>
    </row>
    <row r="8067" spans="1:13" x14ac:dyDescent="0.25">
      <c r="A8067" t="s">
        <v>51</v>
      </c>
      <c r="B8067" t="s">
        <v>52</v>
      </c>
      <c r="C8067">
        <v>2</v>
      </c>
      <c r="D8067">
        <v>90</v>
      </c>
      <c r="E8067">
        <v>40</v>
      </c>
      <c r="F8067">
        <v>88501</v>
      </c>
      <c r="G8067">
        <v>3</v>
      </c>
      <c r="H8067">
        <v>1</v>
      </c>
      <c r="I8067">
        <v>105</v>
      </c>
      <c r="J8067">
        <v>731</v>
      </c>
      <c r="K8067">
        <v>20190730</v>
      </c>
      <c r="L8067" s="78">
        <v>4.1666666666666664E-2</v>
      </c>
      <c r="M8067">
        <v>3</v>
      </c>
    </row>
    <row r="8068" spans="1:13" x14ac:dyDescent="0.25">
      <c r="A8068" t="s">
        <v>51</v>
      </c>
      <c r="B8068" t="s">
        <v>52</v>
      </c>
      <c r="C8068">
        <v>2</v>
      </c>
      <c r="D8068">
        <v>90</v>
      </c>
      <c r="E8068">
        <v>40</v>
      </c>
      <c r="F8068">
        <v>88501</v>
      </c>
      <c r="G8068">
        <v>3</v>
      </c>
      <c r="H8068">
        <v>1</v>
      </c>
      <c r="I8068">
        <v>105</v>
      </c>
      <c r="J8068">
        <v>731</v>
      </c>
      <c r="K8068">
        <v>20190730</v>
      </c>
      <c r="L8068" s="78">
        <v>8.3333333333333329E-2</v>
      </c>
      <c r="M8068">
        <v>1</v>
      </c>
    </row>
    <row r="8069" spans="1:13" x14ac:dyDescent="0.25">
      <c r="A8069" t="s">
        <v>51</v>
      </c>
      <c r="B8069" t="s">
        <v>52</v>
      </c>
      <c r="C8069">
        <v>2</v>
      </c>
      <c r="D8069">
        <v>90</v>
      </c>
      <c r="E8069">
        <v>40</v>
      </c>
      <c r="F8069">
        <v>88501</v>
      </c>
      <c r="G8069">
        <v>3</v>
      </c>
      <c r="H8069">
        <v>1</v>
      </c>
      <c r="I8069">
        <v>105</v>
      </c>
      <c r="J8069">
        <v>731</v>
      </c>
      <c r="K8069">
        <v>20190730</v>
      </c>
      <c r="L8069" s="78">
        <v>0.125</v>
      </c>
      <c r="M8069">
        <v>2</v>
      </c>
    </row>
    <row r="8070" spans="1:13" x14ac:dyDescent="0.25">
      <c r="A8070" t="s">
        <v>51</v>
      </c>
      <c r="B8070" t="s">
        <v>52</v>
      </c>
      <c r="C8070">
        <v>2</v>
      </c>
      <c r="D8070">
        <v>90</v>
      </c>
      <c r="E8070">
        <v>40</v>
      </c>
      <c r="F8070">
        <v>88501</v>
      </c>
      <c r="G8070">
        <v>3</v>
      </c>
      <c r="H8070">
        <v>1</v>
      </c>
      <c r="I8070">
        <v>105</v>
      </c>
      <c r="J8070">
        <v>731</v>
      </c>
      <c r="K8070">
        <v>20190730</v>
      </c>
      <c r="L8070" s="78">
        <v>0.16666666666666666</v>
      </c>
      <c r="M8070">
        <v>2</v>
      </c>
    </row>
    <row r="8071" spans="1:13" x14ac:dyDescent="0.25">
      <c r="A8071" t="s">
        <v>51</v>
      </c>
      <c r="B8071" t="s">
        <v>52</v>
      </c>
      <c r="C8071">
        <v>2</v>
      </c>
      <c r="D8071">
        <v>90</v>
      </c>
      <c r="E8071">
        <v>40</v>
      </c>
      <c r="F8071">
        <v>88501</v>
      </c>
      <c r="G8071">
        <v>3</v>
      </c>
      <c r="H8071">
        <v>1</v>
      </c>
      <c r="I8071">
        <v>105</v>
      </c>
      <c r="J8071">
        <v>731</v>
      </c>
      <c r="K8071">
        <v>20190730</v>
      </c>
      <c r="L8071" s="78">
        <v>0.20833333333333334</v>
      </c>
      <c r="M8071">
        <v>3</v>
      </c>
    </row>
    <row r="8072" spans="1:13" x14ac:dyDescent="0.25">
      <c r="A8072" t="s">
        <v>51</v>
      </c>
      <c r="B8072" t="s">
        <v>52</v>
      </c>
      <c r="C8072">
        <v>2</v>
      </c>
      <c r="D8072">
        <v>90</v>
      </c>
      <c r="E8072">
        <v>40</v>
      </c>
      <c r="F8072">
        <v>88501</v>
      </c>
      <c r="G8072">
        <v>3</v>
      </c>
      <c r="H8072">
        <v>1</v>
      </c>
      <c r="I8072">
        <v>105</v>
      </c>
      <c r="J8072">
        <v>731</v>
      </c>
      <c r="K8072">
        <v>20190730</v>
      </c>
      <c r="L8072" s="78">
        <v>0.25</v>
      </c>
      <c r="M8072">
        <v>5</v>
      </c>
    </row>
    <row r="8073" spans="1:13" x14ac:dyDescent="0.25">
      <c r="A8073" t="s">
        <v>51</v>
      </c>
      <c r="B8073" t="s">
        <v>52</v>
      </c>
      <c r="C8073">
        <v>2</v>
      </c>
      <c r="D8073">
        <v>90</v>
      </c>
      <c r="E8073">
        <v>40</v>
      </c>
      <c r="F8073">
        <v>88501</v>
      </c>
      <c r="G8073">
        <v>3</v>
      </c>
      <c r="H8073">
        <v>1</v>
      </c>
      <c r="I8073">
        <v>105</v>
      </c>
      <c r="J8073">
        <v>731</v>
      </c>
      <c r="K8073">
        <v>20190730</v>
      </c>
      <c r="L8073" s="78">
        <v>0.29166666666666669</v>
      </c>
      <c r="M8073">
        <v>4</v>
      </c>
    </row>
    <row r="8074" spans="1:13" x14ac:dyDescent="0.25">
      <c r="A8074" t="s">
        <v>51</v>
      </c>
      <c r="B8074" t="s">
        <v>52</v>
      </c>
      <c r="C8074">
        <v>2</v>
      </c>
      <c r="D8074">
        <v>90</v>
      </c>
      <c r="E8074">
        <v>40</v>
      </c>
      <c r="F8074">
        <v>88501</v>
      </c>
      <c r="G8074">
        <v>3</v>
      </c>
      <c r="H8074">
        <v>1</v>
      </c>
      <c r="I8074">
        <v>105</v>
      </c>
      <c r="J8074">
        <v>731</v>
      </c>
      <c r="K8074">
        <v>20190730</v>
      </c>
      <c r="L8074" s="78">
        <v>0.33333333333333331</v>
      </c>
      <c r="M8074">
        <v>10</v>
      </c>
    </row>
    <row r="8075" spans="1:13" x14ac:dyDescent="0.25">
      <c r="A8075" t="s">
        <v>51</v>
      </c>
      <c r="B8075" t="s">
        <v>52</v>
      </c>
      <c r="C8075">
        <v>2</v>
      </c>
      <c r="D8075">
        <v>90</v>
      </c>
      <c r="E8075">
        <v>40</v>
      </c>
      <c r="F8075">
        <v>88501</v>
      </c>
      <c r="G8075">
        <v>3</v>
      </c>
      <c r="H8075">
        <v>1</v>
      </c>
      <c r="I8075">
        <v>105</v>
      </c>
      <c r="J8075">
        <v>731</v>
      </c>
      <c r="K8075">
        <v>20190730</v>
      </c>
      <c r="L8075" s="78">
        <v>0.375</v>
      </c>
      <c r="M8075">
        <v>10</v>
      </c>
    </row>
    <row r="8076" spans="1:13" x14ac:dyDescent="0.25">
      <c r="A8076" t="s">
        <v>51</v>
      </c>
      <c r="B8076" t="s">
        <v>52</v>
      </c>
      <c r="C8076">
        <v>2</v>
      </c>
      <c r="D8076">
        <v>90</v>
      </c>
      <c r="E8076">
        <v>40</v>
      </c>
      <c r="F8076">
        <v>88501</v>
      </c>
      <c r="G8076">
        <v>3</v>
      </c>
      <c r="H8076">
        <v>1</v>
      </c>
      <c r="I8076">
        <v>105</v>
      </c>
      <c r="J8076">
        <v>731</v>
      </c>
      <c r="K8076">
        <v>20190730</v>
      </c>
      <c r="L8076" s="78">
        <v>0.41666666666666669</v>
      </c>
      <c r="M8076">
        <v>9</v>
      </c>
    </row>
    <row r="8077" spans="1:13" x14ac:dyDescent="0.25">
      <c r="A8077" t="s">
        <v>51</v>
      </c>
      <c r="B8077" t="s">
        <v>52</v>
      </c>
      <c r="C8077">
        <v>2</v>
      </c>
      <c r="D8077">
        <v>90</v>
      </c>
      <c r="E8077">
        <v>40</v>
      </c>
      <c r="F8077">
        <v>88501</v>
      </c>
      <c r="G8077">
        <v>3</v>
      </c>
      <c r="H8077">
        <v>1</v>
      </c>
      <c r="I8077">
        <v>105</v>
      </c>
      <c r="J8077">
        <v>731</v>
      </c>
      <c r="K8077">
        <v>20190730</v>
      </c>
      <c r="L8077" s="78">
        <v>0.45833333333333331</v>
      </c>
      <c r="M8077">
        <v>14</v>
      </c>
    </row>
    <row r="8078" spans="1:13" x14ac:dyDescent="0.25">
      <c r="A8078" t="s">
        <v>51</v>
      </c>
      <c r="B8078" t="s">
        <v>52</v>
      </c>
      <c r="C8078">
        <v>2</v>
      </c>
      <c r="D8078">
        <v>90</v>
      </c>
      <c r="E8078">
        <v>40</v>
      </c>
      <c r="F8078">
        <v>88501</v>
      </c>
      <c r="G8078">
        <v>3</v>
      </c>
      <c r="H8078">
        <v>1</v>
      </c>
      <c r="I8078">
        <v>105</v>
      </c>
      <c r="J8078">
        <v>731</v>
      </c>
      <c r="K8078">
        <v>20190730</v>
      </c>
      <c r="L8078" s="78">
        <v>0.5</v>
      </c>
      <c r="M8078">
        <v>21</v>
      </c>
    </row>
    <row r="8079" spans="1:13" x14ac:dyDescent="0.25">
      <c r="A8079" t="s">
        <v>51</v>
      </c>
      <c r="B8079" t="s">
        <v>52</v>
      </c>
      <c r="C8079">
        <v>2</v>
      </c>
      <c r="D8079">
        <v>90</v>
      </c>
      <c r="E8079">
        <v>40</v>
      </c>
      <c r="F8079">
        <v>88501</v>
      </c>
      <c r="G8079">
        <v>3</v>
      </c>
      <c r="H8079">
        <v>1</v>
      </c>
      <c r="I8079">
        <v>105</v>
      </c>
      <c r="J8079">
        <v>731</v>
      </c>
      <c r="K8079">
        <v>20190730</v>
      </c>
      <c r="L8079" s="78">
        <v>0.54166666666666663</v>
      </c>
      <c r="M8079">
        <v>19</v>
      </c>
    </row>
    <row r="8080" spans="1:13" x14ac:dyDescent="0.25">
      <c r="A8080" t="s">
        <v>51</v>
      </c>
      <c r="B8080" t="s">
        <v>52</v>
      </c>
      <c r="C8080">
        <v>2</v>
      </c>
      <c r="D8080">
        <v>90</v>
      </c>
      <c r="E8080">
        <v>40</v>
      </c>
      <c r="F8080">
        <v>88501</v>
      </c>
      <c r="G8080">
        <v>3</v>
      </c>
      <c r="H8080">
        <v>1</v>
      </c>
      <c r="I8080">
        <v>105</v>
      </c>
      <c r="J8080">
        <v>731</v>
      </c>
      <c r="K8080">
        <v>20190730</v>
      </c>
      <c r="L8080" s="78">
        <v>0.58333333333333337</v>
      </c>
      <c r="M8080">
        <v>20</v>
      </c>
    </row>
    <row r="8081" spans="1:13" x14ac:dyDescent="0.25">
      <c r="A8081" t="s">
        <v>51</v>
      </c>
      <c r="B8081" t="s">
        <v>52</v>
      </c>
      <c r="C8081">
        <v>2</v>
      </c>
      <c r="D8081">
        <v>90</v>
      </c>
      <c r="E8081">
        <v>40</v>
      </c>
      <c r="F8081">
        <v>88501</v>
      </c>
      <c r="G8081">
        <v>3</v>
      </c>
      <c r="H8081">
        <v>1</v>
      </c>
      <c r="I8081">
        <v>105</v>
      </c>
      <c r="J8081">
        <v>731</v>
      </c>
      <c r="K8081">
        <v>20190730</v>
      </c>
      <c r="L8081" s="78">
        <v>0.625</v>
      </c>
      <c r="M8081">
        <v>11</v>
      </c>
    </row>
    <row r="8082" spans="1:13" x14ac:dyDescent="0.25">
      <c r="A8082" t="s">
        <v>51</v>
      </c>
      <c r="B8082" t="s">
        <v>52</v>
      </c>
      <c r="C8082">
        <v>2</v>
      </c>
      <c r="D8082">
        <v>90</v>
      </c>
      <c r="E8082">
        <v>40</v>
      </c>
      <c r="F8082">
        <v>88501</v>
      </c>
      <c r="G8082">
        <v>3</v>
      </c>
      <c r="H8082">
        <v>1</v>
      </c>
      <c r="I8082">
        <v>105</v>
      </c>
      <c r="J8082">
        <v>731</v>
      </c>
      <c r="K8082">
        <v>20190730</v>
      </c>
      <c r="L8082" s="78">
        <v>0.66666666666666663</v>
      </c>
      <c r="M8082">
        <v>7</v>
      </c>
    </row>
    <row r="8083" spans="1:13" x14ac:dyDescent="0.25">
      <c r="A8083" t="s">
        <v>51</v>
      </c>
      <c r="B8083" t="s">
        <v>52</v>
      </c>
      <c r="C8083">
        <v>2</v>
      </c>
      <c r="D8083">
        <v>90</v>
      </c>
      <c r="E8083">
        <v>40</v>
      </c>
      <c r="F8083">
        <v>88501</v>
      </c>
      <c r="G8083">
        <v>3</v>
      </c>
      <c r="H8083">
        <v>1</v>
      </c>
      <c r="I8083">
        <v>105</v>
      </c>
      <c r="J8083">
        <v>731</v>
      </c>
      <c r="K8083">
        <v>20190730</v>
      </c>
      <c r="L8083" s="78">
        <v>0.70833333333333337</v>
      </c>
      <c r="M8083">
        <v>5</v>
      </c>
    </row>
    <row r="8084" spans="1:13" x14ac:dyDescent="0.25">
      <c r="A8084" t="s">
        <v>51</v>
      </c>
      <c r="B8084" t="s">
        <v>52</v>
      </c>
      <c r="C8084">
        <v>2</v>
      </c>
      <c r="D8084">
        <v>90</v>
      </c>
      <c r="E8084">
        <v>40</v>
      </c>
      <c r="F8084">
        <v>88501</v>
      </c>
      <c r="G8084">
        <v>3</v>
      </c>
      <c r="H8084">
        <v>1</v>
      </c>
      <c r="I8084">
        <v>105</v>
      </c>
      <c r="J8084">
        <v>731</v>
      </c>
      <c r="K8084">
        <v>20190730</v>
      </c>
      <c r="L8084" s="78">
        <v>0.75</v>
      </c>
      <c r="M8084">
        <v>5</v>
      </c>
    </row>
    <row r="8085" spans="1:13" x14ac:dyDescent="0.25">
      <c r="A8085" t="s">
        <v>51</v>
      </c>
      <c r="B8085" t="s">
        <v>52</v>
      </c>
      <c r="C8085">
        <v>2</v>
      </c>
      <c r="D8085">
        <v>90</v>
      </c>
      <c r="E8085">
        <v>40</v>
      </c>
      <c r="F8085">
        <v>88501</v>
      </c>
      <c r="G8085">
        <v>3</v>
      </c>
      <c r="H8085">
        <v>1</v>
      </c>
      <c r="I8085">
        <v>105</v>
      </c>
      <c r="J8085">
        <v>731</v>
      </c>
      <c r="K8085">
        <v>20190730</v>
      </c>
      <c r="L8085" s="78">
        <v>0.79166666666666663</v>
      </c>
      <c r="M8085">
        <v>6</v>
      </c>
    </row>
    <row r="8086" spans="1:13" x14ac:dyDescent="0.25">
      <c r="A8086" t="s">
        <v>51</v>
      </c>
      <c r="B8086" t="s">
        <v>52</v>
      </c>
      <c r="C8086">
        <v>2</v>
      </c>
      <c r="D8086">
        <v>90</v>
      </c>
      <c r="E8086">
        <v>40</v>
      </c>
      <c r="F8086">
        <v>88501</v>
      </c>
      <c r="G8086">
        <v>3</v>
      </c>
      <c r="H8086">
        <v>1</v>
      </c>
      <c r="I8086">
        <v>105</v>
      </c>
      <c r="J8086">
        <v>731</v>
      </c>
      <c r="K8086">
        <v>20190730</v>
      </c>
      <c r="L8086" s="78">
        <v>0.83333333333333337</v>
      </c>
      <c r="M8086">
        <v>9</v>
      </c>
    </row>
    <row r="8087" spans="1:13" x14ac:dyDescent="0.25">
      <c r="A8087" t="s">
        <v>51</v>
      </c>
      <c r="B8087" t="s">
        <v>52</v>
      </c>
      <c r="C8087">
        <v>2</v>
      </c>
      <c r="D8087">
        <v>90</v>
      </c>
      <c r="E8087">
        <v>40</v>
      </c>
      <c r="F8087">
        <v>88501</v>
      </c>
      <c r="G8087">
        <v>3</v>
      </c>
      <c r="H8087">
        <v>1</v>
      </c>
      <c r="I8087">
        <v>105</v>
      </c>
      <c r="J8087">
        <v>731</v>
      </c>
      <c r="K8087">
        <v>20190730</v>
      </c>
      <c r="L8087" s="78">
        <v>0.875</v>
      </c>
      <c r="M8087">
        <v>11</v>
      </c>
    </row>
    <row r="8088" spans="1:13" x14ac:dyDescent="0.25">
      <c r="A8088" t="s">
        <v>51</v>
      </c>
      <c r="B8088" t="s">
        <v>52</v>
      </c>
      <c r="C8088">
        <v>2</v>
      </c>
      <c r="D8088">
        <v>90</v>
      </c>
      <c r="E8088">
        <v>40</v>
      </c>
      <c r="F8088">
        <v>88501</v>
      </c>
      <c r="G8088">
        <v>3</v>
      </c>
      <c r="H8088">
        <v>1</v>
      </c>
      <c r="I8088">
        <v>105</v>
      </c>
      <c r="J8088">
        <v>731</v>
      </c>
      <c r="K8088">
        <v>20190730</v>
      </c>
      <c r="L8088" s="78">
        <v>0.91666666666666663</v>
      </c>
      <c r="M8088">
        <v>9</v>
      </c>
    </row>
    <row r="8089" spans="1:13" x14ac:dyDescent="0.25">
      <c r="A8089" t="s">
        <v>51</v>
      </c>
      <c r="B8089" t="s">
        <v>52</v>
      </c>
      <c r="C8089">
        <v>2</v>
      </c>
      <c r="D8089">
        <v>90</v>
      </c>
      <c r="E8089">
        <v>40</v>
      </c>
      <c r="F8089">
        <v>88501</v>
      </c>
      <c r="G8089">
        <v>3</v>
      </c>
      <c r="H8089">
        <v>1</v>
      </c>
      <c r="I8089">
        <v>105</v>
      </c>
      <c r="J8089">
        <v>731</v>
      </c>
      <c r="K8089">
        <v>20190730</v>
      </c>
      <c r="L8089" s="78">
        <v>0.95833333333333337</v>
      </c>
      <c r="M8089">
        <v>9</v>
      </c>
    </row>
    <row r="8090" spans="1:13" x14ac:dyDescent="0.25">
      <c r="A8090" t="s">
        <v>51</v>
      </c>
      <c r="B8090" t="s">
        <v>52</v>
      </c>
      <c r="C8090">
        <v>2</v>
      </c>
      <c r="D8090">
        <v>90</v>
      </c>
      <c r="E8090">
        <v>40</v>
      </c>
      <c r="F8090">
        <v>88501</v>
      </c>
      <c r="G8090">
        <v>3</v>
      </c>
      <c r="H8090">
        <v>1</v>
      </c>
      <c r="I8090">
        <v>105</v>
      </c>
      <c r="J8090">
        <v>731</v>
      </c>
      <c r="K8090">
        <v>20190731</v>
      </c>
      <c r="L8090" s="78">
        <v>0</v>
      </c>
      <c r="M8090">
        <v>9</v>
      </c>
    </row>
    <row r="8091" spans="1:13" x14ac:dyDescent="0.25">
      <c r="A8091" t="s">
        <v>51</v>
      </c>
      <c r="B8091" t="s">
        <v>52</v>
      </c>
      <c r="C8091">
        <v>2</v>
      </c>
      <c r="D8091">
        <v>90</v>
      </c>
      <c r="E8091">
        <v>40</v>
      </c>
      <c r="F8091">
        <v>88501</v>
      </c>
      <c r="G8091">
        <v>3</v>
      </c>
      <c r="H8091">
        <v>1</v>
      </c>
      <c r="I8091">
        <v>105</v>
      </c>
      <c r="J8091">
        <v>731</v>
      </c>
      <c r="K8091">
        <v>20190731</v>
      </c>
      <c r="L8091" s="78">
        <v>4.1666666666666664E-2</v>
      </c>
      <c r="M8091">
        <v>9</v>
      </c>
    </row>
    <row r="8092" spans="1:13" x14ac:dyDescent="0.25">
      <c r="A8092" t="s">
        <v>51</v>
      </c>
      <c r="B8092" t="s">
        <v>52</v>
      </c>
      <c r="C8092">
        <v>2</v>
      </c>
      <c r="D8092">
        <v>90</v>
      </c>
      <c r="E8092">
        <v>40</v>
      </c>
      <c r="F8092">
        <v>88501</v>
      </c>
      <c r="G8092">
        <v>3</v>
      </c>
      <c r="H8092">
        <v>1</v>
      </c>
      <c r="I8092">
        <v>105</v>
      </c>
      <c r="J8092">
        <v>731</v>
      </c>
      <c r="K8092">
        <v>20190731</v>
      </c>
      <c r="L8092" s="78">
        <v>8.3333333333333329E-2</v>
      </c>
      <c r="M8092">
        <v>7</v>
      </c>
    </row>
    <row r="8093" spans="1:13" x14ac:dyDescent="0.25">
      <c r="A8093" t="s">
        <v>51</v>
      </c>
      <c r="B8093" t="s">
        <v>52</v>
      </c>
      <c r="C8093">
        <v>2</v>
      </c>
      <c r="D8093">
        <v>90</v>
      </c>
      <c r="E8093">
        <v>40</v>
      </c>
      <c r="F8093">
        <v>88501</v>
      </c>
      <c r="G8093">
        <v>3</v>
      </c>
      <c r="H8093">
        <v>1</v>
      </c>
      <c r="I8093">
        <v>105</v>
      </c>
      <c r="J8093">
        <v>731</v>
      </c>
      <c r="K8093">
        <v>20190731</v>
      </c>
      <c r="L8093" s="78">
        <v>0.125</v>
      </c>
      <c r="M8093">
        <v>5</v>
      </c>
    </row>
    <row r="8094" spans="1:13" x14ac:dyDescent="0.25">
      <c r="A8094" t="s">
        <v>51</v>
      </c>
      <c r="B8094" t="s">
        <v>52</v>
      </c>
      <c r="C8094">
        <v>2</v>
      </c>
      <c r="D8094">
        <v>90</v>
      </c>
      <c r="E8094">
        <v>40</v>
      </c>
      <c r="F8094">
        <v>88501</v>
      </c>
      <c r="G8094">
        <v>3</v>
      </c>
      <c r="H8094">
        <v>1</v>
      </c>
      <c r="I8094">
        <v>105</v>
      </c>
      <c r="J8094">
        <v>731</v>
      </c>
      <c r="K8094">
        <v>20190731</v>
      </c>
      <c r="L8094" s="78">
        <v>0.16666666666666666</v>
      </c>
      <c r="M8094">
        <v>5</v>
      </c>
    </row>
    <row r="8095" spans="1:13" x14ac:dyDescent="0.25">
      <c r="A8095" t="s">
        <v>51</v>
      </c>
      <c r="B8095" t="s">
        <v>52</v>
      </c>
      <c r="C8095">
        <v>2</v>
      </c>
      <c r="D8095">
        <v>90</v>
      </c>
      <c r="E8095">
        <v>40</v>
      </c>
      <c r="F8095">
        <v>88501</v>
      </c>
      <c r="G8095">
        <v>3</v>
      </c>
      <c r="H8095">
        <v>1</v>
      </c>
      <c r="I8095">
        <v>105</v>
      </c>
      <c r="J8095">
        <v>731</v>
      </c>
      <c r="K8095">
        <v>20190731</v>
      </c>
      <c r="L8095" s="78">
        <v>0.20833333333333334</v>
      </c>
      <c r="M8095">
        <v>5</v>
      </c>
    </row>
    <row r="8096" spans="1:13" x14ac:dyDescent="0.25">
      <c r="A8096" t="s">
        <v>51</v>
      </c>
      <c r="B8096" t="s">
        <v>52</v>
      </c>
      <c r="C8096">
        <v>2</v>
      </c>
      <c r="D8096">
        <v>90</v>
      </c>
      <c r="E8096">
        <v>40</v>
      </c>
      <c r="F8096">
        <v>88501</v>
      </c>
      <c r="G8096">
        <v>3</v>
      </c>
      <c r="H8096">
        <v>1</v>
      </c>
      <c r="I8096">
        <v>105</v>
      </c>
      <c r="J8096">
        <v>731</v>
      </c>
      <c r="K8096">
        <v>20190731</v>
      </c>
      <c r="L8096" s="78">
        <v>0.25</v>
      </c>
      <c r="M8096">
        <v>6</v>
      </c>
    </row>
    <row r="8097" spans="1:13" x14ac:dyDescent="0.25">
      <c r="A8097" t="s">
        <v>51</v>
      </c>
      <c r="B8097" t="s">
        <v>52</v>
      </c>
      <c r="C8097">
        <v>2</v>
      </c>
      <c r="D8097">
        <v>90</v>
      </c>
      <c r="E8097">
        <v>40</v>
      </c>
      <c r="F8097">
        <v>88501</v>
      </c>
      <c r="G8097">
        <v>3</v>
      </c>
      <c r="H8097">
        <v>1</v>
      </c>
      <c r="I8097">
        <v>105</v>
      </c>
      <c r="J8097">
        <v>731</v>
      </c>
      <c r="K8097">
        <v>20190731</v>
      </c>
      <c r="L8097" s="78">
        <v>0.29166666666666669</v>
      </c>
      <c r="M8097">
        <v>8</v>
      </c>
    </row>
    <row r="8098" spans="1:13" x14ac:dyDescent="0.25">
      <c r="A8098" t="s">
        <v>51</v>
      </c>
      <c r="B8098" t="s">
        <v>52</v>
      </c>
      <c r="C8098">
        <v>2</v>
      </c>
      <c r="D8098">
        <v>90</v>
      </c>
      <c r="E8098">
        <v>40</v>
      </c>
      <c r="F8098">
        <v>88501</v>
      </c>
      <c r="G8098">
        <v>3</v>
      </c>
      <c r="H8098">
        <v>1</v>
      </c>
      <c r="I8098">
        <v>105</v>
      </c>
      <c r="J8098">
        <v>731</v>
      </c>
      <c r="K8098">
        <v>20190731</v>
      </c>
      <c r="L8098" s="78">
        <v>0.33333333333333331</v>
      </c>
      <c r="M8098">
        <v>7</v>
      </c>
    </row>
    <row r="8099" spans="1:13" x14ac:dyDescent="0.25">
      <c r="A8099" t="s">
        <v>51</v>
      </c>
      <c r="B8099" t="s">
        <v>52</v>
      </c>
      <c r="C8099">
        <v>2</v>
      </c>
      <c r="D8099">
        <v>90</v>
      </c>
      <c r="E8099">
        <v>40</v>
      </c>
      <c r="F8099">
        <v>88501</v>
      </c>
      <c r="G8099">
        <v>3</v>
      </c>
      <c r="H8099">
        <v>1</v>
      </c>
      <c r="I8099">
        <v>105</v>
      </c>
      <c r="J8099">
        <v>731</v>
      </c>
      <c r="K8099">
        <v>20190731</v>
      </c>
      <c r="L8099" s="78">
        <v>0.375</v>
      </c>
      <c r="M8099">
        <v>8</v>
      </c>
    </row>
    <row r="8100" spans="1:13" x14ac:dyDescent="0.25">
      <c r="A8100" t="s">
        <v>51</v>
      </c>
      <c r="B8100" t="s">
        <v>52</v>
      </c>
      <c r="C8100">
        <v>2</v>
      </c>
      <c r="D8100">
        <v>90</v>
      </c>
      <c r="E8100">
        <v>40</v>
      </c>
      <c r="F8100">
        <v>88501</v>
      </c>
      <c r="G8100">
        <v>3</v>
      </c>
      <c r="H8100">
        <v>1</v>
      </c>
      <c r="I8100">
        <v>105</v>
      </c>
      <c r="J8100">
        <v>731</v>
      </c>
      <c r="K8100">
        <v>20190731</v>
      </c>
      <c r="L8100" s="78">
        <v>0.41666666666666669</v>
      </c>
      <c r="M8100">
        <v>7</v>
      </c>
    </row>
    <row r="8101" spans="1:13" x14ac:dyDescent="0.25">
      <c r="A8101" t="s">
        <v>51</v>
      </c>
      <c r="B8101" t="s">
        <v>52</v>
      </c>
      <c r="C8101">
        <v>2</v>
      </c>
      <c r="D8101">
        <v>90</v>
      </c>
      <c r="E8101">
        <v>40</v>
      </c>
      <c r="F8101">
        <v>88501</v>
      </c>
      <c r="G8101">
        <v>3</v>
      </c>
      <c r="H8101">
        <v>1</v>
      </c>
      <c r="I8101">
        <v>105</v>
      </c>
      <c r="J8101">
        <v>731</v>
      </c>
      <c r="K8101">
        <v>20190731</v>
      </c>
      <c r="L8101" s="78">
        <v>0.45833333333333331</v>
      </c>
      <c r="M8101">
        <v>7</v>
      </c>
    </row>
    <row r="8102" spans="1:13" x14ac:dyDescent="0.25">
      <c r="A8102" t="s">
        <v>51</v>
      </c>
      <c r="B8102" t="s">
        <v>52</v>
      </c>
      <c r="C8102">
        <v>2</v>
      </c>
      <c r="D8102">
        <v>90</v>
      </c>
      <c r="E8102">
        <v>40</v>
      </c>
      <c r="F8102">
        <v>88501</v>
      </c>
      <c r="G8102">
        <v>3</v>
      </c>
      <c r="H8102">
        <v>1</v>
      </c>
      <c r="I8102">
        <v>105</v>
      </c>
      <c r="J8102">
        <v>731</v>
      </c>
      <c r="K8102">
        <v>20190731</v>
      </c>
      <c r="L8102" s="78">
        <v>0.5</v>
      </c>
      <c r="M8102">
        <v>6</v>
      </c>
    </row>
    <row r="8103" spans="1:13" x14ac:dyDescent="0.25">
      <c r="A8103" t="s">
        <v>51</v>
      </c>
      <c r="B8103" t="s">
        <v>52</v>
      </c>
      <c r="C8103">
        <v>2</v>
      </c>
      <c r="D8103">
        <v>90</v>
      </c>
      <c r="E8103">
        <v>40</v>
      </c>
      <c r="F8103">
        <v>88501</v>
      </c>
      <c r="G8103">
        <v>3</v>
      </c>
      <c r="H8103">
        <v>1</v>
      </c>
      <c r="I8103">
        <v>105</v>
      </c>
      <c r="J8103">
        <v>731</v>
      </c>
      <c r="K8103">
        <v>20190731</v>
      </c>
      <c r="L8103" s="78">
        <v>0.54166666666666663</v>
      </c>
      <c r="M8103">
        <v>6</v>
      </c>
    </row>
    <row r="8104" spans="1:13" x14ac:dyDescent="0.25">
      <c r="A8104" t="s">
        <v>51</v>
      </c>
      <c r="B8104" t="s">
        <v>52</v>
      </c>
      <c r="C8104">
        <v>2</v>
      </c>
      <c r="D8104">
        <v>90</v>
      </c>
      <c r="E8104">
        <v>40</v>
      </c>
      <c r="F8104">
        <v>88501</v>
      </c>
      <c r="G8104">
        <v>3</v>
      </c>
      <c r="H8104">
        <v>1</v>
      </c>
      <c r="I8104">
        <v>105</v>
      </c>
      <c r="J8104">
        <v>731</v>
      </c>
      <c r="K8104">
        <v>20190731</v>
      </c>
      <c r="L8104" s="78">
        <v>0.58333333333333337</v>
      </c>
      <c r="M8104">
        <v>7</v>
      </c>
    </row>
    <row r="8105" spans="1:13" x14ac:dyDescent="0.25">
      <c r="A8105" t="s">
        <v>51</v>
      </c>
      <c r="B8105" t="s">
        <v>52</v>
      </c>
      <c r="C8105">
        <v>2</v>
      </c>
      <c r="D8105">
        <v>90</v>
      </c>
      <c r="E8105">
        <v>40</v>
      </c>
      <c r="F8105">
        <v>88501</v>
      </c>
      <c r="G8105">
        <v>3</v>
      </c>
      <c r="H8105">
        <v>1</v>
      </c>
      <c r="I8105">
        <v>105</v>
      </c>
      <c r="J8105">
        <v>731</v>
      </c>
      <c r="K8105">
        <v>20190731</v>
      </c>
      <c r="L8105" s="78">
        <v>0.625</v>
      </c>
      <c r="M8105">
        <v>6</v>
      </c>
    </row>
    <row r="8106" spans="1:13" x14ac:dyDescent="0.25">
      <c r="A8106" t="s">
        <v>51</v>
      </c>
      <c r="B8106" t="s">
        <v>52</v>
      </c>
      <c r="C8106">
        <v>2</v>
      </c>
      <c r="D8106">
        <v>90</v>
      </c>
      <c r="E8106">
        <v>40</v>
      </c>
      <c r="F8106">
        <v>88501</v>
      </c>
      <c r="G8106">
        <v>3</v>
      </c>
      <c r="H8106">
        <v>1</v>
      </c>
      <c r="I8106">
        <v>105</v>
      </c>
      <c r="J8106">
        <v>731</v>
      </c>
      <c r="K8106">
        <v>20190731</v>
      </c>
      <c r="L8106" s="78">
        <v>0.66666666666666663</v>
      </c>
      <c r="M8106">
        <v>9</v>
      </c>
    </row>
    <row r="8107" spans="1:13" x14ac:dyDescent="0.25">
      <c r="A8107" t="s">
        <v>51</v>
      </c>
      <c r="B8107" t="s">
        <v>52</v>
      </c>
      <c r="C8107">
        <v>2</v>
      </c>
      <c r="D8107">
        <v>90</v>
      </c>
      <c r="E8107">
        <v>40</v>
      </c>
      <c r="F8107">
        <v>88501</v>
      </c>
      <c r="G8107">
        <v>3</v>
      </c>
      <c r="H8107">
        <v>1</v>
      </c>
      <c r="I8107">
        <v>105</v>
      </c>
      <c r="J8107">
        <v>731</v>
      </c>
      <c r="K8107">
        <v>20190731</v>
      </c>
      <c r="L8107" s="78">
        <v>0.70833333333333337</v>
      </c>
      <c r="M8107">
        <v>9</v>
      </c>
    </row>
    <row r="8108" spans="1:13" x14ac:dyDescent="0.25">
      <c r="A8108" t="s">
        <v>51</v>
      </c>
      <c r="B8108" t="s">
        <v>52</v>
      </c>
      <c r="C8108">
        <v>2</v>
      </c>
      <c r="D8108">
        <v>90</v>
      </c>
      <c r="E8108">
        <v>40</v>
      </c>
      <c r="F8108">
        <v>88501</v>
      </c>
      <c r="G8108">
        <v>3</v>
      </c>
      <c r="H8108">
        <v>1</v>
      </c>
      <c r="I8108">
        <v>105</v>
      </c>
      <c r="J8108">
        <v>731</v>
      </c>
      <c r="K8108">
        <v>20190731</v>
      </c>
      <c r="L8108" s="78">
        <v>0.75</v>
      </c>
      <c r="M8108">
        <v>6</v>
      </c>
    </row>
    <row r="8109" spans="1:13" x14ac:dyDescent="0.25">
      <c r="A8109" t="s">
        <v>51</v>
      </c>
      <c r="B8109" t="s">
        <v>52</v>
      </c>
      <c r="C8109">
        <v>2</v>
      </c>
      <c r="D8109">
        <v>90</v>
      </c>
      <c r="E8109">
        <v>40</v>
      </c>
      <c r="F8109">
        <v>88501</v>
      </c>
      <c r="G8109">
        <v>3</v>
      </c>
      <c r="H8109">
        <v>1</v>
      </c>
      <c r="I8109">
        <v>105</v>
      </c>
      <c r="J8109">
        <v>731</v>
      </c>
      <c r="K8109">
        <v>20190731</v>
      </c>
      <c r="L8109" s="78">
        <v>0.79166666666666663</v>
      </c>
      <c r="M8109">
        <v>5</v>
      </c>
    </row>
    <row r="8110" spans="1:13" x14ac:dyDescent="0.25">
      <c r="A8110" t="s">
        <v>51</v>
      </c>
      <c r="B8110" t="s">
        <v>52</v>
      </c>
      <c r="C8110">
        <v>2</v>
      </c>
      <c r="D8110">
        <v>90</v>
      </c>
      <c r="E8110">
        <v>40</v>
      </c>
      <c r="F8110">
        <v>88501</v>
      </c>
      <c r="G8110">
        <v>3</v>
      </c>
      <c r="H8110">
        <v>1</v>
      </c>
      <c r="I8110">
        <v>105</v>
      </c>
      <c r="J8110">
        <v>731</v>
      </c>
      <c r="K8110">
        <v>20190731</v>
      </c>
      <c r="L8110" s="78">
        <v>0.83333333333333337</v>
      </c>
      <c r="M8110">
        <v>6</v>
      </c>
    </row>
    <row r="8111" spans="1:13" x14ac:dyDescent="0.25">
      <c r="A8111" t="s">
        <v>51</v>
      </c>
      <c r="B8111" t="s">
        <v>52</v>
      </c>
      <c r="C8111">
        <v>2</v>
      </c>
      <c r="D8111">
        <v>90</v>
      </c>
      <c r="E8111">
        <v>40</v>
      </c>
      <c r="F8111">
        <v>88501</v>
      </c>
      <c r="G8111">
        <v>3</v>
      </c>
      <c r="H8111">
        <v>1</v>
      </c>
      <c r="I8111">
        <v>105</v>
      </c>
      <c r="J8111">
        <v>731</v>
      </c>
      <c r="K8111">
        <v>20190731</v>
      </c>
      <c r="L8111" s="78">
        <v>0.875</v>
      </c>
      <c r="M8111">
        <v>25</v>
      </c>
    </row>
    <row r="8112" spans="1:13" x14ac:dyDescent="0.25">
      <c r="A8112" t="s">
        <v>51</v>
      </c>
      <c r="B8112" t="s">
        <v>52</v>
      </c>
      <c r="C8112">
        <v>2</v>
      </c>
      <c r="D8112">
        <v>90</v>
      </c>
      <c r="E8112">
        <v>40</v>
      </c>
      <c r="F8112">
        <v>88501</v>
      </c>
      <c r="G8112">
        <v>3</v>
      </c>
      <c r="H8112">
        <v>1</v>
      </c>
      <c r="I8112">
        <v>105</v>
      </c>
      <c r="J8112">
        <v>731</v>
      </c>
      <c r="K8112">
        <v>20190731</v>
      </c>
      <c r="L8112" s="78">
        <v>0.91666666666666663</v>
      </c>
      <c r="M8112">
        <v>36</v>
      </c>
    </row>
    <row r="8113" spans="1:13" x14ac:dyDescent="0.25">
      <c r="A8113" t="s">
        <v>51</v>
      </c>
      <c r="B8113" t="s">
        <v>52</v>
      </c>
      <c r="C8113">
        <v>2</v>
      </c>
      <c r="D8113">
        <v>90</v>
      </c>
      <c r="E8113">
        <v>40</v>
      </c>
      <c r="F8113">
        <v>88501</v>
      </c>
      <c r="G8113">
        <v>3</v>
      </c>
      <c r="H8113">
        <v>1</v>
      </c>
      <c r="I8113">
        <v>105</v>
      </c>
      <c r="J8113">
        <v>731</v>
      </c>
      <c r="K8113">
        <v>20190731</v>
      </c>
      <c r="L8113" s="78">
        <v>0.95833333333333337</v>
      </c>
      <c r="M8113">
        <v>44</v>
      </c>
    </row>
    <row r="8114" spans="1:13" x14ac:dyDescent="0.25">
      <c r="A8114" t="s">
        <v>51</v>
      </c>
      <c r="B8114" t="s">
        <v>52</v>
      </c>
      <c r="C8114">
        <v>2</v>
      </c>
      <c r="D8114">
        <v>90</v>
      </c>
      <c r="E8114">
        <v>40</v>
      </c>
      <c r="F8114">
        <v>88501</v>
      </c>
      <c r="G8114">
        <v>3</v>
      </c>
      <c r="H8114">
        <v>1</v>
      </c>
      <c r="I8114">
        <v>105</v>
      </c>
      <c r="J8114">
        <v>731</v>
      </c>
      <c r="K8114">
        <v>20190801</v>
      </c>
      <c r="L8114" s="78">
        <v>0</v>
      </c>
      <c r="M8114">
        <v>22</v>
      </c>
    </row>
    <row r="8115" spans="1:13" x14ac:dyDescent="0.25">
      <c r="A8115" t="s">
        <v>51</v>
      </c>
      <c r="B8115" t="s">
        <v>52</v>
      </c>
      <c r="C8115">
        <v>2</v>
      </c>
      <c r="D8115">
        <v>90</v>
      </c>
      <c r="E8115">
        <v>40</v>
      </c>
      <c r="F8115">
        <v>88501</v>
      </c>
      <c r="G8115">
        <v>3</v>
      </c>
      <c r="H8115">
        <v>1</v>
      </c>
      <c r="I8115">
        <v>105</v>
      </c>
      <c r="J8115">
        <v>731</v>
      </c>
      <c r="K8115">
        <v>20190801</v>
      </c>
      <c r="L8115" s="78">
        <v>4.1666666666666664E-2</v>
      </c>
      <c r="M8115">
        <v>7</v>
      </c>
    </row>
    <row r="8116" spans="1:13" x14ac:dyDescent="0.25">
      <c r="A8116" t="s">
        <v>51</v>
      </c>
      <c r="B8116" t="s">
        <v>52</v>
      </c>
      <c r="C8116">
        <v>2</v>
      </c>
      <c r="D8116">
        <v>90</v>
      </c>
      <c r="E8116">
        <v>40</v>
      </c>
      <c r="F8116">
        <v>88501</v>
      </c>
      <c r="G8116">
        <v>3</v>
      </c>
      <c r="H8116">
        <v>1</v>
      </c>
      <c r="I8116">
        <v>105</v>
      </c>
      <c r="J8116">
        <v>731</v>
      </c>
      <c r="K8116">
        <v>20190801</v>
      </c>
      <c r="L8116" s="78">
        <v>8.3333333333333329E-2</v>
      </c>
      <c r="M8116">
        <v>6</v>
      </c>
    </row>
    <row r="8117" spans="1:13" x14ac:dyDescent="0.25">
      <c r="A8117" t="s">
        <v>51</v>
      </c>
      <c r="B8117" t="s">
        <v>52</v>
      </c>
      <c r="C8117">
        <v>2</v>
      </c>
      <c r="D8117">
        <v>90</v>
      </c>
      <c r="E8117">
        <v>40</v>
      </c>
      <c r="F8117">
        <v>88501</v>
      </c>
      <c r="G8117">
        <v>3</v>
      </c>
      <c r="H8117">
        <v>1</v>
      </c>
      <c r="I8117">
        <v>105</v>
      </c>
      <c r="J8117">
        <v>731</v>
      </c>
      <c r="K8117">
        <v>20190801</v>
      </c>
      <c r="L8117" s="78">
        <v>0.125</v>
      </c>
      <c r="M8117">
        <v>7</v>
      </c>
    </row>
    <row r="8118" spans="1:13" x14ac:dyDescent="0.25">
      <c r="A8118" t="s">
        <v>51</v>
      </c>
      <c r="B8118" t="s">
        <v>52</v>
      </c>
      <c r="C8118">
        <v>2</v>
      </c>
      <c r="D8118">
        <v>90</v>
      </c>
      <c r="E8118">
        <v>40</v>
      </c>
      <c r="F8118">
        <v>88501</v>
      </c>
      <c r="G8118">
        <v>3</v>
      </c>
      <c r="H8118">
        <v>1</v>
      </c>
      <c r="I8118">
        <v>105</v>
      </c>
      <c r="J8118">
        <v>731</v>
      </c>
      <c r="K8118">
        <v>20190801</v>
      </c>
      <c r="L8118" s="78">
        <v>0.16666666666666666</v>
      </c>
      <c r="M8118">
        <v>7</v>
      </c>
    </row>
    <row r="8119" spans="1:13" x14ac:dyDescent="0.25">
      <c r="A8119" t="s">
        <v>51</v>
      </c>
      <c r="B8119" t="s">
        <v>52</v>
      </c>
      <c r="C8119">
        <v>2</v>
      </c>
      <c r="D8119">
        <v>90</v>
      </c>
      <c r="E8119">
        <v>40</v>
      </c>
      <c r="F8119">
        <v>88501</v>
      </c>
      <c r="G8119">
        <v>3</v>
      </c>
      <c r="H8119">
        <v>1</v>
      </c>
      <c r="I8119">
        <v>105</v>
      </c>
      <c r="J8119">
        <v>731</v>
      </c>
      <c r="K8119">
        <v>20190801</v>
      </c>
      <c r="L8119" s="78">
        <v>0.20833333333333334</v>
      </c>
      <c r="M8119">
        <v>9</v>
      </c>
    </row>
    <row r="8120" spans="1:13" x14ac:dyDescent="0.25">
      <c r="A8120" t="s">
        <v>51</v>
      </c>
      <c r="B8120" t="s">
        <v>52</v>
      </c>
      <c r="C8120">
        <v>2</v>
      </c>
      <c r="D8120">
        <v>90</v>
      </c>
      <c r="E8120">
        <v>40</v>
      </c>
      <c r="F8120">
        <v>88501</v>
      </c>
      <c r="G8120">
        <v>3</v>
      </c>
      <c r="H8120">
        <v>1</v>
      </c>
      <c r="I8120">
        <v>105</v>
      </c>
      <c r="J8120">
        <v>731</v>
      </c>
      <c r="K8120">
        <v>20190801</v>
      </c>
      <c r="L8120" s="78">
        <v>0.25</v>
      </c>
      <c r="M8120">
        <v>9</v>
      </c>
    </row>
    <row r="8121" spans="1:13" x14ac:dyDescent="0.25">
      <c r="A8121" t="s">
        <v>51</v>
      </c>
      <c r="B8121" t="s">
        <v>52</v>
      </c>
      <c r="C8121">
        <v>2</v>
      </c>
      <c r="D8121">
        <v>90</v>
      </c>
      <c r="E8121">
        <v>40</v>
      </c>
      <c r="F8121">
        <v>88501</v>
      </c>
      <c r="G8121">
        <v>3</v>
      </c>
      <c r="H8121">
        <v>1</v>
      </c>
      <c r="I8121">
        <v>105</v>
      </c>
      <c r="J8121">
        <v>731</v>
      </c>
      <c r="K8121">
        <v>20190801</v>
      </c>
      <c r="L8121" s="78">
        <v>0.29166666666666669</v>
      </c>
      <c r="M8121">
        <v>9</v>
      </c>
    </row>
    <row r="8122" spans="1:13" x14ac:dyDescent="0.25">
      <c r="A8122" t="s">
        <v>51</v>
      </c>
      <c r="B8122" t="s">
        <v>52</v>
      </c>
      <c r="C8122">
        <v>2</v>
      </c>
      <c r="D8122">
        <v>90</v>
      </c>
      <c r="E8122">
        <v>40</v>
      </c>
      <c r="F8122">
        <v>88501</v>
      </c>
      <c r="G8122">
        <v>3</v>
      </c>
      <c r="H8122">
        <v>1</v>
      </c>
      <c r="I8122">
        <v>105</v>
      </c>
      <c r="J8122">
        <v>731</v>
      </c>
      <c r="K8122">
        <v>20190801</v>
      </c>
      <c r="L8122" s="78">
        <v>0.33333333333333331</v>
      </c>
      <c r="M8122">
        <v>10</v>
      </c>
    </row>
    <row r="8123" spans="1:13" x14ac:dyDescent="0.25">
      <c r="A8123" t="s">
        <v>51</v>
      </c>
      <c r="B8123" t="s">
        <v>52</v>
      </c>
      <c r="C8123">
        <v>2</v>
      </c>
      <c r="D8123">
        <v>90</v>
      </c>
      <c r="E8123">
        <v>40</v>
      </c>
      <c r="F8123">
        <v>88501</v>
      </c>
      <c r="G8123">
        <v>3</v>
      </c>
      <c r="H8123">
        <v>1</v>
      </c>
      <c r="I8123">
        <v>105</v>
      </c>
      <c r="J8123">
        <v>731</v>
      </c>
      <c r="K8123">
        <v>20190801</v>
      </c>
      <c r="L8123" s="78">
        <v>0.375</v>
      </c>
      <c r="M8123">
        <v>7</v>
      </c>
    </row>
    <row r="8124" spans="1:13" x14ac:dyDescent="0.25">
      <c r="A8124" t="s">
        <v>51</v>
      </c>
      <c r="B8124" t="s">
        <v>52</v>
      </c>
      <c r="C8124">
        <v>2</v>
      </c>
      <c r="D8124">
        <v>90</v>
      </c>
      <c r="E8124">
        <v>40</v>
      </c>
      <c r="F8124">
        <v>88501</v>
      </c>
      <c r="G8124">
        <v>3</v>
      </c>
      <c r="H8124">
        <v>1</v>
      </c>
      <c r="I8124">
        <v>105</v>
      </c>
      <c r="J8124">
        <v>731</v>
      </c>
      <c r="K8124">
        <v>20190801</v>
      </c>
      <c r="L8124" s="78">
        <v>0.41666666666666669</v>
      </c>
      <c r="M8124">
        <v>11</v>
      </c>
    </row>
    <row r="8125" spans="1:13" x14ac:dyDescent="0.25">
      <c r="A8125" t="s">
        <v>51</v>
      </c>
      <c r="B8125" t="s">
        <v>52</v>
      </c>
      <c r="C8125">
        <v>2</v>
      </c>
      <c r="D8125">
        <v>90</v>
      </c>
      <c r="E8125">
        <v>40</v>
      </c>
      <c r="F8125">
        <v>88501</v>
      </c>
      <c r="G8125">
        <v>3</v>
      </c>
      <c r="H8125">
        <v>1</v>
      </c>
      <c r="I8125">
        <v>105</v>
      </c>
      <c r="J8125">
        <v>731</v>
      </c>
      <c r="K8125">
        <v>20190801</v>
      </c>
      <c r="L8125" s="78">
        <v>0.45833333333333331</v>
      </c>
      <c r="M8125">
        <v>17</v>
      </c>
    </row>
    <row r="8126" spans="1:13" x14ac:dyDescent="0.25">
      <c r="A8126" t="s">
        <v>51</v>
      </c>
      <c r="B8126" t="s">
        <v>52</v>
      </c>
      <c r="C8126">
        <v>2</v>
      </c>
      <c r="D8126">
        <v>90</v>
      </c>
      <c r="E8126">
        <v>40</v>
      </c>
      <c r="F8126">
        <v>88501</v>
      </c>
      <c r="G8126">
        <v>3</v>
      </c>
      <c r="H8126">
        <v>1</v>
      </c>
      <c r="I8126">
        <v>105</v>
      </c>
      <c r="J8126">
        <v>731</v>
      </c>
      <c r="K8126">
        <v>20190801</v>
      </c>
      <c r="L8126" s="78">
        <v>0.5</v>
      </c>
      <c r="M8126">
        <v>9</v>
      </c>
    </row>
    <row r="8127" spans="1:13" x14ac:dyDescent="0.25">
      <c r="A8127" t="s">
        <v>51</v>
      </c>
      <c r="B8127" t="s">
        <v>52</v>
      </c>
      <c r="C8127">
        <v>2</v>
      </c>
      <c r="D8127">
        <v>90</v>
      </c>
      <c r="E8127">
        <v>40</v>
      </c>
      <c r="F8127">
        <v>88501</v>
      </c>
      <c r="G8127">
        <v>3</v>
      </c>
      <c r="H8127">
        <v>1</v>
      </c>
      <c r="I8127">
        <v>105</v>
      </c>
      <c r="J8127">
        <v>731</v>
      </c>
      <c r="K8127">
        <v>20190801</v>
      </c>
      <c r="L8127" s="78">
        <v>0.54166666666666663</v>
      </c>
      <c r="M8127">
        <v>17</v>
      </c>
    </row>
    <row r="8128" spans="1:13" x14ac:dyDescent="0.25">
      <c r="A8128" t="s">
        <v>51</v>
      </c>
      <c r="B8128" t="s">
        <v>52</v>
      </c>
      <c r="C8128">
        <v>2</v>
      </c>
      <c r="D8128">
        <v>90</v>
      </c>
      <c r="E8128">
        <v>40</v>
      </c>
      <c r="F8128">
        <v>88501</v>
      </c>
      <c r="G8128">
        <v>3</v>
      </c>
      <c r="H8128">
        <v>1</v>
      </c>
      <c r="I8128">
        <v>105</v>
      </c>
      <c r="J8128">
        <v>731</v>
      </c>
      <c r="K8128">
        <v>20190801</v>
      </c>
      <c r="L8128" s="78">
        <v>0.58333333333333337</v>
      </c>
      <c r="M8128">
        <v>17</v>
      </c>
    </row>
    <row r="8129" spans="1:13" x14ac:dyDescent="0.25">
      <c r="A8129" t="s">
        <v>51</v>
      </c>
      <c r="B8129" t="s">
        <v>52</v>
      </c>
      <c r="C8129">
        <v>2</v>
      </c>
      <c r="D8129">
        <v>90</v>
      </c>
      <c r="E8129">
        <v>40</v>
      </c>
      <c r="F8129">
        <v>88501</v>
      </c>
      <c r="G8129">
        <v>3</v>
      </c>
      <c r="H8129">
        <v>1</v>
      </c>
      <c r="I8129">
        <v>105</v>
      </c>
      <c r="J8129">
        <v>731</v>
      </c>
      <c r="K8129">
        <v>20190801</v>
      </c>
      <c r="L8129" s="78">
        <v>0.625</v>
      </c>
      <c r="M8129">
        <v>15</v>
      </c>
    </row>
    <row r="8130" spans="1:13" x14ac:dyDescent="0.25">
      <c r="A8130" t="s">
        <v>51</v>
      </c>
      <c r="B8130" t="s">
        <v>52</v>
      </c>
      <c r="C8130">
        <v>2</v>
      </c>
      <c r="D8130">
        <v>90</v>
      </c>
      <c r="E8130">
        <v>40</v>
      </c>
      <c r="F8130">
        <v>88501</v>
      </c>
      <c r="G8130">
        <v>3</v>
      </c>
      <c r="H8130">
        <v>1</v>
      </c>
      <c r="I8130">
        <v>105</v>
      </c>
      <c r="J8130">
        <v>731</v>
      </c>
      <c r="K8130">
        <v>20190801</v>
      </c>
      <c r="L8130" s="78">
        <v>0.66666666666666663</v>
      </c>
      <c r="M8130">
        <v>14</v>
      </c>
    </row>
    <row r="8131" spans="1:13" x14ac:dyDescent="0.25">
      <c r="A8131" t="s">
        <v>51</v>
      </c>
      <c r="B8131" t="s">
        <v>52</v>
      </c>
      <c r="C8131">
        <v>2</v>
      </c>
      <c r="D8131">
        <v>90</v>
      </c>
      <c r="E8131">
        <v>40</v>
      </c>
      <c r="F8131">
        <v>88501</v>
      </c>
      <c r="G8131">
        <v>3</v>
      </c>
      <c r="H8131">
        <v>1</v>
      </c>
      <c r="I8131">
        <v>105</v>
      </c>
      <c r="J8131">
        <v>731</v>
      </c>
      <c r="K8131">
        <v>20190801</v>
      </c>
      <c r="L8131" s="78">
        <v>0.70833333333333337</v>
      </c>
      <c r="M8131">
        <v>18</v>
      </c>
    </row>
    <row r="8132" spans="1:13" x14ac:dyDescent="0.25">
      <c r="A8132" t="s">
        <v>51</v>
      </c>
      <c r="B8132" t="s">
        <v>52</v>
      </c>
      <c r="C8132">
        <v>2</v>
      </c>
      <c r="D8132">
        <v>90</v>
      </c>
      <c r="E8132">
        <v>40</v>
      </c>
      <c r="F8132">
        <v>88501</v>
      </c>
      <c r="G8132">
        <v>3</v>
      </c>
      <c r="H8132">
        <v>1</v>
      </c>
      <c r="I8132">
        <v>105</v>
      </c>
      <c r="J8132">
        <v>731</v>
      </c>
      <c r="K8132">
        <v>20190801</v>
      </c>
      <c r="L8132" s="78">
        <v>0.75</v>
      </c>
      <c r="M8132">
        <v>25</v>
      </c>
    </row>
    <row r="8133" spans="1:13" x14ac:dyDescent="0.25">
      <c r="A8133" t="s">
        <v>51</v>
      </c>
      <c r="B8133" t="s">
        <v>52</v>
      </c>
      <c r="C8133">
        <v>2</v>
      </c>
      <c r="D8133">
        <v>90</v>
      </c>
      <c r="E8133">
        <v>40</v>
      </c>
      <c r="F8133">
        <v>88501</v>
      </c>
      <c r="G8133">
        <v>3</v>
      </c>
      <c r="H8133">
        <v>1</v>
      </c>
      <c r="I8133">
        <v>105</v>
      </c>
      <c r="J8133">
        <v>731</v>
      </c>
      <c r="K8133">
        <v>20190801</v>
      </c>
      <c r="L8133" s="78">
        <v>0.79166666666666663</v>
      </c>
      <c r="M8133">
        <v>18</v>
      </c>
    </row>
    <row r="8134" spans="1:13" x14ac:dyDescent="0.25">
      <c r="A8134" t="s">
        <v>51</v>
      </c>
      <c r="B8134" t="s">
        <v>52</v>
      </c>
      <c r="C8134">
        <v>2</v>
      </c>
      <c r="D8134">
        <v>90</v>
      </c>
      <c r="E8134">
        <v>40</v>
      </c>
      <c r="F8134">
        <v>88501</v>
      </c>
      <c r="G8134">
        <v>3</v>
      </c>
      <c r="H8134">
        <v>1</v>
      </c>
      <c r="I8134">
        <v>105</v>
      </c>
      <c r="J8134">
        <v>731</v>
      </c>
      <c r="K8134">
        <v>20190801</v>
      </c>
      <c r="L8134" s="78">
        <v>0.83333333333333337</v>
      </c>
      <c r="M8134">
        <v>24</v>
      </c>
    </row>
    <row r="8135" spans="1:13" x14ac:dyDescent="0.25">
      <c r="A8135" t="s">
        <v>51</v>
      </c>
      <c r="B8135" t="s">
        <v>52</v>
      </c>
      <c r="C8135">
        <v>2</v>
      </c>
      <c r="D8135">
        <v>90</v>
      </c>
      <c r="E8135">
        <v>40</v>
      </c>
      <c r="F8135">
        <v>88501</v>
      </c>
      <c r="G8135">
        <v>3</v>
      </c>
      <c r="H8135">
        <v>1</v>
      </c>
      <c r="I8135">
        <v>105</v>
      </c>
      <c r="J8135">
        <v>731</v>
      </c>
      <c r="K8135">
        <v>20190801</v>
      </c>
      <c r="L8135" s="78">
        <v>0.875</v>
      </c>
      <c r="M8135">
        <v>26</v>
      </c>
    </row>
    <row r="8136" spans="1:13" x14ac:dyDescent="0.25">
      <c r="A8136" t="s">
        <v>51</v>
      </c>
      <c r="B8136" t="s">
        <v>52</v>
      </c>
      <c r="C8136">
        <v>2</v>
      </c>
      <c r="D8136">
        <v>90</v>
      </c>
      <c r="E8136">
        <v>40</v>
      </c>
      <c r="F8136">
        <v>88501</v>
      </c>
      <c r="G8136">
        <v>3</v>
      </c>
      <c r="H8136">
        <v>1</v>
      </c>
      <c r="I8136">
        <v>105</v>
      </c>
      <c r="J8136">
        <v>731</v>
      </c>
      <c r="K8136">
        <v>20190801</v>
      </c>
      <c r="L8136" s="78">
        <v>0.91666666666666663</v>
      </c>
      <c r="M8136">
        <v>22</v>
      </c>
    </row>
    <row r="8137" spans="1:13" x14ac:dyDescent="0.25">
      <c r="A8137" t="s">
        <v>51</v>
      </c>
      <c r="B8137" t="s">
        <v>52</v>
      </c>
      <c r="C8137">
        <v>2</v>
      </c>
      <c r="D8137">
        <v>90</v>
      </c>
      <c r="E8137">
        <v>40</v>
      </c>
      <c r="F8137">
        <v>88501</v>
      </c>
      <c r="G8137">
        <v>3</v>
      </c>
      <c r="H8137">
        <v>1</v>
      </c>
      <c r="I8137">
        <v>105</v>
      </c>
      <c r="J8137">
        <v>731</v>
      </c>
      <c r="K8137">
        <v>20190801</v>
      </c>
      <c r="L8137" s="78">
        <v>0.95833333333333337</v>
      </c>
      <c r="M8137">
        <v>23</v>
      </c>
    </row>
    <row r="8138" spans="1:13" x14ac:dyDescent="0.25">
      <c r="A8138" t="s">
        <v>51</v>
      </c>
      <c r="B8138" t="s">
        <v>52</v>
      </c>
      <c r="C8138">
        <v>2</v>
      </c>
      <c r="D8138">
        <v>90</v>
      </c>
      <c r="E8138">
        <v>40</v>
      </c>
      <c r="F8138">
        <v>88501</v>
      </c>
      <c r="G8138">
        <v>3</v>
      </c>
      <c r="H8138">
        <v>1</v>
      </c>
      <c r="I8138">
        <v>105</v>
      </c>
      <c r="J8138">
        <v>731</v>
      </c>
      <c r="K8138">
        <v>20190802</v>
      </c>
      <c r="L8138" s="78">
        <v>0</v>
      </c>
      <c r="M8138">
        <v>23</v>
      </c>
    </row>
    <row r="8139" spans="1:13" x14ac:dyDescent="0.25">
      <c r="A8139" t="s">
        <v>51</v>
      </c>
      <c r="B8139" t="s">
        <v>52</v>
      </c>
      <c r="C8139">
        <v>2</v>
      </c>
      <c r="D8139">
        <v>90</v>
      </c>
      <c r="E8139">
        <v>40</v>
      </c>
      <c r="F8139">
        <v>88501</v>
      </c>
      <c r="G8139">
        <v>3</v>
      </c>
      <c r="H8139">
        <v>1</v>
      </c>
      <c r="I8139">
        <v>105</v>
      </c>
      <c r="J8139">
        <v>731</v>
      </c>
      <c r="K8139">
        <v>20190802</v>
      </c>
      <c r="L8139" s="78">
        <v>4.1666666666666664E-2</v>
      </c>
      <c r="M8139">
        <v>26</v>
      </c>
    </row>
    <row r="8140" spans="1:13" x14ac:dyDescent="0.25">
      <c r="A8140" t="s">
        <v>51</v>
      </c>
      <c r="B8140" t="s">
        <v>52</v>
      </c>
      <c r="C8140">
        <v>2</v>
      </c>
      <c r="D8140">
        <v>90</v>
      </c>
      <c r="E8140">
        <v>40</v>
      </c>
      <c r="F8140">
        <v>88501</v>
      </c>
      <c r="G8140">
        <v>3</v>
      </c>
      <c r="H8140">
        <v>1</v>
      </c>
      <c r="I8140">
        <v>105</v>
      </c>
      <c r="J8140">
        <v>731</v>
      </c>
      <c r="K8140">
        <v>20190802</v>
      </c>
      <c r="L8140" s="78">
        <v>8.3333333333333329E-2</v>
      </c>
      <c r="M8140">
        <v>21</v>
      </c>
    </row>
    <row r="8141" spans="1:13" x14ac:dyDescent="0.25">
      <c r="A8141" t="s">
        <v>51</v>
      </c>
      <c r="B8141" t="s">
        <v>52</v>
      </c>
      <c r="C8141">
        <v>2</v>
      </c>
      <c r="D8141">
        <v>90</v>
      </c>
      <c r="E8141">
        <v>40</v>
      </c>
      <c r="F8141">
        <v>88501</v>
      </c>
      <c r="G8141">
        <v>3</v>
      </c>
      <c r="H8141">
        <v>1</v>
      </c>
      <c r="I8141">
        <v>105</v>
      </c>
      <c r="J8141">
        <v>731</v>
      </c>
      <c r="K8141">
        <v>20190802</v>
      </c>
      <c r="L8141" s="78">
        <v>0.125</v>
      </c>
      <c r="M8141">
        <v>21</v>
      </c>
    </row>
    <row r="8142" spans="1:13" x14ac:dyDescent="0.25">
      <c r="A8142" t="s">
        <v>51</v>
      </c>
      <c r="B8142" t="s">
        <v>52</v>
      </c>
      <c r="C8142">
        <v>2</v>
      </c>
      <c r="D8142">
        <v>90</v>
      </c>
      <c r="E8142">
        <v>40</v>
      </c>
      <c r="F8142">
        <v>88501</v>
      </c>
      <c r="G8142">
        <v>3</v>
      </c>
      <c r="H8142">
        <v>1</v>
      </c>
      <c r="I8142">
        <v>105</v>
      </c>
      <c r="J8142">
        <v>731</v>
      </c>
      <c r="K8142">
        <v>20190802</v>
      </c>
      <c r="L8142" s="78">
        <v>0.16666666666666666</v>
      </c>
      <c r="M8142">
        <v>24</v>
      </c>
    </row>
    <row r="8143" spans="1:13" x14ac:dyDescent="0.25">
      <c r="A8143" t="s">
        <v>51</v>
      </c>
      <c r="B8143" t="s">
        <v>52</v>
      </c>
      <c r="C8143">
        <v>2</v>
      </c>
      <c r="D8143">
        <v>90</v>
      </c>
      <c r="E8143">
        <v>40</v>
      </c>
      <c r="F8143">
        <v>88501</v>
      </c>
      <c r="G8143">
        <v>3</v>
      </c>
      <c r="H8143">
        <v>1</v>
      </c>
      <c r="I8143">
        <v>105</v>
      </c>
      <c r="J8143">
        <v>731</v>
      </c>
      <c r="K8143">
        <v>20190802</v>
      </c>
      <c r="L8143" s="78">
        <v>0.20833333333333334</v>
      </c>
      <c r="M8143">
        <v>21</v>
      </c>
    </row>
    <row r="8144" spans="1:13" x14ac:dyDescent="0.25">
      <c r="A8144" t="s">
        <v>51</v>
      </c>
      <c r="B8144" t="s">
        <v>52</v>
      </c>
      <c r="C8144">
        <v>2</v>
      </c>
      <c r="D8144">
        <v>90</v>
      </c>
      <c r="E8144">
        <v>40</v>
      </c>
      <c r="F8144">
        <v>88501</v>
      </c>
      <c r="G8144">
        <v>3</v>
      </c>
      <c r="H8144">
        <v>1</v>
      </c>
      <c r="I8144">
        <v>105</v>
      </c>
      <c r="J8144">
        <v>731</v>
      </c>
      <c r="K8144">
        <v>20190802</v>
      </c>
      <c r="L8144" s="78">
        <v>0.25</v>
      </c>
      <c r="M8144">
        <v>19</v>
      </c>
    </row>
    <row r="8145" spans="1:13" x14ac:dyDescent="0.25">
      <c r="A8145" t="s">
        <v>51</v>
      </c>
      <c r="B8145" t="s">
        <v>52</v>
      </c>
      <c r="C8145">
        <v>2</v>
      </c>
      <c r="D8145">
        <v>90</v>
      </c>
      <c r="E8145">
        <v>40</v>
      </c>
      <c r="F8145">
        <v>88501</v>
      </c>
      <c r="G8145">
        <v>3</v>
      </c>
      <c r="H8145">
        <v>1</v>
      </c>
      <c r="I8145">
        <v>105</v>
      </c>
      <c r="J8145">
        <v>731</v>
      </c>
      <c r="K8145">
        <v>20190802</v>
      </c>
      <c r="L8145" s="78">
        <v>0.29166666666666669</v>
      </c>
      <c r="M8145">
        <v>19</v>
      </c>
    </row>
    <row r="8146" spans="1:13" x14ac:dyDescent="0.25">
      <c r="A8146" t="s">
        <v>51</v>
      </c>
      <c r="B8146" t="s">
        <v>52</v>
      </c>
      <c r="C8146">
        <v>2</v>
      </c>
      <c r="D8146">
        <v>90</v>
      </c>
      <c r="E8146">
        <v>40</v>
      </c>
      <c r="F8146">
        <v>88501</v>
      </c>
      <c r="G8146">
        <v>3</v>
      </c>
      <c r="H8146">
        <v>1</v>
      </c>
      <c r="I8146">
        <v>105</v>
      </c>
      <c r="J8146">
        <v>731</v>
      </c>
      <c r="K8146">
        <v>20190802</v>
      </c>
      <c r="L8146" s="78">
        <v>0.33333333333333331</v>
      </c>
      <c r="M8146">
        <v>18</v>
      </c>
    </row>
    <row r="8147" spans="1:13" x14ac:dyDescent="0.25">
      <c r="A8147" t="s">
        <v>51</v>
      </c>
      <c r="B8147" t="s">
        <v>52</v>
      </c>
      <c r="C8147">
        <v>2</v>
      </c>
      <c r="D8147">
        <v>90</v>
      </c>
      <c r="E8147">
        <v>40</v>
      </c>
      <c r="F8147">
        <v>88501</v>
      </c>
      <c r="G8147">
        <v>3</v>
      </c>
      <c r="H8147">
        <v>1</v>
      </c>
      <c r="I8147">
        <v>105</v>
      </c>
      <c r="J8147">
        <v>731</v>
      </c>
      <c r="K8147">
        <v>20190802</v>
      </c>
      <c r="L8147" s="78">
        <v>0.375</v>
      </c>
      <c r="M8147">
        <v>18</v>
      </c>
    </row>
    <row r="8148" spans="1:13" x14ac:dyDescent="0.25">
      <c r="A8148" t="s">
        <v>51</v>
      </c>
      <c r="B8148" t="s">
        <v>52</v>
      </c>
      <c r="C8148">
        <v>2</v>
      </c>
      <c r="D8148">
        <v>90</v>
      </c>
      <c r="E8148">
        <v>40</v>
      </c>
      <c r="F8148">
        <v>88501</v>
      </c>
      <c r="G8148">
        <v>3</v>
      </c>
      <c r="H8148">
        <v>1</v>
      </c>
      <c r="I8148">
        <v>105</v>
      </c>
      <c r="J8148">
        <v>731</v>
      </c>
      <c r="K8148">
        <v>20190802</v>
      </c>
      <c r="L8148" s="78">
        <v>0.41666666666666669</v>
      </c>
      <c r="M8148">
        <v>20</v>
      </c>
    </row>
    <row r="8149" spans="1:13" x14ac:dyDescent="0.25">
      <c r="A8149" t="s">
        <v>51</v>
      </c>
      <c r="B8149" t="s">
        <v>52</v>
      </c>
      <c r="C8149">
        <v>2</v>
      </c>
      <c r="D8149">
        <v>90</v>
      </c>
      <c r="E8149">
        <v>40</v>
      </c>
      <c r="F8149">
        <v>88501</v>
      </c>
      <c r="G8149">
        <v>3</v>
      </c>
      <c r="H8149">
        <v>1</v>
      </c>
      <c r="I8149">
        <v>105</v>
      </c>
      <c r="J8149">
        <v>731</v>
      </c>
      <c r="K8149">
        <v>20190802</v>
      </c>
      <c r="L8149" s="78">
        <v>0.45833333333333331</v>
      </c>
      <c r="M8149">
        <v>21</v>
      </c>
    </row>
    <row r="8150" spans="1:13" x14ac:dyDescent="0.25">
      <c r="A8150" t="s">
        <v>51</v>
      </c>
      <c r="B8150" t="s">
        <v>52</v>
      </c>
      <c r="C8150">
        <v>2</v>
      </c>
      <c r="D8150">
        <v>90</v>
      </c>
      <c r="E8150">
        <v>40</v>
      </c>
      <c r="F8150">
        <v>88501</v>
      </c>
      <c r="G8150">
        <v>3</v>
      </c>
      <c r="H8150">
        <v>1</v>
      </c>
      <c r="I8150">
        <v>105</v>
      </c>
      <c r="J8150">
        <v>731</v>
      </c>
      <c r="K8150">
        <v>20190802</v>
      </c>
      <c r="L8150" s="78">
        <v>0.5</v>
      </c>
      <c r="M8150">
        <v>15</v>
      </c>
    </row>
    <row r="8151" spans="1:13" x14ac:dyDescent="0.25">
      <c r="A8151" t="s">
        <v>51</v>
      </c>
      <c r="B8151" t="s">
        <v>52</v>
      </c>
      <c r="C8151">
        <v>2</v>
      </c>
      <c r="D8151">
        <v>90</v>
      </c>
      <c r="E8151">
        <v>40</v>
      </c>
      <c r="F8151">
        <v>88501</v>
      </c>
      <c r="G8151">
        <v>3</v>
      </c>
      <c r="H8151">
        <v>1</v>
      </c>
      <c r="I8151">
        <v>105</v>
      </c>
      <c r="J8151">
        <v>731</v>
      </c>
      <c r="K8151">
        <v>20190802</v>
      </c>
      <c r="L8151" s="78">
        <v>0.54166666666666663</v>
      </c>
      <c r="M8151">
        <v>12</v>
      </c>
    </row>
    <row r="8152" spans="1:13" x14ac:dyDescent="0.25">
      <c r="A8152" t="s">
        <v>51</v>
      </c>
      <c r="B8152" t="s">
        <v>52</v>
      </c>
      <c r="C8152">
        <v>2</v>
      </c>
      <c r="D8152">
        <v>90</v>
      </c>
      <c r="E8152">
        <v>40</v>
      </c>
      <c r="F8152">
        <v>88501</v>
      </c>
      <c r="G8152">
        <v>3</v>
      </c>
      <c r="H8152">
        <v>1</v>
      </c>
      <c r="I8152">
        <v>105</v>
      </c>
      <c r="J8152">
        <v>731</v>
      </c>
      <c r="K8152">
        <v>20190802</v>
      </c>
      <c r="L8152" s="78">
        <v>0.58333333333333337</v>
      </c>
      <c r="M8152">
        <v>6</v>
      </c>
    </row>
    <row r="8153" spans="1:13" x14ac:dyDescent="0.25">
      <c r="A8153" t="s">
        <v>51</v>
      </c>
      <c r="B8153" t="s">
        <v>52</v>
      </c>
      <c r="C8153">
        <v>2</v>
      </c>
      <c r="D8153">
        <v>90</v>
      </c>
      <c r="E8153">
        <v>40</v>
      </c>
      <c r="F8153">
        <v>88501</v>
      </c>
      <c r="G8153">
        <v>3</v>
      </c>
      <c r="H8153">
        <v>1</v>
      </c>
      <c r="I8153">
        <v>105</v>
      </c>
      <c r="J8153">
        <v>731</v>
      </c>
      <c r="K8153">
        <v>20190802</v>
      </c>
      <c r="L8153" s="78">
        <v>0.625</v>
      </c>
      <c r="M8153">
        <v>0</v>
      </c>
    </row>
    <row r="8154" spans="1:13" x14ac:dyDescent="0.25">
      <c r="A8154" t="s">
        <v>51</v>
      </c>
      <c r="B8154" t="s">
        <v>52</v>
      </c>
      <c r="C8154">
        <v>2</v>
      </c>
      <c r="D8154">
        <v>90</v>
      </c>
      <c r="E8154">
        <v>40</v>
      </c>
      <c r="F8154">
        <v>88501</v>
      </c>
      <c r="G8154">
        <v>3</v>
      </c>
      <c r="H8154">
        <v>1</v>
      </c>
      <c r="I8154">
        <v>105</v>
      </c>
      <c r="J8154">
        <v>731</v>
      </c>
      <c r="K8154">
        <v>20190802</v>
      </c>
      <c r="L8154" s="78">
        <v>0.66666666666666663</v>
      </c>
      <c r="M8154">
        <v>0</v>
      </c>
    </row>
    <row r="8155" spans="1:13" x14ac:dyDescent="0.25">
      <c r="A8155" t="s">
        <v>51</v>
      </c>
      <c r="B8155" t="s">
        <v>52</v>
      </c>
      <c r="C8155">
        <v>2</v>
      </c>
      <c r="D8155">
        <v>90</v>
      </c>
      <c r="E8155">
        <v>40</v>
      </c>
      <c r="F8155">
        <v>88501</v>
      </c>
      <c r="G8155">
        <v>3</v>
      </c>
      <c r="H8155">
        <v>1</v>
      </c>
      <c r="I8155">
        <v>105</v>
      </c>
      <c r="J8155">
        <v>731</v>
      </c>
      <c r="K8155">
        <v>20190802</v>
      </c>
      <c r="L8155" s="78">
        <v>0.70833333333333337</v>
      </c>
      <c r="M8155">
        <v>2</v>
      </c>
    </row>
    <row r="8156" spans="1:13" x14ac:dyDescent="0.25">
      <c r="A8156" t="s">
        <v>51</v>
      </c>
      <c r="B8156" t="s">
        <v>52</v>
      </c>
      <c r="C8156">
        <v>2</v>
      </c>
      <c r="D8156">
        <v>90</v>
      </c>
      <c r="E8156">
        <v>40</v>
      </c>
      <c r="F8156">
        <v>88501</v>
      </c>
      <c r="G8156">
        <v>3</v>
      </c>
      <c r="H8156">
        <v>1</v>
      </c>
      <c r="I8156">
        <v>105</v>
      </c>
      <c r="J8156">
        <v>731</v>
      </c>
      <c r="K8156">
        <v>20190802</v>
      </c>
      <c r="L8156" s="78">
        <v>0.75</v>
      </c>
      <c r="M8156">
        <v>2</v>
      </c>
    </row>
    <row r="8157" spans="1:13" x14ac:dyDescent="0.25">
      <c r="A8157" t="s">
        <v>51</v>
      </c>
      <c r="B8157" t="s">
        <v>52</v>
      </c>
      <c r="C8157">
        <v>2</v>
      </c>
      <c r="D8157">
        <v>90</v>
      </c>
      <c r="E8157">
        <v>40</v>
      </c>
      <c r="F8157">
        <v>88501</v>
      </c>
      <c r="G8157">
        <v>3</v>
      </c>
      <c r="H8157">
        <v>1</v>
      </c>
      <c r="I8157">
        <v>105</v>
      </c>
      <c r="J8157">
        <v>731</v>
      </c>
      <c r="K8157">
        <v>20190802</v>
      </c>
      <c r="L8157" s="78">
        <v>0.79166666666666663</v>
      </c>
      <c r="M8157">
        <v>3</v>
      </c>
    </row>
    <row r="8158" spans="1:13" x14ac:dyDescent="0.25">
      <c r="A8158" t="s">
        <v>51</v>
      </c>
      <c r="B8158" t="s">
        <v>52</v>
      </c>
      <c r="C8158">
        <v>2</v>
      </c>
      <c r="D8158">
        <v>90</v>
      </c>
      <c r="E8158">
        <v>40</v>
      </c>
      <c r="F8158">
        <v>88501</v>
      </c>
      <c r="G8158">
        <v>3</v>
      </c>
      <c r="H8158">
        <v>1</v>
      </c>
      <c r="I8158">
        <v>105</v>
      </c>
      <c r="J8158">
        <v>731</v>
      </c>
      <c r="K8158">
        <v>20190802</v>
      </c>
      <c r="L8158" s="78">
        <v>0.83333333333333337</v>
      </c>
      <c r="M8158">
        <v>3</v>
      </c>
    </row>
    <row r="8159" spans="1:13" x14ac:dyDescent="0.25">
      <c r="A8159" t="s">
        <v>51</v>
      </c>
      <c r="B8159" t="s">
        <v>52</v>
      </c>
      <c r="C8159">
        <v>2</v>
      </c>
      <c r="D8159">
        <v>90</v>
      </c>
      <c r="E8159">
        <v>40</v>
      </c>
      <c r="F8159">
        <v>88501</v>
      </c>
      <c r="G8159">
        <v>3</v>
      </c>
      <c r="H8159">
        <v>1</v>
      </c>
      <c r="I8159">
        <v>105</v>
      </c>
      <c r="J8159">
        <v>731</v>
      </c>
      <c r="K8159">
        <v>20190802</v>
      </c>
      <c r="L8159" s="78">
        <v>0.875</v>
      </c>
      <c r="M8159">
        <v>7</v>
      </c>
    </row>
    <row r="8160" spans="1:13" x14ac:dyDescent="0.25">
      <c r="A8160" t="s">
        <v>51</v>
      </c>
      <c r="B8160" t="s">
        <v>52</v>
      </c>
      <c r="C8160">
        <v>2</v>
      </c>
      <c r="D8160">
        <v>90</v>
      </c>
      <c r="E8160">
        <v>40</v>
      </c>
      <c r="F8160">
        <v>88501</v>
      </c>
      <c r="G8160">
        <v>3</v>
      </c>
      <c r="H8160">
        <v>1</v>
      </c>
      <c r="I8160">
        <v>105</v>
      </c>
      <c r="J8160">
        <v>731</v>
      </c>
      <c r="K8160">
        <v>20190802</v>
      </c>
      <c r="L8160" s="78">
        <v>0.91666666666666663</v>
      </c>
      <c r="M8160">
        <v>4</v>
      </c>
    </row>
    <row r="8161" spans="1:13" x14ac:dyDescent="0.25">
      <c r="A8161" t="s">
        <v>51</v>
      </c>
      <c r="B8161" t="s">
        <v>52</v>
      </c>
      <c r="C8161">
        <v>2</v>
      </c>
      <c r="D8161">
        <v>90</v>
      </c>
      <c r="E8161">
        <v>40</v>
      </c>
      <c r="F8161">
        <v>88501</v>
      </c>
      <c r="G8161">
        <v>3</v>
      </c>
      <c r="H8161">
        <v>1</v>
      </c>
      <c r="I8161">
        <v>105</v>
      </c>
      <c r="J8161">
        <v>731</v>
      </c>
      <c r="K8161">
        <v>20190802</v>
      </c>
      <c r="L8161" s="78">
        <v>0.95833333333333337</v>
      </c>
      <c r="M8161">
        <v>2</v>
      </c>
    </row>
    <row r="8162" spans="1:13" x14ac:dyDescent="0.25">
      <c r="A8162" t="s">
        <v>51</v>
      </c>
      <c r="B8162" t="s">
        <v>52</v>
      </c>
      <c r="C8162">
        <v>2</v>
      </c>
      <c r="D8162">
        <v>90</v>
      </c>
      <c r="E8162">
        <v>40</v>
      </c>
      <c r="F8162">
        <v>88501</v>
      </c>
      <c r="G8162">
        <v>3</v>
      </c>
      <c r="H8162">
        <v>1</v>
      </c>
      <c r="I8162">
        <v>105</v>
      </c>
      <c r="J8162">
        <v>731</v>
      </c>
      <c r="K8162">
        <v>20190803</v>
      </c>
      <c r="L8162" s="78">
        <v>0</v>
      </c>
      <c r="M8162">
        <v>2</v>
      </c>
    </row>
    <row r="8163" spans="1:13" x14ac:dyDescent="0.25">
      <c r="A8163" t="s">
        <v>51</v>
      </c>
      <c r="B8163" t="s">
        <v>52</v>
      </c>
      <c r="C8163">
        <v>2</v>
      </c>
      <c r="D8163">
        <v>90</v>
      </c>
      <c r="E8163">
        <v>40</v>
      </c>
      <c r="F8163">
        <v>88501</v>
      </c>
      <c r="G8163">
        <v>3</v>
      </c>
      <c r="H8163">
        <v>1</v>
      </c>
      <c r="I8163">
        <v>105</v>
      </c>
      <c r="J8163">
        <v>731</v>
      </c>
      <c r="K8163">
        <v>20190803</v>
      </c>
      <c r="L8163" s="78">
        <v>4.1666666666666664E-2</v>
      </c>
      <c r="M8163">
        <v>1</v>
      </c>
    </row>
    <row r="8164" spans="1:13" x14ac:dyDescent="0.25">
      <c r="A8164" t="s">
        <v>51</v>
      </c>
      <c r="B8164" t="s">
        <v>52</v>
      </c>
      <c r="C8164">
        <v>2</v>
      </c>
      <c r="D8164">
        <v>90</v>
      </c>
      <c r="E8164">
        <v>40</v>
      </c>
      <c r="F8164">
        <v>88501</v>
      </c>
      <c r="G8164">
        <v>3</v>
      </c>
      <c r="H8164">
        <v>1</v>
      </c>
      <c r="I8164">
        <v>105</v>
      </c>
      <c r="J8164">
        <v>731</v>
      </c>
      <c r="K8164">
        <v>20190803</v>
      </c>
      <c r="L8164" s="78">
        <v>8.3333333333333329E-2</v>
      </c>
      <c r="M8164">
        <v>0</v>
      </c>
    </row>
    <row r="8165" spans="1:13" x14ac:dyDescent="0.25">
      <c r="A8165" t="s">
        <v>51</v>
      </c>
      <c r="B8165" t="s">
        <v>52</v>
      </c>
      <c r="C8165">
        <v>2</v>
      </c>
      <c r="D8165">
        <v>90</v>
      </c>
      <c r="E8165">
        <v>40</v>
      </c>
      <c r="F8165">
        <v>88501</v>
      </c>
      <c r="G8165">
        <v>3</v>
      </c>
      <c r="H8165">
        <v>1</v>
      </c>
      <c r="I8165">
        <v>105</v>
      </c>
      <c r="J8165">
        <v>731</v>
      </c>
      <c r="K8165">
        <v>20190803</v>
      </c>
      <c r="L8165" s="78">
        <v>0.125</v>
      </c>
      <c r="M8165">
        <v>0</v>
      </c>
    </row>
    <row r="8166" spans="1:13" x14ac:dyDescent="0.25">
      <c r="A8166" t="s">
        <v>51</v>
      </c>
      <c r="B8166" t="s">
        <v>52</v>
      </c>
      <c r="C8166">
        <v>2</v>
      </c>
      <c r="D8166">
        <v>90</v>
      </c>
      <c r="E8166">
        <v>40</v>
      </c>
      <c r="F8166">
        <v>88501</v>
      </c>
      <c r="G8166">
        <v>3</v>
      </c>
      <c r="H8166">
        <v>1</v>
      </c>
      <c r="I8166">
        <v>105</v>
      </c>
      <c r="J8166">
        <v>731</v>
      </c>
      <c r="K8166">
        <v>20190803</v>
      </c>
      <c r="L8166" s="78">
        <v>0.16666666666666666</v>
      </c>
      <c r="M8166">
        <v>3</v>
      </c>
    </row>
    <row r="8167" spans="1:13" x14ac:dyDescent="0.25">
      <c r="A8167" t="s">
        <v>51</v>
      </c>
      <c r="B8167" t="s">
        <v>52</v>
      </c>
      <c r="C8167">
        <v>2</v>
      </c>
      <c r="D8167">
        <v>90</v>
      </c>
      <c r="E8167">
        <v>40</v>
      </c>
      <c r="F8167">
        <v>88501</v>
      </c>
      <c r="G8167">
        <v>3</v>
      </c>
      <c r="H8167">
        <v>1</v>
      </c>
      <c r="I8167">
        <v>105</v>
      </c>
      <c r="J8167">
        <v>731</v>
      </c>
      <c r="K8167">
        <v>20190803</v>
      </c>
      <c r="L8167" s="78">
        <v>0.20833333333333334</v>
      </c>
      <c r="M8167">
        <v>2</v>
      </c>
    </row>
    <row r="8168" spans="1:13" x14ac:dyDescent="0.25">
      <c r="A8168" t="s">
        <v>51</v>
      </c>
      <c r="B8168" t="s">
        <v>52</v>
      </c>
      <c r="C8168">
        <v>2</v>
      </c>
      <c r="D8168">
        <v>90</v>
      </c>
      <c r="E8168">
        <v>40</v>
      </c>
      <c r="F8168">
        <v>88501</v>
      </c>
      <c r="G8168">
        <v>3</v>
      </c>
      <c r="H8168">
        <v>1</v>
      </c>
      <c r="I8168">
        <v>105</v>
      </c>
      <c r="J8168">
        <v>731</v>
      </c>
      <c r="K8168">
        <v>20190803</v>
      </c>
      <c r="L8168" s="78">
        <v>0.25</v>
      </c>
      <c r="M8168">
        <v>2</v>
      </c>
    </row>
    <row r="8169" spans="1:13" x14ac:dyDescent="0.25">
      <c r="A8169" t="s">
        <v>51</v>
      </c>
      <c r="B8169" t="s">
        <v>52</v>
      </c>
      <c r="C8169">
        <v>2</v>
      </c>
      <c r="D8169">
        <v>90</v>
      </c>
      <c r="E8169">
        <v>40</v>
      </c>
      <c r="F8169">
        <v>88501</v>
      </c>
      <c r="G8169">
        <v>3</v>
      </c>
      <c r="H8169">
        <v>1</v>
      </c>
      <c r="I8169">
        <v>105</v>
      </c>
      <c r="J8169">
        <v>731</v>
      </c>
      <c r="K8169">
        <v>20190803</v>
      </c>
      <c r="L8169" s="78">
        <v>0.29166666666666669</v>
      </c>
      <c r="M8169">
        <v>2</v>
      </c>
    </row>
    <row r="8170" spans="1:13" x14ac:dyDescent="0.25">
      <c r="A8170" t="s">
        <v>51</v>
      </c>
      <c r="B8170" t="s">
        <v>52</v>
      </c>
      <c r="C8170">
        <v>2</v>
      </c>
      <c r="D8170">
        <v>90</v>
      </c>
      <c r="E8170">
        <v>40</v>
      </c>
      <c r="F8170">
        <v>88501</v>
      </c>
      <c r="G8170">
        <v>3</v>
      </c>
      <c r="H8170">
        <v>1</v>
      </c>
      <c r="I8170">
        <v>105</v>
      </c>
      <c r="J8170">
        <v>731</v>
      </c>
      <c r="K8170">
        <v>20190803</v>
      </c>
      <c r="L8170" s="78">
        <v>0.33333333333333331</v>
      </c>
      <c r="M8170">
        <v>2</v>
      </c>
    </row>
    <row r="8171" spans="1:13" x14ac:dyDescent="0.25">
      <c r="A8171" t="s">
        <v>51</v>
      </c>
      <c r="B8171" t="s">
        <v>52</v>
      </c>
      <c r="C8171">
        <v>2</v>
      </c>
      <c r="D8171">
        <v>90</v>
      </c>
      <c r="E8171">
        <v>40</v>
      </c>
      <c r="F8171">
        <v>88501</v>
      </c>
      <c r="G8171">
        <v>3</v>
      </c>
      <c r="H8171">
        <v>1</v>
      </c>
      <c r="I8171">
        <v>105</v>
      </c>
      <c r="J8171">
        <v>731</v>
      </c>
      <c r="K8171">
        <v>20190803</v>
      </c>
      <c r="L8171" s="78">
        <v>0.375</v>
      </c>
      <c r="M8171">
        <v>2</v>
      </c>
    </row>
    <row r="8172" spans="1:13" x14ac:dyDescent="0.25">
      <c r="A8172" t="s">
        <v>51</v>
      </c>
      <c r="B8172" t="s">
        <v>52</v>
      </c>
      <c r="C8172">
        <v>2</v>
      </c>
      <c r="D8172">
        <v>90</v>
      </c>
      <c r="E8172">
        <v>40</v>
      </c>
      <c r="F8172">
        <v>88501</v>
      </c>
      <c r="G8172">
        <v>3</v>
      </c>
      <c r="H8172">
        <v>1</v>
      </c>
      <c r="I8172">
        <v>105</v>
      </c>
      <c r="J8172">
        <v>731</v>
      </c>
      <c r="K8172">
        <v>20190803</v>
      </c>
      <c r="L8172" s="78">
        <v>0.41666666666666669</v>
      </c>
      <c r="M8172">
        <v>4</v>
      </c>
    </row>
    <row r="8173" spans="1:13" x14ac:dyDescent="0.25">
      <c r="A8173" t="s">
        <v>51</v>
      </c>
      <c r="B8173" t="s">
        <v>52</v>
      </c>
      <c r="C8173">
        <v>2</v>
      </c>
      <c r="D8173">
        <v>90</v>
      </c>
      <c r="E8173">
        <v>40</v>
      </c>
      <c r="F8173">
        <v>88501</v>
      </c>
      <c r="G8173">
        <v>3</v>
      </c>
      <c r="H8173">
        <v>1</v>
      </c>
      <c r="I8173">
        <v>105</v>
      </c>
      <c r="J8173">
        <v>731</v>
      </c>
      <c r="K8173">
        <v>20190803</v>
      </c>
      <c r="L8173" s="78">
        <v>0.45833333333333331</v>
      </c>
      <c r="M8173">
        <v>2</v>
      </c>
    </row>
    <row r="8174" spans="1:13" x14ac:dyDescent="0.25">
      <c r="A8174" t="s">
        <v>51</v>
      </c>
      <c r="B8174" t="s">
        <v>52</v>
      </c>
      <c r="C8174">
        <v>2</v>
      </c>
      <c r="D8174">
        <v>90</v>
      </c>
      <c r="E8174">
        <v>40</v>
      </c>
      <c r="F8174">
        <v>88501</v>
      </c>
      <c r="G8174">
        <v>3</v>
      </c>
      <c r="H8174">
        <v>1</v>
      </c>
      <c r="I8174">
        <v>105</v>
      </c>
      <c r="J8174">
        <v>731</v>
      </c>
      <c r="K8174">
        <v>20190803</v>
      </c>
      <c r="L8174" s="78">
        <v>0.5</v>
      </c>
      <c r="M8174">
        <v>2</v>
      </c>
    </row>
    <row r="8175" spans="1:13" x14ac:dyDescent="0.25">
      <c r="A8175" t="s">
        <v>51</v>
      </c>
      <c r="B8175" t="s">
        <v>52</v>
      </c>
      <c r="C8175">
        <v>2</v>
      </c>
      <c r="D8175">
        <v>90</v>
      </c>
      <c r="E8175">
        <v>40</v>
      </c>
      <c r="F8175">
        <v>88501</v>
      </c>
      <c r="G8175">
        <v>3</v>
      </c>
      <c r="H8175">
        <v>1</v>
      </c>
      <c r="I8175">
        <v>105</v>
      </c>
      <c r="J8175">
        <v>731</v>
      </c>
      <c r="K8175">
        <v>20190803</v>
      </c>
      <c r="L8175" s="78">
        <v>0.54166666666666663</v>
      </c>
      <c r="M8175">
        <v>2</v>
      </c>
    </row>
    <row r="8176" spans="1:13" x14ac:dyDescent="0.25">
      <c r="A8176" t="s">
        <v>51</v>
      </c>
      <c r="B8176" t="s">
        <v>52</v>
      </c>
      <c r="C8176">
        <v>2</v>
      </c>
      <c r="D8176">
        <v>90</v>
      </c>
      <c r="E8176">
        <v>40</v>
      </c>
      <c r="F8176">
        <v>88501</v>
      </c>
      <c r="G8176">
        <v>3</v>
      </c>
      <c r="H8176">
        <v>1</v>
      </c>
      <c r="I8176">
        <v>105</v>
      </c>
      <c r="J8176">
        <v>731</v>
      </c>
      <c r="K8176">
        <v>20190803</v>
      </c>
      <c r="L8176" s="78">
        <v>0.58333333333333337</v>
      </c>
      <c r="M8176">
        <v>0</v>
      </c>
    </row>
    <row r="8177" spans="1:13" x14ac:dyDescent="0.25">
      <c r="A8177" t="s">
        <v>51</v>
      </c>
      <c r="B8177" t="s">
        <v>52</v>
      </c>
      <c r="C8177">
        <v>2</v>
      </c>
      <c r="D8177">
        <v>90</v>
      </c>
      <c r="E8177">
        <v>40</v>
      </c>
      <c r="F8177">
        <v>88501</v>
      </c>
      <c r="G8177">
        <v>3</v>
      </c>
      <c r="H8177">
        <v>1</v>
      </c>
      <c r="I8177">
        <v>105</v>
      </c>
      <c r="J8177">
        <v>731</v>
      </c>
      <c r="K8177">
        <v>20190803</v>
      </c>
      <c r="L8177" s="78">
        <v>0.625</v>
      </c>
      <c r="M8177">
        <v>1</v>
      </c>
    </row>
    <row r="8178" spans="1:13" x14ac:dyDescent="0.25">
      <c r="A8178" t="s">
        <v>51</v>
      </c>
      <c r="B8178" t="s">
        <v>52</v>
      </c>
      <c r="C8178">
        <v>2</v>
      </c>
      <c r="D8178">
        <v>90</v>
      </c>
      <c r="E8178">
        <v>40</v>
      </c>
      <c r="F8178">
        <v>88501</v>
      </c>
      <c r="G8178">
        <v>3</v>
      </c>
      <c r="H8178">
        <v>1</v>
      </c>
      <c r="I8178">
        <v>105</v>
      </c>
      <c r="J8178">
        <v>731</v>
      </c>
      <c r="K8178">
        <v>20190803</v>
      </c>
      <c r="L8178" s="78">
        <v>0.66666666666666663</v>
      </c>
      <c r="M8178">
        <v>1</v>
      </c>
    </row>
    <row r="8179" spans="1:13" x14ac:dyDescent="0.25">
      <c r="A8179" t="s">
        <v>51</v>
      </c>
      <c r="B8179" t="s">
        <v>52</v>
      </c>
      <c r="C8179">
        <v>2</v>
      </c>
      <c r="D8179">
        <v>90</v>
      </c>
      <c r="E8179">
        <v>40</v>
      </c>
      <c r="F8179">
        <v>88501</v>
      </c>
      <c r="G8179">
        <v>3</v>
      </c>
      <c r="H8179">
        <v>1</v>
      </c>
      <c r="I8179">
        <v>105</v>
      </c>
      <c r="J8179">
        <v>731</v>
      </c>
      <c r="K8179">
        <v>20190803</v>
      </c>
      <c r="L8179" s="78">
        <v>0.70833333333333337</v>
      </c>
      <c r="M8179">
        <v>0</v>
      </c>
    </row>
    <row r="8180" spans="1:13" x14ac:dyDescent="0.25">
      <c r="A8180" t="s">
        <v>51</v>
      </c>
      <c r="B8180" t="s">
        <v>52</v>
      </c>
      <c r="C8180">
        <v>2</v>
      </c>
      <c r="D8180">
        <v>90</v>
      </c>
      <c r="E8180">
        <v>40</v>
      </c>
      <c r="F8180">
        <v>88501</v>
      </c>
      <c r="G8180">
        <v>3</v>
      </c>
      <c r="H8180">
        <v>1</v>
      </c>
      <c r="I8180">
        <v>105</v>
      </c>
      <c r="J8180">
        <v>731</v>
      </c>
      <c r="K8180">
        <v>20190803</v>
      </c>
      <c r="L8180" s="78">
        <v>0.75</v>
      </c>
      <c r="M8180">
        <v>0</v>
      </c>
    </row>
    <row r="8181" spans="1:13" x14ac:dyDescent="0.25">
      <c r="A8181" t="s">
        <v>51</v>
      </c>
      <c r="B8181" t="s">
        <v>52</v>
      </c>
      <c r="C8181">
        <v>2</v>
      </c>
      <c r="D8181">
        <v>90</v>
      </c>
      <c r="E8181">
        <v>40</v>
      </c>
      <c r="F8181">
        <v>88501</v>
      </c>
      <c r="G8181">
        <v>3</v>
      </c>
      <c r="H8181">
        <v>1</v>
      </c>
      <c r="I8181">
        <v>105</v>
      </c>
      <c r="J8181">
        <v>731</v>
      </c>
      <c r="K8181">
        <v>20190803</v>
      </c>
      <c r="L8181" s="78">
        <v>0.79166666666666663</v>
      </c>
      <c r="M8181">
        <v>1</v>
      </c>
    </row>
    <row r="8182" spans="1:13" x14ac:dyDescent="0.25">
      <c r="A8182" t="s">
        <v>51</v>
      </c>
      <c r="B8182" t="s">
        <v>52</v>
      </c>
      <c r="C8182">
        <v>2</v>
      </c>
      <c r="D8182">
        <v>90</v>
      </c>
      <c r="E8182">
        <v>40</v>
      </c>
      <c r="F8182">
        <v>88501</v>
      </c>
      <c r="G8182">
        <v>3</v>
      </c>
      <c r="H8182">
        <v>1</v>
      </c>
      <c r="I8182">
        <v>105</v>
      </c>
      <c r="J8182">
        <v>731</v>
      </c>
      <c r="K8182">
        <v>20190803</v>
      </c>
      <c r="L8182" s="78">
        <v>0.83333333333333337</v>
      </c>
      <c r="M8182">
        <v>2</v>
      </c>
    </row>
    <row r="8183" spans="1:13" x14ac:dyDescent="0.25">
      <c r="A8183" t="s">
        <v>51</v>
      </c>
      <c r="B8183" t="s">
        <v>52</v>
      </c>
      <c r="C8183">
        <v>2</v>
      </c>
      <c r="D8183">
        <v>90</v>
      </c>
      <c r="E8183">
        <v>40</v>
      </c>
      <c r="F8183">
        <v>88501</v>
      </c>
      <c r="G8183">
        <v>3</v>
      </c>
      <c r="H8183">
        <v>1</v>
      </c>
      <c r="I8183">
        <v>105</v>
      </c>
      <c r="J8183">
        <v>731</v>
      </c>
      <c r="K8183">
        <v>20190803</v>
      </c>
      <c r="L8183" s="78">
        <v>0.875</v>
      </c>
      <c r="M8183">
        <v>4</v>
      </c>
    </row>
    <row r="8184" spans="1:13" x14ac:dyDescent="0.25">
      <c r="A8184" t="s">
        <v>51</v>
      </c>
      <c r="B8184" t="s">
        <v>52</v>
      </c>
      <c r="C8184">
        <v>2</v>
      </c>
      <c r="D8184">
        <v>90</v>
      </c>
      <c r="E8184">
        <v>40</v>
      </c>
      <c r="F8184">
        <v>88501</v>
      </c>
      <c r="G8184">
        <v>3</v>
      </c>
      <c r="H8184">
        <v>1</v>
      </c>
      <c r="I8184">
        <v>105</v>
      </c>
      <c r="J8184">
        <v>731</v>
      </c>
      <c r="K8184">
        <v>20190803</v>
      </c>
      <c r="L8184" s="78">
        <v>0.91666666666666663</v>
      </c>
      <c r="M8184">
        <v>2</v>
      </c>
    </row>
    <row r="8185" spans="1:13" x14ac:dyDescent="0.25">
      <c r="A8185" t="s">
        <v>51</v>
      </c>
      <c r="B8185" t="s">
        <v>52</v>
      </c>
      <c r="C8185">
        <v>2</v>
      </c>
      <c r="D8185">
        <v>90</v>
      </c>
      <c r="E8185">
        <v>40</v>
      </c>
      <c r="F8185">
        <v>88501</v>
      </c>
      <c r="G8185">
        <v>3</v>
      </c>
      <c r="H8185">
        <v>1</v>
      </c>
      <c r="I8185">
        <v>105</v>
      </c>
      <c r="J8185">
        <v>731</v>
      </c>
      <c r="K8185">
        <v>20190803</v>
      </c>
      <c r="L8185" s="78">
        <v>0.95833333333333337</v>
      </c>
      <c r="M8185">
        <v>3</v>
      </c>
    </row>
    <row r="8186" spans="1:13" x14ac:dyDescent="0.25">
      <c r="A8186" t="s">
        <v>51</v>
      </c>
      <c r="B8186" t="s">
        <v>52</v>
      </c>
      <c r="C8186">
        <v>2</v>
      </c>
      <c r="D8186">
        <v>90</v>
      </c>
      <c r="E8186">
        <v>40</v>
      </c>
      <c r="F8186">
        <v>88501</v>
      </c>
      <c r="G8186">
        <v>3</v>
      </c>
      <c r="H8186">
        <v>1</v>
      </c>
      <c r="I8186">
        <v>105</v>
      </c>
      <c r="J8186">
        <v>731</v>
      </c>
      <c r="K8186">
        <v>20190804</v>
      </c>
      <c r="L8186" s="78">
        <v>0</v>
      </c>
      <c r="M8186">
        <v>5</v>
      </c>
    </row>
    <row r="8187" spans="1:13" x14ac:dyDescent="0.25">
      <c r="A8187" t="s">
        <v>51</v>
      </c>
      <c r="B8187" t="s">
        <v>52</v>
      </c>
      <c r="C8187">
        <v>2</v>
      </c>
      <c r="D8187">
        <v>90</v>
      </c>
      <c r="E8187">
        <v>40</v>
      </c>
      <c r="F8187">
        <v>88501</v>
      </c>
      <c r="G8187">
        <v>3</v>
      </c>
      <c r="H8187">
        <v>1</v>
      </c>
      <c r="I8187">
        <v>105</v>
      </c>
      <c r="J8187">
        <v>731</v>
      </c>
      <c r="K8187">
        <v>20190804</v>
      </c>
      <c r="L8187" s="78">
        <v>4.1666666666666664E-2</v>
      </c>
      <c r="M8187">
        <v>3</v>
      </c>
    </row>
    <row r="8188" spans="1:13" x14ac:dyDescent="0.25">
      <c r="A8188" t="s">
        <v>51</v>
      </c>
      <c r="B8188" t="s">
        <v>52</v>
      </c>
      <c r="C8188">
        <v>2</v>
      </c>
      <c r="D8188">
        <v>90</v>
      </c>
      <c r="E8188">
        <v>40</v>
      </c>
      <c r="F8188">
        <v>88501</v>
      </c>
      <c r="G8188">
        <v>3</v>
      </c>
      <c r="H8188">
        <v>1</v>
      </c>
      <c r="I8188">
        <v>105</v>
      </c>
      <c r="J8188">
        <v>731</v>
      </c>
      <c r="K8188">
        <v>20190804</v>
      </c>
      <c r="L8188" s="78">
        <v>8.3333333333333329E-2</v>
      </c>
      <c r="M8188">
        <v>3</v>
      </c>
    </row>
    <row r="8189" spans="1:13" x14ac:dyDescent="0.25">
      <c r="A8189" t="s">
        <v>51</v>
      </c>
      <c r="B8189" t="s">
        <v>52</v>
      </c>
      <c r="C8189">
        <v>2</v>
      </c>
      <c r="D8189">
        <v>90</v>
      </c>
      <c r="E8189">
        <v>40</v>
      </c>
      <c r="F8189">
        <v>88501</v>
      </c>
      <c r="G8189">
        <v>3</v>
      </c>
      <c r="H8189">
        <v>1</v>
      </c>
      <c r="I8189">
        <v>105</v>
      </c>
      <c r="J8189">
        <v>731</v>
      </c>
      <c r="K8189">
        <v>20190804</v>
      </c>
      <c r="L8189" s="78">
        <v>0.125</v>
      </c>
      <c r="M8189">
        <v>5</v>
      </c>
    </row>
    <row r="8190" spans="1:13" x14ac:dyDescent="0.25">
      <c r="A8190" t="s">
        <v>51</v>
      </c>
      <c r="B8190" t="s">
        <v>52</v>
      </c>
      <c r="C8190">
        <v>2</v>
      </c>
      <c r="D8190">
        <v>90</v>
      </c>
      <c r="E8190">
        <v>40</v>
      </c>
      <c r="F8190">
        <v>88501</v>
      </c>
      <c r="G8190">
        <v>3</v>
      </c>
      <c r="H8190">
        <v>1</v>
      </c>
      <c r="I8190">
        <v>105</v>
      </c>
      <c r="J8190">
        <v>731</v>
      </c>
      <c r="K8190">
        <v>20190804</v>
      </c>
      <c r="L8190" s="78">
        <v>0.16666666666666666</v>
      </c>
      <c r="M8190">
        <v>5</v>
      </c>
    </row>
    <row r="8191" spans="1:13" x14ac:dyDescent="0.25">
      <c r="A8191" t="s">
        <v>51</v>
      </c>
      <c r="B8191" t="s">
        <v>52</v>
      </c>
      <c r="C8191">
        <v>2</v>
      </c>
      <c r="D8191">
        <v>90</v>
      </c>
      <c r="E8191">
        <v>40</v>
      </c>
      <c r="F8191">
        <v>88501</v>
      </c>
      <c r="G8191">
        <v>3</v>
      </c>
      <c r="H8191">
        <v>1</v>
      </c>
      <c r="I8191">
        <v>105</v>
      </c>
      <c r="J8191">
        <v>731</v>
      </c>
      <c r="K8191">
        <v>20190804</v>
      </c>
      <c r="L8191" s="78">
        <v>0.20833333333333334</v>
      </c>
      <c r="M8191">
        <v>2</v>
      </c>
    </row>
    <row r="8192" spans="1:13" x14ac:dyDescent="0.25">
      <c r="A8192" t="s">
        <v>51</v>
      </c>
      <c r="B8192" t="s">
        <v>52</v>
      </c>
      <c r="C8192">
        <v>2</v>
      </c>
      <c r="D8192">
        <v>90</v>
      </c>
      <c r="E8192">
        <v>40</v>
      </c>
      <c r="F8192">
        <v>88501</v>
      </c>
      <c r="G8192">
        <v>3</v>
      </c>
      <c r="H8192">
        <v>1</v>
      </c>
      <c r="I8192">
        <v>105</v>
      </c>
      <c r="J8192">
        <v>731</v>
      </c>
      <c r="K8192">
        <v>20190804</v>
      </c>
      <c r="L8192" s="78">
        <v>0.25</v>
      </c>
      <c r="M8192">
        <v>1</v>
      </c>
    </row>
    <row r="8193" spans="1:13" x14ac:dyDescent="0.25">
      <c r="A8193" t="s">
        <v>51</v>
      </c>
      <c r="B8193" t="s">
        <v>52</v>
      </c>
      <c r="C8193">
        <v>2</v>
      </c>
      <c r="D8193">
        <v>90</v>
      </c>
      <c r="E8193">
        <v>40</v>
      </c>
      <c r="F8193">
        <v>88501</v>
      </c>
      <c r="G8193">
        <v>3</v>
      </c>
      <c r="H8193">
        <v>1</v>
      </c>
      <c r="I8193">
        <v>105</v>
      </c>
      <c r="J8193">
        <v>731</v>
      </c>
      <c r="K8193">
        <v>20190804</v>
      </c>
      <c r="L8193" s="78">
        <v>0.29166666666666669</v>
      </c>
      <c r="M8193">
        <v>5</v>
      </c>
    </row>
    <row r="8194" spans="1:13" x14ac:dyDescent="0.25">
      <c r="A8194" t="s">
        <v>51</v>
      </c>
      <c r="B8194" t="s">
        <v>52</v>
      </c>
      <c r="C8194">
        <v>2</v>
      </c>
      <c r="D8194">
        <v>90</v>
      </c>
      <c r="E8194">
        <v>40</v>
      </c>
      <c r="F8194">
        <v>88501</v>
      </c>
      <c r="G8194">
        <v>3</v>
      </c>
      <c r="H8194">
        <v>1</v>
      </c>
      <c r="I8194">
        <v>105</v>
      </c>
      <c r="J8194">
        <v>731</v>
      </c>
      <c r="K8194">
        <v>20190804</v>
      </c>
      <c r="L8194" s="78">
        <v>0.33333333333333331</v>
      </c>
      <c r="M8194">
        <v>3</v>
      </c>
    </row>
    <row r="8195" spans="1:13" x14ac:dyDescent="0.25">
      <c r="A8195" t="s">
        <v>51</v>
      </c>
      <c r="B8195" t="s">
        <v>52</v>
      </c>
      <c r="C8195">
        <v>2</v>
      </c>
      <c r="D8195">
        <v>90</v>
      </c>
      <c r="E8195">
        <v>40</v>
      </c>
      <c r="F8195">
        <v>88501</v>
      </c>
      <c r="G8195">
        <v>3</v>
      </c>
      <c r="H8195">
        <v>1</v>
      </c>
      <c r="I8195">
        <v>105</v>
      </c>
      <c r="J8195">
        <v>731</v>
      </c>
      <c r="K8195">
        <v>20190804</v>
      </c>
      <c r="L8195" s="78">
        <v>0.375</v>
      </c>
      <c r="M8195">
        <v>2</v>
      </c>
    </row>
    <row r="8196" spans="1:13" x14ac:dyDescent="0.25">
      <c r="A8196" t="s">
        <v>51</v>
      </c>
      <c r="B8196" t="s">
        <v>52</v>
      </c>
      <c r="C8196">
        <v>2</v>
      </c>
      <c r="D8196">
        <v>90</v>
      </c>
      <c r="E8196">
        <v>40</v>
      </c>
      <c r="F8196">
        <v>88501</v>
      </c>
      <c r="G8196">
        <v>3</v>
      </c>
      <c r="H8196">
        <v>1</v>
      </c>
      <c r="I8196">
        <v>105</v>
      </c>
      <c r="J8196">
        <v>731</v>
      </c>
      <c r="K8196">
        <v>20190804</v>
      </c>
      <c r="L8196" s="78">
        <v>0.41666666666666669</v>
      </c>
      <c r="M8196">
        <v>2</v>
      </c>
    </row>
    <row r="8197" spans="1:13" x14ac:dyDescent="0.25">
      <c r="A8197" t="s">
        <v>51</v>
      </c>
      <c r="B8197" t="s">
        <v>52</v>
      </c>
      <c r="C8197">
        <v>2</v>
      </c>
      <c r="D8197">
        <v>90</v>
      </c>
      <c r="E8197">
        <v>40</v>
      </c>
      <c r="F8197">
        <v>88501</v>
      </c>
      <c r="G8197">
        <v>3</v>
      </c>
      <c r="H8197">
        <v>1</v>
      </c>
      <c r="I8197">
        <v>105</v>
      </c>
      <c r="J8197">
        <v>731</v>
      </c>
      <c r="K8197">
        <v>20190804</v>
      </c>
      <c r="L8197" s="78">
        <v>0.45833333333333331</v>
      </c>
      <c r="M8197">
        <v>3</v>
      </c>
    </row>
    <row r="8198" spans="1:13" x14ac:dyDescent="0.25">
      <c r="A8198" t="s">
        <v>51</v>
      </c>
      <c r="B8198" t="s">
        <v>52</v>
      </c>
      <c r="C8198">
        <v>2</v>
      </c>
      <c r="D8198">
        <v>90</v>
      </c>
      <c r="E8198">
        <v>40</v>
      </c>
      <c r="F8198">
        <v>88501</v>
      </c>
      <c r="G8198">
        <v>3</v>
      </c>
      <c r="H8198">
        <v>1</v>
      </c>
      <c r="I8198">
        <v>105</v>
      </c>
      <c r="J8198">
        <v>731</v>
      </c>
      <c r="K8198">
        <v>20190804</v>
      </c>
      <c r="L8198" s="78">
        <v>0.5</v>
      </c>
      <c r="M8198">
        <v>2</v>
      </c>
    </row>
    <row r="8199" spans="1:13" x14ac:dyDescent="0.25">
      <c r="A8199" t="s">
        <v>51</v>
      </c>
      <c r="B8199" t="s">
        <v>52</v>
      </c>
      <c r="C8199">
        <v>2</v>
      </c>
      <c r="D8199">
        <v>90</v>
      </c>
      <c r="E8199">
        <v>40</v>
      </c>
      <c r="F8199">
        <v>88501</v>
      </c>
      <c r="G8199">
        <v>3</v>
      </c>
      <c r="H8199">
        <v>1</v>
      </c>
      <c r="I8199">
        <v>105</v>
      </c>
      <c r="J8199">
        <v>731</v>
      </c>
      <c r="K8199">
        <v>20190804</v>
      </c>
      <c r="L8199" s="78">
        <v>0.54166666666666663</v>
      </c>
      <c r="M8199">
        <v>2</v>
      </c>
    </row>
    <row r="8200" spans="1:13" x14ac:dyDescent="0.25">
      <c r="A8200" t="s">
        <v>51</v>
      </c>
      <c r="B8200" t="s">
        <v>52</v>
      </c>
      <c r="C8200">
        <v>2</v>
      </c>
      <c r="D8200">
        <v>90</v>
      </c>
      <c r="E8200">
        <v>40</v>
      </c>
      <c r="F8200">
        <v>88501</v>
      </c>
      <c r="G8200">
        <v>3</v>
      </c>
      <c r="H8200">
        <v>1</v>
      </c>
      <c r="I8200">
        <v>105</v>
      </c>
      <c r="J8200">
        <v>731</v>
      </c>
      <c r="K8200">
        <v>20190804</v>
      </c>
      <c r="L8200" s="78">
        <v>0.58333333333333337</v>
      </c>
      <c r="M8200">
        <v>1</v>
      </c>
    </row>
    <row r="8201" spans="1:13" x14ac:dyDescent="0.25">
      <c r="A8201" t="s">
        <v>51</v>
      </c>
      <c r="B8201" t="s">
        <v>52</v>
      </c>
      <c r="C8201">
        <v>2</v>
      </c>
      <c r="D8201">
        <v>90</v>
      </c>
      <c r="E8201">
        <v>40</v>
      </c>
      <c r="F8201">
        <v>88501</v>
      </c>
      <c r="G8201">
        <v>3</v>
      </c>
      <c r="H8201">
        <v>1</v>
      </c>
      <c r="I8201">
        <v>105</v>
      </c>
      <c r="J8201">
        <v>731</v>
      </c>
      <c r="K8201">
        <v>20190804</v>
      </c>
      <c r="L8201" s="78">
        <v>0.625</v>
      </c>
      <c r="M8201">
        <v>-1</v>
      </c>
    </row>
    <row r="8202" spans="1:13" x14ac:dyDescent="0.25">
      <c r="A8202" t="s">
        <v>51</v>
      </c>
      <c r="B8202" t="s">
        <v>52</v>
      </c>
      <c r="C8202">
        <v>2</v>
      </c>
      <c r="D8202">
        <v>90</v>
      </c>
      <c r="E8202">
        <v>40</v>
      </c>
      <c r="F8202">
        <v>88501</v>
      </c>
      <c r="G8202">
        <v>3</v>
      </c>
      <c r="H8202">
        <v>1</v>
      </c>
      <c r="I8202">
        <v>105</v>
      </c>
      <c r="J8202">
        <v>731</v>
      </c>
      <c r="K8202">
        <v>20190804</v>
      </c>
      <c r="L8202" s="78">
        <v>0.66666666666666663</v>
      </c>
      <c r="M8202">
        <v>0</v>
      </c>
    </row>
    <row r="8203" spans="1:13" x14ac:dyDescent="0.25">
      <c r="A8203" t="s">
        <v>51</v>
      </c>
      <c r="B8203" t="s">
        <v>52</v>
      </c>
      <c r="C8203">
        <v>2</v>
      </c>
      <c r="D8203">
        <v>90</v>
      </c>
      <c r="E8203">
        <v>40</v>
      </c>
      <c r="F8203">
        <v>88501</v>
      </c>
      <c r="G8203">
        <v>3</v>
      </c>
      <c r="H8203">
        <v>1</v>
      </c>
      <c r="I8203">
        <v>105</v>
      </c>
      <c r="J8203">
        <v>731</v>
      </c>
      <c r="K8203">
        <v>20190804</v>
      </c>
      <c r="L8203" s="78">
        <v>0.70833333333333337</v>
      </c>
      <c r="M8203">
        <v>2</v>
      </c>
    </row>
    <row r="8204" spans="1:13" x14ac:dyDescent="0.25">
      <c r="A8204" t="s">
        <v>51</v>
      </c>
      <c r="B8204" t="s">
        <v>52</v>
      </c>
      <c r="C8204">
        <v>2</v>
      </c>
      <c r="D8204">
        <v>90</v>
      </c>
      <c r="E8204">
        <v>40</v>
      </c>
      <c r="F8204">
        <v>88501</v>
      </c>
      <c r="G8204">
        <v>3</v>
      </c>
      <c r="H8204">
        <v>1</v>
      </c>
      <c r="I8204">
        <v>105</v>
      </c>
      <c r="J8204">
        <v>731</v>
      </c>
      <c r="K8204">
        <v>20190804</v>
      </c>
      <c r="L8204" s="78">
        <v>0.75</v>
      </c>
      <c r="M8204">
        <v>3</v>
      </c>
    </row>
    <row r="8205" spans="1:13" x14ac:dyDescent="0.25">
      <c r="A8205" t="s">
        <v>51</v>
      </c>
      <c r="B8205" t="s">
        <v>52</v>
      </c>
      <c r="C8205">
        <v>2</v>
      </c>
      <c r="D8205">
        <v>90</v>
      </c>
      <c r="E8205">
        <v>40</v>
      </c>
      <c r="F8205">
        <v>88501</v>
      </c>
      <c r="G8205">
        <v>3</v>
      </c>
      <c r="H8205">
        <v>1</v>
      </c>
      <c r="I8205">
        <v>105</v>
      </c>
      <c r="J8205">
        <v>731</v>
      </c>
      <c r="K8205">
        <v>20190804</v>
      </c>
      <c r="L8205" s="78">
        <v>0.79166666666666663</v>
      </c>
      <c r="M8205">
        <v>2</v>
      </c>
    </row>
    <row r="8206" spans="1:13" x14ac:dyDescent="0.25">
      <c r="A8206" t="s">
        <v>51</v>
      </c>
      <c r="B8206" t="s">
        <v>52</v>
      </c>
      <c r="C8206">
        <v>2</v>
      </c>
      <c r="D8206">
        <v>90</v>
      </c>
      <c r="E8206">
        <v>40</v>
      </c>
      <c r="F8206">
        <v>88501</v>
      </c>
      <c r="G8206">
        <v>3</v>
      </c>
      <c r="H8206">
        <v>1</v>
      </c>
      <c r="I8206">
        <v>105</v>
      </c>
      <c r="J8206">
        <v>731</v>
      </c>
      <c r="K8206">
        <v>20190804</v>
      </c>
      <c r="L8206" s="78">
        <v>0.83333333333333337</v>
      </c>
      <c r="M8206">
        <v>2</v>
      </c>
    </row>
    <row r="8207" spans="1:13" x14ac:dyDescent="0.25">
      <c r="A8207" t="s">
        <v>51</v>
      </c>
      <c r="B8207" t="s">
        <v>52</v>
      </c>
      <c r="C8207">
        <v>2</v>
      </c>
      <c r="D8207">
        <v>90</v>
      </c>
      <c r="E8207">
        <v>40</v>
      </c>
      <c r="F8207">
        <v>88501</v>
      </c>
      <c r="G8207">
        <v>3</v>
      </c>
      <c r="H8207">
        <v>1</v>
      </c>
      <c r="I8207">
        <v>105</v>
      </c>
      <c r="J8207">
        <v>731</v>
      </c>
      <c r="K8207">
        <v>20190804</v>
      </c>
      <c r="L8207" s="78">
        <v>0.875</v>
      </c>
      <c r="M8207">
        <v>1</v>
      </c>
    </row>
    <row r="8208" spans="1:13" x14ac:dyDescent="0.25">
      <c r="A8208" t="s">
        <v>51</v>
      </c>
      <c r="B8208" t="s">
        <v>52</v>
      </c>
      <c r="C8208">
        <v>2</v>
      </c>
      <c r="D8208">
        <v>90</v>
      </c>
      <c r="E8208">
        <v>40</v>
      </c>
      <c r="F8208">
        <v>88501</v>
      </c>
      <c r="G8208">
        <v>3</v>
      </c>
      <c r="H8208">
        <v>1</v>
      </c>
      <c r="I8208">
        <v>105</v>
      </c>
      <c r="J8208">
        <v>731</v>
      </c>
      <c r="K8208">
        <v>20190804</v>
      </c>
      <c r="L8208" s="78">
        <v>0.91666666666666663</v>
      </c>
      <c r="M8208">
        <v>0</v>
      </c>
    </row>
    <row r="8209" spans="1:13" x14ac:dyDescent="0.25">
      <c r="A8209" t="s">
        <v>51</v>
      </c>
      <c r="B8209" t="s">
        <v>52</v>
      </c>
      <c r="C8209">
        <v>2</v>
      </c>
      <c r="D8209">
        <v>90</v>
      </c>
      <c r="E8209">
        <v>40</v>
      </c>
      <c r="F8209">
        <v>88501</v>
      </c>
      <c r="G8209">
        <v>3</v>
      </c>
      <c r="H8209">
        <v>1</v>
      </c>
      <c r="I8209">
        <v>105</v>
      </c>
      <c r="J8209">
        <v>731</v>
      </c>
      <c r="K8209">
        <v>20190804</v>
      </c>
      <c r="L8209" s="78">
        <v>0.95833333333333337</v>
      </c>
      <c r="M8209">
        <v>1</v>
      </c>
    </row>
    <row r="8210" spans="1:13" x14ac:dyDescent="0.25">
      <c r="A8210" t="s">
        <v>51</v>
      </c>
      <c r="B8210" t="s">
        <v>52</v>
      </c>
      <c r="C8210">
        <v>2</v>
      </c>
      <c r="D8210">
        <v>90</v>
      </c>
      <c r="E8210">
        <v>40</v>
      </c>
      <c r="F8210">
        <v>88501</v>
      </c>
      <c r="G8210">
        <v>3</v>
      </c>
      <c r="H8210">
        <v>1</v>
      </c>
      <c r="I8210">
        <v>105</v>
      </c>
      <c r="J8210">
        <v>731</v>
      </c>
      <c r="K8210">
        <v>20190805</v>
      </c>
      <c r="L8210" s="78">
        <v>0</v>
      </c>
      <c r="M8210">
        <v>1</v>
      </c>
    </row>
    <row r="8211" spans="1:13" x14ac:dyDescent="0.25">
      <c r="A8211" t="s">
        <v>51</v>
      </c>
      <c r="B8211" t="s">
        <v>52</v>
      </c>
      <c r="C8211">
        <v>2</v>
      </c>
      <c r="D8211">
        <v>90</v>
      </c>
      <c r="E8211">
        <v>40</v>
      </c>
      <c r="F8211">
        <v>88501</v>
      </c>
      <c r="G8211">
        <v>3</v>
      </c>
      <c r="H8211">
        <v>1</v>
      </c>
      <c r="I8211">
        <v>105</v>
      </c>
      <c r="J8211">
        <v>731</v>
      </c>
      <c r="K8211">
        <v>20190805</v>
      </c>
      <c r="L8211" s="78">
        <v>4.1666666666666664E-2</v>
      </c>
      <c r="M8211">
        <v>3</v>
      </c>
    </row>
    <row r="8212" spans="1:13" x14ac:dyDescent="0.25">
      <c r="A8212" t="s">
        <v>51</v>
      </c>
      <c r="B8212" t="s">
        <v>52</v>
      </c>
      <c r="C8212">
        <v>2</v>
      </c>
      <c r="D8212">
        <v>90</v>
      </c>
      <c r="E8212">
        <v>40</v>
      </c>
      <c r="F8212">
        <v>88501</v>
      </c>
      <c r="G8212">
        <v>3</v>
      </c>
      <c r="H8212">
        <v>1</v>
      </c>
      <c r="I8212">
        <v>105</v>
      </c>
      <c r="J8212">
        <v>731</v>
      </c>
      <c r="K8212">
        <v>20190805</v>
      </c>
      <c r="L8212" s="78">
        <v>8.3333333333333329E-2</v>
      </c>
      <c r="M8212">
        <v>3</v>
      </c>
    </row>
    <row r="8213" spans="1:13" x14ac:dyDescent="0.25">
      <c r="A8213" t="s">
        <v>51</v>
      </c>
      <c r="B8213" t="s">
        <v>52</v>
      </c>
      <c r="C8213">
        <v>2</v>
      </c>
      <c r="D8213">
        <v>90</v>
      </c>
      <c r="E8213">
        <v>40</v>
      </c>
      <c r="F8213">
        <v>88501</v>
      </c>
      <c r="G8213">
        <v>3</v>
      </c>
      <c r="H8213">
        <v>1</v>
      </c>
      <c r="I8213">
        <v>105</v>
      </c>
      <c r="J8213">
        <v>731</v>
      </c>
      <c r="K8213">
        <v>20190805</v>
      </c>
      <c r="L8213" s="78">
        <v>0.125</v>
      </c>
      <c r="M8213">
        <v>2</v>
      </c>
    </row>
    <row r="8214" spans="1:13" x14ac:dyDescent="0.25">
      <c r="A8214" t="s">
        <v>51</v>
      </c>
      <c r="B8214" t="s">
        <v>52</v>
      </c>
      <c r="C8214">
        <v>2</v>
      </c>
      <c r="D8214">
        <v>90</v>
      </c>
      <c r="E8214">
        <v>40</v>
      </c>
      <c r="F8214">
        <v>88501</v>
      </c>
      <c r="G8214">
        <v>3</v>
      </c>
      <c r="H8214">
        <v>1</v>
      </c>
      <c r="I8214">
        <v>105</v>
      </c>
      <c r="J8214">
        <v>731</v>
      </c>
      <c r="K8214">
        <v>20190805</v>
      </c>
      <c r="L8214" s="78">
        <v>0.16666666666666666</v>
      </c>
      <c r="M8214">
        <v>0</v>
      </c>
    </row>
    <row r="8215" spans="1:13" x14ac:dyDescent="0.25">
      <c r="A8215" t="s">
        <v>51</v>
      </c>
      <c r="B8215" t="s">
        <v>52</v>
      </c>
      <c r="C8215">
        <v>2</v>
      </c>
      <c r="D8215">
        <v>90</v>
      </c>
      <c r="E8215">
        <v>40</v>
      </c>
      <c r="F8215">
        <v>88501</v>
      </c>
      <c r="G8215">
        <v>3</v>
      </c>
      <c r="H8215">
        <v>1</v>
      </c>
      <c r="I8215">
        <v>105</v>
      </c>
      <c r="J8215">
        <v>731</v>
      </c>
      <c r="K8215">
        <v>20190805</v>
      </c>
      <c r="L8215" s="78">
        <v>0.20833333333333334</v>
      </c>
      <c r="M8215">
        <v>1</v>
      </c>
    </row>
    <row r="8216" spans="1:13" x14ac:dyDescent="0.25">
      <c r="A8216" t="s">
        <v>51</v>
      </c>
      <c r="B8216" t="s">
        <v>52</v>
      </c>
      <c r="C8216">
        <v>2</v>
      </c>
      <c r="D8216">
        <v>90</v>
      </c>
      <c r="E8216">
        <v>40</v>
      </c>
      <c r="F8216">
        <v>88501</v>
      </c>
      <c r="G8216">
        <v>3</v>
      </c>
      <c r="H8216">
        <v>1</v>
      </c>
      <c r="I8216">
        <v>105</v>
      </c>
      <c r="J8216">
        <v>731</v>
      </c>
      <c r="K8216">
        <v>20190805</v>
      </c>
      <c r="L8216" s="78">
        <v>0.25</v>
      </c>
      <c r="M8216">
        <v>2</v>
      </c>
    </row>
    <row r="8217" spans="1:13" x14ac:dyDescent="0.25">
      <c r="A8217" t="s">
        <v>51</v>
      </c>
      <c r="B8217" t="s">
        <v>52</v>
      </c>
      <c r="C8217">
        <v>2</v>
      </c>
      <c r="D8217">
        <v>90</v>
      </c>
      <c r="E8217">
        <v>40</v>
      </c>
      <c r="F8217">
        <v>88501</v>
      </c>
      <c r="G8217">
        <v>3</v>
      </c>
      <c r="H8217">
        <v>1</v>
      </c>
      <c r="I8217">
        <v>105</v>
      </c>
      <c r="J8217">
        <v>731</v>
      </c>
      <c r="K8217">
        <v>20190805</v>
      </c>
      <c r="L8217" s="78">
        <v>0.29166666666666669</v>
      </c>
      <c r="M8217">
        <v>1</v>
      </c>
    </row>
    <row r="8218" spans="1:13" x14ac:dyDescent="0.25">
      <c r="A8218" t="s">
        <v>51</v>
      </c>
      <c r="B8218" t="s">
        <v>52</v>
      </c>
      <c r="C8218">
        <v>2</v>
      </c>
      <c r="D8218">
        <v>90</v>
      </c>
      <c r="E8218">
        <v>40</v>
      </c>
      <c r="F8218">
        <v>88501</v>
      </c>
      <c r="G8218">
        <v>3</v>
      </c>
      <c r="H8218">
        <v>1</v>
      </c>
      <c r="I8218">
        <v>105</v>
      </c>
      <c r="J8218">
        <v>731</v>
      </c>
      <c r="K8218">
        <v>20190805</v>
      </c>
      <c r="L8218" s="78">
        <v>0.33333333333333331</v>
      </c>
      <c r="M8218">
        <v>3</v>
      </c>
    </row>
    <row r="8219" spans="1:13" x14ac:dyDescent="0.25">
      <c r="A8219" t="s">
        <v>51</v>
      </c>
      <c r="B8219" t="s">
        <v>52</v>
      </c>
      <c r="C8219">
        <v>2</v>
      </c>
      <c r="D8219">
        <v>90</v>
      </c>
      <c r="E8219">
        <v>40</v>
      </c>
      <c r="F8219">
        <v>88501</v>
      </c>
      <c r="G8219">
        <v>3</v>
      </c>
      <c r="H8219">
        <v>1</v>
      </c>
      <c r="I8219">
        <v>105</v>
      </c>
      <c r="J8219">
        <v>731</v>
      </c>
      <c r="K8219">
        <v>20190805</v>
      </c>
      <c r="L8219" s="78">
        <v>0.375</v>
      </c>
      <c r="M8219">
        <v>3</v>
      </c>
    </row>
    <row r="8220" spans="1:13" x14ac:dyDescent="0.25">
      <c r="A8220" t="s">
        <v>51</v>
      </c>
      <c r="B8220" t="s">
        <v>52</v>
      </c>
      <c r="C8220">
        <v>2</v>
      </c>
      <c r="D8220">
        <v>90</v>
      </c>
      <c r="E8220">
        <v>40</v>
      </c>
      <c r="F8220">
        <v>88501</v>
      </c>
      <c r="G8220">
        <v>3</v>
      </c>
      <c r="H8220">
        <v>1</v>
      </c>
      <c r="I8220">
        <v>105</v>
      </c>
      <c r="J8220">
        <v>731</v>
      </c>
      <c r="K8220">
        <v>20190805</v>
      </c>
      <c r="L8220" s="78">
        <v>0.41666666666666669</v>
      </c>
      <c r="M8220">
        <v>2</v>
      </c>
    </row>
    <row r="8221" spans="1:13" x14ac:dyDescent="0.25">
      <c r="A8221" t="s">
        <v>51</v>
      </c>
      <c r="B8221" t="s">
        <v>52</v>
      </c>
      <c r="C8221">
        <v>2</v>
      </c>
      <c r="D8221">
        <v>90</v>
      </c>
      <c r="E8221">
        <v>40</v>
      </c>
      <c r="F8221">
        <v>88501</v>
      </c>
      <c r="G8221">
        <v>3</v>
      </c>
      <c r="H8221">
        <v>1</v>
      </c>
      <c r="I8221">
        <v>105</v>
      </c>
      <c r="J8221">
        <v>731</v>
      </c>
      <c r="K8221">
        <v>20190805</v>
      </c>
      <c r="L8221" s="78">
        <v>0.45833333333333331</v>
      </c>
      <c r="M8221">
        <v>3</v>
      </c>
    </row>
    <row r="8222" spans="1:13" x14ac:dyDescent="0.25">
      <c r="A8222" t="s">
        <v>51</v>
      </c>
      <c r="B8222" t="s">
        <v>52</v>
      </c>
      <c r="C8222">
        <v>2</v>
      </c>
      <c r="D8222">
        <v>90</v>
      </c>
      <c r="E8222">
        <v>40</v>
      </c>
      <c r="F8222">
        <v>88501</v>
      </c>
      <c r="G8222">
        <v>3</v>
      </c>
      <c r="H8222">
        <v>1</v>
      </c>
      <c r="I8222">
        <v>105</v>
      </c>
      <c r="J8222">
        <v>731</v>
      </c>
      <c r="K8222">
        <v>20190805</v>
      </c>
      <c r="L8222" s="78">
        <v>0.5</v>
      </c>
      <c r="M8222">
        <v>3</v>
      </c>
    </row>
    <row r="8223" spans="1:13" x14ac:dyDescent="0.25">
      <c r="A8223" t="s">
        <v>51</v>
      </c>
      <c r="B8223" t="s">
        <v>52</v>
      </c>
      <c r="C8223">
        <v>2</v>
      </c>
      <c r="D8223">
        <v>90</v>
      </c>
      <c r="E8223">
        <v>40</v>
      </c>
      <c r="F8223">
        <v>88501</v>
      </c>
      <c r="G8223">
        <v>3</v>
      </c>
      <c r="H8223">
        <v>1</v>
      </c>
      <c r="I8223">
        <v>105</v>
      </c>
      <c r="J8223">
        <v>731</v>
      </c>
      <c r="K8223">
        <v>20190805</v>
      </c>
      <c r="L8223" s="78">
        <v>0.54166666666666663</v>
      </c>
      <c r="M8223">
        <v>2</v>
      </c>
    </row>
    <row r="8224" spans="1:13" x14ac:dyDescent="0.25">
      <c r="A8224" t="s">
        <v>51</v>
      </c>
      <c r="B8224" t="s">
        <v>52</v>
      </c>
      <c r="C8224">
        <v>2</v>
      </c>
      <c r="D8224">
        <v>90</v>
      </c>
      <c r="E8224">
        <v>40</v>
      </c>
      <c r="F8224">
        <v>88501</v>
      </c>
      <c r="G8224">
        <v>3</v>
      </c>
      <c r="H8224">
        <v>1</v>
      </c>
      <c r="I8224">
        <v>105</v>
      </c>
      <c r="J8224">
        <v>731</v>
      </c>
      <c r="K8224">
        <v>20190805</v>
      </c>
      <c r="L8224" s="78">
        <v>0.58333333333333337</v>
      </c>
      <c r="M8224">
        <v>4</v>
      </c>
    </row>
    <row r="8225" spans="1:13" x14ac:dyDescent="0.25">
      <c r="A8225" t="s">
        <v>51</v>
      </c>
      <c r="B8225" t="s">
        <v>52</v>
      </c>
      <c r="C8225">
        <v>2</v>
      </c>
      <c r="D8225">
        <v>90</v>
      </c>
      <c r="E8225">
        <v>40</v>
      </c>
      <c r="F8225">
        <v>88501</v>
      </c>
      <c r="G8225">
        <v>3</v>
      </c>
      <c r="H8225">
        <v>1</v>
      </c>
      <c r="I8225">
        <v>105</v>
      </c>
      <c r="J8225">
        <v>731</v>
      </c>
      <c r="K8225">
        <v>20190805</v>
      </c>
      <c r="L8225" s="78">
        <v>0.625</v>
      </c>
      <c r="M8225">
        <v>3</v>
      </c>
    </row>
    <row r="8226" spans="1:13" x14ac:dyDescent="0.25">
      <c r="A8226" t="s">
        <v>51</v>
      </c>
      <c r="B8226" t="s">
        <v>52</v>
      </c>
      <c r="C8226">
        <v>2</v>
      </c>
      <c r="D8226">
        <v>90</v>
      </c>
      <c r="E8226">
        <v>40</v>
      </c>
      <c r="F8226">
        <v>88501</v>
      </c>
      <c r="G8226">
        <v>3</v>
      </c>
      <c r="H8226">
        <v>1</v>
      </c>
      <c r="I8226">
        <v>105</v>
      </c>
      <c r="J8226">
        <v>731</v>
      </c>
      <c r="K8226">
        <v>20190805</v>
      </c>
      <c r="L8226" s="78">
        <v>0.66666666666666663</v>
      </c>
      <c r="M8226">
        <v>0</v>
      </c>
    </row>
    <row r="8227" spans="1:13" x14ac:dyDescent="0.25">
      <c r="A8227" t="s">
        <v>51</v>
      </c>
      <c r="B8227" t="s">
        <v>52</v>
      </c>
      <c r="C8227">
        <v>2</v>
      </c>
      <c r="D8227">
        <v>90</v>
      </c>
      <c r="E8227">
        <v>40</v>
      </c>
      <c r="F8227">
        <v>88501</v>
      </c>
      <c r="G8227">
        <v>3</v>
      </c>
      <c r="H8227">
        <v>1</v>
      </c>
      <c r="I8227">
        <v>105</v>
      </c>
      <c r="J8227">
        <v>731</v>
      </c>
      <c r="K8227">
        <v>20190805</v>
      </c>
      <c r="L8227" s="78">
        <v>0.70833333333333337</v>
      </c>
      <c r="M8227">
        <v>1</v>
      </c>
    </row>
    <row r="8228" spans="1:13" x14ac:dyDescent="0.25">
      <c r="A8228" t="s">
        <v>51</v>
      </c>
      <c r="B8228" t="s">
        <v>52</v>
      </c>
      <c r="C8228">
        <v>2</v>
      </c>
      <c r="D8228">
        <v>90</v>
      </c>
      <c r="E8228">
        <v>40</v>
      </c>
      <c r="F8228">
        <v>88501</v>
      </c>
      <c r="G8228">
        <v>3</v>
      </c>
      <c r="H8228">
        <v>1</v>
      </c>
      <c r="I8228">
        <v>105</v>
      </c>
      <c r="J8228">
        <v>731</v>
      </c>
      <c r="K8228">
        <v>20190805</v>
      </c>
      <c r="L8228" s="78">
        <v>0.75</v>
      </c>
      <c r="M8228">
        <v>2</v>
      </c>
    </row>
    <row r="8229" spans="1:13" x14ac:dyDescent="0.25">
      <c r="A8229" t="s">
        <v>51</v>
      </c>
      <c r="B8229" t="s">
        <v>52</v>
      </c>
      <c r="C8229">
        <v>2</v>
      </c>
      <c r="D8229">
        <v>90</v>
      </c>
      <c r="E8229">
        <v>40</v>
      </c>
      <c r="F8229">
        <v>88501</v>
      </c>
      <c r="G8229">
        <v>3</v>
      </c>
      <c r="H8229">
        <v>1</v>
      </c>
      <c r="I8229">
        <v>105</v>
      </c>
      <c r="J8229">
        <v>731</v>
      </c>
      <c r="K8229">
        <v>20190805</v>
      </c>
      <c r="L8229" s="78">
        <v>0.79166666666666663</v>
      </c>
      <c r="M8229">
        <v>1</v>
      </c>
    </row>
    <row r="8230" spans="1:13" x14ac:dyDescent="0.25">
      <c r="A8230" t="s">
        <v>51</v>
      </c>
      <c r="B8230" t="s">
        <v>52</v>
      </c>
      <c r="C8230">
        <v>2</v>
      </c>
      <c r="D8230">
        <v>90</v>
      </c>
      <c r="E8230">
        <v>40</v>
      </c>
      <c r="F8230">
        <v>88501</v>
      </c>
      <c r="G8230">
        <v>3</v>
      </c>
      <c r="H8230">
        <v>1</v>
      </c>
      <c r="I8230">
        <v>105</v>
      </c>
      <c r="J8230">
        <v>731</v>
      </c>
      <c r="K8230">
        <v>20190805</v>
      </c>
      <c r="L8230" s="78">
        <v>0.83333333333333337</v>
      </c>
      <c r="M8230">
        <v>0</v>
      </c>
    </row>
    <row r="8231" spans="1:13" x14ac:dyDescent="0.25">
      <c r="A8231" t="s">
        <v>51</v>
      </c>
      <c r="B8231" t="s">
        <v>52</v>
      </c>
      <c r="C8231">
        <v>2</v>
      </c>
      <c r="D8231">
        <v>90</v>
      </c>
      <c r="E8231">
        <v>40</v>
      </c>
      <c r="F8231">
        <v>88501</v>
      </c>
      <c r="G8231">
        <v>3</v>
      </c>
      <c r="H8231">
        <v>1</v>
      </c>
      <c r="I8231">
        <v>105</v>
      </c>
      <c r="J8231">
        <v>731</v>
      </c>
      <c r="K8231">
        <v>20190805</v>
      </c>
      <c r="L8231" s="78">
        <v>0.875</v>
      </c>
      <c r="M8231">
        <v>1</v>
      </c>
    </row>
    <row r="8232" spans="1:13" x14ac:dyDescent="0.25">
      <c r="A8232" t="s">
        <v>51</v>
      </c>
      <c r="B8232" t="s">
        <v>52</v>
      </c>
      <c r="C8232">
        <v>2</v>
      </c>
      <c r="D8232">
        <v>90</v>
      </c>
      <c r="E8232">
        <v>40</v>
      </c>
      <c r="F8232">
        <v>88501</v>
      </c>
      <c r="G8232">
        <v>3</v>
      </c>
      <c r="H8232">
        <v>1</v>
      </c>
      <c r="I8232">
        <v>105</v>
      </c>
      <c r="J8232">
        <v>731</v>
      </c>
      <c r="K8232">
        <v>20190805</v>
      </c>
      <c r="L8232" s="78">
        <v>0.91666666666666663</v>
      </c>
      <c r="M8232">
        <v>0</v>
      </c>
    </row>
    <row r="8233" spans="1:13" x14ac:dyDescent="0.25">
      <c r="A8233" t="s">
        <v>51</v>
      </c>
      <c r="B8233" t="s">
        <v>52</v>
      </c>
      <c r="C8233">
        <v>2</v>
      </c>
      <c r="D8233">
        <v>90</v>
      </c>
      <c r="E8233">
        <v>40</v>
      </c>
      <c r="F8233">
        <v>88501</v>
      </c>
      <c r="G8233">
        <v>3</v>
      </c>
      <c r="H8233">
        <v>1</v>
      </c>
      <c r="I8233">
        <v>105</v>
      </c>
      <c r="J8233">
        <v>731</v>
      </c>
      <c r="K8233">
        <v>20190805</v>
      </c>
      <c r="L8233" s="78">
        <v>0.95833333333333337</v>
      </c>
      <c r="M8233">
        <v>-1</v>
      </c>
    </row>
    <row r="8234" spans="1:13" x14ac:dyDescent="0.25">
      <c r="A8234" t="s">
        <v>51</v>
      </c>
      <c r="B8234" t="s">
        <v>52</v>
      </c>
      <c r="C8234">
        <v>2</v>
      </c>
      <c r="D8234">
        <v>90</v>
      </c>
      <c r="E8234">
        <v>40</v>
      </c>
      <c r="F8234">
        <v>88501</v>
      </c>
      <c r="G8234">
        <v>3</v>
      </c>
      <c r="H8234">
        <v>1</v>
      </c>
      <c r="I8234">
        <v>105</v>
      </c>
      <c r="J8234">
        <v>731</v>
      </c>
      <c r="K8234">
        <v>20190806</v>
      </c>
      <c r="L8234" s="78">
        <v>0</v>
      </c>
      <c r="M8234">
        <v>-2</v>
      </c>
    </row>
    <row r="8235" spans="1:13" x14ac:dyDescent="0.25">
      <c r="A8235" t="s">
        <v>51</v>
      </c>
      <c r="B8235" t="s">
        <v>52</v>
      </c>
      <c r="C8235">
        <v>2</v>
      </c>
      <c r="D8235">
        <v>90</v>
      </c>
      <c r="E8235">
        <v>40</v>
      </c>
      <c r="F8235">
        <v>88501</v>
      </c>
      <c r="G8235">
        <v>3</v>
      </c>
      <c r="H8235">
        <v>1</v>
      </c>
      <c r="I8235">
        <v>105</v>
      </c>
      <c r="J8235">
        <v>731</v>
      </c>
      <c r="K8235">
        <v>20190806</v>
      </c>
      <c r="L8235" s="78">
        <v>4.1666666666666664E-2</v>
      </c>
      <c r="M8235">
        <v>-2</v>
      </c>
    </row>
    <row r="8236" spans="1:13" x14ac:dyDescent="0.25">
      <c r="A8236" t="s">
        <v>51</v>
      </c>
      <c r="B8236" t="s">
        <v>52</v>
      </c>
      <c r="C8236">
        <v>2</v>
      </c>
      <c r="D8236">
        <v>90</v>
      </c>
      <c r="E8236">
        <v>40</v>
      </c>
      <c r="F8236">
        <v>88501</v>
      </c>
      <c r="G8236">
        <v>3</v>
      </c>
      <c r="H8236">
        <v>1</v>
      </c>
      <c r="I8236">
        <v>105</v>
      </c>
      <c r="J8236">
        <v>731</v>
      </c>
      <c r="K8236">
        <v>20190806</v>
      </c>
      <c r="L8236" s="78">
        <v>8.3333333333333329E-2</v>
      </c>
      <c r="M8236">
        <v>-2</v>
      </c>
    </row>
    <row r="8237" spans="1:13" x14ac:dyDescent="0.25">
      <c r="A8237" t="s">
        <v>51</v>
      </c>
      <c r="B8237" t="s">
        <v>52</v>
      </c>
      <c r="C8237">
        <v>2</v>
      </c>
      <c r="D8237">
        <v>90</v>
      </c>
      <c r="E8237">
        <v>40</v>
      </c>
      <c r="F8237">
        <v>88501</v>
      </c>
      <c r="G8237">
        <v>3</v>
      </c>
      <c r="H8237">
        <v>1</v>
      </c>
      <c r="I8237">
        <v>105</v>
      </c>
      <c r="J8237">
        <v>731</v>
      </c>
      <c r="K8237">
        <v>20190806</v>
      </c>
      <c r="L8237" s="78">
        <v>0.125</v>
      </c>
      <c r="M8237">
        <v>0</v>
      </c>
    </row>
    <row r="8238" spans="1:13" x14ac:dyDescent="0.25">
      <c r="A8238" t="s">
        <v>51</v>
      </c>
      <c r="B8238" t="s">
        <v>52</v>
      </c>
      <c r="C8238">
        <v>2</v>
      </c>
      <c r="D8238">
        <v>90</v>
      </c>
      <c r="E8238">
        <v>40</v>
      </c>
      <c r="F8238">
        <v>88501</v>
      </c>
      <c r="G8238">
        <v>3</v>
      </c>
      <c r="H8238">
        <v>1</v>
      </c>
      <c r="I8238">
        <v>105</v>
      </c>
      <c r="J8238">
        <v>731</v>
      </c>
      <c r="K8238">
        <v>20190806</v>
      </c>
      <c r="L8238" s="78">
        <v>0.16666666666666666</v>
      </c>
      <c r="M8238">
        <v>2</v>
      </c>
    </row>
    <row r="8239" spans="1:13" x14ac:dyDescent="0.25">
      <c r="A8239" t="s">
        <v>51</v>
      </c>
      <c r="B8239" t="s">
        <v>52</v>
      </c>
      <c r="C8239">
        <v>2</v>
      </c>
      <c r="D8239">
        <v>90</v>
      </c>
      <c r="E8239">
        <v>40</v>
      </c>
      <c r="F8239">
        <v>88501</v>
      </c>
      <c r="G8239">
        <v>3</v>
      </c>
      <c r="H8239">
        <v>1</v>
      </c>
      <c r="I8239">
        <v>105</v>
      </c>
      <c r="J8239">
        <v>731</v>
      </c>
      <c r="K8239">
        <v>20190806</v>
      </c>
      <c r="L8239" s="78">
        <v>0.20833333333333334</v>
      </c>
      <c r="M8239">
        <v>1</v>
      </c>
    </row>
    <row r="8240" spans="1:13" x14ac:dyDescent="0.25">
      <c r="A8240" t="s">
        <v>51</v>
      </c>
      <c r="B8240" t="s">
        <v>52</v>
      </c>
      <c r="C8240">
        <v>2</v>
      </c>
      <c r="D8240">
        <v>90</v>
      </c>
      <c r="E8240">
        <v>40</v>
      </c>
      <c r="F8240">
        <v>88501</v>
      </c>
      <c r="G8240">
        <v>3</v>
      </c>
      <c r="H8240">
        <v>1</v>
      </c>
      <c r="I8240">
        <v>105</v>
      </c>
      <c r="J8240">
        <v>731</v>
      </c>
      <c r="K8240">
        <v>20190806</v>
      </c>
      <c r="L8240" s="78">
        <v>0.25</v>
      </c>
      <c r="M8240">
        <v>1</v>
      </c>
    </row>
    <row r="8241" spans="1:14" x14ac:dyDescent="0.25">
      <c r="A8241" t="s">
        <v>51</v>
      </c>
      <c r="B8241" t="s">
        <v>52</v>
      </c>
      <c r="C8241">
        <v>2</v>
      </c>
      <c r="D8241">
        <v>90</v>
      </c>
      <c r="E8241">
        <v>40</v>
      </c>
      <c r="F8241">
        <v>88501</v>
      </c>
      <c r="G8241">
        <v>3</v>
      </c>
      <c r="H8241">
        <v>1</v>
      </c>
      <c r="I8241">
        <v>105</v>
      </c>
      <c r="J8241">
        <v>731</v>
      </c>
      <c r="K8241">
        <v>20190806</v>
      </c>
      <c r="L8241" s="78">
        <v>0.29166666666666669</v>
      </c>
      <c r="M8241">
        <v>2</v>
      </c>
    </row>
    <row r="8242" spans="1:14" x14ac:dyDescent="0.25">
      <c r="A8242" t="s">
        <v>51</v>
      </c>
      <c r="B8242" t="s">
        <v>52</v>
      </c>
      <c r="C8242">
        <v>2</v>
      </c>
      <c r="D8242">
        <v>90</v>
      </c>
      <c r="E8242">
        <v>40</v>
      </c>
      <c r="F8242">
        <v>88501</v>
      </c>
      <c r="G8242">
        <v>3</v>
      </c>
      <c r="H8242">
        <v>1</v>
      </c>
      <c r="I8242">
        <v>105</v>
      </c>
      <c r="J8242">
        <v>731</v>
      </c>
      <c r="K8242">
        <v>20190806</v>
      </c>
      <c r="L8242" s="78">
        <v>0.33333333333333331</v>
      </c>
      <c r="M8242">
        <v>3</v>
      </c>
    </row>
    <row r="8243" spans="1:14" x14ac:dyDescent="0.25">
      <c r="A8243" t="s">
        <v>51</v>
      </c>
      <c r="B8243" t="s">
        <v>52</v>
      </c>
      <c r="C8243">
        <v>2</v>
      </c>
      <c r="D8243">
        <v>90</v>
      </c>
      <c r="E8243">
        <v>40</v>
      </c>
      <c r="F8243">
        <v>88501</v>
      </c>
      <c r="G8243">
        <v>3</v>
      </c>
      <c r="H8243">
        <v>1</v>
      </c>
      <c r="I8243">
        <v>105</v>
      </c>
      <c r="J8243">
        <v>731</v>
      </c>
      <c r="K8243">
        <v>20190806</v>
      </c>
      <c r="L8243" s="78">
        <v>0.375</v>
      </c>
      <c r="M8243">
        <v>1</v>
      </c>
    </row>
    <row r="8244" spans="1:14" x14ac:dyDescent="0.25">
      <c r="A8244" t="s">
        <v>51</v>
      </c>
      <c r="B8244" t="s">
        <v>52</v>
      </c>
      <c r="C8244">
        <v>2</v>
      </c>
      <c r="D8244">
        <v>90</v>
      </c>
      <c r="E8244">
        <v>40</v>
      </c>
      <c r="F8244">
        <v>88501</v>
      </c>
      <c r="G8244">
        <v>3</v>
      </c>
      <c r="H8244">
        <v>1</v>
      </c>
      <c r="I8244">
        <v>105</v>
      </c>
      <c r="J8244">
        <v>731</v>
      </c>
      <c r="K8244">
        <v>20190806</v>
      </c>
      <c r="L8244" s="78">
        <v>0.41666666666666669</v>
      </c>
      <c r="N8244" t="s">
        <v>92</v>
      </c>
    </row>
    <row r="8245" spans="1:14" x14ac:dyDescent="0.25">
      <c r="A8245" t="s">
        <v>51</v>
      </c>
      <c r="B8245" t="s">
        <v>52</v>
      </c>
      <c r="C8245">
        <v>2</v>
      </c>
      <c r="D8245">
        <v>90</v>
      </c>
      <c r="E8245">
        <v>40</v>
      </c>
      <c r="F8245">
        <v>88501</v>
      </c>
      <c r="G8245">
        <v>3</v>
      </c>
      <c r="H8245">
        <v>1</v>
      </c>
      <c r="I8245">
        <v>105</v>
      </c>
      <c r="J8245">
        <v>731</v>
      </c>
      <c r="K8245">
        <v>20190806</v>
      </c>
      <c r="L8245" s="78">
        <v>0.45833333333333331</v>
      </c>
      <c r="M8245">
        <v>2</v>
      </c>
    </row>
    <row r="8246" spans="1:14" x14ac:dyDescent="0.25">
      <c r="A8246" t="s">
        <v>51</v>
      </c>
      <c r="B8246" t="s">
        <v>52</v>
      </c>
      <c r="C8246">
        <v>2</v>
      </c>
      <c r="D8246">
        <v>90</v>
      </c>
      <c r="E8246">
        <v>40</v>
      </c>
      <c r="F8246">
        <v>88501</v>
      </c>
      <c r="G8246">
        <v>3</v>
      </c>
      <c r="H8246">
        <v>1</v>
      </c>
      <c r="I8246">
        <v>105</v>
      </c>
      <c r="J8246">
        <v>731</v>
      </c>
      <c r="K8246">
        <v>20190806</v>
      </c>
      <c r="L8246" s="78">
        <v>0.5</v>
      </c>
      <c r="M8246">
        <v>2</v>
      </c>
    </row>
    <row r="8247" spans="1:14" x14ac:dyDescent="0.25">
      <c r="A8247" t="s">
        <v>51</v>
      </c>
      <c r="B8247" t="s">
        <v>52</v>
      </c>
      <c r="C8247">
        <v>2</v>
      </c>
      <c r="D8247">
        <v>90</v>
      </c>
      <c r="E8247">
        <v>40</v>
      </c>
      <c r="F8247">
        <v>88501</v>
      </c>
      <c r="G8247">
        <v>3</v>
      </c>
      <c r="H8247">
        <v>1</v>
      </c>
      <c r="I8247">
        <v>105</v>
      </c>
      <c r="J8247">
        <v>731</v>
      </c>
      <c r="K8247">
        <v>20190806</v>
      </c>
      <c r="L8247" s="78">
        <v>0.54166666666666663</v>
      </c>
      <c r="M8247">
        <v>3</v>
      </c>
    </row>
    <row r="8248" spans="1:14" x14ac:dyDescent="0.25">
      <c r="A8248" t="s">
        <v>51</v>
      </c>
      <c r="B8248" t="s">
        <v>52</v>
      </c>
      <c r="C8248">
        <v>2</v>
      </c>
      <c r="D8248">
        <v>90</v>
      </c>
      <c r="E8248">
        <v>40</v>
      </c>
      <c r="F8248">
        <v>88501</v>
      </c>
      <c r="G8248">
        <v>3</v>
      </c>
      <c r="H8248">
        <v>1</v>
      </c>
      <c r="I8248">
        <v>105</v>
      </c>
      <c r="J8248">
        <v>731</v>
      </c>
      <c r="K8248">
        <v>20190806</v>
      </c>
      <c r="L8248" s="78">
        <v>0.58333333333333337</v>
      </c>
      <c r="M8248">
        <v>1</v>
      </c>
    </row>
    <row r="8249" spans="1:14" x14ac:dyDescent="0.25">
      <c r="A8249" t="s">
        <v>51</v>
      </c>
      <c r="B8249" t="s">
        <v>52</v>
      </c>
      <c r="C8249">
        <v>2</v>
      </c>
      <c r="D8249">
        <v>90</v>
      </c>
      <c r="E8249">
        <v>40</v>
      </c>
      <c r="F8249">
        <v>88501</v>
      </c>
      <c r="G8249">
        <v>3</v>
      </c>
      <c r="H8249">
        <v>1</v>
      </c>
      <c r="I8249">
        <v>105</v>
      </c>
      <c r="J8249">
        <v>731</v>
      </c>
      <c r="K8249">
        <v>20190806</v>
      </c>
      <c r="L8249" s="78">
        <v>0.625</v>
      </c>
      <c r="M8249">
        <v>0</v>
      </c>
    </row>
    <row r="8250" spans="1:14" x14ac:dyDescent="0.25">
      <c r="A8250" t="s">
        <v>51</v>
      </c>
      <c r="B8250" t="s">
        <v>52</v>
      </c>
      <c r="C8250">
        <v>2</v>
      </c>
      <c r="D8250">
        <v>90</v>
      </c>
      <c r="E8250">
        <v>40</v>
      </c>
      <c r="F8250">
        <v>88501</v>
      </c>
      <c r="G8250">
        <v>3</v>
      </c>
      <c r="H8250">
        <v>1</v>
      </c>
      <c r="I8250">
        <v>105</v>
      </c>
      <c r="J8250">
        <v>731</v>
      </c>
      <c r="K8250">
        <v>20190806</v>
      </c>
      <c r="L8250" s="78">
        <v>0.66666666666666663</v>
      </c>
      <c r="M8250">
        <v>3</v>
      </c>
    </row>
    <row r="8251" spans="1:14" x14ac:dyDescent="0.25">
      <c r="A8251" t="s">
        <v>51</v>
      </c>
      <c r="B8251" t="s">
        <v>52</v>
      </c>
      <c r="C8251">
        <v>2</v>
      </c>
      <c r="D8251">
        <v>90</v>
      </c>
      <c r="E8251">
        <v>40</v>
      </c>
      <c r="F8251">
        <v>88501</v>
      </c>
      <c r="G8251">
        <v>3</v>
      </c>
      <c r="H8251">
        <v>1</v>
      </c>
      <c r="I8251">
        <v>105</v>
      </c>
      <c r="J8251">
        <v>731</v>
      </c>
      <c r="K8251">
        <v>20190806</v>
      </c>
      <c r="L8251" s="78">
        <v>0.70833333333333337</v>
      </c>
      <c r="M8251">
        <v>3</v>
      </c>
    </row>
    <row r="8252" spans="1:14" x14ac:dyDescent="0.25">
      <c r="A8252" t="s">
        <v>51</v>
      </c>
      <c r="B8252" t="s">
        <v>52</v>
      </c>
      <c r="C8252">
        <v>2</v>
      </c>
      <c r="D8252">
        <v>90</v>
      </c>
      <c r="E8252">
        <v>40</v>
      </c>
      <c r="F8252">
        <v>88501</v>
      </c>
      <c r="G8252">
        <v>3</v>
      </c>
      <c r="H8252">
        <v>1</v>
      </c>
      <c r="I8252">
        <v>105</v>
      </c>
      <c r="J8252">
        <v>731</v>
      </c>
      <c r="K8252">
        <v>20190806</v>
      </c>
      <c r="L8252" s="78">
        <v>0.75</v>
      </c>
      <c r="M8252">
        <v>3</v>
      </c>
    </row>
    <row r="8253" spans="1:14" x14ac:dyDescent="0.25">
      <c r="A8253" t="s">
        <v>51</v>
      </c>
      <c r="B8253" t="s">
        <v>52</v>
      </c>
      <c r="C8253">
        <v>2</v>
      </c>
      <c r="D8253">
        <v>90</v>
      </c>
      <c r="E8253">
        <v>40</v>
      </c>
      <c r="F8253">
        <v>88501</v>
      </c>
      <c r="G8253">
        <v>3</v>
      </c>
      <c r="H8253">
        <v>1</v>
      </c>
      <c r="I8253">
        <v>105</v>
      </c>
      <c r="J8253">
        <v>731</v>
      </c>
      <c r="K8253">
        <v>20190806</v>
      </c>
      <c r="L8253" s="78">
        <v>0.79166666666666663</v>
      </c>
      <c r="M8253">
        <v>2</v>
      </c>
    </row>
    <row r="8254" spans="1:14" x14ac:dyDescent="0.25">
      <c r="A8254" t="s">
        <v>51</v>
      </c>
      <c r="B8254" t="s">
        <v>52</v>
      </c>
      <c r="C8254">
        <v>2</v>
      </c>
      <c r="D8254">
        <v>90</v>
      </c>
      <c r="E8254">
        <v>40</v>
      </c>
      <c r="F8254">
        <v>88501</v>
      </c>
      <c r="G8254">
        <v>3</v>
      </c>
      <c r="H8254">
        <v>1</v>
      </c>
      <c r="I8254">
        <v>105</v>
      </c>
      <c r="J8254">
        <v>731</v>
      </c>
      <c r="K8254">
        <v>20190806</v>
      </c>
      <c r="L8254" s="78">
        <v>0.83333333333333337</v>
      </c>
      <c r="M8254">
        <v>0</v>
      </c>
    </row>
    <row r="8255" spans="1:14" x14ac:dyDescent="0.25">
      <c r="A8255" t="s">
        <v>51</v>
      </c>
      <c r="B8255" t="s">
        <v>52</v>
      </c>
      <c r="C8255">
        <v>2</v>
      </c>
      <c r="D8255">
        <v>90</v>
      </c>
      <c r="E8255">
        <v>40</v>
      </c>
      <c r="F8255">
        <v>88501</v>
      </c>
      <c r="G8255">
        <v>3</v>
      </c>
      <c r="H8255">
        <v>1</v>
      </c>
      <c r="I8255">
        <v>105</v>
      </c>
      <c r="J8255">
        <v>731</v>
      </c>
      <c r="K8255">
        <v>20190806</v>
      </c>
      <c r="L8255" s="78">
        <v>0.875</v>
      </c>
      <c r="M8255">
        <v>1</v>
      </c>
    </row>
    <row r="8256" spans="1:14" x14ac:dyDescent="0.25">
      <c r="A8256" t="s">
        <v>51</v>
      </c>
      <c r="B8256" t="s">
        <v>52</v>
      </c>
      <c r="C8256">
        <v>2</v>
      </c>
      <c r="D8256">
        <v>90</v>
      </c>
      <c r="E8256">
        <v>40</v>
      </c>
      <c r="F8256">
        <v>88501</v>
      </c>
      <c r="G8256">
        <v>3</v>
      </c>
      <c r="H8256">
        <v>1</v>
      </c>
      <c r="I8256">
        <v>105</v>
      </c>
      <c r="J8256">
        <v>731</v>
      </c>
      <c r="K8256">
        <v>20190806</v>
      </c>
      <c r="L8256" s="78">
        <v>0.91666666666666663</v>
      </c>
      <c r="M8256">
        <v>0</v>
      </c>
    </row>
    <row r="8257" spans="1:13" x14ac:dyDescent="0.25">
      <c r="A8257" t="s">
        <v>51</v>
      </c>
      <c r="B8257" t="s">
        <v>52</v>
      </c>
      <c r="C8257">
        <v>2</v>
      </c>
      <c r="D8257">
        <v>90</v>
      </c>
      <c r="E8257">
        <v>40</v>
      </c>
      <c r="F8257">
        <v>88501</v>
      </c>
      <c r="G8257">
        <v>3</v>
      </c>
      <c r="H8257">
        <v>1</v>
      </c>
      <c r="I8257">
        <v>105</v>
      </c>
      <c r="J8257">
        <v>731</v>
      </c>
      <c r="K8257">
        <v>20190806</v>
      </c>
      <c r="L8257" s="78">
        <v>0.95833333333333337</v>
      </c>
      <c r="M8257">
        <v>2</v>
      </c>
    </row>
    <row r="8258" spans="1:13" x14ac:dyDescent="0.25">
      <c r="A8258" t="s">
        <v>51</v>
      </c>
      <c r="B8258" t="s">
        <v>52</v>
      </c>
      <c r="C8258">
        <v>2</v>
      </c>
      <c r="D8258">
        <v>90</v>
      </c>
      <c r="E8258">
        <v>40</v>
      </c>
      <c r="F8258">
        <v>88501</v>
      </c>
      <c r="G8258">
        <v>3</v>
      </c>
      <c r="H8258">
        <v>1</v>
      </c>
      <c r="I8258">
        <v>105</v>
      </c>
      <c r="J8258">
        <v>731</v>
      </c>
      <c r="K8258">
        <v>20190807</v>
      </c>
      <c r="L8258" s="78">
        <v>0</v>
      </c>
      <c r="M8258">
        <v>4</v>
      </c>
    </row>
    <row r="8259" spans="1:13" x14ac:dyDescent="0.25">
      <c r="A8259" t="s">
        <v>51</v>
      </c>
      <c r="B8259" t="s">
        <v>52</v>
      </c>
      <c r="C8259">
        <v>2</v>
      </c>
      <c r="D8259">
        <v>90</v>
      </c>
      <c r="E8259">
        <v>40</v>
      </c>
      <c r="F8259">
        <v>88501</v>
      </c>
      <c r="G8259">
        <v>3</v>
      </c>
      <c r="H8259">
        <v>1</v>
      </c>
      <c r="I8259">
        <v>105</v>
      </c>
      <c r="J8259">
        <v>731</v>
      </c>
      <c r="K8259">
        <v>20190807</v>
      </c>
      <c r="L8259" s="78">
        <v>4.1666666666666664E-2</v>
      </c>
      <c r="M8259">
        <v>1</v>
      </c>
    </row>
    <row r="8260" spans="1:13" x14ac:dyDescent="0.25">
      <c r="A8260" t="s">
        <v>51</v>
      </c>
      <c r="B8260" t="s">
        <v>52</v>
      </c>
      <c r="C8260">
        <v>2</v>
      </c>
      <c r="D8260">
        <v>90</v>
      </c>
      <c r="E8260">
        <v>40</v>
      </c>
      <c r="F8260">
        <v>88501</v>
      </c>
      <c r="G8260">
        <v>3</v>
      </c>
      <c r="H8260">
        <v>1</v>
      </c>
      <c r="I8260">
        <v>105</v>
      </c>
      <c r="J8260">
        <v>731</v>
      </c>
      <c r="K8260">
        <v>20190807</v>
      </c>
      <c r="L8260" s="78">
        <v>8.3333333333333329E-2</v>
      </c>
      <c r="M8260">
        <v>1</v>
      </c>
    </row>
    <row r="8261" spans="1:13" x14ac:dyDescent="0.25">
      <c r="A8261" t="s">
        <v>51</v>
      </c>
      <c r="B8261" t="s">
        <v>52</v>
      </c>
      <c r="C8261">
        <v>2</v>
      </c>
      <c r="D8261">
        <v>90</v>
      </c>
      <c r="E8261">
        <v>40</v>
      </c>
      <c r="F8261">
        <v>88501</v>
      </c>
      <c r="G8261">
        <v>3</v>
      </c>
      <c r="H8261">
        <v>1</v>
      </c>
      <c r="I8261">
        <v>105</v>
      </c>
      <c r="J8261">
        <v>731</v>
      </c>
      <c r="K8261">
        <v>20190807</v>
      </c>
      <c r="L8261" s="78">
        <v>0.125</v>
      </c>
      <c r="M8261">
        <v>3</v>
      </c>
    </row>
    <row r="8262" spans="1:13" x14ac:dyDescent="0.25">
      <c r="A8262" t="s">
        <v>51</v>
      </c>
      <c r="B8262" t="s">
        <v>52</v>
      </c>
      <c r="C8262">
        <v>2</v>
      </c>
      <c r="D8262">
        <v>90</v>
      </c>
      <c r="E8262">
        <v>40</v>
      </c>
      <c r="F8262">
        <v>88501</v>
      </c>
      <c r="G8262">
        <v>3</v>
      </c>
      <c r="H8262">
        <v>1</v>
      </c>
      <c r="I8262">
        <v>105</v>
      </c>
      <c r="J8262">
        <v>731</v>
      </c>
      <c r="K8262">
        <v>20190807</v>
      </c>
      <c r="L8262" s="78">
        <v>0.16666666666666666</v>
      </c>
      <c r="M8262">
        <v>3</v>
      </c>
    </row>
    <row r="8263" spans="1:13" x14ac:dyDescent="0.25">
      <c r="A8263" t="s">
        <v>51</v>
      </c>
      <c r="B8263" t="s">
        <v>52</v>
      </c>
      <c r="C8263">
        <v>2</v>
      </c>
      <c r="D8263">
        <v>90</v>
      </c>
      <c r="E8263">
        <v>40</v>
      </c>
      <c r="F8263">
        <v>88501</v>
      </c>
      <c r="G8263">
        <v>3</v>
      </c>
      <c r="H8263">
        <v>1</v>
      </c>
      <c r="I8263">
        <v>105</v>
      </c>
      <c r="J8263">
        <v>731</v>
      </c>
      <c r="K8263">
        <v>20190807</v>
      </c>
      <c r="L8263" s="78">
        <v>0.20833333333333334</v>
      </c>
      <c r="M8263">
        <v>3</v>
      </c>
    </row>
    <row r="8264" spans="1:13" x14ac:dyDescent="0.25">
      <c r="A8264" t="s">
        <v>51</v>
      </c>
      <c r="B8264" t="s">
        <v>52</v>
      </c>
      <c r="C8264">
        <v>2</v>
      </c>
      <c r="D8264">
        <v>90</v>
      </c>
      <c r="E8264">
        <v>40</v>
      </c>
      <c r="F8264">
        <v>88501</v>
      </c>
      <c r="G8264">
        <v>3</v>
      </c>
      <c r="H8264">
        <v>1</v>
      </c>
      <c r="I8264">
        <v>105</v>
      </c>
      <c r="J8264">
        <v>731</v>
      </c>
      <c r="K8264">
        <v>20190807</v>
      </c>
      <c r="L8264" s="78">
        <v>0.25</v>
      </c>
      <c r="M8264">
        <v>2</v>
      </c>
    </row>
    <row r="8265" spans="1:13" x14ac:dyDescent="0.25">
      <c r="A8265" t="s">
        <v>51</v>
      </c>
      <c r="B8265" t="s">
        <v>52</v>
      </c>
      <c r="C8265">
        <v>2</v>
      </c>
      <c r="D8265">
        <v>90</v>
      </c>
      <c r="E8265">
        <v>40</v>
      </c>
      <c r="F8265">
        <v>88501</v>
      </c>
      <c r="G8265">
        <v>3</v>
      </c>
      <c r="H8265">
        <v>1</v>
      </c>
      <c r="I8265">
        <v>105</v>
      </c>
      <c r="J8265">
        <v>731</v>
      </c>
      <c r="K8265">
        <v>20190807</v>
      </c>
      <c r="L8265" s="78">
        <v>0.29166666666666669</v>
      </c>
      <c r="M8265">
        <v>0</v>
      </c>
    </row>
    <row r="8266" spans="1:13" x14ac:dyDescent="0.25">
      <c r="A8266" t="s">
        <v>51</v>
      </c>
      <c r="B8266" t="s">
        <v>52</v>
      </c>
      <c r="C8266">
        <v>2</v>
      </c>
      <c r="D8266">
        <v>90</v>
      </c>
      <c r="E8266">
        <v>40</v>
      </c>
      <c r="F8266">
        <v>88501</v>
      </c>
      <c r="G8266">
        <v>3</v>
      </c>
      <c r="H8266">
        <v>1</v>
      </c>
      <c r="I8266">
        <v>105</v>
      </c>
      <c r="J8266">
        <v>731</v>
      </c>
      <c r="K8266">
        <v>20190807</v>
      </c>
      <c r="L8266" s="78">
        <v>0.33333333333333331</v>
      </c>
      <c r="M8266">
        <v>3</v>
      </c>
    </row>
    <row r="8267" spans="1:13" x14ac:dyDescent="0.25">
      <c r="A8267" t="s">
        <v>51</v>
      </c>
      <c r="B8267" t="s">
        <v>52</v>
      </c>
      <c r="C8267">
        <v>2</v>
      </c>
      <c r="D8267">
        <v>90</v>
      </c>
      <c r="E8267">
        <v>40</v>
      </c>
      <c r="F8267">
        <v>88501</v>
      </c>
      <c r="G8267">
        <v>3</v>
      </c>
      <c r="H8267">
        <v>1</v>
      </c>
      <c r="I8267">
        <v>105</v>
      </c>
      <c r="J8267">
        <v>731</v>
      </c>
      <c r="K8267">
        <v>20190807</v>
      </c>
      <c r="L8267" s="78">
        <v>0.375</v>
      </c>
      <c r="M8267">
        <v>6</v>
      </c>
    </row>
    <row r="8268" spans="1:13" x14ac:dyDescent="0.25">
      <c r="A8268" t="s">
        <v>51</v>
      </c>
      <c r="B8268" t="s">
        <v>52</v>
      </c>
      <c r="C8268">
        <v>2</v>
      </c>
      <c r="D8268">
        <v>90</v>
      </c>
      <c r="E8268">
        <v>40</v>
      </c>
      <c r="F8268">
        <v>88501</v>
      </c>
      <c r="G8268">
        <v>3</v>
      </c>
      <c r="H8268">
        <v>1</v>
      </c>
      <c r="I8268">
        <v>105</v>
      </c>
      <c r="J8268">
        <v>731</v>
      </c>
      <c r="K8268">
        <v>20190807</v>
      </c>
      <c r="L8268" s="78">
        <v>0.41666666666666669</v>
      </c>
      <c r="M8268">
        <v>4</v>
      </c>
    </row>
    <row r="8269" spans="1:13" x14ac:dyDescent="0.25">
      <c r="A8269" t="s">
        <v>51</v>
      </c>
      <c r="B8269" t="s">
        <v>52</v>
      </c>
      <c r="C8269">
        <v>2</v>
      </c>
      <c r="D8269">
        <v>90</v>
      </c>
      <c r="E8269">
        <v>40</v>
      </c>
      <c r="F8269">
        <v>88501</v>
      </c>
      <c r="G8269">
        <v>3</v>
      </c>
      <c r="H8269">
        <v>1</v>
      </c>
      <c r="I8269">
        <v>105</v>
      </c>
      <c r="J8269">
        <v>731</v>
      </c>
      <c r="K8269">
        <v>20190807</v>
      </c>
      <c r="L8269" s="78">
        <v>0.45833333333333331</v>
      </c>
      <c r="M8269">
        <v>1</v>
      </c>
    </row>
    <row r="8270" spans="1:13" x14ac:dyDescent="0.25">
      <c r="A8270" t="s">
        <v>51</v>
      </c>
      <c r="B8270" t="s">
        <v>52</v>
      </c>
      <c r="C8270">
        <v>2</v>
      </c>
      <c r="D8270">
        <v>90</v>
      </c>
      <c r="E8270">
        <v>40</v>
      </c>
      <c r="F8270">
        <v>88501</v>
      </c>
      <c r="G8270">
        <v>3</v>
      </c>
      <c r="H8270">
        <v>1</v>
      </c>
      <c r="I8270">
        <v>105</v>
      </c>
      <c r="J8270">
        <v>731</v>
      </c>
      <c r="K8270">
        <v>20190807</v>
      </c>
      <c r="L8270" s="78">
        <v>0.5</v>
      </c>
      <c r="M8270">
        <v>2</v>
      </c>
    </row>
    <row r="8271" spans="1:13" x14ac:dyDescent="0.25">
      <c r="A8271" t="s">
        <v>51</v>
      </c>
      <c r="B8271" t="s">
        <v>52</v>
      </c>
      <c r="C8271">
        <v>2</v>
      </c>
      <c r="D8271">
        <v>90</v>
      </c>
      <c r="E8271">
        <v>40</v>
      </c>
      <c r="F8271">
        <v>88501</v>
      </c>
      <c r="G8271">
        <v>3</v>
      </c>
      <c r="H8271">
        <v>1</v>
      </c>
      <c r="I8271">
        <v>105</v>
      </c>
      <c r="J8271">
        <v>731</v>
      </c>
      <c r="K8271">
        <v>20190807</v>
      </c>
      <c r="L8271" s="78">
        <v>0.54166666666666663</v>
      </c>
      <c r="M8271">
        <v>2</v>
      </c>
    </row>
    <row r="8272" spans="1:13" x14ac:dyDescent="0.25">
      <c r="A8272" t="s">
        <v>51</v>
      </c>
      <c r="B8272" t="s">
        <v>52</v>
      </c>
      <c r="C8272">
        <v>2</v>
      </c>
      <c r="D8272">
        <v>90</v>
      </c>
      <c r="E8272">
        <v>40</v>
      </c>
      <c r="F8272">
        <v>88501</v>
      </c>
      <c r="G8272">
        <v>3</v>
      </c>
      <c r="H8272">
        <v>1</v>
      </c>
      <c r="I8272">
        <v>105</v>
      </c>
      <c r="J8272">
        <v>731</v>
      </c>
      <c r="K8272">
        <v>20190807</v>
      </c>
      <c r="L8272" s="78">
        <v>0.58333333333333337</v>
      </c>
      <c r="M8272">
        <v>2</v>
      </c>
    </row>
    <row r="8273" spans="1:13" x14ac:dyDescent="0.25">
      <c r="A8273" t="s">
        <v>51</v>
      </c>
      <c r="B8273" t="s">
        <v>52</v>
      </c>
      <c r="C8273">
        <v>2</v>
      </c>
      <c r="D8273">
        <v>90</v>
      </c>
      <c r="E8273">
        <v>40</v>
      </c>
      <c r="F8273">
        <v>88501</v>
      </c>
      <c r="G8273">
        <v>3</v>
      </c>
      <c r="H8273">
        <v>1</v>
      </c>
      <c r="I8273">
        <v>105</v>
      </c>
      <c r="J8273">
        <v>731</v>
      </c>
      <c r="K8273">
        <v>20190807</v>
      </c>
      <c r="L8273" s="78">
        <v>0.625</v>
      </c>
      <c r="M8273">
        <v>4</v>
      </c>
    </row>
    <row r="8274" spans="1:13" x14ac:dyDescent="0.25">
      <c r="A8274" t="s">
        <v>51</v>
      </c>
      <c r="B8274" t="s">
        <v>52</v>
      </c>
      <c r="C8274">
        <v>2</v>
      </c>
      <c r="D8274">
        <v>90</v>
      </c>
      <c r="E8274">
        <v>40</v>
      </c>
      <c r="F8274">
        <v>88501</v>
      </c>
      <c r="G8274">
        <v>3</v>
      </c>
      <c r="H8274">
        <v>1</v>
      </c>
      <c r="I8274">
        <v>105</v>
      </c>
      <c r="J8274">
        <v>731</v>
      </c>
      <c r="K8274">
        <v>20190807</v>
      </c>
      <c r="L8274" s="78">
        <v>0.66666666666666663</v>
      </c>
      <c r="M8274">
        <v>2</v>
      </c>
    </row>
    <row r="8275" spans="1:13" x14ac:dyDescent="0.25">
      <c r="A8275" t="s">
        <v>51</v>
      </c>
      <c r="B8275" t="s">
        <v>52</v>
      </c>
      <c r="C8275">
        <v>2</v>
      </c>
      <c r="D8275">
        <v>90</v>
      </c>
      <c r="E8275">
        <v>40</v>
      </c>
      <c r="F8275">
        <v>88501</v>
      </c>
      <c r="G8275">
        <v>3</v>
      </c>
      <c r="H8275">
        <v>1</v>
      </c>
      <c r="I8275">
        <v>105</v>
      </c>
      <c r="J8275">
        <v>731</v>
      </c>
      <c r="K8275">
        <v>20190807</v>
      </c>
      <c r="L8275" s="78">
        <v>0.70833333333333337</v>
      </c>
      <c r="M8275">
        <v>3</v>
      </c>
    </row>
    <row r="8276" spans="1:13" x14ac:dyDescent="0.25">
      <c r="A8276" t="s">
        <v>51</v>
      </c>
      <c r="B8276" t="s">
        <v>52</v>
      </c>
      <c r="C8276">
        <v>2</v>
      </c>
      <c r="D8276">
        <v>90</v>
      </c>
      <c r="E8276">
        <v>40</v>
      </c>
      <c r="F8276">
        <v>88501</v>
      </c>
      <c r="G8276">
        <v>3</v>
      </c>
      <c r="H8276">
        <v>1</v>
      </c>
      <c r="I8276">
        <v>105</v>
      </c>
      <c r="J8276">
        <v>731</v>
      </c>
      <c r="K8276">
        <v>20190807</v>
      </c>
      <c r="L8276" s="78">
        <v>0.75</v>
      </c>
      <c r="M8276">
        <v>3</v>
      </c>
    </row>
    <row r="8277" spans="1:13" x14ac:dyDescent="0.25">
      <c r="A8277" t="s">
        <v>51</v>
      </c>
      <c r="B8277" t="s">
        <v>52</v>
      </c>
      <c r="C8277">
        <v>2</v>
      </c>
      <c r="D8277">
        <v>90</v>
      </c>
      <c r="E8277">
        <v>40</v>
      </c>
      <c r="F8277">
        <v>88501</v>
      </c>
      <c r="G8277">
        <v>3</v>
      </c>
      <c r="H8277">
        <v>1</v>
      </c>
      <c r="I8277">
        <v>105</v>
      </c>
      <c r="J8277">
        <v>731</v>
      </c>
      <c r="K8277">
        <v>20190807</v>
      </c>
      <c r="L8277" s="78">
        <v>0.79166666666666663</v>
      </c>
      <c r="M8277">
        <v>2</v>
      </c>
    </row>
    <row r="8278" spans="1:13" x14ac:dyDescent="0.25">
      <c r="A8278" t="s">
        <v>51</v>
      </c>
      <c r="B8278" t="s">
        <v>52</v>
      </c>
      <c r="C8278">
        <v>2</v>
      </c>
      <c r="D8278">
        <v>90</v>
      </c>
      <c r="E8278">
        <v>40</v>
      </c>
      <c r="F8278">
        <v>88501</v>
      </c>
      <c r="G8278">
        <v>3</v>
      </c>
      <c r="H8278">
        <v>1</v>
      </c>
      <c r="I8278">
        <v>105</v>
      </c>
      <c r="J8278">
        <v>731</v>
      </c>
      <c r="K8278">
        <v>20190807</v>
      </c>
      <c r="L8278" s="78">
        <v>0.83333333333333337</v>
      </c>
      <c r="M8278">
        <v>4</v>
      </c>
    </row>
    <row r="8279" spans="1:13" x14ac:dyDescent="0.25">
      <c r="A8279" t="s">
        <v>51</v>
      </c>
      <c r="B8279" t="s">
        <v>52</v>
      </c>
      <c r="C8279">
        <v>2</v>
      </c>
      <c r="D8279">
        <v>90</v>
      </c>
      <c r="E8279">
        <v>40</v>
      </c>
      <c r="F8279">
        <v>88501</v>
      </c>
      <c r="G8279">
        <v>3</v>
      </c>
      <c r="H8279">
        <v>1</v>
      </c>
      <c r="I8279">
        <v>105</v>
      </c>
      <c r="J8279">
        <v>731</v>
      </c>
      <c r="K8279">
        <v>20190807</v>
      </c>
      <c r="L8279" s="78">
        <v>0.875</v>
      </c>
      <c r="M8279">
        <v>6</v>
      </c>
    </row>
    <row r="8280" spans="1:13" x14ac:dyDescent="0.25">
      <c r="A8280" t="s">
        <v>51</v>
      </c>
      <c r="B8280" t="s">
        <v>52</v>
      </c>
      <c r="C8280">
        <v>2</v>
      </c>
      <c r="D8280">
        <v>90</v>
      </c>
      <c r="E8280">
        <v>40</v>
      </c>
      <c r="F8280">
        <v>88501</v>
      </c>
      <c r="G8280">
        <v>3</v>
      </c>
      <c r="H8280">
        <v>1</v>
      </c>
      <c r="I8280">
        <v>105</v>
      </c>
      <c r="J8280">
        <v>731</v>
      </c>
      <c r="K8280">
        <v>20190807</v>
      </c>
      <c r="L8280" s="78">
        <v>0.91666666666666663</v>
      </c>
      <c r="M8280">
        <v>5</v>
      </c>
    </row>
    <row r="8281" spans="1:13" x14ac:dyDescent="0.25">
      <c r="A8281" t="s">
        <v>51</v>
      </c>
      <c r="B8281" t="s">
        <v>52</v>
      </c>
      <c r="C8281">
        <v>2</v>
      </c>
      <c r="D8281">
        <v>90</v>
      </c>
      <c r="E8281">
        <v>40</v>
      </c>
      <c r="F8281">
        <v>88501</v>
      </c>
      <c r="G8281">
        <v>3</v>
      </c>
      <c r="H8281">
        <v>1</v>
      </c>
      <c r="I8281">
        <v>105</v>
      </c>
      <c r="J8281">
        <v>731</v>
      </c>
      <c r="K8281">
        <v>20190807</v>
      </c>
      <c r="L8281" s="78">
        <v>0.95833333333333337</v>
      </c>
      <c r="M8281">
        <v>2</v>
      </c>
    </row>
    <row r="8282" spans="1:13" x14ac:dyDescent="0.25">
      <c r="A8282" t="s">
        <v>51</v>
      </c>
      <c r="B8282" t="s">
        <v>52</v>
      </c>
      <c r="C8282">
        <v>2</v>
      </c>
      <c r="D8282">
        <v>90</v>
      </c>
      <c r="E8282">
        <v>40</v>
      </c>
      <c r="F8282">
        <v>88501</v>
      </c>
      <c r="G8282">
        <v>3</v>
      </c>
      <c r="H8282">
        <v>1</v>
      </c>
      <c r="I8282">
        <v>105</v>
      </c>
      <c r="J8282">
        <v>731</v>
      </c>
      <c r="K8282">
        <v>20190808</v>
      </c>
      <c r="L8282" s="78">
        <v>0</v>
      </c>
      <c r="M8282">
        <v>3</v>
      </c>
    </row>
    <row r="8283" spans="1:13" x14ac:dyDescent="0.25">
      <c r="A8283" t="s">
        <v>51</v>
      </c>
      <c r="B8283" t="s">
        <v>52</v>
      </c>
      <c r="C8283">
        <v>2</v>
      </c>
      <c r="D8283">
        <v>90</v>
      </c>
      <c r="E8283">
        <v>40</v>
      </c>
      <c r="F8283">
        <v>88501</v>
      </c>
      <c r="G8283">
        <v>3</v>
      </c>
      <c r="H8283">
        <v>1</v>
      </c>
      <c r="I8283">
        <v>105</v>
      </c>
      <c r="J8283">
        <v>731</v>
      </c>
      <c r="K8283">
        <v>20190808</v>
      </c>
      <c r="L8283" s="78">
        <v>4.1666666666666664E-2</v>
      </c>
      <c r="M8283">
        <v>3</v>
      </c>
    </row>
    <row r="8284" spans="1:13" x14ac:dyDescent="0.25">
      <c r="A8284" t="s">
        <v>51</v>
      </c>
      <c r="B8284" t="s">
        <v>52</v>
      </c>
      <c r="C8284">
        <v>2</v>
      </c>
      <c r="D8284">
        <v>90</v>
      </c>
      <c r="E8284">
        <v>40</v>
      </c>
      <c r="F8284">
        <v>88501</v>
      </c>
      <c r="G8284">
        <v>3</v>
      </c>
      <c r="H8284">
        <v>1</v>
      </c>
      <c r="I8284">
        <v>105</v>
      </c>
      <c r="J8284">
        <v>731</v>
      </c>
      <c r="K8284">
        <v>20190808</v>
      </c>
      <c r="L8284" s="78">
        <v>8.3333333333333329E-2</v>
      </c>
      <c r="M8284">
        <v>3</v>
      </c>
    </row>
    <row r="8285" spans="1:13" x14ac:dyDescent="0.25">
      <c r="A8285" t="s">
        <v>51</v>
      </c>
      <c r="B8285" t="s">
        <v>52</v>
      </c>
      <c r="C8285">
        <v>2</v>
      </c>
      <c r="D8285">
        <v>90</v>
      </c>
      <c r="E8285">
        <v>40</v>
      </c>
      <c r="F8285">
        <v>88501</v>
      </c>
      <c r="G8285">
        <v>3</v>
      </c>
      <c r="H8285">
        <v>1</v>
      </c>
      <c r="I8285">
        <v>105</v>
      </c>
      <c r="J8285">
        <v>731</v>
      </c>
      <c r="K8285">
        <v>20190808</v>
      </c>
      <c r="L8285" s="78">
        <v>0.125</v>
      </c>
      <c r="M8285">
        <v>6</v>
      </c>
    </row>
    <row r="8286" spans="1:13" x14ac:dyDescent="0.25">
      <c r="A8286" t="s">
        <v>51</v>
      </c>
      <c r="B8286" t="s">
        <v>52</v>
      </c>
      <c r="C8286">
        <v>2</v>
      </c>
      <c r="D8286">
        <v>90</v>
      </c>
      <c r="E8286">
        <v>40</v>
      </c>
      <c r="F8286">
        <v>88501</v>
      </c>
      <c r="G8286">
        <v>3</v>
      </c>
      <c r="H8286">
        <v>1</v>
      </c>
      <c r="I8286">
        <v>105</v>
      </c>
      <c r="J8286">
        <v>731</v>
      </c>
      <c r="K8286">
        <v>20190808</v>
      </c>
      <c r="L8286" s="78">
        <v>0.16666666666666666</v>
      </c>
      <c r="M8286">
        <v>3</v>
      </c>
    </row>
    <row r="8287" spans="1:13" x14ac:dyDescent="0.25">
      <c r="A8287" t="s">
        <v>51</v>
      </c>
      <c r="B8287" t="s">
        <v>52</v>
      </c>
      <c r="C8287">
        <v>2</v>
      </c>
      <c r="D8287">
        <v>90</v>
      </c>
      <c r="E8287">
        <v>40</v>
      </c>
      <c r="F8287">
        <v>88501</v>
      </c>
      <c r="G8287">
        <v>3</v>
      </c>
      <c r="H8287">
        <v>1</v>
      </c>
      <c r="I8287">
        <v>105</v>
      </c>
      <c r="J8287">
        <v>731</v>
      </c>
      <c r="K8287">
        <v>20190808</v>
      </c>
      <c r="L8287" s="78">
        <v>0.20833333333333334</v>
      </c>
      <c r="M8287">
        <v>2</v>
      </c>
    </row>
    <row r="8288" spans="1:13" x14ac:dyDescent="0.25">
      <c r="A8288" t="s">
        <v>51</v>
      </c>
      <c r="B8288" t="s">
        <v>52</v>
      </c>
      <c r="C8288">
        <v>2</v>
      </c>
      <c r="D8288">
        <v>90</v>
      </c>
      <c r="E8288">
        <v>40</v>
      </c>
      <c r="F8288">
        <v>88501</v>
      </c>
      <c r="G8288">
        <v>3</v>
      </c>
      <c r="H8288">
        <v>1</v>
      </c>
      <c r="I8288">
        <v>105</v>
      </c>
      <c r="J8288">
        <v>731</v>
      </c>
      <c r="K8288">
        <v>20190808</v>
      </c>
      <c r="L8288" s="78">
        <v>0.25</v>
      </c>
      <c r="M8288">
        <v>4</v>
      </c>
    </row>
    <row r="8289" spans="1:13" x14ac:dyDescent="0.25">
      <c r="A8289" t="s">
        <v>51</v>
      </c>
      <c r="B8289" t="s">
        <v>52</v>
      </c>
      <c r="C8289">
        <v>2</v>
      </c>
      <c r="D8289">
        <v>90</v>
      </c>
      <c r="E8289">
        <v>40</v>
      </c>
      <c r="F8289">
        <v>88501</v>
      </c>
      <c r="G8289">
        <v>3</v>
      </c>
      <c r="H8289">
        <v>1</v>
      </c>
      <c r="I8289">
        <v>105</v>
      </c>
      <c r="J8289">
        <v>731</v>
      </c>
      <c r="K8289">
        <v>20190808</v>
      </c>
      <c r="L8289" s="78">
        <v>0.29166666666666669</v>
      </c>
      <c r="M8289">
        <v>5</v>
      </c>
    </row>
    <row r="8290" spans="1:13" x14ac:dyDescent="0.25">
      <c r="A8290" t="s">
        <v>51</v>
      </c>
      <c r="B8290" t="s">
        <v>52</v>
      </c>
      <c r="C8290">
        <v>2</v>
      </c>
      <c r="D8290">
        <v>90</v>
      </c>
      <c r="E8290">
        <v>40</v>
      </c>
      <c r="F8290">
        <v>88501</v>
      </c>
      <c r="G8290">
        <v>3</v>
      </c>
      <c r="H8290">
        <v>1</v>
      </c>
      <c r="I8290">
        <v>105</v>
      </c>
      <c r="J8290">
        <v>731</v>
      </c>
      <c r="K8290">
        <v>20190808</v>
      </c>
      <c r="L8290" s="78">
        <v>0.33333333333333331</v>
      </c>
      <c r="M8290">
        <v>4</v>
      </c>
    </row>
    <row r="8291" spans="1:13" x14ac:dyDescent="0.25">
      <c r="A8291" t="s">
        <v>51</v>
      </c>
      <c r="B8291" t="s">
        <v>52</v>
      </c>
      <c r="C8291">
        <v>2</v>
      </c>
      <c r="D8291">
        <v>90</v>
      </c>
      <c r="E8291">
        <v>40</v>
      </c>
      <c r="F8291">
        <v>88501</v>
      </c>
      <c r="G8291">
        <v>3</v>
      </c>
      <c r="H8291">
        <v>1</v>
      </c>
      <c r="I8291">
        <v>105</v>
      </c>
      <c r="J8291">
        <v>731</v>
      </c>
      <c r="K8291">
        <v>20190808</v>
      </c>
      <c r="L8291" s="78">
        <v>0.375</v>
      </c>
      <c r="M8291">
        <v>5</v>
      </c>
    </row>
    <row r="8292" spans="1:13" x14ac:dyDescent="0.25">
      <c r="A8292" t="s">
        <v>51</v>
      </c>
      <c r="B8292" t="s">
        <v>52</v>
      </c>
      <c r="C8292">
        <v>2</v>
      </c>
      <c r="D8292">
        <v>90</v>
      </c>
      <c r="E8292">
        <v>40</v>
      </c>
      <c r="F8292">
        <v>88501</v>
      </c>
      <c r="G8292">
        <v>3</v>
      </c>
      <c r="H8292">
        <v>1</v>
      </c>
      <c r="I8292">
        <v>105</v>
      </c>
      <c r="J8292">
        <v>731</v>
      </c>
      <c r="K8292">
        <v>20190808</v>
      </c>
      <c r="L8292" s="78">
        <v>0.41666666666666669</v>
      </c>
      <c r="M8292">
        <v>6</v>
      </c>
    </row>
    <row r="8293" spans="1:13" x14ac:dyDescent="0.25">
      <c r="A8293" t="s">
        <v>51</v>
      </c>
      <c r="B8293" t="s">
        <v>52</v>
      </c>
      <c r="C8293">
        <v>2</v>
      </c>
      <c r="D8293">
        <v>90</v>
      </c>
      <c r="E8293">
        <v>40</v>
      </c>
      <c r="F8293">
        <v>88501</v>
      </c>
      <c r="G8293">
        <v>3</v>
      </c>
      <c r="H8293">
        <v>1</v>
      </c>
      <c r="I8293">
        <v>105</v>
      </c>
      <c r="J8293">
        <v>731</v>
      </c>
      <c r="K8293">
        <v>20190808</v>
      </c>
      <c r="L8293" s="78">
        <v>0.45833333333333331</v>
      </c>
      <c r="M8293">
        <v>11</v>
      </c>
    </row>
    <row r="8294" spans="1:13" x14ac:dyDescent="0.25">
      <c r="A8294" t="s">
        <v>51</v>
      </c>
      <c r="B8294" t="s">
        <v>52</v>
      </c>
      <c r="C8294">
        <v>2</v>
      </c>
      <c r="D8294">
        <v>90</v>
      </c>
      <c r="E8294">
        <v>40</v>
      </c>
      <c r="F8294">
        <v>88501</v>
      </c>
      <c r="G8294">
        <v>3</v>
      </c>
      <c r="H8294">
        <v>1</v>
      </c>
      <c r="I8294">
        <v>105</v>
      </c>
      <c r="J8294">
        <v>731</v>
      </c>
      <c r="K8294">
        <v>20190808</v>
      </c>
      <c r="L8294" s="78">
        <v>0.5</v>
      </c>
      <c r="M8294">
        <v>7</v>
      </c>
    </row>
    <row r="8295" spans="1:13" x14ac:dyDescent="0.25">
      <c r="A8295" t="s">
        <v>51</v>
      </c>
      <c r="B8295" t="s">
        <v>52</v>
      </c>
      <c r="C8295">
        <v>2</v>
      </c>
      <c r="D8295">
        <v>90</v>
      </c>
      <c r="E8295">
        <v>40</v>
      </c>
      <c r="F8295">
        <v>88501</v>
      </c>
      <c r="G8295">
        <v>3</v>
      </c>
      <c r="H8295">
        <v>1</v>
      </c>
      <c r="I8295">
        <v>105</v>
      </c>
      <c r="J8295">
        <v>731</v>
      </c>
      <c r="K8295">
        <v>20190808</v>
      </c>
      <c r="L8295" s="78">
        <v>0.54166666666666663</v>
      </c>
      <c r="M8295">
        <v>4</v>
      </c>
    </row>
    <row r="8296" spans="1:13" x14ac:dyDescent="0.25">
      <c r="A8296" t="s">
        <v>51</v>
      </c>
      <c r="B8296" t="s">
        <v>52</v>
      </c>
      <c r="C8296">
        <v>2</v>
      </c>
      <c r="D8296">
        <v>90</v>
      </c>
      <c r="E8296">
        <v>40</v>
      </c>
      <c r="F8296">
        <v>88501</v>
      </c>
      <c r="G8296">
        <v>3</v>
      </c>
      <c r="H8296">
        <v>1</v>
      </c>
      <c r="I8296">
        <v>105</v>
      </c>
      <c r="J8296">
        <v>731</v>
      </c>
      <c r="K8296">
        <v>20190808</v>
      </c>
      <c r="L8296" s="78">
        <v>0.58333333333333337</v>
      </c>
      <c r="M8296">
        <v>6</v>
      </c>
    </row>
    <row r="8297" spans="1:13" x14ac:dyDescent="0.25">
      <c r="A8297" t="s">
        <v>51</v>
      </c>
      <c r="B8297" t="s">
        <v>52</v>
      </c>
      <c r="C8297">
        <v>2</v>
      </c>
      <c r="D8297">
        <v>90</v>
      </c>
      <c r="E8297">
        <v>40</v>
      </c>
      <c r="F8297">
        <v>88501</v>
      </c>
      <c r="G8297">
        <v>3</v>
      </c>
      <c r="H8297">
        <v>1</v>
      </c>
      <c r="I8297">
        <v>105</v>
      </c>
      <c r="J8297">
        <v>731</v>
      </c>
      <c r="K8297">
        <v>20190808</v>
      </c>
      <c r="L8297" s="78">
        <v>0.625</v>
      </c>
      <c r="M8297">
        <v>5</v>
      </c>
    </row>
    <row r="8298" spans="1:13" x14ac:dyDescent="0.25">
      <c r="A8298" t="s">
        <v>51</v>
      </c>
      <c r="B8298" t="s">
        <v>52</v>
      </c>
      <c r="C8298">
        <v>2</v>
      </c>
      <c r="D8298">
        <v>90</v>
      </c>
      <c r="E8298">
        <v>40</v>
      </c>
      <c r="F8298">
        <v>88501</v>
      </c>
      <c r="G8298">
        <v>3</v>
      </c>
      <c r="H8298">
        <v>1</v>
      </c>
      <c r="I8298">
        <v>105</v>
      </c>
      <c r="J8298">
        <v>731</v>
      </c>
      <c r="K8298">
        <v>20190808</v>
      </c>
      <c r="L8298" s="78">
        <v>0.66666666666666663</v>
      </c>
      <c r="M8298">
        <v>4</v>
      </c>
    </row>
    <row r="8299" spans="1:13" x14ac:dyDescent="0.25">
      <c r="A8299" t="s">
        <v>51</v>
      </c>
      <c r="B8299" t="s">
        <v>52</v>
      </c>
      <c r="C8299">
        <v>2</v>
      </c>
      <c r="D8299">
        <v>90</v>
      </c>
      <c r="E8299">
        <v>40</v>
      </c>
      <c r="F8299">
        <v>88501</v>
      </c>
      <c r="G8299">
        <v>3</v>
      </c>
      <c r="H8299">
        <v>1</v>
      </c>
      <c r="I8299">
        <v>105</v>
      </c>
      <c r="J8299">
        <v>731</v>
      </c>
      <c r="K8299">
        <v>20190808</v>
      </c>
      <c r="L8299" s="78">
        <v>0.70833333333333337</v>
      </c>
      <c r="M8299">
        <v>5</v>
      </c>
    </row>
    <row r="8300" spans="1:13" x14ac:dyDescent="0.25">
      <c r="A8300" t="s">
        <v>51</v>
      </c>
      <c r="B8300" t="s">
        <v>52</v>
      </c>
      <c r="C8300">
        <v>2</v>
      </c>
      <c r="D8300">
        <v>90</v>
      </c>
      <c r="E8300">
        <v>40</v>
      </c>
      <c r="F8300">
        <v>88501</v>
      </c>
      <c r="G8300">
        <v>3</v>
      </c>
      <c r="H8300">
        <v>1</v>
      </c>
      <c r="I8300">
        <v>105</v>
      </c>
      <c r="J8300">
        <v>731</v>
      </c>
      <c r="K8300">
        <v>20190808</v>
      </c>
      <c r="L8300" s="78">
        <v>0.75</v>
      </c>
      <c r="M8300">
        <v>4</v>
      </c>
    </row>
    <row r="8301" spans="1:13" x14ac:dyDescent="0.25">
      <c r="A8301" t="s">
        <v>51</v>
      </c>
      <c r="B8301" t="s">
        <v>52</v>
      </c>
      <c r="C8301">
        <v>2</v>
      </c>
      <c r="D8301">
        <v>90</v>
      </c>
      <c r="E8301">
        <v>40</v>
      </c>
      <c r="F8301">
        <v>88501</v>
      </c>
      <c r="G8301">
        <v>3</v>
      </c>
      <c r="H8301">
        <v>1</v>
      </c>
      <c r="I8301">
        <v>105</v>
      </c>
      <c r="J8301">
        <v>731</v>
      </c>
      <c r="K8301">
        <v>20190808</v>
      </c>
      <c r="L8301" s="78">
        <v>0.79166666666666663</v>
      </c>
      <c r="M8301">
        <v>5</v>
      </c>
    </row>
    <row r="8302" spans="1:13" x14ac:dyDescent="0.25">
      <c r="A8302" t="s">
        <v>51</v>
      </c>
      <c r="B8302" t="s">
        <v>52</v>
      </c>
      <c r="C8302">
        <v>2</v>
      </c>
      <c r="D8302">
        <v>90</v>
      </c>
      <c r="E8302">
        <v>40</v>
      </c>
      <c r="F8302">
        <v>88501</v>
      </c>
      <c r="G8302">
        <v>3</v>
      </c>
      <c r="H8302">
        <v>1</v>
      </c>
      <c r="I8302">
        <v>105</v>
      </c>
      <c r="J8302">
        <v>731</v>
      </c>
      <c r="K8302">
        <v>20190808</v>
      </c>
      <c r="L8302" s="78">
        <v>0.83333333333333337</v>
      </c>
      <c r="M8302">
        <v>6</v>
      </c>
    </row>
    <row r="8303" spans="1:13" x14ac:dyDescent="0.25">
      <c r="A8303" t="s">
        <v>51</v>
      </c>
      <c r="B8303" t="s">
        <v>52</v>
      </c>
      <c r="C8303">
        <v>2</v>
      </c>
      <c r="D8303">
        <v>90</v>
      </c>
      <c r="E8303">
        <v>40</v>
      </c>
      <c r="F8303">
        <v>88501</v>
      </c>
      <c r="G8303">
        <v>3</v>
      </c>
      <c r="H8303">
        <v>1</v>
      </c>
      <c r="I8303">
        <v>105</v>
      </c>
      <c r="J8303">
        <v>731</v>
      </c>
      <c r="K8303">
        <v>20190808</v>
      </c>
      <c r="L8303" s="78">
        <v>0.875</v>
      </c>
      <c r="M8303">
        <v>7</v>
      </c>
    </row>
    <row r="8304" spans="1:13" x14ac:dyDescent="0.25">
      <c r="A8304" t="s">
        <v>51</v>
      </c>
      <c r="B8304" t="s">
        <v>52</v>
      </c>
      <c r="C8304">
        <v>2</v>
      </c>
      <c r="D8304">
        <v>90</v>
      </c>
      <c r="E8304">
        <v>40</v>
      </c>
      <c r="F8304">
        <v>88501</v>
      </c>
      <c r="G8304">
        <v>3</v>
      </c>
      <c r="H8304">
        <v>1</v>
      </c>
      <c r="I8304">
        <v>105</v>
      </c>
      <c r="J8304">
        <v>731</v>
      </c>
      <c r="K8304">
        <v>20190808</v>
      </c>
      <c r="L8304" s="78">
        <v>0.91666666666666663</v>
      </c>
      <c r="M8304">
        <v>7</v>
      </c>
    </row>
    <row r="8305" spans="1:14" x14ac:dyDescent="0.25">
      <c r="A8305" t="s">
        <v>51</v>
      </c>
      <c r="B8305" t="s">
        <v>52</v>
      </c>
      <c r="C8305">
        <v>2</v>
      </c>
      <c r="D8305">
        <v>90</v>
      </c>
      <c r="E8305">
        <v>40</v>
      </c>
      <c r="F8305">
        <v>88501</v>
      </c>
      <c r="G8305">
        <v>3</v>
      </c>
      <c r="H8305">
        <v>1</v>
      </c>
      <c r="I8305">
        <v>105</v>
      </c>
      <c r="J8305">
        <v>731</v>
      </c>
      <c r="K8305">
        <v>20190808</v>
      </c>
      <c r="L8305" s="78">
        <v>0.95833333333333337</v>
      </c>
      <c r="M8305">
        <v>8</v>
      </c>
    </row>
    <row r="8306" spans="1:14" x14ac:dyDescent="0.25">
      <c r="A8306" t="s">
        <v>51</v>
      </c>
      <c r="B8306" t="s">
        <v>52</v>
      </c>
      <c r="C8306">
        <v>2</v>
      </c>
      <c r="D8306">
        <v>90</v>
      </c>
      <c r="E8306">
        <v>40</v>
      </c>
      <c r="F8306">
        <v>88501</v>
      </c>
      <c r="G8306">
        <v>3</v>
      </c>
      <c r="H8306">
        <v>1</v>
      </c>
      <c r="I8306">
        <v>105</v>
      </c>
      <c r="J8306">
        <v>731</v>
      </c>
      <c r="K8306">
        <v>20190809</v>
      </c>
      <c r="L8306" s="78">
        <v>0</v>
      </c>
      <c r="M8306">
        <v>7</v>
      </c>
    </row>
    <row r="8307" spans="1:14" x14ac:dyDescent="0.25">
      <c r="A8307" t="s">
        <v>51</v>
      </c>
      <c r="B8307" t="s">
        <v>52</v>
      </c>
      <c r="C8307">
        <v>2</v>
      </c>
      <c r="D8307">
        <v>90</v>
      </c>
      <c r="E8307">
        <v>40</v>
      </c>
      <c r="F8307">
        <v>88501</v>
      </c>
      <c r="G8307">
        <v>3</v>
      </c>
      <c r="H8307">
        <v>1</v>
      </c>
      <c r="I8307">
        <v>105</v>
      </c>
      <c r="J8307">
        <v>731</v>
      </c>
      <c r="K8307">
        <v>20190809</v>
      </c>
      <c r="L8307" s="78">
        <v>4.1666666666666664E-2</v>
      </c>
      <c r="M8307">
        <v>4</v>
      </c>
    </row>
    <row r="8308" spans="1:14" x14ac:dyDescent="0.25">
      <c r="A8308" t="s">
        <v>51</v>
      </c>
      <c r="B8308" t="s">
        <v>52</v>
      </c>
      <c r="C8308">
        <v>2</v>
      </c>
      <c r="D8308">
        <v>90</v>
      </c>
      <c r="E8308">
        <v>40</v>
      </c>
      <c r="F8308">
        <v>88501</v>
      </c>
      <c r="G8308">
        <v>3</v>
      </c>
      <c r="H8308">
        <v>1</v>
      </c>
      <c r="I8308">
        <v>105</v>
      </c>
      <c r="J8308">
        <v>731</v>
      </c>
      <c r="K8308">
        <v>20190809</v>
      </c>
      <c r="L8308" s="78">
        <v>8.3333333333333329E-2</v>
      </c>
      <c r="M8308">
        <v>2</v>
      </c>
    </row>
    <row r="8309" spans="1:14" x14ac:dyDescent="0.25">
      <c r="A8309" t="s">
        <v>51</v>
      </c>
      <c r="B8309" t="s">
        <v>52</v>
      </c>
      <c r="C8309">
        <v>2</v>
      </c>
      <c r="D8309">
        <v>90</v>
      </c>
      <c r="E8309">
        <v>40</v>
      </c>
      <c r="F8309">
        <v>88501</v>
      </c>
      <c r="G8309">
        <v>3</v>
      </c>
      <c r="H8309">
        <v>1</v>
      </c>
      <c r="I8309">
        <v>105</v>
      </c>
      <c r="J8309">
        <v>731</v>
      </c>
      <c r="K8309">
        <v>20190809</v>
      </c>
      <c r="L8309" s="78">
        <v>0.125</v>
      </c>
      <c r="M8309">
        <v>4</v>
      </c>
    </row>
    <row r="8310" spans="1:14" x14ac:dyDescent="0.25">
      <c r="A8310" t="s">
        <v>51</v>
      </c>
      <c r="B8310" t="s">
        <v>52</v>
      </c>
      <c r="C8310">
        <v>2</v>
      </c>
      <c r="D8310">
        <v>90</v>
      </c>
      <c r="E8310">
        <v>40</v>
      </c>
      <c r="F8310">
        <v>88501</v>
      </c>
      <c r="G8310">
        <v>3</v>
      </c>
      <c r="H8310">
        <v>1</v>
      </c>
      <c r="I8310">
        <v>105</v>
      </c>
      <c r="J8310">
        <v>731</v>
      </c>
      <c r="K8310">
        <v>20190809</v>
      </c>
      <c r="L8310" s="78">
        <v>0.16666666666666666</v>
      </c>
      <c r="M8310">
        <v>3</v>
      </c>
    </row>
    <row r="8311" spans="1:14" x14ac:dyDescent="0.25">
      <c r="A8311" t="s">
        <v>51</v>
      </c>
      <c r="B8311" t="s">
        <v>52</v>
      </c>
      <c r="C8311">
        <v>2</v>
      </c>
      <c r="D8311">
        <v>90</v>
      </c>
      <c r="E8311">
        <v>40</v>
      </c>
      <c r="F8311">
        <v>88501</v>
      </c>
      <c r="G8311">
        <v>3</v>
      </c>
      <c r="H8311">
        <v>1</v>
      </c>
      <c r="I8311">
        <v>105</v>
      </c>
      <c r="J8311">
        <v>731</v>
      </c>
      <c r="K8311">
        <v>20190809</v>
      </c>
      <c r="L8311" s="78">
        <v>0.20833333333333334</v>
      </c>
      <c r="M8311">
        <v>3</v>
      </c>
    </row>
    <row r="8312" spans="1:14" x14ac:dyDescent="0.25">
      <c r="A8312" t="s">
        <v>51</v>
      </c>
      <c r="B8312" t="s">
        <v>52</v>
      </c>
      <c r="C8312">
        <v>2</v>
      </c>
      <c r="D8312">
        <v>90</v>
      </c>
      <c r="E8312">
        <v>40</v>
      </c>
      <c r="F8312">
        <v>88501</v>
      </c>
      <c r="G8312">
        <v>3</v>
      </c>
      <c r="H8312">
        <v>1</v>
      </c>
      <c r="I8312">
        <v>105</v>
      </c>
      <c r="J8312">
        <v>731</v>
      </c>
      <c r="K8312">
        <v>20190809</v>
      </c>
      <c r="L8312" s="78">
        <v>0.25</v>
      </c>
      <c r="M8312">
        <v>6</v>
      </c>
    </row>
    <row r="8313" spans="1:14" x14ac:dyDescent="0.25">
      <c r="A8313" t="s">
        <v>51</v>
      </c>
      <c r="B8313" t="s">
        <v>52</v>
      </c>
      <c r="C8313">
        <v>2</v>
      </c>
      <c r="D8313">
        <v>90</v>
      </c>
      <c r="E8313">
        <v>40</v>
      </c>
      <c r="F8313">
        <v>88501</v>
      </c>
      <c r="G8313">
        <v>3</v>
      </c>
      <c r="H8313">
        <v>1</v>
      </c>
      <c r="I8313">
        <v>105</v>
      </c>
      <c r="J8313">
        <v>731</v>
      </c>
      <c r="K8313">
        <v>20190809</v>
      </c>
      <c r="L8313" s="78">
        <v>0.29166666666666669</v>
      </c>
      <c r="M8313">
        <v>6</v>
      </c>
    </row>
    <row r="8314" spans="1:14" x14ac:dyDescent="0.25">
      <c r="A8314" t="s">
        <v>51</v>
      </c>
      <c r="B8314" t="s">
        <v>52</v>
      </c>
      <c r="C8314">
        <v>2</v>
      </c>
      <c r="D8314">
        <v>90</v>
      </c>
      <c r="E8314">
        <v>40</v>
      </c>
      <c r="F8314">
        <v>88501</v>
      </c>
      <c r="G8314">
        <v>3</v>
      </c>
      <c r="H8314">
        <v>1</v>
      </c>
      <c r="I8314">
        <v>105</v>
      </c>
      <c r="J8314">
        <v>731</v>
      </c>
      <c r="K8314">
        <v>20190809</v>
      </c>
      <c r="L8314" s="78">
        <v>0.33333333333333331</v>
      </c>
      <c r="M8314">
        <v>9</v>
      </c>
    </row>
    <row r="8315" spans="1:14" x14ac:dyDescent="0.25">
      <c r="A8315" t="s">
        <v>51</v>
      </c>
      <c r="B8315" t="s">
        <v>52</v>
      </c>
      <c r="C8315">
        <v>2</v>
      </c>
      <c r="D8315">
        <v>90</v>
      </c>
      <c r="E8315">
        <v>40</v>
      </c>
      <c r="F8315">
        <v>88501</v>
      </c>
      <c r="G8315">
        <v>3</v>
      </c>
      <c r="H8315">
        <v>1</v>
      </c>
      <c r="I8315">
        <v>105</v>
      </c>
      <c r="J8315">
        <v>731</v>
      </c>
      <c r="K8315">
        <v>20190809</v>
      </c>
      <c r="L8315" s="78">
        <v>0.375</v>
      </c>
      <c r="M8315">
        <v>6</v>
      </c>
    </row>
    <row r="8316" spans="1:14" x14ac:dyDescent="0.25">
      <c r="A8316" t="s">
        <v>51</v>
      </c>
      <c r="B8316" t="s">
        <v>52</v>
      </c>
      <c r="C8316">
        <v>2</v>
      </c>
      <c r="D8316">
        <v>90</v>
      </c>
      <c r="E8316">
        <v>40</v>
      </c>
      <c r="F8316">
        <v>88501</v>
      </c>
      <c r="G8316">
        <v>3</v>
      </c>
      <c r="H8316">
        <v>1</v>
      </c>
      <c r="I8316">
        <v>105</v>
      </c>
      <c r="J8316">
        <v>731</v>
      </c>
      <c r="K8316">
        <v>20190809</v>
      </c>
      <c r="L8316" s="78">
        <v>0.41666666666666669</v>
      </c>
      <c r="M8316">
        <v>3</v>
      </c>
    </row>
    <row r="8317" spans="1:14" x14ac:dyDescent="0.25">
      <c r="A8317" t="s">
        <v>51</v>
      </c>
      <c r="B8317" t="s">
        <v>52</v>
      </c>
      <c r="C8317">
        <v>2</v>
      </c>
      <c r="D8317">
        <v>90</v>
      </c>
      <c r="E8317">
        <v>40</v>
      </c>
      <c r="F8317">
        <v>88501</v>
      </c>
      <c r="G8317">
        <v>3</v>
      </c>
      <c r="H8317">
        <v>1</v>
      </c>
      <c r="I8317">
        <v>105</v>
      </c>
      <c r="J8317">
        <v>731</v>
      </c>
      <c r="K8317">
        <v>20190809</v>
      </c>
      <c r="L8317" s="78">
        <v>0.45833333333333331</v>
      </c>
      <c r="M8317">
        <v>3</v>
      </c>
    </row>
    <row r="8318" spans="1:14" x14ac:dyDescent="0.25">
      <c r="A8318" t="s">
        <v>51</v>
      </c>
      <c r="B8318" t="s">
        <v>52</v>
      </c>
      <c r="C8318">
        <v>2</v>
      </c>
      <c r="D8318">
        <v>90</v>
      </c>
      <c r="E8318">
        <v>40</v>
      </c>
      <c r="F8318">
        <v>88501</v>
      </c>
      <c r="G8318">
        <v>3</v>
      </c>
      <c r="H8318">
        <v>1</v>
      </c>
      <c r="I8318">
        <v>105</v>
      </c>
      <c r="J8318">
        <v>731</v>
      </c>
      <c r="K8318">
        <v>20190809</v>
      </c>
      <c r="L8318" s="78">
        <v>0.5</v>
      </c>
      <c r="N8318" t="s">
        <v>91</v>
      </c>
    </row>
    <row r="8319" spans="1:14" x14ac:dyDescent="0.25">
      <c r="A8319" t="s">
        <v>51</v>
      </c>
      <c r="B8319" t="s">
        <v>52</v>
      </c>
      <c r="C8319">
        <v>2</v>
      </c>
      <c r="D8319">
        <v>90</v>
      </c>
      <c r="E8319">
        <v>40</v>
      </c>
      <c r="F8319">
        <v>88501</v>
      </c>
      <c r="G8319">
        <v>3</v>
      </c>
      <c r="H8319">
        <v>1</v>
      </c>
      <c r="I8319">
        <v>105</v>
      </c>
      <c r="J8319">
        <v>731</v>
      </c>
      <c r="K8319">
        <v>20190809</v>
      </c>
      <c r="L8319" s="78">
        <v>0.54166666666666663</v>
      </c>
      <c r="M8319">
        <v>5</v>
      </c>
    </row>
    <row r="8320" spans="1:14" x14ac:dyDescent="0.25">
      <c r="A8320" t="s">
        <v>51</v>
      </c>
      <c r="B8320" t="s">
        <v>52</v>
      </c>
      <c r="C8320">
        <v>2</v>
      </c>
      <c r="D8320">
        <v>90</v>
      </c>
      <c r="E8320">
        <v>40</v>
      </c>
      <c r="F8320">
        <v>88501</v>
      </c>
      <c r="G8320">
        <v>3</v>
      </c>
      <c r="H8320">
        <v>1</v>
      </c>
      <c r="I8320">
        <v>105</v>
      </c>
      <c r="J8320">
        <v>731</v>
      </c>
      <c r="K8320">
        <v>20190809</v>
      </c>
      <c r="L8320" s="78">
        <v>0.58333333333333337</v>
      </c>
      <c r="M8320">
        <v>3</v>
      </c>
    </row>
    <row r="8321" spans="1:13" x14ac:dyDescent="0.25">
      <c r="A8321" t="s">
        <v>51</v>
      </c>
      <c r="B8321" t="s">
        <v>52</v>
      </c>
      <c r="C8321">
        <v>2</v>
      </c>
      <c r="D8321">
        <v>90</v>
      </c>
      <c r="E8321">
        <v>40</v>
      </c>
      <c r="F8321">
        <v>88501</v>
      </c>
      <c r="G8321">
        <v>3</v>
      </c>
      <c r="H8321">
        <v>1</v>
      </c>
      <c r="I8321">
        <v>105</v>
      </c>
      <c r="J8321">
        <v>731</v>
      </c>
      <c r="K8321">
        <v>20190809</v>
      </c>
      <c r="L8321" s="78">
        <v>0.625</v>
      </c>
      <c r="M8321">
        <v>5</v>
      </c>
    </row>
    <row r="8322" spans="1:13" x14ac:dyDescent="0.25">
      <c r="A8322" t="s">
        <v>51</v>
      </c>
      <c r="B8322" t="s">
        <v>52</v>
      </c>
      <c r="C8322">
        <v>2</v>
      </c>
      <c r="D8322">
        <v>90</v>
      </c>
      <c r="E8322">
        <v>40</v>
      </c>
      <c r="F8322">
        <v>88501</v>
      </c>
      <c r="G8322">
        <v>3</v>
      </c>
      <c r="H8322">
        <v>1</v>
      </c>
      <c r="I8322">
        <v>105</v>
      </c>
      <c r="J8322">
        <v>731</v>
      </c>
      <c r="K8322">
        <v>20190809</v>
      </c>
      <c r="L8322" s="78">
        <v>0.66666666666666663</v>
      </c>
      <c r="M8322">
        <v>3</v>
      </c>
    </row>
    <row r="8323" spans="1:13" x14ac:dyDescent="0.25">
      <c r="A8323" t="s">
        <v>51</v>
      </c>
      <c r="B8323" t="s">
        <v>52</v>
      </c>
      <c r="C8323">
        <v>2</v>
      </c>
      <c r="D8323">
        <v>90</v>
      </c>
      <c r="E8323">
        <v>40</v>
      </c>
      <c r="F8323">
        <v>88501</v>
      </c>
      <c r="G8323">
        <v>3</v>
      </c>
      <c r="H8323">
        <v>1</v>
      </c>
      <c r="I8323">
        <v>105</v>
      </c>
      <c r="J8323">
        <v>731</v>
      </c>
      <c r="K8323">
        <v>20190809</v>
      </c>
      <c r="L8323" s="78">
        <v>0.70833333333333337</v>
      </c>
      <c r="M8323">
        <v>1</v>
      </c>
    </row>
    <row r="8324" spans="1:13" x14ac:dyDescent="0.25">
      <c r="A8324" t="s">
        <v>51</v>
      </c>
      <c r="B8324" t="s">
        <v>52</v>
      </c>
      <c r="C8324">
        <v>2</v>
      </c>
      <c r="D8324">
        <v>90</v>
      </c>
      <c r="E8324">
        <v>40</v>
      </c>
      <c r="F8324">
        <v>88501</v>
      </c>
      <c r="G8324">
        <v>3</v>
      </c>
      <c r="H8324">
        <v>1</v>
      </c>
      <c r="I8324">
        <v>105</v>
      </c>
      <c r="J8324">
        <v>731</v>
      </c>
      <c r="K8324">
        <v>20190809</v>
      </c>
      <c r="L8324" s="78">
        <v>0.75</v>
      </c>
      <c r="M8324">
        <v>4</v>
      </c>
    </row>
    <row r="8325" spans="1:13" x14ac:dyDescent="0.25">
      <c r="A8325" t="s">
        <v>51</v>
      </c>
      <c r="B8325" t="s">
        <v>52</v>
      </c>
      <c r="C8325">
        <v>2</v>
      </c>
      <c r="D8325">
        <v>90</v>
      </c>
      <c r="E8325">
        <v>40</v>
      </c>
      <c r="F8325">
        <v>88501</v>
      </c>
      <c r="G8325">
        <v>3</v>
      </c>
      <c r="H8325">
        <v>1</v>
      </c>
      <c r="I8325">
        <v>105</v>
      </c>
      <c r="J8325">
        <v>731</v>
      </c>
      <c r="K8325">
        <v>20190809</v>
      </c>
      <c r="L8325" s="78">
        <v>0.79166666666666663</v>
      </c>
      <c r="M8325">
        <v>4</v>
      </c>
    </row>
    <row r="8326" spans="1:13" x14ac:dyDescent="0.25">
      <c r="A8326" t="s">
        <v>51</v>
      </c>
      <c r="B8326" t="s">
        <v>52</v>
      </c>
      <c r="C8326">
        <v>2</v>
      </c>
      <c r="D8326">
        <v>90</v>
      </c>
      <c r="E8326">
        <v>40</v>
      </c>
      <c r="F8326">
        <v>88501</v>
      </c>
      <c r="G8326">
        <v>3</v>
      </c>
      <c r="H8326">
        <v>1</v>
      </c>
      <c r="I8326">
        <v>105</v>
      </c>
      <c r="J8326">
        <v>731</v>
      </c>
      <c r="K8326">
        <v>20190809</v>
      </c>
      <c r="L8326" s="78">
        <v>0.83333333333333337</v>
      </c>
      <c r="M8326">
        <v>7</v>
      </c>
    </row>
    <row r="8327" spans="1:13" x14ac:dyDescent="0.25">
      <c r="A8327" t="s">
        <v>51</v>
      </c>
      <c r="B8327" t="s">
        <v>52</v>
      </c>
      <c r="C8327">
        <v>2</v>
      </c>
      <c r="D8327">
        <v>90</v>
      </c>
      <c r="E8327">
        <v>40</v>
      </c>
      <c r="F8327">
        <v>88501</v>
      </c>
      <c r="G8327">
        <v>3</v>
      </c>
      <c r="H8327">
        <v>1</v>
      </c>
      <c r="I8327">
        <v>105</v>
      </c>
      <c r="J8327">
        <v>731</v>
      </c>
      <c r="K8327">
        <v>20190809</v>
      </c>
      <c r="L8327" s="78">
        <v>0.875</v>
      </c>
      <c r="M8327">
        <v>6</v>
      </c>
    </row>
    <row r="8328" spans="1:13" x14ac:dyDescent="0.25">
      <c r="A8328" t="s">
        <v>51</v>
      </c>
      <c r="B8328" t="s">
        <v>52</v>
      </c>
      <c r="C8328">
        <v>2</v>
      </c>
      <c r="D8328">
        <v>90</v>
      </c>
      <c r="E8328">
        <v>40</v>
      </c>
      <c r="F8328">
        <v>88501</v>
      </c>
      <c r="G8328">
        <v>3</v>
      </c>
      <c r="H8328">
        <v>1</v>
      </c>
      <c r="I8328">
        <v>105</v>
      </c>
      <c r="J8328">
        <v>731</v>
      </c>
      <c r="K8328">
        <v>20190809</v>
      </c>
      <c r="L8328" s="78">
        <v>0.91666666666666663</v>
      </c>
      <c r="M8328">
        <v>6</v>
      </c>
    </row>
    <row r="8329" spans="1:13" x14ac:dyDescent="0.25">
      <c r="A8329" t="s">
        <v>51</v>
      </c>
      <c r="B8329" t="s">
        <v>52</v>
      </c>
      <c r="C8329">
        <v>2</v>
      </c>
      <c r="D8329">
        <v>90</v>
      </c>
      <c r="E8329">
        <v>40</v>
      </c>
      <c r="F8329">
        <v>88501</v>
      </c>
      <c r="G8329">
        <v>3</v>
      </c>
      <c r="H8329">
        <v>1</v>
      </c>
      <c r="I8329">
        <v>105</v>
      </c>
      <c r="J8329">
        <v>731</v>
      </c>
      <c r="K8329">
        <v>20190809</v>
      </c>
      <c r="L8329" s="78">
        <v>0.95833333333333337</v>
      </c>
      <c r="M8329">
        <v>6</v>
      </c>
    </row>
    <row r="8330" spans="1:13" x14ac:dyDescent="0.25">
      <c r="A8330" t="s">
        <v>51</v>
      </c>
      <c r="B8330" t="s">
        <v>52</v>
      </c>
      <c r="C8330">
        <v>2</v>
      </c>
      <c r="D8330">
        <v>90</v>
      </c>
      <c r="E8330">
        <v>40</v>
      </c>
      <c r="F8330">
        <v>88501</v>
      </c>
      <c r="G8330">
        <v>3</v>
      </c>
      <c r="H8330">
        <v>1</v>
      </c>
      <c r="I8330">
        <v>105</v>
      </c>
      <c r="J8330">
        <v>731</v>
      </c>
      <c r="K8330">
        <v>20190810</v>
      </c>
      <c r="L8330" s="78">
        <v>0</v>
      </c>
      <c r="M8330">
        <v>7</v>
      </c>
    </row>
    <row r="8331" spans="1:13" x14ac:dyDescent="0.25">
      <c r="A8331" t="s">
        <v>51</v>
      </c>
      <c r="B8331" t="s">
        <v>52</v>
      </c>
      <c r="C8331">
        <v>2</v>
      </c>
      <c r="D8331">
        <v>90</v>
      </c>
      <c r="E8331">
        <v>40</v>
      </c>
      <c r="F8331">
        <v>88501</v>
      </c>
      <c r="G8331">
        <v>3</v>
      </c>
      <c r="H8331">
        <v>1</v>
      </c>
      <c r="I8331">
        <v>105</v>
      </c>
      <c r="J8331">
        <v>731</v>
      </c>
      <c r="K8331">
        <v>20190810</v>
      </c>
      <c r="L8331" s="78">
        <v>4.1666666666666664E-2</v>
      </c>
      <c r="M8331">
        <v>10</v>
      </c>
    </row>
    <row r="8332" spans="1:13" x14ac:dyDescent="0.25">
      <c r="A8332" t="s">
        <v>51</v>
      </c>
      <c r="B8332" t="s">
        <v>52</v>
      </c>
      <c r="C8332">
        <v>2</v>
      </c>
      <c r="D8332">
        <v>90</v>
      </c>
      <c r="E8332">
        <v>40</v>
      </c>
      <c r="F8332">
        <v>88501</v>
      </c>
      <c r="G8332">
        <v>3</v>
      </c>
      <c r="H8332">
        <v>1</v>
      </c>
      <c r="I8332">
        <v>105</v>
      </c>
      <c r="J8332">
        <v>731</v>
      </c>
      <c r="K8332">
        <v>20190810</v>
      </c>
      <c r="L8332" s="78">
        <v>8.3333333333333329E-2</v>
      </c>
      <c r="M8332">
        <v>8</v>
      </c>
    </row>
    <row r="8333" spans="1:13" x14ac:dyDescent="0.25">
      <c r="A8333" t="s">
        <v>51</v>
      </c>
      <c r="B8333" t="s">
        <v>52</v>
      </c>
      <c r="C8333">
        <v>2</v>
      </c>
      <c r="D8333">
        <v>90</v>
      </c>
      <c r="E8333">
        <v>40</v>
      </c>
      <c r="F8333">
        <v>88501</v>
      </c>
      <c r="G8333">
        <v>3</v>
      </c>
      <c r="H8333">
        <v>1</v>
      </c>
      <c r="I8333">
        <v>105</v>
      </c>
      <c r="J8333">
        <v>731</v>
      </c>
      <c r="K8333">
        <v>20190810</v>
      </c>
      <c r="L8333" s="78">
        <v>0.125</v>
      </c>
      <c r="M8333">
        <v>4</v>
      </c>
    </row>
    <row r="8334" spans="1:13" x14ac:dyDescent="0.25">
      <c r="A8334" t="s">
        <v>51</v>
      </c>
      <c r="B8334" t="s">
        <v>52</v>
      </c>
      <c r="C8334">
        <v>2</v>
      </c>
      <c r="D8334">
        <v>90</v>
      </c>
      <c r="E8334">
        <v>40</v>
      </c>
      <c r="F8334">
        <v>88501</v>
      </c>
      <c r="G8334">
        <v>3</v>
      </c>
      <c r="H8334">
        <v>1</v>
      </c>
      <c r="I8334">
        <v>105</v>
      </c>
      <c r="J8334">
        <v>731</v>
      </c>
      <c r="K8334">
        <v>20190810</v>
      </c>
      <c r="L8334" s="78">
        <v>0.16666666666666666</v>
      </c>
      <c r="M8334">
        <v>3</v>
      </c>
    </row>
    <row r="8335" spans="1:13" x14ac:dyDescent="0.25">
      <c r="A8335" t="s">
        <v>51</v>
      </c>
      <c r="B8335" t="s">
        <v>52</v>
      </c>
      <c r="C8335">
        <v>2</v>
      </c>
      <c r="D8335">
        <v>90</v>
      </c>
      <c r="E8335">
        <v>40</v>
      </c>
      <c r="F8335">
        <v>88501</v>
      </c>
      <c r="G8335">
        <v>3</v>
      </c>
      <c r="H8335">
        <v>1</v>
      </c>
      <c r="I8335">
        <v>105</v>
      </c>
      <c r="J8335">
        <v>731</v>
      </c>
      <c r="K8335">
        <v>20190810</v>
      </c>
      <c r="L8335" s="78">
        <v>0.20833333333333334</v>
      </c>
      <c r="M8335">
        <v>5</v>
      </c>
    </row>
    <row r="8336" spans="1:13" x14ac:dyDescent="0.25">
      <c r="A8336" t="s">
        <v>51</v>
      </c>
      <c r="B8336" t="s">
        <v>52</v>
      </c>
      <c r="C8336">
        <v>2</v>
      </c>
      <c r="D8336">
        <v>90</v>
      </c>
      <c r="E8336">
        <v>40</v>
      </c>
      <c r="F8336">
        <v>88501</v>
      </c>
      <c r="G8336">
        <v>3</v>
      </c>
      <c r="H8336">
        <v>1</v>
      </c>
      <c r="I8336">
        <v>105</v>
      </c>
      <c r="J8336">
        <v>731</v>
      </c>
      <c r="K8336">
        <v>20190810</v>
      </c>
      <c r="L8336" s="78">
        <v>0.25</v>
      </c>
      <c r="M8336">
        <v>5</v>
      </c>
    </row>
    <row r="8337" spans="1:13" x14ac:dyDescent="0.25">
      <c r="A8337" t="s">
        <v>51</v>
      </c>
      <c r="B8337" t="s">
        <v>52</v>
      </c>
      <c r="C8337">
        <v>2</v>
      </c>
      <c r="D8337">
        <v>90</v>
      </c>
      <c r="E8337">
        <v>40</v>
      </c>
      <c r="F8337">
        <v>88501</v>
      </c>
      <c r="G8337">
        <v>3</v>
      </c>
      <c r="H8337">
        <v>1</v>
      </c>
      <c r="I8337">
        <v>105</v>
      </c>
      <c r="J8337">
        <v>731</v>
      </c>
      <c r="K8337">
        <v>20190810</v>
      </c>
      <c r="L8337" s="78">
        <v>0.29166666666666669</v>
      </c>
      <c r="M8337">
        <v>3</v>
      </c>
    </row>
    <row r="8338" spans="1:13" x14ac:dyDescent="0.25">
      <c r="A8338" t="s">
        <v>51</v>
      </c>
      <c r="B8338" t="s">
        <v>52</v>
      </c>
      <c r="C8338">
        <v>2</v>
      </c>
      <c r="D8338">
        <v>90</v>
      </c>
      <c r="E8338">
        <v>40</v>
      </c>
      <c r="F8338">
        <v>88501</v>
      </c>
      <c r="G8338">
        <v>3</v>
      </c>
      <c r="H8338">
        <v>1</v>
      </c>
      <c r="I8338">
        <v>105</v>
      </c>
      <c r="J8338">
        <v>731</v>
      </c>
      <c r="K8338">
        <v>20190810</v>
      </c>
      <c r="L8338" s="78">
        <v>0.33333333333333331</v>
      </c>
      <c r="M8338">
        <v>7</v>
      </c>
    </row>
    <row r="8339" spans="1:13" x14ac:dyDescent="0.25">
      <c r="A8339" t="s">
        <v>51</v>
      </c>
      <c r="B8339" t="s">
        <v>52</v>
      </c>
      <c r="C8339">
        <v>2</v>
      </c>
      <c r="D8339">
        <v>90</v>
      </c>
      <c r="E8339">
        <v>40</v>
      </c>
      <c r="F8339">
        <v>88501</v>
      </c>
      <c r="G8339">
        <v>3</v>
      </c>
      <c r="H8339">
        <v>1</v>
      </c>
      <c r="I8339">
        <v>105</v>
      </c>
      <c r="J8339">
        <v>731</v>
      </c>
      <c r="K8339">
        <v>20190810</v>
      </c>
      <c r="L8339" s="78">
        <v>0.375</v>
      </c>
      <c r="M8339">
        <v>7</v>
      </c>
    </row>
    <row r="8340" spans="1:13" x14ac:dyDescent="0.25">
      <c r="A8340" t="s">
        <v>51</v>
      </c>
      <c r="B8340" t="s">
        <v>52</v>
      </c>
      <c r="C8340">
        <v>2</v>
      </c>
      <c r="D8340">
        <v>90</v>
      </c>
      <c r="E8340">
        <v>40</v>
      </c>
      <c r="F8340">
        <v>88501</v>
      </c>
      <c r="G8340">
        <v>3</v>
      </c>
      <c r="H8340">
        <v>1</v>
      </c>
      <c r="I8340">
        <v>105</v>
      </c>
      <c r="J8340">
        <v>731</v>
      </c>
      <c r="K8340">
        <v>20190810</v>
      </c>
      <c r="L8340" s="78">
        <v>0.41666666666666669</v>
      </c>
      <c r="M8340">
        <v>9</v>
      </c>
    </row>
    <row r="8341" spans="1:13" x14ac:dyDescent="0.25">
      <c r="A8341" t="s">
        <v>51</v>
      </c>
      <c r="B8341" t="s">
        <v>52</v>
      </c>
      <c r="C8341">
        <v>2</v>
      </c>
      <c r="D8341">
        <v>90</v>
      </c>
      <c r="E8341">
        <v>40</v>
      </c>
      <c r="F8341">
        <v>88501</v>
      </c>
      <c r="G8341">
        <v>3</v>
      </c>
      <c r="H8341">
        <v>1</v>
      </c>
      <c r="I8341">
        <v>105</v>
      </c>
      <c r="J8341">
        <v>731</v>
      </c>
      <c r="K8341">
        <v>20190810</v>
      </c>
      <c r="L8341" s="78">
        <v>0.45833333333333331</v>
      </c>
      <c r="M8341">
        <v>10</v>
      </c>
    </row>
    <row r="8342" spans="1:13" x14ac:dyDescent="0.25">
      <c r="A8342" t="s">
        <v>51</v>
      </c>
      <c r="B8342" t="s">
        <v>52</v>
      </c>
      <c r="C8342">
        <v>2</v>
      </c>
      <c r="D8342">
        <v>90</v>
      </c>
      <c r="E8342">
        <v>40</v>
      </c>
      <c r="F8342">
        <v>88501</v>
      </c>
      <c r="G8342">
        <v>3</v>
      </c>
      <c r="H8342">
        <v>1</v>
      </c>
      <c r="I8342">
        <v>105</v>
      </c>
      <c r="J8342">
        <v>731</v>
      </c>
      <c r="K8342">
        <v>20190810</v>
      </c>
      <c r="L8342" s="78">
        <v>0.5</v>
      </c>
      <c r="M8342">
        <v>7</v>
      </c>
    </row>
    <row r="8343" spans="1:13" x14ac:dyDescent="0.25">
      <c r="A8343" t="s">
        <v>51</v>
      </c>
      <c r="B8343" t="s">
        <v>52</v>
      </c>
      <c r="C8343">
        <v>2</v>
      </c>
      <c r="D8343">
        <v>90</v>
      </c>
      <c r="E8343">
        <v>40</v>
      </c>
      <c r="F8343">
        <v>88501</v>
      </c>
      <c r="G8343">
        <v>3</v>
      </c>
      <c r="H8343">
        <v>1</v>
      </c>
      <c r="I8343">
        <v>105</v>
      </c>
      <c r="J8343">
        <v>731</v>
      </c>
      <c r="K8343">
        <v>20190810</v>
      </c>
      <c r="L8343" s="78">
        <v>0.54166666666666663</v>
      </c>
      <c r="M8343">
        <v>7</v>
      </c>
    </row>
    <row r="8344" spans="1:13" x14ac:dyDescent="0.25">
      <c r="A8344" t="s">
        <v>51</v>
      </c>
      <c r="B8344" t="s">
        <v>52</v>
      </c>
      <c r="C8344">
        <v>2</v>
      </c>
      <c r="D8344">
        <v>90</v>
      </c>
      <c r="E8344">
        <v>40</v>
      </c>
      <c r="F8344">
        <v>88501</v>
      </c>
      <c r="G8344">
        <v>3</v>
      </c>
      <c r="H8344">
        <v>1</v>
      </c>
      <c r="I8344">
        <v>105</v>
      </c>
      <c r="J8344">
        <v>731</v>
      </c>
      <c r="K8344">
        <v>20190810</v>
      </c>
      <c r="L8344" s="78">
        <v>0.58333333333333337</v>
      </c>
      <c r="M8344">
        <v>7</v>
      </c>
    </row>
    <row r="8345" spans="1:13" x14ac:dyDescent="0.25">
      <c r="A8345" t="s">
        <v>51</v>
      </c>
      <c r="B8345" t="s">
        <v>52</v>
      </c>
      <c r="C8345">
        <v>2</v>
      </c>
      <c r="D8345">
        <v>90</v>
      </c>
      <c r="E8345">
        <v>40</v>
      </c>
      <c r="F8345">
        <v>88501</v>
      </c>
      <c r="G8345">
        <v>3</v>
      </c>
      <c r="H8345">
        <v>1</v>
      </c>
      <c r="I8345">
        <v>105</v>
      </c>
      <c r="J8345">
        <v>731</v>
      </c>
      <c r="K8345">
        <v>20190810</v>
      </c>
      <c r="L8345" s="78">
        <v>0.625</v>
      </c>
      <c r="M8345">
        <v>6</v>
      </c>
    </row>
    <row r="8346" spans="1:13" x14ac:dyDescent="0.25">
      <c r="A8346" t="s">
        <v>51</v>
      </c>
      <c r="B8346" t="s">
        <v>52</v>
      </c>
      <c r="C8346">
        <v>2</v>
      </c>
      <c r="D8346">
        <v>90</v>
      </c>
      <c r="E8346">
        <v>40</v>
      </c>
      <c r="F8346">
        <v>88501</v>
      </c>
      <c r="G8346">
        <v>3</v>
      </c>
      <c r="H8346">
        <v>1</v>
      </c>
      <c r="I8346">
        <v>105</v>
      </c>
      <c r="J8346">
        <v>731</v>
      </c>
      <c r="K8346">
        <v>20190810</v>
      </c>
      <c r="L8346" s="78">
        <v>0.66666666666666663</v>
      </c>
      <c r="M8346">
        <v>3</v>
      </c>
    </row>
    <row r="8347" spans="1:13" x14ac:dyDescent="0.25">
      <c r="A8347" t="s">
        <v>51</v>
      </c>
      <c r="B8347" t="s">
        <v>52</v>
      </c>
      <c r="C8347">
        <v>2</v>
      </c>
      <c r="D8347">
        <v>90</v>
      </c>
      <c r="E8347">
        <v>40</v>
      </c>
      <c r="F8347">
        <v>88501</v>
      </c>
      <c r="G8347">
        <v>3</v>
      </c>
      <c r="H8347">
        <v>1</v>
      </c>
      <c r="I8347">
        <v>105</v>
      </c>
      <c r="J8347">
        <v>731</v>
      </c>
      <c r="K8347">
        <v>20190810</v>
      </c>
      <c r="L8347" s="78">
        <v>0.70833333333333337</v>
      </c>
      <c r="M8347">
        <v>4</v>
      </c>
    </row>
    <row r="8348" spans="1:13" x14ac:dyDescent="0.25">
      <c r="A8348" t="s">
        <v>51</v>
      </c>
      <c r="B8348" t="s">
        <v>52</v>
      </c>
      <c r="C8348">
        <v>2</v>
      </c>
      <c r="D8348">
        <v>90</v>
      </c>
      <c r="E8348">
        <v>40</v>
      </c>
      <c r="F8348">
        <v>88501</v>
      </c>
      <c r="G8348">
        <v>3</v>
      </c>
      <c r="H8348">
        <v>1</v>
      </c>
      <c r="I8348">
        <v>105</v>
      </c>
      <c r="J8348">
        <v>731</v>
      </c>
      <c r="K8348">
        <v>20190810</v>
      </c>
      <c r="L8348" s="78">
        <v>0.75</v>
      </c>
      <c r="M8348">
        <v>6</v>
      </c>
    </row>
    <row r="8349" spans="1:13" x14ac:dyDescent="0.25">
      <c r="A8349" t="s">
        <v>51</v>
      </c>
      <c r="B8349" t="s">
        <v>52</v>
      </c>
      <c r="C8349">
        <v>2</v>
      </c>
      <c r="D8349">
        <v>90</v>
      </c>
      <c r="E8349">
        <v>40</v>
      </c>
      <c r="F8349">
        <v>88501</v>
      </c>
      <c r="G8349">
        <v>3</v>
      </c>
      <c r="H8349">
        <v>1</v>
      </c>
      <c r="I8349">
        <v>105</v>
      </c>
      <c r="J8349">
        <v>731</v>
      </c>
      <c r="K8349">
        <v>20190810</v>
      </c>
      <c r="L8349" s="78">
        <v>0.79166666666666663</v>
      </c>
      <c r="M8349">
        <v>4</v>
      </c>
    </row>
    <row r="8350" spans="1:13" x14ac:dyDescent="0.25">
      <c r="A8350" t="s">
        <v>51</v>
      </c>
      <c r="B8350" t="s">
        <v>52</v>
      </c>
      <c r="C8350">
        <v>2</v>
      </c>
      <c r="D8350">
        <v>90</v>
      </c>
      <c r="E8350">
        <v>40</v>
      </c>
      <c r="F8350">
        <v>88501</v>
      </c>
      <c r="G8350">
        <v>3</v>
      </c>
      <c r="H8350">
        <v>1</v>
      </c>
      <c r="I8350">
        <v>105</v>
      </c>
      <c r="J8350">
        <v>731</v>
      </c>
      <c r="K8350">
        <v>20190810</v>
      </c>
      <c r="L8350" s="78">
        <v>0.83333333333333337</v>
      </c>
      <c r="M8350">
        <v>5</v>
      </c>
    </row>
    <row r="8351" spans="1:13" x14ac:dyDescent="0.25">
      <c r="A8351" t="s">
        <v>51</v>
      </c>
      <c r="B8351" t="s">
        <v>52</v>
      </c>
      <c r="C8351">
        <v>2</v>
      </c>
      <c r="D8351">
        <v>90</v>
      </c>
      <c r="E8351">
        <v>40</v>
      </c>
      <c r="F8351">
        <v>88501</v>
      </c>
      <c r="G8351">
        <v>3</v>
      </c>
      <c r="H8351">
        <v>1</v>
      </c>
      <c r="I8351">
        <v>105</v>
      </c>
      <c r="J8351">
        <v>731</v>
      </c>
      <c r="K8351">
        <v>20190810</v>
      </c>
      <c r="L8351" s="78">
        <v>0.875</v>
      </c>
      <c r="M8351">
        <v>10</v>
      </c>
    </row>
    <row r="8352" spans="1:13" x14ac:dyDescent="0.25">
      <c r="A8352" t="s">
        <v>51</v>
      </c>
      <c r="B8352" t="s">
        <v>52</v>
      </c>
      <c r="C8352">
        <v>2</v>
      </c>
      <c r="D8352">
        <v>90</v>
      </c>
      <c r="E8352">
        <v>40</v>
      </c>
      <c r="F8352">
        <v>88501</v>
      </c>
      <c r="G8352">
        <v>3</v>
      </c>
      <c r="H8352">
        <v>1</v>
      </c>
      <c r="I8352">
        <v>105</v>
      </c>
      <c r="J8352">
        <v>731</v>
      </c>
      <c r="K8352">
        <v>20190810</v>
      </c>
      <c r="L8352" s="78">
        <v>0.91666666666666663</v>
      </c>
      <c r="M8352">
        <v>5</v>
      </c>
    </row>
    <row r="8353" spans="1:13" x14ac:dyDescent="0.25">
      <c r="A8353" t="s">
        <v>51</v>
      </c>
      <c r="B8353" t="s">
        <v>52</v>
      </c>
      <c r="C8353">
        <v>2</v>
      </c>
      <c r="D8353">
        <v>90</v>
      </c>
      <c r="E8353">
        <v>40</v>
      </c>
      <c r="F8353">
        <v>88501</v>
      </c>
      <c r="G8353">
        <v>3</v>
      </c>
      <c r="H8353">
        <v>1</v>
      </c>
      <c r="I8353">
        <v>105</v>
      </c>
      <c r="J8353">
        <v>731</v>
      </c>
      <c r="K8353">
        <v>20190810</v>
      </c>
      <c r="L8353" s="78">
        <v>0.95833333333333337</v>
      </c>
      <c r="M8353">
        <v>2</v>
      </c>
    </row>
    <row r="8354" spans="1:13" x14ac:dyDescent="0.25">
      <c r="A8354" t="s">
        <v>51</v>
      </c>
      <c r="B8354" t="s">
        <v>52</v>
      </c>
      <c r="C8354">
        <v>2</v>
      </c>
      <c r="D8354">
        <v>90</v>
      </c>
      <c r="E8354">
        <v>40</v>
      </c>
      <c r="F8354">
        <v>88501</v>
      </c>
      <c r="G8354">
        <v>3</v>
      </c>
      <c r="H8354">
        <v>1</v>
      </c>
      <c r="I8354">
        <v>105</v>
      </c>
      <c r="J8354">
        <v>731</v>
      </c>
      <c r="K8354">
        <v>20190811</v>
      </c>
      <c r="L8354" s="78">
        <v>0</v>
      </c>
      <c r="M8354">
        <v>6</v>
      </c>
    </row>
    <row r="8355" spans="1:13" x14ac:dyDescent="0.25">
      <c r="A8355" t="s">
        <v>51</v>
      </c>
      <c r="B8355" t="s">
        <v>52</v>
      </c>
      <c r="C8355">
        <v>2</v>
      </c>
      <c r="D8355">
        <v>90</v>
      </c>
      <c r="E8355">
        <v>40</v>
      </c>
      <c r="F8355">
        <v>88501</v>
      </c>
      <c r="G8355">
        <v>3</v>
      </c>
      <c r="H8355">
        <v>1</v>
      </c>
      <c r="I8355">
        <v>105</v>
      </c>
      <c r="J8355">
        <v>731</v>
      </c>
      <c r="K8355">
        <v>20190811</v>
      </c>
      <c r="L8355" s="78">
        <v>4.1666666666666664E-2</v>
      </c>
      <c r="M8355">
        <v>6</v>
      </c>
    </row>
    <row r="8356" spans="1:13" x14ac:dyDescent="0.25">
      <c r="A8356" t="s">
        <v>51</v>
      </c>
      <c r="B8356" t="s">
        <v>52</v>
      </c>
      <c r="C8356">
        <v>2</v>
      </c>
      <c r="D8356">
        <v>90</v>
      </c>
      <c r="E8356">
        <v>40</v>
      </c>
      <c r="F8356">
        <v>88501</v>
      </c>
      <c r="G8356">
        <v>3</v>
      </c>
      <c r="H8356">
        <v>1</v>
      </c>
      <c r="I8356">
        <v>105</v>
      </c>
      <c r="J8356">
        <v>731</v>
      </c>
      <c r="K8356">
        <v>20190811</v>
      </c>
      <c r="L8356" s="78">
        <v>8.3333333333333329E-2</v>
      </c>
      <c r="M8356">
        <v>6</v>
      </c>
    </row>
    <row r="8357" spans="1:13" x14ac:dyDescent="0.25">
      <c r="A8357" t="s">
        <v>51</v>
      </c>
      <c r="B8357" t="s">
        <v>52</v>
      </c>
      <c r="C8357">
        <v>2</v>
      </c>
      <c r="D8357">
        <v>90</v>
      </c>
      <c r="E8357">
        <v>40</v>
      </c>
      <c r="F8357">
        <v>88501</v>
      </c>
      <c r="G8357">
        <v>3</v>
      </c>
      <c r="H8357">
        <v>1</v>
      </c>
      <c r="I8357">
        <v>105</v>
      </c>
      <c r="J8357">
        <v>731</v>
      </c>
      <c r="K8357">
        <v>20190811</v>
      </c>
      <c r="L8357" s="78">
        <v>0.125</v>
      </c>
      <c r="M8357">
        <v>5</v>
      </c>
    </row>
    <row r="8358" spans="1:13" x14ac:dyDescent="0.25">
      <c r="A8358" t="s">
        <v>51</v>
      </c>
      <c r="B8358" t="s">
        <v>52</v>
      </c>
      <c r="C8358">
        <v>2</v>
      </c>
      <c r="D8358">
        <v>90</v>
      </c>
      <c r="E8358">
        <v>40</v>
      </c>
      <c r="F8358">
        <v>88501</v>
      </c>
      <c r="G8358">
        <v>3</v>
      </c>
      <c r="H8358">
        <v>1</v>
      </c>
      <c r="I8358">
        <v>105</v>
      </c>
      <c r="J8358">
        <v>731</v>
      </c>
      <c r="K8358">
        <v>20190811</v>
      </c>
      <c r="L8358" s="78">
        <v>0.16666666666666666</v>
      </c>
      <c r="M8358">
        <v>4</v>
      </c>
    </row>
    <row r="8359" spans="1:13" x14ac:dyDescent="0.25">
      <c r="A8359" t="s">
        <v>51</v>
      </c>
      <c r="B8359" t="s">
        <v>52</v>
      </c>
      <c r="C8359">
        <v>2</v>
      </c>
      <c r="D8359">
        <v>90</v>
      </c>
      <c r="E8359">
        <v>40</v>
      </c>
      <c r="F8359">
        <v>88501</v>
      </c>
      <c r="G8359">
        <v>3</v>
      </c>
      <c r="H8359">
        <v>1</v>
      </c>
      <c r="I8359">
        <v>105</v>
      </c>
      <c r="J8359">
        <v>731</v>
      </c>
      <c r="K8359">
        <v>20190811</v>
      </c>
      <c r="L8359" s="78">
        <v>0.20833333333333334</v>
      </c>
      <c r="M8359">
        <v>3</v>
      </c>
    </row>
    <row r="8360" spans="1:13" x14ac:dyDescent="0.25">
      <c r="A8360" t="s">
        <v>51</v>
      </c>
      <c r="B8360" t="s">
        <v>52</v>
      </c>
      <c r="C8360">
        <v>2</v>
      </c>
      <c r="D8360">
        <v>90</v>
      </c>
      <c r="E8360">
        <v>40</v>
      </c>
      <c r="F8360">
        <v>88501</v>
      </c>
      <c r="G8360">
        <v>3</v>
      </c>
      <c r="H8360">
        <v>1</v>
      </c>
      <c r="I8360">
        <v>105</v>
      </c>
      <c r="J8360">
        <v>731</v>
      </c>
      <c r="K8360">
        <v>20190811</v>
      </c>
      <c r="L8360" s="78">
        <v>0.25</v>
      </c>
      <c r="M8360">
        <v>6</v>
      </c>
    </row>
    <row r="8361" spans="1:13" x14ac:dyDescent="0.25">
      <c r="A8361" t="s">
        <v>51</v>
      </c>
      <c r="B8361" t="s">
        <v>52</v>
      </c>
      <c r="C8361">
        <v>2</v>
      </c>
      <c r="D8361">
        <v>90</v>
      </c>
      <c r="E8361">
        <v>40</v>
      </c>
      <c r="F8361">
        <v>88501</v>
      </c>
      <c r="G8361">
        <v>3</v>
      </c>
      <c r="H8361">
        <v>1</v>
      </c>
      <c r="I8361">
        <v>105</v>
      </c>
      <c r="J8361">
        <v>731</v>
      </c>
      <c r="K8361">
        <v>20190811</v>
      </c>
      <c r="L8361" s="78">
        <v>0.29166666666666669</v>
      </c>
      <c r="M8361">
        <v>6</v>
      </c>
    </row>
    <row r="8362" spans="1:13" x14ac:dyDescent="0.25">
      <c r="A8362" t="s">
        <v>51</v>
      </c>
      <c r="B8362" t="s">
        <v>52</v>
      </c>
      <c r="C8362">
        <v>2</v>
      </c>
      <c r="D8362">
        <v>90</v>
      </c>
      <c r="E8362">
        <v>40</v>
      </c>
      <c r="F8362">
        <v>88501</v>
      </c>
      <c r="G8362">
        <v>3</v>
      </c>
      <c r="H8362">
        <v>1</v>
      </c>
      <c r="I8362">
        <v>105</v>
      </c>
      <c r="J8362">
        <v>731</v>
      </c>
      <c r="K8362">
        <v>20190811</v>
      </c>
      <c r="L8362" s="78">
        <v>0.33333333333333331</v>
      </c>
      <c r="M8362">
        <v>4</v>
      </c>
    </row>
    <row r="8363" spans="1:13" x14ac:dyDescent="0.25">
      <c r="A8363" t="s">
        <v>51</v>
      </c>
      <c r="B8363" t="s">
        <v>52</v>
      </c>
      <c r="C8363">
        <v>2</v>
      </c>
      <c r="D8363">
        <v>90</v>
      </c>
      <c r="E8363">
        <v>40</v>
      </c>
      <c r="F8363">
        <v>88501</v>
      </c>
      <c r="G8363">
        <v>3</v>
      </c>
      <c r="H8363">
        <v>1</v>
      </c>
      <c r="I8363">
        <v>105</v>
      </c>
      <c r="J8363">
        <v>731</v>
      </c>
      <c r="K8363">
        <v>20190811</v>
      </c>
      <c r="L8363" s="78">
        <v>0.375</v>
      </c>
      <c r="M8363">
        <v>4</v>
      </c>
    </row>
    <row r="8364" spans="1:13" x14ac:dyDescent="0.25">
      <c r="A8364" t="s">
        <v>51</v>
      </c>
      <c r="B8364" t="s">
        <v>52</v>
      </c>
      <c r="C8364">
        <v>2</v>
      </c>
      <c r="D8364">
        <v>90</v>
      </c>
      <c r="E8364">
        <v>40</v>
      </c>
      <c r="F8364">
        <v>88501</v>
      </c>
      <c r="G8364">
        <v>3</v>
      </c>
      <c r="H8364">
        <v>1</v>
      </c>
      <c r="I8364">
        <v>105</v>
      </c>
      <c r="J8364">
        <v>731</v>
      </c>
      <c r="K8364">
        <v>20190811</v>
      </c>
      <c r="L8364" s="78">
        <v>0.41666666666666669</v>
      </c>
      <c r="M8364">
        <v>3</v>
      </c>
    </row>
    <row r="8365" spans="1:13" x14ac:dyDescent="0.25">
      <c r="A8365" t="s">
        <v>51</v>
      </c>
      <c r="B8365" t="s">
        <v>52</v>
      </c>
      <c r="C8365">
        <v>2</v>
      </c>
      <c r="D8365">
        <v>90</v>
      </c>
      <c r="E8365">
        <v>40</v>
      </c>
      <c r="F8365">
        <v>88501</v>
      </c>
      <c r="G8365">
        <v>3</v>
      </c>
      <c r="H8365">
        <v>1</v>
      </c>
      <c r="I8365">
        <v>105</v>
      </c>
      <c r="J8365">
        <v>731</v>
      </c>
      <c r="K8365">
        <v>20190811</v>
      </c>
      <c r="L8365" s="78">
        <v>0.45833333333333331</v>
      </c>
      <c r="M8365">
        <v>2</v>
      </c>
    </row>
    <row r="8366" spans="1:13" x14ac:dyDescent="0.25">
      <c r="A8366" t="s">
        <v>51</v>
      </c>
      <c r="B8366" t="s">
        <v>52</v>
      </c>
      <c r="C8366">
        <v>2</v>
      </c>
      <c r="D8366">
        <v>90</v>
      </c>
      <c r="E8366">
        <v>40</v>
      </c>
      <c r="F8366">
        <v>88501</v>
      </c>
      <c r="G8366">
        <v>3</v>
      </c>
      <c r="H8366">
        <v>1</v>
      </c>
      <c r="I8366">
        <v>105</v>
      </c>
      <c r="J8366">
        <v>731</v>
      </c>
      <c r="K8366">
        <v>20190811</v>
      </c>
      <c r="L8366" s="78">
        <v>0.5</v>
      </c>
      <c r="M8366">
        <v>5</v>
      </c>
    </row>
    <row r="8367" spans="1:13" x14ac:dyDescent="0.25">
      <c r="A8367" t="s">
        <v>51</v>
      </c>
      <c r="B8367" t="s">
        <v>52</v>
      </c>
      <c r="C8367">
        <v>2</v>
      </c>
      <c r="D8367">
        <v>90</v>
      </c>
      <c r="E8367">
        <v>40</v>
      </c>
      <c r="F8367">
        <v>88501</v>
      </c>
      <c r="G8367">
        <v>3</v>
      </c>
      <c r="H8367">
        <v>1</v>
      </c>
      <c r="I8367">
        <v>105</v>
      </c>
      <c r="J8367">
        <v>731</v>
      </c>
      <c r="K8367">
        <v>20190811</v>
      </c>
      <c r="L8367" s="78">
        <v>0.54166666666666663</v>
      </c>
      <c r="M8367">
        <v>4</v>
      </c>
    </row>
    <row r="8368" spans="1:13" x14ac:dyDescent="0.25">
      <c r="A8368" t="s">
        <v>51</v>
      </c>
      <c r="B8368" t="s">
        <v>52</v>
      </c>
      <c r="C8368">
        <v>2</v>
      </c>
      <c r="D8368">
        <v>90</v>
      </c>
      <c r="E8368">
        <v>40</v>
      </c>
      <c r="F8368">
        <v>88501</v>
      </c>
      <c r="G8368">
        <v>3</v>
      </c>
      <c r="H8368">
        <v>1</v>
      </c>
      <c r="I8368">
        <v>105</v>
      </c>
      <c r="J8368">
        <v>731</v>
      </c>
      <c r="K8368">
        <v>20190811</v>
      </c>
      <c r="L8368" s="78">
        <v>0.58333333333333337</v>
      </c>
      <c r="M8368">
        <v>2</v>
      </c>
    </row>
    <row r="8369" spans="1:13" x14ac:dyDescent="0.25">
      <c r="A8369" t="s">
        <v>51</v>
      </c>
      <c r="B8369" t="s">
        <v>52</v>
      </c>
      <c r="C8369">
        <v>2</v>
      </c>
      <c r="D8369">
        <v>90</v>
      </c>
      <c r="E8369">
        <v>40</v>
      </c>
      <c r="F8369">
        <v>88501</v>
      </c>
      <c r="G8369">
        <v>3</v>
      </c>
      <c r="H8369">
        <v>1</v>
      </c>
      <c r="I8369">
        <v>105</v>
      </c>
      <c r="J8369">
        <v>731</v>
      </c>
      <c r="K8369">
        <v>20190811</v>
      </c>
      <c r="L8369" s="78">
        <v>0.625</v>
      </c>
      <c r="M8369">
        <v>2</v>
      </c>
    </row>
    <row r="8370" spans="1:13" x14ac:dyDescent="0.25">
      <c r="A8370" t="s">
        <v>51</v>
      </c>
      <c r="B8370" t="s">
        <v>52</v>
      </c>
      <c r="C8370">
        <v>2</v>
      </c>
      <c r="D8370">
        <v>90</v>
      </c>
      <c r="E8370">
        <v>40</v>
      </c>
      <c r="F8370">
        <v>88501</v>
      </c>
      <c r="G8370">
        <v>3</v>
      </c>
      <c r="H8370">
        <v>1</v>
      </c>
      <c r="I8370">
        <v>105</v>
      </c>
      <c r="J8370">
        <v>731</v>
      </c>
      <c r="K8370">
        <v>20190811</v>
      </c>
      <c r="L8370" s="78">
        <v>0.66666666666666663</v>
      </c>
      <c r="M8370">
        <v>3</v>
      </c>
    </row>
    <row r="8371" spans="1:13" x14ac:dyDescent="0.25">
      <c r="A8371" t="s">
        <v>51</v>
      </c>
      <c r="B8371" t="s">
        <v>52</v>
      </c>
      <c r="C8371">
        <v>2</v>
      </c>
      <c r="D8371">
        <v>90</v>
      </c>
      <c r="E8371">
        <v>40</v>
      </c>
      <c r="F8371">
        <v>88501</v>
      </c>
      <c r="G8371">
        <v>3</v>
      </c>
      <c r="H8371">
        <v>1</v>
      </c>
      <c r="I8371">
        <v>105</v>
      </c>
      <c r="J8371">
        <v>731</v>
      </c>
      <c r="K8371">
        <v>20190811</v>
      </c>
      <c r="L8371" s="78">
        <v>0.70833333333333337</v>
      </c>
      <c r="M8371">
        <v>2</v>
      </c>
    </row>
    <row r="8372" spans="1:13" x14ac:dyDescent="0.25">
      <c r="A8372" t="s">
        <v>51</v>
      </c>
      <c r="B8372" t="s">
        <v>52</v>
      </c>
      <c r="C8372">
        <v>2</v>
      </c>
      <c r="D8372">
        <v>90</v>
      </c>
      <c r="E8372">
        <v>40</v>
      </c>
      <c r="F8372">
        <v>88501</v>
      </c>
      <c r="G8372">
        <v>3</v>
      </c>
      <c r="H8372">
        <v>1</v>
      </c>
      <c r="I8372">
        <v>105</v>
      </c>
      <c r="J8372">
        <v>731</v>
      </c>
      <c r="K8372">
        <v>20190811</v>
      </c>
      <c r="L8372" s="78">
        <v>0.75</v>
      </c>
      <c r="M8372">
        <v>3</v>
      </c>
    </row>
    <row r="8373" spans="1:13" x14ac:dyDescent="0.25">
      <c r="A8373" t="s">
        <v>51</v>
      </c>
      <c r="B8373" t="s">
        <v>52</v>
      </c>
      <c r="C8373">
        <v>2</v>
      </c>
      <c r="D8373">
        <v>90</v>
      </c>
      <c r="E8373">
        <v>40</v>
      </c>
      <c r="F8373">
        <v>88501</v>
      </c>
      <c r="G8373">
        <v>3</v>
      </c>
      <c r="H8373">
        <v>1</v>
      </c>
      <c r="I8373">
        <v>105</v>
      </c>
      <c r="J8373">
        <v>731</v>
      </c>
      <c r="K8373">
        <v>20190811</v>
      </c>
      <c r="L8373" s="78">
        <v>0.79166666666666663</v>
      </c>
      <c r="M8373">
        <v>5</v>
      </c>
    </row>
    <row r="8374" spans="1:13" x14ac:dyDescent="0.25">
      <c r="A8374" t="s">
        <v>51</v>
      </c>
      <c r="B8374" t="s">
        <v>52</v>
      </c>
      <c r="C8374">
        <v>2</v>
      </c>
      <c r="D8374">
        <v>90</v>
      </c>
      <c r="E8374">
        <v>40</v>
      </c>
      <c r="F8374">
        <v>88501</v>
      </c>
      <c r="G8374">
        <v>3</v>
      </c>
      <c r="H8374">
        <v>1</v>
      </c>
      <c r="I8374">
        <v>105</v>
      </c>
      <c r="J8374">
        <v>731</v>
      </c>
      <c r="K8374">
        <v>20190811</v>
      </c>
      <c r="L8374" s="78">
        <v>0.83333333333333337</v>
      </c>
      <c r="M8374">
        <v>3</v>
      </c>
    </row>
    <row r="8375" spans="1:13" x14ac:dyDescent="0.25">
      <c r="A8375" t="s">
        <v>51</v>
      </c>
      <c r="B8375" t="s">
        <v>52</v>
      </c>
      <c r="C8375">
        <v>2</v>
      </c>
      <c r="D8375">
        <v>90</v>
      </c>
      <c r="E8375">
        <v>40</v>
      </c>
      <c r="F8375">
        <v>88501</v>
      </c>
      <c r="G8375">
        <v>3</v>
      </c>
      <c r="H8375">
        <v>1</v>
      </c>
      <c r="I8375">
        <v>105</v>
      </c>
      <c r="J8375">
        <v>731</v>
      </c>
      <c r="K8375">
        <v>20190811</v>
      </c>
      <c r="L8375" s="78">
        <v>0.875</v>
      </c>
      <c r="M8375">
        <v>6</v>
      </c>
    </row>
    <row r="8376" spans="1:13" x14ac:dyDescent="0.25">
      <c r="A8376" t="s">
        <v>51</v>
      </c>
      <c r="B8376" t="s">
        <v>52</v>
      </c>
      <c r="C8376">
        <v>2</v>
      </c>
      <c r="D8376">
        <v>90</v>
      </c>
      <c r="E8376">
        <v>40</v>
      </c>
      <c r="F8376">
        <v>88501</v>
      </c>
      <c r="G8376">
        <v>3</v>
      </c>
      <c r="H8376">
        <v>1</v>
      </c>
      <c r="I8376">
        <v>105</v>
      </c>
      <c r="J8376">
        <v>731</v>
      </c>
      <c r="K8376">
        <v>20190811</v>
      </c>
      <c r="L8376" s="78">
        <v>0.91666666666666663</v>
      </c>
      <c r="M8376">
        <v>2</v>
      </c>
    </row>
    <row r="8377" spans="1:13" x14ac:dyDescent="0.25">
      <c r="A8377" t="s">
        <v>51</v>
      </c>
      <c r="B8377" t="s">
        <v>52</v>
      </c>
      <c r="C8377">
        <v>2</v>
      </c>
      <c r="D8377">
        <v>90</v>
      </c>
      <c r="E8377">
        <v>40</v>
      </c>
      <c r="F8377">
        <v>88501</v>
      </c>
      <c r="G8377">
        <v>3</v>
      </c>
      <c r="H8377">
        <v>1</v>
      </c>
      <c r="I8377">
        <v>105</v>
      </c>
      <c r="J8377">
        <v>731</v>
      </c>
      <c r="K8377">
        <v>20190811</v>
      </c>
      <c r="L8377" s="78">
        <v>0.95833333333333337</v>
      </c>
      <c r="M8377">
        <v>4</v>
      </c>
    </row>
    <row r="8378" spans="1:13" x14ac:dyDescent="0.25">
      <c r="A8378" t="s">
        <v>51</v>
      </c>
      <c r="B8378" t="s">
        <v>52</v>
      </c>
      <c r="C8378">
        <v>2</v>
      </c>
      <c r="D8378">
        <v>90</v>
      </c>
      <c r="E8378">
        <v>40</v>
      </c>
      <c r="F8378">
        <v>88501</v>
      </c>
      <c r="G8378">
        <v>3</v>
      </c>
      <c r="H8378">
        <v>1</v>
      </c>
      <c r="I8378">
        <v>105</v>
      </c>
      <c r="J8378">
        <v>731</v>
      </c>
      <c r="K8378">
        <v>20190812</v>
      </c>
      <c r="L8378" s="78">
        <v>0</v>
      </c>
      <c r="M8378">
        <v>12</v>
      </c>
    </row>
    <row r="8379" spans="1:13" x14ac:dyDescent="0.25">
      <c r="A8379" t="s">
        <v>51</v>
      </c>
      <c r="B8379" t="s">
        <v>52</v>
      </c>
      <c r="C8379">
        <v>2</v>
      </c>
      <c r="D8379">
        <v>90</v>
      </c>
      <c r="E8379">
        <v>40</v>
      </c>
      <c r="F8379">
        <v>88501</v>
      </c>
      <c r="G8379">
        <v>3</v>
      </c>
      <c r="H8379">
        <v>1</v>
      </c>
      <c r="I8379">
        <v>105</v>
      </c>
      <c r="J8379">
        <v>731</v>
      </c>
      <c r="K8379">
        <v>20190812</v>
      </c>
      <c r="L8379" s="78">
        <v>4.1666666666666664E-2</v>
      </c>
      <c r="M8379">
        <v>10</v>
      </c>
    </row>
    <row r="8380" spans="1:13" x14ac:dyDescent="0.25">
      <c r="A8380" t="s">
        <v>51</v>
      </c>
      <c r="B8380" t="s">
        <v>52</v>
      </c>
      <c r="C8380">
        <v>2</v>
      </c>
      <c r="D8380">
        <v>90</v>
      </c>
      <c r="E8380">
        <v>40</v>
      </c>
      <c r="F8380">
        <v>88501</v>
      </c>
      <c r="G8380">
        <v>3</v>
      </c>
      <c r="H8380">
        <v>1</v>
      </c>
      <c r="I8380">
        <v>105</v>
      </c>
      <c r="J8380">
        <v>731</v>
      </c>
      <c r="K8380">
        <v>20190812</v>
      </c>
      <c r="L8380" s="78">
        <v>8.3333333333333329E-2</v>
      </c>
      <c r="M8380">
        <v>6</v>
      </c>
    </row>
    <row r="8381" spans="1:13" x14ac:dyDescent="0.25">
      <c r="A8381" t="s">
        <v>51</v>
      </c>
      <c r="B8381" t="s">
        <v>52</v>
      </c>
      <c r="C8381">
        <v>2</v>
      </c>
      <c r="D8381">
        <v>90</v>
      </c>
      <c r="E8381">
        <v>40</v>
      </c>
      <c r="F8381">
        <v>88501</v>
      </c>
      <c r="G8381">
        <v>3</v>
      </c>
      <c r="H8381">
        <v>1</v>
      </c>
      <c r="I8381">
        <v>105</v>
      </c>
      <c r="J8381">
        <v>731</v>
      </c>
      <c r="K8381">
        <v>20190812</v>
      </c>
      <c r="L8381" s="78">
        <v>0.125</v>
      </c>
      <c r="M8381">
        <v>6</v>
      </c>
    </row>
    <row r="8382" spans="1:13" x14ac:dyDescent="0.25">
      <c r="A8382" t="s">
        <v>51</v>
      </c>
      <c r="B8382" t="s">
        <v>52</v>
      </c>
      <c r="C8382">
        <v>2</v>
      </c>
      <c r="D8382">
        <v>90</v>
      </c>
      <c r="E8382">
        <v>40</v>
      </c>
      <c r="F8382">
        <v>88501</v>
      </c>
      <c r="G8382">
        <v>3</v>
      </c>
      <c r="H8382">
        <v>1</v>
      </c>
      <c r="I8382">
        <v>105</v>
      </c>
      <c r="J8382">
        <v>731</v>
      </c>
      <c r="K8382">
        <v>20190812</v>
      </c>
      <c r="L8382" s="78">
        <v>0.16666666666666666</v>
      </c>
      <c r="M8382">
        <v>6</v>
      </c>
    </row>
    <row r="8383" spans="1:13" x14ac:dyDescent="0.25">
      <c r="A8383" t="s">
        <v>51</v>
      </c>
      <c r="B8383" t="s">
        <v>52</v>
      </c>
      <c r="C8383">
        <v>2</v>
      </c>
      <c r="D8383">
        <v>90</v>
      </c>
      <c r="E8383">
        <v>40</v>
      </c>
      <c r="F8383">
        <v>88501</v>
      </c>
      <c r="G8383">
        <v>3</v>
      </c>
      <c r="H8383">
        <v>1</v>
      </c>
      <c r="I8383">
        <v>105</v>
      </c>
      <c r="J8383">
        <v>731</v>
      </c>
      <c r="K8383">
        <v>20190812</v>
      </c>
      <c r="L8383" s="78">
        <v>0.20833333333333334</v>
      </c>
      <c r="M8383">
        <v>6</v>
      </c>
    </row>
    <row r="8384" spans="1:13" x14ac:dyDescent="0.25">
      <c r="A8384" t="s">
        <v>51</v>
      </c>
      <c r="B8384" t="s">
        <v>52</v>
      </c>
      <c r="C8384">
        <v>2</v>
      </c>
      <c r="D8384">
        <v>90</v>
      </c>
      <c r="E8384">
        <v>40</v>
      </c>
      <c r="F8384">
        <v>88501</v>
      </c>
      <c r="G8384">
        <v>3</v>
      </c>
      <c r="H8384">
        <v>1</v>
      </c>
      <c r="I8384">
        <v>105</v>
      </c>
      <c r="J8384">
        <v>731</v>
      </c>
      <c r="K8384">
        <v>20190812</v>
      </c>
      <c r="L8384" s="78">
        <v>0.25</v>
      </c>
      <c r="M8384">
        <v>4</v>
      </c>
    </row>
    <row r="8385" spans="1:13" x14ac:dyDescent="0.25">
      <c r="A8385" t="s">
        <v>51</v>
      </c>
      <c r="B8385" t="s">
        <v>52</v>
      </c>
      <c r="C8385">
        <v>2</v>
      </c>
      <c r="D8385">
        <v>90</v>
      </c>
      <c r="E8385">
        <v>40</v>
      </c>
      <c r="F8385">
        <v>88501</v>
      </c>
      <c r="G8385">
        <v>3</v>
      </c>
      <c r="H8385">
        <v>1</v>
      </c>
      <c r="I8385">
        <v>105</v>
      </c>
      <c r="J8385">
        <v>731</v>
      </c>
      <c r="K8385">
        <v>20190812</v>
      </c>
      <c r="L8385" s="78">
        <v>0.29166666666666669</v>
      </c>
      <c r="M8385">
        <v>6</v>
      </c>
    </row>
    <row r="8386" spans="1:13" x14ac:dyDescent="0.25">
      <c r="A8386" t="s">
        <v>51</v>
      </c>
      <c r="B8386" t="s">
        <v>52</v>
      </c>
      <c r="C8386">
        <v>2</v>
      </c>
      <c r="D8386">
        <v>90</v>
      </c>
      <c r="E8386">
        <v>40</v>
      </c>
      <c r="F8386">
        <v>88501</v>
      </c>
      <c r="G8386">
        <v>3</v>
      </c>
      <c r="H8386">
        <v>1</v>
      </c>
      <c r="I8386">
        <v>105</v>
      </c>
      <c r="J8386">
        <v>731</v>
      </c>
      <c r="K8386">
        <v>20190812</v>
      </c>
      <c r="L8386" s="78">
        <v>0.33333333333333331</v>
      </c>
      <c r="M8386">
        <v>7</v>
      </c>
    </row>
    <row r="8387" spans="1:13" x14ac:dyDescent="0.25">
      <c r="A8387" t="s">
        <v>51</v>
      </c>
      <c r="B8387" t="s">
        <v>52</v>
      </c>
      <c r="C8387">
        <v>2</v>
      </c>
      <c r="D8387">
        <v>90</v>
      </c>
      <c r="E8387">
        <v>40</v>
      </c>
      <c r="F8387">
        <v>88501</v>
      </c>
      <c r="G8387">
        <v>3</v>
      </c>
      <c r="H8387">
        <v>1</v>
      </c>
      <c r="I8387">
        <v>105</v>
      </c>
      <c r="J8387">
        <v>731</v>
      </c>
      <c r="K8387">
        <v>20190812</v>
      </c>
      <c r="L8387" s="78">
        <v>0.375</v>
      </c>
      <c r="M8387">
        <v>6</v>
      </c>
    </row>
    <row r="8388" spans="1:13" x14ac:dyDescent="0.25">
      <c r="A8388" t="s">
        <v>51</v>
      </c>
      <c r="B8388" t="s">
        <v>52</v>
      </c>
      <c r="C8388">
        <v>2</v>
      </c>
      <c r="D8388">
        <v>90</v>
      </c>
      <c r="E8388">
        <v>40</v>
      </c>
      <c r="F8388">
        <v>88501</v>
      </c>
      <c r="G8388">
        <v>3</v>
      </c>
      <c r="H8388">
        <v>1</v>
      </c>
      <c r="I8388">
        <v>105</v>
      </c>
      <c r="J8388">
        <v>731</v>
      </c>
      <c r="K8388">
        <v>20190812</v>
      </c>
      <c r="L8388" s="78">
        <v>0.41666666666666669</v>
      </c>
      <c r="M8388">
        <v>6</v>
      </c>
    </row>
    <row r="8389" spans="1:13" x14ac:dyDescent="0.25">
      <c r="A8389" t="s">
        <v>51</v>
      </c>
      <c r="B8389" t="s">
        <v>52</v>
      </c>
      <c r="C8389">
        <v>2</v>
      </c>
      <c r="D8389">
        <v>90</v>
      </c>
      <c r="E8389">
        <v>40</v>
      </c>
      <c r="F8389">
        <v>88501</v>
      </c>
      <c r="G8389">
        <v>3</v>
      </c>
      <c r="H8389">
        <v>1</v>
      </c>
      <c r="I8389">
        <v>105</v>
      </c>
      <c r="J8389">
        <v>731</v>
      </c>
      <c r="K8389">
        <v>20190812</v>
      </c>
      <c r="L8389" s="78">
        <v>0.45833333333333331</v>
      </c>
      <c r="M8389">
        <v>5</v>
      </c>
    </row>
    <row r="8390" spans="1:13" x14ac:dyDescent="0.25">
      <c r="A8390" t="s">
        <v>51</v>
      </c>
      <c r="B8390" t="s">
        <v>52</v>
      </c>
      <c r="C8390">
        <v>2</v>
      </c>
      <c r="D8390">
        <v>90</v>
      </c>
      <c r="E8390">
        <v>40</v>
      </c>
      <c r="F8390">
        <v>88501</v>
      </c>
      <c r="G8390">
        <v>3</v>
      </c>
      <c r="H8390">
        <v>1</v>
      </c>
      <c r="I8390">
        <v>105</v>
      </c>
      <c r="J8390">
        <v>731</v>
      </c>
      <c r="K8390">
        <v>20190812</v>
      </c>
      <c r="L8390" s="78">
        <v>0.5</v>
      </c>
      <c r="M8390">
        <v>6</v>
      </c>
    </row>
    <row r="8391" spans="1:13" x14ac:dyDescent="0.25">
      <c r="A8391" t="s">
        <v>51</v>
      </c>
      <c r="B8391" t="s">
        <v>52</v>
      </c>
      <c r="C8391">
        <v>2</v>
      </c>
      <c r="D8391">
        <v>90</v>
      </c>
      <c r="E8391">
        <v>40</v>
      </c>
      <c r="F8391">
        <v>88501</v>
      </c>
      <c r="G8391">
        <v>3</v>
      </c>
      <c r="H8391">
        <v>1</v>
      </c>
      <c r="I8391">
        <v>105</v>
      </c>
      <c r="J8391">
        <v>731</v>
      </c>
      <c r="K8391">
        <v>20190812</v>
      </c>
      <c r="L8391" s="78">
        <v>0.54166666666666663</v>
      </c>
      <c r="M8391">
        <v>4</v>
      </c>
    </row>
    <row r="8392" spans="1:13" x14ac:dyDescent="0.25">
      <c r="A8392" t="s">
        <v>51</v>
      </c>
      <c r="B8392" t="s">
        <v>52</v>
      </c>
      <c r="C8392">
        <v>2</v>
      </c>
      <c r="D8392">
        <v>90</v>
      </c>
      <c r="E8392">
        <v>40</v>
      </c>
      <c r="F8392">
        <v>88501</v>
      </c>
      <c r="G8392">
        <v>3</v>
      </c>
      <c r="H8392">
        <v>1</v>
      </c>
      <c r="I8392">
        <v>105</v>
      </c>
      <c r="J8392">
        <v>731</v>
      </c>
      <c r="K8392">
        <v>20190812</v>
      </c>
      <c r="L8392" s="78">
        <v>0.58333333333333337</v>
      </c>
      <c r="M8392">
        <v>2</v>
      </c>
    </row>
    <row r="8393" spans="1:13" x14ac:dyDescent="0.25">
      <c r="A8393" t="s">
        <v>51</v>
      </c>
      <c r="B8393" t="s">
        <v>52</v>
      </c>
      <c r="C8393">
        <v>2</v>
      </c>
      <c r="D8393">
        <v>90</v>
      </c>
      <c r="E8393">
        <v>40</v>
      </c>
      <c r="F8393">
        <v>88501</v>
      </c>
      <c r="G8393">
        <v>3</v>
      </c>
      <c r="H8393">
        <v>1</v>
      </c>
      <c r="I8393">
        <v>105</v>
      </c>
      <c r="J8393">
        <v>731</v>
      </c>
      <c r="K8393">
        <v>20190812</v>
      </c>
      <c r="L8393" s="78">
        <v>0.625</v>
      </c>
      <c r="M8393">
        <v>6</v>
      </c>
    </row>
    <row r="8394" spans="1:13" x14ac:dyDescent="0.25">
      <c r="A8394" t="s">
        <v>51</v>
      </c>
      <c r="B8394" t="s">
        <v>52</v>
      </c>
      <c r="C8394">
        <v>2</v>
      </c>
      <c r="D8394">
        <v>90</v>
      </c>
      <c r="E8394">
        <v>40</v>
      </c>
      <c r="F8394">
        <v>88501</v>
      </c>
      <c r="G8394">
        <v>3</v>
      </c>
      <c r="H8394">
        <v>1</v>
      </c>
      <c r="I8394">
        <v>105</v>
      </c>
      <c r="J8394">
        <v>731</v>
      </c>
      <c r="K8394">
        <v>20190812</v>
      </c>
      <c r="L8394" s="78">
        <v>0.66666666666666663</v>
      </c>
      <c r="M8394">
        <v>5</v>
      </c>
    </row>
    <row r="8395" spans="1:13" x14ac:dyDescent="0.25">
      <c r="A8395" t="s">
        <v>51</v>
      </c>
      <c r="B8395" t="s">
        <v>52</v>
      </c>
      <c r="C8395">
        <v>2</v>
      </c>
      <c r="D8395">
        <v>90</v>
      </c>
      <c r="E8395">
        <v>40</v>
      </c>
      <c r="F8395">
        <v>88501</v>
      </c>
      <c r="G8395">
        <v>3</v>
      </c>
      <c r="H8395">
        <v>1</v>
      </c>
      <c r="I8395">
        <v>105</v>
      </c>
      <c r="J8395">
        <v>731</v>
      </c>
      <c r="K8395">
        <v>20190812</v>
      </c>
      <c r="L8395" s="78">
        <v>0.70833333333333337</v>
      </c>
      <c r="M8395">
        <v>5</v>
      </c>
    </row>
    <row r="8396" spans="1:13" x14ac:dyDescent="0.25">
      <c r="A8396" t="s">
        <v>51</v>
      </c>
      <c r="B8396" t="s">
        <v>52</v>
      </c>
      <c r="C8396">
        <v>2</v>
      </c>
      <c r="D8396">
        <v>90</v>
      </c>
      <c r="E8396">
        <v>40</v>
      </c>
      <c r="F8396">
        <v>88501</v>
      </c>
      <c r="G8396">
        <v>3</v>
      </c>
      <c r="H8396">
        <v>1</v>
      </c>
      <c r="I8396">
        <v>105</v>
      </c>
      <c r="J8396">
        <v>731</v>
      </c>
      <c r="K8396">
        <v>20190812</v>
      </c>
      <c r="L8396" s="78">
        <v>0.75</v>
      </c>
      <c r="M8396">
        <v>8</v>
      </c>
    </row>
    <row r="8397" spans="1:13" x14ac:dyDescent="0.25">
      <c r="A8397" t="s">
        <v>51</v>
      </c>
      <c r="B8397" t="s">
        <v>52</v>
      </c>
      <c r="C8397">
        <v>2</v>
      </c>
      <c r="D8397">
        <v>90</v>
      </c>
      <c r="E8397">
        <v>40</v>
      </c>
      <c r="F8397">
        <v>88501</v>
      </c>
      <c r="G8397">
        <v>3</v>
      </c>
      <c r="H8397">
        <v>1</v>
      </c>
      <c r="I8397">
        <v>105</v>
      </c>
      <c r="J8397">
        <v>731</v>
      </c>
      <c r="K8397">
        <v>20190812</v>
      </c>
      <c r="L8397" s="78">
        <v>0.79166666666666663</v>
      </c>
      <c r="M8397">
        <v>7</v>
      </c>
    </row>
    <row r="8398" spans="1:13" x14ac:dyDescent="0.25">
      <c r="A8398" t="s">
        <v>51</v>
      </c>
      <c r="B8398" t="s">
        <v>52</v>
      </c>
      <c r="C8398">
        <v>2</v>
      </c>
      <c r="D8398">
        <v>90</v>
      </c>
      <c r="E8398">
        <v>40</v>
      </c>
      <c r="F8398">
        <v>88501</v>
      </c>
      <c r="G8398">
        <v>3</v>
      </c>
      <c r="H8398">
        <v>1</v>
      </c>
      <c r="I8398">
        <v>105</v>
      </c>
      <c r="J8398">
        <v>731</v>
      </c>
      <c r="K8398">
        <v>20190812</v>
      </c>
      <c r="L8398" s="78">
        <v>0.83333333333333337</v>
      </c>
      <c r="M8398">
        <v>6</v>
      </c>
    </row>
    <row r="8399" spans="1:13" x14ac:dyDescent="0.25">
      <c r="A8399" t="s">
        <v>51</v>
      </c>
      <c r="B8399" t="s">
        <v>52</v>
      </c>
      <c r="C8399">
        <v>2</v>
      </c>
      <c r="D8399">
        <v>90</v>
      </c>
      <c r="E8399">
        <v>40</v>
      </c>
      <c r="F8399">
        <v>88501</v>
      </c>
      <c r="G8399">
        <v>3</v>
      </c>
      <c r="H8399">
        <v>1</v>
      </c>
      <c r="I8399">
        <v>105</v>
      </c>
      <c r="J8399">
        <v>731</v>
      </c>
      <c r="K8399">
        <v>20190812</v>
      </c>
      <c r="L8399" s="78">
        <v>0.875</v>
      </c>
      <c r="M8399">
        <v>6</v>
      </c>
    </row>
    <row r="8400" spans="1:13" x14ac:dyDescent="0.25">
      <c r="A8400" t="s">
        <v>51</v>
      </c>
      <c r="B8400" t="s">
        <v>52</v>
      </c>
      <c r="C8400">
        <v>2</v>
      </c>
      <c r="D8400">
        <v>90</v>
      </c>
      <c r="E8400">
        <v>40</v>
      </c>
      <c r="F8400">
        <v>88501</v>
      </c>
      <c r="G8400">
        <v>3</v>
      </c>
      <c r="H8400">
        <v>1</v>
      </c>
      <c r="I8400">
        <v>105</v>
      </c>
      <c r="J8400">
        <v>731</v>
      </c>
      <c r="K8400">
        <v>20190812</v>
      </c>
      <c r="L8400" s="78">
        <v>0.91666666666666663</v>
      </c>
      <c r="M8400">
        <v>8</v>
      </c>
    </row>
    <row r="8401" spans="1:14" x14ac:dyDescent="0.25">
      <c r="A8401" t="s">
        <v>51</v>
      </c>
      <c r="B8401" t="s">
        <v>52</v>
      </c>
      <c r="C8401">
        <v>2</v>
      </c>
      <c r="D8401">
        <v>90</v>
      </c>
      <c r="E8401">
        <v>40</v>
      </c>
      <c r="F8401">
        <v>88501</v>
      </c>
      <c r="G8401">
        <v>3</v>
      </c>
      <c r="H8401">
        <v>1</v>
      </c>
      <c r="I8401">
        <v>105</v>
      </c>
      <c r="J8401">
        <v>731</v>
      </c>
      <c r="K8401">
        <v>20190812</v>
      </c>
      <c r="L8401" s="78">
        <v>0.95833333333333337</v>
      </c>
      <c r="M8401">
        <v>7</v>
      </c>
    </row>
    <row r="8402" spans="1:14" x14ac:dyDescent="0.25">
      <c r="A8402" t="s">
        <v>51</v>
      </c>
      <c r="B8402" t="s">
        <v>52</v>
      </c>
      <c r="C8402">
        <v>2</v>
      </c>
      <c r="D8402">
        <v>90</v>
      </c>
      <c r="E8402">
        <v>40</v>
      </c>
      <c r="F8402">
        <v>88501</v>
      </c>
      <c r="G8402">
        <v>3</v>
      </c>
      <c r="H8402">
        <v>1</v>
      </c>
      <c r="I8402">
        <v>105</v>
      </c>
      <c r="J8402">
        <v>731</v>
      </c>
      <c r="K8402">
        <v>20190813</v>
      </c>
      <c r="L8402" s="78">
        <v>0</v>
      </c>
      <c r="M8402">
        <v>7</v>
      </c>
    </row>
    <row r="8403" spans="1:14" x14ac:dyDescent="0.25">
      <c r="A8403" t="s">
        <v>51</v>
      </c>
      <c r="B8403" t="s">
        <v>52</v>
      </c>
      <c r="C8403">
        <v>2</v>
      </c>
      <c r="D8403">
        <v>90</v>
      </c>
      <c r="E8403">
        <v>40</v>
      </c>
      <c r="F8403">
        <v>88501</v>
      </c>
      <c r="G8403">
        <v>3</v>
      </c>
      <c r="H8403">
        <v>1</v>
      </c>
      <c r="I8403">
        <v>105</v>
      </c>
      <c r="J8403">
        <v>731</v>
      </c>
      <c r="K8403">
        <v>20190813</v>
      </c>
      <c r="L8403" s="78">
        <v>4.1666666666666664E-2</v>
      </c>
      <c r="M8403">
        <v>8</v>
      </c>
    </row>
    <row r="8404" spans="1:14" x14ac:dyDescent="0.25">
      <c r="A8404" t="s">
        <v>51</v>
      </c>
      <c r="B8404" t="s">
        <v>52</v>
      </c>
      <c r="C8404">
        <v>2</v>
      </c>
      <c r="D8404">
        <v>90</v>
      </c>
      <c r="E8404">
        <v>40</v>
      </c>
      <c r="F8404">
        <v>88501</v>
      </c>
      <c r="G8404">
        <v>3</v>
      </c>
      <c r="H8404">
        <v>1</v>
      </c>
      <c r="I8404">
        <v>105</v>
      </c>
      <c r="J8404">
        <v>731</v>
      </c>
      <c r="K8404">
        <v>20190813</v>
      </c>
      <c r="L8404" s="78">
        <v>8.3333333333333329E-2</v>
      </c>
      <c r="M8404">
        <v>7</v>
      </c>
    </row>
    <row r="8405" spans="1:14" x14ac:dyDescent="0.25">
      <c r="A8405" t="s">
        <v>51</v>
      </c>
      <c r="B8405" t="s">
        <v>52</v>
      </c>
      <c r="C8405">
        <v>2</v>
      </c>
      <c r="D8405">
        <v>90</v>
      </c>
      <c r="E8405">
        <v>40</v>
      </c>
      <c r="F8405">
        <v>88501</v>
      </c>
      <c r="G8405">
        <v>3</v>
      </c>
      <c r="H8405">
        <v>1</v>
      </c>
      <c r="I8405">
        <v>105</v>
      </c>
      <c r="J8405">
        <v>731</v>
      </c>
      <c r="K8405">
        <v>20190813</v>
      </c>
      <c r="L8405" s="78">
        <v>0.125</v>
      </c>
      <c r="M8405">
        <v>4</v>
      </c>
    </row>
    <row r="8406" spans="1:14" x14ac:dyDescent="0.25">
      <c r="A8406" t="s">
        <v>51</v>
      </c>
      <c r="B8406" t="s">
        <v>52</v>
      </c>
      <c r="C8406">
        <v>2</v>
      </c>
      <c r="D8406">
        <v>90</v>
      </c>
      <c r="E8406">
        <v>40</v>
      </c>
      <c r="F8406">
        <v>88501</v>
      </c>
      <c r="G8406">
        <v>3</v>
      </c>
      <c r="H8406">
        <v>1</v>
      </c>
      <c r="I8406">
        <v>105</v>
      </c>
      <c r="J8406">
        <v>731</v>
      </c>
      <c r="K8406">
        <v>20190813</v>
      </c>
      <c r="L8406" s="78">
        <v>0.16666666666666666</v>
      </c>
      <c r="N8406" t="s">
        <v>69</v>
      </c>
    </row>
    <row r="8407" spans="1:14" x14ac:dyDescent="0.25">
      <c r="A8407" t="s">
        <v>51</v>
      </c>
      <c r="B8407" t="s">
        <v>52</v>
      </c>
      <c r="C8407">
        <v>2</v>
      </c>
      <c r="D8407">
        <v>90</v>
      </c>
      <c r="E8407">
        <v>40</v>
      </c>
      <c r="F8407">
        <v>88501</v>
      </c>
      <c r="G8407">
        <v>3</v>
      </c>
      <c r="H8407">
        <v>1</v>
      </c>
      <c r="I8407">
        <v>105</v>
      </c>
      <c r="J8407">
        <v>731</v>
      </c>
      <c r="K8407">
        <v>20190813</v>
      </c>
      <c r="L8407" s="78">
        <v>0.20833333333333334</v>
      </c>
      <c r="N8407" t="s">
        <v>69</v>
      </c>
    </row>
    <row r="8408" spans="1:14" x14ac:dyDescent="0.25">
      <c r="A8408" t="s">
        <v>51</v>
      </c>
      <c r="B8408" t="s">
        <v>52</v>
      </c>
      <c r="C8408">
        <v>2</v>
      </c>
      <c r="D8408">
        <v>90</v>
      </c>
      <c r="E8408">
        <v>40</v>
      </c>
      <c r="F8408">
        <v>88501</v>
      </c>
      <c r="G8408">
        <v>3</v>
      </c>
      <c r="H8408">
        <v>1</v>
      </c>
      <c r="I8408">
        <v>105</v>
      </c>
      <c r="J8408">
        <v>731</v>
      </c>
      <c r="K8408">
        <v>20190813</v>
      </c>
      <c r="L8408" s="78">
        <v>0.25</v>
      </c>
      <c r="M8408">
        <v>0</v>
      </c>
    </row>
    <row r="8409" spans="1:14" x14ac:dyDescent="0.25">
      <c r="A8409" t="s">
        <v>51</v>
      </c>
      <c r="B8409" t="s">
        <v>52</v>
      </c>
      <c r="C8409">
        <v>2</v>
      </c>
      <c r="D8409">
        <v>90</v>
      </c>
      <c r="E8409">
        <v>40</v>
      </c>
      <c r="F8409">
        <v>88501</v>
      </c>
      <c r="G8409">
        <v>3</v>
      </c>
      <c r="H8409">
        <v>1</v>
      </c>
      <c r="I8409">
        <v>105</v>
      </c>
      <c r="J8409">
        <v>731</v>
      </c>
      <c r="K8409">
        <v>20190813</v>
      </c>
      <c r="L8409" s="78">
        <v>0.29166666666666669</v>
      </c>
      <c r="M8409">
        <v>0</v>
      </c>
    </row>
    <row r="8410" spans="1:14" x14ac:dyDescent="0.25">
      <c r="A8410" t="s">
        <v>51</v>
      </c>
      <c r="B8410" t="s">
        <v>52</v>
      </c>
      <c r="C8410">
        <v>2</v>
      </c>
      <c r="D8410">
        <v>90</v>
      </c>
      <c r="E8410">
        <v>40</v>
      </c>
      <c r="F8410">
        <v>88501</v>
      </c>
      <c r="G8410">
        <v>3</v>
      </c>
      <c r="H8410">
        <v>1</v>
      </c>
      <c r="I8410">
        <v>105</v>
      </c>
      <c r="J8410">
        <v>731</v>
      </c>
      <c r="K8410">
        <v>20190813</v>
      </c>
      <c r="L8410" s="78">
        <v>0.33333333333333331</v>
      </c>
      <c r="M8410">
        <v>1</v>
      </c>
    </row>
    <row r="8411" spans="1:14" x14ac:dyDescent="0.25">
      <c r="A8411" t="s">
        <v>51</v>
      </c>
      <c r="B8411" t="s">
        <v>52</v>
      </c>
      <c r="C8411">
        <v>2</v>
      </c>
      <c r="D8411">
        <v>90</v>
      </c>
      <c r="E8411">
        <v>40</v>
      </c>
      <c r="F8411">
        <v>88501</v>
      </c>
      <c r="G8411">
        <v>3</v>
      </c>
      <c r="H8411">
        <v>1</v>
      </c>
      <c r="I8411">
        <v>105</v>
      </c>
      <c r="J8411">
        <v>731</v>
      </c>
      <c r="K8411">
        <v>20190813</v>
      </c>
      <c r="L8411" s="78">
        <v>0.375</v>
      </c>
      <c r="M8411">
        <v>3</v>
      </c>
    </row>
    <row r="8412" spans="1:14" x14ac:dyDescent="0.25">
      <c r="A8412" t="s">
        <v>51</v>
      </c>
      <c r="B8412" t="s">
        <v>52</v>
      </c>
      <c r="C8412">
        <v>2</v>
      </c>
      <c r="D8412">
        <v>90</v>
      </c>
      <c r="E8412">
        <v>40</v>
      </c>
      <c r="F8412">
        <v>88501</v>
      </c>
      <c r="G8412">
        <v>3</v>
      </c>
      <c r="H8412">
        <v>1</v>
      </c>
      <c r="I8412">
        <v>105</v>
      </c>
      <c r="J8412">
        <v>731</v>
      </c>
      <c r="K8412">
        <v>20190813</v>
      </c>
      <c r="L8412" s="78">
        <v>0.41666666666666669</v>
      </c>
      <c r="M8412">
        <v>3</v>
      </c>
    </row>
    <row r="8413" spans="1:14" x14ac:dyDescent="0.25">
      <c r="A8413" t="s">
        <v>51</v>
      </c>
      <c r="B8413" t="s">
        <v>52</v>
      </c>
      <c r="C8413">
        <v>2</v>
      </c>
      <c r="D8413">
        <v>90</v>
      </c>
      <c r="E8413">
        <v>40</v>
      </c>
      <c r="F8413">
        <v>88501</v>
      </c>
      <c r="G8413">
        <v>3</v>
      </c>
      <c r="H8413">
        <v>1</v>
      </c>
      <c r="I8413">
        <v>105</v>
      </c>
      <c r="J8413">
        <v>731</v>
      </c>
      <c r="K8413">
        <v>20190813</v>
      </c>
      <c r="L8413" s="78">
        <v>0.45833333333333331</v>
      </c>
      <c r="M8413">
        <v>1</v>
      </c>
    </row>
    <row r="8414" spans="1:14" x14ac:dyDescent="0.25">
      <c r="A8414" t="s">
        <v>51</v>
      </c>
      <c r="B8414" t="s">
        <v>52</v>
      </c>
      <c r="C8414">
        <v>2</v>
      </c>
      <c r="D8414">
        <v>90</v>
      </c>
      <c r="E8414">
        <v>40</v>
      </c>
      <c r="F8414">
        <v>88501</v>
      </c>
      <c r="G8414">
        <v>3</v>
      </c>
      <c r="H8414">
        <v>1</v>
      </c>
      <c r="I8414">
        <v>105</v>
      </c>
      <c r="J8414">
        <v>731</v>
      </c>
      <c r="K8414">
        <v>20190813</v>
      </c>
      <c r="L8414" s="78">
        <v>0.5</v>
      </c>
      <c r="M8414">
        <v>1</v>
      </c>
    </row>
    <row r="8415" spans="1:14" x14ac:dyDescent="0.25">
      <c r="A8415" t="s">
        <v>51</v>
      </c>
      <c r="B8415" t="s">
        <v>52</v>
      </c>
      <c r="C8415">
        <v>2</v>
      </c>
      <c r="D8415">
        <v>90</v>
      </c>
      <c r="E8415">
        <v>40</v>
      </c>
      <c r="F8415">
        <v>88501</v>
      </c>
      <c r="G8415">
        <v>3</v>
      </c>
      <c r="H8415">
        <v>1</v>
      </c>
      <c r="I8415">
        <v>105</v>
      </c>
      <c r="J8415">
        <v>731</v>
      </c>
      <c r="K8415">
        <v>20190813</v>
      </c>
      <c r="L8415" s="78">
        <v>0.54166666666666663</v>
      </c>
      <c r="M8415">
        <v>1</v>
      </c>
    </row>
    <row r="8416" spans="1:14" x14ac:dyDescent="0.25">
      <c r="A8416" t="s">
        <v>51</v>
      </c>
      <c r="B8416" t="s">
        <v>52</v>
      </c>
      <c r="C8416">
        <v>2</v>
      </c>
      <c r="D8416">
        <v>90</v>
      </c>
      <c r="E8416">
        <v>40</v>
      </c>
      <c r="F8416">
        <v>88501</v>
      </c>
      <c r="G8416">
        <v>3</v>
      </c>
      <c r="H8416">
        <v>1</v>
      </c>
      <c r="I8416">
        <v>105</v>
      </c>
      <c r="J8416">
        <v>731</v>
      </c>
      <c r="K8416">
        <v>20190813</v>
      </c>
      <c r="L8416" s="78">
        <v>0.58333333333333337</v>
      </c>
      <c r="N8416" t="s">
        <v>69</v>
      </c>
    </row>
    <row r="8417" spans="1:13" x14ac:dyDescent="0.25">
      <c r="A8417" t="s">
        <v>51</v>
      </c>
      <c r="B8417" t="s">
        <v>52</v>
      </c>
      <c r="C8417">
        <v>2</v>
      </c>
      <c r="D8417">
        <v>90</v>
      </c>
      <c r="E8417">
        <v>40</v>
      </c>
      <c r="F8417">
        <v>88501</v>
      </c>
      <c r="G8417">
        <v>3</v>
      </c>
      <c r="H8417">
        <v>1</v>
      </c>
      <c r="I8417">
        <v>105</v>
      </c>
      <c r="J8417">
        <v>731</v>
      </c>
      <c r="K8417">
        <v>20190813</v>
      </c>
      <c r="L8417" s="78">
        <v>0.625</v>
      </c>
      <c r="M8417">
        <v>5</v>
      </c>
    </row>
    <row r="8418" spans="1:13" x14ac:dyDescent="0.25">
      <c r="A8418" t="s">
        <v>51</v>
      </c>
      <c r="B8418" t="s">
        <v>52</v>
      </c>
      <c r="C8418">
        <v>2</v>
      </c>
      <c r="D8418">
        <v>90</v>
      </c>
      <c r="E8418">
        <v>40</v>
      </c>
      <c r="F8418">
        <v>88501</v>
      </c>
      <c r="G8418">
        <v>3</v>
      </c>
      <c r="H8418">
        <v>1</v>
      </c>
      <c r="I8418">
        <v>105</v>
      </c>
      <c r="J8418">
        <v>731</v>
      </c>
      <c r="K8418">
        <v>20190813</v>
      </c>
      <c r="L8418" s="78">
        <v>0.66666666666666663</v>
      </c>
      <c r="M8418">
        <v>2</v>
      </c>
    </row>
    <row r="8419" spans="1:13" x14ac:dyDescent="0.25">
      <c r="A8419" t="s">
        <v>51</v>
      </c>
      <c r="B8419" t="s">
        <v>52</v>
      </c>
      <c r="C8419">
        <v>2</v>
      </c>
      <c r="D8419">
        <v>90</v>
      </c>
      <c r="E8419">
        <v>40</v>
      </c>
      <c r="F8419">
        <v>88501</v>
      </c>
      <c r="G8419">
        <v>3</v>
      </c>
      <c r="H8419">
        <v>1</v>
      </c>
      <c r="I8419">
        <v>105</v>
      </c>
      <c r="J8419">
        <v>731</v>
      </c>
      <c r="K8419">
        <v>20190813</v>
      </c>
      <c r="L8419" s="78">
        <v>0.70833333333333337</v>
      </c>
      <c r="M8419">
        <v>0</v>
      </c>
    </row>
    <row r="8420" spans="1:13" x14ac:dyDescent="0.25">
      <c r="A8420" t="s">
        <v>51</v>
      </c>
      <c r="B8420" t="s">
        <v>52</v>
      </c>
      <c r="C8420">
        <v>2</v>
      </c>
      <c r="D8420">
        <v>90</v>
      </c>
      <c r="E8420">
        <v>40</v>
      </c>
      <c r="F8420">
        <v>88501</v>
      </c>
      <c r="G8420">
        <v>3</v>
      </c>
      <c r="H8420">
        <v>1</v>
      </c>
      <c r="I8420">
        <v>105</v>
      </c>
      <c r="J8420">
        <v>731</v>
      </c>
      <c r="K8420">
        <v>20190813</v>
      </c>
      <c r="L8420" s="78">
        <v>0.75</v>
      </c>
      <c r="M8420">
        <v>-1</v>
      </c>
    </row>
    <row r="8421" spans="1:13" x14ac:dyDescent="0.25">
      <c r="A8421" t="s">
        <v>51</v>
      </c>
      <c r="B8421" t="s">
        <v>52</v>
      </c>
      <c r="C8421">
        <v>2</v>
      </c>
      <c r="D8421">
        <v>90</v>
      </c>
      <c r="E8421">
        <v>40</v>
      </c>
      <c r="F8421">
        <v>88501</v>
      </c>
      <c r="G8421">
        <v>3</v>
      </c>
      <c r="H8421">
        <v>1</v>
      </c>
      <c r="I8421">
        <v>105</v>
      </c>
      <c r="J8421">
        <v>731</v>
      </c>
      <c r="K8421">
        <v>20190813</v>
      </c>
      <c r="L8421" s="78">
        <v>0.79166666666666663</v>
      </c>
      <c r="M8421">
        <v>-3</v>
      </c>
    </row>
    <row r="8422" spans="1:13" x14ac:dyDescent="0.25">
      <c r="A8422" t="s">
        <v>51</v>
      </c>
      <c r="B8422" t="s">
        <v>52</v>
      </c>
      <c r="C8422">
        <v>2</v>
      </c>
      <c r="D8422">
        <v>90</v>
      </c>
      <c r="E8422">
        <v>40</v>
      </c>
      <c r="F8422">
        <v>88501</v>
      </c>
      <c r="G8422">
        <v>3</v>
      </c>
      <c r="H8422">
        <v>1</v>
      </c>
      <c r="I8422">
        <v>105</v>
      </c>
      <c r="J8422">
        <v>731</v>
      </c>
      <c r="K8422">
        <v>20190813</v>
      </c>
      <c r="L8422" s="78">
        <v>0.83333333333333337</v>
      </c>
      <c r="M8422">
        <v>0</v>
      </c>
    </row>
    <row r="8423" spans="1:13" x14ac:dyDescent="0.25">
      <c r="A8423" t="s">
        <v>51</v>
      </c>
      <c r="B8423" t="s">
        <v>52</v>
      </c>
      <c r="C8423">
        <v>2</v>
      </c>
      <c r="D8423">
        <v>90</v>
      </c>
      <c r="E8423">
        <v>40</v>
      </c>
      <c r="F8423">
        <v>88501</v>
      </c>
      <c r="G8423">
        <v>3</v>
      </c>
      <c r="H8423">
        <v>1</v>
      </c>
      <c r="I8423">
        <v>105</v>
      </c>
      <c r="J8423">
        <v>731</v>
      </c>
      <c r="K8423">
        <v>20190813</v>
      </c>
      <c r="L8423" s="78">
        <v>0.875</v>
      </c>
      <c r="M8423">
        <v>1</v>
      </c>
    </row>
    <row r="8424" spans="1:13" x14ac:dyDescent="0.25">
      <c r="A8424" t="s">
        <v>51</v>
      </c>
      <c r="B8424" t="s">
        <v>52</v>
      </c>
      <c r="C8424">
        <v>2</v>
      </c>
      <c r="D8424">
        <v>90</v>
      </c>
      <c r="E8424">
        <v>40</v>
      </c>
      <c r="F8424">
        <v>88501</v>
      </c>
      <c r="G8424">
        <v>3</v>
      </c>
      <c r="H8424">
        <v>1</v>
      </c>
      <c r="I8424">
        <v>105</v>
      </c>
      <c r="J8424">
        <v>731</v>
      </c>
      <c r="K8424">
        <v>20190813</v>
      </c>
      <c r="L8424" s="78">
        <v>0.91666666666666663</v>
      </c>
      <c r="M8424">
        <v>-1</v>
      </c>
    </row>
    <row r="8425" spans="1:13" x14ac:dyDescent="0.25">
      <c r="A8425" t="s">
        <v>51</v>
      </c>
      <c r="B8425" t="s">
        <v>52</v>
      </c>
      <c r="C8425">
        <v>2</v>
      </c>
      <c r="D8425">
        <v>90</v>
      </c>
      <c r="E8425">
        <v>40</v>
      </c>
      <c r="F8425">
        <v>88501</v>
      </c>
      <c r="G8425">
        <v>3</v>
      </c>
      <c r="H8425">
        <v>1</v>
      </c>
      <c r="I8425">
        <v>105</v>
      </c>
      <c r="J8425">
        <v>731</v>
      </c>
      <c r="K8425">
        <v>20190813</v>
      </c>
      <c r="L8425" s="78">
        <v>0.95833333333333337</v>
      </c>
      <c r="M8425">
        <v>0</v>
      </c>
    </row>
    <row r="8426" spans="1:13" x14ac:dyDescent="0.25">
      <c r="A8426" t="s">
        <v>51</v>
      </c>
      <c r="B8426" t="s">
        <v>52</v>
      </c>
      <c r="C8426">
        <v>2</v>
      </c>
      <c r="D8426">
        <v>90</v>
      </c>
      <c r="E8426">
        <v>40</v>
      </c>
      <c r="F8426">
        <v>88501</v>
      </c>
      <c r="G8426">
        <v>3</v>
      </c>
      <c r="H8426">
        <v>1</v>
      </c>
      <c r="I8426">
        <v>105</v>
      </c>
      <c r="J8426">
        <v>731</v>
      </c>
      <c r="K8426">
        <v>20190814</v>
      </c>
      <c r="L8426" s="78">
        <v>0</v>
      </c>
      <c r="M8426">
        <v>0</v>
      </c>
    </row>
    <row r="8427" spans="1:13" x14ac:dyDescent="0.25">
      <c r="A8427" t="s">
        <v>51</v>
      </c>
      <c r="B8427" t="s">
        <v>52</v>
      </c>
      <c r="C8427">
        <v>2</v>
      </c>
      <c r="D8427">
        <v>90</v>
      </c>
      <c r="E8427">
        <v>40</v>
      </c>
      <c r="F8427">
        <v>88501</v>
      </c>
      <c r="G8427">
        <v>3</v>
      </c>
      <c r="H8427">
        <v>1</v>
      </c>
      <c r="I8427">
        <v>105</v>
      </c>
      <c r="J8427">
        <v>731</v>
      </c>
      <c r="K8427">
        <v>20190814</v>
      </c>
      <c r="L8427" s="78">
        <v>4.1666666666666664E-2</v>
      </c>
      <c r="M8427">
        <v>0</v>
      </c>
    </row>
    <row r="8428" spans="1:13" x14ac:dyDescent="0.25">
      <c r="A8428" t="s">
        <v>51</v>
      </c>
      <c r="B8428" t="s">
        <v>52</v>
      </c>
      <c r="C8428">
        <v>2</v>
      </c>
      <c r="D8428">
        <v>90</v>
      </c>
      <c r="E8428">
        <v>40</v>
      </c>
      <c r="F8428">
        <v>88501</v>
      </c>
      <c r="G8428">
        <v>3</v>
      </c>
      <c r="H8428">
        <v>1</v>
      </c>
      <c r="I8428">
        <v>105</v>
      </c>
      <c r="J8428">
        <v>731</v>
      </c>
      <c r="K8428">
        <v>20190814</v>
      </c>
      <c r="L8428" s="78">
        <v>8.3333333333333329E-2</v>
      </c>
      <c r="M8428">
        <v>0</v>
      </c>
    </row>
    <row r="8429" spans="1:13" x14ac:dyDescent="0.25">
      <c r="A8429" t="s">
        <v>51</v>
      </c>
      <c r="B8429" t="s">
        <v>52</v>
      </c>
      <c r="C8429">
        <v>2</v>
      </c>
      <c r="D8429">
        <v>90</v>
      </c>
      <c r="E8429">
        <v>40</v>
      </c>
      <c r="F8429">
        <v>88501</v>
      </c>
      <c r="G8429">
        <v>3</v>
      </c>
      <c r="H8429">
        <v>1</v>
      </c>
      <c r="I8429">
        <v>105</v>
      </c>
      <c r="J8429">
        <v>731</v>
      </c>
      <c r="K8429">
        <v>20190814</v>
      </c>
      <c r="L8429" s="78">
        <v>0.125</v>
      </c>
      <c r="M8429">
        <v>0</v>
      </c>
    </row>
    <row r="8430" spans="1:13" x14ac:dyDescent="0.25">
      <c r="A8430" t="s">
        <v>51</v>
      </c>
      <c r="B8430" t="s">
        <v>52</v>
      </c>
      <c r="C8430">
        <v>2</v>
      </c>
      <c r="D8430">
        <v>90</v>
      </c>
      <c r="E8430">
        <v>40</v>
      </c>
      <c r="F8430">
        <v>88501</v>
      </c>
      <c r="G8430">
        <v>3</v>
      </c>
      <c r="H8430">
        <v>1</v>
      </c>
      <c r="I8430">
        <v>105</v>
      </c>
      <c r="J8430">
        <v>731</v>
      </c>
      <c r="K8430">
        <v>20190814</v>
      </c>
      <c r="L8430" s="78">
        <v>0.16666666666666666</v>
      </c>
      <c r="M8430">
        <v>0</v>
      </c>
    </row>
    <row r="8431" spans="1:13" x14ac:dyDescent="0.25">
      <c r="A8431" t="s">
        <v>51</v>
      </c>
      <c r="B8431" t="s">
        <v>52</v>
      </c>
      <c r="C8431">
        <v>2</v>
      </c>
      <c r="D8431">
        <v>90</v>
      </c>
      <c r="E8431">
        <v>40</v>
      </c>
      <c r="F8431">
        <v>88501</v>
      </c>
      <c r="G8431">
        <v>3</v>
      </c>
      <c r="H8431">
        <v>1</v>
      </c>
      <c r="I8431">
        <v>105</v>
      </c>
      <c r="J8431">
        <v>731</v>
      </c>
      <c r="K8431">
        <v>20190814</v>
      </c>
      <c r="L8431" s="78">
        <v>0.20833333333333334</v>
      </c>
      <c r="M8431">
        <v>1</v>
      </c>
    </row>
    <row r="8432" spans="1:13" x14ac:dyDescent="0.25">
      <c r="A8432" t="s">
        <v>51</v>
      </c>
      <c r="B8432" t="s">
        <v>52</v>
      </c>
      <c r="C8432">
        <v>2</v>
      </c>
      <c r="D8432">
        <v>90</v>
      </c>
      <c r="E8432">
        <v>40</v>
      </c>
      <c r="F8432">
        <v>88501</v>
      </c>
      <c r="G8432">
        <v>3</v>
      </c>
      <c r="H8432">
        <v>1</v>
      </c>
      <c r="I8432">
        <v>105</v>
      </c>
      <c r="J8432">
        <v>731</v>
      </c>
      <c r="K8432">
        <v>20190814</v>
      </c>
      <c r="L8432" s="78">
        <v>0.25</v>
      </c>
      <c r="M8432">
        <v>2</v>
      </c>
    </row>
    <row r="8433" spans="1:14" x14ac:dyDescent="0.25">
      <c r="A8433" t="s">
        <v>51</v>
      </c>
      <c r="B8433" t="s">
        <v>52</v>
      </c>
      <c r="C8433">
        <v>2</v>
      </c>
      <c r="D8433">
        <v>90</v>
      </c>
      <c r="E8433">
        <v>40</v>
      </c>
      <c r="F8433">
        <v>88501</v>
      </c>
      <c r="G8433">
        <v>3</v>
      </c>
      <c r="H8433">
        <v>1</v>
      </c>
      <c r="I8433">
        <v>105</v>
      </c>
      <c r="J8433">
        <v>731</v>
      </c>
      <c r="K8433">
        <v>20190814</v>
      </c>
      <c r="L8433" s="78">
        <v>0.29166666666666669</v>
      </c>
      <c r="M8433">
        <v>2</v>
      </c>
    </row>
    <row r="8434" spans="1:14" x14ac:dyDescent="0.25">
      <c r="A8434" t="s">
        <v>51</v>
      </c>
      <c r="B8434" t="s">
        <v>52</v>
      </c>
      <c r="C8434">
        <v>2</v>
      </c>
      <c r="D8434">
        <v>90</v>
      </c>
      <c r="E8434">
        <v>40</v>
      </c>
      <c r="F8434">
        <v>88501</v>
      </c>
      <c r="G8434">
        <v>3</v>
      </c>
      <c r="H8434">
        <v>1</v>
      </c>
      <c r="I8434">
        <v>105</v>
      </c>
      <c r="J8434">
        <v>731</v>
      </c>
      <c r="K8434">
        <v>20190814</v>
      </c>
      <c r="L8434" s="78">
        <v>0.33333333333333331</v>
      </c>
      <c r="N8434" t="s">
        <v>83</v>
      </c>
    </row>
    <row r="8435" spans="1:14" x14ac:dyDescent="0.25">
      <c r="A8435" t="s">
        <v>51</v>
      </c>
      <c r="B8435" t="s">
        <v>52</v>
      </c>
      <c r="C8435">
        <v>2</v>
      </c>
      <c r="D8435">
        <v>90</v>
      </c>
      <c r="E8435">
        <v>40</v>
      </c>
      <c r="F8435">
        <v>88501</v>
      </c>
      <c r="G8435">
        <v>3</v>
      </c>
      <c r="H8435">
        <v>1</v>
      </c>
      <c r="I8435">
        <v>105</v>
      </c>
      <c r="J8435">
        <v>731</v>
      </c>
      <c r="K8435">
        <v>20190814</v>
      </c>
      <c r="L8435" s="78">
        <v>0.375</v>
      </c>
      <c r="N8435" t="s">
        <v>83</v>
      </c>
    </row>
    <row r="8436" spans="1:14" x14ac:dyDescent="0.25">
      <c r="A8436" t="s">
        <v>51</v>
      </c>
      <c r="B8436" t="s">
        <v>52</v>
      </c>
      <c r="C8436">
        <v>2</v>
      </c>
      <c r="D8436">
        <v>90</v>
      </c>
      <c r="E8436">
        <v>40</v>
      </c>
      <c r="F8436">
        <v>88501</v>
      </c>
      <c r="G8436">
        <v>3</v>
      </c>
      <c r="H8436">
        <v>1</v>
      </c>
      <c r="I8436">
        <v>105</v>
      </c>
      <c r="J8436">
        <v>731</v>
      </c>
      <c r="K8436">
        <v>20190814</v>
      </c>
      <c r="L8436" s="78">
        <v>0.41666666666666669</v>
      </c>
      <c r="M8436">
        <v>0</v>
      </c>
    </row>
    <row r="8437" spans="1:14" x14ac:dyDescent="0.25">
      <c r="A8437" t="s">
        <v>51</v>
      </c>
      <c r="B8437" t="s">
        <v>52</v>
      </c>
      <c r="C8437">
        <v>2</v>
      </c>
      <c r="D8437">
        <v>90</v>
      </c>
      <c r="E8437">
        <v>40</v>
      </c>
      <c r="F8437">
        <v>88501</v>
      </c>
      <c r="G8437">
        <v>3</v>
      </c>
      <c r="H8437">
        <v>1</v>
      </c>
      <c r="I8437">
        <v>105</v>
      </c>
      <c r="J8437">
        <v>731</v>
      </c>
      <c r="K8437">
        <v>20190814</v>
      </c>
      <c r="L8437" s="78">
        <v>0.45833333333333331</v>
      </c>
      <c r="M8437">
        <v>4</v>
      </c>
    </row>
    <row r="8438" spans="1:14" x14ac:dyDescent="0.25">
      <c r="A8438" t="s">
        <v>51</v>
      </c>
      <c r="B8438" t="s">
        <v>52</v>
      </c>
      <c r="C8438">
        <v>2</v>
      </c>
      <c r="D8438">
        <v>90</v>
      </c>
      <c r="E8438">
        <v>40</v>
      </c>
      <c r="F8438">
        <v>88501</v>
      </c>
      <c r="G8438">
        <v>3</v>
      </c>
      <c r="H8438">
        <v>1</v>
      </c>
      <c r="I8438">
        <v>105</v>
      </c>
      <c r="J8438">
        <v>731</v>
      </c>
      <c r="K8438">
        <v>20190814</v>
      </c>
      <c r="L8438" s="78">
        <v>0.5</v>
      </c>
      <c r="M8438">
        <v>3</v>
      </c>
    </row>
    <row r="8439" spans="1:14" x14ac:dyDescent="0.25">
      <c r="A8439" t="s">
        <v>51</v>
      </c>
      <c r="B8439" t="s">
        <v>52</v>
      </c>
      <c r="C8439">
        <v>2</v>
      </c>
      <c r="D8439">
        <v>90</v>
      </c>
      <c r="E8439">
        <v>40</v>
      </c>
      <c r="F8439">
        <v>88501</v>
      </c>
      <c r="G8439">
        <v>3</v>
      </c>
      <c r="H8439">
        <v>1</v>
      </c>
      <c r="I8439">
        <v>105</v>
      </c>
      <c r="J8439">
        <v>731</v>
      </c>
      <c r="K8439">
        <v>20190814</v>
      </c>
      <c r="L8439" s="78">
        <v>0.54166666666666663</v>
      </c>
      <c r="M8439">
        <v>1</v>
      </c>
    </row>
    <row r="8440" spans="1:14" x14ac:dyDescent="0.25">
      <c r="A8440" t="s">
        <v>51</v>
      </c>
      <c r="B8440" t="s">
        <v>52</v>
      </c>
      <c r="C8440">
        <v>2</v>
      </c>
      <c r="D8440">
        <v>90</v>
      </c>
      <c r="E8440">
        <v>40</v>
      </c>
      <c r="F8440">
        <v>88501</v>
      </c>
      <c r="G8440">
        <v>3</v>
      </c>
      <c r="H8440">
        <v>1</v>
      </c>
      <c r="I8440">
        <v>105</v>
      </c>
      <c r="J8440">
        <v>731</v>
      </c>
      <c r="K8440">
        <v>20190814</v>
      </c>
      <c r="L8440" s="78">
        <v>0.58333333333333337</v>
      </c>
      <c r="M8440">
        <v>5</v>
      </c>
    </row>
    <row r="8441" spans="1:14" x14ac:dyDescent="0.25">
      <c r="A8441" t="s">
        <v>51</v>
      </c>
      <c r="B8441" t="s">
        <v>52</v>
      </c>
      <c r="C8441">
        <v>2</v>
      </c>
      <c r="D8441">
        <v>90</v>
      </c>
      <c r="E8441">
        <v>40</v>
      </c>
      <c r="F8441">
        <v>88501</v>
      </c>
      <c r="G8441">
        <v>3</v>
      </c>
      <c r="H8441">
        <v>1</v>
      </c>
      <c r="I8441">
        <v>105</v>
      </c>
      <c r="J8441">
        <v>731</v>
      </c>
      <c r="K8441">
        <v>20190814</v>
      </c>
      <c r="L8441" s="78">
        <v>0.625</v>
      </c>
      <c r="M8441">
        <v>4</v>
      </c>
    </row>
    <row r="8442" spans="1:14" x14ac:dyDescent="0.25">
      <c r="A8442" t="s">
        <v>51</v>
      </c>
      <c r="B8442" t="s">
        <v>52</v>
      </c>
      <c r="C8442">
        <v>2</v>
      </c>
      <c r="D8442">
        <v>90</v>
      </c>
      <c r="E8442">
        <v>40</v>
      </c>
      <c r="F8442">
        <v>88501</v>
      </c>
      <c r="G8442">
        <v>3</v>
      </c>
      <c r="H8442">
        <v>1</v>
      </c>
      <c r="I8442">
        <v>105</v>
      </c>
      <c r="J8442">
        <v>731</v>
      </c>
      <c r="K8442">
        <v>20190814</v>
      </c>
      <c r="L8442" s="78">
        <v>0.66666666666666663</v>
      </c>
      <c r="M8442">
        <v>3</v>
      </c>
    </row>
    <row r="8443" spans="1:14" x14ac:dyDescent="0.25">
      <c r="A8443" t="s">
        <v>51</v>
      </c>
      <c r="B8443" t="s">
        <v>52</v>
      </c>
      <c r="C8443">
        <v>2</v>
      </c>
      <c r="D8443">
        <v>90</v>
      </c>
      <c r="E8443">
        <v>40</v>
      </c>
      <c r="F8443">
        <v>88501</v>
      </c>
      <c r="G8443">
        <v>3</v>
      </c>
      <c r="H8443">
        <v>1</v>
      </c>
      <c r="I8443">
        <v>105</v>
      </c>
      <c r="J8443">
        <v>731</v>
      </c>
      <c r="K8443">
        <v>20190814</v>
      </c>
      <c r="L8443" s="78">
        <v>0.70833333333333337</v>
      </c>
      <c r="M8443">
        <v>4</v>
      </c>
    </row>
    <row r="8444" spans="1:14" x14ac:dyDescent="0.25">
      <c r="A8444" t="s">
        <v>51</v>
      </c>
      <c r="B8444" t="s">
        <v>52</v>
      </c>
      <c r="C8444">
        <v>2</v>
      </c>
      <c r="D8444">
        <v>90</v>
      </c>
      <c r="E8444">
        <v>40</v>
      </c>
      <c r="F8444">
        <v>88501</v>
      </c>
      <c r="G8444">
        <v>3</v>
      </c>
      <c r="H8444">
        <v>1</v>
      </c>
      <c r="I8444">
        <v>105</v>
      </c>
      <c r="J8444">
        <v>731</v>
      </c>
      <c r="K8444">
        <v>20190814</v>
      </c>
      <c r="L8444" s="78">
        <v>0.75</v>
      </c>
      <c r="M8444">
        <v>5</v>
      </c>
    </row>
    <row r="8445" spans="1:14" x14ac:dyDescent="0.25">
      <c r="A8445" t="s">
        <v>51</v>
      </c>
      <c r="B8445" t="s">
        <v>52</v>
      </c>
      <c r="C8445">
        <v>2</v>
      </c>
      <c r="D8445">
        <v>90</v>
      </c>
      <c r="E8445">
        <v>40</v>
      </c>
      <c r="F8445">
        <v>88501</v>
      </c>
      <c r="G8445">
        <v>3</v>
      </c>
      <c r="H8445">
        <v>1</v>
      </c>
      <c r="I8445">
        <v>105</v>
      </c>
      <c r="J8445">
        <v>731</v>
      </c>
      <c r="K8445">
        <v>20190814</v>
      </c>
      <c r="L8445" s="78">
        <v>0.79166666666666663</v>
      </c>
      <c r="M8445">
        <v>5</v>
      </c>
    </row>
    <row r="8446" spans="1:14" x14ac:dyDescent="0.25">
      <c r="A8446" t="s">
        <v>51</v>
      </c>
      <c r="B8446" t="s">
        <v>52</v>
      </c>
      <c r="C8446">
        <v>2</v>
      </c>
      <c r="D8446">
        <v>90</v>
      </c>
      <c r="E8446">
        <v>40</v>
      </c>
      <c r="F8446">
        <v>88501</v>
      </c>
      <c r="G8446">
        <v>3</v>
      </c>
      <c r="H8446">
        <v>1</v>
      </c>
      <c r="I8446">
        <v>105</v>
      </c>
      <c r="J8446">
        <v>731</v>
      </c>
      <c r="K8446">
        <v>20190814</v>
      </c>
      <c r="L8446" s="78">
        <v>0.83333333333333337</v>
      </c>
      <c r="M8446">
        <v>4</v>
      </c>
    </row>
    <row r="8447" spans="1:14" x14ac:dyDescent="0.25">
      <c r="A8447" t="s">
        <v>51</v>
      </c>
      <c r="B8447" t="s">
        <v>52</v>
      </c>
      <c r="C8447">
        <v>2</v>
      </c>
      <c r="D8447">
        <v>90</v>
      </c>
      <c r="E8447">
        <v>40</v>
      </c>
      <c r="F8447">
        <v>88501</v>
      </c>
      <c r="G8447">
        <v>3</v>
      </c>
      <c r="H8447">
        <v>1</v>
      </c>
      <c r="I8447">
        <v>105</v>
      </c>
      <c r="J8447">
        <v>731</v>
      </c>
      <c r="K8447">
        <v>20190814</v>
      </c>
      <c r="L8447" s="78">
        <v>0.875</v>
      </c>
      <c r="M8447">
        <v>4</v>
      </c>
    </row>
    <row r="8448" spans="1:14" x14ac:dyDescent="0.25">
      <c r="A8448" t="s">
        <v>51</v>
      </c>
      <c r="B8448" t="s">
        <v>52</v>
      </c>
      <c r="C8448">
        <v>2</v>
      </c>
      <c r="D8448">
        <v>90</v>
      </c>
      <c r="E8448">
        <v>40</v>
      </c>
      <c r="F8448">
        <v>88501</v>
      </c>
      <c r="G8448">
        <v>3</v>
      </c>
      <c r="H8448">
        <v>1</v>
      </c>
      <c r="I8448">
        <v>105</v>
      </c>
      <c r="J8448">
        <v>731</v>
      </c>
      <c r="K8448">
        <v>20190814</v>
      </c>
      <c r="L8448" s="78">
        <v>0.91666666666666663</v>
      </c>
      <c r="M8448">
        <v>4</v>
      </c>
    </row>
    <row r="8449" spans="1:13" x14ac:dyDescent="0.25">
      <c r="A8449" t="s">
        <v>51</v>
      </c>
      <c r="B8449" t="s">
        <v>52</v>
      </c>
      <c r="C8449">
        <v>2</v>
      </c>
      <c r="D8449">
        <v>90</v>
      </c>
      <c r="E8449">
        <v>40</v>
      </c>
      <c r="F8449">
        <v>88501</v>
      </c>
      <c r="G8449">
        <v>3</v>
      </c>
      <c r="H8449">
        <v>1</v>
      </c>
      <c r="I8449">
        <v>105</v>
      </c>
      <c r="J8449">
        <v>731</v>
      </c>
      <c r="K8449">
        <v>20190814</v>
      </c>
      <c r="L8449" s="78">
        <v>0.95833333333333337</v>
      </c>
      <c r="M8449">
        <v>6</v>
      </c>
    </row>
    <row r="8450" spans="1:13" x14ac:dyDescent="0.25">
      <c r="A8450" t="s">
        <v>51</v>
      </c>
      <c r="B8450" t="s">
        <v>52</v>
      </c>
      <c r="C8450">
        <v>2</v>
      </c>
      <c r="D8450">
        <v>90</v>
      </c>
      <c r="E8450">
        <v>40</v>
      </c>
      <c r="F8450">
        <v>88501</v>
      </c>
      <c r="G8450">
        <v>3</v>
      </c>
      <c r="H8450">
        <v>1</v>
      </c>
      <c r="I8450">
        <v>105</v>
      </c>
      <c r="J8450">
        <v>731</v>
      </c>
      <c r="K8450">
        <v>20190815</v>
      </c>
      <c r="L8450" s="78">
        <v>0</v>
      </c>
      <c r="M8450">
        <v>6</v>
      </c>
    </row>
    <row r="8451" spans="1:13" x14ac:dyDescent="0.25">
      <c r="A8451" t="s">
        <v>51</v>
      </c>
      <c r="B8451" t="s">
        <v>52</v>
      </c>
      <c r="C8451">
        <v>2</v>
      </c>
      <c r="D8451">
        <v>90</v>
      </c>
      <c r="E8451">
        <v>40</v>
      </c>
      <c r="F8451">
        <v>88501</v>
      </c>
      <c r="G8451">
        <v>3</v>
      </c>
      <c r="H8451">
        <v>1</v>
      </c>
      <c r="I8451">
        <v>105</v>
      </c>
      <c r="J8451">
        <v>731</v>
      </c>
      <c r="K8451">
        <v>20190815</v>
      </c>
      <c r="L8451" s="78">
        <v>4.1666666666666664E-2</v>
      </c>
      <c r="M8451">
        <v>5</v>
      </c>
    </row>
    <row r="8452" spans="1:13" x14ac:dyDescent="0.25">
      <c r="A8452" t="s">
        <v>51</v>
      </c>
      <c r="B8452" t="s">
        <v>52</v>
      </c>
      <c r="C8452">
        <v>2</v>
      </c>
      <c r="D8452">
        <v>90</v>
      </c>
      <c r="E8452">
        <v>40</v>
      </c>
      <c r="F8452">
        <v>88501</v>
      </c>
      <c r="G8452">
        <v>3</v>
      </c>
      <c r="H8452">
        <v>1</v>
      </c>
      <c r="I8452">
        <v>105</v>
      </c>
      <c r="J8452">
        <v>731</v>
      </c>
      <c r="K8452">
        <v>20190815</v>
      </c>
      <c r="L8452" s="78">
        <v>8.3333333333333329E-2</v>
      </c>
      <c r="M8452">
        <v>5</v>
      </c>
    </row>
    <row r="8453" spans="1:13" x14ac:dyDescent="0.25">
      <c r="A8453" t="s">
        <v>51</v>
      </c>
      <c r="B8453" t="s">
        <v>52</v>
      </c>
      <c r="C8453">
        <v>2</v>
      </c>
      <c r="D8453">
        <v>90</v>
      </c>
      <c r="E8453">
        <v>40</v>
      </c>
      <c r="F8453">
        <v>88501</v>
      </c>
      <c r="G8453">
        <v>3</v>
      </c>
      <c r="H8453">
        <v>1</v>
      </c>
      <c r="I8453">
        <v>105</v>
      </c>
      <c r="J8453">
        <v>731</v>
      </c>
      <c r="K8453">
        <v>20190815</v>
      </c>
      <c r="L8453" s="78">
        <v>0.125</v>
      </c>
      <c r="M8453">
        <v>5</v>
      </c>
    </row>
    <row r="8454" spans="1:13" x14ac:dyDescent="0.25">
      <c r="A8454" t="s">
        <v>51</v>
      </c>
      <c r="B8454" t="s">
        <v>52</v>
      </c>
      <c r="C8454">
        <v>2</v>
      </c>
      <c r="D8454">
        <v>90</v>
      </c>
      <c r="E8454">
        <v>40</v>
      </c>
      <c r="F8454">
        <v>88501</v>
      </c>
      <c r="G8454">
        <v>3</v>
      </c>
      <c r="H8454">
        <v>1</v>
      </c>
      <c r="I8454">
        <v>105</v>
      </c>
      <c r="J8454">
        <v>731</v>
      </c>
      <c r="K8454">
        <v>20190815</v>
      </c>
      <c r="L8454" s="78">
        <v>0.16666666666666666</v>
      </c>
      <c r="M8454">
        <v>4</v>
      </c>
    </row>
    <row r="8455" spans="1:13" x14ac:dyDescent="0.25">
      <c r="A8455" t="s">
        <v>51</v>
      </c>
      <c r="B8455" t="s">
        <v>52</v>
      </c>
      <c r="C8455">
        <v>2</v>
      </c>
      <c r="D8455">
        <v>90</v>
      </c>
      <c r="E8455">
        <v>40</v>
      </c>
      <c r="F8455">
        <v>88501</v>
      </c>
      <c r="G8455">
        <v>3</v>
      </c>
      <c r="H8455">
        <v>1</v>
      </c>
      <c r="I8455">
        <v>105</v>
      </c>
      <c r="J8455">
        <v>731</v>
      </c>
      <c r="K8455">
        <v>20190815</v>
      </c>
      <c r="L8455" s="78">
        <v>0.20833333333333334</v>
      </c>
      <c r="M8455">
        <v>3</v>
      </c>
    </row>
    <row r="8456" spans="1:13" x14ac:dyDescent="0.25">
      <c r="A8456" t="s">
        <v>51</v>
      </c>
      <c r="B8456" t="s">
        <v>52</v>
      </c>
      <c r="C8456">
        <v>2</v>
      </c>
      <c r="D8456">
        <v>90</v>
      </c>
      <c r="E8456">
        <v>40</v>
      </c>
      <c r="F8456">
        <v>88501</v>
      </c>
      <c r="G8456">
        <v>3</v>
      </c>
      <c r="H8456">
        <v>1</v>
      </c>
      <c r="I8456">
        <v>105</v>
      </c>
      <c r="J8456">
        <v>731</v>
      </c>
      <c r="K8456">
        <v>20190815</v>
      </c>
      <c r="L8456" s="78">
        <v>0.25</v>
      </c>
      <c r="M8456">
        <v>3</v>
      </c>
    </row>
    <row r="8457" spans="1:13" x14ac:dyDescent="0.25">
      <c r="A8457" t="s">
        <v>51</v>
      </c>
      <c r="B8457" t="s">
        <v>52</v>
      </c>
      <c r="C8457">
        <v>2</v>
      </c>
      <c r="D8457">
        <v>90</v>
      </c>
      <c r="E8457">
        <v>40</v>
      </c>
      <c r="F8457">
        <v>88501</v>
      </c>
      <c r="G8457">
        <v>3</v>
      </c>
      <c r="H8457">
        <v>1</v>
      </c>
      <c r="I8457">
        <v>105</v>
      </c>
      <c r="J8457">
        <v>731</v>
      </c>
      <c r="K8457">
        <v>20190815</v>
      </c>
      <c r="L8457" s="78">
        <v>0.29166666666666669</v>
      </c>
      <c r="M8457">
        <v>2</v>
      </c>
    </row>
    <row r="8458" spans="1:13" x14ac:dyDescent="0.25">
      <c r="A8458" t="s">
        <v>51</v>
      </c>
      <c r="B8458" t="s">
        <v>52</v>
      </c>
      <c r="C8458">
        <v>2</v>
      </c>
      <c r="D8458">
        <v>90</v>
      </c>
      <c r="E8458">
        <v>40</v>
      </c>
      <c r="F8458">
        <v>88501</v>
      </c>
      <c r="G8458">
        <v>3</v>
      </c>
      <c r="H8458">
        <v>1</v>
      </c>
      <c r="I8458">
        <v>105</v>
      </c>
      <c r="J8458">
        <v>731</v>
      </c>
      <c r="K8458">
        <v>20190815</v>
      </c>
      <c r="L8458" s="78">
        <v>0.33333333333333331</v>
      </c>
      <c r="M8458">
        <v>2</v>
      </c>
    </row>
    <row r="8459" spans="1:13" x14ac:dyDescent="0.25">
      <c r="A8459" t="s">
        <v>51</v>
      </c>
      <c r="B8459" t="s">
        <v>52</v>
      </c>
      <c r="C8459">
        <v>2</v>
      </c>
      <c r="D8459">
        <v>90</v>
      </c>
      <c r="E8459">
        <v>40</v>
      </c>
      <c r="F8459">
        <v>88501</v>
      </c>
      <c r="G8459">
        <v>3</v>
      </c>
      <c r="H8459">
        <v>1</v>
      </c>
      <c r="I8459">
        <v>105</v>
      </c>
      <c r="J8459">
        <v>731</v>
      </c>
      <c r="K8459">
        <v>20190815</v>
      </c>
      <c r="L8459" s="78">
        <v>0.375</v>
      </c>
      <c r="M8459">
        <v>5</v>
      </c>
    </row>
    <row r="8460" spans="1:13" x14ac:dyDescent="0.25">
      <c r="A8460" t="s">
        <v>51</v>
      </c>
      <c r="B8460" t="s">
        <v>52</v>
      </c>
      <c r="C8460">
        <v>2</v>
      </c>
      <c r="D8460">
        <v>90</v>
      </c>
      <c r="E8460">
        <v>40</v>
      </c>
      <c r="F8460">
        <v>88501</v>
      </c>
      <c r="G8460">
        <v>3</v>
      </c>
      <c r="H8460">
        <v>1</v>
      </c>
      <c r="I8460">
        <v>105</v>
      </c>
      <c r="J8460">
        <v>731</v>
      </c>
      <c r="K8460">
        <v>20190815</v>
      </c>
      <c r="L8460" s="78">
        <v>0.41666666666666669</v>
      </c>
      <c r="M8460">
        <v>4</v>
      </c>
    </row>
    <row r="8461" spans="1:13" x14ac:dyDescent="0.25">
      <c r="A8461" t="s">
        <v>51</v>
      </c>
      <c r="B8461" t="s">
        <v>52</v>
      </c>
      <c r="C8461">
        <v>2</v>
      </c>
      <c r="D8461">
        <v>90</v>
      </c>
      <c r="E8461">
        <v>40</v>
      </c>
      <c r="F8461">
        <v>88501</v>
      </c>
      <c r="G8461">
        <v>3</v>
      </c>
      <c r="H8461">
        <v>1</v>
      </c>
      <c r="I8461">
        <v>105</v>
      </c>
      <c r="J8461">
        <v>731</v>
      </c>
      <c r="K8461">
        <v>20190815</v>
      </c>
      <c r="L8461" s="78">
        <v>0.45833333333333331</v>
      </c>
      <c r="M8461">
        <v>5</v>
      </c>
    </row>
    <row r="8462" spans="1:13" x14ac:dyDescent="0.25">
      <c r="A8462" t="s">
        <v>51</v>
      </c>
      <c r="B8462" t="s">
        <v>52</v>
      </c>
      <c r="C8462">
        <v>2</v>
      </c>
      <c r="D8462">
        <v>90</v>
      </c>
      <c r="E8462">
        <v>40</v>
      </c>
      <c r="F8462">
        <v>88501</v>
      </c>
      <c r="G8462">
        <v>3</v>
      </c>
      <c r="H8462">
        <v>1</v>
      </c>
      <c r="I8462">
        <v>105</v>
      </c>
      <c r="J8462">
        <v>731</v>
      </c>
      <c r="K8462">
        <v>20190815</v>
      </c>
      <c r="L8462" s="78">
        <v>0.5</v>
      </c>
      <c r="M8462">
        <v>4</v>
      </c>
    </row>
    <row r="8463" spans="1:13" x14ac:dyDescent="0.25">
      <c r="A8463" t="s">
        <v>51</v>
      </c>
      <c r="B8463" t="s">
        <v>52</v>
      </c>
      <c r="C8463">
        <v>2</v>
      </c>
      <c r="D8463">
        <v>90</v>
      </c>
      <c r="E8463">
        <v>40</v>
      </c>
      <c r="F8463">
        <v>88501</v>
      </c>
      <c r="G8463">
        <v>3</v>
      </c>
      <c r="H8463">
        <v>1</v>
      </c>
      <c r="I8463">
        <v>105</v>
      </c>
      <c r="J8463">
        <v>731</v>
      </c>
      <c r="K8463">
        <v>20190815</v>
      </c>
      <c r="L8463" s="78">
        <v>0.54166666666666663</v>
      </c>
      <c r="M8463">
        <v>4</v>
      </c>
    </row>
    <row r="8464" spans="1:13" x14ac:dyDescent="0.25">
      <c r="A8464" t="s">
        <v>51</v>
      </c>
      <c r="B8464" t="s">
        <v>52</v>
      </c>
      <c r="C8464">
        <v>2</v>
      </c>
      <c r="D8464">
        <v>90</v>
      </c>
      <c r="E8464">
        <v>40</v>
      </c>
      <c r="F8464">
        <v>88501</v>
      </c>
      <c r="G8464">
        <v>3</v>
      </c>
      <c r="H8464">
        <v>1</v>
      </c>
      <c r="I8464">
        <v>105</v>
      </c>
      <c r="J8464">
        <v>731</v>
      </c>
      <c r="K8464">
        <v>20190815</v>
      </c>
      <c r="L8464" s="78">
        <v>0.58333333333333337</v>
      </c>
      <c r="M8464">
        <v>3</v>
      </c>
    </row>
    <row r="8465" spans="1:13" x14ac:dyDescent="0.25">
      <c r="A8465" t="s">
        <v>51</v>
      </c>
      <c r="B8465" t="s">
        <v>52</v>
      </c>
      <c r="C8465">
        <v>2</v>
      </c>
      <c r="D8465">
        <v>90</v>
      </c>
      <c r="E8465">
        <v>40</v>
      </c>
      <c r="F8465">
        <v>88501</v>
      </c>
      <c r="G8465">
        <v>3</v>
      </c>
      <c r="H8465">
        <v>1</v>
      </c>
      <c r="I8465">
        <v>105</v>
      </c>
      <c r="J8465">
        <v>731</v>
      </c>
      <c r="K8465">
        <v>20190815</v>
      </c>
      <c r="L8465" s="78">
        <v>0.625</v>
      </c>
      <c r="M8465">
        <v>4</v>
      </c>
    </row>
    <row r="8466" spans="1:13" x14ac:dyDescent="0.25">
      <c r="A8466" t="s">
        <v>51</v>
      </c>
      <c r="B8466" t="s">
        <v>52</v>
      </c>
      <c r="C8466">
        <v>2</v>
      </c>
      <c r="D8466">
        <v>90</v>
      </c>
      <c r="E8466">
        <v>40</v>
      </c>
      <c r="F8466">
        <v>88501</v>
      </c>
      <c r="G8466">
        <v>3</v>
      </c>
      <c r="H8466">
        <v>1</v>
      </c>
      <c r="I8466">
        <v>105</v>
      </c>
      <c r="J8466">
        <v>731</v>
      </c>
      <c r="K8466">
        <v>20190815</v>
      </c>
      <c r="L8466" s="78">
        <v>0.66666666666666663</v>
      </c>
      <c r="M8466">
        <v>3</v>
      </c>
    </row>
    <row r="8467" spans="1:13" x14ac:dyDescent="0.25">
      <c r="A8467" t="s">
        <v>51</v>
      </c>
      <c r="B8467" t="s">
        <v>52</v>
      </c>
      <c r="C8467">
        <v>2</v>
      </c>
      <c r="D8467">
        <v>90</v>
      </c>
      <c r="E8467">
        <v>40</v>
      </c>
      <c r="F8467">
        <v>88501</v>
      </c>
      <c r="G8467">
        <v>3</v>
      </c>
      <c r="H8467">
        <v>1</v>
      </c>
      <c r="I8467">
        <v>105</v>
      </c>
      <c r="J8467">
        <v>731</v>
      </c>
      <c r="K8467">
        <v>20190815</v>
      </c>
      <c r="L8467" s="78">
        <v>0.70833333333333337</v>
      </c>
      <c r="M8467">
        <v>2</v>
      </c>
    </row>
    <row r="8468" spans="1:13" x14ac:dyDescent="0.25">
      <c r="A8468" t="s">
        <v>51</v>
      </c>
      <c r="B8468" t="s">
        <v>52</v>
      </c>
      <c r="C8468">
        <v>2</v>
      </c>
      <c r="D8468">
        <v>90</v>
      </c>
      <c r="E8468">
        <v>40</v>
      </c>
      <c r="F8468">
        <v>88501</v>
      </c>
      <c r="G8468">
        <v>3</v>
      </c>
      <c r="H8468">
        <v>1</v>
      </c>
      <c r="I8468">
        <v>105</v>
      </c>
      <c r="J8468">
        <v>731</v>
      </c>
      <c r="K8468">
        <v>20190815</v>
      </c>
      <c r="L8468" s="78">
        <v>0.75</v>
      </c>
      <c r="M8468">
        <v>2</v>
      </c>
    </row>
    <row r="8469" spans="1:13" x14ac:dyDescent="0.25">
      <c r="A8469" t="s">
        <v>51</v>
      </c>
      <c r="B8469" t="s">
        <v>52</v>
      </c>
      <c r="C8469">
        <v>2</v>
      </c>
      <c r="D8469">
        <v>90</v>
      </c>
      <c r="E8469">
        <v>40</v>
      </c>
      <c r="F8469">
        <v>88501</v>
      </c>
      <c r="G8469">
        <v>3</v>
      </c>
      <c r="H8469">
        <v>1</v>
      </c>
      <c r="I8469">
        <v>105</v>
      </c>
      <c r="J8469">
        <v>731</v>
      </c>
      <c r="K8469">
        <v>20190815</v>
      </c>
      <c r="L8469" s="78">
        <v>0.79166666666666663</v>
      </c>
      <c r="M8469">
        <v>4</v>
      </c>
    </row>
    <row r="8470" spans="1:13" x14ac:dyDescent="0.25">
      <c r="A8470" t="s">
        <v>51</v>
      </c>
      <c r="B8470" t="s">
        <v>52</v>
      </c>
      <c r="C8470">
        <v>2</v>
      </c>
      <c r="D8470">
        <v>90</v>
      </c>
      <c r="E8470">
        <v>40</v>
      </c>
      <c r="F8470">
        <v>88501</v>
      </c>
      <c r="G8470">
        <v>3</v>
      </c>
      <c r="H8470">
        <v>1</v>
      </c>
      <c r="I8470">
        <v>105</v>
      </c>
      <c r="J8470">
        <v>731</v>
      </c>
      <c r="K8470">
        <v>20190815</v>
      </c>
      <c r="L8470" s="78">
        <v>0.83333333333333337</v>
      </c>
      <c r="M8470">
        <v>3</v>
      </c>
    </row>
    <row r="8471" spans="1:13" x14ac:dyDescent="0.25">
      <c r="A8471" t="s">
        <v>51</v>
      </c>
      <c r="B8471" t="s">
        <v>52</v>
      </c>
      <c r="C8471">
        <v>2</v>
      </c>
      <c r="D8471">
        <v>90</v>
      </c>
      <c r="E8471">
        <v>40</v>
      </c>
      <c r="F8471">
        <v>88501</v>
      </c>
      <c r="G8471">
        <v>3</v>
      </c>
      <c r="H8471">
        <v>1</v>
      </c>
      <c r="I8471">
        <v>105</v>
      </c>
      <c r="J8471">
        <v>731</v>
      </c>
      <c r="K8471">
        <v>20190815</v>
      </c>
      <c r="L8471" s="78">
        <v>0.875</v>
      </c>
      <c r="M8471">
        <v>-1</v>
      </c>
    </row>
    <row r="8472" spans="1:13" x14ac:dyDescent="0.25">
      <c r="A8472" t="s">
        <v>51</v>
      </c>
      <c r="B8472" t="s">
        <v>52</v>
      </c>
      <c r="C8472">
        <v>2</v>
      </c>
      <c r="D8472">
        <v>90</v>
      </c>
      <c r="E8472">
        <v>40</v>
      </c>
      <c r="F8472">
        <v>88501</v>
      </c>
      <c r="G8472">
        <v>3</v>
      </c>
      <c r="H8472">
        <v>1</v>
      </c>
      <c r="I8472">
        <v>105</v>
      </c>
      <c r="J8472">
        <v>731</v>
      </c>
      <c r="K8472">
        <v>20190815</v>
      </c>
      <c r="L8472" s="78">
        <v>0.91666666666666663</v>
      </c>
      <c r="M8472">
        <v>-2</v>
      </c>
    </row>
    <row r="8473" spans="1:13" x14ac:dyDescent="0.25">
      <c r="A8473" t="s">
        <v>51</v>
      </c>
      <c r="B8473" t="s">
        <v>52</v>
      </c>
      <c r="C8473">
        <v>2</v>
      </c>
      <c r="D8473">
        <v>90</v>
      </c>
      <c r="E8473">
        <v>40</v>
      </c>
      <c r="F8473">
        <v>88501</v>
      </c>
      <c r="G8473">
        <v>3</v>
      </c>
      <c r="H8473">
        <v>1</v>
      </c>
      <c r="I8473">
        <v>105</v>
      </c>
      <c r="J8473">
        <v>731</v>
      </c>
      <c r="K8473">
        <v>20190815</v>
      </c>
      <c r="L8473" s="78">
        <v>0.95833333333333337</v>
      </c>
      <c r="M8473">
        <v>-1</v>
      </c>
    </row>
    <row r="8474" spans="1:13" x14ac:dyDescent="0.25">
      <c r="A8474" t="s">
        <v>51</v>
      </c>
      <c r="B8474" t="s">
        <v>52</v>
      </c>
      <c r="C8474">
        <v>2</v>
      </c>
      <c r="D8474">
        <v>90</v>
      </c>
      <c r="E8474">
        <v>40</v>
      </c>
      <c r="F8474">
        <v>88501</v>
      </c>
      <c r="G8474">
        <v>3</v>
      </c>
      <c r="H8474">
        <v>1</v>
      </c>
      <c r="I8474">
        <v>105</v>
      </c>
      <c r="J8474">
        <v>731</v>
      </c>
      <c r="K8474">
        <v>20190816</v>
      </c>
      <c r="L8474" s="78">
        <v>0</v>
      </c>
      <c r="M8474">
        <v>1</v>
      </c>
    </row>
    <row r="8475" spans="1:13" x14ac:dyDescent="0.25">
      <c r="A8475" t="s">
        <v>51</v>
      </c>
      <c r="B8475" t="s">
        <v>52</v>
      </c>
      <c r="C8475">
        <v>2</v>
      </c>
      <c r="D8475">
        <v>90</v>
      </c>
      <c r="E8475">
        <v>40</v>
      </c>
      <c r="F8475">
        <v>88501</v>
      </c>
      <c r="G8475">
        <v>3</v>
      </c>
      <c r="H8475">
        <v>1</v>
      </c>
      <c r="I8475">
        <v>105</v>
      </c>
      <c r="J8475">
        <v>731</v>
      </c>
      <c r="K8475">
        <v>20190816</v>
      </c>
      <c r="L8475" s="78">
        <v>4.1666666666666664E-2</v>
      </c>
      <c r="M8475">
        <v>0</v>
      </c>
    </row>
    <row r="8476" spans="1:13" x14ac:dyDescent="0.25">
      <c r="A8476" t="s">
        <v>51</v>
      </c>
      <c r="B8476" t="s">
        <v>52</v>
      </c>
      <c r="C8476">
        <v>2</v>
      </c>
      <c r="D8476">
        <v>90</v>
      </c>
      <c r="E8476">
        <v>40</v>
      </c>
      <c r="F8476">
        <v>88501</v>
      </c>
      <c r="G8476">
        <v>3</v>
      </c>
      <c r="H8476">
        <v>1</v>
      </c>
      <c r="I8476">
        <v>105</v>
      </c>
      <c r="J8476">
        <v>731</v>
      </c>
      <c r="K8476">
        <v>20190816</v>
      </c>
      <c r="L8476" s="78">
        <v>8.3333333333333329E-2</v>
      </c>
      <c r="M8476">
        <v>-1</v>
      </c>
    </row>
    <row r="8477" spans="1:13" x14ac:dyDescent="0.25">
      <c r="A8477" t="s">
        <v>51</v>
      </c>
      <c r="B8477" t="s">
        <v>52</v>
      </c>
      <c r="C8477">
        <v>2</v>
      </c>
      <c r="D8477">
        <v>90</v>
      </c>
      <c r="E8477">
        <v>40</v>
      </c>
      <c r="F8477">
        <v>88501</v>
      </c>
      <c r="G8477">
        <v>3</v>
      </c>
      <c r="H8477">
        <v>1</v>
      </c>
      <c r="I8477">
        <v>105</v>
      </c>
      <c r="J8477">
        <v>731</v>
      </c>
      <c r="K8477">
        <v>20190816</v>
      </c>
      <c r="L8477" s="78">
        <v>0.125</v>
      </c>
      <c r="M8477">
        <v>3</v>
      </c>
    </row>
    <row r="8478" spans="1:13" x14ac:dyDescent="0.25">
      <c r="A8478" t="s">
        <v>51</v>
      </c>
      <c r="B8478" t="s">
        <v>52</v>
      </c>
      <c r="C8478">
        <v>2</v>
      </c>
      <c r="D8478">
        <v>90</v>
      </c>
      <c r="E8478">
        <v>40</v>
      </c>
      <c r="F8478">
        <v>88501</v>
      </c>
      <c r="G8478">
        <v>3</v>
      </c>
      <c r="H8478">
        <v>1</v>
      </c>
      <c r="I8478">
        <v>105</v>
      </c>
      <c r="J8478">
        <v>731</v>
      </c>
      <c r="K8478">
        <v>20190816</v>
      </c>
      <c r="L8478" s="78">
        <v>0.16666666666666666</v>
      </c>
      <c r="M8478">
        <v>6</v>
      </c>
    </row>
    <row r="8479" spans="1:13" x14ac:dyDescent="0.25">
      <c r="A8479" t="s">
        <v>51</v>
      </c>
      <c r="B8479" t="s">
        <v>52</v>
      </c>
      <c r="C8479">
        <v>2</v>
      </c>
      <c r="D8479">
        <v>90</v>
      </c>
      <c r="E8479">
        <v>40</v>
      </c>
      <c r="F8479">
        <v>88501</v>
      </c>
      <c r="G8479">
        <v>3</v>
      </c>
      <c r="H8479">
        <v>1</v>
      </c>
      <c r="I8479">
        <v>105</v>
      </c>
      <c r="J8479">
        <v>731</v>
      </c>
      <c r="K8479">
        <v>20190816</v>
      </c>
      <c r="L8479" s="78">
        <v>0.20833333333333334</v>
      </c>
      <c r="M8479">
        <v>3</v>
      </c>
    </row>
    <row r="8480" spans="1:13" x14ac:dyDescent="0.25">
      <c r="A8480" t="s">
        <v>51</v>
      </c>
      <c r="B8480" t="s">
        <v>52</v>
      </c>
      <c r="C8480">
        <v>2</v>
      </c>
      <c r="D8480">
        <v>90</v>
      </c>
      <c r="E8480">
        <v>40</v>
      </c>
      <c r="F8480">
        <v>88501</v>
      </c>
      <c r="G8480">
        <v>3</v>
      </c>
      <c r="H8480">
        <v>1</v>
      </c>
      <c r="I8480">
        <v>105</v>
      </c>
      <c r="J8480">
        <v>731</v>
      </c>
      <c r="K8480">
        <v>20190816</v>
      </c>
      <c r="L8480" s="78">
        <v>0.25</v>
      </c>
      <c r="M8480">
        <v>1</v>
      </c>
    </row>
    <row r="8481" spans="1:13" x14ac:dyDescent="0.25">
      <c r="A8481" t="s">
        <v>51</v>
      </c>
      <c r="B8481" t="s">
        <v>52</v>
      </c>
      <c r="C8481">
        <v>2</v>
      </c>
      <c r="D8481">
        <v>90</v>
      </c>
      <c r="E8481">
        <v>40</v>
      </c>
      <c r="F8481">
        <v>88501</v>
      </c>
      <c r="G8481">
        <v>3</v>
      </c>
      <c r="H8481">
        <v>1</v>
      </c>
      <c r="I8481">
        <v>105</v>
      </c>
      <c r="J8481">
        <v>731</v>
      </c>
      <c r="K8481">
        <v>20190816</v>
      </c>
      <c r="L8481" s="78">
        <v>0.29166666666666669</v>
      </c>
      <c r="M8481">
        <v>1</v>
      </c>
    </row>
    <row r="8482" spans="1:13" x14ac:dyDescent="0.25">
      <c r="A8482" t="s">
        <v>51</v>
      </c>
      <c r="B8482" t="s">
        <v>52</v>
      </c>
      <c r="C8482">
        <v>2</v>
      </c>
      <c r="D8482">
        <v>90</v>
      </c>
      <c r="E8482">
        <v>40</v>
      </c>
      <c r="F8482">
        <v>88501</v>
      </c>
      <c r="G8482">
        <v>3</v>
      </c>
      <c r="H8482">
        <v>1</v>
      </c>
      <c r="I8482">
        <v>105</v>
      </c>
      <c r="J8482">
        <v>731</v>
      </c>
      <c r="K8482">
        <v>20190816</v>
      </c>
      <c r="L8482" s="78">
        <v>0.33333333333333331</v>
      </c>
      <c r="M8482">
        <v>1</v>
      </c>
    </row>
    <row r="8483" spans="1:13" x14ac:dyDescent="0.25">
      <c r="A8483" t="s">
        <v>51</v>
      </c>
      <c r="B8483" t="s">
        <v>52</v>
      </c>
      <c r="C8483">
        <v>2</v>
      </c>
      <c r="D8483">
        <v>90</v>
      </c>
      <c r="E8483">
        <v>40</v>
      </c>
      <c r="F8483">
        <v>88501</v>
      </c>
      <c r="G8483">
        <v>3</v>
      </c>
      <c r="H8483">
        <v>1</v>
      </c>
      <c r="I8483">
        <v>105</v>
      </c>
      <c r="J8483">
        <v>731</v>
      </c>
      <c r="K8483">
        <v>20190816</v>
      </c>
      <c r="L8483" s="78">
        <v>0.375</v>
      </c>
      <c r="M8483">
        <v>-1</v>
      </c>
    </row>
    <row r="8484" spans="1:13" x14ac:dyDescent="0.25">
      <c r="A8484" t="s">
        <v>51</v>
      </c>
      <c r="B8484" t="s">
        <v>52</v>
      </c>
      <c r="C8484">
        <v>2</v>
      </c>
      <c r="D8484">
        <v>90</v>
      </c>
      <c r="E8484">
        <v>40</v>
      </c>
      <c r="F8484">
        <v>88501</v>
      </c>
      <c r="G8484">
        <v>3</v>
      </c>
      <c r="H8484">
        <v>1</v>
      </c>
      <c r="I8484">
        <v>105</v>
      </c>
      <c r="J8484">
        <v>731</v>
      </c>
      <c r="K8484">
        <v>20190816</v>
      </c>
      <c r="L8484" s="78">
        <v>0.41666666666666669</v>
      </c>
      <c r="M8484">
        <v>-2</v>
      </c>
    </row>
    <row r="8485" spans="1:13" x14ac:dyDescent="0.25">
      <c r="A8485" t="s">
        <v>51</v>
      </c>
      <c r="B8485" t="s">
        <v>52</v>
      </c>
      <c r="C8485">
        <v>2</v>
      </c>
      <c r="D8485">
        <v>90</v>
      </c>
      <c r="E8485">
        <v>40</v>
      </c>
      <c r="F8485">
        <v>88501</v>
      </c>
      <c r="G8485">
        <v>3</v>
      </c>
      <c r="H8485">
        <v>1</v>
      </c>
      <c r="I8485">
        <v>105</v>
      </c>
      <c r="J8485">
        <v>731</v>
      </c>
      <c r="K8485">
        <v>20190816</v>
      </c>
      <c r="L8485" s="78">
        <v>0.45833333333333331</v>
      </c>
      <c r="M8485">
        <v>-2</v>
      </c>
    </row>
    <row r="8486" spans="1:13" x14ac:dyDescent="0.25">
      <c r="A8486" t="s">
        <v>51</v>
      </c>
      <c r="B8486" t="s">
        <v>52</v>
      </c>
      <c r="C8486">
        <v>2</v>
      </c>
      <c r="D8486">
        <v>90</v>
      </c>
      <c r="E8486">
        <v>40</v>
      </c>
      <c r="F8486">
        <v>88501</v>
      </c>
      <c r="G8486">
        <v>3</v>
      </c>
      <c r="H8486">
        <v>1</v>
      </c>
      <c r="I8486">
        <v>105</v>
      </c>
      <c r="J8486">
        <v>731</v>
      </c>
      <c r="K8486">
        <v>20190816</v>
      </c>
      <c r="L8486" s="78">
        <v>0.5</v>
      </c>
      <c r="M8486">
        <v>-1</v>
      </c>
    </row>
    <row r="8487" spans="1:13" x14ac:dyDescent="0.25">
      <c r="A8487" t="s">
        <v>51</v>
      </c>
      <c r="B8487" t="s">
        <v>52</v>
      </c>
      <c r="C8487">
        <v>2</v>
      </c>
      <c r="D8487">
        <v>90</v>
      </c>
      <c r="E8487">
        <v>40</v>
      </c>
      <c r="F8487">
        <v>88501</v>
      </c>
      <c r="G8487">
        <v>3</v>
      </c>
      <c r="H8487">
        <v>1</v>
      </c>
      <c r="I8487">
        <v>105</v>
      </c>
      <c r="J8487">
        <v>731</v>
      </c>
      <c r="K8487">
        <v>20190816</v>
      </c>
      <c r="L8487" s="78">
        <v>0.54166666666666663</v>
      </c>
      <c r="M8487">
        <v>-1</v>
      </c>
    </row>
    <row r="8488" spans="1:13" x14ac:dyDescent="0.25">
      <c r="A8488" t="s">
        <v>51</v>
      </c>
      <c r="B8488" t="s">
        <v>52</v>
      </c>
      <c r="C8488">
        <v>2</v>
      </c>
      <c r="D8488">
        <v>90</v>
      </c>
      <c r="E8488">
        <v>40</v>
      </c>
      <c r="F8488">
        <v>88501</v>
      </c>
      <c r="G8488">
        <v>3</v>
      </c>
      <c r="H8488">
        <v>1</v>
      </c>
      <c r="I8488">
        <v>105</v>
      </c>
      <c r="J8488">
        <v>731</v>
      </c>
      <c r="K8488">
        <v>20190816</v>
      </c>
      <c r="L8488" s="78">
        <v>0.58333333333333337</v>
      </c>
      <c r="M8488">
        <v>-3</v>
      </c>
    </row>
    <row r="8489" spans="1:13" x14ac:dyDescent="0.25">
      <c r="A8489" t="s">
        <v>51</v>
      </c>
      <c r="B8489" t="s">
        <v>52</v>
      </c>
      <c r="C8489">
        <v>2</v>
      </c>
      <c r="D8489">
        <v>90</v>
      </c>
      <c r="E8489">
        <v>40</v>
      </c>
      <c r="F8489">
        <v>88501</v>
      </c>
      <c r="G8489">
        <v>3</v>
      </c>
      <c r="H8489">
        <v>1</v>
      </c>
      <c r="I8489">
        <v>105</v>
      </c>
      <c r="J8489">
        <v>731</v>
      </c>
      <c r="K8489">
        <v>20190816</v>
      </c>
      <c r="L8489" s="78">
        <v>0.625</v>
      </c>
      <c r="M8489">
        <v>-1</v>
      </c>
    </row>
    <row r="8490" spans="1:13" x14ac:dyDescent="0.25">
      <c r="A8490" t="s">
        <v>51</v>
      </c>
      <c r="B8490" t="s">
        <v>52</v>
      </c>
      <c r="C8490">
        <v>2</v>
      </c>
      <c r="D8490">
        <v>90</v>
      </c>
      <c r="E8490">
        <v>40</v>
      </c>
      <c r="F8490">
        <v>88501</v>
      </c>
      <c r="G8490">
        <v>3</v>
      </c>
      <c r="H8490">
        <v>1</v>
      </c>
      <c r="I8490">
        <v>105</v>
      </c>
      <c r="J8490">
        <v>731</v>
      </c>
      <c r="K8490">
        <v>20190816</v>
      </c>
      <c r="L8490" s="78">
        <v>0.66666666666666663</v>
      </c>
      <c r="M8490">
        <v>1</v>
      </c>
    </row>
    <row r="8491" spans="1:13" x14ac:dyDescent="0.25">
      <c r="A8491" t="s">
        <v>51</v>
      </c>
      <c r="B8491" t="s">
        <v>52</v>
      </c>
      <c r="C8491">
        <v>2</v>
      </c>
      <c r="D8491">
        <v>90</v>
      </c>
      <c r="E8491">
        <v>40</v>
      </c>
      <c r="F8491">
        <v>88501</v>
      </c>
      <c r="G8491">
        <v>3</v>
      </c>
      <c r="H8491">
        <v>1</v>
      </c>
      <c r="I8491">
        <v>105</v>
      </c>
      <c r="J8491">
        <v>731</v>
      </c>
      <c r="K8491">
        <v>20190816</v>
      </c>
      <c r="L8491" s="78">
        <v>0.70833333333333337</v>
      </c>
      <c r="M8491">
        <v>2</v>
      </c>
    </row>
    <row r="8492" spans="1:13" x14ac:dyDescent="0.25">
      <c r="A8492" t="s">
        <v>51</v>
      </c>
      <c r="B8492" t="s">
        <v>52</v>
      </c>
      <c r="C8492">
        <v>2</v>
      </c>
      <c r="D8492">
        <v>90</v>
      </c>
      <c r="E8492">
        <v>40</v>
      </c>
      <c r="F8492">
        <v>88501</v>
      </c>
      <c r="G8492">
        <v>3</v>
      </c>
      <c r="H8492">
        <v>1</v>
      </c>
      <c r="I8492">
        <v>105</v>
      </c>
      <c r="J8492">
        <v>731</v>
      </c>
      <c r="K8492">
        <v>20190816</v>
      </c>
      <c r="L8492" s="78">
        <v>0.75</v>
      </c>
      <c r="M8492">
        <v>1</v>
      </c>
    </row>
    <row r="8493" spans="1:13" x14ac:dyDescent="0.25">
      <c r="A8493" t="s">
        <v>51</v>
      </c>
      <c r="B8493" t="s">
        <v>52</v>
      </c>
      <c r="C8493">
        <v>2</v>
      </c>
      <c r="D8493">
        <v>90</v>
      </c>
      <c r="E8493">
        <v>40</v>
      </c>
      <c r="F8493">
        <v>88501</v>
      </c>
      <c r="G8493">
        <v>3</v>
      </c>
      <c r="H8493">
        <v>1</v>
      </c>
      <c r="I8493">
        <v>105</v>
      </c>
      <c r="J8493">
        <v>731</v>
      </c>
      <c r="K8493">
        <v>20190816</v>
      </c>
      <c r="L8493" s="78">
        <v>0.79166666666666663</v>
      </c>
      <c r="M8493">
        <v>-1</v>
      </c>
    </row>
    <row r="8494" spans="1:13" x14ac:dyDescent="0.25">
      <c r="A8494" t="s">
        <v>51</v>
      </c>
      <c r="B8494" t="s">
        <v>52</v>
      </c>
      <c r="C8494">
        <v>2</v>
      </c>
      <c r="D8494">
        <v>90</v>
      </c>
      <c r="E8494">
        <v>40</v>
      </c>
      <c r="F8494">
        <v>88501</v>
      </c>
      <c r="G8494">
        <v>3</v>
      </c>
      <c r="H8494">
        <v>1</v>
      </c>
      <c r="I8494">
        <v>105</v>
      </c>
      <c r="J8494">
        <v>731</v>
      </c>
      <c r="K8494">
        <v>20190816</v>
      </c>
      <c r="L8494" s="78">
        <v>0.83333333333333337</v>
      </c>
      <c r="M8494">
        <v>1</v>
      </c>
    </row>
    <row r="8495" spans="1:13" x14ac:dyDescent="0.25">
      <c r="A8495" t="s">
        <v>51</v>
      </c>
      <c r="B8495" t="s">
        <v>52</v>
      </c>
      <c r="C8495">
        <v>2</v>
      </c>
      <c r="D8495">
        <v>90</v>
      </c>
      <c r="E8495">
        <v>40</v>
      </c>
      <c r="F8495">
        <v>88501</v>
      </c>
      <c r="G8495">
        <v>3</v>
      </c>
      <c r="H8495">
        <v>1</v>
      </c>
      <c r="I8495">
        <v>105</v>
      </c>
      <c r="J8495">
        <v>731</v>
      </c>
      <c r="K8495">
        <v>20190816</v>
      </c>
      <c r="L8495" s="78">
        <v>0.875</v>
      </c>
      <c r="M8495">
        <v>4</v>
      </c>
    </row>
    <row r="8496" spans="1:13" x14ac:dyDescent="0.25">
      <c r="A8496" t="s">
        <v>51</v>
      </c>
      <c r="B8496" t="s">
        <v>52</v>
      </c>
      <c r="C8496">
        <v>2</v>
      </c>
      <c r="D8496">
        <v>90</v>
      </c>
      <c r="E8496">
        <v>40</v>
      </c>
      <c r="F8496">
        <v>88501</v>
      </c>
      <c r="G8496">
        <v>3</v>
      </c>
      <c r="H8496">
        <v>1</v>
      </c>
      <c r="I8496">
        <v>105</v>
      </c>
      <c r="J8496">
        <v>731</v>
      </c>
      <c r="K8496">
        <v>20190816</v>
      </c>
      <c r="L8496" s="78">
        <v>0.91666666666666663</v>
      </c>
      <c r="M8496">
        <v>4</v>
      </c>
    </row>
    <row r="8497" spans="1:13" x14ac:dyDescent="0.25">
      <c r="A8497" t="s">
        <v>51</v>
      </c>
      <c r="B8497" t="s">
        <v>52</v>
      </c>
      <c r="C8497">
        <v>2</v>
      </c>
      <c r="D8497">
        <v>90</v>
      </c>
      <c r="E8497">
        <v>40</v>
      </c>
      <c r="F8497">
        <v>88501</v>
      </c>
      <c r="G8497">
        <v>3</v>
      </c>
      <c r="H8497">
        <v>1</v>
      </c>
      <c r="I8497">
        <v>105</v>
      </c>
      <c r="J8497">
        <v>731</v>
      </c>
      <c r="K8497">
        <v>20190816</v>
      </c>
      <c r="L8497" s="78">
        <v>0.95833333333333337</v>
      </c>
      <c r="M8497">
        <v>2</v>
      </c>
    </row>
    <row r="8498" spans="1:13" x14ac:dyDescent="0.25">
      <c r="A8498" t="s">
        <v>51</v>
      </c>
      <c r="B8498" t="s">
        <v>52</v>
      </c>
      <c r="C8498">
        <v>2</v>
      </c>
      <c r="D8498">
        <v>90</v>
      </c>
      <c r="E8498">
        <v>40</v>
      </c>
      <c r="F8498">
        <v>88501</v>
      </c>
      <c r="G8498">
        <v>3</v>
      </c>
      <c r="H8498">
        <v>1</v>
      </c>
      <c r="I8498">
        <v>105</v>
      </c>
      <c r="J8498">
        <v>731</v>
      </c>
      <c r="K8498">
        <v>20190817</v>
      </c>
      <c r="L8498" s="78">
        <v>0</v>
      </c>
      <c r="M8498">
        <v>4</v>
      </c>
    </row>
    <row r="8499" spans="1:13" x14ac:dyDescent="0.25">
      <c r="A8499" t="s">
        <v>51</v>
      </c>
      <c r="B8499" t="s">
        <v>52</v>
      </c>
      <c r="C8499">
        <v>2</v>
      </c>
      <c r="D8499">
        <v>90</v>
      </c>
      <c r="E8499">
        <v>40</v>
      </c>
      <c r="F8499">
        <v>88501</v>
      </c>
      <c r="G8499">
        <v>3</v>
      </c>
      <c r="H8499">
        <v>1</v>
      </c>
      <c r="I8499">
        <v>105</v>
      </c>
      <c r="J8499">
        <v>731</v>
      </c>
      <c r="K8499">
        <v>20190817</v>
      </c>
      <c r="L8499" s="78">
        <v>4.1666666666666664E-2</v>
      </c>
      <c r="M8499">
        <v>4</v>
      </c>
    </row>
    <row r="8500" spans="1:13" x14ac:dyDescent="0.25">
      <c r="A8500" t="s">
        <v>51</v>
      </c>
      <c r="B8500" t="s">
        <v>52</v>
      </c>
      <c r="C8500">
        <v>2</v>
      </c>
      <c r="D8500">
        <v>90</v>
      </c>
      <c r="E8500">
        <v>40</v>
      </c>
      <c r="F8500">
        <v>88501</v>
      </c>
      <c r="G8500">
        <v>3</v>
      </c>
      <c r="H8500">
        <v>1</v>
      </c>
      <c r="I8500">
        <v>105</v>
      </c>
      <c r="J8500">
        <v>731</v>
      </c>
      <c r="K8500">
        <v>20190817</v>
      </c>
      <c r="L8500" s="78">
        <v>8.3333333333333329E-2</v>
      </c>
      <c r="M8500">
        <v>3</v>
      </c>
    </row>
    <row r="8501" spans="1:13" x14ac:dyDescent="0.25">
      <c r="A8501" t="s">
        <v>51</v>
      </c>
      <c r="B8501" t="s">
        <v>52</v>
      </c>
      <c r="C8501">
        <v>2</v>
      </c>
      <c r="D8501">
        <v>90</v>
      </c>
      <c r="E8501">
        <v>40</v>
      </c>
      <c r="F8501">
        <v>88501</v>
      </c>
      <c r="G8501">
        <v>3</v>
      </c>
      <c r="H8501">
        <v>1</v>
      </c>
      <c r="I8501">
        <v>105</v>
      </c>
      <c r="J8501">
        <v>731</v>
      </c>
      <c r="K8501">
        <v>20190817</v>
      </c>
      <c r="L8501" s="78">
        <v>0.125</v>
      </c>
      <c r="M8501">
        <v>2</v>
      </c>
    </row>
    <row r="8502" spans="1:13" x14ac:dyDescent="0.25">
      <c r="A8502" t="s">
        <v>51</v>
      </c>
      <c r="B8502" t="s">
        <v>52</v>
      </c>
      <c r="C8502">
        <v>2</v>
      </c>
      <c r="D8502">
        <v>90</v>
      </c>
      <c r="E8502">
        <v>40</v>
      </c>
      <c r="F8502">
        <v>88501</v>
      </c>
      <c r="G8502">
        <v>3</v>
      </c>
      <c r="H8502">
        <v>1</v>
      </c>
      <c r="I8502">
        <v>105</v>
      </c>
      <c r="J8502">
        <v>731</v>
      </c>
      <c r="K8502">
        <v>20190817</v>
      </c>
      <c r="L8502" s="78">
        <v>0.16666666666666666</v>
      </c>
      <c r="M8502">
        <v>2</v>
      </c>
    </row>
    <row r="8503" spans="1:13" x14ac:dyDescent="0.25">
      <c r="A8503" t="s">
        <v>51</v>
      </c>
      <c r="B8503" t="s">
        <v>52</v>
      </c>
      <c r="C8503">
        <v>2</v>
      </c>
      <c r="D8503">
        <v>90</v>
      </c>
      <c r="E8503">
        <v>40</v>
      </c>
      <c r="F8503">
        <v>88501</v>
      </c>
      <c r="G8503">
        <v>3</v>
      </c>
      <c r="H8503">
        <v>1</v>
      </c>
      <c r="I8503">
        <v>105</v>
      </c>
      <c r="J8503">
        <v>731</v>
      </c>
      <c r="K8503">
        <v>20190817</v>
      </c>
      <c r="L8503" s="78">
        <v>0.20833333333333334</v>
      </c>
      <c r="M8503">
        <v>3</v>
      </c>
    </row>
    <row r="8504" spans="1:13" x14ac:dyDescent="0.25">
      <c r="A8504" t="s">
        <v>51</v>
      </c>
      <c r="B8504" t="s">
        <v>52</v>
      </c>
      <c r="C8504">
        <v>2</v>
      </c>
      <c r="D8504">
        <v>90</v>
      </c>
      <c r="E8504">
        <v>40</v>
      </c>
      <c r="F8504">
        <v>88501</v>
      </c>
      <c r="G8504">
        <v>3</v>
      </c>
      <c r="H8504">
        <v>1</v>
      </c>
      <c r="I8504">
        <v>105</v>
      </c>
      <c r="J8504">
        <v>731</v>
      </c>
      <c r="K8504">
        <v>20190817</v>
      </c>
      <c r="L8504" s="78">
        <v>0.25</v>
      </c>
      <c r="M8504">
        <v>2</v>
      </c>
    </row>
    <row r="8505" spans="1:13" x14ac:dyDescent="0.25">
      <c r="A8505" t="s">
        <v>51</v>
      </c>
      <c r="B8505" t="s">
        <v>52</v>
      </c>
      <c r="C8505">
        <v>2</v>
      </c>
      <c r="D8505">
        <v>90</v>
      </c>
      <c r="E8505">
        <v>40</v>
      </c>
      <c r="F8505">
        <v>88501</v>
      </c>
      <c r="G8505">
        <v>3</v>
      </c>
      <c r="H8505">
        <v>1</v>
      </c>
      <c r="I8505">
        <v>105</v>
      </c>
      <c r="J8505">
        <v>731</v>
      </c>
      <c r="K8505">
        <v>20190817</v>
      </c>
      <c r="L8505" s="78">
        <v>0.29166666666666669</v>
      </c>
      <c r="M8505">
        <v>1</v>
      </c>
    </row>
    <row r="8506" spans="1:13" x14ac:dyDescent="0.25">
      <c r="A8506" t="s">
        <v>51</v>
      </c>
      <c r="B8506" t="s">
        <v>52</v>
      </c>
      <c r="C8506">
        <v>2</v>
      </c>
      <c r="D8506">
        <v>90</v>
      </c>
      <c r="E8506">
        <v>40</v>
      </c>
      <c r="F8506">
        <v>88501</v>
      </c>
      <c r="G8506">
        <v>3</v>
      </c>
      <c r="H8506">
        <v>1</v>
      </c>
      <c r="I8506">
        <v>105</v>
      </c>
      <c r="J8506">
        <v>731</v>
      </c>
      <c r="K8506">
        <v>20190817</v>
      </c>
      <c r="L8506" s="78">
        <v>0.33333333333333331</v>
      </c>
      <c r="M8506">
        <v>3</v>
      </c>
    </row>
    <row r="8507" spans="1:13" x14ac:dyDescent="0.25">
      <c r="A8507" t="s">
        <v>51</v>
      </c>
      <c r="B8507" t="s">
        <v>52</v>
      </c>
      <c r="C8507">
        <v>2</v>
      </c>
      <c r="D8507">
        <v>90</v>
      </c>
      <c r="E8507">
        <v>40</v>
      </c>
      <c r="F8507">
        <v>88501</v>
      </c>
      <c r="G8507">
        <v>3</v>
      </c>
      <c r="H8507">
        <v>1</v>
      </c>
      <c r="I8507">
        <v>105</v>
      </c>
      <c r="J8507">
        <v>731</v>
      </c>
      <c r="K8507">
        <v>20190817</v>
      </c>
      <c r="L8507" s="78">
        <v>0.375</v>
      </c>
      <c r="M8507">
        <v>4</v>
      </c>
    </row>
    <row r="8508" spans="1:13" x14ac:dyDescent="0.25">
      <c r="A8508" t="s">
        <v>51</v>
      </c>
      <c r="B8508" t="s">
        <v>52</v>
      </c>
      <c r="C8508">
        <v>2</v>
      </c>
      <c r="D8508">
        <v>90</v>
      </c>
      <c r="E8508">
        <v>40</v>
      </c>
      <c r="F8508">
        <v>88501</v>
      </c>
      <c r="G8508">
        <v>3</v>
      </c>
      <c r="H8508">
        <v>1</v>
      </c>
      <c r="I8508">
        <v>105</v>
      </c>
      <c r="J8508">
        <v>731</v>
      </c>
      <c r="K8508">
        <v>20190817</v>
      </c>
      <c r="L8508" s="78">
        <v>0.41666666666666669</v>
      </c>
      <c r="M8508">
        <v>2</v>
      </c>
    </row>
    <row r="8509" spans="1:13" x14ac:dyDescent="0.25">
      <c r="A8509" t="s">
        <v>51</v>
      </c>
      <c r="B8509" t="s">
        <v>52</v>
      </c>
      <c r="C8509">
        <v>2</v>
      </c>
      <c r="D8509">
        <v>90</v>
      </c>
      <c r="E8509">
        <v>40</v>
      </c>
      <c r="F8509">
        <v>88501</v>
      </c>
      <c r="G8509">
        <v>3</v>
      </c>
      <c r="H8509">
        <v>1</v>
      </c>
      <c r="I8509">
        <v>105</v>
      </c>
      <c r="J8509">
        <v>731</v>
      </c>
      <c r="K8509">
        <v>20190817</v>
      </c>
      <c r="L8509" s="78">
        <v>0.45833333333333331</v>
      </c>
      <c r="M8509">
        <v>0</v>
      </c>
    </row>
    <row r="8510" spans="1:13" x14ac:dyDescent="0.25">
      <c r="A8510" t="s">
        <v>51</v>
      </c>
      <c r="B8510" t="s">
        <v>52</v>
      </c>
      <c r="C8510">
        <v>2</v>
      </c>
      <c r="D8510">
        <v>90</v>
      </c>
      <c r="E8510">
        <v>40</v>
      </c>
      <c r="F8510">
        <v>88501</v>
      </c>
      <c r="G8510">
        <v>3</v>
      </c>
      <c r="H8510">
        <v>1</v>
      </c>
      <c r="I8510">
        <v>105</v>
      </c>
      <c r="J8510">
        <v>731</v>
      </c>
      <c r="K8510">
        <v>20190817</v>
      </c>
      <c r="L8510" s="78">
        <v>0.5</v>
      </c>
      <c r="M8510">
        <v>1</v>
      </c>
    </row>
    <row r="8511" spans="1:13" x14ac:dyDescent="0.25">
      <c r="A8511" t="s">
        <v>51</v>
      </c>
      <c r="B8511" t="s">
        <v>52</v>
      </c>
      <c r="C8511">
        <v>2</v>
      </c>
      <c r="D8511">
        <v>90</v>
      </c>
      <c r="E8511">
        <v>40</v>
      </c>
      <c r="F8511">
        <v>88501</v>
      </c>
      <c r="G8511">
        <v>3</v>
      </c>
      <c r="H8511">
        <v>1</v>
      </c>
      <c r="I8511">
        <v>105</v>
      </c>
      <c r="J8511">
        <v>731</v>
      </c>
      <c r="K8511">
        <v>20190817</v>
      </c>
      <c r="L8511" s="78">
        <v>0.54166666666666663</v>
      </c>
      <c r="M8511">
        <v>2</v>
      </c>
    </row>
    <row r="8512" spans="1:13" x14ac:dyDescent="0.25">
      <c r="A8512" t="s">
        <v>51</v>
      </c>
      <c r="B8512" t="s">
        <v>52</v>
      </c>
      <c r="C8512">
        <v>2</v>
      </c>
      <c r="D8512">
        <v>90</v>
      </c>
      <c r="E8512">
        <v>40</v>
      </c>
      <c r="F8512">
        <v>88501</v>
      </c>
      <c r="G8512">
        <v>3</v>
      </c>
      <c r="H8512">
        <v>1</v>
      </c>
      <c r="I8512">
        <v>105</v>
      </c>
      <c r="J8512">
        <v>731</v>
      </c>
      <c r="K8512">
        <v>20190817</v>
      </c>
      <c r="L8512" s="78">
        <v>0.58333333333333337</v>
      </c>
      <c r="M8512">
        <v>0</v>
      </c>
    </row>
    <row r="8513" spans="1:13" x14ac:dyDescent="0.25">
      <c r="A8513" t="s">
        <v>51</v>
      </c>
      <c r="B8513" t="s">
        <v>52</v>
      </c>
      <c r="C8513">
        <v>2</v>
      </c>
      <c r="D8513">
        <v>90</v>
      </c>
      <c r="E8513">
        <v>40</v>
      </c>
      <c r="F8513">
        <v>88501</v>
      </c>
      <c r="G8513">
        <v>3</v>
      </c>
      <c r="H8513">
        <v>1</v>
      </c>
      <c r="I8513">
        <v>105</v>
      </c>
      <c r="J8513">
        <v>731</v>
      </c>
      <c r="K8513">
        <v>20190817</v>
      </c>
      <c r="L8513" s="78">
        <v>0.625</v>
      </c>
      <c r="M8513">
        <v>0</v>
      </c>
    </row>
    <row r="8514" spans="1:13" x14ac:dyDescent="0.25">
      <c r="A8514" t="s">
        <v>51</v>
      </c>
      <c r="B8514" t="s">
        <v>52</v>
      </c>
      <c r="C8514">
        <v>2</v>
      </c>
      <c r="D8514">
        <v>90</v>
      </c>
      <c r="E8514">
        <v>40</v>
      </c>
      <c r="F8514">
        <v>88501</v>
      </c>
      <c r="G8514">
        <v>3</v>
      </c>
      <c r="H8514">
        <v>1</v>
      </c>
      <c r="I8514">
        <v>105</v>
      </c>
      <c r="J8514">
        <v>731</v>
      </c>
      <c r="K8514">
        <v>20190817</v>
      </c>
      <c r="L8514" s="78">
        <v>0.66666666666666663</v>
      </c>
      <c r="M8514">
        <v>1</v>
      </c>
    </row>
    <row r="8515" spans="1:13" x14ac:dyDescent="0.25">
      <c r="A8515" t="s">
        <v>51</v>
      </c>
      <c r="B8515" t="s">
        <v>52</v>
      </c>
      <c r="C8515">
        <v>2</v>
      </c>
      <c r="D8515">
        <v>90</v>
      </c>
      <c r="E8515">
        <v>40</v>
      </c>
      <c r="F8515">
        <v>88501</v>
      </c>
      <c r="G8515">
        <v>3</v>
      </c>
      <c r="H8515">
        <v>1</v>
      </c>
      <c r="I8515">
        <v>105</v>
      </c>
      <c r="J8515">
        <v>731</v>
      </c>
      <c r="K8515">
        <v>20190817</v>
      </c>
      <c r="L8515" s="78">
        <v>0.70833333333333337</v>
      </c>
      <c r="M8515">
        <v>1</v>
      </c>
    </row>
    <row r="8516" spans="1:13" x14ac:dyDescent="0.25">
      <c r="A8516" t="s">
        <v>51</v>
      </c>
      <c r="B8516" t="s">
        <v>52</v>
      </c>
      <c r="C8516">
        <v>2</v>
      </c>
      <c r="D8516">
        <v>90</v>
      </c>
      <c r="E8516">
        <v>40</v>
      </c>
      <c r="F8516">
        <v>88501</v>
      </c>
      <c r="G8516">
        <v>3</v>
      </c>
      <c r="H8516">
        <v>1</v>
      </c>
      <c r="I8516">
        <v>105</v>
      </c>
      <c r="J8516">
        <v>731</v>
      </c>
      <c r="K8516">
        <v>20190817</v>
      </c>
      <c r="L8516" s="78">
        <v>0.75</v>
      </c>
      <c r="M8516">
        <v>3</v>
      </c>
    </row>
    <row r="8517" spans="1:13" x14ac:dyDescent="0.25">
      <c r="A8517" t="s">
        <v>51</v>
      </c>
      <c r="B8517" t="s">
        <v>52</v>
      </c>
      <c r="C8517">
        <v>2</v>
      </c>
      <c r="D8517">
        <v>90</v>
      </c>
      <c r="E8517">
        <v>40</v>
      </c>
      <c r="F8517">
        <v>88501</v>
      </c>
      <c r="G8517">
        <v>3</v>
      </c>
      <c r="H8517">
        <v>1</v>
      </c>
      <c r="I8517">
        <v>105</v>
      </c>
      <c r="J8517">
        <v>731</v>
      </c>
      <c r="K8517">
        <v>20190817</v>
      </c>
      <c r="L8517" s="78">
        <v>0.79166666666666663</v>
      </c>
      <c r="M8517">
        <v>4</v>
      </c>
    </row>
    <row r="8518" spans="1:13" x14ac:dyDescent="0.25">
      <c r="A8518" t="s">
        <v>51</v>
      </c>
      <c r="B8518" t="s">
        <v>52</v>
      </c>
      <c r="C8518">
        <v>2</v>
      </c>
      <c r="D8518">
        <v>90</v>
      </c>
      <c r="E8518">
        <v>40</v>
      </c>
      <c r="F8518">
        <v>88501</v>
      </c>
      <c r="G8518">
        <v>3</v>
      </c>
      <c r="H8518">
        <v>1</v>
      </c>
      <c r="I8518">
        <v>105</v>
      </c>
      <c r="J8518">
        <v>731</v>
      </c>
      <c r="K8518">
        <v>20190817</v>
      </c>
      <c r="L8518" s="78">
        <v>0.83333333333333337</v>
      </c>
      <c r="M8518">
        <v>3</v>
      </c>
    </row>
    <row r="8519" spans="1:13" x14ac:dyDescent="0.25">
      <c r="A8519" t="s">
        <v>51</v>
      </c>
      <c r="B8519" t="s">
        <v>52</v>
      </c>
      <c r="C8519">
        <v>2</v>
      </c>
      <c r="D8519">
        <v>90</v>
      </c>
      <c r="E8519">
        <v>40</v>
      </c>
      <c r="F8519">
        <v>88501</v>
      </c>
      <c r="G8519">
        <v>3</v>
      </c>
      <c r="H8519">
        <v>1</v>
      </c>
      <c r="I8519">
        <v>105</v>
      </c>
      <c r="J8519">
        <v>731</v>
      </c>
      <c r="K8519">
        <v>20190817</v>
      </c>
      <c r="L8519" s="78">
        <v>0.875</v>
      </c>
      <c r="M8519">
        <v>6</v>
      </c>
    </row>
    <row r="8520" spans="1:13" x14ac:dyDescent="0.25">
      <c r="A8520" t="s">
        <v>51</v>
      </c>
      <c r="B8520" t="s">
        <v>52</v>
      </c>
      <c r="C8520">
        <v>2</v>
      </c>
      <c r="D8520">
        <v>90</v>
      </c>
      <c r="E8520">
        <v>40</v>
      </c>
      <c r="F8520">
        <v>88501</v>
      </c>
      <c r="G8520">
        <v>3</v>
      </c>
      <c r="H8520">
        <v>1</v>
      </c>
      <c r="I8520">
        <v>105</v>
      </c>
      <c r="J8520">
        <v>731</v>
      </c>
      <c r="K8520">
        <v>20190817</v>
      </c>
      <c r="L8520" s="78">
        <v>0.91666666666666663</v>
      </c>
      <c r="M8520">
        <v>4</v>
      </c>
    </row>
    <row r="8521" spans="1:13" x14ac:dyDescent="0.25">
      <c r="A8521" t="s">
        <v>51</v>
      </c>
      <c r="B8521" t="s">
        <v>52</v>
      </c>
      <c r="C8521">
        <v>2</v>
      </c>
      <c r="D8521">
        <v>90</v>
      </c>
      <c r="E8521">
        <v>40</v>
      </c>
      <c r="F8521">
        <v>88501</v>
      </c>
      <c r="G8521">
        <v>3</v>
      </c>
      <c r="H8521">
        <v>1</v>
      </c>
      <c r="I8521">
        <v>105</v>
      </c>
      <c r="J8521">
        <v>731</v>
      </c>
      <c r="K8521">
        <v>20190817</v>
      </c>
      <c r="L8521" s="78">
        <v>0.95833333333333337</v>
      </c>
      <c r="M8521">
        <v>5</v>
      </c>
    </row>
    <row r="8522" spans="1:13" x14ac:dyDescent="0.25">
      <c r="A8522" t="s">
        <v>51</v>
      </c>
      <c r="B8522" t="s">
        <v>52</v>
      </c>
      <c r="C8522">
        <v>2</v>
      </c>
      <c r="D8522">
        <v>90</v>
      </c>
      <c r="E8522">
        <v>40</v>
      </c>
      <c r="F8522">
        <v>88501</v>
      </c>
      <c r="G8522">
        <v>3</v>
      </c>
      <c r="H8522">
        <v>1</v>
      </c>
      <c r="I8522">
        <v>105</v>
      </c>
      <c r="J8522">
        <v>731</v>
      </c>
      <c r="K8522">
        <v>20190818</v>
      </c>
      <c r="L8522" s="78">
        <v>0</v>
      </c>
      <c r="M8522">
        <v>6</v>
      </c>
    </row>
    <row r="8523" spans="1:13" x14ac:dyDescent="0.25">
      <c r="A8523" t="s">
        <v>51</v>
      </c>
      <c r="B8523" t="s">
        <v>52</v>
      </c>
      <c r="C8523">
        <v>2</v>
      </c>
      <c r="D8523">
        <v>90</v>
      </c>
      <c r="E8523">
        <v>40</v>
      </c>
      <c r="F8523">
        <v>88501</v>
      </c>
      <c r="G8523">
        <v>3</v>
      </c>
      <c r="H8523">
        <v>1</v>
      </c>
      <c r="I8523">
        <v>105</v>
      </c>
      <c r="J8523">
        <v>731</v>
      </c>
      <c r="K8523">
        <v>20190818</v>
      </c>
      <c r="L8523" s="78">
        <v>4.1666666666666664E-2</v>
      </c>
      <c r="M8523">
        <v>4</v>
      </c>
    </row>
    <row r="8524" spans="1:13" x14ac:dyDescent="0.25">
      <c r="A8524" t="s">
        <v>51</v>
      </c>
      <c r="B8524" t="s">
        <v>52</v>
      </c>
      <c r="C8524">
        <v>2</v>
      </c>
      <c r="D8524">
        <v>90</v>
      </c>
      <c r="E8524">
        <v>40</v>
      </c>
      <c r="F8524">
        <v>88501</v>
      </c>
      <c r="G8524">
        <v>3</v>
      </c>
      <c r="H8524">
        <v>1</v>
      </c>
      <c r="I8524">
        <v>105</v>
      </c>
      <c r="J8524">
        <v>731</v>
      </c>
      <c r="K8524">
        <v>20190818</v>
      </c>
      <c r="L8524" s="78">
        <v>8.3333333333333329E-2</v>
      </c>
      <c r="M8524">
        <v>0</v>
      </c>
    </row>
    <row r="8525" spans="1:13" x14ac:dyDescent="0.25">
      <c r="A8525" t="s">
        <v>51</v>
      </c>
      <c r="B8525" t="s">
        <v>52</v>
      </c>
      <c r="C8525">
        <v>2</v>
      </c>
      <c r="D8525">
        <v>90</v>
      </c>
      <c r="E8525">
        <v>40</v>
      </c>
      <c r="F8525">
        <v>88501</v>
      </c>
      <c r="G8525">
        <v>3</v>
      </c>
      <c r="H8525">
        <v>1</v>
      </c>
      <c r="I8525">
        <v>105</v>
      </c>
      <c r="J8525">
        <v>731</v>
      </c>
      <c r="K8525">
        <v>20190818</v>
      </c>
      <c r="L8525" s="78">
        <v>0.125</v>
      </c>
      <c r="M8525">
        <v>0</v>
      </c>
    </row>
    <row r="8526" spans="1:13" x14ac:dyDescent="0.25">
      <c r="A8526" t="s">
        <v>51</v>
      </c>
      <c r="B8526" t="s">
        <v>52</v>
      </c>
      <c r="C8526">
        <v>2</v>
      </c>
      <c r="D8526">
        <v>90</v>
      </c>
      <c r="E8526">
        <v>40</v>
      </c>
      <c r="F8526">
        <v>88501</v>
      </c>
      <c r="G8526">
        <v>3</v>
      </c>
      <c r="H8526">
        <v>1</v>
      </c>
      <c r="I8526">
        <v>105</v>
      </c>
      <c r="J8526">
        <v>731</v>
      </c>
      <c r="K8526">
        <v>20190818</v>
      </c>
      <c r="L8526" s="78">
        <v>0.16666666666666666</v>
      </c>
      <c r="M8526">
        <v>1</v>
      </c>
    </row>
    <row r="8527" spans="1:13" x14ac:dyDescent="0.25">
      <c r="A8527" t="s">
        <v>51</v>
      </c>
      <c r="B8527" t="s">
        <v>52</v>
      </c>
      <c r="C8527">
        <v>2</v>
      </c>
      <c r="D8527">
        <v>90</v>
      </c>
      <c r="E8527">
        <v>40</v>
      </c>
      <c r="F8527">
        <v>88501</v>
      </c>
      <c r="G8527">
        <v>3</v>
      </c>
      <c r="H8527">
        <v>1</v>
      </c>
      <c r="I8527">
        <v>105</v>
      </c>
      <c r="J8527">
        <v>731</v>
      </c>
      <c r="K8527">
        <v>20190818</v>
      </c>
      <c r="L8527" s="78">
        <v>0.20833333333333334</v>
      </c>
      <c r="M8527">
        <v>2</v>
      </c>
    </row>
    <row r="8528" spans="1:13" x14ac:dyDescent="0.25">
      <c r="A8528" t="s">
        <v>51</v>
      </c>
      <c r="B8528" t="s">
        <v>52</v>
      </c>
      <c r="C8528">
        <v>2</v>
      </c>
      <c r="D8528">
        <v>90</v>
      </c>
      <c r="E8528">
        <v>40</v>
      </c>
      <c r="F8528">
        <v>88501</v>
      </c>
      <c r="G8528">
        <v>3</v>
      </c>
      <c r="H8528">
        <v>1</v>
      </c>
      <c r="I8528">
        <v>105</v>
      </c>
      <c r="J8528">
        <v>731</v>
      </c>
      <c r="K8528">
        <v>20190818</v>
      </c>
      <c r="L8528" s="78">
        <v>0.25</v>
      </c>
      <c r="M8528">
        <v>4</v>
      </c>
    </row>
    <row r="8529" spans="1:13" x14ac:dyDescent="0.25">
      <c r="A8529" t="s">
        <v>51</v>
      </c>
      <c r="B8529" t="s">
        <v>52</v>
      </c>
      <c r="C8529">
        <v>2</v>
      </c>
      <c r="D8529">
        <v>90</v>
      </c>
      <c r="E8529">
        <v>40</v>
      </c>
      <c r="F8529">
        <v>88501</v>
      </c>
      <c r="G8529">
        <v>3</v>
      </c>
      <c r="H8529">
        <v>1</v>
      </c>
      <c r="I8529">
        <v>105</v>
      </c>
      <c r="J8529">
        <v>731</v>
      </c>
      <c r="K8529">
        <v>20190818</v>
      </c>
      <c r="L8529" s="78">
        <v>0.29166666666666669</v>
      </c>
      <c r="M8529">
        <v>2</v>
      </c>
    </row>
    <row r="8530" spans="1:13" x14ac:dyDescent="0.25">
      <c r="A8530" t="s">
        <v>51</v>
      </c>
      <c r="B8530" t="s">
        <v>52</v>
      </c>
      <c r="C8530">
        <v>2</v>
      </c>
      <c r="D8530">
        <v>90</v>
      </c>
      <c r="E8530">
        <v>40</v>
      </c>
      <c r="F8530">
        <v>88501</v>
      </c>
      <c r="G8530">
        <v>3</v>
      </c>
      <c r="H8530">
        <v>1</v>
      </c>
      <c r="I8530">
        <v>105</v>
      </c>
      <c r="J8530">
        <v>731</v>
      </c>
      <c r="K8530">
        <v>20190818</v>
      </c>
      <c r="L8530" s="78">
        <v>0.33333333333333331</v>
      </c>
      <c r="M8530">
        <v>0</v>
      </c>
    </row>
    <row r="8531" spans="1:13" x14ac:dyDescent="0.25">
      <c r="A8531" t="s">
        <v>51</v>
      </c>
      <c r="B8531" t="s">
        <v>52</v>
      </c>
      <c r="C8531">
        <v>2</v>
      </c>
      <c r="D8531">
        <v>90</v>
      </c>
      <c r="E8531">
        <v>40</v>
      </c>
      <c r="F8531">
        <v>88501</v>
      </c>
      <c r="G8531">
        <v>3</v>
      </c>
      <c r="H8531">
        <v>1</v>
      </c>
      <c r="I8531">
        <v>105</v>
      </c>
      <c r="J8531">
        <v>731</v>
      </c>
      <c r="K8531">
        <v>20190818</v>
      </c>
      <c r="L8531" s="78">
        <v>0.375</v>
      </c>
      <c r="M8531">
        <v>2</v>
      </c>
    </row>
    <row r="8532" spans="1:13" x14ac:dyDescent="0.25">
      <c r="A8532" t="s">
        <v>51</v>
      </c>
      <c r="B8532" t="s">
        <v>52</v>
      </c>
      <c r="C8532">
        <v>2</v>
      </c>
      <c r="D8532">
        <v>90</v>
      </c>
      <c r="E8532">
        <v>40</v>
      </c>
      <c r="F8532">
        <v>88501</v>
      </c>
      <c r="G8532">
        <v>3</v>
      </c>
      <c r="H8532">
        <v>1</v>
      </c>
      <c r="I8532">
        <v>105</v>
      </c>
      <c r="J8532">
        <v>731</v>
      </c>
      <c r="K8532">
        <v>20190818</v>
      </c>
      <c r="L8532" s="78">
        <v>0.41666666666666669</v>
      </c>
      <c r="M8532">
        <v>1</v>
      </c>
    </row>
    <row r="8533" spans="1:13" x14ac:dyDescent="0.25">
      <c r="A8533" t="s">
        <v>51</v>
      </c>
      <c r="B8533" t="s">
        <v>52</v>
      </c>
      <c r="C8533">
        <v>2</v>
      </c>
      <c r="D8533">
        <v>90</v>
      </c>
      <c r="E8533">
        <v>40</v>
      </c>
      <c r="F8533">
        <v>88501</v>
      </c>
      <c r="G8533">
        <v>3</v>
      </c>
      <c r="H8533">
        <v>1</v>
      </c>
      <c r="I8533">
        <v>105</v>
      </c>
      <c r="J8533">
        <v>731</v>
      </c>
      <c r="K8533">
        <v>20190818</v>
      </c>
      <c r="L8533" s="78">
        <v>0.45833333333333331</v>
      </c>
      <c r="M8533">
        <v>1</v>
      </c>
    </row>
    <row r="8534" spans="1:13" x14ac:dyDescent="0.25">
      <c r="A8534" t="s">
        <v>51</v>
      </c>
      <c r="B8534" t="s">
        <v>52</v>
      </c>
      <c r="C8534">
        <v>2</v>
      </c>
      <c r="D8534">
        <v>90</v>
      </c>
      <c r="E8534">
        <v>40</v>
      </c>
      <c r="F8534">
        <v>88501</v>
      </c>
      <c r="G8534">
        <v>3</v>
      </c>
      <c r="H8534">
        <v>1</v>
      </c>
      <c r="I8534">
        <v>105</v>
      </c>
      <c r="J8534">
        <v>731</v>
      </c>
      <c r="K8534">
        <v>20190818</v>
      </c>
      <c r="L8534" s="78">
        <v>0.5</v>
      </c>
      <c r="M8534">
        <v>1</v>
      </c>
    </row>
    <row r="8535" spans="1:13" x14ac:dyDescent="0.25">
      <c r="A8535" t="s">
        <v>51</v>
      </c>
      <c r="B8535" t="s">
        <v>52</v>
      </c>
      <c r="C8535">
        <v>2</v>
      </c>
      <c r="D8535">
        <v>90</v>
      </c>
      <c r="E8535">
        <v>40</v>
      </c>
      <c r="F8535">
        <v>88501</v>
      </c>
      <c r="G8535">
        <v>3</v>
      </c>
      <c r="H8535">
        <v>1</v>
      </c>
      <c r="I8535">
        <v>105</v>
      </c>
      <c r="J8535">
        <v>731</v>
      </c>
      <c r="K8535">
        <v>20190818</v>
      </c>
      <c r="L8535" s="78">
        <v>0.54166666666666663</v>
      </c>
      <c r="M8535">
        <v>1</v>
      </c>
    </row>
    <row r="8536" spans="1:13" x14ac:dyDescent="0.25">
      <c r="A8536" t="s">
        <v>51</v>
      </c>
      <c r="B8536" t="s">
        <v>52</v>
      </c>
      <c r="C8536">
        <v>2</v>
      </c>
      <c r="D8536">
        <v>90</v>
      </c>
      <c r="E8536">
        <v>40</v>
      </c>
      <c r="F8536">
        <v>88501</v>
      </c>
      <c r="G8536">
        <v>3</v>
      </c>
      <c r="H8536">
        <v>1</v>
      </c>
      <c r="I8536">
        <v>105</v>
      </c>
      <c r="J8536">
        <v>731</v>
      </c>
      <c r="K8536">
        <v>20190818</v>
      </c>
      <c r="L8536" s="78">
        <v>0.58333333333333337</v>
      </c>
      <c r="M8536">
        <v>0</v>
      </c>
    </row>
    <row r="8537" spans="1:13" x14ac:dyDescent="0.25">
      <c r="A8537" t="s">
        <v>51</v>
      </c>
      <c r="B8537" t="s">
        <v>52</v>
      </c>
      <c r="C8537">
        <v>2</v>
      </c>
      <c r="D8537">
        <v>90</v>
      </c>
      <c r="E8537">
        <v>40</v>
      </c>
      <c r="F8537">
        <v>88501</v>
      </c>
      <c r="G8537">
        <v>3</v>
      </c>
      <c r="H8537">
        <v>1</v>
      </c>
      <c r="I8537">
        <v>105</v>
      </c>
      <c r="J8537">
        <v>731</v>
      </c>
      <c r="K8537">
        <v>20190818</v>
      </c>
      <c r="L8537" s="78">
        <v>0.625</v>
      </c>
      <c r="M8537">
        <v>-1</v>
      </c>
    </row>
    <row r="8538" spans="1:13" x14ac:dyDescent="0.25">
      <c r="A8538" t="s">
        <v>51</v>
      </c>
      <c r="B8538" t="s">
        <v>52</v>
      </c>
      <c r="C8538">
        <v>2</v>
      </c>
      <c r="D8538">
        <v>90</v>
      </c>
      <c r="E8538">
        <v>40</v>
      </c>
      <c r="F8538">
        <v>88501</v>
      </c>
      <c r="G8538">
        <v>3</v>
      </c>
      <c r="H8538">
        <v>1</v>
      </c>
      <c r="I8538">
        <v>105</v>
      </c>
      <c r="J8538">
        <v>731</v>
      </c>
      <c r="K8538">
        <v>20190818</v>
      </c>
      <c r="L8538" s="78">
        <v>0.66666666666666663</v>
      </c>
      <c r="M8538">
        <v>0</v>
      </c>
    </row>
    <row r="8539" spans="1:13" x14ac:dyDescent="0.25">
      <c r="A8539" t="s">
        <v>51</v>
      </c>
      <c r="B8539" t="s">
        <v>52</v>
      </c>
      <c r="C8539">
        <v>2</v>
      </c>
      <c r="D8539">
        <v>90</v>
      </c>
      <c r="E8539">
        <v>40</v>
      </c>
      <c r="F8539">
        <v>88501</v>
      </c>
      <c r="G8539">
        <v>3</v>
      </c>
      <c r="H8539">
        <v>1</v>
      </c>
      <c r="I8539">
        <v>105</v>
      </c>
      <c r="J8539">
        <v>731</v>
      </c>
      <c r="K8539">
        <v>20190818</v>
      </c>
      <c r="L8539" s="78">
        <v>0.70833333333333337</v>
      </c>
      <c r="M8539">
        <v>0</v>
      </c>
    </row>
    <row r="8540" spans="1:13" x14ac:dyDescent="0.25">
      <c r="A8540" t="s">
        <v>51</v>
      </c>
      <c r="B8540" t="s">
        <v>52</v>
      </c>
      <c r="C8540">
        <v>2</v>
      </c>
      <c r="D8540">
        <v>90</v>
      </c>
      <c r="E8540">
        <v>40</v>
      </c>
      <c r="F8540">
        <v>88501</v>
      </c>
      <c r="G8540">
        <v>3</v>
      </c>
      <c r="H8540">
        <v>1</v>
      </c>
      <c r="I8540">
        <v>105</v>
      </c>
      <c r="J8540">
        <v>731</v>
      </c>
      <c r="K8540">
        <v>20190818</v>
      </c>
      <c r="L8540" s="78">
        <v>0.75</v>
      </c>
      <c r="M8540">
        <v>-1</v>
      </c>
    </row>
    <row r="8541" spans="1:13" x14ac:dyDescent="0.25">
      <c r="A8541" t="s">
        <v>51</v>
      </c>
      <c r="B8541" t="s">
        <v>52</v>
      </c>
      <c r="C8541">
        <v>2</v>
      </c>
      <c r="D8541">
        <v>90</v>
      </c>
      <c r="E8541">
        <v>40</v>
      </c>
      <c r="F8541">
        <v>88501</v>
      </c>
      <c r="G8541">
        <v>3</v>
      </c>
      <c r="H8541">
        <v>1</v>
      </c>
      <c r="I8541">
        <v>105</v>
      </c>
      <c r="J8541">
        <v>731</v>
      </c>
      <c r="K8541">
        <v>20190818</v>
      </c>
      <c r="L8541" s="78">
        <v>0.79166666666666663</v>
      </c>
      <c r="M8541">
        <v>0</v>
      </c>
    </row>
    <row r="8542" spans="1:13" x14ac:dyDescent="0.25">
      <c r="A8542" t="s">
        <v>51</v>
      </c>
      <c r="B8542" t="s">
        <v>52</v>
      </c>
      <c r="C8542">
        <v>2</v>
      </c>
      <c r="D8542">
        <v>90</v>
      </c>
      <c r="E8542">
        <v>40</v>
      </c>
      <c r="F8542">
        <v>88501</v>
      </c>
      <c r="G8542">
        <v>3</v>
      </c>
      <c r="H8542">
        <v>1</v>
      </c>
      <c r="I8542">
        <v>105</v>
      </c>
      <c r="J8542">
        <v>731</v>
      </c>
      <c r="K8542">
        <v>20190818</v>
      </c>
      <c r="L8542" s="78">
        <v>0.83333333333333337</v>
      </c>
      <c r="M8542">
        <v>0</v>
      </c>
    </row>
    <row r="8543" spans="1:13" x14ac:dyDescent="0.25">
      <c r="A8543" t="s">
        <v>51</v>
      </c>
      <c r="B8543" t="s">
        <v>52</v>
      </c>
      <c r="C8543">
        <v>2</v>
      </c>
      <c r="D8543">
        <v>90</v>
      </c>
      <c r="E8543">
        <v>40</v>
      </c>
      <c r="F8543">
        <v>88501</v>
      </c>
      <c r="G8543">
        <v>3</v>
      </c>
      <c r="H8543">
        <v>1</v>
      </c>
      <c r="I8543">
        <v>105</v>
      </c>
      <c r="J8543">
        <v>731</v>
      </c>
      <c r="K8543">
        <v>20190818</v>
      </c>
      <c r="L8543" s="78">
        <v>0.875</v>
      </c>
      <c r="M8543">
        <v>-1</v>
      </c>
    </row>
    <row r="8544" spans="1:13" x14ac:dyDescent="0.25">
      <c r="A8544" t="s">
        <v>51</v>
      </c>
      <c r="B8544" t="s">
        <v>52</v>
      </c>
      <c r="C8544">
        <v>2</v>
      </c>
      <c r="D8544">
        <v>90</v>
      </c>
      <c r="E8544">
        <v>40</v>
      </c>
      <c r="F8544">
        <v>88501</v>
      </c>
      <c r="G8544">
        <v>3</v>
      </c>
      <c r="H8544">
        <v>1</v>
      </c>
      <c r="I8544">
        <v>105</v>
      </c>
      <c r="J8544">
        <v>731</v>
      </c>
      <c r="K8544">
        <v>20190818</v>
      </c>
      <c r="L8544" s="78">
        <v>0.91666666666666663</v>
      </c>
      <c r="M8544">
        <v>3</v>
      </c>
    </row>
    <row r="8545" spans="1:13" x14ac:dyDescent="0.25">
      <c r="A8545" t="s">
        <v>51</v>
      </c>
      <c r="B8545" t="s">
        <v>52</v>
      </c>
      <c r="C8545">
        <v>2</v>
      </c>
      <c r="D8545">
        <v>90</v>
      </c>
      <c r="E8545">
        <v>40</v>
      </c>
      <c r="F8545">
        <v>88501</v>
      </c>
      <c r="G8545">
        <v>3</v>
      </c>
      <c r="H8545">
        <v>1</v>
      </c>
      <c r="I8545">
        <v>105</v>
      </c>
      <c r="J8545">
        <v>731</v>
      </c>
      <c r="K8545">
        <v>20190818</v>
      </c>
      <c r="L8545" s="78">
        <v>0.95833333333333337</v>
      </c>
      <c r="M8545">
        <v>3</v>
      </c>
    </row>
    <row r="8546" spans="1:13" x14ac:dyDescent="0.25">
      <c r="A8546" t="s">
        <v>51</v>
      </c>
      <c r="B8546" t="s">
        <v>52</v>
      </c>
      <c r="C8546">
        <v>2</v>
      </c>
      <c r="D8546">
        <v>90</v>
      </c>
      <c r="E8546">
        <v>40</v>
      </c>
      <c r="F8546">
        <v>88501</v>
      </c>
      <c r="G8546">
        <v>3</v>
      </c>
      <c r="H8546">
        <v>1</v>
      </c>
      <c r="I8546">
        <v>105</v>
      </c>
      <c r="J8546">
        <v>731</v>
      </c>
      <c r="K8546">
        <v>20190819</v>
      </c>
      <c r="L8546" s="78">
        <v>0</v>
      </c>
      <c r="M8546">
        <v>2</v>
      </c>
    </row>
    <row r="8547" spans="1:13" x14ac:dyDescent="0.25">
      <c r="A8547" t="s">
        <v>51</v>
      </c>
      <c r="B8547" t="s">
        <v>52</v>
      </c>
      <c r="C8547">
        <v>2</v>
      </c>
      <c r="D8547">
        <v>90</v>
      </c>
      <c r="E8547">
        <v>40</v>
      </c>
      <c r="F8547">
        <v>88501</v>
      </c>
      <c r="G8547">
        <v>3</v>
      </c>
      <c r="H8547">
        <v>1</v>
      </c>
      <c r="I8547">
        <v>105</v>
      </c>
      <c r="J8547">
        <v>731</v>
      </c>
      <c r="K8547">
        <v>20190819</v>
      </c>
      <c r="L8547" s="78">
        <v>4.1666666666666664E-2</v>
      </c>
      <c r="M8547">
        <v>3</v>
      </c>
    </row>
    <row r="8548" spans="1:13" x14ac:dyDescent="0.25">
      <c r="A8548" t="s">
        <v>51</v>
      </c>
      <c r="B8548" t="s">
        <v>52</v>
      </c>
      <c r="C8548">
        <v>2</v>
      </c>
      <c r="D8548">
        <v>90</v>
      </c>
      <c r="E8548">
        <v>40</v>
      </c>
      <c r="F8548">
        <v>88501</v>
      </c>
      <c r="G8548">
        <v>3</v>
      </c>
      <c r="H8548">
        <v>1</v>
      </c>
      <c r="I8548">
        <v>105</v>
      </c>
      <c r="J8548">
        <v>731</v>
      </c>
      <c r="K8548">
        <v>20190819</v>
      </c>
      <c r="L8548" s="78">
        <v>8.3333333333333329E-2</v>
      </c>
      <c r="M8548">
        <v>6</v>
      </c>
    </row>
    <row r="8549" spans="1:13" x14ac:dyDescent="0.25">
      <c r="A8549" t="s">
        <v>51</v>
      </c>
      <c r="B8549" t="s">
        <v>52</v>
      </c>
      <c r="C8549">
        <v>2</v>
      </c>
      <c r="D8549">
        <v>90</v>
      </c>
      <c r="E8549">
        <v>40</v>
      </c>
      <c r="F8549">
        <v>88501</v>
      </c>
      <c r="G8549">
        <v>3</v>
      </c>
      <c r="H8549">
        <v>1</v>
      </c>
      <c r="I8549">
        <v>105</v>
      </c>
      <c r="J8549">
        <v>731</v>
      </c>
      <c r="K8549">
        <v>20190819</v>
      </c>
      <c r="L8549" s="78">
        <v>0.125</v>
      </c>
      <c r="M8549">
        <v>5</v>
      </c>
    </row>
    <row r="8550" spans="1:13" x14ac:dyDescent="0.25">
      <c r="A8550" t="s">
        <v>51</v>
      </c>
      <c r="B8550" t="s">
        <v>52</v>
      </c>
      <c r="C8550">
        <v>2</v>
      </c>
      <c r="D8550">
        <v>90</v>
      </c>
      <c r="E8550">
        <v>40</v>
      </c>
      <c r="F8550">
        <v>88501</v>
      </c>
      <c r="G8550">
        <v>3</v>
      </c>
      <c r="H8550">
        <v>1</v>
      </c>
      <c r="I8550">
        <v>105</v>
      </c>
      <c r="J8550">
        <v>731</v>
      </c>
      <c r="K8550">
        <v>20190819</v>
      </c>
      <c r="L8550" s="78">
        <v>0.16666666666666666</v>
      </c>
      <c r="M8550">
        <v>2</v>
      </c>
    </row>
    <row r="8551" spans="1:13" x14ac:dyDescent="0.25">
      <c r="A8551" t="s">
        <v>51</v>
      </c>
      <c r="B8551" t="s">
        <v>52</v>
      </c>
      <c r="C8551">
        <v>2</v>
      </c>
      <c r="D8551">
        <v>90</v>
      </c>
      <c r="E8551">
        <v>40</v>
      </c>
      <c r="F8551">
        <v>88501</v>
      </c>
      <c r="G8551">
        <v>3</v>
      </c>
      <c r="H8551">
        <v>1</v>
      </c>
      <c r="I8551">
        <v>105</v>
      </c>
      <c r="J8551">
        <v>731</v>
      </c>
      <c r="K8551">
        <v>20190819</v>
      </c>
      <c r="L8551" s="78">
        <v>0.20833333333333334</v>
      </c>
      <c r="M8551">
        <v>3</v>
      </c>
    </row>
    <row r="8552" spans="1:13" x14ac:dyDescent="0.25">
      <c r="A8552" t="s">
        <v>51</v>
      </c>
      <c r="B8552" t="s">
        <v>52</v>
      </c>
      <c r="C8552">
        <v>2</v>
      </c>
      <c r="D8552">
        <v>90</v>
      </c>
      <c r="E8552">
        <v>40</v>
      </c>
      <c r="F8552">
        <v>88501</v>
      </c>
      <c r="G8552">
        <v>3</v>
      </c>
      <c r="H8552">
        <v>1</v>
      </c>
      <c r="I8552">
        <v>105</v>
      </c>
      <c r="J8552">
        <v>731</v>
      </c>
      <c r="K8552">
        <v>20190819</v>
      </c>
      <c r="L8552" s="78">
        <v>0.25</v>
      </c>
      <c r="M8552">
        <v>7</v>
      </c>
    </row>
    <row r="8553" spans="1:13" x14ac:dyDescent="0.25">
      <c r="A8553" t="s">
        <v>51</v>
      </c>
      <c r="B8553" t="s">
        <v>52</v>
      </c>
      <c r="C8553">
        <v>2</v>
      </c>
      <c r="D8553">
        <v>90</v>
      </c>
      <c r="E8553">
        <v>40</v>
      </c>
      <c r="F8553">
        <v>88501</v>
      </c>
      <c r="G8553">
        <v>3</v>
      </c>
      <c r="H8553">
        <v>1</v>
      </c>
      <c r="I8553">
        <v>105</v>
      </c>
      <c r="J8553">
        <v>731</v>
      </c>
      <c r="K8553">
        <v>20190819</v>
      </c>
      <c r="L8553" s="78">
        <v>0.29166666666666669</v>
      </c>
      <c r="M8553">
        <v>7</v>
      </c>
    </row>
    <row r="8554" spans="1:13" x14ac:dyDescent="0.25">
      <c r="A8554" t="s">
        <v>51</v>
      </c>
      <c r="B8554" t="s">
        <v>52</v>
      </c>
      <c r="C8554">
        <v>2</v>
      </c>
      <c r="D8554">
        <v>90</v>
      </c>
      <c r="E8554">
        <v>40</v>
      </c>
      <c r="F8554">
        <v>88501</v>
      </c>
      <c r="G8554">
        <v>3</v>
      </c>
      <c r="H8554">
        <v>1</v>
      </c>
      <c r="I8554">
        <v>105</v>
      </c>
      <c r="J8554">
        <v>731</v>
      </c>
      <c r="K8554">
        <v>20190819</v>
      </c>
      <c r="L8554" s="78">
        <v>0.33333333333333331</v>
      </c>
      <c r="M8554">
        <v>5</v>
      </c>
    </row>
    <row r="8555" spans="1:13" x14ac:dyDescent="0.25">
      <c r="A8555" t="s">
        <v>51</v>
      </c>
      <c r="B8555" t="s">
        <v>52</v>
      </c>
      <c r="C8555">
        <v>2</v>
      </c>
      <c r="D8555">
        <v>90</v>
      </c>
      <c r="E8555">
        <v>40</v>
      </c>
      <c r="F8555">
        <v>88501</v>
      </c>
      <c r="G8555">
        <v>3</v>
      </c>
      <c r="H8555">
        <v>1</v>
      </c>
      <c r="I8555">
        <v>105</v>
      </c>
      <c r="J8555">
        <v>731</v>
      </c>
      <c r="K8555">
        <v>20190819</v>
      </c>
      <c r="L8555" s="78">
        <v>0.375</v>
      </c>
      <c r="M8555">
        <v>3</v>
      </c>
    </row>
    <row r="8556" spans="1:13" x14ac:dyDescent="0.25">
      <c r="A8556" t="s">
        <v>51</v>
      </c>
      <c r="B8556" t="s">
        <v>52</v>
      </c>
      <c r="C8556">
        <v>2</v>
      </c>
      <c r="D8556">
        <v>90</v>
      </c>
      <c r="E8556">
        <v>40</v>
      </c>
      <c r="F8556">
        <v>88501</v>
      </c>
      <c r="G8556">
        <v>3</v>
      </c>
      <c r="H8556">
        <v>1</v>
      </c>
      <c r="I8556">
        <v>105</v>
      </c>
      <c r="J8556">
        <v>731</v>
      </c>
      <c r="K8556">
        <v>20190819</v>
      </c>
      <c r="L8556" s="78">
        <v>0.41666666666666669</v>
      </c>
      <c r="M8556">
        <v>1</v>
      </c>
    </row>
    <row r="8557" spans="1:13" x14ac:dyDescent="0.25">
      <c r="A8557" t="s">
        <v>51</v>
      </c>
      <c r="B8557" t="s">
        <v>52</v>
      </c>
      <c r="C8557">
        <v>2</v>
      </c>
      <c r="D8557">
        <v>90</v>
      </c>
      <c r="E8557">
        <v>40</v>
      </c>
      <c r="F8557">
        <v>88501</v>
      </c>
      <c r="G8557">
        <v>3</v>
      </c>
      <c r="H8557">
        <v>1</v>
      </c>
      <c r="I8557">
        <v>105</v>
      </c>
      <c r="J8557">
        <v>731</v>
      </c>
      <c r="K8557">
        <v>20190819</v>
      </c>
      <c r="L8557" s="78">
        <v>0.45833333333333331</v>
      </c>
      <c r="M8557">
        <v>4</v>
      </c>
    </row>
    <row r="8558" spans="1:13" x14ac:dyDescent="0.25">
      <c r="A8558" t="s">
        <v>51</v>
      </c>
      <c r="B8558" t="s">
        <v>52</v>
      </c>
      <c r="C8558">
        <v>2</v>
      </c>
      <c r="D8558">
        <v>90</v>
      </c>
      <c r="E8558">
        <v>40</v>
      </c>
      <c r="F8558">
        <v>88501</v>
      </c>
      <c r="G8558">
        <v>3</v>
      </c>
      <c r="H8558">
        <v>1</v>
      </c>
      <c r="I8558">
        <v>105</v>
      </c>
      <c r="J8558">
        <v>731</v>
      </c>
      <c r="K8558">
        <v>20190819</v>
      </c>
      <c r="L8558" s="78">
        <v>0.5</v>
      </c>
      <c r="M8558">
        <v>7</v>
      </c>
    </row>
    <row r="8559" spans="1:13" x14ac:dyDescent="0.25">
      <c r="A8559" t="s">
        <v>51</v>
      </c>
      <c r="B8559" t="s">
        <v>52</v>
      </c>
      <c r="C8559">
        <v>2</v>
      </c>
      <c r="D8559">
        <v>90</v>
      </c>
      <c r="E8559">
        <v>40</v>
      </c>
      <c r="F8559">
        <v>88501</v>
      </c>
      <c r="G8559">
        <v>3</v>
      </c>
      <c r="H8559">
        <v>1</v>
      </c>
      <c r="I8559">
        <v>105</v>
      </c>
      <c r="J8559">
        <v>731</v>
      </c>
      <c r="K8559">
        <v>20190819</v>
      </c>
      <c r="L8559" s="78">
        <v>0.54166666666666663</v>
      </c>
      <c r="M8559">
        <v>3</v>
      </c>
    </row>
    <row r="8560" spans="1:13" x14ac:dyDescent="0.25">
      <c r="A8560" t="s">
        <v>51</v>
      </c>
      <c r="B8560" t="s">
        <v>52</v>
      </c>
      <c r="C8560">
        <v>2</v>
      </c>
      <c r="D8560">
        <v>90</v>
      </c>
      <c r="E8560">
        <v>40</v>
      </c>
      <c r="F8560">
        <v>88501</v>
      </c>
      <c r="G8560">
        <v>3</v>
      </c>
      <c r="H8560">
        <v>1</v>
      </c>
      <c r="I8560">
        <v>105</v>
      </c>
      <c r="J8560">
        <v>731</v>
      </c>
      <c r="K8560">
        <v>20190819</v>
      </c>
      <c r="L8560" s="78">
        <v>0.58333333333333337</v>
      </c>
      <c r="M8560">
        <v>-1</v>
      </c>
    </row>
    <row r="8561" spans="1:13" x14ac:dyDescent="0.25">
      <c r="A8561" t="s">
        <v>51</v>
      </c>
      <c r="B8561" t="s">
        <v>52</v>
      </c>
      <c r="C8561">
        <v>2</v>
      </c>
      <c r="D8561">
        <v>90</v>
      </c>
      <c r="E8561">
        <v>40</v>
      </c>
      <c r="F8561">
        <v>88501</v>
      </c>
      <c r="G8561">
        <v>3</v>
      </c>
      <c r="H8561">
        <v>1</v>
      </c>
      <c r="I8561">
        <v>105</v>
      </c>
      <c r="J8561">
        <v>731</v>
      </c>
      <c r="K8561">
        <v>20190819</v>
      </c>
      <c r="L8561" s="78">
        <v>0.625</v>
      </c>
      <c r="M8561">
        <v>1</v>
      </c>
    </row>
    <row r="8562" spans="1:13" x14ac:dyDescent="0.25">
      <c r="A8562" t="s">
        <v>51</v>
      </c>
      <c r="B8562" t="s">
        <v>52</v>
      </c>
      <c r="C8562">
        <v>2</v>
      </c>
      <c r="D8562">
        <v>90</v>
      </c>
      <c r="E8562">
        <v>40</v>
      </c>
      <c r="F8562">
        <v>88501</v>
      </c>
      <c r="G8562">
        <v>3</v>
      </c>
      <c r="H8562">
        <v>1</v>
      </c>
      <c r="I8562">
        <v>105</v>
      </c>
      <c r="J8562">
        <v>731</v>
      </c>
      <c r="K8562">
        <v>20190819</v>
      </c>
      <c r="L8562" s="78">
        <v>0.66666666666666663</v>
      </c>
      <c r="M8562">
        <v>2</v>
      </c>
    </row>
    <row r="8563" spans="1:13" x14ac:dyDescent="0.25">
      <c r="A8563" t="s">
        <v>51</v>
      </c>
      <c r="B8563" t="s">
        <v>52</v>
      </c>
      <c r="C8563">
        <v>2</v>
      </c>
      <c r="D8563">
        <v>90</v>
      </c>
      <c r="E8563">
        <v>40</v>
      </c>
      <c r="F8563">
        <v>88501</v>
      </c>
      <c r="G8563">
        <v>3</v>
      </c>
      <c r="H8563">
        <v>1</v>
      </c>
      <c r="I8563">
        <v>105</v>
      </c>
      <c r="J8563">
        <v>731</v>
      </c>
      <c r="K8563">
        <v>20190819</v>
      </c>
      <c r="L8563" s="78">
        <v>0.70833333333333337</v>
      </c>
      <c r="M8563">
        <v>4</v>
      </c>
    </row>
    <row r="8564" spans="1:13" x14ac:dyDescent="0.25">
      <c r="A8564" t="s">
        <v>51</v>
      </c>
      <c r="B8564" t="s">
        <v>52</v>
      </c>
      <c r="C8564">
        <v>2</v>
      </c>
      <c r="D8564">
        <v>90</v>
      </c>
      <c r="E8564">
        <v>40</v>
      </c>
      <c r="F8564">
        <v>88501</v>
      </c>
      <c r="G8564">
        <v>3</v>
      </c>
      <c r="H8564">
        <v>1</v>
      </c>
      <c r="I8564">
        <v>105</v>
      </c>
      <c r="J8564">
        <v>731</v>
      </c>
      <c r="K8564">
        <v>20190819</v>
      </c>
      <c r="L8564" s="78">
        <v>0.75</v>
      </c>
      <c r="M8564">
        <v>1</v>
      </c>
    </row>
    <row r="8565" spans="1:13" x14ac:dyDescent="0.25">
      <c r="A8565" t="s">
        <v>51</v>
      </c>
      <c r="B8565" t="s">
        <v>52</v>
      </c>
      <c r="C8565">
        <v>2</v>
      </c>
      <c r="D8565">
        <v>90</v>
      </c>
      <c r="E8565">
        <v>40</v>
      </c>
      <c r="F8565">
        <v>88501</v>
      </c>
      <c r="G8565">
        <v>3</v>
      </c>
      <c r="H8565">
        <v>1</v>
      </c>
      <c r="I8565">
        <v>105</v>
      </c>
      <c r="J8565">
        <v>731</v>
      </c>
      <c r="K8565">
        <v>20190819</v>
      </c>
      <c r="L8565" s="78">
        <v>0.79166666666666663</v>
      </c>
      <c r="M8565">
        <v>0</v>
      </c>
    </row>
    <row r="8566" spans="1:13" x14ac:dyDescent="0.25">
      <c r="A8566" t="s">
        <v>51</v>
      </c>
      <c r="B8566" t="s">
        <v>52</v>
      </c>
      <c r="C8566">
        <v>2</v>
      </c>
      <c r="D8566">
        <v>90</v>
      </c>
      <c r="E8566">
        <v>40</v>
      </c>
      <c r="F8566">
        <v>88501</v>
      </c>
      <c r="G8566">
        <v>3</v>
      </c>
      <c r="H8566">
        <v>1</v>
      </c>
      <c r="I8566">
        <v>105</v>
      </c>
      <c r="J8566">
        <v>731</v>
      </c>
      <c r="K8566">
        <v>20190819</v>
      </c>
      <c r="L8566" s="78">
        <v>0.83333333333333337</v>
      </c>
      <c r="M8566">
        <v>2</v>
      </c>
    </row>
    <row r="8567" spans="1:13" x14ac:dyDescent="0.25">
      <c r="A8567" t="s">
        <v>51</v>
      </c>
      <c r="B8567" t="s">
        <v>52</v>
      </c>
      <c r="C8567">
        <v>2</v>
      </c>
      <c r="D8567">
        <v>90</v>
      </c>
      <c r="E8567">
        <v>40</v>
      </c>
      <c r="F8567">
        <v>88501</v>
      </c>
      <c r="G8567">
        <v>3</v>
      </c>
      <c r="H8567">
        <v>1</v>
      </c>
      <c r="I8567">
        <v>105</v>
      </c>
      <c r="J8567">
        <v>731</v>
      </c>
      <c r="K8567">
        <v>20190819</v>
      </c>
      <c r="L8567" s="78">
        <v>0.875</v>
      </c>
      <c r="M8567">
        <v>1</v>
      </c>
    </row>
    <row r="8568" spans="1:13" x14ac:dyDescent="0.25">
      <c r="A8568" t="s">
        <v>51</v>
      </c>
      <c r="B8568" t="s">
        <v>52</v>
      </c>
      <c r="C8568">
        <v>2</v>
      </c>
      <c r="D8568">
        <v>90</v>
      </c>
      <c r="E8568">
        <v>40</v>
      </c>
      <c r="F8568">
        <v>88501</v>
      </c>
      <c r="G8568">
        <v>3</v>
      </c>
      <c r="H8568">
        <v>1</v>
      </c>
      <c r="I8568">
        <v>105</v>
      </c>
      <c r="J8568">
        <v>731</v>
      </c>
      <c r="K8568">
        <v>20190819</v>
      </c>
      <c r="L8568" s="78">
        <v>0.91666666666666663</v>
      </c>
      <c r="M8568">
        <v>2</v>
      </c>
    </row>
    <row r="8569" spans="1:13" x14ac:dyDescent="0.25">
      <c r="A8569" t="s">
        <v>51</v>
      </c>
      <c r="B8569" t="s">
        <v>52</v>
      </c>
      <c r="C8569">
        <v>2</v>
      </c>
      <c r="D8569">
        <v>90</v>
      </c>
      <c r="E8569">
        <v>40</v>
      </c>
      <c r="F8569">
        <v>88501</v>
      </c>
      <c r="G8569">
        <v>3</v>
      </c>
      <c r="H8569">
        <v>1</v>
      </c>
      <c r="I8569">
        <v>105</v>
      </c>
      <c r="J8569">
        <v>731</v>
      </c>
      <c r="K8569">
        <v>20190819</v>
      </c>
      <c r="L8569" s="78">
        <v>0.95833333333333337</v>
      </c>
      <c r="M8569">
        <v>4</v>
      </c>
    </row>
    <row r="8570" spans="1:13" x14ac:dyDescent="0.25">
      <c r="A8570" t="s">
        <v>51</v>
      </c>
      <c r="B8570" t="s">
        <v>52</v>
      </c>
      <c r="C8570">
        <v>2</v>
      </c>
      <c r="D8570">
        <v>90</v>
      </c>
      <c r="E8570">
        <v>40</v>
      </c>
      <c r="F8570">
        <v>88501</v>
      </c>
      <c r="G8570">
        <v>3</v>
      </c>
      <c r="H8570">
        <v>1</v>
      </c>
      <c r="I8570">
        <v>105</v>
      </c>
      <c r="J8570">
        <v>731</v>
      </c>
      <c r="K8570">
        <v>20190820</v>
      </c>
      <c r="L8570" s="78">
        <v>0</v>
      </c>
      <c r="M8570">
        <v>5</v>
      </c>
    </row>
    <row r="8571" spans="1:13" x14ac:dyDescent="0.25">
      <c r="A8571" t="s">
        <v>51</v>
      </c>
      <c r="B8571" t="s">
        <v>52</v>
      </c>
      <c r="C8571">
        <v>2</v>
      </c>
      <c r="D8571">
        <v>90</v>
      </c>
      <c r="E8571">
        <v>40</v>
      </c>
      <c r="F8571">
        <v>88501</v>
      </c>
      <c r="G8571">
        <v>3</v>
      </c>
      <c r="H8571">
        <v>1</v>
      </c>
      <c r="I8571">
        <v>105</v>
      </c>
      <c r="J8571">
        <v>731</v>
      </c>
      <c r="K8571">
        <v>20190820</v>
      </c>
      <c r="L8571" s="78">
        <v>4.1666666666666664E-2</v>
      </c>
      <c r="M8571">
        <v>3</v>
      </c>
    </row>
    <row r="8572" spans="1:13" x14ac:dyDescent="0.25">
      <c r="A8572" t="s">
        <v>51</v>
      </c>
      <c r="B8572" t="s">
        <v>52</v>
      </c>
      <c r="C8572">
        <v>2</v>
      </c>
      <c r="D8572">
        <v>90</v>
      </c>
      <c r="E8572">
        <v>40</v>
      </c>
      <c r="F8572">
        <v>88501</v>
      </c>
      <c r="G8572">
        <v>3</v>
      </c>
      <c r="H8572">
        <v>1</v>
      </c>
      <c r="I8572">
        <v>105</v>
      </c>
      <c r="J8572">
        <v>731</v>
      </c>
      <c r="K8572">
        <v>20190820</v>
      </c>
      <c r="L8572" s="78">
        <v>8.3333333333333329E-2</v>
      </c>
      <c r="M8572">
        <v>4</v>
      </c>
    </row>
    <row r="8573" spans="1:13" x14ac:dyDescent="0.25">
      <c r="A8573" t="s">
        <v>51</v>
      </c>
      <c r="B8573" t="s">
        <v>52</v>
      </c>
      <c r="C8573">
        <v>2</v>
      </c>
      <c r="D8573">
        <v>90</v>
      </c>
      <c r="E8573">
        <v>40</v>
      </c>
      <c r="F8573">
        <v>88501</v>
      </c>
      <c r="G8573">
        <v>3</v>
      </c>
      <c r="H8573">
        <v>1</v>
      </c>
      <c r="I8573">
        <v>105</v>
      </c>
      <c r="J8573">
        <v>731</v>
      </c>
      <c r="K8573">
        <v>20190820</v>
      </c>
      <c r="L8573" s="78">
        <v>0.125</v>
      </c>
      <c r="M8573">
        <v>4</v>
      </c>
    </row>
    <row r="8574" spans="1:13" x14ac:dyDescent="0.25">
      <c r="A8574" t="s">
        <v>51</v>
      </c>
      <c r="B8574" t="s">
        <v>52</v>
      </c>
      <c r="C8574">
        <v>2</v>
      </c>
      <c r="D8574">
        <v>90</v>
      </c>
      <c r="E8574">
        <v>40</v>
      </c>
      <c r="F8574">
        <v>88501</v>
      </c>
      <c r="G8574">
        <v>3</v>
      </c>
      <c r="H8574">
        <v>1</v>
      </c>
      <c r="I8574">
        <v>105</v>
      </c>
      <c r="J8574">
        <v>731</v>
      </c>
      <c r="K8574">
        <v>20190820</v>
      </c>
      <c r="L8574" s="78">
        <v>0.16666666666666666</v>
      </c>
      <c r="M8574">
        <v>3</v>
      </c>
    </row>
    <row r="8575" spans="1:13" x14ac:dyDescent="0.25">
      <c r="A8575" t="s">
        <v>51</v>
      </c>
      <c r="B8575" t="s">
        <v>52</v>
      </c>
      <c r="C8575">
        <v>2</v>
      </c>
      <c r="D8575">
        <v>90</v>
      </c>
      <c r="E8575">
        <v>40</v>
      </c>
      <c r="F8575">
        <v>88501</v>
      </c>
      <c r="G8575">
        <v>3</v>
      </c>
      <c r="H8575">
        <v>1</v>
      </c>
      <c r="I8575">
        <v>105</v>
      </c>
      <c r="J8575">
        <v>731</v>
      </c>
      <c r="K8575">
        <v>20190820</v>
      </c>
      <c r="L8575" s="78">
        <v>0.20833333333333334</v>
      </c>
      <c r="M8575">
        <v>12</v>
      </c>
    </row>
    <row r="8576" spans="1:13" x14ac:dyDescent="0.25">
      <c r="A8576" t="s">
        <v>51</v>
      </c>
      <c r="B8576" t="s">
        <v>52</v>
      </c>
      <c r="C8576">
        <v>2</v>
      </c>
      <c r="D8576">
        <v>90</v>
      </c>
      <c r="E8576">
        <v>40</v>
      </c>
      <c r="F8576">
        <v>88501</v>
      </c>
      <c r="G8576">
        <v>3</v>
      </c>
      <c r="H8576">
        <v>1</v>
      </c>
      <c r="I8576">
        <v>105</v>
      </c>
      <c r="J8576">
        <v>731</v>
      </c>
      <c r="K8576">
        <v>20190820</v>
      </c>
      <c r="L8576" s="78">
        <v>0.25</v>
      </c>
      <c r="M8576">
        <v>9</v>
      </c>
    </row>
    <row r="8577" spans="1:13" x14ac:dyDescent="0.25">
      <c r="A8577" t="s">
        <v>51</v>
      </c>
      <c r="B8577" t="s">
        <v>52</v>
      </c>
      <c r="C8577">
        <v>2</v>
      </c>
      <c r="D8577">
        <v>90</v>
      </c>
      <c r="E8577">
        <v>40</v>
      </c>
      <c r="F8577">
        <v>88501</v>
      </c>
      <c r="G8577">
        <v>3</v>
      </c>
      <c r="H8577">
        <v>1</v>
      </c>
      <c r="I8577">
        <v>105</v>
      </c>
      <c r="J8577">
        <v>731</v>
      </c>
      <c r="K8577">
        <v>20190820</v>
      </c>
      <c r="L8577" s="78">
        <v>0.29166666666666669</v>
      </c>
      <c r="M8577">
        <v>6</v>
      </c>
    </row>
    <row r="8578" spans="1:13" x14ac:dyDescent="0.25">
      <c r="A8578" t="s">
        <v>51</v>
      </c>
      <c r="B8578" t="s">
        <v>52</v>
      </c>
      <c r="C8578">
        <v>2</v>
      </c>
      <c r="D8578">
        <v>90</v>
      </c>
      <c r="E8578">
        <v>40</v>
      </c>
      <c r="F8578">
        <v>88501</v>
      </c>
      <c r="G8578">
        <v>3</v>
      </c>
      <c r="H8578">
        <v>1</v>
      </c>
      <c r="I8578">
        <v>105</v>
      </c>
      <c r="J8578">
        <v>731</v>
      </c>
      <c r="K8578">
        <v>20190820</v>
      </c>
      <c r="L8578" s="78">
        <v>0.33333333333333331</v>
      </c>
      <c r="M8578">
        <v>6</v>
      </c>
    </row>
    <row r="8579" spans="1:13" x14ac:dyDescent="0.25">
      <c r="A8579" t="s">
        <v>51</v>
      </c>
      <c r="B8579" t="s">
        <v>52</v>
      </c>
      <c r="C8579">
        <v>2</v>
      </c>
      <c r="D8579">
        <v>90</v>
      </c>
      <c r="E8579">
        <v>40</v>
      </c>
      <c r="F8579">
        <v>88501</v>
      </c>
      <c r="G8579">
        <v>3</v>
      </c>
      <c r="H8579">
        <v>1</v>
      </c>
      <c r="I8579">
        <v>105</v>
      </c>
      <c r="J8579">
        <v>731</v>
      </c>
      <c r="K8579">
        <v>20190820</v>
      </c>
      <c r="L8579" s="78">
        <v>0.375</v>
      </c>
      <c r="M8579">
        <v>7</v>
      </c>
    </row>
    <row r="8580" spans="1:13" x14ac:dyDescent="0.25">
      <c r="A8580" t="s">
        <v>51</v>
      </c>
      <c r="B8580" t="s">
        <v>52</v>
      </c>
      <c r="C8580">
        <v>2</v>
      </c>
      <c r="D8580">
        <v>90</v>
      </c>
      <c r="E8580">
        <v>40</v>
      </c>
      <c r="F8580">
        <v>88501</v>
      </c>
      <c r="G8580">
        <v>3</v>
      </c>
      <c r="H8580">
        <v>1</v>
      </c>
      <c r="I8580">
        <v>105</v>
      </c>
      <c r="J8580">
        <v>731</v>
      </c>
      <c r="K8580">
        <v>20190820</v>
      </c>
      <c r="L8580" s="78">
        <v>0.41666666666666669</v>
      </c>
      <c r="M8580">
        <v>5</v>
      </c>
    </row>
    <row r="8581" spans="1:13" x14ac:dyDescent="0.25">
      <c r="A8581" t="s">
        <v>51</v>
      </c>
      <c r="B8581" t="s">
        <v>52</v>
      </c>
      <c r="C8581">
        <v>2</v>
      </c>
      <c r="D8581">
        <v>90</v>
      </c>
      <c r="E8581">
        <v>40</v>
      </c>
      <c r="F8581">
        <v>88501</v>
      </c>
      <c r="G8581">
        <v>3</v>
      </c>
      <c r="H8581">
        <v>1</v>
      </c>
      <c r="I8581">
        <v>105</v>
      </c>
      <c r="J8581">
        <v>731</v>
      </c>
      <c r="K8581">
        <v>20190820</v>
      </c>
      <c r="L8581" s="78">
        <v>0.45833333333333331</v>
      </c>
      <c r="M8581">
        <v>3</v>
      </c>
    </row>
    <row r="8582" spans="1:13" x14ac:dyDescent="0.25">
      <c r="A8582" t="s">
        <v>51</v>
      </c>
      <c r="B8582" t="s">
        <v>52</v>
      </c>
      <c r="C8582">
        <v>2</v>
      </c>
      <c r="D8582">
        <v>90</v>
      </c>
      <c r="E8582">
        <v>40</v>
      </c>
      <c r="F8582">
        <v>88501</v>
      </c>
      <c r="G8582">
        <v>3</v>
      </c>
      <c r="H8582">
        <v>1</v>
      </c>
      <c r="I8582">
        <v>105</v>
      </c>
      <c r="J8582">
        <v>731</v>
      </c>
      <c r="K8582">
        <v>20190820</v>
      </c>
      <c r="L8582" s="78">
        <v>0.5</v>
      </c>
      <c r="M8582">
        <v>3</v>
      </c>
    </row>
    <row r="8583" spans="1:13" x14ac:dyDescent="0.25">
      <c r="A8583" t="s">
        <v>51</v>
      </c>
      <c r="B8583" t="s">
        <v>52</v>
      </c>
      <c r="C8583">
        <v>2</v>
      </c>
      <c r="D8583">
        <v>90</v>
      </c>
      <c r="E8583">
        <v>40</v>
      </c>
      <c r="F8583">
        <v>88501</v>
      </c>
      <c r="G8583">
        <v>3</v>
      </c>
      <c r="H8583">
        <v>1</v>
      </c>
      <c r="I8583">
        <v>105</v>
      </c>
      <c r="J8583">
        <v>731</v>
      </c>
      <c r="K8583">
        <v>20190820</v>
      </c>
      <c r="L8583" s="78">
        <v>0.54166666666666663</v>
      </c>
      <c r="M8583">
        <v>3</v>
      </c>
    </row>
    <row r="8584" spans="1:13" x14ac:dyDescent="0.25">
      <c r="A8584" t="s">
        <v>51</v>
      </c>
      <c r="B8584" t="s">
        <v>52</v>
      </c>
      <c r="C8584">
        <v>2</v>
      </c>
      <c r="D8584">
        <v>90</v>
      </c>
      <c r="E8584">
        <v>40</v>
      </c>
      <c r="F8584">
        <v>88501</v>
      </c>
      <c r="G8584">
        <v>3</v>
      </c>
      <c r="H8584">
        <v>1</v>
      </c>
      <c r="I8584">
        <v>105</v>
      </c>
      <c r="J8584">
        <v>731</v>
      </c>
      <c r="K8584">
        <v>20190820</v>
      </c>
      <c r="L8584" s="78">
        <v>0.58333333333333337</v>
      </c>
      <c r="M8584">
        <v>2</v>
      </c>
    </row>
    <row r="8585" spans="1:13" x14ac:dyDescent="0.25">
      <c r="A8585" t="s">
        <v>51</v>
      </c>
      <c r="B8585" t="s">
        <v>52</v>
      </c>
      <c r="C8585">
        <v>2</v>
      </c>
      <c r="D8585">
        <v>90</v>
      </c>
      <c r="E8585">
        <v>40</v>
      </c>
      <c r="F8585">
        <v>88501</v>
      </c>
      <c r="G8585">
        <v>3</v>
      </c>
      <c r="H8585">
        <v>1</v>
      </c>
      <c r="I8585">
        <v>105</v>
      </c>
      <c r="J8585">
        <v>731</v>
      </c>
      <c r="K8585">
        <v>20190820</v>
      </c>
      <c r="L8585" s="78">
        <v>0.625</v>
      </c>
      <c r="M8585">
        <v>4</v>
      </c>
    </row>
    <row r="8586" spans="1:13" x14ac:dyDescent="0.25">
      <c r="A8586" t="s">
        <v>51</v>
      </c>
      <c r="B8586" t="s">
        <v>52</v>
      </c>
      <c r="C8586">
        <v>2</v>
      </c>
      <c r="D8586">
        <v>90</v>
      </c>
      <c r="E8586">
        <v>40</v>
      </c>
      <c r="F8586">
        <v>88501</v>
      </c>
      <c r="G8586">
        <v>3</v>
      </c>
      <c r="H8586">
        <v>1</v>
      </c>
      <c r="I8586">
        <v>105</v>
      </c>
      <c r="J8586">
        <v>731</v>
      </c>
      <c r="K8586">
        <v>20190820</v>
      </c>
      <c r="L8586" s="78">
        <v>0.66666666666666663</v>
      </c>
      <c r="M8586">
        <v>3</v>
      </c>
    </row>
    <row r="8587" spans="1:13" x14ac:dyDescent="0.25">
      <c r="A8587" t="s">
        <v>51</v>
      </c>
      <c r="B8587" t="s">
        <v>52</v>
      </c>
      <c r="C8587">
        <v>2</v>
      </c>
      <c r="D8587">
        <v>90</v>
      </c>
      <c r="E8587">
        <v>40</v>
      </c>
      <c r="F8587">
        <v>88501</v>
      </c>
      <c r="G8587">
        <v>3</v>
      </c>
      <c r="H8587">
        <v>1</v>
      </c>
      <c r="I8587">
        <v>105</v>
      </c>
      <c r="J8587">
        <v>731</v>
      </c>
      <c r="K8587">
        <v>20190820</v>
      </c>
      <c r="L8587" s="78">
        <v>0.70833333333333337</v>
      </c>
      <c r="M8587">
        <v>5</v>
      </c>
    </row>
    <row r="8588" spans="1:13" x14ac:dyDescent="0.25">
      <c r="A8588" t="s">
        <v>51</v>
      </c>
      <c r="B8588" t="s">
        <v>52</v>
      </c>
      <c r="C8588">
        <v>2</v>
      </c>
      <c r="D8588">
        <v>90</v>
      </c>
      <c r="E8588">
        <v>40</v>
      </c>
      <c r="F8588">
        <v>88501</v>
      </c>
      <c r="G8588">
        <v>3</v>
      </c>
      <c r="H8588">
        <v>1</v>
      </c>
      <c r="I8588">
        <v>105</v>
      </c>
      <c r="J8588">
        <v>731</v>
      </c>
      <c r="K8588">
        <v>20190820</v>
      </c>
      <c r="L8588" s="78">
        <v>0.75</v>
      </c>
      <c r="M8588">
        <v>7</v>
      </c>
    </row>
    <row r="8589" spans="1:13" x14ac:dyDescent="0.25">
      <c r="A8589" t="s">
        <v>51</v>
      </c>
      <c r="B8589" t="s">
        <v>52</v>
      </c>
      <c r="C8589">
        <v>2</v>
      </c>
      <c r="D8589">
        <v>90</v>
      </c>
      <c r="E8589">
        <v>40</v>
      </c>
      <c r="F8589">
        <v>88501</v>
      </c>
      <c r="G8589">
        <v>3</v>
      </c>
      <c r="H8589">
        <v>1</v>
      </c>
      <c r="I8589">
        <v>105</v>
      </c>
      <c r="J8589">
        <v>731</v>
      </c>
      <c r="K8589">
        <v>20190820</v>
      </c>
      <c r="L8589" s="78">
        <v>0.79166666666666663</v>
      </c>
      <c r="M8589">
        <v>4</v>
      </c>
    </row>
    <row r="8590" spans="1:13" x14ac:dyDescent="0.25">
      <c r="A8590" t="s">
        <v>51</v>
      </c>
      <c r="B8590" t="s">
        <v>52</v>
      </c>
      <c r="C8590">
        <v>2</v>
      </c>
      <c r="D8590">
        <v>90</v>
      </c>
      <c r="E8590">
        <v>40</v>
      </c>
      <c r="F8590">
        <v>88501</v>
      </c>
      <c r="G8590">
        <v>3</v>
      </c>
      <c r="H8590">
        <v>1</v>
      </c>
      <c r="I8590">
        <v>105</v>
      </c>
      <c r="J8590">
        <v>731</v>
      </c>
      <c r="K8590">
        <v>20190820</v>
      </c>
      <c r="L8590" s="78">
        <v>0.83333333333333337</v>
      </c>
      <c r="M8590">
        <v>1</v>
      </c>
    </row>
    <row r="8591" spans="1:13" x14ac:dyDescent="0.25">
      <c r="A8591" t="s">
        <v>51</v>
      </c>
      <c r="B8591" t="s">
        <v>52</v>
      </c>
      <c r="C8591">
        <v>2</v>
      </c>
      <c r="D8591">
        <v>90</v>
      </c>
      <c r="E8591">
        <v>40</v>
      </c>
      <c r="F8591">
        <v>88501</v>
      </c>
      <c r="G8591">
        <v>3</v>
      </c>
      <c r="H8591">
        <v>1</v>
      </c>
      <c r="I8591">
        <v>105</v>
      </c>
      <c r="J8591">
        <v>731</v>
      </c>
      <c r="K8591">
        <v>20190820</v>
      </c>
      <c r="L8591" s="78">
        <v>0.875</v>
      </c>
      <c r="M8591">
        <v>2</v>
      </c>
    </row>
    <row r="8592" spans="1:13" x14ac:dyDescent="0.25">
      <c r="A8592" t="s">
        <v>51</v>
      </c>
      <c r="B8592" t="s">
        <v>52</v>
      </c>
      <c r="C8592">
        <v>2</v>
      </c>
      <c r="D8592">
        <v>90</v>
      </c>
      <c r="E8592">
        <v>40</v>
      </c>
      <c r="F8592">
        <v>88501</v>
      </c>
      <c r="G8592">
        <v>3</v>
      </c>
      <c r="H8592">
        <v>1</v>
      </c>
      <c r="I8592">
        <v>105</v>
      </c>
      <c r="J8592">
        <v>731</v>
      </c>
      <c r="K8592">
        <v>20190820</v>
      </c>
      <c r="L8592" s="78">
        <v>0.91666666666666663</v>
      </c>
      <c r="M8592">
        <v>5</v>
      </c>
    </row>
    <row r="8593" spans="1:13" x14ac:dyDescent="0.25">
      <c r="A8593" t="s">
        <v>51</v>
      </c>
      <c r="B8593" t="s">
        <v>52</v>
      </c>
      <c r="C8593">
        <v>2</v>
      </c>
      <c r="D8593">
        <v>90</v>
      </c>
      <c r="E8593">
        <v>40</v>
      </c>
      <c r="F8593">
        <v>88501</v>
      </c>
      <c r="G8593">
        <v>3</v>
      </c>
      <c r="H8593">
        <v>1</v>
      </c>
      <c r="I8593">
        <v>105</v>
      </c>
      <c r="J8593">
        <v>731</v>
      </c>
      <c r="K8593">
        <v>20190820</v>
      </c>
      <c r="L8593" s="78">
        <v>0.95833333333333337</v>
      </c>
      <c r="M8593">
        <v>6</v>
      </c>
    </row>
    <row r="8594" spans="1:13" x14ac:dyDescent="0.25">
      <c r="A8594" t="s">
        <v>51</v>
      </c>
      <c r="B8594" t="s">
        <v>52</v>
      </c>
      <c r="C8594">
        <v>2</v>
      </c>
      <c r="D8594">
        <v>90</v>
      </c>
      <c r="E8594">
        <v>40</v>
      </c>
      <c r="F8594">
        <v>88501</v>
      </c>
      <c r="G8594">
        <v>3</v>
      </c>
      <c r="H8594">
        <v>1</v>
      </c>
      <c r="I8594">
        <v>105</v>
      </c>
      <c r="J8594">
        <v>731</v>
      </c>
      <c r="K8594">
        <v>20190821</v>
      </c>
      <c r="L8594" s="78">
        <v>0</v>
      </c>
      <c r="M8594">
        <v>6</v>
      </c>
    </row>
    <row r="8595" spans="1:13" x14ac:dyDescent="0.25">
      <c r="A8595" t="s">
        <v>51</v>
      </c>
      <c r="B8595" t="s">
        <v>52</v>
      </c>
      <c r="C8595">
        <v>2</v>
      </c>
      <c r="D8595">
        <v>90</v>
      </c>
      <c r="E8595">
        <v>40</v>
      </c>
      <c r="F8595">
        <v>88501</v>
      </c>
      <c r="G8595">
        <v>3</v>
      </c>
      <c r="H8595">
        <v>1</v>
      </c>
      <c r="I8595">
        <v>105</v>
      </c>
      <c r="J8595">
        <v>731</v>
      </c>
      <c r="K8595">
        <v>20190821</v>
      </c>
      <c r="L8595" s="78">
        <v>4.1666666666666664E-2</v>
      </c>
      <c r="M8595">
        <v>4</v>
      </c>
    </row>
    <row r="8596" spans="1:13" x14ac:dyDescent="0.25">
      <c r="A8596" t="s">
        <v>51</v>
      </c>
      <c r="B8596" t="s">
        <v>52</v>
      </c>
      <c r="C8596">
        <v>2</v>
      </c>
      <c r="D8596">
        <v>90</v>
      </c>
      <c r="E8596">
        <v>40</v>
      </c>
      <c r="F8596">
        <v>88501</v>
      </c>
      <c r="G8596">
        <v>3</v>
      </c>
      <c r="H8596">
        <v>1</v>
      </c>
      <c r="I8596">
        <v>105</v>
      </c>
      <c r="J8596">
        <v>731</v>
      </c>
      <c r="K8596">
        <v>20190821</v>
      </c>
      <c r="L8596" s="78">
        <v>8.3333333333333329E-2</v>
      </c>
      <c r="M8596">
        <v>5</v>
      </c>
    </row>
    <row r="8597" spans="1:13" x14ac:dyDescent="0.25">
      <c r="A8597" t="s">
        <v>51</v>
      </c>
      <c r="B8597" t="s">
        <v>52</v>
      </c>
      <c r="C8597">
        <v>2</v>
      </c>
      <c r="D8597">
        <v>90</v>
      </c>
      <c r="E8597">
        <v>40</v>
      </c>
      <c r="F8597">
        <v>88501</v>
      </c>
      <c r="G8597">
        <v>3</v>
      </c>
      <c r="H8597">
        <v>1</v>
      </c>
      <c r="I8597">
        <v>105</v>
      </c>
      <c r="J8597">
        <v>731</v>
      </c>
      <c r="K8597">
        <v>20190821</v>
      </c>
      <c r="L8597" s="78">
        <v>0.125</v>
      </c>
      <c r="M8597">
        <v>7</v>
      </c>
    </row>
    <row r="8598" spans="1:13" x14ac:dyDescent="0.25">
      <c r="A8598" t="s">
        <v>51</v>
      </c>
      <c r="B8598" t="s">
        <v>52</v>
      </c>
      <c r="C8598">
        <v>2</v>
      </c>
      <c r="D8598">
        <v>90</v>
      </c>
      <c r="E8598">
        <v>40</v>
      </c>
      <c r="F8598">
        <v>88501</v>
      </c>
      <c r="G8598">
        <v>3</v>
      </c>
      <c r="H8598">
        <v>1</v>
      </c>
      <c r="I8598">
        <v>105</v>
      </c>
      <c r="J8598">
        <v>731</v>
      </c>
      <c r="K8598">
        <v>20190821</v>
      </c>
      <c r="L8598" s="78">
        <v>0.16666666666666666</v>
      </c>
      <c r="M8598">
        <v>7</v>
      </c>
    </row>
    <row r="8599" spans="1:13" x14ac:dyDescent="0.25">
      <c r="A8599" t="s">
        <v>51</v>
      </c>
      <c r="B8599" t="s">
        <v>52</v>
      </c>
      <c r="C8599">
        <v>2</v>
      </c>
      <c r="D8599">
        <v>90</v>
      </c>
      <c r="E8599">
        <v>40</v>
      </c>
      <c r="F8599">
        <v>88501</v>
      </c>
      <c r="G8599">
        <v>3</v>
      </c>
      <c r="H8599">
        <v>1</v>
      </c>
      <c r="I8599">
        <v>105</v>
      </c>
      <c r="J8599">
        <v>731</v>
      </c>
      <c r="K8599">
        <v>20190821</v>
      </c>
      <c r="L8599" s="78">
        <v>0.20833333333333334</v>
      </c>
      <c r="M8599">
        <v>5</v>
      </c>
    </row>
    <row r="8600" spans="1:13" x14ac:dyDescent="0.25">
      <c r="A8600" t="s">
        <v>51</v>
      </c>
      <c r="B8600" t="s">
        <v>52</v>
      </c>
      <c r="C8600">
        <v>2</v>
      </c>
      <c r="D8600">
        <v>90</v>
      </c>
      <c r="E8600">
        <v>40</v>
      </c>
      <c r="F8600">
        <v>88501</v>
      </c>
      <c r="G8600">
        <v>3</v>
      </c>
      <c r="H8600">
        <v>1</v>
      </c>
      <c r="I8600">
        <v>105</v>
      </c>
      <c r="J8600">
        <v>731</v>
      </c>
      <c r="K8600">
        <v>20190821</v>
      </c>
      <c r="L8600" s="78">
        <v>0.25</v>
      </c>
      <c r="M8600">
        <v>4</v>
      </c>
    </row>
    <row r="8601" spans="1:13" x14ac:dyDescent="0.25">
      <c r="A8601" t="s">
        <v>51</v>
      </c>
      <c r="B8601" t="s">
        <v>52</v>
      </c>
      <c r="C8601">
        <v>2</v>
      </c>
      <c r="D8601">
        <v>90</v>
      </c>
      <c r="E8601">
        <v>40</v>
      </c>
      <c r="F8601">
        <v>88501</v>
      </c>
      <c r="G8601">
        <v>3</v>
      </c>
      <c r="H8601">
        <v>1</v>
      </c>
      <c r="I8601">
        <v>105</v>
      </c>
      <c r="J8601">
        <v>731</v>
      </c>
      <c r="K8601">
        <v>20190821</v>
      </c>
      <c r="L8601" s="78">
        <v>0.29166666666666669</v>
      </c>
      <c r="M8601">
        <v>4</v>
      </c>
    </row>
    <row r="8602" spans="1:13" x14ac:dyDescent="0.25">
      <c r="A8602" t="s">
        <v>51</v>
      </c>
      <c r="B8602" t="s">
        <v>52</v>
      </c>
      <c r="C8602">
        <v>2</v>
      </c>
      <c r="D8602">
        <v>90</v>
      </c>
      <c r="E8602">
        <v>40</v>
      </c>
      <c r="F8602">
        <v>88501</v>
      </c>
      <c r="G8602">
        <v>3</v>
      </c>
      <c r="H8602">
        <v>1</v>
      </c>
      <c r="I8602">
        <v>105</v>
      </c>
      <c r="J8602">
        <v>731</v>
      </c>
      <c r="K8602">
        <v>20190821</v>
      </c>
      <c r="L8602" s="78">
        <v>0.33333333333333331</v>
      </c>
      <c r="M8602">
        <v>3</v>
      </c>
    </row>
    <row r="8603" spans="1:13" x14ac:dyDescent="0.25">
      <c r="A8603" t="s">
        <v>51</v>
      </c>
      <c r="B8603" t="s">
        <v>52</v>
      </c>
      <c r="C8603">
        <v>2</v>
      </c>
      <c r="D8603">
        <v>90</v>
      </c>
      <c r="E8603">
        <v>40</v>
      </c>
      <c r="F8603">
        <v>88501</v>
      </c>
      <c r="G8603">
        <v>3</v>
      </c>
      <c r="H8603">
        <v>1</v>
      </c>
      <c r="I8603">
        <v>105</v>
      </c>
      <c r="J8603">
        <v>731</v>
      </c>
      <c r="K8603">
        <v>20190821</v>
      </c>
      <c r="L8603" s="78">
        <v>0.375</v>
      </c>
      <c r="M8603">
        <v>1</v>
      </c>
    </row>
    <row r="8604" spans="1:13" x14ac:dyDescent="0.25">
      <c r="A8604" t="s">
        <v>51</v>
      </c>
      <c r="B8604" t="s">
        <v>52</v>
      </c>
      <c r="C8604">
        <v>2</v>
      </c>
      <c r="D8604">
        <v>90</v>
      </c>
      <c r="E8604">
        <v>40</v>
      </c>
      <c r="F8604">
        <v>88501</v>
      </c>
      <c r="G8604">
        <v>3</v>
      </c>
      <c r="H8604">
        <v>1</v>
      </c>
      <c r="I8604">
        <v>105</v>
      </c>
      <c r="J8604">
        <v>731</v>
      </c>
      <c r="K8604">
        <v>20190821</v>
      </c>
      <c r="L8604" s="78">
        <v>0.41666666666666669</v>
      </c>
      <c r="M8604">
        <v>2</v>
      </c>
    </row>
    <row r="8605" spans="1:13" x14ac:dyDescent="0.25">
      <c r="A8605" t="s">
        <v>51</v>
      </c>
      <c r="B8605" t="s">
        <v>52</v>
      </c>
      <c r="C8605">
        <v>2</v>
      </c>
      <c r="D8605">
        <v>90</v>
      </c>
      <c r="E8605">
        <v>40</v>
      </c>
      <c r="F8605">
        <v>88501</v>
      </c>
      <c r="G8605">
        <v>3</v>
      </c>
      <c r="H8605">
        <v>1</v>
      </c>
      <c r="I8605">
        <v>105</v>
      </c>
      <c r="J8605">
        <v>731</v>
      </c>
      <c r="K8605">
        <v>20190821</v>
      </c>
      <c r="L8605" s="78">
        <v>0.45833333333333331</v>
      </c>
      <c r="M8605">
        <v>2</v>
      </c>
    </row>
    <row r="8606" spans="1:13" x14ac:dyDescent="0.25">
      <c r="A8606" t="s">
        <v>51</v>
      </c>
      <c r="B8606" t="s">
        <v>52</v>
      </c>
      <c r="C8606">
        <v>2</v>
      </c>
      <c r="D8606">
        <v>90</v>
      </c>
      <c r="E8606">
        <v>40</v>
      </c>
      <c r="F8606">
        <v>88501</v>
      </c>
      <c r="G8606">
        <v>3</v>
      </c>
      <c r="H8606">
        <v>1</v>
      </c>
      <c r="I8606">
        <v>105</v>
      </c>
      <c r="J8606">
        <v>731</v>
      </c>
      <c r="K8606">
        <v>20190821</v>
      </c>
      <c r="L8606" s="78">
        <v>0.5</v>
      </c>
      <c r="M8606">
        <v>2</v>
      </c>
    </row>
    <row r="8607" spans="1:13" x14ac:dyDescent="0.25">
      <c r="A8607" t="s">
        <v>51</v>
      </c>
      <c r="B8607" t="s">
        <v>52</v>
      </c>
      <c r="C8607">
        <v>2</v>
      </c>
      <c r="D8607">
        <v>90</v>
      </c>
      <c r="E8607">
        <v>40</v>
      </c>
      <c r="F8607">
        <v>88501</v>
      </c>
      <c r="G8607">
        <v>3</v>
      </c>
      <c r="H8607">
        <v>1</v>
      </c>
      <c r="I8607">
        <v>105</v>
      </c>
      <c r="J8607">
        <v>731</v>
      </c>
      <c r="K8607">
        <v>20190821</v>
      </c>
      <c r="L8607" s="78">
        <v>0.54166666666666663</v>
      </c>
      <c r="M8607">
        <v>3</v>
      </c>
    </row>
    <row r="8608" spans="1:13" x14ac:dyDescent="0.25">
      <c r="A8608" t="s">
        <v>51</v>
      </c>
      <c r="B8608" t="s">
        <v>52</v>
      </c>
      <c r="C8608">
        <v>2</v>
      </c>
      <c r="D8608">
        <v>90</v>
      </c>
      <c r="E8608">
        <v>40</v>
      </c>
      <c r="F8608">
        <v>88501</v>
      </c>
      <c r="G8608">
        <v>3</v>
      </c>
      <c r="H8608">
        <v>1</v>
      </c>
      <c r="I8608">
        <v>105</v>
      </c>
      <c r="J8608">
        <v>731</v>
      </c>
      <c r="K8608">
        <v>20190821</v>
      </c>
      <c r="L8608" s="78">
        <v>0.58333333333333337</v>
      </c>
      <c r="M8608">
        <v>2</v>
      </c>
    </row>
    <row r="8609" spans="1:13" x14ac:dyDescent="0.25">
      <c r="A8609" t="s">
        <v>51</v>
      </c>
      <c r="B8609" t="s">
        <v>52</v>
      </c>
      <c r="C8609">
        <v>2</v>
      </c>
      <c r="D8609">
        <v>90</v>
      </c>
      <c r="E8609">
        <v>40</v>
      </c>
      <c r="F8609">
        <v>88501</v>
      </c>
      <c r="G8609">
        <v>3</v>
      </c>
      <c r="H8609">
        <v>1</v>
      </c>
      <c r="I8609">
        <v>105</v>
      </c>
      <c r="J8609">
        <v>731</v>
      </c>
      <c r="K8609">
        <v>20190821</v>
      </c>
      <c r="L8609" s="78">
        <v>0.625</v>
      </c>
      <c r="M8609">
        <v>1</v>
      </c>
    </row>
    <row r="8610" spans="1:13" x14ac:dyDescent="0.25">
      <c r="A8610" t="s">
        <v>51</v>
      </c>
      <c r="B8610" t="s">
        <v>52</v>
      </c>
      <c r="C8610">
        <v>2</v>
      </c>
      <c r="D8610">
        <v>90</v>
      </c>
      <c r="E8610">
        <v>40</v>
      </c>
      <c r="F8610">
        <v>88501</v>
      </c>
      <c r="G8610">
        <v>3</v>
      </c>
      <c r="H8610">
        <v>1</v>
      </c>
      <c r="I8610">
        <v>105</v>
      </c>
      <c r="J8610">
        <v>731</v>
      </c>
      <c r="K8610">
        <v>20190821</v>
      </c>
      <c r="L8610" s="78">
        <v>0.66666666666666663</v>
      </c>
      <c r="M8610">
        <v>3</v>
      </c>
    </row>
    <row r="8611" spans="1:13" x14ac:dyDescent="0.25">
      <c r="A8611" t="s">
        <v>51</v>
      </c>
      <c r="B8611" t="s">
        <v>52</v>
      </c>
      <c r="C8611">
        <v>2</v>
      </c>
      <c r="D8611">
        <v>90</v>
      </c>
      <c r="E8611">
        <v>40</v>
      </c>
      <c r="F8611">
        <v>88501</v>
      </c>
      <c r="G8611">
        <v>3</v>
      </c>
      <c r="H8611">
        <v>1</v>
      </c>
      <c r="I8611">
        <v>105</v>
      </c>
      <c r="J8611">
        <v>731</v>
      </c>
      <c r="K8611">
        <v>20190821</v>
      </c>
      <c r="L8611" s="78">
        <v>0.70833333333333337</v>
      </c>
      <c r="M8611">
        <v>2</v>
      </c>
    </row>
    <row r="8612" spans="1:13" x14ac:dyDescent="0.25">
      <c r="A8612" t="s">
        <v>51</v>
      </c>
      <c r="B8612" t="s">
        <v>52</v>
      </c>
      <c r="C8612">
        <v>2</v>
      </c>
      <c r="D8612">
        <v>90</v>
      </c>
      <c r="E8612">
        <v>40</v>
      </c>
      <c r="F8612">
        <v>88501</v>
      </c>
      <c r="G8612">
        <v>3</v>
      </c>
      <c r="H8612">
        <v>1</v>
      </c>
      <c r="I8612">
        <v>105</v>
      </c>
      <c r="J8612">
        <v>731</v>
      </c>
      <c r="K8612">
        <v>20190821</v>
      </c>
      <c r="L8612" s="78">
        <v>0.75</v>
      </c>
      <c r="M8612">
        <v>1</v>
      </c>
    </row>
    <row r="8613" spans="1:13" x14ac:dyDescent="0.25">
      <c r="A8613" t="s">
        <v>51</v>
      </c>
      <c r="B8613" t="s">
        <v>52</v>
      </c>
      <c r="C8613">
        <v>2</v>
      </c>
      <c r="D8613">
        <v>90</v>
      </c>
      <c r="E8613">
        <v>40</v>
      </c>
      <c r="F8613">
        <v>88501</v>
      </c>
      <c r="G8613">
        <v>3</v>
      </c>
      <c r="H8613">
        <v>1</v>
      </c>
      <c r="I8613">
        <v>105</v>
      </c>
      <c r="J8613">
        <v>731</v>
      </c>
      <c r="K8613">
        <v>20190821</v>
      </c>
      <c r="L8613" s="78">
        <v>0.79166666666666663</v>
      </c>
      <c r="M8613">
        <v>3</v>
      </c>
    </row>
    <row r="8614" spans="1:13" x14ac:dyDescent="0.25">
      <c r="A8614" t="s">
        <v>51</v>
      </c>
      <c r="B8614" t="s">
        <v>52</v>
      </c>
      <c r="C8614">
        <v>2</v>
      </c>
      <c r="D8614">
        <v>90</v>
      </c>
      <c r="E8614">
        <v>40</v>
      </c>
      <c r="F8614">
        <v>88501</v>
      </c>
      <c r="G8614">
        <v>3</v>
      </c>
      <c r="H8614">
        <v>1</v>
      </c>
      <c r="I8614">
        <v>105</v>
      </c>
      <c r="J8614">
        <v>731</v>
      </c>
      <c r="K8614">
        <v>20190821</v>
      </c>
      <c r="L8614" s="78">
        <v>0.83333333333333337</v>
      </c>
      <c r="M8614">
        <v>6</v>
      </c>
    </row>
    <row r="8615" spans="1:13" x14ac:dyDescent="0.25">
      <c r="A8615" t="s">
        <v>51</v>
      </c>
      <c r="B8615" t="s">
        <v>52</v>
      </c>
      <c r="C8615">
        <v>2</v>
      </c>
      <c r="D8615">
        <v>90</v>
      </c>
      <c r="E8615">
        <v>40</v>
      </c>
      <c r="F8615">
        <v>88501</v>
      </c>
      <c r="G8615">
        <v>3</v>
      </c>
      <c r="H8615">
        <v>1</v>
      </c>
      <c r="I8615">
        <v>105</v>
      </c>
      <c r="J8615">
        <v>731</v>
      </c>
      <c r="K8615">
        <v>20190821</v>
      </c>
      <c r="L8615" s="78">
        <v>0.875</v>
      </c>
      <c r="M8615">
        <v>8</v>
      </c>
    </row>
    <row r="8616" spans="1:13" x14ac:dyDescent="0.25">
      <c r="A8616" t="s">
        <v>51</v>
      </c>
      <c r="B8616" t="s">
        <v>52</v>
      </c>
      <c r="C8616">
        <v>2</v>
      </c>
      <c r="D8616">
        <v>90</v>
      </c>
      <c r="E8616">
        <v>40</v>
      </c>
      <c r="F8616">
        <v>88501</v>
      </c>
      <c r="G8616">
        <v>3</v>
      </c>
      <c r="H8616">
        <v>1</v>
      </c>
      <c r="I8616">
        <v>105</v>
      </c>
      <c r="J8616">
        <v>731</v>
      </c>
      <c r="K8616">
        <v>20190821</v>
      </c>
      <c r="L8616" s="78">
        <v>0.91666666666666663</v>
      </c>
      <c r="M8616">
        <v>6</v>
      </c>
    </row>
    <row r="8617" spans="1:13" x14ac:dyDescent="0.25">
      <c r="A8617" t="s">
        <v>51</v>
      </c>
      <c r="B8617" t="s">
        <v>52</v>
      </c>
      <c r="C8617">
        <v>2</v>
      </c>
      <c r="D8617">
        <v>90</v>
      </c>
      <c r="E8617">
        <v>40</v>
      </c>
      <c r="F8617">
        <v>88501</v>
      </c>
      <c r="G8617">
        <v>3</v>
      </c>
      <c r="H8617">
        <v>1</v>
      </c>
      <c r="I8617">
        <v>105</v>
      </c>
      <c r="J8617">
        <v>731</v>
      </c>
      <c r="K8617">
        <v>20190821</v>
      </c>
      <c r="L8617" s="78">
        <v>0.95833333333333337</v>
      </c>
      <c r="M8617">
        <v>7</v>
      </c>
    </row>
    <row r="8618" spans="1:13" x14ac:dyDescent="0.25">
      <c r="A8618" t="s">
        <v>51</v>
      </c>
      <c r="B8618" t="s">
        <v>52</v>
      </c>
      <c r="C8618">
        <v>2</v>
      </c>
      <c r="D8618">
        <v>90</v>
      </c>
      <c r="E8618">
        <v>40</v>
      </c>
      <c r="F8618">
        <v>88501</v>
      </c>
      <c r="G8618">
        <v>3</v>
      </c>
      <c r="H8618">
        <v>1</v>
      </c>
      <c r="I8618">
        <v>105</v>
      </c>
      <c r="J8618">
        <v>731</v>
      </c>
      <c r="K8618">
        <v>20190822</v>
      </c>
      <c r="L8618" s="78">
        <v>0</v>
      </c>
      <c r="M8618">
        <v>6</v>
      </c>
    </row>
    <row r="8619" spans="1:13" x14ac:dyDescent="0.25">
      <c r="A8619" t="s">
        <v>51</v>
      </c>
      <c r="B8619" t="s">
        <v>52</v>
      </c>
      <c r="C8619">
        <v>2</v>
      </c>
      <c r="D8619">
        <v>90</v>
      </c>
      <c r="E8619">
        <v>40</v>
      </c>
      <c r="F8619">
        <v>88501</v>
      </c>
      <c r="G8619">
        <v>3</v>
      </c>
      <c r="H8619">
        <v>1</v>
      </c>
      <c r="I8619">
        <v>105</v>
      </c>
      <c r="J8619">
        <v>731</v>
      </c>
      <c r="K8619">
        <v>20190822</v>
      </c>
      <c r="L8619" s="78">
        <v>4.1666666666666664E-2</v>
      </c>
      <c r="M8619">
        <v>6</v>
      </c>
    </row>
    <row r="8620" spans="1:13" x14ac:dyDescent="0.25">
      <c r="A8620" t="s">
        <v>51</v>
      </c>
      <c r="B8620" t="s">
        <v>52</v>
      </c>
      <c r="C8620">
        <v>2</v>
      </c>
      <c r="D8620">
        <v>90</v>
      </c>
      <c r="E8620">
        <v>40</v>
      </c>
      <c r="F8620">
        <v>88501</v>
      </c>
      <c r="G8620">
        <v>3</v>
      </c>
      <c r="H8620">
        <v>1</v>
      </c>
      <c r="I8620">
        <v>105</v>
      </c>
      <c r="J8620">
        <v>731</v>
      </c>
      <c r="K8620">
        <v>20190822</v>
      </c>
      <c r="L8620" s="78">
        <v>8.3333333333333329E-2</v>
      </c>
      <c r="M8620">
        <v>5</v>
      </c>
    </row>
    <row r="8621" spans="1:13" x14ac:dyDescent="0.25">
      <c r="A8621" t="s">
        <v>51</v>
      </c>
      <c r="B8621" t="s">
        <v>52</v>
      </c>
      <c r="C8621">
        <v>2</v>
      </c>
      <c r="D8621">
        <v>90</v>
      </c>
      <c r="E8621">
        <v>40</v>
      </c>
      <c r="F8621">
        <v>88501</v>
      </c>
      <c r="G8621">
        <v>3</v>
      </c>
      <c r="H8621">
        <v>1</v>
      </c>
      <c r="I8621">
        <v>105</v>
      </c>
      <c r="J8621">
        <v>731</v>
      </c>
      <c r="K8621">
        <v>20190822</v>
      </c>
      <c r="L8621" s="78">
        <v>0.125</v>
      </c>
      <c r="M8621">
        <v>7</v>
      </c>
    </row>
    <row r="8622" spans="1:13" x14ac:dyDescent="0.25">
      <c r="A8622" t="s">
        <v>51</v>
      </c>
      <c r="B8622" t="s">
        <v>52</v>
      </c>
      <c r="C8622">
        <v>2</v>
      </c>
      <c r="D8622">
        <v>90</v>
      </c>
      <c r="E8622">
        <v>40</v>
      </c>
      <c r="F8622">
        <v>88501</v>
      </c>
      <c r="G8622">
        <v>3</v>
      </c>
      <c r="H8622">
        <v>1</v>
      </c>
      <c r="I8622">
        <v>105</v>
      </c>
      <c r="J8622">
        <v>731</v>
      </c>
      <c r="K8622">
        <v>20190822</v>
      </c>
      <c r="L8622" s="78">
        <v>0.16666666666666666</v>
      </c>
      <c r="M8622">
        <v>6</v>
      </c>
    </row>
    <row r="8623" spans="1:13" x14ac:dyDescent="0.25">
      <c r="A8623" t="s">
        <v>51</v>
      </c>
      <c r="B8623" t="s">
        <v>52</v>
      </c>
      <c r="C8623">
        <v>2</v>
      </c>
      <c r="D8623">
        <v>90</v>
      </c>
      <c r="E8623">
        <v>40</v>
      </c>
      <c r="F8623">
        <v>88501</v>
      </c>
      <c r="G8623">
        <v>3</v>
      </c>
      <c r="H8623">
        <v>1</v>
      </c>
      <c r="I8623">
        <v>105</v>
      </c>
      <c r="J8623">
        <v>731</v>
      </c>
      <c r="K8623">
        <v>20190822</v>
      </c>
      <c r="L8623" s="78">
        <v>0.20833333333333334</v>
      </c>
      <c r="M8623">
        <v>9</v>
      </c>
    </row>
    <row r="8624" spans="1:13" x14ac:dyDescent="0.25">
      <c r="A8624" t="s">
        <v>51</v>
      </c>
      <c r="B8624" t="s">
        <v>52</v>
      </c>
      <c r="C8624">
        <v>2</v>
      </c>
      <c r="D8624">
        <v>90</v>
      </c>
      <c r="E8624">
        <v>40</v>
      </c>
      <c r="F8624">
        <v>88501</v>
      </c>
      <c r="G8624">
        <v>3</v>
      </c>
      <c r="H8624">
        <v>1</v>
      </c>
      <c r="I8624">
        <v>105</v>
      </c>
      <c r="J8624">
        <v>731</v>
      </c>
      <c r="K8624">
        <v>20190822</v>
      </c>
      <c r="L8624" s="78">
        <v>0.25</v>
      </c>
      <c r="M8624">
        <v>9</v>
      </c>
    </row>
    <row r="8625" spans="1:13" x14ac:dyDescent="0.25">
      <c r="A8625" t="s">
        <v>51</v>
      </c>
      <c r="B8625" t="s">
        <v>52</v>
      </c>
      <c r="C8625">
        <v>2</v>
      </c>
      <c r="D8625">
        <v>90</v>
      </c>
      <c r="E8625">
        <v>40</v>
      </c>
      <c r="F8625">
        <v>88501</v>
      </c>
      <c r="G8625">
        <v>3</v>
      </c>
      <c r="H8625">
        <v>1</v>
      </c>
      <c r="I8625">
        <v>105</v>
      </c>
      <c r="J8625">
        <v>731</v>
      </c>
      <c r="K8625">
        <v>20190822</v>
      </c>
      <c r="L8625" s="78">
        <v>0.29166666666666669</v>
      </c>
      <c r="M8625">
        <v>7</v>
      </c>
    </row>
    <row r="8626" spans="1:13" x14ac:dyDescent="0.25">
      <c r="A8626" t="s">
        <v>51</v>
      </c>
      <c r="B8626" t="s">
        <v>52</v>
      </c>
      <c r="C8626">
        <v>2</v>
      </c>
      <c r="D8626">
        <v>90</v>
      </c>
      <c r="E8626">
        <v>40</v>
      </c>
      <c r="F8626">
        <v>88501</v>
      </c>
      <c r="G8626">
        <v>3</v>
      </c>
      <c r="H8626">
        <v>1</v>
      </c>
      <c r="I8626">
        <v>105</v>
      </c>
      <c r="J8626">
        <v>731</v>
      </c>
      <c r="K8626">
        <v>20190822</v>
      </c>
      <c r="L8626" s="78">
        <v>0.33333333333333331</v>
      </c>
      <c r="M8626">
        <v>5</v>
      </c>
    </row>
    <row r="8627" spans="1:13" x14ac:dyDescent="0.25">
      <c r="A8627" t="s">
        <v>51</v>
      </c>
      <c r="B8627" t="s">
        <v>52</v>
      </c>
      <c r="C8627">
        <v>2</v>
      </c>
      <c r="D8627">
        <v>90</v>
      </c>
      <c r="E8627">
        <v>40</v>
      </c>
      <c r="F8627">
        <v>88501</v>
      </c>
      <c r="G8627">
        <v>3</v>
      </c>
      <c r="H8627">
        <v>1</v>
      </c>
      <c r="I8627">
        <v>105</v>
      </c>
      <c r="J8627">
        <v>731</v>
      </c>
      <c r="K8627">
        <v>20190822</v>
      </c>
      <c r="L8627" s="78">
        <v>0.375</v>
      </c>
      <c r="M8627">
        <v>4</v>
      </c>
    </row>
    <row r="8628" spans="1:13" x14ac:dyDescent="0.25">
      <c r="A8628" t="s">
        <v>51</v>
      </c>
      <c r="B8628" t="s">
        <v>52</v>
      </c>
      <c r="C8628">
        <v>2</v>
      </c>
      <c r="D8628">
        <v>90</v>
      </c>
      <c r="E8628">
        <v>40</v>
      </c>
      <c r="F8628">
        <v>88501</v>
      </c>
      <c r="G8628">
        <v>3</v>
      </c>
      <c r="H8628">
        <v>1</v>
      </c>
      <c r="I8628">
        <v>105</v>
      </c>
      <c r="J8628">
        <v>731</v>
      </c>
      <c r="K8628">
        <v>20190822</v>
      </c>
      <c r="L8628" s="78">
        <v>0.41666666666666669</v>
      </c>
      <c r="M8628">
        <v>3</v>
      </c>
    </row>
    <row r="8629" spans="1:13" x14ac:dyDescent="0.25">
      <c r="A8629" t="s">
        <v>51</v>
      </c>
      <c r="B8629" t="s">
        <v>52</v>
      </c>
      <c r="C8629">
        <v>2</v>
      </c>
      <c r="D8629">
        <v>90</v>
      </c>
      <c r="E8629">
        <v>40</v>
      </c>
      <c r="F8629">
        <v>88501</v>
      </c>
      <c r="G8629">
        <v>3</v>
      </c>
      <c r="H8629">
        <v>1</v>
      </c>
      <c r="I8629">
        <v>105</v>
      </c>
      <c r="J8629">
        <v>731</v>
      </c>
      <c r="K8629">
        <v>20190822</v>
      </c>
      <c r="L8629" s="78">
        <v>0.45833333333333331</v>
      </c>
      <c r="M8629">
        <v>3</v>
      </c>
    </row>
    <row r="8630" spans="1:13" x14ac:dyDescent="0.25">
      <c r="A8630" t="s">
        <v>51</v>
      </c>
      <c r="B8630" t="s">
        <v>52</v>
      </c>
      <c r="C8630">
        <v>2</v>
      </c>
      <c r="D8630">
        <v>90</v>
      </c>
      <c r="E8630">
        <v>40</v>
      </c>
      <c r="F8630">
        <v>88501</v>
      </c>
      <c r="G8630">
        <v>3</v>
      </c>
      <c r="H8630">
        <v>1</v>
      </c>
      <c r="I8630">
        <v>105</v>
      </c>
      <c r="J8630">
        <v>731</v>
      </c>
      <c r="K8630">
        <v>20190822</v>
      </c>
      <c r="L8630" s="78">
        <v>0.5</v>
      </c>
      <c r="M8630">
        <v>3</v>
      </c>
    </row>
    <row r="8631" spans="1:13" x14ac:dyDescent="0.25">
      <c r="A8631" t="s">
        <v>51</v>
      </c>
      <c r="B8631" t="s">
        <v>52</v>
      </c>
      <c r="C8631">
        <v>2</v>
      </c>
      <c r="D8631">
        <v>90</v>
      </c>
      <c r="E8631">
        <v>40</v>
      </c>
      <c r="F8631">
        <v>88501</v>
      </c>
      <c r="G8631">
        <v>3</v>
      </c>
      <c r="H8631">
        <v>1</v>
      </c>
      <c r="I8631">
        <v>105</v>
      </c>
      <c r="J8631">
        <v>731</v>
      </c>
      <c r="K8631">
        <v>20190822</v>
      </c>
      <c r="L8631" s="78">
        <v>0.54166666666666663</v>
      </c>
      <c r="M8631">
        <v>4</v>
      </c>
    </row>
    <row r="8632" spans="1:13" x14ac:dyDescent="0.25">
      <c r="A8632" t="s">
        <v>51</v>
      </c>
      <c r="B8632" t="s">
        <v>52</v>
      </c>
      <c r="C8632">
        <v>2</v>
      </c>
      <c r="D8632">
        <v>90</v>
      </c>
      <c r="E8632">
        <v>40</v>
      </c>
      <c r="F8632">
        <v>88501</v>
      </c>
      <c r="G8632">
        <v>3</v>
      </c>
      <c r="H8632">
        <v>1</v>
      </c>
      <c r="I8632">
        <v>105</v>
      </c>
      <c r="J8632">
        <v>731</v>
      </c>
      <c r="K8632">
        <v>20190822</v>
      </c>
      <c r="L8632" s="78">
        <v>0.58333333333333337</v>
      </c>
      <c r="M8632">
        <v>5</v>
      </c>
    </row>
    <row r="8633" spans="1:13" x14ac:dyDescent="0.25">
      <c r="A8633" t="s">
        <v>51</v>
      </c>
      <c r="B8633" t="s">
        <v>52</v>
      </c>
      <c r="C8633">
        <v>2</v>
      </c>
      <c r="D8633">
        <v>90</v>
      </c>
      <c r="E8633">
        <v>40</v>
      </c>
      <c r="F8633">
        <v>88501</v>
      </c>
      <c r="G8633">
        <v>3</v>
      </c>
      <c r="H8633">
        <v>1</v>
      </c>
      <c r="I8633">
        <v>105</v>
      </c>
      <c r="J8633">
        <v>731</v>
      </c>
      <c r="K8633">
        <v>20190822</v>
      </c>
      <c r="L8633" s="78">
        <v>0.625</v>
      </c>
      <c r="M8633">
        <v>3</v>
      </c>
    </row>
    <row r="8634" spans="1:13" x14ac:dyDescent="0.25">
      <c r="A8634" t="s">
        <v>51</v>
      </c>
      <c r="B8634" t="s">
        <v>52</v>
      </c>
      <c r="C8634">
        <v>2</v>
      </c>
      <c r="D8634">
        <v>90</v>
      </c>
      <c r="E8634">
        <v>40</v>
      </c>
      <c r="F8634">
        <v>88501</v>
      </c>
      <c r="G8634">
        <v>3</v>
      </c>
      <c r="H8634">
        <v>1</v>
      </c>
      <c r="I8634">
        <v>105</v>
      </c>
      <c r="J8634">
        <v>731</v>
      </c>
      <c r="K8634">
        <v>20190822</v>
      </c>
      <c r="L8634" s="78">
        <v>0.66666666666666663</v>
      </c>
      <c r="M8634">
        <v>6</v>
      </c>
    </row>
    <row r="8635" spans="1:13" x14ac:dyDescent="0.25">
      <c r="A8635" t="s">
        <v>51</v>
      </c>
      <c r="B8635" t="s">
        <v>52</v>
      </c>
      <c r="C8635">
        <v>2</v>
      </c>
      <c r="D8635">
        <v>90</v>
      </c>
      <c r="E8635">
        <v>40</v>
      </c>
      <c r="F8635">
        <v>88501</v>
      </c>
      <c r="G8635">
        <v>3</v>
      </c>
      <c r="H8635">
        <v>1</v>
      </c>
      <c r="I8635">
        <v>105</v>
      </c>
      <c r="J8635">
        <v>731</v>
      </c>
      <c r="K8635">
        <v>20190822</v>
      </c>
      <c r="L8635" s="78">
        <v>0.70833333333333337</v>
      </c>
      <c r="M8635">
        <v>4</v>
      </c>
    </row>
    <row r="8636" spans="1:13" x14ac:dyDescent="0.25">
      <c r="A8636" t="s">
        <v>51</v>
      </c>
      <c r="B8636" t="s">
        <v>52</v>
      </c>
      <c r="C8636">
        <v>2</v>
      </c>
      <c r="D8636">
        <v>90</v>
      </c>
      <c r="E8636">
        <v>40</v>
      </c>
      <c r="F8636">
        <v>88501</v>
      </c>
      <c r="G8636">
        <v>3</v>
      </c>
      <c r="H8636">
        <v>1</v>
      </c>
      <c r="I8636">
        <v>105</v>
      </c>
      <c r="J8636">
        <v>731</v>
      </c>
      <c r="K8636">
        <v>20190822</v>
      </c>
      <c r="L8636" s="78">
        <v>0.75</v>
      </c>
      <c r="M8636">
        <v>4</v>
      </c>
    </row>
    <row r="8637" spans="1:13" x14ac:dyDescent="0.25">
      <c r="A8637" t="s">
        <v>51</v>
      </c>
      <c r="B8637" t="s">
        <v>52</v>
      </c>
      <c r="C8637">
        <v>2</v>
      </c>
      <c r="D8637">
        <v>90</v>
      </c>
      <c r="E8637">
        <v>40</v>
      </c>
      <c r="F8637">
        <v>88501</v>
      </c>
      <c r="G8637">
        <v>3</v>
      </c>
      <c r="H8637">
        <v>1</v>
      </c>
      <c r="I8637">
        <v>105</v>
      </c>
      <c r="J8637">
        <v>731</v>
      </c>
      <c r="K8637">
        <v>20190822</v>
      </c>
      <c r="L8637" s="78">
        <v>0.79166666666666663</v>
      </c>
      <c r="M8637">
        <v>7</v>
      </c>
    </row>
    <row r="8638" spans="1:13" x14ac:dyDescent="0.25">
      <c r="A8638" t="s">
        <v>51</v>
      </c>
      <c r="B8638" t="s">
        <v>52</v>
      </c>
      <c r="C8638">
        <v>2</v>
      </c>
      <c r="D8638">
        <v>90</v>
      </c>
      <c r="E8638">
        <v>40</v>
      </c>
      <c r="F8638">
        <v>88501</v>
      </c>
      <c r="G8638">
        <v>3</v>
      </c>
      <c r="H8638">
        <v>1</v>
      </c>
      <c r="I8638">
        <v>105</v>
      </c>
      <c r="J8638">
        <v>731</v>
      </c>
      <c r="K8638">
        <v>20190822</v>
      </c>
      <c r="L8638" s="78">
        <v>0.83333333333333337</v>
      </c>
      <c r="M8638">
        <v>8</v>
      </c>
    </row>
    <row r="8639" spans="1:13" x14ac:dyDescent="0.25">
      <c r="A8639" t="s">
        <v>51</v>
      </c>
      <c r="B8639" t="s">
        <v>52</v>
      </c>
      <c r="C8639">
        <v>2</v>
      </c>
      <c r="D8639">
        <v>90</v>
      </c>
      <c r="E8639">
        <v>40</v>
      </c>
      <c r="F8639">
        <v>88501</v>
      </c>
      <c r="G8639">
        <v>3</v>
      </c>
      <c r="H8639">
        <v>1</v>
      </c>
      <c r="I8639">
        <v>105</v>
      </c>
      <c r="J8639">
        <v>731</v>
      </c>
      <c r="K8639">
        <v>20190822</v>
      </c>
      <c r="L8639" s="78">
        <v>0.875</v>
      </c>
      <c r="M8639">
        <v>8</v>
      </c>
    </row>
    <row r="8640" spans="1:13" x14ac:dyDescent="0.25">
      <c r="A8640" t="s">
        <v>51</v>
      </c>
      <c r="B8640" t="s">
        <v>52</v>
      </c>
      <c r="C8640">
        <v>2</v>
      </c>
      <c r="D8640">
        <v>90</v>
      </c>
      <c r="E8640">
        <v>40</v>
      </c>
      <c r="F8640">
        <v>88501</v>
      </c>
      <c r="G8640">
        <v>3</v>
      </c>
      <c r="H8640">
        <v>1</v>
      </c>
      <c r="I8640">
        <v>105</v>
      </c>
      <c r="J8640">
        <v>731</v>
      </c>
      <c r="K8640">
        <v>20190822</v>
      </c>
      <c r="L8640" s="78">
        <v>0.91666666666666663</v>
      </c>
      <c r="M8640">
        <v>9</v>
      </c>
    </row>
    <row r="8641" spans="1:13" x14ac:dyDescent="0.25">
      <c r="A8641" t="s">
        <v>51</v>
      </c>
      <c r="B8641" t="s">
        <v>52</v>
      </c>
      <c r="C8641">
        <v>2</v>
      </c>
      <c r="D8641">
        <v>90</v>
      </c>
      <c r="E8641">
        <v>40</v>
      </c>
      <c r="F8641">
        <v>88501</v>
      </c>
      <c r="G8641">
        <v>3</v>
      </c>
      <c r="H8641">
        <v>1</v>
      </c>
      <c r="I8641">
        <v>105</v>
      </c>
      <c r="J8641">
        <v>731</v>
      </c>
      <c r="K8641">
        <v>20190822</v>
      </c>
      <c r="L8641" s="78">
        <v>0.95833333333333337</v>
      </c>
      <c r="M8641">
        <v>9</v>
      </c>
    </row>
    <row r="8642" spans="1:13" x14ac:dyDescent="0.25">
      <c r="A8642" t="s">
        <v>51</v>
      </c>
      <c r="B8642" t="s">
        <v>52</v>
      </c>
      <c r="C8642">
        <v>2</v>
      </c>
      <c r="D8642">
        <v>90</v>
      </c>
      <c r="E8642">
        <v>40</v>
      </c>
      <c r="F8642">
        <v>88501</v>
      </c>
      <c r="G8642">
        <v>3</v>
      </c>
      <c r="H8642">
        <v>1</v>
      </c>
      <c r="I8642">
        <v>105</v>
      </c>
      <c r="J8642">
        <v>731</v>
      </c>
      <c r="K8642">
        <v>20190823</v>
      </c>
      <c r="L8642" s="78">
        <v>0</v>
      </c>
      <c r="M8642">
        <v>10</v>
      </c>
    </row>
    <row r="8643" spans="1:13" x14ac:dyDescent="0.25">
      <c r="A8643" t="s">
        <v>51</v>
      </c>
      <c r="B8643" t="s">
        <v>52</v>
      </c>
      <c r="C8643">
        <v>2</v>
      </c>
      <c r="D8643">
        <v>90</v>
      </c>
      <c r="E8643">
        <v>40</v>
      </c>
      <c r="F8643">
        <v>88501</v>
      </c>
      <c r="G8643">
        <v>3</v>
      </c>
      <c r="H8643">
        <v>1</v>
      </c>
      <c r="I8643">
        <v>105</v>
      </c>
      <c r="J8643">
        <v>731</v>
      </c>
      <c r="K8643">
        <v>20190823</v>
      </c>
      <c r="L8643" s="78">
        <v>4.1666666666666664E-2</v>
      </c>
      <c r="M8643">
        <v>7</v>
      </c>
    </row>
    <row r="8644" spans="1:13" x14ac:dyDescent="0.25">
      <c r="A8644" t="s">
        <v>51</v>
      </c>
      <c r="B8644" t="s">
        <v>52</v>
      </c>
      <c r="C8644">
        <v>2</v>
      </c>
      <c r="D8644">
        <v>90</v>
      </c>
      <c r="E8644">
        <v>40</v>
      </c>
      <c r="F8644">
        <v>88501</v>
      </c>
      <c r="G8644">
        <v>3</v>
      </c>
      <c r="H8644">
        <v>1</v>
      </c>
      <c r="I8644">
        <v>105</v>
      </c>
      <c r="J8644">
        <v>731</v>
      </c>
      <c r="K8644">
        <v>20190823</v>
      </c>
      <c r="L8644" s="78">
        <v>8.3333333333333329E-2</v>
      </c>
      <c r="M8644">
        <v>7</v>
      </c>
    </row>
    <row r="8645" spans="1:13" x14ac:dyDescent="0.25">
      <c r="A8645" t="s">
        <v>51</v>
      </c>
      <c r="B8645" t="s">
        <v>52</v>
      </c>
      <c r="C8645">
        <v>2</v>
      </c>
      <c r="D8645">
        <v>90</v>
      </c>
      <c r="E8645">
        <v>40</v>
      </c>
      <c r="F8645">
        <v>88501</v>
      </c>
      <c r="G8645">
        <v>3</v>
      </c>
      <c r="H8645">
        <v>1</v>
      </c>
      <c r="I8645">
        <v>105</v>
      </c>
      <c r="J8645">
        <v>731</v>
      </c>
      <c r="K8645">
        <v>20190823</v>
      </c>
      <c r="L8645" s="78">
        <v>0.125</v>
      </c>
      <c r="M8645">
        <v>7</v>
      </c>
    </row>
    <row r="8646" spans="1:13" x14ac:dyDescent="0.25">
      <c r="A8646" t="s">
        <v>51</v>
      </c>
      <c r="B8646" t="s">
        <v>52</v>
      </c>
      <c r="C8646">
        <v>2</v>
      </c>
      <c r="D8646">
        <v>90</v>
      </c>
      <c r="E8646">
        <v>40</v>
      </c>
      <c r="F8646">
        <v>88501</v>
      </c>
      <c r="G8646">
        <v>3</v>
      </c>
      <c r="H8646">
        <v>1</v>
      </c>
      <c r="I8646">
        <v>105</v>
      </c>
      <c r="J8646">
        <v>731</v>
      </c>
      <c r="K8646">
        <v>20190823</v>
      </c>
      <c r="L8646" s="78">
        <v>0.16666666666666666</v>
      </c>
      <c r="M8646">
        <v>5</v>
      </c>
    </row>
    <row r="8647" spans="1:13" x14ac:dyDescent="0.25">
      <c r="A8647" t="s">
        <v>51</v>
      </c>
      <c r="B8647" t="s">
        <v>52</v>
      </c>
      <c r="C8647">
        <v>2</v>
      </c>
      <c r="D8647">
        <v>90</v>
      </c>
      <c r="E8647">
        <v>40</v>
      </c>
      <c r="F8647">
        <v>88501</v>
      </c>
      <c r="G8647">
        <v>3</v>
      </c>
      <c r="H8647">
        <v>1</v>
      </c>
      <c r="I8647">
        <v>105</v>
      </c>
      <c r="J8647">
        <v>731</v>
      </c>
      <c r="K8647">
        <v>20190823</v>
      </c>
      <c r="L8647" s="78">
        <v>0.20833333333333334</v>
      </c>
      <c r="M8647">
        <v>9</v>
      </c>
    </row>
    <row r="8648" spans="1:13" x14ac:dyDescent="0.25">
      <c r="A8648" t="s">
        <v>51</v>
      </c>
      <c r="B8648" t="s">
        <v>52</v>
      </c>
      <c r="C8648">
        <v>2</v>
      </c>
      <c r="D8648">
        <v>90</v>
      </c>
      <c r="E8648">
        <v>40</v>
      </c>
      <c r="F8648">
        <v>88501</v>
      </c>
      <c r="G8648">
        <v>3</v>
      </c>
      <c r="H8648">
        <v>1</v>
      </c>
      <c r="I8648">
        <v>105</v>
      </c>
      <c r="J8648">
        <v>731</v>
      </c>
      <c r="K8648">
        <v>20190823</v>
      </c>
      <c r="L8648" s="78">
        <v>0.25</v>
      </c>
      <c r="M8648">
        <v>7</v>
      </c>
    </row>
    <row r="8649" spans="1:13" x14ac:dyDescent="0.25">
      <c r="A8649" t="s">
        <v>51</v>
      </c>
      <c r="B8649" t="s">
        <v>52</v>
      </c>
      <c r="C8649">
        <v>2</v>
      </c>
      <c r="D8649">
        <v>90</v>
      </c>
      <c r="E8649">
        <v>40</v>
      </c>
      <c r="F8649">
        <v>88501</v>
      </c>
      <c r="G8649">
        <v>3</v>
      </c>
      <c r="H8649">
        <v>1</v>
      </c>
      <c r="I8649">
        <v>105</v>
      </c>
      <c r="J8649">
        <v>731</v>
      </c>
      <c r="K8649">
        <v>20190823</v>
      </c>
      <c r="L8649" s="78">
        <v>0.29166666666666669</v>
      </c>
      <c r="M8649">
        <v>7</v>
      </c>
    </row>
    <row r="8650" spans="1:13" x14ac:dyDescent="0.25">
      <c r="A8650" t="s">
        <v>51</v>
      </c>
      <c r="B8650" t="s">
        <v>52</v>
      </c>
      <c r="C8650">
        <v>2</v>
      </c>
      <c r="D8650">
        <v>90</v>
      </c>
      <c r="E8650">
        <v>40</v>
      </c>
      <c r="F8650">
        <v>88501</v>
      </c>
      <c r="G8650">
        <v>3</v>
      </c>
      <c r="H8650">
        <v>1</v>
      </c>
      <c r="I8650">
        <v>105</v>
      </c>
      <c r="J8650">
        <v>731</v>
      </c>
      <c r="K8650">
        <v>20190823</v>
      </c>
      <c r="L8650" s="78">
        <v>0.33333333333333331</v>
      </c>
      <c r="M8650">
        <v>9</v>
      </c>
    </row>
    <row r="8651" spans="1:13" x14ac:dyDescent="0.25">
      <c r="A8651" t="s">
        <v>51</v>
      </c>
      <c r="B8651" t="s">
        <v>52</v>
      </c>
      <c r="C8651">
        <v>2</v>
      </c>
      <c r="D8651">
        <v>90</v>
      </c>
      <c r="E8651">
        <v>40</v>
      </c>
      <c r="F8651">
        <v>88501</v>
      </c>
      <c r="G8651">
        <v>3</v>
      </c>
      <c r="H8651">
        <v>1</v>
      </c>
      <c r="I8651">
        <v>105</v>
      </c>
      <c r="J8651">
        <v>731</v>
      </c>
      <c r="K8651">
        <v>20190823</v>
      </c>
      <c r="L8651" s="78">
        <v>0.375</v>
      </c>
      <c r="M8651">
        <v>8</v>
      </c>
    </row>
    <row r="8652" spans="1:13" x14ac:dyDescent="0.25">
      <c r="A8652" t="s">
        <v>51</v>
      </c>
      <c r="B8652" t="s">
        <v>52</v>
      </c>
      <c r="C8652">
        <v>2</v>
      </c>
      <c r="D8652">
        <v>90</v>
      </c>
      <c r="E8652">
        <v>40</v>
      </c>
      <c r="F8652">
        <v>88501</v>
      </c>
      <c r="G8652">
        <v>3</v>
      </c>
      <c r="H8652">
        <v>1</v>
      </c>
      <c r="I8652">
        <v>105</v>
      </c>
      <c r="J8652">
        <v>731</v>
      </c>
      <c r="K8652">
        <v>20190823</v>
      </c>
      <c r="L8652" s="78">
        <v>0.41666666666666669</v>
      </c>
      <c r="M8652">
        <v>9</v>
      </c>
    </row>
    <row r="8653" spans="1:13" x14ac:dyDescent="0.25">
      <c r="A8653" t="s">
        <v>51</v>
      </c>
      <c r="B8653" t="s">
        <v>52</v>
      </c>
      <c r="C8653">
        <v>2</v>
      </c>
      <c r="D8653">
        <v>90</v>
      </c>
      <c r="E8653">
        <v>40</v>
      </c>
      <c r="F8653">
        <v>88501</v>
      </c>
      <c r="G8653">
        <v>3</v>
      </c>
      <c r="H8653">
        <v>1</v>
      </c>
      <c r="I8653">
        <v>105</v>
      </c>
      <c r="J8653">
        <v>731</v>
      </c>
      <c r="K8653">
        <v>20190823</v>
      </c>
      <c r="L8653" s="78">
        <v>0.45833333333333331</v>
      </c>
      <c r="M8653">
        <v>8</v>
      </c>
    </row>
    <row r="8654" spans="1:13" x14ac:dyDescent="0.25">
      <c r="A8654" t="s">
        <v>51</v>
      </c>
      <c r="B8654" t="s">
        <v>52</v>
      </c>
      <c r="C8654">
        <v>2</v>
      </c>
      <c r="D8654">
        <v>90</v>
      </c>
      <c r="E8654">
        <v>40</v>
      </c>
      <c r="F8654">
        <v>88501</v>
      </c>
      <c r="G8654">
        <v>3</v>
      </c>
      <c r="H8654">
        <v>1</v>
      </c>
      <c r="I8654">
        <v>105</v>
      </c>
      <c r="J8654">
        <v>731</v>
      </c>
      <c r="K8654">
        <v>20190823</v>
      </c>
      <c r="L8654" s="78">
        <v>0.5</v>
      </c>
      <c r="M8654">
        <v>9</v>
      </c>
    </row>
    <row r="8655" spans="1:13" x14ac:dyDescent="0.25">
      <c r="A8655" t="s">
        <v>51</v>
      </c>
      <c r="B8655" t="s">
        <v>52</v>
      </c>
      <c r="C8655">
        <v>2</v>
      </c>
      <c r="D8655">
        <v>90</v>
      </c>
      <c r="E8655">
        <v>40</v>
      </c>
      <c r="F8655">
        <v>88501</v>
      </c>
      <c r="G8655">
        <v>3</v>
      </c>
      <c r="H8655">
        <v>1</v>
      </c>
      <c r="I8655">
        <v>105</v>
      </c>
      <c r="J8655">
        <v>731</v>
      </c>
      <c r="K8655">
        <v>20190823</v>
      </c>
      <c r="L8655" s="78">
        <v>0.54166666666666663</v>
      </c>
      <c r="M8655">
        <v>10</v>
      </c>
    </row>
    <row r="8656" spans="1:13" x14ac:dyDescent="0.25">
      <c r="A8656" t="s">
        <v>51</v>
      </c>
      <c r="B8656" t="s">
        <v>52</v>
      </c>
      <c r="C8656">
        <v>2</v>
      </c>
      <c r="D8656">
        <v>90</v>
      </c>
      <c r="E8656">
        <v>40</v>
      </c>
      <c r="F8656">
        <v>88501</v>
      </c>
      <c r="G8656">
        <v>3</v>
      </c>
      <c r="H8656">
        <v>1</v>
      </c>
      <c r="I8656">
        <v>105</v>
      </c>
      <c r="J8656">
        <v>731</v>
      </c>
      <c r="K8656">
        <v>20190823</v>
      </c>
      <c r="L8656" s="78">
        <v>0.58333333333333337</v>
      </c>
      <c r="M8656">
        <v>9</v>
      </c>
    </row>
    <row r="8657" spans="1:13" x14ac:dyDescent="0.25">
      <c r="A8657" t="s">
        <v>51</v>
      </c>
      <c r="B8657" t="s">
        <v>52</v>
      </c>
      <c r="C8657">
        <v>2</v>
      </c>
      <c r="D8657">
        <v>90</v>
      </c>
      <c r="E8657">
        <v>40</v>
      </c>
      <c r="F8657">
        <v>88501</v>
      </c>
      <c r="G8657">
        <v>3</v>
      </c>
      <c r="H8657">
        <v>1</v>
      </c>
      <c r="I8657">
        <v>105</v>
      </c>
      <c r="J8657">
        <v>731</v>
      </c>
      <c r="K8657">
        <v>20190823</v>
      </c>
      <c r="L8657" s="78">
        <v>0.625</v>
      </c>
      <c r="M8657">
        <v>7</v>
      </c>
    </row>
    <row r="8658" spans="1:13" x14ac:dyDescent="0.25">
      <c r="A8658" t="s">
        <v>51</v>
      </c>
      <c r="B8658" t="s">
        <v>52</v>
      </c>
      <c r="C8658">
        <v>2</v>
      </c>
      <c r="D8658">
        <v>90</v>
      </c>
      <c r="E8658">
        <v>40</v>
      </c>
      <c r="F8658">
        <v>88501</v>
      </c>
      <c r="G8658">
        <v>3</v>
      </c>
      <c r="H8658">
        <v>1</v>
      </c>
      <c r="I8658">
        <v>105</v>
      </c>
      <c r="J8658">
        <v>731</v>
      </c>
      <c r="K8658">
        <v>20190823</v>
      </c>
      <c r="L8658" s="78">
        <v>0.66666666666666663</v>
      </c>
      <c r="M8658">
        <v>9</v>
      </c>
    </row>
    <row r="8659" spans="1:13" x14ac:dyDescent="0.25">
      <c r="A8659" t="s">
        <v>51</v>
      </c>
      <c r="B8659" t="s">
        <v>52</v>
      </c>
      <c r="C8659">
        <v>2</v>
      </c>
      <c r="D8659">
        <v>90</v>
      </c>
      <c r="E8659">
        <v>40</v>
      </c>
      <c r="F8659">
        <v>88501</v>
      </c>
      <c r="G8659">
        <v>3</v>
      </c>
      <c r="H8659">
        <v>1</v>
      </c>
      <c r="I8659">
        <v>105</v>
      </c>
      <c r="J8659">
        <v>731</v>
      </c>
      <c r="K8659">
        <v>20190823</v>
      </c>
      <c r="L8659" s="78">
        <v>0.70833333333333337</v>
      </c>
      <c r="M8659">
        <v>7</v>
      </c>
    </row>
    <row r="8660" spans="1:13" x14ac:dyDescent="0.25">
      <c r="A8660" t="s">
        <v>51</v>
      </c>
      <c r="B8660" t="s">
        <v>52</v>
      </c>
      <c r="C8660">
        <v>2</v>
      </c>
      <c r="D8660">
        <v>90</v>
      </c>
      <c r="E8660">
        <v>40</v>
      </c>
      <c r="F8660">
        <v>88501</v>
      </c>
      <c r="G8660">
        <v>3</v>
      </c>
      <c r="H8660">
        <v>1</v>
      </c>
      <c r="I8660">
        <v>105</v>
      </c>
      <c r="J8660">
        <v>731</v>
      </c>
      <c r="K8660">
        <v>20190823</v>
      </c>
      <c r="L8660" s="78">
        <v>0.75</v>
      </c>
      <c r="M8660">
        <v>6</v>
      </c>
    </row>
    <row r="8661" spans="1:13" x14ac:dyDescent="0.25">
      <c r="A8661" t="s">
        <v>51</v>
      </c>
      <c r="B8661" t="s">
        <v>52</v>
      </c>
      <c r="C8661">
        <v>2</v>
      </c>
      <c r="D8661">
        <v>90</v>
      </c>
      <c r="E8661">
        <v>40</v>
      </c>
      <c r="F8661">
        <v>88501</v>
      </c>
      <c r="G8661">
        <v>3</v>
      </c>
      <c r="H8661">
        <v>1</v>
      </c>
      <c r="I8661">
        <v>105</v>
      </c>
      <c r="J8661">
        <v>731</v>
      </c>
      <c r="K8661">
        <v>20190823</v>
      </c>
      <c r="L8661" s="78">
        <v>0.79166666666666663</v>
      </c>
      <c r="M8661">
        <v>6</v>
      </c>
    </row>
    <row r="8662" spans="1:13" x14ac:dyDescent="0.25">
      <c r="A8662" t="s">
        <v>51</v>
      </c>
      <c r="B8662" t="s">
        <v>52</v>
      </c>
      <c r="C8662">
        <v>2</v>
      </c>
      <c r="D8662">
        <v>90</v>
      </c>
      <c r="E8662">
        <v>40</v>
      </c>
      <c r="F8662">
        <v>88501</v>
      </c>
      <c r="G8662">
        <v>3</v>
      </c>
      <c r="H8662">
        <v>1</v>
      </c>
      <c r="I8662">
        <v>105</v>
      </c>
      <c r="J8662">
        <v>731</v>
      </c>
      <c r="K8662">
        <v>20190823</v>
      </c>
      <c r="L8662" s="78">
        <v>0.83333333333333337</v>
      </c>
      <c r="M8662">
        <v>8</v>
      </c>
    </row>
    <row r="8663" spans="1:13" x14ac:dyDescent="0.25">
      <c r="A8663" t="s">
        <v>51</v>
      </c>
      <c r="B8663" t="s">
        <v>52</v>
      </c>
      <c r="C8663">
        <v>2</v>
      </c>
      <c r="D8663">
        <v>90</v>
      </c>
      <c r="E8663">
        <v>40</v>
      </c>
      <c r="F8663">
        <v>88501</v>
      </c>
      <c r="G8663">
        <v>3</v>
      </c>
      <c r="H8663">
        <v>1</v>
      </c>
      <c r="I8663">
        <v>105</v>
      </c>
      <c r="J8663">
        <v>731</v>
      </c>
      <c r="K8663">
        <v>20190823</v>
      </c>
      <c r="L8663" s="78">
        <v>0.875</v>
      </c>
      <c r="M8663">
        <v>8</v>
      </c>
    </row>
    <row r="8664" spans="1:13" x14ac:dyDescent="0.25">
      <c r="A8664" t="s">
        <v>51</v>
      </c>
      <c r="B8664" t="s">
        <v>52</v>
      </c>
      <c r="C8664">
        <v>2</v>
      </c>
      <c r="D8664">
        <v>90</v>
      </c>
      <c r="E8664">
        <v>40</v>
      </c>
      <c r="F8664">
        <v>88501</v>
      </c>
      <c r="G8664">
        <v>3</v>
      </c>
      <c r="H8664">
        <v>1</v>
      </c>
      <c r="I8664">
        <v>105</v>
      </c>
      <c r="J8664">
        <v>731</v>
      </c>
      <c r="K8664">
        <v>20190823</v>
      </c>
      <c r="L8664" s="78">
        <v>0.91666666666666663</v>
      </c>
      <c r="M8664">
        <v>10</v>
      </c>
    </row>
    <row r="8665" spans="1:13" x14ac:dyDescent="0.25">
      <c r="A8665" t="s">
        <v>51</v>
      </c>
      <c r="B8665" t="s">
        <v>52</v>
      </c>
      <c r="C8665">
        <v>2</v>
      </c>
      <c r="D8665">
        <v>90</v>
      </c>
      <c r="E8665">
        <v>40</v>
      </c>
      <c r="F8665">
        <v>88501</v>
      </c>
      <c r="G8665">
        <v>3</v>
      </c>
      <c r="H8665">
        <v>1</v>
      </c>
      <c r="I8665">
        <v>105</v>
      </c>
      <c r="J8665">
        <v>731</v>
      </c>
      <c r="K8665">
        <v>20190823</v>
      </c>
      <c r="L8665" s="78">
        <v>0.95833333333333337</v>
      </c>
      <c r="M8665">
        <v>7</v>
      </c>
    </row>
    <row r="8666" spans="1:13" x14ac:dyDescent="0.25">
      <c r="A8666" t="s">
        <v>51</v>
      </c>
      <c r="B8666" t="s">
        <v>52</v>
      </c>
      <c r="C8666">
        <v>2</v>
      </c>
      <c r="D8666">
        <v>90</v>
      </c>
      <c r="E8666">
        <v>40</v>
      </c>
      <c r="F8666">
        <v>88501</v>
      </c>
      <c r="G8666">
        <v>3</v>
      </c>
      <c r="H8666">
        <v>1</v>
      </c>
      <c r="I8666">
        <v>105</v>
      </c>
      <c r="J8666">
        <v>731</v>
      </c>
      <c r="K8666">
        <v>20190824</v>
      </c>
      <c r="L8666" s="78">
        <v>0</v>
      </c>
      <c r="M8666">
        <v>5</v>
      </c>
    </row>
    <row r="8667" spans="1:13" x14ac:dyDescent="0.25">
      <c r="A8667" t="s">
        <v>51</v>
      </c>
      <c r="B8667" t="s">
        <v>52</v>
      </c>
      <c r="C8667">
        <v>2</v>
      </c>
      <c r="D8667">
        <v>90</v>
      </c>
      <c r="E8667">
        <v>40</v>
      </c>
      <c r="F8667">
        <v>88501</v>
      </c>
      <c r="G8667">
        <v>3</v>
      </c>
      <c r="H8667">
        <v>1</v>
      </c>
      <c r="I8667">
        <v>105</v>
      </c>
      <c r="J8667">
        <v>731</v>
      </c>
      <c r="K8667">
        <v>20190824</v>
      </c>
      <c r="L8667" s="78">
        <v>4.1666666666666664E-2</v>
      </c>
      <c r="M8667">
        <v>5</v>
      </c>
    </row>
    <row r="8668" spans="1:13" x14ac:dyDescent="0.25">
      <c r="A8668" t="s">
        <v>51</v>
      </c>
      <c r="B8668" t="s">
        <v>52</v>
      </c>
      <c r="C8668">
        <v>2</v>
      </c>
      <c r="D8668">
        <v>90</v>
      </c>
      <c r="E8668">
        <v>40</v>
      </c>
      <c r="F8668">
        <v>88501</v>
      </c>
      <c r="G8668">
        <v>3</v>
      </c>
      <c r="H8668">
        <v>1</v>
      </c>
      <c r="I8668">
        <v>105</v>
      </c>
      <c r="J8668">
        <v>731</v>
      </c>
      <c r="K8668">
        <v>20190824</v>
      </c>
      <c r="L8668" s="78">
        <v>8.3333333333333329E-2</v>
      </c>
      <c r="M8668">
        <v>3</v>
      </c>
    </row>
    <row r="8669" spans="1:13" x14ac:dyDescent="0.25">
      <c r="A8669" t="s">
        <v>51</v>
      </c>
      <c r="B8669" t="s">
        <v>52</v>
      </c>
      <c r="C8669">
        <v>2</v>
      </c>
      <c r="D8669">
        <v>90</v>
      </c>
      <c r="E8669">
        <v>40</v>
      </c>
      <c r="F8669">
        <v>88501</v>
      </c>
      <c r="G8669">
        <v>3</v>
      </c>
      <c r="H8669">
        <v>1</v>
      </c>
      <c r="I8669">
        <v>105</v>
      </c>
      <c r="J8669">
        <v>731</v>
      </c>
      <c r="K8669">
        <v>20190824</v>
      </c>
      <c r="L8669" s="78">
        <v>0.125</v>
      </c>
      <c r="M8669">
        <v>4</v>
      </c>
    </row>
    <row r="8670" spans="1:13" x14ac:dyDescent="0.25">
      <c r="A8670" t="s">
        <v>51</v>
      </c>
      <c r="B8670" t="s">
        <v>52</v>
      </c>
      <c r="C8670">
        <v>2</v>
      </c>
      <c r="D8670">
        <v>90</v>
      </c>
      <c r="E8670">
        <v>40</v>
      </c>
      <c r="F8670">
        <v>88501</v>
      </c>
      <c r="G8670">
        <v>3</v>
      </c>
      <c r="H8670">
        <v>1</v>
      </c>
      <c r="I8670">
        <v>105</v>
      </c>
      <c r="J8670">
        <v>731</v>
      </c>
      <c r="K8670">
        <v>20190824</v>
      </c>
      <c r="L8670" s="78">
        <v>0.16666666666666666</v>
      </c>
      <c r="M8670">
        <v>5</v>
      </c>
    </row>
    <row r="8671" spans="1:13" x14ac:dyDescent="0.25">
      <c r="A8671" t="s">
        <v>51</v>
      </c>
      <c r="B8671" t="s">
        <v>52</v>
      </c>
      <c r="C8671">
        <v>2</v>
      </c>
      <c r="D8671">
        <v>90</v>
      </c>
      <c r="E8671">
        <v>40</v>
      </c>
      <c r="F8671">
        <v>88501</v>
      </c>
      <c r="G8671">
        <v>3</v>
      </c>
      <c r="H8671">
        <v>1</v>
      </c>
      <c r="I8671">
        <v>105</v>
      </c>
      <c r="J8671">
        <v>731</v>
      </c>
      <c r="K8671">
        <v>20190824</v>
      </c>
      <c r="L8671" s="78">
        <v>0.20833333333333334</v>
      </c>
      <c r="M8671">
        <v>5</v>
      </c>
    </row>
    <row r="8672" spans="1:13" x14ac:dyDescent="0.25">
      <c r="A8672" t="s">
        <v>51</v>
      </c>
      <c r="B8672" t="s">
        <v>52</v>
      </c>
      <c r="C8672">
        <v>2</v>
      </c>
      <c r="D8672">
        <v>90</v>
      </c>
      <c r="E8672">
        <v>40</v>
      </c>
      <c r="F8672">
        <v>88501</v>
      </c>
      <c r="G8672">
        <v>3</v>
      </c>
      <c r="H8672">
        <v>1</v>
      </c>
      <c r="I8672">
        <v>105</v>
      </c>
      <c r="J8672">
        <v>731</v>
      </c>
      <c r="K8672">
        <v>20190824</v>
      </c>
      <c r="L8672" s="78">
        <v>0.25</v>
      </c>
      <c r="M8672">
        <v>4</v>
      </c>
    </row>
    <row r="8673" spans="1:13" x14ac:dyDescent="0.25">
      <c r="A8673" t="s">
        <v>51</v>
      </c>
      <c r="B8673" t="s">
        <v>52</v>
      </c>
      <c r="C8673">
        <v>2</v>
      </c>
      <c r="D8673">
        <v>90</v>
      </c>
      <c r="E8673">
        <v>40</v>
      </c>
      <c r="F8673">
        <v>88501</v>
      </c>
      <c r="G8673">
        <v>3</v>
      </c>
      <c r="H8673">
        <v>1</v>
      </c>
      <c r="I8673">
        <v>105</v>
      </c>
      <c r="J8673">
        <v>731</v>
      </c>
      <c r="K8673">
        <v>20190824</v>
      </c>
      <c r="L8673" s="78">
        <v>0.29166666666666669</v>
      </c>
      <c r="M8673">
        <v>4</v>
      </c>
    </row>
    <row r="8674" spans="1:13" x14ac:dyDescent="0.25">
      <c r="A8674" t="s">
        <v>51</v>
      </c>
      <c r="B8674" t="s">
        <v>52</v>
      </c>
      <c r="C8674">
        <v>2</v>
      </c>
      <c r="D8674">
        <v>90</v>
      </c>
      <c r="E8674">
        <v>40</v>
      </c>
      <c r="F8674">
        <v>88501</v>
      </c>
      <c r="G8674">
        <v>3</v>
      </c>
      <c r="H8674">
        <v>1</v>
      </c>
      <c r="I8674">
        <v>105</v>
      </c>
      <c r="J8674">
        <v>731</v>
      </c>
      <c r="K8674">
        <v>20190824</v>
      </c>
      <c r="L8674" s="78">
        <v>0.33333333333333331</v>
      </c>
      <c r="M8674">
        <v>8</v>
      </c>
    </row>
    <row r="8675" spans="1:13" x14ac:dyDescent="0.25">
      <c r="A8675" t="s">
        <v>51</v>
      </c>
      <c r="B8675" t="s">
        <v>52</v>
      </c>
      <c r="C8675">
        <v>2</v>
      </c>
      <c r="D8675">
        <v>90</v>
      </c>
      <c r="E8675">
        <v>40</v>
      </c>
      <c r="F8675">
        <v>88501</v>
      </c>
      <c r="G8675">
        <v>3</v>
      </c>
      <c r="H8675">
        <v>1</v>
      </c>
      <c r="I8675">
        <v>105</v>
      </c>
      <c r="J8675">
        <v>731</v>
      </c>
      <c r="K8675">
        <v>20190824</v>
      </c>
      <c r="L8675" s="78">
        <v>0.375</v>
      </c>
      <c r="M8675">
        <v>6</v>
      </c>
    </row>
    <row r="8676" spans="1:13" x14ac:dyDescent="0.25">
      <c r="A8676" t="s">
        <v>51</v>
      </c>
      <c r="B8676" t="s">
        <v>52</v>
      </c>
      <c r="C8676">
        <v>2</v>
      </c>
      <c r="D8676">
        <v>90</v>
      </c>
      <c r="E8676">
        <v>40</v>
      </c>
      <c r="F8676">
        <v>88501</v>
      </c>
      <c r="G8676">
        <v>3</v>
      </c>
      <c r="H8676">
        <v>1</v>
      </c>
      <c r="I8676">
        <v>105</v>
      </c>
      <c r="J8676">
        <v>731</v>
      </c>
      <c r="K8676">
        <v>20190824</v>
      </c>
      <c r="L8676" s="78">
        <v>0.41666666666666669</v>
      </c>
      <c r="M8676">
        <v>4</v>
      </c>
    </row>
    <row r="8677" spans="1:13" x14ac:dyDescent="0.25">
      <c r="A8677" t="s">
        <v>51</v>
      </c>
      <c r="B8677" t="s">
        <v>52</v>
      </c>
      <c r="C8677">
        <v>2</v>
      </c>
      <c r="D8677">
        <v>90</v>
      </c>
      <c r="E8677">
        <v>40</v>
      </c>
      <c r="F8677">
        <v>88501</v>
      </c>
      <c r="G8677">
        <v>3</v>
      </c>
      <c r="H8677">
        <v>1</v>
      </c>
      <c r="I8677">
        <v>105</v>
      </c>
      <c r="J8677">
        <v>731</v>
      </c>
      <c r="K8677">
        <v>20190824</v>
      </c>
      <c r="L8677" s="78">
        <v>0.45833333333333331</v>
      </c>
      <c r="M8677">
        <v>6</v>
      </c>
    </row>
    <row r="8678" spans="1:13" x14ac:dyDescent="0.25">
      <c r="A8678" t="s">
        <v>51</v>
      </c>
      <c r="B8678" t="s">
        <v>52</v>
      </c>
      <c r="C8678">
        <v>2</v>
      </c>
      <c r="D8678">
        <v>90</v>
      </c>
      <c r="E8678">
        <v>40</v>
      </c>
      <c r="F8678">
        <v>88501</v>
      </c>
      <c r="G8678">
        <v>3</v>
      </c>
      <c r="H8678">
        <v>1</v>
      </c>
      <c r="I8678">
        <v>105</v>
      </c>
      <c r="J8678">
        <v>731</v>
      </c>
      <c r="K8678">
        <v>20190824</v>
      </c>
      <c r="L8678" s="78">
        <v>0.5</v>
      </c>
      <c r="M8678">
        <v>6</v>
      </c>
    </row>
    <row r="8679" spans="1:13" x14ac:dyDescent="0.25">
      <c r="A8679" t="s">
        <v>51</v>
      </c>
      <c r="B8679" t="s">
        <v>52</v>
      </c>
      <c r="C8679">
        <v>2</v>
      </c>
      <c r="D8679">
        <v>90</v>
      </c>
      <c r="E8679">
        <v>40</v>
      </c>
      <c r="F8679">
        <v>88501</v>
      </c>
      <c r="G8679">
        <v>3</v>
      </c>
      <c r="H8679">
        <v>1</v>
      </c>
      <c r="I8679">
        <v>105</v>
      </c>
      <c r="J8679">
        <v>731</v>
      </c>
      <c r="K8679">
        <v>20190824</v>
      </c>
      <c r="L8679" s="78">
        <v>0.54166666666666663</v>
      </c>
      <c r="M8679">
        <v>6</v>
      </c>
    </row>
    <row r="8680" spans="1:13" x14ac:dyDescent="0.25">
      <c r="A8680" t="s">
        <v>51</v>
      </c>
      <c r="B8680" t="s">
        <v>52</v>
      </c>
      <c r="C8680">
        <v>2</v>
      </c>
      <c r="D8680">
        <v>90</v>
      </c>
      <c r="E8680">
        <v>40</v>
      </c>
      <c r="F8680">
        <v>88501</v>
      </c>
      <c r="G8680">
        <v>3</v>
      </c>
      <c r="H8680">
        <v>1</v>
      </c>
      <c r="I8680">
        <v>105</v>
      </c>
      <c r="J8680">
        <v>731</v>
      </c>
      <c r="K8680">
        <v>20190824</v>
      </c>
      <c r="L8680" s="78">
        <v>0.58333333333333337</v>
      </c>
      <c r="M8680">
        <v>2</v>
      </c>
    </row>
    <row r="8681" spans="1:13" x14ac:dyDescent="0.25">
      <c r="A8681" t="s">
        <v>51</v>
      </c>
      <c r="B8681" t="s">
        <v>52</v>
      </c>
      <c r="C8681">
        <v>2</v>
      </c>
      <c r="D8681">
        <v>90</v>
      </c>
      <c r="E8681">
        <v>40</v>
      </c>
      <c r="F8681">
        <v>88501</v>
      </c>
      <c r="G8681">
        <v>3</v>
      </c>
      <c r="H8681">
        <v>1</v>
      </c>
      <c r="I8681">
        <v>105</v>
      </c>
      <c r="J8681">
        <v>731</v>
      </c>
      <c r="K8681">
        <v>20190824</v>
      </c>
      <c r="L8681" s="78">
        <v>0.625</v>
      </c>
      <c r="M8681">
        <v>2</v>
      </c>
    </row>
    <row r="8682" spans="1:13" x14ac:dyDescent="0.25">
      <c r="A8682" t="s">
        <v>51</v>
      </c>
      <c r="B8682" t="s">
        <v>52</v>
      </c>
      <c r="C8682">
        <v>2</v>
      </c>
      <c r="D8682">
        <v>90</v>
      </c>
      <c r="E8682">
        <v>40</v>
      </c>
      <c r="F8682">
        <v>88501</v>
      </c>
      <c r="G8682">
        <v>3</v>
      </c>
      <c r="H8682">
        <v>1</v>
      </c>
      <c r="I8682">
        <v>105</v>
      </c>
      <c r="J8682">
        <v>731</v>
      </c>
      <c r="K8682">
        <v>20190824</v>
      </c>
      <c r="L8682" s="78">
        <v>0.66666666666666663</v>
      </c>
      <c r="M8682">
        <v>4</v>
      </c>
    </row>
    <row r="8683" spans="1:13" x14ac:dyDescent="0.25">
      <c r="A8683" t="s">
        <v>51</v>
      </c>
      <c r="B8683" t="s">
        <v>52</v>
      </c>
      <c r="C8683">
        <v>2</v>
      </c>
      <c r="D8683">
        <v>90</v>
      </c>
      <c r="E8683">
        <v>40</v>
      </c>
      <c r="F8683">
        <v>88501</v>
      </c>
      <c r="G8683">
        <v>3</v>
      </c>
      <c r="H8683">
        <v>1</v>
      </c>
      <c r="I8683">
        <v>105</v>
      </c>
      <c r="J8683">
        <v>731</v>
      </c>
      <c r="K8683">
        <v>20190824</v>
      </c>
      <c r="L8683" s="78">
        <v>0.70833333333333337</v>
      </c>
      <c r="M8683">
        <v>2</v>
      </c>
    </row>
    <row r="8684" spans="1:13" x14ac:dyDescent="0.25">
      <c r="A8684" t="s">
        <v>51</v>
      </c>
      <c r="B8684" t="s">
        <v>52</v>
      </c>
      <c r="C8684">
        <v>2</v>
      </c>
      <c r="D8684">
        <v>90</v>
      </c>
      <c r="E8684">
        <v>40</v>
      </c>
      <c r="F8684">
        <v>88501</v>
      </c>
      <c r="G8684">
        <v>3</v>
      </c>
      <c r="H8684">
        <v>1</v>
      </c>
      <c r="I8684">
        <v>105</v>
      </c>
      <c r="J8684">
        <v>731</v>
      </c>
      <c r="K8684">
        <v>20190824</v>
      </c>
      <c r="L8684" s="78">
        <v>0.75</v>
      </c>
      <c r="M8684">
        <v>1</v>
      </c>
    </row>
    <row r="8685" spans="1:13" x14ac:dyDescent="0.25">
      <c r="A8685" t="s">
        <v>51</v>
      </c>
      <c r="B8685" t="s">
        <v>52</v>
      </c>
      <c r="C8685">
        <v>2</v>
      </c>
      <c r="D8685">
        <v>90</v>
      </c>
      <c r="E8685">
        <v>40</v>
      </c>
      <c r="F8685">
        <v>88501</v>
      </c>
      <c r="G8685">
        <v>3</v>
      </c>
      <c r="H8685">
        <v>1</v>
      </c>
      <c r="I8685">
        <v>105</v>
      </c>
      <c r="J8685">
        <v>731</v>
      </c>
      <c r="K8685">
        <v>20190824</v>
      </c>
      <c r="L8685" s="78">
        <v>0.79166666666666663</v>
      </c>
      <c r="M8685">
        <v>6</v>
      </c>
    </row>
    <row r="8686" spans="1:13" x14ac:dyDescent="0.25">
      <c r="A8686" t="s">
        <v>51</v>
      </c>
      <c r="B8686" t="s">
        <v>52</v>
      </c>
      <c r="C8686">
        <v>2</v>
      </c>
      <c r="D8686">
        <v>90</v>
      </c>
      <c r="E8686">
        <v>40</v>
      </c>
      <c r="F8686">
        <v>88501</v>
      </c>
      <c r="G8686">
        <v>3</v>
      </c>
      <c r="H8686">
        <v>1</v>
      </c>
      <c r="I8686">
        <v>105</v>
      </c>
      <c r="J8686">
        <v>731</v>
      </c>
      <c r="K8686">
        <v>20190824</v>
      </c>
      <c r="L8686" s="78">
        <v>0.83333333333333337</v>
      </c>
      <c r="M8686">
        <v>6</v>
      </c>
    </row>
    <row r="8687" spans="1:13" x14ac:dyDescent="0.25">
      <c r="A8687" t="s">
        <v>51</v>
      </c>
      <c r="B8687" t="s">
        <v>52</v>
      </c>
      <c r="C8687">
        <v>2</v>
      </c>
      <c r="D8687">
        <v>90</v>
      </c>
      <c r="E8687">
        <v>40</v>
      </c>
      <c r="F8687">
        <v>88501</v>
      </c>
      <c r="G8687">
        <v>3</v>
      </c>
      <c r="H8687">
        <v>1</v>
      </c>
      <c r="I8687">
        <v>105</v>
      </c>
      <c r="J8687">
        <v>731</v>
      </c>
      <c r="K8687">
        <v>20190824</v>
      </c>
      <c r="L8687" s="78">
        <v>0.875</v>
      </c>
      <c r="M8687">
        <v>7</v>
      </c>
    </row>
    <row r="8688" spans="1:13" x14ac:dyDescent="0.25">
      <c r="A8688" t="s">
        <v>51</v>
      </c>
      <c r="B8688" t="s">
        <v>52</v>
      </c>
      <c r="C8688">
        <v>2</v>
      </c>
      <c r="D8688">
        <v>90</v>
      </c>
      <c r="E8688">
        <v>40</v>
      </c>
      <c r="F8688">
        <v>88501</v>
      </c>
      <c r="G8688">
        <v>3</v>
      </c>
      <c r="H8688">
        <v>1</v>
      </c>
      <c r="I8688">
        <v>105</v>
      </c>
      <c r="J8688">
        <v>731</v>
      </c>
      <c r="K8688">
        <v>20190824</v>
      </c>
      <c r="L8688" s="78">
        <v>0.91666666666666663</v>
      </c>
      <c r="M8688">
        <v>6</v>
      </c>
    </row>
    <row r="8689" spans="1:13" x14ac:dyDescent="0.25">
      <c r="A8689" t="s">
        <v>51</v>
      </c>
      <c r="B8689" t="s">
        <v>52</v>
      </c>
      <c r="C8689">
        <v>2</v>
      </c>
      <c r="D8689">
        <v>90</v>
      </c>
      <c r="E8689">
        <v>40</v>
      </c>
      <c r="F8689">
        <v>88501</v>
      </c>
      <c r="G8689">
        <v>3</v>
      </c>
      <c r="H8689">
        <v>1</v>
      </c>
      <c r="I8689">
        <v>105</v>
      </c>
      <c r="J8689">
        <v>731</v>
      </c>
      <c r="K8689">
        <v>20190824</v>
      </c>
      <c r="L8689" s="78">
        <v>0.95833333333333337</v>
      </c>
      <c r="M8689">
        <v>12</v>
      </c>
    </row>
    <row r="8690" spans="1:13" x14ac:dyDescent="0.25">
      <c r="A8690" t="s">
        <v>51</v>
      </c>
      <c r="B8690" t="s">
        <v>52</v>
      </c>
      <c r="C8690">
        <v>2</v>
      </c>
      <c r="D8690">
        <v>90</v>
      </c>
      <c r="E8690">
        <v>40</v>
      </c>
      <c r="F8690">
        <v>88501</v>
      </c>
      <c r="G8690">
        <v>3</v>
      </c>
      <c r="H8690">
        <v>1</v>
      </c>
      <c r="I8690">
        <v>105</v>
      </c>
      <c r="J8690">
        <v>731</v>
      </c>
      <c r="K8690">
        <v>20190825</v>
      </c>
      <c r="L8690" s="78">
        <v>0</v>
      </c>
      <c r="M8690">
        <v>10</v>
      </c>
    </row>
    <row r="8691" spans="1:13" x14ac:dyDescent="0.25">
      <c r="A8691" t="s">
        <v>51</v>
      </c>
      <c r="B8691" t="s">
        <v>52</v>
      </c>
      <c r="C8691">
        <v>2</v>
      </c>
      <c r="D8691">
        <v>90</v>
      </c>
      <c r="E8691">
        <v>40</v>
      </c>
      <c r="F8691">
        <v>88501</v>
      </c>
      <c r="G8691">
        <v>3</v>
      </c>
      <c r="H8691">
        <v>1</v>
      </c>
      <c r="I8691">
        <v>105</v>
      </c>
      <c r="J8691">
        <v>731</v>
      </c>
      <c r="K8691">
        <v>20190825</v>
      </c>
      <c r="L8691" s="78">
        <v>4.1666666666666664E-2</v>
      </c>
      <c r="M8691">
        <v>8</v>
      </c>
    </row>
    <row r="8692" spans="1:13" x14ac:dyDescent="0.25">
      <c r="A8692" t="s">
        <v>51</v>
      </c>
      <c r="B8692" t="s">
        <v>52</v>
      </c>
      <c r="C8692">
        <v>2</v>
      </c>
      <c r="D8692">
        <v>90</v>
      </c>
      <c r="E8692">
        <v>40</v>
      </c>
      <c r="F8692">
        <v>88501</v>
      </c>
      <c r="G8692">
        <v>3</v>
      </c>
      <c r="H8692">
        <v>1</v>
      </c>
      <c r="I8692">
        <v>105</v>
      </c>
      <c r="J8692">
        <v>731</v>
      </c>
      <c r="K8692">
        <v>20190825</v>
      </c>
      <c r="L8692" s="78">
        <v>8.3333333333333329E-2</v>
      </c>
      <c r="M8692">
        <v>6</v>
      </c>
    </row>
    <row r="8693" spans="1:13" x14ac:dyDescent="0.25">
      <c r="A8693" t="s">
        <v>51</v>
      </c>
      <c r="B8693" t="s">
        <v>52</v>
      </c>
      <c r="C8693">
        <v>2</v>
      </c>
      <c r="D8693">
        <v>90</v>
      </c>
      <c r="E8693">
        <v>40</v>
      </c>
      <c r="F8693">
        <v>88501</v>
      </c>
      <c r="G8693">
        <v>3</v>
      </c>
      <c r="H8693">
        <v>1</v>
      </c>
      <c r="I8693">
        <v>105</v>
      </c>
      <c r="J8693">
        <v>731</v>
      </c>
      <c r="K8693">
        <v>20190825</v>
      </c>
      <c r="L8693" s="78">
        <v>0.125</v>
      </c>
      <c r="M8693">
        <v>5</v>
      </c>
    </row>
    <row r="8694" spans="1:13" x14ac:dyDescent="0.25">
      <c r="A8694" t="s">
        <v>51</v>
      </c>
      <c r="B8694" t="s">
        <v>52</v>
      </c>
      <c r="C8694">
        <v>2</v>
      </c>
      <c r="D8694">
        <v>90</v>
      </c>
      <c r="E8694">
        <v>40</v>
      </c>
      <c r="F8694">
        <v>88501</v>
      </c>
      <c r="G8694">
        <v>3</v>
      </c>
      <c r="H8694">
        <v>1</v>
      </c>
      <c r="I8694">
        <v>105</v>
      </c>
      <c r="J8694">
        <v>731</v>
      </c>
      <c r="K8694">
        <v>20190825</v>
      </c>
      <c r="L8694" s="78">
        <v>0.16666666666666666</v>
      </c>
      <c r="M8694">
        <v>4</v>
      </c>
    </row>
    <row r="8695" spans="1:13" x14ac:dyDescent="0.25">
      <c r="A8695" t="s">
        <v>51</v>
      </c>
      <c r="B8695" t="s">
        <v>52</v>
      </c>
      <c r="C8695">
        <v>2</v>
      </c>
      <c r="D8695">
        <v>90</v>
      </c>
      <c r="E8695">
        <v>40</v>
      </c>
      <c r="F8695">
        <v>88501</v>
      </c>
      <c r="G8695">
        <v>3</v>
      </c>
      <c r="H8695">
        <v>1</v>
      </c>
      <c r="I8695">
        <v>105</v>
      </c>
      <c r="J8695">
        <v>731</v>
      </c>
      <c r="K8695">
        <v>20190825</v>
      </c>
      <c r="L8695" s="78">
        <v>0.20833333333333334</v>
      </c>
      <c r="M8695">
        <v>5</v>
      </c>
    </row>
    <row r="8696" spans="1:13" x14ac:dyDescent="0.25">
      <c r="A8696" t="s">
        <v>51</v>
      </c>
      <c r="B8696" t="s">
        <v>52</v>
      </c>
      <c r="C8696">
        <v>2</v>
      </c>
      <c r="D8696">
        <v>90</v>
      </c>
      <c r="E8696">
        <v>40</v>
      </c>
      <c r="F8696">
        <v>88501</v>
      </c>
      <c r="G8696">
        <v>3</v>
      </c>
      <c r="H8696">
        <v>1</v>
      </c>
      <c r="I8696">
        <v>105</v>
      </c>
      <c r="J8696">
        <v>731</v>
      </c>
      <c r="K8696">
        <v>20190825</v>
      </c>
      <c r="L8696" s="78">
        <v>0.25</v>
      </c>
      <c r="M8696">
        <v>8</v>
      </c>
    </row>
    <row r="8697" spans="1:13" x14ac:dyDescent="0.25">
      <c r="A8697" t="s">
        <v>51</v>
      </c>
      <c r="B8697" t="s">
        <v>52</v>
      </c>
      <c r="C8697">
        <v>2</v>
      </c>
      <c r="D8697">
        <v>90</v>
      </c>
      <c r="E8697">
        <v>40</v>
      </c>
      <c r="F8697">
        <v>88501</v>
      </c>
      <c r="G8697">
        <v>3</v>
      </c>
      <c r="H8697">
        <v>1</v>
      </c>
      <c r="I8697">
        <v>105</v>
      </c>
      <c r="J8697">
        <v>731</v>
      </c>
      <c r="K8697">
        <v>20190825</v>
      </c>
      <c r="L8697" s="78">
        <v>0.29166666666666669</v>
      </c>
      <c r="M8697">
        <v>5</v>
      </c>
    </row>
    <row r="8698" spans="1:13" x14ac:dyDescent="0.25">
      <c r="A8698" t="s">
        <v>51</v>
      </c>
      <c r="B8698" t="s">
        <v>52</v>
      </c>
      <c r="C8698">
        <v>2</v>
      </c>
      <c r="D8698">
        <v>90</v>
      </c>
      <c r="E8698">
        <v>40</v>
      </c>
      <c r="F8698">
        <v>88501</v>
      </c>
      <c r="G8698">
        <v>3</v>
      </c>
      <c r="H8698">
        <v>1</v>
      </c>
      <c r="I8698">
        <v>105</v>
      </c>
      <c r="J8698">
        <v>731</v>
      </c>
      <c r="K8698">
        <v>20190825</v>
      </c>
      <c r="L8698" s="78">
        <v>0.33333333333333331</v>
      </c>
      <c r="M8698">
        <v>5</v>
      </c>
    </row>
    <row r="8699" spans="1:13" x14ac:dyDescent="0.25">
      <c r="A8699" t="s">
        <v>51</v>
      </c>
      <c r="B8699" t="s">
        <v>52</v>
      </c>
      <c r="C8699">
        <v>2</v>
      </c>
      <c r="D8699">
        <v>90</v>
      </c>
      <c r="E8699">
        <v>40</v>
      </c>
      <c r="F8699">
        <v>88501</v>
      </c>
      <c r="G8699">
        <v>3</v>
      </c>
      <c r="H8699">
        <v>1</v>
      </c>
      <c r="I8699">
        <v>105</v>
      </c>
      <c r="J8699">
        <v>731</v>
      </c>
      <c r="K8699">
        <v>20190825</v>
      </c>
      <c r="L8699" s="78">
        <v>0.375</v>
      </c>
      <c r="M8699">
        <v>4</v>
      </c>
    </row>
    <row r="8700" spans="1:13" x14ac:dyDescent="0.25">
      <c r="A8700" t="s">
        <v>51</v>
      </c>
      <c r="B8700" t="s">
        <v>52</v>
      </c>
      <c r="C8700">
        <v>2</v>
      </c>
      <c r="D8700">
        <v>90</v>
      </c>
      <c r="E8700">
        <v>40</v>
      </c>
      <c r="F8700">
        <v>88501</v>
      </c>
      <c r="G8700">
        <v>3</v>
      </c>
      <c r="H8700">
        <v>1</v>
      </c>
      <c r="I8700">
        <v>105</v>
      </c>
      <c r="J8700">
        <v>731</v>
      </c>
      <c r="K8700">
        <v>20190825</v>
      </c>
      <c r="L8700" s="78">
        <v>0.41666666666666669</v>
      </c>
      <c r="M8700">
        <v>2</v>
      </c>
    </row>
    <row r="8701" spans="1:13" x14ac:dyDescent="0.25">
      <c r="A8701" t="s">
        <v>51</v>
      </c>
      <c r="B8701" t="s">
        <v>52</v>
      </c>
      <c r="C8701">
        <v>2</v>
      </c>
      <c r="D8701">
        <v>90</v>
      </c>
      <c r="E8701">
        <v>40</v>
      </c>
      <c r="F8701">
        <v>88501</v>
      </c>
      <c r="G8701">
        <v>3</v>
      </c>
      <c r="H8701">
        <v>1</v>
      </c>
      <c r="I8701">
        <v>105</v>
      </c>
      <c r="J8701">
        <v>731</v>
      </c>
      <c r="K8701">
        <v>20190825</v>
      </c>
      <c r="L8701" s="78">
        <v>0.45833333333333331</v>
      </c>
      <c r="M8701">
        <v>4</v>
      </c>
    </row>
    <row r="8702" spans="1:13" x14ac:dyDescent="0.25">
      <c r="A8702" t="s">
        <v>51</v>
      </c>
      <c r="B8702" t="s">
        <v>52</v>
      </c>
      <c r="C8702">
        <v>2</v>
      </c>
      <c r="D8702">
        <v>90</v>
      </c>
      <c r="E8702">
        <v>40</v>
      </c>
      <c r="F8702">
        <v>88501</v>
      </c>
      <c r="G8702">
        <v>3</v>
      </c>
      <c r="H8702">
        <v>1</v>
      </c>
      <c r="I8702">
        <v>105</v>
      </c>
      <c r="J8702">
        <v>731</v>
      </c>
      <c r="K8702">
        <v>20190825</v>
      </c>
      <c r="L8702" s="78">
        <v>0.5</v>
      </c>
      <c r="M8702">
        <v>4</v>
      </c>
    </row>
    <row r="8703" spans="1:13" x14ac:dyDescent="0.25">
      <c r="A8703" t="s">
        <v>51</v>
      </c>
      <c r="B8703" t="s">
        <v>52</v>
      </c>
      <c r="C8703">
        <v>2</v>
      </c>
      <c r="D8703">
        <v>90</v>
      </c>
      <c r="E8703">
        <v>40</v>
      </c>
      <c r="F8703">
        <v>88501</v>
      </c>
      <c r="G8703">
        <v>3</v>
      </c>
      <c r="H8703">
        <v>1</v>
      </c>
      <c r="I8703">
        <v>105</v>
      </c>
      <c r="J8703">
        <v>731</v>
      </c>
      <c r="K8703">
        <v>20190825</v>
      </c>
      <c r="L8703" s="78">
        <v>0.54166666666666663</v>
      </c>
      <c r="M8703">
        <v>2</v>
      </c>
    </row>
    <row r="8704" spans="1:13" x14ac:dyDescent="0.25">
      <c r="A8704" t="s">
        <v>51</v>
      </c>
      <c r="B8704" t="s">
        <v>52</v>
      </c>
      <c r="C8704">
        <v>2</v>
      </c>
      <c r="D8704">
        <v>90</v>
      </c>
      <c r="E8704">
        <v>40</v>
      </c>
      <c r="F8704">
        <v>88501</v>
      </c>
      <c r="G8704">
        <v>3</v>
      </c>
      <c r="H8704">
        <v>1</v>
      </c>
      <c r="I8704">
        <v>105</v>
      </c>
      <c r="J8704">
        <v>731</v>
      </c>
      <c r="K8704">
        <v>20190825</v>
      </c>
      <c r="L8704" s="78">
        <v>0.58333333333333337</v>
      </c>
      <c r="M8704">
        <v>1</v>
      </c>
    </row>
    <row r="8705" spans="1:13" x14ac:dyDescent="0.25">
      <c r="A8705" t="s">
        <v>51</v>
      </c>
      <c r="B8705" t="s">
        <v>52</v>
      </c>
      <c r="C8705">
        <v>2</v>
      </c>
      <c r="D8705">
        <v>90</v>
      </c>
      <c r="E8705">
        <v>40</v>
      </c>
      <c r="F8705">
        <v>88501</v>
      </c>
      <c r="G8705">
        <v>3</v>
      </c>
      <c r="H8705">
        <v>1</v>
      </c>
      <c r="I8705">
        <v>105</v>
      </c>
      <c r="J8705">
        <v>731</v>
      </c>
      <c r="K8705">
        <v>20190825</v>
      </c>
      <c r="L8705" s="78">
        <v>0.625</v>
      </c>
      <c r="M8705">
        <v>1</v>
      </c>
    </row>
    <row r="8706" spans="1:13" x14ac:dyDescent="0.25">
      <c r="A8706" t="s">
        <v>51</v>
      </c>
      <c r="B8706" t="s">
        <v>52</v>
      </c>
      <c r="C8706">
        <v>2</v>
      </c>
      <c r="D8706">
        <v>90</v>
      </c>
      <c r="E8706">
        <v>40</v>
      </c>
      <c r="F8706">
        <v>88501</v>
      </c>
      <c r="G8706">
        <v>3</v>
      </c>
      <c r="H8706">
        <v>1</v>
      </c>
      <c r="I8706">
        <v>105</v>
      </c>
      <c r="J8706">
        <v>731</v>
      </c>
      <c r="K8706">
        <v>20190825</v>
      </c>
      <c r="L8706" s="78">
        <v>0.66666666666666663</v>
      </c>
      <c r="M8706">
        <v>3</v>
      </c>
    </row>
    <row r="8707" spans="1:13" x14ac:dyDescent="0.25">
      <c r="A8707" t="s">
        <v>51</v>
      </c>
      <c r="B8707" t="s">
        <v>52</v>
      </c>
      <c r="C8707">
        <v>2</v>
      </c>
      <c r="D8707">
        <v>90</v>
      </c>
      <c r="E8707">
        <v>40</v>
      </c>
      <c r="F8707">
        <v>88501</v>
      </c>
      <c r="G8707">
        <v>3</v>
      </c>
      <c r="H8707">
        <v>1</v>
      </c>
      <c r="I8707">
        <v>105</v>
      </c>
      <c r="J8707">
        <v>731</v>
      </c>
      <c r="K8707">
        <v>20190825</v>
      </c>
      <c r="L8707" s="78">
        <v>0.70833333333333337</v>
      </c>
      <c r="M8707">
        <v>2</v>
      </c>
    </row>
    <row r="8708" spans="1:13" x14ac:dyDescent="0.25">
      <c r="A8708" t="s">
        <v>51</v>
      </c>
      <c r="B8708" t="s">
        <v>52</v>
      </c>
      <c r="C8708">
        <v>2</v>
      </c>
      <c r="D8708">
        <v>90</v>
      </c>
      <c r="E8708">
        <v>40</v>
      </c>
      <c r="F8708">
        <v>88501</v>
      </c>
      <c r="G8708">
        <v>3</v>
      </c>
      <c r="H8708">
        <v>1</v>
      </c>
      <c r="I8708">
        <v>105</v>
      </c>
      <c r="J8708">
        <v>731</v>
      </c>
      <c r="K8708">
        <v>20190825</v>
      </c>
      <c r="L8708" s="78">
        <v>0.75</v>
      </c>
      <c r="M8708">
        <v>2</v>
      </c>
    </row>
    <row r="8709" spans="1:13" x14ac:dyDescent="0.25">
      <c r="A8709" t="s">
        <v>51</v>
      </c>
      <c r="B8709" t="s">
        <v>52</v>
      </c>
      <c r="C8709">
        <v>2</v>
      </c>
      <c r="D8709">
        <v>90</v>
      </c>
      <c r="E8709">
        <v>40</v>
      </c>
      <c r="F8709">
        <v>88501</v>
      </c>
      <c r="G8709">
        <v>3</v>
      </c>
      <c r="H8709">
        <v>1</v>
      </c>
      <c r="I8709">
        <v>105</v>
      </c>
      <c r="J8709">
        <v>731</v>
      </c>
      <c r="K8709">
        <v>20190825</v>
      </c>
      <c r="L8709" s="78">
        <v>0.79166666666666663</v>
      </c>
      <c r="M8709">
        <v>4</v>
      </c>
    </row>
    <row r="8710" spans="1:13" x14ac:dyDescent="0.25">
      <c r="A8710" t="s">
        <v>51</v>
      </c>
      <c r="B8710" t="s">
        <v>52</v>
      </c>
      <c r="C8710">
        <v>2</v>
      </c>
      <c r="D8710">
        <v>90</v>
      </c>
      <c r="E8710">
        <v>40</v>
      </c>
      <c r="F8710">
        <v>88501</v>
      </c>
      <c r="G8710">
        <v>3</v>
      </c>
      <c r="H8710">
        <v>1</v>
      </c>
      <c r="I8710">
        <v>105</v>
      </c>
      <c r="J8710">
        <v>731</v>
      </c>
      <c r="K8710">
        <v>20190825</v>
      </c>
      <c r="L8710" s="78">
        <v>0.83333333333333337</v>
      </c>
      <c r="M8710">
        <v>3</v>
      </c>
    </row>
    <row r="8711" spans="1:13" x14ac:dyDescent="0.25">
      <c r="A8711" t="s">
        <v>51</v>
      </c>
      <c r="B8711" t="s">
        <v>52</v>
      </c>
      <c r="C8711">
        <v>2</v>
      </c>
      <c r="D8711">
        <v>90</v>
      </c>
      <c r="E8711">
        <v>40</v>
      </c>
      <c r="F8711">
        <v>88501</v>
      </c>
      <c r="G8711">
        <v>3</v>
      </c>
      <c r="H8711">
        <v>1</v>
      </c>
      <c r="I8711">
        <v>105</v>
      </c>
      <c r="J8711">
        <v>731</v>
      </c>
      <c r="K8711">
        <v>20190825</v>
      </c>
      <c r="L8711" s="78">
        <v>0.875</v>
      </c>
      <c r="M8711">
        <v>4</v>
      </c>
    </row>
    <row r="8712" spans="1:13" x14ac:dyDescent="0.25">
      <c r="A8712" t="s">
        <v>51</v>
      </c>
      <c r="B8712" t="s">
        <v>52</v>
      </c>
      <c r="C8712">
        <v>2</v>
      </c>
      <c r="D8712">
        <v>90</v>
      </c>
      <c r="E8712">
        <v>40</v>
      </c>
      <c r="F8712">
        <v>88501</v>
      </c>
      <c r="G8712">
        <v>3</v>
      </c>
      <c r="H8712">
        <v>1</v>
      </c>
      <c r="I8712">
        <v>105</v>
      </c>
      <c r="J8712">
        <v>731</v>
      </c>
      <c r="K8712">
        <v>20190825</v>
      </c>
      <c r="L8712" s="78">
        <v>0.91666666666666663</v>
      </c>
      <c r="M8712">
        <v>3</v>
      </c>
    </row>
    <row r="8713" spans="1:13" x14ac:dyDescent="0.25">
      <c r="A8713" t="s">
        <v>51</v>
      </c>
      <c r="B8713" t="s">
        <v>52</v>
      </c>
      <c r="C8713">
        <v>2</v>
      </c>
      <c r="D8713">
        <v>90</v>
      </c>
      <c r="E8713">
        <v>40</v>
      </c>
      <c r="F8713">
        <v>88501</v>
      </c>
      <c r="G8713">
        <v>3</v>
      </c>
      <c r="H8713">
        <v>1</v>
      </c>
      <c r="I8713">
        <v>105</v>
      </c>
      <c r="J8713">
        <v>731</v>
      </c>
      <c r="K8713">
        <v>20190825</v>
      </c>
      <c r="L8713" s="78">
        <v>0.95833333333333337</v>
      </c>
      <c r="M8713">
        <v>3</v>
      </c>
    </row>
    <row r="8714" spans="1:13" x14ac:dyDescent="0.25">
      <c r="A8714" t="s">
        <v>51</v>
      </c>
      <c r="B8714" t="s">
        <v>52</v>
      </c>
      <c r="C8714">
        <v>2</v>
      </c>
      <c r="D8714">
        <v>90</v>
      </c>
      <c r="E8714">
        <v>40</v>
      </c>
      <c r="F8714">
        <v>88501</v>
      </c>
      <c r="G8714">
        <v>3</v>
      </c>
      <c r="H8714">
        <v>1</v>
      </c>
      <c r="I8714">
        <v>105</v>
      </c>
      <c r="J8714">
        <v>731</v>
      </c>
      <c r="K8714">
        <v>20190826</v>
      </c>
      <c r="L8714" s="78">
        <v>0</v>
      </c>
      <c r="M8714">
        <v>9</v>
      </c>
    </row>
    <row r="8715" spans="1:13" x14ac:dyDescent="0.25">
      <c r="A8715" t="s">
        <v>51</v>
      </c>
      <c r="B8715" t="s">
        <v>52</v>
      </c>
      <c r="C8715">
        <v>2</v>
      </c>
      <c r="D8715">
        <v>90</v>
      </c>
      <c r="E8715">
        <v>40</v>
      </c>
      <c r="F8715">
        <v>88501</v>
      </c>
      <c r="G8715">
        <v>3</v>
      </c>
      <c r="H8715">
        <v>1</v>
      </c>
      <c r="I8715">
        <v>105</v>
      </c>
      <c r="J8715">
        <v>731</v>
      </c>
      <c r="K8715">
        <v>20190826</v>
      </c>
      <c r="L8715" s="78">
        <v>4.1666666666666664E-2</v>
      </c>
      <c r="M8715">
        <v>6</v>
      </c>
    </row>
    <row r="8716" spans="1:13" x14ac:dyDescent="0.25">
      <c r="A8716" t="s">
        <v>51</v>
      </c>
      <c r="B8716" t="s">
        <v>52</v>
      </c>
      <c r="C8716">
        <v>2</v>
      </c>
      <c r="D8716">
        <v>90</v>
      </c>
      <c r="E8716">
        <v>40</v>
      </c>
      <c r="F8716">
        <v>88501</v>
      </c>
      <c r="G8716">
        <v>3</v>
      </c>
      <c r="H8716">
        <v>1</v>
      </c>
      <c r="I8716">
        <v>105</v>
      </c>
      <c r="J8716">
        <v>731</v>
      </c>
      <c r="K8716">
        <v>20190826</v>
      </c>
      <c r="L8716" s="78">
        <v>8.3333333333333329E-2</v>
      </c>
      <c r="M8716">
        <v>5</v>
      </c>
    </row>
    <row r="8717" spans="1:13" x14ac:dyDescent="0.25">
      <c r="A8717" t="s">
        <v>51</v>
      </c>
      <c r="B8717" t="s">
        <v>52</v>
      </c>
      <c r="C8717">
        <v>2</v>
      </c>
      <c r="D8717">
        <v>90</v>
      </c>
      <c r="E8717">
        <v>40</v>
      </c>
      <c r="F8717">
        <v>88501</v>
      </c>
      <c r="G8717">
        <v>3</v>
      </c>
      <c r="H8717">
        <v>1</v>
      </c>
      <c r="I8717">
        <v>105</v>
      </c>
      <c r="J8717">
        <v>731</v>
      </c>
      <c r="K8717">
        <v>20190826</v>
      </c>
      <c r="L8717" s="78">
        <v>0.125</v>
      </c>
      <c r="M8717">
        <v>7</v>
      </c>
    </row>
    <row r="8718" spans="1:13" x14ac:dyDescent="0.25">
      <c r="A8718" t="s">
        <v>51</v>
      </c>
      <c r="B8718" t="s">
        <v>52</v>
      </c>
      <c r="C8718">
        <v>2</v>
      </c>
      <c r="D8718">
        <v>90</v>
      </c>
      <c r="E8718">
        <v>40</v>
      </c>
      <c r="F8718">
        <v>88501</v>
      </c>
      <c r="G8718">
        <v>3</v>
      </c>
      <c r="H8718">
        <v>1</v>
      </c>
      <c r="I8718">
        <v>105</v>
      </c>
      <c r="J8718">
        <v>731</v>
      </c>
      <c r="K8718">
        <v>20190826</v>
      </c>
      <c r="L8718" s="78">
        <v>0.16666666666666666</v>
      </c>
      <c r="M8718">
        <v>5</v>
      </c>
    </row>
    <row r="8719" spans="1:13" x14ac:dyDescent="0.25">
      <c r="A8719" t="s">
        <v>51</v>
      </c>
      <c r="B8719" t="s">
        <v>52</v>
      </c>
      <c r="C8719">
        <v>2</v>
      </c>
      <c r="D8719">
        <v>90</v>
      </c>
      <c r="E8719">
        <v>40</v>
      </c>
      <c r="F8719">
        <v>88501</v>
      </c>
      <c r="G8719">
        <v>3</v>
      </c>
      <c r="H8719">
        <v>1</v>
      </c>
      <c r="I8719">
        <v>105</v>
      </c>
      <c r="J8719">
        <v>731</v>
      </c>
      <c r="K8719">
        <v>20190826</v>
      </c>
      <c r="L8719" s="78">
        <v>0.20833333333333334</v>
      </c>
      <c r="M8719">
        <v>4</v>
      </c>
    </row>
    <row r="8720" spans="1:13" x14ac:dyDescent="0.25">
      <c r="A8720" t="s">
        <v>51</v>
      </c>
      <c r="B8720" t="s">
        <v>52</v>
      </c>
      <c r="C8720">
        <v>2</v>
      </c>
      <c r="D8720">
        <v>90</v>
      </c>
      <c r="E8720">
        <v>40</v>
      </c>
      <c r="F8720">
        <v>88501</v>
      </c>
      <c r="G8720">
        <v>3</v>
      </c>
      <c r="H8720">
        <v>1</v>
      </c>
      <c r="I8720">
        <v>105</v>
      </c>
      <c r="J8720">
        <v>731</v>
      </c>
      <c r="K8720">
        <v>20190826</v>
      </c>
      <c r="L8720" s="78">
        <v>0.25</v>
      </c>
      <c r="M8720">
        <v>4</v>
      </c>
    </row>
    <row r="8721" spans="1:13" x14ac:dyDescent="0.25">
      <c r="A8721" t="s">
        <v>51</v>
      </c>
      <c r="B8721" t="s">
        <v>52</v>
      </c>
      <c r="C8721">
        <v>2</v>
      </c>
      <c r="D8721">
        <v>90</v>
      </c>
      <c r="E8721">
        <v>40</v>
      </c>
      <c r="F8721">
        <v>88501</v>
      </c>
      <c r="G8721">
        <v>3</v>
      </c>
      <c r="H8721">
        <v>1</v>
      </c>
      <c r="I8721">
        <v>105</v>
      </c>
      <c r="J8721">
        <v>731</v>
      </c>
      <c r="K8721">
        <v>20190826</v>
      </c>
      <c r="L8721" s="78">
        <v>0.29166666666666669</v>
      </c>
      <c r="M8721">
        <v>1</v>
      </c>
    </row>
    <row r="8722" spans="1:13" x14ac:dyDescent="0.25">
      <c r="A8722" t="s">
        <v>51</v>
      </c>
      <c r="B8722" t="s">
        <v>52</v>
      </c>
      <c r="C8722">
        <v>2</v>
      </c>
      <c r="D8722">
        <v>90</v>
      </c>
      <c r="E8722">
        <v>40</v>
      </c>
      <c r="F8722">
        <v>88501</v>
      </c>
      <c r="G8722">
        <v>3</v>
      </c>
      <c r="H8722">
        <v>1</v>
      </c>
      <c r="I8722">
        <v>105</v>
      </c>
      <c r="J8722">
        <v>731</v>
      </c>
      <c r="K8722">
        <v>20190826</v>
      </c>
      <c r="L8722" s="78">
        <v>0.33333333333333331</v>
      </c>
      <c r="M8722">
        <v>4</v>
      </c>
    </row>
    <row r="8723" spans="1:13" x14ac:dyDescent="0.25">
      <c r="A8723" t="s">
        <v>51</v>
      </c>
      <c r="B8723" t="s">
        <v>52</v>
      </c>
      <c r="C8723">
        <v>2</v>
      </c>
      <c r="D8723">
        <v>90</v>
      </c>
      <c r="E8723">
        <v>40</v>
      </c>
      <c r="F8723">
        <v>88501</v>
      </c>
      <c r="G8723">
        <v>3</v>
      </c>
      <c r="H8723">
        <v>1</v>
      </c>
      <c r="I8723">
        <v>105</v>
      </c>
      <c r="J8723">
        <v>731</v>
      </c>
      <c r="K8723">
        <v>20190826</v>
      </c>
      <c r="L8723" s="78">
        <v>0.375</v>
      </c>
      <c r="M8723">
        <v>5</v>
      </c>
    </row>
    <row r="8724" spans="1:13" x14ac:dyDescent="0.25">
      <c r="A8724" t="s">
        <v>51</v>
      </c>
      <c r="B8724" t="s">
        <v>52</v>
      </c>
      <c r="C8724">
        <v>2</v>
      </c>
      <c r="D8724">
        <v>90</v>
      </c>
      <c r="E8724">
        <v>40</v>
      </c>
      <c r="F8724">
        <v>88501</v>
      </c>
      <c r="G8724">
        <v>3</v>
      </c>
      <c r="H8724">
        <v>1</v>
      </c>
      <c r="I8724">
        <v>105</v>
      </c>
      <c r="J8724">
        <v>731</v>
      </c>
      <c r="K8724">
        <v>20190826</v>
      </c>
      <c r="L8724" s="78">
        <v>0.41666666666666669</v>
      </c>
      <c r="M8724">
        <v>7</v>
      </c>
    </row>
    <row r="8725" spans="1:13" x14ac:dyDescent="0.25">
      <c r="A8725" t="s">
        <v>51</v>
      </c>
      <c r="B8725" t="s">
        <v>52</v>
      </c>
      <c r="C8725">
        <v>2</v>
      </c>
      <c r="D8725">
        <v>90</v>
      </c>
      <c r="E8725">
        <v>40</v>
      </c>
      <c r="F8725">
        <v>88501</v>
      </c>
      <c r="G8725">
        <v>3</v>
      </c>
      <c r="H8725">
        <v>1</v>
      </c>
      <c r="I8725">
        <v>105</v>
      </c>
      <c r="J8725">
        <v>731</v>
      </c>
      <c r="K8725">
        <v>20190826</v>
      </c>
      <c r="L8725" s="78">
        <v>0.45833333333333331</v>
      </c>
      <c r="M8725">
        <v>11</v>
      </c>
    </row>
    <row r="8726" spans="1:13" x14ac:dyDescent="0.25">
      <c r="A8726" t="s">
        <v>51</v>
      </c>
      <c r="B8726" t="s">
        <v>52</v>
      </c>
      <c r="C8726">
        <v>2</v>
      </c>
      <c r="D8726">
        <v>90</v>
      </c>
      <c r="E8726">
        <v>40</v>
      </c>
      <c r="F8726">
        <v>88501</v>
      </c>
      <c r="G8726">
        <v>3</v>
      </c>
      <c r="H8726">
        <v>1</v>
      </c>
      <c r="I8726">
        <v>105</v>
      </c>
      <c r="J8726">
        <v>731</v>
      </c>
      <c r="K8726">
        <v>20190826</v>
      </c>
      <c r="L8726" s="78">
        <v>0.5</v>
      </c>
      <c r="M8726">
        <v>6</v>
      </c>
    </row>
    <row r="8727" spans="1:13" x14ac:dyDescent="0.25">
      <c r="A8727" t="s">
        <v>51</v>
      </c>
      <c r="B8727" t="s">
        <v>52</v>
      </c>
      <c r="C8727">
        <v>2</v>
      </c>
      <c r="D8727">
        <v>90</v>
      </c>
      <c r="E8727">
        <v>40</v>
      </c>
      <c r="F8727">
        <v>88501</v>
      </c>
      <c r="G8727">
        <v>3</v>
      </c>
      <c r="H8727">
        <v>1</v>
      </c>
      <c r="I8727">
        <v>105</v>
      </c>
      <c r="J8727">
        <v>731</v>
      </c>
      <c r="K8727">
        <v>20190826</v>
      </c>
      <c r="L8727" s="78">
        <v>0.54166666666666663</v>
      </c>
      <c r="M8727">
        <v>2</v>
      </c>
    </row>
    <row r="8728" spans="1:13" x14ac:dyDescent="0.25">
      <c r="A8728" t="s">
        <v>51</v>
      </c>
      <c r="B8728" t="s">
        <v>52</v>
      </c>
      <c r="C8728">
        <v>2</v>
      </c>
      <c r="D8728">
        <v>90</v>
      </c>
      <c r="E8728">
        <v>40</v>
      </c>
      <c r="F8728">
        <v>88501</v>
      </c>
      <c r="G8728">
        <v>3</v>
      </c>
      <c r="H8728">
        <v>1</v>
      </c>
      <c r="I8728">
        <v>105</v>
      </c>
      <c r="J8728">
        <v>731</v>
      </c>
      <c r="K8728">
        <v>20190826</v>
      </c>
      <c r="L8728" s="78">
        <v>0.58333333333333337</v>
      </c>
      <c r="M8728">
        <v>4</v>
      </c>
    </row>
    <row r="8729" spans="1:13" x14ac:dyDescent="0.25">
      <c r="A8729" t="s">
        <v>51</v>
      </c>
      <c r="B8729" t="s">
        <v>52</v>
      </c>
      <c r="C8729">
        <v>2</v>
      </c>
      <c r="D8729">
        <v>90</v>
      </c>
      <c r="E8729">
        <v>40</v>
      </c>
      <c r="F8729">
        <v>88501</v>
      </c>
      <c r="G8729">
        <v>3</v>
      </c>
      <c r="H8729">
        <v>1</v>
      </c>
      <c r="I8729">
        <v>105</v>
      </c>
      <c r="J8729">
        <v>731</v>
      </c>
      <c r="K8729">
        <v>20190826</v>
      </c>
      <c r="L8729" s="78">
        <v>0.625</v>
      </c>
      <c r="M8729">
        <v>4</v>
      </c>
    </row>
    <row r="8730" spans="1:13" x14ac:dyDescent="0.25">
      <c r="A8730" t="s">
        <v>51</v>
      </c>
      <c r="B8730" t="s">
        <v>52</v>
      </c>
      <c r="C8730">
        <v>2</v>
      </c>
      <c r="D8730">
        <v>90</v>
      </c>
      <c r="E8730">
        <v>40</v>
      </c>
      <c r="F8730">
        <v>88501</v>
      </c>
      <c r="G8730">
        <v>3</v>
      </c>
      <c r="H8730">
        <v>1</v>
      </c>
      <c r="I8730">
        <v>105</v>
      </c>
      <c r="J8730">
        <v>731</v>
      </c>
      <c r="K8730">
        <v>20190826</v>
      </c>
      <c r="L8730" s="78">
        <v>0.66666666666666663</v>
      </c>
      <c r="M8730">
        <v>2</v>
      </c>
    </row>
    <row r="8731" spans="1:13" x14ac:dyDescent="0.25">
      <c r="A8731" t="s">
        <v>51</v>
      </c>
      <c r="B8731" t="s">
        <v>52</v>
      </c>
      <c r="C8731">
        <v>2</v>
      </c>
      <c r="D8731">
        <v>90</v>
      </c>
      <c r="E8731">
        <v>40</v>
      </c>
      <c r="F8731">
        <v>88501</v>
      </c>
      <c r="G8731">
        <v>3</v>
      </c>
      <c r="H8731">
        <v>1</v>
      </c>
      <c r="I8731">
        <v>105</v>
      </c>
      <c r="J8731">
        <v>731</v>
      </c>
      <c r="K8731">
        <v>20190826</v>
      </c>
      <c r="L8731" s="78">
        <v>0.70833333333333337</v>
      </c>
      <c r="M8731">
        <v>1</v>
      </c>
    </row>
    <row r="8732" spans="1:13" x14ac:dyDescent="0.25">
      <c r="A8732" t="s">
        <v>51</v>
      </c>
      <c r="B8732" t="s">
        <v>52</v>
      </c>
      <c r="C8732">
        <v>2</v>
      </c>
      <c r="D8732">
        <v>90</v>
      </c>
      <c r="E8732">
        <v>40</v>
      </c>
      <c r="F8732">
        <v>88501</v>
      </c>
      <c r="G8732">
        <v>3</v>
      </c>
      <c r="H8732">
        <v>1</v>
      </c>
      <c r="I8732">
        <v>105</v>
      </c>
      <c r="J8732">
        <v>731</v>
      </c>
      <c r="K8732">
        <v>20190826</v>
      </c>
      <c r="L8732" s="78">
        <v>0.75</v>
      </c>
      <c r="M8732">
        <v>2</v>
      </c>
    </row>
    <row r="8733" spans="1:13" x14ac:dyDescent="0.25">
      <c r="A8733" t="s">
        <v>51</v>
      </c>
      <c r="B8733" t="s">
        <v>52</v>
      </c>
      <c r="C8733">
        <v>2</v>
      </c>
      <c r="D8733">
        <v>90</v>
      </c>
      <c r="E8733">
        <v>40</v>
      </c>
      <c r="F8733">
        <v>88501</v>
      </c>
      <c r="G8733">
        <v>3</v>
      </c>
      <c r="H8733">
        <v>1</v>
      </c>
      <c r="I8733">
        <v>105</v>
      </c>
      <c r="J8733">
        <v>731</v>
      </c>
      <c r="K8733">
        <v>20190826</v>
      </c>
      <c r="L8733" s="78">
        <v>0.79166666666666663</v>
      </c>
      <c r="M8733">
        <v>3</v>
      </c>
    </row>
    <row r="8734" spans="1:13" x14ac:dyDescent="0.25">
      <c r="A8734" t="s">
        <v>51</v>
      </c>
      <c r="B8734" t="s">
        <v>52</v>
      </c>
      <c r="C8734">
        <v>2</v>
      </c>
      <c r="D8734">
        <v>90</v>
      </c>
      <c r="E8734">
        <v>40</v>
      </c>
      <c r="F8734">
        <v>88501</v>
      </c>
      <c r="G8734">
        <v>3</v>
      </c>
      <c r="H8734">
        <v>1</v>
      </c>
      <c r="I8734">
        <v>105</v>
      </c>
      <c r="J8734">
        <v>731</v>
      </c>
      <c r="K8734">
        <v>20190826</v>
      </c>
      <c r="L8734" s="78">
        <v>0.83333333333333337</v>
      </c>
      <c r="M8734">
        <v>8</v>
      </c>
    </row>
    <row r="8735" spans="1:13" x14ac:dyDescent="0.25">
      <c r="A8735" t="s">
        <v>51</v>
      </c>
      <c r="B8735" t="s">
        <v>52</v>
      </c>
      <c r="C8735">
        <v>2</v>
      </c>
      <c r="D8735">
        <v>90</v>
      </c>
      <c r="E8735">
        <v>40</v>
      </c>
      <c r="F8735">
        <v>88501</v>
      </c>
      <c r="G8735">
        <v>3</v>
      </c>
      <c r="H8735">
        <v>1</v>
      </c>
      <c r="I8735">
        <v>105</v>
      </c>
      <c r="J8735">
        <v>731</v>
      </c>
      <c r="K8735">
        <v>20190826</v>
      </c>
      <c r="L8735" s="78">
        <v>0.875</v>
      </c>
      <c r="M8735">
        <v>7</v>
      </c>
    </row>
    <row r="8736" spans="1:13" x14ac:dyDescent="0.25">
      <c r="A8736" t="s">
        <v>51</v>
      </c>
      <c r="B8736" t="s">
        <v>52</v>
      </c>
      <c r="C8736">
        <v>2</v>
      </c>
      <c r="D8736">
        <v>90</v>
      </c>
      <c r="E8736">
        <v>40</v>
      </c>
      <c r="F8736">
        <v>88501</v>
      </c>
      <c r="G8736">
        <v>3</v>
      </c>
      <c r="H8736">
        <v>1</v>
      </c>
      <c r="I8736">
        <v>105</v>
      </c>
      <c r="J8736">
        <v>731</v>
      </c>
      <c r="K8736">
        <v>20190826</v>
      </c>
      <c r="L8736" s="78">
        <v>0.91666666666666663</v>
      </c>
      <c r="M8736">
        <v>5</v>
      </c>
    </row>
    <row r="8737" spans="1:13" x14ac:dyDescent="0.25">
      <c r="A8737" t="s">
        <v>51</v>
      </c>
      <c r="B8737" t="s">
        <v>52</v>
      </c>
      <c r="C8737">
        <v>2</v>
      </c>
      <c r="D8737">
        <v>90</v>
      </c>
      <c r="E8737">
        <v>40</v>
      </c>
      <c r="F8737">
        <v>88501</v>
      </c>
      <c r="G8737">
        <v>3</v>
      </c>
      <c r="H8737">
        <v>1</v>
      </c>
      <c r="I8737">
        <v>105</v>
      </c>
      <c r="J8737">
        <v>731</v>
      </c>
      <c r="K8737">
        <v>20190826</v>
      </c>
      <c r="L8737" s="78">
        <v>0.95833333333333337</v>
      </c>
      <c r="M8737">
        <v>5</v>
      </c>
    </row>
    <row r="8738" spans="1:13" x14ac:dyDescent="0.25">
      <c r="A8738" t="s">
        <v>51</v>
      </c>
      <c r="B8738" t="s">
        <v>52</v>
      </c>
      <c r="C8738">
        <v>2</v>
      </c>
      <c r="D8738">
        <v>90</v>
      </c>
      <c r="E8738">
        <v>40</v>
      </c>
      <c r="F8738">
        <v>88501</v>
      </c>
      <c r="G8738">
        <v>3</v>
      </c>
      <c r="H8738">
        <v>1</v>
      </c>
      <c r="I8738">
        <v>105</v>
      </c>
      <c r="J8738">
        <v>731</v>
      </c>
      <c r="K8738">
        <v>20190827</v>
      </c>
      <c r="L8738" s="78">
        <v>0</v>
      </c>
      <c r="M8738">
        <v>5</v>
      </c>
    </row>
    <row r="8739" spans="1:13" x14ac:dyDescent="0.25">
      <c r="A8739" t="s">
        <v>51</v>
      </c>
      <c r="B8739" t="s">
        <v>52</v>
      </c>
      <c r="C8739">
        <v>2</v>
      </c>
      <c r="D8739">
        <v>90</v>
      </c>
      <c r="E8739">
        <v>40</v>
      </c>
      <c r="F8739">
        <v>88501</v>
      </c>
      <c r="G8739">
        <v>3</v>
      </c>
      <c r="H8739">
        <v>1</v>
      </c>
      <c r="I8739">
        <v>105</v>
      </c>
      <c r="J8739">
        <v>731</v>
      </c>
      <c r="K8739">
        <v>20190827</v>
      </c>
      <c r="L8739" s="78">
        <v>4.1666666666666664E-2</v>
      </c>
      <c r="M8739">
        <v>3</v>
      </c>
    </row>
    <row r="8740" spans="1:13" x14ac:dyDescent="0.25">
      <c r="A8740" t="s">
        <v>51</v>
      </c>
      <c r="B8740" t="s">
        <v>52</v>
      </c>
      <c r="C8740">
        <v>2</v>
      </c>
      <c r="D8740">
        <v>90</v>
      </c>
      <c r="E8740">
        <v>40</v>
      </c>
      <c r="F8740">
        <v>88501</v>
      </c>
      <c r="G8740">
        <v>3</v>
      </c>
      <c r="H8740">
        <v>1</v>
      </c>
      <c r="I8740">
        <v>105</v>
      </c>
      <c r="J8740">
        <v>731</v>
      </c>
      <c r="K8740">
        <v>20190827</v>
      </c>
      <c r="L8740" s="78">
        <v>8.3333333333333329E-2</v>
      </c>
      <c r="M8740">
        <v>2</v>
      </c>
    </row>
    <row r="8741" spans="1:13" x14ac:dyDescent="0.25">
      <c r="A8741" t="s">
        <v>51</v>
      </c>
      <c r="B8741" t="s">
        <v>52</v>
      </c>
      <c r="C8741">
        <v>2</v>
      </c>
      <c r="D8741">
        <v>90</v>
      </c>
      <c r="E8741">
        <v>40</v>
      </c>
      <c r="F8741">
        <v>88501</v>
      </c>
      <c r="G8741">
        <v>3</v>
      </c>
      <c r="H8741">
        <v>1</v>
      </c>
      <c r="I8741">
        <v>105</v>
      </c>
      <c r="J8741">
        <v>731</v>
      </c>
      <c r="K8741">
        <v>20190827</v>
      </c>
      <c r="L8741" s="78">
        <v>0.125</v>
      </c>
      <c r="M8741">
        <v>2</v>
      </c>
    </row>
    <row r="8742" spans="1:13" x14ac:dyDescent="0.25">
      <c r="A8742" t="s">
        <v>51</v>
      </c>
      <c r="B8742" t="s">
        <v>52</v>
      </c>
      <c r="C8742">
        <v>2</v>
      </c>
      <c r="D8742">
        <v>90</v>
      </c>
      <c r="E8742">
        <v>40</v>
      </c>
      <c r="F8742">
        <v>88501</v>
      </c>
      <c r="G8742">
        <v>3</v>
      </c>
      <c r="H8742">
        <v>1</v>
      </c>
      <c r="I8742">
        <v>105</v>
      </c>
      <c r="J8742">
        <v>731</v>
      </c>
      <c r="K8742">
        <v>20190827</v>
      </c>
      <c r="L8742" s="78">
        <v>0.16666666666666666</v>
      </c>
      <c r="M8742">
        <v>6</v>
      </c>
    </row>
    <row r="8743" spans="1:13" x14ac:dyDescent="0.25">
      <c r="A8743" t="s">
        <v>51</v>
      </c>
      <c r="B8743" t="s">
        <v>52</v>
      </c>
      <c r="C8743">
        <v>2</v>
      </c>
      <c r="D8743">
        <v>90</v>
      </c>
      <c r="E8743">
        <v>40</v>
      </c>
      <c r="F8743">
        <v>88501</v>
      </c>
      <c r="G8743">
        <v>3</v>
      </c>
      <c r="H8743">
        <v>1</v>
      </c>
      <c r="I8743">
        <v>105</v>
      </c>
      <c r="J8743">
        <v>731</v>
      </c>
      <c r="K8743">
        <v>20190827</v>
      </c>
      <c r="L8743" s="78">
        <v>0.20833333333333334</v>
      </c>
      <c r="M8743">
        <v>5</v>
      </c>
    </row>
    <row r="8744" spans="1:13" x14ac:dyDescent="0.25">
      <c r="A8744" t="s">
        <v>51</v>
      </c>
      <c r="B8744" t="s">
        <v>52</v>
      </c>
      <c r="C8744">
        <v>2</v>
      </c>
      <c r="D8744">
        <v>90</v>
      </c>
      <c r="E8744">
        <v>40</v>
      </c>
      <c r="F8744">
        <v>88501</v>
      </c>
      <c r="G8744">
        <v>3</v>
      </c>
      <c r="H8744">
        <v>1</v>
      </c>
      <c r="I8744">
        <v>105</v>
      </c>
      <c r="J8744">
        <v>731</v>
      </c>
      <c r="K8744">
        <v>20190827</v>
      </c>
      <c r="L8744" s="78">
        <v>0.25</v>
      </c>
      <c r="M8744">
        <v>3</v>
      </c>
    </row>
    <row r="8745" spans="1:13" x14ac:dyDescent="0.25">
      <c r="A8745" t="s">
        <v>51</v>
      </c>
      <c r="B8745" t="s">
        <v>52</v>
      </c>
      <c r="C8745">
        <v>2</v>
      </c>
      <c r="D8745">
        <v>90</v>
      </c>
      <c r="E8745">
        <v>40</v>
      </c>
      <c r="F8745">
        <v>88501</v>
      </c>
      <c r="G8745">
        <v>3</v>
      </c>
      <c r="H8745">
        <v>1</v>
      </c>
      <c r="I8745">
        <v>105</v>
      </c>
      <c r="J8745">
        <v>731</v>
      </c>
      <c r="K8745">
        <v>20190827</v>
      </c>
      <c r="L8745" s="78">
        <v>0.29166666666666669</v>
      </c>
      <c r="M8745">
        <v>2</v>
      </c>
    </row>
    <row r="8746" spans="1:13" x14ac:dyDescent="0.25">
      <c r="A8746" t="s">
        <v>51</v>
      </c>
      <c r="B8746" t="s">
        <v>52</v>
      </c>
      <c r="C8746">
        <v>2</v>
      </c>
      <c r="D8746">
        <v>90</v>
      </c>
      <c r="E8746">
        <v>40</v>
      </c>
      <c r="F8746">
        <v>88501</v>
      </c>
      <c r="G8746">
        <v>3</v>
      </c>
      <c r="H8746">
        <v>1</v>
      </c>
      <c r="I8746">
        <v>105</v>
      </c>
      <c r="J8746">
        <v>731</v>
      </c>
      <c r="K8746">
        <v>20190827</v>
      </c>
      <c r="L8746" s="78">
        <v>0.33333333333333331</v>
      </c>
      <c r="M8746">
        <v>2</v>
      </c>
    </row>
    <row r="8747" spans="1:13" x14ac:dyDescent="0.25">
      <c r="A8747" t="s">
        <v>51</v>
      </c>
      <c r="B8747" t="s">
        <v>52</v>
      </c>
      <c r="C8747">
        <v>2</v>
      </c>
      <c r="D8747">
        <v>90</v>
      </c>
      <c r="E8747">
        <v>40</v>
      </c>
      <c r="F8747">
        <v>88501</v>
      </c>
      <c r="G8747">
        <v>3</v>
      </c>
      <c r="H8747">
        <v>1</v>
      </c>
      <c r="I8747">
        <v>105</v>
      </c>
      <c r="J8747">
        <v>731</v>
      </c>
      <c r="K8747">
        <v>20190827</v>
      </c>
      <c r="L8747" s="78">
        <v>0.375</v>
      </c>
      <c r="M8747">
        <v>4</v>
      </c>
    </row>
    <row r="8748" spans="1:13" x14ac:dyDescent="0.25">
      <c r="A8748" t="s">
        <v>51</v>
      </c>
      <c r="B8748" t="s">
        <v>52</v>
      </c>
      <c r="C8748">
        <v>2</v>
      </c>
      <c r="D8748">
        <v>90</v>
      </c>
      <c r="E8748">
        <v>40</v>
      </c>
      <c r="F8748">
        <v>88501</v>
      </c>
      <c r="G8748">
        <v>3</v>
      </c>
      <c r="H8748">
        <v>1</v>
      </c>
      <c r="I8748">
        <v>105</v>
      </c>
      <c r="J8748">
        <v>731</v>
      </c>
      <c r="K8748">
        <v>20190827</v>
      </c>
      <c r="L8748" s="78">
        <v>0.41666666666666669</v>
      </c>
      <c r="M8748">
        <v>5</v>
      </c>
    </row>
    <row r="8749" spans="1:13" x14ac:dyDescent="0.25">
      <c r="A8749" t="s">
        <v>51</v>
      </c>
      <c r="B8749" t="s">
        <v>52</v>
      </c>
      <c r="C8749">
        <v>2</v>
      </c>
      <c r="D8749">
        <v>90</v>
      </c>
      <c r="E8749">
        <v>40</v>
      </c>
      <c r="F8749">
        <v>88501</v>
      </c>
      <c r="G8749">
        <v>3</v>
      </c>
      <c r="H8749">
        <v>1</v>
      </c>
      <c r="I8749">
        <v>105</v>
      </c>
      <c r="J8749">
        <v>731</v>
      </c>
      <c r="K8749">
        <v>20190827</v>
      </c>
      <c r="L8749" s="78">
        <v>0.45833333333333331</v>
      </c>
      <c r="M8749">
        <v>2</v>
      </c>
    </row>
    <row r="8750" spans="1:13" x14ac:dyDescent="0.25">
      <c r="A8750" t="s">
        <v>51</v>
      </c>
      <c r="B8750" t="s">
        <v>52</v>
      </c>
      <c r="C8750">
        <v>2</v>
      </c>
      <c r="D8750">
        <v>90</v>
      </c>
      <c r="E8750">
        <v>40</v>
      </c>
      <c r="F8750">
        <v>88501</v>
      </c>
      <c r="G8750">
        <v>3</v>
      </c>
      <c r="H8750">
        <v>1</v>
      </c>
      <c r="I8750">
        <v>105</v>
      </c>
      <c r="J8750">
        <v>731</v>
      </c>
      <c r="K8750">
        <v>20190827</v>
      </c>
      <c r="L8750" s="78">
        <v>0.5</v>
      </c>
      <c r="M8750">
        <v>4</v>
      </c>
    </row>
    <row r="8751" spans="1:13" x14ac:dyDescent="0.25">
      <c r="A8751" t="s">
        <v>51</v>
      </c>
      <c r="B8751" t="s">
        <v>52</v>
      </c>
      <c r="C8751">
        <v>2</v>
      </c>
      <c r="D8751">
        <v>90</v>
      </c>
      <c r="E8751">
        <v>40</v>
      </c>
      <c r="F8751">
        <v>88501</v>
      </c>
      <c r="G8751">
        <v>3</v>
      </c>
      <c r="H8751">
        <v>1</v>
      </c>
      <c r="I8751">
        <v>105</v>
      </c>
      <c r="J8751">
        <v>731</v>
      </c>
      <c r="K8751">
        <v>20190827</v>
      </c>
      <c r="L8751" s="78">
        <v>0.54166666666666663</v>
      </c>
      <c r="M8751">
        <v>3</v>
      </c>
    </row>
    <row r="8752" spans="1:13" x14ac:dyDescent="0.25">
      <c r="A8752" t="s">
        <v>51</v>
      </c>
      <c r="B8752" t="s">
        <v>52</v>
      </c>
      <c r="C8752">
        <v>2</v>
      </c>
      <c r="D8752">
        <v>90</v>
      </c>
      <c r="E8752">
        <v>40</v>
      </c>
      <c r="F8752">
        <v>88501</v>
      </c>
      <c r="G8752">
        <v>3</v>
      </c>
      <c r="H8752">
        <v>1</v>
      </c>
      <c r="I8752">
        <v>105</v>
      </c>
      <c r="J8752">
        <v>731</v>
      </c>
      <c r="K8752">
        <v>20190827</v>
      </c>
      <c r="L8752" s="78">
        <v>0.58333333333333337</v>
      </c>
      <c r="M8752">
        <v>4</v>
      </c>
    </row>
    <row r="8753" spans="1:13" x14ac:dyDescent="0.25">
      <c r="A8753" t="s">
        <v>51</v>
      </c>
      <c r="B8753" t="s">
        <v>52</v>
      </c>
      <c r="C8753">
        <v>2</v>
      </c>
      <c r="D8753">
        <v>90</v>
      </c>
      <c r="E8753">
        <v>40</v>
      </c>
      <c r="F8753">
        <v>88501</v>
      </c>
      <c r="G8753">
        <v>3</v>
      </c>
      <c r="H8753">
        <v>1</v>
      </c>
      <c r="I8753">
        <v>105</v>
      </c>
      <c r="J8753">
        <v>731</v>
      </c>
      <c r="K8753">
        <v>20190827</v>
      </c>
      <c r="L8753" s="78">
        <v>0.625</v>
      </c>
      <c r="M8753">
        <v>6</v>
      </c>
    </row>
    <row r="8754" spans="1:13" x14ac:dyDescent="0.25">
      <c r="A8754" t="s">
        <v>51</v>
      </c>
      <c r="B8754" t="s">
        <v>52</v>
      </c>
      <c r="C8754">
        <v>2</v>
      </c>
      <c r="D8754">
        <v>90</v>
      </c>
      <c r="E8754">
        <v>40</v>
      </c>
      <c r="F8754">
        <v>88501</v>
      </c>
      <c r="G8754">
        <v>3</v>
      </c>
      <c r="H8754">
        <v>1</v>
      </c>
      <c r="I8754">
        <v>105</v>
      </c>
      <c r="J8754">
        <v>731</v>
      </c>
      <c r="K8754">
        <v>20190827</v>
      </c>
      <c r="L8754" s="78">
        <v>0.66666666666666663</v>
      </c>
      <c r="M8754">
        <v>5</v>
      </c>
    </row>
    <row r="8755" spans="1:13" x14ac:dyDescent="0.25">
      <c r="A8755" t="s">
        <v>51</v>
      </c>
      <c r="B8755" t="s">
        <v>52</v>
      </c>
      <c r="C8755">
        <v>2</v>
      </c>
      <c r="D8755">
        <v>90</v>
      </c>
      <c r="E8755">
        <v>40</v>
      </c>
      <c r="F8755">
        <v>88501</v>
      </c>
      <c r="G8755">
        <v>3</v>
      </c>
      <c r="H8755">
        <v>1</v>
      </c>
      <c r="I8755">
        <v>105</v>
      </c>
      <c r="J8755">
        <v>731</v>
      </c>
      <c r="K8755">
        <v>20190827</v>
      </c>
      <c r="L8755" s="78">
        <v>0.70833333333333337</v>
      </c>
      <c r="M8755">
        <v>4</v>
      </c>
    </row>
    <row r="8756" spans="1:13" x14ac:dyDescent="0.25">
      <c r="A8756" t="s">
        <v>51</v>
      </c>
      <c r="B8756" t="s">
        <v>52</v>
      </c>
      <c r="C8756">
        <v>2</v>
      </c>
      <c r="D8756">
        <v>90</v>
      </c>
      <c r="E8756">
        <v>40</v>
      </c>
      <c r="F8756">
        <v>88501</v>
      </c>
      <c r="G8756">
        <v>3</v>
      </c>
      <c r="H8756">
        <v>1</v>
      </c>
      <c r="I8756">
        <v>105</v>
      </c>
      <c r="J8756">
        <v>731</v>
      </c>
      <c r="K8756">
        <v>20190827</v>
      </c>
      <c r="L8756" s="78">
        <v>0.75</v>
      </c>
      <c r="M8756">
        <v>5</v>
      </c>
    </row>
    <row r="8757" spans="1:13" x14ac:dyDescent="0.25">
      <c r="A8757" t="s">
        <v>51</v>
      </c>
      <c r="B8757" t="s">
        <v>52</v>
      </c>
      <c r="C8757">
        <v>2</v>
      </c>
      <c r="D8757">
        <v>90</v>
      </c>
      <c r="E8757">
        <v>40</v>
      </c>
      <c r="F8757">
        <v>88501</v>
      </c>
      <c r="G8757">
        <v>3</v>
      </c>
      <c r="H8757">
        <v>1</v>
      </c>
      <c r="I8757">
        <v>105</v>
      </c>
      <c r="J8757">
        <v>731</v>
      </c>
      <c r="K8757">
        <v>20190827</v>
      </c>
      <c r="L8757" s="78">
        <v>0.79166666666666663</v>
      </c>
      <c r="M8757">
        <v>3</v>
      </c>
    </row>
    <row r="8758" spans="1:13" x14ac:dyDescent="0.25">
      <c r="A8758" t="s">
        <v>51</v>
      </c>
      <c r="B8758" t="s">
        <v>52</v>
      </c>
      <c r="C8758">
        <v>2</v>
      </c>
      <c r="D8758">
        <v>90</v>
      </c>
      <c r="E8758">
        <v>40</v>
      </c>
      <c r="F8758">
        <v>88501</v>
      </c>
      <c r="G8758">
        <v>3</v>
      </c>
      <c r="H8758">
        <v>1</v>
      </c>
      <c r="I8758">
        <v>105</v>
      </c>
      <c r="J8758">
        <v>731</v>
      </c>
      <c r="K8758">
        <v>20190827</v>
      </c>
      <c r="L8758" s="78">
        <v>0.83333333333333337</v>
      </c>
      <c r="M8758">
        <v>2</v>
      </c>
    </row>
    <row r="8759" spans="1:13" x14ac:dyDescent="0.25">
      <c r="A8759" t="s">
        <v>51</v>
      </c>
      <c r="B8759" t="s">
        <v>52</v>
      </c>
      <c r="C8759">
        <v>2</v>
      </c>
      <c r="D8759">
        <v>90</v>
      </c>
      <c r="E8759">
        <v>40</v>
      </c>
      <c r="F8759">
        <v>88501</v>
      </c>
      <c r="G8759">
        <v>3</v>
      </c>
      <c r="H8759">
        <v>1</v>
      </c>
      <c r="I8759">
        <v>105</v>
      </c>
      <c r="J8759">
        <v>731</v>
      </c>
      <c r="K8759">
        <v>20190827</v>
      </c>
      <c r="L8759" s="78">
        <v>0.875</v>
      </c>
      <c r="M8759">
        <v>8</v>
      </c>
    </row>
    <row r="8760" spans="1:13" x14ac:dyDescent="0.25">
      <c r="A8760" t="s">
        <v>51</v>
      </c>
      <c r="B8760" t="s">
        <v>52</v>
      </c>
      <c r="C8760">
        <v>2</v>
      </c>
      <c r="D8760">
        <v>90</v>
      </c>
      <c r="E8760">
        <v>40</v>
      </c>
      <c r="F8760">
        <v>88501</v>
      </c>
      <c r="G8760">
        <v>3</v>
      </c>
      <c r="H8760">
        <v>1</v>
      </c>
      <c r="I8760">
        <v>105</v>
      </c>
      <c r="J8760">
        <v>731</v>
      </c>
      <c r="K8760">
        <v>20190827</v>
      </c>
      <c r="L8760" s="78">
        <v>0.91666666666666663</v>
      </c>
      <c r="M8760">
        <v>6</v>
      </c>
    </row>
    <row r="8761" spans="1:13" x14ac:dyDescent="0.25">
      <c r="A8761" t="s">
        <v>51</v>
      </c>
      <c r="B8761" t="s">
        <v>52</v>
      </c>
      <c r="C8761">
        <v>2</v>
      </c>
      <c r="D8761">
        <v>90</v>
      </c>
      <c r="E8761">
        <v>40</v>
      </c>
      <c r="F8761">
        <v>88501</v>
      </c>
      <c r="G8761">
        <v>3</v>
      </c>
      <c r="H8761">
        <v>1</v>
      </c>
      <c r="I8761">
        <v>105</v>
      </c>
      <c r="J8761">
        <v>731</v>
      </c>
      <c r="K8761">
        <v>20190827</v>
      </c>
      <c r="L8761" s="78">
        <v>0.95833333333333337</v>
      </c>
      <c r="M8761">
        <v>2</v>
      </c>
    </row>
    <row r="8762" spans="1:13" x14ac:dyDescent="0.25">
      <c r="A8762" t="s">
        <v>51</v>
      </c>
      <c r="B8762" t="s">
        <v>52</v>
      </c>
      <c r="C8762">
        <v>2</v>
      </c>
      <c r="D8762">
        <v>90</v>
      </c>
      <c r="E8762">
        <v>40</v>
      </c>
      <c r="F8762">
        <v>88501</v>
      </c>
      <c r="G8762">
        <v>3</v>
      </c>
      <c r="H8762">
        <v>1</v>
      </c>
      <c r="I8762">
        <v>105</v>
      </c>
      <c r="J8762">
        <v>731</v>
      </c>
      <c r="K8762">
        <v>20190828</v>
      </c>
      <c r="L8762" s="78">
        <v>0</v>
      </c>
      <c r="M8762">
        <v>2</v>
      </c>
    </row>
    <row r="8763" spans="1:13" x14ac:dyDescent="0.25">
      <c r="A8763" t="s">
        <v>51</v>
      </c>
      <c r="B8763" t="s">
        <v>52</v>
      </c>
      <c r="C8763">
        <v>2</v>
      </c>
      <c r="D8763">
        <v>90</v>
      </c>
      <c r="E8763">
        <v>40</v>
      </c>
      <c r="F8763">
        <v>88501</v>
      </c>
      <c r="G8763">
        <v>3</v>
      </c>
      <c r="H8763">
        <v>1</v>
      </c>
      <c r="I8763">
        <v>105</v>
      </c>
      <c r="J8763">
        <v>731</v>
      </c>
      <c r="K8763">
        <v>20190828</v>
      </c>
      <c r="L8763" s="78">
        <v>4.1666666666666664E-2</v>
      </c>
      <c r="M8763">
        <v>5</v>
      </c>
    </row>
    <row r="8764" spans="1:13" x14ac:dyDescent="0.25">
      <c r="A8764" t="s">
        <v>51</v>
      </c>
      <c r="B8764" t="s">
        <v>52</v>
      </c>
      <c r="C8764">
        <v>2</v>
      </c>
      <c r="D8764">
        <v>90</v>
      </c>
      <c r="E8764">
        <v>40</v>
      </c>
      <c r="F8764">
        <v>88501</v>
      </c>
      <c r="G8764">
        <v>3</v>
      </c>
      <c r="H8764">
        <v>1</v>
      </c>
      <c r="I8764">
        <v>105</v>
      </c>
      <c r="J8764">
        <v>731</v>
      </c>
      <c r="K8764">
        <v>20190828</v>
      </c>
      <c r="L8764" s="78">
        <v>8.3333333333333329E-2</v>
      </c>
      <c r="M8764">
        <v>5</v>
      </c>
    </row>
    <row r="8765" spans="1:13" x14ac:dyDescent="0.25">
      <c r="A8765" t="s">
        <v>51</v>
      </c>
      <c r="B8765" t="s">
        <v>52</v>
      </c>
      <c r="C8765">
        <v>2</v>
      </c>
      <c r="D8765">
        <v>90</v>
      </c>
      <c r="E8765">
        <v>40</v>
      </c>
      <c r="F8765">
        <v>88501</v>
      </c>
      <c r="G8765">
        <v>3</v>
      </c>
      <c r="H8765">
        <v>1</v>
      </c>
      <c r="I8765">
        <v>105</v>
      </c>
      <c r="J8765">
        <v>731</v>
      </c>
      <c r="K8765">
        <v>20190828</v>
      </c>
      <c r="L8765" s="78">
        <v>0.125</v>
      </c>
      <c r="M8765">
        <v>2</v>
      </c>
    </row>
    <row r="8766" spans="1:13" x14ac:dyDescent="0.25">
      <c r="A8766" t="s">
        <v>51</v>
      </c>
      <c r="B8766" t="s">
        <v>52</v>
      </c>
      <c r="C8766">
        <v>2</v>
      </c>
      <c r="D8766">
        <v>90</v>
      </c>
      <c r="E8766">
        <v>40</v>
      </c>
      <c r="F8766">
        <v>88501</v>
      </c>
      <c r="G8766">
        <v>3</v>
      </c>
      <c r="H8766">
        <v>1</v>
      </c>
      <c r="I8766">
        <v>105</v>
      </c>
      <c r="J8766">
        <v>731</v>
      </c>
      <c r="K8766">
        <v>20190828</v>
      </c>
      <c r="L8766" s="78">
        <v>0.16666666666666666</v>
      </c>
      <c r="M8766">
        <v>1</v>
      </c>
    </row>
    <row r="8767" spans="1:13" x14ac:dyDescent="0.25">
      <c r="A8767" t="s">
        <v>51</v>
      </c>
      <c r="B8767" t="s">
        <v>52</v>
      </c>
      <c r="C8767">
        <v>2</v>
      </c>
      <c r="D8767">
        <v>90</v>
      </c>
      <c r="E8767">
        <v>40</v>
      </c>
      <c r="F8767">
        <v>88501</v>
      </c>
      <c r="G8767">
        <v>3</v>
      </c>
      <c r="H8767">
        <v>1</v>
      </c>
      <c r="I8767">
        <v>105</v>
      </c>
      <c r="J8767">
        <v>731</v>
      </c>
      <c r="K8767">
        <v>20190828</v>
      </c>
      <c r="L8767" s="78">
        <v>0.20833333333333334</v>
      </c>
      <c r="M8767">
        <v>1</v>
      </c>
    </row>
    <row r="8768" spans="1:13" x14ac:dyDescent="0.25">
      <c r="A8768" t="s">
        <v>51</v>
      </c>
      <c r="B8768" t="s">
        <v>52</v>
      </c>
      <c r="C8768">
        <v>2</v>
      </c>
      <c r="D8768">
        <v>90</v>
      </c>
      <c r="E8768">
        <v>40</v>
      </c>
      <c r="F8768">
        <v>88501</v>
      </c>
      <c r="G8768">
        <v>3</v>
      </c>
      <c r="H8768">
        <v>1</v>
      </c>
      <c r="I8768">
        <v>105</v>
      </c>
      <c r="J8768">
        <v>731</v>
      </c>
      <c r="K8768">
        <v>20190828</v>
      </c>
      <c r="L8768" s="78">
        <v>0.25</v>
      </c>
      <c r="M8768">
        <v>4</v>
      </c>
    </row>
    <row r="8769" spans="1:13" x14ac:dyDescent="0.25">
      <c r="A8769" t="s">
        <v>51</v>
      </c>
      <c r="B8769" t="s">
        <v>52</v>
      </c>
      <c r="C8769">
        <v>2</v>
      </c>
      <c r="D8769">
        <v>90</v>
      </c>
      <c r="E8769">
        <v>40</v>
      </c>
      <c r="F8769">
        <v>88501</v>
      </c>
      <c r="G8769">
        <v>3</v>
      </c>
      <c r="H8769">
        <v>1</v>
      </c>
      <c r="I8769">
        <v>105</v>
      </c>
      <c r="J8769">
        <v>731</v>
      </c>
      <c r="K8769">
        <v>20190828</v>
      </c>
      <c r="L8769" s="78">
        <v>0.29166666666666669</v>
      </c>
      <c r="M8769">
        <v>4</v>
      </c>
    </row>
    <row r="8770" spans="1:13" x14ac:dyDescent="0.25">
      <c r="A8770" t="s">
        <v>51</v>
      </c>
      <c r="B8770" t="s">
        <v>52</v>
      </c>
      <c r="C8770">
        <v>2</v>
      </c>
      <c r="D8770">
        <v>90</v>
      </c>
      <c r="E8770">
        <v>40</v>
      </c>
      <c r="F8770">
        <v>88501</v>
      </c>
      <c r="G8770">
        <v>3</v>
      </c>
      <c r="H8770">
        <v>1</v>
      </c>
      <c r="I8770">
        <v>105</v>
      </c>
      <c r="J8770">
        <v>731</v>
      </c>
      <c r="K8770">
        <v>20190828</v>
      </c>
      <c r="L8770" s="78">
        <v>0.33333333333333331</v>
      </c>
      <c r="M8770">
        <v>4</v>
      </c>
    </row>
    <row r="8771" spans="1:13" x14ac:dyDescent="0.25">
      <c r="A8771" t="s">
        <v>51</v>
      </c>
      <c r="B8771" t="s">
        <v>52</v>
      </c>
      <c r="C8771">
        <v>2</v>
      </c>
      <c r="D8771">
        <v>90</v>
      </c>
      <c r="E8771">
        <v>40</v>
      </c>
      <c r="F8771">
        <v>88501</v>
      </c>
      <c r="G8771">
        <v>3</v>
      </c>
      <c r="H8771">
        <v>1</v>
      </c>
      <c r="I8771">
        <v>105</v>
      </c>
      <c r="J8771">
        <v>731</v>
      </c>
      <c r="K8771">
        <v>20190828</v>
      </c>
      <c r="L8771" s="78">
        <v>0.375</v>
      </c>
      <c r="M8771">
        <v>6</v>
      </c>
    </row>
    <row r="8772" spans="1:13" x14ac:dyDescent="0.25">
      <c r="A8772" t="s">
        <v>51</v>
      </c>
      <c r="B8772" t="s">
        <v>52</v>
      </c>
      <c r="C8772">
        <v>2</v>
      </c>
      <c r="D8772">
        <v>90</v>
      </c>
      <c r="E8772">
        <v>40</v>
      </c>
      <c r="F8772">
        <v>88501</v>
      </c>
      <c r="G8772">
        <v>3</v>
      </c>
      <c r="H8772">
        <v>1</v>
      </c>
      <c r="I8772">
        <v>105</v>
      </c>
      <c r="J8772">
        <v>731</v>
      </c>
      <c r="K8772">
        <v>20190828</v>
      </c>
      <c r="L8772" s="78">
        <v>0.41666666666666669</v>
      </c>
      <c r="M8772">
        <v>3</v>
      </c>
    </row>
    <row r="8773" spans="1:13" x14ac:dyDescent="0.25">
      <c r="A8773" t="s">
        <v>51</v>
      </c>
      <c r="B8773" t="s">
        <v>52</v>
      </c>
      <c r="C8773">
        <v>2</v>
      </c>
      <c r="D8773">
        <v>90</v>
      </c>
      <c r="E8773">
        <v>40</v>
      </c>
      <c r="F8773">
        <v>88501</v>
      </c>
      <c r="G8773">
        <v>3</v>
      </c>
      <c r="H8773">
        <v>1</v>
      </c>
      <c r="I8773">
        <v>105</v>
      </c>
      <c r="J8773">
        <v>731</v>
      </c>
      <c r="K8773">
        <v>20190828</v>
      </c>
      <c r="L8773" s="78">
        <v>0.45833333333333331</v>
      </c>
      <c r="M8773">
        <v>2</v>
      </c>
    </row>
    <row r="8774" spans="1:13" x14ac:dyDescent="0.25">
      <c r="A8774" t="s">
        <v>51</v>
      </c>
      <c r="B8774" t="s">
        <v>52</v>
      </c>
      <c r="C8774">
        <v>2</v>
      </c>
      <c r="D8774">
        <v>90</v>
      </c>
      <c r="E8774">
        <v>40</v>
      </c>
      <c r="F8774">
        <v>88501</v>
      </c>
      <c r="G8774">
        <v>3</v>
      </c>
      <c r="H8774">
        <v>1</v>
      </c>
      <c r="I8774">
        <v>105</v>
      </c>
      <c r="J8774">
        <v>731</v>
      </c>
      <c r="K8774">
        <v>20190828</v>
      </c>
      <c r="L8774" s="78">
        <v>0.5</v>
      </c>
      <c r="M8774">
        <v>2</v>
      </c>
    </row>
    <row r="8775" spans="1:13" x14ac:dyDescent="0.25">
      <c r="A8775" t="s">
        <v>51</v>
      </c>
      <c r="B8775" t="s">
        <v>52</v>
      </c>
      <c r="C8775">
        <v>2</v>
      </c>
      <c r="D8775">
        <v>90</v>
      </c>
      <c r="E8775">
        <v>40</v>
      </c>
      <c r="F8775">
        <v>88501</v>
      </c>
      <c r="G8775">
        <v>3</v>
      </c>
      <c r="H8775">
        <v>1</v>
      </c>
      <c r="I8775">
        <v>105</v>
      </c>
      <c r="J8775">
        <v>731</v>
      </c>
      <c r="K8775">
        <v>20190828</v>
      </c>
      <c r="L8775" s="78">
        <v>0.54166666666666663</v>
      </c>
      <c r="M8775">
        <v>1</v>
      </c>
    </row>
    <row r="8776" spans="1:13" x14ac:dyDescent="0.25">
      <c r="A8776" t="s">
        <v>51</v>
      </c>
      <c r="B8776" t="s">
        <v>52</v>
      </c>
      <c r="C8776">
        <v>2</v>
      </c>
      <c r="D8776">
        <v>90</v>
      </c>
      <c r="E8776">
        <v>40</v>
      </c>
      <c r="F8776">
        <v>88501</v>
      </c>
      <c r="G8776">
        <v>3</v>
      </c>
      <c r="H8776">
        <v>1</v>
      </c>
      <c r="I8776">
        <v>105</v>
      </c>
      <c r="J8776">
        <v>731</v>
      </c>
      <c r="K8776">
        <v>20190828</v>
      </c>
      <c r="L8776" s="78">
        <v>0.58333333333333337</v>
      </c>
      <c r="M8776">
        <v>3</v>
      </c>
    </row>
    <row r="8777" spans="1:13" x14ac:dyDescent="0.25">
      <c r="A8777" t="s">
        <v>51</v>
      </c>
      <c r="B8777" t="s">
        <v>52</v>
      </c>
      <c r="C8777">
        <v>2</v>
      </c>
      <c r="D8777">
        <v>90</v>
      </c>
      <c r="E8777">
        <v>40</v>
      </c>
      <c r="F8777">
        <v>88501</v>
      </c>
      <c r="G8777">
        <v>3</v>
      </c>
      <c r="H8777">
        <v>1</v>
      </c>
      <c r="I8777">
        <v>105</v>
      </c>
      <c r="J8777">
        <v>731</v>
      </c>
      <c r="K8777">
        <v>20190828</v>
      </c>
      <c r="L8777" s="78">
        <v>0.625</v>
      </c>
      <c r="M8777">
        <v>3</v>
      </c>
    </row>
    <row r="8778" spans="1:13" x14ac:dyDescent="0.25">
      <c r="A8778" t="s">
        <v>51</v>
      </c>
      <c r="B8778" t="s">
        <v>52</v>
      </c>
      <c r="C8778">
        <v>2</v>
      </c>
      <c r="D8778">
        <v>90</v>
      </c>
      <c r="E8778">
        <v>40</v>
      </c>
      <c r="F8778">
        <v>88501</v>
      </c>
      <c r="G8778">
        <v>3</v>
      </c>
      <c r="H8778">
        <v>1</v>
      </c>
      <c r="I8778">
        <v>105</v>
      </c>
      <c r="J8778">
        <v>731</v>
      </c>
      <c r="K8778">
        <v>20190828</v>
      </c>
      <c r="L8778" s="78">
        <v>0.66666666666666663</v>
      </c>
      <c r="M8778">
        <v>3</v>
      </c>
    </row>
    <row r="8779" spans="1:13" x14ac:dyDescent="0.25">
      <c r="A8779" t="s">
        <v>51</v>
      </c>
      <c r="B8779" t="s">
        <v>52</v>
      </c>
      <c r="C8779">
        <v>2</v>
      </c>
      <c r="D8779">
        <v>90</v>
      </c>
      <c r="E8779">
        <v>40</v>
      </c>
      <c r="F8779">
        <v>88501</v>
      </c>
      <c r="G8779">
        <v>3</v>
      </c>
      <c r="H8779">
        <v>1</v>
      </c>
      <c r="I8779">
        <v>105</v>
      </c>
      <c r="J8779">
        <v>731</v>
      </c>
      <c r="K8779">
        <v>20190828</v>
      </c>
      <c r="L8779" s="78">
        <v>0.70833333333333337</v>
      </c>
      <c r="M8779">
        <v>7</v>
      </c>
    </row>
    <row r="8780" spans="1:13" x14ac:dyDescent="0.25">
      <c r="A8780" t="s">
        <v>51</v>
      </c>
      <c r="B8780" t="s">
        <v>52</v>
      </c>
      <c r="C8780">
        <v>2</v>
      </c>
      <c r="D8780">
        <v>90</v>
      </c>
      <c r="E8780">
        <v>40</v>
      </c>
      <c r="F8780">
        <v>88501</v>
      </c>
      <c r="G8780">
        <v>3</v>
      </c>
      <c r="H8780">
        <v>1</v>
      </c>
      <c r="I8780">
        <v>105</v>
      </c>
      <c r="J8780">
        <v>731</v>
      </c>
      <c r="K8780">
        <v>20190828</v>
      </c>
      <c r="L8780" s="78">
        <v>0.75</v>
      </c>
      <c r="M8780">
        <v>4</v>
      </c>
    </row>
    <row r="8781" spans="1:13" x14ac:dyDescent="0.25">
      <c r="A8781" t="s">
        <v>51</v>
      </c>
      <c r="B8781" t="s">
        <v>52</v>
      </c>
      <c r="C8781">
        <v>2</v>
      </c>
      <c r="D8781">
        <v>90</v>
      </c>
      <c r="E8781">
        <v>40</v>
      </c>
      <c r="F8781">
        <v>88501</v>
      </c>
      <c r="G8781">
        <v>3</v>
      </c>
      <c r="H8781">
        <v>1</v>
      </c>
      <c r="I8781">
        <v>105</v>
      </c>
      <c r="J8781">
        <v>731</v>
      </c>
      <c r="K8781">
        <v>20190828</v>
      </c>
      <c r="L8781" s="78">
        <v>0.79166666666666663</v>
      </c>
      <c r="M8781">
        <v>2</v>
      </c>
    </row>
    <row r="8782" spans="1:13" x14ac:dyDescent="0.25">
      <c r="A8782" t="s">
        <v>51</v>
      </c>
      <c r="B8782" t="s">
        <v>52</v>
      </c>
      <c r="C8782">
        <v>2</v>
      </c>
      <c r="D8782">
        <v>90</v>
      </c>
      <c r="E8782">
        <v>40</v>
      </c>
      <c r="F8782">
        <v>88501</v>
      </c>
      <c r="G8782">
        <v>3</v>
      </c>
      <c r="H8782">
        <v>1</v>
      </c>
      <c r="I8782">
        <v>105</v>
      </c>
      <c r="J8782">
        <v>731</v>
      </c>
      <c r="K8782">
        <v>20190828</v>
      </c>
      <c r="L8782" s="78">
        <v>0.83333333333333337</v>
      </c>
      <c r="M8782">
        <v>3</v>
      </c>
    </row>
    <row r="8783" spans="1:13" x14ac:dyDescent="0.25">
      <c r="A8783" t="s">
        <v>51</v>
      </c>
      <c r="B8783" t="s">
        <v>52</v>
      </c>
      <c r="C8783">
        <v>2</v>
      </c>
      <c r="D8783">
        <v>90</v>
      </c>
      <c r="E8783">
        <v>40</v>
      </c>
      <c r="F8783">
        <v>88501</v>
      </c>
      <c r="G8783">
        <v>3</v>
      </c>
      <c r="H8783">
        <v>1</v>
      </c>
      <c r="I8783">
        <v>105</v>
      </c>
      <c r="J8783">
        <v>731</v>
      </c>
      <c r="K8783">
        <v>20190828</v>
      </c>
      <c r="L8783" s="78">
        <v>0.875</v>
      </c>
      <c r="M8783">
        <v>1</v>
      </c>
    </row>
    <row r="8784" spans="1:13" x14ac:dyDescent="0.25">
      <c r="A8784" t="s">
        <v>51</v>
      </c>
      <c r="B8784" t="s">
        <v>52</v>
      </c>
      <c r="C8784">
        <v>2</v>
      </c>
      <c r="D8784">
        <v>90</v>
      </c>
      <c r="E8784">
        <v>40</v>
      </c>
      <c r="F8784">
        <v>88501</v>
      </c>
      <c r="G8784">
        <v>3</v>
      </c>
      <c r="H8784">
        <v>1</v>
      </c>
      <c r="I8784">
        <v>105</v>
      </c>
      <c r="J8784">
        <v>731</v>
      </c>
      <c r="K8784">
        <v>20190828</v>
      </c>
      <c r="L8784" s="78">
        <v>0.91666666666666663</v>
      </c>
      <c r="M8784">
        <v>3</v>
      </c>
    </row>
    <row r="8785" spans="1:13" x14ac:dyDescent="0.25">
      <c r="A8785" t="s">
        <v>51</v>
      </c>
      <c r="B8785" t="s">
        <v>52</v>
      </c>
      <c r="C8785">
        <v>2</v>
      </c>
      <c r="D8785">
        <v>90</v>
      </c>
      <c r="E8785">
        <v>40</v>
      </c>
      <c r="F8785">
        <v>88501</v>
      </c>
      <c r="G8785">
        <v>3</v>
      </c>
      <c r="H8785">
        <v>1</v>
      </c>
      <c r="I8785">
        <v>105</v>
      </c>
      <c r="J8785">
        <v>731</v>
      </c>
      <c r="K8785">
        <v>20190828</v>
      </c>
      <c r="L8785" s="78">
        <v>0.95833333333333337</v>
      </c>
      <c r="M8785">
        <v>3</v>
      </c>
    </row>
    <row r="8786" spans="1:13" x14ac:dyDescent="0.25">
      <c r="A8786" t="s">
        <v>51</v>
      </c>
      <c r="B8786" t="s">
        <v>52</v>
      </c>
      <c r="C8786">
        <v>2</v>
      </c>
      <c r="D8786">
        <v>90</v>
      </c>
      <c r="E8786">
        <v>40</v>
      </c>
      <c r="F8786">
        <v>88501</v>
      </c>
      <c r="G8786">
        <v>3</v>
      </c>
      <c r="H8786">
        <v>1</v>
      </c>
      <c r="I8786">
        <v>105</v>
      </c>
      <c r="J8786">
        <v>731</v>
      </c>
      <c r="K8786">
        <v>20190829</v>
      </c>
      <c r="L8786" s="78">
        <v>0</v>
      </c>
      <c r="M8786">
        <v>3</v>
      </c>
    </row>
    <row r="8787" spans="1:13" x14ac:dyDescent="0.25">
      <c r="A8787" t="s">
        <v>51</v>
      </c>
      <c r="B8787" t="s">
        <v>52</v>
      </c>
      <c r="C8787">
        <v>2</v>
      </c>
      <c r="D8787">
        <v>90</v>
      </c>
      <c r="E8787">
        <v>40</v>
      </c>
      <c r="F8787">
        <v>88501</v>
      </c>
      <c r="G8787">
        <v>3</v>
      </c>
      <c r="H8787">
        <v>1</v>
      </c>
      <c r="I8787">
        <v>105</v>
      </c>
      <c r="J8787">
        <v>731</v>
      </c>
      <c r="K8787">
        <v>20190829</v>
      </c>
      <c r="L8787" s="78">
        <v>4.1666666666666664E-2</v>
      </c>
      <c r="M8787">
        <v>3</v>
      </c>
    </row>
    <row r="8788" spans="1:13" x14ac:dyDescent="0.25">
      <c r="A8788" t="s">
        <v>51</v>
      </c>
      <c r="B8788" t="s">
        <v>52</v>
      </c>
      <c r="C8788">
        <v>2</v>
      </c>
      <c r="D8788">
        <v>90</v>
      </c>
      <c r="E8788">
        <v>40</v>
      </c>
      <c r="F8788">
        <v>88501</v>
      </c>
      <c r="G8788">
        <v>3</v>
      </c>
      <c r="H8788">
        <v>1</v>
      </c>
      <c r="I8788">
        <v>105</v>
      </c>
      <c r="J8788">
        <v>731</v>
      </c>
      <c r="K8788">
        <v>20190829</v>
      </c>
      <c r="L8788" s="78">
        <v>8.3333333333333329E-2</v>
      </c>
      <c r="M8788">
        <v>3</v>
      </c>
    </row>
    <row r="8789" spans="1:13" x14ac:dyDescent="0.25">
      <c r="A8789" t="s">
        <v>51</v>
      </c>
      <c r="B8789" t="s">
        <v>52</v>
      </c>
      <c r="C8789">
        <v>2</v>
      </c>
      <c r="D8789">
        <v>90</v>
      </c>
      <c r="E8789">
        <v>40</v>
      </c>
      <c r="F8789">
        <v>88501</v>
      </c>
      <c r="G8789">
        <v>3</v>
      </c>
      <c r="H8789">
        <v>1</v>
      </c>
      <c r="I8789">
        <v>105</v>
      </c>
      <c r="J8789">
        <v>731</v>
      </c>
      <c r="K8789">
        <v>20190829</v>
      </c>
      <c r="L8789" s="78">
        <v>0.125</v>
      </c>
      <c r="M8789">
        <v>3</v>
      </c>
    </row>
    <row r="8790" spans="1:13" x14ac:dyDescent="0.25">
      <c r="A8790" t="s">
        <v>51</v>
      </c>
      <c r="B8790" t="s">
        <v>52</v>
      </c>
      <c r="C8790">
        <v>2</v>
      </c>
      <c r="D8790">
        <v>90</v>
      </c>
      <c r="E8790">
        <v>40</v>
      </c>
      <c r="F8790">
        <v>88501</v>
      </c>
      <c r="G8790">
        <v>3</v>
      </c>
      <c r="H8790">
        <v>1</v>
      </c>
      <c r="I8790">
        <v>105</v>
      </c>
      <c r="J8790">
        <v>731</v>
      </c>
      <c r="K8790">
        <v>20190829</v>
      </c>
      <c r="L8790" s="78">
        <v>0.16666666666666666</v>
      </c>
      <c r="M8790">
        <v>4</v>
      </c>
    </row>
    <row r="8791" spans="1:13" x14ac:dyDescent="0.25">
      <c r="A8791" t="s">
        <v>51</v>
      </c>
      <c r="B8791" t="s">
        <v>52</v>
      </c>
      <c r="C8791">
        <v>2</v>
      </c>
      <c r="D8791">
        <v>90</v>
      </c>
      <c r="E8791">
        <v>40</v>
      </c>
      <c r="F8791">
        <v>88501</v>
      </c>
      <c r="G8791">
        <v>3</v>
      </c>
      <c r="H8791">
        <v>1</v>
      </c>
      <c r="I8791">
        <v>105</v>
      </c>
      <c r="J8791">
        <v>731</v>
      </c>
      <c r="K8791">
        <v>20190829</v>
      </c>
      <c r="L8791" s="78">
        <v>0.20833333333333334</v>
      </c>
      <c r="M8791">
        <v>3</v>
      </c>
    </row>
    <row r="8792" spans="1:13" x14ac:dyDescent="0.25">
      <c r="A8792" t="s">
        <v>51</v>
      </c>
      <c r="B8792" t="s">
        <v>52</v>
      </c>
      <c r="C8792">
        <v>2</v>
      </c>
      <c r="D8792">
        <v>90</v>
      </c>
      <c r="E8792">
        <v>40</v>
      </c>
      <c r="F8792">
        <v>88501</v>
      </c>
      <c r="G8792">
        <v>3</v>
      </c>
      <c r="H8792">
        <v>1</v>
      </c>
      <c r="I8792">
        <v>105</v>
      </c>
      <c r="J8792">
        <v>731</v>
      </c>
      <c r="K8792">
        <v>20190829</v>
      </c>
      <c r="L8792" s="78">
        <v>0.25</v>
      </c>
      <c r="M8792">
        <v>6</v>
      </c>
    </row>
    <row r="8793" spans="1:13" x14ac:dyDescent="0.25">
      <c r="A8793" t="s">
        <v>51</v>
      </c>
      <c r="B8793" t="s">
        <v>52</v>
      </c>
      <c r="C8793">
        <v>2</v>
      </c>
      <c r="D8793">
        <v>90</v>
      </c>
      <c r="E8793">
        <v>40</v>
      </c>
      <c r="F8793">
        <v>88501</v>
      </c>
      <c r="G8793">
        <v>3</v>
      </c>
      <c r="H8793">
        <v>1</v>
      </c>
      <c r="I8793">
        <v>105</v>
      </c>
      <c r="J8793">
        <v>731</v>
      </c>
      <c r="K8793">
        <v>20190829</v>
      </c>
      <c r="L8793" s="78">
        <v>0.29166666666666669</v>
      </c>
      <c r="M8793">
        <v>6</v>
      </c>
    </row>
    <row r="8794" spans="1:13" x14ac:dyDescent="0.25">
      <c r="A8794" t="s">
        <v>51</v>
      </c>
      <c r="B8794" t="s">
        <v>52</v>
      </c>
      <c r="C8794">
        <v>2</v>
      </c>
      <c r="D8794">
        <v>90</v>
      </c>
      <c r="E8794">
        <v>40</v>
      </c>
      <c r="F8794">
        <v>88501</v>
      </c>
      <c r="G8794">
        <v>3</v>
      </c>
      <c r="H8794">
        <v>1</v>
      </c>
      <c r="I8794">
        <v>105</v>
      </c>
      <c r="J8794">
        <v>731</v>
      </c>
      <c r="K8794">
        <v>20190829</v>
      </c>
      <c r="L8794" s="78">
        <v>0.33333333333333331</v>
      </c>
      <c r="M8794">
        <v>5</v>
      </c>
    </row>
    <row r="8795" spans="1:13" x14ac:dyDescent="0.25">
      <c r="A8795" t="s">
        <v>51</v>
      </c>
      <c r="B8795" t="s">
        <v>52</v>
      </c>
      <c r="C8795">
        <v>2</v>
      </c>
      <c r="D8795">
        <v>90</v>
      </c>
      <c r="E8795">
        <v>40</v>
      </c>
      <c r="F8795">
        <v>88501</v>
      </c>
      <c r="G8795">
        <v>3</v>
      </c>
      <c r="H8795">
        <v>1</v>
      </c>
      <c r="I8795">
        <v>105</v>
      </c>
      <c r="J8795">
        <v>731</v>
      </c>
      <c r="K8795">
        <v>20190829</v>
      </c>
      <c r="L8795" s="78">
        <v>0.375</v>
      </c>
      <c r="M8795">
        <v>7</v>
      </c>
    </row>
    <row r="8796" spans="1:13" x14ac:dyDescent="0.25">
      <c r="A8796" t="s">
        <v>51</v>
      </c>
      <c r="B8796" t="s">
        <v>52</v>
      </c>
      <c r="C8796">
        <v>2</v>
      </c>
      <c r="D8796">
        <v>90</v>
      </c>
      <c r="E8796">
        <v>40</v>
      </c>
      <c r="F8796">
        <v>88501</v>
      </c>
      <c r="G8796">
        <v>3</v>
      </c>
      <c r="H8796">
        <v>1</v>
      </c>
      <c r="I8796">
        <v>105</v>
      </c>
      <c r="J8796">
        <v>731</v>
      </c>
      <c r="K8796">
        <v>20190829</v>
      </c>
      <c r="L8796" s="78">
        <v>0.41666666666666669</v>
      </c>
      <c r="M8796">
        <v>5</v>
      </c>
    </row>
    <row r="8797" spans="1:13" x14ac:dyDescent="0.25">
      <c r="A8797" t="s">
        <v>51</v>
      </c>
      <c r="B8797" t="s">
        <v>52</v>
      </c>
      <c r="C8797">
        <v>2</v>
      </c>
      <c r="D8797">
        <v>90</v>
      </c>
      <c r="E8797">
        <v>40</v>
      </c>
      <c r="F8797">
        <v>88501</v>
      </c>
      <c r="G8797">
        <v>3</v>
      </c>
      <c r="H8797">
        <v>1</v>
      </c>
      <c r="I8797">
        <v>105</v>
      </c>
      <c r="J8797">
        <v>731</v>
      </c>
      <c r="K8797">
        <v>20190829</v>
      </c>
      <c r="L8797" s="78">
        <v>0.45833333333333331</v>
      </c>
      <c r="M8797">
        <v>5</v>
      </c>
    </row>
    <row r="8798" spans="1:13" x14ac:dyDescent="0.25">
      <c r="A8798" t="s">
        <v>51</v>
      </c>
      <c r="B8798" t="s">
        <v>52</v>
      </c>
      <c r="C8798">
        <v>2</v>
      </c>
      <c r="D8798">
        <v>90</v>
      </c>
      <c r="E8798">
        <v>40</v>
      </c>
      <c r="F8798">
        <v>88501</v>
      </c>
      <c r="G8798">
        <v>3</v>
      </c>
      <c r="H8798">
        <v>1</v>
      </c>
      <c r="I8798">
        <v>105</v>
      </c>
      <c r="J8798">
        <v>731</v>
      </c>
      <c r="K8798">
        <v>20190829</v>
      </c>
      <c r="L8798" s="78">
        <v>0.5</v>
      </c>
      <c r="M8798">
        <v>3</v>
      </c>
    </row>
    <row r="8799" spans="1:13" x14ac:dyDescent="0.25">
      <c r="A8799" t="s">
        <v>51</v>
      </c>
      <c r="B8799" t="s">
        <v>52</v>
      </c>
      <c r="C8799">
        <v>2</v>
      </c>
      <c r="D8799">
        <v>90</v>
      </c>
      <c r="E8799">
        <v>40</v>
      </c>
      <c r="F8799">
        <v>88501</v>
      </c>
      <c r="G8799">
        <v>3</v>
      </c>
      <c r="H8799">
        <v>1</v>
      </c>
      <c r="I8799">
        <v>105</v>
      </c>
      <c r="J8799">
        <v>731</v>
      </c>
      <c r="K8799">
        <v>20190829</v>
      </c>
      <c r="L8799" s="78">
        <v>0.54166666666666663</v>
      </c>
      <c r="M8799">
        <v>0</v>
      </c>
    </row>
    <row r="8800" spans="1:13" x14ac:dyDescent="0.25">
      <c r="A8800" t="s">
        <v>51</v>
      </c>
      <c r="B8800" t="s">
        <v>52</v>
      </c>
      <c r="C8800">
        <v>2</v>
      </c>
      <c r="D8800">
        <v>90</v>
      </c>
      <c r="E8800">
        <v>40</v>
      </c>
      <c r="F8800">
        <v>88501</v>
      </c>
      <c r="G8800">
        <v>3</v>
      </c>
      <c r="H8800">
        <v>1</v>
      </c>
      <c r="I8800">
        <v>105</v>
      </c>
      <c r="J8800">
        <v>731</v>
      </c>
      <c r="K8800">
        <v>20190829</v>
      </c>
      <c r="L8800" s="78">
        <v>0.58333333333333337</v>
      </c>
      <c r="M8800">
        <v>2</v>
      </c>
    </row>
    <row r="8801" spans="1:13" x14ac:dyDescent="0.25">
      <c r="A8801" t="s">
        <v>51</v>
      </c>
      <c r="B8801" t="s">
        <v>52</v>
      </c>
      <c r="C8801">
        <v>2</v>
      </c>
      <c r="D8801">
        <v>90</v>
      </c>
      <c r="E8801">
        <v>40</v>
      </c>
      <c r="F8801">
        <v>88501</v>
      </c>
      <c r="G8801">
        <v>3</v>
      </c>
      <c r="H8801">
        <v>1</v>
      </c>
      <c r="I8801">
        <v>105</v>
      </c>
      <c r="J8801">
        <v>731</v>
      </c>
      <c r="K8801">
        <v>20190829</v>
      </c>
      <c r="L8801" s="78">
        <v>0.625</v>
      </c>
      <c r="M8801">
        <v>0</v>
      </c>
    </row>
    <row r="8802" spans="1:13" x14ac:dyDescent="0.25">
      <c r="A8802" t="s">
        <v>51</v>
      </c>
      <c r="B8802" t="s">
        <v>52</v>
      </c>
      <c r="C8802">
        <v>2</v>
      </c>
      <c r="D8802">
        <v>90</v>
      </c>
      <c r="E8802">
        <v>40</v>
      </c>
      <c r="F8802">
        <v>88501</v>
      </c>
      <c r="G8802">
        <v>3</v>
      </c>
      <c r="H8802">
        <v>1</v>
      </c>
      <c r="I8802">
        <v>105</v>
      </c>
      <c r="J8802">
        <v>731</v>
      </c>
      <c r="K8802">
        <v>20190829</v>
      </c>
      <c r="L8802" s="78">
        <v>0.66666666666666663</v>
      </c>
      <c r="M8802">
        <v>0</v>
      </c>
    </row>
    <row r="8803" spans="1:13" x14ac:dyDescent="0.25">
      <c r="A8803" t="s">
        <v>51</v>
      </c>
      <c r="B8803" t="s">
        <v>52</v>
      </c>
      <c r="C8803">
        <v>2</v>
      </c>
      <c r="D8803">
        <v>90</v>
      </c>
      <c r="E8803">
        <v>40</v>
      </c>
      <c r="F8803">
        <v>88501</v>
      </c>
      <c r="G8803">
        <v>3</v>
      </c>
      <c r="H8803">
        <v>1</v>
      </c>
      <c r="I8803">
        <v>105</v>
      </c>
      <c r="J8803">
        <v>731</v>
      </c>
      <c r="K8803">
        <v>20190829</v>
      </c>
      <c r="L8803" s="78">
        <v>0.70833333333333337</v>
      </c>
      <c r="M8803">
        <v>4</v>
      </c>
    </row>
    <row r="8804" spans="1:13" x14ac:dyDescent="0.25">
      <c r="A8804" t="s">
        <v>51</v>
      </c>
      <c r="B8804" t="s">
        <v>52</v>
      </c>
      <c r="C8804">
        <v>2</v>
      </c>
      <c r="D8804">
        <v>90</v>
      </c>
      <c r="E8804">
        <v>40</v>
      </c>
      <c r="F8804">
        <v>88501</v>
      </c>
      <c r="G8804">
        <v>3</v>
      </c>
      <c r="H8804">
        <v>1</v>
      </c>
      <c r="I8804">
        <v>105</v>
      </c>
      <c r="J8804">
        <v>731</v>
      </c>
      <c r="K8804">
        <v>20190829</v>
      </c>
      <c r="L8804" s="78">
        <v>0.75</v>
      </c>
      <c r="M8804">
        <v>3</v>
      </c>
    </row>
    <row r="8805" spans="1:13" x14ac:dyDescent="0.25">
      <c r="A8805" t="s">
        <v>51</v>
      </c>
      <c r="B8805" t="s">
        <v>52</v>
      </c>
      <c r="C8805">
        <v>2</v>
      </c>
      <c r="D8805">
        <v>90</v>
      </c>
      <c r="E8805">
        <v>40</v>
      </c>
      <c r="F8805">
        <v>88501</v>
      </c>
      <c r="G8805">
        <v>3</v>
      </c>
      <c r="H8805">
        <v>1</v>
      </c>
      <c r="I8805">
        <v>105</v>
      </c>
      <c r="J8805">
        <v>731</v>
      </c>
      <c r="K8805">
        <v>20190829</v>
      </c>
      <c r="L8805" s="78">
        <v>0.79166666666666663</v>
      </c>
      <c r="M8805">
        <v>1</v>
      </c>
    </row>
    <row r="8806" spans="1:13" x14ac:dyDescent="0.25">
      <c r="A8806" t="s">
        <v>51</v>
      </c>
      <c r="B8806" t="s">
        <v>52</v>
      </c>
      <c r="C8806">
        <v>2</v>
      </c>
      <c r="D8806">
        <v>90</v>
      </c>
      <c r="E8806">
        <v>40</v>
      </c>
      <c r="F8806">
        <v>88501</v>
      </c>
      <c r="G8806">
        <v>3</v>
      </c>
      <c r="H8806">
        <v>1</v>
      </c>
      <c r="I8806">
        <v>105</v>
      </c>
      <c r="J8806">
        <v>731</v>
      </c>
      <c r="K8806">
        <v>20190829</v>
      </c>
      <c r="L8806" s="78">
        <v>0.83333333333333337</v>
      </c>
      <c r="M8806">
        <v>0</v>
      </c>
    </row>
    <row r="8807" spans="1:13" x14ac:dyDescent="0.25">
      <c r="A8807" t="s">
        <v>51</v>
      </c>
      <c r="B8807" t="s">
        <v>52</v>
      </c>
      <c r="C8807">
        <v>2</v>
      </c>
      <c r="D8807">
        <v>90</v>
      </c>
      <c r="E8807">
        <v>40</v>
      </c>
      <c r="F8807">
        <v>88501</v>
      </c>
      <c r="G8807">
        <v>3</v>
      </c>
      <c r="H8807">
        <v>1</v>
      </c>
      <c r="I8807">
        <v>105</v>
      </c>
      <c r="J8807">
        <v>731</v>
      </c>
      <c r="K8807">
        <v>20190829</v>
      </c>
      <c r="L8807" s="78">
        <v>0.875</v>
      </c>
      <c r="M8807">
        <v>3</v>
      </c>
    </row>
    <row r="8808" spans="1:13" x14ac:dyDescent="0.25">
      <c r="A8808" t="s">
        <v>51</v>
      </c>
      <c r="B8808" t="s">
        <v>52</v>
      </c>
      <c r="C8808">
        <v>2</v>
      </c>
      <c r="D8808">
        <v>90</v>
      </c>
      <c r="E8808">
        <v>40</v>
      </c>
      <c r="F8808">
        <v>88501</v>
      </c>
      <c r="G8808">
        <v>3</v>
      </c>
      <c r="H8808">
        <v>1</v>
      </c>
      <c r="I8808">
        <v>105</v>
      </c>
      <c r="J8808">
        <v>731</v>
      </c>
      <c r="K8808">
        <v>20190829</v>
      </c>
      <c r="L8808" s="78">
        <v>0.91666666666666663</v>
      </c>
      <c r="M8808">
        <v>2</v>
      </c>
    </row>
    <row r="8809" spans="1:13" x14ac:dyDescent="0.25">
      <c r="A8809" t="s">
        <v>51</v>
      </c>
      <c r="B8809" t="s">
        <v>52</v>
      </c>
      <c r="C8809">
        <v>2</v>
      </c>
      <c r="D8809">
        <v>90</v>
      </c>
      <c r="E8809">
        <v>40</v>
      </c>
      <c r="F8809">
        <v>88501</v>
      </c>
      <c r="G8809">
        <v>3</v>
      </c>
      <c r="H8809">
        <v>1</v>
      </c>
      <c r="I8809">
        <v>105</v>
      </c>
      <c r="J8809">
        <v>731</v>
      </c>
      <c r="K8809">
        <v>20190829</v>
      </c>
      <c r="L8809" s="78">
        <v>0.95833333333333337</v>
      </c>
      <c r="M8809">
        <v>4</v>
      </c>
    </row>
    <row r="8810" spans="1:13" x14ac:dyDescent="0.25">
      <c r="A8810" t="s">
        <v>51</v>
      </c>
      <c r="B8810" t="s">
        <v>52</v>
      </c>
      <c r="C8810">
        <v>2</v>
      </c>
      <c r="D8810">
        <v>90</v>
      </c>
      <c r="E8810">
        <v>40</v>
      </c>
      <c r="F8810">
        <v>88501</v>
      </c>
      <c r="G8810">
        <v>3</v>
      </c>
      <c r="H8810">
        <v>1</v>
      </c>
      <c r="I8810">
        <v>105</v>
      </c>
      <c r="J8810">
        <v>731</v>
      </c>
      <c r="K8810">
        <v>20190830</v>
      </c>
      <c r="L8810" s="78">
        <v>0</v>
      </c>
      <c r="M8810">
        <v>4</v>
      </c>
    </row>
    <row r="8811" spans="1:13" x14ac:dyDescent="0.25">
      <c r="A8811" t="s">
        <v>51</v>
      </c>
      <c r="B8811" t="s">
        <v>52</v>
      </c>
      <c r="C8811">
        <v>2</v>
      </c>
      <c r="D8811">
        <v>90</v>
      </c>
      <c r="E8811">
        <v>40</v>
      </c>
      <c r="F8811">
        <v>88501</v>
      </c>
      <c r="G8811">
        <v>3</v>
      </c>
      <c r="H8811">
        <v>1</v>
      </c>
      <c r="I8811">
        <v>105</v>
      </c>
      <c r="J8811">
        <v>731</v>
      </c>
      <c r="K8811">
        <v>20190830</v>
      </c>
      <c r="L8811" s="78">
        <v>4.1666666666666664E-2</v>
      </c>
      <c r="M8811">
        <v>4</v>
      </c>
    </row>
    <row r="8812" spans="1:13" x14ac:dyDescent="0.25">
      <c r="A8812" t="s">
        <v>51</v>
      </c>
      <c r="B8812" t="s">
        <v>52</v>
      </c>
      <c r="C8812">
        <v>2</v>
      </c>
      <c r="D8812">
        <v>90</v>
      </c>
      <c r="E8812">
        <v>40</v>
      </c>
      <c r="F8812">
        <v>88501</v>
      </c>
      <c r="G8812">
        <v>3</v>
      </c>
      <c r="H8812">
        <v>1</v>
      </c>
      <c r="I8812">
        <v>105</v>
      </c>
      <c r="J8812">
        <v>731</v>
      </c>
      <c r="K8812">
        <v>20190830</v>
      </c>
      <c r="L8812" s="78">
        <v>8.3333333333333329E-2</v>
      </c>
      <c r="M8812">
        <v>5</v>
      </c>
    </row>
    <row r="8813" spans="1:13" x14ac:dyDescent="0.25">
      <c r="A8813" t="s">
        <v>51</v>
      </c>
      <c r="B8813" t="s">
        <v>52</v>
      </c>
      <c r="C8813">
        <v>2</v>
      </c>
      <c r="D8813">
        <v>90</v>
      </c>
      <c r="E8813">
        <v>40</v>
      </c>
      <c r="F8813">
        <v>88501</v>
      </c>
      <c r="G8813">
        <v>3</v>
      </c>
      <c r="H8813">
        <v>1</v>
      </c>
      <c r="I8813">
        <v>105</v>
      </c>
      <c r="J8813">
        <v>731</v>
      </c>
      <c r="K8813">
        <v>20190830</v>
      </c>
      <c r="L8813" s="78">
        <v>0.125</v>
      </c>
      <c r="M8813">
        <v>6</v>
      </c>
    </row>
    <row r="8814" spans="1:13" x14ac:dyDescent="0.25">
      <c r="A8814" t="s">
        <v>51</v>
      </c>
      <c r="B8814" t="s">
        <v>52</v>
      </c>
      <c r="C8814">
        <v>2</v>
      </c>
      <c r="D8814">
        <v>90</v>
      </c>
      <c r="E8814">
        <v>40</v>
      </c>
      <c r="F8814">
        <v>88501</v>
      </c>
      <c r="G8814">
        <v>3</v>
      </c>
      <c r="H8814">
        <v>1</v>
      </c>
      <c r="I8814">
        <v>105</v>
      </c>
      <c r="J8814">
        <v>731</v>
      </c>
      <c r="K8814">
        <v>20190830</v>
      </c>
      <c r="L8814" s="78">
        <v>0.16666666666666666</v>
      </c>
      <c r="M8814">
        <v>4</v>
      </c>
    </row>
    <row r="8815" spans="1:13" x14ac:dyDescent="0.25">
      <c r="A8815" t="s">
        <v>51</v>
      </c>
      <c r="B8815" t="s">
        <v>52</v>
      </c>
      <c r="C8815">
        <v>2</v>
      </c>
      <c r="D8815">
        <v>90</v>
      </c>
      <c r="E8815">
        <v>40</v>
      </c>
      <c r="F8815">
        <v>88501</v>
      </c>
      <c r="G8815">
        <v>3</v>
      </c>
      <c r="H8815">
        <v>1</v>
      </c>
      <c r="I8815">
        <v>105</v>
      </c>
      <c r="J8815">
        <v>731</v>
      </c>
      <c r="K8815">
        <v>20190830</v>
      </c>
      <c r="L8815" s="78">
        <v>0.20833333333333334</v>
      </c>
      <c r="M8815">
        <v>2</v>
      </c>
    </row>
    <row r="8816" spans="1:13" x14ac:dyDescent="0.25">
      <c r="A8816" t="s">
        <v>51</v>
      </c>
      <c r="B8816" t="s">
        <v>52</v>
      </c>
      <c r="C8816">
        <v>2</v>
      </c>
      <c r="D8816">
        <v>90</v>
      </c>
      <c r="E8816">
        <v>40</v>
      </c>
      <c r="F8816">
        <v>88501</v>
      </c>
      <c r="G8816">
        <v>3</v>
      </c>
      <c r="H8816">
        <v>1</v>
      </c>
      <c r="I8816">
        <v>105</v>
      </c>
      <c r="J8816">
        <v>731</v>
      </c>
      <c r="K8816">
        <v>20190830</v>
      </c>
      <c r="L8816" s="78">
        <v>0.25</v>
      </c>
      <c r="M8816">
        <v>6</v>
      </c>
    </row>
    <row r="8817" spans="1:13" x14ac:dyDescent="0.25">
      <c r="A8817" t="s">
        <v>51</v>
      </c>
      <c r="B8817" t="s">
        <v>52</v>
      </c>
      <c r="C8817">
        <v>2</v>
      </c>
      <c r="D8817">
        <v>90</v>
      </c>
      <c r="E8817">
        <v>40</v>
      </c>
      <c r="F8817">
        <v>88501</v>
      </c>
      <c r="G8817">
        <v>3</v>
      </c>
      <c r="H8817">
        <v>1</v>
      </c>
      <c r="I8817">
        <v>105</v>
      </c>
      <c r="J8817">
        <v>731</v>
      </c>
      <c r="K8817">
        <v>20190830</v>
      </c>
      <c r="L8817" s="78">
        <v>0.29166666666666669</v>
      </c>
      <c r="M8817">
        <v>7</v>
      </c>
    </row>
    <row r="8818" spans="1:13" x14ac:dyDescent="0.25">
      <c r="A8818" t="s">
        <v>51</v>
      </c>
      <c r="B8818" t="s">
        <v>52</v>
      </c>
      <c r="C8818">
        <v>2</v>
      </c>
      <c r="D8818">
        <v>90</v>
      </c>
      <c r="E8818">
        <v>40</v>
      </c>
      <c r="F8818">
        <v>88501</v>
      </c>
      <c r="G8818">
        <v>3</v>
      </c>
      <c r="H8818">
        <v>1</v>
      </c>
      <c r="I8818">
        <v>105</v>
      </c>
      <c r="J8818">
        <v>731</v>
      </c>
      <c r="K8818">
        <v>20190830</v>
      </c>
      <c r="L8818" s="78">
        <v>0.33333333333333331</v>
      </c>
      <c r="M8818">
        <v>7</v>
      </c>
    </row>
    <row r="8819" spans="1:13" x14ac:dyDescent="0.25">
      <c r="A8819" t="s">
        <v>51</v>
      </c>
      <c r="B8819" t="s">
        <v>52</v>
      </c>
      <c r="C8819">
        <v>2</v>
      </c>
      <c r="D8819">
        <v>90</v>
      </c>
      <c r="E8819">
        <v>40</v>
      </c>
      <c r="F8819">
        <v>88501</v>
      </c>
      <c r="G8819">
        <v>3</v>
      </c>
      <c r="H8819">
        <v>1</v>
      </c>
      <c r="I8819">
        <v>105</v>
      </c>
      <c r="J8819">
        <v>731</v>
      </c>
      <c r="K8819">
        <v>20190830</v>
      </c>
      <c r="L8819" s="78">
        <v>0.375</v>
      </c>
      <c r="M8819">
        <v>7</v>
      </c>
    </row>
    <row r="8820" spans="1:13" x14ac:dyDescent="0.25">
      <c r="A8820" t="s">
        <v>51</v>
      </c>
      <c r="B8820" t="s">
        <v>52</v>
      </c>
      <c r="C8820">
        <v>2</v>
      </c>
      <c r="D8820">
        <v>90</v>
      </c>
      <c r="E8820">
        <v>40</v>
      </c>
      <c r="F8820">
        <v>88501</v>
      </c>
      <c r="G8820">
        <v>3</v>
      </c>
      <c r="H8820">
        <v>1</v>
      </c>
      <c r="I8820">
        <v>105</v>
      </c>
      <c r="J8820">
        <v>731</v>
      </c>
      <c r="K8820">
        <v>20190830</v>
      </c>
      <c r="L8820" s="78">
        <v>0.41666666666666669</v>
      </c>
      <c r="M8820">
        <v>6</v>
      </c>
    </row>
    <row r="8821" spans="1:13" x14ac:dyDescent="0.25">
      <c r="A8821" t="s">
        <v>51</v>
      </c>
      <c r="B8821" t="s">
        <v>52</v>
      </c>
      <c r="C8821">
        <v>2</v>
      </c>
      <c r="D8821">
        <v>90</v>
      </c>
      <c r="E8821">
        <v>40</v>
      </c>
      <c r="F8821">
        <v>88501</v>
      </c>
      <c r="G8821">
        <v>3</v>
      </c>
      <c r="H8821">
        <v>1</v>
      </c>
      <c r="I8821">
        <v>105</v>
      </c>
      <c r="J8821">
        <v>731</v>
      </c>
      <c r="K8821">
        <v>20190830</v>
      </c>
      <c r="L8821" s="78">
        <v>0.45833333333333331</v>
      </c>
      <c r="M8821">
        <v>6</v>
      </c>
    </row>
    <row r="8822" spans="1:13" x14ac:dyDescent="0.25">
      <c r="A8822" t="s">
        <v>51</v>
      </c>
      <c r="B8822" t="s">
        <v>52</v>
      </c>
      <c r="C8822">
        <v>2</v>
      </c>
      <c r="D8822">
        <v>90</v>
      </c>
      <c r="E8822">
        <v>40</v>
      </c>
      <c r="F8822">
        <v>88501</v>
      </c>
      <c r="G8822">
        <v>3</v>
      </c>
      <c r="H8822">
        <v>1</v>
      </c>
      <c r="I8822">
        <v>105</v>
      </c>
      <c r="J8822">
        <v>731</v>
      </c>
      <c r="K8822">
        <v>20190830</v>
      </c>
      <c r="L8822" s="78">
        <v>0.5</v>
      </c>
      <c r="M8822">
        <v>4</v>
      </c>
    </row>
    <row r="8823" spans="1:13" x14ac:dyDescent="0.25">
      <c r="A8823" t="s">
        <v>51</v>
      </c>
      <c r="B8823" t="s">
        <v>52</v>
      </c>
      <c r="C8823">
        <v>2</v>
      </c>
      <c r="D8823">
        <v>90</v>
      </c>
      <c r="E8823">
        <v>40</v>
      </c>
      <c r="F8823">
        <v>88501</v>
      </c>
      <c r="G8823">
        <v>3</v>
      </c>
      <c r="H8823">
        <v>1</v>
      </c>
      <c r="I8823">
        <v>105</v>
      </c>
      <c r="J8823">
        <v>731</v>
      </c>
      <c r="K8823">
        <v>20190830</v>
      </c>
      <c r="L8823" s="78">
        <v>0.54166666666666663</v>
      </c>
      <c r="M8823">
        <v>4</v>
      </c>
    </row>
    <row r="8824" spans="1:13" x14ac:dyDescent="0.25">
      <c r="A8824" t="s">
        <v>51</v>
      </c>
      <c r="B8824" t="s">
        <v>52</v>
      </c>
      <c r="C8824">
        <v>2</v>
      </c>
      <c r="D8824">
        <v>90</v>
      </c>
      <c r="E8824">
        <v>40</v>
      </c>
      <c r="F8824">
        <v>88501</v>
      </c>
      <c r="G8824">
        <v>3</v>
      </c>
      <c r="H8824">
        <v>1</v>
      </c>
      <c r="I8824">
        <v>105</v>
      </c>
      <c r="J8824">
        <v>731</v>
      </c>
      <c r="K8824">
        <v>20190830</v>
      </c>
      <c r="L8824" s="78">
        <v>0.58333333333333337</v>
      </c>
      <c r="M8824">
        <v>6</v>
      </c>
    </row>
    <row r="8825" spans="1:13" x14ac:dyDescent="0.25">
      <c r="A8825" t="s">
        <v>51</v>
      </c>
      <c r="B8825" t="s">
        <v>52</v>
      </c>
      <c r="C8825">
        <v>2</v>
      </c>
      <c r="D8825">
        <v>90</v>
      </c>
      <c r="E8825">
        <v>40</v>
      </c>
      <c r="F8825">
        <v>88501</v>
      </c>
      <c r="G8825">
        <v>3</v>
      </c>
      <c r="H8825">
        <v>1</v>
      </c>
      <c r="I8825">
        <v>105</v>
      </c>
      <c r="J8825">
        <v>731</v>
      </c>
      <c r="K8825">
        <v>20190830</v>
      </c>
      <c r="L8825" s="78">
        <v>0.625</v>
      </c>
      <c r="M8825">
        <v>7</v>
      </c>
    </row>
    <row r="8826" spans="1:13" x14ac:dyDescent="0.25">
      <c r="A8826" t="s">
        <v>51</v>
      </c>
      <c r="B8826" t="s">
        <v>52</v>
      </c>
      <c r="C8826">
        <v>2</v>
      </c>
      <c r="D8826">
        <v>90</v>
      </c>
      <c r="E8826">
        <v>40</v>
      </c>
      <c r="F8826">
        <v>88501</v>
      </c>
      <c r="G8826">
        <v>3</v>
      </c>
      <c r="H8826">
        <v>1</v>
      </c>
      <c r="I8826">
        <v>105</v>
      </c>
      <c r="J8826">
        <v>731</v>
      </c>
      <c r="K8826">
        <v>20190830</v>
      </c>
      <c r="L8826" s="78">
        <v>0.66666666666666663</v>
      </c>
      <c r="M8826">
        <v>5</v>
      </c>
    </row>
    <row r="8827" spans="1:13" x14ac:dyDescent="0.25">
      <c r="A8827" t="s">
        <v>51</v>
      </c>
      <c r="B8827" t="s">
        <v>52</v>
      </c>
      <c r="C8827">
        <v>2</v>
      </c>
      <c r="D8827">
        <v>90</v>
      </c>
      <c r="E8827">
        <v>40</v>
      </c>
      <c r="F8827">
        <v>88501</v>
      </c>
      <c r="G8827">
        <v>3</v>
      </c>
      <c r="H8827">
        <v>1</v>
      </c>
      <c r="I8827">
        <v>105</v>
      </c>
      <c r="J8827">
        <v>731</v>
      </c>
      <c r="K8827">
        <v>20190830</v>
      </c>
      <c r="L8827" s="78">
        <v>0.70833333333333337</v>
      </c>
      <c r="M8827">
        <v>3</v>
      </c>
    </row>
    <row r="8828" spans="1:13" x14ac:dyDescent="0.25">
      <c r="A8828" t="s">
        <v>51</v>
      </c>
      <c r="B8828" t="s">
        <v>52</v>
      </c>
      <c r="C8828">
        <v>2</v>
      </c>
      <c r="D8828">
        <v>90</v>
      </c>
      <c r="E8828">
        <v>40</v>
      </c>
      <c r="F8828">
        <v>88501</v>
      </c>
      <c r="G8828">
        <v>3</v>
      </c>
      <c r="H8828">
        <v>1</v>
      </c>
      <c r="I8828">
        <v>105</v>
      </c>
      <c r="J8828">
        <v>731</v>
      </c>
      <c r="K8828">
        <v>20190830</v>
      </c>
      <c r="L8828" s="78">
        <v>0.75</v>
      </c>
      <c r="M8828">
        <v>6</v>
      </c>
    </row>
    <row r="8829" spans="1:13" x14ac:dyDescent="0.25">
      <c r="A8829" t="s">
        <v>51</v>
      </c>
      <c r="B8829" t="s">
        <v>52</v>
      </c>
      <c r="C8829">
        <v>2</v>
      </c>
      <c r="D8829">
        <v>90</v>
      </c>
      <c r="E8829">
        <v>40</v>
      </c>
      <c r="F8829">
        <v>88501</v>
      </c>
      <c r="G8829">
        <v>3</v>
      </c>
      <c r="H8829">
        <v>1</v>
      </c>
      <c r="I8829">
        <v>105</v>
      </c>
      <c r="J8829">
        <v>731</v>
      </c>
      <c r="K8829">
        <v>20190830</v>
      </c>
      <c r="L8829" s="78">
        <v>0.79166666666666663</v>
      </c>
      <c r="M8829">
        <v>9</v>
      </c>
    </row>
    <row r="8830" spans="1:13" x14ac:dyDescent="0.25">
      <c r="A8830" t="s">
        <v>51</v>
      </c>
      <c r="B8830" t="s">
        <v>52</v>
      </c>
      <c r="C8830">
        <v>2</v>
      </c>
      <c r="D8830">
        <v>90</v>
      </c>
      <c r="E8830">
        <v>40</v>
      </c>
      <c r="F8830">
        <v>88501</v>
      </c>
      <c r="G8830">
        <v>3</v>
      </c>
      <c r="H8830">
        <v>1</v>
      </c>
      <c r="I8830">
        <v>105</v>
      </c>
      <c r="J8830">
        <v>731</v>
      </c>
      <c r="K8830">
        <v>20190830</v>
      </c>
      <c r="L8830" s="78">
        <v>0.83333333333333337</v>
      </c>
      <c r="M8830">
        <v>10</v>
      </c>
    </row>
    <row r="8831" spans="1:13" x14ac:dyDescent="0.25">
      <c r="A8831" t="s">
        <v>51</v>
      </c>
      <c r="B8831" t="s">
        <v>52</v>
      </c>
      <c r="C8831">
        <v>2</v>
      </c>
      <c r="D8831">
        <v>90</v>
      </c>
      <c r="E8831">
        <v>40</v>
      </c>
      <c r="F8831">
        <v>88501</v>
      </c>
      <c r="G8831">
        <v>3</v>
      </c>
      <c r="H8831">
        <v>1</v>
      </c>
      <c r="I8831">
        <v>105</v>
      </c>
      <c r="J8831">
        <v>731</v>
      </c>
      <c r="K8831">
        <v>20190830</v>
      </c>
      <c r="L8831" s="78">
        <v>0.875</v>
      </c>
      <c r="M8831">
        <v>6</v>
      </c>
    </row>
    <row r="8832" spans="1:13" x14ac:dyDescent="0.25">
      <c r="A8832" t="s">
        <v>51</v>
      </c>
      <c r="B8832" t="s">
        <v>52</v>
      </c>
      <c r="C8832">
        <v>2</v>
      </c>
      <c r="D8832">
        <v>90</v>
      </c>
      <c r="E8832">
        <v>40</v>
      </c>
      <c r="F8832">
        <v>88501</v>
      </c>
      <c r="G8832">
        <v>3</v>
      </c>
      <c r="H8832">
        <v>1</v>
      </c>
      <c r="I8832">
        <v>105</v>
      </c>
      <c r="J8832">
        <v>731</v>
      </c>
      <c r="K8832">
        <v>20190830</v>
      </c>
      <c r="L8832" s="78">
        <v>0.91666666666666663</v>
      </c>
      <c r="M8832">
        <v>10</v>
      </c>
    </row>
    <row r="8833" spans="1:13" x14ac:dyDescent="0.25">
      <c r="A8833" t="s">
        <v>51</v>
      </c>
      <c r="B8833" t="s">
        <v>52</v>
      </c>
      <c r="C8833">
        <v>2</v>
      </c>
      <c r="D8833">
        <v>90</v>
      </c>
      <c r="E8833">
        <v>40</v>
      </c>
      <c r="F8833">
        <v>88501</v>
      </c>
      <c r="G8833">
        <v>3</v>
      </c>
      <c r="H8833">
        <v>1</v>
      </c>
      <c r="I8833">
        <v>105</v>
      </c>
      <c r="J8833">
        <v>731</v>
      </c>
      <c r="K8833">
        <v>20190830</v>
      </c>
      <c r="L8833" s="78">
        <v>0.95833333333333337</v>
      </c>
      <c r="M8833">
        <v>7</v>
      </c>
    </row>
    <row r="8834" spans="1:13" x14ac:dyDescent="0.25">
      <c r="A8834" t="s">
        <v>51</v>
      </c>
      <c r="B8834" t="s">
        <v>52</v>
      </c>
      <c r="C8834">
        <v>2</v>
      </c>
      <c r="D8834">
        <v>90</v>
      </c>
      <c r="E8834">
        <v>40</v>
      </c>
      <c r="F8834">
        <v>88501</v>
      </c>
      <c r="G8834">
        <v>3</v>
      </c>
      <c r="H8834">
        <v>1</v>
      </c>
      <c r="I8834">
        <v>105</v>
      </c>
      <c r="J8834">
        <v>731</v>
      </c>
      <c r="K8834">
        <v>20190831</v>
      </c>
      <c r="L8834" s="78">
        <v>0</v>
      </c>
      <c r="M8834">
        <v>13</v>
      </c>
    </row>
    <row r="8835" spans="1:13" x14ac:dyDescent="0.25">
      <c r="A8835" t="s">
        <v>51</v>
      </c>
      <c r="B8835" t="s">
        <v>52</v>
      </c>
      <c r="C8835">
        <v>2</v>
      </c>
      <c r="D8835">
        <v>90</v>
      </c>
      <c r="E8835">
        <v>40</v>
      </c>
      <c r="F8835">
        <v>88501</v>
      </c>
      <c r="G8835">
        <v>3</v>
      </c>
      <c r="H8835">
        <v>1</v>
      </c>
      <c r="I8835">
        <v>105</v>
      </c>
      <c r="J8835">
        <v>731</v>
      </c>
      <c r="K8835">
        <v>20190831</v>
      </c>
      <c r="L8835" s="78">
        <v>4.1666666666666664E-2</v>
      </c>
      <c r="M8835">
        <v>10</v>
      </c>
    </row>
    <row r="8836" spans="1:13" x14ac:dyDescent="0.25">
      <c r="A8836" t="s">
        <v>51</v>
      </c>
      <c r="B8836" t="s">
        <v>52</v>
      </c>
      <c r="C8836">
        <v>2</v>
      </c>
      <c r="D8836">
        <v>90</v>
      </c>
      <c r="E8836">
        <v>40</v>
      </c>
      <c r="F8836">
        <v>88501</v>
      </c>
      <c r="G8836">
        <v>3</v>
      </c>
      <c r="H8836">
        <v>1</v>
      </c>
      <c r="I8836">
        <v>105</v>
      </c>
      <c r="J8836">
        <v>731</v>
      </c>
      <c r="K8836">
        <v>20190831</v>
      </c>
      <c r="L8836" s="78">
        <v>8.3333333333333329E-2</v>
      </c>
      <c r="M8836">
        <v>15</v>
      </c>
    </row>
    <row r="8837" spans="1:13" x14ac:dyDescent="0.25">
      <c r="A8837" t="s">
        <v>51</v>
      </c>
      <c r="B8837" t="s">
        <v>52</v>
      </c>
      <c r="C8837">
        <v>2</v>
      </c>
      <c r="D8837">
        <v>90</v>
      </c>
      <c r="E8837">
        <v>40</v>
      </c>
      <c r="F8837">
        <v>88501</v>
      </c>
      <c r="G8837">
        <v>3</v>
      </c>
      <c r="H8837">
        <v>1</v>
      </c>
      <c r="I8837">
        <v>105</v>
      </c>
      <c r="J8837">
        <v>731</v>
      </c>
      <c r="K8837">
        <v>20190831</v>
      </c>
      <c r="L8837" s="78">
        <v>0.125</v>
      </c>
      <c r="M8837">
        <v>13</v>
      </c>
    </row>
    <row r="8838" spans="1:13" x14ac:dyDescent="0.25">
      <c r="A8838" t="s">
        <v>51</v>
      </c>
      <c r="B8838" t="s">
        <v>52</v>
      </c>
      <c r="C8838">
        <v>2</v>
      </c>
      <c r="D8838">
        <v>90</v>
      </c>
      <c r="E8838">
        <v>40</v>
      </c>
      <c r="F8838">
        <v>88501</v>
      </c>
      <c r="G8838">
        <v>3</v>
      </c>
      <c r="H8838">
        <v>1</v>
      </c>
      <c r="I8838">
        <v>105</v>
      </c>
      <c r="J8838">
        <v>731</v>
      </c>
      <c r="K8838">
        <v>20190831</v>
      </c>
      <c r="L8838" s="78">
        <v>0.16666666666666666</v>
      </c>
      <c r="M8838">
        <v>12</v>
      </c>
    </row>
    <row r="8839" spans="1:13" x14ac:dyDescent="0.25">
      <c r="A8839" t="s">
        <v>51</v>
      </c>
      <c r="B8839" t="s">
        <v>52</v>
      </c>
      <c r="C8839">
        <v>2</v>
      </c>
      <c r="D8839">
        <v>90</v>
      </c>
      <c r="E8839">
        <v>40</v>
      </c>
      <c r="F8839">
        <v>88501</v>
      </c>
      <c r="G8839">
        <v>3</v>
      </c>
      <c r="H8839">
        <v>1</v>
      </c>
      <c r="I8839">
        <v>105</v>
      </c>
      <c r="J8839">
        <v>731</v>
      </c>
      <c r="K8839">
        <v>20190831</v>
      </c>
      <c r="L8839" s="78">
        <v>0.20833333333333334</v>
      </c>
      <c r="M8839">
        <v>8</v>
      </c>
    </row>
    <row r="8840" spans="1:13" x14ac:dyDescent="0.25">
      <c r="A8840" t="s">
        <v>51</v>
      </c>
      <c r="B8840" t="s">
        <v>52</v>
      </c>
      <c r="C8840">
        <v>2</v>
      </c>
      <c r="D8840">
        <v>90</v>
      </c>
      <c r="E8840">
        <v>40</v>
      </c>
      <c r="F8840">
        <v>88501</v>
      </c>
      <c r="G8840">
        <v>3</v>
      </c>
      <c r="H8840">
        <v>1</v>
      </c>
      <c r="I8840">
        <v>105</v>
      </c>
      <c r="J8840">
        <v>731</v>
      </c>
      <c r="K8840">
        <v>20190831</v>
      </c>
      <c r="L8840" s="78">
        <v>0.25</v>
      </c>
      <c r="M8840">
        <v>11</v>
      </c>
    </row>
    <row r="8841" spans="1:13" x14ac:dyDescent="0.25">
      <c r="A8841" t="s">
        <v>51</v>
      </c>
      <c r="B8841" t="s">
        <v>52</v>
      </c>
      <c r="C8841">
        <v>2</v>
      </c>
      <c r="D8841">
        <v>90</v>
      </c>
      <c r="E8841">
        <v>40</v>
      </c>
      <c r="F8841">
        <v>88501</v>
      </c>
      <c r="G8841">
        <v>3</v>
      </c>
      <c r="H8841">
        <v>1</v>
      </c>
      <c r="I8841">
        <v>105</v>
      </c>
      <c r="J8841">
        <v>731</v>
      </c>
      <c r="K8841">
        <v>20190831</v>
      </c>
      <c r="L8841" s="78">
        <v>0.29166666666666669</v>
      </c>
      <c r="M8841">
        <v>8</v>
      </c>
    </row>
    <row r="8842" spans="1:13" x14ac:dyDescent="0.25">
      <c r="A8842" t="s">
        <v>51</v>
      </c>
      <c r="B8842" t="s">
        <v>52</v>
      </c>
      <c r="C8842">
        <v>2</v>
      </c>
      <c r="D8842">
        <v>90</v>
      </c>
      <c r="E8842">
        <v>40</v>
      </c>
      <c r="F8842">
        <v>88501</v>
      </c>
      <c r="G8842">
        <v>3</v>
      </c>
      <c r="H8842">
        <v>1</v>
      </c>
      <c r="I8842">
        <v>105</v>
      </c>
      <c r="J8842">
        <v>731</v>
      </c>
      <c r="K8842">
        <v>20190831</v>
      </c>
      <c r="L8842" s="78">
        <v>0.33333333333333331</v>
      </c>
      <c r="M8842">
        <v>9</v>
      </c>
    </row>
    <row r="8843" spans="1:13" x14ac:dyDescent="0.25">
      <c r="A8843" t="s">
        <v>51</v>
      </c>
      <c r="B8843" t="s">
        <v>52</v>
      </c>
      <c r="C8843">
        <v>2</v>
      </c>
      <c r="D8843">
        <v>90</v>
      </c>
      <c r="E8843">
        <v>40</v>
      </c>
      <c r="F8843">
        <v>88501</v>
      </c>
      <c r="G8843">
        <v>3</v>
      </c>
      <c r="H8843">
        <v>1</v>
      </c>
      <c r="I8843">
        <v>105</v>
      </c>
      <c r="J8843">
        <v>731</v>
      </c>
      <c r="K8843">
        <v>20190831</v>
      </c>
      <c r="L8843" s="78">
        <v>0.375</v>
      </c>
      <c r="M8843">
        <v>8</v>
      </c>
    </row>
    <row r="8844" spans="1:13" x14ac:dyDescent="0.25">
      <c r="A8844" t="s">
        <v>51</v>
      </c>
      <c r="B8844" t="s">
        <v>52</v>
      </c>
      <c r="C8844">
        <v>2</v>
      </c>
      <c r="D8844">
        <v>90</v>
      </c>
      <c r="E8844">
        <v>40</v>
      </c>
      <c r="F8844">
        <v>88501</v>
      </c>
      <c r="G8844">
        <v>3</v>
      </c>
      <c r="H8844">
        <v>1</v>
      </c>
      <c r="I8844">
        <v>105</v>
      </c>
      <c r="J8844">
        <v>731</v>
      </c>
      <c r="K8844">
        <v>20190831</v>
      </c>
      <c r="L8844" s="78">
        <v>0.41666666666666669</v>
      </c>
      <c r="M8844">
        <v>9</v>
      </c>
    </row>
    <row r="8845" spans="1:13" x14ac:dyDescent="0.25">
      <c r="A8845" t="s">
        <v>51</v>
      </c>
      <c r="B8845" t="s">
        <v>52</v>
      </c>
      <c r="C8845">
        <v>2</v>
      </c>
      <c r="D8845">
        <v>90</v>
      </c>
      <c r="E8845">
        <v>40</v>
      </c>
      <c r="F8845">
        <v>88501</v>
      </c>
      <c r="G8845">
        <v>3</v>
      </c>
      <c r="H8845">
        <v>1</v>
      </c>
      <c r="I8845">
        <v>105</v>
      </c>
      <c r="J8845">
        <v>731</v>
      </c>
      <c r="K8845">
        <v>20190831</v>
      </c>
      <c r="L8845" s="78">
        <v>0.45833333333333331</v>
      </c>
      <c r="M8845">
        <v>7</v>
      </c>
    </row>
    <row r="8846" spans="1:13" x14ac:dyDescent="0.25">
      <c r="A8846" t="s">
        <v>51</v>
      </c>
      <c r="B8846" t="s">
        <v>52</v>
      </c>
      <c r="C8846">
        <v>2</v>
      </c>
      <c r="D8846">
        <v>90</v>
      </c>
      <c r="E8846">
        <v>40</v>
      </c>
      <c r="F8846">
        <v>88501</v>
      </c>
      <c r="G8846">
        <v>3</v>
      </c>
      <c r="H8846">
        <v>1</v>
      </c>
      <c r="I8846">
        <v>105</v>
      </c>
      <c r="J8846">
        <v>731</v>
      </c>
      <c r="K8846">
        <v>20190831</v>
      </c>
      <c r="L8846" s="78">
        <v>0.5</v>
      </c>
      <c r="M8846">
        <v>7</v>
      </c>
    </row>
    <row r="8847" spans="1:13" x14ac:dyDescent="0.25">
      <c r="A8847" t="s">
        <v>51</v>
      </c>
      <c r="B8847" t="s">
        <v>52</v>
      </c>
      <c r="C8847">
        <v>2</v>
      </c>
      <c r="D8847">
        <v>90</v>
      </c>
      <c r="E8847">
        <v>40</v>
      </c>
      <c r="F8847">
        <v>88501</v>
      </c>
      <c r="G8847">
        <v>3</v>
      </c>
      <c r="H8847">
        <v>1</v>
      </c>
      <c r="I8847">
        <v>105</v>
      </c>
      <c r="J8847">
        <v>731</v>
      </c>
      <c r="K8847">
        <v>20190831</v>
      </c>
      <c r="L8847" s="78">
        <v>0.54166666666666663</v>
      </c>
      <c r="M8847">
        <v>6</v>
      </c>
    </row>
    <row r="8848" spans="1:13" x14ac:dyDescent="0.25">
      <c r="A8848" t="s">
        <v>51</v>
      </c>
      <c r="B8848" t="s">
        <v>52</v>
      </c>
      <c r="C8848">
        <v>2</v>
      </c>
      <c r="D8848">
        <v>90</v>
      </c>
      <c r="E8848">
        <v>40</v>
      </c>
      <c r="F8848">
        <v>88501</v>
      </c>
      <c r="G8848">
        <v>3</v>
      </c>
      <c r="H8848">
        <v>1</v>
      </c>
      <c r="I8848">
        <v>105</v>
      </c>
      <c r="J8848">
        <v>731</v>
      </c>
      <c r="K8848">
        <v>20190831</v>
      </c>
      <c r="L8848" s="78">
        <v>0.58333333333333337</v>
      </c>
      <c r="M8848">
        <v>6</v>
      </c>
    </row>
    <row r="8849" spans="1:13" x14ac:dyDescent="0.25">
      <c r="A8849" t="s">
        <v>51</v>
      </c>
      <c r="B8849" t="s">
        <v>52</v>
      </c>
      <c r="C8849">
        <v>2</v>
      </c>
      <c r="D8849">
        <v>90</v>
      </c>
      <c r="E8849">
        <v>40</v>
      </c>
      <c r="F8849">
        <v>88501</v>
      </c>
      <c r="G8849">
        <v>3</v>
      </c>
      <c r="H8849">
        <v>1</v>
      </c>
      <c r="I8849">
        <v>105</v>
      </c>
      <c r="J8849">
        <v>731</v>
      </c>
      <c r="K8849">
        <v>20190831</v>
      </c>
      <c r="L8849" s="78">
        <v>0.625</v>
      </c>
      <c r="M8849">
        <v>11</v>
      </c>
    </row>
    <row r="8850" spans="1:13" x14ac:dyDescent="0.25">
      <c r="A8850" t="s">
        <v>51</v>
      </c>
      <c r="B8850" t="s">
        <v>52</v>
      </c>
      <c r="C8850">
        <v>2</v>
      </c>
      <c r="D8850">
        <v>90</v>
      </c>
      <c r="E8850">
        <v>40</v>
      </c>
      <c r="F8850">
        <v>88501</v>
      </c>
      <c r="G8850">
        <v>3</v>
      </c>
      <c r="H8850">
        <v>1</v>
      </c>
      <c r="I8850">
        <v>105</v>
      </c>
      <c r="J8850">
        <v>731</v>
      </c>
      <c r="K8850">
        <v>20190831</v>
      </c>
      <c r="L8850" s="78">
        <v>0.66666666666666663</v>
      </c>
      <c r="M8850">
        <v>14</v>
      </c>
    </row>
    <row r="8851" spans="1:13" x14ac:dyDescent="0.25">
      <c r="A8851" t="s">
        <v>51</v>
      </c>
      <c r="B8851" t="s">
        <v>52</v>
      </c>
      <c r="C8851">
        <v>2</v>
      </c>
      <c r="D8851">
        <v>90</v>
      </c>
      <c r="E8851">
        <v>40</v>
      </c>
      <c r="F8851">
        <v>88501</v>
      </c>
      <c r="G8851">
        <v>3</v>
      </c>
      <c r="H8851">
        <v>1</v>
      </c>
      <c r="I8851">
        <v>105</v>
      </c>
      <c r="J8851">
        <v>731</v>
      </c>
      <c r="K8851">
        <v>20190831</v>
      </c>
      <c r="L8851" s="78">
        <v>0.70833333333333337</v>
      </c>
      <c r="M8851">
        <v>16</v>
      </c>
    </row>
    <row r="8852" spans="1:13" x14ac:dyDescent="0.25">
      <c r="A8852" t="s">
        <v>51</v>
      </c>
      <c r="B8852" t="s">
        <v>52</v>
      </c>
      <c r="C8852">
        <v>2</v>
      </c>
      <c r="D8852">
        <v>90</v>
      </c>
      <c r="E8852">
        <v>40</v>
      </c>
      <c r="F8852">
        <v>88501</v>
      </c>
      <c r="G8852">
        <v>3</v>
      </c>
      <c r="H8852">
        <v>1</v>
      </c>
      <c r="I8852">
        <v>105</v>
      </c>
      <c r="J8852">
        <v>731</v>
      </c>
      <c r="K8852">
        <v>20190831</v>
      </c>
      <c r="L8852" s="78">
        <v>0.75</v>
      </c>
      <c r="M8852">
        <v>19</v>
      </c>
    </row>
    <row r="8853" spans="1:13" x14ac:dyDescent="0.25">
      <c r="A8853" t="s">
        <v>51</v>
      </c>
      <c r="B8853" t="s">
        <v>52</v>
      </c>
      <c r="C8853">
        <v>2</v>
      </c>
      <c r="D8853">
        <v>90</v>
      </c>
      <c r="E8853">
        <v>40</v>
      </c>
      <c r="F8853">
        <v>88501</v>
      </c>
      <c r="G8853">
        <v>3</v>
      </c>
      <c r="H8853">
        <v>1</v>
      </c>
      <c r="I8853">
        <v>105</v>
      </c>
      <c r="J8853">
        <v>731</v>
      </c>
      <c r="K8853">
        <v>20190831</v>
      </c>
      <c r="L8853" s="78">
        <v>0.79166666666666663</v>
      </c>
      <c r="M8853">
        <v>14</v>
      </c>
    </row>
    <row r="8854" spans="1:13" x14ac:dyDescent="0.25">
      <c r="A8854" t="s">
        <v>51</v>
      </c>
      <c r="B8854" t="s">
        <v>52</v>
      </c>
      <c r="C8854">
        <v>2</v>
      </c>
      <c r="D8854">
        <v>90</v>
      </c>
      <c r="E8854">
        <v>40</v>
      </c>
      <c r="F8854">
        <v>88501</v>
      </c>
      <c r="G8854">
        <v>3</v>
      </c>
      <c r="H8854">
        <v>1</v>
      </c>
      <c r="I8854">
        <v>105</v>
      </c>
      <c r="J8854">
        <v>731</v>
      </c>
      <c r="K8854">
        <v>20190831</v>
      </c>
      <c r="L8854" s="78">
        <v>0.83333333333333337</v>
      </c>
      <c r="M8854">
        <v>22</v>
      </c>
    </row>
    <row r="8855" spans="1:13" x14ac:dyDescent="0.25">
      <c r="A8855" t="s">
        <v>51</v>
      </c>
      <c r="B8855" t="s">
        <v>52</v>
      </c>
      <c r="C8855">
        <v>2</v>
      </c>
      <c r="D8855">
        <v>90</v>
      </c>
      <c r="E8855">
        <v>40</v>
      </c>
      <c r="F8855">
        <v>88501</v>
      </c>
      <c r="G8855">
        <v>3</v>
      </c>
      <c r="H8855">
        <v>1</v>
      </c>
      <c r="I8855">
        <v>105</v>
      </c>
      <c r="J8855">
        <v>731</v>
      </c>
      <c r="K8855">
        <v>20190831</v>
      </c>
      <c r="L8855" s="78">
        <v>0.875</v>
      </c>
      <c r="M8855">
        <v>19</v>
      </c>
    </row>
    <row r="8856" spans="1:13" x14ac:dyDescent="0.25">
      <c r="A8856" t="s">
        <v>51</v>
      </c>
      <c r="B8856" t="s">
        <v>52</v>
      </c>
      <c r="C8856">
        <v>2</v>
      </c>
      <c r="D8856">
        <v>90</v>
      </c>
      <c r="E8856">
        <v>40</v>
      </c>
      <c r="F8856">
        <v>88501</v>
      </c>
      <c r="G8856">
        <v>3</v>
      </c>
      <c r="H8856">
        <v>1</v>
      </c>
      <c r="I8856">
        <v>105</v>
      </c>
      <c r="J8856">
        <v>731</v>
      </c>
      <c r="K8856">
        <v>20190831</v>
      </c>
      <c r="L8856" s="78">
        <v>0.91666666666666663</v>
      </c>
      <c r="M8856">
        <v>20</v>
      </c>
    </row>
    <row r="8857" spans="1:13" x14ac:dyDescent="0.25">
      <c r="A8857" t="s">
        <v>51</v>
      </c>
      <c r="B8857" t="s">
        <v>52</v>
      </c>
      <c r="C8857">
        <v>2</v>
      </c>
      <c r="D8857">
        <v>90</v>
      </c>
      <c r="E8857">
        <v>40</v>
      </c>
      <c r="F8857">
        <v>88501</v>
      </c>
      <c r="G8857">
        <v>3</v>
      </c>
      <c r="H8857">
        <v>1</v>
      </c>
      <c r="I8857">
        <v>105</v>
      </c>
      <c r="J8857">
        <v>731</v>
      </c>
      <c r="K8857">
        <v>20190831</v>
      </c>
      <c r="L8857" s="78">
        <v>0.95833333333333337</v>
      </c>
      <c r="M8857">
        <v>8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88101-daily-summary-by-site</vt:lpstr>
      <vt:lpstr>AQS-88101</vt:lpstr>
      <vt:lpstr>non-FEM-88501-Data-graphs-only</vt:lpstr>
    </vt:vector>
  </TitlesOfParts>
  <Company>DEC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Edwards, Alex</dc:creator>
  <cp:lastModifiedBy>Borgfeldt, Taylor</cp:lastModifiedBy>
  <dcterms:created xsi:type="dcterms:W3CDTF">2020-01-09T18:52:36Z</dcterms:created>
  <dcterms:modified xsi:type="dcterms:W3CDTF">2022-01-11T01:33:15Z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5e5e8d13-a651-47b9-993c-45a3e7ead6a9</vt:lpwstr>
  </property>
</Properties>
</file>